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230" windowHeight="7020" activeTab="3"/>
  </bookViews>
  <sheets>
    <sheet name="Пр№1 к Р СД 13г." sheetId="1" r:id="rId1"/>
    <sheet name="Пр№2 к Р СД 13 г." sheetId="2" r:id="rId2"/>
    <sheet name="Прил.3" sheetId="3" r:id="rId3"/>
    <sheet name="Прил.4" sheetId="4" r:id="rId4"/>
    <sheet name="Пр№5 к Р СД 13 г." sheetId="5" r:id="rId5"/>
    <sheet name="Пр№6 к Р СД 13 г." sheetId="6" r:id="rId6"/>
  </sheets>
  <externalReferences>
    <externalReference r:id="rId9"/>
    <externalReference r:id="rId10"/>
    <externalReference r:id="rId11"/>
  </externalReferences>
  <definedNames>
    <definedName name="FILE_NAME">#REF!</definedName>
    <definedName name="FORM_CODE">#REF!</definedName>
    <definedName name="PARAMS">#REF!</definedName>
    <definedName name="PERIOD">#REF!</definedName>
    <definedName name="RANGE_NAMES">#REF!</definedName>
    <definedName name="REG_DATE">#REF!</definedName>
    <definedName name="SRC_CODE">#REF!</definedName>
    <definedName name="SRC_KIND">#REF!</definedName>
    <definedName name="_xlnm.Print_Titles" localSheetId="0">'Пр№1 к Р СД 13г.'!$11:$11</definedName>
    <definedName name="_xlnm.Print_Titles" localSheetId="1">'Пр№2 к Р СД 13 г.'!$10:$10</definedName>
    <definedName name="_xlnm.Print_Titles" localSheetId="5">'Пр№6 к Р СД 13 г.'!$8:$8</definedName>
    <definedName name="_xlnm.Print_Area" localSheetId="0">'Пр№1 к Р СД 13г.'!$A$1:$D$150</definedName>
    <definedName name="_xlnm.Print_Area" localSheetId="1">'Пр№2 к Р СД 13 г.'!$A$1:$D$289</definedName>
    <definedName name="_xlnm.Print_Area" localSheetId="4">'Пр№5 к Р СД 13 г.'!$A$1:$D$33</definedName>
    <definedName name="_xlnm.Print_Area" localSheetId="5">'Пр№6 к Р СД 13 г.'!$A$1:$C$29</definedName>
  </definedNames>
  <calcPr fullCalcOnLoad="1"/>
</workbook>
</file>

<file path=xl/sharedStrings.xml><?xml version="1.0" encoding="utf-8"?>
<sst xmlns="http://schemas.openxmlformats.org/spreadsheetml/2006/main" count="13505" uniqueCount="1872">
  <si>
    <t>21900000000000 000</t>
  </si>
  <si>
    <t>21904000040000 151</t>
  </si>
  <si>
    <t>Приложение №5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</si>
  <si>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</si>
  <si>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</si>
  <si>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</si>
  <si>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</si>
  <si>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</si>
  <si>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</si>
  <si>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</si>
  <si>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</si>
  <si>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</si>
  <si>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</si>
  <si>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RESPPERSONS&amp;=Руководитель Фин. управления=Батутина Л. В.&amp;&amp;:Главный бухгалтер=Молостова Р. 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</si>
  <si>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</si>
  <si>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</si>
  <si>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</si>
  <si>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</si>
  <si>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</si>
  <si>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</si>
  <si>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при нарушении срока возврата)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</si>
  <si>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</si>
  <si>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</si>
  <si>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</si>
  <si>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</si>
  <si>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</si>
  <si>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</si>
  <si>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</si>
  <si>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182 10605000020000 110</t>
  </si>
  <si>
    <t>182 10904052040000 110</t>
  </si>
  <si>
    <t>182 10907032040000 110</t>
  </si>
  <si>
    <t>182 10907052040000 110</t>
  </si>
  <si>
    <t>048 11201010010000 120</t>
  </si>
  <si>
    <t>048 11201020010000 120</t>
  </si>
  <si>
    <t>048 11201030010000 120</t>
  </si>
  <si>
    <t>048 11201040010000 120</t>
  </si>
  <si>
    <t>Доходы от оказания платных услуг (работ)</t>
  </si>
  <si>
    <t>283 11301994040000 130</t>
  </si>
  <si>
    <t>285 11301994040000 130</t>
  </si>
  <si>
    <t>289 11301994040000 130</t>
  </si>
  <si>
    <t>Доходы от компенсации затрат государства</t>
  </si>
  <si>
    <t>288 11302064040000 130</t>
  </si>
  <si>
    <t>283 11302994040000 130</t>
  </si>
  <si>
    <t>284 11302994040000 130</t>
  </si>
  <si>
    <t>285 11302994040000 130</t>
  </si>
  <si>
    <t>288 11302994040000 130</t>
  </si>
  <si>
    <t>290 11302994040000 130</t>
  </si>
  <si>
    <t>283 11623041040000 140</t>
  </si>
  <si>
    <t>290 11623041040000 140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</si>
  <si>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</si>
  <si>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188 11630013010000 140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</si>
  <si>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</si>
  <si>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034 11633040040000 140</t>
  </si>
  <si>
    <t>161 11633040040000 140</t>
  </si>
  <si>
    <t>188 11643000010000 140</t>
  </si>
  <si>
    <t>192 11643000010000 140</t>
  </si>
  <si>
    <t>008 11690040040000 140</t>
  </si>
  <si>
    <t>288 11690040040000 140</t>
  </si>
  <si>
    <t>415 11690040040000 140</t>
  </si>
  <si>
    <t>289 11701040040000 180</t>
  </si>
  <si>
    <t>283 20202009040000 151</t>
  </si>
  <si>
    <t>288 20202051040000 151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</si>
  <si>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</si>
  <si>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</si>
  <si>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290 20203024040000 151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</si>
  <si>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</si>
  <si>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289 20204041040000 151</t>
  </si>
  <si>
    <t>285 20404020040000 180</t>
  </si>
  <si>
    <t>288 20404020040000 180</t>
  </si>
  <si>
    <t xml:space="preserve">Транспортный налог 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</si>
  <si>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</si>
  <si>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регистарацию, а также за совершение прочих юридически значимых действий</t>
  </si>
  <si>
    <t>в том числе:</t>
  </si>
  <si>
    <t>источники внутреннего финансирования бюджета</t>
  </si>
  <si>
    <t>520</t>
  </si>
  <si>
    <t>*** 01000000000000 000</t>
  </si>
  <si>
    <t>из них:</t>
  </si>
  <si>
    <t>000 01020000000000 710</t>
  </si>
  <si>
    <t>000 01020000000000 810</t>
  </si>
  <si>
    <t>000 01030000000000 710</t>
  </si>
  <si>
    <t>000 01030000000000 810</t>
  </si>
  <si>
    <t>000 01060000000000 640</t>
  </si>
  <si>
    <t>000 01060501040000 640</t>
  </si>
  <si>
    <t>000 01060000000000 810</t>
  </si>
  <si>
    <t>000 01060400040000 810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</si>
  <si>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</si>
  <si>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</si>
  <si>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</si>
  <si>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</si>
  <si>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</si>
  <si>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*** 01050000000000 510</t>
  </si>
  <si>
    <t>000 01050000000000 510</t>
  </si>
  <si>
    <t>уменьшение остатков средств</t>
  </si>
  <si>
    <t>720</t>
  </si>
  <si>
    <t>*** 01050000000000 610</t>
  </si>
  <si>
    <t>000 01050000000000 610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</si>
  <si>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</si>
  <si>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</si>
  <si>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1050200002000 110</t>
  </si>
  <si>
    <t>10503000010000 110</t>
  </si>
  <si>
    <t xml:space="preserve"> 11301994040000 130</t>
  </si>
  <si>
    <t xml:space="preserve"> 11302994040000 130</t>
  </si>
  <si>
    <t xml:space="preserve"> 11402040040000 410</t>
  </si>
  <si>
    <t xml:space="preserve"> 11705040040000 180</t>
  </si>
  <si>
    <t xml:space="preserve"> 11705000000000 180</t>
  </si>
  <si>
    <t>10102010014000 110</t>
  </si>
  <si>
    <t>10102010015000 110</t>
  </si>
  <si>
    <t>10102020010000 110</t>
  </si>
  <si>
    <t>10102020011000 110</t>
  </si>
  <si>
    <t>10102020012000 110</t>
  </si>
  <si>
    <t>10102020013000 110</t>
  </si>
  <si>
    <t>10502010021000 110</t>
  </si>
  <si>
    <t>10503010012000 110</t>
  </si>
  <si>
    <t>10503010013000 110</t>
  </si>
  <si>
    <t>10503020014000 110</t>
  </si>
  <si>
    <t>10604011024000 110</t>
  </si>
  <si>
    <t>10605000020000 110</t>
  </si>
  <si>
    <t>10605000021000 110</t>
  </si>
  <si>
    <t>10904052040000 110</t>
  </si>
  <si>
    <t>10904052041000 110</t>
  </si>
  <si>
    <t>10904052042000 110</t>
  </si>
  <si>
    <t>10904052043000 110</t>
  </si>
  <si>
    <t>10907032040000 110</t>
  </si>
  <si>
    <t>10907032041000 110</t>
  </si>
  <si>
    <t>10907032042000 110</t>
  </si>
  <si>
    <t>10907052040000 110</t>
  </si>
  <si>
    <t>10907052041000 110</t>
  </si>
  <si>
    <t>10907052042000 110</t>
  </si>
  <si>
    <t>11105012040000 120</t>
  </si>
  <si>
    <t>11105024040000 120</t>
  </si>
  <si>
    <t>11105034040000 120</t>
  </si>
  <si>
    <t>11201010010000 120</t>
  </si>
  <si>
    <t>11201010016000 120</t>
  </si>
  <si>
    <t>11201020010000 120</t>
  </si>
  <si>
    <t>11201020016000 120</t>
  </si>
  <si>
    <t>11201030010000 120</t>
  </si>
  <si>
    <t>11201030016000 120</t>
  </si>
  <si>
    <t>11201040010000 120</t>
  </si>
  <si>
    <t>11201040016000 120</t>
  </si>
  <si>
    <t>11301000000000 130</t>
  </si>
  <si>
    <t>11302000000000 130</t>
  </si>
  <si>
    <t>11302064040000 130</t>
  </si>
  <si>
    <t>11402043040000 410</t>
  </si>
  <si>
    <t>11402043040000 440</t>
  </si>
  <si>
    <t>11600000000000 000</t>
  </si>
  <si>
    <t>11603010016000 140</t>
  </si>
  <si>
    <t>11603030016000 140</t>
  </si>
  <si>
    <t>11606000016000 140</t>
  </si>
  <si>
    <t>11621040046000 140</t>
  </si>
  <si>
    <t>11623041040000 140</t>
  </si>
  <si>
    <t>11625000000000 140</t>
  </si>
  <si>
    <t>11628000016000 140</t>
  </si>
  <si>
    <t>11630013010000 140</t>
  </si>
  <si>
    <t>11630013016000 140</t>
  </si>
  <si>
    <t>11633000000000 140</t>
  </si>
  <si>
    <t>11633040040000 140</t>
  </si>
  <si>
    <t>11633040046000 140</t>
  </si>
  <si>
    <t>11635020046000 140</t>
  </si>
  <si>
    <t>11643000010000 140</t>
  </si>
  <si>
    <t>11643000016000 140</t>
  </si>
  <si>
    <t>11690040046000 140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</si>
  <si>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</si>
  <si>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</si>
  <si>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</si>
  <si>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</si>
  <si>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</si>
  <si>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правонарушения в области дорожного движения</t>
  </si>
  <si>
    <t>20201001000000 151</t>
  </si>
  <si>
    <t>20202009000000 151</t>
  </si>
  <si>
    <t>20202009040000 151</t>
  </si>
  <si>
    <t>20202041000000 151</t>
  </si>
  <si>
    <t>20202041040000 151</t>
  </si>
  <si>
    <t>20202051000000 151</t>
  </si>
  <si>
    <t>20202051040000 151</t>
  </si>
  <si>
    <t>20203024040000 151</t>
  </si>
  <si>
    <t>20204034000001 151</t>
  </si>
  <si>
    <t>20204041000000 151</t>
  </si>
  <si>
    <t>20204041040000 151</t>
  </si>
  <si>
    <t>20404000040000 180</t>
  </si>
  <si>
    <t>20404020040000 180</t>
  </si>
  <si>
    <t>Дотации на выравнивание бюджетной обеспеченности</t>
  </si>
  <si>
    <t xml:space="preserve">Субсидии бюджетам на обеспечение жильем молодых семей 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</si>
  <si>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</si>
  <si>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</si>
  <si>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</si>
  <si>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</si>
  <si>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</si>
  <si>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</si>
  <si>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</si>
  <si>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</si>
  <si>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</si>
  <si>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</si>
  <si>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</si>
  <si>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реализацию программ и мероприятий по модернизации здравоохранения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</si>
  <si>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</si>
  <si>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</si>
  <si>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20400000000000 180</t>
  </si>
  <si>
    <t>Безвозмездные поступления  от негосударственных организаций в бюджеты городских округов</t>
  </si>
  <si>
    <t>11690040047000 140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</si>
  <si>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казенные учреждения)</t>
  </si>
  <si>
    <t>01000000000000 000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</si>
  <si>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</si>
  <si>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</si>
  <si>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</si>
  <si>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</si>
  <si>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</si>
  <si>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</si>
  <si>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</si>
  <si>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</si>
  <si>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</si>
  <si>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</si>
  <si>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</si>
  <si>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</si>
  <si>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Приложение №6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</si>
  <si>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</si>
  <si>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</si>
  <si>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</si>
  <si>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№2</t>
  </si>
  <si>
    <t>Сумма</t>
  </si>
  <si>
    <t>ВСЕГО</t>
  </si>
  <si>
    <t>Налог на доходы физических лиц</t>
  </si>
  <si>
    <t>Единый налог на вмененный доход для отдельных видов деятельности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</si>
  <si>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</si>
  <si>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</si>
  <si>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</si>
  <si>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182 10502020020000 110</t>
  </si>
  <si>
    <t>182 10503010010000 110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</si>
  <si>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</si>
  <si>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</si>
  <si>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</si>
  <si>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</si>
  <si>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</si>
  <si>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</si>
  <si>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</si>
  <si>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</si>
  <si>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</si>
  <si>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</si>
  <si>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</si>
  <si>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182 10606022040000 110</t>
  </si>
  <si>
    <t>182 10803010010000 110</t>
  </si>
  <si>
    <t>283 10807083010000 110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</si>
  <si>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</si>
  <si>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</si>
  <si>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</si>
  <si>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</si>
  <si>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</si>
  <si>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</si>
  <si>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</si>
  <si>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</si>
  <si>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</si>
  <si>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182 11606000010000 140</t>
  </si>
  <si>
    <t>322 11621040040000 140</t>
  </si>
  <si>
    <t>009 11625020010000 140</t>
  </si>
  <si>
    <t>009 11625050010000 140</t>
  </si>
  <si>
    <t>321 11625060010000 140</t>
  </si>
  <si>
    <t>141 11628000010000 140</t>
  </si>
  <si>
    <t>388 11628000010000 140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</si>
  <si>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</si>
  <si>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011 11690040040000 140</t>
  </si>
  <si>
    <t>106 11690040040000 140</t>
  </si>
  <si>
    <t>177 11690040040000 140</t>
  </si>
  <si>
    <t>182 11690040040000 140</t>
  </si>
  <si>
    <t>188 11690040040000 140</t>
  </si>
  <si>
    <t>192 11690040040000 140</t>
  </si>
  <si>
    <t>283 11690040040000 140</t>
  </si>
  <si>
    <t>283 11705040040000 180</t>
  </si>
  <si>
    <t>Дотации бюджетам городских округов на выравнивание бюджетной обеспеченности</t>
  </si>
  <si>
    <t>284 20201001040000 151</t>
  </si>
  <si>
    <t>Дотации бюджетам городских округов на поддержку мер по обеспечению сбалансированности бюджетов</t>
  </si>
  <si>
    <t>284 20201003040000 151</t>
  </si>
  <si>
    <t>Субсидии бюджетам городских округов на обеспечение жильем молодых семей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</si>
  <si>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</si>
  <si>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федеральных целевых программ</t>
  </si>
  <si>
    <t>283 20202077040000 151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</si>
  <si>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</si>
  <si>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модернизацию региональных систем общего образования</t>
  </si>
  <si>
    <t>288 20202145040000 151</t>
  </si>
  <si>
    <t>Прочие субсидии бюджетам городских округов</t>
  </si>
  <si>
    <t>283 20202999040000 151</t>
  </si>
  <si>
    <t>284 20202999040000 151</t>
  </si>
  <si>
    <t>285 20202999040000 151</t>
  </si>
  <si>
    <t>287 20202999040000 151</t>
  </si>
  <si>
    <t>288 20202999040000 151</t>
  </si>
  <si>
    <t>289 20202999040000 151</t>
  </si>
  <si>
    <t>285 20203001040000 151</t>
  </si>
  <si>
    <t>283 20203003040000 151</t>
  </si>
  <si>
    <t>285 20203004040000 151</t>
  </si>
  <si>
    <t>285 20203012040000 151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</si>
  <si>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</si>
  <si>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285 20203013040000 151</t>
  </si>
  <si>
    <t>Субвенции бюджетам городских округов на ежемесячное денежное вознаграждение за классное руководство</t>
  </si>
  <si>
    <t>288 20203021040000 151</t>
  </si>
  <si>
    <t>285 20203022040000 151</t>
  </si>
  <si>
    <t>Субвенции бюджетам городских округов на выполнение передаваемых полномочий субъектов Российской Федерации</t>
  </si>
  <si>
    <t>283 20203024040000 151</t>
  </si>
  <si>
    <t>285 20203024040000 151</t>
  </si>
  <si>
    <t>288 20203024040000 151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</si>
  <si>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</si>
  <si>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</si>
  <si>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285 20203027040000 151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</si>
  <si>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</si>
  <si>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288 20203029040000 151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</si>
  <si>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</si>
  <si>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289 20204025040000 151</t>
  </si>
  <si>
    <t>290 20204034040001 151</t>
  </si>
  <si>
    <t>283 21904000040000 151</t>
  </si>
  <si>
    <t>285 21904000040000 151</t>
  </si>
  <si>
    <t>288 21904000040000 151</t>
  </si>
  <si>
    <t>290 21904000040000 151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</si>
  <si>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</si>
  <si>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имущество физических лиц</t>
  </si>
  <si>
    <t>Земельный налог</t>
  </si>
  <si>
    <t>Налоги на имущество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</si>
  <si>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</si>
  <si>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</si>
  <si>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</si>
  <si>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Невыясненные поступления</t>
  </si>
  <si>
    <t>Прочие неналоговые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</si>
  <si>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</si>
  <si>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</si>
  <si>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</si>
  <si>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Приложение №1</t>
  </si>
  <si>
    <t>к решению Собрания депутатов МГО</t>
  </si>
  <si>
    <t>182 10102010010000 110</t>
  </si>
  <si>
    <t>182 10102030010000 110</t>
  </si>
  <si>
    <t>182 10102040010000 110</t>
  </si>
  <si>
    <t>182 10502010020000 110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</si>
  <si>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</si>
  <si>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10102030010000 110</t>
  </si>
  <si>
    <t>10102030011000 110</t>
  </si>
  <si>
    <t>10102030012000 110</t>
  </si>
  <si>
    <t>10102030013000 110</t>
  </si>
  <si>
    <t>10102040010000 110</t>
  </si>
  <si>
    <t>10102040011000 110</t>
  </si>
  <si>
    <t>10500000000000 000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</si>
  <si>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</si>
  <si>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</si>
  <si>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</si>
  <si>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</si>
  <si>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</si>
  <si>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тыс.руб.</t>
  </si>
  <si>
    <t>Единый сельскохозяйственный налог</t>
  </si>
  <si>
    <t>Налог на игорный бизнес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</si>
  <si>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</si>
  <si>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</si>
  <si>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Код бюджетной классификации 
Российской Федерации</t>
  </si>
  <si>
    <t>10000000000000 000</t>
  </si>
  <si>
    <t>10100000000000 000</t>
  </si>
  <si>
    <t>10102000010000 110</t>
  </si>
  <si>
    <t>10102010010000 110</t>
  </si>
  <si>
    <t>10102010011000 110</t>
  </si>
  <si>
    <t>10102010012000 110</t>
  </si>
  <si>
    <t>10102010013000 110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</si>
  <si>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</si>
  <si>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</si>
  <si>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</si>
  <si>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10502010020000 110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</si>
  <si>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</si>
  <si>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</si>
  <si>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10502010022000 110</t>
  </si>
  <si>
    <t>Единый налог на вмененный доход для отдельных видов деятельности (взыскания)</t>
  </si>
  <si>
    <t>10502010023000 110</t>
  </si>
  <si>
    <t>Единый налог на вмененный доход для отдельных видов деятельности (прочие поступления)</t>
  </si>
  <si>
    <t>10502010024000 110</t>
  </si>
  <si>
    <t>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</si>
  <si>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</si>
  <si>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</si>
  <si>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</si>
  <si>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</si>
  <si>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</si>
  <si>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</si>
  <si>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</si>
  <si>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10502020024000 110</t>
  </si>
  <si>
    <t>10503010010000 110</t>
  </si>
  <si>
    <t>Единый сельскохозяйственный налог (сумма платежа)</t>
  </si>
  <si>
    <t>10503010011000 110</t>
  </si>
  <si>
    <t>10503020010000 110</t>
  </si>
  <si>
    <t>Единый сельскохозяйственный налог (за налоговые периоды, истекшие до 1 января 2011 года) (сумма платежа)</t>
  </si>
  <si>
    <t>10503020011000 110</t>
  </si>
  <si>
    <t>Единый сельскохозяйственный налог (за налоговые периоды, истекшие до 1 января 2011 года) (пени, проценты)</t>
  </si>
  <si>
    <t>10503020012000 110</t>
  </si>
  <si>
    <t>10600000000000 000</t>
  </si>
  <si>
    <t>10601000000000 110</t>
  </si>
  <si>
    <t>10601020040000 110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</si>
  <si>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</si>
  <si>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</si>
  <si>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</si>
  <si>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10601020042000 110</t>
  </si>
  <si>
    <t>10604000020000 110</t>
  </si>
  <si>
    <t>10604011020000 110</t>
  </si>
  <si>
    <t>Транспортный налог с организаций (сумма платежа)</t>
  </si>
  <si>
    <t>10604011021000 110</t>
  </si>
  <si>
    <t>Транспортный налог с организаций (пени, проценты)</t>
  </si>
  <si>
    <t>10604011022000 110</t>
  </si>
  <si>
    <t>Транспортный налог с организаций (взыскания)</t>
  </si>
  <si>
    <t>10604011023000 110</t>
  </si>
  <si>
    <t>10604012020000 110</t>
  </si>
  <si>
    <t>Транспортный налог с физических лиц (сумма платежа)</t>
  </si>
  <si>
    <t>10604012021000 110</t>
  </si>
  <si>
    <t>Транспортный налог с физических лиц (пени, проценты)</t>
  </si>
  <si>
    <t>10604012022000 110</t>
  </si>
  <si>
    <t>Транспортный налог с физических лиц (взыскания)</t>
  </si>
  <si>
    <t>10604012023000 110</t>
  </si>
  <si>
    <t>10606000000000 110</t>
  </si>
  <si>
    <t>10606012040000 110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</si>
  <si>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</si>
  <si>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</si>
  <si>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</si>
  <si>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</si>
  <si>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</si>
  <si>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</si>
  <si>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</si>
  <si>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</si>
  <si>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</si>
  <si>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</si>
  <si>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</si>
  <si>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</si>
  <si>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</si>
  <si>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10606022043000 110</t>
  </si>
  <si>
    <t>10800000000000 000</t>
  </si>
  <si>
    <t>10803000010000 110</t>
  </si>
  <si>
    <t>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</si>
  <si>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</si>
  <si>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10803010011000 110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</si>
  <si>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</si>
  <si>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10803010014000 110</t>
  </si>
  <si>
    <t>10807000010000 110</t>
  </si>
  <si>
    <t>10807083010000 110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</si>
  <si>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 (сумма платежа)</t>
  </si>
  <si>
    <t>10807083011000 110</t>
  </si>
  <si>
    <t>10807150010000 110</t>
  </si>
  <si>
    <t>Государственная пошлина за выдачу разрешения на установку рекламной конструкции (сумма платежа)</t>
  </si>
  <si>
    <t>10807150011000 110</t>
  </si>
  <si>
    <t>10807173010000 110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</si>
  <si>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</si>
  <si>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10807173011000 110</t>
  </si>
  <si>
    <t>10900000000000 000</t>
  </si>
  <si>
    <t>10904000000000 110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</si>
  <si>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</si>
  <si>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</si>
  <si>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</si>
  <si>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</si>
  <si>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</si>
  <si>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</si>
  <si>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11406024040000 430</t>
  </si>
  <si>
    <t>11603000000000 140</t>
  </si>
  <si>
    <t>11603010010000 140</t>
  </si>
  <si>
    <t>11603030010000 140</t>
  </si>
  <si>
    <t>11606000010000 140</t>
  </si>
  <si>
    <t>11608000010000 140</t>
  </si>
  <si>
    <t>11621000000000 140</t>
  </si>
  <si>
    <t>11621040040000 140</t>
  </si>
  <si>
    <t>11623000000000 140</t>
  </si>
  <si>
    <t>11625020010000 140</t>
  </si>
  <si>
    <t>11625050010000 140</t>
  </si>
  <si>
    <t>11625060010000 140</t>
  </si>
  <si>
    <t>11628000010000 140</t>
  </si>
  <si>
    <t>11630000010000 140</t>
  </si>
  <si>
    <t>Суммы по искам о возмещении вреда, причиненного окружающей среде</t>
  </si>
  <si>
    <t>11635000000000 140</t>
  </si>
  <si>
    <t>11635020040000 140</t>
  </si>
  <si>
    <t>11690000000000 140</t>
  </si>
  <si>
    <t>11690040040000 140</t>
  </si>
  <si>
    <t>11700000000000 000</t>
  </si>
  <si>
    <t>11701000000000 180</t>
  </si>
  <si>
    <t>11701040040000 180</t>
  </si>
  <si>
    <t>20000000000000 000</t>
  </si>
  <si>
    <t>20200000000000 000</t>
  </si>
  <si>
    <t>20201000000000 151</t>
  </si>
  <si>
    <t>20201001040000 151</t>
  </si>
  <si>
    <t>Дотации бюджетам на поддержку мер по обеспечению сбалансированности бюджетов</t>
  </si>
  <si>
    <t>20201003000000 151</t>
  </si>
  <si>
    <t>20201003040000 151</t>
  </si>
  <si>
    <t>20202000000000 151</t>
  </si>
  <si>
    <t>20202008000000 151</t>
  </si>
  <si>
    <t>20202008040000 151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</si>
  <si>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</si>
  <si>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20202077000000 151</t>
  </si>
  <si>
    <t>20202077040000 151</t>
  </si>
  <si>
    <t>20202088000000 151</t>
  </si>
  <si>
    <t>20202088040000 151</t>
  </si>
  <si>
    <t>20202088040001 151</t>
  </si>
  <si>
    <t>20202089000000 151</t>
  </si>
  <si>
    <t>20202089040000 151</t>
  </si>
  <si>
    <t>20202089040001 151</t>
  </si>
  <si>
    <t>Субсидии бюджетам на модернизацию региональных систем общего образования</t>
  </si>
  <si>
    <t>20202145000000 151</t>
  </si>
  <si>
    <t>20202145040000 151</t>
  </si>
  <si>
    <t>20202999000000 151</t>
  </si>
  <si>
    <t>20202999040000 151</t>
  </si>
  <si>
    <t>Субвенции бюджетам субъектов Российской Федерации и муниципальных образований</t>
  </si>
  <si>
    <t>20203000000000 151</t>
  </si>
  <si>
    <t>Субвенции бюджетам на оплату жилищно-коммунальных услуг отдельным категориям граждан</t>
  </si>
  <si>
    <t>20203001000000 151</t>
  </si>
  <si>
    <t>20203001040000 151</t>
  </si>
  <si>
    <t>Субвенции бюджетам на государственную регистрацию актов гражданского состояния</t>
  </si>
  <si>
    <t>20203003000000 151</t>
  </si>
  <si>
    <t>20203003040000 151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</si>
  <si>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</si>
  <si>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20203004000000 151</t>
  </si>
  <si>
    <t>20203004040000 151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</si>
  <si>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</si>
  <si>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20203012000000 151</t>
  </si>
  <si>
    <t>20203012040000 151</t>
  </si>
  <si>
    <t>20203013000000 151</t>
  </si>
  <si>
    <t>20203013040000 151</t>
  </si>
  <si>
    <t>20203021000000 151</t>
  </si>
  <si>
    <t>20203021040000 151</t>
  </si>
  <si>
    <t>20203022000000 151</t>
  </si>
  <si>
    <t>20203022040000 151</t>
  </si>
  <si>
    <t>20203024000000 151</t>
  </si>
  <si>
    <t>20203026000000 151</t>
  </si>
  <si>
    <t>20203026040000 151</t>
  </si>
  <si>
    <t>20203027000000 151</t>
  </si>
  <si>
    <t>20203027040000 151</t>
  </si>
  <si>
    <t>20203029000000 151</t>
  </si>
  <si>
    <t>20203029040000 151</t>
  </si>
  <si>
    <t>20204000000000 151</t>
  </si>
  <si>
    <t>20204025000000 151</t>
  </si>
  <si>
    <t>20204025040000 151</t>
  </si>
  <si>
    <t>20204034000000 151</t>
  </si>
  <si>
    <t>20204034040001 151</t>
  </si>
  <si>
    <t>20700000000000 000</t>
  </si>
  <si>
    <t>20704000040000 180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</si>
  <si>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</si>
  <si>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/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</si>
  <si>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</si>
  <si>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Плата за выбросы загрязняющих веществ в атмосферный воздух стационарными объектами (федеральные государственные органы)</t>
  </si>
  <si>
    <t>Плата за выбросы загрязняющих веществ в атмосферный воздух передвижными объектами (федеральные государственные органы)</t>
  </si>
  <si>
    <t>Плата за сбросы загрязняющих веществ в водные объекты (федеральные государственные органы)</t>
  </si>
  <si>
    <t>Плата за размещение отходов производства и потребления (федеральные государственные органы)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</si>
  <si>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органы)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</si>
  <si>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</si>
  <si>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</si>
  <si>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(федеральные государственные органы)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</si>
  <si>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</si>
  <si>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</si>
  <si>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</si>
  <si>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Единый сельскохозяйственный налог (пени, проценты)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</si>
  <si>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</si>
  <si>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(прочие поступления)</t>
  </si>
  <si>
    <t>Транспортный налог с организаций (прочие поступления)</t>
  </si>
  <si>
    <t>Налог на игорный бизнес (сумма платежа)</t>
  </si>
  <si>
    <t>Земельный налог (по обязательствам, возникшим до 1 января 2006 года), мобилизуемый на территориях городских округов (взыскания)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</si>
  <si>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</si>
  <si>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</si>
  <si>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Денежные взыскания (штрафы) за 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</si>
  <si>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</si>
  <si>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</si>
  <si>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</si>
  <si>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</si>
  <si>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</si>
  <si>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</si>
  <si>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</si>
  <si>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</si>
  <si>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</si>
  <si>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</si>
  <si>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</si>
  <si>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</si>
  <si>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</si>
  <si>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Прочие местные налоги и сборы, мобилизуемые на территориях городских округов (сумма платежа)</t>
  </si>
  <si>
    <t>Прочие местные налоги и сборы, мобилизуемые на территориях городских округов (пени, проценты)</t>
  </si>
  <si>
    <t>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</si>
  <si>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</si>
  <si>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</si>
  <si>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</si>
  <si>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</si>
  <si>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</si>
  <si>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11107000000000 120</t>
  </si>
  <si>
    <t>11107014040000 120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</si>
  <si>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</si>
  <si>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11109000000000 120</t>
  </si>
  <si>
    <t>11109040000000 120</t>
  </si>
  <si>
    <t>11109044040000 120</t>
  </si>
  <si>
    <t>11200000000000 000</t>
  </si>
  <si>
    <t>11201000010000 120</t>
  </si>
  <si>
    <t>11300000000000 000</t>
  </si>
  <si>
    <t>11400000000000 000</t>
  </si>
  <si>
    <t>11402000000000 000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</si>
  <si>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</si>
  <si>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11406000000000 430</t>
  </si>
  <si>
    <t>Доходы от продажи земельных участков, государственная собственность на которые не разграничена</t>
  </si>
  <si>
    <t>11406010000000 430</t>
  </si>
  <si>
    <t>11406012040000 430</t>
  </si>
  <si>
    <t>11406020000000 430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</si>
  <si>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</si>
  <si>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</si>
  <si>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</si>
  <si>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</si>
  <si>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</si>
  <si>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</si>
  <si>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</si>
  <si>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</si>
  <si>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</si>
  <si>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</si>
  <si>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</si>
  <si>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</si>
  <si>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</si>
  <si>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</si>
  <si>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</si>
  <si>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</si>
  <si>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Доходы, поступающие в порядке возмещения расходов, понесенных в связи с эксплуатацией имущества городских округов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</si>
  <si>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</si>
  <si>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</si>
  <si>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</si>
  <si>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</si>
  <si>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283 10807150010000 110</t>
  </si>
  <si>
    <t>283 10807173010000 110</t>
  </si>
  <si>
    <t>283 11105012040000 120</t>
  </si>
  <si>
    <t>283 11105024040000 120</t>
  </si>
  <si>
    <t>283 11105034040000 120</t>
  </si>
  <si>
    <t>283 11107014040000 120</t>
  </si>
  <si>
    <t>283 11109044040000 120</t>
  </si>
  <si>
    <t>283 11402043040000 410</t>
  </si>
  <si>
    <t>283 11402043040000 440</t>
  </si>
  <si>
    <t>283 11406012040000 430</t>
  </si>
  <si>
    <t>283 11406024040000 430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</si>
  <si>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</si>
  <si>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283 11701040040000 180</t>
  </si>
  <si>
    <t>283 20202008040000 151</t>
  </si>
  <si>
    <t>283 20202041040000 151</t>
  </si>
  <si>
    <t>283 20202051040000 151</t>
  </si>
  <si>
    <t>283 20203026040000 151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</si>
  <si>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</si>
  <si>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182 10504010020000 110</t>
  </si>
  <si>
    <t>Доходы от сдачи в аренду имущества, составляющего казну городских округов (за исключением земельных участков)</t>
  </si>
  <si>
    <t>283 11105074040000 120</t>
  </si>
  <si>
    <t>283 11302064040000 130</t>
  </si>
  <si>
    <t>289 11302994040000 130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</si>
  <si>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</si>
  <si>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284 11402042040000 410</t>
  </si>
  <si>
    <t>285 11402042040000 410</t>
  </si>
  <si>
    <t>291 11402042040000 410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</si>
  <si>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</si>
  <si>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288 11402042040000 440</t>
  </si>
  <si>
    <t>288 11623041040000 140</t>
  </si>
  <si>
    <t>048 11635020040000 140</t>
  </si>
  <si>
    <t>177 11643000010000 140</t>
  </si>
  <si>
    <t>283 11651020020000 140</t>
  </si>
  <si>
    <t>Денежный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</si>
  <si>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289 11690040040000 140</t>
  </si>
  <si>
    <t>141 11690040040000 140</t>
  </si>
  <si>
    <t>283 20203119040000 151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</si>
  <si>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</si>
  <si>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</si>
  <si>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</si>
  <si>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288 20204999040000 151</t>
  </si>
  <si>
    <t>Поступления от денежных пожертвований, предоставляемых физическими лицами получателями средств бюджетов городских округов</t>
  </si>
  <si>
    <t>288 20704020040000 180</t>
  </si>
  <si>
    <t>141 11625050010000 140</t>
  </si>
  <si>
    <t>Доходы бюджетов городских округов от возврата бюджетными учреждениями остатков субсидий прошлых лет</t>
  </si>
  <si>
    <t>283 21804010040000 180</t>
  </si>
  <si>
    <t>288 21804010040000 180</t>
  </si>
  <si>
    <t>289 21804010040000 180</t>
  </si>
  <si>
    <t>290 21804010040000 180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</si>
  <si>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</si>
  <si>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10907032043000 110</t>
  </si>
  <si>
    <t>Прочие местные налоги и сборы, мобилизуемые на территориях городских округов (взыскания)</t>
  </si>
  <si>
    <t>10907052043000 110</t>
  </si>
  <si>
    <t>11105074040000 120</t>
  </si>
  <si>
    <t>11402042040000 440</t>
  </si>
  <si>
    <t>Доходы от реализации имущества, находящегося в оперативном управлвении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</si>
  <si>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казенные учреждения)</t>
  </si>
  <si>
    <t>11643000017000 140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</si>
  <si>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</si>
  <si>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</si>
  <si>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Денежные взыскания (штрафы) за нарушение земельного законодательства (федеральные государственные органы)</t>
  </si>
  <si>
    <t>11625060016000 140</t>
  </si>
  <si>
    <t>20203119000000 151</t>
  </si>
  <si>
    <t>20203119040000 151</t>
  </si>
  <si>
    <t>20204999000000 151</t>
  </si>
  <si>
    <t>20204999040000 151</t>
  </si>
  <si>
    <t>Поступления от денежных пожертвований, предоставляемых физическими лицами получателями  средств бюджетов городских округов</t>
  </si>
  <si>
    <t>20704020040000 180</t>
  </si>
  <si>
    <t>20704050040000 150</t>
  </si>
  <si>
    <t>21804000000000 000</t>
  </si>
  <si>
    <t>21804010040000 180</t>
  </si>
  <si>
    <t>Единый сельскохозяйственный налог (за налоговые периоды, истекшие до 1 января 2011 года) (взыскания)</t>
  </si>
  <si>
    <t>10503020013000 110</t>
  </si>
  <si>
    <t>Налог, взимаемый в связи с применением патентной системы налогообложения, зачисляемый в бюджеты городских округов (сумма платежа)</t>
  </si>
  <si>
    <t>Налог, взимаемый в связи с применением патентной системы налогообложения, зачисляемый в бюджеты городских округов (пени и проценты)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</si>
  <si>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1291,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</si>
  <si>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</si>
  <si>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10807173014000 110</t>
  </si>
  <si>
    <t>141 11608010010000 140</t>
  </si>
  <si>
    <t>285 20204999040000 151</t>
  </si>
  <si>
    <t>283 20704050040000 180</t>
  </si>
  <si>
    <t>283 20202089040000 151</t>
  </si>
  <si>
    <t>283 20202088040000 151</t>
  </si>
  <si>
    <t>288 11301994040000 130</t>
  </si>
  <si>
    <t>10504010020000 110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</si>
  <si>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</si>
  <si>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10504010021000 110</t>
  </si>
  <si>
    <t>10504010022000 110</t>
  </si>
  <si>
    <t>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</si>
  <si>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</si>
  <si>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</si>
  <si>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10606020000000 110</t>
  </si>
  <si>
    <t>10807080010000 110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</si>
  <si>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</si>
  <si>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10807170010000 110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</si>
  <si>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</si>
  <si>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10904050000000 110</t>
  </si>
  <si>
    <t>Земельный налог (по обязательствам, возникшим до 1 января 2006 года)</t>
  </si>
  <si>
    <t>10907030000000 110</t>
  </si>
  <si>
    <t>10907050000000 110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</si>
  <si>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</si>
  <si>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</si>
  <si>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11105020000000 120</t>
  </si>
  <si>
    <t>11105030000000 120</t>
  </si>
  <si>
    <t>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</si>
  <si>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</si>
  <si>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11107010000000 120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</si>
  <si>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</si>
  <si>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11301990000000 130</t>
  </si>
  <si>
    <t>Прочие доходы от оказания платных услуг (работ)</t>
  </si>
  <si>
    <t>11302060000000 130</t>
  </si>
  <si>
    <t>Доходы, поступающие в порядке возмещения расходов, понесенных в связи с эксплуатацией имущества</t>
  </si>
  <si>
    <t>11302990000000 130</t>
  </si>
  <si>
    <t xml:space="preserve">Прочие доходы от компенсации затрат государства </t>
  </si>
  <si>
    <t>11402042040000 410</t>
  </si>
  <si>
    <t>11402040040000 440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</si>
  <si>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</si>
  <si>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11608010010000 140</t>
  </si>
  <si>
    <t>11608010016000 140</t>
  </si>
  <si>
    <t>11623040040000140</t>
  </si>
  <si>
    <t>11630010010000 140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</si>
  <si>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</si>
  <si>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11651000020000 140</t>
  </si>
  <si>
    <t>21804000040000 180</t>
  </si>
  <si>
    <t>Доходы бюджетов городских округов от возврата организациями остатков субсидий прошлых лет</t>
  </si>
  <si>
    <t>Бюджетных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</si>
  <si>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</si>
  <si>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</si>
  <si>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Источники
финансирования дефицита бюджета  Миасского городского округа за 2013 год 
по кодам классификации источников финансирования дефицитов бюджетов</t>
  </si>
  <si>
    <t xml:space="preserve">Наименование </t>
  </si>
  <si>
    <t xml:space="preserve"> Наименование </t>
  </si>
  <si>
    <t>000 01 00 00 00 00 0000 000</t>
  </si>
  <si>
    <t>284 01 02 00 00 04 0000 710</t>
  </si>
  <si>
    <t>284 01 02 00 00 04 0000 810</t>
  </si>
  <si>
    <t>284 01 03 01 00 04 0000 710</t>
  </si>
  <si>
    <t>284 01 03 01 00 04 0000 810</t>
  </si>
  <si>
    <t>284 01 05 02 01 04 0000 510</t>
  </si>
  <si>
    <t>284 01 05 02 01 04 0000 610</t>
  </si>
  <si>
    <t>01 00 00 00 00 0000 000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</si>
  <si>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</si>
  <si>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</si>
  <si>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</si>
  <si>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</si>
  <si>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</si>
  <si>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</si>
  <si>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</si>
  <si>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</si>
  <si>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</si>
  <si>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</si>
  <si>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</si>
  <si>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</si>
  <si>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</si>
  <si>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</si>
  <si>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</si>
  <si>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</si>
  <si>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</si>
  <si>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</si>
  <si>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</si>
  <si>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</si>
  <si>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 xml:space="preserve">Источники
финансирования дефицита областного бюджета за 2013 год
по кодам групп, подгрупп, статей, видов источников 
финансирования дефицитов бюджетов, 
классификации операций сектора государственного управления, 
относящихся к источникам финансирования дефицитов бюджетов
</t>
  </si>
  <si>
    <t>Доходы бюджета Миасского городского округа за 2013 год 
по кодам классификации доходов бюджетов</t>
  </si>
  <si>
    <t xml:space="preserve">Доходы бюджета Миасского городского округа за 2013 год
по кодам видов доходов, подвидов доходов, 
классификации операций сектора государственного управления, 
относящихся к доходам бюджета
</t>
  </si>
  <si>
    <t xml:space="preserve">Налоги на прибыль, доходы </t>
  </si>
  <si>
    <t xml:space="preserve">Налоговые и неналоговые доходы  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</si>
  <si>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</si>
  <si>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</si>
  <si>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</si>
  <si>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услуг,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</si>
  <si>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</si>
  <si>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</si>
  <si>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</si>
  <si>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отнегосударственных организаций</t>
  </si>
  <si>
    <t>Доходы бюджетов бюджетной системы Российской Федерации от возвратов бюджетами бюджетоной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</si>
  <si>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</si>
  <si>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РАСПРЕДЕЛЕНИЕ БЮДЖЕТНЫХ АССИГНОВАНИЙ НА 2013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</si>
  <si>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</si>
  <si>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</si>
  <si>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</si>
  <si>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</si>
  <si>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</si>
  <si>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Исполнение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</si>
  <si>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</si>
  <si>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</si>
  <si>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</si>
  <si>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</si>
  <si>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</si>
  <si>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</si>
  <si>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2013 год  (тыс. руб.)</t>
  </si>
  <si>
    <t>за 2013 год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</si>
  <si>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</si>
  <si>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</si>
  <si>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</si>
  <si>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</si>
  <si>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</si>
  <si>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</si>
  <si>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</si>
  <si>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</si>
  <si>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</si>
  <si>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</si>
  <si>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</si>
  <si>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</si>
  <si>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</si>
  <si>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</si>
  <si>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</si>
  <si>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</si>
  <si>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</si>
  <si>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</si>
  <si>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</si>
  <si>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</si>
  <si>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</si>
  <si>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</si>
  <si>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</si>
  <si>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</si>
  <si>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</si>
  <si>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</si>
  <si>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</si>
  <si>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</si>
  <si>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</si>
  <si>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</si>
  <si>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</si>
  <si>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</si>
  <si>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</si>
  <si>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</si>
  <si>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</si>
  <si>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</si>
  <si>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</si>
  <si>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</si>
  <si>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</si>
  <si>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</si>
  <si>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</si>
  <si>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</si>
  <si>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</si>
  <si>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</si>
  <si>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</si>
  <si>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</si>
  <si>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</si>
  <si>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</si>
  <si>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</si>
  <si>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</si>
  <si>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</si>
  <si>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</si>
  <si>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</si>
  <si>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</si>
  <si>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</si>
  <si>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</si>
  <si>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</si>
  <si>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</si>
  <si>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Лицензирование розничной продажи алкогольной продукции за счет субвенций из областного бюджета</t>
  </si>
  <si>
    <t>002 04 98</t>
  </si>
  <si>
    <t>Реализация переданных государственных полномочий в области охраны труда</t>
  </si>
  <si>
    <t>002 04 99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</si>
  <si>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</si>
  <si>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</si>
  <si>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</si>
  <si>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</si>
  <si>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Целевые программы муниципальных образований</t>
  </si>
  <si>
    <t>795 00 00</t>
  </si>
  <si>
    <t>Программа "Развитие муниципальной службы в Администрации МГО"</t>
  </si>
  <si>
    <t>795 00 10</t>
  </si>
  <si>
    <t>Судебная система</t>
  </si>
  <si>
    <t>05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</si>
  <si>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</si>
  <si>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</si>
  <si>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</si>
  <si>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</si>
  <si>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</si>
  <si>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</si>
  <si>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</si>
  <si>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</si>
  <si>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</si>
  <si>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</si>
  <si>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</si>
  <si>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</si>
  <si>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</si>
  <si>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</si>
  <si>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</si>
  <si>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</si>
  <si>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</si>
  <si>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</si>
  <si>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</si>
  <si>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</si>
  <si>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</si>
  <si>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 xml:space="preserve">Прочие расходы 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</si>
  <si>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</si>
  <si>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</si>
  <si>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</si>
  <si>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</si>
  <si>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</si>
  <si>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</si>
  <si>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</si>
  <si>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</si>
  <si>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</si>
  <si>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</si>
  <si>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</si>
  <si>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</si>
  <si>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</si>
  <si>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</si>
  <si>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</si>
  <si>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</si>
  <si>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</si>
  <si>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092 03 00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</si>
  <si>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</si>
  <si>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</si>
  <si>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</si>
  <si>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</si>
  <si>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</si>
  <si>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Учреждения культуры и мероприятия в сфере культуры и кинематографии</t>
  </si>
  <si>
    <t>440 00 00</t>
  </si>
  <si>
    <t>Обеспечение деятельности (оказание услуг) подведомственных казенных учреждений</t>
  </si>
  <si>
    <t>440 99 00</t>
  </si>
  <si>
    <t>Выполнение функций казенными учреждениями</t>
  </si>
  <si>
    <t>Предоставление субсидий бюджетным и автономным учреждениям</t>
  </si>
  <si>
    <t>440 82 00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</si>
  <si>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</si>
  <si>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440 82 86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</si>
  <si>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</si>
  <si>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</si>
  <si>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Финансовое обеспечение муниципального задания на оказание муниципальных услуг (выполнение работ)</t>
  </si>
  <si>
    <t>440 82 10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</si>
  <si>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</si>
  <si>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</si>
  <si>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и автономным учреждениям на иные цели</t>
  </si>
  <si>
    <t>440 82 20</t>
  </si>
  <si>
    <t>612</t>
  </si>
  <si>
    <t>Субсидии бюджетным и автономным учреждениям на проведение текущего ремонта зданий</t>
  </si>
  <si>
    <t>440 82 22</t>
  </si>
  <si>
    <t>Субсидии бюджетным и автономным учреждениям на приобретение оборудования</t>
  </si>
  <si>
    <t>440 82 23</t>
  </si>
  <si>
    <t>Другие субсидии бюджетным и автономным учреждениям на иные цели.</t>
  </si>
  <si>
    <t>440 82 24</t>
  </si>
  <si>
    <t>Муниципальная целевая программа "Развитие информационного общества в Миасском городском округе на 2013 год"</t>
  </si>
  <si>
    <t>795 00 05</t>
  </si>
  <si>
    <t>Программа "Муниципальная информационная автоматизированная  система"</t>
  </si>
  <si>
    <t>14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</si>
  <si>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</si>
  <si>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</si>
  <si>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</si>
  <si>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</si>
  <si>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</si>
  <si>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</si>
  <si>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</si>
  <si>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</si>
  <si>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</si>
  <si>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</si>
  <si>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</si>
  <si>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</si>
  <si>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</si>
  <si>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</si>
  <si>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</si>
  <si>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</si>
  <si>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</si>
  <si>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</si>
  <si>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</si>
  <si>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</si>
  <si>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</si>
  <si>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</si>
  <si>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</si>
  <si>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</si>
  <si>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</si>
  <si>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</si>
  <si>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</si>
  <si>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</si>
  <si>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</si>
  <si>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Комплексная программа профилактики правонарушений и усиления борьбы с преступностью на территории МГО на 2010-2011гг.</t>
  </si>
  <si>
    <t>795 00 64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</si>
  <si>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</si>
  <si>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</si>
  <si>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Органы юстиции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</si>
  <si>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</si>
  <si>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</si>
  <si>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</si>
  <si>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</si>
  <si>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</si>
  <si>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</si>
  <si>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</si>
  <si>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</si>
  <si>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</si>
  <si>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</si>
  <si>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</si>
  <si>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</si>
  <si>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</si>
  <si>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</si>
  <si>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</si>
  <si>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</si>
  <si>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</si>
  <si>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</si>
  <si>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</si>
  <si>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</si>
  <si>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</si>
  <si>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Целевая программа "Миасс - безопасный город" на 2010-2015 годы</t>
  </si>
  <si>
    <t>795 00 01</t>
  </si>
  <si>
    <t>Муниципальная целевая программа "Пожарная безопасность Миасского городского округа на 2011-2013 годы"</t>
  </si>
  <si>
    <t>795 00 68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</si>
  <si>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</si>
  <si>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</si>
  <si>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</si>
  <si>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</si>
  <si>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</si>
  <si>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</si>
  <si>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</si>
  <si>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</si>
  <si>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</si>
  <si>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</si>
  <si>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</si>
  <si>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Отдельные мероприятия в других видах транспорта</t>
  </si>
  <si>
    <t>317 02 00</t>
  </si>
  <si>
    <t>317 82 00</t>
  </si>
  <si>
    <t>317 82 10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</si>
  <si>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</si>
  <si>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</si>
  <si>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317 01 00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</si>
  <si>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</si>
  <si>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</si>
  <si>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</si>
  <si>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 xml:space="preserve">04 </t>
  </si>
  <si>
    <t>340 07 02</t>
  </si>
  <si>
    <t>Дорожное хозяйство (дорожные фонды)</t>
  </si>
  <si>
    <t>Содержание и ремонт автомобильных дорог общего пользования местного значения</t>
  </si>
  <si>
    <t>315 06 00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</si>
  <si>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</si>
  <si>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</si>
  <si>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</si>
  <si>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</si>
  <si>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Мероприятия в области строительства, архитектуры и градостроительства</t>
  </si>
  <si>
    <t>12</t>
  </si>
  <si>
    <t>338 00 00</t>
  </si>
  <si>
    <t>340 03 00</t>
  </si>
  <si>
    <t>Муниципальная целевая программа повышения безопасности дорожного движения пешеходов на территории Миасского городского округа на 2011-2013гг.</t>
  </si>
  <si>
    <t>795 00 46</t>
  </si>
  <si>
    <t>Программа по совершенствованию организации дорожного движения пешеходов на территории Миасского городского округа на 2013-2015 год</t>
  </si>
  <si>
    <t>795 00 75</t>
  </si>
  <si>
    <t>Другие мероприятия по реализации муниципальных функций</t>
  </si>
  <si>
    <t>092 15 01</t>
  </si>
  <si>
    <t>338 82 10</t>
  </si>
  <si>
    <t>Предоставление субсидий бюджетным учреждениям</t>
  </si>
  <si>
    <t>340 82 00</t>
  </si>
  <si>
    <t>340 82 10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</si>
  <si>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</si>
  <si>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</si>
  <si>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</si>
  <si>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</si>
  <si>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</si>
  <si>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522 19 12</t>
  </si>
  <si>
    <t>Программа поддержки и развития малого и среднего предпринимательства  Миасского городского округа на 2011-2015гг.</t>
  </si>
  <si>
    <t>795 00 03</t>
  </si>
  <si>
    <t>Муниципальная целевая программа "Снос аварийного жилищного фонда в 2012-2013 году"</t>
  </si>
  <si>
    <t>795 00 73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</si>
  <si>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</si>
  <si>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</si>
  <si>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</si>
  <si>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</si>
  <si>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Целевая Программа "Капитальное строительство на территории Миасского городского округа на 2012-2014 годы"</t>
  </si>
  <si>
    <t>795 25 00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</si>
  <si>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</si>
  <si>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</si>
  <si>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</si>
  <si>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</si>
  <si>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</si>
  <si>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</si>
  <si>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</si>
  <si>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</si>
  <si>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</si>
  <si>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</si>
  <si>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</si>
  <si>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</si>
  <si>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</si>
  <si>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</si>
  <si>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</si>
  <si>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</si>
  <si>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</si>
  <si>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</si>
  <si>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</si>
  <si>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</si>
  <si>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</si>
  <si>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</si>
  <si>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</si>
  <si>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</si>
  <si>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</si>
  <si>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</si>
  <si>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Мероприятия в области жилищного хозяйства</t>
  </si>
  <si>
    <t>350 03 00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</si>
  <si>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</si>
  <si>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</si>
  <si>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</si>
  <si>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</si>
  <si>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</si>
  <si>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</si>
  <si>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</si>
  <si>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</si>
  <si>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ОЦП "Капитальный ремонт многоквартирных домов в Челябинской области на 2008-2011 гг. </t>
  </si>
  <si>
    <t>522 21 00</t>
  </si>
  <si>
    <t>ОЦП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</si>
  <si>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</si>
  <si>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ОЦП "Капитальный ремонт многоквартирных домов в Челябинской области на 2008-2011 гг. за счет средств областного бюджета</t>
  </si>
  <si>
    <t>522 21 23</t>
  </si>
  <si>
    <t>352 00 00</t>
  </si>
  <si>
    <t>Капитальный ремонт муниципального жилищного фонда</t>
  </si>
  <si>
    <t>352 02 00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</si>
  <si>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</si>
  <si>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795 00 27</t>
  </si>
  <si>
    <t xml:space="preserve">795 19 00 </t>
  </si>
  <si>
    <t>795 19 13</t>
  </si>
  <si>
    <t>Программа "Капитальное ремонт многоквартирных домов на территории Миасского городского округа в 2013 году"</t>
  </si>
  <si>
    <t>795 21 00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</si>
  <si>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</si>
  <si>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</si>
  <si>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</si>
  <si>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</si>
  <si>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</si>
  <si>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 xml:space="preserve">Закупка для государственных нужд техники,
производимой на территории Российской Федерации
</t>
  </si>
  <si>
    <t xml:space="preserve">Закупка автотранспортных средств
и коммунальной техники
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</si>
  <si>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</si>
  <si>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</si>
  <si>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</si>
  <si>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</si>
  <si>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</si>
  <si>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</si>
  <si>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</si>
  <si>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</si>
  <si>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</si>
  <si>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</si>
  <si>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</si>
  <si>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</si>
  <si>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</si>
  <si>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</si>
  <si>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</si>
  <si>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</si>
  <si>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795 19 11</t>
  </si>
  <si>
    <t>351 82 00</t>
  </si>
  <si>
    <t>351 82 10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</si>
  <si>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</si>
  <si>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Субсидии бюджетным и автономным учреждениям на финансовое обеспечение муниципального задания на иные цели</t>
  </si>
  <si>
    <t>351 82 20</t>
  </si>
  <si>
    <t>351 82 24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</si>
  <si>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 за счет субсидии из областного бюджета"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</si>
  <si>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2013-2015 годы"</t>
  </si>
  <si>
    <t>795 00 78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</si>
  <si>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</si>
  <si>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795 00 79</t>
  </si>
  <si>
    <t xml:space="preserve">Национальный проект "Доступное и комфортное жилье - гражданам России" на территории МГО </t>
  </si>
  <si>
    <t>Благоустройство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</si>
  <si>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</si>
  <si>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521 02 91</t>
  </si>
  <si>
    <t>600 00 00</t>
  </si>
  <si>
    <t>Уличное освещение</t>
  </si>
  <si>
    <t>600 01 00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</si>
  <si>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</si>
  <si>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600 01 68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</si>
  <si>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</si>
  <si>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</si>
  <si>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</si>
  <si>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</si>
  <si>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</si>
  <si>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</si>
  <si>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Целевая программа "Содержание и благоустройство кладбищ Миасского городского округа на 2010г"</t>
  </si>
  <si>
    <t>Программа по поддержанию дорог и дорожных сооружений МГО в проезжем состоянии на 2008-2010гг.</t>
  </si>
  <si>
    <t>795 00 09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</si>
  <si>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</si>
  <si>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</si>
  <si>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Программа "Экология  Миасского городского округа" на 2010-2015гг.</t>
  </si>
  <si>
    <t xml:space="preserve">795 00 22 </t>
  </si>
  <si>
    <t>795 00 22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</si>
  <si>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</si>
  <si>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</si>
  <si>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Другие вопросы в области жилищно-коммунального хозяйства</t>
  </si>
  <si>
    <t xml:space="preserve">Бюджетные инвестиции </t>
  </si>
  <si>
    <t>102 02 23</t>
  </si>
  <si>
    <t>Федеральная целевая программа "Жилище"  на 2002-2010 годы</t>
  </si>
  <si>
    <t>104 00 00</t>
  </si>
  <si>
    <t>104 03 00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</si>
  <si>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</si>
  <si>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</si>
  <si>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</si>
  <si>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</si>
  <si>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</si>
  <si>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</si>
  <si>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улучшения водоснабжения частного сектора МГО на 2013 - 2015 годы  </t>
  </si>
  <si>
    <t>795 00 21</t>
  </si>
  <si>
    <t>Программа "Чистая вода на территории Миасского городского округа на 2010-2020гг."</t>
  </si>
  <si>
    <t>795 00 28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</si>
  <si>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</si>
  <si>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795 00 29</t>
  </si>
  <si>
    <t>Муниципальная целевая программа " Капитальное строительство на территории Миасского городского округа на 2012-2014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</si>
  <si>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</si>
  <si>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</si>
  <si>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</si>
  <si>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</si>
  <si>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</si>
  <si>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</si>
  <si>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</si>
  <si>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</si>
  <si>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</si>
  <si>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</si>
  <si>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</si>
  <si>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Программа "Экология  Миасского городского округа"  2010-2015гг.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</si>
  <si>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</si>
  <si>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</si>
  <si>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</si>
  <si>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</si>
  <si>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</si>
  <si>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</si>
  <si>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</si>
  <si>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</si>
  <si>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</si>
  <si>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</si>
  <si>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</si>
  <si>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</si>
  <si>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Федеральные целевые программы</t>
  </si>
  <si>
    <t>100 00 00</t>
  </si>
  <si>
    <t>Реализация мероприятий федеральной целевой программы развития образования на 2011-2015годы</t>
  </si>
  <si>
    <t>100 89 99</t>
  </si>
  <si>
    <t>Мероприятия в сфере образования</t>
  </si>
  <si>
    <t>022</t>
  </si>
  <si>
    <t>Детские дошкольные учреждения</t>
  </si>
  <si>
    <t>420 00 00</t>
  </si>
  <si>
    <t>420 82 00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</si>
  <si>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</si>
  <si>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</si>
  <si>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420 82 10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</si>
  <si>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</si>
  <si>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420 82 20</t>
  </si>
  <si>
    <t>Субсидии бюджетным и автономным учреждениям на текущий ремонт зданий</t>
  </si>
  <si>
    <t>420 82 22</t>
  </si>
  <si>
    <t>Субсидии бюджетным и автономным учреждениям на  иные цели</t>
  </si>
  <si>
    <t>420 82 23</t>
  </si>
  <si>
    <t>420 82 24</t>
  </si>
  <si>
    <t>Организация воспитания и обучения детей-инвалидов на дому и в дошкольных учреждениях</t>
  </si>
  <si>
    <t>420 82 67</t>
  </si>
  <si>
    <t>420 99 00</t>
  </si>
  <si>
    <t>420 99 01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</si>
  <si>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</si>
  <si>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</si>
  <si>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420 99 67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</si>
  <si>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</si>
  <si>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</si>
  <si>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</si>
  <si>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</si>
  <si>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Детские дошкольные учреждения за счет субсидий из областного бюджета</t>
  </si>
  <si>
    <t>420 99 71</t>
  </si>
  <si>
    <t>Областная целевая программа "Поддержка и развитие дошкольного образования в Челябинской области" на 2010-2014 гг</t>
  </si>
  <si>
    <t>522 15 00</t>
  </si>
  <si>
    <t>Областная целевая Программа развития образования в Челябинской области на 2013 - 2015 годы</t>
  </si>
  <si>
    <t>522 54 00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</si>
  <si>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</si>
  <si>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Муниципальная целевая программа "Программа развития образования на 2013-2015"</t>
  </si>
  <si>
    <t>795 00 42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</si>
  <si>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</si>
  <si>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</si>
  <si>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</si>
  <si>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</si>
  <si>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</si>
  <si>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</si>
  <si>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</si>
  <si>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421 82 00</t>
  </si>
  <si>
    <t>421 82 01</t>
  </si>
  <si>
    <t>421 82 10</t>
  </si>
  <si>
    <t>421 82 20</t>
  </si>
  <si>
    <t>Субсидии бюджетным и автономным учреждениям  на капитальный ремонт зданий и сооружений</t>
  </si>
  <si>
    <t>421 82 21</t>
  </si>
  <si>
    <t>Субсидии бюджетным и автономным учреждениям на текущий ремонт здания</t>
  </si>
  <si>
    <t>421 82 22</t>
  </si>
  <si>
    <t>421 82 23</t>
  </si>
  <si>
    <t>421 82 24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</si>
  <si>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</si>
  <si>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421 82 59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</si>
  <si>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</si>
  <si>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421 82 70</t>
  </si>
  <si>
    <t>Расходы за счет субвенций местным бюджетам на обеспечение гарантий прав граждан в сфере образования</t>
  </si>
  <si>
    <t>421 82 88</t>
  </si>
  <si>
    <t>421 99 00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</si>
  <si>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</si>
  <si>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</si>
  <si>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</si>
  <si>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</si>
  <si>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</si>
  <si>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</si>
  <si>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</si>
  <si>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421 99 59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</si>
  <si>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</si>
  <si>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421 99 68</t>
  </si>
  <si>
    <t>421 99 63</t>
  </si>
  <si>
    <t>421 99 70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</si>
  <si>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</si>
  <si>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</si>
  <si>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</si>
  <si>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</si>
  <si>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</si>
  <si>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</si>
  <si>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</si>
  <si>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</si>
  <si>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</si>
  <si>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</si>
  <si>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423 82 00</t>
  </si>
  <si>
    <t>423 82 01</t>
  </si>
  <si>
    <t>Финансовое обеспечение муниципального задания на оказание муниципальных услуг ( выполнение работ)</t>
  </si>
  <si>
    <t>423 82 10</t>
  </si>
  <si>
    <t>423 82 20</t>
  </si>
  <si>
    <t>423 82 22</t>
  </si>
  <si>
    <t>423 82 23</t>
  </si>
  <si>
    <t>423 82 24</t>
  </si>
  <si>
    <t>423 82 70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</si>
  <si>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</si>
  <si>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</si>
  <si>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</si>
  <si>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</si>
  <si>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</si>
  <si>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</si>
  <si>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</si>
  <si>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</si>
  <si>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</si>
  <si>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</si>
  <si>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</si>
  <si>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424 99 75</t>
  </si>
  <si>
    <t xml:space="preserve">Специальные (коррекционные) учреждения </t>
  </si>
  <si>
    <t>433 00 00</t>
  </si>
  <si>
    <t>Обеспечение деятельности подведомственных казенных учреждений</t>
  </si>
  <si>
    <t>433 99 00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</si>
  <si>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</si>
  <si>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</si>
  <si>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</si>
  <si>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</si>
  <si>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</si>
  <si>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</si>
  <si>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</si>
  <si>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</si>
  <si>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</si>
  <si>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512 97 00</t>
  </si>
  <si>
    <t>Мероприятия в области здравоохранения, спорта и физической культуры, туризма за счет субсидии из областного бюджета</t>
  </si>
  <si>
    <t>512 97 26</t>
  </si>
  <si>
    <t>Модернизация региональных систем общего образования</t>
  </si>
  <si>
    <t>436 21 00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</si>
  <si>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</si>
  <si>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</si>
  <si>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</si>
  <si>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</si>
  <si>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</si>
  <si>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Областная целевая программа развития образования в Челябинской области на 2013-2015 годы</t>
  </si>
  <si>
    <t>Программа развития образования на 2013-2015гг.</t>
  </si>
  <si>
    <t>Организационно-воспитательная работа с молодежью</t>
  </si>
  <si>
    <t>431 00 00</t>
  </si>
  <si>
    <t>Организация и осуществление мероприятий по работе с детьми и молодежью за счет субсидий из областного бюджета</t>
  </si>
  <si>
    <t>431 01 39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</si>
  <si>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</si>
  <si>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</si>
  <si>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</si>
  <si>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</si>
  <si>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</si>
  <si>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</si>
  <si>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</si>
  <si>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</si>
  <si>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</si>
  <si>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</si>
  <si>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432 01 75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</si>
  <si>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</si>
  <si>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432 01 76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</si>
  <si>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</si>
  <si>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</si>
  <si>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</si>
  <si>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</si>
  <si>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Мероприятия по работе с детьми и молодежью</t>
  </si>
  <si>
    <t>521 01 39</t>
  </si>
  <si>
    <t>917</t>
  </si>
  <si>
    <t>Муниципальная целевая программа "молодежь Миасса на 2012-2013 годы"</t>
  </si>
  <si>
    <t>795 00 70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</si>
  <si>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</si>
  <si>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795 00 77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</si>
  <si>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</si>
  <si>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</si>
  <si>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</si>
  <si>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</si>
  <si>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</si>
  <si>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Расходы на решение вопросов местного значения в сфере образования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</si>
  <si>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</si>
  <si>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</si>
  <si>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</si>
  <si>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</si>
  <si>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</si>
  <si>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</si>
  <si>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</si>
  <si>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</si>
  <si>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Областная целевая программа "Дети Южного Урала" на 2006-2010 годы 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</si>
  <si>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</si>
  <si>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</si>
  <si>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</si>
  <si>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Реализация НП "Образование" в Челябинской области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</si>
  <si>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</si>
  <si>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</si>
  <si>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Областная целевая программа капитального строительства в Челябинской области на 2012-2014 годы</t>
  </si>
  <si>
    <t xml:space="preserve">Расходы на увеличение тарифов по оплате за топливно-энергетические ресурсы </t>
  </si>
  <si>
    <t>556 00 10</t>
  </si>
  <si>
    <t xml:space="preserve">07 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</si>
  <si>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</si>
  <si>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795 00 41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</si>
  <si>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</si>
  <si>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</si>
  <si>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</si>
  <si>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</si>
  <si>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Муниципальная целевая программа "Молодежь Миасса на 2012-2016 годы"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</si>
  <si>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</si>
  <si>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</si>
  <si>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 xml:space="preserve">НП "Образование" в МГО на 2009-2012гг. </t>
  </si>
  <si>
    <t>795 17 44</t>
  </si>
  <si>
    <t>Культура, кинематография</t>
  </si>
  <si>
    <t xml:space="preserve">Культура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</si>
  <si>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</si>
  <si>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</si>
  <si>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Подключение общедоступных библиотек Российской Федерации к сети Интернет</t>
  </si>
  <si>
    <t>440 09 00</t>
  </si>
  <si>
    <t>Предоставление субсидий бюджетным  и автономным учреждениям</t>
  </si>
  <si>
    <t>Другие субсидии бюджетным и автономным учреждениям на иные цели</t>
  </si>
  <si>
    <t>Музей и постоянные выставки</t>
  </si>
  <si>
    <t>441 00 00</t>
  </si>
  <si>
    <t>441 82 00</t>
  </si>
  <si>
    <t>441 82 10</t>
  </si>
  <si>
    <t>441 82 20</t>
  </si>
  <si>
    <t>441 82 22</t>
  </si>
  <si>
    <t>441 82 23</t>
  </si>
  <si>
    <t>441 82 24</t>
  </si>
  <si>
    <t>441 99 00</t>
  </si>
  <si>
    <t>441 99 68</t>
  </si>
  <si>
    <t>Библиотеки</t>
  </si>
  <si>
    <t>442 00 00</t>
  </si>
  <si>
    <t>442 99 00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</si>
  <si>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</si>
  <si>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</si>
  <si>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442 99 68</t>
  </si>
  <si>
    <t>442 99 70</t>
  </si>
  <si>
    <t>Областная целевая программа "Укрепление материально-технической базы учреждений культуры муниципальных образований Челябинской области на 2013-2015 годы"</t>
  </si>
  <si>
    <t>522 53 00</t>
  </si>
  <si>
    <t>450 06 03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</si>
  <si>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</si>
  <si>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</si>
  <si>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</si>
  <si>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Муниципальная целевая программа "Безопасность учреждений культуры" на 2013-2015 годы </t>
  </si>
  <si>
    <t>795 00 52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</si>
  <si>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</si>
  <si>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Программа "Культура. Искусство. Творчество." на 2013-2015гг.</t>
  </si>
  <si>
    <t>795 00 53</t>
  </si>
  <si>
    <t>Программа "Культура. Искусство. Творчество." на 2010-2012гг.</t>
  </si>
  <si>
    <t>Проведение детей для детей и молодежи</t>
  </si>
  <si>
    <t>447</t>
  </si>
  <si>
    <t>Здравоохранение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</si>
  <si>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</si>
  <si>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</si>
  <si>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</si>
  <si>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</si>
  <si>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 МСЧ</t>
  </si>
  <si>
    <t>470 00 00</t>
  </si>
  <si>
    <t>470 82 00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</si>
  <si>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</si>
  <si>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</si>
  <si>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470 82 22</t>
  </si>
  <si>
    <t>470 82 23</t>
  </si>
  <si>
    <t>470 82 24</t>
  </si>
  <si>
    <t>Финансовое обеспечение государственного задания на оказание государственных услуг (выполнение работ)</t>
  </si>
  <si>
    <t>470 82 30</t>
  </si>
  <si>
    <t xml:space="preserve">09 </t>
  </si>
  <si>
    <t>470 99 00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</si>
  <si>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</si>
  <si>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</si>
  <si>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</si>
  <si>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</si>
  <si>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471 82 00</t>
  </si>
  <si>
    <t>471 82 20</t>
  </si>
  <si>
    <t>471 82 22</t>
  </si>
  <si>
    <t>471 82 23</t>
  </si>
  <si>
    <t>471 82 24</t>
  </si>
  <si>
    <t>471 82 30</t>
  </si>
  <si>
    <t>471 99 00</t>
  </si>
  <si>
    <t>Фельдшерско-акушерские пункты</t>
  </si>
  <si>
    <t>478 00 00</t>
  </si>
  <si>
    <t>478 82 00</t>
  </si>
  <si>
    <t>478 82 30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</si>
  <si>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</si>
  <si>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</si>
  <si>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</si>
  <si>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</si>
  <si>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</si>
  <si>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905</t>
  </si>
  <si>
    <t>Скорая медицинская помощь</t>
  </si>
  <si>
    <t>Станции скорой и неотложной помощи</t>
  </si>
  <si>
    <t>477 00 00</t>
  </si>
  <si>
    <t>477 82 00</t>
  </si>
  <si>
    <t>477 82 20</t>
  </si>
  <si>
    <t>477 82 23</t>
  </si>
  <si>
    <t>477 82 24</t>
  </si>
  <si>
    <t>477 82 30</t>
  </si>
  <si>
    <t xml:space="preserve">477 82 30 </t>
  </si>
  <si>
    <t>Физическая культура и спорт</t>
  </si>
  <si>
    <t xml:space="preserve">Физкультурно-оздоровительная работа и спортивные  мероприятия </t>
  </si>
  <si>
    <t>512 00 00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</si>
  <si>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</si>
  <si>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</si>
  <si>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</si>
  <si>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</si>
  <si>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</si>
  <si>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Реализация программ модернизации здравоохранения субъектов Российской федерации в части укрепления материально-технической базы (приобретение основных средств) медицинских учреждений</t>
  </si>
  <si>
    <t>096 01 01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</si>
  <si>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</si>
  <si>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</si>
  <si>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</si>
  <si>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</si>
  <si>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</si>
  <si>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Муниципальная целевая программа модернизации здравоохранения Миасского городского округа на 2011-2012 г.г.</t>
  </si>
  <si>
    <t>795 00 30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</si>
  <si>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</si>
  <si>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795 00 32</t>
  </si>
  <si>
    <t>Муниципальная целевая программа "Профилактика клещевого энцефалита в Миасском городском округе на 2010-2013 г.г."</t>
  </si>
  <si>
    <t>795 00 33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</si>
  <si>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2012-2014г."</t>
  </si>
  <si>
    <t>795 00 37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</si>
  <si>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</si>
  <si>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</si>
  <si>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</si>
  <si>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</si>
  <si>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</si>
  <si>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</si>
  <si>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</si>
  <si>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</si>
  <si>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</si>
  <si>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</si>
  <si>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</si>
  <si>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</si>
  <si>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</si>
  <si>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</si>
  <si>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</si>
  <si>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</si>
  <si>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</si>
  <si>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</si>
  <si>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</si>
  <si>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</si>
  <si>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</si>
  <si>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</si>
  <si>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</si>
  <si>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</si>
  <si>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</si>
  <si>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</si>
  <si>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Выполнение функций казенными  учреждениями</t>
  </si>
  <si>
    <t>Социальное обеспечение населения</t>
  </si>
  <si>
    <t>Федеральная целевая программа «Жилище» на 2011-2015 годы»</t>
  </si>
  <si>
    <t>100 88 00</t>
  </si>
  <si>
    <t>Обеспечение жильем граждан, уволенных с военной службы (службы), и приравненных к ним лиц</t>
  </si>
  <si>
    <t>100 88 11</t>
  </si>
  <si>
    <t>Подпрограмма "Обеспечение жильем молодых семей"</t>
  </si>
  <si>
    <t>100 88 20</t>
  </si>
  <si>
    <t>Субсидии гражданам на приобретение жилья</t>
  </si>
  <si>
    <t>322</t>
  </si>
  <si>
    <t>Субсидии на обеспечение жильем</t>
  </si>
  <si>
    <t>501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</si>
  <si>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</si>
  <si>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</si>
  <si>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</si>
  <si>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</si>
  <si>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</si>
  <si>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</si>
  <si>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</si>
  <si>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</si>
  <si>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</si>
  <si>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</si>
  <si>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</si>
  <si>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</si>
  <si>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</si>
  <si>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</si>
  <si>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</si>
  <si>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</si>
  <si>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505 21 02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</si>
  <si>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</si>
  <si>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</si>
  <si>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</si>
  <si>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</si>
  <si>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Закон Челябинской области "О звании "Ветеран труда Челябинской области"" (ежемесячная денежная выплата)</t>
  </si>
  <si>
    <t>505 33 30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</si>
  <si>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</si>
  <si>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</si>
  <si>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</si>
  <si>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</si>
  <si>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</si>
  <si>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</si>
  <si>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</si>
  <si>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</si>
  <si>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</si>
  <si>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</si>
  <si>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</si>
  <si>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</si>
  <si>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</si>
  <si>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</si>
  <si>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</si>
  <si>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</si>
  <si>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</si>
  <si>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</si>
  <si>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</si>
  <si>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</si>
  <si>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</si>
  <si>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</si>
  <si>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</si>
  <si>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</si>
  <si>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</si>
  <si>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</si>
  <si>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</si>
  <si>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Реализация мер социальной поддержки отдельных категорий граждан</t>
  </si>
  <si>
    <t>505 55 00</t>
  </si>
  <si>
    <t>Ежемесячное пособие на ребенка (Закон Челябинской области "О ежемесячном пособи на ребенка")</t>
  </si>
  <si>
    <t>505 55 10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</si>
  <si>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</si>
  <si>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505 55 22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</si>
  <si>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</si>
  <si>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505 55 23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</si>
  <si>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</si>
  <si>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</si>
  <si>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</si>
  <si>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</si>
  <si>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</si>
  <si>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</si>
  <si>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</si>
  <si>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505 55 25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</si>
  <si>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</si>
  <si>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505 55 32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</si>
  <si>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</si>
  <si>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>505 55 33</t>
  </si>
  <si>
    <t>505 55 34</t>
  </si>
  <si>
    <t>505 99 72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</si>
  <si>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</si>
  <si>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505 55 35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</si>
  <si>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</si>
  <si>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</si>
  <si>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</si>
  <si>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</si>
  <si>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</si>
  <si>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</si>
  <si>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</si>
  <si>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</si>
  <si>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</si>
  <si>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</si>
  <si>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</si>
  <si>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</si>
  <si>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</si>
  <si>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</si>
  <si>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</si>
  <si>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</si>
  <si>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</si>
  <si>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</si>
  <si>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</si>
  <si>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</si>
  <si>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Иные субсидии местным бюджетам для софинансирования расходных обязательств по исполнению полномочий органов самоуправления по вопросам местного значения</t>
  </si>
  <si>
    <t>521 00 00</t>
  </si>
  <si>
    <t>Закон Челябинской области "О предоставлении гражданам адресной субсидии в связи с ростом платы за коммунальные услуги"</t>
  </si>
  <si>
    <t>521 58 00</t>
  </si>
  <si>
    <t>Адресная субсидия гражданам в связи с ростом платы за коммунальные услуги</t>
  </si>
  <si>
    <t>521 58 01</t>
  </si>
  <si>
    <t>Подпрограмма "Оказание молодым семьям господдержки для улучшения жил.условий"</t>
  </si>
  <si>
    <t>522 19 14</t>
  </si>
  <si>
    <t>Подпрограмма "Предоставление работникам бюджетной сферы безвозмездных субсидий на приобретение или стр-во жилья"</t>
  </si>
  <si>
    <t>522 19 15</t>
  </si>
  <si>
    <t>Муниципальная целевая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</si>
  <si>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</si>
  <si>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Муниципальная целевая программа "Формирование доступной среды для инвалидов и маломобильных групп населения Миасского городского округа" на 2013-2015гг.</t>
  </si>
  <si>
    <t>795 00 80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</si>
  <si>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</si>
  <si>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</si>
  <si>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</si>
  <si>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</si>
  <si>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</si>
  <si>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</si>
  <si>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</si>
  <si>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795 00 76</t>
  </si>
  <si>
    <t>Национальный проект "Доступное и комфортное жилье - гражданам России" на территории МГО на 2011-2015 гг.</t>
  </si>
  <si>
    <t>Предоставление социальных выплат на приобретение или строительство жилья</t>
  </si>
  <si>
    <t>795 19 10</t>
  </si>
  <si>
    <t>Подпрограмма "Предоставление работникам бюджетной сферы социальных выплат на приобретение или строительство жилья"</t>
  </si>
  <si>
    <t>Охрана семьи и детства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</si>
  <si>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</si>
  <si>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</si>
  <si>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</si>
  <si>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</si>
  <si>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</si>
  <si>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Обеспечение жилыми помещениями детей-сирот и детей, оставшихся без попечения родителей при наличии судебных решений о представлении жилых помещений по договорам социального найма, вынесенных до 1 января 2013 года и вступивших в законную силу</t>
  </si>
  <si>
    <t>505 21 05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</si>
  <si>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</si>
  <si>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</si>
  <si>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</si>
  <si>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</si>
  <si>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</si>
  <si>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</si>
  <si>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</si>
  <si>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</si>
  <si>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</si>
  <si>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</si>
  <si>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Вознаграждение, причитающееся приемному родителю</t>
  </si>
  <si>
    <t>520 13 12</t>
  </si>
  <si>
    <t>Содержание ребенка в семье опекуна</t>
  </si>
  <si>
    <t>520 13 76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</si>
  <si>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</si>
  <si>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</si>
  <si>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</si>
  <si>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</si>
  <si>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</si>
  <si>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</si>
  <si>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</si>
  <si>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</si>
  <si>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</si>
  <si>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</si>
  <si>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Областная целевая программа "Социальная поддержка инвалидов в Челябинской области" на 2012-2015 годы</t>
  </si>
  <si>
    <t>522 06 00</t>
  </si>
  <si>
    <t>Мероприятия в обсласти социальной политики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</si>
  <si>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безе многофункциональных центров предоставления государственных и муниципальных услуг, в Челябинской области на 2012-2013 годы"</t>
  </si>
  <si>
    <t>522 42 00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</si>
  <si>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</si>
  <si>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</si>
  <si>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</si>
  <si>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795 00 67</t>
  </si>
  <si>
    <t xml:space="preserve">Физическая культура </t>
  </si>
  <si>
    <t>Реализация государственных функций в области физической культуры и спорта</t>
  </si>
  <si>
    <t>487 00 00</t>
  </si>
  <si>
    <t>487 99 01</t>
  </si>
  <si>
    <t>Муниципальная целевая программа "Развитие физической культуры и спорта в Миасском городском округе на 2012-2015 годы"</t>
  </si>
  <si>
    <t>795 00 71</t>
  </si>
  <si>
    <t xml:space="preserve">Мероприятия в области здравоохранения,
спорта и физической культуры, туризма
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</si>
  <si>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</si>
  <si>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</si>
  <si>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</si>
  <si>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>Другие вопросы в области физической культуры и спорта</t>
  </si>
  <si>
    <t>ЦП "Капитальное строительство на территории Миасского городского округа на 2012-2014 годы"</t>
  </si>
  <si>
    <t>Обслуживание внутреннего государственного и муниципального долга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</si>
  <si>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</si>
  <si>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</si>
  <si>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</si>
  <si>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</si>
  <si>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</si>
  <si>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</si>
  <si>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</si>
  <si>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</si>
  <si>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</si>
  <si>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</si>
  <si>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</si>
  <si>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</si>
  <si>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</si>
  <si>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</si>
  <si>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</si>
  <si>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</si>
  <si>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</si>
  <si>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</si>
  <si>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</si>
  <si>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</si>
  <si>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</si>
  <si>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НА 2013 ГОД</t>
  </si>
  <si>
    <t>Главные распорядители, наименование БК</t>
  </si>
  <si>
    <t>на 2013 год                 (тыс. руб.)</t>
  </si>
  <si>
    <t xml:space="preserve"> Собрание депутатов Миасского городского округа</t>
  </si>
  <si>
    <t>291</t>
  </si>
  <si>
    <t xml:space="preserve">Оздоровление детей </t>
  </si>
  <si>
    <t>432 02 00</t>
  </si>
  <si>
    <t>Контрольно - Счетная палата Миасского городского округа</t>
  </si>
  <si>
    <t>292</t>
  </si>
  <si>
    <t>Управление ЖКХ, энергетики и транспорта Администрации МГО</t>
  </si>
  <si>
    <t>293</t>
  </si>
  <si>
    <t xml:space="preserve">ОАП "Капитальный ремонт многоквартирных домов в Челябинской области на 2008-2011 гг. </t>
  </si>
  <si>
    <t>ОАП "Капитальный ремонт многоквартирных домов в Челябинской области на 2008-2011 гг. за счет средств Фонда реформирования ЖКХ</t>
  </si>
  <si>
    <t>ОАП "Капитальный ремонт многоквартирных домов в Челябинской области на 2008-2011 гг. за счет средств областного бюджета</t>
  </si>
  <si>
    <t>Капитальный ремонт государственного жилищного фонда субъектов Российской Федерации и муниципального жилищного фонда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</si>
  <si>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2010-2020 годы"</t>
  </si>
  <si>
    <t>Национальный проект "Доступное и комфортное жилье - гражданам России" на территории МГО на 2006-2010 гг.</t>
  </si>
  <si>
    <t>Программа "Капитальное строительство на территории Миасского городского округа на 2009-2011 годы"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</si>
  <si>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2013 году"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</si>
  <si>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</si>
  <si>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</si>
  <si>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</si>
  <si>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</si>
  <si>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</si>
  <si>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</si>
  <si>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 xml:space="preserve">Программа водоснабжения частного сектора  </t>
  </si>
  <si>
    <t>Подпрограмма "Обеспечение земельных участков объектами коммунальной инфраструктуры"</t>
  </si>
  <si>
    <t>Администрация Миасского городского округа</t>
  </si>
  <si>
    <t>283</t>
  </si>
  <si>
    <t>002 04 86</t>
  </si>
  <si>
    <t>Обеспечение деятельности финансовых, налоговых и таможенных органов и органов надзора</t>
  </si>
  <si>
    <t>Муниципальная целевая программа "Пожарная безопасность Миасского городского округа на 2011-2013гг"</t>
  </si>
  <si>
    <t>3150600</t>
  </si>
  <si>
    <t>Капитальный ремонт и ремонт дворовых территорий многоквартирных домов, проездов к дворовым территориям многоквартирных домов неселенных пунктов</t>
  </si>
  <si>
    <t>3150700</t>
  </si>
  <si>
    <t>338 82 00</t>
  </si>
  <si>
    <t>Областная целевая программа по реализации национального проекта "Доступное и комфортное жилье - гражданам России" в Челябинской обл. на 2011-2015гг.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</si>
  <si>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</si>
  <si>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</si>
  <si>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</si>
  <si>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Программа  "Лифт МГО на 2008-2010"</t>
  </si>
  <si>
    <t>795 00 08</t>
  </si>
  <si>
    <t xml:space="preserve">Областная целевая программа реализации национального проекта "Доступное и комфортное жилье  - гражданам России" в Челябинской области на 2011-2015гг. 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</si>
  <si>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</si>
  <si>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Национальный проект "Доступное и комфортное жилье - гражданам России" на территории МГО на 2011-2015гг.</t>
  </si>
  <si>
    <t>Субсидии бюджетным и автономным учреждениям на капитальный ремонт зданий  и сооружений</t>
  </si>
  <si>
    <t>351 82 21</t>
  </si>
  <si>
    <t>Национальный проект "Доступное и комфортное жилье - гражданам России" на территории МГО  на 2011-2015гг.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</si>
  <si>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</si>
  <si>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>Школы - детские сады, школы начальные, неполные средние и средние</t>
  </si>
  <si>
    <t>477 99 00</t>
  </si>
  <si>
    <t>Программа "Профилактика противодействия незаконному обороту и употреблению наркотических средств"</t>
  </si>
  <si>
    <t>506 00 00</t>
  </si>
  <si>
    <t>327</t>
  </si>
  <si>
    <t>505 33 00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</si>
  <si>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</si>
  <si>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</si>
  <si>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</t>
  </si>
  <si>
    <t xml:space="preserve">Финансовое управление Администрации Миасского городского округа </t>
  </si>
  <si>
    <t>284</t>
  </si>
  <si>
    <t>Другие вопросы в области культуры, кинематографии и средств массовой информации</t>
  </si>
  <si>
    <t>518 02 42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</si>
  <si>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</si>
  <si>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</si>
  <si>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</si>
  <si>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</si>
  <si>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</si>
  <si>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</si>
  <si>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</si>
  <si>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795 00 65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</si>
  <si>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</si>
  <si>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</si>
  <si>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520 13 13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</si>
  <si>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безе многофункциональных центров предоставления государственных и муниципальных услуг, в Челябинской области на 2012-2013годы"</t>
  </si>
  <si>
    <t>Комитет по управлению имуществом Миасского городского округа</t>
  </si>
  <si>
    <t>286</t>
  </si>
  <si>
    <t>Содействие развитию жилищного строительства</t>
  </si>
  <si>
    <t>Субсидии в виде имущественного взноса в Федеральный фонд содействия развитию жилищного строительства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</si>
  <si>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</si>
  <si>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</si>
  <si>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</si>
  <si>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</si>
  <si>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"Предоставление работникам бюджетной сферы безвозмездных субсидий на приобретение или строительство жилья"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</si>
  <si>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</si>
  <si>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Муниципальное казенное учреждение "Управление по физической культуре, спорту, туризму"</t>
  </si>
  <si>
    <t>287</t>
  </si>
  <si>
    <t>Проведение мероприятий для детей и молодежи</t>
  </si>
  <si>
    <t>Муниципальная целевая программа "Молодежь Миасса на 2012-2016гг."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</si>
  <si>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</si>
  <si>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Мероприятия в области здравоохранения,
спорта и физической культуры, туризма</t>
  </si>
  <si>
    <t>Управление внутренних дел по Миасскому городскому округу</t>
  </si>
  <si>
    <t>188</t>
  </si>
  <si>
    <t>МКУ МГО "Образование"</t>
  </si>
  <si>
    <t>288</t>
  </si>
  <si>
    <t>420 00 67</t>
  </si>
  <si>
    <t>Субсидии на финансовое обеспечение муниципального задания на оказание муниципальных услуг (выполнение работ)</t>
  </si>
  <si>
    <t>433 99 01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</si>
  <si>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</si>
  <si>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Физкультурно-оздоровительная работа и спортивные мероприятия</t>
  </si>
  <si>
    <t>Областная целевая программа "Патриотическое воспитание молодых граждан Челябинской области" на 2012-2015 годы</t>
  </si>
  <si>
    <t>Муниципальная целевая программа "Молодежь Миасса на 2012-2013 годы"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</si>
  <si>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</si>
  <si>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Областная целевая Программа реализации национального проекта "Образование" в Челябинской области</t>
  </si>
  <si>
    <t>МКУ "Управление культуры" МГО</t>
  </si>
  <si>
    <t>289</t>
  </si>
  <si>
    <t>440 99 68</t>
  </si>
  <si>
    <t>Мероприятия по поддержке и развитию культуры, искусства, кинематографии, средств массовой информации и архивного дела</t>
  </si>
  <si>
    <t>МКУ "Управление здравоохранения" МГО</t>
  </si>
  <si>
    <t>290</t>
  </si>
  <si>
    <t xml:space="preserve">471 82 30 </t>
  </si>
  <si>
    <t xml:space="preserve">522 00 00 </t>
  </si>
  <si>
    <t>455</t>
  </si>
  <si>
    <t>Мероприятия в области здравоохранения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</si>
  <si>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</si>
  <si>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2012 -2014 годы"</t>
  </si>
  <si>
    <t xml:space="preserve">к решению Собрания депутатов </t>
  </si>
  <si>
    <t>Миасского городского округа</t>
  </si>
  <si>
    <t>Приложение №3</t>
  </si>
  <si>
    <t>Приложение №4</t>
  </si>
  <si>
    <t xml:space="preserve">         от  25.04.2014 г. №1                      </t>
  </si>
  <si>
    <t>от 25.04.2014 г. №1</t>
  </si>
  <si>
    <t>от  25.04.2014 г. №1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</si>
</sst>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0.0"/>
    <numFmt numFmtId="182" formatCode="#,##0.0"/>
    <numFmt numFmtId="183" formatCode="0.0%"/>
    <numFmt numFmtId="184" formatCode="_(* #,##0.0_);_(* \(#,##0.0\);_(* &quot;-&quot;??_);_(@_)"/>
    <numFmt numFmtId="185" formatCode="_-* #,##0.0_р_._-;\-* #,##0.0_р_._-;_-* &quot;-&quot;?_р_._-;_-@_-"/>
    <numFmt numFmtId="186" formatCode="_(* #,##0.000_);_(* \(#,##0.000\);_(* &quot;-&quot;??_);_(@_)"/>
    <numFmt numFmtId="187" formatCode="#,##0.0_ ;\-#,##0.0\ "/>
    <numFmt numFmtId="188" formatCode="0.000%"/>
    <numFmt numFmtId="189" formatCode="[$-FC19]d\ mmmm\ yyyy\ &quot;г.&quot;"/>
    <numFmt numFmtId="190" formatCode="?"/>
    <numFmt numFmtId="191" formatCode="_(* #,##0.0_);_(* \(#,##0.0\);_(* &quot;-&quot;_);_(@_)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d/mm/yyyy\ &quot;г.&quot;"/>
    <numFmt numFmtId="205" formatCode="000000"/>
    <numFmt numFmtId="206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color indexed="8"/>
      <name val="MS Sans Serif"/>
      <family val="0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3" fillId="0" borderId="0" xfId="0" applyFont="1" applyAlignment="1">
      <alignment/>
    </xf>
    <xf numFmtId="180" fontId="23" fillId="0" borderId="0" xfId="60" applyNumberFormat="1" applyFont="1" applyAlignment="1">
      <alignment horizontal="right" vertical="center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182" fontId="23" fillId="0" borderId="10" xfId="0" applyNumberFormat="1" applyFont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182" fontId="23" fillId="25" borderId="10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190" fontId="23" fillId="0" borderId="1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5" fillId="24" borderId="10" xfId="0" applyNumberFormat="1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/>
    </xf>
    <xf numFmtId="205" fontId="23" fillId="24" borderId="10" xfId="0" applyNumberFormat="1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82" fontId="23" fillId="24" borderId="10" xfId="0" applyNumberFormat="1" applyFont="1" applyFill="1" applyBorder="1" applyAlignment="1">
      <alignment horizontal="center" vertical="center"/>
    </xf>
    <xf numFmtId="182" fontId="23" fillId="25" borderId="15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vertical="center"/>
    </xf>
    <xf numFmtId="182" fontId="23" fillId="25" borderId="1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182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190" fontId="22" fillId="0" borderId="10" xfId="0" applyNumberFormat="1" applyFont="1" applyBorder="1" applyAlignment="1">
      <alignment horizontal="lef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2" fillId="25" borderId="10" xfId="0" applyNumberFormat="1" applyFont="1" applyFill="1" applyBorder="1" applyAlignment="1">
      <alignment horizontal="left" vertical="center" wrapText="1"/>
    </xf>
    <xf numFmtId="190" fontId="22" fillId="25" borderId="10" xfId="0" applyNumberFormat="1" applyFont="1" applyFill="1" applyBorder="1" applyAlignment="1">
      <alignment horizontal="left" vertical="center" wrapText="1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 horizontal="right"/>
    </xf>
    <xf numFmtId="49" fontId="23" fillId="24" borderId="0" xfId="0" applyNumberFormat="1" applyFont="1" applyFill="1" applyAlignment="1">
      <alignment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205" fontId="22" fillId="24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3" fillId="25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0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9" fillId="0" borderId="18" xfId="0" applyFont="1" applyBorder="1" applyAlignment="1">
      <alignment wrapText="1"/>
    </xf>
    <xf numFmtId="49" fontId="29" fillId="0" borderId="18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20" xfId="0" applyFill="1" applyBorder="1" applyAlignment="1">
      <alignment horizontal="center"/>
    </xf>
    <xf numFmtId="182" fontId="0" fillId="0" borderId="0" xfId="0" applyNumberFormat="1" applyAlignment="1">
      <alignment/>
    </xf>
    <xf numFmtId="0" fontId="29" fillId="0" borderId="21" xfId="0" applyFont="1" applyBorder="1" applyAlignment="1">
      <alignment wrapText="1"/>
    </xf>
    <xf numFmtId="49" fontId="30" fillId="0" borderId="22" xfId="0" applyNumberFormat="1" applyFont="1" applyBorder="1" applyAlignment="1">
      <alignment vertical="justify"/>
    </xf>
    <xf numFmtId="0" fontId="30" fillId="0" borderId="23" xfId="0" applyFont="1" applyBorder="1" applyAlignment="1">
      <alignment vertical="justify"/>
    </xf>
    <xf numFmtId="0" fontId="30" fillId="0" borderId="24" xfId="0" applyFont="1" applyBorder="1" applyAlignment="1">
      <alignment vertical="justify"/>
    </xf>
    <xf numFmtId="0" fontId="0" fillId="0" borderId="25" xfId="0" applyFill="1" applyBorder="1" applyAlignment="1">
      <alignment horizontal="center" vertical="justify"/>
    </xf>
    <xf numFmtId="0" fontId="31" fillId="0" borderId="12" xfId="0" applyNumberFormat="1" applyFont="1" applyBorder="1" applyAlignment="1">
      <alignment horizontal="left" vertical="center" wrapText="1"/>
    </xf>
    <xf numFmtId="49" fontId="31" fillId="0" borderId="26" xfId="0" applyNumberFormat="1" applyFont="1" applyBorder="1" applyAlignment="1">
      <alignment horizontal="left" vertical="center" wrapText="1"/>
    </xf>
    <xf numFmtId="49" fontId="31" fillId="0" borderId="27" xfId="0" applyNumberFormat="1" applyFont="1" applyBorder="1" applyAlignment="1">
      <alignment horizontal="left" vertical="center" wrapText="1"/>
    </xf>
    <xf numFmtId="182" fontId="28" fillId="0" borderId="28" xfId="0" applyNumberFormat="1" applyFont="1" applyFill="1" applyBorder="1" applyAlignment="1">
      <alignment horizontal="center" vertical="center"/>
    </xf>
    <xf numFmtId="182" fontId="28" fillId="0" borderId="28" xfId="0" applyNumberFormat="1" applyFont="1" applyFill="1" applyBorder="1" applyAlignment="1">
      <alignment horizontal="center"/>
    </xf>
    <xf numFmtId="206" fontId="27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29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182" fontId="32" fillId="0" borderId="30" xfId="0" applyNumberFormat="1" applyFont="1" applyFill="1" applyBorder="1" applyAlignment="1">
      <alignment horizontal="center" vertical="center"/>
    </xf>
    <xf numFmtId="182" fontId="32" fillId="0" borderId="30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49" fontId="29" fillId="24" borderId="17" xfId="0" applyNumberFormat="1" applyFont="1" applyFill="1" applyBorder="1" applyAlignment="1">
      <alignment horizontal="left" vertical="center" wrapText="1"/>
    </xf>
    <xf numFmtId="206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9" fillId="0" borderId="29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29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182" fontId="32" fillId="0" borderId="30" xfId="0" applyNumberFormat="1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31" fillId="0" borderId="17" xfId="0" applyNumberFormat="1" applyFont="1" applyFill="1" applyBorder="1" applyAlignment="1">
      <alignment horizontal="left" vertical="center" wrapText="1"/>
    </xf>
    <xf numFmtId="182" fontId="28" fillId="0" borderId="3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49" fontId="34" fillId="0" borderId="17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182" fontId="32" fillId="0" borderId="30" xfId="0" applyNumberFormat="1" applyFont="1" applyFill="1" applyBorder="1" applyAlignment="1">
      <alignment horizontal="center" vertical="center"/>
    </xf>
    <xf numFmtId="206" fontId="0" fillId="0" borderId="0" xfId="0" applyNumberFormat="1" applyFill="1" applyAlignment="1">
      <alignment/>
    </xf>
    <xf numFmtId="49" fontId="31" fillId="24" borderId="10" xfId="0" applyNumberFormat="1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206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31" fillId="0" borderId="17" xfId="0" applyNumberFormat="1" applyFont="1" applyBorder="1" applyAlignment="1">
      <alignment horizontal="left" vertical="center" wrapText="1"/>
    </xf>
    <xf numFmtId="182" fontId="28" fillId="0" borderId="30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/>
    </xf>
    <xf numFmtId="49" fontId="34" fillId="0" borderId="31" xfId="0" applyNumberFormat="1" applyFont="1" applyBorder="1" applyAlignment="1">
      <alignment horizontal="left" vertical="center" wrapText="1"/>
    </xf>
    <xf numFmtId="20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3" fillId="0" borderId="29" xfId="0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left" vertical="center" wrapText="1"/>
    </xf>
    <xf numFmtId="20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06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4" fillId="0" borderId="29" xfId="0" applyNumberFormat="1" applyFont="1" applyFill="1" applyBorder="1" applyAlignment="1">
      <alignment horizontal="left" vertical="center" wrapText="1"/>
    </xf>
    <xf numFmtId="49" fontId="34" fillId="0" borderId="29" xfId="0" applyNumberFormat="1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182" fontId="32" fillId="0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34" fillId="0" borderId="10" xfId="0" applyNumberFormat="1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49" fontId="31" fillId="24" borderId="17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206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49" fontId="34" fillId="0" borderId="15" xfId="0" applyNumberFormat="1" applyFont="1" applyBorder="1" applyAlignment="1">
      <alignment horizontal="left" vertical="center" wrapText="1"/>
    </xf>
    <xf numFmtId="182" fontId="37" fillId="0" borderId="30" xfId="0" applyNumberFormat="1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left" vertical="center" wrapText="1"/>
    </xf>
    <xf numFmtId="0" fontId="29" fillId="0" borderId="29" xfId="0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wrapText="1"/>
    </xf>
    <xf numFmtId="182" fontId="32" fillId="0" borderId="3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49" fontId="38" fillId="0" borderId="10" xfId="0" applyNumberFormat="1" applyFont="1" applyBorder="1" applyAlignment="1">
      <alignment horizontal="left" vertical="center" wrapText="1"/>
    </xf>
    <xf numFmtId="43" fontId="33" fillId="0" borderId="29" xfId="62" applyFont="1" applyBorder="1" applyAlignment="1">
      <alignment horizontal="left" vertical="center" wrapText="1"/>
    </xf>
    <xf numFmtId="43" fontId="34" fillId="0" borderId="10" xfId="62" applyFont="1" applyBorder="1" applyAlignment="1">
      <alignment horizontal="left" vertical="center" wrapText="1"/>
    </xf>
    <xf numFmtId="43" fontId="29" fillId="0" borderId="10" xfId="62" applyFont="1" applyFill="1" applyBorder="1" applyAlignment="1">
      <alignment horizontal="left" vertical="center" wrapText="1"/>
    </xf>
    <xf numFmtId="43" fontId="29" fillId="0" borderId="17" xfId="62" applyFont="1" applyFill="1" applyBorder="1" applyAlignment="1">
      <alignment horizontal="left" vertical="center" wrapText="1"/>
    </xf>
    <xf numFmtId="43" fontId="32" fillId="0" borderId="30" xfId="62" applyFont="1" applyFill="1" applyBorder="1" applyAlignment="1">
      <alignment horizontal="center" vertical="center"/>
    </xf>
    <xf numFmtId="43" fontId="0" fillId="0" borderId="0" xfId="62" applyFont="1" applyAlignment="1">
      <alignment/>
    </xf>
    <xf numFmtId="43" fontId="29" fillId="0" borderId="29" xfId="62" applyFont="1" applyBorder="1" applyAlignment="1">
      <alignment horizontal="left" vertical="center" wrapText="1"/>
    </xf>
    <xf numFmtId="43" fontId="29" fillId="0" borderId="10" xfId="62" applyFont="1" applyBorder="1" applyAlignment="1">
      <alignment horizontal="left" vertical="center" wrapText="1"/>
    </xf>
    <xf numFmtId="43" fontId="29" fillId="0" borderId="29" xfId="62" applyFont="1" applyFill="1" applyBorder="1" applyAlignment="1">
      <alignment horizontal="left" vertical="center" wrapText="1"/>
    </xf>
    <xf numFmtId="20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206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29" xfId="0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35" fillId="0" borderId="17" xfId="0" applyNumberFormat="1" applyFont="1" applyBorder="1" applyAlignment="1">
      <alignment horizontal="left" vertical="center" wrapText="1"/>
    </xf>
    <xf numFmtId="182" fontId="35" fillId="0" borderId="30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left" vertical="center" wrapText="1"/>
    </xf>
    <xf numFmtId="182" fontId="35" fillId="0" borderId="30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206" fontId="27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29" fillId="24" borderId="17" xfId="0" applyNumberFormat="1" applyFont="1" applyFill="1" applyBorder="1" applyAlignment="1">
      <alignment horizontal="left" vertical="center" wrapText="1"/>
    </xf>
    <xf numFmtId="181" fontId="32" fillId="0" borderId="30" xfId="0" applyNumberFormat="1" applyFont="1" applyFill="1" applyBorder="1" applyAlignment="1">
      <alignment horizontal="center" vertical="center"/>
    </xf>
    <xf numFmtId="206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9" fontId="39" fillId="24" borderId="10" xfId="0" applyNumberFormat="1" applyFont="1" applyFill="1" applyBorder="1" applyAlignment="1">
      <alignment horizontal="left" vertical="center" wrapText="1"/>
    </xf>
    <xf numFmtId="0" fontId="29" fillId="24" borderId="29" xfId="0" applyFont="1" applyFill="1" applyBorder="1" applyAlignment="1">
      <alignment horizontal="left" vertical="center" wrapText="1"/>
    </xf>
    <xf numFmtId="206" fontId="39" fillId="24" borderId="0" xfId="0" applyNumberFormat="1" applyFont="1" applyFill="1" applyAlignment="1">
      <alignment/>
    </xf>
    <xf numFmtId="0" fontId="39" fillId="24" borderId="0" xfId="0" applyFont="1" applyFill="1" applyAlignment="1">
      <alignment/>
    </xf>
    <xf numFmtId="2" fontId="0" fillId="0" borderId="0" xfId="0" applyNumberFormat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206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49" fontId="35" fillId="0" borderId="10" xfId="0" applyNumberFormat="1" applyFont="1" applyFill="1" applyBorder="1" applyAlignment="1">
      <alignment horizontal="left" vertical="center" wrapText="1"/>
    </xf>
    <xf numFmtId="206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82" fontId="2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33" fillId="0" borderId="29" xfId="0" applyFont="1" applyBorder="1" applyAlignment="1">
      <alignment vertical="center" wrapText="1"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Fill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49" fontId="29" fillId="0" borderId="17" xfId="0" applyNumberFormat="1" applyFont="1" applyFill="1" applyBorder="1" applyAlignment="1">
      <alignment horizontal="left"/>
    </xf>
    <xf numFmtId="0" fontId="34" fillId="24" borderId="29" xfId="0" applyFont="1" applyFill="1" applyBorder="1" applyAlignment="1">
      <alignment horizontal="left" vertical="center" wrapText="1"/>
    </xf>
    <xf numFmtId="182" fontId="32" fillId="24" borderId="30" xfId="0" applyNumberFormat="1" applyFont="1" applyFill="1" applyBorder="1" applyAlignment="1">
      <alignment horizontal="center" vertical="center"/>
    </xf>
    <xf numFmtId="182" fontId="32" fillId="0" borderId="28" xfId="0" applyNumberFormat="1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left" vertical="center" wrapText="1"/>
    </xf>
    <xf numFmtId="182" fontId="32" fillId="24" borderId="3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left" vertical="center" wrapText="1"/>
    </xf>
    <xf numFmtId="49" fontId="34" fillId="0" borderId="33" xfId="0" applyNumberFormat="1" applyFont="1" applyBorder="1" applyAlignment="1">
      <alignment horizontal="left" vertical="center" wrapText="1"/>
    </xf>
    <xf numFmtId="182" fontId="32" fillId="0" borderId="34" xfId="0" applyNumberFormat="1" applyFont="1" applyFill="1" applyBorder="1" applyAlignment="1">
      <alignment horizontal="center" vertical="center"/>
    </xf>
    <xf numFmtId="206" fontId="0" fillId="0" borderId="0" xfId="0" applyNumberFormat="1" applyAlignment="1">
      <alignment/>
    </xf>
    <xf numFmtId="0" fontId="0" fillId="0" borderId="0" xfId="0" applyAlignment="1">
      <alignment/>
    </xf>
    <xf numFmtId="206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0" fillId="0" borderId="33" xfId="0" applyNumberFormat="1" applyFont="1" applyBorder="1" applyAlignment="1">
      <alignment horizontal="left" vertical="center" wrapText="1"/>
    </xf>
    <xf numFmtId="182" fontId="27" fillId="0" borderId="0" xfId="0" applyNumberFormat="1" applyFont="1" applyAlignment="1">
      <alignment/>
    </xf>
    <xf numFmtId="0" fontId="31" fillId="0" borderId="22" xfId="0" applyFont="1" applyBorder="1" applyAlignment="1">
      <alignment horizontal="left" vertical="center" wrapText="1"/>
    </xf>
    <xf numFmtId="49" fontId="31" fillId="0" borderId="23" xfId="0" applyNumberFormat="1" applyFont="1" applyBorder="1" applyAlignment="1">
      <alignment horizontal="left" vertical="center" wrapText="1"/>
    </xf>
    <xf numFmtId="49" fontId="31" fillId="0" borderId="23" xfId="0" applyNumberFormat="1" applyFont="1" applyFill="1" applyBorder="1" applyAlignment="1">
      <alignment horizontal="left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182" fontId="28" fillId="0" borderId="35" xfId="0" applyNumberFormat="1" applyFont="1" applyFill="1" applyBorder="1" applyAlignment="1">
      <alignment horizontal="center" vertical="center"/>
    </xf>
    <xf numFmtId="182" fontId="28" fillId="0" borderId="35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/>
    </xf>
    <xf numFmtId="182" fontId="28" fillId="0" borderId="2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49" fontId="0" fillId="0" borderId="36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182" fontId="32" fillId="0" borderId="20" xfId="0" applyNumberFormat="1" applyFont="1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82" fontId="32" fillId="0" borderId="25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left" wrapText="1"/>
    </xf>
    <xf numFmtId="49" fontId="0" fillId="0" borderId="26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181" fontId="32" fillId="0" borderId="30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29" fillId="0" borderId="12" xfId="0" applyFont="1" applyBorder="1" applyAlignment="1">
      <alignment horizontal="left" wrapText="1"/>
    </xf>
    <xf numFmtId="181" fontId="32" fillId="0" borderId="28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wrapText="1"/>
    </xf>
    <xf numFmtId="0" fontId="32" fillId="0" borderId="30" xfId="0" applyFont="1" applyFill="1" applyBorder="1" applyAlignment="1">
      <alignment horizontal="center"/>
    </xf>
    <xf numFmtId="0" fontId="29" fillId="0" borderId="32" xfId="0" applyFont="1" applyBorder="1" applyAlignment="1">
      <alignment wrapText="1"/>
    </xf>
    <xf numFmtId="49" fontId="0" fillId="0" borderId="16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181" fontId="32" fillId="0" borderId="34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wrapText="1"/>
    </xf>
    <xf numFmtId="0" fontId="34" fillId="0" borderId="29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9" fillId="0" borderId="41" xfId="0" applyFont="1" applyBorder="1" applyAlignment="1">
      <alignment wrapText="1"/>
    </xf>
    <xf numFmtId="49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82" fontId="32" fillId="0" borderId="44" xfId="0" applyNumberFormat="1" applyFont="1" applyFill="1" applyBorder="1" applyAlignment="1">
      <alignment horizontal="center"/>
    </xf>
    <xf numFmtId="43" fontId="1" fillId="0" borderId="0" xfId="6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49" fontId="29" fillId="0" borderId="45" xfId="0" applyNumberFormat="1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/>
    </xf>
    <xf numFmtId="49" fontId="30" fillId="0" borderId="32" xfId="0" applyNumberFormat="1" applyFont="1" applyBorder="1" applyAlignment="1">
      <alignment vertical="justify"/>
    </xf>
    <xf numFmtId="0" fontId="30" fillId="0" borderId="48" xfId="0" applyFont="1" applyBorder="1" applyAlignment="1">
      <alignment vertical="justify"/>
    </xf>
    <xf numFmtId="0" fontId="30" fillId="0" borderId="49" xfId="0" applyFont="1" applyBorder="1" applyAlignment="1">
      <alignment vertical="justify"/>
    </xf>
    <xf numFmtId="0" fontId="31" fillId="0" borderId="50" xfId="0" applyFont="1" applyBorder="1" applyAlignment="1">
      <alignment horizontal="left" vertical="center" wrapText="1"/>
    </xf>
    <xf numFmtId="49" fontId="31" fillId="0" borderId="51" xfId="0" applyNumberFormat="1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182" fontId="28" fillId="0" borderId="52" xfId="0" applyNumberFormat="1" applyFont="1" applyFill="1" applyBorder="1" applyAlignment="1">
      <alignment horizontal="center" vertical="center" wrapText="1"/>
    </xf>
    <xf numFmtId="182" fontId="28" fillId="0" borderId="52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left" vertical="center" wrapText="1"/>
    </xf>
    <xf numFmtId="182" fontId="28" fillId="0" borderId="30" xfId="0" applyNumberFormat="1" applyFont="1" applyFill="1" applyBorder="1" applyAlignment="1">
      <alignment horizontal="center" vertical="center" wrapText="1"/>
    </xf>
    <xf numFmtId="182" fontId="37" fillId="0" borderId="30" xfId="0" applyNumberFormat="1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49" fontId="34" fillId="0" borderId="10" xfId="0" applyNumberFormat="1" applyFont="1" applyBorder="1" applyAlignment="1">
      <alignment horizontal="left" vertical="top" wrapText="1"/>
    </xf>
    <xf numFmtId="49" fontId="34" fillId="0" borderId="17" xfId="0" applyNumberFormat="1" applyFont="1" applyBorder="1" applyAlignment="1">
      <alignment horizontal="left" wrapText="1"/>
    </xf>
    <xf numFmtId="49" fontId="34" fillId="0" borderId="10" xfId="0" applyNumberFormat="1" applyFont="1" applyBorder="1" applyAlignment="1">
      <alignment horizontal="justify" vertical="top" wrapText="1"/>
    </xf>
    <xf numFmtId="49" fontId="29" fillId="0" borderId="17" xfId="0" applyNumberFormat="1" applyFont="1" applyBorder="1" applyAlignment="1">
      <alignment horizontal="left"/>
    </xf>
    <xf numFmtId="0" fontId="36" fillId="0" borderId="29" xfId="0" applyFont="1" applyFill="1" applyBorder="1" applyAlignment="1">
      <alignment horizontal="left" vertical="center" wrapText="1"/>
    </xf>
    <xf numFmtId="49" fontId="34" fillId="0" borderId="17" xfId="0" applyNumberFormat="1" applyFont="1" applyFill="1" applyBorder="1" applyAlignment="1">
      <alignment horizontal="left" vertical="center" wrapText="1"/>
    </xf>
    <xf numFmtId="182" fontId="35" fillId="0" borderId="30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vertical="center" wrapText="1"/>
    </xf>
    <xf numFmtId="182" fontId="32" fillId="24" borderId="28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49" fontId="34" fillId="0" borderId="32" xfId="0" applyNumberFormat="1" applyFont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left" vertical="center" wrapText="1"/>
    </xf>
    <xf numFmtId="49" fontId="29" fillId="0" borderId="33" xfId="0" applyNumberFormat="1" applyFont="1" applyFill="1" applyBorder="1" applyAlignment="1">
      <alignment horizontal="left" vertical="center" wrapText="1"/>
    </xf>
    <xf numFmtId="182" fontId="32" fillId="0" borderId="34" xfId="0" applyNumberFormat="1" applyFont="1" applyFill="1" applyBorder="1" applyAlignment="1">
      <alignment horizontal="center" vertical="center" wrapText="1"/>
    </xf>
    <xf numFmtId="182" fontId="32" fillId="0" borderId="34" xfId="0" applyNumberFormat="1" applyFont="1" applyFill="1" applyBorder="1" applyAlignment="1">
      <alignment horizontal="center"/>
    </xf>
    <xf numFmtId="182" fontId="28" fillId="0" borderId="35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49" fontId="0" fillId="0" borderId="54" xfId="0" applyNumberFormat="1" applyBorder="1" applyAlignment="1">
      <alignment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/>
    </xf>
    <xf numFmtId="43" fontId="0" fillId="0" borderId="0" xfId="62" applyFont="1" applyAlignment="1">
      <alignment horizontal="center"/>
    </xf>
    <xf numFmtId="4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25" borderId="17" xfId="0" applyNumberFormat="1" applyFont="1" applyFill="1" applyBorder="1" applyAlignment="1">
      <alignment horizontal="center" vertical="center"/>
    </xf>
    <xf numFmtId="49" fontId="23" fillId="25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49" fontId="23" fillId="25" borderId="10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25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49" fontId="23" fillId="24" borderId="17" xfId="0" applyNumberFormat="1" applyFont="1" applyFill="1" applyBorder="1" applyAlignment="1">
      <alignment horizontal="left" vertical="center" wrapText="1"/>
    </xf>
    <xf numFmtId="49" fontId="23" fillId="24" borderId="56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0" fontId="25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29" fillId="0" borderId="2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0" fontId="25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476250</xdr:colOff>
      <xdr:row>17</xdr:row>
      <xdr:rowOff>0</xdr:rowOff>
    </xdr:from>
    <xdr:ext cx="5343525" cy="0"/>
    <xdr:grpSp>
      <xdr:nvGrpSpPr>
        <xdr:cNvPr id="1" name="Group 1"/>
        <xdr:cNvGrpSpPr>
          <a:grpSpLocks/>
        </xdr:cNvGrpSpPr>
      </xdr:nvGrpSpPr>
      <xdr:grpSpPr>
        <a:xfrm>
          <a:off x="21031200" y="4333875"/>
          <a:ext cx="5343525" cy="0"/>
          <a:chOff x="1" y="744"/>
          <a:chExt cx="578" cy="33"/>
        </a:xfrm>
        <a:solidFill>
          <a:srgbClr val="FFFFFF"/>
        </a:solidFill>
      </xdr:grpSpPr>
      <xdr:sp>
        <xdr:nvSpPr>
          <xdr:cNvPr id="2" name="558"/>
          <xdr:cNvSpPr>
            <a:spLocks/>
          </xdr:cNvSpPr>
        </xdr:nvSpPr>
        <xdr:spPr>
          <a:xfrm>
            <a:off x="1" y="43338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ОФР</a:t>
            </a:r>
          </a:p>
        </xdr:txBody>
      </xdr:sp>
      <xdr:sp>
        <xdr:nvSpPr>
          <xdr:cNvPr id="3" name="559"/>
          <xdr:cNvSpPr>
            <a:spLocks/>
          </xdr:cNvSpPr>
        </xdr:nvSpPr>
        <xdr:spPr>
          <a:xfrm>
            <a:off x="239" y="744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60"/>
          <xdr:cNvSpPr>
            <a:spLocks/>
          </xdr:cNvSpPr>
        </xdr:nvSpPr>
        <xdr:spPr>
          <a:xfrm>
            <a:off x="1" y="43338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Л.Е.</a:t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1" y="43338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1" y="43338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566"/>
          <xdr:cNvSpPr>
            <a:spLocks/>
          </xdr:cNvSpPr>
        </xdr:nvSpPr>
        <xdr:spPr>
          <a:xfrm>
            <a:off x="239" y="76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567"/>
          <xdr:cNvSpPr>
            <a:spLocks/>
          </xdr:cNvSpPr>
        </xdr:nvSpPr>
        <xdr:spPr>
          <a:xfrm>
            <a:off x="375" y="761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16</xdr:col>
      <xdr:colOff>352425</xdr:colOff>
      <xdr:row>21</xdr:row>
      <xdr:rowOff>0</xdr:rowOff>
    </xdr:from>
    <xdr:ext cx="9665769975" cy="164050884750"/>
    <xdr:grpSp>
      <xdr:nvGrpSpPr>
        <xdr:cNvPr id="9" name="Group 9"/>
        <xdr:cNvGrpSpPr>
          <a:grpSpLocks/>
        </xdr:cNvGrpSpPr>
      </xdr:nvGrpSpPr>
      <xdr:grpSpPr>
        <a:xfrm>
          <a:off x="13230225" y="5972175"/>
          <a:ext cx="0" cy="0"/>
          <a:chOff x="1" y="801"/>
          <a:chExt cx="1459516708" cy="4237824"/>
        </a:xfrm>
        <a:solidFill>
          <a:srgbClr val="FFFFFF"/>
        </a:solidFill>
      </xdr:grpSpPr>
      <xdr:sp>
        <xdr:nvSpPr>
          <xdr:cNvPr id="10" name="601"/>
          <xdr:cNvSpPr>
            <a:spLocks/>
          </xdr:cNvSpPr>
        </xdr:nvSpPr>
        <xdr:spPr>
          <a:xfrm>
            <a:off x="382393378" y="42386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02"/>
          <xdr:cNvSpPr>
            <a:spLocks/>
          </xdr:cNvSpPr>
        </xdr:nvSpPr>
        <xdr:spPr>
          <a:xfrm>
            <a:off x="1" y="80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603"/>
          <xdr:cNvSpPr>
            <a:spLocks/>
          </xdr:cNvSpPr>
        </xdr:nvSpPr>
        <xdr:spPr>
          <a:xfrm>
            <a:off x="1459516709" y="42386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13" name="607"/>
          <xdr:cNvSpPr>
            <a:spLocks/>
          </xdr:cNvSpPr>
        </xdr:nvSpPr>
        <xdr:spPr>
          <a:xfrm>
            <a:off x="920955044" y="42386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08"/>
          <xdr:cNvSpPr>
            <a:spLocks/>
          </xdr:cNvSpPr>
        </xdr:nvSpPr>
        <xdr:spPr>
          <a:xfrm>
            <a:off x="1459516709" y="42386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609"/>
          <xdr:cNvSpPr>
            <a:spLocks/>
          </xdr:cNvSpPr>
        </xdr:nvSpPr>
        <xdr:spPr>
          <a:xfrm>
            <a:off x="1" y="801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1" y="801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29</xdr:row>
      <xdr:rowOff>0</xdr:rowOff>
    </xdr:from>
    <xdr:ext cx="5295900" cy="0"/>
    <xdr:grpSp>
      <xdr:nvGrpSpPr>
        <xdr:cNvPr id="17" name="Группа 10"/>
        <xdr:cNvGrpSpPr>
          <a:grpSpLocks/>
        </xdr:cNvGrpSpPr>
      </xdr:nvGrpSpPr>
      <xdr:grpSpPr>
        <a:xfrm>
          <a:off x="9525" y="5972175"/>
          <a:ext cx="5295900" cy="0"/>
          <a:chOff x="12700" y="5778500"/>
          <a:chExt cx="5803900" cy="314325"/>
        </a:xfrm>
        <a:solidFill>
          <a:srgbClr val="FFFFFF"/>
        </a:solidFill>
      </xdr:grpSpPr>
      <xdr:sp>
        <xdr:nvSpPr>
          <xdr:cNvPr id="18" name="455"/>
          <xdr:cNvSpPr>
            <a:spLocks/>
          </xdr:cNvSpPr>
        </xdr:nvSpPr>
        <xdr:spPr>
          <a:xfrm>
            <a:off x="12700" y="5972203"/>
            <a:ext cx="2045875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Фин. управления</a:t>
            </a:r>
          </a:p>
        </xdr:txBody>
      </xdr:sp>
      <xdr:sp>
        <xdr:nvSpPr>
          <xdr:cNvPr id="19" name="456"/>
          <xdr:cNvSpPr>
            <a:spLocks/>
          </xdr:cNvSpPr>
        </xdr:nvSpPr>
        <xdr:spPr>
          <a:xfrm>
            <a:off x="12700" y="5972203"/>
            <a:ext cx="1033094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57"/>
          <xdr:cNvSpPr>
            <a:spLocks/>
          </xdr:cNvSpPr>
        </xdr:nvSpPr>
        <xdr:spPr>
          <a:xfrm>
            <a:off x="12700" y="5972203"/>
            <a:ext cx="2056032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Батутина Л. В.</a:t>
            </a:r>
          </a:p>
        </xdr:txBody>
      </xdr:sp>
      <xdr:sp>
        <xdr:nvSpPr>
          <xdr:cNvPr id="21" name="461"/>
          <xdr:cNvSpPr>
            <a:spLocks/>
          </xdr:cNvSpPr>
        </xdr:nvSpPr>
        <xdr:spPr>
          <a:xfrm>
            <a:off x="12700" y="5972203"/>
            <a:ext cx="1033094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463"/>
          <xdr:cNvSpPr>
            <a:spLocks/>
          </xdr:cNvSpPr>
        </xdr:nvSpPr>
        <xdr:spPr>
          <a:xfrm>
            <a:off x="12700" y="5972203"/>
            <a:ext cx="10330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62"/>
          <xdr:cNvSpPr>
            <a:spLocks/>
          </xdr:cNvSpPr>
        </xdr:nvSpPr>
        <xdr:spPr>
          <a:xfrm>
            <a:off x="12700" y="5972203"/>
            <a:ext cx="2056032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464"/>
          <xdr:cNvSpPr>
            <a:spLocks/>
          </xdr:cNvSpPr>
        </xdr:nvSpPr>
        <xdr:spPr>
          <a:xfrm>
            <a:off x="12700" y="5972203"/>
            <a:ext cx="20560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65"/>
          <xdr:cNvSpPr>
            <a:spLocks/>
          </xdr:cNvSpPr>
        </xdr:nvSpPr>
        <xdr:spPr>
          <a:xfrm>
            <a:off x="12700" y="5972203"/>
            <a:ext cx="2045875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6" name="466"/>
          <xdr:cNvSpPr>
            <a:spLocks/>
          </xdr:cNvSpPr>
        </xdr:nvSpPr>
        <xdr:spPr>
          <a:xfrm>
            <a:off x="12700" y="5972203"/>
            <a:ext cx="2045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29</xdr:row>
      <xdr:rowOff>0</xdr:rowOff>
    </xdr:from>
    <xdr:ext cx="5295900" cy="0"/>
    <xdr:grpSp>
      <xdr:nvGrpSpPr>
        <xdr:cNvPr id="27" name="Группа 20"/>
        <xdr:cNvGrpSpPr>
          <a:grpSpLocks/>
        </xdr:cNvGrpSpPr>
      </xdr:nvGrpSpPr>
      <xdr:grpSpPr>
        <a:xfrm>
          <a:off x="9525" y="5972175"/>
          <a:ext cx="5295900" cy="0"/>
          <a:chOff x="12700" y="6311900"/>
          <a:chExt cx="5803900" cy="314325"/>
        </a:xfrm>
        <a:solidFill>
          <a:srgbClr val="FFFFFF"/>
        </a:solidFill>
      </xdr:grpSpPr>
      <xdr:sp>
        <xdr:nvSpPr>
          <xdr:cNvPr id="28" name="497"/>
          <xdr:cNvSpPr>
            <a:spLocks/>
          </xdr:cNvSpPr>
        </xdr:nvSpPr>
        <xdr:spPr>
          <a:xfrm>
            <a:off x="12700" y="5972273"/>
            <a:ext cx="2045875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9" name="498"/>
          <xdr:cNvSpPr>
            <a:spLocks/>
          </xdr:cNvSpPr>
        </xdr:nvSpPr>
        <xdr:spPr>
          <a:xfrm>
            <a:off x="12700" y="5972273"/>
            <a:ext cx="1033094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9"/>
          <xdr:cNvSpPr>
            <a:spLocks/>
          </xdr:cNvSpPr>
        </xdr:nvSpPr>
        <xdr:spPr>
          <a:xfrm>
            <a:off x="12700" y="5972273"/>
            <a:ext cx="2056032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Молостова Р. А.</a:t>
            </a:r>
          </a:p>
        </xdr:txBody>
      </xdr:sp>
      <xdr:sp>
        <xdr:nvSpPr>
          <xdr:cNvPr id="31" name="503"/>
          <xdr:cNvSpPr>
            <a:spLocks/>
          </xdr:cNvSpPr>
        </xdr:nvSpPr>
        <xdr:spPr>
          <a:xfrm>
            <a:off x="12700" y="5972273"/>
            <a:ext cx="1033094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505"/>
          <xdr:cNvSpPr>
            <a:spLocks/>
          </xdr:cNvSpPr>
        </xdr:nvSpPr>
        <xdr:spPr>
          <a:xfrm>
            <a:off x="12700" y="5972273"/>
            <a:ext cx="10330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504"/>
          <xdr:cNvSpPr>
            <a:spLocks/>
          </xdr:cNvSpPr>
        </xdr:nvSpPr>
        <xdr:spPr>
          <a:xfrm>
            <a:off x="12700" y="5972273"/>
            <a:ext cx="2056032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4" name="506"/>
          <xdr:cNvSpPr>
            <a:spLocks/>
          </xdr:cNvSpPr>
        </xdr:nvSpPr>
        <xdr:spPr>
          <a:xfrm>
            <a:off x="12700" y="5972273"/>
            <a:ext cx="20560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507"/>
          <xdr:cNvSpPr>
            <a:spLocks/>
          </xdr:cNvSpPr>
        </xdr:nvSpPr>
        <xdr:spPr>
          <a:xfrm>
            <a:off x="12700" y="5972273"/>
            <a:ext cx="2045875" cy="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36" name="508"/>
          <xdr:cNvSpPr>
            <a:spLocks/>
          </xdr:cNvSpPr>
        </xdr:nvSpPr>
        <xdr:spPr>
          <a:xfrm>
            <a:off x="12700" y="5972273"/>
            <a:ext cx="2045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87;&#1086;&#1103;&#1089;&#1085;&#1080;&#1090;&#1077;&#1083;&#1100;&#1085;.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91;&#1090;&#1086;&#1095;&#1085;&#1077;&#1085;&#1080;&#1102;%202008%20&#1075;&#1086;&#1076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91;&#1090;&#1086;&#1095;&#1085;&#1077;&#1085;&#1080;&#1102;%202013%20&#1075;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ГАДы"/>
      <sheetName val="ГАИ"/>
      <sheetName val="функцион.2013"/>
      <sheetName val="ведомствен.2013"/>
      <sheetName val="Прогр.заимств.2013"/>
      <sheetName val="Источники 2013"/>
      <sheetName val="Лист2"/>
    </sheetNames>
    <sheetDataSet>
      <sheetData sheetId="4">
        <row r="12">
          <cell r="G12">
            <v>21488</v>
          </cell>
        </row>
        <row r="16">
          <cell r="G16">
            <v>1532.1</v>
          </cell>
        </row>
        <row r="20">
          <cell r="G20">
            <v>10870.7</v>
          </cell>
        </row>
        <row r="25">
          <cell r="G25">
            <v>562.9000000000001</v>
          </cell>
        </row>
        <row r="27">
          <cell r="G27">
            <v>390.90000000000003</v>
          </cell>
        </row>
        <row r="30">
          <cell r="G30">
            <v>8131.4</v>
          </cell>
        </row>
        <row r="42">
          <cell r="G42">
            <v>6326.799999999999</v>
          </cell>
        </row>
        <row r="46">
          <cell r="G46">
            <v>3465.7999999999997</v>
          </cell>
        </row>
        <row r="48">
          <cell r="G48">
            <v>1454</v>
          </cell>
        </row>
        <row r="51">
          <cell r="G51">
            <v>151.4</v>
          </cell>
        </row>
        <row r="53">
          <cell r="G53">
            <v>414.40000000000003</v>
          </cell>
        </row>
        <row r="56">
          <cell r="G56">
            <v>841.2</v>
          </cell>
        </row>
        <row r="58">
          <cell r="G58">
            <v>0</v>
          </cell>
        </row>
        <row r="89">
          <cell r="G89">
            <v>0</v>
          </cell>
        </row>
        <row r="236">
          <cell r="G236">
            <v>143127.4</v>
          </cell>
        </row>
        <row r="240">
          <cell r="G240">
            <v>89457.9</v>
          </cell>
        </row>
        <row r="242">
          <cell r="G242">
            <v>1362.2</v>
          </cell>
        </row>
        <row r="245">
          <cell r="G245">
            <v>92.5</v>
          </cell>
        </row>
        <row r="247">
          <cell r="G247">
            <v>179.5</v>
          </cell>
        </row>
        <row r="250">
          <cell r="G250">
            <v>352.5</v>
          </cell>
        </row>
        <row r="252">
          <cell r="G252">
            <v>1352.4</v>
          </cell>
        </row>
        <row r="270">
          <cell r="G270">
            <v>340</v>
          </cell>
        </row>
        <row r="285">
          <cell r="G285">
            <v>4802.3</v>
          </cell>
        </row>
        <row r="287">
          <cell r="G287">
            <v>4029.7</v>
          </cell>
        </row>
        <row r="289">
          <cell r="G289">
            <v>15907.7</v>
          </cell>
        </row>
        <row r="292">
          <cell r="G292">
            <v>22479.300000000003</v>
          </cell>
        </row>
        <row r="301">
          <cell r="G301">
            <v>2690.8</v>
          </cell>
        </row>
        <row r="305">
          <cell r="G305">
            <v>47.199999999999996</v>
          </cell>
        </row>
        <row r="307">
          <cell r="G307">
            <v>19.799999999999997</v>
          </cell>
        </row>
        <row r="309">
          <cell r="G309">
            <v>13.6</v>
          </cell>
        </row>
        <row r="314">
          <cell r="G314">
            <v>28798.2</v>
          </cell>
        </row>
        <row r="318">
          <cell r="G318">
            <v>5377.3</v>
          </cell>
        </row>
        <row r="325">
          <cell r="G325">
            <v>966.2</v>
          </cell>
        </row>
        <row r="327">
          <cell r="G327">
            <v>7000</v>
          </cell>
        </row>
        <row r="330">
          <cell r="G330">
            <v>336.8</v>
          </cell>
        </row>
        <row r="333">
          <cell r="G333">
            <v>13164.9</v>
          </cell>
        </row>
        <row r="343">
          <cell r="G343">
            <v>1821</v>
          </cell>
        </row>
        <row r="345">
          <cell r="G345">
            <v>132</v>
          </cell>
        </row>
        <row r="352">
          <cell r="G352">
            <v>404620</v>
          </cell>
        </row>
        <row r="355">
          <cell r="G355">
            <v>35505.3</v>
          </cell>
        </row>
        <row r="360">
          <cell r="G360">
            <v>68016.3</v>
          </cell>
        </row>
        <row r="364">
          <cell r="G364">
            <v>194355.2</v>
          </cell>
        </row>
        <row r="368">
          <cell r="G368">
            <v>400.9</v>
          </cell>
        </row>
        <row r="369">
          <cell r="G369">
            <v>83231.2</v>
          </cell>
        </row>
        <row r="372">
          <cell r="G372">
            <v>395.2</v>
          </cell>
        </row>
        <row r="374">
          <cell r="G374">
            <v>392.5</v>
          </cell>
        </row>
        <row r="378">
          <cell r="G378">
            <v>1776.7</v>
          </cell>
        </row>
        <row r="386">
          <cell r="G386">
            <v>2868.9</v>
          </cell>
        </row>
        <row r="389">
          <cell r="G389">
            <v>6679.4</v>
          </cell>
        </row>
        <row r="391">
          <cell r="G391">
            <v>3000</v>
          </cell>
        </row>
        <row r="395">
          <cell r="G395">
            <v>1100</v>
          </cell>
        </row>
        <row r="398">
          <cell r="G398">
            <v>1000</v>
          </cell>
        </row>
        <row r="400">
          <cell r="G400">
            <v>185</v>
          </cell>
        </row>
        <row r="402">
          <cell r="G402">
            <v>5</v>
          </cell>
        </row>
        <row r="405">
          <cell r="G405">
            <v>5708.4</v>
          </cell>
        </row>
        <row r="406">
          <cell r="G406">
            <v>228968.59999999998</v>
          </cell>
        </row>
        <row r="407">
          <cell r="G407">
            <v>24519</v>
          </cell>
        </row>
        <row r="411">
          <cell r="G411">
            <v>11498</v>
          </cell>
        </row>
        <row r="418">
          <cell r="G418">
            <v>9495.3</v>
          </cell>
        </row>
        <row r="425">
          <cell r="G425">
            <v>2976.3</v>
          </cell>
        </row>
        <row r="452">
          <cell r="G452">
            <v>12.6</v>
          </cell>
        </row>
        <row r="457">
          <cell r="G457">
            <v>451.8</v>
          </cell>
        </row>
        <row r="459">
          <cell r="G459">
            <v>85</v>
          </cell>
        </row>
        <row r="460">
          <cell r="G460">
            <v>121466</v>
          </cell>
        </row>
        <row r="474">
          <cell r="G474">
            <v>20604.3</v>
          </cell>
        </row>
        <row r="477">
          <cell r="G477">
            <v>258</v>
          </cell>
        </row>
        <row r="480">
          <cell r="G480">
            <v>1301.3</v>
          </cell>
        </row>
        <row r="484">
          <cell r="G484">
            <v>25000</v>
          </cell>
        </row>
        <row r="487">
          <cell r="G487">
            <v>1182</v>
          </cell>
        </row>
        <row r="489">
          <cell r="G489">
            <v>62705.4</v>
          </cell>
        </row>
        <row r="490">
          <cell r="G490">
            <v>9221</v>
          </cell>
        </row>
        <row r="493">
          <cell r="G493">
            <v>1194</v>
          </cell>
        </row>
        <row r="495">
          <cell r="G495">
            <v>64754.399999999994</v>
          </cell>
        </row>
        <row r="497">
          <cell r="G497">
            <v>187.2</v>
          </cell>
        </row>
        <row r="501">
          <cell r="G501">
            <v>45379.9</v>
          </cell>
        </row>
        <row r="511">
          <cell r="G511">
            <v>1700.7</v>
          </cell>
        </row>
        <row r="514">
          <cell r="G514">
            <v>16753.9</v>
          </cell>
        </row>
        <row r="521">
          <cell r="G521">
            <v>732.7</v>
          </cell>
        </row>
        <row r="528">
          <cell r="G528">
            <v>18229.199999999997</v>
          </cell>
        </row>
        <row r="540">
          <cell r="G540">
            <v>100</v>
          </cell>
        </row>
        <row r="544">
          <cell r="G544">
            <v>4600</v>
          </cell>
        </row>
        <row r="558">
          <cell r="G558">
            <v>2413</v>
          </cell>
        </row>
        <row r="559">
          <cell r="G559">
            <v>4072.5</v>
          </cell>
        </row>
        <row r="561">
          <cell r="G561">
            <v>500</v>
          </cell>
        </row>
        <row r="565">
          <cell r="G565">
            <v>3105.8</v>
          </cell>
        </row>
        <row r="570">
          <cell r="G570">
            <v>3437.9</v>
          </cell>
        </row>
        <row r="571">
          <cell r="G571">
            <v>7960.199999999999</v>
          </cell>
        </row>
        <row r="575">
          <cell r="G575">
            <v>5292.4</v>
          </cell>
        </row>
        <row r="585">
          <cell r="G585">
            <v>564.1</v>
          </cell>
        </row>
        <row r="587">
          <cell r="G587">
            <v>2103.7</v>
          </cell>
        </row>
        <row r="591">
          <cell r="G591">
            <v>120280</v>
          </cell>
        </row>
        <row r="596">
          <cell r="G596">
            <v>0</v>
          </cell>
        </row>
        <row r="609">
          <cell r="G609">
            <v>110000</v>
          </cell>
        </row>
        <row r="612">
          <cell r="G612">
            <v>10280</v>
          </cell>
        </row>
        <row r="653">
          <cell r="G653">
            <v>19952.9</v>
          </cell>
        </row>
        <row r="660">
          <cell r="G660">
            <v>1699.8000000000002</v>
          </cell>
        </row>
        <row r="675">
          <cell r="G675">
            <v>3424.5</v>
          </cell>
        </row>
        <row r="683">
          <cell r="G683">
            <v>1281.6</v>
          </cell>
        </row>
        <row r="686">
          <cell r="G686">
            <v>1988.7</v>
          </cell>
        </row>
        <row r="692">
          <cell r="G692">
            <v>5921.9</v>
          </cell>
        </row>
        <row r="694">
          <cell r="G694">
            <v>5636.4</v>
          </cell>
        </row>
        <row r="697">
          <cell r="G697">
            <v>40274.9</v>
          </cell>
        </row>
        <row r="701">
          <cell r="G701">
            <v>39970</v>
          </cell>
        </row>
        <row r="705">
          <cell r="G705">
            <v>304.9</v>
          </cell>
        </row>
        <row r="707">
          <cell r="G707">
            <v>25036.5</v>
          </cell>
        </row>
        <row r="711">
          <cell r="G711">
            <v>2530.6</v>
          </cell>
        </row>
        <row r="713">
          <cell r="G713">
            <v>16496.7</v>
          </cell>
        </row>
        <row r="720">
          <cell r="G720">
            <v>310</v>
          </cell>
        </row>
        <row r="723">
          <cell r="G723">
            <v>168.6</v>
          </cell>
        </row>
        <row r="725">
          <cell r="G725">
            <v>266.2</v>
          </cell>
        </row>
        <row r="728">
          <cell r="G728">
            <v>5264.4</v>
          </cell>
        </row>
        <row r="733">
          <cell r="G733">
            <v>0</v>
          </cell>
        </row>
        <row r="741">
          <cell r="G741">
            <v>13330.2</v>
          </cell>
        </row>
        <row r="744">
          <cell r="G744">
            <v>0</v>
          </cell>
        </row>
        <row r="761">
          <cell r="G761">
            <v>0</v>
          </cell>
        </row>
        <row r="766">
          <cell r="G766">
            <v>8154.1</v>
          </cell>
        </row>
        <row r="769">
          <cell r="G769">
            <v>4131.1</v>
          </cell>
        </row>
        <row r="771">
          <cell r="G771">
            <v>4023</v>
          </cell>
        </row>
        <row r="772">
          <cell r="G772">
            <v>0</v>
          </cell>
        </row>
        <row r="777">
          <cell r="G777">
            <v>0</v>
          </cell>
        </row>
        <row r="782">
          <cell r="G782">
            <v>56575.799999999996</v>
          </cell>
        </row>
        <row r="783">
          <cell r="G783">
            <v>0</v>
          </cell>
        </row>
        <row r="798">
          <cell r="G798">
            <v>38.5</v>
          </cell>
        </row>
        <row r="800">
          <cell r="G800">
            <v>56459.2</v>
          </cell>
        </row>
        <row r="810">
          <cell r="G810">
            <v>78.1</v>
          </cell>
        </row>
        <row r="855">
          <cell r="G855">
            <v>0</v>
          </cell>
        </row>
        <row r="859">
          <cell r="G859">
            <v>758343.4</v>
          </cell>
        </row>
        <row r="863">
          <cell r="G863">
            <v>3806</v>
          </cell>
        </row>
        <row r="872">
          <cell r="G872">
            <v>1818.3</v>
          </cell>
        </row>
        <row r="874">
          <cell r="G874">
            <v>44814.1</v>
          </cell>
        </row>
        <row r="896">
          <cell r="G896">
            <v>4823</v>
          </cell>
        </row>
        <row r="899">
          <cell r="G899">
            <v>0</v>
          </cell>
        </row>
        <row r="901">
          <cell r="G901">
            <v>0</v>
          </cell>
        </row>
        <row r="906">
          <cell r="G906">
            <v>0</v>
          </cell>
        </row>
        <row r="916">
          <cell r="G916">
            <v>15039.1</v>
          </cell>
        </row>
        <row r="917">
          <cell r="G917">
            <v>3781.2</v>
          </cell>
        </row>
        <row r="918">
          <cell r="G918">
            <v>300</v>
          </cell>
        </row>
        <row r="919">
          <cell r="G919">
            <v>0</v>
          </cell>
        </row>
        <row r="922">
          <cell r="G922">
            <v>77.1</v>
          </cell>
        </row>
        <row r="924">
          <cell r="G924">
            <v>114894.3</v>
          </cell>
        </row>
        <row r="925">
          <cell r="G925">
            <v>140.6</v>
          </cell>
        </row>
        <row r="927">
          <cell r="G927">
            <v>97590.4</v>
          </cell>
        </row>
        <row r="932">
          <cell r="G932">
            <v>51550</v>
          </cell>
        </row>
        <row r="934">
          <cell r="G934">
            <v>53270.5</v>
          </cell>
        </row>
        <row r="946">
          <cell r="G946">
            <v>145411.4</v>
          </cell>
        </row>
        <row r="947">
          <cell r="G947">
            <v>615.2</v>
          </cell>
        </row>
        <row r="948">
          <cell r="G948">
            <v>1517.3</v>
          </cell>
        </row>
        <row r="957">
          <cell r="G957">
            <v>7506.6</v>
          </cell>
        </row>
        <row r="958">
          <cell r="G958">
            <v>30.4</v>
          </cell>
        </row>
        <row r="960">
          <cell r="G960">
            <v>120748.1</v>
          </cell>
        </row>
        <row r="962">
          <cell r="G962">
            <v>980.4</v>
          </cell>
        </row>
        <row r="963">
          <cell r="G963">
            <v>4.9</v>
          </cell>
        </row>
        <row r="965">
          <cell r="G965">
            <v>262.7</v>
          </cell>
        </row>
        <row r="967">
          <cell r="G967">
            <v>6391.1</v>
          </cell>
        </row>
        <row r="968">
          <cell r="G968">
            <v>14</v>
          </cell>
        </row>
        <row r="970">
          <cell r="G970">
            <v>5777.2</v>
          </cell>
        </row>
        <row r="972">
          <cell r="G972">
            <v>1656.4</v>
          </cell>
        </row>
        <row r="973">
          <cell r="G973">
            <v>265.6</v>
          </cell>
        </row>
        <row r="975">
          <cell r="G975">
            <v>6123.8</v>
          </cell>
        </row>
        <row r="978">
          <cell r="G978">
            <v>1078</v>
          </cell>
        </row>
        <row r="982">
          <cell r="G982">
            <v>85.9</v>
          </cell>
        </row>
        <row r="986">
          <cell r="G986">
            <v>0</v>
          </cell>
        </row>
        <row r="989">
          <cell r="G989">
            <v>533</v>
          </cell>
        </row>
        <row r="997">
          <cell r="G997">
            <v>3216.8</v>
          </cell>
        </row>
        <row r="999">
          <cell r="G999">
            <v>2977</v>
          </cell>
        </row>
        <row r="1001">
          <cell r="G1001">
            <v>24793.5</v>
          </cell>
        </row>
        <row r="1009">
          <cell r="G1009">
            <v>3618</v>
          </cell>
        </row>
        <row r="1013">
          <cell r="G1013">
            <v>4131.3</v>
          </cell>
        </row>
        <row r="1017">
          <cell r="G1017">
            <v>14160.4</v>
          </cell>
        </row>
        <row r="1019">
          <cell r="G1019">
            <v>5411.9</v>
          </cell>
        </row>
        <row r="1021">
          <cell r="G1021">
            <v>206.4</v>
          </cell>
        </row>
        <row r="1023">
          <cell r="G1023">
            <v>1064.7</v>
          </cell>
        </row>
        <row r="1026">
          <cell r="G1026">
            <v>1863.4</v>
          </cell>
        </row>
        <row r="1029">
          <cell r="G1029">
            <v>730</v>
          </cell>
        </row>
        <row r="1031">
          <cell r="G1031">
            <v>2000</v>
          </cell>
        </row>
        <row r="1035">
          <cell r="G1035">
            <v>2634.3</v>
          </cell>
        </row>
        <row r="1036">
          <cell r="G1036">
            <v>629.1</v>
          </cell>
        </row>
        <row r="1038">
          <cell r="G1038">
            <v>0</v>
          </cell>
        </row>
        <row r="1041">
          <cell r="G1041">
            <v>0</v>
          </cell>
        </row>
        <row r="1050">
          <cell r="G1050">
            <v>0</v>
          </cell>
        </row>
        <row r="1058">
          <cell r="G1058">
            <v>0</v>
          </cell>
        </row>
        <row r="1074">
          <cell r="G1074">
            <v>0</v>
          </cell>
        </row>
        <row r="1139">
          <cell r="G1139">
            <v>60891.799999999996</v>
          </cell>
        </row>
        <row r="1144">
          <cell r="G1144">
            <v>60325.7</v>
          </cell>
        </row>
        <row r="1147">
          <cell r="G1147">
            <v>330</v>
          </cell>
        </row>
        <row r="1149">
          <cell r="G1149">
            <v>173.6</v>
          </cell>
        </row>
        <row r="1182">
          <cell r="G1182">
            <v>62.5</v>
          </cell>
        </row>
        <row r="1193">
          <cell r="G1193">
            <v>12217.5</v>
          </cell>
        </row>
        <row r="1199">
          <cell r="G1199">
            <v>3854</v>
          </cell>
        </row>
        <row r="1202">
          <cell r="G1202">
            <v>4353.6</v>
          </cell>
        </row>
        <row r="1205">
          <cell r="G1205">
            <v>569.9</v>
          </cell>
        </row>
        <row r="1209">
          <cell r="G1209">
            <v>3440</v>
          </cell>
        </row>
        <row r="1250">
          <cell r="G1250">
            <v>1550681.5999999996</v>
          </cell>
        </row>
        <row r="1251">
          <cell r="G1251">
            <v>643524.2</v>
          </cell>
        </row>
        <row r="1254">
          <cell r="G1254">
            <v>1465.5</v>
          </cell>
        </row>
        <row r="1260">
          <cell r="G1260">
            <v>523417.1</v>
          </cell>
        </row>
        <row r="1263">
          <cell r="G1263">
            <v>1283.7</v>
          </cell>
        </row>
        <row r="1265">
          <cell r="G1265">
            <v>1451.4</v>
          </cell>
        </row>
        <row r="1267">
          <cell r="G1267">
            <v>1052.5</v>
          </cell>
        </row>
        <row r="1270">
          <cell r="G1270">
            <v>2635</v>
          </cell>
        </row>
        <row r="1272">
          <cell r="G1272">
            <v>82202.3</v>
          </cell>
        </row>
        <row r="1279">
          <cell r="G1279">
            <v>884.6</v>
          </cell>
        </row>
        <row r="1296">
          <cell r="G1296">
            <v>2116.5</v>
          </cell>
        </row>
        <row r="1297">
          <cell r="G1297">
            <v>2460.6</v>
          </cell>
        </row>
        <row r="1306">
          <cell r="G1306">
            <v>15564.4</v>
          </cell>
        </row>
        <row r="1307">
          <cell r="G1307">
            <v>8990.6</v>
          </cell>
        </row>
        <row r="1323">
          <cell r="G1323">
            <v>59848.9</v>
          </cell>
        </row>
        <row r="1326">
          <cell r="G1326">
            <v>45</v>
          </cell>
        </row>
        <row r="1330">
          <cell r="G1330">
            <v>240.4</v>
          </cell>
        </row>
        <row r="1332">
          <cell r="G1332">
            <v>4596</v>
          </cell>
        </row>
        <row r="1334">
          <cell r="G1334">
            <v>341.5</v>
          </cell>
        </row>
        <row r="1336">
          <cell r="G1336">
            <v>2310.5</v>
          </cell>
        </row>
        <row r="1337">
          <cell r="G1337">
            <v>257189.9</v>
          </cell>
        </row>
        <row r="1339">
          <cell r="G1339">
            <v>65694.3</v>
          </cell>
        </row>
        <row r="1347">
          <cell r="G1347">
            <v>5456</v>
          </cell>
        </row>
        <row r="1351">
          <cell r="G1351">
            <v>456.2</v>
          </cell>
        </row>
        <row r="1356">
          <cell r="G1356">
            <v>291573.2</v>
          </cell>
        </row>
        <row r="1363">
          <cell r="G1363">
            <v>43549.6</v>
          </cell>
        </row>
        <row r="1380">
          <cell r="G1380">
            <v>33.2</v>
          </cell>
        </row>
        <row r="1382">
          <cell r="G1382">
            <v>37213.9</v>
          </cell>
        </row>
        <row r="1390">
          <cell r="G1390">
            <v>5944.2</v>
          </cell>
        </row>
        <row r="1392">
          <cell r="G1392">
            <v>15784.8</v>
          </cell>
        </row>
        <row r="1393">
          <cell r="G1393">
            <v>15878.9</v>
          </cell>
        </row>
        <row r="1396">
          <cell r="G1396">
            <v>5094.3</v>
          </cell>
        </row>
        <row r="1397">
          <cell r="G1397">
            <v>3639.2</v>
          </cell>
        </row>
        <row r="1399">
          <cell r="G1399">
            <v>1294.6</v>
          </cell>
        </row>
        <row r="1400">
          <cell r="G1400">
            <v>1550.2</v>
          </cell>
        </row>
        <row r="1404">
          <cell r="G1404">
            <v>2600</v>
          </cell>
        </row>
        <row r="1410">
          <cell r="G1410">
            <v>4371.6</v>
          </cell>
        </row>
        <row r="1411">
          <cell r="G1411">
            <v>2752.6</v>
          </cell>
        </row>
        <row r="1419">
          <cell r="G1419">
            <v>443.3</v>
          </cell>
        </row>
        <row r="1421">
          <cell r="G1421">
            <v>1828.8</v>
          </cell>
        </row>
        <row r="1431">
          <cell r="G1431">
            <v>1834</v>
          </cell>
        </row>
        <row r="1432">
          <cell r="G1432">
            <v>1353.3</v>
          </cell>
        </row>
        <row r="1434">
          <cell r="G1434">
            <v>3468.5</v>
          </cell>
        </row>
        <row r="1435">
          <cell r="G1435">
            <v>3496.1</v>
          </cell>
        </row>
        <row r="1437">
          <cell r="G1437">
            <v>26515.9</v>
          </cell>
        </row>
        <row r="1440">
          <cell r="G1440">
            <v>314.4</v>
          </cell>
        </row>
        <row r="1446">
          <cell r="G1446">
            <v>1323.8</v>
          </cell>
        </row>
        <row r="1448">
          <cell r="G1448">
            <v>79.6</v>
          </cell>
        </row>
        <row r="1456">
          <cell r="G1456">
            <v>36838.3</v>
          </cell>
        </row>
        <row r="1484">
          <cell r="G1484">
            <v>2202.4</v>
          </cell>
        </row>
        <row r="1492">
          <cell r="G1492">
            <v>36498.2</v>
          </cell>
        </row>
        <row r="1496">
          <cell r="G1496">
            <v>9748.1</v>
          </cell>
        </row>
        <row r="1500">
          <cell r="G1500">
            <v>26750.1</v>
          </cell>
        </row>
        <row r="1502">
          <cell r="G1502">
            <v>55501.7</v>
          </cell>
        </row>
        <row r="1507">
          <cell r="G1507">
            <v>54579.2</v>
          </cell>
        </row>
        <row r="1510">
          <cell r="G1510">
            <v>291.8</v>
          </cell>
        </row>
        <row r="1512">
          <cell r="G1512">
            <v>80</v>
          </cell>
        </row>
        <row r="1514">
          <cell r="G1514">
            <v>157</v>
          </cell>
        </row>
        <row r="1516">
          <cell r="G1516">
            <v>40.5</v>
          </cell>
        </row>
        <row r="1528">
          <cell r="G1528">
            <v>212.6</v>
          </cell>
        </row>
        <row r="1532">
          <cell r="G1532">
            <v>39</v>
          </cell>
        </row>
        <row r="1533">
          <cell r="G1533">
            <v>101.6</v>
          </cell>
        </row>
        <row r="1534">
          <cell r="G1534">
            <v>111847.9</v>
          </cell>
        </row>
        <row r="1538">
          <cell r="G1538">
            <v>389.5</v>
          </cell>
        </row>
        <row r="1540">
          <cell r="G1540">
            <v>19.4</v>
          </cell>
        </row>
        <row r="1543">
          <cell r="G1543">
            <v>29900.2</v>
          </cell>
        </row>
        <row r="1546">
          <cell r="G1546">
            <v>200</v>
          </cell>
        </row>
        <row r="1548">
          <cell r="G1548">
            <v>30</v>
          </cell>
        </row>
        <row r="1549">
          <cell r="G1549">
            <v>84</v>
          </cell>
        </row>
        <row r="1552">
          <cell r="G1552">
            <v>19278.8</v>
          </cell>
        </row>
        <row r="1559">
          <cell r="G1559">
            <v>4911.6</v>
          </cell>
        </row>
        <row r="1564">
          <cell r="G1564">
            <v>710</v>
          </cell>
        </row>
        <row r="1568">
          <cell r="G1568">
            <v>13</v>
          </cell>
        </row>
        <row r="1571">
          <cell r="G1571">
            <v>38692.9</v>
          </cell>
        </row>
        <row r="1576">
          <cell r="G1576">
            <v>2084.1</v>
          </cell>
        </row>
        <row r="1579">
          <cell r="G1579">
            <v>420.9</v>
          </cell>
        </row>
        <row r="1591">
          <cell r="G1591">
            <v>6928.9</v>
          </cell>
        </row>
        <row r="1593">
          <cell r="G1593">
            <v>0</v>
          </cell>
        </row>
        <row r="1596">
          <cell r="G1596">
            <v>1764.6</v>
          </cell>
        </row>
        <row r="1597">
          <cell r="G1597">
            <v>2120</v>
          </cell>
        </row>
        <row r="1599">
          <cell r="G1599">
            <v>3768</v>
          </cell>
        </row>
        <row r="1600">
          <cell r="G1600">
            <v>532</v>
          </cell>
        </row>
        <row r="1602">
          <cell r="G1602">
            <v>39.1</v>
          </cell>
        </row>
        <row r="1607">
          <cell r="G1607">
            <v>39.1</v>
          </cell>
        </row>
        <row r="1614">
          <cell r="G1614">
            <v>204346</v>
          </cell>
        </row>
        <row r="1623">
          <cell r="G1623">
            <v>252</v>
          </cell>
        </row>
        <row r="1625">
          <cell r="G1625">
            <v>11604</v>
          </cell>
        </row>
        <row r="1627">
          <cell r="G1627">
            <v>3334.7</v>
          </cell>
        </row>
        <row r="1629">
          <cell r="G1629">
            <v>11561.7</v>
          </cell>
        </row>
        <row r="1638">
          <cell r="G1638">
            <v>28618.6</v>
          </cell>
        </row>
        <row r="1640">
          <cell r="G1640">
            <v>346.9</v>
          </cell>
        </row>
        <row r="1644">
          <cell r="G1644">
            <v>13111.3</v>
          </cell>
        </row>
        <row r="1652">
          <cell r="G1652">
            <v>231</v>
          </cell>
        </row>
        <row r="1654">
          <cell r="G1654">
            <v>230</v>
          </cell>
        </row>
        <row r="1656">
          <cell r="G1656">
            <v>152.5</v>
          </cell>
        </row>
        <row r="1658">
          <cell r="G1658">
            <v>10713.8</v>
          </cell>
        </row>
        <row r="1678">
          <cell r="G1678">
            <v>8370.7</v>
          </cell>
        </row>
        <row r="1680">
          <cell r="G1680">
            <v>11.9</v>
          </cell>
        </row>
        <row r="1682">
          <cell r="G1682">
            <v>698.6</v>
          </cell>
        </row>
        <row r="1690">
          <cell r="G1690">
            <v>17927.6</v>
          </cell>
        </row>
        <row r="1692">
          <cell r="G1692">
            <v>42300.3</v>
          </cell>
        </row>
        <row r="1697">
          <cell r="G1697">
            <v>12896</v>
          </cell>
        </row>
        <row r="1712">
          <cell r="G1712">
            <v>319</v>
          </cell>
        </row>
        <row r="1714">
          <cell r="G1714">
            <v>497</v>
          </cell>
        </row>
        <row r="1716">
          <cell r="G1716">
            <v>41168.4</v>
          </cell>
        </row>
        <row r="1721">
          <cell r="G1721">
            <v>3915260.8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701">
          <cell r="F701" t="str">
            <v>079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АДы"/>
      <sheetName val="функцион.2013"/>
      <sheetName val="ведомствен.2013"/>
      <sheetName val="Прогр.заимств.2013"/>
      <sheetName val="Прогр.заимств.2014-2015"/>
      <sheetName val="Источники 2013"/>
      <sheetName val="Источники 2014-2015"/>
      <sheetName val="Ожидаемое"/>
      <sheetName val="Лист2"/>
    </sheetNames>
    <sheetDataSet>
      <sheetData sheetId="2">
        <row r="360">
          <cell r="G360">
            <v>62091.6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3.421875" style="35" customWidth="1"/>
    <col min="2" max="2" width="12.421875" style="35" customWidth="1"/>
    <col min="3" max="3" width="13.421875" style="35" customWidth="1"/>
    <col min="4" max="4" width="17.140625" style="35" customWidth="1"/>
    <col min="5" max="5" width="9.7109375" style="35" customWidth="1"/>
    <col min="6" max="6" width="9.140625" style="35" hidden="1" customWidth="1"/>
    <col min="7" max="16384" width="9.140625" style="35" customWidth="1"/>
  </cols>
  <sheetData>
    <row r="1" ht="15">
      <c r="D1" s="2" t="s">
        <v>321</v>
      </c>
    </row>
    <row r="2" ht="15">
      <c r="D2" s="2" t="s">
        <v>1865</v>
      </c>
    </row>
    <row r="3" ht="15">
      <c r="D3" s="2" t="s">
        <v>1866</v>
      </c>
    </row>
    <row r="4" spans="3:4" ht="15">
      <c r="C4" s="36"/>
      <c r="D4" s="2" t="s">
        <v>1869</v>
      </c>
    </row>
    <row r="6" spans="1:4" ht="15">
      <c r="A6" s="334" t="s">
        <v>766</v>
      </c>
      <c r="B6" s="335"/>
      <c r="C6" s="335"/>
      <c r="D6" s="335"/>
    </row>
    <row r="7" spans="1:4" ht="15">
      <c r="A7" s="335"/>
      <c r="B7" s="335"/>
      <c r="C7" s="335"/>
      <c r="D7" s="335"/>
    </row>
    <row r="8" spans="1:4" ht="15">
      <c r="A8" s="335"/>
      <c r="B8" s="335"/>
      <c r="C8" s="335"/>
      <c r="D8" s="335"/>
    </row>
    <row r="10" spans="1:6" ht="15">
      <c r="A10" s="341"/>
      <c r="B10" s="341"/>
      <c r="C10" s="341"/>
      <c r="D10" s="36" t="s">
        <v>340</v>
      </c>
      <c r="F10" s="37" t="s">
        <v>13</v>
      </c>
    </row>
    <row r="11" spans="1:5" ht="48.75" customHeight="1">
      <c r="A11" s="48" t="s">
        <v>736</v>
      </c>
      <c r="B11" s="342" t="s">
        <v>345</v>
      </c>
      <c r="C11" s="342"/>
      <c r="D11" s="49" t="s">
        <v>218</v>
      </c>
      <c r="E11" s="9"/>
    </row>
    <row r="12" spans="1:7" ht="21.75" customHeight="1">
      <c r="A12" s="336" t="s">
        <v>219</v>
      </c>
      <c r="B12" s="337"/>
      <c r="C12" s="338"/>
      <c r="D12" s="50">
        <f>SUM(D13:D150)</f>
        <v>3706079.7</v>
      </c>
      <c r="G12" s="38"/>
    </row>
    <row r="13" spans="1:4" ht="69.75" customHeight="1">
      <c r="A13" s="51" t="s">
        <v>14</v>
      </c>
      <c r="B13" s="330" t="s">
        <v>323</v>
      </c>
      <c r="C13" s="330"/>
      <c r="D13" s="12">
        <v>837578.8</v>
      </c>
    </row>
    <row r="14" spans="1:4" ht="100.5" customHeight="1">
      <c r="A14" s="52" t="s">
        <v>595</v>
      </c>
      <c r="B14" s="330" t="s">
        <v>21</v>
      </c>
      <c r="C14" s="330"/>
      <c r="D14" s="12">
        <v>8556.3</v>
      </c>
    </row>
    <row r="15" spans="1:4" ht="48" customHeight="1">
      <c r="A15" s="51" t="s">
        <v>22</v>
      </c>
      <c r="B15" s="330" t="s">
        <v>324</v>
      </c>
      <c r="C15" s="330"/>
      <c r="D15" s="12">
        <v>9919.8</v>
      </c>
    </row>
    <row r="16" spans="1:4" ht="84.75" customHeight="1">
      <c r="A16" s="52" t="s">
        <v>26</v>
      </c>
      <c r="B16" s="330" t="s">
        <v>325</v>
      </c>
      <c r="C16" s="330"/>
      <c r="D16" s="12">
        <v>1271.9</v>
      </c>
    </row>
    <row r="17" spans="1:4" ht="16.5" customHeight="1">
      <c r="A17" s="51" t="s">
        <v>221</v>
      </c>
      <c r="B17" s="330" t="s">
        <v>326</v>
      </c>
      <c r="C17" s="330"/>
      <c r="D17" s="39">
        <v>77237.1</v>
      </c>
    </row>
    <row r="18" spans="1:4" ht="40.5" customHeight="1">
      <c r="A18" s="51" t="s">
        <v>327</v>
      </c>
      <c r="B18" s="330" t="s">
        <v>225</v>
      </c>
      <c r="C18" s="330"/>
      <c r="D18" s="39">
        <v>-1.8</v>
      </c>
    </row>
    <row r="19" spans="1:4" ht="18" customHeight="1">
      <c r="A19" s="51" t="s">
        <v>341</v>
      </c>
      <c r="B19" s="330" t="s">
        <v>226</v>
      </c>
      <c r="C19" s="330"/>
      <c r="D19" s="12">
        <v>41.7</v>
      </c>
    </row>
    <row r="20" spans="1:4" ht="30" customHeight="1">
      <c r="A20" s="51" t="s">
        <v>227</v>
      </c>
      <c r="B20" s="340" t="s">
        <v>228</v>
      </c>
      <c r="C20" s="340"/>
      <c r="D20" s="12">
        <v>-2.8</v>
      </c>
    </row>
    <row r="21" spans="1:4" ht="34.5" customHeight="1">
      <c r="A21" s="53" t="s">
        <v>623</v>
      </c>
      <c r="B21" s="343" t="s">
        <v>624</v>
      </c>
      <c r="C21" s="343"/>
      <c r="D21" s="40">
        <v>5531.3</v>
      </c>
    </row>
    <row r="22" spans="1:4" ht="44.25" customHeight="1">
      <c r="A22" s="51" t="s">
        <v>229</v>
      </c>
      <c r="B22" s="330" t="s">
        <v>230</v>
      </c>
      <c r="C22" s="330"/>
      <c r="D22" s="12">
        <v>18260.6</v>
      </c>
    </row>
    <row r="23" spans="1:5" ht="18" customHeight="1">
      <c r="A23" s="51" t="s">
        <v>231</v>
      </c>
      <c r="B23" s="330" t="s">
        <v>232</v>
      </c>
      <c r="C23" s="330"/>
      <c r="D23" s="12">
        <v>10540</v>
      </c>
      <c r="E23" s="41"/>
    </row>
    <row r="24" spans="1:5" ht="18" customHeight="1">
      <c r="A24" s="51" t="s">
        <v>233</v>
      </c>
      <c r="B24" s="330" t="s">
        <v>234</v>
      </c>
      <c r="C24" s="330"/>
      <c r="D24" s="12">
        <v>43489</v>
      </c>
      <c r="E24" s="41"/>
    </row>
    <row r="25" spans="1:4" ht="18" customHeight="1">
      <c r="A25" s="51" t="s">
        <v>342</v>
      </c>
      <c r="B25" s="330" t="s">
        <v>28</v>
      </c>
      <c r="C25" s="330"/>
      <c r="D25" s="12">
        <v>119</v>
      </c>
    </row>
    <row r="26" spans="1:4" ht="63.75">
      <c r="A26" s="51" t="s">
        <v>235</v>
      </c>
      <c r="B26" s="330" t="s">
        <v>236</v>
      </c>
      <c r="C26" s="330"/>
      <c r="D26" s="12">
        <v>6702.9</v>
      </c>
    </row>
    <row r="27" spans="1:4" ht="63.75">
      <c r="A27" s="51" t="s">
        <v>237</v>
      </c>
      <c r="B27" s="330" t="s">
        <v>238</v>
      </c>
      <c r="C27" s="330"/>
      <c r="D27" s="12">
        <v>147855.2</v>
      </c>
    </row>
    <row r="28" spans="1:4" ht="45.75" customHeight="1">
      <c r="A28" s="51" t="s">
        <v>554</v>
      </c>
      <c r="B28" s="330" t="s">
        <v>239</v>
      </c>
      <c r="C28" s="330"/>
      <c r="D28" s="12">
        <v>11446.1</v>
      </c>
    </row>
    <row r="29" spans="1:4" ht="66.75" customHeight="1">
      <c r="A29" s="51" t="s">
        <v>593</v>
      </c>
      <c r="B29" s="330" t="s">
        <v>240</v>
      </c>
      <c r="C29" s="330"/>
      <c r="D29" s="12">
        <v>2340</v>
      </c>
    </row>
    <row r="30" spans="1:4" ht="30.75" customHeight="1">
      <c r="A30" s="51" t="s">
        <v>241</v>
      </c>
      <c r="B30" s="330" t="s">
        <v>606</v>
      </c>
      <c r="C30" s="330"/>
      <c r="D30" s="12">
        <v>69</v>
      </c>
    </row>
    <row r="31" spans="1:5" ht="81.75" customHeight="1">
      <c r="A31" s="52" t="s">
        <v>309</v>
      </c>
      <c r="B31" s="330" t="s">
        <v>607</v>
      </c>
      <c r="C31" s="330"/>
      <c r="D31" s="12">
        <v>34</v>
      </c>
      <c r="E31" s="41"/>
    </row>
    <row r="32" spans="1:4" ht="33" customHeight="1">
      <c r="A32" s="51" t="s">
        <v>555</v>
      </c>
      <c r="B32" s="330" t="s">
        <v>29</v>
      </c>
      <c r="C32" s="330"/>
      <c r="D32" s="12">
        <v>-8.7</v>
      </c>
    </row>
    <row r="33" spans="1:4" ht="58.5" customHeight="1">
      <c r="A33" s="51" t="s">
        <v>556</v>
      </c>
      <c r="B33" s="330" t="s">
        <v>30</v>
      </c>
      <c r="C33" s="330"/>
      <c r="D33" s="12">
        <v>0.9</v>
      </c>
    </row>
    <row r="34" spans="1:4" ht="29.25" customHeight="1">
      <c r="A34" s="51" t="s">
        <v>557</v>
      </c>
      <c r="B34" s="330" t="s">
        <v>31</v>
      </c>
      <c r="C34" s="330"/>
      <c r="D34" s="12">
        <v>0.9</v>
      </c>
    </row>
    <row r="35" spans="1:4" ht="76.5" customHeight="1">
      <c r="A35" s="52" t="s">
        <v>343</v>
      </c>
      <c r="B35" s="330" t="s">
        <v>608</v>
      </c>
      <c r="C35" s="330"/>
      <c r="D35" s="12">
        <v>48454.7</v>
      </c>
    </row>
    <row r="36" spans="1:4" ht="69" customHeight="1">
      <c r="A36" s="51" t="s">
        <v>242</v>
      </c>
      <c r="B36" s="330" t="s">
        <v>609</v>
      </c>
      <c r="C36" s="330"/>
      <c r="D36" s="12">
        <v>10673</v>
      </c>
    </row>
    <row r="37" spans="1:4" ht="60" customHeight="1">
      <c r="A37" s="51" t="s">
        <v>551</v>
      </c>
      <c r="B37" s="330" t="s">
        <v>610</v>
      </c>
      <c r="C37" s="330"/>
      <c r="D37" s="12">
        <v>100.2</v>
      </c>
    </row>
    <row r="38" spans="1:4" ht="29.25" customHeight="1">
      <c r="A38" s="54" t="s">
        <v>625</v>
      </c>
      <c r="B38" s="332" t="s">
        <v>626</v>
      </c>
      <c r="C38" s="333"/>
      <c r="D38" s="42">
        <v>21182.7</v>
      </c>
    </row>
    <row r="39" spans="1:4" ht="45.75" customHeight="1">
      <c r="A39" s="51" t="s">
        <v>243</v>
      </c>
      <c r="B39" s="330" t="s">
        <v>611</v>
      </c>
      <c r="C39" s="330"/>
      <c r="D39" s="12">
        <v>298.5</v>
      </c>
    </row>
    <row r="40" spans="1:4" ht="69.75" customHeight="1">
      <c r="A40" s="51" t="s">
        <v>244</v>
      </c>
      <c r="B40" s="330" t="s">
        <v>612</v>
      </c>
      <c r="C40" s="330"/>
      <c r="D40" s="12">
        <v>2491.1</v>
      </c>
    </row>
    <row r="41" spans="1:4" ht="29.25" customHeight="1">
      <c r="A41" s="51" t="s">
        <v>597</v>
      </c>
      <c r="B41" s="330" t="s">
        <v>32</v>
      </c>
      <c r="C41" s="330"/>
      <c r="D41" s="12">
        <v>638.2</v>
      </c>
    </row>
    <row r="42" spans="1:4" ht="29.25" customHeight="1">
      <c r="A42" s="51" t="s">
        <v>598</v>
      </c>
      <c r="B42" s="330" t="s">
        <v>33</v>
      </c>
      <c r="C42" s="330"/>
      <c r="D42" s="12">
        <v>302.7</v>
      </c>
    </row>
    <row r="43" spans="1:4" ht="18" customHeight="1">
      <c r="A43" s="51" t="s">
        <v>599</v>
      </c>
      <c r="B43" s="330" t="s">
        <v>34</v>
      </c>
      <c r="C43" s="330"/>
      <c r="D43" s="12">
        <v>1183.4</v>
      </c>
    </row>
    <row r="44" spans="1:4" ht="18.75" customHeight="1">
      <c r="A44" s="51" t="s">
        <v>600</v>
      </c>
      <c r="B44" s="330" t="s">
        <v>35</v>
      </c>
      <c r="C44" s="330"/>
      <c r="D44" s="12">
        <v>4350.7</v>
      </c>
    </row>
    <row r="45" spans="1:4" ht="32.25" customHeight="1">
      <c r="A45" s="51" t="s">
        <v>548</v>
      </c>
      <c r="B45" s="330" t="s">
        <v>37</v>
      </c>
      <c r="C45" s="330"/>
      <c r="D45" s="12">
        <v>317.8</v>
      </c>
    </row>
    <row r="46" spans="1:4" ht="32.25" customHeight="1">
      <c r="A46" s="51" t="s">
        <v>548</v>
      </c>
      <c r="B46" s="330" t="s">
        <v>38</v>
      </c>
      <c r="C46" s="330"/>
      <c r="D46" s="12">
        <v>1352.5</v>
      </c>
    </row>
    <row r="47" spans="1:5" ht="32.25" customHeight="1">
      <c r="A47" s="54" t="s">
        <v>548</v>
      </c>
      <c r="B47" s="339" t="s">
        <v>689</v>
      </c>
      <c r="C47" s="339"/>
      <c r="D47" s="42">
        <v>4948.5</v>
      </c>
      <c r="E47" s="41"/>
    </row>
    <row r="48" spans="1:4" ht="32.25" customHeight="1">
      <c r="A48" s="51" t="s">
        <v>548</v>
      </c>
      <c r="B48" s="330" t="s">
        <v>39</v>
      </c>
      <c r="C48" s="330"/>
      <c r="D48" s="12">
        <v>751.2</v>
      </c>
    </row>
    <row r="49" spans="1:4" ht="38.25">
      <c r="A49" s="54" t="s">
        <v>601</v>
      </c>
      <c r="B49" s="339" t="s">
        <v>627</v>
      </c>
      <c r="C49" s="339"/>
      <c r="D49" s="42">
        <v>55.6</v>
      </c>
    </row>
    <row r="50" spans="1:4" ht="38.25">
      <c r="A50" s="51" t="s">
        <v>601</v>
      </c>
      <c r="B50" s="330" t="s">
        <v>41</v>
      </c>
      <c r="C50" s="330"/>
      <c r="D50" s="12">
        <v>432</v>
      </c>
    </row>
    <row r="51" spans="1:4" ht="25.5">
      <c r="A51" s="51" t="s">
        <v>549</v>
      </c>
      <c r="B51" s="330" t="s">
        <v>42</v>
      </c>
      <c r="C51" s="330"/>
      <c r="D51" s="12">
        <v>635.1</v>
      </c>
    </row>
    <row r="52" spans="1:4" ht="25.5">
      <c r="A52" s="51" t="s">
        <v>549</v>
      </c>
      <c r="B52" s="330" t="s">
        <v>43</v>
      </c>
      <c r="C52" s="330"/>
      <c r="D52" s="12">
        <v>1.5</v>
      </c>
    </row>
    <row r="53" spans="1:4" ht="25.5">
      <c r="A53" s="51" t="s">
        <v>549</v>
      </c>
      <c r="B53" s="330" t="s">
        <v>44</v>
      </c>
      <c r="C53" s="330"/>
      <c r="D53" s="12">
        <v>256.7</v>
      </c>
    </row>
    <row r="54" spans="1:4" ht="25.5">
      <c r="A54" s="51" t="s">
        <v>549</v>
      </c>
      <c r="B54" s="330" t="s">
        <v>45</v>
      </c>
      <c r="C54" s="330"/>
      <c r="D54" s="12">
        <v>10</v>
      </c>
    </row>
    <row r="55" spans="1:4" ht="25.5">
      <c r="A55" s="54" t="s">
        <v>549</v>
      </c>
      <c r="B55" s="339" t="s">
        <v>628</v>
      </c>
      <c r="C55" s="339"/>
      <c r="D55" s="42">
        <v>210.8</v>
      </c>
    </row>
    <row r="56" spans="1:4" ht="25.5">
      <c r="A56" s="51" t="s">
        <v>549</v>
      </c>
      <c r="B56" s="330" t="s">
        <v>46</v>
      </c>
      <c r="C56" s="330"/>
      <c r="D56" s="12">
        <v>182.9</v>
      </c>
    </row>
    <row r="57" spans="1:4" ht="75" customHeight="1">
      <c r="A57" s="55" t="s">
        <v>629</v>
      </c>
      <c r="B57" s="332" t="s">
        <v>630</v>
      </c>
      <c r="C57" s="333"/>
      <c r="D57" s="42">
        <v>0.1</v>
      </c>
    </row>
    <row r="58" spans="1:4" ht="74.25" customHeight="1">
      <c r="A58" s="55" t="s">
        <v>629</v>
      </c>
      <c r="B58" s="332" t="s">
        <v>631</v>
      </c>
      <c r="C58" s="333"/>
      <c r="D58" s="42">
        <v>5</v>
      </c>
    </row>
    <row r="59" spans="1:4" ht="74.25" customHeight="1">
      <c r="A59" s="55" t="s">
        <v>629</v>
      </c>
      <c r="B59" s="332" t="s">
        <v>632</v>
      </c>
      <c r="C59" s="333"/>
      <c r="D59" s="42">
        <v>97.4</v>
      </c>
    </row>
    <row r="60" spans="1:4" ht="74.25" customHeight="1">
      <c r="A60" s="55" t="s">
        <v>633</v>
      </c>
      <c r="B60" s="332" t="s">
        <v>634</v>
      </c>
      <c r="C60" s="333"/>
      <c r="D60" s="42">
        <v>17.8</v>
      </c>
    </row>
    <row r="61" spans="1:4" ht="82.5" customHeight="1">
      <c r="A61" s="52" t="s">
        <v>353</v>
      </c>
      <c r="B61" s="330" t="s">
        <v>613</v>
      </c>
      <c r="C61" s="330"/>
      <c r="D61" s="12">
        <v>51686.9</v>
      </c>
    </row>
    <row r="62" spans="1:4" ht="87" customHeight="1">
      <c r="A62" s="52" t="s">
        <v>354</v>
      </c>
      <c r="B62" s="330" t="s">
        <v>614</v>
      </c>
      <c r="C62" s="330"/>
      <c r="D62" s="12">
        <v>211.7</v>
      </c>
    </row>
    <row r="63" spans="1:4" ht="45.75" customHeight="1">
      <c r="A63" s="51" t="s">
        <v>245</v>
      </c>
      <c r="B63" s="330" t="s">
        <v>615</v>
      </c>
      <c r="C63" s="330"/>
      <c r="D63" s="12">
        <v>22254.9</v>
      </c>
    </row>
    <row r="64" spans="1:4" ht="48" customHeight="1">
      <c r="A64" s="51" t="s">
        <v>246</v>
      </c>
      <c r="B64" s="330" t="s">
        <v>616</v>
      </c>
      <c r="C64" s="330"/>
      <c r="D64" s="12">
        <v>5124</v>
      </c>
    </row>
    <row r="65" spans="1:5" ht="109.5" customHeight="1">
      <c r="A65" s="52" t="s">
        <v>617</v>
      </c>
      <c r="B65" s="330" t="s">
        <v>247</v>
      </c>
      <c r="C65" s="330"/>
      <c r="D65" s="12">
        <v>212.7</v>
      </c>
      <c r="E65" s="41"/>
    </row>
    <row r="66" spans="1:4" ht="63" customHeight="1">
      <c r="A66" s="51" t="s">
        <v>248</v>
      </c>
      <c r="B66" s="330" t="s">
        <v>249</v>
      </c>
      <c r="C66" s="330"/>
      <c r="D66" s="12">
        <v>75.1</v>
      </c>
    </row>
    <row r="67" spans="1:4" ht="63" customHeight="1">
      <c r="A67" s="51" t="s">
        <v>336</v>
      </c>
      <c r="B67" s="330" t="s">
        <v>250</v>
      </c>
      <c r="C67" s="330"/>
      <c r="D67" s="12">
        <v>314.7</v>
      </c>
    </row>
    <row r="68" spans="1:4" ht="61.5" customHeight="1">
      <c r="A68" s="51" t="s">
        <v>355</v>
      </c>
      <c r="B68" s="330" t="s">
        <v>684</v>
      </c>
      <c r="C68" s="330"/>
      <c r="D68" s="12">
        <v>3</v>
      </c>
    </row>
    <row r="69" spans="1:4" ht="51.75" customHeight="1">
      <c r="A69" s="51" t="s">
        <v>585</v>
      </c>
      <c r="B69" s="330" t="s">
        <v>251</v>
      </c>
      <c r="C69" s="330"/>
      <c r="D69" s="12">
        <v>2.6</v>
      </c>
    </row>
    <row r="70" spans="1:4" ht="62.25" customHeight="1">
      <c r="A70" s="51" t="s">
        <v>550</v>
      </c>
      <c r="B70" s="330" t="s">
        <v>47</v>
      </c>
      <c r="C70" s="330"/>
      <c r="D70" s="12">
        <v>4.6</v>
      </c>
    </row>
    <row r="71" spans="1:4" ht="57" customHeight="1">
      <c r="A71" s="54" t="s">
        <v>550</v>
      </c>
      <c r="B71" s="339" t="s">
        <v>635</v>
      </c>
      <c r="C71" s="339"/>
      <c r="D71" s="42">
        <v>7.8</v>
      </c>
    </row>
    <row r="72" spans="1:4" ht="63.75" customHeight="1">
      <c r="A72" s="51" t="s">
        <v>550</v>
      </c>
      <c r="B72" s="330" t="s">
        <v>48</v>
      </c>
      <c r="C72" s="330"/>
      <c r="D72" s="12">
        <v>55.4</v>
      </c>
    </row>
    <row r="73" spans="1:4" ht="46.5" customHeight="1">
      <c r="A73" s="51" t="s">
        <v>604</v>
      </c>
      <c r="B73" s="330" t="s">
        <v>252</v>
      </c>
      <c r="C73" s="330"/>
      <c r="D73" s="12">
        <v>109.5</v>
      </c>
    </row>
    <row r="74" spans="1:4" ht="30.75" customHeight="1">
      <c r="A74" s="51" t="s">
        <v>586</v>
      </c>
      <c r="B74" s="330" t="s">
        <v>253</v>
      </c>
      <c r="C74" s="330"/>
      <c r="D74" s="12">
        <v>233.4</v>
      </c>
    </row>
    <row r="75" spans="1:4" ht="30.75" customHeight="1">
      <c r="A75" s="54" t="s">
        <v>586</v>
      </c>
      <c r="B75" s="339" t="s">
        <v>649</v>
      </c>
      <c r="C75" s="339"/>
      <c r="D75" s="42">
        <v>1</v>
      </c>
    </row>
    <row r="76" spans="1:4" ht="30.75" customHeight="1">
      <c r="A76" s="51" t="s">
        <v>587</v>
      </c>
      <c r="B76" s="330" t="s">
        <v>254</v>
      </c>
      <c r="C76" s="330"/>
      <c r="D76" s="12">
        <v>139.2</v>
      </c>
    </row>
    <row r="77" spans="1:4" ht="56.25" customHeight="1">
      <c r="A77" s="51" t="s">
        <v>588</v>
      </c>
      <c r="B77" s="330" t="s">
        <v>255</v>
      </c>
      <c r="C77" s="330"/>
      <c r="D77" s="12">
        <v>544.5</v>
      </c>
    </row>
    <row r="78" spans="1:4" ht="59.25" customHeight="1">
      <c r="A78" s="51" t="s">
        <v>588</v>
      </c>
      <c r="B78" s="330" t="s">
        <v>256</v>
      </c>
      <c r="C78" s="330"/>
      <c r="D78" s="12">
        <v>30.5</v>
      </c>
    </row>
    <row r="79" spans="1:4" ht="57" customHeight="1">
      <c r="A79" s="51" t="s">
        <v>605</v>
      </c>
      <c r="B79" s="330" t="s">
        <v>50</v>
      </c>
      <c r="C79" s="330"/>
      <c r="D79" s="12">
        <v>11.8</v>
      </c>
    </row>
    <row r="80" spans="1:4" ht="57" customHeight="1">
      <c r="A80" s="51" t="s">
        <v>526</v>
      </c>
      <c r="B80" s="330" t="s">
        <v>52</v>
      </c>
      <c r="C80" s="330"/>
      <c r="D80" s="12">
        <v>50</v>
      </c>
    </row>
    <row r="81" spans="1:4" ht="57" customHeight="1">
      <c r="A81" s="51" t="s">
        <v>526</v>
      </c>
      <c r="B81" s="330" t="s">
        <v>53</v>
      </c>
      <c r="C81" s="330"/>
      <c r="D81" s="12">
        <v>271</v>
      </c>
    </row>
    <row r="82" spans="1:4" ht="38.25">
      <c r="A82" s="54" t="s">
        <v>594</v>
      </c>
      <c r="B82" s="339" t="s">
        <v>636</v>
      </c>
      <c r="C82" s="339"/>
      <c r="D82" s="42">
        <v>3813.5</v>
      </c>
    </row>
    <row r="83" spans="1:7" ht="60.75" customHeight="1">
      <c r="A83" s="51" t="s">
        <v>547</v>
      </c>
      <c r="B83" s="330" t="s">
        <v>54</v>
      </c>
      <c r="C83" s="330"/>
      <c r="D83" s="12">
        <v>747.8</v>
      </c>
      <c r="E83" s="43"/>
      <c r="F83" s="44"/>
      <c r="G83" s="44"/>
    </row>
    <row r="84" spans="1:7" ht="60.75" customHeight="1">
      <c r="A84" s="51" t="s">
        <v>547</v>
      </c>
      <c r="B84" s="330" t="s">
        <v>55</v>
      </c>
      <c r="C84" s="330"/>
      <c r="D84" s="12">
        <v>74.3</v>
      </c>
      <c r="E84" s="43"/>
      <c r="F84" s="44"/>
      <c r="G84" s="44"/>
    </row>
    <row r="85" spans="1:7" ht="60.75" customHeight="1">
      <c r="A85" s="54" t="s">
        <v>547</v>
      </c>
      <c r="B85" s="339" t="s">
        <v>637</v>
      </c>
      <c r="C85" s="339"/>
      <c r="D85" s="42">
        <v>3</v>
      </c>
      <c r="E85" s="43"/>
      <c r="F85" s="44"/>
      <c r="G85" s="44"/>
    </row>
    <row r="86" spans="1:12" ht="56.25" customHeight="1">
      <c r="A86" s="54" t="s">
        <v>639</v>
      </c>
      <c r="B86" s="332" t="s">
        <v>638</v>
      </c>
      <c r="C86" s="333"/>
      <c r="D86" s="42">
        <v>78.8</v>
      </c>
      <c r="E86" s="43"/>
      <c r="F86" s="44"/>
      <c r="G86" s="44"/>
      <c r="L86" s="45"/>
    </row>
    <row r="87" spans="1:7" ht="49.5" customHeight="1">
      <c r="A87" s="51" t="s">
        <v>257</v>
      </c>
      <c r="B87" s="330" t="s">
        <v>56</v>
      </c>
      <c r="C87" s="330"/>
      <c r="D87" s="12">
        <v>16</v>
      </c>
      <c r="E87" s="44"/>
      <c r="F87" s="44"/>
      <c r="G87" s="44"/>
    </row>
    <row r="88" spans="1:7" ht="49.5" customHeight="1">
      <c r="A88" s="51" t="s">
        <v>257</v>
      </c>
      <c r="B88" s="330" t="s">
        <v>258</v>
      </c>
      <c r="C88" s="330"/>
      <c r="D88" s="12">
        <v>973.5</v>
      </c>
      <c r="E88" s="44"/>
      <c r="F88" s="44"/>
      <c r="G88" s="44"/>
    </row>
    <row r="89" spans="1:4" ht="49.5" customHeight="1">
      <c r="A89" s="51" t="s">
        <v>257</v>
      </c>
      <c r="B89" s="330" t="s">
        <v>259</v>
      </c>
      <c r="C89" s="330"/>
      <c r="D89" s="12">
        <v>12</v>
      </c>
    </row>
    <row r="90" spans="1:4" ht="49.5" customHeight="1">
      <c r="A90" s="54" t="s">
        <v>257</v>
      </c>
      <c r="B90" s="339" t="s">
        <v>641</v>
      </c>
      <c r="C90" s="339"/>
      <c r="D90" s="42">
        <v>136.5</v>
      </c>
    </row>
    <row r="91" spans="1:4" ht="49.5" customHeight="1">
      <c r="A91" s="51" t="s">
        <v>257</v>
      </c>
      <c r="B91" s="330" t="s">
        <v>260</v>
      </c>
      <c r="C91" s="330"/>
      <c r="D91" s="12">
        <v>13.1</v>
      </c>
    </row>
    <row r="92" spans="1:4" ht="49.5" customHeight="1">
      <c r="A92" s="51" t="s">
        <v>257</v>
      </c>
      <c r="B92" s="330" t="s">
        <v>261</v>
      </c>
      <c r="C92" s="330"/>
      <c r="D92" s="12">
        <v>59.5</v>
      </c>
    </row>
    <row r="93" spans="1:4" ht="49.5" customHeight="1">
      <c r="A93" s="51" t="s">
        <v>257</v>
      </c>
      <c r="B93" s="330" t="s">
        <v>262</v>
      </c>
      <c r="C93" s="330"/>
      <c r="D93" s="12">
        <v>1092.3</v>
      </c>
    </row>
    <row r="94" spans="1:4" ht="49.5" customHeight="1">
      <c r="A94" s="51" t="s">
        <v>257</v>
      </c>
      <c r="B94" s="330" t="s">
        <v>263</v>
      </c>
      <c r="C94" s="330"/>
      <c r="D94" s="12">
        <v>3686.5</v>
      </c>
    </row>
    <row r="95" spans="1:4" ht="49.5" customHeight="1">
      <c r="A95" s="51" t="s">
        <v>257</v>
      </c>
      <c r="B95" s="330" t="s">
        <v>264</v>
      </c>
      <c r="C95" s="330"/>
      <c r="D95" s="12">
        <v>1360.1</v>
      </c>
    </row>
    <row r="96" spans="1:4" ht="49.5" customHeight="1">
      <c r="A96" s="51" t="s">
        <v>257</v>
      </c>
      <c r="B96" s="330" t="s">
        <v>57</v>
      </c>
      <c r="C96" s="330"/>
      <c r="D96" s="12">
        <v>27</v>
      </c>
    </row>
    <row r="97" spans="1:4" ht="49.5" customHeight="1">
      <c r="A97" s="54" t="s">
        <v>257</v>
      </c>
      <c r="B97" s="339" t="s">
        <v>640</v>
      </c>
      <c r="C97" s="339"/>
      <c r="D97" s="42">
        <v>49.8</v>
      </c>
    </row>
    <row r="98" spans="1:4" ht="49.5" customHeight="1">
      <c r="A98" s="51" t="s">
        <v>257</v>
      </c>
      <c r="B98" s="330" t="s">
        <v>58</v>
      </c>
      <c r="C98" s="330"/>
      <c r="D98" s="12">
        <v>27</v>
      </c>
    </row>
    <row r="99" spans="1:4" ht="30" customHeight="1">
      <c r="A99" s="51" t="s">
        <v>589</v>
      </c>
      <c r="B99" s="330" t="s">
        <v>618</v>
      </c>
      <c r="C99" s="330"/>
      <c r="D99" s="12">
        <v>58.5</v>
      </c>
    </row>
    <row r="100" spans="1:4" ht="30" customHeight="1">
      <c r="A100" s="51" t="s">
        <v>589</v>
      </c>
      <c r="B100" s="330" t="s">
        <v>59</v>
      </c>
      <c r="C100" s="330"/>
      <c r="D100" s="12">
        <v>-95.7</v>
      </c>
    </row>
    <row r="101" spans="1:5" ht="21" customHeight="1">
      <c r="A101" s="51" t="s">
        <v>590</v>
      </c>
      <c r="B101" s="330" t="s">
        <v>265</v>
      </c>
      <c r="C101" s="330"/>
      <c r="D101" s="12">
        <v>2029.8</v>
      </c>
      <c r="E101" s="41"/>
    </row>
    <row r="102" spans="1:4" ht="30" customHeight="1">
      <c r="A102" s="51" t="s">
        <v>266</v>
      </c>
      <c r="B102" s="330" t="s">
        <v>267</v>
      </c>
      <c r="C102" s="330"/>
      <c r="D102" s="12">
        <v>78644</v>
      </c>
    </row>
    <row r="103" spans="1:4" ht="30" customHeight="1">
      <c r="A103" s="51" t="s">
        <v>268</v>
      </c>
      <c r="B103" s="330" t="s">
        <v>269</v>
      </c>
      <c r="C103" s="330"/>
      <c r="D103" s="12">
        <v>28710.6</v>
      </c>
    </row>
    <row r="104" spans="1:4" ht="30.75" customHeight="1">
      <c r="A104" s="51" t="s">
        <v>270</v>
      </c>
      <c r="B104" s="330" t="s">
        <v>619</v>
      </c>
      <c r="C104" s="330"/>
      <c r="D104" s="12">
        <v>2986.8</v>
      </c>
    </row>
    <row r="105" spans="1:4" ht="45" customHeight="1">
      <c r="A105" s="51" t="s">
        <v>210</v>
      </c>
      <c r="B105" s="330" t="s">
        <v>60</v>
      </c>
      <c r="C105" s="330"/>
      <c r="D105" s="12">
        <v>3000</v>
      </c>
    </row>
    <row r="106" spans="1:4" ht="65.25" customHeight="1">
      <c r="A106" s="51" t="s">
        <v>271</v>
      </c>
      <c r="B106" s="330" t="s">
        <v>620</v>
      </c>
      <c r="C106" s="330"/>
      <c r="D106" s="12">
        <v>194355.2</v>
      </c>
    </row>
    <row r="107" spans="1:4" ht="31.5" customHeight="1">
      <c r="A107" s="51" t="s">
        <v>272</v>
      </c>
      <c r="B107" s="330" t="s">
        <v>621</v>
      </c>
      <c r="C107" s="330"/>
      <c r="D107" s="12">
        <v>1457.9</v>
      </c>
    </row>
    <row r="108" spans="1:4" ht="31.5" customHeight="1">
      <c r="A108" s="51" t="s">
        <v>272</v>
      </c>
      <c r="B108" s="330" t="s">
        <v>61</v>
      </c>
      <c r="C108" s="330"/>
      <c r="D108" s="12">
        <v>1465.5</v>
      </c>
    </row>
    <row r="109" spans="1:4" ht="38.25">
      <c r="A109" s="51" t="s">
        <v>591</v>
      </c>
      <c r="B109" s="330" t="s">
        <v>273</v>
      </c>
      <c r="C109" s="330"/>
      <c r="D109" s="12">
        <v>37256.8</v>
      </c>
    </row>
    <row r="110" spans="1:4" ht="84" customHeight="1">
      <c r="A110" s="56" t="s">
        <v>62</v>
      </c>
      <c r="B110" s="339" t="s">
        <v>688</v>
      </c>
      <c r="C110" s="339"/>
      <c r="D110" s="42">
        <v>11498</v>
      </c>
    </row>
    <row r="111" spans="1:4" ht="59.25" customHeight="1">
      <c r="A111" s="54" t="s">
        <v>274</v>
      </c>
      <c r="B111" s="339" t="s">
        <v>687</v>
      </c>
      <c r="C111" s="339"/>
      <c r="D111" s="42">
        <v>8071</v>
      </c>
    </row>
    <row r="112" spans="1:4" ht="25.5">
      <c r="A112" s="51" t="s">
        <v>275</v>
      </c>
      <c r="B112" s="330" t="s">
        <v>276</v>
      </c>
      <c r="C112" s="330"/>
      <c r="D112" s="12">
        <v>31663.7</v>
      </c>
    </row>
    <row r="113" spans="1:4" ht="17.25" customHeight="1">
      <c r="A113" s="51" t="s">
        <v>277</v>
      </c>
      <c r="B113" s="330" t="s">
        <v>278</v>
      </c>
      <c r="C113" s="330"/>
      <c r="D113" s="12">
        <v>149970</v>
      </c>
    </row>
    <row r="114" spans="1:4" ht="17.25" customHeight="1">
      <c r="A114" s="51" t="s">
        <v>277</v>
      </c>
      <c r="B114" s="330" t="s">
        <v>279</v>
      </c>
      <c r="C114" s="330"/>
      <c r="D114" s="12">
        <v>37896.7</v>
      </c>
    </row>
    <row r="115" spans="1:4" ht="17.25" customHeight="1">
      <c r="A115" s="51" t="s">
        <v>277</v>
      </c>
      <c r="B115" s="330" t="s">
        <v>280</v>
      </c>
      <c r="C115" s="330"/>
      <c r="D115" s="12">
        <v>23983.3</v>
      </c>
    </row>
    <row r="116" spans="1:4" ht="17.25" customHeight="1">
      <c r="A116" s="51" t="s">
        <v>277</v>
      </c>
      <c r="B116" s="330" t="s">
        <v>281</v>
      </c>
      <c r="C116" s="330"/>
      <c r="D116" s="12">
        <v>10409.7</v>
      </c>
    </row>
    <row r="117" spans="1:4" ht="17.25" customHeight="1">
      <c r="A117" s="51" t="s">
        <v>277</v>
      </c>
      <c r="B117" s="330" t="s">
        <v>282</v>
      </c>
      <c r="C117" s="330"/>
      <c r="D117" s="12">
        <v>143470.9</v>
      </c>
    </row>
    <row r="118" spans="1:4" ht="17.25" customHeight="1">
      <c r="A118" s="51" t="s">
        <v>277</v>
      </c>
      <c r="B118" s="330" t="s">
        <v>283</v>
      </c>
      <c r="C118" s="330"/>
      <c r="D118" s="12">
        <v>32850.9</v>
      </c>
    </row>
    <row r="119" spans="1:4" ht="31.5" customHeight="1">
      <c r="A119" s="51" t="s">
        <v>442</v>
      </c>
      <c r="B119" s="330" t="s">
        <v>284</v>
      </c>
      <c r="C119" s="330"/>
      <c r="D119" s="12">
        <v>80152.5</v>
      </c>
    </row>
    <row r="120" spans="1:4" ht="25.5">
      <c r="A120" s="51" t="s">
        <v>443</v>
      </c>
      <c r="B120" s="330" t="s">
        <v>285</v>
      </c>
      <c r="C120" s="330"/>
      <c r="D120" s="12">
        <v>5377.3</v>
      </c>
    </row>
    <row r="121" spans="1:4" ht="38.25">
      <c r="A121" s="51" t="s">
        <v>222</v>
      </c>
      <c r="B121" s="330" t="s">
        <v>286</v>
      </c>
      <c r="C121" s="330"/>
      <c r="D121" s="12">
        <v>4822.9</v>
      </c>
    </row>
    <row r="122" spans="1:4" ht="57" customHeight="1">
      <c r="A122" s="51" t="s">
        <v>223</v>
      </c>
      <c r="B122" s="330" t="s">
        <v>287</v>
      </c>
      <c r="C122" s="330"/>
      <c r="D122" s="12">
        <v>2.7</v>
      </c>
    </row>
    <row r="123" spans="1:4" ht="43.5" customHeight="1">
      <c r="A123" s="51" t="s">
        <v>288</v>
      </c>
      <c r="B123" s="330" t="s">
        <v>289</v>
      </c>
      <c r="C123" s="330"/>
      <c r="D123" s="12">
        <v>8581.3</v>
      </c>
    </row>
    <row r="124" spans="1:4" ht="33" customHeight="1">
      <c r="A124" s="51" t="s">
        <v>290</v>
      </c>
      <c r="B124" s="330" t="s">
        <v>291</v>
      </c>
      <c r="C124" s="330"/>
      <c r="D124" s="12">
        <v>9708.2</v>
      </c>
    </row>
    <row r="125" spans="1:4" ht="42" customHeight="1">
      <c r="A125" s="51" t="s">
        <v>224</v>
      </c>
      <c r="B125" s="330" t="s">
        <v>292</v>
      </c>
      <c r="C125" s="330"/>
      <c r="D125" s="12">
        <v>101713.2</v>
      </c>
    </row>
    <row r="126" spans="1:4" ht="33.75" customHeight="1">
      <c r="A126" s="51" t="s">
        <v>293</v>
      </c>
      <c r="B126" s="330" t="s">
        <v>294</v>
      </c>
      <c r="C126" s="330"/>
      <c r="D126" s="12">
        <v>2884.3</v>
      </c>
    </row>
    <row r="127" spans="1:4" ht="33.75" customHeight="1">
      <c r="A127" s="51" t="s">
        <v>293</v>
      </c>
      <c r="B127" s="330" t="s">
        <v>295</v>
      </c>
      <c r="C127" s="330"/>
      <c r="D127" s="12">
        <v>491174</v>
      </c>
    </row>
    <row r="128" spans="1:4" ht="33.75" customHeight="1">
      <c r="A128" s="51" t="s">
        <v>293</v>
      </c>
      <c r="B128" s="330" t="s">
        <v>296</v>
      </c>
      <c r="C128" s="330"/>
      <c r="D128" s="12">
        <v>607989.5</v>
      </c>
    </row>
    <row r="129" spans="1:4" ht="33.75" customHeight="1">
      <c r="A129" s="51" t="s">
        <v>293</v>
      </c>
      <c r="B129" s="330" t="s">
        <v>64</v>
      </c>
      <c r="C129" s="330"/>
      <c r="D129" s="12">
        <v>101943.6</v>
      </c>
    </row>
    <row r="130" spans="1:4" ht="63.75">
      <c r="A130" s="51" t="s">
        <v>297</v>
      </c>
      <c r="B130" s="330" t="s">
        <v>622</v>
      </c>
      <c r="C130" s="330"/>
      <c r="D130" s="12">
        <v>5918</v>
      </c>
    </row>
    <row r="131" spans="1:4" ht="42" customHeight="1">
      <c r="A131" s="51" t="s">
        <v>298</v>
      </c>
      <c r="B131" s="330" t="s">
        <v>299</v>
      </c>
      <c r="C131" s="330"/>
      <c r="D131" s="12">
        <v>30987.3</v>
      </c>
    </row>
    <row r="132" spans="1:4" ht="59.25" customHeight="1">
      <c r="A132" s="51" t="s">
        <v>300</v>
      </c>
      <c r="B132" s="330" t="s">
        <v>301</v>
      </c>
      <c r="C132" s="330"/>
      <c r="D132" s="12">
        <v>24723.1</v>
      </c>
    </row>
    <row r="133" spans="1:4" ht="57" customHeight="1">
      <c r="A133" s="54" t="s">
        <v>643</v>
      </c>
      <c r="B133" s="332" t="s">
        <v>642</v>
      </c>
      <c r="C133" s="333"/>
      <c r="D133" s="42">
        <v>5096.2</v>
      </c>
    </row>
    <row r="134" spans="1:4" ht="42.75" customHeight="1">
      <c r="A134" s="51" t="s">
        <v>302</v>
      </c>
      <c r="B134" s="330" t="s">
        <v>303</v>
      </c>
      <c r="C134" s="330"/>
      <c r="D134" s="12">
        <v>389.5</v>
      </c>
    </row>
    <row r="135" spans="1:4" ht="70.5" customHeight="1">
      <c r="A135" s="51" t="s">
        <v>65</v>
      </c>
      <c r="B135" s="330" t="s">
        <v>304</v>
      </c>
      <c r="C135" s="330"/>
      <c r="D135" s="12">
        <v>59587.1</v>
      </c>
    </row>
    <row r="136" spans="1:4" ht="75.75" customHeight="1">
      <c r="A136" s="51" t="s">
        <v>552</v>
      </c>
      <c r="B136" s="330" t="s">
        <v>66</v>
      </c>
      <c r="C136" s="330"/>
      <c r="D136" s="12">
        <v>44.4</v>
      </c>
    </row>
    <row r="137" spans="1:4" ht="40.5" customHeight="1">
      <c r="A137" s="54" t="s">
        <v>644</v>
      </c>
      <c r="B137" s="332" t="s">
        <v>685</v>
      </c>
      <c r="C137" s="333"/>
      <c r="D137" s="42">
        <v>7</v>
      </c>
    </row>
    <row r="138" spans="1:4" ht="40.5" customHeight="1">
      <c r="A138" s="54" t="s">
        <v>644</v>
      </c>
      <c r="B138" s="332" t="s">
        <v>646</v>
      </c>
      <c r="C138" s="333"/>
      <c r="D138" s="42">
        <v>2600</v>
      </c>
    </row>
    <row r="139" spans="1:4" ht="38.25">
      <c r="A139" s="51" t="s">
        <v>524</v>
      </c>
      <c r="B139" s="330" t="s">
        <v>67</v>
      </c>
      <c r="C139" s="330"/>
      <c r="D139" s="12">
        <v>119</v>
      </c>
    </row>
    <row r="140" spans="1:4" ht="38.25">
      <c r="A140" s="51" t="s">
        <v>524</v>
      </c>
      <c r="B140" s="330" t="s">
        <v>68</v>
      </c>
      <c r="C140" s="330"/>
      <c r="D140" s="12">
        <v>330</v>
      </c>
    </row>
    <row r="141" spans="1:4" ht="42.75" customHeight="1">
      <c r="A141" s="51" t="s">
        <v>647</v>
      </c>
      <c r="B141" s="344" t="s">
        <v>648</v>
      </c>
      <c r="C141" s="345"/>
      <c r="D141" s="12">
        <v>20</v>
      </c>
    </row>
    <row r="142" spans="1:4" ht="25.5">
      <c r="A142" s="51" t="s">
        <v>215</v>
      </c>
      <c r="B142" s="330" t="s">
        <v>686</v>
      </c>
      <c r="C142" s="330"/>
      <c r="D142" s="12">
        <v>724.5</v>
      </c>
    </row>
    <row r="143" spans="1:4" ht="34.5" customHeight="1">
      <c r="A143" s="54" t="s">
        <v>650</v>
      </c>
      <c r="B143" s="332" t="s">
        <v>651</v>
      </c>
      <c r="C143" s="333"/>
      <c r="D143" s="42">
        <v>72.5</v>
      </c>
    </row>
    <row r="144" spans="1:4" ht="34.5" customHeight="1">
      <c r="A144" s="54" t="s">
        <v>650</v>
      </c>
      <c r="B144" s="332" t="s">
        <v>652</v>
      </c>
      <c r="C144" s="333"/>
      <c r="D144" s="42">
        <v>22.2</v>
      </c>
    </row>
    <row r="145" spans="1:4" ht="34.5" customHeight="1">
      <c r="A145" s="54" t="s">
        <v>650</v>
      </c>
      <c r="B145" s="332" t="s">
        <v>653</v>
      </c>
      <c r="C145" s="333"/>
      <c r="D145" s="42">
        <v>54.9</v>
      </c>
    </row>
    <row r="146" spans="1:4" ht="34.5" customHeight="1">
      <c r="A146" s="54" t="s">
        <v>650</v>
      </c>
      <c r="B146" s="332" t="s">
        <v>654</v>
      </c>
      <c r="C146" s="333"/>
      <c r="D146" s="42">
        <v>332.7</v>
      </c>
    </row>
    <row r="147" spans="1:4" ht="45" customHeight="1">
      <c r="A147" s="51" t="s">
        <v>216</v>
      </c>
      <c r="B147" s="330" t="s">
        <v>305</v>
      </c>
      <c r="C147" s="330"/>
      <c r="D147" s="12">
        <v>-10827.7</v>
      </c>
    </row>
    <row r="148" spans="1:4" ht="45" customHeight="1">
      <c r="A148" s="51" t="s">
        <v>216</v>
      </c>
      <c r="B148" s="330" t="s">
        <v>306</v>
      </c>
      <c r="C148" s="330"/>
      <c r="D148" s="12">
        <v>-256.8</v>
      </c>
    </row>
    <row r="149" spans="1:4" ht="45" customHeight="1">
      <c r="A149" s="51" t="s">
        <v>216</v>
      </c>
      <c r="B149" s="330" t="s">
        <v>307</v>
      </c>
      <c r="C149" s="330"/>
      <c r="D149" s="12">
        <v>-896</v>
      </c>
    </row>
    <row r="150" spans="1:4" ht="45" customHeight="1">
      <c r="A150" s="51" t="s">
        <v>216</v>
      </c>
      <c r="B150" s="330" t="s">
        <v>308</v>
      </c>
      <c r="C150" s="330"/>
      <c r="D150" s="12">
        <v>-447.6</v>
      </c>
    </row>
    <row r="151" spans="1:4" ht="33" customHeight="1">
      <c r="A151" s="46"/>
      <c r="B151" s="331"/>
      <c r="C151" s="331"/>
      <c r="D151" s="47"/>
    </row>
  </sheetData>
  <sheetProtection/>
  <mergeCells count="143">
    <mergeCell ref="B101:C101"/>
    <mergeCell ref="B94:C94"/>
    <mergeCell ref="B28:C28"/>
    <mergeCell ref="B138:C138"/>
    <mergeCell ref="B137:C137"/>
    <mergeCell ref="B97:C97"/>
    <mergeCell ref="B85:C85"/>
    <mergeCell ref="B87:C87"/>
    <mergeCell ref="B98:C98"/>
    <mergeCell ref="B117:C117"/>
    <mergeCell ref="B118:C118"/>
    <mergeCell ref="B100:C100"/>
    <mergeCell ref="B23:C23"/>
    <mergeCell ref="B74:C74"/>
    <mergeCell ref="B68:C68"/>
    <mergeCell ref="B133:C133"/>
    <mergeCell ref="B44:C44"/>
    <mergeCell ref="B84:C84"/>
    <mergeCell ref="B80:C80"/>
    <mergeCell ref="B24:C24"/>
    <mergeCell ref="B21:C21"/>
    <mergeCell ref="B141:C141"/>
    <mergeCell ref="B109:C109"/>
    <mergeCell ref="B104:C104"/>
    <mergeCell ref="B111:C111"/>
    <mergeCell ref="B119:C119"/>
    <mergeCell ref="B86:C86"/>
    <mergeCell ref="B75:C75"/>
    <mergeCell ref="B52:C52"/>
    <mergeCell ref="B39:C39"/>
    <mergeCell ref="B16:C16"/>
    <mergeCell ref="A10:C10"/>
    <mergeCell ref="B11:C11"/>
    <mergeCell ref="B19:C19"/>
    <mergeCell ref="B18:C18"/>
    <mergeCell ref="B17:C17"/>
    <mergeCell ref="B13:C13"/>
    <mergeCell ref="B14:C14"/>
    <mergeCell ref="B22:C22"/>
    <mergeCell ref="B54:C54"/>
    <mergeCell ref="B53:C53"/>
    <mergeCell ref="B51:C51"/>
    <mergeCell ref="B55:C55"/>
    <mergeCell ref="B41:C41"/>
    <mergeCell ref="B40:C40"/>
    <mergeCell ref="B42:C42"/>
    <mergeCell ref="B20:C20"/>
    <mergeCell ref="B92:C92"/>
    <mergeCell ref="B64:C64"/>
    <mergeCell ref="B43:C43"/>
    <mergeCell ref="B49:C49"/>
    <mergeCell ref="B45:C45"/>
    <mergeCell ref="B30:C30"/>
    <mergeCell ref="B70:C70"/>
    <mergeCell ref="B90:C90"/>
    <mergeCell ref="B88:C88"/>
    <mergeCell ref="B89:C89"/>
    <mergeCell ref="B15:C15"/>
    <mergeCell ref="B27:C27"/>
    <mergeCell ref="B25:C25"/>
    <mergeCell ref="B26:C26"/>
    <mergeCell ref="B31:C31"/>
    <mergeCell ref="B29:C29"/>
    <mergeCell ref="B77:C77"/>
    <mergeCell ref="B61:C61"/>
    <mergeCell ref="B79:C79"/>
    <mergeCell ref="B107:C107"/>
    <mergeCell ref="B105:C105"/>
    <mergeCell ref="B110:C110"/>
    <mergeCell ref="B32:C32"/>
    <mergeCell ref="B35:C35"/>
    <mergeCell ref="B37:C37"/>
    <mergeCell ref="B36:C36"/>
    <mergeCell ref="B34:C34"/>
    <mergeCell ref="B33:C33"/>
    <mergeCell ref="B56:C56"/>
    <mergeCell ref="B106:C106"/>
    <mergeCell ref="B93:C93"/>
    <mergeCell ref="B95:C95"/>
    <mergeCell ref="B102:C102"/>
    <mergeCell ref="B103:C103"/>
    <mergeCell ref="B38:C38"/>
    <mergeCell ref="B46:C46"/>
    <mergeCell ref="B47:C47"/>
    <mergeCell ref="B48:C48"/>
    <mergeCell ref="B50:C50"/>
    <mergeCell ref="B62:C62"/>
    <mergeCell ref="B57:C57"/>
    <mergeCell ref="B58:C58"/>
    <mergeCell ref="B59:C59"/>
    <mergeCell ref="B60:C60"/>
    <mergeCell ref="B67:C67"/>
    <mergeCell ref="B65:C65"/>
    <mergeCell ref="B99:C99"/>
    <mergeCell ref="B63:C63"/>
    <mergeCell ref="B66:C66"/>
    <mergeCell ref="B72:C72"/>
    <mergeCell ref="B73:C73"/>
    <mergeCell ref="B81:C81"/>
    <mergeCell ref="B83:C83"/>
    <mergeCell ref="B71:C71"/>
    <mergeCell ref="B69:C69"/>
    <mergeCell ref="B76:C76"/>
    <mergeCell ref="B112:C112"/>
    <mergeCell ref="B113:C113"/>
    <mergeCell ref="B121:C121"/>
    <mergeCell ref="B108:C108"/>
    <mergeCell ref="A6:D8"/>
    <mergeCell ref="A12:C12"/>
    <mergeCell ref="B96:C96"/>
    <mergeCell ref="B91:C91"/>
    <mergeCell ref="B78:C78"/>
    <mergeCell ref="B82:C82"/>
    <mergeCell ref="B126:C126"/>
    <mergeCell ref="B127:C127"/>
    <mergeCell ref="B116:C116"/>
    <mergeCell ref="B123:C123"/>
    <mergeCell ref="B114:C114"/>
    <mergeCell ref="B124:C124"/>
    <mergeCell ref="B115:C115"/>
    <mergeCell ref="B125:C125"/>
    <mergeCell ref="B122:C122"/>
    <mergeCell ref="B120:C120"/>
    <mergeCell ref="B146:C146"/>
    <mergeCell ref="B149:C149"/>
    <mergeCell ref="B143:C143"/>
    <mergeCell ref="B145:C145"/>
    <mergeCell ref="B128:C128"/>
    <mergeCell ref="B129:C129"/>
    <mergeCell ref="B130:C130"/>
    <mergeCell ref="B131:C131"/>
    <mergeCell ref="B132:C132"/>
    <mergeCell ref="B134:C134"/>
    <mergeCell ref="B135:C135"/>
    <mergeCell ref="B136:C136"/>
    <mergeCell ref="B139:C139"/>
    <mergeCell ref="B140:C140"/>
    <mergeCell ref="B150:C150"/>
    <mergeCell ref="B151:C151"/>
    <mergeCell ref="B142:C142"/>
    <mergeCell ref="B144:C144"/>
    <mergeCell ref="B147:C147"/>
    <mergeCell ref="B148:C148"/>
  </mergeCells>
  <printOptions/>
  <pageMargins left="1.1023622047244095" right="0.15748031496062992" top="0.35433070866141736" bottom="0.15748031496062992" header="0.15748031496062992" footer="0.15748031496062992"/>
  <pageSetup fitToHeight="1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3.140625" style="57" customWidth="1"/>
    <col min="2" max="2" width="1.7109375" style="20" hidden="1" customWidth="1"/>
    <col min="3" max="3" width="23.28125" style="20" customWidth="1"/>
    <col min="4" max="4" width="14.8515625" style="20" customWidth="1"/>
    <col min="5" max="5" width="15.421875" style="20" customWidth="1"/>
    <col min="6" max="6" width="9.140625" style="20" hidden="1" customWidth="1"/>
    <col min="7" max="16384" width="9.140625" style="20" customWidth="1"/>
  </cols>
  <sheetData>
    <row r="1" ht="15" customHeight="1">
      <c r="D1" s="2" t="s">
        <v>217</v>
      </c>
    </row>
    <row r="2" ht="15" customHeight="1">
      <c r="D2" s="2" t="s">
        <v>1865</v>
      </c>
    </row>
    <row r="3" ht="15" customHeight="1">
      <c r="D3" s="2" t="s">
        <v>1866</v>
      </c>
    </row>
    <row r="4" ht="15">
      <c r="D4" s="2" t="s">
        <v>1870</v>
      </c>
    </row>
    <row r="5" ht="15">
      <c r="D5" s="2"/>
    </row>
    <row r="6" spans="1:4" ht="15">
      <c r="A6" s="350" t="s">
        <v>767</v>
      </c>
      <c r="B6" s="351"/>
      <c r="C6" s="351"/>
      <c r="D6" s="351"/>
    </row>
    <row r="7" spans="1:4" ht="15">
      <c r="A7" s="351"/>
      <c r="B7" s="351"/>
      <c r="C7" s="351"/>
      <c r="D7" s="351"/>
    </row>
    <row r="8" spans="1:4" ht="46.5" customHeight="1">
      <c r="A8" s="351"/>
      <c r="B8" s="351"/>
      <c r="C8" s="351"/>
      <c r="D8" s="351"/>
    </row>
    <row r="9" spans="1:6" ht="15">
      <c r="A9" s="352"/>
      <c r="B9" s="352"/>
      <c r="C9" s="352"/>
      <c r="D9" s="58" t="s">
        <v>340</v>
      </c>
      <c r="F9" s="59" t="s">
        <v>13</v>
      </c>
    </row>
    <row r="10" spans="1:5" ht="48" customHeight="1">
      <c r="A10" s="63" t="s">
        <v>736</v>
      </c>
      <c r="B10" s="342" t="s">
        <v>345</v>
      </c>
      <c r="C10" s="342"/>
      <c r="D10" s="49" t="s">
        <v>218</v>
      </c>
      <c r="E10" s="9"/>
    </row>
    <row r="11" spans="1:5" ht="22.5" customHeight="1">
      <c r="A11" s="347" t="s">
        <v>219</v>
      </c>
      <c r="B11" s="348"/>
      <c r="C11" s="349"/>
      <c r="D11" s="39">
        <f>SUM(D12,D215)</f>
        <v>3706079.7</v>
      </c>
      <c r="E11" s="38"/>
    </row>
    <row r="12" spans="1:4" ht="15.75">
      <c r="A12" s="30" t="s">
        <v>769</v>
      </c>
      <c r="B12" s="339" t="s">
        <v>346</v>
      </c>
      <c r="C12" s="339"/>
      <c r="D12" s="39">
        <f>D13+D31+D57+D85+D100+D118+D134+D144+D153+D166+D210</f>
        <v>1375438.8000000003</v>
      </c>
    </row>
    <row r="13" spans="1:4" ht="15">
      <c r="A13" s="54" t="s">
        <v>768</v>
      </c>
      <c r="B13" s="339" t="s">
        <v>347</v>
      </c>
      <c r="C13" s="339"/>
      <c r="D13" s="39">
        <f>SUM(D14)</f>
        <v>857326.8000000002</v>
      </c>
    </row>
    <row r="14" spans="1:4" ht="15">
      <c r="A14" s="54" t="s">
        <v>220</v>
      </c>
      <c r="B14" s="339" t="s">
        <v>348</v>
      </c>
      <c r="C14" s="339"/>
      <c r="D14" s="39">
        <f>SUM(D15,D21,D25,D29)</f>
        <v>857326.8000000002</v>
      </c>
    </row>
    <row r="15" spans="1:4" ht="75" customHeight="1">
      <c r="A15" s="54" t="s">
        <v>14</v>
      </c>
      <c r="B15" s="339" t="s">
        <v>349</v>
      </c>
      <c r="C15" s="339"/>
      <c r="D15" s="39">
        <v>837578.8</v>
      </c>
    </row>
    <row r="16" spans="1:4" ht="75" customHeight="1">
      <c r="A16" s="56" t="s">
        <v>15</v>
      </c>
      <c r="B16" s="339" t="s">
        <v>350</v>
      </c>
      <c r="C16" s="339"/>
      <c r="D16" s="39">
        <v>842268.1</v>
      </c>
    </row>
    <row r="17" spans="1:4" ht="75" customHeight="1">
      <c r="A17" s="56" t="s">
        <v>17</v>
      </c>
      <c r="B17" s="339" t="s">
        <v>351</v>
      </c>
      <c r="C17" s="339"/>
      <c r="D17" s="39">
        <v>1205.8</v>
      </c>
    </row>
    <row r="18" spans="1:4" ht="75" customHeight="1">
      <c r="A18" s="56" t="s">
        <v>18</v>
      </c>
      <c r="B18" s="339" t="s">
        <v>352</v>
      </c>
      <c r="C18" s="339"/>
      <c r="D18" s="39">
        <v>-6092.8</v>
      </c>
    </row>
    <row r="19" spans="1:4" ht="76.5">
      <c r="A19" s="56" t="s">
        <v>19</v>
      </c>
      <c r="B19" s="339" t="s">
        <v>105</v>
      </c>
      <c r="C19" s="339"/>
      <c r="D19" s="39">
        <v>198.3</v>
      </c>
    </row>
    <row r="20" spans="1:4" ht="84" customHeight="1">
      <c r="A20" s="56" t="s">
        <v>20</v>
      </c>
      <c r="B20" s="339" t="s">
        <v>106</v>
      </c>
      <c r="C20" s="339"/>
      <c r="D20" s="39">
        <v>-0.6</v>
      </c>
    </row>
    <row r="21" spans="1:4" ht="99.75" customHeight="1">
      <c r="A21" s="56" t="s">
        <v>595</v>
      </c>
      <c r="B21" s="339" t="s">
        <v>107</v>
      </c>
      <c r="C21" s="339"/>
      <c r="D21" s="39">
        <f>SUM(D22:D24)</f>
        <v>8556.3</v>
      </c>
    </row>
    <row r="22" spans="1:4" ht="102">
      <c r="A22" s="56" t="s">
        <v>535</v>
      </c>
      <c r="B22" s="339" t="s">
        <v>108</v>
      </c>
      <c r="C22" s="339"/>
      <c r="D22" s="39">
        <v>8502</v>
      </c>
    </row>
    <row r="23" spans="1:4" ht="102">
      <c r="A23" s="56" t="s">
        <v>536</v>
      </c>
      <c r="B23" s="339" t="s">
        <v>109</v>
      </c>
      <c r="C23" s="339"/>
      <c r="D23" s="39">
        <v>24.3</v>
      </c>
    </row>
    <row r="24" spans="1:4" ht="110.25" customHeight="1">
      <c r="A24" s="56" t="s">
        <v>537</v>
      </c>
      <c r="B24" s="339" t="s">
        <v>110</v>
      </c>
      <c r="C24" s="339"/>
      <c r="D24" s="39">
        <v>30</v>
      </c>
    </row>
    <row r="25" spans="1:4" ht="45.75" customHeight="1">
      <c r="A25" s="54" t="s">
        <v>22</v>
      </c>
      <c r="B25" s="339" t="s">
        <v>328</v>
      </c>
      <c r="C25" s="339"/>
      <c r="D25" s="39">
        <f>SUM(D26:D28)</f>
        <v>9919.8</v>
      </c>
    </row>
    <row r="26" spans="1:4" ht="45.75" customHeight="1">
      <c r="A26" s="54" t="s">
        <v>23</v>
      </c>
      <c r="B26" s="339" t="s">
        <v>329</v>
      </c>
      <c r="C26" s="339"/>
      <c r="D26" s="39">
        <v>9763.4</v>
      </c>
    </row>
    <row r="27" spans="1:4" ht="45.75" customHeight="1">
      <c r="A27" s="54" t="s">
        <v>24</v>
      </c>
      <c r="B27" s="339" t="s">
        <v>330</v>
      </c>
      <c r="C27" s="339"/>
      <c r="D27" s="39">
        <v>15.5</v>
      </c>
    </row>
    <row r="28" spans="1:4" ht="45" customHeight="1">
      <c r="A28" s="54" t="s">
        <v>25</v>
      </c>
      <c r="B28" s="339" t="s">
        <v>331</v>
      </c>
      <c r="C28" s="339"/>
      <c r="D28" s="39">
        <v>140.9</v>
      </c>
    </row>
    <row r="29" spans="1:4" ht="83.25" customHeight="1">
      <c r="A29" s="56" t="s">
        <v>26</v>
      </c>
      <c r="B29" s="339" t="s">
        <v>332</v>
      </c>
      <c r="C29" s="339"/>
      <c r="D29" s="39">
        <f>D30</f>
        <v>1271.9</v>
      </c>
    </row>
    <row r="30" spans="1:4" ht="83.25" customHeight="1">
      <c r="A30" s="56" t="s">
        <v>27</v>
      </c>
      <c r="B30" s="339" t="s">
        <v>333</v>
      </c>
      <c r="C30" s="339"/>
      <c r="D30" s="39">
        <v>1271.9</v>
      </c>
    </row>
    <row r="31" spans="1:4" ht="15.75" customHeight="1">
      <c r="A31" s="30" t="s">
        <v>770</v>
      </c>
      <c r="B31" s="339" t="s">
        <v>334</v>
      </c>
      <c r="C31" s="339"/>
      <c r="D31" s="39">
        <f>D32+D43+D54</f>
        <v>82805.4</v>
      </c>
    </row>
    <row r="32" spans="1:4" ht="30" customHeight="1">
      <c r="A32" s="54" t="s">
        <v>221</v>
      </c>
      <c r="B32" s="16"/>
      <c r="C32" s="16" t="s">
        <v>98</v>
      </c>
      <c r="D32" s="39">
        <f>SUM(D33,D38)</f>
        <v>77235.2</v>
      </c>
    </row>
    <row r="33" spans="1:4" ht="30" customHeight="1">
      <c r="A33" s="54" t="s">
        <v>221</v>
      </c>
      <c r="B33" s="339" t="s">
        <v>356</v>
      </c>
      <c r="C33" s="339"/>
      <c r="D33" s="39">
        <f>SUM(D34:D37)</f>
        <v>77237</v>
      </c>
    </row>
    <row r="34" spans="1:4" ht="30" customHeight="1">
      <c r="A34" s="54" t="s">
        <v>357</v>
      </c>
      <c r="B34" s="339" t="s">
        <v>111</v>
      </c>
      <c r="C34" s="339"/>
      <c r="D34" s="39">
        <v>76708.7</v>
      </c>
    </row>
    <row r="35" spans="1:4" ht="30" customHeight="1">
      <c r="A35" s="54" t="s">
        <v>358</v>
      </c>
      <c r="B35" s="339" t="s">
        <v>359</v>
      </c>
      <c r="C35" s="339"/>
      <c r="D35" s="39">
        <v>155.3</v>
      </c>
    </row>
    <row r="36" spans="1:4" ht="30" customHeight="1">
      <c r="A36" s="54" t="s">
        <v>360</v>
      </c>
      <c r="B36" s="339" t="s">
        <v>361</v>
      </c>
      <c r="C36" s="339"/>
      <c r="D36" s="39">
        <v>374.5</v>
      </c>
    </row>
    <row r="37" spans="1:4" ht="35.25" customHeight="1">
      <c r="A37" s="54" t="s">
        <v>362</v>
      </c>
      <c r="B37" s="339" t="s">
        <v>363</v>
      </c>
      <c r="C37" s="339"/>
      <c r="D37" s="39">
        <v>-1.5</v>
      </c>
    </row>
    <row r="38" spans="1:4" ht="38.25">
      <c r="A38" s="54" t="s">
        <v>327</v>
      </c>
      <c r="B38" s="339" t="s">
        <v>364</v>
      </c>
      <c r="C38" s="339"/>
      <c r="D38" s="39">
        <f>SUM(D39:D41)</f>
        <v>-1.7999999999999972</v>
      </c>
    </row>
    <row r="39" spans="1:4" ht="38.25">
      <c r="A39" s="54" t="s">
        <v>365</v>
      </c>
      <c r="B39" s="339" t="s">
        <v>366</v>
      </c>
      <c r="C39" s="339"/>
      <c r="D39" s="39">
        <v>-135.1</v>
      </c>
    </row>
    <row r="40" spans="1:4" ht="38.25">
      <c r="A40" s="54" t="s">
        <v>367</v>
      </c>
      <c r="B40" s="339" t="s">
        <v>368</v>
      </c>
      <c r="C40" s="339"/>
      <c r="D40" s="39">
        <v>108.3</v>
      </c>
    </row>
    <row r="41" spans="1:4" ht="38.25">
      <c r="A41" s="54" t="s">
        <v>369</v>
      </c>
      <c r="B41" s="339" t="s">
        <v>370</v>
      </c>
      <c r="C41" s="339"/>
      <c r="D41" s="39">
        <v>25</v>
      </c>
    </row>
    <row r="42" spans="1:4" ht="38.25" hidden="1">
      <c r="A42" s="54" t="s">
        <v>371</v>
      </c>
      <c r="B42" s="339" t="s">
        <v>372</v>
      </c>
      <c r="C42" s="339"/>
      <c r="D42" s="39"/>
    </row>
    <row r="43" spans="1:4" ht="19.5" customHeight="1">
      <c r="A43" s="54" t="s">
        <v>341</v>
      </c>
      <c r="B43" s="16"/>
      <c r="C43" s="16" t="s">
        <v>99</v>
      </c>
      <c r="D43" s="39">
        <f>SUM(D49,D44)</f>
        <v>38.900000000000006</v>
      </c>
    </row>
    <row r="44" spans="1:4" ht="19.5" customHeight="1">
      <c r="A44" s="54" t="s">
        <v>341</v>
      </c>
      <c r="B44" s="339" t="s">
        <v>373</v>
      </c>
      <c r="C44" s="339"/>
      <c r="D44" s="39">
        <v>41.7</v>
      </c>
    </row>
    <row r="45" spans="1:4" ht="19.5" customHeight="1">
      <c r="A45" s="54" t="s">
        <v>374</v>
      </c>
      <c r="B45" s="339" t="s">
        <v>375</v>
      </c>
      <c r="C45" s="339"/>
      <c r="D45" s="39">
        <v>40.9</v>
      </c>
    </row>
    <row r="46" spans="1:4" ht="19.5" customHeight="1" hidden="1">
      <c r="A46" s="54" t="s">
        <v>538</v>
      </c>
      <c r="B46" s="339" t="s">
        <v>112</v>
      </c>
      <c r="C46" s="339"/>
      <c r="D46" s="39"/>
    </row>
    <row r="47" spans="1:4" ht="19.5" customHeight="1">
      <c r="A47" s="54" t="s">
        <v>538</v>
      </c>
      <c r="B47" s="16"/>
      <c r="C47" s="16" t="s">
        <v>112</v>
      </c>
      <c r="D47" s="39">
        <v>0.3</v>
      </c>
    </row>
    <row r="48" spans="1:4" ht="19.5" customHeight="1">
      <c r="A48" s="54" t="s">
        <v>539</v>
      </c>
      <c r="B48" s="339" t="s">
        <v>113</v>
      </c>
      <c r="C48" s="339"/>
      <c r="D48" s="39">
        <v>0.5</v>
      </c>
    </row>
    <row r="49" spans="1:4" ht="32.25" customHeight="1">
      <c r="A49" s="54" t="s">
        <v>227</v>
      </c>
      <c r="B49" s="339" t="s">
        <v>376</v>
      </c>
      <c r="C49" s="339"/>
      <c r="D49" s="39">
        <f>D50+D53</f>
        <v>-2.8</v>
      </c>
    </row>
    <row r="50" spans="1:4" ht="32.25" customHeight="1">
      <c r="A50" s="54" t="s">
        <v>377</v>
      </c>
      <c r="B50" s="339" t="s">
        <v>378</v>
      </c>
      <c r="C50" s="339"/>
      <c r="D50" s="39">
        <v>-3.4</v>
      </c>
    </row>
    <row r="51" spans="1:4" ht="32.25" customHeight="1" hidden="1">
      <c r="A51" s="54" t="s">
        <v>379</v>
      </c>
      <c r="B51" s="339" t="s">
        <v>380</v>
      </c>
      <c r="C51" s="339"/>
      <c r="D51" s="39">
        <v>0</v>
      </c>
    </row>
    <row r="52" spans="1:4" ht="32.25" customHeight="1" hidden="1">
      <c r="A52" s="54" t="s">
        <v>540</v>
      </c>
      <c r="B52" s="339" t="s">
        <v>114</v>
      </c>
      <c r="C52" s="339"/>
      <c r="D52" s="39" t="s">
        <v>16</v>
      </c>
    </row>
    <row r="53" spans="1:4" ht="32.25" customHeight="1">
      <c r="A53" s="54" t="s">
        <v>677</v>
      </c>
      <c r="B53" s="339" t="s">
        <v>678</v>
      </c>
      <c r="C53" s="339"/>
      <c r="D53" s="39">
        <v>0.6</v>
      </c>
    </row>
    <row r="54" spans="1:4" ht="25.5">
      <c r="A54" s="54" t="s">
        <v>691</v>
      </c>
      <c r="B54" s="16"/>
      <c r="C54" s="60" t="s">
        <v>690</v>
      </c>
      <c r="D54" s="39">
        <f>D55+D56</f>
        <v>5531.3</v>
      </c>
    </row>
    <row r="55" spans="1:4" ht="38.25">
      <c r="A55" s="54" t="s">
        <v>679</v>
      </c>
      <c r="B55" s="16"/>
      <c r="C55" s="60" t="s">
        <v>692</v>
      </c>
      <c r="D55" s="39">
        <v>5530.3</v>
      </c>
    </row>
    <row r="56" spans="1:4" ht="38.25">
      <c r="A56" s="54" t="s">
        <v>680</v>
      </c>
      <c r="B56" s="16"/>
      <c r="C56" s="60" t="s">
        <v>693</v>
      </c>
      <c r="D56" s="39">
        <v>1</v>
      </c>
    </row>
    <row r="57" spans="1:4" ht="15.75" customHeight="1">
      <c r="A57" s="30" t="s">
        <v>312</v>
      </c>
      <c r="B57" s="339" t="s">
        <v>381</v>
      </c>
      <c r="C57" s="339"/>
      <c r="D57" s="39">
        <f>D58+D62+D72+D74</f>
        <v>226966.7</v>
      </c>
    </row>
    <row r="58" spans="1:4" ht="17.25" customHeight="1">
      <c r="A58" s="54" t="s">
        <v>310</v>
      </c>
      <c r="B58" s="339" t="s">
        <v>382</v>
      </c>
      <c r="C58" s="339"/>
      <c r="D58" s="39">
        <v>18260.6</v>
      </c>
    </row>
    <row r="59" spans="1:4" ht="45.75" customHeight="1">
      <c r="A59" s="54" t="s">
        <v>229</v>
      </c>
      <c r="B59" s="339" t="s">
        <v>383</v>
      </c>
      <c r="C59" s="339"/>
      <c r="D59" s="39">
        <f>D60+D61</f>
        <v>18260.6</v>
      </c>
    </row>
    <row r="60" spans="1:4" ht="45" customHeight="1">
      <c r="A60" s="54" t="s">
        <v>384</v>
      </c>
      <c r="B60" s="339" t="s">
        <v>385</v>
      </c>
      <c r="C60" s="339"/>
      <c r="D60" s="39">
        <v>17929.1</v>
      </c>
    </row>
    <row r="61" spans="1:4" ht="45" customHeight="1">
      <c r="A61" s="54" t="s">
        <v>386</v>
      </c>
      <c r="B61" s="339" t="s">
        <v>387</v>
      </c>
      <c r="C61" s="339"/>
      <c r="D61" s="39">
        <v>331.5</v>
      </c>
    </row>
    <row r="62" spans="1:4" ht="22.5" customHeight="1">
      <c r="A62" s="54" t="s">
        <v>69</v>
      </c>
      <c r="B62" s="339" t="s">
        <v>388</v>
      </c>
      <c r="C62" s="339"/>
      <c r="D62" s="39">
        <f>SUM(D63,D68)</f>
        <v>54029</v>
      </c>
    </row>
    <row r="63" spans="1:4" ht="22.5" customHeight="1">
      <c r="A63" s="54" t="s">
        <v>231</v>
      </c>
      <c r="B63" s="339" t="s">
        <v>389</v>
      </c>
      <c r="C63" s="339"/>
      <c r="D63" s="39">
        <f>D64+D65+D66</f>
        <v>10539.999999999998</v>
      </c>
    </row>
    <row r="64" spans="1:4" ht="22.5" customHeight="1">
      <c r="A64" s="54" t="s">
        <v>390</v>
      </c>
      <c r="B64" s="339" t="s">
        <v>391</v>
      </c>
      <c r="C64" s="339"/>
      <c r="D64" s="39">
        <v>10447.4</v>
      </c>
    </row>
    <row r="65" spans="1:4" ht="22.5" customHeight="1">
      <c r="A65" s="54" t="s">
        <v>392</v>
      </c>
      <c r="B65" s="339" t="s">
        <v>393</v>
      </c>
      <c r="C65" s="339"/>
      <c r="D65" s="39">
        <v>64.8</v>
      </c>
    </row>
    <row r="66" spans="1:4" ht="22.5" customHeight="1">
      <c r="A66" s="54" t="s">
        <v>394</v>
      </c>
      <c r="B66" s="339" t="s">
        <v>395</v>
      </c>
      <c r="C66" s="339"/>
      <c r="D66" s="39">
        <v>27.8</v>
      </c>
    </row>
    <row r="67" spans="1:4" ht="22.5" customHeight="1" hidden="1">
      <c r="A67" s="54" t="s">
        <v>541</v>
      </c>
      <c r="B67" s="339" t="s">
        <v>115</v>
      </c>
      <c r="C67" s="339"/>
      <c r="D67" s="39"/>
    </row>
    <row r="68" spans="1:4" ht="22.5" customHeight="1">
      <c r="A68" s="54" t="s">
        <v>233</v>
      </c>
      <c r="B68" s="339" t="s">
        <v>396</v>
      </c>
      <c r="C68" s="339"/>
      <c r="D68" s="39">
        <f>D69+D70+D71</f>
        <v>43489</v>
      </c>
    </row>
    <row r="69" spans="1:4" ht="22.5" customHeight="1">
      <c r="A69" s="54" t="s">
        <v>397</v>
      </c>
      <c r="B69" s="339" t="s">
        <v>398</v>
      </c>
      <c r="C69" s="339"/>
      <c r="D69" s="39">
        <v>42667.1</v>
      </c>
    </row>
    <row r="70" spans="1:4" ht="22.5" customHeight="1">
      <c r="A70" s="54" t="s">
        <v>399</v>
      </c>
      <c r="B70" s="339" t="s">
        <v>400</v>
      </c>
      <c r="C70" s="339"/>
      <c r="D70" s="39">
        <v>822</v>
      </c>
    </row>
    <row r="71" spans="1:4" ht="22.5" customHeight="1">
      <c r="A71" s="54" t="s">
        <v>401</v>
      </c>
      <c r="B71" s="339" t="s">
        <v>402</v>
      </c>
      <c r="C71" s="339"/>
      <c r="D71" s="39">
        <v>-0.1</v>
      </c>
    </row>
    <row r="72" spans="1:4" ht="22.5" customHeight="1">
      <c r="A72" s="54" t="s">
        <v>342</v>
      </c>
      <c r="B72" s="339" t="s">
        <v>116</v>
      </c>
      <c r="C72" s="339"/>
      <c r="D72" s="39">
        <f>SUM(D73)</f>
        <v>119</v>
      </c>
    </row>
    <row r="73" spans="1:4" ht="22.5" customHeight="1">
      <c r="A73" s="54" t="s">
        <v>542</v>
      </c>
      <c r="B73" s="339" t="s">
        <v>117</v>
      </c>
      <c r="C73" s="339"/>
      <c r="D73" s="39">
        <v>119</v>
      </c>
    </row>
    <row r="74" spans="1:4" ht="22.5" customHeight="1">
      <c r="A74" s="54" t="s">
        <v>311</v>
      </c>
      <c r="B74" s="339" t="s">
        <v>403</v>
      </c>
      <c r="C74" s="339"/>
      <c r="D74" s="39">
        <f>SUM(D76,D81)</f>
        <v>154558.1</v>
      </c>
    </row>
    <row r="75" spans="1:4" ht="43.5" customHeight="1">
      <c r="A75" s="54" t="s">
        <v>695</v>
      </c>
      <c r="B75" s="60"/>
      <c r="C75" s="60" t="s">
        <v>694</v>
      </c>
      <c r="D75" s="39">
        <v>6702.9</v>
      </c>
    </row>
    <row r="76" spans="1:4" ht="66.75" customHeight="1">
      <c r="A76" s="54" t="s">
        <v>235</v>
      </c>
      <c r="B76" s="339" t="s">
        <v>404</v>
      </c>
      <c r="C76" s="339"/>
      <c r="D76" s="39">
        <f>SUM(D77:D79)</f>
        <v>6702.9</v>
      </c>
    </row>
    <row r="77" spans="1:4" ht="66.75" customHeight="1">
      <c r="A77" s="54" t="s">
        <v>405</v>
      </c>
      <c r="B77" s="339" t="s">
        <v>406</v>
      </c>
      <c r="C77" s="339"/>
      <c r="D77" s="39">
        <v>6488.4</v>
      </c>
    </row>
    <row r="78" spans="1:4" ht="76.5" customHeight="1">
      <c r="A78" s="54" t="s">
        <v>407</v>
      </c>
      <c r="B78" s="339" t="s">
        <v>408</v>
      </c>
      <c r="C78" s="339"/>
      <c r="D78" s="39">
        <v>210.4</v>
      </c>
    </row>
    <row r="79" spans="1:4" ht="76.5" customHeight="1">
      <c r="A79" s="54" t="s">
        <v>409</v>
      </c>
      <c r="B79" s="339" t="s">
        <v>410</v>
      </c>
      <c r="C79" s="339"/>
      <c r="D79" s="39">
        <v>4.1</v>
      </c>
    </row>
    <row r="80" spans="1:4" ht="48" customHeight="1">
      <c r="A80" s="54" t="s">
        <v>411</v>
      </c>
      <c r="B80" s="16"/>
      <c r="C80" s="16" t="s">
        <v>697</v>
      </c>
      <c r="D80" s="39">
        <f>SUM(D81)</f>
        <v>147855.2</v>
      </c>
    </row>
    <row r="81" spans="1:4" ht="62.25" customHeight="1">
      <c r="A81" s="54" t="s">
        <v>237</v>
      </c>
      <c r="B81" s="339" t="s">
        <v>412</v>
      </c>
      <c r="C81" s="339"/>
      <c r="D81" s="39">
        <v>147855.2</v>
      </c>
    </row>
    <row r="82" spans="1:4" ht="69.75" customHeight="1">
      <c r="A82" s="54" t="s">
        <v>413</v>
      </c>
      <c r="B82" s="339" t="s">
        <v>414</v>
      </c>
      <c r="C82" s="339"/>
      <c r="D82" s="39">
        <v>146458.4</v>
      </c>
    </row>
    <row r="83" spans="1:4" ht="76.5" customHeight="1">
      <c r="A83" s="54" t="s">
        <v>415</v>
      </c>
      <c r="B83" s="339" t="s">
        <v>416</v>
      </c>
      <c r="C83" s="339"/>
      <c r="D83" s="39">
        <v>1168.8</v>
      </c>
    </row>
    <row r="84" spans="1:4" ht="76.5" customHeight="1">
      <c r="A84" s="54" t="s">
        <v>417</v>
      </c>
      <c r="B84" s="339" t="s">
        <v>418</v>
      </c>
      <c r="C84" s="339"/>
      <c r="D84" s="39">
        <v>227.9</v>
      </c>
    </row>
    <row r="85" spans="1:4" ht="15" customHeight="1">
      <c r="A85" s="30" t="s">
        <v>771</v>
      </c>
      <c r="B85" s="339" t="s">
        <v>419</v>
      </c>
      <c r="C85" s="339"/>
      <c r="D85" s="39">
        <f>D86+D90</f>
        <v>13889</v>
      </c>
    </row>
    <row r="86" spans="1:4" ht="30.75" customHeight="1">
      <c r="A86" s="54" t="s">
        <v>70</v>
      </c>
      <c r="B86" s="339" t="s">
        <v>420</v>
      </c>
      <c r="C86" s="339"/>
      <c r="D86" s="39">
        <f>SUM(D87)</f>
        <v>11446</v>
      </c>
    </row>
    <row r="87" spans="1:4" ht="48.75" customHeight="1">
      <c r="A87" s="54" t="s">
        <v>554</v>
      </c>
      <c r="B87" s="339" t="s">
        <v>421</v>
      </c>
      <c r="C87" s="339"/>
      <c r="D87" s="39">
        <f>D88+D89</f>
        <v>11446</v>
      </c>
    </row>
    <row r="88" spans="1:4" ht="48.75" customHeight="1">
      <c r="A88" s="54" t="s">
        <v>422</v>
      </c>
      <c r="B88" s="339" t="s">
        <v>423</v>
      </c>
      <c r="C88" s="339"/>
      <c r="D88" s="39">
        <v>11453.5</v>
      </c>
    </row>
    <row r="89" spans="1:4" ht="48.75" customHeight="1">
      <c r="A89" s="54" t="s">
        <v>424</v>
      </c>
      <c r="B89" s="339" t="s">
        <v>425</v>
      </c>
      <c r="C89" s="339"/>
      <c r="D89" s="39">
        <v>-7.5</v>
      </c>
    </row>
    <row r="90" spans="1:4" ht="39" customHeight="1">
      <c r="A90" s="54" t="s">
        <v>71</v>
      </c>
      <c r="B90" s="339" t="s">
        <v>426</v>
      </c>
      <c r="C90" s="339"/>
      <c r="D90" s="39">
        <f>SUM(D92,D94,D97)</f>
        <v>2443</v>
      </c>
    </row>
    <row r="91" spans="1:4" ht="60.75" customHeight="1">
      <c r="A91" s="54" t="s">
        <v>699</v>
      </c>
      <c r="B91" s="60"/>
      <c r="C91" s="60" t="s">
        <v>698</v>
      </c>
      <c r="D91" s="39">
        <f>D92</f>
        <v>2340</v>
      </c>
    </row>
    <row r="92" spans="1:4" ht="63" customHeight="1">
      <c r="A92" s="54" t="s">
        <v>593</v>
      </c>
      <c r="B92" s="339" t="s">
        <v>427</v>
      </c>
      <c r="C92" s="339"/>
      <c r="D92" s="39">
        <f>D93</f>
        <v>2340</v>
      </c>
    </row>
    <row r="93" spans="1:4" ht="73.5" customHeight="1">
      <c r="A93" s="54" t="s">
        <v>428</v>
      </c>
      <c r="B93" s="339" t="s">
        <v>429</v>
      </c>
      <c r="C93" s="339"/>
      <c r="D93" s="39">
        <v>2340</v>
      </c>
    </row>
    <row r="94" spans="1:4" ht="30" customHeight="1">
      <c r="A94" s="54" t="s">
        <v>241</v>
      </c>
      <c r="B94" s="339" t="s">
        <v>430</v>
      </c>
      <c r="C94" s="339"/>
      <c r="D94" s="39">
        <f>D95</f>
        <v>69</v>
      </c>
    </row>
    <row r="95" spans="1:4" ht="30" customHeight="1">
      <c r="A95" s="54" t="s">
        <v>431</v>
      </c>
      <c r="B95" s="339" t="s">
        <v>432</v>
      </c>
      <c r="C95" s="339"/>
      <c r="D95" s="39">
        <v>69</v>
      </c>
    </row>
    <row r="96" spans="1:4" ht="51">
      <c r="A96" s="54" t="s">
        <v>701</v>
      </c>
      <c r="B96" s="60"/>
      <c r="C96" s="60" t="s">
        <v>700</v>
      </c>
      <c r="D96" s="39">
        <f>D97</f>
        <v>34</v>
      </c>
    </row>
    <row r="97" spans="1:4" ht="75" customHeight="1">
      <c r="A97" s="56" t="s">
        <v>309</v>
      </c>
      <c r="B97" s="339" t="s">
        <v>433</v>
      </c>
      <c r="C97" s="339"/>
      <c r="D97" s="39">
        <f>D98+D99</f>
        <v>34</v>
      </c>
    </row>
    <row r="98" spans="1:4" ht="84.75" customHeight="1">
      <c r="A98" s="56" t="s">
        <v>434</v>
      </c>
      <c r="B98" s="339" t="s">
        <v>435</v>
      </c>
      <c r="C98" s="339"/>
      <c r="D98" s="39">
        <v>29</v>
      </c>
    </row>
    <row r="99" spans="1:4" ht="84.75" customHeight="1">
      <c r="A99" s="56" t="s">
        <v>682</v>
      </c>
      <c r="B99" s="339" t="s">
        <v>683</v>
      </c>
      <c r="C99" s="339"/>
      <c r="D99" s="39">
        <v>5</v>
      </c>
    </row>
    <row r="100" spans="1:4" ht="33.75" customHeight="1">
      <c r="A100" s="30" t="s">
        <v>596</v>
      </c>
      <c r="B100" s="339" t="s">
        <v>436</v>
      </c>
      <c r="C100" s="339"/>
      <c r="D100" s="42">
        <f>D101+D107</f>
        <v>-6.8999999999999995</v>
      </c>
    </row>
    <row r="101" spans="1:4" ht="15">
      <c r="A101" s="54" t="s">
        <v>312</v>
      </c>
      <c r="B101" s="339" t="s">
        <v>437</v>
      </c>
      <c r="C101" s="339"/>
      <c r="D101" s="39">
        <f>D102</f>
        <v>-8.7</v>
      </c>
    </row>
    <row r="102" spans="1:4" ht="30" customHeight="1">
      <c r="A102" s="54" t="s">
        <v>703</v>
      </c>
      <c r="B102" s="60"/>
      <c r="C102" s="60" t="s">
        <v>702</v>
      </c>
      <c r="D102" s="39">
        <f>D103</f>
        <v>-8.7</v>
      </c>
    </row>
    <row r="103" spans="1:4" ht="30" customHeight="1">
      <c r="A103" s="54" t="s">
        <v>555</v>
      </c>
      <c r="B103" s="339" t="s">
        <v>118</v>
      </c>
      <c r="C103" s="339"/>
      <c r="D103" s="39">
        <f>D104+D105</f>
        <v>-8.7</v>
      </c>
    </row>
    <row r="104" spans="1:4" ht="43.5" customHeight="1">
      <c r="A104" s="54" t="s">
        <v>438</v>
      </c>
      <c r="B104" s="339" t="s">
        <v>119</v>
      </c>
      <c r="C104" s="339"/>
      <c r="D104" s="39">
        <v>-18.5</v>
      </c>
    </row>
    <row r="105" spans="1:4" ht="43.5" customHeight="1">
      <c r="A105" s="54" t="s">
        <v>439</v>
      </c>
      <c r="B105" s="339" t="s">
        <v>120</v>
      </c>
      <c r="C105" s="339"/>
      <c r="D105" s="39">
        <v>9.8</v>
      </c>
    </row>
    <row r="106" spans="1:4" ht="24" customHeight="1" hidden="1">
      <c r="A106" s="54" t="s">
        <v>543</v>
      </c>
      <c r="B106" s="339" t="s">
        <v>121</v>
      </c>
      <c r="C106" s="339"/>
      <c r="D106" s="39"/>
    </row>
    <row r="107" spans="1:4" ht="27" customHeight="1">
      <c r="A107" s="54" t="s">
        <v>313</v>
      </c>
      <c r="B107" s="339" t="s">
        <v>440</v>
      </c>
      <c r="C107" s="339"/>
      <c r="D107" s="39">
        <f>SUM(D109,D114)</f>
        <v>1.7999999999999998</v>
      </c>
    </row>
    <row r="108" spans="1:4" ht="47.25" customHeight="1">
      <c r="A108" s="54" t="s">
        <v>706</v>
      </c>
      <c r="B108" s="60"/>
      <c r="C108" s="60" t="s">
        <v>704</v>
      </c>
      <c r="D108" s="39">
        <f>D109</f>
        <v>0.8999999999999999</v>
      </c>
    </row>
    <row r="109" spans="1:4" ht="57.75" customHeight="1">
      <c r="A109" s="54" t="s">
        <v>556</v>
      </c>
      <c r="B109" s="339" t="s">
        <v>122</v>
      </c>
      <c r="C109" s="339"/>
      <c r="D109" s="39">
        <f>D111+D112</f>
        <v>0.8999999999999999</v>
      </c>
    </row>
    <row r="110" spans="1:4" ht="63.75" hidden="1">
      <c r="A110" s="54" t="s">
        <v>441</v>
      </c>
      <c r="B110" s="339" t="s">
        <v>123</v>
      </c>
      <c r="C110" s="339"/>
      <c r="D110" s="39"/>
    </row>
    <row r="111" spans="1:4" ht="60" customHeight="1">
      <c r="A111" s="54" t="s">
        <v>559</v>
      </c>
      <c r="B111" s="339" t="s">
        <v>124</v>
      </c>
      <c r="C111" s="339"/>
      <c r="D111" s="39">
        <v>0.3</v>
      </c>
    </row>
    <row r="112" spans="1:4" ht="57.75" customHeight="1">
      <c r="A112" s="54" t="s">
        <v>655</v>
      </c>
      <c r="B112" s="16"/>
      <c r="C112" s="16" t="s">
        <v>656</v>
      </c>
      <c r="D112" s="39">
        <v>0.6</v>
      </c>
    </row>
    <row r="113" spans="1:4" ht="18" customHeight="1">
      <c r="A113" s="54" t="s">
        <v>707</v>
      </c>
      <c r="B113" s="16"/>
      <c r="C113" s="16" t="s">
        <v>705</v>
      </c>
      <c r="D113" s="39">
        <f>D114</f>
        <v>0.9</v>
      </c>
    </row>
    <row r="114" spans="1:4" ht="25.5">
      <c r="A114" s="54" t="s">
        <v>557</v>
      </c>
      <c r="B114" s="339" t="s">
        <v>125</v>
      </c>
      <c r="C114" s="339"/>
      <c r="D114" s="39">
        <f>SUM(D116:D117)</f>
        <v>0.9</v>
      </c>
    </row>
    <row r="115" spans="1:4" ht="25.5" hidden="1">
      <c r="A115" s="54" t="s">
        <v>560</v>
      </c>
      <c r="B115" s="339" t="s">
        <v>126</v>
      </c>
      <c r="C115" s="339"/>
      <c r="D115" s="39"/>
    </row>
    <row r="116" spans="1:4" ht="25.5">
      <c r="A116" s="54" t="s">
        <v>561</v>
      </c>
      <c r="B116" s="339" t="s">
        <v>127</v>
      </c>
      <c r="C116" s="339"/>
      <c r="D116" s="39">
        <v>0.8</v>
      </c>
    </row>
    <row r="117" spans="1:4" ht="25.5">
      <c r="A117" s="54" t="s">
        <v>657</v>
      </c>
      <c r="B117" s="16"/>
      <c r="C117" s="16" t="s">
        <v>658</v>
      </c>
      <c r="D117" s="39">
        <v>0.1</v>
      </c>
    </row>
    <row r="118" spans="1:4" ht="39" customHeight="1">
      <c r="A118" s="30" t="s">
        <v>558</v>
      </c>
      <c r="B118" s="339" t="s">
        <v>562</v>
      </c>
      <c r="C118" s="339"/>
      <c r="D118" s="39">
        <f>D119+D128+D131</f>
        <v>83200.2</v>
      </c>
    </row>
    <row r="119" spans="1:4" ht="76.5">
      <c r="A119" s="56" t="s">
        <v>563</v>
      </c>
      <c r="B119" s="339" t="s">
        <v>564</v>
      </c>
      <c r="C119" s="339"/>
      <c r="D119" s="39">
        <f>D120+D122+D124+D126</f>
        <v>80410.59999999999</v>
      </c>
    </row>
    <row r="120" spans="1:4" ht="60" customHeight="1">
      <c r="A120" s="56" t="s">
        <v>565</v>
      </c>
      <c r="B120" s="16"/>
      <c r="C120" s="16" t="s">
        <v>566</v>
      </c>
      <c r="D120" s="39">
        <f>SUM(D121)</f>
        <v>48454.7</v>
      </c>
    </row>
    <row r="121" spans="1:4" ht="77.25" customHeight="1">
      <c r="A121" s="56" t="s">
        <v>343</v>
      </c>
      <c r="B121" s="339" t="s">
        <v>128</v>
      </c>
      <c r="C121" s="339"/>
      <c r="D121" s="39">
        <v>48454.7</v>
      </c>
    </row>
    <row r="122" spans="1:4" ht="75" customHeight="1">
      <c r="A122" s="56" t="s">
        <v>567</v>
      </c>
      <c r="B122" s="60"/>
      <c r="C122" s="60" t="s">
        <v>708</v>
      </c>
      <c r="D122" s="39">
        <f>D123</f>
        <v>10673</v>
      </c>
    </row>
    <row r="123" spans="1:4" ht="72" customHeight="1">
      <c r="A123" s="56" t="s">
        <v>567</v>
      </c>
      <c r="B123" s="16"/>
      <c r="C123" s="16" t="s">
        <v>129</v>
      </c>
      <c r="D123" s="39">
        <v>10673</v>
      </c>
    </row>
    <row r="124" spans="1:4" ht="76.5">
      <c r="A124" s="56" t="s">
        <v>161</v>
      </c>
      <c r="B124" s="16"/>
      <c r="C124" s="16" t="s">
        <v>709</v>
      </c>
      <c r="D124" s="39">
        <f>D125</f>
        <v>100.2</v>
      </c>
    </row>
    <row r="125" spans="1:4" ht="59.25" customHeight="1">
      <c r="A125" s="54" t="s">
        <v>551</v>
      </c>
      <c r="B125" s="339" t="s">
        <v>130</v>
      </c>
      <c r="C125" s="339"/>
      <c r="D125" s="39">
        <v>100.2</v>
      </c>
    </row>
    <row r="126" spans="1:4" ht="38.25">
      <c r="A126" s="54" t="s">
        <v>711</v>
      </c>
      <c r="B126" s="60"/>
      <c r="C126" s="60" t="s">
        <v>710</v>
      </c>
      <c r="D126" s="39">
        <f>D127</f>
        <v>21182.7</v>
      </c>
    </row>
    <row r="127" spans="1:4" ht="33" customHeight="1">
      <c r="A127" s="54" t="s">
        <v>625</v>
      </c>
      <c r="B127" s="16"/>
      <c r="C127" s="16" t="s">
        <v>659</v>
      </c>
      <c r="D127" s="39">
        <v>21182.7</v>
      </c>
    </row>
    <row r="128" spans="1:4" ht="25.5">
      <c r="A128" s="54" t="s">
        <v>314</v>
      </c>
      <c r="B128" s="339" t="s">
        <v>568</v>
      </c>
      <c r="C128" s="339"/>
      <c r="D128" s="39">
        <f>SUM(D130)</f>
        <v>298.5</v>
      </c>
    </row>
    <row r="129" spans="1:4" ht="46.5" customHeight="1">
      <c r="A129" s="54" t="s">
        <v>713</v>
      </c>
      <c r="B129" s="60"/>
      <c r="C129" s="60" t="s">
        <v>712</v>
      </c>
      <c r="D129" s="39">
        <f>D130</f>
        <v>298.5</v>
      </c>
    </row>
    <row r="130" spans="1:4" ht="50.25" customHeight="1">
      <c r="A130" s="54" t="s">
        <v>243</v>
      </c>
      <c r="B130" s="339" t="s">
        <v>569</v>
      </c>
      <c r="C130" s="339"/>
      <c r="D130" s="39">
        <v>298.5</v>
      </c>
    </row>
    <row r="131" spans="1:4" ht="72" customHeight="1">
      <c r="A131" s="56" t="s">
        <v>570</v>
      </c>
      <c r="B131" s="339" t="s">
        <v>571</v>
      </c>
      <c r="C131" s="339"/>
      <c r="D131" s="39">
        <f>SUM(D132)</f>
        <v>2491.1</v>
      </c>
    </row>
    <row r="132" spans="1:4" ht="72" customHeight="1">
      <c r="A132" s="56" t="s">
        <v>162</v>
      </c>
      <c r="B132" s="16"/>
      <c r="C132" s="16" t="s">
        <v>572</v>
      </c>
      <c r="D132" s="39">
        <f>SUM(D133)</f>
        <v>2491.1</v>
      </c>
    </row>
    <row r="133" spans="1:4" ht="72" customHeight="1">
      <c r="A133" s="54" t="s">
        <v>244</v>
      </c>
      <c r="B133" s="339" t="s">
        <v>573</v>
      </c>
      <c r="C133" s="339"/>
      <c r="D133" s="39">
        <v>2491.1</v>
      </c>
    </row>
    <row r="134" spans="1:4" ht="19.5" customHeight="1">
      <c r="A134" s="30" t="s">
        <v>772</v>
      </c>
      <c r="B134" s="339" t="s">
        <v>574</v>
      </c>
      <c r="C134" s="339"/>
      <c r="D134" s="39">
        <f>D135</f>
        <v>6475</v>
      </c>
    </row>
    <row r="135" spans="1:4" ht="15">
      <c r="A135" s="54" t="s">
        <v>315</v>
      </c>
      <c r="B135" s="339" t="s">
        <v>575</v>
      </c>
      <c r="C135" s="339"/>
      <c r="D135" s="39">
        <f>SUM(D136,D138,D140,D142)</f>
        <v>6475</v>
      </c>
    </row>
    <row r="136" spans="1:4" ht="25.5">
      <c r="A136" s="54" t="s">
        <v>597</v>
      </c>
      <c r="B136" s="339" t="s">
        <v>131</v>
      </c>
      <c r="C136" s="339"/>
      <c r="D136" s="39">
        <v>638.2</v>
      </c>
    </row>
    <row r="137" spans="1:4" ht="38.25">
      <c r="A137" s="54" t="s">
        <v>527</v>
      </c>
      <c r="B137" s="339" t="s">
        <v>132</v>
      </c>
      <c r="C137" s="339"/>
      <c r="D137" s="39">
        <v>638.2</v>
      </c>
    </row>
    <row r="138" spans="1:4" ht="25.5">
      <c r="A138" s="54" t="s">
        <v>598</v>
      </c>
      <c r="B138" s="339" t="s">
        <v>133</v>
      </c>
      <c r="C138" s="339"/>
      <c r="D138" s="39">
        <v>302.7</v>
      </c>
    </row>
    <row r="139" spans="1:4" ht="38.25">
      <c r="A139" s="54" t="s">
        <v>528</v>
      </c>
      <c r="B139" s="339" t="s">
        <v>134</v>
      </c>
      <c r="C139" s="339"/>
      <c r="D139" s="39">
        <v>302.7</v>
      </c>
    </row>
    <row r="140" spans="1:4" ht="15">
      <c r="A140" s="54" t="s">
        <v>599</v>
      </c>
      <c r="B140" s="339" t="s">
        <v>135</v>
      </c>
      <c r="C140" s="339"/>
      <c r="D140" s="39">
        <v>1183.4</v>
      </c>
    </row>
    <row r="141" spans="1:4" ht="25.5">
      <c r="A141" s="54" t="s">
        <v>529</v>
      </c>
      <c r="B141" s="339" t="s">
        <v>136</v>
      </c>
      <c r="C141" s="339"/>
      <c r="D141" s="39">
        <v>1183.4</v>
      </c>
    </row>
    <row r="142" spans="1:4" ht="15">
      <c r="A142" s="54" t="s">
        <v>600</v>
      </c>
      <c r="B142" s="339" t="s">
        <v>137</v>
      </c>
      <c r="C142" s="339"/>
      <c r="D142" s="39">
        <v>4350.7</v>
      </c>
    </row>
    <row r="143" spans="1:4" ht="25.5">
      <c r="A143" s="54" t="s">
        <v>530</v>
      </c>
      <c r="B143" s="339" t="s">
        <v>138</v>
      </c>
      <c r="C143" s="339"/>
      <c r="D143" s="39">
        <v>4350.7</v>
      </c>
    </row>
    <row r="144" spans="1:4" ht="33" customHeight="1">
      <c r="A144" s="30" t="s">
        <v>773</v>
      </c>
      <c r="B144" s="339" t="s">
        <v>576</v>
      </c>
      <c r="C144" s="339"/>
      <c r="D144" s="39">
        <f>D145+D148</f>
        <v>9154.6</v>
      </c>
    </row>
    <row r="145" spans="1:4" ht="18" customHeight="1">
      <c r="A145" s="54" t="s">
        <v>36</v>
      </c>
      <c r="B145" s="339" t="s">
        <v>139</v>
      </c>
      <c r="C145" s="339"/>
      <c r="D145" s="39">
        <f>SUM(D147)</f>
        <v>7369.9</v>
      </c>
    </row>
    <row r="146" spans="1:4" ht="18" customHeight="1">
      <c r="A146" s="54" t="s">
        <v>715</v>
      </c>
      <c r="B146" s="60"/>
      <c r="C146" s="60" t="s">
        <v>714</v>
      </c>
      <c r="D146" s="39">
        <f>D147</f>
        <v>7369.9</v>
      </c>
    </row>
    <row r="147" spans="1:4" ht="36" customHeight="1">
      <c r="A147" s="54" t="s">
        <v>548</v>
      </c>
      <c r="B147" s="339" t="s">
        <v>100</v>
      </c>
      <c r="C147" s="339"/>
      <c r="D147" s="39">
        <v>7369.9</v>
      </c>
    </row>
    <row r="148" spans="1:4" ht="18" customHeight="1">
      <c r="A148" s="54" t="s">
        <v>40</v>
      </c>
      <c r="B148" s="339" t="s">
        <v>140</v>
      </c>
      <c r="C148" s="339"/>
      <c r="D148" s="39">
        <v>1784.7</v>
      </c>
    </row>
    <row r="149" spans="1:4" ht="32.25" customHeight="1">
      <c r="A149" s="54" t="s">
        <v>717</v>
      </c>
      <c r="B149" s="60"/>
      <c r="C149" s="60" t="s">
        <v>716</v>
      </c>
      <c r="D149" s="39">
        <f>D150</f>
        <v>487.5</v>
      </c>
    </row>
    <row r="150" spans="1:4" ht="32.25" customHeight="1">
      <c r="A150" s="54" t="s">
        <v>601</v>
      </c>
      <c r="B150" s="339" t="s">
        <v>141</v>
      </c>
      <c r="C150" s="339"/>
      <c r="D150" s="39">
        <v>487.5</v>
      </c>
    </row>
    <row r="151" spans="1:4" ht="18" customHeight="1">
      <c r="A151" s="54" t="s">
        <v>719</v>
      </c>
      <c r="B151" s="60"/>
      <c r="C151" s="60" t="s">
        <v>718</v>
      </c>
      <c r="D151" s="39">
        <f>D152</f>
        <v>1297.2</v>
      </c>
    </row>
    <row r="152" spans="1:4" ht="33" customHeight="1">
      <c r="A152" s="54" t="s">
        <v>549</v>
      </c>
      <c r="B152" s="339" t="s">
        <v>101</v>
      </c>
      <c r="C152" s="339"/>
      <c r="D152" s="39">
        <v>1297.2</v>
      </c>
    </row>
    <row r="153" spans="1:4" ht="31.5">
      <c r="A153" s="30" t="s">
        <v>774</v>
      </c>
      <c r="B153" s="339" t="s">
        <v>577</v>
      </c>
      <c r="C153" s="339"/>
      <c r="D153" s="39">
        <f>SUM(D154,D161)</f>
        <v>79397.9</v>
      </c>
    </row>
    <row r="154" spans="1:4" ht="72" customHeight="1">
      <c r="A154" s="54" t="s">
        <v>163</v>
      </c>
      <c r="B154" s="339" t="s">
        <v>578</v>
      </c>
      <c r="C154" s="339"/>
      <c r="D154" s="39">
        <v>52019</v>
      </c>
    </row>
    <row r="155" spans="1:4" ht="87" customHeight="1">
      <c r="A155" s="64" t="s">
        <v>164</v>
      </c>
      <c r="B155" s="339" t="s">
        <v>102</v>
      </c>
      <c r="C155" s="339"/>
      <c r="D155" s="39">
        <v>51789.5</v>
      </c>
    </row>
    <row r="156" spans="1:4" ht="78" customHeight="1">
      <c r="A156" s="64" t="s">
        <v>633</v>
      </c>
      <c r="B156" s="60"/>
      <c r="C156" s="60" t="s">
        <v>720</v>
      </c>
      <c r="D156" s="39">
        <v>102.5</v>
      </c>
    </row>
    <row r="157" spans="1:4" ht="83.25" customHeight="1">
      <c r="A157" s="56" t="s">
        <v>353</v>
      </c>
      <c r="B157" s="339" t="s">
        <v>142</v>
      </c>
      <c r="C157" s="339"/>
      <c r="D157" s="39">
        <v>51686.9</v>
      </c>
    </row>
    <row r="158" spans="1:4" ht="88.5" customHeight="1">
      <c r="A158" s="56" t="s">
        <v>722</v>
      </c>
      <c r="B158" s="60"/>
      <c r="C158" s="60" t="s">
        <v>721</v>
      </c>
      <c r="D158" s="39">
        <f>D159+D160</f>
        <v>229.5</v>
      </c>
    </row>
    <row r="159" spans="1:4" ht="85.5" customHeight="1">
      <c r="A159" s="64" t="s">
        <v>661</v>
      </c>
      <c r="B159" s="339" t="s">
        <v>660</v>
      </c>
      <c r="C159" s="339"/>
      <c r="D159" s="39">
        <v>17.8</v>
      </c>
    </row>
    <row r="160" spans="1:4" ht="85.5" customHeight="1">
      <c r="A160" s="56" t="s">
        <v>354</v>
      </c>
      <c r="B160" s="339" t="s">
        <v>143</v>
      </c>
      <c r="C160" s="339"/>
      <c r="D160" s="39">
        <v>211.7</v>
      </c>
    </row>
    <row r="161" spans="1:4" ht="58.5" customHeight="1">
      <c r="A161" s="54" t="s">
        <v>579</v>
      </c>
      <c r="B161" s="339" t="s">
        <v>580</v>
      </c>
      <c r="C161" s="339"/>
      <c r="D161" s="39">
        <f>SUM(D162,D164)</f>
        <v>27378.9</v>
      </c>
    </row>
    <row r="162" spans="1:4" ht="39.75" customHeight="1">
      <c r="A162" s="54" t="s">
        <v>581</v>
      </c>
      <c r="B162" s="16"/>
      <c r="C162" s="16" t="s">
        <v>582</v>
      </c>
      <c r="D162" s="39">
        <f>SUM(D163)</f>
        <v>22254.9</v>
      </c>
    </row>
    <row r="163" spans="1:4" ht="42" customHeight="1">
      <c r="A163" s="54" t="s">
        <v>245</v>
      </c>
      <c r="B163" s="339" t="s">
        <v>583</v>
      </c>
      <c r="C163" s="339"/>
      <c r="D163" s="39">
        <v>22254.9</v>
      </c>
    </row>
    <row r="164" spans="1:4" ht="42" customHeight="1">
      <c r="A164" s="54" t="s">
        <v>165</v>
      </c>
      <c r="B164" s="16"/>
      <c r="C164" s="16" t="s">
        <v>584</v>
      </c>
      <c r="D164" s="39">
        <f>SUM(D165)</f>
        <v>5124</v>
      </c>
    </row>
    <row r="165" spans="1:4" ht="51">
      <c r="A165" s="54" t="s">
        <v>246</v>
      </c>
      <c r="B165" s="339" t="s">
        <v>444</v>
      </c>
      <c r="C165" s="339"/>
      <c r="D165" s="39">
        <v>5124</v>
      </c>
    </row>
    <row r="166" spans="1:4" ht="15" customHeight="1">
      <c r="A166" s="30" t="s">
        <v>602</v>
      </c>
      <c r="B166" s="339" t="s">
        <v>144</v>
      </c>
      <c r="C166" s="339"/>
      <c r="D166" s="39">
        <f>SUM(D167,D172,D174,D177,D180,D183,D188,D190,D194,D197,D200,D203,D205)</f>
        <v>14237.500000000002</v>
      </c>
    </row>
    <row r="167" spans="1:4" ht="25.5">
      <c r="A167" s="54" t="s">
        <v>335</v>
      </c>
      <c r="B167" s="339" t="s">
        <v>445</v>
      </c>
      <c r="C167" s="339"/>
      <c r="D167" s="39">
        <f>D168+D170</f>
        <v>287.79999999999995</v>
      </c>
    </row>
    <row r="168" spans="1:4" ht="112.5" customHeight="1">
      <c r="A168" s="56" t="s">
        <v>681</v>
      </c>
      <c r="B168" s="339" t="s">
        <v>446</v>
      </c>
      <c r="C168" s="339"/>
      <c r="D168" s="39">
        <f>D169</f>
        <v>212.7</v>
      </c>
    </row>
    <row r="169" spans="1:4" ht="112.5" customHeight="1">
      <c r="A169" s="56" t="s">
        <v>344</v>
      </c>
      <c r="B169" s="339" t="s">
        <v>145</v>
      </c>
      <c r="C169" s="339"/>
      <c r="D169" s="39">
        <v>212.7</v>
      </c>
    </row>
    <row r="170" spans="1:4" ht="58.5" customHeight="1">
      <c r="A170" s="54" t="s">
        <v>248</v>
      </c>
      <c r="B170" s="339" t="s">
        <v>447</v>
      </c>
      <c r="C170" s="339"/>
      <c r="D170" s="39">
        <f>D171</f>
        <v>75.1</v>
      </c>
    </row>
    <row r="171" spans="1:4" ht="58.5" customHeight="1">
      <c r="A171" s="54" t="s">
        <v>544</v>
      </c>
      <c r="B171" s="339" t="s">
        <v>146</v>
      </c>
      <c r="C171" s="339"/>
      <c r="D171" s="39">
        <v>75.1</v>
      </c>
    </row>
    <row r="172" spans="1:4" ht="58.5" customHeight="1">
      <c r="A172" s="54" t="s">
        <v>336</v>
      </c>
      <c r="B172" s="339" t="s">
        <v>448</v>
      </c>
      <c r="C172" s="339"/>
      <c r="D172" s="39">
        <f>D173</f>
        <v>314.7</v>
      </c>
    </row>
    <row r="173" spans="1:4" ht="58.5" customHeight="1">
      <c r="A173" s="54" t="s">
        <v>545</v>
      </c>
      <c r="B173" s="339" t="s">
        <v>147</v>
      </c>
      <c r="C173" s="339"/>
      <c r="D173" s="39">
        <v>314.7</v>
      </c>
    </row>
    <row r="174" spans="1:4" ht="57" customHeight="1">
      <c r="A174" s="54" t="s">
        <v>355</v>
      </c>
      <c r="B174" s="339" t="s">
        <v>449</v>
      </c>
      <c r="C174" s="339"/>
      <c r="D174" s="39">
        <f>D175</f>
        <v>3</v>
      </c>
    </row>
    <row r="175" spans="1:4" ht="57" customHeight="1">
      <c r="A175" s="54" t="s">
        <v>696</v>
      </c>
      <c r="B175" s="60"/>
      <c r="C175" s="60" t="s">
        <v>723</v>
      </c>
      <c r="D175" s="39">
        <f>D176</f>
        <v>3</v>
      </c>
    </row>
    <row r="176" spans="1:4" ht="57" customHeight="1">
      <c r="A176" s="54" t="s">
        <v>355</v>
      </c>
      <c r="B176" s="339" t="s">
        <v>724</v>
      </c>
      <c r="C176" s="339"/>
      <c r="D176" s="39">
        <v>3</v>
      </c>
    </row>
    <row r="177" spans="1:4" ht="45" customHeight="1">
      <c r="A177" s="54" t="s">
        <v>337</v>
      </c>
      <c r="B177" s="339" t="s">
        <v>450</v>
      </c>
      <c r="C177" s="339"/>
      <c r="D177" s="39">
        <f>D178</f>
        <v>2.6</v>
      </c>
    </row>
    <row r="178" spans="1:4" ht="51">
      <c r="A178" s="54" t="s">
        <v>585</v>
      </c>
      <c r="B178" s="339" t="s">
        <v>451</v>
      </c>
      <c r="C178" s="339"/>
      <c r="D178" s="39">
        <f>D179</f>
        <v>2.6</v>
      </c>
    </row>
    <row r="179" spans="1:4" ht="51">
      <c r="A179" s="54" t="s">
        <v>553</v>
      </c>
      <c r="B179" s="339" t="s">
        <v>148</v>
      </c>
      <c r="C179" s="339"/>
      <c r="D179" s="39">
        <v>2.6</v>
      </c>
    </row>
    <row r="180" spans="1:4" ht="25.5">
      <c r="A180" s="54" t="s">
        <v>338</v>
      </c>
      <c r="B180" s="339" t="s">
        <v>452</v>
      </c>
      <c r="C180" s="339"/>
      <c r="D180" s="39">
        <f>D181</f>
        <v>67.8</v>
      </c>
    </row>
    <row r="181" spans="1:4" ht="38.25">
      <c r="A181" s="54" t="s">
        <v>603</v>
      </c>
      <c r="B181" s="60"/>
      <c r="C181" s="60" t="s">
        <v>725</v>
      </c>
      <c r="D181" s="39">
        <f>D182</f>
        <v>67.8</v>
      </c>
    </row>
    <row r="182" spans="1:4" ht="60" customHeight="1">
      <c r="A182" s="54" t="s">
        <v>550</v>
      </c>
      <c r="B182" s="339" t="s">
        <v>149</v>
      </c>
      <c r="C182" s="339"/>
      <c r="D182" s="39">
        <v>67.8</v>
      </c>
    </row>
    <row r="183" spans="1:4" ht="90" customHeight="1">
      <c r="A183" s="56" t="s">
        <v>49</v>
      </c>
      <c r="B183" s="339" t="s">
        <v>150</v>
      </c>
      <c r="C183" s="339"/>
      <c r="D183" s="39">
        <f>SUM(D184:D186)</f>
        <v>483.09999999999997</v>
      </c>
    </row>
    <row r="184" spans="1:4" ht="32.25" customHeight="1">
      <c r="A184" s="54" t="s">
        <v>604</v>
      </c>
      <c r="B184" s="339" t="s">
        <v>453</v>
      </c>
      <c r="C184" s="339"/>
      <c r="D184" s="39">
        <v>109.5</v>
      </c>
    </row>
    <row r="185" spans="1:4" ht="32.25" customHeight="1">
      <c r="A185" s="54" t="s">
        <v>586</v>
      </c>
      <c r="B185" s="339" t="s">
        <v>454</v>
      </c>
      <c r="C185" s="339"/>
      <c r="D185" s="39">
        <v>234.4</v>
      </c>
    </row>
    <row r="186" spans="1:4" ht="30" customHeight="1">
      <c r="A186" s="54" t="s">
        <v>587</v>
      </c>
      <c r="B186" s="339" t="s">
        <v>455</v>
      </c>
      <c r="C186" s="339"/>
      <c r="D186" s="39">
        <f>D187</f>
        <v>139.2</v>
      </c>
    </row>
    <row r="187" spans="1:4" ht="30" customHeight="1">
      <c r="A187" s="54" t="s">
        <v>666</v>
      </c>
      <c r="B187" s="339" t="s">
        <v>667</v>
      </c>
      <c r="C187" s="339"/>
      <c r="D187" s="39">
        <v>139.2</v>
      </c>
    </row>
    <row r="188" spans="1:4" ht="54" customHeight="1">
      <c r="A188" s="54" t="s">
        <v>588</v>
      </c>
      <c r="B188" s="339" t="s">
        <v>456</v>
      </c>
      <c r="C188" s="339"/>
      <c r="D188" s="39">
        <f>D189</f>
        <v>575</v>
      </c>
    </row>
    <row r="189" spans="1:4" ht="57" customHeight="1">
      <c r="A189" s="54" t="s">
        <v>533</v>
      </c>
      <c r="B189" s="339" t="s">
        <v>151</v>
      </c>
      <c r="C189" s="339"/>
      <c r="D189" s="39">
        <v>575</v>
      </c>
    </row>
    <row r="190" spans="1:4" ht="32.25" customHeight="1">
      <c r="A190" s="54" t="s">
        <v>166</v>
      </c>
      <c r="B190" s="339" t="s">
        <v>457</v>
      </c>
      <c r="C190" s="339"/>
      <c r="D190" s="39">
        <f>D191</f>
        <v>11.8</v>
      </c>
    </row>
    <row r="191" spans="1:4" ht="45.75" customHeight="1">
      <c r="A191" s="54" t="s">
        <v>727</v>
      </c>
      <c r="B191" s="60"/>
      <c r="C191" s="60" t="s">
        <v>726</v>
      </c>
      <c r="D191" s="39">
        <f>D192</f>
        <v>11.8</v>
      </c>
    </row>
    <row r="192" spans="1:4" ht="51">
      <c r="A192" s="54" t="s">
        <v>605</v>
      </c>
      <c r="B192" s="339" t="s">
        <v>152</v>
      </c>
      <c r="C192" s="339"/>
      <c r="D192" s="39">
        <f>D193</f>
        <v>11.8</v>
      </c>
    </row>
    <row r="193" spans="1:4" ht="51">
      <c r="A193" s="54" t="s">
        <v>546</v>
      </c>
      <c r="B193" s="339" t="s">
        <v>153</v>
      </c>
      <c r="C193" s="339"/>
      <c r="D193" s="39">
        <v>11.8</v>
      </c>
    </row>
    <row r="194" spans="1:4" ht="45" customHeight="1">
      <c r="A194" s="54" t="s">
        <v>51</v>
      </c>
      <c r="B194" s="339" t="s">
        <v>154</v>
      </c>
      <c r="C194" s="339"/>
      <c r="D194" s="39">
        <f>D195</f>
        <v>321</v>
      </c>
    </row>
    <row r="195" spans="1:5" ht="51">
      <c r="A195" s="54" t="s">
        <v>526</v>
      </c>
      <c r="B195" s="339" t="s">
        <v>155</v>
      </c>
      <c r="C195" s="339"/>
      <c r="D195" s="39">
        <f>D196</f>
        <v>321</v>
      </c>
      <c r="E195" s="61"/>
    </row>
    <row r="196" spans="1:5" ht="60.75" customHeight="1">
      <c r="A196" s="54" t="s">
        <v>534</v>
      </c>
      <c r="B196" s="339" t="s">
        <v>156</v>
      </c>
      <c r="C196" s="339"/>
      <c r="D196" s="39">
        <v>321</v>
      </c>
      <c r="E196" s="61"/>
    </row>
    <row r="197" spans="1:4" ht="25.5">
      <c r="A197" s="54" t="s">
        <v>458</v>
      </c>
      <c r="B197" s="339" t="s">
        <v>459</v>
      </c>
      <c r="C197" s="339"/>
      <c r="D197" s="39">
        <f>D198</f>
        <v>3813.5</v>
      </c>
    </row>
    <row r="198" spans="1:4" ht="38.25">
      <c r="A198" s="54" t="s">
        <v>594</v>
      </c>
      <c r="B198" s="339" t="s">
        <v>460</v>
      </c>
      <c r="C198" s="339"/>
      <c r="D198" s="39">
        <f>D199</f>
        <v>3813.5</v>
      </c>
    </row>
    <row r="199" spans="1:4" ht="46.5" customHeight="1">
      <c r="A199" s="54" t="s">
        <v>531</v>
      </c>
      <c r="B199" s="339" t="s">
        <v>157</v>
      </c>
      <c r="C199" s="339"/>
      <c r="D199" s="39">
        <v>3813.5</v>
      </c>
    </row>
    <row r="200" spans="1:4" ht="61.5" customHeight="1">
      <c r="A200" s="54" t="s">
        <v>547</v>
      </c>
      <c r="B200" s="339" t="s">
        <v>158</v>
      </c>
      <c r="C200" s="339"/>
      <c r="D200" s="39">
        <f>SUM(D201:D202)</f>
        <v>825.1</v>
      </c>
    </row>
    <row r="201" spans="1:4" ht="62.25" customHeight="1">
      <c r="A201" s="54" t="s">
        <v>547</v>
      </c>
      <c r="B201" s="339" t="s">
        <v>159</v>
      </c>
      <c r="C201" s="339"/>
      <c r="D201" s="39">
        <v>822.1</v>
      </c>
    </row>
    <row r="202" spans="1:4" ht="72" customHeight="1">
      <c r="A202" s="54" t="s">
        <v>662</v>
      </c>
      <c r="B202" s="16"/>
      <c r="C202" s="16" t="s">
        <v>663</v>
      </c>
      <c r="D202" s="39">
        <v>3</v>
      </c>
    </row>
    <row r="203" spans="1:4" ht="58.5" customHeight="1">
      <c r="A203" s="65" t="s">
        <v>664</v>
      </c>
      <c r="B203" s="16"/>
      <c r="C203" s="16" t="s">
        <v>728</v>
      </c>
      <c r="D203" s="39">
        <f>D204</f>
        <v>78.8</v>
      </c>
    </row>
    <row r="204" spans="1:4" ht="61.5" customHeight="1">
      <c r="A204" s="65" t="s">
        <v>664</v>
      </c>
      <c r="B204" s="16"/>
      <c r="C204" s="16" t="s">
        <v>665</v>
      </c>
      <c r="D204" s="39">
        <v>78.8</v>
      </c>
    </row>
    <row r="205" spans="1:4" ht="33" customHeight="1">
      <c r="A205" s="54" t="s">
        <v>339</v>
      </c>
      <c r="B205" s="339" t="s">
        <v>461</v>
      </c>
      <c r="C205" s="339"/>
      <c r="D205" s="39">
        <f>D206</f>
        <v>7453.300000000001</v>
      </c>
    </row>
    <row r="206" spans="1:5" ht="43.5" customHeight="1">
      <c r="A206" s="54" t="s">
        <v>257</v>
      </c>
      <c r="B206" s="339" t="s">
        <v>462</v>
      </c>
      <c r="C206" s="339"/>
      <c r="D206" s="39">
        <f>D207+D208+D209</f>
        <v>7453.300000000001</v>
      </c>
      <c r="E206" s="61"/>
    </row>
    <row r="207" spans="1:5" ht="43.5" customHeight="1">
      <c r="A207" s="54" t="s">
        <v>257</v>
      </c>
      <c r="B207" s="339" t="s">
        <v>462</v>
      </c>
      <c r="C207" s="339"/>
      <c r="D207" s="39">
        <v>2426.4</v>
      </c>
      <c r="E207" s="66"/>
    </row>
    <row r="208" spans="1:5" ht="45" customHeight="1">
      <c r="A208" s="54" t="s">
        <v>532</v>
      </c>
      <c r="B208" s="339" t="s">
        <v>160</v>
      </c>
      <c r="C208" s="339"/>
      <c r="D208" s="39">
        <v>5013.8</v>
      </c>
      <c r="E208" s="61"/>
    </row>
    <row r="209" spans="1:5" ht="45" customHeight="1">
      <c r="A209" s="54" t="s">
        <v>199</v>
      </c>
      <c r="B209" s="339" t="s">
        <v>198</v>
      </c>
      <c r="C209" s="339"/>
      <c r="D209" s="39">
        <v>13.1</v>
      </c>
      <c r="E209" s="61"/>
    </row>
    <row r="210" spans="1:4" ht="15.75" customHeight="1">
      <c r="A210" s="30" t="s">
        <v>317</v>
      </c>
      <c r="B210" s="339" t="s">
        <v>463</v>
      </c>
      <c r="C210" s="339"/>
      <c r="D210" s="39">
        <f>D211+D213</f>
        <v>1992.6</v>
      </c>
    </row>
    <row r="211" spans="1:4" ht="15.75" customHeight="1">
      <c r="A211" s="54" t="s">
        <v>316</v>
      </c>
      <c r="B211" s="339" t="s">
        <v>464</v>
      </c>
      <c r="C211" s="339"/>
      <c r="D211" s="39">
        <v>-37.2</v>
      </c>
    </row>
    <row r="212" spans="1:4" ht="25.5">
      <c r="A212" s="54" t="s">
        <v>589</v>
      </c>
      <c r="B212" s="339" t="s">
        <v>465</v>
      </c>
      <c r="C212" s="339"/>
      <c r="D212" s="39">
        <v>-37.2</v>
      </c>
    </row>
    <row r="213" spans="1:4" ht="15">
      <c r="A213" s="54" t="s">
        <v>317</v>
      </c>
      <c r="B213" s="339" t="s">
        <v>104</v>
      </c>
      <c r="C213" s="339"/>
      <c r="D213" s="39">
        <v>2029.8</v>
      </c>
    </row>
    <row r="214" spans="1:4" ht="15">
      <c r="A214" s="54" t="s">
        <v>590</v>
      </c>
      <c r="B214" s="339" t="s">
        <v>103</v>
      </c>
      <c r="C214" s="339"/>
      <c r="D214" s="39">
        <v>2029.8</v>
      </c>
    </row>
    <row r="215" spans="1:4" ht="17.25" customHeight="1">
      <c r="A215" s="30" t="s">
        <v>775</v>
      </c>
      <c r="B215" s="339" t="s">
        <v>466</v>
      </c>
      <c r="C215" s="339"/>
      <c r="D215" s="39">
        <f>D216+D278+D281+D285+D288</f>
        <v>2330640.9</v>
      </c>
    </row>
    <row r="216" spans="1:4" ht="31.5">
      <c r="A216" s="30" t="s">
        <v>776</v>
      </c>
      <c r="B216" s="339" t="s">
        <v>467</v>
      </c>
      <c r="C216" s="339"/>
      <c r="D216" s="39">
        <f>D217+D222+D243+D268</f>
        <v>2341393.1</v>
      </c>
    </row>
    <row r="217" spans="1:4" ht="25.5">
      <c r="A217" s="54" t="s">
        <v>318</v>
      </c>
      <c r="B217" s="339" t="s">
        <v>468</v>
      </c>
      <c r="C217" s="339"/>
      <c r="D217" s="39">
        <f>D218+D220</f>
        <v>107354.6</v>
      </c>
    </row>
    <row r="218" spans="1:4" ht="15">
      <c r="A218" s="54" t="s">
        <v>180</v>
      </c>
      <c r="B218" s="16"/>
      <c r="C218" s="16" t="s">
        <v>167</v>
      </c>
      <c r="D218" s="39">
        <v>78644</v>
      </c>
    </row>
    <row r="219" spans="1:4" ht="25.5">
      <c r="A219" s="54" t="s">
        <v>266</v>
      </c>
      <c r="B219" s="339" t="s">
        <v>469</v>
      </c>
      <c r="C219" s="339"/>
      <c r="D219" s="39">
        <v>78644</v>
      </c>
    </row>
    <row r="220" spans="1:4" ht="25.5">
      <c r="A220" s="54" t="s">
        <v>470</v>
      </c>
      <c r="B220" s="339" t="s">
        <v>471</v>
      </c>
      <c r="C220" s="339"/>
      <c r="D220" s="39">
        <v>28710.6</v>
      </c>
    </row>
    <row r="221" spans="1:4" ht="25.5">
      <c r="A221" s="54" t="s">
        <v>268</v>
      </c>
      <c r="B221" s="339" t="s">
        <v>472</v>
      </c>
      <c r="C221" s="339"/>
      <c r="D221" s="39">
        <v>28710.6</v>
      </c>
    </row>
    <row r="222" spans="1:4" ht="25.5">
      <c r="A222" s="54" t="s">
        <v>319</v>
      </c>
      <c r="B222" s="339" t="s">
        <v>473</v>
      </c>
      <c r="C222" s="339"/>
      <c r="D222" s="39">
        <f>D223+D225+D227+D229+D231+D233+D236+D239+D241</f>
        <v>690336.3999999999</v>
      </c>
    </row>
    <row r="223" spans="1:4" ht="15">
      <c r="A223" s="54" t="s">
        <v>181</v>
      </c>
      <c r="B223" s="339" t="s">
        <v>474</v>
      </c>
      <c r="C223" s="339"/>
      <c r="D223" s="39">
        <f>D224</f>
        <v>2986.8</v>
      </c>
    </row>
    <row r="224" spans="1:4" ht="25.5">
      <c r="A224" s="54" t="s">
        <v>270</v>
      </c>
      <c r="B224" s="339" t="s">
        <v>475</v>
      </c>
      <c r="C224" s="339"/>
      <c r="D224" s="39">
        <v>2986.8</v>
      </c>
    </row>
    <row r="225" spans="1:4" ht="38.25">
      <c r="A225" s="54" t="s">
        <v>182</v>
      </c>
      <c r="B225" s="339" t="s">
        <v>168</v>
      </c>
      <c r="C225" s="339"/>
      <c r="D225" s="39">
        <f>D226</f>
        <v>3000</v>
      </c>
    </row>
    <row r="226" spans="1:4" ht="38.25">
      <c r="A226" s="54" t="s">
        <v>210</v>
      </c>
      <c r="B226" s="339" t="s">
        <v>169</v>
      </c>
      <c r="C226" s="339"/>
      <c r="D226" s="39">
        <v>3000</v>
      </c>
    </row>
    <row r="227" spans="1:4" ht="51">
      <c r="A227" s="54" t="s">
        <v>476</v>
      </c>
      <c r="B227" s="339" t="s">
        <v>170</v>
      </c>
      <c r="C227" s="339"/>
      <c r="D227" s="39">
        <f>D228</f>
        <v>194355.2</v>
      </c>
    </row>
    <row r="228" spans="1:4" ht="51">
      <c r="A228" s="54" t="s">
        <v>271</v>
      </c>
      <c r="B228" s="339" t="s">
        <v>171</v>
      </c>
      <c r="C228" s="339"/>
      <c r="D228" s="39">
        <v>194355.2</v>
      </c>
    </row>
    <row r="229" spans="1:4" ht="25.5">
      <c r="A229" s="54" t="s">
        <v>272</v>
      </c>
      <c r="B229" s="339" t="s">
        <v>172</v>
      </c>
      <c r="C229" s="339"/>
      <c r="D229" s="39">
        <f>D230</f>
        <v>2923.3</v>
      </c>
    </row>
    <row r="230" spans="1:4" ht="25.5">
      <c r="A230" s="54" t="s">
        <v>272</v>
      </c>
      <c r="B230" s="339" t="s">
        <v>173</v>
      </c>
      <c r="C230" s="339"/>
      <c r="D230" s="39">
        <v>2923.3</v>
      </c>
    </row>
    <row r="231" spans="1:4" ht="51">
      <c r="A231" s="54" t="s">
        <v>183</v>
      </c>
      <c r="B231" s="339" t="s">
        <v>477</v>
      </c>
      <c r="C231" s="339"/>
      <c r="D231" s="39">
        <f>D232</f>
        <v>37256.8</v>
      </c>
    </row>
    <row r="232" spans="1:4" ht="38.25">
      <c r="A232" s="54" t="s">
        <v>591</v>
      </c>
      <c r="B232" s="339" t="s">
        <v>478</v>
      </c>
      <c r="C232" s="339"/>
      <c r="D232" s="39">
        <v>37256.8</v>
      </c>
    </row>
    <row r="233" spans="1:4" ht="81" customHeight="1">
      <c r="A233" s="56" t="s">
        <v>62</v>
      </c>
      <c r="B233" s="339" t="s">
        <v>479</v>
      </c>
      <c r="C233" s="339"/>
      <c r="D233" s="39">
        <f>D234</f>
        <v>11498</v>
      </c>
    </row>
    <row r="234" spans="1:4" ht="76.5">
      <c r="A234" s="56" t="s">
        <v>184</v>
      </c>
      <c r="B234" s="339" t="s">
        <v>480</v>
      </c>
      <c r="C234" s="339"/>
      <c r="D234" s="39">
        <f>D235</f>
        <v>11498</v>
      </c>
    </row>
    <row r="235" spans="1:4" ht="69" customHeight="1">
      <c r="A235" s="54" t="s">
        <v>63</v>
      </c>
      <c r="B235" s="339" t="s">
        <v>481</v>
      </c>
      <c r="C235" s="339"/>
      <c r="D235" s="39">
        <v>11498</v>
      </c>
    </row>
    <row r="236" spans="1:4" ht="69" customHeight="1">
      <c r="A236" s="54" t="s">
        <v>274</v>
      </c>
      <c r="B236" s="339" t="s">
        <v>482</v>
      </c>
      <c r="C236" s="339"/>
      <c r="D236" s="39">
        <f>D237</f>
        <v>8071</v>
      </c>
    </row>
    <row r="237" spans="1:4" ht="69" customHeight="1">
      <c r="A237" s="54" t="s">
        <v>274</v>
      </c>
      <c r="B237" s="339" t="s">
        <v>483</v>
      </c>
      <c r="C237" s="339"/>
      <c r="D237" s="39">
        <f>D238</f>
        <v>8071</v>
      </c>
    </row>
    <row r="238" spans="1:4" ht="69" customHeight="1">
      <c r="A238" s="54" t="s">
        <v>592</v>
      </c>
      <c r="B238" s="339" t="s">
        <v>484</v>
      </c>
      <c r="C238" s="339"/>
      <c r="D238" s="39">
        <v>8071</v>
      </c>
    </row>
    <row r="239" spans="1:4" ht="32.25" customHeight="1">
      <c r="A239" s="54" t="s">
        <v>485</v>
      </c>
      <c r="B239" s="339" t="s">
        <v>486</v>
      </c>
      <c r="C239" s="339"/>
      <c r="D239" s="39">
        <f>D240</f>
        <v>31663.7</v>
      </c>
    </row>
    <row r="240" spans="1:4" ht="32.25" customHeight="1">
      <c r="A240" s="54" t="s">
        <v>275</v>
      </c>
      <c r="B240" s="339" t="s">
        <v>487</v>
      </c>
      <c r="C240" s="339"/>
      <c r="D240" s="39">
        <v>31663.7</v>
      </c>
    </row>
    <row r="241" spans="1:4" ht="17.25" customHeight="1">
      <c r="A241" s="54" t="s">
        <v>277</v>
      </c>
      <c r="B241" s="339" t="s">
        <v>488</v>
      </c>
      <c r="C241" s="339"/>
      <c r="D241" s="39">
        <f>D242</f>
        <v>398581.6</v>
      </c>
    </row>
    <row r="242" spans="1:4" ht="17.25" customHeight="1">
      <c r="A242" s="54" t="s">
        <v>277</v>
      </c>
      <c r="B242" s="339" t="s">
        <v>489</v>
      </c>
      <c r="C242" s="339"/>
      <c r="D242" s="39">
        <v>398581.6</v>
      </c>
    </row>
    <row r="243" spans="1:4" ht="35.25" customHeight="1">
      <c r="A243" s="54" t="s">
        <v>490</v>
      </c>
      <c r="B243" s="339" t="s">
        <v>491</v>
      </c>
      <c r="C243" s="339"/>
      <c r="D243" s="39">
        <f>D244+D246+D248+D250+D252+D254+D256+D258+D261+D262+D264+D266</f>
        <v>1481081.1</v>
      </c>
    </row>
    <row r="244" spans="1:4" ht="30.75" customHeight="1">
      <c r="A244" s="54" t="s">
        <v>492</v>
      </c>
      <c r="B244" s="339" t="s">
        <v>493</v>
      </c>
      <c r="C244" s="339"/>
      <c r="D244" s="39">
        <f>D245</f>
        <v>80152.5</v>
      </c>
    </row>
    <row r="245" spans="1:4" ht="30.75" customHeight="1">
      <c r="A245" s="54" t="s">
        <v>442</v>
      </c>
      <c r="B245" s="339" t="s">
        <v>494</v>
      </c>
      <c r="C245" s="339"/>
      <c r="D245" s="39">
        <v>80152.5</v>
      </c>
    </row>
    <row r="246" spans="1:4" ht="30.75" customHeight="1">
      <c r="A246" s="54" t="s">
        <v>495</v>
      </c>
      <c r="B246" s="339" t="s">
        <v>496</v>
      </c>
      <c r="C246" s="339"/>
      <c r="D246" s="39">
        <f>D247</f>
        <v>5377.3</v>
      </c>
    </row>
    <row r="247" spans="1:4" ht="31.5" customHeight="1">
      <c r="A247" s="54" t="s">
        <v>443</v>
      </c>
      <c r="B247" s="339" t="s">
        <v>497</v>
      </c>
      <c r="C247" s="339"/>
      <c r="D247" s="39">
        <v>5377.3</v>
      </c>
    </row>
    <row r="248" spans="1:4" ht="47.25" customHeight="1">
      <c r="A248" s="54" t="s">
        <v>498</v>
      </c>
      <c r="B248" s="339" t="s">
        <v>499</v>
      </c>
      <c r="C248" s="339"/>
      <c r="D248" s="39">
        <f>D249</f>
        <v>4822.9</v>
      </c>
    </row>
    <row r="249" spans="1:4" ht="47.25" customHeight="1">
      <c r="A249" s="54" t="s">
        <v>222</v>
      </c>
      <c r="B249" s="339" t="s">
        <v>500</v>
      </c>
      <c r="C249" s="339"/>
      <c r="D249" s="39">
        <v>4822.9</v>
      </c>
    </row>
    <row r="250" spans="1:4" ht="48" customHeight="1">
      <c r="A250" s="54" t="s">
        <v>501</v>
      </c>
      <c r="B250" s="339" t="s">
        <v>502</v>
      </c>
      <c r="C250" s="339"/>
      <c r="D250" s="39">
        <f>D251</f>
        <v>2.7</v>
      </c>
    </row>
    <row r="251" spans="1:4" ht="58.5" customHeight="1">
      <c r="A251" s="54" t="s">
        <v>223</v>
      </c>
      <c r="B251" s="339" t="s">
        <v>503</v>
      </c>
      <c r="C251" s="339"/>
      <c r="D251" s="39">
        <v>2.7</v>
      </c>
    </row>
    <row r="252" spans="1:4" ht="45" customHeight="1">
      <c r="A252" s="54" t="s">
        <v>185</v>
      </c>
      <c r="B252" s="339" t="s">
        <v>504</v>
      </c>
      <c r="C252" s="339"/>
      <c r="D252" s="39">
        <f>D253</f>
        <v>8581.3</v>
      </c>
    </row>
    <row r="253" spans="1:4" ht="45" customHeight="1">
      <c r="A253" s="54" t="s">
        <v>288</v>
      </c>
      <c r="B253" s="339" t="s">
        <v>505</v>
      </c>
      <c r="C253" s="339"/>
      <c r="D253" s="39">
        <v>8581.3</v>
      </c>
    </row>
    <row r="254" spans="1:4" ht="38.25">
      <c r="A254" s="54" t="s">
        <v>186</v>
      </c>
      <c r="B254" s="339" t="s">
        <v>506</v>
      </c>
      <c r="C254" s="339"/>
      <c r="D254" s="39">
        <f>D255</f>
        <v>9708.2</v>
      </c>
    </row>
    <row r="255" spans="1:4" ht="25.5">
      <c r="A255" s="54" t="s">
        <v>290</v>
      </c>
      <c r="B255" s="339" t="s">
        <v>507</v>
      </c>
      <c r="C255" s="339"/>
      <c r="D255" s="39">
        <v>9708.2</v>
      </c>
    </row>
    <row r="256" spans="1:4" ht="38.25">
      <c r="A256" s="54" t="s">
        <v>187</v>
      </c>
      <c r="B256" s="339" t="s">
        <v>508</v>
      </c>
      <c r="C256" s="339"/>
      <c r="D256" s="39">
        <f>D257</f>
        <v>101713.2</v>
      </c>
    </row>
    <row r="257" spans="1:4" ht="38.25">
      <c r="A257" s="54" t="s">
        <v>224</v>
      </c>
      <c r="B257" s="339" t="s">
        <v>509</v>
      </c>
      <c r="C257" s="339"/>
      <c r="D257" s="39">
        <v>101713.2</v>
      </c>
    </row>
    <row r="258" spans="1:4" ht="33" customHeight="1">
      <c r="A258" s="54" t="s">
        <v>188</v>
      </c>
      <c r="B258" s="339" t="s">
        <v>510</v>
      </c>
      <c r="C258" s="339"/>
      <c r="D258" s="39">
        <f>D259</f>
        <v>1203998.4</v>
      </c>
    </row>
    <row r="259" spans="1:4" ht="33" customHeight="1">
      <c r="A259" s="54" t="s">
        <v>293</v>
      </c>
      <c r="B259" s="339" t="s">
        <v>174</v>
      </c>
      <c r="C259" s="339"/>
      <c r="D259" s="39">
        <v>1203998.4</v>
      </c>
    </row>
    <row r="260" spans="1:4" ht="63.75">
      <c r="A260" s="54" t="s">
        <v>189</v>
      </c>
      <c r="B260" s="339" t="s">
        <v>511</v>
      </c>
      <c r="C260" s="339"/>
      <c r="D260" s="39">
        <f>D261</f>
        <v>5918</v>
      </c>
    </row>
    <row r="261" spans="1:4" ht="63.75">
      <c r="A261" s="54" t="s">
        <v>297</v>
      </c>
      <c r="B261" s="339" t="s">
        <v>512</v>
      </c>
      <c r="C261" s="339"/>
      <c r="D261" s="39">
        <v>5918</v>
      </c>
    </row>
    <row r="262" spans="1:4" ht="38.25">
      <c r="A262" s="54" t="s">
        <v>190</v>
      </c>
      <c r="B262" s="339" t="s">
        <v>513</v>
      </c>
      <c r="C262" s="339"/>
      <c r="D262" s="39">
        <f>D263</f>
        <v>30987.3</v>
      </c>
    </row>
    <row r="263" spans="1:4" ht="38.25">
      <c r="A263" s="54" t="s">
        <v>298</v>
      </c>
      <c r="B263" s="339" t="s">
        <v>514</v>
      </c>
      <c r="C263" s="339"/>
      <c r="D263" s="39">
        <v>30987.3</v>
      </c>
    </row>
    <row r="264" spans="1:4" ht="70.5" customHeight="1">
      <c r="A264" s="54" t="s">
        <v>191</v>
      </c>
      <c r="B264" s="339" t="s">
        <v>515</v>
      </c>
      <c r="C264" s="339"/>
      <c r="D264" s="39">
        <f>D265</f>
        <v>24723.1</v>
      </c>
    </row>
    <row r="265" spans="1:4" ht="70.5" customHeight="1">
      <c r="A265" s="54" t="s">
        <v>300</v>
      </c>
      <c r="B265" s="339" t="s">
        <v>516</v>
      </c>
      <c r="C265" s="339"/>
      <c r="D265" s="39">
        <v>24723.1</v>
      </c>
    </row>
    <row r="266" spans="1:4" ht="70.5" customHeight="1">
      <c r="A266" s="54" t="s">
        <v>643</v>
      </c>
      <c r="B266" s="16"/>
      <c r="C266" s="16" t="s">
        <v>668</v>
      </c>
      <c r="D266" s="39">
        <f>D267</f>
        <v>5096.2</v>
      </c>
    </row>
    <row r="267" spans="1:4" ht="70.5" customHeight="1">
      <c r="A267" s="54" t="s">
        <v>643</v>
      </c>
      <c r="B267" s="16"/>
      <c r="C267" s="16" t="s">
        <v>669</v>
      </c>
      <c r="D267" s="39">
        <v>5096.2</v>
      </c>
    </row>
    <row r="268" spans="1:4" ht="21" customHeight="1">
      <c r="A268" s="54" t="s">
        <v>320</v>
      </c>
      <c r="B268" s="339" t="s">
        <v>517</v>
      </c>
      <c r="C268" s="339"/>
      <c r="D268" s="39">
        <f>D269+D271+D274+D276</f>
        <v>62621</v>
      </c>
    </row>
    <row r="269" spans="1:4" ht="51">
      <c r="A269" s="54" t="s">
        <v>192</v>
      </c>
      <c r="B269" s="339" t="s">
        <v>518</v>
      </c>
      <c r="C269" s="339"/>
      <c r="D269" s="39">
        <f>D270</f>
        <v>389.5</v>
      </c>
    </row>
    <row r="270" spans="1:4" ht="43.5" customHeight="1">
      <c r="A270" s="54" t="s">
        <v>302</v>
      </c>
      <c r="B270" s="339" t="s">
        <v>519</v>
      </c>
      <c r="C270" s="339"/>
      <c r="D270" s="39">
        <v>389.5</v>
      </c>
    </row>
    <row r="271" spans="1:4" ht="43.5" customHeight="1">
      <c r="A271" s="54" t="s">
        <v>193</v>
      </c>
      <c r="B271" s="339" t="s">
        <v>520</v>
      </c>
      <c r="C271" s="339"/>
      <c r="D271" s="39">
        <f>D272</f>
        <v>59587.1</v>
      </c>
    </row>
    <row r="272" spans="1:4" ht="60" customHeight="1">
      <c r="A272" s="54" t="s">
        <v>194</v>
      </c>
      <c r="B272" s="339" t="s">
        <v>175</v>
      </c>
      <c r="C272" s="339"/>
      <c r="D272" s="39">
        <f>D273</f>
        <v>59587.1</v>
      </c>
    </row>
    <row r="273" spans="1:4" ht="69" customHeight="1">
      <c r="A273" s="54" t="s">
        <v>65</v>
      </c>
      <c r="B273" s="339" t="s">
        <v>521</v>
      </c>
      <c r="C273" s="339"/>
      <c r="D273" s="39">
        <v>59587.1</v>
      </c>
    </row>
    <row r="274" spans="1:4" ht="73.5" customHeight="1">
      <c r="A274" s="54" t="s">
        <v>195</v>
      </c>
      <c r="B274" s="339" t="s">
        <v>176</v>
      </c>
      <c r="C274" s="339"/>
      <c r="D274" s="39">
        <f>D275</f>
        <v>44.4</v>
      </c>
    </row>
    <row r="275" spans="1:4" ht="72.75" customHeight="1">
      <c r="A275" s="54" t="s">
        <v>552</v>
      </c>
      <c r="B275" s="339" t="s">
        <v>177</v>
      </c>
      <c r="C275" s="339"/>
      <c r="D275" s="39">
        <v>44.4</v>
      </c>
    </row>
    <row r="276" spans="1:4" ht="23.25" customHeight="1">
      <c r="A276" s="54" t="s">
        <v>645</v>
      </c>
      <c r="B276" s="16"/>
      <c r="C276" s="16" t="s">
        <v>670</v>
      </c>
      <c r="D276" s="39">
        <f>D277</f>
        <v>2600</v>
      </c>
    </row>
    <row r="277" spans="1:4" ht="30" customHeight="1">
      <c r="A277" s="54" t="s">
        <v>644</v>
      </c>
      <c r="B277" s="16"/>
      <c r="C277" s="16" t="s">
        <v>671</v>
      </c>
      <c r="D277" s="39">
        <v>2600</v>
      </c>
    </row>
    <row r="278" spans="1:4" ht="21" customHeight="1">
      <c r="A278" s="54" t="s">
        <v>777</v>
      </c>
      <c r="B278" s="339" t="s">
        <v>196</v>
      </c>
      <c r="C278" s="339"/>
      <c r="D278" s="39">
        <f>D279</f>
        <v>449</v>
      </c>
    </row>
    <row r="279" spans="1:4" ht="25.5">
      <c r="A279" s="54" t="s">
        <v>197</v>
      </c>
      <c r="B279" s="339" t="s">
        <v>178</v>
      </c>
      <c r="C279" s="339"/>
      <c r="D279" s="39">
        <f>D280</f>
        <v>449</v>
      </c>
    </row>
    <row r="280" spans="1:4" ht="38.25">
      <c r="A280" s="54" t="s">
        <v>524</v>
      </c>
      <c r="B280" s="339" t="s">
        <v>179</v>
      </c>
      <c r="C280" s="339"/>
      <c r="D280" s="39">
        <v>449</v>
      </c>
    </row>
    <row r="281" spans="1:4" ht="20.25" customHeight="1">
      <c r="A281" s="54" t="s">
        <v>214</v>
      </c>
      <c r="B281" s="339" t="s">
        <v>522</v>
      </c>
      <c r="C281" s="339"/>
      <c r="D281" s="39">
        <f>D282</f>
        <v>744.5</v>
      </c>
    </row>
    <row r="282" spans="1:4" ht="25.5">
      <c r="A282" s="54" t="s">
        <v>215</v>
      </c>
      <c r="B282" s="339" t="s">
        <v>523</v>
      </c>
      <c r="C282" s="339"/>
      <c r="D282" s="39">
        <f>D283+D284</f>
        <v>744.5</v>
      </c>
    </row>
    <row r="283" spans="1:4" ht="38.25">
      <c r="A283" s="54" t="s">
        <v>672</v>
      </c>
      <c r="B283" s="16"/>
      <c r="C283" s="16" t="s">
        <v>673</v>
      </c>
      <c r="D283" s="39">
        <v>20</v>
      </c>
    </row>
    <row r="284" spans="1:4" ht="25.5">
      <c r="A284" s="54" t="s">
        <v>215</v>
      </c>
      <c r="B284" s="16"/>
      <c r="C284" s="16" t="s">
        <v>674</v>
      </c>
      <c r="D284" s="39">
        <v>724.5</v>
      </c>
    </row>
    <row r="285" spans="1:4" ht="71.25" customHeight="1">
      <c r="A285" s="54" t="s">
        <v>778</v>
      </c>
      <c r="B285" s="16"/>
      <c r="C285" s="16" t="s">
        <v>675</v>
      </c>
      <c r="D285" s="39">
        <f>D286</f>
        <v>482.3</v>
      </c>
    </row>
    <row r="286" spans="1:4" ht="33" customHeight="1">
      <c r="A286" s="54" t="s">
        <v>730</v>
      </c>
      <c r="B286" s="16"/>
      <c r="C286" s="16" t="s">
        <v>729</v>
      </c>
      <c r="D286" s="39">
        <f>D287</f>
        <v>482.3</v>
      </c>
    </row>
    <row r="287" spans="1:4" ht="33" customHeight="1">
      <c r="A287" s="54" t="s">
        <v>650</v>
      </c>
      <c r="B287" s="16"/>
      <c r="C287" s="16" t="s">
        <v>676</v>
      </c>
      <c r="D287" s="39">
        <v>482.3</v>
      </c>
    </row>
    <row r="288" spans="1:4" ht="33" customHeight="1">
      <c r="A288" s="54" t="s">
        <v>779</v>
      </c>
      <c r="B288" s="339" t="s">
        <v>0</v>
      </c>
      <c r="C288" s="339"/>
      <c r="D288" s="39">
        <f>D289</f>
        <v>-12428</v>
      </c>
    </row>
    <row r="289" spans="1:4" ht="45.75" customHeight="1">
      <c r="A289" s="54" t="s">
        <v>216</v>
      </c>
      <c r="B289" s="339" t="s">
        <v>1</v>
      </c>
      <c r="C289" s="339"/>
      <c r="D289" s="39">
        <v>-12428</v>
      </c>
    </row>
    <row r="290" spans="1:4" ht="12.75" customHeight="1">
      <c r="A290" s="31"/>
      <c r="B290" s="346"/>
      <c r="C290" s="346"/>
      <c r="D290" s="62"/>
    </row>
  </sheetData>
  <sheetProtection/>
  <mergeCells count="237">
    <mergeCell ref="B233:C233"/>
    <mergeCell ref="B244:C244"/>
    <mergeCell ref="B247:C247"/>
    <mergeCell ref="B241:C241"/>
    <mergeCell ref="B242:C242"/>
    <mergeCell ref="B245:C245"/>
    <mergeCell ref="B246:C246"/>
    <mergeCell ref="B235:C235"/>
    <mergeCell ref="B236:C236"/>
    <mergeCell ref="B253:C253"/>
    <mergeCell ref="B250:C250"/>
    <mergeCell ref="B255:C255"/>
    <mergeCell ref="B248:C248"/>
    <mergeCell ref="B237:C237"/>
    <mergeCell ref="B240:C240"/>
    <mergeCell ref="B239:C239"/>
    <mergeCell ref="B238:C238"/>
    <mergeCell ref="B243:C243"/>
    <mergeCell ref="B256:C256"/>
    <mergeCell ref="B249:C249"/>
    <mergeCell ref="B254:C254"/>
    <mergeCell ref="B251:C251"/>
    <mergeCell ref="B252:C252"/>
    <mergeCell ref="B224:C224"/>
    <mergeCell ref="B225:C225"/>
    <mergeCell ref="B226:C226"/>
    <mergeCell ref="B231:C231"/>
    <mergeCell ref="B234:C234"/>
    <mergeCell ref="B227:C227"/>
    <mergeCell ref="B229:C229"/>
    <mergeCell ref="B230:C230"/>
    <mergeCell ref="B228:C228"/>
    <mergeCell ref="B232:C232"/>
    <mergeCell ref="B213:C213"/>
    <mergeCell ref="B214:C214"/>
    <mergeCell ref="B215:C215"/>
    <mergeCell ref="B216:C216"/>
    <mergeCell ref="B217:C217"/>
    <mergeCell ref="B222:C222"/>
    <mergeCell ref="B223:C223"/>
    <mergeCell ref="B219:C219"/>
    <mergeCell ref="B220:C220"/>
    <mergeCell ref="B201:C201"/>
    <mergeCell ref="B205:C205"/>
    <mergeCell ref="B209:C209"/>
    <mergeCell ref="B221:C221"/>
    <mergeCell ref="B210:C210"/>
    <mergeCell ref="B211:C211"/>
    <mergeCell ref="B212:C212"/>
    <mergeCell ref="B206:C206"/>
    <mergeCell ref="B208:C208"/>
    <mergeCell ref="B200:C200"/>
    <mergeCell ref="B190:C190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89:C189"/>
    <mergeCell ref="B183:C183"/>
    <mergeCell ref="B184:C184"/>
    <mergeCell ref="B185:C185"/>
    <mergeCell ref="B186:C186"/>
    <mergeCell ref="B187:C187"/>
    <mergeCell ref="B176:C176"/>
    <mergeCell ref="B177:C177"/>
    <mergeCell ref="B188:C188"/>
    <mergeCell ref="B178:C178"/>
    <mergeCell ref="B179:C179"/>
    <mergeCell ref="B180:C180"/>
    <mergeCell ref="B182:C182"/>
    <mergeCell ref="B167:C167"/>
    <mergeCell ref="B169:C169"/>
    <mergeCell ref="B170:C170"/>
    <mergeCell ref="B171:C171"/>
    <mergeCell ref="B168:C168"/>
    <mergeCell ref="B174:C174"/>
    <mergeCell ref="B157:C157"/>
    <mergeCell ref="B159:C159"/>
    <mergeCell ref="B160:C160"/>
    <mergeCell ref="B172:C172"/>
    <mergeCell ref="B153:C153"/>
    <mergeCell ref="B173:C173"/>
    <mergeCell ref="B161:C161"/>
    <mergeCell ref="B163:C163"/>
    <mergeCell ref="B165:C165"/>
    <mergeCell ref="B166:C166"/>
    <mergeCell ref="B148:C148"/>
    <mergeCell ref="B150:C150"/>
    <mergeCell ref="B152:C152"/>
    <mergeCell ref="B155:C155"/>
    <mergeCell ref="B144:C144"/>
    <mergeCell ref="B145:C145"/>
    <mergeCell ref="B147:C147"/>
    <mergeCell ref="B154:C154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1:C131"/>
    <mergeCell ref="B133:C133"/>
    <mergeCell ref="B134:C134"/>
    <mergeCell ref="B135:C135"/>
    <mergeCell ref="B125:C125"/>
    <mergeCell ref="B128:C128"/>
    <mergeCell ref="B130:C130"/>
    <mergeCell ref="B119:C119"/>
    <mergeCell ref="B121:C121"/>
    <mergeCell ref="B111:C111"/>
    <mergeCell ref="B114:C114"/>
    <mergeCell ref="B115:C115"/>
    <mergeCell ref="B116:C116"/>
    <mergeCell ref="B109:C109"/>
    <mergeCell ref="B110:C110"/>
    <mergeCell ref="B105:C105"/>
    <mergeCell ref="B106:C106"/>
    <mergeCell ref="B107:C107"/>
    <mergeCell ref="B118:C118"/>
    <mergeCell ref="B100:C100"/>
    <mergeCell ref="B101:C101"/>
    <mergeCell ref="B103:C103"/>
    <mergeCell ref="B104:C104"/>
    <mergeCell ref="B95:C95"/>
    <mergeCell ref="B97:C97"/>
    <mergeCell ref="B98:C98"/>
    <mergeCell ref="B99:C99"/>
    <mergeCell ref="B92:C92"/>
    <mergeCell ref="B93:C93"/>
    <mergeCell ref="B94:C94"/>
    <mergeCell ref="B86:C86"/>
    <mergeCell ref="B87:C87"/>
    <mergeCell ref="B88:C88"/>
    <mergeCell ref="B89:C89"/>
    <mergeCell ref="B85:C85"/>
    <mergeCell ref="B77:C77"/>
    <mergeCell ref="B78:C78"/>
    <mergeCell ref="B79:C79"/>
    <mergeCell ref="B81:C81"/>
    <mergeCell ref="B90:C90"/>
    <mergeCell ref="B68:C68"/>
    <mergeCell ref="B69:C69"/>
    <mergeCell ref="B70:C70"/>
    <mergeCell ref="B72:C72"/>
    <mergeCell ref="B207:C207"/>
    <mergeCell ref="B73:C73"/>
    <mergeCell ref="B74:C74"/>
    <mergeCell ref="B82:C82"/>
    <mergeCell ref="B83:C83"/>
    <mergeCell ref="B84:C84"/>
    <mergeCell ref="B59:C59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50:C50"/>
    <mergeCell ref="B51:C51"/>
    <mergeCell ref="B52:C52"/>
    <mergeCell ref="B48:C48"/>
    <mergeCell ref="B46:C46"/>
    <mergeCell ref="B58:C58"/>
    <mergeCell ref="B45:C45"/>
    <mergeCell ref="B38:C38"/>
    <mergeCell ref="B39:C39"/>
    <mergeCell ref="B40:C40"/>
    <mergeCell ref="B34:C34"/>
    <mergeCell ref="B31:C31"/>
    <mergeCell ref="B33:C33"/>
    <mergeCell ref="B44:C44"/>
    <mergeCell ref="B41:C41"/>
    <mergeCell ref="B29:C29"/>
    <mergeCell ref="B27:C27"/>
    <mergeCell ref="A9:C9"/>
    <mergeCell ref="B10:C10"/>
    <mergeCell ref="B28:C28"/>
    <mergeCell ref="B16:C16"/>
    <mergeCell ref="B21:C21"/>
    <mergeCell ref="B15:C15"/>
    <mergeCell ref="B19:C19"/>
    <mergeCell ref="B17:C17"/>
    <mergeCell ref="B18:C18"/>
    <mergeCell ref="B12:C12"/>
    <mergeCell ref="B13:C13"/>
    <mergeCell ref="B14:C14"/>
    <mergeCell ref="B26:C26"/>
    <mergeCell ref="B22:C22"/>
    <mergeCell ref="B24:C24"/>
    <mergeCell ref="B20:C20"/>
    <mergeCell ref="B23:C23"/>
    <mergeCell ref="B37:C37"/>
    <mergeCell ref="B35:C35"/>
    <mergeCell ref="B53:C53"/>
    <mergeCell ref="B76:C76"/>
    <mergeCell ref="B36:C36"/>
    <mergeCell ref="B25:C25"/>
    <mergeCell ref="B57:C57"/>
    <mergeCell ref="B49:C49"/>
    <mergeCell ref="B42:C42"/>
    <mergeCell ref="B30:C30"/>
    <mergeCell ref="B264:C264"/>
    <mergeCell ref="B265:C265"/>
    <mergeCell ref="B281:C281"/>
    <mergeCell ref="B272:C272"/>
    <mergeCell ref="B257:C257"/>
    <mergeCell ref="B258:C258"/>
    <mergeCell ref="B259:C259"/>
    <mergeCell ref="A6:D8"/>
    <mergeCell ref="B289:C289"/>
    <mergeCell ref="B279:C279"/>
    <mergeCell ref="B280:C280"/>
    <mergeCell ref="B273:C273"/>
    <mergeCell ref="B275:C275"/>
    <mergeCell ref="B278:C278"/>
    <mergeCell ref="B288:C288"/>
    <mergeCell ref="B282:C282"/>
    <mergeCell ref="B260:C260"/>
    <mergeCell ref="B290:C290"/>
    <mergeCell ref="A11:C11"/>
    <mergeCell ref="B261:C261"/>
    <mergeCell ref="B274:C274"/>
    <mergeCell ref="B270:C270"/>
    <mergeCell ref="B271:C271"/>
    <mergeCell ref="B269:C269"/>
    <mergeCell ref="B268:C268"/>
    <mergeCell ref="B263:C263"/>
    <mergeCell ref="B262:C262"/>
  </mergeCells>
  <printOptions/>
  <pageMargins left="1.141732283464567" right="0" top="0.3937007874015748" bottom="0" header="0" footer="0"/>
  <pageSetup fitToHeight="14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23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1.57421875" style="67" customWidth="1"/>
    <col min="2" max="2" width="6.140625" style="68" customWidth="1"/>
    <col min="3" max="3" width="7.7109375" style="0" customWidth="1"/>
    <col min="4" max="4" width="6.8515625" style="0" customWidth="1"/>
    <col min="5" max="5" width="12.28125" style="0" customWidth="1"/>
    <col min="6" max="6" width="8.00390625" style="0" customWidth="1"/>
    <col min="7" max="7" width="13.140625" style="71" hidden="1" customWidth="1"/>
    <col min="8" max="8" width="15.8515625" style="71" customWidth="1"/>
    <col min="9" max="9" width="13.140625" style="71" hidden="1" customWidth="1"/>
    <col min="10" max="10" width="13.28125" style="72" hidden="1" customWidth="1"/>
    <col min="11" max="11" width="13.00390625" style="0" hidden="1" customWidth="1"/>
    <col min="12" max="12" width="11.00390625" style="0" hidden="1" customWidth="1"/>
    <col min="13" max="13" width="11.57421875" style="0" hidden="1" customWidth="1"/>
    <col min="14" max="15" width="12.28125" style="0" hidden="1" customWidth="1"/>
    <col min="16" max="16" width="10.57421875" style="0" hidden="1" customWidth="1"/>
    <col min="17" max="17" width="10.140625" style="0" hidden="1" customWidth="1"/>
    <col min="18" max="18" width="9.140625" style="0" hidden="1" customWidth="1"/>
    <col min="19" max="19" width="14.00390625" style="0" hidden="1" customWidth="1"/>
    <col min="20" max="21" width="9.140625" style="0" hidden="1" customWidth="1"/>
    <col min="22" max="23" width="9.140625" style="0" customWidth="1"/>
  </cols>
  <sheetData>
    <row r="1" ht="15">
      <c r="H1" s="2" t="s">
        <v>1867</v>
      </c>
    </row>
    <row r="2" ht="15">
      <c r="H2" s="2" t="s">
        <v>1865</v>
      </c>
    </row>
    <row r="3" spans="6:8" ht="12" customHeight="1">
      <c r="F3" s="73"/>
      <c r="H3" s="2" t="s">
        <v>1866</v>
      </c>
    </row>
    <row r="4" spans="6:8" ht="12" customHeight="1">
      <c r="F4" s="73"/>
      <c r="H4" s="2" t="s">
        <v>1870</v>
      </c>
    </row>
    <row r="5" spans="6:9" ht="15" customHeight="1">
      <c r="F5" s="353"/>
      <c r="G5" s="353"/>
      <c r="H5" s="74"/>
      <c r="I5" s="74"/>
    </row>
    <row r="6" spans="2:6" ht="20.25" customHeight="1">
      <c r="B6" s="75" t="s">
        <v>780</v>
      </c>
      <c r="F6" s="73"/>
    </row>
    <row r="7" spans="2:6" ht="12.75">
      <c r="B7" s="75" t="s">
        <v>781</v>
      </c>
      <c r="F7" s="76"/>
    </row>
    <row r="8" spans="2:6" ht="12.75">
      <c r="B8" s="75" t="s">
        <v>782</v>
      </c>
      <c r="F8" s="76"/>
    </row>
    <row r="9" ht="12.75">
      <c r="B9" s="77" t="s">
        <v>783</v>
      </c>
    </row>
    <row r="10" spans="2:9" ht="15.75" customHeight="1" thickBot="1">
      <c r="B10" s="78"/>
      <c r="G10" s="74"/>
      <c r="H10" s="74"/>
      <c r="I10" s="74"/>
    </row>
    <row r="11" spans="1:15" ht="15" thickBot="1">
      <c r="A11" s="79" t="s">
        <v>784</v>
      </c>
      <c r="B11" s="80" t="s">
        <v>785</v>
      </c>
      <c r="C11" s="81"/>
      <c r="D11" s="82"/>
      <c r="E11" s="82"/>
      <c r="F11" s="82"/>
      <c r="G11" s="83" t="s">
        <v>218</v>
      </c>
      <c r="H11" s="83" t="s">
        <v>786</v>
      </c>
      <c r="I11" s="83" t="s">
        <v>787</v>
      </c>
      <c r="O11" s="84"/>
    </row>
    <row r="12" spans="1:9" ht="27.75" customHeight="1" thickBot="1">
      <c r="A12" s="85"/>
      <c r="B12" s="86" t="s">
        <v>788</v>
      </c>
      <c r="C12" s="87" t="s">
        <v>789</v>
      </c>
      <c r="D12" s="87" t="s">
        <v>790</v>
      </c>
      <c r="E12" s="87" t="s">
        <v>791</v>
      </c>
      <c r="F12" s="88" t="s">
        <v>792</v>
      </c>
      <c r="G12" s="89" t="s">
        <v>793</v>
      </c>
      <c r="H12" s="89" t="s">
        <v>794</v>
      </c>
      <c r="I12" s="89" t="s">
        <v>795</v>
      </c>
    </row>
    <row r="13" spans="1:19" s="97" customFormat="1" ht="15.75">
      <c r="A13" s="90" t="s">
        <v>796</v>
      </c>
      <c r="B13" s="91"/>
      <c r="C13" s="91" t="s">
        <v>797</v>
      </c>
      <c r="D13" s="91"/>
      <c r="E13" s="91"/>
      <c r="F13" s="92"/>
      <c r="G13" s="93">
        <f>SUM(G14+G18+G51+G72+G75+G93+G97+G89+G83)</f>
        <v>195978.7</v>
      </c>
      <c r="H13" s="93">
        <f>SUM(H14+H18+H51+H72+H75+H93+H97+H89+H83)</f>
        <v>192805.7</v>
      </c>
      <c r="I13" s="94">
        <f>SUM(H13/G13*100)</f>
        <v>98.38094650081871</v>
      </c>
      <c r="J13" s="95"/>
      <c r="K13" s="96">
        <f>SUM(J14:J142)</f>
        <v>195978.69999999998</v>
      </c>
      <c r="L13" s="97">
        <f>SUM('[1]ведомствен.2013'!G12+'[1]ведомствен.2013'!G42+'[1]ведомствен.2013'!G236+'[1]ведомствен.2013'!G707+'[1]ведомствен.2013'!G744+'[1]ведомствен.2013'!G1038)</f>
        <v>195978.69999999998</v>
      </c>
      <c r="S13" s="96">
        <f>192805.7-H13</f>
        <v>0</v>
      </c>
    </row>
    <row r="14" spans="1:19" ht="28.5">
      <c r="A14" s="98" t="s">
        <v>798</v>
      </c>
      <c r="B14" s="99"/>
      <c r="C14" s="99" t="s">
        <v>797</v>
      </c>
      <c r="D14" s="99" t="s">
        <v>799</v>
      </c>
      <c r="E14" s="99"/>
      <c r="F14" s="100"/>
      <c r="G14" s="101">
        <f>SUM(G15)</f>
        <v>1532.1</v>
      </c>
      <c r="H14" s="101">
        <f>SUM(H15)</f>
        <v>1532.1</v>
      </c>
      <c r="I14" s="102">
        <f>SUM(H14/G14*100)</f>
        <v>100</v>
      </c>
      <c r="M14" s="84">
        <f>SUM(K13-L13)</f>
        <v>0</v>
      </c>
      <c r="O14" s="84">
        <f>SUM(G14+G18+G51+G75+G168)</f>
        <v>134524.19999999998</v>
      </c>
      <c r="S14" s="84">
        <f>SUM(H17+H21+H54+H56+H58+H60+H62+H64+H78+H80+H82+H88+H96+H113+H115+H117+H120+H131+H135+H137+H139)</f>
        <v>192805.69999999998</v>
      </c>
    </row>
    <row r="15" spans="1:9" ht="41.25" customHeight="1">
      <c r="A15" s="98" t="s">
        <v>800</v>
      </c>
      <c r="B15" s="99"/>
      <c r="C15" s="99" t="s">
        <v>797</v>
      </c>
      <c r="D15" s="99" t="s">
        <v>799</v>
      </c>
      <c r="E15" s="99" t="s">
        <v>801</v>
      </c>
      <c r="F15" s="100"/>
      <c r="G15" s="101">
        <f>SUM(G17:G17)</f>
        <v>1532.1</v>
      </c>
      <c r="H15" s="101">
        <f>SUM(H17:H17)</f>
        <v>1532.1</v>
      </c>
      <c r="I15" s="102">
        <f aca="true" t="shared" si="0" ref="I15:I57">SUM(H15/G15*100)</f>
        <v>100</v>
      </c>
    </row>
    <row r="16" spans="1:9" ht="16.5" customHeight="1">
      <c r="A16" s="98" t="s">
        <v>802</v>
      </c>
      <c r="B16" s="99"/>
      <c r="C16" s="99" t="s">
        <v>797</v>
      </c>
      <c r="D16" s="99" t="s">
        <v>799</v>
      </c>
      <c r="E16" s="99" t="s">
        <v>803</v>
      </c>
      <c r="F16" s="100"/>
      <c r="G16" s="101">
        <f>SUM(G17)</f>
        <v>1532.1</v>
      </c>
      <c r="H16" s="101">
        <f>SUM(H17)</f>
        <v>1532.1</v>
      </c>
      <c r="I16" s="102">
        <f t="shared" si="0"/>
        <v>100</v>
      </c>
    </row>
    <row r="17" spans="1:19" ht="19.5" customHeight="1">
      <c r="A17" s="98" t="s">
        <v>804</v>
      </c>
      <c r="B17" s="99"/>
      <c r="C17" s="99" t="s">
        <v>797</v>
      </c>
      <c r="D17" s="99" t="s">
        <v>799</v>
      </c>
      <c r="E17" s="99" t="s">
        <v>803</v>
      </c>
      <c r="F17" s="100" t="s">
        <v>805</v>
      </c>
      <c r="G17" s="101">
        <v>1532.1</v>
      </c>
      <c r="H17" s="101">
        <v>1532.1</v>
      </c>
      <c r="I17" s="102">
        <f t="shared" si="0"/>
        <v>100</v>
      </c>
      <c r="J17" s="72">
        <f>SUM('[1]ведомствен.2013'!G16)</f>
        <v>1532.1</v>
      </c>
      <c r="S17">
        <v>1532.1</v>
      </c>
    </row>
    <row r="18" spans="1:9" ht="44.25" customHeight="1">
      <c r="A18" s="98" t="s">
        <v>806</v>
      </c>
      <c r="B18" s="99"/>
      <c r="C18" s="99" t="s">
        <v>797</v>
      </c>
      <c r="D18" s="99" t="s">
        <v>807</v>
      </c>
      <c r="E18" s="99"/>
      <c r="F18" s="100"/>
      <c r="G18" s="101">
        <f>SUM(G19)</f>
        <v>10870.7</v>
      </c>
      <c r="H18" s="101">
        <f>SUM(H19)</f>
        <v>10768.5</v>
      </c>
      <c r="I18" s="102">
        <f t="shared" si="0"/>
        <v>99.05985815080905</v>
      </c>
    </row>
    <row r="19" spans="1:9" ht="42.75" customHeight="1">
      <c r="A19" s="98" t="s">
        <v>800</v>
      </c>
      <c r="B19" s="99"/>
      <c r="C19" s="99" t="s">
        <v>797</v>
      </c>
      <c r="D19" s="99" t="s">
        <v>807</v>
      </c>
      <c r="E19" s="99" t="s">
        <v>801</v>
      </c>
      <c r="F19" s="103"/>
      <c r="G19" s="101">
        <f>SUM(G20+G22)</f>
        <v>10870.7</v>
      </c>
      <c r="H19" s="101">
        <f>SUM(H20+H22)</f>
        <v>10768.5</v>
      </c>
      <c r="I19" s="102">
        <f t="shared" si="0"/>
        <v>99.05985815080905</v>
      </c>
    </row>
    <row r="20" spans="1:9" ht="15">
      <c r="A20" s="104" t="s">
        <v>808</v>
      </c>
      <c r="B20" s="99"/>
      <c r="C20" s="99" t="s">
        <v>809</v>
      </c>
      <c r="D20" s="99" t="s">
        <v>807</v>
      </c>
      <c r="E20" s="99" t="s">
        <v>810</v>
      </c>
      <c r="F20" s="103"/>
      <c r="G20" s="101">
        <f>SUM(G21)</f>
        <v>10870.7</v>
      </c>
      <c r="H20" s="101">
        <f>SUM(H21)</f>
        <v>10768.5</v>
      </c>
      <c r="I20" s="102">
        <f t="shared" si="0"/>
        <v>99.05985815080905</v>
      </c>
    </row>
    <row r="21" spans="1:19" ht="18" customHeight="1">
      <c r="A21" s="104" t="s">
        <v>804</v>
      </c>
      <c r="B21" s="99"/>
      <c r="C21" s="99" t="s">
        <v>797</v>
      </c>
      <c r="D21" s="99" t="s">
        <v>807</v>
      </c>
      <c r="E21" s="99" t="s">
        <v>810</v>
      </c>
      <c r="F21" s="100" t="s">
        <v>805</v>
      </c>
      <c r="G21" s="101">
        <v>10870.7</v>
      </c>
      <c r="H21" s="101">
        <v>10768.5</v>
      </c>
      <c r="I21" s="102">
        <f t="shared" si="0"/>
        <v>99.05985815080905</v>
      </c>
      <c r="J21" s="72">
        <f>SUM('[1]ведомствен.2013'!G20)+'[1]ведомствен.2013'!G748</f>
        <v>10870.7</v>
      </c>
      <c r="S21">
        <v>10768.5</v>
      </c>
    </row>
    <row r="22" spans="1:9" ht="15" customHeight="1" hidden="1">
      <c r="A22" s="104" t="s">
        <v>811</v>
      </c>
      <c r="B22" s="99"/>
      <c r="C22" s="99" t="s">
        <v>809</v>
      </c>
      <c r="D22" s="99" t="s">
        <v>807</v>
      </c>
      <c r="E22" s="99" t="s">
        <v>812</v>
      </c>
      <c r="F22" s="100"/>
      <c r="G22" s="101">
        <f>SUM(G23)</f>
        <v>0</v>
      </c>
      <c r="H22" s="101">
        <f>SUM(H23)</f>
        <v>0</v>
      </c>
      <c r="I22" s="102" t="e">
        <f t="shared" si="0"/>
        <v>#DIV/0!</v>
      </c>
    </row>
    <row r="23" spans="1:9" ht="15" customHeight="1" hidden="1">
      <c r="A23" s="104" t="s">
        <v>804</v>
      </c>
      <c r="B23" s="99"/>
      <c r="C23" s="99" t="s">
        <v>809</v>
      </c>
      <c r="D23" s="99" t="s">
        <v>807</v>
      </c>
      <c r="E23" s="99" t="s">
        <v>812</v>
      </c>
      <c r="F23" s="100" t="s">
        <v>805</v>
      </c>
      <c r="G23" s="101"/>
      <c r="H23" s="101"/>
      <c r="I23" s="102" t="e">
        <f t="shared" si="0"/>
        <v>#DIV/0!</v>
      </c>
    </row>
    <row r="24" spans="1:9" ht="15" customHeight="1" hidden="1">
      <c r="A24" s="104" t="s">
        <v>813</v>
      </c>
      <c r="B24" s="99"/>
      <c r="C24" s="99" t="s">
        <v>797</v>
      </c>
      <c r="D24" s="99" t="s">
        <v>814</v>
      </c>
      <c r="E24" s="99"/>
      <c r="F24" s="103"/>
      <c r="G24" s="101">
        <f>SUM(G25)</f>
        <v>0</v>
      </c>
      <c r="H24" s="101">
        <f>SUM(H25)</f>
        <v>0</v>
      </c>
      <c r="I24" s="102" t="e">
        <f t="shared" si="0"/>
        <v>#DIV/0!</v>
      </c>
    </row>
    <row r="25" spans="1:9" ht="28.5" customHeight="1" hidden="1">
      <c r="A25" s="104" t="s">
        <v>815</v>
      </c>
      <c r="B25" s="99"/>
      <c r="C25" s="99" t="s">
        <v>797</v>
      </c>
      <c r="D25" s="99" t="s">
        <v>814</v>
      </c>
      <c r="E25" s="99" t="s">
        <v>816</v>
      </c>
      <c r="F25" s="105"/>
      <c r="G25" s="101">
        <f>SUM(G26)</f>
        <v>0</v>
      </c>
      <c r="H25" s="101">
        <f>SUM(H26)</f>
        <v>0</v>
      </c>
      <c r="I25" s="102" t="e">
        <f t="shared" si="0"/>
        <v>#DIV/0!</v>
      </c>
    </row>
    <row r="26" spans="1:9" ht="15" customHeight="1" hidden="1">
      <c r="A26" s="104" t="s">
        <v>817</v>
      </c>
      <c r="B26" s="99"/>
      <c r="C26" s="99" t="s">
        <v>797</v>
      </c>
      <c r="D26" s="99" t="s">
        <v>814</v>
      </c>
      <c r="E26" s="99" t="s">
        <v>816</v>
      </c>
      <c r="F26" s="105" t="s">
        <v>818</v>
      </c>
      <c r="G26" s="101"/>
      <c r="H26" s="101"/>
      <c r="I26" s="102" t="e">
        <f t="shared" si="0"/>
        <v>#DIV/0!</v>
      </c>
    </row>
    <row r="27" spans="1:10" s="107" customFormat="1" ht="15" customHeight="1" hidden="1">
      <c r="A27" s="104" t="s">
        <v>819</v>
      </c>
      <c r="B27" s="99"/>
      <c r="C27" s="99" t="s">
        <v>820</v>
      </c>
      <c r="D27" s="99"/>
      <c r="E27" s="99"/>
      <c r="F27" s="100"/>
      <c r="G27" s="101">
        <f aca="true" t="shared" si="1" ref="G27:H29">SUM(G28)</f>
        <v>0</v>
      </c>
      <c r="H27" s="101">
        <f t="shared" si="1"/>
        <v>0</v>
      </c>
      <c r="I27" s="102" t="e">
        <f t="shared" si="0"/>
        <v>#DIV/0!</v>
      </c>
      <c r="J27" s="106"/>
    </row>
    <row r="28" spans="1:10" s="107" customFormat="1" ht="15" customHeight="1" hidden="1">
      <c r="A28" s="104" t="s">
        <v>821</v>
      </c>
      <c r="B28" s="99"/>
      <c r="C28" s="99" t="s">
        <v>820</v>
      </c>
      <c r="D28" s="99" t="s">
        <v>820</v>
      </c>
      <c r="E28" s="99"/>
      <c r="F28" s="100"/>
      <c r="G28" s="101">
        <f t="shared" si="1"/>
        <v>0</v>
      </c>
      <c r="H28" s="101">
        <f t="shared" si="1"/>
        <v>0</v>
      </c>
      <c r="I28" s="102" t="e">
        <f t="shared" si="0"/>
        <v>#DIV/0!</v>
      </c>
      <c r="J28" s="106"/>
    </row>
    <row r="29" spans="1:10" s="107" customFormat="1" ht="28.5" customHeight="1" hidden="1">
      <c r="A29" s="104" t="s">
        <v>822</v>
      </c>
      <c r="B29" s="99"/>
      <c r="C29" s="99" t="s">
        <v>820</v>
      </c>
      <c r="D29" s="99" t="s">
        <v>820</v>
      </c>
      <c r="E29" s="99" t="s">
        <v>823</v>
      </c>
      <c r="F29" s="100"/>
      <c r="G29" s="101">
        <f t="shared" si="1"/>
        <v>0</v>
      </c>
      <c r="H29" s="101">
        <f t="shared" si="1"/>
        <v>0</v>
      </c>
      <c r="I29" s="102" t="e">
        <f t="shared" si="0"/>
        <v>#DIV/0!</v>
      </c>
      <c r="J29" s="106"/>
    </row>
    <row r="30" spans="1:10" s="107" customFormat="1" ht="15" customHeight="1" hidden="1">
      <c r="A30" s="104" t="s">
        <v>824</v>
      </c>
      <c r="B30" s="99"/>
      <c r="C30" s="99" t="s">
        <v>820</v>
      </c>
      <c r="D30" s="99" t="s">
        <v>820</v>
      </c>
      <c r="E30" s="99" t="s">
        <v>823</v>
      </c>
      <c r="F30" s="100" t="s">
        <v>825</v>
      </c>
      <c r="G30" s="101"/>
      <c r="H30" s="101"/>
      <c r="I30" s="102" t="e">
        <f t="shared" si="0"/>
        <v>#DIV/0!</v>
      </c>
      <c r="J30" s="106"/>
    </row>
    <row r="31" spans="1:10" s="107" customFormat="1" ht="15" customHeight="1" hidden="1">
      <c r="A31" s="108" t="s">
        <v>819</v>
      </c>
      <c r="B31" s="109"/>
      <c r="C31" s="110" t="s">
        <v>820</v>
      </c>
      <c r="D31" s="99"/>
      <c r="E31" s="99"/>
      <c r="F31" s="100"/>
      <c r="G31" s="101">
        <f aca="true" t="shared" si="2" ref="G31:H33">SUM(G32)</f>
        <v>0</v>
      </c>
      <c r="H31" s="101">
        <f t="shared" si="2"/>
        <v>0</v>
      </c>
      <c r="I31" s="102" t="e">
        <f t="shared" si="0"/>
        <v>#DIV/0!</v>
      </c>
      <c r="J31" s="106"/>
    </row>
    <row r="32" spans="1:10" s="107" customFormat="1" ht="15" customHeight="1" hidden="1">
      <c r="A32" s="104" t="s">
        <v>821</v>
      </c>
      <c r="B32" s="99"/>
      <c r="C32" s="99" t="s">
        <v>820</v>
      </c>
      <c r="D32" s="99" t="s">
        <v>820</v>
      </c>
      <c r="E32" s="99"/>
      <c r="F32" s="100"/>
      <c r="G32" s="101">
        <f t="shared" si="2"/>
        <v>0</v>
      </c>
      <c r="H32" s="101">
        <f t="shared" si="2"/>
        <v>0</v>
      </c>
      <c r="I32" s="102" t="e">
        <f t="shared" si="0"/>
        <v>#DIV/0!</v>
      </c>
      <c r="J32" s="106"/>
    </row>
    <row r="33" spans="1:10" s="107" customFormat="1" ht="28.5" customHeight="1" hidden="1">
      <c r="A33" s="104" t="s">
        <v>822</v>
      </c>
      <c r="B33" s="99"/>
      <c r="C33" s="99" t="s">
        <v>820</v>
      </c>
      <c r="D33" s="99" t="s">
        <v>820</v>
      </c>
      <c r="E33" s="99" t="s">
        <v>823</v>
      </c>
      <c r="F33" s="100"/>
      <c r="G33" s="101">
        <f t="shared" si="2"/>
        <v>0</v>
      </c>
      <c r="H33" s="101">
        <f t="shared" si="2"/>
        <v>0</v>
      </c>
      <c r="I33" s="102" t="e">
        <f t="shared" si="0"/>
        <v>#DIV/0!</v>
      </c>
      <c r="J33" s="106"/>
    </row>
    <row r="34" spans="1:10" s="107" customFormat="1" ht="15" customHeight="1" hidden="1">
      <c r="A34" s="104" t="s">
        <v>824</v>
      </c>
      <c r="B34" s="99"/>
      <c r="C34" s="99" t="s">
        <v>820</v>
      </c>
      <c r="D34" s="99" t="s">
        <v>820</v>
      </c>
      <c r="E34" s="99" t="s">
        <v>823</v>
      </c>
      <c r="F34" s="100" t="s">
        <v>825</v>
      </c>
      <c r="G34" s="101"/>
      <c r="H34" s="101"/>
      <c r="I34" s="102" t="e">
        <f t="shared" si="0"/>
        <v>#DIV/0!</v>
      </c>
      <c r="J34" s="106"/>
    </row>
    <row r="35" spans="1:10" s="112" customFormat="1" ht="15" customHeight="1" hidden="1">
      <c r="A35" s="104"/>
      <c r="B35" s="99"/>
      <c r="C35" s="99"/>
      <c r="D35" s="99"/>
      <c r="E35" s="99"/>
      <c r="F35" s="100"/>
      <c r="G35" s="101"/>
      <c r="H35" s="101"/>
      <c r="I35" s="102" t="e">
        <f t="shared" si="0"/>
        <v>#DIV/0!</v>
      </c>
      <c r="J35" s="111"/>
    </row>
    <row r="36" spans="1:9" ht="28.5" customHeight="1" hidden="1">
      <c r="A36" s="104" t="s">
        <v>826</v>
      </c>
      <c r="B36" s="99"/>
      <c r="C36" s="99" t="s">
        <v>797</v>
      </c>
      <c r="D36" s="99" t="s">
        <v>814</v>
      </c>
      <c r="E36" s="99" t="s">
        <v>827</v>
      </c>
      <c r="F36" s="100"/>
      <c r="G36" s="101">
        <f>SUM(G37)</f>
        <v>0</v>
      </c>
      <c r="H36" s="101">
        <f>SUM(H37)</f>
        <v>0</v>
      </c>
      <c r="I36" s="102" t="e">
        <f t="shared" si="0"/>
        <v>#DIV/0!</v>
      </c>
    </row>
    <row r="37" spans="1:9" ht="28.5" customHeight="1" hidden="1">
      <c r="A37" s="104" t="s">
        <v>828</v>
      </c>
      <c r="B37" s="99"/>
      <c r="C37" s="99" t="s">
        <v>797</v>
      </c>
      <c r="D37" s="99" t="s">
        <v>814</v>
      </c>
      <c r="E37" s="99" t="s">
        <v>827</v>
      </c>
      <c r="F37" s="100" t="s">
        <v>829</v>
      </c>
      <c r="G37" s="101"/>
      <c r="H37" s="101"/>
      <c r="I37" s="102" t="e">
        <f t="shared" si="0"/>
        <v>#DIV/0!</v>
      </c>
    </row>
    <row r="38" spans="1:9" ht="15" customHeight="1" hidden="1">
      <c r="A38" s="104" t="s">
        <v>830</v>
      </c>
      <c r="B38" s="99"/>
      <c r="C38" s="99" t="s">
        <v>831</v>
      </c>
      <c r="D38" s="99"/>
      <c r="E38" s="99"/>
      <c r="F38" s="103"/>
      <c r="G38" s="101">
        <f>SUM(G42+G39)</f>
        <v>0</v>
      </c>
      <c r="H38" s="101">
        <f>SUM(H42+H39)</f>
        <v>0</v>
      </c>
      <c r="I38" s="102" t="e">
        <f t="shared" si="0"/>
        <v>#DIV/0!</v>
      </c>
    </row>
    <row r="39" spans="1:9" ht="15" customHeight="1" hidden="1">
      <c r="A39" s="104" t="s">
        <v>832</v>
      </c>
      <c r="B39" s="99"/>
      <c r="C39" s="99" t="s">
        <v>831</v>
      </c>
      <c r="D39" s="99" t="s">
        <v>833</v>
      </c>
      <c r="E39" s="99"/>
      <c r="F39" s="103"/>
      <c r="G39" s="101">
        <f>SUM(G40)</f>
        <v>0</v>
      </c>
      <c r="H39" s="101">
        <f>SUM(H40)</f>
        <v>0</v>
      </c>
      <c r="I39" s="102" t="e">
        <f t="shared" si="0"/>
        <v>#DIV/0!</v>
      </c>
    </row>
    <row r="40" spans="1:9" ht="15" customHeight="1" hidden="1">
      <c r="A40" s="104" t="s">
        <v>834</v>
      </c>
      <c r="B40" s="99"/>
      <c r="C40" s="99" t="s">
        <v>831</v>
      </c>
      <c r="D40" s="99" t="s">
        <v>833</v>
      </c>
      <c r="E40" s="99" t="s">
        <v>835</v>
      </c>
      <c r="F40" s="100"/>
      <c r="G40" s="101">
        <f>SUM(G41)</f>
        <v>0</v>
      </c>
      <c r="H40" s="101">
        <f>SUM(H41)</f>
        <v>0</v>
      </c>
      <c r="I40" s="102" t="e">
        <f t="shared" si="0"/>
        <v>#DIV/0!</v>
      </c>
    </row>
    <row r="41" spans="1:9" ht="15" customHeight="1" hidden="1">
      <c r="A41" s="104" t="s">
        <v>836</v>
      </c>
      <c r="B41" s="99"/>
      <c r="C41" s="99" t="s">
        <v>831</v>
      </c>
      <c r="D41" s="99" t="s">
        <v>833</v>
      </c>
      <c r="E41" s="99" t="s">
        <v>835</v>
      </c>
      <c r="F41" s="100" t="s">
        <v>837</v>
      </c>
      <c r="G41" s="101"/>
      <c r="H41" s="101"/>
      <c r="I41" s="102" t="e">
        <f t="shared" si="0"/>
        <v>#DIV/0!</v>
      </c>
    </row>
    <row r="42" spans="1:9" ht="15" customHeight="1" hidden="1">
      <c r="A42" s="113" t="s">
        <v>838</v>
      </c>
      <c r="B42" s="114"/>
      <c r="C42" s="114" t="s">
        <v>831</v>
      </c>
      <c r="D42" s="114" t="s">
        <v>839</v>
      </c>
      <c r="E42" s="114"/>
      <c r="F42" s="103"/>
      <c r="G42" s="101">
        <f>SUM(G43+G45)</f>
        <v>0</v>
      </c>
      <c r="H42" s="101">
        <f>SUM(H43+H45)</f>
        <v>0</v>
      </c>
      <c r="I42" s="102" t="e">
        <f t="shared" si="0"/>
        <v>#DIV/0!</v>
      </c>
    </row>
    <row r="43" spans="1:9" ht="28.5" customHeight="1" hidden="1">
      <c r="A43" s="104" t="s">
        <v>840</v>
      </c>
      <c r="B43" s="99"/>
      <c r="C43" s="99" t="s">
        <v>831</v>
      </c>
      <c r="D43" s="99" t="s">
        <v>839</v>
      </c>
      <c r="E43" s="99" t="s">
        <v>841</v>
      </c>
      <c r="F43" s="103"/>
      <c r="G43" s="101">
        <f>SUM(G44)</f>
        <v>0</v>
      </c>
      <c r="H43" s="101">
        <f>SUM(H44)</f>
        <v>0</v>
      </c>
      <c r="I43" s="102" t="e">
        <f t="shared" si="0"/>
        <v>#DIV/0!</v>
      </c>
    </row>
    <row r="44" spans="1:9" ht="15" customHeight="1" hidden="1">
      <c r="A44" s="104" t="s">
        <v>842</v>
      </c>
      <c r="B44" s="99"/>
      <c r="C44" s="99" t="s">
        <v>831</v>
      </c>
      <c r="D44" s="99" t="s">
        <v>839</v>
      </c>
      <c r="E44" s="99" t="s">
        <v>841</v>
      </c>
      <c r="F44" s="103" t="s">
        <v>843</v>
      </c>
      <c r="G44" s="101"/>
      <c r="H44" s="101"/>
      <c r="I44" s="102" t="e">
        <f t="shared" si="0"/>
        <v>#DIV/0!</v>
      </c>
    </row>
    <row r="45" spans="1:9" ht="15" customHeight="1" hidden="1">
      <c r="A45" s="113" t="s">
        <v>844</v>
      </c>
      <c r="B45" s="114"/>
      <c r="C45" s="114" t="s">
        <v>831</v>
      </c>
      <c r="D45" s="114" t="s">
        <v>839</v>
      </c>
      <c r="E45" s="114" t="s">
        <v>845</v>
      </c>
      <c r="F45" s="103"/>
      <c r="G45" s="101">
        <f>SUM(G46)</f>
        <v>0</v>
      </c>
      <c r="H45" s="101">
        <f>SUM(H46)</f>
        <v>0</v>
      </c>
      <c r="I45" s="102" t="e">
        <f t="shared" si="0"/>
        <v>#DIV/0!</v>
      </c>
    </row>
    <row r="46" spans="1:9" ht="15" customHeight="1" hidden="1">
      <c r="A46" s="113" t="s">
        <v>846</v>
      </c>
      <c r="B46" s="114"/>
      <c r="C46" s="114" t="s">
        <v>831</v>
      </c>
      <c r="D46" s="114" t="s">
        <v>839</v>
      </c>
      <c r="E46" s="114" t="s">
        <v>845</v>
      </c>
      <c r="F46" s="103" t="s">
        <v>847</v>
      </c>
      <c r="G46" s="101"/>
      <c r="H46" s="101"/>
      <c r="I46" s="102" t="e">
        <f t="shared" si="0"/>
        <v>#DIV/0!</v>
      </c>
    </row>
    <row r="47" spans="1:9" ht="15" customHeight="1" hidden="1">
      <c r="A47" s="108" t="s">
        <v>819</v>
      </c>
      <c r="B47" s="109"/>
      <c r="C47" s="110" t="s">
        <v>820</v>
      </c>
      <c r="D47" s="99"/>
      <c r="E47" s="99"/>
      <c r="F47" s="100"/>
      <c r="G47" s="101">
        <f aca="true" t="shared" si="3" ref="G47:H49">SUM(G48)</f>
        <v>0</v>
      </c>
      <c r="H47" s="101">
        <f t="shared" si="3"/>
        <v>0</v>
      </c>
      <c r="I47" s="102" t="e">
        <f t="shared" si="0"/>
        <v>#DIV/0!</v>
      </c>
    </row>
    <row r="48" spans="1:9" ht="15" customHeight="1" hidden="1">
      <c r="A48" s="104" t="s">
        <v>821</v>
      </c>
      <c r="B48" s="99"/>
      <c r="C48" s="99" t="s">
        <v>820</v>
      </c>
      <c r="D48" s="99" t="s">
        <v>820</v>
      </c>
      <c r="E48" s="99"/>
      <c r="F48" s="100"/>
      <c r="G48" s="101">
        <f t="shared" si="3"/>
        <v>0</v>
      </c>
      <c r="H48" s="101">
        <f t="shared" si="3"/>
        <v>0</v>
      </c>
      <c r="I48" s="102" t="e">
        <f t="shared" si="0"/>
        <v>#DIV/0!</v>
      </c>
    </row>
    <row r="49" spans="1:9" ht="28.5" customHeight="1" hidden="1">
      <c r="A49" s="104" t="s">
        <v>822</v>
      </c>
      <c r="B49" s="99"/>
      <c r="C49" s="99" t="s">
        <v>820</v>
      </c>
      <c r="D49" s="99" t="s">
        <v>820</v>
      </c>
      <c r="E49" s="99" t="s">
        <v>823</v>
      </c>
      <c r="F49" s="100"/>
      <c r="G49" s="101">
        <f t="shared" si="3"/>
        <v>0</v>
      </c>
      <c r="H49" s="101">
        <f t="shared" si="3"/>
        <v>0</v>
      </c>
      <c r="I49" s="102" t="e">
        <f t="shared" si="0"/>
        <v>#DIV/0!</v>
      </c>
    </row>
    <row r="50" spans="1:9" ht="15" customHeight="1" hidden="1">
      <c r="A50" s="104" t="s">
        <v>824</v>
      </c>
      <c r="B50" s="99"/>
      <c r="C50" s="99" t="s">
        <v>820</v>
      </c>
      <c r="D50" s="99" t="s">
        <v>820</v>
      </c>
      <c r="E50" s="99" t="s">
        <v>823</v>
      </c>
      <c r="F50" s="100" t="s">
        <v>825</v>
      </c>
      <c r="G50" s="101"/>
      <c r="H50" s="101"/>
      <c r="I50" s="102" t="e">
        <f t="shared" si="0"/>
        <v>#DIV/0!</v>
      </c>
    </row>
    <row r="51" spans="1:9" ht="44.25" customHeight="1">
      <c r="A51" s="104" t="s">
        <v>848</v>
      </c>
      <c r="B51" s="99"/>
      <c r="C51" s="99" t="s">
        <v>797</v>
      </c>
      <c r="D51" s="99" t="s">
        <v>831</v>
      </c>
      <c r="E51" s="99"/>
      <c r="F51" s="100"/>
      <c r="G51" s="101">
        <f>SUM(G52)+G67+G65</f>
        <v>92796.99999999999</v>
      </c>
      <c r="H51" s="101">
        <f>SUM(H52)+H67+H65</f>
        <v>92730.9</v>
      </c>
      <c r="I51" s="102">
        <f t="shared" si="0"/>
        <v>99.9287692490059</v>
      </c>
    </row>
    <row r="52" spans="1:9" ht="45.75" customHeight="1">
      <c r="A52" s="104" t="s">
        <v>800</v>
      </c>
      <c r="B52" s="99"/>
      <c r="C52" s="99" t="s">
        <v>797</v>
      </c>
      <c r="D52" s="99" t="s">
        <v>831</v>
      </c>
      <c r="E52" s="99" t="s">
        <v>801</v>
      </c>
      <c r="F52" s="103"/>
      <c r="G52" s="101">
        <f>SUM(G53+G63)</f>
        <v>92796.99999999999</v>
      </c>
      <c r="H52" s="101">
        <f>SUM(H53+H63)</f>
        <v>92730.9</v>
      </c>
      <c r="I52" s="102">
        <f t="shared" si="0"/>
        <v>99.9287692490059</v>
      </c>
    </row>
    <row r="53" spans="1:9" ht="15">
      <c r="A53" s="104" t="s">
        <v>808</v>
      </c>
      <c r="B53" s="99"/>
      <c r="C53" s="99" t="s">
        <v>797</v>
      </c>
      <c r="D53" s="99" t="s">
        <v>831</v>
      </c>
      <c r="E53" s="99" t="s">
        <v>810</v>
      </c>
      <c r="F53" s="103"/>
      <c r="G53" s="101">
        <f>SUM(G54+G55+G57+G59++G61)</f>
        <v>91444.59999999999</v>
      </c>
      <c r="H53" s="101">
        <f>SUM(H54+H55+H57+H59++H61)</f>
        <v>91378.5</v>
      </c>
      <c r="I53" s="102">
        <f t="shared" si="0"/>
        <v>99.9277157973243</v>
      </c>
    </row>
    <row r="54" spans="1:19" ht="15">
      <c r="A54" s="104" t="s">
        <v>804</v>
      </c>
      <c r="B54" s="99"/>
      <c r="C54" s="99" t="s">
        <v>797</v>
      </c>
      <c r="D54" s="99" t="s">
        <v>831</v>
      </c>
      <c r="E54" s="99" t="s">
        <v>810</v>
      </c>
      <c r="F54" s="100" t="s">
        <v>805</v>
      </c>
      <c r="G54" s="101">
        <v>89457.9</v>
      </c>
      <c r="H54" s="101">
        <v>89391.8</v>
      </c>
      <c r="I54" s="102">
        <f t="shared" si="0"/>
        <v>99.9261104944337</v>
      </c>
      <c r="J54" s="72">
        <f>SUM('[1]ведомствен.2013'!G240+'[1]ведомствен.2013'!G1041)+'[1]ведомствен.2013'!G752</f>
        <v>89457.9</v>
      </c>
      <c r="S54">
        <v>89391.8</v>
      </c>
    </row>
    <row r="55" spans="1:9" ht="28.5">
      <c r="A55" s="104" t="s">
        <v>849</v>
      </c>
      <c r="B55" s="99"/>
      <c r="C55" s="99" t="s">
        <v>797</v>
      </c>
      <c r="D55" s="99" t="s">
        <v>831</v>
      </c>
      <c r="E55" s="99" t="s">
        <v>850</v>
      </c>
      <c r="F55" s="100"/>
      <c r="G55" s="101">
        <f>SUM(G56)</f>
        <v>1362.2</v>
      </c>
      <c r="H55" s="101">
        <f>SUM(H56)</f>
        <v>1362.2</v>
      </c>
      <c r="I55" s="102">
        <f t="shared" si="0"/>
        <v>100</v>
      </c>
    </row>
    <row r="56" spans="1:19" ht="23.25" customHeight="1">
      <c r="A56" s="104" t="s">
        <v>804</v>
      </c>
      <c r="B56" s="99"/>
      <c r="C56" s="99" t="s">
        <v>797</v>
      </c>
      <c r="D56" s="99" t="s">
        <v>831</v>
      </c>
      <c r="E56" s="99" t="s">
        <v>850</v>
      </c>
      <c r="F56" s="100" t="s">
        <v>805</v>
      </c>
      <c r="G56" s="101">
        <v>1362.2</v>
      </c>
      <c r="H56" s="101">
        <v>1362.2</v>
      </c>
      <c r="I56" s="102">
        <f t="shared" si="0"/>
        <v>100</v>
      </c>
      <c r="J56" s="72">
        <f>SUM('[1]ведомствен.2013'!G242)</f>
        <v>1362.2</v>
      </c>
      <c r="S56">
        <v>1362.2</v>
      </c>
    </row>
    <row r="57" spans="1:9" ht="53.25" customHeight="1">
      <c r="A57" s="104" t="s">
        <v>851</v>
      </c>
      <c r="B57" s="99"/>
      <c r="C57" s="99" t="s">
        <v>797</v>
      </c>
      <c r="D57" s="99" t="s">
        <v>831</v>
      </c>
      <c r="E57" s="99" t="s">
        <v>852</v>
      </c>
      <c r="F57" s="100"/>
      <c r="G57" s="101">
        <f>SUM(G58)</f>
        <v>92.5</v>
      </c>
      <c r="H57" s="101">
        <f>SUM(H58)</f>
        <v>92.5</v>
      </c>
      <c r="I57" s="102">
        <f t="shared" si="0"/>
        <v>100</v>
      </c>
    </row>
    <row r="58" spans="1:19" ht="20.25" customHeight="1">
      <c r="A58" s="104" t="s">
        <v>804</v>
      </c>
      <c r="B58" s="99"/>
      <c r="C58" s="99" t="s">
        <v>797</v>
      </c>
      <c r="D58" s="99" t="s">
        <v>831</v>
      </c>
      <c r="E58" s="99" t="s">
        <v>852</v>
      </c>
      <c r="F58" s="100" t="s">
        <v>805</v>
      </c>
      <c r="G58" s="101">
        <v>92.5</v>
      </c>
      <c r="H58" s="101">
        <v>92.5</v>
      </c>
      <c r="I58" s="102">
        <f>SUM(H58/G58*100)</f>
        <v>100</v>
      </c>
      <c r="J58" s="72">
        <f>SUM('[1]ведомствен.2013'!G245)</f>
        <v>92.5</v>
      </c>
      <c r="S58">
        <v>92.5</v>
      </c>
    </row>
    <row r="59" spans="1:9" ht="38.25" customHeight="1">
      <c r="A59" s="113" t="s">
        <v>853</v>
      </c>
      <c r="B59" s="114"/>
      <c r="C59" s="114" t="s">
        <v>797</v>
      </c>
      <c r="D59" s="114" t="s">
        <v>831</v>
      </c>
      <c r="E59" s="114" t="s">
        <v>854</v>
      </c>
      <c r="F59" s="100"/>
      <c r="G59" s="101">
        <f>SUM(G60)</f>
        <v>179.5</v>
      </c>
      <c r="H59" s="101">
        <f>SUM(H60)</f>
        <v>179.5</v>
      </c>
      <c r="I59" s="102">
        <f aca="true" t="shared" si="4" ref="I59:I122">SUM(H59/G59*100)</f>
        <v>100</v>
      </c>
    </row>
    <row r="60" spans="1:19" ht="20.25" customHeight="1">
      <c r="A60" s="104" t="s">
        <v>804</v>
      </c>
      <c r="B60" s="114"/>
      <c r="C60" s="114" t="s">
        <v>797</v>
      </c>
      <c r="D60" s="114" t="s">
        <v>831</v>
      </c>
      <c r="E60" s="114" t="s">
        <v>854</v>
      </c>
      <c r="F60" s="100" t="s">
        <v>805</v>
      </c>
      <c r="G60" s="101">
        <v>179.5</v>
      </c>
      <c r="H60" s="101">
        <v>179.5</v>
      </c>
      <c r="I60" s="102">
        <f t="shared" si="4"/>
        <v>100</v>
      </c>
      <c r="J60" s="72">
        <f>SUM('[1]ведомствен.2013'!G247)</f>
        <v>179.5</v>
      </c>
      <c r="S60">
        <v>179.5</v>
      </c>
    </row>
    <row r="61" spans="1:9" ht="34.5" customHeight="1">
      <c r="A61" s="113" t="s">
        <v>855</v>
      </c>
      <c r="B61" s="114"/>
      <c r="C61" s="114" t="s">
        <v>797</v>
      </c>
      <c r="D61" s="114" t="s">
        <v>831</v>
      </c>
      <c r="E61" s="114" t="s">
        <v>856</v>
      </c>
      <c r="F61" s="103"/>
      <c r="G61" s="101">
        <f>SUM(G62)</f>
        <v>352.5</v>
      </c>
      <c r="H61" s="101">
        <f>SUM(H62)</f>
        <v>352.5</v>
      </c>
      <c r="I61" s="102">
        <f t="shared" si="4"/>
        <v>100</v>
      </c>
    </row>
    <row r="62" spans="1:19" ht="20.25" customHeight="1">
      <c r="A62" s="104" t="s">
        <v>804</v>
      </c>
      <c r="B62" s="114"/>
      <c r="C62" s="114" t="s">
        <v>797</v>
      </c>
      <c r="D62" s="114" t="s">
        <v>831</v>
      </c>
      <c r="E62" s="114" t="s">
        <v>856</v>
      </c>
      <c r="F62" s="103" t="s">
        <v>805</v>
      </c>
      <c r="G62" s="101">
        <v>352.5</v>
      </c>
      <c r="H62" s="101">
        <v>352.5</v>
      </c>
      <c r="I62" s="102">
        <f t="shared" si="4"/>
        <v>100</v>
      </c>
      <c r="J62" s="72">
        <f>SUM('[1]ведомствен.2013'!G250)</f>
        <v>352.5</v>
      </c>
      <c r="S62">
        <v>352.5</v>
      </c>
    </row>
    <row r="63" spans="1:9" ht="27.75" customHeight="1">
      <c r="A63" s="104" t="s">
        <v>857</v>
      </c>
      <c r="B63" s="99"/>
      <c r="C63" s="99" t="s">
        <v>809</v>
      </c>
      <c r="D63" s="99" t="s">
        <v>831</v>
      </c>
      <c r="E63" s="99" t="s">
        <v>858</v>
      </c>
      <c r="F63" s="103"/>
      <c r="G63" s="101">
        <f>SUM(G64)</f>
        <v>1352.4</v>
      </c>
      <c r="H63" s="101">
        <f>SUM(H64)</f>
        <v>1352.4</v>
      </c>
      <c r="I63" s="102">
        <f t="shared" si="4"/>
        <v>100</v>
      </c>
    </row>
    <row r="64" spans="1:19" ht="15" customHeight="1">
      <c r="A64" s="104" t="s">
        <v>804</v>
      </c>
      <c r="B64" s="99"/>
      <c r="C64" s="99" t="s">
        <v>797</v>
      </c>
      <c r="D64" s="99" t="s">
        <v>831</v>
      </c>
      <c r="E64" s="99" t="s">
        <v>858</v>
      </c>
      <c r="F64" s="100" t="s">
        <v>805</v>
      </c>
      <c r="G64" s="101">
        <v>1352.4</v>
      </c>
      <c r="H64" s="101">
        <v>1352.4</v>
      </c>
      <c r="I64" s="102">
        <f t="shared" si="4"/>
        <v>100</v>
      </c>
      <c r="J64" s="72">
        <f>SUM('[1]ведомствен.2013'!G252)</f>
        <v>1352.4</v>
      </c>
      <c r="S64">
        <v>1352.4</v>
      </c>
    </row>
    <row r="65" spans="1:9" ht="15" customHeight="1" hidden="1">
      <c r="A65" s="104" t="s">
        <v>859</v>
      </c>
      <c r="B65" s="99"/>
      <c r="C65" s="99" t="s">
        <v>797</v>
      </c>
      <c r="D65" s="99" t="s">
        <v>831</v>
      </c>
      <c r="E65" s="99" t="s">
        <v>860</v>
      </c>
      <c r="F65" s="100"/>
      <c r="G65" s="101">
        <f>SUM(G66)</f>
        <v>0</v>
      </c>
      <c r="H65" s="101">
        <f>SUM(H66)</f>
        <v>0</v>
      </c>
      <c r="I65" s="102" t="e">
        <f t="shared" si="4"/>
        <v>#DIV/0!</v>
      </c>
    </row>
    <row r="66" spans="1:9" ht="15" customHeight="1" hidden="1">
      <c r="A66" s="104" t="s">
        <v>804</v>
      </c>
      <c r="B66" s="99"/>
      <c r="C66" s="99" t="s">
        <v>797</v>
      </c>
      <c r="D66" s="99" t="s">
        <v>831</v>
      </c>
      <c r="E66" s="99" t="s">
        <v>860</v>
      </c>
      <c r="F66" s="100" t="s">
        <v>805</v>
      </c>
      <c r="G66" s="101"/>
      <c r="H66" s="101"/>
      <c r="I66" s="102" t="e">
        <f t="shared" si="4"/>
        <v>#DIV/0!</v>
      </c>
    </row>
    <row r="67" spans="1:9" ht="15" customHeight="1" hidden="1">
      <c r="A67" s="104" t="s">
        <v>861</v>
      </c>
      <c r="B67" s="99"/>
      <c r="C67" s="99" t="s">
        <v>797</v>
      </c>
      <c r="D67" s="99" t="s">
        <v>831</v>
      </c>
      <c r="E67" s="99" t="s">
        <v>862</v>
      </c>
      <c r="F67" s="103"/>
      <c r="G67" s="101">
        <f>SUM(G68)</f>
        <v>0</v>
      </c>
      <c r="H67" s="101">
        <f>SUM(H68)</f>
        <v>0</v>
      </c>
      <c r="I67" s="102" t="e">
        <f t="shared" si="4"/>
        <v>#DIV/0!</v>
      </c>
    </row>
    <row r="68" spans="1:9" ht="15" customHeight="1" hidden="1">
      <c r="A68" s="104" t="s">
        <v>804</v>
      </c>
      <c r="B68" s="99"/>
      <c r="C68" s="99" t="s">
        <v>797</v>
      </c>
      <c r="D68" s="99" t="s">
        <v>831</v>
      </c>
      <c r="E68" s="99" t="s">
        <v>862</v>
      </c>
      <c r="F68" s="100" t="s">
        <v>805</v>
      </c>
      <c r="G68" s="101">
        <f>SUM(G69:G70)</f>
        <v>0</v>
      </c>
      <c r="H68" s="101">
        <f>SUM(H69:H70)</f>
        <v>0</v>
      </c>
      <c r="I68" s="102" t="e">
        <f t="shared" si="4"/>
        <v>#DIV/0!</v>
      </c>
    </row>
    <row r="69" spans="1:10" ht="15" customHeight="1" hidden="1">
      <c r="A69" s="104" t="s">
        <v>863</v>
      </c>
      <c r="B69" s="99"/>
      <c r="C69" s="99" t="s">
        <v>797</v>
      </c>
      <c r="D69" s="99" t="s">
        <v>831</v>
      </c>
      <c r="E69" s="99" t="s">
        <v>864</v>
      </c>
      <c r="F69" s="100" t="s">
        <v>805</v>
      </c>
      <c r="G69" s="101"/>
      <c r="H69" s="101"/>
      <c r="I69" s="102" t="e">
        <f t="shared" si="4"/>
        <v>#DIV/0!</v>
      </c>
      <c r="J69" s="72">
        <f>SUM('[1]ведомствен.2013'!G257)</f>
        <v>0</v>
      </c>
    </row>
    <row r="70" spans="1:9" ht="15" customHeight="1" hidden="1">
      <c r="A70" s="104"/>
      <c r="B70" s="99"/>
      <c r="C70" s="99"/>
      <c r="D70" s="99"/>
      <c r="E70" s="99"/>
      <c r="F70" s="100"/>
      <c r="G70" s="101"/>
      <c r="H70" s="101"/>
      <c r="I70" s="102" t="e">
        <f t="shared" si="4"/>
        <v>#DIV/0!</v>
      </c>
    </row>
    <row r="71" spans="1:9" ht="15" customHeight="1" hidden="1">
      <c r="A71" s="104"/>
      <c r="B71" s="99"/>
      <c r="C71" s="99"/>
      <c r="D71" s="99"/>
      <c r="E71" s="99"/>
      <c r="F71" s="100"/>
      <c r="G71" s="101"/>
      <c r="H71" s="101"/>
      <c r="I71" s="102" t="e">
        <f t="shared" si="4"/>
        <v>#DIV/0!</v>
      </c>
    </row>
    <row r="72" spans="1:9" ht="15" customHeight="1" hidden="1">
      <c r="A72" s="104" t="s">
        <v>865</v>
      </c>
      <c r="B72" s="99"/>
      <c r="C72" s="99" t="s">
        <v>797</v>
      </c>
      <c r="D72" s="99" t="s">
        <v>866</v>
      </c>
      <c r="E72" s="99"/>
      <c r="F72" s="103"/>
      <c r="G72" s="101">
        <f>SUM(G73)</f>
        <v>0</v>
      </c>
      <c r="H72" s="101">
        <f>SUM(H73)</f>
        <v>0</v>
      </c>
      <c r="I72" s="102" t="e">
        <f t="shared" si="4"/>
        <v>#DIV/0!</v>
      </c>
    </row>
    <row r="73" spans="1:9" ht="42.75" customHeight="1" hidden="1">
      <c r="A73" s="115" t="s">
        <v>867</v>
      </c>
      <c r="B73" s="99"/>
      <c r="C73" s="99" t="s">
        <v>797</v>
      </c>
      <c r="D73" s="99" t="s">
        <v>866</v>
      </c>
      <c r="E73" s="99" t="s">
        <v>868</v>
      </c>
      <c r="F73" s="103"/>
      <c r="G73" s="101">
        <f>SUM(G74)</f>
        <v>0</v>
      </c>
      <c r="H73" s="101">
        <f>SUM(H74)</f>
        <v>0</v>
      </c>
      <c r="I73" s="102" t="e">
        <f t="shared" si="4"/>
        <v>#DIV/0!</v>
      </c>
    </row>
    <row r="74" spans="1:10" ht="15" customHeight="1" hidden="1">
      <c r="A74" s="104" t="s">
        <v>804</v>
      </c>
      <c r="B74" s="99"/>
      <c r="C74" s="99" t="s">
        <v>797</v>
      </c>
      <c r="D74" s="99" t="s">
        <v>866</v>
      </c>
      <c r="E74" s="99" t="s">
        <v>868</v>
      </c>
      <c r="F74" s="100" t="s">
        <v>805</v>
      </c>
      <c r="G74" s="101"/>
      <c r="H74" s="101"/>
      <c r="I74" s="102" t="e">
        <f t="shared" si="4"/>
        <v>#DIV/0!</v>
      </c>
      <c r="J74" s="72">
        <f>SUM('[1]ведомствен.2013'!G260)</f>
        <v>0</v>
      </c>
    </row>
    <row r="75" spans="1:10" s="107" customFormat="1" ht="28.5">
      <c r="A75" s="104" t="s">
        <v>869</v>
      </c>
      <c r="B75" s="99"/>
      <c r="C75" s="99" t="s">
        <v>797</v>
      </c>
      <c r="D75" s="99" t="s">
        <v>870</v>
      </c>
      <c r="E75" s="99"/>
      <c r="F75" s="100"/>
      <c r="G75" s="101">
        <f>SUM(G76)</f>
        <v>23947.1</v>
      </c>
      <c r="H75" s="101">
        <f>SUM(H76)</f>
        <v>23909</v>
      </c>
      <c r="I75" s="102">
        <f t="shared" si="4"/>
        <v>99.84089931557475</v>
      </c>
      <c r="J75" s="106"/>
    </row>
    <row r="76" spans="1:10" s="107" customFormat="1" ht="46.5" customHeight="1">
      <c r="A76" s="104" t="s">
        <v>800</v>
      </c>
      <c r="B76" s="99"/>
      <c r="C76" s="99" t="s">
        <v>797</v>
      </c>
      <c r="D76" s="99" t="s">
        <v>870</v>
      </c>
      <c r="E76" s="99" t="s">
        <v>801</v>
      </c>
      <c r="F76" s="100"/>
      <c r="G76" s="101">
        <f>SUM(G77+G81)</f>
        <v>23947.1</v>
      </c>
      <c r="H76" s="101">
        <f>SUM(H77+H81)</f>
        <v>23909</v>
      </c>
      <c r="I76" s="102">
        <f t="shared" si="4"/>
        <v>99.84089931557475</v>
      </c>
      <c r="J76" s="106"/>
    </row>
    <row r="77" spans="1:10" s="107" customFormat="1" ht="15" customHeight="1">
      <c r="A77" s="104" t="s">
        <v>808</v>
      </c>
      <c r="B77" s="99"/>
      <c r="C77" s="99" t="s">
        <v>797</v>
      </c>
      <c r="D77" s="99" t="s">
        <v>870</v>
      </c>
      <c r="E77" s="99" t="s">
        <v>810</v>
      </c>
      <c r="F77" s="100"/>
      <c r="G77" s="101">
        <f>SUM(G78+G79)</f>
        <v>22493.1</v>
      </c>
      <c r="H77" s="101">
        <f>SUM(H78+H79)</f>
        <v>22455</v>
      </c>
      <c r="I77" s="102">
        <f t="shared" si="4"/>
        <v>99.83061472184804</v>
      </c>
      <c r="J77" s="106"/>
    </row>
    <row r="78" spans="1:19" s="107" customFormat="1" ht="14.25" customHeight="1">
      <c r="A78" s="104" t="s">
        <v>804</v>
      </c>
      <c r="B78" s="99"/>
      <c r="C78" s="99" t="s">
        <v>809</v>
      </c>
      <c r="D78" s="99" t="s">
        <v>870</v>
      </c>
      <c r="E78" s="99" t="s">
        <v>810</v>
      </c>
      <c r="F78" s="105" t="s">
        <v>805</v>
      </c>
      <c r="G78" s="101">
        <v>5996.4</v>
      </c>
      <c r="H78" s="101">
        <v>5958.3</v>
      </c>
      <c r="I78" s="102">
        <f t="shared" si="4"/>
        <v>99.36461877126277</v>
      </c>
      <c r="J78" s="106">
        <f>SUM('[1]ведомствен.2013'!G46+'[1]ведомствен.2013'!G711)+'[1]ведомствен.2013'!G756</f>
        <v>5996.4</v>
      </c>
      <c r="S78" s="107">
        <v>5958.2</v>
      </c>
    </row>
    <row r="79" spans="1:9" ht="28.5">
      <c r="A79" s="104" t="s">
        <v>871</v>
      </c>
      <c r="B79" s="99"/>
      <c r="C79" s="99" t="s">
        <v>809</v>
      </c>
      <c r="D79" s="99" t="s">
        <v>870</v>
      </c>
      <c r="E79" s="99" t="s">
        <v>872</v>
      </c>
      <c r="F79" s="100"/>
      <c r="G79" s="101">
        <f>SUM(G80)</f>
        <v>16496.7</v>
      </c>
      <c r="H79" s="101">
        <f>SUM(H80)</f>
        <v>16496.7</v>
      </c>
      <c r="I79" s="102">
        <f t="shared" si="4"/>
        <v>100</v>
      </c>
    </row>
    <row r="80" spans="1:19" s="70" customFormat="1" ht="15">
      <c r="A80" s="104" t="s">
        <v>804</v>
      </c>
      <c r="B80" s="99"/>
      <c r="C80" s="99" t="s">
        <v>809</v>
      </c>
      <c r="D80" s="99" t="s">
        <v>870</v>
      </c>
      <c r="E80" s="99" t="s">
        <v>872</v>
      </c>
      <c r="F80" s="105" t="s">
        <v>805</v>
      </c>
      <c r="G80" s="101">
        <v>16496.7</v>
      </c>
      <c r="H80" s="101">
        <v>16496.7</v>
      </c>
      <c r="I80" s="102">
        <f t="shared" si="4"/>
        <v>100</v>
      </c>
      <c r="J80" s="106">
        <f>SUM('[1]ведомствен.2013'!G713)</f>
        <v>16496.7</v>
      </c>
      <c r="S80" s="70">
        <v>16496.7</v>
      </c>
    </row>
    <row r="81" spans="1:9" ht="28.5">
      <c r="A81" s="104" t="s">
        <v>873</v>
      </c>
      <c r="B81" s="99"/>
      <c r="C81" s="99" t="s">
        <v>809</v>
      </c>
      <c r="D81" s="99" t="s">
        <v>870</v>
      </c>
      <c r="E81" s="99" t="s">
        <v>874</v>
      </c>
      <c r="F81" s="105"/>
      <c r="G81" s="101">
        <f>SUM(G82)</f>
        <v>1454</v>
      </c>
      <c r="H81" s="101">
        <f>SUM(H82)</f>
        <v>1454</v>
      </c>
      <c r="I81" s="102">
        <f t="shared" si="4"/>
        <v>100</v>
      </c>
    </row>
    <row r="82" spans="1:19" ht="14.25" customHeight="1">
      <c r="A82" s="104" t="s">
        <v>804</v>
      </c>
      <c r="B82" s="99"/>
      <c r="C82" s="99" t="s">
        <v>809</v>
      </c>
      <c r="D82" s="99" t="s">
        <v>870</v>
      </c>
      <c r="E82" s="99" t="s">
        <v>874</v>
      </c>
      <c r="F82" s="100" t="s">
        <v>805</v>
      </c>
      <c r="G82" s="101">
        <v>1454</v>
      </c>
      <c r="H82" s="101">
        <v>1454</v>
      </c>
      <c r="I82" s="102">
        <f t="shared" si="4"/>
        <v>100</v>
      </c>
      <c r="J82" s="72">
        <f>SUM('[1]ведомствен.2013'!G48)</f>
        <v>1454</v>
      </c>
      <c r="S82">
        <v>1454</v>
      </c>
    </row>
    <row r="83" spans="1:9" ht="14.25" customHeight="1">
      <c r="A83" s="113" t="s">
        <v>875</v>
      </c>
      <c r="B83" s="114"/>
      <c r="C83" s="114" t="s">
        <v>797</v>
      </c>
      <c r="D83" s="114" t="s">
        <v>820</v>
      </c>
      <c r="E83" s="114"/>
      <c r="F83" s="103"/>
      <c r="G83" s="101">
        <f>SUM(G84)</f>
        <v>340</v>
      </c>
      <c r="H83" s="101">
        <f>SUM(H84)</f>
        <v>340</v>
      </c>
      <c r="I83" s="102">
        <f t="shared" si="4"/>
        <v>100</v>
      </c>
    </row>
    <row r="84" spans="1:9" ht="14.25" customHeight="1">
      <c r="A84" s="113" t="s">
        <v>875</v>
      </c>
      <c r="B84" s="114"/>
      <c r="C84" s="114" t="s">
        <v>797</v>
      </c>
      <c r="D84" s="114" t="s">
        <v>820</v>
      </c>
      <c r="E84" s="114" t="s">
        <v>876</v>
      </c>
      <c r="F84" s="103"/>
      <c r="G84" s="101">
        <f>SUM(G85+G87)</f>
        <v>340</v>
      </c>
      <c r="H84" s="101">
        <f>SUM(H85+H87)</f>
        <v>340</v>
      </c>
      <c r="I84" s="102">
        <f t="shared" si="4"/>
        <v>100</v>
      </c>
    </row>
    <row r="85" spans="1:9" ht="28.5" customHeight="1" hidden="1">
      <c r="A85" s="104" t="s">
        <v>877</v>
      </c>
      <c r="B85" s="114"/>
      <c r="C85" s="114" t="s">
        <v>797</v>
      </c>
      <c r="D85" s="114" t="s">
        <v>820</v>
      </c>
      <c r="E85" s="114" t="s">
        <v>878</v>
      </c>
      <c r="F85" s="103"/>
      <c r="G85" s="101">
        <f>SUM(G86:G86)</f>
        <v>0</v>
      </c>
      <c r="H85" s="101">
        <f>SUM(H86:H86)</f>
        <v>0</v>
      </c>
      <c r="I85" s="102" t="e">
        <f t="shared" si="4"/>
        <v>#DIV/0!</v>
      </c>
    </row>
    <row r="86" spans="1:10" ht="15" customHeight="1" hidden="1">
      <c r="A86" s="104" t="s">
        <v>804</v>
      </c>
      <c r="B86" s="114"/>
      <c r="C86" s="114" t="s">
        <v>797</v>
      </c>
      <c r="D86" s="114" t="s">
        <v>820</v>
      </c>
      <c r="E86" s="114" t="s">
        <v>878</v>
      </c>
      <c r="F86" s="103" t="s">
        <v>805</v>
      </c>
      <c r="G86" s="101"/>
      <c r="H86" s="101"/>
      <c r="I86" s="102" t="e">
        <f t="shared" si="4"/>
        <v>#DIV/0!</v>
      </c>
      <c r="J86" s="72">
        <f>SUM('[1]ведомствен.2013'!G268)</f>
        <v>0</v>
      </c>
    </row>
    <row r="87" spans="1:9" ht="15">
      <c r="A87" s="104" t="s">
        <v>859</v>
      </c>
      <c r="B87" s="99"/>
      <c r="C87" s="99" t="s">
        <v>797</v>
      </c>
      <c r="D87" s="114" t="s">
        <v>820</v>
      </c>
      <c r="E87" s="99" t="s">
        <v>860</v>
      </c>
      <c r="F87" s="100"/>
      <c r="G87" s="116">
        <f>SUM(G88)</f>
        <v>340</v>
      </c>
      <c r="H87" s="116">
        <f>SUM(H88)</f>
        <v>340</v>
      </c>
      <c r="I87" s="102">
        <f t="shared" si="4"/>
        <v>100</v>
      </c>
    </row>
    <row r="88" spans="1:19" ht="15">
      <c r="A88" s="104" t="s">
        <v>804</v>
      </c>
      <c r="B88" s="114"/>
      <c r="C88" s="114" t="s">
        <v>797</v>
      </c>
      <c r="D88" s="114" t="s">
        <v>820</v>
      </c>
      <c r="E88" s="99" t="s">
        <v>860</v>
      </c>
      <c r="F88" s="103" t="s">
        <v>805</v>
      </c>
      <c r="G88" s="116">
        <v>340</v>
      </c>
      <c r="H88" s="116">
        <v>340</v>
      </c>
      <c r="I88" s="102">
        <f t="shared" si="4"/>
        <v>100</v>
      </c>
      <c r="J88" s="72">
        <f>SUM('[1]ведомствен.2013'!G270)</f>
        <v>340</v>
      </c>
      <c r="S88">
        <v>340</v>
      </c>
    </row>
    <row r="89" spans="1:9" ht="15" hidden="1">
      <c r="A89" s="104" t="s">
        <v>879</v>
      </c>
      <c r="B89" s="99"/>
      <c r="C89" s="99" t="s">
        <v>797</v>
      </c>
      <c r="D89" s="99" t="s">
        <v>839</v>
      </c>
      <c r="E89" s="99"/>
      <c r="F89" s="105"/>
      <c r="G89" s="101">
        <f>SUM(G90)</f>
        <v>0</v>
      </c>
      <c r="H89" s="101">
        <f>SUM(H90)</f>
        <v>0</v>
      </c>
      <c r="I89" s="102" t="e">
        <f t="shared" si="4"/>
        <v>#DIV/0!</v>
      </c>
    </row>
    <row r="90" spans="1:9" ht="15" hidden="1">
      <c r="A90" s="104" t="s">
        <v>880</v>
      </c>
      <c r="B90" s="99"/>
      <c r="C90" s="99" t="s">
        <v>797</v>
      </c>
      <c r="D90" s="99" t="s">
        <v>839</v>
      </c>
      <c r="E90" s="99" t="s">
        <v>881</v>
      </c>
      <c r="F90" s="105"/>
      <c r="G90" s="101">
        <f>SUM(G92)</f>
        <v>0</v>
      </c>
      <c r="H90" s="101">
        <f>SUM(H92)</f>
        <v>0</v>
      </c>
      <c r="I90" s="102" t="e">
        <f t="shared" si="4"/>
        <v>#DIV/0!</v>
      </c>
    </row>
    <row r="91" spans="1:9" ht="15" hidden="1">
      <c r="A91" s="104" t="s">
        <v>882</v>
      </c>
      <c r="B91" s="99"/>
      <c r="C91" s="99" t="s">
        <v>797</v>
      </c>
      <c r="D91" s="99" t="s">
        <v>839</v>
      </c>
      <c r="E91" s="99" t="s">
        <v>883</v>
      </c>
      <c r="F91" s="105"/>
      <c r="G91" s="101">
        <f>SUM(G92)</f>
        <v>0</v>
      </c>
      <c r="H91" s="101">
        <f>SUM(H92)</f>
        <v>0</v>
      </c>
      <c r="I91" s="102" t="e">
        <f t="shared" si="4"/>
        <v>#DIV/0!</v>
      </c>
    </row>
    <row r="92" spans="1:9" ht="15" hidden="1">
      <c r="A92" s="104" t="s">
        <v>884</v>
      </c>
      <c r="B92" s="99"/>
      <c r="C92" s="99" t="s">
        <v>797</v>
      </c>
      <c r="D92" s="99" t="s">
        <v>839</v>
      </c>
      <c r="E92" s="99" t="s">
        <v>883</v>
      </c>
      <c r="F92" s="105" t="s">
        <v>885</v>
      </c>
      <c r="G92" s="101"/>
      <c r="H92" s="101"/>
      <c r="I92" s="102" t="e">
        <f t="shared" si="4"/>
        <v>#DIV/0!</v>
      </c>
    </row>
    <row r="93" spans="1:10" s="107" customFormat="1" ht="15">
      <c r="A93" s="104" t="s">
        <v>886</v>
      </c>
      <c r="B93" s="99"/>
      <c r="C93" s="99" t="s">
        <v>797</v>
      </c>
      <c r="D93" s="99" t="s">
        <v>839</v>
      </c>
      <c r="E93" s="99"/>
      <c r="F93" s="100"/>
      <c r="G93" s="101">
        <f>SUM(G94)</f>
        <v>310</v>
      </c>
      <c r="H93" s="101">
        <f>SUM(H94)</f>
        <v>0</v>
      </c>
      <c r="I93" s="102">
        <f t="shared" si="4"/>
        <v>0</v>
      </c>
      <c r="J93" s="106"/>
    </row>
    <row r="94" spans="1:10" s="107" customFormat="1" ht="15">
      <c r="A94" s="104" t="s">
        <v>886</v>
      </c>
      <c r="B94" s="99"/>
      <c r="C94" s="99" t="s">
        <v>797</v>
      </c>
      <c r="D94" s="99" t="s">
        <v>839</v>
      </c>
      <c r="E94" s="99" t="s">
        <v>887</v>
      </c>
      <c r="F94" s="100"/>
      <c r="G94" s="101">
        <f>SUM(G96)</f>
        <v>310</v>
      </c>
      <c r="H94" s="101">
        <f>SUM(H96)</f>
        <v>0</v>
      </c>
      <c r="I94" s="102">
        <f t="shared" si="4"/>
        <v>0</v>
      </c>
      <c r="J94" s="106"/>
    </row>
    <row r="95" spans="1:10" s="107" customFormat="1" ht="15">
      <c r="A95" s="104" t="s">
        <v>859</v>
      </c>
      <c r="B95" s="99"/>
      <c r="C95" s="99" t="s">
        <v>797</v>
      </c>
      <c r="D95" s="99" t="s">
        <v>839</v>
      </c>
      <c r="E95" s="99" t="s">
        <v>860</v>
      </c>
      <c r="F95" s="100"/>
      <c r="G95" s="101">
        <f>SUM(G96)</f>
        <v>310</v>
      </c>
      <c r="H95" s="101">
        <f>SUM(H96)</f>
        <v>0</v>
      </c>
      <c r="I95" s="102">
        <f t="shared" si="4"/>
        <v>0</v>
      </c>
      <c r="J95" s="106"/>
    </row>
    <row r="96" spans="1:10" s="107" customFormat="1" ht="15.75" customHeight="1">
      <c r="A96" s="113" t="s">
        <v>888</v>
      </c>
      <c r="B96" s="114"/>
      <c r="C96" s="99" t="s">
        <v>797</v>
      </c>
      <c r="D96" s="99" t="s">
        <v>839</v>
      </c>
      <c r="E96" s="99" t="s">
        <v>860</v>
      </c>
      <c r="F96" s="103" t="s">
        <v>885</v>
      </c>
      <c r="G96" s="101">
        <v>310</v>
      </c>
      <c r="H96" s="101"/>
      <c r="I96" s="102">
        <f t="shared" si="4"/>
        <v>0</v>
      </c>
      <c r="J96" s="72">
        <f>SUM('[1]ведомствен.2013'!G720)</f>
        <v>310</v>
      </c>
    </row>
    <row r="97" spans="1:9" ht="14.25" customHeight="1">
      <c r="A97" s="104" t="s">
        <v>813</v>
      </c>
      <c r="B97" s="99"/>
      <c r="C97" s="99" t="s">
        <v>797</v>
      </c>
      <c r="D97" s="99" t="s">
        <v>889</v>
      </c>
      <c r="E97" s="99"/>
      <c r="F97" s="103"/>
      <c r="G97" s="101">
        <f>SUM(G98+G111+G118+G121+G124+G140+G103+G108)+G114+G116</f>
        <v>66181.8</v>
      </c>
      <c r="H97" s="101">
        <f>SUM(H98+H111+H118+H121+H124+H140+H103+H108)+H114+H116</f>
        <v>63525.200000000004</v>
      </c>
      <c r="I97" s="102">
        <f t="shared" si="4"/>
        <v>95.98590549063339</v>
      </c>
    </row>
    <row r="98" spans="1:9" ht="15" customHeight="1" hidden="1">
      <c r="A98" s="104" t="s">
        <v>890</v>
      </c>
      <c r="B98" s="99"/>
      <c r="C98" s="99" t="s">
        <v>797</v>
      </c>
      <c r="D98" s="99" t="s">
        <v>889</v>
      </c>
      <c r="E98" s="99" t="s">
        <v>891</v>
      </c>
      <c r="F98" s="100"/>
      <c r="G98" s="101">
        <f>SUM(G99+G101)</f>
        <v>0</v>
      </c>
      <c r="H98" s="101">
        <f>SUM(H99+H101)</f>
        <v>0</v>
      </c>
      <c r="I98" s="102" t="e">
        <f t="shared" si="4"/>
        <v>#DIV/0!</v>
      </c>
    </row>
    <row r="99" spans="1:9" ht="15" customHeight="1" hidden="1">
      <c r="A99" s="104" t="s">
        <v>892</v>
      </c>
      <c r="B99" s="99"/>
      <c r="C99" s="99" t="s">
        <v>797</v>
      </c>
      <c r="D99" s="99" t="s">
        <v>889</v>
      </c>
      <c r="E99" s="99" t="s">
        <v>893</v>
      </c>
      <c r="F99" s="100"/>
      <c r="G99" s="101">
        <f>SUM(G100)</f>
        <v>0</v>
      </c>
      <c r="H99" s="101">
        <f>SUM(H100)</f>
        <v>0</v>
      </c>
      <c r="I99" s="102" t="e">
        <f t="shared" si="4"/>
        <v>#DIV/0!</v>
      </c>
    </row>
    <row r="100" spans="1:9" ht="15" customHeight="1" hidden="1">
      <c r="A100" s="104" t="s">
        <v>804</v>
      </c>
      <c r="B100" s="99"/>
      <c r="C100" s="99" t="s">
        <v>797</v>
      </c>
      <c r="D100" s="99" t="s">
        <v>889</v>
      </c>
      <c r="E100" s="99" t="s">
        <v>893</v>
      </c>
      <c r="F100" s="100" t="s">
        <v>805</v>
      </c>
      <c r="G100" s="101"/>
      <c r="H100" s="101"/>
      <c r="I100" s="102" t="e">
        <f t="shared" si="4"/>
        <v>#DIV/0!</v>
      </c>
    </row>
    <row r="101" spans="1:9" ht="28.5" customHeight="1" hidden="1">
      <c r="A101" s="104" t="s">
        <v>894</v>
      </c>
      <c r="B101" s="99"/>
      <c r="C101" s="99" t="s">
        <v>797</v>
      </c>
      <c r="D101" s="99" t="s">
        <v>889</v>
      </c>
      <c r="E101" s="99" t="s">
        <v>895</v>
      </c>
      <c r="F101" s="100"/>
      <c r="G101" s="101">
        <f>SUM(G102)</f>
        <v>0</v>
      </c>
      <c r="H101" s="101">
        <f>SUM(H102)</f>
        <v>0</v>
      </c>
      <c r="I101" s="102" t="e">
        <f t="shared" si="4"/>
        <v>#DIV/0!</v>
      </c>
    </row>
    <row r="102" spans="1:9" ht="15" customHeight="1" hidden="1">
      <c r="A102" s="104" t="s">
        <v>804</v>
      </c>
      <c r="B102" s="99"/>
      <c r="C102" s="99" t="s">
        <v>797</v>
      </c>
      <c r="D102" s="99" t="s">
        <v>889</v>
      </c>
      <c r="E102" s="99" t="s">
        <v>895</v>
      </c>
      <c r="F102" s="100" t="s">
        <v>805</v>
      </c>
      <c r="G102" s="101"/>
      <c r="H102" s="101"/>
      <c r="I102" s="102" t="e">
        <f t="shared" si="4"/>
        <v>#DIV/0!</v>
      </c>
    </row>
    <row r="103" spans="1:9" ht="42.75" customHeight="1" hidden="1">
      <c r="A103" s="104" t="s">
        <v>800</v>
      </c>
      <c r="B103" s="99"/>
      <c r="C103" s="99" t="s">
        <v>797</v>
      </c>
      <c r="D103" s="99" t="s">
        <v>889</v>
      </c>
      <c r="E103" s="99" t="s">
        <v>801</v>
      </c>
      <c r="F103" s="100"/>
      <c r="G103" s="101">
        <f>SUM(G106+G105)</f>
        <v>0</v>
      </c>
      <c r="H103" s="101">
        <f>SUM(H106+H105)</f>
        <v>0</v>
      </c>
      <c r="I103" s="102" t="e">
        <f t="shared" si="4"/>
        <v>#DIV/0!</v>
      </c>
    </row>
    <row r="104" spans="1:9" ht="15" customHeight="1" hidden="1">
      <c r="A104" s="104" t="s">
        <v>808</v>
      </c>
      <c r="B104" s="99"/>
      <c r="C104" s="99" t="s">
        <v>797</v>
      </c>
      <c r="D104" s="99" t="s">
        <v>889</v>
      </c>
      <c r="E104" s="99" t="s">
        <v>810</v>
      </c>
      <c r="F104" s="100"/>
      <c r="G104" s="101">
        <f>SUM(G105)</f>
        <v>0</v>
      </c>
      <c r="H104" s="101">
        <f>SUM(H105)</f>
        <v>0</v>
      </c>
      <c r="I104" s="102" t="e">
        <f t="shared" si="4"/>
        <v>#DIV/0!</v>
      </c>
    </row>
    <row r="105" spans="1:9" ht="15" customHeight="1" hidden="1">
      <c r="A105" s="104" t="s">
        <v>804</v>
      </c>
      <c r="B105" s="99"/>
      <c r="C105" s="99" t="s">
        <v>797</v>
      </c>
      <c r="D105" s="99" t="s">
        <v>889</v>
      </c>
      <c r="E105" s="99" t="s">
        <v>810</v>
      </c>
      <c r="F105" s="105" t="s">
        <v>805</v>
      </c>
      <c r="G105" s="101"/>
      <c r="H105" s="101"/>
      <c r="I105" s="102" t="e">
        <f t="shared" si="4"/>
        <v>#DIV/0!</v>
      </c>
    </row>
    <row r="106" spans="1:9" ht="15" customHeight="1" hidden="1">
      <c r="A106" s="104" t="s">
        <v>896</v>
      </c>
      <c r="B106" s="99"/>
      <c r="C106" s="99" t="s">
        <v>797</v>
      </c>
      <c r="D106" s="99" t="s">
        <v>889</v>
      </c>
      <c r="E106" s="99" t="s">
        <v>897</v>
      </c>
      <c r="F106" s="103"/>
      <c r="G106" s="101">
        <f>SUM(G107)</f>
        <v>0</v>
      </c>
      <c r="H106" s="101">
        <f>SUM(H107)</f>
        <v>0</v>
      </c>
      <c r="I106" s="102" t="e">
        <f t="shared" si="4"/>
        <v>#DIV/0!</v>
      </c>
    </row>
    <row r="107" spans="1:9" ht="15" customHeight="1" hidden="1">
      <c r="A107" s="117" t="s">
        <v>898</v>
      </c>
      <c r="B107" s="99"/>
      <c r="C107" s="99" t="s">
        <v>797</v>
      </c>
      <c r="D107" s="99" t="s">
        <v>889</v>
      </c>
      <c r="E107" s="99" t="s">
        <v>897</v>
      </c>
      <c r="F107" s="103" t="s">
        <v>899</v>
      </c>
      <c r="G107" s="101"/>
      <c r="H107" s="101"/>
      <c r="I107" s="102" t="e">
        <f t="shared" si="4"/>
        <v>#DIV/0!</v>
      </c>
    </row>
    <row r="108" spans="1:9" ht="15" customHeight="1" hidden="1">
      <c r="A108" s="104" t="s">
        <v>886</v>
      </c>
      <c r="B108" s="99"/>
      <c r="C108" s="99" t="s">
        <v>797</v>
      </c>
      <c r="D108" s="99" t="s">
        <v>889</v>
      </c>
      <c r="E108" s="99" t="s">
        <v>887</v>
      </c>
      <c r="F108" s="100"/>
      <c r="G108" s="101">
        <f>SUM(G110)</f>
        <v>0</v>
      </c>
      <c r="H108" s="101">
        <f>SUM(H110)</f>
        <v>0</v>
      </c>
      <c r="I108" s="102" t="e">
        <f t="shared" si="4"/>
        <v>#DIV/0!</v>
      </c>
    </row>
    <row r="109" spans="1:9" ht="15" customHeight="1" hidden="1">
      <c r="A109" s="104" t="s">
        <v>859</v>
      </c>
      <c r="B109" s="99"/>
      <c r="C109" s="99" t="s">
        <v>797</v>
      </c>
      <c r="D109" s="99" t="s">
        <v>889</v>
      </c>
      <c r="E109" s="99" t="s">
        <v>860</v>
      </c>
      <c r="F109" s="100"/>
      <c r="G109" s="101">
        <f>SUM(G110)</f>
        <v>0</v>
      </c>
      <c r="H109" s="101">
        <f>SUM(H110)</f>
        <v>0</v>
      </c>
      <c r="I109" s="102" t="e">
        <f t="shared" si="4"/>
        <v>#DIV/0!</v>
      </c>
    </row>
    <row r="110" spans="1:9" ht="15" customHeight="1" hidden="1">
      <c r="A110" s="104" t="s">
        <v>804</v>
      </c>
      <c r="B110" s="99"/>
      <c r="C110" s="99" t="s">
        <v>797</v>
      </c>
      <c r="D110" s="99" t="s">
        <v>889</v>
      </c>
      <c r="E110" s="99" t="s">
        <v>860</v>
      </c>
      <c r="F110" s="100" t="s">
        <v>805</v>
      </c>
      <c r="G110" s="101"/>
      <c r="H110" s="101"/>
      <c r="I110" s="102" t="e">
        <f t="shared" si="4"/>
        <v>#DIV/0!</v>
      </c>
    </row>
    <row r="111" spans="1:9" ht="28.5">
      <c r="A111" s="115" t="s">
        <v>900</v>
      </c>
      <c r="B111" s="99"/>
      <c r="C111" s="99" t="s">
        <v>797</v>
      </c>
      <c r="D111" s="99" t="s">
        <v>889</v>
      </c>
      <c r="E111" s="99" t="s">
        <v>827</v>
      </c>
      <c r="F111" s="100"/>
      <c r="G111" s="101">
        <f>SUM(G112)</f>
        <v>4802.3</v>
      </c>
      <c r="H111" s="101">
        <f>SUM(H112)</f>
        <v>4468.2</v>
      </c>
      <c r="I111" s="102">
        <f t="shared" si="4"/>
        <v>93.042916935635</v>
      </c>
    </row>
    <row r="112" spans="1:9" ht="33.75" customHeight="1">
      <c r="A112" s="115" t="s">
        <v>828</v>
      </c>
      <c r="B112" s="99"/>
      <c r="C112" s="99" t="s">
        <v>797</v>
      </c>
      <c r="D112" s="99" t="s">
        <v>889</v>
      </c>
      <c r="E112" s="99" t="s">
        <v>901</v>
      </c>
      <c r="F112" s="100"/>
      <c r="G112" s="101">
        <f>SUM(G113)</f>
        <v>4802.3</v>
      </c>
      <c r="H112" s="101">
        <f>SUM(H113)</f>
        <v>4468.2</v>
      </c>
      <c r="I112" s="102">
        <f t="shared" si="4"/>
        <v>93.042916935635</v>
      </c>
    </row>
    <row r="113" spans="1:10" ht="15">
      <c r="A113" s="104" t="s">
        <v>804</v>
      </c>
      <c r="B113" s="99"/>
      <c r="C113" s="99" t="s">
        <v>797</v>
      </c>
      <c r="D113" s="99" t="s">
        <v>889</v>
      </c>
      <c r="E113" s="99" t="s">
        <v>901</v>
      </c>
      <c r="F113" s="100" t="s">
        <v>805</v>
      </c>
      <c r="G113" s="101">
        <v>4802.3</v>
      </c>
      <c r="H113" s="101">
        <v>4468.2</v>
      </c>
      <c r="I113" s="102">
        <f t="shared" si="4"/>
        <v>93.042916935635</v>
      </c>
      <c r="J113" s="72">
        <f>SUM('[1]ведомствен.2013'!G285)</f>
        <v>4802.3</v>
      </c>
    </row>
    <row r="114" spans="1:9" ht="15">
      <c r="A114" s="104" t="s">
        <v>902</v>
      </c>
      <c r="B114" s="99"/>
      <c r="C114" s="99" t="s">
        <v>797</v>
      </c>
      <c r="D114" s="99" t="s">
        <v>889</v>
      </c>
      <c r="E114" s="99" t="s">
        <v>903</v>
      </c>
      <c r="F114" s="100"/>
      <c r="G114" s="101">
        <f>SUM(G115)</f>
        <v>4912.6</v>
      </c>
      <c r="H114" s="101">
        <f>SUM(H115)</f>
        <v>4711.3</v>
      </c>
      <c r="I114" s="102">
        <f t="shared" si="4"/>
        <v>95.90237348858038</v>
      </c>
    </row>
    <row r="115" spans="1:10" ht="15">
      <c r="A115" s="104" t="s">
        <v>804</v>
      </c>
      <c r="B115" s="99"/>
      <c r="C115" s="99" t="s">
        <v>797</v>
      </c>
      <c r="D115" s="99" t="s">
        <v>889</v>
      </c>
      <c r="E115" s="99" t="s">
        <v>903</v>
      </c>
      <c r="F115" s="100" t="s">
        <v>805</v>
      </c>
      <c r="G115" s="101">
        <v>4912.6</v>
      </c>
      <c r="H115" s="101">
        <v>4711.3</v>
      </c>
      <c r="I115" s="102">
        <f t="shared" si="4"/>
        <v>95.90237348858038</v>
      </c>
      <c r="J115" s="72">
        <f>SUM('[1]ведомствен.2013'!G25+'[1]ведомствен.2013'!G51+'[1]ведомствен.2013'!G287+'[1]ведомствен.2013'!G723)</f>
        <v>4912.6</v>
      </c>
    </row>
    <row r="116" spans="1:9" ht="28.5">
      <c r="A116" s="104" t="s">
        <v>904</v>
      </c>
      <c r="B116" s="99"/>
      <c r="C116" s="99" t="s">
        <v>797</v>
      </c>
      <c r="D116" s="99" t="s">
        <v>889</v>
      </c>
      <c r="E116" s="99" t="s">
        <v>905</v>
      </c>
      <c r="F116" s="100"/>
      <c r="G116" s="101">
        <f>SUM(G117)</f>
        <v>16979.2</v>
      </c>
      <c r="H116" s="101">
        <f>SUM(H117)</f>
        <v>16756.9</v>
      </c>
      <c r="I116" s="102">
        <f t="shared" si="4"/>
        <v>98.69075103656239</v>
      </c>
    </row>
    <row r="117" spans="1:10" ht="15">
      <c r="A117" s="104" t="s">
        <v>804</v>
      </c>
      <c r="B117" s="99"/>
      <c r="C117" s="99" t="s">
        <v>797</v>
      </c>
      <c r="D117" s="99" t="s">
        <v>889</v>
      </c>
      <c r="E117" s="99" t="s">
        <v>905</v>
      </c>
      <c r="F117" s="100" t="s">
        <v>805</v>
      </c>
      <c r="G117" s="101">
        <v>16979.2</v>
      </c>
      <c r="H117" s="101">
        <v>16756.9</v>
      </c>
      <c r="I117" s="102">
        <f t="shared" si="4"/>
        <v>98.69075103656239</v>
      </c>
      <c r="J117" s="72">
        <f>SUM('[1]ведомствен.2013'!G27+'[1]ведомствен.2013'!G289+'[1]ведомствен.2013'!G725)+'[1]ведомствен.2013'!G53</f>
        <v>16979.2</v>
      </c>
    </row>
    <row r="118" spans="1:9" ht="28.5">
      <c r="A118" s="104" t="s">
        <v>815</v>
      </c>
      <c r="B118" s="99"/>
      <c r="C118" s="99" t="s">
        <v>797</v>
      </c>
      <c r="D118" s="99" t="s">
        <v>889</v>
      </c>
      <c r="E118" s="99" t="s">
        <v>816</v>
      </c>
      <c r="F118" s="105"/>
      <c r="G118" s="101">
        <f>SUM(G119)</f>
        <v>36716.3</v>
      </c>
      <c r="H118" s="101">
        <f>SUM(H119)</f>
        <v>34817.4</v>
      </c>
      <c r="I118" s="102">
        <f t="shared" si="4"/>
        <v>94.8281825783099</v>
      </c>
    </row>
    <row r="119" spans="1:9" ht="15">
      <c r="A119" s="104" t="s">
        <v>817</v>
      </c>
      <c r="B119" s="99"/>
      <c r="C119" s="99" t="s">
        <v>797</v>
      </c>
      <c r="D119" s="99" t="s">
        <v>889</v>
      </c>
      <c r="E119" s="99" t="s">
        <v>906</v>
      </c>
      <c r="F119" s="105"/>
      <c r="G119" s="101">
        <f>SUM(G120)</f>
        <v>36716.3</v>
      </c>
      <c r="H119" s="101">
        <f>SUM(H120)</f>
        <v>34817.4</v>
      </c>
      <c r="I119" s="102">
        <f t="shared" si="4"/>
        <v>94.8281825783099</v>
      </c>
    </row>
    <row r="120" spans="1:10" ht="15.75" customHeight="1">
      <c r="A120" s="104" t="s">
        <v>804</v>
      </c>
      <c r="B120" s="99"/>
      <c r="C120" s="99" t="s">
        <v>797</v>
      </c>
      <c r="D120" s="99" t="s">
        <v>889</v>
      </c>
      <c r="E120" s="99" t="s">
        <v>906</v>
      </c>
      <c r="F120" s="105" t="s">
        <v>805</v>
      </c>
      <c r="G120" s="101">
        <v>36716.3</v>
      </c>
      <c r="H120" s="101">
        <v>34817.4</v>
      </c>
      <c r="I120" s="102">
        <f t="shared" si="4"/>
        <v>94.8281825783099</v>
      </c>
      <c r="J120" s="72">
        <f>SUM('[1]ведомствен.2013'!G292+'[1]ведомствен.2013'!G30+'[1]ведомствен.2013'!G1049)+'[1]ведомствен.2013'!G728+'[1]ведомствен.2013'!G56</f>
        <v>36716.3</v>
      </c>
    </row>
    <row r="121" spans="1:9" ht="28.5" customHeight="1" hidden="1">
      <c r="A121" s="113" t="s">
        <v>907</v>
      </c>
      <c r="B121" s="99"/>
      <c r="C121" s="99" t="s">
        <v>797</v>
      </c>
      <c r="D121" s="99" t="s">
        <v>889</v>
      </c>
      <c r="E121" s="99" t="s">
        <v>845</v>
      </c>
      <c r="F121" s="100"/>
      <c r="G121" s="101">
        <f>SUM(G123)</f>
        <v>0</v>
      </c>
      <c r="H121" s="101">
        <f>SUM(H123)</f>
        <v>0</v>
      </c>
      <c r="I121" s="102" t="e">
        <f t="shared" si="4"/>
        <v>#DIV/0!</v>
      </c>
    </row>
    <row r="122" spans="1:9" ht="28.5" customHeight="1" hidden="1">
      <c r="A122" s="113" t="s">
        <v>908</v>
      </c>
      <c r="B122" s="99"/>
      <c r="C122" s="99" t="s">
        <v>797</v>
      </c>
      <c r="D122" s="99" t="s">
        <v>889</v>
      </c>
      <c r="E122" s="99" t="s">
        <v>909</v>
      </c>
      <c r="F122" s="100"/>
      <c r="G122" s="101">
        <f>SUM(G123)</f>
        <v>0</v>
      </c>
      <c r="H122" s="101">
        <f>SUM(H123)</f>
        <v>0</v>
      </c>
      <c r="I122" s="102" t="e">
        <f t="shared" si="4"/>
        <v>#DIV/0!</v>
      </c>
    </row>
    <row r="123" spans="1:9" ht="15" customHeight="1" hidden="1">
      <c r="A123" s="113" t="s">
        <v>910</v>
      </c>
      <c r="B123" s="99"/>
      <c r="C123" s="99" t="s">
        <v>797</v>
      </c>
      <c r="D123" s="99" t="s">
        <v>889</v>
      </c>
      <c r="E123" s="99" t="s">
        <v>909</v>
      </c>
      <c r="F123" s="100" t="s">
        <v>911</v>
      </c>
      <c r="G123" s="101"/>
      <c r="H123" s="101"/>
      <c r="I123" s="102" t="e">
        <f aca="true" t="shared" si="5" ref="I123:I186">SUM(H123/G123*100)</f>
        <v>#DIV/0!</v>
      </c>
    </row>
    <row r="124" spans="1:9" ht="30.75" customHeight="1">
      <c r="A124" s="113" t="s">
        <v>912</v>
      </c>
      <c r="B124" s="99"/>
      <c r="C124" s="99" t="s">
        <v>797</v>
      </c>
      <c r="D124" s="99" t="s">
        <v>889</v>
      </c>
      <c r="E124" s="114" t="s">
        <v>913</v>
      </c>
      <c r="F124" s="103"/>
      <c r="G124" s="101">
        <f>SUM(G127)+G125</f>
        <v>2771.4</v>
      </c>
      <c r="H124" s="101">
        <f>SUM(H127)+H125</f>
        <v>2771.4</v>
      </c>
      <c r="I124" s="102">
        <f t="shared" si="5"/>
        <v>100</v>
      </c>
    </row>
    <row r="125" spans="1:9" ht="28.5" customHeight="1" hidden="1">
      <c r="A125" s="104" t="s">
        <v>914</v>
      </c>
      <c r="B125" s="99"/>
      <c r="C125" s="99" t="s">
        <v>797</v>
      </c>
      <c r="D125" s="99" t="s">
        <v>889</v>
      </c>
      <c r="E125" s="114" t="s">
        <v>915</v>
      </c>
      <c r="F125" s="103"/>
      <c r="G125" s="101">
        <f>SUM(G126)</f>
        <v>0</v>
      </c>
      <c r="H125" s="101">
        <f>SUM(H126)</f>
        <v>0</v>
      </c>
      <c r="I125" s="102" t="e">
        <f t="shared" si="5"/>
        <v>#DIV/0!</v>
      </c>
    </row>
    <row r="126" spans="1:10" ht="15" customHeight="1" hidden="1">
      <c r="A126" s="113" t="s">
        <v>916</v>
      </c>
      <c r="B126" s="99"/>
      <c r="C126" s="99" t="s">
        <v>797</v>
      </c>
      <c r="D126" s="99" t="s">
        <v>889</v>
      </c>
      <c r="E126" s="114" t="s">
        <v>915</v>
      </c>
      <c r="F126" s="103" t="s">
        <v>899</v>
      </c>
      <c r="G126" s="101"/>
      <c r="H126" s="101"/>
      <c r="I126" s="102" t="e">
        <f t="shared" si="5"/>
        <v>#DIV/0!</v>
      </c>
      <c r="J126" s="72">
        <f>SUM('[1]ведомствен.2013'!G760)</f>
        <v>0</v>
      </c>
    </row>
    <row r="127" spans="1:9" ht="30.75" customHeight="1">
      <c r="A127" s="104" t="s">
        <v>917</v>
      </c>
      <c r="B127" s="99"/>
      <c r="C127" s="99" t="s">
        <v>797</v>
      </c>
      <c r="D127" s="99" t="s">
        <v>889</v>
      </c>
      <c r="E127" s="114" t="s">
        <v>918</v>
      </c>
      <c r="F127" s="103"/>
      <c r="G127" s="101">
        <f>SUM(G131)+G129+G132</f>
        <v>2771.4</v>
      </c>
      <c r="H127" s="101">
        <f>SUM(H131)+H129+H132</f>
        <v>2771.4</v>
      </c>
      <c r="I127" s="102">
        <f t="shared" si="5"/>
        <v>100</v>
      </c>
    </row>
    <row r="128" spans="1:9" ht="57" customHeight="1" hidden="1">
      <c r="A128" s="104" t="s">
        <v>919</v>
      </c>
      <c r="B128" s="99"/>
      <c r="C128" s="99" t="s">
        <v>797</v>
      </c>
      <c r="D128" s="99" t="s">
        <v>889</v>
      </c>
      <c r="E128" s="99" t="s">
        <v>920</v>
      </c>
      <c r="F128" s="100"/>
      <c r="G128" s="101">
        <f>SUM(G129)</f>
        <v>0</v>
      </c>
      <c r="H128" s="101">
        <f>SUM(H129)</f>
        <v>0</v>
      </c>
      <c r="I128" s="102" t="e">
        <f t="shared" si="5"/>
        <v>#DIV/0!</v>
      </c>
    </row>
    <row r="129" spans="1:10" ht="42.75" customHeight="1" hidden="1">
      <c r="A129" s="104" t="s">
        <v>921</v>
      </c>
      <c r="B129" s="99"/>
      <c r="C129" s="99" t="s">
        <v>797</v>
      </c>
      <c r="D129" s="99" t="s">
        <v>889</v>
      </c>
      <c r="E129" s="114" t="s">
        <v>920</v>
      </c>
      <c r="F129" s="103" t="s">
        <v>922</v>
      </c>
      <c r="G129" s="101"/>
      <c r="H129" s="101"/>
      <c r="I129" s="102" t="e">
        <f t="shared" si="5"/>
        <v>#DIV/0!</v>
      </c>
      <c r="J129" s="72">
        <f>SUM('[1]ведомствен.2013'!G299)</f>
        <v>0</v>
      </c>
    </row>
    <row r="130" spans="1:9" ht="29.25" customHeight="1">
      <c r="A130" s="104" t="s">
        <v>923</v>
      </c>
      <c r="B130" s="99"/>
      <c r="C130" s="99" t="s">
        <v>797</v>
      </c>
      <c r="D130" s="99" t="s">
        <v>889</v>
      </c>
      <c r="E130" s="114" t="s">
        <v>924</v>
      </c>
      <c r="F130" s="103"/>
      <c r="G130" s="101">
        <f>SUM(G131)</f>
        <v>2690.8</v>
      </c>
      <c r="H130" s="101">
        <f>SUM(H131)</f>
        <v>2690.8</v>
      </c>
      <c r="I130" s="102">
        <f t="shared" si="5"/>
        <v>100</v>
      </c>
    </row>
    <row r="131" spans="1:10" ht="42" customHeight="1">
      <c r="A131" s="104" t="s">
        <v>925</v>
      </c>
      <c r="B131" s="99"/>
      <c r="C131" s="99" t="s">
        <v>797</v>
      </c>
      <c r="D131" s="99" t="s">
        <v>889</v>
      </c>
      <c r="E131" s="114" t="s">
        <v>924</v>
      </c>
      <c r="F131" s="103" t="s">
        <v>926</v>
      </c>
      <c r="G131" s="101">
        <v>2690.8</v>
      </c>
      <c r="H131" s="101">
        <v>2690.8</v>
      </c>
      <c r="I131" s="102">
        <f t="shared" si="5"/>
        <v>100</v>
      </c>
      <c r="J131" s="72">
        <f>SUM('[1]ведомствен.2013'!G301)</f>
        <v>2690.8</v>
      </c>
    </row>
    <row r="132" spans="1:9" ht="22.5" customHeight="1">
      <c r="A132" s="104" t="s">
        <v>927</v>
      </c>
      <c r="B132" s="99"/>
      <c r="C132" s="99" t="s">
        <v>797</v>
      </c>
      <c r="D132" s="99" t="s">
        <v>889</v>
      </c>
      <c r="E132" s="99" t="s">
        <v>928</v>
      </c>
      <c r="F132" s="100"/>
      <c r="G132" s="101">
        <f>SUM(G134+G136+G138)</f>
        <v>80.6</v>
      </c>
      <c r="H132" s="101">
        <f>SUM(H134+H136+H138)</f>
        <v>80.6</v>
      </c>
      <c r="I132" s="102">
        <f t="shared" si="5"/>
        <v>100</v>
      </c>
    </row>
    <row r="133" spans="1:10" ht="15" customHeight="1" hidden="1">
      <c r="A133" s="104" t="s">
        <v>927</v>
      </c>
      <c r="B133" s="99"/>
      <c r="C133" s="99" t="s">
        <v>797</v>
      </c>
      <c r="D133" s="99" t="s">
        <v>889</v>
      </c>
      <c r="E133" s="99" t="s">
        <v>928</v>
      </c>
      <c r="F133" s="100" t="s">
        <v>929</v>
      </c>
      <c r="G133" s="101"/>
      <c r="H133" s="101"/>
      <c r="I133" s="102" t="e">
        <f t="shared" si="5"/>
        <v>#DIV/0!</v>
      </c>
      <c r="J133" s="72">
        <f>SUM('[1]ведомствен.2013'!G303)</f>
        <v>0</v>
      </c>
    </row>
    <row r="134" spans="1:9" ht="38.25" customHeight="1">
      <c r="A134" s="104" t="s">
        <v>930</v>
      </c>
      <c r="B134" s="99"/>
      <c r="C134" s="99" t="s">
        <v>797</v>
      </c>
      <c r="D134" s="99" t="s">
        <v>889</v>
      </c>
      <c r="E134" s="99" t="s">
        <v>931</v>
      </c>
      <c r="F134" s="100"/>
      <c r="G134" s="101">
        <f>SUM(G135)</f>
        <v>47.2</v>
      </c>
      <c r="H134" s="101">
        <f>SUM(H135)</f>
        <v>47.2</v>
      </c>
      <c r="I134" s="102">
        <f t="shared" si="5"/>
        <v>100</v>
      </c>
    </row>
    <row r="135" spans="1:10" ht="24" customHeight="1">
      <c r="A135" s="104" t="s">
        <v>927</v>
      </c>
      <c r="B135" s="99"/>
      <c r="C135" s="99" t="s">
        <v>797</v>
      </c>
      <c r="D135" s="99" t="s">
        <v>889</v>
      </c>
      <c r="E135" s="99" t="s">
        <v>931</v>
      </c>
      <c r="F135" s="100" t="s">
        <v>929</v>
      </c>
      <c r="G135" s="101">
        <v>47.2</v>
      </c>
      <c r="H135" s="101">
        <v>47.2</v>
      </c>
      <c r="I135" s="102">
        <f t="shared" si="5"/>
        <v>100</v>
      </c>
      <c r="J135" s="72">
        <f>SUM('[1]ведомствен.2013'!G305)</f>
        <v>47.199999999999996</v>
      </c>
    </row>
    <row r="136" spans="1:9" ht="30.75" customHeight="1">
      <c r="A136" s="104" t="s">
        <v>932</v>
      </c>
      <c r="B136" s="99"/>
      <c r="C136" s="99" t="s">
        <v>797</v>
      </c>
      <c r="D136" s="99" t="s">
        <v>889</v>
      </c>
      <c r="E136" s="99" t="s">
        <v>933</v>
      </c>
      <c r="F136" s="100"/>
      <c r="G136" s="101">
        <f>SUM(G137)</f>
        <v>19.8</v>
      </c>
      <c r="H136" s="101">
        <f>SUM(H137)</f>
        <v>19.8</v>
      </c>
      <c r="I136" s="102">
        <f t="shared" si="5"/>
        <v>100</v>
      </c>
    </row>
    <row r="137" spans="1:10" ht="22.5" customHeight="1">
      <c r="A137" s="104" t="s">
        <v>927</v>
      </c>
      <c r="B137" s="99"/>
      <c r="C137" s="99" t="s">
        <v>797</v>
      </c>
      <c r="D137" s="99" t="s">
        <v>889</v>
      </c>
      <c r="E137" s="99" t="s">
        <v>933</v>
      </c>
      <c r="F137" s="100" t="s">
        <v>929</v>
      </c>
      <c r="G137" s="101">
        <v>19.8</v>
      </c>
      <c r="H137" s="101">
        <v>19.8</v>
      </c>
      <c r="I137" s="102">
        <f t="shared" si="5"/>
        <v>100</v>
      </c>
      <c r="J137" s="72">
        <f>SUM('[1]ведомствен.2013'!G307)</f>
        <v>19.799999999999997</v>
      </c>
    </row>
    <row r="138" spans="1:9" ht="29.25" customHeight="1">
      <c r="A138" s="104" t="s">
        <v>934</v>
      </c>
      <c r="B138" s="99"/>
      <c r="C138" s="99" t="s">
        <v>797</v>
      </c>
      <c r="D138" s="99" t="s">
        <v>889</v>
      </c>
      <c r="E138" s="99" t="s">
        <v>935</v>
      </c>
      <c r="F138" s="100"/>
      <c r="G138" s="101">
        <f>SUM(G139)</f>
        <v>13.6</v>
      </c>
      <c r="H138" s="101">
        <f>SUM(H139)</f>
        <v>13.6</v>
      </c>
      <c r="I138" s="102">
        <f t="shared" si="5"/>
        <v>100</v>
      </c>
    </row>
    <row r="139" spans="1:10" ht="22.5" customHeight="1">
      <c r="A139" s="104" t="s">
        <v>927</v>
      </c>
      <c r="B139" s="99"/>
      <c r="C139" s="99" t="s">
        <v>797</v>
      </c>
      <c r="D139" s="99" t="s">
        <v>889</v>
      </c>
      <c r="E139" s="99" t="s">
        <v>935</v>
      </c>
      <c r="F139" s="100" t="s">
        <v>929</v>
      </c>
      <c r="G139" s="101">
        <v>13.6</v>
      </c>
      <c r="H139" s="101">
        <v>13.6</v>
      </c>
      <c r="I139" s="102">
        <f t="shared" si="5"/>
        <v>100</v>
      </c>
      <c r="J139" s="72">
        <f>SUM('[1]ведомствен.2013'!G309)</f>
        <v>13.6</v>
      </c>
    </row>
    <row r="140" spans="1:12" ht="15" customHeight="1" hidden="1">
      <c r="A140" s="104" t="s">
        <v>861</v>
      </c>
      <c r="B140" s="99"/>
      <c r="C140" s="99" t="s">
        <v>797</v>
      </c>
      <c r="D140" s="99" t="s">
        <v>889</v>
      </c>
      <c r="E140" s="99" t="s">
        <v>862</v>
      </c>
      <c r="F140" s="105"/>
      <c r="G140" s="116">
        <f>SUM(G141)</f>
        <v>0</v>
      </c>
      <c r="H140" s="116">
        <f>SUM(H141)</f>
        <v>0</v>
      </c>
      <c r="I140" s="102" t="e">
        <f t="shared" si="5"/>
        <v>#DIV/0!</v>
      </c>
      <c r="L140" s="84"/>
    </row>
    <row r="141" spans="1:9" ht="28.5" customHeight="1" hidden="1">
      <c r="A141" s="104" t="s">
        <v>936</v>
      </c>
      <c r="B141" s="99"/>
      <c r="C141" s="99" t="s">
        <v>797</v>
      </c>
      <c r="D141" s="99" t="s">
        <v>889</v>
      </c>
      <c r="E141" s="99" t="s">
        <v>937</v>
      </c>
      <c r="F141" s="105"/>
      <c r="G141" s="116">
        <f>SUM(G142)</f>
        <v>0</v>
      </c>
      <c r="H141" s="116">
        <f>SUM(H142)</f>
        <v>0</v>
      </c>
      <c r="I141" s="102" t="e">
        <f t="shared" si="5"/>
        <v>#DIV/0!</v>
      </c>
    </row>
    <row r="142" spans="1:10" ht="15" customHeight="1" hidden="1">
      <c r="A142" s="104" t="s">
        <v>804</v>
      </c>
      <c r="B142" s="99"/>
      <c r="C142" s="99" t="s">
        <v>797</v>
      </c>
      <c r="D142" s="99" t="s">
        <v>889</v>
      </c>
      <c r="E142" s="99" t="s">
        <v>862</v>
      </c>
      <c r="F142" s="105" t="s">
        <v>805</v>
      </c>
      <c r="G142" s="116"/>
      <c r="H142" s="116"/>
      <c r="I142" s="102" t="e">
        <f t="shared" si="5"/>
        <v>#DIV/0!</v>
      </c>
      <c r="J142" s="72">
        <f>SUM('[1]ведомствен.2013'!G312)</f>
        <v>0</v>
      </c>
    </row>
    <row r="143" spans="1:9" ht="28.5" customHeight="1" hidden="1">
      <c r="A143" s="104" t="s">
        <v>938</v>
      </c>
      <c r="B143" s="99"/>
      <c r="C143" s="99" t="s">
        <v>797</v>
      </c>
      <c r="D143" s="99" t="s">
        <v>939</v>
      </c>
      <c r="E143" s="99" t="s">
        <v>940</v>
      </c>
      <c r="F143" s="105" t="s">
        <v>805</v>
      </c>
      <c r="G143" s="101"/>
      <c r="H143" s="101"/>
      <c r="I143" s="102" t="e">
        <f t="shared" si="5"/>
        <v>#DIV/0!</v>
      </c>
    </row>
    <row r="144" spans="1:12" s="97" customFormat="1" ht="30">
      <c r="A144" s="118" t="s">
        <v>941</v>
      </c>
      <c r="B144" s="119"/>
      <c r="C144" s="120" t="s">
        <v>807</v>
      </c>
      <c r="D144" s="120"/>
      <c r="E144" s="120"/>
      <c r="F144" s="121"/>
      <c r="G144" s="122">
        <f>SUM(G145+G172)+G195+G168</f>
        <v>28798.2</v>
      </c>
      <c r="H144" s="122">
        <f>SUM(H145+H172)+H195+H168</f>
        <v>27996.3</v>
      </c>
      <c r="I144" s="122">
        <f t="shared" si="5"/>
        <v>97.21545096568535</v>
      </c>
      <c r="J144" s="95"/>
      <c r="K144" s="97">
        <f>SUM(J168:J194)</f>
        <v>28798.199999999997</v>
      </c>
      <c r="L144" s="97">
        <f>SUM('[1]ведомствен.2013'!G314+'[1]ведомствен.2013'!G761+'[1]ведомствен.2013'!G1050)</f>
        <v>28798.2</v>
      </c>
    </row>
    <row r="145" spans="1:9" ht="15" hidden="1">
      <c r="A145" s="104" t="s">
        <v>942</v>
      </c>
      <c r="B145" s="99"/>
      <c r="C145" s="99" t="s">
        <v>807</v>
      </c>
      <c r="D145" s="99" t="s">
        <v>799</v>
      </c>
      <c r="E145" s="99"/>
      <c r="F145" s="103"/>
      <c r="G145" s="101">
        <f>SUM(G146)</f>
        <v>0</v>
      </c>
      <c r="H145" s="101">
        <f>SUM(H146)</f>
        <v>0</v>
      </c>
      <c r="I145" s="102" t="e">
        <f t="shared" si="5"/>
        <v>#DIV/0!</v>
      </c>
    </row>
    <row r="146" spans="1:9" ht="15" hidden="1">
      <c r="A146" s="104" t="s">
        <v>942</v>
      </c>
      <c r="B146" s="99"/>
      <c r="C146" s="99" t="s">
        <v>807</v>
      </c>
      <c r="D146" s="99" t="s">
        <v>799</v>
      </c>
      <c r="E146" s="99"/>
      <c r="F146" s="100"/>
      <c r="G146" s="101">
        <f>SUM(G147+G164)</f>
        <v>0</v>
      </c>
      <c r="H146" s="101">
        <f>SUM(H147+H164)</f>
        <v>0</v>
      </c>
      <c r="I146" s="102" t="e">
        <f t="shared" si="5"/>
        <v>#DIV/0!</v>
      </c>
    </row>
    <row r="147" spans="1:9" ht="15" customHeight="1" hidden="1">
      <c r="A147" s="115" t="s">
        <v>943</v>
      </c>
      <c r="B147" s="99"/>
      <c r="C147" s="99" t="s">
        <v>807</v>
      </c>
      <c r="D147" s="99" t="s">
        <v>799</v>
      </c>
      <c r="E147" s="123" t="s">
        <v>944</v>
      </c>
      <c r="F147" s="100"/>
      <c r="G147" s="101">
        <f>SUM(G148+G150+G152+G154+G157+G162)</f>
        <v>0</v>
      </c>
      <c r="H147" s="101">
        <f>SUM(H148+H150+H152+H154+H157+H162)</f>
        <v>0</v>
      </c>
      <c r="I147" s="102" t="e">
        <f t="shared" si="5"/>
        <v>#DIV/0!</v>
      </c>
    </row>
    <row r="148" spans="1:9" ht="57" hidden="1">
      <c r="A148" s="115" t="s">
        <v>945</v>
      </c>
      <c r="B148" s="99"/>
      <c r="C148" s="99" t="s">
        <v>807</v>
      </c>
      <c r="D148" s="99" t="s">
        <v>799</v>
      </c>
      <c r="E148" s="123" t="s">
        <v>946</v>
      </c>
      <c r="F148" s="100"/>
      <c r="G148" s="101">
        <f>SUM(G149)</f>
        <v>0</v>
      </c>
      <c r="H148" s="101">
        <f>SUM(H149)</f>
        <v>0</v>
      </c>
      <c r="I148" s="102" t="e">
        <f t="shared" si="5"/>
        <v>#DIV/0!</v>
      </c>
    </row>
    <row r="149" spans="1:9" ht="28.5" hidden="1">
      <c r="A149" s="115" t="s">
        <v>947</v>
      </c>
      <c r="B149" s="99"/>
      <c r="C149" s="99" t="s">
        <v>807</v>
      </c>
      <c r="D149" s="99" t="s">
        <v>799</v>
      </c>
      <c r="E149" s="123" t="s">
        <v>946</v>
      </c>
      <c r="F149" s="100" t="s">
        <v>948</v>
      </c>
      <c r="G149" s="101"/>
      <c r="H149" s="101"/>
      <c r="I149" s="102" t="e">
        <f t="shared" si="5"/>
        <v>#DIV/0!</v>
      </c>
    </row>
    <row r="150" spans="1:9" ht="15" hidden="1">
      <c r="A150" s="115" t="s">
        <v>949</v>
      </c>
      <c r="B150" s="99"/>
      <c r="C150" s="99" t="s">
        <v>807</v>
      </c>
      <c r="D150" s="99" t="s">
        <v>799</v>
      </c>
      <c r="E150" s="123" t="s">
        <v>950</v>
      </c>
      <c r="F150" s="100"/>
      <c r="G150" s="101">
        <f>SUM(G151)</f>
        <v>0</v>
      </c>
      <c r="H150" s="101">
        <f>SUM(H151)</f>
        <v>0</v>
      </c>
      <c r="I150" s="102" t="e">
        <f t="shared" si="5"/>
        <v>#DIV/0!</v>
      </c>
    </row>
    <row r="151" spans="1:9" ht="28.5" customHeight="1" hidden="1">
      <c r="A151" s="115" t="s">
        <v>947</v>
      </c>
      <c r="B151" s="99"/>
      <c r="C151" s="99" t="s">
        <v>807</v>
      </c>
      <c r="D151" s="99" t="s">
        <v>799</v>
      </c>
      <c r="E151" s="123" t="s">
        <v>950</v>
      </c>
      <c r="F151" s="100" t="s">
        <v>948</v>
      </c>
      <c r="G151" s="101"/>
      <c r="H151" s="101"/>
      <c r="I151" s="102" t="e">
        <f t="shared" si="5"/>
        <v>#DIV/0!</v>
      </c>
    </row>
    <row r="152" spans="1:9" ht="28.5" customHeight="1" hidden="1">
      <c r="A152" s="115" t="s">
        <v>951</v>
      </c>
      <c r="B152" s="99"/>
      <c r="C152" s="99" t="s">
        <v>807</v>
      </c>
      <c r="D152" s="99" t="s">
        <v>799</v>
      </c>
      <c r="E152" s="123" t="s">
        <v>952</v>
      </c>
      <c r="F152" s="100"/>
      <c r="G152" s="101">
        <f>SUM(G153)</f>
        <v>0</v>
      </c>
      <c r="H152" s="101">
        <f>SUM(H153)</f>
        <v>0</v>
      </c>
      <c r="I152" s="102" t="e">
        <f t="shared" si="5"/>
        <v>#DIV/0!</v>
      </c>
    </row>
    <row r="153" spans="1:9" ht="28.5" hidden="1">
      <c r="A153" s="115" t="s">
        <v>947</v>
      </c>
      <c r="B153" s="99"/>
      <c r="C153" s="99" t="s">
        <v>807</v>
      </c>
      <c r="D153" s="99" t="s">
        <v>799</v>
      </c>
      <c r="E153" s="123" t="s">
        <v>952</v>
      </c>
      <c r="F153" s="100" t="s">
        <v>948</v>
      </c>
      <c r="G153" s="101"/>
      <c r="H153" s="101"/>
      <c r="I153" s="102" t="e">
        <f t="shared" si="5"/>
        <v>#DIV/0!</v>
      </c>
    </row>
    <row r="154" spans="1:9" ht="15" hidden="1">
      <c r="A154" s="115" t="s">
        <v>953</v>
      </c>
      <c r="B154" s="99"/>
      <c r="C154" s="99" t="s">
        <v>807</v>
      </c>
      <c r="D154" s="99" t="s">
        <v>799</v>
      </c>
      <c r="E154" s="123" t="s">
        <v>954</v>
      </c>
      <c r="F154" s="100"/>
      <c r="G154" s="101">
        <f>SUM(G155)</f>
        <v>0</v>
      </c>
      <c r="H154" s="101">
        <f>SUM(H155)</f>
        <v>0</v>
      </c>
      <c r="I154" s="102" t="e">
        <f t="shared" si="5"/>
        <v>#DIV/0!</v>
      </c>
    </row>
    <row r="155" spans="1:9" ht="28.5" customHeight="1" hidden="1">
      <c r="A155" s="115" t="s">
        <v>955</v>
      </c>
      <c r="B155" s="99"/>
      <c r="C155" s="99" t="s">
        <v>807</v>
      </c>
      <c r="D155" s="99" t="s">
        <v>799</v>
      </c>
      <c r="E155" s="123" t="s">
        <v>956</v>
      </c>
      <c r="F155" s="100"/>
      <c r="G155" s="101">
        <f>SUM(G156)</f>
        <v>0</v>
      </c>
      <c r="H155" s="101">
        <f>SUM(H156)</f>
        <v>0</v>
      </c>
      <c r="I155" s="102" t="e">
        <f t="shared" si="5"/>
        <v>#DIV/0!</v>
      </c>
    </row>
    <row r="156" spans="1:9" ht="28.5" hidden="1">
      <c r="A156" s="115" t="s">
        <v>947</v>
      </c>
      <c r="B156" s="99"/>
      <c r="C156" s="99" t="s">
        <v>807</v>
      </c>
      <c r="D156" s="99" t="s">
        <v>799</v>
      </c>
      <c r="E156" s="123" t="s">
        <v>956</v>
      </c>
      <c r="F156" s="100" t="s">
        <v>948</v>
      </c>
      <c r="G156" s="101"/>
      <c r="H156" s="101"/>
      <c r="I156" s="102" t="e">
        <f t="shared" si="5"/>
        <v>#DIV/0!</v>
      </c>
    </row>
    <row r="157" spans="1:9" ht="15" hidden="1">
      <c r="A157" s="104" t="s">
        <v>957</v>
      </c>
      <c r="B157" s="99"/>
      <c r="C157" s="99" t="s">
        <v>958</v>
      </c>
      <c r="D157" s="99" t="s">
        <v>799</v>
      </c>
      <c r="E157" s="123" t="s">
        <v>959</v>
      </c>
      <c r="F157" s="100"/>
      <c r="G157" s="101">
        <f>SUM(G158+G160)</f>
        <v>0</v>
      </c>
      <c r="H157" s="101">
        <f>SUM(H158+H160)</f>
        <v>0</v>
      </c>
      <c r="I157" s="102" t="e">
        <f t="shared" si="5"/>
        <v>#DIV/0!</v>
      </c>
    </row>
    <row r="158" spans="1:9" ht="28.5" hidden="1">
      <c r="A158" s="115" t="s">
        <v>960</v>
      </c>
      <c r="B158" s="99"/>
      <c r="C158" s="99" t="s">
        <v>958</v>
      </c>
      <c r="D158" s="99" t="s">
        <v>799</v>
      </c>
      <c r="E158" s="123" t="s">
        <v>961</v>
      </c>
      <c r="F158" s="100"/>
      <c r="G158" s="101">
        <f>SUM(G159)</f>
        <v>0</v>
      </c>
      <c r="H158" s="101">
        <f>SUM(H159)</f>
        <v>0</v>
      </c>
      <c r="I158" s="102" t="e">
        <f t="shared" si="5"/>
        <v>#DIV/0!</v>
      </c>
    </row>
    <row r="159" spans="1:9" ht="28.5" hidden="1">
      <c r="A159" s="115" t="s">
        <v>947</v>
      </c>
      <c r="B159" s="99"/>
      <c r="C159" s="99" t="s">
        <v>958</v>
      </c>
      <c r="D159" s="99" t="s">
        <v>799</v>
      </c>
      <c r="E159" s="123" t="s">
        <v>961</v>
      </c>
      <c r="F159" s="100" t="s">
        <v>948</v>
      </c>
      <c r="G159" s="101"/>
      <c r="H159" s="101"/>
      <c r="I159" s="102" t="e">
        <f t="shared" si="5"/>
        <v>#DIV/0!</v>
      </c>
    </row>
    <row r="160" spans="1:9" ht="15" hidden="1">
      <c r="A160" s="115" t="s">
        <v>962</v>
      </c>
      <c r="B160" s="99"/>
      <c r="C160" s="99" t="s">
        <v>958</v>
      </c>
      <c r="D160" s="99" t="s">
        <v>799</v>
      </c>
      <c r="E160" s="123" t="s">
        <v>963</v>
      </c>
      <c r="F160" s="100"/>
      <c r="G160" s="101">
        <f>SUM(G161)</f>
        <v>0</v>
      </c>
      <c r="H160" s="101">
        <f>SUM(H161)</f>
        <v>0</v>
      </c>
      <c r="I160" s="102" t="e">
        <f t="shared" si="5"/>
        <v>#DIV/0!</v>
      </c>
    </row>
    <row r="161" spans="1:9" ht="28.5" hidden="1">
      <c r="A161" s="115" t="s">
        <v>947</v>
      </c>
      <c r="B161" s="99"/>
      <c r="C161" s="99" t="s">
        <v>958</v>
      </c>
      <c r="D161" s="99" t="s">
        <v>799</v>
      </c>
      <c r="E161" s="123" t="s">
        <v>963</v>
      </c>
      <c r="F161" s="100" t="s">
        <v>948</v>
      </c>
      <c r="G161" s="101"/>
      <c r="H161" s="101"/>
      <c r="I161" s="102" t="e">
        <f t="shared" si="5"/>
        <v>#DIV/0!</v>
      </c>
    </row>
    <row r="162" spans="1:9" ht="28.5" customHeight="1" hidden="1">
      <c r="A162" s="104" t="s">
        <v>964</v>
      </c>
      <c r="B162" s="99"/>
      <c r="C162" s="99" t="s">
        <v>958</v>
      </c>
      <c r="D162" s="99" t="s">
        <v>799</v>
      </c>
      <c r="E162" s="123" t="s">
        <v>965</v>
      </c>
      <c r="F162" s="100"/>
      <c r="G162" s="101">
        <f>SUM(G163)</f>
        <v>0</v>
      </c>
      <c r="H162" s="101">
        <f>SUM(H163)</f>
        <v>0</v>
      </c>
      <c r="I162" s="102" t="e">
        <f t="shared" si="5"/>
        <v>#DIV/0!</v>
      </c>
    </row>
    <row r="163" spans="1:9" ht="15" customHeight="1" hidden="1">
      <c r="A163" s="115" t="s">
        <v>966</v>
      </c>
      <c r="B163" s="99"/>
      <c r="C163" s="99" t="s">
        <v>958</v>
      </c>
      <c r="D163" s="99" t="s">
        <v>799</v>
      </c>
      <c r="E163" s="123" t="s">
        <v>965</v>
      </c>
      <c r="F163" s="100" t="s">
        <v>967</v>
      </c>
      <c r="G163" s="101"/>
      <c r="H163" s="101"/>
      <c r="I163" s="102" t="e">
        <f t="shared" si="5"/>
        <v>#DIV/0!</v>
      </c>
    </row>
    <row r="164" spans="1:9" ht="15" hidden="1">
      <c r="A164" s="124" t="s">
        <v>861</v>
      </c>
      <c r="B164" s="125"/>
      <c r="C164" s="125" t="s">
        <v>807</v>
      </c>
      <c r="D164" s="125" t="s">
        <v>799</v>
      </c>
      <c r="E164" s="126" t="s">
        <v>862</v>
      </c>
      <c r="F164" s="127"/>
      <c r="G164" s="101">
        <f>SUM(G165)</f>
        <v>0</v>
      </c>
      <c r="H164" s="101">
        <f>SUM(H165)</f>
        <v>0</v>
      </c>
      <c r="I164" s="102" t="e">
        <f t="shared" si="5"/>
        <v>#DIV/0!</v>
      </c>
    </row>
    <row r="165" spans="1:9" ht="28.5" hidden="1">
      <c r="A165" s="115" t="s">
        <v>947</v>
      </c>
      <c r="B165" s="125"/>
      <c r="C165" s="125" t="s">
        <v>807</v>
      </c>
      <c r="D165" s="125" t="s">
        <v>799</v>
      </c>
      <c r="E165" s="125" t="s">
        <v>968</v>
      </c>
      <c r="F165" s="128" t="s">
        <v>948</v>
      </c>
      <c r="G165" s="101">
        <f>SUM(G166)</f>
        <v>0</v>
      </c>
      <c r="H165" s="101">
        <f>SUM(H166)</f>
        <v>0</v>
      </c>
      <c r="I165" s="102" t="e">
        <f t="shared" si="5"/>
        <v>#DIV/0!</v>
      </c>
    </row>
    <row r="166" spans="1:9" ht="28.5" customHeight="1" hidden="1">
      <c r="A166" s="108" t="s">
        <v>969</v>
      </c>
      <c r="B166" s="129"/>
      <c r="C166" s="125" t="s">
        <v>807</v>
      </c>
      <c r="D166" s="125" t="s">
        <v>799</v>
      </c>
      <c r="E166" s="125" t="s">
        <v>970</v>
      </c>
      <c r="F166" s="128" t="s">
        <v>948</v>
      </c>
      <c r="G166" s="130"/>
      <c r="H166" s="130"/>
      <c r="I166" s="102" t="e">
        <f t="shared" si="5"/>
        <v>#DIV/0!</v>
      </c>
    </row>
    <row r="167" spans="1:9" ht="28.5" customHeight="1" hidden="1">
      <c r="A167" s="108" t="s">
        <v>971</v>
      </c>
      <c r="B167" s="129"/>
      <c r="C167" s="125" t="s">
        <v>807</v>
      </c>
      <c r="D167" s="125" t="s">
        <v>799</v>
      </c>
      <c r="E167" s="125" t="s">
        <v>972</v>
      </c>
      <c r="F167" s="128" t="s">
        <v>948</v>
      </c>
      <c r="G167" s="130"/>
      <c r="H167" s="130"/>
      <c r="I167" s="102" t="e">
        <f t="shared" si="5"/>
        <v>#DIV/0!</v>
      </c>
    </row>
    <row r="168" spans="1:10" s="70" customFormat="1" ht="18.75" customHeight="1">
      <c r="A168" s="104" t="s">
        <v>973</v>
      </c>
      <c r="B168" s="114"/>
      <c r="C168" s="114" t="s">
        <v>807</v>
      </c>
      <c r="D168" s="114" t="s">
        <v>831</v>
      </c>
      <c r="E168" s="114"/>
      <c r="F168" s="103"/>
      <c r="G168" s="101">
        <f>SUM(G170)</f>
        <v>5377.3</v>
      </c>
      <c r="H168" s="101">
        <f>SUM(H170)</f>
        <v>5377.3</v>
      </c>
      <c r="I168" s="102">
        <f t="shared" si="5"/>
        <v>100</v>
      </c>
      <c r="J168" s="131"/>
    </row>
    <row r="169" spans="1:10" s="70" customFormat="1" ht="27.75" customHeight="1">
      <c r="A169" s="113" t="s">
        <v>890</v>
      </c>
      <c r="B169" s="114"/>
      <c r="C169" s="114" t="s">
        <v>807</v>
      </c>
      <c r="D169" s="114" t="s">
        <v>831</v>
      </c>
      <c r="E169" s="114" t="s">
        <v>891</v>
      </c>
      <c r="F169" s="103"/>
      <c r="G169" s="101">
        <f>SUM(G170)</f>
        <v>5377.3</v>
      </c>
      <c r="H169" s="101">
        <f>SUM(H170)</f>
        <v>5377.3</v>
      </c>
      <c r="I169" s="102">
        <f t="shared" si="5"/>
        <v>100</v>
      </c>
      <c r="J169" s="131"/>
    </row>
    <row r="170" spans="1:10" s="70" customFormat="1" ht="15">
      <c r="A170" s="113" t="s">
        <v>892</v>
      </c>
      <c r="B170" s="114"/>
      <c r="C170" s="114" t="s">
        <v>807</v>
      </c>
      <c r="D170" s="114" t="s">
        <v>831</v>
      </c>
      <c r="E170" s="114" t="s">
        <v>893</v>
      </c>
      <c r="F170" s="103"/>
      <c r="G170" s="101">
        <f>SUM(G171)</f>
        <v>5377.3</v>
      </c>
      <c r="H170" s="101">
        <f>SUM(H171)</f>
        <v>5377.3</v>
      </c>
      <c r="I170" s="102">
        <f t="shared" si="5"/>
        <v>100</v>
      </c>
      <c r="J170" s="131"/>
    </row>
    <row r="171" spans="1:10" s="70" customFormat="1" ht="20.25" customHeight="1">
      <c r="A171" s="113" t="s">
        <v>804</v>
      </c>
      <c r="B171" s="114"/>
      <c r="C171" s="114" t="s">
        <v>807</v>
      </c>
      <c r="D171" s="114" t="s">
        <v>831</v>
      </c>
      <c r="E171" s="114" t="s">
        <v>893</v>
      </c>
      <c r="F171" s="103" t="s">
        <v>805</v>
      </c>
      <c r="G171" s="101">
        <v>5377.3</v>
      </c>
      <c r="H171" s="101">
        <v>5377.3</v>
      </c>
      <c r="I171" s="102">
        <f t="shared" si="5"/>
        <v>100</v>
      </c>
      <c r="J171" s="131">
        <f>SUM('[1]ведомствен.2013'!G318)</f>
        <v>5377.3</v>
      </c>
    </row>
    <row r="172" spans="1:9" ht="45.75" customHeight="1">
      <c r="A172" s="115" t="s">
        <v>974</v>
      </c>
      <c r="B172" s="99"/>
      <c r="C172" s="114" t="s">
        <v>807</v>
      </c>
      <c r="D172" s="114" t="s">
        <v>975</v>
      </c>
      <c r="E172" s="114"/>
      <c r="F172" s="103"/>
      <c r="G172" s="101">
        <f>SUM(G176+G181+G184+G187)+G174+G190</f>
        <v>23420.9</v>
      </c>
      <c r="H172" s="101">
        <f>SUM(H176+H181+H184+H187)+H174+H190</f>
        <v>22619</v>
      </c>
      <c r="I172" s="102">
        <f t="shared" si="5"/>
        <v>96.57613499054263</v>
      </c>
    </row>
    <row r="173" spans="1:9" ht="15" customHeight="1" hidden="1">
      <c r="A173" s="104" t="s">
        <v>886</v>
      </c>
      <c r="B173" s="99"/>
      <c r="C173" s="114" t="s">
        <v>807</v>
      </c>
      <c r="D173" s="114" t="s">
        <v>975</v>
      </c>
      <c r="E173" s="114" t="s">
        <v>887</v>
      </c>
      <c r="F173" s="103"/>
      <c r="G173" s="101">
        <f>SUM(G174)</f>
        <v>0</v>
      </c>
      <c r="H173" s="101">
        <f>SUM(H174)</f>
        <v>0</v>
      </c>
      <c r="I173" s="102" t="e">
        <f t="shared" si="5"/>
        <v>#DIV/0!</v>
      </c>
    </row>
    <row r="174" spans="1:9" ht="15" customHeight="1" hidden="1">
      <c r="A174" s="104" t="s">
        <v>859</v>
      </c>
      <c r="B174" s="99"/>
      <c r="C174" s="114" t="s">
        <v>807</v>
      </c>
      <c r="D174" s="114" t="s">
        <v>975</v>
      </c>
      <c r="E174" s="114" t="s">
        <v>860</v>
      </c>
      <c r="F174" s="103"/>
      <c r="G174" s="101">
        <f>SUM(G175)</f>
        <v>0</v>
      </c>
      <c r="H174" s="101">
        <f>SUM(H175)</f>
        <v>0</v>
      </c>
      <c r="I174" s="102" t="e">
        <f t="shared" si="5"/>
        <v>#DIV/0!</v>
      </c>
    </row>
    <row r="175" spans="1:9" ht="15" customHeight="1" hidden="1">
      <c r="A175" s="104" t="s">
        <v>804</v>
      </c>
      <c r="B175" s="99"/>
      <c r="C175" s="114" t="s">
        <v>807</v>
      </c>
      <c r="D175" s="114" t="s">
        <v>975</v>
      </c>
      <c r="E175" s="114" t="s">
        <v>860</v>
      </c>
      <c r="F175" s="103" t="s">
        <v>805</v>
      </c>
      <c r="G175" s="101"/>
      <c r="H175" s="101"/>
      <c r="I175" s="102" t="e">
        <f t="shared" si="5"/>
        <v>#DIV/0!</v>
      </c>
    </row>
    <row r="176" spans="1:9" ht="30.75" customHeight="1">
      <c r="A176" s="115" t="s">
        <v>976</v>
      </c>
      <c r="B176" s="99"/>
      <c r="C176" s="114" t="s">
        <v>807</v>
      </c>
      <c r="D176" s="114" t="s">
        <v>975</v>
      </c>
      <c r="E176" s="114" t="s">
        <v>977</v>
      </c>
      <c r="F176" s="103"/>
      <c r="G176" s="101">
        <f>SUM(G177)+G179</f>
        <v>7966.2</v>
      </c>
      <c r="H176" s="101">
        <f>SUM(H177)+H179</f>
        <v>7722</v>
      </c>
      <c r="I176" s="102">
        <f t="shared" si="5"/>
        <v>96.93454846727424</v>
      </c>
    </row>
    <row r="177" spans="1:9" ht="43.5" customHeight="1">
      <c r="A177" s="115" t="s">
        <v>978</v>
      </c>
      <c r="B177" s="99"/>
      <c r="C177" s="114" t="s">
        <v>807</v>
      </c>
      <c r="D177" s="114" t="s">
        <v>975</v>
      </c>
      <c r="E177" s="114" t="s">
        <v>979</v>
      </c>
      <c r="F177" s="103"/>
      <c r="G177" s="101">
        <f>SUM(G178)</f>
        <v>966.2</v>
      </c>
      <c r="H177" s="101">
        <f>SUM(H178)</f>
        <v>965.8</v>
      </c>
      <c r="I177" s="102">
        <f t="shared" si="5"/>
        <v>99.95860070378802</v>
      </c>
    </row>
    <row r="178" spans="1:10" ht="18.75" customHeight="1">
      <c r="A178" s="104" t="s">
        <v>804</v>
      </c>
      <c r="B178" s="99"/>
      <c r="C178" s="114" t="s">
        <v>807</v>
      </c>
      <c r="D178" s="114" t="s">
        <v>975</v>
      </c>
      <c r="E178" s="114" t="s">
        <v>979</v>
      </c>
      <c r="F178" s="103" t="s">
        <v>805</v>
      </c>
      <c r="G178" s="101">
        <v>966.2</v>
      </c>
      <c r="H178" s="101">
        <v>965.8</v>
      </c>
      <c r="I178" s="102">
        <f t="shared" si="5"/>
        <v>99.95860070378802</v>
      </c>
      <c r="J178" s="72">
        <f>SUM('[1]ведомствен.2013'!G325)</f>
        <v>966.2</v>
      </c>
    </row>
    <row r="179" spans="1:9" ht="28.5">
      <c r="A179" s="104" t="s">
        <v>980</v>
      </c>
      <c r="B179" s="99"/>
      <c r="C179" s="114" t="s">
        <v>807</v>
      </c>
      <c r="D179" s="114" t="s">
        <v>975</v>
      </c>
      <c r="E179" s="114" t="s">
        <v>981</v>
      </c>
      <c r="F179" s="103"/>
      <c r="G179" s="101">
        <f>SUM(G180)</f>
        <v>7000</v>
      </c>
      <c r="H179" s="101">
        <f>SUM(H180)</f>
        <v>6756.2</v>
      </c>
      <c r="I179" s="102">
        <f t="shared" si="5"/>
        <v>96.51714285714286</v>
      </c>
    </row>
    <row r="180" spans="1:10" ht="18.75" customHeight="1">
      <c r="A180" s="104" t="s">
        <v>884</v>
      </c>
      <c r="B180" s="99"/>
      <c r="C180" s="114" t="s">
        <v>807</v>
      </c>
      <c r="D180" s="114" t="s">
        <v>975</v>
      </c>
      <c r="E180" s="114" t="s">
        <v>981</v>
      </c>
      <c r="F180" s="103" t="s">
        <v>885</v>
      </c>
      <c r="G180" s="101">
        <v>7000</v>
      </c>
      <c r="H180" s="101">
        <v>6756.2</v>
      </c>
      <c r="I180" s="102">
        <f t="shared" si="5"/>
        <v>96.51714285714286</v>
      </c>
      <c r="J180" s="72">
        <f>SUM('[1]ведомствен.2013'!G327)</f>
        <v>7000</v>
      </c>
    </row>
    <row r="181" spans="1:9" ht="18.75" customHeight="1">
      <c r="A181" s="115" t="s">
        <v>982</v>
      </c>
      <c r="B181" s="125"/>
      <c r="C181" s="125" t="s">
        <v>807</v>
      </c>
      <c r="D181" s="125" t="s">
        <v>975</v>
      </c>
      <c r="E181" s="125" t="s">
        <v>983</v>
      </c>
      <c r="F181" s="128"/>
      <c r="G181" s="101">
        <f>SUM(G182)</f>
        <v>336.8</v>
      </c>
      <c r="H181" s="101">
        <f>SUM(H182)</f>
        <v>326.5</v>
      </c>
      <c r="I181" s="102">
        <f t="shared" si="5"/>
        <v>96.9418052256532</v>
      </c>
    </row>
    <row r="182" spans="1:9" ht="31.5" customHeight="1">
      <c r="A182" s="115" t="s">
        <v>984</v>
      </c>
      <c r="B182" s="125"/>
      <c r="C182" s="125" t="s">
        <v>807</v>
      </c>
      <c r="D182" s="125" t="s">
        <v>975</v>
      </c>
      <c r="E182" s="125" t="s">
        <v>985</v>
      </c>
      <c r="F182" s="128"/>
      <c r="G182" s="101">
        <f>SUM(G183)</f>
        <v>336.8</v>
      </c>
      <c r="H182" s="101">
        <f>SUM(H183)</f>
        <v>326.5</v>
      </c>
      <c r="I182" s="102">
        <f t="shared" si="5"/>
        <v>96.9418052256532</v>
      </c>
    </row>
    <row r="183" spans="1:10" ht="19.5" customHeight="1">
      <c r="A183" s="104" t="s">
        <v>804</v>
      </c>
      <c r="B183" s="125"/>
      <c r="C183" s="125" t="s">
        <v>807</v>
      </c>
      <c r="D183" s="125" t="s">
        <v>975</v>
      </c>
      <c r="E183" s="125" t="s">
        <v>985</v>
      </c>
      <c r="F183" s="128" t="s">
        <v>805</v>
      </c>
      <c r="G183" s="101">
        <v>336.8</v>
      </c>
      <c r="H183" s="101">
        <v>326.5</v>
      </c>
      <c r="I183" s="102">
        <f t="shared" si="5"/>
        <v>96.9418052256532</v>
      </c>
      <c r="J183" s="72">
        <f>SUM('[1]ведомствен.2013'!G330)</f>
        <v>336.8</v>
      </c>
    </row>
    <row r="184" spans="1:9" ht="35.25" customHeight="1">
      <c r="A184" s="104" t="s">
        <v>986</v>
      </c>
      <c r="B184" s="99"/>
      <c r="C184" s="114" t="s">
        <v>807</v>
      </c>
      <c r="D184" s="114" t="s">
        <v>975</v>
      </c>
      <c r="E184" s="114" t="s">
        <v>987</v>
      </c>
      <c r="F184" s="103"/>
      <c r="G184" s="101">
        <f>SUM(G185)</f>
        <v>13164.9</v>
      </c>
      <c r="H184" s="101">
        <f>SUM(H185)</f>
        <v>12655.9</v>
      </c>
      <c r="I184" s="102">
        <f t="shared" si="5"/>
        <v>96.13365844024642</v>
      </c>
    </row>
    <row r="185" spans="1:9" ht="29.25" customHeight="1">
      <c r="A185" s="104" t="s">
        <v>914</v>
      </c>
      <c r="B185" s="99"/>
      <c r="C185" s="114" t="s">
        <v>807</v>
      </c>
      <c r="D185" s="114" t="s">
        <v>975</v>
      </c>
      <c r="E185" s="114" t="s">
        <v>988</v>
      </c>
      <c r="F185" s="103"/>
      <c r="G185" s="101">
        <f>SUM(G186)</f>
        <v>13164.9</v>
      </c>
      <c r="H185" s="101">
        <f>SUM(H186)</f>
        <v>12655.9</v>
      </c>
      <c r="I185" s="102">
        <f t="shared" si="5"/>
        <v>96.13365844024642</v>
      </c>
    </row>
    <row r="186" spans="1:10" ht="18" customHeight="1">
      <c r="A186" s="117" t="s">
        <v>916</v>
      </c>
      <c r="B186" s="132"/>
      <c r="C186" s="133" t="s">
        <v>807</v>
      </c>
      <c r="D186" s="133" t="s">
        <v>975</v>
      </c>
      <c r="E186" s="133" t="s">
        <v>988</v>
      </c>
      <c r="F186" s="105" t="s">
        <v>899</v>
      </c>
      <c r="G186" s="101">
        <v>13164.9</v>
      </c>
      <c r="H186" s="101">
        <v>12655.9</v>
      </c>
      <c r="I186" s="102">
        <f t="shared" si="5"/>
        <v>96.13365844024642</v>
      </c>
      <c r="J186" s="72">
        <f>SUM('[1]ведомствен.2013'!G333)+'[1]ведомствен.2013'!G765</f>
        <v>13164.9</v>
      </c>
    </row>
    <row r="187" spans="1:10" s="135" customFormat="1" ht="15" customHeight="1" hidden="1">
      <c r="A187" s="104" t="s">
        <v>989</v>
      </c>
      <c r="B187" s="132"/>
      <c r="C187" s="133" t="s">
        <v>807</v>
      </c>
      <c r="D187" s="133" t="s">
        <v>975</v>
      </c>
      <c r="E187" s="133" t="s">
        <v>990</v>
      </c>
      <c r="F187" s="105"/>
      <c r="G187" s="101">
        <f>SUM(G189)</f>
        <v>0</v>
      </c>
      <c r="H187" s="101">
        <f>SUM(H189)</f>
        <v>0</v>
      </c>
      <c r="I187" s="102" t="e">
        <f aca="true" t="shared" si="6" ref="I187:I250">SUM(H187/G187*100)</f>
        <v>#DIV/0!</v>
      </c>
      <c r="J187" s="134"/>
    </row>
    <row r="188" spans="1:10" s="135" customFormat="1" ht="57" customHeight="1" hidden="1">
      <c r="A188" s="115" t="s">
        <v>991</v>
      </c>
      <c r="B188" s="99"/>
      <c r="C188" s="114" t="s">
        <v>807</v>
      </c>
      <c r="D188" s="114" t="s">
        <v>975</v>
      </c>
      <c r="E188" s="125" t="s">
        <v>992</v>
      </c>
      <c r="F188" s="103"/>
      <c r="G188" s="101">
        <f>SUM(G189)</f>
        <v>0</v>
      </c>
      <c r="H188" s="101">
        <f>SUM(H189)</f>
        <v>0</v>
      </c>
      <c r="I188" s="102" t="e">
        <f t="shared" si="6"/>
        <v>#DIV/0!</v>
      </c>
      <c r="J188" s="134"/>
    </row>
    <row r="189" spans="1:9" ht="42.75" customHeight="1" hidden="1">
      <c r="A189" s="115" t="s">
        <v>993</v>
      </c>
      <c r="B189" s="99"/>
      <c r="C189" s="114" t="s">
        <v>807</v>
      </c>
      <c r="D189" s="114" t="s">
        <v>975</v>
      </c>
      <c r="E189" s="125" t="s">
        <v>992</v>
      </c>
      <c r="F189" s="103" t="s">
        <v>994</v>
      </c>
      <c r="G189" s="101"/>
      <c r="H189" s="101"/>
      <c r="I189" s="102" t="e">
        <f t="shared" si="6"/>
        <v>#DIV/0!</v>
      </c>
    </row>
    <row r="190" spans="1:9" ht="24" customHeight="1">
      <c r="A190" s="104" t="s">
        <v>861</v>
      </c>
      <c r="B190" s="99"/>
      <c r="C190" s="114" t="s">
        <v>807</v>
      </c>
      <c r="D190" s="114" t="s">
        <v>975</v>
      </c>
      <c r="E190" s="99" t="s">
        <v>862</v>
      </c>
      <c r="F190" s="103"/>
      <c r="G190" s="116">
        <f>SUM(G193)+G191</f>
        <v>1953</v>
      </c>
      <c r="H190" s="116">
        <f>SUM(H193)+H191</f>
        <v>1914.6</v>
      </c>
      <c r="I190" s="102">
        <f t="shared" si="6"/>
        <v>98.03379416282641</v>
      </c>
    </row>
    <row r="191" spans="1:9" ht="29.25" customHeight="1">
      <c r="A191" s="113" t="s">
        <v>995</v>
      </c>
      <c r="B191" s="99"/>
      <c r="C191" s="133" t="s">
        <v>807</v>
      </c>
      <c r="D191" s="133" t="s">
        <v>975</v>
      </c>
      <c r="E191" s="114" t="s">
        <v>996</v>
      </c>
      <c r="F191" s="103"/>
      <c r="G191" s="101">
        <f>SUM(G192)</f>
        <v>1821</v>
      </c>
      <c r="H191" s="101">
        <f>SUM(H192)</f>
        <v>1782.6</v>
      </c>
      <c r="I191" s="102">
        <f t="shared" si="6"/>
        <v>97.89126853377265</v>
      </c>
    </row>
    <row r="192" spans="1:10" ht="24" customHeight="1">
      <c r="A192" s="104" t="s">
        <v>804</v>
      </c>
      <c r="B192" s="99"/>
      <c r="C192" s="133" t="s">
        <v>807</v>
      </c>
      <c r="D192" s="133" t="s">
        <v>975</v>
      </c>
      <c r="E192" s="114" t="s">
        <v>996</v>
      </c>
      <c r="F192" s="103" t="s">
        <v>805</v>
      </c>
      <c r="G192" s="101">
        <v>1821</v>
      </c>
      <c r="H192" s="101">
        <v>1782.6</v>
      </c>
      <c r="I192" s="102">
        <f t="shared" si="6"/>
        <v>97.89126853377265</v>
      </c>
      <c r="J192" s="72">
        <f>SUM('[1]ведомствен.2013'!G343)</f>
        <v>1821</v>
      </c>
    </row>
    <row r="193" spans="1:9" ht="35.25" customHeight="1">
      <c r="A193" s="104" t="s">
        <v>997</v>
      </c>
      <c r="B193" s="99"/>
      <c r="C193" s="114" t="s">
        <v>807</v>
      </c>
      <c r="D193" s="114" t="s">
        <v>975</v>
      </c>
      <c r="E193" s="99" t="s">
        <v>998</v>
      </c>
      <c r="F193" s="105"/>
      <c r="G193" s="101">
        <f>SUM(G194)</f>
        <v>132</v>
      </c>
      <c r="H193" s="101">
        <f>SUM(H194)</f>
        <v>132</v>
      </c>
      <c r="I193" s="102">
        <f t="shared" si="6"/>
        <v>100</v>
      </c>
    </row>
    <row r="194" spans="1:10" ht="16.5" customHeight="1">
      <c r="A194" s="104" t="s">
        <v>804</v>
      </c>
      <c r="B194" s="99"/>
      <c r="C194" s="114" t="s">
        <v>807</v>
      </c>
      <c r="D194" s="114" t="s">
        <v>975</v>
      </c>
      <c r="E194" s="99" t="s">
        <v>998</v>
      </c>
      <c r="F194" s="105" t="s">
        <v>805</v>
      </c>
      <c r="G194" s="101">
        <v>132</v>
      </c>
      <c r="H194" s="101">
        <v>132</v>
      </c>
      <c r="I194" s="102">
        <f t="shared" si="6"/>
        <v>100</v>
      </c>
      <c r="J194" s="72">
        <f>SUM('[1]ведомствен.2013'!G1054)+'[1]ведомствен.2013'!G345</f>
        <v>132</v>
      </c>
    </row>
    <row r="195" spans="1:9" ht="28.5" customHeight="1" hidden="1">
      <c r="A195" s="115" t="s">
        <v>999</v>
      </c>
      <c r="B195" s="99"/>
      <c r="C195" s="114" t="s">
        <v>807</v>
      </c>
      <c r="D195" s="114" t="s">
        <v>939</v>
      </c>
      <c r="E195" s="125"/>
      <c r="F195" s="103"/>
      <c r="G195" s="101">
        <f>SUM(G196+G199)</f>
        <v>0</v>
      </c>
      <c r="H195" s="101">
        <f>SUM(H196+H199)</f>
        <v>0</v>
      </c>
      <c r="I195" s="102" t="e">
        <f t="shared" si="6"/>
        <v>#DIV/0!</v>
      </c>
    </row>
    <row r="196" spans="1:9" ht="15" customHeight="1" hidden="1">
      <c r="A196" s="115" t="s">
        <v>989</v>
      </c>
      <c r="B196" s="99"/>
      <c r="C196" s="114" t="s">
        <v>807</v>
      </c>
      <c r="D196" s="114" t="s">
        <v>939</v>
      </c>
      <c r="E196" s="125" t="s">
        <v>990</v>
      </c>
      <c r="F196" s="103"/>
      <c r="G196" s="101">
        <f>SUM(G197)</f>
        <v>0</v>
      </c>
      <c r="H196" s="101">
        <f>SUM(H197)</f>
        <v>0</v>
      </c>
      <c r="I196" s="102" t="e">
        <f t="shared" si="6"/>
        <v>#DIV/0!</v>
      </c>
    </row>
    <row r="197" spans="1:9" ht="42.75" customHeight="1" hidden="1">
      <c r="A197" s="115" t="s">
        <v>1000</v>
      </c>
      <c r="B197" s="99"/>
      <c r="C197" s="114" t="s">
        <v>807</v>
      </c>
      <c r="D197" s="114" t="s">
        <v>939</v>
      </c>
      <c r="E197" s="125" t="s">
        <v>992</v>
      </c>
      <c r="F197" s="103"/>
      <c r="G197" s="101">
        <f>SUM(G198)</f>
        <v>0</v>
      </c>
      <c r="H197" s="101">
        <f>SUM(H198)</f>
        <v>0</v>
      </c>
      <c r="I197" s="102" t="e">
        <f t="shared" si="6"/>
        <v>#DIV/0!</v>
      </c>
    </row>
    <row r="198" spans="1:9" ht="15" customHeight="1" hidden="1">
      <c r="A198" s="113" t="s">
        <v>910</v>
      </c>
      <c r="B198" s="99"/>
      <c r="C198" s="114" t="s">
        <v>807</v>
      </c>
      <c r="D198" s="114" t="s">
        <v>939</v>
      </c>
      <c r="E198" s="125" t="s">
        <v>992</v>
      </c>
      <c r="F198" s="103" t="s">
        <v>911</v>
      </c>
      <c r="G198" s="101"/>
      <c r="H198" s="101"/>
      <c r="I198" s="102" t="e">
        <f t="shared" si="6"/>
        <v>#DIV/0!</v>
      </c>
    </row>
    <row r="199" spans="1:9" ht="15" customHeight="1" hidden="1">
      <c r="A199" s="115" t="s">
        <v>989</v>
      </c>
      <c r="B199" s="99"/>
      <c r="C199" s="114" t="s">
        <v>807</v>
      </c>
      <c r="D199" s="114" t="s">
        <v>1001</v>
      </c>
      <c r="E199" s="125" t="s">
        <v>990</v>
      </c>
      <c r="F199" s="103"/>
      <c r="G199" s="101">
        <f>SUM(G200)</f>
        <v>0</v>
      </c>
      <c r="H199" s="101">
        <f>SUM(H200)</f>
        <v>0</v>
      </c>
      <c r="I199" s="102" t="e">
        <f t="shared" si="6"/>
        <v>#DIV/0!</v>
      </c>
    </row>
    <row r="200" spans="1:9" ht="42.75" customHeight="1" hidden="1">
      <c r="A200" s="115" t="s">
        <v>1000</v>
      </c>
      <c r="B200" s="99"/>
      <c r="C200" s="114" t="s">
        <v>807</v>
      </c>
      <c r="D200" s="114" t="s">
        <v>1001</v>
      </c>
      <c r="E200" s="125" t="s">
        <v>992</v>
      </c>
      <c r="F200" s="103"/>
      <c r="G200" s="101"/>
      <c r="H200" s="101"/>
      <c r="I200" s="102" t="e">
        <f t="shared" si="6"/>
        <v>#DIV/0!</v>
      </c>
    </row>
    <row r="201" spans="1:9" ht="15" customHeight="1" hidden="1">
      <c r="A201" s="113" t="s">
        <v>910</v>
      </c>
      <c r="B201" s="99"/>
      <c r="C201" s="114" t="s">
        <v>807</v>
      </c>
      <c r="D201" s="114" t="s">
        <v>1001</v>
      </c>
      <c r="E201" s="125" t="s">
        <v>992</v>
      </c>
      <c r="F201" s="103" t="s">
        <v>911</v>
      </c>
      <c r="G201" s="101">
        <f>SUM('[2]Ведомств.'!F141)</f>
        <v>0</v>
      </c>
      <c r="H201" s="101">
        <f>SUM('[2]Ведомств.'!G141)</f>
        <v>0</v>
      </c>
      <c r="I201" s="102" t="e">
        <f t="shared" si="6"/>
        <v>#DIV/0!</v>
      </c>
    </row>
    <row r="202" spans="1:9" ht="15" customHeight="1" hidden="1">
      <c r="A202" s="115"/>
      <c r="B202" s="99"/>
      <c r="C202" s="114"/>
      <c r="D202" s="114"/>
      <c r="E202" s="125"/>
      <c r="F202" s="103"/>
      <c r="G202" s="101"/>
      <c r="H202" s="101"/>
      <c r="I202" s="102" t="e">
        <f t="shared" si="6"/>
        <v>#DIV/0!</v>
      </c>
    </row>
    <row r="203" spans="1:13" s="97" customFormat="1" ht="15.75">
      <c r="A203" s="118" t="s">
        <v>830</v>
      </c>
      <c r="B203" s="119"/>
      <c r="C203" s="119" t="s">
        <v>831</v>
      </c>
      <c r="D203" s="119"/>
      <c r="E203" s="119"/>
      <c r="F203" s="136"/>
      <c r="G203" s="122">
        <f>SUM(G204+G247)+G223</f>
        <v>412774.1</v>
      </c>
      <c r="H203" s="122">
        <f>SUM(H204+H247)+H223</f>
        <v>412579</v>
      </c>
      <c r="I203" s="137">
        <f t="shared" si="6"/>
        <v>99.95273443755313</v>
      </c>
      <c r="J203" s="95"/>
      <c r="K203" s="97">
        <f>SUM(J204:J274)</f>
        <v>412774.10000000015</v>
      </c>
      <c r="L203" s="97">
        <f>SUM('[1]ведомствен.2013'!G58+'[1]ведомствен.2013'!G352+'[1]ведомствен.2013'!G766+'[1]ведомствен.2013'!G1058)</f>
        <v>412774.1</v>
      </c>
      <c r="M203" s="138">
        <f>SUM(K203-L203)</f>
        <v>1.7462298274040222E-10</v>
      </c>
    </row>
    <row r="204" spans="1:13" ht="14.25" customHeight="1">
      <c r="A204" s="104" t="s">
        <v>832</v>
      </c>
      <c r="B204" s="99"/>
      <c r="C204" s="99" t="s">
        <v>831</v>
      </c>
      <c r="D204" s="99" t="s">
        <v>833</v>
      </c>
      <c r="E204" s="99"/>
      <c r="F204" s="100"/>
      <c r="G204" s="101">
        <f>SUM(G212)+G207+G205+G220</f>
        <v>111675.70000000001</v>
      </c>
      <c r="H204" s="101">
        <f>SUM(H212)+H207+H205+H220</f>
        <v>111675.6</v>
      </c>
      <c r="I204" s="102">
        <f t="shared" si="6"/>
        <v>99.99991045500498</v>
      </c>
      <c r="M204" s="84">
        <f>SUM(L203-G203)</f>
        <v>0</v>
      </c>
    </row>
    <row r="205" spans="1:9" ht="20.25" customHeight="1">
      <c r="A205" s="104" t="s">
        <v>1002</v>
      </c>
      <c r="B205" s="99"/>
      <c r="C205" s="99" t="s">
        <v>831</v>
      </c>
      <c r="D205" s="99" t="s">
        <v>833</v>
      </c>
      <c r="E205" s="114" t="s">
        <v>1003</v>
      </c>
      <c r="F205" s="103"/>
      <c r="G205" s="101">
        <f>SUM(G206)+G209+G210</f>
        <v>43659.4</v>
      </c>
      <c r="H205" s="101">
        <f>SUM(H206)+H209+H210</f>
        <v>43659.3</v>
      </c>
      <c r="I205" s="102">
        <f t="shared" si="6"/>
        <v>99.9997709542504</v>
      </c>
    </row>
    <row r="206" spans="1:10" ht="16.5" customHeight="1">
      <c r="A206" s="104" t="s">
        <v>1004</v>
      </c>
      <c r="B206" s="99"/>
      <c r="C206" s="99" t="s">
        <v>831</v>
      </c>
      <c r="D206" s="99" t="s">
        <v>833</v>
      </c>
      <c r="E206" s="114" t="s">
        <v>1003</v>
      </c>
      <c r="F206" s="100" t="s">
        <v>1005</v>
      </c>
      <c r="G206" s="101">
        <v>39636.4</v>
      </c>
      <c r="H206" s="101">
        <v>39636.4</v>
      </c>
      <c r="I206" s="102">
        <f t="shared" si="6"/>
        <v>100</v>
      </c>
      <c r="J206" s="72">
        <f>SUM('[1]ведомствен.2013'!G61+'[1]ведомствен.2013'!G769)+'[1]ведомствен.2013'!G355</f>
        <v>39636.4</v>
      </c>
    </row>
    <row r="207" spans="1:9" ht="15" customHeight="1" hidden="1">
      <c r="A207" s="104" t="s">
        <v>886</v>
      </c>
      <c r="B207" s="99"/>
      <c r="C207" s="99" t="s">
        <v>831</v>
      </c>
      <c r="D207" s="99" t="s">
        <v>833</v>
      </c>
      <c r="E207" s="114" t="s">
        <v>887</v>
      </c>
      <c r="F207" s="103"/>
      <c r="G207" s="101">
        <f>SUM(G208)</f>
        <v>0</v>
      </c>
      <c r="H207" s="101">
        <f>SUM(H208)</f>
        <v>0</v>
      </c>
      <c r="I207" s="102" t="e">
        <f t="shared" si="6"/>
        <v>#DIV/0!</v>
      </c>
    </row>
    <row r="208" spans="1:9" ht="15" customHeight="1" hidden="1">
      <c r="A208" s="104" t="s">
        <v>1006</v>
      </c>
      <c r="B208" s="99"/>
      <c r="C208" s="99" t="s">
        <v>831</v>
      </c>
      <c r="D208" s="99" t="s">
        <v>833</v>
      </c>
      <c r="E208" s="114" t="s">
        <v>887</v>
      </c>
      <c r="F208" s="103" t="s">
        <v>1007</v>
      </c>
      <c r="G208" s="101"/>
      <c r="H208" s="101"/>
      <c r="I208" s="102" t="e">
        <f t="shared" si="6"/>
        <v>#DIV/0!</v>
      </c>
    </row>
    <row r="209" spans="1:9" ht="15" customHeight="1" hidden="1">
      <c r="A209" s="104" t="s">
        <v>804</v>
      </c>
      <c r="B209" s="99"/>
      <c r="C209" s="99" t="s">
        <v>831</v>
      </c>
      <c r="D209" s="99" t="s">
        <v>833</v>
      </c>
      <c r="E209" s="114" t="s">
        <v>1003</v>
      </c>
      <c r="F209" s="103" t="s">
        <v>805</v>
      </c>
      <c r="G209" s="101"/>
      <c r="H209" s="101"/>
      <c r="I209" s="102" t="e">
        <f t="shared" si="6"/>
        <v>#DIV/0!</v>
      </c>
    </row>
    <row r="210" spans="1:9" ht="72" customHeight="1">
      <c r="A210" s="139" t="s">
        <v>1008</v>
      </c>
      <c r="B210" s="99"/>
      <c r="C210" s="99" t="s">
        <v>831</v>
      </c>
      <c r="D210" s="99" t="s">
        <v>833</v>
      </c>
      <c r="E210" s="114" t="s">
        <v>1009</v>
      </c>
      <c r="F210" s="103"/>
      <c r="G210" s="101">
        <f>SUM(G211)</f>
        <v>4023</v>
      </c>
      <c r="H210" s="101">
        <f>SUM(H211)</f>
        <v>4022.9</v>
      </c>
      <c r="I210" s="102">
        <f t="shared" si="6"/>
        <v>99.9975142928163</v>
      </c>
    </row>
    <row r="211" spans="1:10" ht="19.5" customHeight="1">
      <c r="A211" s="104" t="s">
        <v>1004</v>
      </c>
      <c r="B211" s="99"/>
      <c r="C211" s="99" t="s">
        <v>831</v>
      </c>
      <c r="D211" s="99" t="s">
        <v>833</v>
      </c>
      <c r="E211" s="114" t="s">
        <v>1009</v>
      </c>
      <c r="F211" s="103" t="s">
        <v>1005</v>
      </c>
      <c r="G211" s="101">
        <v>4023</v>
      </c>
      <c r="H211" s="101">
        <v>4022.9</v>
      </c>
      <c r="I211" s="102">
        <f t="shared" si="6"/>
        <v>99.9975142928163</v>
      </c>
      <c r="J211" s="72">
        <f>SUM('[1]ведомствен.2013'!G771)</f>
        <v>4023</v>
      </c>
    </row>
    <row r="212" spans="1:9" ht="15" customHeight="1">
      <c r="A212" s="104" t="s">
        <v>834</v>
      </c>
      <c r="B212" s="99"/>
      <c r="C212" s="99" t="s">
        <v>831</v>
      </c>
      <c r="D212" s="99" t="s">
        <v>833</v>
      </c>
      <c r="E212" s="99" t="s">
        <v>835</v>
      </c>
      <c r="F212" s="100"/>
      <c r="G212" s="101">
        <f>SUM(G215)+G213</f>
        <v>68016.3</v>
      </c>
      <c r="H212" s="101">
        <f>SUM(H215)+H213</f>
        <v>68016.3</v>
      </c>
      <c r="I212" s="102">
        <f t="shared" si="6"/>
        <v>100</v>
      </c>
    </row>
    <row r="213" spans="1:9" ht="15" customHeight="1" hidden="1">
      <c r="A213" s="113" t="s">
        <v>1010</v>
      </c>
      <c r="B213" s="109"/>
      <c r="C213" s="109" t="s">
        <v>831</v>
      </c>
      <c r="D213" s="109" t="s">
        <v>833</v>
      </c>
      <c r="E213" s="109" t="s">
        <v>1011</v>
      </c>
      <c r="F213" s="127"/>
      <c r="G213" s="130">
        <f>SUM(G214)</f>
        <v>0</v>
      </c>
      <c r="H213" s="130">
        <f>SUM(H214)</f>
        <v>0</v>
      </c>
      <c r="I213" s="102" t="e">
        <f t="shared" si="6"/>
        <v>#DIV/0!</v>
      </c>
    </row>
    <row r="214" spans="1:10" ht="15" customHeight="1" hidden="1">
      <c r="A214" s="113" t="s">
        <v>804</v>
      </c>
      <c r="B214" s="109"/>
      <c r="C214" s="109" t="s">
        <v>831</v>
      </c>
      <c r="D214" s="109" t="s">
        <v>833</v>
      </c>
      <c r="E214" s="109" t="s">
        <v>1011</v>
      </c>
      <c r="F214" s="127" t="s">
        <v>805</v>
      </c>
      <c r="G214" s="130"/>
      <c r="H214" s="130"/>
      <c r="I214" s="102" t="e">
        <f t="shared" si="6"/>
        <v>#DIV/0!</v>
      </c>
      <c r="J214" s="72">
        <f>SUM('[1]ведомствен.2013'!G1061)</f>
        <v>0</v>
      </c>
    </row>
    <row r="215" spans="1:9" ht="27" customHeight="1">
      <c r="A215" s="104" t="s">
        <v>917</v>
      </c>
      <c r="B215" s="99"/>
      <c r="C215" s="99" t="s">
        <v>831</v>
      </c>
      <c r="D215" s="99" t="s">
        <v>833</v>
      </c>
      <c r="E215" s="99" t="s">
        <v>1012</v>
      </c>
      <c r="F215" s="100"/>
      <c r="G215" s="101">
        <f>SUM(G216)+G217+G219</f>
        <v>68016.3</v>
      </c>
      <c r="H215" s="101">
        <f>SUM(H216)+H217+H219</f>
        <v>68016.3</v>
      </c>
      <c r="I215" s="102">
        <f t="shared" si="6"/>
        <v>100</v>
      </c>
    </row>
    <row r="216" spans="1:9" ht="29.25" customHeight="1">
      <c r="A216" s="104" t="s">
        <v>923</v>
      </c>
      <c r="B216" s="99"/>
      <c r="C216" s="99" t="s">
        <v>831</v>
      </c>
      <c r="D216" s="99" t="s">
        <v>833</v>
      </c>
      <c r="E216" s="99" t="s">
        <v>1013</v>
      </c>
      <c r="F216" s="100"/>
      <c r="G216" s="101">
        <f>SUM(G222)</f>
        <v>68016.3</v>
      </c>
      <c r="H216" s="101">
        <f>SUM(H222)</f>
        <v>68016.3</v>
      </c>
      <c r="I216" s="102">
        <f t="shared" si="6"/>
        <v>100</v>
      </c>
    </row>
    <row r="217" spans="1:9" ht="57" customHeight="1" hidden="1">
      <c r="A217" s="104" t="s">
        <v>1014</v>
      </c>
      <c r="B217" s="99"/>
      <c r="C217" s="99" t="s">
        <v>831</v>
      </c>
      <c r="D217" s="99" t="s">
        <v>833</v>
      </c>
      <c r="E217" s="99" t="s">
        <v>1015</v>
      </c>
      <c r="F217" s="100"/>
      <c r="G217" s="101"/>
      <c r="H217" s="101"/>
      <c r="I217" s="102" t="e">
        <f t="shared" si="6"/>
        <v>#DIV/0!</v>
      </c>
    </row>
    <row r="218" spans="1:9" ht="15" hidden="1">
      <c r="A218" s="104" t="s">
        <v>1004</v>
      </c>
      <c r="B218" s="99"/>
      <c r="C218" s="99" t="s">
        <v>831</v>
      </c>
      <c r="D218" s="99" t="s">
        <v>833</v>
      </c>
      <c r="E218" s="99" t="s">
        <v>1015</v>
      </c>
      <c r="F218" s="100" t="s">
        <v>1005</v>
      </c>
      <c r="G218" s="101"/>
      <c r="H218" s="101"/>
      <c r="I218" s="102" t="e">
        <f t="shared" si="6"/>
        <v>#DIV/0!</v>
      </c>
    </row>
    <row r="219" spans="1:9" ht="15" customHeight="1" hidden="1">
      <c r="A219" s="104" t="s">
        <v>804</v>
      </c>
      <c r="B219" s="99"/>
      <c r="C219" s="99" t="s">
        <v>831</v>
      </c>
      <c r="D219" s="99" t="s">
        <v>833</v>
      </c>
      <c r="E219" s="99" t="s">
        <v>1016</v>
      </c>
      <c r="F219" s="100" t="s">
        <v>805</v>
      </c>
      <c r="G219" s="101"/>
      <c r="H219" s="101"/>
      <c r="I219" s="102" t="e">
        <f t="shared" si="6"/>
        <v>#DIV/0!</v>
      </c>
    </row>
    <row r="220" spans="1:10" s="141" customFormat="1" ht="28.5" customHeight="1" hidden="1">
      <c r="A220" s="115" t="s">
        <v>1017</v>
      </c>
      <c r="B220" s="109"/>
      <c r="C220" s="109" t="s">
        <v>831</v>
      </c>
      <c r="D220" s="109" t="s">
        <v>833</v>
      </c>
      <c r="E220" s="109" t="s">
        <v>1018</v>
      </c>
      <c r="F220" s="127"/>
      <c r="G220" s="130">
        <f>SUM(G221)</f>
        <v>0</v>
      </c>
      <c r="H220" s="130">
        <f>SUM(H221)</f>
        <v>0</v>
      </c>
      <c r="I220" s="102" t="e">
        <f t="shared" si="6"/>
        <v>#DIV/0!</v>
      </c>
      <c r="J220" s="140"/>
    </row>
    <row r="221" spans="1:10" s="141" customFormat="1" ht="15" customHeight="1" hidden="1">
      <c r="A221" s="115" t="s">
        <v>1019</v>
      </c>
      <c r="B221" s="109"/>
      <c r="C221" s="109" t="s">
        <v>1020</v>
      </c>
      <c r="D221" s="109" t="s">
        <v>833</v>
      </c>
      <c r="E221" s="109" t="s">
        <v>1021</v>
      </c>
      <c r="F221" s="127"/>
      <c r="G221" s="130">
        <f>SUM(G246)</f>
        <v>0</v>
      </c>
      <c r="H221" s="130">
        <f>SUM(H246)</f>
        <v>0</v>
      </c>
      <c r="I221" s="102" t="e">
        <f t="shared" si="6"/>
        <v>#DIV/0!</v>
      </c>
      <c r="J221" s="140"/>
    </row>
    <row r="222" spans="1:10" s="145" customFormat="1" ht="43.5" customHeight="1">
      <c r="A222" s="142" t="s">
        <v>925</v>
      </c>
      <c r="B222" s="110"/>
      <c r="C222" s="110" t="s">
        <v>831</v>
      </c>
      <c r="D222" s="110" t="s">
        <v>833</v>
      </c>
      <c r="E222" s="110" t="s">
        <v>1013</v>
      </c>
      <c r="F222" s="143" t="s">
        <v>926</v>
      </c>
      <c r="G222" s="130">
        <v>68016.3</v>
      </c>
      <c r="H222" s="130">
        <v>68016.3</v>
      </c>
      <c r="I222" s="102">
        <f t="shared" si="6"/>
        <v>100</v>
      </c>
      <c r="J222" s="144">
        <f>SUM('[1]ведомствен.2013'!G360)</f>
        <v>68016.3</v>
      </c>
    </row>
    <row r="223" spans="1:10" s="147" customFormat="1" ht="24.75" customHeight="1">
      <c r="A223" s="113" t="s">
        <v>1022</v>
      </c>
      <c r="B223" s="114"/>
      <c r="C223" s="114" t="s">
        <v>831</v>
      </c>
      <c r="D223" s="114" t="s">
        <v>975</v>
      </c>
      <c r="E223" s="114"/>
      <c r="F223" s="103"/>
      <c r="G223" s="116">
        <f>SUM(G231+G233+G238+G228+G224+G226)</f>
        <v>278775</v>
      </c>
      <c r="H223" s="116">
        <f>SUM(H231+H233+H238+H228+H224+H226)</f>
        <v>278775</v>
      </c>
      <c r="I223" s="102">
        <f t="shared" si="6"/>
        <v>100</v>
      </c>
      <c r="J223" s="146"/>
    </row>
    <row r="224" spans="1:10" s="107" customFormat="1" ht="28.5">
      <c r="A224" s="148" t="s">
        <v>1023</v>
      </c>
      <c r="B224" s="125"/>
      <c r="C224" s="114" t="s">
        <v>831</v>
      </c>
      <c r="D224" s="114" t="s">
        <v>975</v>
      </c>
      <c r="E224" s="125" t="s">
        <v>1024</v>
      </c>
      <c r="F224" s="128"/>
      <c r="G224" s="101">
        <f>SUM(G225)</f>
        <v>194355.2</v>
      </c>
      <c r="H224" s="101">
        <f>SUM(H225)</f>
        <v>194355.2</v>
      </c>
      <c r="I224" s="102">
        <f t="shared" si="6"/>
        <v>100</v>
      </c>
      <c r="J224" s="106"/>
    </row>
    <row r="225" spans="1:10" s="107" customFormat="1" ht="14.25" customHeight="1">
      <c r="A225" s="113" t="s">
        <v>804</v>
      </c>
      <c r="B225" s="125"/>
      <c r="C225" s="114" t="s">
        <v>831</v>
      </c>
      <c r="D225" s="114" t="s">
        <v>975</v>
      </c>
      <c r="E225" s="125" t="s">
        <v>1024</v>
      </c>
      <c r="F225" s="128" t="s">
        <v>805</v>
      </c>
      <c r="G225" s="101">
        <v>194355.2</v>
      </c>
      <c r="H225" s="101">
        <v>194355.2</v>
      </c>
      <c r="I225" s="102">
        <f t="shared" si="6"/>
        <v>100</v>
      </c>
      <c r="J225" s="106">
        <f>SUM('[1]ведомствен.2013'!G364)</f>
        <v>194355.2</v>
      </c>
    </row>
    <row r="226" spans="1:10" s="107" customFormat="1" ht="42.75" hidden="1">
      <c r="A226" s="148" t="s">
        <v>1025</v>
      </c>
      <c r="B226" s="125"/>
      <c r="C226" s="114" t="s">
        <v>831</v>
      </c>
      <c r="D226" s="114" t="s">
        <v>975</v>
      </c>
      <c r="E226" s="125" t="s">
        <v>1026</v>
      </c>
      <c r="F226" s="128"/>
      <c r="G226" s="101">
        <f>SUM(G227)</f>
        <v>0</v>
      </c>
      <c r="H226" s="101">
        <f>SUM(H227)</f>
        <v>0</v>
      </c>
      <c r="I226" s="102" t="e">
        <f t="shared" si="6"/>
        <v>#DIV/0!</v>
      </c>
      <c r="J226" s="106"/>
    </row>
    <row r="227" spans="1:10" s="107" customFormat="1" ht="15" hidden="1">
      <c r="A227" s="104" t="s">
        <v>804</v>
      </c>
      <c r="B227" s="125"/>
      <c r="C227" s="114" t="s">
        <v>831</v>
      </c>
      <c r="D227" s="114" t="s">
        <v>975</v>
      </c>
      <c r="E227" s="125" t="s">
        <v>1026</v>
      </c>
      <c r="F227" s="128" t="s">
        <v>805</v>
      </c>
      <c r="G227" s="101"/>
      <c r="H227" s="101"/>
      <c r="I227" s="102" t="e">
        <f t="shared" si="6"/>
        <v>#DIV/0!</v>
      </c>
      <c r="J227" s="106">
        <f>SUM('[1]ведомствен.2013'!G366)</f>
        <v>0</v>
      </c>
    </row>
    <row r="228" spans="1:10" s="147" customFormat="1" ht="43.5" customHeight="1">
      <c r="A228" s="149" t="s">
        <v>1027</v>
      </c>
      <c r="B228" s="125"/>
      <c r="C228" s="114" t="s">
        <v>831</v>
      </c>
      <c r="D228" s="114" t="s">
        <v>975</v>
      </c>
      <c r="E228" s="125" t="s">
        <v>1028</v>
      </c>
      <c r="F228" s="128"/>
      <c r="G228" s="116">
        <f>SUM(G230+G229)</f>
        <v>83632.09999999999</v>
      </c>
      <c r="H228" s="116">
        <f>SUM(H230+H229)</f>
        <v>83632.09999999999</v>
      </c>
      <c r="I228" s="102">
        <f t="shared" si="6"/>
        <v>100</v>
      </c>
      <c r="J228" s="146"/>
    </row>
    <row r="229" spans="1:10" s="147" customFormat="1" ht="19.5" customHeight="1">
      <c r="A229" s="104" t="s">
        <v>910</v>
      </c>
      <c r="B229" s="125"/>
      <c r="C229" s="114" t="s">
        <v>831</v>
      </c>
      <c r="D229" s="114" t="s">
        <v>975</v>
      </c>
      <c r="E229" s="125" t="s">
        <v>1028</v>
      </c>
      <c r="F229" s="128" t="s">
        <v>911</v>
      </c>
      <c r="G229" s="116">
        <v>400.9</v>
      </c>
      <c r="H229" s="116">
        <v>400.9</v>
      </c>
      <c r="I229" s="102">
        <f t="shared" si="6"/>
        <v>100</v>
      </c>
      <c r="J229" s="146">
        <f>SUM('[1]ведомствен.2013'!G368)</f>
        <v>400.9</v>
      </c>
    </row>
    <row r="230" spans="1:10" s="147" customFormat="1" ht="19.5" customHeight="1">
      <c r="A230" s="104" t="s">
        <v>804</v>
      </c>
      <c r="B230" s="125"/>
      <c r="C230" s="114" t="s">
        <v>831</v>
      </c>
      <c r="D230" s="114" t="s">
        <v>975</v>
      </c>
      <c r="E230" s="125" t="s">
        <v>1028</v>
      </c>
      <c r="F230" s="128" t="s">
        <v>805</v>
      </c>
      <c r="G230" s="116">
        <v>83231.2</v>
      </c>
      <c r="H230" s="116">
        <v>83231.2</v>
      </c>
      <c r="I230" s="102">
        <f t="shared" si="6"/>
        <v>100</v>
      </c>
      <c r="J230" s="146">
        <f>SUM('[1]ведомствен.2013'!G369)</f>
        <v>83231.2</v>
      </c>
    </row>
    <row r="231" spans="1:10" s="147" customFormat="1" ht="28.5" customHeight="1" hidden="1">
      <c r="A231" s="150" t="s">
        <v>1029</v>
      </c>
      <c r="B231" s="114"/>
      <c r="C231" s="114" t="s">
        <v>831</v>
      </c>
      <c r="D231" s="114" t="s">
        <v>1030</v>
      </c>
      <c r="E231" s="114" t="s">
        <v>1031</v>
      </c>
      <c r="F231" s="103"/>
      <c r="G231" s="116">
        <f>SUM(G232)</f>
        <v>0</v>
      </c>
      <c r="H231" s="116">
        <f>SUM(H232)</f>
        <v>0</v>
      </c>
      <c r="I231" s="102" t="e">
        <f t="shared" si="6"/>
        <v>#DIV/0!</v>
      </c>
      <c r="J231" s="146"/>
    </row>
    <row r="232" spans="1:10" s="147" customFormat="1" ht="15" customHeight="1" hidden="1">
      <c r="A232" s="104" t="s">
        <v>804</v>
      </c>
      <c r="B232" s="114"/>
      <c r="C232" s="114" t="s">
        <v>831</v>
      </c>
      <c r="D232" s="114" t="s">
        <v>1030</v>
      </c>
      <c r="E232" s="114" t="s">
        <v>1031</v>
      </c>
      <c r="F232" s="103" t="s">
        <v>805</v>
      </c>
      <c r="G232" s="116">
        <f>5050-2000-3050</f>
        <v>0</v>
      </c>
      <c r="H232" s="116">
        <f>5050-2000-3050</f>
        <v>0</v>
      </c>
      <c r="I232" s="102" t="e">
        <f t="shared" si="6"/>
        <v>#DIV/0!</v>
      </c>
      <c r="J232" s="146"/>
    </row>
    <row r="233" spans="1:10" s="147" customFormat="1" ht="28.5" customHeight="1" hidden="1">
      <c r="A233" s="104" t="s">
        <v>840</v>
      </c>
      <c r="B233" s="99"/>
      <c r="C233" s="114" t="s">
        <v>831</v>
      </c>
      <c r="D233" s="114" t="s">
        <v>1030</v>
      </c>
      <c r="E233" s="99" t="s">
        <v>841</v>
      </c>
      <c r="F233" s="103"/>
      <c r="G233" s="116">
        <f>SUM(G234)</f>
        <v>0</v>
      </c>
      <c r="H233" s="116">
        <f>SUM(H234)</f>
        <v>0</v>
      </c>
      <c r="I233" s="102" t="e">
        <f t="shared" si="6"/>
        <v>#DIV/0!</v>
      </c>
      <c r="J233" s="146"/>
    </row>
    <row r="234" spans="1:10" s="147" customFormat="1" ht="15" customHeight="1" hidden="1">
      <c r="A234" s="104" t="s">
        <v>842</v>
      </c>
      <c r="B234" s="99"/>
      <c r="C234" s="114" t="s">
        <v>831</v>
      </c>
      <c r="D234" s="114" t="s">
        <v>1030</v>
      </c>
      <c r="E234" s="99" t="s">
        <v>1032</v>
      </c>
      <c r="F234" s="103"/>
      <c r="G234" s="116">
        <f>SUM(G235)</f>
        <v>0</v>
      </c>
      <c r="H234" s="116">
        <f>SUM(H235)</f>
        <v>0</v>
      </c>
      <c r="I234" s="102" t="e">
        <f t="shared" si="6"/>
        <v>#DIV/0!</v>
      </c>
      <c r="J234" s="146"/>
    </row>
    <row r="235" spans="1:10" s="147" customFormat="1" ht="15" customHeight="1" hidden="1">
      <c r="A235" s="104" t="s">
        <v>804</v>
      </c>
      <c r="B235" s="99"/>
      <c r="C235" s="114" t="s">
        <v>831</v>
      </c>
      <c r="D235" s="114" t="s">
        <v>1030</v>
      </c>
      <c r="E235" s="99" t="s">
        <v>1032</v>
      </c>
      <c r="F235" s="103" t="s">
        <v>805</v>
      </c>
      <c r="G235" s="116"/>
      <c r="H235" s="116"/>
      <c r="I235" s="102" t="e">
        <f t="shared" si="6"/>
        <v>#DIV/0!</v>
      </c>
      <c r="J235" s="146"/>
    </row>
    <row r="236" spans="1:10" s="147" customFormat="1" ht="28.5" customHeight="1" hidden="1">
      <c r="A236" s="104" t="s">
        <v>840</v>
      </c>
      <c r="B236" s="99"/>
      <c r="C236" s="114" t="s">
        <v>831</v>
      </c>
      <c r="D236" s="114" t="s">
        <v>1030</v>
      </c>
      <c r="E236" s="99" t="s">
        <v>841</v>
      </c>
      <c r="F236" s="103"/>
      <c r="G236" s="116">
        <f>SUM(G237)</f>
        <v>0</v>
      </c>
      <c r="H236" s="116">
        <f>SUM(H237)</f>
        <v>0</v>
      </c>
      <c r="I236" s="102" t="e">
        <f t="shared" si="6"/>
        <v>#DIV/0!</v>
      </c>
      <c r="J236" s="146"/>
    </row>
    <row r="237" spans="1:10" s="147" customFormat="1" ht="15" customHeight="1" hidden="1">
      <c r="A237" s="104" t="s">
        <v>842</v>
      </c>
      <c r="B237" s="99"/>
      <c r="C237" s="114" t="s">
        <v>831</v>
      </c>
      <c r="D237" s="114" t="s">
        <v>1030</v>
      </c>
      <c r="E237" s="99" t="s">
        <v>841</v>
      </c>
      <c r="F237" s="103" t="s">
        <v>843</v>
      </c>
      <c r="G237" s="116"/>
      <c r="H237" s="116"/>
      <c r="I237" s="102" t="e">
        <f t="shared" si="6"/>
        <v>#DIV/0!</v>
      </c>
      <c r="J237" s="146"/>
    </row>
    <row r="238" spans="1:10" s="147" customFormat="1" ht="24.75" customHeight="1">
      <c r="A238" s="104" t="s">
        <v>861</v>
      </c>
      <c r="B238" s="99"/>
      <c r="C238" s="114" t="s">
        <v>831</v>
      </c>
      <c r="D238" s="114" t="s">
        <v>975</v>
      </c>
      <c r="E238" s="99" t="s">
        <v>862</v>
      </c>
      <c r="F238" s="103"/>
      <c r="G238" s="116">
        <f>SUM(G241)+G239</f>
        <v>787.7</v>
      </c>
      <c r="H238" s="116">
        <f>SUM(H241)+H239</f>
        <v>787.7</v>
      </c>
      <c r="I238" s="102">
        <f t="shared" si="6"/>
        <v>100</v>
      </c>
      <c r="J238" s="146"/>
    </row>
    <row r="239" spans="1:10" s="147" customFormat="1" ht="42.75" customHeight="1">
      <c r="A239" s="104" t="s">
        <v>1033</v>
      </c>
      <c r="B239" s="99"/>
      <c r="C239" s="114" t="s">
        <v>831</v>
      </c>
      <c r="D239" s="114" t="s">
        <v>975</v>
      </c>
      <c r="E239" s="99" t="s">
        <v>1034</v>
      </c>
      <c r="F239" s="103"/>
      <c r="G239" s="116">
        <f>SUM(G240)</f>
        <v>395.2</v>
      </c>
      <c r="H239" s="116">
        <f>SUM(H240)</f>
        <v>395.2</v>
      </c>
      <c r="I239" s="102">
        <f t="shared" si="6"/>
        <v>100</v>
      </c>
      <c r="J239" s="146"/>
    </row>
    <row r="240" spans="1:10" s="147" customFormat="1" ht="24.75" customHeight="1">
      <c r="A240" s="104" t="s">
        <v>804</v>
      </c>
      <c r="B240" s="99"/>
      <c r="C240" s="114" t="s">
        <v>831</v>
      </c>
      <c r="D240" s="114" t="s">
        <v>975</v>
      </c>
      <c r="E240" s="99" t="s">
        <v>1034</v>
      </c>
      <c r="F240" s="103" t="s">
        <v>805</v>
      </c>
      <c r="G240" s="116">
        <v>395.2</v>
      </c>
      <c r="H240" s="116">
        <v>395.2</v>
      </c>
      <c r="I240" s="102">
        <f t="shared" si="6"/>
        <v>100</v>
      </c>
      <c r="J240" s="146">
        <f>SUM('[1]ведомствен.2013'!G372)</f>
        <v>395.2</v>
      </c>
    </row>
    <row r="241" spans="1:10" s="147" customFormat="1" ht="43.5" customHeight="1">
      <c r="A241" s="104" t="s">
        <v>1035</v>
      </c>
      <c r="B241" s="99"/>
      <c r="C241" s="114" t="s">
        <v>831</v>
      </c>
      <c r="D241" s="114" t="s">
        <v>975</v>
      </c>
      <c r="E241" s="99" t="s">
        <v>1036</v>
      </c>
      <c r="F241" s="103"/>
      <c r="G241" s="116">
        <f>SUM(G242)</f>
        <v>392.5</v>
      </c>
      <c r="H241" s="116">
        <f>SUM(H242)</f>
        <v>392.5</v>
      </c>
      <c r="I241" s="102">
        <f t="shared" si="6"/>
        <v>100</v>
      </c>
      <c r="J241" s="146"/>
    </row>
    <row r="242" spans="1:10" s="147" customFormat="1" ht="20.25" customHeight="1">
      <c r="A242" s="104" t="s">
        <v>804</v>
      </c>
      <c r="B242" s="114"/>
      <c r="C242" s="114" t="s">
        <v>831</v>
      </c>
      <c r="D242" s="114" t="s">
        <v>975</v>
      </c>
      <c r="E242" s="99" t="s">
        <v>1036</v>
      </c>
      <c r="F242" s="103" t="s">
        <v>805</v>
      </c>
      <c r="G242" s="151">
        <v>392.5</v>
      </c>
      <c r="H242" s="151">
        <v>392.5</v>
      </c>
      <c r="I242" s="102">
        <f t="shared" si="6"/>
        <v>100</v>
      </c>
      <c r="J242" s="146">
        <f>SUM('[1]ведомствен.2013'!G374)</f>
        <v>392.5</v>
      </c>
    </row>
    <row r="243" spans="1:10" s="145" customFormat="1" ht="15" customHeight="1" hidden="1">
      <c r="A243" s="142"/>
      <c r="B243" s="110"/>
      <c r="C243" s="110"/>
      <c r="D243" s="110"/>
      <c r="E243" s="110"/>
      <c r="F243" s="143"/>
      <c r="G243" s="130"/>
      <c r="H243" s="130"/>
      <c r="I243" s="102" t="e">
        <f t="shared" si="6"/>
        <v>#DIV/0!</v>
      </c>
      <c r="J243" s="144"/>
    </row>
    <row r="244" spans="1:10" s="145" customFormat="1" ht="15" customHeight="1" hidden="1">
      <c r="A244" s="142"/>
      <c r="B244" s="110"/>
      <c r="C244" s="110"/>
      <c r="D244" s="110"/>
      <c r="E244" s="110"/>
      <c r="F244" s="143"/>
      <c r="G244" s="130"/>
      <c r="H244" s="130"/>
      <c r="I244" s="102" t="e">
        <f t="shared" si="6"/>
        <v>#DIV/0!</v>
      </c>
      <c r="J244" s="144"/>
    </row>
    <row r="245" spans="1:10" s="145" customFormat="1" ht="15" customHeight="1" hidden="1">
      <c r="A245" s="142"/>
      <c r="B245" s="110"/>
      <c r="C245" s="110"/>
      <c r="D245" s="110"/>
      <c r="E245" s="110"/>
      <c r="F245" s="143"/>
      <c r="G245" s="130"/>
      <c r="H245" s="130"/>
      <c r="I245" s="102" t="e">
        <f t="shared" si="6"/>
        <v>#DIV/0!</v>
      </c>
      <c r="J245" s="144"/>
    </row>
    <row r="246" spans="1:10" s="141" customFormat="1" ht="15" hidden="1">
      <c r="A246" s="104" t="s">
        <v>1004</v>
      </c>
      <c r="B246" s="109"/>
      <c r="C246" s="109" t="s">
        <v>831</v>
      </c>
      <c r="D246" s="109" t="s">
        <v>833</v>
      </c>
      <c r="E246" s="109" t="s">
        <v>1021</v>
      </c>
      <c r="F246" s="127" t="s">
        <v>1005</v>
      </c>
      <c r="G246" s="130"/>
      <c r="H246" s="130"/>
      <c r="I246" s="102" t="e">
        <f t="shared" si="6"/>
        <v>#DIV/0!</v>
      </c>
      <c r="J246" s="140"/>
    </row>
    <row r="247" spans="1:9" ht="14.25" customHeight="1">
      <c r="A247" s="113" t="s">
        <v>838</v>
      </c>
      <c r="B247" s="114"/>
      <c r="C247" s="114" t="s">
        <v>831</v>
      </c>
      <c r="D247" s="114" t="s">
        <v>1030</v>
      </c>
      <c r="E247" s="114"/>
      <c r="F247" s="103"/>
      <c r="G247" s="101">
        <f>SUM(G248+G253+G265)+G261+G259</f>
        <v>22323.4</v>
      </c>
      <c r="H247" s="101">
        <f>SUM(H248+H253+H265)+H261+H259</f>
        <v>22128.4</v>
      </c>
      <c r="I247" s="102">
        <f t="shared" si="6"/>
        <v>99.12647714953815</v>
      </c>
    </row>
    <row r="248" spans="1:9" ht="28.5" customHeight="1">
      <c r="A248" s="104" t="s">
        <v>815</v>
      </c>
      <c r="B248" s="114"/>
      <c r="C248" s="114" t="s">
        <v>831</v>
      </c>
      <c r="D248" s="114" t="s">
        <v>1030</v>
      </c>
      <c r="E248" s="99" t="s">
        <v>816</v>
      </c>
      <c r="F248" s="103"/>
      <c r="G248" s="116">
        <f>SUM(G250)</f>
        <v>1776.7</v>
      </c>
      <c r="H248" s="116">
        <f>SUM(H250)</f>
        <v>1776.7</v>
      </c>
      <c r="I248" s="102">
        <f t="shared" si="6"/>
        <v>100</v>
      </c>
    </row>
    <row r="249" spans="1:9" ht="18.75" customHeight="1">
      <c r="A249" s="104" t="s">
        <v>1037</v>
      </c>
      <c r="B249" s="114"/>
      <c r="C249" s="114" t="s">
        <v>831</v>
      </c>
      <c r="D249" s="114" t="s">
        <v>1030</v>
      </c>
      <c r="E249" s="99" t="s">
        <v>1038</v>
      </c>
      <c r="F249" s="103"/>
      <c r="G249" s="116">
        <f>SUM(G250)</f>
        <v>1776.7</v>
      </c>
      <c r="H249" s="116">
        <f>SUM(H250)</f>
        <v>1776.7</v>
      </c>
      <c r="I249" s="102">
        <f t="shared" si="6"/>
        <v>100</v>
      </c>
    </row>
    <row r="250" spans="1:10" s="135" customFormat="1" ht="19.5" customHeight="1">
      <c r="A250" s="104" t="s">
        <v>804</v>
      </c>
      <c r="B250" s="114"/>
      <c r="C250" s="114" t="s">
        <v>831</v>
      </c>
      <c r="D250" s="114" t="s">
        <v>1030</v>
      </c>
      <c r="E250" s="99" t="s">
        <v>1038</v>
      </c>
      <c r="F250" s="103" t="s">
        <v>805</v>
      </c>
      <c r="G250" s="116">
        <v>1776.7</v>
      </c>
      <c r="H250" s="116">
        <v>1776.7</v>
      </c>
      <c r="I250" s="102">
        <f t="shared" si="6"/>
        <v>100</v>
      </c>
      <c r="J250" s="134">
        <f>SUM('[1]ведомствен.2013'!G378)</f>
        <v>1776.7</v>
      </c>
    </row>
    <row r="251" spans="1:10" s="135" customFormat="1" ht="28.5" customHeight="1" hidden="1">
      <c r="A251" s="104" t="s">
        <v>923</v>
      </c>
      <c r="B251" s="99"/>
      <c r="C251" s="114" t="s">
        <v>831</v>
      </c>
      <c r="D251" s="114" t="s">
        <v>1030</v>
      </c>
      <c r="E251" s="99" t="s">
        <v>1039</v>
      </c>
      <c r="F251" s="103"/>
      <c r="G251" s="101">
        <f>SUM(G252)</f>
        <v>0</v>
      </c>
      <c r="H251" s="101">
        <f>SUM(H252)</f>
        <v>0</v>
      </c>
      <c r="I251" s="102" t="e">
        <f aca="true" t="shared" si="7" ref="I251:I314">SUM(H251/G251*100)</f>
        <v>#DIV/0!</v>
      </c>
      <c r="J251" s="134"/>
    </row>
    <row r="252" spans="1:10" s="135" customFormat="1" ht="42.75" customHeight="1" hidden="1">
      <c r="A252" s="104" t="s">
        <v>925</v>
      </c>
      <c r="B252" s="99"/>
      <c r="C252" s="114" t="s">
        <v>831</v>
      </c>
      <c r="D252" s="114" t="s">
        <v>1030</v>
      </c>
      <c r="E252" s="99" t="s">
        <v>1039</v>
      </c>
      <c r="F252" s="103" t="s">
        <v>926</v>
      </c>
      <c r="G252" s="101"/>
      <c r="H252" s="101"/>
      <c r="I252" s="102" t="e">
        <f t="shared" si="7"/>
        <v>#DIV/0!</v>
      </c>
      <c r="J252" s="72">
        <f>SUM('[1]ведомствен.2013'!G383)</f>
        <v>0</v>
      </c>
    </row>
    <row r="253" spans="1:9" ht="28.5">
      <c r="A253" s="104" t="s">
        <v>840</v>
      </c>
      <c r="B253" s="99"/>
      <c r="C253" s="114" t="s">
        <v>831</v>
      </c>
      <c r="D253" s="114" t="s">
        <v>1030</v>
      </c>
      <c r="E253" s="99" t="s">
        <v>841</v>
      </c>
      <c r="F253" s="103"/>
      <c r="G253" s="101">
        <f>SUM(G254)+G256</f>
        <v>9548.3</v>
      </c>
      <c r="H253" s="101">
        <f>SUM(H254)+H256</f>
        <v>9548.3</v>
      </c>
      <c r="I253" s="102">
        <f t="shared" si="7"/>
        <v>100</v>
      </c>
    </row>
    <row r="254" spans="1:9" ht="18" customHeight="1">
      <c r="A254" s="104" t="s">
        <v>842</v>
      </c>
      <c r="B254" s="99"/>
      <c r="C254" s="114" t="s">
        <v>831</v>
      </c>
      <c r="D254" s="114" t="s">
        <v>1030</v>
      </c>
      <c r="E254" s="99" t="s">
        <v>1032</v>
      </c>
      <c r="F254" s="103"/>
      <c r="G254" s="101">
        <f>SUM(G255)</f>
        <v>2868.9</v>
      </c>
      <c r="H254" s="101">
        <f>SUM(H255)</f>
        <v>2868.9</v>
      </c>
      <c r="I254" s="102">
        <f t="shared" si="7"/>
        <v>100</v>
      </c>
    </row>
    <row r="255" spans="1:11" ht="15.75" customHeight="1">
      <c r="A255" s="104" t="s">
        <v>804</v>
      </c>
      <c r="B255" s="99"/>
      <c r="C255" s="114" t="s">
        <v>831</v>
      </c>
      <c r="D255" s="114" t="s">
        <v>1030</v>
      </c>
      <c r="E255" s="99" t="s">
        <v>1032</v>
      </c>
      <c r="F255" s="103" t="s">
        <v>805</v>
      </c>
      <c r="G255" s="101">
        <v>2868.9</v>
      </c>
      <c r="H255" s="101">
        <v>2868.9</v>
      </c>
      <c r="I255" s="102">
        <f t="shared" si="7"/>
        <v>100</v>
      </c>
      <c r="J255" s="72">
        <f>SUM('[1]ведомствен.2013'!G386)</f>
        <v>2868.9</v>
      </c>
      <c r="K255" s="152"/>
    </row>
    <row r="256" spans="1:9" s="135" customFormat="1" ht="15">
      <c r="A256" s="104" t="s">
        <v>1040</v>
      </c>
      <c r="B256" s="99"/>
      <c r="C256" s="114" t="s">
        <v>831</v>
      </c>
      <c r="D256" s="114" t="s">
        <v>1030</v>
      </c>
      <c r="E256" s="99" t="s">
        <v>1041</v>
      </c>
      <c r="F256" s="103"/>
      <c r="G256" s="116">
        <f>SUM(G257)</f>
        <v>6679.4</v>
      </c>
      <c r="H256" s="116">
        <f>SUM(H257)</f>
        <v>6679.4</v>
      </c>
      <c r="I256" s="102">
        <f t="shared" si="7"/>
        <v>100</v>
      </c>
    </row>
    <row r="257" spans="1:9" s="135" customFormat="1" ht="34.5" customHeight="1">
      <c r="A257" s="104" t="s">
        <v>923</v>
      </c>
      <c r="B257" s="99"/>
      <c r="C257" s="114" t="s">
        <v>831</v>
      </c>
      <c r="D257" s="114" t="s">
        <v>1030</v>
      </c>
      <c r="E257" s="99" t="s">
        <v>1042</v>
      </c>
      <c r="F257" s="103"/>
      <c r="G257" s="116">
        <f>SUM(G258)</f>
        <v>6679.4</v>
      </c>
      <c r="H257" s="116">
        <f>SUM(H258)</f>
        <v>6679.4</v>
      </c>
      <c r="I257" s="102">
        <f t="shared" si="7"/>
        <v>100</v>
      </c>
    </row>
    <row r="258" spans="1:10" s="135" customFormat="1" ht="49.5" customHeight="1">
      <c r="A258" s="104" t="s">
        <v>925</v>
      </c>
      <c r="B258" s="99"/>
      <c r="C258" s="114" t="s">
        <v>831</v>
      </c>
      <c r="D258" s="114" t="s">
        <v>1030</v>
      </c>
      <c r="E258" s="99" t="s">
        <v>1042</v>
      </c>
      <c r="F258" s="103" t="s">
        <v>926</v>
      </c>
      <c r="G258" s="116">
        <v>6679.4</v>
      </c>
      <c r="H258" s="116">
        <v>6679.4</v>
      </c>
      <c r="I258" s="102">
        <f t="shared" si="7"/>
        <v>100</v>
      </c>
      <c r="J258" s="135">
        <f>SUM('[1]ведомствен.2013'!G389)</f>
        <v>6679.4</v>
      </c>
    </row>
    <row r="259" spans="1:9" s="135" customFormat="1" ht="42.75">
      <c r="A259" s="104" t="s">
        <v>1043</v>
      </c>
      <c r="B259" s="99"/>
      <c r="C259" s="114" t="s">
        <v>831</v>
      </c>
      <c r="D259" s="114" t="s">
        <v>1030</v>
      </c>
      <c r="E259" s="99" t="s">
        <v>1044</v>
      </c>
      <c r="F259" s="103"/>
      <c r="G259" s="116">
        <f>SUM(G260)</f>
        <v>3000</v>
      </c>
      <c r="H259" s="116">
        <f>SUM(H260)</f>
        <v>3000</v>
      </c>
      <c r="I259" s="102">
        <f t="shared" si="7"/>
        <v>100</v>
      </c>
    </row>
    <row r="260" spans="1:10" s="135" customFormat="1" ht="15">
      <c r="A260" s="104" t="s">
        <v>804</v>
      </c>
      <c r="B260" s="99"/>
      <c r="C260" s="114" t="s">
        <v>831</v>
      </c>
      <c r="D260" s="114" t="s">
        <v>1030</v>
      </c>
      <c r="E260" s="99" t="s">
        <v>1044</v>
      </c>
      <c r="F260" s="103" t="s">
        <v>805</v>
      </c>
      <c r="G260" s="116">
        <v>3000</v>
      </c>
      <c r="H260" s="116">
        <v>3000</v>
      </c>
      <c r="I260" s="102">
        <f t="shared" si="7"/>
        <v>100</v>
      </c>
      <c r="J260" s="135">
        <f>SUM('[1]ведомствен.2013'!G391)</f>
        <v>3000</v>
      </c>
    </row>
    <row r="261" spans="1:11" ht="15.75" customHeight="1">
      <c r="A261" s="142" t="s">
        <v>989</v>
      </c>
      <c r="B261" s="153"/>
      <c r="C261" s="114" t="s">
        <v>831</v>
      </c>
      <c r="D261" s="114" t="s">
        <v>1030</v>
      </c>
      <c r="E261" s="153" t="s">
        <v>990</v>
      </c>
      <c r="F261" s="103"/>
      <c r="G261" s="101">
        <f aca="true" t="shared" si="8" ref="G261:H263">SUM(G262)</f>
        <v>1100</v>
      </c>
      <c r="H261" s="101">
        <f t="shared" si="8"/>
        <v>910</v>
      </c>
      <c r="I261" s="102">
        <f t="shared" si="7"/>
        <v>82.72727272727273</v>
      </c>
      <c r="K261" s="152"/>
    </row>
    <row r="262" spans="1:11" ht="15.75" customHeight="1">
      <c r="A262" s="113" t="s">
        <v>1045</v>
      </c>
      <c r="B262" s="153"/>
      <c r="C262" s="114" t="s">
        <v>831</v>
      </c>
      <c r="D262" s="114" t="s">
        <v>1030</v>
      </c>
      <c r="E262" s="153" t="s">
        <v>1046</v>
      </c>
      <c r="F262" s="103"/>
      <c r="G262" s="101">
        <f t="shared" si="8"/>
        <v>1100</v>
      </c>
      <c r="H262" s="101">
        <f t="shared" si="8"/>
        <v>910</v>
      </c>
      <c r="I262" s="102">
        <f t="shared" si="7"/>
        <v>82.72727272727273</v>
      </c>
      <c r="K262" s="152"/>
    </row>
    <row r="263" spans="1:9" ht="57.75" customHeight="1">
      <c r="A263" s="142" t="s">
        <v>1047</v>
      </c>
      <c r="B263" s="114"/>
      <c r="C263" s="114" t="s">
        <v>831</v>
      </c>
      <c r="D263" s="114" t="s">
        <v>1030</v>
      </c>
      <c r="E263" s="153" t="s">
        <v>1048</v>
      </c>
      <c r="F263" s="103"/>
      <c r="G263" s="101">
        <f t="shared" si="8"/>
        <v>1100</v>
      </c>
      <c r="H263" s="101">
        <f t="shared" si="8"/>
        <v>910</v>
      </c>
      <c r="I263" s="102">
        <f t="shared" si="7"/>
        <v>82.72727272727273</v>
      </c>
    </row>
    <row r="264" spans="1:10" ht="15" customHeight="1">
      <c r="A264" s="104" t="s">
        <v>804</v>
      </c>
      <c r="B264" s="114"/>
      <c r="C264" s="114" t="s">
        <v>831</v>
      </c>
      <c r="D264" s="114" t="s">
        <v>1030</v>
      </c>
      <c r="E264" s="153" t="s">
        <v>1048</v>
      </c>
      <c r="F264" s="103" t="s">
        <v>805</v>
      </c>
      <c r="G264" s="101">
        <v>1100</v>
      </c>
      <c r="H264" s="101">
        <v>910</v>
      </c>
      <c r="I264" s="102">
        <f t="shared" si="7"/>
        <v>82.72727272727273</v>
      </c>
      <c r="J264" s="72">
        <f>SUM('[1]ведомствен.2013'!G395)</f>
        <v>1100</v>
      </c>
    </row>
    <row r="265" spans="1:9" ht="22.5" customHeight="1">
      <c r="A265" s="104" t="s">
        <v>861</v>
      </c>
      <c r="B265" s="99"/>
      <c r="C265" s="114" t="s">
        <v>831</v>
      </c>
      <c r="D265" s="114" t="s">
        <v>1030</v>
      </c>
      <c r="E265" s="99" t="s">
        <v>862</v>
      </c>
      <c r="F265" s="103"/>
      <c r="G265" s="101">
        <f>SUM(G266,G273)+G268+G270</f>
        <v>6898.4</v>
      </c>
      <c r="H265" s="101">
        <f>SUM(H266,H273)+H268+H270</f>
        <v>6893.4</v>
      </c>
      <c r="I265" s="102">
        <f t="shared" si="7"/>
        <v>99.92751942479416</v>
      </c>
    </row>
    <row r="266" spans="1:9" ht="42" customHeight="1">
      <c r="A266" s="154" t="s">
        <v>1049</v>
      </c>
      <c r="B266" s="99"/>
      <c r="C266" s="114" t="s">
        <v>831</v>
      </c>
      <c r="D266" s="114" t="s">
        <v>1030</v>
      </c>
      <c r="E266" s="99" t="s">
        <v>1050</v>
      </c>
      <c r="F266" s="103"/>
      <c r="G266" s="101">
        <f>SUM(G267)</f>
        <v>1000</v>
      </c>
      <c r="H266" s="101">
        <f>SUM(H267)</f>
        <v>1000</v>
      </c>
      <c r="I266" s="102">
        <f t="shared" si="7"/>
        <v>100</v>
      </c>
    </row>
    <row r="267" spans="1:10" ht="23.25" customHeight="1">
      <c r="A267" s="104" t="s">
        <v>804</v>
      </c>
      <c r="B267" s="114"/>
      <c r="C267" s="114" t="s">
        <v>831</v>
      </c>
      <c r="D267" s="114" t="s">
        <v>1030</v>
      </c>
      <c r="E267" s="99" t="s">
        <v>1050</v>
      </c>
      <c r="F267" s="103" t="s">
        <v>805</v>
      </c>
      <c r="G267" s="130">
        <v>1000</v>
      </c>
      <c r="H267" s="130">
        <v>1000</v>
      </c>
      <c r="I267" s="102">
        <f t="shared" si="7"/>
        <v>100</v>
      </c>
      <c r="J267" s="72">
        <f>SUM('[1]ведомствен.2013'!G398)</f>
        <v>1000</v>
      </c>
    </row>
    <row r="268" spans="1:10" s="135" customFormat="1" ht="30.75" customHeight="1">
      <c r="A268" s="104" t="s">
        <v>1051</v>
      </c>
      <c r="B268" s="114"/>
      <c r="C268" s="114" t="s">
        <v>831</v>
      </c>
      <c r="D268" s="114" t="s">
        <v>1030</v>
      </c>
      <c r="E268" s="99" t="s">
        <v>1052</v>
      </c>
      <c r="F268" s="103"/>
      <c r="G268" s="130">
        <f>SUM(G269)</f>
        <v>185</v>
      </c>
      <c r="H268" s="130">
        <f>SUM(H269)</f>
        <v>185</v>
      </c>
      <c r="I268" s="102">
        <f t="shared" si="7"/>
        <v>100</v>
      </c>
      <c r="J268" s="134"/>
    </row>
    <row r="269" spans="1:10" s="135" customFormat="1" ht="18" customHeight="1">
      <c r="A269" s="104" t="s">
        <v>910</v>
      </c>
      <c r="B269" s="114"/>
      <c r="C269" s="114" t="s">
        <v>831</v>
      </c>
      <c r="D269" s="114" t="s">
        <v>1030</v>
      </c>
      <c r="E269" s="99" t="s">
        <v>1052</v>
      </c>
      <c r="F269" s="103" t="s">
        <v>911</v>
      </c>
      <c r="G269" s="130">
        <v>185</v>
      </c>
      <c r="H269" s="130">
        <v>185</v>
      </c>
      <c r="I269" s="102">
        <f t="shared" si="7"/>
        <v>100</v>
      </c>
      <c r="J269" s="134">
        <f>SUM('[1]ведомствен.2013'!G400)</f>
        <v>185</v>
      </c>
    </row>
    <row r="270" spans="1:10" s="135" customFormat="1" ht="43.5" customHeight="1">
      <c r="A270" s="113" t="s">
        <v>1053</v>
      </c>
      <c r="B270" s="114"/>
      <c r="C270" s="114" t="s">
        <v>831</v>
      </c>
      <c r="D270" s="114" t="s">
        <v>1030</v>
      </c>
      <c r="E270" s="99" t="s">
        <v>1054</v>
      </c>
      <c r="F270" s="103"/>
      <c r="G270" s="130">
        <f>SUM(G271)</f>
        <v>5</v>
      </c>
      <c r="H270" s="130">
        <f>SUM(H271)</f>
        <v>0</v>
      </c>
      <c r="I270" s="102">
        <f t="shared" si="7"/>
        <v>0</v>
      </c>
      <c r="J270" s="134"/>
    </row>
    <row r="271" spans="1:10" s="135" customFormat="1" ht="38.25" customHeight="1">
      <c r="A271" s="154" t="s">
        <v>1055</v>
      </c>
      <c r="B271" s="114"/>
      <c r="C271" s="114" t="s">
        <v>831</v>
      </c>
      <c r="D271" s="114" t="s">
        <v>1030</v>
      </c>
      <c r="E271" s="99" t="s">
        <v>1056</v>
      </c>
      <c r="F271" s="103"/>
      <c r="G271" s="130">
        <f>SUM(G272)</f>
        <v>5</v>
      </c>
      <c r="H271" s="130">
        <f>SUM(H272)</f>
        <v>0</v>
      </c>
      <c r="I271" s="102">
        <f t="shared" si="7"/>
        <v>0</v>
      </c>
      <c r="J271" s="134"/>
    </row>
    <row r="272" spans="1:10" s="135" customFormat="1" ht="21" customHeight="1">
      <c r="A272" s="104" t="s">
        <v>804</v>
      </c>
      <c r="B272" s="114"/>
      <c r="C272" s="114" t="s">
        <v>831</v>
      </c>
      <c r="D272" s="114" t="s">
        <v>1030</v>
      </c>
      <c r="E272" s="99" t="s">
        <v>1056</v>
      </c>
      <c r="F272" s="103" t="s">
        <v>805</v>
      </c>
      <c r="G272" s="130">
        <v>5</v>
      </c>
      <c r="H272" s="130"/>
      <c r="I272" s="102">
        <f t="shared" si="7"/>
        <v>0</v>
      </c>
      <c r="J272" s="134">
        <f>SUM('[1]ведомствен.2013'!G402)</f>
        <v>5</v>
      </c>
    </row>
    <row r="273" spans="1:9" ht="29.25" customHeight="1">
      <c r="A273" s="104" t="s">
        <v>1057</v>
      </c>
      <c r="B273" s="114"/>
      <c r="C273" s="114" t="s">
        <v>831</v>
      </c>
      <c r="D273" s="114" t="s">
        <v>1030</v>
      </c>
      <c r="E273" s="99" t="s">
        <v>1058</v>
      </c>
      <c r="F273" s="103"/>
      <c r="G273" s="101">
        <f>SUM(G274)</f>
        <v>5708.4</v>
      </c>
      <c r="H273" s="101">
        <f>SUM(H274)</f>
        <v>5708.4</v>
      </c>
      <c r="I273" s="102">
        <f t="shared" si="7"/>
        <v>100</v>
      </c>
    </row>
    <row r="274" spans="1:10" ht="49.5" customHeight="1">
      <c r="A274" s="104" t="s">
        <v>925</v>
      </c>
      <c r="B274" s="114"/>
      <c r="C274" s="114" t="s">
        <v>831</v>
      </c>
      <c r="D274" s="114" t="s">
        <v>1030</v>
      </c>
      <c r="E274" s="99" t="s">
        <v>1058</v>
      </c>
      <c r="F274" s="103" t="s">
        <v>926</v>
      </c>
      <c r="G274" s="101">
        <v>5708.4</v>
      </c>
      <c r="H274" s="101">
        <v>5708.4</v>
      </c>
      <c r="I274" s="102">
        <f t="shared" si="7"/>
        <v>100</v>
      </c>
      <c r="J274" s="72">
        <f>SUM('[1]ведомствен.2013'!G405)</f>
        <v>5708.4</v>
      </c>
    </row>
    <row r="275" spans="1:12" s="97" customFormat="1" ht="15.75">
      <c r="A275" s="155" t="s">
        <v>1059</v>
      </c>
      <c r="B275" s="120"/>
      <c r="C275" s="120" t="s">
        <v>866</v>
      </c>
      <c r="D275" s="120"/>
      <c r="E275" s="120"/>
      <c r="F275" s="156"/>
      <c r="G275" s="122">
        <f>SUM(G276+G329+G381+G411)</f>
        <v>228968.6</v>
      </c>
      <c r="H275" s="122">
        <f>SUM(H276+H329+H381+H411)</f>
        <v>234288.7</v>
      </c>
      <c r="I275" s="137">
        <f t="shared" si="7"/>
        <v>102.32350636724861</v>
      </c>
      <c r="J275" s="95"/>
      <c r="K275" s="97">
        <f>SUM(J276:J454)</f>
        <v>228968.6</v>
      </c>
      <c r="L275" s="97">
        <f>SUM('[1]ведомствен.2013'!G1074+'[1]ведомствен.2013'!G772+'[1]ведомствен.2013'!G406+'[1]ведомствен.2013'!G89)</f>
        <v>228968.59999999998</v>
      </c>
    </row>
    <row r="276" spans="1:13" ht="15">
      <c r="A276" s="104" t="s">
        <v>1060</v>
      </c>
      <c r="B276" s="99"/>
      <c r="C276" s="99" t="s">
        <v>866</v>
      </c>
      <c r="D276" s="99" t="s">
        <v>797</v>
      </c>
      <c r="E276" s="99"/>
      <c r="F276" s="100"/>
      <c r="G276" s="101">
        <f>SUM(G298+G321+G289+G303+G277+G319+G316)</f>
        <v>24519</v>
      </c>
      <c r="H276" s="101">
        <f>SUM(H298+H321+H289+H303+H277+H319+H316)</f>
        <v>24507.3</v>
      </c>
      <c r="I276" s="102">
        <f t="shared" si="7"/>
        <v>99.95228190382967</v>
      </c>
      <c r="L276">
        <f>SUM('[1]ведомствен.2013'!G407)</f>
        <v>24519</v>
      </c>
      <c r="M276">
        <f>SUM(K275-L275)</f>
        <v>2.9103830456733704E-11</v>
      </c>
    </row>
    <row r="277" spans="1:13" ht="42.75">
      <c r="A277" s="157" t="s">
        <v>1061</v>
      </c>
      <c r="B277" s="99"/>
      <c r="C277" s="99" t="s">
        <v>866</v>
      </c>
      <c r="D277" s="99" t="s">
        <v>797</v>
      </c>
      <c r="E277" s="99" t="s">
        <v>1062</v>
      </c>
      <c r="F277" s="100"/>
      <c r="G277" s="101">
        <f>SUM(G278+G285)</f>
        <v>23969.6</v>
      </c>
      <c r="H277" s="101">
        <f>SUM(H278+H285)</f>
        <v>23969.6</v>
      </c>
      <c r="I277" s="102">
        <f t="shared" si="7"/>
        <v>100</v>
      </c>
      <c r="M277" s="84">
        <f>SUM(K275-G275)</f>
        <v>0</v>
      </c>
    </row>
    <row r="278" spans="1:13" ht="77.25" customHeight="1">
      <c r="A278" s="157" t="s">
        <v>1063</v>
      </c>
      <c r="B278" s="99"/>
      <c r="C278" s="99" t="s">
        <v>866</v>
      </c>
      <c r="D278" s="99" t="s">
        <v>797</v>
      </c>
      <c r="E278" s="99" t="s">
        <v>1064</v>
      </c>
      <c r="F278" s="100"/>
      <c r="G278" s="101">
        <f>SUM(G279)+G281+G283</f>
        <v>11498</v>
      </c>
      <c r="H278" s="101">
        <f>SUM(H279)+H281+H283</f>
        <v>11498</v>
      </c>
      <c r="I278" s="102">
        <f t="shared" si="7"/>
        <v>100</v>
      </c>
      <c r="M278" s="84"/>
    </row>
    <row r="279" spans="1:9" ht="61.5" customHeight="1">
      <c r="A279" s="157" t="s">
        <v>1065</v>
      </c>
      <c r="B279" s="99"/>
      <c r="C279" s="99" t="s">
        <v>866</v>
      </c>
      <c r="D279" s="99" t="s">
        <v>797</v>
      </c>
      <c r="E279" s="99" t="s">
        <v>1066</v>
      </c>
      <c r="F279" s="100"/>
      <c r="G279" s="101">
        <f>SUM(G280)</f>
        <v>11498</v>
      </c>
      <c r="H279" s="101">
        <f>SUM(H280)</f>
        <v>11498</v>
      </c>
      <c r="I279" s="102">
        <f t="shared" si="7"/>
        <v>100</v>
      </c>
    </row>
    <row r="280" spans="1:10" ht="18.75" customHeight="1">
      <c r="A280" s="104" t="s">
        <v>1004</v>
      </c>
      <c r="B280" s="99"/>
      <c r="C280" s="99" t="s">
        <v>866</v>
      </c>
      <c r="D280" s="99" t="s">
        <v>797</v>
      </c>
      <c r="E280" s="99" t="s">
        <v>1066</v>
      </c>
      <c r="F280" s="100" t="s">
        <v>1005</v>
      </c>
      <c r="G280" s="101">
        <v>11498</v>
      </c>
      <c r="H280" s="101">
        <v>11498</v>
      </c>
      <c r="I280" s="102">
        <f t="shared" si="7"/>
        <v>100</v>
      </c>
      <c r="J280" s="72">
        <f>SUM('[1]ведомствен.2013'!G411)</f>
        <v>11498</v>
      </c>
    </row>
    <row r="281" spans="1:9" ht="57" customHeight="1" hidden="1">
      <c r="A281" s="154" t="s">
        <v>1067</v>
      </c>
      <c r="B281" s="158"/>
      <c r="C281" s="99" t="s">
        <v>866</v>
      </c>
      <c r="D281" s="99" t="s">
        <v>797</v>
      </c>
      <c r="E281" s="99" t="s">
        <v>1068</v>
      </c>
      <c r="F281" s="100"/>
      <c r="G281" s="101">
        <f>SUM(G282)</f>
        <v>0</v>
      </c>
      <c r="H281" s="101">
        <f>SUM(H282)</f>
        <v>0</v>
      </c>
      <c r="I281" s="102" t="e">
        <f t="shared" si="7"/>
        <v>#DIV/0!</v>
      </c>
    </row>
    <row r="282" spans="1:10" ht="15" customHeight="1" hidden="1">
      <c r="A282" s="149" t="s">
        <v>910</v>
      </c>
      <c r="B282" s="158"/>
      <c r="C282" s="99" t="s">
        <v>866</v>
      </c>
      <c r="D282" s="99" t="s">
        <v>797</v>
      </c>
      <c r="E282" s="99" t="s">
        <v>1068</v>
      </c>
      <c r="F282" s="100" t="s">
        <v>911</v>
      </c>
      <c r="G282" s="101"/>
      <c r="H282" s="101"/>
      <c r="I282" s="102" t="e">
        <f t="shared" si="7"/>
        <v>#DIV/0!</v>
      </c>
      <c r="J282" s="72">
        <f>SUM('[1]ведомствен.2013'!G413)</f>
        <v>0</v>
      </c>
    </row>
    <row r="283" spans="1:9" ht="71.25" customHeight="1" hidden="1">
      <c r="A283" s="154" t="s">
        <v>1069</v>
      </c>
      <c r="B283" s="158"/>
      <c r="C283" s="99" t="s">
        <v>866</v>
      </c>
      <c r="D283" s="99" t="s">
        <v>797</v>
      </c>
      <c r="E283" s="99" t="s">
        <v>1070</v>
      </c>
      <c r="F283" s="100"/>
      <c r="G283" s="101">
        <f>SUM(G284)</f>
        <v>0</v>
      </c>
      <c r="H283" s="101">
        <f>SUM(H284)</f>
        <v>0</v>
      </c>
      <c r="I283" s="102" t="e">
        <f t="shared" si="7"/>
        <v>#DIV/0!</v>
      </c>
    </row>
    <row r="284" spans="1:9" ht="15" customHeight="1" hidden="1">
      <c r="A284" s="149" t="s">
        <v>910</v>
      </c>
      <c r="B284" s="158"/>
      <c r="C284" s="99" t="s">
        <v>866</v>
      </c>
      <c r="D284" s="99" t="s">
        <v>797</v>
      </c>
      <c r="E284" s="99" t="s">
        <v>1070</v>
      </c>
      <c r="F284" s="100" t="s">
        <v>911</v>
      </c>
      <c r="G284" s="101"/>
      <c r="H284" s="101"/>
      <c r="I284" s="102" t="e">
        <f t="shared" si="7"/>
        <v>#DIV/0!</v>
      </c>
    </row>
    <row r="285" spans="1:9" ht="42.75">
      <c r="A285" s="159" t="s">
        <v>1071</v>
      </c>
      <c r="B285" s="99"/>
      <c r="C285" s="99" t="s">
        <v>866</v>
      </c>
      <c r="D285" s="99" t="s">
        <v>797</v>
      </c>
      <c r="E285" s="99" t="s">
        <v>1072</v>
      </c>
      <c r="F285" s="100"/>
      <c r="G285" s="101">
        <f>SUM(G286)+G296+G292</f>
        <v>12471.599999999999</v>
      </c>
      <c r="H285" s="101">
        <f>SUM(H286)+H296+H292</f>
        <v>12471.599999999999</v>
      </c>
      <c r="I285" s="102">
        <f t="shared" si="7"/>
        <v>100</v>
      </c>
    </row>
    <row r="286" spans="1:9" ht="28.5">
      <c r="A286" s="113" t="s">
        <v>1073</v>
      </c>
      <c r="B286" s="158"/>
      <c r="C286" s="99" t="s">
        <v>866</v>
      </c>
      <c r="D286" s="99" t="s">
        <v>797</v>
      </c>
      <c r="E286" s="99" t="s">
        <v>1074</v>
      </c>
      <c r="F286" s="100"/>
      <c r="G286" s="101">
        <f>SUM(G287+G288)</f>
        <v>9495.3</v>
      </c>
      <c r="H286" s="101">
        <f>SUM(H287+H288)</f>
        <v>9495.3</v>
      </c>
      <c r="I286" s="102">
        <f t="shared" si="7"/>
        <v>100</v>
      </c>
    </row>
    <row r="287" spans="1:10" ht="17.25" customHeight="1">
      <c r="A287" s="160" t="s">
        <v>1004</v>
      </c>
      <c r="B287" s="158"/>
      <c r="C287" s="99" t="s">
        <v>866</v>
      </c>
      <c r="D287" s="99" t="s">
        <v>797</v>
      </c>
      <c r="E287" s="99" t="s">
        <v>1074</v>
      </c>
      <c r="F287" s="100" t="s">
        <v>1005</v>
      </c>
      <c r="G287" s="101">
        <v>9495.3</v>
      </c>
      <c r="H287" s="101">
        <v>9495.3</v>
      </c>
      <c r="I287" s="102">
        <f t="shared" si="7"/>
        <v>100</v>
      </c>
      <c r="J287" s="72">
        <f>SUM('[1]ведомствен.2013'!G418)</f>
        <v>9495.3</v>
      </c>
    </row>
    <row r="288" spans="1:9" ht="28.5" customHeight="1" hidden="1">
      <c r="A288" s="160" t="s">
        <v>1075</v>
      </c>
      <c r="B288" s="158"/>
      <c r="C288" s="99" t="s">
        <v>866</v>
      </c>
      <c r="D288" s="99" t="s">
        <v>797</v>
      </c>
      <c r="E288" s="99" t="s">
        <v>1074</v>
      </c>
      <c r="F288" s="100" t="s">
        <v>1076</v>
      </c>
      <c r="G288" s="101"/>
      <c r="H288" s="101"/>
      <c r="I288" s="102" t="e">
        <f t="shared" si="7"/>
        <v>#DIV/0!</v>
      </c>
    </row>
    <row r="289" spans="1:9" ht="28.5" hidden="1">
      <c r="A289" s="113" t="s">
        <v>907</v>
      </c>
      <c r="B289" s="99"/>
      <c r="C289" s="99" t="s">
        <v>866</v>
      </c>
      <c r="D289" s="99" t="s">
        <v>797</v>
      </c>
      <c r="E289" s="99" t="s">
        <v>845</v>
      </c>
      <c r="F289" s="100"/>
      <c r="G289" s="101">
        <f>SUM(G290)</f>
        <v>0</v>
      </c>
      <c r="H289" s="101">
        <f>SUM(H290)</f>
        <v>0</v>
      </c>
      <c r="I289" s="102" t="e">
        <f t="shared" si="7"/>
        <v>#DIV/0!</v>
      </c>
    </row>
    <row r="290" spans="1:9" ht="18.75" customHeight="1" hidden="1">
      <c r="A290" s="113" t="s">
        <v>908</v>
      </c>
      <c r="B290" s="99"/>
      <c r="C290" s="99" t="s">
        <v>866</v>
      </c>
      <c r="D290" s="99" t="s">
        <v>797</v>
      </c>
      <c r="E290" s="99" t="s">
        <v>909</v>
      </c>
      <c r="F290" s="100"/>
      <c r="G290" s="101">
        <f>SUM(G291)</f>
        <v>0</v>
      </c>
      <c r="H290" s="101">
        <f>SUM(H291)</f>
        <v>0</v>
      </c>
      <c r="I290" s="102" t="e">
        <f t="shared" si="7"/>
        <v>#DIV/0!</v>
      </c>
    </row>
    <row r="291" spans="1:9" ht="15" hidden="1">
      <c r="A291" s="113" t="s">
        <v>910</v>
      </c>
      <c r="B291" s="99"/>
      <c r="C291" s="99" t="s">
        <v>866</v>
      </c>
      <c r="D291" s="99" t="s">
        <v>797</v>
      </c>
      <c r="E291" s="99" t="s">
        <v>909</v>
      </c>
      <c r="F291" s="100" t="s">
        <v>911</v>
      </c>
      <c r="G291" s="101"/>
      <c r="H291" s="101"/>
      <c r="I291" s="102" t="e">
        <f t="shared" si="7"/>
        <v>#DIV/0!</v>
      </c>
    </row>
    <row r="292" spans="1:9" ht="29.25" customHeight="1">
      <c r="A292" s="113" t="s">
        <v>1077</v>
      </c>
      <c r="B292" s="99"/>
      <c r="C292" s="99" t="s">
        <v>866</v>
      </c>
      <c r="D292" s="99" t="s">
        <v>797</v>
      </c>
      <c r="E292" s="99" t="s">
        <v>1078</v>
      </c>
      <c r="F292" s="100"/>
      <c r="G292" s="101">
        <f>SUM(G294+G295)+G293</f>
        <v>2976.3</v>
      </c>
      <c r="H292" s="101">
        <f>SUM(H294+H295)+H293</f>
        <v>2976.3</v>
      </c>
      <c r="I292" s="102">
        <f t="shared" si="7"/>
        <v>100</v>
      </c>
    </row>
    <row r="293" spans="1:10" s="70" customFormat="1" ht="21.75" customHeight="1">
      <c r="A293" s="149" t="s">
        <v>910</v>
      </c>
      <c r="B293" s="99"/>
      <c r="C293" s="99" t="s">
        <v>866</v>
      </c>
      <c r="D293" s="99" t="s">
        <v>797</v>
      </c>
      <c r="E293" s="99" t="s">
        <v>1078</v>
      </c>
      <c r="F293" s="100" t="s">
        <v>911</v>
      </c>
      <c r="G293" s="101">
        <v>2976.3</v>
      </c>
      <c r="H293" s="101">
        <v>2976.3</v>
      </c>
      <c r="I293" s="102">
        <f t="shared" si="7"/>
        <v>100</v>
      </c>
      <c r="J293" s="131">
        <f>SUM('[1]ведомствен.2013'!G425)</f>
        <v>2976.3</v>
      </c>
    </row>
    <row r="294" spans="1:10" ht="42.75" customHeight="1" hidden="1">
      <c r="A294" s="104" t="s">
        <v>925</v>
      </c>
      <c r="B294" s="99"/>
      <c r="C294" s="99" t="s">
        <v>866</v>
      </c>
      <c r="D294" s="99" t="s">
        <v>797</v>
      </c>
      <c r="E294" s="99" t="s">
        <v>1078</v>
      </c>
      <c r="F294" s="100" t="s">
        <v>926</v>
      </c>
      <c r="G294" s="101"/>
      <c r="H294" s="101"/>
      <c r="I294" s="102" t="e">
        <f t="shared" si="7"/>
        <v>#DIV/0!</v>
      </c>
      <c r="J294" s="72">
        <f>SUM('[1]ведомствен.2013'!G424)</f>
        <v>0</v>
      </c>
    </row>
    <row r="295" spans="1:9" ht="28.5" customHeight="1" hidden="1">
      <c r="A295" s="149" t="s">
        <v>1079</v>
      </c>
      <c r="B295" s="99"/>
      <c r="C295" s="99" t="s">
        <v>866</v>
      </c>
      <c r="D295" s="99" t="s">
        <v>797</v>
      </c>
      <c r="E295" s="99" t="s">
        <v>1078</v>
      </c>
      <c r="F295" s="100" t="s">
        <v>1080</v>
      </c>
      <c r="G295" s="101"/>
      <c r="H295" s="101"/>
      <c r="I295" s="102" t="e">
        <f t="shared" si="7"/>
        <v>#DIV/0!</v>
      </c>
    </row>
    <row r="296" spans="1:9" ht="42.75" customHeight="1" hidden="1">
      <c r="A296" s="113" t="s">
        <v>1081</v>
      </c>
      <c r="B296" s="99"/>
      <c r="C296" s="99" t="s">
        <v>866</v>
      </c>
      <c r="D296" s="99" t="s">
        <v>797</v>
      </c>
      <c r="E296" s="99" t="s">
        <v>1082</v>
      </c>
      <c r="F296" s="100"/>
      <c r="G296" s="101">
        <f>SUM(G297)</f>
        <v>0</v>
      </c>
      <c r="H296" s="101">
        <f>SUM(H297)</f>
        <v>0</v>
      </c>
      <c r="I296" s="102" t="e">
        <f t="shared" si="7"/>
        <v>#DIV/0!</v>
      </c>
    </row>
    <row r="297" spans="1:9" ht="15" customHeight="1" hidden="1">
      <c r="A297" s="149" t="s">
        <v>910</v>
      </c>
      <c r="B297" s="99"/>
      <c r="C297" s="99" t="s">
        <v>866</v>
      </c>
      <c r="D297" s="99" t="s">
        <v>797</v>
      </c>
      <c r="E297" s="99" t="s">
        <v>1082</v>
      </c>
      <c r="F297" s="100" t="s">
        <v>911</v>
      </c>
      <c r="G297" s="101"/>
      <c r="H297" s="101"/>
      <c r="I297" s="102" t="e">
        <f t="shared" si="7"/>
        <v>#DIV/0!</v>
      </c>
    </row>
    <row r="298" spans="1:9" ht="15" customHeight="1" hidden="1">
      <c r="A298" s="104" t="s">
        <v>1083</v>
      </c>
      <c r="B298" s="99"/>
      <c r="C298" s="99" t="s">
        <v>866</v>
      </c>
      <c r="D298" s="99" t="s">
        <v>797</v>
      </c>
      <c r="E298" s="99" t="s">
        <v>1084</v>
      </c>
      <c r="F298" s="100"/>
      <c r="G298" s="101">
        <f>SUM(G299+G301)</f>
        <v>0</v>
      </c>
      <c r="H298" s="101">
        <f>SUM(H299+H301)</f>
        <v>0</v>
      </c>
      <c r="I298" s="102" t="e">
        <f t="shared" si="7"/>
        <v>#DIV/0!</v>
      </c>
    </row>
    <row r="299" spans="1:9" ht="15" customHeight="1" hidden="1">
      <c r="A299" s="149" t="s">
        <v>1085</v>
      </c>
      <c r="B299" s="99"/>
      <c r="C299" s="99" t="s">
        <v>866</v>
      </c>
      <c r="D299" s="99" t="s">
        <v>797</v>
      </c>
      <c r="E299" s="99" t="s">
        <v>1086</v>
      </c>
      <c r="F299" s="100"/>
      <c r="G299" s="101">
        <f>SUM(G300)</f>
        <v>0</v>
      </c>
      <c r="H299" s="101">
        <f>SUM(H300)</f>
        <v>0</v>
      </c>
      <c r="I299" s="102" t="e">
        <f t="shared" si="7"/>
        <v>#DIV/0!</v>
      </c>
    </row>
    <row r="300" spans="1:10" ht="15" customHeight="1" hidden="1">
      <c r="A300" s="115" t="s">
        <v>910</v>
      </c>
      <c r="B300" s="99"/>
      <c r="C300" s="99" t="s">
        <v>866</v>
      </c>
      <c r="D300" s="99" t="s">
        <v>797</v>
      </c>
      <c r="E300" s="99" t="s">
        <v>1086</v>
      </c>
      <c r="F300" s="100" t="s">
        <v>911</v>
      </c>
      <c r="G300" s="101"/>
      <c r="H300" s="101"/>
      <c r="I300" s="102" t="e">
        <f t="shared" si="7"/>
        <v>#DIV/0!</v>
      </c>
      <c r="J300" s="72">
        <f>SUM('[1]ведомствен.2013'!G1085)</f>
        <v>0</v>
      </c>
    </row>
    <row r="301" spans="1:10" s="70" customFormat="1" ht="28.5" customHeight="1" hidden="1">
      <c r="A301" s="115" t="s">
        <v>1087</v>
      </c>
      <c r="B301" s="114"/>
      <c r="C301" s="99" t="s">
        <v>866</v>
      </c>
      <c r="D301" s="99" t="s">
        <v>797</v>
      </c>
      <c r="E301" s="99" t="s">
        <v>1088</v>
      </c>
      <c r="F301" s="103"/>
      <c r="G301" s="101">
        <f>SUM(G302)</f>
        <v>0</v>
      </c>
      <c r="H301" s="101">
        <f>SUM(H302)</f>
        <v>0</v>
      </c>
      <c r="I301" s="102" t="e">
        <f t="shared" si="7"/>
        <v>#DIV/0!</v>
      </c>
      <c r="J301" s="131"/>
    </row>
    <row r="302" spans="1:10" s="163" customFormat="1" ht="15" customHeight="1" hidden="1">
      <c r="A302" s="104" t="s">
        <v>804</v>
      </c>
      <c r="B302" s="161"/>
      <c r="C302" s="99" t="s">
        <v>866</v>
      </c>
      <c r="D302" s="99" t="s">
        <v>797</v>
      </c>
      <c r="E302" s="99" t="s">
        <v>1088</v>
      </c>
      <c r="F302" s="128" t="s">
        <v>805</v>
      </c>
      <c r="G302" s="130"/>
      <c r="H302" s="130"/>
      <c r="I302" s="102" t="e">
        <f t="shared" si="7"/>
        <v>#DIV/0!</v>
      </c>
      <c r="J302" s="162"/>
    </row>
    <row r="303" spans="1:10" s="135" customFormat="1" ht="15" customHeight="1" hidden="1">
      <c r="A303" s="115" t="s">
        <v>989</v>
      </c>
      <c r="B303" s="125"/>
      <c r="C303" s="125" t="s">
        <v>866</v>
      </c>
      <c r="D303" s="125" t="s">
        <v>797</v>
      </c>
      <c r="E303" s="125" t="s">
        <v>990</v>
      </c>
      <c r="F303" s="128"/>
      <c r="G303" s="101">
        <f>SUM(G306)+G311+G304</f>
        <v>0</v>
      </c>
      <c r="H303" s="101">
        <f>SUM(H306)+H311+H304</f>
        <v>0</v>
      </c>
      <c r="I303" s="102" t="e">
        <f t="shared" si="7"/>
        <v>#DIV/0!</v>
      </c>
      <c r="J303" s="134"/>
    </row>
    <row r="304" spans="1:10" s="135" customFormat="1" ht="42.75" customHeight="1" hidden="1">
      <c r="A304" s="115" t="s">
        <v>1089</v>
      </c>
      <c r="B304" s="125"/>
      <c r="C304" s="125" t="s">
        <v>866</v>
      </c>
      <c r="D304" s="125" t="s">
        <v>797</v>
      </c>
      <c r="E304" s="125" t="s">
        <v>1090</v>
      </c>
      <c r="F304" s="128"/>
      <c r="G304" s="101">
        <f>SUM(G305)</f>
        <v>0</v>
      </c>
      <c r="H304" s="101">
        <f>SUM(H305)</f>
        <v>0</v>
      </c>
      <c r="I304" s="102" t="e">
        <f t="shared" si="7"/>
        <v>#DIV/0!</v>
      </c>
      <c r="J304" s="134"/>
    </row>
    <row r="305" spans="1:10" s="135" customFormat="1" ht="15" customHeight="1" hidden="1">
      <c r="A305" s="115" t="s">
        <v>910</v>
      </c>
      <c r="B305" s="125"/>
      <c r="C305" s="125" t="s">
        <v>866</v>
      </c>
      <c r="D305" s="125" t="s">
        <v>797</v>
      </c>
      <c r="E305" s="125" t="s">
        <v>1090</v>
      </c>
      <c r="F305" s="128" t="s">
        <v>911</v>
      </c>
      <c r="G305" s="101"/>
      <c r="H305" s="101"/>
      <c r="I305" s="102" t="e">
        <f t="shared" si="7"/>
        <v>#DIV/0!</v>
      </c>
      <c r="J305" s="134"/>
    </row>
    <row r="306" spans="1:10" s="135" customFormat="1" ht="42.75" customHeight="1" hidden="1">
      <c r="A306" s="104" t="s">
        <v>1045</v>
      </c>
      <c r="B306" s="125"/>
      <c r="C306" s="125" t="s">
        <v>866</v>
      </c>
      <c r="D306" s="125" t="s">
        <v>797</v>
      </c>
      <c r="E306" s="125" t="s">
        <v>1046</v>
      </c>
      <c r="F306" s="128"/>
      <c r="G306" s="101">
        <f>SUM(G307+G309)</f>
        <v>0</v>
      </c>
      <c r="H306" s="101">
        <f>SUM(H307+H309)</f>
        <v>0</v>
      </c>
      <c r="I306" s="102" t="e">
        <f t="shared" si="7"/>
        <v>#DIV/0!</v>
      </c>
      <c r="J306" s="134"/>
    </row>
    <row r="307" spans="1:10" s="135" customFormat="1" ht="28.5" customHeight="1" hidden="1">
      <c r="A307" s="115" t="s">
        <v>1091</v>
      </c>
      <c r="B307" s="164"/>
      <c r="C307" s="125" t="s">
        <v>866</v>
      </c>
      <c r="D307" s="125" t="s">
        <v>797</v>
      </c>
      <c r="E307" s="125" t="s">
        <v>1092</v>
      </c>
      <c r="F307" s="128"/>
      <c r="G307" s="101">
        <f>SUM(G308)</f>
        <v>0</v>
      </c>
      <c r="H307" s="101">
        <f>SUM(H308)</f>
        <v>0</v>
      </c>
      <c r="I307" s="102" t="e">
        <f t="shared" si="7"/>
        <v>#DIV/0!</v>
      </c>
      <c r="J307" s="134"/>
    </row>
    <row r="308" spans="1:10" s="135" customFormat="1" ht="15" customHeight="1" hidden="1">
      <c r="A308" s="113" t="s">
        <v>910</v>
      </c>
      <c r="B308" s="125"/>
      <c r="C308" s="125" t="s">
        <v>866</v>
      </c>
      <c r="D308" s="125" t="s">
        <v>797</v>
      </c>
      <c r="E308" s="125" t="s">
        <v>1092</v>
      </c>
      <c r="F308" s="128" t="s">
        <v>911</v>
      </c>
      <c r="G308" s="101">
        <v>0</v>
      </c>
      <c r="H308" s="101">
        <v>0</v>
      </c>
      <c r="I308" s="102" t="e">
        <f t="shared" si="7"/>
        <v>#DIV/0!</v>
      </c>
      <c r="J308" s="134"/>
    </row>
    <row r="309" spans="1:10" s="135" customFormat="1" ht="15" customHeight="1" hidden="1">
      <c r="A309" s="113" t="s">
        <v>1093</v>
      </c>
      <c r="B309" s="125"/>
      <c r="C309" s="125" t="s">
        <v>866</v>
      </c>
      <c r="D309" s="125" t="s">
        <v>797</v>
      </c>
      <c r="E309" s="125" t="s">
        <v>1094</v>
      </c>
      <c r="F309" s="128"/>
      <c r="G309" s="101">
        <f>SUM(G310)</f>
        <v>0</v>
      </c>
      <c r="H309" s="101">
        <f>SUM(H310)</f>
        <v>0</v>
      </c>
      <c r="I309" s="102" t="e">
        <f t="shared" si="7"/>
        <v>#DIV/0!</v>
      </c>
      <c r="J309" s="134"/>
    </row>
    <row r="310" spans="1:10" s="135" customFormat="1" ht="15" customHeight="1" hidden="1">
      <c r="A310" s="104" t="s">
        <v>804</v>
      </c>
      <c r="B310" s="161"/>
      <c r="C310" s="99" t="s">
        <v>866</v>
      </c>
      <c r="D310" s="99" t="s">
        <v>797</v>
      </c>
      <c r="E310" s="125" t="s">
        <v>1094</v>
      </c>
      <c r="F310" s="128" t="s">
        <v>805</v>
      </c>
      <c r="G310" s="101">
        <f>SUM('[2]Ведомств.'!F180)</f>
        <v>0</v>
      </c>
      <c r="H310" s="101"/>
      <c r="I310" s="102" t="e">
        <f t="shared" si="7"/>
        <v>#DIV/0!</v>
      </c>
      <c r="J310" s="134"/>
    </row>
    <row r="311" spans="1:10" s="135" customFormat="1" ht="28.5" customHeight="1" hidden="1">
      <c r="A311" s="104" t="s">
        <v>1095</v>
      </c>
      <c r="B311" s="161"/>
      <c r="C311" s="99" t="s">
        <v>866</v>
      </c>
      <c r="D311" s="99" t="s">
        <v>797</v>
      </c>
      <c r="E311" s="125" t="s">
        <v>1096</v>
      </c>
      <c r="F311" s="128"/>
      <c r="G311" s="101">
        <f>SUM(G312)+G314</f>
        <v>0</v>
      </c>
      <c r="H311" s="101">
        <f>SUM(H312)+H314</f>
        <v>0</v>
      </c>
      <c r="I311" s="102" t="e">
        <f t="shared" si="7"/>
        <v>#DIV/0!</v>
      </c>
      <c r="J311" s="134"/>
    </row>
    <row r="312" spans="1:10" s="135" customFormat="1" ht="42.75" customHeight="1" hidden="1">
      <c r="A312" s="104" t="s">
        <v>1097</v>
      </c>
      <c r="B312" s="161"/>
      <c r="C312" s="99" t="s">
        <v>866</v>
      </c>
      <c r="D312" s="99" t="s">
        <v>797</v>
      </c>
      <c r="E312" s="125" t="s">
        <v>1098</v>
      </c>
      <c r="F312" s="128"/>
      <c r="G312" s="101">
        <f>SUM(G313)</f>
        <v>0</v>
      </c>
      <c r="H312" s="101">
        <f>SUM(H313)</f>
        <v>0</v>
      </c>
      <c r="I312" s="102" t="e">
        <f t="shared" si="7"/>
        <v>#DIV/0!</v>
      </c>
      <c r="J312" s="134"/>
    </row>
    <row r="313" spans="1:10" s="135" customFormat="1" ht="15" customHeight="1" hidden="1">
      <c r="A313" s="104" t="s">
        <v>1004</v>
      </c>
      <c r="B313" s="161"/>
      <c r="C313" s="99" t="s">
        <v>866</v>
      </c>
      <c r="D313" s="99" t="s">
        <v>797</v>
      </c>
      <c r="E313" s="125" t="s">
        <v>1098</v>
      </c>
      <c r="F313" s="128" t="s">
        <v>1005</v>
      </c>
      <c r="G313" s="101"/>
      <c r="H313" s="101"/>
      <c r="I313" s="102" t="e">
        <f t="shared" si="7"/>
        <v>#DIV/0!</v>
      </c>
      <c r="J313" s="134"/>
    </row>
    <row r="314" spans="1:10" s="135" customFormat="1" ht="28.5" hidden="1">
      <c r="A314" s="104" t="s">
        <v>1099</v>
      </c>
      <c r="B314" s="161"/>
      <c r="C314" s="99" t="s">
        <v>866</v>
      </c>
      <c r="D314" s="99" t="s">
        <v>797</v>
      </c>
      <c r="E314" s="125" t="s">
        <v>1100</v>
      </c>
      <c r="F314" s="128"/>
      <c r="G314" s="101">
        <f>SUM(G315)</f>
        <v>0</v>
      </c>
      <c r="H314" s="101">
        <f>SUM(H315)</f>
        <v>0</v>
      </c>
      <c r="I314" s="102" t="e">
        <f t="shared" si="7"/>
        <v>#DIV/0!</v>
      </c>
      <c r="J314" s="134"/>
    </row>
    <row r="315" spans="1:10" s="135" customFormat="1" ht="15" hidden="1">
      <c r="A315" s="104" t="s">
        <v>1004</v>
      </c>
      <c r="B315" s="161"/>
      <c r="C315" s="99" t="s">
        <v>866</v>
      </c>
      <c r="D315" s="99" t="s">
        <v>797</v>
      </c>
      <c r="E315" s="125" t="s">
        <v>1100</v>
      </c>
      <c r="F315" s="128" t="s">
        <v>1005</v>
      </c>
      <c r="G315" s="101"/>
      <c r="H315" s="101"/>
      <c r="I315" s="102" t="e">
        <f aca="true" t="shared" si="9" ref="I315:I378">SUM(H315/G315*100)</f>
        <v>#DIV/0!</v>
      </c>
      <c r="J315" s="134"/>
    </row>
    <row r="316" spans="1:10" s="70" customFormat="1" ht="15" hidden="1">
      <c r="A316" s="104" t="s">
        <v>1083</v>
      </c>
      <c r="B316" s="161"/>
      <c r="C316" s="99" t="s">
        <v>866</v>
      </c>
      <c r="D316" s="99" t="s">
        <v>797</v>
      </c>
      <c r="E316" s="125" t="s">
        <v>1101</v>
      </c>
      <c r="F316" s="128"/>
      <c r="G316" s="101">
        <f>SUM(G317)</f>
        <v>0</v>
      </c>
      <c r="H316" s="101">
        <f>SUM(H317)</f>
        <v>0</v>
      </c>
      <c r="I316" s="102" t="e">
        <f t="shared" si="9"/>
        <v>#DIV/0!</v>
      </c>
      <c r="J316" s="131"/>
    </row>
    <row r="317" spans="1:10" s="70" customFormat="1" ht="15" hidden="1">
      <c r="A317" s="104" t="s">
        <v>1102</v>
      </c>
      <c r="B317" s="161"/>
      <c r="C317" s="99" t="s">
        <v>866</v>
      </c>
      <c r="D317" s="99" t="s">
        <v>797</v>
      </c>
      <c r="E317" s="125" t="s">
        <v>1103</v>
      </c>
      <c r="F317" s="128"/>
      <c r="G317" s="101">
        <f>SUM(G318)</f>
        <v>0</v>
      </c>
      <c r="H317" s="101">
        <f>SUM(H318)</f>
        <v>0</v>
      </c>
      <c r="I317" s="102" t="e">
        <f t="shared" si="9"/>
        <v>#DIV/0!</v>
      </c>
      <c r="J317" s="131"/>
    </row>
    <row r="318" spans="1:10" s="70" customFormat="1" ht="15" customHeight="1" hidden="1">
      <c r="A318" s="160" t="s">
        <v>1004</v>
      </c>
      <c r="B318" s="161"/>
      <c r="C318" s="99" t="s">
        <v>866</v>
      </c>
      <c r="D318" s="99" t="s">
        <v>797</v>
      </c>
      <c r="E318" s="125" t="s">
        <v>1103</v>
      </c>
      <c r="F318" s="128" t="s">
        <v>1005</v>
      </c>
      <c r="G318" s="101"/>
      <c r="H318" s="101"/>
      <c r="I318" s="102" t="e">
        <f t="shared" si="9"/>
        <v>#DIV/0!</v>
      </c>
      <c r="J318" s="131">
        <f>SUM('[1]ведомствен.2013'!G113)</f>
        <v>0</v>
      </c>
    </row>
    <row r="319" spans="1:9" ht="15" hidden="1">
      <c r="A319" s="149" t="s">
        <v>1085</v>
      </c>
      <c r="B319" s="114"/>
      <c r="C319" s="114" t="s">
        <v>866</v>
      </c>
      <c r="D319" s="114" t="s">
        <v>797</v>
      </c>
      <c r="E319" s="114" t="s">
        <v>1086</v>
      </c>
      <c r="F319" s="100"/>
      <c r="G319" s="130">
        <f>SUM(G320)</f>
        <v>0</v>
      </c>
      <c r="H319" s="130">
        <f>SUM(H320)</f>
        <v>0</v>
      </c>
      <c r="I319" s="102" t="e">
        <f t="shared" si="9"/>
        <v>#DIV/0!</v>
      </c>
    </row>
    <row r="320" spans="1:9" ht="15" hidden="1">
      <c r="A320" s="149" t="s">
        <v>910</v>
      </c>
      <c r="B320" s="114"/>
      <c r="C320" s="114" t="s">
        <v>866</v>
      </c>
      <c r="D320" s="114" t="s">
        <v>797</v>
      </c>
      <c r="E320" s="114" t="s">
        <v>1086</v>
      </c>
      <c r="F320" s="103" t="s">
        <v>911</v>
      </c>
      <c r="G320" s="130"/>
      <c r="H320" s="130"/>
      <c r="I320" s="102" t="e">
        <f t="shared" si="9"/>
        <v>#DIV/0!</v>
      </c>
    </row>
    <row r="321" spans="1:10" s="135" customFormat="1" ht="15">
      <c r="A321" s="149" t="s">
        <v>861</v>
      </c>
      <c r="B321" s="125"/>
      <c r="C321" s="125" t="s">
        <v>866</v>
      </c>
      <c r="D321" s="125" t="s">
        <v>797</v>
      </c>
      <c r="E321" s="125" t="s">
        <v>862</v>
      </c>
      <c r="F321" s="128"/>
      <c r="G321" s="101">
        <f>SUM(G322,G324,G327)</f>
        <v>549.4000000000001</v>
      </c>
      <c r="H321" s="101">
        <f>SUM(H322,H324,H327)</f>
        <v>537.7</v>
      </c>
      <c r="I321" s="102">
        <f t="shared" si="9"/>
        <v>97.8704040771751</v>
      </c>
      <c r="J321" s="134"/>
    </row>
    <row r="322" spans="1:10" s="135" customFormat="1" ht="42.75" customHeight="1">
      <c r="A322" s="149" t="s">
        <v>1104</v>
      </c>
      <c r="B322" s="125"/>
      <c r="C322" s="125" t="s">
        <v>866</v>
      </c>
      <c r="D322" s="125" t="s">
        <v>797</v>
      </c>
      <c r="E322" s="125" t="s">
        <v>1105</v>
      </c>
      <c r="F322" s="128"/>
      <c r="G322" s="165">
        <f>SUM(G323)</f>
        <v>12.6</v>
      </c>
      <c r="H322" s="165">
        <f>SUM(H323)</f>
        <v>12.6</v>
      </c>
      <c r="I322" s="102">
        <f t="shared" si="9"/>
        <v>100</v>
      </c>
      <c r="J322" s="134"/>
    </row>
    <row r="323" spans="1:10" s="135" customFormat="1" ht="15">
      <c r="A323" s="160" t="s">
        <v>1004</v>
      </c>
      <c r="B323" s="125"/>
      <c r="C323" s="125" t="s">
        <v>866</v>
      </c>
      <c r="D323" s="125" t="s">
        <v>797</v>
      </c>
      <c r="E323" s="125" t="s">
        <v>1105</v>
      </c>
      <c r="F323" s="128" t="s">
        <v>1005</v>
      </c>
      <c r="G323" s="165">
        <v>12.6</v>
      </c>
      <c r="H323" s="165">
        <v>12.6</v>
      </c>
      <c r="I323" s="102">
        <f t="shared" si="9"/>
        <v>100</v>
      </c>
      <c r="J323" s="131">
        <f>SUM('[1]ведомствен.2013'!G452)</f>
        <v>12.6</v>
      </c>
    </row>
    <row r="324" spans="1:10" s="135" customFormat="1" ht="42.75">
      <c r="A324" s="113" t="s">
        <v>1053</v>
      </c>
      <c r="B324" s="125"/>
      <c r="C324" s="125" t="s">
        <v>866</v>
      </c>
      <c r="D324" s="125" t="s">
        <v>797</v>
      </c>
      <c r="E324" s="125" t="s">
        <v>1106</v>
      </c>
      <c r="F324" s="128"/>
      <c r="G324" s="116">
        <f>SUM(G325)</f>
        <v>451.8</v>
      </c>
      <c r="H324" s="116">
        <f>SUM(H325)</f>
        <v>451.8</v>
      </c>
      <c r="I324" s="102">
        <f t="shared" si="9"/>
        <v>100</v>
      </c>
      <c r="J324" s="134"/>
    </row>
    <row r="325" spans="1:10" s="135" customFormat="1" ht="28.5">
      <c r="A325" s="115" t="s">
        <v>1091</v>
      </c>
      <c r="B325" s="125"/>
      <c r="C325" s="125" t="s">
        <v>866</v>
      </c>
      <c r="D325" s="125" t="s">
        <v>797</v>
      </c>
      <c r="E325" s="125" t="s">
        <v>1107</v>
      </c>
      <c r="F325" s="128"/>
      <c r="G325" s="101">
        <f>SUM(G326)</f>
        <v>451.8</v>
      </c>
      <c r="H325" s="101">
        <f>SUM(H326)</f>
        <v>451.8</v>
      </c>
      <c r="I325" s="102">
        <f t="shared" si="9"/>
        <v>100</v>
      </c>
      <c r="J325" s="134"/>
    </row>
    <row r="326" spans="1:10" s="135" customFormat="1" ht="15">
      <c r="A326" s="149" t="s">
        <v>910</v>
      </c>
      <c r="B326" s="125"/>
      <c r="C326" s="125" t="s">
        <v>866</v>
      </c>
      <c r="D326" s="125" t="s">
        <v>797</v>
      </c>
      <c r="E326" s="125" t="s">
        <v>1107</v>
      </c>
      <c r="F326" s="128" t="s">
        <v>911</v>
      </c>
      <c r="G326" s="101">
        <v>451.8</v>
      </c>
      <c r="H326" s="101">
        <v>451.8</v>
      </c>
      <c r="I326" s="102">
        <f t="shared" si="9"/>
        <v>100</v>
      </c>
      <c r="J326" s="134">
        <f>SUM('[1]ведомствен.2013'!G457)</f>
        <v>451.8</v>
      </c>
    </row>
    <row r="327" spans="1:10" s="135" customFormat="1" ht="28.5">
      <c r="A327" s="124" t="s">
        <v>1108</v>
      </c>
      <c r="B327" s="125"/>
      <c r="C327" s="125" t="s">
        <v>866</v>
      </c>
      <c r="D327" s="125" t="s">
        <v>797</v>
      </c>
      <c r="E327" s="125" t="s">
        <v>1109</v>
      </c>
      <c r="F327" s="128"/>
      <c r="G327" s="116">
        <f>SUM(G328)</f>
        <v>85</v>
      </c>
      <c r="H327" s="116">
        <f>SUM(H328)</f>
        <v>73.3</v>
      </c>
      <c r="I327" s="102">
        <f t="shared" si="9"/>
        <v>86.23529411764706</v>
      </c>
      <c r="J327" s="134"/>
    </row>
    <row r="328" spans="1:10" s="135" customFormat="1" ht="15">
      <c r="A328" s="104" t="s">
        <v>804</v>
      </c>
      <c r="B328" s="125"/>
      <c r="C328" s="125" t="s">
        <v>866</v>
      </c>
      <c r="D328" s="125" t="s">
        <v>797</v>
      </c>
      <c r="E328" s="125" t="s">
        <v>1109</v>
      </c>
      <c r="F328" s="128" t="s">
        <v>805</v>
      </c>
      <c r="G328" s="116">
        <v>85</v>
      </c>
      <c r="H328" s="116">
        <v>73.3</v>
      </c>
      <c r="I328" s="102">
        <f t="shared" si="9"/>
        <v>86.23529411764706</v>
      </c>
      <c r="J328" s="134">
        <f>SUM('[1]ведомствен.2013'!G459)</f>
        <v>85</v>
      </c>
    </row>
    <row r="329" spans="1:12" s="70" customFormat="1" ht="20.25" customHeight="1">
      <c r="A329" s="113" t="s">
        <v>1110</v>
      </c>
      <c r="B329" s="114"/>
      <c r="C329" s="114" t="s">
        <v>866</v>
      </c>
      <c r="D329" s="114" t="s">
        <v>799</v>
      </c>
      <c r="E329" s="114"/>
      <c r="F329" s="103"/>
      <c r="G329" s="101">
        <f>SUM(G337+G349)+G332+G345+G334+G357+G371+G367</f>
        <v>121466</v>
      </c>
      <c r="H329" s="101">
        <f>SUM(H337+H349)+H332+H345+H334+H357+H371+H367</f>
        <v>128317.2</v>
      </c>
      <c r="I329" s="102">
        <f t="shared" si="9"/>
        <v>105.64042612747599</v>
      </c>
      <c r="J329" s="131"/>
      <c r="L329" s="70">
        <f>SUM('[1]ведомствен.2013'!G460)</f>
        <v>121466</v>
      </c>
    </row>
    <row r="330" spans="1:10" s="70" customFormat="1" ht="15" customHeight="1" hidden="1">
      <c r="A330" s="104" t="s">
        <v>1111</v>
      </c>
      <c r="B330" s="99"/>
      <c r="C330" s="114" t="s">
        <v>866</v>
      </c>
      <c r="D330" s="114" t="s">
        <v>799</v>
      </c>
      <c r="E330" s="114" t="s">
        <v>1112</v>
      </c>
      <c r="F330" s="100"/>
      <c r="G330" s="101"/>
      <c r="H330" s="101"/>
      <c r="I330" s="102" t="e">
        <f t="shared" si="9"/>
        <v>#DIV/0!</v>
      </c>
      <c r="J330" s="131"/>
    </row>
    <row r="331" spans="1:10" s="70" customFormat="1" ht="15" customHeight="1" hidden="1">
      <c r="A331" s="104" t="s">
        <v>1113</v>
      </c>
      <c r="B331" s="99"/>
      <c r="C331" s="114" t="s">
        <v>866</v>
      </c>
      <c r="D331" s="114" t="s">
        <v>799</v>
      </c>
      <c r="E331" s="114" t="s">
        <v>1112</v>
      </c>
      <c r="F331" s="100" t="s">
        <v>1114</v>
      </c>
      <c r="G331" s="101"/>
      <c r="H331" s="101"/>
      <c r="I331" s="102" t="e">
        <f t="shared" si="9"/>
        <v>#DIV/0!</v>
      </c>
      <c r="J331" s="131"/>
    </row>
    <row r="332" spans="1:10" s="70" customFormat="1" ht="15" customHeight="1" hidden="1">
      <c r="A332" s="104" t="s">
        <v>859</v>
      </c>
      <c r="B332" s="99"/>
      <c r="C332" s="114" t="s">
        <v>866</v>
      </c>
      <c r="D332" s="114" t="s">
        <v>799</v>
      </c>
      <c r="E332" s="114" t="s">
        <v>860</v>
      </c>
      <c r="F332" s="100"/>
      <c r="G332" s="101">
        <f>SUM(G333)</f>
        <v>0</v>
      </c>
      <c r="H332" s="101">
        <f>SUM(H333)</f>
        <v>0</v>
      </c>
      <c r="I332" s="102" t="e">
        <f t="shared" si="9"/>
        <v>#DIV/0!</v>
      </c>
      <c r="J332" s="131"/>
    </row>
    <row r="333" spans="1:10" s="70" customFormat="1" ht="15" customHeight="1" hidden="1">
      <c r="A333" s="104" t="s">
        <v>804</v>
      </c>
      <c r="B333" s="99"/>
      <c r="C333" s="114" t="s">
        <v>866</v>
      </c>
      <c r="D333" s="114" t="s">
        <v>799</v>
      </c>
      <c r="E333" s="114" t="s">
        <v>860</v>
      </c>
      <c r="F333" s="100" t="s">
        <v>805</v>
      </c>
      <c r="G333" s="101"/>
      <c r="H333" s="101"/>
      <c r="I333" s="102" t="e">
        <f t="shared" si="9"/>
        <v>#DIV/0!</v>
      </c>
      <c r="J333" s="131"/>
    </row>
    <row r="334" spans="1:10" s="70" customFormat="1" ht="42.75" customHeight="1" hidden="1">
      <c r="A334" s="104" t="s">
        <v>1115</v>
      </c>
      <c r="B334" s="99"/>
      <c r="C334" s="114" t="s">
        <v>866</v>
      </c>
      <c r="D334" s="114" t="s">
        <v>799</v>
      </c>
      <c r="E334" s="114" t="s">
        <v>1018</v>
      </c>
      <c r="F334" s="100"/>
      <c r="G334" s="101">
        <f>SUM(G335)</f>
        <v>0</v>
      </c>
      <c r="H334" s="101">
        <f>SUM(H335)</f>
        <v>0</v>
      </c>
      <c r="I334" s="102" t="e">
        <f t="shared" si="9"/>
        <v>#DIV/0!</v>
      </c>
      <c r="J334" s="131"/>
    </row>
    <row r="335" spans="1:10" s="70" customFormat="1" ht="42.75" customHeight="1" hidden="1">
      <c r="A335" s="104" t="s">
        <v>1116</v>
      </c>
      <c r="B335" s="99"/>
      <c r="C335" s="114" t="s">
        <v>866</v>
      </c>
      <c r="D335" s="114" t="s">
        <v>799</v>
      </c>
      <c r="E335" s="114" t="s">
        <v>1021</v>
      </c>
      <c r="F335" s="100"/>
      <c r="G335" s="101">
        <f>SUM(G336)</f>
        <v>0</v>
      </c>
      <c r="H335" s="101">
        <f>SUM(H336)</f>
        <v>0</v>
      </c>
      <c r="I335" s="102" t="e">
        <f t="shared" si="9"/>
        <v>#DIV/0!</v>
      </c>
      <c r="J335" s="131"/>
    </row>
    <row r="336" spans="1:10" s="70" customFormat="1" ht="15" customHeight="1" hidden="1">
      <c r="A336" s="104" t="s">
        <v>1004</v>
      </c>
      <c r="B336" s="99"/>
      <c r="C336" s="114" t="s">
        <v>866</v>
      </c>
      <c r="D336" s="114" t="s">
        <v>799</v>
      </c>
      <c r="E336" s="114" t="s">
        <v>1021</v>
      </c>
      <c r="F336" s="100" t="s">
        <v>1005</v>
      </c>
      <c r="G336" s="101"/>
      <c r="H336" s="101"/>
      <c r="I336" s="102" t="e">
        <f t="shared" si="9"/>
        <v>#DIV/0!</v>
      </c>
      <c r="J336" s="131"/>
    </row>
    <row r="337" spans="1:10" s="70" customFormat="1" ht="20.25" customHeight="1">
      <c r="A337" s="150" t="s">
        <v>1117</v>
      </c>
      <c r="B337" s="114"/>
      <c r="C337" s="114" t="s">
        <v>866</v>
      </c>
      <c r="D337" s="114" t="s">
        <v>799</v>
      </c>
      <c r="E337" s="114" t="s">
        <v>1112</v>
      </c>
      <c r="F337" s="103"/>
      <c r="G337" s="101">
        <f>SUM(G338+G340+G342)+G361</f>
        <v>22163.6</v>
      </c>
      <c r="H337" s="101">
        <f>SUM(H338+H340+H342)+H361</f>
        <v>22037.5</v>
      </c>
      <c r="I337" s="102">
        <f t="shared" si="9"/>
        <v>99.4310491075457</v>
      </c>
      <c r="J337" s="131"/>
    </row>
    <row r="338" spans="1:10" s="70" customFormat="1" ht="42.75" customHeight="1" hidden="1">
      <c r="A338" s="149" t="s">
        <v>1118</v>
      </c>
      <c r="B338" s="114"/>
      <c r="C338" s="114" t="s">
        <v>866</v>
      </c>
      <c r="D338" s="114" t="s">
        <v>799</v>
      </c>
      <c r="E338" s="114" t="s">
        <v>1119</v>
      </c>
      <c r="F338" s="103"/>
      <c r="G338" s="101">
        <f>SUM(G339)</f>
        <v>0</v>
      </c>
      <c r="H338" s="101">
        <f>SUM(H339)</f>
        <v>0</v>
      </c>
      <c r="I338" s="102" t="e">
        <f t="shared" si="9"/>
        <v>#DIV/0!</v>
      </c>
      <c r="J338" s="131"/>
    </row>
    <row r="339" spans="1:10" s="70" customFormat="1" ht="15" customHeight="1" hidden="1">
      <c r="A339" s="104" t="s">
        <v>1004</v>
      </c>
      <c r="B339" s="99"/>
      <c r="C339" s="99" t="s">
        <v>866</v>
      </c>
      <c r="D339" s="114" t="s">
        <v>799</v>
      </c>
      <c r="E339" s="114" t="s">
        <v>1119</v>
      </c>
      <c r="F339" s="100" t="s">
        <v>1005</v>
      </c>
      <c r="G339" s="101"/>
      <c r="H339" s="101"/>
      <c r="I339" s="102" t="e">
        <f t="shared" si="9"/>
        <v>#DIV/0!</v>
      </c>
      <c r="J339" s="131"/>
    </row>
    <row r="340" spans="1:10" s="70" customFormat="1" ht="57" customHeight="1" hidden="1">
      <c r="A340" s="149" t="s">
        <v>1120</v>
      </c>
      <c r="B340" s="99"/>
      <c r="C340" s="114" t="s">
        <v>866</v>
      </c>
      <c r="D340" s="114" t="s">
        <v>799</v>
      </c>
      <c r="E340" s="114" t="s">
        <v>1121</v>
      </c>
      <c r="F340" s="100"/>
      <c r="G340" s="101">
        <f>SUM(G341)</f>
        <v>0</v>
      </c>
      <c r="H340" s="101">
        <f>SUM(H341)</f>
        <v>0</v>
      </c>
      <c r="I340" s="102" t="e">
        <f t="shared" si="9"/>
        <v>#DIV/0!</v>
      </c>
      <c r="J340" s="131"/>
    </row>
    <row r="341" spans="1:10" s="70" customFormat="1" ht="15" customHeight="1" hidden="1">
      <c r="A341" s="104" t="s">
        <v>1004</v>
      </c>
      <c r="B341" s="99"/>
      <c r="C341" s="114" t="s">
        <v>866</v>
      </c>
      <c r="D341" s="114" t="s">
        <v>799</v>
      </c>
      <c r="E341" s="114" t="s">
        <v>1121</v>
      </c>
      <c r="F341" s="100" t="s">
        <v>1005</v>
      </c>
      <c r="G341" s="101"/>
      <c r="H341" s="101"/>
      <c r="I341" s="102" t="e">
        <f t="shared" si="9"/>
        <v>#DIV/0!</v>
      </c>
      <c r="J341" s="131"/>
    </row>
    <row r="342" spans="1:10" s="70" customFormat="1" ht="21" customHeight="1">
      <c r="A342" s="115" t="s">
        <v>1122</v>
      </c>
      <c r="B342" s="114"/>
      <c r="C342" s="114" t="s">
        <v>866</v>
      </c>
      <c r="D342" s="114" t="s">
        <v>799</v>
      </c>
      <c r="E342" s="114" t="s">
        <v>1123</v>
      </c>
      <c r="F342" s="103"/>
      <c r="G342" s="101">
        <f>SUM(G343)+G344+G360</f>
        <v>20604.3</v>
      </c>
      <c r="H342" s="101">
        <f>SUM(H343)+H344+H360</f>
        <v>20478.2</v>
      </c>
      <c r="I342" s="102">
        <f t="shared" si="9"/>
        <v>99.38799182694875</v>
      </c>
      <c r="J342" s="131"/>
    </row>
    <row r="343" spans="1:10" s="70" customFormat="1" ht="15" customHeight="1" hidden="1">
      <c r="A343" s="104" t="s">
        <v>1004</v>
      </c>
      <c r="B343" s="114"/>
      <c r="C343" s="114" t="s">
        <v>866</v>
      </c>
      <c r="D343" s="114" t="s">
        <v>799</v>
      </c>
      <c r="E343" s="114" t="s">
        <v>1123</v>
      </c>
      <c r="F343" s="100" t="s">
        <v>1005</v>
      </c>
      <c r="G343" s="130"/>
      <c r="H343" s="130"/>
      <c r="I343" s="102" t="e">
        <f t="shared" si="9"/>
        <v>#DIV/0!</v>
      </c>
      <c r="J343" s="72"/>
    </row>
    <row r="344" spans="1:10" s="70" customFormat="1" ht="17.25" customHeight="1">
      <c r="A344" s="104" t="s">
        <v>804</v>
      </c>
      <c r="B344" s="114"/>
      <c r="C344" s="114" t="s">
        <v>866</v>
      </c>
      <c r="D344" s="114" t="s">
        <v>799</v>
      </c>
      <c r="E344" s="114" t="s">
        <v>1123</v>
      </c>
      <c r="F344" s="100" t="s">
        <v>805</v>
      </c>
      <c r="G344" s="130">
        <v>20604.3</v>
      </c>
      <c r="H344" s="130">
        <v>20478.2</v>
      </c>
      <c r="I344" s="102">
        <f t="shared" si="9"/>
        <v>99.38799182694875</v>
      </c>
      <c r="J344" s="72">
        <f>SUM('[1]ведомствен.2013'!G474)</f>
        <v>20604.3</v>
      </c>
    </row>
    <row r="345" spans="1:10" s="70" customFormat="1" ht="15" customHeight="1" hidden="1">
      <c r="A345" s="115" t="s">
        <v>989</v>
      </c>
      <c r="B345" s="125"/>
      <c r="C345" s="114" t="s">
        <v>866</v>
      </c>
      <c r="D345" s="114" t="s">
        <v>799</v>
      </c>
      <c r="E345" s="125" t="s">
        <v>990</v>
      </c>
      <c r="F345" s="103"/>
      <c r="G345" s="130">
        <f aca="true" t="shared" si="10" ref="G345:H347">SUM(G346)</f>
        <v>0</v>
      </c>
      <c r="H345" s="130">
        <f t="shared" si="10"/>
        <v>0</v>
      </c>
      <c r="I345" s="102" t="e">
        <f t="shared" si="9"/>
        <v>#DIV/0!</v>
      </c>
      <c r="J345" s="131"/>
    </row>
    <row r="346" spans="1:10" s="70" customFormat="1" ht="42.75" customHeight="1" hidden="1">
      <c r="A346" s="104" t="s">
        <v>1045</v>
      </c>
      <c r="B346" s="125"/>
      <c r="C346" s="114" t="s">
        <v>866</v>
      </c>
      <c r="D346" s="114" t="s">
        <v>799</v>
      </c>
      <c r="E346" s="125" t="s">
        <v>1046</v>
      </c>
      <c r="F346" s="103"/>
      <c r="G346" s="130">
        <f t="shared" si="10"/>
        <v>0</v>
      </c>
      <c r="H346" s="130">
        <f t="shared" si="10"/>
        <v>0</v>
      </c>
      <c r="I346" s="102" t="e">
        <f t="shared" si="9"/>
        <v>#DIV/0!</v>
      </c>
      <c r="J346" s="131"/>
    </row>
    <row r="347" spans="1:10" s="70" customFormat="1" ht="28.5" customHeight="1" hidden="1">
      <c r="A347" s="115" t="s">
        <v>1124</v>
      </c>
      <c r="B347" s="99"/>
      <c r="C347" s="114" t="s">
        <v>866</v>
      </c>
      <c r="D347" s="114" t="s">
        <v>799</v>
      </c>
      <c r="E347" s="125" t="s">
        <v>1125</v>
      </c>
      <c r="F347" s="103"/>
      <c r="G347" s="130">
        <f t="shared" si="10"/>
        <v>0</v>
      </c>
      <c r="H347" s="130">
        <f t="shared" si="10"/>
        <v>0</v>
      </c>
      <c r="I347" s="102" t="e">
        <f t="shared" si="9"/>
        <v>#DIV/0!</v>
      </c>
      <c r="J347" s="131"/>
    </row>
    <row r="348" spans="1:10" s="70" customFormat="1" ht="15" customHeight="1" hidden="1">
      <c r="A348" s="104" t="s">
        <v>804</v>
      </c>
      <c r="B348" s="114"/>
      <c r="C348" s="114" t="s">
        <v>866</v>
      </c>
      <c r="D348" s="114" t="s">
        <v>799</v>
      </c>
      <c r="E348" s="125" t="s">
        <v>1125</v>
      </c>
      <c r="F348" s="100" t="s">
        <v>805</v>
      </c>
      <c r="G348" s="130"/>
      <c r="H348" s="130"/>
      <c r="I348" s="102" t="e">
        <f t="shared" si="9"/>
        <v>#DIV/0!</v>
      </c>
      <c r="J348" s="131"/>
    </row>
    <row r="349" spans="1:10" s="70" customFormat="1" ht="15" customHeight="1" hidden="1">
      <c r="A349" s="149" t="s">
        <v>861</v>
      </c>
      <c r="B349" s="125"/>
      <c r="C349" s="125" t="s">
        <v>866</v>
      </c>
      <c r="D349" s="125" t="s">
        <v>799</v>
      </c>
      <c r="E349" s="125" t="s">
        <v>862</v>
      </c>
      <c r="F349" s="128"/>
      <c r="G349" s="130">
        <f>SUM(G350)</f>
        <v>0</v>
      </c>
      <c r="H349" s="130">
        <f>SUM(H350)</f>
        <v>0</v>
      </c>
      <c r="I349" s="102" t="e">
        <f t="shared" si="9"/>
        <v>#DIV/0!</v>
      </c>
      <c r="J349" s="131"/>
    </row>
    <row r="350" spans="1:10" s="70" customFormat="1" ht="15" customHeight="1" hidden="1">
      <c r="A350" s="104" t="s">
        <v>804</v>
      </c>
      <c r="B350" s="125"/>
      <c r="C350" s="125" t="s">
        <v>866</v>
      </c>
      <c r="D350" s="125" t="s">
        <v>799</v>
      </c>
      <c r="E350" s="125" t="s">
        <v>862</v>
      </c>
      <c r="F350" s="100" t="s">
        <v>805</v>
      </c>
      <c r="G350" s="130">
        <f>SUM(G351:G354)</f>
        <v>0</v>
      </c>
      <c r="H350" s="130">
        <f>SUM(H351:H354)</f>
        <v>0</v>
      </c>
      <c r="I350" s="102" t="e">
        <f t="shared" si="9"/>
        <v>#DIV/0!</v>
      </c>
      <c r="J350" s="131"/>
    </row>
    <row r="351" spans="1:10" s="70" customFormat="1" ht="28.5" customHeight="1" hidden="1">
      <c r="A351" s="104" t="s">
        <v>1126</v>
      </c>
      <c r="B351" s="125"/>
      <c r="C351" s="125" t="s">
        <v>866</v>
      </c>
      <c r="D351" s="125" t="s">
        <v>799</v>
      </c>
      <c r="E351" s="125" t="s">
        <v>1127</v>
      </c>
      <c r="F351" s="100" t="s">
        <v>805</v>
      </c>
      <c r="G351" s="130"/>
      <c r="H351" s="130"/>
      <c r="I351" s="102" t="e">
        <f t="shared" si="9"/>
        <v>#DIV/0!</v>
      </c>
      <c r="J351" s="131"/>
    </row>
    <row r="352" spans="1:10" s="70" customFormat="1" ht="28.5" customHeight="1" hidden="1">
      <c r="A352" s="149" t="s">
        <v>1128</v>
      </c>
      <c r="B352" s="125"/>
      <c r="C352" s="125" t="s">
        <v>866</v>
      </c>
      <c r="D352" s="125" t="s">
        <v>799</v>
      </c>
      <c r="E352" s="125" t="s">
        <v>1129</v>
      </c>
      <c r="F352" s="100" t="s">
        <v>805</v>
      </c>
      <c r="G352" s="130"/>
      <c r="H352" s="130"/>
      <c r="I352" s="102" t="e">
        <f t="shared" si="9"/>
        <v>#DIV/0!</v>
      </c>
      <c r="J352" s="131"/>
    </row>
    <row r="353" spans="1:10" s="70" customFormat="1" ht="15" customHeight="1" hidden="1">
      <c r="A353" s="149" t="s">
        <v>1130</v>
      </c>
      <c r="B353" s="125"/>
      <c r="C353" s="125" t="s">
        <v>866</v>
      </c>
      <c r="D353" s="125" t="s">
        <v>799</v>
      </c>
      <c r="E353" s="125" t="s">
        <v>1131</v>
      </c>
      <c r="F353" s="100" t="s">
        <v>805</v>
      </c>
      <c r="G353" s="130"/>
      <c r="H353" s="130"/>
      <c r="I353" s="102" t="e">
        <f t="shared" si="9"/>
        <v>#DIV/0!</v>
      </c>
      <c r="J353" s="131"/>
    </row>
    <row r="354" spans="1:10" s="70" customFormat="1" ht="28.5" customHeight="1" hidden="1">
      <c r="A354" s="124" t="s">
        <v>1132</v>
      </c>
      <c r="B354" s="125"/>
      <c r="C354" s="125" t="s">
        <v>866</v>
      </c>
      <c r="D354" s="125" t="s">
        <v>799</v>
      </c>
      <c r="E354" s="125" t="s">
        <v>1054</v>
      </c>
      <c r="F354" s="100"/>
      <c r="G354" s="130">
        <f>SUM(G355)</f>
        <v>0</v>
      </c>
      <c r="H354" s="130">
        <f>SUM(H355)</f>
        <v>0</v>
      </c>
      <c r="I354" s="102" t="e">
        <f t="shared" si="9"/>
        <v>#DIV/0!</v>
      </c>
      <c r="J354" s="131"/>
    </row>
    <row r="355" spans="1:10" s="70" customFormat="1" ht="28.5" customHeight="1" hidden="1">
      <c r="A355" s="149" t="s">
        <v>1124</v>
      </c>
      <c r="B355" s="125"/>
      <c r="C355" s="125" t="s">
        <v>866</v>
      </c>
      <c r="D355" s="125" t="s">
        <v>799</v>
      </c>
      <c r="E355" s="125" t="s">
        <v>1133</v>
      </c>
      <c r="F355" s="100"/>
      <c r="G355" s="130">
        <f>SUM(G356)</f>
        <v>0</v>
      </c>
      <c r="H355" s="130">
        <f>SUM(H356)</f>
        <v>0</v>
      </c>
      <c r="I355" s="102" t="e">
        <f t="shared" si="9"/>
        <v>#DIV/0!</v>
      </c>
      <c r="J355" s="131"/>
    </row>
    <row r="356" spans="1:10" s="70" customFormat="1" ht="15" customHeight="1" hidden="1">
      <c r="A356" s="104" t="s">
        <v>804</v>
      </c>
      <c r="B356" s="125"/>
      <c r="C356" s="125" t="s">
        <v>866</v>
      </c>
      <c r="D356" s="125" t="s">
        <v>799</v>
      </c>
      <c r="E356" s="125" t="s">
        <v>1133</v>
      </c>
      <c r="F356" s="100" t="s">
        <v>805</v>
      </c>
      <c r="G356" s="130"/>
      <c r="H356" s="130"/>
      <c r="I356" s="102" t="e">
        <f t="shared" si="9"/>
        <v>#DIV/0!</v>
      </c>
      <c r="J356" s="131"/>
    </row>
    <row r="357" spans="1:9" ht="15" hidden="1">
      <c r="A357" s="117" t="s">
        <v>861</v>
      </c>
      <c r="B357" s="114"/>
      <c r="C357" s="114" t="s">
        <v>866</v>
      </c>
      <c r="D357" s="114" t="s">
        <v>799</v>
      </c>
      <c r="E357" s="114" t="s">
        <v>862</v>
      </c>
      <c r="F357" s="100"/>
      <c r="G357" s="130">
        <f>SUM(G358)</f>
        <v>0</v>
      </c>
      <c r="H357" s="130">
        <f>SUM(H358)</f>
        <v>0</v>
      </c>
      <c r="I357" s="102" t="e">
        <f t="shared" si="9"/>
        <v>#DIV/0!</v>
      </c>
    </row>
    <row r="358" spans="1:9" ht="15" hidden="1">
      <c r="A358" s="113"/>
      <c r="B358" s="114"/>
      <c r="C358" s="114" t="s">
        <v>866</v>
      </c>
      <c r="D358" s="114" t="s">
        <v>799</v>
      </c>
      <c r="E358" s="114" t="s">
        <v>862</v>
      </c>
      <c r="F358" s="103"/>
      <c r="G358" s="130">
        <f>SUM(G359)</f>
        <v>0</v>
      </c>
      <c r="H358" s="130">
        <f>SUM(H359)</f>
        <v>0</v>
      </c>
      <c r="I358" s="102" t="e">
        <f t="shared" si="9"/>
        <v>#DIV/0!</v>
      </c>
    </row>
    <row r="359" spans="1:9" ht="15" hidden="1">
      <c r="A359" s="113" t="s">
        <v>804</v>
      </c>
      <c r="B359" s="114"/>
      <c r="C359" s="114" t="s">
        <v>866</v>
      </c>
      <c r="D359" s="114" t="s">
        <v>799</v>
      </c>
      <c r="E359" s="114" t="s">
        <v>862</v>
      </c>
      <c r="F359" s="103" t="s">
        <v>805</v>
      </c>
      <c r="G359" s="130">
        <f>6000-6000</f>
        <v>0</v>
      </c>
      <c r="H359" s="130">
        <f>6000-6000</f>
        <v>0</v>
      </c>
      <c r="I359" s="102" t="e">
        <f t="shared" si="9"/>
        <v>#DIV/0!</v>
      </c>
    </row>
    <row r="360" spans="1:10" ht="15" hidden="1">
      <c r="A360" s="104" t="s">
        <v>1004</v>
      </c>
      <c r="B360" s="114"/>
      <c r="C360" s="114" t="s">
        <v>866</v>
      </c>
      <c r="D360" s="114" t="s">
        <v>799</v>
      </c>
      <c r="E360" s="114" t="s">
        <v>1123</v>
      </c>
      <c r="F360" s="103" t="s">
        <v>1005</v>
      </c>
      <c r="G360" s="130"/>
      <c r="H360" s="130"/>
      <c r="I360" s="102" t="e">
        <f t="shared" si="9"/>
        <v>#DIV/0!</v>
      </c>
      <c r="J360" s="72">
        <f>SUM('[1]ведомствен.2013'!G155)</f>
        <v>0</v>
      </c>
    </row>
    <row r="361" spans="1:9" ht="36.75" customHeight="1">
      <c r="A361" s="104" t="s">
        <v>917</v>
      </c>
      <c r="B361" s="114"/>
      <c r="C361" s="114" t="s">
        <v>866</v>
      </c>
      <c r="D361" s="114" t="s">
        <v>799</v>
      </c>
      <c r="E361" s="114" t="s">
        <v>1134</v>
      </c>
      <c r="F361" s="100"/>
      <c r="G361" s="130">
        <f>SUM(G362+G364)</f>
        <v>1559.3</v>
      </c>
      <c r="H361" s="130">
        <f>SUM(H362+H364)</f>
        <v>1559.3</v>
      </c>
      <c r="I361" s="102">
        <f t="shared" si="9"/>
        <v>100</v>
      </c>
    </row>
    <row r="362" spans="1:9" ht="28.5">
      <c r="A362" s="104" t="s">
        <v>923</v>
      </c>
      <c r="B362" s="114"/>
      <c r="C362" s="114" t="s">
        <v>866</v>
      </c>
      <c r="D362" s="114" t="s">
        <v>799</v>
      </c>
      <c r="E362" s="114" t="s">
        <v>1135</v>
      </c>
      <c r="F362" s="100"/>
      <c r="G362" s="130">
        <f>SUM(G363)</f>
        <v>258</v>
      </c>
      <c r="H362" s="130">
        <f>SUM(H363)</f>
        <v>258</v>
      </c>
      <c r="I362" s="102">
        <f t="shared" si="9"/>
        <v>100</v>
      </c>
    </row>
    <row r="363" spans="1:10" ht="42.75">
      <c r="A363" s="104" t="s">
        <v>1136</v>
      </c>
      <c r="B363" s="114"/>
      <c r="C363" s="114" t="s">
        <v>866</v>
      </c>
      <c r="D363" s="114" t="s">
        <v>799</v>
      </c>
      <c r="E363" s="114" t="s">
        <v>1135</v>
      </c>
      <c r="F363" s="100" t="s">
        <v>926</v>
      </c>
      <c r="G363" s="130">
        <v>258</v>
      </c>
      <c r="H363" s="130">
        <v>258</v>
      </c>
      <c r="I363" s="102">
        <f t="shared" si="9"/>
        <v>100</v>
      </c>
      <c r="J363" s="72">
        <f>SUM('[1]ведомствен.2013'!G477)</f>
        <v>258</v>
      </c>
    </row>
    <row r="364" spans="1:10" s="70" customFormat="1" ht="45" customHeight="1">
      <c r="A364" s="104" t="s">
        <v>1137</v>
      </c>
      <c r="B364" s="114"/>
      <c r="C364" s="114" t="s">
        <v>866</v>
      </c>
      <c r="D364" s="114" t="s">
        <v>799</v>
      </c>
      <c r="E364" s="114" t="s">
        <v>1138</v>
      </c>
      <c r="F364" s="103"/>
      <c r="G364" s="101">
        <f>SUM(G365)</f>
        <v>1301.3</v>
      </c>
      <c r="H364" s="101">
        <f>SUM(H365)</f>
        <v>1301.3</v>
      </c>
      <c r="I364" s="102">
        <f t="shared" si="9"/>
        <v>100</v>
      </c>
      <c r="J364" s="131"/>
    </row>
    <row r="365" spans="1:10" s="70" customFormat="1" ht="33" customHeight="1">
      <c r="A365" s="104" t="s">
        <v>934</v>
      </c>
      <c r="B365" s="114"/>
      <c r="C365" s="114" t="s">
        <v>866</v>
      </c>
      <c r="D365" s="114" t="s">
        <v>799</v>
      </c>
      <c r="E365" s="114" t="s">
        <v>1139</v>
      </c>
      <c r="F365" s="100"/>
      <c r="G365" s="130">
        <f>SUM(G366)</f>
        <v>1301.3</v>
      </c>
      <c r="H365" s="130">
        <f>SUM(H366)</f>
        <v>1301.3</v>
      </c>
      <c r="I365" s="102">
        <f t="shared" si="9"/>
        <v>100</v>
      </c>
      <c r="J365" s="131"/>
    </row>
    <row r="366" spans="1:10" s="70" customFormat="1" ht="15">
      <c r="A366" s="104" t="s">
        <v>927</v>
      </c>
      <c r="B366" s="114"/>
      <c r="C366" s="114" t="s">
        <v>866</v>
      </c>
      <c r="D366" s="114" t="s">
        <v>799</v>
      </c>
      <c r="E366" s="114" t="s">
        <v>1139</v>
      </c>
      <c r="F366" s="100" t="s">
        <v>929</v>
      </c>
      <c r="G366" s="130">
        <v>1301.3</v>
      </c>
      <c r="H366" s="130">
        <v>1301.3</v>
      </c>
      <c r="I366" s="102">
        <f t="shared" si="9"/>
        <v>100</v>
      </c>
      <c r="J366" s="131">
        <f>SUM('[1]ведомствен.2013'!G480)</f>
        <v>1301.3</v>
      </c>
    </row>
    <row r="367" spans="1:10" s="70" customFormat="1" ht="15">
      <c r="A367" s="104" t="s">
        <v>989</v>
      </c>
      <c r="B367" s="114"/>
      <c r="C367" s="114" t="s">
        <v>866</v>
      </c>
      <c r="D367" s="114" t="s">
        <v>799</v>
      </c>
      <c r="E367" s="114" t="s">
        <v>990</v>
      </c>
      <c r="F367" s="100"/>
      <c r="G367" s="130">
        <f aca="true" t="shared" si="11" ref="G367:H369">SUM(G368)</f>
        <v>25000</v>
      </c>
      <c r="H367" s="130">
        <f t="shared" si="11"/>
        <v>32000</v>
      </c>
      <c r="I367" s="102">
        <f t="shared" si="9"/>
        <v>128</v>
      </c>
      <c r="J367" s="131"/>
    </row>
    <row r="368" spans="1:10" s="70" customFormat="1" ht="42.75">
      <c r="A368" s="166" t="s">
        <v>1140</v>
      </c>
      <c r="B368" s="114"/>
      <c r="C368" s="114" t="s">
        <v>866</v>
      </c>
      <c r="D368" s="114" t="s">
        <v>799</v>
      </c>
      <c r="E368" s="114" t="s">
        <v>1046</v>
      </c>
      <c r="F368" s="100"/>
      <c r="G368" s="130">
        <f t="shared" si="11"/>
        <v>25000</v>
      </c>
      <c r="H368" s="130">
        <f t="shared" si="11"/>
        <v>32000</v>
      </c>
      <c r="I368" s="102">
        <f t="shared" si="9"/>
        <v>128</v>
      </c>
      <c r="J368" s="131"/>
    </row>
    <row r="369" spans="1:10" s="70" customFormat="1" ht="28.5">
      <c r="A369" s="160" t="s">
        <v>1124</v>
      </c>
      <c r="B369" s="114"/>
      <c r="C369" s="114" t="s">
        <v>866</v>
      </c>
      <c r="D369" s="114" t="s">
        <v>799</v>
      </c>
      <c r="E369" s="114" t="s">
        <v>1125</v>
      </c>
      <c r="F369" s="100"/>
      <c r="G369" s="130">
        <f t="shared" si="11"/>
        <v>25000</v>
      </c>
      <c r="H369" s="130">
        <f t="shared" si="11"/>
        <v>32000</v>
      </c>
      <c r="I369" s="102">
        <f t="shared" si="9"/>
        <v>128</v>
      </c>
      <c r="J369" s="131"/>
    </row>
    <row r="370" spans="1:10" s="70" customFormat="1" ht="15">
      <c r="A370" s="166" t="s">
        <v>910</v>
      </c>
      <c r="B370" s="114"/>
      <c r="C370" s="114" t="s">
        <v>866</v>
      </c>
      <c r="D370" s="114" t="s">
        <v>799</v>
      </c>
      <c r="E370" s="114" t="s">
        <v>1125</v>
      </c>
      <c r="F370" s="100" t="s">
        <v>911</v>
      </c>
      <c r="G370" s="130">
        <v>25000</v>
      </c>
      <c r="H370" s="130">
        <v>32000</v>
      </c>
      <c r="I370" s="102">
        <f t="shared" si="9"/>
        <v>128</v>
      </c>
      <c r="J370" s="131">
        <f>SUM('[1]ведомствен.2013'!G484)</f>
        <v>25000</v>
      </c>
    </row>
    <row r="371" spans="1:10" s="70" customFormat="1" ht="15">
      <c r="A371" s="149" t="s">
        <v>861</v>
      </c>
      <c r="B371" s="125"/>
      <c r="C371" s="125" t="s">
        <v>866</v>
      </c>
      <c r="D371" s="125" t="s">
        <v>799</v>
      </c>
      <c r="E371" s="125" t="s">
        <v>862</v>
      </c>
      <c r="F371" s="128"/>
      <c r="G371" s="130">
        <f>SUM(G372)+G375+G378</f>
        <v>74302.4</v>
      </c>
      <c r="H371" s="130">
        <f>SUM(H372)+H375+H378</f>
        <v>74279.7</v>
      </c>
      <c r="I371" s="102">
        <f t="shared" si="9"/>
        <v>99.96944916987877</v>
      </c>
      <c r="J371" s="131"/>
    </row>
    <row r="372" spans="1:10" s="70" customFormat="1" ht="57">
      <c r="A372" s="167" t="s">
        <v>1141</v>
      </c>
      <c r="B372" s="125"/>
      <c r="C372" s="125" t="s">
        <v>866</v>
      </c>
      <c r="D372" s="125" t="s">
        <v>799</v>
      </c>
      <c r="E372" s="125" t="s">
        <v>1142</v>
      </c>
      <c r="F372" s="100"/>
      <c r="G372" s="130">
        <f>SUM(G373+G374)</f>
        <v>1182</v>
      </c>
      <c r="H372" s="130">
        <f>SUM(H373+H374)</f>
        <v>1182</v>
      </c>
      <c r="I372" s="102">
        <f t="shared" si="9"/>
        <v>100</v>
      </c>
      <c r="J372" s="131"/>
    </row>
    <row r="373" spans="1:10" s="70" customFormat="1" ht="15" hidden="1">
      <c r="A373" s="104" t="s">
        <v>1004</v>
      </c>
      <c r="B373" s="125"/>
      <c r="C373" s="125" t="s">
        <v>866</v>
      </c>
      <c r="D373" s="125" t="s">
        <v>799</v>
      </c>
      <c r="E373" s="125" t="s">
        <v>1142</v>
      </c>
      <c r="F373" s="100" t="s">
        <v>1005</v>
      </c>
      <c r="G373" s="130"/>
      <c r="H373" s="130"/>
      <c r="I373" s="102" t="e">
        <f t="shared" si="9"/>
        <v>#DIV/0!</v>
      </c>
      <c r="J373" s="131">
        <f>SUM('[1]ведомствен.2013'!G170)</f>
        <v>0</v>
      </c>
    </row>
    <row r="374" spans="1:10" s="70" customFormat="1" ht="15">
      <c r="A374" s="104" t="s">
        <v>804</v>
      </c>
      <c r="B374" s="125"/>
      <c r="C374" s="125" t="s">
        <v>866</v>
      </c>
      <c r="D374" s="125" t="s">
        <v>799</v>
      </c>
      <c r="E374" s="125" t="s">
        <v>1142</v>
      </c>
      <c r="F374" s="100" t="s">
        <v>805</v>
      </c>
      <c r="G374" s="130">
        <v>1182</v>
      </c>
      <c r="H374" s="130">
        <v>1182</v>
      </c>
      <c r="I374" s="102">
        <f t="shared" si="9"/>
        <v>100</v>
      </c>
      <c r="J374" s="131">
        <f>SUM('[1]ведомствен.2013'!G487)</f>
        <v>1182</v>
      </c>
    </row>
    <row r="375" spans="1:10" s="70" customFormat="1" ht="57">
      <c r="A375" s="167" t="s">
        <v>1143</v>
      </c>
      <c r="B375" s="125"/>
      <c r="C375" s="125" t="s">
        <v>866</v>
      </c>
      <c r="D375" s="125" t="s">
        <v>799</v>
      </c>
      <c r="E375" s="125" t="s">
        <v>1144</v>
      </c>
      <c r="F375" s="100"/>
      <c r="G375" s="130">
        <f>SUM(G376+G377)</f>
        <v>71926.4</v>
      </c>
      <c r="H375" s="130">
        <f>SUM(H376+H377)</f>
        <v>71903.7</v>
      </c>
      <c r="I375" s="102">
        <f t="shared" si="9"/>
        <v>99.96843996084888</v>
      </c>
      <c r="J375" s="131"/>
    </row>
    <row r="376" spans="1:10" s="70" customFormat="1" ht="15">
      <c r="A376" s="104" t="s">
        <v>1004</v>
      </c>
      <c r="B376" s="125"/>
      <c r="C376" s="125" t="s">
        <v>866</v>
      </c>
      <c r="D376" s="125" t="s">
        <v>799</v>
      </c>
      <c r="E376" s="125" t="s">
        <v>1144</v>
      </c>
      <c r="F376" s="100" t="s">
        <v>1005</v>
      </c>
      <c r="G376" s="130">
        <v>62705.4</v>
      </c>
      <c r="H376" s="130">
        <v>62705.4</v>
      </c>
      <c r="I376" s="102">
        <f t="shared" si="9"/>
        <v>100</v>
      </c>
      <c r="J376" s="131">
        <f>SUM('[1]ведомствен.2013'!G489)</f>
        <v>62705.4</v>
      </c>
    </row>
    <row r="377" spans="1:10" s="70" customFormat="1" ht="14.25" customHeight="1">
      <c r="A377" s="104" t="s">
        <v>804</v>
      </c>
      <c r="B377" s="125"/>
      <c r="C377" s="125" t="s">
        <v>866</v>
      </c>
      <c r="D377" s="125" t="s">
        <v>799</v>
      </c>
      <c r="E377" s="125" t="s">
        <v>1144</v>
      </c>
      <c r="F377" s="100" t="s">
        <v>805</v>
      </c>
      <c r="G377" s="130">
        <v>9221</v>
      </c>
      <c r="H377" s="130">
        <v>9198.3</v>
      </c>
      <c r="I377" s="102">
        <f t="shared" si="9"/>
        <v>99.7538227957922</v>
      </c>
      <c r="J377" s="131">
        <f>SUM('[1]ведомствен.2013'!G490)</f>
        <v>9221</v>
      </c>
    </row>
    <row r="378" spans="1:10" s="70" customFormat="1" ht="34.5" customHeight="1">
      <c r="A378" s="113" t="s">
        <v>1145</v>
      </c>
      <c r="B378" s="114"/>
      <c r="C378" s="168" t="s">
        <v>866</v>
      </c>
      <c r="D378" s="168" t="s">
        <v>799</v>
      </c>
      <c r="E378" s="169" t="s">
        <v>1054</v>
      </c>
      <c r="F378" s="103"/>
      <c r="G378" s="170">
        <f>SUM(G379)</f>
        <v>1194</v>
      </c>
      <c r="H378" s="170">
        <f>SUM(H379)</f>
        <v>1194</v>
      </c>
      <c r="I378" s="102">
        <f t="shared" si="9"/>
        <v>100</v>
      </c>
      <c r="J378" s="131"/>
    </row>
    <row r="379" spans="1:10" s="70" customFormat="1" ht="28.5" customHeight="1">
      <c r="A379" s="160" t="s">
        <v>1124</v>
      </c>
      <c r="B379" s="153"/>
      <c r="C379" s="168" t="s">
        <v>866</v>
      </c>
      <c r="D379" s="168" t="s">
        <v>799</v>
      </c>
      <c r="E379" s="169" t="s">
        <v>1133</v>
      </c>
      <c r="F379" s="103"/>
      <c r="G379" s="170">
        <f>SUM(G380)</f>
        <v>1194</v>
      </c>
      <c r="H379" s="170">
        <f>SUM(H380)</f>
        <v>1194</v>
      </c>
      <c r="I379" s="102">
        <f aca="true" t="shared" si="12" ref="I379:I442">SUM(H379/G379*100)</f>
        <v>100</v>
      </c>
      <c r="J379" s="131"/>
    </row>
    <row r="380" spans="1:10" s="70" customFormat="1" ht="15">
      <c r="A380" s="149" t="s">
        <v>910</v>
      </c>
      <c r="B380" s="114"/>
      <c r="C380" s="168" t="s">
        <v>866</v>
      </c>
      <c r="D380" s="168" t="s">
        <v>799</v>
      </c>
      <c r="E380" s="169" t="s">
        <v>1133</v>
      </c>
      <c r="F380" s="103" t="s">
        <v>911</v>
      </c>
      <c r="G380" s="170">
        <v>1194</v>
      </c>
      <c r="H380" s="170">
        <v>1194</v>
      </c>
      <c r="I380" s="102">
        <f t="shared" si="12"/>
        <v>100</v>
      </c>
      <c r="J380" s="131">
        <f>SUM('[1]ведомствен.2013'!G493)</f>
        <v>1194</v>
      </c>
    </row>
    <row r="381" spans="1:12" ht="15" customHeight="1">
      <c r="A381" s="113" t="s">
        <v>1146</v>
      </c>
      <c r="B381" s="99"/>
      <c r="C381" s="114" t="s">
        <v>866</v>
      </c>
      <c r="D381" s="114" t="s">
        <v>807</v>
      </c>
      <c r="E381" s="99"/>
      <c r="F381" s="105"/>
      <c r="G381" s="101">
        <f>SUM(G382+G384+G408)</f>
        <v>64754.399999999994</v>
      </c>
      <c r="H381" s="101">
        <f>SUM(H382+H384+H408)</f>
        <v>64138</v>
      </c>
      <c r="I381" s="102">
        <f t="shared" si="12"/>
        <v>99.04809557342821</v>
      </c>
      <c r="L381">
        <f>SUM('[1]ведомствен.2013'!G495)</f>
        <v>64754.399999999994</v>
      </c>
    </row>
    <row r="382" spans="1:9" ht="60.75" customHeight="1">
      <c r="A382" s="113" t="s">
        <v>1147</v>
      </c>
      <c r="B382" s="114"/>
      <c r="C382" s="114" t="s">
        <v>866</v>
      </c>
      <c r="D382" s="114" t="s">
        <v>807</v>
      </c>
      <c r="E382" s="114" t="s">
        <v>1148</v>
      </c>
      <c r="F382" s="103"/>
      <c r="G382" s="116">
        <f>SUM(G383)</f>
        <v>187.2</v>
      </c>
      <c r="H382" s="116">
        <f>SUM(H383)</f>
        <v>187</v>
      </c>
      <c r="I382" s="102">
        <f t="shared" si="12"/>
        <v>99.8931623931624</v>
      </c>
    </row>
    <row r="383" spans="1:10" ht="18" customHeight="1">
      <c r="A383" s="167" t="s">
        <v>804</v>
      </c>
      <c r="B383" s="114"/>
      <c r="C383" s="114" t="s">
        <v>866</v>
      </c>
      <c r="D383" s="114" t="s">
        <v>807</v>
      </c>
      <c r="E383" s="114" t="s">
        <v>1148</v>
      </c>
      <c r="F383" s="103" t="s">
        <v>805</v>
      </c>
      <c r="G383" s="116">
        <v>187.2</v>
      </c>
      <c r="H383" s="116">
        <v>187</v>
      </c>
      <c r="I383" s="102">
        <f t="shared" si="12"/>
        <v>99.8931623931624</v>
      </c>
      <c r="J383" s="72">
        <f>SUM('[1]ведомствен.2013'!G497)</f>
        <v>187.2</v>
      </c>
    </row>
    <row r="384" spans="1:10" s="70" customFormat="1" ht="15">
      <c r="A384" s="113" t="s">
        <v>1146</v>
      </c>
      <c r="B384" s="125"/>
      <c r="C384" s="114" t="s">
        <v>866</v>
      </c>
      <c r="D384" s="114" t="s">
        <v>807</v>
      </c>
      <c r="E384" s="125" t="s">
        <v>1149</v>
      </c>
      <c r="F384" s="128"/>
      <c r="G384" s="101">
        <f>SUM(G385+G390+G395+G398)+G393</f>
        <v>63834.5</v>
      </c>
      <c r="H384" s="101">
        <f>SUM(H385+H390+H395+H398)+H393</f>
        <v>63218.3</v>
      </c>
      <c r="I384" s="102">
        <f t="shared" si="12"/>
        <v>99.0346912719611</v>
      </c>
      <c r="J384" s="131"/>
    </row>
    <row r="385" spans="1:10" s="70" customFormat="1" ht="15">
      <c r="A385" s="149" t="s">
        <v>1150</v>
      </c>
      <c r="B385" s="125"/>
      <c r="C385" s="114" t="s">
        <v>866</v>
      </c>
      <c r="D385" s="114" t="s">
        <v>807</v>
      </c>
      <c r="E385" s="125" t="s">
        <v>1151</v>
      </c>
      <c r="F385" s="128"/>
      <c r="G385" s="101">
        <f>SUM(G386:G388)</f>
        <v>45379.9</v>
      </c>
      <c r="H385" s="101">
        <f>SUM(H386:H388)</f>
        <v>45305.3</v>
      </c>
      <c r="I385" s="102">
        <f t="shared" si="12"/>
        <v>99.83561003880574</v>
      </c>
      <c r="J385" s="131"/>
    </row>
    <row r="386" spans="1:10" s="171" customFormat="1" ht="15" customHeight="1" hidden="1">
      <c r="A386" s="104" t="s">
        <v>1004</v>
      </c>
      <c r="B386" s="125"/>
      <c r="C386" s="114" t="s">
        <v>866</v>
      </c>
      <c r="D386" s="114" t="s">
        <v>807</v>
      </c>
      <c r="E386" s="125" t="s">
        <v>1151</v>
      </c>
      <c r="F386" s="128" t="s">
        <v>1005</v>
      </c>
      <c r="G386" s="101"/>
      <c r="H386" s="101"/>
      <c r="I386" s="102" t="e">
        <f t="shared" si="12"/>
        <v>#DIV/0!</v>
      </c>
      <c r="J386" s="72"/>
    </row>
    <row r="387" spans="1:10" s="70" customFormat="1" ht="13.5" customHeight="1">
      <c r="A387" s="104" t="s">
        <v>804</v>
      </c>
      <c r="B387" s="125"/>
      <c r="C387" s="114" t="s">
        <v>866</v>
      </c>
      <c r="D387" s="114" t="s">
        <v>807</v>
      </c>
      <c r="E387" s="125" t="s">
        <v>1151</v>
      </c>
      <c r="F387" s="128" t="s">
        <v>805</v>
      </c>
      <c r="G387" s="101">
        <f>45879.9-500</f>
        <v>45379.9</v>
      </c>
      <c r="H387" s="101">
        <v>45305.3</v>
      </c>
      <c r="I387" s="102">
        <f t="shared" si="12"/>
        <v>99.83561003880574</v>
      </c>
      <c r="J387" s="72">
        <f>SUM('[1]ведомствен.2013'!G501)</f>
        <v>45379.9</v>
      </c>
    </row>
    <row r="388" spans="1:10" s="70" customFormat="1" ht="42.75" customHeight="1" hidden="1">
      <c r="A388" s="104" t="s">
        <v>1152</v>
      </c>
      <c r="B388" s="125"/>
      <c r="C388" s="114" t="s">
        <v>866</v>
      </c>
      <c r="D388" s="114" t="s">
        <v>807</v>
      </c>
      <c r="E388" s="125" t="s">
        <v>1153</v>
      </c>
      <c r="F388" s="128"/>
      <c r="G388" s="101">
        <f>SUM(G389)</f>
        <v>0</v>
      </c>
      <c r="H388" s="101">
        <f>SUM(H389)</f>
        <v>0</v>
      </c>
      <c r="I388" s="102" t="e">
        <f t="shared" si="12"/>
        <v>#DIV/0!</v>
      </c>
      <c r="J388" s="131"/>
    </row>
    <row r="389" spans="1:10" s="70" customFormat="1" ht="15" customHeight="1" hidden="1">
      <c r="A389" s="104" t="s">
        <v>804</v>
      </c>
      <c r="B389" s="125"/>
      <c r="C389" s="114" t="s">
        <v>866</v>
      </c>
      <c r="D389" s="114" t="s">
        <v>807</v>
      </c>
      <c r="E389" s="125" t="s">
        <v>1153</v>
      </c>
      <c r="F389" s="128" t="s">
        <v>805</v>
      </c>
      <c r="G389" s="101"/>
      <c r="H389" s="101"/>
      <c r="I389" s="102" t="e">
        <f t="shared" si="12"/>
        <v>#DIV/0!</v>
      </c>
      <c r="J389" s="131"/>
    </row>
    <row r="390" spans="1:10" s="70" customFormat="1" ht="28.5" hidden="1">
      <c r="A390" s="149" t="s">
        <v>1027</v>
      </c>
      <c r="B390" s="125"/>
      <c r="C390" s="114" t="s">
        <v>866</v>
      </c>
      <c r="D390" s="114" t="s">
        <v>807</v>
      </c>
      <c r="E390" s="125" t="s">
        <v>1028</v>
      </c>
      <c r="F390" s="128"/>
      <c r="G390" s="101">
        <f>SUM(G392+G391)</f>
        <v>0</v>
      </c>
      <c r="H390" s="101">
        <f>SUM(H392+H391)</f>
        <v>0</v>
      </c>
      <c r="I390" s="102" t="e">
        <f t="shared" si="12"/>
        <v>#DIV/0!</v>
      </c>
      <c r="J390" s="131"/>
    </row>
    <row r="391" spans="1:10" s="70" customFormat="1" ht="15" hidden="1">
      <c r="A391" s="104" t="s">
        <v>910</v>
      </c>
      <c r="B391" s="125"/>
      <c r="C391" s="114" t="s">
        <v>866</v>
      </c>
      <c r="D391" s="114" t="s">
        <v>807</v>
      </c>
      <c r="E391" s="125" t="s">
        <v>1028</v>
      </c>
      <c r="F391" s="128" t="s">
        <v>911</v>
      </c>
      <c r="G391" s="101"/>
      <c r="H391" s="101"/>
      <c r="I391" s="102" t="e">
        <f t="shared" si="12"/>
        <v>#DIV/0!</v>
      </c>
      <c r="J391" s="72">
        <f>SUM('[1]ведомствен.2013'!G185)</f>
        <v>0</v>
      </c>
    </row>
    <row r="392" spans="1:10" s="70" customFormat="1" ht="15" customHeight="1" hidden="1">
      <c r="A392" s="104" t="s">
        <v>804</v>
      </c>
      <c r="B392" s="125"/>
      <c r="C392" s="114" t="s">
        <v>866</v>
      </c>
      <c r="D392" s="114" t="s">
        <v>807</v>
      </c>
      <c r="E392" s="125" t="s">
        <v>1028</v>
      </c>
      <c r="F392" s="128" t="s">
        <v>805</v>
      </c>
      <c r="G392" s="101"/>
      <c r="H392" s="101"/>
      <c r="I392" s="102" t="e">
        <f t="shared" si="12"/>
        <v>#DIV/0!</v>
      </c>
      <c r="J392" s="72">
        <f>SUM('[1]ведомствен.2013'!G186)</f>
        <v>0</v>
      </c>
    </row>
    <row r="393" spans="1:10" s="70" customFormat="1" ht="57" customHeight="1" hidden="1">
      <c r="A393" s="104" t="s">
        <v>1154</v>
      </c>
      <c r="B393" s="125"/>
      <c r="C393" s="114" t="s">
        <v>866</v>
      </c>
      <c r="D393" s="114" t="s">
        <v>807</v>
      </c>
      <c r="E393" s="125" t="s">
        <v>1155</v>
      </c>
      <c r="F393" s="128"/>
      <c r="G393" s="101">
        <f>SUM(G394)</f>
        <v>0</v>
      </c>
      <c r="H393" s="101">
        <f>SUM(H394)</f>
        <v>0</v>
      </c>
      <c r="I393" s="102" t="e">
        <f t="shared" si="12"/>
        <v>#DIV/0!</v>
      </c>
      <c r="J393" s="131"/>
    </row>
    <row r="394" spans="1:10" s="70" customFormat="1" ht="15" customHeight="1" hidden="1">
      <c r="A394" s="104" t="s">
        <v>804</v>
      </c>
      <c r="B394" s="125"/>
      <c r="C394" s="114" t="s">
        <v>866</v>
      </c>
      <c r="D394" s="114" t="s">
        <v>807</v>
      </c>
      <c r="E394" s="125" t="s">
        <v>1155</v>
      </c>
      <c r="F394" s="128" t="s">
        <v>805</v>
      </c>
      <c r="G394" s="101"/>
      <c r="H394" s="101"/>
      <c r="I394" s="102" t="e">
        <f t="shared" si="12"/>
        <v>#DIV/0!</v>
      </c>
      <c r="J394" s="131"/>
    </row>
    <row r="395" spans="1:10" s="70" customFormat="1" ht="15">
      <c r="A395" s="149" t="s">
        <v>1156</v>
      </c>
      <c r="B395" s="125"/>
      <c r="C395" s="114" t="s">
        <v>866</v>
      </c>
      <c r="D395" s="114" t="s">
        <v>807</v>
      </c>
      <c r="E395" s="125" t="s">
        <v>1157</v>
      </c>
      <c r="F395" s="128"/>
      <c r="G395" s="101">
        <f>SUM(G397+G396)</f>
        <v>1700.7</v>
      </c>
      <c r="H395" s="101">
        <f>SUM(H397+H396)</f>
        <v>1700.7</v>
      </c>
      <c r="I395" s="102">
        <f t="shared" si="12"/>
        <v>100</v>
      </c>
      <c r="J395" s="131"/>
    </row>
    <row r="396" spans="1:10" ht="16.5" customHeight="1">
      <c r="A396" s="104" t="s">
        <v>804</v>
      </c>
      <c r="B396" s="125"/>
      <c r="C396" s="114" t="s">
        <v>866</v>
      </c>
      <c r="D396" s="114" t="s">
        <v>807</v>
      </c>
      <c r="E396" s="125" t="s">
        <v>1157</v>
      </c>
      <c r="F396" s="128" t="s">
        <v>805</v>
      </c>
      <c r="G396" s="101">
        <v>1700.7</v>
      </c>
      <c r="H396" s="101">
        <v>1700.7</v>
      </c>
      <c r="I396" s="102">
        <f t="shared" si="12"/>
        <v>100</v>
      </c>
      <c r="J396" s="72">
        <f>SUM('[1]ведомствен.2013'!G511)</f>
        <v>1700.7</v>
      </c>
    </row>
    <row r="397" spans="1:10" s="70" customFormat="1" ht="15" customHeight="1" hidden="1">
      <c r="A397" s="104" t="s">
        <v>804</v>
      </c>
      <c r="B397" s="125"/>
      <c r="C397" s="114" t="s">
        <v>866</v>
      </c>
      <c r="D397" s="114" t="s">
        <v>807</v>
      </c>
      <c r="E397" s="125" t="s">
        <v>1157</v>
      </c>
      <c r="F397" s="128" t="s">
        <v>805</v>
      </c>
      <c r="G397" s="101"/>
      <c r="H397" s="101"/>
      <c r="I397" s="102" t="e">
        <f t="shared" si="12"/>
        <v>#DIV/0!</v>
      </c>
      <c r="J397" s="131"/>
    </row>
    <row r="398" spans="1:10" s="70" customFormat="1" ht="28.5">
      <c r="A398" s="149" t="s">
        <v>1158</v>
      </c>
      <c r="B398" s="125"/>
      <c r="C398" s="114" t="s">
        <v>866</v>
      </c>
      <c r="D398" s="114" t="s">
        <v>807</v>
      </c>
      <c r="E398" s="125" t="s">
        <v>1159</v>
      </c>
      <c r="F398" s="128"/>
      <c r="G398" s="101">
        <f>SUM(G400+G399)</f>
        <v>16753.9</v>
      </c>
      <c r="H398" s="101">
        <f>SUM(H400+H399)</f>
        <v>16212.3</v>
      </c>
      <c r="I398" s="102">
        <f t="shared" si="12"/>
        <v>96.767319847916</v>
      </c>
      <c r="J398" s="131"/>
    </row>
    <row r="399" spans="1:10" s="172" customFormat="1" ht="15">
      <c r="A399" s="104" t="s">
        <v>804</v>
      </c>
      <c r="B399" s="125"/>
      <c r="C399" s="114" t="s">
        <v>866</v>
      </c>
      <c r="D399" s="114" t="s">
        <v>807</v>
      </c>
      <c r="E399" s="125" t="s">
        <v>1159</v>
      </c>
      <c r="F399" s="128" t="s">
        <v>805</v>
      </c>
      <c r="G399" s="101">
        <v>16753.9</v>
      </c>
      <c r="H399" s="101">
        <v>16212.3</v>
      </c>
      <c r="I399" s="102">
        <f t="shared" si="12"/>
        <v>96.767319847916</v>
      </c>
      <c r="J399" s="131">
        <f>SUM('[1]ведомствен.2013'!G514)</f>
        <v>16753.9</v>
      </c>
    </row>
    <row r="400" spans="1:10" s="70" customFormat="1" ht="15" customHeight="1" hidden="1">
      <c r="A400" s="104" t="s">
        <v>804</v>
      </c>
      <c r="B400" s="125"/>
      <c r="C400" s="114" t="s">
        <v>866</v>
      </c>
      <c r="D400" s="114" t="s">
        <v>807</v>
      </c>
      <c r="E400" s="125" t="s">
        <v>1159</v>
      </c>
      <c r="F400" s="128" t="s">
        <v>805</v>
      </c>
      <c r="G400" s="101"/>
      <c r="H400" s="101"/>
      <c r="I400" s="102" t="e">
        <f t="shared" si="12"/>
        <v>#DIV/0!</v>
      </c>
      <c r="J400" s="131"/>
    </row>
    <row r="401" spans="1:10" s="70" customFormat="1" ht="15" hidden="1">
      <c r="A401" s="149" t="s">
        <v>861</v>
      </c>
      <c r="B401" s="125"/>
      <c r="C401" s="114" t="s">
        <v>866</v>
      </c>
      <c r="D401" s="114" t="s">
        <v>807</v>
      </c>
      <c r="E401" s="125" t="s">
        <v>862</v>
      </c>
      <c r="F401" s="128"/>
      <c r="G401" s="101">
        <f>SUM(G402,G406)</f>
        <v>0</v>
      </c>
      <c r="H401" s="101">
        <f>SUM(H402,H406)</f>
        <v>0</v>
      </c>
      <c r="I401" s="102" t="e">
        <f t="shared" si="12"/>
        <v>#DIV/0!</v>
      </c>
      <c r="J401" s="131"/>
    </row>
    <row r="402" spans="1:10" s="70" customFormat="1" ht="28.5" customHeight="1" hidden="1">
      <c r="A402" s="104" t="s">
        <v>1160</v>
      </c>
      <c r="B402" s="125"/>
      <c r="C402" s="114" t="s">
        <v>866</v>
      </c>
      <c r="D402" s="114" t="s">
        <v>807</v>
      </c>
      <c r="E402" s="125" t="s">
        <v>1127</v>
      </c>
      <c r="F402" s="128"/>
      <c r="G402" s="101">
        <f>SUM(G403:G405)</f>
        <v>0</v>
      </c>
      <c r="H402" s="101">
        <f>SUM(H403:H405)</f>
        <v>0</v>
      </c>
      <c r="I402" s="102" t="e">
        <f t="shared" si="12"/>
        <v>#DIV/0!</v>
      </c>
      <c r="J402" s="131"/>
    </row>
    <row r="403" spans="1:10" s="163" customFormat="1" ht="28.5" customHeight="1" hidden="1">
      <c r="A403" s="149" t="s">
        <v>1161</v>
      </c>
      <c r="B403" s="173"/>
      <c r="C403" s="114" t="s">
        <v>866</v>
      </c>
      <c r="D403" s="114" t="s">
        <v>807</v>
      </c>
      <c r="E403" s="125" t="s">
        <v>1162</v>
      </c>
      <c r="F403" s="128" t="s">
        <v>805</v>
      </c>
      <c r="G403" s="130"/>
      <c r="H403" s="130"/>
      <c r="I403" s="102" t="e">
        <f t="shared" si="12"/>
        <v>#DIV/0!</v>
      </c>
      <c r="J403" s="162"/>
    </row>
    <row r="404" spans="1:10" s="163" customFormat="1" ht="15" customHeight="1" hidden="1">
      <c r="A404" s="104" t="s">
        <v>804</v>
      </c>
      <c r="B404" s="125"/>
      <c r="C404" s="114" t="s">
        <v>866</v>
      </c>
      <c r="D404" s="114" t="s">
        <v>807</v>
      </c>
      <c r="E404" s="125" t="s">
        <v>1127</v>
      </c>
      <c r="F404" s="100" t="s">
        <v>805</v>
      </c>
      <c r="G404" s="130"/>
      <c r="H404" s="130"/>
      <c r="I404" s="102" t="e">
        <f t="shared" si="12"/>
        <v>#DIV/0!</v>
      </c>
      <c r="J404" s="162"/>
    </row>
    <row r="405" spans="1:10" s="163" customFormat="1" ht="42.75" customHeight="1" hidden="1">
      <c r="A405" s="124" t="s">
        <v>1163</v>
      </c>
      <c r="B405" s="173"/>
      <c r="C405" s="114" t="s">
        <v>866</v>
      </c>
      <c r="D405" s="114" t="s">
        <v>807</v>
      </c>
      <c r="E405" s="125" t="s">
        <v>1164</v>
      </c>
      <c r="F405" s="128" t="s">
        <v>805</v>
      </c>
      <c r="G405" s="130"/>
      <c r="H405" s="130"/>
      <c r="I405" s="102" t="e">
        <f t="shared" si="12"/>
        <v>#DIV/0!</v>
      </c>
      <c r="J405" s="162"/>
    </row>
    <row r="406" spans="1:9" ht="15" hidden="1">
      <c r="A406" s="113" t="s">
        <v>1165</v>
      </c>
      <c r="B406" s="99"/>
      <c r="C406" s="110" t="s">
        <v>866</v>
      </c>
      <c r="D406" s="110" t="s">
        <v>807</v>
      </c>
      <c r="E406" s="110" t="s">
        <v>1166</v>
      </c>
      <c r="F406" s="103"/>
      <c r="G406" s="130">
        <f>SUM(G407)</f>
        <v>0</v>
      </c>
      <c r="H406" s="130">
        <f>SUM(H407)</f>
        <v>0</v>
      </c>
      <c r="I406" s="102" t="e">
        <f t="shared" si="12"/>
        <v>#DIV/0!</v>
      </c>
    </row>
    <row r="407" spans="1:9" ht="15" hidden="1">
      <c r="A407" s="113" t="s">
        <v>1004</v>
      </c>
      <c r="B407" s="99"/>
      <c r="C407" s="110" t="s">
        <v>866</v>
      </c>
      <c r="D407" s="110" t="s">
        <v>807</v>
      </c>
      <c r="E407" s="110" t="s">
        <v>1167</v>
      </c>
      <c r="F407" s="103" t="s">
        <v>1005</v>
      </c>
      <c r="G407" s="130"/>
      <c r="H407" s="130"/>
      <c r="I407" s="102" t="e">
        <f t="shared" si="12"/>
        <v>#DIV/0!</v>
      </c>
    </row>
    <row r="408" spans="1:9" ht="15">
      <c r="A408" s="149" t="s">
        <v>861</v>
      </c>
      <c r="B408" s="125"/>
      <c r="C408" s="114" t="s">
        <v>866</v>
      </c>
      <c r="D408" s="114" t="s">
        <v>807</v>
      </c>
      <c r="E408" s="125" t="s">
        <v>862</v>
      </c>
      <c r="F408" s="128"/>
      <c r="G408" s="101">
        <f>SUM(G409)</f>
        <v>732.7</v>
      </c>
      <c r="H408" s="101">
        <f>SUM(H409)</f>
        <v>732.7</v>
      </c>
      <c r="I408" s="102">
        <f t="shared" si="12"/>
        <v>100</v>
      </c>
    </row>
    <row r="409" spans="1:9" ht="42.75">
      <c r="A409" s="113" t="s">
        <v>1168</v>
      </c>
      <c r="B409" s="99"/>
      <c r="C409" s="110" t="s">
        <v>866</v>
      </c>
      <c r="D409" s="110" t="s">
        <v>807</v>
      </c>
      <c r="E409" s="125" t="s">
        <v>1169</v>
      </c>
      <c r="F409" s="103"/>
      <c r="G409" s="130">
        <f>SUM(G410)</f>
        <v>732.7</v>
      </c>
      <c r="H409" s="130">
        <f>SUM(H410)</f>
        <v>732.7</v>
      </c>
      <c r="I409" s="102">
        <f t="shared" si="12"/>
        <v>100</v>
      </c>
    </row>
    <row r="410" spans="1:10" ht="15">
      <c r="A410" s="104" t="s">
        <v>804</v>
      </c>
      <c r="B410" s="99"/>
      <c r="C410" s="110" t="s">
        <v>866</v>
      </c>
      <c r="D410" s="110" t="s">
        <v>807</v>
      </c>
      <c r="E410" s="125" t="s">
        <v>1169</v>
      </c>
      <c r="F410" s="103" t="s">
        <v>805</v>
      </c>
      <c r="G410" s="130">
        <v>732.7</v>
      </c>
      <c r="H410" s="130">
        <v>732.7</v>
      </c>
      <c r="I410" s="102">
        <f t="shared" si="12"/>
        <v>100</v>
      </c>
      <c r="J410" s="72">
        <f>SUM('[1]ведомствен.2013'!G521)</f>
        <v>732.7</v>
      </c>
    </row>
    <row r="411" spans="1:12" ht="23.25" customHeight="1">
      <c r="A411" s="150" t="s">
        <v>1170</v>
      </c>
      <c r="B411" s="99"/>
      <c r="C411" s="114" t="s">
        <v>866</v>
      </c>
      <c r="D411" s="114" t="s">
        <v>866</v>
      </c>
      <c r="E411" s="114"/>
      <c r="F411" s="105"/>
      <c r="G411" s="101">
        <f>SUM(G412+G416+G436+G424)+G432+G419</f>
        <v>18229.2</v>
      </c>
      <c r="H411" s="101">
        <f>SUM(H412+H416+H436+H424)+H432+H419</f>
        <v>17326.2</v>
      </c>
      <c r="I411" s="102">
        <f t="shared" si="12"/>
        <v>95.04640905799486</v>
      </c>
      <c r="L411">
        <f>SUM('[1]ведомствен.2013'!G528)</f>
        <v>18229.199999999997</v>
      </c>
    </row>
    <row r="412" spans="1:10" s="70" customFormat="1" ht="42.75" hidden="1">
      <c r="A412" s="104" t="s">
        <v>800</v>
      </c>
      <c r="B412" s="114"/>
      <c r="C412" s="114" t="s">
        <v>866</v>
      </c>
      <c r="D412" s="114" t="s">
        <v>866</v>
      </c>
      <c r="E412" s="99" t="s">
        <v>801</v>
      </c>
      <c r="F412" s="103"/>
      <c r="G412" s="101">
        <f>SUM(G413+G416)</f>
        <v>0</v>
      </c>
      <c r="H412" s="101"/>
      <c r="I412" s="102" t="e">
        <f t="shared" si="12"/>
        <v>#DIV/0!</v>
      </c>
      <c r="J412" s="131"/>
    </row>
    <row r="413" spans="1:10" s="70" customFormat="1" ht="15" customHeight="1" hidden="1">
      <c r="A413" s="104" t="s">
        <v>808</v>
      </c>
      <c r="B413" s="114"/>
      <c r="C413" s="114" t="s">
        <v>866</v>
      </c>
      <c r="D413" s="114" t="s">
        <v>866</v>
      </c>
      <c r="E413" s="99" t="s">
        <v>810</v>
      </c>
      <c r="F413" s="103"/>
      <c r="G413" s="101">
        <f>SUM(G414)</f>
        <v>0</v>
      </c>
      <c r="H413" s="101">
        <f>SUM(H414)</f>
        <v>0</v>
      </c>
      <c r="I413" s="102" t="e">
        <f t="shared" si="12"/>
        <v>#DIV/0!</v>
      </c>
      <c r="J413" s="131"/>
    </row>
    <row r="414" spans="1:10" s="70" customFormat="1" ht="15" customHeight="1" hidden="1">
      <c r="A414" s="104" t="s">
        <v>804</v>
      </c>
      <c r="B414" s="114"/>
      <c r="C414" s="114" t="s">
        <v>866</v>
      </c>
      <c r="D414" s="114" t="s">
        <v>866</v>
      </c>
      <c r="E414" s="99" t="s">
        <v>810</v>
      </c>
      <c r="F414" s="103" t="s">
        <v>805</v>
      </c>
      <c r="G414" s="101"/>
      <c r="H414" s="101"/>
      <c r="I414" s="102" t="e">
        <f t="shared" si="12"/>
        <v>#DIV/0!</v>
      </c>
      <c r="J414" s="72">
        <f>SUM('[1]ведомствен.2013'!G207)+'[1]ведомствен.2013'!G776</f>
        <v>0</v>
      </c>
    </row>
    <row r="415" spans="1:10" s="70" customFormat="1" ht="15" customHeight="1" hidden="1">
      <c r="A415" s="113" t="s">
        <v>1171</v>
      </c>
      <c r="B415" s="99"/>
      <c r="C415" s="114" t="s">
        <v>866</v>
      </c>
      <c r="D415" s="114" t="s">
        <v>866</v>
      </c>
      <c r="E415" s="114" t="s">
        <v>1172</v>
      </c>
      <c r="F415" s="103" t="s">
        <v>911</v>
      </c>
      <c r="G415" s="130"/>
      <c r="H415" s="130"/>
      <c r="I415" s="102" t="e">
        <f t="shared" si="12"/>
        <v>#DIV/0!</v>
      </c>
      <c r="J415" s="131"/>
    </row>
    <row r="416" spans="1:9" ht="15" customHeight="1" hidden="1">
      <c r="A416" s="115" t="s">
        <v>1173</v>
      </c>
      <c r="B416" s="99"/>
      <c r="C416" s="114" t="s">
        <v>866</v>
      </c>
      <c r="D416" s="114" t="s">
        <v>866</v>
      </c>
      <c r="E416" s="114" t="s">
        <v>1174</v>
      </c>
      <c r="F416" s="105"/>
      <c r="G416" s="101">
        <f>SUM(G417)</f>
        <v>0</v>
      </c>
      <c r="H416" s="101">
        <f>SUM(H417)</f>
        <v>0</v>
      </c>
      <c r="I416" s="102" t="e">
        <f t="shared" si="12"/>
        <v>#DIV/0!</v>
      </c>
    </row>
    <row r="417" spans="1:9" ht="28.5" customHeight="1" hidden="1">
      <c r="A417" s="115" t="s">
        <v>1124</v>
      </c>
      <c r="B417" s="99"/>
      <c r="C417" s="114" t="s">
        <v>866</v>
      </c>
      <c r="D417" s="114" t="s">
        <v>866</v>
      </c>
      <c r="E417" s="114" t="s">
        <v>1175</v>
      </c>
      <c r="F417" s="105"/>
      <c r="G417" s="101">
        <f>SUM(G418)</f>
        <v>0</v>
      </c>
      <c r="H417" s="101">
        <f>SUM(H418)</f>
        <v>0</v>
      </c>
      <c r="I417" s="102" t="e">
        <f t="shared" si="12"/>
        <v>#DIV/0!</v>
      </c>
    </row>
    <row r="418" spans="1:9" ht="15" customHeight="1" hidden="1">
      <c r="A418" s="113" t="s">
        <v>1171</v>
      </c>
      <c r="B418" s="99"/>
      <c r="C418" s="114" t="s">
        <v>866</v>
      </c>
      <c r="D418" s="114" t="s">
        <v>866</v>
      </c>
      <c r="E418" s="114" t="s">
        <v>1175</v>
      </c>
      <c r="F418" s="103" t="s">
        <v>911</v>
      </c>
      <c r="G418" s="130"/>
      <c r="H418" s="130"/>
      <c r="I418" s="102" t="e">
        <f t="shared" si="12"/>
        <v>#DIV/0!</v>
      </c>
    </row>
    <row r="419" spans="1:9" ht="15" customHeight="1">
      <c r="A419" s="150" t="s">
        <v>1117</v>
      </c>
      <c r="B419" s="114"/>
      <c r="C419" s="114" t="s">
        <v>866</v>
      </c>
      <c r="D419" s="114" t="s">
        <v>866</v>
      </c>
      <c r="E419" s="114" t="s">
        <v>1112</v>
      </c>
      <c r="F419" s="103"/>
      <c r="G419" s="151">
        <f aca="true" t="shared" si="13" ref="G419:H422">SUM(G420)</f>
        <v>100</v>
      </c>
      <c r="H419" s="151">
        <f t="shared" si="13"/>
        <v>100</v>
      </c>
      <c r="I419" s="102">
        <f t="shared" si="12"/>
        <v>100</v>
      </c>
    </row>
    <row r="420" spans="1:9" ht="30.75" customHeight="1">
      <c r="A420" s="104" t="s">
        <v>917</v>
      </c>
      <c r="B420" s="114"/>
      <c r="C420" s="114" t="s">
        <v>866</v>
      </c>
      <c r="D420" s="114" t="s">
        <v>866</v>
      </c>
      <c r="E420" s="114" t="s">
        <v>1134</v>
      </c>
      <c r="F420" s="103"/>
      <c r="G420" s="151">
        <f t="shared" si="13"/>
        <v>100</v>
      </c>
      <c r="H420" s="151">
        <f t="shared" si="13"/>
        <v>100</v>
      </c>
      <c r="I420" s="102">
        <f t="shared" si="12"/>
        <v>100</v>
      </c>
    </row>
    <row r="421" spans="1:9" ht="36" customHeight="1">
      <c r="A421" s="104" t="s">
        <v>1137</v>
      </c>
      <c r="B421" s="114"/>
      <c r="C421" s="114" t="s">
        <v>866</v>
      </c>
      <c r="D421" s="114" t="s">
        <v>866</v>
      </c>
      <c r="E421" s="114" t="s">
        <v>1138</v>
      </c>
      <c r="F421" s="100"/>
      <c r="G421" s="151">
        <f t="shared" si="13"/>
        <v>100</v>
      </c>
      <c r="H421" s="151">
        <f t="shared" si="13"/>
        <v>100</v>
      </c>
      <c r="I421" s="102">
        <f t="shared" si="12"/>
        <v>100</v>
      </c>
    </row>
    <row r="422" spans="1:9" ht="35.25" customHeight="1">
      <c r="A422" s="104" t="s">
        <v>934</v>
      </c>
      <c r="B422" s="114"/>
      <c r="C422" s="114" t="s">
        <v>866</v>
      </c>
      <c r="D422" s="114" t="s">
        <v>866</v>
      </c>
      <c r="E422" s="114" t="s">
        <v>1139</v>
      </c>
      <c r="F422" s="100"/>
      <c r="G422" s="151">
        <f t="shared" si="13"/>
        <v>100</v>
      </c>
      <c r="H422" s="151">
        <f t="shared" si="13"/>
        <v>100</v>
      </c>
      <c r="I422" s="102">
        <f t="shared" si="12"/>
        <v>100</v>
      </c>
    </row>
    <row r="423" spans="1:10" ht="21" customHeight="1">
      <c r="A423" s="104" t="s">
        <v>927</v>
      </c>
      <c r="B423" s="114"/>
      <c r="C423" s="114" t="s">
        <v>866</v>
      </c>
      <c r="D423" s="114" t="s">
        <v>866</v>
      </c>
      <c r="E423" s="114" t="s">
        <v>1139</v>
      </c>
      <c r="F423" s="100" t="s">
        <v>929</v>
      </c>
      <c r="G423" s="151">
        <v>100</v>
      </c>
      <c r="H423" s="151">
        <v>100</v>
      </c>
      <c r="I423" s="102">
        <f t="shared" si="12"/>
        <v>100</v>
      </c>
      <c r="J423" s="72">
        <f>SUM('[1]ведомствен.2013'!G540)</f>
        <v>100</v>
      </c>
    </row>
    <row r="424" spans="1:9" s="179" customFormat="1" ht="15" customHeight="1">
      <c r="A424" s="174" t="s">
        <v>989</v>
      </c>
      <c r="B424" s="175"/>
      <c r="C424" s="176" t="s">
        <v>866</v>
      </c>
      <c r="D424" s="176" t="s">
        <v>866</v>
      </c>
      <c r="E424" s="175" t="s">
        <v>990</v>
      </c>
      <c r="F424" s="177"/>
      <c r="G424" s="178">
        <f>SUM(G425+G430)</f>
        <v>4600</v>
      </c>
      <c r="H424" s="178">
        <f>SUM(H425+H430)</f>
        <v>4346.8</v>
      </c>
      <c r="I424" s="102">
        <f t="shared" si="12"/>
        <v>94.49565217391304</v>
      </c>
    </row>
    <row r="425" spans="1:9" s="179" customFormat="1" ht="42.75" customHeight="1">
      <c r="A425" s="180" t="s">
        <v>1045</v>
      </c>
      <c r="B425" s="175"/>
      <c r="C425" s="176" t="s">
        <v>866</v>
      </c>
      <c r="D425" s="176" t="s">
        <v>866</v>
      </c>
      <c r="E425" s="175" t="s">
        <v>1046</v>
      </c>
      <c r="F425" s="177"/>
      <c r="G425" s="178">
        <f>SUM(G426+G428)</f>
        <v>4600</v>
      </c>
      <c r="H425" s="178">
        <f>SUM(H426+H428)</f>
        <v>4346.8</v>
      </c>
      <c r="I425" s="102">
        <f t="shared" si="12"/>
        <v>94.49565217391304</v>
      </c>
    </row>
    <row r="426" spans="1:9" s="179" customFormat="1" ht="28.5" customHeight="1">
      <c r="A426" s="174" t="s">
        <v>1124</v>
      </c>
      <c r="B426" s="181"/>
      <c r="C426" s="176" t="s">
        <v>866</v>
      </c>
      <c r="D426" s="176" t="s">
        <v>866</v>
      </c>
      <c r="E426" s="175" t="s">
        <v>1125</v>
      </c>
      <c r="F426" s="177"/>
      <c r="G426" s="178">
        <f>SUM(G427+G435)</f>
        <v>4600</v>
      </c>
      <c r="H426" s="178">
        <f>SUM(H427+H435)</f>
        <v>4346.8</v>
      </c>
      <c r="I426" s="102">
        <f t="shared" si="12"/>
        <v>94.49565217391304</v>
      </c>
    </row>
    <row r="427" spans="1:10" s="179" customFormat="1" ht="15" customHeight="1">
      <c r="A427" s="182" t="s">
        <v>1171</v>
      </c>
      <c r="B427" s="181"/>
      <c r="C427" s="176" t="s">
        <v>866</v>
      </c>
      <c r="D427" s="176" t="s">
        <v>866</v>
      </c>
      <c r="E427" s="175" t="s">
        <v>1125</v>
      </c>
      <c r="F427" s="177" t="s">
        <v>911</v>
      </c>
      <c r="G427" s="178">
        <v>4600</v>
      </c>
      <c r="H427" s="178">
        <v>4346.8</v>
      </c>
      <c r="I427" s="102">
        <f t="shared" si="12"/>
        <v>94.49565217391304</v>
      </c>
      <c r="J427" s="179">
        <f>SUM('[1]ведомствен.2013'!G544)</f>
        <v>4600</v>
      </c>
    </row>
    <row r="428" spans="1:9" ht="28.5" customHeight="1" hidden="1">
      <c r="A428" s="113" t="s">
        <v>1055</v>
      </c>
      <c r="B428" s="99"/>
      <c r="C428" s="114" t="s">
        <v>866</v>
      </c>
      <c r="D428" s="114" t="s">
        <v>866</v>
      </c>
      <c r="E428" s="125" t="s">
        <v>1048</v>
      </c>
      <c r="F428" s="103"/>
      <c r="G428" s="130"/>
      <c r="H428" s="130"/>
      <c r="I428" s="102" t="e">
        <f t="shared" si="12"/>
        <v>#DIV/0!</v>
      </c>
    </row>
    <row r="429" spans="1:9" ht="15" customHeight="1" hidden="1">
      <c r="A429" s="113" t="s">
        <v>1171</v>
      </c>
      <c r="B429" s="99"/>
      <c r="C429" s="114" t="s">
        <v>866</v>
      </c>
      <c r="D429" s="114" t="s">
        <v>866</v>
      </c>
      <c r="E429" s="125" t="s">
        <v>1048</v>
      </c>
      <c r="F429" s="103" t="s">
        <v>911</v>
      </c>
      <c r="G429" s="130"/>
      <c r="H429" s="130"/>
      <c r="I429" s="102" t="e">
        <f t="shared" si="12"/>
        <v>#DIV/0!</v>
      </c>
    </row>
    <row r="430" spans="1:9" ht="28.5" customHeight="1" hidden="1">
      <c r="A430" s="113" t="s">
        <v>1176</v>
      </c>
      <c r="B430" s="99"/>
      <c r="C430" s="114" t="s">
        <v>866</v>
      </c>
      <c r="D430" s="114" t="s">
        <v>866</v>
      </c>
      <c r="E430" s="125" t="s">
        <v>1177</v>
      </c>
      <c r="F430" s="103"/>
      <c r="G430" s="130"/>
      <c r="H430" s="130"/>
      <c r="I430" s="102" t="e">
        <f t="shared" si="12"/>
        <v>#DIV/0!</v>
      </c>
    </row>
    <row r="431" spans="1:9" ht="15" customHeight="1" hidden="1">
      <c r="A431" s="113" t="s">
        <v>1171</v>
      </c>
      <c r="B431" s="99"/>
      <c r="C431" s="114" t="s">
        <v>866</v>
      </c>
      <c r="D431" s="114" t="s">
        <v>866</v>
      </c>
      <c r="E431" s="125" t="s">
        <v>1177</v>
      </c>
      <c r="F431" s="103" t="s">
        <v>911</v>
      </c>
      <c r="G431" s="130"/>
      <c r="H431" s="130"/>
      <c r="I431" s="102" t="e">
        <f t="shared" si="12"/>
        <v>#DIV/0!</v>
      </c>
    </row>
    <row r="432" spans="1:9" ht="28.5" customHeight="1" hidden="1">
      <c r="A432" s="113" t="s">
        <v>1178</v>
      </c>
      <c r="B432" s="99"/>
      <c r="C432" s="114" t="s">
        <v>866</v>
      </c>
      <c r="D432" s="114" t="s">
        <v>866</v>
      </c>
      <c r="E432" s="125" t="s">
        <v>1179</v>
      </c>
      <c r="F432" s="103"/>
      <c r="G432" s="130"/>
      <c r="H432" s="130"/>
      <c r="I432" s="102" t="e">
        <f t="shared" si="12"/>
        <v>#DIV/0!</v>
      </c>
    </row>
    <row r="433" spans="1:9" ht="15" hidden="1">
      <c r="A433" s="113" t="s">
        <v>1180</v>
      </c>
      <c r="B433" s="99"/>
      <c r="C433" s="114" t="s">
        <v>866</v>
      </c>
      <c r="D433" s="114" t="s">
        <v>866</v>
      </c>
      <c r="E433" s="125" t="s">
        <v>1181</v>
      </c>
      <c r="F433" s="103"/>
      <c r="G433" s="130"/>
      <c r="H433" s="130"/>
      <c r="I433" s="102" t="e">
        <f t="shared" si="12"/>
        <v>#DIV/0!</v>
      </c>
    </row>
    <row r="434" spans="1:9" ht="15" hidden="1">
      <c r="A434" s="113" t="s">
        <v>1171</v>
      </c>
      <c r="B434" s="99"/>
      <c r="C434" s="114" t="s">
        <v>866</v>
      </c>
      <c r="D434" s="114" t="s">
        <v>866</v>
      </c>
      <c r="E434" s="125" t="s">
        <v>1181</v>
      </c>
      <c r="F434" s="103" t="s">
        <v>911</v>
      </c>
      <c r="G434" s="130"/>
      <c r="H434" s="130"/>
      <c r="I434" s="102" t="e">
        <f t="shared" si="12"/>
        <v>#DIV/0!</v>
      </c>
    </row>
    <row r="435" spans="1:9" ht="15" hidden="1">
      <c r="A435" s="104" t="s">
        <v>804</v>
      </c>
      <c r="B435" s="99"/>
      <c r="C435" s="114" t="s">
        <v>866</v>
      </c>
      <c r="D435" s="114" t="s">
        <v>866</v>
      </c>
      <c r="E435" s="125" t="s">
        <v>1125</v>
      </c>
      <c r="F435" s="103" t="s">
        <v>805</v>
      </c>
      <c r="G435" s="130"/>
      <c r="H435" s="130"/>
      <c r="I435" s="102" t="e">
        <f t="shared" si="12"/>
        <v>#DIV/0!</v>
      </c>
    </row>
    <row r="436" spans="1:9" ht="16.5" customHeight="1">
      <c r="A436" s="104" t="s">
        <v>861</v>
      </c>
      <c r="B436" s="99"/>
      <c r="C436" s="114" t="s">
        <v>866</v>
      </c>
      <c r="D436" s="114" t="s">
        <v>866</v>
      </c>
      <c r="E436" s="99" t="s">
        <v>862</v>
      </c>
      <c r="F436" s="105"/>
      <c r="G436" s="101">
        <f>SUM(G438+G447)+G453+G441+G444</f>
        <v>13529.2</v>
      </c>
      <c r="H436" s="101">
        <f>SUM(H438+H447)+H453+H441+H444</f>
        <v>12879.4</v>
      </c>
      <c r="I436" s="102">
        <f t="shared" si="12"/>
        <v>95.19705525825621</v>
      </c>
    </row>
    <row r="437" spans="1:9" ht="15" customHeight="1" hidden="1">
      <c r="A437" s="113" t="s">
        <v>1171</v>
      </c>
      <c r="B437" s="99"/>
      <c r="C437" s="114" t="s">
        <v>866</v>
      </c>
      <c r="D437" s="114" t="s">
        <v>866</v>
      </c>
      <c r="E437" s="99" t="s">
        <v>862</v>
      </c>
      <c r="F437" s="105" t="s">
        <v>911</v>
      </c>
      <c r="G437" s="101"/>
      <c r="H437" s="101"/>
      <c r="I437" s="102" t="e">
        <f t="shared" si="12"/>
        <v>#DIV/0!</v>
      </c>
    </row>
    <row r="438" spans="1:10" s="184" customFormat="1" ht="28.5" customHeight="1" hidden="1">
      <c r="A438" s="124" t="s">
        <v>1182</v>
      </c>
      <c r="B438" s="125"/>
      <c r="C438" s="153" t="s">
        <v>866</v>
      </c>
      <c r="D438" s="153" t="s">
        <v>866</v>
      </c>
      <c r="E438" s="125" t="s">
        <v>1183</v>
      </c>
      <c r="F438" s="105"/>
      <c r="G438" s="165">
        <f>SUM(G439)</f>
        <v>0</v>
      </c>
      <c r="H438" s="165">
        <f>SUM(H439)</f>
        <v>0</v>
      </c>
      <c r="I438" s="102" t="e">
        <f t="shared" si="12"/>
        <v>#DIV/0!</v>
      </c>
      <c r="J438" s="183"/>
    </row>
    <row r="439" spans="1:10" s="70" customFormat="1" ht="15" customHeight="1" hidden="1">
      <c r="A439" s="149" t="s">
        <v>910</v>
      </c>
      <c r="B439" s="153"/>
      <c r="C439" s="153" t="s">
        <v>866</v>
      </c>
      <c r="D439" s="153" t="s">
        <v>866</v>
      </c>
      <c r="E439" s="153" t="s">
        <v>1183</v>
      </c>
      <c r="F439" s="103" t="s">
        <v>911</v>
      </c>
      <c r="G439" s="165"/>
      <c r="H439" s="165"/>
      <c r="I439" s="102" t="e">
        <f t="shared" si="12"/>
        <v>#DIV/0!</v>
      </c>
      <c r="J439" s="131">
        <f>SUM('[1]ведомствен.2013'!G555)</f>
        <v>0</v>
      </c>
    </row>
    <row r="440" spans="1:10" s="184" customFormat="1" ht="42.75" customHeight="1" hidden="1">
      <c r="A440" s="104" t="s">
        <v>925</v>
      </c>
      <c r="B440" s="99"/>
      <c r="C440" s="114" t="s">
        <v>866</v>
      </c>
      <c r="D440" s="114" t="s">
        <v>866</v>
      </c>
      <c r="E440" s="125" t="s">
        <v>1183</v>
      </c>
      <c r="F440" s="103" t="s">
        <v>926</v>
      </c>
      <c r="G440" s="165"/>
      <c r="H440" s="165"/>
      <c r="I440" s="102" t="e">
        <f t="shared" si="12"/>
        <v>#DIV/0!</v>
      </c>
      <c r="J440" s="183">
        <f>SUM('[1]ведомствен.2013'!G556)</f>
        <v>0</v>
      </c>
    </row>
    <row r="441" spans="1:10" s="184" customFormat="1" ht="31.5" customHeight="1">
      <c r="A441" s="149" t="s">
        <v>1184</v>
      </c>
      <c r="B441" s="125"/>
      <c r="C441" s="125" t="s">
        <v>866</v>
      </c>
      <c r="D441" s="125" t="s">
        <v>866</v>
      </c>
      <c r="E441" s="125" t="s">
        <v>1185</v>
      </c>
      <c r="F441" s="100"/>
      <c r="G441" s="101">
        <f>SUM(G442:G443)</f>
        <v>6485.5</v>
      </c>
      <c r="H441" s="101">
        <f>SUM(H442:H443)</f>
        <v>6485.5</v>
      </c>
      <c r="I441" s="102">
        <f t="shared" si="12"/>
        <v>100</v>
      </c>
      <c r="J441" s="183"/>
    </row>
    <row r="442" spans="1:10" s="184" customFormat="1" ht="21.75" customHeight="1">
      <c r="A442" s="149" t="s">
        <v>910</v>
      </c>
      <c r="B442" s="125"/>
      <c r="C442" s="125" t="s">
        <v>866</v>
      </c>
      <c r="D442" s="125" t="s">
        <v>866</v>
      </c>
      <c r="E442" s="125" t="s">
        <v>1185</v>
      </c>
      <c r="F442" s="100" t="s">
        <v>911</v>
      </c>
      <c r="G442" s="101">
        <v>2413</v>
      </c>
      <c r="H442" s="101">
        <v>2413</v>
      </c>
      <c r="I442" s="102">
        <f t="shared" si="12"/>
        <v>100</v>
      </c>
      <c r="J442" s="183">
        <f>SUM('[1]ведомствен.2013'!G558)</f>
        <v>2413</v>
      </c>
    </row>
    <row r="443" spans="1:10" s="184" customFormat="1" ht="21" customHeight="1">
      <c r="A443" s="104" t="s">
        <v>927</v>
      </c>
      <c r="B443" s="114"/>
      <c r="C443" s="114" t="s">
        <v>866</v>
      </c>
      <c r="D443" s="114" t="s">
        <v>866</v>
      </c>
      <c r="E443" s="114" t="s">
        <v>1185</v>
      </c>
      <c r="F443" s="103" t="s">
        <v>929</v>
      </c>
      <c r="G443" s="116">
        <v>4072.5</v>
      </c>
      <c r="H443" s="116">
        <v>4072.5</v>
      </c>
      <c r="I443" s="102">
        <f aca="true" t="shared" si="14" ref="I443:I506">SUM(H443/G443*100)</f>
        <v>100</v>
      </c>
      <c r="J443" s="183">
        <f>SUM('[1]ведомствен.2013'!G559)</f>
        <v>4072.5</v>
      </c>
    </row>
    <row r="444" spans="1:10" s="184" customFormat="1" ht="44.25" customHeight="1">
      <c r="A444" s="149" t="s">
        <v>1186</v>
      </c>
      <c r="B444" s="125"/>
      <c r="C444" s="125" t="s">
        <v>866</v>
      </c>
      <c r="D444" s="125" t="s">
        <v>866</v>
      </c>
      <c r="E444" s="125" t="s">
        <v>1187</v>
      </c>
      <c r="F444" s="100"/>
      <c r="G444" s="101">
        <f>SUM(G445)</f>
        <v>500</v>
      </c>
      <c r="H444" s="101">
        <f>SUM(H445)</f>
        <v>500</v>
      </c>
      <c r="I444" s="102">
        <f t="shared" si="14"/>
        <v>100</v>
      </c>
      <c r="J444" s="183"/>
    </row>
    <row r="445" spans="1:10" s="184" customFormat="1" ht="23.25" customHeight="1">
      <c r="A445" s="149" t="s">
        <v>910</v>
      </c>
      <c r="B445" s="125"/>
      <c r="C445" s="125" t="s">
        <v>866</v>
      </c>
      <c r="D445" s="125" t="s">
        <v>866</v>
      </c>
      <c r="E445" s="125" t="s">
        <v>1187</v>
      </c>
      <c r="F445" s="100" t="s">
        <v>911</v>
      </c>
      <c r="G445" s="101">
        <v>500</v>
      </c>
      <c r="H445" s="101">
        <v>500</v>
      </c>
      <c r="I445" s="102">
        <f t="shared" si="14"/>
        <v>100</v>
      </c>
      <c r="J445" s="183">
        <f>SUM('[1]ведомствен.2013'!G561)</f>
        <v>500</v>
      </c>
    </row>
    <row r="446" spans="1:10" s="184" customFormat="1" ht="42.75" customHeight="1" hidden="1">
      <c r="A446" s="104" t="s">
        <v>925</v>
      </c>
      <c r="B446" s="125"/>
      <c r="C446" s="114" t="s">
        <v>866</v>
      </c>
      <c r="D446" s="114" t="s">
        <v>866</v>
      </c>
      <c r="E446" s="125" t="s">
        <v>1187</v>
      </c>
      <c r="F446" s="128" t="s">
        <v>926</v>
      </c>
      <c r="G446" s="130"/>
      <c r="H446" s="130"/>
      <c r="I446" s="102" t="e">
        <f t="shared" si="14"/>
        <v>#DIV/0!</v>
      </c>
      <c r="J446" s="183"/>
    </row>
    <row r="447" spans="1:9" ht="28.5">
      <c r="A447" s="113" t="s">
        <v>1145</v>
      </c>
      <c r="B447" s="99"/>
      <c r="C447" s="114" t="s">
        <v>866</v>
      </c>
      <c r="D447" s="114" t="s">
        <v>866</v>
      </c>
      <c r="E447" s="99" t="s">
        <v>1054</v>
      </c>
      <c r="F447" s="105"/>
      <c r="G447" s="101">
        <f>SUM(G448+G451)</f>
        <v>3105.8</v>
      </c>
      <c r="H447" s="101">
        <f>SUM(H448+H451)</f>
        <v>2456</v>
      </c>
      <c r="I447" s="102">
        <f t="shared" si="14"/>
        <v>79.07785433704682</v>
      </c>
    </row>
    <row r="448" spans="1:10" s="184" customFormat="1" ht="28.5">
      <c r="A448" s="124" t="s">
        <v>1124</v>
      </c>
      <c r="B448" s="125"/>
      <c r="C448" s="114" t="s">
        <v>866</v>
      </c>
      <c r="D448" s="114" t="s">
        <v>866</v>
      </c>
      <c r="E448" s="99" t="s">
        <v>1133</v>
      </c>
      <c r="F448" s="105"/>
      <c r="G448" s="165">
        <f>SUM(G449:G450)</f>
        <v>3105.8</v>
      </c>
      <c r="H448" s="165">
        <f>SUM(H449:H450)</f>
        <v>2456</v>
      </c>
      <c r="I448" s="102">
        <f t="shared" si="14"/>
        <v>79.07785433704682</v>
      </c>
      <c r="J448" s="183"/>
    </row>
    <row r="449" spans="1:10" s="184" customFormat="1" ht="15">
      <c r="A449" s="149" t="s">
        <v>910</v>
      </c>
      <c r="B449" s="99"/>
      <c r="C449" s="114" t="s">
        <v>866</v>
      </c>
      <c r="D449" s="114" t="s">
        <v>866</v>
      </c>
      <c r="E449" s="99" t="s">
        <v>1133</v>
      </c>
      <c r="F449" s="103" t="s">
        <v>911</v>
      </c>
      <c r="G449" s="130">
        <v>3105.8</v>
      </c>
      <c r="H449" s="130">
        <v>2456</v>
      </c>
      <c r="I449" s="102">
        <f t="shared" si="14"/>
        <v>79.07785433704682</v>
      </c>
      <c r="J449" s="183">
        <f>SUM('[1]ведомствен.2013'!G565)</f>
        <v>3105.8</v>
      </c>
    </row>
    <row r="450" spans="1:10" s="184" customFormat="1" ht="15" customHeight="1" hidden="1">
      <c r="A450" s="104" t="s">
        <v>804</v>
      </c>
      <c r="B450" s="125"/>
      <c r="C450" s="114" t="s">
        <v>866</v>
      </c>
      <c r="D450" s="114" t="s">
        <v>866</v>
      </c>
      <c r="E450" s="99" t="s">
        <v>1133</v>
      </c>
      <c r="F450" s="128" t="s">
        <v>805</v>
      </c>
      <c r="G450" s="165"/>
      <c r="H450" s="165"/>
      <c r="I450" s="102" t="e">
        <f t="shared" si="14"/>
        <v>#DIV/0!</v>
      </c>
      <c r="J450" s="183"/>
    </row>
    <row r="451" spans="1:9" ht="28.5" hidden="1">
      <c r="A451" s="149" t="s">
        <v>1055</v>
      </c>
      <c r="B451" s="99"/>
      <c r="C451" s="114" t="s">
        <v>866</v>
      </c>
      <c r="D451" s="114" t="s">
        <v>866</v>
      </c>
      <c r="E451" s="99" t="s">
        <v>1056</v>
      </c>
      <c r="F451" s="105"/>
      <c r="G451" s="101">
        <f>SUM(G452)</f>
        <v>0</v>
      </c>
      <c r="H451" s="101">
        <f>SUM(H452)</f>
        <v>0</v>
      </c>
      <c r="I451" s="102" t="e">
        <f t="shared" si="14"/>
        <v>#DIV/0!</v>
      </c>
    </row>
    <row r="452" spans="1:10" ht="15" hidden="1">
      <c r="A452" s="149" t="s">
        <v>910</v>
      </c>
      <c r="B452" s="99"/>
      <c r="C452" s="114" t="s">
        <v>866</v>
      </c>
      <c r="D452" s="114" t="s">
        <v>866</v>
      </c>
      <c r="E452" s="99" t="s">
        <v>1056</v>
      </c>
      <c r="F452" s="103" t="s">
        <v>911</v>
      </c>
      <c r="G452" s="101"/>
      <c r="H452" s="101"/>
      <c r="I452" s="102" t="e">
        <f t="shared" si="14"/>
        <v>#DIV/0!</v>
      </c>
      <c r="J452" s="183">
        <f>SUM('[1]ведомствен.2013'!G568)</f>
        <v>0</v>
      </c>
    </row>
    <row r="453" spans="1:9" ht="29.25" customHeight="1">
      <c r="A453" s="149" t="s">
        <v>1188</v>
      </c>
      <c r="B453" s="99"/>
      <c r="C453" s="114" t="s">
        <v>866</v>
      </c>
      <c r="D453" s="114" t="s">
        <v>866</v>
      </c>
      <c r="E453" s="125" t="s">
        <v>1058</v>
      </c>
      <c r="F453" s="103"/>
      <c r="G453" s="130">
        <f>SUM(G454)</f>
        <v>3437.9</v>
      </c>
      <c r="H453" s="130">
        <f>SUM(H454)</f>
        <v>3437.9</v>
      </c>
      <c r="I453" s="102">
        <f t="shared" si="14"/>
        <v>100</v>
      </c>
    </row>
    <row r="454" spans="1:10" ht="15">
      <c r="A454" s="149" t="s">
        <v>910</v>
      </c>
      <c r="B454" s="99"/>
      <c r="C454" s="114" t="s">
        <v>866</v>
      </c>
      <c r="D454" s="114" t="s">
        <v>866</v>
      </c>
      <c r="E454" s="125" t="s">
        <v>1058</v>
      </c>
      <c r="F454" s="103" t="s">
        <v>911</v>
      </c>
      <c r="G454" s="130">
        <v>3437.9</v>
      </c>
      <c r="H454" s="130">
        <v>3437.9</v>
      </c>
      <c r="I454" s="102">
        <f t="shared" si="14"/>
        <v>100</v>
      </c>
      <c r="J454" s="183">
        <f>SUM('[1]ведомствен.2013'!G570)</f>
        <v>3437.9</v>
      </c>
    </row>
    <row r="455" spans="1:12" s="97" customFormat="1" ht="15.75">
      <c r="A455" s="118" t="s">
        <v>1189</v>
      </c>
      <c r="B455" s="119"/>
      <c r="C455" s="119" t="s">
        <v>870</v>
      </c>
      <c r="D455" s="119"/>
      <c r="E455" s="119"/>
      <c r="F455" s="136"/>
      <c r="G455" s="122">
        <f>SUM(G456)+G460</f>
        <v>7960.199999999999</v>
      </c>
      <c r="H455" s="122">
        <f>SUM(H456)+H460</f>
        <v>7919.200000000001</v>
      </c>
      <c r="I455" s="137">
        <f t="shared" si="14"/>
        <v>99.48493756438282</v>
      </c>
      <c r="J455" s="95"/>
      <c r="K455" s="97">
        <f>SUM(J456:J471)</f>
        <v>7960.2</v>
      </c>
      <c r="L455" s="97">
        <f>SUM('[1]ведомствен.2013'!G571+'[1]ведомствен.2013'!G777)</f>
        <v>7960.199999999999</v>
      </c>
    </row>
    <row r="456" spans="1:9" ht="27.75" customHeight="1">
      <c r="A456" s="104" t="s">
        <v>1190</v>
      </c>
      <c r="B456" s="99"/>
      <c r="C456" s="99" t="s">
        <v>870</v>
      </c>
      <c r="D456" s="99" t="s">
        <v>807</v>
      </c>
      <c r="E456" s="99"/>
      <c r="F456" s="100"/>
      <c r="G456" s="101">
        <f>SUM(G459)</f>
        <v>5292.4</v>
      </c>
      <c r="H456" s="101">
        <f>SUM(H459)</f>
        <v>5257.3</v>
      </c>
      <c r="I456" s="102">
        <f t="shared" si="14"/>
        <v>99.33678482352053</v>
      </c>
    </row>
    <row r="457" spans="1:9" ht="15">
      <c r="A457" s="104" t="s">
        <v>1191</v>
      </c>
      <c r="B457" s="99"/>
      <c r="C457" s="99" t="s">
        <v>870</v>
      </c>
      <c r="D457" s="99" t="s">
        <v>807</v>
      </c>
      <c r="E457" s="99" t="s">
        <v>1192</v>
      </c>
      <c r="F457" s="100"/>
      <c r="G457" s="101">
        <f>SUM(G458)</f>
        <v>5292.4</v>
      </c>
      <c r="H457" s="101">
        <f>SUM(H458)</f>
        <v>5257.3</v>
      </c>
      <c r="I457" s="102">
        <f t="shared" si="14"/>
        <v>99.33678482352053</v>
      </c>
    </row>
    <row r="458" spans="1:9" ht="28.5" customHeight="1">
      <c r="A458" s="104" t="s">
        <v>914</v>
      </c>
      <c r="B458" s="133"/>
      <c r="C458" s="133" t="s">
        <v>870</v>
      </c>
      <c r="D458" s="133" t="s">
        <v>807</v>
      </c>
      <c r="E458" s="133" t="s">
        <v>1193</v>
      </c>
      <c r="F458" s="105"/>
      <c r="G458" s="101">
        <f>SUM(G459)</f>
        <v>5292.4</v>
      </c>
      <c r="H458" s="101">
        <f>SUM(H459)</f>
        <v>5257.3</v>
      </c>
      <c r="I458" s="102">
        <f t="shared" si="14"/>
        <v>99.33678482352053</v>
      </c>
    </row>
    <row r="459" spans="1:10" ht="15.75" customHeight="1">
      <c r="A459" s="117" t="s">
        <v>916</v>
      </c>
      <c r="B459" s="99"/>
      <c r="C459" s="99" t="s">
        <v>870</v>
      </c>
      <c r="D459" s="99" t="s">
        <v>807</v>
      </c>
      <c r="E459" s="133" t="s">
        <v>1193</v>
      </c>
      <c r="F459" s="105" t="s">
        <v>899</v>
      </c>
      <c r="G459" s="101">
        <v>5292.4</v>
      </c>
      <c r="H459" s="101">
        <v>5257.3</v>
      </c>
      <c r="I459" s="102">
        <f t="shared" si="14"/>
        <v>99.33678482352053</v>
      </c>
      <c r="J459" s="72">
        <f>SUM('[1]ведомствен.2013'!G575)+'[1]ведомствен.2013'!G781</f>
        <v>5292.4</v>
      </c>
    </row>
    <row r="460" spans="1:9" ht="17.25" customHeight="1">
      <c r="A460" s="108" t="s">
        <v>1194</v>
      </c>
      <c r="B460" s="99"/>
      <c r="C460" s="109" t="s">
        <v>870</v>
      </c>
      <c r="D460" s="109" t="s">
        <v>866</v>
      </c>
      <c r="E460" s="109"/>
      <c r="F460" s="127"/>
      <c r="G460" s="130">
        <f>SUM(G464)+G461</f>
        <v>2667.7999999999997</v>
      </c>
      <c r="H460" s="130">
        <f>SUM(H464)+H461</f>
        <v>2661.9</v>
      </c>
      <c r="I460" s="102">
        <f t="shared" si="14"/>
        <v>99.77884399130372</v>
      </c>
    </row>
    <row r="461" spans="1:9" ht="15" customHeight="1" hidden="1">
      <c r="A461" s="115" t="s">
        <v>989</v>
      </c>
      <c r="B461" s="99"/>
      <c r="C461" s="109" t="s">
        <v>870</v>
      </c>
      <c r="D461" s="109" t="s">
        <v>866</v>
      </c>
      <c r="E461" s="99" t="s">
        <v>990</v>
      </c>
      <c r="F461" s="127"/>
      <c r="G461" s="130">
        <f>SUM(G462)</f>
        <v>0</v>
      </c>
      <c r="H461" s="130">
        <f>SUM(H462)</f>
        <v>0</v>
      </c>
      <c r="I461" s="102" t="e">
        <f t="shared" si="14"/>
        <v>#DIV/0!</v>
      </c>
    </row>
    <row r="462" spans="1:9" ht="28.5" customHeight="1" hidden="1">
      <c r="A462" s="115" t="s">
        <v>1195</v>
      </c>
      <c r="B462" s="99"/>
      <c r="C462" s="109" t="s">
        <v>870</v>
      </c>
      <c r="D462" s="109" t="s">
        <v>866</v>
      </c>
      <c r="E462" s="99" t="s">
        <v>1196</v>
      </c>
      <c r="F462" s="105"/>
      <c r="G462" s="130">
        <f>SUM(G463)</f>
        <v>0</v>
      </c>
      <c r="H462" s="130">
        <f>SUM(H463)</f>
        <v>0</v>
      </c>
      <c r="I462" s="102" t="e">
        <f t="shared" si="14"/>
        <v>#DIV/0!</v>
      </c>
    </row>
    <row r="463" spans="1:10" s="186" customFormat="1" ht="15" customHeight="1" hidden="1">
      <c r="A463" s="113" t="s">
        <v>1171</v>
      </c>
      <c r="B463" s="99"/>
      <c r="C463" s="109" t="s">
        <v>870</v>
      </c>
      <c r="D463" s="109" t="s">
        <v>866</v>
      </c>
      <c r="E463" s="99" t="s">
        <v>1196</v>
      </c>
      <c r="F463" s="105" t="s">
        <v>911</v>
      </c>
      <c r="G463" s="130"/>
      <c r="H463" s="130"/>
      <c r="I463" s="102" t="e">
        <f t="shared" si="14"/>
        <v>#DIV/0!</v>
      </c>
      <c r="J463" s="185"/>
    </row>
    <row r="464" spans="1:9" ht="14.25" customHeight="1">
      <c r="A464" s="104" t="s">
        <v>861</v>
      </c>
      <c r="B464" s="99"/>
      <c r="C464" s="109" t="s">
        <v>870</v>
      </c>
      <c r="D464" s="109" t="s">
        <v>866</v>
      </c>
      <c r="E464" s="99" t="s">
        <v>862</v>
      </c>
      <c r="F464" s="127"/>
      <c r="G464" s="130">
        <f>SUM(G467+G468+G472)</f>
        <v>2667.7999999999997</v>
      </c>
      <c r="H464" s="130">
        <f>SUM(H467+H468+H472)</f>
        <v>2661.9</v>
      </c>
      <c r="I464" s="102">
        <f t="shared" si="14"/>
        <v>99.77884399130372</v>
      </c>
    </row>
    <row r="465" spans="1:9" ht="15" customHeight="1" hidden="1">
      <c r="A465" s="115" t="s">
        <v>1197</v>
      </c>
      <c r="B465" s="99"/>
      <c r="C465" s="109" t="s">
        <v>870</v>
      </c>
      <c r="D465" s="109" t="s">
        <v>866</v>
      </c>
      <c r="E465" s="99" t="s">
        <v>862</v>
      </c>
      <c r="F465" s="127" t="s">
        <v>1198</v>
      </c>
      <c r="G465" s="130"/>
      <c r="H465" s="130"/>
      <c r="I465" s="102" t="e">
        <f t="shared" si="14"/>
        <v>#DIV/0!</v>
      </c>
    </row>
    <row r="466" spans="1:9" ht="15" customHeight="1" hidden="1">
      <c r="A466" s="187" t="s">
        <v>1199</v>
      </c>
      <c r="B466" s="99"/>
      <c r="C466" s="109" t="s">
        <v>870</v>
      </c>
      <c r="D466" s="109" t="s">
        <v>866</v>
      </c>
      <c r="E466" s="188" t="s">
        <v>862</v>
      </c>
      <c r="F466" s="189" t="s">
        <v>1198</v>
      </c>
      <c r="G466" s="190">
        <v>300</v>
      </c>
      <c r="H466" s="190">
        <v>300</v>
      </c>
      <c r="I466" s="102">
        <f t="shared" si="14"/>
        <v>100</v>
      </c>
    </row>
    <row r="467" spans="1:9" ht="15" customHeight="1" hidden="1">
      <c r="A467" s="117" t="s">
        <v>898</v>
      </c>
      <c r="B467" s="99"/>
      <c r="C467" s="109" t="s">
        <v>870</v>
      </c>
      <c r="D467" s="109" t="s">
        <v>866</v>
      </c>
      <c r="E467" s="109" t="s">
        <v>862</v>
      </c>
      <c r="F467" s="127" t="s">
        <v>899</v>
      </c>
      <c r="G467" s="130"/>
      <c r="H467" s="130"/>
      <c r="I467" s="102" t="e">
        <f t="shared" si="14"/>
        <v>#DIV/0!</v>
      </c>
    </row>
    <row r="468" spans="1:9" ht="20.25" customHeight="1">
      <c r="A468" s="108" t="s">
        <v>1200</v>
      </c>
      <c r="B468" s="99"/>
      <c r="C468" s="109" t="s">
        <v>870</v>
      </c>
      <c r="D468" s="109" t="s">
        <v>866</v>
      </c>
      <c r="E468" s="109" t="s">
        <v>1167</v>
      </c>
      <c r="F468" s="127"/>
      <c r="G468" s="130">
        <f>SUM(G469:G471)</f>
        <v>2667.7999999999997</v>
      </c>
      <c r="H468" s="130">
        <f>SUM(H469:H471)</f>
        <v>2661.9</v>
      </c>
      <c r="I468" s="102">
        <f t="shared" si="14"/>
        <v>99.77884399130372</v>
      </c>
    </row>
    <row r="469" spans="1:10" ht="17.25" customHeight="1">
      <c r="A469" s="149" t="s">
        <v>910</v>
      </c>
      <c r="B469" s="99"/>
      <c r="C469" s="109" t="s">
        <v>870</v>
      </c>
      <c r="D469" s="109" t="s">
        <v>866</v>
      </c>
      <c r="E469" s="109" t="s">
        <v>1167</v>
      </c>
      <c r="F469" s="105" t="s">
        <v>911</v>
      </c>
      <c r="G469" s="130">
        <v>564.1</v>
      </c>
      <c r="H469" s="130">
        <v>564.1</v>
      </c>
      <c r="I469" s="102">
        <f t="shared" si="14"/>
        <v>100</v>
      </c>
      <c r="J469" s="72">
        <f>SUM('[1]ведомствен.2013'!G585)</f>
        <v>564.1</v>
      </c>
    </row>
    <row r="470" spans="1:9" ht="15" hidden="1">
      <c r="A470" s="113" t="s">
        <v>1004</v>
      </c>
      <c r="B470" s="99"/>
      <c r="C470" s="110" t="s">
        <v>870</v>
      </c>
      <c r="D470" s="110" t="s">
        <v>866</v>
      </c>
      <c r="E470" s="110" t="s">
        <v>1166</v>
      </c>
      <c r="F470" s="103" t="s">
        <v>1005</v>
      </c>
      <c r="G470" s="130">
        <f>1300-1300</f>
        <v>0</v>
      </c>
      <c r="H470" s="130">
        <f>1300-1300</f>
        <v>0</v>
      </c>
      <c r="I470" s="102" t="e">
        <f t="shared" si="14"/>
        <v>#DIV/0!</v>
      </c>
    </row>
    <row r="471" spans="1:10" ht="18" customHeight="1">
      <c r="A471" s="117" t="s">
        <v>1201</v>
      </c>
      <c r="B471" s="99"/>
      <c r="C471" s="109" t="s">
        <v>870</v>
      </c>
      <c r="D471" s="109" t="s">
        <v>866</v>
      </c>
      <c r="E471" s="109" t="s">
        <v>1167</v>
      </c>
      <c r="F471" s="127" t="s">
        <v>1202</v>
      </c>
      <c r="G471" s="130">
        <v>2103.7</v>
      </c>
      <c r="H471" s="130">
        <v>2097.8</v>
      </c>
      <c r="I471" s="102">
        <f t="shared" si="14"/>
        <v>99.71954175975664</v>
      </c>
      <c r="J471" s="72">
        <f>SUM('[1]ведомствен.2013'!G587)</f>
        <v>2103.7</v>
      </c>
    </row>
    <row r="472" spans="1:9" ht="28.5" customHeight="1" hidden="1">
      <c r="A472" s="108" t="s">
        <v>1203</v>
      </c>
      <c r="B472" s="99"/>
      <c r="C472" s="109" t="s">
        <v>870</v>
      </c>
      <c r="D472" s="109" t="s">
        <v>866</v>
      </c>
      <c r="E472" s="109" t="s">
        <v>1204</v>
      </c>
      <c r="F472" s="127"/>
      <c r="G472" s="130">
        <f>SUM(G473+G474)</f>
        <v>0</v>
      </c>
      <c r="H472" s="130">
        <f>SUM(H473+H474)</f>
        <v>0</v>
      </c>
      <c r="I472" s="102" t="e">
        <f t="shared" si="14"/>
        <v>#DIV/0!</v>
      </c>
    </row>
    <row r="473" spans="1:9" ht="15" customHeight="1" hidden="1">
      <c r="A473" s="113" t="s">
        <v>1171</v>
      </c>
      <c r="B473" s="99"/>
      <c r="C473" s="109" t="s">
        <v>870</v>
      </c>
      <c r="D473" s="109" t="s">
        <v>866</v>
      </c>
      <c r="E473" s="109" t="s">
        <v>1204</v>
      </c>
      <c r="F473" s="105" t="s">
        <v>911</v>
      </c>
      <c r="G473" s="130"/>
      <c r="H473" s="130"/>
      <c r="I473" s="102" t="e">
        <f t="shared" si="14"/>
        <v>#DIV/0!</v>
      </c>
    </row>
    <row r="474" spans="1:9" ht="15" customHeight="1" hidden="1">
      <c r="A474" s="117" t="s">
        <v>1201</v>
      </c>
      <c r="B474" s="99"/>
      <c r="C474" s="109" t="s">
        <v>870</v>
      </c>
      <c r="D474" s="109" t="s">
        <v>866</v>
      </c>
      <c r="E474" s="109" t="s">
        <v>1204</v>
      </c>
      <c r="F474" s="127" t="s">
        <v>1205</v>
      </c>
      <c r="G474" s="130"/>
      <c r="H474" s="130"/>
      <c r="I474" s="102" t="e">
        <f t="shared" si="14"/>
        <v>#DIV/0!</v>
      </c>
    </row>
    <row r="475" spans="1:10" s="186" customFormat="1" ht="15" customHeight="1" hidden="1">
      <c r="A475" s="187" t="s">
        <v>1206</v>
      </c>
      <c r="B475" s="188"/>
      <c r="C475" s="188" t="s">
        <v>797</v>
      </c>
      <c r="D475" s="188" t="s">
        <v>1030</v>
      </c>
      <c r="E475" s="188" t="s">
        <v>860</v>
      </c>
      <c r="F475" s="191" t="s">
        <v>885</v>
      </c>
      <c r="G475" s="192">
        <v>5000</v>
      </c>
      <c r="H475" s="192">
        <v>5000</v>
      </c>
      <c r="I475" s="102">
        <f t="shared" si="14"/>
        <v>100</v>
      </c>
      <c r="J475" s="185"/>
    </row>
    <row r="476" spans="1:10" s="186" customFormat="1" ht="15" customHeight="1" hidden="1">
      <c r="A476" s="187" t="s">
        <v>1207</v>
      </c>
      <c r="B476" s="99"/>
      <c r="C476" s="188" t="s">
        <v>797</v>
      </c>
      <c r="D476" s="188" t="s">
        <v>1030</v>
      </c>
      <c r="E476" s="188" t="s">
        <v>860</v>
      </c>
      <c r="F476" s="191" t="s">
        <v>885</v>
      </c>
      <c r="G476" s="192">
        <v>2000</v>
      </c>
      <c r="H476" s="192">
        <v>2000</v>
      </c>
      <c r="I476" s="102">
        <f t="shared" si="14"/>
        <v>100</v>
      </c>
      <c r="J476" s="185"/>
    </row>
    <row r="477" spans="1:9" ht="28.5" customHeight="1" hidden="1">
      <c r="A477" s="104" t="s">
        <v>826</v>
      </c>
      <c r="B477" s="99"/>
      <c r="C477" s="99" t="s">
        <v>797</v>
      </c>
      <c r="D477" s="99" t="s">
        <v>814</v>
      </c>
      <c r="E477" s="99" t="s">
        <v>827</v>
      </c>
      <c r="F477" s="100"/>
      <c r="G477" s="101">
        <f>SUM(G478)</f>
        <v>0</v>
      </c>
      <c r="H477" s="101">
        <f>SUM(H478)</f>
        <v>0</v>
      </c>
      <c r="I477" s="102" t="e">
        <f t="shared" si="14"/>
        <v>#DIV/0!</v>
      </c>
    </row>
    <row r="478" spans="1:9" ht="28.5" customHeight="1" hidden="1">
      <c r="A478" s="104" t="s">
        <v>828</v>
      </c>
      <c r="B478" s="99"/>
      <c r="C478" s="99" t="s">
        <v>797</v>
      </c>
      <c r="D478" s="99" t="s">
        <v>814</v>
      </c>
      <c r="E478" s="99" t="s">
        <v>827</v>
      </c>
      <c r="F478" s="100" t="s">
        <v>829</v>
      </c>
      <c r="G478" s="101"/>
      <c r="H478" s="101"/>
      <c r="I478" s="102" t="e">
        <f t="shared" si="14"/>
        <v>#DIV/0!</v>
      </c>
    </row>
    <row r="479" spans="1:9" ht="15" customHeight="1" hidden="1">
      <c r="A479" s="104" t="s">
        <v>830</v>
      </c>
      <c r="B479" s="99"/>
      <c r="C479" s="99" t="s">
        <v>831</v>
      </c>
      <c r="D479" s="99"/>
      <c r="E479" s="99"/>
      <c r="F479" s="103"/>
      <c r="G479" s="101">
        <f>SUM(G483+G480)</f>
        <v>0</v>
      </c>
      <c r="H479" s="101">
        <f>SUM(H483+H480)</f>
        <v>0</v>
      </c>
      <c r="I479" s="102" t="e">
        <f t="shared" si="14"/>
        <v>#DIV/0!</v>
      </c>
    </row>
    <row r="480" spans="1:9" ht="15" customHeight="1" hidden="1">
      <c r="A480" s="104" t="s">
        <v>832</v>
      </c>
      <c r="B480" s="99"/>
      <c r="C480" s="99" t="s">
        <v>831</v>
      </c>
      <c r="D480" s="99" t="s">
        <v>833</v>
      </c>
      <c r="E480" s="99"/>
      <c r="F480" s="103"/>
      <c r="G480" s="101">
        <f>SUM(G481)</f>
        <v>0</v>
      </c>
      <c r="H480" s="101">
        <f>SUM(H481)</f>
        <v>0</v>
      </c>
      <c r="I480" s="102" t="e">
        <f t="shared" si="14"/>
        <v>#DIV/0!</v>
      </c>
    </row>
    <row r="481" spans="1:9" ht="15" customHeight="1" hidden="1">
      <c r="A481" s="104" t="s">
        <v>834</v>
      </c>
      <c r="B481" s="99"/>
      <c r="C481" s="99" t="s">
        <v>831</v>
      </c>
      <c r="D481" s="99" t="s">
        <v>833</v>
      </c>
      <c r="E481" s="99" t="s">
        <v>835</v>
      </c>
      <c r="F481" s="100"/>
      <c r="G481" s="101">
        <f>SUM(G482)</f>
        <v>0</v>
      </c>
      <c r="H481" s="101">
        <f>SUM(H482)</f>
        <v>0</v>
      </c>
      <c r="I481" s="102" t="e">
        <f t="shared" si="14"/>
        <v>#DIV/0!</v>
      </c>
    </row>
    <row r="482" spans="1:9" ht="15" customHeight="1" hidden="1">
      <c r="A482" s="104" t="s">
        <v>836</v>
      </c>
      <c r="B482" s="99"/>
      <c r="C482" s="99" t="s">
        <v>831</v>
      </c>
      <c r="D482" s="99" t="s">
        <v>833</v>
      </c>
      <c r="E482" s="99" t="s">
        <v>835</v>
      </c>
      <c r="F482" s="100" t="s">
        <v>837</v>
      </c>
      <c r="G482" s="101"/>
      <c r="H482" s="101"/>
      <c r="I482" s="102" t="e">
        <f t="shared" si="14"/>
        <v>#DIV/0!</v>
      </c>
    </row>
    <row r="483" spans="1:9" ht="15" customHeight="1" hidden="1">
      <c r="A483" s="113" t="s">
        <v>838</v>
      </c>
      <c r="B483" s="114"/>
      <c r="C483" s="114" t="s">
        <v>831</v>
      </c>
      <c r="D483" s="114" t="s">
        <v>839</v>
      </c>
      <c r="E483" s="114"/>
      <c r="F483" s="103"/>
      <c r="G483" s="101">
        <f>SUM(G484+G486)</f>
        <v>0</v>
      </c>
      <c r="H483" s="101">
        <f>SUM(H484+H486)</f>
        <v>0</v>
      </c>
      <c r="I483" s="102" t="e">
        <f t="shared" si="14"/>
        <v>#DIV/0!</v>
      </c>
    </row>
    <row r="484" spans="1:9" ht="28.5" customHeight="1" hidden="1">
      <c r="A484" s="104" t="s">
        <v>840</v>
      </c>
      <c r="B484" s="99"/>
      <c r="C484" s="99" t="s">
        <v>831</v>
      </c>
      <c r="D484" s="99" t="s">
        <v>839</v>
      </c>
      <c r="E484" s="99" t="s">
        <v>841</v>
      </c>
      <c r="F484" s="103"/>
      <c r="G484" s="101">
        <f>SUM(G485)</f>
        <v>0</v>
      </c>
      <c r="H484" s="101">
        <f>SUM(H485)</f>
        <v>0</v>
      </c>
      <c r="I484" s="102" t="e">
        <f t="shared" si="14"/>
        <v>#DIV/0!</v>
      </c>
    </row>
    <row r="485" spans="1:9" ht="15" customHeight="1" hidden="1">
      <c r="A485" s="104" t="s">
        <v>842</v>
      </c>
      <c r="B485" s="99"/>
      <c r="C485" s="99" t="s">
        <v>831</v>
      </c>
      <c r="D485" s="99" t="s">
        <v>839</v>
      </c>
      <c r="E485" s="99" t="s">
        <v>841</v>
      </c>
      <c r="F485" s="103" t="s">
        <v>843</v>
      </c>
      <c r="G485" s="101"/>
      <c r="H485" s="101"/>
      <c r="I485" s="102" t="e">
        <f t="shared" si="14"/>
        <v>#DIV/0!</v>
      </c>
    </row>
    <row r="486" spans="1:9" ht="15" customHeight="1" hidden="1">
      <c r="A486" s="113" t="s">
        <v>844</v>
      </c>
      <c r="B486" s="114"/>
      <c r="C486" s="114" t="s">
        <v>831</v>
      </c>
      <c r="D486" s="114" t="s">
        <v>839</v>
      </c>
      <c r="E486" s="114" t="s">
        <v>845</v>
      </c>
      <c r="F486" s="103"/>
      <c r="G486" s="101">
        <f>SUM(G487)</f>
        <v>0</v>
      </c>
      <c r="H486" s="101">
        <f>SUM(H487)</f>
        <v>0</v>
      </c>
      <c r="I486" s="102" t="e">
        <f t="shared" si="14"/>
        <v>#DIV/0!</v>
      </c>
    </row>
    <row r="487" spans="1:9" ht="15" customHeight="1" hidden="1">
      <c r="A487" s="113" t="s">
        <v>846</v>
      </c>
      <c r="B487" s="114"/>
      <c r="C487" s="114" t="s">
        <v>831</v>
      </c>
      <c r="D487" s="114" t="s">
        <v>839</v>
      </c>
      <c r="E487" s="114" t="s">
        <v>845</v>
      </c>
      <c r="F487" s="103" t="s">
        <v>847</v>
      </c>
      <c r="G487" s="101"/>
      <c r="H487" s="101"/>
      <c r="I487" s="102" t="e">
        <f t="shared" si="14"/>
        <v>#DIV/0!</v>
      </c>
    </row>
    <row r="488" spans="1:9" ht="15" customHeight="1" hidden="1">
      <c r="A488" s="108" t="s">
        <v>819</v>
      </c>
      <c r="B488" s="109"/>
      <c r="C488" s="110" t="s">
        <v>820</v>
      </c>
      <c r="D488" s="99"/>
      <c r="E488" s="99"/>
      <c r="F488" s="100"/>
      <c r="G488" s="101">
        <f aca="true" t="shared" si="15" ref="G488:H490">SUM(G489)</f>
        <v>0</v>
      </c>
      <c r="H488" s="101">
        <f t="shared" si="15"/>
        <v>0</v>
      </c>
      <c r="I488" s="102" t="e">
        <f t="shared" si="14"/>
        <v>#DIV/0!</v>
      </c>
    </row>
    <row r="489" spans="1:9" ht="15" customHeight="1" hidden="1">
      <c r="A489" s="104" t="s">
        <v>821</v>
      </c>
      <c r="B489" s="99"/>
      <c r="C489" s="99" t="s">
        <v>820</v>
      </c>
      <c r="D489" s="99" t="s">
        <v>820</v>
      </c>
      <c r="E489" s="99"/>
      <c r="F489" s="100"/>
      <c r="G489" s="101">
        <f t="shared" si="15"/>
        <v>0</v>
      </c>
      <c r="H489" s="101">
        <f t="shared" si="15"/>
        <v>0</v>
      </c>
      <c r="I489" s="102" t="e">
        <f t="shared" si="14"/>
        <v>#DIV/0!</v>
      </c>
    </row>
    <row r="490" spans="1:9" ht="28.5" customHeight="1" hidden="1">
      <c r="A490" s="104" t="s">
        <v>822</v>
      </c>
      <c r="B490" s="99"/>
      <c r="C490" s="99" t="s">
        <v>820</v>
      </c>
      <c r="D490" s="99" t="s">
        <v>820</v>
      </c>
      <c r="E490" s="99" t="s">
        <v>823</v>
      </c>
      <c r="F490" s="100"/>
      <c r="G490" s="101">
        <f t="shared" si="15"/>
        <v>0</v>
      </c>
      <c r="H490" s="101">
        <f t="shared" si="15"/>
        <v>0</v>
      </c>
      <c r="I490" s="102" t="e">
        <f t="shared" si="14"/>
        <v>#DIV/0!</v>
      </c>
    </row>
    <row r="491" spans="1:9" ht="15" customHeight="1" hidden="1">
      <c r="A491" s="104" t="s">
        <v>824</v>
      </c>
      <c r="B491" s="99"/>
      <c r="C491" s="99" t="s">
        <v>820</v>
      </c>
      <c r="D491" s="99" t="s">
        <v>820</v>
      </c>
      <c r="E491" s="99" t="s">
        <v>823</v>
      </c>
      <c r="F491" s="100" t="s">
        <v>825</v>
      </c>
      <c r="G491" s="101"/>
      <c r="H491" s="101"/>
      <c r="I491" s="102" t="e">
        <f t="shared" si="14"/>
        <v>#DIV/0!</v>
      </c>
    </row>
    <row r="492" spans="1:9" ht="15" customHeight="1" hidden="1">
      <c r="A492" s="104" t="s">
        <v>830</v>
      </c>
      <c r="B492" s="99"/>
      <c r="C492" s="99" t="s">
        <v>831</v>
      </c>
      <c r="D492" s="99"/>
      <c r="E492" s="99"/>
      <c r="F492" s="100"/>
      <c r="G492" s="101">
        <f aca="true" t="shared" si="16" ref="G492:H494">SUM(G493)</f>
        <v>0</v>
      </c>
      <c r="H492" s="101">
        <f t="shared" si="16"/>
        <v>0</v>
      </c>
      <c r="I492" s="102" t="e">
        <f t="shared" si="14"/>
        <v>#DIV/0!</v>
      </c>
    </row>
    <row r="493" spans="1:9" ht="15" customHeight="1" hidden="1">
      <c r="A493" s="104" t="s">
        <v>1208</v>
      </c>
      <c r="B493" s="99"/>
      <c r="C493" s="99" t="s">
        <v>831</v>
      </c>
      <c r="D493" s="114" t="s">
        <v>797</v>
      </c>
      <c r="E493" s="123"/>
      <c r="F493" s="193"/>
      <c r="G493" s="101">
        <f t="shared" si="16"/>
        <v>0</v>
      </c>
      <c r="H493" s="101">
        <f t="shared" si="16"/>
        <v>0</v>
      </c>
      <c r="I493" s="102" t="e">
        <f t="shared" si="14"/>
        <v>#DIV/0!</v>
      </c>
    </row>
    <row r="494" spans="1:9" ht="15" customHeight="1" hidden="1">
      <c r="A494" s="104" t="s">
        <v>1209</v>
      </c>
      <c r="B494" s="99"/>
      <c r="C494" s="99" t="s">
        <v>831</v>
      </c>
      <c r="D494" s="114" t="s">
        <v>797</v>
      </c>
      <c r="E494" s="123" t="s">
        <v>1210</v>
      </c>
      <c r="F494" s="193"/>
      <c r="G494" s="101">
        <f t="shared" si="16"/>
        <v>0</v>
      </c>
      <c r="H494" s="101">
        <f t="shared" si="16"/>
        <v>0</v>
      </c>
      <c r="I494" s="102" t="e">
        <f t="shared" si="14"/>
        <v>#DIV/0!</v>
      </c>
    </row>
    <row r="495" spans="1:9" ht="15" customHeight="1" hidden="1">
      <c r="A495" s="104" t="s">
        <v>1211</v>
      </c>
      <c r="B495" s="99"/>
      <c r="C495" s="99" t="s">
        <v>831</v>
      </c>
      <c r="D495" s="114" t="s">
        <v>797</v>
      </c>
      <c r="E495" s="123" t="s">
        <v>1210</v>
      </c>
      <c r="F495" s="193">
        <v>273</v>
      </c>
      <c r="G495" s="101"/>
      <c r="H495" s="101"/>
      <c r="I495" s="102" t="e">
        <f t="shared" si="14"/>
        <v>#DIV/0!</v>
      </c>
    </row>
    <row r="496" spans="1:12" s="97" customFormat="1" ht="15.75">
      <c r="A496" s="118" t="s">
        <v>819</v>
      </c>
      <c r="B496" s="119"/>
      <c r="C496" s="120" t="s">
        <v>820</v>
      </c>
      <c r="D496" s="120"/>
      <c r="E496" s="120"/>
      <c r="F496" s="121"/>
      <c r="G496" s="122">
        <f>SUM(G497+G554+G671+G709)</f>
        <v>1843970</v>
      </c>
      <c r="H496" s="122">
        <f>SUM(H497+H554+H671+H709)</f>
        <v>1827747.7</v>
      </c>
      <c r="I496" s="137">
        <f t="shared" si="14"/>
        <v>99.12025141406856</v>
      </c>
      <c r="J496" s="95"/>
      <c r="L496" s="97">
        <f>SUM('[1]ведомствен.2013'!G591+'[1]ведомствен.2013'!G782+'[1]ведомствен.2013'!G1139+'[1]ведомствен.2013'!G1250+'[1]ведомствен.2013'!G1502+'[1]ведомствен.2013'!G1602)</f>
        <v>1843969.9999999998</v>
      </c>
    </row>
    <row r="497" spans="1:13" s="171" customFormat="1" ht="15">
      <c r="A497" s="104" t="s">
        <v>1212</v>
      </c>
      <c r="B497" s="194"/>
      <c r="C497" s="114" t="s">
        <v>820</v>
      </c>
      <c r="D497" s="114" t="s">
        <v>797</v>
      </c>
      <c r="E497" s="114"/>
      <c r="F497" s="103"/>
      <c r="G497" s="101">
        <f>SUM(G501+G541)+G533+G498</f>
        <v>643524.2</v>
      </c>
      <c r="H497" s="101">
        <f>SUM(H501+H541)+H533+H498</f>
        <v>632745.3999999999</v>
      </c>
      <c r="I497" s="102">
        <f t="shared" si="14"/>
        <v>98.32503579507966</v>
      </c>
      <c r="J497" s="195"/>
      <c r="K497" s="171">
        <f>SUM(J497:J763)</f>
        <v>1843970.0000000002</v>
      </c>
      <c r="L497" s="196">
        <f>SUM(G496-K497)</f>
        <v>-2.3283064365386963E-10</v>
      </c>
      <c r="M497" s="197">
        <f>SUM(K497-L496)</f>
        <v>4.656612873077393E-10</v>
      </c>
    </row>
    <row r="498" spans="1:13" s="171" customFormat="1" ht="15">
      <c r="A498" s="108" t="s">
        <v>1213</v>
      </c>
      <c r="B498" s="99"/>
      <c r="C498" s="114" t="s">
        <v>820</v>
      </c>
      <c r="D498" s="114" t="s">
        <v>797</v>
      </c>
      <c r="E498" s="99" t="s">
        <v>1214</v>
      </c>
      <c r="F498" s="127"/>
      <c r="G498" s="116">
        <f>SUM(G499)</f>
        <v>1465.5</v>
      </c>
      <c r="H498" s="116">
        <f>SUM(H499)</f>
        <v>1465.5</v>
      </c>
      <c r="I498" s="102">
        <f t="shared" si="14"/>
        <v>100</v>
      </c>
      <c r="J498" s="195"/>
      <c r="L498" s="196"/>
      <c r="M498" s="197"/>
    </row>
    <row r="499" spans="1:13" s="171" customFormat="1" ht="28.5">
      <c r="A499" s="104" t="s">
        <v>1215</v>
      </c>
      <c r="B499" s="194"/>
      <c r="C499" s="114" t="s">
        <v>820</v>
      </c>
      <c r="D499" s="114" t="s">
        <v>797</v>
      </c>
      <c r="E499" s="99" t="s">
        <v>1216</v>
      </c>
      <c r="F499" s="103"/>
      <c r="G499" s="116">
        <f>SUM(G500)</f>
        <v>1465.5</v>
      </c>
      <c r="H499" s="116">
        <f>SUM(H500)</f>
        <v>1465.5</v>
      </c>
      <c r="I499" s="102">
        <f t="shared" si="14"/>
        <v>100</v>
      </c>
      <c r="J499" s="195"/>
      <c r="L499" s="196"/>
      <c r="M499" s="197"/>
    </row>
    <row r="500" spans="1:13" s="171" customFormat="1" ht="15">
      <c r="A500" s="104" t="s">
        <v>1217</v>
      </c>
      <c r="B500" s="194"/>
      <c r="C500" s="114" t="s">
        <v>820</v>
      </c>
      <c r="D500" s="114" t="s">
        <v>797</v>
      </c>
      <c r="E500" s="99" t="s">
        <v>1216</v>
      </c>
      <c r="F500" s="103" t="s">
        <v>1218</v>
      </c>
      <c r="G500" s="116">
        <v>1465.5</v>
      </c>
      <c r="H500" s="116">
        <v>1465.5</v>
      </c>
      <c r="I500" s="102">
        <f t="shared" si="14"/>
        <v>100</v>
      </c>
      <c r="J500" s="195">
        <f>SUM('[1]ведомствен.2013'!G1254)</f>
        <v>1465.5</v>
      </c>
      <c r="L500" s="196"/>
      <c r="M500" s="197"/>
    </row>
    <row r="501" spans="1:11" s="171" customFormat="1" ht="15">
      <c r="A501" s="104" t="s">
        <v>1219</v>
      </c>
      <c r="B501" s="194"/>
      <c r="C501" s="114" t="s">
        <v>820</v>
      </c>
      <c r="D501" s="114" t="s">
        <v>797</v>
      </c>
      <c r="E501" s="114" t="s">
        <v>1220</v>
      </c>
      <c r="F501" s="103"/>
      <c r="G501" s="101">
        <f>SUM(G502+G516)</f>
        <v>612926.6</v>
      </c>
      <c r="H501" s="101">
        <f>SUM(H502+H516)</f>
        <v>601971.2</v>
      </c>
      <c r="I501" s="102">
        <f t="shared" si="14"/>
        <v>98.21260816548016</v>
      </c>
      <c r="J501" s="195"/>
      <c r="K501" s="171">
        <f>SUM('[1]ведомствен.2013'!G783+'[1]ведомствен.2013'!G1251+'[1]ведомствен.2013'!G596)</f>
        <v>643524.2</v>
      </c>
    </row>
    <row r="502" spans="1:13" s="171" customFormat="1" ht="27.75" customHeight="1">
      <c r="A502" s="104" t="s">
        <v>917</v>
      </c>
      <c r="B502" s="194"/>
      <c r="C502" s="114" t="s">
        <v>820</v>
      </c>
      <c r="D502" s="114" t="s">
        <v>797</v>
      </c>
      <c r="E502" s="114" t="s">
        <v>1221</v>
      </c>
      <c r="F502" s="103"/>
      <c r="G502" s="101">
        <f>SUM(G505)+G514+G507+G503</f>
        <v>529839.7</v>
      </c>
      <c r="H502" s="101">
        <f>SUM(H505)+H514+H507+H503</f>
        <v>522371.5</v>
      </c>
      <c r="I502" s="102">
        <f t="shared" si="14"/>
        <v>98.59047934686662</v>
      </c>
      <c r="J502" s="195"/>
      <c r="K502" s="171">
        <f>SUM(J503:J553)</f>
        <v>642058.7</v>
      </c>
      <c r="M502" s="196">
        <f>SUM(G497-K502)</f>
        <v>1465.5</v>
      </c>
    </row>
    <row r="503" spans="1:9" ht="57" customHeight="1" hidden="1">
      <c r="A503" s="104" t="s">
        <v>1222</v>
      </c>
      <c r="B503" s="194"/>
      <c r="C503" s="114" t="s">
        <v>820</v>
      </c>
      <c r="D503" s="114" t="s">
        <v>797</v>
      </c>
      <c r="E503" s="114" t="s">
        <v>1223</v>
      </c>
      <c r="F503" s="103"/>
      <c r="G503" s="101">
        <f>SUM(G504)</f>
        <v>0</v>
      </c>
      <c r="H503" s="101">
        <f>SUM(H504)</f>
        <v>0</v>
      </c>
      <c r="I503" s="102" t="e">
        <f t="shared" si="14"/>
        <v>#DIV/0!</v>
      </c>
    </row>
    <row r="504" spans="1:10" ht="15" customHeight="1" hidden="1">
      <c r="A504" s="104" t="s">
        <v>927</v>
      </c>
      <c r="B504" s="194"/>
      <c r="C504" s="114" t="s">
        <v>820</v>
      </c>
      <c r="D504" s="114" t="s">
        <v>797</v>
      </c>
      <c r="E504" s="114" t="s">
        <v>1223</v>
      </c>
      <c r="F504" s="103" t="s">
        <v>929</v>
      </c>
      <c r="G504" s="101"/>
      <c r="H504" s="101"/>
      <c r="I504" s="102" t="e">
        <f t="shared" si="14"/>
        <v>#DIV/0!</v>
      </c>
      <c r="J504" s="72">
        <f>SUM('[1]ведомствен.2013'!G1258)</f>
        <v>0</v>
      </c>
    </row>
    <row r="505" spans="1:11" s="171" customFormat="1" ht="28.5">
      <c r="A505" s="104" t="s">
        <v>923</v>
      </c>
      <c r="B505" s="194"/>
      <c r="C505" s="114" t="s">
        <v>820</v>
      </c>
      <c r="D505" s="114" t="s">
        <v>797</v>
      </c>
      <c r="E505" s="114" t="s">
        <v>1224</v>
      </c>
      <c r="F505" s="103"/>
      <c r="G505" s="101">
        <f>SUM(G506)</f>
        <v>523417.1</v>
      </c>
      <c r="H505" s="101">
        <f>SUM(H506)</f>
        <v>516066</v>
      </c>
      <c r="I505" s="102">
        <f t="shared" si="14"/>
        <v>98.5955560106844</v>
      </c>
      <c r="J505" s="195"/>
      <c r="K505" s="131">
        <f aca="true" t="shared" si="17" ref="K505:K571">SUM(G505-J505)</f>
        <v>523417.1</v>
      </c>
    </row>
    <row r="506" spans="1:11" s="171" customFormat="1" ht="42.75">
      <c r="A506" s="117" t="s">
        <v>1225</v>
      </c>
      <c r="B506" s="132"/>
      <c r="C506" s="114" t="s">
        <v>820</v>
      </c>
      <c r="D506" s="114" t="s">
        <v>797</v>
      </c>
      <c r="E506" s="114" t="s">
        <v>1224</v>
      </c>
      <c r="F506" s="105" t="s">
        <v>926</v>
      </c>
      <c r="G506" s="101">
        <v>523417.1</v>
      </c>
      <c r="H506" s="101">
        <v>516066</v>
      </c>
      <c r="I506" s="102">
        <f t="shared" si="14"/>
        <v>98.5955560106844</v>
      </c>
      <c r="J506" s="195">
        <f>SUM('[1]ведомствен.2013'!G1260)</f>
        <v>523417.1</v>
      </c>
      <c r="K506" s="131">
        <f t="shared" si="17"/>
        <v>0</v>
      </c>
    </row>
    <row r="507" spans="1:11" s="171" customFormat="1" ht="21" customHeight="1">
      <c r="A507" s="117" t="s">
        <v>927</v>
      </c>
      <c r="B507" s="194"/>
      <c r="C507" s="114" t="s">
        <v>820</v>
      </c>
      <c r="D507" s="114" t="s">
        <v>797</v>
      </c>
      <c r="E507" s="114" t="s">
        <v>1226</v>
      </c>
      <c r="F507" s="103"/>
      <c r="G507" s="101">
        <f>SUM(G513)+G509+G511</f>
        <v>3787.6</v>
      </c>
      <c r="H507" s="101">
        <f>SUM(H513)+H509+H511</f>
        <v>3771.0000000000005</v>
      </c>
      <c r="I507" s="102">
        <f aca="true" t="shared" si="18" ref="I507:I570">SUM(H507/G507*100)</f>
        <v>99.56172774316191</v>
      </c>
      <c r="J507" s="195"/>
      <c r="K507" s="131"/>
    </row>
    <row r="508" spans="1:11" ht="30" customHeight="1">
      <c r="A508" s="117" t="s">
        <v>1227</v>
      </c>
      <c r="B508" s="194"/>
      <c r="C508" s="114" t="s">
        <v>820</v>
      </c>
      <c r="D508" s="114" t="s">
        <v>797</v>
      </c>
      <c r="E508" s="114" t="s">
        <v>1228</v>
      </c>
      <c r="F508" s="103"/>
      <c r="G508" s="101">
        <f>SUM(G509)</f>
        <v>1283.7</v>
      </c>
      <c r="H508" s="101">
        <f>SUM(H509)</f>
        <v>1283.7</v>
      </c>
      <c r="I508" s="102">
        <f t="shared" si="18"/>
        <v>100</v>
      </c>
      <c r="K508" s="131"/>
    </row>
    <row r="509" spans="1:11" ht="21.75" customHeight="1">
      <c r="A509" s="117" t="s">
        <v>1229</v>
      </c>
      <c r="B509" s="194"/>
      <c r="C509" s="114" t="s">
        <v>820</v>
      </c>
      <c r="D509" s="114" t="s">
        <v>797</v>
      </c>
      <c r="E509" s="114" t="s">
        <v>1228</v>
      </c>
      <c r="F509" s="103" t="s">
        <v>929</v>
      </c>
      <c r="G509" s="101">
        <v>1283.7</v>
      </c>
      <c r="H509" s="101">
        <v>1283.7</v>
      </c>
      <c r="I509" s="102">
        <f t="shared" si="18"/>
        <v>100</v>
      </c>
      <c r="J509" s="72">
        <f>SUM('[1]ведомствен.2013'!G1263)</f>
        <v>1283.7</v>
      </c>
      <c r="K509" s="131">
        <f t="shared" si="17"/>
        <v>0</v>
      </c>
    </row>
    <row r="510" spans="1:11" ht="30" customHeight="1">
      <c r="A510" s="117" t="s">
        <v>932</v>
      </c>
      <c r="B510" s="194"/>
      <c r="C510" s="114" t="s">
        <v>820</v>
      </c>
      <c r="D510" s="114" t="s">
        <v>797</v>
      </c>
      <c r="E510" s="114" t="s">
        <v>1230</v>
      </c>
      <c r="F510" s="103"/>
      <c r="G510" s="101">
        <f>SUM(G511)</f>
        <v>1451.4</v>
      </c>
      <c r="H510" s="101">
        <f>SUM(H511)</f>
        <v>1451.4</v>
      </c>
      <c r="I510" s="102">
        <f t="shared" si="18"/>
        <v>100</v>
      </c>
      <c r="K510" s="131"/>
    </row>
    <row r="511" spans="1:11" ht="30" customHeight="1">
      <c r="A511" s="117" t="s">
        <v>1229</v>
      </c>
      <c r="B511" s="194"/>
      <c r="C511" s="114" t="s">
        <v>820</v>
      </c>
      <c r="D511" s="114" t="s">
        <v>797</v>
      </c>
      <c r="E511" s="114" t="s">
        <v>1230</v>
      </c>
      <c r="F511" s="103" t="s">
        <v>929</v>
      </c>
      <c r="G511" s="101">
        <v>1451.4</v>
      </c>
      <c r="H511" s="101">
        <v>1451.4</v>
      </c>
      <c r="I511" s="102">
        <f t="shared" si="18"/>
        <v>100</v>
      </c>
      <c r="J511" s="72">
        <f>SUM('[1]ведомствен.2013'!G1265)</f>
        <v>1451.4</v>
      </c>
      <c r="K511" s="131">
        <f t="shared" si="17"/>
        <v>0</v>
      </c>
    </row>
    <row r="512" spans="1:11" s="171" customFormat="1" ht="28.5">
      <c r="A512" s="104" t="s">
        <v>934</v>
      </c>
      <c r="B512" s="194"/>
      <c r="C512" s="114" t="s">
        <v>820</v>
      </c>
      <c r="D512" s="114" t="s">
        <v>797</v>
      </c>
      <c r="E512" s="114" t="s">
        <v>1231</v>
      </c>
      <c r="F512" s="103"/>
      <c r="G512" s="101">
        <f>SUM(G513)</f>
        <v>1052.5</v>
      </c>
      <c r="H512" s="101">
        <f>SUM(H513)</f>
        <v>1035.9</v>
      </c>
      <c r="I512" s="102">
        <f t="shared" si="18"/>
        <v>98.4228028503563</v>
      </c>
      <c r="J512" s="195"/>
      <c r="K512" s="131"/>
    </row>
    <row r="513" spans="1:11" s="171" customFormat="1" ht="17.25" customHeight="1">
      <c r="A513" s="117" t="s">
        <v>1229</v>
      </c>
      <c r="B513" s="194"/>
      <c r="C513" s="114" t="s">
        <v>820</v>
      </c>
      <c r="D513" s="114" t="s">
        <v>797</v>
      </c>
      <c r="E513" s="114" t="s">
        <v>1231</v>
      </c>
      <c r="F513" s="103" t="s">
        <v>929</v>
      </c>
      <c r="G513" s="101">
        <v>1052.5</v>
      </c>
      <c r="H513" s="101">
        <v>1035.9</v>
      </c>
      <c r="I513" s="102">
        <f t="shared" si="18"/>
        <v>98.4228028503563</v>
      </c>
      <c r="J513" s="195">
        <f>SUM('[1]ведомствен.2013'!G1267)</f>
        <v>1052.5</v>
      </c>
      <c r="K513" s="131">
        <f t="shared" si="17"/>
        <v>0</v>
      </c>
    </row>
    <row r="514" spans="1:11" s="171" customFormat="1" ht="28.5">
      <c r="A514" s="117" t="s">
        <v>1232</v>
      </c>
      <c r="B514" s="99"/>
      <c r="C514" s="133" t="s">
        <v>820</v>
      </c>
      <c r="D514" s="133" t="s">
        <v>797</v>
      </c>
      <c r="E514" s="133" t="s">
        <v>1233</v>
      </c>
      <c r="F514" s="103"/>
      <c r="G514" s="101">
        <f>SUM(G515)</f>
        <v>2635</v>
      </c>
      <c r="H514" s="101">
        <f>SUM(H515)</f>
        <v>2534.5</v>
      </c>
      <c r="I514" s="102">
        <f t="shared" si="18"/>
        <v>96.18595825426945</v>
      </c>
      <c r="J514" s="195"/>
      <c r="K514" s="131"/>
    </row>
    <row r="515" spans="1:11" s="171" customFormat="1" ht="19.5" customHeight="1">
      <c r="A515" s="113" t="s">
        <v>927</v>
      </c>
      <c r="B515" s="132"/>
      <c r="C515" s="114" t="s">
        <v>820</v>
      </c>
      <c r="D515" s="114" t="s">
        <v>797</v>
      </c>
      <c r="E515" s="133" t="s">
        <v>1233</v>
      </c>
      <c r="F515" s="105" t="s">
        <v>929</v>
      </c>
      <c r="G515" s="101">
        <v>2635</v>
      </c>
      <c r="H515" s="101">
        <v>2534.5</v>
      </c>
      <c r="I515" s="102">
        <f t="shared" si="18"/>
        <v>96.18595825426945</v>
      </c>
      <c r="J515" s="195">
        <f>SUM('[1]ведомствен.2013'!G1270)</f>
        <v>2635</v>
      </c>
      <c r="K515" s="131">
        <f t="shared" si="17"/>
        <v>0</v>
      </c>
    </row>
    <row r="516" spans="1:11" s="171" customFormat="1" ht="28.5">
      <c r="A516" s="104" t="s">
        <v>914</v>
      </c>
      <c r="B516" s="194"/>
      <c r="C516" s="114" t="s">
        <v>820</v>
      </c>
      <c r="D516" s="114" t="s">
        <v>797</v>
      </c>
      <c r="E516" s="114" t="s">
        <v>1234</v>
      </c>
      <c r="F516" s="103"/>
      <c r="G516" s="101">
        <f>SUM(G524+G517)+G519+G520</f>
        <v>83086.90000000001</v>
      </c>
      <c r="H516" s="101">
        <f>SUM(H524+H517)+H519+H520</f>
        <v>79599.7</v>
      </c>
      <c r="I516" s="102">
        <f t="shared" si="18"/>
        <v>95.8029484792428</v>
      </c>
      <c r="J516" s="195"/>
      <c r="K516" s="131"/>
    </row>
    <row r="517" spans="1:11" s="171" customFormat="1" ht="18.75" customHeight="1">
      <c r="A517" s="117" t="s">
        <v>916</v>
      </c>
      <c r="B517" s="132"/>
      <c r="C517" s="133" t="s">
        <v>820</v>
      </c>
      <c r="D517" s="133" t="s">
        <v>797</v>
      </c>
      <c r="E517" s="133" t="s">
        <v>1234</v>
      </c>
      <c r="F517" s="105" t="s">
        <v>899</v>
      </c>
      <c r="G517" s="101">
        <v>82202.3</v>
      </c>
      <c r="H517" s="101">
        <v>78753.3</v>
      </c>
      <c r="I517" s="102">
        <f t="shared" si="18"/>
        <v>95.80425365227006</v>
      </c>
      <c r="J517" s="195">
        <f>SUM('[1]ведомствен.2013'!G1272)+'[1]ведомствен.2013'!G786</f>
        <v>82202.3</v>
      </c>
      <c r="K517" s="131">
        <f t="shared" si="17"/>
        <v>0</v>
      </c>
    </row>
    <row r="518" spans="1:11" ht="57" customHeight="1" hidden="1">
      <c r="A518" s="104" t="s">
        <v>1222</v>
      </c>
      <c r="B518" s="132"/>
      <c r="C518" s="133" t="s">
        <v>820</v>
      </c>
      <c r="D518" s="133" t="s">
        <v>797</v>
      </c>
      <c r="E518" s="133" t="s">
        <v>1235</v>
      </c>
      <c r="F518" s="105"/>
      <c r="G518" s="101">
        <f>SUM(G519)</f>
        <v>0</v>
      </c>
      <c r="H518" s="101">
        <f>SUM(H519)</f>
        <v>0</v>
      </c>
      <c r="I518" s="102" t="e">
        <f t="shared" si="18"/>
        <v>#DIV/0!</v>
      </c>
      <c r="K518" s="131">
        <f t="shared" si="17"/>
        <v>0</v>
      </c>
    </row>
    <row r="519" spans="1:11" ht="15" customHeight="1" hidden="1">
      <c r="A519" s="117" t="s">
        <v>916</v>
      </c>
      <c r="B519" s="132"/>
      <c r="C519" s="133" t="s">
        <v>820</v>
      </c>
      <c r="D519" s="133" t="s">
        <v>797</v>
      </c>
      <c r="E519" s="133" t="s">
        <v>1235</v>
      </c>
      <c r="F519" s="105" t="s">
        <v>899</v>
      </c>
      <c r="G519" s="101"/>
      <c r="H519" s="101"/>
      <c r="I519" s="102" t="e">
        <f t="shared" si="18"/>
        <v>#DIV/0!</v>
      </c>
      <c r="J519" s="72">
        <f>SUM('[1]ведомствен.2013'!G1274)</f>
        <v>0</v>
      </c>
      <c r="K519" s="131">
        <f t="shared" si="17"/>
        <v>0</v>
      </c>
    </row>
    <row r="520" spans="1:11" s="70" customFormat="1" ht="28.5" customHeight="1" hidden="1">
      <c r="A520" s="113" t="s">
        <v>1236</v>
      </c>
      <c r="B520" s="114"/>
      <c r="C520" s="114" t="s">
        <v>820</v>
      </c>
      <c r="D520" s="114" t="s">
        <v>797</v>
      </c>
      <c r="E520" s="114" t="s">
        <v>1237</v>
      </c>
      <c r="F520" s="103"/>
      <c r="G520" s="101">
        <f>SUM(G521:G522)</f>
        <v>0</v>
      </c>
      <c r="H520" s="101">
        <f>SUM(H521:H522)</f>
        <v>0</v>
      </c>
      <c r="I520" s="102" t="e">
        <f t="shared" si="18"/>
        <v>#DIV/0!</v>
      </c>
      <c r="J520" s="131"/>
      <c r="K520" s="131">
        <f t="shared" si="17"/>
        <v>0</v>
      </c>
    </row>
    <row r="521" spans="1:11" s="70" customFormat="1" ht="15" customHeight="1" hidden="1">
      <c r="A521" s="113" t="s">
        <v>916</v>
      </c>
      <c r="B521" s="198"/>
      <c r="C521" s="114" t="s">
        <v>820</v>
      </c>
      <c r="D521" s="114" t="s">
        <v>797</v>
      </c>
      <c r="E521" s="114" t="s">
        <v>1237</v>
      </c>
      <c r="F521" s="103" t="s">
        <v>899</v>
      </c>
      <c r="G521" s="101"/>
      <c r="H521" s="101"/>
      <c r="I521" s="102" t="e">
        <f t="shared" si="18"/>
        <v>#DIV/0!</v>
      </c>
      <c r="J521" s="131">
        <f>SUM('[1]ведомствен.2013'!G1276)</f>
        <v>0</v>
      </c>
      <c r="K521" s="131">
        <f t="shared" si="17"/>
        <v>0</v>
      </c>
    </row>
    <row r="522" spans="1:11" s="70" customFormat="1" ht="15" customHeight="1" hidden="1">
      <c r="A522" s="113" t="s">
        <v>927</v>
      </c>
      <c r="B522" s="132"/>
      <c r="C522" s="114" t="s">
        <v>820</v>
      </c>
      <c r="D522" s="114" t="s">
        <v>797</v>
      </c>
      <c r="E522" s="114" t="s">
        <v>1237</v>
      </c>
      <c r="F522" s="105" t="s">
        <v>929</v>
      </c>
      <c r="G522" s="101"/>
      <c r="H522" s="101"/>
      <c r="I522" s="102" t="e">
        <f t="shared" si="18"/>
        <v>#DIV/0!</v>
      </c>
      <c r="J522" s="131">
        <f>SUM('[1]ведомствен.2013'!G1277)</f>
        <v>0</v>
      </c>
      <c r="K522" s="131">
        <f t="shared" si="17"/>
        <v>0</v>
      </c>
    </row>
    <row r="523" spans="1:11" s="171" customFormat="1" ht="35.25" customHeight="1">
      <c r="A523" s="117" t="s">
        <v>1232</v>
      </c>
      <c r="B523" s="99"/>
      <c r="C523" s="133" t="s">
        <v>820</v>
      </c>
      <c r="D523" s="133" t="s">
        <v>797</v>
      </c>
      <c r="E523" s="133" t="s">
        <v>1238</v>
      </c>
      <c r="F523" s="103"/>
      <c r="G523" s="101">
        <f>SUM(G524)</f>
        <v>884.6</v>
      </c>
      <c r="H523" s="101">
        <f>SUM(H524)</f>
        <v>846.4</v>
      </c>
      <c r="I523" s="102">
        <f t="shared" si="18"/>
        <v>95.68166402893962</v>
      </c>
      <c r="J523" s="195"/>
      <c r="K523" s="131"/>
    </row>
    <row r="524" spans="1:11" s="171" customFormat="1" ht="15.75" customHeight="1">
      <c r="A524" s="117" t="s">
        <v>916</v>
      </c>
      <c r="B524" s="132"/>
      <c r="C524" s="133" t="s">
        <v>820</v>
      </c>
      <c r="D524" s="133" t="s">
        <v>797</v>
      </c>
      <c r="E524" s="133" t="s">
        <v>1238</v>
      </c>
      <c r="F524" s="105" t="s">
        <v>899</v>
      </c>
      <c r="G524" s="101">
        <v>884.6</v>
      </c>
      <c r="H524" s="101">
        <v>846.4</v>
      </c>
      <c r="I524" s="102">
        <f t="shared" si="18"/>
        <v>95.68166402893962</v>
      </c>
      <c r="J524" s="195">
        <f>SUM('[1]ведомствен.2013'!G1279)</f>
        <v>884.6</v>
      </c>
      <c r="K524" s="131">
        <f t="shared" si="17"/>
        <v>0</v>
      </c>
    </row>
    <row r="525" spans="1:11" ht="57" customHeight="1" hidden="1">
      <c r="A525" s="117" t="s">
        <v>1222</v>
      </c>
      <c r="B525" s="132"/>
      <c r="C525" s="133" t="s">
        <v>820</v>
      </c>
      <c r="D525" s="133" t="s">
        <v>797</v>
      </c>
      <c r="E525" s="133" t="s">
        <v>1235</v>
      </c>
      <c r="F525" s="105"/>
      <c r="G525" s="101">
        <f>SUM(G526)</f>
        <v>0</v>
      </c>
      <c r="H525" s="101">
        <f>SUM(H526)</f>
        <v>0</v>
      </c>
      <c r="I525" s="102" t="e">
        <f t="shared" si="18"/>
        <v>#DIV/0!</v>
      </c>
      <c r="K525" s="131">
        <f t="shared" si="17"/>
        <v>0</v>
      </c>
    </row>
    <row r="526" spans="1:11" ht="28.5" customHeight="1" hidden="1">
      <c r="A526" s="117" t="s">
        <v>1239</v>
      </c>
      <c r="B526" s="132"/>
      <c r="C526" s="133" t="s">
        <v>820</v>
      </c>
      <c r="D526" s="133" t="s">
        <v>797</v>
      </c>
      <c r="E526" s="133" t="s">
        <v>1235</v>
      </c>
      <c r="F526" s="105" t="s">
        <v>1240</v>
      </c>
      <c r="G526" s="101"/>
      <c r="H526" s="101"/>
      <c r="I526" s="102" t="e">
        <f t="shared" si="18"/>
        <v>#DIV/0!</v>
      </c>
      <c r="K526" s="131">
        <f t="shared" si="17"/>
        <v>0</v>
      </c>
    </row>
    <row r="527" spans="1:11" s="171" customFormat="1" ht="28.5" customHeight="1" hidden="1">
      <c r="A527" s="117" t="s">
        <v>1241</v>
      </c>
      <c r="B527" s="99"/>
      <c r="C527" s="133" t="s">
        <v>820</v>
      </c>
      <c r="D527" s="133" t="s">
        <v>797</v>
      </c>
      <c r="E527" s="133" t="s">
        <v>1242</v>
      </c>
      <c r="F527" s="103"/>
      <c r="G527" s="101">
        <f>SUM(G528)</f>
        <v>0</v>
      </c>
      <c r="H527" s="101">
        <f>SUM(H528)</f>
        <v>0</v>
      </c>
      <c r="I527" s="102" t="e">
        <f t="shared" si="18"/>
        <v>#DIV/0!</v>
      </c>
      <c r="J527" s="195"/>
      <c r="K527" s="131">
        <f t="shared" si="17"/>
        <v>0</v>
      </c>
    </row>
    <row r="528" spans="1:11" s="171" customFormat="1" ht="15" customHeight="1" hidden="1">
      <c r="A528" s="117" t="s">
        <v>898</v>
      </c>
      <c r="B528" s="132"/>
      <c r="C528" s="133" t="s">
        <v>820</v>
      </c>
      <c r="D528" s="133" t="s">
        <v>797</v>
      </c>
      <c r="E528" s="133" t="s">
        <v>1242</v>
      </c>
      <c r="F528" s="105" t="s">
        <v>899</v>
      </c>
      <c r="G528" s="101"/>
      <c r="H528" s="101"/>
      <c r="I528" s="102" t="e">
        <f t="shared" si="18"/>
        <v>#DIV/0!</v>
      </c>
      <c r="J528" s="195"/>
      <c r="K528" s="131">
        <f t="shared" si="17"/>
        <v>0</v>
      </c>
    </row>
    <row r="529" spans="1:11" s="171" customFormat="1" ht="28.5" customHeight="1" hidden="1">
      <c r="A529" s="117" t="s">
        <v>1232</v>
      </c>
      <c r="B529" s="132"/>
      <c r="C529" s="133" t="s">
        <v>820</v>
      </c>
      <c r="D529" s="133" t="s">
        <v>797</v>
      </c>
      <c r="E529" s="133" t="s">
        <v>1238</v>
      </c>
      <c r="F529" s="105"/>
      <c r="G529" s="101">
        <f>SUM(G530)</f>
        <v>0</v>
      </c>
      <c r="H529" s="101">
        <f>SUM(H530)</f>
        <v>0</v>
      </c>
      <c r="I529" s="102" t="e">
        <f t="shared" si="18"/>
        <v>#DIV/0!</v>
      </c>
      <c r="J529" s="195"/>
      <c r="K529" s="131">
        <f t="shared" si="17"/>
        <v>0</v>
      </c>
    </row>
    <row r="530" spans="1:11" s="171" customFormat="1" ht="15" customHeight="1" hidden="1">
      <c r="A530" s="117" t="s">
        <v>898</v>
      </c>
      <c r="B530" s="132"/>
      <c r="C530" s="133" t="s">
        <v>820</v>
      </c>
      <c r="D530" s="133" t="s">
        <v>797</v>
      </c>
      <c r="E530" s="133" t="s">
        <v>1238</v>
      </c>
      <c r="F530" s="105" t="s">
        <v>899</v>
      </c>
      <c r="G530" s="101"/>
      <c r="H530" s="101"/>
      <c r="I530" s="102" t="e">
        <f t="shared" si="18"/>
        <v>#DIV/0!</v>
      </c>
      <c r="J530" s="195"/>
      <c r="K530" s="131">
        <f t="shared" si="17"/>
        <v>0</v>
      </c>
    </row>
    <row r="531" spans="1:11" s="171" customFormat="1" ht="28.5" customHeight="1" hidden="1">
      <c r="A531" s="104" t="s">
        <v>1243</v>
      </c>
      <c r="B531" s="99"/>
      <c r="C531" s="133" t="s">
        <v>820</v>
      </c>
      <c r="D531" s="133" t="s">
        <v>797</v>
      </c>
      <c r="E531" s="133" t="s">
        <v>1244</v>
      </c>
      <c r="F531" s="105"/>
      <c r="G531" s="101">
        <f>SUM(G532)</f>
        <v>0</v>
      </c>
      <c r="H531" s="101">
        <f>SUM(H532)</f>
        <v>0</v>
      </c>
      <c r="I531" s="102" t="e">
        <f t="shared" si="18"/>
        <v>#DIV/0!</v>
      </c>
      <c r="J531" s="195"/>
      <c r="K531" s="131">
        <f t="shared" si="17"/>
        <v>0</v>
      </c>
    </row>
    <row r="532" spans="1:11" s="171" customFormat="1" ht="15" customHeight="1" hidden="1">
      <c r="A532" s="117" t="s">
        <v>898</v>
      </c>
      <c r="B532" s="99"/>
      <c r="C532" s="133" t="s">
        <v>820</v>
      </c>
      <c r="D532" s="133" t="s">
        <v>797</v>
      </c>
      <c r="E532" s="133" t="s">
        <v>1244</v>
      </c>
      <c r="F532" s="105" t="s">
        <v>899</v>
      </c>
      <c r="G532" s="101"/>
      <c r="H532" s="101"/>
      <c r="I532" s="102" t="e">
        <f t="shared" si="18"/>
        <v>#DIV/0!</v>
      </c>
      <c r="J532" s="195"/>
      <c r="K532" s="131">
        <f t="shared" si="17"/>
        <v>0</v>
      </c>
    </row>
    <row r="533" spans="1:15" s="171" customFormat="1" ht="15.75" customHeight="1">
      <c r="A533" s="104" t="s">
        <v>989</v>
      </c>
      <c r="B533" s="132"/>
      <c r="C533" s="133" t="s">
        <v>820</v>
      </c>
      <c r="D533" s="133" t="s">
        <v>797</v>
      </c>
      <c r="E533" s="114" t="s">
        <v>990</v>
      </c>
      <c r="F533" s="105"/>
      <c r="G533" s="101">
        <f>SUM(G534)+G538</f>
        <v>4577.1</v>
      </c>
      <c r="H533" s="101">
        <f>SUM(H534)+H538</f>
        <v>4800.700000000001</v>
      </c>
      <c r="I533" s="102">
        <f t="shared" si="18"/>
        <v>104.88518931200979</v>
      </c>
      <c r="J533" s="195"/>
      <c r="K533" s="131"/>
      <c r="O533" s="196">
        <f>SUM(G533+G541)</f>
        <v>29132.1</v>
      </c>
    </row>
    <row r="534" spans="1:11" s="171" customFormat="1" ht="45" customHeight="1">
      <c r="A534" s="104" t="s">
        <v>1245</v>
      </c>
      <c r="B534" s="132"/>
      <c r="C534" s="133" t="s">
        <v>820</v>
      </c>
      <c r="D534" s="133" t="s">
        <v>797</v>
      </c>
      <c r="E534" s="114" t="s">
        <v>1246</v>
      </c>
      <c r="F534" s="105"/>
      <c r="G534" s="101">
        <f>SUM(G537+G535)+G536</f>
        <v>4577.1</v>
      </c>
      <c r="H534" s="101">
        <f>SUM(H537+H535)+H536</f>
        <v>4577.1</v>
      </c>
      <c r="I534" s="102">
        <f t="shared" si="18"/>
        <v>100</v>
      </c>
      <c r="J534" s="195"/>
      <c r="K534" s="131"/>
    </row>
    <row r="535" spans="1:11" ht="18" customHeight="1">
      <c r="A535" s="117" t="s">
        <v>916</v>
      </c>
      <c r="B535" s="132"/>
      <c r="C535" s="133" t="s">
        <v>820</v>
      </c>
      <c r="D535" s="133" t="s">
        <v>797</v>
      </c>
      <c r="E535" s="114" t="s">
        <v>1246</v>
      </c>
      <c r="F535" s="105" t="s">
        <v>899</v>
      </c>
      <c r="G535" s="101">
        <v>2116.5</v>
      </c>
      <c r="H535" s="101">
        <v>2116.5</v>
      </c>
      <c r="I535" s="102">
        <f t="shared" si="18"/>
        <v>100</v>
      </c>
      <c r="J535" s="72">
        <f>SUM('[1]ведомствен.2013'!G1296)</f>
        <v>2116.5</v>
      </c>
      <c r="K535" s="131">
        <f t="shared" si="17"/>
        <v>0</v>
      </c>
    </row>
    <row r="536" spans="1:11" ht="15" customHeight="1" hidden="1">
      <c r="A536" s="149" t="s">
        <v>910</v>
      </c>
      <c r="B536" s="132"/>
      <c r="C536" s="133" t="s">
        <v>820</v>
      </c>
      <c r="D536" s="133" t="s">
        <v>797</v>
      </c>
      <c r="E536" s="114" t="s">
        <v>1246</v>
      </c>
      <c r="F536" s="105" t="s">
        <v>911</v>
      </c>
      <c r="G536" s="101"/>
      <c r="H536" s="101"/>
      <c r="I536" s="102" t="e">
        <f t="shared" si="18"/>
        <v>#DIV/0!</v>
      </c>
      <c r="J536" s="72">
        <f>SUM('[1]ведомствен.2013'!G595)</f>
        <v>0</v>
      </c>
      <c r="K536" s="131">
        <f t="shared" si="17"/>
        <v>0</v>
      </c>
    </row>
    <row r="537" spans="1:11" ht="19.5" customHeight="1">
      <c r="A537" s="113" t="s">
        <v>927</v>
      </c>
      <c r="B537" s="132"/>
      <c r="C537" s="114" t="s">
        <v>820</v>
      </c>
      <c r="D537" s="114" t="s">
        <v>797</v>
      </c>
      <c r="E537" s="114" t="s">
        <v>1246</v>
      </c>
      <c r="F537" s="105" t="s">
        <v>929</v>
      </c>
      <c r="G537" s="101">
        <v>2460.6</v>
      </c>
      <c r="H537" s="101">
        <v>2460.6</v>
      </c>
      <c r="I537" s="102">
        <f t="shared" si="18"/>
        <v>100</v>
      </c>
      <c r="J537" s="72">
        <f>SUM('[1]ведомствен.2013'!G1297)</f>
        <v>2460.6</v>
      </c>
      <c r="K537" s="131">
        <f t="shared" si="17"/>
        <v>0</v>
      </c>
    </row>
    <row r="538" spans="1:11" ht="30.75" customHeight="1">
      <c r="A538" s="113" t="s">
        <v>1247</v>
      </c>
      <c r="B538" s="132"/>
      <c r="C538" s="114" t="s">
        <v>820</v>
      </c>
      <c r="D538" s="114" t="s">
        <v>797</v>
      </c>
      <c r="E538" s="114" t="s">
        <v>1248</v>
      </c>
      <c r="F538" s="105"/>
      <c r="G538" s="101">
        <f>SUM(G539:G540)</f>
        <v>0</v>
      </c>
      <c r="H538" s="101">
        <f>SUM(H539:H540)</f>
        <v>223.6</v>
      </c>
      <c r="I538" s="102"/>
      <c r="K538" s="131"/>
    </row>
    <row r="539" spans="1:11" ht="19.5" customHeight="1">
      <c r="A539" s="117" t="s">
        <v>916</v>
      </c>
      <c r="B539" s="132"/>
      <c r="C539" s="133" t="s">
        <v>820</v>
      </c>
      <c r="D539" s="133" t="s">
        <v>797</v>
      </c>
      <c r="E539" s="114" t="s">
        <v>1248</v>
      </c>
      <c r="F539" s="105" t="s">
        <v>899</v>
      </c>
      <c r="G539" s="101"/>
      <c r="H539" s="101">
        <v>27.9</v>
      </c>
      <c r="I539" s="102"/>
      <c r="K539" s="131"/>
    </row>
    <row r="540" spans="1:11" ht="19.5" customHeight="1">
      <c r="A540" s="113" t="s">
        <v>927</v>
      </c>
      <c r="B540" s="132"/>
      <c r="C540" s="114" t="s">
        <v>820</v>
      </c>
      <c r="D540" s="114" t="s">
        <v>797</v>
      </c>
      <c r="E540" s="114" t="s">
        <v>1248</v>
      </c>
      <c r="F540" s="105" t="s">
        <v>929</v>
      </c>
      <c r="G540" s="101"/>
      <c r="H540" s="101">
        <v>195.7</v>
      </c>
      <c r="I540" s="102"/>
      <c r="K540" s="131"/>
    </row>
    <row r="541" spans="1:11" ht="15">
      <c r="A541" s="104" t="s">
        <v>861</v>
      </c>
      <c r="B541" s="194"/>
      <c r="C541" s="110" t="s">
        <v>820</v>
      </c>
      <c r="D541" s="110" t="s">
        <v>797</v>
      </c>
      <c r="E541" s="110" t="s">
        <v>862</v>
      </c>
      <c r="F541" s="143"/>
      <c r="G541" s="101">
        <f>SUM(G549)+G542+G545</f>
        <v>24555</v>
      </c>
      <c r="H541" s="101">
        <f>SUM(H549)+H542+H545</f>
        <v>24508</v>
      </c>
      <c r="I541" s="102">
        <f t="shared" si="18"/>
        <v>99.80859295459173</v>
      </c>
      <c r="K541" s="131"/>
    </row>
    <row r="542" spans="1:11" s="70" customFormat="1" ht="42.75" customHeight="1" hidden="1">
      <c r="A542" s="113" t="s">
        <v>1249</v>
      </c>
      <c r="B542" s="198"/>
      <c r="C542" s="110" t="s">
        <v>820</v>
      </c>
      <c r="D542" s="110" t="s">
        <v>797</v>
      </c>
      <c r="E542" s="110" t="s">
        <v>1105</v>
      </c>
      <c r="F542" s="143"/>
      <c r="G542" s="101">
        <f>SUM(G544)+G543</f>
        <v>0</v>
      </c>
      <c r="H542" s="101">
        <f>SUM(H544)+H543</f>
        <v>0</v>
      </c>
      <c r="I542" s="102" t="e">
        <f t="shared" si="18"/>
        <v>#DIV/0!</v>
      </c>
      <c r="J542" s="131"/>
      <c r="K542" s="131">
        <f t="shared" si="17"/>
        <v>0</v>
      </c>
    </row>
    <row r="543" spans="1:11" s="70" customFormat="1" ht="15" customHeight="1" hidden="1">
      <c r="A543" s="117" t="s">
        <v>916</v>
      </c>
      <c r="B543" s="198"/>
      <c r="C543" s="110" t="s">
        <v>820</v>
      </c>
      <c r="D543" s="110" t="s">
        <v>797</v>
      </c>
      <c r="E543" s="110" t="s">
        <v>1105</v>
      </c>
      <c r="F543" s="143" t="s">
        <v>899</v>
      </c>
      <c r="G543" s="101"/>
      <c r="H543" s="101"/>
      <c r="I543" s="102" t="e">
        <f t="shared" si="18"/>
        <v>#DIV/0!</v>
      </c>
      <c r="J543" s="131">
        <f>SUM('[1]ведомствен.2013'!G1303)</f>
        <v>0</v>
      </c>
      <c r="K543" s="131">
        <f t="shared" si="17"/>
        <v>0</v>
      </c>
    </row>
    <row r="544" spans="1:11" s="70" customFormat="1" ht="15" customHeight="1" hidden="1">
      <c r="A544" s="113" t="s">
        <v>927</v>
      </c>
      <c r="B544" s="198"/>
      <c r="C544" s="110" t="s">
        <v>820</v>
      </c>
      <c r="D544" s="110" t="s">
        <v>797</v>
      </c>
      <c r="E544" s="110" t="s">
        <v>1105</v>
      </c>
      <c r="F544" s="143" t="s">
        <v>929</v>
      </c>
      <c r="G544" s="101"/>
      <c r="H544" s="101"/>
      <c r="I544" s="102" t="e">
        <f t="shared" si="18"/>
        <v>#DIV/0!</v>
      </c>
      <c r="J544" s="131">
        <f>SUM('[1]ведомствен.2013'!G1304)</f>
        <v>0</v>
      </c>
      <c r="K544" s="131">
        <f t="shared" si="17"/>
        <v>0</v>
      </c>
    </row>
    <row r="545" spans="1:11" s="70" customFormat="1" ht="28.5" customHeight="1">
      <c r="A545" s="104" t="s">
        <v>1250</v>
      </c>
      <c r="B545" s="194"/>
      <c r="C545" s="110" t="s">
        <v>820</v>
      </c>
      <c r="D545" s="110" t="s">
        <v>797</v>
      </c>
      <c r="E545" s="110" t="s">
        <v>1251</v>
      </c>
      <c r="F545" s="143"/>
      <c r="G545" s="101">
        <f>SUM(G546)+G547+G548</f>
        <v>24555</v>
      </c>
      <c r="H545" s="101">
        <f>SUM(H546)+H547+H548</f>
        <v>24508</v>
      </c>
      <c r="I545" s="102">
        <f t="shared" si="18"/>
        <v>99.80859295459173</v>
      </c>
      <c r="J545" s="131"/>
      <c r="K545" s="131"/>
    </row>
    <row r="546" spans="1:11" s="70" customFormat="1" ht="15" customHeight="1" hidden="1">
      <c r="A546" s="149" t="s">
        <v>910</v>
      </c>
      <c r="B546" s="132"/>
      <c r="C546" s="199" t="s">
        <v>820</v>
      </c>
      <c r="D546" s="199" t="s">
        <v>797</v>
      </c>
      <c r="E546" s="110" t="s">
        <v>1251</v>
      </c>
      <c r="F546" s="200" t="s">
        <v>911</v>
      </c>
      <c r="G546" s="101"/>
      <c r="H546" s="101"/>
      <c r="I546" s="102" t="e">
        <f t="shared" si="18"/>
        <v>#DIV/0!</v>
      </c>
      <c r="J546" s="131">
        <f>SUM('[1]ведомствен.2013'!G598)</f>
        <v>0</v>
      </c>
      <c r="K546" s="131">
        <f t="shared" si="17"/>
        <v>0</v>
      </c>
    </row>
    <row r="547" spans="1:11" s="70" customFormat="1" ht="19.5" customHeight="1">
      <c r="A547" s="113" t="s">
        <v>1217</v>
      </c>
      <c r="B547" s="198"/>
      <c r="C547" s="110" t="s">
        <v>820</v>
      </c>
      <c r="D547" s="110" t="s">
        <v>797</v>
      </c>
      <c r="E547" s="110" t="s">
        <v>1251</v>
      </c>
      <c r="F547" s="143" t="s">
        <v>1218</v>
      </c>
      <c r="G547" s="101">
        <v>15564.4</v>
      </c>
      <c r="H547" s="101">
        <v>15563.6</v>
      </c>
      <c r="I547" s="102">
        <f t="shared" si="18"/>
        <v>99.99486006527718</v>
      </c>
      <c r="J547" s="131">
        <f>SUM('[1]ведомствен.2013'!G1306)</f>
        <v>15564.4</v>
      </c>
      <c r="K547" s="131">
        <f t="shared" si="17"/>
        <v>0</v>
      </c>
    </row>
    <row r="548" spans="1:11" s="70" customFormat="1" ht="19.5" customHeight="1">
      <c r="A548" s="113" t="s">
        <v>927</v>
      </c>
      <c r="B548" s="198"/>
      <c r="C548" s="110" t="s">
        <v>820</v>
      </c>
      <c r="D548" s="110" t="s">
        <v>797</v>
      </c>
      <c r="E548" s="110" t="s">
        <v>1251</v>
      </c>
      <c r="F548" s="143" t="s">
        <v>929</v>
      </c>
      <c r="G548" s="101">
        <v>8990.6</v>
      </c>
      <c r="H548" s="101">
        <v>8944.4</v>
      </c>
      <c r="I548" s="102">
        <f t="shared" si="18"/>
        <v>99.48612995795608</v>
      </c>
      <c r="J548" s="131">
        <f>SUM('[1]ведомствен.2013'!G1307)</f>
        <v>8990.6</v>
      </c>
      <c r="K548" s="131">
        <f t="shared" si="17"/>
        <v>0</v>
      </c>
    </row>
    <row r="549" spans="1:11" ht="42.75" hidden="1">
      <c r="A549" s="104" t="s">
        <v>1252</v>
      </c>
      <c r="B549" s="194"/>
      <c r="C549" s="110" t="s">
        <v>820</v>
      </c>
      <c r="D549" s="110" t="s">
        <v>797</v>
      </c>
      <c r="E549" s="110" t="s">
        <v>1253</v>
      </c>
      <c r="F549" s="143"/>
      <c r="G549" s="101">
        <f>SUM(G551,G552,G553)+G550</f>
        <v>0</v>
      </c>
      <c r="H549" s="101">
        <f>SUM(H551,H552,H553)+H550</f>
        <v>0</v>
      </c>
      <c r="I549" s="102" t="e">
        <f t="shared" si="18"/>
        <v>#DIV/0!</v>
      </c>
      <c r="J549" s="131"/>
      <c r="K549" s="131">
        <f t="shared" si="17"/>
        <v>0</v>
      </c>
    </row>
    <row r="550" spans="1:11" ht="15" customHeight="1" hidden="1">
      <c r="A550" s="149" t="s">
        <v>910</v>
      </c>
      <c r="B550" s="132"/>
      <c r="C550" s="133" t="s">
        <v>820</v>
      </c>
      <c r="D550" s="133" t="s">
        <v>797</v>
      </c>
      <c r="E550" s="110" t="s">
        <v>1253</v>
      </c>
      <c r="F550" s="105" t="s">
        <v>911</v>
      </c>
      <c r="G550" s="101"/>
      <c r="H550" s="101"/>
      <c r="I550" s="102" t="e">
        <f t="shared" si="18"/>
        <v>#DIV/0!</v>
      </c>
      <c r="J550" s="131"/>
      <c r="K550" s="131">
        <f t="shared" si="17"/>
        <v>0</v>
      </c>
    </row>
    <row r="551" spans="1:11" s="70" customFormat="1" ht="15" hidden="1">
      <c r="A551" s="113" t="s">
        <v>1217</v>
      </c>
      <c r="B551" s="198"/>
      <c r="C551" s="110" t="s">
        <v>820</v>
      </c>
      <c r="D551" s="110" t="s">
        <v>797</v>
      </c>
      <c r="E551" s="110" t="s">
        <v>1253</v>
      </c>
      <c r="F551" s="143" t="s">
        <v>1218</v>
      </c>
      <c r="G551" s="101"/>
      <c r="H551" s="101"/>
      <c r="I551" s="102" t="e">
        <f t="shared" si="18"/>
        <v>#DIV/0!</v>
      </c>
      <c r="J551" s="131">
        <f>SUM('[1]ведомствен.2013'!G1309)</f>
        <v>0</v>
      </c>
      <c r="K551" s="131">
        <f t="shared" si="17"/>
        <v>0</v>
      </c>
    </row>
    <row r="552" spans="1:11" ht="42.75" hidden="1">
      <c r="A552" s="104" t="s">
        <v>925</v>
      </c>
      <c r="B552" s="132"/>
      <c r="C552" s="199" t="s">
        <v>820</v>
      </c>
      <c r="D552" s="199" t="s">
        <v>797</v>
      </c>
      <c r="E552" s="110" t="s">
        <v>1253</v>
      </c>
      <c r="F552" s="200" t="s">
        <v>926</v>
      </c>
      <c r="G552" s="101"/>
      <c r="H552" s="101"/>
      <c r="I552" s="102" t="e">
        <f t="shared" si="18"/>
        <v>#DIV/0!</v>
      </c>
      <c r="J552" s="131">
        <f>SUM('[1]ведомствен.2013'!G1310)</f>
        <v>0</v>
      </c>
      <c r="K552" s="131">
        <f t="shared" si="17"/>
        <v>0</v>
      </c>
    </row>
    <row r="553" spans="1:11" ht="15" hidden="1">
      <c r="A553" s="104" t="s">
        <v>927</v>
      </c>
      <c r="B553" s="132"/>
      <c r="C553" s="199" t="s">
        <v>820</v>
      </c>
      <c r="D553" s="199" t="s">
        <v>797</v>
      </c>
      <c r="E553" s="110" t="s">
        <v>1253</v>
      </c>
      <c r="F553" s="200" t="s">
        <v>929</v>
      </c>
      <c r="G553" s="101"/>
      <c r="H553" s="101"/>
      <c r="I553" s="102" t="e">
        <f t="shared" si="18"/>
        <v>#DIV/0!</v>
      </c>
      <c r="J553" s="131">
        <f>SUM('[1]ведомствен.2013'!G1311)</f>
        <v>0</v>
      </c>
      <c r="K553" s="131">
        <f t="shared" si="17"/>
        <v>0</v>
      </c>
    </row>
    <row r="554" spans="1:12" s="171" customFormat="1" ht="15.75" customHeight="1">
      <c r="A554" s="104" t="s">
        <v>1254</v>
      </c>
      <c r="B554" s="194"/>
      <c r="C554" s="114" t="s">
        <v>820</v>
      </c>
      <c r="D554" s="114" t="s">
        <v>799</v>
      </c>
      <c r="E554" s="114"/>
      <c r="F554" s="103"/>
      <c r="G554" s="101">
        <f>SUM(G560+G603+G634+G653)+G660+G627+G643+G555+G664</f>
        <v>999934.5</v>
      </c>
      <c r="H554" s="101">
        <f>SUM(H560+H603+H634+H653)+H660+H627+H643+H555+H664</f>
        <v>994882.5000000001</v>
      </c>
      <c r="I554" s="102">
        <f t="shared" si="18"/>
        <v>99.49476690723243</v>
      </c>
      <c r="J554" s="195"/>
      <c r="K554" s="131">
        <f t="shared" si="17"/>
        <v>999934.5</v>
      </c>
      <c r="L554" s="171">
        <f>SUM(J560:J670)</f>
        <v>999934.4999999999</v>
      </c>
    </row>
    <row r="555" spans="1:11" s="171" customFormat="1" ht="15" customHeight="1" hidden="1">
      <c r="A555" s="104" t="s">
        <v>886</v>
      </c>
      <c r="B555" s="194"/>
      <c r="C555" s="114" t="s">
        <v>820</v>
      </c>
      <c r="D555" s="114" t="s">
        <v>799</v>
      </c>
      <c r="E555" s="114" t="s">
        <v>887</v>
      </c>
      <c r="F555" s="103"/>
      <c r="G555" s="101">
        <f>SUM(G556+G558)</f>
        <v>0</v>
      </c>
      <c r="H555" s="101">
        <f>SUM(H556+H558)</f>
        <v>0</v>
      </c>
      <c r="I555" s="102" t="e">
        <f t="shared" si="18"/>
        <v>#DIV/0!</v>
      </c>
      <c r="J555" s="195"/>
      <c r="K555" s="131">
        <f t="shared" si="17"/>
        <v>0</v>
      </c>
    </row>
    <row r="556" spans="1:11" ht="15" customHeight="1" hidden="1">
      <c r="A556" s="104" t="s">
        <v>1255</v>
      </c>
      <c r="B556" s="194"/>
      <c r="C556" s="114" t="s">
        <v>820</v>
      </c>
      <c r="D556" s="114" t="s">
        <v>799</v>
      </c>
      <c r="E556" s="114" t="s">
        <v>1256</v>
      </c>
      <c r="F556" s="103"/>
      <c r="G556" s="101">
        <f>SUM(G557)</f>
        <v>0</v>
      </c>
      <c r="H556" s="101">
        <f>SUM(H557)</f>
        <v>0</v>
      </c>
      <c r="I556" s="102" t="e">
        <f t="shared" si="18"/>
        <v>#DIV/0!</v>
      </c>
      <c r="K556" s="131">
        <f t="shared" si="17"/>
        <v>0</v>
      </c>
    </row>
    <row r="557" spans="1:11" ht="15" customHeight="1" hidden="1">
      <c r="A557" s="117" t="s">
        <v>898</v>
      </c>
      <c r="B557" s="194"/>
      <c r="C557" s="114" t="s">
        <v>820</v>
      </c>
      <c r="D557" s="114" t="s">
        <v>799</v>
      </c>
      <c r="E557" s="114" t="s">
        <v>1256</v>
      </c>
      <c r="F557" s="103" t="s">
        <v>899</v>
      </c>
      <c r="G557" s="101"/>
      <c r="H557" s="101"/>
      <c r="I557" s="102" t="e">
        <f t="shared" si="18"/>
        <v>#DIV/0!</v>
      </c>
      <c r="K557" s="131">
        <f t="shared" si="17"/>
        <v>0</v>
      </c>
    </row>
    <row r="558" spans="1:11" ht="15" customHeight="1" hidden="1">
      <c r="A558" s="104" t="s">
        <v>859</v>
      </c>
      <c r="B558" s="99"/>
      <c r="C558" s="114" t="s">
        <v>820</v>
      </c>
      <c r="D558" s="114" t="s">
        <v>799</v>
      </c>
      <c r="E558" s="99" t="s">
        <v>860</v>
      </c>
      <c r="F558" s="103"/>
      <c r="G558" s="101">
        <f>SUM(G559)</f>
        <v>0</v>
      </c>
      <c r="H558" s="101">
        <f>SUM(H559)</f>
        <v>0</v>
      </c>
      <c r="I558" s="102" t="e">
        <f t="shared" si="18"/>
        <v>#DIV/0!</v>
      </c>
      <c r="K558" s="131">
        <f t="shared" si="17"/>
        <v>0</v>
      </c>
    </row>
    <row r="559" spans="1:11" ht="15" customHeight="1" hidden="1">
      <c r="A559" s="117" t="s">
        <v>898</v>
      </c>
      <c r="B559" s="194"/>
      <c r="C559" s="114" t="s">
        <v>820</v>
      </c>
      <c r="D559" s="114" t="s">
        <v>799</v>
      </c>
      <c r="E559" s="114" t="s">
        <v>860</v>
      </c>
      <c r="F559" s="103" t="s">
        <v>899</v>
      </c>
      <c r="G559" s="101"/>
      <c r="H559" s="101"/>
      <c r="I559" s="102" t="e">
        <f t="shared" si="18"/>
        <v>#DIV/0!</v>
      </c>
      <c r="K559" s="131">
        <f t="shared" si="17"/>
        <v>0</v>
      </c>
    </row>
    <row r="560" spans="1:12" s="171" customFormat="1" ht="28.5" customHeight="1">
      <c r="A560" s="104" t="s">
        <v>1257</v>
      </c>
      <c r="B560" s="194"/>
      <c r="C560" s="114" t="s">
        <v>820</v>
      </c>
      <c r="D560" s="114" t="s">
        <v>799</v>
      </c>
      <c r="E560" s="114" t="s">
        <v>1258</v>
      </c>
      <c r="F560" s="103"/>
      <c r="G560" s="101">
        <f>SUM(G561+G582)</f>
        <v>687751.9</v>
      </c>
      <c r="H560" s="101">
        <f>SUM(H561+H582)</f>
        <v>683381.6</v>
      </c>
      <c r="I560" s="102">
        <f t="shared" si="18"/>
        <v>99.36455282784387</v>
      </c>
      <c r="J560" s="195"/>
      <c r="K560" s="131"/>
      <c r="L560" s="196">
        <f>SUM(G554-L554)</f>
        <v>1.1641532182693481E-10</v>
      </c>
    </row>
    <row r="561" spans="1:11" s="171" customFormat="1" ht="28.5" customHeight="1">
      <c r="A561" s="104" t="s">
        <v>917</v>
      </c>
      <c r="B561" s="194"/>
      <c r="C561" s="114" t="s">
        <v>820</v>
      </c>
      <c r="D561" s="114" t="s">
        <v>799</v>
      </c>
      <c r="E561" s="114" t="s">
        <v>1259</v>
      </c>
      <c r="F561" s="103"/>
      <c r="G561" s="101">
        <f>SUM(G564+G575+G577+G579)+G566+G562</f>
        <v>324572.2</v>
      </c>
      <c r="H561" s="101">
        <f>SUM(H564+H575+H577+H579)+H566+H562</f>
        <v>322671.9</v>
      </c>
      <c r="I561" s="102">
        <f t="shared" si="18"/>
        <v>99.41452163802076</v>
      </c>
      <c r="J561" s="195"/>
      <c r="K561" s="131"/>
    </row>
    <row r="562" spans="1:11" ht="57" customHeight="1" hidden="1">
      <c r="A562" s="104" t="s">
        <v>1222</v>
      </c>
      <c r="B562" s="194"/>
      <c r="C562" s="114" t="s">
        <v>820</v>
      </c>
      <c r="D562" s="114" t="s">
        <v>799</v>
      </c>
      <c r="E562" s="114" t="s">
        <v>1260</v>
      </c>
      <c r="F562" s="103"/>
      <c r="G562" s="101">
        <f>SUM(G563)</f>
        <v>0</v>
      </c>
      <c r="H562" s="101">
        <f>SUM(H563)</f>
        <v>0</v>
      </c>
      <c r="I562" s="102" t="e">
        <f t="shared" si="18"/>
        <v>#DIV/0!</v>
      </c>
      <c r="K562" s="131">
        <f t="shared" si="17"/>
        <v>0</v>
      </c>
    </row>
    <row r="563" spans="1:11" ht="15" customHeight="1" hidden="1">
      <c r="A563" s="104" t="s">
        <v>927</v>
      </c>
      <c r="B563" s="194"/>
      <c r="C563" s="114" t="s">
        <v>820</v>
      </c>
      <c r="D563" s="114" t="s">
        <v>799</v>
      </c>
      <c r="E563" s="114" t="s">
        <v>1260</v>
      </c>
      <c r="F563" s="103" t="s">
        <v>929</v>
      </c>
      <c r="G563" s="101"/>
      <c r="H563" s="101"/>
      <c r="I563" s="102" t="e">
        <f t="shared" si="18"/>
        <v>#DIV/0!</v>
      </c>
      <c r="J563" s="72">
        <f>SUM('[1]ведомствен.2013'!G1321)</f>
        <v>0</v>
      </c>
      <c r="K563" s="131">
        <f t="shared" si="17"/>
        <v>0</v>
      </c>
    </row>
    <row r="564" spans="1:11" s="171" customFormat="1" ht="39.75" customHeight="1">
      <c r="A564" s="104" t="s">
        <v>923</v>
      </c>
      <c r="B564" s="194"/>
      <c r="C564" s="114" t="s">
        <v>820</v>
      </c>
      <c r="D564" s="114" t="s">
        <v>799</v>
      </c>
      <c r="E564" s="114" t="s">
        <v>1261</v>
      </c>
      <c r="F564" s="103"/>
      <c r="G564" s="101">
        <f>SUM(G565)</f>
        <v>59848.9</v>
      </c>
      <c r="H564" s="101">
        <f>SUM(H565)</f>
        <v>58424.3</v>
      </c>
      <c r="I564" s="102">
        <f t="shared" si="18"/>
        <v>97.61967220784342</v>
      </c>
      <c r="J564" s="195"/>
      <c r="K564" s="131"/>
    </row>
    <row r="565" spans="1:11" s="171" customFormat="1" ht="48" customHeight="1">
      <c r="A565" s="104" t="s">
        <v>925</v>
      </c>
      <c r="B565" s="132"/>
      <c r="C565" s="114" t="s">
        <v>820</v>
      </c>
      <c r="D565" s="114" t="s">
        <v>799</v>
      </c>
      <c r="E565" s="114" t="s">
        <v>1261</v>
      </c>
      <c r="F565" s="105" t="s">
        <v>926</v>
      </c>
      <c r="G565" s="101">
        <v>59848.9</v>
      </c>
      <c r="H565" s="101">
        <v>58424.3</v>
      </c>
      <c r="I565" s="102">
        <f t="shared" si="18"/>
        <v>97.61967220784342</v>
      </c>
      <c r="J565" s="195">
        <f>SUM('[1]ведомствен.2013'!G1323)</f>
        <v>59848.9</v>
      </c>
      <c r="K565" s="131">
        <f t="shared" si="17"/>
        <v>0</v>
      </c>
    </row>
    <row r="566" spans="1:11" s="171" customFormat="1" ht="14.25" customHeight="1">
      <c r="A566" s="117" t="s">
        <v>927</v>
      </c>
      <c r="B566" s="194"/>
      <c r="C566" s="114" t="s">
        <v>820</v>
      </c>
      <c r="D566" s="114" t="s">
        <v>799</v>
      </c>
      <c r="E566" s="114" t="s">
        <v>1262</v>
      </c>
      <c r="F566" s="103"/>
      <c r="G566" s="101">
        <f>SUM(G574)+G572+G568+G570</f>
        <v>285.4</v>
      </c>
      <c r="H566" s="101">
        <f>SUM(H574)+H572+H568+H570</f>
        <v>285.4</v>
      </c>
      <c r="I566" s="102">
        <f t="shared" si="18"/>
        <v>100</v>
      </c>
      <c r="J566" s="195"/>
      <c r="K566" s="131"/>
    </row>
    <row r="567" spans="1:11" s="70" customFormat="1" ht="28.5" customHeight="1" hidden="1">
      <c r="A567" s="113" t="s">
        <v>1263</v>
      </c>
      <c r="B567" s="114"/>
      <c r="C567" s="114" t="s">
        <v>820</v>
      </c>
      <c r="D567" s="114" t="s">
        <v>799</v>
      </c>
      <c r="E567" s="114" t="s">
        <v>1264</v>
      </c>
      <c r="F567" s="103"/>
      <c r="G567" s="101">
        <f>SUM(G568)</f>
        <v>0</v>
      </c>
      <c r="H567" s="101">
        <f>SUM(H568)</f>
        <v>0</v>
      </c>
      <c r="I567" s="102" t="e">
        <f t="shared" si="18"/>
        <v>#DIV/0!</v>
      </c>
      <c r="J567" s="131"/>
      <c r="K567" s="131"/>
    </row>
    <row r="568" spans="1:11" s="70" customFormat="1" ht="15" hidden="1">
      <c r="A568" s="113" t="s">
        <v>927</v>
      </c>
      <c r="B568" s="114"/>
      <c r="C568" s="114" t="s">
        <v>820</v>
      </c>
      <c r="D568" s="114" t="s">
        <v>799</v>
      </c>
      <c r="E568" s="114" t="s">
        <v>1264</v>
      </c>
      <c r="F568" s="103" t="s">
        <v>929</v>
      </c>
      <c r="G568" s="101"/>
      <c r="H568" s="101"/>
      <c r="I568" s="102" t="e">
        <f t="shared" si="18"/>
        <v>#DIV/0!</v>
      </c>
      <c r="J568" s="131">
        <f>SUM('[1]ведомствен.2013'!G605)</f>
        <v>0</v>
      </c>
      <c r="K568" s="131"/>
    </row>
    <row r="569" spans="1:11" s="70" customFormat="1" ht="28.5">
      <c r="A569" s="117" t="s">
        <v>1265</v>
      </c>
      <c r="B569" s="194"/>
      <c r="C569" s="114" t="s">
        <v>820</v>
      </c>
      <c r="D569" s="114" t="s">
        <v>799</v>
      </c>
      <c r="E569" s="114" t="s">
        <v>1266</v>
      </c>
      <c r="F569" s="103"/>
      <c r="G569" s="101">
        <f>SUM(G570)</f>
        <v>45</v>
      </c>
      <c r="H569" s="101">
        <f>SUM(H570)</f>
        <v>45</v>
      </c>
      <c r="I569" s="102">
        <f t="shared" si="18"/>
        <v>100</v>
      </c>
      <c r="J569" s="131"/>
      <c r="K569" s="131"/>
    </row>
    <row r="570" spans="1:11" s="70" customFormat="1" ht="24" customHeight="1">
      <c r="A570" s="117" t="s">
        <v>927</v>
      </c>
      <c r="B570" s="194"/>
      <c r="C570" s="114" t="s">
        <v>820</v>
      </c>
      <c r="D570" s="114" t="s">
        <v>799</v>
      </c>
      <c r="E570" s="114" t="s">
        <v>1266</v>
      </c>
      <c r="F570" s="103" t="s">
        <v>929</v>
      </c>
      <c r="G570" s="101">
        <v>45</v>
      </c>
      <c r="H570" s="101">
        <v>45</v>
      </c>
      <c r="I570" s="102">
        <f t="shared" si="18"/>
        <v>100</v>
      </c>
      <c r="J570" s="131">
        <f>SUM('[1]ведомствен.2013'!G1326)</f>
        <v>45</v>
      </c>
      <c r="K570" s="131">
        <f t="shared" si="17"/>
        <v>0</v>
      </c>
    </row>
    <row r="571" spans="1:11" ht="28.5" customHeight="1" hidden="1">
      <c r="A571" s="104" t="s">
        <v>932</v>
      </c>
      <c r="B571" s="194"/>
      <c r="C571" s="114" t="s">
        <v>820</v>
      </c>
      <c r="D571" s="114" t="s">
        <v>799</v>
      </c>
      <c r="E571" s="114" t="s">
        <v>1267</v>
      </c>
      <c r="F571" s="103"/>
      <c r="G571" s="101">
        <f>SUM(G572)</f>
        <v>0</v>
      </c>
      <c r="H571" s="101">
        <f>SUM(H572)</f>
        <v>0</v>
      </c>
      <c r="I571" s="102" t="e">
        <f aca="true" t="shared" si="19" ref="I571:I634">SUM(H571/G571*100)</f>
        <v>#DIV/0!</v>
      </c>
      <c r="K571" s="131">
        <f t="shared" si="17"/>
        <v>0</v>
      </c>
    </row>
    <row r="572" spans="1:11" ht="15" customHeight="1" hidden="1">
      <c r="A572" s="117" t="s">
        <v>1229</v>
      </c>
      <c r="B572" s="194"/>
      <c r="C572" s="114" t="s">
        <v>820</v>
      </c>
      <c r="D572" s="114" t="s">
        <v>799</v>
      </c>
      <c r="E572" s="114" t="s">
        <v>1267</v>
      </c>
      <c r="F572" s="103" t="s">
        <v>929</v>
      </c>
      <c r="G572" s="101"/>
      <c r="H572" s="101"/>
      <c r="I572" s="102" t="e">
        <f t="shared" si="19"/>
        <v>#DIV/0!</v>
      </c>
      <c r="J572" s="72">
        <f>SUM('[1]ведомствен.2013'!G1328)</f>
        <v>0</v>
      </c>
      <c r="K572" s="131">
        <f aca="true" t="shared" si="20" ref="K572:K633">SUM(G572-J572)</f>
        <v>0</v>
      </c>
    </row>
    <row r="573" spans="1:11" s="171" customFormat="1" ht="31.5" customHeight="1">
      <c r="A573" s="104" t="s">
        <v>934</v>
      </c>
      <c r="B573" s="194"/>
      <c r="C573" s="114" t="s">
        <v>820</v>
      </c>
      <c r="D573" s="114" t="s">
        <v>799</v>
      </c>
      <c r="E573" s="114" t="s">
        <v>1268</v>
      </c>
      <c r="F573" s="103"/>
      <c r="G573" s="101">
        <f>SUM(G574)</f>
        <v>240.4</v>
      </c>
      <c r="H573" s="101">
        <f>SUM(H574)</f>
        <v>240.4</v>
      </c>
      <c r="I573" s="102">
        <f t="shared" si="19"/>
        <v>100</v>
      </c>
      <c r="J573" s="195"/>
      <c r="K573" s="131"/>
    </row>
    <row r="574" spans="1:11" s="171" customFormat="1" ht="24.75" customHeight="1">
      <c r="A574" s="117" t="s">
        <v>1229</v>
      </c>
      <c r="B574" s="194"/>
      <c r="C574" s="114" t="s">
        <v>820</v>
      </c>
      <c r="D574" s="114" t="s">
        <v>799</v>
      </c>
      <c r="E574" s="114" t="s">
        <v>1268</v>
      </c>
      <c r="F574" s="103" t="s">
        <v>929</v>
      </c>
      <c r="G574" s="101">
        <v>240.4</v>
      </c>
      <c r="H574" s="101">
        <v>240.4</v>
      </c>
      <c r="I574" s="102">
        <f t="shared" si="19"/>
        <v>100</v>
      </c>
      <c r="J574" s="195">
        <f>SUM('[1]ведомствен.2013'!G1330)</f>
        <v>240.4</v>
      </c>
      <c r="K574" s="131">
        <f t="shared" si="20"/>
        <v>0</v>
      </c>
    </row>
    <row r="575" spans="1:11" s="171" customFormat="1" ht="67.5" customHeight="1">
      <c r="A575" s="117" t="s">
        <v>1269</v>
      </c>
      <c r="B575" s="132"/>
      <c r="C575" s="114" t="s">
        <v>820</v>
      </c>
      <c r="D575" s="114" t="s">
        <v>799</v>
      </c>
      <c r="E575" s="114" t="s">
        <v>1270</v>
      </c>
      <c r="F575" s="105"/>
      <c r="G575" s="101">
        <f>SUM(G576)</f>
        <v>4596</v>
      </c>
      <c r="H575" s="101">
        <f>SUM(H576)</f>
        <v>4285.7</v>
      </c>
      <c r="I575" s="102">
        <f t="shared" si="19"/>
        <v>93.24847693646649</v>
      </c>
      <c r="J575" s="195"/>
      <c r="K575" s="131"/>
    </row>
    <row r="576" spans="1:11" s="171" customFormat="1" ht="48" customHeight="1">
      <c r="A576" s="104" t="s">
        <v>925</v>
      </c>
      <c r="B576" s="132"/>
      <c r="C576" s="114" t="s">
        <v>820</v>
      </c>
      <c r="D576" s="114" t="s">
        <v>799</v>
      </c>
      <c r="E576" s="114" t="s">
        <v>1270</v>
      </c>
      <c r="F576" s="105" t="s">
        <v>926</v>
      </c>
      <c r="G576" s="101">
        <v>4596</v>
      </c>
      <c r="H576" s="101">
        <v>4285.7</v>
      </c>
      <c r="I576" s="102">
        <f t="shared" si="19"/>
        <v>93.24847693646649</v>
      </c>
      <c r="J576" s="195">
        <f>SUM('[1]ведомствен.2013'!G1332)</f>
        <v>4596</v>
      </c>
      <c r="K576" s="131">
        <f t="shared" si="20"/>
        <v>0</v>
      </c>
    </row>
    <row r="577" spans="1:11" s="171" customFormat="1" ht="51.75" customHeight="1">
      <c r="A577" s="117" t="s">
        <v>1271</v>
      </c>
      <c r="B577" s="132"/>
      <c r="C577" s="114" t="s">
        <v>820</v>
      </c>
      <c r="D577" s="114" t="s">
        <v>799</v>
      </c>
      <c r="E577" s="114" t="s">
        <v>1272</v>
      </c>
      <c r="F577" s="105"/>
      <c r="G577" s="101">
        <f>SUM(G578)</f>
        <v>341.5</v>
      </c>
      <c r="H577" s="101">
        <f>SUM(H578)</f>
        <v>288.6</v>
      </c>
      <c r="I577" s="102">
        <f t="shared" si="19"/>
        <v>84.5095168374817</v>
      </c>
      <c r="J577" s="195"/>
      <c r="K577" s="131"/>
    </row>
    <row r="578" spans="1:11" s="171" customFormat="1" ht="23.25" customHeight="1">
      <c r="A578" s="113" t="s">
        <v>927</v>
      </c>
      <c r="B578" s="132"/>
      <c r="C578" s="114" t="s">
        <v>820</v>
      </c>
      <c r="D578" s="114" t="s">
        <v>799</v>
      </c>
      <c r="E578" s="133" t="s">
        <v>1272</v>
      </c>
      <c r="F578" s="105" t="s">
        <v>929</v>
      </c>
      <c r="G578" s="101">
        <v>341.5</v>
      </c>
      <c r="H578" s="101">
        <v>288.6</v>
      </c>
      <c r="I578" s="102">
        <f t="shared" si="19"/>
        <v>84.5095168374817</v>
      </c>
      <c r="J578" s="195">
        <f>SUM('[1]ведомствен.2013'!G1334)</f>
        <v>341.5</v>
      </c>
      <c r="K578" s="131">
        <f t="shared" si="20"/>
        <v>0</v>
      </c>
    </row>
    <row r="579" spans="1:11" s="171" customFormat="1" ht="35.25" customHeight="1">
      <c r="A579" s="117" t="s">
        <v>1273</v>
      </c>
      <c r="B579" s="132"/>
      <c r="C579" s="114" t="s">
        <v>820</v>
      </c>
      <c r="D579" s="114" t="s">
        <v>799</v>
      </c>
      <c r="E579" s="114" t="s">
        <v>1274</v>
      </c>
      <c r="F579" s="105"/>
      <c r="G579" s="101">
        <f>SUM(G581+G580)</f>
        <v>259500.4</v>
      </c>
      <c r="H579" s="101">
        <f>SUM(H581+H580)</f>
        <v>259387.9</v>
      </c>
      <c r="I579" s="102">
        <f t="shared" si="19"/>
        <v>99.95664746566865</v>
      </c>
      <c r="J579" s="195"/>
      <c r="K579" s="131"/>
    </row>
    <row r="580" spans="1:11" ht="18" customHeight="1">
      <c r="A580" s="117" t="s">
        <v>927</v>
      </c>
      <c r="B580" s="132"/>
      <c r="C580" s="114" t="s">
        <v>820</v>
      </c>
      <c r="D580" s="114" t="s">
        <v>799</v>
      </c>
      <c r="E580" s="114" t="s">
        <v>1274</v>
      </c>
      <c r="F580" s="105" t="s">
        <v>929</v>
      </c>
      <c r="G580" s="101">
        <v>2310.5</v>
      </c>
      <c r="H580" s="101">
        <v>2278.4</v>
      </c>
      <c r="I580" s="102">
        <f t="shared" si="19"/>
        <v>98.6106903267691</v>
      </c>
      <c r="J580" s="95">
        <f>SUM('[1]ведомствен.2013'!G1336)</f>
        <v>2310.5</v>
      </c>
      <c r="K580" s="131">
        <f t="shared" si="20"/>
        <v>0</v>
      </c>
    </row>
    <row r="581" spans="1:11" s="171" customFormat="1" ht="45.75" customHeight="1">
      <c r="A581" s="117" t="s">
        <v>921</v>
      </c>
      <c r="B581" s="132"/>
      <c r="C581" s="114" t="s">
        <v>820</v>
      </c>
      <c r="D581" s="114" t="s">
        <v>799</v>
      </c>
      <c r="E581" s="114" t="s">
        <v>1274</v>
      </c>
      <c r="F581" s="105" t="s">
        <v>922</v>
      </c>
      <c r="G581" s="101">
        <v>257189.9</v>
      </c>
      <c r="H581" s="101">
        <v>257109.5</v>
      </c>
      <c r="I581" s="102">
        <f t="shared" si="19"/>
        <v>99.96873905235003</v>
      </c>
      <c r="J581" s="195">
        <f>SUM('[1]ведомствен.2013'!G1337)</f>
        <v>257189.9</v>
      </c>
      <c r="K581" s="131">
        <f t="shared" si="20"/>
        <v>0</v>
      </c>
    </row>
    <row r="582" spans="1:11" s="171" customFormat="1" ht="32.25" customHeight="1">
      <c r="A582" s="104" t="s">
        <v>914</v>
      </c>
      <c r="B582" s="194"/>
      <c r="C582" s="114" t="s">
        <v>820</v>
      </c>
      <c r="D582" s="114" t="s">
        <v>799</v>
      </c>
      <c r="E582" s="114" t="s">
        <v>1275</v>
      </c>
      <c r="F582" s="103"/>
      <c r="G582" s="101">
        <f>SUM(G583+G590+G592+G596+G601+G586+G588)+G599+G594</f>
        <v>363179.7</v>
      </c>
      <c r="H582" s="101">
        <f>SUM(H583+H590+H592+H596+H601+H586+H588)+H599+H594</f>
        <v>360709.69999999995</v>
      </c>
      <c r="I582" s="102">
        <f t="shared" si="19"/>
        <v>99.319895908279</v>
      </c>
      <c r="J582" s="195"/>
      <c r="K582" s="131"/>
    </row>
    <row r="583" spans="1:11" s="171" customFormat="1" ht="19.5" customHeight="1">
      <c r="A583" s="117" t="s">
        <v>916</v>
      </c>
      <c r="B583" s="132"/>
      <c r="C583" s="114" t="s">
        <v>820</v>
      </c>
      <c r="D583" s="114" t="s">
        <v>799</v>
      </c>
      <c r="E583" s="114" t="s">
        <v>1275</v>
      </c>
      <c r="F583" s="105" t="s">
        <v>899</v>
      </c>
      <c r="G583" s="101">
        <v>65694.3</v>
      </c>
      <c r="H583" s="101">
        <v>63654.6</v>
      </c>
      <c r="I583" s="102">
        <f t="shared" si="19"/>
        <v>96.8951644206575</v>
      </c>
      <c r="J583" s="195">
        <f>SUM('[1]ведомствен.2013'!G1339)+'[1]ведомствен.2013'!G790</f>
        <v>65694.3</v>
      </c>
      <c r="K583" s="131">
        <f t="shared" si="20"/>
        <v>0</v>
      </c>
    </row>
    <row r="584" spans="1:11" s="171" customFormat="1" ht="42.75" customHeight="1" hidden="1">
      <c r="A584" s="117" t="s">
        <v>1276</v>
      </c>
      <c r="B584" s="132"/>
      <c r="C584" s="114" t="s">
        <v>820</v>
      </c>
      <c r="D584" s="114" t="s">
        <v>799</v>
      </c>
      <c r="E584" s="114" t="s">
        <v>1275</v>
      </c>
      <c r="F584" s="103" t="s">
        <v>1277</v>
      </c>
      <c r="G584" s="101"/>
      <c r="H584" s="101"/>
      <c r="I584" s="102" t="e">
        <f t="shared" si="19"/>
        <v>#DIV/0!</v>
      </c>
      <c r="J584" s="195"/>
      <c r="K584" s="131">
        <f t="shared" si="20"/>
        <v>0</v>
      </c>
    </row>
    <row r="585" spans="1:11" s="171" customFormat="1" ht="28.5" customHeight="1" hidden="1">
      <c r="A585" s="117" t="s">
        <v>1278</v>
      </c>
      <c r="B585" s="132"/>
      <c r="C585" s="114" t="s">
        <v>820</v>
      </c>
      <c r="D585" s="114" t="s">
        <v>799</v>
      </c>
      <c r="E585" s="114" t="s">
        <v>1275</v>
      </c>
      <c r="F585" s="105" t="s">
        <v>1279</v>
      </c>
      <c r="G585" s="101"/>
      <c r="H585" s="101"/>
      <c r="I585" s="102" t="e">
        <f t="shared" si="19"/>
        <v>#DIV/0!</v>
      </c>
      <c r="J585" s="195"/>
      <c r="K585" s="131">
        <f t="shared" si="20"/>
        <v>0</v>
      </c>
    </row>
    <row r="586" spans="1:11" s="171" customFormat="1" ht="57" customHeight="1" hidden="1">
      <c r="A586" s="117" t="s">
        <v>1222</v>
      </c>
      <c r="B586" s="132"/>
      <c r="C586" s="114" t="s">
        <v>820</v>
      </c>
      <c r="D586" s="114" t="s">
        <v>799</v>
      </c>
      <c r="E586" s="133" t="s">
        <v>1280</v>
      </c>
      <c r="F586" s="105"/>
      <c r="G586" s="101">
        <f>SUM(G587)</f>
        <v>0</v>
      </c>
      <c r="H586" s="101">
        <f>SUM(H587)</f>
        <v>0</v>
      </c>
      <c r="I586" s="102" t="e">
        <f t="shared" si="19"/>
        <v>#DIV/0!</v>
      </c>
      <c r="J586" s="195"/>
      <c r="K586" s="131">
        <f t="shared" si="20"/>
        <v>0</v>
      </c>
    </row>
    <row r="587" spans="1:11" s="171" customFormat="1" ht="15" customHeight="1" hidden="1">
      <c r="A587" s="117" t="s">
        <v>898</v>
      </c>
      <c r="B587" s="132"/>
      <c r="C587" s="114" t="s">
        <v>820</v>
      </c>
      <c r="D587" s="114" t="s">
        <v>799</v>
      </c>
      <c r="E587" s="133" t="s">
        <v>1280</v>
      </c>
      <c r="F587" s="105" t="s">
        <v>899</v>
      </c>
      <c r="G587" s="101"/>
      <c r="H587" s="101"/>
      <c r="I587" s="102" t="e">
        <f t="shared" si="19"/>
        <v>#DIV/0!</v>
      </c>
      <c r="J587" s="195">
        <f>SUM('[1]ведомствен.2013'!G1341)</f>
        <v>0</v>
      </c>
      <c r="K587" s="131">
        <f t="shared" si="20"/>
        <v>0</v>
      </c>
    </row>
    <row r="588" spans="1:11" s="171" customFormat="1" ht="28.5" customHeight="1" hidden="1">
      <c r="A588" s="117" t="s">
        <v>1281</v>
      </c>
      <c r="B588" s="132"/>
      <c r="C588" s="114" t="s">
        <v>820</v>
      </c>
      <c r="D588" s="114" t="s">
        <v>799</v>
      </c>
      <c r="E588" s="133" t="s">
        <v>1282</v>
      </c>
      <c r="F588" s="105"/>
      <c r="G588" s="101">
        <f>SUM(G589)</f>
        <v>0</v>
      </c>
      <c r="H588" s="101">
        <f>SUM(H589)</f>
        <v>0</v>
      </c>
      <c r="I588" s="102" t="e">
        <f t="shared" si="19"/>
        <v>#DIV/0!</v>
      </c>
      <c r="J588" s="195"/>
      <c r="K588" s="131">
        <f t="shared" si="20"/>
        <v>0</v>
      </c>
    </row>
    <row r="589" spans="1:11" s="171" customFormat="1" ht="15" customHeight="1" hidden="1">
      <c r="A589" s="117" t="s">
        <v>898</v>
      </c>
      <c r="B589" s="132"/>
      <c r="C589" s="114" t="s">
        <v>820</v>
      </c>
      <c r="D589" s="114" t="s">
        <v>799</v>
      </c>
      <c r="E589" s="133" t="s">
        <v>1282</v>
      </c>
      <c r="F589" s="105" t="s">
        <v>899</v>
      </c>
      <c r="G589" s="101"/>
      <c r="H589" s="101"/>
      <c r="I589" s="102" t="e">
        <f t="shared" si="19"/>
        <v>#DIV/0!</v>
      </c>
      <c r="J589" s="195"/>
      <c r="K589" s="131">
        <f t="shared" si="20"/>
        <v>0</v>
      </c>
    </row>
    <row r="590" spans="1:11" s="171" customFormat="1" ht="60.75" customHeight="1">
      <c r="A590" s="117" t="s">
        <v>1269</v>
      </c>
      <c r="B590" s="132"/>
      <c r="C590" s="114" t="s">
        <v>820</v>
      </c>
      <c r="D590" s="114" t="s">
        <v>799</v>
      </c>
      <c r="E590" s="114" t="s">
        <v>1283</v>
      </c>
      <c r="F590" s="105"/>
      <c r="G590" s="101">
        <f>SUM(G591)</f>
        <v>5456</v>
      </c>
      <c r="H590" s="101">
        <f>SUM(H591)</f>
        <v>5126.3</v>
      </c>
      <c r="I590" s="102">
        <f t="shared" si="19"/>
        <v>93.95711143695014</v>
      </c>
      <c r="J590" s="195"/>
      <c r="K590" s="131"/>
    </row>
    <row r="591" spans="1:11" s="171" customFormat="1" ht="22.5" customHeight="1">
      <c r="A591" s="117" t="s">
        <v>916</v>
      </c>
      <c r="B591" s="132"/>
      <c r="C591" s="114" t="s">
        <v>820</v>
      </c>
      <c r="D591" s="114" t="s">
        <v>799</v>
      </c>
      <c r="E591" s="114" t="s">
        <v>1283</v>
      </c>
      <c r="F591" s="105" t="s">
        <v>899</v>
      </c>
      <c r="G591" s="101">
        <v>5456</v>
      </c>
      <c r="H591" s="101">
        <v>5126.3</v>
      </c>
      <c r="I591" s="102">
        <f t="shared" si="19"/>
        <v>93.95711143695014</v>
      </c>
      <c r="J591" s="195">
        <f>SUM('[1]ведомствен.2013'!G1347)</f>
        <v>5456</v>
      </c>
      <c r="K591" s="131">
        <f t="shared" si="20"/>
        <v>0</v>
      </c>
    </row>
    <row r="592" spans="1:11" ht="42.75" customHeight="1" hidden="1">
      <c r="A592" s="104" t="s">
        <v>1284</v>
      </c>
      <c r="B592" s="99"/>
      <c r="C592" s="114" t="s">
        <v>820</v>
      </c>
      <c r="D592" s="114" t="s">
        <v>799</v>
      </c>
      <c r="E592" s="114" t="s">
        <v>1285</v>
      </c>
      <c r="F592" s="105"/>
      <c r="G592" s="101">
        <f>SUM(G593)</f>
        <v>0</v>
      </c>
      <c r="H592" s="101">
        <f>SUM(H593)</f>
        <v>0</v>
      </c>
      <c r="I592" s="102" t="e">
        <f t="shared" si="19"/>
        <v>#DIV/0!</v>
      </c>
      <c r="K592" s="131">
        <f t="shared" si="20"/>
        <v>0</v>
      </c>
    </row>
    <row r="593" spans="1:11" s="171" customFormat="1" ht="15" customHeight="1" hidden="1">
      <c r="A593" s="117" t="s">
        <v>898</v>
      </c>
      <c r="B593" s="132"/>
      <c r="C593" s="114" t="s">
        <v>820</v>
      </c>
      <c r="D593" s="114" t="s">
        <v>799</v>
      </c>
      <c r="E593" s="114" t="s">
        <v>1285</v>
      </c>
      <c r="F593" s="105" t="s">
        <v>899</v>
      </c>
      <c r="G593" s="101"/>
      <c r="H593" s="101"/>
      <c r="I593" s="102" t="e">
        <f t="shared" si="19"/>
        <v>#DIV/0!</v>
      </c>
      <c r="J593" s="195"/>
      <c r="K593" s="131">
        <f t="shared" si="20"/>
        <v>0</v>
      </c>
    </row>
    <row r="594" spans="1:11" ht="28.5" hidden="1">
      <c r="A594" s="104" t="s">
        <v>1236</v>
      </c>
      <c r="B594" s="99"/>
      <c r="C594" s="114" t="s">
        <v>820</v>
      </c>
      <c r="D594" s="114" t="s">
        <v>799</v>
      </c>
      <c r="E594" s="114" t="s">
        <v>1286</v>
      </c>
      <c r="F594" s="105"/>
      <c r="G594" s="101">
        <f>SUM(G595)</f>
        <v>0</v>
      </c>
      <c r="H594" s="101">
        <f>SUM(H595)</f>
        <v>0</v>
      </c>
      <c r="I594" s="102" t="e">
        <f t="shared" si="19"/>
        <v>#DIV/0!</v>
      </c>
      <c r="K594" s="131">
        <f t="shared" si="20"/>
        <v>0</v>
      </c>
    </row>
    <row r="595" spans="1:11" ht="15" hidden="1">
      <c r="A595" s="117" t="s">
        <v>898</v>
      </c>
      <c r="B595" s="99"/>
      <c r="C595" s="114" t="s">
        <v>820</v>
      </c>
      <c r="D595" s="114" t="s">
        <v>799</v>
      </c>
      <c r="E595" s="114" t="s">
        <v>1286</v>
      </c>
      <c r="F595" s="105" t="s">
        <v>899</v>
      </c>
      <c r="G595" s="101"/>
      <c r="H595" s="101"/>
      <c r="I595" s="102" t="e">
        <f t="shared" si="19"/>
        <v>#DIV/0!</v>
      </c>
      <c r="J595" s="72">
        <f>SUM('[1]ведомствен.2013'!G1350)</f>
        <v>0</v>
      </c>
      <c r="K595" s="131">
        <f t="shared" si="20"/>
        <v>0</v>
      </c>
    </row>
    <row r="596" spans="1:11" ht="45" customHeight="1">
      <c r="A596" s="117" t="s">
        <v>1271</v>
      </c>
      <c r="B596" s="132"/>
      <c r="C596" s="114" t="s">
        <v>820</v>
      </c>
      <c r="D596" s="114" t="s">
        <v>799</v>
      </c>
      <c r="E596" s="114" t="s">
        <v>1287</v>
      </c>
      <c r="F596" s="105"/>
      <c r="G596" s="101">
        <f>SUM(G597)</f>
        <v>456.2</v>
      </c>
      <c r="H596" s="101">
        <f>SUM(H597)</f>
        <v>361.5</v>
      </c>
      <c r="I596" s="102">
        <f t="shared" si="19"/>
        <v>79.24156071898291</v>
      </c>
      <c r="K596" s="131"/>
    </row>
    <row r="597" spans="1:11" s="171" customFormat="1" ht="18.75" customHeight="1">
      <c r="A597" s="117" t="s">
        <v>916</v>
      </c>
      <c r="B597" s="132"/>
      <c r="C597" s="114" t="s">
        <v>820</v>
      </c>
      <c r="D597" s="114" t="s">
        <v>799</v>
      </c>
      <c r="E597" s="114" t="s">
        <v>1287</v>
      </c>
      <c r="F597" s="105" t="s">
        <v>899</v>
      </c>
      <c r="G597" s="101">
        <v>456.2</v>
      </c>
      <c r="H597" s="101">
        <v>361.5</v>
      </c>
      <c r="I597" s="102">
        <f t="shared" si="19"/>
        <v>79.24156071898291</v>
      </c>
      <c r="J597" s="195">
        <f>SUM('[1]ведомствен.2013'!G1351)</f>
        <v>456.2</v>
      </c>
      <c r="K597" s="131">
        <f t="shared" si="20"/>
        <v>0</v>
      </c>
    </row>
    <row r="598" spans="1:11" ht="28.5" customHeight="1" hidden="1">
      <c r="A598" s="104" t="s">
        <v>1288</v>
      </c>
      <c r="B598" s="132"/>
      <c r="C598" s="114" t="s">
        <v>820</v>
      </c>
      <c r="D598" s="114" t="s">
        <v>799</v>
      </c>
      <c r="E598" s="114" t="s">
        <v>1275</v>
      </c>
      <c r="F598" s="105" t="s">
        <v>1289</v>
      </c>
      <c r="G598" s="101"/>
      <c r="H598" s="101"/>
      <c r="I598" s="102" t="e">
        <f t="shared" si="19"/>
        <v>#DIV/0!</v>
      </c>
      <c r="K598" s="131">
        <f t="shared" si="20"/>
        <v>0</v>
      </c>
    </row>
    <row r="599" spans="1:11" ht="57" customHeight="1" hidden="1">
      <c r="A599" s="117" t="s">
        <v>1290</v>
      </c>
      <c r="B599" s="132"/>
      <c r="C599" s="114" t="s">
        <v>820</v>
      </c>
      <c r="D599" s="114" t="s">
        <v>799</v>
      </c>
      <c r="E599" s="114" t="s">
        <v>1291</v>
      </c>
      <c r="F599" s="105"/>
      <c r="G599" s="101">
        <f>SUM(G600)</f>
        <v>0</v>
      </c>
      <c r="H599" s="101">
        <f>SUM(H600)</f>
        <v>0</v>
      </c>
      <c r="I599" s="102" t="e">
        <f t="shared" si="19"/>
        <v>#DIV/0!</v>
      </c>
      <c r="K599" s="131">
        <f t="shared" si="20"/>
        <v>0</v>
      </c>
    </row>
    <row r="600" spans="1:11" ht="15" customHeight="1" hidden="1">
      <c r="A600" s="117" t="s">
        <v>1292</v>
      </c>
      <c r="B600" s="132"/>
      <c r="C600" s="114" t="s">
        <v>820</v>
      </c>
      <c r="D600" s="114" t="s">
        <v>799</v>
      </c>
      <c r="E600" s="114" t="s">
        <v>1291</v>
      </c>
      <c r="F600" s="105" t="s">
        <v>1293</v>
      </c>
      <c r="G600" s="101"/>
      <c r="H600" s="101"/>
      <c r="I600" s="102" t="e">
        <f t="shared" si="19"/>
        <v>#DIV/0!</v>
      </c>
      <c r="K600" s="131">
        <f t="shared" si="20"/>
        <v>0</v>
      </c>
    </row>
    <row r="601" spans="1:11" ht="48.75" customHeight="1">
      <c r="A601" s="117" t="s">
        <v>1294</v>
      </c>
      <c r="B601" s="132"/>
      <c r="C601" s="114" t="s">
        <v>820</v>
      </c>
      <c r="D601" s="114" t="s">
        <v>799</v>
      </c>
      <c r="E601" s="114" t="s">
        <v>1295</v>
      </c>
      <c r="F601" s="105"/>
      <c r="G601" s="101">
        <f>SUM(G602)</f>
        <v>291573.2</v>
      </c>
      <c r="H601" s="101">
        <f>SUM(H602)</f>
        <v>291567.3</v>
      </c>
      <c r="I601" s="102">
        <f t="shared" si="19"/>
        <v>99.99797649441031</v>
      </c>
      <c r="K601" s="131"/>
    </row>
    <row r="602" spans="1:11" ht="20.25" customHeight="1">
      <c r="A602" s="117" t="s">
        <v>916</v>
      </c>
      <c r="B602" s="132"/>
      <c r="C602" s="114" t="s">
        <v>820</v>
      </c>
      <c r="D602" s="114" t="s">
        <v>799</v>
      </c>
      <c r="E602" s="114" t="s">
        <v>1295</v>
      </c>
      <c r="F602" s="105" t="s">
        <v>899</v>
      </c>
      <c r="G602" s="101">
        <v>291573.2</v>
      </c>
      <c r="H602" s="101">
        <v>291567.3</v>
      </c>
      <c r="I602" s="102">
        <f t="shared" si="19"/>
        <v>99.99797649441031</v>
      </c>
      <c r="J602" s="195">
        <f>SUM('[1]ведомствен.2013'!G1356)</f>
        <v>291573.2</v>
      </c>
      <c r="K602" s="131">
        <f t="shared" si="20"/>
        <v>0</v>
      </c>
    </row>
    <row r="603" spans="1:11" ht="18" customHeight="1">
      <c r="A603" s="104" t="s">
        <v>1296</v>
      </c>
      <c r="B603" s="99"/>
      <c r="C603" s="114" t="s">
        <v>820</v>
      </c>
      <c r="D603" s="114" t="s">
        <v>799</v>
      </c>
      <c r="E603" s="114" t="s">
        <v>1297</v>
      </c>
      <c r="F603" s="103"/>
      <c r="G603" s="101">
        <f>SUM(G618)+G604</f>
        <v>159527.4</v>
      </c>
      <c r="H603" s="101">
        <f>SUM(H618)+H604</f>
        <v>160626.4</v>
      </c>
      <c r="I603" s="102">
        <f t="shared" si="19"/>
        <v>100.68890986752119</v>
      </c>
      <c r="K603" s="131"/>
    </row>
    <row r="604" spans="1:11" ht="27.75" customHeight="1">
      <c r="A604" s="104" t="s">
        <v>917</v>
      </c>
      <c r="B604" s="194"/>
      <c r="C604" s="114" t="s">
        <v>820</v>
      </c>
      <c r="D604" s="114" t="s">
        <v>799</v>
      </c>
      <c r="E604" s="114" t="s">
        <v>1298</v>
      </c>
      <c r="F604" s="103"/>
      <c r="G604" s="101">
        <f>SUM(G607)+G616+G609+G605</f>
        <v>159527.4</v>
      </c>
      <c r="H604" s="101">
        <f>SUM(H607)+H616+H609+H605</f>
        <v>160626.4</v>
      </c>
      <c r="I604" s="102">
        <f t="shared" si="19"/>
        <v>100.68890986752119</v>
      </c>
      <c r="K604" s="131"/>
    </row>
    <row r="605" spans="1:11" ht="57" customHeight="1" hidden="1">
      <c r="A605" s="104" t="s">
        <v>1222</v>
      </c>
      <c r="B605" s="194"/>
      <c r="C605" s="114" t="s">
        <v>820</v>
      </c>
      <c r="D605" s="114" t="s">
        <v>799</v>
      </c>
      <c r="E605" s="114" t="s">
        <v>1299</v>
      </c>
      <c r="F605" s="103"/>
      <c r="G605" s="101">
        <f>SUM(G606)</f>
        <v>0</v>
      </c>
      <c r="H605" s="101">
        <f>SUM(H606)</f>
        <v>0</v>
      </c>
      <c r="I605" s="102" t="e">
        <f t="shared" si="19"/>
        <v>#DIV/0!</v>
      </c>
      <c r="K605" s="131">
        <f t="shared" si="20"/>
        <v>0</v>
      </c>
    </row>
    <row r="606" spans="1:11" ht="15" customHeight="1" hidden="1">
      <c r="A606" s="104" t="s">
        <v>927</v>
      </c>
      <c r="B606" s="194"/>
      <c r="C606" s="114" t="s">
        <v>820</v>
      </c>
      <c r="D606" s="114" t="s">
        <v>799</v>
      </c>
      <c r="E606" s="114" t="s">
        <v>1299</v>
      </c>
      <c r="F606" s="103" t="s">
        <v>929</v>
      </c>
      <c r="G606" s="101"/>
      <c r="H606" s="101"/>
      <c r="I606" s="102" t="e">
        <f t="shared" si="19"/>
        <v>#DIV/0!</v>
      </c>
      <c r="J606" s="72">
        <f>SUM('[1]ведомствен.2013'!G1361)</f>
        <v>0</v>
      </c>
      <c r="K606" s="131">
        <f t="shared" si="20"/>
        <v>0</v>
      </c>
    </row>
    <row r="607" spans="1:11" ht="43.5" customHeight="1">
      <c r="A607" s="104" t="s">
        <v>1300</v>
      </c>
      <c r="B607" s="194"/>
      <c r="C607" s="114" t="s">
        <v>820</v>
      </c>
      <c r="D607" s="114" t="s">
        <v>799</v>
      </c>
      <c r="E607" s="114" t="s">
        <v>1301</v>
      </c>
      <c r="F607" s="103"/>
      <c r="G607" s="101">
        <f>SUM(G608)</f>
        <v>158454.5</v>
      </c>
      <c r="H607" s="101">
        <f>SUM(H608)</f>
        <v>159554</v>
      </c>
      <c r="I607" s="102">
        <f t="shared" si="19"/>
        <v>100.69389004414518</v>
      </c>
      <c r="K607" s="131"/>
    </row>
    <row r="608" spans="1:11" ht="44.25" customHeight="1">
      <c r="A608" s="117" t="s">
        <v>1225</v>
      </c>
      <c r="B608" s="132"/>
      <c r="C608" s="114" t="s">
        <v>820</v>
      </c>
      <c r="D608" s="114" t="s">
        <v>799</v>
      </c>
      <c r="E608" s="114" t="s">
        <v>1301</v>
      </c>
      <c r="F608" s="105" t="s">
        <v>926</v>
      </c>
      <c r="G608" s="101">
        <v>158454.5</v>
      </c>
      <c r="H608" s="101">
        <v>159554</v>
      </c>
      <c r="I608" s="102">
        <f t="shared" si="19"/>
        <v>100.69389004414518</v>
      </c>
      <c r="J608" s="72">
        <f>SUM('[1]ведомствен.2013'!G1507)+'[1]ведомствен.2013'!G1363+'[1]ведомствен.2013'!G1144</f>
        <v>158454.5</v>
      </c>
      <c r="K608" s="131">
        <f t="shared" si="20"/>
        <v>0</v>
      </c>
    </row>
    <row r="609" spans="1:11" ht="18.75" customHeight="1">
      <c r="A609" s="117" t="s">
        <v>927</v>
      </c>
      <c r="B609" s="194"/>
      <c r="C609" s="114" t="s">
        <v>820</v>
      </c>
      <c r="D609" s="114" t="s">
        <v>799</v>
      </c>
      <c r="E609" s="114" t="s">
        <v>1302</v>
      </c>
      <c r="F609" s="103"/>
      <c r="G609" s="101">
        <f>SUM(G615+G612+G610)</f>
        <v>1032.4</v>
      </c>
      <c r="H609" s="101">
        <f>SUM(H615+H612+H610)</f>
        <v>1031.9</v>
      </c>
      <c r="I609" s="102">
        <f t="shared" si="19"/>
        <v>99.9515691592406</v>
      </c>
      <c r="K609" s="131"/>
    </row>
    <row r="610" spans="1:11" ht="34.5" customHeight="1">
      <c r="A610" s="117" t="s">
        <v>1265</v>
      </c>
      <c r="B610" s="132"/>
      <c r="C610" s="114" t="s">
        <v>820</v>
      </c>
      <c r="D610" s="114" t="s">
        <v>799</v>
      </c>
      <c r="E610" s="114" t="s">
        <v>1303</v>
      </c>
      <c r="F610" s="105"/>
      <c r="G610" s="101">
        <f>SUM(G611)</f>
        <v>291.8</v>
      </c>
      <c r="H610" s="101">
        <f>SUM(H611)</f>
        <v>291.8</v>
      </c>
      <c r="I610" s="102">
        <f t="shared" si="19"/>
        <v>100</v>
      </c>
      <c r="K610" s="131"/>
    </row>
    <row r="611" spans="1:11" ht="23.25" customHeight="1">
      <c r="A611" s="117" t="s">
        <v>927</v>
      </c>
      <c r="B611" s="132"/>
      <c r="C611" s="114" t="s">
        <v>820</v>
      </c>
      <c r="D611" s="114" t="s">
        <v>799</v>
      </c>
      <c r="E611" s="114" t="s">
        <v>1303</v>
      </c>
      <c r="F611" s="105" t="s">
        <v>929</v>
      </c>
      <c r="G611" s="101">
        <v>291.8</v>
      </c>
      <c r="H611" s="101">
        <v>291.8</v>
      </c>
      <c r="I611" s="102">
        <f t="shared" si="19"/>
        <v>100</v>
      </c>
      <c r="J611" s="72">
        <f>SUM('[1]ведомствен.2013'!G1510)</f>
        <v>291.8</v>
      </c>
      <c r="K611" s="131">
        <f t="shared" si="20"/>
        <v>0</v>
      </c>
    </row>
    <row r="612" spans="1:11" ht="34.5" customHeight="1">
      <c r="A612" s="117" t="s">
        <v>932</v>
      </c>
      <c r="B612" s="194"/>
      <c r="C612" s="114" t="s">
        <v>820</v>
      </c>
      <c r="D612" s="114" t="s">
        <v>799</v>
      </c>
      <c r="E612" s="114" t="s">
        <v>1304</v>
      </c>
      <c r="F612" s="103"/>
      <c r="G612" s="101">
        <f>SUM(G613)</f>
        <v>410</v>
      </c>
      <c r="H612" s="101">
        <f>SUM(H613)</f>
        <v>409.5</v>
      </c>
      <c r="I612" s="102">
        <f t="shared" si="19"/>
        <v>99.8780487804878</v>
      </c>
      <c r="K612" s="131"/>
    </row>
    <row r="613" spans="1:11" ht="21.75" customHeight="1">
      <c r="A613" s="117" t="s">
        <v>1229</v>
      </c>
      <c r="B613" s="194"/>
      <c r="C613" s="114" t="s">
        <v>820</v>
      </c>
      <c r="D613" s="114" t="s">
        <v>799</v>
      </c>
      <c r="E613" s="114" t="s">
        <v>1304</v>
      </c>
      <c r="F613" s="103" t="s">
        <v>929</v>
      </c>
      <c r="G613" s="101">
        <v>410</v>
      </c>
      <c r="H613" s="101">
        <v>409.5</v>
      </c>
      <c r="I613" s="102">
        <f t="shared" si="19"/>
        <v>99.8780487804878</v>
      </c>
      <c r="J613" s="72">
        <f>SUM('[1]ведомствен.2013'!G1147+'[1]ведомствен.2013'!G1512)</f>
        <v>410</v>
      </c>
      <c r="K613" s="131">
        <f t="shared" si="20"/>
        <v>0</v>
      </c>
    </row>
    <row r="614" spans="1:11" ht="34.5" customHeight="1">
      <c r="A614" s="104" t="s">
        <v>934</v>
      </c>
      <c r="B614" s="194"/>
      <c r="C614" s="114" t="s">
        <v>820</v>
      </c>
      <c r="D614" s="114" t="s">
        <v>799</v>
      </c>
      <c r="E614" s="114" t="s">
        <v>1305</v>
      </c>
      <c r="F614" s="103"/>
      <c r="G614" s="101">
        <f>SUM(G615)</f>
        <v>330.6</v>
      </c>
      <c r="H614" s="101">
        <f>SUM(H615)</f>
        <v>330.6</v>
      </c>
      <c r="I614" s="102">
        <f t="shared" si="19"/>
        <v>100</v>
      </c>
      <c r="K614" s="131"/>
    </row>
    <row r="615" spans="1:11" ht="23.25" customHeight="1">
      <c r="A615" s="117" t="s">
        <v>1229</v>
      </c>
      <c r="B615" s="194"/>
      <c r="C615" s="114" t="s">
        <v>820</v>
      </c>
      <c r="D615" s="114" t="s">
        <v>799</v>
      </c>
      <c r="E615" s="114" t="s">
        <v>1305</v>
      </c>
      <c r="F615" s="103" t="s">
        <v>929</v>
      </c>
      <c r="G615" s="101">
        <v>330.6</v>
      </c>
      <c r="H615" s="101">
        <v>330.6</v>
      </c>
      <c r="I615" s="102">
        <f t="shared" si="19"/>
        <v>100</v>
      </c>
      <c r="J615" s="72">
        <f>SUM('[1]ведомствен.2013'!G1149+'[1]ведомствен.2013'!G1514)</f>
        <v>330.6</v>
      </c>
      <c r="K615" s="131">
        <f t="shared" si="20"/>
        <v>0</v>
      </c>
    </row>
    <row r="616" spans="1:11" ht="42.75">
      <c r="A616" s="117" t="s">
        <v>1271</v>
      </c>
      <c r="B616" s="132"/>
      <c r="C616" s="114" t="s">
        <v>820</v>
      </c>
      <c r="D616" s="114" t="s">
        <v>799</v>
      </c>
      <c r="E616" s="114" t="s">
        <v>1306</v>
      </c>
      <c r="F616" s="105"/>
      <c r="G616" s="101">
        <f>SUM(G617)</f>
        <v>40.5</v>
      </c>
      <c r="H616" s="101">
        <f>SUM(H617)</f>
        <v>40.5</v>
      </c>
      <c r="I616" s="102">
        <f t="shared" si="19"/>
        <v>100</v>
      </c>
      <c r="K616" s="131"/>
    </row>
    <row r="617" spans="1:11" ht="20.25" customHeight="1">
      <c r="A617" s="117" t="s">
        <v>927</v>
      </c>
      <c r="B617" s="132"/>
      <c r="C617" s="114" t="s">
        <v>820</v>
      </c>
      <c r="D617" s="114" t="s">
        <v>799</v>
      </c>
      <c r="E617" s="114" t="s">
        <v>1306</v>
      </c>
      <c r="F617" s="105" t="s">
        <v>929</v>
      </c>
      <c r="G617" s="101">
        <v>40.5</v>
      </c>
      <c r="H617" s="101">
        <v>40.5</v>
      </c>
      <c r="I617" s="102">
        <f t="shared" si="19"/>
        <v>100</v>
      </c>
      <c r="J617" s="72">
        <f>SUM('[1]ведомствен.2013'!G1516)</f>
        <v>40.5</v>
      </c>
      <c r="K617" s="131">
        <f t="shared" si="20"/>
        <v>0</v>
      </c>
    </row>
    <row r="618" spans="1:11" ht="28.5" customHeight="1" hidden="1">
      <c r="A618" s="104" t="s">
        <v>914</v>
      </c>
      <c r="B618" s="194"/>
      <c r="C618" s="114" t="s">
        <v>820</v>
      </c>
      <c r="D618" s="114" t="s">
        <v>799</v>
      </c>
      <c r="E618" s="114" t="s">
        <v>1307</v>
      </c>
      <c r="F618" s="103"/>
      <c r="G618" s="101">
        <f>SUM(G619+G624+G622)</f>
        <v>0</v>
      </c>
      <c r="H618" s="101">
        <f>SUM(H619+H624+H622)</f>
        <v>0</v>
      </c>
      <c r="I618" s="102" t="e">
        <f t="shared" si="19"/>
        <v>#DIV/0!</v>
      </c>
      <c r="K618" s="131">
        <f t="shared" si="20"/>
        <v>0</v>
      </c>
    </row>
    <row r="619" spans="1:11" ht="15" customHeight="1" hidden="1">
      <c r="A619" s="117" t="s">
        <v>916</v>
      </c>
      <c r="B619" s="132"/>
      <c r="C619" s="114" t="s">
        <v>820</v>
      </c>
      <c r="D619" s="114" t="s">
        <v>799</v>
      </c>
      <c r="E619" s="114" t="s">
        <v>1307</v>
      </c>
      <c r="F619" s="105" t="s">
        <v>899</v>
      </c>
      <c r="G619" s="101"/>
      <c r="H619" s="101"/>
      <c r="I619" s="102" t="e">
        <f t="shared" si="19"/>
        <v>#DIV/0!</v>
      </c>
      <c r="J619" s="72">
        <f>SUM('[1]ведомствен.2013'!G793)</f>
        <v>0</v>
      </c>
      <c r="K619" s="131">
        <f t="shared" si="20"/>
        <v>0</v>
      </c>
    </row>
    <row r="620" spans="1:11" ht="42.75" customHeight="1" hidden="1">
      <c r="A620" s="117" t="s">
        <v>1308</v>
      </c>
      <c r="B620" s="132"/>
      <c r="C620" s="114" t="s">
        <v>820</v>
      </c>
      <c r="D620" s="114" t="s">
        <v>799</v>
      </c>
      <c r="E620" s="114" t="s">
        <v>1307</v>
      </c>
      <c r="F620" s="105" t="s">
        <v>1309</v>
      </c>
      <c r="G620" s="101"/>
      <c r="H620" s="101"/>
      <c r="I620" s="102" t="e">
        <f t="shared" si="19"/>
        <v>#DIV/0!</v>
      </c>
      <c r="K620" s="131">
        <f t="shared" si="20"/>
        <v>0</v>
      </c>
    </row>
    <row r="621" spans="1:11" s="171" customFormat="1" ht="42.75" customHeight="1" hidden="1">
      <c r="A621" s="117" t="s">
        <v>1276</v>
      </c>
      <c r="B621" s="132"/>
      <c r="C621" s="114" t="s">
        <v>820</v>
      </c>
      <c r="D621" s="114" t="s">
        <v>799</v>
      </c>
      <c r="E621" s="114" t="s">
        <v>1307</v>
      </c>
      <c r="F621" s="103" t="s">
        <v>1277</v>
      </c>
      <c r="G621" s="101"/>
      <c r="H621" s="101"/>
      <c r="I621" s="102" t="e">
        <f t="shared" si="19"/>
        <v>#DIV/0!</v>
      </c>
      <c r="J621" s="195"/>
      <c r="K621" s="131">
        <f t="shared" si="20"/>
        <v>0</v>
      </c>
    </row>
    <row r="622" spans="1:11" s="171" customFormat="1" ht="57" customHeight="1" hidden="1">
      <c r="A622" s="117" t="s">
        <v>1222</v>
      </c>
      <c r="B622" s="132"/>
      <c r="C622" s="114" t="s">
        <v>820</v>
      </c>
      <c r="D622" s="114" t="s">
        <v>799</v>
      </c>
      <c r="E622" s="133" t="s">
        <v>1310</v>
      </c>
      <c r="F622" s="105"/>
      <c r="G622" s="101">
        <f>SUM(G623)</f>
        <v>0</v>
      </c>
      <c r="H622" s="101">
        <f>SUM(H623)</f>
        <v>0</v>
      </c>
      <c r="I622" s="102" t="e">
        <f t="shared" si="19"/>
        <v>#DIV/0!</v>
      </c>
      <c r="J622" s="195"/>
      <c r="K622" s="131">
        <f t="shared" si="20"/>
        <v>0</v>
      </c>
    </row>
    <row r="623" spans="1:11" ht="15" customHeight="1" hidden="1">
      <c r="A623" s="117" t="s">
        <v>916</v>
      </c>
      <c r="B623" s="132"/>
      <c r="C623" s="114" t="s">
        <v>820</v>
      </c>
      <c r="D623" s="114" t="s">
        <v>799</v>
      </c>
      <c r="E623" s="133" t="s">
        <v>1310</v>
      </c>
      <c r="F623" s="105" t="s">
        <v>899</v>
      </c>
      <c r="G623" s="101"/>
      <c r="H623" s="101"/>
      <c r="I623" s="102" t="e">
        <f t="shared" si="19"/>
        <v>#DIV/0!</v>
      </c>
      <c r="J623" s="72">
        <f>SUM('[1]ведомствен.2013'!G1378)</f>
        <v>0</v>
      </c>
      <c r="K623" s="131">
        <f t="shared" si="20"/>
        <v>0</v>
      </c>
    </row>
    <row r="624" spans="1:11" s="171" customFormat="1" ht="42.75" customHeight="1" hidden="1">
      <c r="A624" s="104" t="s">
        <v>1284</v>
      </c>
      <c r="B624" s="132"/>
      <c r="C624" s="114" t="s">
        <v>820</v>
      </c>
      <c r="D624" s="114" t="s">
        <v>799</v>
      </c>
      <c r="E624" s="114" t="s">
        <v>1311</v>
      </c>
      <c r="F624" s="105"/>
      <c r="G624" s="101">
        <f>SUM(G625)</f>
        <v>0</v>
      </c>
      <c r="H624" s="101">
        <f>SUM(H625)</f>
        <v>0</v>
      </c>
      <c r="I624" s="102" t="e">
        <f t="shared" si="19"/>
        <v>#DIV/0!</v>
      </c>
      <c r="J624" s="195"/>
      <c r="K624" s="131">
        <f t="shared" si="20"/>
        <v>0</v>
      </c>
    </row>
    <row r="625" spans="1:11" ht="15" customHeight="1" hidden="1">
      <c r="A625" s="117" t="s">
        <v>898</v>
      </c>
      <c r="B625" s="132"/>
      <c r="C625" s="114" t="s">
        <v>820</v>
      </c>
      <c r="D625" s="114" t="s">
        <v>799</v>
      </c>
      <c r="E625" s="114" t="s">
        <v>1311</v>
      </c>
      <c r="F625" s="105" t="s">
        <v>899</v>
      </c>
      <c r="G625" s="101"/>
      <c r="H625" s="101"/>
      <c r="I625" s="102" t="e">
        <f t="shared" si="19"/>
        <v>#DIV/0!</v>
      </c>
      <c r="K625" s="131">
        <f t="shared" si="20"/>
        <v>0</v>
      </c>
    </row>
    <row r="626" spans="1:11" ht="28.5" customHeight="1" hidden="1">
      <c r="A626" s="104" t="s">
        <v>1288</v>
      </c>
      <c r="B626" s="132"/>
      <c r="C626" s="114" t="s">
        <v>820</v>
      </c>
      <c r="D626" s="114" t="s">
        <v>799</v>
      </c>
      <c r="E626" s="114" t="s">
        <v>1307</v>
      </c>
      <c r="F626" s="105" t="s">
        <v>1289</v>
      </c>
      <c r="G626" s="101"/>
      <c r="H626" s="101"/>
      <c r="I626" s="102" t="e">
        <f t="shared" si="19"/>
        <v>#DIV/0!</v>
      </c>
      <c r="K626" s="131">
        <f t="shared" si="20"/>
        <v>0</v>
      </c>
    </row>
    <row r="627" spans="1:11" s="145" customFormat="1" ht="17.25" customHeight="1">
      <c r="A627" s="104" t="s">
        <v>1312</v>
      </c>
      <c r="B627" s="99"/>
      <c r="C627" s="114" t="s">
        <v>820</v>
      </c>
      <c r="D627" s="114" t="s">
        <v>799</v>
      </c>
      <c r="E627" s="114" t="s">
        <v>1313</v>
      </c>
      <c r="F627" s="127"/>
      <c r="G627" s="101">
        <f>SUM(G628)</f>
        <v>56497.7</v>
      </c>
      <c r="H627" s="101">
        <f>SUM(H628)</f>
        <v>56494</v>
      </c>
      <c r="I627" s="102">
        <f t="shared" si="19"/>
        <v>99.99345106083966</v>
      </c>
      <c r="J627" s="144"/>
      <c r="K627" s="131"/>
    </row>
    <row r="628" spans="1:11" s="145" customFormat="1" ht="28.5" customHeight="1">
      <c r="A628" s="104" t="s">
        <v>914</v>
      </c>
      <c r="B628" s="99"/>
      <c r="C628" s="114" t="s">
        <v>820</v>
      </c>
      <c r="D628" s="114" t="s">
        <v>799</v>
      </c>
      <c r="E628" s="114" t="s">
        <v>1314</v>
      </c>
      <c r="F628" s="127"/>
      <c r="G628" s="101">
        <f>SUM(G632+G630)+G629</f>
        <v>56497.7</v>
      </c>
      <c r="H628" s="101">
        <f>SUM(H632+H630)+H629</f>
        <v>56494</v>
      </c>
      <c r="I628" s="102">
        <f t="shared" si="19"/>
        <v>99.99345106083966</v>
      </c>
      <c r="J628" s="144"/>
      <c r="K628" s="131"/>
    </row>
    <row r="629" spans="1:11" s="145" customFormat="1" ht="15" customHeight="1" hidden="1">
      <c r="A629" s="117" t="s">
        <v>916</v>
      </c>
      <c r="B629" s="99"/>
      <c r="C629" s="114" t="s">
        <v>820</v>
      </c>
      <c r="D629" s="114" t="s">
        <v>799</v>
      </c>
      <c r="E629" s="99" t="s">
        <v>1315</v>
      </c>
      <c r="F629" s="103" t="s">
        <v>899</v>
      </c>
      <c r="G629" s="101"/>
      <c r="H629" s="101"/>
      <c r="I629" s="102" t="e">
        <f t="shared" si="19"/>
        <v>#DIV/0!</v>
      </c>
      <c r="J629" s="144">
        <f>SUM('[1]ведомствен.2013'!G796)</f>
        <v>0</v>
      </c>
      <c r="K629" s="131">
        <f t="shared" si="20"/>
        <v>0</v>
      </c>
    </row>
    <row r="630" spans="1:11" s="145" customFormat="1" ht="47.25" customHeight="1">
      <c r="A630" s="117" t="s">
        <v>1271</v>
      </c>
      <c r="B630" s="132"/>
      <c r="C630" s="114" t="s">
        <v>820</v>
      </c>
      <c r="D630" s="114" t="s">
        <v>799</v>
      </c>
      <c r="E630" s="114" t="s">
        <v>1316</v>
      </c>
      <c r="F630" s="105"/>
      <c r="G630" s="101">
        <f>SUM(G631)</f>
        <v>38.5</v>
      </c>
      <c r="H630" s="101">
        <f>SUM(H631)</f>
        <v>34.8</v>
      </c>
      <c r="I630" s="102">
        <f t="shared" si="19"/>
        <v>90.38961038961038</v>
      </c>
      <c r="J630" s="144"/>
      <c r="K630" s="131"/>
    </row>
    <row r="631" spans="1:11" s="145" customFormat="1" ht="18.75" customHeight="1">
      <c r="A631" s="117" t="s">
        <v>916</v>
      </c>
      <c r="B631" s="99"/>
      <c r="C631" s="114" t="s">
        <v>820</v>
      </c>
      <c r="D631" s="114" t="s">
        <v>799</v>
      </c>
      <c r="E631" s="114" t="s">
        <v>1316</v>
      </c>
      <c r="F631" s="103" t="s">
        <v>899</v>
      </c>
      <c r="G631" s="101">
        <v>38.5</v>
      </c>
      <c r="H631" s="101">
        <v>34.8</v>
      </c>
      <c r="I631" s="102">
        <f t="shared" si="19"/>
        <v>90.38961038961038</v>
      </c>
      <c r="J631" s="144">
        <f>SUM('[1]ведомствен.2013'!G798)</f>
        <v>38.5</v>
      </c>
      <c r="K631" s="131">
        <f t="shared" si="20"/>
        <v>0</v>
      </c>
    </row>
    <row r="632" spans="1:11" s="145" customFormat="1" ht="71.25" customHeight="1">
      <c r="A632" s="104" t="s">
        <v>1317</v>
      </c>
      <c r="B632" s="99"/>
      <c r="C632" s="114" t="s">
        <v>820</v>
      </c>
      <c r="D632" s="114" t="s">
        <v>799</v>
      </c>
      <c r="E632" s="114" t="s">
        <v>1318</v>
      </c>
      <c r="F632" s="127"/>
      <c r="G632" s="101">
        <f>SUM(G633)</f>
        <v>56459.2</v>
      </c>
      <c r="H632" s="101">
        <f>SUM(H633)</f>
        <v>56459.2</v>
      </c>
      <c r="I632" s="102">
        <f t="shared" si="19"/>
        <v>100</v>
      </c>
      <c r="J632" s="144"/>
      <c r="K632" s="131"/>
    </row>
    <row r="633" spans="1:11" s="145" customFormat="1" ht="15">
      <c r="A633" s="117" t="s">
        <v>916</v>
      </c>
      <c r="B633" s="99"/>
      <c r="C633" s="114" t="s">
        <v>820</v>
      </c>
      <c r="D633" s="114" t="s">
        <v>799</v>
      </c>
      <c r="E633" s="114" t="s">
        <v>1318</v>
      </c>
      <c r="F633" s="127" t="s">
        <v>899</v>
      </c>
      <c r="G633" s="101">
        <v>56459.2</v>
      </c>
      <c r="H633" s="101">
        <v>56459.2</v>
      </c>
      <c r="I633" s="102">
        <f t="shared" si="19"/>
        <v>100</v>
      </c>
      <c r="J633" s="144">
        <f>SUM('[1]ведомствен.2013'!G800)</f>
        <v>56459.2</v>
      </c>
      <c r="K633" s="131">
        <f t="shared" si="20"/>
        <v>0</v>
      </c>
    </row>
    <row r="634" spans="1:11" ht="18" customHeight="1">
      <c r="A634" s="104" t="s">
        <v>1319</v>
      </c>
      <c r="B634" s="114"/>
      <c r="C634" s="114" t="s">
        <v>820</v>
      </c>
      <c r="D634" s="114" t="s">
        <v>799</v>
      </c>
      <c r="E634" s="114" t="s">
        <v>1320</v>
      </c>
      <c r="F634" s="103"/>
      <c r="G634" s="101">
        <f>SUM(G635)</f>
        <v>37247.1</v>
      </c>
      <c r="H634" s="101">
        <f>SUM(H635)</f>
        <v>37246.3</v>
      </c>
      <c r="I634" s="102">
        <f t="shared" si="19"/>
        <v>99.99785218178062</v>
      </c>
      <c r="K634" s="131"/>
    </row>
    <row r="635" spans="1:11" ht="26.25" customHeight="1">
      <c r="A635" s="104" t="s">
        <v>1321</v>
      </c>
      <c r="B635" s="194"/>
      <c r="C635" s="114" t="s">
        <v>820</v>
      </c>
      <c r="D635" s="114" t="s">
        <v>799</v>
      </c>
      <c r="E635" s="114" t="s">
        <v>1322</v>
      </c>
      <c r="F635" s="103"/>
      <c r="G635" s="101">
        <f>SUM(G637+G639+G641)+G636</f>
        <v>37247.1</v>
      </c>
      <c r="H635" s="101">
        <f>SUM(H637+H639+H641)+H636</f>
        <v>37246.3</v>
      </c>
      <c r="I635" s="102">
        <f aca="true" t="shared" si="21" ref="I635:I698">SUM(H635/G635*100)</f>
        <v>99.99785218178062</v>
      </c>
      <c r="K635" s="131"/>
    </row>
    <row r="636" spans="1:11" ht="15" customHeight="1" hidden="1">
      <c r="A636" s="117" t="s">
        <v>898</v>
      </c>
      <c r="B636" s="132"/>
      <c r="C636" s="114" t="s">
        <v>820</v>
      </c>
      <c r="D636" s="114" t="s">
        <v>799</v>
      </c>
      <c r="E636" s="114" t="s">
        <v>1322</v>
      </c>
      <c r="F636" s="105" t="s">
        <v>899</v>
      </c>
      <c r="G636" s="101"/>
      <c r="H636" s="101"/>
      <c r="I636" s="102" t="e">
        <f t="shared" si="21"/>
        <v>#DIV/0!</v>
      </c>
      <c r="J636" s="72">
        <f>SUM('[1]ведомствен.2013'!G803)</f>
        <v>0</v>
      </c>
      <c r="K636" s="131">
        <f aca="true" t="shared" si="22" ref="K636:K670">SUM(G636-J636)</f>
        <v>0</v>
      </c>
    </row>
    <row r="637" spans="1:11" s="171" customFormat="1" ht="57" customHeight="1" hidden="1">
      <c r="A637" s="117" t="s">
        <v>1222</v>
      </c>
      <c r="B637" s="132"/>
      <c r="C637" s="114" t="s">
        <v>820</v>
      </c>
      <c r="D637" s="114" t="s">
        <v>799</v>
      </c>
      <c r="E637" s="133" t="s">
        <v>1310</v>
      </c>
      <c r="F637" s="105"/>
      <c r="G637" s="101">
        <f>SUM(G638)</f>
        <v>0</v>
      </c>
      <c r="H637" s="101">
        <f>SUM(H638)</f>
        <v>0</v>
      </c>
      <c r="I637" s="102" t="e">
        <f t="shared" si="21"/>
        <v>#DIV/0!</v>
      </c>
      <c r="J637" s="195"/>
      <c r="K637" s="131">
        <f t="shared" si="22"/>
        <v>0</v>
      </c>
    </row>
    <row r="638" spans="1:11" s="171" customFormat="1" ht="28.5" customHeight="1" hidden="1">
      <c r="A638" s="117" t="s">
        <v>1239</v>
      </c>
      <c r="B638" s="132"/>
      <c r="C638" s="114" t="s">
        <v>820</v>
      </c>
      <c r="D638" s="114" t="s">
        <v>799</v>
      </c>
      <c r="E638" s="133" t="s">
        <v>1310</v>
      </c>
      <c r="F638" s="105" t="s">
        <v>1240</v>
      </c>
      <c r="G638" s="101"/>
      <c r="H638" s="101"/>
      <c r="I638" s="102" t="e">
        <f t="shared" si="21"/>
        <v>#DIV/0!</v>
      </c>
      <c r="J638" s="195"/>
      <c r="K638" s="131">
        <f t="shared" si="22"/>
        <v>0</v>
      </c>
    </row>
    <row r="639" spans="1:11" ht="43.5" customHeight="1">
      <c r="A639" s="117" t="s">
        <v>1271</v>
      </c>
      <c r="B639" s="132"/>
      <c r="C639" s="114" t="s">
        <v>820</v>
      </c>
      <c r="D639" s="114" t="s">
        <v>799</v>
      </c>
      <c r="E639" s="114" t="s">
        <v>1323</v>
      </c>
      <c r="F639" s="105"/>
      <c r="G639" s="101">
        <f>SUM(G640)</f>
        <v>33.2</v>
      </c>
      <c r="H639" s="101">
        <f>SUM(H640)</f>
        <v>32.4</v>
      </c>
      <c r="I639" s="102">
        <f t="shared" si="21"/>
        <v>97.59036144578313</v>
      </c>
      <c r="K639" s="131"/>
    </row>
    <row r="640" spans="1:11" ht="16.5" customHeight="1">
      <c r="A640" s="117" t="s">
        <v>916</v>
      </c>
      <c r="B640" s="132"/>
      <c r="C640" s="114" t="s">
        <v>820</v>
      </c>
      <c r="D640" s="114" t="s">
        <v>799</v>
      </c>
      <c r="E640" s="114" t="s">
        <v>1323</v>
      </c>
      <c r="F640" s="105" t="s">
        <v>899</v>
      </c>
      <c r="G640" s="101">
        <v>33.2</v>
      </c>
      <c r="H640" s="101">
        <v>32.4</v>
      </c>
      <c r="I640" s="102">
        <f t="shared" si="21"/>
        <v>97.59036144578313</v>
      </c>
      <c r="J640" s="195">
        <f>SUM('[1]ведомствен.2013'!G1380)</f>
        <v>33.2</v>
      </c>
      <c r="K640" s="131">
        <f t="shared" si="22"/>
        <v>0</v>
      </c>
    </row>
    <row r="641" spans="1:11" ht="78.75" customHeight="1">
      <c r="A641" s="117" t="s">
        <v>1324</v>
      </c>
      <c r="B641" s="132"/>
      <c r="C641" s="114" t="s">
        <v>820</v>
      </c>
      <c r="D641" s="114" t="s">
        <v>799</v>
      </c>
      <c r="E641" s="114" t="s">
        <v>1325</v>
      </c>
      <c r="F641" s="105"/>
      <c r="G641" s="101">
        <f>SUM(G642)</f>
        <v>37213.9</v>
      </c>
      <c r="H641" s="101">
        <f>SUM(H642)</f>
        <v>37213.9</v>
      </c>
      <c r="I641" s="102">
        <f t="shared" si="21"/>
        <v>100</v>
      </c>
      <c r="K641" s="131"/>
    </row>
    <row r="642" spans="1:11" ht="15.75" customHeight="1">
      <c r="A642" s="117" t="s">
        <v>916</v>
      </c>
      <c r="B642" s="132"/>
      <c r="C642" s="114" t="s">
        <v>820</v>
      </c>
      <c r="D642" s="114" t="s">
        <v>799</v>
      </c>
      <c r="E642" s="114" t="s">
        <v>1325</v>
      </c>
      <c r="F642" s="105" t="s">
        <v>899</v>
      </c>
      <c r="G642" s="101">
        <v>37213.9</v>
      </c>
      <c r="H642" s="101">
        <v>37213.9</v>
      </c>
      <c r="I642" s="102">
        <f t="shared" si="21"/>
        <v>100</v>
      </c>
      <c r="J642" s="195">
        <f>SUM('[1]ведомствен.2013'!G1382)</f>
        <v>37213.9</v>
      </c>
      <c r="K642" s="131">
        <f t="shared" si="22"/>
        <v>0</v>
      </c>
    </row>
    <row r="643" spans="1:11" ht="16.5" customHeight="1">
      <c r="A643" s="117" t="s">
        <v>1326</v>
      </c>
      <c r="B643" s="132"/>
      <c r="C643" s="114" t="s">
        <v>820</v>
      </c>
      <c r="D643" s="114" t="s">
        <v>799</v>
      </c>
      <c r="E643" s="133" t="s">
        <v>1327</v>
      </c>
      <c r="F643" s="105"/>
      <c r="G643" s="201">
        <f>SUM(G644)+G650</f>
        <v>37607.899999999994</v>
      </c>
      <c r="H643" s="201">
        <f>SUM(H644)+H650</f>
        <v>37397.399999999994</v>
      </c>
      <c r="I643" s="102">
        <f t="shared" si="21"/>
        <v>99.44027717580614</v>
      </c>
      <c r="K643" s="131"/>
    </row>
    <row r="644" spans="1:11" ht="20.25" customHeight="1">
      <c r="A644" s="104" t="s">
        <v>1328</v>
      </c>
      <c r="B644" s="158"/>
      <c r="C644" s="114" t="s">
        <v>820</v>
      </c>
      <c r="D644" s="114" t="s">
        <v>799</v>
      </c>
      <c r="E644" s="114" t="s">
        <v>1329</v>
      </c>
      <c r="F644" s="103"/>
      <c r="G644" s="116">
        <f>SUM(G645)</f>
        <v>5944.2</v>
      </c>
      <c r="H644" s="116">
        <f>SUM(H645)</f>
        <v>5733.7</v>
      </c>
      <c r="I644" s="102">
        <f t="shared" si="21"/>
        <v>96.45873288247367</v>
      </c>
      <c r="K644" s="131"/>
    </row>
    <row r="645" spans="1:11" ht="16.5" customHeight="1">
      <c r="A645" s="117" t="s">
        <v>1330</v>
      </c>
      <c r="B645" s="158"/>
      <c r="C645" s="114" t="s">
        <v>820</v>
      </c>
      <c r="D645" s="114" t="s">
        <v>799</v>
      </c>
      <c r="E645" s="114" t="s">
        <v>1331</v>
      </c>
      <c r="F645" s="103"/>
      <c r="G645" s="116">
        <f>SUM(G646)</f>
        <v>5944.2</v>
      </c>
      <c r="H645" s="116">
        <f>SUM(H646)</f>
        <v>5733.7</v>
      </c>
      <c r="I645" s="102">
        <f t="shared" si="21"/>
        <v>96.45873288247367</v>
      </c>
      <c r="K645" s="131"/>
    </row>
    <row r="646" spans="1:11" ht="20.25" customHeight="1">
      <c r="A646" s="117" t="s">
        <v>916</v>
      </c>
      <c r="B646" s="158"/>
      <c r="C646" s="114" t="s">
        <v>820</v>
      </c>
      <c r="D646" s="114" t="s">
        <v>799</v>
      </c>
      <c r="E646" s="114" t="s">
        <v>1331</v>
      </c>
      <c r="F646" s="103" t="s">
        <v>899</v>
      </c>
      <c r="G646" s="116">
        <v>5944.2</v>
      </c>
      <c r="H646" s="116">
        <v>5733.7</v>
      </c>
      <c r="I646" s="102">
        <f t="shared" si="21"/>
        <v>96.45873288247367</v>
      </c>
      <c r="J646" s="72">
        <f>SUM('[1]ведомствен.2013'!G1390)</f>
        <v>5944.2</v>
      </c>
      <c r="K646" s="131">
        <f t="shared" si="22"/>
        <v>0</v>
      </c>
    </row>
    <row r="647" spans="1:11" ht="28.5" customHeight="1" hidden="1">
      <c r="A647" s="117" t="s">
        <v>1281</v>
      </c>
      <c r="B647" s="132"/>
      <c r="C647" s="114" t="s">
        <v>820</v>
      </c>
      <c r="D647" s="114" t="s">
        <v>799</v>
      </c>
      <c r="E647" s="114" t="s">
        <v>1332</v>
      </c>
      <c r="F647" s="105"/>
      <c r="G647" s="101">
        <f>SUM(G648)</f>
        <v>0</v>
      </c>
      <c r="H647" s="101">
        <f>SUM(H648)</f>
        <v>0</v>
      </c>
      <c r="I647" s="102" t="e">
        <f t="shared" si="21"/>
        <v>#DIV/0!</v>
      </c>
      <c r="K647" s="131">
        <f t="shared" si="22"/>
        <v>0</v>
      </c>
    </row>
    <row r="648" spans="1:11" ht="28.5" customHeight="1" hidden="1">
      <c r="A648" s="117" t="s">
        <v>1333</v>
      </c>
      <c r="B648" s="132"/>
      <c r="C648" s="114" t="s">
        <v>820</v>
      </c>
      <c r="D648" s="114" t="s">
        <v>799</v>
      </c>
      <c r="E648" s="114" t="s">
        <v>1334</v>
      </c>
      <c r="F648" s="105"/>
      <c r="G648" s="101">
        <f>SUM(G649)</f>
        <v>0</v>
      </c>
      <c r="H648" s="101">
        <f>SUM(H649)</f>
        <v>0</v>
      </c>
      <c r="I648" s="102" t="e">
        <f t="shared" si="21"/>
        <v>#DIV/0!</v>
      </c>
      <c r="K648" s="131">
        <f t="shared" si="22"/>
        <v>0</v>
      </c>
    </row>
    <row r="649" spans="1:11" ht="15" customHeight="1" hidden="1">
      <c r="A649" s="117" t="s">
        <v>898</v>
      </c>
      <c r="B649" s="132"/>
      <c r="C649" s="114" t="s">
        <v>820</v>
      </c>
      <c r="D649" s="114" t="s">
        <v>799</v>
      </c>
      <c r="E649" s="114" t="s">
        <v>1334</v>
      </c>
      <c r="F649" s="105" t="s">
        <v>899</v>
      </c>
      <c r="G649" s="101"/>
      <c r="H649" s="101"/>
      <c r="I649" s="102" t="e">
        <f t="shared" si="21"/>
        <v>#DIV/0!</v>
      </c>
      <c r="K649" s="131">
        <f t="shared" si="22"/>
        <v>0</v>
      </c>
    </row>
    <row r="650" spans="1:11" s="203" customFormat="1" ht="15.75" customHeight="1">
      <c r="A650" s="113" t="s">
        <v>1335</v>
      </c>
      <c r="B650" s="198"/>
      <c r="C650" s="114" t="s">
        <v>820</v>
      </c>
      <c r="D650" s="114" t="s">
        <v>799</v>
      </c>
      <c r="E650" s="114" t="s">
        <v>1336</v>
      </c>
      <c r="F650" s="103"/>
      <c r="G650" s="101">
        <f>SUM(G651:G652)</f>
        <v>31663.699999999997</v>
      </c>
      <c r="H650" s="101">
        <f>SUM(H651:H652)</f>
        <v>31663.699999999997</v>
      </c>
      <c r="I650" s="102">
        <f t="shared" si="21"/>
        <v>100</v>
      </c>
      <c r="J650" s="202"/>
      <c r="K650" s="131">
        <f t="shared" si="22"/>
        <v>31663.699999999997</v>
      </c>
    </row>
    <row r="651" spans="1:11" s="205" customFormat="1" ht="15.75" customHeight="1">
      <c r="A651" s="117" t="s">
        <v>1217</v>
      </c>
      <c r="B651" s="132"/>
      <c r="C651" s="114" t="s">
        <v>820</v>
      </c>
      <c r="D651" s="114" t="s">
        <v>799</v>
      </c>
      <c r="E651" s="114" t="s">
        <v>1336</v>
      </c>
      <c r="F651" s="105" t="s">
        <v>1218</v>
      </c>
      <c r="G651" s="101">
        <v>15784.8</v>
      </c>
      <c r="H651" s="101">
        <v>15784.8</v>
      </c>
      <c r="I651" s="102">
        <f t="shared" si="21"/>
        <v>100</v>
      </c>
      <c r="J651" s="204">
        <f>SUM('[1]ведомствен.2013'!G1392)</f>
        <v>15784.8</v>
      </c>
      <c r="K651" s="131">
        <f t="shared" si="22"/>
        <v>0</v>
      </c>
    </row>
    <row r="652" spans="1:11" s="205" customFormat="1" ht="23.25" customHeight="1">
      <c r="A652" s="113" t="s">
        <v>927</v>
      </c>
      <c r="B652" s="132"/>
      <c r="C652" s="114" t="s">
        <v>820</v>
      </c>
      <c r="D652" s="114" t="s">
        <v>799</v>
      </c>
      <c r="E652" s="114" t="s">
        <v>1336</v>
      </c>
      <c r="F652" s="105" t="s">
        <v>929</v>
      </c>
      <c r="G652" s="101">
        <v>15878.9</v>
      </c>
      <c r="H652" s="101">
        <v>15878.9</v>
      </c>
      <c r="I652" s="102">
        <f t="shared" si="21"/>
        <v>100</v>
      </c>
      <c r="J652" s="204">
        <f>SUM('[1]ведомствен.2013'!G1393)</f>
        <v>15878.9</v>
      </c>
      <c r="K652" s="131">
        <f t="shared" si="22"/>
        <v>0</v>
      </c>
    </row>
    <row r="653" spans="1:11" ht="19.5" customHeight="1">
      <c r="A653" s="104" t="s">
        <v>1209</v>
      </c>
      <c r="B653" s="114"/>
      <c r="C653" s="114" t="s">
        <v>820</v>
      </c>
      <c r="D653" s="114" t="s">
        <v>799</v>
      </c>
      <c r="E653" s="114" t="s">
        <v>1337</v>
      </c>
      <c r="F653" s="103"/>
      <c r="G653" s="101">
        <f>SUM(G654+G657)</f>
        <v>11578.3</v>
      </c>
      <c r="H653" s="101">
        <f>SUM(H654+H657)</f>
        <v>9708.199999999999</v>
      </c>
      <c r="I653" s="102">
        <f t="shared" si="21"/>
        <v>83.84823333304543</v>
      </c>
      <c r="K653" s="131"/>
    </row>
    <row r="654" spans="1:11" ht="21" customHeight="1">
      <c r="A654" s="115" t="s">
        <v>1338</v>
      </c>
      <c r="B654" s="114"/>
      <c r="C654" s="114" t="s">
        <v>820</v>
      </c>
      <c r="D654" s="114" t="s">
        <v>799</v>
      </c>
      <c r="E654" s="114" t="s">
        <v>1339</v>
      </c>
      <c r="F654" s="103"/>
      <c r="G654" s="101">
        <f>SUM(G655:G656)</f>
        <v>8733.5</v>
      </c>
      <c r="H654" s="101">
        <f>SUM(H655:H656)</f>
        <v>9053.599999999999</v>
      </c>
      <c r="I654" s="102">
        <f t="shared" si="21"/>
        <v>103.6651972290605</v>
      </c>
      <c r="K654" s="131"/>
    </row>
    <row r="655" spans="1:11" ht="17.25" customHeight="1">
      <c r="A655" s="117" t="s">
        <v>898</v>
      </c>
      <c r="B655" s="114"/>
      <c r="C655" s="114" t="s">
        <v>820</v>
      </c>
      <c r="D655" s="114" t="s">
        <v>799</v>
      </c>
      <c r="E655" s="114" t="s">
        <v>1339</v>
      </c>
      <c r="F655" s="103" t="s">
        <v>899</v>
      </c>
      <c r="G655" s="101">
        <v>5094.3</v>
      </c>
      <c r="H655" s="101">
        <v>5414.4</v>
      </c>
      <c r="I655" s="102">
        <f t="shared" si="21"/>
        <v>106.28349331605911</v>
      </c>
      <c r="J655" s="72">
        <f>SUM('[1]ведомствен.2013'!G1396)</f>
        <v>5094.3</v>
      </c>
      <c r="K655" s="131">
        <f t="shared" si="22"/>
        <v>0</v>
      </c>
    </row>
    <row r="656" spans="1:11" ht="21.75" customHeight="1">
      <c r="A656" s="113" t="s">
        <v>927</v>
      </c>
      <c r="B656" s="132"/>
      <c r="C656" s="114" t="s">
        <v>820</v>
      </c>
      <c r="D656" s="114" t="s">
        <v>799</v>
      </c>
      <c r="E656" s="114" t="s">
        <v>1339</v>
      </c>
      <c r="F656" s="105" t="s">
        <v>929</v>
      </c>
      <c r="G656" s="116">
        <v>3639.2</v>
      </c>
      <c r="H656" s="116">
        <v>3639.2</v>
      </c>
      <c r="I656" s="102">
        <f t="shared" si="21"/>
        <v>100</v>
      </c>
      <c r="J656" s="72">
        <f>SUM('[1]ведомствен.2013'!G1397)</f>
        <v>3639.2</v>
      </c>
      <c r="K656" s="131">
        <f t="shared" si="22"/>
        <v>0</v>
      </c>
    </row>
    <row r="657" spans="1:11" ht="33.75" customHeight="1">
      <c r="A657" s="115" t="s">
        <v>1340</v>
      </c>
      <c r="B657" s="114"/>
      <c r="C657" s="114" t="s">
        <v>820</v>
      </c>
      <c r="D657" s="114" t="s">
        <v>799</v>
      </c>
      <c r="E657" s="114" t="s">
        <v>1341</v>
      </c>
      <c r="F657" s="103"/>
      <c r="G657" s="101">
        <f>SUM(G658:G659)</f>
        <v>2844.8</v>
      </c>
      <c r="H657" s="101">
        <f>SUM(H658:H659)</f>
        <v>654.6</v>
      </c>
      <c r="I657" s="102">
        <f t="shared" si="21"/>
        <v>23.01040494938133</v>
      </c>
      <c r="K657" s="131">
        <f t="shared" si="22"/>
        <v>2844.8</v>
      </c>
    </row>
    <row r="658" spans="1:11" ht="25.5" customHeight="1">
      <c r="A658" s="117" t="s">
        <v>916</v>
      </c>
      <c r="B658" s="114"/>
      <c r="C658" s="114" t="s">
        <v>820</v>
      </c>
      <c r="D658" s="114" t="s">
        <v>799</v>
      </c>
      <c r="E658" s="114" t="s">
        <v>1341</v>
      </c>
      <c r="F658" s="103" t="s">
        <v>899</v>
      </c>
      <c r="G658" s="101">
        <v>1294.6</v>
      </c>
      <c r="H658" s="101"/>
      <c r="I658" s="102">
        <f t="shared" si="21"/>
        <v>0</v>
      </c>
      <c r="J658" s="195">
        <f>SUM('[1]ведомствен.2013'!G1399)</f>
        <v>1294.6</v>
      </c>
      <c r="K658" s="131">
        <f t="shared" si="22"/>
        <v>0</v>
      </c>
    </row>
    <row r="659" spans="1:11" ht="19.5" customHeight="1">
      <c r="A659" s="113" t="s">
        <v>927</v>
      </c>
      <c r="B659" s="132"/>
      <c r="C659" s="114" t="s">
        <v>820</v>
      </c>
      <c r="D659" s="114" t="s">
        <v>799</v>
      </c>
      <c r="E659" s="114" t="s">
        <v>1341</v>
      </c>
      <c r="F659" s="105" t="s">
        <v>929</v>
      </c>
      <c r="G659" s="101">
        <v>1550.2</v>
      </c>
      <c r="H659" s="101">
        <v>654.6</v>
      </c>
      <c r="I659" s="102">
        <f t="shared" si="21"/>
        <v>42.22680944394272</v>
      </c>
      <c r="J659" s="195">
        <f>SUM('[1]ведомствен.2013'!G1400)</f>
        <v>1550.2</v>
      </c>
      <c r="K659" s="131">
        <f t="shared" si="22"/>
        <v>0</v>
      </c>
    </row>
    <row r="660" spans="1:9" s="206" customFormat="1" ht="23.25" customHeight="1">
      <c r="A660" s="113" t="s">
        <v>989</v>
      </c>
      <c r="B660" s="132"/>
      <c r="C660" s="114" t="s">
        <v>820</v>
      </c>
      <c r="D660" s="114" t="s">
        <v>799</v>
      </c>
      <c r="E660" s="114" t="s">
        <v>990</v>
      </c>
      <c r="F660" s="105"/>
      <c r="G660" s="116">
        <f>SUM(G661)</f>
        <v>2600</v>
      </c>
      <c r="H660" s="116">
        <f>SUM(H661)</f>
        <v>3019.3</v>
      </c>
      <c r="I660" s="102">
        <f t="shared" si="21"/>
        <v>116.12692307692309</v>
      </c>
    </row>
    <row r="661" spans="1:9" s="206" customFormat="1" ht="30.75" customHeight="1">
      <c r="A661" s="113" t="s">
        <v>1342</v>
      </c>
      <c r="B661" s="132"/>
      <c r="C661" s="114" t="s">
        <v>820</v>
      </c>
      <c r="D661" s="114" t="s">
        <v>799</v>
      </c>
      <c r="E661" s="114" t="s">
        <v>1248</v>
      </c>
      <c r="F661" s="105"/>
      <c r="G661" s="116">
        <f>SUM(G662:G663)</f>
        <v>2600</v>
      </c>
      <c r="H661" s="116">
        <f>SUM(H662:H663)</f>
        <v>3019.3</v>
      </c>
      <c r="I661" s="102">
        <f t="shared" si="21"/>
        <v>116.12692307692309</v>
      </c>
    </row>
    <row r="662" spans="1:9" s="206" customFormat="1" ht="30.75" customHeight="1">
      <c r="A662" s="117" t="s">
        <v>916</v>
      </c>
      <c r="B662" s="114"/>
      <c r="C662" s="114" t="s">
        <v>820</v>
      </c>
      <c r="D662" s="114" t="s">
        <v>799</v>
      </c>
      <c r="E662" s="114" t="s">
        <v>1248</v>
      </c>
      <c r="F662" s="103" t="s">
        <v>899</v>
      </c>
      <c r="G662" s="101"/>
      <c r="H662" s="101">
        <v>279.5</v>
      </c>
      <c r="I662" s="102"/>
    </row>
    <row r="663" spans="1:10" s="206" customFormat="1" ht="23.25" customHeight="1">
      <c r="A663" s="113" t="s">
        <v>927</v>
      </c>
      <c r="B663" s="132"/>
      <c r="C663" s="114" t="s">
        <v>820</v>
      </c>
      <c r="D663" s="114" t="s">
        <v>799</v>
      </c>
      <c r="E663" s="114" t="s">
        <v>1248</v>
      </c>
      <c r="F663" s="105" t="s">
        <v>929</v>
      </c>
      <c r="G663" s="116">
        <v>2600</v>
      </c>
      <c r="H663" s="116">
        <v>2739.8</v>
      </c>
      <c r="I663" s="102">
        <f t="shared" si="21"/>
        <v>105.37692307692308</v>
      </c>
      <c r="J663" s="207">
        <f>SUM('[1]ведомствен.2013'!G1404)</f>
        <v>2600</v>
      </c>
    </row>
    <row r="664" spans="1:11" ht="17.25" customHeight="1">
      <c r="A664" s="117" t="s">
        <v>861</v>
      </c>
      <c r="B664" s="119"/>
      <c r="C664" s="110" t="s">
        <v>820</v>
      </c>
      <c r="D664" s="110" t="s">
        <v>799</v>
      </c>
      <c r="E664" s="110" t="s">
        <v>862</v>
      </c>
      <c r="F664" s="143"/>
      <c r="G664" s="101">
        <f>SUM(G665)+G668</f>
        <v>7124.200000000001</v>
      </c>
      <c r="H664" s="101">
        <f>SUM(H665)+H668</f>
        <v>7009.3</v>
      </c>
      <c r="I664" s="102">
        <f t="shared" si="21"/>
        <v>98.38718733331461</v>
      </c>
      <c r="K664" s="131"/>
    </row>
    <row r="665" spans="1:11" ht="42.75" customHeight="1" hidden="1">
      <c r="A665" s="113" t="s">
        <v>1249</v>
      </c>
      <c r="B665" s="119"/>
      <c r="C665" s="110" t="s">
        <v>820</v>
      </c>
      <c r="D665" s="110" t="s">
        <v>799</v>
      </c>
      <c r="E665" s="110" t="s">
        <v>1105</v>
      </c>
      <c r="F665" s="143"/>
      <c r="G665" s="101">
        <f>SUM(G667)+G666</f>
        <v>0</v>
      </c>
      <c r="H665" s="101">
        <f>SUM(H667)+H666</f>
        <v>0</v>
      </c>
      <c r="I665" s="102" t="e">
        <f t="shared" si="21"/>
        <v>#DIV/0!</v>
      </c>
      <c r="K665" s="131"/>
    </row>
    <row r="666" spans="1:11" ht="15" customHeight="1" hidden="1">
      <c r="A666" s="117" t="s">
        <v>916</v>
      </c>
      <c r="B666" s="208"/>
      <c r="C666" s="114" t="s">
        <v>820</v>
      </c>
      <c r="D666" s="114" t="s">
        <v>799</v>
      </c>
      <c r="E666" s="114" t="s">
        <v>1105</v>
      </c>
      <c r="F666" s="105" t="s">
        <v>899</v>
      </c>
      <c r="G666" s="101"/>
      <c r="H666" s="101"/>
      <c r="I666" s="102" t="e">
        <f t="shared" si="21"/>
        <v>#DIV/0!</v>
      </c>
      <c r="J666" s="72">
        <f>SUM('[1]ведомствен.2013'!G1407)</f>
        <v>0</v>
      </c>
      <c r="K666" s="131"/>
    </row>
    <row r="667" spans="1:11" ht="15" customHeight="1" hidden="1">
      <c r="A667" s="117" t="s">
        <v>1229</v>
      </c>
      <c r="B667" s="119"/>
      <c r="C667" s="110" t="s">
        <v>820</v>
      </c>
      <c r="D667" s="110" t="s">
        <v>799</v>
      </c>
      <c r="E667" s="110" t="s">
        <v>1105</v>
      </c>
      <c r="F667" s="143" t="s">
        <v>929</v>
      </c>
      <c r="G667" s="101"/>
      <c r="H667" s="101"/>
      <c r="I667" s="102" t="e">
        <f t="shared" si="21"/>
        <v>#DIV/0!</v>
      </c>
      <c r="J667" s="72">
        <f>SUM('[1]ведомствен.2013'!G1153+'[1]ведомствен.2013'!G1408)</f>
        <v>0</v>
      </c>
      <c r="K667" s="131"/>
    </row>
    <row r="668" spans="1:11" ht="20.25" customHeight="1">
      <c r="A668" s="149" t="s">
        <v>1343</v>
      </c>
      <c r="B668" s="99"/>
      <c r="C668" s="114" t="s">
        <v>820</v>
      </c>
      <c r="D668" s="114" t="s">
        <v>799</v>
      </c>
      <c r="E668" s="114" t="s">
        <v>1251</v>
      </c>
      <c r="F668" s="105"/>
      <c r="G668" s="130">
        <f>SUM(G669)+G670</f>
        <v>7124.200000000001</v>
      </c>
      <c r="H668" s="130">
        <f>SUM(H669)+H670</f>
        <v>7009.3</v>
      </c>
      <c r="I668" s="102">
        <f t="shared" si="21"/>
        <v>98.38718733331461</v>
      </c>
      <c r="K668" s="131"/>
    </row>
    <row r="669" spans="1:11" ht="20.25" customHeight="1">
      <c r="A669" s="117" t="s">
        <v>1217</v>
      </c>
      <c r="B669" s="99"/>
      <c r="C669" s="114" t="s">
        <v>820</v>
      </c>
      <c r="D669" s="114" t="s">
        <v>799</v>
      </c>
      <c r="E669" s="114" t="s">
        <v>1251</v>
      </c>
      <c r="F669" s="105" t="s">
        <v>1218</v>
      </c>
      <c r="G669" s="130">
        <v>4371.6</v>
      </c>
      <c r="H669" s="130">
        <v>4371.6</v>
      </c>
      <c r="I669" s="102">
        <f t="shared" si="21"/>
        <v>100</v>
      </c>
      <c r="J669" s="72">
        <f>SUM('[1]ведомствен.2013'!G1410)</f>
        <v>4371.6</v>
      </c>
      <c r="K669" s="131">
        <f t="shared" si="22"/>
        <v>0</v>
      </c>
    </row>
    <row r="670" spans="1:11" ht="20.25" customHeight="1">
      <c r="A670" s="113" t="s">
        <v>927</v>
      </c>
      <c r="B670" s="132"/>
      <c r="C670" s="114" t="s">
        <v>820</v>
      </c>
      <c r="D670" s="114" t="s">
        <v>799</v>
      </c>
      <c r="E670" s="114" t="s">
        <v>1251</v>
      </c>
      <c r="F670" s="105" t="s">
        <v>929</v>
      </c>
      <c r="G670" s="101">
        <v>2752.6</v>
      </c>
      <c r="H670" s="101">
        <v>2637.7</v>
      </c>
      <c r="I670" s="102">
        <f t="shared" si="21"/>
        <v>95.82576473152655</v>
      </c>
      <c r="J670" s="72">
        <f>SUM('[1]ведомствен.2013'!G1411)</f>
        <v>2752.6</v>
      </c>
      <c r="K670" s="131">
        <f t="shared" si="22"/>
        <v>0</v>
      </c>
    </row>
    <row r="671" spans="1:11" ht="15">
      <c r="A671" s="104" t="s">
        <v>821</v>
      </c>
      <c r="B671" s="99"/>
      <c r="C671" s="99" t="s">
        <v>820</v>
      </c>
      <c r="D671" s="99" t="s">
        <v>820</v>
      </c>
      <c r="E671" s="99"/>
      <c r="F671" s="100"/>
      <c r="G671" s="101">
        <f>SUM(G676+G686+G697+G672+G701)</f>
        <v>41190.6</v>
      </c>
      <c r="H671" s="101">
        <f>SUM(H676+H686+H697+H672+H701)</f>
        <v>40973.100000000006</v>
      </c>
      <c r="I671" s="102">
        <f t="shared" si="21"/>
        <v>99.4719669050706</v>
      </c>
      <c r="K671" s="72">
        <f>SUM(J676:J708)</f>
        <v>41190.6</v>
      </c>
    </row>
    <row r="672" spans="1:9" ht="15" hidden="1">
      <c r="A672" s="104" t="s">
        <v>886</v>
      </c>
      <c r="B672" s="99"/>
      <c r="C672" s="99" t="s">
        <v>820</v>
      </c>
      <c r="D672" s="99" t="s">
        <v>820</v>
      </c>
      <c r="E672" s="99" t="s">
        <v>887</v>
      </c>
      <c r="F672" s="100"/>
      <c r="G672" s="101">
        <f>SUM(G673)</f>
        <v>0</v>
      </c>
      <c r="H672" s="101">
        <f>SUM(H673)</f>
        <v>0</v>
      </c>
      <c r="I672" s="102" t="e">
        <f t="shared" si="21"/>
        <v>#DIV/0!</v>
      </c>
    </row>
    <row r="673" spans="1:9" ht="15" hidden="1">
      <c r="A673" s="104" t="s">
        <v>859</v>
      </c>
      <c r="B673" s="99"/>
      <c r="C673" s="99" t="s">
        <v>820</v>
      </c>
      <c r="D673" s="99" t="s">
        <v>820</v>
      </c>
      <c r="E673" s="99" t="s">
        <v>860</v>
      </c>
      <c r="F673" s="100"/>
      <c r="G673" s="101">
        <f>SUM(G674+G675)</f>
        <v>0</v>
      </c>
      <c r="H673" s="101">
        <f>SUM(H674+H675)</f>
        <v>0</v>
      </c>
      <c r="I673" s="102" t="e">
        <f t="shared" si="21"/>
        <v>#DIV/0!</v>
      </c>
    </row>
    <row r="674" spans="1:9" ht="15" hidden="1">
      <c r="A674" s="117" t="s">
        <v>898</v>
      </c>
      <c r="B674" s="114"/>
      <c r="C674" s="99" t="s">
        <v>820</v>
      </c>
      <c r="D674" s="99" t="s">
        <v>820</v>
      </c>
      <c r="E674" s="99" t="s">
        <v>860</v>
      </c>
      <c r="F674" s="103" t="s">
        <v>899</v>
      </c>
      <c r="G674" s="101"/>
      <c r="H674" s="101"/>
      <c r="I674" s="102" t="e">
        <f t="shared" si="21"/>
        <v>#DIV/0!</v>
      </c>
    </row>
    <row r="675" spans="1:9" ht="15" customHeight="1" hidden="1">
      <c r="A675" s="117" t="s">
        <v>1217</v>
      </c>
      <c r="B675" s="114"/>
      <c r="C675" s="99" t="s">
        <v>820</v>
      </c>
      <c r="D675" s="99" t="s">
        <v>820</v>
      </c>
      <c r="E675" s="99" t="s">
        <v>860</v>
      </c>
      <c r="F675" s="103" t="s">
        <v>1218</v>
      </c>
      <c r="G675" s="101"/>
      <c r="H675" s="101"/>
      <c r="I675" s="102" t="e">
        <f t="shared" si="21"/>
        <v>#DIV/0!</v>
      </c>
    </row>
    <row r="676" spans="1:11" ht="15">
      <c r="A676" s="113" t="s">
        <v>1344</v>
      </c>
      <c r="B676" s="114"/>
      <c r="C676" s="114" t="s">
        <v>820</v>
      </c>
      <c r="D676" s="114" t="s">
        <v>820</v>
      </c>
      <c r="E676" s="114" t="s">
        <v>1345</v>
      </c>
      <c r="F676" s="103"/>
      <c r="G676" s="101">
        <f>SUM(G677+G684+G682)</f>
        <v>2272.1</v>
      </c>
      <c r="H676" s="101">
        <f>SUM(H677+H684+H682)</f>
        <v>2270.3</v>
      </c>
      <c r="I676" s="102">
        <f t="shared" si="21"/>
        <v>99.92077813476521</v>
      </c>
      <c r="K676" s="84">
        <f>SUM(G671-K671)</f>
        <v>0</v>
      </c>
    </row>
    <row r="677" spans="1:9" ht="35.25" customHeight="1">
      <c r="A677" s="113" t="s">
        <v>1346</v>
      </c>
      <c r="B677" s="114"/>
      <c r="C677" s="114" t="s">
        <v>820</v>
      </c>
      <c r="D677" s="114" t="s">
        <v>820</v>
      </c>
      <c r="E677" s="114" t="s">
        <v>1347</v>
      </c>
      <c r="F677" s="103"/>
      <c r="G677" s="101">
        <f>SUM(G678)</f>
        <v>443.3</v>
      </c>
      <c r="H677" s="101">
        <f>SUM(H678)</f>
        <v>443.3</v>
      </c>
      <c r="I677" s="102">
        <f t="shared" si="21"/>
        <v>100</v>
      </c>
    </row>
    <row r="678" spans="1:11" ht="18" customHeight="1">
      <c r="A678" s="117" t="s">
        <v>916</v>
      </c>
      <c r="B678" s="114"/>
      <c r="C678" s="114" t="s">
        <v>820</v>
      </c>
      <c r="D678" s="114" t="s">
        <v>820</v>
      </c>
      <c r="E678" s="114" t="s">
        <v>1347</v>
      </c>
      <c r="F678" s="103" t="s">
        <v>899</v>
      </c>
      <c r="G678" s="101">
        <v>443.3</v>
      </c>
      <c r="H678" s="101">
        <v>443.3</v>
      </c>
      <c r="I678" s="102">
        <f t="shared" si="21"/>
        <v>100</v>
      </c>
      <c r="J678" s="72">
        <f>SUM('[1]ведомствен.2013'!G1419)</f>
        <v>443.3</v>
      </c>
      <c r="K678" s="131">
        <f>SUM(G678-J678)</f>
        <v>0</v>
      </c>
    </row>
    <row r="679" spans="1:9" ht="15" customHeight="1" hidden="1">
      <c r="A679" s="104" t="s">
        <v>804</v>
      </c>
      <c r="B679" s="99"/>
      <c r="C679" s="114" t="s">
        <v>820</v>
      </c>
      <c r="D679" s="114" t="s">
        <v>820</v>
      </c>
      <c r="E679" s="114" t="s">
        <v>1348</v>
      </c>
      <c r="F679" s="100" t="s">
        <v>805</v>
      </c>
      <c r="G679" s="101"/>
      <c r="H679" s="101"/>
      <c r="I679" s="102" t="e">
        <f t="shared" si="21"/>
        <v>#DIV/0!</v>
      </c>
    </row>
    <row r="680" spans="1:9" ht="15" customHeight="1" hidden="1">
      <c r="A680" s="104" t="s">
        <v>896</v>
      </c>
      <c r="B680" s="114"/>
      <c r="C680" s="114" t="s">
        <v>820</v>
      </c>
      <c r="D680" s="114" t="s">
        <v>820</v>
      </c>
      <c r="E680" s="114" t="s">
        <v>1349</v>
      </c>
      <c r="F680" s="103"/>
      <c r="G680" s="101">
        <f>SUM(G681)</f>
        <v>0</v>
      </c>
      <c r="H680" s="101">
        <f>SUM(H681)</f>
        <v>0</v>
      </c>
      <c r="I680" s="102" t="e">
        <f t="shared" si="21"/>
        <v>#DIV/0!</v>
      </c>
    </row>
    <row r="681" spans="1:9" ht="15" customHeight="1" hidden="1">
      <c r="A681" s="117" t="s">
        <v>898</v>
      </c>
      <c r="B681" s="114"/>
      <c r="C681" s="114" t="s">
        <v>820</v>
      </c>
      <c r="D681" s="114" t="s">
        <v>820</v>
      </c>
      <c r="E681" s="114" t="s">
        <v>1349</v>
      </c>
      <c r="F681" s="103" t="s">
        <v>899</v>
      </c>
      <c r="G681" s="101"/>
      <c r="H681" s="101"/>
      <c r="I681" s="102" t="e">
        <f t="shared" si="21"/>
        <v>#DIV/0!</v>
      </c>
    </row>
    <row r="682" spans="1:9" ht="42.75" customHeight="1" hidden="1">
      <c r="A682" s="117" t="s">
        <v>1350</v>
      </c>
      <c r="B682" s="114"/>
      <c r="C682" s="114" t="s">
        <v>820</v>
      </c>
      <c r="D682" s="114" t="s">
        <v>820</v>
      </c>
      <c r="E682" s="114" t="s">
        <v>1351</v>
      </c>
      <c r="F682" s="103"/>
      <c r="G682" s="101">
        <f>SUM(G683)</f>
        <v>0</v>
      </c>
      <c r="H682" s="101">
        <f>SUM(H683)</f>
        <v>0</v>
      </c>
      <c r="I682" s="102" t="e">
        <f t="shared" si="21"/>
        <v>#DIV/0!</v>
      </c>
    </row>
    <row r="683" spans="1:10" ht="15" customHeight="1" hidden="1">
      <c r="A683" s="117" t="s">
        <v>898</v>
      </c>
      <c r="B683" s="114"/>
      <c r="C683" s="114" t="s">
        <v>820</v>
      </c>
      <c r="D683" s="114" t="s">
        <v>820</v>
      </c>
      <c r="E683" s="114" t="s">
        <v>1351</v>
      </c>
      <c r="F683" s="103" t="s">
        <v>899</v>
      </c>
      <c r="G683" s="101">
        <v>0</v>
      </c>
      <c r="H683" s="101">
        <v>0</v>
      </c>
      <c r="I683" s="102" t="e">
        <f t="shared" si="21"/>
        <v>#DIV/0!</v>
      </c>
      <c r="J683" s="72">
        <f>SUM('[1]ведомствен.2013'!G1165)</f>
        <v>0</v>
      </c>
    </row>
    <row r="684" spans="1:9" ht="35.25" customHeight="1">
      <c r="A684" s="104" t="s">
        <v>914</v>
      </c>
      <c r="B684" s="114"/>
      <c r="C684" s="114" t="s">
        <v>820</v>
      </c>
      <c r="D684" s="114" t="s">
        <v>820</v>
      </c>
      <c r="E684" s="114" t="s">
        <v>1352</v>
      </c>
      <c r="F684" s="103"/>
      <c r="G684" s="101">
        <f>SUM(G685)</f>
        <v>1828.8</v>
      </c>
      <c r="H684" s="101">
        <f>SUM(H685)</f>
        <v>1827</v>
      </c>
      <c r="I684" s="102">
        <f t="shared" si="21"/>
        <v>99.9015748031496</v>
      </c>
    </row>
    <row r="685" spans="1:11" ht="18.75" customHeight="1">
      <c r="A685" s="117" t="s">
        <v>916</v>
      </c>
      <c r="B685" s="114"/>
      <c r="C685" s="114" t="s">
        <v>820</v>
      </c>
      <c r="D685" s="114" t="s">
        <v>820</v>
      </c>
      <c r="E685" s="114" t="s">
        <v>1352</v>
      </c>
      <c r="F685" s="103" t="s">
        <v>899</v>
      </c>
      <c r="G685" s="101">
        <v>1828.8</v>
      </c>
      <c r="H685" s="101">
        <v>1827</v>
      </c>
      <c r="I685" s="102">
        <f t="shared" si="21"/>
        <v>99.9015748031496</v>
      </c>
      <c r="J685" s="72">
        <f>SUM('[1]ведомствен.2013'!G1421)</f>
        <v>1828.8</v>
      </c>
      <c r="K685" s="131">
        <f>SUM(G685-J685)</f>
        <v>0</v>
      </c>
    </row>
    <row r="686" spans="1:9" ht="21.75" customHeight="1">
      <c r="A686" s="115" t="s">
        <v>1353</v>
      </c>
      <c r="B686" s="99"/>
      <c r="C686" s="99" t="s">
        <v>820</v>
      </c>
      <c r="D686" s="99" t="s">
        <v>820</v>
      </c>
      <c r="E686" s="99" t="s">
        <v>823</v>
      </c>
      <c r="F686" s="100"/>
      <c r="G686" s="101">
        <f>SUM(G687)</f>
        <v>36880.4</v>
      </c>
      <c r="H686" s="101">
        <f>SUM(H687)</f>
        <v>36693.8</v>
      </c>
      <c r="I686" s="102">
        <f t="shared" si="21"/>
        <v>99.49404019479182</v>
      </c>
    </row>
    <row r="687" spans="1:9" ht="33.75" customHeight="1">
      <c r="A687" s="142" t="s">
        <v>1354</v>
      </c>
      <c r="B687" s="114"/>
      <c r="C687" s="114" t="s">
        <v>820</v>
      </c>
      <c r="D687" s="114" t="s">
        <v>820</v>
      </c>
      <c r="E687" s="114" t="s">
        <v>1355</v>
      </c>
      <c r="F687" s="103"/>
      <c r="G687" s="101">
        <f>SUM(G688)+G692+G695</f>
        <v>36880.4</v>
      </c>
      <c r="H687" s="101">
        <f>SUM(H688)+H692+H695</f>
        <v>36693.8</v>
      </c>
      <c r="I687" s="102">
        <f t="shared" si="21"/>
        <v>99.49404019479182</v>
      </c>
    </row>
    <row r="688" spans="1:9" ht="42.75">
      <c r="A688" s="142" t="s">
        <v>1356</v>
      </c>
      <c r="B688" s="114"/>
      <c r="C688" s="114" t="s">
        <v>820</v>
      </c>
      <c r="D688" s="114" t="s">
        <v>820</v>
      </c>
      <c r="E688" s="114" t="s">
        <v>1357</v>
      </c>
      <c r="F688" s="103"/>
      <c r="G688" s="101">
        <f>SUM(G689:G691)</f>
        <v>3399.8999999999996</v>
      </c>
      <c r="H688" s="101">
        <f>SUM(H689:H691)</f>
        <v>3214.1</v>
      </c>
      <c r="I688" s="102">
        <f t="shared" si="21"/>
        <v>94.53513338627607</v>
      </c>
    </row>
    <row r="689" spans="1:11" ht="15.75" customHeight="1">
      <c r="A689" s="117" t="s">
        <v>916</v>
      </c>
      <c r="B689" s="114"/>
      <c r="C689" s="114" t="s">
        <v>820</v>
      </c>
      <c r="D689" s="114" t="s">
        <v>820</v>
      </c>
      <c r="E689" s="114" t="s">
        <v>1357</v>
      </c>
      <c r="F689" s="103" t="s">
        <v>899</v>
      </c>
      <c r="G689" s="101">
        <v>2046.6</v>
      </c>
      <c r="H689" s="101">
        <v>1860.8</v>
      </c>
      <c r="I689" s="102">
        <f t="shared" si="21"/>
        <v>90.92152838854686</v>
      </c>
      <c r="J689" s="72">
        <f>SUM('[1]ведомствен.2013'!G1431)+'[1]ведомствен.2013'!G1528</f>
        <v>2046.6</v>
      </c>
      <c r="K689" s="131">
        <f>SUM(G689-J689)</f>
        <v>0</v>
      </c>
    </row>
    <row r="690" spans="1:10" ht="15" customHeight="1" hidden="1">
      <c r="A690" s="104" t="s">
        <v>804</v>
      </c>
      <c r="B690" s="114"/>
      <c r="C690" s="114" t="s">
        <v>820</v>
      </c>
      <c r="D690" s="114" t="s">
        <v>820</v>
      </c>
      <c r="E690" s="114" t="s">
        <v>1357</v>
      </c>
      <c r="F690" s="103" t="s">
        <v>805</v>
      </c>
      <c r="G690" s="101"/>
      <c r="H690" s="101"/>
      <c r="I690" s="102" t="e">
        <f t="shared" si="21"/>
        <v>#DIV/0!</v>
      </c>
      <c r="J690" s="72">
        <f>SUM('[1]ведомствен.2013'!G1171)</f>
        <v>0</v>
      </c>
    </row>
    <row r="691" spans="1:11" ht="28.5" customHeight="1">
      <c r="A691" s="117" t="s">
        <v>1229</v>
      </c>
      <c r="B691" s="99"/>
      <c r="C691" s="99" t="s">
        <v>820</v>
      </c>
      <c r="D691" s="99" t="s">
        <v>820</v>
      </c>
      <c r="E691" s="99" t="s">
        <v>1357</v>
      </c>
      <c r="F691" s="100" t="s">
        <v>929</v>
      </c>
      <c r="G691" s="101">
        <v>1353.3</v>
      </c>
      <c r="H691" s="101">
        <v>1353.3</v>
      </c>
      <c r="I691" s="102">
        <f t="shared" si="21"/>
        <v>100</v>
      </c>
      <c r="J691" s="72">
        <f>SUM('[1]ведомствен.2013'!G1529+'[1]ведомствен.2013'!G1432)</f>
        <v>1353.3</v>
      </c>
      <c r="K691" s="131">
        <f>SUM(G691-J691)</f>
        <v>0</v>
      </c>
    </row>
    <row r="692" spans="1:9" ht="66" customHeight="1">
      <c r="A692" s="117" t="s">
        <v>1290</v>
      </c>
      <c r="B692" s="132"/>
      <c r="C692" s="99" t="s">
        <v>820</v>
      </c>
      <c r="D692" s="99" t="s">
        <v>820</v>
      </c>
      <c r="E692" s="114" t="s">
        <v>1358</v>
      </c>
      <c r="F692" s="105"/>
      <c r="G692" s="101">
        <f>SUM(G693:G694)</f>
        <v>6964.6</v>
      </c>
      <c r="H692" s="101">
        <f>SUM(H693:H694)</f>
        <v>6963.799999999999</v>
      </c>
      <c r="I692" s="102">
        <f t="shared" si="21"/>
        <v>99.9885133388852</v>
      </c>
    </row>
    <row r="693" spans="1:10" ht="20.25" customHeight="1">
      <c r="A693" s="117" t="s">
        <v>916</v>
      </c>
      <c r="B693" s="132"/>
      <c r="C693" s="99" t="s">
        <v>820</v>
      </c>
      <c r="D693" s="99" t="s">
        <v>820</v>
      </c>
      <c r="E693" s="114" t="s">
        <v>1358</v>
      </c>
      <c r="F693" s="105" t="s">
        <v>899</v>
      </c>
      <c r="G693" s="101">
        <v>3468.5</v>
      </c>
      <c r="H693" s="101">
        <v>3467.7</v>
      </c>
      <c r="I693" s="102">
        <f t="shared" si="21"/>
        <v>99.97693527461439</v>
      </c>
      <c r="J693" s="72">
        <f>SUM('[1]ведомствен.2013'!G1434)</f>
        <v>3468.5</v>
      </c>
    </row>
    <row r="694" spans="1:10" ht="20.25" customHeight="1">
      <c r="A694" s="117" t="s">
        <v>1229</v>
      </c>
      <c r="B694" s="132"/>
      <c r="C694" s="99" t="s">
        <v>820</v>
      </c>
      <c r="D694" s="99" t="s">
        <v>820</v>
      </c>
      <c r="E694" s="114" t="s">
        <v>1358</v>
      </c>
      <c r="F694" s="105" t="s">
        <v>929</v>
      </c>
      <c r="G694" s="101">
        <v>3496.1</v>
      </c>
      <c r="H694" s="101">
        <v>3496.1</v>
      </c>
      <c r="I694" s="102">
        <f t="shared" si="21"/>
        <v>100</v>
      </c>
      <c r="J694" s="72">
        <f>SUM('[1]ведомствен.2013'!G1435)</f>
        <v>3496.1</v>
      </c>
    </row>
    <row r="695" spans="1:9" ht="49.5" customHeight="1">
      <c r="A695" s="117" t="s">
        <v>1359</v>
      </c>
      <c r="B695" s="99"/>
      <c r="C695" s="114" t="s">
        <v>820</v>
      </c>
      <c r="D695" s="99" t="s">
        <v>820</v>
      </c>
      <c r="E695" s="114" t="s">
        <v>1360</v>
      </c>
      <c r="F695" s="100"/>
      <c r="G695" s="101">
        <f>SUM(G696)</f>
        <v>26515.9</v>
      </c>
      <c r="H695" s="101">
        <f>SUM(H696)</f>
        <v>26515.9</v>
      </c>
      <c r="I695" s="102">
        <f t="shared" si="21"/>
        <v>100</v>
      </c>
    </row>
    <row r="696" spans="1:10" ht="48.75" customHeight="1">
      <c r="A696" s="117" t="s">
        <v>1361</v>
      </c>
      <c r="B696" s="99"/>
      <c r="C696" s="114" t="s">
        <v>820</v>
      </c>
      <c r="D696" s="99" t="s">
        <v>820</v>
      </c>
      <c r="E696" s="114" t="s">
        <v>1360</v>
      </c>
      <c r="F696" s="100" t="s">
        <v>1362</v>
      </c>
      <c r="G696" s="101">
        <v>26515.9</v>
      </c>
      <c r="H696" s="101">
        <v>26515.9</v>
      </c>
      <c r="I696" s="102">
        <f t="shared" si="21"/>
        <v>100</v>
      </c>
      <c r="J696" s="72">
        <f>SUM('[1]ведомствен.2013'!G1437)</f>
        <v>26515.9</v>
      </c>
    </row>
    <row r="697" spans="1:9" ht="18.75" customHeight="1">
      <c r="A697" s="104" t="s">
        <v>989</v>
      </c>
      <c r="B697" s="132"/>
      <c r="C697" s="114" t="s">
        <v>820</v>
      </c>
      <c r="D697" s="114" t="s">
        <v>820</v>
      </c>
      <c r="E697" s="114" t="s">
        <v>990</v>
      </c>
      <c r="F697" s="105"/>
      <c r="G697" s="101">
        <f>SUM(G698)</f>
        <v>314.4</v>
      </c>
      <c r="H697" s="101">
        <f>SUM(H698)</f>
        <v>289.5</v>
      </c>
      <c r="I697" s="102">
        <f t="shared" si="21"/>
        <v>92.08015267175573</v>
      </c>
    </row>
    <row r="698" spans="1:9" ht="45.75" customHeight="1">
      <c r="A698" s="209" t="s">
        <v>1363</v>
      </c>
      <c r="B698" s="110"/>
      <c r="C698" s="110" t="s">
        <v>820</v>
      </c>
      <c r="D698" s="110" t="s">
        <v>820</v>
      </c>
      <c r="E698" s="110" t="s">
        <v>1364</v>
      </c>
      <c r="F698" s="143"/>
      <c r="G698" s="130">
        <f>SUM(G699)</f>
        <v>314.4</v>
      </c>
      <c r="H698" s="130">
        <f>SUM(H699)</f>
        <v>289.5</v>
      </c>
      <c r="I698" s="102">
        <f t="shared" si="21"/>
        <v>92.08015267175573</v>
      </c>
    </row>
    <row r="699" spans="1:10" ht="17.25" customHeight="1">
      <c r="A699" s="209" t="s">
        <v>1217</v>
      </c>
      <c r="B699" s="110"/>
      <c r="C699" s="110" t="s">
        <v>820</v>
      </c>
      <c r="D699" s="110" t="s">
        <v>820</v>
      </c>
      <c r="E699" s="110" t="s">
        <v>1364</v>
      </c>
      <c r="F699" s="143" t="s">
        <v>1218</v>
      </c>
      <c r="G699" s="130">
        <v>314.4</v>
      </c>
      <c r="H699" s="130">
        <v>289.5</v>
      </c>
      <c r="I699" s="102">
        <f aca="true" t="shared" si="23" ref="I699:I762">SUM(H699/G699*100)</f>
        <v>92.08015267175573</v>
      </c>
      <c r="J699" s="72">
        <f>SUM('[1]ведомствен.2013'!G1440)</f>
        <v>314.4</v>
      </c>
    </row>
    <row r="700" spans="1:9" ht="15" customHeight="1" hidden="1">
      <c r="A700" s="117" t="s">
        <v>1365</v>
      </c>
      <c r="B700" s="99"/>
      <c r="C700" s="114" t="s">
        <v>820</v>
      </c>
      <c r="D700" s="99" t="s">
        <v>820</v>
      </c>
      <c r="E700" s="114" t="s">
        <v>1366</v>
      </c>
      <c r="F700" s="100" t="s">
        <v>1367</v>
      </c>
      <c r="G700" s="101"/>
      <c r="H700" s="101"/>
      <c r="I700" s="102" t="e">
        <f t="shared" si="23"/>
        <v>#DIV/0!</v>
      </c>
    </row>
    <row r="701" spans="1:9" ht="14.25" customHeight="1">
      <c r="A701" s="117" t="s">
        <v>861</v>
      </c>
      <c r="B701" s="208"/>
      <c r="C701" s="114" t="s">
        <v>820</v>
      </c>
      <c r="D701" s="114" t="s">
        <v>820</v>
      </c>
      <c r="E701" s="114" t="s">
        <v>862</v>
      </c>
      <c r="F701" s="105"/>
      <c r="G701" s="101">
        <f>SUM(G706)+G702+G704</f>
        <v>1723.6999999999998</v>
      </c>
      <c r="H701" s="101">
        <f>SUM(H706)+H702+H704</f>
        <v>1719.5</v>
      </c>
      <c r="I701" s="102">
        <f t="shared" si="23"/>
        <v>99.75633810987992</v>
      </c>
    </row>
    <row r="702" spans="1:9" ht="42.75" customHeight="1" hidden="1">
      <c r="A702" s="149" t="s">
        <v>1249</v>
      </c>
      <c r="B702" s="208"/>
      <c r="C702" s="114" t="s">
        <v>820</v>
      </c>
      <c r="D702" s="114" t="s">
        <v>820</v>
      </c>
      <c r="E702" s="114" t="s">
        <v>1105</v>
      </c>
      <c r="F702" s="105"/>
      <c r="G702" s="101">
        <f>SUM(G703)</f>
        <v>0</v>
      </c>
      <c r="H702" s="101">
        <f>SUM(H703)</f>
        <v>0</v>
      </c>
      <c r="I702" s="102" t="e">
        <f t="shared" si="23"/>
        <v>#DIV/0!</v>
      </c>
    </row>
    <row r="703" spans="1:10" ht="15" customHeight="1" hidden="1">
      <c r="A703" s="117" t="s">
        <v>916</v>
      </c>
      <c r="B703" s="208"/>
      <c r="C703" s="114" t="s">
        <v>820</v>
      </c>
      <c r="D703" s="114" t="s">
        <v>820</v>
      </c>
      <c r="E703" s="114" t="s">
        <v>1105</v>
      </c>
      <c r="F703" s="105" t="s">
        <v>899</v>
      </c>
      <c r="G703" s="101"/>
      <c r="H703" s="101"/>
      <c r="I703" s="102" t="e">
        <f t="shared" si="23"/>
        <v>#DIV/0!</v>
      </c>
      <c r="J703" s="72">
        <f>SUM('[1]ведомствен.2013'!G1177)</f>
        <v>0</v>
      </c>
    </row>
    <row r="704" spans="1:9" ht="30" customHeight="1">
      <c r="A704" s="117" t="s">
        <v>1368</v>
      </c>
      <c r="B704" s="208"/>
      <c r="C704" s="114" t="s">
        <v>820</v>
      </c>
      <c r="D704" s="114" t="s">
        <v>820</v>
      </c>
      <c r="E704" s="114" t="s">
        <v>1369</v>
      </c>
      <c r="F704" s="105"/>
      <c r="G704" s="101">
        <f>SUM(G705)</f>
        <v>1323.8</v>
      </c>
      <c r="H704" s="101">
        <f>SUM(H705)</f>
        <v>1323.8</v>
      </c>
      <c r="I704" s="102">
        <f t="shared" si="23"/>
        <v>100</v>
      </c>
    </row>
    <row r="705" spans="1:10" ht="22.5" customHeight="1">
      <c r="A705" s="117" t="s">
        <v>1217</v>
      </c>
      <c r="B705" s="208"/>
      <c r="C705" s="114" t="s">
        <v>820</v>
      </c>
      <c r="D705" s="114" t="s">
        <v>820</v>
      </c>
      <c r="E705" s="114" t="s">
        <v>1369</v>
      </c>
      <c r="F705" s="105" t="s">
        <v>1218</v>
      </c>
      <c r="G705" s="101">
        <v>1323.8</v>
      </c>
      <c r="H705" s="101">
        <v>1323.8</v>
      </c>
      <c r="I705" s="102">
        <f t="shared" si="23"/>
        <v>100</v>
      </c>
      <c r="J705" s="72">
        <f>SUM('[1]ведомствен.2013'!G1446)</f>
        <v>1323.8</v>
      </c>
    </row>
    <row r="706" spans="1:9" ht="42.75">
      <c r="A706" s="149" t="s">
        <v>1370</v>
      </c>
      <c r="B706" s="208"/>
      <c r="C706" s="114" t="s">
        <v>820</v>
      </c>
      <c r="D706" s="114" t="s">
        <v>820</v>
      </c>
      <c r="E706" s="114" t="s">
        <v>1371</v>
      </c>
      <c r="F706" s="105"/>
      <c r="G706" s="101">
        <f>SUM(G707+G708)</f>
        <v>399.9</v>
      </c>
      <c r="H706" s="101">
        <f>SUM(H707+H708)</f>
        <v>395.7</v>
      </c>
      <c r="I706" s="102">
        <f t="shared" si="23"/>
        <v>98.9497374343586</v>
      </c>
    </row>
    <row r="707" spans="1:10" ht="22.5" customHeight="1">
      <c r="A707" s="117" t="s">
        <v>1217</v>
      </c>
      <c r="B707" s="208"/>
      <c r="C707" s="114" t="s">
        <v>820</v>
      </c>
      <c r="D707" s="114" t="s">
        <v>820</v>
      </c>
      <c r="E707" s="114" t="s">
        <v>1371</v>
      </c>
      <c r="F707" s="105" t="s">
        <v>1218</v>
      </c>
      <c r="G707" s="101">
        <v>196.7</v>
      </c>
      <c r="H707" s="101">
        <v>196.7</v>
      </c>
      <c r="I707" s="102">
        <f t="shared" si="23"/>
        <v>100</v>
      </c>
      <c r="J707" s="72">
        <f>SUM('[1]ведомствен.2013'!G810+'[1]ведомствен.2013'!G1448+'[1]ведомствен.2013'!G1532)</f>
        <v>196.7</v>
      </c>
    </row>
    <row r="708" spans="1:10" ht="27.75" customHeight="1">
      <c r="A708" s="113" t="s">
        <v>927</v>
      </c>
      <c r="B708" s="208"/>
      <c r="C708" s="114" t="s">
        <v>820</v>
      </c>
      <c r="D708" s="114" t="s">
        <v>820</v>
      </c>
      <c r="E708" s="114" t="s">
        <v>1371</v>
      </c>
      <c r="F708" s="105" t="s">
        <v>929</v>
      </c>
      <c r="G708" s="101">
        <v>203.2</v>
      </c>
      <c r="H708" s="101">
        <v>199</v>
      </c>
      <c r="I708" s="102">
        <f t="shared" si="23"/>
        <v>97.93307086614173</v>
      </c>
      <c r="J708" s="72">
        <f>SUM('[1]ведомствен.2013'!G1607+'[1]ведомствен.2013'!G1533+'[1]ведомствен.2013'!G1182)</f>
        <v>203.2</v>
      </c>
    </row>
    <row r="709" spans="1:11" ht="14.25" customHeight="1">
      <c r="A709" s="104" t="s">
        <v>1372</v>
      </c>
      <c r="B709" s="99"/>
      <c r="C709" s="114" t="s">
        <v>820</v>
      </c>
      <c r="D709" s="114" t="s">
        <v>975</v>
      </c>
      <c r="E709" s="114"/>
      <c r="F709" s="103"/>
      <c r="G709" s="101">
        <f>SUM(G713+G717+G724+G743+G710)+G740</f>
        <v>159320.69999999998</v>
      </c>
      <c r="H709" s="101">
        <f>SUM(H713+H717+H724+H743+H710)+H740</f>
        <v>159146.69999999998</v>
      </c>
      <c r="I709" s="102">
        <f t="shared" si="23"/>
        <v>99.89078631966845</v>
      </c>
      <c r="K709">
        <f>SUM(J713:J763)</f>
        <v>159320.69999999998</v>
      </c>
    </row>
    <row r="710" spans="1:10" s="70" customFormat="1" ht="28.5" customHeight="1" hidden="1">
      <c r="A710" s="113" t="s">
        <v>907</v>
      </c>
      <c r="B710" s="114"/>
      <c r="C710" s="114" t="s">
        <v>820</v>
      </c>
      <c r="D710" s="114" t="s">
        <v>975</v>
      </c>
      <c r="E710" s="114" t="s">
        <v>845</v>
      </c>
      <c r="F710" s="103"/>
      <c r="G710" s="101">
        <f>SUM(G711)</f>
        <v>0</v>
      </c>
      <c r="H710" s="101">
        <f>SUM(H711)</f>
        <v>0</v>
      </c>
      <c r="I710" s="102" t="e">
        <f t="shared" si="23"/>
        <v>#DIV/0!</v>
      </c>
      <c r="J710" s="131"/>
    </row>
    <row r="711" spans="1:10" s="70" customFormat="1" ht="28.5" customHeight="1" hidden="1">
      <c r="A711" s="113" t="s">
        <v>1373</v>
      </c>
      <c r="B711" s="114"/>
      <c r="C711" s="114" t="s">
        <v>820</v>
      </c>
      <c r="D711" s="114" t="s">
        <v>975</v>
      </c>
      <c r="E711" s="114" t="s">
        <v>909</v>
      </c>
      <c r="F711" s="103"/>
      <c r="G711" s="101">
        <f>SUM(G712)</f>
        <v>0</v>
      </c>
      <c r="H711" s="101">
        <f>SUM(H712)</f>
        <v>0</v>
      </c>
      <c r="I711" s="102" t="e">
        <f t="shared" si="23"/>
        <v>#DIV/0!</v>
      </c>
      <c r="J711" s="131"/>
    </row>
    <row r="712" spans="1:10" s="70" customFormat="1" ht="15" customHeight="1" hidden="1">
      <c r="A712" s="113" t="s">
        <v>1171</v>
      </c>
      <c r="B712" s="114"/>
      <c r="C712" s="114" t="s">
        <v>820</v>
      </c>
      <c r="D712" s="114" t="s">
        <v>975</v>
      </c>
      <c r="E712" s="114" t="s">
        <v>909</v>
      </c>
      <c r="F712" s="103" t="s">
        <v>911</v>
      </c>
      <c r="G712" s="101"/>
      <c r="H712" s="101"/>
      <c r="I712" s="102" t="e">
        <f t="shared" si="23"/>
        <v>#DIV/0!</v>
      </c>
      <c r="J712" s="131"/>
    </row>
    <row r="713" spans="1:9" ht="15" hidden="1">
      <c r="A713" s="124" t="s">
        <v>1326</v>
      </c>
      <c r="B713" s="158"/>
      <c r="C713" s="114" t="s">
        <v>820</v>
      </c>
      <c r="D713" s="114" t="s">
        <v>975</v>
      </c>
      <c r="E713" s="114" t="s">
        <v>1327</v>
      </c>
      <c r="F713" s="103"/>
      <c r="G713" s="101">
        <f aca="true" t="shared" si="24" ref="G713:H715">SUM(G714)</f>
        <v>0</v>
      </c>
      <c r="H713" s="101">
        <f t="shared" si="24"/>
        <v>0</v>
      </c>
      <c r="I713" s="102" t="e">
        <f t="shared" si="23"/>
        <v>#DIV/0!</v>
      </c>
    </row>
    <row r="714" spans="1:9" ht="15" customHeight="1" hidden="1">
      <c r="A714" s="104" t="s">
        <v>1328</v>
      </c>
      <c r="B714" s="158"/>
      <c r="C714" s="114" t="s">
        <v>820</v>
      </c>
      <c r="D714" s="114" t="s">
        <v>975</v>
      </c>
      <c r="E714" s="114" t="s">
        <v>1329</v>
      </c>
      <c r="F714" s="103"/>
      <c r="G714" s="101">
        <f t="shared" si="24"/>
        <v>0</v>
      </c>
      <c r="H714" s="101">
        <f t="shared" si="24"/>
        <v>0</v>
      </c>
      <c r="I714" s="102" t="e">
        <f t="shared" si="23"/>
        <v>#DIV/0!</v>
      </c>
    </row>
    <row r="715" spans="1:9" ht="28.5" customHeight="1" hidden="1">
      <c r="A715" s="117" t="s">
        <v>1330</v>
      </c>
      <c r="B715" s="158"/>
      <c r="C715" s="114" t="s">
        <v>820</v>
      </c>
      <c r="D715" s="114" t="s">
        <v>975</v>
      </c>
      <c r="E715" s="114" t="s">
        <v>1331</v>
      </c>
      <c r="F715" s="103"/>
      <c r="G715" s="101">
        <f t="shared" si="24"/>
        <v>0</v>
      </c>
      <c r="H715" s="101">
        <f t="shared" si="24"/>
        <v>0</v>
      </c>
      <c r="I715" s="102" t="e">
        <f t="shared" si="23"/>
        <v>#DIV/0!</v>
      </c>
    </row>
    <row r="716" spans="1:10" ht="15" customHeight="1" hidden="1">
      <c r="A716" s="117" t="s">
        <v>916</v>
      </c>
      <c r="B716" s="158"/>
      <c r="C716" s="114" t="s">
        <v>820</v>
      </c>
      <c r="D716" s="114" t="s">
        <v>975</v>
      </c>
      <c r="E716" s="114" t="s">
        <v>1331</v>
      </c>
      <c r="F716" s="103" t="s">
        <v>899</v>
      </c>
      <c r="G716" s="101"/>
      <c r="H716" s="101"/>
      <c r="I716" s="102" t="e">
        <f t="shared" si="23"/>
        <v>#DIV/0!</v>
      </c>
      <c r="J716" s="72">
        <f>SUM('[1]ведомствен.2013'!G1453)</f>
        <v>0</v>
      </c>
    </row>
    <row r="717" spans="1:11" ht="57">
      <c r="A717" s="115" t="s">
        <v>1374</v>
      </c>
      <c r="B717" s="99"/>
      <c r="C717" s="114" t="s">
        <v>820</v>
      </c>
      <c r="D717" s="114" t="s">
        <v>975</v>
      </c>
      <c r="E717" s="114" t="s">
        <v>1375</v>
      </c>
      <c r="F717" s="103"/>
      <c r="G717" s="101">
        <f>SUM(G718)</f>
        <v>36838.3</v>
      </c>
      <c r="H717" s="101">
        <f>SUM(H718)</f>
        <v>36664.3</v>
      </c>
      <c r="I717" s="102">
        <f t="shared" si="23"/>
        <v>99.5276655003081</v>
      </c>
      <c r="K717" s="84">
        <f>SUM(G709-K709)</f>
        <v>0</v>
      </c>
    </row>
    <row r="718" spans="1:9" ht="33" customHeight="1">
      <c r="A718" s="104" t="s">
        <v>914</v>
      </c>
      <c r="B718" s="158"/>
      <c r="C718" s="114" t="s">
        <v>820</v>
      </c>
      <c r="D718" s="114" t="s">
        <v>975</v>
      </c>
      <c r="E718" s="114" t="s">
        <v>1376</v>
      </c>
      <c r="F718" s="103"/>
      <c r="G718" s="101">
        <f>SUM(G719+G720+G722)</f>
        <v>36838.3</v>
      </c>
      <c r="H718" s="101">
        <f>SUM(H719+H720+H722)</f>
        <v>36664.3</v>
      </c>
      <c r="I718" s="102">
        <f t="shared" si="23"/>
        <v>99.5276655003081</v>
      </c>
    </row>
    <row r="719" spans="1:10" ht="18" customHeight="1">
      <c r="A719" s="117" t="s">
        <v>916</v>
      </c>
      <c r="B719" s="158"/>
      <c r="C719" s="114" t="s">
        <v>820</v>
      </c>
      <c r="D719" s="114" t="s">
        <v>975</v>
      </c>
      <c r="E719" s="114" t="s">
        <v>1376</v>
      </c>
      <c r="F719" s="103" t="s">
        <v>899</v>
      </c>
      <c r="G719" s="101">
        <v>36838.3</v>
      </c>
      <c r="H719" s="101">
        <v>36664.3</v>
      </c>
      <c r="I719" s="102">
        <f t="shared" si="23"/>
        <v>99.5276655003081</v>
      </c>
      <c r="J719" s="72">
        <f>SUM('[1]ведомствен.2013'!G1456)+'[1]ведомствен.2013'!G814</f>
        <v>36838.3</v>
      </c>
    </row>
    <row r="720" spans="1:9" ht="28.5" customHeight="1" hidden="1">
      <c r="A720" s="117" t="s">
        <v>1377</v>
      </c>
      <c r="B720" s="158"/>
      <c r="C720" s="114" t="s">
        <v>820</v>
      </c>
      <c r="D720" s="114" t="s">
        <v>975</v>
      </c>
      <c r="E720" s="114" t="s">
        <v>1378</v>
      </c>
      <c r="F720" s="103"/>
      <c r="G720" s="101">
        <f>SUM(G721)</f>
        <v>0</v>
      </c>
      <c r="H720" s="101">
        <f>SUM(H721)</f>
        <v>0</v>
      </c>
      <c r="I720" s="102" t="e">
        <f t="shared" si="23"/>
        <v>#DIV/0!</v>
      </c>
    </row>
    <row r="721" spans="1:10" ht="15" customHeight="1" hidden="1">
      <c r="A721" s="117" t="s">
        <v>916</v>
      </c>
      <c r="B721" s="158"/>
      <c r="C721" s="114" t="s">
        <v>820</v>
      </c>
      <c r="D721" s="114" t="s">
        <v>975</v>
      </c>
      <c r="E721" s="114" t="s">
        <v>1378</v>
      </c>
      <c r="F721" s="103" t="s">
        <v>899</v>
      </c>
      <c r="G721" s="101"/>
      <c r="H721" s="101"/>
      <c r="I721" s="102" t="e">
        <f t="shared" si="23"/>
        <v>#DIV/0!</v>
      </c>
      <c r="J721" s="72">
        <f>SUM('[1]ведомствен.2013'!G1458)</f>
        <v>0</v>
      </c>
    </row>
    <row r="722" spans="1:9" ht="42.75" customHeight="1" hidden="1">
      <c r="A722" s="104" t="s">
        <v>1284</v>
      </c>
      <c r="B722" s="132"/>
      <c r="C722" s="114" t="s">
        <v>820</v>
      </c>
      <c r="D722" s="114" t="s">
        <v>975</v>
      </c>
      <c r="E722" s="114" t="s">
        <v>1379</v>
      </c>
      <c r="F722" s="105"/>
      <c r="G722" s="101">
        <f>SUM(G723)</f>
        <v>0</v>
      </c>
      <c r="H722" s="101">
        <f>SUM(H723)</f>
        <v>0</v>
      </c>
      <c r="I722" s="102" t="e">
        <f t="shared" si="23"/>
        <v>#DIV/0!</v>
      </c>
    </row>
    <row r="723" spans="1:9" ht="15" customHeight="1" hidden="1">
      <c r="A723" s="117" t="s">
        <v>898</v>
      </c>
      <c r="B723" s="158"/>
      <c r="C723" s="114" t="s">
        <v>820</v>
      </c>
      <c r="D723" s="114" t="s">
        <v>975</v>
      </c>
      <c r="E723" s="114" t="s">
        <v>1379</v>
      </c>
      <c r="F723" s="103" t="s">
        <v>899</v>
      </c>
      <c r="G723" s="101"/>
      <c r="H723" s="101"/>
      <c r="I723" s="102" t="e">
        <f t="shared" si="23"/>
        <v>#DIV/0!</v>
      </c>
    </row>
    <row r="724" spans="1:9" ht="19.5" customHeight="1">
      <c r="A724" s="104" t="s">
        <v>989</v>
      </c>
      <c r="B724" s="132"/>
      <c r="C724" s="114" t="s">
        <v>820</v>
      </c>
      <c r="D724" s="114" t="s">
        <v>975</v>
      </c>
      <c r="E724" s="114" t="s">
        <v>990</v>
      </c>
      <c r="F724" s="105"/>
      <c r="G724" s="101">
        <f>SUM(G738)</f>
        <v>110000</v>
      </c>
      <c r="H724" s="101">
        <f>SUM(H738)</f>
        <v>110000</v>
      </c>
      <c r="I724" s="102">
        <f t="shared" si="23"/>
        <v>100</v>
      </c>
    </row>
    <row r="725" spans="1:9" ht="42.75" hidden="1">
      <c r="A725" s="104" t="s">
        <v>1380</v>
      </c>
      <c r="B725" s="132"/>
      <c r="C725" s="114" t="s">
        <v>820</v>
      </c>
      <c r="D725" s="114" t="s">
        <v>975</v>
      </c>
      <c r="E725" s="114" t="s">
        <v>1381</v>
      </c>
      <c r="F725" s="105"/>
      <c r="G725" s="101">
        <f>SUM(G726)</f>
        <v>0</v>
      </c>
      <c r="H725" s="101">
        <f>SUM(H726)</f>
        <v>0</v>
      </c>
      <c r="I725" s="102" t="e">
        <f t="shared" si="23"/>
        <v>#DIV/0!</v>
      </c>
    </row>
    <row r="726" spans="1:9" ht="15" hidden="1">
      <c r="A726" s="117" t="s">
        <v>898</v>
      </c>
      <c r="B726" s="132"/>
      <c r="C726" s="114" t="s">
        <v>820</v>
      </c>
      <c r="D726" s="114" t="s">
        <v>975</v>
      </c>
      <c r="E726" s="114" t="s">
        <v>1381</v>
      </c>
      <c r="F726" s="105" t="s">
        <v>899</v>
      </c>
      <c r="G726" s="101"/>
      <c r="H726" s="101"/>
      <c r="I726" s="102" t="e">
        <f t="shared" si="23"/>
        <v>#DIV/0!</v>
      </c>
    </row>
    <row r="727" spans="1:9" ht="57" hidden="1">
      <c r="A727" s="104" t="s">
        <v>1382</v>
      </c>
      <c r="B727" s="132"/>
      <c r="C727" s="114" t="s">
        <v>820</v>
      </c>
      <c r="D727" s="114" t="s">
        <v>975</v>
      </c>
      <c r="E727" s="114" t="s">
        <v>1383</v>
      </c>
      <c r="F727" s="105"/>
      <c r="G727" s="101">
        <f>SUM(G728)</f>
        <v>0</v>
      </c>
      <c r="H727" s="101">
        <f>SUM(H728)</f>
        <v>0</v>
      </c>
      <c r="I727" s="102" t="e">
        <f t="shared" si="23"/>
        <v>#DIV/0!</v>
      </c>
    </row>
    <row r="728" spans="1:9" ht="28.5" hidden="1">
      <c r="A728" s="104" t="s">
        <v>1281</v>
      </c>
      <c r="B728" s="132"/>
      <c r="C728" s="114" t="s">
        <v>820</v>
      </c>
      <c r="D728" s="114" t="s">
        <v>975</v>
      </c>
      <c r="E728" s="114" t="s">
        <v>1383</v>
      </c>
      <c r="F728" s="105" t="s">
        <v>1384</v>
      </c>
      <c r="G728" s="101"/>
      <c r="H728" s="101"/>
      <c r="I728" s="102" t="e">
        <f t="shared" si="23"/>
        <v>#DIV/0!</v>
      </c>
    </row>
    <row r="729" spans="1:9" ht="42.75" hidden="1">
      <c r="A729" s="104" t="s">
        <v>1385</v>
      </c>
      <c r="B729" s="132"/>
      <c r="C729" s="114" t="s">
        <v>820</v>
      </c>
      <c r="D729" s="114" t="s">
        <v>975</v>
      </c>
      <c r="E729" s="114" t="s">
        <v>1246</v>
      </c>
      <c r="F729" s="105"/>
      <c r="G729" s="101">
        <f>SUM(G730)</f>
        <v>0</v>
      </c>
      <c r="H729" s="101">
        <f>SUM(H730)</f>
        <v>0</v>
      </c>
      <c r="I729" s="102" t="e">
        <f t="shared" si="23"/>
        <v>#DIV/0!</v>
      </c>
    </row>
    <row r="730" spans="1:9" ht="15" hidden="1">
      <c r="A730" s="117" t="s">
        <v>898</v>
      </c>
      <c r="B730" s="132"/>
      <c r="C730" s="114" t="s">
        <v>820</v>
      </c>
      <c r="D730" s="114" t="s">
        <v>975</v>
      </c>
      <c r="E730" s="114" t="s">
        <v>1246</v>
      </c>
      <c r="F730" s="105" t="s">
        <v>899</v>
      </c>
      <c r="G730" s="101"/>
      <c r="H730" s="101"/>
      <c r="I730" s="102" t="e">
        <f t="shared" si="23"/>
        <v>#DIV/0!</v>
      </c>
    </row>
    <row r="731" spans="1:9" ht="28.5" hidden="1">
      <c r="A731" s="117" t="s">
        <v>1386</v>
      </c>
      <c r="B731" s="132"/>
      <c r="C731" s="114" t="s">
        <v>820</v>
      </c>
      <c r="D731" s="114" t="s">
        <v>975</v>
      </c>
      <c r="E731" s="114" t="s">
        <v>1387</v>
      </c>
      <c r="F731" s="105"/>
      <c r="G731" s="101">
        <f>SUM(G732)</f>
        <v>0</v>
      </c>
      <c r="H731" s="101">
        <f>SUM(H732)</f>
        <v>0</v>
      </c>
      <c r="I731" s="102" t="e">
        <f t="shared" si="23"/>
        <v>#DIV/0!</v>
      </c>
    </row>
    <row r="732" spans="1:9" ht="28.5" hidden="1">
      <c r="A732" s="104" t="s">
        <v>1281</v>
      </c>
      <c r="B732" s="132"/>
      <c r="C732" s="114" t="s">
        <v>820</v>
      </c>
      <c r="D732" s="114" t="s">
        <v>975</v>
      </c>
      <c r="E732" s="114" t="s">
        <v>1387</v>
      </c>
      <c r="F732" s="105" t="s">
        <v>1384</v>
      </c>
      <c r="G732" s="101"/>
      <c r="H732" s="101"/>
      <c r="I732" s="102" t="e">
        <f t="shared" si="23"/>
        <v>#DIV/0!</v>
      </c>
    </row>
    <row r="733" spans="1:9" ht="28.5" customHeight="1" hidden="1">
      <c r="A733" s="104" t="s">
        <v>1388</v>
      </c>
      <c r="B733" s="132"/>
      <c r="C733" s="114" t="s">
        <v>820</v>
      </c>
      <c r="D733" s="114" t="s">
        <v>975</v>
      </c>
      <c r="E733" s="114" t="s">
        <v>1389</v>
      </c>
      <c r="F733" s="105"/>
      <c r="G733" s="101">
        <f>SUM(G734)+G742</f>
        <v>0</v>
      </c>
      <c r="H733" s="101">
        <f>SUM(H734)+H742</f>
        <v>0</v>
      </c>
      <c r="I733" s="102" t="e">
        <f t="shared" si="23"/>
        <v>#DIV/0!</v>
      </c>
    </row>
    <row r="734" spans="1:10" ht="15" customHeight="1" hidden="1">
      <c r="A734" s="117" t="s">
        <v>898</v>
      </c>
      <c r="B734" s="132"/>
      <c r="C734" s="114" t="s">
        <v>820</v>
      </c>
      <c r="D734" s="114" t="s">
        <v>975</v>
      </c>
      <c r="E734" s="114" t="s">
        <v>1389</v>
      </c>
      <c r="F734" s="105" t="s">
        <v>899</v>
      </c>
      <c r="G734" s="101"/>
      <c r="H734" s="101"/>
      <c r="I734" s="102" t="e">
        <f t="shared" si="23"/>
        <v>#DIV/0!</v>
      </c>
      <c r="J734" s="72">
        <f>SUM('[1]ведомствен.2013'!G1473)</f>
        <v>0</v>
      </c>
    </row>
    <row r="735" spans="1:9" ht="15" customHeight="1" hidden="1">
      <c r="A735" s="117" t="s">
        <v>1390</v>
      </c>
      <c r="B735" s="132"/>
      <c r="C735" s="114" t="s">
        <v>820</v>
      </c>
      <c r="D735" s="114" t="s">
        <v>975</v>
      </c>
      <c r="E735" s="114" t="s">
        <v>1389</v>
      </c>
      <c r="F735" s="105" t="s">
        <v>1240</v>
      </c>
      <c r="G735" s="101"/>
      <c r="H735" s="101"/>
      <c r="I735" s="102" t="e">
        <f t="shared" si="23"/>
        <v>#DIV/0!</v>
      </c>
    </row>
    <row r="736" spans="1:9" ht="71.25" customHeight="1" hidden="1">
      <c r="A736" s="98" t="s">
        <v>1391</v>
      </c>
      <c r="B736" s="132"/>
      <c r="C736" s="114" t="s">
        <v>820</v>
      </c>
      <c r="D736" s="114" t="s">
        <v>975</v>
      </c>
      <c r="E736" s="114" t="s">
        <v>1392</v>
      </c>
      <c r="F736" s="105"/>
      <c r="G736" s="101">
        <f>SUM(G737)</f>
        <v>0</v>
      </c>
      <c r="H736" s="101">
        <f>SUM(H737)</f>
        <v>0</v>
      </c>
      <c r="I736" s="102" t="e">
        <f t="shared" si="23"/>
        <v>#DIV/0!</v>
      </c>
    </row>
    <row r="737" spans="1:9" ht="15" hidden="1">
      <c r="A737" s="117" t="s">
        <v>898</v>
      </c>
      <c r="B737" s="132"/>
      <c r="C737" s="114" t="s">
        <v>820</v>
      </c>
      <c r="D737" s="114" t="s">
        <v>975</v>
      </c>
      <c r="E737" s="114" t="s">
        <v>1392</v>
      </c>
      <c r="F737" s="105" t="s">
        <v>899</v>
      </c>
      <c r="G737" s="101"/>
      <c r="H737" s="101"/>
      <c r="I737" s="102" t="e">
        <f t="shared" si="23"/>
        <v>#DIV/0!</v>
      </c>
    </row>
    <row r="738" spans="1:9" ht="28.5">
      <c r="A738" s="104" t="s">
        <v>1393</v>
      </c>
      <c r="B738" s="99"/>
      <c r="C738" s="114" t="s">
        <v>820</v>
      </c>
      <c r="D738" s="114" t="s">
        <v>975</v>
      </c>
      <c r="E738" s="114" t="s">
        <v>1177</v>
      </c>
      <c r="F738" s="103"/>
      <c r="G738" s="116">
        <f>SUM(G739)</f>
        <v>110000</v>
      </c>
      <c r="H738" s="116">
        <f>SUM(H739)</f>
        <v>110000</v>
      </c>
      <c r="I738" s="102">
        <f t="shared" si="23"/>
        <v>100</v>
      </c>
    </row>
    <row r="739" spans="1:10" ht="16.5" customHeight="1">
      <c r="A739" s="149" t="s">
        <v>910</v>
      </c>
      <c r="B739" s="99"/>
      <c r="C739" s="114" t="s">
        <v>820</v>
      </c>
      <c r="D739" s="114" t="s">
        <v>975</v>
      </c>
      <c r="E739" s="114" t="s">
        <v>1177</v>
      </c>
      <c r="F739" s="103" t="s">
        <v>911</v>
      </c>
      <c r="G739" s="116">
        <v>110000</v>
      </c>
      <c r="H739" s="116">
        <v>110000</v>
      </c>
      <c r="I739" s="102">
        <f t="shared" si="23"/>
        <v>100</v>
      </c>
      <c r="J739" s="72">
        <f>SUM('[1]ведомствен.2013'!G609)</f>
        <v>110000</v>
      </c>
    </row>
    <row r="740" spans="1:9" ht="28.5" customHeight="1" hidden="1">
      <c r="A740" s="115" t="s">
        <v>1394</v>
      </c>
      <c r="B740" s="99"/>
      <c r="C740" s="114" t="s">
        <v>820</v>
      </c>
      <c r="D740" s="114" t="s">
        <v>975</v>
      </c>
      <c r="E740" s="99" t="s">
        <v>1395</v>
      </c>
      <c r="F740" s="105"/>
      <c r="G740" s="101">
        <f>SUM(G741)</f>
        <v>0</v>
      </c>
      <c r="H740" s="101">
        <f>SUM(H741)</f>
        <v>0</v>
      </c>
      <c r="I740" s="102" t="e">
        <f t="shared" si="23"/>
        <v>#DIV/0!</v>
      </c>
    </row>
    <row r="741" spans="1:9" ht="15" customHeight="1" hidden="1">
      <c r="A741" s="117" t="s">
        <v>916</v>
      </c>
      <c r="B741" s="99"/>
      <c r="C741" s="109" t="s">
        <v>1001</v>
      </c>
      <c r="D741" s="109" t="s">
        <v>870</v>
      </c>
      <c r="E741" s="99" t="s">
        <v>1395</v>
      </c>
      <c r="F741" s="100" t="s">
        <v>899</v>
      </c>
      <c r="G741" s="130"/>
      <c r="H741" s="130"/>
      <c r="I741" s="102" t="e">
        <f t="shared" si="23"/>
        <v>#DIV/0!</v>
      </c>
    </row>
    <row r="742" spans="1:10" ht="15" customHeight="1" hidden="1">
      <c r="A742" s="113" t="s">
        <v>927</v>
      </c>
      <c r="B742" s="132"/>
      <c r="C742" s="114" t="s">
        <v>820</v>
      </c>
      <c r="D742" s="114" t="s">
        <v>975</v>
      </c>
      <c r="E742" s="114" t="s">
        <v>1389</v>
      </c>
      <c r="F742" s="105" t="s">
        <v>929</v>
      </c>
      <c r="G742" s="101"/>
      <c r="H742" s="101"/>
      <c r="I742" s="102" t="e">
        <f t="shared" si="23"/>
        <v>#DIV/0!</v>
      </c>
      <c r="J742" s="72">
        <f>SUM('[1]ведомствен.2013'!G1478)</f>
        <v>0</v>
      </c>
    </row>
    <row r="743" spans="1:10" s="211" customFormat="1" ht="16.5" customHeight="1">
      <c r="A743" s="117" t="s">
        <v>861</v>
      </c>
      <c r="B743" s="208"/>
      <c r="C743" s="114" t="s">
        <v>820</v>
      </c>
      <c r="D743" s="114" t="s">
        <v>975</v>
      </c>
      <c r="E743" s="114" t="s">
        <v>862</v>
      </c>
      <c r="F743" s="105"/>
      <c r="G743" s="101">
        <f>SUM(G744,G746,G748,G751,G754,G759,G755)+G758+G762</f>
        <v>12482.4</v>
      </c>
      <c r="H743" s="101">
        <f>SUM(H744,H746,H748,H751,H754,H759,H755)+H758+H762</f>
        <v>12482.4</v>
      </c>
      <c r="I743" s="102">
        <f t="shared" si="23"/>
        <v>100</v>
      </c>
      <c r="J743" s="210"/>
    </row>
    <row r="744" spans="1:10" s="211" customFormat="1" ht="42.75" customHeight="1" hidden="1">
      <c r="A744" s="113" t="s">
        <v>1249</v>
      </c>
      <c r="B744" s="208"/>
      <c r="C744" s="114" t="s">
        <v>820</v>
      </c>
      <c r="D744" s="114" t="s">
        <v>975</v>
      </c>
      <c r="E744" s="114" t="s">
        <v>1105</v>
      </c>
      <c r="F744" s="105"/>
      <c r="G744" s="101">
        <f>SUM(G745)</f>
        <v>0</v>
      </c>
      <c r="H744" s="101">
        <f>SUM(H745)</f>
        <v>0</v>
      </c>
      <c r="I744" s="102" t="e">
        <f t="shared" si="23"/>
        <v>#DIV/0!</v>
      </c>
      <c r="J744" s="210"/>
    </row>
    <row r="745" spans="1:10" ht="15" customHeight="1" hidden="1">
      <c r="A745" s="117" t="s">
        <v>916</v>
      </c>
      <c r="B745" s="208"/>
      <c r="C745" s="114" t="s">
        <v>1396</v>
      </c>
      <c r="D745" s="114" t="s">
        <v>975</v>
      </c>
      <c r="E745" s="114" t="s">
        <v>1105</v>
      </c>
      <c r="F745" s="105" t="s">
        <v>899</v>
      </c>
      <c r="G745" s="101"/>
      <c r="H745" s="101"/>
      <c r="I745" s="102" t="e">
        <f t="shared" si="23"/>
        <v>#DIV/0!</v>
      </c>
      <c r="J745" s="72">
        <f>SUM('[1]ведомствен.2013'!G1482)</f>
        <v>0</v>
      </c>
    </row>
    <row r="746" spans="1:10" s="211" customFormat="1" ht="42.75" customHeight="1" hidden="1">
      <c r="A746" s="149" t="s">
        <v>1397</v>
      </c>
      <c r="B746" s="208"/>
      <c r="C746" s="114" t="s">
        <v>820</v>
      </c>
      <c r="D746" s="114" t="s">
        <v>975</v>
      </c>
      <c r="E746" s="114" t="s">
        <v>1398</v>
      </c>
      <c r="F746" s="105"/>
      <c r="G746" s="101">
        <f>SUM(G747)</f>
        <v>0</v>
      </c>
      <c r="H746" s="101">
        <f>SUM(H747)</f>
        <v>0</v>
      </c>
      <c r="I746" s="102" t="e">
        <f t="shared" si="23"/>
        <v>#DIV/0!</v>
      </c>
      <c r="J746" s="72"/>
    </row>
    <row r="747" spans="1:10" s="211" customFormat="1" ht="15" customHeight="1" hidden="1">
      <c r="A747" s="117" t="s">
        <v>1217</v>
      </c>
      <c r="B747" s="208"/>
      <c r="C747" s="114" t="s">
        <v>820</v>
      </c>
      <c r="D747" s="114" t="s">
        <v>975</v>
      </c>
      <c r="E747" s="114" t="s">
        <v>1398</v>
      </c>
      <c r="F747" s="105" t="s">
        <v>1218</v>
      </c>
      <c r="G747" s="101"/>
      <c r="H747" s="101"/>
      <c r="I747" s="102" t="e">
        <f t="shared" si="23"/>
        <v>#DIV/0!</v>
      </c>
      <c r="J747" s="72">
        <f>SUM('[1]ведомствен.2013'!G1186)</f>
        <v>0</v>
      </c>
    </row>
    <row r="748" spans="1:9" ht="18.75" customHeight="1">
      <c r="A748" s="149" t="s">
        <v>1343</v>
      </c>
      <c r="B748" s="99"/>
      <c r="C748" s="114" t="s">
        <v>820</v>
      </c>
      <c r="D748" s="114" t="s">
        <v>975</v>
      </c>
      <c r="E748" s="114" t="s">
        <v>1251</v>
      </c>
      <c r="F748" s="105"/>
      <c r="G748" s="130">
        <f>SUM(G749:G750)</f>
        <v>2202.4</v>
      </c>
      <c r="H748" s="130">
        <f>SUM(H749:H750)</f>
        <v>2202.4</v>
      </c>
      <c r="I748" s="102">
        <f t="shared" si="23"/>
        <v>100</v>
      </c>
    </row>
    <row r="749" spans="1:10" ht="16.5" customHeight="1">
      <c r="A749" s="117" t="s">
        <v>1217</v>
      </c>
      <c r="B749" s="99"/>
      <c r="C749" s="114" t="s">
        <v>820</v>
      </c>
      <c r="D749" s="114" t="s">
        <v>975</v>
      </c>
      <c r="E749" s="114" t="s">
        <v>1251</v>
      </c>
      <c r="F749" s="105" t="s">
        <v>1218</v>
      </c>
      <c r="G749" s="130">
        <v>2202.4</v>
      </c>
      <c r="H749" s="130">
        <v>2202.4</v>
      </c>
      <c r="I749" s="102">
        <f t="shared" si="23"/>
        <v>100</v>
      </c>
      <c r="J749" s="72">
        <f>SUM('[1]ведомствен.2013'!G1484)</f>
        <v>2202.4</v>
      </c>
    </row>
    <row r="750" spans="1:10" ht="15" customHeight="1" hidden="1">
      <c r="A750" s="113" t="s">
        <v>927</v>
      </c>
      <c r="B750" s="132"/>
      <c r="C750" s="114" t="s">
        <v>820</v>
      </c>
      <c r="D750" s="114" t="s">
        <v>975</v>
      </c>
      <c r="E750" s="114" t="s">
        <v>1251</v>
      </c>
      <c r="F750" s="105" t="s">
        <v>929</v>
      </c>
      <c r="G750" s="101"/>
      <c r="H750" s="101"/>
      <c r="I750" s="102" t="e">
        <f t="shared" si="23"/>
        <v>#DIV/0!</v>
      </c>
      <c r="J750" s="72">
        <f>SUM('[1]ведомствен.2013'!G1485)</f>
        <v>0</v>
      </c>
    </row>
    <row r="751" spans="1:9" ht="57" customHeight="1" hidden="1">
      <c r="A751" s="149" t="s">
        <v>1399</v>
      </c>
      <c r="B751" s="99"/>
      <c r="C751" s="114" t="s">
        <v>820</v>
      </c>
      <c r="D751" s="114" t="s">
        <v>975</v>
      </c>
      <c r="E751" s="114" t="s">
        <v>1400</v>
      </c>
      <c r="F751" s="105"/>
      <c r="G751" s="130">
        <f>SUM(G752:G753)</f>
        <v>0</v>
      </c>
      <c r="H751" s="130">
        <f>SUM(H752:H753)</f>
        <v>0</v>
      </c>
      <c r="I751" s="102" t="e">
        <f t="shared" si="23"/>
        <v>#DIV/0!</v>
      </c>
    </row>
    <row r="752" spans="1:10" ht="15" customHeight="1" hidden="1">
      <c r="A752" s="117" t="s">
        <v>1217</v>
      </c>
      <c r="B752" s="99"/>
      <c r="C752" s="114" t="s">
        <v>820</v>
      </c>
      <c r="D752" s="114" t="s">
        <v>975</v>
      </c>
      <c r="E752" s="114" t="s">
        <v>1400</v>
      </c>
      <c r="F752" s="105" t="s">
        <v>1218</v>
      </c>
      <c r="G752" s="130"/>
      <c r="H752" s="130"/>
      <c r="I752" s="102" t="e">
        <f t="shared" si="23"/>
        <v>#DIV/0!</v>
      </c>
      <c r="J752" s="72">
        <f>SUM('[1]ведомствен.2013'!G1487)</f>
        <v>0</v>
      </c>
    </row>
    <row r="753" spans="1:10" ht="15" customHeight="1" hidden="1">
      <c r="A753" s="113" t="s">
        <v>927</v>
      </c>
      <c r="B753" s="132"/>
      <c r="C753" s="114" t="s">
        <v>820</v>
      </c>
      <c r="D753" s="114" t="s">
        <v>975</v>
      </c>
      <c r="E753" s="114" t="s">
        <v>1400</v>
      </c>
      <c r="F753" s="105" t="s">
        <v>929</v>
      </c>
      <c r="G753" s="101"/>
      <c r="H753" s="101"/>
      <c r="I753" s="102" t="e">
        <f t="shared" si="23"/>
        <v>#DIV/0!</v>
      </c>
      <c r="J753" s="72">
        <f>SUM('[1]ведомствен.2013'!G1488)</f>
        <v>0</v>
      </c>
    </row>
    <row r="754" spans="1:9" ht="28.5" customHeight="1" hidden="1">
      <c r="A754" s="149" t="s">
        <v>1401</v>
      </c>
      <c r="B754" s="99"/>
      <c r="C754" s="114" t="s">
        <v>820</v>
      </c>
      <c r="D754" s="114" t="s">
        <v>975</v>
      </c>
      <c r="E754" s="114" t="s">
        <v>1402</v>
      </c>
      <c r="F754" s="105" t="s">
        <v>1218</v>
      </c>
      <c r="G754" s="130"/>
      <c r="H754" s="130"/>
      <c r="I754" s="102" t="e">
        <f t="shared" si="23"/>
        <v>#DIV/0!</v>
      </c>
    </row>
    <row r="755" spans="1:9" ht="28.5" customHeight="1" hidden="1">
      <c r="A755" s="117" t="s">
        <v>1403</v>
      </c>
      <c r="B755" s="99"/>
      <c r="C755" s="114" t="s">
        <v>820</v>
      </c>
      <c r="D755" s="114" t="s">
        <v>975</v>
      </c>
      <c r="E755" s="114" t="s">
        <v>1369</v>
      </c>
      <c r="F755" s="105"/>
      <c r="G755" s="130">
        <f>SUM(G756)</f>
        <v>0</v>
      </c>
      <c r="H755" s="130">
        <f>SUM(H756)</f>
        <v>0</v>
      </c>
      <c r="I755" s="102" t="e">
        <f t="shared" si="23"/>
        <v>#DIV/0!</v>
      </c>
    </row>
    <row r="756" spans="1:10" ht="15" customHeight="1" hidden="1">
      <c r="A756" s="117" t="s">
        <v>1217</v>
      </c>
      <c r="B756" s="99"/>
      <c r="C756" s="114" t="s">
        <v>820</v>
      </c>
      <c r="D756" s="114" t="s">
        <v>975</v>
      </c>
      <c r="E756" s="114" t="s">
        <v>1369</v>
      </c>
      <c r="F756" s="105" t="s">
        <v>1218</v>
      </c>
      <c r="G756" s="130"/>
      <c r="H756" s="130"/>
      <c r="I756" s="102" t="e">
        <f t="shared" si="23"/>
        <v>#DIV/0!</v>
      </c>
      <c r="J756" s="72">
        <f>SUM('[1]ведомствен.2013'!G1190)</f>
        <v>0</v>
      </c>
    </row>
    <row r="757" spans="1:9" ht="42.75" hidden="1">
      <c r="A757" s="117" t="s">
        <v>1404</v>
      </c>
      <c r="B757" s="208"/>
      <c r="C757" s="114" t="s">
        <v>820</v>
      </c>
      <c r="D757" s="114" t="s">
        <v>975</v>
      </c>
      <c r="E757" s="114" t="s">
        <v>1405</v>
      </c>
      <c r="F757" s="105"/>
      <c r="G757" s="101">
        <f>SUM(G758)</f>
        <v>0</v>
      </c>
      <c r="H757" s="101">
        <f>SUM(H758)</f>
        <v>0</v>
      </c>
      <c r="I757" s="102" t="e">
        <f t="shared" si="23"/>
        <v>#DIV/0!</v>
      </c>
    </row>
    <row r="758" spans="1:10" ht="15" customHeight="1" hidden="1">
      <c r="A758" s="117" t="s">
        <v>927</v>
      </c>
      <c r="B758" s="132"/>
      <c r="C758" s="114" t="s">
        <v>820</v>
      </c>
      <c r="D758" s="114" t="s">
        <v>975</v>
      </c>
      <c r="E758" s="114" t="s">
        <v>1405</v>
      </c>
      <c r="F758" s="105" t="s">
        <v>929</v>
      </c>
      <c r="G758" s="101"/>
      <c r="H758" s="101"/>
      <c r="I758" s="102" t="e">
        <f t="shared" si="23"/>
        <v>#DIV/0!</v>
      </c>
      <c r="J758" s="72">
        <f>SUM('[1]ведомствен.2013'!G1192)</f>
        <v>0</v>
      </c>
    </row>
    <row r="759" spans="1:9" ht="15" customHeight="1" hidden="1">
      <c r="A759" s="149" t="s">
        <v>1406</v>
      </c>
      <c r="B759" s="99"/>
      <c r="C759" s="114" t="s">
        <v>820</v>
      </c>
      <c r="D759" s="114" t="s">
        <v>975</v>
      </c>
      <c r="E759" s="114" t="s">
        <v>1407</v>
      </c>
      <c r="F759" s="105"/>
      <c r="G759" s="130">
        <f>SUM(G760:G761)</f>
        <v>0</v>
      </c>
      <c r="H759" s="130">
        <f>SUM(H760:H761)</f>
        <v>0</v>
      </c>
      <c r="I759" s="102" t="e">
        <f t="shared" si="23"/>
        <v>#DIV/0!</v>
      </c>
    </row>
    <row r="760" spans="1:10" ht="15" customHeight="1" hidden="1">
      <c r="A760" s="117" t="s">
        <v>1217</v>
      </c>
      <c r="B760" s="99"/>
      <c r="C760" s="114" t="s">
        <v>820</v>
      </c>
      <c r="D760" s="114" t="s">
        <v>975</v>
      </c>
      <c r="E760" s="114" t="s">
        <v>1407</v>
      </c>
      <c r="F760" s="105" t="s">
        <v>1218</v>
      </c>
      <c r="G760" s="130"/>
      <c r="H760" s="130"/>
      <c r="I760" s="102" t="e">
        <f t="shared" si="23"/>
        <v>#DIV/0!</v>
      </c>
      <c r="J760" s="72">
        <f>SUM('[1]ведомствен.2013'!G1490)</f>
        <v>0</v>
      </c>
    </row>
    <row r="761" spans="1:10" ht="15" customHeight="1" hidden="1">
      <c r="A761" s="117" t="s">
        <v>927</v>
      </c>
      <c r="B761" s="99"/>
      <c r="C761" s="114" t="s">
        <v>820</v>
      </c>
      <c r="D761" s="114" t="s">
        <v>975</v>
      </c>
      <c r="E761" s="114" t="s">
        <v>1407</v>
      </c>
      <c r="F761" s="105" t="s">
        <v>929</v>
      </c>
      <c r="G761" s="130"/>
      <c r="H761" s="130"/>
      <c r="I761" s="102" t="e">
        <f t="shared" si="23"/>
        <v>#DIV/0!</v>
      </c>
      <c r="J761" s="72">
        <f>SUM('[1]ведомствен.2013'!G1491)</f>
        <v>0</v>
      </c>
    </row>
    <row r="762" spans="1:9" ht="36" customHeight="1">
      <c r="A762" s="149" t="s">
        <v>1188</v>
      </c>
      <c r="B762" s="132"/>
      <c r="C762" s="114" t="s">
        <v>820</v>
      </c>
      <c r="D762" s="114" t="s">
        <v>975</v>
      </c>
      <c r="E762" s="114" t="s">
        <v>1058</v>
      </c>
      <c r="F762" s="200"/>
      <c r="G762" s="101">
        <f>SUM(G763)</f>
        <v>10280</v>
      </c>
      <c r="H762" s="101">
        <f>SUM(H763)</f>
        <v>10280</v>
      </c>
      <c r="I762" s="102">
        <f t="shared" si="23"/>
        <v>100</v>
      </c>
    </row>
    <row r="763" spans="1:10" ht="19.5" customHeight="1">
      <c r="A763" s="149" t="s">
        <v>910</v>
      </c>
      <c r="B763" s="132"/>
      <c r="C763" s="114" t="s">
        <v>820</v>
      </c>
      <c r="D763" s="114" t="s">
        <v>975</v>
      </c>
      <c r="E763" s="114" t="s">
        <v>1058</v>
      </c>
      <c r="F763" s="200" t="s">
        <v>911</v>
      </c>
      <c r="G763" s="101">
        <v>10280</v>
      </c>
      <c r="H763" s="101">
        <v>10280</v>
      </c>
      <c r="I763" s="102">
        <f aca="true" t="shared" si="25" ref="I763:I826">SUM(H763/G763*100)</f>
        <v>100</v>
      </c>
      <c r="J763" s="210">
        <f>SUM('[1]ведомствен.2013'!G612)</f>
        <v>10280</v>
      </c>
    </row>
    <row r="764" spans="1:10" s="97" customFormat="1" ht="15.75">
      <c r="A764" s="118" t="s">
        <v>1408</v>
      </c>
      <c r="B764" s="119"/>
      <c r="C764" s="120" t="s">
        <v>833</v>
      </c>
      <c r="D764" s="120"/>
      <c r="E764" s="120"/>
      <c r="F764" s="121"/>
      <c r="G764" s="122">
        <f>SUM(G765+G813)</f>
        <v>111847.9</v>
      </c>
      <c r="H764" s="122">
        <f>SUM(H765+H813)</f>
        <v>110537.2</v>
      </c>
      <c r="I764" s="137">
        <f t="shared" si="25"/>
        <v>98.8281407160975</v>
      </c>
      <c r="J764" s="95"/>
    </row>
    <row r="765" spans="1:12" ht="15">
      <c r="A765" s="104" t="s">
        <v>1409</v>
      </c>
      <c r="B765" s="99"/>
      <c r="C765" s="114" t="s">
        <v>833</v>
      </c>
      <c r="D765" s="114" t="s">
        <v>797</v>
      </c>
      <c r="E765" s="114"/>
      <c r="F765" s="103"/>
      <c r="G765" s="101">
        <f>SUM(G766+G783+G797+G809)+G805</f>
        <v>96734.4</v>
      </c>
      <c r="H765" s="101">
        <f>SUM(H766+H783+H797+H809)+H805</f>
        <v>95596.7</v>
      </c>
      <c r="I765" s="102">
        <f t="shared" si="25"/>
        <v>98.82389305148945</v>
      </c>
      <c r="K765">
        <f>SUM(J765:J830)</f>
        <v>111847.9</v>
      </c>
      <c r="L765">
        <f>SUM('[1]ведомствен.2013'!G1534)</f>
        <v>111847.9</v>
      </c>
    </row>
    <row r="766" spans="1:9" ht="28.5">
      <c r="A766" s="113" t="s">
        <v>912</v>
      </c>
      <c r="B766" s="99"/>
      <c r="C766" s="114" t="s">
        <v>833</v>
      </c>
      <c r="D766" s="114" t="s">
        <v>797</v>
      </c>
      <c r="E766" s="114" t="s">
        <v>913</v>
      </c>
      <c r="F766" s="103"/>
      <c r="G766" s="101">
        <f>SUM(G771+G781)+G767+G769</f>
        <v>49901.9</v>
      </c>
      <c r="H766" s="101">
        <f>SUM(H771+H781)+H767+H769</f>
        <v>49353.8</v>
      </c>
      <c r="I766" s="102">
        <f t="shared" si="25"/>
        <v>98.90164502754405</v>
      </c>
    </row>
    <row r="767" spans="1:9" ht="42.75">
      <c r="A767" s="117" t="s">
        <v>1410</v>
      </c>
      <c r="B767" s="132"/>
      <c r="C767" s="114" t="s">
        <v>833</v>
      </c>
      <c r="D767" s="114" t="s">
        <v>797</v>
      </c>
      <c r="E767" s="114" t="s">
        <v>1411</v>
      </c>
      <c r="F767" s="105"/>
      <c r="G767" s="101">
        <f>SUM(G768)</f>
        <v>389.5</v>
      </c>
      <c r="H767" s="101">
        <f>SUM(H768)</f>
        <v>389.5</v>
      </c>
      <c r="I767" s="102">
        <f t="shared" si="25"/>
        <v>100</v>
      </c>
    </row>
    <row r="768" spans="1:11" ht="15">
      <c r="A768" s="117" t="s">
        <v>916</v>
      </c>
      <c r="B768" s="99"/>
      <c r="C768" s="114" t="s">
        <v>833</v>
      </c>
      <c r="D768" s="114" t="s">
        <v>797</v>
      </c>
      <c r="E768" s="114" t="s">
        <v>1411</v>
      </c>
      <c r="F768" s="103" t="s">
        <v>899</v>
      </c>
      <c r="G768" s="101">
        <v>389.5</v>
      </c>
      <c r="H768" s="101">
        <v>389.5</v>
      </c>
      <c r="I768" s="102">
        <f t="shared" si="25"/>
        <v>100</v>
      </c>
      <c r="J768" s="72">
        <f>'[1]ведомствен.2013'!G1538</f>
        <v>389.5</v>
      </c>
      <c r="K768" s="131">
        <f>SUM(G768-J768)</f>
        <v>0</v>
      </c>
    </row>
    <row r="769" spans="1:9" ht="28.5">
      <c r="A769" s="117" t="s">
        <v>1412</v>
      </c>
      <c r="B769" s="99"/>
      <c r="C769" s="114" t="s">
        <v>833</v>
      </c>
      <c r="D769" s="114" t="s">
        <v>797</v>
      </c>
      <c r="E769" s="114" t="s">
        <v>1413</v>
      </c>
      <c r="F769" s="103"/>
      <c r="G769" s="116">
        <f>SUM(G770)</f>
        <v>19.4</v>
      </c>
      <c r="H769" s="116">
        <f>SUM(H770)</f>
        <v>19.4</v>
      </c>
      <c r="I769" s="102">
        <f t="shared" si="25"/>
        <v>100</v>
      </c>
    </row>
    <row r="770" spans="1:11" ht="15">
      <c r="A770" s="117" t="s">
        <v>916</v>
      </c>
      <c r="B770" s="99"/>
      <c r="C770" s="114" t="s">
        <v>833</v>
      </c>
      <c r="D770" s="114" t="s">
        <v>797</v>
      </c>
      <c r="E770" s="114" t="s">
        <v>1413</v>
      </c>
      <c r="F770" s="103" t="s">
        <v>899</v>
      </c>
      <c r="G770" s="116">
        <v>19.4</v>
      </c>
      <c r="H770" s="116">
        <v>19.4</v>
      </c>
      <c r="I770" s="102">
        <f t="shared" si="25"/>
        <v>100</v>
      </c>
      <c r="J770" s="72">
        <f>SUM('[1]ведомствен.2013'!G1540)</f>
        <v>19.4</v>
      </c>
      <c r="K770" s="131">
        <f>SUM(G770-J770)</f>
        <v>0</v>
      </c>
    </row>
    <row r="771" spans="1:9" ht="15">
      <c r="A771" s="104" t="s">
        <v>1414</v>
      </c>
      <c r="B771" s="194"/>
      <c r="C771" s="114" t="s">
        <v>833</v>
      </c>
      <c r="D771" s="114" t="s">
        <v>797</v>
      </c>
      <c r="E771" s="114" t="s">
        <v>918</v>
      </c>
      <c r="F771" s="103"/>
      <c r="G771" s="101">
        <f>SUM(G772+G774)</f>
        <v>30214.2</v>
      </c>
      <c r="H771" s="101">
        <f>SUM(H772+H774)</f>
        <v>30214.2</v>
      </c>
      <c r="I771" s="102">
        <f t="shared" si="25"/>
        <v>100</v>
      </c>
    </row>
    <row r="772" spans="1:9" ht="28.5">
      <c r="A772" s="104" t="s">
        <v>923</v>
      </c>
      <c r="B772" s="194"/>
      <c r="C772" s="114" t="s">
        <v>833</v>
      </c>
      <c r="D772" s="114" t="s">
        <v>797</v>
      </c>
      <c r="E772" s="114" t="s">
        <v>924</v>
      </c>
      <c r="F772" s="103"/>
      <c r="G772" s="101">
        <f>SUM(G773)</f>
        <v>29900.2</v>
      </c>
      <c r="H772" s="101">
        <f>SUM(H773)</f>
        <v>29900.2</v>
      </c>
      <c r="I772" s="102">
        <f t="shared" si="25"/>
        <v>100</v>
      </c>
    </row>
    <row r="773" spans="1:11" ht="48" customHeight="1">
      <c r="A773" s="117" t="s">
        <v>1225</v>
      </c>
      <c r="B773" s="132"/>
      <c r="C773" s="114" t="s">
        <v>833</v>
      </c>
      <c r="D773" s="114" t="s">
        <v>797</v>
      </c>
      <c r="E773" s="114" t="s">
        <v>924</v>
      </c>
      <c r="F773" s="105" t="s">
        <v>926</v>
      </c>
      <c r="G773" s="101">
        <v>29900.2</v>
      </c>
      <c r="H773" s="101">
        <v>29900.2</v>
      </c>
      <c r="I773" s="102">
        <f t="shared" si="25"/>
        <v>100</v>
      </c>
      <c r="J773" s="72">
        <f>'[1]ведомствен.2013'!G1543</f>
        <v>29900.2</v>
      </c>
      <c r="K773" s="131">
        <f>SUM(G773-J773)</f>
        <v>0</v>
      </c>
    </row>
    <row r="774" spans="1:9" ht="21" customHeight="1">
      <c r="A774" s="104" t="s">
        <v>927</v>
      </c>
      <c r="B774" s="99"/>
      <c r="C774" s="114" t="s">
        <v>833</v>
      </c>
      <c r="D774" s="114" t="s">
        <v>797</v>
      </c>
      <c r="E774" s="99" t="s">
        <v>928</v>
      </c>
      <c r="F774" s="105"/>
      <c r="G774" s="101">
        <f>SUM(G775+G777+G779)</f>
        <v>314</v>
      </c>
      <c r="H774" s="101">
        <f>SUM(H775+H777+H779)</f>
        <v>314</v>
      </c>
      <c r="I774" s="102">
        <f t="shared" si="25"/>
        <v>100</v>
      </c>
    </row>
    <row r="775" spans="1:9" ht="30" customHeight="1">
      <c r="A775" s="104" t="s">
        <v>1265</v>
      </c>
      <c r="B775" s="99"/>
      <c r="C775" s="114" t="s">
        <v>833</v>
      </c>
      <c r="D775" s="114" t="s">
        <v>797</v>
      </c>
      <c r="E775" s="99" t="s">
        <v>931</v>
      </c>
      <c r="F775" s="105"/>
      <c r="G775" s="101">
        <f>SUM(G776)</f>
        <v>200</v>
      </c>
      <c r="H775" s="101">
        <f>SUM(H776)</f>
        <v>200</v>
      </c>
      <c r="I775" s="102">
        <f t="shared" si="25"/>
        <v>100</v>
      </c>
    </row>
    <row r="776" spans="1:11" ht="30" customHeight="1">
      <c r="A776" s="104" t="s">
        <v>927</v>
      </c>
      <c r="B776" s="99"/>
      <c r="C776" s="114" t="s">
        <v>833</v>
      </c>
      <c r="D776" s="114" t="s">
        <v>797</v>
      </c>
      <c r="E776" s="99" t="s">
        <v>931</v>
      </c>
      <c r="F776" s="105" t="s">
        <v>929</v>
      </c>
      <c r="G776" s="101">
        <v>200</v>
      </c>
      <c r="H776" s="101">
        <v>200</v>
      </c>
      <c r="I776" s="102">
        <f t="shared" si="25"/>
        <v>100</v>
      </c>
      <c r="J776" s="72">
        <f>SUM('[1]ведомствен.2013'!G1546)</f>
        <v>200</v>
      </c>
      <c r="K776" s="131">
        <f>SUM(G776-J776)</f>
        <v>0</v>
      </c>
    </row>
    <row r="777" spans="1:9" ht="36" customHeight="1">
      <c r="A777" s="117" t="s">
        <v>932</v>
      </c>
      <c r="B777" s="132"/>
      <c r="C777" s="114" t="s">
        <v>833</v>
      </c>
      <c r="D777" s="114" t="s">
        <v>797</v>
      </c>
      <c r="E777" s="114" t="s">
        <v>933</v>
      </c>
      <c r="F777" s="105"/>
      <c r="G777" s="101">
        <f>SUM(G778)</f>
        <v>30</v>
      </c>
      <c r="H777" s="101">
        <f>SUM(H778)</f>
        <v>30</v>
      </c>
      <c r="I777" s="102">
        <f t="shared" si="25"/>
        <v>100</v>
      </c>
    </row>
    <row r="778" spans="1:11" ht="22.5" customHeight="1">
      <c r="A778" s="117" t="s">
        <v>1229</v>
      </c>
      <c r="B778" s="132"/>
      <c r="C778" s="114" t="s">
        <v>833</v>
      </c>
      <c r="D778" s="114" t="s">
        <v>797</v>
      </c>
      <c r="E778" s="114" t="s">
        <v>933</v>
      </c>
      <c r="F778" s="105" t="s">
        <v>929</v>
      </c>
      <c r="G778" s="101">
        <v>30</v>
      </c>
      <c r="H778" s="101">
        <v>30</v>
      </c>
      <c r="I778" s="102">
        <f t="shared" si="25"/>
        <v>100</v>
      </c>
      <c r="J778" s="72">
        <f>SUM('[1]ведомствен.2013'!G1548)</f>
        <v>30</v>
      </c>
      <c r="K778" s="131">
        <f>SUM(G778-J778)</f>
        <v>0</v>
      </c>
    </row>
    <row r="779" spans="1:11" ht="31.5" customHeight="1">
      <c r="A779" s="117" t="s">
        <v>1415</v>
      </c>
      <c r="B779" s="132"/>
      <c r="C779" s="114" t="s">
        <v>833</v>
      </c>
      <c r="D779" s="114" t="s">
        <v>797</v>
      </c>
      <c r="E779" s="114" t="s">
        <v>935</v>
      </c>
      <c r="F779" s="105"/>
      <c r="G779" s="101">
        <f>SUM(G780)</f>
        <v>84</v>
      </c>
      <c r="H779" s="101">
        <f>SUM(H780)</f>
        <v>84</v>
      </c>
      <c r="I779" s="102">
        <f t="shared" si="25"/>
        <v>100</v>
      </c>
      <c r="J779" s="72">
        <f>SUM('[1]ведомствен.2013'!G1549)</f>
        <v>84</v>
      </c>
      <c r="K779" s="131">
        <f>SUM(G779-J779)</f>
        <v>0</v>
      </c>
    </row>
    <row r="780" spans="1:9" ht="21" customHeight="1">
      <c r="A780" s="117" t="s">
        <v>1229</v>
      </c>
      <c r="B780" s="132"/>
      <c r="C780" s="114" t="s">
        <v>833</v>
      </c>
      <c r="D780" s="114" t="s">
        <v>797</v>
      </c>
      <c r="E780" s="114" t="s">
        <v>935</v>
      </c>
      <c r="F780" s="105" t="s">
        <v>929</v>
      </c>
      <c r="G780" s="101">
        <v>84</v>
      </c>
      <c r="H780" s="101">
        <v>84</v>
      </c>
      <c r="I780" s="102">
        <f t="shared" si="25"/>
        <v>100</v>
      </c>
    </row>
    <row r="781" spans="1:9" ht="27.75" customHeight="1">
      <c r="A781" s="104" t="s">
        <v>914</v>
      </c>
      <c r="B781" s="114"/>
      <c r="C781" s="114" t="s">
        <v>833</v>
      </c>
      <c r="D781" s="114" t="s">
        <v>797</v>
      </c>
      <c r="E781" s="114" t="s">
        <v>915</v>
      </c>
      <c r="F781" s="103"/>
      <c r="G781" s="101">
        <f>SUM(G782:G782)</f>
        <v>19278.8</v>
      </c>
      <c r="H781" s="101">
        <f>SUM(H782:H782)</f>
        <v>18730.7</v>
      </c>
      <c r="I781" s="102">
        <f t="shared" si="25"/>
        <v>97.15698072494139</v>
      </c>
    </row>
    <row r="782" spans="1:11" ht="18" customHeight="1">
      <c r="A782" s="117" t="s">
        <v>916</v>
      </c>
      <c r="B782" s="114"/>
      <c r="C782" s="114" t="s">
        <v>833</v>
      </c>
      <c r="D782" s="114" t="s">
        <v>797</v>
      </c>
      <c r="E782" s="114" t="s">
        <v>915</v>
      </c>
      <c r="F782" s="103" t="s">
        <v>899</v>
      </c>
      <c r="G782" s="101">
        <v>19278.8</v>
      </c>
      <c r="H782" s="101">
        <v>18730.7</v>
      </c>
      <c r="I782" s="102">
        <f t="shared" si="25"/>
        <v>97.15698072494139</v>
      </c>
      <c r="J782" s="72">
        <f>'[1]ведомствен.2013'!G1552+'[1]ведомствен.2013'!G825</f>
        <v>19278.8</v>
      </c>
      <c r="K782" s="131">
        <f>SUM(G782-J782)</f>
        <v>0</v>
      </c>
    </row>
    <row r="783" spans="1:9" ht="18" customHeight="1">
      <c r="A783" s="104" t="s">
        <v>1416</v>
      </c>
      <c r="B783" s="99"/>
      <c r="C783" s="114" t="s">
        <v>833</v>
      </c>
      <c r="D783" s="114" t="s">
        <v>797</v>
      </c>
      <c r="E783" s="114" t="s">
        <v>1417</v>
      </c>
      <c r="F783" s="103"/>
      <c r="G783" s="101">
        <f>SUM(G784)+G794</f>
        <v>5634.6</v>
      </c>
      <c r="H783" s="101">
        <f>SUM(H784)+H794</f>
        <v>5633.900000000001</v>
      </c>
      <c r="I783" s="102">
        <f t="shared" si="25"/>
        <v>99.98757675788876</v>
      </c>
    </row>
    <row r="784" spans="1:9" ht="34.5" customHeight="1">
      <c r="A784" s="104" t="s">
        <v>1414</v>
      </c>
      <c r="B784" s="194"/>
      <c r="C784" s="114" t="s">
        <v>833</v>
      </c>
      <c r="D784" s="114" t="s">
        <v>797</v>
      </c>
      <c r="E784" s="114" t="s">
        <v>1418</v>
      </c>
      <c r="F784" s="103"/>
      <c r="G784" s="101">
        <f>SUM(G786)+G787</f>
        <v>5634.6</v>
      </c>
      <c r="H784" s="101">
        <f>SUM(H786)+H787</f>
        <v>5633.900000000001</v>
      </c>
      <c r="I784" s="102">
        <f t="shared" si="25"/>
        <v>99.98757675788876</v>
      </c>
    </row>
    <row r="785" spans="1:9" ht="37.5" customHeight="1">
      <c r="A785" s="104" t="s">
        <v>923</v>
      </c>
      <c r="B785" s="194"/>
      <c r="C785" s="114" t="s">
        <v>833</v>
      </c>
      <c r="D785" s="114" t="s">
        <v>797</v>
      </c>
      <c r="E785" s="114" t="s">
        <v>1419</v>
      </c>
      <c r="F785" s="103"/>
      <c r="G785" s="101">
        <f>SUM(G786)</f>
        <v>4911.6</v>
      </c>
      <c r="H785" s="101">
        <f>SUM(H786)</f>
        <v>4911.6</v>
      </c>
      <c r="I785" s="102">
        <f t="shared" si="25"/>
        <v>100</v>
      </c>
    </row>
    <row r="786" spans="1:11" ht="48" customHeight="1">
      <c r="A786" s="104" t="s">
        <v>925</v>
      </c>
      <c r="B786" s="132"/>
      <c r="C786" s="114" t="s">
        <v>833</v>
      </c>
      <c r="D786" s="114" t="s">
        <v>797</v>
      </c>
      <c r="E786" s="114" t="s">
        <v>1419</v>
      </c>
      <c r="F786" s="105" t="s">
        <v>926</v>
      </c>
      <c r="G786" s="101">
        <v>4911.6</v>
      </c>
      <c r="H786" s="101">
        <v>4911.6</v>
      </c>
      <c r="I786" s="102">
        <f t="shared" si="25"/>
        <v>100</v>
      </c>
      <c r="J786" s="72">
        <f>SUM('[1]ведомствен.2013'!G1559)</f>
        <v>4911.6</v>
      </c>
      <c r="K786" s="131">
        <f>SUM(G786-J786)</f>
        <v>0</v>
      </c>
    </row>
    <row r="787" spans="1:9" ht="19.5" customHeight="1">
      <c r="A787" s="104" t="s">
        <v>927</v>
      </c>
      <c r="B787" s="99"/>
      <c r="C787" s="114" t="s">
        <v>833</v>
      </c>
      <c r="D787" s="114" t="s">
        <v>797</v>
      </c>
      <c r="E787" s="99" t="s">
        <v>1420</v>
      </c>
      <c r="F787" s="105"/>
      <c r="G787" s="101">
        <f>SUM(G790+G788)+G792</f>
        <v>723</v>
      </c>
      <c r="H787" s="101">
        <f>SUM(H790+H788)+H792</f>
        <v>722.3</v>
      </c>
      <c r="I787" s="102">
        <f t="shared" si="25"/>
        <v>99.90318118948824</v>
      </c>
    </row>
    <row r="788" spans="1:9" ht="32.25" customHeight="1">
      <c r="A788" s="104" t="s">
        <v>1265</v>
      </c>
      <c r="B788" s="132"/>
      <c r="C788" s="114" t="s">
        <v>833</v>
      </c>
      <c r="D788" s="114" t="s">
        <v>797</v>
      </c>
      <c r="E788" s="114" t="s">
        <v>1421</v>
      </c>
      <c r="F788" s="105"/>
      <c r="G788" s="101">
        <f>SUM(G789)</f>
        <v>710</v>
      </c>
      <c r="H788" s="101">
        <f>SUM(H789)</f>
        <v>709.3</v>
      </c>
      <c r="I788" s="102">
        <f t="shared" si="25"/>
        <v>99.90140845070422</v>
      </c>
    </row>
    <row r="789" spans="1:11" ht="20.25" customHeight="1">
      <c r="A789" s="104" t="s">
        <v>927</v>
      </c>
      <c r="B789" s="132"/>
      <c r="C789" s="114" t="s">
        <v>833</v>
      </c>
      <c r="D789" s="114" t="s">
        <v>797</v>
      </c>
      <c r="E789" s="114" t="s">
        <v>1421</v>
      </c>
      <c r="F789" s="105" t="s">
        <v>929</v>
      </c>
      <c r="G789" s="101">
        <v>710</v>
      </c>
      <c r="H789" s="101">
        <v>709.3</v>
      </c>
      <c r="I789" s="102">
        <f t="shared" si="25"/>
        <v>99.90140845070422</v>
      </c>
      <c r="J789" s="72">
        <f>SUM('[1]ведомствен.2013'!G1564)</f>
        <v>710</v>
      </c>
      <c r="K789" s="131">
        <f>SUM(G789-J789)</f>
        <v>0</v>
      </c>
    </row>
    <row r="790" spans="1:9" ht="28.5" customHeight="1" hidden="1">
      <c r="A790" s="117" t="s">
        <v>932</v>
      </c>
      <c r="B790" s="132"/>
      <c r="C790" s="114" t="s">
        <v>833</v>
      </c>
      <c r="D790" s="114" t="s">
        <v>797</v>
      </c>
      <c r="E790" s="114" t="s">
        <v>1422</v>
      </c>
      <c r="F790" s="105"/>
      <c r="G790" s="101">
        <f>SUM(G791)</f>
        <v>0</v>
      </c>
      <c r="H790" s="101">
        <f>SUM(H791)</f>
        <v>0</v>
      </c>
      <c r="I790" s="102" t="e">
        <f t="shared" si="25"/>
        <v>#DIV/0!</v>
      </c>
    </row>
    <row r="791" spans="1:10" ht="15" customHeight="1" hidden="1">
      <c r="A791" s="117" t="s">
        <v>1229</v>
      </c>
      <c r="B791" s="132"/>
      <c r="C791" s="114" t="s">
        <v>833</v>
      </c>
      <c r="D791" s="114" t="s">
        <v>797</v>
      </c>
      <c r="E791" s="114" t="s">
        <v>1422</v>
      </c>
      <c r="F791" s="105" t="s">
        <v>929</v>
      </c>
      <c r="G791" s="101"/>
      <c r="H791" s="101"/>
      <c r="I791" s="102" t="e">
        <f t="shared" si="25"/>
        <v>#DIV/0!</v>
      </c>
      <c r="J791" s="72">
        <f>SUM('[1]ведомствен.2013'!G1566)</f>
        <v>0</v>
      </c>
    </row>
    <row r="792" spans="1:9" ht="33" customHeight="1">
      <c r="A792" s="117" t="s">
        <v>1415</v>
      </c>
      <c r="B792" s="132"/>
      <c r="C792" s="114" t="s">
        <v>833</v>
      </c>
      <c r="D792" s="114" t="s">
        <v>797</v>
      </c>
      <c r="E792" s="114" t="s">
        <v>1423</v>
      </c>
      <c r="F792" s="105"/>
      <c r="G792" s="116">
        <f>SUM(G793)</f>
        <v>13</v>
      </c>
      <c r="H792" s="116">
        <f>SUM(H793)</f>
        <v>13</v>
      </c>
      <c r="I792" s="102">
        <f t="shared" si="25"/>
        <v>100</v>
      </c>
    </row>
    <row r="793" spans="1:11" ht="18.75" customHeight="1">
      <c r="A793" s="117" t="s">
        <v>1229</v>
      </c>
      <c r="B793" s="132"/>
      <c r="C793" s="114" t="s">
        <v>833</v>
      </c>
      <c r="D793" s="114" t="s">
        <v>797</v>
      </c>
      <c r="E793" s="114" t="s">
        <v>1423</v>
      </c>
      <c r="F793" s="105" t="s">
        <v>929</v>
      </c>
      <c r="G793" s="116">
        <v>13</v>
      </c>
      <c r="H793" s="116">
        <v>13</v>
      </c>
      <c r="I793" s="102">
        <f t="shared" si="25"/>
        <v>100</v>
      </c>
      <c r="J793" s="72">
        <f>SUM('[1]ведомствен.2013'!G1568)</f>
        <v>13</v>
      </c>
      <c r="K793" s="131">
        <f>SUM(G793-J793)</f>
        <v>0</v>
      </c>
    </row>
    <row r="794" spans="1:9" ht="28.5" customHeight="1" hidden="1">
      <c r="A794" s="104" t="s">
        <v>914</v>
      </c>
      <c r="B794" s="114"/>
      <c r="C794" s="114" t="s">
        <v>833</v>
      </c>
      <c r="D794" s="114" t="s">
        <v>797</v>
      </c>
      <c r="E794" s="114" t="s">
        <v>1424</v>
      </c>
      <c r="F794" s="103"/>
      <c r="G794" s="101">
        <f>SUM(G795:G795)</f>
        <v>0</v>
      </c>
      <c r="H794" s="101">
        <f>SUM(H795:H795)</f>
        <v>0</v>
      </c>
      <c r="I794" s="102" t="e">
        <f t="shared" si="25"/>
        <v>#DIV/0!</v>
      </c>
    </row>
    <row r="795" spans="1:10" ht="15" customHeight="1" hidden="1">
      <c r="A795" s="117" t="s">
        <v>916</v>
      </c>
      <c r="B795" s="114"/>
      <c r="C795" s="114" t="s">
        <v>833</v>
      </c>
      <c r="D795" s="114" t="s">
        <v>797</v>
      </c>
      <c r="E795" s="114" t="s">
        <v>1424</v>
      </c>
      <c r="F795" s="103" t="s">
        <v>899</v>
      </c>
      <c r="G795" s="101"/>
      <c r="H795" s="101"/>
      <c r="I795" s="102" t="e">
        <f t="shared" si="25"/>
        <v>#DIV/0!</v>
      </c>
      <c r="J795" s="72">
        <f>SUM('[1]ведомствен.2013'!G828)</f>
        <v>0</v>
      </c>
    </row>
    <row r="796" spans="1:9" ht="15" customHeight="1" hidden="1">
      <c r="A796" s="117" t="s">
        <v>898</v>
      </c>
      <c r="B796" s="132"/>
      <c r="C796" s="114" t="s">
        <v>833</v>
      </c>
      <c r="D796" s="114" t="s">
        <v>797</v>
      </c>
      <c r="E796" s="114" t="s">
        <v>1425</v>
      </c>
      <c r="F796" s="105" t="s">
        <v>899</v>
      </c>
      <c r="G796" s="101"/>
      <c r="H796" s="101"/>
      <c r="I796" s="102" t="e">
        <f t="shared" si="25"/>
        <v>#DIV/0!</v>
      </c>
    </row>
    <row r="797" spans="1:9" ht="15">
      <c r="A797" s="104" t="s">
        <v>1426</v>
      </c>
      <c r="B797" s="99"/>
      <c r="C797" s="114" t="s">
        <v>833</v>
      </c>
      <c r="D797" s="114" t="s">
        <v>797</v>
      </c>
      <c r="E797" s="114" t="s">
        <v>1427</v>
      </c>
      <c r="F797" s="103"/>
      <c r="G797" s="101">
        <f>SUM(G798)</f>
        <v>40777</v>
      </c>
      <c r="H797" s="101">
        <f>SUM(H798)</f>
        <v>40188.1</v>
      </c>
      <c r="I797" s="102">
        <f t="shared" si="25"/>
        <v>98.55580351668833</v>
      </c>
    </row>
    <row r="798" spans="1:9" ht="34.5" customHeight="1">
      <c r="A798" s="104" t="s">
        <v>914</v>
      </c>
      <c r="B798" s="194"/>
      <c r="C798" s="114" t="s">
        <v>833</v>
      </c>
      <c r="D798" s="114" t="s">
        <v>797</v>
      </c>
      <c r="E798" s="114" t="s">
        <v>1428</v>
      </c>
      <c r="F798" s="103"/>
      <c r="G798" s="101">
        <f>SUM(G799+G801+G803)</f>
        <v>40777</v>
      </c>
      <c r="H798" s="101">
        <f>SUM(H799+H801+H803)</f>
        <v>40188.1</v>
      </c>
      <c r="I798" s="102">
        <f t="shared" si="25"/>
        <v>98.55580351668833</v>
      </c>
    </row>
    <row r="799" spans="1:11" ht="15.75" customHeight="1">
      <c r="A799" s="117" t="s">
        <v>916</v>
      </c>
      <c r="B799" s="132"/>
      <c r="C799" s="114" t="s">
        <v>833</v>
      </c>
      <c r="D799" s="114" t="s">
        <v>797</v>
      </c>
      <c r="E799" s="114" t="s">
        <v>1428</v>
      </c>
      <c r="F799" s="105" t="s">
        <v>899</v>
      </c>
      <c r="G799" s="101">
        <v>38692.9</v>
      </c>
      <c r="H799" s="101">
        <v>38278.5</v>
      </c>
      <c r="I799" s="102">
        <f t="shared" si="25"/>
        <v>98.92900247849087</v>
      </c>
      <c r="J799" s="72">
        <f>SUM('[1]ведомствен.2013'!G1571)+'[1]ведомствен.2013'!G831</f>
        <v>38692.9</v>
      </c>
      <c r="K799" s="131">
        <f>SUM(G799-J799)</f>
        <v>0</v>
      </c>
    </row>
    <row r="800" spans="1:9" ht="42.75" customHeight="1" hidden="1">
      <c r="A800" s="117" t="s">
        <v>1429</v>
      </c>
      <c r="B800" s="132"/>
      <c r="C800" s="114" t="s">
        <v>833</v>
      </c>
      <c r="D800" s="114" t="s">
        <v>797</v>
      </c>
      <c r="E800" s="114" t="s">
        <v>1428</v>
      </c>
      <c r="F800" s="105" t="s">
        <v>1430</v>
      </c>
      <c r="G800" s="101"/>
      <c r="H800" s="101"/>
      <c r="I800" s="102" t="e">
        <f t="shared" si="25"/>
        <v>#DIV/0!</v>
      </c>
    </row>
    <row r="801" spans="1:9" ht="42.75" customHeight="1" hidden="1">
      <c r="A801" s="104" t="s">
        <v>1284</v>
      </c>
      <c r="B801" s="99"/>
      <c r="C801" s="114" t="s">
        <v>833</v>
      </c>
      <c r="D801" s="114" t="s">
        <v>797</v>
      </c>
      <c r="E801" s="114" t="s">
        <v>1431</v>
      </c>
      <c r="F801" s="105"/>
      <c r="G801" s="101">
        <f>SUM(G802)</f>
        <v>0</v>
      </c>
      <c r="H801" s="101">
        <f>SUM(H802)</f>
        <v>0</v>
      </c>
      <c r="I801" s="102" t="e">
        <f t="shared" si="25"/>
        <v>#DIV/0!</v>
      </c>
    </row>
    <row r="802" spans="1:9" ht="15" customHeight="1" hidden="1">
      <c r="A802" s="117" t="s">
        <v>898</v>
      </c>
      <c r="B802" s="132"/>
      <c r="C802" s="114" t="s">
        <v>833</v>
      </c>
      <c r="D802" s="114" t="s">
        <v>797</v>
      </c>
      <c r="E802" s="114" t="s">
        <v>1431</v>
      </c>
      <c r="F802" s="105" t="s">
        <v>899</v>
      </c>
      <c r="G802" s="101"/>
      <c r="H802" s="101"/>
      <c r="I802" s="102" t="e">
        <f t="shared" si="25"/>
        <v>#DIV/0!</v>
      </c>
    </row>
    <row r="803" spans="1:9" ht="47.25" customHeight="1">
      <c r="A803" s="117" t="s">
        <v>1271</v>
      </c>
      <c r="B803" s="132"/>
      <c r="C803" s="114" t="s">
        <v>833</v>
      </c>
      <c r="D803" s="114" t="s">
        <v>797</v>
      </c>
      <c r="E803" s="114" t="s">
        <v>1432</v>
      </c>
      <c r="F803" s="105"/>
      <c r="G803" s="101">
        <f>SUM(G804)</f>
        <v>2084.1</v>
      </c>
      <c r="H803" s="101">
        <f>SUM(H804)</f>
        <v>1909.6</v>
      </c>
      <c r="I803" s="102">
        <f t="shared" si="25"/>
        <v>91.62708123410584</v>
      </c>
    </row>
    <row r="804" spans="1:11" ht="16.5" customHeight="1">
      <c r="A804" s="117" t="s">
        <v>916</v>
      </c>
      <c r="B804" s="132"/>
      <c r="C804" s="114" t="s">
        <v>833</v>
      </c>
      <c r="D804" s="114" t="s">
        <v>797</v>
      </c>
      <c r="E804" s="114" t="s">
        <v>1432</v>
      </c>
      <c r="F804" s="105" t="s">
        <v>899</v>
      </c>
      <c r="G804" s="101">
        <v>2084.1</v>
      </c>
      <c r="H804" s="101">
        <v>1909.6</v>
      </c>
      <c r="I804" s="102">
        <f t="shared" si="25"/>
        <v>91.62708123410584</v>
      </c>
      <c r="J804" s="72">
        <f>SUM('[1]ведомствен.2013'!G1576)</f>
        <v>2084.1</v>
      </c>
      <c r="K804" s="131">
        <f>SUM(G804-J804)</f>
        <v>0</v>
      </c>
    </row>
    <row r="805" spans="1:9" ht="18.75" customHeight="1">
      <c r="A805" s="104" t="s">
        <v>989</v>
      </c>
      <c r="B805" s="132"/>
      <c r="C805" s="114" t="s">
        <v>833</v>
      </c>
      <c r="D805" s="114" t="s">
        <v>797</v>
      </c>
      <c r="E805" s="114" t="s">
        <v>990</v>
      </c>
      <c r="F805" s="105"/>
      <c r="G805" s="116">
        <f>SUM(G806)</f>
        <v>420.9</v>
      </c>
      <c r="H805" s="116">
        <f>SUM(H806)</f>
        <v>420.9</v>
      </c>
      <c r="I805" s="102">
        <f t="shared" si="25"/>
        <v>100</v>
      </c>
    </row>
    <row r="806" spans="1:9" ht="45" customHeight="1">
      <c r="A806" s="117" t="s">
        <v>1433</v>
      </c>
      <c r="B806" s="132"/>
      <c r="C806" s="114" t="s">
        <v>833</v>
      </c>
      <c r="D806" s="114" t="s">
        <v>797</v>
      </c>
      <c r="E806" s="114" t="s">
        <v>1434</v>
      </c>
      <c r="F806" s="105"/>
      <c r="G806" s="116">
        <f>SUM(G807)</f>
        <v>420.9</v>
      </c>
      <c r="H806" s="116">
        <f>SUM(H807)</f>
        <v>420.9</v>
      </c>
      <c r="I806" s="102">
        <f t="shared" si="25"/>
        <v>100</v>
      </c>
    </row>
    <row r="807" spans="1:11" ht="22.5" customHeight="1">
      <c r="A807" s="117" t="s">
        <v>1229</v>
      </c>
      <c r="B807" s="132"/>
      <c r="C807" s="114" t="s">
        <v>833</v>
      </c>
      <c r="D807" s="114" t="s">
        <v>797</v>
      </c>
      <c r="E807" s="114" t="s">
        <v>1434</v>
      </c>
      <c r="F807" s="105" t="s">
        <v>929</v>
      </c>
      <c r="G807" s="116">
        <v>420.9</v>
      </c>
      <c r="H807" s="116">
        <v>420.9</v>
      </c>
      <c r="I807" s="102">
        <f t="shared" si="25"/>
        <v>100</v>
      </c>
      <c r="J807" s="72">
        <f>SUM('[1]ведомствен.2013'!G1579)</f>
        <v>420.9</v>
      </c>
      <c r="K807" s="131">
        <f>SUM(G807-J807)</f>
        <v>0</v>
      </c>
    </row>
    <row r="808" spans="1:9" ht="15" customHeight="1" hidden="1">
      <c r="A808" s="117" t="s">
        <v>898</v>
      </c>
      <c r="B808" s="132"/>
      <c r="C808" s="114" t="s">
        <v>833</v>
      </c>
      <c r="D808" s="114" t="s">
        <v>797</v>
      </c>
      <c r="E808" s="114" t="s">
        <v>1435</v>
      </c>
      <c r="F808" s="105" t="s">
        <v>899</v>
      </c>
      <c r="G808" s="101"/>
      <c r="H808" s="101"/>
      <c r="I808" s="102" t="e">
        <f t="shared" si="25"/>
        <v>#DIV/0!</v>
      </c>
    </row>
    <row r="809" spans="1:9" ht="15" customHeight="1" hidden="1">
      <c r="A809" s="117" t="s">
        <v>861</v>
      </c>
      <c r="B809" s="119"/>
      <c r="C809" s="110" t="s">
        <v>833</v>
      </c>
      <c r="D809" s="110" t="s">
        <v>797</v>
      </c>
      <c r="E809" s="110" t="s">
        <v>862</v>
      </c>
      <c r="F809" s="143"/>
      <c r="G809" s="101">
        <f>SUM(G810)</f>
        <v>0</v>
      </c>
      <c r="H809" s="101">
        <f>SUM(H810)</f>
        <v>0</v>
      </c>
      <c r="I809" s="102" t="e">
        <f t="shared" si="25"/>
        <v>#DIV/0!</v>
      </c>
    </row>
    <row r="810" spans="1:9" ht="42.75" customHeight="1" hidden="1">
      <c r="A810" s="108" t="s">
        <v>1249</v>
      </c>
      <c r="B810" s="119"/>
      <c r="C810" s="110" t="s">
        <v>833</v>
      </c>
      <c r="D810" s="110" t="s">
        <v>797</v>
      </c>
      <c r="E810" s="110" t="s">
        <v>1105</v>
      </c>
      <c r="F810" s="143"/>
      <c r="G810" s="101">
        <f>SUM(G811:G812)</f>
        <v>0</v>
      </c>
      <c r="H810" s="101">
        <f>SUM(H811:H812)</f>
        <v>0</v>
      </c>
      <c r="I810" s="102" t="e">
        <f t="shared" si="25"/>
        <v>#DIV/0!</v>
      </c>
    </row>
    <row r="811" spans="1:10" ht="15" customHeight="1" hidden="1">
      <c r="A811" s="117" t="s">
        <v>916</v>
      </c>
      <c r="B811" s="119"/>
      <c r="C811" s="110" t="s">
        <v>833</v>
      </c>
      <c r="D811" s="110" t="s">
        <v>797</v>
      </c>
      <c r="E811" s="110" t="s">
        <v>1105</v>
      </c>
      <c r="F811" s="143" t="s">
        <v>899</v>
      </c>
      <c r="G811" s="101"/>
      <c r="H811" s="101"/>
      <c r="I811" s="102" t="e">
        <f t="shared" si="25"/>
        <v>#DIV/0!</v>
      </c>
      <c r="J811" s="72">
        <f>SUM('[1]ведомствен.2013'!G1583)</f>
        <v>0</v>
      </c>
    </row>
    <row r="812" spans="1:10" ht="15" customHeight="1" hidden="1">
      <c r="A812" s="117" t="s">
        <v>1229</v>
      </c>
      <c r="B812" s="119"/>
      <c r="C812" s="110" t="s">
        <v>833</v>
      </c>
      <c r="D812" s="110" t="s">
        <v>797</v>
      </c>
      <c r="E812" s="110" t="s">
        <v>1105</v>
      </c>
      <c r="F812" s="143" t="s">
        <v>929</v>
      </c>
      <c r="G812" s="101"/>
      <c r="H812" s="101"/>
      <c r="I812" s="102" t="e">
        <f t="shared" si="25"/>
        <v>#DIV/0!</v>
      </c>
      <c r="J812" s="72">
        <f>SUM('[1]ведомствен.2013'!G1584)</f>
        <v>0</v>
      </c>
    </row>
    <row r="813" spans="1:9" ht="24" customHeight="1">
      <c r="A813" s="115" t="s">
        <v>1436</v>
      </c>
      <c r="B813" s="119"/>
      <c r="C813" s="110" t="s">
        <v>833</v>
      </c>
      <c r="D813" s="110" t="s">
        <v>831</v>
      </c>
      <c r="E813" s="110"/>
      <c r="F813" s="143"/>
      <c r="G813" s="101">
        <f>SUM(G817+G822)+G814+G820</f>
        <v>15113.5</v>
      </c>
      <c r="H813" s="101">
        <f>SUM(H817+H822)+H814+H820</f>
        <v>14940.5</v>
      </c>
      <c r="I813" s="102">
        <f t="shared" si="25"/>
        <v>98.85532801799715</v>
      </c>
    </row>
    <row r="814" spans="1:9" ht="15" customHeight="1" hidden="1">
      <c r="A814" s="104" t="s">
        <v>886</v>
      </c>
      <c r="B814" s="119"/>
      <c r="C814" s="114" t="s">
        <v>833</v>
      </c>
      <c r="D814" s="110" t="s">
        <v>831</v>
      </c>
      <c r="E814" s="114" t="s">
        <v>887</v>
      </c>
      <c r="F814" s="143"/>
      <c r="G814" s="101">
        <f>SUM(G815)</f>
        <v>0</v>
      </c>
      <c r="H814" s="101">
        <f>SUM(H815)</f>
        <v>0</v>
      </c>
      <c r="I814" s="102" t="e">
        <f t="shared" si="25"/>
        <v>#DIV/0!</v>
      </c>
    </row>
    <row r="815" spans="1:9" ht="15" customHeight="1" hidden="1">
      <c r="A815" s="104" t="s">
        <v>859</v>
      </c>
      <c r="B815" s="119"/>
      <c r="C815" s="114" t="s">
        <v>833</v>
      </c>
      <c r="D815" s="110" t="s">
        <v>831</v>
      </c>
      <c r="E815" s="114" t="s">
        <v>860</v>
      </c>
      <c r="F815" s="143"/>
      <c r="G815" s="101">
        <f>SUM(G816)</f>
        <v>0</v>
      </c>
      <c r="H815" s="101">
        <f>SUM(H816)</f>
        <v>0</v>
      </c>
      <c r="I815" s="102" t="e">
        <f t="shared" si="25"/>
        <v>#DIV/0!</v>
      </c>
    </row>
    <row r="816" spans="1:9" ht="28.5" customHeight="1" hidden="1">
      <c r="A816" s="104" t="s">
        <v>1437</v>
      </c>
      <c r="B816" s="119"/>
      <c r="C816" s="114" t="s">
        <v>833</v>
      </c>
      <c r="D816" s="110" t="s">
        <v>831</v>
      </c>
      <c r="E816" s="114" t="s">
        <v>860</v>
      </c>
      <c r="F816" s="143" t="s">
        <v>1438</v>
      </c>
      <c r="G816" s="101"/>
      <c r="H816" s="101"/>
      <c r="I816" s="102" t="e">
        <f t="shared" si="25"/>
        <v>#DIV/0!</v>
      </c>
    </row>
    <row r="817" spans="1:9" ht="62.25" customHeight="1">
      <c r="A817" s="115" t="s">
        <v>1374</v>
      </c>
      <c r="B817" s="194"/>
      <c r="C817" s="114" t="s">
        <v>833</v>
      </c>
      <c r="D817" s="110" t="s">
        <v>831</v>
      </c>
      <c r="E817" s="114" t="s">
        <v>1375</v>
      </c>
      <c r="F817" s="103"/>
      <c r="G817" s="101">
        <f>SUM(G818)</f>
        <v>6928.9</v>
      </c>
      <c r="H817" s="101">
        <f>SUM(H818)</f>
        <v>6764.1</v>
      </c>
      <c r="I817" s="102">
        <f t="shared" si="25"/>
        <v>97.62155609115445</v>
      </c>
    </row>
    <row r="818" spans="1:9" ht="30.75" customHeight="1">
      <c r="A818" s="104" t="s">
        <v>914</v>
      </c>
      <c r="B818" s="194"/>
      <c r="C818" s="114" t="s">
        <v>833</v>
      </c>
      <c r="D818" s="110" t="s">
        <v>831</v>
      </c>
      <c r="E818" s="114" t="s">
        <v>1376</v>
      </c>
      <c r="F818" s="103"/>
      <c r="G818" s="101">
        <f>SUM(G819)</f>
        <v>6928.9</v>
      </c>
      <c r="H818" s="101">
        <f>SUM(H819)</f>
        <v>6764.1</v>
      </c>
      <c r="I818" s="102">
        <f t="shared" si="25"/>
        <v>97.62155609115445</v>
      </c>
    </row>
    <row r="819" spans="1:11" ht="16.5" customHeight="1">
      <c r="A819" s="117" t="s">
        <v>916</v>
      </c>
      <c r="B819" s="132"/>
      <c r="C819" s="114" t="s">
        <v>833</v>
      </c>
      <c r="D819" s="110" t="s">
        <v>831</v>
      </c>
      <c r="E819" s="114" t="s">
        <v>1376</v>
      </c>
      <c r="F819" s="105" t="s">
        <v>899</v>
      </c>
      <c r="G819" s="101">
        <v>6928.9</v>
      </c>
      <c r="H819" s="101">
        <v>6764.1</v>
      </c>
      <c r="I819" s="102">
        <f t="shared" si="25"/>
        <v>97.62155609115445</v>
      </c>
      <c r="J819" s="72">
        <f>SUM('[1]ведомствен.2013'!G1591)+'[1]ведомствен.2013'!G835</f>
        <v>6928.9</v>
      </c>
      <c r="K819" s="131">
        <f>SUM(G819-J819)</f>
        <v>0</v>
      </c>
    </row>
    <row r="820" spans="1:9" ht="28.5" customHeight="1" hidden="1">
      <c r="A820" s="115" t="s">
        <v>1394</v>
      </c>
      <c r="B820" s="99"/>
      <c r="C820" s="110" t="s">
        <v>833</v>
      </c>
      <c r="D820" s="110" t="s">
        <v>831</v>
      </c>
      <c r="E820" s="99" t="s">
        <v>1395</v>
      </c>
      <c r="F820" s="105"/>
      <c r="G820" s="101">
        <f>SUM(G821)</f>
        <v>0</v>
      </c>
      <c r="H820" s="101">
        <f>SUM(H821)</f>
        <v>0</v>
      </c>
      <c r="I820" s="102" t="e">
        <f t="shared" si="25"/>
        <v>#DIV/0!</v>
      </c>
    </row>
    <row r="821" spans="1:9" ht="15" customHeight="1" hidden="1">
      <c r="A821" s="117" t="s">
        <v>916</v>
      </c>
      <c r="B821" s="99"/>
      <c r="C821" s="110" t="s">
        <v>833</v>
      </c>
      <c r="D821" s="110" t="s">
        <v>831</v>
      </c>
      <c r="E821" s="99" t="s">
        <v>1395</v>
      </c>
      <c r="F821" s="100" t="s">
        <v>899</v>
      </c>
      <c r="G821" s="130"/>
      <c r="H821" s="130"/>
      <c r="I821" s="102" t="e">
        <f t="shared" si="25"/>
        <v>#DIV/0!</v>
      </c>
    </row>
    <row r="822" spans="1:9" ht="18.75" customHeight="1">
      <c r="A822" s="117" t="s">
        <v>861</v>
      </c>
      <c r="B822" s="119"/>
      <c r="C822" s="110" t="s">
        <v>833</v>
      </c>
      <c r="D822" s="110" t="s">
        <v>831</v>
      </c>
      <c r="E822" s="110" t="s">
        <v>862</v>
      </c>
      <c r="F822" s="143"/>
      <c r="G822" s="101">
        <f>SUM(G825+G823+G828)</f>
        <v>8184.6</v>
      </c>
      <c r="H822" s="101">
        <f>SUM(H825+H823+H828)</f>
        <v>8176.4</v>
      </c>
      <c r="I822" s="102">
        <f t="shared" si="25"/>
        <v>99.89981184175157</v>
      </c>
    </row>
    <row r="823" spans="1:10" ht="42.75" hidden="1">
      <c r="A823" s="108" t="s">
        <v>1249</v>
      </c>
      <c r="B823" s="119"/>
      <c r="C823" s="110" t="s">
        <v>833</v>
      </c>
      <c r="D823" s="110" t="s">
        <v>831</v>
      </c>
      <c r="E823" s="110" t="s">
        <v>1105</v>
      </c>
      <c r="F823" s="143"/>
      <c r="G823" s="101">
        <f>SUM(G824)</f>
        <v>0</v>
      </c>
      <c r="H823" s="101">
        <f>SUM(H824)</f>
        <v>0</v>
      </c>
      <c r="I823" s="102" t="e">
        <f t="shared" si="25"/>
        <v>#DIV/0!</v>
      </c>
      <c r="J823" s="72">
        <f>SUM('[1]ведомствен.2013'!G1593)</f>
        <v>0</v>
      </c>
    </row>
    <row r="824" spans="1:9" ht="15" hidden="1">
      <c r="A824" s="117" t="s">
        <v>916</v>
      </c>
      <c r="B824" s="119"/>
      <c r="C824" s="110" t="s">
        <v>833</v>
      </c>
      <c r="D824" s="110" t="s">
        <v>831</v>
      </c>
      <c r="E824" s="110" t="s">
        <v>1105</v>
      </c>
      <c r="F824" s="143" t="s">
        <v>899</v>
      </c>
      <c r="G824" s="101"/>
      <c r="H824" s="101"/>
      <c r="I824" s="102" t="e">
        <f t="shared" si="25"/>
        <v>#DIV/0!</v>
      </c>
    </row>
    <row r="825" spans="1:9" ht="37.5" customHeight="1">
      <c r="A825" s="108" t="s">
        <v>1439</v>
      </c>
      <c r="B825" s="119"/>
      <c r="C825" s="110" t="s">
        <v>833</v>
      </c>
      <c r="D825" s="110" t="s">
        <v>831</v>
      </c>
      <c r="E825" s="110" t="s">
        <v>1440</v>
      </c>
      <c r="F825" s="143"/>
      <c r="G825" s="101">
        <f>SUM(G826:G827)</f>
        <v>3884.6</v>
      </c>
      <c r="H825" s="101">
        <f>SUM(H826:H827)</f>
        <v>3884.6</v>
      </c>
      <c r="I825" s="102">
        <f t="shared" si="25"/>
        <v>100</v>
      </c>
    </row>
    <row r="826" spans="1:11" ht="30" customHeight="1">
      <c r="A826" s="117" t="s">
        <v>1441</v>
      </c>
      <c r="B826" s="119"/>
      <c r="C826" s="110" t="s">
        <v>833</v>
      </c>
      <c r="D826" s="110" t="s">
        <v>831</v>
      </c>
      <c r="E826" s="110" t="s">
        <v>1440</v>
      </c>
      <c r="F826" s="143" t="s">
        <v>1438</v>
      </c>
      <c r="G826" s="101">
        <v>1764.6</v>
      </c>
      <c r="H826" s="101">
        <v>1764.6</v>
      </c>
      <c r="I826" s="102">
        <f t="shared" si="25"/>
        <v>100</v>
      </c>
      <c r="J826" s="72">
        <f>SUM('[1]ведомствен.2013'!G1596)</f>
        <v>1764.6</v>
      </c>
      <c r="K826" s="131">
        <f>SUM(G826-J826)</f>
        <v>0</v>
      </c>
    </row>
    <row r="827" spans="1:11" ht="21" customHeight="1">
      <c r="A827" s="108" t="s">
        <v>927</v>
      </c>
      <c r="B827" s="119"/>
      <c r="C827" s="110" t="s">
        <v>833</v>
      </c>
      <c r="D827" s="110" t="s">
        <v>831</v>
      </c>
      <c r="E827" s="110" t="s">
        <v>1440</v>
      </c>
      <c r="F827" s="143" t="s">
        <v>929</v>
      </c>
      <c r="G827" s="130">
        <v>2120</v>
      </c>
      <c r="H827" s="130">
        <v>2120</v>
      </c>
      <c r="I827" s="102">
        <f aca="true" t="shared" si="26" ref="I827:I890">SUM(H827/G827*100)</f>
        <v>100</v>
      </c>
      <c r="J827" s="72">
        <f>SUM('[1]ведомствен.2013'!G1597)</f>
        <v>2120</v>
      </c>
      <c r="K827" s="131">
        <f>SUM(G827-J827)</f>
        <v>0</v>
      </c>
    </row>
    <row r="828" spans="1:9" ht="21" customHeight="1">
      <c r="A828" s="108" t="s">
        <v>1442</v>
      </c>
      <c r="B828" s="119"/>
      <c r="C828" s="110" t="s">
        <v>833</v>
      </c>
      <c r="D828" s="110" t="s">
        <v>831</v>
      </c>
      <c r="E828" s="110" t="s">
        <v>1443</v>
      </c>
      <c r="F828" s="143"/>
      <c r="G828" s="130">
        <f>SUM(G829:G830)</f>
        <v>4300</v>
      </c>
      <c r="H828" s="130">
        <f>SUM(H829:H830)</f>
        <v>4291.8</v>
      </c>
      <c r="I828" s="102">
        <f t="shared" si="26"/>
        <v>99.8093023255814</v>
      </c>
    </row>
    <row r="829" spans="1:11" ht="31.5" customHeight="1">
      <c r="A829" s="117" t="s">
        <v>1441</v>
      </c>
      <c r="B829" s="119"/>
      <c r="C829" s="110" t="s">
        <v>833</v>
      </c>
      <c r="D829" s="110" t="s">
        <v>831</v>
      </c>
      <c r="E829" s="110" t="s">
        <v>1443</v>
      </c>
      <c r="F829" s="143" t="s">
        <v>1438</v>
      </c>
      <c r="G829" s="101">
        <v>3768</v>
      </c>
      <c r="H829" s="101">
        <v>3767</v>
      </c>
      <c r="I829" s="102">
        <f t="shared" si="26"/>
        <v>99.97346072186836</v>
      </c>
      <c r="J829" s="72">
        <f>SUM('[1]ведомствен.2013'!G1599)</f>
        <v>3768</v>
      </c>
      <c r="K829" s="131">
        <f>SUM(G829-J829)</f>
        <v>0</v>
      </c>
    </row>
    <row r="830" spans="1:11" ht="23.25" customHeight="1">
      <c r="A830" s="108" t="s">
        <v>927</v>
      </c>
      <c r="B830" s="119"/>
      <c r="C830" s="110" t="s">
        <v>833</v>
      </c>
      <c r="D830" s="110" t="s">
        <v>831</v>
      </c>
      <c r="E830" s="110" t="s">
        <v>1443</v>
      </c>
      <c r="F830" s="143" t="s">
        <v>929</v>
      </c>
      <c r="G830" s="130">
        <v>532</v>
      </c>
      <c r="H830" s="130">
        <v>524.8</v>
      </c>
      <c r="I830" s="102">
        <f t="shared" si="26"/>
        <v>98.64661654135337</v>
      </c>
      <c r="J830" s="72">
        <f>SUM('[1]ведомствен.2013'!G1600)</f>
        <v>532</v>
      </c>
      <c r="K830" s="131">
        <f>SUM(G830-J830)</f>
        <v>0</v>
      </c>
    </row>
    <row r="831" spans="1:10" s="205" customFormat="1" ht="15" customHeight="1" hidden="1">
      <c r="A831" s="108" t="s">
        <v>1444</v>
      </c>
      <c r="B831" s="119"/>
      <c r="C831" s="110" t="s">
        <v>833</v>
      </c>
      <c r="D831" s="110" t="s">
        <v>831</v>
      </c>
      <c r="E831" s="110" t="s">
        <v>1443</v>
      </c>
      <c r="F831" s="143" t="s">
        <v>1438</v>
      </c>
      <c r="G831" s="130"/>
      <c r="H831" s="130"/>
      <c r="I831" s="102" t="e">
        <f t="shared" si="26"/>
        <v>#DIV/0!</v>
      </c>
      <c r="J831" s="204"/>
    </row>
    <row r="832" spans="1:9" ht="15" customHeight="1" hidden="1">
      <c r="A832" s="104" t="s">
        <v>819</v>
      </c>
      <c r="B832" s="194"/>
      <c r="C832" s="114" t="s">
        <v>820</v>
      </c>
      <c r="D832" s="114"/>
      <c r="E832" s="114"/>
      <c r="F832" s="103"/>
      <c r="G832" s="101">
        <f>SUM(G833)+G836</f>
        <v>0</v>
      </c>
      <c r="H832" s="101">
        <f>SUM(H833)+H836</f>
        <v>0</v>
      </c>
      <c r="I832" s="102" t="e">
        <f t="shared" si="26"/>
        <v>#DIV/0!</v>
      </c>
    </row>
    <row r="833" spans="1:9" ht="15" customHeight="1" hidden="1">
      <c r="A833" s="104" t="s">
        <v>821</v>
      </c>
      <c r="B833" s="99"/>
      <c r="C833" s="99" t="s">
        <v>820</v>
      </c>
      <c r="D833" s="99" t="s">
        <v>820</v>
      </c>
      <c r="E833" s="99"/>
      <c r="F833" s="100"/>
      <c r="G833" s="101">
        <f>SUM(G834)</f>
        <v>0</v>
      </c>
      <c r="H833" s="101">
        <f>SUM(H834)</f>
        <v>0</v>
      </c>
      <c r="I833" s="102" t="e">
        <f t="shared" si="26"/>
        <v>#DIV/0!</v>
      </c>
    </row>
    <row r="834" spans="1:9" ht="28.5" customHeight="1" hidden="1">
      <c r="A834" s="104" t="s">
        <v>822</v>
      </c>
      <c r="B834" s="99"/>
      <c r="C834" s="99" t="s">
        <v>820</v>
      </c>
      <c r="D834" s="99" t="s">
        <v>820</v>
      </c>
      <c r="E834" s="99" t="s">
        <v>823</v>
      </c>
      <c r="F834" s="100"/>
      <c r="G834" s="101">
        <f>SUM(G835)</f>
        <v>0</v>
      </c>
      <c r="H834" s="101">
        <f>SUM(H835)</f>
        <v>0</v>
      </c>
      <c r="I834" s="102" t="e">
        <f t="shared" si="26"/>
        <v>#DIV/0!</v>
      </c>
    </row>
    <row r="835" spans="1:9" ht="15" customHeight="1" hidden="1">
      <c r="A835" s="104" t="s">
        <v>824</v>
      </c>
      <c r="B835" s="99"/>
      <c r="C835" s="99" t="s">
        <v>820</v>
      </c>
      <c r="D835" s="99" t="s">
        <v>820</v>
      </c>
      <c r="E835" s="99" t="s">
        <v>823</v>
      </c>
      <c r="F835" s="100" t="s">
        <v>825</v>
      </c>
      <c r="G835" s="101"/>
      <c r="H835" s="101"/>
      <c r="I835" s="102" t="e">
        <f t="shared" si="26"/>
        <v>#DIV/0!</v>
      </c>
    </row>
    <row r="836" spans="1:9" ht="15" customHeight="1" hidden="1">
      <c r="A836" s="117" t="s">
        <v>1372</v>
      </c>
      <c r="B836" s="99"/>
      <c r="C836" s="99" t="s">
        <v>820</v>
      </c>
      <c r="D836" s="99" t="s">
        <v>975</v>
      </c>
      <c r="E836" s="99"/>
      <c r="F836" s="100"/>
      <c r="G836" s="101">
        <f>SUM(G837)</f>
        <v>0</v>
      </c>
      <c r="H836" s="101">
        <f>SUM(H837)</f>
        <v>0</v>
      </c>
      <c r="I836" s="102" t="e">
        <f t="shared" si="26"/>
        <v>#DIV/0!</v>
      </c>
    </row>
    <row r="837" spans="1:9" ht="15" customHeight="1" hidden="1">
      <c r="A837" s="117" t="s">
        <v>861</v>
      </c>
      <c r="B837" s="99"/>
      <c r="C837" s="99" t="s">
        <v>820</v>
      </c>
      <c r="D837" s="99" t="s">
        <v>975</v>
      </c>
      <c r="E837" s="99" t="s">
        <v>862</v>
      </c>
      <c r="F837" s="100"/>
      <c r="G837" s="101">
        <f>SUM(G838)</f>
        <v>0</v>
      </c>
      <c r="H837" s="101">
        <f>SUM(H838)</f>
        <v>0</v>
      </c>
      <c r="I837" s="102" t="e">
        <f t="shared" si="26"/>
        <v>#DIV/0!</v>
      </c>
    </row>
    <row r="838" spans="1:9" ht="15" customHeight="1" hidden="1">
      <c r="A838" s="104" t="s">
        <v>1445</v>
      </c>
      <c r="B838" s="99"/>
      <c r="C838" s="99" t="s">
        <v>820</v>
      </c>
      <c r="D838" s="99" t="s">
        <v>975</v>
      </c>
      <c r="E838" s="99" t="s">
        <v>862</v>
      </c>
      <c r="F838" s="100" t="s">
        <v>1446</v>
      </c>
      <c r="G838" s="101"/>
      <c r="H838" s="101"/>
      <c r="I838" s="102" t="e">
        <f t="shared" si="26"/>
        <v>#DIV/0!</v>
      </c>
    </row>
    <row r="839" spans="1:12" s="97" customFormat="1" ht="18.75" customHeight="1">
      <c r="A839" s="118" t="s">
        <v>1447</v>
      </c>
      <c r="B839" s="119"/>
      <c r="C839" s="120" t="s">
        <v>975</v>
      </c>
      <c r="D839" s="120"/>
      <c r="E839" s="120"/>
      <c r="F839" s="121"/>
      <c r="G839" s="122">
        <f>SUM(G840+G861+G895+G900+G911+G920)</f>
        <v>204346</v>
      </c>
      <c r="H839" s="122">
        <f>SUM(H840+H861+H895+H900+H911+H920)</f>
        <v>202196.59999999998</v>
      </c>
      <c r="I839" s="122">
        <f t="shared" si="26"/>
        <v>98.94815655799476</v>
      </c>
      <c r="J839" s="95"/>
      <c r="K839" s="97">
        <f>SUM(J840:J957)</f>
        <v>204345.99999999997</v>
      </c>
      <c r="L839" s="97">
        <f>SUM('[1]ведомствен.2013'!G1614)</f>
        <v>204346</v>
      </c>
    </row>
    <row r="840" spans="1:13" ht="15.75" customHeight="1">
      <c r="A840" s="104" t="s">
        <v>1448</v>
      </c>
      <c r="B840" s="99"/>
      <c r="C840" s="114" t="s">
        <v>975</v>
      </c>
      <c r="D840" s="114" t="s">
        <v>797</v>
      </c>
      <c r="E840" s="114"/>
      <c r="F840" s="103"/>
      <c r="G840" s="101">
        <f>SUM(G845+G847)</f>
        <v>26752.4</v>
      </c>
      <c r="H840" s="101">
        <f>SUM(H845+H847)</f>
        <v>26749.1</v>
      </c>
      <c r="I840" s="102">
        <f t="shared" si="26"/>
        <v>99.98766465812412</v>
      </c>
      <c r="M840" s="212">
        <f>SUM(K839-L839)</f>
        <v>-2.9103830456733704E-11</v>
      </c>
    </row>
    <row r="841" spans="1:9" ht="28.5" customHeight="1" hidden="1">
      <c r="A841" s="150" t="s">
        <v>1449</v>
      </c>
      <c r="B841" s="99"/>
      <c r="C841" s="114" t="s">
        <v>975</v>
      </c>
      <c r="D841" s="114" t="s">
        <v>797</v>
      </c>
      <c r="E841" s="114" t="s">
        <v>1450</v>
      </c>
      <c r="F841" s="103"/>
      <c r="G841" s="101">
        <f>SUM(G842)</f>
        <v>0</v>
      </c>
      <c r="H841" s="101">
        <f>SUM(H842)</f>
        <v>0</v>
      </c>
      <c r="I841" s="102" t="e">
        <f t="shared" si="26"/>
        <v>#DIV/0!</v>
      </c>
    </row>
    <row r="842" spans="1:9" ht="15" customHeight="1" hidden="1">
      <c r="A842" s="104" t="s">
        <v>896</v>
      </c>
      <c r="B842" s="99"/>
      <c r="C842" s="114" t="s">
        <v>975</v>
      </c>
      <c r="D842" s="114" t="s">
        <v>797</v>
      </c>
      <c r="E842" s="114" t="s">
        <v>1451</v>
      </c>
      <c r="F842" s="103"/>
      <c r="G842" s="101">
        <f>SUM(G843)</f>
        <v>0</v>
      </c>
      <c r="H842" s="101">
        <f>SUM(H843)</f>
        <v>0</v>
      </c>
      <c r="I842" s="102" t="e">
        <f t="shared" si="26"/>
        <v>#DIV/0!</v>
      </c>
    </row>
    <row r="843" spans="1:9" ht="15" customHeight="1" hidden="1">
      <c r="A843" s="117" t="s">
        <v>898</v>
      </c>
      <c r="B843" s="99"/>
      <c r="C843" s="114" t="s">
        <v>975</v>
      </c>
      <c r="D843" s="114" t="s">
        <v>797</v>
      </c>
      <c r="E843" s="114" t="s">
        <v>1451</v>
      </c>
      <c r="F843" s="103" t="s">
        <v>899</v>
      </c>
      <c r="G843" s="101"/>
      <c r="H843" s="101"/>
      <c r="I843" s="102" t="e">
        <f t="shared" si="26"/>
        <v>#DIV/0!</v>
      </c>
    </row>
    <row r="844" spans="1:9" ht="15" customHeight="1" hidden="1">
      <c r="A844" s="104" t="s">
        <v>886</v>
      </c>
      <c r="B844" s="99"/>
      <c r="C844" s="114" t="s">
        <v>975</v>
      </c>
      <c r="D844" s="114" t="s">
        <v>797</v>
      </c>
      <c r="E844" s="99" t="s">
        <v>887</v>
      </c>
      <c r="F844" s="100"/>
      <c r="G844" s="101">
        <f>SUM(G845)</f>
        <v>0</v>
      </c>
      <c r="H844" s="101">
        <f>SUM(H845)</f>
        <v>0</v>
      </c>
      <c r="I844" s="102" t="e">
        <f t="shared" si="26"/>
        <v>#DIV/0!</v>
      </c>
    </row>
    <row r="845" spans="1:9" ht="15" customHeight="1" hidden="1">
      <c r="A845" s="104" t="s">
        <v>859</v>
      </c>
      <c r="B845" s="99"/>
      <c r="C845" s="114" t="s">
        <v>975</v>
      </c>
      <c r="D845" s="114" t="s">
        <v>797</v>
      </c>
      <c r="E845" s="99" t="s">
        <v>860</v>
      </c>
      <c r="F845" s="100"/>
      <c r="G845" s="101">
        <f>SUM(G846)</f>
        <v>0</v>
      </c>
      <c r="H845" s="101">
        <f>SUM(H846)</f>
        <v>0</v>
      </c>
      <c r="I845" s="102" t="e">
        <f t="shared" si="26"/>
        <v>#DIV/0!</v>
      </c>
    </row>
    <row r="846" spans="1:9" ht="15" customHeight="1" hidden="1">
      <c r="A846" s="117" t="s">
        <v>898</v>
      </c>
      <c r="B846" s="114"/>
      <c r="C846" s="114" t="s">
        <v>975</v>
      </c>
      <c r="D846" s="114" t="s">
        <v>797</v>
      </c>
      <c r="E846" s="99" t="s">
        <v>860</v>
      </c>
      <c r="F846" s="103" t="s">
        <v>899</v>
      </c>
      <c r="G846" s="101"/>
      <c r="H846" s="101"/>
      <c r="I846" s="102" t="e">
        <f t="shared" si="26"/>
        <v>#DIV/0!</v>
      </c>
    </row>
    <row r="847" spans="1:9" ht="15">
      <c r="A847" s="104" t="s">
        <v>1452</v>
      </c>
      <c r="B847" s="99"/>
      <c r="C847" s="114" t="s">
        <v>975</v>
      </c>
      <c r="D847" s="114" t="s">
        <v>797</v>
      </c>
      <c r="E847" s="114" t="s">
        <v>1453</v>
      </c>
      <c r="F847" s="103"/>
      <c r="G847" s="101">
        <f>SUM(G848)+G858</f>
        <v>26752.4</v>
      </c>
      <c r="H847" s="101">
        <f>SUM(H848)+H858</f>
        <v>26749.1</v>
      </c>
      <c r="I847" s="102">
        <f t="shared" si="26"/>
        <v>99.98766465812412</v>
      </c>
    </row>
    <row r="848" spans="1:9" ht="30.75" customHeight="1">
      <c r="A848" s="104" t="s">
        <v>1414</v>
      </c>
      <c r="B848" s="194"/>
      <c r="C848" s="114" t="s">
        <v>975</v>
      </c>
      <c r="D848" s="114" t="s">
        <v>797</v>
      </c>
      <c r="E848" s="114" t="s">
        <v>1454</v>
      </c>
      <c r="F848" s="103"/>
      <c r="G848" s="101">
        <f>SUM(G849+G856)</f>
        <v>26752.4</v>
      </c>
      <c r="H848" s="101">
        <f>SUM(H849+H856)</f>
        <v>26749.1</v>
      </c>
      <c r="I848" s="102">
        <f t="shared" si="26"/>
        <v>99.98766465812412</v>
      </c>
    </row>
    <row r="849" spans="1:9" ht="28.5" customHeight="1">
      <c r="A849" s="117" t="s">
        <v>1455</v>
      </c>
      <c r="B849" s="194"/>
      <c r="C849" s="114" t="s">
        <v>975</v>
      </c>
      <c r="D849" s="114" t="s">
        <v>797</v>
      </c>
      <c r="E849" s="114" t="s">
        <v>1456</v>
      </c>
      <c r="F849" s="103"/>
      <c r="G849" s="101">
        <f>SUM(G852+G854)+G850</f>
        <v>15190.7</v>
      </c>
      <c r="H849" s="101">
        <f>SUM(H852+H854)+H850</f>
        <v>15187.399999999998</v>
      </c>
      <c r="I849" s="102">
        <f t="shared" si="26"/>
        <v>99.97827618213773</v>
      </c>
    </row>
    <row r="850" spans="1:9" ht="28.5" customHeight="1">
      <c r="A850" s="117" t="s">
        <v>1227</v>
      </c>
      <c r="B850" s="194"/>
      <c r="C850" s="114" t="s">
        <v>975</v>
      </c>
      <c r="D850" s="114" t="s">
        <v>797</v>
      </c>
      <c r="E850" s="114" t="s">
        <v>1457</v>
      </c>
      <c r="F850" s="103"/>
      <c r="G850" s="116">
        <f>SUM(G851)</f>
        <v>252</v>
      </c>
      <c r="H850" s="116">
        <f>SUM(H851)</f>
        <v>249.8</v>
      </c>
      <c r="I850" s="102">
        <f t="shared" si="26"/>
        <v>99.12698412698413</v>
      </c>
    </row>
    <row r="851" spans="1:11" ht="28.5" customHeight="1">
      <c r="A851" s="117" t="s">
        <v>1229</v>
      </c>
      <c r="B851" s="194"/>
      <c r="C851" s="114" t="s">
        <v>975</v>
      </c>
      <c r="D851" s="114" t="s">
        <v>797</v>
      </c>
      <c r="E851" s="114" t="s">
        <v>1457</v>
      </c>
      <c r="F851" s="103" t="s">
        <v>929</v>
      </c>
      <c r="G851" s="116">
        <v>252</v>
      </c>
      <c r="H851" s="116">
        <v>249.8</v>
      </c>
      <c r="I851" s="102">
        <f t="shared" si="26"/>
        <v>99.12698412698413</v>
      </c>
      <c r="J851" s="72">
        <f>SUM('[1]ведомствен.2013'!G1623)</f>
        <v>252</v>
      </c>
      <c r="K851" s="131">
        <f aca="true" t="shared" si="27" ref="K851:K914">SUM(G851-J851)</f>
        <v>0</v>
      </c>
    </row>
    <row r="852" spans="1:11" ht="28.5" customHeight="1">
      <c r="A852" s="117" t="s">
        <v>932</v>
      </c>
      <c r="B852" s="194"/>
      <c r="C852" s="114" t="s">
        <v>975</v>
      </c>
      <c r="D852" s="114" t="s">
        <v>797</v>
      </c>
      <c r="E852" s="114" t="s">
        <v>1458</v>
      </c>
      <c r="F852" s="103"/>
      <c r="G852" s="101">
        <f>SUM(G853)</f>
        <v>11604</v>
      </c>
      <c r="H852" s="101">
        <f>SUM(H853)</f>
        <v>11603.9</v>
      </c>
      <c r="I852" s="102">
        <f t="shared" si="26"/>
        <v>99.99913822819717</v>
      </c>
      <c r="K852" s="131"/>
    </row>
    <row r="853" spans="1:11" ht="22.5" customHeight="1">
      <c r="A853" s="117" t="s">
        <v>1229</v>
      </c>
      <c r="B853" s="194"/>
      <c r="C853" s="114" t="s">
        <v>975</v>
      </c>
      <c r="D853" s="114" t="s">
        <v>797</v>
      </c>
      <c r="E853" s="114" t="s">
        <v>1458</v>
      </c>
      <c r="F853" s="103" t="s">
        <v>929</v>
      </c>
      <c r="G853" s="101">
        <v>11604</v>
      </c>
      <c r="H853" s="101">
        <v>11603.9</v>
      </c>
      <c r="I853" s="102">
        <f t="shared" si="26"/>
        <v>99.99913822819717</v>
      </c>
      <c r="J853" s="72">
        <f>SUM('[1]ведомствен.2013'!G1625)</f>
        <v>11604</v>
      </c>
      <c r="K853" s="131">
        <f t="shared" si="27"/>
        <v>0</v>
      </c>
    </row>
    <row r="854" spans="1:11" ht="29.25" customHeight="1">
      <c r="A854" s="104" t="s">
        <v>934</v>
      </c>
      <c r="B854" s="99"/>
      <c r="C854" s="114" t="s">
        <v>975</v>
      </c>
      <c r="D854" s="114" t="s">
        <v>797</v>
      </c>
      <c r="E854" s="99" t="s">
        <v>1459</v>
      </c>
      <c r="F854" s="100"/>
      <c r="G854" s="101">
        <f>SUM(G855)</f>
        <v>3334.7</v>
      </c>
      <c r="H854" s="101">
        <f>SUM(H855)</f>
        <v>3333.7</v>
      </c>
      <c r="I854" s="102">
        <f t="shared" si="26"/>
        <v>99.97001229495906</v>
      </c>
      <c r="K854" s="131"/>
    </row>
    <row r="855" spans="1:11" ht="15" customHeight="1">
      <c r="A855" s="104" t="s">
        <v>927</v>
      </c>
      <c r="B855" s="99"/>
      <c r="C855" s="114" t="s">
        <v>975</v>
      </c>
      <c r="D855" s="114" t="s">
        <v>797</v>
      </c>
      <c r="E855" s="99" t="s">
        <v>1459</v>
      </c>
      <c r="F855" s="100" t="s">
        <v>929</v>
      </c>
      <c r="G855" s="101">
        <v>3334.7</v>
      </c>
      <c r="H855" s="101">
        <v>3333.7</v>
      </c>
      <c r="I855" s="102">
        <f t="shared" si="26"/>
        <v>99.97001229495906</v>
      </c>
      <c r="J855" s="72">
        <f>SUM('[1]ведомствен.2013'!G1627)</f>
        <v>3334.7</v>
      </c>
      <c r="K855" s="131">
        <f t="shared" si="27"/>
        <v>0</v>
      </c>
    </row>
    <row r="856" spans="1:11" ht="32.25" customHeight="1">
      <c r="A856" s="104" t="s">
        <v>1460</v>
      </c>
      <c r="B856" s="194"/>
      <c r="C856" s="114" t="s">
        <v>975</v>
      </c>
      <c r="D856" s="114" t="s">
        <v>797</v>
      </c>
      <c r="E856" s="114" t="s">
        <v>1461</v>
      </c>
      <c r="F856" s="103"/>
      <c r="G856" s="101">
        <f>SUM(G857)</f>
        <v>11561.7</v>
      </c>
      <c r="H856" s="101">
        <f>SUM(H857)</f>
        <v>11561.7</v>
      </c>
      <c r="I856" s="102">
        <f t="shared" si="26"/>
        <v>100</v>
      </c>
      <c r="K856" s="131"/>
    </row>
    <row r="857" spans="1:11" ht="45.75" customHeight="1">
      <c r="A857" s="117" t="s">
        <v>921</v>
      </c>
      <c r="B857" s="132"/>
      <c r="C857" s="114" t="s">
        <v>975</v>
      </c>
      <c r="D857" s="114" t="s">
        <v>797</v>
      </c>
      <c r="E857" s="114" t="s">
        <v>1461</v>
      </c>
      <c r="F857" s="105" t="s">
        <v>922</v>
      </c>
      <c r="G857" s="101">
        <v>11561.7</v>
      </c>
      <c r="H857" s="101">
        <v>11561.7</v>
      </c>
      <c r="I857" s="102">
        <f t="shared" si="26"/>
        <v>100</v>
      </c>
      <c r="J857" s="72">
        <f>SUM('[1]ведомствен.2013'!G1629)</f>
        <v>11561.7</v>
      </c>
      <c r="K857" s="131">
        <f t="shared" si="27"/>
        <v>0</v>
      </c>
    </row>
    <row r="858" spans="1:11" ht="28.5" customHeight="1" hidden="1">
      <c r="A858" s="104" t="s">
        <v>914</v>
      </c>
      <c r="B858" s="99"/>
      <c r="C858" s="114" t="s">
        <v>1462</v>
      </c>
      <c r="D858" s="114" t="s">
        <v>797</v>
      </c>
      <c r="E858" s="114" t="s">
        <v>1463</v>
      </c>
      <c r="F858" s="103"/>
      <c r="G858" s="101">
        <f>SUM(G859)</f>
        <v>0</v>
      </c>
      <c r="H858" s="101">
        <f>SUM(H859)</f>
        <v>0</v>
      </c>
      <c r="I858" s="102" t="e">
        <f t="shared" si="26"/>
        <v>#DIV/0!</v>
      </c>
      <c r="K858" s="131">
        <f t="shared" si="27"/>
        <v>0</v>
      </c>
    </row>
    <row r="859" spans="1:11" ht="15" customHeight="1" hidden="1">
      <c r="A859" s="117" t="s">
        <v>916</v>
      </c>
      <c r="B859" s="99"/>
      <c r="C859" s="114" t="s">
        <v>1462</v>
      </c>
      <c r="D859" s="114" t="s">
        <v>797</v>
      </c>
      <c r="E859" s="114" t="s">
        <v>1463</v>
      </c>
      <c r="F859" s="103" t="s">
        <v>899</v>
      </c>
      <c r="G859" s="101"/>
      <c r="H859" s="101"/>
      <c r="I859" s="102" t="e">
        <f t="shared" si="26"/>
        <v>#DIV/0!</v>
      </c>
      <c r="J859" s="72">
        <f>SUM('[1]ведомствен.2013'!G840)</f>
        <v>0</v>
      </c>
      <c r="K859" s="131">
        <f t="shared" si="27"/>
        <v>0</v>
      </c>
    </row>
    <row r="860" spans="1:11" ht="15" customHeight="1" hidden="1">
      <c r="A860" s="117" t="s">
        <v>898</v>
      </c>
      <c r="B860" s="99"/>
      <c r="C860" s="114" t="s">
        <v>1462</v>
      </c>
      <c r="D860" s="114" t="s">
        <v>797</v>
      </c>
      <c r="E860" s="114" t="s">
        <v>1464</v>
      </c>
      <c r="F860" s="103" t="s">
        <v>899</v>
      </c>
      <c r="G860" s="101"/>
      <c r="H860" s="101"/>
      <c r="I860" s="102" t="e">
        <f t="shared" si="26"/>
        <v>#DIV/0!</v>
      </c>
      <c r="K860" s="131">
        <f t="shared" si="27"/>
        <v>0</v>
      </c>
    </row>
    <row r="861" spans="1:11" ht="18.75" customHeight="1">
      <c r="A861" s="104" t="s">
        <v>1465</v>
      </c>
      <c r="B861" s="99"/>
      <c r="C861" s="114" t="s">
        <v>975</v>
      </c>
      <c r="D861" s="114" t="s">
        <v>799</v>
      </c>
      <c r="E861" s="114"/>
      <c r="F861" s="103"/>
      <c r="G861" s="101">
        <f>SUM(G862+G873+G886+G892)</f>
        <v>53404.100000000006</v>
      </c>
      <c r="H861" s="101">
        <f>SUM(H862+H873+H886+H892)</f>
        <v>53403.7</v>
      </c>
      <c r="I861" s="102">
        <f t="shared" si="26"/>
        <v>99.99925099383753</v>
      </c>
      <c r="K861" s="131"/>
    </row>
    <row r="862" spans="1:11" ht="18.75" customHeight="1">
      <c r="A862" s="104" t="s">
        <v>1452</v>
      </c>
      <c r="B862" s="99"/>
      <c r="C862" s="114" t="s">
        <v>975</v>
      </c>
      <c r="D862" s="114" t="s">
        <v>799</v>
      </c>
      <c r="E862" s="114" t="s">
        <v>1453</v>
      </c>
      <c r="F862" s="103"/>
      <c r="G862" s="101">
        <f>SUM(G863)+G871</f>
        <v>42076.8</v>
      </c>
      <c r="H862" s="101">
        <f>SUM(H863)+H871</f>
        <v>42076.399999999994</v>
      </c>
      <c r="I862" s="102">
        <f t="shared" si="26"/>
        <v>99.99904935736555</v>
      </c>
      <c r="K862" s="131"/>
    </row>
    <row r="863" spans="1:11" ht="28.5" customHeight="1">
      <c r="A863" s="104" t="s">
        <v>1414</v>
      </c>
      <c r="B863" s="194"/>
      <c r="C863" s="114" t="s">
        <v>975</v>
      </c>
      <c r="D863" s="114" t="s">
        <v>799</v>
      </c>
      <c r="E863" s="114" t="s">
        <v>1454</v>
      </c>
      <c r="F863" s="103"/>
      <c r="G863" s="101">
        <f>SUM(G864+G869)</f>
        <v>42076.8</v>
      </c>
      <c r="H863" s="101">
        <f>SUM(H864+H869)</f>
        <v>42076.399999999994</v>
      </c>
      <c r="I863" s="102">
        <f t="shared" si="26"/>
        <v>99.99904935736555</v>
      </c>
      <c r="K863" s="131"/>
    </row>
    <row r="864" spans="1:11" ht="32.25" customHeight="1">
      <c r="A864" s="117" t="s">
        <v>1455</v>
      </c>
      <c r="B864" s="194"/>
      <c r="C864" s="114" t="s">
        <v>975</v>
      </c>
      <c r="D864" s="114" t="s">
        <v>799</v>
      </c>
      <c r="E864" s="114" t="s">
        <v>1456</v>
      </c>
      <c r="F864" s="103"/>
      <c r="G864" s="101">
        <f>SUM(G867)+G865</f>
        <v>28965.5</v>
      </c>
      <c r="H864" s="101">
        <f>SUM(H867)+H865</f>
        <v>28965.1</v>
      </c>
      <c r="I864" s="102">
        <f t="shared" si="26"/>
        <v>99.99861904679705</v>
      </c>
      <c r="K864" s="131"/>
    </row>
    <row r="865" spans="1:11" ht="27.75" customHeight="1">
      <c r="A865" s="117" t="s">
        <v>932</v>
      </c>
      <c r="B865" s="194"/>
      <c r="C865" s="114" t="s">
        <v>975</v>
      </c>
      <c r="D865" s="114" t="s">
        <v>799</v>
      </c>
      <c r="E865" s="114" t="s">
        <v>1458</v>
      </c>
      <c r="F865" s="103"/>
      <c r="G865" s="101">
        <f>SUM(G866)</f>
        <v>28618.6</v>
      </c>
      <c r="H865" s="101">
        <f>SUM(H866)</f>
        <v>28618.6</v>
      </c>
      <c r="I865" s="102">
        <f t="shared" si="26"/>
        <v>100</v>
      </c>
      <c r="K865" s="131"/>
    </row>
    <row r="866" spans="1:11" ht="27.75" customHeight="1">
      <c r="A866" s="117" t="s">
        <v>1229</v>
      </c>
      <c r="B866" s="194"/>
      <c r="C866" s="114" t="s">
        <v>975</v>
      </c>
      <c r="D866" s="114" t="s">
        <v>799</v>
      </c>
      <c r="E866" s="114" t="s">
        <v>1458</v>
      </c>
      <c r="F866" s="103" t="s">
        <v>929</v>
      </c>
      <c r="G866" s="101">
        <v>28618.6</v>
      </c>
      <c r="H866" s="101">
        <v>28618.6</v>
      </c>
      <c r="I866" s="102">
        <f t="shared" si="26"/>
        <v>100</v>
      </c>
      <c r="J866" s="72">
        <f>SUM('[1]ведомствен.2013'!G1638)</f>
        <v>28618.6</v>
      </c>
      <c r="K866" s="131">
        <f t="shared" si="27"/>
        <v>0</v>
      </c>
    </row>
    <row r="867" spans="1:11" ht="27.75" customHeight="1">
      <c r="A867" s="104" t="s">
        <v>934</v>
      </c>
      <c r="B867" s="194"/>
      <c r="C867" s="114" t="s">
        <v>975</v>
      </c>
      <c r="D867" s="114" t="s">
        <v>799</v>
      </c>
      <c r="E867" s="114" t="s">
        <v>1459</v>
      </c>
      <c r="F867" s="103"/>
      <c r="G867" s="101">
        <f>SUM(G868)</f>
        <v>346.9</v>
      </c>
      <c r="H867" s="101">
        <f>SUM(H868)</f>
        <v>346.5</v>
      </c>
      <c r="I867" s="102">
        <f t="shared" si="26"/>
        <v>99.88469299509946</v>
      </c>
      <c r="K867" s="131"/>
    </row>
    <row r="868" spans="1:11" ht="21" customHeight="1">
      <c r="A868" s="104" t="s">
        <v>927</v>
      </c>
      <c r="B868" s="194"/>
      <c r="C868" s="114" t="s">
        <v>975</v>
      </c>
      <c r="D868" s="114" t="s">
        <v>799</v>
      </c>
      <c r="E868" s="114" t="s">
        <v>1459</v>
      </c>
      <c r="F868" s="103" t="s">
        <v>929</v>
      </c>
      <c r="G868" s="101">
        <v>346.9</v>
      </c>
      <c r="H868" s="101">
        <v>346.5</v>
      </c>
      <c r="I868" s="102">
        <f t="shared" si="26"/>
        <v>99.88469299509946</v>
      </c>
      <c r="J868" s="72">
        <f>SUM('[1]ведомствен.2013'!G1640)</f>
        <v>346.9</v>
      </c>
      <c r="K868" s="131">
        <f t="shared" si="27"/>
        <v>0</v>
      </c>
    </row>
    <row r="869" spans="1:11" ht="29.25" customHeight="1">
      <c r="A869" s="104" t="s">
        <v>1460</v>
      </c>
      <c r="B869" s="194"/>
      <c r="C869" s="114" t="s">
        <v>975</v>
      </c>
      <c r="D869" s="114" t="s">
        <v>799</v>
      </c>
      <c r="E869" s="114" t="s">
        <v>1461</v>
      </c>
      <c r="F869" s="103"/>
      <c r="G869" s="101">
        <f>SUM(G870)</f>
        <v>13111.3</v>
      </c>
      <c r="H869" s="101">
        <f>SUM(H870)</f>
        <v>13111.3</v>
      </c>
      <c r="I869" s="102">
        <f t="shared" si="26"/>
        <v>100</v>
      </c>
      <c r="K869" s="131"/>
    </row>
    <row r="870" spans="1:11" ht="45" customHeight="1">
      <c r="A870" s="117" t="s">
        <v>921</v>
      </c>
      <c r="B870" s="132"/>
      <c r="C870" s="114" t="s">
        <v>975</v>
      </c>
      <c r="D870" s="114" t="s">
        <v>799</v>
      </c>
      <c r="E870" s="114" t="s">
        <v>1461</v>
      </c>
      <c r="F870" s="105" t="s">
        <v>922</v>
      </c>
      <c r="G870" s="101">
        <v>13111.3</v>
      </c>
      <c r="H870" s="101">
        <v>13111.3</v>
      </c>
      <c r="I870" s="102">
        <f t="shared" si="26"/>
        <v>100</v>
      </c>
      <c r="J870" s="72">
        <f>SUM('[1]ведомствен.2013'!G1644)</f>
        <v>13111.3</v>
      </c>
      <c r="K870" s="131">
        <f t="shared" si="27"/>
        <v>0</v>
      </c>
    </row>
    <row r="871" spans="1:11" ht="28.5" customHeight="1" hidden="1">
      <c r="A871" s="104" t="s">
        <v>914</v>
      </c>
      <c r="B871" s="99"/>
      <c r="C871" s="114" t="s">
        <v>975</v>
      </c>
      <c r="D871" s="114" t="s">
        <v>799</v>
      </c>
      <c r="E871" s="114" t="s">
        <v>1463</v>
      </c>
      <c r="F871" s="103"/>
      <c r="G871" s="101">
        <f>SUM(G872)</f>
        <v>0</v>
      </c>
      <c r="H871" s="101">
        <f>SUM(H872)</f>
        <v>0</v>
      </c>
      <c r="I871" s="102" t="e">
        <f t="shared" si="26"/>
        <v>#DIV/0!</v>
      </c>
      <c r="K871" s="131">
        <f t="shared" si="27"/>
        <v>0</v>
      </c>
    </row>
    <row r="872" spans="1:11" ht="15" customHeight="1" hidden="1">
      <c r="A872" s="117" t="s">
        <v>916</v>
      </c>
      <c r="B872" s="99"/>
      <c r="C872" s="114" t="s">
        <v>975</v>
      </c>
      <c r="D872" s="114" t="s">
        <v>799</v>
      </c>
      <c r="E872" s="114" t="s">
        <v>1463</v>
      </c>
      <c r="F872" s="103" t="s">
        <v>899</v>
      </c>
      <c r="G872" s="101"/>
      <c r="H872" s="101"/>
      <c r="I872" s="102" t="e">
        <f t="shared" si="26"/>
        <v>#DIV/0!</v>
      </c>
      <c r="J872" s="72">
        <f>SUM('[1]ведомствен.2013'!G844)</f>
        <v>0</v>
      </c>
      <c r="K872" s="131">
        <f t="shared" si="27"/>
        <v>0</v>
      </c>
    </row>
    <row r="873" spans="1:11" ht="15.75" customHeight="1">
      <c r="A873" s="104" t="s">
        <v>1466</v>
      </c>
      <c r="B873" s="99"/>
      <c r="C873" s="114" t="s">
        <v>975</v>
      </c>
      <c r="D873" s="114" t="s">
        <v>799</v>
      </c>
      <c r="E873" s="114" t="s">
        <v>1467</v>
      </c>
      <c r="F873" s="103"/>
      <c r="G873" s="101">
        <f>SUM(G874)+G884</f>
        <v>11327.3</v>
      </c>
      <c r="H873" s="101">
        <f>SUM(H874)+H884</f>
        <v>11327.3</v>
      </c>
      <c r="I873" s="102">
        <f t="shared" si="26"/>
        <v>100</v>
      </c>
      <c r="K873" s="131"/>
    </row>
    <row r="874" spans="1:11" ht="32.25" customHeight="1">
      <c r="A874" s="104" t="s">
        <v>1414</v>
      </c>
      <c r="B874" s="99"/>
      <c r="C874" s="114" t="s">
        <v>975</v>
      </c>
      <c r="D874" s="114" t="s">
        <v>799</v>
      </c>
      <c r="E874" s="114" t="s">
        <v>1468</v>
      </c>
      <c r="F874" s="103"/>
      <c r="G874" s="101">
        <f>SUM(G882)+G875</f>
        <v>11327.3</v>
      </c>
      <c r="H874" s="101">
        <f>SUM(H882)+H875</f>
        <v>11327.3</v>
      </c>
      <c r="I874" s="102">
        <f t="shared" si="26"/>
        <v>100</v>
      </c>
      <c r="K874" s="131"/>
    </row>
    <row r="875" spans="1:11" ht="32.25" customHeight="1">
      <c r="A875" s="117" t="s">
        <v>1455</v>
      </c>
      <c r="B875" s="99"/>
      <c r="C875" s="114" t="s">
        <v>975</v>
      </c>
      <c r="D875" s="114" t="s">
        <v>799</v>
      </c>
      <c r="E875" s="114" t="s">
        <v>1469</v>
      </c>
      <c r="F875" s="103"/>
      <c r="G875" s="101">
        <f>SUM(G876)+G879+G880</f>
        <v>613.5</v>
      </c>
      <c r="H875" s="101">
        <f>SUM(H876)+H879+H880</f>
        <v>613.5</v>
      </c>
      <c r="I875" s="102">
        <f t="shared" si="26"/>
        <v>100</v>
      </c>
      <c r="K875" s="131"/>
    </row>
    <row r="876" spans="1:11" ht="32.25" customHeight="1">
      <c r="A876" s="117" t="s">
        <v>1227</v>
      </c>
      <c r="B876" s="194"/>
      <c r="C876" s="114" t="s">
        <v>975</v>
      </c>
      <c r="D876" s="114" t="s">
        <v>799</v>
      </c>
      <c r="E876" s="114" t="s">
        <v>1470</v>
      </c>
      <c r="F876" s="103"/>
      <c r="G876" s="101">
        <f>SUM(G877)</f>
        <v>231</v>
      </c>
      <c r="H876" s="101">
        <f>SUM(H877)</f>
        <v>231</v>
      </c>
      <c r="I876" s="102">
        <f t="shared" si="26"/>
        <v>100</v>
      </c>
      <c r="K876" s="131"/>
    </row>
    <row r="877" spans="1:11" ht="20.25" customHeight="1">
      <c r="A877" s="117" t="s">
        <v>1229</v>
      </c>
      <c r="B877" s="194"/>
      <c r="C877" s="114" t="s">
        <v>975</v>
      </c>
      <c r="D877" s="114" t="s">
        <v>799</v>
      </c>
      <c r="E877" s="114" t="s">
        <v>1470</v>
      </c>
      <c r="F877" s="103" t="s">
        <v>929</v>
      </c>
      <c r="G877" s="101">
        <v>231</v>
      </c>
      <c r="H877" s="101">
        <v>231</v>
      </c>
      <c r="I877" s="102">
        <f t="shared" si="26"/>
        <v>100</v>
      </c>
      <c r="J877" s="72">
        <f>SUM('[1]ведомствен.2013'!G1652)</f>
        <v>231</v>
      </c>
      <c r="K877" s="131">
        <f t="shared" si="27"/>
        <v>0</v>
      </c>
    </row>
    <row r="878" spans="1:11" ht="32.25" customHeight="1">
      <c r="A878" s="117" t="s">
        <v>932</v>
      </c>
      <c r="B878" s="194"/>
      <c r="C878" s="114" t="s">
        <v>975</v>
      </c>
      <c r="D878" s="114" t="s">
        <v>799</v>
      </c>
      <c r="E878" s="114" t="s">
        <v>1471</v>
      </c>
      <c r="F878" s="103"/>
      <c r="G878" s="101">
        <f>SUM(G879)</f>
        <v>230</v>
      </c>
      <c r="H878" s="101">
        <f>SUM(H879)</f>
        <v>230</v>
      </c>
      <c r="I878" s="102">
        <f t="shared" si="26"/>
        <v>100</v>
      </c>
      <c r="K878" s="131"/>
    </row>
    <row r="879" spans="1:11" ht="24" customHeight="1">
      <c r="A879" s="117" t="s">
        <v>1229</v>
      </c>
      <c r="B879" s="194"/>
      <c r="C879" s="114" t="s">
        <v>975</v>
      </c>
      <c r="D879" s="114" t="s">
        <v>799</v>
      </c>
      <c r="E879" s="114" t="s">
        <v>1471</v>
      </c>
      <c r="F879" s="103" t="s">
        <v>929</v>
      </c>
      <c r="G879" s="101">
        <v>230</v>
      </c>
      <c r="H879" s="101">
        <v>230</v>
      </c>
      <c r="I879" s="102">
        <f t="shared" si="26"/>
        <v>100</v>
      </c>
      <c r="J879" s="72">
        <f>SUM('[1]ведомствен.2013'!G1654)</f>
        <v>230</v>
      </c>
      <c r="K879" s="131">
        <f t="shared" si="27"/>
        <v>0</v>
      </c>
    </row>
    <row r="880" spans="1:11" ht="32.25" customHeight="1">
      <c r="A880" s="117" t="s">
        <v>1415</v>
      </c>
      <c r="B880" s="194"/>
      <c r="C880" s="114" t="s">
        <v>975</v>
      </c>
      <c r="D880" s="114" t="s">
        <v>799</v>
      </c>
      <c r="E880" s="114" t="s">
        <v>1472</v>
      </c>
      <c r="F880" s="103"/>
      <c r="G880" s="116">
        <f>SUM(G881)</f>
        <v>152.5</v>
      </c>
      <c r="H880" s="116">
        <f>SUM(H881)</f>
        <v>152.5</v>
      </c>
      <c r="I880" s="102">
        <f t="shared" si="26"/>
        <v>100</v>
      </c>
      <c r="K880" s="131"/>
    </row>
    <row r="881" spans="1:11" ht="21.75" customHeight="1">
      <c r="A881" s="117" t="s">
        <v>1229</v>
      </c>
      <c r="B881" s="194"/>
      <c r="C881" s="114" t="s">
        <v>975</v>
      </c>
      <c r="D881" s="114" t="s">
        <v>799</v>
      </c>
      <c r="E881" s="114" t="s">
        <v>1472</v>
      </c>
      <c r="F881" s="103" t="s">
        <v>929</v>
      </c>
      <c r="G881" s="116">
        <v>152.5</v>
      </c>
      <c r="H881" s="116">
        <v>152.5</v>
      </c>
      <c r="I881" s="102">
        <f t="shared" si="26"/>
        <v>100</v>
      </c>
      <c r="J881" s="72">
        <f>SUM('[1]ведомствен.2013'!G1656)</f>
        <v>152.5</v>
      </c>
      <c r="K881" s="131">
        <f t="shared" si="27"/>
        <v>0</v>
      </c>
    </row>
    <row r="882" spans="1:11" ht="32.25" customHeight="1">
      <c r="A882" s="117" t="s">
        <v>1460</v>
      </c>
      <c r="B882" s="99"/>
      <c r="C882" s="114" t="s">
        <v>975</v>
      </c>
      <c r="D882" s="114" t="s">
        <v>799</v>
      </c>
      <c r="E882" s="114" t="s">
        <v>1473</v>
      </c>
      <c r="F882" s="103"/>
      <c r="G882" s="101">
        <f>SUM(G883)</f>
        <v>10713.8</v>
      </c>
      <c r="H882" s="101">
        <f>SUM(H883)</f>
        <v>10713.8</v>
      </c>
      <c r="I882" s="102">
        <f t="shared" si="26"/>
        <v>100</v>
      </c>
      <c r="K882" s="131"/>
    </row>
    <row r="883" spans="1:11" ht="47.25" customHeight="1">
      <c r="A883" s="117" t="s">
        <v>921</v>
      </c>
      <c r="B883" s="99"/>
      <c r="C883" s="114" t="s">
        <v>975</v>
      </c>
      <c r="D883" s="114" t="s">
        <v>799</v>
      </c>
      <c r="E883" s="114" t="s">
        <v>1473</v>
      </c>
      <c r="F883" s="103" t="s">
        <v>922</v>
      </c>
      <c r="G883" s="101">
        <v>10713.8</v>
      </c>
      <c r="H883" s="101">
        <v>10713.8</v>
      </c>
      <c r="I883" s="102">
        <f t="shared" si="26"/>
        <v>100</v>
      </c>
      <c r="J883" s="72">
        <f>SUM('[1]ведомствен.2013'!G1658)</f>
        <v>10713.8</v>
      </c>
      <c r="K883" s="131">
        <f t="shared" si="27"/>
        <v>0</v>
      </c>
    </row>
    <row r="884" spans="1:11" ht="28.5" customHeight="1" hidden="1">
      <c r="A884" s="104" t="s">
        <v>914</v>
      </c>
      <c r="B884" s="99"/>
      <c r="C884" s="114" t="s">
        <v>975</v>
      </c>
      <c r="D884" s="114" t="s">
        <v>799</v>
      </c>
      <c r="E884" s="114" t="s">
        <v>1474</v>
      </c>
      <c r="F884" s="103"/>
      <c r="G884" s="101">
        <f>SUM(G885)</f>
        <v>0</v>
      </c>
      <c r="H884" s="101">
        <f>SUM(H885)</f>
        <v>0</v>
      </c>
      <c r="I884" s="102" t="e">
        <f t="shared" si="26"/>
        <v>#DIV/0!</v>
      </c>
      <c r="K884" s="131">
        <f t="shared" si="27"/>
        <v>0</v>
      </c>
    </row>
    <row r="885" spans="1:11" ht="15" customHeight="1" hidden="1">
      <c r="A885" s="117" t="s">
        <v>916</v>
      </c>
      <c r="B885" s="99"/>
      <c r="C885" s="114" t="s">
        <v>975</v>
      </c>
      <c r="D885" s="114" t="s">
        <v>799</v>
      </c>
      <c r="E885" s="114" t="s">
        <v>1474</v>
      </c>
      <c r="F885" s="103" t="s">
        <v>899</v>
      </c>
      <c r="G885" s="101"/>
      <c r="H885" s="101"/>
      <c r="I885" s="102" t="e">
        <f t="shared" si="26"/>
        <v>#DIV/0!</v>
      </c>
      <c r="J885" s="72">
        <f>SUM('[1]ведомствен.2013'!G847)</f>
        <v>0</v>
      </c>
      <c r="K885" s="131">
        <f t="shared" si="27"/>
        <v>0</v>
      </c>
    </row>
    <row r="886" spans="1:11" ht="15" customHeight="1" hidden="1">
      <c r="A886" s="104" t="s">
        <v>1475</v>
      </c>
      <c r="B886" s="99"/>
      <c r="C886" s="114" t="s">
        <v>975</v>
      </c>
      <c r="D886" s="114" t="s">
        <v>799</v>
      </c>
      <c r="E886" s="114" t="s">
        <v>1476</v>
      </c>
      <c r="F886" s="103"/>
      <c r="G886" s="101">
        <f>SUM(G887)+G890</f>
        <v>0</v>
      </c>
      <c r="H886" s="101">
        <f>SUM(H887)+H890</f>
        <v>0</v>
      </c>
      <c r="I886" s="102" t="e">
        <f t="shared" si="26"/>
        <v>#DIV/0!</v>
      </c>
      <c r="K886" s="131">
        <f t="shared" si="27"/>
        <v>0</v>
      </c>
    </row>
    <row r="887" spans="1:11" ht="15" customHeight="1" hidden="1">
      <c r="A887" s="104" t="s">
        <v>1414</v>
      </c>
      <c r="B887" s="194"/>
      <c r="C887" s="114" t="s">
        <v>975</v>
      </c>
      <c r="D887" s="114" t="s">
        <v>799</v>
      </c>
      <c r="E887" s="114" t="s">
        <v>1477</v>
      </c>
      <c r="F887" s="103"/>
      <c r="G887" s="101">
        <f>SUM(G889)</f>
        <v>0</v>
      </c>
      <c r="H887" s="101">
        <f>SUM(H889)</f>
        <v>0</v>
      </c>
      <c r="I887" s="102" t="e">
        <f t="shared" si="26"/>
        <v>#DIV/0!</v>
      </c>
      <c r="K887" s="131">
        <f t="shared" si="27"/>
        <v>0</v>
      </c>
    </row>
    <row r="888" spans="1:11" ht="28.5" customHeight="1" hidden="1">
      <c r="A888" s="104" t="s">
        <v>1460</v>
      </c>
      <c r="B888" s="194"/>
      <c r="C888" s="114" t="s">
        <v>975</v>
      </c>
      <c r="D888" s="114" t="s">
        <v>799</v>
      </c>
      <c r="E888" s="114" t="s">
        <v>1478</v>
      </c>
      <c r="F888" s="103"/>
      <c r="G888" s="101">
        <f>SUM(G889)</f>
        <v>0</v>
      </c>
      <c r="H888" s="101">
        <f>SUM(H889)</f>
        <v>0</v>
      </c>
      <c r="I888" s="102" t="e">
        <f t="shared" si="26"/>
        <v>#DIV/0!</v>
      </c>
      <c r="K888" s="131">
        <f t="shared" si="27"/>
        <v>0</v>
      </c>
    </row>
    <row r="889" spans="1:11" ht="42.75" customHeight="1" hidden="1">
      <c r="A889" s="117" t="s">
        <v>921</v>
      </c>
      <c r="B889" s="132"/>
      <c r="C889" s="114" t="s">
        <v>975</v>
      </c>
      <c r="D889" s="114" t="s">
        <v>799</v>
      </c>
      <c r="E889" s="114" t="s">
        <v>1478</v>
      </c>
      <c r="F889" s="105" t="s">
        <v>922</v>
      </c>
      <c r="G889" s="101"/>
      <c r="H889" s="101"/>
      <c r="I889" s="102" t="e">
        <f t="shared" si="26"/>
        <v>#DIV/0!</v>
      </c>
      <c r="J889" s="72">
        <f>SUM('[1]ведомствен.2013'!G1662)</f>
        <v>0</v>
      </c>
      <c r="K889" s="131">
        <f t="shared" si="27"/>
        <v>0</v>
      </c>
    </row>
    <row r="890" spans="1:11" ht="28.5" customHeight="1" hidden="1">
      <c r="A890" s="104" t="s">
        <v>914</v>
      </c>
      <c r="B890" s="99"/>
      <c r="C890" s="114" t="s">
        <v>975</v>
      </c>
      <c r="D890" s="114" t="s">
        <v>799</v>
      </c>
      <c r="E890" s="114" t="s">
        <v>1479</v>
      </c>
      <c r="F890" s="103"/>
      <c r="G890" s="101">
        <f>SUM(G891)</f>
        <v>0</v>
      </c>
      <c r="H890" s="101">
        <f>SUM(H891)</f>
        <v>0</v>
      </c>
      <c r="I890" s="102" t="e">
        <f t="shared" si="26"/>
        <v>#DIV/0!</v>
      </c>
      <c r="K890" s="131">
        <f t="shared" si="27"/>
        <v>0</v>
      </c>
    </row>
    <row r="891" spans="1:11" ht="15" customHeight="1" hidden="1">
      <c r="A891" s="117" t="s">
        <v>916</v>
      </c>
      <c r="B891" s="99"/>
      <c r="C891" s="114" t="s">
        <v>975</v>
      </c>
      <c r="D891" s="114" t="s">
        <v>799</v>
      </c>
      <c r="E891" s="114" t="s">
        <v>1479</v>
      </c>
      <c r="F891" s="103" t="s">
        <v>899</v>
      </c>
      <c r="G891" s="101"/>
      <c r="H891" s="101"/>
      <c r="I891" s="102" t="e">
        <f aca="true" t="shared" si="28" ref="I891:I954">SUM(H891/G891*100)</f>
        <v>#DIV/0!</v>
      </c>
      <c r="J891" s="72">
        <f>SUM('[1]ведомствен.2013'!G850)</f>
        <v>0</v>
      </c>
      <c r="K891" s="131">
        <f t="shared" si="27"/>
        <v>0</v>
      </c>
    </row>
    <row r="892" spans="1:11" ht="15" customHeight="1" hidden="1">
      <c r="A892" s="149" t="s">
        <v>1209</v>
      </c>
      <c r="B892" s="99"/>
      <c r="C892" s="114" t="s">
        <v>975</v>
      </c>
      <c r="D892" s="114" t="s">
        <v>799</v>
      </c>
      <c r="E892" s="114" t="s">
        <v>1210</v>
      </c>
      <c r="F892" s="103"/>
      <c r="G892" s="101">
        <f>SUM(G893)</f>
        <v>0</v>
      </c>
      <c r="H892" s="101">
        <f>SUM(H893)</f>
        <v>0</v>
      </c>
      <c r="I892" s="102" t="e">
        <f t="shared" si="28"/>
        <v>#DIV/0!</v>
      </c>
      <c r="K892" s="131">
        <f t="shared" si="27"/>
        <v>0</v>
      </c>
    </row>
    <row r="893" spans="1:11" ht="42.75" customHeight="1" hidden="1">
      <c r="A893" s="115" t="s">
        <v>1480</v>
      </c>
      <c r="B893" s="99"/>
      <c r="C893" s="114" t="s">
        <v>975</v>
      </c>
      <c r="D893" s="114" t="s">
        <v>799</v>
      </c>
      <c r="E893" s="114" t="s">
        <v>1481</v>
      </c>
      <c r="F893" s="103"/>
      <c r="G893" s="101">
        <f>SUM(G894)</f>
        <v>0</v>
      </c>
      <c r="H893" s="101">
        <f>SUM(H894)</f>
        <v>0</v>
      </c>
      <c r="I893" s="102" t="e">
        <f t="shared" si="28"/>
        <v>#DIV/0!</v>
      </c>
      <c r="K893" s="131">
        <f t="shared" si="27"/>
        <v>0</v>
      </c>
    </row>
    <row r="894" spans="1:11" ht="15" customHeight="1" hidden="1">
      <c r="A894" s="117" t="s">
        <v>927</v>
      </c>
      <c r="B894" s="99"/>
      <c r="C894" s="114" t="s">
        <v>975</v>
      </c>
      <c r="D894" s="114" t="s">
        <v>799</v>
      </c>
      <c r="E894" s="114" t="s">
        <v>1481</v>
      </c>
      <c r="F894" s="103" t="s">
        <v>929</v>
      </c>
      <c r="G894" s="101"/>
      <c r="H894" s="101"/>
      <c r="I894" s="102" t="e">
        <f t="shared" si="28"/>
        <v>#DIV/0!</v>
      </c>
      <c r="J894" s="72">
        <f>SUM('[1]ведомствен.2013'!G1665)</f>
        <v>0</v>
      </c>
      <c r="K894" s="131">
        <f t="shared" si="27"/>
        <v>0</v>
      </c>
    </row>
    <row r="895" spans="1:11" ht="15" customHeight="1" hidden="1">
      <c r="A895" s="213" t="s">
        <v>1482</v>
      </c>
      <c r="B895" s="158"/>
      <c r="C895" s="114" t="s">
        <v>975</v>
      </c>
      <c r="D895" s="114" t="s">
        <v>807</v>
      </c>
      <c r="E895" s="114"/>
      <c r="F895" s="103"/>
      <c r="G895" s="101">
        <f>SUM(G896)</f>
        <v>0</v>
      </c>
      <c r="H895" s="101">
        <f>SUM(H896)</f>
        <v>0</v>
      </c>
      <c r="I895" s="102" t="e">
        <f t="shared" si="28"/>
        <v>#DIV/0!</v>
      </c>
      <c r="K895" s="131">
        <f t="shared" si="27"/>
        <v>0</v>
      </c>
    </row>
    <row r="896" spans="1:11" ht="15" customHeight="1" hidden="1">
      <c r="A896" s="213" t="s">
        <v>1483</v>
      </c>
      <c r="B896" s="158"/>
      <c r="C896" s="114" t="s">
        <v>975</v>
      </c>
      <c r="D896" s="114" t="s">
        <v>807</v>
      </c>
      <c r="E896" s="114" t="s">
        <v>1453</v>
      </c>
      <c r="F896" s="103"/>
      <c r="G896" s="101">
        <f>SUM(G897)</f>
        <v>0</v>
      </c>
      <c r="H896" s="101">
        <f>SUM(H897)</f>
        <v>0</v>
      </c>
      <c r="I896" s="102" t="e">
        <f t="shared" si="28"/>
        <v>#DIV/0!</v>
      </c>
      <c r="K896" s="131">
        <f t="shared" si="27"/>
        <v>0</v>
      </c>
    </row>
    <row r="897" spans="1:11" ht="28.5" customHeight="1" hidden="1">
      <c r="A897" s="104" t="s">
        <v>914</v>
      </c>
      <c r="B897" s="158"/>
      <c r="C897" s="114" t="s">
        <v>975</v>
      </c>
      <c r="D897" s="114" t="s">
        <v>807</v>
      </c>
      <c r="E897" s="114" t="s">
        <v>1463</v>
      </c>
      <c r="F897" s="103"/>
      <c r="G897" s="101">
        <f>SUM(G898:G899)</f>
        <v>0</v>
      </c>
      <c r="H897" s="101">
        <f>SUM(H898:H899)</f>
        <v>0</v>
      </c>
      <c r="I897" s="102" t="e">
        <f t="shared" si="28"/>
        <v>#DIV/0!</v>
      </c>
      <c r="K897" s="131">
        <f t="shared" si="27"/>
        <v>0</v>
      </c>
    </row>
    <row r="898" spans="1:11" ht="15" customHeight="1" hidden="1">
      <c r="A898" s="117" t="s">
        <v>916</v>
      </c>
      <c r="B898" s="158"/>
      <c r="C898" s="114" t="s">
        <v>975</v>
      </c>
      <c r="D898" s="114" t="s">
        <v>807</v>
      </c>
      <c r="E898" s="114" t="s">
        <v>1463</v>
      </c>
      <c r="F898" s="103" t="s">
        <v>899</v>
      </c>
      <c r="G898" s="101"/>
      <c r="H898" s="101"/>
      <c r="I898" s="102" t="e">
        <f t="shared" si="28"/>
        <v>#DIV/0!</v>
      </c>
      <c r="K898" s="131">
        <f t="shared" si="27"/>
        <v>0</v>
      </c>
    </row>
    <row r="899" spans="1:11" ht="42.75" customHeight="1" hidden="1">
      <c r="A899" s="104" t="s">
        <v>1284</v>
      </c>
      <c r="B899" s="99"/>
      <c r="C899" s="114" t="s">
        <v>975</v>
      </c>
      <c r="D899" s="114" t="s">
        <v>807</v>
      </c>
      <c r="E899" s="114" t="s">
        <v>1474</v>
      </c>
      <c r="F899" s="103" t="s">
        <v>1484</v>
      </c>
      <c r="G899" s="101"/>
      <c r="H899" s="101"/>
      <c r="I899" s="102" t="e">
        <f t="shared" si="28"/>
        <v>#DIV/0!</v>
      </c>
      <c r="K899" s="131">
        <f t="shared" si="27"/>
        <v>0</v>
      </c>
    </row>
    <row r="900" spans="1:11" ht="15">
      <c r="A900" s="117" t="s">
        <v>1485</v>
      </c>
      <c r="B900" s="99"/>
      <c r="C900" s="114" t="s">
        <v>975</v>
      </c>
      <c r="D900" s="114" t="s">
        <v>831</v>
      </c>
      <c r="E900" s="114"/>
      <c r="F900" s="103"/>
      <c r="G900" s="101">
        <f>SUM(G901)</f>
        <v>9081.2</v>
      </c>
      <c r="H900" s="101">
        <f>SUM(H901)</f>
        <v>9081.2</v>
      </c>
      <c r="I900" s="102">
        <f t="shared" si="28"/>
        <v>100</v>
      </c>
      <c r="K900" s="131"/>
    </row>
    <row r="901" spans="1:11" ht="15">
      <c r="A901" s="104" t="s">
        <v>1486</v>
      </c>
      <c r="B901" s="99"/>
      <c r="C901" s="114" t="s">
        <v>975</v>
      </c>
      <c r="D901" s="114" t="s">
        <v>831</v>
      </c>
      <c r="E901" s="114" t="s">
        <v>1487</v>
      </c>
      <c r="F901" s="103"/>
      <c r="G901" s="116">
        <f>SUM(G902)</f>
        <v>9081.2</v>
      </c>
      <c r="H901" s="116">
        <f>SUM(H902)</f>
        <v>9081.2</v>
      </c>
      <c r="I901" s="102">
        <f t="shared" si="28"/>
        <v>100</v>
      </c>
      <c r="K901" s="131"/>
    </row>
    <row r="902" spans="1:11" ht="15">
      <c r="A902" s="104" t="s">
        <v>1414</v>
      </c>
      <c r="B902" s="99"/>
      <c r="C902" s="114" t="s">
        <v>975</v>
      </c>
      <c r="D902" s="114" t="s">
        <v>831</v>
      </c>
      <c r="E902" s="114" t="s">
        <v>1488</v>
      </c>
      <c r="F902" s="103"/>
      <c r="G902" s="116">
        <f>SUM(G903+G908)</f>
        <v>9081.2</v>
      </c>
      <c r="H902" s="116">
        <f>SUM(H903+H908)</f>
        <v>9081.2</v>
      </c>
      <c r="I902" s="102">
        <f t="shared" si="28"/>
        <v>100</v>
      </c>
      <c r="K902" s="131"/>
    </row>
    <row r="903" spans="1:11" ht="15.75" customHeight="1">
      <c r="A903" s="117" t="s">
        <v>927</v>
      </c>
      <c r="B903" s="99"/>
      <c r="C903" s="114" t="s">
        <v>975</v>
      </c>
      <c r="D903" s="114" t="s">
        <v>831</v>
      </c>
      <c r="E903" s="114" t="s">
        <v>1489</v>
      </c>
      <c r="F903" s="103"/>
      <c r="G903" s="116">
        <f>SUM(G904+G906)</f>
        <v>8382.6</v>
      </c>
      <c r="H903" s="116">
        <f>SUM(H904+H906)</f>
        <v>8382.6</v>
      </c>
      <c r="I903" s="102">
        <f t="shared" si="28"/>
        <v>100</v>
      </c>
      <c r="K903" s="131"/>
    </row>
    <row r="904" spans="1:11" ht="15" customHeight="1">
      <c r="A904" s="117" t="s">
        <v>932</v>
      </c>
      <c r="B904" s="194"/>
      <c r="C904" s="114" t="s">
        <v>975</v>
      </c>
      <c r="D904" s="114" t="s">
        <v>831</v>
      </c>
      <c r="E904" s="114" t="s">
        <v>1490</v>
      </c>
      <c r="F904" s="103"/>
      <c r="G904" s="116">
        <f>SUM(G905)</f>
        <v>8370.7</v>
      </c>
      <c r="H904" s="116">
        <f>SUM(H905)</f>
        <v>8370.7</v>
      </c>
      <c r="I904" s="102">
        <f t="shared" si="28"/>
        <v>100</v>
      </c>
      <c r="K904" s="131"/>
    </row>
    <row r="905" spans="1:11" ht="21.75" customHeight="1">
      <c r="A905" s="117" t="s">
        <v>1229</v>
      </c>
      <c r="B905" s="194"/>
      <c r="C905" s="114" t="s">
        <v>975</v>
      </c>
      <c r="D905" s="114" t="s">
        <v>831</v>
      </c>
      <c r="E905" s="114" t="s">
        <v>1490</v>
      </c>
      <c r="F905" s="103" t="s">
        <v>929</v>
      </c>
      <c r="G905" s="116">
        <v>8370.7</v>
      </c>
      <c r="H905" s="116">
        <v>8370.7</v>
      </c>
      <c r="I905" s="102">
        <f t="shared" si="28"/>
        <v>100</v>
      </c>
      <c r="J905" s="72">
        <f>SUM('[1]ведомствен.2013'!G1678)</f>
        <v>8370.7</v>
      </c>
      <c r="K905" s="131">
        <f t="shared" si="27"/>
        <v>0</v>
      </c>
    </row>
    <row r="906" spans="1:11" ht="16.5" customHeight="1">
      <c r="A906" s="117" t="s">
        <v>1415</v>
      </c>
      <c r="B906" s="194"/>
      <c r="C906" s="114" t="s">
        <v>975</v>
      </c>
      <c r="D906" s="114" t="s">
        <v>831</v>
      </c>
      <c r="E906" s="114" t="s">
        <v>1491</v>
      </c>
      <c r="F906" s="103"/>
      <c r="G906" s="116">
        <f>SUM(G907)</f>
        <v>11.9</v>
      </c>
      <c r="H906" s="116">
        <f>SUM(H907)</f>
        <v>11.9</v>
      </c>
      <c r="I906" s="102">
        <f t="shared" si="28"/>
        <v>100</v>
      </c>
      <c r="K906" s="131"/>
    </row>
    <row r="907" spans="1:11" ht="24.75" customHeight="1">
      <c r="A907" s="117" t="s">
        <v>1229</v>
      </c>
      <c r="B907" s="194"/>
      <c r="C907" s="114" t="s">
        <v>975</v>
      </c>
      <c r="D907" s="114" t="s">
        <v>831</v>
      </c>
      <c r="E907" s="114" t="s">
        <v>1491</v>
      </c>
      <c r="F907" s="103" t="s">
        <v>929</v>
      </c>
      <c r="G907" s="116">
        <v>11.9</v>
      </c>
      <c r="H907" s="116">
        <v>11.9</v>
      </c>
      <c r="I907" s="102">
        <f t="shared" si="28"/>
        <v>100</v>
      </c>
      <c r="J907" s="72">
        <f>SUM('[1]ведомствен.2013'!G1680)+'[1]ведомствен.2013'!G855</f>
        <v>11.9</v>
      </c>
      <c r="K907" s="131">
        <f t="shared" si="27"/>
        <v>0</v>
      </c>
    </row>
    <row r="908" spans="1:11" ht="32.25" customHeight="1">
      <c r="A908" s="117" t="s">
        <v>1460</v>
      </c>
      <c r="B908" s="99"/>
      <c r="C908" s="114" t="s">
        <v>975</v>
      </c>
      <c r="D908" s="114" t="s">
        <v>831</v>
      </c>
      <c r="E908" s="114" t="s">
        <v>1492</v>
      </c>
      <c r="F908" s="103"/>
      <c r="G908" s="116">
        <f>SUM(G909)</f>
        <v>698.6</v>
      </c>
      <c r="H908" s="116">
        <f>SUM(H909)</f>
        <v>698.6</v>
      </c>
      <c r="I908" s="102">
        <f t="shared" si="28"/>
        <v>100</v>
      </c>
      <c r="K908" s="131"/>
    </row>
    <row r="909" spans="1:11" s="215" customFormat="1" ht="44.25" customHeight="1">
      <c r="A909" s="117" t="s">
        <v>921</v>
      </c>
      <c r="B909" s="99"/>
      <c r="C909" s="114" t="s">
        <v>975</v>
      </c>
      <c r="D909" s="114" t="s">
        <v>831</v>
      </c>
      <c r="E909" s="114" t="s">
        <v>1493</v>
      </c>
      <c r="F909" s="103" t="s">
        <v>922</v>
      </c>
      <c r="G909" s="116">
        <v>698.6</v>
      </c>
      <c r="H909" s="116">
        <v>698.6</v>
      </c>
      <c r="I909" s="102">
        <f t="shared" si="28"/>
        <v>100</v>
      </c>
      <c r="J909" s="214">
        <f>SUM('[1]ведомствен.2013'!G1682)</f>
        <v>698.6</v>
      </c>
      <c r="K909" s="131">
        <f t="shared" si="27"/>
        <v>0</v>
      </c>
    </row>
    <row r="910" spans="1:11" ht="15" customHeight="1" hidden="1">
      <c r="A910" s="117" t="s">
        <v>916</v>
      </c>
      <c r="B910" s="99"/>
      <c r="C910" s="114" t="s">
        <v>975</v>
      </c>
      <c r="D910" s="114" t="s">
        <v>831</v>
      </c>
      <c r="E910" s="114" t="s">
        <v>1481</v>
      </c>
      <c r="F910" s="103" t="s">
        <v>899</v>
      </c>
      <c r="G910" s="101"/>
      <c r="H910" s="101"/>
      <c r="I910" s="102" t="e">
        <f t="shared" si="28"/>
        <v>#DIV/0!</v>
      </c>
      <c r="J910" s="72">
        <f>SUM('[1]ведомствен.2013'!G1685)</f>
        <v>0</v>
      </c>
      <c r="K910" s="131">
        <f t="shared" si="27"/>
        <v>0</v>
      </c>
    </row>
    <row r="911" spans="1:11" ht="15" hidden="1">
      <c r="A911" s="104" t="s">
        <v>1494</v>
      </c>
      <c r="B911" s="99"/>
      <c r="C911" s="99" t="s">
        <v>975</v>
      </c>
      <c r="D911" s="99" t="s">
        <v>833</v>
      </c>
      <c r="E911" s="99"/>
      <c r="F911" s="100"/>
      <c r="G911" s="101">
        <f>SUM(G914+G917+G912)</f>
        <v>0</v>
      </c>
      <c r="H911" s="101">
        <f>SUM(H914+H917+H912)</f>
        <v>0</v>
      </c>
      <c r="I911" s="102" t="e">
        <f t="shared" si="28"/>
        <v>#DIV/0!</v>
      </c>
      <c r="K911" s="131">
        <f t="shared" si="27"/>
        <v>0</v>
      </c>
    </row>
    <row r="912" spans="1:11" ht="15" hidden="1">
      <c r="A912" s="117" t="s">
        <v>859</v>
      </c>
      <c r="B912" s="99"/>
      <c r="C912" s="99" t="s">
        <v>975</v>
      </c>
      <c r="D912" s="99" t="s">
        <v>833</v>
      </c>
      <c r="E912" s="114" t="s">
        <v>860</v>
      </c>
      <c r="F912" s="103"/>
      <c r="G912" s="101">
        <f>SUM(G913)</f>
        <v>0</v>
      </c>
      <c r="H912" s="101">
        <f>SUM(H913)</f>
        <v>0</v>
      </c>
      <c r="I912" s="102" t="e">
        <f t="shared" si="28"/>
        <v>#DIV/0!</v>
      </c>
      <c r="K912" s="131">
        <f t="shared" si="27"/>
        <v>0</v>
      </c>
    </row>
    <row r="913" spans="1:11" ht="15" hidden="1">
      <c r="A913" s="104" t="s">
        <v>804</v>
      </c>
      <c r="B913" s="99"/>
      <c r="C913" s="99" t="s">
        <v>975</v>
      </c>
      <c r="D913" s="99" t="s">
        <v>833</v>
      </c>
      <c r="E913" s="114" t="s">
        <v>860</v>
      </c>
      <c r="F913" s="103" t="s">
        <v>805</v>
      </c>
      <c r="G913" s="101"/>
      <c r="H913" s="101"/>
      <c r="I913" s="102" t="e">
        <f t="shared" si="28"/>
        <v>#DIV/0!</v>
      </c>
      <c r="K913" s="131">
        <f t="shared" si="27"/>
        <v>0</v>
      </c>
    </row>
    <row r="914" spans="1:11" ht="15" hidden="1">
      <c r="A914" s="104" t="s">
        <v>1495</v>
      </c>
      <c r="B914" s="99"/>
      <c r="C914" s="99" t="s">
        <v>975</v>
      </c>
      <c r="D914" s="99" t="s">
        <v>833</v>
      </c>
      <c r="E914" s="123" t="s">
        <v>1496</v>
      </c>
      <c r="F914" s="100"/>
      <c r="G914" s="101">
        <f>SUM(G915)</f>
        <v>0</v>
      </c>
      <c r="H914" s="101">
        <f>SUM(H915)</f>
        <v>0</v>
      </c>
      <c r="I914" s="102" t="e">
        <f t="shared" si="28"/>
        <v>#DIV/0!</v>
      </c>
      <c r="K914" s="131">
        <f t="shared" si="27"/>
        <v>0</v>
      </c>
    </row>
    <row r="915" spans="1:11" ht="28.5" customHeight="1" hidden="1">
      <c r="A915" s="104" t="s">
        <v>1281</v>
      </c>
      <c r="B915" s="99"/>
      <c r="C915" s="99" t="s">
        <v>975</v>
      </c>
      <c r="D915" s="99" t="s">
        <v>833</v>
      </c>
      <c r="E915" s="123" t="s">
        <v>1332</v>
      </c>
      <c r="F915" s="100"/>
      <c r="G915" s="101">
        <f>SUM(G916)</f>
        <v>0</v>
      </c>
      <c r="H915" s="101">
        <f>SUM(H916)</f>
        <v>0</v>
      </c>
      <c r="I915" s="102" t="e">
        <f t="shared" si="28"/>
        <v>#DIV/0!</v>
      </c>
      <c r="K915" s="131">
        <f aca="true" t="shared" si="29" ref="K915:K957">SUM(G915-J915)</f>
        <v>0</v>
      </c>
    </row>
    <row r="916" spans="1:11" ht="15" customHeight="1" hidden="1">
      <c r="A916" s="104" t="s">
        <v>804</v>
      </c>
      <c r="B916" s="99"/>
      <c r="C916" s="99" t="s">
        <v>975</v>
      </c>
      <c r="D916" s="99" t="s">
        <v>833</v>
      </c>
      <c r="E916" s="123" t="s">
        <v>1332</v>
      </c>
      <c r="F916" s="100" t="s">
        <v>805</v>
      </c>
      <c r="G916" s="101"/>
      <c r="H916" s="101"/>
      <c r="I916" s="102" t="e">
        <f t="shared" si="28"/>
        <v>#DIV/0!</v>
      </c>
      <c r="K916" s="131">
        <f t="shared" si="29"/>
        <v>0</v>
      </c>
    </row>
    <row r="917" spans="1:11" ht="15" hidden="1">
      <c r="A917" s="117" t="s">
        <v>861</v>
      </c>
      <c r="B917" s="114"/>
      <c r="C917" s="99" t="s">
        <v>975</v>
      </c>
      <c r="D917" s="99" t="s">
        <v>833</v>
      </c>
      <c r="E917" s="114" t="s">
        <v>862</v>
      </c>
      <c r="F917" s="103"/>
      <c r="G917" s="101">
        <f>SUM(G918)</f>
        <v>0</v>
      </c>
      <c r="H917" s="101">
        <f>SUM(H918)</f>
        <v>0</v>
      </c>
      <c r="I917" s="102" t="e">
        <f t="shared" si="28"/>
        <v>#DIV/0!</v>
      </c>
      <c r="K917" s="131">
        <f t="shared" si="29"/>
        <v>0</v>
      </c>
    </row>
    <row r="918" spans="1:11" ht="15" customHeight="1" hidden="1">
      <c r="A918" s="104" t="s">
        <v>804</v>
      </c>
      <c r="B918" s="133"/>
      <c r="C918" s="99" t="s">
        <v>975</v>
      </c>
      <c r="D918" s="99" t="s">
        <v>833</v>
      </c>
      <c r="E918" s="133" t="s">
        <v>862</v>
      </c>
      <c r="F918" s="105" t="s">
        <v>805</v>
      </c>
      <c r="G918" s="101">
        <f>SUM(G919)</f>
        <v>0</v>
      </c>
      <c r="H918" s="101">
        <f>SUM(H919)</f>
        <v>0</v>
      </c>
      <c r="I918" s="102" t="e">
        <f t="shared" si="28"/>
        <v>#DIV/0!</v>
      </c>
      <c r="K918" s="131">
        <f t="shared" si="29"/>
        <v>0</v>
      </c>
    </row>
    <row r="919" spans="1:11" ht="28.5" customHeight="1" hidden="1">
      <c r="A919" s="104" t="s">
        <v>1497</v>
      </c>
      <c r="B919" s="99"/>
      <c r="C919" s="99" t="s">
        <v>975</v>
      </c>
      <c r="D919" s="99" t="s">
        <v>833</v>
      </c>
      <c r="E919" s="133" t="s">
        <v>1498</v>
      </c>
      <c r="F919" s="105" t="s">
        <v>805</v>
      </c>
      <c r="G919" s="101">
        <f>1738.6-1738.6</f>
        <v>0</v>
      </c>
      <c r="H919" s="101">
        <f>1738.6-1738.6</f>
        <v>0</v>
      </c>
      <c r="I919" s="102" t="e">
        <f t="shared" si="28"/>
        <v>#DIV/0!</v>
      </c>
      <c r="K919" s="131">
        <f t="shared" si="29"/>
        <v>0</v>
      </c>
    </row>
    <row r="920" spans="1:11" ht="19.5" customHeight="1">
      <c r="A920" s="104" t="s">
        <v>1499</v>
      </c>
      <c r="B920" s="99"/>
      <c r="C920" s="114" t="s">
        <v>975</v>
      </c>
      <c r="D920" s="114" t="s">
        <v>975</v>
      </c>
      <c r="E920" s="114"/>
      <c r="F920" s="103"/>
      <c r="G920" s="101">
        <f>SUM(G921+G932+G939+G941+G937+G927+G929)</f>
        <v>115108.29999999999</v>
      </c>
      <c r="H920" s="101">
        <f>SUM(H921+H932+H939+H941+H937+H927+H929)</f>
        <v>112962.59999999999</v>
      </c>
      <c r="I920" s="102">
        <f t="shared" si="28"/>
        <v>98.13592938128701</v>
      </c>
      <c r="K920" s="131"/>
    </row>
    <row r="921" spans="1:11" ht="47.25" customHeight="1">
      <c r="A921" s="150" t="s">
        <v>1500</v>
      </c>
      <c r="B921" s="114"/>
      <c r="C921" s="114" t="s">
        <v>975</v>
      </c>
      <c r="D921" s="114" t="s">
        <v>975</v>
      </c>
      <c r="E921" s="114" t="s">
        <v>1501</v>
      </c>
      <c r="F921" s="103"/>
      <c r="G921" s="101">
        <f>SUM(G922)+G923</f>
        <v>60227.9</v>
      </c>
      <c r="H921" s="101">
        <f>SUM(H922)+H923</f>
        <v>58112</v>
      </c>
      <c r="I921" s="102">
        <f t="shared" si="28"/>
        <v>96.48684413701956</v>
      </c>
      <c r="K921" s="131"/>
    </row>
    <row r="922" spans="1:11" ht="18" customHeight="1">
      <c r="A922" s="117" t="s">
        <v>927</v>
      </c>
      <c r="B922" s="114"/>
      <c r="C922" s="114" t="s">
        <v>975</v>
      </c>
      <c r="D922" s="114" t="s">
        <v>975</v>
      </c>
      <c r="E922" s="114" t="s">
        <v>1501</v>
      </c>
      <c r="F922" s="103" t="s">
        <v>929</v>
      </c>
      <c r="G922" s="101">
        <v>17927.6</v>
      </c>
      <c r="H922" s="101">
        <v>16761.9</v>
      </c>
      <c r="I922" s="102">
        <f t="shared" si="28"/>
        <v>93.49773533546042</v>
      </c>
      <c r="J922" s="72">
        <f>SUM('[1]ведомствен.2013'!G1690)</f>
        <v>17927.6</v>
      </c>
      <c r="K922" s="131">
        <f t="shared" si="29"/>
        <v>0</v>
      </c>
    </row>
    <row r="923" spans="1:11" ht="18" customHeight="1">
      <c r="A923" s="117" t="s">
        <v>1502</v>
      </c>
      <c r="B923" s="114"/>
      <c r="C923" s="114" t="s">
        <v>975</v>
      </c>
      <c r="D923" s="114" t="s">
        <v>975</v>
      </c>
      <c r="E923" s="114" t="s">
        <v>1503</v>
      </c>
      <c r="F923" s="103"/>
      <c r="G923" s="116">
        <f>SUM(G924)</f>
        <v>42300.3</v>
      </c>
      <c r="H923" s="116">
        <f>SUM(H924)</f>
        <v>41350.1</v>
      </c>
      <c r="I923" s="102">
        <f t="shared" si="28"/>
        <v>97.75368023394631</v>
      </c>
      <c r="K923" s="131"/>
    </row>
    <row r="924" spans="1:11" ht="16.5" customHeight="1">
      <c r="A924" s="117" t="s">
        <v>927</v>
      </c>
      <c r="B924" s="114"/>
      <c r="C924" s="114" t="s">
        <v>975</v>
      </c>
      <c r="D924" s="114" t="s">
        <v>975</v>
      </c>
      <c r="E924" s="114" t="s">
        <v>1503</v>
      </c>
      <c r="F924" s="103" t="s">
        <v>929</v>
      </c>
      <c r="G924" s="116">
        <v>42300.3</v>
      </c>
      <c r="H924" s="116">
        <v>41350.1</v>
      </c>
      <c r="I924" s="102">
        <f t="shared" si="28"/>
        <v>97.75368023394631</v>
      </c>
      <c r="J924" s="72">
        <f>SUM('[1]ведомствен.2013'!G1692)</f>
        <v>42300.3</v>
      </c>
      <c r="K924" s="131">
        <f t="shared" si="29"/>
        <v>0</v>
      </c>
    </row>
    <row r="925" spans="1:11" ht="15" customHeight="1" hidden="1">
      <c r="A925" s="117"/>
      <c r="B925" s="114"/>
      <c r="C925" s="114"/>
      <c r="D925" s="114"/>
      <c r="E925" s="114"/>
      <c r="F925" s="103"/>
      <c r="G925" s="101"/>
      <c r="H925" s="101"/>
      <c r="I925" s="102" t="e">
        <f t="shared" si="28"/>
        <v>#DIV/0!</v>
      </c>
      <c r="K925" s="131">
        <f t="shared" si="29"/>
        <v>0</v>
      </c>
    </row>
    <row r="926" spans="1:11" ht="15.75" customHeight="1" hidden="1">
      <c r="A926" s="104" t="s">
        <v>804</v>
      </c>
      <c r="B926" s="99"/>
      <c r="C926" s="114" t="s">
        <v>975</v>
      </c>
      <c r="D926" s="114" t="s">
        <v>975</v>
      </c>
      <c r="E926" s="99" t="s">
        <v>810</v>
      </c>
      <c r="F926" s="100" t="s">
        <v>805</v>
      </c>
      <c r="G926" s="101"/>
      <c r="H926" s="101"/>
      <c r="I926" s="102" t="e">
        <f t="shared" si="28"/>
        <v>#DIV/0!</v>
      </c>
      <c r="K926" s="131">
        <f t="shared" si="29"/>
        <v>0</v>
      </c>
    </row>
    <row r="927" spans="1:11" ht="15" hidden="1">
      <c r="A927" s="117" t="s">
        <v>859</v>
      </c>
      <c r="B927" s="99"/>
      <c r="C927" s="114" t="s">
        <v>975</v>
      </c>
      <c r="D927" s="114" t="s">
        <v>975</v>
      </c>
      <c r="E927" s="114" t="s">
        <v>860</v>
      </c>
      <c r="F927" s="103"/>
      <c r="G927" s="101">
        <f>SUM(G928)</f>
        <v>0</v>
      </c>
      <c r="H927" s="101">
        <f>SUM(H928)</f>
        <v>0</v>
      </c>
      <c r="I927" s="102" t="e">
        <f t="shared" si="28"/>
        <v>#DIV/0!</v>
      </c>
      <c r="K927" s="131">
        <f t="shared" si="29"/>
        <v>0</v>
      </c>
    </row>
    <row r="928" spans="1:11" ht="15" hidden="1">
      <c r="A928" s="104" t="s">
        <v>804</v>
      </c>
      <c r="B928" s="99"/>
      <c r="C928" s="114" t="s">
        <v>975</v>
      </c>
      <c r="D928" s="114" t="s">
        <v>975</v>
      </c>
      <c r="E928" s="114" t="s">
        <v>860</v>
      </c>
      <c r="F928" s="103" t="s">
        <v>805</v>
      </c>
      <c r="G928" s="101"/>
      <c r="H928" s="101"/>
      <c r="I928" s="102" t="e">
        <f t="shared" si="28"/>
        <v>#DIV/0!</v>
      </c>
      <c r="K928" s="131">
        <f t="shared" si="29"/>
        <v>0</v>
      </c>
    </row>
    <row r="929" spans="1:11" ht="28.5" hidden="1">
      <c r="A929" s="115" t="s">
        <v>815</v>
      </c>
      <c r="B929" s="99"/>
      <c r="C929" s="114" t="s">
        <v>975</v>
      </c>
      <c r="D929" s="114" t="s">
        <v>975</v>
      </c>
      <c r="E929" s="99" t="s">
        <v>816</v>
      </c>
      <c r="F929" s="105"/>
      <c r="G929" s="101">
        <f>SUM(G931)</f>
        <v>0</v>
      </c>
      <c r="H929" s="101">
        <f>SUM(H931)</f>
        <v>0</v>
      </c>
      <c r="I929" s="102" t="e">
        <f t="shared" si="28"/>
        <v>#DIV/0!</v>
      </c>
      <c r="K929" s="131">
        <f t="shared" si="29"/>
        <v>0</v>
      </c>
    </row>
    <row r="930" spans="1:11" ht="15" customHeight="1" hidden="1">
      <c r="A930" s="115" t="s">
        <v>817</v>
      </c>
      <c r="B930" s="99"/>
      <c r="C930" s="114" t="s">
        <v>975</v>
      </c>
      <c r="D930" s="114" t="s">
        <v>975</v>
      </c>
      <c r="E930" s="99" t="s">
        <v>906</v>
      </c>
      <c r="F930" s="105"/>
      <c r="G930" s="101">
        <f>SUM(G931)</f>
        <v>0</v>
      </c>
      <c r="H930" s="101">
        <f>SUM(H931)</f>
        <v>0</v>
      </c>
      <c r="I930" s="102" t="e">
        <f t="shared" si="28"/>
        <v>#DIV/0!</v>
      </c>
      <c r="K930" s="131">
        <f t="shared" si="29"/>
        <v>0</v>
      </c>
    </row>
    <row r="931" spans="1:11" ht="15" customHeight="1" hidden="1">
      <c r="A931" s="104" t="s">
        <v>804</v>
      </c>
      <c r="B931" s="99"/>
      <c r="C931" s="114" t="s">
        <v>975</v>
      </c>
      <c r="D931" s="114" t="s">
        <v>975</v>
      </c>
      <c r="E931" s="99" t="s">
        <v>906</v>
      </c>
      <c r="F931" s="105" t="s">
        <v>805</v>
      </c>
      <c r="G931" s="101"/>
      <c r="H931" s="101"/>
      <c r="I931" s="102" t="e">
        <f t="shared" si="28"/>
        <v>#DIV/0!</v>
      </c>
      <c r="K931" s="131">
        <f t="shared" si="29"/>
        <v>0</v>
      </c>
    </row>
    <row r="932" spans="1:11" ht="28.5">
      <c r="A932" s="150" t="s">
        <v>1449</v>
      </c>
      <c r="B932" s="99"/>
      <c r="C932" s="114" t="s">
        <v>975</v>
      </c>
      <c r="D932" s="114" t="s">
        <v>975</v>
      </c>
      <c r="E932" s="114" t="s">
        <v>1450</v>
      </c>
      <c r="F932" s="103"/>
      <c r="G932" s="101">
        <f>SUM(G933)</f>
        <v>12896</v>
      </c>
      <c r="H932" s="101">
        <f>SUM(H933)</f>
        <v>12868.4</v>
      </c>
      <c r="I932" s="102">
        <f t="shared" si="28"/>
        <v>99.78598014888337</v>
      </c>
      <c r="K932" s="131"/>
    </row>
    <row r="933" spans="1:11" ht="29.25" customHeight="1">
      <c r="A933" s="104" t="s">
        <v>914</v>
      </c>
      <c r="B933" s="99"/>
      <c r="C933" s="114" t="s">
        <v>975</v>
      </c>
      <c r="D933" s="114" t="s">
        <v>975</v>
      </c>
      <c r="E933" s="114" t="s">
        <v>1451</v>
      </c>
      <c r="F933" s="103"/>
      <c r="G933" s="101">
        <f>SUM(G934:G935)</f>
        <v>12896</v>
      </c>
      <c r="H933" s="101">
        <f>SUM(H934:H935)</f>
        <v>12868.4</v>
      </c>
      <c r="I933" s="102">
        <f t="shared" si="28"/>
        <v>99.78598014888337</v>
      </c>
      <c r="K933" s="131"/>
    </row>
    <row r="934" spans="1:11" ht="18.75" customHeight="1">
      <c r="A934" s="117" t="s">
        <v>916</v>
      </c>
      <c r="B934" s="99"/>
      <c r="C934" s="114" t="s">
        <v>975</v>
      </c>
      <c r="D934" s="114" t="s">
        <v>975</v>
      </c>
      <c r="E934" s="114" t="s">
        <v>1451</v>
      </c>
      <c r="F934" s="103" t="s">
        <v>899</v>
      </c>
      <c r="G934" s="101">
        <v>12896</v>
      </c>
      <c r="H934" s="101">
        <v>12868.4</v>
      </c>
      <c r="I934" s="102">
        <f t="shared" si="28"/>
        <v>99.78598014888337</v>
      </c>
      <c r="J934" s="72">
        <f>SUM('[1]ведомствен.2013'!G1697)+'[1]ведомствен.2013'!G858</f>
        <v>12896</v>
      </c>
      <c r="K934" s="131">
        <f t="shared" si="29"/>
        <v>0</v>
      </c>
    </row>
    <row r="935" spans="1:11" ht="42.75" customHeight="1" hidden="1">
      <c r="A935" s="104" t="s">
        <v>1284</v>
      </c>
      <c r="B935" s="99"/>
      <c r="C935" s="114" t="s">
        <v>975</v>
      </c>
      <c r="D935" s="114" t="s">
        <v>975</v>
      </c>
      <c r="E935" s="114" t="s">
        <v>1451</v>
      </c>
      <c r="F935" s="103" t="s">
        <v>1484</v>
      </c>
      <c r="G935" s="101"/>
      <c r="H935" s="101"/>
      <c r="I935" s="102" t="e">
        <f t="shared" si="28"/>
        <v>#DIV/0!</v>
      </c>
      <c r="K935" s="131">
        <f t="shared" si="29"/>
        <v>0</v>
      </c>
    </row>
    <row r="936" spans="1:11" ht="15" customHeight="1" hidden="1">
      <c r="A936" s="104" t="s">
        <v>989</v>
      </c>
      <c r="B936" s="99"/>
      <c r="C936" s="114" t="s">
        <v>975</v>
      </c>
      <c r="D936" s="114" t="s">
        <v>975</v>
      </c>
      <c r="E936" s="114" t="s">
        <v>990</v>
      </c>
      <c r="F936" s="103"/>
      <c r="G936" s="101">
        <f>SUM(G937+G939)</f>
        <v>0</v>
      </c>
      <c r="H936" s="101">
        <f>SUM(H937+H939)</f>
        <v>0</v>
      </c>
      <c r="I936" s="102" t="e">
        <f t="shared" si="28"/>
        <v>#DIV/0!</v>
      </c>
      <c r="K936" s="131">
        <f t="shared" si="29"/>
        <v>0</v>
      </c>
    </row>
    <row r="937" spans="1:11" ht="28.5" customHeight="1" hidden="1">
      <c r="A937" s="117" t="s">
        <v>1386</v>
      </c>
      <c r="B937" s="132"/>
      <c r="C937" s="114" t="s">
        <v>975</v>
      </c>
      <c r="D937" s="114" t="s">
        <v>975</v>
      </c>
      <c r="E937" s="114" t="s">
        <v>1387</v>
      </c>
      <c r="F937" s="105"/>
      <c r="G937" s="101">
        <f>SUM(G938)</f>
        <v>0</v>
      </c>
      <c r="H937" s="101">
        <f>SUM(H938)</f>
        <v>0</v>
      </c>
      <c r="I937" s="102" t="e">
        <f t="shared" si="28"/>
        <v>#DIV/0!</v>
      </c>
      <c r="K937" s="131">
        <f t="shared" si="29"/>
        <v>0</v>
      </c>
    </row>
    <row r="938" spans="1:11" ht="28.5" customHeight="1" hidden="1">
      <c r="A938" s="104" t="s">
        <v>1281</v>
      </c>
      <c r="B938" s="132"/>
      <c r="C938" s="114" t="s">
        <v>975</v>
      </c>
      <c r="D938" s="114" t="s">
        <v>975</v>
      </c>
      <c r="E938" s="114" t="s">
        <v>1387</v>
      </c>
      <c r="F938" s="105" t="s">
        <v>1384</v>
      </c>
      <c r="G938" s="101"/>
      <c r="H938" s="101"/>
      <c r="I938" s="102" t="e">
        <f t="shared" si="28"/>
        <v>#DIV/0!</v>
      </c>
      <c r="K938" s="131">
        <f t="shared" si="29"/>
        <v>0</v>
      </c>
    </row>
    <row r="939" spans="1:11" ht="28.5" customHeight="1" hidden="1">
      <c r="A939" s="104" t="s">
        <v>1504</v>
      </c>
      <c r="B939" s="99"/>
      <c r="C939" s="114" t="s">
        <v>975</v>
      </c>
      <c r="D939" s="114" t="s">
        <v>975</v>
      </c>
      <c r="E939" s="114" t="s">
        <v>1505</v>
      </c>
      <c r="F939" s="103"/>
      <c r="G939" s="101">
        <f>SUM(G940)</f>
        <v>0</v>
      </c>
      <c r="H939" s="101">
        <f>SUM(H940)</f>
        <v>0</v>
      </c>
      <c r="I939" s="102" t="e">
        <f t="shared" si="28"/>
        <v>#DIV/0!</v>
      </c>
      <c r="K939" s="131">
        <f t="shared" si="29"/>
        <v>0</v>
      </c>
    </row>
    <row r="940" spans="1:11" ht="28.5" customHeight="1" hidden="1">
      <c r="A940" s="104" t="s">
        <v>1281</v>
      </c>
      <c r="B940" s="99"/>
      <c r="C940" s="114" t="s">
        <v>975</v>
      </c>
      <c r="D940" s="114" t="s">
        <v>975</v>
      </c>
      <c r="E940" s="114" t="s">
        <v>1505</v>
      </c>
      <c r="F940" s="103" t="s">
        <v>1384</v>
      </c>
      <c r="G940" s="101"/>
      <c r="H940" s="101"/>
      <c r="I940" s="102" t="e">
        <f t="shared" si="28"/>
        <v>#DIV/0!</v>
      </c>
      <c r="K940" s="131">
        <f t="shared" si="29"/>
        <v>0</v>
      </c>
    </row>
    <row r="941" spans="1:11" ht="15.75" customHeight="1">
      <c r="A941" s="117" t="s">
        <v>861</v>
      </c>
      <c r="B941" s="114"/>
      <c r="C941" s="114" t="s">
        <v>975</v>
      </c>
      <c r="D941" s="114" t="s">
        <v>975</v>
      </c>
      <c r="E941" s="114" t="s">
        <v>862</v>
      </c>
      <c r="F941" s="103"/>
      <c r="G941" s="101">
        <f>SUM(G951+G953+G955)+G957</f>
        <v>41984.4</v>
      </c>
      <c r="H941" s="101">
        <f>SUM(H951+H953+H955)+H957</f>
        <v>41982.2</v>
      </c>
      <c r="I941" s="102">
        <f t="shared" si="28"/>
        <v>99.99475995846076</v>
      </c>
      <c r="K941" s="131"/>
    </row>
    <row r="942" spans="1:11" ht="28.5" customHeight="1" hidden="1">
      <c r="A942" s="104" t="s">
        <v>1281</v>
      </c>
      <c r="B942" s="114"/>
      <c r="C942" s="114" t="s">
        <v>975</v>
      </c>
      <c r="D942" s="114" t="s">
        <v>975</v>
      </c>
      <c r="E942" s="114" t="s">
        <v>862</v>
      </c>
      <c r="F942" s="103" t="s">
        <v>1384</v>
      </c>
      <c r="G942" s="101"/>
      <c r="H942" s="101"/>
      <c r="I942" s="102" t="e">
        <f t="shared" si="28"/>
        <v>#DIV/0!</v>
      </c>
      <c r="K942" s="131"/>
    </row>
    <row r="943" spans="1:11" ht="28.5" customHeight="1" hidden="1">
      <c r="A943" s="104" t="s">
        <v>1506</v>
      </c>
      <c r="B943" s="114"/>
      <c r="C943" s="114" t="s">
        <v>975</v>
      </c>
      <c r="D943" s="114" t="s">
        <v>975</v>
      </c>
      <c r="E943" s="114" t="s">
        <v>1507</v>
      </c>
      <c r="F943" s="103"/>
      <c r="G943" s="101">
        <f>SUM(G944:G945)</f>
        <v>0</v>
      </c>
      <c r="H943" s="101">
        <f>SUM(H944:H945)</f>
        <v>0</v>
      </c>
      <c r="I943" s="102" t="e">
        <f t="shared" si="28"/>
        <v>#DIV/0!</v>
      </c>
      <c r="K943" s="131"/>
    </row>
    <row r="944" spans="1:11" ht="15" customHeight="1" hidden="1">
      <c r="A944" s="113" t="s">
        <v>1171</v>
      </c>
      <c r="B944" s="99"/>
      <c r="C944" s="114" t="s">
        <v>975</v>
      </c>
      <c r="D944" s="114" t="s">
        <v>975</v>
      </c>
      <c r="E944" s="114" t="s">
        <v>1507</v>
      </c>
      <c r="F944" s="103" t="s">
        <v>911</v>
      </c>
      <c r="G944" s="101"/>
      <c r="H944" s="101"/>
      <c r="I944" s="102" t="e">
        <f t="shared" si="28"/>
        <v>#DIV/0!</v>
      </c>
      <c r="K944" s="131"/>
    </row>
    <row r="945" spans="1:11" s="186" customFormat="1" ht="28.5" customHeight="1" hidden="1">
      <c r="A945" s="104" t="s">
        <v>1281</v>
      </c>
      <c r="B945" s="216"/>
      <c r="C945" s="114" t="s">
        <v>975</v>
      </c>
      <c r="D945" s="114" t="s">
        <v>975</v>
      </c>
      <c r="E945" s="114" t="s">
        <v>1507</v>
      </c>
      <c r="F945" s="103" t="s">
        <v>1384</v>
      </c>
      <c r="G945" s="130"/>
      <c r="H945" s="130"/>
      <c r="I945" s="102" t="e">
        <f t="shared" si="28"/>
        <v>#DIV/0!</v>
      </c>
      <c r="J945" s="185"/>
      <c r="K945" s="131"/>
    </row>
    <row r="946" spans="1:11" ht="15" customHeight="1" hidden="1">
      <c r="A946" s="104" t="s">
        <v>804</v>
      </c>
      <c r="B946" s="133"/>
      <c r="C946" s="114" t="s">
        <v>975</v>
      </c>
      <c r="D946" s="114" t="s">
        <v>975</v>
      </c>
      <c r="E946" s="114" t="s">
        <v>1507</v>
      </c>
      <c r="F946" s="105" t="s">
        <v>805</v>
      </c>
      <c r="G946" s="101"/>
      <c r="H946" s="101"/>
      <c r="I946" s="102" t="e">
        <f t="shared" si="28"/>
        <v>#DIV/0!</v>
      </c>
      <c r="K946" s="131"/>
    </row>
    <row r="947" spans="1:11" ht="28.5" customHeight="1" hidden="1">
      <c r="A947" s="104" t="s">
        <v>1281</v>
      </c>
      <c r="B947" s="133"/>
      <c r="C947" s="114" t="s">
        <v>975</v>
      </c>
      <c r="D947" s="114" t="s">
        <v>975</v>
      </c>
      <c r="E947" s="110" t="s">
        <v>862</v>
      </c>
      <c r="F947" s="143" t="s">
        <v>1384</v>
      </c>
      <c r="G947" s="101"/>
      <c r="H947" s="101"/>
      <c r="I947" s="102" t="e">
        <f t="shared" si="28"/>
        <v>#DIV/0!</v>
      </c>
      <c r="K947" s="131"/>
    </row>
    <row r="948" spans="1:11" ht="42.75" customHeight="1" hidden="1">
      <c r="A948" s="104" t="s">
        <v>1508</v>
      </c>
      <c r="B948" s="216"/>
      <c r="C948" s="114" t="s">
        <v>975</v>
      </c>
      <c r="D948" s="114" t="s">
        <v>975</v>
      </c>
      <c r="E948" s="114" t="s">
        <v>1105</v>
      </c>
      <c r="F948" s="103"/>
      <c r="G948" s="130">
        <f>SUM(G949)</f>
        <v>0</v>
      </c>
      <c r="H948" s="130">
        <f>SUM(H949)</f>
        <v>0</v>
      </c>
      <c r="I948" s="102" t="e">
        <f t="shared" si="28"/>
        <v>#DIV/0!</v>
      </c>
      <c r="K948" s="131"/>
    </row>
    <row r="949" spans="1:11" ht="15" customHeight="1" hidden="1">
      <c r="A949" s="104" t="s">
        <v>1004</v>
      </c>
      <c r="B949" s="216"/>
      <c r="C949" s="114" t="s">
        <v>975</v>
      </c>
      <c r="D949" s="114" t="s">
        <v>975</v>
      </c>
      <c r="E949" s="114" t="s">
        <v>1105</v>
      </c>
      <c r="F949" s="103" t="s">
        <v>1005</v>
      </c>
      <c r="G949" s="130"/>
      <c r="H949" s="130"/>
      <c r="I949" s="102" t="e">
        <f t="shared" si="28"/>
        <v>#DIV/0!</v>
      </c>
      <c r="K949" s="131"/>
    </row>
    <row r="950" spans="1:11" ht="28.5" customHeight="1" hidden="1">
      <c r="A950" s="104" t="s">
        <v>1509</v>
      </c>
      <c r="B950" s="216"/>
      <c r="C950" s="114" t="s">
        <v>975</v>
      </c>
      <c r="D950" s="114" t="s">
        <v>975</v>
      </c>
      <c r="E950" s="114" t="s">
        <v>1510</v>
      </c>
      <c r="F950" s="103"/>
      <c r="G950" s="130">
        <f>SUM(G951)</f>
        <v>0</v>
      </c>
      <c r="H950" s="130">
        <f>SUM(H951)</f>
        <v>0</v>
      </c>
      <c r="I950" s="102" t="e">
        <f t="shared" si="28"/>
        <v>#DIV/0!</v>
      </c>
      <c r="K950" s="131"/>
    </row>
    <row r="951" spans="1:11" ht="15" customHeight="1" hidden="1">
      <c r="A951" s="117" t="s">
        <v>927</v>
      </c>
      <c r="B951" s="99"/>
      <c r="C951" s="114" t="s">
        <v>975</v>
      </c>
      <c r="D951" s="114" t="s">
        <v>975</v>
      </c>
      <c r="E951" s="114" t="s">
        <v>1510</v>
      </c>
      <c r="F951" s="105" t="s">
        <v>929</v>
      </c>
      <c r="G951" s="101"/>
      <c r="H951" s="101"/>
      <c r="I951" s="102" t="e">
        <f t="shared" si="28"/>
        <v>#DIV/0!</v>
      </c>
      <c r="J951" s="72">
        <f>SUM('[1]ведомствен.2013'!G1710)</f>
        <v>0</v>
      </c>
      <c r="K951" s="131"/>
    </row>
    <row r="952" spans="1:11" s="205" customFormat="1" ht="42.75">
      <c r="A952" s="108" t="s">
        <v>1511</v>
      </c>
      <c r="B952" s="110"/>
      <c r="C952" s="110" t="s">
        <v>975</v>
      </c>
      <c r="D952" s="114" t="s">
        <v>975</v>
      </c>
      <c r="E952" s="110" t="s">
        <v>1512</v>
      </c>
      <c r="F952" s="143"/>
      <c r="G952" s="130">
        <f>SUM(G953)</f>
        <v>319</v>
      </c>
      <c r="H952" s="130">
        <f>SUM(H953)</f>
        <v>319</v>
      </c>
      <c r="I952" s="102">
        <f t="shared" si="28"/>
        <v>100</v>
      </c>
      <c r="J952" s="204"/>
      <c r="K952" s="131"/>
    </row>
    <row r="953" spans="1:11" s="205" customFormat="1" ht="15">
      <c r="A953" s="117" t="s">
        <v>927</v>
      </c>
      <c r="B953" s="110"/>
      <c r="C953" s="110" t="s">
        <v>975</v>
      </c>
      <c r="D953" s="114" t="s">
        <v>975</v>
      </c>
      <c r="E953" s="110" t="s">
        <v>1512</v>
      </c>
      <c r="F953" s="105" t="s">
        <v>929</v>
      </c>
      <c r="G953" s="130">
        <v>319</v>
      </c>
      <c r="H953" s="130">
        <v>319</v>
      </c>
      <c r="I953" s="102">
        <f t="shared" si="28"/>
        <v>100</v>
      </c>
      <c r="J953" s="204">
        <f>SUM('[1]ведомствен.2013'!G1712)</f>
        <v>319</v>
      </c>
      <c r="K953" s="131">
        <f t="shared" si="29"/>
        <v>0</v>
      </c>
    </row>
    <row r="954" spans="1:11" s="205" customFormat="1" ht="33" customHeight="1">
      <c r="A954" s="108" t="s">
        <v>1513</v>
      </c>
      <c r="B954" s="110"/>
      <c r="C954" s="110" t="s">
        <v>975</v>
      </c>
      <c r="D954" s="114" t="s">
        <v>975</v>
      </c>
      <c r="E954" s="110" t="s">
        <v>1514</v>
      </c>
      <c r="F954" s="143"/>
      <c r="G954" s="130">
        <f>SUM(G955)</f>
        <v>497</v>
      </c>
      <c r="H954" s="130">
        <f>SUM(H955)</f>
        <v>496.7</v>
      </c>
      <c r="I954" s="102">
        <f t="shared" si="28"/>
        <v>99.93963782696177</v>
      </c>
      <c r="J954" s="204"/>
      <c r="K954" s="131"/>
    </row>
    <row r="955" spans="1:11" s="205" customFormat="1" ht="21" customHeight="1">
      <c r="A955" s="117" t="s">
        <v>927</v>
      </c>
      <c r="B955" s="110"/>
      <c r="C955" s="110" t="s">
        <v>975</v>
      </c>
      <c r="D955" s="114" t="s">
        <v>975</v>
      </c>
      <c r="E955" s="110" t="s">
        <v>1514</v>
      </c>
      <c r="F955" s="105" t="s">
        <v>929</v>
      </c>
      <c r="G955" s="130">
        <v>497</v>
      </c>
      <c r="H955" s="130">
        <v>496.7</v>
      </c>
      <c r="I955" s="102">
        <f aca="true" t="shared" si="30" ref="I955:I1018">SUM(H955/G955*100)</f>
        <v>99.93963782696177</v>
      </c>
      <c r="J955" s="204">
        <f>SUM('[1]ведомствен.2013'!G1714)</f>
        <v>497</v>
      </c>
      <c r="K955" s="131">
        <f t="shared" si="29"/>
        <v>0</v>
      </c>
    </row>
    <row r="956" spans="1:11" ht="47.25" customHeight="1">
      <c r="A956" s="117" t="s">
        <v>1515</v>
      </c>
      <c r="B956" s="110"/>
      <c r="C956" s="110" t="s">
        <v>975</v>
      </c>
      <c r="D956" s="114" t="s">
        <v>975</v>
      </c>
      <c r="E956" s="110" t="s">
        <v>1516</v>
      </c>
      <c r="F956" s="105"/>
      <c r="G956" s="130">
        <f>SUM(G957)</f>
        <v>41168.4</v>
      </c>
      <c r="H956" s="130">
        <f>SUM(H957)</f>
        <v>41166.5</v>
      </c>
      <c r="I956" s="102">
        <f t="shared" si="30"/>
        <v>99.99538480970841</v>
      </c>
      <c r="K956" s="131"/>
    </row>
    <row r="957" spans="1:11" ht="18" customHeight="1">
      <c r="A957" s="117" t="s">
        <v>927</v>
      </c>
      <c r="B957" s="110"/>
      <c r="C957" s="110" t="s">
        <v>975</v>
      </c>
      <c r="D957" s="114" t="s">
        <v>975</v>
      </c>
      <c r="E957" s="110" t="s">
        <v>1516</v>
      </c>
      <c r="F957" s="105" t="s">
        <v>929</v>
      </c>
      <c r="G957" s="130">
        <v>41168.4</v>
      </c>
      <c r="H957" s="130">
        <v>41166.5</v>
      </c>
      <c r="I957" s="102">
        <f t="shared" si="30"/>
        <v>99.99538480970841</v>
      </c>
      <c r="J957" s="72">
        <f>SUM('[1]ведомствен.2013'!G1716)</f>
        <v>41168.4</v>
      </c>
      <c r="K957" s="131">
        <f t="shared" si="29"/>
        <v>0</v>
      </c>
    </row>
    <row r="958" spans="1:10" s="205" customFormat="1" ht="28.5" hidden="1">
      <c r="A958" s="108" t="s">
        <v>1517</v>
      </c>
      <c r="B958" s="110"/>
      <c r="C958" s="114" t="s">
        <v>975</v>
      </c>
      <c r="D958" s="114" t="s">
        <v>975</v>
      </c>
      <c r="E958" s="110" t="s">
        <v>1518</v>
      </c>
      <c r="F958" s="143" t="s">
        <v>1384</v>
      </c>
      <c r="G958" s="130"/>
      <c r="H958" s="130"/>
      <c r="I958" s="102" t="e">
        <f t="shared" si="30"/>
        <v>#DIV/0!</v>
      </c>
      <c r="J958" s="204"/>
    </row>
    <row r="959" spans="1:10" s="205" customFormat="1" ht="28.5" hidden="1">
      <c r="A959" s="108" t="s">
        <v>1519</v>
      </c>
      <c r="B959" s="110"/>
      <c r="C959" s="114" t="s">
        <v>975</v>
      </c>
      <c r="D959" s="114" t="s">
        <v>975</v>
      </c>
      <c r="E959" s="110" t="s">
        <v>1520</v>
      </c>
      <c r="F959" s="143" t="s">
        <v>1384</v>
      </c>
      <c r="G959" s="130"/>
      <c r="H959" s="130"/>
      <c r="I959" s="102" t="e">
        <f t="shared" si="30"/>
        <v>#DIV/0!</v>
      </c>
      <c r="J959" s="204"/>
    </row>
    <row r="960" spans="1:10" s="205" customFormat="1" ht="28.5" hidden="1">
      <c r="A960" s="104" t="s">
        <v>1281</v>
      </c>
      <c r="B960" s="99"/>
      <c r="C960" s="114" t="s">
        <v>975</v>
      </c>
      <c r="D960" s="114" t="s">
        <v>975</v>
      </c>
      <c r="E960" s="114" t="s">
        <v>1398</v>
      </c>
      <c r="F960" s="143" t="s">
        <v>1384</v>
      </c>
      <c r="G960" s="130"/>
      <c r="H960" s="130"/>
      <c r="I960" s="102" t="e">
        <f t="shared" si="30"/>
        <v>#DIV/0!</v>
      </c>
      <c r="J960" s="204"/>
    </row>
    <row r="961" spans="1:10" s="205" customFormat="1" ht="42.75" hidden="1">
      <c r="A961" s="149" t="s">
        <v>1521</v>
      </c>
      <c r="B961" s="99"/>
      <c r="C961" s="114" t="s">
        <v>975</v>
      </c>
      <c r="D961" s="114" t="s">
        <v>975</v>
      </c>
      <c r="E961" s="114" t="s">
        <v>1522</v>
      </c>
      <c r="F961" s="143" t="s">
        <v>1384</v>
      </c>
      <c r="G961" s="130">
        <f>SUM('[2]Ведомств.'!F701)</f>
        <v>0</v>
      </c>
      <c r="H961" s="130">
        <f>SUM('[2]Ведомств.'!G701)</f>
        <v>0</v>
      </c>
      <c r="I961" s="102" t="e">
        <f t="shared" si="30"/>
        <v>#DIV/0!</v>
      </c>
      <c r="J961" s="204"/>
    </row>
    <row r="962" spans="1:10" s="205" customFormat="1" ht="28.5" customHeight="1" hidden="1">
      <c r="A962" s="149" t="s">
        <v>1523</v>
      </c>
      <c r="B962" s="99"/>
      <c r="C962" s="114" t="s">
        <v>975</v>
      </c>
      <c r="D962" s="114" t="s">
        <v>975</v>
      </c>
      <c r="E962" s="114" t="s">
        <v>1507</v>
      </c>
      <c r="F962" s="143"/>
      <c r="G962" s="130">
        <f>SUM(G963)</f>
        <v>0</v>
      </c>
      <c r="H962" s="130">
        <f>SUM(H963)</f>
        <v>0</v>
      </c>
      <c r="I962" s="102" t="e">
        <f t="shared" si="30"/>
        <v>#DIV/0!</v>
      </c>
      <c r="J962" s="204"/>
    </row>
    <row r="963" spans="1:10" s="205" customFormat="1" ht="28.5" customHeight="1" hidden="1">
      <c r="A963" s="149" t="s">
        <v>1281</v>
      </c>
      <c r="B963" s="99"/>
      <c r="C963" s="114" t="s">
        <v>975</v>
      </c>
      <c r="D963" s="114" t="s">
        <v>975</v>
      </c>
      <c r="E963" s="114" t="s">
        <v>1507</v>
      </c>
      <c r="F963" s="143" t="s">
        <v>1384</v>
      </c>
      <c r="G963" s="130"/>
      <c r="H963" s="130"/>
      <c r="I963" s="102" t="e">
        <f t="shared" si="30"/>
        <v>#DIV/0!</v>
      </c>
      <c r="J963" s="204"/>
    </row>
    <row r="964" spans="1:10" s="205" customFormat="1" ht="28.5" customHeight="1" hidden="1">
      <c r="A964" s="149" t="s">
        <v>1524</v>
      </c>
      <c r="B964" s="99"/>
      <c r="C964" s="114" t="s">
        <v>975</v>
      </c>
      <c r="D964" s="114" t="s">
        <v>975</v>
      </c>
      <c r="E964" s="114" t="s">
        <v>1058</v>
      </c>
      <c r="F964" s="143"/>
      <c r="G964" s="130">
        <f>SUM(G965)</f>
        <v>0</v>
      </c>
      <c r="H964" s="130">
        <f>SUM(H965)</f>
        <v>0</v>
      </c>
      <c r="I964" s="102" t="e">
        <f t="shared" si="30"/>
        <v>#DIV/0!</v>
      </c>
      <c r="J964" s="204"/>
    </row>
    <row r="965" spans="1:10" s="205" customFormat="1" ht="15" customHeight="1" hidden="1">
      <c r="A965" s="149" t="s">
        <v>910</v>
      </c>
      <c r="B965" s="99"/>
      <c r="C965" s="114" t="s">
        <v>975</v>
      </c>
      <c r="D965" s="114" t="s">
        <v>975</v>
      </c>
      <c r="E965" s="114" t="s">
        <v>1058</v>
      </c>
      <c r="F965" s="143" t="s">
        <v>911</v>
      </c>
      <c r="G965" s="130"/>
      <c r="H965" s="130"/>
      <c r="I965" s="102" t="e">
        <f t="shared" si="30"/>
        <v>#DIV/0!</v>
      </c>
      <c r="J965" s="204"/>
    </row>
    <row r="966" spans="1:19" s="218" customFormat="1" ht="21.75" customHeight="1">
      <c r="A966" s="118" t="s">
        <v>1525</v>
      </c>
      <c r="B966" s="119"/>
      <c r="C966" s="119" t="s">
        <v>1001</v>
      </c>
      <c r="D966" s="119" t="s">
        <v>1526</v>
      </c>
      <c r="E966" s="119"/>
      <c r="F966" s="136"/>
      <c r="G966" s="122">
        <f>SUM(G967+G971+G982+G1129+G1151)</f>
        <v>814794.5</v>
      </c>
      <c r="H966" s="122">
        <f>SUM(H967+H971+H982+H1129+H1151)</f>
        <v>769140.4000000001</v>
      </c>
      <c r="I966" s="122">
        <f t="shared" si="30"/>
        <v>94.39685712164234</v>
      </c>
      <c r="J966" s="217"/>
      <c r="K966" s="218">
        <f>SUM(J967:J1183)</f>
        <v>814794.5000000001</v>
      </c>
      <c r="L966" s="218">
        <f>SUM('[1]ведомствен.2013'!G653+'[1]ведомствен.2013'!G733+'[1]ведомствен.2013'!G859+'[1]ведомствен.2013'!G1492)</f>
        <v>814794.5</v>
      </c>
      <c r="S966" s="219"/>
    </row>
    <row r="967" spans="1:12" s="70" customFormat="1" ht="15">
      <c r="A967" s="108" t="s">
        <v>1527</v>
      </c>
      <c r="B967" s="99"/>
      <c r="C967" s="109" t="s">
        <v>1001</v>
      </c>
      <c r="D967" s="109" t="s">
        <v>797</v>
      </c>
      <c r="E967" s="109"/>
      <c r="F967" s="127"/>
      <c r="G967" s="130">
        <f aca="true" t="shared" si="31" ref="G967:H969">SUM(G968)</f>
        <v>3806</v>
      </c>
      <c r="H967" s="130">
        <f t="shared" si="31"/>
        <v>3806</v>
      </c>
      <c r="I967" s="102">
        <f t="shared" si="30"/>
        <v>100</v>
      </c>
      <c r="J967" s="131"/>
      <c r="K967" s="131">
        <f>SUM(J970)</f>
        <v>3806</v>
      </c>
      <c r="L967" s="220">
        <f>SUM(K966-L966)</f>
        <v>1.1641532182693481E-10</v>
      </c>
    </row>
    <row r="968" spans="1:13" s="70" customFormat="1" ht="15">
      <c r="A968" s="124" t="s">
        <v>1528</v>
      </c>
      <c r="B968" s="99"/>
      <c r="C968" s="99" t="s">
        <v>1001</v>
      </c>
      <c r="D968" s="99" t="s">
        <v>797</v>
      </c>
      <c r="E968" s="99" t="s">
        <v>1529</v>
      </c>
      <c r="F968" s="127"/>
      <c r="G968" s="101">
        <f t="shared" si="31"/>
        <v>3806</v>
      </c>
      <c r="H968" s="101">
        <f t="shared" si="31"/>
        <v>3806</v>
      </c>
      <c r="I968" s="102">
        <f t="shared" si="30"/>
        <v>100</v>
      </c>
      <c r="J968" s="131"/>
      <c r="M968" s="221">
        <f>SUM(G966-K966)</f>
        <v>-1.1641532182693481E-10</v>
      </c>
    </row>
    <row r="969" spans="1:10" s="70" customFormat="1" ht="28.5">
      <c r="A969" s="124" t="s">
        <v>1530</v>
      </c>
      <c r="B969" s="158"/>
      <c r="C969" s="99" t="s">
        <v>1001</v>
      </c>
      <c r="D969" s="99" t="s">
        <v>797</v>
      </c>
      <c r="E969" s="99" t="s">
        <v>1531</v>
      </c>
      <c r="F969" s="127"/>
      <c r="G969" s="101">
        <f t="shared" si="31"/>
        <v>3806</v>
      </c>
      <c r="H969" s="101">
        <f t="shared" si="31"/>
        <v>3806</v>
      </c>
      <c r="I969" s="102">
        <f t="shared" si="30"/>
        <v>100</v>
      </c>
      <c r="J969" s="131"/>
    </row>
    <row r="970" spans="1:11" s="70" customFormat="1" ht="15">
      <c r="A970" s="104" t="s">
        <v>966</v>
      </c>
      <c r="B970" s="99"/>
      <c r="C970" s="99" t="s">
        <v>1001</v>
      </c>
      <c r="D970" s="99" t="s">
        <v>797</v>
      </c>
      <c r="E970" s="99" t="s">
        <v>1531</v>
      </c>
      <c r="F970" s="127" t="s">
        <v>967</v>
      </c>
      <c r="G970" s="101">
        <v>3806</v>
      </c>
      <c r="H970" s="101">
        <v>3806</v>
      </c>
      <c r="I970" s="102">
        <f t="shared" si="30"/>
        <v>100</v>
      </c>
      <c r="J970" s="131">
        <f>SUM('[1]ведомствен.2013'!G863)</f>
        <v>3806</v>
      </c>
      <c r="K970" s="131">
        <f>SUM(G970-J970)</f>
        <v>0</v>
      </c>
    </row>
    <row r="971" spans="1:11" s="70" customFormat="1" ht="15">
      <c r="A971" s="104" t="s">
        <v>1532</v>
      </c>
      <c r="B971" s="99"/>
      <c r="C971" s="110" t="s">
        <v>1001</v>
      </c>
      <c r="D971" s="110" t="s">
        <v>799</v>
      </c>
      <c r="E971" s="99"/>
      <c r="F971" s="127"/>
      <c r="G971" s="130">
        <f>SUM(G972+G977)</f>
        <v>46632.4</v>
      </c>
      <c r="H971" s="130">
        <f>SUM(H972+H977)</f>
        <v>46451.9</v>
      </c>
      <c r="I971" s="102">
        <f t="shared" si="30"/>
        <v>99.61293006579118</v>
      </c>
      <c r="J971" s="131"/>
      <c r="K971" s="131">
        <f>SUM(J977:J981)</f>
        <v>46632.4</v>
      </c>
    </row>
    <row r="972" spans="1:11" s="70" customFormat="1" ht="15" customHeight="1" hidden="1">
      <c r="A972" s="142" t="s">
        <v>1533</v>
      </c>
      <c r="B972" s="99"/>
      <c r="C972" s="110" t="s">
        <v>1001</v>
      </c>
      <c r="D972" s="110" t="s">
        <v>799</v>
      </c>
      <c r="E972" s="110" t="s">
        <v>1534</v>
      </c>
      <c r="F972" s="143"/>
      <c r="G972" s="130">
        <f>SUM(G973)+G975</f>
        <v>0</v>
      </c>
      <c r="H972" s="130">
        <f>SUM(H973)+H975</f>
        <v>0</v>
      </c>
      <c r="I972" s="102" t="e">
        <f t="shared" si="30"/>
        <v>#DIV/0!</v>
      </c>
      <c r="J972" s="131"/>
      <c r="K972" s="131"/>
    </row>
    <row r="973" spans="1:11" s="70" customFormat="1" ht="28.5" customHeight="1" hidden="1">
      <c r="A973" s="142" t="s">
        <v>1535</v>
      </c>
      <c r="B973" s="99"/>
      <c r="C973" s="114" t="s">
        <v>1001</v>
      </c>
      <c r="D973" s="114" t="s">
        <v>799</v>
      </c>
      <c r="E973" s="114" t="s">
        <v>1536</v>
      </c>
      <c r="F973" s="103"/>
      <c r="G973" s="101">
        <f>SUM(G974)</f>
        <v>0</v>
      </c>
      <c r="H973" s="101">
        <f>SUM(H974)</f>
        <v>0</v>
      </c>
      <c r="I973" s="102" t="e">
        <f t="shared" si="30"/>
        <v>#DIV/0!</v>
      </c>
      <c r="J973" s="131"/>
      <c r="K973" s="131"/>
    </row>
    <row r="974" spans="1:11" s="70" customFormat="1" ht="15" customHeight="1" hidden="1">
      <c r="A974" s="113" t="s">
        <v>898</v>
      </c>
      <c r="B974" s="99"/>
      <c r="C974" s="114" t="s">
        <v>1001</v>
      </c>
      <c r="D974" s="114" t="s">
        <v>799</v>
      </c>
      <c r="E974" s="114" t="s">
        <v>1536</v>
      </c>
      <c r="F974" s="143" t="s">
        <v>899</v>
      </c>
      <c r="G974" s="101"/>
      <c r="H974" s="101"/>
      <c r="I974" s="102" t="e">
        <f t="shared" si="30"/>
        <v>#DIV/0!</v>
      </c>
      <c r="J974" s="131"/>
      <c r="K974" s="131"/>
    </row>
    <row r="975" spans="1:11" s="70" customFormat="1" ht="28.5" customHeight="1" hidden="1">
      <c r="A975" s="142" t="s">
        <v>1537</v>
      </c>
      <c r="B975" s="99"/>
      <c r="C975" s="114" t="s">
        <v>1001</v>
      </c>
      <c r="D975" s="114" t="s">
        <v>799</v>
      </c>
      <c r="E975" s="114" t="s">
        <v>1538</v>
      </c>
      <c r="F975" s="103"/>
      <c r="G975" s="101">
        <f>SUM(G976)</f>
        <v>0</v>
      </c>
      <c r="H975" s="101">
        <f>SUM(H976)</f>
        <v>0</v>
      </c>
      <c r="I975" s="102" t="e">
        <f t="shared" si="30"/>
        <v>#DIV/0!</v>
      </c>
      <c r="J975" s="131"/>
      <c r="K975" s="131"/>
    </row>
    <row r="976" spans="1:11" s="70" customFormat="1" ht="15" customHeight="1" hidden="1">
      <c r="A976" s="113" t="s">
        <v>898</v>
      </c>
      <c r="B976" s="99"/>
      <c r="C976" s="114" t="s">
        <v>1001</v>
      </c>
      <c r="D976" s="114" t="s">
        <v>799</v>
      </c>
      <c r="E976" s="114" t="s">
        <v>1538</v>
      </c>
      <c r="F976" s="143" t="s">
        <v>899</v>
      </c>
      <c r="G976" s="101"/>
      <c r="H976" s="101"/>
      <c r="I976" s="102" t="e">
        <f t="shared" si="30"/>
        <v>#DIV/0!</v>
      </c>
      <c r="J976" s="131"/>
      <c r="K976" s="131"/>
    </row>
    <row r="977" spans="1:11" s="70" customFormat="1" ht="18.75" customHeight="1">
      <c r="A977" s="142" t="s">
        <v>1533</v>
      </c>
      <c r="B977" s="99"/>
      <c r="C977" s="110" t="s">
        <v>1001</v>
      </c>
      <c r="D977" s="110" t="s">
        <v>799</v>
      </c>
      <c r="E977" s="110" t="s">
        <v>1539</v>
      </c>
      <c r="F977" s="143"/>
      <c r="G977" s="101">
        <f>SUM(G978)</f>
        <v>46632.4</v>
      </c>
      <c r="H977" s="101">
        <f>SUM(H978)</f>
        <v>46451.9</v>
      </c>
      <c r="I977" s="102">
        <f t="shared" si="30"/>
        <v>99.61293006579118</v>
      </c>
      <c r="J977" s="131"/>
      <c r="K977" s="131"/>
    </row>
    <row r="978" spans="1:11" s="70" customFormat="1" ht="28.5">
      <c r="A978" s="104" t="s">
        <v>914</v>
      </c>
      <c r="B978" s="99"/>
      <c r="C978" s="114" t="s">
        <v>1001</v>
      </c>
      <c r="D978" s="114" t="s">
        <v>799</v>
      </c>
      <c r="E978" s="114" t="s">
        <v>1540</v>
      </c>
      <c r="F978" s="143"/>
      <c r="G978" s="101">
        <f>SUM(G979,G981)</f>
        <v>46632.4</v>
      </c>
      <c r="H978" s="101">
        <f>SUM(H979,H981)</f>
        <v>46451.9</v>
      </c>
      <c r="I978" s="102">
        <f t="shared" si="30"/>
        <v>99.61293006579118</v>
      </c>
      <c r="J978" s="131"/>
      <c r="K978" s="131"/>
    </row>
    <row r="979" spans="1:11" s="70" customFormat="1" ht="15">
      <c r="A979" s="113" t="s">
        <v>916</v>
      </c>
      <c r="B979" s="99"/>
      <c r="C979" s="114" t="s">
        <v>1001</v>
      </c>
      <c r="D979" s="114" t="s">
        <v>799</v>
      </c>
      <c r="E979" s="114" t="s">
        <v>1540</v>
      </c>
      <c r="F979" s="143" t="s">
        <v>899</v>
      </c>
      <c r="G979" s="101">
        <v>1818.3</v>
      </c>
      <c r="H979" s="101">
        <v>1637.8</v>
      </c>
      <c r="I979" s="102">
        <f t="shared" si="30"/>
        <v>90.07314524555903</v>
      </c>
      <c r="J979" s="131">
        <f>SUM('[1]ведомствен.2013'!G872)</f>
        <v>1818.3</v>
      </c>
      <c r="K979" s="131">
        <f>SUM(G979-J979)</f>
        <v>0</v>
      </c>
    </row>
    <row r="980" spans="1:11" s="70" customFormat="1" ht="42.75" customHeight="1">
      <c r="A980" s="113" t="s">
        <v>1541</v>
      </c>
      <c r="B980" s="99"/>
      <c r="C980" s="114" t="s">
        <v>1001</v>
      </c>
      <c r="D980" s="114" t="s">
        <v>799</v>
      </c>
      <c r="E980" s="114" t="s">
        <v>1542</v>
      </c>
      <c r="F980" s="143"/>
      <c r="G980" s="101">
        <v>17</v>
      </c>
      <c r="H980" s="101">
        <v>17</v>
      </c>
      <c r="I980" s="102">
        <f t="shared" si="30"/>
        <v>100</v>
      </c>
      <c r="J980" s="131"/>
      <c r="K980" s="131"/>
    </row>
    <row r="981" spans="1:11" s="70" customFormat="1" ht="15" customHeight="1">
      <c r="A981" s="113" t="s">
        <v>1543</v>
      </c>
      <c r="B981" s="99"/>
      <c r="C981" s="114" t="s">
        <v>1001</v>
      </c>
      <c r="D981" s="114" t="s">
        <v>799</v>
      </c>
      <c r="E981" s="114" t="s">
        <v>1542</v>
      </c>
      <c r="F981" s="143" t="s">
        <v>899</v>
      </c>
      <c r="G981" s="101">
        <v>44814.1</v>
      </c>
      <c r="H981" s="101">
        <v>44814.1</v>
      </c>
      <c r="I981" s="102">
        <f t="shared" si="30"/>
        <v>100</v>
      </c>
      <c r="J981" s="131">
        <f>SUM('[1]ведомствен.2013'!G874)</f>
        <v>44814.1</v>
      </c>
      <c r="K981" s="131">
        <f>SUM(G981-J981)</f>
        <v>0</v>
      </c>
    </row>
    <row r="982" spans="1:11" s="70" customFormat="1" ht="18.75" customHeight="1">
      <c r="A982" s="108" t="s">
        <v>1544</v>
      </c>
      <c r="B982" s="99"/>
      <c r="C982" s="109" t="s">
        <v>1001</v>
      </c>
      <c r="D982" s="109" t="s">
        <v>807</v>
      </c>
      <c r="E982" s="109"/>
      <c r="F982" s="127"/>
      <c r="G982" s="130">
        <f>SUM(G993+G1097+G1111)+G986+G983+G1104+G1100</f>
        <v>658610.9</v>
      </c>
      <c r="H982" s="130">
        <f>SUM(H993+H1097+H1111)+H986+H983+H1104+H1100</f>
        <v>613682.1000000001</v>
      </c>
      <c r="I982" s="102">
        <f t="shared" si="30"/>
        <v>93.17824834056042</v>
      </c>
      <c r="J982" s="131"/>
      <c r="K982" s="131">
        <f>SUM(J986:J1126)</f>
        <v>658610.8999999999</v>
      </c>
    </row>
    <row r="983" spans="1:11" s="70" customFormat="1" ht="15" customHeight="1" hidden="1">
      <c r="A983" s="104" t="s">
        <v>886</v>
      </c>
      <c r="B983" s="99"/>
      <c r="C983" s="109" t="s">
        <v>1001</v>
      </c>
      <c r="D983" s="109" t="s">
        <v>807</v>
      </c>
      <c r="E983" s="99" t="s">
        <v>887</v>
      </c>
      <c r="F983" s="100"/>
      <c r="G983" s="101">
        <f>SUM(G985)</f>
        <v>0</v>
      </c>
      <c r="H983" s="101">
        <f>SUM(H985)</f>
        <v>0</v>
      </c>
      <c r="I983" s="102" t="e">
        <f t="shared" si="30"/>
        <v>#DIV/0!</v>
      </c>
      <c r="J983" s="131"/>
      <c r="K983" s="131"/>
    </row>
    <row r="984" spans="1:11" s="70" customFormat="1" ht="15" customHeight="1" hidden="1">
      <c r="A984" s="104" t="s">
        <v>859</v>
      </c>
      <c r="B984" s="99"/>
      <c r="C984" s="109" t="s">
        <v>1001</v>
      </c>
      <c r="D984" s="109" t="s">
        <v>807</v>
      </c>
      <c r="E984" s="99" t="s">
        <v>860</v>
      </c>
      <c r="F984" s="100"/>
      <c r="G984" s="101">
        <f>SUM(G985)</f>
        <v>0</v>
      </c>
      <c r="H984" s="101">
        <f>SUM(H985)</f>
        <v>0</v>
      </c>
      <c r="I984" s="102" t="e">
        <f t="shared" si="30"/>
        <v>#DIV/0!</v>
      </c>
      <c r="J984" s="131"/>
      <c r="K984" s="131"/>
    </row>
    <row r="985" spans="1:11" s="70" customFormat="1" ht="15" customHeight="1" hidden="1">
      <c r="A985" s="104" t="s">
        <v>966</v>
      </c>
      <c r="B985" s="114"/>
      <c r="C985" s="109" t="s">
        <v>1001</v>
      </c>
      <c r="D985" s="109" t="s">
        <v>807</v>
      </c>
      <c r="E985" s="99" t="s">
        <v>860</v>
      </c>
      <c r="F985" s="103" t="s">
        <v>967</v>
      </c>
      <c r="G985" s="101"/>
      <c r="H985" s="101"/>
      <c r="I985" s="102" t="e">
        <f t="shared" si="30"/>
        <v>#DIV/0!</v>
      </c>
      <c r="J985" s="131">
        <f>SUM('[1]ведомствен.2013'!G878)</f>
        <v>0</v>
      </c>
      <c r="K985" s="131"/>
    </row>
    <row r="986" spans="1:11" s="70" customFormat="1" ht="14.25" customHeight="1">
      <c r="A986" s="108" t="s">
        <v>1213</v>
      </c>
      <c r="B986" s="99"/>
      <c r="C986" s="99" t="s">
        <v>1001</v>
      </c>
      <c r="D986" s="114" t="s">
        <v>807</v>
      </c>
      <c r="E986" s="99" t="s">
        <v>1214</v>
      </c>
      <c r="F986" s="127"/>
      <c r="G986" s="130">
        <f>SUM(G987)</f>
        <v>1699.8</v>
      </c>
      <c r="H986" s="130">
        <f>SUM(H987)</f>
        <v>1571.2</v>
      </c>
      <c r="I986" s="102">
        <f t="shared" si="30"/>
        <v>92.43440404753501</v>
      </c>
      <c r="J986" s="131"/>
      <c r="K986" s="131"/>
    </row>
    <row r="987" spans="1:11" ht="22.5" customHeight="1">
      <c r="A987" s="115" t="s">
        <v>1545</v>
      </c>
      <c r="B987" s="99"/>
      <c r="C987" s="99" t="s">
        <v>1001</v>
      </c>
      <c r="D987" s="114" t="s">
        <v>807</v>
      </c>
      <c r="E987" s="99" t="s">
        <v>1546</v>
      </c>
      <c r="F987" s="100"/>
      <c r="G987" s="130">
        <f>SUM(G990)+G988</f>
        <v>1699.8</v>
      </c>
      <c r="H987" s="130">
        <f>SUM(H990)+H988</f>
        <v>1571.2</v>
      </c>
      <c r="I987" s="102">
        <f t="shared" si="30"/>
        <v>92.43440404753501</v>
      </c>
      <c r="K987" s="131"/>
    </row>
    <row r="988" spans="1:11" ht="28.5" customHeight="1" hidden="1">
      <c r="A988" s="115" t="s">
        <v>1547</v>
      </c>
      <c r="B988" s="99"/>
      <c r="C988" s="99" t="s">
        <v>1001</v>
      </c>
      <c r="D988" s="114" t="s">
        <v>807</v>
      </c>
      <c r="E988" s="99" t="s">
        <v>1548</v>
      </c>
      <c r="F988" s="100"/>
      <c r="G988" s="130">
        <f>SUM(G989)</f>
        <v>0</v>
      </c>
      <c r="H988" s="130">
        <f>SUM(H989)</f>
        <v>0</v>
      </c>
      <c r="I988" s="102" t="e">
        <f t="shared" si="30"/>
        <v>#DIV/0!</v>
      </c>
      <c r="K988" s="131"/>
    </row>
    <row r="989" spans="1:11" ht="15" customHeight="1" hidden="1">
      <c r="A989" s="104" t="s">
        <v>966</v>
      </c>
      <c r="B989" s="99"/>
      <c r="C989" s="99" t="s">
        <v>1001</v>
      </c>
      <c r="D989" s="114" t="s">
        <v>807</v>
      </c>
      <c r="E989" s="99" t="s">
        <v>1548</v>
      </c>
      <c r="F989" s="100" t="s">
        <v>967</v>
      </c>
      <c r="G989" s="130"/>
      <c r="H989" s="130"/>
      <c r="I989" s="102" t="e">
        <f t="shared" si="30"/>
        <v>#DIV/0!</v>
      </c>
      <c r="J989" s="72">
        <f>SUM('[1]ведомствен.2013'!G1101)</f>
        <v>0</v>
      </c>
      <c r="K989" s="131"/>
    </row>
    <row r="990" spans="1:11" ht="18.75" customHeight="1">
      <c r="A990" s="115" t="s">
        <v>1549</v>
      </c>
      <c r="B990" s="99"/>
      <c r="C990" s="114" t="s">
        <v>1001</v>
      </c>
      <c r="D990" s="114" t="s">
        <v>807</v>
      </c>
      <c r="E990" s="99" t="s">
        <v>1550</v>
      </c>
      <c r="F990" s="103"/>
      <c r="G990" s="130">
        <f>SUM(G991:G992)</f>
        <v>1699.8</v>
      </c>
      <c r="H990" s="130">
        <f>SUM(H991:H992)</f>
        <v>1571.2</v>
      </c>
      <c r="I990" s="102">
        <f t="shared" si="30"/>
        <v>92.43440404753501</v>
      </c>
      <c r="K990" s="131"/>
    </row>
    <row r="991" spans="1:11" ht="18" customHeight="1">
      <c r="A991" s="222" t="s">
        <v>1551</v>
      </c>
      <c r="B991" s="223"/>
      <c r="C991" s="224" t="s">
        <v>1001</v>
      </c>
      <c r="D991" s="224" t="s">
        <v>807</v>
      </c>
      <c r="E991" s="225" t="s">
        <v>1550</v>
      </c>
      <c r="F991" s="226" t="s">
        <v>1552</v>
      </c>
      <c r="G991" s="170">
        <v>1699.8</v>
      </c>
      <c r="H991" s="170">
        <v>1571.2</v>
      </c>
      <c r="I991" s="102">
        <f t="shared" si="30"/>
        <v>92.43440404753501</v>
      </c>
      <c r="J991" s="72">
        <f>SUM('[1]ведомствен.2013'!G660)</f>
        <v>1699.8000000000002</v>
      </c>
      <c r="K991" s="131">
        <f>SUM(G991-J991)</f>
        <v>-2.2737367544323206E-13</v>
      </c>
    </row>
    <row r="992" spans="1:11" ht="15" customHeight="1" hidden="1">
      <c r="A992" s="115" t="s">
        <v>1553</v>
      </c>
      <c r="B992" s="99"/>
      <c r="C992" s="114" t="s">
        <v>1001</v>
      </c>
      <c r="D992" s="114" t="s">
        <v>807</v>
      </c>
      <c r="E992" s="99" t="s">
        <v>1550</v>
      </c>
      <c r="F992" s="103" t="s">
        <v>1554</v>
      </c>
      <c r="G992" s="130"/>
      <c r="H992" s="130"/>
      <c r="I992" s="102" t="e">
        <f t="shared" si="30"/>
        <v>#DIV/0!</v>
      </c>
      <c r="J992" s="72">
        <f>SUM('[1]ведомствен.2013'!G661)</f>
        <v>0</v>
      </c>
      <c r="K992" s="131">
        <f>SUM(G992-J992)</f>
        <v>0</v>
      </c>
    </row>
    <row r="993" spans="1:11" ht="18" customHeight="1">
      <c r="A993" s="104" t="s">
        <v>1555</v>
      </c>
      <c r="B993" s="99"/>
      <c r="C993" s="99" t="s">
        <v>1001</v>
      </c>
      <c r="D993" s="99" t="s">
        <v>807</v>
      </c>
      <c r="E993" s="99" t="s">
        <v>1556</v>
      </c>
      <c r="F993" s="100"/>
      <c r="G993" s="101">
        <f>SUM(G994+G996+G998+G1011+G1013+G1033+G1039+G1044+G1047+G1049+G1073)+G1095+G1017+G1019+G1026+G1029+G1037+G1042+G1008+G1024+G1021+G1031+G1003+G1006+G1000+G1015</f>
        <v>648519.3999999999</v>
      </c>
      <c r="H993" s="101">
        <f>SUM(H994+H996+H998+H1011+H1013+H1033+H1039+H1044+H1047+H1049+H1073)+H1095+H1017+H1019+H1026+H1029+H1037+H1042+H1008+H1024+H1021+H1031+H1003+H1006+H1000+H1015</f>
        <v>604225.6000000001</v>
      </c>
      <c r="I993" s="102">
        <f t="shared" si="30"/>
        <v>93.17001156788835</v>
      </c>
      <c r="K993" s="131"/>
    </row>
    <row r="994" spans="1:11" ht="42.75" customHeight="1" hidden="1">
      <c r="A994" s="227" t="s">
        <v>1557</v>
      </c>
      <c r="B994" s="99"/>
      <c r="C994" s="99" t="s">
        <v>1001</v>
      </c>
      <c r="D994" s="99" t="s">
        <v>807</v>
      </c>
      <c r="E994" s="99" t="s">
        <v>1558</v>
      </c>
      <c r="F994" s="100"/>
      <c r="G994" s="101">
        <f>SUM(G995:G995)</f>
        <v>0</v>
      </c>
      <c r="H994" s="101">
        <f>SUM(H995:H995)</f>
        <v>0</v>
      </c>
      <c r="I994" s="102" t="e">
        <f t="shared" si="30"/>
        <v>#DIV/0!</v>
      </c>
      <c r="K994" s="131"/>
    </row>
    <row r="995" spans="1:11" ht="15" customHeight="1" hidden="1">
      <c r="A995" s="104" t="s">
        <v>966</v>
      </c>
      <c r="B995" s="99"/>
      <c r="C995" s="99" t="s">
        <v>1001</v>
      </c>
      <c r="D995" s="99" t="s">
        <v>807</v>
      </c>
      <c r="E995" s="99" t="s">
        <v>1558</v>
      </c>
      <c r="F995" s="100" t="s">
        <v>967</v>
      </c>
      <c r="G995" s="101"/>
      <c r="H995" s="101"/>
      <c r="I995" s="102" t="e">
        <f t="shared" si="30"/>
        <v>#DIV/0!</v>
      </c>
      <c r="K995" s="131"/>
    </row>
    <row r="996" spans="1:11" s="70" customFormat="1" ht="42.75" customHeight="1" hidden="1">
      <c r="A996" s="104" t="s">
        <v>1559</v>
      </c>
      <c r="B996" s="99"/>
      <c r="C996" s="99" t="s">
        <v>1001</v>
      </c>
      <c r="D996" s="99" t="s">
        <v>807</v>
      </c>
      <c r="E996" s="99" t="s">
        <v>1560</v>
      </c>
      <c r="F996" s="100"/>
      <c r="G996" s="101">
        <f>SUM(G997:G997)</f>
        <v>0</v>
      </c>
      <c r="H996" s="101">
        <f>SUM(H997:H997)</f>
        <v>0</v>
      </c>
      <c r="I996" s="102" t="e">
        <f t="shared" si="30"/>
        <v>#DIV/0!</v>
      </c>
      <c r="J996" s="131"/>
      <c r="K996" s="131"/>
    </row>
    <row r="997" spans="1:11" s="70" customFormat="1" ht="15" customHeight="1" hidden="1">
      <c r="A997" s="104" t="s">
        <v>966</v>
      </c>
      <c r="B997" s="99"/>
      <c r="C997" s="99" t="s">
        <v>1001</v>
      </c>
      <c r="D997" s="99" t="s">
        <v>807</v>
      </c>
      <c r="E997" s="99" t="s">
        <v>1560</v>
      </c>
      <c r="F997" s="100" t="s">
        <v>967</v>
      </c>
      <c r="G997" s="101"/>
      <c r="H997" s="101"/>
      <c r="I997" s="102" t="e">
        <f t="shared" si="30"/>
        <v>#DIV/0!</v>
      </c>
      <c r="J997" s="131"/>
      <c r="K997" s="131"/>
    </row>
    <row r="998" spans="1:11" s="70" customFormat="1" ht="42.75" customHeight="1" hidden="1">
      <c r="A998" s="104" t="s">
        <v>1561</v>
      </c>
      <c r="B998" s="99"/>
      <c r="C998" s="114" t="s">
        <v>1001</v>
      </c>
      <c r="D998" s="99" t="s">
        <v>807</v>
      </c>
      <c r="E998" s="99" t="s">
        <v>1562</v>
      </c>
      <c r="F998" s="100"/>
      <c r="G998" s="101">
        <f>SUM(G999)</f>
        <v>0</v>
      </c>
      <c r="H998" s="101">
        <f>SUM(H999)</f>
        <v>0</v>
      </c>
      <c r="I998" s="102" t="e">
        <f t="shared" si="30"/>
        <v>#DIV/0!</v>
      </c>
      <c r="J998" s="131"/>
      <c r="K998" s="131"/>
    </row>
    <row r="999" spans="1:11" s="70" customFormat="1" ht="15" customHeight="1" hidden="1">
      <c r="A999" s="104" t="s">
        <v>966</v>
      </c>
      <c r="B999" s="99"/>
      <c r="C999" s="114" t="s">
        <v>1001</v>
      </c>
      <c r="D999" s="99" t="s">
        <v>807</v>
      </c>
      <c r="E999" s="99" t="s">
        <v>1562</v>
      </c>
      <c r="F999" s="100" t="s">
        <v>967</v>
      </c>
      <c r="G999" s="101"/>
      <c r="H999" s="101"/>
      <c r="I999" s="102" t="e">
        <f t="shared" si="30"/>
        <v>#DIV/0!</v>
      </c>
      <c r="J999" s="131"/>
      <c r="K999" s="131"/>
    </row>
    <row r="1000" spans="1:11" s="70" customFormat="1" ht="42.75" customHeight="1" hidden="1">
      <c r="A1000" s="117" t="s">
        <v>1563</v>
      </c>
      <c r="B1000" s="99"/>
      <c r="C1000" s="99" t="s">
        <v>1001</v>
      </c>
      <c r="D1000" s="114" t="s">
        <v>807</v>
      </c>
      <c r="E1000" s="99" t="s">
        <v>1564</v>
      </c>
      <c r="F1000" s="100"/>
      <c r="G1000" s="101">
        <f>SUM(G1001)</f>
        <v>0</v>
      </c>
      <c r="H1000" s="101">
        <f>SUM(H1001)</f>
        <v>0</v>
      </c>
      <c r="I1000" s="102" t="e">
        <f t="shared" si="30"/>
        <v>#DIV/0!</v>
      </c>
      <c r="J1000" s="131"/>
      <c r="K1000" s="131"/>
    </row>
    <row r="1001" spans="1:11" s="70" customFormat="1" ht="15" customHeight="1" hidden="1">
      <c r="A1001" s="104" t="s">
        <v>966</v>
      </c>
      <c r="B1001" s="99"/>
      <c r="C1001" s="114" t="s">
        <v>1001</v>
      </c>
      <c r="D1001" s="99" t="s">
        <v>807</v>
      </c>
      <c r="E1001" s="99" t="s">
        <v>1564</v>
      </c>
      <c r="F1001" s="100" t="s">
        <v>967</v>
      </c>
      <c r="G1001" s="101"/>
      <c r="H1001" s="101"/>
      <c r="I1001" s="102" t="e">
        <f t="shared" si="30"/>
        <v>#DIV/0!</v>
      </c>
      <c r="J1001" s="131"/>
      <c r="K1001" s="131"/>
    </row>
    <row r="1002" spans="1:11" s="70" customFormat="1" ht="42.75" customHeight="1" hidden="1">
      <c r="A1002" s="117" t="s">
        <v>1563</v>
      </c>
      <c r="B1002" s="99"/>
      <c r="C1002" s="99" t="s">
        <v>1001</v>
      </c>
      <c r="D1002" s="114" t="s">
        <v>807</v>
      </c>
      <c r="E1002" s="99" t="s">
        <v>1564</v>
      </c>
      <c r="F1002" s="100"/>
      <c r="G1002" s="101"/>
      <c r="H1002" s="101"/>
      <c r="I1002" s="102" t="e">
        <f t="shared" si="30"/>
        <v>#DIV/0!</v>
      </c>
      <c r="J1002" s="131"/>
      <c r="K1002" s="131"/>
    </row>
    <row r="1003" spans="1:11" s="70" customFormat="1" ht="99.75" customHeight="1" hidden="1">
      <c r="A1003" s="104" t="s">
        <v>1565</v>
      </c>
      <c r="B1003" s="99"/>
      <c r="C1003" s="114" t="s">
        <v>1001</v>
      </c>
      <c r="D1003" s="99" t="s">
        <v>807</v>
      </c>
      <c r="E1003" s="99" t="s">
        <v>1566</v>
      </c>
      <c r="F1003" s="100"/>
      <c r="G1003" s="101">
        <f>SUM(G1004:G1005)</f>
        <v>0</v>
      </c>
      <c r="H1003" s="101">
        <f>SUM(H1004:H1005)</f>
        <v>0</v>
      </c>
      <c r="I1003" s="102" t="e">
        <f t="shared" si="30"/>
        <v>#DIV/0!</v>
      </c>
      <c r="J1003" s="131"/>
      <c r="K1003" s="131"/>
    </row>
    <row r="1004" spans="1:11" s="70" customFormat="1" ht="15" customHeight="1" hidden="1">
      <c r="A1004" s="104" t="s">
        <v>966</v>
      </c>
      <c r="B1004" s="99"/>
      <c r="C1004" s="114" t="s">
        <v>1001</v>
      </c>
      <c r="D1004" s="99" t="s">
        <v>807</v>
      </c>
      <c r="E1004" s="99" t="s">
        <v>1566</v>
      </c>
      <c r="F1004" s="100" t="s">
        <v>967</v>
      </c>
      <c r="G1004" s="101"/>
      <c r="H1004" s="101"/>
      <c r="I1004" s="102" t="e">
        <f t="shared" si="30"/>
        <v>#DIV/0!</v>
      </c>
      <c r="J1004" s="131">
        <f>SUM('[1]ведомствен.2013'!G887)</f>
        <v>0</v>
      </c>
      <c r="K1004" s="131"/>
    </row>
    <row r="1005" spans="1:11" s="70" customFormat="1" ht="15" customHeight="1" hidden="1">
      <c r="A1005" s="108" t="s">
        <v>804</v>
      </c>
      <c r="B1005" s="99"/>
      <c r="C1005" s="114" t="s">
        <v>1001</v>
      </c>
      <c r="D1005" s="99" t="s">
        <v>807</v>
      </c>
      <c r="E1005" s="99" t="s">
        <v>1566</v>
      </c>
      <c r="F1005" s="100" t="s">
        <v>805</v>
      </c>
      <c r="G1005" s="101"/>
      <c r="H1005" s="101"/>
      <c r="I1005" s="102" t="e">
        <f t="shared" si="30"/>
        <v>#DIV/0!</v>
      </c>
      <c r="J1005" s="131">
        <f>SUM('[1]ведомствен.2013'!G888)</f>
        <v>0</v>
      </c>
      <c r="K1005" s="131"/>
    </row>
    <row r="1006" spans="1:11" s="70" customFormat="1" ht="57" customHeight="1" hidden="1">
      <c r="A1006" s="104" t="s">
        <v>1567</v>
      </c>
      <c r="B1006" s="99"/>
      <c r="C1006" s="114" t="s">
        <v>1001</v>
      </c>
      <c r="D1006" s="99" t="s">
        <v>807</v>
      </c>
      <c r="E1006" s="99" t="s">
        <v>1568</v>
      </c>
      <c r="F1006" s="100"/>
      <c r="G1006" s="101">
        <f>SUM(G1007)</f>
        <v>0</v>
      </c>
      <c r="H1006" s="101">
        <f>SUM(H1007)</f>
        <v>0</v>
      </c>
      <c r="I1006" s="102" t="e">
        <f t="shared" si="30"/>
        <v>#DIV/0!</v>
      </c>
      <c r="J1006" s="131"/>
      <c r="K1006" s="131"/>
    </row>
    <row r="1007" spans="1:11" s="70" customFormat="1" ht="15" customHeight="1" hidden="1">
      <c r="A1007" s="104" t="s">
        <v>966</v>
      </c>
      <c r="B1007" s="99"/>
      <c r="C1007" s="114" t="s">
        <v>1001</v>
      </c>
      <c r="D1007" s="99" t="s">
        <v>807</v>
      </c>
      <c r="E1007" s="99" t="s">
        <v>1568</v>
      </c>
      <c r="F1007" s="100" t="s">
        <v>967</v>
      </c>
      <c r="G1007" s="101"/>
      <c r="H1007" s="101"/>
      <c r="I1007" s="102" t="e">
        <f t="shared" si="30"/>
        <v>#DIV/0!</v>
      </c>
      <c r="J1007" s="131">
        <f>SUM('[1]ведомствен.2013'!G890)</f>
        <v>0</v>
      </c>
      <c r="K1007" s="131"/>
    </row>
    <row r="1008" spans="1:11" s="70" customFormat="1" ht="42.75" customHeight="1" hidden="1">
      <c r="A1008" s="104" t="s">
        <v>1569</v>
      </c>
      <c r="B1008" s="99"/>
      <c r="C1008" s="114" t="s">
        <v>1001</v>
      </c>
      <c r="D1008" s="99" t="s">
        <v>807</v>
      </c>
      <c r="E1008" s="99" t="s">
        <v>1570</v>
      </c>
      <c r="F1008" s="100"/>
      <c r="G1008" s="101">
        <f>SUM(G1009)</f>
        <v>0</v>
      </c>
      <c r="H1008" s="101">
        <f>SUM(H1009)</f>
        <v>0</v>
      </c>
      <c r="I1008" s="102" t="e">
        <f t="shared" si="30"/>
        <v>#DIV/0!</v>
      </c>
      <c r="J1008" s="131"/>
      <c r="K1008" s="131"/>
    </row>
    <row r="1009" spans="1:11" s="70" customFormat="1" ht="15" customHeight="1" hidden="1">
      <c r="A1009" s="104" t="s">
        <v>966</v>
      </c>
      <c r="B1009" s="99"/>
      <c r="C1009" s="114" t="s">
        <v>1001</v>
      </c>
      <c r="D1009" s="99" t="s">
        <v>807</v>
      </c>
      <c r="E1009" s="99" t="s">
        <v>1570</v>
      </c>
      <c r="F1009" s="100" t="s">
        <v>967</v>
      </c>
      <c r="G1009" s="101"/>
      <c r="H1009" s="101"/>
      <c r="I1009" s="102" t="e">
        <f t="shared" si="30"/>
        <v>#DIV/0!</v>
      </c>
      <c r="J1009" s="131">
        <f>SUM('[1]ведомствен.2013'!G892)</f>
        <v>0</v>
      </c>
      <c r="K1009" s="131"/>
    </row>
    <row r="1010" spans="1:11" s="70" customFormat="1" ht="15" customHeight="1" hidden="1">
      <c r="A1010" s="104" t="s">
        <v>966</v>
      </c>
      <c r="B1010" s="188"/>
      <c r="C1010" s="114" t="s">
        <v>1001</v>
      </c>
      <c r="D1010" s="114" t="s">
        <v>807</v>
      </c>
      <c r="E1010" s="99" t="s">
        <v>1571</v>
      </c>
      <c r="F1010" s="143" t="s">
        <v>967</v>
      </c>
      <c r="G1010" s="130"/>
      <c r="H1010" s="130"/>
      <c r="I1010" s="102" t="e">
        <f t="shared" si="30"/>
        <v>#DIV/0!</v>
      </c>
      <c r="J1010" s="131">
        <f>SUM('[1]ведомствен.2013'!G1107)</f>
        <v>0</v>
      </c>
      <c r="K1010" s="131"/>
    </row>
    <row r="1011" spans="1:11" s="70" customFormat="1" ht="57" hidden="1">
      <c r="A1011" s="115" t="s">
        <v>1572</v>
      </c>
      <c r="B1011" s="99"/>
      <c r="C1011" s="114" t="s">
        <v>1001</v>
      </c>
      <c r="D1011" s="99" t="s">
        <v>807</v>
      </c>
      <c r="E1011" s="99" t="s">
        <v>1573</v>
      </c>
      <c r="F1011" s="100"/>
      <c r="G1011" s="101">
        <f>SUM(G1012)</f>
        <v>0</v>
      </c>
      <c r="H1011" s="101">
        <f>SUM(H1012)</f>
        <v>0</v>
      </c>
      <c r="I1011" s="102" t="e">
        <f t="shared" si="30"/>
        <v>#DIV/0!</v>
      </c>
      <c r="J1011" s="131"/>
      <c r="K1011" s="131"/>
    </row>
    <row r="1012" spans="1:11" s="70" customFormat="1" ht="15" hidden="1">
      <c r="A1012" s="104" t="s">
        <v>966</v>
      </c>
      <c r="B1012" s="99"/>
      <c r="C1012" s="114" t="s">
        <v>1001</v>
      </c>
      <c r="D1012" s="99" t="s">
        <v>807</v>
      </c>
      <c r="E1012" s="99" t="s">
        <v>1573</v>
      </c>
      <c r="F1012" s="100" t="s">
        <v>967</v>
      </c>
      <c r="G1012" s="101"/>
      <c r="H1012" s="101"/>
      <c r="I1012" s="102" t="e">
        <f t="shared" si="30"/>
        <v>#DIV/0!</v>
      </c>
      <c r="J1012" s="131">
        <f>SUM('[1]ведомствен.2013'!G894)</f>
        <v>0</v>
      </c>
      <c r="K1012" s="131"/>
    </row>
    <row r="1013" spans="1:11" s="70" customFormat="1" ht="33" customHeight="1">
      <c r="A1013" s="124" t="s">
        <v>1574</v>
      </c>
      <c r="B1013" s="99"/>
      <c r="C1013" s="114" t="s">
        <v>1001</v>
      </c>
      <c r="D1013" s="99" t="s">
        <v>807</v>
      </c>
      <c r="E1013" s="99" t="s">
        <v>1575</v>
      </c>
      <c r="F1013" s="100"/>
      <c r="G1013" s="101">
        <f>SUM(G1014)</f>
        <v>4823</v>
      </c>
      <c r="H1013" s="101">
        <f>SUM(H1014)</f>
        <v>4822.9</v>
      </c>
      <c r="I1013" s="102">
        <f t="shared" si="30"/>
        <v>99.99792660170019</v>
      </c>
      <c r="J1013" s="131"/>
      <c r="K1013" s="131"/>
    </row>
    <row r="1014" spans="1:11" s="70" customFormat="1" ht="15">
      <c r="A1014" s="104" t="s">
        <v>966</v>
      </c>
      <c r="B1014" s="99"/>
      <c r="C1014" s="114" t="s">
        <v>1001</v>
      </c>
      <c r="D1014" s="99" t="s">
        <v>807</v>
      </c>
      <c r="E1014" s="99" t="s">
        <v>1575</v>
      </c>
      <c r="F1014" s="100" t="s">
        <v>967</v>
      </c>
      <c r="G1014" s="101">
        <v>4823</v>
      </c>
      <c r="H1014" s="101">
        <v>4822.9</v>
      </c>
      <c r="I1014" s="102">
        <f t="shared" si="30"/>
        <v>99.99792660170019</v>
      </c>
      <c r="J1014" s="131">
        <f>SUM('[1]ведомствен.2013'!G896)</f>
        <v>4823</v>
      </c>
      <c r="K1014" s="131">
        <f aca="true" t="shared" si="32" ref="K1014:K1032">SUM(G1014-J1014)</f>
        <v>0</v>
      </c>
    </row>
    <row r="1015" spans="1:11" s="70" customFormat="1" ht="28.5" hidden="1">
      <c r="A1015" s="104" t="s">
        <v>1576</v>
      </c>
      <c r="B1015" s="99"/>
      <c r="C1015" s="114" t="s">
        <v>1001</v>
      </c>
      <c r="D1015" s="99" t="s">
        <v>807</v>
      </c>
      <c r="E1015" s="99" t="s">
        <v>1577</v>
      </c>
      <c r="F1015" s="100"/>
      <c r="G1015" s="101">
        <f>SUM(G1016)</f>
        <v>0</v>
      </c>
      <c r="H1015" s="101">
        <f>SUM(H1016)</f>
        <v>0</v>
      </c>
      <c r="I1015" s="102" t="e">
        <f t="shared" si="30"/>
        <v>#DIV/0!</v>
      </c>
      <c r="J1015" s="131"/>
      <c r="K1015" s="131">
        <f t="shared" si="32"/>
        <v>0</v>
      </c>
    </row>
    <row r="1016" spans="1:11" s="70" customFormat="1" ht="15" hidden="1">
      <c r="A1016" s="104" t="s">
        <v>966</v>
      </c>
      <c r="B1016" s="99"/>
      <c r="C1016" s="114" t="s">
        <v>1001</v>
      </c>
      <c r="D1016" s="99" t="s">
        <v>807</v>
      </c>
      <c r="E1016" s="99" t="s">
        <v>1577</v>
      </c>
      <c r="F1016" s="100" t="s">
        <v>967</v>
      </c>
      <c r="G1016" s="101"/>
      <c r="H1016" s="101"/>
      <c r="I1016" s="102" t="e">
        <f t="shared" si="30"/>
        <v>#DIV/0!</v>
      </c>
      <c r="J1016" s="131">
        <f>SUM('[1]ведомствен.2013'!G898)</f>
        <v>0</v>
      </c>
      <c r="K1016" s="131">
        <f t="shared" si="32"/>
        <v>0</v>
      </c>
    </row>
    <row r="1017" spans="1:11" s="70" customFormat="1" ht="57" customHeight="1" hidden="1">
      <c r="A1017" s="104" t="s">
        <v>1578</v>
      </c>
      <c r="B1017" s="99"/>
      <c r="C1017" s="114" t="s">
        <v>1001</v>
      </c>
      <c r="D1017" s="99" t="s">
        <v>807</v>
      </c>
      <c r="E1017" s="99" t="s">
        <v>1579</v>
      </c>
      <c r="F1017" s="100"/>
      <c r="G1017" s="101">
        <f>SUM(G1018)</f>
        <v>0</v>
      </c>
      <c r="H1017" s="101">
        <f>SUM(H1018)</f>
        <v>0</v>
      </c>
      <c r="I1017" s="102" t="e">
        <f t="shared" si="30"/>
        <v>#DIV/0!</v>
      </c>
      <c r="J1017" s="131"/>
      <c r="K1017" s="131">
        <f t="shared" si="32"/>
        <v>0</v>
      </c>
    </row>
    <row r="1018" spans="1:11" s="70" customFormat="1" ht="15" customHeight="1" hidden="1">
      <c r="A1018" s="104" t="s">
        <v>966</v>
      </c>
      <c r="B1018" s="99"/>
      <c r="C1018" s="114" t="s">
        <v>1001</v>
      </c>
      <c r="D1018" s="99" t="s">
        <v>807</v>
      </c>
      <c r="E1018" s="99" t="s">
        <v>1579</v>
      </c>
      <c r="F1018" s="100" t="s">
        <v>967</v>
      </c>
      <c r="G1018" s="101"/>
      <c r="H1018" s="101"/>
      <c r="I1018" s="102" t="e">
        <f t="shared" si="30"/>
        <v>#DIV/0!</v>
      </c>
      <c r="J1018" s="131">
        <f>SUM('[1]ведомствен.2013'!G899)</f>
        <v>0</v>
      </c>
      <c r="K1018" s="131">
        <f t="shared" si="32"/>
        <v>0</v>
      </c>
    </row>
    <row r="1019" spans="1:11" s="70" customFormat="1" ht="57" customHeight="1" hidden="1">
      <c r="A1019" s="104" t="s">
        <v>1580</v>
      </c>
      <c r="B1019" s="99"/>
      <c r="C1019" s="114" t="s">
        <v>1001</v>
      </c>
      <c r="D1019" s="99" t="s">
        <v>807</v>
      </c>
      <c r="E1019" s="99" t="s">
        <v>1581</v>
      </c>
      <c r="F1019" s="100"/>
      <c r="G1019" s="101">
        <f>SUM(G1020)</f>
        <v>0</v>
      </c>
      <c r="H1019" s="101">
        <f>SUM(H1020)</f>
        <v>0</v>
      </c>
      <c r="I1019" s="102" t="e">
        <f aca="true" t="shared" si="33" ref="I1019:I1082">SUM(H1019/G1019*100)</f>
        <v>#DIV/0!</v>
      </c>
      <c r="J1019" s="131"/>
      <c r="K1019" s="131">
        <f t="shared" si="32"/>
        <v>0</v>
      </c>
    </row>
    <row r="1020" spans="1:11" s="70" customFormat="1" ht="15" customHeight="1" hidden="1">
      <c r="A1020" s="104" t="s">
        <v>966</v>
      </c>
      <c r="B1020" s="99"/>
      <c r="C1020" s="114" t="s">
        <v>1001</v>
      </c>
      <c r="D1020" s="99" t="s">
        <v>807</v>
      </c>
      <c r="E1020" s="99" t="s">
        <v>1581</v>
      </c>
      <c r="F1020" s="100" t="s">
        <v>967</v>
      </c>
      <c r="G1020" s="101"/>
      <c r="H1020" s="101"/>
      <c r="I1020" s="102" t="e">
        <f t="shared" si="33"/>
        <v>#DIV/0!</v>
      </c>
      <c r="J1020" s="131">
        <f>SUM('[1]ведомствен.2013'!G901)</f>
        <v>0</v>
      </c>
      <c r="K1020" s="131">
        <f t="shared" si="32"/>
        <v>0</v>
      </c>
    </row>
    <row r="1021" spans="1:11" s="171" customFormat="1" ht="71.25" customHeight="1" hidden="1">
      <c r="A1021" s="104" t="s">
        <v>1582</v>
      </c>
      <c r="B1021" s="99"/>
      <c r="C1021" s="114" t="s">
        <v>1001</v>
      </c>
      <c r="D1021" s="99" t="s">
        <v>807</v>
      </c>
      <c r="E1021" s="99" t="s">
        <v>1583</v>
      </c>
      <c r="F1021" s="100"/>
      <c r="G1021" s="101">
        <f>SUM(G1022:G1023)</f>
        <v>0</v>
      </c>
      <c r="H1021" s="101">
        <f>SUM(H1022:H1023)</f>
        <v>0</v>
      </c>
      <c r="I1021" s="102" t="e">
        <f t="shared" si="33"/>
        <v>#DIV/0!</v>
      </c>
      <c r="J1021" s="195"/>
      <c r="K1021" s="131">
        <f t="shared" si="32"/>
        <v>0</v>
      </c>
    </row>
    <row r="1022" spans="1:11" s="171" customFormat="1" ht="15" customHeight="1" hidden="1">
      <c r="A1022" s="104" t="s">
        <v>966</v>
      </c>
      <c r="B1022" s="99"/>
      <c r="C1022" s="114" t="s">
        <v>1001</v>
      </c>
      <c r="D1022" s="99" t="s">
        <v>807</v>
      </c>
      <c r="E1022" s="99" t="s">
        <v>1583</v>
      </c>
      <c r="F1022" s="100" t="s">
        <v>967</v>
      </c>
      <c r="G1022" s="101"/>
      <c r="H1022" s="101"/>
      <c r="I1022" s="102" t="e">
        <f t="shared" si="33"/>
        <v>#DIV/0!</v>
      </c>
      <c r="J1022" s="131">
        <f>SUM('[1]ведомствен.2013'!G904)</f>
        <v>0</v>
      </c>
      <c r="K1022" s="131">
        <f t="shared" si="32"/>
        <v>0</v>
      </c>
    </row>
    <row r="1023" spans="1:11" s="171" customFormat="1" ht="15" customHeight="1" hidden="1">
      <c r="A1023" s="108" t="s">
        <v>804</v>
      </c>
      <c r="B1023" s="99"/>
      <c r="C1023" s="114" t="s">
        <v>1001</v>
      </c>
      <c r="D1023" s="99" t="s">
        <v>807</v>
      </c>
      <c r="E1023" s="99" t="s">
        <v>1583</v>
      </c>
      <c r="F1023" s="100" t="s">
        <v>805</v>
      </c>
      <c r="G1023" s="101"/>
      <c r="H1023" s="101"/>
      <c r="I1023" s="102" t="e">
        <f t="shared" si="33"/>
        <v>#DIV/0!</v>
      </c>
      <c r="J1023" s="131">
        <f>SUM('[1]ведомствен.2013'!G905)</f>
        <v>0</v>
      </c>
      <c r="K1023" s="131">
        <f t="shared" si="32"/>
        <v>0</v>
      </c>
    </row>
    <row r="1024" spans="1:11" s="70" customFormat="1" ht="28.5" customHeight="1" hidden="1">
      <c r="A1024" s="104" t="s">
        <v>1584</v>
      </c>
      <c r="B1024" s="99"/>
      <c r="C1024" s="114" t="s">
        <v>1001</v>
      </c>
      <c r="D1024" s="99" t="s">
        <v>807</v>
      </c>
      <c r="E1024" s="99" t="s">
        <v>1585</v>
      </c>
      <c r="F1024" s="100"/>
      <c r="G1024" s="101">
        <f>SUM(G1025)</f>
        <v>0</v>
      </c>
      <c r="H1024" s="101">
        <f>SUM(H1025)</f>
        <v>0</v>
      </c>
      <c r="I1024" s="102" t="e">
        <f t="shared" si="33"/>
        <v>#DIV/0!</v>
      </c>
      <c r="J1024" s="131"/>
      <c r="K1024" s="131">
        <f t="shared" si="32"/>
        <v>0</v>
      </c>
    </row>
    <row r="1025" spans="1:11" s="70" customFormat="1" ht="15" customHeight="1" hidden="1">
      <c r="A1025" s="104" t="s">
        <v>966</v>
      </c>
      <c r="B1025" s="99"/>
      <c r="C1025" s="114" t="s">
        <v>1001</v>
      </c>
      <c r="D1025" s="99" t="s">
        <v>807</v>
      </c>
      <c r="E1025" s="99" t="s">
        <v>1585</v>
      </c>
      <c r="F1025" s="100" t="s">
        <v>967</v>
      </c>
      <c r="G1025" s="101"/>
      <c r="H1025" s="101"/>
      <c r="I1025" s="102" t="e">
        <f t="shared" si="33"/>
        <v>#DIV/0!</v>
      </c>
      <c r="J1025" s="131">
        <f>SUM('[1]ведомствен.2013'!G906)</f>
        <v>0</v>
      </c>
      <c r="K1025" s="131">
        <f t="shared" si="32"/>
        <v>0</v>
      </c>
    </row>
    <row r="1026" spans="1:11" s="70" customFormat="1" ht="42.75" customHeight="1" hidden="1">
      <c r="A1026" s="104" t="s">
        <v>1586</v>
      </c>
      <c r="B1026" s="99"/>
      <c r="C1026" s="114" t="s">
        <v>1001</v>
      </c>
      <c r="D1026" s="99" t="s">
        <v>807</v>
      </c>
      <c r="E1026" s="99" t="s">
        <v>1587</v>
      </c>
      <c r="F1026" s="100"/>
      <c r="G1026" s="101">
        <f>SUM(G1027:G1028)</f>
        <v>0</v>
      </c>
      <c r="H1026" s="101">
        <f>SUM(H1027:H1028)</f>
        <v>0</v>
      </c>
      <c r="I1026" s="102" t="e">
        <f t="shared" si="33"/>
        <v>#DIV/0!</v>
      </c>
      <c r="J1026" s="131"/>
      <c r="K1026" s="131">
        <f t="shared" si="32"/>
        <v>0</v>
      </c>
    </row>
    <row r="1027" spans="1:11" s="70" customFormat="1" ht="15" customHeight="1" hidden="1">
      <c r="A1027" s="104" t="s">
        <v>966</v>
      </c>
      <c r="B1027" s="99"/>
      <c r="C1027" s="114" t="s">
        <v>1001</v>
      </c>
      <c r="D1027" s="99" t="s">
        <v>807</v>
      </c>
      <c r="E1027" s="99" t="s">
        <v>1587</v>
      </c>
      <c r="F1027" s="100" t="s">
        <v>967</v>
      </c>
      <c r="G1027" s="101"/>
      <c r="H1027" s="101"/>
      <c r="I1027" s="102" t="e">
        <f t="shared" si="33"/>
        <v>#DIV/0!</v>
      </c>
      <c r="J1027" s="131">
        <f>SUM('[1]ведомствен.2013'!G909)</f>
        <v>0</v>
      </c>
      <c r="K1027" s="131">
        <f t="shared" si="32"/>
        <v>0</v>
      </c>
    </row>
    <row r="1028" spans="1:11" s="70" customFormat="1" ht="15" customHeight="1" hidden="1">
      <c r="A1028" s="108" t="s">
        <v>804</v>
      </c>
      <c r="B1028" s="99"/>
      <c r="C1028" s="114" t="s">
        <v>1001</v>
      </c>
      <c r="D1028" s="99" t="s">
        <v>807</v>
      </c>
      <c r="E1028" s="99" t="s">
        <v>1587</v>
      </c>
      <c r="F1028" s="100" t="s">
        <v>805</v>
      </c>
      <c r="G1028" s="101"/>
      <c r="H1028" s="101"/>
      <c r="I1028" s="102" t="e">
        <f t="shared" si="33"/>
        <v>#DIV/0!</v>
      </c>
      <c r="J1028" s="131">
        <f>SUM('[1]ведомствен.2013'!G910)</f>
        <v>0</v>
      </c>
      <c r="K1028" s="131">
        <f t="shared" si="32"/>
        <v>0</v>
      </c>
    </row>
    <row r="1029" spans="1:11" s="70" customFormat="1" ht="42.75" customHeight="1" hidden="1">
      <c r="A1029" s="104" t="s">
        <v>1559</v>
      </c>
      <c r="B1029" s="99"/>
      <c r="C1029" s="114" t="s">
        <v>1001</v>
      </c>
      <c r="D1029" s="99" t="s">
        <v>807</v>
      </c>
      <c r="E1029" s="99" t="s">
        <v>1588</v>
      </c>
      <c r="F1029" s="100"/>
      <c r="G1029" s="101">
        <f>SUM(G1030)</f>
        <v>0</v>
      </c>
      <c r="H1029" s="101">
        <f>SUM(H1030)</f>
        <v>0</v>
      </c>
      <c r="I1029" s="102" t="e">
        <f t="shared" si="33"/>
        <v>#DIV/0!</v>
      </c>
      <c r="J1029" s="131"/>
      <c r="K1029" s="131">
        <f t="shared" si="32"/>
        <v>0</v>
      </c>
    </row>
    <row r="1030" spans="1:11" s="70" customFormat="1" ht="15" hidden="1">
      <c r="A1030" s="104" t="s">
        <v>966</v>
      </c>
      <c r="B1030" s="99"/>
      <c r="C1030" s="114" t="s">
        <v>1001</v>
      </c>
      <c r="D1030" s="99" t="s">
        <v>807</v>
      </c>
      <c r="E1030" s="99" t="s">
        <v>1588</v>
      </c>
      <c r="F1030" s="100" t="s">
        <v>967</v>
      </c>
      <c r="G1030" s="101"/>
      <c r="H1030" s="101"/>
      <c r="I1030" s="102" t="e">
        <f t="shared" si="33"/>
        <v>#DIV/0!</v>
      </c>
      <c r="J1030" s="131"/>
      <c r="K1030" s="131">
        <f t="shared" si="32"/>
        <v>0</v>
      </c>
    </row>
    <row r="1031" spans="1:11" s="171" customFormat="1" ht="99.75" customHeight="1" hidden="1">
      <c r="A1031" s="104" t="s">
        <v>1589</v>
      </c>
      <c r="B1031" s="99"/>
      <c r="C1031" s="114" t="s">
        <v>1001</v>
      </c>
      <c r="D1031" s="99" t="s">
        <v>807</v>
      </c>
      <c r="E1031" s="99" t="s">
        <v>1590</v>
      </c>
      <c r="F1031" s="100"/>
      <c r="G1031" s="101">
        <f>SUM(G1032)</f>
        <v>0</v>
      </c>
      <c r="H1031" s="101">
        <f>SUM(H1032)</f>
        <v>0</v>
      </c>
      <c r="I1031" s="102" t="e">
        <f t="shared" si="33"/>
        <v>#DIV/0!</v>
      </c>
      <c r="J1031" s="195"/>
      <c r="K1031" s="131">
        <f t="shared" si="32"/>
        <v>0</v>
      </c>
    </row>
    <row r="1032" spans="1:11" s="171" customFormat="1" ht="15" customHeight="1" hidden="1">
      <c r="A1032" s="104" t="s">
        <v>966</v>
      </c>
      <c r="B1032" s="99"/>
      <c r="C1032" s="114" t="s">
        <v>1001</v>
      </c>
      <c r="D1032" s="99" t="s">
        <v>807</v>
      </c>
      <c r="E1032" s="99" t="s">
        <v>1590</v>
      </c>
      <c r="F1032" s="100" t="s">
        <v>967</v>
      </c>
      <c r="G1032" s="101"/>
      <c r="H1032" s="101"/>
      <c r="I1032" s="102" t="e">
        <f t="shared" si="33"/>
        <v>#DIV/0!</v>
      </c>
      <c r="J1032" s="195"/>
      <c r="K1032" s="131">
        <f t="shared" si="32"/>
        <v>0</v>
      </c>
    </row>
    <row r="1033" spans="1:11" s="70" customFormat="1" ht="15">
      <c r="A1033" s="227" t="s">
        <v>1591</v>
      </c>
      <c r="B1033" s="133"/>
      <c r="C1033" s="133" t="s">
        <v>1001</v>
      </c>
      <c r="D1033" s="133" t="s">
        <v>807</v>
      </c>
      <c r="E1033" s="133" t="s">
        <v>1592</v>
      </c>
      <c r="F1033" s="105"/>
      <c r="G1033" s="101">
        <f>SUM(G1034:G1036)</f>
        <v>19120.3</v>
      </c>
      <c r="H1033" s="101">
        <f>SUM(H1034:H1036)</f>
        <v>19120.2</v>
      </c>
      <c r="I1033" s="102">
        <f t="shared" si="33"/>
        <v>99.99947699565385</v>
      </c>
      <c r="J1033" s="131"/>
      <c r="K1033" s="131"/>
    </row>
    <row r="1034" spans="1:11" s="70" customFormat="1" ht="13.5" customHeight="1">
      <c r="A1034" s="104" t="s">
        <v>966</v>
      </c>
      <c r="B1034" s="133"/>
      <c r="C1034" s="133" t="s">
        <v>1001</v>
      </c>
      <c r="D1034" s="133" t="s">
        <v>807</v>
      </c>
      <c r="E1034" s="133" t="s">
        <v>1592</v>
      </c>
      <c r="F1034" s="105" t="s">
        <v>967</v>
      </c>
      <c r="G1034" s="101">
        <v>15039.1</v>
      </c>
      <c r="H1034" s="101">
        <v>15039.1</v>
      </c>
      <c r="I1034" s="102">
        <f t="shared" si="33"/>
        <v>100</v>
      </c>
      <c r="J1034" s="131">
        <f>SUM('[1]ведомствен.2013'!G916)</f>
        <v>15039.1</v>
      </c>
      <c r="K1034" s="131">
        <f aca="true" t="shared" si="34" ref="K1034:K1041">SUM(G1034-J1034)</f>
        <v>0</v>
      </c>
    </row>
    <row r="1035" spans="1:11" s="70" customFormat="1" ht="18.75" customHeight="1">
      <c r="A1035" s="104" t="s">
        <v>804</v>
      </c>
      <c r="B1035" s="133"/>
      <c r="C1035" s="133" t="s">
        <v>1001</v>
      </c>
      <c r="D1035" s="133" t="s">
        <v>807</v>
      </c>
      <c r="E1035" s="133" t="s">
        <v>1592</v>
      </c>
      <c r="F1035" s="105" t="s">
        <v>805</v>
      </c>
      <c r="G1035" s="116">
        <v>3781.2</v>
      </c>
      <c r="H1035" s="116">
        <v>3781.1</v>
      </c>
      <c r="I1035" s="102">
        <f t="shared" si="33"/>
        <v>99.99735533693008</v>
      </c>
      <c r="J1035" s="131">
        <f>SUM('[1]ведомствен.2013'!G917)</f>
        <v>3781.2</v>
      </c>
      <c r="K1035" s="131">
        <f t="shared" si="34"/>
        <v>0</v>
      </c>
    </row>
    <row r="1036" spans="1:11" s="70" customFormat="1" ht="42.75">
      <c r="A1036" s="117" t="s">
        <v>925</v>
      </c>
      <c r="B1036" s="133"/>
      <c r="C1036" s="133" t="s">
        <v>1001</v>
      </c>
      <c r="D1036" s="133" t="s">
        <v>807</v>
      </c>
      <c r="E1036" s="133" t="s">
        <v>1592</v>
      </c>
      <c r="F1036" s="105" t="s">
        <v>926</v>
      </c>
      <c r="G1036" s="116">
        <v>300</v>
      </c>
      <c r="H1036" s="116">
        <v>300</v>
      </c>
      <c r="I1036" s="102">
        <f t="shared" si="33"/>
        <v>100</v>
      </c>
      <c r="J1036" s="131">
        <f>SUM('[1]ведомствен.2013'!G918)</f>
        <v>300</v>
      </c>
      <c r="K1036" s="131">
        <f t="shared" si="34"/>
        <v>0</v>
      </c>
    </row>
    <row r="1037" spans="1:11" s="70" customFormat="1" ht="28.5" customHeight="1" hidden="1">
      <c r="A1037" s="104" t="s">
        <v>1593</v>
      </c>
      <c r="B1037" s="133"/>
      <c r="C1037" s="133" t="s">
        <v>1001</v>
      </c>
      <c r="D1037" s="133" t="s">
        <v>807</v>
      </c>
      <c r="E1037" s="133" t="s">
        <v>1594</v>
      </c>
      <c r="F1037" s="105"/>
      <c r="G1037" s="101">
        <f>SUM(G1038)</f>
        <v>0</v>
      </c>
      <c r="H1037" s="101">
        <f>SUM(H1038)</f>
        <v>0</v>
      </c>
      <c r="I1037" s="102" t="e">
        <f t="shared" si="33"/>
        <v>#DIV/0!</v>
      </c>
      <c r="J1037" s="131"/>
      <c r="K1037" s="131">
        <f t="shared" si="34"/>
        <v>0</v>
      </c>
    </row>
    <row r="1038" spans="1:11" s="70" customFormat="1" ht="15" hidden="1">
      <c r="A1038" s="104" t="s">
        <v>966</v>
      </c>
      <c r="B1038" s="133"/>
      <c r="C1038" s="133" t="s">
        <v>1001</v>
      </c>
      <c r="D1038" s="133" t="s">
        <v>807</v>
      </c>
      <c r="E1038" s="133" t="s">
        <v>1594</v>
      </c>
      <c r="F1038" s="105" t="s">
        <v>967</v>
      </c>
      <c r="G1038" s="101"/>
      <c r="H1038" s="101"/>
      <c r="I1038" s="102" t="e">
        <f t="shared" si="33"/>
        <v>#DIV/0!</v>
      </c>
      <c r="J1038" s="131">
        <f>SUM('[1]ведомствен.2013'!G919)</f>
        <v>0</v>
      </c>
      <c r="K1038" s="131">
        <f t="shared" si="34"/>
        <v>0</v>
      </c>
    </row>
    <row r="1039" spans="1:11" s="70" customFormat="1" ht="42.75" hidden="1">
      <c r="A1039" s="104" t="s">
        <v>1595</v>
      </c>
      <c r="B1039" s="99"/>
      <c r="C1039" s="114" t="s">
        <v>1001</v>
      </c>
      <c r="D1039" s="114" t="s">
        <v>807</v>
      </c>
      <c r="E1039" s="99" t="s">
        <v>1596</v>
      </c>
      <c r="F1039" s="100"/>
      <c r="G1039" s="101">
        <f>SUM(G1040)</f>
        <v>0</v>
      </c>
      <c r="H1039" s="101">
        <f>SUM(H1040)</f>
        <v>0</v>
      </c>
      <c r="I1039" s="102" t="e">
        <f t="shared" si="33"/>
        <v>#DIV/0!</v>
      </c>
      <c r="J1039" s="131"/>
      <c r="K1039" s="131">
        <f t="shared" si="34"/>
        <v>0</v>
      </c>
    </row>
    <row r="1040" spans="1:11" s="70" customFormat="1" ht="57" hidden="1">
      <c r="A1040" s="115" t="s">
        <v>1597</v>
      </c>
      <c r="B1040" s="99"/>
      <c r="C1040" s="114" t="s">
        <v>1001</v>
      </c>
      <c r="D1040" s="114" t="s">
        <v>807</v>
      </c>
      <c r="E1040" s="99" t="s">
        <v>1598</v>
      </c>
      <c r="F1040" s="103"/>
      <c r="G1040" s="101">
        <f>SUM(G1041)</f>
        <v>0</v>
      </c>
      <c r="H1040" s="101">
        <f>SUM(H1041)</f>
        <v>0</v>
      </c>
      <c r="I1040" s="102" t="e">
        <f t="shared" si="33"/>
        <v>#DIV/0!</v>
      </c>
      <c r="J1040" s="131"/>
      <c r="K1040" s="131">
        <f t="shared" si="34"/>
        <v>0</v>
      </c>
    </row>
    <row r="1041" spans="1:11" s="70" customFormat="1" ht="15" hidden="1">
      <c r="A1041" s="104" t="s">
        <v>966</v>
      </c>
      <c r="B1041" s="188"/>
      <c r="C1041" s="114" t="s">
        <v>1001</v>
      </c>
      <c r="D1041" s="114" t="s">
        <v>807</v>
      </c>
      <c r="E1041" s="99" t="s">
        <v>1598</v>
      </c>
      <c r="F1041" s="143" t="s">
        <v>967</v>
      </c>
      <c r="G1041" s="130"/>
      <c r="H1041" s="130"/>
      <c r="I1041" s="102" t="e">
        <f t="shared" si="33"/>
        <v>#DIV/0!</v>
      </c>
      <c r="J1041" s="131"/>
      <c r="K1041" s="131">
        <f t="shared" si="34"/>
        <v>0</v>
      </c>
    </row>
    <row r="1042" spans="1:11" s="70" customFormat="1" ht="48" customHeight="1">
      <c r="A1042" s="115" t="s">
        <v>1599</v>
      </c>
      <c r="B1042" s="99"/>
      <c r="C1042" s="114" t="s">
        <v>1001</v>
      </c>
      <c r="D1042" s="114" t="s">
        <v>807</v>
      </c>
      <c r="E1042" s="114" t="s">
        <v>1600</v>
      </c>
      <c r="F1042" s="103"/>
      <c r="G1042" s="101">
        <f>SUM(G1043)</f>
        <v>77.1</v>
      </c>
      <c r="H1042" s="101">
        <f>SUM(H1043)</f>
        <v>2.8</v>
      </c>
      <c r="I1042" s="102">
        <f t="shared" si="33"/>
        <v>3.631647211413749</v>
      </c>
      <c r="J1042" s="131"/>
      <c r="K1042" s="131"/>
    </row>
    <row r="1043" spans="1:11" s="70" customFormat="1" ht="23.25" customHeight="1">
      <c r="A1043" s="104" t="s">
        <v>966</v>
      </c>
      <c r="B1043" s="99"/>
      <c r="C1043" s="114" t="s">
        <v>1001</v>
      </c>
      <c r="D1043" s="114" t="s">
        <v>807</v>
      </c>
      <c r="E1043" s="114" t="s">
        <v>1600</v>
      </c>
      <c r="F1043" s="103" t="s">
        <v>967</v>
      </c>
      <c r="G1043" s="101">
        <v>77.1</v>
      </c>
      <c r="H1043" s="101">
        <v>2.8</v>
      </c>
      <c r="I1043" s="102">
        <f t="shared" si="33"/>
        <v>3.631647211413749</v>
      </c>
      <c r="J1043" s="131">
        <f>SUM('[1]ведомствен.2013'!G922)</f>
        <v>77.1</v>
      </c>
      <c r="K1043" s="131">
        <f>SUM(G1043-J1043)</f>
        <v>0</v>
      </c>
    </row>
    <row r="1044" spans="1:11" s="70" customFormat="1" ht="28.5">
      <c r="A1044" s="124" t="s">
        <v>1601</v>
      </c>
      <c r="B1044" s="99"/>
      <c r="C1044" s="114" t="s">
        <v>1001</v>
      </c>
      <c r="D1044" s="114" t="s">
        <v>807</v>
      </c>
      <c r="E1044" s="114" t="s">
        <v>1602</v>
      </c>
      <c r="F1044" s="103"/>
      <c r="G1044" s="101">
        <f>SUM(G1045:G1046)</f>
        <v>115034.90000000001</v>
      </c>
      <c r="H1044" s="101">
        <f>SUM(H1045:H1046)</f>
        <v>80152.5</v>
      </c>
      <c r="I1044" s="102">
        <f t="shared" si="33"/>
        <v>69.6766807290657</v>
      </c>
      <c r="J1044" s="131"/>
      <c r="K1044" s="131"/>
    </row>
    <row r="1045" spans="1:11" s="70" customFormat="1" ht="14.25" customHeight="1">
      <c r="A1045" s="104" t="s">
        <v>966</v>
      </c>
      <c r="B1045" s="114"/>
      <c r="C1045" s="114" t="s">
        <v>1001</v>
      </c>
      <c r="D1045" s="114" t="s">
        <v>807</v>
      </c>
      <c r="E1045" s="114" t="s">
        <v>1602</v>
      </c>
      <c r="F1045" s="103" t="s">
        <v>967</v>
      </c>
      <c r="G1045" s="101">
        <v>114894.3</v>
      </c>
      <c r="H1045" s="101">
        <v>80011.9</v>
      </c>
      <c r="I1045" s="102">
        <f t="shared" si="33"/>
        <v>69.63957306846379</v>
      </c>
      <c r="J1045" s="131">
        <f>SUM('[1]ведомствен.2013'!G924)</f>
        <v>114894.3</v>
      </c>
      <c r="K1045" s="131">
        <f>SUM(G1045-J1045)</f>
        <v>0</v>
      </c>
    </row>
    <row r="1046" spans="1:11" s="70" customFormat="1" ht="21" customHeight="1">
      <c r="A1046" s="108" t="s">
        <v>804</v>
      </c>
      <c r="B1046" s="114"/>
      <c r="C1046" s="114" t="s">
        <v>1001</v>
      </c>
      <c r="D1046" s="114" t="s">
        <v>807</v>
      </c>
      <c r="E1046" s="114" t="s">
        <v>1602</v>
      </c>
      <c r="F1046" s="103" t="s">
        <v>805</v>
      </c>
      <c r="G1046" s="101">
        <v>140.6</v>
      </c>
      <c r="H1046" s="101">
        <v>140.6</v>
      </c>
      <c r="I1046" s="102">
        <f t="shared" si="33"/>
        <v>100</v>
      </c>
      <c r="J1046" s="131">
        <f>SUM('[1]ведомствен.2013'!G925)</f>
        <v>140.6</v>
      </c>
      <c r="K1046" s="131">
        <f>SUM(G1046-J1046)</f>
        <v>0</v>
      </c>
    </row>
    <row r="1047" spans="1:11" s="70" customFormat="1" ht="42.75">
      <c r="A1047" s="104" t="s">
        <v>1603</v>
      </c>
      <c r="B1047" s="99"/>
      <c r="C1047" s="114" t="s">
        <v>1001</v>
      </c>
      <c r="D1047" s="114" t="s">
        <v>807</v>
      </c>
      <c r="E1047" s="114" t="s">
        <v>1604</v>
      </c>
      <c r="F1047" s="103"/>
      <c r="G1047" s="101">
        <f>SUM(G1048)</f>
        <v>97590.4</v>
      </c>
      <c r="H1047" s="101">
        <f>SUM(H1048)</f>
        <v>97581.9</v>
      </c>
      <c r="I1047" s="102">
        <f t="shared" si="33"/>
        <v>99.99129012689772</v>
      </c>
      <c r="J1047" s="131"/>
      <c r="K1047" s="131"/>
    </row>
    <row r="1048" spans="1:11" s="70" customFormat="1" ht="15">
      <c r="A1048" s="104" t="s">
        <v>966</v>
      </c>
      <c r="B1048" s="99"/>
      <c r="C1048" s="114" t="s">
        <v>1001</v>
      </c>
      <c r="D1048" s="114" t="s">
        <v>807</v>
      </c>
      <c r="E1048" s="114" t="s">
        <v>1604</v>
      </c>
      <c r="F1048" s="103" t="s">
        <v>967</v>
      </c>
      <c r="G1048" s="101">
        <v>97590.4</v>
      </c>
      <c r="H1048" s="101">
        <v>97581.9</v>
      </c>
      <c r="I1048" s="102">
        <f t="shared" si="33"/>
        <v>99.99129012689772</v>
      </c>
      <c r="J1048" s="131">
        <f>SUM('[1]ведомствен.2013'!G927)</f>
        <v>97590.4</v>
      </c>
      <c r="K1048" s="131">
        <f>SUM(G1048-J1048)</f>
        <v>0</v>
      </c>
    </row>
    <row r="1049" spans="1:11" s="70" customFormat="1" ht="28.5">
      <c r="A1049" s="104" t="s">
        <v>1605</v>
      </c>
      <c r="B1049" s="99"/>
      <c r="C1049" s="114" t="s">
        <v>1001</v>
      </c>
      <c r="D1049" s="114" t="s">
        <v>807</v>
      </c>
      <c r="E1049" s="114" t="s">
        <v>1606</v>
      </c>
      <c r="F1049" s="103"/>
      <c r="G1049" s="101">
        <f>SUM(G1050+G1054+G1056+G1069+G1071+G1064+G1075)+G1052+G1067+G1078+G1080+G1083+G1085+G1088+G1090+G1093</f>
        <v>402125.6</v>
      </c>
      <c r="H1049" s="101">
        <f>SUM(H1050+H1054+H1056+H1069+H1071+H1064+H1075)+H1052+H1067+H1078+H1080+H1083+H1085+H1088+H1090+H1093</f>
        <v>393068.20000000007</v>
      </c>
      <c r="I1049" s="102">
        <f t="shared" si="33"/>
        <v>97.74761915182721</v>
      </c>
      <c r="J1049" s="131"/>
      <c r="K1049" s="131"/>
    </row>
    <row r="1050" spans="1:11" s="70" customFormat="1" ht="28.5">
      <c r="A1050" s="115" t="s">
        <v>1607</v>
      </c>
      <c r="B1050" s="99"/>
      <c r="C1050" s="114" t="s">
        <v>1001</v>
      </c>
      <c r="D1050" s="114" t="s">
        <v>807</v>
      </c>
      <c r="E1050" s="114" t="s">
        <v>1608</v>
      </c>
      <c r="F1050" s="103"/>
      <c r="G1050" s="101">
        <f>SUM(G1051)</f>
        <v>51550</v>
      </c>
      <c r="H1050" s="101">
        <f>SUM(H1051)</f>
        <v>51355.9</v>
      </c>
      <c r="I1050" s="102">
        <f t="shared" si="33"/>
        <v>99.62347235693501</v>
      </c>
      <c r="J1050" s="131"/>
      <c r="K1050" s="131"/>
    </row>
    <row r="1051" spans="1:11" s="70" customFormat="1" ht="15">
      <c r="A1051" s="104" t="s">
        <v>966</v>
      </c>
      <c r="B1051" s="99"/>
      <c r="C1051" s="114" t="s">
        <v>1001</v>
      </c>
      <c r="D1051" s="114" t="s">
        <v>807</v>
      </c>
      <c r="E1051" s="114" t="s">
        <v>1608</v>
      </c>
      <c r="F1051" s="103" t="s">
        <v>967</v>
      </c>
      <c r="G1051" s="101">
        <v>51550</v>
      </c>
      <c r="H1051" s="101">
        <v>51355.9</v>
      </c>
      <c r="I1051" s="102">
        <f t="shared" si="33"/>
        <v>99.62347235693501</v>
      </c>
      <c r="J1051" s="131">
        <f>SUM('[1]ведомствен.2013'!G932)</f>
        <v>51550</v>
      </c>
      <c r="K1051" s="131">
        <f>SUM(G1051-J1051)</f>
        <v>0</v>
      </c>
    </row>
    <row r="1052" spans="1:11" s="70" customFormat="1" ht="77.25" customHeight="1">
      <c r="A1052" s="104" t="s">
        <v>1609</v>
      </c>
      <c r="B1052" s="99"/>
      <c r="C1052" s="114" t="s">
        <v>1001</v>
      </c>
      <c r="D1052" s="99" t="s">
        <v>807</v>
      </c>
      <c r="E1052" s="114" t="s">
        <v>1610</v>
      </c>
      <c r="F1052" s="100"/>
      <c r="G1052" s="101">
        <f>SUM(G1053)</f>
        <v>53270.5</v>
      </c>
      <c r="H1052" s="101">
        <f>SUM(H1053)</f>
        <v>53036.5</v>
      </c>
      <c r="I1052" s="102">
        <f t="shared" si="33"/>
        <v>99.56073248796238</v>
      </c>
      <c r="J1052" s="131"/>
      <c r="K1052" s="131"/>
    </row>
    <row r="1053" spans="1:11" s="70" customFormat="1" ht="27" customHeight="1">
      <c r="A1053" s="104" t="s">
        <v>966</v>
      </c>
      <c r="B1053" s="99"/>
      <c r="C1053" s="114" t="s">
        <v>1001</v>
      </c>
      <c r="D1053" s="99" t="s">
        <v>807</v>
      </c>
      <c r="E1053" s="114" t="s">
        <v>1610</v>
      </c>
      <c r="F1053" s="100" t="s">
        <v>967</v>
      </c>
      <c r="G1053" s="101">
        <v>53270.5</v>
      </c>
      <c r="H1053" s="101">
        <v>53036.5</v>
      </c>
      <c r="I1053" s="102">
        <f t="shared" si="33"/>
        <v>99.56073248796238</v>
      </c>
      <c r="J1053" s="131">
        <f>SUM('[1]ведомствен.2013'!G934)</f>
        <v>53270.5</v>
      </c>
      <c r="K1053" s="131">
        <f aca="true" t="shared" si="35" ref="K1053:K1063">SUM(G1053-J1053)</f>
        <v>0</v>
      </c>
    </row>
    <row r="1054" spans="1:11" s="70" customFormat="1" ht="71.25" customHeight="1" hidden="1">
      <c r="A1054" s="98" t="s">
        <v>1611</v>
      </c>
      <c r="B1054" s="99"/>
      <c r="C1054" s="114" t="s">
        <v>1001</v>
      </c>
      <c r="D1054" s="99" t="s">
        <v>807</v>
      </c>
      <c r="E1054" s="114" t="s">
        <v>1612</v>
      </c>
      <c r="F1054" s="100"/>
      <c r="G1054" s="101">
        <f>SUM(G1055)</f>
        <v>0</v>
      </c>
      <c r="H1054" s="101">
        <f>SUM(H1055)</f>
        <v>0</v>
      </c>
      <c r="I1054" s="102" t="e">
        <f t="shared" si="33"/>
        <v>#DIV/0!</v>
      </c>
      <c r="J1054" s="131"/>
      <c r="K1054" s="131">
        <f t="shared" si="35"/>
        <v>0</v>
      </c>
    </row>
    <row r="1055" spans="1:11" s="70" customFormat="1" ht="15" hidden="1">
      <c r="A1055" s="104" t="s">
        <v>966</v>
      </c>
      <c r="B1055" s="99"/>
      <c r="C1055" s="114" t="s">
        <v>1001</v>
      </c>
      <c r="D1055" s="99" t="s">
        <v>807</v>
      </c>
      <c r="E1055" s="114" t="s">
        <v>1612</v>
      </c>
      <c r="F1055" s="100" t="s">
        <v>967</v>
      </c>
      <c r="G1055" s="101"/>
      <c r="H1055" s="101"/>
      <c r="I1055" s="102" t="e">
        <f t="shared" si="33"/>
        <v>#DIV/0!</v>
      </c>
      <c r="J1055" s="131">
        <f>SUM('[1]ведомствен.2013'!G936)</f>
        <v>0</v>
      </c>
      <c r="K1055" s="131">
        <f t="shared" si="35"/>
        <v>0</v>
      </c>
    </row>
    <row r="1056" spans="1:11" s="70" customFormat="1" ht="71.25" customHeight="1" hidden="1">
      <c r="A1056" s="98" t="s">
        <v>1613</v>
      </c>
      <c r="B1056" s="99"/>
      <c r="C1056" s="114" t="s">
        <v>1001</v>
      </c>
      <c r="D1056" s="99" t="s">
        <v>807</v>
      </c>
      <c r="E1056" s="114" t="s">
        <v>1614</v>
      </c>
      <c r="F1056" s="100"/>
      <c r="G1056" s="101">
        <f>SUM(G1057)</f>
        <v>0</v>
      </c>
      <c r="H1056" s="101">
        <f>SUM(H1057)</f>
        <v>0</v>
      </c>
      <c r="I1056" s="102" t="e">
        <f t="shared" si="33"/>
        <v>#DIV/0!</v>
      </c>
      <c r="J1056" s="131"/>
      <c r="K1056" s="131">
        <f t="shared" si="35"/>
        <v>0</v>
      </c>
    </row>
    <row r="1057" spans="1:11" s="70" customFormat="1" ht="15" hidden="1">
      <c r="A1057" s="104" t="s">
        <v>966</v>
      </c>
      <c r="B1057" s="99"/>
      <c r="C1057" s="114" t="s">
        <v>1001</v>
      </c>
      <c r="D1057" s="99" t="s">
        <v>807</v>
      </c>
      <c r="E1057" s="114" t="s">
        <v>1614</v>
      </c>
      <c r="F1057" s="100" t="s">
        <v>967</v>
      </c>
      <c r="G1057" s="101"/>
      <c r="H1057" s="101"/>
      <c r="I1057" s="102" t="e">
        <f t="shared" si="33"/>
        <v>#DIV/0!</v>
      </c>
      <c r="J1057" s="131">
        <f>SUM('[1]ведомствен.2013'!G938)</f>
        <v>0</v>
      </c>
      <c r="K1057" s="131">
        <f t="shared" si="35"/>
        <v>0</v>
      </c>
    </row>
    <row r="1058" spans="1:11" s="70" customFormat="1" ht="71.25" customHeight="1" hidden="1">
      <c r="A1058" s="104" t="s">
        <v>1615</v>
      </c>
      <c r="B1058" s="99"/>
      <c r="C1058" s="114" t="s">
        <v>1001</v>
      </c>
      <c r="D1058" s="99" t="s">
        <v>807</v>
      </c>
      <c r="E1058" s="114" t="s">
        <v>1612</v>
      </c>
      <c r="F1058" s="100"/>
      <c r="G1058" s="101">
        <f>SUM(G1059)</f>
        <v>0</v>
      </c>
      <c r="H1058" s="101">
        <f>SUM(H1059)</f>
        <v>0</v>
      </c>
      <c r="I1058" s="102" t="e">
        <f t="shared" si="33"/>
        <v>#DIV/0!</v>
      </c>
      <c r="J1058" s="131"/>
      <c r="K1058" s="131">
        <f t="shared" si="35"/>
        <v>0</v>
      </c>
    </row>
    <row r="1059" spans="1:11" s="70" customFormat="1" ht="15" customHeight="1" hidden="1">
      <c r="A1059" s="104" t="s">
        <v>966</v>
      </c>
      <c r="B1059" s="99"/>
      <c r="C1059" s="114" t="s">
        <v>1001</v>
      </c>
      <c r="D1059" s="99" t="s">
        <v>807</v>
      </c>
      <c r="E1059" s="114" t="s">
        <v>1612</v>
      </c>
      <c r="F1059" s="100" t="s">
        <v>967</v>
      </c>
      <c r="G1059" s="101"/>
      <c r="H1059" s="101"/>
      <c r="I1059" s="102" t="e">
        <f t="shared" si="33"/>
        <v>#DIV/0!</v>
      </c>
      <c r="J1059" s="131"/>
      <c r="K1059" s="131">
        <f t="shared" si="35"/>
        <v>0</v>
      </c>
    </row>
    <row r="1060" spans="1:11" s="70" customFormat="1" ht="71.25" customHeight="1" hidden="1">
      <c r="A1060" s="104" t="s">
        <v>1616</v>
      </c>
      <c r="B1060" s="99"/>
      <c r="C1060" s="114" t="s">
        <v>1001</v>
      </c>
      <c r="D1060" s="99" t="s">
        <v>807</v>
      </c>
      <c r="E1060" s="114" t="s">
        <v>1614</v>
      </c>
      <c r="F1060" s="100"/>
      <c r="G1060" s="101">
        <f>SUM(G1061)</f>
        <v>0</v>
      </c>
      <c r="H1060" s="101">
        <f>SUM(H1061)</f>
        <v>0</v>
      </c>
      <c r="I1060" s="102" t="e">
        <f t="shared" si="33"/>
        <v>#DIV/0!</v>
      </c>
      <c r="J1060" s="131"/>
      <c r="K1060" s="131">
        <f t="shared" si="35"/>
        <v>0</v>
      </c>
    </row>
    <row r="1061" spans="1:11" s="70" customFormat="1" ht="15" customHeight="1" hidden="1">
      <c r="A1061" s="104" t="s">
        <v>966</v>
      </c>
      <c r="B1061" s="99"/>
      <c r="C1061" s="114" t="s">
        <v>1001</v>
      </c>
      <c r="D1061" s="99" t="s">
        <v>807</v>
      </c>
      <c r="E1061" s="114" t="s">
        <v>1614</v>
      </c>
      <c r="F1061" s="100" t="s">
        <v>967</v>
      </c>
      <c r="G1061" s="101"/>
      <c r="H1061" s="101"/>
      <c r="I1061" s="102" t="e">
        <f t="shared" si="33"/>
        <v>#DIV/0!</v>
      </c>
      <c r="J1061" s="131"/>
      <c r="K1061" s="131">
        <f t="shared" si="35"/>
        <v>0</v>
      </c>
    </row>
    <row r="1062" spans="1:11" s="70" customFormat="1" ht="42.75" customHeight="1" hidden="1">
      <c r="A1062" s="115" t="s">
        <v>1617</v>
      </c>
      <c r="B1062" s="99"/>
      <c r="C1062" s="114" t="s">
        <v>1001</v>
      </c>
      <c r="D1062" s="114" t="s">
        <v>807</v>
      </c>
      <c r="E1062" s="114" t="s">
        <v>1618</v>
      </c>
      <c r="F1062" s="103"/>
      <c r="G1062" s="101">
        <f>SUM(G1063)</f>
        <v>0</v>
      </c>
      <c r="H1062" s="101">
        <f>SUM(H1063)</f>
        <v>0</v>
      </c>
      <c r="I1062" s="102" t="e">
        <f t="shared" si="33"/>
        <v>#DIV/0!</v>
      </c>
      <c r="J1062" s="131"/>
      <c r="K1062" s="131">
        <f t="shared" si="35"/>
        <v>0</v>
      </c>
    </row>
    <row r="1063" spans="1:11" s="70" customFormat="1" ht="15" customHeight="1" hidden="1">
      <c r="A1063" s="104" t="s">
        <v>966</v>
      </c>
      <c r="B1063" s="99"/>
      <c r="C1063" s="114" t="s">
        <v>1001</v>
      </c>
      <c r="D1063" s="114" t="s">
        <v>807</v>
      </c>
      <c r="E1063" s="114" t="s">
        <v>1618</v>
      </c>
      <c r="F1063" s="103" t="s">
        <v>967</v>
      </c>
      <c r="G1063" s="101"/>
      <c r="H1063" s="101"/>
      <c r="I1063" s="102" t="e">
        <f t="shared" si="33"/>
        <v>#DIV/0!</v>
      </c>
      <c r="J1063" s="131"/>
      <c r="K1063" s="131">
        <f t="shared" si="35"/>
        <v>0</v>
      </c>
    </row>
    <row r="1064" spans="1:11" ht="93" customHeight="1">
      <c r="A1064" s="104" t="s">
        <v>1619</v>
      </c>
      <c r="B1064" s="99"/>
      <c r="C1064" s="114" t="s">
        <v>1001</v>
      </c>
      <c r="D1064" s="114" t="s">
        <v>807</v>
      </c>
      <c r="E1064" s="114" t="s">
        <v>1620</v>
      </c>
      <c r="F1064" s="103"/>
      <c r="G1064" s="101">
        <f>SUM(G1065:G1066)</f>
        <v>146026.6</v>
      </c>
      <c r="H1064" s="101">
        <f>SUM(H1065:H1066)</f>
        <v>139418.7</v>
      </c>
      <c r="I1064" s="102">
        <f t="shared" si="33"/>
        <v>95.47486553819647</v>
      </c>
      <c r="K1064" s="131"/>
    </row>
    <row r="1065" spans="1:11" ht="15">
      <c r="A1065" s="104" t="s">
        <v>966</v>
      </c>
      <c r="B1065" s="99"/>
      <c r="C1065" s="114" t="s">
        <v>1001</v>
      </c>
      <c r="D1065" s="99" t="s">
        <v>807</v>
      </c>
      <c r="E1065" s="114" t="s">
        <v>1620</v>
      </c>
      <c r="F1065" s="100" t="s">
        <v>967</v>
      </c>
      <c r="G1065" s="101">
        <v>145411.4</v>
      </c>
      <c r="H1065" s="101">
        <v>138803.5</v>
      </c>
      <c r="I1065" s="102">
        <f t="shared" si="33"/>
        <v>95.45572080318325</v>
      </c>
      <c r="J1065" s="131">
        <f>SUM('[1]ведомствен.2013'!G946)</f>
        <v>145411.4</v>
      </c>
      <c r="K1065" s="131">
        <f>SUM(G1065-J1065)</f>
        <v>0</v>
      </c>
    </row>
    <row r="1066" spans="1:11" ht="15">
      <c r="A1066" s="108" t="s">
        <v>804</v>
      </c>
      <c r="B1066" s="99"/>
      <c r="C1066" s="114" t="s">
        <v>1001</v>
      </c>
      <c r="D1066" s="99" t="s">
        <v>807</v>
      </c>
      <c r="E1066" s="114" t="s">
        <v>1620</v>
      </c>
      <c r="F1066" s="100" t="s">
        <v>805</v>
      </c>
      <c r="G1066" s="101">
        <v>615.2</v>
      </c>
      <c r="H1066" s="101">
        <v>615.2</v>
      </c>
      <c r="I1066" s="102">
        <f t="shared" si="33"/>
        <v>100</v>
      </c>
      <c r="J1066" s="131">
        <f>SUM('[1]ведомствен.2013'!G947)</f>
        <v>615.2</v>
      </c>
      <c r="K1066" s="131">
        <f>SUM(G1066-J1066)</f>
        <v>0</v>
      </c>
    </row>
    <row r="1067" spans="1:11" ht="85.5">
      <c r="A1067" s="108" t="s">
        <v>1621</v>
      </c>
      <c r="B1067" s="99"/>
      <c r="C1067" s="114" t="s">
        <v>1001</v>
      </c>
      <c r="D1067" s="114" t="s">
        <v>807</v>
      </c>
      <c r="E1067" s="114" t="s">
        <v>1622</v>
      </c>
      <c r="F1067" s="100"/>
      <c r="G1067" s="101">
        <f>SUM(G1068)</f>
        <v>1517.3</v>
      </c>
      <c r="H1067" s="101">
        <f>SUM(H1068)</f>
        <v>1513.9</v>
      </c>
      <c r="I1067" s="102">
        <f t="shared" si="33"/>
        <v>99.77591774863245</v>
      </c>
      <c r="J1067" s="131"/>
      <c r="K1067" s="131"/>
    </row>
    <row r="1068" spans="1:11" ht="14.25" customHeight="1">
      <c r="A1068" s="104" t="s">
        <v>966</v>
      </c>
      <c r="B1068" s="99"/>
      <c r="C1068" s="114" t="s">
        <v>1001</v>
      </c>
      <c r="D1068" s="114" t="s">
        <v>807</v>
      </c>
      <c r="E1068" s="114" t="s">
        <v>1622</v>
      </c>
      <c r="F1068" s="100" t="s">
        <v>967</v>
      </c>
      <c r="G1068" s="101">
        <v>1517.3</v>
      </c>
      <c r="H1068" s="101">
        <v>1513.9</v>
      </c>
      <c r="I1068" s="102">
        <f t="shared" si="33"/>
        <v>99.77591774863245</v>
      </c>
      <c r="J1068" s="131">
        <f>SUM('[1]ведомствен.2013'!G948)</f>
        <v>1517.3</v>
      </c>
      <c r="K1068" s="131">
        <f aca="true" t="shared" si="36" ref="K1068:K1074">SUM(G1068-J1068)</f>
        <v>0</v>
      </c>
    </row>
    <row r="1069" spans="1:11" s="70" customFormat="1" ht="71.25" hidden="1">
      <c r="A1069" s="115" t="s">
        <v>1623</v>
      </c>
      <c r="B1069" s="99"/>
      <c r="C1069" s="114" t="s">
        <v>1001</v>
      </c>
      <c r="D1069" s="114" t="s">
        <v>807</v>
      </c>
      <c r="E1069" s="114" t="s">
        <v>1624</v>
      </c>
      <c r="F1069" s="103"/>
      <c r="G1069" s="101">
        <f>SUM(G1070)</f>
        <v>0</v>
      </c>
      <c r="H1069" s="101">
        <f>SUM(H1070)</f>
        <v>0</v>
      </c>
      <c r="I1069" s="102" t="e">
        <f t="shared" si="33"/>
        <v>#DIV/0!</v>
      </c>
      <c r="J1069" s="131"/>
      <c r="K1069" s="131">
        <f t="shared" si="36"/>
        <v>0</v>
      </c>
    </row>
    <row r="1070" spans="1:11" s="70" customFormat="1" ht="15" hidden="1">
      <c r="A1070" s="104" t="s">
        <v>966</v>
      </c>
      <c r="B1070" s="99"/>
      <c r="C1070" s="114" t="s">
        <v>1001</v>
      </c>
      <c r="D1070" s="114" t="s">
        <v>807</v>
      </c>
      <c r="E1070" s="114" t="s">
        <v>1624</v>
      </c>
      <c r="F1070" s="103" t="s">
        <v>967</v>
      </c>
      <c r="G1070" s="101"/>
      <c r="H1070" s="101"/>
      <c r="I1070" s="102" t="e">
        <f t="shared" si="33"/>
        <v>#DIV/0!</v>
      </c>
      <c r="J1070" s="131">
        <f>SUM('[1]ведомствен.2013'!G951)</f>
        <v>0</v>
      </c>
      <c r="K1070" s="131">
        <f t="shared" si="36"/>
        <v>0</v>
      </c>
    </row>
    <row r="1071" spans="1:11" s="70" customFormat="1" ht="71.25" customHeight="1" hidden="1">
      <c r="A1071" s="115" t="s">
        <v>1623</v>
      </c>
      <c r="B1071" s="99"/>
      <c r="C1071" s="114" t="s">
        <v>1001</v>
      </c>
      <c r="D1071" s="114" t="s">
        <v>807</v>
      </c>
      <c r="E1071" s="114" t="s">
        <v>1625</v>
      </c>
      <c r="F1071" s="103"/>
      <c r="G1071" s="101">
        <f>SUM(G1072)</f>
        <v>0</v>
      </c>
      <c r="H1071" s="101">
        <f>SUM(H1072)</f>
        <v>0</v>
      </c>
      <c r="I1071" s="102" t="e">
        <f t="shared" si="33"/>
        <v>#DIV/0!</v>
      </c>
      <c r="J1071" s="131"/>
      <c r="K1071" s="131">
        <f t="shared" si="36"/>
        <v>0</v>
      </c>
    </row>
    <row r="1072" spans="1:11" s="70" customFormat="1" ht="15" customHeight="1" hidden="1">
      <c r="A1072" s="104" t="s">
        <v>966</v>
      </c>
      <c r="B1072" s="99"/>
      <c r="C1072" s="114" t="s">
        <v>1001</v>
      </c>
      <c r="D1072" s="114" t="s">
        <v>807</v>
      </c>
      <c r="E1072" s="114" t="s">
        <v>1625</v>
      </c>
      <c r="F1072" s="103" t="s">
        <v>967</v>
      </c>
      <c r="G1072" s="101"/>
      <c r="H1072" s="101"/>
      <c r="I1072" s="102" t="e">
        <f t="shared" si="33"/>
        <v>#DIV/0!</v>
      </c>
      <c r="J1072" s="131">
        <f>SUM('[1]ведомствен.2013'!G953)</f>
        <v>0</v>
      </c>
      <c r="K1072" s="131">
        <f t="shared" si="36"/>
        <v>0</v>
      </c>
    </row>
    <row r="1073" spans="1:11" s="70" customFormat="1" ht="28.5" customHeight="1" hidden="1">
      <c r="A1073" s="113" t="s">
        <v>1593</v>
      </c>
      <c r="B1073" s="114"/>
      <c r="C1073" s="114" t="s">
        <v>1001</v>
      </c>
      <c r="D1073" s="114" t="s">
        <v>807</v>
      </c>
      <c r="E1073" s="114" t="s">
        <v>1626</v>
      </c>
      <c r="F1073" s="103"/>
      <c r="G1073" s="101">
        <f>SUM(G1074)</f>
        <v>0</v>
      </c>
      <c r="H1073" s="101">
        <f>SUM(H1074)</f>
        <v>0</v>
      </c>
      <c r="I1073" s="102" t="e">
        <f t="shared" si="33"/>
        <v>#DIV/0!</v>
      </c>
      <c r="J1073" s="131"/>
      <c r="K1073" s="131">
        <f t="shared" si="36"/>
        <v>0</v>
      </c>
    </row>
    <row r="1074" spans="1:11" s="70" customFormat="1" ht="15" customHeight="1" hidden="1">
      <c r="A1074" s="113" t="s">
        <v>966</v>
      </c>
      <c r="B1074" s="114"/>
      <c r="C1074" s="114" t="s">
        <v>1001</v>
      </c>
      <c r="D1074" s="114" t="s">
        <v>807</v>
      </c>
      <c r="E1074" s="114" t="s">
        <v>1626</v>
      </c>
      <c r="F1074" s="103" t="s">
        <v>967</v>
      </c>
      <c r="G1074" s="101"/>
      <c r="H1074" s="101"/>
      <c r="I1074" s="102" t="e">
        <f t="shared" si="33"/>
        <v>#DIV/0!</v>
      </c>
      <c r="J1074" s="131"/>
      <c r="K1074" s="131">
        <f t="shared" si="36"/>
        <v>0</v>
      </c>
    </row>
    <row r="1075" spans="1:11" ht="104.25" customHeight="1">
      <c r="A1075" s="113" t="s">
        <v>1627</v>
      </c>
      <c r="B1075" s="114"/>
      <c r="C1075" s="114" t="s">
        <v>1001</v>
      </c>
      <c r="D1075" s="114" t="s">
        <v>807</v>
      </c>
      <c r="E1075" s="114" t="s">
        <v>1628</v>
      </c>
      <c r="F1075" s="103"/>
      <c r="G1075" s="101">
        <f>SUM(G1076:G1077)</f>
        <v>7537</v>
      </c>
      <c r="H1075" s="101">
        <f>SUM(H1076:H1077)</f>
        <v>7067.4</v>
      </c>
      <c r="I1075" s="102">
        <f t="shared" si="33"/>
        <v>93.76940427225686</v>
      </c>
      <c r="K1075" s="131"/>
    </row>
    <row r="1076" spans="1:11" ht="18" customHeight="1">
      <c r="A1076" s="104" t="s">
        <v>966</v>
      </c>
      <c r="B1076" s="99"/>
      <c r="C1076" s="114" t="s">
        <v>1001</v>
      </c>
      <c r="D1076" s="99" t="s">
        <v>807</v>
      </c>
      <c r="E1076" s="114" t="s">
        <v>1628</v>
      </c>
      <c r="F1076" s="100" t="s">
        <v>967</v>
      </c>
      <c r="G1076" s="101">
        <v>7506.6</v>
      </c>
      <c r="H1076" s="101">
        <v>7037</v>
      </c>
      <c r="I1076" s="102">
        <f t="shared" si="33"/>
        <v>93.74417179548664</v>
      </c>
      <c r="J1076" s="131">
        <f>SUM('[1]ведомствен.2013'!G957)</f>
        <v>7506.6</v>
      </c>
      <c r="K1076" s="131">
        <f>SUM(G1076-J1076)</f>
        <v>0</v>
      </c>
    </row>
    <row r="1077" spans="1:11" ht="18.75" customHeight="1">
      <c r="A1077" s="108" t="s">
        <v>804</v>
      </c>
      <c r="B1077" s="99"/>
      <c r="C1077" s="114" t="s">
        <v>1001</v>
      </c>
      <c r="D1077" s="99" t="s">
        <v>807</v>
      </c>
      <c r="E1077" s="114" t="s">
        <v>1628</v>
      </c>
      <c r="F1077" s="100" t="s">
        <v>805</v>
      </c>
      <c r="G1077" s="101">
        <v>30.4</v>
      </c>
      <c r="H1077" s="101">
        <v>30.4</v>
      </c>
      <c r="I1077" s="102">
        <f t="shared" si="33"/>
        <v>100</v>
      </c>
      <c r="J1077" s="131">
        <f>SUM('[1]ведомствен.2013'!G958)</f>
        <v>30.4</v>
      </c>
      <c r="K1077" s="131">
        <f>SUM(G1077-J1077)</f>
        <v>0</v>
      </c>
    </row>
    <row r="1078" spans="1:11" ht="66" customHeight="1">
      <c r="A1078" s="117" t="s">
        <v>1629</v>
      </c>
      <c r="B1078" s="133"/>
      <c r="C1078" s="133" t="s">
        <v>1001</v>
      </c>
      <c r="D1078" s="133" t="s">
        <v>807</v>
      </c>
      <c r="E1078" s="133" t="s">
        <v>1630</v>
      </c>
      <c r="F1078" s="105"/>
      <c r="G1078" s="228">
        <f>SUM(G1079)</f>
        <v>120748.1</v>
      </c>
      <c r="H1078" s="228">
        <f>SUM(H1079)</f>
        <v>120075</v>
      </c>
      <c r="I1078" s="102">
        <f t="shared" si="33"/>
        <v>99.4425585164487</v>
      </c>
      <c r="J1078" s="131"/>
      <c r="K1078" s="131"/>
    </row>
    <row r="1079" spans="1:11" ht="18" customHeight="1">
      <c r="A1079" s="117" t="s">
        <v>966</v>
      </c>
      <c r="B1079" s="133"/>
      <c r="C1079" s="133" t="s">
        <v>1001</v>
      </c>
      <c r="D1079" s="133" t="s">
        <v>807</v>
      </c>
      <c r="E1079" s="133" t="s">
        <v>1630</v>
      </c>
      <c r="F1079" s="105" t="s">
        <v>967</v>
      </c>
      <c r="G1079" s="228">
        <v>120748.1</v>
      </c>
      <c r="H1079" s="228">
        <v>120075</v>
      </c>
      <c r="I1079" s="102">
        <f t="shared" si="33"/>
        <v>99.4425585164487</v>
      </c>
      <c r="J1079" s="131">
        <f>SUM('[1]ведомствен.2013'!G960)</f>
        <v>120748.1</v>
      </c>
      <c r="K1079" s="131">
        <f>SUM(G1079-J1079)</f>
        <v>0</v>
      </c>
    </row>
    <row r="1080" spans="1:11" ht="93.75" customHeight="1">
      <c r="A1080" s="117" t="s">
        <v>1631</v>
      </c>
      <c r="B1080" s="133"/>
      <c r="C1080" s="133" t="s">
        <v>1001</v>
      </c>
      <c r="D1080" s="133" t="s">
        <v>807</v>
      </c>
      <c r="E1080" s="133" t="s">
        <v>1632</v>
      </c>
      <c r="F1080" s="105"/>
      <c r="G1080" s="228">
        <f>SUM(G1081:G1082)</f>
        <v>985.3</v>
      </c>
      <c r="H1080" s="228">
        <f>SUM(H1081:H1082)</f>
        <v>905.1999999999999</v>
      </c>
      <c r="I1080" s="102">
        <f t="shared" si="33"/>
        <v>91.8704962955445</v>
      </c>
      <c r="J1080" s="131"/>
      <c r="K1080" s="131"/>
    </row>
    <row r="1081" spans="1:11" ht="18" customHeight="1">
      <c r="A1081" s="117" t="s">
        <v>966</v>
      </c>
      <c r="B1081" s="133"/>
      <c r="C1081" s="133" t="s">
        <v>1001</v>
      </c>
      <c r="D1081" s="133" t="s">
        <v>807</v>
      </c>
      <c r="E1081" s="133" t="s">
        <v>1632</v>
      </c>
      <c r="F1081" s="105" t="s">
        <v>967</v>
      </c>
      <c r="G1081" s="228">
        <v>980.4</v>
      </c>
      <c r="H1081" s="228">
        <v>900.3</v>
      </c>
      <c r="I1081" s="102">
        <f t="shared" si="33"/>
        <v>91.82986536107711</v>
      </c>
      <c r="J1081" s="131">
        <f>SUM('[1]ведомствен.2013'!G962)</f>
        <v>980.4</v>
      </c>
      <c r="K1081" s="131">
        <f>SUM(G1081-J1081)</f>
        <v>0</v>
      </c>
    </row>
    <row r="1082" spans="1:11" ht="18" customHeight="1">
      <c r="A1082" s="108" t="s">
        <v>804</v>
      </c>
      <c r="B1082" s="99"/>
      <c r="C1082" s="114" t="s">
        <v>1001</v>
      </c>
      <c r="D1082" s="99" t="s">
        <v>807</v>
      </c>
      <c r="E1082" s="133" t="s">
        <v>1632</v>
      </c>
      <c r="F1082" s="100" t="s">
        <v>805</v>
      </c>
      <c r="G1082" s="229">
        <v>4.9</v>
      </c>
      <c r="H1082" s="229">
        <v>4.9</v>
      </c>
      <c r="I1082" s="102">
        <f t="shared" si="33"/>
        <v>100</v>
      </c>
      <c r="J1082" s="131">
        <f>SUM('[1]ведомствен.2013'!G963)</f>
        <v>4.9</v>
      </c>
      <c r="K1082" s="131">
        <f>SUM(G1082-J1082)</f>
        <v>0</v>
      </c>
    </row>
    <row r="1083" spans="1:11" ht="79.5" customHeight="1">
      <c r="A1083" s="117" t="s">
        <v>1633</v>
      </c>
      <c r="B1083" s="133"/>
      <c r="C1083" s="133" t="s">
        <v>1001</v>
      </c>
      <c r="D1083" s="133" t="s">
        <v>807</v>
      </c>
      <c r="E1083" s="133" t="s">
        <v>1634</v>
      </c>
      <c r="F1083" s="105"/>
      <c r="G1083" s="228">
        <f>SUM(G1084)</f>
        <v>262.7</v>
      </c>
      <c r="H1083" s="228">
        <f>SUM(H1084)</f>
        <v>234</v>
      </c>
      <c r="I1083" s="102">
        <f aca="true" t="shared" si="37" ref="I1083:I1146">SUM(H1083/G1083*100)</f>
        <v>89.0749904834412</v>
      </c>
      <c r="J1083" s="131"/>
      <c r="K1083" s="131"/>
    </row>
    <row r="1084" spans="1:11" ht="18" customHeight="1">
      <c r="A1084" s="117" t="s">
        <v>966</v>
      </c>
      <c r="B1084" s="133"/>
      <c r="C1084" s="133" t="s">
        <v>1001</v>
      </c>
      <c r="D1084" s="133" t="s">
        <v>807</v>
      </c>
      <c r="E1084" s="133" t="s">
        <v>1634</v>
      </c>
      <c r="F1084" s="105" t="s">
        <v>967</v>
      </c>
      <c r="G1084" s="228">
        <v>262.7</v>
      </c>
      <c r="H1084" s="228">
        <v>234</v>
      </c>
      <c r="I1084" s="102">
        <f t="shared" si="37"/>
        <v>89.0749904834412</v>
      </c>
      <c r="J1084" s="131">
        <f>SUM('[1]ведомствен.2013'!G965)</f>
        <v>262.7</v>
      </c>
      <c r="K1084" s="131">
        <f>SUM(G1084-J1084)</f>
        <v>0</v>
      </c>
    </row>
    <row r="1085" spans="1:11" ht="68.25" customHeight="1">
      <c r="A1085" s="117" t="s">
        <v>1635</v>
      </c>
      <c r="B1085" s="133"/>
      <c r="C1085" s="133" t="s">
        <v>1001</v>
      </c>
      <c r="D1085" s="133" t="s">
        <v>807</v>
      </c>
      <c r="E1085" s="133" t="s">
        <v>1636</v>
      </c>
      <c r="F1085" s="105"/>
      <c r="G1085" s="228">
        <f>SUM(G1086)+G1087</f>
        <v>6405.1</v>
      </c>
      <c r="H1085" s="228">
        <f>SUM(H1086)+H1087</f>
        <v>5682.3</v>
      </c>
      <c r="I1085" s="102">
        <f t="shared" si="37"/>
        <v>88.71524254110005</v>
      </c>
      <c r="J1085" s="131"/>
      <c r="K1085" s="131"/>
    </row>
    <row r="1086" spans="1:11" ht="18" customHeight="1">
      <c r="A1086" s="117" t="s">
        <v>966</v>
      </c>
      <c r="B1086" s="133"/>
      <c r="C1086" s="133" t="s">
        <v>1001</v>
      </c>
      <c r="D1086" s="133" t="s">
        <v>807</v>
      </c>
      <c r="E1086" s="133" t="s">
        <v>1636</v>
      </c>
      <c r="F1086" s="105" t="s">
        <v>967</v>
      </c>
      <c r="G1086" s="228">
        <v>6391.1</v>
      </c>
      <c r="H1086" s="228">
        <v>5668.3</v>
      </c>
      <c r="I1086" s="102">
        <f t="shared" si="37"/>
        <v>88.69052275821063</v>
      </c>
      <c r="J1086" s="131">
        <f>SUM('[1]ведомствен.2013'!G967)</f>
        <v>6391.1</v>
      </c>
      <c r="K1086" s="131">
        <f>SUM(G1086-J1086)</f>
        <v>0</v>
      </c>
    </row>
    <row r="1087" spans="1:11" ht="18" customHeight="1">
      <c r="A1087" s="108" t="s">
        <v>804</v>
      </c>
      <c r="B1087" s="99"/>
      <c r="C1087" s="114" t="s">
        <v>1001</v>
      </c>
      <c r="D1087" s="99" t="s">
        <v>807</v>
      </c>
      <c r="E1087" s="133" t="s">
        <v>1636</v>
      </c>
      <c r="F1087" s="100" t="s">
        <v>805</v>
      </c>
      <c r="G1087" s="229">
        <v>14</v>
      </c>
      <c r="H1087" s="229">
        <v>14</v>
      </c>
      <c r="I1087" s="102">
        <f t="shared" si="37"/>
        <v>100</v>
      </c>
      <c r="J1087" s="131">
        <f>SUM('[1]ведомствен.2013'!G968)</f>
        <v>14</v>
      </c>
      <c r="K1087" s="131">
        <f>SUM(G1087-J1087)</f>
        <v>0</v>
      </c>
    </row>
    <row r="1088" spans="1:11" ht="41.25" customHeight="1">
      <c r="A1088" s="117" t="s">
        <v>1637</v>
      </c>
      <c r="B1088" s="133"/>
      <c r="C1088" s="133" t="s">
        <v>1001</v>
      </c>
      <c r="D1088" s="133" t="s">
        <v>807</v>
      </c>
      <c r="E1088" s="133" t="s">
        <v>1638</v>
      </c>
      <c r="F1088" s="105"/>
      <c r="G1088" s="228">
        <f>SUM(G1089)</f>
        <v>5777.2</v>
      </c>
      <c r="H1088" s="228">
        <f>SUM(H1089)</f>
        <v>5774.4</v>
      </c>
      <c r="I1088" s="102">
        <f t="shared" si="37"/>
        <v>99.95153361489994</v>
      </c>
      <c r="J1088" s="131"/>
      <c r="K1088" s="131"/>
    </row>
    <row r="1089" spans="1:11" ht="18" customHeight="1">
      <c r="A1089" s="117" t="s">
        <v>966</v>
      </c>
      <c r="B1089" s="133"/>
      <c r="C1089" s="133" t="s">
        <v>1001</v>
      </c>
      <c r="D1089" s="133" t="s">
        <v>807</v>
      </c>
      <c r="E1089" s="133" t="s">
        <v>1638</v>
      </c>
      <c r="F1089" s="105" t="s">
        <v>967</v>
      </c>
      <c r="G1089" s="228">
        <v>5777.2</v>
      </c>
      <c r="H1089" s="228">
        <v>5774.4</v>
      </c>
      <c r="I1089" s="102">
        <f t="shared" si="37"/>
        <v>99.95153361489994</v>
      </c>
      <c r="J1089" s="131">
        <f>SUM('[1]ведомствен.2013'!G970)</f>
        <v>5777.2</v>
      </c>
      <c r="K1089" s="131">
        <f>SUM(G1089-J1089)</f>
        <v>0</v>
      </c>
    </row>
    <row r="1090" spans="1:11" ht="45" customHeight="1">
      <c r="A1090" s="230" t="s">
        <v>1639</v>
      </c>
      <c r="B1090" s="133"/>
      <c r="C1090" s="133" t="s">
        <v>1001</v>
      </c>
      <c r="D1090" s="133" t="s">
        <v>807</v>
      </c>
      <c r="E1090" s="133" t="s">
        <v>1640</v>
      </c>
      <c r="F1090" s="105"/>
      <c r="G1090" s="228">
        <f>SUM(G1091)+G1092</f>
        <v>1922</v>
      </c>
      <c r="H1090" s="228">
        <f>SUM(H1091)+H1092</f>
        <v>1830</v>
      </c>
      <c r="I1090" s="102">
        <f t="shared" si="37"/>
        <v>95.21331945889699</v>
      </c>
      <c r="J1090" s="131"/>
      <c r="K1090" s="131"/>
    </row>
    <row r="1091" spans="1:11" ht="18" customHeight="1">
      <c r="A1091" s="117" t="s">
        <v>966</v>
      </c>
      <c r="B1091" s="133"/>
      <c r="C1091" s="133" t="s">
        <v>1001</v>
      </c>
      <c r="D1091" s="133" t="s">
        <v>807</v>
      </c>
      <c r="E1091" s="133" t="s">
        <v>1640</v>
      </c>
      <c r="F1091" s="105" t="s">
        <v>967</v>
      </c>
      <c r="G1091" s="228">
        <v>1656.4</v>
      </c>
      <c r="H1091" s="228">
        <v>1564.4</v>
      </c>
      <c r="I1091" s="102">
        <f t="shared" si="37"/>
        <v>94.44578604201882</v>
      </c>
      <c r="J1091" s="131">
        <f>SUM('[1]ведомствен.2013'!G972)</f>
        <v>1656.4</v>
      </c>
      <c r="K1091" s="131">
        <f>SUM(G1091-J1091)</f>
        <v>0</v>
      </c>
    </row>
    <row r="1092" spans="1:11" ht="48.75" customHeight="1">
      <c r="A1092" s="117" t="s">
        <v>925</v>
      </c>
      <c r="B1092" s="133"/>
      <c r="C1092" s="133" t="s">
        <v>1001</v>
      </c>
      <c r="D1092" s="133" t="s">
        <v>807</v>
      </c>
      <c r="E1092" s="133" t="s">
        <v>1640</v>
      </c>
      <c r="F1092" s="105" t="s">
        <v>926</v>
      </c>
      <c r="G1092" s="231">
        <v>265.6</v>
      </c>
      <c r="H1092" s="231">
        <v>265.6</v>
      </c>
      <c r="I1092" s="102">
        <f t="shared" si="37"/>
        <v>100</v>
      </c>
      <c r="J1092" s="131">
        <f>SUM('[1]ведомствен.2013'!G973)</f>
        <v>265.6</v>
      </c>
      <c r="K1092" s="131">
        <f>SUM(G1092-J1092)</f>
        <v>0</v>
      </c>
    </row>
    <row r="1093" spans="1:11" ht="45" customHeight="1">
      <c r="A1093" s="117" t="s">
        <v>1641</v>
      </c>
      <c r="B1093" s="133"/>
      <c r="C1093" s="133" t="s">
        <v>1001</v>
      </c>
      <c r="D1093" s="133" t="s">
        <v>807</v>
      </c>
      <c r="E1093" s="133" t="s">
        <v>1642</v>
      </c>
      <c r="F1093" s="105"/>
      <c r="G1093" s="228">
        <f>SUM(G1094)</f>
        <v>6123.8</v>
      </c>
      <c r="H1093" s="228">
        <f>SUM(H1094)</f>
        <v>6174.9</v>
      </c>
      <c r="I1093" s="102">
        <f t="shared" si="37"/>
        <v>100.83444919821025</v>
      </c>
      <c r="K1093" s="131"/>
    </row>
    <row r="1094" spans="1:11" ht="18" customHeight="1">
      <c r="A1094" s="117" t="s">
        <v>966</v>
      </c>
      <c r="B1094" s="133"/>
      <c r="C1094" s="133" t="s">
        <v>1001</v>
      </c>
      <c r="D1094" s="133" t="s">
        <v>807</v>
      </c>
      <c r="E1094" s="133" t="s">
        <v>1642</v>
      </c>
      <c r="F1094" s="105" t="s">
        <v>967</v>
      </c>
      <c r="G1094" s="228">
        <v>6123.8</v>
      </c>
      <c r="H1094" s="228">
        <v>6174.9</v>
      </c>
      <c r="I1094" s="102">
        <f t="shared" si="37"/>
        <v>100.83444919821025</v>
      </c>
      <c r="J1094" s="131">
        <f>SUM('[1]ведомствен.2013'!G975)</f>
        <v>6123.8</v>
      </c>
      <c r="K1094" s="131">
        <f>SUM(G1094-J1094)</f>
        <v>0</v>
      </c>
    </row>
    <row r="1095" spans="1:11" ht="18" customHeight="1">
      <c r="A1095" s="104" t="s">
        <v>1643</v>
      </c>
      <c r="B1095" s="99"/>
      <c r="C1095" s="114" t="s">
        <v>1001</v>
      </c>
      <c r="D1095" s="114" t="s">
        <v>807</v>
      </c>
      <c r="E1095" s="114" t="s">
        <v>1644</v>
      </c>
      <c r="F1095" s="103"/>
      <c r="G1095" s="101">
        <f>SUM(G1096)</f>
        <v>9748.1</v>
      </c>
      <c r="H1095" s="101">
        <f>SUM(H1096)</f>
        <v>9477.1</v>
      </c>
      <c r="I1095" s="102">
        <f t="shared" si="37"/>
        <v>97.21997107128568</v>
      </c>
      <c r="K1095" s="131"/>
    </row>
    <row r="1096" spans="1:11" ht="18" customHeight="1">
      <c r="A1096" s="104" t="s">
        <v>966</v>
      </c>
      <c r="B1096" s="99"/>
      <c r="C1096" s="114" t="s">
        <v>1001</v>
      </c>
      <c r="D1096" s="114" t="s">
        <v>807</v>
      </c>
      <c r="E1096" s="114" t="s">
        <v>1644</v>
      </c>
      <c r="F1096" s="103" t="s">
        <v>967</v>
      </c>
      <c r="G1096" s="101">
        <v>9748.1</v>
      </c>
      <c r="H1096" s="101">
        <v>9477.1</v>
      </c>
      <c r="I1096" s="102">
        <f t="shared" si="37"/>
        <v>97.21997107128568</v>
      </c>
      <c r="J1096" s="131">
        <f>SUM('[1]ведомствен.2013'!G1496)</f>
        <v>9748.1</v>
      </c>
      <c r="K1096" s="131">
        <f>SUM(G1096-J1096)</f>
        <v>0</v>
      </c>
    </row>
    <row r="1097" spans="1:11" ht="30.75" customHeight="1">
      <c r="A1097" s="104" t="s">
        <v>1645</v>
      </c>
      <c r="B1097" s="99"/>
      <c r="C1097" s="114" t="s">
        <v>1001</v>
      </c>
      <c r="D1097" s="99" t="s">
        <v>807</v>
      </c>
      <c r="E1097" s="99" t="s">
        <v>1646</v>
      </c>
      <c r="F1097" s="103"/>
      <c r="G1097" s="101">
        <f>SUM(G1098)</f>
        <v>1078</v>
      </c>
      <c r="H1097" s="101">
        <f>SUM(H1098)</f>
        <v>1078</v>
      </c>
      <c r="I1097" s="102">
        <f t="shared" si="37"/>
        <v>100</v>
      </c>
      <c r="K1097" s="131"/>
    </row>
    <row r="1098" spans="1:11" ht="15">
      <c r="A1098" s="113" t="s">
        <v>1647</v>
      </c>
      <c r="B1098" s="99"/>
      <c r="C1098" s="114" t="s">
        <v>1001</v>
      </c>
      <c r="D1098" s="99" t="s">
        <v>807</v>
      </c>
      <c r="E1098" s="99" t="s">
        <v>1648</v>
      </c>
      <c r="F1098" s="103"/>
      <c r="G1098" s="101">
        <f>SUM(G1099:G1099)</f>
        <v>1078</v>
      </c>
      <c r="H1098" s="101">
        <f>SUM(H1099:H1099)</f>
        <v>1078</v>
      </c>
      <c r="I1098" s="102">
        <f t="shared" si="37"/>
        <v>100</v>
      </c>
      <c r="K1098" s="131"/>
    </row>
    <row r="1099" spans="1:11" ht="13.5" customHeight="1">
      <c r="A1099" s="104" t="s">
        <v>966</v>
      </c>
      <c r="B1099" s="99"/>
      <c r="C1099" s="114" t="s">
        <v>1001</v>
      </c>
      <c r="D1099" s="99" t="s">
        <v>807</v>
      </c>
      <c r="E1099" s="99" t="s">
        <v>1648</v>
      </c>
      <c r="F1099" s="103" t="s">
        <v>967</v>
      </c>
      <c r="G1099" s="101">
        <v>1078</v>
      </c>
      <c r="H1099" s="101">
        <v>1078</v>
      </c>
      <c r="I1099" s="102">
        <f t="shared" si="37"/>
        <v>100</v>
      </c>
      <c r="J1099" s="131">
        <f>SUM('[1]ведомствен.2013'!G978)</f>
        <v>1078</v>
      </c>
      <c r="K1099" s="131">
        <f>SUM(G1099-J1099)</f>
        <v>0</v>
      </c>
    </row>
    <row r="1100" spans="1:11" ht="45" customHeight="1">
      <c r="A1100" s="113" t="s">
        <v>1649</v>
      </c>
      <c r="B1100" s="99"/>
      <c r="C1100" s="114" t="s">
        <v>1001</v>
      </c>
      <c r="D1100" s="99" t="s">
        <v>807</v>
      </c>
      <c r="E1100" s="99" t="s">
        <v>1650</v>
      </c>
      <c r="F1100" s="103"/>
      <c r="G1100" s="116">
        <f aca="true" t="shared" si="38" ref="G1100:H1102">SUM(G1101)</f>
        <v>85.9</v>
      </c>
      <c r="H1100" s="116">
        <f t="shared" si="38"/>
        <v>0</v>
      </c>
      <c r="I1100" s="102">
        <f t="shared" si="37"/>
        <v>0</v>
      </c>
      <c r="J1100" s="131"/>
      <c r="K1100" s="131"/>
    </row>
    <row r="1101" spans="1:11" ht="46.5" customHeight="1">
      <c r="A1101" s="113" t="s">
        <v>1651</v>
      </c>
      <c r="B1101" s="99"/>
      <c r="C1101" s="114" t="s">
        <v>1001</v>
      </c>
      <c r="D1101" s="99" t="s">
        <v>807</v>
      </c>
      <c r="E1101" s="99" t="s">
        <v>1652</v>
      </c>
      <c r="F1101" s="103"/>
      <c r="G1101" s="116">
        <f t="shared" si="38"/>
        <v>85.9</v>
      </c>
      <c r="H1101" s="116">
        <f t="shared" si="38"/>
        <v>0</v>
      </c>
      <c r="I1101" s="102">
        <f t="shared" si="37"/>
        <v>0</v>
      </c>
      <c r="J1101" s="131"/>
      <c r="K1101" s="131"/>
    </row>
    <row r="1102" spans="1:11" ht="30" customHeight="1">
      <c r="A1102" s="113" t="s">
        <v>1653</v>
      </c>
      <c r="B1102" s="99"/>
      <c r="C1102" s="114" t="s">
        <v>1001</v>
      </c>
      <c r="D1102" s="99" t="s">
        <v>807</v>
      </c>
      <c r="E1102" s="99" t="s">
        <v>1654</v>
      </c>
      <c r="F1102" s="103"/>
      <c r="G1102" s="116">
        <f t="shared" si="38"/>
        <v>85.9</v>
      </c>
      <c r="H1102" s="116">
        <f t="shared" si="38"/>
        <v>0</v>
      </c>
      <c r="I1102" s="102">
        <f t="shared" si="37"/>
        <v>0</v>
      </c>
      <c r="J1102" s="131"/>
      <c r="K1102" s="131"/>
    </row>
    <row r="1103" spans="1:11" ht="13.5" customHeight="1">
      <c r="A1103" s="113" t="s">
        <v>966</v>
      </c>
      <c r="B1103" s="99"/>
      <c r="C1103" s="114" t="s">
        <v>1001</v>
      </c>
      <c r="D1103" s="99" t="s">
        <v>807</v>
      </c>
      <c r="E1103" s="99" t="s">
        <v>1654</v>
      </c>
      <c r="F1103" s="103" t="s">
        <v>967</v>
      </c>
      <c r="G1103" s="116">
        <v>85.9</v>
      </c>
      <c r="H1103" s="116"/>
      <c r="I1103" s="102">
        <f t="shared" si="37"/>
        <v>0</v>
      </c>
      <c r="J1103" s="131">
        <f>SUM('[1]ведомствен.2013'!G982)</f>
        <v>85.9</v>
      </c>
      <c r="K1103" s="131">
        <f>SUM(G1103-J1103)</f>
        <v>0</v>
      </c>
    </row>
    <row r="1104" spans="1:11" s="186" customFormat="1" ht="15">
      <c r="A1104" s="104" t="s">
        <v>989</v>
      </c>
      <c r="B1104" s="132"/>
      <c r="C1104" s="114" t="s">
        <v>1001</v>
      </c>
      <c r="D1104" s="114" t="s">
        <v>807</v>
      </c>
      <c r="E1104" s="114" t="s">
        <v>990</v>
      </c>
      <c r="F1104" s="143"/>
      <c r="G1104" s="130">
        <f>SUM(G1105)</f>
        <v>3424.5</v>
      </c>
      <c r="H1104" s="130">
        <f>SUM(H1105)</f>
        <v>3160.9</v>
      </c>
      <c r="I1104" s="102">
        <f t="shared" si="37"/>
        <v>92.30252591619215</v>
      </c>
      <c r="J1104" s="185"/>
      <c r="K1104" s="131"/>
    </row>
    <row r="1105" spans="1:11" s="186" customFormat="1" ht="42.75">
      <c r="A1105" s="166" t="s">
        <v>1140</v>
      </c>
      <c r="B1105" s="188"/>
      <c r="C1105" s="114" t="s">
        <v>1001</v>
      </c>
      <c r="D1105" s="114" t="s">
        <v>807</v>
      </c>
      <c r="E1105" s="114" t="s">
        <v>1046</v>
      </c>
      <c r="F1105" s="143"/>
      <c r="G1105" s="130">
        <f>SUM(G1106)+G1109</f>
        <v>3424.5</v>
      </c>
      <c r="H1105" s="130">
        <f>SUM(H1106)+H1109</f>
        <v>3160.9</v>
      </c>
      <c r="I1105" s="102">
        <f t="shared" si="37"/>
        <v>92.30252591619215</v>
      </c>
      <c r="J1105" s="185"/>
      <c r="K1105" s="131"/>
    </row>
    <row r="1106" spans="1:11" s="186" customFormat="1" ht="31.5" customHeight="1">
      <c r="A1106" s="104" t="s">
        <v>1655</v>
      </c>
      <c r="B1106" s="188"/>
      <c r="C1106" s="114" t="s">
        <v>1001</v>
      </c>
      <c r="D1106" s="114" t="s">
        <v>807</v>
      </c>
      <c r="E1106" s="114" t="s">
        <v>1656</v>
      </c>
      <c r="F1106" s="143"/>
      <c r="G1106" s="130">
        <f>SUM(G1107:G1108)</f>
        <v>3424.5</v>
      </c>
      <c r="H1106" s="130">
        <f>SUM(H1107:H1108)</f>
        <v>3160.9</v>
      </c>
      <c r="I1106" s="102">
        <f t="shared" si="37"/>
        <v>92.30252591619215</v>
      </c>
      <c r="J1106" s="185"/>
      <c r="K1106" s="131"/>
    </row>
    <row r="1107" spans="1:11" s="186" customFormat="1" ht="21.75" customHeight="1">
      <c r="A1107" s="222" t="s">
        <v>1551</v>
      </c>
      <c r="B1107" s="188"/>
      <c r="C1107" s="114" t="s">
        <v>1001</v>
      </c>
      <c r="D1107" s="114" t="s">
        <v>807</v>
      </c>
      <c r="E1107" s="114" t="s">
        <v>1656</v>
      </c>
      <c r="F1107" s="143" t="s">
        <v>1552</v>
      </c>
      <c r="G1107" s="151">
        <v>3424.5</v>
      </c>
      <c r="H1107" s="151">
        <v>3160.9</v>
      </c>
      <c r="I1107" s="102">
        <f t="shared" si="37"/>
        <v>92.30252591619215</v>
      </c>
      <c r="J1107" s="185">
        <f>SUM('[1]ведомствен.2013'!G675)</f>
        <v>3424.5</v>
      </c>
      <c r="K1107" s="131">
        <f>SUM(G1107-J1107)</f>
        <v>0</v>
      </c>
    </row>
    <row r="1108" spans="1:11" s="186" customFormat="1" ht="15" customHeight="1" hidden="1">
      <c r="A1108" s="104" t="s">
        <v>1553</v>
      </c>
      <c r="B1108" s="188"/>
      <c r="C1108" s="114" t="s">
        <v>1001</v>
      </c>
      <c r="D1108" s="114" t="s">
        <v>807</v>
      </c>
      <c r="E1108" s="114" t="s">
        <v>1656</v>
      </c>
      <c r="F1108" s="143" t="s">
        <v>1554</v>
      </c>
      <c r="G1108" s="130"/>
      <c r="H1108" s="130"/>
      <c r="I1108" s="102" t="e">
        <f t="shared" si="37"/>
        <v>#DIV/0!</v>
      </c>
      <c r="J1108" s="185">
        <f>SUM('[1]ведомствен.2013'!G676)</f>
        <v>0</v>
      </c>
      <c r="K1108" s="131">
        <f>SUM(G1108-J1108)</f>
        <v>0</v>
      </c>
    </row>
    <row r="1109" spans="1:11" s="186" customFormat="1" ht="28.5" hidden="1">
      <c r="A1109" s="104" t="s">
        <v>1657</v>
      </c>
      <c r="B1109" s="188"/>
      <c r="C1109" s="114" t="s">
        <v>1001</v>
      </c>
      <c r="D1109" s="114" t="s">
        <v>807</v>
      </c>
      <c r="E1109" s="114" t="s">
        <v>1658</v>
      </c>
      <c r="F1109" s="143"/>
      <c r="G1109" s="130">
        <f>SUM(G1110)</f>
        <v>0</v>
      </c>
      <c r="H1109" s="130">
        <f>SUM(H1110)</f>
        <v>0</v>
      </c>
      <c r="I1109" s="102" t="e">
        <f t="shared" si="37"/>
        <v>#DIV/0!</v>
      </c>
      <c r="J1109" s="185"/>
      <c r="K1109" s="131">
        <f>SUM(G1109-J1109)</f>
        <v>0</v>
      </c>
    </row>
    <row r="1110" spans="1:11" s="186" customFormat="1" ht="15" hidden="1">
      <c r="A1110" s="104" t="s">
        <v>1553</v>
      </c>
      <c r="B1110" s="188"/>
      <c r="C1110" s="114" t="s">
        <v>1001</v>
      </c>
      <c r="D1110" s="114" t="s">
        <v>807</v>
      </c>
      <c r="E1110" s="114" t="s">
        <v>1658</v>
      </c>
      <c r="F1110" s="143" t="s">
        <v>1554</v>
      </c>
      <c r="G1110" s="130"/>
      <c r="H1110" s="130"/>
      <c r="I1110" s="102" t="e">
        <f t="shared" si="37"/>
        <v>#DIV/0!</v>
      </c>
      <c r="J1110" s="185"/>
      <c r="K1110" s="131">
        <f>SUM(G1110-J1110)</f>
        <v>0</v>
      </c>
    </row>
    <row r="1111" spans="1:11" ht="18" customHeight="1">
      <c r="A1111" s="117" t="s">
        <v>861</v>
      </c>
      <c r="B1111" s="99"/>
      <c r="C1111" s="114" t="s">
        <v>1001</v>
      </c>
      <c r="D1111" s="114" t="s">
        <v>807</v>
      </c>
      <c r="E1111" s="114" t="s">
        <v>862</v>
      </c>
      <c r="F1111" s="103"/>
      <c r="G1111" s="101">
        <f>SUM(G1116+G1112+G1120)+G1124+G1122+G1114</f>
        <v>3803.3</v>
      </c>
      <c r="H1111" s="101">
        <f>SUM(H1116+H1112+H1120)+H1124+H1122+H1114</f>
        <v>3646.3999999999996</v>
      </c>
      <c r="I1111" s="102">
        <f t="shared" si="37"/>
        <v>95.87463518523386</v>
      </c>
      <c r="K1111" s="131"/>
    </row>
    <row r="1112" spans="1:11" ht="44.25" customHeight="1">
      <c r="A1112" s="117" t="s">
        <v>1659</v>
      </c>
      <c r="B1112" s="114"/>
      <c r="C1112" s="114" t="s">
        <v>1001</v>
      </c>
      <c r="D1112" s="114" t="s">
        <v>807</v>
      </c>
      <c r="E1112" s="114" t="s">
        <v>1660</v>
      </c>
      <c r="F1112" s="103"/>
      <c r="G1112" s="116">
        <f>SUM(G1113)</f>
        <v>1281.6</v>
      </c>
      <c r="H1112" s="116">
        <f>SUM(H1113)</f>
        <v>1281.6</v>
      </c>
      <c r="I1112" s="102">
        <f t="shared" si="37"/>
        <v>100</v>
      </c>
      <c r="K1112" s="131"/>
    </row>
    <row r="1113" spans="1:11" ht="19.5" customHeight="1">
      <c r="A1113" s="222" t="s">
        <v>1551</v>
      </c>
      <c r="B1113" s="114"/>
      <c r="C1113" s="114" t="s">
        <v>1001</v>
      </c>
      <c r="D1113" s="114" t="s">
        <v>807</v>
      </c>
      <c r="E1113" s="114" t="s">
        <v>1660</v>
      </c>
      <c r="F1113" s="103" t="s">
        <v>1552</v>
      </c>
      <c r="G1113" s="116">
        <v>1281.6</v>
      </c>
      <c r="H1113" s="116">
        <v>1281.6</v>
      </c>
      <c r="I1113" s="102">
        <f t="shared" si="37"/>
        <v>100</v>
      </c>
      <c r="J1113" s="72">
        <f>SUM('[1]ведомствен.2013'!G683)</f>
        <v>1281.6</v>
      </c>
      <c r="K1113" s="131">
        <f>SUM(G1113-J1113)</f>
        <v>0</v>
      </c>
    </row>
    <row r="1114" spans="1:11" ht="45.75" customHeight="1">
      <c r="A1114" s="113" t="s">
        <v>1661</v>
      </c>
      <c r="B1114" s="198"/>
      <c r="C1114" s="114" t="s">
        <v>1001</v>
      </c>
      <c r="D1114" s="114" t="s">
        <v>807</v>
      </c>
      <c r="E1114" s="114" t="s">
        <v>1662</v>
      </c>
      <c r="F1114" s="103"/>
      <c r="G1114" s="116">
        <f>SUM(G1115)</f>
        <v>533</v>
      </c>
      <c r="H1114" s="116">
        <f>SUM(H1115)</f>
        <v>533</v>
      </c>
      <c r="I1114" s="102">
        <f t="shared" si="37"/>
        <v>100</v>
      </c>
      <c r="K1114" s="131"/>
    </row>
    <row r="1115" spans="1:11" ht="19.5" customHeight="1">
      <c r="A1115" s="113" t="s">
        <v>1647</v>
      </c>
      <c r="B1115" s="198"/>
      <c r="C1115" s="114" t="s">
        <v>1001</v>
      </c>
      <c r="D1115" s="114" t="s">
        <v>807</v>
      </c>
      <c r="E1115" s="114" t="s">
        <v>1662</v>
      </c>
      <c r="F1115" s="103" t="s">
        <v>1663</v>
      </c>
      <c r="G1115" s="116">
        <v>533</v>
      </c>
      <c r="H1115" s="116">
        <v>533</v>
      </c>
      <c r="I1115" s="102">
        <f t="shared" si="37"/>
        <v>100</v>
      </c>
      <c r="J1115" s="72">
        <f>SUM('[1]ведомствен.2013'!G989)</f>
        <v>533</v>
      </c>
      <c r="K1115" s="131">
        <f aca="true" t="shared" si="39" ref="K1115:K1123">SUM(G1115-J1115)</f>
        <v>0</v>
      </c>
    </row>
    <row r="1116" spans="1:11" ht="15" customHeight="1" hidden="1">
      <c r="A1116" s="108" t="s">
        <v>804</v>
      </c>
      <c r="B1116" s="99"/>
      <c r="C1116" s="114" t="s">
        <v>1001</v>
      </c>
      <c r="D1116" s="114" t="s">
        <v>807</v>
      </c>
      <c r="E1116" s="114" t="s">
        <v>862</v>
      </c>
      <c r="F1116" s="103" t="s">
        <v>805</v>
      </c>
      <c r="G1116" s="101">
        <f>SUM(G1117:G1117)</f>
        <v>0</v>
      </c>
      <c r="H1116" s="101">
        <f>SUM(H1117:H1117)</f>
        <v>0</v>
      </c>
      <c r="I1116" s="102" t="e">
        <f t="shared" si="37"/>
        <v>#DIV/0!</v>
      </c>
      <c r="K1116" s="131">
        <f t="shared" si="39"/>
        <v>0</v>
      </c>
    </row>
    <row r="1117" spans="1:11" ht="28.5" customHeight="1" hidden="1">
      <c r="A1117" s="108" t="s">
        <v>1132</v>
      </c>
      <c r="B1117" s="99"/>
      <c r="C1117" s="114" t="s">
        <v>1001</v>
      </c>
      <c r="D1117" s="114" t="s">
        <v>807</v>
      </c>
      <c r="E1117" s="110" t="s">
        <v>1054</v>
      </c>
      <c r="F1117" s="100" t="s">
        <v>805</v>
      </c>
      <c r="G1117" s="101">
        <f>SUM(G1118:G1119)</f>
        <v>0</v>
      </c>
      <c r="H1117" s="101">
        <f>SUM(H1118:H1119)</f>
        <v>0</v>
      </c>
      <c r="I1117" s="102" t="e">
        <f t="shared" si="37"/>
        <v>#DIV/0!</v>
      </c>
      <c r="K1117" s="131">
        <f t="shared" si="39"/>
        <v>0</v>
      </c>
    </row>
    <row r="1118" spans="1:11" s="163" customFormat="1" ht="28.5" customHeight="1" hidden="1">
      <c r="A1118" s="104" t="s">
        <v>1655</v>
      </c>
      <c r="B1118" s="114"/>
      <c r="C1118" s="114" t="s">
        <v>1001</v>
      </c>
      <c r="D1118" s="114" t="s">
        <v>807</v>
      </c>
      <c r="E1118" s="110" t="s">
        <v>1664</v>
      </c>
      <c r="F1118" s="100" t="s">
        <v>805</v>
      </c>
      <c r="G1118" s="130"/>
      <c r="H1118" s="130"/>
      <c r="I1118" s="102" t="e">
        <f t="shared" si="37"/>
        <v>#DIV/0!</v>
      </c>
      <c r="J1118" s="162"/>
      <c r="K1118" s="131">
        <f t="shared" si="39"/>
        <v>0</v>
      </c>
    </row>
    <row r="1119" spans="1:11" s="163" customFormat="1" ht="28.5" customHeight="1" hidden="1">
      <c r="A1119" s="104" t="s">
        <v>1665</v>
      </c>
      <c r="B1119" s="114"/>
      <c r="C1119" s="114" t="s">
        <v>1001</v>
      </c>
      <c r="D1119" s="114" t="s">
        <v>807</v>
      </c>
      <c r="E1119" s="110" t="s">
        <v>1666</v>
      </c>
      <c r="F1119" s="100" t="s">
        <v>805</v>
      </c>
      <c r="G1119" s="130"/>
      <c r="H1119" s="130"/>
      <c r="I1119" s="102" t="e">
        <f t="shared" si="37"/>
        <v>#DIV/0!</v>
      </c>
      <c r="J1119" s="162"/>
      <c r="K1119" s="131">
        <f t="shared" si="39"/>
        <v>0</v>
      </c>
    </row>
    <row r="1120" spans="1:11" ht="42.75" customHeight="1" hidden="1">
      <c r="A1120" s="108" t="s">
        <v>1667</v>
      </c>
      <c r="B1120" s="99"/>
      <c r="C1120" s="114" t="s">
        <v>1001</v>
      </c>
      <c r="D1120" s="114" t="s">
        <v>807</v>
      </c>
      <c r="E1120" s="114" t="s">
        <v>1668</v>
      </c>
      <c r="F1120" s="103"/>
      <c r="G1120" s="101">
        <f>SUM(G1121)</f>
        <v>0</v>
      </c>
      <c r="H1120" s="101">
        <f>SUM(H1121)</f>
        <v>0</v>
      </c>
      <c r="I1120" s="102" t="e">
        <f t="shared" si="37"/>
        <v>#DIV/0!</v>
      </c>
      <c r="K1120" s="131">
        <f t="shared" si="39"/>
        <v>0</v>
      </c>
    </row>
    <row r="1121" spans="1:11" ht="15" customHeight="1" hidden="1">
      <c r="A1121" s="108" t="s">
        <v>804</v>
      </c>
      <c r="B1121" s="99"/>
      <c r="C1121" s="114" t="s">
        <v>1001</v>
      </c>
      <c r="D1121" s="114" t="s">
        <v>807</v>
      </c>
      <c r="E1121" s="114" t="s">
        <v>1668</v>
      </c>
      <c r="F1121" s="103" t="s">
        <v>805</v>
      </c>
      <c r="G1121" s="101"/>
      <c r="H1121" s="101"/>
      <c r="I1121" s="102" t="e">
        <f t="shared" si="37"/>
        <v>#DIV/0!</v>
      </c>
      <c r="J1121" s="72">
        <f>SUM('[1]ведомствен.2013'!G1116)</f>
        <v>0</v>
      </c>
      <c r="K1121" s="131">
        <f t="shared" si="39"/>
        <v>0</v>
      </c>
    </row>
    <row r="1122" spans="1:11" s="70" customFormat="1" ht="42.75" hidden="1">
      <c r="A1122" s="113" t="s">
        <v>1669</v>
      </c>
      <c r="B1122" s="114"/>
      <c r="C1122" s="114" t="s">
        <v>1001</v>
      </c>
      <c r="D1122" s="114" t="s">
        <v>807</v>
      </c>
      <c r="E1122" s="114" t="s">
        <v>1670</v>
      </c>
      <c r="F1122" s="103"/>
      <c r="G1122" s="101">
        <f>SUM(G1123)</f>
        <v>0</v>
      </c>
      <c r="H1122" s="101">
        <f>SUM(H1123)</f>
        <v>0</v>
      </c>
      <c r="I1122" s="102" t="e">
        <f t="shared" si="37"/>
        <v>#DIV/0!</v>
      </c>
      <c r="J1122" s="131">
        <f>SUM('[1]ведомствен.2013'!G986)</f>
        <v>0</v>
      </c>
      <c r="K1122" s="131">
        <f t="shared" si="39"/>
        <v>0</v>
      </c>
    </row>
    <row r="1123" spans="1:11" s="70" customFormat="1" ht="15" customHeight="1" hidden="1">
      <c r="A1123" s="113" t="s">
        <v>1647</v>
      </c>
      <c r="B1123" s="198"/>
      <c r="C1123" s="114" t="s">
        <v>1001</v>
      </c>
      <c r="D1123" s="114" t="s">
        <v>807</v>
      </c>
      <c r="E1123" s="114" t="s">
        <v>1670</v>
      </c>
      <c r="F1123" s="103" t="s">
        <v>1663</v>
      </c>
      <c r="G1123" s="101"/>
      <c r="H1123" s="101"/>
      <c r="I1123" s="102" t="e">
        <f t="shared" si="37"/>
        <v>#DIV/0!</v>
      </c>
      <c r="J1123" s="131"/>
      <c r="K1123" s="131">
        <f t="shared" si="39"/>
        <v>0</v>
      </c>
    </row>
    <row r="1124" spans="1:11" ht="36" customHeight="1">
      <c r="A1124" s="108" t="s">
        <v>1671</v>
      </c>
      <c r="B1124" s="99"/>
      <c r="C1124" s="114" t="s">
        <v>1001</v>
      </c>
      <c r="D1124" s="114" t="s">
        <v>807</v>
      </c>
      <c r="E1124" s="110" t="s">
        <v>1054</v>
      </c>
      <c r="F1124" s="100"/>
      <c r="G1124" s="101">
        <f>SUM(G1126)</f>
        <v>1988.7</v>
      </c>
      <c r="H1124" s="101">
        <f>SUM(H1126)</f>
        <v>1831.8</v>
      </c>
      <c r="I1124" s="102">
        <f t="shared" si="37"/>
        <v>92.11042389500679</v>
      </c>
      <c r="K1124" s="131"/>
    </row>
    <row r="1125" spans="1:11" ht="28.5" customHeight="1" hidden="1">
      <c r="A1125" s="108" t="s">
        <v>1672</v>
      </c>
      <c r="B1125" s="99"/>
      <c r="C1125" s="114" t="s">
        <v>1001</v>
      </c>
      <c r="D1125" s="114" t="s">
        <v>807</v>
      </c>
      <c r="E1125" s="110" t="s">
        <v>1673</v>
      </c>
      <c r="F1125" s="100"/>
      <c r="G1125" s="116"/>
      <c r="H1125" s="116"/>
      <c r="I1125" s="102" t="e">
        <f t="shared" si="37"/>
        <v>#DIV/0!</v>
      </c>
      <c r="K1125" s="131">
        <f>SUM(G1125-J1125)</f>
        <v>0</v>
      </c>
    </row>
    <row r="1126" spans="1:11" ht="21" customHeight="1">
      <c r="A1126" s="222" t="s">
        <v>1551</v>
      </c>
      <c r="B1126" s="188"/>
      <c r="C1126" s="114" t="s">
        <v>1001</v>
      </c>
      <c r="D1126" s="114" t="s">
        <v>807</v>
      </c>
      <c r="E1126" s="110" t="s">
        <v>1664</v>
      </c>
      <c r="F1126" s="143" t="s">
        <v>1552</v>
      </c>
      <c r="G1126" s="151">
        <v>1988.7</v>
      </c>
      <c r="H1126" s="151">
        <v>1831.8</v>
      </c>
      <c r="I1126" s="102">
        <f t="shared" si="37"/>
        <v>92.11042389500679</v>
      </c>
      <c r="J1126" s="72">
        <f>SUM('[1]ведомствен.2013'!G686)</f>
        <v>1988.7</v>
      </c>
      <c r="K1126" s="131">
        <f>SUM(G1126-J1126)</f>
        <v>0</v>
      </c>
    </row>
    <row r="1127" spans="1:11" ht="28.5" customHeight="1" hidden="1">
      <c r="A1127" s="104" t="s">
        <v>1655</v>
      </c>
      <c r="B1127" s="114"/>
      <c r="C1127" s="114" t="s">
        <v>1001</v>
      </c>
      <c r="D1127" s="114" t="s">
        <v>807</v>
      </c>
      <c r="E1127" s="110" t="s">
        <v>1664</v>
      </c>
      <c r="F1127" s="100" t="s">
        <v>805</v>
      </c>
      <c r="G1127" s="130">
        <v>1767</v>
      </c>
      <c r="H1127" s="130">
        <v>1767</v>
      </c>
      <c r="I1127" s="102">
        <f t="shared" si="37"/>
        <v>100</v>
      </c>
      <c r="J1127" s="72">
        <f>SUM('[1]ведомствен.2013'!G687)</f>
        <v>0</v>
      </c>
      <c r="K1127" s="131">
        <f>SUM(G1127-J1127)</f>
        <v>1767</v>
      </c>
    </row>
    <row r="1128" spans="1:11" ht="28.5" customHeight="1" hidden="1">
      <c r="A1128" s="104" t="s">
        <v>1674</v>
      </c>
      <c r="B1128" s="114"/>
      <c r="C1128" s="114" t="s">
        <v>1001</v>
      </c>
      <c r="D1128" s="114" t="s">
        <v>807</v>
      </c>
      <c r="E1128" s="110" t="s">
        <v>1666</v>
      </c>
      <c r="F1128" s="100" t="s">
        <v>805</v>
      </c>
      <c r="G1128" s="130"/>
      <c r="H1128" s="130"/>
      <c r="I1128" s="102" t="e">
        <f t="shared" si="37"/>
        <v>#DIV/0!</v>
      </c>
      <c r="K1128" s="131">
        <f>SUM(G1128-J1128)</f>
        <v>0</v>
      </c>
    </row>
    <row r="1129" spans="1:11" ht="18.75" customHeight="1">
      <c r="A1129" s="115" t="s">
        <v>1675</v>
      </c>
      <c r="B1129" s="99"/>
      <c r="C1129" s="110" t="s">
        <v>1001</v>
      </c>
      <c r="D1129" s="109" t="s">
        <v>831</v>
      </c>
      <c r="E1129" s="109"/>
      <c r="F1129" s="127"/>
      <c r="G1129" s="130">
        <f>SUM(G1130+G1138)</f>
        <v>69295.7</v>
      </c>
      <c r="H1129" s="130">
        <f>SUM(H1130+H1138)</f>
        <v>68751.59999999999</v>
      </c>
      <c r="I1129" s="102">
        <f t="shared" si="37"/>
        <v>99.21481419482015</v>
      </c>
      <c r="K1129" s="131"/>
    </row>
    <row r="1130" spans="1:11" ht="15" customHeight="1">
      <c r="A1130" s="115" t="s">
        <v>1555</v>
      </c>
      <c r="B1130" s="99"/>
      <c r="C1130" s="110" t="s">
        <v>1001</v>
      </c>
      <c r="D1130" s="109" t="s">
        <v>831</v>
      </c>
      <c r="E1130" s="109" t="s">
        <v>1556</v>
      </c>
      <c r="F1130" s="127"/>
      <c r="G1130" s="101">
        <f>SUM(G1131)</f>
        <v>11558.3</v>
      </c>
      <c r="H1130" s="101">
        <f>SUM(H1131)</f>
        <v>11014.2</v>
      </c>
      <c r="I1130" s="102">
        <f t="shared" si="37"/>
        <v>95.29256032461522</v>
      </c>
      <c r="K1130" s="131"/>
    </row>
    <row r="1131" spans="1:11" s="70" customFormat="1" ht="46.5" customHeight="1">
      <c r="A1131" s="104" t="s">
        <v>1676</v>
      </c>
      <c r="B1131" s="99"/>
      <c r="C1131" s="110" t="s">
        <v>1001</v>
      </c>
      <c r="D1131" s="109" t="s">
        <v>831</v>
      </c>
      <c r="E1131" s="99" t="s">
        <v>1677</v>
      </c>
      <c r="F1131" s="100"/>
      <c r="G1131" s="101">
        <f>SUM(G1132+G1134)+G1136</f>
        <v>11558.3</v>
      </c>
      <c r="H1131" s="101">
        <f>SUM(H1132+H1134)+H1136</f>
        <v>11014.2</v>
      </c>
      <c r="I1131" s="102">
        <f t="shared" si="37"/>
        <v>95.29256032461522</v>
      </c>
      <c r="J1131" s="131"/>
      <c r="K1131" s="131"/>
    </row>
    <row r="1132" spans="1:11" s="70" customFormat="1" ht="57" customHeight="1">
      <c r="A1132" s="115" t="s">
        <v>1678</v>
      </c>
      <c r="B1132" s="99"/>
      <c r="C1132" s="110" t="s">
        <v>1001</v>
      </c>
      <c r="D1132" s="109" t="s">
        <v>831</v>
      </c>
      <c r="E1132" s="99" t="s">
        <v>1571</v>
      </c>
      <c r="F1132" s="103"/>
      <c r="G1132" s="101">
        <f>SUM(G1133)</f>
        <v>5921.9</v>
      </c>
      <c r="H1132" s="101">
        <f>SUM(H1133)</f>
        <v>5918</v>
      </c>
      <c r="I1132" s="102">
        <f t="shared" si="37"/>
        <v>99.93414275823639</v>
      </c>
      <c r="J1132" s="131"/>
      <c r="K1132" s="131"/>
    </row>
    <row r="1133" spans="1:11" s="70" customFormat="1" ht="15" customHeight="1">
      <c r="A1133" s="104" t="s">
        <v>966</v>
      </c>
      <c r="B1133" s="188"/>
      <c r="C1133" s="110" t="s">
        <v>1001</v>
      </c>
      <c r="D1133" s="109" t="s">
        <v>831</v>
      </c>
      <c r="E1133" s="99" t="s">
        <v>1571</v>
      </c>
      <c r="F1133" s="143" t="s">
        <v>967</v>
      </c>
      <c r="G1133" s="130">
        <v>5921.9</v>
      </c>
      <c r="H1133" s="130">
        <v>5918</v>
      </c>
      <c r="I1133" s="102">
        <f t="shared" si="37"/>
        <v>99.93414275823639</v>
      </c>
      <c r="J1133" s="131">
        <f>SUM('[1]ведомствен.2013'!G692)</f>
        <v>5921.9</v>
      </c>
      <c r="K1133" s="131">
        <f>SUM(G1133-J1133)</f>
        <v>0</v>
      </c>
    </row>
    <row r="1134" spans="1:11" s="70" customFormat="1" ht="50.25" customHeight="1">
      <c r="A1134" s="115" t="s">
        <v>1679</v>
      </c>
      <c r="B1134" s="99"/>
      <c r="C1134" s="110" t="s">
        <v>1001</v>
      </c>
      <c r="D1134" s="109" t="s">
        <v>831</v>
      </c>
      <c r="E1134" s="99" t="s">
        <v>1680</v>
      </c>
      <c r="F1134" s="103"/>
      <c r="G1134" s="101">
        <f>SUM(G1135)</f>
        <v>5636.4</v>
      </c>
      <c r="H1134" s="101">
        <f>SUM(H1135)</f>
        <v>5096.2</v>
      </c>
      <c r="I1134" s="102">
        <f t="shared" si="37"/>
        <v>90.41586828472074</v>
      </c>
      <c r="J1134" s="131"/>
      <c r="K1134" s="131"/>
    </row>
    <row r="1135" spans="1:11" s="70" customFormat="1" ht="16.5" customHeight="1">
      <c r="A1135" s="104" t="s">
        <v>966</v>
      </c>
      <c r="B1135" s="188"/>
      <c r="C1135" s="110" t="s">
        <v>1001</v>
      </c>
      <c r="D1135" s="109" t="s">
        <v>831</v>
      </c>
      <c r="E1135" s="99" t="s">
        <v>1680</v>
      </c>
      <c r="F1135" s="143" t="s">
        <v>967</v>
      </c>
      <c r="G1135" s="130">
        <v>5636.4</v>
      </c>
      <c r="H1135" s="130">
        <v>5096.2</v>
      </c>
      <c r="I1135" s="102">
        <f t="shared" si="37"/>
        <v>90.41586828472074</v>
      </c>
      <c r="J1135" s="131">
        <f>SUM('[1]ведомствен.2013'!G694)</f>
        <v>5636.4</v>
      </c>
      <c r="K1135" s="131">
        <f>SUM(G1135-J1135)</f>
        <v>0</v>
      </c>
    </row>
    <row r="1136" spans="1:11" s="70" customFormat="1" ht="72.75" customHeight="1" hidden="1">
      <c r="A1136" s="104" t="s">
        <v>1681</v>
      </c>
      <c r="B1136" s="188"/>
      <c r="C1136" s="110" t="s">
        <v>1001</v>
      </c>
      <c r="D1136" s="109" t="s">
        <v>831</v>
      </c>
      <c r="E1136" s="99" t="s">
        <v>1682</v>
      </c>
      <c r="F1136" s="103"/>
      <c r="G1136" s="130">
        <f>SUM(G1137)</f>
        <v>0</v>
      </c>
      <c r="H1136" s="130">
        <f>SUM(H1137)</f>
        <v>0</v>
      </c>
      <c r="I1136" s="102" t="e">
        <f t="shared" si="37"/>
        <v>#DIV/0!</v>
      </c>
      <c r="J1136" s="131"/>
      <c r="K1136" s="131"/>
    </row>
    <row r="1137" spans="1:11" s="70" customFormat="1" ht="15" hidden="1">
      <c r="A1137" s="104" t="s">
        <v>966</v>
      </c>
      <c r="B1137" s="188"/>
      <c r="C1137" s="110" t="s">
        <v>1001</v>
      </c>
      <c r="D1137" s="109" t="s">
        <v>831</v>
      </c>
      <c r="E1137" s="99" t="s">
        <v>1682</v>
      </c>
      <c r="F1137" s="143" t="s">
        <v>967</v>
      </c>
      <c r="G1137" s="130"/>
      <c r="H1137" s="130"/>
      <c r="I1137" s="102" t="e">
        <f t="shared" si="37"/>
        <v>#DIV/0!</v>
      </c>
      <c r="J1137" s="131">
        <f>SUM('[1]ведомствен.2013'!G696)</f>
        <v>0</v>
      </c>
      <c r="K1137" s="131">
        <f>SUM(G1137-J1137)</f>
        <v>0</v>
      </c>
    </row>
    <row r="1138" spans="1:11" ht="21" customHeight="1">
      <c r="A1138" s="117" t="s">
        <v>1683</v>
      </c>
      <c r="B1138" s="99"/>
      <c r="C1138" s="110" t="s">
        <v>1001</v>
      </c>
      <c r="D1138" s="109" t="s">
        <v>831</v>
      </c>
      <c r="E1138" s="109" t="s">
        <v>1337</v>
      </c>
      <c r="F1138" s="103"/>
      <c r="G1138" s="101">
        <f>SUM(G1141+G1139)</f>
        <v>57737.399999999994</v>
      </c>
      <c r="H1138" s="101">
        <f>SUM(H1141+H1139)</f>
        <v>57737.399999999994</v>
      </c>
      <c r="I1138" s="102">
        <f t="shared" si="37"/>
        <v>100</v>
      </c>
      <c r="K1138" s="131"/>
    </row>
    <row r="1139" spans="1:11" ht="59.25" customHeight="1">
      <c r="A1139" s="149" t="s">
        <v>1684</v>
      </c>
      <c r="B1139" s="99"/>
      <c r="C1139" s="110" t="s">
        <v>1001</v>
      </c>
      <c r="D1139" s="109" t="s">
        <v>831</v>
      </c>
      <c r="E1139" s="114" t="s">
        <v>1685</v>
      </c>
      <c r="F1139" s="105"/>
      <c r="G1139" s="130">
        <f>SUM(G1140)</f>
        <v>26750.1</v>
      </c>
      <c r="H1139" s="130">
        <f>SUM(H1140)</f>
        <v>26750.1</v>
      </c>
      <c r="I1139" s="102">
        <f t="shared" si="37"/>
        <v>100</v>
      </c>
      <c r="K1139" s="131"/>
    </row>
    <row r="1140" spans="1:11" ht="21" customHeight="1">
      <c r="A1140" s="149" t="s">
        <v>966</v>
      </c>
      <c r="B1140" s="99"/>
      <c r="C1140" s="110" t="s">
        <v>1001</v>
      </c>
      <c r="D1140" s="109" t="s">
        <v>831</v>
      </c>
      <c r="E1140" s="114" t="s">
        <v>1685</v>
      </c>
      <c r="F1140" s="105" t="s">
        <v>967</v>
      </c>
      <c r="G1140" s="130">
        <v>26750.1</v>
      </c>
      <c r="H1140" s="130">
        <v>26750.1</v>
      </c>
      <c r="I1140" s="102">
        <f t="shared" si="37"/>
        <v>100</v>
      </c>
      <c r="J1140" s="72">
        <f>SUM('[1]ведомствен.2013'!G1500)</f>
        <v>26750.1</v>
      </c>
      <c r="K1140" s="131">
        <f>SUM(G1140-J1140)</f>
        <v>0</v>
      </c>
    </row>
    <row r="1141" spans="1:11" ht="28.5">
      <c r="A1141" s="117" t="s">
        <v>1686</v>
      </c>
      <c r="B1141" s="99"/>
      <c r="C1141" s="110" t="s">
        <v>1001</v>
      </c>
      <c r="D1141" s="109" t="s">
        <v>831</v>
      </c>
      <c r="E1141" s="109" t="s">
        <v>1687</v>
      </c>
      <c r="F1141" s="127"/>
      <c r="G1141" s="101">
        <f>SUM(G1142)</f>
        <v>30987.3</v>
      </c>
      <c r="H1141" s="101">
        <f>SUM(H1142)</f>
        <v>30987.3</v>
      </c>
      <c r="I1141" s="102">
        <f t="shared" si="37"/>
        <v>100</v>
      </c>
      <c r="K1141" s="131"/>
    </row>
    <row r="1142" spans="1:11" ht="33.75" customHeight="1">
      <c r="A1142" s="117" t="s">
        <v>1688</v>
      </c>
      <c r="B1142" s="99"/>
      <c r="C1142" s="110" t="s">
        <v>1001</v>
      </c>
      <c r="D1142" s="109" t="s">
        <v>831</v>
      </c>
      <c r="E1142" s="199" t="s">
        <v>1687</v>
      </c>
      <c r="F1142" s="127"/>
      <c r="G1142" s="101">
        <f>SUM(G1147)+G1143+G1145</f>
        <v>30987.3</v>
      </c>
      <c r="H1142" s="101">
        <f>SUM(H1147)+H1143+H1145</f>
        <v>30987.3</v>
      </c>
      <c r="I1142" s="102">
        <f t="shared" si="37"/>
        <v>100</v>
      </c>
      <c r="K1142" s="131"/>
    </row>
    <row r="1143" spans="1:11" ht="26.25" customHeight="1">
      <c r="A1143" s="117" t="s">
        <v>1689</v>
      </c>
      <c r="B1143" s="99"/>
      <c r="C1143" s="110" t="s">
        <v>1001</v>
      </c>
      <c r="D1143" s="110" t="s">
        <v>831</v>
      </c>
      <c r="E1143" s="199" t="s">
        <v>1690</v>
      </c>
      <c r="F1143" s="143"/>
      <c r="G1143" s="101">
        <f>SUM(G1144)</f>
        <v>3216.8</v>
      </c>
      <c r="H1143" s="101">
        <f>SUM(H1144)</f>
        <v>3216.8</v>
      </c>
      <c r="I1143" s="102">
        <f t="shared" si="37"/>
        <v>100</v>
      </c>
      <c r="K1143" s="131"/>
    </row>
    <row r="1144" spans="1:11" ht="30" customHeight="1">
      <c r="A1144" s="117" t="s">
        <v>1691</v>
      </c>
      <c r="B1144" s="99"/>
      <c r="C1144" s="110" t="s">
        <v>1001</v>
      </c>
      <c r="D1144" s="110" t="s">
        <v>831</v>
      </c>
      <c r="E1144" s="199" t="s">
        <v>1690</v>
      </c>
      <c r="F1144" s="143" t="s">
        <v>1692</v>
      </c>
      <c r="G1144" s="101">
        <v>3216.8</v>
      </c>
      <c r="H1144" s="101">
        <v>3216.8</v>
      </c>
      <c r="I1144" s="102">
        <f t="shared" si="37"/>
        <v>100</v>
      </c>
      <c r="J1144" s="72">
        <f>SUM('[1]ведомствен.2013'!G997)</f>
        <v>3216.8</v>
      </c>
      <c r="K1144" s="131">
        <f>SUM(G1144-J1144)</f>
        <v>0</v>
      </c>
    </row>
    <row r="1145" spans="1:11" ht="26.25" customHeight="1">
      <c r="A1145" s="117" t="s">
        <v>1693</v>
      </c>
      <c r="B1145" s="99"/>
      <c r="C1145" s="110" t="s">
        <v>1001</v>
      </c>
      <c r="D1145" s="110" t="s">
        <v>831</v>
      </c>
      <c r="E1145" s="199" t="s">
        <v>1694</v>
      </c>
      <c r="F1145" s="143"/>
      <c r="G1145" s="101">
        <f>SUM(G1146)</f>
        <v>2977</v>
      </c>
      <c r="H1145" s="101">
        <f>SUM(H1146)</f>
        <v>2977</v>
      </c>
      <c r="I1145" s="102">
        <f t="shared" si="37"/>
        <v>100</v>
      </c>
      <c r="K1145" s="131"/>
    </row>
    <row r="1146" spans="1:11" ht="36.75" customHeight="1">
      <c r="A1146" s="117" t="s">
        <v>1691</v>
      </c>
      <c r="B1146" s="99"/>
      <c r="C1146" s="110" t="s">
        <v>1001</v>
      </c>
      <c r="D1146" s="110" t="s">
        <v>831</v>
      </c>
      <c r="E1146" s="199" t="s">
        <v>1694</v>
      </c>
      <c r="F1146" s="143" t="s">
        <v>1692</v>
      </c>
      <c r="G1146" s="101">
        <v>2977</v>
      </c>
      <c r="H1146" s="101">
        <v>2977</v>
      </c>
      <c r="I1146" s="102">
        <f t="shared" si="37"/>
        <v>100</v>
      </c>
      <c r="J1146" s="72">
        <f>SUM('[1]ведомствен.2013'!G999)</f>
        <v>2977</v>
      </c>
      <c r="K1146" s="131">
        <f>SUM(G1146-J1146)</f>
        <v>0</v>
      </c>
    </row>
    <row r="1147" spans="1:11" ht="19.5" customHeight="1">
      <c r="A1147" s="117" t="s">
        <v>1695</v>
      </c>
      <c r="B1147" s="99"/>
      <c r="C1147" s="110" t="s">
        <v>1001</v>
      </c>
      <c r="D1147" s="110" t="s">
        <v>831</v>
      </c>
      <c r="E1147" s="199" t="s">
        <v>1696</v>
      </c>
      <c r="F1147" s="143"/>
      <c r="G1147" s="101">
        <f>SUM(G1148)</f>
        <v>24793.5</v>
      </c>
      <c r="H1147" s="101">
        <f>SUM(H1148)</f>
        <v>24793.5</v>
      </c>
      <c r="I1147" s="102">
        <f aca="true" t="shared" si="40" ref="I1147:I1210">SUM(H1147/G1147*100)</f>
        <v>100</v>
      </c>
      <c r="K1147" s="131"/>
    </row>
    <row r="1148" spans="1:11" ht="27.75" customHeight="1">
      <c r="A1148" s="117" t="s">
        <v>1691</v>
      </c>
      <c r="B1148" s="99"/>
      <c r="C1148" s="110" t="s">
        <v>1001</v>
      </c>
      <c r="D1148" s="110" t="s">
        <v>831</v>
      </c>
      <c r="E1148" s="199" t="s">
        <v>1696</v>
      </c>
      <c r="F1148" s="143" t="s">
        <v>1692</v>
      </c>
      <c r="G1148" s="101">
        <v>24793.5</v>
      </c>
      <c r="H1148" s="101">
        <v>24793.5</v>
      </c>
      <c r="I1148" s="102">
        <f t="shared" si="40"/>
        <v>100</v>
      </c>
      <c r="J1148" s="72">
        <f>SUM('[1]ведомствен.2013'!G1001)</f>
        <v>24793.5</v>
      </c>
      <c r="K1148" s="131">
        <f>SUM(G1148-J1148)</f>
        <v>0</v>
      </c>
    </row>
    <row r="1149" spans="1:11" ht="28.5" customHeight="1" hidden="1">
      <c r="A1149" s="113" t="s">
        <v>1691</v>
      </c>
      <c r="B1149" s="99"/>
      <c r="C1149" s="110" t="s">
        <v>1001</v>
      </c>
      <c r="D1149" s="110" t="s">
        <v>831</v>
      </c>
      <c r="E1149" s="109" t="s">
        <v>1697</v>
      </c>
      <c r="F1149" s="143"/>
      <c r="G1149" s="101">
        <f>SUM(G1150)</f>
        <v>0</v>
      </c>
      <c r="H1149" s="101">
        <f>SUM(H1150)</f>
        <v>0</v>
      </c>
      <c r="I1149" s="102" t="e">
        <f t="shared" si="40"/>
        <v>#DIV/0!</v>
      </c>
      <c r="K1149" s="131">
        <f>SUM(G1149-J1149)</f>
        <v>0</v>
      </c>
    </row>
    <row r="1150" spans="1:11" ht="42.75" customHeight="1" hidden="1">
      <c r="A1150" s="113" t="s">
        <v>1698</v>
      </c>
      <c r="B1150" s="99"/>
      <c r="C1150" s="110" t="s">
        <v>1001</v>
      </c>
      <c r="D1150" s="110" t="s">
        <v>831</v>
      </c>
      <c r="E1150" s="109" t="s">
        <v>1697</v>
      </c>
      <c r="F1150" s="143" t="s">
        <v>1692</v>
      </c>
      <c r="G1150" s="101"/>
      <c r="H1150" s="101"/>
      <c r="I1150" s="102" t="e">
        <f t="shared" si="40"/>
        <v>#DIV/0!</v>
      </c>
      <c r="J1150" s="72">
        <f>SUM('[1]ведомствен.2013'!G1005)</f>
        <v>0</v>
      </c>
      <c r="K1150" s="131">
        <f>SUM(G1150-J1150)</f>
        <v>0</v>
      </c>
    </row>
    <row r="1151" spans="1:11" ht="19.5" customHeight="1">
      <c r="A1151" s="108" t="s">
        <v>1699</v>
      </c>
      <c r="B1151" s="99"/>
      <c r="C1151" s="109" t="s">
        <v>1001</v>
      </c>
      <c r="D1151" s="109" t="s">
        <v>870</v>
      </c>
      <c r="E1151" s="109"/>
      <c r="F1151" s="127"/>
      <c r="G1151" s="130">
        <f>SUM(G1152+G1179)+G1177+G1165+G1167+G1169+G1172</f>
        <v>36449.5</v>
      </c>
      <c r="H1151" s="130">
        <f>SUM(H1152+H1179)+H1177+H1165+H1167+H1169+H1172</f>
        <v>36448.8</v>
      </c>
      <c r="I1151" s="102">
        <f t="shared" si="40"/>
        <v>99.9980795346987</v>
      </c>
      <c r="K1151" s="131"/>
    </row>
    <row r="1152" spans="1:11" ht="42.75">
      <c r="A1152" s="104" t="s">
        <v>800</v>
      </c>
      <c r="B1152" s="99"/>
      <c r="C1152" s="99" t="s">
        <v>1001</v>
      </c>
      <c r="D1152" s="99" t="s">
        <v>870</v>
      </c>
      <c r="E1152" s="99" t="s">
        <v>801</v>
      </c>
      <c r="F1152" s="103"/>
      <c r="G1152" s="101">
        <f>SUM(G1153)</f>
        <v>27321.6</v>
      </c>
      <c r="H1152" s="101">
        <f>SUM(H1153)</f>
        <v>27320.9</v>
      </c>
      <c r="I1152" s="102">
        <f t="shared" si="40"/>
        <v>99.99743792457251</v>
      </c>
      <c r="K1152" s="131"/>
    </row>
    <row r="1153" spans="1:11" ht="15">
      <c r="A1153" s="104" t="s">
        <v>808</v>
      </c>
      <c r="B1153" s="99"/>
      <c r="C1153" s="99" t="s">
        <v>1001</v>
      </c>
      <c r="D1153" s="99" t="s">
        <v>870</v>
      </c>
      <c r="E1153" s="99" t="s">
        <v>810</v>
      </c>
      <c r="F1153" s="103"/>
      <c r="G1153" s="101">
        <f>SUM(G1154+G1157+G1163+G1161)</f>
        <v>27321.6</v>
      </c>
      <c r="H1153" s="101">
        <f>SUM(H1154+H1157+H1163+H1161)</f>
        <v>27320.9</v>
      </c>
      <c r="I1153" s="102">
        <f t="shared" si="40"/>
        <v>99.99743792457251</v>
      </c>
      <c r="K1153" s="131"/>
    </row>
    <row r="1154" spans="1:11" ht="14.25" customHeight="1">
      <c r="A1154" s="108" t="s">
        <v>804</v>
      </c>
      <c r="B1154" s="99"/>
      <c r="C1154" s="99" t="s">
        <v>1001</v>
      </c>
      <c r="D1154" s="99" t="s">
        <v>870</v>
      </c>
      <c r="E1154" s="99" t="s">
        <v>810</v>
      </c>
      <c r="F1154" s="128" t="s">
        <v>805</v>
      </c>
      <c r="G1154" s="101">
        <v>3618</v>
      </c>
      <c r="H1154" s="101">
        <v>3617.3</v>
      </c>
      <c r="I1154" s="102">
        <f t="shared" si="40"/>
        <v>99.98065229408513</v>
      </c>
      <c r="J1154" s="72">
        <f>SUM('[1]ведомствен.2013'!G1009)</f>
        <v>3618</v>
      </c>
      <c r="K1154" s="131">
        <f>SUM(G1154-J1154)</f>
        <v>0</v>
      </c>
    </row>
    <row r="1155" spans="1:11" ht="28.5" customHeight="1" hidden="1">
      <c r="A1155" s="108" t="s">
        <v>1700</v>
      </c>
      <c r="B1155" s="99"/>
      <c r="C1155" s="99" t="s">
        <v>1001</v>
      </c>
      <c r="D1155" s="99" t="s">
        <v>870</v>
      </c>
      <c r="E1155" s="99" t="s">
        <v>1701</v>
      </c>
      <c r="F1155" s="232"/>
      <c r="G1155" s="101">
        <f>SUM(G1156)</f>
        <v>0</v>
      </c>
      <c r="H1155" s="101">
        <f>SUM(H1156)</f>
        <v>0</v>
      </c>
      <c r="I1155" s="102" t="e">
        <f t="shared" si="40"/>
        <v>#DIV/0!</v>
      </c>
      <c r="K1155" s="131">
        <f>SUM(G1155-J1155)</f>
        <v>0</v>
      </c>
    </row>
    <row r="1156" spans="1:11" ht="15" customHeight="1" hidden="1">
      <c r="A1156" s="108" t="s">
        <v>804</v>
      </c>
      <c r="B1156" s="99"/>
      <c r="C1156" s="99" t="s">
        <v>1001</v>
      </c>
      <c r="D1156" s="99" t="s">
        <v>870</v>
      </c>
      <c r="E1156" s="99" t="s">
        <v>1701</v>
      </c>
      <c r="F1156" s="232" t="s">
        <v>805</v>
      </c>
      <c r="G1156" s="101"/>
      <c r="H1156" s="101"/>
      <c r="I1156" s="102" t="e">
        <f t="shared" si="40"/>
        <v>#DIV/0!</v>
      </c>
      <c r="K1156" s="131">
        <f>SUM(G1156-J1156)</f>
        <v>0</v>
      </c>
    </row>
    <row r="1157" spans="1:11" ht="30.75" customHeight="1">
      <c r="A1157" s="108" t="s">
        <v>1702</v>
      </c>
      <c r="B1157" s="99"/>
      <c r="C1157" s="99" t="s">
        <v>1001</v>
      </c>
      <c r="D1157" s="99" t="s">
        <v>870</v>
      </c>
      <c r="E1157" s="99" t="s">
        <v>1703</v>
      </c>
      <c r="F1157" s="232"/>
      <c r="G1157" s="101">
        <f>SUM(G1158)</f>
        <v>4131.3</v>
      </c>
      <c r="H1157" s="101">
        <f>SUM(H1158)</f>
        <v>4131.3</v>
      </c>
      <c r="I1157" s="102">
        <f t="shared" si="40"/>
        <v>100</v>
      </c>
      <c r="K1157" s="131"/>
    </row>
    <row r="1158" spans="1:11" ht="24" customHeight="1">
      <c r="A1158" s="108" t="s">
        <v>804</v>
      </c>
      <c r="B1158" s="129"/>
      <c r="C1158" s="99" t="s">
        <v>1001</v>
      </c>
      <c r="D1158" s="99" t="s">
        <v>870</v>
      </c>
      <c r="E1158" s="99" t="s">
        <v>1703</v>
      </c>
      <c r="F1158" s="128" t="s">
        <v>805</v>
      </c>
      <c r="G1158" s="101">
        <v>4131.3</v>
      </c>
      <c r="H1158" s="101">
        <v>4131.3</v>
      </c>
      <c r="I1158" s="102">
        <f t="shared" si="40"/>
        <v>100</v>
      </c>
      <c r="J1158" s="72">
        <f>SUM('[1]ведомствен.2013'!G1013)</f>
        <v>4131.3</v>
      </c>
      <c r="K1158" s="131">
        <f>SUM(G1158-J1158)</f>
        <v>0</v>
      </c>
    </row>
    <row r="1159" spans="1:11" ht="28.5" customHeight="1" hidden="1">
      <c r="A1159" s="108" t="s">
        <v>1704</v>
      </c>
      <c r="B1159" s="129"/>
      <c r="C1159" s="99" t="s">
        <v>1001</v>
      </c>
      <c r="D1159" s="99" t="s">
        <v>870</v>
      </c>
      <c r="E1159" s="99" t="s">
        <v>1705</v>
      </c>
      <c r="F1159" s="128"/>
      <c r="G1159" s="101"/>
      <c r="H1159" s="101"/>
      <c r="I1159" s="102" t="e">
        <f t="shared" si="40"/>
        <v>#DIV/0!</v>
      </c>
      <c r="K1159" s="131">
        <f>SUM(G1159-J1159)</f>
        <v>0</v>
      </c>
    </row>
    <row r="1160" spans="1:11" s="238" customFormat="1" ht="15" customHeight="1" hidden="1">
      <c r="A1160" s="233" t="s">
        <v>804</v>
      </c>
      <c r="B1160" s="234"/>
      <c r="C1160" s="234" t="s">
        <v>1001</v>
      </c>
      <c r="D1160" s="234" t="s">
        <v>870</v>
      </c>
      <c r="E1160" s="234" t="s">
        <v>1705</v>
      </c>
      <c r="F1160" s="235" t="s">
        <v>805</v>
      </c>
      <c r="G1160" s="236"/>
      <c r="H1160" s="236"/>
      <c r="I1160" s="102" t="e">
        <f t="shared" si="40"/>
        <v>#DIV/0!</v>
      </c>
      <c r="J1160" s="237"/>
      <c r="K1160" s="131">
        <f>SUM(G1160-J1160)</f>
        <v>0</v>
      </c>
    </row>
    <row r="1161" spans="1:11" ht="28.5">
      <c r="A1161" s="108" t="s">
        <v>1700</v>
      </c>
      <c r="B1161" s="99"/>
      <c r="C1161" s="99" t="s">
        <v>1001</v>
      </c>
      <c r="D1161" s="99" t="s">
        <v>870</v>
      </c>
      <c r="E1161" s="99" t="s">
        <v>1701</v>
      </c>
      <c r="F1161" s="128"/>
      <c r="G1161" s="101">
        <f>SUM(G1162)</f>
        <v>14160.4</v>
      </c>
      <c r="H1161" s="101">
        <f>SUM(H1162)</f>
        <v>14160.4</v>
      </c>
      <c r="I1161" s="102">
        <f t="shared" si="40"/>
        <v>100</v>
      </c>
      <c r="K1161" s="131"/>
    </row>
    <row r="1162" spans="1:11" ht="14.25" customHeight="1">
      <c r="A1162" s="108" t="s">
        <v>804</v>
      </c>
      <c r="B1162" s="99"/>
      <c r="C1162" s="99" t="s">
        <v>1001</v>
      </c>
      <c r="D1162" s="99" t="s">
        <v>870</v>
      </c>
      <c r="E1162" s="99" t="s">
        <v>1701</v>
      </c>
      <c r="F1162" s="128" t="s">
        <v>805</v>
      </c>
      <c r="G1162" s="101">
        <v>14160.4</v>
      </c>
      <c r="H1162" s="101">
        <v>14160.4</v>
      </c>
      <c r="I1162" s="102">
        <f t="shared" si="40"/>
        <v>100</v>
      </c>
      <c r="J1162" s="72">
        <f>SUM('[1]ведомствен.2013'!G1017)</f>
        <v>14160.4</v>
      </c>
      <c r="K1162" s="131">
        <f>SUM(G1162-J1162)</f>
        <v>0</v>
      </c>
    </row>
    <row r="1163" spans="1:11" ht="28.5">
      <c r="A1163" s="108" t="s">
        <v>1704</v>
      </c>
      <c r="B1163" s="129"/>
      <c r="C1163" s="99" t="s">
        <v>1001</v>
      </c>
      <c r="D1163" s="99" t="s">
        <v>870</v>
      </c>
      <c r="E1163" s="99" t="s">
        <v>1706</v>
      </c>
      <c r="F1163" s="128"/>
      <c r="G1163" s="101">
        <f>SUM(G1164)</f>
        <v>5411.9</v>
      </c>
      <c r="H1163" s="101">
        <f>SUM(H1164)</f>
        <v>5411.9</v>
      </c>
      <c r="I1163" s="102">
        <f t="shared" si="40"/>
        <v>100</v>
      </c>
      <c r="K1163" s="131"/>
    </row>
    <row r="1164" spans="1:11" s="238" customFormat="1" ht="18" customHeight="1">
      <c r="A1164" s="233" t="s">
        <v>804</v>
      </c>
      <c r="B1164" s="234"/>
      <c r="C1164" s="234" t="s">
        <v>1001</v>
      </c>
      <c r="D1164" s="234" t="s">
        <v>870</v>
      </c>
      <c r="E1164" s="99" t="s">
        <v>1706</v>
      </c>
      <c r="F1164" s="235" t="s">
        <v>805</v>
      </c>
      <c r="G1164" s="236">
        <v>5411.9</v>
      </c>
      <c r="H1164" s="236">
        <v>5411.9</v>
      </c>
      <c r="I1164" s="102">
        <f t="shared" si="40"/>
        <v>100</v>
      </c>
      <c r="J1164" s="72">
        <f>SUM('[1]ведомствен.2013'!G1019)</f>
        <v>5411.9</v>
      </c>
      <c r="K1164" s="131">
        <f>SUM(G1164-J1164)</f>
        <v>0</v>
      </c>
    </row>
    <row r="1165" spans="1:11" s="238" customFormat="1" ht="18" customHeight="1">
      <c r="A1165" s="104" t="s">
        <v>902</v>
      </c>
      <c r="B1165" s="99"/>
      <c r="C1165" s="99" t="s">
        <v>1001</v>
      </c>
      <c r="D1165" s="99" t="s">
        <v>870</v>
      </c>
      <c r="E1165" s="99" t="s">
        <v>903</v>
      </c>
      <c r="F1165" s="100"/>
      <c r="G1165" s="101">
        <f>SUM(G1166)</f>
        <v>206.4</v>
      </c>
      <c r="H1165" s="101">
        <f>SUM(H1166)</f>
        <v>206.4</v>
      </c>
      <c r="I1165" s="102">
        <f t="shared" si="40"/>
        <v>100</v>
      </c>
      <c r="J1165" s="72"/>
      <c r="K1165" s="131"/>
    </row>
    <row r="1166" spans="1:11" s="70" customFormat="1" ht="18.75" customHeight="1">
      <c r="A1166" s="104" t="s">
        <v>804</v>
      </c>
      <c r="B1166" s="99"/>
      <c r="C1166" s="99" t="s">
        <v>1001</v>
      </c>
      <c r="D1166" s="99" t="s">
        <v>870</v>
      </c>
      <c r="E1166" s="99" t="s">
        <v>903</v>
      </c>
      <c r="F1166" s="100" t="s">
        <v>805</v>
      </c>
      <c r="G1166" s="101">
        <v>206.4</v>
      </c>
      <c r="H1166" s="101">
        <v>206.4</v>
      </c>
      <c r="I1166" s="102">
        <f t="shared" si="40"/>
        <v>100</v>
      </c>
      <c r="J1166" s="131">
        <f>SUM('[1]ведомствен.2013'!G1021)</f>
        <v>206.4</v>
      </c>
      <c r="K1166" s="131">
        <f>SUM(G1166-J1166)</f>
        <v>0</v>
      </c>
    </row>
    <row r="1167" spans="1:11" s="70" customFormat="1" ht="27.75" customHeight="1">
      <c r="A1167" s="104" t="s">
        <v>904</v>
      </c>
      <c r="B1167" s="99"/>
      <c r="C1167" s="99" t="s">
        <v>1001</v>
      </c>
      <c r="D1167" s="99" t="s">
        <v>870</v>
      </c>
      <c r="E1167" s="99" t="s">
        <v>905</v>
      </c>
      <c r="F1167" s="100"/>
      <c r="G1167" s="101">
        <f>SUM(G1168)</f>
        <v>1064.7</v>
      </c>
      <c r="H1167" s="101">
        <f>SUM(H1168)</f>
        <v>1064.7</v>
      </c>
      <c r="I1167" s="102">
        <f t="shared" si="40"/>
        <v>100</v>
      </c>
      <c r="J1167" s="131"/>
      <c r="K1167" s="131"/>
    </row>
    <row r="1168" spans="1:11" s="70" customFormat="1" ht="21" customHeight="1">
      <c r="A1168" s="104" t="s">
        <v>804</v>
      </c>
      <c r="B1168" s="99"/>
      <c r="C1168" s="99" t="s">
        <v>1001</v>
      </c>
      <c r="D1168" s="99" t="s">
        <v>870</v>
      </c>
      <c r="E1168" s="99" t="s">
        <v>905</v>
      </c>
      <c r="F1168" s="100" t="s">
        <v>805</v>
      </c>
      <c r="G1168" s="101">
        <v>1064.7</v>
      </c>
      <c r="H1168" s="101">
        <v>1064.7</v>
      </c>
      <c r="I1168" s="102">
        <f t="shared" si="40"/>
        <v>100</v>
      </c>
      <c r="J1168" s="131">
        <f>SUM('[1]ведомствен.2013'!G1023)</f>
        <v>1064.7</v>
      </c>
      <c r="K1168" s="131">
        <f>SUM(G1168-J1168)</f>
        <v>0</v>
      </c>
    </row>
    <row r="1169" spans="1:11" s="70" customFormat="1" ht="29.25" customHeight="1">
      <c r="A1169" s="104" t="s">
        <v>815</v>
      </c>
      <c r="B1169" s="99"/>
      <c r="C1169" s="99" t="s">
        <v>1001</v>
      </c>
      <c r="D1169" s="99" t="s">
        <v>870</v>
      </c>
      <c r="E1169" s="99" t="s">
        <v>816</v>
      </c>
      <c r="F1169" s="105"/>
      <c r="G1169" s="116">
        <f>SUM(G1170)</f>
        <v>1863.4</v>
      </c>
      <c r="H1169" s="116">
        <f>SUM(H1170)</f>
        <v>1863.4</v>
      </c>
      <c r="I1169" s="102">
        <f t="shared" si="40"/>
        <v>100</v>
      </c>
      <c r="J1169" s="131"/>
      <c r="K1169" s="131"/>
    </row>
    <row r="1170" spans="1:11" s="70" customFormat="1" ht="21.75" customHeight="1">
      <c r="A1170" s="104" t="s">
        <v>817</v>
      </c>
      <c r="B1170" s="99"/>
      <c r="C1170" s="99" t="s">
        <v>1001</v>
      </c>
      <c r="D1170" s="99" t="s">
        <v>870</v>
      </c>
      <c r="E1170" s="99" t="s">
        <v>906</v>
      </c>
      <c r="F1170" s="105"/>
      <c r="G1170" s="116">
        <f>SUM(G1171)</f>
        <v>1863.4</v>
      </c>
      <c r="H1170" s="116">
        <f>SUM(H1171)</f>
        <v>1863.4</v>
      </c>
      <c r="I1170" s="102">
        <f t="shared" si="40"/>
        <v>100</v>
      </c>
      <c r="J1170" s="131"/>
      <c r="K1170" s="131"/>
    </row>
    <row r="1171" spans="1:11" s="70" customFormat="1" ht="21.75" customHeight="1">
      <c r="A1171" s="104" t="s">
        <v>804</v>
      </c>
      <c r="B1171" s="99"/>
      <c r="C1171" s="99" t="s">
        <v>1001</v>
      </c>
      <c r="D1171" s="99" t="s">
        <v>870</v>
      </c>
      <c r="E1171" s="99" t="s">
        <v>906</v>
      </c>
      <c r="F1171" s="105" t="s">
        <v>805</v>
      </c>
      <c r="G1171" s="116">
        <v>1863.4</v>
      </c>
      <c r="H1171" s="116">
        <v>1863.4</v>
      </c>
      <c r="I1171" s="102">
        <f t="shared" si="40"/>
        <v>100</v>
      </c>
      <c r="J1171" s="131">
        <f>SUM('[1]ведомствен.2013'!G1026)</f>
        <v>1863.4</v>
      </c>
      <c r="K1171" s="131">
        <f>SUM(G1171-J1171)</f>
        <v>0</v>
      </c>
    </row>
    <row r="1172" spans="1:11" s="70" customFormat="1" ht="21.75" customHeight="1">
      <c r="A1172" s="104" t="s">
        <v>989</v>
      </c>
      <c r="B1172" s="99"/>
      <c r="C1172" s="99" t="s">
        <v>1001</v>
      </c>
      <c r="D1172" s="99" t="s">
        <v>870</v>
      </c>
      <c r="E1172" s="99" t="s">
        <v>990</v>
      </c>
      <c r="F1172" s="105"/>
      <c r="G1172" s="116">
        <f>SUM(G1175)+G1173</f>
        <v>2730</v>
      </c>
      <c r="H1172" s="116">
        <f>SUM(H1175)+H1173</f>
        <v>2730</v>
      </c>
      <c r="I1172" s="102">
        <f t="shared" si="40"/>
        <v>100</v>
      </c>
      <c r="J1172" s="131"/>
      <c r="K1172" s="131"/>
    </row>
    <row r="1173" spans="1:11" s="70" customFormat="1" ht="36.75" customHeight="1">
      <c r="A1173" s="104" t="s">
        <v>1707</v>
      </c>
      <c r="B1173" s="99"/>
      <c r="C1173" s="99" t="s">
        <v>1001</v>
      </c>
      <c r="D1173" s="99" t="s">
        <v>870</v>
      </c>
      <c r="E1173" s="99" t="s">
        <v>1708</v>
      </c>
      <c r="F1173" s="105"/>
      <c r="G1173" s="116">
        <f>SUM(G1174)</f>
        <v>730</v>
      </c>
      <c r="H1173" s="116">
        <f>SUM(H1174)</f>
        <v>730</v>
      </c>
      <c r="I1173" s="102">
        <f t="shared" si="40"/>
        <v>100</v>
      </c>
      <c r="J1173" s="131"/>
      <c r="K1173" s="131"/>
    </row>
    <row r="1174" spans="1:11" s="70" customFormat="1" ht="21.75" customHeight="1">
      <c r="A1174" s="104" t="s">
        <v>1709</v>
      </c>
      <c r="B1174" s="99"/>
      <c r="C1174" s="99" t="s">
        <v>1001</v>
      </c>
      <c r="D1174" s="99" t="s">
        <v>870</v>
      </c>
      <c r="E1174" s="99" t="s">
        <v>1708</v>
      </c>
      <c r="F1174" s="105" t="s">
        <v>1663</v>
      </c>
      <c r="G1174" s="116">
        <v>730</v>
      </c>
      <c r="H1174" s="116">
        <v>730</v>
      </c>
      <c r="I1174" s="102">
        <f t="shared" si="40"/>
        <v>100</v>
      </c>
      <c r="J1174" s="131">
        <f>SUM('[1]ведомствен.2013'!G1029)</f>
        <v>730</v>
      </c>
      <c r="K1174" s="131"/>
    </row>
    <row r="1175" spans="1:11" s="70" customFormat="1" ht="79.5" customHeight="1">
      <c r="A1175" s="104" t="s">
        <v>1710</v>
      </c>
      <c r="B1175" s="99"/>
      <c r="C1175" s="99" t="s">
        <v>1001</v>
      </c>
      <c r="D1175" s="99" t="s">
        <v>870</v>
      </c>
      <c r="E1175" s="99" t="s">
        <v>1711</v>
      </c>
      <c r="F1175" s="105"/>
      <c r="G1175" s="116">
        <f>SUM(G1176)</f>
        <v>2000</v>
      </c>
      <c r="H1175" s="116">
        <f>SUM(H1176)</f>
        <v>2000</v>
      </c>
      <c r="I1175" s="102">
        <f t="shared" si="40"/>
        <v>100</v>
      </c>
      <c r="J1175" s="131"/>
      <c r="K1175" s="131"/>
    </row>
    <row r="1176" spans="1:11" s="70" customFormat="1" ht="21.75" customHeight="1">
      <c r="A1176" s="104" t="s">
        <v>804</v>
      </c>
      <c r="B1176" s="99"/>
      <c r="C1176" s="99" t="s">
        <v>1001</v>
      </c>
      <c r="D1176" s="99" t="s">
        <v>870</v>
      </c>
      <c r="E1176" s="99" t="s">
        <v>1711</v>
      </c>
      <c r="F1176" s="105" t="s">
        <v>805</v>
      </c>
      <c r="G1176" s="116">
        <v>2000</v>
      </c>
      <c r="H1176" s="116">
        <v>2000</v>
      </c>
      <c r="I1176" s="102">
        <f t="shared" si="40"/>
        <v>100</v>
      </c>
      <c r="J1176" s="131">
        <f>SUM('[1]ведомствен.2013'!G1031)</f>
        <v>2000</v>
      </c>
      <c r="K1176" s="131">
        <f>SUM(G1176-J1176)</f>
        <v>0</v>
      </c>
    </row>
    <row r="1177" spans="1:11" ht="42.75" customHeight="1" hidden="1">
      <c r="A1177" s="115" t="s">
        <v>1712</v>
      </c>
      <c r="B1177" s="99"/>
      <c r="C1177" s="109" t="s">
        <v>1001</v>
      </c>
      <c r="D1177" s="109" t="s">
        <v>870</v>
      </c>
      <c r="E1177" s="99" t="s">
        <v>1713</v>
      </c>
      <c r="F1177" s="100"/>
      <c r="G1177" s="130">
        <f>SUM(G1178)</f>
        <v>0</v>
      </c>
      <c r="H1177" s="130">
        <f>SUM(H1178)</f>
        <v>0</v>
      </c>
      <c r="I1177" s="102" t="e">
        <f t="shared" si="40"/>
        <v>#DIV/0!</v>
      </c>
      <c r="K1177" s="131"/>
    </row>
    <row r="1178" spans="1:11" ht="15" customHeight="1" hidden="1">
      <c r="A1178" s="117" t="s">
        <v>916</v>
      </c>
      <c r="B1178" s="99"/>
      <c r="C1178" s="109" t="s">
        <v>1001</v>
      </c>
      <c r="D1178" s="109" t="s">
        <v>870</v>
      </c>
      <c r="E1178" s="99" t="s">
        <v>1713</v>
      </c>
      <c r="F1178" s="100" t="s">
        <v>899</v>
      </c>
      <c r="G1178" s="130"/>
      <c r="H1178" s="130"/>
      <c r="I1178" s="102" t="e">
        <f t="shared" si="40"/>
        <v>#DIV/0!</v>
      </c>
      <c r="J1178" s="72">
        <f>SUM('[1]ведомствен.2013'!G736)</f>
        <v>0</v>
      </c>
      <c r="K1178" s="131">
        <f>SUM(G1178-J1178)</f>
        <v>0</v>
      </c>
    </row>
    <row r="1179" spans="1:11" ht="18.75" customHeight="1">
      <c r="A1179" s="117" t="s">
        <v>861</v>
      </c>
      <c r="B1179" s="99"/>
      <c r="C1179" s="99" t="s">
        <v>1001</v>
      </c>
      <c r="D1179" s="99" t="s">
        <v>870</v>
      </c>
      <c r="E1179" s="114" t="s">
        <v>862</v>
      </c>
      <c r="F1179" s="103"/>
      <c r="G1179" s="101">
        <f>SUM(G1180)</f>
        <v>3263.4</v>
      </c>
      <c r="H1179" s="101">
        <f>SUM(H1180)</f>
        <v>3263.4</v>
      </c>
      <c r="I1179" s="102">
        <f t="shared" si="40"/>
        <v>100</v>
      </c>
      <c r="K1179" s="131"/>
    </row>
    <row r="1180" spans="1:11" ht="83.25" customHeight="1">
      <c r="A1180" s="108" t="s">
        <v>1714</v>
      </c>
      <c r="B1180" s="99"/>
      <c r="C1180" s="99" t="s">
        <v>1001</v>
      </c>
      <c r="D1180" s="99" t="s">
        <v>870</v>
      </c>
      <c r="E1180" s="114" t="s">
        <v>1715</v>
      </c>
      <c r="F1180" s="128"/>
      <c r="G1180" s="101">
        <f>SUM(G1181:G1183)</f>
        <v>3263.4</v>
      </c>
      <c r="H1180" s="101">
        <f>SUM(H1181:H1183)</f>
        <v>3263.4</v>
      </c>
      <c r="I1180" s="102">
        <f t="shared" si="40"/>
        <v>100</v>
      </c>
      <c r="K1180" s="131"/>
    </row>
    <row r="1181" spans="1:11" ht="15" customHeight="1" hidden="1">
      <c r="A1181" s="233" t="s">
        <v>804</v>
      </c>
      <c r="B1181" s="114"/>
      <c r="C1181" s="99" t="s">
        <v>1001</v>
      </c>
      <c r="D1181" s="99" t="s">
        <v>870</v>
      </c>
      <c r="E1181" s="114" t="s">
        <v>1715</v>
      </c>
      <c r="F1181" s="103" t="s">
        <v>805</v>
      </c>
      <c r="G1181" s="101"/>
      <c r="H1181" s="101"/>
      <c r="I1181" s="102" t="e">
        <f t="shared" si="40"/>
        <v>#DIV/0!</v>
      </c>
      <c r="J1181" s="72">
        <f>SUM('[1]ведомствен.2013'!G1034)</f>
        <v>0</v>
      </c>
      <c r="K1181" s="131">
        <f>SUM(G1181-J1181)</f>
        <v>0</v>
      </c>
    </row>
    <row r="1182" spans="1:11" ht="48" customHeight="1">
      <c r="A1182" s="108" t="s">
        <v>1225</v>
      </c>
      <c r="B1182" s="99"/>
      <c r="C1182" s="99" t="s">
        <v>1001</v>
      </c>
      <c r="D1182" s="99" t="s">
        <v>870</v>
      </c>
      <c r="E1182" s="114" t="s">
        <v>1715</v>
      </c>
      <c r="F1182" s="128" t="s">
        <v>926</v>
      </c>
      <c r="G1182" s="101">
        <v>2634.3</v>
      </c>
      <c r="H1182" s="101">
        <v>2634.3</v>
      </c>
      <c r="I1182" s="102">
        <f t="shared" si="40"/>
        <v>100</v>
      </c>
      <c r="J1182" s="72">
        <f>SUM('[1]ведомствен.2013'!G1035)</f>
        <v>2634.3</v>
      </c>
      <c r="K1182" s="131">
        <f>SUM(G1182-J1182)</f>
        <v>0</v>
      </c>
    </row>
    <row r="1183" spans="1:11" ht="21.75" customHeight="1">
      <c r="A1183" s="108" t="s">
        <v>927</v>
      </c>
      <c r="B1183" s="99"/>
      <c r="C1183" s="99" t="s">
        <v>1001</v>
      </c>
      <c r="D1183" s="99" t="s">
        <v>870</v>
      </c>
      <c r="E1183" s="114" t="s">
        <v>1715</v>
      </c>
      <c r="F1183" s="128" t="s">
        <v>929</v>
      </c>
      <c r="G1183" s="101">
        <v>629.1</v>
      </c>
      <c r="H1183" s="101">
        <v>629.1</v>
      </c>
      <c r="I1183" s="102">
        <f t="shared" si="40"/>
        <v>100</v>
      </c>
      <c r="J1183" s="72">
        <f>SUM('[1]ведомствен.2013'!G1036)</f>
        <v>629.1</v>
      </c>
      <c r="K1183" s="131">
        <f>SUM(G1183-J1183)</f>
        <v>0</v>
      </c>
    </row>
    <row r="1184" spans="1:10" s="240" customFormat="1" ht="18" customHeight="1">
      <c r="A1184" s="118" t="s">
        <v>1494</v>
      </c>
      <c r="B1184" s="119"/>
      <c r="C1184" s="120" t="s">
        <v>839</v>
      </c>
      <c r="D1184" s="120"/>
      <c r="E1184" s="120"/>
      <c r="F1184" s="121"/>
      <c r="G1184" s="122">
        <f>SUM(G1185+G1200)</f>
        <v>52492.4</v>
      </c>
      <c r="H1184" s="122">
        <f>SUM(H1185+H1200)</f>
        <v>18198.300000000003</v>
      </c>
      <c r="I1184" s="122">
        <f t="shared" si="40"/>
        <v>34.66844724188645</v>
      </c>
      <c r="J1184" s="239"/>
    </row>
    <row r="1185" spans="1:12" s="238" customFormat="1" ht="15.75" customHeight="1">
      <c r="A1185" s="104" t="s">
        <v>1716</v>
      </c>
      <c r="B1185" s="99"/>
      <c r="C1185" s="99" t="s">
        <v>839</v>
      </c>
      <c r="D1185" s="99" t="s">
        <v>797</v>
      </c>
      <c r="E1185" s="99"/>
      <c r="F1185" s="100"/>
      <c r="G1185" s="101">
        <f>SUM(G1186,G1189,G1195)</f>
        <v>52187.5</v>
      </c>
      <c r="H1185" s="101">
        <f>SUM(H1186,H1189,H1195)</f>
        <v>17893.4</v>
      </c>
      <c r="I1185" s="102">
        <f t="shared" si="40"/>
        <v>34.286754491017966</v>
      </c>
      <c r="J1185" s="237"/>
      <c r="K1185" s="238">
        <f>SUM(J1186:J1210)</f>
        <v>52492.4</v>
      </c>
      <c r="L1185" s="238">
        <f>SUM('[1]ведомствен.2013'!G697+'[1]ведомствен.2013'!G1193)</f>
        <v>52492.4</v>
      </c>
    </row>
    <row r="1186" spans="1:10" s="238" customFormat="1" ht="30" customHeight="1">
      <c r="A1186" s="104" t="s">
        <v>1717</v>
      </c>
      <c r="B1186" s="99"/>
      <c r="C1186" s="99" t="s">
        <v>839</v>
      </c>
      <c r="D1186" s="99" t="s">
        <v>797</v>
      </c>
      <c r="E1186" s="99" t="s">
        <v>1718</v>
      </c>
      <c r="F1186" s="103"/>
      <c r="G1186" s="116">
        <f>SUM(G1187)</f>
        <v>3854</v>
      </c>
      <c r="H1186" s="116">
        <f>SUM(H1187)</f>
        <v>3791.9</v>
      </c>
      <c r="I1186" s="102">
        <f t="shared" si="40"/>
        <v>98.38868707836015</v>
      </c>
      <c r="J1186" s="237"/>
    </row>
    <row r="1187" spans="1:10" s="238" customFormat="1" ht="30" customHeight="1">
      <c r="A1187" s="104" t="s">
        <v>914</v>
      </c>
      <c r="B1187" s="99"/>
      <c r="C1187" s="99" t="s">
        <v>839</v>
      </c>
      <c r="D1187" s="99" t="s">
        <v>797</v>
      </c>
      <c r="E1187" s="99" t="s">
        <v>1719</v>
      </c>
      <c r="F1187" s="103"/>
      <c r="G1187" s="116">
        <f>SUM(G1188)</f>
        <v>3854</v>
      </c>
      <c r="H1187" s="116">
        <f>SUM(H1188)</f>
        <v>3791.9</v>
      </c>
      <c r="I1187" s="102">
        <f t="shared" si="40"/>
        <v>98.38868707836015</v>
      </c>
      <c r="J1187" s="237"/>
    </row>
    <row r="1188" spans="1:11" s="238" customFormat="1" ht="17.25" customHeight="1">
      <c r="A1188" s="117" t="s">
        <v>916</v>
      </c>
      <c r="B1188" s="99"/>
      <c r="C1188" s="99" t="s">
        <v>839</v>
      </c>
      <c r="D1188" s="99" t="s">
        <v>797</v>
      </c>
      <c r="E1188" s="99" t="s">
        <v>1719</v>
      </c>
      <c r="F1188" s="100" t="s">
        <v>899</v>
      </c>
      <c r="G1188" s="116">
        <v>3854</v>
      </c>
      <c r="H1188" s="116">
        <v>3791.9</v>
      </c>
      <c r="I1188" s="102">
        <f t="shared" si="40"/>
        <v>98.38868707836015</v>
      </c>
      <c r="J1188" s="72">
        <f>SUM('[1]ведомствен.2013'!G1199)</f>
        <v>3854</v>
      </c>
      <c r="K1188" s="131">
        <f>SUM(G1188-J1188)</f>
        <v>0</v>
      </c>
    </row>
    <row r="1189" spans="1:11" s="238" customFormat="1" ht="15" customHeight="1">
      <c r="A1189" s="117" t="s">
        <v>861</v>
      </c>
      <c r="B1189" s="99"/>
      <c r="C1189" s="99" t="s">
        <v>839</v>
      </c>
      <c r="D1189" s="99" t="s">
        <v>797</v>
      </c>
      <c r="E1189" s="123" t="s">
        <v>862</v>
      </c>
      <c r="F1189" s="100"/>
      <c r="G1189" s="101">
        <f>SUM(G1190)+G1193</f>
        <v>4923.5</v>
      </c>
      <c r="H1189" s="101">
        <f>SUM(H1190)+H1193</f>
        <v>4901.799999999999</v>
      </c>
      <c r="I1189" s="102">
        <f t="shared" si="40"/>
        <v>99.55925662638366</v>
      </c>
      <c r="J1189" s="72"/>
      <c r="K1189" s="131"/>
    </row>
    <row r="1190" spans="1:11" s="238" customFormat="1" ht="39" customHeight="1">
      <c r="A1190" s="104" t="s">
        <v>1720</v>
      </c>
      <c r="B1190" s="99"/>
      <c r="C1190" s="99" t="s">
        <v>839</v>
      </c>
      <c r="D1190" s="99" t="s">
        <v>797</v>
      </c>
      <c r="E1190" s="123" t="s">
        <v>1721</v>
      </c>
      <c r="F1190" s="100"/>
      <c r="G1190" s="101">
        <f>SUM(G1191:G1192)</f>
        <v>4353.6</v>
      </c>
      <c r="H1190" s="101">
        <f>SUM(H1191:H1192)</f>
        <v>4331.9</v>
      </c>
      <c r="I1190" s="102">
        <f t="shared" si="40"/>
        <v>99.50156192576257</v>
      </c>
      <c r="J1190" s="72"/>
      <c r="K1190" s="131"/>
    </row>
    <row r="1191" spans="1:11" ht="30" customHeight="1">
      <c r="A1191" s="104" t="s">
        <v>1722</v>
      </c>
      <c r="B1191" s="99"/>
      <c r="C1191" s="99" t="s">
        <v>839</v>
      </c>
      <c r="D1191" s="99" t="s">
        <v>797</v>
      </c>
      <c r="E1191" s="123" t="s">
        <v>1721</v>
      </c>
      <c r="F1191" s="100" t="s">
        <v>1384</v>
      </c>
      <c r="G1191" s="101">
        <v>4353.6</v>
      </c>
      <c r="H1191" s="101">
        <v>4331.9</v>
      </c>
      <c r="I1191" s="102">
        <f t="shared" si="40"/>
        <v>99.50156192576257</v>
      </c>
      <c r="J1191" s="72">
        <f>SUM('[1]ведомствен.2013'!G1202)</f>
        <v>4353.6</v>
      </c>
      <c r="K1191" s="131">
        <f>SUM(G1191-J1191)</f>
        <v>0</v>
      </c>
    </row>
    <row r="1192" spans="1:11" ht="15" customHeight="1" hidden="1">
      <c r="A1192" s="117" t="s">
        <v>1229</v>
      </c>
      <c r="B1192" s="99"/>
      <c r="C1192" s="99" t="s">
        <v>839</v>
      </c>
      <c r="D1192" s="99" t="s">
        <v>797</v>
      </c>
      <c r="E1192" s="123" t="s">
        <v>1721</v>
      </c>
      <c r="F1192" s="100" t="s">
        <v>929</v>
      </c>
      <c r="G1192" s="101"/>
      <c r="H1192" s="101"/>
      <c r="I1192" s="102" t="e">
        <f t="shared" si="40"/>
        <v>#DIV/0!</v>
      </c>
      <c r="J1192" s="72">
        <f>SUM('[1]ведомствен.2013'!G1203)</f>
        <v>0</v>
      </c>
      <c r="K1192" s="131">
        <f>SUM(G1192-J1192)</f>
        <v>0</v>
      </c>
    </row>
    <row r="1193" spans="1:11" ht="45" customHeight="1">
      <c r="A1193" s="104" t="s">
        <v>1723</v>
      </c>
      <c r="B1193" s="99"/>
      <c r="C1193" s="99" t="s">
        <v>839</v>
      </c>
      <c r="D1193" s="99" t="s">
        <v>797</v>
      </c>
      <c r="E1193" s="123" t="s">
        <v>1405</v>
      </c>
      <c r="F1193" s="100"/>
      <c r="G1193" s="101">
        <f>SUM(G1194)</f>
        <v>569.9</v>
      </c>
      <c r="H1193" s="101">
        <f>SUM(H1194)</f>
        <v>569.9</v>
      </c>
      <c r="I1193" s="102">
        <f t="shared" si="40"/>
        <v>100</v>
      </c>
      <c r="K1193" s="131"/>
    </row>
    <row r="1194" spans="1:11" ht="19.5" customHeight="1">
      <c r="A1194" s="117" t="s">
        <v>1229</v>
      </c>
      <c r="B1194" s="99"/>
      <c r="C1194" s="99" t="s">
        <v>839</v>
      </c>
      <c r="D1194" s="99" t="s">
        <v>797</v>
      </c>
      <c r="E1194" s="123" t="s">
        <v>1405</v>
      </c>
      <c r="F1194" s="100" t="s">
        <v>929</v>
      </c>
      <c r="G1194" s="101">
        <v>569.9</v>
      </c>
      <c r="H1194" s="101">
        <v>569.9</v>
      </c>
      <c r="I1194" s="102">
        <f t="shared" si="40"/>
        <v>100</v>
      </c>
      <c r="J1194" s="72">
        <f>SUM('[1]ведомствен.2013'!G1205)</f>
        <v>569.9</v>
      </c>
      <c r="K1194" s="131">
        <f>SUM(G1194-J1194)</f>
        <v>0</v>
      </c>
    </row>
    <row r="1195" spans="1:11" ht="15">
      <c r="A1195" s="104" t="s">
        <v>1724</v>
      </c>
      <c r="B1195" s="99"/>
      <c r="C1195" s="99" t="s">
        <v>839</v>
      </c>
      <c r="D1195" s="99" t="s">
        <v>799</v>
      </c>
      <c r="E1195" s="114"/>
      <c r="F1195" s="103"/>
      <c r="G1195" s="101">
        <f>SUM(G1196)</f>
        <v>43410</v>
      </c>
      <c r="H1195" s="101">
        <f>SUM(H1196)</f>
        <v>9199.7</v>
      </c>
      <c r="I1195" s="102">
        <f t="shared" si="40"/>
        <v>21.192582354296245</v>
      </c>
      <c r="K1195" s="131"/>
    </row>
    <row r="1196" spans="1:11" ht="18.75" customHeight="1">
      <c r="A1196" s="104" t="s">
        <v>989</v>
      </c>
      <c r="B1196" s="99"/>
      <c r="C1196" s="99" t="s">
        <v>839</v>
      </c>
      <c r="D1196" s="99" t="s">
        <v>799</v>
      </c>
      <c r="E1196" s="99" t="s">
        <v>990</v>
      </c>
      <c r="F1196" s="103"/>
      <c r="G1196" s="101">
        <f>SUM(G1197)</f>
        <v>43410</v>
      </c>
      <c r="H1196" s="101">
        <f>SUM(H1197)</f>
        <v>9199.7</v>
      </c>
      <c r="I1196" s="102">
        <f t="shared" si="40"/>
        <v>21.192582354296245</v>
      </c>
      <c r="K1196" s="131"/>
    </row>
    <row r="1197" spans="1:11" ht="33" customHeight="1">
      <c r="A1197" s="104" t="s">
        <v>1725</v>
      </c>
      <c r="B1197" s="99"/>
      <c r="C1197" s="99" t="s">
        <v>839</v>
      </c>
      <c r="D1197" s="99" t="s">
        <v>799</v>
      </c>
      <c r="E1197" s="99" t="s">
        <v>1381</v>
      </c>
      <c r="F1197" s="103"/>
      <c r="G1197" s="101">
        <f>SUM(G1198:G1199)</f>
        <v>43410</v>
      </c>
      <c r="H1197" s="101">
        <f>SUM(H1198:H1199)</f>
        <v>9199.7</v>
      </c>
      <c r="I1197" s="102">
        <f t="shared" si="40"/>
        <v>21.192582354296245</v>
      </c>
      <c r="K1197" s="131"/>
    </row>
    <row r="1198" spans="1:11" ht="19.5" customHeight="1">
      <c r="A1198" s="104" t="s">
        <v>804</v>
      </c>
      <c r="B1198" s="99"/>
      <c r="C1198" s="99" t="s">
        <v>839</v>
      </c>
      <c r="D1198" s="99" t="s">
        <v>799</v>
      </c>
      <c r="E1198" s="99" t="s">
        <v>1381</v>
      </c>
      <c r="F1198" s="103" t="s">
        <v>805</v>
      </c>
      <c r="G1198" s="101"/>
      <c r="H1198" s="101">
        <v>5759.7</v>
      </c>
      <c r="I1198" s="102"/>
      <c r="K1198" s="131"/>
    </row>
    <row r="1199" spans="1:11" ht="24" customHeight="1">
      <c r="A1199" s="117" t="s">
        <v>1229</v>
      </c>
      <c r="B1199" s="99"/>
      <c r="C1199" s="99" t="s">
        <v>839</v>
      </c>
      <c r="D1199" s="99" t="s">
        <v>799</v>
      </c>
      <c r="E1199" s="99" t="s">
        <v>1381</v>
      </c>
      <c r="F1199" s="100" t="s">
        <v>929</v>
      </c>
      <c r="G1199" s="101">
        <v>43410</v>
      </c>
      <c r="H1199" s="101">
        <v>3440</v>
      </c>
      <c r="I1199" s="102">
        <f t="shared" si="40"/>
        <v>7.92444137295554</v>
      </c>
      <c r="J1199" s="72">
        <f>SUM('[1]ведомствен.2013'!G1209)+'[1]ведомствен.2013'!G701</f>
        <v>43410</v>
      </c>
      <c r="K1199" s="131">
        <f>SUM(G1199-J1199)</f>
        <v>0</v>
      </c>
    </row>
    <row r="1200" spans="1:11" s="238" customFormat="1" ht="17.25" customHeight="1">
      <c r="A1200" s="104" t="s">
        <v>1726</v>
      </c>
      <c r="B1200" s="99"/>
      <c r="C1200" s="99" t="s">
        <v>839</v>
      </c>
      <c r="D1200" s="99" t="s">
        <v>866</v>
      </c>
      <c r="E1200" s="114"/>
      <c r="F1200" s="103"/>
      <c r="G1200" s="101">
        <f>SUM(G1201+G1204+G1206)</f>
        <v>304.9</v>
      </c>
      <c r="H1200" s="101">
        <f>SUM(H1201+H1204+H1206)</f>
        <v>304.9</v>
      </c>
      <c r="I1200" s="102">
        <f t="shared" si="40"/>
        <v>100</v>
      </c>
      <c r="J1200" s="237"/>
      <c r="K1200" s="131"/>
    </row>
    <row r="1201" spans="1:11" s="238" customFormat="1" ht="42.75" customHeight="1" hidden="1">
      <c r="A1201" s="104" t="s">
        <v>800</v>
      </c>
      <c r="B1201" s="99"/>
      <c r="C1201" s="99" t="s">
        <v>839</v>
      </c>
      <c r="D1201" s="99" t="s">
        <v>866</v>
      </c>
      <c r="E1201" s="99" t="s">
        <v>801</v>
      </c>
      <c r="F1201" s="103"/>
      <c r="G1201" s="101">
        <f>SUM(G1202)</f>
        <v>0</v>
      </c>
      <c r="H1201" s="101">
        <f>SUM(H1202)</f>
        <v>0</v>
      </c>
      <c r="I1201" s="102" t="e">
        <f t="shared" si="40"/>
        <v>#DIV/0!</v>
      </c>
      <c r="J1201" s="237"/>
      <c r="K1201" s="131"/>
    </row>
    <row r="1202" spans="1:11" s="238" customFormat="1" ht="15" customHeight="1" hidden="1">
      <c r="A1202" s="104" t="s">
        <v>808</v>
      </c>
      <c r="B1202" s="99"/>
      <c r="C1202" s="99" t="s">
        <v>839</v>
      </c>
      <c r="D1202" s="99" t="s">
        <v>866</v>
      </c>
      <c r="E1202" s="99" t="s">
        <v>810</v>
      </c>
      <c r="F1202" s="103"/>
      <c r="G1202" s="101">
        <f>SUM(G1203)</f>
        <v>0</v>
      </c>
      <c r="H1202" s="101">
        <f>SUM(H1203)</f>
        <v>0</v>
      </c>
      <c r="I1202" s="102" t="e">
        <f t="shared" si="40"/>
        <v>#DIV/0!</v>
      </c>
      <c r="J1202" s="237"/>
      <c r="K1202" s="131"/>
    </row>
    <row r="1203" spans="1:11" s="238" customFormat="1" ht="15" customHeight="1" hidden="1">
      <c r="A1203" s="104" t="s">
        <v>804</v>
      </c>
      <c r="B1203" s="99"/>
      <c r="C1203" s="99" t="s">
        <v>839</v>
      </c>
      <c r="D1203" s="99" t="s">
        <v>866</v>
      </c>
      <c r="E1203" s="99" t="s">
        <v>810</v>
      </c>
      <c r="F1203" s="100" t="s">
        <v>805</v>
      </c>
      <c r="G1203" s="101"/>
      <c r="H1203" s="101"/>
      <c r="I1203" s="102" t="e">
        <f t="shared" si="40"/>
        <v>#DIV/0!</v>
      </c>
      <c r="J1203" s="72">
        <f>SUM('[1]ведомствен.2013'!G1213)</f>
        <v>0</v>
      </c>
      <c r="K1203" s="131"/>
    </row>
    <row r="1204" spans="1:11" s="238" customFormat="1" ht="15" customHeight="1" hidden="1">
      <c r="A1204" s="117" t="s">
        <v>859</v>
      </c>
      <c r="B1204" s="99"/>
      <c r="C1204" s="99" t="s">
        <v>839</v>
      </c>
      <c r="D1204" s="99" t="s">
        <v>866</v>
      </c>
      <c r="E1204" s="114" t="s">
        <v>860</v>
      </c>
      <c r="F1204" s="103"/>
      <c r="G1204" s="101">
        <f>SUM(G1205)</f>
        <v>0</v>
      </c>
      <c r="H1204" s="101">
        <f>SUM(H1205)</f>
        <v>0</v>
      </c>
      <c r="I1204" s="102" t="e">
        <f t="shared" si="40"/>
        <v>#DIV/0!</v>
      </c>
      <c r="J1204" s="237"/>
      <c r="K1204" s="131"/>
    </row>
    <row r="1205" spans="1:11" s="238" customFormat="1" ht="15" customHeight="1" hidden="1">
      <c r="A1205" s="104" t="s">
        <v>804</v>
      </c>
      <c r="B1205" s="99"/>
      <c r="C1205" s="99" t="s">
        <v>839</v>
      </c>
      <c r="D1205" s="99" t="s">
        <v>866</v>
      </c>
      <c r="E1205" s="114" t="s">
        <v>860</v>
      </c>
      <c r="F1205" s="103" t="s">
        <v>805</v>
      </c>
      <c r="G1205" s="101"/>
      <c r="H1205" s="101"/>
      <c r="I1205" s="102" t="e">
        <f t="shared" si="40"/>
        <v>#DIV/0!</v>
      </c>
      <c r="J1205" s="237"/>
      <c r="K1205" s="131"/>
    </row>
    <row r="1206" spans="1:11" ht="14.25" customHeight="1">
      <c r="A1206" s="117" t="s">
        <v>861</v>
      </c>
      <c r="B1206" s="114"/>
      <c r="C1206" s="99" t="s">
        <v>839</v>
      </c>
      <c r="D1206" s="99" t="s">
        <v>866</v>
      </c>
      <c r="E1206" s="114" t="s">
        <v>862</v>
      </c>
      <c r="F1206" s="103"/>
      <c r="G1206" s="130">
        <f>SUM(G1209)+G1207</f>
        <v>304.9</v>
      </c>
      <c r="H1206" s="130">
        <f>SUM(H1209)+H1207</f>
        <v>304.9</v>
      </c>
      <c r="I1206" s="102">
        <f t="shared" si="40"/>
        <v>100</v>
      </c>
      <c r="K1206" s="131"/>
    </row>
    <row r="1207" spans="1:11" ht="42.75" hidden="1">
      <c r="A1207" s="149" t="s">
        <v>1249</v>
      </c>
      <c r="B1207" s="99"/>
      <c r="C1207" s="99" t="s">
        <v>839</v>
      </c>
      <c r="D1207" s="99" t="s">
        <v>866</v>
      </c>
      <c r="E1207" s="114" t="s">
        <v>1105</v>
      </c>
      <c r="F1207" s="100"/>
      <c r="G1207" s="101">
        <f>SUM(G1208)</f>
        <v>0</v>
      </c>
      <c r="H1207" s="101">
        <f>SUM(H1208)</f>
        <v>0</v>
      </c>
      <c r="I1207" s="102" t="e">
        <f t="shared" si="40"/>
        <v>#DIV/0!</v>
      </c>
      <c r="K1207" s="131"/>
    </row>
    <row r="1208" spans="1:11" ht="15" hidden="1">
      <c r="A1208" s="104" t="s">
        <v>804</v>
      </c>
      <c r="B1208" s="99"/>
      <c r="C1208" s="99" t="s">
        <v>839</v>
      </c>
      <c r="D1208" s="99" t="s">
        <v>866</v>
      </c>
      <c r="E1208" s="114" t="s">
        <v>1105</v>
      </c>
      <c r="F1208" s="100" t="s">
        <v>805</v>
      </c>
      <c r="G1208" s="101"/>
      <c r="H1208" s="101"/>
      <c r="I1208" s="102" t="e">
        <f t="shared" si="40"/>
        <v>#DIV/0!</v>
      </c>
      <c r="J1208" s="72">
        <f>SUM('[1]ведомствен.2013'!G1216)</f>
        <v>0</v>
      </c>
      <c r="K1208" s="131"/>
    </row>
    <row r="1209" spans="1:11" ht="29.25" customHeight="1">
      <c r="A1209" s="104" t="s">
        <v>1727</v>
      </c>
      <c r="B1209" s="99"/>
      <c r="C1209" s="99" t="s">
        <v>839</v>
      </c>
      <c r="D1209" s="99" t="s">
        <v>866</v>
      </c>
      <c r="E1209" s="114" t="s">
        <v>1058</v>
      </c>
      <c r="F1209" s="143"/>
      <c r="G1209" s="130">
        <f>SUM(G1210)</f>
        <v>304.9</v>
      </c>
      <c r="H1209" s="130">
        <f>SUM(H1210)</f>
        <v>304.9</v>
      </c>
      <c r="I1209" s="102">
        <f t="shared" si="40"/>
        <v>100</v>
      </c>
      <c r="K1209" s="131"/>
    </row>
    <row r="1210" spans="1:11" ht="20.25" customHeight="1">
      <c r="A1210" s="149" t="s">
        <v>910</v>
      </c>
      <c r="B1210" s="99"/>
      <c r="C1210" s="99" t="s">
        <v>839</v>
      </c>
      <c r="D1210" s="99" t="s">
        <v>866</v>
      </c>
      <c r="E1210" s="114" t="s">
        <v>1058</v>
      </c>
      <c r="F1210" s="143" t="s">
        <v>911</v>
      </c>
      <c r="G1210" s="130">
        <v>304.9</v>
      </c>
      <c r="H1210" s="130">
        <v>304.9</v>
      </c>
      <c r="I1210" s="102">
        <f t="shared" si="40"/>
        <v>100</v>
      </c>
      <c r="J1210" s="72">
        <f>SUM('[1]ведомствен.2013'!G705)</f>
        <v>304.9</v>
      </c>
      <c r="K1210" s="131">
        <f>SUM(G1210-J1210)</f>
        <v>0</v>
      </c>
    </row>
    <row r="1211" spans="1:10" s="238" customFormat="1" ht="15" customHeight="1" hidden="1">
      <c r="A1211" s="233"/>
      <c r="B1211" s="234"/>
      <c r="C1211" s="234"/>
      <c r="D1211" s="234"/>
      <c r="E1211" s="99"/>
      <c r="F1211" s="241"/>
      <c r="G1211" s="236"/>
      <c r="H1211" s="236"/>
      <c r="I1211" s="102" t="e">
        <f aca="true" t="shared" si="41" ref="I1211:I1217">SUM(H1211/G1211*100)</f>
        <v>#DIV/0!</v>
      </c>
      <c r="J1211" s="237"/>
    </row>
    <row r="1212" spans="1:10" s="238" customFormat="1" ht="15" customHeight="1" hidden="1">
      <c r="A1212" s="233"/>
      <c r="B1212" s="234"/>
      <c r="C1212" s="234"/>
      <c r="D1212" s="234"/>
      <c r="E1212" s="99"/>
      <c r="F1212" s="241"/>
      <c r="G1212" s="236"/>
      <c r="H1212" s="236"/>
      <c r="I1212" s="102" t="e">
        <f t="shared" si="41"/>
        <v>#DIV/0!</v>
      </c>
      <c r="J1212" s="237"/>
    </row>
    <row r="1213" spans="1:11" s="240" customFormat="1" ht="21" customHeight="1">
      <c r="A1213" s="118" t="s">
        <v>879</v>
      </c>
      <c r="B1213" s="119"/>
      <c r="C1213" s="119" t="s">
        <v>889</v>
      </c>
      <c r="D1213" s="119" t="s">
        <v>1526</v>
      </c>
      <c r="E1213" s="119"/>
      <c r="F1213" s="136"/>
      <c r="G1213" s="122">
        <f>SUM(G1214)</f>
        <v>13330.2</v>
      </c>
      <c r="H1213" s="122">
        <f>SUM(H1214)</f>
        <v>12742.8</v>
      </c>
      <c r="I1213" s="122">
        <f t="shared" si="41"/>
        <v>95.59346446414906</v>
      </c>
      <c r="J1213" s="239"/>
      <c r="K1213" s="242">
        <f>SUM(J1213:J1217)</f>
        <v>13330.2</v>
      </c>
    </row>
    <row r="1214" spans="1:10" s="238" customFormat="1" ht="33" customHeight="1">
      <c r="A1214" s="108" t="s">
        <v>1728</v>
      </c>
      <c r="B1214" s="99"/>
      <c r="C1214" s="109" t="s">
        <v>889</v>
      </c>
      <c r="D1214" s="109" t="s">
        <v>797</v>
      </c>
      <c r="E1214" s="99"/>
      <c r="F1214" s="100"/>
      <c r="G1214" s="130">
        <f>SUM(G1215)</f>
        <v>13330.2</v>
      </c>
      <c r="H1214" s="130">
        <f>SUM(H1215)</f>
        <v>12742.8</v>
      </c>
      <c r="I1214" s="102">
        <f t="shared" si="41"/>
        <v>95.59346446414906</v>
      </c>
      <c r="J1214" s="237"/>
    </row>
    <row r="1215" spans="1:10" s="238" customFormat="1" ht="16.5" customHeight="1">
      <c r="A1215" s="104" t="s">
        <v>880</v>
      </c>
      <c r="B1215" s="99"/>
      <c r="C1215" s="109" t="s">
        <v>889</v>
      </c>
      <c r="D1215" s="109" t="s">
        <v>797</v>
      </c>
      <c r="E1215" s="99" t="s">
        <v>881</v>
      </c>
      <c r="F1215" s="105"/>
      <c r="G1215" s="101">
        <f>SUM(G1217)</f>
        <v>13330.2</v>
      </c>
      <c r="H1215" s="101">
        <f>SUM(H1217)</f>
        <v>12742.8</v>
      </c>
      <c r="I1215" s="102">
        <f t="shared" si="41"/>
        <v>95.59346446414906</v>
      </c>
      <c r="J1215" s="237"/>
    </row>
    <row r="1216" spans="1:10" s="238" customFormat="1" ht="18.75" customHeight="1">
      <c r="A1216" s="104" t="s">
        <v>882</v>
      </c>
      <c r="B1216" s="99"/>
      <c r="C1216" s="109" t="s">
        <v>889</v>
      </c>
      <c r="D1216" s="109" t="s">
        <v>797</v>
      </c>
      <c r="E1216" s="99" t="s">
        <v>883</v>
      </c>
      <c r="F1216" s="105"/>
      <c r="G1216" s="101">
        <f>SUM(G1217)</f>
        <v>13330.2</v>
      </c>
      <c r="H1216" s="101">
        <f>SUM(H1217)</f>
        <v>12742.8</v>
      </c>
      <c r="I1216" s="102">
        <f t="shared" si="41"/>
        <v>95.59346446414906</v>
      </c>
      <c r="J1216" s="237"/>
    </row>
    <row r="1217" spans="1:10" s="238" customFormat="1" ht="20.25" customHeight="1" thickBot="1">
      <c r="A1217" s="104" t="s">
        <v>884</v>
      </c>
      <c r="B1217" s="99"/>
      <c r="C1217" s="109" t="s">
        <v>889</v>
      </c>
      <c r="D1217" s="109" t="s">
        <v>797</v>
      </c>
      <c r="E1217" s="99" t="s">
        <v>883</v>
      </c>
      <c r="F1217" s="105" t="s">
        <v>885</v>
      </c>
      <c r="G1217" s="101">
        <v>13330.2</v>
      </c>
      <c r="H1217" s="101">
        <v>12742.8</v>
      </c>
      <c r="I1217" s="102">
        <f t="shared" si="41"/>
        <v>95.59346446414906</v>
      </c>
      <c r="J1217" s="237">
        <f>SUM('[1]ведомствен.2013'!G741)</f>
        <v>13330.2</v>
      </c>
    </row>
    <row r="1218" spans="1:10" s="171" customFormat="1" ht="21.75" customHeight="1" thickBot="1">
      <c r="A1218" s="243" t="s">
        <v>1729</v>
      </c>
      <c r="B1218" s="244"/>
      <c r="C1218" s="245"/>
      <c r="D1218" s="245"/>
      <c r="E1218" s="245"/>
      <c r="F1218" s="246"/>
      <c r="G1218" s="247">
        <f>SUM(G13+G144+G203+G275+G455+G496+G764+G839+G966)+G1213+G1184</f>
        <v>3915260.8</v>
      </c>
      <c r="H1218" s="247">
        <f>SUM(H13+H144+H203+H275+H455+H496+H764+H839+H966)+H1213+H1184</f>
        <v>3816151.8999999994</v>
      </c>
      <c r="I1218" s="248">
        <f>SUM(H1218/G1218*100)</f>
        <v>97.46865138587957</v>
      </c>
      <c r="J1218" s="195">
        <f>SUM(J13:J1217)</f>
        <v>3915260.7999999993</v>
      </c>
    </row>
    <row r="1219" spans="1:9" ht="27" customHeight="1" hidden="1">
      <c r="A1219" s="249" t="s">
        <v>1730</v>
      </c>
      <c r="B1219" s="250"/>
      <c r="C1219" s="251"/>
      <c r="D1219" s="250"/>
      <c r="E1219" s="250"/>
      <c r="F1219" s="252"/>
      <c r="G1219" s="253">
        <f>-76000-174.5-350</f>
        <v>-76524.5</v>
      </c>
      <c r="H1219" s="253">
        <f>-76000-174.5-350</f>
        <v>-76524.5</v>
      </c>
      <c r="I1219" s="253">
        <f>-76000-174.5-350</f>
        <v>-76524.5</v>
      </c>
    </row>
    <row r="1220" spans="1:9" ht="15" customHeight="1" hidden="1">
      <c r="A1220" s="254" t="s">
        <v>1731</v>
      </c>
      <c r="B1220" s="255"/>
      <c r="C1220" s="256"/>
      <c r="D1220" s="255"/>
      <c r="E1220" s="255"/>
      <c r="F1220" s="257"/>
      <c r="G1220" s="258"/>
      <c r="H1220" s="258"/>
      <c r="I1220" s="258"/>
    </row>
    <row r="1221" spans="1:9" ht="15.75" customHeight="1" hidden="1">
      <c r="A1221" s="249" t="s">
        <v>1731</v>
      </c>
      <c r="B1221" s="251" t="s">
        <v>1732</v>
      </c>
      <c r="C1221" s="251" t="s">
        <v>1526</v>
      </c>
      <c r="D1221" s="251" t="s">
        <v>1526</v>
      </c>
      <c r="E1221" s="251" t="s">
        <v>1733</v>
      </c>
      <c r="F1221" s="259" t="s">
        <v>1732</v>
      </c>
      <c r="G1221" s="260"/>
      <c r="H1221" s="260"/>
      <c r="I1221" s="260"/>
    </row>
    <row r="1222" spans="1:9" ht="30" customHeight="1" hidden="1">
      <c r="A1222" s="261" t="s">
        <v>1734</v>
      </c>
      <c r="B1222" s="262" t="s">
        <v>1732</v>
      </c>
      <c r="C1222" s="262" t="s">
        <v>797</v>
      </c>
      <c r="D1222" s="262" t="s">
        <v>807</v>
      </c>
      <c r="E1222" s="262" t="s">
        <v>1733</v>
      </c>
      <c r="F1222" s="263"/>
      <c r="G1222" s="264">
        <v>0</v>
      </c>
      <c r="H1222" s="264">
        <v>0</v>
      </c>
      <c r="I1222" s="264">
        <v>0</v>
      </c>
    </row>
    <row r="1223" spans="1:9" ht="42.75" customHeight="1" hidden="1">
      <c r="A1223" s="265" t="s">
        <v>1735</v>
      </c>
      <c r="B1223" s="266" t="s">
        <v>1732</v>
      </c>
      <c r="C1223" s="266" t="s">
        <v>797</v>
      </c>
      <c r="D1223" s="266" t="s">
        <v>807</v>
      </c>
      <c r="E1223" s="266" t="s">
        <v>1736</v>
      </c>
      <c r="F1223" s="267" t="s">
        <v>86</v>
      </c>
      <c r="G1223" s="264">
        <v>62000</v>
      </c>
      <c r="H1223" s="264">
        <v>62000</v>
      </c>
      <c r="I1223" s="264">
        <v>62000</v>
      </c>
    </row>
    <row r="1224" spans="1:9" ht="42.75" customHeight="1" hidden="1">
      <c r="A1224" s="268" t="s">
        <v>1737</v>
      </c>
      <c r="B1224" s="266" t="s">
        <v>1732</v>
      </c>
      <c r="C1224" s="266" t="s">
        <v>797</v>
      </c>
      <c r="D1224" s="266" t="s">
        <v>807</v>
      </c>
      <c r="E1224" s="266" t="s">
        <v>1736</v>
      </c>
      <c r="F1224" s="267" t="s">
        <v>1738</v>
      </c>
      <c r="G1224" s="269">
        <v>62000</v>
      </c>
      <c r="H1224" s="269">
        <v>62000</v>
      </c>
      <c r="I1224" s="269">
        <v>62000</v>
      </c>
    </row>
    <row r="1225" spans="1:9" ht="28.5" customHeight="1" hidden="1">
      <c r="A1225" s="270" t="s">
        <v>1739</v>
      </c>
      <c r="B1225" s="266" t="s">
        <v>1732</v>
      </c>
      <c r="C1225" s="266" t="s">
        <v>870</v>
      </c>
      <c r="D1225" s="266" t="s">
        <v>1526</v>
      </c>
      <c r="E1225" s="266" t="s">
        <v>1733</v>
      </c>
      <c r="F1225" s="267" t="s">
        <v>1732</v>
      </c>
      <c r="G1225" s="271"/>
      <c r="H1225" s="271"/>
      <c r="I1225" s="271"/>
    </row>
    <row r="1226" spans="1:9" ht="15" customHeight="1" hidden="1">
      <c r="A1226" s="272" t="s">
        <v>1740</v>
      </c>
      <c r="B1226" s="273" t="s">
        <v>1732</v>
      </c>
      <c r="C1226" s="273" t="s">
        <v>797</v>
      </c>
      <c r="D1226" s="273" t="s">
        <v>866</v>
      </c>
      <c r="E1226" s="273" t="s">
        <v>1741</v>
      </c>
      <c r="F1226" s="274" t="s">
        <v>1732</v>
      </c>
      <c r="G1226" s="275">
        <f>67475+1681.5+1571.6</f>
        <v>70728.1</v>
      </c>
      <c r="H1226" s="275">
        <f>67475+1681.5+1571.6</f>
        <v>70728.1</v>
      </c>
      <c r="I1226" s="275">
        <f>67475+1681.5+1571.6</f>
        <v>70728.1</v>
      </c>
    </row>
    <row r="1227" spans="1:9" ht="15" customHeight="1" hidden="1">
      <c r="A1227" s="276" t="s">
        <v>1742</v>
      </c>
      <c r="B1227" s="266" t="s">
        <v>1732</v>
      </c>
      <c r="C1227" s="273" t="s">
        <v>797</v>
      </c>
      <c r="D1227" s="273" t="s">
        <v>870</v>
      </c>
      <c r="E1227" s="273" t="s">
        <v>1733</v>
      </c>
      <c r="F1227" s="274" t="s">
        <v>1732</v>
      </c>
      <c r="G1227" s="170">
        <f>SUM(G1228-G1229)</f>
        <v>0</v>
      </c>
      <c r="H1227" s="170">
        <f>SUM(H1228-H1229)</f>
        <v>0</v>
      </c>
      <c r="I1227" s="170">
        <f>SUM(I1228-I1229)</f>
        <v>0</v>
      </c>
    </row>
    <row r="1228" spans="1:9" ht="71.25" customHeight="1" hidden="1">
      <c r="A1228" s="277" t="s">
        <v>1743</v>
      </c>
      <c r="B1228" s="266"/>
      <c r="C1228" s="273" t="s">
        <v>797</v>
      </c>
      <c r="D1228" s="273" t="s">
        <v>870</v>
      </c>
      <c r="E1228" s="278" t="s">
        <v>1744</v>
      </c>
      <c r="F1228" s="279">
        <v>810</v>
      </c>
      <c r="G1228" s="170">
        <v>10000</v>
      </c>
      <c r="H1228" s="170">
        <v>10000</v>
      </c>
      <c r="I1228" s="170">
        <v>10000</v>
      </c>
    </row>
    <row r="1229" spans="1:9" ht="43.5" customHeight="1" hidden="1">
      <c r="A1229" s="280" t="s">
        <v>1745</v>
      </c>
      <c r="B1229" s="281"/>
      <c r="C1229" s="281" t="s">
        <v>797</v>
      </c>
      <c r="D1229" s="281" t="s">
        <v>870</v>
      </c>
      <c r="E1229" s="282" t="s">
        <v>1746</v>
      </c>
      <c r="F1229" s="283">
        <v>640</v>
      </c>
      <c r="G1229" s="284">
        <v>10000</v>
      </c>
      <c r="H1229" s="284">
        <v>10000</v>
      </c>
      <c r="I1229" s="284">
        <v>10000</v>
      </c>
    </row>
    <row r="1230" spans="7:8" ht="12.75">
      <c r="G1230" s="285"/>
      <c r="H1230" s="285"/>
    </row>
    <row r="1231" spans="7:10" ht="12.75">
      <c r="G1231" s="286"/>
      <c r="H1231" s="286"/>
      <c r="J1231" s="72">
        <f>SUM(J1218-'[1]ведомствен.2013'!G1721)</f>
        <v>-4.656612873077393E-10</v>
      </c>
    </row>
    <row r="1233" ht="12.75">
      <c r="J1233" s="72">
        <f>SUM(J1218-G1218)</f>
        <v>-4.656612873077393E-10</v>
      </c>
    </row>
  </sheetData>
  <sheetProtection/>
  <mergeCells count="1">
    <mergeCell ref="F5:G5"/>
  </mergeCells>
  <printOptions/>
  <pageMargins left="1.1023622047244095" right="0.31496062992125984" top="0.5511811023622047" bottom="0.15748031496062992" header="0.31496062992125984" footer="0.31496062992125984"/>
  <pageSetup fitToHeight="2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3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75.421875" style="287" customWidth="1"/>
    <col min="2" max="2" width="6.8515625" style="68" customWidth="1"/>
    <col min="3" max="3" width="7.7109375" style="0" customWidth="1"/>
    <col min="4" max="4" width="6.8515625" style="0" customWidth="1"/>
    <col min="5" max="5" width="12.7109375" style="0" customWidth="1"/>
    <col min="6" max="6" width="10.00390625" style="0" customWidth="1"/>
    <col min="7" max="7" width="17.00390625" style="74" hidden="1" customWidth="1"/>
    <col min="8" max="8" width="15.28125" style="74" customWidth="1"/>
    <col min="9" max="9" width="12.421875" style="74" hidden="1" customWidth="1"/>
    <col min="10" max="10" width="5.421875" style="0" customWidth="1"/>
    <col min="11" max="11" width="13.7109375" style="0" hidden="1" customWidth="1"/>
  </cols>
  <sheetData>
    <row r="1" spans="6:9" ht="15">
      <c r="F1" s="70"/>
      <c r="G1" s="69"/>
      <c r="H1" s="2" t="s">
        <v>1868</v>
      </c>
      <c r="I1" s="71"/>
    </row>
    <row r="2" spans="1:9" ht="15">
      <c r="A2" s="287" t="s">
        <v>1747</v>
      </c>
      <c r="F2" s="73"/>
      <c r="G2" s="69"/>
      <c r="H2" s="2" t="s">
        <v>1865</v>
      </c>
      <c r="I2" s="71"/>
    </row>
    <row r="3" spans="6:9" ht="15">
      <c r="F3" s="73"/>
      <c r="G3" s="69"/>
      <c r="H3" s="2" t="s">
        <v>1866</v>
      </c>
      <c r="I3" s="71"/>
    </row>
    <row r="4" spans="6:9" ht="15">
      <c r="F4" s="73"/>
      <c r="G4" s="69"/>
      <c r="H4" s="2" t="s">
        <v>1870</v>
      </c>
      <c r="I4" s="71"/>
    </row>
    <row r="5" spans="2:7" ht="12.75" customHeight="1">
      <c r="B5" s="75" t="s">
        <v>1748</v>
      </c>
      <c r="F5" s="353"/>
      <c r="G5" s="353"/>
    </row>
    <row r="6" ht="12.75">
      <c r="B6" s="75" t="s">
        <v>1749</v>
      </c>
    </row>
    <row r="7" ht="12.75">
      <c r="B7" s="75" t="s">
        <v>1750</v>
      </c>
    </row>
    <row r="8" ht="24" customHeight="1" thickBot="1">
      <c r="B8" s="78"/>
    </row>
    <row r="9" spans="1:9" ht="14.25">
      <c r="A9" s="354" t="s">
        <v>1751</v>
      </c>
      <c r="B9" s="288" t="s">
        <v>785</v>
      </c>
      <c r="C9" s="289"/>
      <c r="D9" s="290"/>
      <c r="E9" s="290"/>
      <c r="F9" s="290"/>
      <c r="G9" s="83" t="s">
        <v>218</v>
      </c>
      <c r="H9" s="83" t="s">
        <v>786</v>
      </c>
      <c r="I9" s="83" t="s">
        <v>787</v>
      </c>
    </row>
    <row r="10" spans="1:9" ht="33.75" customHeight="1" thickBot="1">
      <c r="A10" s="355"/>
      <c r="B10" s="291" t="s">
        <v>788</v>
      </c>
      <c r="C10" s="292" t="s">
        <v>789</v>
      </c>
      <c r="D10" s="292" t="s">
        <v>790</v>
      </c>
      <c r="E10" s="292" t="s">
        <v>791</v>
      </c>
      <c r="F10" s="293" t="s">
        <v>792</v>
      </c>
      <c r="G10" s="89" t="s">
        <v>1752</v>
      </c>
      <c r="H10" s="89" t="s">
        <v>794</v>
      </c>
      <c r="I10" s="89" t="s">
        <v>795</v>
      </c>
    </row>
    <row r="11" spans="1:9" ht="15.75">
      <c r="A11" s="294" t="s">
        <v>1753</v>
      </c>
      <c r="B11" s="295" t="s">
        <v>1754</v>
      </c>
      <c r="C11" s="296"/>
      <c r="D11" s="296"/>
      <c r="E11" s="296"/>
      <c r="F11" s="297"/>
      <c r="G11" s="298">
        <f>SUM(G12)+G31+G36</f>
        <v>21488</v>
      </c>
      <c r="H11" s="298">
        <f>SUM(H12)+H31+H36</f>
        <v>21338.2</v>
      </c>
      <c r="I11" s="299">
        <f aca="true" t="shared" si="0" ref="I11:I56">SUM(H11/G11*100)</f>
        <v>99.30286671630678</v>
      </c>
    </row>
    <row r="12" spans="1:9" ht="15">
      <c r="A12" s="104" t="s">
        <v>796</v>
      </c>
      <c r="B12" s="99"/>
      <c r="C12" s="99" t="s">
        <v>797</v>
      </c>
      <c r="D12" s="99"/>
      <c r="E12" s="99"/>
      <c r="F12" s="100"/>
      <c r="G12" s="116">
        <f>SUM(G13+G17+G23)</f>
        <v>21488</v>
      </c>
      <c r="H12" s="116">
        <f>SUM(H13+H17+H23)</f>
        <v>21338.2</v>
      </c>
      <c r="I12" s="101">
        <f t="shared" si="0"/>
        <v>99.30286671630678</v>
      </c>
    </row>
    <row r="13" spans="1:9" ht="28.5">
      <c r="A13" s="104" t="s">
        <v>798</v>
      </c>
      <c r="B13" s="99"/>
      <c r="C13" s="99" t="s">
        <v>797</v>
      </c>
      <c r="D13" s="99" t="s">
        <v>799</v>
      </c>
      <c r="E13" s="99"/>
      <c r="F13" s="100"/>
      <c r="G13" s="116">
        <f>SUM(G14)</f>
        <v>1532.1</v>
      </c>
      <c r="H13" s="116">
        <f>SUM(H14)</f>
        <v>1532.1</v>
      </c>
      <c r="I13" s="101">
        <f t="shared" si="0"/>
        <v>100</v>
      </c>
    </row>
    <row r="14" spans="1:9" ht="33" customHeight="1">
      <c r="A14" s="104" t="s">
        <v>800</v>
      </c>
      <c r="B14" s="99"/>
      <c r="C14" s="99" t="s">
        <v>797</v>
      </c>
      <c r="D14" s="99" t="s">
        <v>799</v>
      </c>
      <c r="E14" s="99" t="s">
        <v>801</v>
      </c>
      <c r="F14" s="100"/>
      <c r="G14" s="116">
        <f>SUM(G16)</f>
        <v>1532.1</v>
      </c>
      <c r="H14" s="116">
        <f>SUM(H16)</f>
        <v>1532.1</v>
      </c>
      <c r="I14" s="101">
        <f t="shared" si="0"/>
        <v>100</v>
      </c>
    </row>
    <row r="15" spans="1:9" ht="20.25" customHeight="1">
      <c r="A15" s="104" t="s">
        <v>802</v>
      </c>
      <c r="B15" s="99"/>
      <c r="C15" s="99" t="s">
        <v>797</v>
      </c>
      <c r="D15" s="99" t="s">
        <v>799</v>
      </c>
      <c r="E15" s="99" t="s">
        <v>803</v>
      </c>
      <c r="F15" s="100"/>
      <c r="G15" s="116">
        <f>SUM(G16)</f>
        <v>1532.1</v>
      </c>
      <c r="H15" s="116">
        <f>SUM(H16)</f>
        <v>1532.1</v>
      </c>
      <c r="I15" s="101">
        <f t="shared" si="0"/>
        <v>100</v>
      </c>
    </row>
    <row r="16" spans="1:9" ht="22.5" customHeight="1">
      <c r="A16" s="104" t="s">
        <v>804</v>
      </c>
      <c r="B16" s="99"/>
      <c r="C16" s="99" t="s">
        <v>797</v>
      </c>
      <c r="D16" s="99" t="s">
        <v>799</v>
      </c>
      <c r="E16" s="99" t="s">
        <v>803</v>
      </c>
      <c r="F16" s="100" t="s">
        <v>805</v>
      </c>
      <c r="G16" s="116">
        <f>1531-1.7+2.8</f>
        <v>1532.1</v>
      </c>
      <c r="H16" s="116">
        <f>1531-1.7+2.8</f>
        <v>1532.1</v>
      </c>
      <c r="I16" s="101">
        <f t="shared" si="0"/>
        <v>100</v>
      </c>
    </row>
    <row r="17" spans="1:9" ht="45" customHeight="1">
      <c r="A17" s="104" t="s">
        <v>806</v>
      </c>
      <c r="B17" s="99"/>
      <c r="C17" s="99" t="s">
        <v>797</v>
      </c>
      <c r="D17" s="99" t="s">
        <v>807</v>
      </c>
      <c r="E17" s="99"/>
      <c r="F17" s="100"/>
      <c r="G17" s="116">
        <f>SUM(G18)</f>
        <v>10870.7</v>
      </c>
      <c r="H17" s="116">
        <f>SUM(H18)</f>
        <v>10768.5</v>
      </c>
      <c r="I17" s="101">
        <f t="shared" si="0"/>
        <v>99.05985815080905</v>
      </c>
    </row>
    <row r="18" spans="1:9" ht="36" customHeight="1">
      <c r="A18" s="104" t="s">
        <v>800</v>
      </c>
      <c r="B18" s="99"/>
      <c r="C18" s="99" t="s">
        <v>797</v>
      </c>
      <c r="D18" s="99" t="s">
        <v>807</v>
      </c>
      <c r="E18" s="99" t="s">
        <v>801</v>
      </c>
      <c r="F18" s="103"/>
      <c r="G18" s="116">
        <f>SUM(G19+G21)</f>
        <v>10870.7</v>
      </c>
      <c r="H18" s="116">
        <f>SUM(H19+H21)</f>
        <v>10768.5</v>
      </c>
      <c r="I18" s="101">
        <f t="shared" si="0"/>
        <v>99.05985815080905</v>
      </c>
    </row>
    <row r="19" spans="1:9" ht="15">
      <c r="A19" s="104" t="s">
        <v>808</v>
      </c>
      <c r="B19" s="99"/>
      <c r="C19" s="99" t="s">
        <v>809</v>
      </c>
      <c r="D19" s="99" t="s">
        <v>807</v>
      </c>
      <c r="E19" s="99" t="s">
        <v>810</v>
      </c>
      <c r="F19" s="103"/>
      <c r="G19" s="116">
        <f>SUM(G20)</f>
        <v>10870.7</v>
      </c>
      <c r="H19" s="116">
        <f>SUM(H20)</f>
        <v>10768.5</v>
      </c>
      <c r="I19" s="101">
        <f t="shared" si="0"/>
        <v>99.05985815080905</v>
      </c>
    </row>
    <row r="20" spans="1:9" ht="20.25" customHeight="1">
      <c r="A20" s="104" t="s">
        <v>804</v>
      </c>
      <c r="B20" s="99"/>
      <c r="C20" s="99" t="s">
        <v>797</v>
      </c>
      <c r="D20" s="99" t="s">
        <v>807</v>
      </c>
      <c r="E20" s="99" t="s">
        <v>810</v>
      </c>
      <c r="F20" s="100" t="s">
        <v>805</v>
      </c>
      <c r="G20" s="116">
        <f>11002-131.3</f>
        <v>10870.7</v>
      </c>
      <c r="H20" s="116">
        <v>10768.5</v>
      </c>
      <c r="I20" s="101">
        <f t="shared" si="0"/>
        <v>99.05985815080905</v>
      </c>
    </row>
    <row r="21" spans="1:9" ht="19.5" customHeight="1" hidden="1">
      <c r="A21" s="104" t="s">
        <v>811</v>
      </c>
      <c r="B21" s="99"/>
      <c r="C21" s="99" t="s">
        <v>809</v>
      </c>
      <c r="D21" s="99" t="s">
        <v>807</v>
      </c>
      <c r="E21" s="99" t="s">
        <v>812</v>
      </c>
      <c r="F21" s="100"/>
      <c r="G21" s="116">
        <f>SUM(G22)</f>
        <v>0</v>
      </c>
      <c r="H21" s="116">
        <f>SUM(H22)</f>
        <v>0</v>
      </c>
      <c r="I21" s="101" t="e">
        <f t="shared" si="0"/>
        <v>#DIV/0!</v>
      </c>
    </row>
    <row r="22" spans="1:9" ht="19.5" customHeight="1" hidden="1">
      <c r="A22" s="104" t="s">
        <v>804</v>
      </c>
      <c r="B22" s="99"/>
      <c r="C22" s="99" t="s">
        <v>809</v>
      </c>
      <c r="D22" s="99" t="s">
        <v>807</v>
      </c>
      <c r="E22" s="99" t="s">
        <v>812</v>
      </c>
      <c r="F22" s="100" t="s">
        <v>805</v>
      </c>
      <c r="G22" s="116"/>
      <c r="H22" s="116"/>
      <c r="I22" s="101" t="e">
        <f t="shared" si="0"/>
        <v>#DIV/0!</v>
      </c>
    </row>
    <row r="23" spans="1:9" ht="15">
      <c r="A23" s="104" t="s">
        <v>813</v>
      </c>
      <c r="B23" s="99"/>
      <c r="C23" s="99" t="s">
        <v>797</v>
      </c>
      <c r="D23" s="99" t="s">
        <v>889</v>
      </c>
      <c r="E23" s="99"/>
      <c r="F23" s="103"/>
      <c r="G23" s="116">
        <f>SUM(G28)+G24+G26</f>
        <v>9085.199999999999</v>
      </c>
      <c r="H23" s="116">
        <f>SUM(H28)+H24+H26</f>
        <v>9037.6</v>
      </c>
      <c r="I23" s="101">
        <f t="shared" si="0"/>
        <v>99.4760709725708</v>
      </c>
    </row>
    <row r="24" spans="1:9" ht="15">
      <c r="A24" s="104" t="s">
        <v>902</v>
      </c>
      <c r="B24" s="99"/>
      <c r="C24" s="99" t="s">
        <v>797</v>
      </c>
      <c r="D24" s="99" t="s">
        <v>889</v>
      </c>
      <c r="E24" s="99" t="s">
        <v>903</v>
      </c>
      <c r="F24" s="100"/>
      <c r="G24" s="101">
        <f>SUM(G25)</f>
        <v>562.9000000000001</v>
      </c>
      <c r="H24" s="101">
        <f>SUM(H25)</f>
        <v>552.4</v>
      </c>
      <c r="I24" s="101">
        <f t="shared" si="0"/>
        <v>98.13465979747733</v>
      </c>
    </row>
    <row r="25" spans="1:9" ht="15">
      <c r="A25" s="104" t="s">
        <v>804</v>
      </c>
      <c r="B25" s="99"/>
      <c r="C25" s="99" t="s">
        <v>797</v>
      </c>
      <c r="D25" s="99" t="s">
        <v>889</v>
      </c>
      <c r="E25" s="99" t="s">
        <v>903</v>
      </c>
      <c r="F25" s="100" t="s">
        <v>805</v>
      </c>
      <c r="G25" s="101">
        <f>605.7-42.8</f>
        <v>562.9000000000001</v>
      </c>
      <c r="H25" s="101">
        <v>552.4</v>
      </c>
      <c r="I25" s="101">
        <f t="shared" si="0"/>
        <v>98.13465979747733</v>
      </c>
    </row>
    <row r="26" spans="1:9" ht="28.5">
      <c r="A26" s="104" t="s">
        <v>904</v>
      </c>
      <c r="B26" s="99"/>
      <c r="C26" s="99" t="s">
        <v>797</v>
      </c>
      <c r="D26" s="99" t="s">
        <v>889</v>
      </c>
      <c r="E26" s="99" t="s">
        <v>905</v>
      </c>
      <c r="F26" s="100"/>
      <c r="G26" s="101">
        <f>SUM(G27)</f>
        <v>390.90000000000003</v>
      </c>
      <c r="H26" s="101">
        <f>SUM(H27)</f>
        <v>390.9</v>
      </c>
      <c r="I26" s="101">
        <f t="shared" si="0"/>
        <v>99.99999999999999</v>
      </c>
    </row>
    <row r="27" spans="1:9" ht="15">
      <c r="A27" s="104" t="s">
        <v>804</v>
      </c>
      <c r="B27" s="99"/>
      <c r="C27" s="99" t="s">
        <v>797</v>
      </c>
      <c r="D27" s="99" t="s">
        <v>889</v>
      </c>
      <c r="E27" s="99" t="s">
        <v>905</v>
      </c>
      <c r="F27" s="100" t="s">
        <v>805</v>
      </c>
      <c r="G27" s="101">
        <f>430.1-39.2</f>
        <v>390.90000000000003</v>
      </c>
      <c r="H27" s="101">
        <v>390.9</v>
      </c>
      <c r="I27" s="101">
        <f t="shared" si="0"/>
        <v>99.99999999999999</v>
      </c>
    </row>
    <row r="28" spans="1:9" ht="28.5">
      <c r="A28" s="115" t="s">
        <v>815</v>
      </c>
      <c r="B28" s="99"/>
      <c r="C28" s="99" t="s">
        <v>797</v>
      </c>
      <c r="D28" s="99" t="s">
        <v>889</v>
      </c>
      <c r="E28" s="99" t="s">
        <v>816</v>
      </c>
      <c r="F28" s="105"/>
      <c r="G28" s="116">
        <f>SUM(G30)</f>
        <v>8131.4</v>
      </c>
      <c r="H28" s="116">
        <f>SUM(H30)</f>
        <v>8094.3</v>
      </c>
      <c r="I28" s="101">
        <f t="shared" si="0"/>
        <v>99.54374400472244</v>
      </c>
    </row>
    <row r="29" spans="1:9" ht="15">
      <c r="A29" s="115" t="s">
        <v>817</v>
      </c>
      <c r="B29" s="99"/>
      <c r="C29" s="99" t="s">
        <v>797</v>
      </c>
      <c r="D29" s="99" t="s">
        <v>889</v>
      </c>
      <c r="E29" s="99" t="s">
        <v>906</v>
      </c>
      <c r="F29" s="105"/>
      <c r="G29" s="116">
        <f>SUM(G30)</f>
        <v>8131.4</v>
      </c>
      <c r="H29" s="116">
        <f>SUM(H30)</f>
        <v>8094.3</v>
      </c>
      <c r="I29" s="101">
        <f t="shared" si="0"/>
        <v>99.54374400472244</v>
      </c>
    </row>
    <row r="30" spans="1:9" ht="19.5" customHeight="1">
      <c r="A30" s="104" t="s">
        <v>804</v>
      </c>
      <c r="B30" s="99"/>
      <c r="C30" s="99" t="s">
        <v>797</v>
      </c>
      <c r="D30" s="99" t="s">
        <v>889</v>
      </c>
      <c r="E30" s="99" t="s">
        <v>906</v>
      </c>
      <c r="F30" s="105" t="s">
        <v>805</v>
      </c>
      <c r="G30" s="116">
        <f>8049.4+82</f>
        <v>8131.4</v>
      </c>
      <c r="H30" s="116">
        <v>8094.3</v>
      </c>
      <c r="I30" s="101">
        <f t="shared" si="0"/>
        <v>99.54374400472244</v>
      </c>
    </row>
    <row r="31" spans="1:9" ht="15" hidden="1">
      <c r="A31" s="104" t="s">
        <v>819</v>
      </c>
      <c r="B31" s="99"/>
      <c r="C31" s="114" t="s">
        <v>820</v>
      </c>
      <c r="D31" s="99"/>
      <c r="E31" s="99"/>
      <c r="F31" s="105"/>
      <c r="G31" s="116">
        <f aca="true" t="shared" si="1" ref="G31:H34">SUM(G32)</f>
        <v>0</v>
      </c>
      <c r="H31" s="116">
        <f t="shared" si="1"/>
        <v>0</v>
      </c>
      <c r="I31" s="101" t="e">
        <f t="shared" si="0"/>
        <v>#DIV/0!</v>
      </c>
    </row>
    <row r="32" spans="1:9" ht="15" hidden="1">
      <c r="A32" s="104" t="s">
        <v>821</v>
      </c>
      <c r="B32" s="99"/>
      <c r="C32" s="99" t="s">
        <v>820</v>
      </c>
      <c r="D32" s="99" t="s">
        <v>820</v>
      </c>
      <c r="E32" s="99"/>
      <c r="F32" s="105"/>
      <c r="G32" s="116">
        <f t="shared" si="1"/>
        <v>0</v>
      </c>
      <c r="H32" s="116">
        <f t="shared" si="1"/>
        <v>0</v>
      </c>
      <c r="I32" s="101" t="e">
        <f t="shared" si="0"/>
        <v>#DIV/0!</v>
      </c>
    </row>
    <row r="33" spans="1:9" ht="15" hidden="1">
      <c r="A33" s="115" t="s">
        <v>1353</v>
      </c>
      <c r="B33" s="99"/>
      <c r="C33" s="99" t="s">
        <v>820</v>
      </c>
      <c r="D33" s="99" t="s">
        <v>820</v>
      </c>
      <c r="E33" s="99" t="s">
        <v>823</v>
      </c>
      <c r="F33" s="100"/>
      <c r="G33" s="116">
        <f t="shared" si="1"/>
        <v>0</v>
      </c>
      <c r="H33" s="116">
        <f t="shared" si="1"/>
        <v>0</v>
      </c>
      <c r="I33" s="101" t="e">
        <f t="shared" si="0"/>
        <v>#DIV/0!</v>
      </c>
    </row>
    <row r="34" spans="1:9" ht="19.5" customHeight="1" hidden="1">
      <c r="A34" s="115" t="s">
        <v>1755</v>
      </c>
      <c r="B34" s="99"/>
      <c r="C34" s="99" t="s">
        <v>820</v>
      </c>
      <c r="D34" s="99" t="s">
        <v>820</v>
      </c>
      <c r="E34" s="99" t="s">
        <v>1756</v>
      </c>
      <c r="F34" s="100"/>
      <c r="G34" s="116">
        <f t="shared" si="1"/>
        <v>0</v>
      </c>
      <c r="H34" s="116">
        <f t="shared" si="1"/>
        <v>0</v>
      </c>
      <c r="I34" s="101" t="e">
        <f t="shared" si="0"/>
        <v>#DIV/0!</v>
      </c>
    </row>
    <row r="35" spans="1:9" ht="19.5" customHeight="1" hidden="1">
      <c r="A35" s="117" t="s">
        <v>898</v>
      </c>
      <c r="B35" s="99"/>
      <c r="C35" s="99" t="s">
        <v>820</v>
      </c>
      <c r="D35" s="99" t="s">
        <v>820</v>
      </c>
      <c r="E35" s="99" t="s">
        <v>1756</v>
      </c>
      <c r="F35" s="100" t="s">
        <v>899</v>
      </c>
      <c r="G35" s="116"/>
      <c r="H35" s="116"/>
      <c r="I35" s="101" t="e">
        <f t="shared" si="0"/>
        <v>#DIV/0!</v>
      </c>
    </row>
    <row r="36" spans="1:9" ht="19.5" customHeight="1" hidden="1">
      <c r="A36" s="104" t="s">
        <v>1525</v>
      </c>
      <c r="B36" s="99"/>
      <c r="C36" s="99" t="s">
        <v>1001</v>
      </c>
      <c r="D36" s="99"/>
      <c r="E36" s="99"/>
      <c r="F36" s="100"/>
      <c r="G36" s="116">
        <f>SUM(G40)</f>
        <v>0</v>
      </c>
      <c r="H36" s="116">
        <f>SUM(H40)</f>
        <v>0</v>
      </c>
      <c r="I36" s="101" t="e">
        <f t="shared" si="0"/>
        <v>#DIV/0!</v>
      </c>
    </row>
    <row r="37" spans="1:9" ht="19.5" customHeight="1" hidden="1">
      <c r="A37" s="115" t="s">
        <v>1544</v>
      </c>
      <c r="B37" s="99"/>
      <c r="C37" s="99" t="s">
        <v>1001</v>
      </c>
      <c r="D37" s="114" t="s">
        <v>807</v>
      </c>
      <c r="E37" s="99"/>
      <c r="F37" s="100"/>
      <c r="G37" s="116">
        <f aca="true" t="shared" si="2" ref="G37:H39">SUM(G38)</f>
        <v>0</v>
      </c>
      <c r="H37" s="116">
        <f t="shared" si="2"/>
        <v>0</v>
      </c>
      <c r="I37" s="101" t="e">
        <f t="shared" si="0"/>
        <v>#DIV/0!</v>
      </c>
    </row>
    <row r="38" spans="1:9" ht="19.5" customHeight="1" hidden="1">
      <c r="A38" s="104" t="s">
        <v>1555</v>
      </c>
      <c r="B38" s="99"/>
      <c r="C38" s="99" t="s">
        <v>1001</v>
      </c>
      <c r="D38" s="114" t="s">
        <v>807</v>
      </c>
      <c r="E38" s="99" t="s">
        <v>1556</v>
      </c>
      <c r="F38" s="100"/>
      <c r="G38" s="116">
        <f t="shared" si="2"/>
        <v>0</v>
      </c>
      <c r="H38" s="116">
        <f t="shared" si="2"/>
        <v>0</v>
      </c>
      <c r="I38" s="101" t="e">
        <f t="shared" si="0"/>
        <v>#DIV/0!</v>
      </c>
    </row>
    <row r="39" spans="1:9" ht="19.5" customHeight="1" hidden="1">
      <c r="A39" s="117" t="s">
        <v>1563</v>
      </c>
      <c r="B39" s="99"/>
      <c r="C39" s="99" t="s">
        <v>1001</v>
      </c>
      <c r="D39" s="114" t="s">
        <v>807</v>
      </c>
      <c r="E39" s="99" t="s">
        <v>1564</v>
      </c>
      <c r="F39" s="100"/>
      <c r="G39" s="116">
        <f t="shared" si="2"/>
        <v>0</v>
      </c>
      <c r="H39" s="116">
        <f t="shared" si="2"/>
        <v>0</v>
      </c>
      <c r="I39" s="101" t="e">
        <f t="shared" si="0"/>
        <v>#DIV/0!</v>
      </c>
    </row>
    <row r="40" spans="1:9" ht="19.5" customHeight="1" hidden="1">
      <c r="A40" s="104" t="s">
        <v>966</v>
      </c>
      <c r="B40" s="188"/>
      <c r="C40" s="114" t="s">
        <v>1001</v>
      </c>
      <c r="D40" s="114" t="s">
        <v>807</v>
      </c>
      <c r="E40" s="99" t="s">
        <v>1564</v>
      </c>
      <c r="F40" s="143" t="s">
        <v>967</v>
      </c>
      <c r="G40" s="116"/>
      <c r="H40" s="116"/>
      <c r="I40" s="101" t="e">
        <f t="shared" si="0"/>
        <v>#DIV/0!</v>
      </c>
    </row>
    <row r="41" spans="1:9" ht="24.75" customHeight="1">
      <c r="A41" s="300" t="s">
        <v>1757</v>
      </c>
      <c r="B41" s="198" t="s">
        <v>1758</v>
      </c>
      <c r="C41" s="114"/>
      <c r="D41" s="114"/>
      <c r="E41" s="114"/>
      <c r="F41" s="103"/>
      <c r="G41" s="301">
        <f aca="true" t="shared" si="3" ref="G41:H43">SUM(G42)</f>
        <v>6326.799999999999</v>
      </c>
      <c r="H41" s="301">
        <f t="shared" si="3"/>
        <v>6324.5</v>
      </c>
      <c r="I41" s="122">
        <f t="shared" si="0"/>
        <v>99.96364670923691</v>
      </c>
    </row>
    <row r="42" spans="1:9" ht="15">
      <c r="A42" s="104" t="s">
        <v>796</v>
      </c>
      <c r="B42" s="99"/>
      <c r="C42" s="99" t="s">
        <v>797</v>
      </c>
      <c r="D42" s="99"/>
      <c r="E42" s="99"/>
      <c r="F42" s="100"/>
      <c r="G42" s="116">
        <f>SUM(G43)+G49</f>
        <v>6326.799999999999</v>
      </c>
      <c r="H42" s="116">
        <f>SUM(H43)+H49</f>
        <v>6324.5</v>
      </c>
      <c r="I42" s="101">
        <f t="shared" si="0"/>
        <v>99.96364670923691</v>
      </c>
    </row>
    <row r="43" spans="1:9" ht="28.5">
      <c r="A43" s="115" t="s">
        <v>869</v>
      </c>
      <c r="B43" s="99"/>
      <c r="C43" s="99" t="s">
        <v>797</v>
      </c>
      <c r="D43" s="99" t="s">
        <v>870</v>
      </c>
      <c r="E43" s="99"/>
      <c r="F43" s="100"/>
      <c r="G43" s="116">
        <f t="shared" si="3"/>
        <v>4919.799999999999</v>
      </c>
      <c r="H43" s="116">
        <f t="shared" si="3"/>
        <v>4918.9</v>
      </c>
      <c r="I43" s="101">
        <f t="shared" si="0"/>
        <v>99.98170657343796</v>
      </c>
    </row>
    <row r="44" spans="1:9" ht="35.25" customHeight="1">
      <c r="A44" s="104" t="s">
        <v>800</v>
      </c>
      <c r="B44" s="99"/>
      <c r="C44" s="99" t="s">
        <v>797</v>
      </c>
      <c r="D44" s="99" t="s">
        <v>870</v>
      </c>
      <c r="E44" s="99" t="s">
        <v>801</v>
      </c>
      <c r="F44" s="103"/>
      <c r="G44" s="116">
        <f>SUM(G45+G47)</f>
        <v>4919.799999999999</v>
      </c>
      <c r="H44" s="116">
        <f>SUM(H45+H47)</f>
        <v>4918.9</v>
      </c>
      <c r="I44" s="101">
        <f t="shared" si="0"/>
        <v>99.98170657343796</v>
      </c>
    </row>
    <row r="45" spans="1:9" ht="19.5" customHeight="1">
      <c r="A45" s="104" t="s">
        <v>808</v>
      </c>
      <c r="B45" s="99"/>
      <c r="C45" s="99" t="s">
        <v>797</v>
      </c>
      <c r="D45" s="99" t="s">
        <v>870</v>
      </c>
      <c r="E45" s="99" t="s">
        <v>810</v>
      </c>
      <c r="F45" s="103"/>
      <c r="G45" s="116">
        <f>SUM(G46)</f>
        <v>3465.7999999999997</v>
      </c>
      <c r="H45" s="116">
        <f>SUM(H46)</f>
        <v>3464.9</v>
      </c>
      <c r="I45" s="101">
        <f t="shared" si="0"/>
        <v>99.97403196953086</v>
      </c>
    </row>
    <row r="46" spans="1:9" ht="15">
      <c r="A46" s="104" t="s">
        <v>804</v>
      </c>
      <c r="B46" s="99"/>
      <c r="C46" s="99" t="s">
        <v>797</v>
      </c>
      <c r="D46" s="99" t="s">
        <v>870</v>
      </c>
      <c r="E46" s="99" t="s">
        <v>810</v>
      </c>
      <c r="F46" s="100" t="s">
        <v>805</v>
      </c>
      <c r="G46" s="116">
        <f>3311.1+154.7</f>
        <v>3465.7999999999997</v>
      </c>
      <c r="H46" s="116">
        <v>3464.9</v>
      </c>
      <c r="I46" s="101">
        <f t="shared" si="0"/>
        <v>99.97403196953086</v>
      </c>
    </row>
    <row r="47" spans="1:9" s="107" customFormat="1" ht="28.5">
      <c r="A47" s="104" t="s">
        <v>873</v>
      </c>
      <c r="B47" s="99"/>
      <c r="C47" s="99" t="s">
        <v>809</v>
      </c>
      <c r="D47" s="99" t="s">
        <v>870</v>
      </c>
      <c r="E47" s="99" t="s">
        <v>874</v>
      </c>
      <c r="F47" s="105"/>
      <c r="G47" s="116">
        <f>SUM(G48)</f>
        <v>1454</v>
      </c>
      <c r="H47" s="116">
        <f>SUM(H48)</f>
        <v>1454</v>
      </c>
      <c r="I47" s="101">
        <f t="shared" si="0"/>
        <v>100</v>
      </c>
    </row>
    <row r="48" spans="1:9" s="107" customFormat="1" ht="15">
      <c r="A48" s="104" t="s">
        <v>804</v>
      </c>
      <c r="B48" s="99"/>
      <c r="C48" s="99" t="s">
        <v>809</v>
      </c>
      <c r="D48" s="99" t="s">
        <v>870</v>
      </c>
      <c r="E48" s="99" t="s">
        <v>874</v>
      </c>
      <c r="F48" s="100" t="s">
        <v>805</v>
      </c>
      <c r="G48" s="116">
        <f>1608.7-154.7</f>
        <v>1454</v>
      </c>
      <c r="H48" s="116">
        <f>1608.7-154.7</f>
        <v>1454</v>
      </c>
      <c r="I48" s="101">
        <f t="shared" si="0"/>
        <v>100</v>
      </c>
    </row>
    <row r="49" spans="1:9" s="107" customFormat="1" ht="15">
      <c r="A49" s="104" t="s">
        <v>813</v>
      </c>
      <c r="B49" s="99"/>
      <c r="C49" s="99" t="s">
        <v>797</v>
      </c>
      <c r="D49" s="99" t="s">
        <v>889</v>
      </c>
      <c r="E49" s="99"/>
      <c r="F49" s="103"/>
      <c r="G49" s="116">
        <f>SUM(G50+G52+G54)</f>
        <v>1407</v>
      </c>
      <c r="H49" s="116">
        <f>SUM(H50+H52+H54)</f>
        <v>1405.6</v>
      </c>
      <c r="I49" s="101">
        <f t="shared" si="0"/>
        <v>99.90049751243781</v>
      </c>
    </row>
    <row r="50" spans="1:9" s="107" customFormat="1" ht="15">
      <c r="A50" s="104" t="s">
        <v>902</v>
      </c>
      <c r="B50" s="99"/>
      <c r="C50" s="99" t="s">
        <v>797</v>
      </c>
      <c r="D50" s="99" t="s">
        <v>889</v>
      </c>
      <c r="E50" s="99" t="s">
        <v>903</v>
      </c>
      <c r="F50" s="100"/>
      <c r="G50" s="101">
        <f>SUM(G51)</f>
        <v>151.4</v>
      </c>
      <c r="H50" s="101">
        <f>SUM(H51)</f>
        <v>151.4</v>
      </c>
      <c r="I50" s="101">
        <f t="shared" si="0"/>
        <v>100</v>
      </c>
    </row>
    <row r="51" spans="1:9" s="107" customFormat="1" ht="15">
      <c r="A51" s="104" t="s">
        <v>804</v>
      </c>
      <c r="B51" s="99"/>
      <c r="C51" s="99" t="s">
        <v>797</v>
      </c>
      <c r="D51" s="99" t="s">
        <v>889</v>
      </c>
      <c r="E51" s="99" t="s">
        <v>903</v>
      </c>
      <c r="F51" s="100" t="s">
        <v>805</v>
      </c>
      <c r="G51" s="101">
        <f>141+10.4</f>
        <v>151.4</v>
      </c>
      <c r="H51" s="101">
        <f>141+10.4</f>
        <v>151.4</v>
      </c>
      <c r="I51" s="101">
        <f t="shared" si="0"/>
        <v>100</v>
      </c>
    </row>
    <row r="52" spans="1:9" s="107" customFormat="1" ht="28.5">
      <c r="A52" s="104" t="s">
        <v>904</v>
      </c>
      <c r="B52" s="99"/>
      <c r="C52" s="99" t="s">
        <v>797</v>
      </c>
      <c r="D52" s="99" t="s">
        <v>889</v>
      </c>
      <c r="E52" s="99" t="s">
        <v>905</v>
      </c>
      <c r="F52" s="100"/>
      <c r="G52" s="101">
        <f>SUM(G53)</f>
        <v>414.40000000000003</v>
      </c>
      <c r="H52" s="101">
        <f>SUM(H53)</f>
        <v>413</v>
      </c>
      <c r="I52" s="101">
        <f t="shared" si="0"/>
        <v>99.66216216216215</v>
      </c>
    </row>
    <row r="53" spans="1:9" s="107" customFormat="1" ht="15">
      <c r="A53" s="104" t="s">
        <v>804</v>
      </c>
      <c r="B53" s="99"/>
      <c r="C53" s="99" t="s">
        <v>797</v>
      </c>
      <c r="D53" s="99" t="s">
        <v>889</v>
      </c>
      <c r="E53" s="99" t="s">
        <v>905</v>
      </c>
      <c r="F53" s="100" t="s">
        <v>805</v>
      </c>
      <c r="G53" s="101">
        <f>421.8-7.4</f>
        <v>414.40000000000003</v>
      </c>
      <c r="H53" s="101">
        <v>413</v>
      </c>
      <c r="I53" s="101">
        <f t="shared" si="0"/>
        <v>99.66216216216215</v>
      </c>
    </row>
    <row r="54" spans="1:9" s="107" customFormat="1" ht="28.5">
      <c r="A54" s="115" t="s">
        <v>815</v>
      </c>
      <c r="B54" s="99"/>
      <c r="C54" s="99" t="s">
        <v>797</v>
      </c>
      <c r="D54" s="99" t="s">
        <v>889</v>
      </c>
      <c r="E54" s="99" t="s">
        <v>816</v>
      </c>
      <c r="F54" s="105"/>
      <c r="G54" s="116">
        <f>SUM(G56)</f>
        <v>841.2</v>
      </c>
      <c r="H54" s="116">
        <f>SUM(H56)</f>
        <v>841.2</v>
      </c>
      <c r="I54" s="101">
        <f t="shared" si="0"/>
        <v>100</v>
      </c>
    </row>
    <row r="55" spans="1:9" s="107" customFormat="1" ht="15">
      <c r="A55" s="115" t="s">
        <v>817</v>
      </c>
      <c r="B55" s="99"/>
      <c r="C55" s="99" t="s">
        <v>797</v>
      </c>
      <c r="D55" s="99" t="s">
        <v>889</v>
      </c>
      <c r="E55" s="99" t="s">
        <v>906</v>
      </c>
      <c r="F55" s="105"/>
      <c r="G55" s="116">
        <f>SUM(G56)</f>
        <v>841.2</v>
      </c>
      <c r="H55" s="116">
        <f>SUM(H56)</f>
        <v>841.2</v>
      </c>
      <c r="I55" s="101">
        <f t="shared" si="0"/>
        <v>100</v>
      </c>
    </row>
    <row r="56" spans="1:9" s="107" customFormat="1" ht="15">
      <c r="A56" s="104" t="s">
        <v>804</v>
      </c>
      <c r="B56" s="99"/>
      <c r="C56" s="99" t="s">
        <v>797</v>
      </c>
      <c r="D56" s="99" t="s">
        <v>889</v>
      </c>
      <c r="E56" s="99" t="s">
        <v>906</v>
      </c>
      <c r="F56" s="105" t="s">
        <v>805</v>
      </c>
      <c r="G56" s="116">
        <f>844.2-3</f>
        <v>841.2</v>
      </c>
      <c r="H56" s="116">
        <f>844.2-3</f>
        <v>841.2</v>
      </c>
      <c r="I56" s="101">
        <f t="shared" si="0"/>
        <v>100</v>
      </c>
    </row>
    <row r="57" spans="1:9" s="107" customFormat="1" ht="29.25" customHeight="1" hidden="1">
      <c r="A57" s="300" t="s">
        <v>1759</v>
      </c>
      <c r="B57" s="198" t="s">
        <v>1760</v>
      </c>
      <c r="C57" s="114"/>
      <c r="D57" s="114"/>
      <c r="E57" s="114"/>
      <c r="F57" s="103"/>
      <c r="G57" s="301">
        <f>SUM(G58+G89)</f>
        <v>0</v>
      </c>
      <c r="H57" s="301">
        <f>SUM(H58+H89)</f>
        <v>0</v>
      </c>
      <c r="I57" s="101"/>
    </row>
    <row r="58" spans="1:9" s="107" customFormat="1" ht="18.75" customHeight="1" hidden="1">
      <c r="A58" s="104" t="s">
        <v>830</v>
      </c>
      <c r="B58" s="99"/>
      <c r="C58" s="99" t="s">
        <v>831</v>
      </c>
      <c r="D58" s="99"/>
      <c r="E58" s="99"/>
      <c r="F58" s="100"/>
      <c r="G58" s="116">
        <f>SUM(G59+G69)</f>
        <v>0</v>
      </c>
      <c r="H58" s="116">
        <f>SUM(H59+H69)</f>
        <v>0</v>
      </c>
      <c r="I58" s="101"/>
    </row>
    <row r="59" spans="1:9" s="107" customFormat="1" ht="20.25" customHeight="1" hidden="1">
      <c r="A59" s="104" t="s">
        <v>832</v>
      </c>
      <c r="B59" s="99"/>
      <c r="C59" s="99" t="s">
        <v>831</v>
      </c>
      <c r="D59" s="99" t="s">
        <v>833</v>
      </c>
      <c r="E59" s="99"/>
      <c r="F59" s="100"/>
      <c r="G59" s="116">
        <f>SUM(G63)+G60</f>
        <v>0</v>
      </c>
      <c r="H59" s="116">
        <f>SUM(H63)+H60</f>
        <v>0</v>
      </c>
      <c r="I59" s="101"/>
    </row>
    <row r="60" spans="1:9" s="107" customFormat="1" ht="22.5" customHeight="1" hidden="1">
      <c r="A60" s="104" t="s">
        <v>1002</v>
      </c>
      <c r="B60" s="99"/>
      <c r="C60" s="99" t="s">
        <v>831</v>
      </c>
      <c r="D60" s="99" t="s">
        <v>833</v>
      </c>
      <c r="E60" s="114" t="s">
        <v>1003</v>
      </c>
      <c r="F60" s="103"/>
      <c r="G60" s="116">
        <f>SUM(G61)+G62</f>
        <v>0</v>
      </c>
      <c r="H60" s="116">
        <f>SUM(H61)+H62</f>
        <v>0</v>
      </c>
      <c r="I60" s="101"/>
    </row>
    <row r="61" spans="1:9" s="107" customFormat="1" ht="17.25" customHeight="1" hidden="1">
      <c r="A61" s="104" t="s">
        <v>1004</v>
      </c>
      <c r="B61" s="99"/>
      <c r="C61" s="99" t="s">
        <v>831</v>
      </c>
      <c r="D61" s="99" t="s">
        <v>833</v>
      </c>
      <c r="E61" s="114" t="s">
        <v>1003</v>
      </c>
      <c r="F61" s="100" t="s">
        <v>1005</v>
      </c>
      <c r="G61" s="116"/>
      <c r="H61" s="116"/>
      <c r="I61" s="101"/>
    </row>
    <row r="62" spans="1:9" s="107" customFormat="1" ht="19.5" customHeight="1" hidden="1">
      <c r="A62" s="104" t="s">
        <v>804</v>
      </c>
      <c r="B62" s="99"/>
      <c r="C62" s="99" t="s">
        <v>831</v>
      </c>
      <c r="D62" s="99" t="s">
        <v>833</v>
      </c>
      <c r="E62" s="114" t="s">
        <v>1003</v>
      </c>
      <c r="F62" s="100" t="s">
        <v>805</v>
      </c>
      <c r="G62" s="116"/>
      <c r="H62" s="116"/>
      <c r="I62" s="101"/>
    </row>
    <row r="63" spans="1:9" s="107" customFormat="1" ht="16.5" customHeight="1" hidden="1">
      <c r="A63" s="104" t="s">
        <v>834</v>
      </c>
      <c r="B63" s="99"/>
      <c r="C63" s="99" t="s">
        <v>831</v>
      </c>
      <c r="D63" s="99" t="s">
        <v>833</v>
      </c>
      <c r="E63" s="99" t="s">
        <v>835</v>
      </c>
      <c r="F63" s="100"/>
      <c r="G63" s="116">
        <f>SUM(G64,G67)</f>
        <v>0</v>
      </c>
      <c r="H63" s="116">
        <f>SUM(H64,H67)</f>
        <v>0</v>
      </c>
      <c r="I63" s="101"/>
    </row>
    <row r="64" spans="1:9" s="107" customFormat="1" ht="23.25" customHeight="1" hidden="1">
      <c r="A64" s="104" t="s">
        <v>917</v>
      </c>
      <c r="B64" s="99"/>
      <c r="C64" s="99" t="s">
        <v>831</v>
      </c>
      <c r="D64" s="99" t="s">
        <v>833</v>
      </c>
      <c r="E64" s="99" t="s">
        <v>1012</v>
      </c>
      <c r="F64" s="100"/>
      <c r="G64" s="116">
        <f>SUM(G65)</f>
        <v>0</v>
      </c>
      <c r="H64" s="116">
        <f>SUM(H65)</f>
        <v>0</v>
      </c>
      <c r="I64" s="101"/>
    </row>
    <row r="65" spans="1:9" s="107" customFormat="1" ht="28.5" hidden="1">
      <c r="A65" s="104" t="s">
        <v>923</v>
      </c>
      <c r="B65" s="99"/>
      <c r="C65" s="99" t="s">
        <v>831</v>
      </c>
      <c r="D65" s="99" t="s">
        <v>833</v>
      </c>
      <c r="E65" s="99" t="s">
        <v>1013</v>
      </c>
      <c r="F65" s="100"/>
      <c r="G65" s="116">
        <f>SUM(G66)</f>
        <v>0</v>
      </c>
      <c r="H65" s="116">
        <f>SUM(H66)</f>
        <v>0</v>
      </c>
      <c r="I65" s="101"/>
    </row>
    <row r="66" spans="1:9" s="70" customFormat="1" ht="45.75" customHeight="1" hidden="1">
      <c r="A66" s="142" t="s">
        <v>925</v>
      </c>
      <c r="B66" s="114"/>
      <c r="C66" s="114" t="s">
        <v>831</v>
      </c>
      <c r="D66" s="114" t="s">
        <v>833</v>
      </c>
      <c r="E66" s="114" t="s">
        <v>1013</v>
      </c>
      <c r="F66" s="103" t="s">
        <v>926</v>
      </c>
      <c r="G66" s="116"/>
      <c r="H66" s="116"/>
      <c r="I66" s="101"/>
    </row>
    <row r="67" spans="1:9" s="107" customFormat="1" ht="42.75" hidden="1">
      <c r="A67" s="104" t="s">
        <v>1014</v>
      </c>
      <c r="B67" s="99"/>
      <c r="C67" s="99" t="s">
        <v>831</v>
      </c>
      <c r="D67" s="99" t="s">
        <v>833</v>
      </c>
      <c r="E67" s="99" t="s">
        <v>1015</v>
      </c>
      <c r="F67" s="100"/>
      <c r="G67" s="116">
        <f>SUM(G68)</f>
        <v>0</v>
      </c>
      <c r="H67" s="116">
        <f>SUM(H68)</f>
        <v>0</v>
      </c>
      <c r="I67" s="101"/>
    </row>
    <row r="68" spans="1:9" s="107" customFormat="1" ht="15" hidden="1">
      <c r="A68" s="104" t="s">
        <v>1004</v>
      </c>
      <c r="B68" s="99"/>
      <c r="C68" s="99" t="s">
        <v>831</v>
      </c>
      <c r="D68" s="99" t="s">
        <v>833</v>
      </c>
      <c r="E68" s="99" t="s">
        <v>1015</v>
      </c>
      <c r="F68" s="100" t="s">
        <v>1005</v>
      </c>
      <c r="G68" s="116"/>
      <c r="H68" s="116"/>
      <c r="I68" s="101"/>
    </row>
    <row r="69" spans="1:9" s="107" customFormat="1" ht="15" hidden="1">
      <c r="A69" s="113" t="s">
        <v>1022</v>
      </c>
      <c r="B69" s="114"/>
      <c r="C69" s="114" t="s">
        <v>831</v>
      </c>
      <c r="D69" s="114" t="s">
        <v>975</v>
      </c>
      <c r="E69" s="114"/>
      <c r="F69" s="103"/>
      <c r="G69" s="116">
        <f>SUM(G77+G79+G84+G74+G70+G72)</f>
        <v>0</v>
      </c>
      <c r="H69" s="116">
        <f>SUM(H77+H79+H84+H74+H70+H72)</f>
        <v>0</v>
      </c>
      <c r="I69" s="101"/>
    </row>
    <row r="70" spans="1:9" s="107" customFormat="1" ht="28.5" hidden="1">
      <c r="A70" s="148" t="s">
        <v>1023</v>
      </c>
      <c r="B70" s="125"/>
      <c r="C70" s="114" t="s">
        <v>831</v>
      </c>
      <c r="D70" s="114" t="s">
        <v>975</v>
      </c>
      <c r="E70" s="125" t="s">
        <v>1024</v>
      </c>
      <c r="F70" s="128"/>
      <c r="G70" s="116">
        <f>SUM(G71)</f>
        <v>0</v>
      </c>
      <c r="H70" s="116">
        <f>SUM(H71)</f>
        <v>0</v>
      </c>
      <c r="I70" s="101"/>
    </row>
    <row r="71" spans="1:9" s="107" customFormat="1" ht="15" hidden="1">
      <c r="A71" s="113" t="s">
        <v>804</v>
      </c>
      <c r="B71" s="125"/>
      <c r="C71" s="114" t="s">
        <v>831</v>
      </c>
      <c r="D71" s="114" t="s">
        <v>975</v>
      </c>
      <c r="E71" s="125" t="s">
        <v>1024</v>
      </c>
      <c r="F71" s="128" t="s">
        <v>805</v>
      </c>
      <c r="G71" s="116"/>
      <c r="H71" s="116"/>
      <c r="I71" s="101"/>
    </row>
    <row r="72" spans="1:9" s="107" customFormat="1" ht="42.75" hidden="1">
      <c r="A72" s="148" t="s">
        <v>1025</v>
      </c>
      <c r="B72" s="125"/>
      <c r="C72" s="114" t="s">
        <v>831</v>
      </c>
      <c r="D72" s="114" t="s">
        <v>975</v>
      </c>
      <c r="E72" s="125" t="s">
        <v>1026</v>
      </c>
      <c r="F72" s="128"/>
      <c r="G72" s="116">
        <f>SUM(G73)</f>
        <v>0</v>
      </c>
      <c r="H72" s="116">
        <f>SUM(H73)</f>
        <v>0</v>
      </c>
      <c r="I72" s="101"/>
    </row>
    <row r="73" spans="1:9" s="107" customFormat="1" ht="15" hidden="1">
      <c r="A73" s="104" t="s">
        <v>804</v>
      </c>
      <c r="B73" s="125"/>
      <c r="C73" s="114" t="s">
        <v>831</v>
      </c>
      <c r="D73" s="114" t="s">
        <v>975</v>
      </c>
      <c r="E73" s="125" t="s">
        <v>1026</v>
      </c>
      <c r="F73" s="128" t="s">
        <v>805</v>
      </c>
      <c r="G73" s="116"/>
      <c r="H73" s="116"/>
      <c r="I73" s="101"/>
    </row>
    <row r="74" spans="1:9" s="107" customFormat="1" ht="28.5" hidden="1">
      <c r="A74" s="149" t="s">
        <v>1027</v>
      </c>
      <c r="B74" s="125"/>
      <c r="C74" s="114" t="s">
        <v>831</v>
      </c>
      <c r="D74" s="114" t="s">
        <v>975</v>
      </c>
      <c r="E74" s="125" t="s">
        <v>1028</v>
      </c>
      <c r="F74" s="128"/>
      <c r="G74" s="116">
        <f>SUM(G76+G75)</f>
        <v>0</v>
      </c>
      <c r="H74" s="116">
        <f>SUM(H76+H75)</f>
        <v>0</v>
      </c>
      <c r="I74" s="101"/>
    </row>
    <row r="75" spans="1:9" s="107" customFormat="1" ht="15" hidden="1">
      <c r="A75" s="104" t="s">
        <v>910</v>
      </c>
      <c r="B75" s="125"/>
      <c r="C75" s="114" t="s">
        <v>831</v>
      </c>
      <c r="D75" s="114" t="s">
        <v>975</v>
      </c>
      <c r="E75" s="125" t="s">
        <v>1028</v>
      </c>
      <c r="F75" s="128" t="s">
        <v>911</v>
      </c>
      <c r="G75" s="116"/>
      <c r="H75" s="116"/>
      <c r="I75" s="101"/>
    </row>
    <row r="76" spans="1:9" s="107" customFormat="1" ht="13.5" customHeight="1" hidden="1">
      <c r="A76" s="104" t="s">
        <v>804</v>
      </c>
      <c r="B76" s="125"/>
      <c r="C76" s="114" t="s">
        <v>831</v>
      </c>
      <c r="D76" s="114" t="s">
        <v>975</v>
      </c>
      <c r="E76" s="125" t="s">
        <v>1028</v>
      </c>
      <c r="F76" s="128" t="s">
        <v>805</v>
      </c>
      <c r="G76" s="116"/>
      <c r="H76" s="116"/>
      <c r="I76" s="101"/>
    </row>
    <row r="77" spans="1:9" s="107" customFormat="1" ht="28.5" hidden="1">
      <c r="A77" s="150" t="s">
        <v>1029</v>
      </c>
      <c r="B77" s="114"/>
      <c r="C77" s="114" t="s">
        <v>831</v>
      </c>
      <c r="D77" s="114" t="s">
        <v>1030</v>
      </c>
      <c r="E77" s="114" t="s">
        <v>1031</v>
      </c>
      <c r="F77" s="103"/>
      <c r="G77" s="116">
        <f>SUM(G78)</f>
        <v>0</v>
      </c>
      <c r="H77" s="116">
        <f>SUM(H78)</f>
        <v>0</v>
      </c>
      <c r="I77" s="101"/>
    </row>
    <row r="78" spans="1:9" s="107" customFormat="1" ht="15" hidden="1">
      <c r="A78" s="104" t="s">
        <v>804</v>
      </c>
      <c r="B78" s="114"/>
      <c r="C78" s="114" t="s">
        <v>831</v>
      </c>
      <c r="D78" s="114" t="s">
        <v>1030</v>
      </c>
      <c r="E78" s="114" t="s">
        <v>1031</v>
      </c>
      <c r="F78" s="103" t="s">
        <v>805</v>
      </c>
      <c r="G78" s="116">
        <f>5050-2000-3050</f>
        <v>0</v>
      </c>
      <c r="H78" s="116">
        <f>5050-2000-3050</f>
        <v>0</v>
      </c>
      <c r="I78" s="101"/>
    </row>
    <row r="79" spans="1:9" s="107" customFormat="1" ht="28.5" hidden="1">
      <c r="A79" s="104" t="s">
        <v>840</v>
      </c>
      <c r="B79" s="99"/>
      <c r="C79" s="114" t="s">
        <v>831</v>
      </c>
      <c r="D79" s="114" t="s">
        <v>1030</v>
      </c>
      <c r="E79" s="99" t="s">
        <v>841</v>
      </c>
      <c r="F79" s="103"/>
      <c r="G79" s="116">
        <f>SUM(G80)</f>
        <v>0</v>
      </c>
      <c r="H79" s="116">
        <f>SUM(H80)</f>
        <v>0</v>
      </c>
      <c r="I79" s="101"/>
    </row>
    <row r="80" spans="1:9" s="107" customFormat="1" ht="15" hidden="1">
      <c r="A80" s="104" t="s">
        <v>842</v>
      </c>
      <c r="B80" s="99"/>
      <c r="C80" s="114" t="s">
        <v>831</v>
      </c>
      <c r="D80" s="114" t="s">
        <v>1030</v>
      </c>
      <c r="E80" s="99" t="s">
        <v>1032</v>
      </c>
      <c r="F80" s="103"/>
      <c r="G80" s="116">
        <f>SUM(G81)</f>
        <v>0</v>
      </c>
      <c r="H80" s="116">
        <f>SUM(H81)</f>
        <v>0</v>
      </c>
      <c r="I80" s="101"/>
    </row>
    <row r="81" spans="1:9" s="107" customFormat="1" ht="15" hidden="1">
      <c r="A81" s="104" t="s">
        <v>804</v>
      </c>
      <c r="B81" s="99"/>
      <c r="C81" s="114" t="s">
        <v>831</v>
      </c>
      <c r="D81" s="114" t="s">
        <v>1030</v>
      </c>
      <c r="E81" s="99" t="s">
        <v>1032</v>
      </c>
      <c r="F81" s="103" t="s">
        <v>805</v>
      </c>
      <c r="G81" s="116"/>
      <c r="H81" s="116"/>
      <c r="I81" s="101"/>
    </row>
    <row r="82" spans="1:9" s="107" customFormat="1" ht="28.5" hidden="1">
      <c r="A82" s="104" t="s">
        <v>840</v>
      </c>
      <c r="B82" s="99"/>
      <c r="C82" s="114" t="s">
        <v>831</v>
      </c>
      <c r="D82" s="114" t="s">
        <v>1030</v>
      </c>
      <c r="E82" s="99" t="s">
        <v>841</v>
      </c>
      <c r="F82" s="103"/>
      <c r="G82" s="116">
        <f>SUM(G83)</f>
        <v>0</v>
      </c>
      <c r="H82" s="116">
        <f>SUM(H83)</f>
        <v>0</v>
      </c>
      <c r="I82" s="101"/>
    </row>
    <row r="83" spans="1:9" s="107" customFormat="1" ht="15" hidden="1">
      <c r="A83" s="104" t="s">
        <v>842</v>
      </c>
      <c r="B83" s="99"/>
      <c r="C83" s="114" t="s">
        <v>831</v>
      </c>
      <c r="D83" s="114" t="s">
        <v>1030</v>
      </c>
      <c r="E83" s="99" t="s">
        <v>841</v>
      </c>
      <c r="F83" s="103" t="s">
        <v>843</v>
      </c>
      <c r="G83" s="116"/>
      <c r="H83" s="116"/>
      <c r="I83" s="101"/>
    </row>
    <row r="84" spans="1:9" s="107" customFormat="1" ht="15" hidden="1">
      <c r="A84" s="104" t="s">
        <v>861</v>
      </c>
      <c r="B84" s="99"/>
      <c r="C84" s="114" t="s">
        <v>831</v>
      </c>
      <c r="D84" s="114" t="s">
        <v>975</v>
      </c>
      <c r="E84" s="99" t="s">
        <v>862</v>
      </c>
      <c r="F84" s="103"/>
      <c r="G84" s="116">
        <f>SUM(G87)+G85</f>
        <v>0</v>
      </c>
      <c r="H84" s="116">
        <f>SUM(H87)+H85</f>
        <v>0</v>
      </c>
      <c r="I84" s="101"/>
    </row>
    <row r="85" spans="1:9" s="107" customFormat="1" ht="42.75" hidden="1">
      <c r="A85" s="104" t="s">
        <v>1033</v>
      </c>
      <c r="B85" s="99"/>
      <c r="C85" s="114" t="s">
        <v>831</v>
      </c>
      <c r="D85" s="114" t="s">
        <v>975</v>
      </c>
      <c r="E85" s="99" t="s">
        <v>1034</v>
      </c>
      <c r="F85" s="103"/>
      <c r="G85" s="116">
        <f>SUM(G86)</f>
        <v>0</v>
      </c>
      <c r="H85" s="116">
        <f>SUM(H86)</f>
        <v>0</v>
      </c>
      <c r="I85" s="101"/>
    </row>
    <row r="86" spans="1:9" s="107" customFormat="1" ht="15" hidden="1">
      <c r="A86" s="104" t="s">
        <v>804</v>
      </c>
      <c r="B86" s="99"/>
      <c r="C86" s="114" t="s">
        <v>831</v>
      </c>
      <c r="D86" s="114" t="s">
        <v>975</v>
      </c>
      <c r="E86" s="99" t="s">
        <v>1034</v>
      </c>
      <c r="F86" s="103" t="s">
        <v>805</v>
      </c>
      <c r="G86" s="116"/>
      <c r="H86" s="116"/>
      <c r="I86" s="101"/>
    </row>
    <row r="87" spans="1:9" s="107" customFormat="1" ht="28.5" hidden="1">
      <c r="A87" s="104" t="s">
        <v>1035</v>
      </c>
      <c r="B87" s="99"/>
      <c r="C87" s="114" t="s">
        <v>831</v>
      </c>
      <c r="D87" s="114" t="s">
        <v>975</v>
      </c>
      <c r="E87" s="99" t="s">
        <v>1036</v>
      </c>
      <c r="F87" s="103"/>
      <c r="G87" s="116">
        <f>SUM(G88)</f>
        <v>0</v>
      </c>
      <c r="H87" s="116">
        <f>SUM(H88)</f>
        <v>0</v>
      </c>
      <c r="I87" s="101"/>
    </row>
    <row r="88" spans="1:9" s="107" customFormat="1" ht="15" hidden="1">
      <c r="A88" s="104" t="s">
        <v>804</v>
      </c>
      <c r="B88" s="114"/>
      <c r="C88" s="114" t="s">
        <v>831</v>
      </c>
      <c r="D88" s="114" t="s">
        <v>975</v>
      </c>
      <c r="E88" s="99" t="s">
        <v>1036</v>
      </c>
      <c r="F88" s="103" t="s">
        <v>805</v>
      </c>
      <c r="G88" s="151"/>
      <c r="H88" s="151"/>
      <c r="I88" s="101"/>
    </row>
    <row r="89" spans="1:9" s="135" customFormat="1" ht="18.75" customHeight="1" hidden="1">
      <c r="A89" s="113" t="s">
        <v>1059</v>
      </c>
      <c r="B89" s="114"/>
      <c r="C89" s="114" t="s">
        <v>866</v>
      </c>
      <c r="D89" s="114"/>
      <c r="E89" s="114"/>
      <c r="F89" s="105"/>
      <c r="G89" s="231">
        <f>SUM(G90+G141+G175+G204)</f>
        <v>0</v>
      </c>
      <c r="H89" s="231">
        <f>SUM(H90+H141+H175+H204)</f>
        <v>0</v>
      </c>
      <c r="I89" s="101" t="e">
        <f aca="true" t="shared" si="4" ref="I89:I129">SUM(H89/G89*100)</f>
        <v>#DIV/0!</v>
      </c>
    </row>
    <row r="90" spans="1:9" s="135" customFormat="1" ht="18.75" customHeight="1" hidden="1">
      <c r="A90" s="104" t="s">
        <v>1060</v>
      </c>
      <c r="B90" s="99"/>
      <c r="C90" s="99" t="s">
        <v>866</v>
      </c>
      <c r="D90" s="99" t="s">
        <v>797</v>
      </c>
      <c r="E90" s="99"/>
      <c r="F90" s="100"/>
      <c r="G90" s="116">
        <f>SUM(G111+G133+G103+G116+G91+G130)</f>
        <v>0</v>
      </c>
      <c r="H90" s="116">
        <f>SUM(H111+H133+H103+H116+H91+H130)</f>
        <v>0</v>
      </c>
      <c r="I90" s="101" t="e">
        <f t="shared" si="4"/>
        <v>#DIV/0!</v>
      </c>
    </row>
    <row r="91" spans="1:9" s="70" customFormat="1" ht="33" customHeight="1" hidden="1">
      <c r="A91" s="154" t="s">
        <v>1061</v>
      </c>
      <c r="B91" s="158"/>
      <c r="C91" s="99" t="s">
        <v>866</v>
      </c>
      <c r="D91" s="99" t="s">
        <v>797</v>
      </c>
      <c r="E91" s="99" t="s">
        <v>1062</v>
      </c>
      <c r="F91" s="100"/>
      <c r="G91" s="116">
        <f>SUM(G92+G99)</f>
        <v>0</v>
      </c>
      <c r="H91" s="116">
        <f>SUM(H92+H99)</f>
        <v>0</v>
      </c>
      <c r="I91" s="101" t="e">
        <f t="shared" si="4"/>
        <v>#DIV/0!</v>
      </c>
    </row>
    <row r="92" spans="1:9" s="70" customFormat="1" ht="62.25" customHeight="1" hidden="1">
      <c r="A92" s="154" t="s">
        <v>1063</v>
      </c>
      <c r="B92" s="158"/>
      <c r="C92" s="99" t="s">
        <v>866</v>
      </c>
      <c r="D92" s="99" t="s">
        <v>797</v>
      </c>
      <c r="E92" s="99" t="s">
        <v>1064</v>
      </c>
      <c r="F92" s="100"/>
      <c r="G92" s="116">
        <f>SUM(G93+G95+G97)</f>
        <v>0</v>
      </c>
      <c r="H92" s="116">
        <f>SUM(H93+H95+H97)</f>
        <v>0</v>
      </c>
      <c r="I92" s="101" t="e">
        <f t="shared" si="4"/>
        <v>#DIV/0!</v>
      </c>
    </row>
    <row r="93" spans="1:9" s="70" customFormat="1" ht="48" customHeight="1" hidden="1">
      <c r="A93" s="154" t="s">
        <v>1065</v>
      </c>
      <c r="B93" s="158"/>
      <c r="C93" s="99" t="s">
        <v>866</v>
      </c>
      <c r="D93" s="99" t="s">
        <v>797</v>
      </c>
      <c r="E93" s="99" t="s">
        <v>1066</v>
      </c>
      <c r="F93" s="100"/>
      <c r="G93" s="116">
        <f>SUM(G94)</f>
        <v>0</v>
      </c>
      <c r="H93" s="116">
        <f>SUM(H94)</f>
        <v>0</v>
      </c>
      <c r="I93" s="101" t="e">
        <f t="shared" si="4"/>
        <v>#DIV/0!</v>
      </c>
    </row>
    <row r="94" spans="1:9" s="70" customFormat="1" ht="15.75" customHeight="1" hidden="1">
      <c r="A94" s="104" t="s">
        <v>1004</v>
      </c>
      <c r="B94" s="99"/>
      <c r="C94" s="99" t="s">
        <v>866</v>
      </c>
      <c r="D94" s="99" t="s">
        <v>797</v>
      </c>
      <c r="E94" s="99" t="s">
        <v>1066</v>
      </c>
      <c r="F94" s="100" t="s">
        <v>1005</v>
      </c>
      <c r="G94" s="116"/>
      <c r="H94" s="116"/>
      <c r="I94" s="101" t="e">
        <f t="shared" si="4"/>
        <v>#DIV/0!</v>
      </c>
    </row>
    <row r="95" spans="1:9" s="70" customFormat="1" ht="11.25" customHeight="1" hidden="1">
      <c r="A95" s="154" t="s">
        <v>1067</v>
      </c>
      <c r="B95" s="158"/>
      <c r="C95" s="99" t="s">
        <v>866</v>
      </c>
      <c r="D95" s="99" t="s">
        <v>797</v>
      </c>
      <c r="E95" s="99" t="s">
        <v>1068</v>
      </c>
      <c r="F95" s="100"/>
      <c r="G95" s="116">
        <f>SUM(G96)</f>
        <v>0</v>
      </c>
      <c r="H95" s="116">
        <f>SUM(H96)</f>
        <v>0</v>
      </c>
      <c r="I95" s="101" t="e">
        <f t="shared" si="4"/>
        <v>#DIV/0!</v>
      </c>
    </row>
    <row r="96" spans="1:9" s="70" customFormat="1" ht="15" hidden="1">
      <c r="A96" s="149" t="s">
        <v>910</v>
      </c>
      <c r="B96" s="158"/>
      <c r="C96" s="99" t="s">
        <v>866</v>
      </c>
      <c r="D96" s="99" t="s">
        <v>797</v>
      </c>
      <c r="E96" s="99" t="s">
        <v>1068</v>
      </c>
      <c r="F96" s="100" t="s">
        <v>911</v>
      </c>
      <c r="G96" s="116"/>
      <c r="H96" s="116"/>
      <c r="I96" s="101" t="e">
        <f t="shared" si="4"/>
        <v>#DIV/0!</v>
      </c>
    </row>
    <row r="97" spans="1:9" s="70" customFormat="1" ht="71.25" hidden="1">
      <c r="A97" s="154" t="s">
        <v>1069</v>
      </c>
      <c r="B97" s="158"/>
      <c r="C97" s="99" t="s">
        <v>866</v>
      </c>
      <c r="D97" s="99" t="s">
        <v>797</v>
      </c>
      <c r="E97" s="99" t="s">
        <v>1070</v>
      </c>
      <c r="F97" s="100"/>
      <c r="G97" s="116">
        <f>SUM(G98)</f>
        <v>0</v>
      </c>
      <c r="H97" s="116">
        <f>SUM(H98)</f>
        <v>0</v>
      </c>
      <c r="I97" s="101" t="e">
        <f t="shared" si="4"/>
        <v>#DIV/0!</v>
      </c>
    </row>
    <row r="98" spans="1:9" s="70" customFormat="1" ht="15" hidden="1">
      <c r="A98" s="149" t="s">
        <v>910</v>
      </c>
      <c r="B98" s="158"/>
      <c r="C98" s="99" t="s">
        <v>866</v>
      </c>
      <c r="D98" s="99" t="s">
        <v>797</v>
      </c>
      <c r="E98" s="99" t="s">
        <v>1070</v>
      </c>
      <c r="F98" s="100" t="s">
        <v>911</v>
      </c>
      <c r="G98" s="116"/>
      <c r="H98" s="116"/>
      <c r="I98" s="101" t="e">
        <f t="shared" si="4"/>
        <v>#DIV/0!</v>
      </c>
    </row>
    <row r="99" spans="1:9" s="70" customFormat="1" ht="42.75" hidden="1">
      <c r="A99" s="113" t="s">
        <v>1071</v>
      </c>
      <c r="B99" s="158"/>
      <c r="C99" s="99" t="s">
        <v>866</v>
      </c>
      <c r="D99" s="99" t="s">
        <v>797</v>
      </c>
      <c r="E99" s="99" t="s">
        <v>1072</v>
      </c>
      <c r="F99" s="100"/>
      <c r="G99" s="116">
        <f>SUM(G100)+G106+G109</f>
        <v>0</v>
      </c>
      <c r="H99" s="116">
        <f>SUM(H100)+H106+H109</f>
        <v>0</v>
      </c>
      <c r="I99" s="101" t="e">
        <f t="shared" si="4"/>
        <v>#DIV/0!</v>
      </c>
    </row>
    <row r="100" spans="1:9" s="70" customFormat="1" ht="32.25" customHeight="1" hidden="1">
      <c r="A100" s="113" t="s">
        <v>1073</v>
      </c>
      <c r="B100" s="158"/>
      <c r="C100" s="99" t="s">
        <v>866</v>
      </c>
      <c r="D100" s="99" t="s">
        <v>797</v>
      </c>
      <c r="E100" s="99" t="s">
        <v>1074</v>
      </c>
      <c r="F100" s="100"/>
      <c r="G100" s="116">
        <f>SUM(G101+G102)</f>
        <v>0</v>
      </c>
      <c r="H100" s="116">
        <f>SUM(H101+H102)</f>
        <v>0</v>
      </c>
      <c r="I100" s="101" t="e">
        <f t="shared" si="4"/>
        <v>#DIV/0!</v>
      </c>
    </row>
    <row r="101" spans="1:9" s="70" customFormat="1" ht="15" hidden="1">
      <c r="A101" s="160" t="s">
        <v>1004</v>
      </c>
      <c r="B101" s="158"/>
      <c r="C101" s="99" t="s">
        <v>866</v>
      </c>
      <c r="D101" s="99" t="s">
        <v>797</v>
      </c>
      <c r="E101" s="99" t="s">
        <v>1074</v>
      </c>
      <c r="F101" s="100" t="s">
        <v>1005</v>
      </c>
      <c r="G101" s="116"/>
      <c r="H101" s="116"/>
      <c r="I101" s="101" t="e">
        <f t="shared" si="4"/>
        <v>#DIV/0!</v>
      </c>
    </row>
    <row r="102" spans="1:9" s="70" customFormat="1" ht="28.5" hidden="1">
      <c r="A102" s="160" t="s">
        <v>1075</v>
      </c>
      <c r="B102" s="158"/>
      <c r="C102" s="99" t="s">
        <v>866</v>
      </c>
      <c r="D102" s="99" t="s">
        <v>797</v>
      </c>
      <c r="E102" s="99" t="s">
        <v>1074</v>
      </c>
      <c r="F102" s="100" t="s">
        <v>1076</v>
      </c>
      <c r="G102" s="116"/>
      <c r="H102" s="116"/>
      <c r="I102" s="101" t="e">
        <f t="shared" si="4"/>
        <v>#DIV/0!</v>
      </c>
    </row>
    <row r="103" spans="1:9" s="70" customFormat="1" ht="28.5" hidden="1">
      <c r="A103" s="113" t="s">
        <v>907</v>
      </c>
      <c r="B103" s="99"/>
      <c r="C103" s="99" t="s">
        <v>866</v>
      </c>
      <c r="D103" s="99" t="s">
        <v>797</v>
      </c>
      <c r="E103" s="99" t="s">
        <v>845</v>
      </c>
      <c r="F103" s="100"/>
      <c r="G103" s="116">
        <f>SUM(G104)</f>
        <v>0</v>
      </c>
      <c r="H103" s="116">
        <f>SUM(H104)</f>
        <v>0</v>
      </c>
      <c r="I103" s="101" t="e">
        <f t="shared" si="4"/>
        <v>#DIV/0!</v>
      </c>
    </row>
    <row r="104" spans="1:9" s="70" customFormat="1" ht="28.5" hidden="1">
      <c r="A104" s="113" t="s">
        <v>908</v>
      </c>
      <c r="B104" s="99"/>
      <c r="C104" s="99" t="s">
        <v>866</v>
      </c>
      <c r="D104" s="99" t="s">
        <v>797</v>
      </c>
      <c r="E104" s="99" t="s">
        <v>909</v>
      </c>
      <c r="F104" s="100"/>
      <c r="G104" s="116">
        <f>SUM(G105)</f>
        <v>0</v>
      </c>
      <c r="H104" s="116">
        <f>SUM(H105)</f>
        <v>0</v>
      </c>
      <c r="I104" s="101" t="e">
        <f t="shared" si="4"/>
        <v>#DIV/0!</v>
      </c>
    </row>
    <row r="105" spans="1:9" s="70" customFormat="1" ht="15" hidden="1">
      <c r="A105" s="113" t="s">
        <v>910</v>
      </c>
      <c r="B105" s="99"/>
      <c r="C105" s="99" t="s">
        <v>866</v>
      </c>
      <c r="D105" s="99" t="s">
        <v>797</v>
      </c>
      <c r="E105" s="99" t="s">
        <v>909</v>
      </c>
      <c r="F105" s="100" t="s">
        <v>911</v>
      </c>
      <c r="G105" s="116"/>
      <c r="H105" s="116"/>
      <c r="I105" s="101" t="e">
        <f t="shared" si="4"/>
        <v>#DIV/0!</v>
      </c>
    </row>
    <row r="106" spans="1:9" s="70" customFormat="1" ht="28.5" hidden="1">
      <c r="A106" s="113" t="s">
        <v>1077</v>
      </c>
      <c r="B106" s="99"/>
      <c r="C106" s="99" t="s">
        <v>866</v>
      </c>
      <c r="D106" s="99" t="s">
        <v>797</v>
      </c>
      <c r="E106" s="99" t="s">
        <v>1078</v>
      </c>
      <c r="F106" s="100"/>
      <c r="G106" s="116">
        <f>SUM(G107+G108)</f>
        <v>0</v>
      </c>
      <c r="H106" s="116">
        <f>SUM(H107+H108)</f>
        <v>0</v>
      </c>
      <c r="I106" s="101" t="e">
        <f t="shared" si="4"/>
        <v>#DIV/0!</v>
      </c>
    </row>
    <row r="107" spans="1:9" s="70" customFormat="1" ht="15" hidden="1">
      <c r="A107" s="149" t="s">
        <v>910</v>
      </c>
      <c r="B107" s="99"/>
      <c r="C107" s="99" t="s">
        <v>866</v>
      </c>
      <c r="D107" s="99" t="s">
        <v>797</v>
      </c>
      <c r="E107" s="99" t="s">
        <v>1078</v>
      </c>
      <c r="F107" s="100" t="s">
        <v>911</v>
      </c>
      <c r="G107" s="116"/>
      <c r="H107" s="116"/>
      <c r="I107" s="101" t="e">
        <f t="shared" si="4"/>
        <v>#DIV/0!</v>
      </c>
    </row>
    <row r="108" spans="1:9" s="70" customFormat="1" ht="15" hidden="1">
      <c r="A108" s="149" t="s">
        <v>1079</v>
      </c>
      <c r="B108" s="99"/>
      <c r="C108" s="99" t="s">
        <v>866</v>
      </c>
      <c r="D108" s="99" t="s">
        <v>797</v>
      </c>
      <c r="E108" s="99" t="s">
        <v>1078</v>
      </c>
      <c r="F108" s="100" t="s">
        <v>1080</v>
      </c>
      <c r="G108" s="116"/>
      <c r="H108" s="116"/>
      <c r="I108" s="101" t="e">
        <f t="shared" si="4"/>
        <v>#DIV/0!</v>
      </c>
    </row>
    <row r="109" spans="1:9" s="70" customFormat="1" ht="42.75" hidden="1">
      <c r="A109" s="113" t="s">
        <v>1081</v>
      </c>
      <c r="B109" s="99"/>
      <c r="C109" s="99" t="s">
        <v>866</v>
      </c>
      <c r="D109" s="99" t="s">
        <v>797</v>
      </c>
      <c r="E109" s="99" t="s">
        <v>1082</v>
      </c>
      <c r="F109" s="100"/>
      <c r="G109" s="116">
        <f>SUM(G110)</f>
        <v>0</v>
      </c>
      <c r="H109" s="116">
        <f>SUM(H110)</f>
        <v>0</v>
      </c>
      <c r="I109" s="101" t="e">
        <f t="shared" si="4"/>
        <v>#DIV/0!</v>
      </c>
    </row>
    <row r="110" spans="1:9" s="70" customFormat="1" ht="15" hidden="1">
      <c r="A110" s="149" t="s">
        <v>910</v>
      </c>
      <c r="B110" s="99"/>
      <c r="C110" s="99" t="s">
        <v>866</v>
      </c>
      <c r="D110" s="99" t="s">
        <v>797</v>
      </c>
      <c r="E110" s="99" t="s">
        <v>1082</v>
      </c>
      <c r="F110" s="100" t="s">
        <v>911</v>
      </c>
      <c r="G110" s="116"/>
      <c r="H110" s="116"/>
      <c r="I110" s="101" t="e">
        <f t="shared" si="4"/>
        <v>#DIV/0!</v>
      </c>
    </row>
    <row r="111" spans="1:9" s="70" customFormat="1" ht="15" hidden="1">
      <c r="A111" s="104" t="s">
        <v>1083</v>
      </c>
      <c r="B111" s="99"/>
      <c r="C111" s="99" t="s">
        <v>866</v>
      </c>
      <c r="D111" s="99" t="s">
        <v>797</v>
      </c>
      <c r="E111" s="99" t="s">
        <v>1101</v>
      </c>
      <c r="F111" s="100"/>
      <c r="G111" s="116">
        <f>SUM(G112+G114)</f>
        <v>0</v>
      </c>
      <c r="H111" s="116">
        <f>SUM(H112+H114)</f>
        <v>0</v>
      </c>
      <c r="I111" s="101" t="e">
        <f t="shared" si="4"/>
        <v>#DIV/0!</v>
      </c>
    </row>
    <row r="112" spans="1:9" s="70" customFormat="1" ht="25.5" customHeight="1" hidden="1">
      <c r="A112" s="115" t="s">
        <v>1102</v>
      </c>
      <c r="B112" s="99"/>
      <c r="C112" s="99" t="s">
        <v>866</v>
      </c>
      <c r="D112" s="99" t="s">
        <v>797</v>
      </c>
      <c r="E112" s="99" t="s">
        <v>1103</v>
      </c>
      <c r="F112" s="100"/>
      <c r="G112" s="116">
        <f>SUM(G113)</f>
        <v>0</v>
      </c>
      <c r="H112" s="116">
        <f>SUM(H113)</f>
        <v>0</v>
      </c>
      <c r="I112" s="101" t="e">
        <f t="shared" si="4"/>
        <v>#DIV/0!</v>
      </c>
    </row>
    <row r="113" spans="1:9" s="70" customFormat="1" ht="14.25" customHeight="1" hidden="1">
      <c r="A113" s="104" t="s">
        <v>1004</v>
      </c>
      <c r="B113" s="99"/>
      <c r="C113" s="99" t="s">
        <v>866</v>
      </c>
      <c r="D113" s="99" t="s">
        <v>797</v>
      </c>
      <c r="E113" s="99" t="s">
        <v>1103</v>
      </c>
      <c r="F113" s="100" t="s">
        <v>1005</v>
      </c>
      <c r="G113" s="116"/>
      <c r="H113" s="116"/>
      <c r="I113" s="101" t="e">
        <f t="shared" si="4"/>
        <v>#DIV/0!</v>
      </c>
    </row>
    <row r="114" spans="1:9" s="70" customFormat="1" ht="28.5" hidden="1">
      <c r="A114" s="115" t="s">
        <v>1087</v>
      </c>
      <c r="B114" s="114"/>
      <c r="C114" s="99" t="s">
        <v>866</v>
      </c>
      <c r="D114" s="99" t="s">
        <v>797</v>
      </c>
      <c r="E114" s="99" t="s">
        <v>1088</v>
      </c>
      <c r="F114" s="103"/>
      <c r="G114" s="116">
        <f>SUM(G115)</f>
        <v>0</v>
      </c>
      <c r="H114" s="116">
        <f>SUM(H115)</f>
        <v>0</v>
      </c>
      <c r="I114" s="101" t="e">
        <f t="shared" si="4"/>
        <v>#DIV/0!</v>
      </c>
    </row>
    <row r="115" spans="1:9" s="70" customFormat="1" ht="15" hidden="1">
      <c r="A115" s="104" t="s">
        <v>804</v>
      </c>
      <c r="B115" s="161"/>
      <c r="C115" s="99" t="s">
        <v>866</v>
      </c>
      <c r="D115" s="99" t="s">
        <v>797</v>
      </c>
      <c r="E115" s="99" t="s">
        <v>1088</v>
      </c>
      <c r="F115" s="128" t="s">
        <v>805</v>
      </c>
      <c r="G115" s="151"/>
      <c r="H115" s="151"/>
      <c r="I115" s="101" t="e">
        <f t="shared" si="4"/>
        <v>#DIV/0!</v>
      </c>
    </row>
    <row r="116" spans="1:9" s="70" customFormat="1" ht="15" hidden="1">
      <c r="A116" s="115" t="s">
        <v>989</v>
      </c>
      <c r="B116" s="125"/>
      <c r="C116" s="125" t="s">
        <v>866</v>
      </c>
      <c r="D116" s="125" t="s">
        <v>797</v>
      </c>
      <c r="E116" s="125" t="s">
        <v>990</v>
      </c>
      <c r="F116" s="128"/>
      <c r="G116" s="116">
        <f>SUM(G120)+G125+G117</f>
        <v>0</v>
      </c>
      <c r="H116" s="116">
        <f>SUM(H120)+H125+H117</f>
        <v>0</v>
      </c>
      <c r="I116" s="101" t="e">
        <f t="shared" si="4"/>
        <v>#DIV/0!</v>
      </c>
    </row>
    <row r="117" spans="1:9" s="70" customFormat="1" ht="28.5" hidden="1">
      <c r="A117" s="115" t="s">
        <v>1089</v>
      </c>
      <c r="B117" s="125"/>
      <c r="C117" s="125" t="s">
        <v>866</v>
      </c>
      <c r="D117" s="125" t="s">
        <v>797</v>
      </c>
      <c r="E117" s="125" t="s">
        <v>1090</v>
      </c>
      <c r="F117" s="128"/>
      <c r="G117" s="116">
        <f>SUM(G118)</f>
        <v>0</v>
      </c>
      <c r="H117" s="116">
        <f>SUM(H118)</f>
        <v>0</v>
      </c>
      <c r="I117" s="101" t="e">
        <f t="shared" si="4"/>
        <v>#DIV/0!</v>
      </c>
    </row>
    <row r="118" spans="1:9" s="70" customFormat="1" ht="15" hidden="1">
      <c r="A118" s="115" t="s">
        <v>910</v>
      </c>
      <c r="B118" s="125"/>
      <c r="C118" s="125" t="s">
        <v>866</v>
      </c>
      <c r="D118" s="125" t="s">
        <v>797</v>
      </c>
      <c r="E118" s="125" t="s">
        <v>1090</v>
      </c>
      <c r="F118" s="128" t="s">
        <v>911</v>
      </c>
      <c r="G118" s="116"/>
      <c r="H118" s="116"/>
      <c r="I118" s="101" t="e">
        <f t="shared" si="4"/>
        <v>#DIV/0!</v>
      </c>
    </row>
    <row r="119" spans="1:9" s="70" customFormat="1" ht="15" hidden="1">
      <c r="A119" s="115"/>
      <c r="B119" s="125"/>
      <c r="C119" s="125"/>
      <c r="D119" s="125"/>
      <c r="E119" s="125"/>
      <c r="F119" s="128"/>
      <c r="G119" s="116"/>
      <c r="H119" s="116"/>
      <c r="I119" s="101" t="e">
        <f t="shared" si="4"/>
        <v>#DIV/0!</v>
      </c>
    </row>
    <row r="120" spans="1:9" s="70" customFormat="1" ht="28.5" hidden="1">
      <c r="A120" s="104" t="s">
        <v>1045</v>
      </c>
      <c r="B120" s="125"/>
      <c r="C120" s="125" t="s">
        <v>866</v>
      </c>
      <c r="D120" s="125" t="s">
        <v>797</v>
      </c>
      <c r="E120" s="125" t="s">
        <v>1046</v>
      </c>
      <c r="F120" s="128"/>
      <c r="G120" s="116">
        <f>SUM(G121+G123)</f>
        <v>0</v>
      </c>
      <c r="H120" s="116">
        <f>SUM(H121+H123)</f>
        <v>0</v>
      </c>
      <c r="I120" s="101" t="e">
        <f t="shared" si="4"/>
        <v>#DIV/0!</v>
      </c>
    </row>
    <row r="121" spans="1:9" s="70" customFormat="1" ht="28.5" hidden="1">
      <c r="A121" s="115" t="s">
        <v>1091</v>
      </c>
      <c r="B121" s="164"/>
      <c r="C121" s="125" t="s">
        <v>866</v>
      </c>
      <c r="D121" s="125" t="s">
        <v>797</v>
      </c>
      <c r="E121" s="125" t="s">
        <v>1092</v>
      </c>
      <c r="F121" s="128"/>
      <c r="G121" s="116">
        <f>SUM(G122)</f>
        <v>0</v>
      </c>
      <c r="H121" s="116">
        <f>SUM(H122)</f>
        <v>0</v>
      </c>
      <c r="I121" s="101" t="e">
        <f t="shared" si="4"/>
        <v>#DIV/0!</v>
      </c>
    </row>
    <row r="122" spans="1:9" s="70" customFormat="1" ht="15" hidden="1">
      <c r="A122" s="113" t="s">
        <v>910</v>
      </c>
      <c r="B122" s="125"/>
      <c r="C122" s="125" t="s">
        <v>866</v>
      </c>
      <c r="D122" s="125" t="s">
        <v>797</v>
      </c>
      <c r="E122" s="125" t="s">
        <v>1092</v>
      </c>
      <c r="F122" s="128" t="s">
        <v>911</v>
      </c>
      <c r="G122" s="116"/>
      <c r="H122" s="116"/>
      <c r="I122" s="101" t="e">
        <f t="shared" si="4"/>
        <v>#DIV/0!</v>
      </c>
    </row>
    <row r="123" spans="1:9" s="70" customFormat="1" ht="15" hidden="1">
      <c r="A123" s="113" t="s">
        <v>1093</v>
      </c>
      <c r="B123" s="125"/>
      <c r="C123" s="125" t="s">
        <v>866</v>
      </c>
      <c r="D123" s="125" t="s">
        <v>797</v>
      </c>
      <c r="E123" s="125" t="s">
        <v>1094</v>
      </c>
      <c r="F123" s="128"/>
      <c r="G123" s="116">
        <f>SUM(G124)</f>
        <v>0</v>
      </c>
      <c r="H123" s="116">
        <f>SUM(H124)</f>
        <v>0</v>
      </c>
      <c r="I123" s="101" t="e">
        <f t="shared" si="4"/>
        <v>#DIV/0!</v>
      </c>
    </row>
    <row r="124" spans="1:9" s="70" customFormat="1" ht="15" hidden="1">
      <c r="A124" s="104" t="s">
        <v>804</v>
      </c>
      <c r="B124" s="161"/>
      <c r="C124" s="99" t="s">
        <v>866</v>
      </c>
      <c r="D124" s="99" t="s">
        <v>797</v>
      </c>
      <c r="E124" s="125" t="s">
        <v>1094</v>
      </c>
      <c r="F124" s="128" t="s">
        <v>805</v>
      </c>
      <c r="G124" s="116"/>
      <c r="H124" s="116"/>
      <c r="I124" s="101" t="e">
        <f t="shared" si="4"/>
        <v>#DIV/0!</v>
      </c>
    </row>
    <row r="125" spans="1:9" s="70" customFormat="1" ht="28.5" hidden="1">
      <c r="A125" s="104" t="s">
        <v>1761</v>
      </c>
      <c r="B125" s="161"/>
      <c r="C125" s="99" t="s">
        <v>866</v>
      </c>
      <c r="D125" s="99" t="s">
        <v>797</v>
      </c>
      <c r="E125" s="125" t="s">
        <v>1096</v>
      </c>
      <c r="F125" s="128"/>
      <c r="G125" s="116"/>
      <c r="H125" s="116"/>
      <c r="I125" s="101" t="e">
        <f t="shared" si="4"/>
        <v>#DIV/0!</v>
      </c>
    </row>
    <row r="126" spans="1:9" s="70" customFormat="1" ht="28.5" hidden="1">
      <c r="A126" s="104" t="s">
        <v>1762</v>
      </c>
      <c r="B126" s="161"/>
      <c r="C126" s="99" t="s">
        <v>866</v>
      </c>
      <c r="D126" s="99" t="s">
        <v>797</v>
      </c>
      <c r="E126" s="125" t="s">
        <v>1098</v>
      </c>
      <c r="F126" s="128"/>
      <c r="G126" s="116">
        <f>SUM(G127)</f>
        <v>0</v>
      </c>
      <c r="H126" s="116">
        <f>SUM(H127)</f>
        <v>0</v>
      </c>
      <c r="I126" s="101" t="e">
        <f t="shared" si="4"/>
        <v>#DIV/0!</v>
      </c>
    </row>
    <row r="127" spans="1:9" s="70" customFormat="1" ht="15" hidden="1">
      <c r="A127" s="104" t="s">
        <v>1004</v>
      </c>
      <c r="B127" s="161"/>
      <c r="C127" s="99" t="s">
        <v>866</v>
      </c>
      <c r="D127" s="99" t="s">
        <v>797</v>
      </c>
      <c r="E127" s="125" t="s">
        <v>1098</v>
      </c>
      <c r="F127" s="128" t="s">
        <v>1005</v>
      </c>
      <c r="G127" s="116"/>
      <c r="H127" s="116"/>
      <c r="I127" s="101" t="e">
        <f t="shared" si="4"/>
        <v>#DIV/0!</v>
      </c>
    </row>
    <row r="128" spans="1:9" s="70" customFormat="1" ht="28.5" hidden="1">
      <c r="A128" s="104" t="s">
        <v>1763</v>
      </c>
      <c r="B128" s="161"/>
      <c r="C128" s="99" t="s">
        <v>866</v>
      </c>
      <c r="D128" s="99" t="s">
        <v>797</v>
      </c>
      <c r="E128" s="125" t="s">
        <v>1100</v>
      </c>
      <c r="F128" s="128"/>
      <c r="G128" s="116">
        <f>SUM(G129)</f>
        <v>0</v>
      </c>
      <c r="H128" s="116">
        <f>SUM(H129)</f>
        <v>0</v>
      </c>
      <c r="I128" s="101" t="e">
        <f t="shared" si="4"/>
        <v>#DIV/0!</v>
      </c>
    </row>
    <row r="129" spans="1:9" s="70" customFormat="1" ht="15" hidden="1">
      <c r="A129" s="104" t="s">
        <v>1004</v>
      </c>
      <c r="B129" s="161"/>
      <c r="C129" s="99" t="s">
        <v>866</v>
      </c>
      <c r="D129" s="99" t="s">
        <v>797</v>
      </c>
      <c r="E129" s="125" t="s">
        <v>1100</v>
      </c>
      <c r="F129" s="128" t="s">
        <v>1005</v>
      </c>
      <c r="G129" s="116"/>
      <c r="H129" s="116"/>
      <c r="I129" s="101" t="e">
        <f t="shared" si="4"/>
        <v>#DIV/0!</v>
      </c>
    </row>
    <row r="130" spans="1:9" s="70" customFormat="1" ht="15" hidden="1">
      <c r="A130" s="104" t="s">
        <v>1083</v>
      </c>
      <c r="B130" s="161"/>
      <c r="C130" s="99" t="s">
        <v>866</v>
      </c>
      <c r="D130" s="99" t="s">
        <v>797</v>
      </c>
      <c r="E130" s="125" t="s">
        <v>1084</v>
      </c>
      <c r="F130" s="128"/>
      <c r="G130" s="116">
        <f>SUM(G131)</f>
        <v>0</v>
      </c>
      <c r="H130" s="116">
        <f>SUM(H131)</f>
        <v>0</v>
      </c>
      <c r="I130" s="101"/>
    </row>
    <row r="131" spans="1:9" s="70" customFormat="1" ht="28.5" hidden="1">
      <c r="A131" s="104" t="s">
        <v>1764</v>
      </c>
      <c r="B131" s="161"/>
      <c r="C131" s="99" t="s">
        <v>866</v>
      </c>
      <c r="D131" s="99" t="s">
        <v>797</v>
      </c>
      <c r="E131" s="125" t="s">
        <v>1088</v>
      </c>
      <c r="F131" s="128"/>
      <c r="G131" s="116">
        <f>SUM(G132)</f>
        <v>0</v>
      </c>
      <c r="H131" s="116">
        <f>SUM(H132)</f>
        <v>0</v>
      </c>
      <c r="I131" s="101"/>
    </row>
    <row r="132" spans="1:9" s="70" customFormat="1" ht="15" hidden="1">
      <c r="A132" s="104" t="s">
        <v>804</v>
      </c>
      <c r="B132" s="161"/>
      <c r="C132" s="99" t="s">
        <v>866</v>
      </c>
      <c r="D132" s="99" t="s">
        <v>797</v>
      </c>
      <c r="E132" s="125" t="s">
        <v>1088</v>
      </c>
      <c r="F132" s="128" t="s">
        <v>805</v>
      </c>
      <c r="G132" s="116"/>
      <c r="H132" s="116"/>
      <c r="I132" s="101"/>
    </row>
    <row r="133" spans="1:9" s="70" customFormat="1" ht="15" hidden="1">
      <c r="A133" s="149" t="s">
        <v>861</v>
      </c>
      <c r="B133" s="125"/>
      <c r="C133" s="125" t="s">
        <v>866</v>
      </c>
      <c r="D133" s="125" t="s">
        <v>797</v>
      </c>
      <c r="E133" s="125" t="s">
        <v>862</v>
      </c>
      <c r="F133" s="128"/>
      <c r="G133" s="116">
        <f>SUM(G134+G136)+G139</f>
        <v>0</v>
      </c>
      <c r="H133" s="116">
        <f>SUM(H134+H136)+H139</f>
        <v>0</v>
      </c>
      <c r="I133" s="101" t="e">
        <f aca="true" t="shared" si="5" ref="I133:I179">SUM(H133/G133*100)</f>
        <v>#DIV/0!</v>
      </c>
    </row>
    <row r="134" spans="1:9" s="70" customFormat="1" ht="42.75" hidden="1">
      <c r="A134" s="149" t="s">
        <v>1765</v>
      </c>
      <c r="B134" s="125"/>
      <c r="C134" s="125" t="s">
        <v>866</v>
      </c>
      <c r="D134" s="125" t="s">
        <v>797</v>
      </c>
      <c r="E134" s="125" t="s">
        <v>1105</v>
      </c>
      <c r="F134" s="128"/>
      <c r="G134" s="302">
        <f>SUM(G135:G135)</f>
        <v>0</v>
      </c>
      <c r="H134" s="302">
        <f>SUM(H135:H135)</f>
        <v>0</v>
      </c>
      <c r="I134" s="101" t="e">
        <f t="shared" si="5"/>
        <v>#DIV/0!</v>
      </c>
    </row>
    <row r="135" spans="1:9" s="70" customFormat="1" ht="18" customHeight="1" hidden="1">
      <c r="A135" s="104" t="s">
        <v>1004</v>
      </c>
      <c r="B135" s="125"/>
      <c r="C135" s="125" t="s">
        <v>866</v>
      </c>
      <c r="D135" s="125" t="s">
        <v>797</v>
      </c>
      <c r="E135" s="125" t="s">
        <v>1105</v>
      </c>
      <c r="F135" s="128" t="s">
        <v>1005</v>
      </c>
      <c r="G135" s="302"/>
      <c r="H135" s="302"/>
      <c r="I135" s="101" t="e">
        <f t="shared" si="5"/>
        <v>#DIV/0!</v>
      </c>
    </row>
    <row r="136" spans="1:9" s="163" customFormat="1" ht="15" hidden="1">
      <c r="A136" s="149" t="s">
        <v>910</v>
      </c>
      <c r="B136" s="125"/>
      <c r="C136" s="125" t="s">
        <v>866</v>
      </c>
      <c r="D136" s="125" t="s">
        <v>797</v>
      </c>
      <c r="E136" s="125" t="s">
        <v>862</v>
      </c>
      <c r="F136" s="128" t="s">
        <v>911</v>
      </c>
      <c r="G136" s="151">
        <f>SUM(G137)</f>
        <v>0</v>
      </c>
      <c r="H136" s="151">
        <f>SUM(H137)</f>
        <v>0</v>
      </c>
      <c r="I136" s="101" t="e">
        <f t="shared" si="5"/>
        <v>#DIV/0!</v>
      </c>
    </row>
    <row r="137" spans="1:9" ht="28.5" hidden="1">
      <c r="A137" s="113" t="s">
        <v>1766</v>
      </c>
      <c r="B137" s="125"/>
      <c r="C137" s="125" t="s">
        <v>866</v>
      </c>
      <c r="D137" s="125" t="s">
        <v>797</v>
      </c>
      <c r="E137" s="125" t="s">
        <v>1106</v>
      </c>
      <c r="F137" s="128" t="s">
        <v>911</v>
      </c>
      <c r="G137" s="116">
        <f>SUM(G138)</f>
        <v>0</v>
      </c>
      <c r="H137" s="116">
        <f>SUM(H138)</f>
        <v>0</v>
      </c>
      <c r="I137" s="101" t="e">
        <f t="shared" si="5"/>
        <v>#DIV/0!</v>
      </c>
    </row>
    <row r="138" spans="1:9" s="70" customFormat="1" ht="28.5" hidden="1">
      <c r="A138" s="115" t="s">
        <v>1091</v>
      </c>
      <c r="B138" s="125"/>
      <c r="C138" s="125" t="s">
        <v>866</v>
      </c>
      <c r="D138" s="125" t="s">
        <v>797</v>
      </c>
      <c r="E138" s="125" t="s">
        <v>1107</v>
      </c>
      <c r="F138" s="128" t="s">
        <v>911</v>
      </c>
      <c r="G138" s="116"/>
      <c r="H138" s="116"/>
      <c r="I138" s="101" t="e">
        <f t="shared" si="5"/>
        <v>#DIV/0!</v>
      </c>
    </row>
    <row r="139" spans="1:9" s="70" customFormat="1" ht="28.5" hidden="1">
      <c r="A139" s="124" t="s">
        <v>1767</v>
      </c>
      <c r="B139" s="125"/>
      <c r="C139" s="125" t="s">
        <v>866</v>
      </c>
      <c r="D139" s="125" t="s">
        <v>797</v>
      </c>
      <c r="E139" s="125" t="s">
        <v>1058</v>
      </c>
      <c r="F139" s="128"/>
      <c r="G139" s="116">
        <f>SUM(G140)</f>
        <v>0</v>
      </c>
      <c r="H139" s="116">
        <f>SUM(H140)</f>
        <v>0</v>
      </c>
      <c r="I139" s="101" t="e">
        <f t="shared" si="5"/>
        <v>#DIV/0!</v>
      </c>
    </row>
    <row r="140" spans="1:9" s="70" customFormat="1" ht="15" hidden="1">
      <c r="A140" s="149" t="s">
        <v>910</v>
      </c>
      <c r="B140" s="125"/>
      <c r="C140" s="125" t="s">
        <v>866</v>
      </c>
      <c r="D140" s="125" t="s">
        <v>797</v>
      </c>
      <c r="E140" s="125" t="s">
        <v>1058</v>
      </c>
      <c r="F140" s="128" t="s">
        <v>911</v>
      </c>
      <c r="G140" s="116"/>
      <c r="H140" s="116"/>
      <c r="I140" s="101" t="e">
        <f t="shared" si="5"/>
        <v>#DIV/0!</v>
      </c>
    </row>
    <row r="141" spans="1:9" ht="20.25" customHeight="1" hidden="1">
      <c r="A141" s="113" t="s">
        <v>1110</v>
      </c>
      <c r="B141" s="114"/>
      <c r="C141" s="114" t="s">
        <v>866</v>
      </c>
      <c r="D141" s="114" t="s">
        <v>799</v>
      </c>
      <c r="E141" s="114"/>
      <c r="F141" s="103"/>
      <c r="G141" s="116">
        <f>SUM(G148+G164)+G142+G160+G145</f>
        <v>0</v>
      </c>
      <c r="H141" s="116">
        <f>SUM(H148+H164)+H142+H160+H145</f>
        <v>0</v>
      </c>
      <c r="I141" s="101" t="e">
        <f t="shared" si="5"/>
        <v>#DIV/0!</v>
      </c>
    </row>
    <row r="142" spans="1:9" ht="19.5" customHeight="1" hidden="1">
      <c r="A142" s="104" t="s">
        <v>886</v>
      </c>
      <c r="B142" s="99"/>
      <c r="C142" s="114" t="s">
        <v>866</v>
      </c>
      <c r="D142" s="114" t="s">
        <v>799</v>
      </c>
      <c r="E142" s="114" t="s">
        <v>887</v>
      </c>
      <c r="F142" s="103"/>
      <c r="G142" s="116">
        <f>SUM(G143)</f>
        <v>0</v>
      </c>
      <c r="H142" s="116">
        <f>SUM(H143)</f>
        <v>0</v>
      </c>
      <c r="I142" s="101" t="e">
        <f t="shared" si="5"/>
        <v>#DIV/0!</v>
      </c>
    </row>
    <row r="143" spans="1:9" ht="19.5" customHeight="1" hidden="1">
      <c r="A143" s="104" t="s">
        <v>859</v>
      </c>
      <c r="B143" s="99"/>
      <c r="C143" s="114" t="s">
        <v>866</v>
      </c>
      <c r="D143" s="114" t="s">
        <v>799</v>
      </c>
      <c r="E143" s="114" t="s">
        <v>860</v>
      </c>
      <c r="F143" s="100"/>
      <c r="G143" s="116">
        <f>SUM(G144)</f>
        <v>0</v>
      </c>
      <c r="H143" s="116">
        <f>SUM(H144)</f>
        <v>0</v>
      </c>
      <c r="I143" s="101" t="e">
        <f t="shared" si="5"/>
        <v>#DIV/0!</v>
      </c>
    </row>
    <row r="144" spans="1:9" ht="19.5" customHeight="1" hidden="1">
      <c r="A144" s="104" t="s">
        <v>804</v>
      </c>
      <c r="B144" s="99"/>
      <c r="C144" s="114" t="s">
        <v>866</v>
      </c>
      <c r="D144" s="114" t="s">
        <v>799</v>
      </c>
      <c r="E144" s="114" t="s">
        <v>860</v>
      </c>
      <c r="F144" s="100" t="s">
        <v>805</v>
      </c>
      <c r="G144" s="116"/>
      <c r="H144" s="116"/>
      <c r="I144" s="101" t="e">
        <f t="shared" si="5"/>
        <v>#DIV/0!</v>
      </c>
    </row>
    <row r="145" spans="1:9" ht="19.5" customHeight="1" hidden="1">
      <c r="A145" s="104" t="s">
        <v>1115</v>
      </c>
      <c r="B145" s="99"/>
      <c r="C145" s="114" t="s">
        <v>866</v>
      </c>
      <c r="D145" s="114" t="s">
        <v>799</v>
      </c>
      <c r="E145" s="114" t="s">
        <v>1018</v>
      </c>
      <c r="F145" s="100"/>
      <c r="G145" s="116">
        <f>SUM(G146)</f>
        <v>0</v>
      </c>
      <c r="H145" s="116">
        <f>SUM(H146)</f>
        <v>0</v>
      </c>
      <c r="I145" s="101" t="e">
        <f t="shared" si="5"/>
        <v>#DIV/0!</v>
      </c>
    </row>
    <row r="146" spans="1:9" ht="19.5" customHeight="1" hidden="1">
      <c r="A146" s="104" t="s">
        <v>1116</v>
      </c>
      <c r="B146" s="99"/>
      <c r="C146" s="114" t="s">
        <v>866</v>
      </c>
      <c r="D146" s="114" t="s">
        <v>799</v>
      </c>
      <c r="E146" s="114" t="s">
        <v>1021</v>
      </c>
      <c r="F146" s="100"/>
      <c r="G146" s="116">
        <f>SUM(G147)</f>
        <v>0</v>
      </c>
      <c r="H146" s="116">
        <f>SUM(H147)</f>
        <v>0</v>
      </c>
      <c r="I146" s="101" t="e">
        <f t="shared" si="5"/>
        <v>#DIV/0!</v>
      </c>
    </row>
    <row r="147" spans="1:9" ht="19.5" customHeight="1" hidden="1">
      <c r="A147" s="104" t="s">
        <v>1004</v>
      </c>
      <c r="B147" s="99"/>
      <c r="C147" s="114" t="s">
        <v>866</v>
      </c>
      <c r="D147" s="114" t="s">
        <v>799</v>
      </c>
      <c r="E147" s="114" t="s">
        <v>1021</v>
      </c>
      <c r="F147" s="100" t="s">
        <v>1005</v>
      </c>
      <c r="G147" s="116"/>
      <c r="H147" s="116"/>
      <c r="I147" s="101" t="e">
        <f t="shared" si="5"/>
        <v>#DIV/0!</v>
      </c>
    </row>
    <row r="148" spans="1:9" ht="18" customHeight="1" hidden="1">
      <c r="A148" s="150" t="s">
        <v>1117</v>
      </c>
      <c r="B148" s="114"/>
      <c r="C148" s="114" t="s">
        <v>866</v>
      </c>
      <c r="D148" s="114" t="s">
        <v>799</v>
      </c>
      <c r="E148" s="114" t="s">
        <v>1112</v>
      </c>
      <c r="F148" s="103"/>
      <c r="G148" s="116">
        <f>SUM(G149+G151+G153)+G157</f>
        <v>0</v>
      </c>
      <c r="H148" s="116">
        <f>SUM(H149+H151+H153)+H157</f>
        <v>0</v>
      </c>
      <c r="I148" s="101" t="e">
        <f t="shared" si="5"/>
        <v>#DIV/0!</v>
      </c>
    </row>
    <row r="149" spans="1:9" ht="42.75" hidden="1">
      <c r="A149" s="149" t="s">
        <v>1118</v>
      </c>
      <c r="B149" s="114"/>
      <c r="C149" s="114" t="s">
        <v>866</v>
      </c>
      <c r="D149" s="114" t="s">
        <v>799</v>
      </c>
      <c r="E149" s="114" t="s">
        <v>1119</v>
      </c>
      <c r="F149" s="103"/>
      <c r="G149" s="116">
        <f>SUM(G150)</f>
        <v>0</v>
      </c>
      <c r="H149" s="116">
        <f>SUM(H150)</f>
        <v>0</v>
      </c>
      <c r="I149" s="101" t="e">
        <f t="shared" si="5"/>
        <v>#DIV/0!</v>
      </c>
    </row>
    <row r="150" spans="1:9" s="184" customFormat="1" ht="15" hidden="1">
      <c r="A150" s="104" t="s">
        <v>1004</v>
      </c>
      <c r="B150" s="99"/>
      <c r="C150" s="99" t="s">
        <v>866</v>
      </c>
      <c r="D150" s="114" t="s">
        <v>799</v>
      </c>
      <c r="E150" s="114" t="s">
        <v>1119</v>
      </c>
      <c r="F150" s="100" t="s">
        <v>1005</v>
      </c>
      <c r="G150" s="116"/>
      <c r="H150" s="116"/>
      <c r="I150" s="101" t="e">
        <f t="shared" si="5"/>
        <v>#DIV/0!</v>
      </c>
    </row>
    <row r="151" spans="1:9" ht="42.75" hidden="1">
      <c r="A151" s="149" t="s">
        <v>1120</v>
      </c>
      <c r="B151" s="99"/>
      <c r="C151" s="114" t="s">
        <v>866</v>
      </c>
      <c r="D151" s="114" t="s">
        <v>799</v>
      </c>
      <c r="E151" s="114" t="s">
        <v>1121</v>
      </c>
      <c r="F151" s="100"/>
      <c r="G151" s="116">
        <f>SUM(G152)</f>
        <v>0</v>
      </c>
      <c r="H151" s="116">
        <f>SUM(H152)</f>
        <v>0</v>
      </c>
      <c r="I151" s="101" t="e">
        <f t="shared" si="5"/>
        <v>#DIV/0!</v>
      </c>
    </row>
    <row r="152" spans="1:9" s="184" customFormat="1" ht="19.5" customHeight="1" hidden="1">
      <c r="A152" s="104" t="s">
        <v>1004</v>
      </c>
      <c r="B152" s="99"/>
      <c r="C152" s="114" t="s">
        <v>866</v>
      </c>
      <c r="D152" s="114" t="s">
        <v>799</v>
      </c>
      <c r="E152" s="114" t="s">
        <v>1121</v>
      </c>
      <c r="F152" s="100" t="s">
        <v>1005</v>
      </c>
      <c r="G152" s="116"/>
      <c r="H152" s="116"/>
      <c r="I152" s="101" t="e">
        <f t="shared" si="5"/>
        <v>#DIV/0!</v>
      </c>
    </row>
    <row r="153" spans="1:9" ht="20.25" customHeight="1" hidden="1">
      <c r="A153" s="115" t="s">
        <v>1122</v>
      </c>
      <c r="B153" s="114"/>
      <c r="C153" s="114" t="s">
        <v>866</v>
      </c>
      <c r="D153" s="114" t="s">
        <v>799</v>
      </c>
      <c r="E153" s="114" t="s">
        <v>1123</v>
      </c>
      <c r="F153" s="103"/>
      <c r="G153" s="116">
        <f>SUM(G154:G155)+G156</f>
        <v>0</v>
      </c>
      <c r="H153" s="116">
        <f>SUM(H154:H155)+H156</f>
        <v>0</v>
      </c>
      <c r="I153" s="101" t="e">
        <f t="shared" si="5"/>
        <v>#DIV/0!</v>
      </c>
    </row>
    <row r="154" spans="1:9" ht="19.5" customHeight="1" hidden="1">
      <c r="A154" s="104" t="s">
        <v>1004</v>
      </c>
      <c r="B154" s="114"/>
      <c r="C154" s="114" t="s">
        <v>866</v>
      </c>
      <c r="D154" s="114" t="s">
        <v>799</v>
      </c>
      <c r="E154" s="114" t="s">
        <v>1123</v>
      </c>
      <c r="F154" s="100" t="s">
        <v>1005</v>
      </c>
      <c r="G154" s="151"/>
      <c r="H154" s="151"/>
      <c r="I154" s="101" t="e">
        <f t="shared" si="5"/>
        <v>#DIV/0!</v>
      </c>
    </row>
    <row r="155" spans="1:9" ht="19.5" customHeight="1" hidden="1">
      <c r="A155" s="104" t="s">
        <v>1004</v>
      </c>
      <c r="B155" s="114"/>
      <c r="C155" s="114" t="s">
        <v>866</v>
      </c>
      <c r="D155" s="114" t="s">
        <v>799</v>
      </c>
      <c r="E155" s="114" t="s">
        <v>1123</v>
      </c>
      <c r="F155" s="100" t="s">
        <v>1005</v>
      </c>
      <c r="G155" s="151"/>
      <c r="H155" s="151"/>
      <c r="I155" s="101" t="e">
        <f t="shared" si="5"/>
        <v>#DIV/0!</v>
      </c>
    </row>
    <row r="156" spans="1:9" ht="19.5" customHeight="1" hidden="1">
      <c r="A156" s="104" t="s">
        <v>804</v>
      </c>
      <c r="B156" s="114"/>
      <c r="C156" s="114" t="s">
        <v>866</v>
      </c>
      <c r="D156" s="114" t="s">
        <v>799</v>
      </c>
      <c r="E156" s="114" t="s">
        <v>1123</v>
      </c>
      <c r="F156" s="100" t="s">
        <v>805</v>
      </c>
      <c r="G156" s="151"/>
      <c r="H156" s="151"/>
      <c r="I156" s="101"/>
    </row>
    <row r="157" spans="1:9" ht="22.5" customHeight="1" hidden="1">
      <c r="A157" s="104" t="s">
        <v>917</v>
      </c>
      <c r="B157" s="114"/>
      <c r="C157" s="114" t="s">
        <v>866</v>
      </c>
      <c r="D157" s="114" t="s">
        <v>799</v>
      </c>
      <c r="E157" s="114" t="s">
        <v>1134</v>
      </c>
      <c r="F157" s="100"/>
      <c r="G157" s="151">
        <f>SUM(G158)</f>
        <v>0</v>
      </c>
      <c r="H157" s="151">
        <f>SUM(H158)</f>
        <v>0</v>
      </c>
      <c r="I157" s="101"/>
    </row>
    <row r="158" spans="1:9" ht="32.25" customHeight="1" hidden="1">
      <c r="A158" s="104" t="s">
        <v>923</v>
      </c>
      <c r="B158" s="114"/>
      <c r="C158" s="114" t="s">
        <v>866</v>
      </c>
      <c r="D158" s="114" t="s">
        <v>799</v>
      </c>
      <c r="E158" s="114" t="s">
        <v>1135</v>
      </c>
      <c r="F158" s="100"/>
      <c r="G158" s="151">
        <f>SUM(G159)</f>
        <v>0</v>
      </c>
      <c r="H158" s="151">
        <f>SUM(H159)</f>
        <v>0</v>
      </c>
      <c r="I158" s="101"/>
    </row>
    <row r="159" spans="1:9" ht="35.25" customHeight="1" hidden="1">
      <c r="A159" s="104" t="s">
        <v>1136</v>
      </c>
      <c r="B159" s="114"/>
      <c r="C159" s="114" t="s">
        <v>866</v>
      </c>
      <c r="D159" s="114" t="s">
        <v>799</v>
      </c>
      <c r="E159" s="114" t="s">
        <v>1135</v>
      </c>
      <c r="F159" s="100" t="s">
        <v>926</v>
      </c>
      <c r="G159" s="151"/>
      <c r="H159" s="151"/>
      <c r="I159" s="101"/>
    </row>
    <row r="160" spans="1:9" ht="19.5" customHeight="1" hidden="1">
      <c r="A160" s="115" t="s">
        <v>989</v>
      </c>
      <c r="B160" s="125"/>
      <c r="C160" s="114" t="s">
        <v>866</v>
      </c>
      <c r="D160" s="114" t="s">
        <v>799</v>
      </c>
      <c r="E160" s="125" t="s">
        <v>990</v>
      </c>
      <c r="F160" s="103"/>
      <c r="G160" s="151">
        <f aca="true" t="shared" si="6" ref="G160:H162">SUM(G161)</f>
        <v>0</v>
      </c>
      <c r="H160" s="151">
        <f t="shared" si="6"/>
        <v>0</v>
      </c>
      <c r="I160" s="101" t="e">
        <f t="shared" si="5"/>
        <v>#DIV/0!</v>
      </c>
    </row>
    <row r="161" spans="1:9" ht="19.5" customHeight="1" hidden="1">
      <c r="A161" s="104" t="s">
        <v>1045</v>
      </c>
      <c r="B161" s="125"/>
      <c r="C161" s="114" t="s">
        <v>866</v>
      </c>
      <c r="D161" s="114" t="s">
        <v>799</v>
      </c>
      <c r="E161" s="125" t="s">
        <v>1046</v>
      </c>
      <c r="F161" s="103"/>
      <c r="G161" s="151">
        <f t="shared" si="6"/>
        <v>0</v>
      </c>
      <c r="H161" s="151">
        <f t="shared" si="6"/>
        <v>0</v>
      </c>
      <c r="I161" s="101" t="e">
        <f t="shared" si="5"/>
        <v>#DIV/0!</v>
      </c>
    </row>
    <row r="162" spans="1:9" ht="19.5" customHeight="1" hidden="1">
      <c r="A162" s="115" t="s">
        <v>1124</v>
      </c>
      <c r="B162" s="99"/>
      <c r="C162" s="114" t="s">
        <v>866</v>
      </c>
      <c r="D162" s="114" t="s">
        <v>799</v>
      </c>
      <c r="E162" s="125" t="s">
        <v>1125</v>
      </c>
      <c r="F162" s="103"/>
      <c r="G162" s="151">
        <f t="shared" si="6"/>
        <v>0</v>
      </c>
      <c r="H162" s="151">
        <f t="shared" si="6"/>
        <v>0</v>
      </c>
      <c r="I162" s="101" t="e">
        <f t="shared" si="5"/>
        <v>#DIV/0!</v>
      </c>
    </row>
    <row r="163" spans="1:9" ht="19.5" customHeight="1" hidden="1">
      <c r="A163" s="104" t="s">
        <v>804</v>
      </c>
      <c r="B163" s="114"/>
      <c r="C163" s="114" t="s">
        <v>866</v>
      </c>
      <c r="D163" s="114" t="s">
        <v>799</v>
      </c>
      <c r="E163" s="125" t="s">
        <v>1125</v>
      </c>
      <c r="F163" s="100" t="s">
        <v>805</v>
      </c>
      <c r="G163" s="151"/>
      <c r="H163" s="151"/>
      <c r="I163" s="101" t="e">
        <f t="shared" si="5"/>
        <v>#DIV/0!</v>
      </c>
    </row>
    <row r="164" spans="1:9" ht="21.75" customHeight="1" hidden="1">
      <c r="A164" s="149" t="s">
        <v>861</v>
      </c>
      <c r="B164" s="125"/>
      <c r="C164" s="125" t="s">
        <v>866</v>
      </c>
      <c r="D164" s="125" t="s">
        <v>799</v>
      </c>
      <c r="E164" s="125" t="s">
        <v>862</v>
      </c>
      <c r="F164" s="128"/>
      <c r="G164" s="151">
        <f>SUM(G169)</f>
        <v>0</v>
      </c>
      <c r="H164" s="151">
        <f>SUM(H169)</f>
        <v>0</v>
      </c>
      <c r="I164" s="101" t="e">
        <f t="shared" si="5"/>
        <v>#DIV/0!</v>
      </c>
    </row>
    <row r="165" spans="1:9" s="186" customFormat="1" ht="42.75" hidden="1">
      <c r="A165" s="117" t="s">
        <v>1508</v>
      </c>
      <c r="B165" s="125"/>
      <c r="C165" s="125" t="s">
        <v>866</v>
      </c>
      <c r="D165" s="125" t="s">
        <v>799</v>
      </c>
      <c r="E165" s="125" t="s">
        <v>1105</v>
      </c>
      <c r="F165" s="100"/>
      <c r="G165" s="151">
        <f>SUM(G166)+G167+G172+G168</f>
        <v>0</v>
      </c>
      <c r="H165" s="151">
        <f>SUM(H166)+H167+H172+H168</f>
        <v>0</v>
      </c>
      <c r="I165" s="101" t="e">
        <f t="shared" si="5"/>
        <v>#DIV/0!</v>
      </c>
    </row>
    <row r="166" spans="1:9" ht="28.5" hidden="1">
      <c r="A166" s="104" t="s">
        <v>1126</v>
      </c>
      <c r="B166" s="125"/>
      <c r="C166" s="125" t="s">
        <v>866</v>
      </c>
      <c r="D166" s="125" t="s">
        <v>799</v>
      </c>
      <c r="E166" s="125" t="s">
        <v>1127</v>
      </c>
      <c r="F166" s="100" t="s">
        <v>805</v>
      </c>
      <c r="G166" s="151">
        <f>600-600</f>
        <v>0</v>
      </c>
      <c r="H166" s="151">
        <f>600-600</f>
        <v>0</v>
      </c>
      <c r="I166" s="101" t="e">
        <f t="shared" si="5"/>
        <v>#DIV/0!</v>
      </c>
    </row>
    <row r="167" spans="1:9" ht="28.5" hidden="1">
      <c r="A167" s="149" t="s">
        <v>1128</v>
      </c>
      <c r="B167" s="125"/>
      <c r="C167" s="125" t="s">
        <v>866</v>
      </c>
      <c r="D167" s="125" t="s">
        <v>799</v>
      </c>
      <c r="E167" s="125" t="s">
        <v>1129</v>
      </c>
      <c r="F167" s="100" t="s">
        <v>805</v>
      </c>
      <c r="G167" s="151">
        <f>900-900</f>
        <v>0</v>
      </c>
      <c r="H167" s="151">
        <f>900-900</f>
        <v>0</v>
      </c>
      <c r="I167" s="101" t="e">
        <f t="shared" si="5"/>
        <v>#DIV/0!</v>
      </c>
    </row>
    <row r="168" spans="1:9" ht="15" hidden="1">
      <c r="A168" s="104" t="s">
        <v>804</v>
      </c>
      <c r="B168" s="125"/>
      <c r="C168" s="125" t="s">
        <v>866</v>
      </c>
      <c r="D168" s="125" t="s">
        <v>799</v>
      </c>
      <c r="E168" s="125" t="s">
        <v>1105</v>
      </c>
      <c r="F168" s="100" t="s">
        <v>805</v>
      </c>
      <c r="G168" s="151">
        <f>5825.2-5825.2</f>
        <v>0</v>
      </c>
      <c r="H168" s="151">
        <f>5825.2-5825.2</f>
        <v>0</v>
      </c>
      <c r="I168" s="101" t="e">
        <f t="shared" si="5"/>
        <v>#DIV/0!</v>
      </c>
    </row>
    <row r="169" spans="1:9" ht="42.75" hidden="1">
      <c r="A169" s="104" t="s">
        <v>1768</v>
      </c>
      <c r="B169" s="125"/>
      <c r="C169" s="125" t="s">
        <v>866</v>
      </c>
      <c r="D169" s="125" t="s">
        <v>799</v>
      </c>
      <c r="E169" s="125" t="s">
        <v>1142</v>
      </c>
      <c r="F169" s="100"/>
      <c r="G169" s="151">
        <f>SUM(G170+G171)</f>
        <v>0</v>
      </c>
      <c r="H169" s="151">
        <f>SUM(H170+H171)</f>
        <v>0</v>
      </c>
      <c r="I169" s="101"/>
    </row>
    <row r="170" spans="1:9" ht="17.25" customHeight="1" hidden="1">
      <c r="A170" s="104" t="s">
        <v>1004</v>
      </c>
      <c r="B170" s="125"/>
      <c r="C170" s="125" t="s">
        <v>866</v>
      </c>
      <c r="D170" s="125" t="s">
        <v>799</v>
      </c>
      <c r="E170" s="125" t="s">
        <v>1142</v>
      </c>
      <c r="F170" s="100" t="s">
        <v>1005</v>
      </c>
      <c r="G170" s="151"/>
      <c r="H170" s="151"/>
      <c r="I170" s="101"/>
    </row>
    <row r="171" spans="1:9" ht="17.25" customHeight="1" hidden="1">
      <c r="A171" s="104" t="s">
        <v>804</v>
      </c>
      <c r="B171" s="125"/>
      <c r="C171" s="125" t="s">
        <v>866</v>
      </c>
      <c r="D171" s="125" t="s">
        <v>799</v>
      </c>
      <c r="E171" s="125" t="s">
        <v>1142</v>
      </c>
      <c r="F171" s="100" t="s">
        <v>805</v>
      </c>
      <c r="G171" s="151"/>
      <c r="H171" s="151"/>
      <c r="I171" s="101"/>
    </row>
    <row r="172" spans="1:9" ht="28.5" hidden="1">
      <c r="A172" s="124" t="s">
        <v>1132</v>
      </c>
      <c r="B172" s="125"/>
      <c r="C172" s="125" t="s">
        <v>866</v>
      </c>
      <c r="D172" s="125" t="s">
        <v>799</v>
      </c>
      <c r="E172" s="125" t="s">
        <v>1054</v>
      </c>
      <c r="F172" s="100"/>
      <c r="G172" s="151">
        <f>SUM(G173)</f>
        <v>0</v>
      </c>
      <c r="H172" s="151">
        <f>SUM(H173)</f>
        <v>0</v>
      </c>
      <c r="I172" s="101" t="e">
        <f t="shared" si="5"/>
        <v>#DIV/0!</v>
      </c>
    </row>
    <row r="173" spans="1:9" ht="15" hidden="1">
      <c r="A173" s="149" t="s">
        <v>1124</v>
      </c>
      <c r="B173" s="125"/>
      <c r="C173" s="125" t="s">
        <v>866</v>
      </c>
      <c r="D173" s="125" t="s">
        <v>799</v>
      </c>
      <c r="E173" s="125" t="s">
        <v>1133</v>
      </c>
      <c r="F173" s="100"/>
      <c r="G173" s="151">
        <f>SUM(G174)</f>
        <v>0</v>
      </c>
      <c r="H173" s="151">
        <f>SUM(H174)</f>
        <v>0</v>
      </c>
      <c r="I173" s="101" t="e">
        <f t="shared" si="5"/>
        <v>#DIV/0!</v>
      </c>
    </row>
    <row r="174" spans="1:9" ht="19.5" customHeight="1" hidden="1">
      <c r="A174" s="104" t="s">
        <v>804</v>
      </c>
      <c r="B174" s="125"/>
      <c r="C174" s="125" t="s">
        <v>866</v>
      </c>
      <c r="D174" s="125" t="s">
        <v>799</v>
      </c>
      <c r="E174" s="125" t="s">
        <v>1133</v>
      </c>
      <c r="F174" s="100" t="s">
        <v>805</v>
      </c>
      <c r="G174" s="151">
        <f>4200.9-4200.9</f>
        <v>0</v>
      </c>
      <c r="H174" s="151">
        <f>4200.9-4200.9</f>
        <v>0</v>
      </c>
      <c r="I174" s="101" t="e">
        <f t="shared" si="5"/>
        <v>#DIV/0!</v>
      </c>
    </row>
    <row r="175" spans="1:9" s="172" customFormat="1" ht="16.5" customHeight="1" hidden="1">
      <c r="A175" s="113" t="s">
        <v>1146</v>
      </c>
      <c r="B175" s="114"/>
      <c r="C175" s="114" t="s">
        <v>866</v>
      </c>
      <c r="D175" s="114" t="s">
        <v>807</v>
      </c>
      <c r="E175" s="114"/>
      <c r="F175" s="103"/>
      <c r="G175" s="116">
        <f>SUM(G178+G195)+G176+G194</f>
        <v>0</v>
      </c>
      <c r="H175" s="116">
        <f>SUM(H178+H195)+H176+H194</f>
        <v>0</v>
      </c>
      <c r="I175" s="101" t="e">
        <f t="shared" si="5"/>
        <v>#DIV/0!</v>
      </c>
    </row>
    <row r="176" spans="1:9" s="171" customFormat="1" ht="19.5" customHeight="1" hidden="1">
      <c r="A176" s="113" t="s">
        <v>1769</v>
      </c>
      <c r="B176" s="114"/>
      <c r="C176" s="114" t="s">
        <v>866</v>
      </c>
      <c r="D176" s="114" t="s">
        <v>807</v>
      </c>
      <c r="E176" s="114" t="s">
        <v>1770</v>
      </c>
      <c r="F176" s="103"/>
      <c r="G176" s="116">
        <f>SUM(G177)</f>
        <v>0</v>
      </c>
      <c r="H176" s="116">
        <f>SUM(H177)</f>
        <v>0</v>
      </c>
      <c r="I176" s="101" t="e">
        <f t="shared" si="5"/>
        <v>#DIV/0!</v>
      </c>
    </row>
    <row r="177" spans="1:9" s="171" customFormat="1" ht="19.5" customHeight="1" hidden="1">
      <c r="A177" s="113" t="s">
        <v>1771</v>
      </c>
      <c r="B177" s="114"/>
      <c r="C177" s="114" t="s">
        <v>866</v>
      </c>
      <c r="D177" s="114" t="s">
        <v>807</v>
      </c>
      <c r="E177" s="114" t="s">
        <v>1770</v>
      </c>
      <c r="F177" s="103" t="s">
        <v>1772</v>
      </c>
      <c r="G177" s="116"/>
      <c r="H177" s="116"/>
      <c r="I177" s="101" t="e">
        <f t="shared" si="5"/>
        <v>#DIV/0!</v>
      </c>
    </row>
    <row r="178" spans="1:9" s="171" customFormat="1" ht="18.75" customHeight="1" hidden="1">
      <c r="A178" s="113" t="s">
        <v>1146</v>
      </c>
      <c r="B178" s="125"/>
      <c r="C178" s="114" t="s">
        <v>866</v>
      </c>
      <c r="D178" s="114" t="s">
        <v>807</v>
      </c>
      <c r="E178" s="125" t="s">
        <v>1149</v>
      </c>
      <c r="F178" s="128"/>
      <c r="G178" s="116">
        <f>SUM(G179+G184+G189+G192)+G187</f>
        <v>0</v>
      </c>
      <c r="H178" s="116">
        <f>SUM(H179+H184+H189+H192)+H187</f>
        <v>0</v>
      </c>
      <c r="I178" s="101" t="e">
        <f t="shared" si="5"/>
        <v>#DIV/0!</v>
      </c>
    </row>
    <row r="179" spans="1:9" s="171" customFormat="1" ht="15.75" customHeight="1" hidden="1">
      <c r="A179" s="149" t="s">
        <v>1150</v>
      </c>
      <c r="B179" s="125"/>
      <c r="C179" s="114" t="s">
        <v>866</v>
      </c>
      <c r="D179" s="114" t="s">
        <v>807</v>
      </c>
      <c r="E179" s="125" t="s">
        <v>1151</v>
      </c>
      <c r="F179" s="128"/>
      <c r="G179" s="116">
        <f>SUM(G180:G182)</f>
        <v>0</v>
      </c>
      <c r="H179" s="116">
        <f>SUM(H180:H182)</f>
        <v>0</v>
      </c>
      <c r="I179" s="101" t="e">
        <f t="shared" si="5"/>
        <v>#DIV/0!</v>
      </c>
    </row>
    <row r="180" spans="1:9" s="171" customFormat="1" ht="19.5" customHeight="1" hidden="1">
      <c r="A180" s="104" t="s">
        <v>1004</v>
      </c>
      <c r="B180" s="125"/>
      <c r="C180" s="114" t="s">
        <v>866</v>
      </c>
      <c r="D180" s="114" t="s">
        <v>807</v>
      </c>
      <c r="E180" s="125" t="s">
        <v>1151</v>
      </c>
      <c r="F180" s="128" t="s">
        <v>1005</v>
      </c>
      <c r="G180" s="116"/>
      <c r="H180" s="116"/>
      <c r="I180" s="101"/>
    </row>
    <row r="181" spans="1:9" s="171" customFormat="1" ht="15" hidden="1">
      <c r="A181" s="104" t="s">
        <v>804</v>
      </c>
      <c r="B181" s="125"/>
      <c r="C181" s="114" t="s">
        <v>866</v>
      </c>
      <c r="D181" s="114" t="s">
        <v>807</v>
      </c>
      <c r="E181" s="125" t="s">
        <v>1151</v>
      </c>
      <c r="F181" s="128" t="s">
        <v>805</v>
      </c>
      <c r="G181" s="116"/>
      <c r="H181" s="116"/>
      <c r="I181" s="101" t="e">
        <f>SUM(H181/G181*100)</f>
        <v>#DIV/0!</v>
      </c>
    </row>
    <row r="182" spans="1:9" s="171" customFormat="1" ht="19.5" customHeight="1" hidden="1">
      <c r="A182" s="104" t="s">
        <v>1152</v>
      </c>
      <c r="B182" s="125"/>
      <c r="C182" s="114" t="s">
        <v>866</v>
      </c>
      <c r="D182" s="114" t="s">
        <v>807</v>
      </c>
      <c r="E182" s="125" t="s">
        <v>1153</v>
      </c>
      <c r="F182" s="128"/>
      <c r="G182" s="116">
        <f>SUM(G183)</f>
        <v>0</v>
      </c>
      <c r="H182" s="116">
        <f>SUM(H183)</f>
        <v>0</v>
      </c>
      <c r="I182" s="101" t="e">
        <f>SUM(H182/G182*100)</f>
        <v>#DIV/0!</v>
      </c>
    </row>
    <row r="183" spans="1:9" s="171" customFormat="1" ht="15" hidden="1">
      <c r="A183" s="104" t="s">
        <v>804</v>
      </c>
      <c r="B183" s="125"/>
      <c r="C183" s="114" t="s">
        <v>866</v>
      </c>
      <c r="D183" s="114" t="s">
        <v>807</v>
      </c>
      <c r="E183" s="125" t="s">
        <v>1153</v>
      </c>
      <c r="F183" s="128" t="s">
        <v>805</v>
      </c>
      <c r="G183" s="116"/>
      <c r="H183" s="116"/>
      <c r="I183" s="101" t="e">
        <f>SUM(H183/G183*100)</f>
        <v>#DIV/0!</v>
      </c>
    </row>
    <row r="184" spans="1:9" s="171" customFormat="1" ht="19.5" customHeight="1" hidden="1">
      <c r="A184" s="149" t="s">
        <v>1027</v>
      </c>
      <c r="B184" s="125"/>
      <c r="C184" s="114" t="s">
        <v>866</v>
      </c>
      <c r="D184" s="114" t="s">
        <v>807</v>
      </c>
      <c r="E184" s="125" t="s">
        <v>1028</v>
      </c>
      <c r="F184" s="128"/>
      <c r="G184" s="116">
        <f>SUM(G186+G185)</f>
        <v>0</v>
      </c>
      <c r="H184" s="116">
        <f>SUM(H186+H185)</f>
        <v>0</v>
      </c>
      <c r="I184" s="101" t="e">
        <f>SUM(H184/G184*100)</f>
        <v>#DIV/0!</v>
      </c>
    </row>
    <row r="185" spans="1:9" s="70" customFormat="1" ht="15" hidden="1">
      <c r="A185" s="104" t="s">
        <v>910</v>
      </c>
      <c r="B185" s="125"/>
      <c r="C185" s="114" t="s">
        <v>866</v>
      </c>
      <c r="D185" s="114" t="s">
        <v>807</v>
      </c>
      <c r="E185" s="125" t="s">
        <v>1028</v>
      </c>
      <c r="F185" s="128" t="s">
        <v>911</v>
      </c>
      <c r="G185" s="116"/>
      <c r="H185" s="116"/>
      <c r="I185" s="101"/>
    </row>
    <row r="186" spans="1:9" s="171" customFormat="1" ht="15" hidden="1">
      <c r="A186" s="104" t="s">
        <v>804</v>
      </c>
      <c r="B186" s="125"/>
      <c r="C186" s="114" t="s">
        <v>866</v>
      </c>
      <c r="D186" s="114" t="s">
        <v>807</v>
      </c>
      <c r="E186" s="125" t="s">
        <v>1028</v>
      </c>
      <c r="F186" s="128" t="s">
        <v>805</v>
      </c>
      <c r="G186" s="116"/>
      <c r="H186" s="116"/>
      <c r="I186" s="101" t="e">
        <f>SUM(H186/G186*100)</f>
        <v>#DIV/0!</v>
      </c>
    </row>
    <row r="187" spans="1:9" ht="57" hidden="1">
      <c r="A187" s="104" t="s">
        <v>1154</v>
      </c>
      <c r="B187" s="125"/>
      <c r="C187" s="114" t="s">
        <v>866</v>
      </c>
      <c r="D187" s="114" t="s">
        <v>807</v>
      </c>
      <c r="E187" s="125" t="s">
        <v>1155</v>
      </c>
      <c r="F187" s="128"/>
      <c r="G187" s="116">
        <f>SUM(G188)</f>
        <v>0</v>
      </c>
      <c r="H187" s="116">
        <f>SUM(H188)</f>
        <v>0</v>
      </c>
      <c r="I187" s="101" t="e">
        <f>SUM(H187/G187*100)</f>
        <v>#DIV/0!</v>
      </c>
    </row>
    <row r="188" spans="1:9" ht="15" hidden="1">
      <c r="A188" s="104" t="s">
        <v>804</v>
      </c>
      <c r="B188" s="125"/>
      <c r="C188" s="114" t="s">
        <v>866</v>
      </c>
      <c r="D188" s="114" t="s">
        <v>807</v>
      </c>
      <c r="E188" s="125" t="s">
        <v>1155</v>
      </c>
      <c r="F188" s="128" t="s">
        <v>805</v>
      </c>
      <c r="G188" s="116"/>
      <c r="H188" s="116"/>
      <c r="I188" s="101" t="e">
        <f>SUM(H188/G188*100)</f>
        <v>#DIV/0!</v>
      </c>
    </row>
    <row r="189" spans="1:9" ht="16.5" customHeight="1" hidden="1">
      <c r="A189" s="149" t="s">
        <v>1156</v>
      </c>
      <c r="B189" s="125"/>
      <c r="C189" s="114" t="s">
        <v>866</v>
      </c>
      <c r="D189" s="114" t="s">
        <v>807</v>
      </c>
      <c r="E189" s="125" t="s">
        <v>1157</v>
      </c>
      <c r="F189" s="128"/>
      <c r="G189" s="116">
        <f>SUM(G191+G190)</f>
        <v>0</v>
      </c>
      <c r="H189" s="116">
        <f>SUM(H191+H190)</f>
        <v>0</v>
      </c>
      <c r="I189" s="101" t="e">
        <f>SUM(H189/G189*100)</f>
        <v>#DIV/0!</v>
      </c>
    </row>
    <row r="190" spans="1:9" ht="19.5" customHeight="1" hidden="1">
      <c r="A190" s="104" t="s">
        <v>1004</v>
      </c>
      <c r="B190" s="125"/>
      <c r="C190" s="114" t="s">
        <v>866</v>
      </c>
      <c r="D190" s="114" t="s">
        <v>807</v>
      </c>
      <c r="E190" s="125" t="s">
        <v>1157</v>
      </c>
      <c r="F190" s="128" t="s">
        <v>1005</v>
      </c>
      <c r="G190" s="116"/>
      <c r="H190" s="116"/>
      <c r="I190" s="101"/>
    </row>
    <row r="191" spans="1:9" s="172" customFormat="1" ht="20.25" customHeight="1" hidden="1">
      <c r="A191" s="104" t="s">
        <v>804</v>
      </c>
      <c r="B191" s="125"/>
      <c r="C191" s="114" t="s">
        <v>866</v>
      </c>
      <c r="D191" s="114" t="s">
        <v>807</v>
      </c>
      <c r="E191" s="125" t="s">
        <v>1157</v>
      </c>
      <c r="F191" s="128" t="s">
        <v>805</v>
      </c>
      <c r="G191" s="116"/>
      <c r="H191" s="116"/>
      <c r="I191" s="101" t="e">
        <f>SUM(H191/G191*100)</f>
        <v>#DIV/0!</v>
      </c>
    </row>
    <row r="192" spans="1:9" s="172" customFormat="1" ht="15" hidden="1">
      <c r="A192" s="149" t="s">
        <v>1158</v>
      </c>
      <c r="B192" s="125"/>
      <c r="C192" s="114" t="s">
        <v>866</v>
      </c>
      <c r="D192" s="114" t="s">
        <v>807</v>
      </c>
      <c r="E192" s="125" t="s">
        <v>1159</v>
      </c>
      <c r="F192" s="128"/>
      <c r="G192" s="116">
        <f>SUM(G193)</f>
        <v>0</v>
      </c>
      <c r="H192" s="116">
        <f>SUM(H193)</f>
        <v>0</v>
      </c>
      <c r="I192" s="101" t="e">
        <f>SUM(H192/G192*100)</f>
        <v>#DIV/0!</v>
      </c>
    </row>
    <row r="193" spans="1:9" s="172" customFormat="1" ht="15" hidden="1">
      <c r="A193" s="104" t="s">
        <v>804</v>
      </c>
      <c r="B193" s="125"/>
      <c r="C193" s="114" t="s">
        <v>866</v>
      </c>
      <c r="D193" s="114" t="s">
        <v>807</v>
      </c>
      <c r="E193" s="125" t="s">
        <v>1159</v>
      </c>
      <c r="F193" s="128" t="s">
        <v>805</v>
      </c>
      <c r="G193" s="116"/>
      <c r="H193" s="116"/>
      <c r="I193" s="101"/>
    </row>
    <row r="194" spans="1:9" s="172" customFormat="1" ht="15" hidden="1">
      <c r="A194" s="149" t="s">
        <v>861</v>
      </c>
      <c r="B194" s="125"/>
      <c r="C194" s="114" t="s">
        <v>866</v>
      </c>
      <c r="D194" s="114" t="s">
        <v>807</v>
      </c>
      <c r="E194" s="125" t="s">
        <v>862</v>
      </c>
      <c r="F194" s="128"/>
      <c r="G194" s="116">
        <f>SUM(G202)</f>
        <v>0</v>
      </c>
      <c r="H194" s="116">
        <f>SUM(H202)</f>
        <v>0</v>
      </c>
      <c r="I194" s="101" t="e">
        <f aca="true" t="shared" si="7" ref="I194:I199">SUM(H194/G194*100)</f>
        <v>#DIV/0!</v>
      </c>
    </row>
    <row r="195" spans="1:9" s="172" customFormat="1" ht="15" hidden="1">
      <c r="A195" s="149" t="s">
        <v>861</v>
      </c>
      <c r="B195" s="125"/>
      <c r="C195" s="114" t="s">
        <v>866</v>
      </c>
      <c r="D195" s="114" t="s">
        <v>807</v>
      </c>
      <c r="E195" s="125" t="s">
        <v>862</v>
      </c>
      <c r="F195" s="128"/>
      <c r="G195" s="116">
        <f>SUM(G196,G200)</f>
        <v>0</v>
      </c>
      <c r="H195" s="116">
        <f>SUM(H196,H200)</f>
        <v>0</v>
      </c>
      <c r="I195" s="101" t="e">
        <f t="shared" si="7"/>
        <v>#DIV/0!</v>
      </c>
    </row>
    <row r="196" spans="1:9" s="172" customFormat="1" ht="28.5" hidden="1">
      <c r="A196" s="104" t="s">
        <v>1160</v>
      </c>
      <c r="B196" s="125"/>
      <c r="C196" s="114" t="s">
        <v>866</v>
      </c>
      <c r="D196" s="114" t="s">
        <v>807</v>
      </c>
      <c r="E196" s="125" t="s">
        <v>1127</v>
      </c>
      <c r="F196" s="128"/>
      <c r="G196" s="116">
        <f>SUM(G198)+G197</f>
        <v>0</v>
      </c>
      <c r="H196" s="116">
        <f>SUM(H198)+H197</f>
        <v>0</v>
      </c>
      <c r="I196" s="101" t="e">
        <f t="shared" si="7"/>
        <v>#DIV/0!</v>
      </c>
    </row>
    <row r="197" spans="1:9" s="172" customFormat="1" ht="15" hidden="1">
      <c r="A197" s="104" t="s">
        <v>804</v>
      </c>
      <c r="B197" s="125"/>
      <c r="C197" s="114" t="s">
        <v>866</v>
      </c>
      <c r="D197" s="114" t="s">
        <v>807</v>
      </c>
      <c r="E197" s="125" t="s">
        <v>1127</v>
      </c>
      <c r="F197" s="100" t="s">
        <v>805</v>
      </c>
      <c r="G197" s="151"/>
      <c r="H197" s="151"/>
      <c r="I197" s="101" t="e">
        <f t="shared" si="7"/>
        <v>#DIV/0!</v>
      </c>
    </row>
    <row r="198" spans="1:9" s="172" customFormat="1" ht="28.5" hidden="1">
      <c r="A198" s="149" t="s">
        <v>1161</v>
      </c>
      <c r="B198" s="173"/>
      <c r="C198" s="114" t="s">
        <v>866</v>
      </c>
      <c r="D198" s="114" t="s">
        <v>807</v>
      </c>
      <c r="E198" s="125" t="s">
        <v>1162</v>
      </c>
      <c r="F198" s="128" t="s">
        <v>805</v>
      </c>
      <c r="G198" s="151"/>
      <c r="H198" s="151"/>
      <c r="I198" s="101" t="e">
        <f t="shared" si="7"/>
        <v>#DIV/0!</v>
      </c>
    </row>
    <row r="199" spans="1:9" s="172" customFormat="1" ht="42.75" hidden="1">
      <c r="A199" s="124" t="s">
        <v>1163</v>
      </c>
      <c r="B199" s="173"/>
      <c r="C199" s="114" t="s">
        <v>866</v>
      </c>
      <c r="D199" s="114" t="s">
        <v>807</v>
      </c>
      <c r="E199" s="125" t="s">
        <v>1164</v>
      </c>
      <c r="F199" s="128" t="s">
        <v>805</v>
      </c>
      <c r="G199" s="151"/>
      <c r="H199" s="151"/>
      <c r="I199" s="101" t="e">
        <f t="shared" si="7"/>
        <v>#DIV/0!</v>
      </c>
    </row>
    <row r="200" spans="1:9" ht="15" hidden="1">
      <c r="A200" s="113" t="s">
        <v>1165</v>
      </c>
      <c r="B200" s="99"/>
      <c r="C200" s="110" t="s">
        <v>866</v>
      </c>
      <c r="D200" s="110" t="s">
        <v>807</v>
      </c>
      <c r="E200" s="110" t="s">
        <v>1166</v>
      </c>
      <c r="F200" s="103"/>
      <c r="G200" s="151">
        <f>SUM(G201)</f>
        <v>0</v>
      </c>
      <c r="H200" s="151">
        <f>SUM(H201)</f>
        <v>0</v>
      </c>
      <c r="I200" s="101"/>
    </row>
    <row r="201" spans="1:9" ht="15" hidden="1">
      <c r="A201" s="113" t="s">
        <v>1004</v>
      </c>
      <c r="B201" s="99"/>
      <c r="C201" s="110" t="s">
        <v>866</v>
      </c>
      <c r="D201" s="110" t="s">
        <v>807</v>
      </c>
      <c r="E201" s="110" t="s">
        <v>1167</v>
      </c>
      <c r="F201" s="103" t="s">
        <v>1005</v>
      </c>
      <c r="G201" s="151"/>
      <c r="H201" s="151"/>
      <c r="I201" s="101"/>
    </row>
    <row r="202" spans="1:9" ht="42.75" hidden="1">
      <c r="A202" s="113" t="s">
        <v>1168</v>
      </c>
      <c r="B202" s="99"/>
      <c r="C202" s="110" t="s">
        <v>866</v>
      </c>
      <c r="D202" s="110" t="s">
        <v>807</v>
      </c>
      <c r="E202" s="125" t="s">
        <v>1169</v>
      </c>
      <c r="F202" s="103"/>
      <c r="G202" s="151">
        <f>SUM(G203)</f>
        <v>0</v>
      </c>
      <c r="H202" s="151">
        <f>SUM(H203)</f>
        <v>0</v>
      </c>
      <c r="I202" s="101"/>
    </row>
    <row r="203" spans="1:9" ht="15" hidden="1">
      <c r="A203" s="104" t="s">
        <v>804</v>
      </c>
      <c r="B203" s="99"/>
      <c r="C203" s="110" t="s">
        <v>866</v>
      </c>
      <c r="D203" s="110" t="s">
        <v>807</v>
      </c>
      <c r="E203" s="125" t="s">
        <v>1169</v>
      </c>
      <c r="F203" s="103" t="s">
        <v>805</v>
      </c>
      <c r="G203" s="151"/>
      <c r="H203" s="151"/>
      <c r="I203" s="101"/>
    </row>
    <row r="204" spans="1:9" ht="15" hidden="1">
      <c r="A204" s="150" t="s">
        <v>1170</v>
      </c>
      <c r="B204" s="99"/>
      <c r="C204" s="114" t="s">
        <v>866</v>
      </c>
      <c r="D204" s="114" t="s">
        <v>866</v>
      </c>
      <c r="E204" s="114"/>
      <c r="F204" s="105"/>
      <c r="G204" s="116">
        <f>SUM(G205+G208+G224+G212)+G220</f>
        <v>0</v>
      </c>
      <c r="H204" s="116">
        <f>SUM(H205+H208+H224+H212)+H220</f>
        <v>0</v>
      </c>
      <c r="I204" s="101" t="e">
        <f aca="true" t="shared" si="8" ref="I204:I272">SUM(H204/G204*100)</f>
        <v>#DIV/0!</v>
      </c>
    </row>
    <row r="205" spans="1:9" s="70" customFormat="1" ht="41.25" customHeight="1" hidden="1">
      <c r="A205" s="104" t="s">
        <v>800</v>
      </c>
      <c r="B205" s="114"/>
      <c r="C205" s="114" t="s">
        <v>866</v>
      </c>
      <c r="D205" s="114" t="s">
        <v>866</v>
      </c>
      <c r="E205" s="99" t="s">
        <v>801</v>
      </c>
      <c r="F205" s="103"/>
      <c r="G205" s="116">
        <f>SUM(G206+G209)</f>
        <v>0</v>
      </c>
      <c r="H205" s="116">
        <f>SUM(H206+H209)</f>
        <v>0</v>
      </c>
      <c r="I205" s="101" t="e">
        <f t="shared" si="8"/>
        <v>#DIV/0!</v>
      </c>
    </row>
    <row r="206" spans="1:9" s="70" customFormat="1" ht="21" customHeight="1" hidden="1">
      <c r="A206" s="104" t="s">
        <v>808</v>
      </c>
      <c r="B206" s="114"/>
      <c r="C206" s="114" t="s">
        <v>866</v>
      </c>
      <c r="D206" s="114" t="s">
        <v>866</v>
      </c>
      <c r="E206" s="99" t="s">
        <v>810</v>
      </c>
      <c r="F206" s="103"/>
      <c r="G206" s="116">
        <f>SUM(G207)</f>
        <v>0</v>
      </c>
      <c r="H206" s="116">
        <f>SUM(H207)</f>
        <v>0</v>
      </c>
      <c r="I206" s="101" t="e">
        <f t="shared" si="8"/>
        <v>#DIV/0!</v>
      </c>
    </row>
    <row r="207" spans="1:9" s="70" customFormat="1" ht="25.5" customHeight="1" hidden="1">
      <c r="A207" s="104" t="s">
        <v>804</v>
      </c>
      <c r="B207" s="114"/>
      <c r="C207" s="114" t="s">
        <v>866</v>
      </c>
      <c r="D207" s="114" t="s">
        <v>866</v>
      </c>
      <c r="E207" s="99" t="s">
        <v>810</v>
      </c>
      <c r="F207" s="103" t="s">
        <v>805</v>
      </c>
      <c r="G207" s="116"/>
      <c r="H207" s="116"/>
      <c r="I207" s="101" t="e">
        <f t="shared" si="8"/>
        <v>#DIV/0!</v>
      </c>
    </row>
    <row r="208" spans="1:9" ht="19.5" customHeight="1" hidden="1">
      <c r="A208" s="115" t="s">
        <v>1173</v>
      </c>
      <c r="B208" s="99"/>
      <c r="C208" s="114" t="s">
        <v>866</v>
      </c>
      <c r="D208" s="114" t="s">
        <v>866</v>
      </c>
      <c r="E208" s="114" t="s">
        <v>1174</v>
      </c>
      <c r="F208" s="105"/>
      <c r="G208" s="116"/>
      <c r="H208" s="116"/>
      <c r="I208" s="101" t="e">
        <f t="shared" si="8"/>
        <v>#DIV/0!</v>
      </c>
    </row>
    <row r="209" spans="1:9" ht="19.5" customHeight="1" hidden="1">
      <c r="A209" s="115" t="s">
        <v>846</v>
      </c>
      <c r="B209" s="99"/>
      <c r="C209" s="114" t="s">
        <v>866</v>
      </c>
      <c r="D209" s="114" t="s">
        <v>866</v>
      </c>
      <c r="E209" s="114" t="s">
        <v>1773</v>
      </c>
      <c r="F209" s="105"/>
      <c r="G209" s="116">
        <f>SUM(G211)</f>
        <v>0</v>
      </c>
      <c r="H209" s="116">
        <f>SUM(H211)</f>
        <v>0</v>
      </c>
      <c r="I209" s="101" t="e">
        <f t="shared" si="8"/>
        <v>#DIV/0!</v>
      </c>
    </row>
    <row r="210" spans="1:9" ht="19.5" customHeight="1" hidden="1">
      <c r="A210" s="115" t="s">
        <v>1774</v>
      </c>
      <c r="B210" s="99"/>
      <c r="C210" s="114" t="s">
        <v>866</v>
      </c>
      <c r="D210" s="114" t="s">
        <v>866</v>
      </c>
      <c r="E210" s="114" t="s">
        <v>1172</v>
      </c>
      <c r="F210" s="105"/>
      <c r="G210" s="116">
        <f>SUM(G211)</f>
        <v>0</v>
      </c>
      <c r="H210" s="116">
        <f>SUM(H211)</f>
        <v>0</v>
      </c>
      <c r="I210" s="101" t="e">
        <f t="shared" si="8"/>
        <v>#DIV/0!</v>
      </c>
    </row>
    <row r="211" spans="1:9" ht="19.5" customHeight="1" hidden="1">
      <c r="A211" s="113" t="s">
        <v>1171</v>
      </c>
      <c r="B211" s="99"/>
      <c r="C211" s="114" t="s">
        <v>866</v>
      </c>
      <c r="D211" s="114" t="s">
        <v>866</v>
      </c>
      <c r="E211" s="114" t="s">
        <v>1172</v>
      </c>
      <c r="F211" s="103" t="s">
        <v>911</v>
      </c>
      <c r="G211" s="151"/>
      <c r="H211" s="151"/>
      <c r="I211" s="101" t="e">
        <f t="shared" si="8"/>
        <v>#DIV/0!</v>
      </c>
    </row>
    <row r="212" spans="1:9" ht="19.5" customHeight="1" hidden="1">
      <c r="A212" s="115" t="s">
        <v>989</v>
      </c>
      <c r="B212" s="125"/>
      <c r="C212" s="114" t="s">
        <v>866</v>
      </c>
      <c r="D212" s="114" t="s">
        <v>866</v>
      </c>
      <c r="E212" s="125" t="s">
        <v>990</v>
      </c>
      <c r="F212" s="103"/>
      <c r="G212" s="151">
        <f>SUM(G213+G218)</f>
        <v>0</v>
      </c>
      <c r="H212" s="151">
        <f>SUM(H213+H218)</f>
        <v>0</v>
      </c>
      <c r="I212" s="101" t="e">
        <f t="shared" si="8"/>
        <v>#DIV/0!</v>
      </c>
    </row>
    <row r="213" spans="1:9" ht="19.5" customHeight="1" hidden="1">
      <c r="A213" s="104" t="s">
        <v>1045</v>
      </c>
      <c r="B213" s="125"/>
      <c r="C213" s="114" t="s">
        <v>866</v>
      </c>
      <c r="D213" s="114" t="s">
        <v>866</v>
      </c>
      <c r="E213" s="125" t="s">
        <v>1046</v>
      </c>
      <c r="F213" s="103"/>
      <c r="G213" s="151">
        <f>SUM(G214+G216)</f>
        <v>0</v>
      </c>
      <c r="H213" s="151">
        <f>SUM(H214+H216)</f>
        <v>0</v>
      </c>
      <c r="I213" s="101" t="e">
        <f t="shared" si="8"/>
        <v>#DIV/0!</v>
      </c>
    </row>
    <row r="214" spans="1:9" ht="15" hidden="1">
      <c r="A214" s="115" t="s">
        <v>1124</v>
      </c>
      <c r="B214" s="99"/>
      <c r="C214" s="114" t="s">
        <v>866</v>
      </c>
      <c r="D214" s="114" t="s">
        <v>866</v>
      </c>
      <c r="E214" s="125" t="s">
        <v>1125</v>
      </c>
      <c r="F214" s="103"/>
      <c r="G214" s="151">
        <f>SUM(G215,G223)</f>
        <v>0</v>
      </c>
      <c r="H214" s="151">
        <f>SUM(H215,H223)</f>
        <v>0</v>
      </c>
      <c r="I214" s="101" t="e">
        <f t="shared" si="8"/>
        <v>#DIV/0!</v>
      </c>
    </row>
    <row r="215" spans="1:9" ht="19.5" customHeight="1" hidden="1">
      <c r="A215" s="113" t="s">
        <v>1171</v>
      </c>
      <c r="B215" s="99"/>
      <c r="C215" s="114" t="s">
        <v>866</v>
      </c>
      <c r="D215" s="114" t="s">
        <v>866</v>
      </c>
      <c r="E215" s="125" t="s">
        <v>1125</v>
      </c>
      <c r="F215" s="103" t="s">
        <v>911</v>
      </c>
      <c r="G215" s="151"/>
      <c r="H215" s="151"/>
      <c r="I215" s="101" t="e">
        <f t="shared" si="8"/>
        <v>#DIV/0!</v>
      </c>
    </row>
    <row r="216" spans="1:9" ht="19.5" customHeight="1" hidden="1">
      <c r="A216" s="113" t="s">
        <v>1055</v>
      </c>
      <c r="B216" s="99"/>
      <c r="C216" s="114" t="s">
        <v>866</v>
      </c>
      <c r="D216" s="114" t="s">
        <v>866</v>
      </c>
      <c r="E216" s="125" t="s">
        <v>1048</v>
      </c>
      <c r="F216" s="103"/>
      <c r="G216" s="151">
        <f>SUM(G217)</f>
        <v>0</v>
      </c>
      <c r="H216" s="151">
        <f>SUM(H217)</f>
        <v>0</v>
      </c>
      <c r="I216" s="101" t="e">
        <f t="shared" si="8"/>
        <v>#DIV/0!</v>
      </c>
    </row>
    <row r="217" spans="1:9" ht="19.5" customHeight="1" hidden="1">
      <c r="A217" s="113" t="s">
        <v>1171</v>
      </c>
      <c r="B217" s="99"/>
      <c r="C217" s="114" t="s">
        <v>866</v>
      </c>
      <c r="D217" s="114" t="s">
        <v>866</v>
      </c>
      <c r="E217" s="125" t="s">
        <v>1048</v>
      </c>
      <c r="F217" s="103" t="s">
        <v>911</v>
      </c>
      <c r="G217" s="151"/>
      <c r="H217" s="151"/>
      <c r="I217" s="101" t="e">
        <f t="shared" si="8"/>
        <v>#DIV/0!</v>
      </c>
    </row>
    <row r="218" spans="1:9" ht="19.5" customHeight="1" hidden="1">
      <c r="A218" s="113" t="s">
        <v>1176</v>
      </c>
      <c r="B218" s="99"/>
      <c r="C218" s="114" t="s">
        <v>866</v>
      </c>
      <c r="D218" s="114" t="s">
        <v>866</v>
      </c>
      <c r="E218" s="125" t="s">
        <v>1177</v>
      </c>
      <c r="F218" s="103"/>
      <c r="G218" s="151">
        <f>SUM(G219)</f>
        <v>0</v>
      </c>
      <c r="H218" s="151">
        <f>SUM(H219)</f>
        <v>0</v>
      </c>
      <c r="I218" s="101" t="e">
        <f t="shared" si="8"/>
        <v>#DIV/0!</v>
      </c>
    </row>
    <row r="219" spans="1:9" ht="19.5" customHeight="1" hidden="1">
      <c r="A219" s="113" t="s">
        <v>1171</v>
      </c>
      <c r="B219" s="99"/>
      <c r="C219" s="114" t="s">
        <v>866</v>
      </c>
      <c r="D219" s="114" t="s">
        <v>866</v>
      </c>
      <c r="E219" s="125" t="s">
        <v>1177</v>
      </c>
      <c r="F219" s="103" t="s">
        <v>911</v>
      </c>
      <c r="G219" s="151"/>
      <c r="H219" s="151"/>
      <c r="I219" s="101" t="e">
        <f t="shared" si="8"/>
        <v>#DIV/0!</v>
      </c>
    </row>
    <row r="220" spans="1:9" ht="19.5" customHeight="1" hidden="1">
      <c r="A220" s="113" t="s">
        <v>1178</v>
      </c>
      <c r="B220" s="99"/>
      <c r="C220" s="114" t="s">
        <v>866</v>
      </c>
      <c r="D220" s="114" t="s">
        <v>866</v>
      </c>
      <c r="E220" s="125" t="s">
        <v>1179</v>
      </c>
      <c r="F220" s="103"/>
      <c r="G220" s="151">
        <f>SUM(G221)</f>
        <v>0</v>
      </c>
      <c r="H220" s="151">
        <f>SUM(H221)</f>
        <v>0</v>
      </c>
      <c r="I220" s="101" t="e">
        <f t="shared" si="8"/>
        <v>#DIV/0!</v>
      </c>
    </row>
    <row r="221" spans="1:9" ht="19.5" customHeight="1" hidden="1">
      <c r="A221" s="113" t="s">
        <v>1180</v>
      </c>
      <c r="B221" s="99"/>
      <c r="C221" s="114" t="s">
        <v>866</v>
      </c>
      <c r="D221" s="114" t="s">
        <v>866</v>
      </c>
      <c r="E221" s="125" t="s">
        <v>1181</v>
      </c>
      <c r="F221" s="103"/>
      <c r="G221" s="151">
        <f>SUM(G222)</f>
        <v>0</v>
      </c>
      <c r="H221" s="151">
        <f>SUM(H222)</f>
        <v>0</v>
      </c>
      <c r="I221" s="101" t="e">
        <f t="shared" si="8"/>
        <v>#DIV/0!</v>
      </c>
    </row>
    <row r="222" spans="1:9" ht="19.5" customHeight="1" hidden="1">
      <c r="A222" s="113" t="s">
        <v>1171</v>
      </c>
      <c r="B222" s="99"/>
      <c r="C222" s="114" t="s">
        <v>866</v>
      </c>
      <c r="D222" s="114" t="s">
        <v>866</v>
      </c>
      <c r="E222" s="125" t="s">
        <v>1181</v>
      </c>
      <c r="F222" s="103" t="s">
        <v>911</v>
      </c>
      <c r="G222" s="151"/>
      <c r="H222" s="151"/>
      <c r="I222" s="101" t="e">
        <f t="shared" si="8"/>
        <v>#DIV/0!</v>
      </c>
    </row>
    <row r="223" spans="1:9" ht="19.5" customHeight="1" hidden="1">
      <c r="A223" s="104" t="s">
        <v>804</v>
      </c>
      <c r="B223" s="99"/>
      <c r="C223" s="114" t="s">
        <v>866</v>
      </c>
      <c r="D223" s="114" t="s">
        <v>866</v>
      </c>
      <c r="E223" s="125" t="s">
        <v>1125</v>
      </c>
      <c r="F223" s="103" t="s">
        <v>805</v>
      </c>
      <c r="G223" s="151"/>
      <c r="H223" s="151"/>
      <c r="I223" s="101" t="e">
        <f t="shared" si="8"/>
        <v>#DIV/0!</v>
      </c>
    </row>
    <row r="224" spans="1:9" ht="15" hidden="1">
      <c r="A224" s="104" t="s">
        <v>861</v>
      </c>
      <c r="B224" s="99"/>
      <c r="C224" s="114" t="s">
        <v>866</v>
      </c>
      <c r="D224" s="114" t="s">
        <v>866</v>
      </c>
      <c r="E224" s="99" t="s">
        <v>862</v>
      </c>
      <c r="F224" s="105"/>
      <c r="G224" s="116">
        <f>SUM(G225+G229)</f>
        <v>0</v>
      </c>
      <c r="H224" s="116">
        <f>SUM(H225+H229)</f>
        <v>0</v>
      </c>
      <c r="I224" s="101" t="e">
        <f t="shared" si="8"/>
        <v>#DIV/0!</v>
      </c>
    </row>
    <row r="225" spans="1:9" ht="15" hidden="1">
      <c r="A225" s="113" t="s">
        <v>1171</v>
      </c>
      <c r="B225" s="99"/>
      <c r="C225" s="114" t="s">
        <v>866</v>
      </c>
      <c r="D225" s="114" t="s">
        <v>866</v>
      </c>
      <c r="E225" s="99" t="s">
        <v>862</v>
      </c>
      <c r="F225" s="105" t="s">
        <v>911</v>
      </c>
      <c r="G225" s="116">
        <f>SUM(G226)</f>
        <v>0</v>
      </c>
      <c r="H225" s="116">
        <f>SUM(H226)</f>
        <v>0</v>
      </c>
      <c r="I225" s="101" t="e">
        <f t="shared" si="8"/>
        <v>#DIV/0!</v>
      </c>
    </row>
    <row r="226" spans="1:9" ht="19.5" customHeight="1" hidden="1">
      <c r="A226" s="124" t="s">
        <v>1775</v>
      </c>
      <c r="B226" s="125"/>
      <c r="C226" s="153" t="s">
        <v>866</v>
      </c>
      <c r="D226" s="153" t="s">
        <v>866</v>
      </c>
      <c r="E226" s="125" t="s">
        <v>1183</v>
      </c>
      <c r="F226" s="105" t="s">
        <v>911</v>
      </c>
      <c r="G226" s="302"/>
      <c r="H226" s="302"/>
      <c r="I226" s="101" t="e">
        <f t="shared" si="8"/>
        <v>#DIV/0!</v>
      </c>
    </row>
    <row r="227" spans="1:9" ht="15" hidden="1">
      <c r="A227" s="104" t="s">
        <v>804</v>
      </c>
      <c r="B227" s="125"/>
      <c r="C227" s="153" t="s">
        <v>866</v>
      </c>
      <c r="D227" s="153" t="s">
        <v>866</v>
      </c>
      <c r="E227" s="125" t="s">
        <v>862</v>
      </c>
      <c r="F227" s="128" t="s">
        <v>805</v>
      </c>
      <c r="G227" s="116">
        <f>SUM(G228)</f>
        <v>0</v>
      </c>
      <c r="H227" s="116">
        <f>SUM(H228)</f>
        <v>0</v>
      </c>
      <c r="I227" s="101" t="e">
        <f t="shared" si="8"/>
        <v>#DIV/0!</v>
      </c>
    </row>
    <row r="228" spans="1:9" ht="28.5" hidden="1">
      <c r="A228" s="149" t="s">
        <v>1128</v>
      </c>
      <c r="B228" s="125"/>
      <c r="C228" s="153" t="s">
        <v>866</v>
      </c>
      <c r="D228" s="153" t="s">
        <v>866</v>
      </c>
      <c r="E228" s="125" t="s">
        <v>1129</v>
      </c>
      <c r="F228" s="100" t="s">
        <v>805</v>
      </c>
      <c r="G228" s="151"/>
      <c r="H228" s="151"/>
      <c r="I228" s="101" t="e">
        <f t="shared" si="8"/>
        <v>#DIV/0!</v>
      </c>
    </row>
    <row r="229" spans="1:9" ht="19.5" customHeight="1" hidden="1">
      <c r="A229" s="113" t="s">
        <v>1766</v>
      </c>
      <c r="B229" s="99"/>
      <c r="C229" s="114" t="s">
        <v>866</v>
      </c>
      <c r="D229" s="114" t="s">
        <v>866</v>
      </c>
      <c r="E229" s="99" t="s">
        <v>1054</v>
      </c>
      <c r="F229" s="105"/>
      <c r="G229" s="116">
        <f>SUM(G230+G233)</f>
        <v>0</v>
      </c>
      <c r="H229" s="116">
        <f>SUM(H230+H233)</f>
        <v>0</v>
      </c>
      <c r="I229" s="101" t="e">
        <f t="shared" si="8"/>
        <v>#DIV/0!</v>
      </c>
    </row>
    <row r="230" spans="1:9" ht="19.5" customHeight="1" hidden="1">
      <c r="A230" s="124" t="s">
        <v>1124</v>
      </c>
      <c r="B230" s="125"/>
      <c r="C230" s="114" t="s">
        <v>866</v>
      </c>
      <c r="D230" s="114" t="s">
        <v>866</v>
      </c>
      <c r="E230" s="99" t="s">
        <v>1133</v>
      </c>
      <c r="F230" s="105"/>
      <c r="G230" s="302">
        <f>SUM(G231:G232)</f>
        <v>0</v>
      </c>
      <c r="H230" s="302">
        <f>SUM(H231:H232)</f>
        <v>0</v>
      </c>
      <c r="I230" s="101" t="e">
        <f t="shared" si="8"/>
        <v>#DIV/0!</v>
      </c>
    </row>
    <row r="231" spans="1:9" ht="19.5" customHeight="1" hidden="1">
      <c r="A231" s="113" t="s">
        <v>1171</v>
      </c>
      <c r="B231" s="99"/>
      <c r="C231" s="114" t="s">
        <v>866</v>
      </c>
      <c r="D231" s="114" t="s">
        <v>866</v>
      </c>
      <c r="E231" s="99" t="s">
        <v>1133</v>
      </c>
      <c r="F231" s="103" t="s">
        <v>911</v>
      </c>
      <c r="G231" s="151"/>
      <c r="H231" s="151"/>
      <c r="I231" s="101" t="e">
        <f t="shared" si="8"/>
        <v>#DIV/0!</v>
      </c>
    </row>
    <row r="232" spans="1:9" ht="19.5" customHeight="1" hidden="1">
      <c r="A232" s="104" t="s">
        <v>804</v>
      </c>
      <c r="B232" s="125"/>
      <c r="C232" s="114" t="s">
        <v>866</v>
      </c>
      <c r="D232" s="114" t="s">
        <v>866</v>
      </c>
      <c r="E232" s="99" t="s">
        <v>1133</v>
      </c>
      <c r="F232" s="128" t="s">
        <v>805</v>
      </c>
      <c r="G232" s="116"/>
      <c r="H232" s="116"/>
      <c r="I232" s="101" t="e">
        <f t="shared" si="8"/>
        <v>#DIV/0!</v>
      </c>
    </row>
    <row r="233" spans="1:9" ht="19.5" customHeight="1" hidden="1">
      <c r="A233" s="149" t="s">
        <v>1776</v>
      </c>
      <c r="B233" s="99"/>
      <c r="C233" s="114" t="s">
        <v>866</v>
      </c>
      <c r="D233" s="114" t="s">
        <v>866</v>
      </c>
      <c r="E233" s="99" t="s">
        <v>1056</v>
      </c>
      <c r="F233" s="105"/>
      <c r="G233" s="116">
        <f>SUM(G234)</f>
        <v>0</v>
      </c>
      <c r="H233" s="116">
        <f>SUM(H234)</f>
        <v>0</v>
      </c>
      <c r="I233" s="101" t="e">
        <f t="shared" si="8"/>
        <v>#DIV/0!</v>
      </c>
    </row>
    <row r="234" spans="1:9" ht="19.5" customHeight="1" hidden="1">
      <c r="A234" s="113" t="s">
        <v>1171</v>
      </c>
      <c r="B234" s="99"/>
      <c r="C234" s="114" t="s">
        <v>866</v>
      </c>
      <c r="D234" s="114" t="s">
        <v>866</v>
      </c>
      <c r="E234" s="99" t="s">
        <v>1056</v>
      </c>
      <c r="F234" s="103" t="s">
        <v>911</v>
      </c>
      <c r="G234" s="151"/>
      <c r="H234" s="151"/>
      <c r="I234" s="101" t="e">
        <f t="shared" si="8"/>
        <v>#DIV/0!</v>
      </c>
    </row>
    <row r="235" spans="1:9" ht="21" customHeight="1">
      <c r="A235" s="303" t="s">
        <v>1777</v>
      </c>
      <c r="B235" s="194" t="s">
        <v>1778</v>
      </c>
      <c r="C235" s="123"/>
      <c r="D235" s="123"/>
      <c r="E235" s="123"/>
      <c r="F235" s="193"/>
      <c r="G235" s="301">
        <f>SUM(G236+G314+G352+G406+G571+G591+G697)+G653</f>
        <v>993982.2</v>
      </c>
      <c r="H235" s="301">
        <f>SUM(H236+H314+H352+H406+H571+H591+H697)+H653</f>
        <v>961032</v>
      </c>
      <c r="I235" s="122">
        <f t="shared" si="8"/>
        <v>96.68503118063886</v>
      </c>
    </row>
    <row r="236" spans="1:9" ht="15">
      <c r="A236" s="104" t="s">
        <v>796</v>
      </c>
      <c r="B236" s="99"/>
      <c r="C236" s="99" t="s">
        <v>797</v>
      </c>
      <c r="D236" s="99"/>
      <c r="E236" s="99"/>
      <c r="F236" s="100"/>
      <c r="G236" s="116">
        <f>SUM(G237+G265+G271+G258+G261)</f>
        <v>143127.4</v>
      </c>
      <c r="H236" s="116">
        <f>SUM(H237+H265+H271+H258+H261)</f>
        <v>141198.6</v>
      </c>
      <c r="I236" s="101">
        <f t="shared" si="8"/>
        <v>98.65238940971471</v>
      </c>
    </row>
    <row r="237" spans="1:9" ht="28.5">
      <c r="A237" s="104" t="s">
        <v>848</v>
      </c>
      <c r="B237" s="99"/>
      <c r="C237" s="99" t="s">
        <v>797</v>
      </c>
      <c r="D237" s="99" t="s">
        <v>831</v>
      </c>
      <c r="E237" s="99"/>
      <c r="F237" s="100"/>
      <c r="G237" s="116">
        <f>SUM(G238)+G255+G253</f>
        <v>92796.99999999999</v>
      </c>
      <c r="H237" s="116">
        <f>SUM(H238)+H255+H253</f>
        <v>92730.9</v>
      </c>
      <c r="I237" s="101">
        <f t="shared" si="8"/>
        <v>99.9287692490059</v>
      </c>
    </row>
    <row r="238" spans="1:9" ht="43.5" customHeight="1">
      <c r="A238" s="104" t="s">
        <v>800</v>
      </c>
      <c r="B238" s="99"/>
      <c r="C238" s="99" t="s">
        <v>797</v>
      </c>
      <c r="D238" s="99" t="s">
        <v>831</v>
      </c>
      <c r="E238" s="99" t="s">
        <v>801</v>
      </c>
      <c r="F238" s="103"/>
      <c r="G238" s="116">
        <f>SUM(G239+G251)</f>
        <v>92796.99999999999</v>
      </c>
      <c r="H238" s="116">
        <f>SUM(H239+H251)</f>
        <v>92730.9</v>
      </c>
      <c r="I238" s="101">
        <f t="shared" si="8"/>
        <v>99.9287692490059</v>
      </c>
    </row>
    <row r="239" spans="1:9" ht="14.25" customHeight="1">
      <c r="A239" s="104" t="s">
        <v>808</v>
      </c>
      <c r="B239" s="99"/>
      <c r="C239" s="99" t="s">
        <v>797</v>
      </c>
      <c r="D239" s="99" t="s">
        <v>831</v>
      </c>
      <c r="E239" s="99" t="s">
        <v>810</v>
      </c>
      <c r="F239" s="103"/>
      <c r="G239" s="116">
        <f>SUM(G240+G241+G245+G247+G249)</f>
        <v>91444.59999999999</v>
      </c>
      <c r="H239" s="116">
        <f>SUM(H240+H241+H245+H247+H249)</f>
        <v>91378.5</v>
      </c>
      <c r="I239" s="101">
        <f t="shared" si="8"/>
        <v>99.9277157973243</v>
      </c>
    </row>
    <row r="240" spans="1:9" ht="23.25" customHeight="1">
      <c r="A240" s="104" t="s">
        <v>804</v>
      </c>
      <c r="B240" s="99"/>
      <c r="C240" s="99" t="s">
        <v>797</v>
      </c>
      <c r="D240" s="99" t="s">
        <v>831</v>
      </c>
      <c r="E240" s="99" t="s">
        <v>810</v>
      </c>
      <c r="F240" s="100" t="s">
        <v>805</v>
      </c>
      <c r="G240" s="116">
        <v>89457.9</v>
      </c>
      <c r="H240" s="116">
        <v>89391.8</v>
      </c>
      <c r="I240" s="101">
        <f t="shared" si="8"/>
        <v>99.9261104944337</v>
      </c>
    </row>
    <row r="241" spans="1:9" ht="37.5" customHeight="1">
      <c r="A241" s="104" t="s">
        <v>849</v>
      </c>
      <c r="B241" s="99"/>
      <c r="C241" s="99" t="s">
        <v>797</v>
      </c>
      <c r="D241" s="99" t="s">
        <v>831</v>
      </c>
      <c r="E241" s="99" t="s">
        <v>850</v>
      </c>
      <c r="F241" s="100"/>
      <c r="G241" s="116">
        <f>SUM(G242)</f>
        <v>1362.2</v>
      </c>
      <c r="H241" s="116">
        <f>SUM(H242)</f>
        <v>1362.2</v>
      </c>
      <c r="I241" s="101">
        <f t="shared" si="8"/>
        <v>100</v>
      </c>
    </row>
    <row r="242" spans="1:9" ht="20.25" customHeight="1">
      <c r="A242" s="104" t="s">
        <v>804</v>
      </c>
      <c r="B242" s="99"/>
      <c r="C242" s="99" t="s">
        <v>797</v>
      </c>
      <c r="D242" s="99" t="s">
        <v>831</v>
      </c>
      <c r="E242" s="99" t="s">
        <v>850</v>
      </c>
      <c r="F242" s="100" t="s">
        <v>805</v>
      </c>
      <c r="G242" s="116">
        <f>1326+36.2</f>
        <v>1362.2</v>
      </c>
      <c r="H242" s="116">
        <f>1326+36.2</f>
        <v>1362.2</v>
      </c>
      <c r="I242" s="101">
        <f t="shared" si="8"/>
        <v>100</v>
      </c>
    </row>
    <row r="243" spans="1:9" ht="19.5" customHeight="1" hidden="1">
      <c r="A243" s="104" t="s">
        <v>919</v>
      </c>
      <c r="B243" s="99"/>
      <c r="C243" s="99" t="s">
        <v>797</v>
      </c>
      <c r="D243" s="99" t="s">
        <v>831</v>
      </c>
      <c r="E243" s="99" t="s">
        <v>1779</v>
      </c>
      <c r="F243" s="100"/>
      <c r="G243" s="116"/>
      <c r="H243" s="116"/>
      <c r="I243" s="101" t="e">
        <f t="shared" si="8"/>
        <v>#DIV/0!</v>
      </c>
    </row>
    <row r="244" spans="1:9" ht="19.5" customHeight="1" hidden="1">
      <c r="A244" s="104" t="s">
        <v>804</v>
      </c>
      <c r="B244" s="99"/>
      <c r="C244" s="99" t="s">
        <v>797</v>
      </c>
      <c r="D244" s="99" t="s">
        <v>831</v>
      </c>
      <c r="E244" s="99" t="s">
        <v>1779</v>
      </c>
      <c r="F244" s="100" t="s">
        <v>805</v>
      </c>
      <c r="G244" s="116"/>
      <c r="H244" s="116"/>
      <c r="I244" s="101"/>
    </row>
    <row r="245" spans="1:9" ht="51.75" customHeight="1">
      <c r="A245" s="104" t="s">
        <v>851</v>
      </c>
      <c r="B245" s="99"/>
      <c r="C245" s="99" t="s">
        <v>797</v>
      </c>
      <c r="D245" s="99" t="s">
        <v>831</v>
      </c>
      <c r="E245" s="99" t="s">
        <v>852</v>
      </c>
      <c r="F245" s="100"/>
      <c r="G245" s="116">
        <f>SUM(G246)</f>
        <v>92.5</v>
      </c>
      <c r="H245" s="116">
        <f>SUM(H246)</f>
        <v>92.5</v>
      </c>
      <c r="I245" s="101">
        <f aca="true" t="shared" si="9" ref="I245:I250">SUM(H245/G245*100)</f>
        <v>100</v>
      </c>
    </row>
    <row r="246" spans="1:9" ht="22.5" customHeight="1">
      <c r="A246" s="104" t="s">
        <v>804</v>
      </c>
      <c r="B246" s="99"/>
      <c r="C246" s="99" t="s">
        <v>797</v>
      </c>
      <c r="D246" s="99" t="s">
        <v>831</v>
      </c>
      <c r="E246" s="99" t="s">
        <v>852</v>
      </c>
      <c r="F246" s="100" t="s">
        <v>805</v>
      </c>
      <c r="G246" s="116">
        <v>92.5</v>
      </c>
      <c r="H246" s="116">
        <v>92.5</v>
      </c>
      <c r="I246" s="101">
        <f t="shared" si="9"/>
        <v>100</v>
      </c>
    </row>
    <row r="247" spans="1:9" s="70" customFormat="1" ht="37.5" customHeight="1">
      <c r="A247" s="113" t="s">
        <v>853</v>
      </c>
      <c r="B247" s="114"/>
      <c r="C247" s="114" t="s">
        <v>797</v>
      </c>
      <c r="D247" s="114" t="s">
        <v>831</v>
      </c>
      <c r="E247" s="114" t="s">
        <v>854</v>
      </c>
      <c r="F247" s="103"/>
      <c r="G247" s="116">
        <f>SUM(G248)</f>
        <v>179.5</v>
      </c>
      <c r="H247" s="116">
        <f>SUM(H248)</f>
        <v>179.5</v>
      </c>
      <c r="I247" s="101">
        <f t="shared" si="9"/>
        <v>100</v>
      </c>
    </row>
    <row r="248" spans="1:9" s="70" customFormat="1" ht="26.25" customHeight="1">
      <c r="A248" s="104" t="s">
        <v>804</v>
      </c>
      <c r="B248" s="114"/>
      <c r="C248" s="114" t="s">
        <v>797</v>
      </c>
      <c r="D248" s="114" t="s">
        <v>831</v>
      </c>
      <c r="E248" s="114" t="s">
        <v>854</v>
      </c>
      <c r="F248" s="103" t="s">
        <v>805</v>
      </c>
      <c r="G248" s="116">
        <v>179.5</v>
      </c>
      <c r="H248" s="116">
        <v>179.5</v>
      </c>
      <c r="I248" s="101">
        <f t="shared" si="9"/>
        <v>100</v>
      </c>
    </row>
    <row r="249" spans="1:9" s="70" customFormat="1" ht="37.5" customHeight="1">
      <c r="A249" s="113" t="s">
        <v>855</v>
      </c>
      <c r="B249" s="114"/>
      <c r="C249" s="114" t="s">
        <v>797</v>
      </c>
      <c r="D249" s="114" t="s">
        <v>831</v>
      </c>
      <c r="E249" s="114" t="s">
        <v>856</v>
      </c>
      <c r="F249" s="103"/>
      <c r="G249" s="116">
        <f>SUM(G250)</f>
        <v>352.5</v>
      </c>
      <c r="H249" s="116">
        <f>SUM(H250)</f>
        <v>352.5</v>
      </c>
      <c r="I249" s="101">
        <f t="shared" si="9"/>
        <v>100</v>
      </c>
    </row>
    <row r="250" spans="1:9" s="70" customFormat="1" ht="21" customHeight="1">
      <c r="A250" s="104" t="s">
        <v>804</v>
      </c>
      <c r="B250" s="114"/>
      <c r="C250" s="114" t="s">
        <v>797</v>
      </c>
      <c r="D250" s="114" t="s">
        <v>831</v>
      </c>
      <c r="E250" s="114" t="s">
        <v>856</v>
      </c>
      <c r="F250" s="103" t="s">
        <v>805</v>
      </c>
      <c r="G250" s="116">
        <v>352.5</v>
      </c>
      <c r="H250" s="116">
        <v>352.5</v>
      </c>
      <c r="I250" s="101">
        <f t="shared" si="9"/>
        <v>100</v>
      </c>
    </row>
    <row r="251" spans="1:9" s="107" customFormat="1" ht="33" customHeight="1">
      <c r="A251" s="104" t="s">
        <v>857</v>
      </c>
      <c r="B251" s="99"/>
      <c r="C251" s="99" t="s">
        <v>809</v>
      </c>
      <c r="D251" s="99" t="s">
        <v>831</v>
      </c>
      <c r="E251" s="99" t="s">
        <v>858</v>
      </c>
      <c r="F251" s="103"/>
      <c r="G251" s="116">
        <f>SUM(G252)</f>
        <v>1352.4</v>
      </c>
      <c r="H251" s="116">
        <f>SUM(H252)</f>
        <v>1352.4</v>
      </c>
      <c r="I251" s="101">
        <f t="shared" si="8"/>
        <v>100</v>
      </c>
    </row>
    <row r="252" spans="1:9" s="107" customFormat="1" ht="25.5" customHeight="1">
      <c r="A252" s="104" t="s">
        <v>804</v>
      </c>
      <c r="B252" s="99"/>
      <c r="C252" s="99" t="s">
        <v>797</v>
      </c>
      <c r="D252" s="99" t="s">
        <v>831</v>
      </c>
      <c r="E252" s="99" t="s">
        <v>858</v>
      </c>
      <c r="F252" s="100" t="s">
        <v>805</v>
      </c>
      <c r="G252" s="116">
        <v>1352.4</v>
      </c>
      <c r="H252" s="116">
        <v>1352.4</v>
      </c>
      <c r="I252" s="101">
        <f t="shared" si="8"/>
        <v>100</v>
      </c>
    </row>
    <row r="253" spans="1:9" s="107" customFormat="1" ht="19.5" customHeight="1" hidden="1">
      <c r="A253" s="104" t="s">
        <v>859</v>
      </c>
      <c r="B253" s="99"/>
      <c r="C253" s="99" t="s">
        <v>797</v>
      </c>
      <c r="D253" s="99" t="s">
        <v>831</v>
      </c>
      <c r="E253" s="99" t="s">
        <v>860</v>
      </c>
      <c r="F253" s="100"/>
      <c r="G253" s="116">
        <f>SUM(G254)</f>
        <v>0</v>
      </c>
      <c r="H253" s="116">
        <f>SUM(H254)</f>
        <v>0</v>
      </c>
      <c r="I253" s="101" t="e">
        <f t="shared" si="8"/>
        <v>#DIV/0!</v>
      </c>
    </row>
    <row r="254" spans="1:9" s="107" customFormat="1" ht="19.5" customHeight="1" hidden="1">
      <c r="A254" s="104" t="s">
        <v>804</v>
      </c>
      <c r="B254" s="99"/>
      <c r="C254" s="99" t="s">
        <v>797</v>
      </c>
      <c r="D254" s="99" t="s">
        <v>831</v>
      </c>
      <c r="E254" s="99" t="s">
        <v>860</v>
      </c>
      <c r="F254" s="100" t="s">
        <v>805</v>
      </c>
      <c r="G254" s="116"/>
      <c r="H254" s="116"/>
      <c r="I254" s="101" t="e">
        <f t="shared" si="8"/>
        <v>#DIV/0!</v>
      </c>
    </row>
    <row r="255" spans="1:9" s="107" customFormat="1" ht="19.5" customHeight="1" hidden="1">
      <c r="A255" s="104" t="s">
        <v>861</v>
      </c>
      <c r="B255" s="99"/>
      <c r="C255" s="99" t="s">
        <v>797</v>
      </c>
      <c r="D255" s="99" t="s">
        <v>831</v>
      </c>
      <c r="E255" s="99" t="s">
        <v>862</v>
      </c>
      <c r="F255" s="103"/>
      <c r="G255" s="116">
        <f>SUM(G256)</f>
        <v>0</v>
      </c>
      <c r="H255" s="116">
        <f>SUM(H256)</f>
        <v>0</v>
      </c>
      <c r="I255" s="101" t="e">
        <f t="shared" si="8"/>
        <v>#DIV/0!</v>
      </c>
    </row>
    <row r="256" spans="1:9" s="107" customFormat="1" ht="24.75" customHeight="1" hidden="1">
      <c r="A256" s="104" t="s">
        <v>863</v>
      </c>
      <c r="B256" s="99"/>
      <c r="C256" s="99" t="s">
        <v>797</v>
      </c>
      <c r="D256" s="99" t="s">
        <v>831</v>
      </c>
      <c r="E256" s="99" t="s">
        <v>864</v>
      </c>
      <c r="F256" s="103"/>
      <c r="G256" s="116">
        <f>SUM(G257)</f>
        <v>0</v>
      </c>
      <c r="H256" s="116">
        <f>SUM(H257)</f>
        <v>0</v>
      </c>
      <c r="I256" s="101" t="e">
        <f t="shared" si="8"/>
        <v>#DIV/0!</v>
      </c>
    </row>
    <row r="257" spans="1:9" s="107" customFormat="1" ht="24.75" customHeight="1" hidden="1">
      <c r="A257" s="104" t="s">
        <v>804</v>
      </c>
      <c r="B257" s="99"/>
      <c r="C257" s="99" t="s">
        <v>797</v>
      </c>
      <c r="D257" s="99" t="s">
        <v>831</v>
      </c>
      <c r="E257" s="99" t="s">
        <v>864</v>
      </c>
      <c r="F257" s="103" t="s">
        <v>805</v>
      </c>
      <c r="G257" s="116"/>
      <c r="H257" s="116"/>
      <c r="I257" s="101" t="e">
        <f t="shared" si="8"/>
        <v>#DIV/0!</v>
      </c>
    </row>
    <row r="258" spans="1:9" s="107" customFormat="1" ht="15.75" customHeight="1" hidden="1">
      <c r="A258" s="104" t="s">
        <v>865</v>
      </c>
      <c r="B258" s="99"/>
      <c r="C258" s="99" t="s">
        <v>797</v>
      </c>
      <c r="D258" s="99" t="s">
        <v>866</v>
      </c>
      <c r="E258" s="99"/>
      <c r="F258" s="103"/>
      <c r="G258" s="116">
        <f>SUM(G259)</f>
        <v>0</v>
      </c>
      <c r="H258" s="116">
        <f>SUM(H259)</f>
        <v>0</v>
      </c>
      <c r="I258" s="101" t="e">
        <f t="shared" si="8"/>
        <v>#DIV/0!</v>
      </c>
    </row>
    <row r="259" spans="1:9" ht="42" customHeight="1" hidden="1">
      <c r="A259" s="115" t="s">
        <v>867</v>
      </c>
      <c r="B259" s="99"/>
      <c r="C259" s="99" t="s">
        <v>797</v>
      </c>
      <c r="D259" s="99" t="s">
        <v>866</v>
      </c>
      <c r="E259" s="99" t="s">
        <v>868</v>
      </c>
      <c r="F259" s="103"/>
      <c r="G259" s="116">
        <f>SUM(G260)</f>
        <v>0</v>
      </c>
      <c r="H259" s="116">
        <f>SUM(H260)</f>
        <v>0</v>
      </c>
      <c r="I259" s="101" t="e">
        <f t="shared" si="8"/>
        <v>#DIV/0!</v>
      </c>
    </row>
    <row r="260" spans="1:9" ht="25.5" customHeight="1" hidden="1">
      <c r="A260" s="104" t="s">
        <v>804</v>
      </c>
      <c r="B260" s="99"/>
      <c r="C260" s="99" t="s">
        <v>797</v>
      </c>
      <c r="D260" s="99" t="s">
        <v>866</v>
      </c>
      <c r="E260" s="99" t="s">
        <v>868</v>
      </c>
      <c r="F260" s="100" t="s">
        <v>805</v>
      </c>
      <c r="G260" s="116"/>
      <c r="H260" s="116"/>
      <c r="I260" s="101" t="e">
        <f t="shared" si="8"/>
        <v>#DIV/0!</v>
      </c>
    </row>
    <row r="261" spans="1:9" ht="19.5" customHeight="1" hidden="1">
      <c r="A261" s="104" t="s">
        <v>1780</v>
      </c>
      <c r="B261" s="99"/>
      <c r="C261" s="99" t="s">
        <v>797</v>
      </c>
      <c r="D261" s="99" t="s">
        <v>870</v>
      </c>
      <c r="E261" s="99"/>
      <c r="F261" s="100"/>
      <c r="G261" s="116">
        <f aca="true" t="shared" si="10" ref="G261:H263">SUM(G262)</f>
        <v>0</v>
      </c>
      <c r="H261" s="116">
        <f t="shared" si="10"/>
        <v>0</v>
      </c>
      <c r="I261" s="101" t="e">
        <f t="shared" si="8"/>
        <v>#DIV/0!</v>
      </c>
    </row>
    <row r="262" spans="1:9" ht="19.5" customHeight="1" hidden="1">
      <c r="A262" s="104" t="s">
        <v>800</v>
      </c>
      <c r="B262" s="99"/>
      <c r="C262" s="99" t="s">
        <v>797</v>
      </c>
      <c r="D262" s="99" t="s">
        <v>870</v>
      </c>
      <c r="E262" s="99" t="s">
        <v>801</v>
      </c>
      <c r="F262" s="100"/>
      <c r="G262" s="116">
        <f t="shared" si="10"/>
        <v>0</v>
      </c>
      <c r="H262" s="116">
        <f t="shared" si="10"/>
        <v>0</v>
      </c>
      <c r="I262" s="101" t="e">
        <f t="shared" si="8"/>
        <v>#DIV/0!</v>
      </c>
    </row>
    <row r="263" spans="1:9" ht="19.5" customHeight="1" hidden="1">
      <c r="A263" s="104" t="s">
        <v>808</v>
      </c>
      <c r="B263" s="99"/>
      <c r="C263" s="99" t="s">
        <v>797</v>
      </c>
      <c r="D263" s="99" t="s">
        <v>870</v>
      </c>
      <c r="E263" s="99" t="s">
        <v>810</v>
      </c>
      <c r="F263" s="100"/>
      <c r="G263" s="116">
        <f t="shared" si="10"/>
        <v>0</v>
      </c>
      <c r="H263" s="116">
        <f t="shared" si="10"/>
        <v>0</v>
      </c>
      <c r="I263" s="101" t="e">
        <f t="shared" si="8"/>
        <v>#DIV/0!</v>
      </c>
    </row>
    <row r="264" spans="1:9" ht="19.5" customHeight="1" hidden="1">
      <c r="A264" s="104" t="s">
        <v>804</v>
      </c>
      <c r="B264" s="99"/>
      <c r="C264" s="99" t="s">
        <v>809</v>
      </c>
      <c r="D264" s="99" t="s">
        <v>870</v>
      </c>
      <c r="E264" s="99" t="s">
        <v>810</v>
      </c>
      <c r="F264" s="105" t="s">
        <v>805</v>
      </c>
      <c r="G264" s="116"/>
      <c r="H264" s="116"/>
      <c r="I264" s="101" t="e">
        <f t="shared" si="8"/>
        <v>#DIV/0!</v>
      </c>
    </row>
    <row r="265" spans="1:9" ht="18" customHeight="1">
      <c r="A265" s="113" t="s">
        <v>875</v>
      </c>
      <c r="B265" s="114"/>
      <c r="C265" s="114" t="s">
        <v>797</v>
      </c>
      <c r="D265" s="114" t="s">
        <v>820</v>
      </c>
      <c r="E265" s="114"/>
      <c r="F265" s="103"/>
      <c r="G265" s="116">
        <f>SUM(G266)</f>
        <v>340</v>
      </c>
      <c r="H265" s="116">
        <f>SUM(H266)</f>
        <v>340</v>
      </c>
      <c r="I265" s="101">
        <f t="shared" si="8"/>
        <v>100</v>
      </c>
    </row>
    <row r="266" spans="1:9" ht="18.75" customHeight="1" hidden="1">
      <c r="A266" s="113" t="s">
        <v>875</v>
      </c>
      <c r="B266" s="114"/>
      <c r="C266" s="114" t="s">
        <v>797</v>
      </c>
      <c r="D266" s="114" t="s">
        <v>820</v>
      </c>
      <c r="E266" s="114" t="s">
        <v>876</v>
      </c>
      <c r="F266" s="103"/>
      <c r="G266" s="116">
        <f>SUM(G267+G269)</f>
        <v>340</v>
      </c>
      <c r="H266" s="116">
        <f>SUM(H267+H269)</f>
        <v>340</v>
      </c>
      <c r="I266" s="101">
        <f t="shared" si="8"/>
        <v>100</v>
      </c>
    </row>
    <row r="267" spans="1:9" ht="28.5" hidden="1">
      <c r="A267" s="104" t="s">
        <v>877</v>
      </c>
      <c r="B267" s="114"/>
      <c r="C267" s="114" t="s">
        <v>797</v>
      </c>
      <c r="D267" s="114" t="s">
        <v>820</v>
      </c>
      <c r="E267" s="114" t="s">
        <v>878</v>
      </c>
      <c r="F267" s="103"/>
      <c r="G267" s="116">
        <f>SUM(G268:G268)</f>
        <v>0</v>
      </c>
      <c r="H267" s="116">
        <f>SUM(H268:H268)</f>
        <v>0</v>
      </c>
      <c r="I267" s="101" t="e">
        <f t="shared" si="8"/>
        <v>#DIV/0!</v>
      </c>
    </row>
    <row r="268" spans="1:9" ht="27.75" customHeight="1" hidden="1">
      <c r="A268" s="104" t="s">
        <v>804</v>
      </c>
      <c r="B268" s="114"/>
      <c r="C268" s="114" t="s">
        <v>797</v>
      </c>
      <c r="D268" s="114" t="s">
        <v>820</v>
      </c>
      <c r="E268" s="114" t="s">
        <v>878</v>
      </c>
      <c r="F268" s="103" t="s">
        <v>805</v>
      </c>
      <c r="G268" s="116"/>
      <c r="H268" s="116"/>
      <c r="I268" s="101" t="e">
        <f t="shared" si="8"/>
        <v>#DIV/0!</v>
      </c>
    </row>
    <row r="269" spans="1:9" ht="17.25" customHeight="1">
      <c r="A269" s="104" t="s">
        <v>859</v>
      </c>
      <c r="B269" s="99"/>
      <c r="C269" s="99" t="s">
        <v>797</v>
      </c>
      <c r="D269" s="114" t="s">
        <v>820</v>
      </c>
      <c r="E269" s="99" t="s">
        <v>860</v>
      </c>
      <c r="F269" s="100"/>
      <c r="G269" s="116">
        <f>SUM(G270)</f>
        <v>340</v>
      </c>
      <c r="H269" s="116">
        <f>SUM(H270)</f>
        <v>340</v>
      </c>
      <c r="I269" s="101">
        <f t="shared" si="8"/>
        <v>100</v>
      </c>
    </row>
    <row r="270" spans="1:9" ht="17.25" customHeight="1">
      <c r="A270" s="104" t="s">
        <v>804</v>
      </c>
      <c r="B270" s="114"/>
      <c r="C270" s="114" t="s">
        <v>797</v>
      </c>
      <c r="D270" s="114" t="s">
        <v>820</v>
      </c>
      <c r="E270" s="99" t="s">
        <v>860</v>
      </c>
      <c r="F270" s="103" t="s">
        <v>805</v>
      </c>
      <c r="G270" s="116">
        <v>340</v>
      </c>
      <c r="H270" s="116">
        <v>340</v>
      </c>
      <c r="I270" s="101">
        <f t="shared" si="8"/>
        <v>100</v>
      </c>
    </row>
    <row r="271" spans="1:9" ht="21" customHeight="1">
      <c r="A271" s="104" t="s">
        <v>813</v>
      </c>
      <c r="B271" s="99"/>
      <c r="C271" s="99" t="s">
        <v>797</v>
      </c>
      <c r="D271" s="99" t="s">
        <v>889</v>
      </c>
      <c r="E271" s="99"/>
      <c r="F271" s="103"/>
      <c r="G271" s="116">
        <f>SUM(G272+G283+G290+G293+G296+G310+G280)+G277+G275+G286+G288</f>
        <v>49990.40000000001</v>
      </c>
      <c r="H271" s="116">
        <f>SUM(H272+H283+H290+H293+H296+H310+H280)+H277+H275+H286+H288</f>
        <v>48127.700000000004</v>
      </c>
      <c r="I271" s="101">
        <f t="shared" si="8"/>
        <v>96.27388458584048</v>
      </c>
    </row>
    <row r="272" spans="1:9" ht="15" hidden="1">
      <c r="A272" s="104" t="s">
        <v>890</v>
      </c>
      <c r="B272" s="99"/>
      <c r="C272" s="99" t="s">
        <v>797</v>
      </c>
      <c r="D272" s="99" t="s">
        <v>889</v>
      </c>
      <c r="E272" s="99" t="s">
        <v>891</v>
      </c>
      <c r="F272" s="100"/>
      <c r="G272" s="116">
        <f>SUM(G273)</f>
        <v>0</v>
      </c>
      <c r="H272" s="116">
        <f>SUM(H273)</f>
        <v>0</v>
      </c>
      <c r="I272" s="101" t="e">
        <f t="shared" si="8"/>
        <v>#DIV/0!</v>
      </c>
    </row>
    <row r="273" spans="1:9" ht="15" hidden="1">
      <c r="A273" s="104" t="s">
        <v>892</v>
      </c>
      <c r="B273" s="99"/>
      <c r="C273" s="99" t="s">
        <v>797</v>
      </c>
      <c r="D273" s="99" t="s">
        <v>889</v>
      </c>
      <c r="E273" s="99" t="s">
        <v>893</v>
      </c>
      <c r="F273" s="100"/>
      <c r="G273" s="116">
        <f>SUM(G274)</f>
        <v>0</v>
      </c>
      <c r="H273" s="116">
        <f>SUM(H274)</f>
        <v>0</v>
      </c>
      <c r="I273" s="101" t="e">
        <f aca="true" t="shared" si="11" ref="I273:I359">SUM(H273/G273*100)</f>
        <v>#DIV/0!</v>
      </c>
    </row>
    <row r="274" spans="1:9" ht="19.5" customHeight="1" hidden="1">
      <c r="A274" s="104" t="s">
        <v>804</v>
      </c>
      <c r="B274" s="99"/>
      <c r="C274" s="99" t="s">
        <v>797</v>
      </c>
      <c r="D274" s="99" t="s">
        <v>889</v>
      </c>
      <c r="E274" s="99" t="s">
        <v>893</v>
      </c>
      <c r="F274" s="100" t="s">
        <v>805</v>
      </c>
      <c r="G274" s="116"/>
      <c r="H274" s="116"/>
      <c r="I274" s="101" t="e">
        <f t="shared" si="11"/>
        <v>#DIV/0!</v>
      </c>
    </row>
    <row r="275" spans="1:9" ht="19.5" customHeight="1" hidden="1">
      <c r="A275" s="104" t="s">
        <v>894</v>
      </c>
      <c r="B275" s="99"/>
      <c r="C275" s="99" t="s">
        <v>797</v>
      </c>
      <c r="D275" s="99" t="s">
        <v>889</v>
      </c>
      <c r="E275" s="99" t="s">
        <v>895</v>
      </c>
      <c r="F275" s="100"/>
      <c r="G275" s="116">
        <f>SUM(G276)</f>
        <v>0</v>
      </c>
      <c r="H275" s="116">
        <f>SUM(H276)</f>
        <v>0</v>
      </c>
      <c r="I275" s="101" t="e">
        <f t="shared" si="11"/>
        <v>#DIV/0!</v>
      </c>
    </row>
    <row r="276" spans="1:9" ht="19.5" customHeight="1" hidden="1">
      <c r="A276" s="104" t="s">
        <v>804</v>
      </c>
      <c r="B276" s="99"/>
      <c r="C276" s="99" t="s">
        <v>797</v>
      </c>
      <c r="D276" s="99" t="s">
        <v>889</v>
      </c>
      <c r="E276" s="99" t="s">
        <v>895</v>
      </c>
      <c r="F276" s="100" t="s">
        <v>805</v>
      </c>
      <c r="G276" s="116"/>
      <c r="H276" s="116"/>
      <c r="I276" s="101" t="e">
        <f t="shared" si="11"/>
        <v>#DIV/0!</v>
      </c>
    </row>
    <row r="277" spans="1:9" ht="19.5" customHeight="1" hidden="1">
      <c r="A277" s="104" t="s">
        <v>890</v>
      </c>
      <c r="B277" s="99"/>
      <c r="C277" s="99" t="s">
        <v>797</v>
      </c>
      <c r="D277" s="99" t="s">
        <v>889</v>
      </c>
      <c r="E277" s="99" t="s">
        <v>801</v>
      </c>
      <c r="F277" s="103"/>
      <c r="G277" s="116">
        <f>SUM(G278)</f>
        <v>0</v>
      </c>
      <c r="H277" s="116">
        <f>SUM(H278)</f>
        <v>0</v>
      </c>
      <c r="I277" s="101" t="e">
        <f t="shared" si="11"/>
        <v>#DIV/0!</v>
      </c>
    </row>
    <row r="278" spans="1:9" ht="19.5" customHeight="1" hidden="1">
      <c r="A278" s="104" t="s">
        <v>896</v>
      </c>
      <c r="B278" s="99"/>
      <c r="C278" s="99" t="s">
        <v>797</v>
      </c>
      <c r="D278" s="99" t="s">
        <v>889</v>
      </c>
      <c r="E278" s="99" t="s">
        <v>897</v>
      </c>
      <c r="F278" s="103"/>
      <c r="G278" s="116">
        <f>SUM(G279)</f>
        <v>0</v>
      </c>
      <c r="H278" s="116">
        <f>SUM(H279)</f>
        <v>0</v>
      </c>
      <c r="I278" s="101" t="e">
        <f t="shared" si="11"/>
        <v>#DIV/0!</v>
      </c>
    </row>
    <row r="279" spans="1:9" ht="19.5" customHeight="1" hidden="1">
      <c r="A279" s="117" t="s">
        <v>898</v>
      </c>
      <c r="B279" s="99"/>
      <c r="C279" s="99" t="s">
        <v>797</v>
      </c>
      <c r="D279" s="99" t="s">
        <v>889</v>
      </c>
      <c r="E279" s="99" t="s">
        <v>897</v>
      </c>
      <c r="F279" s="103" t="s">
        <v>899</v>
      </c>
      <c r="G279" s="116"/>
      <c r="H279" s="116"/>
      <c r="I279" s="101" t="e">
        <f t="shared" si="11"/>
        <v>#DIV/0!</v>
      </c>
    </row>
    <row r="280" spans="1:9" ht="19.5" customHeight="1" hidden="1">
      <c r="A280" s="104" t="s">
        <v>886</v>
      </c>
      <c r="B280" s="99"/>
      <c r="C280" s="99" t="s">
        <v>797</v>
      </c>
      <c r="D280" s="99" t="s">
        <v>889</v>
      </c>
      <c r="E280" s="99" t="s">
        <v>887</v>
      </c>
      <c r="F280" s="100"/>
      <c r="G280" s="116">
        <f>SUM(G282)</f>
        <v>0</v>
      </c>
      <c r="H280" s="116">
        <f>SUM(H282)</f>
        <v>0</v>
      </c>
      <c r="I280" s="101" t="e">
        <f t="shared" si="11"/>
        <v>#DIV/0!</v>
      </c>
    </row>
    <row r="281" spans="1:9" ht="19.5" customHeight="1" hidden="1">
      <c r="A281" s="104" t="s">
        <v>859</v>
      </c>
      <c r="B281" s="99"/>
      <c r="C281" s="99" t="s">
        <v>797</v>
      </c>
      <c r="D281" s="99" t="s">
        <v>889</v>
      </c>
      <c r="E281" s="99" t="s">
        <v>860</v>
      </c>
      <c r="F281" s="100"/>
      <c r="G281" s="116">
        <f>SUM(G282)</f>
        <v>0</v>
      </c>
      <c r="H281" s="116">
        <f>SUM(H282)</f>
        <v>0</v>
      </c>
      <c r="I281" s="101" t="e">
        <f t="shared" si="11"/>
        <v>#DIV/0!</v>
      </c>
    </row>
    <row r="282" spans="1:9" ht="19.5" customHeight="1" hidden="1">
      <c r="A282" s="104" t="s">
        <v>804</v>
      </c>
      <c r="B282" s="99"/>
      <c r="C282" s="99" t="s">
        <v>797</v>
      </c>
      <c r="D282" s="99" t="s">
        <v>889</v>
      </c>
      <c r="E282" s="99" t="s">
        <v>860</v>
      </c>
      <c r="F282" s="100" t="s">
        <v>805</v>
      </c>
      <c r="G282" s="116"/>
      <c r="H282" s="116"/>
      <c r="I282" s="101" t="e">
        <f t="shared" si="11"/>
        <v>#DIV/0!</v>
      </c>
    </row>
    <row r="283" spans="1:9" ht="38.25" customHeight="1">
      <c r="A283" s="115" t="s">
        <v>900</v>
      </c>
      <c r="B283" s="99"/>
      <c r="C283" s="99" t="s">
        <v>797</v>
      </c>
      <c r="D283" s="99" t="s">
        <v>889</v>
      </c>
      <c r="E283" s="99" t="s">
        <v>827</v>
      </c>
      <c r="F283" s="100"/>
      <c r="G283" s="116">
        <f>SUM(G284)</f>
        <v>4802.3</v>
      </c>
      <c r="H283" s="116">
        <f>SUM(H284)</f>
        <v>4468.2</v>
      </c>
      <c r="I283" s="101">
        <f t="shared" si="11"/>
        <v>93.042916935635</v>
      </c>
    </row>
    <row r="284" spans="1:9" ht="36" customHeight="1">
      <c r="A284" s="115" t="s">
        <v>828</v>
      </c>
      <c r="B284" s="99"/>
      <c r="C284" s="99" t="s">
        <v>797</v>
      </c>
      <c r="D284" s="99" t="s">
        <v>889</v>
      </c>
      <c r="E284" s="99" t="s">
        <v>901</v>
      </c>
      <c r="F284" s="100"/>
      <c r="G284" s="116">
        <f>SUM(G285)</f>
        <v>4802.3</v>
      </c>
      <c r="H284" s="116">
        <f>SUM(H285)</f>
        <v>4468.2</v>
      </c>
      <c r="I284" s="101">
        <f t="shared" si="11"/>
        <v>93.042916935635</v>
      </c>
    </row>
    <row r="285" spans="1:9" ht="19.5" customHeight="1">
      <c r="A285" s="104" t="s">
        <v>804</v>
      </c>
      <c r="B285" s="99"/>
      <c r="C285" s="99" t="s">
        <v>797</v>
      </c>
      <c r="D285" s="99" t="s">
        <v>889</v>
      </c>
      <c r="E285" s="99" t="s">
        <v>901</v>
      </c>
      <c r="F285" s="100" t="s">
        <v>805</v>
      </c>
      <c r="G285" s="116">
        <v>4802.3</v>
      </c>
      <c r="H285" s="116">
        <v>4468.2</v>
      </c>
      <c r="I285" s="101">
        <f t="shared" si="11"/>
        <v>93.042916935635</v>
      </c>
    </row>
    <row r="286" spans="1:9" ht="19.5" customHeight="1">
      <c r="A286" s="104" t="s">
        <v>902</v>
      </c>
      <c r="B286" s="99"/>
      <c r="C286" s="99" t="s">
        <v>797</v>
      </c>
      <c r="D286" s="99" t="s">
        <v>889</v>
      </c>
      <c r="E286" s="99" t="s">
        <v>903</v>
      </c>
      <c r="F286" s="100"/>
      <c r="G286" s="101">
        <f>SUM(G287)</f>
        <v>4029.7</v>
      </c>
      <c r="H286" s="101">
        <f>SUM(H287)</f>
        <v>3839</v>
      </c>
      <c r="I286" s="101">
        <f t="shared" si="11"/>
        <v>95.26763778941361</v>
      </c>
    </row>
    <row r="287" spans="1:9" ht="19.5" customHeight="1">
      <c r="A287" s="104" t="s">
        <v>804</v>
      </c>
      <c r="B287" s="99"/>
      <c r="C287" s="99" t="s">
        <v>797</v>
      </c>
      <c r="D287" s="99" t="s">
        <v>889</v>
      </c>
      <c r="E287" s="99" t="s">
        <v>903</v>
      </c>
      <c r="F287" s="100" t="s">
        <v>805</v>
      </c>
      <c r="G287" s="101">
        <v>4029.7</v>
      </c>
      <c r="H287" s="101">
        <v>3839</v>
      </c>
      <c r="I287" s="101">
        <f t="shared" si="11"/>
        <v>95.26763778941361</v>
      </c>
    </row>
    <row r="288" spans="1:9" ht="19.5" customHeight="1">
      <c r="A288" s="104" t="s">
        <v>904</v>
      </c>
      <c r="B288" s="99"/>
      <c r="C288" s="99" t="s">
        <v>797</v>
      </c>
      <c r="D288" s="99" t="s">
        <v>889</v>
      </c>
      <c r="E288" s="99" t="s">
        <v>905</v>
      </c>
      <c r="F288" s="100"/>
      <c r="G288" s="101">
        <f>SUM(G289)</f>
        <v>15907.7</v>
      </c>
      <c r="H288" s="101">
        <f>SUM(H289)</f>
        <v>15687.9</v>
      </c>
      <c r="I288" s="101">
        <f t="shared" si="11"/>
        <v>98.61827919812417</v>
      </c>
    </row>
    <row r="289" spans="1:9" ht="19.5" customHeight="1">
      <c r="A289" s="104" t="s">
        <v>804</v>
      </c>
      <c r="B289" s="99"/>
      <c r="C289" s="99" t="s">
        <v>797</v>
      </c>
      <c r="D289" s="99" t="s">
        <v>889</v>
      </c>
      <c r="E289" s="99" t="s">
        <v>905</v>
      </c>
      <c r="F289" s="100" t="s">
        <v>805</v>
      </c>
      <c r="G289" s="101">
        <f>15896.1+11.6</f>
        <v>15907.7</v>
      </c>
      <c r="H289" s="101">
        <v>15687.9</v>
      </c>
      <c r="I289" s="101">
        <f t="shared" si="11"/>
        <v>98.61827919812417</v>
      </c>
    </row>
    <row r="290" spans="1:9" ht="33" customHeight="1">
      <c r="A290" s="104" t="s">
        <v>815</v>
      </c>
      <c r="B290" s="99"/>
      <c r="C290" s="99" t="s">
        <v>797</v>
      </c>
      <c r="D290" s="99" t="s">
        <v>889</v>
      </c>
      <c r="E290" s="99" t="s">
        <v>816</v>
      </c>
      <c r="F290" s="105"/>
      <c r="G290" s="116">
        <f>SUM(G291)</f>
        <v>22479.300000000003</v>
      </c>
      <c r="H290" s="116">
        <f>SUM(H291)</f>
        <v>21361.2</v>
      </c>
      <c r="I290" s="101">
        <f t="shared" si="11"/>
        <v>95.02609067008314</v>
      </c>
    </row>
    <row r="291" spans="1:9" ht="19.5" customHeight="1">
      <c r="A291" s="104" t="s">
        <v>817</v>
      </c>
      <c r="B291" s="99"/>
      <c r="C291" s="99" t="s">
        <v>797</v>
      </c>
      <c r="D291" s="99" t="s">
        <v>889</v>
      </c>
      <c r="E291" s="99" t="s">
        <v>906</v>
      </c>
      <c r="F291" s="105"/>
      <c r="G291" s="116">
        <f>SUM(G292)</f>
        <v>22479.300000000003</v>
      </c>
      <c r="H291" s="116">
        <f>SUM(H292)</f>
        <v>21361.2</v>
      </c>
      <c r="I291" s="101">
        <f t="shared" si="11"/>
        <v>95.02609067008314</v>
      </c>
    </row>
    <row r="292" spans="1:9" ht="27" customHeight="1">
      <c r="A292" s="104" t="s">
        <v>804</v>
      </c>
      <c r="B292" s="99"/>
      <c r="C292" s="99" t="s">
        <v>797</v>
      </c>
      <c r="D292" s="99" t="s">
        <v>889</v>
      </c>
      <c r="E292" s="99" t="s">
        <v>906</v>
      </c>
      <c r="F292" s="105" t="s">
        <v>805</v>
      </c>
      <c r="G292" s="116">
        <f>22490.9-11.6</f>
        <v>22479.300000000003</v>
      </c>
      <c r="H292" s="116">
        <v>21361.2</v>
      </c>
      <c r="I292" s="101">
        <f t="shared" si="11"/>
        <v>95.02609067008314</v>
      </c>
    </row>
    <row r="293" spans="1:9" ht="28.5" hidden="1">
      <c r="A293" s="113" t="s">
        <v>907</v>
      </c>
      <c r="B293" s="99"/>
      <c r="C293" s="99" t="s">
        <v>797</v>
      </c>
      <c r="D293" s="99" t="s">
        <v>889</v>
      </c>
      <c r="E293" s="99" t="s">
        <v>845</v>
      </c>
      <c r="F293" s="100"/>
      <c r="G293" s="116">
        <f>SUM(G295)</f>
        <v>0</v>
      </c>
      <c r="H293" s="116">
        <f>SUM(H295)</f>
        <v>0</v>
      </c>
      <c r="I293" s="101" t="e">
        <f t="shared" si="11"/>
        <v>#DIV/0!</v>
      </c>
    </row>
    <row r="294" spans="1:9" ht="28.5" hidden="1">
      <c r="A294" s="113" t="s">
        <v>908</v>
      </c>
      <c r="B294" s="99"/>
      <c r="C294" s="99" t="s">
        <v>797</v>
      </c>
      <c r="D294" s="99" t="s">
        <v>889</v>
      </c>
      <c r="E294" s="99" t="s">
        <v>909</v>
      </c>
      <c r="F294" s="100"/>
      <c r="G294" s="116">
        <f>SUM(G295)</f>
        <v>0</v>
      </c>
      <c r="H294" s="116">
        <f>SUM(H295)</f>
        <v>0</v>
      </c>
      <c r="I294" s="101" t="e">
        <f t="shared" si="11"/>
        <v>#DIV/0!</v>
      </c>
    </row>
    <row r="295" spans="1:9" ht="15" hidden="1">
      <c r="A295" s="113" t="s">
        <v>910</v>
      </c>
      <c r="B295" s="99"/>
      <c r="C295" s="99" t="s">
        <v>797</v>
      </c>
      <c r="D295" s="99" t="s">
        <v>889</v>
      </c>
      <c r="E295" s="99" t="s">
        <v>909</v>
      </c>
      <c r="F295" s="100" t="s">
        <v>911</v>
      </c>
      <c r="G295" s="116"/>
      <c r="H295" s="116"/>
      <c r="I295" s="101" t="e">
        <f t="shared" si="11"/>
        <v>#DIV/0!</v>
      </c>
    </row>
    <row r="296" spans="1:9" ht="28.5">
      <c r="A296" s="113" t="s">
        <v>912</v>
      </c>
      <c r="B296" s="99"/>
      <c r="C296" s="99" t="s">
        <v>797</v>
      </c>
      <c r="D296" s="99" t="s">
        <v>889</v>
      </c>
      <c r="E296" s="114" t="s">
        <v>913</v>
      </c>
      <c r="F296" s="103"/>
      <c r="G296" s="116">
        <f>SUM(G297)</f>
        <v>2771.4</v>
      </c>
      <c r="H296" s="116">
        <f>SUM(H297)</f>
        <v>2771.4</v>
      </c>
      <c r="I296" s="101">
        <f t="shared" si="11"/>
        <v>100</v>
      </c>
    </row>
    <row r="297" spans="1:9" ht="27.75" customHeight="1">
      <c r="A297" s="104" t="s">
        <v>917</v>
      </c>
      <c r="B297" s="99"/>
      <c r="C297" s="99" t="s">
        <v>797</v>
      </c>
      <c r="D297" s="99" t="s">
        <v>889</v>
      </c>
      <c r="E297" s="114" t="s">
        <v>918</v>
      </c>
      <c r="F297" s="103"/>
      <c r="G297" s="116">
        <f>SUM(G300+G302)</f>
        <v>2771.4</v>
      </c>
      <c r="H297" s="116">
        <f>SUM(H300+H302)</f>
        <v>2771.4</v>
      </c>
      <c r="I297" s="101">
        <f t="shared" si="11"/>
        <v>100</v>
      </c>
    </row>
    <row r="298" spans="1:9" ht="19.5" customHeight="1" hidden="1">
      <c r="A298" s="104" t="s">
        <v>919</v>
      </c>
      <c r="B298" s="99"/>
      <c r="C298" s="99" t="s">
        <v>797</v>
      </c>
      <c r="D298" s="99" t="s">
        <v>889</v>
      </c>
      <c r="E298" s="99" t="s">
        <v>920</v>
      </c>
      <c r="F298" s="100"/>
      <c r="G298" s="116">
        <f>SUM(G299)</f>
        <v>0</v>
      </c>
      <c r="H298" s="116">
        <f>SUM(H299)</f>
        <v>0</v>
      </c>
      <c r="I298" s="101" t="e">
        <f t="shared" si="11"/>
        <v>#DIV/0!</v>
      </c>
    </row>
    <row r="299" spans="1:9" ht="19.5" customHeight="1" hidden="1">
      <c r="A299" s="104" t="s">
        <v>921</v>
      </c>
      <c r="B299" s="99"/>
      <c r="C299" s="99" t="s">
        <v>797</v>
      </c>
      <c r="D299" s="99" t="s">
        <v>889</v>
      </c>
      <c r="E299" s="114" t="s">
        <v>920</v>
      </c>
      <c r="F299" s="103" t="s">
        <v>922</v>
      </c>
      <c r="G299" s="116"/>
      <c r="H299" s="116"/>
      <c r="I299" s="101" t="e">
        <f>SUM(H299/G299*100)</f>
        <v>#DIV/0!</v>
      </c>
    </row>
    <row r="300" spans="1:9" ht="28.5">
      <c r="A300" s="104" t="s">
        <v>923</v>
      </c>
      <c r="B300" s="99"/>
      <c r="C300" s="99" t="s">
        <v>797</v>
      </c>
      <c r="D300" s="99" t="s">
        <v>889</v>
      </c>
      <c r="E300" s="114" t="s">
        <v>924</v>
      </c>
      <c r="F300" s="103"/>
      <c r="G300" s="116">
        <f>SUM(G301)</f>
        <v>2690.8</v>
      </c>
      <c r="H300" s="116">
        <f>SUM(H301)</f>
        <v>2690.8</v>
      </c>
      <c r="I300" s="101">
        <f t="shared" si="11"/>
        <v>100</v>
      </c>
    </row>
    <row r="301" spans="1:9" ht="52.5" customHeight="1">
      <c r="A301" s="104" t="s">
        <v>925</v>
      </c>
      <c r="B301" s="99"/>
      <c r="C301" s="99" t="s">
        <v>797</v>
      </c>
      <c r="D301" s="99" t="s">
        <v>889</v>
      </c>
      <c r="E301" s="114" t="s">
        <v>924</v>
      </c>
      <c r="F301" s="103" t="s">
        <v>926</v>
      </c>
      <c r="G301" s="116">
        <v>2690.8</v>
      </c>
      <c r="H301" s="116">
        <v>2690.8</v>
      </c>
      <c r="I301" s="101">
        <f t="shared" si="11"/>
        <v>100</v>
      </c>
    </row>
    <row r="302" spans="1:9" ht="21.75" customHeight="1">
      <c r="A302" s="104" t="s">
        <v>927</v>
      </c>
      <c r="B302" s="99"/>
      <c r="C302" s="99" t="s">
        <v>797</v>
      </c>
      <c r="D302" s="99" t="s">
        <v>889</v>
      </c>
      <c r="E302" s="99" t="s">
        <v>928</v>
      </c>
      <c r="F302" s="100"/>
      <c r="G302" s="116">
        <f>SUM(G304+G306+G308)</f>
        <v>80.6</v>
      </c>
      <c r="H302" s="116">
        <f>SUM(H304+H306+H308)</f>
        <v>80.6</v>
      </c>
      <c r="I302" s="101">
        <f t="shared" si="11"/>
        <v>100</v>
      </c>
    </row>
    <row r="303" spans="1:9" ht="31.5" customHeight="1" hidden="1">
      <c r="A303" s="104" t="s">
        <v>927</v>
      </c>
      <c r="B303" s="99"/>
      <c r="C303" s="99" t="s">
        <v>797</v>
      </c>
      <c r="D303" s="99" t="s">
        <v>889</v>
      </c>
      <c r="E303" s="99" t="s">
        <v>928</v>
      </c>
      <c r="F303" s="100" t="s">
        <v>929</v>
      </c>
      <c r="G303" s="116"/>
      <c r="H303" s="116"/>
      <c r="I303" s="101" t="e">
        <f t="shared" si="11"/>
        <v>#DIV/0!</v>
      </c>
    </row>
    <row r="304" spans="1:9" ht="33.75" customHeight="1">
      <c r="A304" s="104" t="s">
        <v>930</v>
      </c>
      <c r="B304" s="99"/>
      <c r="C304" s="99" t="s">
        <v>797</v>
      </c>
      <c r="D304" s="99" t="s">
        <v>889</v>
      </c>
      <c r="E304" s="99" t="s">
        <v>931</v>
      </c>
      <c r="F304" s="100"/>
      <c r="G304" s="116">
        <f>SUM(G305)</f>
        <v>47.199999999999996</v>
      </c>
      <c r="H304" s="116">
        <f>SUM(H305)</f>
        <v>47.199999999999996</v>
      </c>
      <c r="I304" s="101">
        <f t="shared" si="11"/>
        <v>100</v>
      </c>
    </row>
    <row r="305" spans="1:9" ht="21.75" customHeight="1">
      <c r="A305" s="104" t="s">
        <v>927</v>
      </c>
      <c r="B305" s="99"/>
      <c r="C305" s="99" t="s">
        <v>797</v>
      </c>
      <c r="D305" s="99" t="s">
        <v>889</v>
      </c>
      <c r="E305" s="99" t="s">
        <v>931</v>
      </c>
      <c r="F305" s="100" t="s">
        <v>929</v>
      </c>
      <c r="G305" s="116">
        <f>40.3+6.9</f>
        <v>47.199999999999996</v>
      </c>
      <c r="H305" s="116">
        <f>40.3+6.9</f>
        <v>47.199999999999996</v>
      </c>
      <c r="I305" s="101">
        <f t="shared" si="11"/>
        <v>100</v>
      </c>
    </row>
    <row r="306" spans="1:9" ht="31.5" customHeight="1">
      <c r="A306" s="104" t="s">
        <v>932</v>
      </c>
      <c r="B306" s="99"/>
      <c r="C306" s="99" t="s">
        <v>797</v>
      </c>
      <c r="D306" s="99" t="s">
        <v>889</v>
      </c>
      <c r="E306" s="99" t="s">
        <v>933</v>
      </c>
      <c r="F306" s="100"/>
      <c r="G306" s="116">
        <f>SUM(G307)</f>
        <v>19.799999999999997</v>
      </c>
      <c r="H306" s="116">
        <f>SUM(H307)</f>
        <v>19.799999999999997</v>
      </c>
      <c r="I306" s="101">
        <f t="shared" si="11"/>
        <v>100</v>
      </c>
    </row>
    <row r="307" spans="1:9" ht="21" customHeight="1">
      <c r="A307" s="104" t="s">
        <v>927</v>
      </c>
      <c r="B307" s="99"/>
      <c r="C307" s="99" t="s">
        <v>797</v>
      </c>
      <c r="D307" s="99" t="s">
        <v>889</v>
      </c>
      <c r="E307" s="99" t="s">
        <v>933</v>
      </c>
      <c r="F307" s="100" t="s">
        <v>929</v>
      </c>
      <c r="G307" s="116">
        <f>40.3-20.5</f>
        <v>19.799999999999997</v>
      </c>
      <c r="H307" s="116">
        <f>40.3-20.5</f>
        <v>19.799999999999997</v>
      </c>
      <c r="I307" s="101">
        <f t="shared" si="11"/>
        <v>100</v>
      </c>
    </row>
    <row r="308" spans="1:9" ht="21" customHeight="1">
      <c r="A308" s="104" t="s">
        <v>934</v>
      </c>
      <c r="B308" s="99"/>
      <c r="C308" s="99" t="s">
        <v>797</v>
      </c>
      <c r="D308" s="99" t="s">
        <v>889</v>
      </c>
      <c r="E308" s="99" t="s">
        <v>935</v>
      </c>
      <c r="F308" s="100"/>
      <c r="G308" s="116">
        <f>SUM(G309)</f>
        <v>13.6</v>
      </c>
      <c r="H308" s="116">
        <f>SUM(H309)</f>
        <v>13.6</v>
      </c>
      <c r="I308" s="101">
        <f t="shared" si="11"/>
        <v>100</v>
      </c>
    </row>
    <row r="309" spans="1:9" ht="19.5" customHeight="1">
      <c r="A309" s="104" t="s">
        <v>927</v>
      </c>
      <c r="B309" s="99"/>
      <c r="C309" s="99" t="s">
        <v>797</v>
      </c>
      <c r="D309" s="99" t="s">
        <v>889</v>
      </c>
      <c r="E309" s="99" t="s">
        <v>935</v>
      </c>
      <c r="F309" s="100" t="s">
        <v>929</v>
      </c>
      <c r="G309" s="116">
        <v>13.6</v>
      </c>
      <c r="H309" s="116">
        <v>13.6</v>
      </c>
      <c r="I309" s="101">
        <f t="shared" si="11"/>
        <v>100</v>
      </c>
    </row>
    <row r="310" spans="1:9" s="112" customFormat="1" ht="19.5" customHeight="1" hidden="1">
      <c r="A310" s="104" t="s">
        <v>861</v>
      </c>
      <c r="B310" s="99"/>
      <c r="C310" s="99" t="s">
        <v>797</v>
      </c>
      <c r="D310" s="99" t="s">
        <v>889</v>
      </c>
      <c r="E310" s="99" t="s">
        <v>862</v>
      </c>
      <c r="F310" s="105"/>
      <c r="G310" s="116">
        <f>SUM(G311)</f>
        <v>0</v>
      </c>
      <c r="H310" s="116">
        <f>SUM(H311)</f>
        <v>0</v>
      </c>
      <c r="I310" s="101" t="e">
        <f t="shared" si="11"/>
        <v>#DIV/0!</v>
      </c>
    </row>
    <row r="311" spans="1:9" s="112" customFormat="1" ht="32.25" customHeight="1" hidden="1">
      <c r="A311" s="104" t="s">
        <v>936</v>
      </c>
      <c r="B311" s="99"/>
      <c r="C311" s="99" t="s">
        <v>797</v>
      </c>
      <c r="D311" s="99" t="s">
        <v>889</v>
      </c>
      <c r="E311" s="99" t="s">
        <v>937</v>
      </c>
      <c r="F311" s="105"/>
      <c r="G311" s="116">
        <f>SUM(G312)</f>
        <v>0</v>
      </c>
      <c r="H311" s="116">
        <f>SUM(H312)</f>
        <v>0</v>
      </c>
      <c r="I311" s="101" t="e">
        <f t="shared" si="11"/>
        <v>#DIV/0!</v>
      </c>
    </row>
    <row r="312" spans="1:9" ht="21.75" customHeight="1" hidden="1">
      <c r="A312" s="104" t="s">
        <v>804</v>
      </c>
      <c r="B312" s="99"/>
      <c r="C312" s="99" t="s">
        <v>797</v>
      </c>
      <c r="D312" s="99" t="s">
        <v>889</v>
      </c>
      <c r="E312" s="99" t="s">
        <v>862</v>
      </c>
      <c r="F312" s="105" t="s">
        <v>805</v>
      </c>
      <c r="G312" s="116"/>
      <c r="H312" s="116"/>
      <c r="I312" s="101" t="e">
        <f t="shared" si="11"/>
        <v>#DIV/0!</v>
      </c>
    </row>
    <row r="313" spans="1:9" ht="30.75" customHeight="1" hidden="1">
      <c r="A313" s="104" t="s">
        <v>936</v>
      </c>
      <c r="B313" s="99"/>
      <c r="C313" s="99" t="s">
        <v>797</v>
      </c>
      <c r="D313" s="99" t="s">
        <v>939</v>
      </c>
      <c r="E313" s="99" t="s">
        <v>937</v>
      </c>
      <c r="F313" s="105" t="s">
        <v>805</v>
      </c>
      <c r="G313" s="116"/>
      <c r="H313" s="116"/>
      <c r="I313" s="101" t="e">
        <f t="shared" si="11"/>
        <v>#DIV/0!</v>
      </c>
    </row>
    <row r="314" spans="1:9" ht="24.75" customHeight="1">
      <c r="A314" s="104" t="s">
        <v>941</v>
      </c>
      <c r="B314" s="99"/>
      <c r="C314" s="114" t="s">
        <v>807</v>
      </c>
      <c r="D314" s="114"/>
      <c r="E314" s="114"/>
      <c r="F314" s="103"/>
      <c r="G314" s="116">
        <f>SUM(G319)+G315+G337</f>
        <v>28798.2</v>
      </c>
      <c r="H314" s="116">
        <f>SUM(H319)+H315+H337</f>
        <v>27996.3</v>
      </c>
      <c r="I314" s="101">
        <f t="shared" si="11"/>
        <v>97.21545096568535</v>
      </c>
    </row>
    <row r="315" spans="1:9" s="70" customFormat="1" ht="18.75" customHeight="1">
      <c r="A315" s="104" t="s">
        <v>973</v>
      </c>
      <c r="B315" s="114"/>
      <c r="C315" s="114" t="s">
        <v>807</v>
      </c>
      <c r="D315" s="114" t="s">
        <v>831</v>
      </c>
      <c r="E315" s="114"/>
      <c r="F315" s="103"/>
      <c r="G315" s="116">
        <f>SUM(G317)</f>
        <v>5377.3</v>
      </c>
      <c r="H315" s="116">
        <f>SUM(H317)</f>
        <v>5377.3</v>
      </c>
      <c r="I315" s="101">
        <f t="shared" si="11"/>
        <v>100</v>
      </c>
    </row>
    <row r="316" spans="1:9" s="70" customFormat="1" ht="27.75" customHeight="1">
      <c r="A316" s="113" t="s">
        <v>890</v>
      </c>
      <c r="B316" s="114"/>
      <c r="C316" s="114" t="s">
        <v>807</v>
      </c>
      <c r="D316" s="114" t="s">
        <v>831</v>
      </c>
      <c r="E316" s="114" t="s">
        <v>891</v>
      </c>
      <c r="F316" s="103"/>
      <c r="G316" s="116">
        <f>SUM(G317)</f>
        <v>5377.3</v>
      </c>
      <c r="H316" s="116">
        <f>SUM(H317)</f>
        <v>5377.3</v>
      </c>
      <c r="I316" s="101">
        <f t="shared" si="11"/>
        <v>100</v>
      </c>
    </row>
    <row r="317" spans="1:9" s="70" customFormat="1" ht="15">
      <c r="A317" s="113" t="s">
        <v>892</v>
      </c>
      <c r="B317" s="114"/>
      <c r="C317" s="114" t="s">
        <v>807</v>
      </c>
      <c r="D317" s="114" t="s">
        <v>831</v>
      </c>
      <c r="E317" s="114" t="s">
        <v>893</v>
      </c>
      <c r="F317" s="103"/>
      <c r="G317" s="116">
        <f>SUM(G318)</f>
        <v>5377.3</v>
      </c>
      <c r="H317" s="116">
        <f>SUM(H318)</f>
        <v>5377.3</v>
      </c>
      <c r="I317" s="101">
        <f t="shared" si="11"/>
        <v>100</v>
      </c>
    </row>
    <row r="318" spans="1:9" s="70" customFormat="1" ht="15">
      <c r="A318" s="113" t="s">
        <v>804</v>
      </c>
      <c r="B318" s="114"/>
      <c r="C318" s="114" t="s">
        <v>807</v>
      </c>
      <c r="D318" s="114" t="s">
        <v>831</v>
      </c>
      <c r="E318" s="114" t="s">
        <v>893</v>
      </c>
      <c r="F318" s="103" t="s">
        <v>805</v>
      </c>
      <c r="G318" s="116">
        <f>5313.3+64</f>
        <v>5377.3</v>
      </c>
      <c r="H318" s="116">
        <f>5313.3+64</f>
        <v>5377.3</v>
      </c>
      <c r="I318" s="101">
        <f t="shared" si="11"/>
        <v>100</v>
      </c>
    </row>
    <row r="319" spans="1:9" ht="32.25" customHeight="1">
      <c r="A319" s="115" t="s">
        <v>974</v>
      </c>
      <c r="B319" s="99"/>
      <c r="C319" s="114" t="s">
        <v>807</v>
      </c>
      <c r="D319" s="114" t="s">
        <v>975</v>
      </c>
      <c r="E319" s="114"/>
      <c r="F319" s="103"/>
      <c r="G319" s="116">
        <f>SUM(G323+G328+G331+G334)+G321+G341</f>
        <v>23420.9</v>
      </c>
      <c r="H319" s="116">
        <f>SUM(H323+H328+H331+H334)+H321+H341</f>
        <v>22619</v>
      </c>
      <c r="I319" s="101">
        <f t="shared" si="11"/>
        <v>96.57613499054263</v>
      </c>
    </row>
    <row r="320" spans="1:9" s="135" customFormat="1" ht="19.5" customHeight="1" hidden="1">
      <c r="A320" s="104" t="s">
        <v>886</v>
      </c>
      <c r="B320" s="99"/>
      <c r="C320" s="114" t="s">
        <v>807</v>
      </c>
      <c r="D320" s="114" t="s">
        <v>975</v>
      </c>
      <c r="E320" s="114" t="s">
        <v>887</v>
      </c>
      <c r="F320" s="103"/>
      <c r="G320" s="116">
        <f>SUM(G321)</f>
        <v>0</v>
      </c>
      <c r="H320" s="116">
        <f>SUM(H321)</f>
        <v>0</v>
      </c>
      <c r="I320" s="101" t="e">
        <f t="shared" si="11"/>
        <v>#DIV/0!</v>
      </c>
    </row>
    <row r="321" spans="1:9" ht="19.5" customHeight="1" hidden="1">
      <c r="A321" s="104" t="s">
        <v>859</v>
      </c>
      <c r="B321" s="99"/>
      <c r="C321" s="114" t="s">
        <v>807</v>
      </c>
      <c r="D321" s="114" t="s">
        <v>975</v>
      </c>
      <c r="E321" s="114" t="s">
        <v>860</v>
      </c>
      <c r="F321" s="103"/>
      <c r="G321" s="116">
        <f>SUM(G322)</f>
        <v>0</v>
      </c>
      <c r="H321" s="116">
        <f>SUM(H322)</f>
        <v>0</v>
      </c>
      <c r="I321" s="101" t="e">
        <f t="shared" si="11"/>
        <v>#DIV/0!</v>
      </c>
    </row>
    <row r="322" spans="1:9" ht="15" hidden="1">
      <c r="A322" s="104" t="s">
        <v>804</v>
      </c>
      <c r="B322" s="99"/>
      <c r="C322" s="114" t="s">
        <v>807</v>
      </c>
      <c r="D322" s="114" t="s">
        <v>975</v>
      </c>
      <c r="E322" s="114" t="s">
        <v>860</v>
      </c>
      <c r="F322" s="103" t="s">
        <v>805</v>
      </c>
      <c r="G322" s="116"/>
      <c r="H322" s="116"/>
      <c r="I322" s="101" t="e">
        <f t="shared" si="11"/>
        <v>#DIV/0!</v>
      </c>
    </row>
    <row r="323" spans="1:9" ht="34.5" customHeight="1">
      <c r="A323" s="115" t="s">
        <v>976</v>
      </c>
      <c r="B323" s="99"/>
      <c r="C323" s="114" t="s">
        <v>807</v>
      </c>
      <c r="D323" s="114" t="s">
        <v>975</v>
      </c>
      <c r="E323" s="114" t="s">
        <v>977</v>
      </c>
      <c r="F323" s="103"/>
      <c r="G323" s="116">
        <f>SUM(G324+G326)</f>
        <v>7966.2</v>
      </c>
      <c r="H323" s="116">
        <f>SUM(H324+H326)</f>
        <v>7722</v>
      </c>
      <c r="I323" s="101">
        <f t="shared" si="11"/>
        <v>96.93454846727424</v>
      </c>
    </row>
    <row r="324" spans="1:9" ht="28.5">
      <c r="A324" s="115" t="s">
        <v>978</v>
      </c>
      <c r="B324" s="99"/>
      <c r="C324" s="114" t="s">
        <v>807</v>
      </c>
      <c r="D324" s="114" t="s">
        <v>975</v>
      </c>
      <c r="E324" s="114" t="s">
        <v>979</v>
      </c>
      <c r="F324" s="103"/>
      <c r="G324" s="116">
        <f>SUM(G325)</f>
        <v>966.2</v>
      </c>
      <c r="H324" s="116">
        <f>SUM(H325)</f>
        <v>965.8</v>
      </c>
      <c r="I324" s="101">
        <f t="shared" si="11"/>
        <v>99.95860070378802</v>
      </c>
    </row>
    <row r="325" spans="1:9" ht="15">
      <c r="A325" s="104" t="s">
        <v>804</v>
      </c>
      <c r="B325" s="99"/>
      <c r="C325" s="114" t="s">
        <v>807</v>
      </c>
      <c r="D325" s="114" t="s">
        <v>975</v>
      </c>
      <c r="E325" s="114" t="s">
        <v>979</v>
      </c>
      <c r="F325" s="103" t="s">
        <v>805</v>
      </c>
      <c r="G325" s="116">
        <v>966.2</v>
      </c>
      <c r="H325" s="116">
        <v>965.8</v>
      </c>
      <c r="I325" s="101">
        <f t="shared" si="11"/>
        <v>99.95860070378802</v>
      </c>
    </row>
    <row r="326" spans="1:9" ht="28.5">
      <c r="A326" s="104" t="s">
        <v>980</v>
      </c>
      <c r="B326" s="99"/>
      <c r="C326" s="114" t="s">
        <v>807</v>
      </c>
      <c r="D326" s="114" t="s">
        <v>975</v>
      </c>
      <c r="E326" s="114" t="s">
        <v>981</v>
      </c>
      <c r="F326" s="114"/>
      <c r="G326" s="116">
        <f>SUM(G327)</f>
        <v>7000</v>
      </c>
      <c r="H326" s="116">
        <f>SUM(H327)</f>
        <v>6756.2</v>
      </c>
      <c r="I326" s="101">
        <f t="shared" si="11"/>
        <v>96.51714285714286</v>
      </c>
    </row>
    <row r="327" spans="1:9" ht="15">
      <c r="A327" s="104" t="s">
        <v>884</v>
      </c>
      <c r="B327" s="99"/>
      <c r="C327" s="114" t="s">
        <v>807</v>
      </c>
      <c r="D327" s="114" t="s">
        <v>975</v>
      </c>
      <c r="E327" s="114" t="s">
        <v>981</v>
      </c>
      <c r="F327" s="114" t="s">
        <v>885</v>
      </c>
      <c r="G327" s="116">
        <v>7000</v>
      </c>
      <c r="H327" s="116">
        <v>6756.2</v>
      </c>
      <c r="I327" s="101">
        <f t="shared" si="11"/>
        <v>96.51714285714286</v>
      </c>
    </row>
    <row r="328" spans="1:9" ht="15">
      <c r="A328" s="115" t="s">
        <v>982</v>
      </c>
      <c r="B328" s="125"/>
      <c r="C328" s="125" t="s">
        <v>807</v>
      </c>
      <c r="D328" s="125" t="s">
        <v>975</v>
      </c>
      <c r="E328" s="125" t="s">
        <v>983</v>
      </c>
      <c r="F328" s="128"/>
      <c r="G328" s="116">
        <f>SUM(G329)</f>
        <v>336.8</v>
      </c>
      <c r="H328" s="116">
        <f>SUM(H329)</f>
        <v>326.5</v>
      </c>
      <c r="I328" s="101">
        <f t="shared" si="11"/>
        <v>96.9418052256532</v>
      </c>
    </row>
    <row r="329" spans="1:9" ht="27" customHeight="1">
      <c r="A329" s="115" t="s">
        <v>984</v>
      </c>
      <c r="B329" s="125"/>
      <c r="C329" s="125" t="s">
        <v>807</v>
      </c>
      <c r="D329" s="125" t="s">
        <v>975</v>
      </c>
      <c r="E329" s="125" t="s">
        <v>985</v>
      </c>
      <c r="F329" s="128"/>
      <c r="G329" s="116">
        <f>SUM(G330)</f>
        <v>336.8</v>
      </c>
      <c r="H329" s="116">
        <f>SUM(H330)</f>
        <v>326.5</v>
      </c>
      <c r="I329" s="101">
        <f t="shared" si="11"/>
        <v>96.9418052256532</v>
      </c>
    </row>
    <row r="330" spans="1:9" ht="19.5" customHeight="1">
      <c r="A330" s="104" t="s">
        <v>804</v>
      </c>
      <c r="B330" s="125"/>
      <c r="C330" s="125" t="s">
        <v>807</v>
      </c>
      <c r="D330" s="125" t="s">
        <v>975</v>
      </c>
      <c r="E330" s="125" t="s">
        <v>985</v>
      </c>
      <c r="F330" s="128" t="s">
        <v>805</v>
      </c>
      <c r="G330" s="116">
        <v>336.8</v>
      </c>
      <c r="H330" s="116">
        <v>326.5</v>
      </c>
      <c r="I330" s="101">
        <f t="shared" si="11"/>
        <v>96.9418052256532</v>
      </c>
    </row>
    <row r="331" spans="1:9" ht="28.5">
      <c r="A331" s="104" t="s">
        <v>986</v>
      </c>
      <c r="B331" s="99"/>
      <c r="C331" s="114" t="s">
        <v>807</v>
      </c>
      <c r="D331" s="114" t="s">
        <v>975</v>
      </c>
      <c r="E331" s="114" t="s">
        <v>987</v>
      </c>
      <c r="F331" s="103"/>
      <c r="G331" s="116">
        <f>SUM(G332)</f>
        <v>13164.9</v>
      </c>
      <c r="H331" s="116">
        <f>SUM(H332)</f>
        <v>12655.8</v>
      </c>
      <c r="I331" s="101">
        <f t="shared" si="11"/>
        <v>96.1328988446551</v>
      </c>
    </row>
    <row r="332" spans="1:9" ht="28.5">
      <c r="A332" s="104" t="s">
        <v>914</v>
      </c>
      <c r="B332" s="99"/>
      <c r="C332" s="114" t="s">
        <v>807</v>
      </c>
      <c r="D332" s="114" t="s">
        <v>975</v>
      </c>
      <c r="E332" s="114" t="s">
        <v>988</v>
      </c>
      <c r="F332" s="103"/>
      <c r="G332" s="116">
        <f>SUM(G333)</f>
        <v>13164.9</v>
      </c>
      <c r="H332" s="116">
        <f>SUM(H333)</f>
        <v>12655.8</v>
      </c>
      <c r="I332" s="101">
        <f t="shared" si="11"/>
        <v>96.1328988446551</v>
      </c>
    </row>
    <row r="333" spans="1:9" ht="18" customHeight="1">
      <c r="A333" s="117" t="s">
        <v>916</v>
      </c>
      <c r="B333" s="132"/>
      <c r="C333" s="133" t="s">
        <v>807</v>
      </c>
      <c r="D333" s="133" t="s">
        <v>975</v>
      </c>
      <c r="E333" s="133" t="s">
        <v>988</v>
      </c>
      <c r="F333" s="105" t="s">
        <v>899</v>
      </c>
      <c r="G333" s="116">
        <v>13164.9</v>
      </c>
      <c r="H333" s="116">
        <v>12655.8</v>
      </c>
      <c r="I333" s="101">
        <f t="shared" si="11"/>
        <v>96.1328988446551</v>
      </c>
    </row>
    <row r="334" spans="1:9" ht="19.5" customHeight="1" hidden="1">
      <c r="A334" s="104" t="s">
        <v>989</v>
      </c>
      <c r="B334" s="132"/>
      <c r="C334" s="133" t="s">
        <v>807</v>
      </c>
      <c r="D334" s="133" t="s">
        <v>975</v>
      </c>
      <c r="E334" s="133" t="s">
        <v>990</v>
      </c>
      <c r="F334" s="105"/>
      <c r="G334" s="116">
        <f>SUM(G336)</f>
        <v>0</v>
      </c>
      <c r="H334" s="116">
        <f>SUM(H336)</f>
        <v>0</v>
      </c>
      <c r="I334" s="101" t="e">
        <f t="shared" si="11"/>
        <v>#DIV/0!</v>
      </c>
    </row>
    <row r="335" spans="1:9" ht="57" hidden="1">
      <c r="A335" s="115" t="s">
        <v>991</v>
      </c>
      <c r="B335" s="99"/>
      <c r="C335" s="114" t="s">
        <v>807</v>
      </c>
      <c r="D335" s="114" t="s">
        <v>975</v>
      </c>
      <c r="E335" s="125" t="s">
        <v>992</v>
      </c>
      <c r="F335" s="103"/>
      <c r="G335" s="116">
        <f>SUM(G336)</f>
        <v>0</v>
      </c>
      <c r="H335" s="116">
        <f>SUM(H336)</f>
        <v>0</v>
      </c>
      <c r="I335" s="101" t="e">
        <f t="shared" si="11"/>
        <v>#DIV/0!</v>
      </c>
    </row>
    <row r="336" spans="1:9" ht="19.5" customHeight="1" hidden="1">
      <c r="A336" s="115" t="s">
        <v>993</v>
      </c>
      <c r="B336" s="99"/>
      <c r="C336" s="114" t="s">
        <v>807</v>
      </c>
      <c r="D336" s="114" t="s">
        <v>975</v>
      </c>
      <c r="E336" s="125" t="s">
        <v>992</v>
      </c>
      <c r="F336" s="103" t="s">
        <v>994</v>
      </c>
      <c r="G336" s="116"/>
      <c r="H336" s="116"/>
      <c r="I336" s="101" t="e">
        <f t="shared" si="11"/>
        <v>#DIV/0!</v>
      </c>
    </row>
    <row r="337" spans="1:9" ht="28.5" hidden="1">
      <c r="A337" s="115" t="s">
        <v>999</v>
      </c>
      <c r="B337" s="99"/>
      <c r="C337" s="114" t="s">
        <v>807</v>
      </c>
      <c r="D337" s="114" t="s">
        <v>939</v>
      </c>
      <c r="E337" s="125"/>
      <c r="F337" s="103"/>
      <c r="G337" s="116">
        <f aca="true" t="shared" si="12" ref="G337:H339">SUM(G338)</f>
        <v>0</v>
      </c>
      <c r="H337" s="116">
        <f t="shared" si="12"/>
        <v>0</v>
      </c>
      <c r="I337" s="101" t="e">
        <f t="shared" si="11"/>
        <v>#DIV/0!</v>
      </c>
    </row>
    <row r="338" spans="1:9" ht="15" hidden="1">
      <c r="A338" s="115" t="s">
        <v>989</v>
      </c>
      <c r="B338" s="99"/>
      <c r="C338" s="114" t="s">
        <v>807</v>
      </c>
      <c r="D338" s="114" t="s">
        <v>939</v>
      </c>
      <c r="E338" s="125" t="s">
        <v>990</v>
      </c>
      <c r="F338" s="103"/>
      <c r="G338" s="116">
        <f t="shared" si="12"/>
        <v>0</v>
      </c>
      <c r="H338" s="116">
        <f t="shared" si="12"/>
        <v>0</v>
      </c>
      <c r="I338" s="101" t="e">
        <f t="shared" si="11"/>
        <v>#DIV/0!</v>
      </c>
    </row>
    <row r="339" spans="1:9" ht="28.5" hidden="1">
      <c r="A339" s="115" t="s">
        <v>1000</v>
      </c>
      <c r="B339" s="99"/>
      <c r="C339" s="114" t="s">
        <v>807</v>
      </c>
      <c r="D339" s="114" t="s">
        <v>939</v>
      </c>
      <c r="E339" s="125" t="s">
        <v>992</v>
      </c>
      <c r="F339" s="103"/>
      <c r="G339" s="116">
        <f t="shared" si="12"/>
        <v>0</v>
      </c>
      <c r="H339" s="116">
        <f t="shared" si="12"/>
        <v>0</v>
      </c>
      <c r="I339" s="101" t="e">
        <f t="shared" si="11"/>
        <v>#DIV/0!</v>
      </c>
    </row>
    <row r="340" spans="1:9" ht="15" hidden="1">
      <c r="A340" s="113" t="s">
        <v>910</v>
      </c>
      <c r="B340" s="99"/>
      <c r="C340" s="114" t="s">
        <v>807</v>
      </c>
      <c r="D340" s="114" t="s">
        <v>939</v>
      </c>
      <c r="E340" s="125" t="s">
        <v>992</v>
      </c>
      <c r="F340" s="103" t="s">
        <v>911</v>
      </c>
      <c r="G340" s="116"/>
      <c r="H340" s="116"/>
      <c r="I340" s="101" t="e">
        <f t="shared" si="11"/>
        <v>#DIV/0!</v>
      </c>
    </row>
    <row r="341" spans="1:9" s="70" customFormat="1" ht="20.25" customHeight="1">
      <c r="A341" s="113" t="s">
        <v>861</v>
      </c>
      <c r="B341" s="114"/>
      <c r="C341" s="133" t="s">
        <v>807</v>
      </c>
      <c r="D341" s="133" t="s">
        <v>975</v>
      </c>
      <c r="E341" s="114" t="s">
        <v>862</v>
      </c>
      <c r="F341" s="103"/>
      <c r="G341" s="116">
        <f>SUM(G342+G345+G351)</f>
        <v>1953</v>
      </c>
      <c r="H341" s="116">
        <f>SUM(H342+H345+H351)</f>
        <v>1914.7</v>
      </c>
      <c r="I341" s="101">
        <f t="shared" si="11"/>
        <v>98.03891449052739</v>
      </c>
    </row>
    <row r="342" spans="1:9" ht="15">
      <c r="A342" s="113" t="s">
        <v>995</v>
      </c>
      <c r="B342" s="99"/>
      <c r="C342" s="133" t="s">
        <v>807</v>
      </c>
      <c r="D342" s="133" t="s">
        <v>975</v>
      </c>
      <c r="E342" s="114" t="s">
        <v>996</v>
      </c>
      <c r="F342" s="103"/>
      <c r="G342" s="116">
        <f>SUM(G343)</f>
        <v>1821</v>
      </c>
      <c r="H342" s="116">
        <f>SUM(H343)</f>
        <v>1782.7</v>
      </c>
      <c r="I342" s="101">
        <f t="shared" si="11"/>
        <v>97.89676002196596</v>
      </c>
    </row>
    <row r="343" spans="1:9" ht="15">
      <c r="A343" s="104" t="s">
        <v>804</v>
      </c>
      <c r="B343" s="99"/>
      <c r="C343" s="133" t="s">
        <v>807</v>
      </c>
      <c r="D343" s="133" t="s">
        <v>975</v>
      </c>
      <c r="E343" s="114" t="s">
        <v>996</v>
      </c>
      <c r="F343" s="103" t="s">
        <v>805</v>
      </c>
      <c r="G343" s="116">
        <v>1821</v>
      </c>
      <c r="H343" s="116">
        <v>1782.7</v>
      </c>
      <c r="I343" s="101">
        <f t="shared" si="11"/>
        <v>97.89676002196596</v>
      </c>
    </row>
    <row r="344" spans="1:9" ht="28.5">
      <c r="A344" s="113" t="s">
        <v>1781</v>
      </c>
      <c r="B344" s="99"/>
      <c r="C344" s="133" t="s">
        <v>807</v>
      </c>
      <c r="D344" s="133" t="s">
        <v>975</v>
      </c>
      <c r="E344" s="114" t="s">
        <v>998</v>
      </c>
      <c r="F344" s="103"/>
      <c r="G344" s="116">
        <f>SUM(G345)</f>
        <v>132</v>
      </c>
      <c r="H344" s="116">
        <f>SUM(H345)</f>
        <v>132</v>
      </c>
      <c r="I344" s="101">
        <f t="shared" si="11"/>
        <v>100</v>
      </c>
    </row>
    <row r="345" spans="1:9" ht="15">
      <c r="A345" s="104" t="s">
        <v>804</v>
      </c>
      <c r="B345" s="99"/>
      <c r="C345" s="133" t="s">
        <v>807</v>
      </c>
      <c r="D345" s="133" t="s">
        <v>975</v>
      </c>
      <c r="E345" s="114" t="s">
        <v>998</v>
      </c>
      <c r="F345" s="103" t="s">
        <v>805</v>
      </c>
      <c r="G345" s="116">
        <v>132</v>
      </c>
      <c r="H345" s="116">
        <v>132</v>
      </c>
      <c r="I345" s="101">
        <f t="shared" si="11"/>
        <v>100</v>
      </c>
    </row>
    <row r="346" spans="1:9" ht="15" hidden="1">
      <c r="A346" s="113"/>
      <c r="B346" s="99"/>
      <c r="C346" s="114"/>
      <c r="D346" s="114"/>
      <c r="E346" s="125"/>
      <c r="F346" s="103"/>
      <c r="G346" s="116"/>
      <c r="H346" s="116"/>
      <c r="I346" s="101"/>
    </row>
    <row r="347" spans="1:9" ht="15" hidden="1">
      <c r="A347" s="113"/>
      <c r="B347" s="99"/>
      <c r="C347" s="114"/>
      <c r="D347" s="114"/>
      <c r="E347" s="125"/>
      <c r="F347" s="103"/>
      <c r="G347" s="116"/>
      <c r="H347" s="116"/>
      <c r="I347" s="101"/>
    </row>
    <row r="348" spans="1:9" ht="15" hidden="1">
      <c r="A348" s="113"/>
      <c r="B348" s="99"/>
      <c r="C348" s="114"/>
      <c r="D348" s="114"/>
      <c r="E348" s="125"/>
      <c r="F348" s="103"/>
      <c r="G348" s="116"/>
      <c r="H348" s="116"/>
      <c r="I348" s="101"/>
    </row>
    <row r="349" spans="1:9" ht="15" hidden="1">
      <c r="A349" s="113"/>
      <c r="B349" s="99"/>
      <c r="C349" s="114"/>
      <c r="D349" s="114"/>
      <c r="E349" s="125"/>
      <c r="F349" s="103"/>
      <c r="G349" s="116"/>
      <c r="H349" s="116"/>
      <c r="I349" s="101"/>
    </row>
    <row r="350" spans="1:9" ht="15" hidden="1">
      <c r="A350" s="113"/>
      <c r="B350" s="99"/>
      <c r="C350" s="114"/>
      <c r="D350" s="114"/>
      <c r="E350" s="125"/>
      <c r="F350" s="103"/>
      <c r="G350" s="116"/>
      <c r="H350" s="116"/>
      <c r="I350" s="101"/>
    </row>
    <row r="351" spans="1:9" ht="15" hidden="1">
      <c r="A351" s="113"/>
      <c r="B351" s="99"/>
      <c r="C351" s="114"/>
      <c r="D351" s="114"/>
      <c r="E351" s="125"/>
      <c r="F351" s="103"/>
      <c r="G351" s="116"/>
      <c r="H351" s="116"/>
      <c r="I351" s="101"/>
    </row>
    <row r="352" spans="1:9" ht="18.75" customHeight="1">
      <c r="A352" s="104" t="s">
        <v>830</v>
      </c>
      <c r="B352" s="99"/>
      <c r="C352" s="99" t="s">
        <v>831</v>
      </c>
      <c r="D352" s="99"/>
      <c r="E352" s="99"/>
      <c r="F352" s="100"/>
      <c r="G352" s="116">
        <f>SUM(G353+G375)+G362</f>
        <v>404620</v>
      </c>
      <c r="H352" s="116">
        <f>SUM(H353+H375)+H362</f>
        <v>404425</v>
      </c>
      <c r="I352" s="101">
        <f t="shared" si="11"/>
        <v>99.95180663338441</v>
      </c>
    </row>
    <row r="353" spans="1:9" ht="15">
      <c r="A353" s="104" t="s">
        <v>832</v>
      </c>
      <c r="B353" s="99"/>
      <c r="C353" s="99" t="s">
        <v>831</v>
      </c>
      <c r="D353" s="99" t="s">
        <v>833</v>
      </c>
      <c r="E353" s="99"/>
      <c r="F353" s="100"/>
      <c r="G353" s="116">
        <f>SUM(G357)+G354</f>
        <v>103521.6</v>
      </c>
      <c r="H353" s="116">
        <f>SUM(H357)+H354</f>
        <v>103521.6</v>
      </c>
      <c r="I353" s="101">
        <f t="shared" si="11"/>
        <v>100</v>
      </c>
    </row>
    <row r="354" spans="1:9" ht="15">
      <c r="A354" s="104" t="s">
        <v>1002</v>
      </c>
      <c r="B354" s="99"/>
      <c r="C354" s="99" t="s">
        <v>831</v>
      </c>
      <c r="D354" s="99" t="s">
        <v>833</v>
      </c>
      <c r="E354" s="114" t="s">
        <v>1003</v>
      </c>
      <c r="F354" s="103"/>
      <c r="G354" s="116">
        <f>SUM(G355)+G356</f>
        <v>35505.3</v>
      </c>
      <c r="H354" s="116">
        <f>SUM(H355)+H356</f>
        <v>35505.3</v>
      </c>
      <c r="I354" s="101">
        <f t="shared" si="11"/>
        <v>100</v>
      </c>
    </row>
    <row r="355" spans="1:9" ht="18.75" customHeight="1">
      <c r="A355" s="104" t="s">
        <v>1004</v>
      </c>
      <c r="B355" s="99"/>
      <c r="C355" s="99" t="s">
        <v>831</v>
      </c>
      <c r="D355" s="99" t="s">
        <v>833</v>
      </c>
      <c r="E355" s="114" t="s">
        <v>1003</v>
      </c>
      <c r="F355" s="100" t="s">
        <v>1005</v>
      </c>
      <c r="G355" s="116">
        <v>35505.3</v>
      </c>
      <c r="H355" s="116">
        <v>35505.3</v>
      </c>
      <c r="I355" s="101">
        <f t="shared" si="11"/>
        <v>100</v>
      </c>
    </row>
    <row r="356" spans="1:9" ht="19.5" customHeight="1" hidden="1">
      <c r="A356" s="104" t="s">
        <v>804</v>
      </c>
      <c r="B356" s="99"/>
      <c r="C356" s="99" t="s">
        <v>831</v>
      </c>
      <c r="D356" s="99" t="s">
        <v>833</v>
      </c>
      <c r="E356" s="114" t="s">
        <v>1003</v>
      </c>
      <c r="F356" s="100" t="s">
        <v>805</v>
      </c>
      <c r="G356" s="116"/>
      <c r="H356" s="116"/>
      <c r="I356" s="101" t="e">
        <f t="shared" si="11"/>
        <v>#DIV/0!</v>
      </c>
    </row>
    <row r="357" spans="1:9" ht="19.5" customHeight="1">
      <c r="A357" s="104" t="s">
        <v>834</v>
      </c>
      <c r="B357" s="99"/>
      <c r="C357" s="99" t="s">
        <v>831</v>
      </c>
      <c r="D357" s="99" t="s">
        <v>833</v>
      </c>
      <c r="E357" s="99" t="s">
        <v>835</v>
      </c>
      <c r="F357" s="100"/>
      <c r="G357" s="116">
        <f aca="true" t="shared" si="13" ref="G357:H359">SUM(G358)</f>
        <v>68016.3</v>
      </c>
      <c r="H357" s="116">
        <f t="shared" si="13"/>
        <v>68016.3</v>
      </c>
      <c r="I357" s="101">
        <f t="shared" si="11"/>
        <v>100</v>
      </c>
    </row>
    <row r="358" spans="1:9" s="70" customFormat="1" ht="19.5" customHeight="1">
      <c r="A358" s="104" t="s">
        <v>917</v>
      </c>
      <c r="B358" s="99"/>
      <c r="C358" s="99" t="s">
        <v>831</v>
      </c>
      <c r="D358" s="99" t="s">
        <v>833</v>
      </c>
      <c r="E358" s="99" t="s">
        <v>1012</v>
      </c>
      <c r="F358" s="100"/>
      <c r="G358" s="101">
        <f t="shared" si="13"/>
        <v>68016.3</v>
      </c>
      <c r="H358" s="101">
        <f t="shared" si="13"/>
        <v>68016.3</v>
      </c>
      <c r="I358" s="101">
        <f t="shared" si="11"/>
        <v>100</v>
      </c>
    </row>
    <row r="359" spans="1:9" ht="39" customHeight="1">
      <c r="A359" s="104" t="s">
        <v>923</v>
      </c>
      <c r="B359" s="99"/>
      <c r="C359" s="99" t="s">
        <v>831</v>
      </c>
      <c r="D359" s="99" t="s">
        <v>833</v>
      </c>
      <c r="E359" s="99" t="s">
        <v>1013</v>
      </c>
      <c r="F359" s="100"/>
      <c r="G359" s="101">
        <f t="shared" si="13"/>
        <v>68016.3</v>
      </c>
      <c r="H359" s="101">
        <f t="shared" si="13"/>
        <v>68016.3</v>
      </c>
      <c r="I359" s="101">
        <f t="shared" si="11"/>
        <v>100</v>
      </c>
    </row>
    <row r="360" spans="1:11" ht="42" customHeight="1">
      <c r="A360" s="142" t="s">
        <v>925</v>
      </c>
      <c r="B360" s="110"/>
      <c r="C360" s="110" t="s">
        <v>831</v>
      </c>
      <c r="D360" s="110" t="s">
        <v>833</v>
      </c>
      <c r="E360" s="110" t="s">
        <v>1013</v>
      </c>
      <c r="F360" s="143" t="s">
        <v>926</v>
      </c>
      <c r="G360" s="130">
        <v>68016.3</v>
      </c>
      <c r="H360" s="130">
        <v>68016.3</v>
      </c>
      <c r="I360" s="101">
        <f aca="true" t="shared" si="14" ref="I360:I423">SUM(H360/G360*100)</f>
        <v>100</v>
      </c>
      <c r="K360" s="84">
        <f>SUM('[3]ведомствен.2013'!$G$360-G360)</f>
        <v>-5924.700000000004</v>
      </c>
    </row>
    <row r="361" spans="1:9" ht="19.5" customHeight="1" hidden="1">
      <c r="A361" s="104" t="s">
        <v>1004</v>
      </c>
      <c r="B361" s="99"/>
      <c r="C361" s="99" t="s">
        <v>831</v>
      </c>
      <c r="D361" s="99" t="s">
        <v>833</v>
      </c>
      <c r="E361" s="99" t="s">
        <v>1015</v>
      </c>
      <c r="F361" s="100" t="s">
        <v>1005</v>
      </c>
      <c r="G361" s="116"/>
      <c r="H361" s="116"/>
      <c r="I361" s="101" t="e">
        <f t="shared" si="14"/>
        <v>#DIV/0!</v>
      </c>
    </row>
    <row r="362" spans="1:9" ht="19.5" customHeight="1">
      <c r="A362" s="113" t="s">
        <v>1022</v>
      </c>
      <c r="B362" s="114"/>
      <c r="C362" s="114" t="s">
        <v>831</v>
      </c>
      <c r="D362" s="114" t="s">
        <v>975</v>
      </c>
      <c r="E362" s="114"/>
      <c r="F362" s="103"/>
      <c r="G362" s="116">
        <f>SUM(G367+G370)+G363+G365</f>
        <v>278775</v>
      </c>
      <c r="H362" s="116">
        <f>SUM(H367+H370)+H363+H365</f>
        <v>278775</v>
      </c>
      <c r="I362" s="101">
        <f t="shared" si="14"/>
        <v>100</v>
      </c>
    </row>
    <row r="363" spans="1:9" ht="29.25" customHeight="1">
      <c r="A363" s="113" t="s">
        <v>1023</v>
      </c>
      <c r="B363" s="114"/>
      <c r="C363" s="114" t="s">
        <v>831</v>
      </c>
      <c r="D363" s="114" t="s">
        <v>975</v>
      </c>
      <c r="E363" s="114" t="s">
        <v>1782</v>
      </c>
      <c r="F363" s="103"/>
      <c r="G363" s="116">
        <f>SUM(G364)</f>
        <v>194355.2</v>
      </c>
      <c r="H363" s="116">
        <f>SUM(H364)</f>
        <v>194355.2</v>
      </c>
      <c r="I363" s="101">
        <f t="shared" si="14"/>
        <v>100</v>
      </c>
    </row>
    <row r="364" spans="1:9" ht="19.5" customHeight="1">
      <c r="A364" s="104" t="s">
        <v>804</v>
      </c>
      <c r="B364" s="114"/>
      <c r="C364" s="114" t="s">
        <v>831</v>
      </c>
      <c r="D364" s="114" t="s">
        <v>975</v>
      </c>
      <c r="E364" s="114" t="s">
        <v>1782</v>
      </c>
      <c r="F364" s="103" t="s">
        <v>805</v>
      </c>
      <c r="G364" s="116">
        <v>194355.2</v>
      </c>
      <c r="H364" s="116">
        <v>194355.2</v>
      </c>
      <c r="I364" s="101">
        <f t="shared" si="14"/>
        <v>100</v>
      </c>
    </row>
    <row r="365" spans="1:9" ht="0.75" customHeight="1" hidden="1">
      <c r="A365" s="113" t="s">
        <v>1783</v>
      </c>
      <c r="B365" s="114"/>
      <c r="C365" s="114" t="s">
        <v>831</v>
      </c>
      <c r="D365" s="114" t="s">
        <v>975</v>
      </c>
      <c r="E365" s="114" t="s">
        <v>1784</v>
      </c>
      <c r="F365" s="103"/>
      <c r="G365" s="116">
        <f>SUM(G366)</f>
        <v>0</v>
      </c>
      <c r="H365" s="116">
        <f>SUM(H366)</f>
        <v>0</v>
      </c>
      <c r="I365" s="101" t="e">
        <f t="shared" si="14"/>
        <v>#DIV/0!</v>
      </c>
    </row>
    <row r="366" spans="1:9" ht="19.5" customHeight="1" hidden="1">
      <c r="A366" s="104" t="s">
        <v>804</v>
      </c>
      <c r="B366" s="114"/>
      <c r="C366" s="114" t="s">
        <v>831</v>
      </c>
      <c r="D366" s="114" t="s">
        <v>975</v>
      </c>
      <c r="E366" s="114" t="s">
        <v>1784</v>
      </c>
      <c r="F366" s="103" t="s">
        <v>805</v>
      </c>
      <c r="G366" s="116"/>
      <c r="H366" s="116"/>
      <c r="I366" s="101" t="e">
        <f t="shared" si="14"/>
        <v>#DIV/0!</v>
      </c>
    </row>
    <row r="367" spans="1:9" s="147" customFormat="1" ht="43.5" customHeight="1">
      <c r="A367" s="149" t="s">
        <v>1027</v>
      </c>
      <c r="B367" s="125"/>
      <c r="C367" s="114" t="s">
        <v>831</v>
      </c>
      <c r="D367" s="114" t="s">
        <v>975</v>
      </c>
      <c r="E367" s="125" t="s">
        <v>1028</v>
      </c>
      <c r="F367" s="128"/>
      <c r="G367" s="116">
        <f>SUM(G368:G369)</f>
        <v>83632.09999999999</v>
      </c>
      <c r="H367" s="116">
        <f>SUM(H368:H369)</f>
        <v>83632.09999999999</v>
      </c>
      <c r="I367" s="101">
        <f t="shared" si="14"/>
        <v>100</v>
      </c>
    </row>
    <row r="368" spans="1:9" s="147" customFormat="1" ht="21" customHeight="1">
      <c r="A368" s="104" t="s">
        <v>910</v>
      </c>
      <c r="B368" s="125"/>
      <c r="C368" s="114" t="s">
        <v>831</v>
      </c>
      <c r="D368" s="114" t="s">
        <v>975</v>
      </c>
      <c r="E368" s="125" t="s">
        <v>1028</v>
      </c>
      <c r="F368" s="128" t="s">
        <v>911</v>
      </c>
      <c r="G368" s="116">
        <v>400.9</v>
      </c>
      <c r="H368" s="116">
        <v>400.9</v>
      </c>
      <c r="I368" s="101">
        <f t="shared" si="14"/>
        <v>100</v>
      </c>
    </row>
    <row r="369" spans="1:9" ht="19.5" customHeight="1">
      <c r="A369" s="104" t="s">
        <v>804</v>
      </c>
      <c r="B369" s="125"/>
      <c r="C369" s="114" t="s">
        <v>831</v>
      </c>
      <c r="D369" s="114" t="s">
        <v>975</v>
      </c>
      <c r="E369" s="125" t="s">
        <v>1028</v>
      </c>
      <c r="F369" s="128" t="s">
        <v>805</v>
      </c>
      <c r="G369" s="116">
        <v>83231.2</v>
      </c>
      <c r="H369" s="116">
        <v>83231.2</v>
      </c>
      <c r="I369" s="101">
        <f t="shared" si="14"/>
        <v>100</v>
      </c>
    </row>
    <row r="370" spans="1:9" ht="19.5" customHeight="1">
      <c r="A370" s="104" t="s">
        <v>861</v>
      </c>
      <c r="B370" s="99"/>
      <c r="C370" s="114" t="s">
        <v>831</v>
      </c>
      <c r="D370" s="114" t="s">
        <v>975</v>
      </c>
      <c r="E370" s="99" t="s">
        <v>862</v>
      </c>
      <c r="F370" s="103"/>
      <c r="G370" s="116">
        <f>SUM(G373)+G371</f>
        <v>787.7</v>
      </c>
      <c r="H370" s="116">
        <f>SUM(H373)+H371</f>
        <v>787.7</v>
      </c>
      <c r="I370" s="101">
        <f t="shared" si="14"/>
        <v>100</v>
      </c>
    </row>
    <row r="371" spans="1:9" ht="44.25" customHeight="1">
      <c r="A371" s="104" t="s">
        <v>1033</v>
      </c>
      <c r="B371" s="99"/>
      <c r="C371" s="114" t="s">
        <v>831</v>
      </c>
      <c r="D371" s="114" t="s">
        <v>975</v>
      </c>
      <c r="E371" s="99" t="s">
        <v>1034</v>
      </c>
      <c r="F371" s="103"/>
      <c r="G371" s="116">
        <f>SUM(G372)</f>
        <v>395.2</v>
      </c>
      <c r="H371" s="116">
        <f>SUM(H372)</f>
        <v>395.2</v>
      </c>
      <c r="I371" s="101">
        <f t="shared" si="14"/>
        <v>100</v>
      </c>
    </row>
    <row r="372" spans="1:9" ht="19.5" customHeight="1">
      <c r="A372" s="104" t="s">
        <v>804</v>
      </c>
      <c r="B372" s="99"/>
      <c r="C372" s="114" t="s">
        <v>831</v>
      </c>
      <c r="D372" s="114" t="s">
        <v>975</v>
      </c>
      <c r="E372" s="99" t="s">
        <v>1034</v>
      </c>
      <c r="F372" s="103" t="s">
        <v>805</v>
      </c>
      <c r="G372" s="116">
        <v>395.2</v>
      </c>
      <c r="H372" s="116">
        <v>395.2</v>
      </c>
      <c r="I372" s="101">
        <f t="shared" si="14"/>
        <v>100</v>
      </c>
    </row>
    <row r="373" spans="1:9" ht="34.5" customHeight="1">
      <c r="A373" s="104" t="s">
        <v>1035</v>
      </c>
      <c r="B373" s="99"/>
      <c r="C373" s="114" t="s">
        <v>831</v>
      </c>
      <c r="D373" s="114" t="s">
        <v>975</v>
      </c>
      <c r="E373" s="99" t="s">
        <v>1036</v>
      </c>
      <c r="F373" s="103"/>
      <c r="G373" s="116">
        <f>SUM(G374)</f>
        <v>392.5</v>
      </c>
      <c r="H373" s="116">
        <f>SUM(H374)</f>
        <v>392.5</v>
      </c>
      <c r="I373" s="101">
        <f t="shared" si="14"/>
        <v>100</v>
      </c>
    </row>
    <row r="374" spans="1:9" ht="24.75" customHeight="1">
      <c r="A374" s="104" t="s">
        <v>804</v>
      </c>
      <c r="B374" s="114"/>
      <c r="C374" s="114" t="s">
        <v>831</v>
      </c>
      <c r="D374" s="114" t="s">
        <v>975</v>
      </c>
      <c r="E374" s="99" t="s">
        <v>1036</v>
      </c>
      <c r="F374" s="103" t="s">
        <v>805</v>
      </c>
      <c r="G374" s="151">
        <v>392.5</v>
      </c>
      <c r="H374" s="151">
        <v>392.5</v>
      </c>
      <c r="I374" s="101">
        <f t="shared" si="14"/>
        <v>100</v>
      </c>
    </row>
    <row r="375" spans="1:9" ht="20.25" customHeight="1">
      <c r="A375" s="113" t="s">
        <v>838</v>
      </c>
      <c r="B375" s="114"/>
      <c r="C375" s="114" t="s">
        <v>831</v>
      </c>
      <c r="D375" s="114" t="s">
        <v>1030</v>
      </c>
      <c r="E375" s="114"/>
      <c r="F375" s="103"/>
      <c r="G375" s="116">
        <f>SUM(G376+G379+G396)+G384+G392+G390</f>
        <v>22323.4</v>
      </c>
      <c r="H375" s="116">
        <f>SUM(H376+H379+H396)+H384+H392+H390</f>
        <v>22128.4</v>
      </c>
      <c r="I375" s="101">
        <f t="shared" si="14"/>
        <v>99.12647714953815</v>
      </c>
    </row>
    <row r="376" spans="1:9" s="70" customFormat="1" ht="34.5" customHeight="1">
      <c r="A376" s="104" t="s">
        <v>815</v>
      </c>
      <c r="B376" s="114"/>
      <c r="C376" s="114" t="s">
        <v>831</v>
      </c>
      <c r="D376" s="114" t="s">
        <v>1030</v>
      </c>
      <c r="E376" s="99" t="s">
        <v>816</v>
      </c>
      <c r="F376" s="103"/>
      <c r="G376" s="116">
        <f>SUM(G378)</f>
        <v>1776.7</v>
      </c>
      <c r="H376" s="116">
        <f>SUM(H378)</f>
        <v>1776.7</v>
      </c>
      <c r="I376" s="101">
        <f t="shared" si="14"/>
        <v>100</v>
      </c>
    </row>
    <row r="377" spans="1:9" s="70" customFormat="1" ht="31.5" customHeight="1">
      <c r="A377" s="104" t="s">
        <v>1037</v>
      </c>
      <c r="B377" s="114"/>
      <c r="C377" s="114" t="s">
        <v>831</v>
      </c>
      <c r="D377" s="114" t="s">
        <v>1030</v>
      </c>
      <c r="E377" s="99" t="s">
        <v>1038</v>
      </c>
      <c r="F377" s="103"/>
      <c r="G377" s="116">
        <f>SUM(G378)</f>
        <v>1776.7</v>
      </c>
      <c r="H377" s="116">
        <f>SUM(H378)</f>
        <v>1776.7</v>
      </c>
      <c r="I377" s="101">
        <f t="shared" si="14"/>
        <v>100</v>
      </c>
    </row>
    <row r="378" spans="1:9" s="163" customFormat="1" ht="18.75" customHeight="1">
      <c r="A378" s="104" t="s">
        <v>804</v>
      </c>
      <c r="B378" s="114"/>
      <c r="C378" s="114" t="s">
        <v>831</v>
      </c>
      <c r="D378" s="114" t="s">
        <v>1030</v>
      </c>
      <c r="E378" s="99" t="s">
        <v>1038</v>
      </c>
      <c r="F378" s="103" t="s">
        <v>805</v>
      </c>
      <c r="G378" s="116">
        <v>1776.7</v>
      </c>
      <c r="H378" s="116">
        <v>1776.7</v>
      </c>
      <c r="I378" s="101">
        <f t="shared" si="14"/>
        <v>100</v>
      </c>
    </row>
    <row r="379" spans="1:9" s="135" customFormat="1" ht="27.75" customHeight="1" hidden="1">
      <c r="A379" s="150" t="s">
        <v>1029</v>
      </c>
      <c r="B379" s="114"/>
      <c r="C379" s="114" t="s">
        <v>831</v>
      </c>
      <c r="D379" s="114" t="s">
        <v>1030</v>
      </c>
      <c r="E379" s="114" t="s">
        <v>1031</v>
      </c>
      <c r="F379" s="103"/>
      <c r="G379" s="116">
        <f>SUM(G380,G383)</f>
        <v>0</v>
      </c>
      <c r="H379" s="116">
        <f>SUM(H380,H383)</f>
        <v>0</v>
      </c>
      <c r="I379" s="101" t="e">
        <f t="shared" si="14"/>
        <v>#DIV/0!</v>
      </c>
    </row>
    <row r="380" spans="1:9" s="135" customFormat="1" ht="15" hidden="1">
      <c r="A380" s="104" t="s">
        <v>804</v>
      </c>
      <c r="B380" s="114"/>
      <c r="C380" s="114" t="s">
        <v>831</v>
      </c>
      <c r="D380" s="114" t="s">
        <v>1030</v>
      </c>
      <c r="E380" s="114" t="s">
        <v>1031</v>
      </c>
      <c r="F380" s="103" t="s">
        <v>805</v>
      </c>
      <c r="G380" s="116"/>
      <c r="H380" s="116"/>
      <c r="I380" s="101" t="e">
        <f t="shared" si="14"/>
        <v>#DIV/0!</v>
      </c>
    </row>
    <row r="381" spans="1:9" s="135" customFormat="1" ht="15" hidden="1">
      <c r="A381" s="104" t="s">
        <v>1040</v>
      </c>
      <c r="B381" s="99"/>
      <c r="C381" s="114" t="s">
        <v>831</v>
      </c>
      <c r="D381" s="114" t="s">
        <v>1030</v>
      </c>
      <c r="E381" s="99" t="s">
        <v>1785</v>
      </c>
      <c r="F381" s="103"/>
      <c r="G381" s="116">
        <f>SUM(G382)</f>
        <v>0</v>
      </c>
      <c r="H381" s="116">
        <f>SUM(H382)</f>
        <v>0</v>
      </c>
      <c r="I381" s="101" t="e">
        <f t="shared" si="14"/>
        <v>#DIV/0!</v>
      </c>
    </row>
    <row r="382" spans="1:9" s="135" customFormat="1" ht="40.5" customHeight="1" hidden="1">
      <c r="A382" s="104" t="s">
        <v>923</v>
      </c>
      <c r="B382" s="99"/>
      <c r="C382" s="114" t="s">
        <v>831</v>
      </c>
      <c r="D382" s="114" t="s">
        <v>1030</v>
      </c>
      <c r="E382" s="99" t="s">
        <v>1039</v>
      </c>
      <c r="F382" s="103"/>
      <c r="G382" s="116">
        <f>SUM(G383)</f>
        <v>0</v>
      </c>
      <c r="H382" s="116">
        <f>SUM(H383)</f>
        <v>0</v>
      </c>
      <c r="I382" s="101" t="e">
        <f t="shared" si="14"/>
        <v>#DIV/0!</v>
      </c>
    </row>
    <row r="383" spans="1:9" s="135" customFormat="1" ht="51" customHeight="1" hidden="1">
      <c r="A383" s="104" t="s">
        <v>925</v>
      </c>
      <c r="B383" s="99"/>
      <c r="C383" s="114" t="s">
        <v>831</v>
      </c>
      <c r="D383" s="114" t="s">
        <v>1030</v>
      </c>
      <c r="E383" s="99" t="s">
        <v>1039</v>
      </c>
      <c r="F383" s="103" t="s">
        <v>926</v>
      </c>
      <c r="G383" s="116"/>
      <c r="H383" s="116"/>
      <c r="I383" s="101" t="e">
        <f t="shared" si="14"/>
        <v>#DIV/0!</v>
      </c>
    </row>
    <row r="384" spans="1:9" s="135" customFormat="1" ht="20.25" customHeight="1">
      <c r="A384" s="104" t="s">
        <v>840</v>
      </c>
      <c r="B384" s="99"/>
      <c r="C384" s="114" t="s">
        <v>831</v>
      </c>
      <c r="D384" s="114" t="s">
        <v>1030</v>
      </c>
      <c r="E384" s="99" t="s">
        <v>841</v>
      </c>
      <c r="F384" s="103"/>
      <c r="G384" s="101">
        <f>SUM(G385)+G387</f>
        <v>9548.3</v>
      </c>
      <c r="H384" s="101">
        <f>SUM(H385)+H387</f>
        <v>9548.3</v>
      </c>
      <c r="I384" s="101">
        <f t="shared" si="14"/>
        <v>100</v>
      </c>
    </row>
    <row r="385" spans="1:9" s="135" customFormat="1" ht="19.5" customHeight="1">
      <c r="A385" s="104" t="s">
        <v>842</v>
      </c>
      <c r="B385" s="99"/>
      <c r="C385" s="114" t="s">
        <v>831</v>
      </c>
      <c r="D385" s="114" t="s">
        <v>1030</v>
      </c>
      <c r="E385" s="99" t="s">
        <v>1032</v>
      </c>
      <c r="F385" s="103"/>
      <c r="G385" s="101">
        <f>SUM(G386)</f>
        <v>2868.9</v>
      </c>
      <c r="H385" s="101">
        <f>SUM(H386)</f>
        <v>2868.9</v>
      </c>
      <c r="I385" s="101">
        <f t="shared" si="14"/>
        <v>100</v>
      </c>
    </row>
    <row r="386" spans="1:9" s="304" customFormat="1" ht="18" customHeight="1">
      <c r="A386" s="104" t="s">
        <v>804</v>
      </c>
      <c r="B386" s="99"/>
      <c r="C386" s="114" t="s">
        <v>831</v>
      </c>
      <c r="D386" s="114" t="s">
        <v>1030</v>
      </c>
      <c r="E386" s="99" t="s">
        <v>1032</v>
      </c>
      <c r="F386" s="103" t="s">
        <v>805</v>
      </c>
      <c r="G386" s="101">
        <v>2868.9</v>
      </c>
      <c r="H386" s="101">
        <v>2868.9</v>
      </c>
      <c r="I386" s="101">
        <f t="shared" si="14"/>
        <v>100</v>
      </c>
    </row>
    <row r="387" spans="1:9" s="135" customFormat="1" ht="16.5" customHeight="1">
      <c r="A387" s="104" t="s">
        <v>1040</v>
      </c>
      <c r="B387" s="99"/>
      <c r="C387" s="114" t="s">
        <v>831</v>
      </c>
      <c r="D387" s="114" t="s">
        <v>1030</v>
      </c>
      <c r="E387" s="99" t="s">
        <v>1041</v>
      </c>
      <c r="F387" s="103"/>
      <c r="G387" s="116">
        <f>SUM(G388)</f>
        <v>6679.4</v>
      </c>
      <c r="H387" s="116">
        <f>SUM(H388)</f>
        <v>6679.4</v>
      </c>
      <c r="I387" s="101">
        <f t="shared" si="14"/>
        <v>100</v>
      </c>
    </row>
    <row r="388" spans="1:9" s="135" customFormat="1" ht="33" customHeight="1">
      <c r="A388" s="104" t="s">
        <v>923</v>
      </c>
      <c r="B388" s="99"/>
      <c r="C388" s="114" t="s">
        <v>831</v>
      </c>
      <c r="D388" s="114" t="s">
        <v>1030</v>
      </c>
      <c r="E388" s="99" t="s">
        <v>1042</v>
      </c>
      <c r="F388" s="103"/>
      <c r="G388" s="116">
        <f>SUM(G389)</f>
        <v>6679.4</v>
      </c>
      <c r="H388" s="116">
        <f>SUM(H389)</f>
        <v>6679.4</v>
      </c>
      <c r="I388" s="101">
        <f t="shared" si="14"/>
        <v>100</v>
      </c>
    </row>
    <row r="389" spans="1:9" s="135" customFormat="1" ht="48" customHeight="1">
      <c r="A389" s="104" t="s">
        <v>925</v>
      </c>
      <c r="B389" s="99"/>
      <c r="C389" s="114" t="s">
        <v>831</v>
      </c>
      <c r="D389" s="114" t="s">
        <v>1030</v>
      </c>
      <c r="E389" s="99" t="s">
        <v>1042</v>
      </c>
      <c r="F389" s="103" t="s">
        <v>926</v>
      </c>
      <c r="G389" s="116">
        <f>3879.4+2800</f>
        <v>6679.4</v>
      </c>
      <c r="H389" s="116">
        <f>3879.4+2800</f>
        <v>6679.4</v>
      </c>
      <c r="I389" s="101">
        <f t="shared" si="14"/>
        <v>100</v>
      </c>
    </row>
    <row r="390" spans="1:9" s="135" customFormat="1" ht="28.5">
      <c r="A390" s="104" t="s">
        <v>1043</v>
      </c>
      <c r="B390" s="99"/>
      <c r="C390" s="114" t="s">
        <v>831</v>
      </c>
      <c r="D390" s="114" t="s">
        <v>1030</v>
      </c>
      <c r="E390" s="99" t="s">
        <v>1044</v>
      </c>
      <c r="F390" s="103"/>
      <c r="G390" s="116">
        <f>SUM(G391)</f>
        <v>3000</v>
      </c>
      <c r="H390" s="116">
        <f>SUM(H391)</f>
        <v>3000</v>
      </c>
      <c r="I390" s="101">
        <f t="shared" si="14"/>
        <v>100</v>
      </c>
    </row>
    <row r="391" spans="1:9" s="135" customFormat="1" ht="15">
      <c r="A391" s="104" t="s">
        <v>804</v>
      </c>
      <c r="B391" s="99"/>
      <c r="C391" s="114" t="s">
        <v>831</v>
      </c>
      <c r="D391" s="114" t="s">
        <v>1030</v>
      </c>
      <c r="E391" s="99" t="s">
        <v>1044</v>
      </c>
      <c r="F391" s="103" t="s">
        <v>805</v>
      </c>
      <c r="G391" s="116">
        <v>3000</v>
      </c>
      <c r="H391" s="116">
        <v>3000</v>
      </c>
      <c r="I391" s="101">
        <f t="shared" si="14"/>
        <v>100</v>
      </c>
    </row>
    <row r="392" spans="1:9" s="304" customFormat="1" ht="13.5" customHeight="1">
      <c r="A392" s="142" t="s">
        <v>989</v>
      </c>
      <c r="B392" s="153"/>
      <c r="C392" s="114" t="s">
        <v>831</v>
      </c>
      <c r="D392" s="114" t="s">
        <v>1030</v>
      </c>
      <c r="E392" s="153" t="s">
        <v>990</v>
      </c>
      <c r="F392" s="103"/>
      <c r="G392" s="101">
        <f aca="true" t="shared" si="15" ref="G392:H394">SUM(G393)</f>
        <v>1100</v>
      </c>
      <c r="H392" s="101">
        <f t="shared" si="15"/>
        <v>910</v>
      </c>
      <c r="I392" s="101">
        <f t="shared" si="14"/>
        <v>82.72727272727273</v>
      </c>
    </row>
    <row r="393" spans="1:9" s="304" customFormat="1" ht="50.25" customHeight="1">
      <c r="A393" s="113" t="s">
        <v>1786</v>
      </c>
      <c r="B393" s="153"/>
      <c r="C393" s="114" t="s">
        <v>831</v>
      </c>
      <c r="D393" s="114" t="s">
        <v>1030</v>
      </c>
      <c r="E393" s="153" t="s">
        <v>1046</v>
      </c>
      <c r="F393" s="103"/>
      <c r="G393" s="101">
        <f t="shared" si="15"/>
        <v>1100</v>
      </c>
      <c r="H393" s="101">
        <f t="shared" si="15"/>
        <v>910</v>
      </c>
      <c r="I393" s="101">
        <f t="shared" si="14"/>
        <v>82.72727272727273</v>
      </c>
    </row>
    <row r="394" spans="1:9" s="135" customFormat="1" ht="42.75">
      <c r="A394" s="142" t="s">
        <v>1047</v>
      </c>
      <c r="B394" s="114"/>
      <c r="C394" s="114" t="s">
        <v>831</v>
      </c>
      <c r="D394" s="114" t="s">
        <v>1030</v>
      </c>
      <c r="E394" s="153" t="s">
        <v>1048</v>
      </c>
      <c r="F394" s="103"/>
      <c r="G394" s="101">
        <f t="shared" si="15"/>
        <v>1100</v>
      </c>
      <c r="H394" s="101">
        <f t="shared" si="15"/>
        <v>910</v>
      </c>
      <c r="I394" s="101">
        <f t="shared" si="14"/>
        <v>82.72727272727273</v>
      </c>
    </row>
    <row r="395" spans="1:9" s="135" customFormat="1" ht="24" customHeight="1">
      <c r="A395" s="104" t="s">
        <v>804</v>
      </c>
      <c r="B395" s="114"/>
      <c r="C395" s="114" t="s">
        <v>831</v>
      </c>
      <c r="D395" s="114" t="s">
        <v>1030</v>
      </c>
      <c r="E395" s="153" t="s">
        <v>1048</v>
      </c>
      <c r="F395" s="103" t="s">
        <v>805</v>
      </c>
      <c r="G395" s="116">
        <v>1100</v>
      </c>
      <c r="H395" s="116">
        <v>910</v>
      </c>
      <c r="I395" s="101">
        <f t="shared" si="14"/>
        <v>82.72727272727273</v>
      </c>
    </row>
    <row r="396" spans="1:9" s="135" customFormat="1" ht="30.75" customHeight="1">
      <c r="A396" s="104" t="s">
        <v>861</v>
      </c>
      <c r="B396" s="99"/>
      <c r="C396" s="114" t="s">
        <v>831</v>
      </c>
      <c r="D396" s="114" t="s">
        <v>1030</v>
      </c>
      <c r="E396" s="99" t="s">
        <v>862</v>
      </c>
      <c r="F396" s="103"/>
      <c r="G396" s="116">
        <f>SUM(G397)+G404+G399+G401</f>
        <v>6898.4</v>
      </c>
      <c r="H396" s="116">
        <f>SUM(H397)+H404+H399+H401</f>
        <v>6893.4</v>
      </c>
      <c r="I396" s="101">
        <f t="shared" si="14"/>
        <v>99.92751942479416</v>
      </c>
    </row>
    <row r="397" spans="1:9" s="135" customFormat="1" ht="34.5" customHeight="1">
      <c r="A397" s="154" t="s">
        <v>1049</v>
      </c>
      <c r="B397" s="99"/>
      <c r="C397" s="114" t="s">
        <v>831</v>
      </c>
      <c r="D397" s="114" t="s">
        <v>1030</v>
      </c>
      <c r="E397" s="99" t="s">
        <v>1050</v>
      </c>
      <c r="F397" s="103"/>
      <c r="G397" s="116">
        <f>SUM(G398)</f>
        <v>1000</v>
      </c>
      <c r="H397" s="116">
        <f>SUM(H398)</f>
        <v>1000</v>
      </c>
      <c r="I397" s="101">
        <f t="shared" si="14"/>
        <v>100</v>
      </c>
    </row>
    <row r="398" spans="1:9" s="135" customFormat="1" ht="31.5" customHeight="1">
      <c r="A398" s="104" t="s">
        <v>804</v>
      </c>
      <c r="B398" s="114"/>
      <c r="C398" s="114" t="s">
        <v>831</v>
      </c>
      <c r="D398" s="114" t="s">
        <v>1030</v>
      </c>
      <c r="E398" s="99" t="s">
        <v>1050</v>
      </c>
      <c r="F398" s="103" t="s">
        <v>805</v>
      </c>
      <c r="G398" s="151">
        <v>1000</v>
      </c>
      <c r="H398" s="151">
        <v>1000</v>
      </c>
      <c r="I398" s="101">
        <f t="shared" si="14"/>
        <v>100</v>
      </c>
    </row>
    <row r="399" spans="1:9" s="135" customFormat="1" ht="33.75" customHeight="1">
      <c r="A399" s="104" t="s">
        <v>1051</v>
      </c>
      <c r="B399" s="114"/>
      <c r="C399" s="114" t="s">
        <v>831</v>
      </c>
      <c r="D399" s="114" t="s">
        <v>1030</v>
      </c>
      <c r="E399" s="99" t="s">
        <v>1052</v>
      </c>
      <c r="F399" s="103"/>
      <c r="G399" s="151">
        <f>SUM(G400)</f>
        <v>185</v>
      </c>
      <c r="H399" s="151">
        <f>SUM(H400)</f>
        <v>185</v>
      </c>
      <c r="I399" s="101">
        <f t="shared" si="14"/>
        <v>100</v>
      </c>
    </row>
    <row r="400" spans="1:9" s="135" customFormat="1" ht="20.25" customHeight="1">
      <c r="A400" s="104" t="s">
        <v>910</v>
      </c>
      <c r="B400" s="114"/>
      <c r="C400" s="114" t="s">
        <v>831</v>
      </c>
      <c r="D400" s="114" t="s">
        <v>1030</v>
      </c>
      <c r="E400" s="99" t="s">
        <v>1052</v>
      </c>
      <c r="F400" s="103" t="s">
        <v>911</v>
      </c>
      <c r="G400" s="151">
        <v>185</v>
      </c>
      <c r="H400" s="151">
        <v>185</v>
      </c>
      <c r="I400" s="101">
        <f t="shared" si="14"/>
        <v>100</v>
      </c>
    </row>
    <row r="401" spans="1:9" s="135" customFormat="1" ht="28.5">
      <c r="A401" s="113" t="s">
        <v>1053</v>
      </c>
      <c r="B401" s="114"/>
      <c r="C401" s="114" t="s">
        <v>831</v>
      </c>
      <c r="D401" s="114" t="s">
        <v>1030</v>
      </c>
      <c r="E401" s="99" t="s">
        <v>1054</v>
      </c>
      <c r="F401" s="103"/>
      <c r="G401" s="151">
        <f>SUM(G402)</f>
        <v>5</v>
      </c>
      <c r="H401" s="151">
        <f>SUM(H402)</f>
        <v>0</v>
      </c>
      <c r="I401" s="101">
        <f t="shared" si="14"/>
        <v>0</v>
      </c>
    </row>
    <row r="402" spans="1:9" s="163" customFormat="1" ht="36.75" customHeight="1">
      <c r="A402" s="154" t="s">
        <v>1055</v>
      </c>
      <c r="B402" s="114"/>
      <c r="C402" s="114" t="s">
        <v>831</v>
      </c>
      <c r="D402" s="114" t="s">
        <v>1030</v>
      </c>
      <c r="E402" s="99" t="s">
        <v>1056</v>
      </c>
      <c r="F402" s="103"/>
      <c r="G402" s="151">
        <v>5</v>
      </c>
      <c r="H402" s="151"/>
      <c r="I402" s="101">
        <f t="shared" si="14"/>
        <v>0</v>
      </c>
    </row>
    <row r="403" spans="1:9" s="135" customFormat="1" ht="18" customHeight="1">
      <c r="A403" s="104" t="s">
        <v>804</v>
      </c>
      <c r="B403" s="114"/>
      <c r="C403" s="114" t="s">
        <v>831</v>
      </c>
      <c r="D403" s="114" t="s">
        <v>1030</v>
      </c>
      <c r="E403" s="99" t="s">
        <v>1056</v>
      </c>
      <c r="F403" s="103" t="s">
        <v>805</v>
      </c>
      <c r="G403" s="151">
        <v>5</v>
      </c>
      <c r="H403" s="151"/>
      <c r="I403" s="101">
        <f t="shared" si="14"/>
        <v>0</v>
      </c>
    </row>
    <row r="404" spans="1:9" s="135" customFormat="1" ht="36" customHeight="1">
      <c r="A404" s="104" t="s">
        <v>1727</v>
      </c>
      <c r="B404" s="114"/>
      <c r="C404" s="114" t="s">
        <v>831</v>
      </c>
      <c r="D404" s="114" t="s">
        <v>1030</v>
      </c>
      <c r="E404" s="99" t="s">
        <v>1058</v>
      </c>
      <c r="F404" s="103"/>
      <c r="G404" s="116">
        <f>SUM(G405)</f>
        <v>5708.4</v>
      </c>
      <c r="H404" s="116">
        <f>SUM(H405)</f>
        <v>5708.4</v>
      </c>
      <c r="I404" s="101">
        <f t="shared" si="14"/>
        <v>100</v>
      </c>
    </row>
    <row r="405" spans="1:9" s="70" customFormat="1" ht="48" customHeight="1">
      <c r="A405" s="104" t="s">
        <v>925</v>
      </c>
      <c r="B405" s="114"/>
      <c r="C405" s="114" t="s">
        <v>831</v>
      </c>
      <c r="D405" s="114" t="s">
        <v>1030</v>
      </c>
      <c r="E405" s="99" t="s">
        <v>1058</v>
      </c>
      <c r="F405" s="103" t="s">
        <v>926</v>
      </c>
      <c r="G405" s="116">
        <v>5708.4</v>
      </c>
      <c r="H405" s="116">
        <v>5708.4</v>
      </c>
      <c r="I405" s="101">
        <f t="shared" si="14"/>
        <v>100</v>
      </c>
    </row>
    <row r="406" spans="1:9" s="70" customFormat="1" ht="27" customHeight="1">
      <c r="A406" s="113" t="s">
        <v>1059</v>
      </c>
      <c r="B406" s="114"/>
      <c r="C406" s="114" t="s">
        <v>866</v>
      </c>
      <c r="D406" s="114"/>
      <c r="E406" s="114"/>
      <c r="F406" s="105"/>
      <c r="G406" s="231">
        <f>SUM(G407+G460+G495+G528+G522)</f>
        <v>228968.59999999998</v>
      </c>
      <c r="H406" s="231">
        <f>SUM(H407+H460+H495+H528+H522)</f>
        <v>234288.7</v>
      </c>
      <c r="I406" s="101">
        <f t="shared" si="14"/>
        <v>102.32350636724863</v>
      </c>
    </row>
    <row r="407" spans="1:9" s="70" customFormat="1" ht="21" customHeight="1">
      <c r="A407" s="104" t="s">
        <v>1060</v>
      </c>
      <c r="B407" s="99"/>
      <c r="C407" s="99" t="s">
        <v>866</v>
      </c>
      <c r="D407" s="99" t="s">
        <v>797</v>
      </c>
      <c r="E407" s="99"/>
      <c r="F407" s="100"/>
      <c r="G407" s="116">
        <f>SUM(G428+G450+G420+G433+G408+G447)</f>
        <v>24519</v>
      </c>
      <c r="H407" s="116">
        <f>SUM(H428+H450+H420+H433+H408+H447)</f>
        <v>24507.3</v>
      </c>
      <c r="I407" s="101">
        <f t="shared" si="14"/>
        <v>99.95228190382967</v>
      </c>
    </row>
    <row r="408" spans="1:9" s="70" customFormat="1" ht="36" customHeight="1">
      <c r="A408" s="154" t="s">
        <v>1061</v>
      </c>
      <c r="B408" s="158"/>
      <c r="C408" s="99" t="s">
        <v>866</v>
      </c>
      <c r="D408" s="99" t="s">
        <v>797</v>
      </c>
      <c r="E408" s="99" t="s">
        <v>1062</v>
      </c>
      <c r="F408" s="100"/>
      <c r="G408" s="116">
        <f>SUM(G409+G416)</f>
        <v>23969.6</v>
      </c>
      <c r="H408" s="116">
        <f>SUM(H409+H416)</f>
        <v>23969.6</v>
      </c>
      <c r="I408" s="101">
        <f t="shared" si="14"/>
        <v>100</v>
      </c>
    </row>
    <row r="409" spans="1:9" s="70" customFormat="1" ht="57">
      <c r="A409" s="154" t="s">
        <v>1063</v>
      </c>
      <c r="B409" s="158"/>
      <c r="C409" s="99" t="s">
        <v>866</v>
      </c>
      <c r="D409" s="99" t="s">
        <v>797</v>
      </c>
      <c r="E409" s="99" t="s">
        <v>1064</v>
      </c>
      <c r="F409" s="100"/>
      <c r="G409" s="116">
        <f>SUM(G410+G412+G414)</f>
        <v>11498</v>
      </c>
      <c r="H409" s="116">
        <f>SUM(H410+H412+H414)</f>
        <v>11498</v>
      </c>
      <c r="I409" s="101">
        <f t="shared" si="14"/>
        <v>100</v>
      </c>
    </row>
    <row r="410" spans="1:9" s="70" customFormat="1" ht="42.75">
      <c r="A410" s="154" t="s">
        <v>1065</v>
      </c>
      <c r="B410" s="158"/>
      <c r="C410" s="99" t="s">
        <v>866</v>
      </c>
      <c r="D410" s="99" t="s">
        <v>797</v>
      </c>
      <c r="E410" s="99" t="s">
        <v>1066</v>
      </c>
      <c r="F410" s="100"/>
      <c r="G410" s="116">
        <f>SUM(G411)</f>
        <v>11498</v>
      </c>
      <c r="H410" s="116">
        <f>SUM(H411)</f>
        <v>11498</v>
      </c>
      <c r="I410" s="101">
        <f t="shared" si="14"/>
        <v>100</v>
      </c>
    </row>
    <row r="411" spans="1:9" s="70" customFormat="1" ht="24.75" customHeight="1">
      <c r="A411" s="104" t="s">
        <v>1004</v>
      </c>
      <c r="B411" s="99"/>
      <c r="C411" s="99" t="s">
        <v>866</v>
      </c>
      <c r="D411" s="99" t="s">
        <v>797</v>
      </c>
      <c r="E411" s="99" t="s">
        <v>1066</v>
      </c>
      <c r="F411" s="100" t="s">
        <v>1005</v>
      </c>
      <c r="G411" s="116">
        <v>11498</v>
      </c>
      <c r="H411" s="116">
        <v>11498</v>
      </c>
      <c r="I411" s="101">
        <f t="shared" si="14"/>
        <v>100</v>
      </c>
    </row>
    <row r="412" spans="1:9" s="70" customFormat="1" ht="57" hidden="1">
      <c r="A412" s="154" t="s">
        <v>1067</v>
      </c>
      <c r="B412" s="158"/>
      <c r="C412" s="99" t="s">
        <v>866</v>
      </c>
      <c r="D412" s="99" t="s">
        <v>797</v>
      </c>
      <c r="E412" s="99" t="s">
        <v>1068</v>
      </c>
      <c r="F412" s="100"/>
      <c r="G412" s="116">
        <f>SUM(G413)</f>
        <v>0</v>
      </c>
      <c r="H412" s="116">
        <f>SUM(H413)</f>
        <v>0</v>
      </c>
      <c r="I412" s="101" t="e">
        <f t="shared" si="14"/>
        <v>#DIV/0!</v>
      </c>
    </row>
    <row r="413" spans="1:9" s="70" customFormat="1" ht="25.5" customHeight="1" hidden="1">
      <c r="A413" s="149" t="s">
        <v>910</v>
      </c>
      <c r="B413" s="158"/>
      <c r="C413" s="99" t="s">
        <v>866</v>
      </c>
      <c r="D413" s="99" t="s">
        <v>797</v>
      </c>
      <c r="E413" s="99" t="s">
        <v>1068</v>
      </c>
      <c r="F413" s="100" t="s">
        <v>911</v>
      </c>
      <c r="G413" s="116"/>
      <c r="H413" s="116"/>
      <c r="I413" s="101" t="e">
        <f t="shared" si="14"/>
        <v>#DIV/0!</v>
      </c>
    </row>
    <row r="414" spans="1:9" s="70" customFormat="1" ht="32.25" customHeight="1" hidden="1">
      <c r="A414" s="154" t="s">
        <v>1787</v>
      </c>
      <c r="B414" s="158"/>
      <c r="C414" s="99" t="s">
        <v>866</v>
      </c>
      <c r="D414" s="99" t="s">
        <v>797</v>
      </c>
      <c r="E414" s="99" t="s">
        <v>1070</v>
      </c>
      <c r="F414" s="100"/>
      <c r="G414" s="116">
        <f>SUM(G415)</f>
        <v>0</v>
      </c>
      <c r="H414" s="116">
        <f>SUM(H415)</f>
        <v>0</v>
      </c>
      <c r="I414" s="101" t="e">
        <f t="shared" si="14"/>
        <v>#DIV/0!</v>
      </c>
    </row>
    <row r="415" spans="1:9" s="70" customFormat="1" ht="18.75" customHeight="1" hidden="1">
      <c r="A415" s="149" t="s">
        <v>910</v>
      </c>
      <c r="B415" s="158"/>
      <c r="C415" s="99" t="s">
        <v>866</v>
      </c>
      <c r="D415" s="99" t="s">
        <v>797</v>
      </c>
      <c r="E415" s="99" t="s">
        <v>1070</v>
      </c>
      <c r="F415" s="100" t="s">
        <v>911</v>
      </c>
      <c r="G415" s="116"/>
      <c r="H415" s="116"/>
      <c r="I415" s="101" t="e">
        <f t="shared" si="14"/>
        <v>#DIV/0!</v>
      </c>
    </row>
    <row r="416" spans="1:9" s="70" customFormat="1" ht="44.25" customHeight="1">
      <c r="A416" s="113" t="s">
        <v>1071</v>
      </c>
      <c r="B416" s="158"/>
      <c r="C416" s="99" t="s">
        <v>866</v>
      </c>
      <c r="D416" s="99" t="s">
        <v>797</v>
      </c>
      <c r="E416" s="99" t="s">
        <v>1072</v>
      </c>
      <c r="F416" s="100"/>
      <c r="G416" s="116">
        <f>SUM(G417)+G423+G426</f>
        <v>12471.599999999999</v>
      </c>
      <c r="H416" s="116">
        <f>SUM(H417)+H423+H426</f>
        <v>12471.599999999999</v>
      </c>
      <c r="I416" s="101">
        <f t="shared" si="14"/>
        <v>100</v>
      </c>
    </row>
    <row r="417" spans="1:9" s="70" customFormat="1" ht="31.5" customHeight="1">
      <c r="A417" s="113" t="s">
        <v>1073</v>
      </c>
      <c r="B417" s="158"/>
      <c r="C417" s="99" t="s">
        <v>866</v>
      </c>
      <c r="D417" s="99" t="s">
        <v>797</v>
      </c>
      <c r="E417" s="99" t="s">
        <v>1074</v>
      </c>
      <c r="F417" s="100"/>
      <c r="G417" s="116">
        <f>SUM(G418+G419)</f>
        <v>9495.3</v>
      </c>
      <c r="H417" s="116">
        <f>SUM(H418+H419)</f>
        <v>9495.3</v>
      </c>
      <c r="I417" s="101">
        <f t="shared" si="14"/>
        <v>100</v>
      </c>
    </row>
    <row r="418" spans="1:9" s="70" customFormat="1" ht="19.5" customHeight="1">
      <c r="A418" s="160" t="s">
        <v>1004</v>
      </c>
      <c r="B418" s="158"/>
      <c r="C418" s="99" t="s">
        <v>866</v>
      </c>
      <c r="D418" s="99" t="s">
        <v>797</v>
      </c>
      <c r="E418" s="99" t="s">
        <v>1074</v>
      </c>
      <c r="F418" s="100" t="s">
        <v>1005</v>
      </c>
      <c r="G418" s="116">
        <v>9495.3</v>
      </c>
      <c r="H418" s="116">
        <v>9495.3</v>
      </c>
      <c r="I418" s="101">
        <f t="shared" si="14"/>
        <v>100</v>
      </c>
    </row>
    <row r="419" spans="1:9" s="70" customFormat="1" ht="33" customHeight="1" hidden="1">
      <c r="A419" s="160" t="s">
        <v>1075</v>
      </c>
      <c r="B419" s="158"/>
      <c r="C419" s="99" t="s">
        <v>866</v>
      </c>
      <c r="D419" s="99" t="s">
        <v>797</v>
      </c>
      <c r="E419" s="99" t="s">
        <v>1074</v>
      </c>
      <c r="F419" s="100" t="s">
        <v>1076</v>
      </c>
      <c r="G419" s="116"/>
      <c r="H419" s="116"/>
      <c r="I419" s="101" t="e">
        <f t="shared" si="14"/>
        <v>#DIV/0!</v>
      </c>
    </row>
    <row r="420" spans="1:9" s="70" customFormat="1" ht="36" customHeight="1" hidden="1">
      <c r="A420" s="113" t="s">
        <v>907</v>
      </c>
      <c r="B420" s="99"/>
      <c r="C420" s="99" t="s">
        <v>866</v>
      </c>
      <c r="D420" s="99" t="s">
        <v>797</v>
      </c>
      <c r="E420" s="99" t="s">
        <v>845</v>
      </c>
      <c r="F420" s="100"/>
      <c r="G420" s="116">
        <f>SUM(G421)</f>
        <v>0</v>
      </c>
      <c r="H420" s="116">
        <f>SUM(H421)</f>
        <v>0</v>
      </c>
      <c r="I420" s="101" t="e">
        <f t="shared" si="14"/>
        <v>#DIV/0!</v>
      </c>
    </row>
    <row r="421" spans="1:9" s="70" customFormat="1" ht="18.75" customHeight="1" hidden="1">
      <c r="A421" s="113" t="s">
        <v>908</v>
      </c>
      <c r="B421" s="99"/>
      <c r="C421" s="99" t="s">
        <v>866</v>
      </c>
      <c r="D421" s="99" t="s">
        <v>797</v>
      </c>
      <c r="E421" s="99" t="s">
        <v>909</v>
      </c>
      <c r="F421" s="100"/>
      <c r="G421" s="116">
        <f>SUM(G422)</f>
        <v>0</v>
      </c>
      <c r="H421" s="116">
        <f>SUM(H422)</f>
        <v>0</v>
      </c>
      <c r="I421" s="101" t="e">
        <f t="shared" si="14"/>
        <v>#DIV/0!</v>
      </c>
    </row>
    <row r="422" spans="1:9" s="70" customFormat="1" ht="19.5" customHeight="1" hidden="1">
      <c r="A422" s="113" t="s">
        <v>910</v>
      </c>
      <c r="B422" s="99"/>
      <c r="C422" s="99" t="s">
        <v>866</v>
      </c>
      <c r="D422" s="99" t="s">
        <v>797</v>
      </c>
      <c r="E422" s="99" t="s">
        <v>909</v>
      </c>
      <c r="F422" s="100" t="s">
        <v>911</v>
      </c>
      <c r="G422" s="116"/>
      <c r="H422" s="116"/>
      <c r="I422" s="101" t="e">
        <f t="shared" si="14"/>
        <v>#DIV/0!</v>
      </c>
    </row>
    <row r="423" spans="1:9" s="70" customFormat="1" ht="33.75" customHeight="1">
      <c r="A423" s="113" t="s">
        <v>1077</v>
      </c>
      <c r="B423" s="99"/>
      <c r="C423" s="99" t="s">
        <v>866</v>
      </c>
      <c r="D423" s="99" t="s">
        <v>797</v>
      </c>
      <c r="E423" s="99" t="s">
        <v>1078</v>
      </c>
      <c r="F423" s="100"/>
      <c r="G423" s="116">
        <f>SUM(G424+G425)</f>
        <v>2976.3</v>
      </c>
      <c r="H423" s="116">
        <f>SUM(H424+H425)</f>
        <v>2976.3</v>
      </c>
      <c r="I423" s="101">
        <f t="shared" si="14"/>
        <v>100</v>
      </c>
    </row>
    <row r="424" spans="1:9" s="70" customFormat="1" ht="19.5" customHeight="1" hidden="1">
      <c r="A424" s="104" t="s">
        <v>925</v>
      </c>
      <c r="B424" s="99"/>
      <c r="C424" s="99" t="s">
        <v>866</v>
      </c>
      <c r="D424" s="99" t="s">
        <v>797</v>
      </c>
      <c r="E424" s="99" t="s">
        <v>1078</v>
      </c>
      <c r="F424" s="100" t="s">
        <v>926</v>
      </c>
      <c r="G424" s="116"/>
      <c r="H424" s="116"/>
      <c r="I424" s="101" t="e">
        <f aca="true" t="shared" si="16" ref="I424:I487">SUM(H424/G424*100)</f>
        <v>#DIV/0!</v>
      </c>
    </row>
    <row r="425" spans="1:9" s="70" customFormat="1" ht="19.5" customHeight="1">
      <c r="A425" s="149" t="s">
        <v>910</v>
      </c>
      <c r="B425" s="99"/>
      <c r="C425" s="99" t="s">
        <v>866</v>
      </c>
      <c r="D425" s="99" t="s">
        <v>797</v>
      </c>
      <c r="E425" s="99" t="s">
        <v>1078</v>
      </c>
      <c r="F425" s="100" t="s">
        <v>911</v>
      </c>
      <c r="G425" s="116">
        <v>2976.3</v>
      </c>
      <c r="H425" s="116">
        <v>2976.3</v>
      </c>
      <c r="I425" s="101">
        <f t="shared" si="16"/>
        <v>100</v>
      </c>
    </row>
    <row r="426" spans="1:9" s="70" customFormat="1" ht="19.5" customHeight="1" hidden="1">
      <c r="A426" s="113" t="s">
        <v>1081</v>
      </c>
      <c r="B426" s="99"/>
      <c r="C426" s="99" t="s">
        <v>866</v>
      </c>
      <c r="D426" s="99" t="s">
        <v>797</v>
      </c>
      <c r="E426" s="99" t="s">
        <v>1082</v>
      </c>
      <c r="F426" s="100"/>
      <c r="G426" s="116">
        <f>SUM(G427)</f>
        <v>0</v>
      </c>
      <c r="H426" s="116">
        <f>SUM(H427)</f>
        <v>0</v>
      </c>
      <c r="I426" s="101" t="e">
        <f t="shared" si="16"/>
        <v>#DIV/0!</v>
      </c>
    </row>
    <row r="427" spans="1:9" s="70" customFormat="1" ht="19.5" customHeight="1" hidden="1">
      <c r="A427" s="149" t="s">
        <v>910</v>
      </c>
      <c r="B427" s="99"/>
      <c r="C427" s="99" t="s">
        <v>866</v>
      </c>
      <c r="D427" s="99" t="s">
        <v>797</v>
      </c>
      <c r="E427" s="99" t="s">
        <v>1082</v>
      </c>
      <c r="F427" s="100" t="s">
        <v>911</v>
      </c>
      <c r="G427" s="116"/>
      <c r="H427" s="116"/>
      <c r="I427" s="101" t="e">
        <f t="shared" si="16"/>
        <v>#DIV/0!</v>
      </c>
    </row>
    <row r="428" spans="1:9" s="70" customFormat="1" ht="19.5" customHeight="1" hidden="1">
      <c r="A428" s="104" t="s">
        <v>1083</v>
      </c>
      <c r="B428" s="99"/>
      <c r="C428" s="99" t="s">
        <v>866</v>
      </c>
      <c r="D428" s="99" t="s">
        <v>797</v>
      </c>
      <c r="E428" s="99" t="s">
        <v>1084</v>
      </c>
      <c r="F428" s="100"/>
      <c r="G428" s="116">
        <f>SUM(G429+G431)</f>
        <v>0</v>
      </c>
      <c r="H428" s="116">
        <f>SUM(H429+H431)</f>
        <v>0</v>
      </c>
      <c r="I428" s="101" t="e">
        <f t="shared" si="16"/>
        <v>#DIV/0!</v>
      </c>
    </row>
    <row r="429" spans="1:9" s="70" customFormat="1" ht="19.5" customHeight="1" hidden="1">
      <c r="A429" s="115" t="s">
        <v>1788</v>
      </c>
      <c r="B429" s="99"/>
      <c r="C429" s="99" t="s">
        <v>866</v>
      </c>
      <c r="D429" s="99" t="s">
        <v>797</v>
      </c>
      <c r="E429" s="99" t="s">
        <v>1789</v>
      </c>
      <c r="F429" s="100"/>
      <c r="G429" s="116">
        <f>SUM(G430)</f>
        <v>0</v>
      </c>
      <c r="H429" s="116">
        <f>SUM(H430)</f>
        <v>0</v>
      </c>
      <c r="I429" s="101" t="e">
        <f t="shared" si="16"/>
        <v>#DIV/0!</v>
      </c>
    </row>
    <row r="430" spans="1:9" s="70" customFormat="1" ht="19.5" customHeight="1" hidden="1">
      <c r="A430" s="104" t="s">
        <v>1004</v>
      </c>
      <c r="B430" s="99"/>
      <c r="C430" s="99" t="s">
        <v>866</v>
      </c>
      <c r="D430" s="99" t="s">
        <v>797</v>
      </c>
      <c r="E430" s="99" t="s">
        <v>1789</v>
      </c>
      <c r="F430" s="100" t="s">
        <v>1005</v>
      </c>
      <c r="G430" s="116"/>
      <c r="H430" s="116"/>
      <c r="I430" s="101" t="e">
        <f t="shared" si="16"/>
        <v>#DIV/0!</v>
      </c>
    </row>
    <row r="431" spans="1:9" s="70" customFormat="1" ht="19.5" customHeight="1" hidden="1">
      <c r="A431" s="115" t="s">
        <v>1087</v>
      </c>
      <c r="B431" s="114"/>
      <c r="C431" s="99" t="s">
        <v>866</v>
      </c>
      <c r="D431" s="99" t="s">
        <v>797</v>
      </c>
      <c r="E431" s="99" t="s">
        <v>1088</v>
      </c>
      <c r="F431" s="103"/>
      <c r="G431" s="116">
        <f>SUM(G432)</f>
        <v>0</v>
      </c>
      <c r="H431" s="116">
        <f>SUM(H432)</f>
        <v>0</v>
      </c>
      <c r="I431" s="101" t="e">
        <f t="shared" si="16"/>
        <v>#DIV/0!</v>
      </c>
    </row>
    <row r="432" spans="1:9" s="70" customFormat="1" ht="19.5" customHeight="1" hidden="1">
      <c r="A432" s="104" t="s">
        <v>804</v>
      </c>
      <c r="B432" s="161"/>
      <c r="C432" s="99" t="s">
        <v>866</v>
      </c>
      <c r="D432" s="99" t="s">
        <v>797</v>
      </c>
      <c r="E432" s="99" t="s">
        <v>1088</v>
      </c>
      <c r="F432" s="128" t="s">
        <v>805</v>
      </c>
      <c r="G432" s="151"/>
      <c r="H432" s="151"/>
      <c r="I432" s="101" t="e">
        <f t="shared" si="16"/>
        <v>#DIV/0!</v>
      </c>
    </row>
    <row r="433" spans="1:9" s="70" customFormat="1" ht="18" customHeight="1" hidden="1">
      <c r="A433" s="115" t="s">
        <v>989</v>
      </c>
      <c r="B433" s="125"/>
      <c r="C433" s="125" t="s">
        <v>866</v>
      </c>
      <c r="D433" s="125" t="s">
        <v>797</v>
      </c>
      <c r="E433" s="125" t="s">
        <v>990</v>
      </c>
      <c r="F433" s="128"/>
      <c r="G433" s="116">
        <f>SUM(G437)+G442+G434</f>
        <v>0</v>
      </c>
      <c r="H433" s="116">
        <f>SUM(H437)+H442+H434</f>
        <v>0</v>
      </c>
      <c r="I433" s="101" t="e">
        <f t="shared" si="16"/>
        <v>#DIV/0!</v>
      </c>
    </row>
    <row r="434" spans="1:9" s="70" customFormat="1" ht="19.5" customHeight="1" hidden="1">
      <c r="A434" s="115" t="s">
        <v>1089</v>
      </c>
      <c r="B434" s="125"/>
      <c r="C434" s="125" t="s">
        <v>866</v>
      </c>
      <c r="D434" s="125" t="s">
        <v>797</v>
      </c>
      <c r="E434" s="125" t="s">
        <v>1090</v>
      </c>
      <c r="F434" s="128"/>
      <c r="G434" s="116">
        <f>SUM(G435)</f>
        <v>0</v>
      </c>
      <c r="H434" s="116">
        <f>SUM(H435)</f>
        <v>0</v>
      </c>
      <c r="I434" s="101" t="e">
        <f t="shared" si="16"/>
        <v>#DIV/0!</v>
      </c>
    </row>
    <row r="435" spans="1:9" s="70" customFormat="1" ht="15" hidden="1">
      <c r="A435" s="115" t="s">
        <v>910</v>
      </c>
      <c r="B435" s="125"/>
      <c r="C435" s="125" t="s">
        <v>866</v>
      </c>
      <c r="D435" s="125" t="s">
        <v>797</v>
      </c>
      <c r="E435" s="125" t="s">
        <v>1090</v>
      </c>
      <c r="F435" s="128" t="s">
        <v>911</v>
      </c>
      <c r="G435" s="116"/>
      <c r="H435" s="116"/>
      <c r="I435" s="101" t="e">
        <f t="shared" si="16"/>
        <v>#DIV/0!</v>
      </c>
    </row>
    <row r="436" spans="1:9" s="70" customFormat="1" ht="15" hidden="1">
      <c r="A436" s="115"/>
      <c r="B436" s="125"/>
      <c r="C436" s="125"/>
      <c r="D436" s="125"/>
      <c r="E436" s="125"/>
      <c r="F436" s="128"/>
      <c r="G436" s="116"/>
      <c r="H436" s="116"/>
      <c r="I436" s="101" t="e">
        <f t="shared" si="16"/>
        <v>#DIV/0!</v>
      </c>
    </row>
    <row r="437" spans="1:9" s="70" customFormat="1" ht="28.5" hidden="1">
      <c r="A437" s="104" t="s">
        <v>1045</v>
      </c>
      <c r="B437" s="125"/>
      <c r="C437" s="125" t="s">
        <v>866</v>
      </c>
      <c r="D437" s="125" t="s">
        <v>797</v>
      </c>
      <c r="E437" s="125" t="s">
        <v>1046</v>
      </c>
      <c r="F437" s="128"/>
      <c r="G437" s="116">
        <f>SUM(G438+G440)</f>
        <v>0</v>
      </c>
      <c r="H437" s="116">
        <f>SUM(H438+H440)</f>
        <v>0</v>
      </c>
      <c r="I437" s="101" t="e">
        <f t="shared" si="16"/>
        <v>#DIV/0!</v>
      </c>
    </row>
    <row r="438" spans="1:9" s="70" customFormat="1" ht="28.5" hidden="1">
      <c r="A438" s="115" t="s">
        <v>1091</v>
      </c>
      <c r="B438" s="164"/>
      <c r="C438" s="125" t="s">
        <v>866</v>
      </c>
      <c r="D438" s="125" t="s">
        <v>797</v>
      </c>
      <c r="E438" s="125" t="s">
        <v>1092</v>
      </c>
      <c r="F438" s="128"/>
      <c r="G438" s="116">
        <f>SUM(G439)</f>
        <v>0</v>
      </c>
      <c r="H438" s="116">
        <f>SUM(H439)</f>
        <v>0</v>
      </c>
      <c r="I438" s="101" t="e">
        <f t="shared" si="16"/>
        <v>#DIV/0!</v>
      </c>
    </row>
    <row r="439" spans="1:9" s="70" customFormat="1" ht="15" hidden="1">
      <c r="A439" s="113" t="s">
        <v>910</v>
      </c>
      <c r="B439" s="125"/>
      <c r="C439" s="125" t="s">
        <v>866</v>
      </c>
      <c r="D439" s="125" t="s">
        <v>797</v>
      </c>
      <c r="E439" s="125" t="s">
        <v>1092</v>
      </c>
      <c r="F439" s="128" t="s">
        <v>911</v>
      </c>
      <c r="G439" s="116"/>
      <c r="H439" s="116"/>
      <c r="I439" s="101" t="e">
        <f t="shared" si="16"/>
        <v>#DIV/0!</v>
      </c>
    </row>
    <row r="440" spans="1:9" s="70" customFormat="1" ht="15" hidden="1">
      <c r="A440" s="113" t="s">
        <v>1093</v>
      </c>
      <c r="B440" s="125"/>
      <c r="C440" s="125" t="s">
        <v>866</v>
      </c>
      <c r="D440" s="125" t="s">
        <v>797</v>
      </c>
      <c r="E440" s="125" t="s">
        <v>1094</v>
      </c>
      <c r="F440" s="128"/>
      <c r="G440" s="116">
        <f>SUM(G441)</f>
        <v>0</v>
      </c>
      <c r="H440" s="116">
        <f>SUM(H441)</f>
        <v>0</v>
      </c>
      <c r="I440" s="101" t="e">
        <f t="shared" si="16"/>
        <v>#DIV/0!</v>
      </c>
    </row>
    <row r="441" spans="1:9" s="70" customFormat="1" ht="15" hidden="1">
      <c r="A441" s="104" t="s">
        <v>804</v>
      </c>
      <c r="B441" s="161"/>
      <c r="C441" s="99" t="s">
        <v>866</v>
      </c>
      <c r="D441" s="99" t="s">
        <v>797</v>
      </c>
      <c r="E441" s="125" t="s">
        <v>1094</v>
      </c>
      <c r="F441" s="128" t="s">
        <v>805</v>
      </c>
      <c r="G441" s="116"/>
      <c r="H441" s="116"/>
      <c r="I441" s="101" t="e">
        <f t="shared" si="16"/>
        <v>#DIV/0!</v>
      </c>
    </row>
    <row r="442" spans="1:9" s="70" customFormat="1" ht="28.5" hidden="1">
      <c r="A442" s="104" t="s">
        <v>1761</v>
      </c>
      <c r="B442" s="161"/>
      <c r="C442" s="99" t="s">
        <v>866</v>
      </c>
      <c r="D442" s="99" t="s">
        <v>797</v>
      </c>
      <c r="E442" s="125" t="s">
        <v>1096</v>
      </c>
      <c r="F442" s="128"/>
      <c r="G442" s="116"/>
      <c r="H442" s="116"/>
      <c r="I442" s="101" t="e">
        <f t="shared" si="16"/>
        <v>#DIV/0!</v>
      </c>
    </row>
    <row r="443" spans="1:9" s="70" customFormat="1" ht="19.5" customHeight="1" hidden="1">
      <c r="A443" s="104" t="s">
        <v>1762</v>
      </c>
      <c r="B443" s="161"/>
      <c r="C443" s="99" t="s">
        <v>866</v>
      </c>
      <c r="D443" s="99" t="s">
        <v>797</v>
      </c>
      <c r="E443" s="125" t="s">
        <v>1098</v>
      </c>
      <c r="F443" s="128"/>
      <c r="G443" s="116">
        <f>SUM(G444)</f>
        <v>0</v>
      </c>
      <c r="H443" s="116">
        <f>SUM(H444)</f>
        <v>0</v>
      </c>
      <c r="I443" s="101" t="e">
        <f t="shared" si="16"/>
        <v>#DIV/0!</v>
      </c>
    </row>
    <row r="444" spans="1:9" s="70" customFormat="1" ht="19.5" customHeight="1" hidden="1">
      <c r="A444" s="104" t="s">
        <v>1004</v>
      </c>
      <c r="B444" s="161"/>
      <c r="C444" s="99" t="s">
        <v>866</v>
      </c>
      <c r="D444" s="99" t="s">
        <v>797</v>
      </c>
      <c r="E444" s="125" t="s">
        <v>1098</v>
      </c>
      <c r="F444" s="128" t="s">
        <v>1005</v>
      </c>
      <c r="G444" s="116"/>
      <c r="H444" s="116"/>
      <c r="I444" s="101" t="e">
        <f t="shared" si="16"/>
        <v>#DIV/0!</v>
      </c>
    </row>
    <row r="445" spans="1:9" s="70" customFormat="1" ht="19.5" customHeight="1" hidden="1">
      <c r="A445" s="104" t="s">
        <v>1763</v>
      </c>
      <c r="B445" s="161"/>
      <c r="C445" s="99" t="s">
        <v>866</v>
      </c>
      <c r="D445" s="99" t="s">
        <v>797</v>
      </c>
      <c r="E445" s="125" t="s">
        <v>1100</v>
      </c>
      <c r="F445" s="128"/>
      <c r="G445" s="116">
        <f>SUM(G446)</f>
        <v>0</v>
      </c>
      <c r="H445" s="116">
        <f>SUM(H446)</f>
        <v>0</v>
      </c>
      <c r="I445" s="101" t="e">
        <f t="shared" si="16"/>
        <v>#DIV/0!</v>
      </c>
    </row>
    <row r="446" spans="1:9" s="70" customFormat="1" ht="19.5" customHeight="1" hidden="1">
      <c r="A446" s="104" t="s">
        <v>1004</v>
      </c>
      <c r="B446" s="161"/>
      <c r="C446" s="99" t="s">
        <v>866</v>
      </c>
      <c r="D446" s="99" t="s">
        <v>797</v>
      </c>
      <c r="E446" s="125" t="s">
        <v>1100</v>
      </c>
      <c r="F446" s="128" t="s">
        <v>1005</v>
      </c>
      <c r="G446" s="116"/>
      <c r="H446" s="116"/>
      <c r="I446" s="101" t="e">
        <f t="shared" si="16"/>
        <v>#DIV/0!</v>
      </c>
    </row>
    <row r="447" spans="1:9" s="70" customFormat="1" ht="18.75" customHeight="1" hidden="1">
      <c r="A447" s="104" t="s">
        <v>1083</v>
      </c>
      <c r="B447" s="161"/>
      <c r="C447" s="99" t="s">
        <v>866</v>
      </c>
      <c r="D447" s="99" t="s">
        <v>797</v>
      </c>
      <c r="E447" s="125" t="s">
        <v>1084</v>
      </c>
      <c r="F447" s="128"/>
      <c r="G447" s="116">
        <f>SUM(G448)</f>
        <v>0</v>
      </c>
      <c r="H447" s="116">
        <f>SUM(H448)</f>
        <v>0</v>
      </c>
      <c r="I447" s="101" t="e">
        <f t="shared" si="16"/>
        <v>#DIV/0!</v>
      </c>
    </row>
    <row r="448" spans="1:9" s="70" customFormat="1" ht="47.25" customHeight="1" hidden="1">
      <c r="A448" s="104" t="s">
        <v>1764</v>
      </c>
      <c r="B448" s="161"/>
      <c r="C448" s="99" t="s">
        <v>866</v>
      </c>
      <c r="D448" s="99" t="s">
        <v>797</v>
      </c>
      <c r="E448" s="125" t="s">
        <v>1088</v>
      </c>
      <c r="F448" s="128"/>
      <c r="G448" s="116">
        <f>SUM(G449)</f>
        <v>0</v>
      </c>
      <c r="H448" s="116">
        <f>SUM(H449)</f>
        <v>0</v>
      </c>
      <c r="I448" s="101" t="e">
        <f t="shared" si="16"/>
        <v>#DIV/0!</v>
      </c>
    </row>
    <row r="449" spans="1:9" s="70" customFormat="1" ht="18" customHeight="1" hidden="1">
      <c r="A449" s="104" t="s">
        <v>804</v>
      </c>
      <c r="B449" s="161"/>
      <c r="C449" s="99" t="s">
        <v>866</v>
      </c>
      <c r="D449" s="99" t="s">
        <v>797</v>
      </c>
      <c r="E449" s="125" t="s">
        <v>1088</v>
      </c>
      <c r="F449" s="128" t="s">
        <v>805</v>
      </c>
      <c r="G449" s="116"/>
      <c r="H449" s="116"/>
      <c r="I449" s="101" t="e">
        <f t="shared" si="16"/>
        <v>#DIV/0!</v>
      </c>
    </row>
    <row r="450" spans="1:9" s="163" customFormat="1" ht="19.5" customHeight="1">
      <c r="A450" s="149" t="s">
        <v>861</v>
      </c>
      <c r="B450" s="125"/>
      <c r="C450" s="125" t="s">
        <v>866</v>
      </c>
      <c r="D450" s="125" t="s">
        <v>797</v>
      </c>
      <c r="E450" s="125" t="s">
        <v>862</v>
      </c>
      <c r="F450" s="128"/>
      <c r="G450" s="116">
        <f>SUM(G451+G454)+G458</f>
        <v>549.4000000000001</v>
      </c>
      <c r="H450" s="116">
        <f>SUM(H451+H454)+H458</f>
        <v>537.7</v>
      </c>
      <c r="I450" s="101">
        <f t="shared" si="16"/>
        <v>97.8704040771751</v>
      </c>
    </row>
    <row r="451" spans="1:9" s="163" customFormat="1" ht="42.75">
      <c r="A451" s="149" t="s">
        <v>1104</v>
      </c>
      <c r="B451" s="125"/>
      <c r="C451" s="125" t="s">
        <v>866</v>
      </c>
      <c r="D451" s="125" t="s">
        <v>797</v>
      </c>
      <c r="E451" s="125" t="s">
        <v>1105</v>
      </c>
      <c r="F451" s="128"/>
      <c r="G451" s="165">
        <f>SUM(G452)</f>
        <v>12.6</v>
      </c>
      <c r="H451" s="165">
        <f>SUM(H452)</f>
        <v>12.6</v>
      </c>
      <c r="I451" s="101">
        <f t="shared" si="16"/>
        <v>100</v>
      </c>
    </row>
    <row r="452" spans="1:9" ht="23.25" customHeight="1">
      <c r="A452" s="160" t="s">
        <v>1004</v>
      </c>
      <c r="B452" s="125"/>
      <c r="C452" s="125" t="s">
        <v>866</v>
      </c>
      <c r="D452" s="125" t="s">
        <v>797</v>
      </c>
      <c r="E452" s="125" t="s">
        <v>1105</v>
      </c>
      <c r="F452" s="128" t="s">
        <v>1005</v>
      </c>
      <c r="G452" s="165">
        <v>12.6</v>
      </c>
      <c r="H452" s="165">
        <v>12.6</v>
      </c>
      <c r="I452" s="101">
        <f t="shared" si="16"/>
        <v>100</v>
      </c>
    </row>
    <row r="453" spans="1:9" ht="19.5" customHeight="1" hidden="1">
      <c r="A453" s="149" t="s">
        <v>1790</v>
      </c>
      <c r="B453" s="125"/>
      <c r="C453" s="125" t="s">
        <v>866</v>
      </c>
      <c r="D453" s="125" t="s">
        <v>797</v>
      </c>
      <c r="E453" s="125" t="s">
        <v>1791</v>
      </c>
      <c r="F453" s="128" t="s">
        <v>805</v>
      </c>
      <c r="G453" s="302"/>
      <c r="H453" s="302"/>
      <c r="I453" s="101" t="e">
        <f t="shared" si="16"/>
        <v>#DIV/0!</v>
      </c>
    </row>
    <row r="454" spans="1:9" s="70" customFormat="1" ht="35.25" customHeight="1">
      <c r="A454" s="113" t="s">
        <v>1053</v>
      </c>
      <c r="B454" s="125"/>
      <c r="C454" s="125" t="s">
        <v>866</v>
      </c>
      <c r="D454" s="125" t="s">
        <v>797</v>
      </c>
      <c r="E454" s="125" t="s">
        <v>1106</v>
      </c>
      <c r="F454" s="128"/>
      <c r="G454" s="151">
        <f>SUM(G455)</f>
        <v>451.8</v>
      </c>
      <c r="H454" s="151">
        <f>SUM(H455)</f>
        <v>451.8</v>
      </c>
      <c r="I454" s="101">
        <f t="shared" si="16"/>
        <v>100</v>
      </c>
    </row>
    <row r="455" spans="1:9" s="70" customFormat="1" ht="30.75" customHeight="1">
      <c r="A455" s="115" t="s">
        <v>1091</v>
      </c>
      <c r="B455" s="125"/>
      <c r="C455" s="125" t="s">
        <v>866</v>
      </c>
      <c r="D455" s="125" t="s">
        <v>797</v>
      </c>
      <c r="E455" s="125" t="s">
        <v>1107</v>
      </c>
      <c r="F455" s="128"/>
      <c r="G455" s="116">
        <f>SUM(G457)</f>
        <v>451.8</v>
      </c>
      <c r="H455" s="116">
        <f>SUM(H457)</f>
        <v>451.8</v>
      </c>
      <c r="I455" s="101">
        <f t="shared" si="16"/>
        <v>100</v>
      </c>
    </row>
    <row r="456" spans="1:9" s="70" customFormat="1" ht="19.5" customHeight="1" hidden="1">
      <c r="A456" s="115" t="s">
        <v>1091</v>
      </c>
      <c r="B456" s="125"/>
      <c r="C456" s="125"/>
      <c r="D456" s="125"/>
      <c r="E456" s="125"/>
      <c r="F456" s="128"/>
      <c r="G456" s="116"/>
      <c r="H456" s="116"/>
      <c r="I456" s="101" t="e">
        <f t="shared" si="16"/>
        <v>#DIV/0!</v>
      </c>
    </row>
    <row r="457" spans="1:9" ht="24" customHeight="1">
      <c r="A457" s="149" t="s">
        <v>910</v>
      </c>
      <c r="B457" s="125"/>
      <c r="C457" s="125" t="s">
        <v>866</v>
      </c>
      <c r="D457" s="125" t="s">
        <v>797</v>
      </c>
      <c r="E457" s="125" t="s">
        <v>1107</v>
      </c>
      <c r="F457" s="128" t="s">
        <v>911</v>
      </c>
      <c r="G457" s="116">
        <v>451.8</v>
      </c>
      <c r="H457" s="116">
        <v>451.8</v>
      </c>
      <c r="I457" s="101">
        <f t="shared" si="16"/>
        <v>100</v>
      </c>
    </row>
    <row r="458" spans="1:9" ht="33.75" customHeight="1">
      <c r="A458" s="124" t="s">
        <v>1108</v>
      </c>
      <c r="B458" s="125"/>
      <c r="C458" s="125" t="s">
        <v>866</v>
      </c>
      <c r="D458" s="125" t="s">
        <v>797</v>
      </c>
      <c r="E458" s="125" t="s">
        <v>1109</v>
      </c>
      <c r="F458" s="128"/>
      <c r="G458" s="116">
        <f>SUM(G459)</f>
        <v>85</v>
      </c>
      <c r="H458" s="116">
        <f>SUM(H459)</f>
        <v>73.3</v>
      </c>
      <c r="I458" s="101">
        <f t="shared" si="16"/>
        <v>86.23529411764706</v>
      </c>
    </row>
    <row r="459" spans="1:9" ht="19.5" customHeight="1">
      <c r="A459" s="104" t="s">
        <v>804</v>
      </c>
      <c r="B459" s="125"/>
      <c r="C459" s="125" t="s">
        <v>866</v>
      </c>
      <c r="D459" s="125" t="s">
        <v>797</v>
      </c>
      <c r="E459" s="125" t="s">
        <v>1109</v>
      </c>
      <c r="F459" s="128" t="s">
        <v>805</v>
      </c>
      <c r="G459" s="116">
        <v>85</v>
      </c>
      <c r="H459" s="116">
        <v>73.3</v>
      </c>
      <c r="I459" s="101">
        <f t="shared" si="16"/>
        <v>86.23529411764706</v>
      </c>
    </row>
    <row r="460" spans="1:9" ht="19.5" customHeight="1">
      <c r="A460" s="113" t="s">
        <v>1110</v>
      </c>
      <c r="B460" s="114"/>
      <c r="C460" s="114" t="s">
        <v>866</v>
      </c>
      <c r="D460" s="114" t="s">
        <v>799</v>
      </c>
      <c r="E460" s="114"/>
      <c r="F460" s="103"/>
      <c r="G460" s="116">
        <f>SUM(G467)+G485+G481</f>
        <v>121466</v>
      </c>
      <c r="H460" s="116">
        <f>SUM(H467)+H485+H481</f>
        <v>128317.2</v>
      </c>
      <c r="I460" s="101">
        <f t="shared" si="16"/>
        <v>105.64042612747599</v>
      </c>
    </row>
    <row r="461" spans="1:9" ht="19.5" customHeight="1" hidden="1">
      <c r="A461" s="104" t="s">
        <v>886</v>
      </c>
      <c r="B461" s="99"/>
      <c r="C461" s="114" t="s">
        <v>866</v>
      </c>
      <c r="D461" s="114" t="s">
        <v>799</v>
      </c>
      <c r="E461" s="114" t="s">
        <v>887</v>
      </c>
      <c r="F461" s="103"/>
      <c r="G461" s="116">
        <f>SUM(G462)</f>
        <v>0</v>
      </c>
      <c r="H461" s="116">
        <f>SUM(H462)</f>
        <v>0</v>
      </c>
      <c r="I461" s="101" t="e">
        <f t="shared" si="16"/>
        <v>#DIV/0!</v>
      </c>
    </row>
    <row r="462" spans="1:9" ht="19.5" customHeight="1" hidden="1">
      <c r="A462" s="104" t="s">
        <v>859</v>
      </c>
      <c r="B462" s="99"/>
      <c r="C462" s="114" t="s">
        <v>866</v>
      </c>
      <c r="D462" s="114" t="s">
        <v>799</v>
      </c>
      <c r="E462" s="114" t="s">
        <v>860</v>
      </c>
      <c r="F462" s="100"/>
      <c r="G462" s="116">
        <f>SUM(G463)</f>
        <v>0</v>
      </c>
      <c r="H462" s="116">
        <f>SUM(H463)</f>
        <v>0</v>
      </c>
      <c r="I462" s="101" t="e">
        <f t="shared" si="16"/>
        <v>#DIV/0!</v>
      </c>
    </row>
    <row r="463" spans="1:9" ht="19.5" customHeight="1" hidden="1">
      <c r="A463" s="104" t="s">
        <v>804</v>
      </c>
      <c r="B463" s="99"/>
      <c r="C463" s="114" t="s">
        <v>866</v>
      </c>
      <c r="D463" s="114" t="s">
        <v>799</v>
      </c>
      <c r="E463" s="114" t="s">
        <v>860</v>
      </c>
      <c r="F463" s="100" t="s">
        <v>805</v>
      </c>
      <c r="G463" s="116"/>
      <c r="H463" s="116"/>
      <c r="I463" s="101" t="e">
        <f t="shared" si="16"/>
        <v>#DIV/0!</v>
      </c>
    </row>
    <row r="464" spans="1:9" ht="36.75" customHeight="1" hidden="1">
      <c r="A464" s="104" t="s">
        <v>1115</v>
      </c>
      <c r="B464" s="99"/>
      <c r="C464" s="114" t="s">
        <v>866</v>
      </c>
      <c r="D464" s="114" t="s">
        <v>799</v>
      </c>
      <c r="E464" s="114" t="s">
        <v>1018</v>
      </c>
      <c r="F464" s="100"/>
      <c r="G464" s="116">
        <f>SUM(G465)</f>
        <v>0</v>
      </c>
      <c r="H464" s="116">
        <f>SUM(H465)</f>
        <v>0</v>
      </c>
      <c r="I464" s="101" t="e">
        <f t="shared" si="16"/>
        <v>#DIV/0!</v>
      </c>
    </row>
    <row r="465" spans="1:9" ht="42.75" hidden="1">
      <c r="A465" s="104" t="s">
        <v>1116</v>
      </c>
      <c r="B465" s="99"/>
      <c r="C465" s="114" t="s">
        <v>866</v>
      </c>
      <c r="D465" s="114" t="s">
        <v>799</v>
      </c>
      <c r="E465" s="114" t="s">
        <v>1021</v>
      </c>
      <c r="F465" s="100"/>
      <c r="G465" s="116">
        <f>SUM(G466)</f>
        <v>0</v>
      </c>
      <c r="H465" s="116">
        <f>SUM(H466)</f>
        <v>0</v>
      </c>
      <c r="I465" s="101" t="e">
        <f t="shared" si="16"/>
        <v>#DIV/0!</v>
      </c>
    </row>
    <row r="466" spans="1:9" s="184" customFormat="1" ht="15" hidden="1">
      <c r="A466" s="104" t="s">
        <v>1004</v>
      </c>
      <c r="B466" s="99"/>
      <c r="C466" s="114" t="s">
        <v>866</v>
      </c>
      <c r="D466" s="114" t="s">
        <v>799</v>
      </c>
      <c r="E466" s="114" t="s">
        <v>1021</v>
      </c>
      <c r="F466" s="100" t="s">
        <v>1005</v>
      </c>
      <c r="G466" s="116"/>
      <c r="H466" s="116"/>
      <c r="I466" s="101" t="e">
        <f t="shared" si="16"/>
        <v>#DIV/0!</v>
      </c>
    </row>
    <row r="467" spans="1:9" ht="15">
      <c r="A467" s="150" t="s">
        <v>1117</v>
      </c>
      <c r="B467" s="114"/>
      <c r="C467" s="114" t="s">
        <v>866</v>
      </c>
      <c r="D467" s="114" t="s">
        <v>799</v>
      </c>
      <c r="E467" s="114" t="s">
        <v>1112</v>
      </c>
      <c r="F467" s="103"/>
      <c r="G467" s="116">
        <f>SUM(G472+G475)</f>
        <v>22163.6</v>
      </c>
      <c r="H467" s="116">
        <f>SUM(H472+H475)</f>
        <v>22037.5</v>
      </c>
      <c r="I467" s="101">
        <f t="shared" si="16"/>
        <v>99.4310491075457</v>
      </c>
    </row>
    <row r="468" spans="1:9" s="184" customFormat="1" ht="19.5" customHeight="1" hidden="1">
      <c r="A468" s="149" t="s">
        <v>1118</v>
      </c>
      <c r="B468" s="114"/>
      <c r="C468" s="114" t="s">
        <v>866</v>
      </c>
      <c r="D468" s="114" t="s">
        <v>799</v>
      </c>
      <c r="E468" s="114" t="s">
        <v>1119</v>
      </c>
      <c r="F468" s="103"/>
      <c r="G468" s="116">
        <f>SUM(G469)</f>
        <v>0</v>
      </c>
      <c r="H468" s="116">
        <f>SUM(H469)</f>
        <v>0</v>
      </c>
      <c r="I468" s="101" t="e">
        <f t="shared" si="16"/>
        <v>#DIV/0!</v>
      </c>
    </row>
    <row r="469" spans="1:9" ht="19.5" customHeight="1" hidden="1">
      <c r="A469" s="104" t="s">
        <v>1004</v>
      </c>
      <c r="B469" s="99"/>
      <c r="C469" s="99" t="s">
        <v>866</v>
      </c>
      <c r="D469" s="114" t="s">
        <v>799</v>
      </c>
      <c r="E469" s="114" t="s">
        <v>1119</v>
      </c>
      <c r="F469" s="100" t="s">
        <v>1005</v>
      </c>
      <c r="G469" s="116"/>
      <c r="H469" s="116"/>
      <c r="I469" s="101" t="e">
        <f t="shared" si="16"/>
        <v>#DIV/0!</v>
      </c>
    </row>
    <row r="470" spans="1:9" ht="19.5" customHeight="1" hidden="1">
      <c r="A470" s="149" t="s">
        <v>1120</v>
      </c>
      <c r="B470" s="99"/>
      <c r="C470" s="114" t="s">
        <v>866</v>
      </c>
      <c r="D470" s="114" t="s">
        <v>799</v>
      </c>
      <c r="E470" s="114" t="s">
        <v>1121</v>
      </c>
      <c r="F470" s="100"/>
      <c r="G470" s="116">
        <f>SUM(G471)</f>
        <v>0</v>
      </c>
      <c r="H470" s="116">
        <f>SUM(H471)</f>
        <v>0</v>
      </c>
      <c r="I470" s="101" t="e">
        <f t="shared" si="16"/>
        <v>#DIV/0!</v>
      </c>
    </row>
    <row r="471" spans="1:9" ht="19.5" customHeight="1" hidden="1">
      <c r="A471" s="104" t="s">
        <v>1004</v>
      </c>
      <c r="B471" s="99"/>
      <c r="C471" s="114" t="s">
        <v>866</v>
      </c>
      <c r="D471" s="114" t="s">
        <v>799</v>
      </c>
      <c r="E471" s="114" t="s">
        <v>1121</v>
      </c>
      <c r="F471" s="100" t="s">
        <v>1005</v>
      </c>
      <c r="G471" s="116"/>
      <c r="H471" s="116"/>
      <c r="I471" s="101" t="e">
        <f t="shared" si="16"/>
        <v>#DIV/0!</v>
      </c>
    </row>
    <row r="472" spans="1:9" ht="17.25" customHeight="1">
      <c r="A472" s="115" t="s">
        <v>1122</v>
      </c>
      <c r="B472" s="114"/>
      <c r="C472" s="114" t="s">
        <v>866</v>
      </c>
      <c r="D472" s="114" t="s">
        <v>799</v>
      </c>
      <c r="E472" s="114" t="s">
        <v>1123</v>
      </c>
      <c r="F472" s="103"/>
      <c r="G472" s="116">
        <f>SUM(G473:G474)</f>
        <v>20604.3</v>
      </c>
      <c r="H472" s="116">
        <f>SUM(H473:H474)</f>
        <v>20478.2</v>
      </c>
      <c r="I472" s="101">
        <f t="shared" si="16"/>
        <v>99.38799182694875</v>
      </c>
    </row>
    <row r="473" spans="1:9" ht="21.75" customHeight="1" hidden="1">
      <c r="A473" s="104" t="s">
        <v>1004</v>
      </c>
      <c r="B473" s="114"/>
      <c r="C473" s="114" t="s">
        <v>866</v>
      </c>
      <c r="D473" s="114" t="s">
        <v>799</v>
      </c>
      <c r="E473" s="114" t="s">
        <v>1123</v>
      </c>
      <c r="F473" s="100" t="s">
        <v>1005</v>
      </c>
      <c r="G473" s="151"/>
      <c r="H473" s="151"/>
      <c r="I473" s="101" t="e">
        <f t="shared" si="16"/>
        <v>#DIV/0!</v>
      </c>
    </row>
    <row r="474" spans="1:9" ht="21.75" customHeight="1">
      <c r="A474" s="104" t="s">
        <v>804</v>
      </c>
      <c r="B474" s="114"/>
      <c r="C474" s="114" t="s">
        <v>866</v>
      </c>
      <c r="D474" s="114" t="s">
        <v>799</v>
      </c>
      <c r="E474" s="114" t="s">
        <v>1123</v>
      </c>
      <c r="F474" s="100" t="s">
        <v>805</v>
      </c>
      <c r="G474" s="151">
        <f>17343.4+3269.3-1.9-6.5</f>
        <v>20604.3</v>
      </c>
      <c r="H474" s="151">
        <v>20478.2</v>
      </c>
      <c r="I474" s="101">
        <f t="shared" si="16"/>
        <v>99.38799182694875</v>
      </c>
    </row>
    <row r="475" spans="1:9" ht="21.75" customHeight="1">
      <c r="A475" s="104" t="s">
        <v>917</v>
      </c>
      <c r="B475" s="114"/>
      <c r="C475" s="114" t="s">
        <v>866</v>
      </c>
      <c r="D475" s="114" t="s">
        <v>799</v>
      </c>
      <c r="E475" s="114" t="s">
        <v>1134</v>
      </c>
      <c r="F475" s="100"/>
      <c r="G475" s="130">
        <f>SUM(G476)+G478</f>
        <v>1559.3</v>
      </c>
      <c r="H475" s="130">
        <f>SUM(H476)+H478</f>
        <v>1559.3</v>
      </c>
      <c r="I475" s="101">
        <f t="shared" si="16"/>
        <v>100</v>
      </c>
    </row>
    <row r="476" spans="1:9" ht="32.25" customHeight="1">
      <c r="A476" s="104" t="s">
        <v>923</v>
      </c>
      <c r="B476" s="114"/>
      <c r="C476" s="114" t="s">
        <v>866</v>
      </c>
      <c r="D476" s="114" t="s">
        <v>799</v>
      </c>
      <c r="E476" s="114" t="s">
        <v>1135</v>
      </c>
      <c r="F476" s="100"/>
      <c r="G476" s="130">
        <f>SUM(G477)</f>
        <v>258</v>
      </c>
      <c r="H476" s="130">
        <f>SUM(H477)</f>
        <v>258</v>
      </c>
      <c r="I476" s="101">
        <f t="shared" si="16"/>
        <v>100</v>
      </c>
    </row>
    <row r="477" spans="1:9" ht="33" customHeight="1">
      <c r="A477" s="104" t="s">
        <v>1136</v>
      </c>
      <c r="B477" s="114"/>
      <c r="C477" s="114" t="s">
        <v>866</v>
      </c>
      <c r="D477" s="114" t="s">
        <v>799</v>
      </c>
      <c r="E477" s="114" t="s">
        <v>1135</v>
      </c>
      <c r="F477" s="100" t="s">
        <v>926</v>
      </c>
      <c r="G477" s="130">
        <v>258</v>
      </c>
      <c r="H477" s="130">
        <v>258</v>
      </c>
      <c r="I477" s="101">
        <f t="shared" si="16"/>
        <v>100</v>
      </c>
    </row>
    <row r="478" spans="1:9" ht="33" customHeight="1">
      <c r="A478" s="104" t="s">
        <v>1137</v>
      </c>
      <c r="B478" s="114"/>
      <c r="C478" s="114" t="s">
        <v>866</v>
      </c>
      <c r="D478" s="114" t="s">
        <v>799</v>
      </c>
      <c r="E478" s="114" t="s">
        <v>1138</v>
      </c>
      <c r="F478" s="100"/>
      <c r="G478" s="130">
        <f>SUM(G479)</f>
        <v>1301.3</v>
      </c>
      <c r="H478" s="130">
        <f>SUM(H479)</f>
        <v>1301.3</v>
      </c>
      <c r="I478" s="101">
        <f t="shared" si="16"/>
        <v>100</v>
      </c>
    </row>
    <row r="479" spans="1:9" ht="23.25" customHeight="1">
      <c r="A479" s="104" t="s">
        <v>934</v>
      </c>
      <c r="B479" s="114"/>
      <c r="C479" s="114" t="s">
        <v>866</v>
      </c>
      <c r="D479" s="114" t="s">
        <v>799</v>
      </c>
      <c r="E479" s="114" t="s">
        <v>1139</v>
      </c>
      <c r="F479" s="100"/>
      <c r="G479" s="130">
        <f>SUM(G480)</f>
        <v>1301.3</v>
      </c>
      <c r="H479" s="130">
        <f>SUM(H480)</f>
        <v>1301.3</v>
      </c>
      <c r="I479" s="101">
        <f t="shared" si="16"/>
        <v>100</v>
      </c>
    </row>
    <row r="480" spans="1:9" ht="21.75" customHeight="1">
      <c r="A480" s="104" t="s">
        <v>927</v>
      </c>
      <c r="B480" s="114"/>
      <c r="C480" s="114" t="s">
        <v>866</v>
      </c>
      <c r="D480" s="114" t="s">
        <v>799</v>
      </c>
      <c r="E480" s="114" t="s">
        <v>1139</v>
      </c>
      <c r="F480" s="100" t="s">
        <v>929</v>
      </c>
      <c r="G480" s="130">
        <f>541.9+759.4</f>
        <v>1301.3</v>
      </c>
      <c r="H480" s="130">
        <f>541.9+759.4</f>
        <v>1301.3</v>
      </c>
      <c r="I480" s="101">
        <f t="shared" si="16"/>
        <v>100</v>
      </c>
    </row>
    <row r="481" spans="1:9" ht="21.75" customHeight="1">
      <c r="A481" s="104" t="s">
        <v>989</v>
      </c>
      <c r="B481" s="114"/>
      <c r="C481" s="114" t="s">
        <v>866</v>
      </c>
      <c r="D481" s="114" t="s">
        <v>799</v>
      </c>
      <c r="E481" s="114" t="s">
        <v>990</v>
      </c>
      <c r="F481" s="100"/>
      <c r="G481" s="130">
        <f aca="true" t="shared" si="17" ref="G481:H483">SUM(G482)</f>
        <v>25000</v>
      </c>
      <c r="H481" s="130">
        <f t="shared" si="17"/>
        <v>32000</v>
      </c>
      <c r="I481" s="101">
        <f t="shared" si="16"/>
        <v>128</v>
      </c>
    </row>
    <row r="482" spans="1:9" ht="50.25" customHeight="1">
      <c r="A482" s="166" t="s">
        <v>1792</v>
      </c>
      <c r="B482" s="114"/>
      <c r="C482" s="114" t="s">
        <v>866</v>
      </c>
      <c r="D482" s="114" t="s">
        <v>799</v>
      </c>
      <c r="E482" s="114" t="s">
        <v>1046</v>
      </c>
      <c r="F482" s="100"/>
      <c r="G482" s="130">
        <f t="shared" si="17"/>
        <v>25000</v>
      </c>
      <c r="H482" s="130">
        <f t="shared" si="17"/>
        <v>32000</v>
      </c>
      <c r="I482" s="101">
        <f t="shared" si="16"/>
        <v>128</v>
      </c>
    </row>
    <row r="483" spans="1:9" ht="28.5" customHeight="1">
      <c r="A483" s="160" t="s">
        <v>1124</v>
      </c>
      <c r="B483" s="114"/>
      <c r="C483" s="114" t="s">
        <v>866</v>
      </c>
      <c r="D483" s="114" t="s">
        <v>799</v>
      </c>
      <c r="E483" s="114" t="s">
        <v>1125</v>
      </c>
      <c r="F483" s="100"/>
      <c r="G483" s="130">
        <f t="shared" si="17"/>
        <v>25000</v>
      </c>
      <c r="H483" s="130">
        <f t="shared" si="17"/>
        <v>32000</v>
      </c>
      <c r="I483" s="101">
        <f t="shared" si="16"/>
        <v>128</v>
      </c>
    </row>
    <row r="484" spans="1:9" ht="20.25" customHeight="1">
      <c r="A484" s="166" t="s">
        <v>910</v>
      </c>
      <c r="B484" s="114"/>
      <c r="C484" s="114" t="s">
        <v>866</v>
      </c>
      <c r="D484" s="114" t="s">
        <v>799</v>
      </c>
      <c r="E484" s="114" t="s">
        <v>1125</v>
      </c>
      <c r="F484" s="100" t="s">
        <v>911</v>
      </c>
      <c r="G484" s="130">
        <v>25000</v>
      </c>
      <c r="H484" s="130">
        <v>32000</v>
      </c>
      <c r="I484" s="101">
        <f t="shared" si="16"/>
        <v>128</v>
      </c>
    </row>
    <row r="485" spans="1:9" ht="23.25" customHeight="1">
      <c r="A485" s="149" t="s">
        <v>861</v>
      </c>
      <c r="B485" s="305"/>
      <c r="C485" s="168" t="s">
        <v>866</v>
      </c>
      <c r="D485" s="168" t="s">
        <v>799</v>
      </c>
      <c r="E485" s="168" t="s">
        <v>862</v>
      </c>
      <c r="F485" s="306"/>
      <c r="G485" s="170">
        <f>SUM(G486+G488)+G491</f>
        <v>74302.4</v>
      </c>
      <c r="H485" s="170">
        <f>SUM(H486+H488)+H491</f>
        <v>74279.7</v>
      </c>
      <c r="I485" s="101">
        <f t="shared" si="16"/>
        <v>99.96944916987877</v>
      </c>
    </row>
    <row r="486" spans="1:9" ht="51" customHeight="1">
      <c r="A486" s="167" t="s">
        <v>1793</v>
      </c>
      <c r="B486" s="307"/>
      <c r="C486" s="168" t="s">
        <v>866</v>
      </c>
      <c r="D486" s="168" t="s">
        <v>799</v>
      </c>
      <c r="E486" s="168" t="s">
        <v>1142</v>
      </c>
      <c r="F486" s="308"/>
      <c r="G486" s="170">
        <f>SUM(G487)</f>
        <v>1182</v>
      </c>
      <c r="H486" s="170">
        <f>SUM(H487)</f>
        <v>1182</v>
      </c>
      <c r="I486" s="101">
        <f t="shared" si="16"/>
        <v>100</v>
      </c>
    </row>
    <row r="487" spans="1:9" ht="20.25" customHeight="1">
      <c r="A487" s="167" t="s">
        <v>804</v>
      </c>
      <c r="B487" s="307"/>
      <c r="C487" s="168" t="s">
        <v>866</v>
      </c>
      <c r="D487" s="168" t="s">
        <v>799</v>
      </c>
      <c r="E487" s="168" t="s">
        <v>1142</v>
      </c>
      <c r="F487" s="308" t="s">
        <v>805</v>
      </c>
      <c r="G487" s="170">
        <v>1182</v>
      </c>
      <c r="H487" s="170">
        <v>1182</v>
      </c>
      <c r="I487" s="101">
        <f t="shared" si="16"/>
        <v>100</v>
      </c>
    </row>
    <row r="488" spans="1:9" s="172" customFormat="1" ht="51.75" customHeight="1">
      <c r="A488" s="167" t="s">
        <v>1143</v>
      </c>
      <c r="B488" s="307"/>
      <c r="C488" s="168" t="s">
        <v>866</v>
      </c>
      <c r="D488" s="168" t="s">
        <v>799</v>
      </c>
      <c r="E488" s="168" t="s">
        <v>1144</v>
      </c>
      <c r="F488" s="308"/>
      <c r="G488" s="170">
        <f>SUM(G489:G490)</f>
        <v>71926.4</v>
      </c>
      <c r="H488" s="170">
        <f>SUM(H489:H490)</f>
        <v>71903.7</v>
      </c>
      <c r="I488" s="101">
        <f aca="true" t="shared" si="18" ref="I488:I551">SUM(H488/G488*100)</f>
        <v>99.96843996084888</v>
      </c>
    </row>
    <row r="489" spans="1:9" s="171" customFormat="1" ht="20.25" customHeight="1">
      <c r="A489" s="167" t="s">
        <v>1004</v>
      </c>
      <c r="B489" s="307"/>
      <c r="C489" s="168" t="s">
        <v>866</v>
      </c>
      <c r="D489" s="168" t="s">
        <v>799</v>
      </c>
      <c r="E489" s="168" t="s">
        <v>1144</v>
      </c>
      <c r="F489" s="308" t="s">
        <v>1005</v>
      </c>
      <c r="G489" s="170">
        <v>62705.4</v>
      </c>
      <c r="H489" s="170">
        <v>62705.4</v>
      </c>
      <c r="I489" s="101">
        <f t="shared" si="18"/>
        <v>100</v>
      </c>
    </row>
    <row r="490" spans="1:9" s="171" customFormat="1" ht="19.5" customHeight="1">
      <c r="A490" s="167" t="s">
        <v>804</v>
      </c>
      <c r="B490" s="307"/>
      <c r="C490" s="168" t="s">
        <v>866</v>
      </c>
      <c r="D490" s="168" t="s">
        <v>799</v>
      </c>
      <c r="E490" s="168" t="s">
        <v>1144</v>
      </c>
      <c r="F490" s="308" t="s">
        <v>805</v>
      </c>
      <c r="G490" s="170">
        <v>9221</v>
      </c>
      <c r="H490" s="170">
        <v>9198.3</v>
      </c>
      <c r="I490" s="101">
        <f t="shared" si="18"/>
        <v>99.7538227957922</v>
      </c>
    </row>
    <row r="491" spans="1:9" s="171" customFormat="1" ht="35.25" customHeight="1">
      <c r="A491" s="113" t="s">
        <v>1794</v>
      </c>
      <c r="B491" s="114"/>
      <c r="C491" s="168" t="s">
        <v>866</v>
      </c>
      <c r="D491" s="168" t="s">
        <v>799</v>
      </c>
      <c r="E491" s="169" t="s">
        <v>1054</v>
      </c>
      <c r="F491" s="103"/>
      <c r="G491" s="170">
        <f>SUM(G492)</f>
        <v>1194</v>
      </c>
      <c r="H491" s="170">
        <f>SUM(H492)</f>
        <v>1194</v>
      </c>
      <c r="I491" s="101">
        <f t="shared" si="18"/>
        <v>100</v>
      </c>
    </row>
    <row r="492" spans="1:9" s="171" customFormat="1" ht="19.5" customHeight="1">
      <c r="A492" s="160" t="s">
        <v>1124</v>
      </c>
      <c r="B492" s="153"/>
      <c r="C492" s="168" t="s">
        <v>866</v>
      </c>
      <c r="D492" s="168" t="s">
        <v>799</v>
      </c>
      <c r="E492" s="169" t="s">
        <v>1133</v>
      </c>
      <c r="F492" s="103"/>
      <c r="G492" s="170">
        <f>SUM(G493)</f>
        <v>1194</v>
      </c>
      <c r="H492" s="170">
        <f>SUM(H493)</f>
        <v>1194</v>
      </c>
      <c r="I492" s="101">
        <f t="shared" si="18"/>
        <v>100</v>
      </c>
    </row>
    <row r="493" spans="1:9" s="171" customFormat="1" ht="19.5" customHeight="1">
      <c r="A493" s="149" t="s">
        <v>910</v>
      </c>
      <c r="B493" s="114"/>
      <c r="C493" s="168" t="s">
        <v>866</v>
      </c>
      <c r="D493" s="168" t="s">
        <v>799</v>
      </c>
      <c r="E493" s="169" t="s">
        <v>1133</v>
      </c>
      <c r="F493" s="103" t="s">
        <v>911</v>
      </c>
      <c r="G493" s="170">
        <v>1194</v>
      </c>
      <c r="H493" s="170">
        <v>1194</v>
      </c>
      <c r="I493" s="101">
        <f t="shared" si="18"/>
        <v>100</v>
      </c>
    </row>
    <row r="494" spans="1:9" s="171" customFormat="1" ht="19.5" customHeight="1" hidden="1">
      <c r="A494" s="167"/>
      <c r="B494" s="307"/>
      <c r="C494" s="168"/>
      <c r="D494" s="168"/>
      <c r="E494" s="168"/>
      <c r="F494" s="308"/>
      <c r="G494" s="170"/>
      <c r="H494" s="170"/>
      <c r="I494" s="101" t="e">
        <f t="shared" si="18"/>
        <v>#DIV/0!</v>
      </c>
    </row>
    <row r="495" spans="1:9" s="171" customFormat="1" ht="19.5" customHeight="1">
      <c r="A495" s="113" t="s">
        <v>1146</v>
      </c>
      <c r="B495" s="114"/>
      <c r="C495" s="114" t="s">
        <v>866</v>
      </c>
      <c r="D495" s="114" t="s">
        <v>807</v>
      </c>
      <c r="E495" s="114"/>
      <c r="F495" s="103"/>
      <c r="G495" s="116">
        <f>SUM(G498+G515)+G496</f>
        <v>64754.399999999994</v>
      </c>
      <c r="H495" s="116">
        <f>SUM(H498+H515)+H496</f>
        <v>64138</v>
      </c>
      <c r="I495" s="101">
        <f t="shared" si="18"/>
        <v>99.04809557342821</v>
      </c>
    </row>
    <row r="496" spans="1:9" s="171" customFormat="1" ht="48.75" customHeight="1">
      <c r="A496" s="113" t="s">
        <v>1147</v>
      </c>
      <c r="B496" s="114"/>
      <c r="C496" s="114" t="s">
        <v>866</v>
      </c>
      <c r="D496" s="114" t="s">
        <v>807</v>
      </c>
      <c r="E496" s="114" t="s">
        <v>1148</v>
      </c>
      <c r="F496" s="103"/>
      <c r="G496" s="116">
        <f>SUM(G497)</f>
        <v>187.2</v>
      </c>
      <c r="H496" s="116">
        <f>SUM(H497)</f>
        <v>187</v>
      </c>
      <c r="I496" s="101">
        <f t="shared" si="18"/>
        <v>99.8931623931624</v>
      </c>
    </row>
    <row r="497" spans="1:9" s="171" customFormat="1" ht="19.5" customHeight="1">
      <c r="A497" s="167" t="s">
        <v>804</v>
      </c>
      <c r="B497" s="114"/>
      <c r="C497" s="114" t="s">
        <v>866</v>
      </c>
      <c r="D497" s="114" t="s">
        <v>807</v>
      </c>
      <c r="E497" s="114" t="s">
        <v>1148</v>
      </c>
      <c r="F497" s="103" t="s">
        <v>805</v>
      </c>
      <c r="G497" s="116">
        <v>187.2</v>
      </c>
      <c r="H497" s="116">
        <v>187</v>
      </c>
      <c r="I497" s="101">
        <f t="shared" si="18"/>
        <v>99.8931623931624</v>
      </c>
    </row>
    <row r="498" spans="1:9" s="171" customFormat="1" ht="16.5" customHeight="1">
      <c r="A498" s="113" t="s">
        <v>1146</v>
      </c>
      <c r="B498" s="125"/>
      <c r="C498" s="114" t="s">
        <v>866</v>
      </c>
      <c r="D498" s="114" t="s">
        <v>807</v>
      </c>
      <c r="E498" s="125" t="s">
        <v>1149</v>
      </c>
      <c r="F498" s="128"/>
      <c r="G498" s="116">
        <f>SUM(G499+G504+G509+G512)+G507</f>
        <v>63834.5</v>
      </c>
      <c r="H498" s="116">
        <f>SUM(H499+H504+H509+H512)+H507</f>
        <v>63218.3</v>
      </c>
      <c r="I498" s="101">
        <f t="shared" si="18"/>
        <v>99.0346912719611</v>
      </c>
    </row>
    <row r="499" spans="1:9" s="171" customFormat="1" ht="19.5" customHeight="1">
      <c r="A499" s="149" t="s">
        <v>1150</v>
      </c>
      <c r="B499" s="125"/>
      <c r="C499" s="114" t="s">
        <v>866</v>
      </c>
      <c r="D499" s="114" t="s">
        <v>807</v>
      </c>
      <c r="E499" s="125" t="s">
        <v>1151</v>
      </c>
      <c r="F499" s="128"/>
      <c r="G499" s="116">
        <f>SUM(G500:G502)</f>
        <v>45379.9</v>
      </c>
      <c r="H499" s="116">
        <f>SUM(H500:H502)</f>
        <v>45305.3</v>
      </c>
      <c r="I499" s="101">
        <f t="shared" si="18"/>
        <v>99.83561003880574</v>
      </c>
    </row>
    <row r="500" spans="1:9" s="171" customFormat="1" ht="15" hidden="1">
      <c r="A500" s="104" t="s">
        <v>1004</v>
      </c>
      <c r="B500" s="125"/>
      <c r="C500" s="114" t="s">
        <v>866</v>
      </c>
      <c r="D500" s="114" t="s">
        <v>807</v>
      </c>
      <c r="E500" s="125" t="s">
        <v>1151</v>
      </c>
      <c r="F500" s="128" t="s">
        <v>1005</v>
      </c>
      <c r="G500" s="116"/>
      <c r="H500" s="116"/>
      <c r="I500" s="101" t="e">
        <f t="shared" si="18"/>
        <v>#DIV/0!</v>
      </c>
    </row>
    <row r="501" spans="1:11" s="171" customFormat="1" ht="19.5" customHeight="1">
      <c r="A501" s="104" t="s">
        <v>804</v>
      </c>
      <c r="B501" s="125"/>
      <c r="C501" s="114" t="s">
        <v>866</v>
      </c>
      <c r="D501" s="114" t="s">
        <v>807</v>
      </c>
      <c r="E501" s="125" t="s">
        <v>1151</v>
      </c>
      <c r="F501" s="128" t="s">
        <v>805</v>
      </c>
      <c r="G501" s="116">
        <f>45339.4+540.5-500</f>
        <v>45379.9</v>
      </c>
      <c r="H501" s="116">
        <v>45305.3</v>
      </c>
      <c r="I501" s="101">
        <f t="shared" si="18"/>
        <v>99.83561003880574</v>
      </c>
      <c r="K501" s="196"/>
    </row>
    <row r="502" spans="1:9" s="70" customFormat="1" ht="42.75" hidden="1">
      <c r="A502" s="104" t="s">
        <v>1152</v>
      </c>
      <c r="B502" s="125"/>
      <c r="C502" s="114" t="s">
        <v>866</v>
      </c>
      <c r="D502" s="114" t="s">
        <v>807</v>
      </c>
      <c r="E502" s="125" t="s">
        <v>1153</v>
      </c>
      <c r="F502" s="128"/>
      <c r="G502" s="116">
        <f>SUM(G503)</f>
        <v>0</v>
      </c>
      <c r="H502" s="116">
        <f>SUM(H503)</f>
        <v>0</v>
      </c>
      <c r="I502" s="101" t="e">
        <f t="shared" si="18"/>
        <v>#DIV/0!</v>
      </c>
    </row>
    <row r="503" spans="1:9" s="171" customFormat="1" ht="19.5" customHeight="1" hidden="1">
      <c r="A503" s="104" t="s">
        <v>804</v>
      </c>
      <c r="B503" s="125"/>
      <c r="C503" s="114" t="s">
        <v>866</v>
      </c>
      <c r="D503" s="114" t="s">
        <v>807</v>
      </c>
      <c r="E503" s="125" t="s">
        <v>1153</v>
      </c>
      <c r="F503" s="128" t="s">
        <v>805</v>
      </c>
      <c r="G503" s="116"/>
      <c r="H503" s="116"/>
      <c r="I503" s="101" t="e">
        <f t="shared" si="18"/>
        <v>#DIV/0!</v>
      </c>
    </row>
    <row r="504" spans="1:9" ht="28.5" hidden="1">
      <c r="A504" s="149" t="s">
        <v>1027</v>
      </c>
      <c r="B504" s="125"/>
      <c r="C504" s="114" t="s">
        <v>866</v>
      </c>
      <c r="D504" s="114" t="s">
        <v>807</v>
      </c>
      <c r="E504" s="125" t="s">
        <v>1028</v>
      </c>
      <c r="F504" s="128"/>
      <c r="G504" s="116">
        <f>SUM(G506+G505)</f>
        <v>0</v>
      </c>
      <c r="H504" s="116">
        <f>SUM(H506+H505)</f>
        <v>0</v>
      </c>
      <c r="I504" s="101" t="e">
        <f t="shared" si="18"/>
        <v>#DIV/0!</v>
      </c>
    </row>
    <row r="505" spans="1:9" ht="19.5" customHeight="1" hidden="1">
      <c r="A505" s="104" t="s">
        <v>1004</v>
      </c>
      <c r="B505" s="125"/>
      <c r="C505" s="114" t="s">
        <v>866</v>
      </c>
      <c r="D505" s="114" t="s">
        <v>807</v>
      </c>
      <c r="E505" s="125" t="s">
        <v>1028</v>
      </c>
      <c r="F505" s="128" t="s">
        <v>1005</v>
      </c>
      <c r="G505" s="116"/>
      <c r="H505" s="116"/>
      <c r="I505" s="101" t="e">
        <f t="shared" si="18"/>
        <v>#DIV/0!</v>
      </c>
    </row>
    <row r="506" spans="1:9" ht="19.5" customHeight="1" hidden="1">
      <c r="A506" s="104" t="s">
        <v>804</v>
      </c>
      <c r="B506" s="125"/>
      <c r="C506" s="114" t="s">
        <v>866</v>
      </c>
      <c r="D506" s="114" t="s">
        <v>807</v>
      </c>
      <c r="E506" s="125" t="s">
        <v>1028</v>
      </c>
      <c r="F506" s="128" t="s">
        <v>805</v>
      </c>
      <c r="G506" s="116"/>
      <c r="H506" s="116"/>
      <c r="I506" s="101" t="e">
        <f t="shared" si="18"/>
        <v>#DIV/0!</v>
      </c>
    </row>
    <row r="507" spans="1:9" ht="19.5" customHeight="1" hidden="1">
      <c r="A507" s="104" t="s">
        <v>1154</v>
      </c>
      <c r="B507" s="125"/>
      <c r="C507" s="114" t="s">
        <v>866</v>
      </c>
      <c r="D507" s="114" t="s">
        <v>807</v>
      </c>
      <c r="E507" s="125" t="s">
        <v>1155</v>
      </c>
      <c r="F507" s="128"/>
      <c r="G507" s="116">
        <f>SUM(G508)</f>
        <v>0</v>
      </c>
      <c r="H507" s="116">
        <f>SUM(H508)</f>
        <v>0</v>
      </c>
      <c r="I507" s="101" t="e">
        <f t="shared" si="18"/>
        <v>#DIV/0!</v>
      </c>
    </row>
    <row r="508" spans="1:9" s="172" customFormat="1" ht="19.5" customHeight="1" hidden="1">
      <c r="A508" s="104" t="s">
        <v>804</v>
      </c>
      <c r="B508" s="125"/>
      <c r="C508" s="114" t="s">
        <v>866</v>
      </c>
      <c r="D508" s="114" t="s">
        <v>807</v>
      </c>
      <c r="E508" s="125" t="s">
        <v>1155</v>
      </c>
      <c r="F508" s="128" t="s">
        <v>805</v>
      </c>
      <c r="G508" s="116"/>
      <c r="H508" s="116"/>
      <c r="I508" s="101" t="e">
        <f t="shared" si="18"/>
        <v>#DIV/0!</v>
      </c>
    </row>
    <row r="509" spans="1:9" s="172" customFormat="1" ht="18" customHeight="1">
      <c r="A509" s="149" t="s">
        <v>1156</v>
      </c>
      <c r="B509" s="125"/>
      <c r="C509" s="114" t="s">
        <v>866</v>
      </c>
      <c r="D509" s="114" t="s">
        <v>807</v>
      </c>
      <c r="E509" s="125" t="s">
        <v>1157</v>
      </c>
      <c r="F509" s="128"/>
      <c r="G509" s="116">
        <f>SUM(G511+G510)</f>
        <v>1700.7</v>
      </c>
      <c r="H509" s="116">
        <f>SUM(H511+H510)</f>
        <v>1700.7</v>
      </c>
      <c r="I509" s="101">
        <f t="shared" si="18"/>
        <v>100</v>
      </c>
    </row>
    <row r="510" spans="1:9" s="172" customFormat="1" ht="15" hidden="1">
      <c r="A510" s="104" t="s">
        <v>1004</v>
      </c>
      <c r="B510" s="125"/>
      <c r="C510" s="114" t="s">
        <v>866</v>
      </c>
      <c r="D510" s="114" t="s">
        <v>807</v>
      </c>
      <c r="E510" s="125" t="s">
        <v>1157</v>
      </c>
      <c r="F510" s="128" t="s">
        <v>1005</v>
      </c>
      <c r="G510" s="116"/>
      <c r="H510" s="116"/>
      <c r="I510" s="101" t="e">
        <f t="shared" si="18"/>
        <v>#DIV/0!</v>
      </c>
    </row>
    <row r="511" spans="1:9" s="172" customFormat="1" ht="21.75" customHeight="1">
      <c r="A511" s="104" t="s">
        <v>804</v>
      </c>
      <c r="B511" s="125"/>
      <c r="C511" s="114" t="s">
        <v>866</v>
      </c>
      <c r="D511" s="114" t="s">
        <v>807</v>
      </c>
      <c r="E511" s="125" t="s">
        <v>1157</v>
      </c>
      <c r="F511" s="128" t="s">
        <v>805</v>
      </c>
      <c r="G511" s="116">
        <v>1700.7</v>
      </c>
      <c r="H511" s="116">
        <v>1700.7</v>
      </c>
      <c r="I511" s="101">
        <f t="shared" si="18"/>
        <v>100</v>
      </c>
    </row>
    <row r="512" spans="1:9" s="172" customFormat="1" ht="15">
      <c r="A512" s="149" t="s">
        <v>1158</v>
      </c>
      <c r="B512" s="125"/>
      <c r="C512" s="114" t="s">
        <v>866</v>
      </c>
      <c r="D512" s="114" t="s">
        <v>807</v>
      </c>
      <c r="E512" s="125" t="s">
        <v>1159</v>
      </c>
      <c r="F512" s="128"/>
      <c r="G512" s="116">
        <f>SUM(G514+G513)</f>
        <v>16753.9</v>
      </c>
      <c r="H512" s="116">
        <f>SUM(H514+H513)</f>
        <v>16212.3</v>
      </c>
      <c r="I512" s="101">
        <f t="shared" si="18"/>
        <v>96.767319847916</v>
      </c>
    </row>
    <row r="513" spans="1:9" s="172" customFormat="1" ht="15" hidden="1">
      <c r="A513" s="104" t="s">
        <v>1004</v>
      </c>
      <c r="B513" s="125"/>
      <c r="C513" s="114" t="s">
        <v>866</v>
      </c>
      <c r="D513" s="114" t="s">
        <v>807</v>
      </c>
      <c r="E513" s="125" t="s">
        <v>1159</v>
      </c>
      <c r="F513" s="128" t="s">
        <v>1005</v>
      </c>
      <c r="G513" s="116"/>
      <c r="H513" s="116"/>
      <c r="I513" s="101" t="e">
        <f t="shared" si="18"/>
        <v>#DIV/0!</v>
      </c>
    </row>
    <row r="514" spans="1:9" s="172" customFormat="1" ht="19.5" customHeight="1">
      <c r="A514" s="104" t="s">
        <v>804</v>
      </c>
      <c r="B514" s="125"/>
      <c r="C514" s="114" t="s">
        <v>866</v>
      </c>
      <c r="D514" s="114" t="s">
        <v>807</v>
      </c>
      <c r="E514" s="125" t="s">
        <v>1159</v>
      </c>
      <c r="F514" s="128" t="s">
        <v>805</v>
      </c>
      <c r="G514" s="116">
        <v>16753.9</v>
      </c>
      <c r="H514" s="116">
        <v>16212.3</v>
      </c>
      <c r="I514" s="101">
        <f t="shared" si="18"/>
        <v>96.767319847916</v>
      </c>
    </row>
    <row r="515" spans="1:9" s="172" customFormat="1" ht="19.5" customHeight="1">
      <c r="A515" s="149" t="s">
        <v>861</v>
      </c>
      <c r="B515" s="125"/>
      <c r="C515" s="114" t="s">
        <v>866</v>
      </c>
      <c r="D515" s="114" t="s">
        <v>807</v>
      </c>
      <c r="E515" s="125" t="s">
        <v>862</v>
      </c>
      <c r="F515" s="128"/>
      <c r="G515" s="116">
        <f>SUM(G516,G520)</f>
        <v>732.7</v>
      </c>
      <c r="H515" s="116">
        <f>SUM(H516,H520)</f>
        <v>732.7</v>
      </c>
      <c r="I515" s="101">
        <f t="shared" si="18"/>
        <v>100</v>
      </c>
    </row>
    <row r="516" spans="1:9" s="172" customFormat="1" ht="19.5" customHeight="1" hidden="1">
      <c r="A516" s="104" t="s">
        <v>1160</v>
      </c>
      <c r="B516" s="125"/>
      <c r="C516" s="114" t="s">
        <v>866</v>
      </c>
      <c r="D516" s="114" t="s">
        <v>807</v>
      </c>
      <c r="E516" s="125" t="s">
        <v>1127</v>
      </c>
      <c r="F516" s="128"/>
      <c r="G516" s="116">
        <f>SUM(G518)+G517</f>
        <v>0</v>
      </c>
      <c r="H516" s="116">
        <f>SUM(H518)+H517</f>
        <v>0</v>
      </c>
      <c r="I516" s="101" t="e">
        <f t="shared" si="18"/>
        <v>#DIV/0!</v>
      </c>
    </row>
    <row r="517" spans="1:9" ht="15" hidden="1">
      <c r="A517" s="104" t="s">
        <v>804</v>
      </c>
      <c r="B517" s="125"/>
      <c r="C517" s="114" t="s">
        <v>866</v>
      </c>
      <c r="D517" s="114" t="s">
        <v>807</v>
      </c>
      <c r="E517" s="125" t="s">
        <v>1127</v>
      </c>
      <c r="F517" s="100" t="s">
        <v>805</v>
      </c>
      <c r="G517" s="151"/>
      <c r="H517" s="151"/>
      <c r="I517" s="101" t="e">
        <f t="shared" si="18"/>
        <v>#DIV/0!</v>
      </c>
    </row>
    <row r="518" spans="1:9" ht="18.75" customHeight="1" hidden="1">
      <c r="A518" s="149" t="s">
        <v>1161</v>
      </c>
      <c r="B518" s="173"/>
      <c r="C518" s="114" t="s">
        <v>866</v>
      </c>
      <c r="D518" s="114" t="s">
        <v>807</v>
      </c>
      <c r="E518" s="125" t="s">
        <v>1162</v>
      </c>
      <c r="F518" s="128" t="s">
        <v>805</v>
      </c>
      <c r="G518" s="151"/>
      <c r="H518" s="151"/>
      <c r="I518" s="101" t="e">
        <f t="shared" si="18"/>
        <v>#DIV/0!</v>
      </c>
    </row>
    <row r="519" spans="1:9" ht="21" customHeight="1" hidden="1">
      <c r="A519" s="124" t="s">
        <v>1163</v>
      </c>
      <c r="B519" s="173"/>
      <c r="C519" s="114" t="s">
        <v>866</v>
      </c>
      <c r="D519" s="114" t="s">
        <v>807</v>
      </c>
      <c r="E519" s="125" t="s">
        <v>1164</v>
      </c>
      <c r="F519" s="128" t="s">
        <v>805</v>
      </c>
      <c r="G519" s="151"/>
      <c r="H519" s="151"/>
      <c r="I519" s="101" t="e">
        <f t="shared" si="18"/>
        <v>#DIV/0!</v>
      </c>
    </row>
    <row r="520" spans="1:9" ht="44.25" customHeight="1">
      <c r="A520" s="113" t="s">
        <v>1168</v>
      </c>
      <c r="B520" s="99"/>
      <c r="C520" s="110" t="s">
        <v>866</v>
      </c>
      <c r="D520" s="110" t="s">
        <v>807</v>
      </c>
      <c r="E520" s="125" t="s">
        <v>1169</v>
      </c>
      <c r="F520" s="103"/>
      <c r="G520" s="130">
        <f>SUM(G521)</f>
        <v>732.7</v>
      </c>
      <c r="H520" s="130">
        <f>SUM(H521)</f>
        <v>732.7</v>
      </c>
      <c r="I520" s="101">
        <f t="shared" si="18"/>
        <v>100</v>
      </c>
    </row>
    <row r="521" spans="1:9" s="70" customFormat="1" ht="25.5" customHeight="1">
      <c r="A521" s="104" t="s">
        <v>804</v>
      </c>
      <c r="B521" s="99"/>
      <c r="C521" s="110" t="s">
        <v>866</v>
      </c>
      <c r="D521" s="110" t="s">
        <v>807</v>
      </c>
      <c r="E521" s="125" t="s">
        <v>1169</v>
      </c>
      <c r="F521" s="103" t="s">
        <v>805</v>
      </c>
      <c r="G521" s="130">
        <v>732.7</v>
      </c>
      <c r="H521" s="130">
        <v>732.7</v>
      </c>
      <c r="I521" s="101">
        <f t="shared" si="18"/>
        <v>100</v>
      </c>
    </row>
    <row r="522" spans="1:9" s="70" customFormat="1" ht="31.5" customHeight="1" hidden="1">
      <c r="A522" s="113" t="s">
        <v>1110</v>
      </c>
      <c r="B522" s="114"/>
      <c r="C522" s="114" t="s">
        <v>866</v>
      </c>
      <c r="D522" s="114" t="s">
        <v>799</v>
      </c>
      <c r="E522" s="114"/>
      <c r="F522" s="103"/>
      <c r="G522" s="116">
        <f aca="true" t="shared" si="19" ref="G522:H526">SUM(G523)</f>
        <v>0</v>
      </c>
      <c r="H522" s="116">
        <f t="shared" si="19"/>
        <v>0</v>
      </c>
      <c r="I522" s="101" t="e">
        <f t="shared" si="18"/>
        <v>#DIV/0!</v>
      </c>
    </row>
    <row r="523" spans="1:9" s="70" customFormat="1" ht="33" customHeight="1" hidden="1">
      <c r="A523" s="150" t="s">
        <v>1117</v>
      </c>
      <c r="B523" s="114"/>
      <c r="C523" s="114" t="s">
        <v>866</v>
      </c>
      <c r="D523" s="114" t="s">
        <v>799</v>
      </c>
      <c r="E523" s="114" t="s">
        <v>1112</v>
      </c>
      <c r="F523" s="103"/>
      <c r="G523" s="116">
        <f t="shared" si="19"/>
        <v>0</v>
      </c>
      <c r="H523" s="116">
        <f t="shared" si="19"/>
        <v>0</v>
      </c>
      <c r="I523" s="101" t="e">
        <f t="shared" si="18"/>
        <v>#DIV/0!</v>
      </c>
    </row>
    <row r="524" spans="1:9" s="70" customFormat="1" ht="15" hidden="1">
      <c r="A524" s="104" t="s">
        <v>917</v>
      </c>
      <c r="B524" s="114"/>
      <c r="C524" s="114" t="s">
        <v>866</v>
      </c>
      <c r="D524" s="114" t="s">
        <v>799</v>
      </c>
      <c r="E524" s="114" t="s">
        <v>1134</v>
      </c>
      <c r="F524" s="103"/>
      <c r="G524" s="116">
        <f t="shared" si="19"/>
        <v>0</v>
      </c>
      <c r="H524" s="116">
        <f t="shared" si="19"/>
        <v>0</v>
      </c>
      <c r="I524" s="101" t="e">
        <f t="shared" si="18"/>
        <v>#DIV/0!</v>
      </c>
    </row>
    <row r="525" spans="1:9" s="70" customFormat="1" ht="14.25" customHeight="1" hidden="1">
      <c r="A525" s="104" t="s">
        <v>1137</v>
      </c>
      <c r="B525" s="114"/>
      <c r="C525" s="114" t="s">
        <v>866</v>
      </c>
      <c r="D525" s="114" t="s">
        <v>799</v>
      </c>
      <c r="E525" s="114" t="s">
        <v>1138</v>
      </c>
      <c r="F525" s="103"/>
      <c r="G525" s="116">
        <f t="shared" si="19"/>
        <v>0</v>
      </c>
      <c r="H525" s="116">
        <f t="shared" si="19"/>
        <v>0</v>
      </c>
      <c r="I525" s="101" t="e">
        <f t="shared" si="18"/>
        <v>#DIV/0!</v>
      </c>
    </row>
    <row r="526" spans="1:9" s="70" customFormat="1" ht="28.5" hidden="1">
      <c r="A526" s="113" t="s">
        <v>1795</v>
      </c>
      <c r="B526" s="114"/>
      <c r="C526" s="114" t="s">
        <v>866</v>
      </c>
      <c r="D526" s="114" t="s">
        <v>799</v>
      </c>
      <c r="E526" s="114" t="s">
        <v>1796</v>
      </c>
      <c r="F526" s="103"/>
      <c r="G526" s="116">
        <f t="shared" si="19"/>
        <v>0</v>
      </c>
      <c r="H526" s="116">
        <f t="shared" si="19"/>
        <v>0</v>
      </c>
      <c r="I526" s="101" t="e">
        <f t="shared" si="18"/>
        <v>#DIV/0!</v>
      </c>
    </row>
    <row r="527" spans="1:9" s="70" customFormat="1" ht="15" hidden="1">
      <c r="A527" s="113" t="s">
        <v>927</v>
      </c>
      <c r="B527" s="114"/>
      <c r="C527" s="114" t="s">
        <v>866</v>
      </c>
      <c r="D527" s="114" t="s">
        <v>799</v>
      </c>
      <c r="E527" s="114" t="s">
        <v>1796</v>
      </c>
      <c r="F527" s="103" t="s">
        <v>929</v>
      </c>
      <c r="G527" s="116"/>
      <c r="H527" s="116"/>
      <c r="I527" s="101" t="e">
        <f t="shared" si="18"/>
        <v>#DIV/0!</v>
      </c>
    </row>
    <row r="528" spans="1:9" s="70" customFormat="1" ht="18" customHeight="1">
      <c r="A528" s="309" t="s">
        <v>1170</v>
      </c>
      <c r="B528" s="114"/>
      <c r="C528" s="114" t="s">
        <v>866</v>
      </c>
      <c r="D528" s="114" t="s">
        <v>866</v>
      </c>
      <c r="E528" s="114"/>
      <c r="F528" s="103"/>
      <c r="G528" s="116">
        <f>SUM(G529+G532+G553+G541)+G549+G536</f>
        <v>18229.199999999997</v>
      </c>
      <c r="H528" s="116">
        <f>SUM(H529+H532+H553+H541)+H549+H536</f>
        <v>17326.2</v>
      </c>
      <c r="I528" s="101">
        <f t="shared" si="18"/>
        <v>95.04640905799488</v>
      </c>
    </row>
    <row r="529" spans="1:9" s="70" customFormat="1" ht="28.5" customHeight="1" hidden="1">
      <c r="A529" s="113" t="s">
        <v>907</v>
      </c>
      <c r="B529" s="114"/>
      <c r="C529" s="114" t="s">
        <v>866</v>
      </c>
      <c r="D529" s="114" t="s">
        <v>866</v>
      </c>
      <c r="E529" s="114" t="s">
        <v>845</v>
      </c>
      <c r="F529" s="103"/>
      <c r="G529" s="116">
        <f>SUM(G530+G533)</f>
        <v>0</v>
      </c>
      <c r="H529" s="116">
        <f>SUM(H530+H533)</f>
        <v>0</v>
      </c>
      <c r="I529" s="101" t="e">
        <f t="shared" si="18"/>
        <v>#DIV/0!</v>
      </c>
    </row>
    <row r="530" spans="1:9" s="70" customFormat="1" ht="28.5" customHeight="1" hidden="1">
      <c r="A530" s="113" t="s">
        <v>1373</v>
      </c>
      <c r="B530" s="114"/>
      <c r="C530" s="114" t="s">
        <v>866</v>
      </c>
      <c r="D530" s="114" t="s">
        <v>866</v>
      </c>
      <c r="E530" s="114" t="s">
        <v>909</v>
      </c>
      <c r="F530" s="103"/>
      <c r="G530" s="116">
        <f>SUM(G531)</f>
        <v>0</v>
      </c>
      <c r="H530" s="116">
        <f>SUM(H531)</f>
        <v>0</v>
      </c>
      <c r="I530" s="101" t="e">
        <f t="shared" si="18"/>
        <v>#DIV/0!</v>
      </c>
    </row>
    <row r="531" spans="1:9" s="70" customFormat="1" ht="27" customHeight="1" hidden="1">
      <c r="A531" s="113" t="s">
        <v>1171</v>
      </c>
      <c r="B531" s="114"/>
      <c r="C531" s="114" t="s">
        <v>866</v>
      </c>
      <c r="D531" s="114" t="s">
        <v>866</v>
      </c>
      <c r="E531" s="114" t="s">
        <v>909</v>
      </c>
      <c r="F531" s="103" t="s">
        <v>911</v>
      </c>
      <c r="G531" s="116"/>
      <c r="H531" s="116"/>
      <c r="I531" s="101" t="e">
        <f t="shared" si="18"/>
        <v>#DIV/0!</v>
      </c>
    </row>
    <row r="532" spans="1:9" s="70" customFormat="1" ht="15" customHeight="1" hidden="1">
      <c r="A532" s="142" t="s">
        <v>1173</v>
      </c>
      <c r="B532" s="114"/>
      <c r="C532" s="114" t="s">
        <v>866</v>
      </c>
      <c r="D532" s="114" t="s">
        <v>866</v>
      </c>
      <c r="E532" s="114" t="s">
        <v>1174</v>
      </c>
      <c r="F532" s="103"/>
      <c r="G532" s="116"/>
      <c r="H532" s="116"/>
      <c r="I532" s="101" t="e">
        <f t="shared" si="18"/>
        <v>#DIV/0!</v>
      </c>
    </row>
    <row r="533" spans="1:9" s="70" customFormat="1" ht="15" customHeight="1" hidden="1">
      <c r="A533" s="142" t="s">
        <v>846</v>
      </c>
      <c r="B533" s="114"/>
      <c r="C533" s="114" t="s">
        <v>866</v>
      </c>
      <c r="D533" s="114" t="s">
        <v>866</v>
      </c>
      <c r="E533" s="114" t="s">
        <v>1773</v>
      </c>
      <c r="F533" s="103"/>
      <c r="G533" s="116">
        <f>SUM(G535)</f>
        <v>0</v>
      </c>
      <c r="H533" s="116">
        <f>SUM(H535)</f>
        <v>0</v>
      </c>
      <c r="I533" s="101" t="e">
        <f t="shared" si="18"/>
        <v>#DIV/0!</v>
      </c>
    </row>
    <row r="534" spans="1:9" s="70" customFormat="1" ht="33" customHeight="1" hidden="1">
      <c r="A534" s="142" t="s">
        <v>1774</v>
      </c>
      <c r="B534" s="114"/>
      <c r="C534" s="114" t="s">
        <v>866</v>
      </c>
      <c r="D534" s="114" t="s">
        <v>866</v>
      </c>
      <c r="E534" s="114" t="s">
        <v>1172</v>
      </c>
      <c r="F534" s="103"/>
      <c r="G534" s="116">
        <f>SUM(G535)</f>
        <v>0</v>
      </c>
      <c r="H534" s="116">
        <f>SUM(H535)</f>
        <v>0</v>
      </c>
      <c r="I534" s="101" t="e">
        <f t="shared" si="18"/>
        <v>#DIV/0!</v>
      </c>
    </row>
    <row r="535" spans="1:9" s="70" customFormat="1" ht="23.25" customHeight="1" hidden="1">
      <c r="A535" s="113" t="s">
        <v>1171</v>
      </c>
      <c r="B535" s="114"/>
      <c r="C535" s="114" t="s">
        <v>866</v>
      </c>
      <c r="D535" s="114" t="s">
        <v>866</v>
      </c>
      <c r="E535" s="114" t="s">
        <v>1172</v>
      </c>
      <c r="F535" s="103" t="s">
        <v>911</v>
      </c>
      <c r="G535" s="151"/>
      <c r="H535" s="151"/>
      <c r="I535" s="101" t="e">
        <f t="shared" si="18"/>
        <v>#DIV/0!</v>
      </c>
    </row>
    <row r="536" spans="1:9" s="70" customFormat="1" ht="23.25" customHeight="1">
      <c r="A536" s="150" t="s">
        <v>1117</v>
      </c>
      <c r="B536" s="114"/>
      <c r="C536" s="114" t="s">
        <v>866</v>
      </c>
      <c r="D536" s="114" t="s">
        <v>866</v>
      </c>
      <c r="E536" s="114" t="s">
        <v>1112</v>
      </c>
      <c r="F536" s="103"/>
      <c r="G536" s="151">
        <f aca="true" t="shared" si="20" ref="G536:H539">SUM(G537)</f>
        <v>100</v>
      </c>
      <c r="H536" s="151">
        <f t="shared" si="20"/>
        <v>100</v>
      </c>
      <c r="I536" s="101">
        <f t="shared" si="18"/>
        <v>100</v>
      </c>
    </row>
    <row r="537" spans="1:9" s="70" customFormat="1" ht="23.25" customHeight="1">
      <c r="A537" s="104" t="s">
        <v>917</v>
      </c>
      <c r="B537" s="114"/>
      <c r="C537" s="114" t="s">
        <v>866</v>
      </c>
      <c r="D537" s="114" t="s">
        <v>866</v>
      </c>
      <c r="E537" s="114" t="s">
        <v>1134</v>
      </c>
      <c r="F537" s="103"/>
      <c r="G537" s="151">
        <f t="shared" si="20"/>
        <v>100</v>
      </c>
      <c r="H537" s="151">
        <f t="shared" si="20"/>
        <v>100</v>
      </c>
      <c r="I537" s="101">
        <f t="shared" si="18"/>
        <v>100</v>
      </c>
    </row>
    <row r="538" spans="1:9" s="70" customFormat="1" ht="39" customHeight="1">
      <c r="A538" s="104" t="s">
        <v>1137</v>
      </c>
      <c r="B538" s="114"/>
      <c r="C538" s="114" t="s">
        <v>866</v>
      </c>
      <c r="D538" s="114" t="s">
        <v>866</v>
      </c>
      <c r="E538" s="114" t="s">
        <v>1138</v>
      </c>
      <c r="F538" s="100"/>
      <c r="G538" s="151">
        <f t="shared" si="20"/>
        <v>100</v>
      </c>
      <c r="H538" s="151">
        <f t="shared" si="20"/>
        <v>100</v>
      </c>
      <c r="I538" s="101">
        <f t="shared" si="18"/>
        <v>100</v>
      </c>
    </row>
    <row r="539" spans="1:9" s="70" customFormat="1" ht="23.25" customHeight="1">
      <c r="A539" s="104" t="s">
        <v>934</v>
      </c>
      <c r="B539" s="114"/>
      <c r="C539" s="114" t="s">
        <v>866</v>
      </c>
      <c r="D539" s="114" t="s">
        <v>866</v>
      </c>
      <c r="E539" s="114" t="s">
        <v>1139</v>
      </c>
      <c r="F539" s="100"/>
      <c r="G539" s="151">
        <f t="shared" si="20"/>
        <v>100</v>
      </c>
      <c r="H539" s="151">
        <f t="shared" si="20"/>
        <v>100</v>
      </c>
      <c r="I539" s="101">
        <f t="shared" si="18"/>
        <v>100</v>
      </c>
    </row>
    <row r="540" spans="1:9" s="70" customFormat="1" ht="23.25" customHeight="1">
      <c r="A540" s="104" t="s">
        <v>927</v>
      </c>
      <c r="B540" s="114"/>
      <c r="C540" s="114" t="s">
        <v>866</v>
      </c>
      <c r="D540" s="114" t="s">
        <v>866</v>
      </c>
      <c r="E540" s="114" t="s">
        <v>1139</v>
      </c>
      <c r="F540" s="100" t="s">
        <v>929</v>
      </c>
      <c r="G540" s="151">
        <v>100</v>
      </c>
      <c r="H540" s="151">
        <v>100</v>
      </c>
      <c r="I540" s="101">
        <f t="shared" si="18"/>
        <v>100</v>
      </c>
    </row>
    <row r="541" spans="1:9" s="70" customFormat="1" ht="15">
      <c r="A541" s="142" t="s">
        <v>989</v>
      </c>
      <c r="B541" s="153"/>
      <c r="C541" s="114" t="s">
        <v>866</v>
      </c>
      <c r="D541" s="114" t="s">
        <v>866</v>
      </c>
      <c r="E541" s="153" t="s">
        <v>990</v>
      </c>
      <c r="F541" s="103"/>
      <c r="G541" s="151">
        <f>SUM(G542+G547)</f>
        <v>4600</v>
      </c>
      <c r="H541" s="151">
        <f>SUM(H542+H547)</f>
        <v>4346.8</v>
      </c>
      <c r="I541" s="101">
        <f t="shared" si="18"/>
        <v>94.49565217391304</v>
      </c>
    </row>
    <row r="542" spans="1:9" s="70" customFormat="1" ht="42.75">
      <c r="A542" s="113" t="s">
        <v>1786</v>
      </c>
      <c r="B542" s="153"/>
      <c r="C542" s="114" t="s">
        <v>866</v>
      </c>
      <c r="D542" s="114" t="s">
        <v>866</v>
      </c>
      <c r="E542" s="153" t="s">
        <v>1046</v>
      </c>
      <c r="F542" s="103"/>
      <c r="G542" s="151">
        <f>SUM(G543+G545)</f>
        <v>4600</v>
      </c>
      <c r="H542" s="151">
        <f>SUM(H543+H545)</f>
        <v>4346.8</v>
      </c>
      <c r="I542" s="101">
        <f t="shared" si="18"/>
        <v>94.49565217391304</v>
      </c>
    </row>
    <row r="543" spans="1:9" s="70" customFormat="1" ht="15">
      <c r="A543" s="142" t="s">
        <v>1124</v>
      </c>
      <c r="B543" s="114"/>
      <c r="C543" s="114" t="s">
        <v>866</v>
      </c>
      <c r="D543" s="114" t="s">
        <v>866</v>
      </c>
      <c r="E543" s="153" t="s">
        <v>1125</v>
      </c>
      <c r="F543" s="103"/>
      <c r="G543" s="151">
        <f>SUM(G544,G552)</f>
        <v>4600</v>
      </c>
      <c r="H543" s="151">
        <f>SUM(H544,H552)</f>
        <v>4346.8</v>
      </c>
      <c r="I543" s="101">
        <f t="shared" si="18"/>
        <v>94.49565217391304</v>
      </c>
    </row>
    <row r="544" spans="1:9" s="70" customFormat="1" ht="15">
      <c r="A544" s="113" t="s">
        <v>1171</v>
      </c>
      <c r="B544" s="114"/>
      <c r="C544" s="114" t="s">
        <v>866</v>
      </c>
      <c r="D544" s="114" t="s">
        <v>866</v>
      </c>
      <c r="E544" s="153" t="s">
        <v>1125</v>
      </c>
      <c r="F544" s="103" t="s">
        <v>911</v>
      </c>
      <c r="G544" s="151">
        <v>4600</v>
      </c>
      <c r="H544" s="151">
        <v>4346.8</v>
      </c>
      <c r="I544" s="101">
        <f t="shared" si="18"/>
        <v>94.49565217391304</v>
      </c>
    </row>
    <row r="545" spans="1:9" s="70" customFormat="1" ht="28.5" hidden="1">
      <c r="A545" s="113" t="s">
        <v>1055</v>
      </c>
      <c r="B545" s="114"/>
      <c r="C545" s="114" t="s">
        <v>866</v>
      </c>
      <c r="D545" s="114" t="s">
        <v>866</v>
      </c>
      <c r="E545" s="153" t="s">
        <v>1048</v>
      </c>
      <c r="F545" s="103"/>
      <c r="G545" s="151">
        <f>SUM(G546)</f>
        <v>0</v>
      </c>
      <c r="H545" s="151">
        <f>SUM(H546)</f>
        <v>0</v>
      </c>
      <c r="I545" s="101" t="e">
        <f t="shared" si="18"/>
        <v>#DIV/0!</v>
      </c>
    </row>
    <row r="546" spans="1:9" s="70" customFormat="1" ht="15" hidden="1">
      <c r="A546" s="113" t="s">
        <v>1171</v>
      </c>
      <c r="B546" s="114"/>
      <c r="C546" s="114" t="s">
        <v>866</v>
      </c>
      <c r="D546" s="114" t="s">
        <v>866</v>
      </c>
      <c r="E546" s="153" t="s">
        <v>1048</v>
      </c>
      <c r="F546" s="103" t="s">
        <v>911</v>
      </c>
      <c r="G546" s="151"/>
      <c r="H546" s="151"/>
      <c r="I546" s="101" t="e">
        <f t="shared" si="18"/>
        <v>#DIV/0!</v>
      </c>
    </row>
    <row r="547" spans="1:9" s="70" customFormat="1" ht="28.5" hidden="1">
      <c r="A547" s="113" t="s">
        <v>1176</v>
      </c>
      <c r="B547" s="114"/>
      <c r="C547" s="114" t="s">
        <v>866</v>
      </c>
      <c r="D547" s="114" t="s">
        <v>866</v>
      </c>
      <c r="E547" s="153" t="s">
        <v>1177</v>
      </c>
      <c r="F547" s="103"/>
      <c r="G547" s="151">
        <f>SUM(G548)</f>
        <v>0</v>
      </c>
      <c r="H547" s="151">
        <f>SUM(H548)</f>
        <v>0</v>
      </c>
      <c r="I547" s="101" t="e">
        <f t="shared" si="18"/>
        <v>#DIV/0!</v>
      </c>
    </row>
    <row r="548" spans="1:9" s="70" customFormat="1" ht="15" hidden="1">
      <c r="A548" s="113" t="s">
        <v>1171</v>
      </c>
      <c r="B548" s="114"/>
      <c r="C548" s="114" t="s">
        <v>866</v>
      </c>
      <c r="D548" s="114" t="s">
        <v>866</v>
      </c>
      <c r="E548" s="153" t="s">
        <v>1177</v>
      </c>
      <c r="F548" s="103" t="s">
        <v>911</v>
      </c>
      <c r="G548" s="151"/>
      <c r="H548" s="151"/>
      <c r="I548" s="101" t="e">
        <f t="shared" si="18"/>
        <v>#DIV/0!</v>
      </c>
    </row>
    <row r="549" spans="1:9" s="70" customFormat="1" ht="28.5" hidden="1">
      <c r="A549" s="113" t="s">
        <v>1178</v>
      </c>
      <c r="B549" s="114"/>
      <c r="C549" s="114" t="s">
        <v>866</v>
      </c>
      <c r="D549" s="114" t="s">
        <v>866</v>
      </c>
      <c r="E549" s="153" t="s">
        <v>1179</v>
      </c>
      <c r="F549" s="103"/>
      <c r="G549" s="151">
        <f>SUM(G550)</f>
        <v>0</v>
      </c>
      <c r="H549" s="151">
        <f>SUM(H550)</f>
        <v>0</v>
      </c>
      <c r="I549" s="101" t="e">
        <f t="shared" si="18"/>
        <v>#DIV/0!</v>
      </c>
    </row>
    <row r="550" spans="1:9" s="70" customFormat="1" ht="20.25" customHeight="1" hidden="1">
      <c r="A550" s="113" t="s">
        <v>1180</v>
      </c>
      <c r="B550" s="114"/>
      <c r="C550" s="114" t="s">
        <v>866</v>
      </c>
      <c r="D550" s="114" t="s">
        <v>866</v>
      </c>
      <c r="E550" s="153" t="s">
        <v>1181</v>
      </c>
      <c r="F550" s="103"/>
      <c r="G550" s="151">
        <f>SUM(G551)</f>
        <v>0</v>
      </c>
      <c r="H550" s="151">
        <f>SUM(H551)</f>
        <v>0</v>
      </c>
      <c r="I550" s="101" t="e">
        <f t="shared" si="18"/>
        <v>#DIV/0!</v>
      </c>
    </row>
    <row r="551" spans="1:9" s="70" customFormat="1" ht="34.5" customHeight="1" hidden="1">
      <c r="A551" s="113" t="s">
        <v>1171</v>
      </c>
      <c r="B551" s="114"/>
      <c r="C551" s="114" t="s">
        <v>866</v>
      </c>
      <c r="D551" s="114" t="s">
        <v>866</v>
      </c>
      <c r="E551" s="153" t="s">
        <v>1181</v>
      </c>
      <c r="F551" s="103" t="s">
        <v>911</v>
      </c>
      <c r="G551" s="151"/>
      <c r="H551" s="151"/>
      <c r="I551" s="101" t="e">
        <f t="shared" si="18"/>
        <v>#DIV/0!</v>
      </c>
    </row>
    <row r="552" spans="1:9" s="70" customFormat="1" ht="19.5" customHeight="1" hidden="1">
      <c r="A552" s="113" t="s">
        <v>804</v>
      </c>
      <c r="B552" s="114"/>
      <c r="C552" s="114" t="s">
        <v>866</v>
      </c>
      <c r="D552" s="114" t="s">
        <v>866</v>
      </c>
      <c r="E552" s="153" t="s">
        <v>1125</v>
      </c>
      <c r="F552" s="103" t="s">
        <v>805</v>
      </c>
      <c r="G552" s="151"/>
      <c r="H552" s="151"/>
      <c r="I552" s="101" t="e">
        <f aca="true" t="shared" si="21" ref="I552:I615">SUM(H552/G552*100)</f>
        <v>#DIV/0!</v>
      </c>
    </row>
    <row r="553" spans="1:9" s="70" customFormat="1" ht="14.25" customHeight="1">
      <c r="A553" s="113" t="s">
        <v>861</v>
      </c>
      <c r="B553" s="114"/>
      <c r="C553" s="114" t="s">
        <v>866</v>
      </c>
      <c r="D553" s="114" t="s">
        <v>866</v>
      </c>
      <c r="E553" s="114" t="s">
        <v>862</v>
      </c>
      <c r="F553" s="103"/>
      <c r="G553" s="116">
        <f>SUM(G554+G557+G563+G569+G560)</f>
        <v>13529.199999999999</v>
      </c>
      <c r="H553" s="116">
        <f>SUM(H554+H557+H563+H569+H560)</f>
        <v>12879.4</v>
      </c>
      <c r="I553" s="101">
        <f t="shared" si="21"/>
        <v>95.19705525825623</v>
      </c>
    </row>
    <row r="554" spans="1:9" s="70" customFormat="1" ht="28.5" hidden="1">
      <c r="A554" s="124" t="s">
        <v>1182</v>
      </c>
      <c r="B554" s="153"/>
      <c r="C554" s="153" t="s">
        <v>866</v>
      </c>
      <c r="D554" s="153" t="s">
        <v>866</v>
      </c>
      <c r="E554" s="153" t="s">
        <v>1183</v>
      </c>
      <c r="F554" s="103"/>
      <c r="G554" s="302">
        <f>SUM(G555)</f>
        <v>0</v>
      </c>
      <c r="H554" s="302">
        <f>SUM(H555)</f>
        <v>0</v>
      </c>
      <c r="I554" s="101" t="e">
        <f t="shared" si="21"/>
        <v>#DIV/0!</v>
      </c>
    </row>
    <row r="555" spans="1:9" s="184" customFormat="1" ht="21" customHeight="1" hidden="1">
      <c r="A555" s="149" t="s">
        <v>910</v>
      </c>
      <c r="B555" s="153"/>
      <c r="C555" s="153" t="s">
        <v>866</v>
      </c>
      <c r="D555" s="153" t="s">
        <v>866</v>
      </c>
      <c r="E555" s="153" t="s">
        <v>1183</v>
      </c>
      <c r="F555" s="103" t="s">
        <v>911</v>
      </c>
      <c r="G555" s="302"/>
      <c r="H555" s="302"/>
      <c r="I555" s="101" t="e">
        <f t="shared" si="21"/>
        <v>#DIV/0!</v>
      </c>
    </row>
    <row r="556" spans="1:9" s="70" customFormat="1" ht="42.75" hidden="1">
      <c r="A556" s="104" t="s">
        <v>925</v>
      </c>
      <c r="B556" s="153"/>
      <c r="C556" s="153" t="s">
        <v>866</v>
      </c>
      <c r="D556" s="153" t="s">
        <v>866</v>
      </c>
      <c r="E556" s="153" t="s">
        <v>1183</v>
      </c>
      <c r="F556" s="310" t="s">
        <v>926</v>
      </c>
      <c r="G556" s="116"/>
      <c r="H556" s="116"/>
      <c r="I556" s="101" t="e">
        <f t="shared" si="21"/>
        <v>#DIV/0!</v>
      </c>
    </row>
    <row r="557" spans="1:9" s="70" customFormat="1" ht="28.5" customHeight="1">
      <c r="A557" s="148" t="s">
        <v>1184</v>
      </c>
      <c r="B557" s="153"/>
      <c r="C557" s="153" t="s">
        <v>866</v>
      </c>
      <c r="D557" s="153" t="s">
        <v>866</v>
      </c>
      <c r="E557" s="153" t="s">
        <v>1185</v>
      </c>
      <c r="F557" s="103"/>
      <c r="G557" s="151">
        <f>SUM(G558)+G559</f>
        <v>6485.5</v>
      </c>
      <c r="H557" s="151">
        <f>SUM(H558)+H559</f>
        <v>6485.5</v>
      </c>
      <c r="I557" s="101">
        <f t="shared" si="21"/>
        <v>100</v>
      </c>
    </row>
    <row r="558" spans="1:9" s="184" customFormat="1" ht="23.25" customHeight="1">
      <c r="A558" s="149" t="s">
        <v>910</v>
      </c>
      <c r="B558" s="125"/>
      <c r="C558" s="125" t="s">
        <v>866</v>
      </c>
      <c r="D558" s="125" t="s">
        <v>866</v>
      </c>
      <c r="E558" s="125" t="s">
        <v>1185</v>
      </c>
      <c r="F558" s="100" t="s">
        <v>911</v>
      </c>
      <c r="G558" s="116">
        <v>2413</v>
      </c>
      <c r="H558" s="116">
        <v>2413</v>
      </c>
      <c r="I558" s="101">
        <f t="shared" si="21"/>
        <v>100</v>
      </c>
    </row>
    <row r="559" spans="1:9" s="70" customFormat="1" ht="21" customHeight="1">
      <c r="A559" s="104" t="s">
        <v>927</v>
      </c>
      <c r="B559" s="114"/>
      <c r="C559" s="114" t="s">
        <v>866</v>
      </c>
      <c r="D559" s="114" t="s">
        <v>866</v>
      </c>
      <c r="E559" s="114" t="s">
        <v>1185</v>
      </c>
      <c r="F559" s="103" t="s">
        <v>929</v>
      </c>
      <c r="G559" s="116">
        <v>4072.5</v>
      </c>
      <c r="H559" s="116">
        <v>4072.5</v>
      </c>
      <c r="I559" s="101">
        <f t="shared" si="21"/>
        <v>100</v>
      </c>
    </row>
    <row r="560" spans="1:9" s="70" customFormat="1" ht="42.75">
      <c r="A560" s="148" t="s">
        <v>1186</v>
      </c>
      <c r="B560" s="153"/>
      <c r="C560" s="153" t="s">
        <v>866</v>
      </c>
      <c r="D560" s="153" t="s">
        <v>866</v>
      </c>
      <c r="E560" s="153" t="s">
        <v>1187</v>
      </c>
      <c r="F560" s="103"/>
      <c r="G560" s="151">
        <f>SUM(G561)</f>
        <v>500</v>
      </c>
      <c r="H560" s="151">
        <f>SUM(H561)</f>
        <v>500</v>
      </c>
      <c r="I560" s="101">
        <f t="shared" si="21"/>
        <v>100</v>
      </c>
    </row>
    <row r="561" spans="1:9" s="70" customFormat="1" ht="17.25" customHeight="1">
      <c r="A561" s="149" t="s">
        <v>910</v>
      </c>
      <c r="B561" s="125"/>
      <c r="C561" s="125" t="s">
        <v>866</v>
      </c>
      <c r="D561" s="125" t="s">
        <v>866</v>
      </c>
      <c r="E561" s="125" t="s">
        <v>1187</v>
      </c>
      <c r="F561" s="100" t="s">
        <v>911</v>
      </c>
      <c r="G561" s="116">
        <v>500</v>
      </c>
      <c r="H561" s="116">
        <v>500</v>
      </c>
      <c r="I561" s="101">
        <f t="shared" si="21"/>
        <v>100</v>
      </c>
    </row>
    <row r="562" spans="1:9" s="70" customFormat="1" ht="14.25" customHeight="1" hidden="1">
      <c r="A562" s="104" t="s">
        <v>925</v>
      </c>
      <c r="B562" s="114"/>
      <c r="C562" s="114" t="s">
        <v>866</v>
      </c>
      <c r="D562" s="114" t="s">
        <v>866</v>
      </c>
      <c r="E562" s="114" t="s">
        <v>1187</v>
      </c>
      <c r="F562" s="103" t="s">
        <v>926</v>
      </c>
      <c r="G562" s="116"/>
      <c r="H562" s="116"/>
      <c r="I562" s="101" t="e">
        <f t="shared" si="21"/>
        <v>#DIV/0!</v>
      </c>
    </row>
    <row r="563" spans="1:9" ht="28.5">
      <c r="A563" s="113" t="s">
        <v>1797</v>
      </c>
      <c r="B563" s="114"/>
      <c r="C563" s="114" t="s">
        <v>866</v>
      </c>
      <c r="D563" s="114" t="s">
        <v>866</v>
      </c>
      <c r="E563" s="114" t="s">
        <v>1054</v>
      </c>
      <c r="F563" s="103"/>
      <c r="G563" s="116">
        <f>SUM(G564+G567)</f>
        <v>3105.8</v>
      </c>
      <c r="H563" s="116">
        <f>SUM(H564+H567)</f>
        <v>2456</v>
      </c>
      <c r="I563" s="101">
        <f t="shared" si="21"/>
        <v>79.07785433704682</v>
      </c>
    </row>
    <row r="564" spans="1:9" ht="15">
      <c r="A564" s="160" t="s">
        <v>1124</v>
      </c>
      <c r="B564" s="153"/>
      <c r="C564" s="114" t="s">
        <v>866</v>
      </c>
      <c r="D564" s="114" t="s">
        <v>866</v>
      </c>
      <c r="E564" s="114" t="s">
        <v>1133</v>
      </c>
      <c r="F564" s="103"/>
      <c r="G564" s="302">
        <f>SUM(G565)</f>
        <v>3105.8</v>
      </c>
      <c r="H564" s="302">
        <f>SUM(H565)</f>
        <v>2456</v>
      </c>
      <c r="I564" s="101">
        <f t="shared" si="21"/>
        <v>79.07785433704682</v>
      </c>
    </row>
    <row r="565" spans="1:9" ht="15">
      <c r="A565" s="149" t="s">
        <v>910</v>
      </c>
      <c r="B565" s="114"/>
      <c r="C565" s="114" t="s">
        <v>866</v>
      </c>
      <c r="D565" s="114" t="s">
        <v>866</v>
      </c>
      <c r="E565" s="114" t="s">
        <v>1133</v>
      </c>
      <c r="F565" s="103" t="s">
        <v>911</v>
      </c>
      <c r="G565" s="151">
        <v>3105.8</v>
      </c>
      <c r="H565" s="151">
        <v>2456</v>
      </c>
      <c r="I565" s="101">
        <f t="shared" si="21"/>
        <v>79.07785433704682</v>
      </c>
    </row>
    <row r="566" spans="1:9" ht="15" hidden="1">
      <c r="A566" s="104" t="s">
        <v>804</v>
      </c>
      <c r="B566" s="125"/>
      <c r="C566" s="114" t="s">
        <v>866</v>
      </c>
      <c r="D566" s="114" t="s">
        <v>866</v>
      </c>
      <c r="E566" s="99" t="s">
        <v>1133</v>
      </c>
      <c r="F566" s="128" t="s">
        <v>805</v>
      </c>
      <c r="G566" s="116"/>
      <c r="H566" s="116"/>
      <c r="I566" s="101" t="e">
        <f t="shared" si="21"/>
        <v>#DIV/0!</v>
      </c>
    </row>
    <row r="567" spans="1:9" ht="28.5" hidden="1">
      <c r="A567" s="149" t="s">
        <v>1055</v>
      </c>
      <c r="B567" s="99"/>
      <c r="C567" s="114" t="s">
        <v>866</v>
      </c>
      <c r="D567" s="114" t="s">
        <v>866</v>
      </c>
      <c r="E567" s="99" t="s">
        <v>1056</v>
      </c>
      <c r="F567" s="105"/>
      <c r="G567" s="116">
        <f>SUM(G568)</f>
        <v>0</v>
      </c>
      <c r="H567" s="116">
        <f>SUM(H568)</f>
        <v>0</v>
      </c>
      <c r="I567" s="101" t="e">
        <f t="shared" si="21"/>
        <v>#DIV/0!</v>
      </c>
    </row>
    <row r="568" spans="1:9" ht="20.25" customHeight="1" hidden="1">
      <c r="A568" s="149" t="s">
        <v>910</v>
      </c>
      <c r="B568" s="99"/>
      <c r="C568" s="114" t="s">
        <v>866</v>
      </c>
      <c r="D568" s="114" t="s">
        <v>866</v>
      </c>
      <c r="E568" s="99" t="s">
        <v>1056</v>
      </c>
      <c r="F568" s="103" t="s">
        <v>911</v>
      </c>
      <c r="G568" s="151"/>
      <c r="H568" s="151"/>
      <c r="I568" s="101" t="e">
        <f t="shared" si="21"/>
        <v>#DIV/0!</v>
      </c>
    </row>
    <row r="569" spans="1:9" ht="35.25" customHeight="1">
      <c r="A569" s="149" t="s">
        <v>1188</v>
      </c>
      <c r="B569" s="99"/>
      <c r="C569" s="114" t="s">
        <v>866</v>
      </c>
      <c r="D569" s="114" t="s">
        <v>866</v>
      </c>
      <c r="E569" s="125" t="s">
        <v>1058</v>
      </c>
      <c r="F569" s="103"/>
      <c r="G569" s="151">
        <f>SUM(G570)</f>
        <v>3437.9</v>
      </c>
      <c r="H569" s="151">
        <f>SUM(H570)</f>
        <v>3437.9</v>
      </c>
      <c r="I569" s="101">
        <f t="shared" si="21"/>
        <v>100</v>
      </c>
    </row>
    <row r="570" spans="1:9" ht="15.75" customHeight="1">
      <c r="A570" s="149" t="s">
        <v>910</v>
      </c>
      <c r="B570" s="99"/>
      <c r="C570" s="114" t="s">
        <v>866</v>
      </c>
      <c r="D570" s="114" t="s">
        <v>866</v>
      </c>
      <c r="E570" s="125" t="s">
        <v>1058</v>
      </c>
      <c r="F570" s="103" t="s">
        <v>911</v>
      </c>
      <c r="G570" s="151">
        <v>3437.9</v>
      </c>
      <c r="H570" s="151">
        <v>3437.9</v>
      </c>
      <c r="I570" s="101">
        <f t="shared" si="21"/>
        <v>100</v>
      </c>
    </row>
    <row r="571" spans="1:9" ht="15">
      <c r="A571" s="104" t="s">
        <v>1189</v>
      </c>
      <c r="B571" s="99"/>
      <c r="C571" s="99" t="s">
        <v>870</v>
      </c>
      <c r="D571" s="99"/>
      <c r="E571" s="99"/>
      <c r="F571" s="100"/>
      <c r="G571" s="116">
        <f>SUM(G572)+G576</f>
        <v>7960.199999999999</v>
      </c>
      <c r="H571" s="116">
        <f>SUM(H572)+H576</f>
        <v>7919.200000000001</v>
      </c>
      <c r="I571" s="101">
        <f t="shared" si="21"/>
        <v>99.48493756438282</v>
      </c>
    </row>
    <row r="572" spans="1:9" ht="21.75" customHeight="1">
      <c r="A572" s="104" t="s">
        <v>1190</v>
      </c>
      <c r="B572" s="99"/>
      <c r="C572" s="99" t="s">
        <v>870</v>
      </c>
      <c r="D572" s="99" t="s">
        <v>807</v>
      </c>
      <c r="E572" s="99"/>
      <c r="F572" s="100"/>
      <c r="G572" s="116">
        <f>SUM(G575)</f>
        <v>5292.4</v>
      </c>
      <c r="H572" s="116">
        <f>SUM(H575)</f>
        <v>5257.3</v>
      </c>
      <c r="I572" s="101">
        <f t="shared" si="21"/>
        <v>99.33678482352053</v>
      </c>
    </row>
    <row r="573" spans="1:9" ht="27.75" customHeight="1">
      <c r="A573" s="104" t="s">
        <v>1191</v>
      </c>
      <c r="B573" s="99"/>
      <c r="C573" s="99" t="s">
        <v>870</v>
      </c>
      <c r="D573" s="99" t="s">
        <v>807</v>
      </c>
      <c r="E573" s="99" t="s">
        <v>1192</v>
      </c>
      <c r="F573" s="100"/>
      <c r="G573" s="116">
        <f>SUM(G574)</f>
        <v>5292.4</v>
      </c>
      <c r="H573" s="116">
        <f>SUM(H574)</f>
        <v>5257.3</v>
      </c>
      <c r="I573" s="101">
        <f t="shared" si="21"/>
        <v>99.33678482352053</v>
      </c>
    </row>
    <row r="574" spans="1:9" ht="30.75" customHeight="1">
      <c r="A574" s="104" t="s">
        <v>914</v>
      </c>
      <c r="B574" s="133"/>
      <c r="C574" s="133" t="s">
        <v>870</v>
      </c>
      <c r="D574" s="133" t="s">
        <v>807</v>
      </c>
      <c r="E574" s="133" t="s">
        <v>1193</v>
      </c>
      <c r="F574" s="105"/>
      <c r="G574" s="116">
        <f>SUM(G575)</f>
        <v>5292.4</v>
      </c>
      <c r="H574" s="116">
        <f>SUM(H575)</f>
        <v>5257.3</v>
      </c>
      <c r="I574" s="101">
        <f t="shared" si="21"/>
        <v>99.33678482352053</v>
      </c>
    </row>
    <row r="575" spans="1:9" ht="19.5" customHeight="1">
      <c r="A575" s="117" t="s">
        <v>916</v>
      </c>
      <c r="B575" s="99"/>
      <c r="C575" s="99" t="s">
        <v>870</v>
      </c>
      <c r="D575" s="99" t="s">
        <v>807</v>
      </c>
      <c r="E575" s="133" t="s">
        <v>1193</v>
      </c>
      <c r="F575" s="105" t="s">
        <v>899</v>
      </c>
      <c r="G575" s="116">
        <v>5292.4</v>
      </c>
      <c r="H575" s="116">
        <v>5257.3</v>
      </c>
      <c r="I575" s="101">
        <f t="shared" si="21"/>
        <v>99.33678482352053</v>
      </c>
    </row>
    <row r="576" spans="1:9" ht="18.75" customHeight="1">
      <c r="A576" s="108" t="s">
        <v>1194</v>
      </c>
      <c r="B576" s="99"/>
      <c r="C576" s="109" t="s">
        <v>870</v>
      </c>
      <c r="D576" s="109" t="s">
        <v>866</v>
      </c>
      <c r="E576" s="109"/>
      <c r="F576" s="127"/>
      <c r="G576" s="151">
        <f>SUM(G577+G580)</f>
        <v>2667.7999999999997</v>
      </c>
      <c r="H576" s="151">
        <f>SUM(H577+H580)</f>
        <v>2661.9</v>
      </c>
      <c r="I576" s="101">
        <f t="shared" si="21"/>
        <v>99.77884399130372</v>
      </c>
    </row>
    <row r="577" spans="1:9" ht="20.25" customHeight="1" hidden="1">
      <c r="A577" s="115" t="s">
        <v>989</v>
      </c>
      <c r="B577" s="99"/>
      <c r="C577" s="109" t="s">
        <v>870</v>
      </c>
      <c r="D577" s="109" t="s">
        <v>866</v>
      </c>
      <c r="E577" s="99" t="s">
        <v>990</v>
      </c>
      <c r="F577" s="127"/>
      <c r="G577" s="151">
        <f>SUM(G578)</f>
        <v>0</v>
      </c>
      <c r="H577" s="151">
        <f>SUM(H578)</f>
        <v>0</v>
      </c>
      <c r="I577" s="101" t="e">
        <f t="shared" si="21"/>
        <v>#DIV/0!</v>
      </c>
    </row>
    <row r="578" spans="1:9" ht="19.5" customHeight="1" hidden="1">
      <c r="A578" s="115" t="s">
        <v>1195</v>
      </c>
      <c r="B578" s="99"/>
      <c r="C578" s="109" t="s">
        <v>870</v>
      </c>
      <c r="D578" s="109" t="s">
        <v>866</v>
      </c>
      <c r="E578" s="99" t="s">
        <v>1196</v>
      </c>
      <c r="F578" s="105"/>
      <c r="G578" s="151">
        <f>SUM(G579)</f>
        <v>0</v>
      </c>
      <c r="H578" s="151">
        <f>SUM(H579)</f>
        <v>0</v>
      </c>
      <c r="I578" s="101" t="e">
        <f t="shared" si="21"/>
        <v>#DIV/0!</v>
      </c>
    </row>
    <row r="579" spans="1:9" ht="19.5" customHeight="1" hidden="1">
      <c r="A579" s="113" t="s">
        <v>1171</v>
      </c>
      <c r="B579" s="99"/>
      <c r="C579" s="109" t="s">
        <v>870</v>
      </c>
      <c r="D579" s="109" t="s">
        <v>866</v>
      </c>
      <c r="E579" s="99" t="s">
        <v>1196</v>
      </c>
      <c r="F579" s="105" t="s">
        <v>911</v>
      </c>
      <c r="G579" s="151"/>
      <c r="H579" s="151"/>
      <c r="I579" s="101" t="e">
        <f t="shared" si="21"/>
        <v>#DIV/0!</v>
      </c>
    </row>
    <row r="580" spans="1:9" ht="24.75" customHeight="1">
      <c r="A580" s="104" t="s">
        <v>861</v>
      </c>
      <c r="B580" s="99"/>
      <c r="C580" s="109" t="s">
        <v>870</v>
      </c>
      <c r="D580" s="109" t="s">
        <v>866</v>
      </c>
      <c r="E580" s="99" t="s">
        <v>862</v>
      </c>
      <c r="F580" s="127"/>
      <c r="G580" s="151">
        <f>SUM(G584+G588)</f>
        <v>2667.7999999999997</v>
      </c>
      <c r="H580" s="151">
        <f>SUM(H584+H588)</f>
        <v>2661.9</v>
      </c>
      <c r="I580" s="101">
        <f t="shared" si="21"/>
        <v>99.77884399130372</v>
      </c>
    </row>
    <row r="581" spans="1:9" ht="27.75" customHeight="1" hidden="1">
      <c r="A581" s="115" t="s">
        <v>1197</v>
      </c>
      <c r="B581" s="99"/>
      <c r="C581" s="109" t="s">
        <v>870</v>
      </c>
      <c r="D581" s="109" t="s">
        <v>866</v>
      </c>
      <c r="E581" s="99" t="s">
        <v>862</v>
      </c>
      <c r="F581" s="127" t="s">
        <v>1198</v>
      </c>
      <c r="G581" s="151"/>
      <c r="H581" s="151"/>
      <c r="I581" s="101" t="e">
        <f t="shared" si="21"/>
        <v>#DIV/0!</v>
      </c>
    </row>
    <row r="582" spans="1:9" ht="15" hidden="1">
      <c r="A582" s="187" t="s">
        <v>1199</v>
      </c>
      <c r="B582" s="99"/>
      <c r="C582" s="109" t="s">
        <v>870</v>
      </c>
      <c r="D582" s="109" t="s">
        <v>866</v>
      </c>
      <c r="E582" s="188" t="s">
        <v>862</v>
      </c>
      <c r="F582" s="189" t="s">
        <v>1198</v>
      </c>
      <c r="G582" s="311"/>
      <c r="H582" s="311"/>
      <c r="I582" s="101" t="e">
        <f t="shared" si="21"/>
        <v>#DIV/0!</v>
      </c>
    </row>
    <row r="583" spans="1:9" ht="21.75" customHeight="1" hidden="1">
      <c r="A583" s="117" t="s">
        <v>898</v>
      </c>
      <c r="B583" s="99"/>
      <c r="C583" s="109" t="s">
        <v>870</v>
      </c>
      <c r="D583" s="109" t="s">
        <v>866</v>
      </c>
      <c r="E583" s="109" t="s">
        <v>862</v>
      </c>
      <c r="F583" s="127" t="s">
        <v>899</v>
      </c>
      <c r="G583" s="151"/>
      <c r="H583" s="151"/>
      <c r="I583" s="101" t="e">
        <f t="shared" si="21"/>
        <v>#DIV/0!</v>
      </c>
    </row>
    <row r="584" spans="1:9" ht="15">
      <c r="A584" s="108" t="s">
        <v>1200</v>
      </c>
      <c r="B584" s="99"/>
      <c r="C584" s="109" t="s">
        <v>870</v>
      </c>
      <c r="D584" s="109" t="s">
        <v>866</v>
      </c>
      <c r="E584" s="109" t="s">
        <v>1167</v>
      </c>
      <c r="F584" s="127"/>
      <c r="G584" s="151">
        <f>SUM(G585:G587)</f>
        <v>2667.7999999999997</v>
      </c>
      <c r="H584" s="151">
        <f>SUM(H585:H587)</f>
        <v>2661.9</v>
      </c>
      <c r="I584" s="101">
        <f t="shared" si="21"/>
        <v>99.77884399130372</v>
      </c>
    </row>
    <row r="585" spans="1:9" ht="18.75" customHeight="1">
      <c r="A585" s="149" t="s">
        <v>910</v>
      </c>
      <c r="B585" s="99"/>
      <c r="C585" s="109" t="s">
        <v>870</v>
      </c>
      <c r="D585" s="109" t="s">
        <v>866</v>
      </c>
      <c r="E585" s="109" t="s">
        <v>1167</v>
      </c>
      <c r="F585" s="105" t="s">
        <v>911</v>
      </c>
      <c r="G585" s="151">
        <v>564.1</v>
      </c>
      <c r="H585" s="151">
        <v>564.1</v>
      </c>
      <c r="I585" s="101">
        <f t="shared" si="21"/>
        <v>100</v>
      </c>
    </row>
    <row r="586" spans="1:9" ht="0.75" customHeight="1" hidden="1">
      <c r="A586" s="113" t="s">
        <v>1004</v>
      </c>
      <c r="B586" s="99"/>
      <c r="C586" s="110" t="s">
        <v>870</v>
      </c>
      <c r="D586" s="110" t="s">
        <v>866</v>
      </c>
      <c r="E586" s="110" t="s">
        <v>1166</v>
      </c>
      <c r="F586" s="103" t="s">
        <v>1005</v>
      </c>
      <c r="G586" s="151">
        <f>1300-1300</f>
        <v>0</v>
      </c>
      <c r="H586" s="151">
        <f>1300-1300</f>
        <v>0</v>
      </c>
      <c r="I586" s="101" t="e">
        <f t="shared" si="21"/>
        <v>#DIV/0!</v>
      </c>
    </row>
    <row r="587" spans="1:9" ht="19.5" customHeight="1">
      <c r="A587" s="117" t="s">
        <v>1201</v>
      </c>
      <c r="B587" s="99"/>
      <c r="C587" s="109" t="s">
        <v>870</v>
      </c>
      <c r="D587" s="109" t="s">
        <v>866</v>
      </c>
      <c r="E587" s="109" t="s">
        <v>1167</v>
      </c>
      <c r="F587" s="127" t="s">
        <v>1202</v>
      </c>
      <c r="G587" s="151">
        <v>2103.7</v>
      </c>
      <c r="H587" s="151">
        <v>2097.8</v>
      </c>
      <c r="I587" s="101">
        <f t="shared" si="21"/>
        <v>99.71954175975664</v>
      </c>
    </row>
    <row r="588" spans="1:9" ht="14.25" customHeight="1" hidden="1">
      <c r="A588" s="108" t="s">
        <v>1203</v>
      </c>
      <c r="B588" s="99"/>
      <c r="C588" s="109" t="s">
        <v>870</v>
      </c>
      <c r="D588" s="109" t="s">
        <v>866</v>
      </c>
      <c r="E588" s="109" t="s">
        <v>1204</v>
      </c>
      <c r="F588" s="127"/>
      <c r="G588" s="151">
        <f>SUM(G589:G590)</f>
        <v>0</v>
      </c>
      <c r="H588" s="151">
        <f>SUM(H589:H590)</f>
        <v>0</v>
      </c>
      <c r="I588" s="101" t="e">
        <f t="shared" si="21"/>
        <v>#DIV/0!</v>
      </c>
    </row>
    <row r="589" spans="1:9" ht="15" hidden="1">
      <c r="A589" s="113" t="s">
        <v>1171</v>
      </c>
      <c r="B589" s="99"/>
      <c r="C589" s="109" t="s">
        <v>870</v>
      </c>
      <c r="D589" s="109" t="s">
        <v>866</v>
      </c>
      <c r="E589" s="109" t="s">
        <v>1204</v>
      </c>
      <c r="F589" s="105" t="s">
        <v>911</v>
      </c>
      <c r="G589" s="151"/>
      <c r="H589" s="151"/>
      <c r="I589" s="101" t="e">
        <f t="shared" si="21"/>
        <v>#DIV/0!</v>
      </c>
    </row>
    <row r="590" spans="1:9" s="171" customFormat="1" ht="15.75" customHeight="1" hidden="1">
      <c r="A590" s="117" t="s">
        <v>1201</v>
      </c>
      <c r="B590" s="99"/>
      <c r="C590" s="109" t="s">
        <v>870</v>
      </c>
      <c r="D590" s="109" t="s">
        <v>866</v>
      </c>
      <c r="E590" s="109" t="s">
        <v>1204</v>
      </c>
      <c r="F590" s="127" t="s">
        <v>1205</v>
      </c>
      <c r="G590" s="151"/>
      <c r="H590" s="151"/>
      <c r="I590" s="101" t="e">
        <f t="shared" si="21"/>
        <v>#DIV/0!</v>
      </c>
    </row>
    <row r="591" spans="1:9" s="171" customFormat="1" ht="21.75" customHeight="1">
      <c r="A591" s="104" t="s">
        <v>819</v>
      </c>
      <c r="B591" s="99"/>
      <c r="C591" s="109" t="s">
        <v>820</v>
      </c>
      <c r="D591" s="109"/>
      <c r="E591" s="109"/>
      <c r="F591" s="127"/>
      <c r="G591" s="151">
        <f>SUM(G592)+G606+G601</f>
        <v>120280</v>
      </c>
      <c r="H591" s="151">
        <f>SUM(H592)+H606+H601</f>
        <v>120280</v>
      </c>
      <c r="I591" s="101">
        <f t="shared" si="21"/>
        <v>100</v>
      </c>
    </row>
    <row r="592" spans="1:9" ht="18.75" customHeight="1" hidden="1">
      <c r="A592" s="104" t="s">
        <v>1212</v>
      </c>
      <c r="B592" s="194"/>
      <c r="C592" s="110" t="s">
        <v>820</v>
      </c>
      <c r="D592" s="110" t="s">
        <v>797</v>
      </c>
      <c r="E592" s="110"/>
      <c r="F592" s="143"/>
      <c r="G592" s="116">
        <f>SUM(G596)+G593</f>
        <v>0</v>
      </c>
      <c r="H592" s="116">
        <f>SUM(H596)+H593</f>
        <v>0</v>
      </c>
      <c r="I592" s="101" t="e">
        <f t="shared" si="21"/>
        <v>#DIV/0!</v>
      </c>
    </row>
    <row r="593" spans="1:9" ht="15" hidden="1">
      <c r="A593" s="104" t="s">
        <v>989</v>
      </c>
      <c r="B593" s="132"/>
      <c r="C593" s="133" t="s">
        <v>820</v>
      </c>
      <c r="D593" s="133" t="s">
        <v>797</v>
      </c>
      <c r="E593" s="114" t="s">
        <v>990</v>
      </c>
      <c r="F593" s="105"/>
      <c r="G593" s="116">
        <f>SUM(G594)</f>
        <v>0</v>
      </c>
      <c r="H593" s="116">
        <f>SUM(H594)</f>
        <v>0</v>
      </c>
      <c r="I593" s="101" t="e">
        <f t="shared" si="21"/>
        <v>#DIV/0!</v>
      </c>
    </row>
    <row r="594" spans="1:9" ht="42.75" hidden="1">
      <c r="A594" s="104" t="s">
        <v>1798</v>
      </c>
      <c r="B594" s="132"/>
      <c r="C594" s="133" t="s">
        <v>820</v>
      </c>
      <c r="D594" s="133" t="s">
        <v>797</v>
      </c>
      <c r="E594" s="114" t="s">
        <v>1246</v>
      </c>
      <c r="F594" s="105"/>
      <c r="G594" s="116">
        <f>SUM(G595)</f>
        <v>0</v>
      </c>
      <c r="H594" s="116">
        <f>SUM(H595)</f>
        <v>0</v>
      </c>
      <c r="I594" s="101" t="e">
        <f t="shared" si="21"/>
        <v>#DIV/0!</v>
      </c>
    </row>
    <row r="595" spans="1:9" ht="15" customHeight="1" hidden="1">
      <c r="A595" s="149" t="s">
        <v>910</v>
      </c>
      <c r="B595" s="132"/>
      <c r="C595" s="133" t="s">
        <v>820</v>
      </c>
      <c r="D595" s="133" t="s">
        <v>797</v>
      </c>
      <c r="E595" s="114" t="s">
        <v>1246</v>
      </c>
      <c r="F595" s="105" t="s">
        <v>911</v>
      </c>
      <c r="G595" s="116"/>
      <c r="H595" s="116"/>
      <c r="I595" s="101" t="e">
        <f t="shared" si="21"/>
        <v>#DIV/0!</v>
      </c>
    </row>
    <row r="596" spans="1:9" ht="15" hidden="1">
      <c r="A596" s="104" t="s">
        <v>861</v>
      </c>
      <c r="B596" s="194"/>
      <c r="C596" s="110" t="s">
        <v>820</v>
      </c>
      <c r="D596" s="110" t="s">
        <v>797</v>
      </c>
      <c r="E596" s="110" t="s">
        <v>862</v>
      </c>
      <c r="F596" s="143"/>
      <c r="G596" s="116">
        <f>SUM(G597)</f>
        <v>0</v>
      </c>
      <c r="H596" s="116">
        <f>SUM(H597)</f>
        <v>0</v>
      </c>
      <c r="I596" s="101" t="e">
        <f t="shared" si="21"/>
        <v>#DIV/0!</v>
      </c>
    </row>
    <row r="597" spans="1:9" ht="28.5" hidden="1">
      <c r="A597" s="104" t="s">
        <v>1250</v>
      </c>
      <c r="B597" s="194"/>
      <c r="C597" s="110" t="s">
        <v>820</v>
      </c>
      <c r="D597" s="110" t="s">
        <v>797</v>
      </c>
      <c r="E597" s="110" t="s">
        <v>1251</v>
      </c>
      <c r="F597" s="143"/>
      <c r="G597" s="116">
        <f>SUM(G598)</f>
        <v>0</v>
      </c>
      <c r="H597" s="116">
        <f>SUM(H598)</f>
        <v>0</v>
      </c>
      <c r="I597" s="101" t="e">
        <f t="shared" si="21"/>
        <v>#DIV/0!</v>
      </c>
    </row>
    <row r="598" spans="1:9" s="70" customFormat="1" ht="21" customHeight="1" hidden="1">
      <c r="A598" s="149" t="s">
        <v>910</v>
      </c>
      <c r="B598" s="132"/>
      <c r="C598" s="199" t="s">
        <v>820</v>
      </c>
      <c r="D598" s="199" t="s">
        <v>797</v>
      </c>
      <c r="E598" s="110" t="s">
        <v>1251</v>
      </c>
      <c r="F598" s="200" t="s">
        <v>911</v>
      </c>
      <c r="G598" s="116"/>
      <c r="H598" s="116"/>
      <c r="I598" s="101" t="e">
        <f t="shared" si="21"/>
        <v>#DIV/0!</v>
      </c>
    </row>
    <row r="599" spans="1:9" s="70" customFormat="1" ht="21" customHeight="1" hidden="1">
      <c r="A599" s="149" t="s">
        <v>1188</v>
      </c>
      <c r="B599" s="99"/>
      <c r="C599" s="114" t="s">
        <v>866</v>
      </c>
      <c r="D599" s="114" t="s">
        <v>866</v>
      </c>
      <c r="E599" s="125" t="s">
        <v>1058</v>
      </c>
      <c r="F599" s="103"/>
      <c r="G599" s="151">
        <f>SUM(G600)</f>
        <v>0</v>
      </c>
      <c r="H599" s="151">
        <f>SUM(H600)</f>
        <v>0</v>
      </c>
      <c r="I599" s="101" t="e">
        <f t="shared" si="21"/>
        <v>#DIV/0!</v>
      </c>
    </row>
    <row r="600" spans="1:9" s="70" customFormat="1" ht="31.5" customHeight="1" hidden="1">
      <c r="A600" s="149" t="s">
        <v>910</v>
      </c>
      <c r="B600" s="99"/>
      <c r="C600" s="114" t="s">
        <v>866</v>
      </c>
      <c r="D600" s="114" t="s">
        <v>866</v>
      </c>
      <c r="E600" s="125" t="s">
        <v>1058</v>
      </c>
      <c r="F600" s="103" t="s">
        <v>911</v>
      </c>
      <c r="G600" s="151"/>
      <c r="H600" s="151"/>
      <c r="I600" s="101" t="e">
        <f t="shared" si="21"/>
        <v>#DIV/0!</v>
      </c>
    </row>
    <row r="601" spans="1:9" s="70" customFormat="1" ht="33" customHeight="1" hidden="1">
      <c r="A601" s="113" t="s">
        <v>1254</v>
      </c>
      <c r="B601" s="114"/>
      <c r="C601" s="114" t="s">
        <v>820</v>
      </c>
      <c r="D601" s="114" t="s">
        <v>799</v>
      </c>
      <c r="E601" s="114"/>
      <c r="F601" s="103"/>
      <c r="G601" s="116">
        <f aca="true" t="shared" si="22" ref="G601:H604">SUM(G602)</f>
        <v>0</v>
      </c>
      <c r="H601" s="116">
        <f t="shared" si="22"/>
        <v>0</v>
      </c>
      <c r="I601" s="101" t="e">
        <f t="shared" si="21"/>
        <v>#DIV/0!</v>
      </c>
    </row>
    <row r="602" spans="1:9" s="70" customFormat="1" ht="15" hidden="1">
      <c r="A602" s="309" t="s">
        <v>1799</v>
      </c>
      <c r="B602" s="114"/>
      <c r="C602" s="114" t="s">
        <v>820</v>
      </c>
      <c r="D602" s="114" t="s">
        <v>799</v>
      </c>
      <c r="E602" s="114" t="s">
        <v>1258</v>
      </c>
      <c r="F602" s="103"/>
      <c r="G602" s="116">
        <f t="shared" si="22"/>
        <v>0</v>
      </c>
      <c r="H602" s="116">
        <f t="shared" si="22"/>
        <v>0</v>
      </c>
      <c r="I602" s="101" t="e">
        <f t="shared" si="21"/>
        <v>#DIV/0!</v>
      </c>
    </row>
    <row r="603" spans="1:9" ht="15" hidden="1">
      <c r="A603" s="113" t="s">
        <v>917</v>
      </c>
      <c r="B603" s="114"/>
      <c r="C603" s="114" t="s">
        <v>820</v>
      </c>
      <c r="D603" s="114" t="s">
        <v>799</v>
      </c>
      <c r="E603" s="114" t="s">
        <v>1259</v>
      </c>
      <c r="F603" s="103"/>
      <c r="G603" s="116">
        <f t="shared" si="22"/>
        <v>0</v>
      </c>
      <c r="H603" s="116">
        <f t="shared" si="22"/>
        <v>0</v>
      </c>
      <c r="I603" s="101" t="e">
        <f t="shared" si="21"/>
        <v>#DIV/0!</v>
      </c>
    </row>
    <row r="604" spans="1:9" ht="28.5" hidden="1">
      <c r="A604" s="113" t="s">
        <v>1263</v>
      </c>
      <c r="B604" s="114"/>
      <c r="C604" s="114" t="s">
        <v>820</v>
      </c>
      <c r="D604" s="114" t="s">
        <v>799</v>
      </c>
      <c r="E604" s="114" t="s">
        <v>1264</v>
      </c>
      <c r="F604" s="103"/>
      <c r="G604" s="116">
        <f t="shared" si="22"/>
        <v>0</v>
      </c>
      <c r="H604" s="116">
        <f t="shared" si="22"/>
        <v>0</v>
      </c>
      <c r="I604" s="101" t="e">
        <f t="shared" si="21"/>
        <v>#DIV/0!</v>
      </c>
    </row>
    <row r="605" spans="1:9" ht="15" hidden="1">
      <c r="A605" s="113" t="s">
        <v>927</v>
      </c>
      <c r="B605" s="114"/>
      <c r="C605" s="114" t="s">
        <v>820</v>
      </c>
      <c r="D605" s="114" t="s">
        <v>799</v>
      </c>
      <c r="E605" s="114" t="s">
        <v>1264</v>
      </c>
      <c r="F605" s="103" t="s">
        <v>929</v>
      </c>
      <c r="G605" s="116"/>
      <c r="H605" s="116"/>
      <c r="I605" s="101" t="e">
        <f t="shared" si="21"/>
        <v>#DIV/0!</v>
      </c>
    </row>
    <row r="606" spans="1:9" ht="15">
      <c r="A606" s="104" t="s">
        <v>1372</v>
      </c>
      <c r="B606" s="99"/>
      <c r="C606" s="114" t="s">
        <v>820</v>
      </c>
      <c r="D606" s="114" t="s">
        <v>975</v>
      </c>
      <c r="E606" s="114"/>
      <c r="F606" s="103"/>
      <c r="G606" s="116">
        <f>SUM(G610)+G607</f>
        <v>120280</v>
      </c>
      <c r="H606" s="116">
        <f>SUM(H610)+H607</f>
        <v>120280</v>
      </c>
      <c r="I606" s="101">
        <f t="shared" si="21"/>
        <v>100</v>
      </c>
    </row>
    <row r="607" spans="1:9" ht="15">
      <c r="A607" s="104" t="s">
        <v>989</v>
      </c>
      <c r="B607" s="99"/>
      <c r="C607" s="114" t="s">
        <v>820</v>
      </c>
      <c r="D607" s="114" t="s">
        <v>975</v>
      </c>
      <c r="E607" s="114" t="s">
        <v>990</v>
      </c>
      <c r="F607" s="103"/>
      <c r="G607" s="116">
        <f>SUM(G608)</f>
        <v>110000</v>
      </c>
      <c r="H607" s="116">
        <f>SUM(H608)</f>
        <v>110000</v>
      </c>
      <c r="I607" s="101">
        <f t="shared" si="21"/>
        <v>100</v>
      </c>
    </row>
    <row r="608" spans="1:9" ht="28.5">
      <c r="A608" s="104" t="s">
        <v>1393</v>
      </c>
      <c r="B608" s="99"/>
      <c r="C608" s="114" t="s">
        <v>820</v>
      </c>
      <c r="D608" s="114" t="s">
        <v>975</v>
      </c>
      <c r="E608" s="114" t="s">
        <v>1177</v>
      </c>
      <c r="F608" s="103"/>
      <c r="G608" s="116">
        <f>SUM(G609)</f>
        <v>110000</v>
      </c>
      <c r="H608" s="116">
        <f>SUM(H609)</f>
        <v>110000</v>
      </c>
      <c r="I608" s="101">
        <f t="shared" si="21"/>
        <v>100</v>
      </c>
    </row>
    <row r="609" spans="1:9" ht="15">
      <c r="A609" s="149" t="s">
        <v>910</v>
      </c>
      <c r="B609" s="99"/>
      <c r="C609" s="114" t="s">
        <v>820</v>
      </c>
      <c r="D609" s="114" t="s">
        <v>975</v>
      </c>
      <c r="E609" s="114" t="s">
        <v>1177</v>
      </c>
      <c r="F609" s="103" t="s">
        <v>911</v>
      </c>
      <c r="G609" s="116">
        <v>110000</v>
      </c>
      <c r="H609" s="116">
        <v>110000</v>
      </c>
      <c r="I609" s="101">
        <f t="shared" si="21"/>
        <v>100</v>
      </c>
    </row>
    <row r="610" spans="1:9" ht="15">
      <c r="A610" s="117" t="s">
        <v>861</v>
      </c>
      <c r="B610" s="208"/>
      <c r="C610" s="114" t="s">
        <v>820</v>
      </c>
      <c r="D610" s="114" t="s">
        <v>975</v>
      </c>
      <c r="E610" s="114" t="s">
        <v>862</v>
      </c>
      <c r="F610" s="105"/>
      <c r="G610" s="116">
        <f>SUM(G611)</f>
        <v>10280</v>
      </c>
      <c r="H610" s="116">
        <f>SUM(H611)</f>
        <v>10280</v>
      </c>
      <c r="I610" s="101">
        <f t="shared" si="21"/>
        <v>100</v>
      </c>
    </row>
    <row r="611" spans="1:9" s="70" customFormat="1" ht="35.25" customHeight="1">
      <c r="A611" s="149" t="s">
        <v>1188</v>
      </c>
      <c r="B611" s="132"/>
      <c r="C611" s="114" t="s">
        <v>820</v>
      </c>
      <c r="D611" s="114" t="s">
        <v>975</v>
      </c>
      <c r="E611" s="114" t="s">
        <v>1058</v>
      </c>
      <c r="F611" s="200"/>
      <c r="G611" s="116">
        <f>SUM(G612)</f>
        <v>10280</v>
      </c>
      <c r="H611" s="116">
        <f>SUM(H612)</f>
        <v>10280</v>
      </c>
      <c r="I611" s="101">
        <f t="shared" si="21"/>
        <v>100</v>
      </c>
    </row>
    <row r="612" spans="1:9" s="70" customFormat="1" ht="19.5" customHeight="1">
      <c r="A612" s="149" t="s">
        <v>910</v>
      </c>
      <c r="B612" s="132"/>
      <c r="C612" s="114" t="s">
        <v>820</v>
      </c>
      <c r="D612" s="114" t="s">
        <v>975</v>
      </c>
      <c r="E612" s="114" t="s">
        <v>1058</v>
      </c>
      <c r="F612" s="200" t="s">
        <v>911</v>
      </c>
      <c r="G612" s="116">
        <v>10280</v>
      </c>
      <c r="H612" s="116">
        <v>10280</v>
      </c>
      <c r="I612" s="101">
        <f t="shared" si="21"/>
        <v>100</v>
      </c>
    </row>
    <row r="613" spans="1:9" s="145" customFormat="1" ht="19.5" customHeight="1" hidden="1">
      <c r="A613" s="149"/>
      <c r="B613" s="132"/>
      <c r="C613" s="199"/>
      <c r="D613" s="199"/>
      <c r="E613" s="110"/>
      <c r="F613" s="200"/>
      <c r="G613" s="116"/>
      <c r="H613" s="116"/>
      <c r="I613" s="101" t="e">
        <f t="shared" si="21"/>
        <v>#DIV/0!</v>
      </c>
    </row>
    <row r="614" spans="1:9" s="145" customFormat="1" ht="19.5" customHeight="1" hidden="1">
      <c r="A614" s="104" t="s">
        <v>1447</v>
      </c>
      <c r="B614" s="99"/>
      <c r="C614" s="99" t="s">
        <v>975</v>
      </c>
      <c r="D614" s="99"/>
      <c r="E614" s="99"/>
      <c r="F614" s="100"/>
      <c r="G614" s="116">
        <f>SUM(G615+G638+G629+G625+G621)</f>
        <v>0</v>
      </c>
      <c r="H614" s="116">
        <f>SUM(H615+H638+H629+H625+H621)</f>
        <v>0</v>
      </c>
      <c r="I614" s="101" t="e">
        <f t="shared" si="21"/>
        <v>#DIV/0!</v>
      </c>
    </row>
    <row r="615" spans="1:9" s="145" customFormat="1" ht="15" hidden="1">
      <c r="A615" s="104" t="s">
        <v>1448</v>
      </c>
      <c r="B615" s="99"/>
      <c r="C615" s="114" t="s">
        <v>975</v>
      </c>
      <c r="D615" s="114" t="s">
        <v>797</v>
      </c>
      <c r="E615" s="114"/>
      <c r="F615" s="103"/>
      <c r="G615" s="116">
        <f>SUM(G618)+G616</f>
        <v>0</v>
      </c>
      <c r="H615" s="116">
        <f>SUM(H618)+H616</f>
        <v>0</v>
      </c>
      <c r="I615" s="101" t="e">
        <f t="shared" si="21"/>
        <v>#DIV/0!</v>
      </c>
    </row>
    <row r="616" spans="1:9" s="145" customFormat="1" ht="19.5" customHeight="1" hidden="1">
      <c r="A616" s="104" t="s">
        <v>859</v>
      </c>
      <c r="B616" s="99"/>
      <c r="C616" s="114" t="s">
        <v>975</v>
      </c>
      <c r="D616" s="114" t="s">
        <v>797</v>
      </c>
      <c r="E616" s="114" t="s">
        <v>860</v>
      </c>
      <c r="F616" s="103"/>
      <c r="G616" s="116">
        <f>SUM(G617)</f>
        <v>0</v>
      </c>
      <c r="H616" s="116">
        <f>SUM(H617)</f>
        <v>0</v>
      </c>
      <c r="I616" s="101" t="e">
        <f aca="true" t="shared" si="23" ref="I616:I679">SUM(H616/G616*100)</f>
        <v>#DIV/0!</v>
      </c>
    </row>
    <row r="617" spans="1:9" s="145" customFormat="1" ht="19.5" customHeight="1" hidden="1">
      <c r="A617" s="117" t="s">
        <v>898</v>
      </c>
      <c r="B617" s="99"/>
      <c r="C617" s="114" t="s">
        <v>975</v>
      </c>
      <c r="D617" s="114" t="s">
        <v>797</v>
      </c>
      <c r="E617" s="114" t="s">
        <v>860</v>
      </c>
      <c r="F617" s="103" t="s">
        <v>899</v>
      </c>
      <c r="G617" s="116"/>
      <c r="H617" s="116"/>
      <c r="I617" s="101" t="e">
        <f t="shared" si="23"/>
        <v>#DIV/0!</v>
      </c>
    </row>
    <row r="618" spans="1:9" s="145" customFormat="1" ht="15" hidden="1">
      <c r="A618" s="104" t="s">
        <v>1452</v>
      </c>
      <c r="B618" s="99"/>
      <c r="C618" s="114" t="s">
        <v>975</v>
      </c>
      <c r="D618" s="114" t="s">
        <v>797</v>
      </c>
      <c r="E618" s="114" t="s">
        <v>1453</v>
      </c>
      <c r="F618" s="103"/>
      <c r="G618" s="116">
        <f>SUM(G619)</f>
        <v>0</v>
      </c>
      <c r="H618" s="116">
        <f>SUM(H619)</f>
        <v>0</v>
      </c>
      <c r="I618" s="101" t="e">
        <f t="shared" si="23"/>
        <v>#DIV/0!</v>
      </c>
    </row>
    <row r="619" spans="1:9" s="145" customFormat="1" ht="15" hidden="1">
      <c r="A619" s="104" t="s">
        <v>896</v>
      </c>
      <c r="B619" s="99"/>
      <c r="C619" s="114" t="s">
        <v>975</v>
      </c>
      <c r="D619" s="114" t="s">
        <v>797</v>
      </c>
      <c r="E619" s="114" t="s">
        <v>1463</v>
      </c>
      <c r="F619" s="103"/>
      <c r="G619" s="116">
        <f>SUM(G620)</f>
        <v>0</v>
      </c>
      <c r="H619" s="116">
        <f>SUM(H620)</f>
        <v>0</v>
      </c>
      <c r="I619" s="101" t="e">
        <f t="shared" si="23"/>
        <v>#DIV/0!</v>
      </c>
    </row>
    <row r="620" spans="1:9" s="145" customFormat="1" ht="15" hidden="1">
      <c r="A620" s="117" t="s">
        <v>898</v>
      </c>
      <c r="B620" s="133"/>
      <c r="C620" s="133" t="s">
        <v>975</v>
      </c>
      <c r="D620" s="133" t="s">
        <v>797</v>
      </c>
      <c r="E620" s="133" t="s">
        <v>1463</v>
      </c>
      <c r="F620" s="105" t="s">
        <v>899</v>
      </c>
      <c r="G620" s="116"/>
      <c r="H620" s="116"/>
      <c r="I620" s="101" t="e">
        <f t="shared" si="23"/>
        <v>#DIV/0!</v>
      </c>
    </row>
    <row r="621" spans="1:9" s="145" customFormat="1" ht="15" hidden="1">
      <c r="A621" s="104" t="s">
        <v>1465</v>
      </c>
      <c r="B621" s="99"/>
      <c r="C621" s="114" t="s">
        <v>975</v>
      </c>
      <c r="D621" s="114" t="s">
        <v>799</v>
      </c>
      <c r="E621" s="114"/>
      <c r="F621" s="103"/>
      <c r="G621" s="116">
        <f>SUM(G622)</f>
        <v>0</v>
      </c>
      <c r="H621" s="116">
        <f>SUM(H622)</f>
        <v>0</v>
      </c>
      <c r="I621" s="101" t="e">
        <f t="shared" si="23"/>
        <v>#DIV/0!</v>
      </c>
    </row>
    <row r="622" spans="1:9" s="145" customFormat="1" ht="19.5" customHeight="1" hidden="1">
      <c r="A622" s="104" t="s">
        <v>1452</v>
      </c>
      <c r="B622" s="99"/>
      <c r="C622" s="114" t="s">
        <v>975</v>
      </c>
      <c r="D622" s="114" t="s">
        <v>799</v>
      </c>
      <c r="E622" s="114" t="s">
        <v>1453</v>
      </c>
      <c r="F622" s="103"/>
      <c r="G622" s="116">
        <f>SUM(G623)</f>
        <v>0</v>
      </c>
      <c r="H622" s="116">
        <f>SUM(H623)</f>
        <v>0</v>
      </c>
      <c r="I622" s="101" t="e">
        <f t="shared" si="23"/>
        <v>#DIV/0!</v>
      </c>
    </row>
    <row r="623" spans="1:9" s="145" customFormat="1" ht="15" hidden="1">
      <c r="A623" s="104" t="s">
        <v>896</v>
      </c>
      <c r="B623" s="99"/>
      <c r="C623" s="114" t="s">
        <v>975</v>
      </c>
      <c r="D623" s="114" t="s">
        <v>799</v>
      </c>
      <c r="E623" s="114" t="s">
        <v>1463</v>
      </c>
      <c r="F623" s="103"/>
      <c r="G623" s="116">
        <f>SUM(G624:G627)</f>
        <v>0</v>
      </c>
      <c r="H623" s="116">
        <f>SUM(H624:H627)</f>
        <v>0</v>
      </c>
      <c r="I623" s="101" t="e">
        <f t="shared" si="23"/>
        <v>#DIV/0!</v>
      </c>
    </row>
    <row r="624" spans="1:9" s="70" customFormat="1" ht="19.5" customHeight="1" hidden="1">
      <c r="A624" s="117" t="s">
        <v>898</v>
      </c>
      <c r="B624" s="99"/>
      <c r="C624" s="114" t="s">
        <v>975</v>
      </c>
      <c r="D624" s="114" t="s">
        <v>799</v>
      </c>
      <c r="E624" s="114" t="s">
        <v>1463</v>
      </c>
      <c r="F624" s="103" t="s">
        <v>899</v>
      </c>
      <c r="G624" s="116"/>
      <c r="H624" s="116"/>
      <c r="I624" s="101" t="e">
        <f t="shared" si="23"/>
        <v>#DIV/0!</v>
      </c>
    </row>
    <row r="625" spans="1:9" s="70" customFormat="1" ht="19.5" customHeight="1" hidden="1">
      <c r="A625" s="117" t="s">
        <v>1485</v>
      </c>
      <c r="B625" s="99"/>
      <c r="C625" s="114" t="s">
        <v>975</v>
      </c>
      <c r="D625" s="114" t="s">
        <v>831</v>
      </c>
      <c r="E625" s="114"/>
      <c r="F625" s="103"/>
      <c r="G625" s="116">
        <f aca="true" t="shared" si="24" ref="G625:H627">SUM(G626)</f>
        <v>0</v>
      </c>
      <c r="H625" s="116">
        <f t="shared" si="24"/>
        <v>0</v>
      </c>
      <c r="I625" s="101" t="e">
        <f t="shared" si="23"/>
        <v>#DIV/0!</v>
      </c>
    </row>
    <row r="626" spans="1:9" s="70" customFormat="1" ht="15" hidden="1">
      <c r="A626" s="117" t="s">
        <v>1486</v>
      </c>
      <c r="B626" s="133"/>
      <c r="C626" s="114" t="s">
        <v>975</v>
      </c>
      <c r="D626" s="114" t="s">
        <v>831</v>
      </c>
      <c r="E626" s="133" t="s">
        <v>1487</v>
      </c>
      <c r="F626" s="105"/>
      <c r="G626" s="116">
        <f t="shared" si="24"/>
        <v>0</v>
      </c>
      <c r="H626" s="116">
        <f t="shared" si="24"/>
        <v>0</v>
      </c>
      <c r="I626" s="101" t="e">
        <f t="shared" si="23"/>
        <v>#DIV/0!</v>
      </c>
    </row>
    <row r="627" spans="1:9" ht="15" hidden="1">
      <c r="A627" s="117" t="s">
        <v>896</v>
      </c>
      <c r="B627" s="133"/>
      <c r="C627" s="114" t="s">
        <v>975</v>
      </c>
      <c r="D627" s="114" t="s">
        <v>831</v>
      </c>
      <c r="E627" s="133" t="s">
        <v>1800</v>
      </c>
      <c r="F627" s="105"/>
      <c r="G627" s="116">
        <f t="shared" si="24"/>
        <v>0</v>
      </c>
      <c r="H627" s="116">
        <f t="shared" si="24"/>
        <v>0</v>
      </c>
      <c r="I627" s="101" t="e">
        <f t="shared" si="23"/>
        <v>#DIV/0!</v>
      </c>
    </row>
    <row r="628" spans="1:9" ht="15" hidden="1">
      <c r="A628" s="117" t="s">
        <v>898</v>
      </c>
      <c r="B628" s="133"/>
      <c r="C628" s="114" t="s">
        <v>975</v>
      </c>
      <c r="D628" s="114" t="s">
        <v>831</v>
      </c>
      <c r="E628" s="133" t="s">
        <v>1800</v>
      </c>
      <c r="F628" s="105" t="s">
        <v>899</v>
      </c>
      <c r="G628" s="116"/>
      <c r="H628" s="116"/>
      <c r="I628" s="101" t="e">
        <f t="shared" si="23"/>
        <v>#DIV/0!</v>
      </c>
    </row>
    <row r="629" spans="1:9" s="70" customFormat="1" ht="15" hidden="1">
      <c r="A629" s="104" t="s">
        <v>1494</v>
      </c>
      <c r="B629" s="99"/>
      <c r="C629" s="99" t="s">
        <v>975</v>
      </c>
      <c r="D629" s="99" t="s">
        <v>833</v>
      </c>
      <c r="E629" s="99"/>
      <c r="F629" s="100"/>
      <c r="G629" s="116">
        <f>SUM(G632+G635+G630)</f>
        <v>0</v>
      </c>
      <c r="H629" s="116">
        <f>SUM(H632+H635+H630)</f>
        <v>0</v>
      </c>
      <c r="I629" s="101" t="e">
        <f t="shared" si="23"/>
        <v>#DIV/0!</v>
      </c>
    </row>
    <row r="630" spans="1:9" s="70" customFormat="1" ht="15" hidden="1">
      <c r="A630" s="117" t="s">
        <v>859</v>
      </c>
      <c r="B630" s="99"/>
      <c r="C630" s="99" t="s">
        <v>975</v>
      </c>
      <c r="D630" s="99" t="s">
        <v>833</v>
      </c>
      <c r="E630" s="114" t="s">
        <v>860</v>
      </c>
      <c r="F630" s="103"/>
      <c r="G630" s="116">
        <f>SUM(G631)</f>
        <v>0</v>
      </c>
      <c r="H630" s="116">
        <f>SUM(H631)</f>
        <v>0</v>
      </c>
      <c r="I630" s="101" t="e">
        <f t="shared" si="23"/>
        <v>#DIV/0!</v>
      </c>
    </row>
    <row r="631" spans="1:9" s="70" customFormat="1" ht="19.5" customHeight="1" hidden="1">
      <c r="A631" s="104" t="s">
        <v>804</v>
      </c>
      <c r="B631" s="99"/>
      <c r="C631" s="99" t="s">
        <v>975</v>
      </c>
      <c r="D631" s="99" t="s">
        <v>833</v>
      </c>
      <c r="E631" s="114" t="s">
        <v>860</v>
      </c>
      <c r="F631" s="103" t="s">
        <v>805</v>
      </c>
      <c r="G631" s="116"/>
      <c r="H631" s="116"/>
      <c r="I631" s="101" t="e">
        <f t="shared" si="23"/>
        <v>#DIV/0!</v>
      </c>
    </row>
    <row r="632" spans="1:9" s="70" customFormat="1" ht="19.5" customHeight="1" hidden="1">
      <c r="A632" s="104" t="s">
        <v>1495</v>
      </c>
      <c r="B632" s="99"/>
      <c r="C632" s="99" t="s">
        <v>975</v>
      </c>
      <c r="D632" s="99" t="s">
        <v>833</v>
      </c>
      <c r="E632" s="123" t="s">
        <v>1496</v>
      </c>
      <c r="F632" s="100"/>
      <c r="G632" s="116">
        <f>SUM(G633)</f>
        <v>0</v>
      </c>
      <c r="H632" s="116">
        <f>SUM(H633)</f>
        <v>0</v>
      </c>
      <c r="I632" s="101" t="e">
        <f t="shared" si="23"/>
        <v>#DIV/0!</v>
      </c>
    </row>
    <row r="633" spans="1:9" s="70" customFormat="1" ht="28.5" hidden="1">
      <c r="A633" s="104" t="s">
        <v>1281</v>
      </c>
      <c r="B633" s="99"/>
      <c r="C633" s="99" t="s">
        <v>975</v>
      </c>
      <c r="D633" s="99" t="s">
        <v>833</v>
      </c>
      <c r="E633" s="123" t="s">
        <v>1332</v>
      </c>
      <c r="F633" s="100"/>
      <c r="G633" s="116">
        <f>SUM(G634)</f>
        <v>0</v>
      </c>
      <c r="H633" s="116">
        <f>SUM(H634)</f>
        <v>0</v>
      </c>
      <c r="I633" s="101" t="e">
        <f t="shared" si="23"/>
        <v>#DIV/0!</v>
      </c>
    </row>
    <row r="634" spans="1:9" s="70" customFormat="1" ht="19.5" customHeight="1" hidden="1">
      <c r="A634" s="104" t="s">
        <v>804</v>
      </c>
      <c r="B634" s="99"/>
      <c r="C634" s="99" t="s">
        <v>975</v>
      </c>
      <c r="D634" s="99" t="s">
        <v>833</v>
      </c>
      <c r="E634" s="123" t="s">
        <v>1332</v>
      </c>
      <c r="F634" s="100" t="s">
        <v>805</v>
      </c>
      <c r="G634" s="116"/>
      <c r="H634" s="116"/>
      <c r="I634" s="101" t="e">
        <f t="shared" si="23"/>
        <v>#DIV/0!</v>
      </c>
    </row>
    <row r="635" spans="1:9" s="70" customFormat="1" ht="15" hidden="1">
      <c r="A635" s="117" t="s">
        <v>861</v>
      </c>
      <c r="B635" s="114"/>
      <c r="C635" s="99" t="s">
        <v>975</v>
      </c>
      <c r="D635" s="99" t="s">
        <v>833</v>
      </c>
      <c r="E635" s="114" t="s">
        <v>862</v>
      </c>
      <c r="F635" s="103"/>
      <c r="G635" s="116">
        <f>SUM(G636)</f>
        <v>0</v>
      </c>
      <c r="H635" s="116">
        <f>SUM(H636)</f>
        <v>0</v>
      </c>
      <c r="I635" s="101" t="e">
        <f t="shared" si="23"/>
        <v>#DIV/0!</v>
      </c>
    </row>
    <row r="636" spans="1:9" s="171" customFormat="1" ht="28.5" hidden="1">
      <c r="A636" s="104" t="s">
        <v>1281</v>
      </c>
      <c r="B636" s="133"/>
      <c r="C636" s="99" t="s">
        <v>975</v>
      </c>
      <c r="D636" s="99" t="s">
        <v>833</v>
      </c>
      <c r="E636" s="133" t="s">
        <v>862</v>
      </c>
      <c r="F636" s="105" t="s">
        <v>1384</v>
      </c>
      <c r="G636" s="116">
        <f>SUM(G637)</f>
        <v>0</v>
      </c>
      <c r="H636" s="116">
        <f>SUM(H637)</f>
        <v>0</v>
      </c>
      <c r="I636" s="101" t="e">
        <f t="shared" si="23"/>
        <v>#DIV/0!</v>
      </c>
    </row>
    <row r="637" spans="1:9" ht="28.5" hidden="1">
      <c r="A637" s="104" t="s">
        <v>1497</v>
      </c>
      <c r="B637" s="99"/>
      <c r="C637" s="99" t="s">
        <v>975</v>
      </c>
      <c r="D637" s="99" t="s">
        <v>833</v>
      </c>
      <c r="E637" s="133" t="s">
        <v>1498</v>
      </c>
      <c r="F637" s="105" t="s">
        <v>1384</v>
      </c>
      <c r="G637" s="116">
        <f>1738.6-1738.6</f>
        <v>0</v>
      </c>
      <c r="H637" s="116">
        <f>1738.6-1738.6</f>
        <v>0</v>
      </c>
      <c r="I637" s="101" t="e">
        <f t="shared" si="23"/>
        <v>#DIV/0!</v>
      </c>
    </row>
    <row r="638" spans="1:9" ht="15" hidden="1">
      <c r="A638" s="104" t="s">
        <v>1499</v>
      </c>
      <c r="B638" s="99"/>
      <c r="C638" s="114" t="s">
        <v>975</v>
      </c>
      <c r="D638" s="114" t="s">
        <v>975</v>
      </c>
      <c r="E638" s="114"/>
      <c r="F638" s="103"/>
      <c r="G638" s="116">
        <f>SUM(G642+G639)</f>
        <v>0</v>
      </c>
      <c r="H638" s="116">
        <f>SUM(H642+H639)</f>
        <v>0</v>
      </c>
      <c r="I638" s="101" t="e">
        <f t="shared" si="23"/>
        <v>#DIV/0!</v>
      </c>
    </row>
    <row r="639" spans="1:9" ht="28.5" hidden="1">
      <c r="A639" s="113" t="s">
        <v>907</v>
      </c>
      <c r="B639" s="114"/>
      <c r="C639" s="114" t="s">
        <v>975</v>
      </c>
      <c r="D639" s="114" t="s">
        <v>975</v>
      </c>
      <c r="E639" s="114" t="s">
        <v>845</v>
      </c>
      <c r="F639" s="103"/>
      <c r="G639" s="116">
        <f>SUM(G640)</f>
        <v>0</v>
      </c>
      <c r="H639" s="116">
        <f>SUM(H640)</f>
        <v>0</v>
      </c>
      <c r="I639" s="101" t="e">
        <f t="shared" si="23"/>
        <v>#DIV/0!</v>
      </c>
    </row>
    <row r="640" spans="1:9" ht="28.5" hidden="1">
      <c r="A640" s="113" t="s">
        <v>1373</v>
      </c>
      <c r="B640" s="114"/>
      <c r="C640" s="114" t="s">
        <v>975</v>
      </c>
      <c r="D640" s="114" t="s">
        <v>975</v>
      </c>
      <c r="E640" s="114" t="s">
        <v>909</v>
      </c>
      <c r="F640" s="103"/>
      <c r="G640" s="116">
        <f>SUM(G641)</f>
        <v>0</v>
      </c>
      <c r="H640" s="116">
        <f>SUM(H641)</f>
        <v>0</v>
      </c>
      <c r="I640" s="101" t="e">
        <f t="shared" si="23"/>
        <v>#DIV/0!</v>
      </c>
    </row>
    <row r="641" spans="1:9" ht="15" hidden="1">
      <c r="A641" s="113" t="s">
        <v>1171</v>
      </c>
      <c r="B641" s="114"/>
      <c r="C641" s="114" t="s">
        <v>975</v>
      </c>
      <c r="D641" s="114" t="s">
        <v>975</v>
      </c>
      <c r="E641" s="114" t="s">
        <v>909</v>
      </c>
      <c r="F641" s="103" t="s">
        <v>911</v>
      </c>
      <c r="G641" s="116"/>
      <c r="H641" s="116"/>
      <c r="I641" s="101" t="e">
        <f t="shared" si="23"/>
        <v>#DIV/0!</v>
      </c>
    </row>
    <row r="642" spans="1:9" ht="15" hidden="1">
      <c r="A642" s="117" t="s">
        <v>861</v>
      </c>
      <c r="B642" s="114"/>
      <c r="C642" s="114" t="s">
        <v>975</v>
      </c>
      <c r="D642" s="114" t="s">
        <v>975</v>
      </c>
      <c r="E642" s="114" t="s">
        <v>862</v>
      </c>
      <c r="F642" s="103"/>
      <c r="G642" s="116">
        <f>SUM(G645)+G649+G651+G643</f>
        <v>0</v>
      </c>
      <c r="H642" s="116">
        <f>SUM(H645)+H649+H651+H643</f>
        <v>0</v>
      </c>
      <c r="I642" s="101" t="e">
        <f t="shared" si="23"/>
        <v>#DIV/0!</v>
      </c>
    </row>
    <row r="643" spans="1:9" ht="19.5" customHeight="1" hidden="1">
      <c r="A643" s="108" t="s">
        <v>1508</v>
      </c>
      <c r="B643" s="114"/>
      <c r="C643" s="114" t="s">
        <v>975</v>
      </c>
      <c r="D643" s="114" t="s">
        <v>975</v>
      </c>
      <c r="E643" s="114" t="s">
        <v>1105</v>
      </c>
      <c r="F643" s="103"/>
      <c r="G643" s="116">
        <f>SUM(G644)</f>
        <v>0</v>
      </c>
      <c r="H643" s="116">
        <f>SUM(H644)</f>
        <v>0</v>
      </c>
      <c r="I643" s="101" t="e">
        <f t="shared" si="23"/>
        <v>#DIV/0!</v>
      </c>
    </row>
    <row r="644" spans="1:9" ht="15" hidden="1">
      <c r="A644" s="104" t="s">
        <v>1004</v>
      </c>
      <c r="B644" s="114"/>
      <c r="C644" s="114" t="s">
        <v>975</v>
      </c>
      <c r="D644" s="114" t="s">
        <v>975</v>
      </c>
      <c r="E644" s="114" t="s">
        <v>1105</v>
      </c>
      <c r="F644" s="103" t="s">
        <v>1005</v>
      </c>
      <c r="G644" s="116"/>
      <c r="H644" s="116"/>
      <c r="I644" s="101" t="e">
        <f t="shared" si="23"/>
        <v>#DIV/0!</v>
      </c>
    </row>
    <row r="645" spans="1:9" s="107" customFormat="1" ht="19.5" customHeight="1" hidden="1">
      <c r="A645" s="104" t="s">
        <v>1506</v>
      </c>
      <c r="B645" s="114"/>
      <c r="C645" s="114" t="s">
        <v>975</v>
      </c>
      <c r="D645" s="114" t="s">
        <v>975</v>
      </c>
      <c r="E645" s="114" t="s">
        <v>1507</v>
      </c>
      <c r="F645" s="103"/>
      <c r="G645" s="116">
        <f>SUM(G646:G648)</f>
        <v>0</v>
      </c>
      <c r="H645" s="116">
        <f>SUM(H646:H648)</f>
        <v>0</v>
      </c>
      <c r="I645" s="101" t="e">
        <f t="shared" si="23"/>
        <v>#DIV/0!</v>
      </c>
    </row>
    <row r="646" spans="1:9" ht="15" hidden="1">
      <c r="A646" s="113" t="s">
        <v>1171</v>
      </c>
      <c r="B646" s="99"/>
      <c r="C646" s="114" t="s">
        <v>975</v>
      </c>
      <c r="D646" s="114" t="s">
        <v>975</v>
      </c>
      <c r="E646" s="114" t="s">
        <v>1507</v>
      </c>
      <c r="F646" s="103" t="s">
        <v>911</v>
      </c>
      <c r="G646" s="116"/>
      <c r="H646" s="116"/>
      <c r="I646" s="101" t="e">
        <f t="shared" si="23"/>
        <v>#DIV/0!</v>
      </c>
    </row>
    <row r="647" spans="1:9" ht="15" hidden="1">
      <c r="A647" s="104" t="s">
        <v>804</v>
      </c>
      <c r="B647" s="133"/>
      <c r="C647" s="133" t="s">
        <v>975</v>
      </c>
      <c r="D647" s="133" t="s">
        <v>975</v>
      </c>
      <c r="E647" s="114" t="s">
        <v>1507</v>
      </c>
      <c r="F647" s="105" t="s">
        <v>805</v>
      </c>
      <c r="G647" s="116"/>
      <c r="H647" s="116"/>
      <c r="I647" s="101" t="e">
        <f t="shared" si="23"/>
        <v>#DIV/0!</v>
      </c>
    </row>
    <row r="648" spans="1:9" ht="19.5" customHeight="1" hidden="1">
      <c r="A648" s="104" t="s">
        <v>1281</v>
      </c>
      <c r="B648" s="99"/>
      <c r="C648" s="114" t="s">
        <v>975</v>
      </c>
      <c r="D648" s="114" t="s">
        <v>975</v>
      </c>
      <c r="E648" s="114" t="s">
        <v>1507</v>
      </c>
      <c r="F648" s="143" t="s">
        <v>1384</v>
      </c>
      <c r="G648" s="151"/>
      <c r="H648" s="151"/>
      <c r="I648" s="101" t="e">
        <f t="shared" si="23"/>
        <v>#DIV/0!</v>
      </c>
    </row>
    <row r="649" spans="1:9" ht="19.5" customHeight="1" hidden="1">
      <c r="A649" s="149" t="s">
        <v>1801</v>
      </c>
      <c r="B649" s="99"/>
      <c r="C649" s="114" t="s">
        <v>975</v>
      </c>
      <c r="D649" s="114" t="s">
        <v>975</v>
      </c>
      <c r="E649" s="114" t="s">
        <v>1398</v>
      </c>
      <c r="F649" s="143"/>
      <c r="G649" s="151">
        <f>SUM(G650)</f>
        <v>0</v>
      </c>
      <c r="H649" s="151">
        <f>SUM(H650)</f>
        <v>0</v>
      </c>
      <c r="I649" s="101" t="e">
        <f t="shared" si="23"/>
        <v>#DIV/0!</v>
      </c>
    </row>
    <row r="650" spans="1:9" ht="19.5" customHeight="1" hidden="1">
      <c r="A650" s="104" t="s">
        <v>1281</v>
      </c>
      <c r="B650" s="99"/>
      <c r="C650" s="114" t="s">
        <v>975</v>
      </c>
      <c r="D650" s="114" t="s">
        <v>975</v>
      </c>
      <c r="E650" s="114" t="s">
        <v>1398</v>
      </c>
      <c r="F650" s="143" t="s">
        <v>1384</v>
      </c>
      <c r="G650" s="151"/>
      <c r="H650" s="151"/>
      <c r="I650" s="101" t="e">
        <f t="shared" si="23"/>
        <v>#DIV/0!</v>
      </c>
    </row>
    <row r="651" spans="1:9" ht="28.5" hidden="1">
      <c r="A651" s="104" t="s">
        <v>1524</v>
      </c>
      <c r="B651" s="99"/>
      <c r="C651" s="114" t="s">
        <v>1462</v>
      </c>
      <c r="D651" s="114" t="s">
        <v>1462</v>
      </c>
      <c r="E651" s="114" t="s">
        <v>1058</v>
      </c>
      <c r="F651" s="143"/>
      <c r="G651" s="151">
        <f>SUM(G652)</f>
        <v>0</v>
      </c>
      <c r="H651" s="151">
        <f>SUM(H652)</f>
        <v>0</v>
      </c>
      <c r="I651" s="101" t="e">
        <f t="shared" si="23"/>
        <v>#DIV/0!</v>
      </c>
    </row>
    <row r="652" spans="1:9" ht="19.5" customHeight="1" hidden="1">
      <c r="A652" s="113" t="s">
        <v>1171</v>
      </c>
      <c r="B652" s="99"/>
      <c r="C652" s="114" t="s">
        <v>975</v>
      </c>
      <c r="D652" s="114" t="s">
        <v>975</v>
      </c>
      <c r="E652" s="114" t="s">
        <v>1058</v>
      </c>
      <c r="F652" s="143" t="s">
        <v>911</v>
      </c>
      <c r="G652" s="151"/>
      <c r="H652" s="151"/>
      <c r="I652" s="101" t="e">
        <f t="shared" si="23"/>
        <v>#DIV/0!</v>
      </c>
    </row>
    <row r="653" spans="1:9" ht="17.25" customHeight="1">
      <c r="A653" s="104" t="s">
        <v>1525</v>
      </c>
      <c r="B653" s="99"/>
      <c r="C653" s="99" t="s">
        <v>1001</v>
      </c>
      <c r="D653" s="99"/>
      <c r="E653" s="99"/>
      <c r="F653" s="100"/>
      <c r="G653" s="116">
        <f>SUM(G657)+G688</f>
        <v>19952.9</v>
      </c>
      <c r="H653" s="116">
        <f>SUM(H657)+H688</f>
        <v>18859.6</v>
      </c>
      <c r="I653" s="101">
        <f t="shared" si="23"/>
        <v>94.52059600358844</v>
      </c>
    </row>
    <row r="654" spans="1:9" ht="15" hidden="1">
      <c r="A654" s="104" t="s">
        <v>1532</v>
      </c>
      <c r="B654" s="99"/>
      <c r="C654" s="99" t="s">
        <v>1001</v>
      </c>
      <c r="D654" s="99" t="s">
        <v>799</v>
      </c>
      <c r="E654" s="99"/>
      <c r="F654" s="100"/>
      <c r="G654" s="116">
        <f>SUM(G655)</f>
        <v>0</v>
      </c>
      <c r="H654" s="116">
        <f>SUM(H655)</f>
        <v>0</v>
      </c>
      <c r="I654" s="101" t="e">
        <f t="shared" si="23"/>
        <v>#DIV/0!</v>
      </c>
    </row>
    <row r="655" spans="1:9" ht="19.5" customHeight="1" hidden="1">
      <c r="A655" s="104" t="s">
        <v>1533</v>
      </c>
      <c r="B655" s="99"/>
      <c r="C655" s="99" t="s">
        <v>1001</v>
      </c>
      <c r="D655" s="99" t="s">
        <v>799</v>
      </c>
      <c r="E655" s="99" t="s">
        <v>1802</v>
      </c>
      <c r="F655" s="100"/>
      <c r="G655" s="116">
        <f>SUM(G656)</f>
        <v>0</v>
      </c>
      <c r="H655" s="116">
        <f>SUM(H656)</f>
        <v>0</v>
      </c>
      <c r="I655" s="101" t="e">
        <f t="shared" si="23"/>
        <v>#DIV/0!</v>
      </c>
    </row>
    <row r="656" spans="1:9" ht="19.5" customHeight="1" hidden="1">
      <c r="A656" s="104" t="s">
        <v>896</v>
      </c>
      <c r="B656" s="99"/>
      <c r="C656" s="99" t="s">
        <v>1001</v>
      </c>
      <c r="D656" s="99" t="s">
        <v>799</v>
      </c>
      <c r="E656" s="99" t="s">
        <v>1802</v>
      </c>
      <c r="F656" s="100" t="s">
        <v>1803</v>
      </c>
      <c r="G656" s="116"/>
      <c r="H656" s="116"/>
      <c r="I656" s="101" t="e">
        <f t="shared" si="23"/>
        <v>#DIV/0!</v>
      </c>
    </row>
    <row r="657" spans="1:9" ht="18" customHeight="1">
      <c r="A657" s="115" t="s">
        <v>1544</v>
      </c>
      <c r="B657" s="99"/>
      <c r="C657" s="99" t="s">
        <v>1001</v>
      </c>
      <c r="D657" s="114" t="s">
        <v>807</v>
      </c>
      <c r="E657" s="99"/>
      <c r="F657" s="100"/>
      <c r="G657" s="116">
        <f>SUM(G659+G663+G672+G681+G679)</f>
        <v>8394.6</v>
      </c>
      <c r="H657" s="116">
        <f>SUM(H659+H663+H672+H681+H679)</f>
        <v>7845.4</v>
      </c>
      <c r="I657" s="101">
        <f t="shared" si="23"/>
        <v>93.45769899697423</v>
      </c>
    </row>
    <row r="658" spans="1:9" ht="18" customHeight="1">
      <c r="A658" s="108" t="s">
        <v>1213</v>
      </c>
      <c r="B658" s="99"/>
      <c r="C658" s="99" t="s">
        <v>1001</v>
      </c>
      <c r="D658" s="114" t="s">
        <v>807</v>
      </c>
      <c r="E658" s="99" t="s">
        <v>1214</v>
      </c>
      <c r="F658" s="127"/>
      <c r="G658" s="116">
        <f>SUM(G659)</f>
        <v>1699.8000000000002</v>
      </c>
      <c r="H658" s="116">
        <f>SUM(H659)</f>
        <v>1571.1</v>
      </c>
      <c r="I658" s="101">
        <f t="shared" si="23"/>
        <v>92.42852100247086</v>
      </c>
    </row>
    <row r="659" spans="1:9" ht="18" customHeight="1">
      <c r="A659" s="222" t="s">
        <v>1545</v>
      </c>
      <c r="B659" s="223"/>
      <c r="C659" s="225" t="s">
        <v>1001</v>
      </c>
      <c r="D659" s="224" t="s">
        <v>807</v>
      </c>
      <c r="E659" s="225" t="s">
        <v>1546</v>
      </c>
      <c r="F659" s="312"/>
      <c r="G659" s="170">
        <f>SUM(G660)</f>
        <v>1699.8000000000002</v>
      </c>
      <c r="H659" s="170">
        <f>SUM(H660)</f>
        <v>1571.1</v>
      </c>
      <c r="I659" s="101">
        <f t="shared" si="23"/>
        <v>92.42852100247086</v>
      </c>
    </row>
    <row r="660" spans="1:9" s="70" customFormat="1" ht="19.5" customHeight="1">
      <c r="A660" s="222" t="s">
        <v>1549</v>
      </c>
      <c r="B660" s="223"/>
      <c r="C660" s="224" t="s">
        <v>1001</v>
      </c>
      <c r="D660" s="224" t="s">
        <v>807</v>
      </c>
      <c r="E660" s="225" t="s">
        <v>1550</v>
      </c>
      <c r="F660" s="226"/>
      <c r="G660" s="170">
        <f>SUM(G661+G662)</f>
        <v>1699.8000000000002</v>
      </c>
      <c r="H660" s="170">
        <f>SUM(H661+H662)</f>
        <v>1571.1</v>
      </c>
      <c r="I660" s="101">
        <f t="shared" si="23"/>
        <v>92.42852100247086</v>
      </c>
    </row>
    <row r="661" spans="1:9" s="70" customFormat="1" ht="19.5" customHeight="1" hidden="1">
      <c r="A661" s="222" t="s">
        <v>1553</v>
      </c>
      <c r="B661" s="223"/>
      <c r="C661" s="224" t="s">
        <v>1001</v>
      </c>
      <c r="D661" s="224" t="s">
        <v>807</v>
      </c>
      <c r="E661" s="225" t="s">
        <v>1550</v>
      </c>
      <c r="F661" s="226" t="s">
        <v>1554</v>
      </c>
      <c r="G661" s="170"/>
      <c r="H661" s="170"/>
      <c r="I661" s="101" t="e">
        <f t="shared" si="23"/>
        <v>#DIV/0!</v>
      </c>
    </row>
    <row r="662" spans="1:9" s="70" customFormat="1" ht="19.5" customHeight="1">
      <c r="A662" s="222" t="s">
        <v>1551</v>
      </c>
      <c r="B662" s="223"/>
      <c r="C662" s="224" t="s">
        <v>1001</v>
      </c>
      <c r="D662" s="224" t="s">
        <v>807</v>
      </c>
      <c r="E662" s="225" t="s">
        <v>1550</v>
      </c>
      <c r="F662" s="226" t="s">
        <v>1552</v>
      </c>
      <c r="G662" s="170">
        <f>241.9+1486.5-28.6</f>
        <v>1699.8000000000002</v>
      </c>
      <c r="H662" s="170">
        <v>1571.1</v>
      </c>
      <c r="I662" s="101">
        <f t="shared" si="23"/>
        <v>92.42852100247086</v>
      </c>
    </row>
    <row r="663" spans="1:9" s="70" customFormat="1" ht="19.5" customHeight="1" hidden="1">
      <c r="A663" s="104" t="s">
        <v>1555</v>
      </c>
      <c r="B663" s="99"/>
      <c r="C663" s="99" t="s">
        <v>1001</v>
      </c>
      <c r="D663" s="114" t="s">
        <v>807</v>
      </c>
      <c r="E663" s="99" t="s">
        <v>1556</v>
      </c>
      <c r="F663" s="100"/>
      <c r="G663" s="116">
        <f>SUM(G667+G670+G664)</f>
        <v>0</v>
      </c>
      <c r="H663" s="116">
        <f>SUM(H667+H670+H664)</f>
        <v>0</v>
      </c>
      <c r="I663" s="101" t="e">
        <f t="shared" si="23"/>
        <v>#DIV/0!</v>
      </c>
    </row>
    <row r="664" spans="1:9" ht="19.5" customHeight="1" hidden="1">
      <c r="A664" s="115" t="s">
        <v>1647</v>
      </c>
      <c r="B664" s="99"/>
      <c r="C664" s="99" t="s">
        <v>1001</v>
      </c>
      <c r="D664" s="99" t="s">
        <v>807</v>
      </c>
      <c r="E664" s="99" t="s">
        <v>1804</v>
      </c>
      <c r="F664" s="100"/>
      <c r="G664" s="116">
        <f>SUM(G665)</f>
        <v>0</v>
      </c>
      <c r="H664" s="116">
        <f>SUM(H665)</f>
        <v>0</v>
      </c>
      <c r="I664" s="101" t="e">
        <f t="shared" si="23"/>
        <v>#DIV/0!</v>
      </c>
    </row>
    <row r="665" spans="1:9" ht="19.5" customHeight="1" hidden="1">
      <c r="A665" s="227" t="s">
        <v>1591</v>
      </c>
      <c r="B665" s="133"/>
      <c r="C665" s="133" t="s">
        <v>1001</v>
      </c>
      <c r="D665" s="133" t="s">
        <v>807</v>
      </c>
      <c r="E665" s="133" t="s">
        <v>1592</v>
      </c>
      <c r="F665" s="105"/>
      <c r="G665" s="116">
        <f>SUM(G666)</f>
        <v>0</v>
      </c>
      <c r="H665" s="116">
        <f>SUM(H666)</f>
        <v>0</v>
      </c>
      <c r="I665" s="101" t="e">
        <f t="shared" si="23"/>
        <v>#DIV/0!</v>
      </c>
    </row>
    <row r="666" spans="1:9" ht="19.5" customHeight="1" hidden="1">
      <c r="A666" s="104" t="s">
        <v>966</v>
      </c>
      <c r="B666" s="133"/>
      <c r="C666" s="133" t="s">
        <v>1001</v>
      </c>
      <c r="D666" s="133" t="s">
        <v>807</v>
      </c>
      <c r="E666" s="133" t="s">
        <v>1592</v>
      </c>
      <c r="F666" s="105" t="s">
        <v>967</v>
      </c>
      <c r="G666" s="116"/>
      <c r="H666" s="116"/>
      <c r="I666" s="101" t="e">
        <f t="shared" si="23"/>
        <v>#DIV/0!</v>
      </c>
    </row>
    <row r="667" spans="1:9" s="70" customFormat="1" ht="42.75" hidden="1">
      <c r="A667" s="104" t="s">
        <v>1805</v>
      </c>
      <c r="B667" s="99"/>
      <c r="C667" s="114" t="s">
        <v>1001</v>
      </c>
      <c r="D667" s="114" t="s">
        <v>807</v>
      </c>
      <c r="E667" s="99" t="s">
        <v>1596</v>
      </c>
      <c r="F667" s="100"/>
      <c r="G667" s="116">
        <f>SUM(G668)</f>
        <v>0</v>
      </c>
      <c r="H667" s="116">
        <f>SUM(H668)</f>
        <v>0</v>
      </c>
      <c r="I667" s="101" t="e">
        <f t="shared" si="23"/>
        <v>#DIV/0!</v>
      </c>
    </row>
    <row r="668" spans="1:9" ht="19.5" customHeight="1" hidden="1">
      <c r="A668" s="115" t="s">
        <v>1597</v>
      </c>
      <c r="B668" s="99"/>
      <c r="C668" s="114" t="s">
        <v>1001</v>
      </c>
      <c r="D668" s="114" t="s">
        <v>807</v>
      </c>
      <c r="E668" s="99" t="s">
        <v>1598</v>
      </c>
      <c r="F668" s="103"/>
      <c r="G668" s="116">
        <f>SUM(G669)</f>
        <v>0</v>
      </c>
      <c r="H668" s="116">
        <f>SUM(H669)</f>
        <v>0</v>
      </c>
      <c r="I668" s="101" t="e">
        <f t="shared" si="23"/>
        <v>#DIV/0!</v>
      </c>
    </row>
    <row r="669" spans="1:9" ht="15" hidden="1">
      <c r="A669" s="104" t="s">
        <v>966</v>
      </c>
      <c r="B669" s="188"/>
      <c r="C669" s="114" t="s">
        <v>1001</v>
      </c>
      <c r="D669" s="114" t="s">
        <v>807</v>
      </c>
      <c r="E669" s="99" t="s">
        <v>1598</v>
      </c>
      <c r="F669" s="143" t="s">
        <v>967</v>
      </c>
      <c r="G669" s="151"/>
      <c r="H669" s="151"/>
      <c r="I669" s="101" t="e">
        <f t="shared" si="23"/>
        <v>#DIV/0!</v>
      </c>
    </row>
    <row r="670" spans="1:9" ht="15" hidden="1">
      <c r="A670" s="115" t="s">
        <v>1643</v>
      </c>
      <c r="B670" s="99"/>
      <c r="C670" s="114" t="s">
        <v>1001</v>
      </c>
      <c r="D670" s="114" t="s">
        <v>807</v>
      </c>
      <c r="E670" s="99" t="s">
        <v>1806</v>
      </c>
      <c r="F670" s="103"/>
      <c r="G670" s="116">
        <f>SUM(G671)</f>
        <v>0</v>
      </c>
      <c r="H670" s="116">
        <f>SUM(H671)</f>
        <v>0</v>
      </c>
      <c r="I670" s="101" t="e">
        <f t="shared" si="23"/>
        <v>#DIV/0!</v>
      </c>
    </row>
    <row r="671" spans="1:9" s="70" customFormat="1" ht="29.25" customHeight="1" hidden="1">
      <c r="A671" s="104" t="s">
        <v>966</v>
      </c>
      <c r="B671" s="188"/>
      <c r="C671" s="114" t="s">
        <v>1001</v>
      </c>
      <c r="D671" s="114" t="s">
        <v>807</v>
      </c>
      <c r="E671" s="99" t="s">
        <v>1806</v>
      </c>
      <c r="F671" s="143" t="s">
        <v>967</v>
      </c>
      <c r="G671" s="151"/>
      <c r="H671" s="151"/>
      <c r="I671" s="101" t="e">
        <f t="shared" si="23"/>
        <v>#DIV/0!</v>
      </c>
    </row>
    <row r="672" spans="1:9" ht="21" customHeight="1">
      <c r="A672" s="104" t="s">
        <v>989</v>
      </c>
      <c r="B672" s="132"/>
      <c r="C672" s="114" t="s">
        <v>1001</v>
      </c>
      <c r="D672" s="114" t="s">
        <v>807</v>
      </c>
      <c r="E672" s="114" t="s">
        <v>990</v>
      </c>
      <c r="F672" s="143"/>
      <c r="G672" s="151">
        <f>SUM(G673)</f>
        <v>3424.5</v>
      </c>
      <c r="H672" s="151">
        <f>SUM(H673)</f>
        <v>3160.9</v>
      </c>
      <c r="I672" s="101">
        <f t="shared" si="23"/>
        <v>92.30252591619215</v>
      </c>
    </row>
    <row r="673" spans="1:9" ht="46.5" customHeight="1">
      <c r="A673" s="166" t="s">
        <v>1807</v>
      </c>
      <c r="B673" s="188"/>
      <c r="C673" s="114" t="s">
        <v>1001</v>
      </c>
      <c r="D673" s="114" t="s">
        <v>807</v>
      </c>
      <c r="E673" s="114" t="s">
        <v>1046</v>
      </c>
      <c r="F673" s="143"/>
      <c r="G673" s="151">
        <f>SUM(G674)+G677</f>
        <v>3424.5</v>
      </c>
      <c r="H673" s="151">
        <f>SUM(H674)+H677</f>
        <v>3160.9</v>
      </c>
      <c r="I673" s="101">
        <f t="shared" si="23"/>
        <v>92.30252591619215</v>
      </c>
    </row>
    <row r="674" spans="1:9" ht="30.75" customHeight="1">
      <c r="A674" s="104" t="s">
        <v>1655</v>
      </c>
      <c r="B674" s="188"/>
      <c r="C674" s="114" t="s">
        <v>1001</v>
      </c>
      <c r="D674" s="114" t="s">
        <v>807</v>
      </c>
      <c r="E674" s="114" t="s">
        <v>1656</v>
      </c>
      <c r="F674" s="143"/>
      <c r="G674" s="151">
        <f>SUM(G675+G676)</f>
        <v>3424.5</v>
      </c>
      <c r="H674" s="151">
        <f>SUM(H675+H676)</f>
        <v>3160.9</v>
      </c>
      <c r="I674" s="101">
        <f t="shared" si="23"/>
        <v>92.30252591619215</v>
      </c>
    </row>
    <row r="675" spans="1:9" ht="19.5" customHeight="1">
      <c r="A675" s="222" t="s">
        <v>1551</v>
      </c>
      <c r="B675" s="188"/>
      <c r="C675" s="114" t="s">
        <v>1001</v>
      </c>
      <c r="D675" s="114" t="s">
        <v>807</v>
      </c>
      <c r="E675" s="114" t="s">
        <v>1656</v>
      </c>
      <c r="F675" s="143" t="s">
        <v>1552</v>
      </c>
      <c r="G675" s="151">
        <f>437.7+3045.3-58.5</f>
        <v>3424.5</v>
      </c>
      <c r="H675" s="151">
        <v>3160.9</v>
      </c>
      <c r="I675" s="101">
        <f t="shared" si="23"/>
        <v>92.30252591619215</v>
      </c>
    </row>
    <row r="676" spans="1:9" ht="19.5" customHeight="1" hidden="1">
      <c r="A676" s="104" t="s">
        <v>1553</v>
      </c>
      <c r="B676" s="188"/>
      <c r="C676" s="114" t="s">
        <v>1001</v>
      </c>
      <c r="D676" s="114" t="s">
        <v>807</v>
      </c>
      <c r="E676" s="114" t="s">
        <v>1656</v>
      </c>
      <c r="F676" s="143" t="s">
        <v>1554</v>
      </c>
      <c r="G676" s="151"/>
      <c r="H676" s="151"/>
      <c r="I676" s="101" t="e">
        <f t="shared" si="23"/>
        <v>#DIV/0!</v>
      </c>
    </row>
    <row r="677" spans="1:9" ht="19.5" customHeight="1" hidden="1">
      <c r="A677" s="104" t="s">
        <v>1657</v>
      </c>
      <c r="B677" s="188"/>
      <c r="C677" s="114" t="s">
        <v>1001</v>
      </c>
      <c r="D677" s="114" t="s">
        <v>807</v>
      </c>
      <c r="E677" s="114" t="s">
        <v>1658</v>
      </c>
      <c r="F677" s="143"/>
      <c r="G677" s="151">
        <f>SUM(G678)</f>
        <v>0</v>
      </c>
      <c r="H677" s="151">
        <f>SUM(H678)</f>
        <v>0</v>
      </c>
      <c r="I677" s="101" t="e">
        <f t="shared" si="23"/>
        <v>#DIV/0!</v>
      </c>
    </row>
    <row r="678" spans="1:9" ht="19.5" customHeight="1" hidden="1">
      <c r="A678" s="104" t="s">
        <v>1553</v>
      </c>
      <c r="B678" s="188"/>
      <c r="C678" s="114" t="s">
        <v>1001</v>
      </c>
      <c r="D678" s="114" t="s">
        <v>807</v>
      </c>
      <c r="E678" s="114" t="s">
        <v>1658</v>
      </c>
      <c r="F678" s="143" t="s">
        <v>1554</v>
      </c>
      <c r="G678" s="151"/>
      <c r="H678" s="151"/>
      <c r="I678" s="101" t="e">
        <f t="shared" si="23"/>
        <v>#DIV/0!</v>
      </c>
    </row>
    <row r="679" spans="1:9" ht="48.75" customHeight="1" hidden="1">
      <c r="A679" s="104" t="s">
        <v>1674</v>
      </c>
      <c r="B679" s="188"/>
      <c r="C679" s="114" t="s">
        <v>1001</v>
      </c>
      <c r="D679" s="114" t="s">
        <v>807</v>
      </c>
      <c r="E679" s="114" t="s">
        <v>1658</v>
      </c>
      <c r="F679" s="143"/>
      <c r="G679" s="151">
        <f>SUM(G680)</f>
        <v>0</v>
      </c>
      <c r="H679" s="151">
        <f>SUM(H680)</f>
        <v>0</v>
      </c>
      <c r="I679" s="101" t="e">
        <f t="shared" si="23"/>
        <v>#DIV/0!</v>
      </c>
    </row>
    <row r="680" spans="1:9" ht="23.25" customHeight="1" hidden="1">
      <c r="A680" s="104" t="s">
        <v>1553</v>
      </c>
      <c r="B680" s="188"/>
      <c r="C680" s="114" t="s">
        <v>1001</v>
      </c>
      <c r="D680" s="114" t="s">
        <v>807</v>
      </c>
      <c r="E680" s="114" t="s">
        <v>1658</v>
      </c>
      <c r="F680" s="143" t="s">
        <v>1554</v>
      </c>
      <c r="G680" s="151"/>
      <c r="H680" s="151"/>
      <c r="I680" s="101" t="e">
        <f aca="true" t="shared" si="25" ref="I680:I743">SUM(H680/G680*100)</f>
        <v>#DIV/0!</v>
      </c>
    </row>
    <row r="681" spans="1:9" ht="15">
      <c r="A681" s="117" t="s">
        <v>861</v>
      </c>
      <c r="B681" s="114"/>
      <c r="C681" s="114" t="s">
        <v>1001</v>
      </c>
      <c r="D681" s="114" t="s">
        <v>807</v>
      </c>
      <c r="E681" s="114" t="s">
        <v>862</v>
      </c>
      <c r="F681" s="103"/>
      <c r="G681" s="116">
        <f>SUM(G684)+G682</f>
        <v>3270.3</v>
      </c>
      <c r="H681" s="116">
        <f>SUM(H684)+H682</f>
        <v>3113.3999999999996</v>
      </c>
      <c r="I681" s="101">
        <f t="shared" si="25"/>
        <v>95.20227502064029</v>
      </c>
    </row>
    <row r="682" spans="1:9" ht="42.75">
      <c r="A682" s="117" t="s">
        <v>1659</v>
      </c>
      <c r="B682" s="114"/>
      <c r="C682" s="114" t="s">
        <v>1001</v>
      </c>
      <c r="D682" s="114" t="s">
        <v>807</v>
      </c>
      <c r="E682" s="114" t="s">
        <v>1660</v>
      </c>
      <c r="F682" s="103"/>
      <c r="G682" s="116">
        <f>SUM(G683)</f>
        <v>1281.6</v>
      </c>
      <c r="H682" s="116">
        <f>SUM(H683)</f>
        <v>1281.6</v>
      </c>
      <c r="I682" s="101">
        <f t="shared" si="25"/>
        <v>100</v>
      </c>
    </row>
    <row r="683" spans="1:9" ht="19.5" customHeight="1">
      <c r="A683" s="222" t="s">
        <v>1551</v>
      </c>
      <c r="B683" s="114"/>
      <c r="C683" s="114" t="s">
        <v>1001</v>
      </c>
      <c r="D683" s="114" t="s">
        <v>807</v>
      </c>
      <c r="E683" s="114" t="s">
        <v>1660</v>
      </c>
      <c r="F683" s="103" t="s">
        <v>1552</v>
      </c>
      <c r="G683" s="116">
        <v>1281.6</v>
      </c>
      <c r="H683" s="116">
        <v>1281.6</v>
      </c>
      <c r="I683" s="101">
        <f t="shared" si="25"/>
        <v>100</v>
      </c>
    </row>
    <row r="684" spans="1:9" ht="28.5" customHeight="1">
      <c r="A684" s="108" t="s">
        <v>1671</v>
      </c>
      <c r="B684" s="99"/>
      <c r="C684" s="114" t="s">
        <v>1001</v>
      </c>
      <c r="D684" s="114" t="s">
        <v>807</v>
      </c>
      <c r="E684" s="110" t="s">
        <v>1054</v>
      </c>
      <c r="F684" s="100"/>
      <c r="G684" s="116">
        <f>SUM(G685)</f>
        <v>1988.7</v>
      </c>
      <c r="H684" s="116">
        <f>SUM(H685)</f>
        <v>1831.8</v>
      </c>
      <c r="I684" s="101">
        <f t="shared" si="25"/>
        <v>92.11042389500679</v>
      </c>
    </row>
    <row r="685" spans="1:9" ht="28.5">
      <c r="A685" s="104" t="s">
        <v>1655</v>
      </c>
      <c r="B685" s="114"/>
      <c r="C685" s="114" t="s">
        <v>1001</v>
      </c>
      <c r="D685" s="114" t="s">
        <v>807</v>
      </c>
      <c r="E685" s="110" t="s">
        <v>1664</v>
      </c>
      <c r="F685" s="100"/>
      <c r="G685" s="130">
        <f>SUM(G686:G687)</f>
        <v>1988.7</v>
      </c>
      <c r="H685" s="130">
        <f>SUM(H686:H687)</f>
        <v>1831.8</v>
      </c>
      <c r="I685" s="101">
        <f t="shared" si="25"/>
        <v>92.11042389500679</v>
      </c>
    </row>
    <row r="686" spans="1:9" ht="15">
      <c r="A686" s="222" t="s">
        <v>1551</v>
      </c>
      <c r="B686" s="188"/>
      <c r="C686" s="114" t="s">
        <v>1001</v>
      </c>
      <c r="D686" s="114" t="s">
        <v>807</v>
      </c>
      <c r="E686" s="110" t="s">
        <v>1664</v>
      </c>
      <c r="F686" s="143" t="s">
        <v>1552</v>
      </c>
      <c r="G686" s="151">
        <v>1988.7</v>
      </c>
      <c r="H686" s="151">
        <v>1831.8</v>
      </c>
      <c r="I686" s="101">
        <f t="shared" si="25"/>
        <v>92.11042389500679</v>
      </c>
    </row>
    <row r="687" spans="1:9" ht="15" hidden="1">
      <c r="A687" s="104" t="s">
        <v>804</v>
      </c>
      <c r="B687" s="99"/>
      <c r="C687" s="114" t="s">
        <v>1001</v>
      </c>
      <c r="D687" s="114" t="s">
        <v>807</v>
      </c>
      <c r="E687" s="110" t="s">
        <v>1664</v>
      </c>
      <c r="F687" s="100" t="s">
        <v>805</v>
      </c>
      <c r="G687" s="116"/>
      <c r="H687" s="116"/>
      <c r="I687" s="101" t="e">
        <f t="shared" si="25"/>
        <v>#DIV/0!</v>
      </c>
    </row>
    <row r="688" spans="1:9" ht="15">
      <c r="A688" s="115" t="s">
        <v>1675</v>
      </c>
      <c r="B688" s="99"/>
      <c r="C688" s="110" t="s">
        <v>1001</v>
      </c>
      <c r="D688" s="109" t="s">
        <v>831</v>
      </c>
      <c r="E688" s="109"/>
      <c r="F688" s="127"/>
      <c r="G688" s="130">
        <f>SUM(G689)</f>
        <v>11558.3</v>
      </c>
      <c r="H688" s="130">
        <f>SUM(H689)</f>
        <v>11014.2</v>
      </c>
      <c r="I688" s="101">
        <f t="shared" si="25"/>
        <v>95.29256032461522</v>
      </c>
    </row>
    <row r="689" spans="1:9" s="141" customFormat="1" ht="15">
      <c r="A689" s="115" t="s">
        <v>1555</v>
      </c>
      <c r="B689" s="99"/>
      <c r="C689" s="110" t="s">
        <v>1001</v>
      </c>
      <c r="D689" s="109" t="s">
        <v>831</v>
      </c>
      <c r="E689" s="109" t="s">
        <v>1556</v>
      </c>
      <c r="F689" s="127"/>
      <c r="G689" s="101">
        <f>SUM(G690)</f>
        <v>11558.3</v>
      </c>
      <c r="H689" s="101">
        <f>SUM(H690)</f>
        <v>11014.2</v>
      </c>
      <c r="I689" s="101">
        <f t="shared" si="25"/>
        <v>95.29256032461522</v>
      </c>
    </row>
    <row r="690" spans="1:9" s="141" customFormat="1" ht="42" customHeight="1">
      <c r="A690" s="104" t="s">
        <v>1676</v>
      </c>
      <c r="B690" s="99"/>
      <c r="C690" s="110" t="s">
        <v>1001</v>
      </c>
      <c r="D690" s="109" t="s">
        <v>831</v>
      </c>
      <c r="E690" s="99" t="s">
        <v>1677</v>
      </c>
      <c r="F690" s="100"/>
      <c r="G690" s="101">
        <f>SUM(G693)+G691+G695</f>
        <v>11558.3</v>
      </c>
      <c r="H690" s="101">
        <f>SUM(H693)+H691+H695</f>
        <v>11014.2</v>
      </c>
      <c r="I690" s="101">
        <f t="shared" si="25"/>
        <v>95.29256032461522</v>
      </c>
    </row>
    <row r="691" spans="1:9" s="141" customFormat="1" ht="42.75">
      <c r="A691" s="115" t="s">
        <v>1678</v>
      </c>
      <c r="B691" s="99"/>
      <c r="C691" s="110" t="s">
        <v>1001</v>
      </c>
      <c r="D691" s="109" t="s">
        <v>831</v>
      </c>
      <c r="E691" s="99" t="s">
        <v>1571</v>
      </c>
      <c r="F691" s="103"/>
      <c r="G691" s="101">
        <f>SUM(G692)</f>
        <v>5921.9</v>
      </c>
      <c r="H691" s="101">
        <f>SUM(H692)</f>
        <v>5918</v>
      </c>
      <c r="I691" s="101">
        <f t="shared" si="25"/>
        <v>99.93414275823639</v>
      </c>
    </row>
    <row r="692" spans="1:9" s="141" customFormat="1" ht="15">
      <c r="A692" s="104" t="s">
        <v>966</v>
      </c>
      <c r="B692" s="188"/>
      <c r="C692" s="110" t="s">
        <v>1001</v>
      </c>
      <c r="D692" s="109" t="s">
        <v>831</v>
      </c>
      <c r="E692" s="99" t="s">
        <v>1571</v>
      </c>
      <c r="F692" s="143" t="s">
        <v>967</v>
      </c>
      <c r="G692" s="130">
        <v>5921.9</v>
      </c>
      <c r="H692" s="130">
        <v>5918</v>
      </c>
      <c r="I692" s="101">
        <f t="shared" si="25"/>
        <v>99.93414275823639</v>
      </c>
    </row>
    <row r="693" spans="1:9" ht="42.75">
      <c r="A693" s="115" t="s">
        <v>1679</v>
      </c>
      <c r="B693" s="99"/>
      <c r="C693" s="110" t="s">
        <v>1001</v>
      </c>
      <c r="D693" s="109" t="s">
        <v>831</v>
      </c>
      <c r="E693" s="99" t="s">
        <v>1680</v>
      </c>
      <c r="F693" s="103"/>
      <c r="G693" s="101">
        <f>SUM(G694)</f>
        <v>5636.4</v>
      </c>
      <c r="H693" s="101">
        <f>SUM(H694)</f>
        <v>5096.2</v>
      </c>
      <c r="I693" s="101">
        <f t="shared" si="25"/>
        <v>90.41586828472074</v>
      </c>
    </row>
    <row r="694" spans="1:9" ht="15">
      <c r="A694" s="104" t="s">
        <v>966</v>
      </c>
      <c r="B694" s="188"/>
      <c r="C694" s="110" t="s">
        <v>1001</v>
      </c>
      <c r="D694" s="109" t="s">
        <v>831</v>
      </c>
      <c r="E694" s="99" t="s">
        <v>1680</v>
      </c>
      <c r="F694" s="143" t="s">
        <v>967</v>
      </c>
      <c r="G694" s="130">
        <v>5636.4</v>
      </c>
      <c r="H694" s="130">
        <v>5096.2</v>
      </c>
      <c r="I694" s="101">
        <f t="shared" si="25"/>
        <v>90.41586828472074</v>
      </c>
    </row>
    <row r="695" spans="1:9" ht="57" hidden="1">
      <c r="A695" s="104" t="s">
        <v>1681</v>
      </c>
      <c r="B695" s="188"/>
      <c r="C695" s="110" t="s">
        <v>1001</v>
      </c>
      <c r="D695" s="109" t="s">
        <v>831</v>
      </c>
      <c r="E695" s="99" t="s">
        <v>1682</v>
      </c>
      <c r="F695" s="103"/>
      <c r="G695" s="130">
        <f>SUM(G696)</f>
        <v>0</v>
      </c>
      <c r="H695" s="130">
        <f>SUM(H696)</f>
        <v>0</v>
      </c>
      <c r="I695" s="101" t="e">
        <f t="shared" si="25"/>
        <v>#DIV/0!</v>
      </c>
    </row>
    <row r="696" spans="1:9" ht="15" hidden="1">
      <c r="A696" s="104" t="s">
        <v>966</v>
      </c>
      <c r="B696" s="188"/>
      <c r="C696" s="110" t="s">
        <v>1001</v>
      </c>
      <c r="D696" s="109" t="s">
        <v>831</v>
      </c>
      <c r="E696" s="99" t="s">
        <v>1682</v>
      </c>
      <c r="F696" s="143" t="s">
        <v>967</v>
      </c>
      <c r="G696" s="130"/>
      <c r="H696" s="130"/>
      <c r="I696" s="101" t="e">
        <f t="shared" si="25"/>
        <v>#DIV/0!</v>
      </c>
    </row>
    <row r="697" spans="1:9" ht="15">
      <c r="A697" s="108" t="s">
        <v>1494</v>
      </c>
      <c r="B697" s="109"/>
      <c r="C697" s="110" t="s">
        <v>839</v>
      </c>
      <c r="D697" s="110"/>
      <c r="E697" s="110"/>
      <c r="F697" s="143"/>
      <c r="G697" s="130">
        <f>SUM(G702)+G698</f>
        <v>40274.9</v>
      </c>
      <c r="H697" s="130">
        <f>SUM(H702)+H698</f>
        <v>6064.599999999999</v>
      </c>
      <c r="I697" s="101">
        <f t="shared" si="25"/>
        <v>15.05801380015841</v>
      </c>
    </row>
    <row r="698" spans="1:9" ht="15">
      <c r="A698" s="104" t="s">
        <v>1724</v>
      </c>
      <c r="B698" s="99"/>
      <c r="C698" s="99" t="s">
        <v>839</v>
      </c>
      <c r="D698" s="99" t="s">
        <v>799</v>
      </c>
      <c r="E698" s="114"/>
      <c r="F698" s="103"/>
      <c r="G698" s="116">
        <f aca="true" t="shared" si="26" ref="G698:H700">SUM(G699)</f>
        <v>39970</v>
      </c>
      <c r="H698" s="116">
        <f t="shared" si="26"/>
        <v>5759.7</v>
      </c>
      <c r="I698" s="101">
        <f t="shared" si="25"/>
        <v>14.410057543157368</v>
      </c>
    </row>
    <row r="699" spans="1:9" ht="15">
      <c r="A699" s="104" t="s">
        <v>989</v>
      </c>
      <c r="B699" s="99"/>
      <c r="C699" s="99" t="s">
        <v>839</v>
      </c>
      <c r="D699" s="99" t="s">
        <v>799</v>
      </c>
      <c r="E699" s="99" t="s">
        <v>990</v>
      </c>
      <c r="F699" s="103"/>
      <c r="G699" s="116">
        <f t="shared" si="26"/>
        <v>39970</v>
      </c>
      <c r="H699" s="116">
        <f t="shared" si="26"/>
        <v>5759.7</v>
      </c>
      <c r="I699" s="101">
        <f t="shared" si="25"/>
        <v>14.410057543157368</v>
      </c>
    </row>
    <row r="700" spans="1:9" ht="28.5">
      <c r="A700" s="104" t="s">
        <v>1725</v>
      </c>
      <c r="B700" s="99"/>
      <c r="C700" s="99" t="s">
        <v>839</v>
      </c>
      <c r="D700" s="99" t="s">
        <v>799</v>
      </c>
      <c r="E700" s="99" t="s">
        <v>1381</v>
      </c>
      <c r="F700" s="103"/>
      <c r="G700" s="116">
        <f t="shared" si="26"/>
        <v>39970</v>
      </c>
      <c r="H700" s="116">
        <f t="shared" si="26"/>
        <v>5759.7</v>
      </c>
      <c r="I700" s="101">
        <f t="shared" si="25"/>
        <v>14.410057543157368</v>
      </c>
    </row>
    <row r="701" spans="1:9" ht="15">
      <c r="A701" s="104" t="s">
        <v>804</v>
      </c>
      <c r="B701" s="109"/>
      <c r="C701" s="99" t="s">
        <v>839</v>
      </c>
      <c r="D701" s="99" t="s">
        <v>799</v>
      </c>
      <c r="E701" s="99" t="s">
        <v>1381</v>
      </c>
      <c r="F701" s="143" t="s">
        <v>805</v>
      </c>
      <c r="G701" s="130">
        <v>39970</v>
      </c>
      <c r="H701" s="130">
        <v>5759.7</v>
      </c>
      <c r="I701" s="101">
        <f t="shared" si="25"/>
        <v>14.410057543157368</v>
      </c>
    </row>
    <row r="702" spans="1:9" ht="15">
      <c r="A702" s="104" t="s">
        <v>1726</v>
      </c>
      <c r="B702" s="99"/>
      <c r="C702" s="99" t="s">
        <v>839</v>
      </c>
      <c r="D702" s="99" t="s">
        <v>866</v>
      </c>
      <c r="E702" s="114"/>
      <c r="F702" s="103"/>
      <c r="G702" s="151">
        <f aca="true" t="shared" si="27" ref="G702:H704">SUM(G703)</f>
        <v>304.9</v>
      </c>
      <c r="H702" s="151">
        <f t="shared" si="27"/>
        <v>304.9</v>
      </c>
      <c r="I702" s="101">
        <f t="shared" si="25"/>
        <v>100</v>
      </c>
    </row>
    <row r="703" spans="1:9" ht="15">
      <c r="A703" s="117" t="s">
        <v>861</v>
      </c>
      <c r="B703" s="114"/>
      <c r="C703" s="99" t="s">
        <v>839</v>
      </c>
      <c r="D703" s="99" t="s">
        <v>866</v>
      </c>
      <c r="E703" s="114" t="s">
        <v>862</v>
      </c>
      <c r="F703" s="103"/>
      <c r="G703" s="151">
        <f t="shared" si="27"/>
        <v>304.9</v>
      </c>
      <c r="H703" s="151">
        <f t="shared" si="27"/>
        <v>304.9</v>
      </c>
      <c r="I703" s="101">
        <f t="shared" si="25"/>
        <v>100</v>
      </c>
    </row>
    <row r="704" spans="1:9" ht="28.5">
      <c r="A704" s="149" t="s">
        <v>1188</v>
      </c>
      <c r="B704" s="99"/>
      <c r="C704" s="99" t="s">
        <v>839</v>
      </c>
      <c r="D704" s="99" t="s">
        <v>866</v>
      </c>
      <c r="E704" s="114" t="s">
        <v>1058</v>
      </c>
      <c r="F704" s="143"/>
      <c r="G704" s="151">
        <f t="shared" si="27"/>
        <v>304.9</v>
      </c>
      <c r="H704" s="151">
        <f t="shared" si="27"/>
        <v>304.9</v>
      </c>
      <c r="I704" s="101">
        <f t="shared" si="25"/>
        <v>100</v>
      </c>
    </row>
    <row r="705" spans="1:9" ht="15">
      <c r="A705" s="149" t="s">
        <v>910</v>
      </c>
      <c r="B705" s="99"/>
      <c r="C705" s="99" t="s">
        <v>839</v>
      </c>
      <c r="D705" s="99" t="s">
        <v>866</v>
      </c>
      <c r="E705" s="114" t="s">
        <v>1058</v>
      </c>
      <c r="F705" s="143" t="s">
        <v>911</v>
      </c>
      <c r="G705" s="151">
        <v>304.9</v>
      </c>
      <c r="H705" s="151">
        <v>304.9</v>
      </c>
      <c r="I705" s="101">
        <f t="shared" si="25"/>
        <v>100</v>
      </c>
    </row>
    <row r="706" spans="1:9" ht="38.25" customHeight="1">
      <c r="A706" s="303" t="s">
        <v>1808</v>
      </c>
      <c r="B706" s="194" t="s">
        <v>1809</v>
      </c>
      <c r="C706" s="123"/>
      <c r="D706" s="123"/>
      <c r="E706" s="123"/>
      <c r="F706" s="193"/>
      <c r="G706" s="301">
        <f>SUM(G707+G729+G733+G737)</f>
        <v>38366.7</v>
      </c>
      <c r="H706" s="301">
        <f>SUM(H707+H729+H733+H737)</f>
        <v>36687.2</v>
      </c>
      <c r="I706" s="122">
        <f t="shared" si="25"/>
        <v>95.62250597523374</v>
      </c>
    </row>
    <row r="707" spans="1:9" ht="15">
      <c r="A707" s="104" t="s">
        <v>796</v>
      </c>
      <c r="B707" s="99"/>
      <c r="C707" s="99" t="s">
        <v>797</v>
      </c>
      <c r="D707" s="99"/>
      <c r="E707" s="99"/>
      <c r="F707" s="100"/>
      <c r="G707" s="116">
        <f>SUM(G708+G717+G714)+G721</f>
        <v>25036.5</v>
      </c>
      <c r="H707" s="116">
        <f>SUM(H708+H717+H714)+H721</f>
        <v>23944.4</v>
      </c>
      <c r="I707" s="101">
        <f t="shared" si="25"/>
        <v>95.6379685658938</v>
      </c>
    </row>
    <row r="708" spans="1:9" s="238" customFormat="1" ht="29.25" customHeight="1">
      <c r="A708" s="104" t="s">
        <v>869</v>
      </c>
      <c r="B708" s="99"/>
      <c r="C708" s="99" t="s">
        <v>797</v>
      </c>
      <c r="D708" s="99" t="s">
        <v>870</v>
      </c>
      <c r="E708" s="99"/>
      <c r="F708" s="100"/>
      <c r="G708" s="116">
        <f>SUM(G709)</f>
        <v>19027.3</v>
      </c>
      <c r="H708" s="116">
        <f>SUM(H709)</f>
        <v>18989.9</v>
      </c>
      <c r="I708" s="101">
        <f t="shared" si="25"/>
        <v>99.80344031996134</v>
      </c>
    </row>
    <row r="709" spans="1:9" s="238" customFormat="1" ht="30" customHeight="1">
      <c r="A709" s="104" t="s">
        <v>800</v>
      </c>
      <c r="B709" s="99"/>
      <c r="C709" s="99" t="s">
        <v>797</v>
      </c>
      <c r="D709" s="99" t="s">
        <v>870</v>
      </c>
      <c r="E709" s="99" t="s">
        <v>801</v>
      </c>
      <c r="F709" s="100"/>
      <c r="G709" s="116">
        <f>SUM(G710)</f>
        <v>19027.3</v>
      </c>
      <c r="H709" s="116">
        <f>SUM(H710)</f>
        <v>18989.9</v>
      </c>
      <c r="I709" s="101">
        <f t="shared" si="25"/>
        <v>99.80344031996134</v>
      </c>
    </row>
    <row r="710" spans="1:9" ht="20.25" customHeight="1">
      <c r="A710" s="104" t="s">
        <v>808</v>
      </c>
      <c r="B710" s="99"/>
      <c r="C710" s="99" t="s">
        <v>797</v>
      </c>
      <c r="D710" s="99" t="s">
        <v>870</v>
      </c>
      <c r="E710" s="99" t="s">
        <v>810</v>
      </c>
      <c r="F710" s="100"/>
      <c r="G710" s="116">
        <f>SUM(G711+G712)</f>
        <v>19027.3</v>
      </c>
      <c r="H710" s="116">
        <f>SUM(H711+H712)</f>
        <v>18989.9</v>
      </c>
      <c r="I710" s="101">
        <f t="shared" si="25"/>
        <v>99.80344031996134</v>
      </c>
    </row>
    <row r="711" spans="1:9" ht="19.5" customHeight="1">
      <c r="A711" s="104" t="s">
        <v>804</v>
      </c>
      <c r="B711" s="99"/>
      <c r="C711" s="313" t="s">
        <v>809</v>
      </c>
      <c r="D711" s="99" t="s">
        <v>870</v>
      </c>
      <c r="E711" s="99" t="s">
        <v>810</v>
      </c>
      <c r="F711" s="105" t="s">
        <v>805</v>
      </c>
      <c r="G711" s="116">
        <v>2530.6</v>
      </c>
      <c r="H711" s="116">
        <v>2493.2</v>
      </c>
      <c r="I711" s="101">
        <f t="shared" si="25"/>
        <v>98.5220896230143</v>
      </c>
    </row>
    <row r="712" spans="1:9" ht="32.25" customHeight="1">
      <c r="A712" s="104" t="s">
        <v>871</v>
      </c>
      <c r="B712" s="99"/>
      <c r="C712" s="313" t="s">
        <v>809</v>
      </c>
      <c r="D712" s="99" t="s">
        <v>870</v>
      </c>
      <c r="E712" s="99" t="s">
        <v>872</v>
      </c>
      <c r="F712" s="100"/>
      <c r="G712" s="116">
        <f>SUM(G713)</f>
        <v>16496.7</v>
      </c>
      <c r="H712" s="116">
        <f>SUM(H713)</f>
        <v>16496.7</v>
      </c>
      <c r="I712" s="101">
        <f t="shared" si="25"/>
        <v>100</v>
      </c>
    </row>
    <row r="713" spans="1:9" ht="19.5" customHeight="1">
      <c r="A713" s="104" t="s">
        <v>804</v>
      </c>
      <c r="B713" s="99"/>
      <c r="C713" s="313" t="s">
        <v>809</v>
      </c>
      <c r="D713" s="99" t="s">
        <v>870</v>
      </c>
      <c r="E713" s="99" t="s">
        <v>872</v>
      </c>
      <c r="F713" s="105" t="s">
        <v>805</v>
      </c>
      <c r="G713" s="116">
        <v>16496.7</v>
      </c>
      <c r="H713" s="116">
        <v>16496.7</v>
      </c>
      <c r="I713" s="101">
        <f t="shared" si="25"/>
        <v>100</v>
      </c>
    </row>
    <row r="714" spans="1:9" ht="15" hidden="1">
      <c r="A714" s="104" t="s">
        <v>813</v>
      </c>
      <c r="B714" s="99"/>
      <c r="C714" s="99" t="s">
        <v>797</v>
      </c>
      <c r="D714" s="99" t="s">
        <v>889</v>
      </c>
      <c r="E714" s="99"/>
      <c r="F714" s="103"/>
      <c r="G714" s="116">
        <f>SUM(G715)</f>
        <v>0</v>
      </c>
      <c r="H714" s="116">
        <f>SUM(H715)</f>
        <v>0</v>
      </c>
      <c r="I714" s="101" t="e">
        <f t="shared" si="25"/>
        <v>#DIV/0!</v>
      </c>
    </row>
    <row r="715" spans="1:9" ht="28.5" hidden="1">
      <c r="A715" s="115" t="s">
        <v>1394</v>
      </c>
      <c r="B715" s="99"/>
      <c r="C715" s="99" t="s">
        <v>797</v>
      </c>
      <c r="D715" s="99" t="s">
        <v>889</v>
      </c>
      <c r="E715" s="99" t="s">
        <v>1395</v>
      </c>
      <c r="F715" s="105"/>
      <c r="G715" s="116">
        <f>SUM(G716)</f>
        <v>0</v>
      </c>
      <c r="H715" s="116">
        <f>SUM(H716)</f>
        <v>0</v>
      </c>
      <c r="I715" s="101" t="e">
        <f t="shared" si="25"/>
        <v>#DIV/0!</v>
      </c>
    </row>
    <row r="716" spans="1:9" ht="15" hidden="1">
      <c r="A716" s="104" t="s">
        <v>804</v>
      </c>
      <c r="B716" s="99"/>
      <c r="C716" s="99" t="s">
        <v>797</v>
      </c>
      <c r="D716" s="99" t="s">
        <v>889</v>
      </c>
      <c r="E716" s="99" t="s">
        <v>1395</v>
      </c>
      <c r="F716" s="105" t="s">
        <v>805</v>
      </c>
      <c r="G716" s="116"/>
      <c r="H716" s="116"/>
      <c r="I716" s="101" t="e">
        <f t="shared" si="25"/>
        <v>#DIV/0!</v>
      </c>
    </row>
    <row r="717" spans="1:9" ht="16.5" customHeight="1">
      <c r="A717" s="104" t="s">
        <v>886</v>
      </c>
      <c r="B717" s="99"/>
      <c r="C717" s="99" t="s">
        <v>797</v>
      </c>
      <c r="D717" s="99" t="s">
        <v>839</v>
      </c>
      <c r="E717" s="99"/>
      <c r="F717" s="100"/>
      <c r="G717" s="116">
        <f>SUM(G718)</f>
        <v>310</v>
      </c>
      <c r="H717" s="116">
        <f>SUM(H718)</f>
        <v>0</v>
      </c>
      <c r="I717" s="101">
        <f t="shared" si="25"/>
        <v>0</v>
      </c>
    </row>
    <row r="718" spans="1:9" s="135" customFormat="1" ht="19.5" customHeight="1">
      <c r="A718" s="104" t="s">
        <v>886</v>
      </c>
      <c r="B718" s="99"/>
      <c r="C718" s="99" t="s">
        <v>797</v>
      </c>
      <c r="D718" s="99" t="s">
        <v>839</v>
      </c>
      <c r="E718" s="99" t="s">
        <v>887</v>
      </c>
      <c r="F718" s="100"/>
      <c r="G718" s="116">
        <f>SUM(G720)</f>
        <v>310</v>
      </c>
      <c r="H718" s="116">
        <f>SUM(H720)</f>
        <v>0</v>
      </c>
      <c r="I718" s="101">
        <f t="shared" si="25"/>
        <v>0</v>
      </c>
    </row>
    <row r="719" spans="1:9" s="172" customFormat="1" ht="19.5" customHeight="1">
      <c r="A719" s="104" t="s">
        <v>859</v>
      </c>
      <c r="B719" s="99"/>
      <c r="C719" s="99" t="s">
        <v>797</v>
      </c>
      <c r="D719" s="99" t="s">
        <v>839</v>
      </c>
      <c r="E719" s="99" t="s">
        <v>860</v>
      </c>
      <c r="F719" s="100"/>
      <c r="G719" s="116">
        <f>SUM(G720)</f>
        <v>310</v>
      </c>
      <c r="H719" s="116">
        <f>SUM(H720)</f>
        <v>0</v>
      </c>
      <c r="I719" s="101">
        <f t="shared" si="25"/>
        <v>0</v>
      </c>
    </row>
    <row r="720" spans="1:9" ht="19.5" customHeight="1">
      <c r="A720" s="113" t="s">
        <v>888</v>
      </c>
      <c r="B720" s="114"/>
      <c r="C720" s="99" t="s">
        <v>797</v>
      </c>
      <c r="D720" s="99" t="s">
        <v>839</v>
      </c>
      <c r="E720" s="99" t="s">
        <v>860</v>
      </c>
      <c r="F720" s="103" t="s">
        <v>885</v>
      </c>
      <c r="G720" s="116">
        <v>310</v>
      </c>
      <c r="H720" s="116"/>
      <c r="I720" s="101">
        <f t="shared" si="25"/>
        <v>0</v>
      </c>
    </row>
    <row r="721" spans="1:9" ht="19.5" customHeight="1">
      <c r="A721" s="104" t="s">
        <v>813</v>
      </c>
      <c r="B721" s="99"/>
      <c r="C721" s="99" t="s">
        <v>797</v>
      </c>
      <c r="D721" s="99" t="s">
        <v>889</v>
      </c>
      <c r="E721" s="99"/>
      <c r="F721" s="103"/>
      <c r="G721" s="116">
        <f>SUM(G722+G724)+G726</f>
        <v>5699.2</v>
      </c>
      <c r="H721" s="116">
        <f>SUM(H722+H724)+H726</f>
        <v>4954.5</v>
      </c>
      <c r="I721" s="101">
        <f t="shared" si="25"/>
        <v>86.93325379000562</v>
      </c>
    </row>
    <row r="722" spans="1:9" ht="16.5" customHeight="1">
      <c r="A722" s="104" t="s">
        <v>902</v>
      </c>
      <c r="B722" s="99"/>
      <c r="C722" s="99" t="s">
        <v>797</v>
      </c>
      <c r="D722" s="99" t="s">
        <v>889</v>
      </c>
      <c r="E722" s="99" t="s">
        <v>903</v>
      </c>
      <c r="F722" s="100"/>
      <c r="G722" s="101">
        <f>SUM(G723)</f>
        <v>168.6</v>
      </c>
      <c r="H722" s="101">
        <f>SUM(H723)</f>
        <v>168.6</v>
      </c>
      <c r="I722" s="101">
        <f t="shared" si="25"/>
        <v>100</v>
      </c>
    </row>
    <row r="723" spans="1:9" ht="31.5" customHeight="1">
      <c r="A723" s="104" t="s">
        <v>804</v>
      </c>
      <c r="B723" s="99"/>
      <c r="C723" s="99" t="s">
        <v>797</v>
      </c>
      <c r="D723" s="99" t="s">
        <v>889</v>
      </c>
      <c r="E723" s="99" t="s">
        <v>903</v>
      </c>
      <c r="F723" s="100" t="s">
        <v>805</v>
      </c>
      <c r="G723" s="101">
        <v>168.6</v>
      </c>
      <c r="H723" s="101">
        <v>168.6</v>
      </c>
      <c r="I723" s="101">
        <f t="shared" si="25"/>
        <v>100</v>
      </c>
    </row>
    <row r="724" spans="1:9" ht="19.5" customHeight="1">
      <c r="A724" s="104" t="s">
        <v>904</v>
      </c>
      <c r="B724" s="99"/>
      <c r="C724" s="99" t="s">
        <v>797</v>
      </c>
      <c r="D724" s="99" t="s">
        <v>889</v>
      </c>
      <c r="E724" s="99" t="s">
        <v>905</v>
      </c>
      <c r="F724" s="100"/>
      <c r="G724" s="101">
        <f>SUM(G725)</f>
        <v>266.2</v>
      </c>
      <c r="H724" s="101">
        <f>SUM(H725)</f>
        <v>265.2</v>
      </c>
      <c r="I724" s="101">
        <f t="shared" si="25"/>
        <v>99.62434259954921</v>
      </c>
    </row>
    <row r="725" spans="1:9" ht="18.75" customHeight="1">
      <c r="A725" s="104" t="s">
        <v>804</v>
      </c>
      <c r="B725" s="99"/>
      <c r="C725" s="99" t="s">
        <v>797</v>
      </c>
      <c r="D725" s="99" t="s">
        <v>889</v>
      </c>
      <c r="E725" s="99" t="s">
        <v>905</v>
      </c>
      <c r="F725" s="100" t="s">
        <v>805</v>
      </c>
      <c r="G725" s="101">
        <v>266.2</v>
      </c>
      <c r="H725" s="101">
        <v>265.2</v>
      </c>
      <c r="I725" s="101">
        <f t="shared" si="25"/>
        <v>99.62434259954921</v>
      </c>
    </row>
    <row r="726" spans="1:9" ht="28.5">
      <c r="A726" s="115" t="s">
        <v>815</v>
      </c>
      <c r="B726" s="99"/>
      <c r="C726" s="99" t="s">
        <v>797</v>
      </c>
      <c r="D726" s="99" t="s">
        <v>889</v>
      </c>
      <c r="E726" s="99" t="s">
        <v>816</v>
      </c>
      <c r="F726" s="105"/>
      <c r="G726" s="101">
        <f>SUM(G727)</f>
        <v>5264.4</v>
      </c>
      <c r="H726" s="101">
        <f>SUM(H727)</f>
        <v>4520.7</v>
      </c>
      <c r="I726" s="101">
        <f t="shared" si="25"/>
        <v>85.8730339639845</v>
      </c>
    </row>
    <row r="727" spans="1:9" ht="15">
      <c r="A727" s="115" t="s">
        <v>817</v>
      </c>
      <c r="B727" s="99"/>
      <c r="C727" s="99" t="s">
        <v>797</v>
      </c>
      <c r="D727" s="99" t="s">
        <v>889</v>
      </c>
      <c r="E727" s="99" t="s">
        <v>906</v>
      </c>
      <c r="F727" s="105"/>
      <c r="G727" s="101">
        <f>SUM(G728)</f>
        <v>5264.4</v>
      </c>
      <c r="H727" s="101">
        <f>SUM(H728)</f>
        <v>4520.7</v>
      </c>
      <c r="I727" s="101">
        <f t="shared" si="25"/>
        <v>85.8730339639845</v>
      </c>
    </row>
    <row r="728" spans="1:9" ht="19.5" customHeight="1">
      <c r="A728" s="104" t="s">
        <v>804</v>
      </c>
      <c r="B728" s="99"/>
      <c r="C728" s="99" t="s">
        <v>797</v>
      </c>
      <c r="D728" s="99" t="s">
        <v>889</v>
      </c>
      <c r="E728" s="99" t="s">
        <v>906</v>
      </c>
      <c r="F728" s="105" t="s">
        <v>805</v>
      </c>
      <c r="G728" s="101">
        <v>5264.4</v>
      </c>
      <c r="H728" s="101">
        <v>4520.7</v>
      </c>
      <c r="I728" s="101">
        <f t="shared" si="25"/>
        <v>85.8730339639845</v>
      </c>
    </row>
    <row r="729" spans="1:9" ht="19.5" customHeight="1" hidden="1">
      <c r="A729" s="104" t="s">
        <v>1408</v>
      </c>
      <c r="B729" s="99"/>
      <c r="C729" s="114" t="s">
        <v>833</v>
      </c>
      <c r="D729" s="114"/>
      <c r="E729" s="114"/>
      <c r="F729" s="103"/>
      <c r="G729" s="116">
        <f aca="true" t="shared" si="28" ref="G729:H731">SUM(G730)</f>
        <v>0</v>
      </c>
      <c r="H729" s="116">
        <f t="shared" si="28"/>
        <v>0</v>
      </c>
      <c r="I729" s="101" t="e">
        <f t="shared" si="25"/>
        <v>#DIV/0!</v>
      </c>
    </row>
    <row r="730" spans="1:9" s="186" customFormat="1" ht="28.5" hidden="1">
      <c r="A730" s="115" t="s">
        <v>1810</v>
      </c>
      <c r="B730" s="119"/>
      <c r="C730" s="110" t="s">
        <v>833</v>
      </c>
      <c r="D730" s="110" t="s">
        <v>831</v>
      </c>
      <c r="E730" s="110"/>
      <c r="F730" s="143"/>
      <c r="G730" s="116">
        <f t="shared" si="28"/>
        <v>0</v>
      </c>
      <c r="H730" s="116">
        <f t="shared" si="28"/>
        <v>0</v>
      </c>
      <c r="I730" s="101" t="e">
        <f t="shared" si="25"/>
        <v>#DIV/0!</v>
      </c>
    </row>
    <row r="731" spans="1:9" ht="20.25" customHeight="1" hidden="1">
      <c r="A731" s="115" t="s">
        <v>1394</v>
      </c>
      <c r="B731" s="99"/>
      <c r="C731" s="110" t="s">
        <v>833</v>
      </c>
      <c r="D731" s="110" t="s">
        <v>831</v>
      </c>
      <c r="E731" s="99" t="s">
        <v>1395</v>
      </c>
      <c r="F731" s="105"/>
      <c r="G731" s="116">
        <f t="shared" si="28"/>
        <v>0</v>
      </c>
      <c r="H731" s="116">
        <f t="shared" si="28"/>
        <v>0</v>
      </c>
      <c r="I731" s="101" t="e">
        <f t="shared" si="25"/>
        <v>#DIV/0!</v>
      </c>
    </row>
    <row r="732" spans="1:9" ht="15" hidden="1">
      <c r="A732" s="117" t="s">
        <v>916</v>
      </c>
      <c r="B732" s="99"/>
      <c r="C732" s="110" t="s">
        <v>833</v>
      </c>
      <c r="D732" s="110" t="s">
        <v>831</v>
      </c>
      <c r="E732" s="99" t="s">
        <v>1395</v>
      </c>
      <c r="F732" s="100" t="s">
        <v>899</v>
      </c>
      <c r="G732" s="151"/>
      <c r="H732" s="151"/>
      <c r="I732" s="101" t="e">
        <f t="shared" si="25"/>
        <v>#DIV/0!</v>
      </c>
    </row>
    <row r="733" spans="1:9" ht="18" customHeight="1" hidden="1">
      <c r="A733" s="108" t="s">
        <v>1525</v>
      </c>
      <c r="B733" s="99"/>
      <c r="C733" s="109" t="s">
        <v>1001</v>
      </c>
      <c r="D733" s="109" t="s">
        <v>1526</v>
      </c>
      <c r="E733" s="109"/>
      <c r="F733" s="127"/>
      <c r="G733" s="151">
        <f aca="true" t="shared" si="29" ref="G733:H735">SUM(G734)</f>
        <v>0</v>
      </c>
      <c r="H733" s="151">
        <f t="shared" si="29"/>
        <v>0</v>
      </c>
      <c r="I733" s="101" t="e">
        <f t="shared" si="25"/>
        <v>#DIV/0!</v>
      </c>
    </row>
    <row r="734" spans="1:9" ht="15" hidden="1">
      <c r="A734" s="108" t="s">
        <v>1699</v>
      </c>
      <c r="B734" s="99"/>
      <c r="C734" s="109" t="s">
        <v>1001</v>
      </c>
      <c r="D734" s="109" t="s">
        <v>870</v>
      </c>
      <c r="E734" s="109"/>
      <c r="F734" s="127"/>
      <c r="G734" s="151">
        <f t="shared" si="29"/>
        <v>0</v>
      </c>
      <c r="H734" s="151">
        <f t="shared" si="29"/>
        <v>0</v>
      </c>
      <c r="I734" s="101" t="e">
        <f t="shared" si="25"/>
        <v>#DIV/0!</v>
      </c>
    </row>
    <row r="735" spans="1:9" ht="42.75" hidden="1">
      <c r="A735" s="115" t="s">
        <v>1712</v>
      </c>
      <c r="B735" s="99"/>
      <c r="C735" s="109" t="s">
        <v>1001</v>
      </c>
      <c r="D735" s="109" t="s">
        <v>870</v>
      </c>
      <c r="E735" s="99" t="s">
        <v>1713</v>
      </c>
      <c r="F735" s="100"/>
      <c r="G735" s="151">
        <f t="shared" si="29"/>
        <v>0</v>
      </c>
      <c r="H735" s="151">
        <f t="shared" si="29"/>
        <v>0</v>
      </c>
      <c r="I735" s="101" t="e">
        <f t="shared" si="25"/>
        <v>#DIV/0!</v>
      </c>
    </row>
    <row r="736" spans="1:9" ht="15" hidden="1">
      <c r="A736" s="117" t="s">
        <v>916</v>
      </c>
      <c r="B736" s="99"/>
      <c r="C736" s="109" t="s">
        <v>1001</v>
      </c>
      <c r="D736" s="109" t="s">
        <v>870</v>
      </c>
      <c r="E736" s="99" t="s">
        <v>1713</v>
      </c>
      <c r="F736" s="100" t="s">
        <v>899</v>
      </c>
      <c r="G736" s="151"/>
      <c r="H736" s="151"/>
      <c r="I736" s="101" t="e">
        <f t="shared" si="25"/>
        <v>#DIV/0!</v>
      </c>
    </row>
    <row r="737" spans="1:9" ht="15">
      <c r="A737" s="108" t="s">
        <v>879</v>
      </c>
      <c r="B737" s="99"/>
      <c r="C737" s="109" t="s">
        <v>889</v>
      </c>
      <c r="D737" s="109" t="s">
        <v>1526</v>
      </c>
      <c r="E737" s="109"/>
      <c r="F737" s="127"/>
      <c r="G737" s="151">
        <f>SUM(G738)</f>
        <v>13330.2</v>
      </c>
      <c r="H737" s="151">
        <f>SUM(H738)</f>
        <v>12742.8</v>
      </c>
      <c r="I737" s="101">
        <f t="shared" si="25"/>
        <v>95.59346446414906</v>
      </c>
    </row>
    <row r="738" spans="1:9" ht="19.5" customHeight="1">
      <c r="A738" s="108" t="s">
        <v>1728</v>
      </c>
      <c r="B738" s="99"/>
      <c r="C738" s="109" t="s">
        <v>889</v>
      </c>
      <c r="D738" s="109" t="s">
        <v>797</v>
      </c>
      <c r="E738" s="99"/>
      <c r="F738" s="100"/>
      <c r="G738" s="151">
        <f>SUM(G739)</f>
        <v>13330.2</v>
      </c>
      <c r="H738" s="151">
        <f>SUM(H739)</f>
        <v>12742.8</v>
      </c>
      <c r="I738" s="101">
        <f t="shared" si="25"/>
        <v>95.59346446414906</v>
      </c>
    </row>
    <row r="739" spans="1:9" ht="22.5" customHeight="1">
      <c r="A739" s="104" t="s">
        <v>880</v>
      </c>
      <c r="B739" s="99"/>
      <c r="C739" s="109" t="s">
        <v>889</v>
      </c>
      <c r="D739" s="109" t="s">
        <v>797</v>
      </c>
      <c r="E739" s="99" t="s">
        <v>881</v>
      </c>
      <c r="F739" s="105"/>
      <c r="G739" s="116">
        <f>SUM(G741)</f>
        <v>13330.2</v>
      </c>
      <c r="H739" s="116">
        <f>SUM(H741)</f>
        <v>12742.8</v>
      </c>
      <c r="I739" s="101">
        <f t="shared" si="25"/>
        <v>95.59346446414906</v>
      </c>
    </row>
    <row r="740" spans="1:9" ht="28.5" customHeight="1">
      <c r="A740" s="104" t="s">
        <v>882</v>
      </c>
      <c r="B740" s="99"/>
      <c r="C740" s="109" t="s">
        <v>889</v>
      </c>
      <c r="D740" s="109" t="s">
        <v>797</v>
      </c>
      <c r="E740" s="99" t="s">
        <v>883</v>
      </c>
      <c r="F740" s="105"/>
      <c r="G740" s="116">
        <f>SUM(G741)</f>
        <v>13330.2</v>
      </c>
      <c r="H740" s="116">
        <f>SUM(H741)</f>
        <v>12742.8</v>
      </c>
      <c r="I740" s="101">
        <f t="shared" si="25"/>
        <v>95.59346446414906</v>
      </c>
    </row>
    <row r="741" spans="1:9" ht="18" customHeight="1">
      <c r="A741" s="104" t="s">
        <v>884</v>
      </c>
      <c r="B741" s="99"/>
      <c r="C741" s="109" t="s">
        <v>889</v>
      </c>
      <c r="D741" s="109" t="s">
        <v>797</v>
      </c>
      <c r="E741" s="99" t="s">
        <v>883</v>
      </c>
      <c r="F741" s="105" t="s">
        <v>885</v>
      </c>
      <c r="G741" s="116">
        <f>13324.1+6.1</f>
        <v>13330.2</v>
      </c>
      <c r="H741" s="116">
        <v>12742.8</v>
      </c>
      <c r="I741" s="101">
        <f t="shared" si="25"/>
        <v>95.59346446414906</v>
      </c>
    </row>
    <row r="742" spans="1:9" ht="44.25" customHeight="1" hidden="1">
      <c r="A742" s="117" t="s">
        <v>898</v>
      </c>
      <c r="B742" s="133"/>
      <c r="C742" s="199" t="s">
        <v>1001</v>
      </c>
      <c r="D742" s="199" t="s">
        <v>870</v>
      </c>
      <c r="E742" s="133" t="s">
        <v>1811</v>
      </c>
      <c r="F742" s="105" t="s">
        <v>899</v>
      </c>
      <c r="G742" s="151"/>
      <c r="H742" s="151"/>
      <c r="I742" s="101" t="e">
        <f aca="true" t="shared" si="30" ref="I742:I755">SUM(H742/G745*100)</f>
        <v>#DIV/0!</v>
      </c>
    </row>
    <row r="743" spans="1:11" ht="42.75" customHeight="1">
      <c r="A743" s="303" t="s">
        <v>1812</v>
      </c>
      <c r="B743" s="194" t="s">
        <v>1813</v>
      </c>
      <c r="C743" s="123"/>
      <c r="D743" s="123"/>
      <c r="E743" s="123"/>
      <c r="F743" s="193"/>
      <c r="G743" s="301">
        <f>SUM(G744+G761+G766+G772+G777+G782+G821+G836+G859)</f>
        <v>823073.3</v>
      </c>
      <c r="H743" s="301">
        <f>SUM(H744+H761+H766+H772+H777+H782+H821+H836+H859)</f>
        <v>778779.8000000003</v>
      </c>
      <c r="I743" s="122">
        <f t="shared" si="25"/>
        <v>94.61852304041454</v>
      </c>
      <c r="K743" s="84">
        <f>778779.8-H743</f>
        <v>0</v>
      </c>
    </row>
    <row r="744" spans="1:9" ht="15" hidden="1">
      <c r="A744" s="104" t="s">
        <v>796</v>
      </c>
      <c r="B744" s="99"/>
      <c r="C744" s="99" t="s">
        <v>797</v>
      </c>
      <c r="D744" s="99"/>
      <c r="E744" s="99"/>
      <c r="F744" s="100"/>
      <c r="G744" s="116">
        <f>SUM(G745)+G749+G753+G757</f>
        <v>0</v>
      </c>
      <c r="H744" s="116">
        <f>SUM(H745)+H749+H753+H757</f>
        <v>0</v>
      </c>
      <c r="I744" s="101" t="e">
        <f t="shared" si="30"/>
        <v>#DIV/0!</v>
      </c>
    </row>
    <row r="745" spans="1:9" ht="30.75" customHeight="1" hidden="1">
      <c r="A745" s="104" t="s">
        <v>806</v>
      </c>
      <c r="B745" s="99"/>
      <c r="C745" s="99" t="s">
        <v>797</v>
      </c>
      <c r="D745" s="99" t="s">
        <v>807</v>
      </c>
      <c r="E745" s="99"/>
      <c r="F745" s="100"/>
      <c r="G745" s="116">
        <f aca="true" t="shared" si="31" ref="G745:H747">SUM(G746)</f>
        <v>0</v>
      </c>
      <c r="H745" s="116">
        <f t="shared" si="31"/>
        <v>0</v>
      </c>
      <c r="I745" s="101" t="e">
        <f t="shared" si="30"/>
        <v>#DIV/0!</v>
      </c>
    </row>
    <row r="746" spans="1:9" ht="36" customHeight="1" hidden="1">
      <c r="A746" s="104" t="s">
        <v>800</v>
      </c>
      <c r="B746" s="99"/>
      <c r="C746" s="99" t="s">
        <v>797</v>
      </c>
      <c r="D746" s="99" t="s">
        <v>807</v>
      </c>
      <c r="E746" s="99" t="s">
        <v>801</v>
      </c>
      <c r="F746" s="103"/>
      <c r="G746" s="116">
        <f t="shared" si="31"/>
        <v>0</v>
      </c>
      <c r="H746" s="116">
        <f t="shared" si="31"/>
        <v>0</v>
      </c>
      <c r="I746" s="101" t="e">
        <f t="shared" si="30"/>
        <v>#DIV/0!</v>
      </c>
    </row>
    <row r="747" spans="1:9" ht="36" customHeight="1" hidden="1">
      <c r="A747" s="104" t="s">
        <v>808</v>
      </c>
      <c r="B747" s="99"/>
      <c r="C747" s="99" t="s">
        <v>809</v>
      </c>
      <c r="D747" s="99" t="s">
        <v>807</v>
      </c>
      <c r="E747" s="99" t="s">
        <v>810</v>
      </c>
      <c r="F747" s="103"/>
      <c r="G747" s="116">
        <f t="shared" si="31"/>
        <v>0</v>
      </c>
      <c r="H747" s="116">
        <f t="shared" si="31"/>
        <v>0</v>
      </c>
      <c r="I747" s="101" t="e">
        <f t="shared" si="30"/>
        <v>#DIV/0!</v>
      </c>
    </row>
    <row r="748" spans="1:9" ht="15" hidden="1">
      <c r="A748" s="104" t="s">
        <v>804</v>
      </c>
      <c r="B748" s="99"/>
      <c r="C748" s="99" t="s">
        <v>797</v>
      </c>
      <c r="D748" s="99" t="s">
        <v>807</v>
      </c>
      <c r="E748" s="99" t="s">
        <v>810</v>
      </c>
      <c r="F748" s="100" t="s">
        <v>805</v>
      </c>
      <c r="G748" s="116"/>
      <c r="H748" s="116"/>
      <c r="I748" s="101" t="e">
        <f t="shared" si="30"/>
        <v>#DIV/0!</v>
      </c>
    </row>
    <row r="749" spans="1:9" ht="28.5" hidden="1">
      <c r="A749" s="104" t="s">
        <v>848</v>
      </c>
      <c r="B749" s="99"/>
      <c r="C749" s="99" t="s">
        <v>797</v>
      </c>
      <c r="D749" s="99" t="s">
        <v>831</v>
      </c>
      <c r="E749" s="99"/>
      <c r="F749" s="100"/>
      <c r="G749" s="116">
        <f aca="true" t="shared" si="32" ref="G749:H751">SUM(G750)</f>
        <v>0</v>
      </c>
      <c r="H749" s="116">
        <f t="shared" si="32"/>
        <v>0</v>
      </c>
      <c r="I749" s="101" t="e">
        <f t="shared" si="30"/>
        <v>#DIV/0!</v>
      </c>
    </row>
    <row r="750" spans="1:9" s="107" customFormat="1" ht="42.75" hidden="1">
      <c r="A750" s="104" t="s">
        <v>800</v>
      </c>
      <c r="B750" s="99"/>
      <c r="C750" s="99" t="s">
        <v>797</v>
      </c>
      <c r="D750" s="99" t="s">
        <v>831</v>
      </c>
      <c r="E750" s="99" t="s">
        <v>801</v>
      </c>
      <c r="F750" s="103"/>
      <c r="G750" s="116">
        <f t="shared" si="32"/>
        <v>0</v>
      </c>
      <c r="H750" s="116">
        <f t="shared" si="32"/>
        <v>0</v>
      </c>
      <c r="I750" s="101" t="e">
        <f t="shared" si="30"/>
        <v>#DIV/0!</v>
      </c>
    </row>
    <row r="751" spans="1:9" s="107" customFormat="1" ht="36.75" customHeight="1" hidden="1">
      <c r="A751" s="104" t="s">
        <v>808</v>
      </c>
      <c r="B751" s="99"/>
      <c r="C751" s="99" t="s">
        <v>797</v>
      </c>
      <c r="D751" s="99" t="s">
        <v>831</v>
      </c>
      <c r="E751" s="99" t="s">
        <v>810</v>
      </c>
      <c r="F751" s="103"/>
      <c r="G751" s="116">
        <f t="shared" si="32"/>
        <v>0</v>
      </c>
      <c r="H751" s="116">
        <f t="shared" si="32"/>
        <v>0</v>
      </c>
      <c r="I751" s="101" t="e">
        <f t="shared" si="30"/>
        <v>#DIV/0!</v>
      </c>
    </row>
    <row r="752" spans="1:9" s="107" customFormat="1" ht="15" customHeight="1" hidden="1">
      <c r="A752" s="104" t="s">
        <v>804</v>
      </c>
      <c r="B752" s="99"/>
      <c r="C752" s="99" t="s">
        <v>797</v>
      </c>
      <c r="D752" s="99" t="s">
        <v>831</v>
      </c>
      <c r="E752" s="99" t="s">
        <v>810</v>
      </c>
      <c r="F752" s="100" t="s">
        <v>805</v>
      </c>
      <c r="G752" s="116"/>
      <c r="H752" s="116"/>
      <c r="I752" s="101" t="e">
        <f t="shared" si="30"/>
        <v>#DIV/0!</v>
      </c>
    </row>
    <row r="753" spans="1:9" s="107" customFormat="1" ht="14.25" customHeight="1" hidden="1">
      <c r="A753" s="104" t="s">
        <v>869</v>
      </c>
      <c r="B753" s="99"/>
      <c r="C753" s="99" t="s">
        <v>797</v>
      </c>
      <c r="D753" s="99" t="s">
        <v>870</v>
      </c>
      <c r="E753" s="99"/>
      <c r="F753" s="100"/>
      <c r="G753" s="116">
        <f aca="true" t="shared" si="33" ref="G753:H755">SUM(G754)</f>
        <v>0</v>
      </c>
      <c r="H753" s="116">
        <f t="shared" si="33"/>
        <v>0</v>
      </c>
      <c r="I753" s="101" t="e">
        <f t="shared" si="30"/>
        <v>#DIV/0!</v>
      </c>
    </row>
    <row r="754" spans="1:9" ht="16.5" customHeight="1" hidden="1">
      <c r="A754" s="104" t="s">
        <v>800</v>
      </c>
      <c r="B754" s="99"/>
      <c r="C754" s="99" t="s">
        <v>797</v>
      </c>
      <c r="D754" s="99" t="s">
        <v>870</v>
      </c>
      <c r="E754" s="99" t="s">
        <v>801</v>
      </c>
      <c r="F754" s="100"/>
      <c r="G754" s="116">
        <f t="shared" si="33"/>
        <v>0</v>
      </c>
      <c r="H754" s="116">
        <f t="shared" si="33"/>
        <v>0</v>
      </c>
      <c r="I754" s="101" t="e">
        <f t="shared" si="30"/>
        <v>#DIV/0!</v>
      </c>
    </row>
    <row r="755" spans="1:9" ht="31.5" customHeight="1" hidden="1">
      <c r="A755" s="104" t="s">
        <v>808</v>
      </c>
      <c r="B755" s="99"/>
      <c r="C755" s="99" t="s">
        <v>797</v>
      </c>
      <c r="D755" s="99" t="s">
        <v>870</v>
      </c>
      <c r="E755" s="99" t="s">
        <v>810</v>
      </c>
      <c r="F755" s="100"/>
      <c r="G755" s="116">
        <f t="shared" si="33"/>
        <v>0</v>
      </c>
      <c r="H755" s="116">
        <f t="shared" si="33"/>
        <v>0</v>
      </c>
      <c r="I755" s="101" t="e">
        <f t="shared" si="30"/>
        <v>#DIV/0!</v>
      </c>
    </row>
    <row r="756" spans="1:9" ht="31.5" customHeight="1" hidden="1">
      <c r="A756" s="104" t="s">
        <v>804</v>
      </c>
      <c r="B756" s="99"/>
      <c r="C756" s="99" t="s">
        <v>809</v>
      </c>
      <c r="D756" s="99" t="s">
        <v>870</v>
      </c>
      <c r="E756" s="99" t="s">
        <v>810</v>
      </c>
      <c r="F756" s="105" t="s">
        <v>805</v>
      </c>
      <c r="G756" s="116"/>
      <c r="H756" s="116"/>
      <c r="I756" s="101"/>
    </row>
    <row r="757" spans="1:9" ht="25.5" customHeight="1" hidden="1">
      <c r="A757" s="104" t="s">
        <v>813</v>
      </c>
      <c r="B757" s="99"/>
      <c r="C757" s="99" t="s">
        <v>797</v>
      </c>
      <c r="D757" s="99" t="s">
        <v>889</v>
      </c>
      <c r="E757" s="99"/>
      <c r="F757" s="103"/>
      <c r="G757" s="116">
        <f aca="true" t="shared" si="34" ref="G757:H759">SUM(G758)</f>
        <v>0</v>
      </c>
      <c r="H757" s="116">
        <f t="shared" si="34"/>
        <v>0</v>
      </c>
      <c r="I757" s="101"/>
    </row>
    <row r="758" spans="1:9" ht="21" customHeight="1" hidden="1">
      <c r="A758" s="113" t="s">
        <v>912</v>
      </c>
      <c r="B758" s="99"/>
      <c r="C758" s="99" t="s">
        <v>797</v>
      </c>
      <c r="D758" s="99" t="s">
        <v>889</v>
      </c>
      <c r="E758" s="114" t="s">
        <v>913</v>
      </c>
      <c r="F758" s="103"/>
      <c r="G758" s="116">
        <f t="shared" si="34"/>
        <v>0</v>
      </c>
      <c r="H758" s="116">
        <f t="shared" si="34"/>
        <v>0</v>
      </c>
      <c r="I758" s="101" t="e">
        <f aca="true" t="shared" si="35" ref="I758:I765">SUM(H758/G761*100)</f>
        <v>#DIV/0!</v>
      </c>
    </row>
    <row r="759" spans="1:9" ht="36" customHeight="1" hidden="1">
      <c r="A759" s="104" t="s">
        <v>914</v>
      </c>
      <c r="B759" s="99"/>
      <c r="C759" s="99" t="s">
        <v>797</v>
      </c>
      <c r="D759" s="99" t="s">
        <v>889</v>
      </c>
      <c r="E759" s="114" t="s">
        <v>915</v>
      </c>
      <c r="F759" s="103"/>
      <c r="G759" s="116">
        <f t="shared" si="34"/>
        <v>0</v>
      </c>
      <c r="H759" s="116">
        <f t="shared" si="34"/>
        <v>0</v>
      </c>
      <c r="I759" s="101" t="e">
        <f t="shared" si="35"/>
        <v>#DIV/0!</v>
      </c>
    </row>
    <row r="760" spans="1:9" ht="15" hidden="1">
      <c r="A760" s="113" t="s">
        <v>916</v>
      </c>
      <c r="B760" s="99"/>
      <c r="C760" s="99" t="s">
        <v>797</v>
      </c>
      <c r="D760" s="99" t="s">
        <v>889</v>
      </c>
      <c r="E760" s="114" t="s">
        <v>915</v>
      </c>
      <c r="F760" s="103" t="s">
        <v>899</v>
      </c>
      <c r="G760" s="116"/>
      <c r="H760" s="116"/>
      <c r="I760" s="101" t="e">
        <f t="shared" si="35"/>
        <v>#DIV/0!</v>
      </c>
    </row>
    <row r="761" spans="1:9" ht="15" hidden="1">
      <c r="A761" s="104" t="s">
        <v>941</v>
      </c>
      <c r="B761" s="99"/>
      <c r="C761" s="114" t="s">
        <v>807</v>
      </c>
      <c r="D761" s="114"/>
      <c r="E761" s="114"/>
      <c r="F761" s="103"/>
      <c r="G761" s="116">
        <f aca="true" t="shared" si="36" ref="G761:H764">SUM(G762)</f>
        <v>0</v>
      </c>
      <c r="H761" s="116">
        <f t="shared" si="36"/>
        <v>0</v>
      </c>
      <c r="I761" s="101" t="e">
        <f t="shared" si="35"/>
        <v>#DIV/0!</v>
      </c>
    </row>
    <row r="762" spans="1:9" ht="18" customHeight="1" hidden="1">
      <c r="A762" s="115" t="s">
        <v>974</v>
      </c>
      <c r="B762" s="99"/>
      <c r="C762" s="114" t="s">
        <v>807</v>
      </c>
      <c r="D762" s="114" t="s">
        <v>975</v>
      </c>
      <c r="E762" s="114"/>
      <c r="F762" s="103"/>
      <c r="G762" s="116">
        <f t="shared" si="36"/>
        <v>0</v>
      </c>
      <c r="H762" s="116">
        <f t="shared" si="36"/>
        <v>0</v>
      </c>
      <c r="I762" s="101" t="e">
        <f t="shared" si="35"/>
        <v>#DIV/0!</v>
      </c>
    </row>
    <row r="763" spans="1:9" ht="18.75" customHeight="1" hidden="1">
      <c r="A763" s="104" t="s">
        <v>986</v>
      </c>
      <c r="B763" s="99"/>
      <c r="C763" s="114" t="s">
        <v>807</v>
      </c>
      <c r="D763" s="114" t="s">
        <v>975</v>
      </c>
      <c r="E763" s="114" t="s">
        <v>987</v>
      </c>
      <c r="F763" s="103"/>
      <c r="G763" s="116">
        <f t="shared" si="36"/>
        <v>0</v>
      </c>
      <c r="H763" s="116">
        <f t="shared" si="36"/>
        <v>0</v>
      </c>
      <c r="I763" s="101">
        <f t="shared" si="35"/>
        <v>0</v>
      </c>
    </row>
    <row r="764" spans="1:9" ht="18" customHeight="1" hidden="1">
      <c r="A764" s="104" t="s">
        <v>914</v>
      </c>
      <c r="B764" s="99"/>
      <c r="C764" s="114" t="s">
        <v>807</v>
      </c>
      <c r="D764" s="114" t="s">
        <v>975</v>
      </c>
      <c r="E764" s="114" t="s">
        <v>988</v>
      </c>
      <c r="F764" s="103"/>
      <c r="G764" s="116">
        <f t="shared" si="36"/>
        <v>0</v>
      </c>
      <c r="H764" s="116">
        <f t="shared" si="36"/>
        <v>0</v>
      </c>
      <c r="I764" s="101">
        <f t="shared" si="35"/>
        <v>0</v>
      </c>
    </row>
    <row r="765" spans="1:9" ht="28.5" customHeight="1" hidden="1">
      <c r="A765" s="117" t="s">
        <v>916</v>
      </c>
      <c r="B765" s="132"/>
      <c r="C765" s="133" t="s">
        <v>807</v>
      </c>
      <c r="D765" s="133" t="s">
        <v>975</v>
      </c>
      <c r="E765" s="133" t="s">
        <v>988</v>
      </c>
      <c r="F765" s="105" t="s">
        <v>899</v>
      </c>
      <c r="G765" s="116"/>
      <c r="H765" s="116"/>
      <c r="I765" s="101">
        <f t="shared" si="35"/>
        <v>0</v>
      </c>
    </row>
    <row r="766" spans="1:11" ht="17.25" customHeight="1">
      <c r="A766" s="108" t="s">
        <v>830</v>
      </c>
      <c r="B766" s="109"/>
      <c r="C766" s="109" t="s">
        <v>831</v>
      </c>
      <c r="D766" s="109"/>
      <c r="E766" s="109"/>
      <c r="F766" s="127"/>
      <c r="G766" s="151">
        <f>SUM(G767)</f>
        <v>8154.1</v>
      </c>
      <c r="H766" s="151">
        <f>SUM(H767)</f>
        <v>8154.1</v>
      </c>
      <c r="I766" s="101">
        <f aca="true" t="shared" si="37" ref="I766:I829">SUM(H766/G766*100)</f>
        <v>100</v>
      </c>
      <c r="K766" s="84"/>
    </row>
    <row r="767" spans="1:9" ht="24" customHeight="1">
      <c r="A767" s="104" t="s">
        <v>832</v>
      </c>
      <c r="B767" s="99"/>
      <c r="C767" s="99" t="s">
        <v>831</v>
      </c>
      <c r="D767" s="99" t="s">
        <v>833</v>
      </c>
      <c r="E767" s="99"/>
      <c r="F767" s="100"/>
      <c r="G767" s="116">
        <f>SUM(G768)</f>
        <v>8154.1</v>
      </c>
      <c r="H767" s="116">
        <f>SUM(H768)</f>
        <v>8154.1</v>
      </c>
      <c r="I767" s="101">
        <f t="shared" si="37"/>
        <v>100</v>
      </c>
    </row>
    <row r="768" spans="1:9" ht="19.5" customHeight="1">
      <c r="A768" s="104" t="s">
        <v>1002</v>
      </c>
      <c r="B768" s="99"/>
      <c r="C768" s="99" t="s">
        <v>831</v>
      </c>
      <c r="D768" s="99" t="s">
        <v>833</v>
      </c>
      <c r="E768" s="114" t="s">
        <v>1003</v>
      </c>
      <c r="F768" s="103"/>
      <c r="G768" s="116">
        <f>SUM(G769+G770)</f>
        <v>8154.1</v>
      </c>
      <c r="H768" s="116">
        <f>SUM(H769+H770)</f>
        <v>8154.1</v>
      </c>
      <c r="I768" s="101">
        <f t="shared" si="37"/>
        <v>100</v>
      </c>
    </row>
    <row r="769" spans="1:9" s="135" customFormat="1" ht="18" customHeight="1">
      <c r="A769" s="104" t="s">
        <v>1004</v>
      </c>
      <c r="B769" s="99"/>
      <c r="C769" s="99" t="s">
        <v>831</v>
      </c>
      <c r="D769" s="99" t="s">
        <v>833</v>
      </c>
      <c r="E769" s="114" t="s">
        <v>1003</v>
      </c>
      <c r="F769" s="100" t="s">
        <v>1005</v>
      </c>
      <c r="G769" s="116">
        <v>4131.1</v>
      </c>
      <c r="H769" s="116">
        <v>4131.1</v>
      </c>
      <c r="I769" s="101">
        <f t="shared" si="37"/>
        <v>100</v>
      </c>
    </row>
    <row r="770" spans="1:9" ht="57">
      <c r="A770" s="139" t="s">
        <v>1008</v>
      </c>
      <c r="B770" s="99"/>
      <c r="C770" s="99" t="s">
        <v>831</v>
      </c>
      <c r="D770" s="99" t="s">
        <v>833</v>
      </c>
      <c r="E770" s="114" t="s">
        <v>1009</v>
      </c>
      <c r="F770" s="103"/>
      <c r="G770" s="116">
        <f>SUM(G771)</f>
        <v>4023</v>
      </c>
      <c r="H770" s="116">
        <f>SUM(H771)</f>
        <v>4023</v>
      </c>
      <c r="I770" s="101">
        <f t="shared" si="37"/>
        <v>100</v>
      </c>
    </row>
    <row r="771" spans="1:9" s="70" customFormat="1" ht="24.75" customHeight="1">
      <c r="A771" s="104" t="s">
        <v>1004</v>
      </c>
      <c r="B771" s="99"/>
      <c r="C771" s="99" t="s">
        <v>831</v>
      </c>
      <c r="D771" s="99" t="s">
        <v>833</v>
      </c>
      <c r="E771" s="114" t="s">
        <v>1009</v>
      </c>
      <c r="F771" s="103" t="s">
        <v>1005</v>
      </c>
      <c r="G771" s="116">
        <v>4023</v>
      </c>
      <c r="H771" s="116">
        <v>4023</v>
      </c>
      <c r="I771" s="101">
        <f t="shared" si="37"/>
        <v>100</v>
      </c>
    </row>
    <row r="772" spans="1:9" s="70" customFormat="1" ht="21" customHeight="1" hidden="1">
      <c r="A772" s="113" t="s">
        <v>1059</v>
      </c>
      <c r="B772" s="114"/>
      <c r="C772" s="114" t="s">
        <v>866</v>
      </c>
      <c r="D772" s="114"/>
      <c r="E772" s="114"/>
      <c r="F772" s="105"/>
      <c r="G772" s="116">
        <f aca="true" t="shared" si="38" ref="G772:H775">SUM(G773)</f>
        <v>0</v>
      </c>
      <c r="H772" s="116">
        <f t="shared" si="38"/>
        <v>0</v>
      </c>
      <c r="I772" s="101" t="e">
        <f t="shared" si="37"/>
        <v>#DIV/0!</v>
      </c>
    </row>
    <row r="773" spans="1:9" s="70" customFormat="1" ht="30" customHeight="1" hidden="1">
      <c r="A773" s="150" t="s">
        <v>1170</v>
      </c>
      <c r="B773" s="99"/>
      <c r="C773" s="114" t="s">
        <v>866</v>
      </c>
      <c r="D773" s="114" t="s">
        <v>866</v>
      </c>
      <c r="E773" s="114"/>
      <c r="F773" s="105"/>
      <c r="G773" s="116">
        <f t="shared" si="38"/>
        <v>0</v>
      </c>
      <c r="H773" s="116">
        <f t="shared" si="38"/>
        <v>0</v>
      </c>
      <c r="I773" s="101" t="e">
        <f t="shared" si="37"/>
        <v>#DIV/0!</v>
      </c>
    </row>
    <row r="774" spans="1:9" ht="26.25" customHeight="1" hidden="1">
      <c r="A774" s="104" t="s">
        <v>800</v>
      </c>
      <c r="B774" s="114"/>
      <c r="C774" s="114" t="s">
        <v>866</v>
      </c>
      <c r="D774" s="114" t="s">
        <v>866</v>
      </c>
      <c r="E774" s="99" t="s">
        <v>801</v>
      </c>
      <c r="F774" s="103"/>
      <c r="G774" s="116">
        <f t="shared" si="38"/>
        <v>0</v>
      </c>
      <c r="H774" s="116">
        <f t="shared" si="38"/>
        <v>0</v>
      </c>
      <c r="I774" s="101" t="e">
        <f t="shared" si="37"/>
        <v>#DIV/0!</v>
      </c>
    </row>
    <row r="775" spans="1:9" ht="31.5" customHeight="1" hidden="1">
      <c r="A775" s="104" t="s">
        <v>808</v>
      </c>
      <c r="B775" s="114"/>
      <c r="C775" s="114" t="s">
        <v>866</v>
      </c>
      <c r="D775" s="114" t="s">
        <v>866</v>
      </c>
      <c r="E775" s="99" t="s">
        <v>810</v>
      </c>
      <c r="F775" s="103"/>
      <c r="G775" s="116">
        <f t="shared" si="38"/>
        <v>0</v>
      </c>
      <c r="H775" s="116">
        <f t="shared" si="38"/>
        <v>0</v>
      </c>
      <c r="I775" s="101" t="e">
        <f t="shared" si="37"/>
        <v>#DIV/0!</v>
      </c>
    </row>
    <row r="776" spans="1:9" ht="15.75" customHeight="1" hidden="1">
      <c r="A776" s="104" t="s">
        <v>804</v>
      </c>
      <c r="B776" s="114"/>
      <c r="C776" s="114" t="s">
        <v>866</v>
      </c>
      <c r="D776" s="114" t="s">
        <v>866</v>
      </c>
      <c r="E776" s="99" t="s">
        <v>810</v>
      </c>
      <c r="F776" s="103" t="s">
        <v>805</v>
      </c>
      <c r="G776" s="116"/>
      <c r="H776" s="116"/>
      <c r="I776" s="101" t="e">
        <f t="shared" si="37"/>
        <v>#DIV/0!</v>
      </c>
    </row>
    <row r="777" spans="1:9" ht="15" hidden="1">
      <c r="A777" s="104" t="s">
        <v>1189</v>
      </c>
      <c r="B777" s="99"/>
      <c r="C777" s="99" t="s">
        <v>870</v>
      </c>
      <c r="D777" s="99"/>
      <c r="E777" s="99"/>
      <c r="F777" s="100"/>
      <c r="G777" s="116">
        <f>SUM(G780)</f>
        <v>0</v>
      </c>
      <c r="H777" s="116">
        <f>SUM(H780)</f>
        <v>0</v>
      </c>
      <c r="I777" s="101" t="e">
        <f t="shared" si="37"/>
        <v>#DIV/0!</v>
      </c>
    </row>
    <row r="778" spans="1:9" ht="21.75" customHeight="1" hidden="1">
      <c r="A778" s="104" t="s">
        <v>1190</v>
      </c>
      <c r="B778" s="99"/>
      <c r="C778" s="99" t="s">
        <v>870</v>
      </c>
      <c r="D778" s="99" t="s">
        <v>807</v>
      </c>
      <c r="E778" s="99"/>
      <c r="F778" s="100"/>
      <c r="G778" s="116">
        <f>SUM(G781)</f>
        <v>0</v>
      </c>
      <c r="H778" s="116">
        <f>SUM(H781)</f>
        <v>0</v>
      </c>
      <c r="I778" s="101" t="e">
        <f t="shared" si="37"/>
        <v>#DIV/0!</v>
      </c>
    </row>
    <row r="779" spans="1:9" ht="15" hidden="1">
      <c r="A779" s="104" t="s">
        <v>1191</v>
      </c>
      <c r="B779" s="99"/>
      <c r="C779" s="99" t="s">
        <v>870</v>
      </c>
      <c r="D779" s="99" t="s">
        <v>807</v>
      </c>
      <c r="E779" s="99" t="s">
        <v>1192</v>
      </c>
      <c r="F779" s="100"/>
      <c r="G779" s="116">
        <f>SUM(G780)</f>
        <v>0</v>
      </c>
      <c r="H779" s="116">
        <f>SUM(H780)</f>
        <v>0</v>
      </c>
      <c r="I779" s="101" t="e">
        <f t="shared" si="37"/>
        <v>#DIV/0!</v>
      </c>
    </row>
    <row r="780" spans="1:9" ht="20.25" customHeight="1" hidden="1">
      <c r="A780" s="104" t="s">
        <v>914</v>
      </c>
      <c r="B780" s="133"/>
      <c r="C780" s="133" t="s">
        <v>870</v>
      </c>
      <c r="D780" s="133" t="s">
        <v>807</v>
      </c>
      <c r="E780" s="133" t="s">
        <v>1193</v>
      </c>
      <c r="F780" s="105"/>
      <c r="G780" s="116">
        <f>SUM(G781)</f>
        <v>0</v>
      </c>
      <c r="H780" s="116">
        <f>SUM(H781)</f>
        <v>0</v>
      </c>
      <c r="I780" s="101" t="e">
        <f t="shared" si="37"/>
        <v>#DIV/0!</v>
      </c>
    </row>
    <row r="781" spans="1:9" ht="21" customHeight="1" hidden="1">
      <c r="A781" s="117" t="s">
        <v>916</v>
      </c>
      <c r="B781" s="99"/>
      <c r="C781" s="99" t="s">
        <v>870</v>
      </c>
      <c r="D781" s="99" t="s">
        <v>807</v>
      </c>
      <c r="E781" s="133" t="s">
        <v>1193</v>
      </c>
      <c r="F781" s="105" t="s">
        <v>899</v>
      </c>
      <c r="G781" s="116"/>
      <c r="H781" s="116"/>
      <c r="I781" s="101" t="e">
        <f t="shared" si="37"/>
        <v>#DIV/0!</v>
      </c>
    </row>
    <row r="782" spans="1:9" ht="18" customHeight="1">
      <c r="A782" s="108" t="s">
        <v>819</v>
      </c>
      <c r="B782" s="99"/>
      <c r="C782" s="109" t="s">
        <v>820</v>
      </c>
      <c r="D782" s="109"/>
      <c r="E782" s="109"/>
      <c r="F782" s="127"/>
      <c r="G782" s="151">
        <f>SUM(G783+G787+G804)+G811</f>
        <v>56575.799999999996</v>
      </c>
      <c r="H782" s="151">
        <f>SUM(H783+H787+H804)+H811</f>
        <v>56572.2</v>
      </c>
      <c r="I782" s="101">
        <f t="shared" si="37"/>
        <v>99.99363685533392</v>
      </c>
    </row>
    <row r="783" spans="1:9" ht="18.75" customHeight="1" hidden="1">
      <c r="A783" s="104" t="s">
        <v>1212</v>
      </c>
      <c r="B783" s="194"/>
      <c r="C783" s="114" t="s">
        <v>820</v>
      </c>
      <c r="D783" s="114" t="s">
        <v>797</v>
      </c>
      <c r="E783" s="114"/>
      <c r="F783" s="103"/>
      <c r="G783" s="116">
        <f>SUM(G784+G865)</f>
        <v>0</v>
      </c>
      <c r="H783" s="116">
        <f>SUM(H784+H865)</f>
        <v>0</v>
      </c>
      <c r="I783" s="101" t="e">
        <f t="shared" si="37"/>
        <v>#DIV/0!</v>
      </c>
    </row>
    <row r="784" spans="1:9" ht="15" hidden="1">
      <c r="A784" s="104" t="s">
        <v>1219</v>
      </c>
      <c r="B784" s="194"/>
      <c r="C784" s="114" t="s">
        <v>820</v>
      </c>
      <c r="D784" s="114" t="s">
        <v>797</v>
      </c>
      <c r="E784" s="114" t="s">
        <v>1220</v>
      </c>
      <c r="F784" s="103"/>
      <c r="G784" s="116">
        <f>SUM(G785)</f>
        <v>0</v>
      </c>
      <c r="H784" s="116">
        <f>SUM(H785)</f>
        <v>0</v>
      </c>
      <c r="I784" s="101" t="e">
        <f t="shared" si="37"/>
        <v>#DIV/0!</v>
      </c>
    </row>
    <row r="785" spans="1:9" ht="26.25" customHeight="1" hidden="1">
      <c r="A785" s="104" t="s">
        <v>914</v>
      </c>
      <c r="B785" s="194"/>
      <c r="C785" s="114" t="s">
        <v>820</v>
      </c>
      <c r="D785" s="114" t="s">
        <v>797</v>
      </c>
      <c r="E785" s="114" t="s">
        <v>1234</v>
      </c>
      <c r="F785" s="103"/>
      <c r="G785" s="116">
        <f>SUM(G786)</f>
        <v>0</v>
      </c>
      <c r="H785" s="116">
        <f>SUM(H786)</f>
        <v>0</v>
      </c>
      <c r="I785" s="101" t="e">
        <f t="shared" si="37"/>
        <v>#DIV/0!</v>
      </c>
    </row>
    <row r="786" spans="1:9" ht="37.5" customHeight="1" hidden="1">
      <c r="A786" s="117" t="s">
        <v>916</v>
      </c>
      <c r="B786" s="132"/>
      <c r="C786" s="133" t="s">
        <v>820</v>
      </c>
      <c r="D786" s="133" t="s">
        <v>797</v>
      </c>
      <c r="E786" s="133" t="s">
        <v>1234</v>
      </c>
      <c r="F786" s="105" t="s">
        <v>899</v>
      </c>
      <c r="G786" s="116"/>
      <c r="H786" s="116"/>
      <c r="I786" s="101" t="e">
        <f t="shared" si="37"/>
        <v>#DIV/0!</v>
      </c>
    </row>
    <row r="787" spans="1:9" ht="19.5" customHeight="1">
      <c r="A787" s="104" t="s">
        <v>1254</v>
      </c>
      <c r="B787" s="99"/>
      <c r="C787" s="114" t="s">
        <v>820</v>
      </c>
      <c r="D787" s="114" t="s">
        <v>799</v>
      </c>
      <c r="E787" s="109"/>
      <c r="F787" s="127"/>
      <c r="G787" s="116">
        <f>SUM(G788+G791+G794+G801)</f>
        <v>56497.7</v>
      </c>
      <c r="H787" s="116">
        <f>SUM(H788+H791+H794+H801)</f>
        <v>56494.1</v>
      </c>
      <c r="I787" s="101">
        <f t="shared" si="37"/>
        <v>99.99362805919533</v>
      </c>
    </row>
    <row r="788" spans="1:9" ht="18" customHeight="1" hidden="1">
      <c r="A788" s="104" t="s">
        <v>1257</v>
      </c>
      <c r="B788" s="194"/>
      <c r="C788" s="114" t="s">
        <v>820</v>
      </c>
      <c r="D788" s="114" t="s">
        <v>799</v>
      </c>
      <c r="E788" s="114" t="s">
        <v>1258</v>
      </c>
      <c r="F788" s="103"/>
      <c r="G788" s="116">
        <f>SUM(G789)</f>
        <v>0</v>
      </c>
      <c r="H788" s="116">
        <f>SUM(H789)</f>
        <v>0</v>
      </c>
      <c r="I788" s="101" t="e">
        <f t="shared" si="37"/>
        <v>#DIV/0!</v>
      </c>
    </row>
    <row r="789" spans="1:9" ht="37.5" customHeight="1" hidden="1">
      <c r="A789" s="104" t="s">
        <v>914</v>
      </c>
      <c r="B789" s="194"/>
      <c r="C789" s="114" t="s">
        <v>820</v>
      </c>
      <c r="D789" s="114" t="s">
        <v>799</v>
      </c>
      <c r="E789" s="114" t="s">
        <v>1275</v>
      </c>
      <c r="F789" s="103"/>
      <c r="G789" s="116">
        <f>SUM(G790)</f>
        <v>0</v>
      </c>
      <c r="H789" s="116">
        <f>SUM(H790)</f>
        <v>0</v>
      </c>
      <c r="I789" s="101" t="e">
        <f t="shared" si="37"/>
        <v>#DIV/0!</v>
      </c>
    </row>
    <row r="790" spans="1:9" ht="19.5" customHeight="1" hidden="1">
      <c r="A790" s="117" t="s">
        <v>916</v>
      </c>
      <c r="B790" s="132"/>
      <c r="C790" s="114" t="s">
        <v>820</v>
      </c>
      <c r="D790" s="114" t="s">
        <v>799</v>
      </c>
      <c r="E790" s="114" t="s">
        <v>1275</v>
      </c>
      <c r="F790" s="105" t="s">
        <v>899</v>
      </c>
      <c r="G790" s="116"/>
      <c r="H790" s="116"/>
      <c r="I790" s="101" t="e">
        <f t="shared" si="37"/>
        <v>#DIV/0!</v>
      </c>
    </row>
    <row r="791" spans="1:9" ht="15" hidden="1">
      <c r="A791" s="104" t="s">
        <v>1296</v>
      </c>
      <c r="B791" s="99"/>
      <c r="C791" s="114" t="s">
        <v>820</v>
      </c>
      <c r="D791" s="114" t="s">
        <v>799</v>
      </c>
      <c r="E791" s="114" t="s">
        <v>1297</v>
      </c>
      <c r="F791" s="103"/>
      <c r="G791" s="116">
        <f>SUM(G792)</f>
        <v>0</v>
      </c>
      <c r="H791" s="116">
        <f>SUM(H792)</f>
        <v>0</v>
      </c>
      <c r="I791" s="101" t="e">
        <f t="shared" si="37"/>
        <v>#DIV/0!</v>
      </c>
    </row>
    <row r="792" spans="1:9" ht="27.75" customHeight="1" hidden="1">
      <c r="A792" s="104" t="s">
        <v>914</v>
      </c>
      <c r="B792" s="194"/>
      <c r="C792" s="114" t="s">
        <v>820</v>
      </c>
      <c r="D792" s="114" t="s">
        <v>799</v>
      </c>
      <c r="E792" s="114" t="s">
        <v>1307</v>
      </c>
      <c r="F792" s="103"/>
      <c r="G792" s="116">
        <f>SUM(G793)</f>
        <v>0</v>
      </c>
      <c r="H792" s="116">
        <f>SUM(H793)</f>
        <v>0</v>
      </c>
      <c r="I792" s="101" t="e">
        <f t="shared" si="37"/>
        <v>#DIV/0!</v>
      </c>
    </row>
    <row r="793" spans="1:9" ht="21.75" customHeight="1" hidden="1">
      <c r="A793" s="117" t="s">
        <v>916</v>
      </c>
      <c r="B793" s="132"/>
      <c r="C793" s="114" t="s">
        <v>820</v>
      </c>
      <c r="D793" s="114" t="s">
        <v>799</v>
      </c>
      <c r="E793" s="114" t="s">
        <v>1307</v>
      </c>
      <c r="F793" s="105" t="s">
        <v>899</v>
      </c>
      <c r="G793" s="116"/>
      <c r="H793" s="116"/>
      <c r="I793" s="101" t="e">
        <f t="shared" si="37"/>
        <v>#DIV/0!</v>
      </c>
    </row>
    <row r="794" spans="1:9" ht="15">
      <c r="A794" s="104" t="s">
        <v>1312</v>
      </c>
      <c r="B794" s="99"/>
      <c r="C794" s="114" t="s">
        <v>820</v>
      </c>
      <c r="D794" s="114" t="s">
        <v>799</v>
      </c>
      <c r="E794" s="114" t="s">
        <v>1313</v>
      </c>
      <c r="F794" s="127"/>
      <c r="G794" s="116">
        <f>SUM(G795)</f>
        <v>56497.7</v>
      </c>
      <c r="H794" s="116">
        <f>SUM(H795)</f>
        <v>56494.1</v>
      </c>
      <c r="I794" s="101">
        <f t="shared" si="37"/>
        <v>99.99362805919533</v>
      </c>
    </row>
    <row r="795" spans="1:9" ht="27.75" customHeight="1">
      <c r="A795" s="104" t="s">
        <v>914</v>
      </c>
      <c r="B795" s="99"/>
      <c r="C795" s="114" t="s">
        <v>820</v>
      </c>
      <c r="D795" s="114" t="s">
        <v>799</v>
      </c>
      <c r="E795" s="114" t="s">
        <v>1314</v>
      </c>
      <c r="F795" s="127"/>
      <c r="G795" s="116">
        <f>SUM(G799+G797+G796)</f>
        <v>56497.7</v>
      </c>
      <c r="H795" s="116">
        <f>SUM(H799+H797+H796)</f>
        <v>56494.1</v>
      </c>
      <c r="I795" s="101">
        <f t="shared" si="37"/>
        <v>99.99362805919533</v>
      </c>
    </row>
    <row r="796" spans="1:9" ht="18" customHeight="1" hidden="1">
      <c r="A796" s="117" t="s">
        <v>916</v>
      </c>
      <c r="B796" s="99"/>
      <c r="C796" s="114" t="s">
        <v>820</v>
      </c>
      <c r="D796" s="114" t="s">
        <v>799</v>
      </c>
      <c r="E796" s="99" t="s">
        <v>1314</v>
      </c>
      <c r="F796" s="103" t="s">
        <v>899</v>
      </c>
      <c r="G796" s="116"/>
      <c r="H796" s="116"/>
      <c r="I796" s="101" t="e">
        <f t="shared" si="37"/>
        <v>#DIV/0!</v>
      </c>
    </row>
    <row r="797" spans="1:9" ht="45" customHeight="1">
      <c r="A797" s="117" t="s">
        <v>1271</v>
      </c>
      <c r="B797" s="132"/>
      <c r="C797" s="114" t="s">
        <v>820</v>
      </c>
      <c r="D797" s="114" t="s">
        <v>799</v>
      </c>
      <c r="E797" s="114" t="s">
        <v>1316</v>
      </c>
      <c r="F797" s="105"/>
      <c r="G797" s="116">
        <f>SUM(G798)</f>
        <v>38.5</v>
      </c>
      <c r="H797" s="116">
        <f>SUM(H798)</f>
        <v>34.9</v>
      </c>
      <c r="I797" s="101">
        <f t="shared" si="37"/>
        <v>90.64935064935065</v>
      </c>
    </row>
    <row r="798" spans="1:9" ht="19.5" customHeight="1">
      <c r="A798" s="117" t="s">
        <v>916</v>
      </c>
      <c r="B798" s="132"/>
      <c r="C798" s="114" t="s">
        <v>820</v>
      </c>
      <c r="D798" s="114" t="s">
        <v>799</v>
      </c>
      <c r="E798" s="114" t="s">
        <v>1316</v>
      </c>
      <c r="F798" s="105" t="s">
        <v>899</v>
      </c>
      <c r="G798" s="116">
        <v>38.5</v>
      </c>
      <c r="H798" s="116">
        <v>34.9</v>
      </c>
      <c r="I798" s="101">
        <f t="shared" si="37"/>
        <v>90.64935064935065</v>
      </c>
    </row>
    <row r="799" spans="1:9" ht="63" customHeight="1">
      <c r="A799" s="104" t="s">
        <v>1317</v>
      </c>
      <c r="B799" s="99"/>
      <c r="C799" s="114" t="s">
        <v>820</v>
      </c>
      <c r="D799" s="114" t="s">
        <v>799</v>
      </c>
      <c r="E799" s="114" t="s">
        <v>1318</v>
      </c>
      <c r="F799" s="127"/>
      <c r="G799" s="116">
        <f>SUM(G800)</f>
        <v>56459.2</v>
      </c>
      <c r="H799" s="116">
        <f>SUM(H800)</f>
        <v>56459.2</v>
      </c>
      <c r="I799" s="101">
        <f t="shared" si="37"/>
        <v>100</v>
      </c>
    </row>
    <row r="800" spans="1:9" ht="15">
      <c r="A800" s="117" t="s">
        <v>916</v>
      </c>
      <c r="B800" s="99"/>
      <c r="C800" s="114" t="s">
        <v>820</v>
      </c>
      <c r="D800" s="114" t="s">
        <v>799</v>
      </c>
      <c r="E800" s="114" t="s">
        <v>1318</v>
      </c>
      <c r="F800" s="127" t="s">
        <v>899</v>
      </c>
      <c r="G800" s="116">
        <v>56459.2</v>
      </c>
      <c r="H800" s="116">
        <v>56459.2</v>
      </c>
      <c r="I800" s="101">
        <f t="shared" si="37"/>
        <v>100</v>
      </c>
    </row>
    <row r="801" spans="1:9" ht="15" hidden="1">
      <c r="A801" s="104" t="s">
        <v>1319</v>
      </c>
      <c r="B801" s="114"/>
      <c r="C801" s="114" t="s">
        <v>820</v>
      </c>
      <c r="D801" s="114" t="s">
        <v>799</v>
      </c>
      <c r="E801" s="114" t="s">
        <v>1320</v>
      </c>
      <c r="F801" s="103"/>
      <c r="G801" s="116">
        <f>SUM(G802)</f>
        <v>0</v>
      </c>
      <c r="H801" s="116">
        <f>SUM(H802)</f>
        <v>0</v>
      </c>
      <c r="I801" s="101" t="e">
        <f t="shared" si="37"/>
        <v>#DIV/0!</v>
      </c>
    </row>
    <row r="802" spans="1:9" ht="28.5" hidden="1">
      <c r="A802" s="104" t="s">
        <v>914</v>
      </c>
      <c r="B802" s="194"/>
      <c r="C802" s="114" t="s">
        <v>820</v>
      </c>
      <c r="D802" s="114" t="s">
        <v>799</v>
      </c>
      <c r="E802" s="114" t="s">
        <v>1322</v>
      </c>
      <c r="F802" s="103"/>
      <c r="G802" s="116">
        <f>SUM(G803)</f>
        <v>0</v>
      </c>
      <c r="H802" s="116">
        <f>SUM(H803)</f>
        <v>0</v>
      </c>
      <c r="I802" s="101" t="e">
        <f t="shared" si="37"/>
        <v>#DIV/0!</v>
      </c>
    </row>
    <row r="803" spans="1:9" ht="15" hidden="1">
      <c r="A803" s="117" t="s">
        <v>916</v>
      </c>
      <c r="B803" s="99"/>
      <c r="C803" s="114" t="s">
        <v>820</v>
      </c>
      <c r="D803" s="114" t="s">
        <v>799</v>
      </c>
      <c r="E803" s="114" t="s">
        <v>1322</v>
      </c>
      <c r="F803" s="127" t="s">
        <v>899</v>
      </c>
      <c r="G803" s="116"/>
      <c r="H803" s="116"/>
      <c r="I803" s="101" t="e">
        <f t="shared" si="37"/>
        <v>#DIV/0!</v>
      </c>
    </row>
    <row r="804" spans="1:9" ht="15">
      <c r="A804" s="104" t="s">
        <v>821</v>
      </c>
      <c r="B804" s="99"/>
      <c r="C804" s="99" t="s">
        <v>820</v>
      </c>
      <c r="D804" s="99" t="s">
        <v>820</v>
      </c>
      <c r="E804" s="114"/>
      <c r="F804" s="127"/>
      <c r="G804" s="116">
        <f>SUM(G815+G805+G808)</f>
        <v>78.1</v>
      </c>
      <c r="H804" s="116">
        <f>SUM(H815+H805+H808)</f>
        <v>78.1</v>
      </c>
      <c r="I804" s="101">
        <f t="shared" si="37"/>
        <v>100</v>
      </c>
    </row>
    <row r="805" spans="1:9" ht="15" hidden="1">
      <c r="A805" s="113" t="s">
        <v>1344</v>
      </c>
      <c r="B805" s="114"/>
      <c r="C805" s="114" t="s">
        <v>820</v>
      </c>
      <c r="D805" s="114" t="s">
        <v>820</v>
      </c>
      <c r="E805" s="114" t="s">
        <v>1345</v>
      </c>
      <c r="F805" s="103"/>
      <c r="G805" s="116">
        <f>SUM(G806)</f>
        <v>0</v>
      </c>
      <c r="H805" s="116">
        <f>SUM(H806)</f>
        <v>0</v>
      </c>
      <c r="I805" s="101" t="e">
        <f t="shared" si="37"/>
        <v>#DIV/0!</v>
      </c>
    </row>
    <row r="806" spans="1:9" ht="28.5" hidden="1">
      <c r="A806" s="104" t="s">
        <v>914</v>
      </c>
      <c r="B806" s="114"/>
      <c r="C806" s="114" t="s">
        <v>820</v>
      </c>
      <c r="D806" s="114" t="s">
        <v>820</v>
      </c>
      <c r="E806" s="114" t="s">
        <v>1352</v>
      </c>
      <c r="F806" s="103"/>
      <c r="G806" s="116">
        <f>SUM(G807)</f>
        <v>0</v>
      </c>
      <c r="H806" s="116">
        <f>SUM(H807)</f>
        <v>0</v>
      </c>
      <c r="I806" s="101" t="e">
        <f t="shared" si="37"/>
        <v>#DIV/0!</v>
      </c>
    </row>
    <row r="807" spans="1:9" ht="22.5" customHeight="1" hidden="1">
      <c r="A807" s="117" t="s">
        <v>916</v>
      </c>
      <c r="B807" s="114"/>
      <c r="C807" s="114" t="s">
        <v>820</v>
      </c>
      <c r="D807" s="114" t="s">
        <v>820</v>
      </c>
      <c r="E807" s="114" t="s">
        <v>1352</v>
      </c>
      <c r="F807" s="103" t="s">
        <v>899</v>
      </c>
      <c r="G807" s="116"/>
      <c r="H807" s="116"/>
      <c r="I807" s="101" t="e">
        <f t="shared" si="37"/>
        <v>#DIV/0!</v>
      </c>
    </row>
    <row r="808" spans="1:9" ht="15">
      <c r="A808" s="117" t="s">
        <v>861</v>
      </c>
      <c r="B808" s="208"/>
      <c r="C808" s="114" t="s">
        <v>820</v>
      </c>
      <c r="D808" s="114" t="s">
        <v>820</v>
      </c>
      <c r="E808" s="114" t="s">
        <v>862</v>
      </c>
      <c r="F808" s="105"/>
      <c r="G808" s="116">
        <f>SUM(G809)</f>
        <v>78.1</v>
      </c>
      <c r="H808" s="116">
        <f>SUM(H809)</f>
        <v>78.1</v>
      </c>
      <c r="I808" s="101">
        <f t="shared" si="37"/>
        <v>100</v>
      </c>
    </row>
    <row r="809" spans="1:9" ht="42.75">
      <c r="A809" s="149" t="s">
        <v>1370</v>
      </c>
      <c r="B809" s="208"/>
      <c r="C809" s="114" t="s">
        <v>820</v>
      </c>
      <c r="D809" s="114" t="s">
        <v>820</v>
      </c>
      <c r="E809" s="114" t="s">
        <v>1371</v>
      </c>
      <c r="F809" s="105"/>
      <c r="G809" s="116">
        <f>SUM(G810)</f>
        <v>78.1</v>
      </c>
      <c r="H809" s="116">
        <f>SUM(H810)</f>
        <v>78.1</v>
      </c>
      <c r="I809" s="101">
        <f t="shared" si="37"/>
        <v>100</v>
      </c>
    </row>
    <row r="810" spans="1:9" ht="18.75" customHeight="1">
      <c r="A810" s="117" t="s">
        <v>1217</v>
      </c>
      <c r="B810" s="208"/>
      <c r="C810" s="114" t="s">
        <v>820</v>
      </c>
      <c r="D810" s="114" t="s">
        <v>820</v>
      </c>
      <c r="E810" s="114" t="s">
        <v>1371</v>
      </c>
      <c r="F810" s="105" t="s">
        <v>1218</v>
      </c>
      <c r="G810" s="116">
        <v>78.1</v>
      </c>
      <c r="H810" s="116">
        <v>78.1</v>
      </c>
      <c r="I810" s="101">
        <f t="shared" si="37"/>
        <v>100</v>
      </c>
    </row>
    <row r="811" spans="1:9" ht="18" customHeight="1" hidden="1">
      <c r="A811" s="104" t="s">
        <v>1372</v>
      </c>
      <c r="B811" s="99"/>
      <c r="C811" s="114" t="s">
        <v>820</v>
      </c>
      <c r="D811" s="114" t="s">
        <v>975</v>
      </c>
      <c r="E811" s="114"/>
      <c r="F811" s="103"/>
      <c r="G811" s="116">
        <f>SUM(G812)</f>
        <v>0</v>
      </c>
      <c r="H811" s="116">
        <f>SUM(H812)</f>
        <v>0</v>
      </c>
      <c r="I811" s="101" t="e">
        <f t="shared" si="37"/>
        <v>#DIV/0!</v>
      </c>
    </row>
    <row r="812" spans="1:9" ht="42.75" hidden="1">
      <c r="A812" s="115" t="s">
        <v>1374</v>
      </c>
      <c r="B812" s="99"/>
      <c r="C812" s="114" t="s">
        <v>820</v>
      </c>
      <c r="D812" s="114" t="s">
        <v>975</v>
      </c>
      <c r="E812" s="114" t="s">
        <v>1375</v>
      </c>
      <c r="F812" s="103"/>
      <c r="G812" s="116">
        <f>SUM(G813)</f>
        <v>0</v>
      </c>
      <c r="H812" s="116">
        <f>SUM(H813)</f>
        <v>0</v>
      </c>
      <c r="I812" s="101" t="e">
        <f t="shared" si="37"/>
        <v>#DIV/0!</v>
      </c>
    </row>
    <row r="813" spans="1:9" ht="19.5" customHeight="1" hidden="1">
      <c r="A813" s="104" t="s">
        <v>914</v>
      </c>
      <c r="B813" s="158"/>
      <c r="C813" s="114" t="s">
        <v>820</v>
      </c>
      <c r="D813" s="114" t="s">
        <v>975</v>
      </c>
      <c r="E813" s="114" t="s">
        <v>1376</v>
      </c>
      <c r="F813" s="103"/>
      <c r="G813" s="116">
        <f>SUM(G814+G815+G817)</f>
        <v>0</v>
      </c>
      <c r="H813" s="116">
        <f>SUM(H814+H815+H817)</f>
        <v>0</v>
      </c>
      <c r="I813" s="101" t="e">
        <f t="shared" si="37"/>
        <v>#DIV/0!</v>
      </c>
    </row>
    <row r="814" spans="1:9" s="186" customFormat="1" ht="19.5" customHeight="1" hidden="1">
      <c r="A814" s="117" t="s">
        <v>916</v>
      </c>
      <c r="B814" s="158"/>
      <c r="C814" s="114" t="s">
        <v>820</v>
      </c>
      <c r="D814" s="114" t="s">
        <v>975</v>
      </c>
      <c r="E814" s="114" t="s">
        <v>1376</v>
      </c>
      <c r="F814" s="103" t="s">
        <v>899</v>
      </c>
      <c r="G814" s="116"/>
      <c r="H814" s="116"/>
      <c r="I814" s="101" t="e">
        <f t="shared" si="37"/>
        <v>#DIV/0!</v>
      </c>
    </row>
    <row r="815" spans="1:9" s="186" customFormat="1" ht="19.5" customHeight="1" hidden="1">
      <c r="A815" s="115" t="s">
        <v>1353</v>
      </c>
      <c r="B815" s="99"/>
      <c r="C815" s="99" t="s">
        <v>820</v>
      </c>
      <c r="D815" s="99" t="s">
        <v>820</v>
      </c>
      <c r="E815" s="99" t="s">
        <v>823</v>
      </c>
      <c r="F815" s="127"/>
      <c r="G815" s="116">
        <f>SUM(G816)</f>
        <v>0</v>
      </c>
      <c r="H815" s="116">
        <f>SUM(H816)</f>
        <v>0</v>
      </c>
      <c r="I815" s="101" t="e">
        <f t="shared" si="37"/>
        <v>#DIV/0!</v>
      </c>
    </row>
    <row r="816" spans="1:9" s="186" customFormat="1" ht="19.5" customHeight="1" hidden="1">
      <c r="A816" s="115" t="s">
        <v>1755</v>
      </c>
      <c r="B816" s="99"/>
      <c r="C816" s="99" t="s">
        <v>820</v>
      </c>
      <c r="D816" s="99" t="s">
        <v>820</v>
      </c>
      <c r="E816" s="99" t="s">
        <v>1756</v>
      </c>
      <c r="F816" s="127"/>
      <c r="G816" s="116">
        <f>SUM(G817)</f>
        <v>0</v>
      </c>
      <c r="H816" s="116">
        <f>SUM(H817)</f>
        <v>0</v>
      </c>
      <c r="I816" s="101" t="e">
        <f t="shared" si="37"/>
        <v>#DIV/0!</v>
      </c>
    </row>
    <row r="817" spans="1:9" s="186" customFormat="1" ht="19.5" customHeight="1" hidden="1">
      <c r="A817" s="117" t="s">
        <v>898</v>
      </c>
      <c r="B817" s="99"/>
      <c r="C817" s="99" t="s">
        <v>820</v>
      </c>
      <c r="D817" s="99" t="s">
        <v>820</v>
      </c>
      <c r="E817" s="99" t="s">
        <v>1756</v>
      </c>
      <c r="F817" s="100" t="s">
        <v>899</v>
      </c>
      <c r="G817" s="116"/>
      <c r="H817" s="116"/>
      <c r="I817" s="101" t="e">
        <f t="shared" si="37"/>
        <v>#DIV/0!</v>
      </c>
    </row>
    <row r="818" spans="1:9" s="141" customFormat="1" ht="15" hidden="1">
      <c r="A818" s="117" t="s">
        <v>821</v>
      </c>
      <c r="B818" s="99"/>
      <c r="C818" s="99" t="s">
        <v>820</v>
      </c>
      <c r="D818" s="99" t="s">
        <v>820</v>
      </c>
      <c r="E818" s="99"/>
      <c r="F818" s="100"/>
      <c r="G818" s="116">
        <f>SUM(G819)</f>
        <v>0</v>
      </c>
      <c r="H818" s="116">
        <f>SUM(H819)</f>
        <v>0</v>
      </c>
      <c r="I818" s="101" t="e">
        <f t="shared" si="37"/>
        <v>#DIV/0!</v>
      </c>
    </row>
    <row r="819" spans="1:9" ht="15" hidden="1">
      <c r="A819" s="117" t="s">
        <v>859</v>
      </c>
      <c r="B819" s="99"/>
      <c r="C819" s="99" t="s">
        <v>820</v>
      </c>
      <c r="D819" s="99" t="s">
        <v>820</v>
      </c>
      <c r="E819" s="99" t="s">
        <v>860</v>
      </c>
      <c r="F819" s="100"/>
      <c r="G819" s="116">
        <f>SUM(G820)</f>
        <v>0</v>
      </c>
      <c r="H819" s="116">
        <f>SUM(H820)</f>
        <v>0</v>
      </c>
      <c r="I819" s="101" t="e">
        <f t="shared" si="37"/>
        <v>#DIV/0!</v>
      </c>
    </row>
    <row r="820" spans="1:9" ht="15" hidden="1">
      <c r="A820" s="117" t="s">
        <v>1217</v>
      </c>
      <c r="B820" s="99"/>
      <c r="C820" s="99" t="s">
        <v>820</v>
      </c>
      <c r="D820" s="99" t="s">
        <v>820</v>
      </c>
      <c r="E820" s="99" t="s">
        <v>860</v>
      </c>
      <c r="F820" s="100" t="s">
        <v>1218</v>
      </c>
      <c r="G820" s="116"/>
      <c r="H820" s="116"/>
      <c r="I820" s="101" t="e">
        <f t="shared" si="37"/>
        <v>#DIV/0!</v>
      </c>
    </row>
    <row r="821" spans="1:9" ht="27.75" customHeight="1" hidden="1">
      <c r="A821" s="108" t="s">
        <v>1408</v>
      </c>
      <c r="B821" s="109"/>
      <c r="C821" s="110" t="s">
        <v>833</v>
      </c>
      <c r="D821" s="110"/>
      <c r="E821" s="110"/>
      <c r="F821" s="143"/>
      <c r="G821" s="151">
        <f>SUM(G822+G832)</f>
        <v>0</v>
      </c>
      <c r="H821" s="151">
        <f>SUM(H822+H832)</f>
        <v>0</v>
      </c>
      <c r="I821" s="101" t="e">
        <f t="shared" si="37"/>
        <v>#DIV/0!</v>
      </c>
    </row>
    <row r="822" spans="1:9" ht="18" customHeight="1" hidden="1">
      <c r="A822" s="104" t="s">
        <v>1409</v>
      </c>
      <c r="B822" s="99"/>
      <c r="C822" s="114" t="s">
        <v>833</v>
      </c>
      <c r="D822" s="114" t="s">
        <v>797</v>
      </c>
      <c r="E822" s="114"/>
      <c r="F822" s="103"/>
      <c r="G822" s="116">
        <f>SUM(G823+G826+G829)</f>
        <v>0</v>
      </c>
      <c r="H822" s="116">
        <f>SUM(H823+H826+H829)</f>
        <v>0</v>
      </c>
      <c r="I822" s="101" t="e">
        <f t="shared" si="37"/>
        <v>#DIV/0!</v>
      </c>
    </row>
    <row r="823" spans="1:9" ht="28.5" hidden="1">
      <c r="A823" s="113" t="s">
        <v>912</v>
      </c>
      <c r="B823" s="99"/>
      <c r="C823" s="114" t="s">
        <v>833</v>
      </c>
      <c r="D823" s="114" t="s">
        <v>797</v>
      </c>
      <c r="E823" s="114" t="s">
        <v>913</v>
      </c>
      <c r="F823" s="103"/>
      <c r="G823" s="116">
        <f>SUM(G824:G824)</f>
        <v>0</v>
      </c>
      <c r="H823" s="116">
        <f>SUM(H824:H824)</f>
        <v>0</v>
      </c>
      <c r="I823" s="101" t="e">
        <f t="shared" si="37"/>
        <v>#DIV/0!</v>
      </c>
    </row>
    <row r="824" spans="1:9" ht="27.75" customHeight="1" hidden="1">
      <c r="A824" s="104" t="s">
        <v>914</v>
      </c>
      <c r="B824" s="114"/>
      <c r="C824" s="114" t="s">
        <v>833</v>
      </c>
      <c r="D824" s="114" t="s">
        <v>797</v>
      </c>
      <c r="E824" s="114" t="s">
        <v>915</v>
      </c>
      <c r="F824" s="103"/>
      <c r="G824" s="116">
        <f>SUM(G825:G825)</f>
        <v>0</v>
      </c>
      <c r="H824" s="116">
        <f>SUM(H825:H825)</f>
        <v>0</v>
      </c>
      <c r="I824" s="101" t="e">
        <f t="shared" si="37"/>
        <v>#DIV/0!</v>
      </c>
    </row>
    <row r="825" spans="1:9" ht="18" customHeight="1" hidden="1">
      <c r="A825" s="117" t="s">
        <v>916</v>
      </c>
      <c r="B825" s="114"/>
      <c r="C825" s="114" t="s">
        <v>833</v>
      </c>
      <c r="D825" s="114" t="s">
        <v>797</v>
      </c>
      <c r="E825" s="114" t="s">
        <v>915</v>
      </c>
      <c r="F825" s="103" t="s">
        <v>899</v>
      </c>
      <c r="G825" s="116"/>
      <c r="H825" s="116"/>
      <c r="I825" s="101" t="e">
        <f t="shared" si="37"/>
        <v>#DIV/0!</v>
      </c>
    </row>
    <row r="826" spans="1:9" ht="15" hidden="1">
      <c r="A826" s="104" t="s">
        <v>1416</v>
      </c>
      <c r="B826" s="99"/>
      <c r="C826" s="114" t="s">
        <v>833</v>
      </c>
      <c r="D826" s="114" t="s">
        <v>797</v>
      </c>
      <c r="E826" s="114" t="s">
        <v>1417</v>
      </c>
      <c r="F826" s="103"/>
      <c r="G826" s="116">
        <f>SUM(G827)</f>
        <v>0</v>
      </c>
      <c r="H826" s="116">
        <f>SUM(H827)</f>
        <v>0</v>
      </c>
      <c r="I826" s="101" t="e">
        <f t="shared" si="37"/>
        <v>#DIV/0!</v>
      </c>
    </row>
    <row r="827" spans="1:9" ht="34.5" customHeight="1" hidden="1">
      <c r="A827" s="104" t="s">
        <v>914</v>
      </c>
      <c r="B827" s="114"/>
      <c r="C827" s="114" t="s">
        <v>833</v>
      </c>
      <c r="D827" s="114" t="s">
        <v>797</v>
      </c>
      <c r="E827" s="114" t="s">
        <v>1424</v>
      </c>
      <c r="F827" s="103"/>
      <c r="G827" s="116">
        <f>SUM(G828:G828)</f>
        <v>0</v>
      </c>
      <c r="H827" s="116">
        <f>SUM(H828:H828)</f>
        <v>0</v>
      </c>
      <c r="I827" s="101" t="e">
        <f t="shared" si="37"/>
        <v>#DIV/0!</v>
      </c>
    </row>
    <row r="828" spans="1:9" ht="15.75" customHeight="1" hidden="1">
      <c r="A828" s="117" t="s">
        <v>916</v>
      </c>
      <c r="B828" s="114"/>
      <c r="C828" s="114" t="s">
        <v>833</v>
      </c>
      <c r="D828" s="114" t="s">
        <v>797</v>
      </c>
      <c r="E828" s="114" t="s">
        <v>1424</v>
      </c>
      <c r="F828" s="103" t="s">
        <v>899</v>
      </c>
      <c r="G828" s="116"/>
      <c r="H828" s="116"/>
      <c r="I828" s="101" t="e">
        <f t="shared" si="37"/>
        <v>#DIV/0!</v>
      </c>
    </row>
    <row r="829" spans="1:9" ht="24" customHeight="1" hidden="1">
      <c r="A829" s="104" t="s">
        <v>1426</v>
      </c>
      <c r="B829" s="99"/>
      <c r="C829" s="114" t="s">
        <v>833</v>
      </c>
      <c r="D829" s="114" t="s">
        <v>797</v>
      </c>
      <c r="E829" s="114" t="s">
        <v>1427</v>
      </c>
      <c r="F829" s="103"/>
      <c r="G829" s="116">
        <f>SUM(G830)</f>
        <v>0</v>
      </c>
      <c r="H829" s="116">
        <f>SUM(H830)</f>
        <v>0</v>
      </c>
      <c r="I829" s="101" t="e">
        <f t="shared" si="37"/>
        <v>#DIV/0!</v>
      </c>
    </row>
    <row r="830" spans="1:9" ht="57" customHeight="1" hidden="1">
      <c r="A830" s="104" t="s">
        <v>914</v>
      </c>
      <c r="B830" s="194"/>
      <c r="C830" s="114" t="s">
        <v>833</v>
      </c>
      <c r="D830" s="114" t="s">
        <v>797</v>
      </c>
      <c r="E830" s="114" t="s">
        <v>1428</v>
      </c>
      <c r="F830" s="103"/>
      <c r="G830" s="116">
        <f>SUM(G831)</f>
        <v>0</v>
      </c>
      <c r="H830" s="116">
        <f>SUM(H831)</f>
        <v>0</v>
      </c>
      <c r="I830" s="101" t="e">
        <f aca="true" t="shared" si="39" ref="I830:I893">SUM(H830/G830*100)</f>
        <v>#DIV/0!</v>
      </c>
    </row>
    <row r="831" spans="1:9" ht="30.75" customHeight="1" hidden="1">
      <c r="A831" s="117" t="s">
        <v>916</v>
      </c>
      <c r="B831" s="132"/>
      <c r="C831" s="114" t="s">
        <v>833</v>
      </c>
      <c r="D831" s="114" t="s">
        <v>797</v>
      </c>
      <c r="E831" s="114" t="s">
        <v>1428</v>
      </c>
      <c r="F831" s="105" t="s">
        <v>899</v>
      </c>
      <c r="G831" s="116"/>
      <c r="H831" s="116"/>
      <c r="I831" s="101" t="e">
        <f t="shared" si="39"/>
        <v>#DIV/0!</v>
      </c>
    </row>
    <row r="832" spans="1:9" ht="16.5" customHeight="1" hidden="1">
      <c r="A832" s="115" t="s">
        <v>1436</v>
      </c>
      <c r="B832" s="119"/>
      <c r="C832" s="110" t="s">
        <v>833</v>
      </c>
      <c r="D832" s="110" t="s">
        <v>831</v>
      </c>
      <c r="E832" s="110"/>
      <c r="F832" s="143"/>
      <c r="G832" s="116">
        <f aca="true" t="shared" si="40" ref="G832:H834">SUM(G833)</f>
        <v>0</v>
      </c>
      <c r="H832" s="116">
        <f t="shared" si="40"/>
        <v>0</v>
      </c>
      <c r="I832" s="101" t="e">
        <f t="shared" si="39"/>
        <v>#DIV/0!</v>
      </c>
    </row>
    <row r="833" spans="1:9" s="141" customFormat="1" ht="42.75" hidden="1">
      <c r="A833" s="115" t="s">
        <v>1374</v>
      </c>
      <c r="B833" s="194"/>
      <c r="C833" s="114" t="s">
        <v>833</v>
      </c>
      <c r="D833" s="110" t="s">
        <v>831</v>
      </c>
      <c r="E833" s="114" t="s">
        <v>1375</v>
      </c>
      <c r="F833" s="103"/>
      <c r="G833" s="116">
        <f t="shared" si="40"/>
        <v>0</v>
      </c>
      <c r="H833" s="116">
        <f t="shared" si="40"/>
        <v>0</v>
      </c>
      <c r="I833" s="101" t="e">
        <f t="shared" si="39"/>
        <v>#DIV/0!</v>
      </c>
    </row>
    <row r="834" spans="1:9" ht="15.75" customHeight="1" hidden="1">
      <c r="A834" s="104" t="s">
        <v>914</v>
      </c>
      <c r="B834" s="194"/>
      <c r="C834" s="114" t="s">
        <v>833</v>
      </c>
      <c r="D834" s="110" t="s">
        <v>831</v>
      </c>
      <c r="E834" s="114" t="s">
        <v>1376</v>
      </c>
      <c r="F834" s="103"/>
      <c r="G834" s="116">
        <f t="shared" si="40"/>
        <v>0</v>
      </c>
      <c r="H834" s="116">
        <f t="shared" si="40"/>
        <v>0</v>
      </c>
      <c r="I834" s="101" t="e">
        <f t="shared" si="39"/>
        <v>#DIV/0!</v>
      </c>
    </row>
    <row r="835" spans="1:9" ht="15" hidden="1">
      <c r="A835" s="117" t="s">
        <v>916</v>
      </c>
      <c r="B835" s="132"/>
      <c r="C835" s="114" t="s">
        <v>833</v>
      </c>
      <c r="D835" s="110" t="s">
        <v>831</v>
      </c>
      <c r="E835" s="114" t="s">
        <v>1376</v>
      </c>
      <c r="F835" s="105" t="s">
        <v>899</v>
      </c>
      <c r="G835" s="116"/>
      <c r="H835" s="116"/>
      <c r="I835" s="101" t="e">
        <f t="shared" si="39"/>
        <v>#DIV/0!</v>
      </c>
    </row>
    <row r="836" spans="1:9" ht="30.75" customHeight="1" hidden="1">
      <c r="A836" s="108" t="s">
        <v>1447</v>
      </c>
      <c r="B836" s="109"/>
      <c r="C836" s="110" t="s">
        <v>975</v>
      </c>
      <c r="D836" s="110"/>
      <c r="E836" s="110"/>
      <c r="F836" s="143"/>
      <c r="G836" s="151">
        <f>SUM(G837+G841+G851+G855)</f>
        <v>0</v>
      </c>
      <c r="H836" s="151">
        <f>SUM(H837+H841+H851+H855)</f>
        <v>0</v>
      </c>
      <c r="I836" s="101" t="e">
        <f t="shared" si="39"/>
        <v>#DIV/0!</v>
      </c>
    </row>
    <row r="837" spans="1:9" ht="16.5" customHeight="1" hidden="1">
      <c r="A837" s="104" t="s">
        <v>1448</v>
      </c>
      <c r="B837" s="99"/>
      <c r="C837" s="114" t="s">
        <v>975</v>
      </c>
      <c r="D837" s="114" t="s">
        <v>797</v>
      </c>
      <c r="E837" s="114"/>
      <c r="F837" s="103"/>
      <c r="G837" s="116">
        <f aca="true" t="shared" si="41" ref="G837:H839">SUM(G838)</f>
        <v>0</v>
      </c>
      <c r="H837" s="116">
        <f t="shared" si="41"/>
        <v>0</v>
      </c>
      <c r="I837" s="101" t="e">
        <f t="shared" si="39"/>
        <v>#DIV/0!</v>
      </c>
    </row>
    <row r="838" spans="1:9" ht="18.75" customHeight="1" hidden="1">
      <c r="A838" s="104" t="s">
        <v>1452</v>
      </c>
      <c r="B838" s="99"/>
      <c r="C838" s="114" t="s">
        <v>975</v>
      </c>
      <c r="D838" s="114" t="s">
        <v>797</v>
      </c>
      <c r="E838" s="114" t="s">
        <v>1453</v>
      </c>
      <c r="F838" s="103"/>
      <c r="G838" s="116">
        <f t="shared" si="41"/>
        <v>0</v>
      </c>
      <c r="H838" s="116">
        <f t="shared" si="41"/>
        <v>0</v>
      </c>
      <c r="I838" s="101" t="e">
        <f t="shared" si="39"/>
        <v>#DIV/0!</v>
      </c>
    </row>
    <row r="839" spans="1:9" ht="28.5" hidden="1">
      <c r="A839" s="104" t="s">
        <v>914</v>
      </c>
      <c r="B839" s="194"/>
      <c r="C839" s="114" t="s">
        <v>975</v>
      </c>
      <c r="D839" s="114" t="s">
        <v>797</v>
      </c>
      <c r="E839" s="114" t="s">
        <v>1463</v>
      </c>
      <c r="F839" s="103"/>
      <c r="G839" s="116">
        <f t="shared" si="41"/>
        <v>0</v>
      </c>
      <c r="H839" s="116">
        <f t="shared" si="41"/>
        <v>0</v>
      </c>
      <c r="I839" s="101" t="e">
        <f t="shared" si="39"/>
        <v>#DIV/0!</v>
      </c>
    </row>
    <row r="840" spans="1:9" ht="30.75" customHeight="1" hidden="1">
      <c r="A840" s="117" t="s">
        <v>916</v>
      </c>
      <c r="B840" s="132"/>
      <c r="C840" s="114" t="s">
        <v>975</v>
      </c>
      <c r="D840" s="114" t="s">
        <v>797</v>
      </c>
      <c r="E840" s="114" t="s">
        <v>1463</v>
      </c>
      <c r="F840" s="105" t="s">
        <v>899</v>
      </c>
      <c r="G840" s="116"/>
      <c r="H840" s="116"/>
      <c r="I840" s="101" t="e">
        <f t="shared" si="39"/>
        <v>#DIV/0!</v>
      </c>
    </row>
    <row r="841" spans="1:9" ht="16.5" customHeight="1" hidden="1">
      <c r="A841" s="104" t="s">
        <v>1465</v>
      </c>
      <c r="B841" s="99"/>
      <c r="C841" s="114" t="s">
        <v>975</v>
      </c>
      <c r="D841" s="114" t="s">
        <v>799</v>
      </c>
      <c r="E841" s="114"/>
      <c r="F841" s="103"/>
      <c r="G841" s="116">
        <f>SUM(G842+G845+G848)</f>
        <v>0</v>
      </c>
      <c r="H841" s="116">
        <f>SUM(H842+H845+H848)</f>
        <v>0</v>
      </c>
      <c r="I841" s="101" t="e">
        <f t="shared" si="39"/>
        <v>#DIV/0!</v>
      </c>
    </row>
    <row r="842" spans="1:9" ht="15.75" customHeight="1" hidden="1">
      <c r="A842" s="104" t="s">
        <v>1452</v>
      </c>
      <c r="B842" s="99"/>
      <c r="C842" s="114" t="s">
        <v>975</v>
      </c>
      <c r="D842" s="114" t="s">
        <v>799</v>
      </c>
      <c r="E842" s="114" t="s">
        <v>1453</v>
      </c>
      <c r="F842" s="103"/>
      <c r="G842" s="116">
        <f>SUM(G843)</f>
        <v>0</v>
      </c>
      <c r="H842" s="116">
        <f>SUM(H843)</f>
        <v>0</v>
      </c>
      <c r="I842" s="101" t="e">
        <f t="shared" si="39"/>
        <v>#DIV/0!</v>
      </c>
    </row>
    <row r="843" spans="1:9" ht="30.75" customHeight="1" hidden="1">
      <c r="A843" s="104" t="s">
        <v>914</v>
      </c>
      <c r="B843" s="194"/>
      <c r="C843" s="114" t="s">
        <v>975</v>
      </c>
      <c r="D843" s="114" t="s">
        <v>799</v>
      </c>
      <c r="E843" s="114" t="s">
        <v>1463</v>
      </c>
      <c r="F843" s="103"/>
      <c r="G843" s="116">
        <f>SUM(G844)</f>
        <v>0</v>
      </c>
      <c r="H843" s="116">
        <f>SUM(H844)</f>
        <v>0</v>
      </c>
      <c r="I843" s="101" t="e">
        <f t="shared" si="39"/>
        <v>#DIV/0!</v>
      </c>
    </row>
    <row r="844" spans="1:9" ht="16.5" customHeight="1" hidden="1">
      <c r="A844" s="117" t="s">
        <v>916</v>
      </c>
      <c r="B844" s="132"/>
      <c r="C844" s="114" t="s">
        <v>975</v>
      </c>
      <c r="D844" s="114" t="s">
        <v>799</v>
      </c>
      <c r="E844" s="114" t="s">
        <v>1463</v>
      </c>
      <c r="F844" s="105" t="s">
        <v>899</v>
      </c>
      <c r="G844" s="116"/>
      <c r="H844" s="116"/>
      <c r="I844" s="101" t="e">
        <f t="shared" si="39"/>
        <v>#DIV/0!</v>
      </c>
    </row>
    <row r="845" spans="1:9" ht="14.25" customHeight="1" hidden="1">
      <c r="A845" s="104" t="s">
        <v>1466</v>
      </c>
      <c r="B845" s="99"/>
      <c r="C845" s="114" t="s">
        <v>975</v>
      </c>
      <c r="D845" s="114" t="s">
        <v>799</v>
      </c>
      <c r="E845" s="114" t="s">
        <v>1467</v>
      </c>
      <c r="F845" s="103"/>
      <c r="G845" s="116">
        <f>SUM(G846)</f>
        <v>0</v>
      </c>
      <c r="H845" s="116">
        <f>SUM(H846)</f>
        <v>0</v>
      </c>
      <c r="I845" s="101" t="e">
        <f t="shared" si="39"/>
        <v>#DIV/0!</v>
      </c>
    </row>
    <row r="846" spans="1:9" ht="30.75" customHeight="1" hidden="1">
      <c r="A846" s="104" t="s">
        <v>914</v>
      </c>
      <c r="B846" s="194"/>
      <c r="C846" s="114" t="s">
        <v>975</v>
      </c>
      <c r="D846" s="114" t="s">
        <v>799</v>
      </c>
      <c r="E846" s="114" t="s">
        <v>1474</v>
      </c>
      <c r="F846" s="103"/>
      <c r="G846" s="116">
        <f>SUM(G847)</f>
        <v>0</v>
      </c>
      <c r="H846" s="116">
        <f>SUM(H847)</f>
        <v>0</v>
      </c>
      <c r="I846" s="101" t="e">
        <f t="shared" si="39"/>
        <v>#DIV/0!</v>
      </c>
    </row>
    <row r="847" spans="1:9" ht="16.5" customHeight="1" hidden="1">
      <c r="A847" s="117" t="s">
        <v>916</v>
      </c>
      <c r="B847" s="132"/>
      <c r="C847" s="114" t="s">
        <v>975</v>
      </c>
      <c r="D847" s="114" t="s">
        <v>799</v>
      </c>
      <c r="E847" s="114" t="s">
        <v>1474</v>
      </c>
      <c r="F847" s="105" t="s">
        <v>899</v>
      </c>
      <c r="G847" s="116"/>
      <c r="H847" s="116"/>
      <c r="I847" s="101" t="e">
        <f t="shared" si="39"/>
        <v>#DIV/0!</v>
      </c>
    </row>
    <row r="848" spans="1:9" ht="15" hidden="1">
      <c r="A848" s="104" t="s">
        <v>1475</v>
      </c>
      <c r="B848" s="99"/>
      <c r="C848" s="114" t="s">
        <v>975</v>
      </c>
      <c r="D848" s="114" t="s">
        <v>799</v>
      </c>
      <c r="E848" s="114" t="s">
        <v>1476</v>
      </c>
      <c r="F848" s="103"/>
      <c r="G848" s="116">
        <f>SUM(G849)</f>
        <v>0</v>
      </c>
      <c r="H848" s="116">
        <f>SUM(H849)</f>
        <v>0</v>
      </c>
      <c r="I848" s="101" t="e">
        <f t="shared" si="39"/>
        <v>#DIV/0!</v>
      </c>
    </row>
    <row r="849" spans="1:9" ht="15" customHeight="1" hidden="1">
      <c r="A849" s="104" t="s">
        <v>914</v>
      </c>
      <c r="B849" s="194"/>
      <c r="C849" s="114" t="s">
        <v>975</v>
      </c>
      <c r="D849" s="114" t="s">
        <v>799</v>
      </c>
      <c r="E849" s="114" t="s">
        <v>1479</v>
      </c>
      <c r="F849" s="103"/>
      <c r="G849" s="116">
        <f>SUM(G850)</f>
        <v>0</v>
      </c>
      <c r="H849" s="116">
        <f>SUM(H850)</f>
        <v>0</v>
      </c>
      <c r="I849" s="101" t="e">
        <f t="shared" si="39"/>
        <v>#DIV/0!</v>
      </c>
    </row>
    <row r="850" spans="1:9" ht="30" customHeight="1" hidden="1">
      <c r="A850" s="117" t="s">
        <v>916</v>
      </c>
      <c r="B850" s="132"/>
      <c r="C850" s="114" t="s">
        <v>975</v>
      </c>
      <c r="D850" s="114" t="s">
        <v>799</v>
      </c>
      <c r="E850" s="114" t="s">
        <v>1479</v>
      </c>
      <c r="F850" s="105" t="s">
        <v>899</v>
      </c>
      <c r="G850" s="116"/>
      <c r="H850" s="116"/>
      <c r="I850" s="101" t="e">
        <f t="shared" si="39"/>
        <v>#DIV/0!</v>
      </c>
    </row>
    <row r="851" spans="1:9" ht="17.25" customHeight="1" hidden="1">
      <c r="A851" s="117" t="s">
        <v>1485</v>
      </c>
      <c r="B851" s="99"/>
      <c r="C851" s="114" t="s">
        <v>975</v>
      </c>
      <c r="D851" s="114" t="s">
        <v>831</v>
      </c>
      <c r="E851" s="114"/>
      <c r="F851" s="103"/>
      <c r="G851" s="116">
        <f aca="true" t="shared" si="42" ref="G851:H853">SUM(G852)</f>
        <v>0</v>
      </c>
      <c r="H851" s="116">
        <f t="shared" si="42"/>
        <v>0</v>
      </c>
      <c r="I851" s="101" t="e">
        <f t="shared" si="39"/>
        <v>#DIV/0!</v>
      </c>
    </row>
    <row r="852" spans="1:9" ht="15" hidden="1">
      <c r="A852" s="104" t="s">
        <v>1486</v>
      </c>
      <c r="B852" s="99"/>
      <c r="C852" s="114" t="s">
        <v>975</v>
      </c>
      <c r="D852" s="114" t="s">
        <v>831</v>
      </c>
      <c r="E852" s="114" t="s">
        <v>1487</v>
      </c>
      <c r="F852" s="103"/>
      <c r="G852" s="116">
        <f t="shared" si="42"/>
        <v>0</v>
      </c>
      <c r="H852" s="116">
        <f t="shared" si="42"/>
        <v>0</v>
      </c>
      <c r="I852" s="101" t="e">
        <f t="shared" si="39"/>
        <v>#DIV/0!</v>
      </c>
    </row>
    <row r="853" spans="1:9" ht="28.5" hidden="1">
      <c r="A853" s="104" t="s">
        <v>914</v>
      </c>
      <c r="B853" s="99"/>
      <c r="C853" s="114" t="s">
        <v>975</v>
      </c>
      <c r="D853" s="114" t="s">
        <v>831</v>
      </c>
      <c r="E853" s="114" t="s">
        <v>1800</v>
      </c>
      <c r="F853" s="103"/>
      <c r="G853" s="116">
        <f t="shared" si="42"/>
        <v>0</v>
      </c>
      <c r="H853" s="116">
        <f t="shared" si="42"/>
        <v>0</v>
      </c>
      <c r="I853" s="101" t="e">
        <f t="shared" si="39"/>
        <v>#DIV/0!</v>
      </c>
    </row>
    <row r="854" spans="1:9" ht="29.25" customHeight="1" hidden="1">
      <c r="A854" s="117" t="s">
        <v>916</v>
      </c>
      <c r="B854" s="99"/>
      <c r="C854" s="114" t="s">
        <v>975</v>
      </c>
      <c r="D854" s="114" t="s">
        <v>831</v>
      </c>
      <c r="E854" s="114" t="s">
        <v>1800</v>
      </c>
      <c r="F854" s="103" t="s">
        <v>899</v>
      </c>
      <c r="G854" s="116"/>
      <c r="H854" s="116"/>
      <c r="I854" s="101" t="e">
        <f t="shared" si="39"/>
        <v>#DIV/0!</v>
      </c>
    </row>
    <row r="855" spans="1:9" ht="18.75" customHeight="1" hidden="1">
      <c r="A855" s="104" t="s">
        <v>1499</v>
      </c>
      <c r="B855" s="99"/>
      <c r="C855" s="114" t="s">
        <v>975</v>
      </c>
      <c r="D855" s="114" t="s">
        <v>975</v>
      </c>
      <c r="E855" s="114"/>
      <c r="F855" s="103"/>
      <c r="G855" s="116">
        <f aca="true" t="shared" si="43" ref="G855:H857">SUM(G856)</f>
        <v>0</v>
      </c>
      <c r="H855" s="116">
        <f t="shared" si="43"/>
        <v>0</v>
      </c>
      <c r="I855" s="101" t="e">
        <f t="shared" si="39"/>
        <v>#DIV/0!</v>
      </c>
    </row>
    <row r="856" spans="1:9" s="186" customFormat="1" ht="28.5" hidden="1">
      <c r="A856" s="150" t="s">
        <v>1449</v>
      </c>
      <c r="B856" s="99"/>
      <c r="C856" s="114" t="s">
        <v>975</v>
      </c>
      <c r="D856" s="114" t="s">
        <v>975</v>
      </c>
      <c r="E856" s="114" t="s">
        <v>1450</v>
      </c>
      <c r="F856" s="103"/>
      <c r="G856" s="116">
        <f t="shared" si="43"/>
        <v>0</v>
      </c>
      <c r="H856" s="116">
        <f t="shared" si="43"/>
        <v>0</v>
      </c>
      <c r="I856" s="101" t="e">
        <f t="shared" si="39"/>
        <v>#DIV/0!</v>
      </c>
    </row>
    <row r="857" spans="1:9" ht="28.5" hidden="1">
      <c r="A857" s="104" t="s">
        <v>914</v>
      </c>
      <c r="B857" s="99"/>
      <c r="C857" s="114" t="s">
        <v>975</v>
      </c>
      <c r="D857" s="114" t="s">
        <v>975</v>
      </c>
      <c r="E857" s="114" t="s">
        <v>1451</v>
      </c>
      <c r="F857" s="103"/>
      <c r="G857" s="116">
        <f t="shared" si="43"/>
        <v>0</v>
      </c>
      <c r="H857" s="116">
        <f t="shared" si="43"/>
        <v>0</v>
      </c>
      <c r="I857" s="101" t="e">
        <f t="shared" si="39"/>
        <v>#DIV/0!</v>
      </c>
    </row>
    <row r="858" spans="1:9" ht="15" hidden="1">
      <c r="A858" s="117" t="s">
        <v>916</v>
      </c>
      <c r="B858" s="99"/>
      <c r="C858" s="114" t="s">
        <v>975</v>
      </c>
      <c r="D858" s="114" t="s">
        <v>975</v>
      </c>
      <c r="E858" s="114" t="s">
        <v>1451</v>
      </c>
      <c r="F858" s="103" t="s">
        <v>899</v>
      </c>
      <c r="G858" s="116"/>
      <c r="H858" s="116"/>
      <c r="I858" s="101" t="e">
        <f t="shared" si="39"/>
        <v>#DIV/0!</v>
      </c>
    </row>
    <row r="859" spans="1:9" s="184" customFormat="1" ht="15">
      <c r="A859" s="108" t="s">
        <v>1525</v>
      </c>
      <c r="B859" s="99"/>
      <c r="C859" s="109" t="s">
        <v>1001</v>
      </c>
      <c r="D859" s="109" t="s">
        <v>1526</v>
      </c>
      <c r="E859" s="109"/>
      <c r="F859" s="127"/>
      <c r="G859" s="151">
        <f>SUM(G860+G864+G875+G990+G1006)</f>
        <v>758343.4</v>
      </c>
      <c r="H859" s="151">
        <f>SUM(H860+H864+H875+H990+H1006)</f>
        <v>714053.5000000002</v>
      </c>
      <c r="I859" s="101">
        <f t="shared" si="39"/>
        <v>94.15965115540007</v>
      </c>
    </row>
    <row r="860" spans="1:9" s="186" customFormat="1" ht="18" customHeight="1">
      <c r="A860" s="108" t="s">
        <v>1527</v>
      </c>
      <c r="B860" s="99"/>
      <c r="C860" s="109" t="s">
        <v>1001</v>
      </c>
      <c r="D860" s="109" t="s">
        <v>797</v>
      </c>
      <c r="E860" s="109"/>
      <c r="F860" s="127"/>
      <c r="G860" s="151">
        <f aca="true" t="shared" si="44" ref="G860:H862">SUM(G861)</f>
        <v>3806</v>
      </c>
      <c r="H860" s="151">
        <f t="shared" si="44"/>
        <v>3806</v>
      </c>
      <c r="I860" s="101">
        <f t="shared" si="39"/>
        <v>100</v>
      </c>
    </row>
    <row r="861" spans="1:9" s="186" customFormat="1" ht="15">
      <c r="A861" s="124" t="s">
        <v>1528</v>
      </c>
      <c r="B861" s="99"/>
      <c r="C861" s="99" t="s">
        <v>1001</v>
      </c>
      <c r="D861" s="99" t="s">
        <v>797</v>
      </c>
      <c r="E861" s="99" t="s">
        <v>1529</v>
      </c>
      <c r="F861" s="127"/>
      <c r="G861" s="116">
        <f t="shared" si="44"/>
        <v>3806</v>
      </c>
      <c r="H861" s="116">
        <f t="shared" si="44"/>
        <v>3806</v>
      </c>
      <c r="I861" s="101">
        <f t="shared" si="39"/>
        <v>100</v>
      </c>
    </row>
    <row r="862" spans="1:9" s="171" customFormat="1" ht="29.25" customHeight="1">
      <c r="A862" s="124" t="s">
        <v>1530</v>
      </c>
      <c r="B862" s="158"/>
      <c r="C862" s="99" t="s">
        <v>1001</v>
      </c>
      <c r="D862" s="99" t="s">
        <v>797</v>
      </c>
      <c r="E862" s="99" t="s">
        <v>1531</v>
      </c>
      <c r="F862" s="127"/>
      <c r="G862" s="116">
        <f t="shared" si="44"/>
        <v>3806</v>
      </c>
      <c r="H862" s="116">
        <f t="shared" si="44"/>
        <v>3806</v>
      </c>
      <c r="I862" s="101">
        <f t="shared" si="39"/>
        <v>100</v>
      </c>
    </row>
    <row r="863" spans="1:9" ht="15">
      <c r="A863" s="104" t="s">
        <v>966</v>
      </c>
      <c r="B863" s="99"/>
      <c r="C863" s="99" t="s">
        <v>1001</v>
      </c>
      <c r="D863" s="99" t="s">
        <v>797</v>
      </c>
      <c r="E863" s="99" t="s">
        <v>1531</v>
      </c>
      <c r="F863" s="127" t="s">
        <v>967</v>
      </c>
      <c r="G863" s="116">
        <v>3806</v>
      </c>
      <c r="H863" s="116">
        <v>3806</v>
      </c>
      <c r="I863" s="101">
        <f t="shared" si="39"/>
        <v>100</v>
      </c>
    </row>
    <row r="864" spans="1:9" ht="15">
      <c r="A864" s="104" t="s">
        <v>1532</v>
      </c>
      <c r="B864" s="99"/>
      <c r="C864" s="110" t="s">
        <v>1001</v>
      </c>
      <c r="D864" s="110" t="s">
        <v>799</v>
      </c>
      <c r="E864" s="99"/>
      <c r="F864" s="127"/>
      <c r="G864" s="151">
        <f>SUM(G865+G870)</f>
        <v>46632.4</v>
      </c>
      <c r="H864" s="151">
        <f>SUM(H865+H870)</f>
        <v>46451.9</v>
      </c>
      <c r="I864" s="101">
        <f t="shared" si="39"/>
        <v>99.61293006579118</v>
      </c>
    </row>
    <row r="865" spans="1:9" ht="19.5" customHeight="1" hidden="1">
      <c r="A865" s="142" t="s">
        <v>1533</v>
      </c>
      <c r="B865" s="99"/>
      <c r="C865" s="110" t="s">
        <v>1001</v>
      </c>
      <c r="D865" s="110" t="s">
        <v>799</v>
      </c>
      <c r="E865" s="110" t="s">
        <v>1534</v>
      </c>
      <c r="F865" s="143"/>
      <c r="G865" s="151"/>
      <c r="H865" s="151"/>
      <c r="I865" s="101" t="e">
        <f t="shared" si="39"/>
        <v>#DIV/0!</v>
      </c>
    </row>
    <row r="866" spans="1:9" ht="28.5" hidden="1">
      <c r="A866" s="142" t="s">
        <v>1535</v>
      </c>
      <c r="B866" s="99"/>
      <c r="C866" s="114" t="s">
        <v>1001</v>
      </c>
      <c r="D866" s="114" t="s">
        <v>799</v>
      </c>
      <c r="E866" s="114" t="s">
        <v>1536</v>
      </c>
      <c r="F866" s="103"/>
      <c r="G866" s="116">
        <f>SUM(G867+G868)</f>
        <v>0</v>
      </c>
      <c r="H866" s="116">
        <f>SUM(H867+H868)</f>
        <v>0</v>
      </c>
      <c r="I866" s="101" t="e">
        <f t="shared" si="39"/>
        <v>#DIV/0!</v>
      </c>
    </row>
    <row r="867" spans="1:9" ht="15" hidden="1">
      <c r="A867" s="113" t="s">
        <v>898</v>
      </c>
      <c r="B867" s="99"/>
      <c r="C867" s="114" t="s">
        <v>1001</v>
      </c>
      <c r="D867" s="114" t="s">
        <v>799</v>
      </c>
      <c r="E867" s="114" t="s">
        <v>1536</v>
      </c>
      <c r="F867" s="143" t="s">
        <v>899</v>
      </c>
      <c r="G867" s="116"/>
      <c r="H867" s="116"/>
      <c r="I867" s="101" t="e">
        <f t="shared" si="39"/>
        <v>#DIV/0!</v>
      </c>
    </row>
    <row r="868" spans="1:9" ht="28.5" hidden="1">
      <c r="A868" s="142" t="s">
        <v>1537</v>
      </c>
      <c r="B868" s="99"/>
      <c r="C868" s="114" t="s">
        <v>1001</v>
      </c>
      <c r="D868" s="114" t="s">
        <v>799</v>
      </c>
      <c r="E868" s="114" t="s">
        <v>1538</v>
      </c>
      <c r="F868" s="103"/>
      <c r="G868" s="116">
        <f>SUM(G869)</f>
        <v>0</v>
      </c>
      <c r="H868" s="116">
        <f>SUM(H869)</f>
        <v>0</v>
      </c>
      <c r="I868" s="101" t="e">
        <f t="shared" si="39"/>
        <v>#DIV/0!</v>
      </c>
    </row>
    <row r="869" spans="1:9" ht="15" hidden="1">
      <c r="A869" s="113" t="s">
        <v>898</v>
      </c>
      <c r="B869" s="99"/>
      <c r="C869" s="114" t="s">
        <v>1001</v>
      </c>
      <c r="D869" s="114" t="s">
        <v>799</v>
      </c>
      <c r="E869" s="114" t="s">
        <v>1538</v>
      </c>
      <c r="F869" s="143" t="s">
        <v>899</v>
      </c>
      <c r="G869" s="116"/>
      <c r="H869" s="116"/>
      <c r="I869" s="101" t="e">
        <f t="shared" si="39"/>
        <v>#DIV/0!</v>
      </c>
    </row>
    <row r="870" spans="1:9" ht="15">
      <c r="A870" s="142" t="s">
        <v>1533</v>
      </c>
      <c r="B870" s="99"/>
      <c r="C870" s="110" t="s">
        <v>1001</v>
      </c>
      <c r="D870" s="110" t="s">
        <v>799</v>
      </c>
      <c r="E870" s="110" t="s">
        <v>1539</v>
      </c>
      <c r="F870" s="143"/>
      <c r="G870" s="116">
        <f>SUM(G871)</f>
        <v>46632.4</v>
      </c>
      <c r="H870" s="116">
        <f>SUM(H871)</f>
        <v>46451.9</v>
      </c>
      <c r="I870" s="101">
        <f t="shared" si="39"/>
        <v>99.61293006579118</v>
      </c>
    </row>
    <row r="871" spans="1:9" ht="28.5">
      <c r="A871" s="113" t="s">
        <v>914</v>
      </c>
      <c r="B871" s="99"/>
      <c r="C871" s="114" t="s">
        <v>1001</v>
      </c>
      <c r="D871" s="114" t="s">
        <v>799</v>
      </c>
      <c r="E871" s="114" t="s">
        <v>1540</v>
      </c>
      <c r="F871" s="143"/>
      <c r="G871" s="116">
        <f>SUM(G872+G874)</f>
        <v>46632.4</v>
      </c>
      <c r="H871" s="116">
        <f>SUM(H872+H874)</f>
        <v>46451.9</v>
      </c>
      <c r="I871" s="101">
        <f t="shared" si="39"/>
        <v>99.61293006579118</v>
      </c>
    </row>
    <row r="872" spans="1:9" ht="15">
      <c r="A872" s="113" t="s">
        <v>916</v>
      </c>
      <c r="B872" s="99"/>
      <c r="C872" s="114" t="s">
        <v>1001</v>
      </c>
      <c r="D872" s="114" t="s">
        <v>799</v>
      </c>
      <c r="E872" s="114" t="s">
        <v>1540</v>
      </c>
      <c r="F872" s="143" t="s">
        <v>899</v>
      </c>
      <c r="G872" s="116">
        <v>1818.3</v>
      </c>
      <c r="H872" s="116">
        <v>1637.8</v>
      </c>
      <c r="I872" s="101">
        <f t="shared" si="39"/>
        <v>90.07314524555903</v>
      </c>
    </row>
    <row r="873" spans="1:9" ht="28.5">
      <c r="A873" s="113" t="s">
        <v>1541</v>
      </c>
      <c r="B873" s="99"/>
      <c r="C873" s="114" t="s">
        <v>1001</v>
      </c>
      <c r="D873" s="114" t="s">
        <v>799</v>
      </c>
      <c r="E873" s="114" t="s">
        <v>1542</v>
      </c>
      <c r="F873" s="143"/>
      <c r="G873" s="116">
        <f>SUM(G874)</f>
        <v>44814.1</v>
      </c>
      <c r="H873" s="116">
        <f>SUM(H874)</f>
        <v>44814.1</v>
      </c>
      <c r="I873" s="101">
        <f t="shared" si="39"/>
        <v>100</v>
      </c>
    </row>
    <row r="874" spans="1:9" ht="15">
      <c r="A874" s="113" t="s">
        <v>916</v>
      </c>
      <c r="B874" s="99"/>
      <c r="C874" s="114" t="s">
        <v>1001</v>
      </c>
      <c r="D874" s="114" t="s">
        <v>799</v>
      </c>
      <c r="E874" s="114" t="s">
        <v>1542</v>
      </c>
      <c r="F874" s="143" t="s">
        <v>899</v>
      </c>
      <c r="G874" s="116">
        <v>44814.1</v>
      </c>
      <c r="H874" s="116">
        <v>44814.1</v>
      </c>
      <c r="I874" s="101">
        <f t="shared" si="39"/>
        <v>100</v>
      </c>
    </row>
    <row r="875" spans="1:9" ht="16.5" customHeight="1">
      <c r="A875" s="108" t="s">
        <v>1544</v>
      </c>
      <c r="B875" s="99"/>
      <c r="C875" s="109" t="s">
        <v>1001</v>
      </c>
      <c r="D875" s="109" t="s">
        <v>807</v>
      </c>
      <c r="E875" s="109"/>
      <c r="F875" s="127"/>
      <c r="G875" s="151">
        <f>SUM(G879+G976+G983+G876)+G979</f>
        <v>640468.2</v>
      </c>
      <c r="H875" s="151">
        <f>SUM(H879+H976+H983+H876)+H979</f>
        <v>596359.5000000001</v>
      </c>
      <c r="I875" s="101">
        <f t="shared" si="39"/>
        <v>93.1130538565381</v>
      </c>
    </row>
    <row r="876" spans="1:9" ht="15" hidden="1">
      <c r="A876" s="104" t="s">
        <v>886</v>
      </c>
      <c r="B876" s="99"/>
      <c r="C876" s="109" t="s">
        <v>1001</v>
      </c>
      <c r="D876" s="109" t="s">
        <v>807</v>
      </c>
      <c r="E876" s="99" t="s">
        <v>887</v>
      </c>
      <c r="F876" s="100"/>
      <c r="G876" s="116">
        <f>SUM(G878)</f>
        <v>0</v>
      </c>
      <c r="H876" s="116">
        <f>SUM(H878)</f>
        <v>0</v>
      </c>
      <c r="I876" s="101" t="e">
        <f t="shared" si="39"/>
        <v>#DIV/0!</v>
      </c>
    </row>
    <row r="877" spans="1:9" ht="19.5" customHeight="1" hidden="1">
      <c r="A877" s="104" t="s">
        <v>859</v>
      </c>
      <c r="B877" s="99"/>
      <c r="C877" s="109" t="s">
        <v>1001</v>
      </c>
      <c r="D877" s="109" t="s">
        <v>807</v>
      </c>
      <c r="E877" s="99" t="s">
        <v>860</v>
      </c>
      <c r="F877" s="100"/>
      <c r="G877" s="116">
        <f>SUM(G878)</f>
        <v>0</v>
      </c>
      <c r="H877" s="116">
        <f>SUM(H878)</f>
        <v>0</v>
      </c>
      <c r="I877" s="101" t="e">
        <f t="shared" si="39"/>
        <v>#DIV/0!</v>
      </c>
    </row>
    <row r="878" spans="1:9" ht="15" hidden="1">
      <c r="A878" s="104" t="s">
        <v>966</v>
      </c>
      <c r="B878" s="114"/>
      <c r="C878" s="109" t="s">
        <v>1001</v>
      </c>
      <c r="D878" s="109" t="s">
        <v>807</v>
      </c>
      <c r="E878" s="99" t="s">
        <v>860</v>
      </c>
      <c r="F878" s="103" t="s">
        <v>967</v>
      </c>
      <c r="G878" s="116"/>
      <c r="H878" s="116"/>
      <c r="I878" s="101" t="e">
        <f t="shared" si="39"/>
        <v>#DIV/0!</v>
      </c>
    </row>
    <row r="879" spans="1:9" ht="15">
      <c r="A879" s="104" t="s">
        <v>1555</v>
      </c>
      <c r="B879" s="99"/>
      <c r="C879" s="99" t="s">
        <v>1001</v>
      </c>
      <c r="D879" s="99" t="s">
        <v>807</v>
      </c>
      <c r="E879" s="99" t="s">
        <v>1556</v>
      </c>
      <c r="F879" s="100"/>
      <c r="G879" s="116">
        <f>SUM(G880+G882+G884+G893+G895+G915+G923+G926+G928+G954+G899+G901+G908+G911+G919+G921+G906+G903+G913+G886+G889+G891+G897)</f>
        <v>638771.2999999999</v>
      </c>
      <c r="H879" s="116">
        <f>SUM(H880+H882+H884+H893+H895+H915+H923+H926+H928+H954+H899+H901+H908+H911+H919+H921+H906+H903+H913+H886+H889+H891+H897)</f>
        <v>594748.5000000001</v>
      </c>
      <c r="I879" s="101">
        <f t="shared" si="39"/>
        <v>93.10820633300216</v>
      </c>
    </row>
    <row r="880" spans="1:9" ht="42.75" hidden="1">
      <c r="A880" s="227" t="s">
        <v>1557</v>
      </c>
      <c r="B880" s="99"/>
      <c r="C880" s="99" t="s">
        <v>1001</v>
      </c>
      <c r="D880" s="99" t="s">
        <v>807</v>
      </c>
      <c r="E880" s="99" t="s">
        <v>1558</v>
      </c>
      <c r="F880" s="100"/>
      <c r="G880" s="116">
        <f>SUM(G881:G881)</f>
        <v>0</v>
      </c>
      <c r="H880" s="116">
        <f>SUM(H881:H881)</f>
        <v>0</v>
      </c>
      <c r="I880" s="101" t="e">
        <f t="shared" si="39"/>
        <v>#DIV/0!</v>
      </c>
    </row>
    <row r="881" spans="1:9" ht="15" hidden="1">
      <c r="A881" s="104" t="s">
        <v>966</v>
      </c>
      <c r="B881" s="99"/>
      <c r="C881" s="99" t="s">
        <v>1001</v>
      </c>
      <c r="D881" s="99" t="s">
        <v>807</v>
      </c>
      <c r="E881" s="99" t="s">
        <v>1558</v>
      </c>
      <c r="F881" s="100" t="s">
        <v>967</v>
      </c>
      <c r="G881" s="116"/>
      <c r="H881" s="116"/>
      <c r="I881" s="101" t="e">
        <f t="shared" si="39"/>
        <v>#DIV/0!</v>
      </c>
    </row>
    <row r="882" spans="1:9" ht="42.75" hidden="1">
      <c r="A882" s="104" t="s">
        <v>1559</v>
      </c>
      <c r="B882" s="99"/>
      <c r="C882" s="99" t="s">
        <v>1001</v>
      </c>
      <c r="D882" s="99" t="s">
        <v>807</v>
      </c>
      <c r="E882" s="99" t="s">
        <v>1560</v>
      </c>
      <c r="F882" s="100"/>
      <c r="G882" s="116">
        <f>SUM(G883:G883)</f>
        <v>0</v>
      </c>
      <c r="H882" s="116">
        <f>SUM(H883:H883)</f>
        <v>0</v>
      </c>
      <c r="I882" s="101" t="e">
        <f t="shared" si="39"/>
        <v>#DIV/0!</v>
      </c>
    </row>
    <row r="883" spans="1:9" ht="90" customHeight="1" hidden="1">
      <c r="A883" s="104" t="s">
        <v>966</v>
      </c>
      <c r="B883" s="99"/>
      <c r="C883" s="99" t="s">
        <v>1001</v>
      </c>
      <c r="D883" s="99" t="s">
        <v>807</v>
      </c>
      <c r="E883" s="99" t="s">
        <v>1560</v>
      </c>
      <c r="F883" s="100" t="s">
        <v>967</v>
      </c>
      <c r="G883" s="116"/>
      <c r="H883" s="116"/>
      <c r="I883" s="101" t="e">
        <f t="shared" si="39"/>
        <v>#DIV/0!</v>
      </c>
    </row>
    <row r="884" spans="1:9" ht="42.75" hidden="1">
      <c r="A884" s="104" t="s">
        <v>1561</v>
      </c>
      <c r="B884" s="99"/>
      <c r="C884" s="114" t="s">
        <v>1001</v>
      </c>
      <c r="D884" s="99" t="s">
        <v>807</v>
      </c>
      <c r="E884" s="99" t="s">
        <v>1562</v>
      </c>
      <c r="F884" s="100"/>
      <c r="G884" s="116">
        <f>SUM(G885)</f>
        <v>0</v>
      </c>
      <c r="H884" s="116">
        <f>SUM(H885)</f>
        <v>0</v>
      </c>
      <c r="I884" s="101" t="e">
        <f t="shared" si="39"/>
        <v>#DIV/0!</v>
      </c>
    </row>
    <row r="885" spans="1:9" ht="15" hidden="1">
      <c r="A885" s="104" t="s">
        <v>966</v>
      </c>
      <c r="B885" s="99"/>
      <c r="C885" s="114" t="s">
        <v>1001</v>
      </c>
      <c r="D885" s="99" t="s">
        <v>807</v>
      </c>
      <c r="E885" s="99" t="s">
        <v>1562</v>
      </c>
      <c r="F885" s="100" t="s">
        <v>967</v>
      </c>
      <c r="G885" s="116"/>
      <c r="H885" s="116"/>
      <c r="I885" s="101" t="e">
        <f t="shared" si="39"/>
        <v>#DIV/0!</v>
      </c>
    </row>
    <row r="886" spans="1:9" ht="66" customHeight="1" hidden="1">
      <c r="A886" s="104" t="s">
        <v>1565</v>
      </c>
      <c r="B886" s="99"/>
      <c r="C886" s="114" t="s">
        <v>1001</v>
      </c>
      <c r="D886" s="99" t="s">
        <v>807</v>
      </c>
      <c r="E886" s="99" t="s">
        <v>1566</v>
      </c>
      <c r="F886" s="100"/>
      <c r="G886" s="116">
        <f>SUM(G887:G888)</f>
        <v>0</v>
      </c>
      <c r="H886" s="116">
        <f>SUM(H887:H888)</f>
        <v>0</v>
      </c>
      <c r="I886" s="101" t="e">
        <f t="shared" si="39"/>
        <v>#DIV/0!</v>
      </c>
    </row>
    <row r="887" spans="1:9" ht="15" hidden="1">
      <c r="A887" s="104" t="s">
        <v>966</v>
      </c>
      <c r="B887" s="99"/>
      <c r="C887" s="114" t="s">
        <v>1001</v>
      </c>
      <c r="D887" s="99" t="s">
        <v>807</v>
      </c>
      <c r="E887" s="99" t="s">
        <v>1566</v>
      </c>
      <c r="F887" s="100" t="s">
        <v>967</v>
      </c>
      <c r="G887" s="116"/>
      <c r="H887" s="116"/>
      <c r="I887" s="101" t="e">
        <f t="shared" si="39"/>
        <v>#DIV/0!</v>
      </c>
    </row>
    <row r="888" spans="1:9" ht="36.75" customHeight="1" hidden="1">
      <c r="A888" s="108" t="s">
        <v>804</v>
      </c>
      <c r="B888" s="99"/>
      <c r="C888" s="114" t="s">
        <v>1001</v>
      </c>
      <c r="D888" s="99" t="s">
        <v>807</v>
      </c>
      <c r="E888" s="99" t="s">
        <v>1566</v>
      </c>
      <c r="F888" s="100" t="s">
        <v>805</v>
      </c>
      <c r="G888" s="116"/>
      <c r="H888" s="116"/>
      <c r="I888" s="101" t="e">
        <f t="shared" si="39"/>
        <v>#DIV/0!</v>
      </c>
    </row>
    <row r="889" spans="1:9" ht="57" hidden="1">
      <c r="A889" s="104" t="s">
        <v>1567</v>
      </c>
      <c r="B889" s="99"/>
      <c r="C889" s="114" t="s">
        <v>1001</v>
      </c>
      <c r="D889" s="99" t="s">
        <v>807</v>
      </c>
      <c r="E889" s="99" t="s">
        <v>1568</v>
      </c>
      <c r="F889" s="100"/>
      <c r="G889" s="116">
        <f>SUM(G890)</f>
        <v>0</v>
      </c>
      <c r="H889" s="116">
        <f>SUM(H890)</f>
        <v>0</v>
      </c>
      <c r="I889" s="101" t="e">
        <f t="shared" si="39"/>
        <v>#DIV/0!</v>
      </c>
    </row>
    <row r="890" spans="1:9" s="171" customFormat="1" ht="15" hidden="1">
      <c r="A890" s="104" t="s">
        <v>966</v>
      </c>
      <c r="B890" s="99"/>
      <c r="C890" s="114" t="s">
        <v>1001</v>
      </c>
      <c r="D890" s="99" t="s">
        <v>807</v>
      </c>
      <c r="E890" s="99" t="s">
        <v>1568</v>
      </c>
      <c r="F890" s="100" t="s">
        <v>967</v>
      </c>
      <c r="G890" s="116"/>
      <c r="H890" s="116"/>
      <c r="I890" s="101" t="e">
        <f t="shared" si="39"/>
        <v>#DIV/0!</v>
      </c>
    </row>
    <row r="891" spans="1:9" s="171" customFormat="1" ht="42.75" hidden="1">
      <c r="A891" s="104" t="s">
        <v>1569</v>
      </c>
      <c r="B891" s="99"/>
      <c r="C891" s="114" t="s">
        <v>1001</v>
      </c>
      <c r="D891" s="99" t="s">
        <v>807</v>
      </c>
      <c r="E891" s="99" t="s">
        <v>1570</v>
      </c>
      <c r="F891" s="100"/>
      <c r="G891" s="116">
        <f>SUM(G892)</f>
        <v>0</v>
      </c>
      <c r="H891" s="116">
        <f>SUM(H892)</f>
        <v>0</v>
      </c>
      <c r="I891" s="101" t="e">
        <f t="shared" si="39"/>
        <v>#DIV/0!</v>
      </c>
    </row>
    <row r="892" spans="1:9" s="171" customFormat="1" ht="15" hidden="1">
      <c r="A892" s="104" t="s">
        <v>966</v>
      </c>
      <c r="B892" s="99"/>
      <c r="C892" s="114" t="s">
        <v>1001</v>
      </c>
      <c r="D892" s="99" t="s">
        <v>807</v>
      </c>
      <c r="E892" s="99" t="s">
        <v>1570</v>
      </c>
      <c r="F892" s="100" t="s">
        <v>967</v>
      </c>
      <c r="G892" s="116"/>
      <c r="H892" s="116"/>
      <c r="I892" s="101" t="e">
        <f t="shared" si="39"/>
        <v>#DIV/0!</v>
      </c>
    </row>
    <row r="893" spans="1:9" s="171" customFormat="1" ht="18" customHeight="1" hidden="1">
      <c r="A893" s="115" t="s">
        <v>1572</v>
      </c>
      <c r="B893" s="99"/>
      <c r="C893" s="114" t="s">
        <v>1001</v>
      </c>
      <c r="D893" s="99" t="s">
        <v>807</v>
      </c>
      <c r="E893" s="99" t="s">
        <v>1573</v>
      </c>
      <c r="F893" s="100"/>
      <c r="G893" s="116">
        <f>SUM(G894)</f>
        <v>0</v>
      </c>
      <c r="H893" s="116">
        <f>SUM(H894)</f>
        <v>0</v>
      </c>
      <c r="I893" s="101" t="e">
        <f t="shared" si="39"/>
        <v>#DIV/0!</v>
      </c>
    </row>
    <row r="894" spans="1:9" s="171" customFormat="1" ht="31.5" customHeight="1" hidden="1">
      <c r="A894" s="104" t="s">
        <v>966</v>
      </c>
      <c r="B894" s="99"/>
      <c r="C894" s="114" t="s">
        <v>1001</v>
      </c>
      <c r="D894" s="99" t="s">
        <v>807</v>
      </c>
      <c r="E894" s="99" t="s">
        <v>1573</v>
      </c>
      <c r="F894" s="100" t="s">
        <v>967</v>
      </c>
      <c r="G894" s="116"/>
      <c r="H894" s="116"/>
      <c r="I894" s="101" t="e">
        <f aca="true" t="shared" si="45" ref="I894:I957">SUM(H894/G894*100)</f>
        <v>#DIV/0!</v>
      </c>
    </row>
    <row r="895" spans="1:9" s="171" customFormat="1" ht="35.25" customHeight="1">
      <c r="A895" s="124" t="s">
        <v>1574</v>
      </c>
      <c r="B895" s="99"/>
      <c r="C895" s="114" t="s">
        <v>1001</v>
      </c>
      <c r="D895" s="99" t="s">
        <v>807</v>
      </c>
      <c r="E895" s="99" t="s">
        <v>1575</v>
      </c>
      <c r="F895" s="100"/>
      <c r="G895" s="116">
        <f>SUM(G896)</f>
        <v>4823</v>
      </c>
      <c r="H895" s="116">
        <f>SUM(H896)</f>
        <v>4822.9</v>
      </c>
      <c r="I895" s="101">
        <f t="shared" si="45"/>
        <v>99.99792660170019</v>
      </c>
    </row>
    <row r="896" spans="1:9" s="171" customFormat="1" ht="22.5" customHeight="1">
      <c r="A896" s="104" t="s">
        <v>966</v>
      </c>
      <c r="B896" s="99"/>
      <c r="C896" s="114" t="s">
        <v>1001</v>
      </c>
      <c r="D896" s="99" t="s">
        <v>807</v>
      </c>
      <c r="E896" s="99" t="s">
        <v>1575</v>
      </c>
      <c r="F896" s="100" t="s">
        <v>967</v>
      </c>
      <c r="G896" s="116">
        <v>4823</v>
      </c>
      <c r="H896" s="116">
        <v>4822.9</v>
      </c>
      <c r="I896" s="101">
        <f t="shared" si="45"/>
        <v>99.99792660170019</v>
      </c>
    </row>
    <row r="897" spans="1:9" s="171" customFormat="1" ht="19.5" customHeight="1" hidden="1">
      <c r="A897" s="104" t="s">
        <v>1576</v>
      </c>
      <c r="B897" s="99"/>
      <c r="C897" s="114" t="s">
        <v>1001</v>
      </c>
      <c r="D897" s="99" t="s">
        <v>807</v>
      </c>
      <c r="E897" s="99" t="s">
        <v>1577</v>
      </c>
      <c r="F897" s="100"/>
      <c r="G897" s="116">
        <f>SUM(G898)</f>
        <v>0</v>
      </c>
      <c r="H897" s="116">
        <f>SUM(H898)</f>
        <v>0</v>
      </c>
      <c r="I897" s="101" t="e">
        <f t="shared" si="45"/>
        <v>#DIV/0!</v>
      </c>
    </row>
    <row r="898" spans="1:9" s="171" customFormat="1" ht="72.75" customHeight="1" hidden="1">
      <c r="A898" s="104" t="s">
        <v>966</v>
      </c>
      <c r="B898" s="99"/>
      <c r="C898" s="114" t="s">
        <v>1001</v>
      </c>
      <c r="D898" s="99" t="s">
        <v>807</v>
      </c>
      <c r="E898" s="99" t="s">
        <v>1577</v>
      </c>
      <c r="F898" s="100" t="s">
        <v>967</v>
      </c>
      <c r="G898" s="116"/>
      <c r="H898" s="116"/>
      <c r="I898" s="101" t="e">
        <f t="shared" si="45"/>
        <v>#DIV/0!</v>
      </c>
    </row>
    <row r="899" spans="1:9" s="171" customFormat="1" ht="19.5" customHeight="1" hidden="1">
      <c r="A899" s="104" t="s">
        <v>1814</v>
      </c>
      <c r="B899" s="99"/>
      <c r="C899" s="114" t="s">
        <v>1001</v>
      </c>
      <c r="D899" s="99" t="s">
        <v>807</v>
      </c>
      <c r="E899" s="99" t="s">
        <v>1579</v>
      </c>
      <c r="F899" s="100"/>
      <c r="G899" s="116">
        <f>SUM(G900)</f>
        <v>0</v>
      </c>
      <c r="H899" s="116">
        <f>SUM(H900)</f>
        <v>0</v>
      </c>
      <c r="I899" s="101" t="e">
        <f t="shared" si="45"/>
        <v>#DIV/0!</v>
      </c>
    </row>
    <row r="900" spans="1:9" s="171" customFormat="1" ht="67.5" customHeight="1" hidden="1">
      <c r="A900" s="104" t="s">
        <v>966</v>
      </c>
      <c r="B900" s="99"/>
      <c r="C900" s="114" t="s">
        <v>1001</v>
      </c>
      <c r="D900" s="99" t="s">
        <v>807</v>
      </c>
      <c r="E900" s="99" t="s">
        <v>1579</v>
      </c>
      <c r="F900" s="100" t="s">
        <v>967</v>
      </c>
      <c r="G900" s="116"/>
      <c r="H900" s="116"/>
      <c r="I900" s="101" t="e">
        <f t="shared" si="45"/>
        <v>#DIV/0!</v>
      </c>
    </row>
    <row r="901" spans="1:9" s="171" customFormat="1" ht="21.75" customHeight="1" hidden="1">
      <c r="A901" s="104" t="s">
        <v>1580</v>
      </c>
      <c r="B901" s="99"/>
      <c r="C901" s="114" t="s">
        <v>1001</v>
      </c>
      <c r="D901" s="99" t="s">
        <v>807</v>
      </c>
      <c r="E901" s="99" t="s">
        <v>1581</v>
      </c>
      <c r="F901" s="100"/>
      <c r="G901" s="116">
        <f>SUM(G902)</f>
        <v>0</v>
      </c>
      <c r="H901" s="116">
        <f>SUM(H902)</f>
        <v>0</v>
      </c>
      <c r="I901" s="101" t="e">
        <f t="shared" si="45"/>
        <v>#DIV/0!</v>
      </c>
    </row>
    <row r="902" spans="1:9" s="171" customFormat="1" ht="21.75" customHeight="1" hidden="1">
      <c r="A902" s="104" t="s">
        <v>966</v>
      </c>
      <c r="B902" s="99"/>
      <c r="C902" s="114" t="s">
        <v>1001</v>
      </c>
      <c r="D902" s="99" t="s">
        <v>807</v>
      </c>
      <c r="E902" s="99" t="s">
        <v>1581</v>
      </c>
      <c r="F902" s="100" t="s">
        <v>967</v>
      </c>
      <c r="G902" s="116"/>
      <c r="H902" s="116"/>
      <c r="I902" s="101" t="e">
        <f t="shared" si="45"/>
        <v>#DIV/0!</v>
      </c>
    </row>
    <row r="903" spans="1:9" s="171" customFormat="1" ht="37.5" customHeight="1" hidden="1">
      <c r="A903" s="104" t="s">
        <v>1582</v>
      </c>
      <c r="B903" s="99"/>
      <c r="C903" s="114" t="s">
        <v>1001</v>
      </c>
      <c r="D903" s="99" t="s">
        <v>807</v>
      </c>
      <c r="E903" s="99" t="s">
        <v>1583</v>
      </c>
      <c r="F903" s="100"/>
      <c r="G903" s="116">
        <f>SUM(G904:G905)</f>
        <v>0</v>
      </c>
      <c r="H903" s="116">
        <f>SUM(H904:H905)</f>
        <v>0</v>
      </c>
      <c r="I903" s="101" t="e">
        <f t="shared" si="45"/>
        <v>#DIV/0!</v>
      </c>
    </row>
    <row r="904" spans="1:9" s="171" customFormat="1" ht="19.5" customHeight="1" hidden="1">
      <c r="A904" s="104" t="s">
        <v>966</v>
      </c>
      <c r="B904" s="99"/>
      <c r="C904" s="114" t="s">
        <v>1001</v>
      </c>
      <c r="D904" s="99" t="s">
        <v>807</v>
      </c>
      <c r="E904" s="99" t="s">
        <v>1583</v>
      </c>
      <c r="F904" s="100" t="s">
        <v>967</v>
      </c>
      <c r="G904" s="116"/>
      <c r="H904" s="116"/>
      <c r="I904" s="101" t="e">
        <f t="shared" si="45"/>
        <v>#DIV/0!</v>
      </c>
    </row>
    <row r="905" spans="1:9" s="171" customFormat="1" ht="48.75" customHeight="1" hidden="1">
      <c r="A905" s="108" t="s">
        <v>804</v>
      </c>
      <c r="B905" s="99"/>
      <c r="C905" s="114" t="s">
        <v>1001</v>
      </c>
      <c r="D905" s="99" t="s">
        <v>807</v>
      </c>
      <c r="E905" s="99" t="s">
        <v>1583</v>
      </c>
      <c r="F905" s="100" t="s">
        <v>805</v>
      </c>
      <c r="G905" s="116"/>
      <c r="H905" s="116"/>
      <c r="I905" s="101" t="e">
        <f t="shared" si="45"/>
        <v>#DIV/0!</v>
      </c>
    </row>
    <row r="906" spans="1:9" s="171" customFormat="1" ht="18.75" customHeight="1" hidden="1">
      <c r="A906" s="104" t="s">
        <v>1584</v>
      </c>
      <c r="B906" s="99"/>
      <c r="C906" s="114" t="s">
        <v>1001</v>
      </c>
      <c r="D906" s="99" t="s">
        <v>807</v>
      </c>
      <c r="E906" s="99" t="s">
        <v>1585</v>
      </c>
      <c r="F906" s="100"/>
      <c r="G906" s="116">
        <f>SUM(G907)</f>
        <v>0</v>
      </c>
      <c r="H906" s="116">
        <f>SUM(H907)</f>
        <v>0</v>
      </c>
      <c r="I906" s="101" t="e">
        <f t="shared" si="45"/>
        <v>#DIV/0!</v>
      </c>
    </row>
    <row r="907" spans="1:9" s="171" customFormat="1" ht="18" customHeight="1" hidden="1">
      <c r="A907" s="104" t="s">
        <v>966</v>
      </c>
      <c r="B907" s="99"/>
      <c r="C907" s="114" t="s">
        <v>1001</v>
      </c>
      <c r="D907" s="99" t="s">
        <v>807</v>
      </c>
      <c r="E907" s="99" t="s">
        <v>1585</v>
      </c>
      <c r="F907" s="100" t="s">
        <v>967</v>
      </c>
      <c r="G907" s="116"/>
      <c r="H907" s="116"/>
      <c r="I907" s="101" t="e">
        <f t="shared" si="45"/>
        <v>#DIV/0!</v>
      </c>
    </row>
    <row r="908" spans="1:9" s="171" customFormat="1" ht="19.5" customHeight="1" hidden="1">
      <c r="A908" s="104" t="s">
        <v>1586</v>
      </c>
      <c r="B908" s="99"/>
      <c r="C908" s="114" t="s">
        <v>1001</v>
      </c>
      <c r="D908" s="99" t="s">
        <v>807</v>
      </c>
      <c r="E908" s="99" t="s">
        <v>1587</v>
      </c>
      <c r="F908" s="100"/>
      <c r="G908" s="116">
        <f>SUM(G909:G910)</f>
        <v>0</v>
      </c>
      <c r="H908" s="116">
        <f>SUM(H909:H910)</f>
        <v>0</v>
      </c>
      <c r="I908" s="101" t="e">
        <f t="shared" si="45"/>
        <v>#DIV/0!</v>
      </c>
    </row>
    <row r="909" spans="1:9" s="171" customFormat="1" ht="19.5" customHeight="1" hidden="1">
      <c r="A909" s="104" t="s">
        <v>966</v>
      </c>
      <c r="B909" s="99"/>
      <c r="C909" s="114" t="s">
        <v>1001</v>
      </c>
      <c r="D909" s="99" t="s">
        <v>807</v>
      </c>
      <c r="E909" s="99" t="s">
        <v>1587</v>
      </c>
      <c r="F909" s="100" t="s">
        <v>967</v>
      </c>
      <c r="G909" s="116"/>
      <c r="H909" s="116"/>
      <c r="I909" s="101" t="e">
        <f t="shared" si="45"/>
        <v>#DIV/0!</v>
      </c>
    </row>
    <row r="910" spans="1:9" s="171" customFormat="1" ht="19.5" customHeight="1" hidden="1">
      <c r="A910" s="108" t="s">
        <v>804</v>
      </c>
      <c r="B910" s="99"/>
      <c r="C910" s="114" t="s">
        <v>1001</v>
      </c>
      <c r="D910" s="99" t="s">
        <v>807</v>
      </c>
      <c r="E910" s="99" t="s">
        <v>1587</v>
      </c>
      <c r="F910" s="100" t="s">
        <v>805</v>
      </c>
      <c r="G910" s="116"/>
      <c r="H910" s="116"/>
      <c r="I910" s="101" t="e">
        <f t="shared" si="45"/>
        <v>#DIV/0!</v>
      </c>
    </row>
    <row r="911" spans="1:9" s="171" customFormat="1" ht="19.5" customHeight="1" hidden="1">
      <c r="A911" s="104" t="s">
        <v>1559</v>
      </c>
      <c r="B911" s="99"/>
      <c r="C911" s="114" t="s">
        <v>1001</v>
      </c>
      <c r="D911" s="99" t="s">
        <v>807</v>
      </c>
      <c r="E911" s="99" t="s">
        <v>1588</v>
      </c>
      <c r="F911" s="100"/>
      <c r="G911" s="116">
        <f>SUM(G912)</f>
        <v>0</v>
      </c>
      <c r="H911" s="116">
        <f>SUM(H912)</f>
        <v>0</v>
      </c>
      <c r="I911" s="101" t="e">
        <f t="shared" si="45"/>
        <v>#DIV/0!</v>
      </c>
    </row>
    <row r="912" spans="1:9" ht="18" customHeight="1" hidden="1">
      <c r="A912" s="104" t="s">
        <v>966</v>
      </c>
      <c r="B912" s="99"/>
      <c r="C912" s="114" t="s">
        <v>1001</v>
      </c>
      <c r="D912" s="99" t="s">
        <v>807</v>
      </c>
      <c r="E912" s="99" t="s">
        <v>1588</v>
      </c>
      <c r="F912" s="100" t="s">
        <v>967</v>
      </c>
      <c r="G912" s="116"/>
      <c r="H912" s="116"/>
      <c r="I912" s="101" t="e">
        <f t="shared" si="45"/>
        <v>#DIV/0!</v>
      </c>
    </row>
    <row r="913" spans="1:9" ht="16.5" customHeight="1" hidden="1">
      <c r="A913" s="104" t="s">
        <v>1589</v>
      </c>
      <c r="B913" s="99"/>
      <c r="C913" s="114" t="s">
        <v>1001</v>
      </c>
      <c r="D913" s="99" t="s">
        <v>807</v>
      </c>
      <c r="E913" s="99" t="s">
        <v>1590</v>
      </c>
      <c r="F913" s="100"/>
      <c r="G913" s="116">
        <f>SUM(G914)</f>
        <v>0</v>
      </c>
      <c r="H913" s="116">
        <f>SUM(H914)</f>
        <v>0</v>
      </c>
      <c r="I913" s="101" t="e">
        <f t="shared" si="45"/>
        <v>#DIV/0!</v>
      </c>
    </row>
    <row r="914" spans="1:9" ht="15.75" customHeight="1" hidden="1">
      <c r="A914" s="104" t="s">
        <v>966</v>
      </c>
      <c r="B914" s="99"/>
      <c r="C914" s="114" t="s">
        <v>1001</v>
      </c>
      <c r="D914" s="99" t="s">
        <v>807</v>
      </c>
      <c r="E914" s="99" t="s">
        <v>1590</v>
      </c>
      <c r="F914" s="100" t="s">
        <v>967</v>
      </c>
      <c r="G914" s="116"/>
      <c r="H914" s="116"/>
      <c r="I914" s="101" t="e">
        <f t="shared" si="45"/>
        <v>#DIV/0!</v>
      </c>
    </row>
    <row r="915" spans="1:9" ht="25.5" customHeight="1">
      <c r="A915" s="227" t="s">
        <v>1591</v>
      </c>
      <c r="B915" s="133"/>
      <c r="C915" s="133" t="s">
        <v>1001</v>
      </c>
      <c r="D915" s="133" t="s">
        <v>807</v>
      </c>
      <c r="E915" s="133" t="s">
        <v>1592</v>
      </c>
      <c r="F915" s="105"/>
      <c r="G915" s="116">
        <f>SUM(G916:G918)</f>
        <v>19120.3</v>
      </c>
      <c r="H915" s="116">
        <f>SUM(H916:H918)</f>
        <v>19120.2</v>
      </c>
      <c r="I915" s="101">
        <f t="shared" si="45"/>
        <v>99.99947699565385</v>
      </c>
    </row>
    <row r="916" spans="1:9" ht="15.75" customHeight="1">
      <c r="A916" s="104" t="s">
        <v>966</v>
      </c>
      <c r="B916" s="133"/>
      <c r="C916" s="133" t="s">
        <v>1001</v>
      </c>
      <c r="D916" s="133" t="s">
        <v>807</v>
      </c>
      <c r="E916" s="133" t="s">
        <v>1592</v>
      </c>
      <c r="F916" s="105" t="s">
        <v>967</v>
      </c>
      <c r="G916" s="116">
        <v>15039.1</v>
      </c>
      <c r="H916" s="116">
        <v>15039.1</v>
      </c>
      <c r="I916" s="101">
        <f t="shared" si="45"/>
        <v>100</v>
      </c>
    </row>
    <row r="917" spans="1:9" ht="18" customHeight="1">
      <c r="A917" s="104" t="s">
        <v>804</v>
      </c>
      <c r="B917" s="133"/>
      <c r="C917" s="133" t="s">
        <v>1001</v>
      </c>
      <c r="D917" s="133" t="s">
        <v>807</v>
      </c>
      <c r="E917" s="133" t="s">
        <v>1592</v>
      </c>
      <c r="F917" s="105" t="s">
        <v>805</v>
      </c>
      <c r="G917" s="116">
        <v>3781.2</v>
      </c>
      <c r="H917" s="116">
        <v>3781.1</v>
      </c>
      <c r="I917" s="101">
        <f t="shared" si="45"/>
        <v>99.99735533693008</v>
      </c>
    </row>
    <row r="918" spans="1:9" ht="45.75" customHeight="1">
      <c r="A918" s="117" t="s">
        <v>925</v>
      </c>
      <c r="B918" s="133"/>
      <c r="C918" s="133" t="s">
        <v>1001</v>
      </c>
      <c r="D918" s="133" t="s">
        <v>807</v>
      </c>
      <c r="E918" s="133" t="s">
        <v>1592</v>
      </c>
      <c r="F918" s="105" t="s">
        <v>926</v>
      </c>
      <c r="G918" s="116">
        <v>300</v>
      </c>
      <c r="H918" s="116">
        <v>300</v>
      </c>
      <c r="I918" s="101">
        <f t="shared" si="45"/>
        <v>100</v>
      </c>
    </row>
    <row r="919" spans="1:9" ht="29.25" customHeight="1" hidden="1">
      <c r="A919" s="104" t="s">
        <v>1593</v>
      </c>
      <c r="B919" s="133"/>
      <c r="C919" s="133" t="s">
        <v>1001</v>
      </c>
      <c r="D919" s="133" t="s">
        <v>807</v>
      </c>
      <c r="E919" s="133" t="s">
        <v>1594</v>
      </c>
      <c r="F919" s="105"/>
      <c r="G919" s="116">
        <f>SUM(G920)</f>
        <v>0</v>
      </c>
      <c r="H919" s="116">
        <f>SUM(H920)</f>
        <v>0</v>
      </c>
      <c r="I919" s="101" t="e">
        <f t="shared" si="45"/>
        <v>#DIV/0!</v>
      </c>
    </row>
    <row r="920" spans="1:9" ht="22.5" customHeight="1" hidden="1">
      <c r="A920" s="104" t="s">
        <v>966</v>
      </c>
      <c r="B920" s="133"/>
      <c r="C920" s="133" t="s">
        <v>1001</v>
      </c>
      <c r="D920" s="133" t="s">
        <v>807</v>
      </c>
      <c r="E920" s="133" t="s">
        <v>1594</v>
      </c>
      <c r="F920" s="105" t="s">
        <v>967</v>
      </c>
      <c r="G920" s="116"/>
      <c r="H920" s="116"/>
      <c r="I920" s="101" t="e">
        <f t="shared" si="45"/>
        <v>#DIV/0!</v>
      </c>
    </row>
    <row r="921" spans="1:9" ht="45" customHeight="1">
      <c r="A921" s="115" t="s">
        <v>1599</v>
      </c>
      <c r="B921" s="99"/>
      <c r="C921" s="114" t="s">
        <v>1001</v>
      </c>
      <c r="D921" s="114" t="s">
        <v>807</v>
      </c>
      <c r="E921" s="114" t="s">
        <v>1600</v>
      </c>
      <c r="F921" s="103"/>
      <c r="G921" s="116">
        <f>SUM(G922)</f>
        <v>77.1</v>
      </c>
      <c r="H921" s="116">
        <f>SUM(H922)</f>
        <v>2.8</v>
      </c>
      <c r="I921" s="101">
        <f t="shared" si="45"/>
        <v>3.631647211413749</v>
      </c>
    </row>
    <row r="922" spans="1:9" ht="20.25" customHeight="1">
      <c r="A922" s="104" t="s">
        <v>966</v>
      </c>
      <c r="B922" s="99"/>
      <c r="C922" s="114" t="s">
        <v>1001</v>
      </c>
      <c r="D922" s="114" t="s">
        <v>807</v>
      </c>
      <c r="E922" s="114" t="s">
        <v>1600</v>
      </c>
      <c r="F922" s="103" t="s">
        <v>967</v>
      </c>
      <c r="G922" s="116">
        <v>77.1</v>
      </c>
      <c r="H922" s="116">
        <v>2.8</v>
      </c>
      <c r="I922" s="101">
        <f t="shared" si="45"/>
        <v>3.631647211413749</v>
      </c>
    </row>
    <row r="923" spans="1:9" ht="22.5" customHeight="1">
      <c r="A923" s="124" t="s">
        <v>1601</v>
      </c>
      <c r="B923" s="99"/>
      <c r="C923" s="114" t="s">
        <v>1001</v>
      </c>
      <c r="D923" s="114" t="s">
        <v>807</v>
      </c>
      <c r="E923" s="114" t="s">
        <v>1602</v>
      </c>
      <c r="F923" s="103"/>
      <c r="G923" s="116">
        <f>SUM(G924:G925)</f>
        <v>115034.90000000001</v>
      </c>
      <c r="H923" s="116">
        <f>SUM(H924:H925)</f>
        <v>80152.5</v>
      </c>
      <c r="I923" s="101">
        <f t="shared" si="45"/>
        <v>69.6766807290657</v>
      </c>
    </row>
    <row r="924" spans="1:9" ht="18" customHeight="1">
      <c r="A924" s="104" t="s">
        <v>966</v>
      </c>
      <c r="B924" s="114"/>
      <c r="C924" s="114" t="s">
        <v>1001</v>
      </c>
      <c r="D924" s="114" t="s">
        <v>807</v>
      </c>
      <c r="E924" s="114" t="s">
        <v>1602</v>
      </c>
      <c r="F924" s="103" t="s">
        <v>967</v>
      </c>
      <c r="G924" s="116">
        <v>114894.3</v>
      </c>
      <c r="H924" s="116">
        <v>80011.9</v>
      </c>
      <c r="I924" s="101">
        <f t="shared" si="45"/>
        <v>69.63957306846379</v>
      </c>
    </row>
    <row r="925" spans="1:9" ht="21.75" customHeight="1">
      <c r="A925" s="108" t="s">
        <v>804</v>
      </c>
      <c r="B925" s="114"/>
      <c r="C925" s="114" t="s">
        <v>1001</v>
      </c>
      <c r="D925" s="114" t="s">
        <v>807</v>
      </c>
      <c r="E925" s="114" t="s">
        <v>1602</v>
      </c>
      <c r="F925" s="103" t="s">
        <v>805</v>
      </c>
      <c r="G925" s="116">
        <v>140.6</v>
      </c>
      <c r="H925" s="116">
        <v>140.6</v>
      </c>
      <c r="I925" s="101">
        <f t="shared" si="45"/>
        <v>100</v>
      </c>
    </row>
    <row r="926" spans="1:9" ht="39.75" customHeight="1">
      <c r="A926" s="104" t="s">
        <v>1603</v>
      </c>
      <c r="B926" s="99"/>
      <c r="C926" s="114" t="s">
        <v>1001</v>
      </c>
      <c r="D926" s="114" t="s">
        <v>807</v>
      </c>
      <c r="E926" s="114" t="s">
        <v>1604</v>
      </c>
      <c r="F926" s="103"/>
      <c r="G926" s="116">
        <f>SUM(G927)</f>
        <v>97590.4</v>
      </c>
      <c r="H926" s="116">
        <f>SUM(H927)</f>
        <v>97581.9</v>
      </c>
      <c r="I926" s="101">
        <f t="shared" si="45"/>
        <v>99.99129012689772</v>
      </c>
    </row>
    <row r="927" spans="1:9" ht="21" customHeight="1">
      <c r="A927" s="104" t="s">
        <v>966</v>
      </c>
      <c r="B927" s="99"/>
      <c r="C927" s="114" t="s">
        <v>1001</v>
      </c>
      <c r="D927" s="114" t="s">
        <v>807</v>
      </c>
      <c r="E927" s="114" t="s">
        <v>1604</v>
      </c>
      <c r="F927" s="103" t="s">
        <v>967</v>
      </c>
      <c r="G927" s="116">
        <v>97590.4</v>
      </c>
      <c r="H927" s="116">
        <v>97581.9</v>
      </c>
      <c r="I927" s="101">
        <f t="shared" si="45"/>
        <v>99.99129012689772</v>
      </c>
    </row>
    <row r="928" spans="1:9" ht="24" customHeight="1">
      <c r="A928" s="104" t="s">
        <v>1605</v>
      </c>
      <c r="B928" s="99"/>
      <c r="C928" s="114" t="s">
        <v>1001</v>
      </c>
      <c r="D928" s="114" t="s">
        <v>807</v>
      </c>
      <c r="E928" s="114" t="s">
        <v>1606</v>
      </c>
      <c r="F928" s="103"/>
      <c r="G928" s="116">
        <f>SUM(G931+G935+G937+G939+G941+G952+G950+G945+G956+G933+G948)+G959+G961+G964+G966+G969+G971+G974</f>
        <v>402125.6</v>
      </c>
      <c r="H928" s="116">
        <f>SUM(H931+H935+H937+H939+H941+H952+H950+H945+H956+H933+H948)+H959+H961+H964+H966+H969+H971+H974</f>
        <v>393068.20000000007</v>
      </c>
      <c r="I928" s="101">
        <f t="shared" si="45"/>
        <v>97.74761915182721</v>
      </c>
    </row>
    <row r="929" spans="1:9" ht="18" customHeight="1" hidden="1">
      <c r="A929" s="117" t="s">
        <v>1815</v>
      </c>
      <c r="B929" s="133"/>
      <c r="C929" s="133" t="s">
        <v>1001</v>
      </c>
      <c r="D929" s="133" t="s">
        <v>807</v>
      </c>
      <c r="E929" s="133" t="s">
        <v>1816</v>
      </c>
      <c r="F929" s="105"/>
      <c r="G929" s="314">
        <f>G930</f>
        <v>0</v>
      </c>
      <c r="H929" s="314">
        <f>H930</f>
        <v>0</v>
      </c>
      <c r="I929" s="101" t="e">
        <f t="shared" si="45"/>
        <v>#DIV/0!</v>
      </c>
    </row>
    <row r="930" spans="1:9" ht="15" hidden="1">
      <c r="A930" s="117" t="s">
        <v>966</v>
      </c>
      <c r="B930" s="133"/>
      <c r="C930" s="133" t="s">
        <v>1001</v>
      </c>
      <c r="D930" s="133" t="s">
        <v>807</v>
      </c>
      <c r="E930" s="133" t="s">
        <v>1816</v>
      </c>
      <c r="F930" s="105" t="s">
        <v>967</v>
      </c>
      <c r="G930" s="231">
        <v>0</v>
      </c>
      <c r="H930" s="231">
        <v>0</v>
      </c>
      <c r="I930" s="101" t="e">
        <f t="shared" si="45"/>
        <v>#DIV/0!</v>
      </c>
    </row>
    <row r="931" spans="1:9" ht="28.5">
      <c r="A931" s="115" t="s">
        <v>1607</v>
      </c>
      <c r="B931" s="99"/>
      <c r="C931" s="114" t="s">
        <v>1001</v>
      </c>
      <c r="D931" s="114" t="s">
        <v>807</v>
      </c>
      <c r="E931" s="114" t="s">
        <v>1608</v>
      </c>
      <c r="F931" s="103"/>
      <c r="G931" s="229">
        <f>SUM(G932)</f>
        <v>51550</v>
      </c>
      <c r="H931" s="229">
        <f>SUM(H932)</f>
        <v>51355.9</v>
      </c>
      <c r="I931" s="101">
        <f t="shared" si="45"/>
        <v>99.62347235693501</v>
      </c>
    </row>
    <row r="932" spans="1:9" ht="15">
      <c r="A932" s="104" t="s">
        <v>966</v>
      </c>
      <c r="B932" s="99"/>
      <c r="C932" s="114" t="s">
        <v>1001</v>
      </c>
      <c r="D932" s="114" t="s">
        <v>807</v>
      </c>
      <c r="E932" s="114" t="s">
        <v>1608</v>
      </c>
      <c r="F932" s="103" t="s">
        <v>967</v>
      </c>
      <c r="G932" s="116">
        <v>51550</v>
      </c>
      <c r="H932" s="116">
        <v>51355.9</v>
      </c>
      <c r="I932" s="101">
        <f t="shared" si="45"/>
        <v>99.62347235693501</v>
      </c>
    </row>
    <row r="933" spans="1:9" ht="57">
      <c r="A933" s="104" t="s">
        <v>1609</v>
      </c>
      <c r="B933" s="99"/>
      <c r="C933" s="114" t="s">
        <v>1001</v>
      </c>
      <c r="D933" s="99" t="s">
        <v>807</v>
      </c>
      <c r="E933" s="114" t="s">
        <v>1610</v>
      </c>
      <c r="F933" s="100"/>
      <c r="G933" s="116">
        <f>SUM(G934)</f>
        <v>53270.5</v>
      </c>
      <c r="H933" s="116">
        <f>SUM(H934)</f>
        <v>53036.5</v>
      </c>
      <c r="I933" s="101">
        <f t="shared" si="45"/>
        <v>99.56073248796238</v>
      </c>
    </row>
    <row r="934" spans="1:9" ht="20.25" customHeight="1">
      <c r="A934" s="104" t="s">
        <v>966</v>
      </c>
      <c r="B934" s="99"/>
      <c r="C934" s="114" t="s">
        <v>1001</v>
      </c>
      <c r="D934" s="99" t="s">
        <v>807</v>
      </c>
      <c r="E934" s="114" t="s">
        <v>1610</v>
      </c>
      <c r="F934" s="100" t="s">
        <v>967</v>
      </c>
      <c r="G934" s="116">
        <v>53270.5</v>
      </c>
      <c r="H934" s="116">
        <v>53036.5</v>
      </c>
      <c r="I934" s="101">
        <f t="shared" si="45"/>
        <v>99.56073248796238</v>
      </c>
    </row>
    <row r="935" spans="1:9" ht="71.25" hidden="1">
      <c r="A935" s="98" t="s">
        <v>1611</v>
      </c>
      <c r="B935" s="99"/>
      <c r="C935" s="114" t="s">
        <v>1001</v>
      </c>
      <c r="D935" s="99" t="s">
        <v>807</v>
      </c>
      <c r="E935" s="114" t="s">
        <v>1612</v>
      </c>
      <c r="F935" s="100"/>
      <c r="G935" s="116">
        <f>SUM(G936)</f>
        <v>0</v>
      </c>
      <c r="H935" s="116">
        <f>SUM(H936)</f>
        <v>0</v>
      </c>
      <c r="I935" s="101" t="e">
        <f t="shared" si="45"/>
        <v>#DIV/0!</v>
      </c>
    </row>
    <row r="936" spans="1:9" ht="15" hidden="1">
      <c r="A936" s="104" t="s">
        <v>966</v>
      </c>
      <c r="B936" s="99"/>
      <c r="C936" s="114" t="s">
        <v>1001</v>
      </c>
      <c r="D936" s="99" t="s">
        <v>807</v>
      </c>
      <c r="E936" s="114" t="s">
        <v>1612</v>
      </c>
      <c r="F936" s="100" t="s">
        <v>967</v>
      </c>
      <c r="G936" s="116"/>
      <c r="H936" s="116"/>
      <c r="I936" s="101" t="e">
        <f t="shared" si="45"/>
        <v>#DIV/0!</v>
      </c>
    </row>
    <row r="937" spans="1:9" ht="71.25" hidden="1">
      <c r="A937" s="98" t="s">
        <v>1613</v>
      </c>
      <c r="B937" s="99"/>
      <c r="C937" s="114" t="s">
        <v>1001</v>
      </c>
      <c r="D937" s="99" t="s">
        <v>807</v>
      </c>
      <c r="E937" s="114" t="s">
        <v>1614</v>
      </c>
      <c r="F937" s="100"/>
      <c r="G937" s="116">
        <f>SUM(G938)</f>
        <v>0</v>
      </c>
      <c r="H937" s="116">
        <f>SUM(H938)</f>
        <v>0</v>
      </c>
      <c r="I937" s="101" t="e">
        <f t="shared" si="45"/>
        <v>#DIV/0!</v>
      </c>
    </row>
    <row r="938" spans="1:9" ht="15" hidden="1">
      <c r="A938" s="104" t="s">
        <v>966</v>
      </c>
      <c r="B938" s="99"/>
      <c r="C938" s="114" t="s">
        <v>1001</v>
      </c>
      <c r="D938" s="99" t="s">
        <v>807</v>
      </c>
      <c r="E938" s="114" t="s">
        <v>1614</v>
      </c>
      <c r="F938" s="100" t="s">
        <v>967</v>
      </c>
      <c r="G938" s="116"/>
      <c r="H938" s="116"/>
      <c r="I938" s="101" t="e">
        <f t="shared" si="45"/>
        <v>#DIV/0!</v>
      </c>
    </row>
    <row r="939" spans="1:9" ht="57" hidden="1">
      <c r="A939" s="104" t="s">
        <v>1615</v>
      </c>
      <c r="B939" s="99"/>
      <c r="C939" s="114" t="s">
        <v>1001</v>
      </c>
      <c r="D939" s="99" t="s">
        <v>807</v>
      </c>
      <c r="E939" s="114" t="s">
        <v>1612</v>
      </c>
      <c r="F939" s="100"/>
      <c r="G939" s="116">
        <f>SUM(G940)</f>
        <v>0</v>
      </c>
      <c r="H939" s="116">
        <f>SUM(H940)</f>
        <v>0</v>
      </c>
      <c r="I939" s="101" t="e">
        <f t="shared" si="45"/>
        <v>#DIV/0!</v>
      </c>
    </row>
    <row r="940" spans="1:9" ht="15" hidden="1">
      <c r="A940" s="104" t="s">
        <v>966</v>
      </c>
      <c r="B940" s="99"/>
      <c r="C940" s="114" t="s">
        <v>1001</v>
      </c>
      <c r="D940" s="99" t="s">
        <v>807</v>
      </c>
      <c r="E940" s="114" t="s">
        <v>1612</v>
      </c>
      <c r="F940" s="100" t="s">
        <v>967</v>
      </c>
      <c r="G940" s="116"/>
      <c r="H940" s="116"/>
      <c r="I940" s="101" t="e">
        <f t="shared" si="45"/>
        <v>#DIV/0!</v>
      </c>
    </row>
    <row r="941" spans="1:9" ht="15.75" customHeight="1" hidden="1">
      <c r="A941" s="104" t="s">
        <v>1616</v>
      </c>
      <c r="B941" s="99"/>
      <c r="C941" s="114" t="s">
        <v>1001</v>
      </c>
      <c r="D941" s="99" t="s">
        <v>807</v>
      </c>
      <c r="E941" s="114" t="s">
        <v>1614</v>
      </c>
      <c r="F941" s="100"/>
      <c r="G941" s="116">
        <f>SUM(G942)</f>
        <v>0</v>
      </c>
      <c r="H941" s="116">
        <f>SUM(H942)</f>
        <v>0</v>
      </c>
      <c r="I941" s="101" t="e">
        <f t="shared" si="45"/>
        <v>#DIV/0!</v>
      </c>
    </row>
    <row r="942" spans="1:9" ht="15" hidden="1">
      <c r="A942" s="104" t="s">
        <v>966</v>
      </c>
      <c r="B942" s="99"/>
      <c r="C942" s="114" t="s">
        <v>1001</v>
      </c>
      <c r="D942" s="99" t="s">
        <v>807</v>
      </c>
      <c r="E942" s="114" t="s">
        <v>1614</v>
      </c>
      <c r="F942" s="100" t="s">
        <v>967</v>
      </c>
      <c r="G942" s="116"/>
      <c r="H942" s="116"/>
      <c r="I942" s="101" t="e">
        <f t="shared" si="45"/>
        <v>#DIV/0!</v>
      </c>
    </row>
    <row r="943" spans="1:9" ht="42.75" hidden="1">
      <c r="A943" s="115" t="s">
        <v>1617</v>
      </c>
      <c r="B943" s="99"/>
      <c r="C943" s="114" t="s">
        <v>1001</v>
      </c>
      <c r="D943" s="114" t="s">
        <v>807</v>
      </c>
      <c r="E943" s="114" t="s">
        <v>1618</v>
      </c>
      <c r="F943" s="103"/>
      <c r="G943" s="116">
        <f>SUM(G944)</f>
        <v>0</v>
      </c>
      <c r="H943" s="116">
        <f>SUM(H944)</f>
        <v>0</v>
      </c>
      <c r="I943" s="101" t="e">
        <f t="shared" si="45"/>
        <v>#DIV/0!</v>
      </c>
    </row>
    <row r="944" spans="1:9" ht="21.75" customHeight="1" hidden="1">
      <c r="A944" s="104" t="s">
        <v>966</v>
      </c>
      <c r="B944" s="99"/>
      <c r="C944" s="114" t="s">
        <v>1001</v>
      </c>
      <c r="D944" s="114" t="s">
        <v>807</v>
      </c>
      <c r="E944" s="114" t="s">
        <v>1618</v>
      </c>
      <c r="F944" s="103" t="s">
        <v>967</v>
      </c>
      <c r="G944" s="116"/>
      <c r="H944" s="116"/>
      <c r="I944" s="101" t="e">
        <f t="shared" si="45"/>
        <v>#DIV/0!</v>
      </c>
    </row>
    <row r="945" spans="1:9" ht="71.25">
      <c r="A945" s="104" t="s">
        <v>1619</v>
      </c>
      <c r="B945" s="99"/>
      <c r="C945" s="114" t="s">
        <v>1001</v>
      </c>
      <c r="D945" s="114" t="s">
        <v>807</v>
      </c>
      <c r="E945" s="114" t="s">
        <v>1620</v>
      </c>
      <c r="F945" s="103"/>
      <c r="G945" s="116">
        <f>SUM(G946:G947)</f>
        <v>146026.6</v>
      </c>
      <c r="H945" s="116">
        <f>SUM(H946:H947)</f>
        <v>139418.7</v>
      </c>
      <c r="I945" s="101">
        <f t="shared" si="45"/>
        <v>95.47486553819647</v>
      </c>
    </row>
    <row r="946" spans="1:9" ht="14.25" customHeight="1">
      <c r="A946" s="104" t="s">
        <v>966</v>
      </c>
      <c r="B946" s="99"/>
      <c r="C946" s="114" t="s">
        <v>1001</v>
      </c>
      <c r="D946" s="99" t="s">
        <v>807</v>
      </c>
      <c r="E946" s="114" t="s">
        <v>1620</v>
      </c>
      <c r="F946" s="100" t="s">
        <v>967</v>
      </c>
      <c r="G946" s="116">
        <v>145411.4</v>
      </c>
      <c r="H946" s="116">
        <v>138803.5</v>
      </c>
      <c r="I946" s="101">
        <f t="shared" si="45"/>
        <v>95.45572080318325</v>
      </c>
    </row>
    <row r="947" spans="1:9" ht="25.5" customHeight="1">
      <c r="A947" s="108" t="s">
        <v>804</v>
      </c>
      <c r="B947" s="99"/>
      <c r="C947" s="114" t="s">
        <v>1001</v>
      </c>
      <c r="D947" s="99" t="s">
        <v>807</v>
      </c>
      <c r="E947" s="114" t="s">
        <v>1620</v>
      </c>
      <c r="F947" s="100" t="s">
        <v>805</v>
      </c>
      <c r="G947" s="116">
        <v>615.2</v>
      </c>
      <c r="H947" s="116">
        <v>615.2</v>
      </c>
      <c r="I947" s="101">
        <f t="shared" si="45"/>
        <v>100</v>
      </c>
    </row>
    <row r="948" spans="1:9" ht="71.25">
      <c r="A948" s="108" t="s">
        <v>1621</v>
      </c>
      <c r="B948" s="99"/>
      <c r="C948" s="114" t="s">
        <v>1001</v>
      </c>
      <c r="D948" s="114" t="s">
        <v>807</v>
      </c>
      <c r="E948" s="114" t="s">
        <v>1622</v>
      </c>
      <c r="F948" s="100"/>
      <c r="G948" s="116">
        <f>SUM(G949)</f>
        <v>1517.3</v>
      </c>
      <c r="H948" s="116">
        <f>SUM(H949)</f>
        <v>1513.9</v>
      </c>
      <c r="I948" s="101">
        <f t="shared" si="45"/>
        <v>99.77591774863245</v>
      </c>
    </row>
    <row r="949" spans="1:9" ht="15">
      <c r="A949" s="104" t="s">
        <v>966</v>
      </c>
      <c r="B949" s="99"/>
      <c r="C949" s="114" t="s">
        <v>1001</v>
      </c>
      <c r="D949" s="114" t="s">
        <v>807</v>
      </c>
      <c r="E949" s="114" t="s">
        <v>1622</v>
      </c>
      <c r="F949" s="100" t="s">
        <v>967</v>
      </c>
      <c r="G949" s="116">
        <v>1517.3</v>
      </c>
      <c r="H949" s="116">
        <v>1513.9</v>
      </c>
      <c r="I949" s="101">
        <f t="shared" si="45"/>
        <v>99.77591774863245</v>
      </c>
    </row>
    <row r="950" spans="1:9" ht="71.25" hidden="1">
      <c r="A950" s="115" t="s">
        <v>1623</v>
      </c>
      <c r="B950" s="99"/>
      <c r="C950" s="114" t="s">
        <v>1001</v>
      </c>
      <c r="D950" s="114" t="s">
        <v>807</v>
      </c>
      <c r="E950" s="114" t="s">
        <v>1624</v>
      </c>
      <c r="F950" s="103"/>
      <c r="G950" s="116">
        <f>SUM(G951)</f>
        <v>0</v>
      </c>
      <c r="H950" s="116">
        <f>SUM(H951)</f>
        <v>0</v>
      </c>
      <c r="I950" s="101" t="e">
        <f t="shared" si="45"/>
        <v>#DIV/0!</v>
      </c>
    </row>
    <row r="951" spans="1:9" ht="19.5" customHeight="1" hidden="1">
      <c r="A951" s="104" t="s">
        <v>966</v>
      </c>
      <c r="B951" s="99"/>
      <c r="C951" s="114" t="s">
        <v>1001</v>
      </c>
      <c r="D951" s="114" t="s">
        <v>807</v>
      </c>
      <c r="E951" s="114" t="s">
        <v>1624</v>
      </c>
      <c r="F951" s="103" t="s">
        <v>967</v>
      </c>
      <c r="G951" s="116"/>
      <c r="H951" s="116"/>
      <c r="I951" s="101" t="e">
        <f t="shared" si="45"/>
        <v>#DIV/0!</v>
      </c>
    </row>
    <row r="952" spans="1:9" ht="19.5" customHeight="1" hidden="1">
      <c r="A952" s="115" t="s">
        <v>1817</v>
      </c>
      <c r="B952" s="99"/>
      <c r="C952" s="114" t="s">
        <v>1001</v>
      </c>
      <c r="D952" s="114" t="s">
        <v>807</v>
      </c>
      <c r="E952" s="114" t="s">
        <v>1625</v>
      </c>
      <c r="F952" s="103"/>
      <c r="G952" s="116">
        <f>SUM(G953)</f>
        <v>0</v>
      </c>
      <c r="H952" s="116">
        <f>SUM(H953)</f>
        <v>0</v>
      </c>
      <c r="I952" s="101" t="e">
        <f t="shared" si="45"/>
        <v>#DIV/0!</v>
      </c>
    </row>
    <row r="953" spans="1:9" ht="99" customHeight="1" hidden="1">
      <c r="A953" s="104" t="s">
        <v>966</v>
      </c>
      <c r="B953" s="99"/>
      <c r="C953" s="114" t="s">
        <v>1001</v>
      </c>
      <c r="D953" s="114" t="s">
        <v>807</v>
      </c>
      <c r="E953" s="114" t="s">
        <v>1625</v>
      </c>
      <c r="F953" s="103" t="s">
        <v>967</v>
      </c>
      <c r="G953" s="116"/>
      <c r="H953" s="116"/>
      <c r="I953" s="101" t="e">
        <f t="shared" si="45"/>
        <v>#DIV/0!</v>
      </c>
    </row>
    <row r="954" spans="1:9" ht="17.25" customHeight="1" hidden="1">
      <c r="A954" s="113" t="s">
        <v>1593</v>
      </c>
      <c r="B954" s="114"/>
      <c r="C954" s="114" t="s">
        <v>1001</v>
      </c>
      <c r="D954" s="114" t="s">
        <v>807</v>
      </c>
      <c r="E954" s="114" t="s">
        <v>1626</v>
      </c>
      <c r="F954" s="103"/>
      <c r="G954" s="116">
        <f>SUM(G955)</f>
        <v>0</v>
      </c>
      <c r="H954" s="116">
        <f>SUM(H955)</f>
        <v>0</v>
      </c>
      <c r="I954" s="101" t="e">
        <f t="shared" si="45"/>
        <v>#DIV/0!</v>
      </c>
    </row>
    <row r="955" spans="1:9" ht="18.75" customHeight="1" hidden="1">
      <c r="A955" s="113" t="s">
        <v>966</v>
      </c>
      <c r="B955" s="114"/>
      <c r="C955" s="114" t="s">
        <v>1001</v>
      </c>
      <c r="D955" s="114" t="s">
        <v>807</v>
      </c>
      <c r="E955" s="114" t="s">
        <v>1626</v>
      </c>
      <c r="F955" s="103" t="s">
        <v>967</v>
      </c>
      <c r="G955" s="116"/>
      <c r="H955" s="116"/>
      <c r="I955" s="101" t="e">
        <f t="shared" si="45"/>
        <v>#DIV/0!</v>
      </c>
    </row>
    <row r="956" spans="1:9" ht="87" customHeight="1">
      <c r="A956" s="113" t="s">
        <v>1627</v>
      </c>
      <c r="B956" s="114"/>
      <c r="C956" s="114" t="s">
        <v>1001</v>
      </c>
      <c r="D956" s="114" t="s">
        <v>807</v>
      </c>
      <c r="E956" s="114" t="s">
        <v>1628</v>
      </c>
      <c r="F956" s="103"/>
      <c r="G956" s="116">
        <f>SUM(G957:G958)</f>
        <v>7537</v>
      </c>
      <c r="H956" s="116">
        <f>SUM(H957:H958)</f>
        <v>7067.4</v>
      </c>
      <c r="I956" s="101">
        <f t="shared" si="45"/>
        <v>93.76940427225686</v>
      </c>
    </row>
    <row r="957" spans="1:9" ht="18" customHeight="1">
      <c r="A957" s="104" t="s">
        <v>966</v>
      </c>
      <c r="B957" s="99"/>
      <c r="C957" s="114" t="s">
        <v>1001</v>
      </c>
      <c r="D957" s="99" t="s">
        <v>807</v>
      </c>
      <c r="E957" s="114" t="s">
        <v>1628</v>
      </c>
      <c r="F957" s="100" t="s">
        <v>967</v>
      </c>
      <c r="G957" s="116">
        <v>7506.6</v>
      </c>
      <c r="H957" s="116">
        <v>7037</v>
      </c>
      <c r="I957" s="101">
        <f t="shared" si="45"/>
        <v>93.74417179548664</v>
      </c>
    </row>
    <row r="958" spans="1:9" ht="26.25" customHeight="1">
      <c r="A958" s="108" t="s">
        <v>804</v>
      </c>
      <c r="B958" s="99"/>
      <c r="C958" s="114" t="s">
        <v>1001</v>
      </c>
      <c r="D958" s="99" t="s">
        <v>807</v>
      </c>
      <c r="E958" s="114" t="s">
        <v>1628</v>
      </c>
      <c r="F958" s="100" t="s">
        <v>805</v>
      </c>
      <c r="G958" s="229">
        <v>30.4</v>
      </c>
      <c r="H958" s="229">
        <v>30.4</v>
      </c>
      <c r="I958" s="101">
        <f aca="true" t="shared" si="46" ref="I958:I1021">SUM(H958/G958*100)</f>
        <v>100</v>
      </c>
    </row>
    <row r="959" spans="1:9" ht="53.25" customHeight="1">
      <c r="A959" s="117" t="s">
        <v>1629</v>
      </c>
      <c r="B959" s="133"/>
      <c r="C959" s="133" t="s">
        <v>1001</v>
      </c>
      <c r="D959" s="133" t="s">
        <v>807</v>
      </c>
      <c r="E959" s="133" t="s">
        <v>1630</v>
      </c>
      <c r="F959" s="105"/>
      <c r="G959" s="231">
        <f>SUM(G960)</f>
        <v>120748.1</v>
      </c>
      <c r="H959" s="231">
        <f>SUM(H960)</f>
        <v>120075</v>
      </c>
      <c r="I959" s="101">
        <f t="shared" si="46"/>
        <v>99.4425585164487</v>
      </c>
    </row>
    <row r="960" spans="1:9" ht="18" customHeight="1">
      <c r="A960" s="117" t="s">
        <v>966</v>
      </c>
      <c r="B960" s="133"/>
      <c r="C960" s="133" t="s">
        <v>1001</v>
      </c>
      <c r="D960" s="133" t="s">
        <v>807</v>
      </c>
      <c r="E960" s="133" t="s">
        <v>1630</v>
      </c>
      <c r="F960" s="105" t="s">
        <v>967</v>
      </c>
      <c r="G960" s="231">
        <v>120748.1</v>
      </c>
      <c r="H960" s="231">
        <v>120075</v>
      </c>
      <c r="I960" s="101">
        <f t="shared" si="46"/>
        <v>99.4425585164487</v>
      </c>
    </row>
    <row r="961" spans="1:9" ht="73.5" customHeight="1">
      <c r="A961" s="117" t="s">
        <v>1631</v>
      </c>
      <c r="B961" s="133"/>
      <c r="C961" s="133" t="s">
        <v>1001</v>
      </c>
      <c r="D961" s="133" t="s">
        <v>807</v>
      </c>
      <c r="E961" s="133" t="s">
        <v>1632</v>
      </c>
      <c r="F961" s="105"/>
      <c r="G961" s="231">
        <f>SUM(G962:G963)</f>
        <v>985.3</v>
      </c>
      <c r="H961" s="231">
        <f>SUM(H962:H963)</f>
        <v>905.1999999999999</v>
      </c>
      <c r="I961" s="101">
        <f t="shared" si="46"/>
        <v>91.8704962955445</v>
      </c>
    </row>
    <row r="962" spans="1:9" ht="18" customHeight="1">
      <c r="A962" s="117" t="s">
        <v>966</v>
      </c>
      <c r="B962" s="133"/>
      <c r="C962" s="133" t="s">
        <v>1001</v>
      </c>
      <c r="D962" s="133" t="s">
        <v>807</v>
      </c>
      <c r="E962" s="133" t="s">
        <v>1632</v>
      </c>
      <c r="F962" s="105" t="s">
        <v>967</v>
      </c>
      <c r="G962" s="231">
        <v>980.4</v>
      </c>
      <c r="H962" s="231">
        <v>900.3</v>
      </c>
      <c r="I962" s="101">
        <f t="shared" si="46"/>
        <v>91.82986536107711</v>
      </c>
    </row>
    <row r="963" spans="1:9" ht="23.25" customHeight="1">
      <c r="A963" s="108" t="s">
        <v>804</v>
      </c>
      <c r="B963" s="99"/>
      <c r="C963" s="114" t="s">
        <v>1001</v>
      </c>
      <c r="D963" s="99" t="s">
        <v>807</v>
      </c>
      <c r="E963" s="133" t="s">
        <v>1632</v>
      </c>
      <c r="F963" s="100" t="s">
        <v>805</v>
      </c>
      <c r="G963" s="229">
        <v>4.9</v>
      </c>
      <c r="H963" s="229">
        <v>4.9</v>
      </c>
      <c r="I963" s="101">
        <f t="shared" si="46"/>
        <v>100</v>
      </c>
    </row>
    <row r="964" spans="1:9" ht="73.5" customHeight="1">
      <c r="A964" s="117" t="s">
        <v>1633</v>
      </c>
      <c r="B964" s="133"/>
      <c r="C964" s="133" t="s">
        <v>1001</v>
      </c>
      <c r="D964" s="133" t="s">
        <v>807</v>
      </c>
      <c r="E964" s="133" t="s">
        <v>1634</v>
      </c>
      <c r="F964" s="105"/>
      <c r="G964" s="231">
        <f>SUM(G965)</f>
        <v>262.7</v>
      </c>
      <c r="H964" s="231">
        <f>SUM(H965)</f>
        <v>234</v>
      </c>
      <c r="I964" s="101">
        <f t="shared" si="46"/>
        <v>89.0749904834412</v>
      </c>
    </row>
    <row r="965" spans="1:9" ht="18" customHeight="1">
      <c r="A965" s="117" t="s">
        <v>966</v>
      </c>
      <c r="B965" s="133"/>
      <c r="C965" s="133" t="s">
        <v>1001</v>
      </c>
      <c r="D965" s="133" t="s">
        <v>807</v>
      </c>
      <c r="E965" s="133" t="s">
        <v>1634</v>
      </c>
      <c r="F965" s="105" t="s">
        <v>967</v>
      </c>
      <c r="G965" s="231">
        <v>262.7</v>
      </c>
      <c r="H965" s="231">
        <v>234</v>
      </c>
      <c r="I965" s="101">
        <f t="shared" si="46"/>
        <v>89.0749904834412</v>
      </c>
    </row>
    <row r="966" spans="1:9" ht="48" customHeight="1">
      <c r="A966" s="117" t="s">
        <v>1635</v>
      </c>
      <c r="B966" s="133"/>
      <c r="C966" s="133" t="s">
        <v>1001</v>
      </c>
      <c r="D966" s="133" t="s">
        <v>807</v>
      </c>
      <c r="E966" s="133" t="s">
        <v>1636</v>
      </c>
      <c r="F966" s="105"/>
      <c r="G966" s="231">
        <f>SUM(G967:G968)</f>
        <v>6405.1</v>
      </c>
      <c r="H966" s="231">
        <f>SUM(H967:H968)</f>
        <v>5682.3</v>
      </c>
      <c r="I966" s="101">
        <f t="shared" si="46"/>
        <v>88.71524254110005</v>
      </c>
    </row>
    <row r="967" spans="1:9" ht="18" customHeight="1">
      <c r="A967" s="117" t="s">
        <v>966</v>
      </c>
      <c r="B967" s="133"/>
      <c r="C967" s="133" t="s">
        <v>1001</v>
      </c>
      <c r="D967" s="133" t="s">
        <v>807</v>
      </c>
      <c r="E967" s="133" t="s">
        <v>1636</v>
      </c>
      <c r="F967" s="105" t="s">
        <v>967</v>
      </c>
      <c r="G967" s="231">
        <v>6391.1</v>
      </c>
      <c r="H967" s="231">
        <v>5668.3</v>
      </c>
      <c r="I967" s="101">
        <f t="shared" si="46"/>
        <v>88.69052275821063</v>
      </c>
    </row>
    <row r="968" spans="1:9" ht="25.5" customHeight="1">
      <c r="A968" s="108" t="s">
        <v>804</v>
      </c>
      <c r="B968" s="99"/>
      <c r="C968" s="114" t="s">
        <v>1001</v>
      </c>
      <c r="D968" s="99" t="s">
        <v>807</v>
      </c>
      <c r="E968" s="133" t="s">
        <v>1636</v>
      </c>
      <c r="F968" s="100" t="s">
        <v>805</v>
      </c>
      <c r="G968" s="229">
        <v>14</v>
      </c>
      <c r="H968" s="229">
        <v>14</v>
      </c>
      <c r="I968" s="101">
        <f t="shared" si="46"/>
        <v>100</v>
      </c>
    </row>
    <row r="969" spans="1:9" ht="35.25" customHeight="1">
      <c r="A969" s="117" t="s">
        <v>1637</v>
      </c>
      <c r="B969" s="133"/>
      <c r="C969" s="133" t="s">
        <v>1001</v>
      </c>
      <c r="D969" s="133" t="s">
        <v>807</v>
      </c>
      <c r="E969" s="133" t="s">
        <v>1638</v>
      </c>
      <c r="F969" s="105"/>
      <c r="G969" s="231">
        <f>SUM(G970)</f>
        <v>5777.2</v>
      </c>
      <c r="H969" s="231">
        <f>SUM(H970)</f>
        <v>5774.4</v>
      </c>
      <c r="I969" s="101">
        <f t="shared" si="46"/>
        <v>99.95153361489994</v>
      </c>
    </row>
    <row r="970" spans="1:9" ht="21" customHeight="1">
      <c r="A970" s="117" t="s">
        <v>966</v>
      </c>
      <c r="B970" s="133"/>
      <c r="C970" s="133" t="s">
        <v>1001</v>
      </c>
      <c r="D970" s="133" t="s">
        <v>807</v>
      </c>
      <c r="E970" s="133" t="s">
        <v>1638</v>
      </c>
      <c r="F970" s="105" t="s">
        <v>967</v>
      </c>
      <c r="G970" s="231">
        <v>5777.2</v>
      </c>
      <c r="H970" s="231">
        <v>5774.4</v>
      </c>
      <c r="I970" s="101">
        <f t="shared" si="46"/>
        <v>99.95153361489994</v>
      </c>
    </row>
    <row r="971" spans="1:9" ht="45" customHeight="1">
      <c r="A971" s="230" t="s">
        <v>1639</v>
      </c>
      <c r="B971" s="133"/>
      <c r="C971" s="133" t="s">
        <v>1001</v>
      </c>
      <c r="D971" s="133" t="s">
        <v>807</v>
      </c>
      <c r="E971" s="133" t="s">
        <v>1640</v>
      </c>
      <c r="F971" s="105"/>
      <c r="G971" s="231">
        <f>SUM(G972:G973)</f>
        <v>1922</v>
      </c>
      <c r="H971" s="231">
        <f>SUM(H972:H973)</f>
        <v>1830</v>
      </c>
      <c r="I971" s="101">
        <f t="shared" si="46"/>
        <v>95.21331945889699</v>
      </c>
    </row>
    <row r="972" spans="1:9" ht="18" customHeight="1">
      <c r="A972" s="117" t="s">
        <v>966</v>
      </c>
      <c r="B972" s="133"/>
      <c r="C972" s="133" t="s">
        <v>1001</v>
      </c>
      <c r="D972" s="133" t="s">
        <v>807</v>
      </c>
      <c r="E972" s="133" t="s">
        <v>1640</v>
      </c>
      <c r="F972" s="105" t="s">
        <v>967</v>
      </c>
      <c r="G972" s="231">
        <v>1656.4</v>
      </c>
      <c r="H972" s="231">
        <v>1564.4</v>
      </c>
      <c r="I972" s="101">
        <f t="shared" si="46"/>
        <v>94.44578604201882</v>
      </c>
    </row>
    <row r="973" spans="1:9" ht="46.5" customHeight="1">
      <c r="A973" s="117" t="s">
        <v>925</v>
      </c>
      <c r="B973" s="133"/>
      <c r="C973" s="133" t="s">
        <v>1001</v>
      </c>
      <c r="D973" s="133" t="s">
        <v>807</v>
      </c>
      <c r="E973" s="133" t="s">
        <v>1640</v>
      </c>
      <c r="F973" s="105" t="s">
        <v>926</v>
      </c>
      <c r="G973" s="231">
        <v>265.6</v>
      </c>
      <c r="H973" s="231">
        <v>265.6</v>
      </c>
      <c r="I973" s="101">
        <f t="shared" si="46"/>
        <v>100</v>
      </c>
    </row>
    <row r="974" spans="1:9" ht="43.5" customHeight="1">
      <c r="A974" s="117" t="s">
        <v>1641</v>
      </c>
      <c r="B974" s="133"/>
      <c r="C974" s="133" t="s">
        <v>1001</v>
      </c>
      <c r="D974" s="133" t="s">
        <v>807</v>
      </c>
      <c r="E974" s="133" t="s">
        <v>1642</v>
      </c>
      <c r="F974" s="105"/>
      <c r="G974" s="231">
        <f>SUM(G975)</f>
        <v>6123.8</v>
      </c>
      <c r="H974" s="231">
        <f>SUM(H975)</f>
        <v>6174.9</v>
      </c>
      <c r="I974" s="101">
        <f t="shared" si="46"/>
        <v>100.83444919821025</v>
      </c>
    </row>
    <row r="975" spans="1:9" ht="15" customHeight="1">
      <c r="A975" s="117" t="s">
        <v>966</v>
      </c>
      <c r="B975" s="133"/>
      <c r="C975" s="133" t="s">
        <v>1001</v>
      </c>
      <c r="D975" s="133" t="s">
        <v>807</v>
      </c>
      <c r="E975" s="133" t="s">
        <v>1642</v>
      </c>
      <c r="F975" s="105" t="s">
        <v>967</v>
      </c>
      <c r="G975" s="231">
        <v>6123.8</v>
      </c>
      <c r="H975" s="231">
        <v>6174.9</v>
      </c>
      <c r="I975" s="101">
        <f t="shared" si="46"/>
        <v>100.83444919821025</v>
      </c>
    </row>
    <row r="976" spans="1:9" ht="15">
      <c r="A976" s="104" t="s">
        <v>1645</v>
      </c>
      <c r="B976" s="99"/>
      <c r="C976" s="114" t="s">
        <v>1001</v>
      </c>
      <c r="D976" s="99" t="s">
        <v>807</v>
      </c>
      <c r="E976" s="99" t="s">
        <v>1646</v>
      </c>
      <c r="F976" s="103"/>
      <c r="G976" s="116">
        <f>SUM(G977)</f>
        <v>1078</v>
      </c>
      <c r="H976" s="116">
        <f>SUM(H977)</f>
        <v>1078</v>
      </c>
      <c r="I976" s="101">
        <f t="shared" si="46"/>
        <v>100</v>
      </c>
    </row>
    <row r="977" spans="1:9" ht="15">
      <c r="A977" s="113" t="s">
        <v>1647</v>
      </c>
      <c r="B977" s="99"/>
      <c r="C977" s="114" t="s">
        <v>1001</v>
      </c>
      <c r="D977" s="99" t="s">
        <v>807</v>
      </c>
      <c r="E977" s="99" t="s">
        <v>1648</v>
      </c>
      <c r="F977" s="103"/>
      <c r="G977" s="116">
        <f>SUM(G978:G978)</f>
        <v>1078</v>
      </c>
      <c r="H977" s="116">
        <f>SUM(H978:H978)</f>
        <v>1078</v>
      </c>
      <c r="I977" s="101">
        <f t="shared" si="46"/>
        <v>100</v>
      </c>
    </row>
    <row r="978" spans="1:9" ht="18" customHeight="1">
      <c r="A978" s="104" t="s">
        <v>966</v>
      </c>
      <c r="B978" s="99"/>
      <c r="C978" s="114" t="s">
        <v>1001</v>
      </c>
      <c r="D978" s="99" t="s">
        <v>807</v>
      </c>
      <c r="E978" s="99" t="s">
        <v>1648</v>
      </c>
      <c r="F978" s="103" t="s">
        <v>967</v>
      </c>
      <c r="G978" s="116">
        <v>1078</v>
      </c>
      <c r="H978" s="116">
        <v>1078</v>
      </c>
      <c r="I978" s="101">
        <f t="shared" si="46"/>
        <v>100</v>
      </c>
    </row>
    <row r="979" spans="1:9" ht="49.5" customHeight="1">
      <c r="A979" s="113" t="s">
        <v>1649</v>
      </c>
      <c r="B979" s="99"/>
      <c r="C979" s="114" t="s">
        <v>1001</v>
      </c>
      <c r="D979" s="99" t="s">
        <v>807</v>
      </c>
      <c r="E979" s="99" t="s">
        <v>1650</v>
      </c>
      <c r="F979" s="103"/>
      <c r="G979" s="116">
        <f aca="true" t="shared" si="47" ref="G979:H981">SUM(G980)</f>
        <v>85.9</v>
      </c>
      <c r="H979" s="116">
        <f t="shared" si="47"/>
        <v>0</v>
      </c>
      <c r="I979" s="101">
        <f t="shared" si="46"/>
        <v>0</v>
      </c>
    </row>
    <row r="980" spans="1:9" ht="39.75" customHeight="1">
      <c r="A980" s="113" t="s">
        <v>1651</v>
      </c>
      <c r="B980" s="99"/>
      <c r="C980" s="114" t="s">
        <v>1001</v>
      </c>
      <c r="D980" s="99" t="s">
        <v>807</v>
      </c>
      <c r="E980" s="99" t="s">
        <v>1652</v>
      </c>
      <c r="F980" s="103"/>
      <c r="G980" s="116">
        <f t="shared" si="47"/>
        <v>85.9</v>
      </c>
      <c r="H980" s="116">
        <f t="shared" si="47"/>
        <v>0</v>
      </c>
      <c r="I980" s="101">
        <f t="shared" si="46"/>
        <v>0</v>
      </c>
    </row>
    <row r="981" spans="1:9" ht="37.5" customHeight="1">
      <c r="A981" s="113" t="s">
        <v>1653</v>
      </c>
      <c r="B981" s="99"/>
      <c r="C981" s="114" t="s">
        <v>1001</v>
      </c>
      <c r="D981" s="99" t="s">
        <v>807</v>
      </c>
      <c r="E981" s="99" t="s">
        <v>1654</v>
      </c>
      <c r="F981" s="103"/>
      <c r="G981" s="116">
        <f t="shared" si="47"/>
        <v>85.9</v>
      </c>
      <c r="H981" s="116">
        <f t="shared" si="47"/>
        <v>0</v>
      </c>
      <c r="I981" s="101">
        <f t="shared" si="46"/>
        <v>0</v>
      </c>
    </row>
    <row r="982" spans="1:9" ht="18" customHeight="1">
      <c r="A982" s="113" t="s">
        <v>966</v>
      </c>
      <c r="B982" s="99"/>
      <c r="C982" s="114" t="s">
        <v>1001</v>
      </c>
      <c r="D982" s="99" t="s">
        <v>807</v>
      </c>
      <c r="E982" s="99" t="s">
        <v>1654</v>
      </c>
      <c r="F982" s="103" t="s">
        <v>967</v>
      </c>
      <c r="G982" s="116">
        <v>85.9</v>
      </c>
      <c r="H982" s="116"/>
      <c r="I982" s="101">
        <f t="shared" si="46"/>
        <v>0</v>
      </c>
    </row>
    <row r="983" spans="1:9" s="70" customFormat="1" ht="15">
      <c r="A983" s="117" t="s">
        <v>861</v>
      </c>
      <c r="B983" s="99"/>
      <c r="C983" s="114" t="s">
        <v>1001</v>
      </c>
      <c r="D983" s="114" t="s">
        <v>807</v>
      </c>
      <c r="E983" s="114" t="s">
        <v>862</v>
      </c>
      <c r="F983" s="103"/>
      <c r="G983" s="116">
        <f>SUM(G984+G986)+G988</f>
        <v>533</v>
      </c>
      <c r="H983" s="116">
        <f>SUM(H984+H986)+H988</f>
        <v>533</v>
      </c>
      <c r="I983" s="101">
        <f t="shared" si="46"/>
        <v>100</v>
      </c>
    </row>
    <row r="984" spans="1:9" s="70" customFormat="1" ht="37.5" customHeight="1" hidden="1">
      <c r="A984" s="117" t="s">
        <v>1818</v>
      </c>
      <c r="B984" s="99"/>
      <c r="C984" s="114" t="s">
        <v>1001</v>
      </c>
      <c r="D984" s="114" t="s">
        <v>807</v>
      </c>
      <c r="E984" s="114" t="s">
        <v>1819</v>
      </c>
      <c r="F984" s="103"/>
      <c r="G984" s="116">
        <f>SUM(G985)</f>
        <v>0</v>
      </c>
      <c r="H984" s="116">
        <f>SUM(H985)</f>
        <v>0</v>
      </c>
      <c r="I984" s="101" t="e">
        <f t="shared" si="46"/>
        <v>#DIV/0!</v>
      </c>
    </row>
    <row r="985" spans="1:9" ht="15" hidden="1">
      <c r="A985" s="104" t="s">
        <v>1647</v>
      </c>
      <c r="B985" s="132"/>
      <c r="C985" s="114" t="s">
        <v>1001</v>
      </c>
      <c r="D985" s="114" t="s">
        <v>807</v>
      </c>
      <c r="E985" s="114" t="s">
        <v>1819</v>
      </c>
      <c r="F985" s="105" t="s">
        <v>1663</v>
      </c>
      <c r="G985" s="116"/>
      <c r="H985" s="116"/>
      <c r="I985" s="101" t="e">
        <f t="shared" si="46"/>
        <v>#DIV/0!</v>
      </c>
    </row>
    <row r="986" spans="1:9" ht="42.75" hidden="1">
      <c r="A986" s="113" t="s">
        <v>1669</v>
      </c>
      <c r="B986" s="114"/>
      <c r="C986" s="114" t="s">
        <v>1001</v>
      </c>
      <c r="D986" s="114" t="s">
        <v>807</v>
      </c>
      <c r="E986" s="114" t="s">
        <v>1670</v>
      </c>
      <c r="F986" s="103"/>
      <c r="G986" s="116">
        <f>SUM(G987)</f>
        <v>0</v>
      </c>
      <c r="H986" s="116">
        <f>SUM(H987)</f>
        <v>0</v>
      </c>
      <c r="I986" s="101" t="e">
        <f t="shared" si="46"/>
        <v>#DIV/0!</v>
      </c>
    </row>
    <row r="987" spans="1:9" ht="19.5" customHeight="1" hidden="1">
      <c r="A987" s="113" t="s">
        <v>1647</v>
      </c>
      <c r="B987" s="198"/>
      <c r="C987" s="114" t="s">
        <v>1001</v>
      </c>
      <c r="D987" s="114" t="s">
        <v>807</v>
      </c>
      <c r="E987" s="114" t="s">
        <v>1670</v>
      </c>
      <c r="F987" s="103" t="s">
        <v>1663</v>
      </c>
      <c r="G987" s="116"/>
      <c r="H987" s="116"/>
      <c r="I987" s="101" t="e">
        <f t="shared" si="46"/>
        <v>#DIV/0!</v>
      </c>
    </row>
    <row r="988" spans="1:9" ht="45.75" customHeight="1">
      <c r="A988" s="113" t="s">
        <v>1661</v>
      </c>
      <c r="B988" s="198"/>
      <c r="C988" s="114" t="s">
        <v>1001</v>
      </c>
      <c r="D988" s="114" t="s">
        <v>807</v>
      </c>
      <c r="E988" s="114" t="s">
        <v>1662</v>
      </c>
      <c r="F988" s="103"/>
      <c r="G988" s="116">
        <f>SUM(G989)</f>
        <v>533</v>
      </c>
      <c r="H988" s="116">
        <f>SUM(H989)</f>
        <v>533</v>
      </c>
      <c r="I988" s="101">
        <f t="shared" si="46"/>
        <v>100</v>
      </c>
    </row>
    <row r="989" spans="1:9" ht="19.5" customHeight="1">
      <c r="A989" s="113" t="s">
        <v>1647</v>
      </c>
      <c r="B989" s="198"/>
      <c r="C989" s="114" t="s">
        <v>1001</v>
      </c>
      <c r="D989" s="114" t="s">
        <v>807</v>
      </c>
      <c r="E989" s="114" t="s">
        <v>1662</v>
      </c>
      <c r="F989" s="103" t="s">
        <v>1663</v>
      </c>
      <c r="G989" s="116">
        <v>533</v>
      </c>
      <c r="H989" s="116">
        <v>533</v>
      </c>
      <c r="I989" s="101">
        <f t="shared" si="46"/>
        <v>100</v>
      </c>
    </row>
    <row r="990" spans="1:9" ht="19.5" customHeight="1">
      <c r="A990" s="115" t="s">
        <v>1675</v>
      </c>
      <c r="B990" s="99"/>
      <c r="C990" s="110" t="s">
        <v>1001</v>
      </c>
      <c r="D990" s="109" t="s">
        <v>831</v>
      </c>
      <c r="E990" s="109"/>
      <c r="F990" s="127"/>
      <c r="G990" s="151">
        <f>SUM(G991+G994)</f>
        <v>30987.3</v>
      </c>
      <c r="H990" s="151">
        <f>SUM(H991+H994)</f>
        <v>30987.3</v>
      </c>
      <c r="I990" s="101">
        <f t="shared" si="46"/>
        <v>100</v>
      </c>
    </row>
    <row r="991" spans="1:9" ht="15" hidden="1">
      <c r="A991" s="115" t="s">
        <v>1555</v>
      </c>
      <c r="B991" s="99"/>
      <c r="C991" s="110" t="s">
        <v>1001</v>
      </c>
      <c r="D991" s="109" t="s">
        <v>831</v>
      </c>
      <c r="E991" s="109" t="s">
        <v>1556</v>
      </c>
      <c r="F991" s="127"/>
      <c r="G991" s="116">
        <f>SUM(G992)</f>
        <v>0</v>
      </c>
      <c r="H991" s="116">
        <f>SUM(H992)</f>
        <v>0</v>
      </c>
      <c r="I991" s="101" t="e">
        <f t="shared" si="46"/>
        <v>#DIV/0!</v>
      </c>
    </row>
    <row r="992" spans="1:9" ht="28.5" hidden="1">
      <c r="A992" s="117" t="s">
        <v>1820</v>
      </c>
      <c r="B992" s="99"/>
      <c r="C992" s="110" t="s">
        <v>1001</v>
      </c>
      <c r="D992" s="109" t="s">
        <v>831</v>
      </c>
      <c r="E992" s="109" t="s">
        <v>1821</v>
      </c>
      <c r="F992" s="127"/>
      <c r="G992" s="116">
        <f>SUM(G993)</f>
        <v>0</v>
      </c>
      <c r="H992" s="116">
        <f>SUM(H993)</f>
        <v>0</v>
      </c>
      <c r="I992" s="101" t="e">
        <f t="shared" si="46"/>
        <v>#DIV/0!</v>
      </c>
    </row>
    <row r="993" spans="1:9" ht="15" hidden="1">
      <c r="A993" s="117" t="s">
        <v>966</v>
      </c>
      <c r="B993" s="99"/>
      <c r="C993" s="110" t="s">
        <v>1001</v>
      </c>
      <c r="D993" s="109" t="s">
        <v>831</v>
      </c>
      <c r="E993" s="109" t="s">
        <v>1821</v>
      </c>
      <c r="F993" s="103" t="s">
        <v>967</v>
      </c>
      <c r="G993" s="116"/>
      <c r="H993" s="116"/>
      <c r="I993" s="101" t="e">
        <f t="shared" si="46"/>
        <v>#DIV/0!</v>
      </c>
    </row>
    <row r="994" spans="1:9" ht="20.25" customHeight="1">
      <c r="A994" s="117" t="s">
        <v>1683</v>
      </c>
      <c r="B994" s="99"/>
      <c r="C994" s="110" t="s">
        <v>1001</v>
      </c>
      <c r="D994" s="109" t="s">
        <v>831</v>
      </c>
      <c r="E994" s="109" t="s">
        <v>1337</v>
      </c>
      <c r="F994" s="103"/>
      <c r="G994" s="116">
        <f>SUM(G995)</f>
        <v>30987.3</v>
      </c>
      <c r="H994" s="116">
        <f>SUM(H995)</f>
        <v>30987.3</v>
      </c>
      <c r="I994" s="101">
        <f t="shared" si="46"/>
        <v>100</v>
      </c>
    </row>
    <row r="995" spans="1:9" ht="28.5">
      <c r="A995" s="117" t="s">
        <v>1688</v>
      </c>
      <c r="B995" s="99"/>
      <c r="C995" s="110" t="s">
        <v>1001</v>
      </c>
      <c r="D995" s="109" t="s">
        <v>831</v>
      </c>
      <c r="E995" s="199" t="s">
        <v>1687</v>
      </c>
      <c r="F995" s="127"/>
      <c r="G995" s="116">
        <f>SUM(G1000)+G1004+G996+G998</f>
        <v>30987.3</v>
      </c>
      <c r="H995" s="116">
        <f>SUM(H1000)+H1004+H996+H998</f>
        <v>30987.3</v>
      </c>
      <c r="I995" s="101">
        <f t="shared" si="46"/>
        <v>100</v>
      </c>
    </row>
    <row r="996" spans="1:9" ht="27.75" customHeight="1">
      <c r="A996" s="117" t="s">
        <v>1689</v>
      </c>
      <c r="B996" s="99"/>
      <c r="C996" s="110" t="s">
        <v>1001</v>
      </c>
      <c r="D996" s="110" t="s">
        <v>831</v>
      </c>
      <c r="E996" s="199" t="s">
        <v>1690</v>
      </c>
      <c r="F996" s="143"/>
      <c r="G996" s="116">
        <f>SUM(G997)</f>
        <v>3216.8</v>
      </c>
      <c r="H996" s="116">
        <f>SUM(H997)</f>
        <v>3216.8</v>
      </c>
      <c r="I996" s="101">
        <f t="shared" si="46"/>
        <v>100</v>
      </c>
    </row>
    <row r="997" spans="1:9" ht="30.75" customHeight="1">
      <c r="A997" s="117" t="s">
        <v>1691</v>
      </c>
      <c r="B997" s="99"/>
      <c r="C997" s="110" t="s">
        <v>1001</v>
      </c>
      <c r="D997" s="110" t="s">
        <v>831</v>
      </c>
      <c r="E997" s="199" t="s">
        <v>1690</v>
      </c>
      <c r="F997" s="143" t="s">
        <v>1692</v>
      </c>
      <c r="G997" s="116">
        <v>3216.8</v>
      </c>
      <c r="H997" s="116">
        <v>3216.8</v>
      </c>
      <c r="I997" s="101">
        <f t="shared" si="46"/>
        <v>100</v>
      </c>
    </row>
    <row r="998" spans="1:9" ht="25.5" customHeight="1">
      <c r="A998" s="117" t="s">
        <v>1693</v>
      </c>
      <c r="B998" s="99"/>
      <c r="C998" s="110" t="s">
        <v>1001</v>
      </c>
      <c r="D998" s="110" t="s">
        <v>831</v>
      </c>
      <c r="E998" s="199" t="s">
        <v>1694</v>
      </c>
      <c r="F998" s="143"/>
      <c r="G998" s="116">
        <f>SUM(G999)</f>
        <v>2977</v>
      </c>
      <c r="H998" s="116">
        <f>SUM(H999)</f>
        <v>2977</v>
      </c>
      <c r="I998" s="101">
        <f t="shared" si="46"/>
        <v>100</v>
      </c>
    </row>
    <row r="999" spans="1:9" ht="28.5" customHeight="1">
      <c r="A999" s="117" t="s">
        <v>1691</v>
      </c>
      <c r="B999" s="99"/>
      <c r="C999" s="110" t="s">
        <v>1001</v>
      </c>
      <c r="D999" s="110" t="s">
        <v>831</v>
      </c>
      <c r="E999" s="199" t="s">
        <v>1694</v>
      </c>
      <c r="F999" s="143" t="s">
        <v>1692</v>
      </c>
      <c r="G999" s="116">
        <v>2977</v>
      </c>
      <c r="H999" s="116">
        <v>2977</v>
      </c>
      <c r="I999" s="101">
        <f t="shared" si="46"/>
        <v>100</v>
      </c>
    </row>
    <row r="1000" spans="1:9" ht="27.75" customHeight="1">
      <c r="A1000" s="117" t="s">
        <v>1695</v>
      </c>
      <c r="B1000" s="99"/>
      <c r="C1000" s="110" t="s">
        <v>1001</v>
      </c>
      <c r="D1000" s="110" t="s">
        <v>831</v>
      </c>
      <c r="E1000" s="199" t="s">
        <v>1696</v>
      </c>
      <c r="F1000" s="143"/>
      <c r="G1000" s="116">
        <f>SUM(G1001)</f>
        <v>24793.5</v>
      </c>
      <c r="H1000" s="116">
        <f>SUM(H1001)</f>
        <v>24793.5</v>
      </c>
      <c r="I1000" s="101">
        <f t="shared" si="46"/>
        <v>100</v>
      </c>
    </row>
    <row r="1001" spans="1:9" ht="28.5">
      <c r="A1001" s="117" t="s">
        <v>1691</v>
      </c>
      <c r="B1001" s="99"/>
      <c r="C1001" s="110" t="s">
        <v>1001</v>
      </c>
      <c r="D1001" s="110" t="s">
        <v>831</v>
      </c>
      <c r="E1001" s="199" t="s">
        <v>1696</v>
      </c>
      <c r="F1001" s="143" t="s">
        <v>1692</v>
      </c>
      <c r="G1001" s="116">
        <v>24793.5</v>
      </c>
      <c r="H1001" s="116">
        <v>24793.5</v>
      </c>
      <c r="I1001" s="101">
        <f t="shared" si="46"/>
        <v>100</v>
      </c>
    </row>
    <row r="1002" spans="1:9" ht="15" hidden="1">
      <c r="A1002" s="113" t="s">
        <v>966</v>
      </c>
      <c r="B1002" s="99"/>
      <c r="C1002" s="110" t="s">
        <v>1001</v>
      </c>
      <c r="D1002" s="110" t="s">
        <v>831</v>
      </c>
      <c r="E1002" s="109" t="s">
        <v>1822</v>
      </c>
      <c r="F1002" s="143" t="s">
        <v>967</v>
      </c>
      <c r="G1002" s="116"/>
      <c r="H1002" s="116"/>
      <c r="I1002" s="101" t="e">
        <f t="shared" si="46"/>
        <v>#DIV/0!</v>
      </c>
    </row>
    <row r="1003" spans="1:9" ht="20.25" customHeight="1" hidden="1">
      <c r="A1003" s="113" t="s">
        <v>1691</v>
      </c>
      <c r="B1003" s="99"/>
      <c r="C1003" s="110" t="s">
        <v>1001</v>
      </c>
      <c r="D1003" s="110" t="s">
        <v>831</v>
      </c>
      <c r="E1003" s="109" t="s">
        <v>1822</v>
      </c>
      <c r="F1003" s="143" t="s">
        <v>1692</v>
      </c>
      <c r="G1003" s="116"/>
      <c r="H1003" s="116"/>
      <c r="I1003" s="101" t="e">
        <f t="shared" si="46"/>
        <v>#DIV/0!</v>
      </c>
    </row>
    <row r="1004" spans="1:9" ht="42.75" customHeight="1" hidden="1">
      <c r="A1004" s="113" t="s">
        <v>1691</v>
      </c>
      <c r="B1004" s="99"/>
      <c r="C1004" s="110" t="s">
        <v>1001</v>
      </c>
      <c r="D1004" s="110" t="s">
        <v>831</v>
      </c>
      <c r="E1004" s="109" t="s">
        <v>1697</v>
      </c>
      <c r="F1004" s="143"/>
      <c r="G1004" s="116">
        <f>SUM(G1005)</f>
        <v>0</v>
      </c>
      <c r="H1004" s="116">
        <f>SUM(H1005)</f>
        <v>0</v>
      </c>
      <c r="I1004" s="101" t="e">
        <f t="shared" si="46"/>
        <v>#DIV/0!</v>
      </c>
    </row>
    <row r="1005" spans="1:9" ht="42.75" hidden="1">
      <c r="A1005" s="113" t="s">
        <v>1698</v>
      </c>
      <c r="B1005" s="99"/>
      <c r="C1005" s="110" t="s">
        <v>1001</v>
      </c>
      <c r="D1005" s="110" t="s">
        <v>831</v>
      </c>
      <c r="E1005" s="109" t="s">
        <v>1697</v>
      </c>
      <c r="F1005" s="143" t="s">
        <v>1692</v>
      </c>
      <c r="G1005" s="116"/>
      <c r="H1005" s="116"/>
      <c r="I1005" s="101" t="e">
        <f t="shared" si="46"/>
        <v>#DIV/0!</v>
      </c>
    </row>
    <row r="1006" spans="1:9" ht="21" customHeight="1">
      <c r="A1006" s="108" t="s">
        <v>1699</v>
      </c>
      <c r="B1006" s="99"/>
      <c r="C1006" s="109" t="s">
        <v>1001</v>
      </c>
      <c r="D1006" s="109" t="s">
        <v>870</v>
      </c>
      <c r="E1006" s="109"/>
      <c r="F1006" s="127"/>
      <c r="G1006" s="151">
        <f>SUM(G1007)+G1032+G1020+G1022+G1024+G1027</f>
        <v>36449.5</v>
      </c>
      <c r="H1006" s="151">
        <f>SUM(H1007)+H1032+H1020+H1022+H1024+H1027</f>
        <v>36448.8</v>
      </c>
      <c r="I1006" s="101">
        <f t="shared" si="46"/>
        <v>99.9980795346987</v>
      </c>
    </row>
    <row r="1007" spans="1:9" ht="41.25" customHeight="1">
      <c r="A1007" s="104" t="s">
        <v>800</v>
      </c>
      <c r="B1007" s="99"/>
      <c r="C1007" s="99" t="s">
        <v>1001</v>
      </c>
      <c r="D1007" s="99" t="s">
        <v>870</v>
      </c>
      <c r="E1007" s="99" t="s">
        <v>801</v>
      </c>
      <c r="F1007" s="103"/>
      <c r="G1007" s="116">
        <f>SUM(G1008)</f>
        <v>27321.6</v>
      </c>
      <c r="H1007" s="116">
        <f>SUM(H1008)</f>
        <v>27320.899999999998</v>
      </c>
      <c r="I1007" s="101">
        <f t="shared" si="46"/>
        <v>99.9974379245725</v>
      </c>
    </row>
    <row r="1008" spans="1:9" ht="19.5" customHeight="1">
      <c r="A1008" s="104" t="s">
        <v>808</v>
      </c>
      <c r="B1008" s="99"/>
      <c r="C1008" s="99" t="s">
        <v>1001</v>
      </c>
      <c r="D1008" s="99" t="s">
        <v>870</v>
      </c>
      <c r="E1008" s="99" t="s">
        <v>810</v>
      </c>
      <c r="F1008" s="103"/>
      <c r="G1008" s="116">
        <f>SUM(G1016+G1010+G1012+G1018+G1009)</f>
        <v>27321.6</v>
      </c>
      <c r="H1008" s="116">
        <f>SUM(H1016+H1010+H1012+H1018+H1009)</f>
        <v>27320.899999999998</v>
      </c>
      <c r="I1008" s="101">
        <f t="shared" si="46"/>
        <v>99.9974379245725</v>
      </c>
    </row>
    <row r="1009" spans="1:9" s="211" customFormat="1" ht="21.75" customHeight="1">
      <c r="A1009" s="108" t="s">
        <v>804</v>
      </c>
      <c r="B1009" s="99"/>
      <c r="C1009" s="99" t="s">
        <v>1001</v>
      </c>
      <c r="D1009" s="99" t="s">
        <v>870</v>
      </c>
      <c r="E1009" s="99" t="s">
        <v>810</v>
      </c>
      <c r="F1009" s="128" t="s">
        <v>805</v>
      </c>
      <c r="G1009" s="116">
        <v>3618</v>
      </c>
      <c r="H1009" s="116">
        <v>3617.3</v>
      </c>
      <c r="I1009" s="101">
        <f t="shared" si="46"/>
        <v>99.98065229408513</v>
      </c>
    </row>
    <row r="1010" spans="1:9" s="211" customFormat="1" ht="29.25" customHeight="1" hidden="1">
      <c r="A1010" s="108" t="s">
        <v>1700</v>
      </c>
      <c r="B1010" s="99"/>
      <c r="C1010" s="99" t="s">
        <v>1001</v>
      </c>
      <c r="D1010" s="99" t="s">
        <v>870</v>
      </c>
      <c r="E1010" s="99" t="s">
        <v>1701</v>
      </c>
      <c r="F1010" s="128"/>
      <c r="G1010" s="116">
        <f>SUM(G1011)</f>
        <v>0</v>
      </c>
      <c r="H1010" s="116">
        <f>SUM(H1011)</f>
        <v>0</v>
      </c>
      <c r="I1010" s="101" t="e">
        <f t="shared" si="46"/>
        <v>#DIV/0!</v>
      </c>
    </row>
    <row r="1011" spans="1:9" s="211" customFormat="1" ht="19.5" customHeight="1" hidden="1">
      <c r="A1011" s="108" t="s">
        <v>804</v>
      </c>
      <c r="B1011" s="99"/>
      <c r="C1011" s="99" t="s">
        <v>1001</v>
      </c>
      <c r="D1011" s="99" t="s">
        <v>870</v>
      </c>
      <c r="E1011" s="99" t="s">
        <v>1701</v>
      </c>
      <c r="F1011" s="128" t="s">
        <v>805</v>
      </c>
      <c r="G1011" s="116"/>
      <c r="H1011" s="116"/>
      <c r="I1011" s="101" t="e">
        <f t="shared" si="46"/>
        <v>#DIV/0!</v>
      </c>
    </row>
    <row r="1012" spans="1:9" ht="29.25" customHeight="1">
      <c r="A1012" s="108" t="s">
        <v>1702</v>
      </c>
      <c r="B1012" s="99"/>
      <c r="C1012" s="99" t="s">
        <v>1001</v>
      </c>
      <c r="D1012" s="99" t="s">
        <v>870</v>
      </c>
      <c r="E1012" s="99" t="s">
        <v>1703</v>
      </c>
      <c r="F1012" s="128"/>
      <c r="G1012" s="116">
        <f>SUM(G1013)</f>
        <v>4131.3</v>
      </c>
      <c r="H1012" s="116">
        <f>SUM(H1013)</f>
        <v>4131.3</v>
      </c>
      <c r="I1012" s="101">
        <f t="shared" si="46"/>
        <v>100</v>
      </c>
    </row>
    <row r="1013" spans="1:9" ht="21" customHeight="1">
      <c r="A1013" s="108" t="s">
        <v>804</v>
      </c>
      <c r="B1013" s="129"/>
      <c r="C1013" s="99" t="s">
        <v>1001</v>
      </c>
      <c r="D1013" s="99" t="s">
        <v>870</v>
      </c>
      <c r="E1013" s="99" t="s">
        <v>1703</v>
      </c>
      <c r="F1013" s="128" t="s">
        <v>805</v>
      </c>
      <c r="G1013" s="116">
        <v>4131.3</v>
      </c>
      <c r="H1013" s="116">
        <v>4131.3</v>
      </c>
      <c r="I1013" s="101">
        <f t="shared" si="46"/>
        <v>100</v>
      </c>
    </row>
    <row r="1014" spans="1:9" ht="36" customHeight="1" hidden="1">
      <c r="A1014" s="108" t="s">
        <v>1704</v>
      </c>
      <c r="B1014" s="129"/>
      <c r="C1014" s="99" t="s">
        <v>1001</v>
      </c>
      <c r="D1014" s="99" t="s">
        <v>870</v>
      </c>
      <c r="E1014" s="99" t="s">
        <v>1705</v>
      </c>
      <c r="F1014" s="128"/>
      <c r="G1014" s="116"/>
      <c r="H1014" s="116"/>
      <c r="I1014" s="101" t="e">
        <f t="shared" si="46"/>
        <v>#DIV/0!</v>
      </c>
    </row>
    <row r="1015" spans="1:9" s="211" customFormat="1" ht="37.5" customHeight="1" hidden="1">
      <c r="A1015" s="108" t="s">
        <v>804</v>
      </c>
      <c r="B1015" s="99"/>
      <c r="C1015" s="99" t="s">
        <v>1001</v>
      </c>
      <c r="D1015" s="99" t="s">
        <v>870</v>
      </c>
      <c r="E1015" s="99" t="s">
        <v>1705</v>
      </c>
      <c r="F1015" s="128" t="s">
        <v>805</v>
      </c>
      <c r="G1015" s="116"/>
      <c r="H1015" s="116"/>
      <c r="I1015" s="101" t="e">
        <f t="shared" si="46"/>
        <v>#DIV/0!</v>
      </c>
    </row>
    <row r="1016" spans="1:9" ht="30.75" customHeight="1">
      <c r="A1016" s="108" t="s">
        <v>1700</v>
      </c>
      <c r="B1016" s="99"/>
      <c r="C1016" s="99" t="s">
        <v>1001</v>
      </c>
      <c r="D1016" s="99" t="s">
        <v>870</v>
      </c>
      <c r="E1016" s="99" t="s">
        <v>1701</v>
      </c>
      <c r="F1016" s="128"/>
      <c r="G1016" s="116">
        <f>SUM(G1017)</f>
        <v>14160.4</v>
      </c>
      <c r="H1016" s="116">
        <f>SUM(H1017)</f>
        <v>14160.4</v>
      </c>
      <c r="I1016" s="101">
        <f t="shared" si="46"/>
        <v>100</v>
      </c>
    </row>
    <row r="1017" spans="1:9" s="70" customFormat="1" ht="18.75" customHeight="1">
      <c r="A1017" s="108" t="s">
        <v>804</v>
      </c>
      <c r="B1017" s="99"/>
      <c r="C1017" s="99" t="s">
        <v>1001</v>
      </c>
      <c r="D1017" s="99" t="s">
        <v>870</v>
      </c>
      <c r="E1017" s="99" t="s">
        <v>1701</v>
      </c>
      <c r="F1017" s="128" t="s">
        <v>805</v>
      </c>
      <c r="G1017" s="116">
        <v>14160.4</v>
      </c>
      <c r="H1017" s="116">
        <v>14160.4</v>
      </c>
      <c r="I1017" s="101">
        <f t="shared" si="46"/>
        <v>100</v>
      </c>
    </row>
    <row r="1018" spans="1:9" s="70" customFormat="1" ht="28.5" customHeight="1">
      <c r="A1018" s="108" t="s">
        <v>1704</v>
      </c>
      <c r="B1018" s="129"/>
      <c r="C1018" s="99" t="s">
        <v>1001</v>
      </c>
      <c r="D1018" s="99" t="s">
        <v>870</v>
      </c>
      <c r="E1018" s="99" t="s">
        <v>1706</v>
      </c>
      <c r="F1018" s="128"/>
      <c r="G1018" s="116">
        <f>SUM(G1019)</f>
        <v>5411.9</v>
      </c>
      <c r="H1018" s="116">
        <f>SUM(H1019)</f>
        <v>5411.9</v>
      </c>
      <c r="I1018" s="101">
        <f t="shared" si="46"/>
        <v>100</v>
      </c>
    </row>
    <row r="1019" spans="1:9" s="70" customFormat="1" ht="24.75" customHeight="1">
      <c r="A1019" s="108" t="s">
        <v>804</v>
      </c>
      <c r="B1019" s="99"/>
      <c r="C1019" s="99" t="s">
        <v>1001</v>
      </c>
      <c r="D1019" s="99" t="s">
        <v>870</v>
      </c>
      <c r="E1019" s="99" t="s">
        <v>1706</v>
      </c>
      <c r="F1019" s="128" t="s">
        <v>805</v>
      </c>
      <c r="G1019" s="116">
        <v>5411.9</v>
      </c>
      <c r="H1019" s="116">
        <v>5411.9</v>
      </c>
      <c r="I1019" s="101">
        <f t="shared" si="46"/>
        <v>100</v>
      </c>
    </row>
    <row r="1020" spans="1:9" s="70" customFormat="1" ht="23.25" customHeight="1">
      <c r="A1020" s="104" t="s">
        <v>902</v>
      </c>
      <c r="B1020" s="99"/>
      <c r="C1020" s="99" t="s">
        <v>1001</v>
      </c>
      <c r="D1020" s="99" t="s">
        <v>870</v>
      </c>
      <c r="E1020" s="99" t="s">
        <v>903</v>
      </c>
      <c r="F1020" s="100"/>
      <c r="G1020" s="101">
        <f>SUM(G1021)</f>
        <v>206.4</v>
      </c>
      <c r="H1020" s="101">
        <f>SUM(H1021)</f>
        <v>206.4</v>
      </c>
      <c r="I1020" s="101">
        <f t="shared" si="46"/>
        <v>100</v>
      </c>
    </row>
    <row r="1021" spans="1:9" s="70" customFormat="1" ht="22.5" customHeight="1">
      <c r="A1021" s="104" t="s">
        <v>804</v>
      </c>
      <c r="B1021" s="99"/>
      <c r="C1021" s="99" t="s">
        <v>1001</v>
      </c>
      <c r="D1021" s="99" t="s">
        <v>870</v>
      </c>
      <c r="E1021" s="99" t="s">
        <v>903</v>
      </c>
      <c r="F1021" s="100" t="s">
        <v>805</v>
      </c>
      <c r="G1021" s="101">
        <v>206.4</v>
      </c>
      <c r="H1021" s="101">
        <v>206.4</v>
      </c>
      <c r="I1021" s="101">
        <f t="shared" si="46"/>
        <v>100</v>
      </c>
    </row>
    <row r="1022" spans="1:9" s="70" customFormat="1" ht="29.25" customHeight="1">
      <c r="A1022" s="104" t="s">
        <v>904</v>
      </c>
      <c r="B1022" s="99"/>
      <c r="C1022" s="99" t="s">
        <v>1001</v>
      </c>
      <c r="D1022" s="99" t="s">
        <v>870</v>
      </c>
      <c r="E1022" s="99" t="s">
        <v>905</v>
      </c>
      <c r="F1022" s="100"/>
      <c r="G1022" s="101">
        <f>SUM(G1023)</f>
        <v>1064.7</v>
      </c>
      <c r="H1022" s="101">
        <f>SUM(H1023)</f>
        <v>1064.7</v>
      </c>
      <c r="I1022" s="101">
        <f aca="true" t="shared" si="48" ref="I1022:I1036">SUM(H1022/G1022*100)</f>
        <v>100</v>
      </c>
    </row>
    <row r="1023" spans="1:9" s="70" customFormat="1" ht="21.75" customHeight="1">
      <c r="A1023" s="104" t="s">
        <v>804</v>
      </c>
      <c r="B1023" s="99"/>
      <c r="C1023" s="99" t="s">
        <v>1001</v>
      </c>
      <c r="D1023" s="99" t="s">
        <v>870</v>
      </c>
      <c r="E1023" s="99" t="s">
        <v>905</v>
      </c>
      <c r="F1023" s="100" t="s">
        <v>805</v>
      </c>
      <c r="G1023" s="101">
        <v>1064.7</v>
      </c>
      <c r="H1023" s="101">
        <v>1064.7</v>
      </c>
      <c r="I1023" s="101">
        <f t="shared" si="48"/>
        <v>100</v>
      </c>
    </row>
    <row r="1024" spans="1:9" s="70" customFormat="1" ht="32.25" customHeight="1">
      <c r="A1024" s="104" t="s">
        <v>815</v>
      </c>
      <c r="B1024" s="99"/>
      <c r="C1024" s="99" t="s">
        <v>1001</v>
      </c>
      <c r="D1024" s="99" t="s">
        <v>870</v>
      </c>
      <c r="E1024" s="99" t="s">
        <v>816</v>
      </c>
      <c r="F1024" s="105"/>
      <c r="G1024" s="116">
        <f>SUM(G1025)</f>
        <v>1863.4</v>
      </c>
      <c r="H1024" s="116">
        <f>SUM(H1025)</f>
        <v>1863.4</v>
      </c>
      <c r="I1024" s="101">
        <f t="shared" si="48"/>
        <v>100</v>
      </c>
    </row>
    <row r="1025" spans="1:9" ht="21.75" customHeight="1">
      <c r="A1025" s="104" t="s">
        <v>817</v>
      </c>
      <c r="B1025" s="99"/>
      <c r="C1025" s="99" t="s">
        <v>1001</v>
      </c>
      <c r="D1025" s="99" t="s">
        <v>870</v>
      </c>
      <c r="E1025" s="99" t="s">
        <v>906</v>
      </c>
      <c r="F1025" s="105"/>
      <c r="G1025" s="116">
        <f>SUM(G1026)</f>
        <v>1863.4</v>
      </c>
      <c r="H1025" s="116">
        <f>SUM(H1026)</f>
        <v>1863.4</v>
      </c>
      <c r="I1025" s="101">
        <f t="shared" si="48"/>
        <v>100</v>
      </c>
    </row>
    <row r="1026" spans="1:9" ht="20.25" customHeight="1">
      <c r="A1026" s="104" t="s">
        <v>804</v>
      </c>
      <c r="B1026" s="99"/>
      <c r="C1026" s="99" t="s">
        <v>1001</v>
      </c>
      <c r="D1026" s="99" t="s">
        <v>870</v>
      </c>
      <c r="E1026" s="99" t="s">
        <v>906</v>
      </c>
      <c r="F1026" s="105" t="s">
        <v>805</v>
      </c>
      <c r="G1026" s="116">
        <v>1863.4</v>
      </c>
      <c r="H1026" s="116">
        <v>1863.4</v>
      </c>
      <c r="I1026" s="101">
        <f t="shared" si="48"/>
        <v>100</v>
      </c>
    </row>
    <row r="1027" spans="1:9" ht="20.25" customHeight="1">
      <c r="A1027" s="104" t="s">
        <v>989</v>
      </c>
      <c r="B1027" s="99"/>
      <c r="C1027" s="99" t="s">
        <v>1001</v>
      </c>
      <c r="D1027" s="99" t="s">
        <v>870</v>
      </c>
      <c r="E1027" s="99" t="s">
        <v>990</v>
      </c>
      <c r="F1027" s="105"/>
      <c r="G1027" s="116">
        <f>SUM(G1030)+G1028</f>
        <v>2730</v>
      </c>
      <c r="H1027" s="116">
        <f>SUM(H1030)+H1028</f>
        <v>2730</v>
      </c>
      <c r="I1027" s="101">
        <f t="shared" si="48"/>
        <v>100</v>
      </c>
    </row>
    <row r="1028" spans="1:9" ht="28.5">
      <c r="A1028" s="104" t="s">
        <v>1707</v>
      </c>
      <c r="B1028" s="99"/>
      <c r="C1028" s="99" t="s">
        <v>1001</v>
      </c>
      <c r="D1028" s="99" t="s">
        <v>870</v>
      </c>
      <c r="E1028" s="99" t="s">
        <v>1708</v>
      </c>
      <c r="F1028" s="105"/>
      <c r="G1028" s="116">
        <f>SUM(G1029)</f>
        <v>730</v>
      </c>
      <c r="H1028" s="116">
        <f>SUM(H1029)</f>
        <v>730</v>
      </c>
      <c r="I1028" s="101">
        <f t="shared" si="48"/>
        <v>100</v>
      </c>
    </row>
    <row r="1029" spans="1:9" ht="15">
      <c r="A1029" s="104" t="s">
        <v>1709</v>
      </c>
      <c r="B1029" s="99"/>
      <c r="C1029" s="99" t="s">
        <v>1001</v>
      </c>
      <c r="D1029" s="99" t="s">
        <v>870</v>
      </c>
      <c r="E1029" s="99" t="s">
        <v>1708</v>
      </c>
      <c r="F1029" s="105" t="s">
        <v>1663</v>
      </c>
      <c r="G1029" s="116">
        <v>730</v>
      </c>
      <c r="H1029" s="116">
        <v>730</v>
      </c>
      <c r="I1029" s="101">
        <f t="shared" si="48"/>
        <v>100</v>
      </c>
    </row>
    <row r="1030" spans="1:9" ht="81.75" customHeight="1">
      <c r="A1030" s="104" t="s">
        <v>1823</v>
      </c>
      <c r="B1030" s="99"/>
      <c r="C1030" s="99" t="s">
        <v>1001</v>
      </c>
      <c r="D1030" s="99" t="s">
        <v>870</v>
      </c>
      <c r="E1030" s="99" t="s">
        <v>1711</v>
      </c>
      <c r="F1030" s="105"/>
      <c r="G1030" s="116">
        <f>SUM(G1031)</f>
        <v>2000</v>
      </c>
      <c r="H1030" s="116">
        <f>SUM(H1031)</f>
        <v>2000</v>
      </c>
      <c r="I1030" s="101">
        <f t="shared" si="48"/>
        <v>100</v>
      </c>
    </row>
    <row r="1031" spans="1:9" ht="20.25" customHeight="1">
      <c r="A1031" s="104" t="s">
        <v>804</v>
      </c>
      <c r="B1031" s="99"/>
      <c r="C1031" s="99" t="s">
        <v>1001</v>
      </c>
      <c r="D1031" s="99" t="s">
        <v>870</v>
      </c>
      <c r="E1031" s="99" t="s">
        <v>1711</v>
      </c>
      <c r="F1031" s="105" t="s">
        <v>805</v>
      </c>
      <c r="G1031" s="116">
        <v>2000</v>
      </c>
      <c r="H1031" s="116">
        <v>2000</v>
      </c>
      <c r="I1031" s="101">
        <f t="shared" si="48"/>
        <v>100</v>
      </c>
    </row>
    <row r="1032" spans="1:9" ht="20.25" customHeight="1">
      <c r="A1032" s="113" t="s">
        <v>861</v>
      </c>
      <c r="B1032" s="114"/>
      <c r="C1032" s="114" t="s">
        <v>1001</v>
      </c>
      <c r="D1032" s="114" t="s">
        <v>870</v>
      </c>
      <c r="E1032" s="114" t="s">
        <v>862</v>
      </c>
      <c r="F1032" s="103"/>
      <c r="G1032" s="116">
        <f>SUM(G1033)</f>
        <v>3263.4</v>
      </c>
      <c r="H1032" s="116">
        <f>SUM(H1033)</f>
        <v>3263.4</v>
      </c>
      <c r="I1032" s="101">
        <f t="shared" si="48"/>
        <v>100</v>
      </c>
    </row>
    <row r="1033" spans="1:9" ht="81" customHeight="1">
      <c r="A1033" s="108" t="s">
        <v>1714</v>
      </c>
      <c r="B1033" s="99"/>
      <c r="C1033" s="99" t="s">
        <v>1001</v>
      </c>
      <c r="D1033" s="99" t="s">
        <v>870</v>
      </c>
      <c r="E1033" s="114" t="s">
        <v>1715</v>
      </c>
      <c r="F1033" s="128"/>
      <c r="G1033" s="116">
        <f>SUM(G1035+G1036)+G1034</f>
        <v>3263.4</v>
      </c>
      <c r="H1033" s="116">
        <f>SUM(H1035+H1036)+H1034</f>
        <v>3263.4</v>
      </c>
      <c r="I1033" s="101">
        <f t="shared" si="48"/>
        <v>100</v>
      </c>
    </row>
    <row r="1034" spans="1:9" ht="30.75" customHeight="1" hidden="1">
      <c r="A1034" s="108" t="s">
        <v>804</v>
      </c>
      <c r="B1034" s="114"/>
      <c r="C1034" s="99" t="s">
        <v>1001</v>
      </c>
      <c r="D1034" s="99" t="s">
        <v>870</v>
      </c>
      <c r="E1034" s="114" t="s">
        <v>1715</v>
      </c>
      <c r="F1034" s="103" t="s">
        <v>805</v>
      </c>
      <c r="G1034" s="116"/>
      <c r="H1034" s="116"/>
      <c r="I1034" s="101" t="e">
        <f t="shared" si="48"/>
        <v>#DIV/0!</v>
      </c>
    </row>
    <row r="1035" spans="1:9" ht="48.75" customHeight="1">
      <c r="A1035" s="108" t="s">
        <v>1225</v>
      </c>
      <c r="B1035" s="99"/>
      <c r="C1035" s="99" t="s">
        <v>1001</v>
      </c>
      <c r="D1035" s="99" t="s">
        <v>870</v>
      </c>
      <c r="E1035" s="114" t="s">
        <v>1715</v>
      </c>
      <c r="F1035" s="128" t="s">
        <v>926</v>
      </c>
      <c r="G1035" s="116">
        <v>2634.3</v>
      </c>
      <c r="H1035" s="116">
        <v>2634.3</v>
      </c>
      <c r="I1035" s="101">
        <f t="shared" si="48"/>
        <v>100</v>
      </c>
    </row>
    <row r="1036" spans="1:9" ht="25.5" customHeight="1">
      <c r="A1036" s="108" t="s">
        <v>927</v>
      </c>
      <c r="B1036" s="99"/>
      <c r="C1036" s="99" t="s">
        <v>1001</v>
      </c>
      <c r="D1036" s="99" t="s">
        <v>870</v>
      </c>
      <c r="E1036" s="114" t="s">
        <v>1715</v>
      </c>
      <c r="F1036" s="128" t="s">
        <v>929</v>
      </c>
      <c r="G1036" s="116">
        <v>629.1</v>
      </c>
      <c r="H1036" s="116">
        <v>629.1</v>
      </c>
      <c r="I1036" s="101">
        <f t="shared" si="48"/>
        <v>100</v>
      </c>
    </row>
    <row r="1037" spans="1:9" ht="39" customHeight="1" hidden="1">
      <c r="A1037" s="300" t="s">
        <v>1824</v>
      </c>
      <c r="B1037" s="194" t="s">
        <v>1825</v>
      </c>
      <c r="C1037" s="123"/>
      <c r="D1037" s="123"/>
      <c r="E1037" s="123"/>
      <c r="F1037" s="193"/>
      <c r="G1037" s="301">
        <f>SUM(G1038+G1058+G1074+G1096)+G1124+G1050</f>
        <v>0</v>
      </c>
      <c r="H1037" s="301">
        <f>SUM(H1038+H1058+H1074+H1096)+H1124+H1050</f>
        <v>0</v>
      </c>
      <c r="I1037" s="101"/>
    </row>
    <row r="1038" spans="1:9" ht="20.25" customHeight="1" hidden="1">
      <c r="A1038" s="104" t="s">
        <v>796</v>
      </c>
      <c r="B1038" s="99"/>
      <c r="C1038" s="99" t="s">
        <v>797</v>
      </c>
      <c r="D1038" s="99"/>
      <c r="E1038" s="99"/>
      <c r="F1038" s="100"/>
      <c r="G1038" s="116">
        <f>SUM(G1039+G1043)</f>
        <v>0</v>
      </c>
      <c r="H1038" s="116">
        <f>SUM(H1039+H1043)</f>
        <v>0</v>
      </c>
      <c r="I1038" s="101"/>
    </row>
    <row r="1039" spans="1:9" ht="18" customHeight="1" hidden="1">
      <c r="A1039" s="104" t="s">
        <v>848</v>
      </c>
      <c r="B1039" s="99"/>
      <c r="C1039" s="99" t="s">
        <v>797</v>
      </c>
      <c r="D1039" s="99" t="s">
        <v>831</v>
      </c>
      <c r="E1039" s="99"/>
      <c r="F1039" s="100"/>
      <c r="G1039" s="116">
        <f aca="true" t="shared" si="49" ref="G1039:H1041">SUM(G1040)</f>
        <v>0</v>
      </c>
      <c r="H1039" s="116">
        <f t="shared" si="49"/>
        <v>0</v>
      </c>
      <c r="I1039" s="101"/>
    </row>
    <row r="1040" spans="1:9" ht="18.75" customHeight="1" hidden="1">
      <c r="A1040" s="104" t="s">
        <v>800</v>
      </c>
      <c r="B1040" s="99"/>
      <c r="C1040" s="99" t="s">
        <v>797</v>
      </c>
      <c r="D1040" s="99" t="s">
        <v>831</v>
      </c>
      <c r="E1040" s="99" t="s">
        <v>801</v>
      </c>
      <c r="F1040" s="103"/>
      <c r="G1040" s="116">
        <f t="shared" si="49"/>
        <v>0</v>
      </c>
      <c r="H1040" s="116">
        <f t="shared" si="49"/>
        <v>0</v>
      </c>
      <c r="I1040" s="101" t="e">
        <f aca="true" t="shared" si="50" ref="I1040:I1046">SUM(H1040/G1043*100)</f>
        <v>#DIV/0!</v>
      </c>
    </row>
    <row r="1041" spans="1:9" ht="15" hidden="1">
      <c r="A1041" s="104" t="s">
        <v>808</v>
      </c>
      <c r="B1041" s="99"/>
      <c r="C1041" s="99" t="s">
        <v>797</v>
      </c>
      <c r="D1041" s="99" t="s">
        <v>831</v>
      </c>
      <c r="E1041" s="99" t="s">
        <v>810</v>
      </c>
      <c r="F1041" s="103"/>
      <c r="G1041" s="116">
        <f t="shared" si="49"/>
        <v>0</v>
      </c>
      <c r="H1041" s="116">
        <f t="shared" si="49"/>
        <v>0</v>
      </c>
      <c r="I1041" s="101" t="e">
        <f t="shared" si="50"/>
        <v>#DIV/0!</v>
      </c>
    </row>
    <row r="1042" spans="1:9" ht="15" hidden="1">
      <c r="A1042" s="104" t="s">
        <v>804</v>
      </c>
      <c r="B1042" s="99"/>
      <c r="C1042" s="99" t="s">
        <v>797</v>
      </c>
      <c r="D1042" s="99" t="s">
        <v>831</v>
      </c>
      <c r="E1042" s="99" t="s">
        <v>810</v>
      </c>
      <c r="F1042" s="100" t="s">
        <v>805</v>
      </c>
      <c r="G1042" s="116"/>
      <c r="H1042" s="116"/>
      <c r="I1042" s="101" t="e">
        <f t="shared" si="50"/>
        <v>#DIV/0!</v>
      </c>
    </row>
    <row r="1043" spans="1:9" ht="27" customHeight="1" hidden="1">
      <c r="A1043" s="104" t="s">
        <v>813</v>
      </c>
      <c r="B1043" s="99"/>
      <c r="C1043" s="99" t="s">
        <v>797</v>
      </c>
      <c r="D1043" s="99" t="s">
        <v>889</v>
      </c>
      <c r="E1043" s="99"/>
      <c r="F1043" s="103"/>
      <c r="G1043" s="116">
        <f>SUM(G1044+G1047)</f>
        <v>0</v>
      </c>
      <c r="H1043" s="116">
        <f>SUM(H1044+H1047)</f>
        <v>0</v>
      </c>
      <c r="I1043" s="101" t="e">
        <f t="shared" si="50"/>
        <v>#DIV/0!</v>
      </c>
    </row>
    <row r="1044" spans="1:9" ht="31.5" customHeight="1" hidden="1">
      <c r="A1044" s="115" t="s">
        <v>900</v>
      </c>
      <c r="B1044" s="99"/>
      <c r="C1044" s="99" t="s">
        <v>797</v>
      </c>
      <c r="D1044" s="99" t="s">
        <v>889</v>
      </c>
      <c r="E1044" s="99" t="s">
        <v>827</v>
      </c>
      <c r="F1044" s="100"/>
      <c r="G1044" s="116">
        <f>SUM(G1045)</f>
        <v>0</v>
      </c>
      <c r="H1044" s="116">
        <f>SUM(H1045)</f>
        <v>0</v>
      </c>
      <c r="I1044" s="101" t="e">
        <f t="shared" si="50"/>
        <v>#DIV/0!</v>
      </c>
    </row>
    <row r="1045" spans="1:9" ht="19.5" customHeight="1" hidden="1">
      <c r="A1045" s="115" t="s">
        <v>828</v>
      </c>
      <c r="B1045" s="99"/>
      <c r="C1045" s="99" t="s">
        <v>797</v>
      </c>
      <c r="D1045" s="99" t="s">
        <v>889</v>
      </c>
      <c r="E1045" s="99" t="s">
        <v>901</v>
      </c>
      <c r="F1045" s="100"/>
      <c r="G1045" s="116">
        <f>SUM(G1046)</f>
        <v>0</v>
      </c>
      <c r="H1045" s="116">
        <f>SUM(H1046)</f>
        <v>0</v>
      </c>
      <c r="I1045" s="101" t="e">
        <f t="shared" si="50"/>
        <v>#DIV/0!</v>
      </c>
    </row>
    <row r="1046" spans="1:9" ht="19.5" customHeight="1" hidden="1">
      <c r="A1046" s="104" t="s">
        <v>804</v>
      </c>
      <c r="B1046" s="99"/>
      <c r="C1046" s="99" t="s">
        <v>797</v>
      </c>
      <c r="D1046" s="99" t="s">
        <v>889</v>
      </c>
      <c r="E1046" s="99" t="s">
        <v>901</v>
      </c>
      <c r="F1046" s="100" t="s">
        <v>805</v>
      </c>
      <c r="G1046" s="116"/>
      <c r="H1046" s="116"/>
      <c r="I1046" s="101" t="e">
        <f t="shared" si="50"/>
        <v>#DIV/0!</v>
      </c>
    </row>
    <row r="1047" spans="1:9" ht="19.5" customHeight="1" hidden="1">
      <c r="A1047" s="104" t="s">
        <v>815</v>
      </c>
      <c r="B1047" s="99"/>
      <c r="C1047" s="99" t="s">
        <v>797</v>
      </c>
      <c r="D1047" s="99" t="s">
        <v>889</v>
      </c>
      <c r="E1047" s="99" t="s">
        <v>816</v>
      </c>
      <c r="F1047" s="105"/>
      <c r="G1047" s="116">
        <f>SUM(G1048)</f>
        <v>0</v>
      </c>
      <c r="H1047" s="116">
        <f>SUM(H1048)</f>
        <v>0</v>
      </c>
      <c r="I1047" s="101"/>
    </row>
    <row r="1048" spans="1:9" ht="36.75" customHeight="1" hidden="1">
      <c r="A1048" s="104" t="s">
        <v>817</v>
      </c>
      <c r="B1048" s="99"/>
      <c r="C1048" s="99" t="s">
        <v>797</v>
      </c>
      <c r="D1048" s="99" t="s">
        <v>889</v>
      </c>
      <c r="E1048" s="99" t="s">
        <v>906</v>
      </c>
      <c r="F1048" s="105"/>
      <c r="G1048" s="116">
        <f>SUM(G1049)</f>
        <v>0</v>
      </c>
      <c r="H1048" s="116">
        <f>SUM(H1049)</f>
        <v>0</v>
      </c>
      <c r="I1048" s="101"/>
    </row>
    <row r="1049" spans="1:9" ht="27" customHeight="1" hidden="1">
      <c r="A1049" s="104" t="s">
        <v>804</v>
      </c>
      <c r="B1049" s="99"/>
      <c r="C1049" s="99" t="s">
        <v>797</v>
      </c>
      <c r="D1049" s="99" t="s">
        <v>889</v>
      </c>
      <c r="E1049" s="99" t="s">
        <v>906</v>
      </c>
      <c r="F1049" s="105" t="s">
        <v>805</v>
      </c>
      <c r="G1049" s="116"/>
      <c r="H1049" s="116"/>
      <c r="I1049" s="101"/>
    </row>
    <row r="1050" spans="1:9" ht="30.75" customHeight="1" hidden="1">
      <c r="A1050" s="108" t="s">
        <v>941</v>
      </c>
      <c r="B1050" s="109"/>
      <c r="C1050" s="110" t="s">
        <v>807</v>
      </c>
      <c r="D1050" s="110"/>
      <c r="E1050" s="110"/>
      <c r="F1050" s="143"/>
      <c r="G1050" s="116">
        <f>SUM(G1051)</f>
        <v>0</v>
      </c>
      <c r="H1050" s="116">
        <f>SUM(H1051)</f>
        <v>0</v>
      </c>
      <c r="I1050" s="101"/>
    </row>
    <row r="1051" spans="1:9" ht="26.25" customHeight="1" hidden="1">
      <c r="A1051" s="115" t="s">
        <v>974</v>
      </c>
      <c r="B1051" s="99"/>
      <c r="C1051" s="114" t="s">
        <v>807</v>
      </c>
      <c r="D1051" s="114" t="s">
        <v>975</v>
      </c>
      <c r="E1051" s="114"/>
      <c r="F1051" s="103"/>
      <c r="G1051" s="116">
        <f>SUM(G1055+G1063+G1066)+G1053</f>
        <v>0</v>
      </c>
      <c r="H1051" s="116">
        <f>SUM(H1055+H1063+H1066)+H1053</f>
        <v>0</v>
      </c>
      <c r="I1051" s="101"/>
    </row>
    <row r="1052" spans="1:9" ht="19.5" customHeight="1" hidden="1">
      <c r="A1052" s="104" t="s">
        <v>861</v>
      </c>
      <c r="B1052" s="99"/>
      <c r="C1052" s="114" t="s">
        <v>807</v>
      </c>
      <c r="D1052" s="114" t="s">
        <v>975</v>
      </c>
      <c r="E1052" s="99" t="s">
        <v>862</v>
      </c>
      <c r="F1052" s="103"/>
      <c r="G1052" s="116">
        <f>SUM(G1053)</f>
        <v>0</v>
      </c>
      <c r="H1052" s="116">
        <f>SUM(H1053)</f>
        <v>0</v>
      </c>
      <c r="I1052" s="101"/>
    </row>
    <row r="1053" spans="1:9" ht="19.5" customHeight="1" hidden="1">
      <c r="A1053" s="104" t="s">
        <v>997</v>
      </c>
      <c r="B1053" s="99"/>
      <c r="C1053" s="114" t="s">
        <v>807</v>
      </c>
      <c r="D1053" s="114" t="s">
        <v>975</v>
      </c>
      <c r="E1053" s="99" t="s">
        <v>998</v>
      </c>
      <c r="F1053" s="105"/>
      <c r="G1053" s="116">
        <f>SUM(G1054)</f>
        <v>0</v>
      </c>
      <c r="H1053" s="116">
        <f>SUM(H1054)</f>
        <v>0</v>
      </c>
      <c r="I1053" s="101"/>
    </row>
    <row r="1054" spans="1:9" ht="19.5" customHeight="1" hidden="1">
      <c r="A1054" s="104" t="s">
        <v>804</v>
      </c>
      <c r="B1054" s="99"/>
      <c r="C1054" s="114" t="s">
        <v>807</v>
      </c>
      <c r="D1054" s="114" t="s">
        <v>975</v>
      </c>
      <c r="E1054" s="99" t="s">
        <v>998</v>
      </c>
      <c r="F1054" s="105" t="s">
        <v>805</v>
      </c>
      <c r="G1054" s="116"/>
      <c r="H1054" s="116"/>
      <c r="I1054" s="101"/>
    </row>
    <row r="1055" spans="1:9" s="141" customFormat="1" ht="14.25" customHeight="1" hidden="1">
      <c r="A1055" s="104"/>
      <c r="B1055" s="99"/>
      <c r="C1055" s="99"/>
      <c r="D1055" s="99"/>
      <c r="E1055" s="99"/>
      <c r="F1055" s="105"/>
      <c r="G1055" s="116"/>
      <c r="H1055" s="116"/>
      <c r="I1055" s="130" t="e">
        <f>SUM(H1055/G1058*100)</f>
        <v>#DIV/0!</v>
      </c>
    </row>
    <row r="1056" spans="1:9" s="141" customFormat="1" ht="15" hidden="1">
      <c r="A1056" s="104"/>
      <c r="B1056" s="99"/>
      <c r="C1056" s="99"/>
      <c r="D1056" s="99"/>
      <c r="E1056" s="99"/>
      <c r="F1056" s="105"/>
      <c r="G1056" s="116"/>
      <c r="H1056" s="116"/>
      <c r="I1056" s="130"/>
    </row>
    <row r="1057" spans="1:9" s="141" customFormat="1" ht="15" hidden="1">
      <c r="A1057" s="104"/>
      <c r="B1057" s="99"/>
      <c r="C1057" s="99"/>
      <c r="D1057" s="99"/>
      <c r="E1057" s="99"/>
      <c r="F1057" s="105"/>
      <c r="G1057" s="116"/>
      <c r="H1057" s="116"/>
      <c r="I1057" s="130"/>
    </row>
    <row r="1058" spans="1:9" s="141" customFormat="1" ht="17.25" customHeight="1" hidden="1">
      <c r="A1058" s="108" t="s">
        <v>830</v>
      </c>
      <c r="B1058" s="109"/>
      <c r="C1058" s="109" t="s">
        <v>831</v>
      </c>
      <c r="D1058" s="109"/>
      <c r="E1058" s="109"/>
      <c r="F1058" s="127"/>
      <c r="G1058" s="151">
        <f>SUM(G1065+G1059)</f>
        <v>0</v>
      </c>
      <c r="H1058" s="151">
        <f>SUM(H1065+H1059)</f>
        <v>0</v>
      </c>
      <c r="I1058" s="130"/>
    </row>
    <row r="1059" spans="1:9" s="141" customFormat="1" ht="19.5" customHeight="1" hidden="1">
      <c r="A1059" s="108" t="s">
        <v>832</v>
      </c>
      <c r="B1059" s="109"/>
      <c r="C1059" s="109" t="s">
        <v>831</v>
      </c>
      <c r="D1059" s="109" t="s">
        <v>833</v>
      </c>
      <c r="E1059" s="109"/>
      <c r="F1059" s="127"/>
      <c r="G1059" s="151">
        <f>SUM(G1060,G1062)</f>
        <v>0</v>
      </c>
      <c r="H1059" s="151">
        <f>SUM(H1060,H1062)</f>
        <v>0</v>
      </c>
      <c r="I1059" s="130"/>
    </row>
    <row r="1060" spans="1:9" s="141" customFormat="1" ht="12.75" customHeight="1" hidden="1">
      <c r="A1060" s="113" t="s">
        <v>1010</v>
      </c>
      <c r="B1060" s="109"/>
      <c r="C1060" s="109" t="s">
        <v>831</v>
      </c>
      <c r="D1060" s="109" t="s">
        <v>833</v>
      </c>
      <c r="E1060" s="109" t="s">
        <v>1011</v>
      </c>
      <c r="F1060" s="127"/>
      <c r="G1060" s="151">
        <f>SUM(G1061)</f>
        <v>0</v>
      </c>
      <c r="H1060" s="151">
        <f>SUM(H1061)</f>
        <v>0</v>
      </c>
      <c r="I1060" s="130"/>
    </row>
    <row r="1061" spans="1:9" s="141" customFormat="1" ht="17.25" customHeight="1" hidden="1">
      <c r="A1061" s="113" t="s">
        <v>804</v>
      </c>
      <c r="B1061" s="109"/>
      <c r="C1061" s="109" t="s">
        <v>831</v>
      </c>
      <c r="D1061" s="109" t="s">
        <v>833</v>
      </c>
      <c r="E1061" s="109" t="s">
        <v>1011</v>
      </c>
      <c r="F1061" s="127" t="s">
        <v>805</v>
      </c>
      <c r="G1061" s="151"/>
      <c r="H1061" s="151"/>
      <c r="I1061" s="130"/>
    </row>
    <row r="1062" spans="1:9" ht="19.5" customHeight="1" hidden="1">
      <c r="A1062" s="115" t="s">
        <v>1017</v>
      </c>
      <c r="B1062" s="109"/>
      <c r="C1062" s="109" t="s">
        <v>831</v>
      </c>
      <c r="D1062" s="109" t="s">
        <v>833</v>
      </c>
      <c r="E1062" s="109" t="s">
        <v>1018</v>
      </c>
      <c r="F1062" s="127"/>
      <c r="G1062" s="151">
        <f>SUM(G1063)</f>
        <v>0</v>
      </c>
      <c r="H1062" s="151">
        <f>SUM(H1063)</f>
        <v>0</v>
      </c>
      <c r="I1062" s="101" t="e">
        <f aca="true" t="shared" si="51" ref="I1062:I1078">SUM(H1062/G1065*100)</f>
        <v>#DIV/0!</v>
      </c>
    </row>
    <row r="1063" spans="1:9" ht="19.5" customHeight="1" hidden="1">
      <c r="A1063" s="115" t="s">
        <v>1019</v>
      </c>
      <c r="B1063" s="109"/>
      <c r="C1063" s="109" t="s">
        <v>1020</v>
      </c>
      <c r="D1063" s="109" t="s">
        <v>833</v>
      </c>
      <c r="E1063" s="109" t="s">
        <v>1021</v>
      </c>
      <c r="F1063" s="127"/>
      <c r="G1063" s="151">
        <f>SUM(G1064)</f>
        <v>0</v>
      </c>
      <c r="H1063" s="151">
        <f>SUM(H1064)</f>
        <v>0</v>
      </c>
      <c r="I1063" s="101" t="e">
        <f t="shared" si="51"/>
        <v>#DIV/0!</v>
      </c>
    </row>
    <row r="1064" spans="1:9" ht="19.5" customHeight="1" hidden="1">
      <c r="A1064" s="104" t="s">
        <v>1004</v>
      </c>
      <c r="B1064" s="109"/>
      <c r="C1064" s="109" t="s">
        <v>831</v>
      </c>
      <c r="D1064" s="109" t="s">
        <v>833</v>
      </c>
      <c r="E1064" s="109" t="s">
        <v>1021</v>
      </c>
      <c r="F1064" s="127" t="s">
        <v>1005</v>
      </c>
      <c r="G1064" s="151"/>
      <c r="H1064" s="151"/>
      <c r="I1064" s="101" t="e">
        <f t="shared" si="51"/>
        <v>#DIV/0!</v>
      </c>
    </row>
    <row r="1065" spans="1:9" ht="19.5" customHeight="1" hidden="1">
      <c r="A1065" s="113" t="s">
        <v>838</v>
      </c>
      <c r="B1065" s="114"/>
      <c r="C1065" s="114" t="s">
        <v>831</v>
      </c>
      <c r="D1065" s="114" t="s">
        <v>1030</v>
      </c>
      <c r="E1065" s="114"/>
      <c r="F1065" s="103"/>
      <c r="G1065" s="116">
        <f>SUM(G1066+G1071)</f>
        <v>0</v>
      </c>
      <c r="H1065" s="116">
        <f>SUM(H1066+H1071)</f>
        <v>0</v>
      </c>
      <c r="I1065" s="101" t="e">
        <f t="shared" si="51"/>
        <v>#DIV/0!</v>
      </c>
    </row>
    <row r="1066" spans="1:9" ht="19.5" customHeight="1" hidden="1">
      <c r="A1066" s="113" t="s">
        <v>907</v>
      </c>
      <c r="B1066" s="114"/>
      <c r="C1066" s="114" t="s">
        <v>831</v>
      </c>
      <c r="D1066" s="114" t="s">
        <v>1030</v>
      </c>
      <c r="E1066" s="114" t="s">
        <v>845</v>
      </c>
      <c r="F1066" s="103"/>
      <c r="G1066" s="116">
        <f>SUM(G1068)</f>
        <v>0</v>
      </c>
      <c r="H1066" s="116">
        <f>SUM(H1068)</f>
        <v>0</v>
      </c>
      <c r="I1066" s="101" t="e">
        <f t="shared" si="51"/>
        <v>#DIV/0!</v>
      </c>
    </row>
    <row r="1067" spans="1:9" ht="19.5" customHeight="1" hidden="1">
      <c r="A1067" s="113" t="s">
        <v>908</v>
      </c>
      <c r="B1067" s="114"/>
      <c r="C1067" s="114" t="s">
        <v>831</v>
      </c>
      <c r="D1067" s="114" t="s">
        <v>1030</v>
      </c>
      <c r="E1067" s="125" t="s">
        <v>909</v>
      </c>
      <c r="F1067" s="103"/>
      <c r="G1067" s="116">
        <f>SUM(G1068)</f>
        <v>0</v>
      </c>
      <c r="H1067" s="116">
        <f>SUM(H1068)</f>
        <v>0</v>
      </c>
      <c r="I1067" s="101" t="e">
        <f t="shared" si="51"/>
        <v>#DIV/0!</v>
      </c>
    </row>
    <row r="1068" spans="1:9" ht="15" hidden="1">
      <c r="A1068" s="113" t="s">
        <v>910</v>
      </c>
      <c r="B1068" s="114"/>
      <c r="C1068" s="114" t="s">
        <v>831</v>
      </c>
      <c r="D1068" s="114" t="s">
        <v>1030</v>
      </c>
      <c r="E1068" s="125" t="s">
        <v>909</v>
      </c>
      <c r="F1068" s="103" t="s">
        <v>911</v>
      </c>
      <c r="G1068" s="116"/>
      <c r="H1068" s="116"/>
      <c r="I1068" s="101" t="e">
        <f t="shared" si="51"/>
        <v>#DIV/0!</v>
      </c>
    </row>
    <row r="1069" spans="1:9" ht="28.5" hidden="1">
      <c r="A1069" s="150" t="s">
        <v>1029</v>
      </c>
      <c r="B1069" s="114"/>
      <c r="C1069" s="114" t="s">
        <v>831</v>
      </c>
      <c r="D1069" s="114" t="s">
        <v>1030</v>
      </c>
      <c r="E1069" s="114" t="s">
        <v>1031</v>
      </c>
      <c r="F1069" s="103"/>
      <c r="G1069" s="116">
        <f>SUM(G1070)</f>
        <v>0</v>
      </c>
      <c r="H1069" s="116">
        <f>SUM(H1070)</f>
        <v>0</v>
      </c>
      <c r="I1069" s="101" t="e">
        <f t="shared" si="51"/>
        <v>#DIV/0!</v>
      </c>
    </row>
    <row r="1070" spans="1:9" ht="29.25" customHeight="1" hidden="1">
      <c r="A1070" s="104" t="s">
        <v>804</v>
      </c>
      <c r="B1070" s="114"/>
      <c r="C1070" s="114" t="s">
        <v>831</v>
      </c>
      <c r="D1070" s="114" t="s">
        <v>1030</v>
      </c>
      <c r="E1070" s="114" t="s">
        <v>1031</v>
      </c>
      <c r="F1070" s="103" t="s">
        <v>805</v>
      </c>
      <c r="G1070" s="116"/>
      <c r="H1070" s="116"/>
      <c r="I1070" s="101" t="e">
        <f t="shared" si="51"/>
        <v>#DIV/0!</v>
      </c>
    </row>
    <row r="1071" spans="1:9" s="135" customFormat="1" ht="18" customHeight="1" hidden="1">
      <c r="A1071" s="104" t="s">
        <v>840</v>
      </c>
      <c r="B1071" s="99"/>
      <c r="C1071" s="114" t="s">
        <v>831</v>
      </c>
      <c r="D1071" s="114" t="s">
        <v>1030</v>
      </c>
      <c r="E1071" s="99" t="s">
        <v>841</v>
      </c>
      <c r="F1071" s="103"/>
      <c r="G1071" s="116">
        <f>SUM(G1072)</f>
        <v>0</v>
      </c>
      <c r="H1071" s="116">
        <f>SUM(H1072)</f>
        <v>0</v>
      </c>
      <c r="I1071" s="101" t="e">
        <f t="shared" si="51"/>
        <v>#DIV/0!</v>
      </c>
    </row>
    <row r="1072" spans="1:9" ht="21" customHeight="1" hidden="1">
      <c r="A1072" s="104" t="s">
        <v>842</v>
      </c>
      <c r="B1072" s="99"/>
      <c r="C1072" s="114" t="s">
        <v>831</v>
      </c>
      <c r="D1072" s="114" t="s">
        <v>1030</v>
      </c>
      <c r="E1072" s="99" t="s">
        <v>1032</v>
      </c>
      <c r="F1072" s="103"/>
      <c r="G1072" s="116">
        <f>SUM(G1073)</f>
        <v>0</v>
      </c>
      <c r="H1072" s="116">
        <f>SUM(H1073)</f>
        <v>0</v>
      </c>
      <c r="I1072" s="101" t="e">
        <f t="shared" si="51"/>
        <v>#DIV/0!</v>
      </c>
    </row>
    <row r="1073" spans="1:9" s="70" customFormat="1" ht="19.5" customHeight="1" hidden="1">
      <c r="A1073" s="104" t="s">
        <v>804</v>
      </c>
      <c r="B1073" s="99"/>
      <c r="C1073" s="114" t="s">
        <v>831</v>
      </c>
      <c r="D1073" s="114" t="s">
        <v>1030</v>
      </c>
      <c r="E1073" s="99" t="s">
        <v>1032</v>
      </c>
      <c r="F1073" s="103" t="s">
        <v>805</v>
      </c>
      <c r="G1073" s="116"/>
      <c r="H1073" s="116"/>
      <c r="I1073" s="101" t="e">
        <f t="shared" si="51"/>
        <v>#DIV/0!</v>
      </c>
    </row>
    <row r="1074" spans="1:9" ht="19.5" customHeight="1" hidden="1">
      <c r="A1074" s="113" t="s">
        <v>1059</v>
      </c>
      <c r="B1074" s="114"/>
      <c r="C1074" s="114" t="s">
        <v>866</v>
      </c>
      <c r="D1074" s="114"/>
      <c r="E1074" s="114"/>
      <c r="F1074" s="105"/>
      <c r="G1074" s="116">
        <f>SUM(G1086,G1075)</f>
        <v>0</v>
      </c>
      <c r="H1074" s="116">
        <f>SUM(H1086,H1075)</f>
        <v>0</v>
      </c>
      <c r="I1074" s="101" t="e">
        <f t="shared" si="51"/>
        <v>#DIV/0!</v>
      </c>
    </row>
    <row r="1075" spans="1:9" ht="19.5" customHeight="1" hidden="1">
      <c r="A1075" s="113" t="s">
        <v>1060</v>
      </c>
      <c r="B1075" s="114"/>
      <c r="C1075" s="114" t="s">
        <v>866</v>
      </c>
      <c r="D1075" s="114" t="s">
        <v>797</v>
      </c>
      <c r="E1075" s="114"/>
      <c r="F1075" s="103"/>
      <c r="G1075" s="116">
        <f>SUM(G1076,G1084)</f>
        <v>0</v>
      </c>
      <c r="H1075" s="116">
        <f>SUM(H1076,H1084)</f>
        <v>0</v>
      </c>
      <c r="I1075" s="101" t="e">
        <f t="shared" si="51"/>
        <v>#DIV/0!</v>
      </c>
    </row>
    <row r="1076" spans="1:9" ht="15" hidden="1">
      <c r="A1076" s="154" t="s">
        <v>1826</v>
      </c>
      <c r="B1076" s="158"/>
      <c r="C1076" s="99" t="s">
        <v>866</v>
      </c>
      <c r="D1076" s="99" t="s">
        <v>797</v>
      </c>
      <c r="E1076" s="99" t="s">
        <v>1062</v>
      </c>
      <c r="F1076" s="100"/>
      <c r="G1076" s="116">
        <f>SUM(G1077+G1080)</f>
        <v>0</v>
      </c>
      <c r="H1076" s="116">
        <f>SUM(H1077+H1080)</f>
        <v>0</v>
      </c>
      <c r="I1076" s="101" t="e">
        <f t="shared" si="51"/>
        <v>#DIV/0!</v>
      </c>
    </row>
    <row r="1077" spans="1:9" ht="19.5" customHeight="1" hidden="1">
      <c r="A1077" s="150" t="s">
        <v>1827</v>
      </c>
      <c r="B1077" s="114"/>
      <c r="C1077" s="114" t="s">
        <v>866</v>
      </c>
      <c r="D1077" s="114" t="s">
        <v>797</v>
      </c>
      <c r="E1077" s="114" t="s">
        <v>1064</v>
      </c>
      <c r="F1077" s="103"/>
      <c r="G1077" s="116">
        <f>SUM(G1078)</f>
        <v>0</v>
      </c>
      <c r="H1077" s="116">
        <f>SUM(H1078)</f>
        <v>0</v>
      </c>
      <c r="I1077" s="101" t="e">
        <f t="shared" si="51"/>
        <v>#DIV/0!</v>
      </c>
    </row>
    <row r="1078" spans="1:9" ht="19.5" customHeight="1" hidden="1">
      <c r="A1078" s="150" t="s">
        <v>1828</v>
      </c>
      <c r="B1078" s="114"/>
      <c r="C1078" s="114" t="s">
        <v>866</v>
      </c>
      <c r="D1078" s="114" t="s">
        <v>797</v>
      </c>
      <c r="E1078" s="114" t="s">
        <v>1068</v>
      </c>
      <c r="F1078" s="103"/>
      <c r="G1078" s="116">
        <f>SUM(G1079)</f>
        <v>0</v>
      </c>
      <c r="H1078" s="116">
        <f>SUM(H1079)</f>
        <v>0</v>
      </c>
      <c r="I1078" s="101" t="e">
        <f t="shared" si="51"/>
        <v>#DIV/0!</v>
      </c>
    </row>
    <row r="1079" spans="1:9" ht="19.5" customHeight="1" hidden="1">
      <c r="A1079" s="113" t="s">
        <v>1171</v>
      </c>
      <c r="B1079" s="114"/>
      <c r="C1079" s="114" t="s">
        <v>866</v>
      </c>
      <c r="D1079" s="114" t="s">
        <v>797</v>
      </c>
      <c r="E1079" s="114" t="s">
        <v>1068</v>
      </c>
      <c r="F1079" s="100" t="s">
        <v>911</v>
      </c>
      <c r="G1079" s="151"/>
      <c r="H1079" s="151"/>
      <c r="I1079" s="101"/>
    </row>
    <row r="1080" spans="1:9" ht="42.75" hidden="1">
      <c r="A1080" s="150" t="s">
        <v>1829</v>
      </c>
      <c r="B1080" s="114"/>
      <c r="C1080" s="114" t="s">
        <v>866</v>
      </c>
      <c r="D1080" s="114" t="s">
        <v>797</v>
      </c>
      <c r="E1080" s="114" t="s">
        <v>1072</v>
      </c>
      <c r="F1080" s="103"/>
      <c r="G1080" s="116">
        <f>SUM(G1081)</f>
        <v>0</v>
      </c>
      <c r="H1080" s="116">
        <f>SUM(H1081)</f>
        <v>0</v>
      </c>
      <c r="I1080" s="101" t="e">
        <f>SUM(H1080/G1083*100)</f>
        <v>#DIV/0!</v>
      </c>
    </row>
    <row r="1081" spans="1:9" ht="28.5" hidden="1">
      <c r="A1081" s="150" t="s">
        <v>1077</v>
      </c>
      <c r="B1081" s="114"/>
      <c r="C1081" s="114" t="s">
        <v>866</v>
      </c>
      <c r="D1081" s="114" t="s">
        <v>797</v>
      </c>
      <c r="E1081" s="114" t="s">
        <v>1078</v>
      </c>
      <c r="F1081" s="103"/>
      <c r="G1081" s="116">
        <f>SUM(G1083,G1082)</f>
        <v>0</v>
      </c>
      <c r="H1081" s="116">
        <f>SUM(H1083,H1082)</f>
        <v>0</v>
      </c>
      <c r="I1081" s="101"/>
    </row>
    <row r="1082" spans="1:9" ht="15" hidden="1">
      <c r="A1082" s="150" t="s">
        <v>910</v>
      </c>
      <c r="B1082" s="114"/>
      <c r="C1082" s="114" t="s">
        <v>866</v>
      </c>
      <c r="D1082" s="114" t="s">
        <v>797</v>
      </c>
      <c r="E1082" s="114" t="s">
        <v>1078</v>
      </c>
      <c r="F1082" s="103" t="s">
        <v>911</v>
      </c>
      <c r="G1082" s="116"/>
      <c r="H1082" s="116"/>
      <c r="I1082" s="101"/>
    </row>
    <row r="1083" spans="1:9" ht="21" customHeight="1" hidden="1">
      <c r="A1083" s="149" t="s">
        <v>1079</v>
      </c>
      <c r="B1083" s="114"/>
      <c r="C1083" s="114" t="s">
        <v>866</v>
      </c>
      <c r="D1083" s="114" t="s">
        <v>797</v>
      </c>
      <c r="E1083" s="114" t="s">
        <v>1078</v>
      </c>
      <c r="F1083" s="100" t="s">
        <v>1080</v>
      </c>
      <c r="G1083" s="151"/>
      <c r="H1083" s="151"/>
      <c r="I1083" s="101" t="e">
        <f aca="true" t="shared" si="52" ref="I1083:I1089">SUM(H1083/G1086*100)</f>
        <v>#DIV/0!</v>
      </c>
    </row>
    <row r="1084" spans="1:9" ht="19.5" customHeight="1" hidden="1">
      <c r="A1084" s="149" t="s">
        <v>1085</v>
      </c>
      <c r="B1084" s="114"/>
      <c r="C1084" s="114" t="s">
        <v>866</v>
      </c>
      <c r="D1084" s="114" t="s">
        <v>797</v>
      </c>
      <c r="E1084" s="114" t="s">
        <v>1086</v>
      </c>
      <c r="F1084" s="100"/>
      <c r="G1084" s="151">
        <f>SUM(G1085)</f>
        <v>0</v>
      </c>
      <c r="H1084" s="151">
        <f>SUM(H1085)</f>
        <v>0</v>
      </c>
      <c r="I1084" s="101" t="e">
        <f t="shared" si="52"/>
        <v>#DIV/0!</v>
      </c>
    </row>
    <row r="1085" spans="1:9" ht="19.5" customHeight="1" hidden="1">
      <c r="A1085" s="149" t="s">
        <v>910</v>
      </c>
      <c r="B1085" s="114"/>
      <c r="C1085" s="114" t="s">
        <v>866</v>
      </c>
      <c r="D1085" s="114" t="s">
        <v>797</v>
      </c>
      <c r="E1085" s="114" t="s">
        <v>1086</v>
      </c>
      <c r="F1085" s="103" t="s">
        <v>911</v>
      </c>
      <c r="G1085" s="151"/>
      <c r="H1085" s="151"/>
      <c r="I1085" s="101" t="e">
        <f t="shared" si="52"/>
        <v>#DIV/0!</v>
      </c>
    </row>
    <row r="1086" spans="1:9" ht="15" hidden="1">
      <c r="A1086" s="113" t="s">
        <v>1110</v>
      </c>
      <c r="B1086" s="114"/>
      <c r="C1086" s="114" t="s">
        <v>866</v>
      </c>
      <c r="D1086" s="114" t="s">
        <v>799</v>
      </c>
      <c r="E1086" s="114"/>
      <c r="F1086" s="103"/>
      <c r="G1086" s="116">
        <f>SUM(G1087,G1090,G1093)</f>
        <v>0</v>
      </c>
      <c r="H1086" s="116">
        <f>SUM(H1087,H1090,H1093)</f>
        <v>0</v>
      </c>
      <c r="I1086" s="101" t="e">
        <f t="shared" si="52"/>
        <v>#DIV/0!</v>
      </c>
    </row>
    <row r="1087" spans="1:9" ht="21" customHeight="1" hidden="1">
      <c r="A1087" s="150" t="s">
        <v>1017</v>
      </c>
      <c r="B1087" s="114"/>
      <c r="C1087" s="114" t="s">
        <v>866</v>
      </c>
      <c r="D1087" s="114" t="s">
        <v>799</v>
      </c>
      <c r="E1087" s="114" t="s">
        <v>1018</v>
      </c>
      <c r="F1087" s="103"/>
      <c r="G1087" s="116">
        <f>SUM(G1088)</f>
        <v>0</v>
      </c>
      <c r="H1087" s="116">
        <f>SUM(H1088)</f>
        <v>0</v>
      </c>
      <c r="I1087" s="101" t="e">
        <f t="shared" si="52"/>
        <v>#DIV/0!</v>
      </c>
    </row>
    <row r="1088" spans="1:9" ht="27" customHeight="1" hidden="1">
      <c r="A1088" s="115" t="s">
        <v>1019</v>
      </c>
      <c r="B1088" s="114"/>
      <c r="C1088" s="114" t="s">
        <v>866</v>
      </c>
      <c r="D1088" s="114" t="s">
        <v>799</v>
      </c>
      <c r="E1088" s="114" t="s">
        <v>1021</v>
      </c>
      <c r="F1088" s="103"/>
      <c r="G1088" s="116">
        <f>SUM(G1089)</f>
        <v>0</v>
      </c>
      <c r="H1088" s="116">
        <f>SUM(H1089)</f>
        <v>0</v>
      </c>
      <c r="I1088" s="101" t="e">
        <f t="shared" si="52"/>
        <v>#DIV/0!</v>
      </c>
    </row>
    <row r="1089" spans="1:9" ht="27" customHeight="1" hidden="1">
      <c r="A1089" s="104" t="s">
        <v>1004</v>
      </c>
      <c r="B1089" s="114"/>
      <c r="C1089" s="114" t="s">
        <v>866</v>
      </c>
      <c r="D1089" s="114" t="s">
        <v>799</v>
      </c>
      <c r="E1089" s="114" t="s">
        <v>1021</v>
      </c>
      <c r="F1089" s="100" t="s">
        <v>1005</v>
      </c>
      <c r="G1089" s="151"/>
      <c r="H1089" s="151"/>
      <c r="I1089" s="101" t="e">
        <f t="shared" si="52"/>
        <v>#DIV/0!</v>
      </c>
    </row>
    <row r="1090" spans="1:9" ht="15" hidden="1">
      <c r="A1090" s="150" t="s">
        <v>1117</v>
      </c>
      <c r="B1090" s="114"/>
      <c r="C1090" s="114" t="s">
        <v>866</v>
      </c>
      <c r="D1090" s="114" t="s">
        <v>799</v>
      </c>
      <c r="E1090" s="114" t="s">
        <v>1112</v>
      </c>
      <c r="F1090" s="103"/>
      <c r="G1090" s="116">
        <f>SUM(G1091)</f>
        <v>0</v>
      </c>
      <c r="H1090" s="116">
        <f>SUM(H1091)</f>
        <v>0</v>
      </c>
      <c r="I1090" s="101"/>
    </row>
    <row r="1091" spans="1:9" ht="15" hidden="1">
      <c r="A1091" s="115" t="s">
        <v>1122</v>
      </c>
      <c r="B1091" s="114"/>
      <c r="C1091" s="114" t="s">
        <v>866</v>
      </c>
      <c r="D1091" s="114" t="s">
        <v>799</v>
      </c>
      <c r="E1091" s="114" t="s">
        <v>1123</v>
      </c>
      <c r="F1091" s="103"/>
      <c r="G1091" s="116">
        <f>SUM(G1092)</f>
        <v>0</v>
      </c>
      <c r="H1091" s="116">
        <f>SUM(H1092)</f>
        <v>0</v>
      </c>
      <c r="I1091" s="101"/>
    </row>
    <row r="1092" spans="1:9" ht="19.5" customHeight="1" hidden="1">
      <c r="A1092" s="104" t="s">
        <v>804</v>
      </c>
      <c r="B1092" s="114"/>
      <c r="C1092" s="114" t="s">
        <v>866</v>
      </c>
      <c r="D1092" s="114" t="s">
        <v>799</v>
      </c>
      <c r="E1092" s="114" t="s">
        <v>1123</v>
      </c>
      <c r="F1092" s="100" t="s">
        <v>805</v>
      </c>
      <c r="G1092" s="151"/>
      <c r="H1092" s="151"/>
      <c r="I1092" s="101"/>
    </row>
    <row r="1093" spans="1:9" s="145" customFormat="1" ht="21.75" customHeight="1" hidden="1">
      <c r="A1093" s="117" t="s">
        <v>861</v>
      </c>
      <c r="B1093" s="114"/>
      <c r="C1093" s="114" t="s">
        <v>866</v>
      </c>
      <c r="D1093" s="114" t="s">
        <v>799</v>
      </c>
      <c r="E1093" s="114" t="s">
        <v>862</v>
      </c>
      <c r="F1093" s="100"/>
      <c r="G1093" s="151">
        <f>SUM(G1094)</f>
        <v>0</v>
      </c>
      <c r="H1093" s="151">
        <f>SUM(H1094)</f>
        <v>0</v>
      </c>
      <c r="I1093" s="130" t="e">
        <f>SUM(H1093/G1096*100)</f>
        <v>#DIV/0!</v>
      </c>
    </row>
    <row r="1094" spans="1:9" s="70" customFormat="1" ht="18" customHeight="1" hidden="1">
      <c r="A1094" s="113"/>
      <c r="B1094" s="114"/>
      <c r="C1094" s="114" t="s">
        <v>866</v>
      </c>
      <c r="D1094" s="114" t="s">
        <v>799</v>
      </c>
      <c r="E1094" s="114" t="s">
        <v>862</v>
      </c>
      <c r="F1094" s="100"/>
      <c r="G1094" s="151">
        <f>SUM(G1095)</f>
        <v>0</v>
      </c>
      <c r="H1094" s="151">
        <f>SUM(H1095)</f>
        <v>0</v>
      </c>
      <c r="I1094" s="101" t="e">
        <f>SUM(H1094/G1097*100)</f>
        <v>#DIV/0!</v>
      </c>
    </row>
    <row r="1095" spans="1:9" s="70" customFormat="1" ht="18" customHeight="1" hidden="1">
      <c r="A1095" s="113" t="s">
        <v>804</v>
      </c>
      <c r="B1095" s="114"/>
      <c r="C1095" s="114" t="s">
        <v>866</v>
      </c>
      <c r="D1095" s="114" t="s">
        <v>799</v>
      </c>
      <c r="E1095" s="114" t="s">
        <v>862</v>
      </c>
      <c r="F1095" s="100" t="s">
        <v>805</v>
      </c>
      <c r="G1095" s="151">
        <f>6000-6000</f>
        <v>0</v>
      </c>
      <c r="H1095" s="151">
        <f>6000-6000</f>
        <v>0</v>
      </c>
      <c r="I1095" s="101"/>
    </row>
    <row r="1096" spans="1:9" s="70" customFormat="1" ht="21.75" customHeight="1" hidden="1">
      <c r="A1096" s="108" t="s">
        <v>1525</v>
      </c>
      <c r="B1096" s="109"/>
      <c r="C1096" s="109" t="s">
        <v>1001</v>
      </c>
      <c r="D1096" s="109" t="s">
        <v>1526</v>
      </c>
      <c r="E1096" s="109"/>
      <c r="F1096" s="127"/>
      <c r="G1096" s="151">
        <f>SUM(G1097)+G1120</f>
        <v>0</v>
      </c>
      <c r="H1096" s="151">
        <f>SUM(H1097)+H1120</f>
        <v>0</v>
      </c>
      <c r="I1096" s="101"/>
    </row>
    <row r="1097" spans="1:9" s="70" customFormat="1" ht="30" customHeight="1" hidden="1">
      <c r="A1097" s="108" t="s">
        <v>1544</v>
      </c>
      <c r="B1097" s="99"/>
      <c r="C1097" s="109" t="s">
        <v>1001</v>
      </c>
      <c r="D1097" s="109" t="s">
        <v>807</v>
      </c>
      <c r="E1097" s="109"/>
      <c r="F1097" s="127"/>
      <c r="G1097" s="151">
        <f>SUM(G1098+G1108+G1114)+G1104</f>
        <v>0</v>
      </c>
      <c r="H1097" s="151">
        <f>SUM(H1098+H1108+H1114)+H1104</f>
        <v>0</v>
      </c>
      <c r="I1097" s="101"/>
    </row>
    <row r="1098" spans="1:9" s="70" customFormat="1" ht="21.75" customHeight="1" hidden="1">
      <c r="A1098" s="108" t="s">
        <v>1213</v>
      </c>
      <c r="B1098" s="99"/>
      <c r="C1098" s="99" t="s">
        <v>1001</v>
      </c>
      <c r="D1098" s="114" t="s">
        <v>807</v>
      </c>
      <c r="E1098" s="99" t="s">
        <v>1214</v>
      </c>
      <c r="F1098" s="127"/>
      <c r="G1098" s="151">
        <f>SUM(G1099)</f>
        <v>0</v>
      </c>
      <c r="H1098" s="151">
        <f>SUM(H1099)</f>
        <v>0</v>
      </c>
      <c r="I1098" s="101"/>
    </row>
    <row r="1099" spans="1:9" s="70" customFormat="1" ht="28.5" customHeight="1" hidden="1">
      <c r="A1099" s="115" t="s">
        <v>1545</v>
      </c>
      <c r="B1099" s="99"/>
      <c r="C1099" s="99" t="s">
        <v>1001</v>
      </c>
      <c r="D1099" s="114" t="s">
        <v>807</v>
      </c>
      <c r="E1099" s="99" t="s">
        <v>1546</v>
      </c>
      <c r="F1099" s="100"/>
      <c r="G1099" s="151">
        <f>SUM(G1102)+G1100</f>
        <v>0</v>
      </c>
      <c r="H1099" s="151">
        <f>SUM(H1102)+H1100</f>
        <v>0</v>
      </c>
      <c r="I1099" s="101"/>
    </row>
    <row r="1100" spans="1:9" s="70" customFormat="1" ht="15" customHeight="1" hidden="1">
      <c r="A1100" s="115" t="s">
        <v>1547</v>
      </c>
      <c r="B1100" s="99"/>
      <c r="C1100" s="99" t="s">
        <v>1001</v>
      </c>
      <c r="D1100" s="114" t="s">
        <v>807</v>
      </c>
      <c r="E1100" s="99" t="s">
        <v>1548</v>
      </c>
      <c r="F1100" s="100"/>
      <c r="G1100" s="151">
        <f>SUM(G1101)</f>
        <v>0</v>
      </c>
      <c r="H1100" s="151">
        <f>SUM(H1101)</f>
        <v>0</v>
      </c>
      <c r="I1100" s="101"/>
    </row>
    <row r="1101" spans="1:9" s="70" customFormat="1" ht="19.5" customHeight="1" hidden="1">
      <c r="A1101" s="104" t="s">
        <v>966</v>
      </c>
      <c r="B1101" s="99"/>
      <c r="C1101" s="99" t="s">
        <v>1001</v>
      </c>
      <c r="D1101" s="114" t="s">
        <v>807</v>
      </c>
      <c r="E1101" s="99" t="s">
        <v>1548</v>
      </c>
      <c r="F1101" s="100" t="s">
        <v>967</v>
      </c>
      <c r="G1101" s="151"/>
      <c r="H1101" s="151"/>
      <c r="I1101" s="101"/>
    </row>
    <row r="1102" spans="1:9" s="70" customFormat="1" ht="19.5" customHeight="1" hidden="1">
      <c r="A1102" s="115" t="s">
        <v>1549</v>
      </c>
      <c r="B1102" s="99"/>
      <c r="C1102" s="114" t="s">
        <v>1001</v>
      </c>
      <c r="D1102" s="114" t="s">
        <v>807</v>
      </c>
      <c r="E1102" s="99" t="s">
        <v>1550</v>
      </c>
      <c r="F1102" s="103"/>
      <c r="G1102" s="151">
        <f>SUM(G1103)</f>
        <v>0</v>
      </c>
      <c r="H1102" s="151">
        <f>SUM(H1103)</f>
        <v>0</v>
      </c>
      <c r="I1102" s="101"/>
    </row>
    <row r="1103" spans="1:9" s="70" customFormat="1" ht="19.5" customHeight="1" hidden="1">
      <c r="A1103" s="115" t="s">
        <v>1553</v>
      </c>
      <c r="B1103" s="99"/>
      <c r="C1103" s="114" t="s">
        <v>1001</v>
      </c>
      <c r="D1103" s="114" t="s">
        <v>807</v>
      </c>
      <c r="E1103" s="99" t="s">
        <v>1550</v>
      </c>
      <c r="F1103" s="103" t="s">
        <v>1554</v>
      </c>
      <c r="G1103" s="151"/>
      <c r="H1103" s="151"/>
      <c r="I1103" s="101"/>
    </row>
    <row r="1104" spans="1:9" s="70" customFormat="1" ht="19.5" customHeight="1" hidden="1">
      <c r="A1104" s="104" t="s">
        <v>1555</v>
      </c>
      <c r="B1104" s="99"/>
      <c r="C1104" s="99" t="s">
        <v>1001</v>
      </c>
      <c r="D1104" s="99" t="s">
        <v>807</v>
      </c>
      <c r="E1104" s="99" t="s">
        <v>1556</v>
      </c>
      <c r="F1104" s="103"/>
      <c r="G1104" s="151">
        <f aca="true" t="shared" si="53" ref="G1104:H1106">SUM(G1105)</f>
        <v>0</v>
      </c>
      <c r="H1104" s="151">
        <f t="shared" si="53"/>
        <v>0</v>
      </c>
      <c r="I1104" s="101"/>
    </row>
    <row r="1105" spans="1:9" ht="19.5" customHeight="1" hidden="1">
      <c r="A1105" s="104" t="s">
        <v>1676</v>
      </c>
      <c r="B1105" s="99"/>
      <c r="C1105" s="114" t="s">
        <v>1001</v>
      </c>
      <c r="D1105" s="114" t="s">
        <v>807</v>
      </c>
      <c r="E1105" s="99" t="s">
        <v>1677</v>
      </c>
      <c r="F1105" s="100"/>
      <c r="G1105" s="116">
        <f t="shared" si="53"/>
        <v>0</v>
      </c>
      <c r="H1105" s="116">
        <f t="shared" si="53"/>
        <v>0</v>
      </c>
      <c r="I1105" s="101"/>
    </row>
    <row r="1106" spans="1:9" ht="57" hidden="1">
      <c r="A1106" s="115" t="s">
        <v>1830</v>
      </c>
      <c r="B1106" s="99"/>
      <c r="C1106" s="114" t="s">
        <v>1001</v>
      </c>
      <c r="D1106" s="114" t="s">
        <v>807</v>
      </c>
      <c r="E1106" s="99" t="s">
        <v>1571</v>
      </c>
      <c r="F1106" s="103"/>
      <c r="G1106" s="116">
        <f t="shared" si="53"/>
        <v>0</v>
      </c>
      <c r="H1106" s="116">
        <f t="shared" si="53"/>
        <v>0</v>
      </c>
      <c r="I1106" s="101"/>
    </row>
    <row r="1107" spans="1:9" ht="15" hidden="1">
      <c r="A1107" s="104" t="s">
        <v>966</v>
      </c>
      <c r="B1107" s="188"/>
      <c r="C1107" s="114" t="s">
        <v>1001</v>
      </c>
      <c r="D1107" s="114" t="s">
        <v>807</v>
      </c>
      <c r="E1107" s="99" t="s">
        <v>1571</v>
      </c>
      <c r="F1107" s="143" t="s">
        <v>967</v>
      </c>
      <c r="G1107" s="151"/>
      <c r="H1107" s="151"/>
      <c r="I1107" s="101"/>
    </row>
    <row r="1108" spans="1:9" ht="15" hidden="1">
      <c r="A1108" s="104" t="s">
        <v>989</v>
      </c>
      <c r="B1108" s="132"/>
      <c r="C1108" s="114" t="s">
        <v>1001</v>
      </c>
      <c r="D1108" s="114" t="s">
        <v>807</v>
      </c>
      <c r="E1108" s="114" t="s">
        <v>990</v>
      </c>
      <c r="F1108" s="143"/>
      <c r="G1108" s="151">
        <f>SUM(G1109)</f>
        <v>0</v>
      </c>
      <c r="H1108" s="151">
        <f>SUM(H1109)</f>
        <v>0</v>
      </c>
      <c r="I1108" s="101"/>
    </row>
    <row r="1109" spans="1:9" ht="42.75" hidden="1">
      <c r="A1109" s="104" t="s">
        <v>1831</v>
      </c>
      <c r="B1109" s="188"/>
      <c r="C1109" s="114" t="s">
        <v>1001</v>
      </c>
      <c r="D1109" s="114" t="s">
        <v>807</v>
      </c>
      <c r="E1109" s="114" t="s">
        <v>1046</v>
      </c>
      <c r="F1109" s="143"/>
      <c r="G1109" s="151">
        <f>SUM(G1110)+G1112</f>
        <v>0</v>
      </c>
      <c r="H1109" s="151">
        <f>SUM(H1110)+H1112</f>
        <v>0</v>
      </c>
      <c r="I1109" s="101"/>
    </row>
    <row r="1110" spans="1:9" ht="28.5" hidden="1">
      <c r="A1110" s="104" t="s">
        <v>1655</v>
      </c>
      <c r="B1110" s="188"/>
      <c r="C1110" s="114" t="s">
        <v>1001</v>
      </c>
      <c r="D1110" s="114" t="s">
        <v>807</v>
      </c>
      <c r="E1110" s="114" t="s">
        <v>1656</v>
      </c>
      <c r="F1110" s="143"/>
      <c r="G1110" s="151">
        <f>SUM(G1111)</f>
        <v>0</v>
      </c>
      <c r="H1110" s="151">
        <f>SUM(H1111)</f>
        <v>0</v>
      </c>
      <c r="I1110" s="101"/>
    </row>
    <row r="1111" spans="1:9" ht="15" hidden="1">
      <c r="A1111" s="115" t="s">
        <v>1553</v>
      </c>
      <c r="B1111" s="188"/>
      <c r="C1111" s="114" t="s">
        <v>1001</v>
      </c>
      <c r="D1111" s="114" t="s">
        <v>807</v>
      </c>
      <c r="E1111" s="114" t="s">
        <v>1656</v>
      </c>
      <c r="F1111" s="100" t="s">
        <v>1554</v>
      </c>
      <c r="G1111" s="151"/>
      <c r="H1111" s="151"/>
      <c r="I1111" s="101"/>
    </row>
    <row r="1112" spans="1:9" ht="28.5" hidden="1">
      <c r="A1112" s="104" t="s">
        <v>1832</v>
      </c>
      <c r="B1112" s="188"/>
      <c r="C1112" s="114" t="s">
        <v>1001</v>
      </c>
      <c r="D1112" s="114" t="s">
        <v>807</v>
      </c>
      <c r="E1112" s="114" t="s">
        <v>1658</v>
      </c>
      <c r="F1112" s="143"/>
      <c r="G1112" s="151">
        <f>SUM(G1113)</f>
        <v>0</v>
      </c>
      <c r="H1112" s="151">
        <f>SUM(H1113)</f>
        <v>0</v>
      </c>
      <c r="I1112" s="101"/>
    </row>
    <row r="1113" spans="1:9" ht="42" customHeight="1" hidden="1">
      <c r="A1113" s="104" t="s">
        <v>1553</v>
      </c>
      <c r="B1113" s="188"/>
      <c r="C1113" s="114" t="s">
        <v>1001</v>
      </c>
      <c r="D1113" s="114" t="s">
        <v>807</v>
      </c>
      <c r="E1113" s="114" t="s">
        <v>1658</v>
      </c>
      <c r="F1113" s="143" t="s">
        <v>1554</v>
      </c>
      <c r="G1113" s="151"/>
      <c r="H1113" s="151"/>
      <c r="I1113" s="101"/>
    </row>
    <row r="1114" spans="1:9" ht="15" hidden="1">
      <c r="A1114" s="117" t="s">
        <v>861</v>
      </c>
      <c r="B1114" s="99"/>
      <c r="C1114" s="114" t="s">
        <v>1001</v>
      </c>
      <c r="D1114" s="114" t="s">
        <v>807</v>
      </c>
      <c r="E1114" s="114" t="s">
        <v>862</v>
      </c>
      <c r="F1114" s="103"/>
      <c r="G1114" s="116">
        <f>SUM(G1115)</f>
        <v>0</v>
      </c>
      <c r="H1114" s="116">
        <f>SUM(H1115)</f>
        <v>0</v>
      </c>
      <c r="I1114" s="101"/>
    </row>
    <row r="1115" spans="1:9" ht="36.75" customHeight="1" hidden="1">
      <c r="A1115" s="108" t="s">
        <v>804</v>
      </c>
      <c r="B1115" s="99"/>
      <c r="C1115" s="114" t="s">
        <v>1001</v>
      </c>
      <c r="D1115" s="114" t="s">
        <v>807</v>
      </c>
      <c r="E1115" s="114" t="s">
        <v>862</v>
      </c>
      <c r="F1115" s="103" t="s">
        <v>805</v>
      </c>
      <c r="G1115" s="116"/>
      <c r="H1115" s="116"/>
      <c r="I1115" s="101"/>
    </row>
    <row r="1116" spans="1:9" ht="38.25" customHeight="1" hidden="1">
      <c r="A1116" s="108" t="s">
        <v>1667</v>
      </c>
      <c r="B1116" s="99"/>
      <c r="C1116" s="114" t="s">
        <v>1001</v>
      </c>
      <c r="D1116" s="114" t="s">
        <v>807</v>
      </c>
      <c r="E1116" s="114" t="s">
        <v>1668</v>
      </c>
      <c r="F1116" s="103" t="s">
        <v>805</v>
      </c>
      <c r="G1116" s="116"/>
      <c r="H1116" s="116"/>
      <c r="I1116" s="101"/>
    </row>
    <row r="1117" spans="1:9" ht="17.25" customHeight="1" hidden="1">
      <c r="A1117" s="108" t="s">
        <v>1833</v>
      </c>
      <c r="B1117" s="99"/>
      <c r="C1117" s="114" t="s">
        <v>1001</v>
      </c>
      <c r="D1117" s="114" t="s">
        <v>807</v>
      </c>
      <c r="E1117" s="110" t="s">
        <v>1054</v>
      </c>
      <c r="F1117" s="100" t="s">
        <v>805</v>
      </c>
      <c r="G1117" s="116"/>
      <c r="H1117" s="116"/>
      <c r="I1117" s="101" t="e">
        <f>SUM(H1117/G1120*100)</f>
        <v>#DIV/0!</v>
      </c>
    </row>
    <row r="1118" spans="1:9" s="70" customFormat="1" ht="42.75" customHeight="1" hidden="1">
      <c r="A1118" s="104" t="s">
        <v>1655</v>
      </c>
      <c r="B1118" s="114"/>
      <c r="C1118" s="114" t="s">
        <v>1001</v>
      </c>
      <c r="D1118" s="114" t="s">
        <v>807</v>
      </c>
      <c r="E1118" s="110" t="s">
        <v>1664</v>
      </c>
      <c r="F1118" s="100" t="s">
        <v>805</v>
      </c>
      <c r="G1118" s="151"/>
      <c r="H1118" s="151"/>
      <c r="I1118" s="101"/>
    </row>
    <row r="1119" spans="1:9" s="70" customFormat="1" ht="51" customHeight="1" hidden="1">
      <c r="A1119" s="113" t="s">
        <v>1674</v>
      </c>
      <c r="B1119" s="114"/>
      <c r="C1119" s="114" t="s">
        <v>1001</v>
      </c>
      <c r="D1119" s="114" t="s">
        <v>807</v>
      </c>
      <c r="E1119" s="110" t="s">
        <v>1666</v>
      </c>
      <c r="F1119" s="100" t="s">
        <v>805</v>
      </c>
      <c r="G1119" s="151"/>
      <c r="H1119" s="151"/>
      <c r="I1119" s="101"/>
    </row>
    <row r="1120" spans="1:9" s="70" customFormat="1" ht="16.5" customHeight="1" hidden="1">
      <c r="A1120" s="115" t="s">
        <v>1675</v>
      </c>
      <c r="B1120" s="99"/>
      <c r="C1120" s="110" t="s">
        <v>1001</v>
      </c>
      <c r="D1120" s="109" t="s">
        <v>831</v>
      </c>
      <c r="E1120" s="109"/>
      <c r="F1120" s="105"/>
      <c r="G1120" s="151">
        <f aca="true" t="shared" si="54" ref="G1120:H1122">SUM(G1121)</f>
        <v>0</v>
      </c>
      <c r="H1120" s="151">
        <f t="shared" si="54"/>
        <v>0</v>
      </c>
      <c r="I1120" s="101"/>
    </row>
    <row r="1121" spans="1:9" s="141" customFormat="1" ht="42.75" hidden="1">
      <c r="A1121" s="104" t="s">
        <v>1676</v>
      </c>
      <c r="B1121" s="99"/>
      <c r="C1121" s="110" t="s">
        <v>1001</v>
      </c>
      <c r="D1121" s="109" t="s">
        <v>831</v>
      </c>
      <c r="E1121" s="99" t="s">
        <v>1677</v>
      </c>
      <c r="F1121" s="100"/>
      <c r="G1121" s="116">
        <f t="shared" si="54"/>
        <v>0</v>
      </c>
      <c r="H1121" s="116">
        <f t="shared" si="54"/>
        <v>0</v>
      </c>
      <c r="I1121" s="130" t="e">
        <f>SUM(H1121/G1124*100)</f>
        <v>#DIV/0!</v>
      </c>
    </row>
    <row r="1122" spans="1:9" ht="42.75" hidden="1">
      <c r="A1122" s="115" t="s">
        <v>1679</v>
      </c>
      <c r="B1122" s="99"/>
      <c r="C1122" s="110" t="s">
        <v>1001</v>
      </c>
      <c r="D1122" s="109" t="s">
        <v>831</v>
      </c>
      <c r="E1122" s="99" t="s">
        <v>1680</v>
      </c>
      <c r="F1122" s="103"/>
      <c r="G1122" s="116">
        <f t="shared" si="54"/>
        <v>0</v>
      </c>
      <c r="H1122" s="116">
        <f t="shared" si="54"/>
        <v>0</v>
      </c>
      <c r="I1122" s="101"/>
    </row>
    <row r="1123" spans="1:9" ht="15" hidden="1">
      <c r="A1123" s="104" t="s">
        <v>966</v>
      </c>
      <c r="B1123" s="188"/>
      <c r="C1123" s="110" t="s">
        <v>1001</v>
      </c>
      <c r="D1123" s="109" t="s">
        <v>831</v>
      </c>
      <c r="E1123" s="99" t="s">
        <v>1680</v>
      </c>
      <c r="F1123" s="143" t="s">
        <v>967</v>
      </c>
      <c r="G1123" s="151"/>
      <c r="H1123" s="151"/>
      <c r="I1123" s="101" t="e">
        <f>SUM(H1123/G1126*100)</f>
        <v>#DIV/0!</v>
      </c>
    </row>
    <row r="1124" spans="1:9" ht="15" hidden="1">
      <c r="A1124" s="108" t="s">
        <v>1494</v>
      </c>
      <c r="B1124" s="109"/>
      <c r="C1124" s="110" t="s">
        <v>839</v>
      </c>
      <c r="D1124" s="110"/>
      <c r="E1124" s="110"/>
      <c r="F1124" s="143"/>
      <c r="G1124" s="151">
        <f aca="true" t="shared" si="55" ref="G1124:H1127">SUM(G1125)</f>
        <v>0</v>
      </c>
      <c r="H1124" s="151">
        <f t="shared" si="55"/>
        <v>0</v>
      </c>
      <c r="I1124" s="101" t="e">
        <f>SUM(H1124/G1127*100)</f>
        <v>#DIV/0!</v>
      </c>
    </row>
    <row r="1125" spans="1:9" ht="15" hidden="1">
      <c r="A1125" s="104" t="s">
        <v>1726</v>
      </c>
      <c r="B1125" s="99"/>
      <c r="C1125" s="99" t="s">
        <v>839</v>
      </c>
      <c r="D1125" s="99" t="s">
        <v>866</v>
      </c>
      <c r="E1125" s="114"/>
      <c r="F1125" s="103"/>
      <c r="G1125" s="151">
        <f t="shared" si="55"/>
        <v>0</v>
      </c>
      <c r="H1125" s="151">
        <f t="shared" si="55"/>
        <v>0</v>
      </c>
      <c r="I1125" s="101" t="e">
        <f>SUM(H1125/G1128*100)</f>
        <v>#DIV/0!</v>
      </c>
    </row>
    <row r="1126" spans="1:9" ht="37.5" customHeight="1" hidden="1">
      <c r="A1126" s="117" t="s">
        <v>861</v>
      </c>
      <c r="B1126" s="114"/>
      <c r="C1126" s="99" t="s">
        <v>839</v>
      </c>
      <c r="D1126" s="99" t="s">
        <v>866</v>
      </c>
      <c r="E1126" s="114" t="s">
        <v>862</v>
      </c>
      <c r="F1126" s="103"/>
      <c r="G1126" s="151">
        <f t="shared" si="55"/>
        <v>0</v>
      </c>
      <c r="H1126" s="151">
        <f t="shared" si="55"/>
        <v>0</v>
      </c>
      <c r="I1126" s="101">
        <f>SUM(H1126/G1129*100)</f>
        <v>0</v>
      </c>
    </row>
    <row r="1127" spans="1:9" ht="19.5" customHeight="1" hidden="1">
      <c r="A1127" s="104" t="s">
        <v>1524</v>
      </c>
      <c r="B1127" s="99"/>
      <c r="C1127" s="99" t="s">
        <v>839</v>
      </c>
      <c r="D1127" s="99" t="s">
        <v>866</v>
      </c>
      <c r="E1127" s="114" t="s">
        <v>1058</v>
      </c>
      <c r="F1127" s="143"/>
      <c r="G1127" s="151">
        <f t="shared" si="55"/>
        <v>0</v>
      </c>
      <c r="H1127" s="151">
        <f t="shared" si="55"/>
        <v>0</v>
      </c>
      <c r="I1127" s="101"/>
    </row>
    <row r="1128" spans="1:9" ht="19.5" customHeight="1" hidden="1">
      <c r="A1128" s="113" t="s">
        <v>1171</v>
      </c>
      <c r="B1128" s="99"/>
      <c r="C1128" s="99" t="s">
        <v>839</v>
      </c>
      <c r="D1128" s="99" t="s">
        <v>866</v>
      </c>
      <c r="E1128" s="114" t="s">
        <v>1058</v>
      </c>
      <c r="F1128" s="143" t="s">
        <v>911</v>
      </c>
      <c r="G1128" s="151"/>
      <c r="H1128" s="151"/>
      <c r="I1128" s="101"/>
    </row>
    <row r="1129" spans="1:9" ht="39" customHeight="1">
      <c r="A1129" s="303" t="s">
        <v>1834</v>
      </c>
      <c r="B1129" s="194" t="s">
        <v>1835</v>
      </c>
      <c r="C1129" s="123"/>
      <c r="D1129" s="123"/>
      <c r="E1129" s="123"/>
      <c r="F1129" s="193"/>
      <c r="G1129" s="301">
        <f>SUM(G1130+G1139+G1193)</f>
        <v>73109.29999999999</v>
      </c>
      <c r="H1129" s="301">
        <f>SUM(H1130+H1139+H1193)</f>
        <v>74364.9</v>
      </c>
      <c r="I1129" s="122">
        <f>SUM(H1129/G1129*100)</f>
        <v>101.71742856244008</v>
      </c>
    </row>
    <row r="1130" spans="1:9" ht="19.5" customHeight="1" hidden="1">
      <c r="A1130" s="104" t="s">
        <v>796</v>
      </c>
      <c r="B1130" s="99"/>
      <c r="C1130" s="99" t="s">
        <v>797</v>
      </c>
      <c r="D1130" s="99"/>
      <c r="E1130" s="99"/>
      <c r="F1130" s="100"/>
      <c r="G1130" s="116">
        <f>SUM(G1131+G1135)</f>
        <v>0</v>
      </c>
      <c r="H1130" s="116">
        <f>SUM(H1131+H1135)</f>
        <v>0</v>
      </c>
      <c r="I1130" s="101"/>
    </row>
    <row r="1131" spans="1:9" ht="19.5" customHeight="1" hidden="1">
      <c r="A1131" s="104" t="s">
        <v>848</v>
      </c>
      <c r="B1131" s="99"/>
      <c r="C1131" s="99" t="s">
        <v>797</v>
      </c>
      <c r="D1131" s="99" t="s">
        <v>831</v>
      </c>
      <c r="E1131" s="99"/>
      <c r="F1131" s="100"/>
      <c r="G1131" s="116">
        <f aca="true" t="shared" si="56" ref="G1131:H1133">SUM(G1132)</f>
        <v>0</v>
      </c>
      <c r="H1131" s="116">
        <f t="shared" si="56"/>
        <v>0</v>
      </c>
      <c r="I1131" s="101"/>
    </row>
    <row r="1132" spans="1:9" ht="42.75" hidden="1">
      <c r="A1132" s="104" t="s">
        <v>800</v>
      </c>
      <c r="B1132" s="99"/>
      <c r="C1132" s="99" t="s">
        <v>797</v>
      </c>
      <c r="D1132" s="99" t="s">
        <v>831</v>
      </c>
      <c r="E1132" s="99" t="s">
        <v>801</v>
      </c>
      <c r="F1132" s="103"/>
      <c r="G1132" s="116">
        <f t="shared" si="56"/>
        <v>0</v>
      </c>
      <c r="H1132" s="116">
        <f t="shared" si="56"/>
        <v>0</v>
      </c>
      <c r="I1132" s="101" t="e">
        <f aca="true" t="shared" si="57" ref="I1132:I1138">SUM(H1132/G1135*100)</f>
        <v>#DIV/0!</v>
      </c>
    </row>
    <row r="1133" spans="1:9" ht="15" hidden="1">
      <c r="A1133" s="104" t="s">
        <v>808</v>
      </c>
      <c r="B1133" s="99"/>
      <c r="C1133" s="99" t="s">
        <v>797</v>
      </c>
      <c r="D1133" s="99" t="s">
        <v>831</v>
      </c>
      <c r="E1133" s="99" t="s">
        <v>810</v>
      </c>
      <c r="F1133" s="103"/>
      <c r="G1133" s="116">
        <f t="shared" si="56"/>
        <v>0</v>
      </c>
      <c r="H1133" s="116">
        <f t="shared" si="56"/>
        <v>0</v>
      </c>
      <c r="I1133" s="101" t="e">
        <f t="shared" si="57"/>
        <v>#DIV/0!</v>
      </c>
    </row>
    <row r="1134" spans="1:9" ht="15" hidden="1">
      <c r="A1134" s="104" t="s">
        <v>804</v>
      </c>
      <c r="B1134" s="99"/>
      <c r="C1134" s="99" t="s">
        <v>797</v>
      </c>
      <c r="D1134" s="99" t="s">
        <v>831</v>
      </c>
      <c r="E1134" s="99" t="s">
        <v>810</v>
      </c>
      <c r="F1134" s="100" t="s">
        <v>805</v>
      </c>
      <c r="G1134" s="116"/>
      <c r="H1134" s="116"/>
      <c r="I1134" s="101" t="e">
        <f t="shared" si="57"/>
        <v>#DIV/0!</v>
      </c>
    </row>
    <row r="1135" spans="1:9" ht="19.5" customHeight="1" hidden="1">
      <c r="A1135" s="104" t="s">
        <v>813</v>
      </c>
      <c r="B1135" s="99"/>
      <c r="C1135" s="99" t="s">
        <v>797</v>
      </c>
      <c r="D1135" s="99" t="s">
        <v>939</v>
      </c>
      <c r="E1135" s="99"/>
      <c r="F1135" s="103"/>
      <c r="G1135" s="116">
        <f>SUM(G1136)</f>
        <v>0</v>
      </c>
      <c r="H1135" s="116">
        <f>SUM(H1136)</f>
        <v>0</v>
      </c>
      <c r="I1135" s="101" t="e">
        <f t="shared" si="57"/>
        <v>#DIV/0!</v>
      </c>
    </row>
    <row r="1136" spans="1:9" s="141" customFormat="1" ht="28.5" hidden="1">
      <c r="A1136" s="115" t="s">
        <v>815</v>
      </c>
      <c r="B1136" s="99"/>
      <c r="C1136" s="99" t="s">
        <v>797</v>
      </c>
      <c r="D1136" s="99" t="s">
        <v>939</v>
      </c>
      <c r="E1136" s="99" t="s">
        <v>816</v>
      </c>
      <c r="F1136" s="105"/>
      <c r="G1136" s="116">
        <f>SUM(G1138)</f>
        <v>0</v>
      </c>
      <c r="H1136" s="116">
        <f>SUM(H1138)</f>
        <v>0</v>
      </c>
      <c r="I1136" s="130">
        <f t="shared" si="57"/>
        <v>0</v>
      </c>
    </row>
    <row r="1137" spans="1:9" s="171" customFormat="1" ht="15.75" customHeight="1" hidden="1">
      <c r="A1137" s="115" t="s">
        <v>817</v>
      </c>
      <c r="B1137" s="99"/>
      <c r="C1137" s="99" t="s">
        <v>797</v>
      </c>
      <c r="D1137" s="99" t="s">
        <v>939</v>
      </c>
      <c r="E1137" s="99" t="s">
        <v>906</v>
      </c>
      <c r="F1137" s="105"/>
      <c r="G1137" s="116">
        <f>SUM(G1138)</f>
        <v>0</v>
      </c>
      <c r="H1137" s="116">
        <f>SUM(H1138)</f>
        <v>0</v>
      </c>
      <c r="I1137" s="101">
        <f t="shared" si="57"/>
        <v>0</v>
      </c>
    </row>
    <row r="1138" spans="1:9" ht="18" customHeight="1" hidden="1">
      <c r="A1138" s="104" t="s">
        <v>804</v>
      </c>
      <c r="B1138" s="99"/>
      <c r="C1138" s="99" t="s">
        <v>797</v>
      </c>
      <c r="D1138" s="99" t="s">
        <v>939</v>
      </c>
      <c r="E1138" s="99" t="s">
        <v>906</v>
      </c>
      <c r="F1138" s="105" t="s">
        <v>805</v>
      </c>
      <c r="G1138" s="116">
        <f>276.8-276.8</f>
        <v>0</v>
      </c>
      <c r="H1138" s="116">
        <f>276.8-276.8</f>
        <v>0</v>
      </c>
      <c r="I1138" s="101">
        <f t="shared" si="57"/>
        <v>0</v>
      </c>
    </row>
    <row r="1139" spans="1:9" ht="22.5" customHeight="1">
      <c r="A1139" s="108" t="s">
        <v>819</v>
      </c>
      <c r="B1139" s="109"/>
      <c r="C1139" s="110" t="s">
        <v>820</v>
      </c>
      <c r="D1139" s="110"/>
      <c r="E1139" s="110"/>
      <c r="F1139" s="143"/>
      <c r="G1139" s="116">
        <f>SUM(G1140+G1154)</f>
        <v>60891.799999999996</v>
      </c>
      <c r="H1139" s="116">
        <f>SUM(H1140+H1154)</f>
        <v>62231.299999999996</v>
      </c>
      <c r="I1139" s="101">
        <f aca="true" t="shared" si="58" ref="I1139:I1202">SUM(H1139/G1139*100)</f>
        <v>102.19980358603293</v>
      </c>
    </row>
    <row r="1140" spans="1:9" ht="24" customHeight="1">
      <c r="A1140" s="104" t="s">
        <v>1254</v>
      </c>
      <c r="B1140" s="194"/>
      <c r="C1140" s="114" t="s">
        <v>820</v>
      </c>
      <c r="D1140" s="114" t="s">
        <v>799</v>
      </c>
      <c r="E1140" s="114"/>
      <c r="F1140" s="103"/>
      <c r="G1140" s="116">
        <f>SUM(G1141+G1150)</f>
        <v>60829.299999999996</v>
      </c>
      <c r="H1140" s="116">
        <f>SUM(H1141+H1150)</f>
        <v>62168.799999999996</v>
      </c>
      <c r="I1140" s="101">
        <f t="shared" si="58"/>
        <v>102.20206380806619</v>
      </c>
    </row>
    <row r="1141" spans="1:9" ht="19.5" customHeight="1">
      <c r="A1141" s="104" t="s">
        <v>1296</v>
      </c>
      <c r="B1141" s="99"/>
      <c r="C1141" s="114" t="s">
        <v>820</v>
      </c>
      <c r="D1141" s="114" t="s">
        <v>799</v>
      </c>
      <c r="E1141" s="114" t="s">
        <v>1297</v>
      </c>
      <c r="F1141" s="103"/>
      <c r="G1141" s="116">
        <f>SUM(G1142)</f>
        <v>60829.299999999996</v>
      </c>
      <c r="H1141" s="116">
        <f>SUM(H1142)</f>
        <v>62168.799999999996</v>
      </c>
      <c r="I1141" s="101">
        <f t="shared" si="58"/>
        <v>102.20206380806619</v>
      </c>
    </row>
    <row r="1142" spans="1:9" ht="15.75" customHeight="1">
      <c r="A1142" s="104" t="s">
        <v>917</v>
      </c>
      <c r="B1142" s="194"/>
      <c r="C1142" s="114" t="s">
        <v>820</v>
      </c>
      <c r="D1142" s="114" t="s">
        <v>799</v>
      </c>
      <c r="E1142" s="114" t="s">
        <v>1298</v>
      </c>
      <c r="F1142" s="103"/>
      <c r="G1142" s="116">
        <f>SUM(G1143)+G1145</f>
        <v>60829.299999999996</v>
      </c>
      <c r="H1142" s="116">
        <f>SUM(H1143)+H1145</f>
        <v>62168.799999999996</v>
      </c>
      <c r="I1142" s="101">
        <f t="shared" si="58"/>
        <v>102.20206380806619</v>
      </c>
    </row>
    <row r="1143" spans="1:9" ht="31.5" customHeight="1">
      <c r="A1143" s="104" t="s">
        <v>1300</v>
      </c>
      <c r="B1143" s="194"/>
      <c r="C1143" s="114" t="s">
        <v>820</v>
      </c>
      <c r="D1143" s="114" t="s">
        <v>799</v>
      </c>
      <c r="E1143" s="114" t="s">
        <v>1301</v>
      </c>
      <c r="F1143" s="103"/>
      <c r="G1143" s="116">
        <f>SUM(G1144)</f>
        <v>60325.7</v>
      </c>
      <c r="H1143" s="116">
        <f>SUM(H1144)</f>
        <v>61665.7</v>
      </c>
      <c r="I1143" s="101">
        <f t="shared" si="58"/>
        <v>102.2212755094429</v>
      </c>
    </row>
    <row r="1144" spans="1:9" ht="42.75" customHeight="1">
      <c r="A1144" s="117" t="s">
        <v>925</v>
      </c>
      <c r="B1144" s="132"/>
      <c r="C1144" s="114" t="s">
        <v>820</v>
      </c>
      <c r="D1144" s="114" t="s">
        <v>799</v>
      </c>
      <c r="E1144" s="114" t="s">
        <v>1301</v>
      </c>
      <c r="F1144" s="105" t="s">
        <v>926</v>
      </c>
      <c r="G1144" s="116">
        <v>60325.7</v>
      </c>
      <c r="H1144" s="116">
        <v>61665.7</v>
      </c>
      <c r="I1144" s="101">
        <f t="shared" si="58"/>
        <v>102.2212755094429</v>
      </c>
    </row>
    <row r="1145" spans="1:9" ht="15.75" customHeight="1">
      <c r="A1145" s="117" t="s">
        <v>927</v>
      </c>
      <c r="B1145" s="194"/>
      <c r="C1145" s="114" t="s">
        <v>820</v>
      </c>
      <c r="D1145" s="114" t="s">
        <v>799</v>
      </c>
      <c r="E1145" s="114" t="s">
        <v>1302</v>
      </c>
      <c r="F1145" s="103"/>
      <c r="G1145" s="116">
        <f>SUM(G1148)+G1146</f>
        <v>503.6</v>
      </c>
      <c r="H1145" s="116">
        <f>SUM(H1148)+H1146</f>
        <v>503.1</v>
      </c>
      <c r="I1145" s="101">
        <f t="shared" si="58"/>
        <v>99.90071485305798</v>
      </c>
    </row>
    <row r="1146" spans="1:9" ht="27.75" customHeight="1">
      <c r="A1146" s="117" t="s">
        <v>932</v>
      </c>
      <c r="B1146" s="194"/>
      <c r="C1146" s="114" t="s">
        <v>820</v>
      </c>
      <c r="D1146" s="114" t="s">
        <v>799</v>
      </c>
      <c r="E1146" s="114" t="s">
        <v>1304</v>
      </c>
      <c r="F1146" s="103"/>
      <c r="G1146" s="116">
        <f>SUM(G1147)</f>
        <v>330</v>
      </c>
      <c r="H1146" s="116">
        <f>SUM(H1147)</f>
        <v>329.5</v>
      </c>
      <c r="I1146" s="101">
        <f t="shared" si="58"/>
        <v>99.84848484848486</v>
      </c>
    </row>
    <row r="1147" spans="1:9" ht="15">
      <c r="A1147" s="117" t="s">
        <v>1229</v>
      </c>
      <c r="B1147" s="194"/>
      <c r="C1147" s="114" t="s">
        <v>820</v>
      </c>
      <c r="D1147" s="114" t="s">
        <v>799</v>
      </c>
      <c r="E1147" s="114" t="s">
        <v>1304</v>
      </c>
      <c r="F1147" s="103" t="s">
        <v>929</v>
      </c>
      <c r="G1147" s="116">
        <v>330</v>
      </c>
      <c r="H1147" s="116">
        <v>329.5</v>
      </c>
      <c r="I1147" s="101">
        <f t="shared" si="58"/>
        <v>99.84848484848486</v>
      </c>
    </row>
    <row r="1148" spans="1:9" ht="24" customHeight="1">
      <c r="A1148" s="104" t="s">
        <v>934</v>
      </c>
      <c r="B1148" s="194"/>
      <c r="C1148" s="114" t="s">
        <v>820</v>
      </c>
      <c r="D1148" s="114" t="s">
        <v>799</v>
      </c>
      <c r="E1148" s="114" t="s">
        <v>1305</v>
      </c>
      <c r="F1148" s="103"/>
      <c r="G1148" s="116">
        <f>SUM(G1149)</f>
        <v>173.6</v>
      </c>
      <c r="H1148" s="116">
        <f>SUM(H1149)</f>
        <v>173.6</v>
      </c>
      <c r="I1148" s="101">
        <f t="shared" si="58"/>
        <v>100</v>
      </c>
    </row>
    <row r="1149" spans="1:9" ht="22.5" customHeight="1">
      <c r="A1149" s="117" t="s">
        <v>1229</v>
      </c>
      <c r="B1149" s="194"/>
      <c r="C1149" s="114" t="s">
        <v>820</v>
      </c>
      <c r="D1149" s="114" t="s">
        <v>799</v>
      </c>
      <c r="E1149" s="114" t="s">
        <v>1305</v>
      </c>
      <c r="F1149" s="103" t="s">
        <v>929</v>
      </c>
      <c r="G1149" s="116">
        <v>173.6</v>
      </c>
      <c r="H1149" s="116">
        <v>173.6</v>
      </c>
      <c r="I1149" s="101">
        <f t="shared" si="58"/>
        <v>100</v>
      </c>
    </row>
    <row r="1150" spans="1:9" ht="22.5" customHeight="1" hidden="1">
      <c r="A1150" s="117" t="s">
        <v>861</v>
      </c>
      <c r="B1150" s="208"/>
      <c r="C1150" s="114" t="s">
        <v>820</v>
      </c>
      <c r="D1150" s="114" t="s">
        <v>799</v>
      </c>
      <c r="E1150" s="114" t="s">
        <v>862</v>
      </c>
      <c r="F1150" s="105"/>
      <c r="G1150" s="116">
        <f>SUM(G1151)</f>
        <v>0</v>
      </c>
      <c r="H1150" s="116">
        <f>SUM(H1151)</f>
        <v>0</v>
      </c>
      <c r="I1150" s="101" t="e">
        <f t="shared" si="58"/>
        <v>#DIV/0!</v>
      </c>
    </row>
    <row r="1151" spans="1:9" ht="23.25" customHeight="1" hidden="1">
      <c r="A1151" s="149" t="s">
        <v>1249</v>
      </c>
      <c r="B1151" s="208"/>
      <c r="C1151" s="114" t="s">
        <v>820</v>
      </c>
      <c r="D1151" s="114" t="s">
        <v>799</v>
      </c>
      <c r="E1151" s="114" t="s">
        <v>1105</v>
      </c>
      <c r="F1151" s="105"/>
      <c r="G1151" s="116">
        <f>SUM(G1153)+G1152</f>
        <v>0</v>
      </c>
      <c r="H1151" s="116">
        <f>SUM(H1153)+H1152</f>
        <v>0</v>
      </c>
      <c r="I1151" s="101" t="e">
        <f t="shared" si="58"/>
        <v>#DIV/0!</v>
      </c>
    </row>
    <row r="1152" spans="1:9" ht="15" hidden="1">
      <c r="A1152" s="117" t="s">
        <v>916</v>
      </c>
      <c r="B1152" s="208"/>
      <c r="C1152" s="114" t="s">
        <v>820</v>
      </c>
      <c r="D1152" s="114" t="s">
        <v>799</v>
      </c>
      <c r="E1152" s="114" t="s">
        <v>1105</v>
      </c>
      <c r="F1152" s="105" t="s">
        <v>899</v>
      </c>
      <c r="G1152" s="116"/>
      <c r="H1152" s="116"/>
      <c r="I1152" s="101" t="e">
        <f t="shared" si="58"/>
        <v>#DIV/0!</v>
      </c>
    </row>
    <row r="1153" spans="1:9" ht="15" hidden="1">
      <c r="A1153" s="117" t="s">
        <v>1229</v>
      </c>
      <c r="B1153" s="208"/>
      <c r="C1153" s="114" t="s">
        <v>820</v>
      </c>
      <c r="D1153" s="114" t="s">
        <v>799</v>
      </c>
      <c r="E1153" s="114" t="s">
        <v>1105</v>
      </c>
      <c r="F1153" s="105" t="s">
        <v>929</v>
      </c>
      <c r="G1153" s="116"/>
      <c r="H1153" s="116"/>
      <c r="I1153" s="101" t="e">
        <f t="shared" si="58"/>
        <v>#DIV/0!</v>
      </c>
    </row>
    <row r="1154" spans="1:9" ht="15">
      <c r="A1154" s="104" t="s">
        <v>821</v>
      </c>
      <c r="B1154" s="99"/>
      <c r="C1154" s="99" t="s">
        <v>820</v>
      </c>
      <c r="D1154" s="99" t="s">
        <v>820</v>
      </c>
      <c r="E1154" s="99"/>
      <c r="F1154" s="100"/>
      <c r="G1154" s="116">
        <f>SUM(G1159)+G1172+G1168+G1175</f>
        <v>62.5</v>
      </c>
      <c r="H1154" s="116">
        <f>SUM(H1159)+H1172+H1168+H1175</f>
        <v>62.5</v>
      </c>
      <c r="I1154" s="101">
        <f t="shared" si="58"/>
        <v>100</v>
      </c>
    </row>
    <row r="1155" spans="1:9" ht="15" hidden="1">
      <c r="A1155" s="104" t="s">
        <v>886</v>
      </c>
      <c r="B1155" s="99"/>
      <c r="C1155" s="99" t="s">
        <v>820</v>
      </c>
      <c r="D1155" s="99" t="s">
        <v>820</v>
      </c>
      <c r="E1155" s="99" t="s">
        <v>887</v>
      </c>
      <c r="F1155" s="100"/>
      <c r="G1155" s="116">
        <f>SUM(G1156)</f>
        <v>0</v>
      </c>
      <c r="H1155" s="116">
        <f>SUM(H1156)</f>
        <v>0</v>
      </c>
      <c r="I1155" s="101" t="e">
        <f t="shared" si="58"/>
        <v>#DIV/0!</v>
      </c>
    </row>
    <row r="1156" spans="1:9" ht="15" hidden="1">
      <c r="A1156" s="104" t="s">
        <v>859</v>
      </c>
      <c r="B1156" s="99"/>
      <c r="C1156" s="99" t="s">
        <v>820</v>
      </c>
      <c r="D1156" s="99" t="s">
        <v>820</v>
      </c>
      <c r="E1156" s="99" t="s">
        <v>860</v>
      </c>
      <c r="F1156" s="100"/>
      <c r="G1156" s="116">
        <f>SUM(G1157+G1158)</f>
        <v>0</v>
      </c>
      <c r="H1156" s="116">
        <f>SUM(H1157+H1158)</f>
        <v>0</v>
      </c>
      <c r="I1156" s="101" t="e">
        <f t="shared" si="58"/>
        <v>#DIV/0!</v>
      </c>
    </row>
    <row r="1157" spans="1:9" ht="19.5" customHeight="1" hidden="1">
      <c r="A1157" s="117" t="s">
        <v>898</v>
      </c>
      <c r="B1157" s="114"/>
      <c r="C1157" s="99" t="s">
        <v>820</v>
      </c>
      <c r="D1157" s="99" t="s">
        <v>820</v>
      </c>
      <c r="E1157" s="99" t="s">
        <v>860</v>
      </c>
      <c r="F1157" s="103" t="s">
        <v>899</v>
      </c>
      <c r="G1157" s="116"/>
      <c r="H1157" s="116"/>
      <c r="I1157" s="101" t="e">
        <f t="shared" si="58"/>
        <v>#DIV/0!</v>
      </c>
    </row>
    <row r="1158" spans="1:9" ht="19.5" customHeight="1" hidden="1">
      <c r="A1158" s="117" t="s">
        <v>1217</v>
      </c>
      <c r="B1158" s="114"/>
      <c r="C1158" s="99" t="s">
        <v>820</v>
      </c>
      <c r="D1158" s="99" t="s">
        <v>820</v>
      </c>
      <c r="E1158" s="99" t="s">
        <v>860</v>
      </c>
      <c r="F1158" s="103" t="s">
        <v>1218</v>
      </c>
      <c r="G1158" s="116"/>
      <c r="H1158" s="116"/>
      <c r="I1158" s="101" t="e">
        <f t="shared" si="58"/>
        <v>#DIV/0!</v>
      </c>
    </row>
    <row r="1159" spans="1:9" ht="33" customHeight="1" hidden="1">
      <c r="A1159" s="113" t="s">
        <v>1344</v>
      </c>
      <c r="B1159" s="114"/>
      <c r="C1159" s="114" t="s">
        <v>820</v>
      </c>
      <c r="D1159" s="114" t="s">
        <v>820</v>
      </c>
      <c r="E1159" s="114" t="s">
        <v>1345</v>
      </c>
      <c r="F1159" s="103"/>
      <c r="G1159" s="116">
        <f>SUM(G1160+G1166)+G1162</f>
        <v>0</v>
      </c>
      <c r="H1159" s="116">
        <f>SUM(H1160+H1166)+H1162</f>
        <v>0</v>
      </c>
      <c r="I1159" s="101" t="e">
        <f t="shared" si="58"/>
        <v>#DIV/0!</v>
      </c>
    </row>
    <row r="1160" spans="1:9" ht="18.75" customHeight="1" hidden="1">
      <c r="A1160" s="113" t="s">
        <v>1836</v>
      </c>
      <c r="B1160" s="114"/>
      <c r="C1160" s="114" t="s">
        <v>820</v>
      </c>
      <c r="D1160" s="114" t="s">
        <v>820</v>
      </c>
      <c r="E1160" s="114" t="s">
        <v>1348</v>
      </c>
      <c r="F1160" s="103"/>
      <c r="G1160" s="116">
        <f>SUM(G1161,G1164)</f>
        <v>0</v>
      </c>
      <c r="H1160" s="116">
        <f>SUM(H1161,H1164)</f>
        <v>0</v>
      </c>
      <c r="I1160" s="101" t="e">
        <f t="shared" si="58"/>
        <v>#DIV/0!</v>
      </c>
    </row>
    <row r="1161" spans="1:9" ht="42.75" customHeight="1" hidden="1">
      <c r="A1161" s="117" t="s">
        <v>916</v>
      </c>
      <c r="B1161" s="114"/>
      <c r="C1161" s="114" t="s">
        <v>820</v>
      </c>
      <c r="D1161" s="114" t="s">
        <v>820</v>
      </c>
      <c r="E1161" s="114" t="s">
        <v>1348</v>
      </c>
      <c r="F1161" s="103" t="s">
        <v>899</v>
      </c>
      <c r="G1161" s="116">
        <f>1393.8-1393.8</f>
        <v>0</v>
      </c>
      <c r="H1161" s="116">
        <f>1393.8-1393.8</f>
        <v>0</v>
      </c>
      <c r="I1161" s="101" t="e">
        <f t="shared" si="58"/>
        <v>#DIV/0!</v>
      </c>
    </row>
    <row r="1162" spans="1:9" ht="19.5" customHeight="1" hidden="1">
      <c r="A1162" s="113" t="s">
        <v>1346</v>
      </c>
      <c r="B1162" s="114"/>
      <c r="C1162" s="114" t="s">
        <v>820</v>
      </c>
      <c r="D1162" s="114" t="s">
        <v>820</v>
      </c>
      <c r="E1162" s="114" t="s">
        <v>1347</v>
      </c>
      <c r="F1162" s="103"/>
      <c r="G1162" s="116">
        <f>SUM(G1163)</f>
        <v>0</v>
      </c>
      <c r="H1162" s="116">
        <f>SUM(H1163)</f>
        <v>0</v>
      </c>
      <c r="I1162" s="101" t="e">
        <f t="shared" si="58"/>
        <v>#DIV/0!</v>
      </c>
    </row>
    <row r="1163" spans="1:9" ht="30.75" customHeight="1" hidden="1">
      <c r="A1163" s="117" t="s">
        <v>916</v>
      </c>
      <c r="B1163" s="114"/>
      <c r="C1163" s="114" t="s">
        <v>820</v>
      </c>
      <c r="D1163" s="114" t="s">
        <v>820</v>
      </c>
      <c r="E1163" s="114" t="s">
        <v>1347</v>
      </c>
      <c r="F1163" s="103" t="s">
        <v>899</v>
      </c>
      <c r="G1163" s="116"/>
      <c r="H1163" s="116"/>
      <c r="I1163" s="101" t="e">
        <f t="shared" si="58"/>
        <v>#DIV/0!</v>
      </c>
    </row>
    <row r="1164" spans="1:9" ht="18" customHeight="1" hidden="1">
      <c r="A1164" s="117" t="s">
        <v>1350</v>
      </c>
      <c r="B1164" s="114"/>
      <c r="C1164" s="114" t="s">
        <v>820</v>
      </c>
      <c r="D1164" s="114" t="s">
        <v>820</v>
      </c>
      <c r="E1164" s="114" t="s">
        <v>1351</v>
      </c>
      <c r="F1164" s="103"/>
      <c r="G1164" s="116">
        <f>SUM(G1165)</f>
        <v>0</v>
      </c>
      <c r="H1164" s="116">
        <f>SUM(H1165)</f>
        <v>0</v>
      </c>
      <c r="I1164" s="101" t="e">
        <f t="shared" si="58"/>
        <v>#DIV/0!</v>
      </c>
    </row>
    <row r="1165" spans="1:9" ht="15" hidden="1">
      <c r="A1165" s="117" t="s">
        <v>898</v>
      </c>
      <c r="B1165" s="114"/>
      <c r="C1165" s="114" t="s">
        <v>820</v>
      </c>
      <c r="D1165" s="114" t="s">
        <v>820</v>
      </c>
      <c r="E1165" s="114" t="s">
        <v>1351</v>
      </c>
      <c r="F1165" s="103" t="s">
        <v>899</v>
      </c>
      <c r="G1165" s="116"/>
      <c r="H1165" s="116"/>
      <c r="I1165" s="101" t="e">
        <f t="shared" si="58"/>
        <v>#DIV/0!</v>
      </c>
    </row>
    <row r="1166" spans="1:9" ht="28.5" hidden="1">
      <c r="A1166" s="104" t="s">
        <v>914</v>
      </c>
      <c r="B1166" s="114"/>
      <c r="C1166" s="114" t="s">
        <v>820</v>
      </c>
      <c r="D1166" s="114" t="s">
        <v>820</v>
      </c>
      <c r="E1166" s="114" t="s">
        <v>1352</v>
      </c>
      <c r="F1166" s="103"/>
      <c r="G1166" s="116">
        <f>SUM(G1167)</f>
        <v>0</v>
      </c>
      <c r="H1166" s="116">
        <f>SUM(H1167)</f>
        <v>0</v>
      </c>
      <c r="I1166" s="101" t="e">
        <f t="shared" si="58"/>
        <v>#DIV/0!</v>
      </c>
    </row>
    <row r="1167" spans="1:9" ht="55.5" customHeight="1" hidden="1">
      <c r="A1167" s="117" t="s">
        <v>916</v>
      </c>
      <c r="B1167" s="114"/>
      <c r="C1167" s="114" t="s">
        <v>820</v>
      </c>
      <c r="D1167" s="114" t="s">
        <v>820</v>
      </c>
      <c r="E1167" s="114" t="s">
        <v>1352</v>
      </c>
      <c r="F1167" s="103" t="s">
        <v>899</v>
      </c>
      <c r="G1167" s="116"/>
      <c r="H1167" s="116"/>
      <c r="I1167" s="101" t="e">
        <f t="shared" si="58"/>
        <v>#DIV/0!</v>
      </c>
    </row>
    <row r="1168" spans="1:9" ht="22.5" customHeight="1" hidden="1">
      <c r="A1168" s="115" t="s">
        <v>1353</v>
      </c>
      <c r="B1168" s="99"/>
      <c r="C1168" s="99" t="s">
        <v>820</v>
      </c>
      <c r="D1168" s="99" t="s">
        <v>820</v>
      </c>
      <c r="E1168" s="99" t="s">
        <v>823</v>
      </c>
      <c r="F1168" s="100"/>
      <c r="G1168" s="116">
        <f aca="true" t="shared" si="59" ref="G1168:H1170">SUM(G1169)</f>
        <v>0</v>
      </c>
      <c r="H1168" s="116">
        <f t="shared" si="59"/>
        <v>0</v>
      </c>
      <c r="I1168" s="101" t="e">
        <f t="shared" si="58"/>
        <v>#DIV/0!</v>
      </c>
    </row>
    <row r="1169" spans="1:9" ht="18.75" customHeight="1" hidden="1">
      <c r="A1169" s="142" t="s">
        <v>1354</v>
      </c>
      <c r="B1169" s="114"/>
      <c r="C1169" s="114" t="s">
        <v>820</v>
      </c>
      <c r="D1169" s="114" t="s">
        <v>820</v>
      </c>
      <c r="E1169" s="114" t="s">
        <v>1355</v>
      </c>
      <c r="F1169" s="103"/>
      <c r="G1169" s="116">
        <f t="shared" si="59"/>
        <v>0</v>
      </c>
      <c r="H1169" s="116">
        <f t="shared" si="59"/>
        <v>0</v>
      </c>
      <c r="I1169" s="101" t="e">
        <f t="shared" si="58"/>
        <v>#DIV/0!</v>
      </c>
    </row>
    <row r="1170" spans="1:9" ht="39.75" customHeight="1" hidden="1">
      <c r="A1170" s="142" t="s">
        <v>1356</v>
      </c>
      <c r="B1170" s="114"/>
      <c r="C1170" s="114" t="s">
        <v>820</v>
      </c>
      <c r="D1170" s="114" t="s">
        <v>820</v>
      </c>
      <c r="E1170" s="114" t="s">
        <v>1357</v>
      </c>
      <c r="F1170" s="103"/>
      <c r="G1170" s="116">
        <f t="shared" si="59"/>
        <v>0</v>
      </c>
      <c r="H1170" s="116">
        <f t="shared" si="59"/>
        <v>0</v>
      </c>
      <c r="I1170" s="101" t="e">
        <f t="shared" si="58"/>
        <v>#DIV/0!</v>
      </c>
    </row>
    <row r="1171" spans="1:9" ht="18" customHeight="1" hidden="1">
      <c r="A1171" s="104" t="s">
        <v>804</v>
      </c>
      <c r="B1171" s="114"/>
      <c r="C1171" s="114" t="s">
        <v>820</v>
      </c>
      <c r="D1171" s="114" t="s">
        <v>820</v>
      </c>
      <c r="E1171" s="114" t="s">
        <v>1357</v>
      </c>
      <c r="F1171" s="103" t="s">
        <v>805</v>
      </c>
      <c r="G1171" s="116"/>
      <c r="H1171" s="116"/>
      <c r="I1171" s="101" t="e">
        <f t="shared" si="58"/>
        <v>#DIV/0!</v>
      </c>
    </row>
    <row r="1172" spans="1:9" ht="16.5" customHeight="1" hidden="1">
      <c r="A1172" s="104" t="s">
        <v>989</v>
      </c>
      <c r="B1172" s="132"/>
      <c r="C1172" s="114" t="s">
        <v>820</v>
      </c>
      <c r="D1172" s="114" t="s">
        <v>820</v>
      </c>
      <c r="E1172" s="114" t="s">
        <v>990</v>
      </c>
      <c r="F1172" s="105"/>
      <c r="G1172" s="116">
        <f>SUM(G1173)</f>
        <v>0</v>
      </c>
      <c r="H1172" s="116">
        <f>SUM(H1173)</f>
        <v>0</v>
      </c>
      <c r="I1172" s="101" t="e">
        <f t="shared" si="58"/>
        <v>#DIV/0!</v>
      </c>
    </row>
    <row r="1173" spans="1:9" ht="47.25" customHeight="1" hidden="1">
      <c r="A1173" s="209" t="s">
        <v>1363</v>
      </c>
      <c r="B1173" s="110"/>
      <c r="C1173" s="110" t="s">
        <v>820</v>
      </c>
      <c r="D1173" s="110" t="s">
        <v>820</v>
      </c>
      <c r="E1173" s="110" t="s">
        <v>1364</v>
      </c>
      <c r="F1173" s="143"/>
      <c r="G1173" s="151">
        <f>SUM(G1174)</f>
        <v>0</v>
      </c>
      <c r="H1173" s="151">
        <f>SUM(H1174)</f>
        <v>0</v>
      </c>
      <c r="I1173" s="101" t="e">
        <f t="shared" si="58"/>
        <v>#DIV/0!</v>
      </c>
    </row>
    <row r="1174" spans="1:9" ht="22.5" customHeight="1" hidden="1">
      <c r="A1174" s="209" t="s">
        <v>1217</v>
      </c>
      <c r="B1174" s="110"/>
      <c r="C1174" s="110" t="s">
        <v>820</v>
      </c>
      <c r="D1174" s="110" t="s">
        <v>820</v>
      </c>
      <c r="E1174" s="110" t="s">
        <v>1364</v>
      </c>
      <c r="F1174" s="143" t="s">
        <v>1218</v>
      </c>
      <c r="G1174" s="151"/>
      <c r="H1174" s="151"/>
      <c r="I1174" s="101" t="e">
        <f t="shared" si="58"/>
        <v>#DIV/0!</v>
      </c>
    </row>
    <row r="1175" spans="1:9" ht="22.5" customHeight="1">
      <c r="A1175" s="117" t="s">
        <v>861</v>
      </c>
      <c r="B1175" s="208"/>
      <c r="C1175" s="114" t="s">
        <v>820</v>
      </c>
      <c r="D1175" s="114" t="s">
        <v>820</v>
      </c>
      <c r="E1175" s="114" t="s">
        <v>862</v>
      </c>
      <c r="F1175" s="105"/>
      <c r="G1175" s="116">
        <f>SUM(G1180)+G1176+G1178</f>
        <v>62.5</v>
      </c>
      <c r="H1175" s="116">
        <f>SUM(H1180)+H1176+H1178</f>
        <v>62.5</v>
      </c>
      <c r="I1175" s="101">
        <f t="shared" si="58"/>
        <v>100</v>
      </c>
    </row>
    <row r="1176" spans="1:9" ht="22.5" customHeight="1" hidden="1">
      <c r="A1176" s="149" t="s">
        <v>1249</v>
      </c>
      <c r="B1176" s="208"/>
      <c r="C1176" s="114" t="s">
        <v>820</v>
      </c>
      <c r="D1176" s="114" t="s">
        <v>820</v>
      </c>
      <c r="E1176" s="114" t="s">
        <v>1105</v>
      </c>
      <c r="F1176" s="105"/>
      <c r="G1176" s="116"/>
      <c r="H1176" s="116"/>
      <c r="I1176" s="101" t="e">
        <f t="shared" si="58"/>
        <v>#DIV/0!</v>
      </c>
    </row>
    <row r="1177" spans="1:9" ht="15" hidden="1">
      <c r="A1177" s="117" t="s">
        <v>916</v>
      </c>
      <c r="B1177" s="208"/>
      <c r="C1177" s="114" t="s">
        <v>820</v>
      </c>
      <c r="D1177" s="114" t="s">
        <v>820</v>
      </c>
      <c r="E1177" s="114" t="s">
        <v>1105</v>
      </c>
      <c r="F1177" s="105" t="s">
        <v>899</v>
      </c>
      <c r="G1177" s="116"/>
      <c r="H1177" s="116"/>
      <c r="I1177" s="101" t="e">
        <f t="shared" si="58"/>
        <v>#DIV/0!</v>
      </c>
    </row>
    <row r="1178" spans="1:9" ht="22.5" customHeight="1" hidden="1">
      <c r="A1178" s="117" t="s">
        <v>1837</v>
      </c>
      <c r="B1178" s="208"/>
      <c r="C1178" s="114" t="s">
        <v>820</v>
      </c>
      <c r="D1178" s="114" t="s">
        <v>820</v>
      </c>
      <c r="E1178" s="114" t="s">
        <v>1369</v>
      </c>
      <c r="F1178" s="105"/>
      <c r="G1178" s="116">
        <f>SUM(G1179)</f>
        <v>0</v>
      </c>
      <c r="H1178" s="116">
        <f>SUM(H1179)</f>
        <v>0</v>
      </c>
      <c r="I1178" s="101" t="e">
        <f t="shared" si="58"/>
        <v>#DIV/0!</v>
      </c>
    </row>
    <row r="1179" spans="1:9" ht="22.5" customHeight="1" hidden="1">
      <c r="A1179" s="117" t="s">
        <v>1217</v>
      </c>
      <c r="B1179" s="208"/>
      <c r="C1179" s="114" t="s">
        <v>820</v>
      </c>
      <c r="D1179" s="114" t="s">
        <v>820</v>
      </c>
      <c r="E1179" s="114" t="s">
        <v>1369</v>
      </c>
      <c r="F1179" s="105" t="s">
        <v>1218</v>
      </c>
      <c r="G1179" s="116"/>
      <c r="H1179" s="116"/>
      <c r="I1179" s="101" t="e">
        <f t="shared" si="58"/>
        <v>#DIV/0!</v>
      </c>
    </row>
    <row r="1180" spans="1:9" ht="42" customHeight="1">
      <c r="A1180" s="149" t="s">
        <v>1370</v>
      </c>
      <c r="B1180" s="208"/>
      <c r="C1180" s="114" t="s">
        <v>820</v>
      </c>
      <c r="D1180" s="114" t="s">
        <v>820</v>
      </c>
      <c r="E1180" s="114" t="s">
        <v>1371</v>
      </c>
      <c r="F1180" s="105"/>
      <c r="G1180" s="116">
        <f>SUM(G1181:G1182)</f>
        <v>62.5</v>
      </c>
      <c r="H1180" s="116">
        <f>SUM(H1181:H1182)</f>
        <v>62.5</v>
      </c>
      <c r="I1180" s="101">
        <f t="shared" si="58"/>
        <v>100</v>
      </c>
    </row>
    <row r="1181" spans="1:9" ht="13.5" customHeight="1" hidden="1">
      <c r="A1181" s="117" t="s">
        <v>1217</v>
      </c>
      <c r="B1181" s="208"/>
      <c r="C1181" s="114" t="s">
        <v>820</v>
      </c>
      <c r="D1181" s="114" t="s">
        <v>820</v>
      </c>
      <c r="E1181" s="114" t="s">
        <v>1371</v>
      </c>
      <c r="F1181" s="105" t="s">
        <v>1218</v>
      </c>
      <c r="G1181" s="116"/>
      <c r="H1181" s="116"/>
      <c r="I1181" s="101" t="e">
        <f t="shared" si="58"/>
        <v>#DIV/0!</v>
      </c>
    </row>
    <row r="1182" spans="1:9" ht="15">
      <c r="A1182" s="117" t="s">
        <v>1229</v>
      </c>
      <c r="B1182" s="208"/>
      <c r="C1182" s="114" t="s">
        <v>820</v>
      </c>
      <c r="D1182" s="114" t="s">
        <v>820</v>
      </c>
      <c r="E1182" s="114" t="s">
        <v>1371</v>
      </c>
      <c r="F1182" s="105" t="s">
        <v>929</v>
      </c>
      <c r="G1182" s="116">
        <v>62.5</v>
      </c>
      <c r="H1182" s="116">
        <v>62.5</v>
      </c>
      <c r="I1182" s="101">
        <f t="shared" si="58"/>
        <v>100</v>
      </c>
    </row>
    <row r="1183" spans="1:9" ht="22.5" customHeight="1" hidden="1">
      <c r="A1183" s="117" t="s">
        <v>1372</v>
      </c>
      <c r="B1183" s="114"/>
      <c r="C1183" s="114" t="s">
        <v>820</v>
      </c>
      <c r="D1183" s="114" t="s">
        <v>975</v>
      </c>
      <c r="E1183" s="114"/>
      <c r="F1183" s="103"/>
      <c r="G1183" s="116">
        <f>SUM(G1184)</f>
        <v>0</v>
      </c>
      <c r="H1183" s="116">
        <f>SUM(H1184)</f>
        <v>0</v>
      </c>
      <c r="I1183" s="101" t="e">
        <f t="shared" si="58"/>
        <v>#DIV/0!</v>
      </c>
    </row>
    <row r="1184" spans="1:9" ht="19.5" customHeight="1" hidden="1">
      <c r="A1184" s="117" t="s">
        <v>861</v>
      </c>
      <c r="B1184" s="208"/>
      <c r="C1184" s="114" t="s">
        <v>820</v>
      </c>
      <c r="D1184" s="114" t="s">
        <v>975</v>
      </c>
      <c r="E1184" s="114" t="s">
        <v>862</v>
      </c>
      <c r="F1184" s="105"/>
      <c r="G1184" s="116">
        <f>SUM(G1185,G1187,G1188,G1189)+G1191</f>
        <v>0</v>
      </c>
      <c r="H1184" s="116">
        <f>SUM(H1185,H1187,H1188,H1189)+H1191</f>
        <v>0</v>
      </c>
      <c r="I1184" s="101" t="e">
        <f t="shared" si="58"/>
        <v>#DIV/0!</v>
      </c>
    </row>
    <row r="1185" spans="1:9" ht="18.75" customHeight="1" hidden="1">
      <c r="A1185" s="149" t="s">
        <v>1397</v>
      </c>
      <c r="B1185" s="208"/>
      <c r="C1185" s="114" t="s">
        <v>820</v>
      </c>
      <c r="D1185" s="114" t="s">
        <v>975</v>
      </c>
      <c r="E1185" s="114" t="s">
        <v>1398</v>
      </c>
      <c r="F1185" s="105"/>
      <c r="G1185" s="116">
        <f>SUM(G1186)</f>
        <v>0</v>
      </c>
      <c r="H1185" s="116">
        <f>SUM(H1186)</f>
        <v>0</v>
      </c>
      <c r="I1185" s="101" t="e">
        <f t="shared" si="58"/>
        <v>#DIV/0!</v>
      </c>
    </row>
    <row r="1186" spans="1:9" ht="20.25" customHeight="1" hidden="1">
      <c r="A1186" s="117" t="s">
        <v>1217</v>
      </c>
      <c r="B1186" s="208"/>
      <c r="C1186" s="114" t="s">
        <v>820</v>
      </c>
      <c r="D1186" s="114" t="s">
        <v>975</v>
      </c>
      <c r="E1186" s="114" t="s">
        <v>1398</v>
      </c>
      <c r="F1186" s="105" t="s">
        <v>1218</v>
      </c>
      <c r="G1186" s="116"/>
      <c r="H1186" s="116"/>
      <c r="I1186" s="101" t="e">
        <f t="shared" si="58"/>
        <v>#DIV/0!</v>
      </c>
    </row>
    <row r="1187" spans="1:9" ht="18" customHeight="1" hidden="1">
      <c r="A1187" s="117" t="s">
        <v>1838</v>
      </c>
      <c r="B1187" s="208"/>
      <c r="C1187" s="114" t="s">
        <v>820</v>
      </c>
      <c r="D1187" s="114" t="s">
        <v>975</v>
      </c>
      <c r="E1187" s="114" t="s">
        <v>1400</v>
      </c>
      <c r="F1187" s="105"/>
      <c r="G1187" s="116"/>
      <c r="H1187" s="116"/>
      <c r="I1187" s="101" t="e">
        <f t="shared" si="58"/>
        <v>#DIV/0!</v>
      </c>
    </row>
    <row r="1188" spans="1:9" ht="28.5" hidden="1">
      <c r="A1188" s="117" t="s">
        <v>1401</v>
      </c>
      <c r="B1188" s="208"/>
      <c r="C1188" s="114" t="s">
        <v>820</v>
      </c>
      <c r="D1188" s="114" t="s">
        <v>975</v>
      </c>
      <c r="E1188" s="114" t="s">
        <v>1402</v>
      </c>
      <c r="F1188" s="105"/>
      <c r="G1188" s="116"/>
      <c r="H1188" s="116"/>
      <c r="I1188" s="101" t="e">
        <f t="shared" si="58"/>
        <v>#DIV/0!</v>
      </c>
    </row>
    <row r="1189" spans="1:9" ht="19.5" customHeight="1" hidden="1">
      <c r="A1189" s="117" t="s">
        <v>1403</v>
      </c>
      <c r="B1189" s="208"/>
      <c r="C1189" s="114" t="s">
        <v>820</v>
      </c>
      <c r="D1189" s="114" t="s">
        <v>975</v>
      </c>
      <c r="E1189" s="114" t="s">
        <v>1369</v>
      </c>
      <c r="F1189" s="105"/>
      <c r="G1189" s="116">
        <f>SUM(G1190)</f>
        <v>0</v>
      </c>
      <c r="H1189" s="116">
        <f>SUM(H1190)</f>
        <v>0</v>
      </c>
      <c r="I1189" s="101" t="e">
        <f t="shared" si="58"/>
        <v>#DIV/0!</v>
      </c>
    </row>
    <row r="1190" spans="1:9" s="141" customFormat="1" ht="18.75" customHeight="1" hidden="1">
      <c r="A1190" s="117" t="s">
        <v>1217</v>
      </c>
      <c r="B1190" s="208"/>
      <c r="C1190" s="114" t="s">
        <v>820</v>
      </c>
      <c r="D1190" s="114" t="s">
        <v>975</v>
      </c>
      <c r="E1190" s="114" t="s">
        <v>1369</v>
      </c>
      <c r="F1190" s="105" t="s">
        <v>1218</v>
      </c>
      <c r="G1190" s="116"/>
      <c r="H1190" s="116"/>
      <c r="I1190" s="101" t="e">
        <f t="shared" si="58"/>
        <v>#DIV/0!</v>
      </c>
    </row>
    <row r="1191" spans="1:9" ht="16.5" customHeight="1" hidden="1">
      <c r="A1191" s="117" t="s">
        <v>1404</v>
      </c>
      <c r="B1191" s="208"/>
      <c r="C1191" s="114" t="s">
        <v>820</v>
      </c>
      <c r="D1191" s="114" t="s">
        <v>975</v>
      </c>
      <c r="E1191" s="114" t="s">
        <v>1405</v>
      </c>
      <c r="F1191" s="105"/>
      <c r="G1191" s="116">
        <f>SUM(G1192)</f>
        <v>0</v>
      </c>
      <c r="H1191" s="116">
        <f>SUM(H1192)</f>
        <v>0</v>
      </c>
      <c r="I1191" s="101" t="e">
        <f t="shared" si="58"/>
        <v>#DIV/0!</v>
      </c>
    </row>
    <row r="1192" spans="1:9" ht="19.5" customHeight="1" hidden="1">
      <c r="A1192" s="117" t="s">
        <v>927</v>
      </c>
      <c r="B1192" s="132"/>
      <c r="C1192" s="114" t="s">
        <v>820</v>
      </c>
      <c r="D1192" s="114" t="s">
        <v>975</v>
      </c>
      <c r="E1192" s="114" t="s">
        <v>1405</v>
      </c>
      <c r="F1192" s="105" t="s">
        <v>929</v>
      </c>
      <c r="G1192" s="116"/>
      <c r="H1192" s="116"/>
      <c r="I1192" s="101" t="e">
        <f t="shared" si="58"/>
        <v>#DIV/0!</v>
      </c>
    </row>
    <row r="1193" spans="1:9" ht="19.5" customHeight="1">
      <c r="A1193" s="108" t="s">
        <v>1494</v>
      </c>
      <c r="B1193" s="109"/>
      <c r="C1193" s="110" t="s">
        <v>839</v>
      </c>
      <c r="D1193" s="110"/>
      <c r="E1193" s="110"/>
      <c r="F1193" s="143"/>
      <c r="G1193" s="151">
        <f>SUM(G1194+G1210+G1206)</f>
        <v>12217.5</v>
      </c>
      <c r="H1193" s="151">
        <f>SUM(H1194+H1210+H1206)</f>
        <v>12133.599999999999</v>
      </c>
      <c r="I1193" s="101">
        <f t="shared" si="58"/>
        <v>99.31328013095968</v>
      </c>
    </row>
    <row r="1194" spans="1:9" ht="18.75" customHeight="1">
      <c r="A1194" s="104" t="s">
        <v>1716</v>
      </c>
      <c r="B1194" s="99"/>
      <c r="C1194" s="99" t="s">
        <v>839</v>
      </c>
      <c r="D1194" s="99" t="s">
        <v>797</v>
      </c>
      <c r="E1194" s="99"/>
      <c r="F1194" s="100"/>
      <c r="G1194" s="116">
        <f>SUM(G1195,G1197,G1200)</f>
        <v>8777.5</v>
      </c>
      <c r="H1194" s="116">
        <f>SUM(H1195,H1197,H1200)</f>
        <v>8693.599999999999</v>
      </c>
      <c r="I1194" s="101">
        <f t="shared" si="58"/>
        <v>99.04414696667614</v>
      </c>
    </row>
    <row r="1195" spans="1:9" ht="9.75" customHeight="1" hidden="1">
      <c r="A1195" s="117" t="s">
        <v>859</v>
      </c>
      <c r="B1195" s="99"/>
      <c r="C1195" s="99" t="s">
        <v>975</v>
      </c>
      <c r="D1195" s="99" t="s">
        <v>833</v>
      </c>
      <c r="E1195" s="114" t="s">
        <v>860</v>
      </c>
      <c r="F1195" s="103"/>
      <c r="G1195" s="116">
        <f>SUM(G1196)</f>
        <v>0</v>
      </c>
      <c r="H1195" s="116">
        <f>SUM(H1196)</f>
        <v>0</v>
      </c>
      <c r="I1195" s="101" t="e">
        <f t="shared" si="58"/>
        <v>#DIV/0!</v>
      </c>
    </row>
    <row r="1196" spans="1:9" ht="12" customHeight="1" hidden="1">
      <c r="A1196" s="104" t="s">
        <v>804</v>
      </c>
      <c r="B1196" s="99"/>
      <c r="C1196" s="99" t="s">
        <v>975</v>
      </c>
      <c r="D1196" s="99" t="s">
        <v>833</v>
      </c>
      <c r="E1196" s="114" t="s">
        <v>860</v>
      </c>
      <c r="F1196" s="103" t="s">
        <v>805</v>
      </c>
      <c r="G1196" s="116">
        <f>50.3-50.3</f>
        <v>0</v>
      </c>
      <c r="H1196" s="116">
        <f>50.3-50.3</f>
        <v>0</v>
      </c>
      <c r="I1196" s="101" t="e">
        <f t="shared" si="58"/>
        <v>#DIV/0!</v>
      </c>
    </row>
    <row r="1197" spans="1:9" ht="30" customHeight="1">
      <c r="A1197" s="104" t="s">
        <v>1717</v>
      </c>
      <c r="B1197" s="99"/>
      <c r="C1197" s="99" t="s">
        <v>839</v>
      </c>
      <c r="D1197" s="99" t="s">
        <v>797</v>
      </c>
      <c r="E1197" s="99" t="s">
        <v>1718</v>
      </c>
      <c r="F1197" s="103"/>
      <c r="G1197" s="116">
        <f>SUM(G1198)</f>
        <v>3854</v>
      </c>
      <c r="H1197" s="116">
        <f>SUM(H1198)</f>
        <v>3791.8</v>
      </c>
      <c r="I1197" s="101">
        <f t="shared" si="58"/>
        <v>98.38609237156201</v>
      </c>
    </row>
    <row r="1198" spans="1:9" ht="28.5">
      <c r="A1198" s="104" t="s">
        <v>914</v>
      </c>
      <c r="B1198" s="99"/>
      <c r="C1198" s="99" t="s">
        <v>839</v>
      </c>
      <c r="D1198" s="99" t="s">
        <v>797</v>
      </c>
      <c r="E1198" s="99" t="s">
        <v>1719</v>
      </c>
      <c r="F1198" s="103"/>
      <c r="G1198" s="116">
        <f>SUM(G1199)</f>
        <v>3854</v>
      </c>
      <c r="H1198" s="116">
        <f>SUM(H1199)</f>
        <v>3791.8</v>
      </c>
      <c r="I1198" s="101">
        <f t="shared" si="58"/>
        <v>98.38609237156201</v>
      </c>
    </row>
    <row r="1199" spans="1:9" ht="24" customHeight="1">
      <c r="A1199" s="117" t="s">
        <v>916</v>
      </c>
      <c r="B1199" s="99"/>
      <c r="C1199" s="99" t="s">
        <v>839</v>
      </c>
      <c r="D1199" s="99" t="s">
        <v>797</v>
      </c>
      <c r="E1199" s="99" t="s">
        <v>1719</v>
      </c>
      <c r="F1199" s="100" t="s">
        <v>899</v>
      </c>
      <c r="G1199" s="116">
        <v>3854</v>
      </c>
      <c r="H1199" s="116">
        <v>3791.8</v>
      </c>
      <c r="I1199" s="101">
        <f t="shared" si="58"/>
        <v>98.38609237156201</v>
      </c>
    </row>
    <row r="1200" spans="1:9" ht="24" customHeight="1">
      <c r="A1200" s="117" t="s">
        <v>861</v>
      </c>
      <c r="B1200" s="99"/>
      <c r="C1200" s="99" t="s">
        <v>839</v>
      </c>
      <c r="D1200" s="99" t="s">
        <v>797</v>
      </c>
      <c r="E1200" s="123" t="s">
        <v>862</v>
      </c>
      <c r="F1200" s="100"/>
      <c r="G1200" s="116">
        <f>SUM(G1201)+G1204</f>
        <v>4923.5</v>
      </c>
      <c r="H1200" s="116">
        <f>SUM(H1201)+H1204</f>
        <v>4901.799999999999</v>
      </c>
      <c r="I1200" s="101">
        <f t="shared" si="58"/>
        <v>99.55925662638366</v>
      </c>
    </row>
    <row r="1201" spans="1:9" ht="34.5" customHeight="1">
      <c r="A1201" s="104" t="s">
        <v>1720</v>
      </c>
      <c r="B1201" s="99"/>
      <c r="C1201" s="99" t="s">
        <v>839</v>
      </c>
      <c r="D1201" s="99" t="s">
        <v>797</v>
      </c>
      <c r="E1201" s="123" t="s">
        <v>1721</v>
      </c>
      <c r="F1201" s="100"/>
      <c r="G1201" s="116">
        <f>SUM(G1202:G1203)</f>
        <v>4353.6</v>
      </c>
      <c r="H1201" s="116">
        <f>SUM(H1202:H1203)</f>
        <v>4331.9</v>
      </c>
      <c r="I1201" s="101">
        <f t="shared" si="58"/>
        <v>99.50156192576257</v>
      </c>
    </row>
    <row r="1202" spans="1:9" ht="30.75" customHeight="1">
      <c r="A1202" s="104" t="s">
        <v>1839</v>
      </c>
      <c r="B1202" s="99"/>
      <c r="C1202" s="99" t="s">
        <v>839</v>
      </c>
      <c r="D1202" s="99" t="s">
        <v>797</v>
      </c>
      <c r="E1202" s="123" t="s">
        <v>1721</v>
      </c>
      <c r="F1202" s="100" t="s">
        <v>1384</v>
      </c>
      <c r="G1202" s="116">
        <v>4353.6</v>
      </c>
      <c r="H1202" s="116">
        <v>4331.9</v>
      </c>
      <c r="I1202" s="101">
        <f t="shared" si="58"/>
        <v>99.50156192576257</v>
      </c>
    </row>
    <row r="1203" spans="1:9" ht="15" hidden="1">
      <c r="A1203" s="117" t="s">
        <v>1229</v>
      </c>
      <c r="B1203" s="99"/>
      <c r="C1203" s="99" t="s">
        <v>839</v>
      </c>
      <c r="D1203" s="99" t="s">
        <v>797</v>
      </c>
      <c r="E1203" s="123" t="s">
        <v>1721</v>
      </c>
      <c r="F1203" s="100" t="s">
        <v>929</v>
      </c>
      <c r="G1203" s="116"/>
      <c r="H1203" s="116"/>
      <c r="I1203" s="101" t="e">
        <f aca="true" t="shared" si="60" ref="I1203:I1266">SUM(H1203/G1203*100)</f>
        <v>#DIV/0!</v>
      </c>
    </row>
    <row r="1204" spans="1:9" ht="36.75" customHeight="1">
      <c r="A1204" s="104" t="s">
        <v>1723</v>
      </c>
      <c r="B1204" s="99"/>
      <c r="C1204" s="99" t="s">
        <v>839</v>
      </c>
      <c r="D1204" s="99" t="s">
        <v>797</v>
      </c>
      <c r="E1204" s="123" t="s">
        <v>1405</v>
      </c>
      <c r="F1204" s="100"/>
      <c r="G1204" s="116">
        <f>SUM(G1205)</f>
        <v>569.9</v>
      </c>
      <c r="H1204" s="116">
        <f>SUM(H1205)</f>
        <v>569.9</v>
      </c>
      <c r="I1204" s="101">
        <f t="shared" si="60"/>
        <v>100</v>
      </c>
    </row>
    <row r="1205" spans="1:9" ht="24" customHeight="1">
      <c r="A1205" s="117" t="s">
        <v>1229</v>
      </c>
      <c r="B1205" s="99"/>
      <c r="C1205" s="99" t="s">
        <v>839</v>
      </c>
      <c r="D1205" s="99" t="s">
        <v>797</v>
      </c>
      <c r="E1205" s="123" t="s">
        <v>1405</v>
      </c>
      <c r="F1205" s="100" t="s">
        <v>929</v>
      </c>
      <c r="G1205" s="116">
        <v>569.9</v>
      </c>
      <c r="H1205" s="116">
        <v>569.9</v>
      </c>
      <c r="I1205" s="101">
        <f t="shared" si="60"/>
        <v>100</v>
      </c>
    </row>
    <row r="1206" spans="1:9" ht="21.75" customHeight="1">
      <c r="A1206" s="104" t="s">
        <v>1724</v>
      </c>
      <c r="B1206" s="99"/>
      <c r="C1206" s="99" t="s">
        <v>839</v>
      </c>
      <c r="D1206" s="99" t="s">
        <v>799</v>
      </c>
      <c r="E1206" s="114"/>
      <c r="F1206" s="103"/>
      <c r="G1206" s="116">
        <f aca="true" t="shared" si="61" ref="G1206:H1208">SUM(G1207)</f>
        <v>3440</v>
      </c>
      <c r="H1206" s="116">
        <f t="shared" si="61"/>
        <v>3440</v>
      </c>
      <c r="I1206" s="101">
        <f t="shared" si="60"/>
        <v>100</v>
      </c>
    </row>
    <row r="1207" spans="1:9" ht="15">
      <c r="A1207" s="104" t="s">
        <v>989</v>
      </c>
      <c r="B1207" s="99"/>
      <c r="C1207" s="99" t="s">
        <v>839</v>
      </c>
      <c r="D1207" s="99" t="s">
        <v>799</v>
      </c>
      <c r="E1207" s="99" t="s">
        <v>990</v>
      </c>
      <c r="F1207" s="103"/>
      <c r="G1207" s="116">
        <f t="shared" si="61"/>
        <v>3440</v>
      </c>
      <c r="H1207" s="116">
        <f t="shared" si="61"/>
        <v>3440</v>
      </c>
      <c r="I1207" s="101">
        <f t="shared" si="60"/>
        <v>100</v>
      </c>
    </row>
    <row r="1208" spans="1:9" ht="37.5" customHeight="1">
      <c r="A1208" s="104" t="s">
        <v>1725</v>
      </c>
      <c r="B1208" s="99"/>
      <c r="C1208" s="99" t="s">
        <v>839</v>
      </c>
      <c r="D1208" s="99" t="s">
        <v>799</v>
      </c>
      <c r="E1208" s="99" t="s">
        <v>1381</v>
      </c>
      <c r="F1208" s="103"/>
      <c r="G1208" s="116">
        <f t="shared" si="61"/>
        <v>3440</v>
      </c>
      <c r="H1208" s="116">
        <f t="shared" si="61"/>
        <v>3440</v>
      </c>
      <c r="I1208" s="101">
        <f t="shared" si="60"/>
        <v>100</v>
      </c>
    </row>
    <row r="1209" spans="1:9" ht="20.25" customHeight="1">
      <c r="A1209" s="117" t="s">
        <v>1229</v>
      </c>
      <c r="B1209" s="99"/>
      <c r="C1209" s="99" t="s">
        <v>839</v>
      </c>
      <c r="D1209" s="99" t="s">
        <v>799</v>
      </c>
      <c r="E1209" s="99" t="s">
        <v>1381</v>
      </c>
      <c r="F1209" s="100" t="s">
        <v>929</v>
      </c>
      <c r="G1209" s="116">
        <v>3440</v>
      </c>
      <c r="H1209" s="116">
        <v>3440</v>
      </c>
      <c r="I1209" s="101">
        <f t="shared" si="60"/>
        <v>100</v>
      </c>
    </row>
    <row r="1210" spans="1:9" ht="22.5" customHeight="1" hidden="1">
      <c r="A1210" s="104" t="s">
        <v>1726</v>
      </c>
      <c r="B1210" s="99"/>
      <c r="C1210" s="99" t="s">
        <v>839</v>
      </c>
      <c r="D1210" s="99" t="s">
        <v>866</v>
      </c>
      <c r="E1210" s="114"/>
      <c r="F1210" s="103"/>
      <c r="G1210" s="116">
        <f>SUM(G1211+G1217+G1219)+G1214</f>
        <v>0</v>
      </c>
      <c r="H1210" s="116">
        <f>SUM(H1211+H1217+H1219)+H1214</f>
        <v>0</v>
      </c>
      <c r="I1210" s="101" t="e">
        <f t="shared" si="60"/>
        <v>#DIV/0!</v>
      </c>
    </row>
    <row r="1211" spans="1:9" ht="21.75" customHeight="1" hidden="1">
      <c r="A1211" s="104" t="s">
        <v>800</v>
      </c>
      <c r="B1211" s="99"/>
      <c r="C1211" s="99" t="s">
        <v>839</v>
      </c>
      <c r="D1211" s="99" t="s">
        <v>866</v>
      </c>
      <c r="E1211" s="99" t="s">
        <v>801</v>
      </c>
      <c r="F1211" s="103"/>
      <c r="G1211" s="116">
        <f>SUM(G1212)</f>
        <v>0</v>
      </c>
      <c r="H1211" s="116">
        <f>SUM(H1212)</f>
        <v>0</v>
      </c>
      <c r="I1211" s="101" t="e">
        <f t="shared" si="60"/>
        <v>#DIV/0!</v>
      </c>
    </row>
    <row r="1212" spans="1:9" ht="43.5" customHeight="1" hidden="1">
      <c r="A1212" s="104" t="s">
        <v>808</v>
      </c>
      <c r="B1212" s="99"/>
      <c r="C1212" s="99" t="s">
        <v>839</v>
      </c>
      <c r="D1212" s="99" t="s">
        <v>866</v>
      </c>
      <c r="E1212" s="99" t="s">
        <v>810</v>
      </c>
      <c r="F1212" s="103"/>
      <c r="G1212" s="116">
        <f>SUM(G1213)</f>
        <v>0</v>
      </c>
      <c r="H1212" s="116">
        <f>SUM(H1213)</f>
        <v>0</v>
      </c>
      <c r="I1212" s="101" t="e">
        <f t="shared" si="60"/>
        <v>#DIV/0!</v>
      </c>
    </row>
    <row r="1213" spans="1:9" ht="21" customHeight="1" hidden="1">
      <c r="A1213" s="104" t="s">
        <v>804</v>
      </c>
      <c r="B1213" s="99"/>
      <c r="C1213" s="99" t="s">
        <v>839</v>
      </c>
      <c r="D1213" s="99" t="s">
        <v>866</v>
      </c>
      <c r="E1213" s="99" t="s">
        <v>810</v>
      </c>
      <c r="F1213" s="100" t="s">
        <v>805</v>
      </c>
      <c r="G1213" s="116"/>
      <c r="H1213" s="116"/>
      <c r="I1213" s="101" t="e">
        <f t="shared" si="60"/>
        <v>#DIV/0!</v>
      </c>
    </row>
    <row r="1214" spans="1:9" ht="15" hidden="1">
      <c r="A1214" s="117" t="s">
        <v>861</v>
      </c>
      <c r="B1214" s="99"/>
      <c r="C1214" s="99" t="s">
        <v>839</v>
      </c>
      <c r="D1214" s="99" t="s">
        <v>866</v>
      </c>
      <c r="E1214" s="123" t="s">
        <v>862</v>
      </c>
      <c r="F1214" s="100"/>
      <c r="G1214" s="116">
        <f>SUM(G1215)</f>
        <v>0</v>
      </c>
      <c r="H1214" s="116">
        <f>SUM(H1215)</f>
        <v>0</v>
      </c>
      <c r="I1214" s="101" t="e">
        <f t="shared" si="60"/>
        <v>#DIV/0!</v>
      </c>
    </row>
    <row r="1215" spans="1:9" ht="42.75" hidden="1">
      <c r="A1215" s="149" t="s">
        <v>1249</v>
      </c>
      <c r="B1215" s="99"/>
      <c r="C1215" s="99" t="s">
        <v>839</v>
      </c>
      <c r="D1215" s="99" t="s">
        <v>866</v>
      </c>
      <c r="E1215" s="114" t="s">
        <v>1105</v>
      </c>
      <c r="F1215" s="100"/>
      <c r="G1215" s="116">
        <f>SUM(G1216)</f>
        <v>0</v>
      </c>
      <c r="H1215" s="116">
        <f>SUM(H1216)</f>
        <v>0</v>
      </c>
      <c r="I1215" s="101" t="e">
        <f t="shared" si="60"/>
        <v>#DIV/0!</v>
      </c>
    </row>
    <row r="1216" spans="1:9" ht="15" hidden="1">
      <c r="A1216" s="104" t="s">
        <v>804</v>
      </c>
      <c r="B1216" s="99"/>
      <c r="C1216" s="99" t="s">
        <v>839</v>
      </c>
      <c r="D1216" s="99" t="s">
        <v>866</v>
      </c>
      <c r="E1216" s="114" t="s">
        <v>1105</v>
      </c>
      <c r="F1216" s="100" t="s">
        <v>805</v>
      </c>
      <c r="G1216" s="116"/>
      <c r="H1216" s="116"/>
      <c r="I1216" s="101" t="e">
        <f t="shared" si="60"/>
        <v>#DIV/0!</v>
      </c>
    </row>
    <row r="1217" spans="1:9" ht="15" hidden="1">
      <c r="A1217" s="117" t="s">
        <v>859</v>
      </c>
      <c r="B1217" s="99"/>
      <c r="C1217" s="99" t="s">
        <v>839</v>
      </c>
      <c r="D1217" s="99" t="s">
        <v>866</v>
      </c>
      <c r="E1217" s="114" t="s">
        <v>860</v>
      </c>
      <c r="F1217" s="103"/>
      <c r="G1217" s="116">
        <f>SUM(G1218)</f>
        <v>0</v>
      </c>
      <c r="H1217" s="116">
        <f>SUM(H1218)</f>
        <v>0</v>
      </c>
      <c r="I1217" s="101" t="e">
        <f t="shared" si="60"/>
        <v>#DIV/0!</v>
      </c>
    </row>
    <row r="1218" spans="1:9" ht="19.5" customHeight="1" hidden="1">
      <c r="A1218" s="104" t="s">
        <v>804</v>
      </c>
      <c r="B1218" s="99"/>
      <c r="C1218" s="99" t="s">
        <v>839</v>
      </c>
      <c r="D1218" s="99" t="s">
        <v>866</v>
      </c>
      <c r="E1218" s="114" t="s">
        <v>860</v>
      </c>
      <c r="F1218" s="103" t="s">
        <v>805</v>
      </c>
      <c r="G1218" s="116"/>
      <c r="H1218" s="116"/>
      <c r="I1218" s="101" t="e">
        <f t="shared" si="60"/>
        <v>#DIV/0!</v>
      </c>
    </row>
    <row r="1219" spans="1:9" ht="1.5" customHeight="1" hidden="1">
      <c r="A1219" s="115" t="s">
        <v>815</v>
      </c>
      <c r="B1219" s="99"/>
      <c r="C1219" s="99" t="s">
        <v>839</v>
      </c>
      <c r="D1219" s="99" t="s">
        <v>866</v>
      </c>
      <c r="E1219" s="99" t="s">
        <v>816</v>
      </c>
      <c r="F1219" s="105"/>
      <c r="G1219" s="116">
        <f>SUM(G1221)</f>
        <v>0</v>
      </c>
      <c r="H1219" s="116">
        <f>SUM(H1221)</f>
        <v>0</v>
      </c>
      <c r="I1219" s="101" t="e">
        <f t="shared" si="60"/>
        <v>#DIV/0!</v>
      </c>
    </row>
    <row r="1220" spans="1:9" ht="19.5" customHeight="1" hidden="1">
      <c r="A1220" s="115" t="s">
        <v>817</v>
      </c>
      <c r="B1220" s="99"/>
      <c r="C1220" s="99" t="s">
        <v>839</v>
      </c>
      <c r="D1220" s="99" t="s">
        <v>866</v>
      </c>
      <c r="E1220" s="99" t="s">
        <v>906</v>
      </c>
      <c r="F1220" s="105"/>
      <c r="G1220" s="116">
        <f>SUM(G1221)</f>
        <v>0</v>
      </c>
      <c r="H1220" s="116">
        <f>SUM(H1221)</f>
        <v>0</v>
      </c>
      <c r="I1220" s="101" t="e">
        <f t="shared" si="60"/>
        <v>#DIV/0!</v>
      </c>
    </row>
    <row r="1221" spans="1:9" ht="19.5" customHeight="1" hidden="1">
      <c r="A1221" s="104" t="s">
        <v>804</v>
      </c>
      <c r="B1221" s="99"/>
      <c r="C1221" s="99" t="s">
        <v>839</v>
      </c>
      <c r="D1221" s="99" t="s">
        <v>866</v>
      </c>
      <c r="E1221" s="99" t="s">
        <v>906</v>
      </c>
      <c r="F1221" s="105" t="s">
        <v>805</v>
      </c>
      <c r="G1221" s="116"/>
      <c r="H1221" s="116"/>
      <c r="I1221" s="101" t="e">
        <f t="shared" si="60"/>
        <v>#DIV/0!</v>
      </c>
    </row>
    <row r="1222" spans="1:9" ht="19.5" customHeight="1" hidden="1">
      <c r="A1222" s="303" t="s">
        <v>1840</v>
      </c>
      <c r="B1222" s="194" t="s">
        <v>1841</v>
      </c>
      <c r="C1222" s="123"/>
      <c r="D1222" s="123"/>
      <c r="E1222" s="123"/>
      <c r="F1222" s="193"/>
      <c r="G1222" s="301">
        <f>SUM(G1223)</f>
        <v>0</v>
      </c>
      <c r="H1222" s="301">
        <f>SUM(H1223)</f>
        <v>0</v>
      </c>
      <c r="I1222" s="101" t="e">
        <f t="shared" si="60"/>
        <v>#DIV/0!</v>
      </c>
    </row>
    <row r="1223" spans="1:9" ht="19.5" customHeight="1" hidden="1">
      <c r="A1223" s="104" t="s">
        <v>941</v>
      </c>
      <c r="B1223" s="99"/>
      <c r="C1223" s="99" t="s">
        <v>807</v>
      </c>
      <c r="D1223" s="99"/>
      <c r="E1223" s="99"/>
      <c r="F1223" s="100"/>
      <c r="G1223" s="116">
        <f>SUM(G1224)</f>
        <v>0</v>
      </c>
      <c r="H1223" s="116">
        <f>SUM(H1224)</f>
        <v>0</v>
      </c>
      <c r="I1223" s="101" t="e">
        <f t="shared" si="60"/>
        <v>#DIV/0!</v>
      </c>
    </row>
    <row r="1224" spans="1:9" ht="15" hidden="1">
      <c r="A1224" s="104" t="s">
        <v>942</v>
      </c>
      <c r="B1224" s="99"/>
      <c r="C1224" s="99" t="s">
        <v>807</v>
      </c>
      <c r="D1224" s="99" t="s">
        <v>799</v>
      </c>
      <c r="E1224" s="99"/>
      <c r="F1224" s="100"/>
      <c r="G1224" s="116">
        <f>SUM(G1225+G1242)</f>
        <v>0</v>
      </c>
      <c r="H1224" s="116">
        <f>SUM(H1225+H1242)</f>
        <v>0</v>
      </c>
      <c r="I1224" s="101" t="e">
        <f t="shared" si="60"/>
        <v>#DIV/0!</v>
      </c>
    </row>
    <row r="1225" spans="1:9" ht="19.5" customHeight="1" hidden="1">
      <c r="A1225" s="115" t="s">
        <v>943</v>
      </c>
      <c r="B1225" s="99"/>
      <c r="C1225" s="99" t="s">
        <v>807</v>
      </c>
      <c r="D1225" s="99" t="s">
        <v>799</v>
      </c>
      <c r="E1225" s="123" t="s">
        <v>944</v>
      </c>
      <c r="F1225" s="100"/>
      <c r="G1225" s="116">
        <f>SUM(G1226+G1228+G1230+G1232+G1235+G1240)</f>
        <v>0</v>
      </c>
      <c r="H1225" s="116">
        <f>SUM(H1226+H1228+H1230+H1232+H1235+H1240)</f>
        <v>0</v>
      </c>
      <c r="I1225" s="101" t="e">
        <f t="shared" si="60"/>
        <v>#DIV/0!</v>
      </c>
    </row>
    <row r="1226" spans="1:9" ht="19.5" customHeight="1" hidden="1">
      <c r="A1226" s="115" t="s">
        <v>945</v>
      </c>
      <c r="B1226" s="99"/>
      <c r="C1226" s="99" t="s">
        <v>807</v>
      </c>
      <c r="D1226" s="99" t="s">
        <v>799</v>
      </c>
      <c r="E1226" s="123" t="s">
        <v>946</v>
      </c>
      <c r="F1226" s="100"/>
      <c r="G1226" s="116">
        <f>SUM(G1227)</f>
        <v>0</v>
      </c>
      <c r="H1226" s="116">
        <f>SUM(H1227)</f>
        <v>0</v>
      </c>
      <c r="I1226" s="101" t="e">
        <f t="shared" si="60"/>
        <v>#DIV/0!</v>
      </c>
    </row>
    <row r="1227" spans="1:9" ht="19.5" customHeight="1" hidden="1">
      <c r="A1227" s="115" t="s">
        <v>947</v>
      </c>
      <c r="B1227" s="99"/>
      <c r="C1227" s="99" t="s">
        <v>807</v>
      </c>
      <c r="D1227" s="99" t="s">
        <v>799</v>
      </c>
      <c r="E1227" s="123" t="s">
        <v>946</v>
      </c>
      <c r="F1227" s="100" t="s">
        <v>948</v>
      </c>
      <c r="G1227" s="116"/>
      <c r="H1227" s="116"/>
      <c r="I1227" s="101" t="e">
        <f t="shared" si="60"/>
        <v>#DIV/0!</v>
      </c>
    </row>
    <row r="1228" spans="1:9" ht="18.75" customHeight="1" hidden="1">
      <c r="A1228" s="115" t="s">
        <v>949</v>
      </c>
      <c r="B1228" s="99"/>
      <c r="C1228" s="99" t="s">
        <v>807</v>
      </c>
      <c r="D1228" s="99" t="s">
        <v>799</v>
      </c>
      <c r="E1228" s="123" t="s">
        <v>950</v>
      </c>
      <c r="F1228" s="100"/>
      <c r="G1228" s="116">
        <f>SUM(G1229)</f>
        <v>0</v>
      </c>
      <c r="H1228" s="116">
        <f>SUM(H1229)</f>
        <v>0</v>
      </c>
      <c r="I1228" s="101" t="e">
        <f t="shared" si="60"/>
        <v>#DIV/0!</v>
      </c>
    </row>
    <row r="1229" spans="1:9" s="205" customFormat="1" ht="28.5" hidden="1">
      <c r="A1229" s="115" t="s">
        <v>947</v>
      </c>
      <c r="B1229" s="99"/>
      <c r="C1229" s="99" t="s">
        <v>807</v>
      </c>
      <c r="D1229" s="99" t="s">
        <v>799</v>
      </c>
      <c r="E1229" s="123" t="s">
        <v>950</v>
      </c>
      <c r="F1229" s="100" t="s">
        <v>948</v>
      </c>
      <c r="G1229" s="116"/>
      <c r="H1229" s="116"/>
      <c r="I1229" s="101" t="e">
        <f t="shared" si="60"/>
        <v>#DIV/0!</v>
      </c>
    </row>
    <row r="1230" spans="1:9" s="205" customFormat="1" ht="19.5" customHeight="1" hidden="1">
      <c r="A1230" s="115" t="s">
        <v>951</v>
      </c>
      <c r="B1230" s="99"/>
      <c r="C1230" s="99" t="s">
        <v>807</v>
      </c>
      <c r="D1230" s="99" t="s">
        <v>799</v>
      </c>
      <c r="E1230" s="123" t="s">
        <v>952</v>
      </c>
      <c r="F1230" s="100"/>
      <c r="G1230" s="116">
        <f>SUM(G1231)</f>
        <v>0</v>
      </c>
      <c r="H1230" s="116">
        <f>SUM(H1231)</f>
        <v>0</v>
      </c>
      <c r="I1230" s="101" t="e">
        <f t="shared" si="60"/>
        <v>#DIV/0!</v>
      </c>
    </row>
    <row r="1231" spans="1:9" s="205" customFormat="1" ht="28.5" hidden="1">
      <c r="A1231" s="115" t="s">
        <v>947</v>
      </c>
      <c r="B1231" s="99"/>
      <c r="C1231" s="99" t="s">
        <v>807</v>
      </c>
      <c r="D1231" s="99" t="s">
        <v>799</v>
      </c>
      <c r="E1231" s="123" t="s">
        <v>952</v>
      </c>
      <c r="F1231" s="100" t="s">
        <v>948</v>
      </c>
      <c r="G1231" s="116"/>
      <c r="H1231" s="116"/>
      <c r="I1231" s="101" t="e">
        <f t="shared" si="60"/>
        <v>#DIV/0!</v>
      </c>
    </row>
    <row r="1232" spans="1:9" s="205" customFormat="1" ht="19.5" customHeight="1" hidden="1">
      <c r="A1232" s="115" t="s">
        <v>953</v>
      </c>
      <c r="B1232" s="99"/>
      <c r="C1232" s="99" t="s">
        <v>807</v>
      </c>
      <c r="D1232" s="99" t="s">
        <v>799</v>
      </c>
      <c r="E1232" s="123" t="s">
        <v>954</v>
      </c>
      <c r="F1232" s="100"/>
      <c r="G1232" s="116">
        <f>SUM(G1233)</f>
        <v>0</v>
      </c>
      <c r="H1232" s="116">
        <f>SUM(H1233)</f>
        <v>0</v>
      </c>
      <c r="I1232" s="101" t="e">
        <f t="shared" si="60"/>
        <v>#DIV/0!</v>
      </c>
    </row>
    <row r="1233" spans="1:9" ht="19.5" customHeight="1" hidden="1">
      <c r="A1233" s="115" t="s">
        <v>955</v>
      </c>
      <c r="B1233" s="99"/>
      <c r="C1233" s="99" t="s">
        <v>807</v>
      </c>
      <c r="D1233" s="99" t="s">
        <v>799</v>
      </c>
      <c r="E1233" s="123" t="s">
        <v>956</v>
      </c>
      <c r="F1233" s="100"/>
      <c r="G1233" s="116">
        <f>SUM(G1234)</f>
        <v>0</v>
      </c>
      <c r="H1233" s="116">
        <f>SUM(H1234)</f>
        <v>0</v>
      </c>
      <c r="I1233" s="101" t="e">
        <f t="shared" si="60"/>
        <v>#DIV/0!</v>
      </c>
    </row>
    <row r="1234" spans="1:9" ht="19.5" customHeight="1" hidden="1">
      <c r="A1234" s="115" t="s">
        <v>947</v>
      </c>
      <c r="B1234" s="99"/>
      <c r="C1234" s="99" t="s">
        <v>807</v>
      </c>
      <c r="D1234" s="99" t="s">
        <v>799</v>
      </c>
      <c r="E1234" s="123" t="s">
        <v>956</v>
      </c>
      <c r="F1234" s="100" t="s">
        <v>948</v>
      </c>
      <c r="G1234" s="116"/>
      <c r="H1234" s="116"/>
      <c r="I1234" s="101" t="e">
        <f t="shared" si="60"/>
        <v>#DIV/0!</v>
      </c>
    </row>
    <row r="1235" spans="1:9" ht="19.5" customHeight="1" hidden="1">
      <c r="A1235" s="104" t="s">
        <v>957</v>
      </c>
      <c r="B1235" s="99"/>
      <c r="C1235" s="99" t="s">
        <v>958</v>
      </c>
      <c r="D1235" s="99" t="s">
        <v>799</v>
      </c>
      <c r="E1235" s="123" t="s">
        <v>959</v>
      </c>
      <c r="F1235" s="100"/>
      <c r="G1235" s="116">
        <f>SUM(G1236+G1238)</f>
        <v>0</v>
      </c>
      <c r="H1235" s="116">
        <f>SUM(H1236+H1238)</f>
        <v>0</v>
      </c>
      <c r="I1235" s="101" t="e">
        <f t="shared" si="60"/>
        <v>#DIV/0!</v>
      </c>
    </row>
    <row r="1236" spans="1:9" ht="19.5" customHeight="1" hidden="1">
      <c r="A1236" s="115" t="s">
        <v>960</v>
      </c>
      <c r="B1236" s="99"/>
      <c r="C1236" s="99" t="s">
        <v>958</v>
      </c>
      <c r="D1236" s="99" t="s">
        <v>799</v>
      </c>
      <c r="E1236" s="123" t="s">
        <v>961</v>
      </c>
      <c r="F1236" s="100"/>
      <c r="G1236" s="116">
        <f>SUM(G1237)</f>
        <v>0</v>
      </c>
      <c r="H1236" s="116">
        <f>SUM(H1237)</f>
        <v>0</v>
      </c>
      <c r="I1236" s="101" t="e">
        <f t="shared" si="60"/>
        <v>#DIV/0!</v>
      </c>
    </row>
    <row r="1237" spans="1:9" ht="19.5" customHeight="1" hidden="1">
      <c r="A1237" s="115" t="s">
        <v>947</v>
      </c>
      <c r="B1237" s="99"/>
      <c r="C1237" s="99" t="s">
        <v>958</v>
      </c>
      <c r="D1237" s="99" t="s">
        <v>799</v>
      </c>
      <c r="E1237" s="123" t="s">
        <v>961</v>
      </c>
      <c r="F1237" s="100" t="s">
        <v>948</v>
      </c>
      <c r="G1237" s="116"/>
      <c r="H1237" s="116"/>
      <c r="I1237" s="101" t="e">
        <f t="shared" si="60"/>
        <v>#DIV/0!</v>
      </c>
    </row>
    <row r="1238" spans="1:9" ht="19.5" customHeight="1" hidden="1">
      <c r="A1238" s="115" t="s">
        <v>962</v>
      </c>
      <c r="B1238" s="99"/>
      <c r="C1238" s="99" t="s">
        <v>958</v>
      </c>
      <c r="D1238" s="99" t="s">
        <v>799</v>
      </c>
      <c r="E1238" s="123" t="s">
        <v>963</v>
      </c>
      <c r="F1238" s="100"/>
      <c r="G1238" s="116">
        <f>SUM(G1239)</f>
        <v>0</v>
      </c>
      <c r="H1238" s="116">
        <f>SUM(H1239)</f>
        <v>0</v>
      </c>
      <c r="I1238" s="101" t="e">
        <f t="shared" si="60"/>
        <v>#DIV/0!</v>
      </c>
    </row>
    <row r="1239" spans="1:9" ht="19.5" customHeight="1" hidden="1">
      <c r="A1239" s="115" t="s">
        <v>947</v>
      </c>
      <c r="B1239" s="99"/>
      <c r="C1239" s="99" t="s">
        <v>958</v>
      </c>
      <c r="D1239" s="99" t="s">
        <v>799</v>
      </c>
      <c r="E1239" s="123" t="s">
        <v>963</v>
      </c>
      <c r="F1239" s="100" t="s">
        <v>948</v>
      </c>
      <c r="G1239" s="116"/>
      <c r="H1239" s="116"/>
      <c r="I1239" s="101" t="e">
        <f t="shared" si="60"/>
        <v>#DIV/0!</v>
      </c>
    </row>
    <row r="1240" spans="1:9" ht="19.5" customHeight="1" hidden="1">
      <c r="A1240" s="104" t="s">
        <v>964</v>
      </c>
      <c r="B1240" s="99"/>
      <c r="C1240" s="99" t="s">
        <v>958</v>
      </c>
      <c r="D1240" s="99" t="s">
        <v>799</v>
      </c>
      <c r="E1240" s="123" t="s">
        <v>965</v>
      </c>
      <c r="F1240" s="100"/>
      <c r="G1240" s="116">
        <f>SUM(G1241)</f>
        <v>0</v>
      </c>
      <c r="H1240" s="116">
        <f>SUM(H1241)</f>
        <v>0</v>
      </c>
      <c r="I1240" s="101" t="e">
        <f t="shared" si="60"/>
        <v>#DIV/0!</v>
      </c>
    </row>
    <row r="1241" spans="1:9" ht="19.5" customHeight="1" hidden="1">
      <c r="A1241" s="115" t="s">
        <v>966</v>
      </c>
      <c r="B1241" s="99"/>
      <c r="C1241" s="99" t="s">
        <v>958</v>
      </c>
      <c r="D1241" s="99" t="s">
        <v>799</v>
      </c>
      <c r="E1241" s="123" t="s">
        <v>965</v>
      </c>
      <c r="F1241" s="100" t="s">
        <v>967</v>
      </c>
      <c r="G1241" s="116"/>
      <c r="H1241" s="116"/>
      <c r="I1241" s="101" t="e">
        <f t="shared" si="60"/>
        <v>#DIV/0!</v>
      </c>
    </row>
    <row r="1242" spans="1:9" ht="21" customHeight="1" hidden="1">
      <c r="A1242" s="124" t="s">
        <v>861</v>
      </c>
      <c r="B1242" s="125"/>
      <c r="C1242" s="125" t="s">
        <v>807</v>
      </c>
      <c r="D1242" s="125" t="s">
        <v>799</v>
      </c>
      <c r="E1242" s="126" t="s">
        <v>862</v>
      </c>
      <c r="F1242" s="127"/>
      <c r="G1242" s="116">
        <f>SUM(G1243)</f>
        <v>0</v>
      </c>
      <c r="H1242" s="116">
        <f>SUM(H1243)</f>
        <v>0</v>
      </c>
      <c r="I1242" s="101" t="e">
        <f t="shared" si="60"/>
        <v>#DIV/0!</v>
      </c>
    </row>
    <row r="1243" spans="1:9" ht="19.5" customHeight="1" hidden="1">
      <c r="A1243" s="115" t="s">
        <v>947</v>
      </c>
      <c r="B1243" s="125"/>
      <c r="C1243" s="125" t="s">
        <v>807</v>
      </c>
      <c r="D1243" s="125" t="s">
        <v>799</v>
      </c>
      <c r="E1243" s="125" t="s">
        <v>968</v>
      </c>
      <c r="F1243" s="128" t="s">
        <v>948</v>
      </c>
      <c r="G1243" s="116">
        <f>SUM(G1244)</f>
        <v>0</v>
      </c>
      <c r="H1243" s="116">
        <f>SUM(H1244)</f>
        <v>0</v>
      </c>
      <c r="I1243" s="101" t="e">
        <f t="shared" si="60"/>
        <v>#DIV/0!</v>
      </c>
    </row>
    <row r="1244" spans="1:9" ht="19.5" customHeight="1" hidden="1">
      <c r="A1244" s="108" t="s">
        <v>969</v>
      </c>
      <c r="B1244" s="129"/>
      <c r="C1244" s="125" t="s">
        <v>807</v>
      </c>
      <c r="D1244" s="125" t="s">
        <v>799</v>
      </c>
      <c r="E1244" s="125" t="s">
        <v>970</v>
      </c>
      <c r="F1244" s="128" t="s">
        <v>948</v>
      </c>
      <c r="G1244" s="151"/>
      <c r="H1244" s="151"/>
      <c r="I1244" s="101" t="e">
        <f t="shared" si="60"/>
        <v>#DIV/0!</v>
      </c>
    </row>
    <row r="1245" spans="1:9" ht="19.5" customHeight="1">
      <c r="A1245" s="303" t="s">
        <v>1842</v>
      </c>
      <c r="B1245" s="194" t="s">
        <v>1843</v>
      </c>
      <c r="C1245" s="198"/>
      <c r="D1245" s="198"/>
      <c r="E1245" s="198"/>
      <c r="F1245" s="315"/>
      <c r="G1245" s="301">
        <f>SUM(G1250+G1492)</f>
        <v>1587179.7999999996</v>
      </c>
      <c r="H1245" s="301">
        <f>SUM(H1250+H1492)</f>
        <v>1569354.9999999995</v>
      </c>
      <c r="I1245" s="122">
        <f t="shared" si="60"/>
        <v>98.87695143297564</v>
      </c>
    </row>
    <row r="1246" spans="1:9" ht="15" hidden="1">
      <c r="A1246" s="104" t="s">
        <v>830</v>
      </c>
      <c r="B1246" s="99"/>
      <c r="C1246" s="99" t="s">
        <v>831</v>
      </c>
      <c r="D1246" s="99"/>
      <c r="E1246" s="99"/>
      <c r="F1246" s="100"/>
      <c r="G1246" s="116">
        <f aca="true" t="shared" si="62" ref="G1246:H1248">SUM(G1247)</f>
        <v>0</v>
      </c>
      <c r="H1246" s="116">
        <f t="shared" si="62"/>
        <v>0</v>
      </c>
      <c r="I1246" s="101" t="e">
        <f t="shared" si="60"/>
        <v>#DIV/0!</v>
      </c>
    </row>
    <row r="1247" spans="1:9" ht="18.75" customHeight="1" hidden="1">
      <c r="A1247" s="104" t="s">
        <v>1208</v>
      </c>
      <c r="B1247" s="99"/>
      <c r="C1247" s="99" t="s">
        <v>831</v>
      </c>
      <c r="D1247" s="114" t="s">
        <v>797</v>
      </c>
      <c r="E1247" s="123"/>
      <c r="F1247" s="193"/>
      <c r="G1247" s="116">
        <f t="shared" si="62"/>
        <v>0</v>
      </c>
      <c r="H1247" s="116">
        <f t="shared" si="62"/>
        <v>0</v>
      </c>
      <c r="I1247" s="101" t="e">
        <f t="shared" si="60"/>
        <v>#DIV/0!</v>
      </c>
    </row>
    <row r="1248" spans="1:9" ht="20.25" customHeight="1" hidden="1">
      <c r="A1248" s="104" t="s">
        <v>1209</v>
      </c>
      <c r="B1248" s="99"/>
      <c r="C1248" s="99" t="s">
        <v>831</v>
      </c>
      <c r="D1248" s="114" t="s">
        <v>797</v>
      </c>
      <c r="E1248" s="123" t="s">
        <v>1210</v>
      </c>
      <c r="F1248" s="193"/>
      <c r="G1248" s="116">
        <f t="shared" si="62"/>
        <v>0</v>
      </c>
      <c r="H1248" s="116">
        <f t="shared" si="62"/>
        <v>0</v>
      </c>
      <c r="I1248" s="101" t="e">
        <f t="shared" si="60"/>
        <v>#DIV/0!</v>
      </c>
    </row>
    <row r="1249" spans="1:9" ht="21" customHeight="1" hidden="1">
      <c r="A1249" s="104" t="s">
        <v>1211</v>
      </c>
      <c r="B1249" s="99"/>
      <c r="C1249" s="99" t="s">
        <v>831</v>
      </c>
      <c r="D1249" s="114" t="s">
        <v>797</v>
      </c>
      <c r="E1249" s="123" t="s">
        <v>1210</v>
      </c>
      <c r="F1249" s="193">
        <v>273</v>
      </c>
      <c r="G1249" s="116"/>
      <c r="H1249" s="116"/>
      <c r="I1249" s="101" t="e">
        <f t="shared" si="60"/>
        <v>#DIV/0!</v>
      </c>
    </row>
    <row r="1250" spans="1:9" ht="21.75" customHeight="1">
      <c r="A1250" s="104" t="s">
        <v>819</v>
      </c>
      <c r="B1250" s="99"/>
      <c r="C1250" s="114" t="s">
        <v>820</v>
      </c>
      <c r="D1250" s="114"/>
      <c r="E1250" s="114"/>
      <c r="F1250" s="103"/>
      <c r="G1250" s="116">
        <f>SUM(G1251+G1312+G1412+G1449)</f>
        <v>1550681.5999999996</v>
      </c>
      <c r="H1250" s="116">
        <f>SUM(H1251+H1312+H1412+H1449)</f>
        <v>1533127.7999999996</v>
      </c>
      <c r="I1250" s="101">
        <f t="shared" si="60"/>
        <v>98.86799456445475</v>
      </c>
    </row>
    <row r="1251" spans="1:9" ht="23.25" customHeight="1">
      <c r="A1251" s="104" t="s">
        <v>1212</v>
      </c>
      <c r="B1251" s="194"/>
      <c r="C1251" s="114" t="s">
        <v>820</v>
      </c>
      <c r="D1251" s="114" t="s">
        <v>797</v>
      </c>
      <c r="E1251" s="114"/>
      <c r="F1251" s="103"/>
      <c r="G1251" s="116">
        <f>SUM(G1255+G1301)+G1294+G1252</f>
        <v>643524.2</v>
      </c>
      <c r="H1251" s="116">
        <f>SUM(H1255+H1301)+H1294+H1252</f>
        <v>632745.5</v>
      </c>
      <c r="I1251" s="101">
        <f t="shared" si="60"/>
        <v>98.32505133451082</v>
      </c>
    </row>
    <row r="1252" spans="1:9" ht="23.25" customHeight="1">
      <c r="A1252" s="108" t="s">
        <v>1213</v>
      </c>
      <c r="B1252" s="99"/>
      <c r="C1252" s="114" t="s">
        <v>820</v>
      </c>
      <c r="D1252" s="114" t="s">
        <v>797</v>
      </c>
      <c r="E1252" s="99" t="s">
        <v>1214</v>
      </c>
      <c r="F1252" s="127"/>
      <c r="G1252" s="116">
        <f>SUM(G1253)</f>
        <v>1465.5</v>
      </c>
      <c r="H1252" s="116">
        <f>SUM(H1253)</f>
        <v>1465.5</v>
      </c>
      <c r="I1252" s="101">
        <f t="shared" si="60"/>
        <v>100</v>
      </c>
    </row>
    <row r="1253" spans="1:9" ht="28.5" customHeight="1">
      <c r="A1253" s="104" t="s">
        <v>1215</v>
      </c>
      <c r="B1253" s="194"/>
      <c r="C1253" s="114" t="s">
        <v>820</v>
      </c>
      <c r="D1253" s="114" t="s">
        <v>797</v>
      </c>
      <c r="E1253" s="99" t="s">
        <v>1216</v>
      </c>
      <c r="F1253" s="103"/>
      <c r="G1253" s="116">
        <f>SUM(G1254)</f>
        <v>1465.5</v>
      </c>
      <c r="H1253" s="116">
        <f>SUM(H1254)</f>
        <v>1465.5</v>
      </c>
      <c r="I1253" s="101">
        <f t="shared" si="60"/>
        <v>100</v>
      </c>
    </row>
    <row r="1254" spans="1:9" ht="23.25" customHeight="1">
      <c r="A1254" s="104" t="s">
        <v>1217</v>
      </c>
      <c r="B1254" s="194"/>
      <c r="C1254" s="114" t="s">
        <v>820</v>
      </c>
      <c r="D1254" s="114" t="s">
        <v>797</v>
      </c>
      <c r="E1254" s="99" t="s">
        <v>1216</v>
      </c>
      <c r="F1254" s="103" t="s">
        <v>1218</v>
      </c>
      <c r="G1254" s="116">
        <v>1465.5</v>
      </c>
      <c r="H1254" s="116">
        <v>1465.5</v>
      </c>
      <c r="I1254" s="101">
        <f t="shared" si="60"/>
        <v>100</v>
      </c>
    </row>
    <row r="1255" spans="1:9" ht="21.75" customHeight="1">
      <c r="A1255" s="104" t="s">
        <v>1219</v>
      </c>
      <c r="B1255" s="194"/>
      <c r="C1255" s="114" t="s">
        <v>820</v>
      </c>
      <c r="D1255" s="114" t="s">
        <v>797</v>
      </c>
      <c r="E1255" s="114" t="s">
        <v>1220</v>
      </c>
      <c r="F1255" s="103"/>
      <c r="G1255" s="116">
        <f>SUM(G1256+G1271)</f>
        <v>612926.6</v>
      </c>
      <c r="H1255" s="116">
        <f>SUM(H1256+H1271)</f>
        <v>601971.3</v>
      </c>
      <c r="I1255" s="101">
        <f t="shared" si="60"/>
        <v>98.21262448064745</v>
      </c>
    </row>
    <row r="1256" spans="1:9" ht="24" customHeight="1">
      <c r="A1256" s="104" t="s">
        <v>917</v>
      </c>
      <c r="B1256" s="194"/>
      <c r="C1256" s="114" t="s">
        <v>820</v>
      </c>
      <c r="D1256" s="114" t="s">
        <v>797</v>
      </c>
      <c r="E1256" s="114" t="s">
        <v>1221</v>
      </c>
      <c r="F1256" s="103"/>
      <c r="G1256" s="116">
        <f>SUM(G1259)+G1268+G1261+G1257</f>
        <v>529839.7</v>
      </c>
      <c r="H1256" s="116">
        <f>SUM(H1259)+H1268+H1261+H1257</f>
        <v>522371.5</v>
      </c>
      <c r="I1256" s="101">
        <f t="shared" si="60"/>
        <v>98.59047934686662</v>
      </c>
    </row>
    <row r="1257" spans="1:9" ht="49.5" customHeight="1" hidden="1">
      <c r="A1257" s="104" t="s">
        <v>1222</v>
      </c>
      <c r="B1257" s="194"/>
      <c r="C1257" s="114" t="s">
        <v>820</v>
      </c>
      <c r="D1257" s="114" t="s">
        <v>797</v>
      </c>
      <c r="E1257" s="114" t="s">
        <v>1223</v>
      </c>
      <c r="F1257" s="103"/>
      <c r="G1257" s="116">
        <f>SUM(G1258)</f>
        <v>0</v>
      </c>
      <c r="H1257" s="116">
        <f>SUM(H1258)</f>
        <v>0</v>
      </c>
      <c r="I1257" s="101" t="e">
        <f t="shared" si="60"/>
        <v>#DIV/0!</v>
      </c>
    </row>
    <row r="1258" spans="1:9" ht="23.25" customHeight="1" hidden="1">
      <c r="A1258" s="104" t="s">
        <v>927</v>
      </c>
      <c r="B1258" s="194"/>
      <c r="C1258" s="114" t="s">
        <v>820</v>
      </c>
      <c r="D1258" s="114" t="s">
        <v>797</v>
      </c>
      <c r="E1258" s="114" t="s">
        <v>1223</v>
      </c>
      <c r="F1258" s="103" t="s">
        <v>929</v>
      </c>
      <c r="G1258" s="116"/>
      <c r="H1258" s="116"/>
      <c r="I1258" s="101" t="e">
        <f t="shared" si="60"/>
        <v>#DIV/0!</v>
      </c>
    </row>
    <row r="1259" spans="1:9" ht="30" customHeight="1">
      <c r="A1259" s="104" t="s">
        <v>923</v>
      </c>
      <c r="B1259" s="194"/>
      <c r="C1259" s="114" t="s">
        <v>820</v>
      </c>
      <c r="D1259" s="114" t="s">
        <v>797</v>
      </c>
      <c r="E1259" s="114" t="s">
        <v>1224</v>
      </c>
      <c r="F1259" s="103"/>
      <c r="G1259" s="116">
        <f>SUM(G1260)</f>
        <v>523417.1</v>
      </c>
      <c r="H1259" s="116">
        <f>SUM(H1260)</f>
        <v>516066</v>
      </c>
      <c r="I1259" s="101">
        <f t="shared" si="60"/>
        <v>98.5955560106844</v>
      </c>
    </row>
    <row r="1260" spans="1:9" ht="30" customHeight="1">
      <c r="A1260" s="117" t="s">
        <v>1225</v>
      </c>
      <c r="B1260" s="132"/>
      <c r="C1260" s="114" t="s">
        <v>820</v>
      </c>
      <c r="D1260" s="114" t="s">
        <v>797</v>
      </c>
      <c r="E1260" s="114" t="s">
        <v>1224</v>
      </c>
      <c r="F1260" s="105" t="s">
        <v>926</v>
      </c>
      <c r="G1260" s="116">
        <v>523417.1</v>
      </c>
      <c r="H1260" s="116">
        <v>516066</v>
      </c>
      <c r="I1260" s="101">
        <f t="shared" si="60"/>
        <v>98.5955560106844</v>
      </c>
    </row>
    <row r="1261" spans="1:9" ht="30" customHeight="1">
      <c r="A1261" s="117" t="s">
        <v>927</v>
      </c>
      <c r="B1261" s="194"/>
      <c r="C1261" s="114" t="s">
        <v>820</v>
      </c>
      <c r="D1261" s="114" t="s">
        <v>797</v>
      </c>
      <c r="E1261" s="114" t="s">
        <v>1226</v>
      </c>
      <c r="F1261" s="103"/>
      <c r="G1261" s="116">
        <f>SUM(G1267,G1263,G1265)</f>
        <v>3787.6</v>
      </c>
      <c r="H1261" s="116">
        <f>SUM(H1267,H1263,H1265)</f>
        <v>3771.0000000000005</v>
      </c>
      <c r="I1261" s="101">
        <f t="shared" si="60"/>
        <v>99.56172774316191</v>
      </c>
    </row>
    <row r="1262" spans="1:9" ht="30" customHeight="1">
      <c r="A1262" s="117" t="s">
        <v>1227</v>
      </c>
      <c r="B1262" s="194"/>
      <c r="C1262" s="114" t="s">
        <v>820</v>
      </c>
      <c r="D1262" s="114" t="s">
        <v>797</v>
      </c>
      <c r="E1262" s="114" t="s">
        <v>1228</v>
      </c>
      <c r="F1262" s="103"/>
      <c r="G1262" s="116">
        <f>SUM(G1263)</f>
        <v>1283.7</v>
      </c>
      <c r="H1262" s="116">
        <f>SUM(H1263)</f>
        <v>1283.7</v>
      </c>
      <c r="I1262" s="101">
        <f t="shared" si="60"/>
        <v>100</v>
      </c>
    </row>
    <row r="1263" spans="1:9" ht="23.25" customHeight="1">
      <c r="A1263" s="117" t="s">
        <v>1229</v>
      </c>
      <c r="B1263" s="194"/>
      <c r="C1263" s="114" t="s">
        <v>820</v>
      </c>
      <c r="D1263" s="114" t="s">
        <v>797</v>
      </c>
      <c r="E1263" s="114" t="s">
        <v>1228</v>
      </c>
      <c r="F1263" s="103" t="s">
        <v>929</v>
      </c>
      <c r="G1263" s="116">
        <v>1283.7</v>
      </c>
      <c r="H1263" s="116">
        <v>1283.7</v>
      </c>
      <c r="I1263" s="101">
        <f t="shared" si="60"/>
        <v>100</v>
      </c>
    </row>
    <row r="1264" spans="1:9" ht="30.75" customHeight="1">
      <c r="A1264" s="117" t="s">
        <v>932</v>
      </c>
      <c r="B1264" s="194"/>
      <c r="C1264" s="114" t="s">
        <v>820</v>
      </c>
      <c r="D1264" s="114" t="s">
        <v>797</v>
      </c>
      <c r="E1264" s="114" t="s">
        <v>1230</v>
      </c>
      <c r="F1264" s="103"/>
      <c r="G1264" s="116">
        <f>SUM(G1265)</f>
        <v>1451.4</v>
      </c>
      <c r="H1264" s="116">
        <f>SUM(H1265)</f>
        <v>1451.4</v>
      </c>
      <c r="I1264" s="101">
        <f t="shared" si="60"/>
        <v>100</v>
      </c>
    </row>
    <row r="1265" spans="1:9" ht="32.25" customHeight="1">
      <c r="A1265" s="117" t="s">
        <v>1229</v>
      </c>
      <c r="B1265" s="194"/>
      <c r="C1265" s="114" t="s">
        <v>820</v>
      </c>
      <c r="D1265" s="114" t="s">
        <v>797</v>
      </c>
      <c r="E1265" s="114" t="s">
        <v>1230</v>
      </c>
      <c r="F1265" s="103" t="s">
        <v>929</v>
      </c>
      <c r="G1265" s="116">
        <v>1451.4</v>
      </c>
      <c r="H1265" s="116">
        <v>1451.4</v>
      </c>
      <c r="I1265" s="101">
        <f t="shared" si="60"/>
        <v>100</v>
      </c>
    </row>
    <row r="1266" spans="1:9" ht="32.25" customHeight="1">
      <c r="A1266" s="104" t="s">
        <v>934</v>
      </c>
      <c r="B1266" s="194"/>
      <c r="C1266" s="114" t="s">
        <v>820</v>
      </c>
      <c r="D1266" s="114" t="s">
        <v>797</v>
      </c>
      <c r="E1266" s="114" t="s">
        <v>1231</v>
      </c>
      <c r="F1266" s="103"/>
      <c r="G1266" s="116">
        <f>SUM(G1267)</f>
        <v>1052.5</v>
      </c>
      <c r="H1266" s="116">
        <f>SUM(H1267)</f>
        <v>1035.9</v>
      </c>
      <c r="I1266" s="101">
        <f t="shared" si="60"/>
        <v>98.4228028503563</v>
      </c>
    </row>
    <row r="1267" spans="1:9" ht="24" customHeight="1">
      <c r="A1267" s="117" t="s">
        <v>1229</v>
      </c>
      <c r="B1267" s="194"/>
      <c r="C1267" s="114" t="s">
        <v>820</v>
      </c>
      <c r="D1267" s="114" t="s">
        <v>797</v>
      </c>
      <c r="E1267" s="114" t="s">
        <v>1231</v>
      </c>
      <c r="F1267" s="103" t="s">
        <v>929</v>
      </c>
      <c r="G1267" s="116">
        <v>1052.5</v>
      </c>
      <c r="H1267" s="116">
        <v>1035.9</v>
      </c>
      <c r="I1267" s="101">
        <f aca="true" t="shared" si="63" ref="I1267:I1330">SUM(H1267/G1267*100)</f>
        <v>98.4228028503563</v>
      </c>
    </row>
    <row r="1268" spans="1:9" ht="27.75" customHeight="1">
      <c r="A1268" s="117" t="s">
        <v>1232</v>
      </c>
      <c r="B1268" s="99"/>
      <c r="C1268" s="133" t="s">
        <v>820</v>
      </c>
      <c r="D1268" s="133" t="s">
        <v>797</v>
      </c>
      <c r="E1268" s="133" t="s">
        <v>1233</v>
      </c>
      <c r="F1268" s="103"/>
      <c r="G1268" s="116">
        <f>SUM(G1270)</f>
        <v>2635</v>
      </c>
      <c r="H1268" s="116">
        <f>SUM(H1270)</f>
        <v>2534.5</v>
      </c>
      <c r="I1268" s="101">
        <f t="shared" si="63"/>
        <v>96.18595825426945</v>
      </c>
    </row>
    <row r="1269" spans="1:9" ht="18.75" customHeight="1" hidden="1">
      <c r="A1269" s="117" t="s">
        <v>916</v>
      </c>
      <c r="B1269" s="99"/>
      <c r="C1269" s="133"/>
      <c r="D1269" s="133"/>
      <c r="E1269" s="133"/>
      <c r="F1269" s="103"/>
      <c r="G1269" s="116"/>
      <c r="H1269" s="116"/>
      <c r="I1269" s="101" t="e">
        <f t="shared" si="63"/>
        <v>#DIV/0!</v>
      </c>
    </row>
    <row r="1270" spans="1:9" ht="24" customHeight="1">
      <c r="A1270" s="113" t="s">
        <v>927</v>
      </c>
      <c r="B1270" s="132"/>
      <c r="C1270" s="114" t="s">
        <v>820</v>
      </c>
      <c r="D1270" s="114" t="s">
        <v>797</v>
      </c>
      <c r="E1270" s="133" t="s">
        <v>1233</v>
      </c>
      <c r="F1270" s="105" t="s">
        <v>929</v>
      </c>
      <c r="G1270" s="116">
        <v>2635</v>
      </c>
      <c r="H1270" s="116">
        <v>2534.5</v>
      </c>
      <c r="I1270" s="101">
        <f t="shared" si="63"/>
        <v>96.18595825426945</v>
      </c>
    </row>
    <row r="1271" spans="1:9" ht="28.5" customHeight="1">
      <c r="A1271" s="104" t="s">
        <v>914</v>
      </c>
      <c r="B1271" s="194"/>
      <c r="C1271" s="114" t="s">
        <v>820</v>
      </c>
      <c r="D1271" s="114" t="s">
        <v>797</v>
      </c>
      <c r="E1271" s="114" t="s">
        <v>1234</v>
      </c>
      <c r="F1271" s="103"/>
      <c r="G1271" s="116">
        <f>SUM(G1279+G1272)+G1273+G1275</f>
        <v>83086.90000000001</v>
      </c>
      <c r="H1271" s="116">
        <f>SUM(H1279+H1272)+H1273+H1275</f>
        <v>79599.8</v>
      </c>
      <c r="I1271" s="101">
        <f t="shared" si="63"/>
        <v>95.80306883515932</v>
      </c>
    </row>
    <row r="1272" spans="1:9" s="70" customFormat="1" ht="24" customHeight="1">
      <c r="A1272" s="117" t="s">
        <v>916</v>
      </c>
      <c r="B1272" s="132"/>
      <c r="C1272" s="133" t="s">
        <v>820</v>
      </c>
      <c r="D1272" s="133" t="s">
        <v>797</v>
      </c>
      <c r="E1272" s="133" t="s">
        <v>1234</v>
      </c>
      <c r="F1272" s="105" t="s">
        <v>899</v>
      </c>
      <c r="G1272" s="116">
        <v>82202.3</v>
      </c>
      <c r="H1272" s="116">
        <v>78753.3</v>
      </c>
      <c r="I1272" s="101">
        <f t="shared" si="63"/>
        <v>95.80425365227006</v>
      </c>
    </row>
    <row r="1273" spans="1:9" s="70" customFormat="1" ht="18.75" customHeight="1" hidden="1">
      <c r="A1273" s="104" t="s">
        <v>1222</v>
      </c>
      <c r="B1273" s="132"/>
      <c r="C1273" s="133" t="s">
        <v>820</v>
      </c>
      <c r="D1273" s="133" t="s">
        <v>797</v>
      </c>
      <c r="E1273" s="133" t="s">
        <v>1235</v>
      </c>
      <c r="F1273" s="105"/>
      <c r="G1273" s="116">
        <f>SUM(G1274)</f>
        <v>0</v>
      </c>
      <c r="H1273" s="116">
        <f>SUM(H1274)</f>
        <v>0</v>
      </c>
      <c r="I1273" s="101" t="e">
        <f t="shared" si="63"/>
        <v>#DIV/0!</v>
      </c>
    </row>
    <row r="1274" spans="1:9" s="70" customFormat="1" ht="18.75" customHeight="1" hidden="1">
      <c r="A1274" s="117" t="s">
        <v>916</v>
      </c>
      <c r="B1274" s="132"/>
      <c r="C1274" s="133" t="s">
        <v>820</v>
      </c>
      <c r="D1274" s="133" t="s">
        <v>797</v>
      </c>
      <c r="E1274" s="133" t="s">
        <v>1235</v>
      </c>
      <c r="F1274" s="105" t="s">
        <v>899</v>
      </c>
      <c r="G1274" s="116"/>
      <c r="H1274" s="116"/>
      <c r="I1274" s="101" t="e">
        <f t="shared" si="63"/>
        <v>#DIV/0!</v>
      </c>
    </row>
    <row r="1275" spans="1:9" ht="32.25" customHeight="1" hidden="1">
      <c r="A1275" s="113" t="s">
        <v>1236</v>
      </c>
      <c r="B1275" s="114"/>
      <c r="C1275" s="114" t="s">
        <v>820</v>
      </c>
      <c r="D1275" s="114" t="s">
        <v>797</v>
      </c>
      <c r="E1275" s="114" t="s">
        <v>1237</v>
      </c>
      <c r="F1275" s="103"/>
      <c r="G1275" s="116">
        <f>SUM(G1276:G1277)</f>
        <v>0</v>
      </c>
      <c r="H1275" s="116">
        <f>SUM(H1276:H1277)</f>
        <v>0</v>
      </c>
      <c r="I1275" s="101" t="e">
        <f t="shared" si="63"/>
        <v>#DIV/0!</v>
      </c>
    </row>
    <row r="1276" spans="1:9" ht="18.75" customHeight="1" hidden="1">
      <c r="A1276" s="113" t="s">
        <v>916</v>
      </c>
      <c r="B1276" s="198"/>
      <c r="C1276" s="114" t="s">
        <v>820</v>
      </c>
      <c r="D1276" s="114" t="s">
        <v>797</v>
      </c>
      <c r="E1276" s="114" t="s">
        <v>1237</v>
      </c>
      <c r="F1276" s="103" t="s">
        <v>899</v>
      </c>
      <c r="G1276" s="116"/>
      <c r="H1276" s="116"/>
      <c r="I1276" s="101" t="e">
        <f t="shared" si="63"/>
        <v>#DIV/0!</v>
      </c>
    </row>
    <row r="1277" spans="1:9" ht="19.5" customHeight="1" hidden="1">
      <c r="A1277" s="113" t="s">
        <v>927</v>
      </c>
      <c r="B1277" s="132"/>
      <c r="C1277" s="114" t="s">
        <v>820</v>
      </c>
      <c r="D1277" s="114" t="s">
        <v>797</v>
      </c>
      <c r="E1277" s="114" t="s">
        <v>1237</v>
      </c>
      <c r="F1277" s="105" t="s">
        <v>929</v>
      </c>
      <c r="G1277" s="116"/>
      <c r="H1277" s="116"/>
      <c r="I1277" s="101" t="e">
        <f t="shared" si="63"/>
        <v>#DIV/0!</v>
      </c>
    </row>
    <row r="1278" spans="1:9" ht="19.5" customHeight="1">
      <c r="A1278" s="117" t="s">
        <v>1232</v>
      </c>
      <c r="B1278" s="99"/>
      <c r="C1278" s="133" t="s">
        <v>820</v>
      </c>
      <c r="D1278" s="133" t="s">
        <v>797</v>
      </c>
      <c r="E1278" s="133" t="s">
        <v>1238</v>
      </c>
      <c r="F1278" s="103"/>
      <c r="G1278" s="116">
        <f>SUM(G1279)</f>
        <v>884.6</v>
      </c>
      <c r="H1278" s="116">
        <f>SUM(H1279)</f>
        <v>846.5</v>
      </c>
      <c r="I1278" s="101">
        <f t="shared" si="63"/>
        <v>95.69296857336649</v>
      </c>
    </row>
    <row r="1279" spans="1:9" ht="19.5" customHeight="1">
      <c r="A1279" s="117" t="s">
        <v>916</v>
      </c>
      <c r="B1279" s="132"/>
      <c r="C1279" s="133" t="s">
        <v>820</v>
      </c>
      <c r="D1279" s="133" t="s">
        <v>797</v>
      </c>
      <c r="E1279" s="133" t="s">
        <v>1238</v>
      </c>
      <c r="F1279" s="105" t="s">
        <v>899</v>
      </c>
      <c r="G1279" s="116">
        <v>884.6</v>
      </c>
      <c r="H1279" s="116">
        <v>846.5</v>
      </c>
      <c r="I1279" s="101">
        <f t="shared" si="63"/>
        <v>95.69296857336649</v>
      </c>
    </row>
    <row r="1280" spans="1:9" ht="19.5" customHeight="1" hidden="1">
      <c r="A1280" s="117" t="s">
        <v>1222</v>
      </c>
      <c r="B1280" s="132"/>
      <c r="C1280" s="133" t="s">
        <v>820</v>
      </c>
      <c r="D1280" s="133" t="s">
        <v>797</v>
      </c>
      <c r="E1280" s="133" t="s">
        <v>1235</v>
      </c>
      <c r="F1280" s="105"/>
      <c r="G1280" s="116">
        <f>SUM(G1281)</f>
        <v>0</v>
      </c>
      <c r="H1280" s="116">
        <f>SUM(H1281)</f>
        <v>0</v>
      </c>
      <c r="I1280" s="101" t="e">
        <f t="shared" si="63"/>
        <v>#DIV/0!</v>
      </c>
    </row>
    <row r="1281" spans="1:9" ht="19.5" customHeight="1" hidden="1">
      <c r="A1281" s="117" t="s">
        <v>1239</v>
      </c>
      <c r="B1281" s="132"/>
      <c r="C1281" s="133" t="s">
        <v>820</v>
      </c>
      <c r="D1281" s="133" t="s">
        <v>797</v>
      </c>
      <c r="E1281" s="133" t="s">
        <v>1235</v>
      </c>
      <c r="F1281" s="105" t="s">
        <v>1240</v>
      </c>
      <c r="G1281" s="116"/>
      <c r="H1281" s="116"/>
      <c r="I1281" s="101" t="e">
        <f t="shared" si="63"/>
        <v>#DIV/0!</v>
      </c>
    </row>
    <row r="1282" spans="1:9" ht="19.5" customHeight="1" hidden="1">
      <c r="A1282" s="117" t="s">
        <v>1276</v>
      </c>
      <c r="B1282" s="132"/>
      <c r="C1282" s="133" t="s">
        <v>820</v>
      </c>
      <c r="D1282" s="133" t="s">
        <v>797</v>
      </c>
      <c r="E1282" s="133" t="s">
        <v>1234</v>
      </c>
      <c r="F1282" s="103" t="s">
        <v>1277</v>
      </c>
      <c r="G1282" s="116"/>
      <c r="H1282" s="116"/>
      <c r="I1282" s="101" t="e">
        <f t="shared" si="63"/>
        <v>#DIV/0!</v>
      </c>
    </row>
    <row r="1283" spans="1:9" ht="19.5" customHeight="1" hidden="1">
      <c r="A1283" s="117" t="s">
        <v>1241</v>
      </c>
      <c r="B1283" s="99"/>
      <c r="C1283" s="133" t="s">
        <v>820</v>
      </c>
      <c r="D1283" s="133" t="s">
        <v>797</v>
      </c>
      <c r="E1283" s="133" t="s">
        <v>1242</v>
      </c>
      <c r="F1283" s="103"/>
      <c r="G1283" s="116">
        <f>SUM(G1284)</f>
        <v>0</v>
      </c>
      <c r="H1283" s="116">
        <f>SUM(H1284)</f>
        <v>0</v>
      </c>
      <c r="I1283" s="101" t="e">
        <f t="shared" si="63"/>
        <v>#DIV/0!</v>
      </c>
    </row>
    <row r="1284" spans="1:9" ht="19.5" customHeight="1" hidden="1">
      <c r="A1284" s="117" t="s">
        <v>916</v>
      </c>
      <c r="B1284" s="99"/>
      <c r="C1284" s="133" t="s">
        <v>820</v>
      </c>
      <c r="D1284" s="133" t="s">
        <v>797</v>
      </c>
      <c r="E1284" s="133" t="s">
        <v>1242</v>
      </c>
      <c r="F1284" s="103" t="s">
        <v>899</v>
      </c>
      <c r="G1284" s="116"/>
      <c r="H1284" s="116"/>
      <c r="I1284" s="101" t="e">
        <f t="shared" si="63"/>
        <v>#DIV/0!</v>
      </c>
    </row>
    <row r="1285" spans="1:9" ht="19.5" customHeight="1" hidden="1">
      <c r="A1285" s="117" t="s">
        <v>1232</v>
      </c>
      <c r="B1285" s="99"/>
      <c r="C1285" s="133" t="s">
        <v>820</v>
      </c>
      <c r="D1285" s="133" t="s">
        <v>797</v>
      </c>
      <c r="E1285" s="133" t="s">
        <v>1844</v>
      </c>
      <c r="F1285" s="103"/>
      <c r="G1285" s="116"/>
      <c r="H1285" s="116"/>
      <c r="I1285" s="101" t="e">
        <f t="shared" si="63"/>
        <v>#DIV/0!</v>
      </c>
    </row>
    <row r="1286" spans="1:9" ht="19.5" customHeight="1" hidden="1">
      <c r="A1286" s="117"/>
      <c r="B1286" s="99"/>
      <c r="C1286" s="133"/>
      <c r="D1286" s="133"/>
      <c r="E1286" s="133"/>
      <c r="F1286" s="103"/>
      <c r="G1286" s="116"/>
      <c r="H1286" s="116"/>
      <c r="I1286" s="101" t="e">
        <f t="shared" si="63"/>
        <v>#DIV/0!</v>
      </c>
    </row>
    <row r="1287" spans="1:9" ht="19.5" customHeight="1" hidden="1">
      <c r="A1287" s="117" t="s">
        <v>1845</v>
      </c>
      <c r="B1287" s="132"/>
      <c r="C1287" s="114" t="s">
        <v>820</v>
      </c>
      <c r="D1287" s="114" t="s">
        <v>797</v>
      </c>
      <c r="E1287" s="114" t="s">
        <v>1224</v>
      </c>
      <c r="F1287" s="105" t="s">
        <v>926</v>
      </c>
      <c r="G1287" s="116"/>
      <c r="H1287" s="116"/>
      <c r="I1287" s="101" t="e">
        <f t="shared" si="63"/>
        <v>#DIV/0!</v>
      </c>
    </row>
    <row r="1288" spans="1:9" ht="19.5" customHeight="1" hidden="1">
      <c r="A1288" s="117"/>
      <c r="B1288" s="99"/>
      <c r="C1288" s="133"/>
      <c r="D1288" s="133"/>
      <c r="E1288" s="133"/>
      <c r="F1288" s="103"/>
      <c r="G1288" s="116"/>
      <c r="H1288" s="116"/>
      <c r="I1288" s="101" t="e">
        <f t="shared" si="63"/>
        <v>#DIV/0!</v>
      </c>
    </row>
    <row r="1289" spans="1:9" ht="19.5" customHeight="1" hidden="1">
      <c r="A1289" s="117" t="s">
        <v>1232</v>
      </c>
      <c r="B1289" s="99"/>
      <c r="C1289" s="133" t="s">
        <v>820</v>
      </c>
      <c r="D1289" s="133" t="s">
        <v>797</v>
      </c>
      <c r="E1289" s="133" t="s">
        <v>1238</v>
      </c>
      <c r="F1289" s="103"/>
      <c r="G1289" s="116">
        <f>SUM(G1290)</f>
        <v>0</v>
      </c>
      <c r="H1289" s="116">
        <f>SUM(H1290)</f>
        <v>0</v>
      </c>
      <c r="I1289" s="101" t="e">
        <f t="shared" si="63"/>
        <v>#DIV/0!</v>
      </c>
    </row>
    <row r="1290" spans="1:9" ht="19.5" customHeight="1" hidden="1">
      <c r="A1290" s="117" t="s">
        <v>916</v>
      </c>
      <c r="B1290" s="99"/>
      <c r="C1290" s="133" t="s">
        <v>820</v>
      </c>
      <c r="D1290" s="133" t="s">
        <v>797</v>
      </c>
      <c r="E1290" s="133" t="s">
        <v>1238</v>
      </c>
      <c r="F1290" s="103" t="s">
        <v>899</v>
      </c>
      <c r="G1290" s="116"/>
      <c r="H1290" s="116"/>
      <c r="I1290" s="101" t="e">
        <f t="shared" si="63"/>
        <v>#DIV/0!</v>
      </c>
    </row>
    <row r="1291" spans="1:9" ht="18.75" customHeight="1" hidden="1">
      <c r="A1291" s="104" t="s">
        <v>1243</v>
      </c>
      <c r="B1291" s="99"/>
      <c r="C1291" s="133" t="s">
        <v>820</v>
      </c>
      <c r="D1291" s="133" t="s">
        <v>797</v>
      </c>
      <c r="E1291" s="133" t="s">
        <v>1244</v>
      </c>
      <c r="F1291" s="105"/>
      <c r="G1291" s="116">
        <f>SUM(G1293)</f>
        <v>0</v>
      </c>
      <c r="H1291" s="116">
        <f>SUM(H1293)</f>
        <v>0</v>
      </c>
      <c r="I1291" s="101" t="e">
        <f t="shared" si="63"/>
        <v>#DIV/0!</v>
      </c>
    </row>
    <row r="1292" spans="1:9" ht="42.75" customHeight="1" hidden="1">
      <c r="A1292" s="104" t="s">
        <v>1288</v>
      </c>
      <c r="B1292" s="99"/>
      <c r="C1292" s="133" t="s">
        <v>820</v>
      </c>
      <c r="D1292" s="133" t="s">
        <v>797</v>
      </c>
      <c r="E1292" s="133" t="s">
        <v>1234</v>
      </c>
      <c r="F1292" s="105" t="s">
        <v>1289</v>
      </c>
      <c r="G1292" s="116"/>
      <c r="H1292" s="116"/>
      <c r="I1292" s="101" t="e">
        <f t="shared" si="63"/>
        <v>#DIV/0!</v>
      </c>
    </row>
    <row r="1293" spans="1:9" ht="18.75" customHeight="1" hidden="1">
      <c r="A1293" s="117" t="s">
        <v>898</v>
      </c>
      <c r="B1293" s="99"/>
      <c r="C1293" s="133" t="s">
        <v>820</v>
      </c>
      <c r="D1293" s="133" t="s">
        <v>797</v>
      </c>
      <c r="E1293" s="133" t="s">
        <v>1244</v>
      </c>
      <c r="F1293" s="105" t="s">
        <v>899</v>
      </c>
      <c r="G1293" s="116"/>
      <c r="H1293" s="116"/>
      <c r="I1293" s="101" t="e">
        <f t="shared" si="63"/>
        <v>#DIV/0!</v>
      </c>
    </row>
    <row r="1294" spans="1:9" ht="24" customHeight="1">
      <c r="A1294" s="104" t="s">
        <v>989</v>
      </c>
      <c r="B1294" s="132"/>
      <c r="C1294" s="133" t="s">
        <v>820</v>
      </c>
      <c r="D1294" s="133" t="s">
        <v>797</v>
      </c>
      <c r="E1294" s="114" t="s">
        <v>990</v>
      </c>
      <c r="F1294" s="105"/>
      <c r="G1294" s="116">
        <f>SUM(G1295)+G1298</f>
        <v>4577.1</v>
      </c>
      <c r="H1294" s="116">
        <f>SUM(H1295)+H1298</f>
        <v>4800.700000000001</v>
      </c>
      <c r="I1294" s="101">
        <f t="shared" si="63"/>
        <v>104.88518931200979</v>
      </c>
    </row>
    <row r="1295" spans="1:9" ht="36.75" customHeight="1">
      <c r="A1295" s="104" t="s">
        <v>1245</v>
      </c>
      <c r="B1295" s="132"/>
      <c r="C1295" s="133" t="s">
        <v>820</v>
      </c>
      <c r="D1295" s="133" t="s">
        <v>797</v>
      </c>
      <c r="E1295" s="114" t="s">
        <v>1246</v>
      </c>
      <c r="F1295" s="105"/>
      <c r="G1295" s="116">
        <f>SUM(G1297+G1296)</f>
        <v>4577.1</v>
      </c>
      <c r="H1295" s="116">
        <f>SUM(H1297+H1296)</f>
        <v>4577.1</v>
      </c>
      <c r="I1295" s="101">
        <f t="shared" si="63"/>
        <v>100</v>
      </c>
    </row>
    <row r="1296" spans="1:9" s="70" customFormat="1" ht="24.75" customHeight="1">
      <c r="A1296" s="117" t="s">
        <v>916</v>
      </c>
      <c r="B1296" s="132"/>
      <c r="C1296" s="133" t="s">
        <v>820</v>
      </c>
      <c r="D1296" s="133" t="s">
        <v>797</v>
      </c>
      <c r="E1296" s="114" t="s">
        <v>1246</v>
      </c>
      <c r="F1296" s="105" t="s">
        <v>899</v>
      </c>
      <c r="G1296" s="116">
        <v>2116.5</v>
      </c>
      <c r="H1296" s="116">
        <v>2116.5</v>
      </c>
      <c r="I1296" s="101">
        <f t="shared" si="63"/>
        <v>100</v>
      </c>
    </row>
    <row r="1297" spans="1:9" s="70" customFormat="1" ht="21" customHeight="1">
      <c r="A1297" s="113" t="s">
        <v>927</v>
      </c>
      <c r="B1297" s="132"/>
      <c r="C1297" s="114" t="s">
        <v>820</v>
      </c>
      <c r="D1297" s="114" t="s">
        <v>797</v>
      </c>
      <c r="E1297" s="114" t="s">
        <v>1246</v>
      </c>
      <c r="F1297" s="105" t="s">
        <v>929</v>
      </c>
      <c r="G1297" s="116">
        <v>2460.6</v>
      </c>
      <c r="H1297" s="116">
        <v>2460.6</v>
      </c>
      <c r="I1297" s="101">
        <f t="shared" si="63"/>
        <v>100</v>
      </c>
    </row>
    <row r="1298" spans="1:9" s="70" customFormat="1" ht="36.75" customHeight="1">
      <c r="A1298" s="113" t="s">
        <v>1247</v>
      </c>
      <c r="B1298" s="132"/>
      <c r="C1298" s="114" t="s">
        <v>820</v>
      </c>
      <c r="D1298" s="114" t="s">
        <v>797</v>
      </c>
      <c r="E1298" s="114" t="s">
        <v>1248</v>
      </c>
      <c r="F1298" s="105"/>
      <c r="G1298" s="101">
        <f>SUM(G1299:G1300)</f>
        <v>0</v>
      </c>
      <c r="H1298" s="101">
        <f>SUM(H1299:H1300)</f>
        <v>223.6</v>
      </c>
      <c r="I1298" s="101"/>
    </row>
    <row r="1299" spans="1:9" s="70" customFormat="1" ht="21" customHeight="1">
      <c r="A1299" s="117" t="s">
        <v>916</v>
      </c>
      <c r="B1299" s="132"/>
      <c r="C1299" s="133" t="s">
        <v>820</v>
      </c>
      <c r="D1299" s="133" t="s">
        <v>797</v>
      </c>
      <c r="E1299" s="114" t="s">
        <v>1248</v>
      </c>
      <c r="F1299" s="105" t="s">
        <v>899</v>
      </c>
      <c r="G1299" s="101"/>
      <c r="H1299" s="101">
        <v>27.9</v>
      </c>
      <c r="I1299" s="101"/>
    </row>
    <row r="1300" spans="1:9" s="70" customFormat="1" ht="21" customHeight="1">
      <c r="A1300" s="113" t="s">
        <v>927</v>
      </c>
      <c r="B1300" s="132"/>
      <c r="C1300" s="114" t="s">
        <v>820</v>
      </c>
      <c r="D1300" s="114" t="s">
        <v>797</v>
      </c>
      <c r="E1300" s="114" t="s">
        <v>1248</v>
      </c>
      <c r="F1300" s="105" t="s">
        <v>929</v>
      </c>
      <c r="G1300" s="101"/>
      <c r="H1300" s="101">
        <v>195.7</v>
      </c>
      <c r="I1300" s="101"/>
    </row>
    <row r="1301" spans="1:9" s="70" customFormat="1" ht="18.75" customHeight="1">
      <c r="A1301" s="104" t="s">
        <v>861</v>
      </c>
      <c r="B1301" s="194"/>
      <c r="C1301" s="110" t="s">
        <v>820</v>
      </c>
      <c r="D1301" s="110" t="s">
        <v>797</v>
      </c>
      <c r="E1301" s="110" t="s">
        <v>862</v>
      </c>
      <c r="F1301" s="143"/>
      <c r="G1301" s="116">
        <f>SUM(G1308)+G1302+G1305</f>
        <v>24555</v>
      </c>
      <c r="H1301" s="116">
        <f>SUM(H1308)+H1302+H1305</f>
        <v>24508</v>
      </c>
      <c r="I1301" s="101">
        <f t="shared" si="63"/>
        <v>99.80859295459173</v>
      </c>
    </row>
    <row r="1302" spans="1:9" s="70" customFormat="1" ht="18.75" customHeight="1" hidden="1">
      <c r="A1302" s="113" t="s">
        <v>1249</v>
      </c>
      <c r="B1302" s="198"/>
      <c r="C1302" s="110" t="s">
        <v>820</v>
      </c>
      <c r="D1302" s="110" t="s">
        <v>797</v>
      </c>
      <c r="E1302" s="110" t="s">
        <v>1105</v>
      </c>
      <c r="F1302" s="143"/>
      <c r="G1302" s="116">
        <f>SUM(G1304+G1303)</f>
        <v>0</v>
      </c>
      <c r="H1302" s="116">
        <f>SUM(H1304+H1303)</f>
        <v>0</v>
      </c>
      <c r="I1302" s="101" t="e">
        <f t="shared" si="63"/>
        <v>#DIV/0!</v>
      </c>
    </row>
    <row r="1303" spans="1:9" s="70" customFormat="1" ht="18.75" customHeight="1" hidden="1">
      <c r="A1303" s="117" t="s">
        <v>916</v>
      </c>
      <c r="B1303" s="198"/>
      <c r="C1303" s="110" t="s">
        <v>820</v>
      </c>
      <c r="D1303" s="110" t="s">
        <v>797</v>
      </c>
      <c r="E1303" s="110" t="s">
        <v>1105</v>
      </c>
      <c r="F1303" s="143" t="s">
        <v>899</v>
      </c>
      <c r="G1303" s="116"/>
      <c r="H1303" s="116"/>
      <c r="I1303" s="101" t="e">
        <f t="shared" si="63"/>
        <v>#DIV/0!</v>
      </c>
    </row>
    <row r="1304" spans="1:9" s="70" customFormat="1" ht="18.75" customHeight="1" hidden="1">
      <c r="A1304" s="113" t="s">
        <v>927</v>
      </c>
      <c r="B1304" s="198"/>
      <c r="C1304" s="110" t="s">
        <v>820</v>
      </c>
      <c r="D1304" s="110" t="s">
        <v>797</v>
      </c>
      <c r="E1304" s="110" t="s">
        <v>1105</v>
      </c>
      <c r="F1304" s="143" t="s">
        <v>929</v>
      </c>
      <c r="G1304" s="116"/>
      <c r="H1304" s="116"/>
      <c r="I1304" s="101" t="e">
        <f t="shared" si="63"/>
        <v>#DIV/0!</v>
      </c>
    </row>
    <row r="1305" spans="1:9" ht="25.5" customHeight="1">
      <c r="A1305" s="113" t="s">
        <v>1343</v>
      </c>
      <c r="B1305" s="198"/>
      <c r="C1305" s="110" t="s">
        <v>820</v>
      </c>
      <c r="D1305" s="110" t="s">
        <v>797</v>
      </c>
      <c r="E1305" s="110" t="s">
        <v>1251</v>
      </c>
      <c r="F1305" s="143"/>
      <c r="G1305" s="116">
        <f>SUM(G1306:G1307)</f>
        <v>24555</v>
      </c>
      <c r="H1305" s="116">
        <f>SUM(H1306:H1307)</f>
        <v>24508</v>
      </c>
      <c r="I1305" s="101">
        <f t="shared" si="63"/>
        <v>99.80859295459173</v>
      </c>
    </row>
    <row r="1306" spans="1:9" ht="18.75" customHeight="1">
      <c r="A1306" s="113" t="s">
        <v>1217</v>
      </c>
      <c r="B1306" s="198"/>
      <c r="C1306" s="110" t="s">
        <v>820</v>
      </c>
      <c r="D1306" s="110" t="s">
        <v>797</v>
      </c>
      <c r="E1306" s="110" t="s">
        <v>1251</v>
      </c>
      <c r="F1306" s="143" t="s">
        <v>1218</v>
      </c>
      <c r="G1306" s="116">
        <v>15564.4</v>
      </c>
      <c r="H1306" s="116">
        <v>15563.6</v>
      </c>
      <c r="I1306" s="101">
        <f t="shared" si="63"/>
        <v>99.99486006527718</v>
      </c>
    </row>
    <row r="1307" spans="1:9" ht="24.75" customHeight="1">
      <c r="A1307" s="113" t="s">
        <v>927</v>
      </c>
      <c r="B1307" s="198"/>
      <c r="C1307" s="110" t="s">
        <v>820</v>
      </c>
      <c r="D1307" s="110" t="s">
        <v>797</v>
      </c>
      <c r="E1307" s="110" t="s">
        <v>1251</v>
      </c>
      <c r="F1307" s="143" t="s">
        <v>929</v>
      </c>
      <c r="G1307" s="116">
        <v>8990.6</v>
      </c>
      <c r="H1307" s="116">
        <v>8944.4</v>
      </c>
      <c r="I1307" s="101">
        <f t="shared" si="63"/>
        <v>99.48612995795608</v>
      </c>
    </row>
    <row r="1308" spans="1:9" ht="27.75" customHeight="1" hidden="1">
      <c r="A1308" s="104" t="s">
        <v>1252</v>
      </c>
      <c r="B1308" s="194"/>
      <c r="C1308" s="110" t="s">
        <v>820</v>
      </c>
      <c r="D1308" s="110" t="s">
        <v>797</v>
      </c>
      <c r="E1308" s="110" t="s">
        <v>1253</v>
      </c>
      <c r="F1308" s="143"/>
      <c r="G1308" s="116">
        <f>SUM(G1309+G1311)+G1310</f>
        <v>0</v>
      </c>
      <c r="H1308" s="116">
        <f>SUM(H1309+H1311)+H1310</f>
        <v>0</v>
      </c>
      <c r="I1308" s="101" t="e">
        <f t="shared" si="63"/>
        <v>#DIV/0!</v>
      </c>
    </row>
    <row r="1309" spans="1:9" ht="19.5" customHeight="1" hidden="1">
      <c r="A1309" s="113" t="s">
        <v>1217</v>
      </c>
      <c r="B1309" s="132"/>
      <c r="C1309" s="199" t="s">
        <v>820</v>
      </c>
      <c r="D1309" s="199" t="s">
        <v>797</v>
      </c>
      <c r="E1309" s="110" t="s">
        <v>1253</v>
      </c>
      <c r="F1309" s="200" t="s">
        <v>1218</v>
      </c>
      <c r="G1309" s="116"/>
      <c r="H1309" s="116"/>
      <c r="I1309" s="101" t="e">
        <f t="shared" si="63"/>
        <v>#DIV/0!</v>
      </c>
    </row>
    <row r="1310" spans="1:9" ht="19.5" customHeight="1" hidden="1">
      <c r="A1310" s="117" t="s">
        <v>1225</v>
      </c>
      <c r="B1310" s="132"/>
      <c r="C1310" s="199" t="s">
        <v>820</v>
      </c>
      <c r="D1310" s="199" t="s">
        <v>797</v>
      </c>
      <c r="E1310" s="110" t="s">
        <v>1253</v>
      </c>
      <c r="F1310" s="105" t="s">
        <v>926</v>
      </c>
      <c r="G1310" s="116"/>
      <c r="H1310" s="116"/>
      <c r="I1310" s="101" t="e">
        <f t="shared" si="63"/>
        <v>#DIV/0!</v>
      </c>
    </row>
    <row r="1311" spans="1:9" ht="19.5" customHeight="1" hidden="1">
      <c r="A1311" s="113" t="s">
        <v>927</v>
      </c>
      <c r="B1311" s="132"/>
      <c r="C1311" s="199" t="s">
        <v>820</v>
      </c>
      <c r="D1311" s="199" t="s">
        <v>797</v>
      </c>
      <c r="E1311" s="110" t="s">
        <v>1253</v>
      </c>
      <c r="F1311" s="200" t="s">
        <v>929</v>
      </c>
      <c r="G1311" s="116"/>
      <c r="H1311" s="116"/>
      <c r="I1311" s="101" t="e">
        <f t="shared" si="63"/>
        <v>#DIV/0!</v>
      </c>
    </row>
    <row r="1312" spans="1:9" ht="19.5" customHeight="1">
      <c r="A1312" s="104" t="s">
        <v>1254</v>
      </c>
      <c r="B1312" s="194"/>
      <c r="C1312" s="114" t="s">
        <v>820</v>
      </c>
      <c r="D1312" s="114" t="s">
        <v>799</v>
      </c>
      <c r="E1312" s="114"/>
      <c r="F1312" s="103"/>
      <c r="G1312" s="116">
        <f>SUM(G1318+G1358+G1374+G1394)+G1383+G1313+G1391+G1405+G1387+G1401</f>
        <v>827458.9999999999</v>
      </c>
      <c r="H1312" s="116">
        <f>SUM(H1318+H1358+H1374+H1394)+H1383+H1313+H1391+H1405+H1387+H1401</f>
        <v>821071.1999999998</v>
      </c>
      <c r="I1312" s="101">
        <f t="shared" si="63"/>
        <v>99.2280221739083</v>
      </c>
    </row>
    <row r="1313" spans="1:9" ht="19.5" customHeight="1" hidden="1">
      <c r="A1313" s="104" t="s">
        <v>886</v>
      </c>
      <c r="B1313" s="194"/>
      <c r="C1313" s="114" t="s">
        <v>820</v>
      </c>
      <c r="D1313" s="114" t="s">
        <v>799</v>
      </c>
      <c r="E1313" s="114" t="s">
        <v>887</v>
      </c>
      <c r="F1313" s="103"/>
      <c r="G1313" s="116">
        <f>SUM(G1314+G1316)</f>
        <v>0</v>
      </c>
      <c r="H1313" s="116">
        <f>SUM(H1314+H1316)</f>
        <v>0</v>
      </c>
      <c r="I1313" s="101" t="e">
        <f t="shared" si="63"/>
        <v>#DIV/0!</v>
      </c>
    </row>
    <row r="1314" spans="1:9" ht="19.5" customHeight="1" hidden="1">
      <c r="A1314" s="104" t="s">
        <v>1255</v>
      </c>
      <c r="B1314" s="194"/>
      <c r="C1314" s="114" t="s">
        <v>820</v>
      </c>
      <c r="D1314" s="114" t="s">
        <v>799</v>
      </c>
      <c r="E1314" s="114" t="s">
        <v>1256</v>
      </c>
      <c r="F1314" s="103"/>
      <c r="G1314" s="116">
        <f>SUM(G1315)</f>
        <v>0</v>
      </c>
      <c r="H1314" s="116">
        <f>SUM(H1315)</f>
        <v>0</v>
      </c>
      <c r="I1314" s="101" t="e">
        <f t="shared" si="63"/>
        <v>#DIV/0!</v>
      </c>
    </row>
    <row r="1315" spans="1:9" ht="23.25" customHeight="1" hidden="1">
      <c r="A1315" s="117" t="s">
        <v>898</v>
      </c>
      <c r="B1315" s="194"/>
      <c r="C1315" s="114" t="s">
        <v>820</v>
      </c>
      <c r="D1315" s="114" t="s">
        <v>799</v>
      </c>
      <c r="E1315" s="114" t="s">
        <v>1256</v>
      </c>
      <c r="F1315" s="103" t="s">
        <v>899</v>
      </c>
      <c r="G1315" s="116"/>
      <c r="H1315" s="116"/>
      <c r="I1315" s="101" t="e">
        <f t="shared" si="63"/>
        <v>#DIV/0!</v>
      </c>
    </row>
    <row r="1316" spans="1:9" ht="28.5" customHeight="1" hidden="1">
      <c r="A1316" s="104" t="s">
        <v>859</v>
      </c>
      <c r="B1316" s="99"/>
      <c r="C1316" s="114" t="s">
        <v>820</v>
      </c>
      <c r="D1316" s="114" t="s">
        <v>799</v>
      </c>
      <c r="E1316" s="99" t="s">
        <v>860</v>
      </c>
      <c r="F1316" s="103"/>
      <c r="G1316" s="116">
        <f>SUM(G1317)</f>
        <v>0</v>
      </c>
      <c r="H1316" s="116">
        <f>SUM(H1317)</f>
        <v>0</v>
      </c>
      <c r="I1316" s="101" t="e">
        <f t="shared" si="63"/>
        <v>#DIV/0!</v>
      </c>
    </row>
    <row r="1317" spans="1:9" ht="46.5" customHeight="1" hidden="1">
      <c r="A1317" s="117" t="s">
        <v>898</v>
      </c>
      <c r="B1317" s="194"/>
      <c r="C1317" s="114" t="s">
        <v>820</v>
      </c>
      <c r="D1317" s="114" t="s">
        <v>799</v>
      </c>
      <c r="E1317" s="114" t="s">
        <v>860</v>
      </c>
      <c r="F1317" s="103" t="s">
        <v>899</v>
      </c>
      <c r="G1317" s="116"/>
      <c r="H1317" s="116"/>
      <c r="I1317" s="101" t="e">
        <f t="shared" si="63"/>
        <v>#DIV/0!</v>
      </c>
    </row>
    <row r="1318" spans="1:9" ht="24" customHeight="1">
      <c r="A1318" s="104" t="s">
        <v>1257</v>
      </c>
      <c r="B1318" s="194"/>
      <c r="C1318" s="114" t="s">
        <v>820</v>
      </c>
      <c r="D1318" s="114" t="s">
        <v>799</v>
      </c>
      <c r="E1318" s="114" t="s">
        <v>1258</v>
      </c>
      <c r="F1318" s="103"/>
      <c r="G1318" s="116">
        <f>SUM(G1319+G1338)</f>
        <v>687751.9</v>
      </c>
      <c r="H1318" s="116">
        <f>SUM(H1319+H1338)</f>
        <v>683381.6</v>
      </c>
      <c r="I1318" s="101">
        <f t="shared" si="63"/>
        <v>99.36455282784387</v>
      </c>
    </row>
    <row r="1319" spans="1:9" ht="23.25" customHeight="1">
      <c r="A1319" s="104" t="s">
        <v>917</v>
      </c>
      <c r="B1319" s="194"/>
      <c r="C1319" s="114" t="s">
        <v>820</v>
      </c>
      <c r="D1319" s="114" t="s">
        <v>799</v>
      </c>
      <c r="E1319" s="114" t="s">
        <v>1259</v>
      </c>
      <c r="F1319" s="103"/>
      <c r="G1319" s="116">
        <f>SUM(G1322+G1331+G1333+G1335)+G1324+G1320</f>
        <v>324572.2</v>
      </c>
      <c r="H1319" s="116">
        <f>SUM(H1322+H1331+H1333+H1335)+H1324+H1320</f>
        <v>322671.9</v>
      </c>
      <c r="I1319" s="101">
        <f t="shared" si="63"/>
        <v>99.41452163802076</v>
      </c>
    </row>
    <row r="1320" spans="1:9" ht="48" customHeight="1" hidden="1">
      <c r="A1320" s="104" t="s">
        <v>1222</v>
      </c>
      <c r="B1320" s="194"/>
      <c r="C1320" s="114" t="s">
        <v>820</v>
      </c>
      <c r="D1320" s="114" t="s">
        <v>799</v>
      </c>
      <c r="E1320" s="114" t="s">
        <v>1260</v>
      </c>
      <c r="F1320" s="103"/>
      <c r="G1320" s="116">
        <f>SUM(G1321)</f>
        <v>0</v>
      </c>
      <c r="H1320" s="116">
        <f>SUM(H1321)</f>
        <v>0</v>
      </c>
      <c r="I1320" s="101" t="e">
        <f t="shared" si="63"/>
        <v>#DIV/0!</v>
      </c>
    </row>
    <row r="1321" spans="1:9" ht="26.25" customHeight="1" hidden="1">
      <c r="A1321" s="104" t="s">
        <v>927</v>
      </c>
      <c r="B1321" s="194"/>
      <c r="C1321" s="114" t="s">
        <v>820</v>
      </c>
      <c r="D1321" s="114" t="s">
        <v>799</v>
      </c>
      <c r="E1321" s="114" t="s">
        <v>1260</v>
      </c>
      <c r="F1321" s="103" t="s">
        <v>929</v>
      </c>
      <c r="G1321" s="116"/>
      <c r="H1321" s="116"/>
      <c r="I1321" s="101" t="e">
        <f t="shared" si="63"/>
        <v>#DIV/0!</v>
      </c>
    </row>
    <row r="1322" spans="1:9" ht="28.5" customHeight="1">
      <c r="A1322" s="104" t="s">
        <v>923</v>
      </c>
      <c r="B1322" s="194"/>
      <c r="C1322" s="114" t="s">
        <v>820</v>
      </c>
      <c r="D1322" s="114" t="s">
        <v>799</v>
      </c>
      <c r="E1322" s="114" t="s">
        <v>1261</v>
      </c>
      <c r="F1322" s="103"/>
      <c r="G1322" s="116">
        <f>SUM(G1323)</f>
        <v>59848.9</v>
      </c>
      <c r="H1322" s="116">
        <f>SUM(H1323)</f>
        <v>58424.3</v>
      </c>
      <c r="I1322" s="101">
        <f t="shared" si="63"/>
        <v>97.61967220784342</v>
      </c>
    </row>
    <row r="1323" spans="1:9" ht="30.75" customHeight="1">
      <c r="A1323" s="117" t="s">
        <v>1225</v>
      </c>
      <c r="B1323" s="132"/>
      <c r="C1323" s="114" t="s">
        <v>820</v>
      </c>
      <c r="D1323" s="114" t="s">
        <v>799</v>
      </c>
      <c r="E1323" s="114" t="s">
        <v>1261</v>
      </c>
      <c r="F1323" s="105" t="s">
        <v>926</v>
      </c>
      <c r="G1323" s="116">
        <v>59848.9</v>
      </c>
      <c r="H1323" s="116">
        <v>58424.3</v>
      </c>
      <c r="I1323" s="101">
        <f t="shared" si="63"/>
        <v>97.61967220784342</v>
      </c>
    </row>
    <row r="1324" spans="1:9" ht="27" customHeight="1">
      <c r="A1324" s="117" t="s">
        <v>927</v>
      </c>
      <c r="B1324" s="194"/>
      <c r="C1324" s="114" t="s">
        <v>820</v>
      </c>
      <c r="D1324" s="114" t="s">
        <v>799</v>
      </c>
      <c r="E1324" s="114" t="s">
        <v>1262</v>
      </c>
      <c r="F1324" s="103"/>
      <c r="G1324" s="116">
        <f>SUM(G1330)+G1328+G1325</f>
        <v>285.4</v>
      </c>
      <c r="H1324" s="116">
        <f>SUM(H1330)+H1328+H1325</f>
        <v>285.4</v>
      </c>
      <c r="I1324" s="101">
        <f t="shared" si="63"/>
        <v>100</v>
      </c>
    </row>
    <row r="1325" spans="1:9" ht="29.25" customHeight="1">
      <c r="A1325" s="117" t="s">
        <v>1265</v>
      </c>
      <c r="B1325" s="194"/>
      <c r="C1325" s="114" t="s">
        <v>820</v>
      </c>
      <c r="D1325" s="114" t="s">
        <v>799</v>
      </c>
      <c r="E1325" s="114" t="s">
        <v>1266</v>
      </c>
      <c r="F1325" s="103"/>
      <c r="G1325" s="116">
        <f>SUM(G1326)</f>
        <v>45</v>
      </c>
      <c r="H1325" s="116">
        <f>SUM(H1326)</f>
        <v>45</v>
      </c>
      <c r="I1325" s="101">
        <f t="shared" si="63"/>
        <v>100</v>
      </c>
    </row>
    <row r="1326" spans="1:9" ht="25.5" customHeight="1">
      <c r="A1326" s="117" t="s">
        <v>927</v>
      </c>
      <c r="B1326" s="194"/>
      <c r="C1326" s="114" t="s">
        <v>820</v>
      </c>
      <c r="D1326" s="114" t="s">
        <v>799</v>
      </c>
      <c r="E1326" s="114" t="s">
        <v>1266</v>
      </c>
      <c r="F1326" s="103" t="s">
        <v>929</v>
      </c>
      <c r="G1326" s="116">
        <v>45</v>
      </c>
      <c r="H1326" s="116">
        <v>45</v>
      </c>
      <c r="I1326" s="101">
        <f t="shared" si="63"/>
        <v>100</v>
      </c>
    </row>
    <row r="1327" spans="1:9" ht="29.25" customHeight="1" hidden="1">
      <c r="A1327" s="104" t="s">
        <v>932</v>
      </c>
      <c r="B1327" s="194"/>
      <c r="C1327" s="114" t="s">
        <v>820</v>
      </c>
      <c r="D1327" s="114" t="s">
        <v>799</v>
      </c>
      <c r="E1327" s="114" t="s">
        <v>1267</v>
      </c>
      <c r="F1327" s="103"/>
      <c r="G1327" s="116">
        <f>SUM(G1328)</f>
        <v>0</v>
      </c>
      <c r="H1327" s="116">
        <f>SUM(H1328)</f>
        <v>0</v>
      </c>
      <c r="I1327" s="101" t="e">
        <f t="shared" si="63"/>
        <v>#DIV/0!</v>
      </c>
    </row>
    <row r="1328" spans="1:9" ht="59.25" customHeight="1" hidden="1">
      <c r="A1328" s="117" t="s">
        <v>1229</v>
      </c>
      <c r="B1328" s="194"/>
      <c r="C1328" s="114" t="s">
        <v>820</v>
      </c>
      <c r="D1328" s="114" t="s">
        <v>799</v>
      </c>
      <c r="E1328" s="114" t="s">
        <v>1267</v>
      </c>
      <c r="F1328" s="103" t="s">
        <v>929</v>
      </c>
      <c r="G1328" s="116"/>
      <c r="H1328" s="116"/>
      <c r="I1328" s="101" t="e">
        <f t="shared" si="63"/>
        <v>#DIV/0!</v>
      </c>
    </row>
    <row r="1329" spans="1:9" ht="30" customHeight="1">
      <c r="A1329" s="104" t="s">
        <v>934</v>
      </c>
      <c r="B1329" s="194"/>
      <c r="C1329" s="114" t="s">
        <v>820</v>
      </c>
      <c r="D1329" s="114" t="s">
        <v>799</v>
      </c>
      <c r="E1329" s="114" t="s">
        <v>1268</v>
      </c>
      <c r="F1329" s="103"/>
      <c r="G1329" s="116">
        <f>SUM(G1330)</f>
        <v>240.4</v>
      </c>
      <c r="H1329" s="116">
        <f>SUM(H1330)</f>
        <v>240.4</v>
      </c>
      <c r="I1329" s="101">
        <f t="shared" si="63"/>
        <v>100</v>
      </c>
    </row>
    <row r="1330" spans="1:9" ht="22.5" customHeight="1">
      <c r="A1330" s="117" t="s">
        <v>1229</v>
      </c>
      <c r="B1330" s="194"/>
      <c r="C1330" s="114" t="s">
        <v>820</v>
      </c>
      <c r="D1330" s="114" t="s">
        <v>799</v>
      </c>
      <c r="E1330" s="114" t="s">
        <v>1268</v>
      </c>
      <c r="F1330" s="103" t="s">
        <v>929</v>
      </c>
      <c r="G1330" s="116">
        <v>240.4</v>
      </c>
      <c r="H1330" s="116">
        <v>240.4</v>
      </c>
      <c r="I1330" s="101">
        <f t="shared" si="63"/>
        <v>100</v>
      </c>
    </row>
    <row r="1331" spans="1:9" ht="42.75" customHeight="1">
      <c r="A1331" s="117" t="s">
        <v>1269</v>
      </c>
      <c r="B1331" s="132"/>
      <c r="C1331" s="114" t="s">
        <v>820</v>
      </c>
      <c r="D1331" s="114" t="s">
        <v>799</v>
      </c>
      <c r="E1331" s="114" t="s">
        <v>1270</v>
      </c>
      <c r="F1331" s="105"/>
      <c r="G1331" s="116">
        <f>SUM(G1332)</f>
        <v>4596</v>
      </c>
      <c r="H1331" s="116">
        <f>SUM(H1332)</f>
        <v>4285.7</v>
      </c>
      <c r="I1331" s="101">
        <f aca="true" t="shared" si="64" ref="I1331:I1394">SUM(H1331/G1331*100)</f>
        <v>93.24847693646649</v>
      </c>
    </row>
    <row r="1332" spans="1:9" ht="45.75" customHeight="1">
      <c r="A1332" s="117" t="s">
        <v>1225</v>
      </c>
      <c r="B1332" s="132"/>
      <c r="C1332" s="114" t="s">
        <v>820</v>
      </c>
      <c r="D1332" s="114" t="s">
        <v>799</v>
      </c>
      <c r="E1332" s="114" t="s">
        <v>1270</v>
      </c>
      <c r="F1332" s="105" t="s">
        <v>926</v>
      </c>
      <c r="G1332" s="116">
        <v>4596</v>
      </c>
      <c r="H1332" s="116">
        <v>4285.7</v>
      </c>
      <c r="I1332" s="101">
        <f t="shared" si="64"/>
        <v>93.24847693646649</v>
      </c>
    </row>
    <row r="1333" spans="1:9" ht="46.5" customHeight="1">
      <c r="A1333" s="117" t="s">
        <v>1271</v>
      </c>
      <c r="B1333" s="132"/>
      <c r="C1333" s="114" t="s">
        <v>820</v>
      </c>
      <c r="D1333" s="114" t="s">
        <v>799</v>
      </c>
      <c r="E1333" s="114" t="s">
        <v>1272</v>
      </c>
      <c r="F1333" s="105"/>
      <c r="G1333" s="116">
        <f>SUM(G1334)</f>
        <v>341.5</v>
      </c>
      <c r="H1333" s="116">
        <f>SUM(H1334)</f>
        <v>288.6</v>
      </c>
      <c r="I1333" s="101">
        <f t="shared" si="64"/>
        <v>84.5095168374817</v>
      </c>
    </row>
    <row r="1334" spans="1:9" ht="25.5" customHeight="1">
      <c r="A1334" s="113" t="s">
        <v>927</v>
      </c>
      <c r="B1334" s="132"/>
      <c r="C1334" s="114" t="s">
        <v>820</v>
      </c>
      <c r="D1334" s="114" t="s">
        <v>799</v>
      </c>
      <c r="E1334" s="133" t="s">
        <v>1272</v>
      </c>
      <c r="F1334" s="105" t="s">
        <v>929</v>
      </c>
      <c r="G1334" s="116">
        <v>341.5</v>
      </c>
      <c r="H1334" s="116">
        <v>288.6</v>
      </c>
      <c r="I1334" s="101">
        <f t="shared" si="64"/>
        <v>84.5095168374817</v>
      </c>
    </row>
    <row r="1335" spans="1:9" ht="37.5" customHeight="1">
      <c r="A1335" s="117" t="s">
        <v>1273</v>
      </c>
      <c r="B1335" s="132"/>
      <c r="C1335" s="114" t="s">
        <v>820</v>
      </c>
      <c r="D1335" s="114" t="s">
        <v>799</v>
      </c>
      <c r="E1335" s="114" t="s">
        <v>1274</v>
      </c>
      <c r="F1335" s="105"/>
      <c r="G1335" s="116">
        <f>SUM(G1337+G1336)</f>
        <v>259500.4</v>
      </c>
      <c r="H1335" s="116">
        <f>SUM(H1337+H1336)</f>
        <v>259387.9</v>
      </c>
      <c r="I1335" s="101">
        <f t="shared" si="64"/>
        <v>99.95664746566865</v>
      </c>
    </row>
    <row r="1336" spans="1:9" ht="19.5" customHeight="1">
      <c r="A1336" s="117" t="s">
        <v>927</v>
      </c>
      <c r="B1336" s="132"/>
      <c r="C1336" s="114" t="s">
        <v>820</v>
      </c>
      <c r="D1336" s="114" t="s">
        <v>799</v>
      </c>
      <c r="E1336" s="114" t="s">
        <v>1274</v>
      </c>
      <c r="F1336" s="105" t="s">
        <v>929</v>
      </c>
      <c r="G1336" s="116">
        <v>2310.5</v>
      </c>
      <c r="H1336" s="116">
        <v>2278.4</v>
      </c>
      <c r="I1336" s="101">
        <f t="shared" si="64"/>
        <v>98.6106903267691</v>
      </c>
    </row>
    <row r="1337" spans="1:9" ht="48.75" customHeight="1">
      <c r="A1337" s="117" t="s">
        <v>921</v>
      </c>
      <c r="B1337" s="132"/>
      <c r="C1337" s="114" t="s">
        <v>820</v>
      </c>
      <c r="D1337" s="114" t="s">
        <v>799</v>
      </c>
      <c r="E1337" s="114" t="s">
        <v>1274</v>
      </c>
      <c r="F1337" s="105" t="s">
        <v>922</v>
      </c>
      <c r="G1337" s="116">
        <v>257189.9</v>
      </c>
      <c r="H1337" s="116">
        <v>257109.5</v>
      </c>
      <c r="I1337" s="101">
        <f t="shared" si="64"/>
        <v>99.96873905235003</v>
      </c>
    </row>
    <row r="1338" spans="1:9" ht="31.5" customHeight="1">
      <c r="A1338" s="104" t="s">
        <v>914</v>
      </c>
      <c r="B1338" s="194"/>
      <c r="C1338" s="114" t="s">
        <v>820</v>
      </c>
      <c r="D1338" s="114" t="s">
        <v>799</v>
      </c>
      <c r="E1338" s="114" t="s">
        <v>1275</v>
      </c>
      <c r="F1338" s="103"/>
      <c r="G1338" s="116">
        <f>SUM(G1339+G1347+G1351+G1356)+G1340+G1349</f>
        <v>363179.7</v>
      </c>
      <c r="H1338" s="116">
        <f>SUM(H1339+H1347+H1351+H1356)+H1340+H1349</f>
        <v>360709.69999999995</v>
      </c>
      <c r="I1338" s="101">
        <f t="shared" si="64"/>
        <v>99.319895908279</v>
      </c>
    </row>
    <row r="1339" spans="1:9" ht="19.5" customHeight="1">
      <c r="A1339" s="117" t="s">
        <v>916</v>
      </c>
      <c r="B1339" s="132"/>
      <c r="C1339" s="114" t="s">
        <v>820</v>
      </c>
      <c r="D1339" s="114" t="s">
        <v>799</v>
      </c>
      <c r="E1339" s="114" t="s">
        <v>1275</v>
      </c>
      <c r="F1339" s="105" t="s">
        <v>899</v>
      </c>
      <c r="G1339" s="116">
        <v>65694.3</v>
      </c>
      <c r="H1339" s="116">
        <v>63654.6</v>
      </c>
      <c r="I1339" s="101">
        <f t="shared" si="64"/>
        <v>96.8951644206575</v>
      </c>
    </row>
    <row r="1340" spans="1:9" ht="26.25" customHeight="1" hidden="1">
      <c r="A1340" s="117" t="s">
        <v>1222</v>
      </c>
      <c r="B1340" s="132"/>
      <c r="C1340" s="114" t="s">
        <v>820</v>
      </c>
      <c r="D1340" s="114" t="s">
        <v>799</v>
      </c>
      <c r="E1340" s="114" t="s">
        <v>1280</v>
      </c>
      <c r="F1340" s="105"/>
      <c r="G1340" s="116">
        <f>SUM(G1341)</f>
        <v>0</v>
      </c>
      <c r="H1340" s="116">
        <f>SUM(H1341)</f>
        <v>0</v>
      </c>
      <c r="I1340" s="101" t="e">
        <f t="shared" si="64"/>
        <v>#DIV/0!</v>
      </c>
    </row>
    <row r="1341" spans="1:9" ht="19.5" customHeight="1" hidden="1">
      <c r="A1341" s="117" t="s">
        <v>898</v>
      </c>
      <c r="B1341" s="132"/>
      <c r="C1341" s="114" t="s">
        <v>820</v>
      </c>
      <c r="D1341" s="114" t="s">
        <v>799</v>
      </c>
      <c r="E1341" s="114" t="s">
        <v>1280</v>
      </c>
      <c r="F1341" s="105" t="s">
        <v>899</v>
      </c>
      <c r="G1341" s="116"/>
      <c r="H1341" s="116"/>
      <c r="I1341" s="101" t="e">
        <f t="shared" si="64"/>
        <v>#DIV/0!</v>
      </c>
    </row>
    <row r="1342" spans="1:9" ht="19.5" customHeight="1" hidden="1">
      <c r="A1342" s="117" t="s">
        <v>1276</v>
      </c>
      <c r="B1342" s="132"/>
      <c r="C1342" s="114" t="s">
        <v>820</v>
      </c>
      <c r="D1342" s="114" t="s">
        <v>799</v>
      </c>
      <c r="E1342" s="114" t="s">
        <v>1275</v>
      </c>
      <c r="F1342" s="103" t="s">
        <v>1277</v>
      </c>
      <c r="G1342" s="116"/>
      <c r="H1342" s="116"/>
      <c r="I1342" s="101" t="e">
        <f t="shared" si="64"/>
        <v>#DIV/0!</v>
      </c>
    </row>
    <row r="1343" spans="1:9" ht="19.5" customHeight="1" hidden="1">
      <c r="A1343" s="117" t="s">
        <v>898</v>
      </c>
      <c r="B1343" s="132"/>
      <c r="C1343" s="114" t="s">
        <v>820</v>
      </c>
      <c r="D1343" s="114" t="s">
        <v>799</v>
      </c>
      <c r="E1343" s="133" t="s">
        <v>1282</v>
      </c>
      <c r="F1343" s="105" t="s">
        <v>899</v>
      </c>
      <c r="G1343" s="116"/>
      <c r="H1343" s="116"/>
      <c r="I1343" s="101" t="e">
        <f t="shared" si="64"/>
        <v>#DIV/0!</v>
      </c>
    </row>
    <row r="1344" spans="1:9" ht="60.75" customHeight="1" hidden="1">
      <c r="A1344" s="117" t="s">
        <v>1278</v>
      </c>
      <c r="B1344" s="132"/>
      <c r="C1344" s="114" t="s">
        <v>820</v>
      </c>
      <c r="D1344" s="114" t="s">
        <v>799</v>
      </c>
      <c r="E1344" s="114" t="s">
        <v>1275</v>
      </c>
      <c r="F1344" s="105" t="s">
        <v>1279</v>
      </c>
      <c r="G1344" s="116"/>
      <c r="H1344" s="116"/>
      <c r="I1344" s="101" t="e">
        <f t="shared" si="64"/>
        <v>#DIV/0!</v>
      </c>
    </row>
    <row r="1345" spans="1:9" ht="17.25" customHeight="1" hidden="1">
      <c r="A1345" s="117" t="s">
        <v>1281</v>
      </c>
      <c r="B1345" s="132"/>
      <c r="C1345" s="114" t="s">
        <v>820</v>
      </c>
      <c r="D1345" s="114" t="s">
        <v>799</v>
      </c>
      <c r="E1345" s="133" t="s">
        <v>1282</v>
      </c>
      <c r="F1345" s="105"/>
      <c r="G1345" s="116">
        <f>SUM(G1346)</f>
        <v>0</v>
      </c>
      <c r="H1345" s="116">
        <f>SUM(H1346)</f>
        <v>0</v>
      </c>
      <c r="I1345" s="101" t="e">
        <f t="shared" si="64"/>
        <v>#DIV/0!</v>
      </c>
    </row>
    <row r="1346" spans="1:9" ht="15" hidden="1">
      <c r="A1346" s="117" t="s">
        <v>898</v>
      </c>
      <c r="B1346" s="132"/>
      <c r="C1346" s="114" t="s">
        <v>820</v>
      </c>
      <c r="D1346" s="114" t="s">
        <v>799</v>
      </c>
      <c r="E1346" s="133" t="s">
        <v>1282</v>
      </c>
      <c r="F1346" s="105" t="s">
        <v>899</v>
      </c>
      <c r="G1346" s="116"/>
      <c r="H1346" s="116"/>
      <c r="I1346" s="101" t="e">
        <f t="shared" si="64"/>
        <v>#DIV/0!</v>
      </c>
    </row>
    <row r="1347" spans="1:9" ht="42.75">
      <c r="A1347" s="117" t="s">
        <v>1269</v>
      </c>
      <c r="B1347" s="132"/>
      <c r="C1347" s="114" t="s">
        <v>820</v>
      </c>
      <c r="D1347" s="114" t="s">
        <v>799</v>
      </c>
      <c r="E1347" s="114" t="s">
        <v>1283</v>
      </c>
      <c r="F1347" s="105"/>
      <c r="G1347" s="116">
        <f>SUM(G1348)</f>
        <v>5456</v>
      </c>
      <c r="H1347" s="116">
        <f>SUM(H1348)</f>
        <v>5126.3</v>
      </c>
      <c r="I1347" s="101">
        <f t="shared" si="64"/>
        <v>93.95711143695014</v>
      </c>
    </row>
    <row r="1348" spans="1:9" ht="26.25" customHeight="1">
      <c r="A1348" s="117" t="s">
        <v>916</v>
      </c>
      <c r="B1348" s="132"/>
      <c r="C1348" s="114" t="s">
        <v>820</v>
      </c>
      <c r="D1348" s="114" t="s">
        <v>799</v>
      </c>
      <c r="E1348" s="114" t="s">
        <v>1283</v>
      </c>
      <c r="F1348" s="105" t="s">
        <v>899</v>
      </c>
      <c r="G1348" s="116">
        <v>5456</v>
      </c>
      <c r="H1348" s="116">
        <v>5126.3</v>
      </c>
      <c r="I1348" s="101">
        <f t="shared" si="64"/>
        <v>93.95711143695014</v>
      </c>
    </row>
    <row r="1349" spans="1:9" ht="28.5" customHeight="1" hidden="1">
      <c r="A1349" s="104" t="s">
        <v>1236</v>
      </c>
      <c r="B1349" s="99"/>
      <c r="C1349" s="114" t="s">
        <v>820</v>
      </c>
      <c r="D1349" s="114" t="s">
        <v>799</v>
      </c>
      <c r="E1349" s="114" t="s">
        <v>1286</v>
      </c>
      <c r="F1349" s="105"/>
      <c r="G1349" s="116">
        <f>SUM(G1350)</f>
        <v>0</v>
      </c>
      <c r="H1349" s="116">
        <f>SUM(H1350)</f>
        <v>0</v>
      </c>
      <c r="I1349" s="101" t="e">
        <f t="shared" si="64"/>
        <v>#DIV/0!</v>
      </c>
    </row>
    <row r="1350" spans="1:9" ht="20.25" customHeight="1" hidden="1">
      <c r="A1350" s="117" t="s">
        <v>898</v>
      </c>
      <c r="B1350" s="99"/>
      <c r="C1350" s="114" t="s">
        <v>820</v>
      </c>
      <c r="D1350" s="114" t="s">
        <v>799</v>
      </c>
      <c r="E1350" s="114" t="s">
        <v>1286</v>
      </c>
      <c r="F1350" s="105" t="s">
        <v>899</v>
      </c>
      <c r="G1350" s="116"/>
      <c r="H1350" s="116"/>
      <c r="I1350" s="101" t="e">
        <f t="shared" si="64"/>
        <v>#DIV/0!</v>
      </c>
    </row>
    <row r="1351" spans="1:9" ht="46.5" customHeight="1">
      <c r="A1351" s="117" t="s">
        <v>1271</v>
      </c>
      <c r="B1351" s="132"/>
      <c r="C1351" s="114" t="s">
        <v>820</v>
      </c>
      <c r="D1351" s="114" t="s">
        <v>799</v>
      </c>
      <c r="E1351" s="114" t="s">
        <v>1287</v>
      </c>
      <c r="F1351" s="105"/>
      <c r="G1351" s="116">
        <f>SUM(G1353)</f>
        <v>456.2</v>
      </c>
      <c r="H1351" s="116">
        <f>SUM(H1353)</f>
        <v>361.5</v>
      </c>
      <c r="I1351" s="101">
        <f t="shared" si="64"/>
        <v>79.24156071898291</v>
      </c>
    </row>
    <row r="1352" spans="1:9" ht="0.75" customHeight="1" hidden="1">
      <c r="A1352" s="104" t="s">
        <v>1288</v>
      </c>
      <c r="B1352" s="132"/>
      <c r="C1352" s="114" t="s">
        <v>820</v>
      </c>
      <c r="D1352" s="114" t="s">
        <v>799</v>
      </c>
      <c r="E1352" s="114" t="s">
        <v>1275</v>
      </c>
      <c r="F1352" s="105" t="s">
        <v>1289</v>
      </c>
      <c r="G1352" s="116"/>
      <c r="H1352" s="116"/>
      <c r="I1352" s="101" t="e">
        <f t="shared" si="64"/>
        <v>#DIV/0!</v>
      </c>
    </row>
    <row r="1353" spans="1:9" ht="27" customHeight="1">
      <c r="A1353" s="117" t="s">
        <v>916</v>
      </c>
      <c r="B1353" s="132"/>
      <c r="C1353" s="114" t="s">
        <v>820</v>
      </c>
      <c r="D1353" s="114" t="s">
        <v>799</v>
      </c>
      <c r="E1353" s="114" t="s">
        <v>1287</v>
      </c>
      <c r="F1353" s="105" t="s">
        <v>899</v>
      </c>
      <c r="G1353" s="116">
        <v>456.2</v>
      </c>
      <c r="H1353" s="116">
        <v>361.5</v>
      </c>
      <c r="I1353" s="101">
        <f t="shared" si="64"/>
        <v>79.24156071898291</v>
      </c>
    </row>
    <row r="1354" spans="1:9" ht="57" hidden="1">
      <c r="A1354" s="117" t="s">
        <v>1290</v>
      </c>
      <c r="B1354" s="132"/>
      <c r="C1354" s="114" t="s">
        <v>820</v>
      </c>
      <c r="D1354" s="114" t="s">
        <v>799</v>
      </c>
      <c r="E1354" s="114" t="s">
        <v>1291</v>
      </c>
      <c r="F1354" s="105"/>
      <c r="G1354" s="116">
        <f>SUM(G1355)</f>
        <v>0</v>
      </c>
      <c r="H1354" s="116">
        <f>SUM(H1355)</f>
        <v>0</v>
      </c>
      <c r="I1354" s="101" t="e">
        <f t="shared" si="64"/>
        <v>#DIV/0!</v>
      </c>
    </row>
    <row r="1355" spans="1:9" ht="15" customHeight="1" hidden="1">
      <c r="A1355" s="117" t="s">
        <v>1292</v>
      </c>
      <c r="B1355" s="132"/>
      <c r="C1355" s="114" t="s">
        <v>820</v>
      </c>
      <c r="D1355" s="114" t="s">
        <v>799</v>
      </c>
      <c r="E1355" s="114" t="s">
        <v>1291</v>
      </c>
      <c r="F1355" s="105" t="s">
        <v>1293</v>
      </c>
      <c r="G1355" s="116"/>
      <c r="H1355" s="116"/>
      <c r="I1355" s="101" t="e">
        <f t="shared" si="64"/>
        <v>#DIV/0!</v>
      </c>
    </row>
    <row r="1356" spans="1:9" ht="28.5" customHeight="1">
      <c r="A1356" s="117" t="s">
        <v>1294</v>
      </c>
      <c r="B1356" s="132"/>
      <c r="C1356" s="114" t="s">
        <v>820</v>
      </c>
      <c r="D1356" s="114" t="s">
        <v>799</v>
      </c>
      <c r="E1356" s="114" t="s">
        <v>1295</v>
      </c>
      <c r="F1356" s="105"/>
      <c r="G1356" s="116">
        <f>SUM(G1357)</f>
        <v>291573.2</v>
      </c>
      <c r="H1356" s="116">
        <f>SUM(H1357)</f>
        <v>291567.3</v>
      </c>
      <c r="I1356" s="101">
        <f t="shared" si="64"/>
        <v>99.99797649441031</v>
      </c>
    </row>
    <row r="1357" spans="1:9" ht="24.75" customHeight="1">
      <c r="A1357" s="117" t="s">
        <v>916</v>
      </c>
      <c r="B1357" s="132"/>
      <c r="C1357" s="114" t="s">
        <v>820</v>
      </c>
      <c r="D1357" s="114" t="s">
        <v>799</v>
      </c>
      <c r="E1357" s="114" t="s">
        <v>1295</v>
      </c>
      <c r="F1357" s="105" t="s">
        <v>899</v>
      </c>
      <c r="G1357" s="116">
        <v>291573.2</v>
      </c>
      <c r="H1357" s="116">
        <v>291567.3</v>
      </c>
      <c r="I1357" s="101">
        <f t="shared" si="64"/>
        <v>99.99797649441031</v>
      </c>
    </row>
    <row r="1358" spans="1:9" ht="21.75" customHeight="1">
      <c r="A1358" s="104" t="s">
        <v>1296</v>
      </c>
      <c r="B1358" s="99"/>
      <c r="C1358" s="114" t="s">
        <v>820</v>
      </c>
      <c r="D1358" s="114" t="s">
        <v>799</v>
      </c>
      <c r="E1358" s="114" t="s">
        <v>1297</v>
      </c>
      <c r="F1358" s="103"/>
      <c r="G1358" s="116">
        <f>SUM(G1359)</f>
        <v>43549.6</v>
      </c>
      <c r="H1358" s="116">
        <f>SUM(H1359)</f>
        <v>43309.2</v>
      </c>
      <c r="I1358" s="101">
        <f t="shared" si="64"/>
        <v>99.44798574498962</v>
      </c>
    </row>
    <row r="1359" spans="1:9" ht="24" customHeight="1">
      <c r="A1359" s="104" t="s">
        <v>917</v>
      </c>
      <c r="B1359" s="194"/>
      <c r="C1359" s="114" t="s">
        <v>820</v>
      </c>
      <c r="D1359" s="114" t="s">
        <v>799</v>
      </c>
      <c r="E1359" s="114" t="s">
        <v>1298</v>
      </c>
      <c r="F1359" s="103"/>
      <c r="G1359" s="116">
        <f>SUM(G1362+G1364+G1366+G1368)+G1360</f>
        <v>43549.6</v>
      </c>
      <c r="H1359" s="116">
        <f>SUM(H1362+H1364+H1366+H1368)+H1360</f>
        <v>43309.2</v>
      </c>
      <c r="I1359" s="101">
        <f t="shared" si="64"/>
        <v>99.44798574498962</v>
      </c>
    </row>
    <row r="1360" spans="1:9" ht="50.25" customHeight="1" hidden="1">
      <c r="A1360" s="104" t="s">
        <v>1222</v>
      </c>
      <c r="B1360" s="194"/>
      <c r="C1360" s="114" t="s">
        <v>820</v>
      </c>
      <c r="D1360" s="114" t="s">
        <v>799</v>
      </c>
      <c r="E1360" s="114" t="s">
        <v>1299</v>
      </c>
      <c r="F1360" s="103"/>
      <c r="G1360" s="116">
        <f>SUM(G1361)</f>
        <v>0</v>
      </c>
      <c r="H1360" s="116">
        <f>SUM(H1361)</f>
        <v>0</v>
      </c>
      <c r="I1360" s="101" t="e">
        <f t="shared" si="64"/>
        <v>#DIV/0!</v>
      </c>
    </row>
    <row r="1361" spans="1:9" ht="19.5" customHeight="1" hidden="1">
      <c r="A1361" s="104" t="s">
        <v>927</v>
      </c>
      <c r="B1361" s="194"/>
      <c r="C1361" s="114" t="s">
        <v>820</v>
      </c>
      <c r="D1361" s="114" t="s">
        <v>799</v>
      </c>
      <c r="E1361" s="114" t="s">
        <v>1299</v>
      </c>
      <c r="F1361" s="103" t="s">
        <v>929</v>
      </c>
      <c r="G1361" s="116"/>
      <c r="H1361" s="116"/>
      <c r="I1361" s="101" t="e">
        <f t="shared" si="64"/>
        <v>#DIV/0!</v>
      </c>
    </row>
    <row r="1362" spans="1:9" ht="30" customHeight="1">
      <c r="A1362" s="104" t="s">
        <v>1300</v>
      </c>
      <c r="B1362" s="194"/>
      <c r="C1362" s="114" t="s">
        <v>820</v>
      </c>
      <c r="D1362" s="114" t="s">
        <v>799</v>
      </c>
      <c r="E1362" s="114" t="s">
        <v>1301</v>
      </c>
      <c r="F1362" s="103"/>
      <c r="G1362" s="116">
        <f>SUM(G1363)</f>
        <v>43549.6</v>
      </c>
      <c r="H1362" s="116">
        <f>SUM(H1363)</f>
        <v>43309.2</v>
      </c>
      <c r="I1362" s="101">
        <f t="shared" si="64"/>
        <v>99.44798574498962</v>
      </c>
    </row>
    <row r="1363" spans="1:9" ht="45" customHeight="1">
      <c r="A1363" s="117" t="s">
        <v>1225</v>
      </c>
      <c r="B1363" s="132"/>
      <c r="C1363" s="114" t="s">
        <v>820</v>
      </c>
      <c r="D1363" s="114" t="s">
        <v>799</v>
      </c>
      <c r="E1363" s="114" t="s">
        <v>1301</v>
      </c>
      <c r="F1363" s="105" t="s">
        <v>926</v>
      </c>
      <c r="G1363" s="116">
        <v>43549.6</v>
      </c>
      <c r="H1363" s="116">
        <v>43309.2</v>
      </c>
      <c r="I1363" s="101">
        <f t="shared" si="64"/>
        <v>99.44798574498962</v>
      </c>
    </row>
    <row r="1364" spans="1:9" ht="19.5" customHeight="1" hidden="1">
      <c r="A1364" s="104"/>
      <c r="B1364" s="99"/>
      <c r="C1364" s="114"/>
      <c r="D1364" s="114"/>
      <c r="E1364" s="114"/>
      <c r="F1364" s="103"/>
      <c r="G1364" s="116"/>
      <c r="H1364" s="116"/>
      <c r="I1364" s="101" t="e">
        <f t="shared" si="64"/>
        <v>#DIV/0!</v>
      </c>
    </row>
    <row r="1365" spans="1:9" ht="19.5" customHeight="1" hidden="1">
      <c r="A1365" s="104" t="s">
        <v>896</v>
      </c>
      <c r="B1365" s="194"/>
      <c r="C1365" s="114" t="s">
        <v>820</v>
      </c>
      <c r="D1365" s="114" t="s">
        <v>799</v>
      </c>
      <c r="E1365" s="114" t="s">
        <v>1307</v>
      </c>
      <c r="F1365" s="103"/>
      <c r="G1365" s="116">
        <f>SUM(G1366+G1371+G1367)</f>
        <v>0</v>
      </c>
      <c r="H1365" s="116">
        <f>SUM(H1366+H1371+H1367)</f>
        <v>0</v>
      </c>
      <c r="I1365" s="101" t="e">
        <f t="shared" si="64"/>
        <v>#DIV/0!</v>
      </c>
    </row>
    <row r="1366" spans="1:9" ht="19.5" customHeight="1" hidden="1">
      <c r="A1366" s="117" t="s">
        <v>916</v>
      </c>
      <c r="B1366" s="132"/>
      <c r="C1366" s="114" t="s">
        <v>820</v>
      </c>
      <c r="D1366" s="114" t="s">
        <v>799</v>
      </c>
      <c r="E1366" s="114" t="s">
        <v>1307</v>
      </c>
      <c r="F1366" s="105" t="s">
        <v>899</v>
      </c>
      <c r="G1366" s="116"/>
      <c r="H1366" s="116"/>
      <c r="I1366" s="101" t="e">
        <f t="shared" si="64"/>
        <v>#DIV/0!</v>
      </c>
    </row>
    <row r="1367" spans="1:9" ht="19.5" customHeight="1" hidden="1">
      <c r="A1367" s="117" t="s">
        <v>1222</v>
      </c>
      <c r="B1367" s="132"/>
      <c r="C1367" s="114" t="s">
        <v>820</v>
      </c>
      <c r="D1367" s="114" t="s">
        <v>799</v>
      </c>
      <c r="E1367" s="114" t="s">
        <v>1310</v>
      </c>
      <c r="F1367" s="105"/>
      <c r="G1367" s="116">
        <f>SUM(G1368)</f>
        <v>0</v>
      </c>
      <c r="H1367" s="116">
        <f>SUM(H1368)</f>
        <v>0</v>
      </c>
      <c r="I1367" s="101" t="e">
        <f t="shared" si="64"/>
        <v>#DIV/0!</v>
      </c>
    </row>
    <row r="1368" spans="1:9" s="215" customFormat="1" ht="19.5" customHeight="1" hidden="1">
      <c r="A1368" s="117" t="s">
        <v>1239</v>
      </c>
      <c r="B1368" s="132"/>
      <c r="C1368" s="114" t="s">
        <v>820</v>
      </c>
      <c r="D1368" s="114" t="s">
        <v>799</v>
      </c>
      <c r="E1368" s="114" t="s">
        <v>1310</v>
      </c>
      <c r="F1368" s="105" t="s">
        <v>1240</v>
      </c>
      <c r="G1368" s="116"/>
      <c r="H1368" s="116"/>
      <c r="I1368" s="101" t="e">
        <f t="shared" si="64"/>
        <v>#DIV/0!</v>
      </c>
    </row>
    <row r="1369" spans="1:9" ht="19.5" customHeight="1" hidden="1">
      <c r="A1369" s="117" t="s">
        <v>1308</v>
      </c>
      <c r="B1369" s="132"/>
      <c r="C1369" s="114" t="s">
        <v>820</v>
      </c>
      <c r="D1369" s="114" t="s">
        <v>799</v>
      </c>
      <c r="E1369" s="114" t="s">
        <v>1307</v>
      </c>
      <c r="F1369" s="105" t="s">
        <v>1309</v>
      </c>
      <c r="G1369" s="116"/>
      <c r="H1369" s="116"/>
      <c r="I1369" s="101" t="e">
        <f t="shared" si="64"/>
        <v>#DIV/0!</v>
      </c>
    </row>
    <row r="1370" spans="1:9" ht="19.5" customHeight="1" hidden="1">
      <c r="A1370" s="117" t="s">
        <v>1276</v>
      </c>
      <c r="B1370" s="132"/>
      <c r="C1370" s="114" t="s">
        <v>820</v>
      </c>
      <c r="D1370" s="114" t="s">
        <v>799</v>
      </c>
      <c r="E1370" s="114" t="s">
        <v>1307</v>
      </c>
      <c r="F1370" s="103" t="s">
        <v>1277</v>
      </c>
      <c r="G1370" s="116"/>
      <c r="H1370" s="116"/>
      <c r="I1370" s="101" t="e">
        <f t="shared" si="64"/>
        <v>#DIV/0!</v>
      </c>
    </row>
    <row r="1371" spans="1:9" ht="19.5" customHeight="1" hidden="1">
      <c r="A1371" s="104" t="s">
        <v>1284</v>
      </c>
      <c r="B1371" s="132"/>
      <c r="C1371" s="114" t="s">
        <v>820</v>
      </c>
      <c r="D1371" s="114" t="s">
        <v>799</v>
      </c>
      <c r="E1371" s="114" t="s">
        <v>1311</v>
      </c>
      <c r="F1371" s="105"/>
      <c r="G1371" s="116">
        <f>SUM(G1373)</f>
        <v>0</v>
      </c>
      <c r="H1371" s="116">
        <f>SUM(H1373)</f>
        <v>0</v>
      </c>
      <c r="I1371" s="101" t="e">
        <f t="shared" si="64"/>
        <v>#DIV/0!</v>
      </c>
    </row>
    <row r="1372" spans="1:9" ht="23.25" customHeight="1" hidden="1">
      <c r="A1372" s="104" t="s">
        <v>1288</v>
      </c>
      <c r="B1372" s="132"/>
      <c r="C1372" s="114" t="s">
        <v>820</v>
      </c>
      <c r="D1372" s="114" t="s">
        <v>799</v>
      </c>
      <c r="E1372" s="114" t="s">
        <v>1307</v>
      </c>
      <c r="F1372" s="105" t="s">
        <v>1289</v>
      </c>
      <c r="G1372" s="116"/>
      <c r="H1372" s="116"/>
      <c r="I1372" s="101" t="e">
        <f t="shared" si="64"/>
        <v>#DIV/0!</v>
      </c>
    </row>
    <row r="1373" spans="1:9" ht="19.5" customHeight="1" hidden="1">
      <c r="A1373" s="117" t="s">
        <v>898</v>
      </c>
      <c r="B1373" s="132"/>
      <c r="C1373" s="114" t="s">
        <v>820</v>
      </c>
      <c r="D1373" s="114" t="s">
        <v>799</v>
      </c>
      <c r="E1373" s="114" t="s">
        <v>1311</v>
      </c>
      <c r="F1373" s="105" t="s">
        <v>899</v>
      </c>
      <c r="G1373" s="116"/>
      <c r="H1373" s="116"/>
      <c r="I1373" s="101" t="e">
        <f t="shared" si="64"/>
        <v>#DIV/0!</v>
      </c>
    </row>
    <row r="1374" spans="1:9" ht="23.25" customHeight="1">
      <c r="A1374" s="104" t="s">
        <v>1319</v>
      </c>
      <c r="B1374" s="114"/>
      <c r="C1374" s="114" t="s">
        <v>820</v>
      </c>
      <c r="D1374" s="114" t="s">
        <v>799</v>
      </c>
      <c r="E1374" s="114" t="s">
        <v>1320</v>
      </c>
      <c r="F1374" s="103"/>
      <c r="G1374" s="116">
        <f>SUM(G1375)</f>
        <v>37247.1</v>
      </c>
      <c r="H1374" s="116">
        <f>SUM(H1375)</f>
        <v>37246.200000000004</v>
      </c>
      <c r="I1374" s="101">
        <f t="shared" si="64"/>
        <v>99.99758370450319</v>
      </c>
    </row>
    <row r="1375" spans="1:9" ht="18.75" customHeight="1">
      <c r="A1375" s="104" t="s">
        <v>1321</v>
      </c>
      <c r="B1375" s="194"/>
      <c r="C1375" s="114" t="s">
        <v>820</v>
      </c>
      <c r="D1375" s="114" t="s">
        <v>799</v>
      </c>
      <c r="E1375" s="114" t="s">
        <v>1322</v>
      </c>
      <c r="F1375" s="103"/>
      <c r="G1375" s="116">
        <f>SUM(G1379+G1381)</f>
        <v>37247.1</v>
      </c>
      <c r="H1375" s="116">
        <f>SUM(H1379+H1381)</f>
        <v>37246.200000000004</v>
      </c>
      <c r="I1375" s="101">
        <f t="shared" si="64"/>
        <v>99.99758370450319</v>
      </c>
    </row>
    <row r="1376" spans="1:9" ht="18.75" customHeight="1">
      <c r="A1376" s="117" t="s">
        <v>916</v>
      </c>
      <c r="B1376" s="132"/>
      <c r="C1376" s="114" t="s">
        <v>820</v>
      </c>
      <c r="D1376" s="114" t="s">
        <v>799</v>
      </c>
      <c r="E1376" s="114" t="s">
        <v>1322</v>
      </c>
      <c r="F1376" s="105" t="s">
        <v>899</v>
      </c>
      <c r="G1376" s="116">
        <v>37247.1</v>
      </c>
      <c r="H1376" s="116">
        <v>37247.1</v>
      </c>
      <c r="I1376" s="101">
        <f t="shared" si="64"/>
        <v>100</v>
      </c>
    </row>
    <row r="1377" spans="1:9" ht="48.75" customHeight="1" hidden="1">
      <c r="A1377" s="117" t="s">
        <v>1222</v>
      </c>
      <c r="B1377" s="132"/>
      <c r="C1377" s="114" t="s">
        <v>820</v>
      </c>
      <c r="D1377" s="114" t="s">
        <v>799</v>
      </c>
      <c r="E1377" s="114" t="s">
        <v>1846</v>
      </c>
      <c r="F1377" s="105"/>
      <c r="G1377" s="116">
        <f>SUM(G1378)</f>
        <v>0</v>
      </c>
      <c r="H1377" s="116">
        <f>SUM(H1378)</f>
        <v>0</v>
      </c>
      <c r="I1377" s="101" t="e">
        <f t="shared" si="64"/>
        <v>#DIV/0!</v>
      </c>
    </row>
    <row r="1378" spans="1:9" ht="75.75" customHeight="1" hidden="1">
      <c r="A1378" s="117" t="s">
        <v>898</v>
      </c>
      <c r="B1378" s="132"/>
      <c r="C1378" s="114" t="s">
        <v>820</v>
      </c>
      <c r="D1378" s="114" t="s">
        <v>799</v>
      </c>
      <c r="E1378" s="114" t="s">
        <v>1846</v>
      </c>
      <c r="F1378" s="105" t="s">
        <v>899</v>
      </c>
      <c r="G1378" s="116"/>
      <c r="H1378" s="116"/>
      <c r="I1378" s="101" t="e">
        <f t="shared" si="64"/>
        <v>#DIV/0!</v>
      </c>
    </row>
    <row r="1379" spans="1:9" ht="48" customHeight="1">
      <c r="A1379" s="117" t="s">
        <v>1271</v>
      </c>
      <c r="B1379" s="132"/>
      <c r="C1379" s="114" t="s">
        <v>820</v>
      </c>
      <c r="D1379" s="114" t="s">
        <v>799</v>
      </c>
      <c r="E1379" s="114" t="s">
        <v>1323</v>
      </c>
      <c r="F1379" s="105"/>
      <c r="G1379" s="116">
        <f>SUM(G1380)</f>
        <v>33.2</v>
      </c>
      <c r="H1379" s="116">
        <f>SUM(H1380)</f>
        <v>32.3</v>
      </c>
      <c r="I1379" s="101">
        <f t="shared" si="64"/>
        <v>97.28915662650601</v>
      </c>
    </row>
    <row r="1380" spans="1:9" ht="15.75" customHeight="1">
      <c r="A1380" s="117" t="s">
        <v>916</v>
      </c>
      <c r="B1380" s="132"/>
      <c r="C1380" s="114" t="s">
        <v>820</v>
      </c>
      <c r="D1380" s="114" t="s">
        <v>799</v>
      </c>
      <c r="E1380" s="114" t="s">
        <v>1323</v>
      </c>
      <c r="F1380" s="105" t="s">
        <v>899</v>
      </c>
      <c r="G1380" s="116">
        <v>33.2</v>
      </c>
      <c r="H1380" s="116">
        <v>32.3</v>
      </c>
      <c r="I1380" s="101">
        <f t="shared" si="64"/>
        <v>97.28915662650601</v>
      </c>
    </row>
    <row r="1381" spans="1:9" ht="76.5" customHeight="1">
      <c r="A1381" s="117" t="s">
        <v>1847</v>
      </c>
      <c r="B1381" s="132"/>
      <c r="C1381" s="114" t="s">
        <v>820</v>
      </c>
      <c r="D1381" s="114" t="s">
        <v>799</v>
      </c>
      <c r="E1381" s="114" t="s">
        <v>1325</v>
      </c>
      <c r="F1381" s="105"/>
      <c r="G1381" s="116">
        <f>SUM(G1382)</f>
        <v>37213.9</v>
      </c>
      <c r="H1381" s="116">
        <f>SUM(H1382)</f>
        <v>37213.9</v>
      </c>
      <c r="I1381" s="101">
        <f t="shared" si="64"/>
        <v>100</v>
      </c>
    </row>
    <row r="1382" spans="1:9" s="186" customFormat="1" ht="18" customHeight="1">
      <c r="A1382" s="117" t="s">
        <v>916</v>
      </c>
      <c r="B1382" s="132"/>
      <c r="C1382" s="114" t="s">
        <v>820</v>
      </c>
      <c r="D1382" s="114" t="s">
        <v>799</v>
      </c>
      <c r="E1382" s="114" t="s">
        <v>1325</v>
      </c>
      <c r="F1382" s="105" t="s">
        <v>899</v>
      </c>
      <c r="G1382" s="116">
        <v>37213.9</v>
      </c>
      <c r="H1382" s="116">
        <v>37213.9</v>
      </c>
      <c r="I1382" s="101">
        <f t="shared" si="64"/>
        <v>100</v>
      </c>
    </row>
    <row r="1383" spans="1:9" s="205" customFormat="1" ht="17.25" customHeight="1" hidden="1">
      <c r="A1383" s="117" t="s">
        <v>1848</v>
      </c>
      <c r="B1383" s="132"/>
      <c r="C1383" s="114" t="s">
        <v>820</v>
      </c>
      <c r="D1383" s="114" t="s">
        <v>799</v>
      </c>
      <c r="E1383" s="114" t="s">
        <v>1496</v>
      </c>
      <c r="F1383" s="105"/>
      <c r="G1383" s="116">
        <f aca="true" t="shared" si="65" ref="G1383:H1385">SUM(G1384)</f>
        <v>0</v>
      </c>
      <c r="H1383" s="116">
        <f t="shared" si="65"/>
        <v>0</v>
      </c>
      <c r="I1383" s="101" t="e">
        <f t="shared" si="64"/>
        <v>#DIV/0!</v>
      </c>
    </row>
    <row r="1384" spans="1:9" s="203" customFormat="1" ht="15.75" customHeight="1" hidden="1">
      <c r="A1384" s="117" t="s">
        <v>1281</v>
      </c>
      <c r="B1384" s="132"/>
      <c r="C1384" s="114" t="s">
        <v>820</v>
      </c>
      <c r="D1384" s="114" t="s">
        <v>799</v>
      </c>
      <c r="E1384" s="114" t="s">
        <v>1332</v>
      </c>
      <c r="F1384" s="105"/>
      <c r="G1384" s="116">
        <f t="shared" si="65"/>
        <v>0</v>
      </c>
      <c r="H1384" s="116">
        <f t="shared" si="65"/>
        <v>0</v>
      </c>
      <c r="I1384" s="101" t="e">
        <f t="shared" si="64"/>
        <v>#DIV/0!</v>
      </c>
    </row>
    <row r="1385" spans="1:9" s="205" customFormat="1" ht="15.75" customHeight="1" hidden="1">
      <c r="A1385" s="117" t="s">
        <v>1333</v>
      </c>
      <c r="B1385" s="132"/>
      <c r="C1385" s="114" t="s">
        <v>820</v>
      </c>
      <c r="D1385" s="114" t="s">
        <v>799</v>
      </c>
      <c r="E1385" s="114" t="s">
        <v>1334</v>
      </c>
      <c r="F1385" s="105"/>
      <c r="G1385" s="116">
        <f t="shared" si="65"/>
        <v>0</v>
      </c>
      <c r="H1385" s="116">
        <f t="shared" si="65"/>
        <v>0</v>
      </c>
      <c r="I1385" s="101" t="e">
        <f t="shared" si="64"/>
        <v>#DIV/0!</v>
      </c>
    </row>
    <row r="1386" spans="1:9" s="205" customFormat="1" ht="15.75" customHeight="1" hidden="1">
      <c r="A1386" s="117" t="s">
        <v>898</v>
      </c>
      <c r="B1386" s="132"/>
      <c r="C1386" s="114" t="s">
        <v>820</v>
      </c>
      <c r="D1386" s="114" t="s">
        <v>799</v>
      </c>
      <c r="E1386" s="114" t="s">
        <v>1334</v>
      </c>
      <c r="F1386" s="105" t="s">
        <v>899</v>
      </c>
      <c r="G1386" s="116"/>
      <c r="H1386" s="116"/>
      <c r="I1386" s="101" t="e">
        <f t="shared" si="64"/>
        <v>#DIV/0!</v>
      </c>
    </row>
    <row r="1387" spans="1:9" s="205" customFormat="1" ht="27" customHeight="1">
      <c r="A1387" s="124" t="s">
        <v>1326</v>
      </c>
      <c r="B1387" s="158"/>
      <c r="C1387" s="114" t="s">
        <v>820</v>
      </c>
      <c r="D1387" s="114" t="s">
        <v>799</v>
      </c>
      <c r="E1387" s="114" t="s">
        <v>1327</v>
      </c>
      <c r="F1387" s="103"/>
      <c r="G1387" s="116">
        <f aca="true" t="shared" si="66" ref="G1387:H1389">SUM(G1388)</f>
        <v>5944.2</v>
      </c>
      <c r="H1387" s="116">
        <f t="shared" si="66"/>
        <v>5733.7</v>
      </c>
      <c r="I1387" s="101">
        <f t="shared" si="64"/>
        <v>96.45873288247367</v>
      </c>
    </row>
    <row r="1388" spans="1:9" s="205" customFormat="1" ht="15">
      <c r="A1388" s="104" t="s">
        <v>1328</v>
      </c>
      <c r="B1388" s="158"/>
      <c r="C1388" s="114" t="s">
        <v>820</v>
      </c>
      <c r="D1388" s="114" t="s">
        <v>799</v>
      </c>
      <c r="E1388" s="114" t="s">
        <v>1329</v>
      </c>
      <c r="F1388" s="103"/>
      <c r="G1388" s="116">
        <f t="shared" si="66"/>
        <v>5944.2</v>
      </c>
      <c r="H1388" s="116">
        <f t="shared" si="66"/>
        <v>5733.7</v>
      </c>
      <c r="I1388" s="101">
        <f t="shared" si="64"/>
        <v>96.45873288247367</v>
      </c>
    </row>
    <row r="1389" spans="1:9" s="205" customFormat="1" ht="33.75" customHeight="1">
      <c r="A1389" s="117" t="s">
        <v>1330</v>
      </c>
      <c r="B1389" s="158"/>
      <c r="C1389" s="114" t="s">
        <v>820</v>
      </c>
      <c r="D1389" s="114" t="s">
        <v>799</v>
      </c>
      <c r="E1389" s="114" t="s">
        <v>1331</v>
      </c>
      <c r="F1389" s="103"/>
      <c r="G1389" s="116">
        <f t="shared" si="66"/>
        <v>5944.2</v>
      </c>
      <c r="H1389" s="116">
        <f t="shared" si="66"/>
        <v>5733.7</v>
      </c>
      <c r="I1389" s="101">
        <f t="shared" si="64"/>
        <v>96.45873288247367</v>
      </c>
    </row>
    <row r="1390" spans="1:9" s="205" customFormat="1" ht="25.5" customHeight="1">
      <c r="A1390" s="117" t="s">
        <v>916</v>
      </c>
      <c r="B1390" s="158"/>
      <c r="C1390" s="114" t="s">
        <v>820</v>
      </c>
      <c r="D1390" s="114" t="s">
        <v>799</v>
      </c>
      <c r="E1390" s="114" t="s">
        <v>1331</v>
      </c>
      <c r="F1390" s="103" t="s">
        <v>899</v>
      </c>
      <c r="G1390" s="116">
        <v>5944.2</v>
      </c>
      <c r="H1390" s="116">
        <v>5733.7</v>
      </c>
      <c r="I1390" s="101">
        <f t="shared" si="64"/>
        <v>96.45873288247367</v>
      </c>
    </row>
    <row r="1391" spans="1:9" s="171" customFormat="1" ht="21.75" customHeight="1">
      <c r="A1391" s="113" t="s">
        <v>1326</v>
      </c>
      <c r="B1391" s="198"/>
      <c r="C1391" s="114" t="s">
        <v>820</v>
      </c>
      <c r="D1391" s="114" t="s">
        <v>799</v>
      </c>
      <c r="E1391" s="114" t="s">
        <v>1327</v>
      </c>
      <c r="F1391" s="103"/>
      <c r="G1391" s="116">
        <f>SUM(G1392:G1393)</f>
        <v>31663.699999999997</v>
      </c>
      <c r="H1391" s="116">
        <f>SUM(H1392:H1393)</f>
        <v>31663.699999999997</v>
      </c>
      <c r="I1391" s="101">
        <f t="shared" si="64"/>
        <v>100</v>
      </c>
    </row>
    <row r="1392" spans="1:9" ht="21" customHeight="1">
      <c r="A1392" s="117" t="s">
        <v>1335</v>
      </c>
      <c r="B1392" s="132"/>
      <c r="C1392" s="114" t="s">
        <v>820</v>
      </c>
      <c r="D1392" s="114" t="s">
        <v>799</v>
      </c>
      <c r="E1392" s="114" t="s">
        <v>1336</v>
      </c>
      <c r="F1392" s="105" t="s">
        <v>1218</v>
      </c>
      <c r="G1392" s="116">
        <v>15784.8</v>
      </c>
      <c r="H1392" s="116">
        <v>15784.8</v>
      </c>
      <c r="I1392" s="101">
        <f t="shared" si="64"/>
        <v>100</v>
      </c>
    </row>
    <row r="1393" spans="1:9" s="206" customFormat="1" ht="23.25" customHeight="1">
      <c r="A1393" s="113" t="s">
        <v>927</v>
      </c>
      <c r="B1393" s="132"/>
      <c r="C1393" s="114" t="s">
        <v>820</v>
      </c>
      <c r="D1393" s="114" t="s">
        <v>799</v>
      </c>
      <c r="E1393" s="114" t="s">
        <v>1336</v>
      </c>
      <c r="F1393" s="105" t="s">
        <v>929</v>
      </c>
      <c r="G1393" s="116">
        <v>15878.9</v>
      </c>
      <c r="H1393" s="116">
        <v>15878.9</v>
      </c>
      <c r="I1393" s="101">
        <f t="shared" si="64"/>
        <v>100</v>
      </c>
    </row>
    <row r="1394" spans="1:9" s="206" customFormat="1" ht="23.25" customHeight="1">
      <c r="A1394" s="104" t="s">
        <v>1209</v>
      </c>
      <c r="B1394" s="114"/>
      <c r="C1394" s="114" t="s">
        <v>820</v>
      </c>
      <c r="D1394" s="114" t="s">
        <v>799</v>
      </c>
      <c r="E1394" s="114" t="s">
        <v>1337</v>
      </c>
      <c r="F1394" s="103"/>
      <c r="G1394" s="116">
        <f>SUM(G1395)+G1398</f>
        <v>11578.3</v>
      </c>
      <c r="H1394" s="116">
        <f>SUM(H1395)+H1398</f>
        <v>9708.199999999999</v>
      </c>
      <c r="I1394" s="101">
        <f t="shared" si="64"/>
        <v>83.84823333304543</v>
      </c>
    </row>
    <row r="1395" spans="1:9" s="206" customFormat="1" ht="30.75" customHeight="1">
      <c r="A1395" s="115" t="s">
        <v>1338</v>
      </c>
      <c r="B1395" s="114"/>
      <c r="C1395" s="114" t="s">
        <v>820</v>
      </c>
      <c r="D1395" s="114" t="s">
        <v>799</v>
      </c>
      <c r="E1395" s="114" t="s">
        <v>1339</v>
      </c>
      <c r="F1395" s="103"/>
      <c r="G1395" s="116">
        <f>SUM(G1396)+G1397</f>
        <v>8733.5</v>
      </c>
      <c r="H1395" s="116">
        <f>SUM(H1396)+H1397</f>
        <v>9053.599999999999</v>
      </c>
      <c r="I1395" s="101">
        <f aca="true" t="shared" si="67" ref="I1395:I1458">SUM(H1395/G1395*100)</f>
        <v>103.6651972290605</v>
      </c>
    </row>
    <row r="1396" spans="1:9" s="206" customFormat="1" ht="21" customHeight="1">
      <c r="A1396" s="117" t="s">
        <v>898</v>
      </c>
      <c r="B1396" s="114"/>
      <c r="C1396" s="114" t="s">
        <v>820</v>
      </c>
      <c r="D1396" s="114" t="s">
        <v>799</v>
      </c>
      <c r="E1396" s="114" t="s">
        <v>1339</v>
      </c>
      <c r="F1396" s="103" t="s">
        <v>899</v>
      </c>
      <c r="G1396" s="116">
        <v>5094.3</v>
      </c>
      <c r="H1396" s="116">
        <v>5414.4</v>
      </c>
      <c r="I1396" s="101">
        <f t="shared" si="67"/>
        <v>106.28349331605911</v>
      </c>
    </row>
    <row r="1397" spans="1:9" s="206" customFormat="1" ht="23.25" customHeight="1">
      <c r="A1397" s="113" t="s">
        <v>927</v>
      </c>
      <c r="B1397" s="132"/>
      <c r="C1397" s="114" t="s">
        <v>820</v>
      </c>
      <c r="D1397" s="114" t="s">
        <v>799</v>
      </c>
      <c r="E1397" s="114" t="s">
        <v>1339</v>
      </c>
      <c r="F1397" s="105" t="s">
        <v>929</v>
      </c>
      <c r="G1397" s="116">
        <v>3639.2</v>
      </c>
      <c r="H1397" s="116">
        <v>3639.2</v>
      </c>
      <c r="I1397" s="101">
        <f t="shared" si="67"/>
        <v>100</v>
      </c>
    </row>
    <row r="1398" spans="1:9" s="206" customFormat="1" ht="30.75" customHeight="1">
      <c r="A1398" s="115" t="s">
        <v>1340</v>
      </c>
      <c r="B1398" s="114"/>
      <c r="C1398" s="114" t="s">
        <v>820</v>
      </c>
      <c r="D1398" s="114" t="s">
        <v>799</v>
      </c>
      <c r="E1398" s="114" t="s">
        <v>1341</v>
      </c>
      <c r="F1398" s="103"/>
      <c r="G1398" s="116">
        <f>SUM(G1399:G1400)</f>
        <v>2844.8</v>
      </c>
      <c r="H1398" s="116">
        <f>SUM(H1399:H1400)</f>
        <v>654.6</v>
      </c>
      <c r="I1398" s="101">
        <f t="shared" si="67"/>
        <v>23.01040494938133</v>
      </c>
    </row>
    <row r="1399" spans="1:9" s="206" customFormat="1" ht="23.25" customHeight="1">
      <c r="A1399" s="117" t="s">
        <v>916</v>
      </c>
      <c r="B1399" s="114"/>
      <c r="C1399" s="114" t="s">
        <v>820</v>
      </c>
      <c r="D1399" s="114" t="s">
        <v>799</v>
      </c>
      <c r="E1399" s="114" t="s">
        <v>1341</v>
      </c>
      <c r="F1399" s="103" t="s">
        <v>899</v>
      </c>
      <c r="G1399" s="116">
        <v>1294.6</v>
      </c>
      <c r="H1399" s="116"/>
      <c r="I1399" s="101">
        <f t="shared" si="67"/>
        <v>0</v>
      </c>
    </row>
    <row r="1400" spans="1:9" s="206" customFormat="1" ht="23.25" customHeight="1">
      <c r="A1400" s="113" t="s">
        <v>927</v>
      </c>
      <c r="B1400" s="132"/>
      <c r="C1400" s="114" t="s">
        <v>820</v>
      </c>
      <c r="D1400" s="114" t="s">
        <v>799</v>
      </c>
      <c r="E1400" s="114" t="s">
        <v>1341</v>
      </c>
      <c r="F1400" s="105" t="s">
        <v>929</v>
      </c>
      <c r="G1400" s="116">
        <v>1550.2</v>
      </c>
      <c r="H1400" s="116">
        <v>654.6</v>
      </c>
      <c r="I1400" s="101">
        <f t="shared" si="67"/>
        <v>42.22680944394272</v>
      </c>
    </row>
    <row r="1401" spans="1:9" s="206" customFormat="1" ht="23.25" customHeight="1">
      <c r="A1401" s="113" t="s">
        <v>989</v>
      </c>
      <c r="B1401" s="132"/>
      <c r="C1401" s="114" t="s">
        <v>820</v>
      </c>
      <c r="D1401" s="114" t="s">
        <v>799</v>
      </c>
      <c r="E1401" s="114" t="s">
        <v>990</v>
      </c>
      <c r="F1401" s="105"/>
      <c r="G1401" s="116">
        <f>SUM(G1402)</f>
        <v>2600</v>
      </c>
      <c r="H1401" s="116">
        <f>SUM(H1402)</f>
        <v>3019.3</v>
      </c>
      <c r="I1401" s="101">
        <f t="shared" si="67"/>
        <v>116.12692307692309</v>
      </c>
    </row>
    <row r="1402" spans="1:9" s="206" customFormat="1" ht="30.75" customHeight="1">
      <c r="A1402" s="113" t="s">
        <v>1342</v>
      </c>
      <c r="B1402" s="132"/>
      <c r="C1402" s="114" t="s">
        <v>820</v>
      </c>
      <c r="D1402" s="114" t="s">
        <v>799</v>
      </c>
      <c r="E1402" s="114" t="s">
        <v>1248</v>
      </c>
      <c r="F1402" s="105"/>
      <c r="G1402" s="116">
        <f>SUM(G1403:G1404)</f>
        <v>2600</v>
      </c>
      <c r="H1402" s="116">
        <f>SUM(H1403:H1404)</f>
        <v>3019.3</v>
      </c>
      <c r="I1402" s="101">
        <f t="shared" si="67"/>
        <v>116.12692307692309</v>
      </c>
    </row>
    <row r="1403" spans="1:9" s="206" customFormat="1" ht="23.25" customHeight="1">
      <c r="A1403" s="117" t="s">
        <v>916</v>
      </c>
      <c r="B1403" s="132"/>
      <c r="C1403" s="114" t="s">
        <v>820</v>
      </c>
      <c r="D1403" s="114" t="s">
        <v>799</v>
      </c>
      <c r="E1403" s="114" t="s">
        <v>1248</v>
      </c>
      <c r="F1403" s="105" t="s">
        <v>899</v>
      </c>
      <c r="G1403" s="116"/>
      <c r="H1403" s="116">
        <v>279.5</v>
      </c>
      <c r="I1403" s="101"/>
    </row>
    <row r="1404" spans="1:9" s="206" customFormat="1" ht="23.25" customHeight="1">
      <c r="A1404" s="113" t="s">
        <v>927</v>
      </c>
      <c r="B1404" s="132"/>
      <c r="C1404" s="114" t="s">
        <v>820</v>
      </c>
      <c r="D1404" s="114" t="s">
        <v>799</v>
      </c>
      <c r="E1404" s="114" t="s">
        <v>1248</v>
      </c>
      <c r="F1404" s="105" t="s">
        <v>929</v>
      </c>
      <c r="G1404" s="116">
        <v>2600</v>
      </c>
      <c r="H1404" s="116">
        <v>2739.8</v>
      </c>
      <c r="I1404" s="101">
        <f t="shared" si="67"/>
        <v>105.37692307692308</v>
      </c>
    </row>
    <row r="1405" spans="1:9" ht="20.25" customHeight="1">
      <c r="A1405" s="117" t="s">
        <v>861</v>
      </c>
      <c r="B1405" s="208"/>
      <c r="C1405" s="114" t="s">
        <v>820</v>
      </c>
      <c r="D1405" s="114" t="s">
        <v>799</v>
      </c>
      <c r="E1405" s="114" t="s">
        <v>862</v>
      </c>
      <c r="F1405" s="105"/>
      <c r="G1405" s="116">
        <f>SUM(G1406+G1409)</f>
        <v>7124.200000000001</v>
      </c>
      <c r="H1405" s="116">
        <f>SUM(H1406+H1409)</f>
        <v>7009.3</v>
      </c>
      <c r="I1405" s="101">
        <f t="shared" si="67"/>
        <v>98.38718733331461</v>
      </c>
    </row>
    <row r="1406" spans="1:9" ht="19.5" customHeight="1" hidden="1">
      <c r="A1406" s="113" t="s">
        <v>1249</v>
      </c>
      <c r="B1406" s="208"/>
      <c r="C1406" s="114" t="s">
        <v>820</v>
      </c>
      <c r="D1406" s="114" t="s">
        <v>799</v>
      </c>
      <c r="E1406" s="114" t="s">
        <v>1105</v>
      </c>
      <c r="F1406" s="105"/>
      <c r="G1406" s="116">
        <f>SUM(G1407:G1408)</f>
        <v>0</v>
      </c>
      <c r="H1406" s="116">
        <f>SUM(H1407:H1408)</f>
        <v>0</v>
      </c>
      <c r="I1406" s="101" t="e">
        <f t="shared" si="67"/>
        <v>#DIV/0!</v>
      </c>
    </row>
    <row r="1407" spans="1:9" ht="19.5" customHeight="1" hidden="1">
      <c r="A1407" s="117" t="s">
        <v>916</v>
      </c>
      <c r="B1407" s="208"/>
      <c r="C1407" s="114" t="s">
        <v>820</v>
      </c>
      <c r="D1407" s="114" t="s">
        <v>799</v>
      </c>
      <c r="E1407" s="114" t="s">
        <v>1105</v>
      </c>
      <c r="F1407" s="105" t="s">
        <v>899</v>
      </c>
      <c r="G1407" s="116"/>
      <c r="H1407" s="116"/>
      <c r="I1407" s="101" t="e">
        <f t="shared" si="67"/>
        <v>#DIV/0!</v>
      </c>
    </row>
    <row r="1408" spans="1:9" ht="19.5" customHeight="1" hidden="1">
      <c r="A1408" s="113" t="s">
        <v>927</v>
      </c>
      <c r="B1408" s="208"/>
      <c r="C1408" s="114" t="s">
        <v>820</v>
      </c>
      <c r="D1408" s="114" t="s">
        <v>799</v>
      </c>
      <c r="E1408" s="114" t="s">
        <v>1105</v>
      </c>
      <c r="F1408" s="105" t="s">
        <v>929</v>
      </c>
      <c r="G1408" s="116"/>
      <c r="H1408" s="116"/>
      <c r="I1408" s="101" t="e">
        <f t="shared" si="67"/>
        <v>#DIV/0!</v>
      </c>
    </row>
    <row r="1409" spans="1:9" ht="18.75" customHeight="1">
      <c r="A1409" s="149" t="s">
        <v>1343</v>
      </c>
      <c r="B1409" s="99"/>
      <c r="C1409" s="114" t="s">
        <v>820</v>
      </c>
      <c r="D1409" s="114" t="s">
        <v>799</v>
      </c>
      <c r="E1409" s="114" t="s">
        <v>1251</v>
      </c>
      <c r="F1409" s="105"/>
      <c r="G1409" s="151">
        <f>SUM(G1410)+G1411</f>
        <v>7124.200000000001</v>
      </c>
      <c r="H1409" s="151">
        <f>SUM(H1410)+H1411</f>
        <v>7009.3</v>
      </c>
      <c r="I1409" s="101">
        <f t="shared" si="67"/>
        <v>98.38718733331461</v>
      </c>
    </row>
    <row r="1410" spans="1:9" ht="15">
      <c r="A1410" s="117" t="s">
        <v>1217</v>
      </c>
      <c r="B1410" s="99"/>
      <c r="C1410" s="114" t="s">
        <v>820</v>
      </c>
      <c r="D1410" s="114" t="s">
        <v>799</v>
      </c>
      <c r="E1410" s="114" t="s">
        <v>1251</v>
      </c>
      <c r="F1410" s="105" t="s">
        <v>1218</v>
      </c>
      <c r="G1410" s="151">
        <v>4371.6</v>
      </c>
      <c r="H1410" s="151">
        <v>4371.6</v>
      </c>
      <c r="I1410" s="101">
        <f t="shared" si="67"/>
        <v>100</v>
      </c>
    </row>
    <row r="1411" spans="1:9" ht="19.5" customHeight="1">
      <c r="A1411" s="113" t="s">
        <v>927</v>
      </c>
      <c r="B1411" s="132"/>
      <c r="C1411" s="114" t="s">
        <v>820</v>
      </c>
      <c r="D1411" s="114" t="s">
        <v>799</v>
      </c>
      <c r="E1411" s="114" t="s">
        <v>1251</v>
      </c>
      <c r="F1411" s="105" t="s">
        <v>929</v>
      </c>
      <c r="G1411" s="116">
        <v>2752.6</v>
      </c>
      <c r="H1411" s="116">
        <v>2637.7</v>
      </c>
      <c r="I1411" s="101">
        <f t="shared" si="67"/>
        <v>95.82576473152655</v>
      </c>
    </row>
    <row r="1412" spans="1:9" ht="19.5" customHeight="1">
      <c r="A1412" s="104" t="s">
        <v>821</v>
      </c>
      <c r="B1412" s="99"/>
      <c r="C1412" s="99" t="s">
        <v>820</v>
      </c>
      <c r="D1412" s="99" t="s">
        <v>820</v>
      </c>
      <c r="E1412" s="99"/>
      <c r="F1412" s="100"/>
      <c r="G1412" s="116">
        <f>SUM(G1417+G1428+G1413+G1444)+G1438</f>
        <v>40657.700000000004</v>
      </c>
      <c r="H1412" s="116">
        <f>SUM(H1417+H1428+H1413+H1444)+H1438</f>
        <v>40444.4</v>
      </c>
      <c r="I1412" s="101">
        <f t="shared" si="67"/>
        <v>99.4753761280151</v>
      </c>
    </row>
    <row r="1413" spans="1:9" ht="15" hidden="1">
      <c r="A1413" s="104" t="s">
        <v>886</v>
      </c>
      <c r="B1413" s="99"/>
      <c r="C1413" s="99" t="s">
        <v>820</v>
      </c>
      <c r="D1413" s="99" t="s">
        <v>820</v>
      </c>
      <c r="E1413" s="99" t="s">
        <v>887</v>
      </c>
      <c r="F1413" s="100"/>
      <c r="G1413" s="116">
        <f>SUM(G1414)</f>
        <v>0</v>
      </c>
      <c r="H1413" s="116">
        <f>SUM(H1414)</f>
        <v>0</v>
      </c>
      <c r="I1413" s="101" t="e">
        <f t="shared" si="67"/>
        <v>#DIV/0!</v>
      </c>
    </row>
    <row r="1414" spans="1:9" ht="15" hidden="1">
      <c r="A1414" s="104" t="s">
        <v>859</v>
      </c>
      <c r="B1414" s="99"/>
      <c r="C1414" s="99" t="s">
        <v>820</v>
      </c>
      <c r="D1414" s="99" t="s">
        <v>820</v>
      </c>
      <c r="E1414" s="99" t="s">
        <v>860</v>
      </c>
      <c r="F1414" s="100"/>
      <c r="G1414" s="116">
        <f>SUM(G1415+G1416)</f>
        <v>0</v>
      </c>
      <c r="H1414" s="116">
        <f>SUM(H1415+H1416)</f>
        <v>0</v>
      </c>
      <c r="I1414" s="101" t="e">
        <f t="shared" si="67"/>
        <v>#DIV/0!</v>
      </c>
    </row>
    <row r="1415" spans="1:9" ht="15" hidden="1">
      <c r="A1415" s="117" t="s">
        <v>898</v>
      </c>
      <c r="B1415" s="114"/>
      <c r="C1415" s="99" t="s">
        <v>820</v>
      </c>
      <c r="D1415" s="99" t="s">
        <v>820</v>
      </c>
      <c r="E1415" s="99" t="s">
        <v>860</v>
      </c>
      <c r="F1415" s="103" t="s">
        <v>899</v>
      </c>
      <c r="G1415" s="116"/>
      <c r="H1415" s="116"/>
      <c r="I1415" s="101" t="e">
        <f t="shared" si="67"/>
        <v>#DIV/0!</v>
      </c>
    </row>
    <row r="1416" spans="1:9" ht="15" hidden="1">
      <c r="A1416" s="117" t="s">
        <v>1217</v>
      </c>
      <c r="B1416" s="114"/>
      <c r="C1416" s="99" t="s">
        <v>820</v>
      </c>
      <c r="D1416" s="99" t="s">
        <v>820</v>
      </c>
      <c r="E1416" s="99" t="s">
        <v>860</v>
      </c>
      <c r="F1416" s="103" t="s">
        <v>1218</v>
      </c>
      <c r="G1416" s="116"/>
      <c r="H1416" s="116"/>
      <c r="I1416" s="101" t="e">
        <f t="shared" si="67"/>
        <v>#DIV/0!</v>
      </c>
    </row>
    <row r="1417" spans="1:9" ht="19.5" customHeight="1">
      <c r="A1417" s="113" t="s">
        <v>1344</v>
      </c>
      <c r="B1417" s="114"/>
      <c r="C1417" s="114" t="s">
        <v>820</v>
      </c>
      <c r="D1417" s="114" t="s">
        <v>820</v>
      </c>
      <c r="E1417" s="114" t="s">
        <v>1345</v>
      </c>
      <c r="F1417" s="103"/>
      <c r="G1417" s="116">
        <f>SUM(G1420+G1426+G1424+G1418)</f>
        <v>2272.1</v>
      </c>
      <c r="H1417" s="116">
        <f>SUM(H1420+H1426+H1424+H1418)</f>
        <v>2270.3</v>
      </c>
      <c r="I1417" s="101">
        <f t="shared" si="67"/>
        <v>99.92077813476521</v>
      </c>
    </row>
    <row r="1418" spans="1:9" ht="32.25" customHeight="1">
      <c r="A1418" s="113" t="s">
        <v>1346</v>
      </c>
      <c r="B1418" s="114"/>
      <c r="C1418" s="114" t="s">
        <v>820</v>
      </c>
      <c r="D1418" s="114" t="s">
        <v>820</v>
      </c>
      <c r="E1418" s="114" t="s">
        <v>1347</v>
      </c>
      <c r="F1418" s="103"/>
      <c r="G1418" s="116">
        <f>SUM(G1419)</f>
        <v>443.3</v>
      </c>
      <c r="H1418" s="116">
        <f>SUM(H1419)</f>
        <v>443.3</v>
      </c>
      <c r="I1418" s="101">
        <f t="shared" si="67"/>
        <v>100</v>
      </c>
    </row>
    <row r="1419" spans="1:9" ht="15">
      <c r="A1419" s="117" t="s">
        <v>916</v>
      </c>
      <c r="B1419" s="114"/>
      <c r="C1419" s="114" t="s">
        <v>820</v>
      </c>
      <c r="D1419" s="114" t="s">
        <v>820</v>
      </c>
      <c r="E1419" s="114" t="s">
        <v>1347</v>
      </c>
      <c r="F1419" s="103" t="s">
        <v>899</v>
      </c>
      <c r="G1419" s="116">
        <v>443.3</v>
      </c>
      <c r="H1419" s="116">
        <v>443.3</v>
      </c>
      <c r="I1419" s="101">
        <f t="shared" si="67"/>
        <v>100</v>
      </c>
    </row>
    <row r="1420" spans="1:9" ht="30.75" customHeight="1">
      <c r="A1420" s="104" t="s">
        <v>914</v>
      </c>
      <c r="B1420" s="114"/>
      <c r="C1420" s="114" t="s">
        <v>820</v>
      </c>
      <c r="D1420" s="114" t="s">
        <v>820</v>
      </c>
      <c r="E1420" s="114" t="s">
        <v>1352</v>
      </c>
      <c r="F1420" s="103"/>
      <c r="G1420" s="116">
        <f>SUM(G1421)</f>
        <v>1828.8</v>
      </c>
      <c r="H1420" s="116">
        <f>SUM(H1421)</f>
        <v>1827</v>
      </c>
      <c r="I1420" s="101">
        <f t="shared" si="67"/>
        <v>99.9015748031496</v>
      </c>
    </row>
    <row r="1421" spans="1:9" ht="15">
      <c r="A1421" s="117" t="s">
        <v>916</v>
      </c>
      <c r="B1421" s="114"/>
      <c r="C1421" s="114" t="s">
        <v>820</v>
      </c>
      <c r="D1421" s="114" t="s">
        <v>820</v>
      </c>
      <c r="E1421" s="114" t="s">
        <v>1352</v>
      </c>
      <c r="F1421" s="103" t="s">
        <v>899</v>
      </c>
      <c r="G1421" s="116">
        <v>1828.8</v>
      </c>
      <c r="H1421" s="116">
        <v>1827</v>
      </c>
      <c r="I1421" s="101">
        <f t="shared" si="67"/>
        <v>99.9015748031496</v>
      </c>
    </row>
    <row r="1422" spans="1:9" ht="15" hidden="1">
      <c r="A1422" s="104" t="s">
        <v>896</v>
      </c>
      <c r="B1422" s="114"/>
      <c r="C1422" s="114" t="s">
        <v>820</v>
      </c>
      <c r="D1422" s="114" t="s">
        <v>820</v>
      </c>
      <c r="E1422" s="114" t="s">
        <v>1349</v>
      </c>
      <c r="F1422" s="103"/>
      <c r="G1422" s="116">
        <f>SUM(G1423)</f>
        <v>0</v>
      </c>
      <c r="H1422" s="116">
        <f>SUM(H1423)</f>
        <v>0</v>
      </c>
      <c r="I1422" s="101" t="e">
        <f t="shared" si="67"/>
        <v>#DIV/0!</v>
      </c>
    </row>
    <row r="1423" spans="1:9" ht="23.25" customHeight="1" hidden="1">
      <c r="A1423" s="117" t="s">
        <v>898</v>
      </c>
      <c r="B1423" s="114"/>
      <c r="C1423" s="114" t="s">
        <v>820</v>
      </c>
      <c r="D1423" s="114" t="s">
        <v>820</v>
      </c>
      <c r="E1423" s="114" t="s">
        <v>1349</v>
      </c>
      <c r="F1423" s="103" t="s">
        <v>899</v>
      </c>
      <c r="G1423" s="116"/>
      <c r="H1423" s="116"/>
      <c r="I1423" s="101" t="e">
        <f t="shared" si="67"/>
        <v>#DIV/0!</v>
      </c>
    </row>
    <row r="1424" spans="1:9" ht="26.25" customHeight="1" hidden="1">
      <c r="A1424" s="117" t="s">
        <v>1350</v>
      </c>
      <c r="B1424" s="114"/>
      <c r="C1424" s="114" t="s">
        <v>820</v>
      </c>
      <c r="D1424" s="114" t="s">
        <v>820</v>
      </c>
      <c r="E1424" s="114" t="s">
        <v>1351</v>
      </c>
      <c r="F1424" s="103"/>
      <c r="G1424" s="116">
        <f>SUM(G1425)</f>
        <v>0</v>
      </c>
      <c r="H1424" s="116">
        <f>SUM(H1425)</f>
        <v>0</v>
      </c>
      <c r="I1424" s="101" t="e">
        <f t="shared" si="67"/>
        <v>#DIV/0!</v>
      </c>
    </row>
    <row r="1425" spans="1:9" ht="22.5" customHeight="1" hidden="1">
      <c r="A1425" s="117" t="s">
        <v>898</v>
      </c>
      <c r="B1425" s="114"/>
      <c r="C1425" s="114" t="s">
        <v>820</v>
      </c>
      <c r="D1425" s="114" t="s">
        <v>820</v>
      </c>
      <c r="E1425" s="114" t="s">
        <v>1351</v>
      </c>
      <c r="F1425" s="103" t="s">
        <v>899</v>
      </c>
      <c r="G1425" s="116"/>
      <c r="H1425" s="116"/>
      <c r="I1425" s="101" t="e">
        <f t="shared" si="67"/>
        <v>#DIV/0!</v>
      </c>
    </row>
    <row r="1426" spans="1:9" ht="30" customHeight="1" hidden="1">
      <c r="A1426" s="104" t="s">
        <v>896</v>
      </c>
      <c r="B1426" s="114"/>
      <c r="C1426" s="114" t="s">
        <v>820</v>
      </c>
      <c r="D1426" s="114" t="s">
        <v>820</v>
      </c>
      <c r="E1426" s="114" t="s">
        <v>1352</v>
      </c>
      <c r="F1426" s="103"/>
      <c r="G1426" s="116">
        <f>SUM(G1427)</f>
        <v>0</v>
      </c>
      <c r="H1426" s="116">
        <f>SUM(H1427)</f>
        <v>0</v>
      </c>
      <c r="I1426" s="101" t="e">
        <f t="shared" si="67"/>
        <v>#DIV/0!</v>
      </c>
    </row>
    <row r="1427" spans="1:9" ht="47.25" customHeight="1" hidden="1">
      <c r="A1427" s="104" t="s">
        <v>914</v>
      </c>
      <c r="B1427" s="114"/>
      <c r="C1427" s="114" t="s">
        <v>820</v>
      </c>
      <c r="D1427" s="114" t="s">
        <v>820</v>
      </c>
      <c r="E1427" s="114" t="s">
        <v>1352</v>
      </c>
      <c r="F1427" s="103" t="s">
        <v>899</v>
      </c>
      <c r="G1427" s="116"/>
      <c r="H1427" s="116"/>
      <c r="I1427" s="101" t="e">
        <f t="shared" si="67"/>
        <v>#DIV/0!</v>
      </c>
    </row>
    <row r="1428" spans="1:9" ht="24.75" customHeight="1">
      <c r="A1428" s="115" t="s">
        <v>1353</v>
      </c>
      <c r="B1428" s="99"/>
      <c r="C1428" s="99" t="s">
        <v>820</v>
      </c>
      <c r="D1428" s="99" t="s">
        <v>820</v>
      </c>
      <c r="E1428" s="99" t="s">
        <v>823</v>
      </c>
      <c r="F1428" s="100"/>
      <c r="G1428" s="116">
        <f>SUM(G1430+G1433+G1436)</f>
        <v>36667.8</v>
      </c>
      <c r="H1428" s="116">
        <f>SUM(H1430+H1433+H1436)</f>
        <v>36481.2</v>
      </c>
      <c r="I1428" s="101">
        <f t="shared" si="67"/>
        <v>99.49110663852207</v>
      </c>
    </row>
    <row r="1429" spans="1:9" ht="34.5" customHeight="1">
      <c r="A1429" s="142" t="s">
        <v>1354</v>
      </c>
      <c r="B1429" s="114"/>
      <c r="C1429" s="114" t="s">
        <v>820</v>
      </c>
      <c r="D1429" s="114" t="s">
        <v>820</v>
      </c>
      <c r="E1429" s="114" t="s">
        <v>1355</v>
      </c>
      <c r="F1429" s="103"/>
      <c r="G1429" s="116">
        <f>SUM(G1430+G1433+G1436)</f>
        <v>36667.8</v>
      </c>
      <c r="H1429" s="116">
        <f>SUM(H1430+H1433+H1436)</f>
        <v>36481.2</v>
      </c>
      <c r="I1429" s="101">
        <f t="shared" si="67"/>
        <v>99.49110663852207</v>
      </c>
    </row>
    <row r="1430" spans="1:9" ht="51" customHeight="1">
      <c r="A1430" s="142" t="s">
        <v>1356</v>
      </c>
      <c r="B1430" s="114"/>
      <c r="C1430" s="114" t="s">
        <v>820</v>
      </c>
      <c r="D1430" s="114" t="s">
        <v>820</v>
      </c>
      <c r="E1430" s="114" t="s">
        <v>1357</v>
      </c>
      <c r="F1430" s="103"/>
      <c r="G1430" s="116">
        <f>SUM(G1431:G1432)</f>
        <v>3187.3</v>
      </c>
      <c r="H1430" s="116">
        <f>SUM(H1431:H1432)</f>
        <v>3001.5</v>
      </c>
      <c r="I1430" s="101">
        <f t="shared" si="67"/>
        <v>94.1706146268001</v>
      </c>
    </row>
    <row r="1431" spans="1:9" ht="15" customHeight="1">
      <c r="A1431" s="117" t="s">
        <v>916</v>
      </c>
      <c r="B1431" s="114"/>
      <c r="C1431" s="114" t="s">
        <v>820</v>
      </c>
      <c r="D1431" s="114" t="s">
        <v>820</v>
      </c>
      <c r="E1431" s="114" t="s">
        <v>1357</v>
      </c>
      <c r="F1431" s="103" t="s">
        <v>899</v>
      </c>
      <c r="G1431" s="116">
        <v>1834</v>
      </c>
      <c r="H1431" s="116">
        <v>1648.2</v>
      </c>
      <c r="I1431" s="101">
        <f t="shared" si="67"/>
        <v>89.8691384950927</v>
      </c>
    </row>
    <row r="1432" spans="1:9" ht="15" customHeight="1">
      <c r="A1432" s="113" t="s">
        <v>927</v>
      </c>
      <c r="B1432" s="114"/>
      <c r="C1432" s="114" t="s">
        <v>820</v>
      </c>
      <c r="D1432" s="114" t="s">
        <v>820</v>
      </c>
      <c r="E1432" s="114" t="s">
        <v>1357</v>
      </c>
      <c r="F1432" s="103" t="s">
        <v>929</v>
      </c>
      <c r="G1432" s="116">
        <v>1353.3</v>
      </c>
      <c r="H1432" s="116">
        <v>1353.3</v>
      </c>
      <c r="I1432" s="101">
        <f t="shared" si="67"/>
        <v>100</v>
      </c>
    </row>
    <row r="1433" spans="1:9" ht="57">
      <c r="A1433" s="117" t="s">
        <v>1290</v>
      </c>
      <c r="B1433" s="132"/>
      <c r="C1433" s="99" t="s">
        <v>820</v>
      </c>
      <c r="D1433" s="99" t="s">
        <v>820</v>
      </c>
      <c r="E1433" s="114" t="s">
        <v>1358</v>
      </c>
      <c r="F1433" s="105"/>
      <c r="G1433" s="116">
        <f>SUM(G1434:G1435)</f>
        <v>6964.6</v>
      </c>
      <c r="H1433" s="116">
        <f>SUM(H1434:H1435)</f>
        <v>6963.799999999999</v>
      </c>
      <c r="I1433" s="101">
        <f t="shared" si="67"/>
        <v>99.9885133388852</v>
      </c>
    </row>
    <row r="1434" spans="1:9" ht="15">
      <c r="A1434" s="117" t="s">
        <v>916</v>
      </c>
      <c r="B1434" s="132"/>
      <c r="C1434" s="99" t="s">
        <v>820</v>
      </c>
      <c r="D1434" s="99" t="s">
        <v>820</v>
      </c>
      <c r="E1434" s="114" t="s">
        <v>1358</v>
      </c>
      <c r="F1434" s="105" t="s">
        <v>899</v>
      </c>
      <c r="G1434" s="116">
        <v>3468.5</v>
      </c>
      <c r="H1434" s="116">
        <v>3467.7</v>
      </c>
      <c r="I1434" s="101">
        <f t="shared" si="67"/>
        <v>99.97693527461439</v>
      </c>
    </row>
    <row r="1435" spans="1:9" ht="15">
      <c r="A1435" s="113" t="s">
        <v>927</v>
      </c>
      <c r="B1435" s="132"/>
      <c r="C1435" s="99" t="s">
        <v>820</v>
      </c>
      <c r="D1435" s="99" t="s">
        <v>820</v>
      </c>
      <c r="E1435" s="114" t="s">
        <v>1358</v>
      </c>
      <c r="F1435" s="105" t="s">
        <v>929</v>
      </c>
      <c r="G1435" s="116">
        <v>3496.1</v>
      </c>
      <c r="H1435" s="116">
        <v>3496.1</v>
      </c>
      <c r="I1435" s="101">
        <f t="shared" si="67"/>
        <v>100</v>
      </c>
    </row>
    <row r="1436" spans="1:9" ht="48.75" customHeight="1">
      <c r="A1436" s="117" t="s">
        <v>1359</v>
      </c>
      <c r="B1436" s="99"/>
      <c r="C1436" s="114" t="s">
        <v>820</v>
      </c>
      <c r="D1436" s="99" t="s">
        <v>820</v>
      </c>
      <c r="E1436" s="114" t="s">
        <v>1360</v>
      </c>
      <c r="F1436" s="100"/>
      <c r="G1436" s="116">
        <f>SUM(G1437)</f>
        <v>26515.9</v>
      </c>
      <c r="H1436" s="116">
        <f>SUM(H1437)</f>
        <v>26515.9</v>
      </c>
      <c r="I1436" s="101">
        <f t="shared" si="67"/>
        <v>100</v>
      </c>
    </row>
    <row r="1437" spans="1:9" ht="36.75" customHeight="1">
      <c r="A1437" s="117" t="s">
        <v>1361</v>
      </c>
      <c r="B1437" s="99"/>
      <c r="C1437" s="114" t="s">
        <v>820</v>
      </c>
      <c r="D1437" s="99" t="s">
        <v>820</v>
      </c>
      <c r="E1437" s="114" t="s">
        <v>1360</v>
      </c>
      <c r="F1437" s="100" t="s">
        <v>1362</v>
      </c>
      <c r="G1437" s="116">
        <v>26515.9</v>
      </c>
      <c r="H1437" s="116">
        <v>26515.9</v>
      </c>
      <c r="I1437" s="101">
        <f t="shared" si="67"/>
        <v>100</v>
      </c>
    </row>
    <row r="1438" spans="1:9" ht="15">
      <c r="A1438" s="104" t="s">
        <v>989</v>
      </c>
      <c r="B1438" s="132"/>
      <c r="C1438" s="114" t="s">
        <v>820</v>
      </c>
      <c r="D1438" s="99" t="s">
        <v>820</v>
      </c>
      <c r="E1438" s="114" t="s">
        <v>990</v>
      </c>
      <c r="F1438" s="100"/>
      <c r="G1438" s="116">
        <f>SUM(G1439)</f>
        <v>314.4</v>
      </c>
      <c r="H1438" s="116">
        <f>SUM(H1439)</f>
        <v>289.5</v>
      </c>
      <c r="I1438" s="101">
        <f t="shared" si="67"/>
        <v>92.08015267175573</v>
      </c>
    </row>
    <row r="1439" spans="1:9" ht="36" customHeight="1">
      <c r="A1439" s="117" t="s">
        <v>1849</v>
      </c>
      <c r="B1439" s="99"/>
      <c r="C1439" s="114" t="s">
        <v>820</v>
      </c>
      <c r="D1439" s="99" t="s">
        <v>820</v>
      </c>
      <c r="E1439" s="114" t="s">
        <v>1364</v>
      </c>
      <c r="F1439" s="100"/>
      <c r="G1439" s="116">
        <f>SUM(G1440)</f>
        <v>314.4</v>
      </c>
      <c r="H1439" s="116">
        <f>SUM(H1440)</f>
        <v>289.5</v>
      </c>
      <c r="I1439" s="101">
        <f t="shared" si="67"/>
        <v>92.08015267175573</v>
      </c>
    </row>
    <row r="1440" spans="1:9" ht="14.25" customHeight="1">
      <c r="A1440" s="117" t="s">
        <v>1217</v>
      </c>
      <c r="B1440" s="99"/>
      <c r="C1440" s="114" t="s">
        <v>820</v>
      </c>
      <c r="D1440" s="99" t="s">
        <v>820</v>
      </c>
      <c r="E1440" s="114" t="s">
        <v>1364</v>
      </c>
      <c r="F1440" s="100" t="s">
        <v>1218</v>
      </c>
      <c r="G1440" s="116">
        <v>314.4</v>
      </c>
      <c r="H1440" s="116">
        <v>289.5</v>
      </c>
      <c r="I1440" s="101">
        <f t="shared" si="67"/>
        <v>92.08015267175573</v>
      </c>
    </row>
    <row r="1441" spans="1:9" ht="15" hidden="1">
      <c r="A1441" s="117"/>
      <c r="B1441" s="99"/>
      <c r="C1441" s="114"/>
      <c r="D1441" s="99"/>
      <c r="E1441" s="114"/>
      <c r="F1441" s="100"/>
      <c r="G1441" s="116"/>
      <c r="H1441" s="116"/>
      <c r="I1441" s="101" t="e">
        <f t="shared" si="67"/>
        <v>#DIV/0!</v>
      </c>
    </row>
    <row r="1442" spans="1:9" ht="15" hidden="1">
      <c r="A1442" s="117"/>
      <c r="B1442" s="99"/>
      <c r="C1442" s="114"/>
      <c r="D1442" s="99"/>
      <c r="E1442" s="114"/>
      <c r="F1442" s="100"/>
      <c r="G1442" s="116"/>
      <c r="H1442" s="116"/>
      <c r="I1442" s="101" t="e">
        <f t="shared" si="67"/>
        <v>#DIV/0!</v>
      </c>
    </row>
    <row r="1443" spans="1:9" ht="15" hidden="1">
      <c r="A1443" s="117" t="s">
        <v>1365</v>
      </c>
      <c r="B1443" s="99"/>
      <c r="C1443" s="114" t="s">
        <v>820</v>
      </c>
      <c r="D1443" s="99" t="s">
        <v>820</v>
      </c>
      <c r="E1443" s="114" t="s">
        <v>1366</v>
      </c>
      <c r="F1443" s="100" t="s">
        <v>1367</v>
      </c>
      <c r="G1443" s="116"/>
      <c r="H1443" s="116"/>
      <c r="I1443" s="101" t="e">
        <f t="shared" si="67"/>
        <v>#DIV/0!</v>
      </c>
    </row>
    <row r="1444" spans="1:9" ht="15">
      <c r="A1444" s="117" t="s">
        <v>861</v>
      </c>
      <c r="B1444" s="208"/>
      <c r="C1444" s="114" t="s">
        <v>820</v>
      </c>
      <c r="D1444" s="114" t="s">
        <v>820</v>
      </c>
      <c r="E1444" s="114" t="s">
        <v>862</v>
      </c>
      <c r="F1444" s="105"/>
      <c r="G1444" s="116">
        <f>SUM(G1447)+G1445</f>
        <v>1403.3999999999999</v>
      </c>
      <c r="H1444" s="116">
        <f>SUM(H1447)+H1445</f>
        <v>1403.3999999999999</v>
      </c>
      <c r="I1444" s="101">
        <f t="shared" si="67"/>
        <v>100</v>
      </c>
    </row>
    <row r="1445" spans="1:9" ht="24" customHeight="1">
      <c r="A1445" s="117" t="s">
        <v>1850</v>
      </c>
      <c r="B1445" s="208"/>
      <c r="C1445" s="114" t="s">
        <v>820</v>
      </c>
      <c r="D1445" s="114" t="s">
        <v>820</v>
      </c>
      <c r="E1445" s="114" t="s">
        <v>1369</v>
      </c>
      <c r="F1445" s="105"/>
      <c r="G1445" s="101">
        <f>SUM(G1446)</f>
        <v>1323.8</v>
      </c>
      <c r="H1445" s="101">
        <f>SUM(H1446)</f>
        <v>1323.8</v>
      </c>
      <c r="I1445" s="101">
        <f t="shared" si="67"/>
        <v>100</v>
      </c>
    </row>
    <row r="1446" spans="1:9" ht="15" customHeight="1">
      <c r="A1446" s="117" t="s">
        <v>1217</v>
      </c>
      <c r="B1446" s="208"/>
      <c r="C1446" s="114" t="s">
        <v>820</v>
      </c>
      <c r="D1446" s="114" t="s">
        <v>820</v>
      </c>
      <c r="E1446" s="114" t="s">
        <v>1369</v>
      </c>
      <c r="F1446" s="105" t="s">
        <v>1218</v>
      </c>
      <c r="G1446" s="101">
        <v>1323.8</v>
      </c>
      <c r="H1446" s="101">
        <v>1323.8</v>
      </c>
      <c r="I1446" s="101">
        <f t="shared" si="67"/>
        <v>100</v>
      </c>
    </row>
    <row r="1447" spans="1:9" ht="43.5" customHeight="1">
      <c r="A1447" s="149" t="s">
        <v>1370</v>
      </c>
      <c r="B1447" s="208"/>
      <c r="C1447" s="114" t="s">
        <v>820</v>
      </c>
      <c r="D1447" s="114" t="s">
        <v>820</v>
      </c>
      <c r="E1447" s="114" t="s">
        <v>1371</v>
      </c>
      <c r="F1447" s="105"/>
      <c r="G1447" s="116">
        <f>SUM(G1448)</f>
        <v>79.6</v>
      </c>
      <c r="H1447" s="116">
        <f>SUM(H1448)</f>
        <v>79.6</v>
      </c>
      <c r="I1447" s="101">
        <f t="shared" si="67"/>
        <v>100</v>
      </c>
    </row>
    <row r="1448" spans="1:9" ht="16.5" customHeight="1">
      <c r="A1448" s="117" t="s">
        <v>1217</v>
      </c>
      <c r="B1448" s="208"/>
      <c r="C1448" s="114" t="s">
        <v>820</v>
      </c>
      <c r="D1448" s="114" t="s">
        <v>820</v>
      </c>
      <c r="E1448" s="114" t="s">
        <v>1371</v>
      </c>
      <c r="F1448" s="105" t="s">
        <v>1218</v>
      </c>
      <c r="G1448" s="116">
        <v>79.6</v>
      </c>
      <c r="H1448" s="116">
        <v>79.6</v>
      </c>
      <c r="I1448" s="101">
        <f t="shared" si="67"/>
        <v>100</v>
      </c>
    </row>
    <row r="1449" spans="1:9" ht="16.5" customHeight="1">
      <c r="A1449" s="104" t="s">
        <v>1372</v>
      </c>
      <c r="B1449" s="99"/>
      <c r="C1449" s="114" t="s">
        <v>820</v>
      </c>
      <c r="D1449" s="114" t="s">
        <v>975</v>
      </c>
      <c r="E1449" s="114"/>
      <c r="F1449" s="103"/>
      <c r="G1449" s="116">
        <f>SUM(G1450+G1454+G1461+G1480)</f>
        <v>39040.700000000004</v>
      </c>
      <c r="H1449" s="116">
        <f>SUM(H1450+H1454+H1461+H1480)</f>
        <v>38866.700000000004</v>
      </c>
      <c r="I1449" s="101">
        <f t="shared" si="67"/>
        <v>99.55431127003358</v>
      </c>
    </row>
    <row r="1450" spans="1:9" ht="15" hidden="1">
      <c r="A1450" s="124" t="s">
        <v>1326</v>
      </c>
      <c r="B1450" s="158"/>
      <c r="C1450" s="114" t="s">
        <v>820</v>
      </c>
      <c r="D1450" s="114" t="s">
        <v>975</v>
      </c>
      <c r="E1450" s="114" t="s">
        <v>1327</v>
      </c>
      <c r="F1450" s="103"/>
      <c r="G1450" s="116">
        <f>SUM(G1451)</f>
        <v>0</v>
      </c>
      <c r="H1450" s="116">
        <f>SUM(H1451)</f>
        <v>0</v>
      </c>
      <c r="I1450" s="101" t="e">
        <f t="shared" si="67"/>
        <v>#DIV/0!</v>
      </c>
    </row>
    <row r="1451" spans="1:9" ht="18" customHeight="1" hidden="1">
      <c r="A1451" s="104" t="s">
        <v>1328</v>
      </c>
      <c r="B1451" s="158"/>
      <c r="C1451" s="114" t="s">
        <v>820</v>
      </c>
      <c r="D1451" s="114" t="s">
        <v>975</v>
      </c>
      <c r="E1451" s="114" t="s">
        <v>1329</v>
      </c>
      <c r="F1451" s="103"/>
      <c r="G1451" s="116">
        <f>SUM(G1452)</f>
        <v>0</v>
      </c>
      <c r="H1451" s="116">
        <f>SUM(H1452)</f>
        <v>0</v>
      </c>
      <c r="I1451" s="101" t="e">
        <f t="shared" si="67"/>
        <v>#DIV/0!</v>
      </c>
    </row>
    <row r="1452" spans="1:9" ht="33.75" customHeight="1" hidden="1">
      <c r="A1452" s="117" t="s">
        <v>1330</v>
      </c>
      <c r="B1452" s="158"/>
      <c r="C1452" s="114" t="s">
        <v>820</v>
      </c>
      <c r="D1452" s="114" t="s">
        <v>975</v>
      </c>
      <c r="E1452" s="114" t="s">
        <v>1331</v>
      </c>
      <c r="F1452" s="103"/>
      <c r="G1452" s="116"/>
      <c r="H1452" s="116"/>
      <c r="I1452" s="101" t="e">
        <f t="shared" si="67"/>
        <v>#DIV/0!</v>
      </c>
    </row>
    <row r="1453" spans="1:9" ht="15" hidden="1">
      <c r="A1453" s="117" t="s">
        <v>916</v>
      </c>
      <c r="B1453" s="158"/>
      <c r="C1453" s="114" t="s">
        <v>820</v>
      </c>
      <c r="D1453" s="114" t="s">
        <v>975</v>
      </c>
      <c r="E1453" s="114" t="s">
        <v>1331</v>
      </c>
      <c r="F1453" s="103" t="s">
        <v>899</v>
      </c>
      <c r="G1453" s="116"/>
      <c r="H1453" s="116"/>
      <c r="I1453" s="101" t="e">
        <f t="shared" si="67"/>
        <v>#DIV/0!</v>
      </c>
    </row>
    <row r="1454" spans="1:9" ht="48" customHeight="1">
      <c r="A1454" s="115" t="s">
        <v>1374</v>
      </c>
      <c r="B1454" s="99"/>
      <c r="C1454" s="114" t="s">
        <v>820</v>
      </c>
      <c r="D1454" s="114" t="s">
        <v>975</v>
      </c>
      <c r="E1454" s="114" t="s">
        <v>1375</v>
      </c>
      <c r="F1454" s="103"/>
      <c r="G1454" s="116">
        <f>SUM(G1455)</f>
        <v>36838.3</v>
      </c>
      <c r="H1454" s="116">
        <f>SUM(H1455)</f>
        <v>36664.3</v>
      </c>
      <c r="I1454" s="101">
        <f t="shared" si="67"/>
        <v>99.5276655003081</v>
      </c>
    </row>
    <row r="1455" spans="1:9" ht="29.25" customHeight="1">
      <c r="A1455" s="104" t="s">
        <v>914</v>
      </c>
      <c r="B1455" s="158"/>
      <c r="C1455" s="114" t="s">
        <v>820</v>
      </c>
      <c r="D1455" s="114" t="s">
        <v>975</v>
      </c>
      <c r="E1455" s="114" t="s">
        <v>1376</v>
      </c>
      <c r="F1455" s="103"/>
      <c r="G1455" s="116">
        <f>SUM(G1456+G1457+G1459)</f>
        <v>36838.3</v>
      </c>
      <c r="H1455" s="116">
        <f>SUM(H1456+H1457+H1459)</f>
        <v>36664.3</v>
      </c>
      <c r="I1455" s="101">
        <f t="shared" si="67"/>
        <v>99.5276655003081</v>
      </c>
    </row>
    <row r="1456" spans="1:9" ht="19.5" customHeight="1">
      <c r="A1456" s="117" t="s">
        <v>916</v>
      </c>
      <c r="B1456" s="158"/>
      <c r="C1456" s="114" t="s">
        <v>820</v>
      </c>
      <c r="D1456" s="114" t="s">
        <v>975</v>
      </c>
      <c r="E1456" s="114" t="s">
        <v>1376</v>
      </c>
      <c r="F1456" s="103" t="s">
        <v>899</v>
      </c>
      <c r="G1456" s="116">
        <v>36838.3</v>
      </c>
      <c r="H1456" s="116">
        <v>36664.3</v>
      </c>
      <c r="I1456" s="101">
        <f t="shared" si="67"/>
        <v>99.5276655003081</v>
      </c>
    </row>
    <row r="1457" spans="1:9" ht="15" hidden="1">
      <c r="A1457" s="117" t="s">
        <v>1377</v>
      </c>
      <c r="B1457" s="158"/>
      <c r="C1457" s="114" t="s">
        <v>820</v>
      </c>
      <c r="D1457" s="114" t="s">
        <v>975</v>
      </c>
      <c r="E1457" s="114" t="s">
        <v>1378</v>
      </c>
      <c r="F1457" s="103"/>
      <c r="G1457" s="116">
        <f>SUM(G1458)</f>
        <v>0</v>
      </c>
      <c r="H1457" s="116">
        <f>SUM(H1458)</f>
        <v>0</v>
      </c>
      <c r="I1457" s="101" t="e">
        <f t="shared" si="67"/>
        <v>#DIV/0!</v>
      </c>
    </row>
    <row r="1458" spans="1:9" ht="22.5" customHeight="1" hidden="1">
      <c r="A1458" s="117" t="s">
        <v>916</v>
      </c>
      <c r="B1458" s="158"/>
      <c r="C1458" s="114" t="s">
        <v>820</v>
      </c>
      <c r="D1458" s="114" t="s">
        <v>975</v>
      </c>
      <c r="E1458" s="114" t="s">
        <v>1378</v>
      </c>
      <c r="F1458" s="103" t="s">
        <v>899</v>
      </c>
      <c r="G1458" s="116"/>
      <c r="H1458" s="116"/>
      <c r="I1458" s="101" t="e">
        <f t="shared" si="67"/>
        <v>#DIV/0!</v>
      </c>
    </row>
    <row r="1459" spans="1:9" ht="42.75" hidden="1">
      <c r="A1459" s="104" t="s">
        <v>1284</v>
      </c>
      <c r="B1459" s="132"/>
      <c r="C1459" s="114" t="s">
        <v>820</v>
      </c>
      <c r="D1459" s="114" t="s">
        <v>975</v>
      </c>
      <c r="E1459" s="114" t="s">
        <v>1379</v>
      </c>
      <c r="F1459" s="105"/>
      <c r="G1459" s="116">
        <f>SUM(G1460)</f>
        <v>0</v>
      </c>
      <c r="H1459" s="116">
        <f>SUM(H1460)</f>
        <v>0</v>
      </c>
      <c r="I1459" s="101" t="e">
        <f aca="true" t="shared" si="68" ref="I1459:I1522">SUM(H1459/G1459*100)</f>
        <v>#DIV/0!</v>
      </c>
    </row>
    <row r="1460" spans="1:9" ht="15" hidden="1">
      <c r="A1460" s="117" t="s">
        <v>898</v>
      </c>
      <c r="B1460" s="132"/>
      <c r="C1460" s="114" t="s">
        <v>820</v>
      </c>
      <c r="D1460" s="114" t="s">
        <v>975</v>
      </c>
      <c r="E1460" s="114" t="s">
        <v>1379</v>
      </c>
      <c r="F1460" s="105" t="s">
        <v>899</v>
      </c>
      <c r="G1460" s="116"/>
      <c r="H1460" s="116"/>
      <c r="I1460" s="101" t="e">
        <f t="shared" si="68"/>
        <v>#DIV/0!</v>
      </c>
    </row>
    <row r="1461" spans="1:9" ht="15" hidden="1">
      <c r="A1461" s="104" t="s">
        <v>989</v>
      </c>
      <c r="B1461" s="132"/>
      <c r="C1461" s="114" t="s">
        <v>820</v>
      </c>
      <c r="D1461" s="114" t="s">
        <v>975</v>
      </c>
      <c r="E1461" s="114" t="s">
        <v>990</v>
      </c>
      <c r="F1461" s="105"/>
      <c r="G1461" s="116">
        <f>SUM(G1464+G1468+G1472+G1466+G1470+G1462)</f>
        <v>0</v>
      </c>
      <c r="H1461" s="116">
        <f>SUM(H1464+H1468+H1472+H1466+H1470+H1462)</f>
        <v>0</v>
      </c>
      <c r="I1461" s="101" t="e">
        <f t="shared" si="68"/>
        <v>#DIV/0!</v>
      </c>
    </row>
    <row r="1462" spans="1:9" ht="42.75" hidden="1">
      <c r="A1462" s="104" t="s">
        <v>1380</v>
      </c>
      <c r="B1462" s="132"/>
      <c r="C1462" s="114" t="s">
        <v>820</v>
      </c>
      <c r="D1462" s="114" t="s">
        <v>975</v>
      </c>
      <c r="E1462" s="114" t="s">
        <v>1381</v>
      </c>
      <c r="F1462" s="105"/>
      <c r="G1462" s="116">
        <f>SUM(G1463)</f>
        <v>0</v>
      </c>
      <c r="H1462" s="116">
        <f>SUM(H1463)</f>
        <v>0</v>
      </c>
      <c r="I1462" s="101" t="e">
        <f t="shared" si="68"/>
        <v>#DIV/0!</v>
      </c>
    </row>
    <row r="1463" spans="1:9" ht="15" hidden="1">
      <c r="A1463" s="117" t="s">
        <v>898</v>
      </c>
      <c r="B1463" s="132"/>
      <c r="C1463" s="114" t="s">
        <v>820</v>
      </c>
      <c r="D1463" s="114" t="s">
        <v>975</v>
      </c>
      <c r="E1463" s="114" t="s">
        <v>1381</v>
      </c>
      <c r="F1463" s="105" t="s">
        <v>899</v>
      </c>
      <c r="G1463" s="116"/>
      <c r="H1463" s="116"/>
      <c r="I1463" s="101" t="e">
        <f t="shared" si="68"/>
        <v>#DIV/0!</v>
      </c>
    </row>
    <row r="1464" spans="1:9" ht="19.5" customHeight="1" hidden="1">
      <c r="A1464" s="104" t="s">
        <v>1851</v>
      </c>
      <c r="B1464" s="132"/>
      <c r="C1464" s="114" t="s">
        <v>820</v>
      </c>
      <c r="D1464" s="114" t="s">
        <v>975</v>
      </c>
      <c r="E1464" s="114" t="s">
        <v>1708</v>
      </c>
      <c r="F1464" s="105"/>
      <c r="G1464" s="116">
        <f>SUM(G1465)</f>
        <v>0</v>
      </c>
      <c r="H1464" s="116">
        <f>SUM(H1465)</f>
        <v>0</v>
      </c>
      <c r="I1464" s="101" t="e">
        <f t="shared" si="68"/>
        <v>#DIV/0!</v>
      </c>
    </row>
    <row r="1465" spans="1:9" ht="28.5" customHeight="1" hidden="1">
      <c r="A1465" s="104" t="s">
        <v>1647</v>
      </c>
      <c r="B1465" s="132"/>
      <c r="C1465" s="114" t="s">
        <v>820</v>
      </c>
      <c r="D1465" s="114" t="s">
        <v>975</v>
      </c>
      <c r="E1465" s="114" t="s">
        <v>1708</v>
      </c>
      <c r="F1465" s="105" t="s">
        <v>1663</v>
      </c>
      <c r="G1465" s="116"/>
      <c r="H1465" s="116"/>
      <c r="I1465" s="101" t="e">
        <f t="shared" si="68"/>
        <v>#DIV/0!</v>
      </c>
    </row>
    <row r="1466" spans="1:9" ht="18.75" customHeight="1" hidden="1">
      <c r="A1466" s="104" t="s">
        <v>1382</v>
      </c>
      <c r="B1466" s="132"/>
      <c r="C1466" s="114" t="s">
        <v>820</v>
      </c>
      <c r="D1466" s="114" t="s">
        <v>975</v>
      </c>
      <c r="E1466" s="114" t="s">
        <v>1383</v>
      </c>
      <c r="F1466" s="105"/>
      <c r="G1466" s="116">
        <f>SUM(G1467)</f>
        <v>0</v>
      </c>
      <c r="H1466" s="116">
        <f>SUM(H1467)</f>
        <v>0</v>
      </c>
      <c r="I1466" s="101" t="e">
        <f t="shared" si="68"/>
        <v>#DIV/0!</v>
      </c>
    </row>
    <row r="1467" spans="1:9" ht="28.5" hidden="1">
      <c r="A1467" s="104" t="s">
        <v>1281</v>
      </c>
      <c r="B1467" s="132"/>
      <c r="C1467" s="114" t="s">
        <v>820</v>
      </c>
      <c r="D1467" s="114" t="s">
        <v>975</v>
      </c>
      <c r="E1467" s="114" t="s">
        <v>1383</v>
      </c>
      <c r="F1467" s="105" t="s">
        <v>1384</v>
      </c>
      <c r="G1467" s="116"/>
      <c r="H1467" s="116"/>
      <c r="I1467" s="101" t="e">
        <f t="shared" si="68"/>
        <v>#DIV/0!</v>
      </c>
    </row>
    <row r="1468" spans="1:9" ht="28.5" customHeight="1" hidden="1">
      <c r="A1468" s="104" t="s">
        <v>1385</v>
      </c>
      <c r="B1468" s="132"/>
      <c r="C1468" s="114" t="s">
        <v>820</v>
      </c>
      <c r="D1468" s="114" t="s">
        <v>975</v>
      </c>
      <c r="E1468" s="114" t="s">
        <v>1246</v>
      </c>
      <c r="F1468" s="105"/>
      <c r="G1468" s="116">
        <f>SUM(G1469)</f>
        <v>0</v>
      </c>
      <c r="H1468" s="116">
        <f>SUM(H1469)</f>
        <v>0</v>
      </c>
      <c r="I1468" s="101" t="e">
        <f t="shared" si="68"/>
        <v>#DIV/0!</v>
      </c>
    </row>
    <row r="1469" spans="1:9" ht="15.75" customHeight="1" hidden="1">
      <c r="A1469" s="117" t="s">
        <v>898</v>
      </c>
      <c r="B1469" s="132"/>
      <c r="C1469" s="114" t="s">
        <v>820</v>
      </c>
      <c r="D1469" s="114" t="s">
        <v>975</v>
      </c>
      <c r="E1469" s="114" t="s">
        <v>1246</v>
      </c>
      <c r="F1469" s="105" t="s">
        <v>899</v>
      </c>
      <c r="G1469" s="116"/>
      <c r="H1469" s="116"/>
      <c r="I1469" s="101" t="e">
        <f t="shared" si="68"/>
        <v>#DIV/0!</v>
      </c>
    </row>
    <row r="1470" spans="1:9" ht="71.25" customHeight="1" hidden="1">
      <c r="A1470" s="117" t="s">
        <v>1386</v>
      </c>
      <c r="B1470" s="132"/>
      <c r="C1470" s="114" t="s">
        <v>820</v>
      </c>
      <c r="D1470" s="114" t="s">
        <v>975</v>
      </c>
      <c r="E1470" s="114" t="s">
        <v>1387</v>
      </c>
      <c r="F1470" s="105"/>
      <c r="G1470" s="116">
        <f>SUM(G1471)</f>
        <v>0</v>
      </c>
      <c r="H1470" s="116">
        <f>SUM(H1471)</f>
        <v>0</v>
      </c>
      <c r="I1470" s="101" t="e">
        <f t="shared" si="68"/>
        <v>#DIV/0!</v>
      </c>
    </row>
    <row r="1471" spans="1:9" ht="16.5" customHeight="1" hidden="1">
      <c r="A1471" s="104" t="s">
        <v>1281</v>
      </c>
      <c r="B1471" s="132"/>
      <c r="C1471" s="114" t="s">
        <v>820</v>
      </c>
      <c r="D1471" s="114" t="s">
        <v>975</v>
      </c>
      <c r="E1471" s="114" t="s">
        <v>1387</v>
      </c>
      <c r="F1471" s="105" t="s">
        <v>1384</v>
      </c>
      <c r="G1471" s="116"/>
      <c r="H1471" s="116"/>
      <c r="I1471" s="101" t="e">
        <f t="shared" si="68"/>
        <v>#DIV/0!</v>
      </c>
    </row>
    <row r="1472" spans="1:9" ht="28.5" hidden="1">
      <c r="A1472" s="104" t="s">
        <v>1388</v>
      </c>
      <c r="B1472" s="132"/>
      <c r="C1472" s="114" t="s">
        <v>820</v>
      </c>
      <c r="D1472" s="114" t="s">
        <v>975</v>
      </c>
      <c r="E1472" s="114" t="s">
        <v>1389</v>
      </c>
      <c r="F1472" s="105"/>
      <c r="G1472" s="116">
        <f>SUM(G1473,G1478)</f>
        <v>0</v>
      </c>
      <c r="H1472" s="116">
        <f>SUM(H1473,H1478)</f>
        <v>0</v>
      </c>
      <c r="I1472" s="101" t="e">
        <f t="shared" si="68"/>
        <v>#DIV/0!</v>
      </c>
    </row>
    <row r="1473" spans="1:9" ht="21" customHeight="1" hidden="1">
      <c r="A1473" s="117" t="s">
        <v>898</v>
      </c>
      <c r="B1473" s="132"/>
      <c r="C1473" s="114" t="s">
        <v>820</v>
      </c>
      <c r="D1473" s="114" t="s">
        <v>975</v>
      </c>
      <c r="E1473" s="114" t="s">
        <v>1389</v>
      </c>
      <c r="F1473" s="105" t="s">
        <v>899</v>
      </c>
      <c r="G1473" s="116"/>
      <c r="H1473" s="116"/>
      <c r="I1473" s="101" t="e">
        <f t="shared" si="68"/>
        <v>#DIV/0!</v>
      </c>
    </row>
    <row r="1474" spans="1:9" ht="45" customHeight="1" hidden="1">
      <c r="A1474" s="104" t="s">
        <v>989</v>
      </c>
      <c r="B1474" s="132"/>
      <c r="C1474" s="114" t="s">
        <v>820</v>
      </c>
      <c r="D1474" s="114" t="s">
        <v>975</v>
      </c>
      <c r="E1474" s="114" t="s">
        <v>990</v>
      </c>
      <c r="F1474" s="105"/>
      <c r="G1474" s="116"/>
      <c r="H1474" s="116"/>
      <c r="I1474" s="101" t="e">
        <f t="shared" si="68"/>
        <v>#DIV/0!</v>
      </c>
    </row>
    <row r="1475" spans="1:9" ht="17.25" customHeight="1" hidden="1">
      <c r="A1475" s="104" t="s">
        <v>1852</v>
      </c>
      <c r="B1475" s="132"/>
      <c r="C1475" s="114" t="s">
        <v>820</v>
      </c>
      <c r="D1475" s="114" t="s">
        <v>975</v>
      </c>
      <c r="E1475" s="114" t="s">
        <v>1389</v>
      </c>
      <c r="F1475" s="105"/>
      <c r="G1475" s="116">
        <f>SUM(G1477+G1476)</f>
        <v>0</v>
      </c>
      <c r="H1475" s="116">
        <f>SUM(H1477+H1476)</f>
        <v>0</v>
      </c>
      <c r="I1475" s="101" t="e">
        <f t="shared" si="68"/>
        <v>#DIV/0!</v>
      </c>
    </row>
    <row r="1476" spans="1:9" ht="17.25" customHeight="1" hidden="1">
      <c r="A1476" s="117" t="s">
        <v>1390</v>
      </c>
      <c r="B1476" s="132"/>
      <c r="C1476" s="114" t="s">
        <v>820</v>
      </c>
      <c r="D1476" s="114" t="s">
        <v>975</v>
      </c>
      <c r="E1476" s="114" t="s">
        <v>1389</v>
      </c>
      <c r="F1476" s="105" t="s">
        <v>1240</v>
      </c>
      <c r="G1476" s="116"/>
      <c r="H1476" s="116"/>
      <c r="I1476" s="101" t="e">
        <f t="shared" si="68"/>
        <v>#DIV/0!</v>
      </c>
    </row>
    <row r="1477" spans="1:9" ht="16.5" customHeight="1" hidden="1">
      <c r="A1477" s="98" t="s">
        <v>1391</v>
      </c>
      <c r="B1477" s="132"/>
      <c r="C1477" s="114" t="s">
        <v>820</v>
      </c>
      <c r="D1477" s="114" t="s">
        <v>975</v>
      </c>
      <c r="E1477" s="114" t="s">
        <v>1392</v>
      </c>
      <c r="F1477" s="105"/>
      <c r="G1477" s="116">
        <f>SUM(G1479)</f>
        <v>0</v>
      </c>
      <c r="H1477" s="116">
        <f>SUM(H1479)</f>
        <v>0</v>
      </c>
      <c r="I1477" s="101" t="e">
        <f t="shared" si="68"/>
        <v>#DIV/0!</v>
      </c>
    </row>
    <row r="1478" spans="1:9" ht="19.5" customHeight="1" hidden="1">
      <c r="A1478" s="113" t="s">
        <v>927</v>
      </c>
      <c r="B1478" s="132"/>
      <c r="C1478" s="114" t="s">
        <v>820</v>
      </c>
      <c r="D1478" s="114" t="s">
        <v>975</v>
      </c>
      <c r="E1478" s="114" t="s">
        <v>1389</v>
      </c>
      <c r="F1478" s="105" t="s">
        <v>929</v>
      </c>
      <c r="G1478" s="116"/>
      <c r="H1478" s="116"/>
      <c r="I1478" s="101" t="e">
        <f t="shared" si="68"/>
        <v>#DIV/0!</v>
      </c>
    </row>
    <row r="1479" spans="1:9" ht="51.75" customHeight="1" hidden="1">
      <c r="A1479" s="117" t="s">
        <v>898</v>
      </c>
      <c r="B1479" s="132"/>
      <c r="C1479" s="114" t="s">
        <v>820</v>
      </c>
      <c r="D1479" s="114" t="s">
        <v>975</v>
      </c>
      <c r="E1479" s="114" t="s">
        <v>1392</v>
      </c>
      <c r="F1479" s="105" t="s">
        <v>899</v>
      </c>
      <c r="G1479" s="116"/>
      <c r="H1479" s="116"/>
      <c r="I1479" s="101" t="e">
        <f t="shared" si="68"/>
        <v>#DIV/0!</v>
      </c>
    </row>
    <row r="1480" spans="1:9" ht="16.5" customHeight="1">
      <c r="A1480" s="117" t="s">
        <v>861</v>
      </c>
      <c r="B1480" s="208"/>
      <c r="C1480" s="114" t="s">
        <v>820</v>
      </c>
      <c r="D1480" s="114" t="s">
        <v>975</v>
      </c>
      <c r="E1480" s="114" t="s">
        <v>862</v>
      </c>
      <c r="F1480" s="105"/>
      <c r="G1480" s="116">
        <f>SUM(G1483)</f>
        <v>2202.4</v>
      </c>
      <c r="H1480" s="116">
        <f>SUM(H1483)</f>
        <v>2202.4</v>
      </c>
      <c r="I1480" s="101">
        <f t="shared" si="68"/>
        <v>100</v>
      </c>
    </row>
    <row r="1481" spans="1:9" ht="21" customHeight="1" hidden="1">
      <c r="A1481" s="113" t="s">
        <v>1249</v>
      </c>
      <c r="B1481" s="208"/>
      <c r="C1481" s="114" t="s">
        <v>1396</v>
      </c>
      <c r="D1481" s="114" t="s">
        <v>975</v>
      </c>
      <c r="E1481" s="114" t="s">
        <v>1105</v>
      </c>
      <c r="F1481" s="105"/>
      <c r="G1481" s="116">
        <f>SUM(G1482)</f>
        <v>0</v>
      </c>
      <c r="H1481" s="116">
        <f>SUM(H1482)</f>
        <v>0</v>
      </c>
      <c r="I1481" s="101" t="e">
        <f t="shared" si="68"/>
        <v>#DIV/0!</v>
      </c>
    </row>
    <row r="1482" spans="1:9" ht="18.75" customHeight="1" hidden="1">
      <c r="A1482" s="117" t="s">
        <v>916</v>
      </c>
      <c r="B1482" s="208"/>
      <c r="C1482" s="114" t="s">
        <v>820</v>
      </c>
      <c r="D1482" s="114" t="s">
        <v>975</v>
      </c>
      <c r="E1482" s="114" t="s">
        <v>1105</v>
      </c>
      <c r="F1482" s="105" t="s">
        <v>899</v>
      </c>
      <c r="G1482" s="116"/>
      <c r="H1482" s="116"/>
      <c r="I1482" s="101" t="e">
        <f t="shared" si="68"/>
        <v>#DIV/0!</v>
      </c>
    </row>
    <row r="1483" spans="1:9" ht="18.75" customHeight="1">
      <c r="A1483" s="149" t="s">
        <v>1343</v>
      </c>
      <c r="B1483" s="99"/>
      <c r="C1483" s="114" t="s">
        <v>820</v>
      </c>
      <c r="D1483" s="114" t="s">
        <v>975</v>
      </c>
      <c r="E1483" s="114" t="s">
        <v>1251</v>
      </c>
      <c r="F1483" s="105"/>
      <c r="G1483" s="151">
        <f>SUM(G1484)+G1485</f>
        <v>2202.4</v>
      </c>
      <c r="H1483" s="151">
        <f>SUM(H1484)+H1485</f>
        <v>2202.4</v>
      </c>
      <c r="I1483" s="101">
        <f t="shared" si="68"/>
        <v>100</v>
      </c>
    </row>
    <row r="1484" spans="1:9" ht="21.75" customHeight="1">
      <c r="A1484" s="117" t="s">
        <v>1217</v>
      </c>
      <c r="B1484" s="99"/>
      <c r="C1484" s="114" t="s">
        <v>820</v>
      </c>
      <c r="D1484" s="114" t="s">
        <v>975</v>
      </c>
      <c r="E1484" s="114" t="s">
        <v>1251</v>
      </c>
      <c r="F1484" s="105" t="s">
        <v>1218</v>
      </c>
      <c r="G1484" s="151">
        <v>2202.4</v>
      </c>
      <c r="H1484" s="151">
        <v>2202.4</v>
      </c>
      <c r="I1484" s="101">
        <f t="shared" si="68"/>
        <v>100</v>
      </c>
    </row>
    <row r="1485" spans="1:9" ht="18" customHeight="1" hidden="1">
      <c r="A1485" s="113" t="s">
        <v>927</v>
      </c>
      <c r="B1485" s="132"/>
      <c r="C1485" s="114" t="s">
        <v>820</v>
      </c>
      <c r="D1485" s="114" t="s">
        <v>975</v>
      </c>
      <c r="E1485" s="114" t="s">
        <v>1251</v>
      </c>
      <c r="F1485" s="105" t="s">
        <v>929</v>
      </c>
      <c r="G1485" s="116"/>
      <c r="H1485" s="116"/>
      <c r="I1485" s="101" t="e">
        <f t="shared" si="68"/>
        <v>#DIV/0!</v>
      </c>
    </row>
    <row r="1486" spans="1:9" ht="18" customHeight="1" hidden="1">
      <c r="A1486" s="149" t="s">
        <v>1838</v>
      </c>
      <c r="B1486" s="99"/>
      <c r="C1486" s="114" t="s">
        <v>820</v>
      </c>
      <c r="D1486" s="114" t="s">
        <v>975</v>
      </c>
      <c r="E1486" s="114" t="s">
        <v>1400</v>
      </c>
      <c r="F1486" s="105"/>
      <c r="G1486" s="151">
        <f>SUM(G1487:G1488)</f>
        <v>0</v>
      </c>
      <c r="H1486" s="151">
        <f>SUM(H1487:H1488)</f>
        <v>0</v>
      </c>
      <c r="I1486" s="101" t="e">
        <f t="shared" si="68"/>
        <v>#DIV/0!</v>
      </c>
    </row>
    <row r="1487" spans="1:9" ht="18" customHeight="1" hidden="1">
      <c r="A1487" s="117" t="s">
        <v>1217</v>
      </c>
      <c r="B1487" s="99"/>
      <c r="C1487" s="114" t="s">
        <v>820</v>
      </c>
      <c r="D1487" s="114" t="s">
        <v>975</v>
      </c>
      <c r="E1487" s="114" t="s">
        <v>1400</v>
      </c>
      <c r="F1487" s="105" t="s">
        <v>1218</v>
      </c>
      <c r="G1487" s="151"/>
      <c r="H1487" s="151"/>
      <c r="I1487" s="101" t="e">
        <f t="shared" si="68"/>
        <v>#DIV/0!</v>
      </c>
    </row>
    <row r="1488" spans="1:9" ht="18" customHeight="1" hidden="1">
      <c r="A1488" s="113" t="s">
        <v>927</v>
      </c>
      <c r="B1488" s="132"/>
      <c r="C1488" s="114" t="s">
        <v>820</v>
      </c>
      <c r="D1488" s="114" t="s">
        <v>975</v>
      </c>
      <c r="E1488" s="114" t="s">
        <v>1400</v>
      </c>
      <c r="F1488" s="105" t="s">
        <v>929</v>
      </c>
      <c r="G1488" s="116"/>
      <c r="H1488" s="116"/>
      <c r="I1488" s="101" t="e">
        <f t="shared" si="68"/>
        <v>#DIV/0!</v>
      </c>
    </row>
    <row r="1489" spans="1:9" ht="18" customHeight="1" hidden="1">
      <c r="A1489" s="149" t="s">
        <v>1406</v>
      </c>
      <c r="B1489" s="99"/>
      <c r="C1489" s="114" t="s">
        <v>820</v>
      </c>
      <c r="D1489" s="114" t="s">
        <v>975</v>
      </c>
      <c r="E1489" s="114" t="s">
        <v>1407</v>
      </c>
      <c r="F1489" s="105"/>
      <c r="G1489" s="151">
        <f>SUM(G1490+G1491)</f>
        <v>0</v>
      </c>
      <c r="H1489" s="151">
        <f>SUM(H1490+H1491)</f>
        <v>0</v>
      </c>
      <c r="I1489" s="101" t="e">
        <f t="shared" si="68"/>
        <v>#DIV/0!</v>
      </c>
    </row>
    <row r="1490" spans="1:9" ht="17.25" customHeight="1" hidden="1">
      <c r="A1490" s="117" t="s">
        <v>1217</v>
      </c>
      <c r="B1490" s="99"/>
      <c r="C1490" s="114" t="s">
        <v>820</v>
      </c>
      <c r="D1490" s="114" t="s">
        <v>975</v>
      </c>
      <c r="E1490" s="114" t="s">
        <v>1407</v>
      </c>
      <c r="F1490" s="105" t="s">
        <v>1218</v>
      </c>
      <c r="G1490" s="151"/>
      <c r="H1490" s="151"/>
      <c r="I1490" s="101" t="e">
        <f t="shared" si="68"/>
        <v>#DIV/0!</v>
      </c>
    </row>
    <row r="1491" spans="1:9" ht="15" hidden="1">
      <c r="A1491" s="117" t="s">
        <v>927</v>
      </c>
      <c r="B1491" s="99"/>
      <c r="C1491" s="114" t="s">
        <v>820</v>
      </c>
      <c r="D1491" s="114" t="s">
        <v>975</v>
      </c>
      <c r="E1491" s="114" t="s">
        <v>1407</v>
      </c>
      <c r="F1491" s="105" t="s">
        <v>929</v>
      </c>
      <c r="G1491" s="151"/>
      <c r="H1491" s="151"/>
      <c r="I1491" s="101" t="e">
        <f t="shared" si="68"/>
        <v>#DIV/0!</v>
      </c>
    </row>
    <row r="1492" spans="1:9" ht="15">
      <c r="A1492" s="108" t="s">
        <v>1525</v>
      </c>
      <c r="B1492" s="99"/>
      <c r="C1492" s="109" t="s">
        <v>1001</v>
      </c>
      <c r="D1492" s="109" t="s">
        <v>1526</v>
      </c>
      <c r="E1492" s="114"/>
      <c r="F1492" s="105"/>
      <c r="G1492" s="151">
        <f>SUM(G1497)+G1493</f>
        <v>36498.2</v>
      </c>
      <c r="H1492" s="151">
        <f>SUM(H1497)+H1493</f>
        <v>36227.2</v>
      </c>
      <c r="I1492" s="101">
        <f t="shared" si="68"/>
        <v>99.25749763002011</v>
      </c>
    </row>
    <row r="1493" spans="1:9" ht="15">
      <c r="A1493" s="115" t="s">
        <v>1544</v>
      </c>
      <c r="B1493" s="99"/>
      <c r="C1493" s="110" t="s">
        <v>1001</v>
      </c>
      <c r="D1493" s="109" t="s">
        <v>807</v>
      </c>
      <c r="E1493" s="109"/>
      <c r="F1493" s="105"/>
      <c r="G1493" s="151">
        <f aca="true" t="shared" si="69" ref="G1493:H1495">SUM(G1494)</f>
        <v>9748.1</v>
      </c>
      <c r="H1493" s="151">
        <f t="shared" si="69"/>
        <v>9477.1</v>
      </c>
      <c r="I1493" s="101">
        <f t="shared" si="68"/>
        <v>97.21997107128568</v>
      </c>
    </row>
    <row r="1494" spans="1:9" ht="15">
      <c r="A1494" s="149" t="s">
        <v>1555</v>
      </c>
      <c r="B1494" s="99"/>
      <c r="C1494" s="110" t="s">
        <v>1001</v>
      </c>
      <c r="D1494" s="109" t="s">
        <v>807</v>
      </c>
      <c r="E1494" s="114" t="s">
        <v>1556</v>
      </c>
      <c r="F1494" s="105"/>
      <c r="G1494" s="151">
        <f t="shared" si="69"/>
        <v>9748.1</v>
      </c>
      <c r="H1494" s="151">
        <f t="shared" si="69"/>
        <v>9477.1</v>
      </c>
      <c r="I1494" s="101">
        <f t="shared" si="68"/>
        <v>97.21997107128568</v>
      </c>
    </row>
    <row r="1495" spans="1:9" ht="15">
      <c r="A1495" s="149" t="s">
        <v>1643</v>
      </c>
      <c r="B1495" s="99"/>
      <c r="C1495" s="110" t="s">
        <v>1001</v>
      </c>
      <c r="D1495" s="109" t="s">
        <v>807</v>
      </c>
      <c r="E1495" s="114" t="s">
        <v>1644</v>
      </c>
      <c r="F1495" s="105"/>
      <c r="G1495" s="151">
        <f t="shared" si="69"/>
        <v>9748.1</v>
      </c>
      <c r="H1495" s="151">
        <f t="shared" si="69"/>
        <v>9477.1</v>
      </c>
      <c r="I1495" s="101">
        <f t="shared" si="68"/>
        <v>97.21997107128568</v>
      </c>
    </row>
    <row r="1496" spans="1:9" ht="15">
      <c r="A1496" s="149" t="s">
        <v>966</v>
      </c>
      <c r="B1496" s="99"/>
      <c r="C1496" s="110" t="s">
        <v>1001</v>
      </c>
      <c r="D1496" s="109" t="s">
        <v>807</v>
      </c>
      <c r="E1496" s="114" t="s">
        <v>1644</v>
      </c>
      <c r="F1496" s="105" t="s">
        <v>967</v>
      </c>
      <c r="G1496" s="151">
        <v>9748.1</v>
      </c>
      <c r="H1496" s="151">
        <v>9477.1</v>
      </c>
      <c r="I1496" s="101">
        <f t="shared" si="68"/>
        <v>97.21997107128568</v>
      </c>
    </row>
    <row r="1497" spans="1:9" ht="18" customHeight="1">
      <c r="A1497" s="115" t="s">
        <v>1675</v>
      </c>
      <c r="B1497" s="99"/>
      <c r="C1497" s="110" t="s">
        <v>1001</v>
      </c>
      <c r="D1497" s="109" t="s">
        <v>831</v>
      </c>
      <c r="E1497" s="109"/>
      <c r="F1497" s="105"/>
      <c r="G1497" s="151">
        <f aca="true" t="shared" si="70" ref="G1497:H1499">SUM(G1498)</f>
        <v>26750.1</v>
      </c>
      <c r="H1497" s="151">
        <f t="shared" si="70"/>
        <v>26750.1</v>
      </c>
      <c r="I1497" s="101">
        <f t="shared" si="68"/>
        <v>100</v>
      </c>
    </row>
    <row r="1498" spans="1:9" ht="22.5" customHeight="1">
      <c r="A1498" s="149" t="s">
        <v>1209</v>
      </c>
      <c r="B1498" s="99"/>
      <c r="C1498" s="110" t="s">
        <v>1001</v>
      </c>
      <c r="D1498" s="109" t="s">
        <v>831</v>
      </c>
      <c r="E1498" s="114" t="s">
        <v>1210</v>
      </c>
      <c r="F1498" s="105"/>
      <c r="G1498" s="151">
        <f t="shared" si="70"/>
        <v>26750.1</v>
      </c>
      <c r="H1498" s="151">
        <f t="shared" si="70"/>
        <v>26750.1</v>
      </c>
      <c r="I1498" s="101">
        <f t="shared" si="68"/>
        <v>100</v>
      </c>
    </row>
    <row r="1499" spans="1:9" ht="48" customHeight="1">
      <c r="A1499" s="149" t="s">
        <v>1684</v>
      </c>
      <c r="B1499" s="99"/>
      <c r="C1499" s="110" t="s">
        <v>1001</v>
      </c>
      <c r="D1499" s="109" t="s">
        <v>831</v>
      </c>
      <c r="E1499" s="114" t="s">
        <v>1685</v>
      </c>
      <c r="F1499" s="105"/>
      <c r="G1499" s="151">
        <f t="shared" si="70"/>
        <v>26750.1</v>
      </c>
      <c r="H1499" s="151">
        <f t="shared" si="70"/>
        <v>26750.1</v>
      </c>
      <c r="I1499" s="101">
        <f t="shared" si="68"/>
        <v>100</v>
      </c>
    </row>
    <row r="1500" spans="1:9" ht="19.5" customHeight="1">
      <c r="A1500" s="149" t="s">
        <v>966</v>
      </c>
      <c r="B1500" s="99"/>
      <c r="C1500" s="110" t="s">
        <v>1001</v>
      </c>
      <c r="D1500" s="109" t="s">
        <v>831</v>
      </c>
      <c r="E1500" s="114" t="s">
        <v>1685</v>
      </c>
      <c r="F1500" s="105" t="s">
        <v>967</v>
      </c>
      <c r="G1500" s="151">
        <v>26750.1</v>
      </c>
      <c r="H1500" s="151">
        <v>26750.1</v>
      </c>
      <c r="I1500" s="101">
        <f t="shared" si="68"/>
        <v>100</v>
      </c>
    </row>
    <row r="1501" spans="1:9" ht="21" customHeight="1">
      <c r="A1501" s="303" t="s">
        <v>1853</v>
      </c>
      <c r="B1501" s="194" t="s">
        <v>1854</v>
      </c>
      <c r="C1501" s="114"/>
      <c r="D1501" s="114"/>
      <c r="E1501" s="114"/>
      <c r="F1501" s="103"/>
      <c r="G1501" s="301">
        <f>SUM(G1502+G1534)</f>
        <v>167349.59999999998</v>
      </c>
      <c r="H1501" s="301">
        <f>SUM(H1502+H1534)</f>
        <v>166034.59999999998</v>
      </c>
      <c r="I1501" s="122">
        <f t="shared" si="68"/>
        <v>99.21421981289468</v>
      </c>
    </row>
    <row r="1502" spans="1:9" ht="21.75" customHeight="1">
      <c r="A1502" s="104" t="s">
        <v>819</v>
      </c>
      <c r="B1502" s="99"/>
      <c r="C1502" s="114" t="s">
        <v>820</v>
      </c>
      <c r="D1502" s="114"/>
      <c r="E1502" s="114"/>
      <c r="F1502" s="103"/>
      <c r="G1502" s="116">
        <f>SUM(G1503)+G1520</f>
        <v>55501.7</v>
      </c>
      <c r="H1502" s="116">
        <f>SUM(H1503)+H1520</f>
        <v>55497.3</v>
      </c>
      <c r="I1502" s="101">
        <f t="shared" si="68"/>
        <v>99.99207231490207</v>
      </c>
    </row>
    <row r="1503" spans="1:9" ht="26.25" customHeight="1">
      <c r="A1503" s="104" t="s">
        <v>1254</v>
      </c>
      <c r="B1503" s="194"/>
      <c r="C1503" s="114" t="s">
        <v>820</v>
      </c>
      <c r="D1503" s="114" t="s">
        <v>799</v>
      </c>
      <c r="E1503" s="114"/>
      <c r="F1503" s="103"/>
      <c r="G1503" s="116">
        <f>SUM(G1504+G1517)</f>
        <v>55148.5</v>
      </c>
      <c r="H1503" s="116">
        <f>SUM(H1504+H1517)</f>
        <v>55148.5</v>
      </c>
      <c r="I1503" s="101">
        <f t="shared" si="68"/>
        <v>100</v>
      </c>
    </row>
    <row r="1504" spans="1:9" ht="24.75" customHeight="1">
      <c r="A1504" s="104" t="s">
        <v>1296</v>
      </c>
      <c r="B1504" s="99"/>
      <c r="C1504" s="114" t="s">
        <v>820</v>
      </c>
      <c r="D1504" s="114" t="s">
        <v>799</v>
      </c>
      <c r="E1504" s="114" t="s">
        <v>1297</v>
      </c>
      <c r="F1504" s="103"/>
      <c r="G1504" s="116">
        <f>SUM(G1505)</f>
        <v>55148.5</v>
      </c>
      <c r="H1504" s="116">
        <f>SUM(H1505)</f>
        <v>55148.5</v>
      </c>
      <c r="I1504" s="101">
        <f t="shared" si="68"/>
        <v>100</v>
      </c>
    </row>
    <row r="1505" spans="1:9" ht="24" customHeight="1">
      <c r="A1505" s="104" t="s">
        <v>917</v>
      </c>
      <c r="B1505" s="194"/>
      <c r="C1505" s="114" t="s">
        <v>820</v>
      </c>
      <c r="D1505" s="114" t="s">
        <v>799</v>
      </c>
      <c r="E1505" s="114" t="s">
        <v>1298</v>
      </c>
      <c r="F1505" s="103"/>
      <c r="G1505" s="116">
        <f>SUM(G1506)+G1515+G1508</f>
        <v>55148.5</v>
      </c>
      <c r="H1505" s="116">
        <f>SUM(H1506)+H1515+H1508</f>
        <v>55148.5</v>
      </c>
      <c r="I1505" s="101">
        <f t="shared" si="68"/>
        <v>100</v>
      </c>
    </row>
    <row r="1506" spans="1:9" ht="28.5">
      <c r="A1506" s="104" t="s">
        <v>1300</v>
      </c>
      <c r="B1506" s="194"/>
      <c r="C1506" s="114" t="s">
        <v>820</v>
      </c>
      <c r="D1506" s="114" t="s">
        <v>799</v>
      </c>
      <c r="E1506" s="114" t="s">
        <v>1301</v>
      </c>
      <c r="F1506" s="103"/>
      <c r="G1506" s="116">
        <f>SUM(G1507)</f>
        <v>54579.2</v>
      </c>
      <c r="H1506" s="116">
        <f>SUM(H1507)</f>
        <v>54579.2</v>
      </c>
      <c r="I1506" s="101">
        <f t="shared" si="68"/>
        <v>100</v>
      </c>
    </row>
    <row r="1507" spans="1:9" ht="42.75" customHeight="1">
      <c r="A1507" s="117" t="s">
        <v>1225</v>
      </c>
      <c r="B1507" s="132"/>
      <c r="C1507" s="114" t="s">
        <v>820</v>
      </c>
      <c r="D1507" s="114" t="s">
        <v>799</v>
      </c>
      <c r="E1507" s="114" t="s">
        <v>1301</v>
      </c>
      <c r="F1507" s="105" t="s">
        <v>926</v>
      </c>
      <c r="G1507" s="116">
        <v>54579.2</v>
      </c>
      <c r="H1507" s="116">
        <v>54579.2</v>
      </c>
      <c r="I1507" s="101">
        <f t="shared" si="68"/>
        <v>100</v>
      </c>
    </row>
    <row r="1508" spans="1:9" ht="18" customHeight="1">
      <c r="A1508" s="117" t="s">
        <v>927</v>
      </c>
      <c r="B1508" s="132"/>
      <c r="C1508" s="114" t="s">
        <v>820</v>
      </c>
      <c r="D1508" s="114" t="s">
        <v>799</v>
      </c>
      <c r="E1508" s="114" t="s">
        <v>1302</v>
      </c>
      <c r="F1508" s="105"/>
      <c r="G1508" s="116">
        <f>SUM(G1509+G1513+G1511)</f>
        <v>528.8</v>
      </c>
      <c r="H1508" s="116">
        <f>SUM(H1509+H1513+H1511)</f>
        <v>528.8</v>
      </c>
      <c r="I1508" s="101">
        <f t="shared" si="68"/>
        <v>100</v>
      </c>
    </row>
    <row r="1509" spans="1:9" ht="19.5" customHeight="1">
      <c r="A1509" s="117" t="s">
        <v>1265</v>
      </c>
      <c r="B1509" s="132"/>
      <c r="C1509" s="114" t="s">
        <v>820</v>
      </c>
      <c r="D1509" s="114" t="s">
        <v>799</v>
      </c>
      <c r="E1509" s="114" t="s">
        <v>1303</v>
      </c>
      <c r="F1509" s="105"/>
      <c r="G1509" s="116">
        <f>SUM(G1510)</f>
        <v>291.8</v>
      </c>
      <c r="H1509" s="116">
        <f>SUM(H1510)</f>
        <v>291.8</v>
      </c>
      <c r="I1509" s="101">
        <f t="shared" si="68"/>
        <v>100</v>
      </c>
    </row>
    <row r="1510" spans="1:9" ht="27" customHeight="1">
      <c r="A1510" s="117" t="s">
        <v>927</v>
      </c>
      <c r="B1510" s="132"/>
      <c r="C1510" s="114" t="s">
        <v>820</v>
      </c>
      <c r="D1510" s="114" t="s">
        <v>799</v>
      </c>
      <c r="E1510" s="114" t="s">
        <v>1303</v>
      </c>
      <c r="F1510" s="105" t="s">
        <v>929</v>
      </c>
      <c r="G1510" s="116">
        <v>291.8</v>
      </c>
      <c r="H1510" s="116">
        <v>291.8</v>
      </c>
      <c r="I1510" s="101">
        <f t="shared" si="68"/>
        <v>100</v>
      </c>
    </row>
    <row r="1511" spans="1:9" ht="30" customHeight="1">
      <c r="A1511" s="117" t="s">
        <v>932</v>
      </c>
      <c r="B1511" s="132"/>
      <c r="C1511" s="114" t="s">
        <v>820</v>
      </c>
      <c r="D1511" s="114" t="s">
        <v>799</v>
      </c>
      <c r="E1511" s="114" t="s">
        <v>1304</v>
      </c>
      <c r="F1511" s="105"/>
      <c r="G1511" s="116">
        <f>SUM(G1512)</f>
        <v>80</v>
      </c>
      <c r="H1511" s="116">
        <f>SUM(H1512)</f>
        <v>80</v>
      </c>
      <c r="I1511" s="101">
        <f t="shared" si="68"/>
        <v>100</v>
      </c>
    </row>
    <row r="1512" spans="1:9" ht="28.5" customHeight="1">
      <c r="A1512" s="117" t="s">
        <v>1229</v>
      </c>
      <c r="B1512" s="132"/>
      <c r="C1512" s="114" t="s">
        <v>820</v>
      </c>
      <c r="D1512" s="114" t="s">
        <v>799</v>
      </c>
      <c r="E1512" s="114" t="s">
        <v>1304</v>
      </c>
      <c r="F1512" s="105" t="s">
        <v>929</v>
      </c>
      <c r="G1512" s="116">
        <v>80</v>
      </c>
      <c r="H1512" s="116">
        <v>80</v>
      </c>
      <c r="I1512" s="101">
        <f t="shared" si="68"/>
        <v>100</v>
      </c>
    </row>
    <row r="1513" spans="1:9" ht="18" customHeight="1">
      <c r="A1513" s="117" t="s">
        <v>1415</v>
      </c>
      <c r="B1513" s="132"/>
      <c r="C1513" s="114" t="s">
        <v>820</v>
      </c>
      <c r="D1513" s="114" t="s">
        <v>799</v>
      </c>
      <c r="E1513" s="114" t="s">
        <v>1305</v>
      </c>
      <c r="F1513" s="105"/>
      <c r="G1513" s="116">
        <f>SUM(G1514)</f>
        <v>157</v>
      </c>
      <c r="H1513" s="116">
        <f>SUM(H1514)</f>
        <v>157</v>
      </c>
      <c r="I1513" s="101">
        <f t="shared" si="68"/>
        <v>100</v>
      </c>
    </row>
    <row r="1514" spans="1:9" ht="22.5" customHeight="1">
      <c r="A1514" s="117" t="s">
        <v>927</v>
      </c>
      <c r="B1514" s="132"/>
      <c r="C1514" s="114" t="s">
        <v>820</v>
      </c>
      <c r="D1514" s="114" t="s">
        <v>799</v>
      </c>
      <c r="E1514" s="114" t="s">
        <v>1305</v>
      </c>
      <c r="F1514" s="105" t="s">
        <v>929</v>
      </c>
      <c r="G1514" s="116">
        <v>157</v>
      </c>
      <c r="H1514" s="116">
        <v>157</v>
      </c>
      <c r="I1514" s="101">
        <f t="shared" si="68"/>
        <v>100</v>
      </c>
    </row>
    <row r="1515" spans="1:9" ht="45.75" customHeight="1">
      <c r="A1515" s="117" t="s">
        <v>1271</v>
      </c>
      <c r="B1515" s="132"/>
      <c r="C1515" s="114" t="s">
        <v>820</v>
      </c>
      <c r="D1515" s="114" t="s">
        <v>799</v>
      </c>
      <c r="E1515" s="114" t="s">
        <v>1306</v>
      </c>
      <c r="F1515" s="105"/>
      <c r="G1515" s="116">
        <f>SUM(G1516)</f>
        <v>40.5</v>
      </c>
      <c r="H1515" s="116">
        <f>SUM(H1516)</f>
        <v>40.5</v>
      </c>
      <c r="I1515" s="101">
        <f t="shared" si="68"/>
        <v>100</v>
      </c>
    </row>
    <row r="1516" spans="1:9" ht="23.25" customHeight="1">
      <c r="A1516" s="117" t="s">
        <v>927</v>
      </c>
      <c r="B1516" s="132"/>
      <c r="C1516" s="114" t="s">
        <v>820</v>
      </c>
      <c r="D1516" s="114" t="s">
        <v>799</v>
      </c>
      <c r="E1516" s="114" t="s">
        <v>1306</v>
      </c>
      <c r="F1516" s="105" t="s">
        <v>929</v>
      </c>
      <c r="G1516" s="116">
        <v>40.5</v>
      </c>
      <c r="H1516" s="116">
        <v>40.5</v>
      </c>
      <c r="I1516" s="101">
        <f t="shared" si="68"/>
        <v>100</v>
      </c>
    </row>
    <row r="1517" spans="1:9" ht="19.5" customHeight="1" hidden="1">
      <c r="A1517" s="117" t="s">
        <v>861</v>
      </c>
      <c r="B1517" s="119"/>
      <c r="C1517" s="110" t="s">
        <v>820</v>
      </c>
      <c r="D1517" s="110" t="s">
        <v>799</v>
      </c>
      <c r="E1517" s="110" t="s">
        <v>862</v>
      </c>
      <c r="F1517" s="143"/>
      <c r="G1517" s="116">
        <f>SUM(G1518)+G1521</f>
        <v>0</v>
      </c>
      <c r="H1517" s="116">
        <f>SUM(H1518)+H1521</f>
        <v>0</v>
      </c>
      <c r="I1517" s="101" t="e">
        <f t="shared" si="68"/>
        <v>#DIV/0!</v>
      </c>
    </row>
    <row r="1518" spans="1:9" ht="19.5" customHeight="1" hidden="1">
      <c r="A1518" s="108" t="s">
        <v>1249</v>
      </c>
      <c r="B1518" s="119"/>
      <c r="C1518" s="110" t="s">
        <v>820</v>
      </c>
      <c r="D1518" s="110" t="s">
        <v>799</v>
      </c>
      <c r="E1518" s="110" t="s">
        <v>1105</v>
      </c>
      <c r="F1518" s="143"/>
      <c r="G1518" s="116">
        <f>SUM(G1519)</f>
        <v>0</v>
      </c>
      <c r="H1518" s="116">
        <f>SUM(H1519)</f>
        <v>0</v>
      </c>
      <c r="I1518" s="101" t="e">
        <f t="shared" si="68"/>
        <v>#DIV/0!</v>
      </c>
    </row>
    <row r="1519" spans="1:9" ht="19.5" customHeight="1" hidden="1">
      <c r="A1519" s="117" t="s">
        <v>1229</v>
      </c>
      <c r="B1519" s="119"/>
      <c r="C1519" s="110" t="s">
        <v>820</v>
      </c>
      <c r="D1519" s="110" t="s">
        <v>799</v>
      </c>
      <c r="E1519" s="110" t="s">
        <v>1105</v>
      </c>
      <c r="F1519" s="143" t="s">
        <v>929</v>
      </c>
      <c r="G1519" s="116"/>
      <c r="H1519" s="116"/>
      <c r="I1519" s="101" t="e">
        <f t="shared" si="68"/>
        <v>#DIV/0!</v>
      </c>
    </row>
    <row r="1520" spans="1:9" ht="26.25" customHeight="1">
      <c r="A1520" s="104" t="s">
        <v>821</v>
      </c>
      <c r="B1520" s="99"/>
      <c r="C1520" s="99" t="s">
        <v>820</v>
      </c>
      <c r="D1520" s="99" t="s">
        <v>820</v>
      </c>
      <c r="E1520" s="114"/>
      <c r="F1520" s="105"/>
      <c r="G1520" s="116">
        <f>SUM(G1526+G1521+G1524+G1530)</f>
        <v>353.2</v>
      </c>
      <c r="H1520" s="116">
        <f>SUM(H1526+H1521+H1524+H1530)</f>
        <v>348.79999999999995</v>
      </c>
      <c r="I1520" s="101">
        <f t="shared" si="68"/>
        <v>98.7542468856172</v>
      </c>
    </row>
    <row r="1521" spans="1:9" ht="19.5" customHeight="1" hidden="1">
      <c r="A1521" s="113" t="s">
        <v>1344</v>
      </c>
      <c r="B1521" s="114"/>
      <c r="C1521" s="114" t="s">
        <v>820</v>
      </c>
      <c r="D1521" s="114" t="s">
        <v>820</v>
      </c>
      <c r="E1521" s="114" t="s">
        <v>1345</v>
      </c>
      <c r="F1521" s="103"/>
      <c r="G1521" s="116">
        <f>SUM(G1522)</f>
        <v>0</v>
      </c>
      <c r="H1521" s="116">
        <f>SUM(H1522)</f>
        <v>0</v>
      </c>
      <c r="I1521" s="101" t="e">
        <f t="shared" si="68"/>
        <v>#DIV/0!</v>
      </c>
    </row>
    <row r="1522" spans="1:9" ht="19.5" customHeight="1" hidden="1">
      <c r="A1522" s="113" t="s">
        <v>1836</v>
      </c>
      <c r="B1522" s="114"/>
      <c r="C1522" s="114" t="s">
        <v>820</v>
      </c>
      <c r="D1522" s="114" t="s">
        <v>820</v>
      </c>
      <c r="E1522" s="114" t="s">
        <v>1348</v>
      </c>
      <c r="F1522" s="103"/>
      <c r="G1522" s="116">
        <f>SUM(G1523)</f>
        <v>0</v>
      </c>
      <c r="H1522" s="116">
        <f>SUM(H1523)</f>
        <v>0</v>
      </c>
      <c r="I1522" s="101" t="e">
        <f t="shared" si="68"/>
        <v>#DIV/0!</v>
      </c>
    </row>
    <row r="1523" spans="1:9" ht="15" hidden="1">
      <c r="A1523" s="117" t="s">
        <v>898</v>
      </c>
      <c r="B1523" s="114"/>
      <c r="C1523" s="114" t="s">
        <v>820</v>
      </c>
      <c r="D1523" s="114" t="s">
        <v>820</v>
      </c>
      <c r="E1523" s="114" t="s">
        <v>1348</v>
      </c>
      <c r="F1523" s="103" t="s">
        <v>899</v>
      </c>
      <c r="G1523" s="116"/>
      <c r="H1523" s="116"/>
      <c r="I1523" s="101" t="e">
        <f aca="true" t="shared" si="71" ref="I1523:I1586">SUM(H1523/G1523*100)</f>
        <v>#DIV/0!</v>
      </c>
    </row>
    <row r="1524" spans="1:9" ht="15" hidden="1">
      <c r="A1524" s="117" t="s">
        <v>859</v>
      </c>
      <c r="B1524" s="114"/>
      <c r="C1524" s="114" t="s">
        <v>820</v>
      </c>
      <c r="D1524" s="114" t="s">
        <v>820</v>
      </c>
      <c r="E1524" s="114" t="s">
        <v>860</v>
      </c>
      <c r="F1524" s="103"/>
      <c r="G1524" s="116">
        <f>SUM(G1525)</f>
        <v>0</v>
      </c>
      <c r="H1524" s="116">
        <f>SUM(H1525)</f>
        <v>0</v>
      </c>
      <c r="I1524" s="101" t="e">
        <f t="shared" si="71"/>
        <v>#DIV/0!</v>
      </c>
    </row>
    <row r="1525" spans="1:9" ht="21" customHeight="1" hidden="1">
      <c r="A1525" s="117" t="s">
        <v>1217</v>
      </c>
      <c r="B1525" s="114"/>
      <c r="C1525" s="114" t="s">
        <v>820</v>
      </c>
      <c r="D1525" s="114" t="s">
        <v>820</v>
      </c>
      <c r="E1525" s="114" t="s">
        <v>860</v>
      </c>
      <c r="F1525" s="103" t="s">
        <v>1218</v>
      </c>
      <c r="G1525" s="116"/>
      <c r="H1525" s="116"/>
      <c r="I1525" s="101" t="e">
        <f t="shared" si="71"/>
        <v>#DIV/0!</v>
      </c>
    </row>
    <row r="1526" spans="1:9" ht="18.75" customHeight="1">
      <c r="A1526" s="115" t="s">
        <v>1353</v>
      </c>
      <c r="B1526" s="99"/>
      <c r="C1526" s="99" t="s">
        <v>820</v>
      </c>
      <c r="D1526" s="99" t="s">
        <v>820</v>
      </c>
      <c r="E1526" s="99" t="s">
        <v>823</v>
      </c>
      <c r="F1526" s="100"/>
      <c r="G1526" s="116">
        <f>SUM(G1527)</f>
        <v>212.6</v>
      </c>
      <c r="H1526" s="116">
        <f>SUM(H1527)</f>
        <v>212.6</v>
      </c>
      <c r="I1526" s="101">
        <f t="shared" si="71"/>
        <v>100</v>
      </c>
    </row>
    <row r="1527" spans="1:9" ht="45.75" customHeight="1">
      <c r="A1527" s="115" t="s">
        <v>1356</v>
      </c>
      <c r="B1527" s="99"/>
      <c r="C1527" s="99" t="s">
        <v>820</v>
      </c>
      <c r="D1527" s="99" t="s">
        <v>820</v>
      </c>
      <c r="E1527" s="99" t="s">
        <v>1357</v>
      </c>
      <c r="F1527" s="100"/>
      <c r="G1527" s="116">
        <f>SUM(G1528)+G1529</f>
        <v>212.6</v>
      </c>
      <c r="H1527" s="116">
        <f>SUM(H1528)+H1529</f>
        <v>212.6</v>
      </c>
      <c r="I1527" s="101">
        <f t="shared" si="71"/>
        <v>100</v>
      </c>
    </row>
    <row r="1528" spans="1:9" ht="31.5" customHeight="1">
      <c r="A1528" s="117" t="s">
        <v>916</v>
      </c>
      <c r="B1528" s="99"/>
      <c r="C1528" s="99" t="s">
        <v>820</v>
      </c>
      <c r="D1528" s="99" t="s">
        <v>820</v>
      </c>
      <c r="E1528" s="99" t="s">
        <v>1357</v>
      </c>
      <c r="F1528" s="100" t="s">
        <v>899</v>
      </c>
      <c r="G1528" s="116">
        <v>212.6</v>
      </c>
      <c r="H1528" s="116">
        <v>212.6</v>
      </c>
      <c r="I1528" s="101">
        <f t="shared" si="71"/>
        <v>100</v>
      </c>
    </row>
    <row r="1529" spans="1:9" ht="19.5" customHeight="1" hidden="1">
      <c r="A1529" s="117" t="s">
        <v>1229</v>
      </c>
      <c r="B1529" s="99"/>
      <c r="C1529" s="99" t="s">
        <v>820</v>
      </c>
      <c r="D1529" s="99" t="s">
        <v>820</v>
      </c>
      <c r="E1529" s="99" t="s">
        <v>1357</v>
      </c>
      <c r="F1529" s="100" t="s">
        <v>929</v>
      </c>
      <c r="G1529" s="116"/>
      <c r="H1529" s="116"/>
      <c r="I1529" s="101" t="e">
        <f t="shared" si="71"/>
        <v>#DIV/0!</v>
      </c>
    </row>
    <row r="1530" spans="1:9" ht="20.25" customHeight="1">
      <c r="A1530" s="117" t="s">
        <v>861</v>
      </c>
      <c r="B1530" s="208"/>
      <c r="C1530" s="114" t="s">
        <v>820</v>
      </c>
      <c r="D1530" s="114" t="s">
        <v>820</v>
      </c>
      <c r="E1530" s="114" t="s">
        <v>862</v>
      </c>
      <c r="F1530" s="105"/>
      <c r="G1530" s="116">
        <f>SUM(G1531)</f>
        <v>140.6</v>
      </c>
      <c r="H1530" s="116">
        <f>SUM(H1531)</f>
        <v>136.2</v>
      </c>
      <c r="I1530" s="101">
        <f t="shared" si="71"/>
        <v>96.8705547652916</v>
      </c>
    </row>
    <row r="1531" spans="1:9" ht="42.75">
      <c r="A1531" s="149" t="s">
        <v>1370</v>
      </c>
      <c r="B1531" s="208"/>
      <c r="C1531" s="114" t="s">
        <v>820</v>
      </c>
      <c r="D1531" s="114" t="s">
        <v>820</v>
      </c>
      <c r="E1531" s="114" t="s">
        <v>1371</v>
      </c>
      <c r="F1531" s="105"/>
      <c r="G1531" s="116">
        <f>SUM(G1532:G1533)</f>
        <v>140.6</v>
      </c>
      <c r="H1531" s="116">
        <f>SUM(H1532:H1533)</f>
        <v>136.2</v>
      </c>
      <c r="I1531" s="101">
        <f t="shared" si="71"/>
        <v>96.8705547652916</v>
      </c>
    </row>
    <row r="1532" spans="1:9" ht="21" customHeight="1">
      <c r="A1532" s="117" t="s">
        <v>1217</v>
      </c>
      <c r="B1532" s="208"/>
      <c r="C1532" s="114" t="s">
        <v>820</v>
      </c>
      <c r="D1532" s="114" t="s">
        <v>820</v>
      </c>
      <c r="E1532" s="114" t="s">
        <v>1371</v>
      </c>
      <c r="F1532" s="105" t="s">
        <v>1218</v>
      </c>
      <c r="G1532" s="116">
        <v>39</v>
      </c>
      <c r="H1532" s="116">
        <v>39</v>
      </c>
      <c r="I1532" s="101">
        <f t="shared" si="71"/>
        <v>100</v>
      </c>
    </row>
    <row r="1533" spans="1:9" ht="24.75" customHeight="1">
      <c r="A1533" s="104" t="s">
        <v>927</v>
      </c>
      <c r="B1533" s="208"/>
      <c r="C1533" s="114" t="s">
        <v>820</v>
      </c>
      <c r="D1533" s="114" t="s">
        <v>820</v>
      </c>
      <c r="E1533" s="114" t="s">
        <v>1371</v>
      </c>
      <c r="F1533" s="105" t="s">
        <v>929</v>
      </c>
      <c r="G1533" s="116">
        <v>101.6</v>
      </c>
      <c r="H1533" s="116">
        <v>97.2</v>
      </c>
      <c r="I1533" s="101">
        <f t="shared" si="71"/>
        <v>95.66929133858268</v>
      </c>
    </row>
    <row r="1534" spans="1:9" ht="23.25" customHeight="1">
      <c r="A1534" s="104" t="s">
        <v>1408</v>
      </c>
      <c r="B1534" s="99"/>
      <c r="C1534" s="114" t="s">
        <v>833</v>
      </c>
      <c r="D1534" s="114"/>
      <c r="E1534" s="114"/>
      <c r="F1534" s="103"/>
      <c r="G1534" s="116">
        <f>SUM(G1535+G1585)</f>
        <v>111847.9</v>
      </c>
      <c r="H1534" s="116">
        <f>SUM(H1535+H1585)</f>
        <v>110537.29999999999</v>
      </c>
      <c r="I1534" s="101">
        <f t="shared" si="71"/>
        <v>98.82823012322984</v>
      </c>
    </row>
    <row r="1535" spans="1:9" ht="23.25" customHeight="1">
      <c r="A1535" s="104" t="s">
        <v>1409</v>
      </c>
      <c r="B1535" s="99"/>
      <c r="C1535" s="114" t="s">
        <v>833</v>
      </c>
      <c r="D1535" s="114" t="s">
        <v>797</v>
      </c>
      <c r="E1535" s="114"/>
      <c r="F1535" s="103"/>
      <c r="G1535" s="116">
        <f>SUM(G1569+G1556+G1536+G1577+G1581)</f>
        <v>96734.4</v>
      </c>
      <c r="H1535" s="116">
        <f>SUM(H1569+H1556+H1536+H1577+H1581)</f>
        <v>95596.79999999999</v>
      </c>
      <c r="I1535" s="101">
        <f t="shared" si="71"/>
        <v>98.82399642733091</v>
      </c>
    </row>
    <row r="1536" spans="1:9" ht="26.25" customHeight="1">
      <c r="A1536" s="113" t="s">
        <v>912</v>
      </c>
      <c r="B1536" s="99"/>
      <c r="C1536" s="114" t="s">
        <v>833</v>
      </c>
      <c r="D1536" s="114" t="s">
        <v>797</v>
      </c>
      <c r="E1536" s="114" t="s">
        <v>913</v>
      </c>
      <c r="F1536" s="103"/>
      <c r="G1536" s="116">
        <f>SUM(G1541+G1551)+G1537+G1539</f>
        <v>49901.9</v>
      </c>
      <c r="H1536" s="116">
        <f>SUM(H1541+H1551)+H1537+H1539</f>
        <v>49353.9</v>
      </c>
      <c r="I1536" s="101">
        <f t="shared" si="71"/>
        <v>98.90184542071545</v>
      </c>
    </row>
    <row r="1537" spans="1:9" ht="42" customHeight="1">
      <c r="A1537" s="117" t="s">
        <v>1410</v>
      </c>
      <c r="B1537" s="132"/>
      <c r="C1537" s="114" t="s">
        <v>833</v>
      </c>
      <c r="D1537" s="114" t="s">
        <v>797</v>
      </c>
      <c r="E1537" s="114" t="s">
        <v>1411</v>
      </c>
      <c r="F1537" s="105"/>
      <c r="G1537" s="116">
        <f>SUM(G1538)</f>
        <v>389.5</v>
      </c>
      <c r="H1537" s="116">
        <f>SUM(H1538)</f>
        <v>389.5</v>
      </c>
      <c r="I1537" s="101">
        <f t="shared" si="71"/>
        <v>100</v>
      </c>
    </row>
    <row r="1538" spans="1:9" ht="17.25" customHeight="1">
      <c r="A1538" s="117" t="s">
        <v>916</v>
      </c>
      <c r="B1538" s="99"/>
      <c r="C1538" s="114" t="s">
        <v>833</v>
      </c>
      <c r="D1538" s="114" t="s">
        <v>797</v>
      </c>
      <c r="E1538" s="114" t="s">
        <v>1411</v>
      </c>
      <c r="F1538" s="103" t="s">
        <v>899</v>
      </c>
      <c r="G1538" s="116">
        <v>389.5</v>
      </c>
      <c r="H1538" s="116">
        <v>389.5</v>
      </c>
      <c r="I1538" s="101">
        <f t="shared" si="71"/>
        <v>100</v>
      </c>
    </row>
    <row r="1539" spans="1:9" ht="30.75" customHeight="1">
      <c r="A1539" s="117" t="s">
        <v>1412</v>
      </c>
      <c r="B1539" s="99"/>
      <c r="C1539" s="114" t="s">
        <v>833</v>
      </c>
      <c r="D1539" s="114" t="s">
        <v>797</v>
      </c>
      <c r="E1539" s="114" t="s">
        <v>1413</v>
      </c>
      <c r="F1539" s="103"/>
      <c r="G1539" s="116">
        <f>SUM(G1540)</f>
        <v>19.4</v>
      </c>
      <c r="H1539" s="116">
        <f>SUM(H1540)</f>
        <v>19.4</v>
      </c>
      <c r="I1539" s="101">
        <f t="shared" si="71"/>
        <v>100</v>
      </c>
    </row>
    <row r="1540" spans="1:9" ht="26.25" customHeight="1">
      <c r="A1540" s="117" t="s">
        <v>916</v>
      </c>
      <c r="B1540" s="99"/>
      <c r="C1540" s="114" t="s">
        <v>833</v>
      </c>
      <c r="D1540" s="114" t="s">
        <v>797</v>
      </c>
      <c r="E1540" s="114" t="s">
        <v>1413</v>
      </c>
      <c r="F1540" s="103" t="s">
        <v>899</v>
      </c>
      <c r="G1540" s="116">
        <v>19.4</v>
      </c>
      <c r="H1540" s="116">
        <v>19.4</v>
      </c>
      <c r="I1540" s="101">
        <f t="shared" si="71"/>
        <v>100</v>
      </c>
    </row>
    <row r="1541" spans="1:9" ht="23.25" customHeight="1">
      <c r="A1541" s="104" t="s">
        <v>1414</v>
      </c>
      <c r="B1541" s="194"/>
      <c r="C1541" s="114" t="s">
        <v>833</v>
      </c>
      <c r="D1541" s="114" t="s">
        <v>797</v>
      </c>
      <c r="E1541" s="114" t="s">
        <v>918</v>
      </c>
      <c r="F1541" s="103"/>
      <c r="G1541" s="116">
        <f>SUM(G1542+G1544)</f>
        <v>30214.2</v>
      </c>
      <c r="H1541" s="116">
        <f>SUM(H1542+H1544)</f>
        <v>30214.2</v>
      </c>
      <c r="I1541" s="101">
        <f t="shared" si="71"/>
        <v>100</v>
      </c>
    </row>
    <row r="1542" spans="1:9" ht="32.25" customHeight="1">
      <c r="A1542" s="104" t="s">
        <v>923</v>
      </c>
      <c r="B1542" s="194"/>
      <c r="C1542" s="114" t="s">
        <v>833</v>
      </c>
      <c r="D1542" s="114" t="s">
        <v>797</v>
      </c>
      <c r="E1542" s="114" t="s">
        <v>924</v>
      </c>
      <c r="F1542" s="103"/>
      <c r="G1542" s="116">
        <f>SUM(G1543)</f>
        <v>29900.2</v>
      </c>
      <c r="H1542" s="116">
        <f>SUM(H1543)</f>
        <v>29900.2</v>
      </c>
      <c r="I1542" s="101">
        <f t="shared" si="71"/>
        <v>100</v>
      </c>
    </row>
    <row r="1543" spans="1:9" ht="42" customHeight="1">
      <c r="A1543" s="117" t="s">
        <v>1225</v>
      </c>
      <c r="B1543" s="132"/>
      <c r="C1543" s="114" t="s">
        <v>833</v>
      </c>
      <c r="D1543" s="114" t="s">
        <v>797</v>
      </c>
      <c r="E1543" s="114" t="s">
        <v>924</v>
      </c>
      <c r="F1543" s="105" t="s">
        <v>926</v>
      </c>
      <c r="G1543" s="116">
        <v>29900.2</v>
      </c>
      <c r="H1543" s="116">
        <v>29900.2</v>
      </c>
      <c r="I1543" s="101">
        <f t="shared" si="71"/>
        <v>100</v>
      </c>
    </row>
    <row r="1544" spans="1:9" ht="15">
      <c r="A1544" s="104" t="s">
        <v>927</v>
      </c>
      <c r="B1544" s="99"/>
      <c r="C1544" s="114" t="s">
        <v>833</v>
      </c>
      <c r="D1544" s="114" t="s">
        <v>797</v>
      </c>
      <c r="E1544" s="99" t="s">
        <v>928</v>
      </c>
      <c r="F1544" s="105"/>
      <c r="G1544" s="116">
        <f>SUM(G1547+G1549)+G1545</f>
        <v>314</v>
      </c>
      <c r="H1544" s="116">
        <f>SUM(H1547+H1549)+H1545</f>
        <v>314</v>
      </c>
      <c r="I1544" s="101">
        <f t="shared" si="71"/>
        <v>100</v>
      </c>
    </row>
    <row r="1545" spans="1:9" ht="32.25" customHeight="1">
      <c r="A1545" s="104" t="s">
        <v>1265</v>
      </c>
      <c r="B1545" s="99"/>
      <c r="C1545" s="114" t="s">
        <v>833</v>
      </c>
      <c r="D1545" s="114" t="s">
        <v>797</v>
      </c>
      <c r="E1545" s="99" t="s">
        <v>931</v>
      </c>
      <c r="F1545" s="105"/>
      <c r="G1545" s="116">
        <f>SUM(G1546)</f>
        <v>200</v>
      </c>
      <c r="H1545" s="116">
        <f>SUM(H1546)</f>
        <v>200</v>
      </c>
      <c r="I1545" s="101">
        <f t="shared" si="71"/>
        <v>100</v>
      </c>
    </row>
    <row r="1546" spans="1:9" ht="19.5" customHeight="1">
      <c r="A1546" s="104" t="s">
        <v>927</v>
      </c>
      <c r="B1546" s="99"/>
      <c r="C1546" s="114" t="s">
        <v>833</v>
      </c>
      <c r="D1546" s="114" t="s">
        <v>797</v>
      </c>
      <c r="E1546" s="99" t="s">
        <v>931</v>
      </c>
      <c r="F1546" s="105" t="s">
        <v>929</v>
      </c>
      <c r="G1546" s="116">
        <v>200</v>
      </c>
      <c r="H1546" s="116">
        <v>200</v>
      </c>
      <c r="I1546" s="101">
        <f t="shared" si="71"/>
        <v>100</v>
      </c>
    </row>
    <row r="1547" spans="1:9" ht="32.25" customHeight="1">
      <c r="A1547" s="117" t="s">
        <v>932</v>
      </c>
      <c r="B1547" s="132"/>
      <c r="C1547" s="114" t="s">
        <v>833</v>
      </c>
      <c r="D1547" s="114" t="s">
        <v>797</v>
      </c>
      <c r="E1547" s="114" t="s">
        <v>933</v>
      </c>
      <c r="F1547" s="105"/>
      <c r="G1547" s="116">
        <f>SUM(G1548)</f>
        <v>30</v>
      </c>
      <c r="H1547" s="116">
        <f>SUM(H1548)</f>
        <v>30</v>
      </c>
      <c r="I1547" s="101">
        <f t="shared" si="71"/>
        <v>100</v>
      </c>
    </row>
    <row r="1548" spans="1:9" ht="27" customHeight="1">
      <c r="A1548" s="117" t="s">
        <v>1229</v>
      </c>
      <c r="B1548" s="132"/>
      <c r="C1548" s="114" t="s">
        <v>833</v>
      </c>
      <c r="D1548" s="114" t="s">
        <v>797</v>
      </c>
      <c r="E1548" s="114" t="s">
        <v>933</v>
      </c>
      <c r="F1548" s="105" t="s">
        <v>929</v>
      </c>
      <c r="G1548" s="116">
        <v>30</v>
      </c>
      <c r="H1548" s="116">
        <v>30</v>
      </c>
      <c r="I1548" s="101">
        <f t="shared" si="71"/>
        <v>100</v>
      </c>
    </row>
    <row r="1549" spans="1:9" ht="20.25" customHeight="1">
      <c r="A1549" s="117" t="s">
        <v>1415</v>
      </c>
      <c r="B1549" s="132"/>
      <c r="C1549" s="114" t="s">
        <v>833</v>
      </c>
      <c r="D1549" s="114" t="s">
        <v>797</v>
      </c>
      <c r="E1549" s="114" t="s">
        <v>935</v>
      </c>
      <c r="F1549" s="105"/>
      <c r="G1549" s="116">
        <f>SUM(G1550)</f>
        <v>84</v>
      </c>
      <c r="H1549" s="116">
        <f>SUM(H1550)</f>
        <v>84</v>
      </c>
      <c r="I1549" s="101">
        <f t="shared" si="71"/>
        <v>100</v>
      </c>
    </row>
    <row r="1550" spans="1:9" ht="21.75" customHeight="1">
      <c r="A1550" s="117" t="s">
        <v>1229</v>
      </c>
      <c r="B1550" s="132"/>
      <c r="C1550" s="114" t="s">
        <v>833</v>
      </c>
      <c r="D1550" s="114" t="s">
        <v>797</v>
      </c>
      <c r="E1550" s="114" t="s">
        <v>935</v>
      </c>
      <c r="F1550" s="105" t="s">
        <v>929</v>
      </c>
      <c r="G1550" s="116">
        <v>84</v>
      </c>
      <c r="H1550" s="116">
        <v>84</v>
      </c>
      <c r="I1550" s="101">
        <f t="shared" si="71"/>
        <v>100</v>
      </c>
    </row>
    <row r="1551" spans="1:9" ht="34.5" customHeight="1">
      <c r="A1551" s="104" t="s">
        <v>914</v>
      </c>
      <c r="B1551" s="114"/>
      <c r="C1551" s="114" t="s">
        <v>833</v>
      </c>
      <c r="D1551" s="114" t="s">
        <v>797</v>
      </c>
      <c r="E1551" s="114" t="s">
        <v>915</v>
      </c>
      <c r="F1551" s="103"/>
      <c r="G1551" s="116">
        <f>SUM(G1552:G1554)</f>
        <v>19278.8</v>
      </c>
      <c r="H1551" s="116">
        <f>SUM(H1552:H1554)</f>
        <v>18730.8</v>
      </c>
      <c r="I1551" s="101">
        <f t="shared" si="71"/>
        <v>97.15749942942506</v>
      </c>
    </row>
    <row r="1552" spans="1:9" ht="28.5" customHeight="1">
      <c r="A1552" s="117" t="s">
        <v>916</v>
      </c>
      <c r="B1552" s="114"/>
      <c r="C1552" s="114" t="s">
        <v>833</v>
      </c>
      <c r="D1552" s="114" t="s">
        <v>797</v>
      </c>
      <c r="E1552" s="114" t="s">
        <v>915</v>
      </c>
      <c r="F1552" s="103" t="s">
        <v>899</v>
      </c>
      <c r="G1552" s="116">
        <v>19278.8</v>
      </c>
      <c r="H1552" s="116">
        <v>18730.8</v>
      </c>
      <c r="I1552" s="101">
        <f t="shared" si="71"/>
        <v>97.15749942942506</v>
      </c>
    </row>
    <row r="1553" spans="1:9" ht="19.5" customHeight="1" hidden="1">
      <c r="A1553" s="117" t="s">
        <v>1429</v>
      </c>
      <c r="B1553" s="132"/>
      <c r="C1553" s="114" t="s">
        <v>833</v>
      </c>
      <c r="D1553" s="114" t="s">
        <v>797</v>
      </c>
      <c r="E1553" s="114" t="s">
        <v>915</v>
      </c>
      <c r="F1553" s="105" t="s">
        <v>1430</v>
      </c>
      <c r="G1553" s="116"/>
      <c r="H1553" s="116"/>
      <c r="I1553" s="101" t="e">
        <f t="shared" si="71"/>
        <v>#DIV/0!</v>
      </c>
    </row>
    <row r="1554" spans="1:9" ht="17.25" customHeight="1" hidden="1">
      <c r="A1554" s="104" t="s">
        <v>1284</v>
      </c>
      <c r="B1554" s="99"/>
      <c r="C1554" s="114" t="s">
        <v>833</v>
      </c>
      <c r="D1554" s="114" t="s">
        <v>797</v>
      </c>
      <c r="E1554" s="114" t="s">
        <v>1855</v>
      </c>
      <c r="F1554" s="105"/>
      <c r="G1554" s="116">
        <f>SUM(G1555)</f>
        <v>0</v>
      </c>
      <c r="H1554" s="116">
        <f>SUM(H1555)</f>
        <v>0</v>
      </c>
      <c r="I1554" s="101" t="e">
        <f t="shared" si="71"/>
        <v>#DIV/0!</v>
      </c>
    </row>
    <row r="1555" spans="1:9" ht="17.25" customHeight="1" hidden="1">
      <c r="A1555" s="117" t="s">
        <v>898</v>
      </c>
      <c r="B1555" s="132"/>
      <c r="C1555" s="114" t="s">
        <v>833</v>
      </c>
      <c r="D1555" s="114" t="s">
        <v>797</v>
      </c>
      <c r="E1555" s="114" t="s">
        <v>1855</v>
      </c>
      <c r="F1555" s="105" t="s">
        <v>899</v>
      </c>
      <c r="G1555" s="116"/>
      <c r="H1555" s="116"/>
      <c r="I1555" s="101" t="e">
        <f t="shared" si="71"/>
        <v>#DIV/0!</v>
      </c>
    </row>
    <row r="1556" spans="1:9" ht="22.5" customHeight="1">
      <c r="A1556" s="104" t="s">
        <v>1416</v>
      </c>
      <c r="B1556" s="99"/>
      <c r="C1556" s="114" t="s">
        <v>833</v>
      </c>
      <c r="D1556" s="114" t="s">
        <v>797</v>
      </c>
      <c r="E1556" s="114" t="s">
        <v>1417</v>
      </c>
      <c r="F1556" s="103"/>
      <c r="G1556" s="116">
        <f>SUM(G1557)</f>
        <v>5634.6</v>
      </c>
      <c r="H1556" s="116">
        <f>SUM(H1557)</f>
        <v>5633.900000000001</v>
      </c>
      <c r="I1556" s="101">
        <f t="shared" si="71"/>
        <v>99.98757675788876</v>
      </c>
    </row>
    <row r="1557" spans="1:9" ht="21.75" customHeight="1">
      <c r="A1557" s="104" t="s">
        <v>1414</v>
      </c>
      <c r="B1557" s="194"/>
      <c r="C1557" s="114" t="s">
        <v>833</v>
      </c>
      <c r="D1557" s="114" t="s">
        <v>797</v>
      </c>
      <c r="E1557" s="114" t="s">
        <v>1418</v>
      </c>
      <c r="F1557" s="103"/>
      <c r="G1557" s="116">
        <f>SUM(G1558)+G1562</f>
        <v>5634.6</v>
      </c>
      <c r="H1557" s="116">
        <f>SUM(H1558)+H1562</f>
        <v>5633.900000000001</v>
      </c>
      <c r="I1557" s="101">
        <f t="shared" si="71"/>
        <v>99.98757675788876</v>
      </c>
    </row>
    <row r="1558" spans="1:9" ht="38.25" customHeight="1">
      <c r="A1558" s="104" t="s">
        <v>923</v>
      </c>
      <c r="B1558" s="194"/>
      <c r="C1558" s="114" t="s">
        <v>833</v>
      </c>
      <c r="D1558" s="114" t="s">
        <v>797</v>
      </c>
      <c r="E1558" s="114" t="s">
        <v>1419</v>
      </c>
      <c r="F1558" s="103"/>
      <c r="G1558" s="116">
        <f>SUM(G1559)</f>
        <v>4911.6</v>
      </c>
      <c r="H1558" s="116">
        <f>SUM(H1559)</f>
        <v>4911.6</v>
      </c>
      <c r="I1558" s="101">
        <f t="shared" si="71"/>
        <v>100</v>
      </c>
    </row>
    <row r="1559" spans="1:9" ht="42.75" customHeight="1">
      <c r="A1559" s="117" t="s">
        <v>1225</v>
      </c>
      <c r="B1559" s="132"/>
      <c r="C1559" s="114" t="s">
        <v>833</v>
      </c>
      <c r="D1559" s="114" t="s">
        <v>797</v>
      </c>
      <c r="E1559" s="114" t="s">
        <v>1419</v>
      </c>
      <c r="F1559" s="105" t="s">
        <v>926</v>
      </c>
      <c r="G1559" s="116">
        <v>4911.6</v>
      </c>
      <c r="H1559" s="116">
        <v>4911.6</v>
      </c>
      <c r="I1559" s="101">
        <f t="shared" si="71"/>
        <v>100</v>
      </c>
    </row>
    <row r="1560" spans="1:9" ht="42.75" hidden="1">
      <c r="A1560" s="104" t="s">
        <v>1284</v>
      </c>
      <c r="B1560" s="99"/>
      <c r="C1560" s="114" t="s">
        <v>833</v>
      </c>
      <c r="D1560" s="114" t="s">
        <v>797</v>
      </c>
      <c r="E1560" s="114" t="s">
        <v>1425</v>
      </c>
      <c r="F1560" s="105"/>
      <c r="G1560" s="116">
        <f>SUM(G1561)</f>
        <v>0</v>
      </c>
      <c r="H1560" s="116">
        <f>SUM(H1561)</f>
        <v>0</v>
      </c>
      <c r="I1560" s="101" t="e">
        <f t="shared" si="71"/>
        <v>#DIV/0!</v>
      </c>
    </row>
    <row r="1561" spans="1:9" ht="14.25" customHeight="1" hidden="1">
      <c r="A1561" s="117" t="s">
        <v>898</v>
      </c>
      <c r="B1561" s="132"/>
      <c r="C1561" s="114" t="s">
        <v>833</v>
      </c>
      <c r="D1561" s="114" t="s">
        <v>797</v>
      </c>
      <c r="E1561" s="114" t="s">
        <v>1425</v>
      </c>
      <c r="F1561" s="105" t="s">
        <v>899</v>
      </c>
      <c r="G1561" s="116"/>
      <c r="H1561" s="116"/>
      <c r="I1561" s="101" t="e">
        <f t="shared" si="71"/>
        <v>#DIV/0!</v>
      </c>
    </row>
    <row r="1562" spans="1:9" ht="27.75" customHeight="1">
      <c r="A1562" s="104" t="s">
        <v>927</v>
      </c>
      <c r="B1562" s="132"/>
      <c r="C1562" s="114" t="s">
        <v>833</v>
      </c>
      <c r="D1562" s="114" t="s">
        <v>797</v>
      </c>
      <c r="E1562" s="114" t="s">
        <v>1420</v>
      </c>
      <c r="F1562" s="105"/>
      <c r="G1562" s="116">
        <f>SUM(G1565+G1563)+G1567</f>
        <v>723</v>
      </c>
      <c r="H1562" s="116">
        <f>SUM(H1565+H1563)+H1567</f>
        <v>722.3</v>
      </c>
      <c r="I1562" s="101">
        <f t="shared" si="71"/>
        <v>99.90318118948824</v>
      </c>
    </row>
    <row r="1563" spans="1:9" ht="19.5" customHeight="1">
      <c r="A1563" s="104" t="s">
        <v>1265</v>
      </c>
      <c r="B1563" s="132"/>
      <c r="C1563" s="114" t="s">
        <v>833</v>
      </c>
      <c r="D1563" s="114" t="s">
        <v>797</v>
      </c>
      <c r="E1563" s="114" t="s">
        <v>1421</v>
      </c>
      <c r="F1563" s="105"/>
      <c r="G1563" s="116">
        <f>SUM(G1564)</f>
        <v>710</v>
      </c>
      <c r="H1563" s="116">
        <f>SUM(H1564)</f>
        <v>709.3</v>
      </c>
      <c r="I1563" s="101">
        <f t="shared" si="71"/>
        <v>99.90140845070422</v>
      </c>
    </row>
    <row r="1564" spans="1:9" ht="19.5" customHeight="1">
      <c r="A1564" s="104" t="s">
        <v>927</v>
      </c>
      <c r="B1564" s="132"/>
      <c r="C1564" s="114" t="s">
        <v>833</v>
      </c>
      <c r="D1564" s="114" t="s">
        <v>797</v>
      </c>
      <c r="E1564" s="114" t="s">
        <v>1421</v>
      </c>
      <c r="F1564" s="105" t="s">
        <v>929</v>
      </c>
      <c r="G1564" s="116">
        <v>710</v>
      </c>
      <c r="H1564" s="116">
        <v>709.3</v>
      </c>
      <c r="I1564" s="101">
        <f t="shared" si="71"/>
        <v>99.90140845070422</v>
      </c>
    </row>
    <row r="1565" spans="1:9" ht="19.5" customHeight="1" hidden="1">
      <c r="A1565" s="117" t="s">
        <v>932</v>
      </c>
      <c r="B1565" s="132"/>
      <c r="C1565" s="114" t="s">
        <v>833</v>
      </c>
      <c r="D1565" s="114" t="s">
        <v>797</v>
      </c>
      <c r="E1565" s="114" t="s">
        <v>1422</v>
      </c>
      <c r="F1565" s="105"/>
      <c r="G1565" s="116">
        <f>SUM(G1566)</f>
        <v>0</v>
      </c>
      <c r="H1565" s="116">
        <f>SUM(H1566)</f>
        <v>0</v>
      </c>
      <c r="I1565" s="101" t="e">
        <f t="shared" si="71"/>
        <v>#DIV/0!</v>
      </c>
    </row>
    <row r="1566" spans="1:9" ht="19.5" customHeight="1" hidden="1">
      <c r="A1566" s="117" t="s">
        <v>1229</v>
      </c>
      <c r="B1566" s="132"/>
      <c r="C1566" s="114" t="s">
        <v>833</v>
      </c>
      <c r="D1566" s="114" t="s">
        <v>797</v>
      </c>
      <c r="E1566" s="114" t="s">
        <v>1422</v>
      </c>
      <c r="F1566" s="105" t="s">
        <v>929</v>
      </c>
      <c r="G1566" s="116"/>
      <c r="H1566" s="116"/>
      <c r="I1566" s="101" t="e">
        <f t="shared" si="71"/>
        <v>#DIV/0!</v>
      </c>
    </row>
    <row r="1567" spans="1:9" ht="15">
      <c r="A1567" s="117" t="s">
        <v>1415</v>
      </c>
      <c r="B1567" s="132"/>
      <c r="C1567" s="114" t="s">
        <v>833</v>
      </c>
      <c r="D1567" s="114" t="s">
        <v>797</v>
      </c>
      <c r="E1567" s="114" t="s">
        <v>1423</v>
      </c>
      <c r="F1567" s="105"/>
      <c r="G1567" s="116">
        <f>SUM(G1568)</f>
        <v>13</v>
      </c>
      <c r="H1567" s="116">
        <f>SUM(H1568)</f>
        <v>13</v>
      </c>
      <c r="I1567" s="101">
        <f t="shared" si="71"/>
        <v>100</v>
      </c>
    </row>
    <row r="1568" spans="1:9" ht="18" customHeight="1">
      <c r="A1568" s="117" t="s">
        <v>1229</v>
      </c>
      <c r="B1568" s="132"/>
      <c r="C1568" s="114" t="s">
        <v>833</v>
      </c>
      <c r="D1568" s="114" t="s">
        <v>797</v>
      </c>
      <c r="E1568" s="114" t="s">
        <v>1423</v>
      </c>
      <c r="F1568" s="105" t="s">
        <v>929</v>
      </c>
      <c r="G1568" s="116">
        <v>13</v>
      </c>
      <c r="H1568" s="116">
        <v>13</v>
      </c>
      <c r="I1568" s="101">
        <f t="shared" si="71"/>
        <v>100</v>
      </c>
    </row>
    <row r="1569" spans="1:9" ht="15" customHeight="1">
      <c r="A1569" s="104" t="s">
        <v>1426</v>
      </c>
      <c r="B1569" s="99"/>
      <c r="C1569" s="114" t="s">
        <v>833</v>
      </c>
      <c r="D1569" s="114" t="s">
        <v>797</v>
      </c>
      <c r="E1569" s="114" t="s">
        <v>1427</v>
      </c>
      <c r="F1569" s="103"/>
      <c r="G1569" s="116">
        <f>SUM(G1570)</f>
        <v>40777</v>
      </c>
      <c r="H1569" s="116">
        <f>SUM(H1570)</f>
        <v>40188.1</v>
      </c>
      <c r="I1569" s="101">
        <f t="shared" si="71"/>
        <v>98.55580351668833</v>
      </c>
    </row>
    <row r="1570" spans="1:9" ht="28.5" customHeight="1">
      <c r="A1570" s="104" t="s">
        <v>914</v>
      </c>
      <c r="B1570" s="194"/>
      <c r="C1570" s="114" t="s">
        <v>833</v>
      </c>
      <c r="D1570" s="114" t="s">
        <v>797</v>
      </c>
      <c r="E1570" s="114" t="s">
        <v>1428</v>
      </c>
      <c r="F1570" s="103"/>
      <c r="G1570" s="116">
        <f>SUM(G1571+G1574+G1576)</f>
        <v>40777</v>
      </c>
      <c r="H1570" s="116">
        <f>SUM(H1571+H1574+H1576)</f>
        <v>40188.1</v>
      </c>
      <c r="I1570" s="101">
        <f t="shared" si="71"/>
        <v>98.55580351668833</v>
      </c>
    </row>
    <row r="1571" spans="1:9" ht="18" customHeight="1">
      <c r="A1571" s="117" t="s">
        <v>916</v>
      </c>
      <c r="B1571" s="132"/>
      <c r="C1571" s="114" t="s">
        <v>833</v>
      </c>
      <c r="D1571" s="114" t="s">
        <v>797</v>
      </c>
      <c r="E1571" s="114" t="s">
        <v>1428</v>
      </c>
      <c r="F1571" s="105" t="s">
        <v>899</v>
      </c>
      <c r="G1571" s="116">
        <v>38692.9</v>
      </c>
      <c r="H1571" s="116">
        <v>38278.5</v>
      </c>
      <c r="I1571" s="101">
        <f t="shared" si="71"/>
        <v>98.92900247849087</v>
      </c>
    </row>
    <row r="1572" spans="1:9" ht="46.5" customHeight="1" hidden="1">
      <c r="A1572" s="117" t="s">
        <v>1429</v>
      </c>
      <c r="B1572" s="132"/>
      <c r="C1572" s="114" t="s">
        <v>833</v>
      </c>
      <c r="D1572" s="114" t="s">
        <v>797</v>
      </c>
      <c r="E1572" s="114" t="s">
        <v>1428</v>
      </c>
      <c r="F1572" s="105" t="s">
        <v>1430</v>
      </c>
      <c r="G1572" s="116"/>
      <c r="H1572" s="116"/>
      <c r="I1572" s="101" t="e">
        <f t="shared" si="71"/>
        <v>#DIV/0!</v>
      </c>
    </row>
    <row r="1573" spans="1:9" ht="42.75" hidden="1">
      <c r="A1573" s="104" t="s">
        <v>1284</v>
      </c>
      <c r="B1573" s="99"/>
      <c r="C1573" s="114" t="s">
        <v>833</v>
      </c>
      <c r="D1573" s="114" t="s">
        <v>797</v>
      </c>
      <c r="E1573" s="114" t="s">
        <v>1431</v>
      </c>
      <c r="F1573" s="105"/>
      <c r="G1573" s="116">
        <f>SUM(G1574)</f>
        <v>0</v>
      </c>
      <c r="H1573" s="116">
        <f>SUM(H1574)</f>
        <v>0</v>
      </c>
      <c r="I1573" s="101" t="e">
        <f t="shared" si="71"/>
        <v>#DIV/0!</v>
      </c>
    </row>
    <row r="1574" spans="1:9" ht="18" customHeight="1" hidden="1">
      <c r="A1574" s="117" t="s">
        <v>898</v>
      </c>
      <c r="B1574" s="132"/>
      <c r="C1574" s="114" t="s">
        <v>833</v>
      </c>
      <c r="D1574" s="114" t="s">
        <v>797</v>
      </c>
      <c r="E1574" s="114" t="s">
        <v>1431</v>
      </c>
      <c r="F1574" s="105" t="s">
        <v>899</v>
      </c>
      <c r="G1574" s="116"/>
      <c r="H1574" s="116"/>
      <c r="I1574" s="101" t="e">
        <f t="shared" si="71"/>
        <v>#DIV/0!</v>
      </c>
    </row>
    <row r="1575" spans="1:9" ht="45" customHeight="1">
      <c r="A1575" s="117" t="s">
        <v>1271</v>
      </c>
      <c r="B1575" s="132"/>
      <c r="C1575" s="114" t="s">
        <v>833</v>
      </c>
      <c r="D1575" s="114" t="s">
        <v>797</v>
      </c>
      <c r="E1575" s="114" t="s">
        <v>1432</v>
      </c>
      <c r="F1575" s="105"/>
      <c r="G1575" s="116">
        <f>SUM(G1576)</f>
        <v>2084.1</v>
      </c>
      <c r="H1575" s="116">
        <f>SUM(H1576)</f>
        <v>1909.6</v>
      </c>
      <c r="I1575" s="101">
        <f t="shared" si="71"/>
        <v>91.62708123410584</v>
      </c>
    </row>
    <row r="1576" spans="1:9" ht="17.25" customHeight="1">
      <c r="A1576" s="117" t="s">
        <v>916</v>
      </c>
      <c r="B1576" s="132"/>
      <c r="C1576" s="114" t="s">
        <v>833</v>
      </c>
      <c r="D1576" s="114" t="s">
        <v>797</v>
      </c>
      <c r="E1576" s="114" t="s">
        <v>1432</v>
      </c>
      <c r="F1576" s="105" t="s">
        <v>899</v>
      </c>
      <c r="G1576" s="116">
        <v>2084.1</v>
      </c>
      <c r="H1576" s="116">
        <v>1909.6</v>
      </c>
      <c r="I1576" s="101">
        <f t="shared" si="71"/>
        <v>91.62708123410584</v>
      </c>
    </row>
    <row r="1577" spans="1:9" ht="20.25" customHeight="1">
      <c r="A1577" s="104" t="s">
        <v>989</v>
      </c>
      <c r="B1577" s="132"/>
      <c r="C1577" s="114" t="s">
        <v>833</v>
      </c>
      <c r="D1577" s="114" t="s">
        <v>797</v>
      </c>
      <c r="E1577" s="114" t="s">
        <v>990</v>
      </c>
      <c r="F1577" s="105"/>
      <c r="G1577" s="116">
        <f>SUM(G1578)</f>
        <v>420.9</v>
      </c>
      <c r="H1577" s="116">
        <f>SUM(H1578)</f>
        <v>420.9</v>
      </c>
      <c r="I1577" s="101">
        <f t="shared" si="71"/>
        <v>100</v>
      </c>
    </row>
    <row r="1578" spans="1:9" ht="46.5" customHeight="1">
      <c r="A1578" s="117" t="s">
        <v>1433</v>
      </c>
      <c r="B1578" s="132"/>
      <c r="C1578" s="114" t="s">
        <v>833</v>
      </c>
      <c r="D1578" s="114" t="s">
        <v>797</v>
      </c>
      <c r="E1578" s="114" t="s">
        <v>1434</v>
      </c>
      <c r="F1578" s="105"/>
      <c r="G1578" s="116">
        <f>SUM(G1579)</f>
        <v>420.9</v>
      </c>
      <c r="H1578" s="116">
        <f>SUM(H1579)</f>
        <v>420.9</v>
      </c>
      <c r="I1578" s="101">
        <f t="shared" si="71"/>
        <v>100</v>
      </c>
    </row>
    <row r="1579" spans="1:9" ht="18" customHeight="1">
      <c r="A1579" s="117" t="s">
        <v>1229</v>
      </c>
      <c r="B1579" s="132"/>
      <c r="C1579" s="114" t="s">
        <v>833</v>
      </c>
      <c r="D1579" s="114" t="s">
        <v>797</v>
      </c>
      <c r="E1579" s="114" t="s">
        <v>1434</v>
      </c>
      <c r="F1579" s="105" t="s">
        <v>929</v>
      </c>
      <c r="G1579" s="116">
        <v>420.9</v>
      </c>
      <c r="H1579" s="116">
        <v>420.9</v>
      </c>
      <c r="I1579" s="101">
        <f t="shared" si="71"/>
        <v>100</v>
      </c>
    </row>
    <row r="1580" spans="1:9" ht="15" hidden="1">
      <c r="A1580" s="117" t="s">
        <v>898</v>
      </c>
      <c r="B1580" s="132"/>
      <c r="C1580" s="114" t="s">
        <v>833</v>
      </c>
      <c r="D1580" s="114" t="s">
        <v>797</v>
      </c>
      <c r="E1580" s="114" t="s">
        <v>1435</v>
      </c>
      <c r="F1580" s="105" t="s">
        <v>899</v>
      </c>
      <c r="G1580" s="116"/>
      <c r="H1580" s="116"/>
      <c r="I1580" s="101" t="e">
        <f t="shared" si="71"/>
        <v>#DIV/0!</v>
      </c>
    </row>
    <row r="1581" spans="1:9" ht="15" hidden="1">
      <c r="A1581" s="117" t="s">
        <v>861</v>
      </c>
      <c r="B1581" s="119"/>
      <c r="C1581" s="110" t="s">
        <v>833</v>
      </c>
      <c r="D1581" s="110" t="s">
        <v>797</v>
      </c>
      <c r="E1581" s="110" t="s">
        <v>862</v>
      </c>
      <c r="F1581" s="143"/>
      <c r="G1581" s="116">
        <f>SUM(G1582)</f>
        <v>0</v>
      </c>
      <c r="H1581" s="116">
        <f>SUM(H1582)</f>
        <v>0</v>
      </c>
      <c r="I1581" s="101" t="e">
        <f t="shared" si="71"/>
        <v>#DIV/0!</v>
      </c>
    </row>
    <row r="1582" spans="1:9" ht="24.75" customHeight="1" hidden="1">
      <c r="A1582" s="108" t="s">
        <v>1249</v>
      </c>
      <c r="B1582" s="119"/>
      <c r="C1582" s="110" t="s">
        <v>833</v>
      </c>
      <c r="D1582" s="110" t="s">
        <v>797</v>
      </c>
      <c r="E1582" s="110" t="s">
        <v>1105</v>
      </c>
      <c r="F1582" s="143"/>
      <c r="G1582" s="116">
        <f>SUM(G1583:G1584)</f>
        <v>0</v>
      </c>
      <c r="H1582" s="116">
        <f>SUM(H1583:H1584)</f>
        <v>0</v>
      </c>
      <c r="I1582" s="101" t="e">
        <f t="shared" si="71"/>
        <v>#DIV/0!</v>
      </c>
    </row>
    <row r="1583" spans="1:9" ht="15" hidden="1">
      <c r="A1583" s="117" t="s">
        <v>916</v>
      </c>
      <c r="B1583" s="119"/>
      <c r="C1583" s="110" t="s">
        <v>833</v>
      </c>
      <c r="D1583" s="110" t="s">
        <v>797</v>
      </c>
      <c r="E1583" s="110" t="s">
        <v>1105</v>
      </c>
      <c r="F1583" s="143" t="s">
        <v>899</v>
      </c>
      <c r="G1583" s="116"/>
      <c r="H1583" s="116"/>
      <c r="I1583" s="101" t="e">
        <f t="shared" si="71"/>
        <v>#DIV/0!</v>
      </c>
    </row>
    <row r="1584" spans="1:9" ht="15" hidden="1">
      <c r="A1584" s="117" t="s">
        <v>1229</v>
      </c>
      <c r="B1584" s="119"/>
      <c r="C1584" s="110" t="s">
        <v>833</v>
      </c>
      <c r="D1584" s="110" t="s">
        <v>797</v>
      </c>
      <c r="E1584" s="110" t="s">
        <v>1105</v>
      </c>
      <c r="F1584" s="143" t="s">
        <v>929</v>
      </c>
      <c r="G1584" s="116"/>
      <c r="H1584" s="116"/>
      <c r="I1584" s="101" t="e">
        <f t="shared" si="71"/>
        <v>#DIV/0!</v>
      </c>
    </row>
    <row r="1585" spans="1:9" ht="15" customHeight="1">
      <c r="A1585" s="115" t="s">
        <v>1436</v>
      </c>
      <c r="B1585" s="119"/>
      <c r="C1585" s="110" t="s">
        <v>833</v>
      </c>
      <c r="D1585" s="110" t="s">
        <v>831</v>
      </c>
      <c r="E1585" s="110"/>
      <c r="F1585" s="143"/>
      <c r="G1585" s="116">
        <f>SUM(G1589+G1592+G1587)</f>
        <v>15113.5</v>
      </c>
      <c r="H1585" s="116">
        <f>SUM(H1589+H1592+H1587)</f>
        <v>14940.5</v>
      </c>
      <c r="I1585" s="101">
        <f t="shared" si="71"/>
        <v>98.85532801799715</v>
      </c>
    </row>
    <row r="1586" spans="1:9" ht="15" hidden="1">
      <c r="A1586" s="104" t="s">
        <v>886</v>
      </c>
      <c r="B1586" s="119"/>
      <c r="C1586" s="114" t="s">
        <v>833</v>
      </c>
      <c r="D1586" s="110" t="s">
        <v>831</v>
      </c>
      <c r="E1586" s="114" t="s">
        <v>887</v>
      </c>
      <c r="F1586" s="143"/>
      <c r="G1586" s="116">
        <f>SUM(G1587)</f>
        <v>0</v>
      </c>
      <c r="H1586" s="116">
        <f>SUM(H1587)</f>
        <v>0</v>
      </c>
      <c r="I1586" s="101" t="e">
        <f t="shared" si="71"/>
        <v>#DIV/0!</v>
      </c>
    </row>
    <row r="1587" spans="1:9" ht="15" hidden="1">
      <c r="A1587" s="104" t="s">
        <v>859</v>
      </c>
      <c r="B1587" s="119"/>
      <c r="C1587" s="114" t="s">
        <v>833</v>
      </c>
      <c r="D1587" s="110" t="s">
        <v>831</v>
      </c>
      <c r="E1587" s="114" t="s">
        <v>860</v>
      </c>
      <c r="F1587" s="143"/>
      <c r="G1587" s="116">
        <f>SUM(G1588)</f>
        <v>0</v>
      </c>
      <c r="H1587" s="116">
        <f>SUM(H1588)</f>
        <v>0</v>
      </c>
      <c r="I1587" s="101" t="e">
        <f aca="true" t="shared" si="72" ref="I1587:I1650">SUM(H1587/G1587*100)</f>
        <v>#DIV/0!</v>
      </c>
    </row>
    <row r="1588" spans="1:9" ht="17.25" customHeight="1" hidden="1">
      <c r="A1588" s="104" t="s">
        <v>1437</v>
      </c>
      <c r="B1588" s="119"/>
      <c r="C1588" s="114" t="s">
        <v>833</v>
      </c>
      <c r="D1588" s="110" t="s">
        <v>831</v>
      </c>
      <c r="E1588" s="114" t="s">
        <v>860</v>
      </c>
      <c r="F1588" s="143" t="s">
        <v>1438</v>
      </c>
      <c r="G1588" s="116"/>
      <c r="H1588" s="116"/>
      <c r="I1588" s="101" t="e">
        <f t="shared" si="72"/>
        <v>#DIV/0!</v>
      </c>
    </row>
    <row r="1589" spans="1:9" ht="52.5" customHeight="1">
      <c r="A1589" s="115" t="s">
        <v>1374</v>
      </c>
      <c r="B1589" s="194"/>
      <c r="C1589" s="114" t="s">
        <v>833</v>
      </c>
      <c r="D1589" s="110" t="s">
        <v>831</v>
      </c>
      <c r="E1589" s="114" t="s">
        <v>1375</v>
      </c>
      <c r="F1589" s="103"/>
      <c r="G1589" s="116">
        <f>SUM(G1590)</f>
        <v>6928.9</v>
      </c>
      <c r="H1589" s="116">
        <f>SUM(H1590)</f>
        <v>6764.1</v>
      </c>
      <c r="I1589" s="101">
        <f t="shared" si="72"/>
        <v>97.62155609115445</v>
      </c>
    </row>
    <row r="1590" spans="1:9" ht="28.5">
      <c r="A1590" s="104" t="s">
        <v>914</v>
      </c>
      <c r="B1590" s="194"/>
      <c r="C1590" s="114" t="s">
        <v>833</v>
      </c>
      <c r="D1590" s="110" t="s">
        <v>831</v>
      </c>
      <c r="E1590" s="114" t="s">
        <v>1376</v>
      </c>
      <c r="F1590" s="103"/>
      <c r="G1590" s="116">
        <f>SUM(G1591)</f>
        <v>6928.9</v>
      </c>
      <c r="H1590" s="116">
        <f>SUM(H1591)</f>
        <v>6764.1</v>
      </c>
      <c r="I1590" s="101">
        <f t="shared" si="72"/>
        <v>97.62155609115445</v>
      </c>
    </row>
    <row r="1591" spans="1:9" ht="21.75" customHeight="1">
      <c r="A1591" s="117" t="s">
        <v>916</v>
      </c>
      <c r="B1591" s="132"/>
      <c r="C1591" s="114" t="s">
        <v>833</v>
      </c>
      <c r="D1591" s="110" t="s">
        <v>831</v>
      </c>
      <c r="E1591" s="114" t="s">
        <v>1376</v>
      </c>
      <c r="F1591" s="105" t="s">
        <v>899</v>
      </c>
      <c r="G1591" s="116">
        <v>6928.9</v>
      </c>
      <c r="H1591" s="116">
        <v>6764.1</v>
      </c>
      <c r="I1591" s="101">
        <f t="shared" si="72"/>
        <v>97.62155609115445</v>
      </c>
    </row>
    <row r="1592" spans="1:9" ht="26.25" customHeight="1">
      <c r="A1592" s="117" t="s">
        <v>861</v>
      </c>
      <c r="B1592" s="119"/>
      <c r="C1592" s="110" t="s">
        <v>833</v>
      </c>
      <c r="D1592" s="110" t="s">
        <v>831</v>
      </c>
      <c r="E1592" s="110" t="s">
        <v>862</v>
      </c>
      <c r="F1592" s="143"/>
      <c r="G1592" s="116">
        <f>SUM(G1595)+G1598+G1593</f>
        <v>8184.6</v>
      </c>
      <c r="H1592" s="116">
        <f>SUM(H1595)+H1598+H1593</f>
        <v>8176.4</v>
      </c>
      <c r="I1592" s="101">
        <f t="shared" si="72"/>
        <v>99.89981184175157</v>
      </c>
    </row>
    <row r="1593" spans="1:9" ht="30.75" customHeight="1" hidden="1">
      <c r="A1593" s="108" t="s">
        <v>1249</v>
      </c>
      <c r="B1593" s="119"/>
      <c r="C1593" s="110" t="s">
        <v>833</v>
      </c>
      <c r="D1593" s="110" t="s">
        <v>831</v>
      </c>
      <c r="E1593" s="110" t="s">
        <v>1105</v>
      </c>
      <c r="F1593" s="143"/>
      <c r="G1593" s="116">
        <f>SUM(G1594)</f>
        <v>0</v>
      </c>
      <c r="H1593" s="116">
        <f>SUM(H1594)</f>
        <v>0</v>
      </c>
      <c r="I1593" s="101" t="e">
        <f t="shared" si="72"/>
        <v>#DIV/0!</v>
      </c>
    </row>
    <row r="1594" spans="1:9" ht="15" customHeight="1" hidden="1">
      <c r="A1594" s="117" t="s">
        <v>916</v>
      </c>
      <c r="B1594" s="119"/>
      <c r="C1594" s="110" t="s">
        <v>833</v>
      </c>
      <c r="D1594" s="110" t="s">
        <v>831</v>
      </c>
      <c r="E1594" s="110" t="s">
        <v>1105</v>
      </c>
      <c r="F1594" s="143" t="s">
        <v>899</v>
      </c>
      <c r="G1594" s="116"/>
      <c r="H1594" s="116"/>
      <c r="I1594" s="101" t="e">
        <f t="shared" si="72"/>
        <v>#DIV/0!</v>
      </c>
    </row>
    <row r="1595" spans="1:9" ht="28.5">
      <c r="A1595" s="108" t="s">
        <v>1439</v>
      </c>
      <c r="B1595" s="119"/>
      <c r="C1595" s="110" t="s">
        <v>833</v>
      </c>
      <c r="D1595" s="110" t="s">
        <v>831</v>
      </c>
      <c r="E1595" s="110" t="s">
        <v>1440</v>
      </c>
      <c r="F1595" s="143"/>
      <c r="G1595" s="116">
        <f>SUM(G1596:G1597)</f>
        <v>3884.6</v>
      </c>
      <c r="H1595" s="116">
        <f>SUM(H1596:H1597)</f>
        <v>3884.6</v>
      </c>
      <c r="I1595" s="101">
        <f t="shared" si="72"/>
        <v>100</v>
      </c>
    </row>
    <row r="1596" spans="1:9" ht="31.5" customHeight="1">
      <c r="A1596" s="117" t="s">
        <v>1441</v>
      </c>
      <c r="B1596" s="119"/>
      <c r="C1596" s="110" t="s">
        <v>833</v>
      </c>
      <c r="D1596" s="110" t="s">
        <v>831</v>
      </c>
      <c r="E1596" s="110" t="s">
        <v>1440</v>
      </c>
      <c r="F1596" s="143" t="s">
        <v>1438</v>
      </c>
      <c r="G1596" s="116">
        <v>1764.6</v>
      </c>
      <c r="H1596" s="116">
        <v>1764.6</v>
      </c>
      <c r="I1596" s="101">
        <f t="shared" si="72"/>
        <v>100</v>
      </c>
    </row>
    <row r="1597" spans="1:9" ht="15">
      <c r="A1597" s="108" t="s">
        <v>927</v>
      </c>
      <c r="B1597" s="119"/>
      <c r="C1597" s="110" t="s">
        <v>833</v>
      </c>
      <c r="D1597" s="110" t="s">
        <v>831</v>
      </c>
      <c r="E1597" s="110" t="s">
        <v>1440</v>
      </c>
      <c r="F1597" s="143" t="s">
        <v>929</v>
      </c>
      <c r="G1597" s="151">
        <v>2120</v>
      </c>
      <c r="H1597" s="151">
        <v>2120</v>
      </c>
      <c r="I1597" s="101">
        <f t="shared" si="72"/>
        <v>100</v>
      </c>
    </row>
    <row r="1598" spans="1:9" ht="14.25" customHeight="1">
      <c r="A1598" s="108" t="s">
        <v>1442</v>
      </c>
      <c r="B1598" s="119"/>
      <c r="C1598" s="110" t="s">
        <v>833</v>
      </c>
      <c r="D1598" s="110" t="s">
        <v>831</v>
      </c>
      <c r="E1598" s="110" t="s">
        <v>1443</v>
      </c>
      <c r="F1598" s="143"/>
      <c r="G1598" s="151">
        <f>SUM(G1599:G1600)</f>
        <v>4300</v>
      </c>
      <c r="H1598" s="151">
        <f>SUM(H1599:H1600)</f>
        <v>4291.8</v>
      </c>
      <c r="I1598" s="101">
        <f t="shared" si="72"/>
        <v>99.8093023255814</v>
      </c>
    </row>
    <row r="1599" spans="1:9" ht="36.75" customHeight="1">
      <c r="A1599" s="117" t="s">
        <v>1856</v>
      </c>
      <c r="B1599" s="119"/>
      <c r="C1599" s="110" t="s">
        <v>833</v>
      </c>
      <c r="D1599" s="110" t="s">
        <v>831</v>
      </c>
      <c r="E1599" s="110" t="s">
        <v>1443</v>
      </c>
      <c r="F1599" s="143" t="s">
        <v>1438</v>
      </c>
      <c r="G1599" s="116">
        <v>3768</v>
      </c>
      <c r="H1599" s="116">
        <v>3767</v>
      </c>
      <c r="I1599" s="101">
        <f t="shared" si="72"/>
        <v>99.97346072186836</v>
      </c>
    </row>
    <row r="1600" spans="1:9" ht="19.5" customHeight="1">
      <c r="A1600" s="108" t="s">
        <v>927</v>
      </c>
      <c r="B1600" s="119"/>
      <c r="C1600" s="110" t="s">
        <v>833</v>
      </c>
      <c r="D1600" s="110" t="s">
        <v>831</v>
      </c>
      <c r="E1600" s="110" t="s">
        <v>1443</v>
      </c>
      <c r="F1600" s="143" t="s">
        <v>929</v>
      </c>
      <c r="G1600" s="151">
        <v>532</v>
      </c>
      <c r="H1600" s="151">
        <v>524.8</v>
      </c>
      <c r="I1600" s="101">
        <f t="shared" si="72"/>
        <v>98.64661654135337</v>
      </c>
    </row>
    <row r="1601" spans="1:9" ht="19.5" customHeight="1">
      <c r="A1601" s="303" t="s">
        <v>1857</v>
      </c>
      <c r="B1601" s="194" t="s">
        <v>1858</v>
      </c>
      <c r="C1601" s="114"/>
      <c r="D1601" s="114"/>
      <c r="E1601" s="114"/>
      <c r="F1601" s="103"/>
      <c r="G1601" s="301">
        <f>SUM(G1602+G1614)</f>
        <v>204385.1</v>
      </c>
      <c r="H1601" s="301">
        <f>SUM(H1602+H1614)</f>
        <v>202235.69999999998</v>
      </c>
      <c r="I1601" s="122">
        <f t="shared" si="72"/>
        <v>98.94835778146253</v>
      </c>
    </row>
    <row r="1602" spans="1:9" ht="22.5" customHeight="1">
      <c r="A1602" s="104" t="s">
        <v>819</v>
      </c>
      <c r="B1602" s="194"/>
      <c r="C1602" s="114" t="s">
        <v>820</v>
      </c>
      <c r="D1602" s="114"/>
      <c r="E1602" s="114"/>
      <c r="F1602" s="103"/>
      <c r="G1602" s="116">
        <f>SUM(G1603)+G1611</f>
        <v>39.1</v>
      </c>
      <c r="H1602" s="116">
        <f>SUM(H1603)+H1611</f>
        <v>39.1</v>
      </c>
      <c r="I1602" s="101">
        <f t="shared" si="72"/>
        <v>100</v>
      </c>
    </row>
    <row r="1603" spans="1:9" ht="15">
      <c r="A1603" s="104" t="s">
        <v>821</v>
      </c>
      <c r="B1603" s="99"/>
      <c r="C1603" s="99" t="s">
        <v>820</v>
      </c>
      <c r="D1603" s="99" t="s">
        <v>820</v>
      </c>
      <c r="E1603" s="99"/>
      <c r="F1603" s="100"/>
      <c r="G1603" s="116">
        <f>SUM(G1604)</f>
        <v>39.1</v>
      </c>
      <c r="H1603" s="116">
        <f>SUM(H1604)</f>
        <v>39.1</v>
      </c>
      <c r="I1603" s="101">
        <f t="shared" si="72"/>
        <v>100</v>
      </c>
    </row>
    <row r="1604" spans="1:9" ht="22.5" customHeight="1">
      <c r="A1604" s="117" t="s">
        <v>861</v>
      </c>
      <c r="B1604" s="208"/>
      <c r="C1604" s="114" t="s">
        <v>820</v>
      </c>
      <c r="D1604" s="114" t="s">
        <v>820</v>
      </c>
      <c r="E1604" s="114" t="s">
        <v>862</v>
      </c>
      <c r="F1604" s="105"/>
      <c r="G1604" s="116">
        <f>SUM(G1605)</f>
        <v>39.1</v>
      </c>
      <c r="H1604" s="116">
        <f>SUM(H1605)</f>
        <v>39.1</v>
      </c>
      <c r="I1604" s="101">
        <f t="shared" si="72"/>
        <v>100</v>
      </c>
    </row>
    <row r="1605" spans="1:9" ht="47.25" customHeight="1">
      <c r="A1605" s="149" t="s">
        <v>1370</v>
      </c>
      <c r="B1605" s="208"/>
      <c r="C1605" s="114" t="s">
        <v>820</v>
      </c>
      <c r="D1605" s="114" t="s">
        <v>820</v>
      </c>
      <c r="E1605" s="114" t="s">
        <v>1371</v>
      </c>
      <c r="F1605" s="105"/>
      <c r="G1605" s="116">
        <f>SUM(G1607)</f>
        <v>39.1</v>
      </c>
      <c r="H1605" s="116">
        <f>SUM(H1607)</f>
        <v>39.1</v>
      </c>
      <c r="I1605" s="101">
        <f t="shared" si="72"/>
        <v>100</v>
      </c>
    </row>
    <row r="1606" spans="1:9" ht="19.5" customHeight="1" hidden="1">
      <c r="A1606" s="117" t="s">
        <v>1217</v>
      </c>
      <c r="B1606" s="208"/>
      <c r="C1606" s="114" t="s">
        <v>820</v>
      </c>
      <c r="D1606" s="114" t="s">
        <v>820</v>
      </c>
      <c r="E1606" s="114" t="s">
        <v>1371</v>
      </c>
      <c r="F1606" s="105" t="s">
        <v>1218</v>
      </c>
      <c r="G1606" s="116"/>
      <c r="H1606" s="116"/>
      <c r="I1606" s="101" t="e">
        <f t="shared" si="72"/>
        <v>#DIV/0!</v>
      </c>
    </row>
    <row r="1607" spans="1:9" ht="18.75" customHeight="1">
      <c r="A1607" s="104" t="s">
        <v>927</v>
      </c>
      <c r="B1607" s="208"/>
      <c r="C1607" s="114" t="s">
        <v>820</v>
      </c>
      <c r="D1607" s="114" t="s">
        <v>820</v>
      </c>
      <c r="E1607" s="114" t="s">
        <v>1371</v>
      </c>
      <c r="F1607" s="105" t="s">
        <v>929</v>
      </c>
      <c r="G1607" s="116">
        <v>39.1</v>
      </c>
      <c r="H1607" s="116">
        <v>39.1</v>
      </c>
      <c r="I1607" s="101">
        <f t="shared" si="72"/>
        <v>100</v>
      </c>
    </row>
    <row r="1608" spans="1:9" ht="15" hidden="1">
      <c r="A1608" s="115" t="s">
        <v>1353</v>
      </c>
      <c r="B1608" s="99"/>
      <c r="C1608" s="99" t="s">
        <v>820</v>
      </c>
      <c r="D1608" s="99" t="s">
        <v>820</v>
      </c>
      <c r="E1608" s="99" t="s">
        <v>823</v>
      </c>
      <c r="F1608" s="100"/>
      <c r="G1608" s="116">
        <f>SUM(G1609)</f>
        <v>0</v>
      </c>
      <c r="H1608" s="116">
        <f>SUM(H1609)</f>
        <v>0</v>
      </c>
      <c r="I1608" s="101" t="e">
        <f t="shared" si="72"/>
        <v>#DIV/0!</v>
      </c>
    </row>
    <row r="1609" spans="1:9" ht="15" hidden="1">
      <c r="A1609" s="115" t="s">
        <v>1755</v>
      </c>
      <c r="B1609" s="99"/>
      <c r="C1609" s="99" t="s">
        <v>820</v>
      </c>
      <c r="D1609" s="99" t="s">
        <v>820</v>
      </c>
      <c r="E1609" s="99" t="s">
        <v>1756</v>
      </c>
      <c r="F1609" s="100"/>
      <c r="G1609" s="116">
        <f>SUM(G1610)</f>
        <v>0</v>
      </c>
      <c r="H1609" s="116">
        <f>SUM(H1610)</f>
        <v>0</v>
      </c>
      <c r="I1609" s="101" t="e">
        <f t="shared" si="72"/>
        <v>#DIV/0!</v>
      </c>
    </row>
    <row r="1610" spans="1:9" ht="14.25" customHeight="1" hidden="1">
      <c r="A1610" s="117" t="s">
        <v>898</v>
      </c>
      <c r="B1610" s="99"/>
      <c r="C1610" s="99" t="s">
        <v>820</v>
      </c>
      <c r="D1610" s="99" t="s">
        <v>820</v>
      </c>
      <c r="E1610" s="99" t="s">
        <v>1756</v>
      </c>
      <c r="F1610" s="100" t="s">
        <v>899</v>
      </c>
      <c r="G1610" s="116"/>
      <c r="H1610" s="116"/>
      <c r="I1610" s="101" t="e">
        <f t="shared" si="72"/>
        <v>#DIV/0!</v>
      </c>
    </row>
    <row r="1611" spans="1:9" ht="18" customHeight="1" hidden="1">
      <c r="A1611" s="117" t="s">
        <v>1372</v>
      </c>
      <c r="B1611" s="99"/>
      <c r="C1611" s="99" t="s">
        <v>820</v>
      </c>
      <c r="D1611" s="99" t="s">
        <v>975</v>
      </c>
      <c r="E1611" s="99"/>
      <c r="F1611" s="100"/>
      <c r="G1611" s="116">
        <f>SUM(G1612)</f>
        <v>0</v>
      </c>
      <c r="H1611" s="116">
        <f>SUM(H1612)</f>
        <v>0</v>
      </c>
      <c r="I1611" s="101" t="e">
        <f t="shared" si="72"/>
        <v>#DIV/0!</v>
      </c>
    </row>
    <row r="1612" spans="1:9" ht="15" hidden="1">
      <c r="A1612" s="117" t="s">
        <v>861</v>
      </c>
      <c r="B1612" s="99"/>
      <c r="C1612" s="99" t="s">
        <v>820</v>
      </c>
      <c r="D1612" s="99" t="s">
        <v>975</v>
      </c>
      <c r="E1612" s="99" t="s">
        <v>862</v>
      </c>
      <c r="F1612" s="100"/>
      <c r="G1612" s="116">
        <f>SUM(G1613)</f>
        <v>0</v>
      </c>
      <c r="H1612" s="116">
        <f>SUM(H1613)</f>
        <v>0</v>
      </c>
      <c r="I1612" s="101" t="e">
        <f t="shared" si="72"/>
        <v>#DIV/0!</v>
      </c>
    </row>
    <row r="1613" spans="1:9" ht="15" hidden="1">
      <c r="A1613" s="104" t="s">
        <v>1445</v>
      </c>
      <c r="B1613" s="99"/>
      <c r="C1613" s="99" t="s">
        <v>820</v>
      </c>
      <c r="D1613" s="99" t="s">
        <v>975</v>
      </c>
      <c r="E1613" s="99" t="s">
        <v>862</v>
      </c>
      <c r="F1613" s="100" t="s">
        <v>1446</v>
      </c>
      <c r="G1613" s="116"/>
      <c r="H1613" s="116"/>
      <c r="I1613" s="101" t="e">
        <f t="shared" si="72"/>
        <v>#DIV/0!</v>
      </c>
    </row>
    <row r="1614" spans="1:9" ht="15">
      <c r="A1614" s="104" t="s">
        <v>1447</v>
      </c>
      <c r="B1614" s="99"/>
      <c r="C1614" s="114" t="s">
        <v>975</v>
      </c>
      <c r="D1614" s="114"/>
      <c r="E1614" s="114"/>
      <c r="F1614" s="103"/>
      <c r="G1614" s="116">
        <f>SUM(G1615+G1633+G1671+G1688+G1666)</f>
        <v>204346</v>
      </c>
      <c r="H1614" s="116">
        <f>SUM(H1615+H1633+H1671+H1688+H1666)</f>
        <v>202196.59999999998</v>
      </c>
      <c r="I1614" s="101">
        <f t="shared" si="72"/>
        <v>98.94815655799476</v>
      </c>
    </row>
    <row r="1615" spans="1:9" ht="15">
      <c r="A1615" s="104" t="s">
        <v>1448</v>
      </c>
      <c r="B1615" s="99"/>
      <c r="C1615" s="114" t="s">
        <v>975</v>
      </c>
      <c r="D1615" s="114" t="s">
        <v>797</v>
      </c>
      <c r="E1615" s="114"/>
      <c r="F1615" s="103"/>
      <c r="G1615" s="116">
        <f>SUM(G1616+G1619)</f>
        <v>26752.4</v>
      </c>
      <c r="H1615" s="116">
        <f>SUM(H1616+H1619)</f>
        <v>26749.1</v>
      </c>
      <c r="I1615" s="101">
        <f t="shared" si="72"/>
        <v>99.98766465812412</v>
      </c>
    </row>
    <row r="1616" spans="1:9" ht="15" hidden="1">
      <c r="A1616" s="104" t="s">
        <v>886</v>
      </c>
      <c r="B1616" s="99"/>
      <c r="C1616" s="114" t="s">
        <v>975</v>
      </c>
      <c r="D1616" s="114" t="s">
        <v>797</v>
      </c>
      <c r="E1616" s="99" t="s">
        <v>887</v>
      </c>
      <c r="F1616" s="100"/>
      <c r="G1616" s="116">
        <f>SUM(G1617)</f>
        <v>0</v>
      </c>
      <c r="H1616" s="116">
        <f>SUM(H1617)</f>
        <v>0</v>
      </c>
      <c r="I1616" s="101" t="e">
        <f t="shared" si="72"/>
        <v>#DIV/0!</v>
      </c>
    </row>
    <row r="1617" spans="1:9" ht="42" customHeight="1" hidden="1">
      <c r="A1617" s="104" t="s">
        <v>859</v>
      </c>
      <c r="B1617" s="99"/>
      <c r="C1617" s="114" t="s">
        <v>975</v>
      </c>
      <c r="D1617" s="114" t="s">
        <v>797</v>
      </c>
      <c r="E1617" s="99" t="s">
        <v>860</v>
      </c>
      <c r="F1617" s="100"/>
      <c r="G1617" s="116">
        <f>SUM(G1618)</f>
        <v>0</v>
      </c>
      <c r="H1617" s="116">
        <f>SUM(H1618)</f>
        <v>0</v>
      </c>
      <c r="I1617" s="101" t="e">
        <f t="shared" si="72"/>
        <v>#DIV/0!</v>
      </c>
    </row>
    <row r="1618" spans="1:9" ht="18" customHeight="1" hidden="1">
      <c r="A1618" s="117" t="s">
        <v>898</v>
      </c>
      <c r="B1618" s="114"/>
      <c r="C1618" s="114" t="s">
        <v>975</v>
      </c>
      <c r="D1618" s="114" t="s">
        <v>797</v>
      </c>
      <c r="E1618" s="99" t="s">
        <v>860</v>
      </c>
      <c r="F1618" s="103" t="s">
        <v>899</v>
      </c>
      <c r="G1618" s="116"/>
      <c r="H1618" s="116"/>
      <c r="I1618" s="101" t="e">
        <f t="shared" si="72"/>
        <v>#DIV/0!</v>
      </c>
    </row>
    <row r="1619" spans="1:9" ht="19.5" customHeight="1">
      <c r="A1619" s="104" t="s">
        <v>1452</v>
      </c>
      <c r="B1619" s="99"/>
      <c r="C1619" s="114" t="s">
        <v>975</v>
      </c>
      <c r="D1619" s="114" t="s">
        <v>797</v>
      </c>
      <c r="E1619" s="114" t="s">
        <v>1453</v>
      </c>
      <c r="F1619" s="103"/>
      <c r="G1619" s="116">
        <f>SUM(G1620)</f>
        <v>26752.4</v>
      </c>
      <c r="H1619" s="116">
        <f>SUM(H1620)</f>
        <v>26749.1</v>
      </c>
      <c r="I1619" s="101">
        <f t="shared" si="72"/>
        <v>99.98766465812412</v>
      </c>
    </row>
    <row r="1620" spans="1:9" ht="20.25" customHeight="1">
      <c r="A1620" s="104" t="s">
        <v>1414</v>
      </c>
      <c r="B1620" s="194"/>
      <c r="C1620" s="114" t="s">
        <v>975</v>
      </c>
      <c r="D1620" s="114" t="s">
        <v>797</v>
      </c>
      <c r="E1620" s="114" t="s">
        <v>1454</v>
      </c>
      <c r="F1620" s="103"/>
      <c r="G1620" s="116">
        <f>SUM(G1629)+G1621</f>
        <v>26752.4</v>
      </c>
      <c r="H1620" s="116">
        <f>SUM(H1629)+H1621</f>
        <v>26749.1</v>
      </c>
      <c r="I1620" s="101">
        <f t="shared" si="72"/>
        <v>99.98766465812412</v>
      </c>
    </row>
    <row r="1621" spans="1:9" ht="15">
      <c r="A1621" s="117" t="s">
        <v>927</v>
      </c>
      <c r="B1621" s="194"/>
      <c r="C1621" s="114" t="s">
        <v>975</v>
      </c>
      <c r="D1621" s="114" t="s">
        <v>797</v>
      </c>
      <c r="E1621" s="114" t="s">
        <v>1456</v>
      </c>
      <c r="F1621" s="103"/>
      <c r="G1621" s="116">
        <f>SUM(G1624+G1626)+G1622</f>
        <v>15190.7</v>
      </c>
      <c r="H1621" s="116">
        <f>SUM(H1624+H1626)+H1622</f>
        <v>15187.399999999998</v>
      </c>
      <c r="I1621" s="101">
        <f t="shared" si="72"/>
        <v>99.97827618213773</v>
      </c>
    </row>
    <row r="1622" spans="1:9" ht="28.5">
      <c r="A1622" s="117" t="s">
        <v>1227</v>
      </c>
      <c r="B1622" s="194"/>
      <c r="C1622" s="114" t="s">
        <v>975</v>
      </c>
      <c r="D1622" s="114" t="s">
        <v>797</v>
      </c>
      <c r="E1622" s="114" t="s">
        <v>1457</v>
      </c>
      <c r="F1622" s="103"/>
      <c r="G1622" s="116">
        <f>SUM(G1623)</f>
        <v>252</v>
      </c>
      <c r="H1622" s="116">
        <f>SUM(H1623)</f>
        <v>249.8</v>
      </c>
      <c r="I1622" s="101">
        <f t="shared" si="72"/>
        <v>99.12698412698413</v>
      </c>
    </row>
    <row r="1623" spans="1:9" ht="23.25" customHeight="1">
      <c r="A1623" s="117" t="s">
        <v>1229</v>
      </c>
      <c r="B1623" s="194"/>
      <c r="C1623" s="114" t="s">
        <v>975</v>
      </c>
      <c r="D1623" s="114" t="s">
        <v>797</v>
      </c>
      <c r="E1623" s="114" t="s">
        <v>1457</v>
      </c>
      <c r="F1623" s="103" t="s">
        <v>929</v>
      </c>
      <c r="G1623" s="116">
        <v>252</v>
      </c>
      <c r="H1623" s="116">
        <v>249.8</v>
      </c>
      <c r="I1623" s="101">
        <f t="shared" si="72"/>
        <v>99.12698412698413</v>
      </c>
    </row>
    <row r="1624" spans="1:9" ht="33" customHeight="1">
      <c r="A1624" s="117" t="s">
        <v>932</v>
      </c>
      <c r="B1624" s="194"/>
      <c r="C1624" s="114" t="s">
        <v>975</v>
      </c>
      <c r="D1624" s="114" t="s">
        <v>797</v>
      </c>
      <c r="E1624" s="114" t="s">
        <v>1458</v>
      </c>
      <c r="F1624" s="103"/>
      <c r="G1624" s="116">
        <f>SUM(G1625)</f>
        <v>11604</v>
      </c>
      <c r="H1624" s="116">
        <f>SUM(H1625)</f>
        <v>11603.9</v>
      </c>
      <c r="I1624" s="101">
        <f t="shared" si="72"/>
        <v>99.99913822819717</v>
      </c>
    </row>
    <row r="1625" spans="1:9" ht="23.25" customHeight="1">
      <c r="A1625" s="117" t="s">
        <v>1229</v>
      </c>
      <c r="B1625" s="194"/>
      <c r="C1625" s="114" t="s">
        <v>975</v>
      </c>
      <c r="D1625" s="114" t="s">
        <v>797</v>
      </c>
      <c r="E1625" s="114" t="s">
        <v>1458</v>
      </c>
      <c r="F1625" s="103" t="s">
        <v>929</v>
      </c>
      <c r="G1625" s="116">
        <v>11604</v>
      </c>
      <c r="H1625" s="116">
        <v>11603.9</v>
      </c>
      <c r="I1625" s="101">
        <f t="shared" si="72"/>
        <v>99.99913822819717</v>
      </c>
    </row>
    <row r="1626" spans="1:9" ht="27" customHeight="1">
      <c r="A1626" s="104" t="s">
        <v>934</v>
      </c>
      <c r="B1626" s="194"/>
      <c r="C1626" s="114" t="s">
        <v>975</v>
      </c>
      <c r="D1626" s="114" t="s">
        <v>797</v>
      </c>
      <c r="E1626" s="114" t="s">
        <v>1459</v>
      </c>
      <c r="F1626" s="103"/>
      <c r="G1626" s="116">
        <f>SUM(G1627)</f>
        <v>3334.7</v>
      </c>
      <c r="H1626" s="116">
        <f>SUM(H1627)</f>
        <v>3333.7</v>
      </c>
      <c r="I1626" s="101">
        <f t="shared" si="72"/>
        <v>99.97001229495906</v>
      </c>
    </row>
    <row r="1627" spans="1:9" ht="24" customHeight="1">
      <c r="A1627" s="104" t="s">
        <v>927</v>
      </c>
      <c r="B1627" s="194"/>
      <c r="C1627" s="114" t="s">
        <v>975</v>
      </c>
      <c r="D1627" s="114" t="s">
        <v>797</v>
      </c>
      <c r="E1627" s="114" t="s">
        <v>1459</v>
      </c>
      <c r="F1627" s="103" t="s">
        <v>929</v>
      </c>
      <c r="G1627" s="116">
        <v>3334.7</v>
      </c>
      <c r="H1627" s="116">
        <v>3333.7</v>
      </c>
      <c r="I1627" s="101">
        <f t="shared" si="72"/>
        <v>99.97001229495906</v>
      </c>
    </row>
    <row r="1628" spans="1:9" ht="28.5">
      <c r="A1628" s="104" t="s">
        <v>1460</v>
      </c>
      <c r="B1628" s="194"/>
      <c r="C1628" s="114" t="s">
        <v>975</v>
      </c>
      <c r="D1628" s="114" t="s">
        <v>797</v>
      </c>
      <c r="E1628" s="114" t="s">
        <v>1461</v>
      </c>
      <c r="F1628" s="103"/>
      <c r="G1628" s="116">
        <f>SUM(G1629)</f>
        <v>11561.7</v>
      </c>
      <c r="H1628" s="116">
        <f>SUM(H1629)</f>
        <v>11561.7</v>
      </c>
      <c r="I1628" s="101">
        <f t="shared" si="72"/>
        <v>100</v>
      </c>
    </row>
    <row r="1629" spans="1:9" ht="16.5" customHeight="1">
      <c r="A1629" s="117" t="s">
        <v>921</v>
      </c>
      <c r="B1629" s="132"/>
      <c r="C1629" s="114" t="s">
        <v>975</v>
      </c>
      <c r="D1629" s="114" t="s">
        <v>797</v>
      </c>
      <c r="E1629" s="114" t="s">
        <v>1461</v>
      </c>
      <c r="F1629" s="105" t="s">
        <v>922</v>
      </c>
      <c r="G1629" s="116">
        <v>11561.7</v>
      </c>
      <c r="H1629" s="116">
        <v>11561.7</v>
      </c>
      <c r="I1629" s="101">
        <f t="shared" si="72"/>
        <v>100</v>
      </c>
    </row>
    <row r="1630" spans="1:9" ht="19.5" customHeight="1" hidden="1">
      <c r="A1630" s="117" t="s">
        <v>1278</v>
      </c>
      <c r="B1630" s="99"/>
      <c r="C1630" s="114" t="s">
        <v>975</v>
      </c>
      <c r="D1630" s="114" t="s">
        <v>797</v>
      </c>
      <c r="E1630" s="114" t="s">
        <v>1463</v>
      </c>
      <c r="F1630" s="103" t="s">
        <v>1279</v>
      </c>
      <c r="G1630" s="116"/>
      <c r="H1630" s="116"/>
      <c r="I1630" s="101" t="e">
        <f t="shared" si="72"/>
        <v>#DIV/0!</v>
      </c>
    </row>
    <row r="1631" spans="1:9" ht="15" customHeight="1" hidden="1">
      <c r="A1631" s="104" t="s">
        <v>1284</v>
      </c>
      <c r="B1631" s="99"/>
      <c r="C1631" s="114" t="s">
        <v>1462</v>
      </c>
      <c r="D1631" s="114" t="s">
        <v>797</v>
      </c>
      <c r="E1631" s="114" t="s">
        <v>1464</v>
      </c>
      <c r="F1631" s="103"/>
      <c r="G1631" s="116">
        <f>SUM(G1632)</f>
        <v>0</v>
      </c>
      <c r="H1631" s="116">
        <f>SUM(H1632)</f>
        <v>0</v>
      </c>
      <c r="I1631" s="101" t="e">
        <f t="shared" si="72"/>
        <v>#DIV/0!</v>
      </c>
    </row>
    <row r="1632" spans="1:9" ht="19.5" customHeight="1" hidden="1">
      <c r="A1632" s="117" t="s">
        <v>898</v>
      </c>
      <c r="B1632" s="99"/>
      <c r="C1632" s="114" t="s">
        <v>1462</v>
      </c>
      <c r="D1632" s="114" t="s">
        <v>797</v>
      </c>
      <c r="E1632" s="114" t="s">
        <v>1464</v>
      </c>
      <c r="F1632" s="103" t="s">
        <v>899</v>
      </c>
      <c r="G1632" s="116"/>
      <c r="H1632" s="116"/>
      <c r="I1632" s="101" t="e">
        <f t="shared" si="72"/>
        <v>#DIV/0!</v>
      </c>
    </row>
    <row r="1633" spans="1:9" ht="21.75" customHeight="1">
      <c r="A1633" s="104" t="s">
        <v>1465</v>
      </c>
      <c r="B1633" s="99"/>
      <c r="C1633" s="114" t="s">
        <v>975</v>
      </c>
      <c r="D1633" s="114" t="s">
        <v>799</v>
      </c>
      <c r="E1633" s="114"/>
      <c r="F1633" s="103"/>
      <c r="G1633" s="116">
        <f>SUM(G1634+G1648+G1659+G1663)</f>
        <v>53404.100000000006</v>
      </c>
      <c r="H1633" s="116">
        <f>SUM(H1634+H1648+H1659+H1663)</f>
        <v>53403.8</v>
      </c>
      <c r="I1633" s="101">
        <f t="shared" si="72"/>
        <v>99.99943824537816</v>
      </c>
    </row>
    <row r="1634" spans="1:9" ht="18.75" customHeight="1">
      <c r="A1634" s="104" t="s">
        <v>1452</v>
      </c>
      <c r="B1634" s="99"/>
      <c r="C1634" s="114" t="s">
        <v>975</v>
      </c>
      <c r="D1634" s="114" t="s">
        <v>799</v>
      </c>
      <c r="E1634" s="114" t="s">
        <v>1453</v>
      </c>
      <c r="F1634" s="103"/>
      <c r="G1634" s="116">
        <f>SUM(G1635)</f>
        <v>42076.8</v>
      </c>
      <c r="H1634" s="116">
        <f>SUM(H1635)</f>
        <v>42076.5</v>
      </c>
      <c r="I1634" s="101">
        <f t="shared" si="72"/>
        <v>99.99928701802418</v>
      </c>
    </row>
    <row r="1635" spans="1:9" ht="18" customHeight="1">
      <c r="A1635" s="104" t="s">
        <v>1414</v>
      </c>
      <c r="B1635" s="194"/>
      <c r="C1635" s="114" t="s">
        <v>975</v>
      </c>
      <c r="D1635" s="114" t="s">
        <v>799</v>
      </c>
      <c r="E1635" s="114" t="s">
        <v>1454</v>
      </c>
      <c r="F1635" s="103"/>
      <c r="G1635" s="116">
        <f>SUM(G1644)+G1636+G1641</f>
        <v>42076.8</v>
      </c>
      <c r="H1635" s="116">
        <f>SUM(H1644)+H1636+H1641</f>
        <v>42076.5</v>
      </c>
      <c r="I1635" s="101">
        <f t="shared" si="72"/>
        <v>99.99928701802418</v>
      </c>
    </row>
    <row r="1636" spans="1:9" ht="15">
      <c r="A1636" s="117" t="s">
        <v>927</v>
      </c>
      <c r="B1636" s="194"/>
      <c r="C1636" s="114" t="s">
        <v>975</v>
      </c>
      <c r="D1636" s="114" t="s">
        <v>799</v>
      </c>
      <c r="E1636" s="114" t="s">
        <v>1456</v>
      </c>
      <c r="F1636" s="103"/>
      <c r="G1636" s="116">
        <f>SUM(G1639)+G1637</f>
        <v>28965.5</v>
      </c>
      <c r="H1636" s="116">
        <f>SUM(H1639)+H1637</f>
        <v>28965.199999999997</v>
      </c>
      <c r="I1636" s="101">
        <f t="shared" si="72"/>
        <v>99.99896428509778</v>
      </c>
    </row>
    <row r="1637" spans="1:9" ht="27.75" customHeight="1">
      <c r="A1637" s="117" t="s">
        <v>932</v>
      </c>
      <c r="B1637" s="194"/>
      <c r="C1637" s="114" t="s">
        <v>975</v>
      </c>
      <c r="D1637" s="114" t="s">
        <v>799</v>
      </c>
      <c r="E1637" s="114" t="s">
        <v>1458</v>
      </c>
      <c r="F1637" s="103"/>
      <c r="G1637" s="116">
        <f>SUM(G1638)</f>
        <v>28618.6</v>
      </c>
      <c r="H1637" s="116">
        <f>SUM(H1638)</f>
        <v>28618.6</v>
      </c>
      <c r="I1637" s="101">
        <f t="shared" si="72"/>
        <v>100</v>
      </c>
    </row>
    <row r="1638" spans="1:9" ht="15">
      <c r="A1638" s="117" t="s">
        <v>1229</v>
      </c>
      <c r="B1638" s="194"/>
      <c r="C1638" s="114" t="s">
        <v>975</v>
      </c>
      <c r="D1638" s="114" t="s">
        <v>799</v>
      </c>
      <c r="E1638" s="114" t="s">
        <v>1458</v>
      </c>
      <c r="F1638" s="103" t="s">
        <v>929</v>
      </c>
      <c r="G1638" s="116">
        <v>28618.6</v>
      </c>
      <c r="H1638" s="116">
        <v>28618.6</v>
      </c>
      <c r="I1638" s="101">
        <f t="shared" si="72"/>
        <v>100</v>
      </c>
    </row>
    <row r="1639" spans="1:9" ht="15">
      <c r="A1639" s="104" t="s">
        <v>934</v>
      </c>
      <c r="B1639" s="194"/>
      <c r="C1639" s="114" t="s">
        <v>975</v>
      </c>
      <c r="D1639" s="114" t="s">
        <v>799</v>
      </c>
      <c r="E1639" s="114" t="s">
        <v>1459</v>
      </c>
      <c r="F1639" s="103"/>
      <c r="G1639" s="116">
        <f>SUM(G1640)</f>
        <v>346.9</v>
      </c>
      <c r="H1639" s="116">
        <f>SUM(H1640)</f>
        <v>346.6</v>
      </c>
      <c r="I1639" s="101">
        <f t="shared" si="72"/>
        <v>99.9135197463246</v>
      </c>
    </row>
    <row r="1640" spans="1:9" ht="15">
      <c r="A1640" s="104" t="s">
        <v>927</v>
      </c>
      <c r="B1640" s="194"/>
      <c r="C1640" s="114" t="s">
        <v>975</v>
      </c>
      <c r="D1640" s="114" t="s">
        <v>799</v>
      </c>
      <c r="E1640" s="114" t="s">
        <v>1459</v>
      </c>
      <c r="F1640" s="103" t="s">
        <v>929</v>
      </c>
      <c r="G1640" s="116">
        <v>346.9</v>
      </c>
      <c r="H1640" s="116">
        <v>346.6</v>
      </c>
      <c r="I1640" s="101">
        <f t="shared" si="72"/>
        <v>99.9135197463246</v>
      </c>
    </row>
    <row r="1641" spans="1:9" ht="28.5" hidden="1">
      <c r="A1641" s="117" t="s">
        <v>932</v>
      </c>
      <c r="B1641" s="194"/>
      <c r="C1641" s="114" t="s">
        <v>975</v>
      </c>
      <c r="D1641" s="114" t="s">
        <v>799</v>
      </c>
      <c r="E1641" s="114" t="s">
        <v>1458</v>
      </c>
      <c r="F1641" s="103"/>
      <c r="G1641" s="116">
        <f>SUM(G1642)</f>
        <v>0</v>
      </c>
      <c r="H1641" s="116">
        <f>SUM(H1642)</f>
        <v>0</v>
      </c>
      <c r="I1641" s="101" t="e">
        <f t="shared" si="72"/>
        <v>#DIV/0!</v>
      </c>
    </row>
    <row r="1642" spans="1:9" ht="15" hidden="1">
      <c r="A1642" s="117" t="s">
        <v>1229</v>
      </c>
      <c r="B1642" s="194"/>
      <c r="C1642" s="114" t="s">
        <v>975</v>
      </c>
      <c r="D1642" s="114" t="s">
        <v>799</v>
      </c>
      <c r="E1642" s="114" t="s">
        <v>1458</v>
      </c>
      <c r="F1642" s="103" t="s">
        <v>929</v>
      </c>
      <c r="G1642" s="116"/>
      <c r="H1642" s="116"/>
      <c r="I1642" s="101" t="e">
        <f t="shared" si="72"/>
        <v>#DIV/0!</v>
      </c>
    </row>
    <row r="1643" spans="1:9" ht="28.5">
      <c r="A1643" s="104" t="s">
        <v>1460</v>
      </c>
      <c r="B1643" s="194"/>
      <c r="C1643" s="114" t="s">
        <v>975</v>
      </c>
      <c r="D1643" s="114" t="s">
        <v>799</v>
      </c>
      <c r="E1643" s="114" t="s">
        <v>1461</v>
      </c>
      <c r="F1643" s="103"/>
      <c r="G1643" s="116">
        <f>SUM(G1644)</f>
        <v>13111.3</v>
      </c>
      <c r="H1643" s="116">
        <f>SUM(H1644)</f>
        <v>13111.3</v>
      </c>
      <c r="I1643" s="101">
        <f t="shared" si="72"/>
        <v>100</v>
      </c>
    </row>
    <row r="1644" spans="1:9" ht="47.25" customHeight="1">
      <c r="A1644" s="117" t="s">
        <v>921</v>
      </c>
      <c r="B1644" s="132"/>
      <c r="C1644" s="114" t="s">
        <v>975</v>
      </c>
      <c r="D1644" s="114" t="s">
        <v>799</v>
      </c>
      <c r="E1644" s="114" t="s">
        <v>1461</v>
      </c>
      <c r="F1644" s="105" t="s">
        <v>922</v>
      </c>
      <c r="G1644" s="116">
        <v>13111.3</v>
      </c>
      <c r="H1644" s="116">
        <v>13111.3</v>
      </c>
      <c r="I1644" s="101">
        <f t="shared" si="72"/>
        <v>100</v>
      </c>
    </row>
    <row r="1645" spans="1:9" ht="34.5" customHeight="1" hidden="1">
      <c r="A1645" s="117" t="s">
        <v>1278</v>
      </c>
      <c r="B1645" s="99"/>
      <c r="C1645" s="114" t="s">
        <v>975</v>
      </c>
      <c r="D1645" s="114" t="s">
        <v>799</v>
      </c>
      <c r="E1645" s="114" t="s">
        <v>1463</v>
      </c>
      <c r="F1645" s="103" t="s">
        <v>1279</v>
      </c>
      <c r="G1645" s="116"/>
      <c r="H1645" s="116"/>
      <c r="I1645" s="101" t="e">
        <f t="shared" si="72"/>
        <v>#DIV/0!</v>
      </c>
    </row>
    <row r="1646" spans="1:9" ht="42.75" hidden="1">
      <c r="A1646" s="104" t="s">
        <v>1284</v>
      </c>
      <c r="B1646" s="99"/>
      <c r="C1646" s="114" t="s">
        <v>975</v>
      </c>
      <c r="D1646" s="114" t="s">
        <v>799</v>
      </c>
      <c r="E1646" s="114" t="s">
        <v>1464</v>
      </c>
      <c r="F1646" s="103"/>
      <c r="G1646" s="116">
        <f>SUM(G1647)</f>
        <v>0</v>
      </c>
      <c r="H1646" s="116">
        <f>SUM(H1647)</f>
        <v>0</v>
      </c>
      <c r="I1646" s="101" t="e">
        <f t="shared" si="72"/>
        <v>#DIV/0!</v>
      </c>
    </row>
    <row r="1647" spans="1:9" ht="15" hidden="1">
      <c r="A1647" s="117" t="s">
        <v>898</v>
      </c>
      <c r="B1647" s="99"/>
      <c r="C1647" s="114" t="s">
        <v>975</v>
      </c>
      <c r="D1647" s="114" t="s">
        <v>799</v>
      </c>
      <c r="E1647" s="114" t="s">
        <v>1464</v>
      </c>
      <c r="F1647" s="103" t="s">
        <v>899</v>
      </c>
      <c r="G1647" s="116"/>
      <c r="H1647" s="116"/>
      <c r="I1647" s="101" t="e">
        <f t="shared" si="72"/>
        <v>#DIV/0!</v>
      </c>
    </row>
    <row r="1648" spans="1:9" ht="20.25" customHeight="1">
      <c r="A1648" s="104" t="s">
        <v>1466</v>
      </c>
      <c r="B1648" s="99"/>
      <c r="C1648" s="114" t="s">
        <v>975</v>
      </c>
      <c r="D1648" s="114" t="s">
        <v>799</v>
      </c>
      <c r="E1648" s="114" t="s">
        <v>1467</v>
      </c>
      <c r="F1648" s="103"/>
      <c r="G1648" s="116">
        <f>SUM(G1649)</f>
        <v>11327.3</v>
      </c>
      <c r="H1648" s="116">
        <f>SUM(H1649)</f>
        <v>11327.3</v>
      </c>
      <c r="I1648" s="101">
        <f t="shared" si="72"/>
        <v>100</v>
      </c>
    </row>
    <row r="1649" spans="1:9" ht="22.5" customHeight="1">
      <c r="A1649" s="104" t="s">
        <v>1414</v>
      </c>
      <c r="B1649" s="99"/>
      <c r="C1649" s="114" t="s">
        <v>975</v>
      </c>
      <c r="D1649" s="114" t="s">
        <v>799</v>
      </c>
      <c r="E1649" s="114" t="s">
        <v>1468</v>
      </c>
      <c r="F1649" s="103"/>
      <c r="G1649" s="116">
        <f>SUM(G1657+G1650)</f>
        <v>11327.3</v>
      </c>
      <c r="H1649" s="116">
        <f>SUM(H1657+H1650)</f>
        <v>11327.3</v>
      </c>
      <c r="I1649" s="101">
        <f t="shared" si="72"/>
        <v>100</v>
      </c>
    </row>
    <row r="1650" spans="1:9" ht="31.5" customHeight="1">
      <c r="A1650" s="117" t="s">
        <v>927</v>
      </c>
      <c r="B1650" s="99"/>
      <c r="C1650" s="114" t="s">
        <v>975</v>
      </c>
      <c r="D1650" s="114" t="s">
        <v>799</v>
      </c>
      <c r="E1650" s="114" t="s">
        <v>1469</v>
      </c>
      <c r="F1650" s="103"/>
      <c r="G1650" s="116">
        <f>SUM(G1651)+G1653+G1655</f>
        <v>613.5</v>
      </c>
      <c r="H1650" s="116">
        <f>SUM(H1651)+H1653+H1655</f>
        <v>613.5</v>
      </c>
      <c r="I1650" s="101">
        <f t="shared" si="72"/>
        <v>100</v>
      </c>
    </row>
    <row r="1651" spans="1:9" ht="28.5" customHeight="1">
      <c r="A1651" s="117" t="s">
        <v>1227</v>
      </c>
      <c r="B1651" s="194"/>
      <c r="C1651" s="114" t="s">
        <v>975</v>
      </c>
      <c r="D1651" s="114" t="s">
        <v>799</v>
      </c>
      <c r="E1651" s="114" t="s">
        <v>1470</v>
      </c>
      <c r="F1651" s="103"/>
      <c r="G1651" s="116">
        <f>SUM(G1652)</f>
        <v>231</v>
      </c>
      <c r="H1651" s="116">
        <f>SUM(H1652)</f>
        <v>231</v>
      </c>
      <c r="I1651" s="101">
        <f aca="true" t="shared" si="73" ref="I1651:I1714">SUM(H1651/G1651*100)</f>
        <v>100</v>
      </c>
    </row>
    <row r="1652" spans="1:9" ht="24" customHeight="1">
      <c r="A1652" s="117" t="s">
        <v>1229</v>
      </c>
      <c r="B1652" s="194"/>
      <c r="C1652" s="114" t="s">
        <v>975</v>
      </c>
      <c r="D1652" s="114" t="s">
        <v>799</v>
      </c>
      <c r="E1652" s="114" t="s">
        <v>1470</v>
      </c>
      <c r="F1652" s="103" t="s">
        <v>929</v>
      </c>
      <c r="G1652" s="116">
        <v>231</v>
      </c>
      <c r="H1652" s="116">
        <v>231</v>
      </c>
      <c r="I1652" s="101">
        <f t="shared" si="73"/>
        <v>100</v>
      </c>
    </row>
    <row r="1653" spans="1:9" ht="29.25" customHeight="1">
      <c r="A1653" s="117" t="s">
        <v>932</v>
      </c>
      <c r="B1653" s="194"/>
      <c r="C1653" s="114" t="s">
        <v>975</v>
      </c>
      <c r="D1653" s="114" t="s">
        <v>799</v>
      </c>
      <c r="E1653" s="114" t="s">
        <v>1471</v>
      </c>
      <c r="F1653" s="103"/>
      <c r="G1653" s="116">
        <f>SUM(G1654)</f>
        <v>230</v>
      </c>
      <c r="H1653" s="116">
        <f>SUM(H1654)</f>
        <v>230</v>
      </c>
      <c r="I1653" s="101">
        <f t="shared" si="73"/>
        <v>100</v>
      </c>
    </row>
    <row r="1654" spans="1:9" ht="15">
      <c r="A1654" s="117" t="s">
        <v>1229</v>
      </c>
      <c r="B1654" s="194"/>
      <c r="C1654" s="114" t="s">
        <v>975</v>
      </c>
      <c r="D1654" s="114" t="s">
        <v>799</v>
      </c>
      <c r="E1654" s="114" t="s">
        <v>1471</v>
      </c>
      <c r="F1654" s="103" t="s">
        <v>929</v>
      </c>
      <c r="G1654" s="116">
        <v>230</v>
      </c>
      <c r="H1654" s="116">
        <v>230</v>
      </c>
      <c r="I1654" s="101">
        <f t="shared" si="73"/>
        <v>100</v>
      </c>
    </row>
    <row r="1655" spans="1:9" ht="15">
      <c r="A1655" s="117" t="s">
        <v>1415</v>
      </c>
      <c r="B1655" s="194"/>
      <c r="C1655" s="114" t="s">
        <v>975</v>
      </c>
      <c r="D1655" s="114" t="s">
        <v>799</v>
      </c>
      <c r="E1655" s="114" t="s">
        <v>1472</v>
      </c>
      <c r="F1655" s="103"/>
      <c r="G1655" s="116">
        <f>SUM(G1656)</f>
        <v>152.5</v>
      </c>
      <c r="H1655" s="116">
        <f>SUM(H1656)</f>
        <v>152.5</v>
      </c>
      <c r="I1655" s="101">
        <f t="shared" si="73"/>
        <v>100</v>
      </c>
    </row>
    <row r="1656" spans="1:9" ht="15">
      <c r="A1656" s="117" t="s">
        <v>1229</v>
      </c>
      <c r="B1656" s="194"/>
      <c r="C1656" s="114" t="s">
        <v>975</v>
      </c>
      <c r="D1656" s="114" t="s">
        <v>799</v>
      </c>
      <c r="E1656" s="114" t="s">
        <v>1472</v>
      </c>
      <c r="F1656" s="103" t="s">
        <v>929</v>
      </c>
      <c r="G1656" s="116">
        <v>152.5</v>
      </c>
      <c r="H1656" s="116">
        <v>152.5</v>
      </c>
      <c r="I1656" s="101">
        <f t="shared" si="73"/>
        <v>100</v>
      </c>
    </row>
    <row r="1657" spans="1:9" ht="28.5">
      <c r="A1657" s="117" t="s">
        <v>1460</v>
      </c>
      <c r="B1657" s="99"/>
      <c r="C1657" s="114" t="s">
        <v>975</v>
      </c>
      <c r="D1657" s="114" t="s">
        <v>799</v>
      </c>
      <c r="E1657" s="114" t="s">
        <v>1473</v>
      </c>
      <c r="F1657" s="103"/>
      <c r="G1657" s="116">
        <f>SUM(G1658)</f>
        <v>10713.8</v>
      </c>
      <c r="H1657" s="116">
        <f>SUM(H1658)</f>
        <v>10713.8</v>
      </c>
      <c r="I1657" s="101">
        <f t="shared" si="73"/>
        <v>100</v>
      </c>
    </row>
    <row r="1658" spans="1:9" ht="42.75">
      <c r="A1658" s="117" t="s">
        <v>921</v>
      </c>
      <c r="B1658" s="99"/>
      <c r="C1658" s="114" t="s">
        <v>975</v>
      </c>
      <c r="D1658" s="114" t="s">
        <v>799</v>
      </c>
      <c r="E1658" s="114" t="s">
        <v>1859</v>
      </c>
      <c r="F1658" s="103" t="s">
        <v>922</v>
      </c>
      <c r="G1658" s="116">
        <v>10713.8</v>
      </c>
      <c r="H1658" s="116">
        <v>10713.8</v>
      </c>
      <c r="I1658" s="101">
        <f t="shared" si="73"/>
        <v>100</v>
      </c>
    </row>
    <row r="1659" spans="1:9" ht="19.5" customHeight="1" hidden="1">
      <c r="A1659" s="104" t="s">
        <v>1475</v>
      </c>
      <c r="B1659" s="99"/>
      <c r="C1659" s="114" t="s">
        <v>975</v>
      </c>
      <c r="D1659" s="114" t="s">
        <v>799</v>
      </c>
      <c r="E1659" s="114" t="s">
        <v>1476</v>
      </c>
      <c r="F1659" s="103"/>
      <c r="G1659" s="116">
        <f>SUM(G1660)</f>
        <v>0</v>
      </c>
      <c r="H1659" s="116">
        <f>SUM(H1660)</f>
        <v>0</v>
      </c>
      <c r="I1659" s="101" t="e">
        <f t="shared" si="73"/>
        <v>#DIV/0!</v>
      </c>
    </row>
    <row r="1660" spans="1:9" ht="21" customHeight="1" hidden="1">
      <c r="A1660" s="104" t="s">
        <v>1414</v>
      </c>
      <c r="B1660" s="194"/>
      <c r="C1660" s="114" t="s">
        <v>975</v>
      </c>
      <c r="D1660" s="114" t="s">
        <v>799</v>
      </c>
      <c r="E1660" s="114" t="s">
        <v>1477</v>
      </c>
      <c r="F1660" s="103"/>
      <c r="G1660" s="116">
        <f>SUM(G1662)</f>
        <v>0</v>
      </c>
      <c r="H1660" s="116">
        <f>SUM(H1662)</f>
        <v>0</v>
      </c>
      <c r="I1660" s="101" t="e">
        <f t="shared" si="73"/>
        <v>#DIV/0!</v>
      </c>
    </row>
    <row r="1661" spans="1:9" ht="28.5" hidden="1">
      <c r="A1661" s="104" t="s">
        <v>1460</v>
      </c>
      <c r="B1661" s="194"/>
      <c r="C1661" s="114" t="s">
        <v>975</v>
      </c>
      <c r="D1661" s="114" t="s">
        <v>799</v>
      </c>
      <c r="E1661" s="114" t="s">
        <v>1478</v>
      </c>
      <c r="F1661" s="103"/>
      <c r="G1661" s="116">
        <f>SUM(G1662)</f>
        <v>0</v>
      </c>
      <c r="H1661" s="116">
        <f>SUM(H1662)</f>
        <v>0</v>
      </c>
      <c r="I1661" s="101" t="e">
        <f t="shared" si="73"/>
        <v>#DIV/0!</v>
      </c>
    </row>
    <row r="1662" spans="1:9" ht="11.25" customHeight="1" hidden="1">
      <c r="A1662" s="117" t="s">
        <v>921</v>
      </c>
      <c r="B1662" s="132"/>
      <c r="C1662" s="114" t="s">
        <v>975</v>
      </c>
      <c r="D1662" s="114" t="s">
        <v>799</v>
      </c>
      <c r="E1662" s="114" t="s">
        <v>1478</v>
      </c>
      <c r="F1662" s="105" t="s">
        <v>922</v>
      </c>
      <c r="G1662" s="116"/>
      <c r="H1662" s="116"/>
      <c r="I1662" s="101" t="e">
        <f t="shared" si="73"/>
        <v>#DIV/0!</v>
      </c>
    </row>
    <row r="1663" spans="1:9" ht="15.75" customHeight="1" hidden="1">
      <c r="A1663" s="149" t="s">
        <v>1209</v>
      </c>
      <c r="B1663" s="99"/>
      <c r="C1663" s="114" t="s">
        <v>975</v>
      </c>
      <c r="D1663" s="114" t="s">
        <v>799</v>
      </c>
      <c r="E1663" s="114" t="s">
        <v>1210</v>
      </c>
      <c r="F1663" s="103"/>
      <c r="G1663" s="116">
        <f>SUM(G1664)</f>
        <v>0</v>
      </c>
      <c r="H1663" s="116">
        <f>SUM(H1664)</f>
        <v>0</v>
      </c>
      <c r="I1663" s="101" t="e">
        <f t="shared" si="73"/>
        <v>#DIV/0!</v>
      </c>
    </row>
    <row r="1664" spans="1:9" ht="14.25" customHeight="1" hidden="1">
      <c r="A1664" s="115" t="s">
        <v>1480</v>
      </c>
      <c r="B1664" s="99"/>
      <c r="C1664" s="114" t="s">
        <v>975</v>
      </c>
      <c r="D1664" s="114" t="s">
        <v>799</v>
      </c>
      <c r="E1664" s="114" t="s">
        <v>1481</v>
      </c>
      <c r="F1664" s="103"/>
      <c r="G1664" s="116">
        <f>SUM(G1665)</f>
        <v>0</v>
      </c>
      <c r="H1664" s="116">
        <f>SUM(H1665)</f>
        <v>0</v>
      </c>
      <c r="I1664" s="101" t="e">
        <f t="shared" si="73"/>
        <v>#DIV/0!</v>
      </c>
    </row>
    <row r="1665" spans="1:9" ht="18.75" customHeight="1" hidden="1">
      <c r="A1665" s="117" t="s">
        <v>927</v>
      </c>
      <c r="B1665" s="99"/>
      <c r="C1665" s="114" t="s">
        <v>975</v>
      </c>
      <c r="D1665" s="114" t="s">
        <v>799</v>
      </c>
      <c r="E1665" s="114" t="s">
        <v>1481</v>
      </c>
      <c r="F1665" s="105" t="s">
        <v>929</v>
      </c>
      <c r="G1665" s="116"/>
      <c r="H1665" s="116"/>
      <c r="I1665" s="101" t="e">
        <f t="shared" si="73"/>
        <v>#DIV/0!</v>
      </c>
    </row>
    <row r="1666" spans="1:9" ht="19.5" customHeight="1" hidden="1">
      <c r="A1666" s="316" t="s">
        <v>1482</v>
      </c>
      <c r="B1666" s="158"/>
      <c r="C1666" s="114" t="s">
        <v>975</v>
      </c>
      <c r="D1666" s="114" t="s">
        <v>807</v>
      </c>
      <c r="E1666" s="114"/>
      <c r="F1666" s="103"/>
      <c r="G1666" s="116">
        <f>SUM(G1667)</f>
        <v>0</v>
      </c>
      <c r="H1666" s="116">
        <f>SUM(H1667)</f>
        <v>0</v>
      </c>
      <c r="I1666" s="101" t="e">
        <f t="shared" si="73"/>
        <v>#DIV/0!</v>
      </c>
    </row>
    <row r="1667" spans="1:9" ht="16.5" customHeight="1" hidden="1">
      <c r="A1667" s="316" t="s">
        <v>1483</v>
      </c>
      <c r="B1667" s="158"/>
      <c r="C1667" s="114" t="s">
        <v>975</v>
      </c>
      <c r="D1667" s="114" t="s">
        <v>807</v>
      </c>
      <c r="E1667" s="114" t="s">
        <v>1453</v>
      </c>
      <c r="F1667" s="103"/>
      <c r="G1667" s="116">
        <f>SUM(G1668)</f>
        <v>0</v>
      </c>
      <c r="H1667" s="116">
        <f>SUM(H1668)</f>
        <v>0</v>
      </c>
      <c r="I1667" s="101" t="e">
        <f t="shared" si="73"/>
        <v>#DIV/0!</v>
      </c>
    </row>
    <row r="1668" spans="1:9" ht="21" customHeight="1" hidden="1">
      <c r="A1668" s="142" t="s">
        <v>896</v>
      </c>
      <c r="B1668" s="158"/>
      <c r="C1668" s="114" t="s">
        <v>975</v>
      </c>
      <c r="D1668" s="114" t="s">
        <v>807</v>
      </c>
      <c r="E1668" s="114" t="s">
        <v>1463</v>
      </c>
      <c r="F1668" s="103"/>
      <c r="G1668" s="116">
        <f>SUM(G1669:G1670)</f>
        <v>0</v>
      </c>
      <c r="H1668" s="116">
        <f>SUM(H1669:H1670)</f>
        <v>0</v>
      </c>
      <c r="I1668" s="101" t="e">
        <f t="shared" si="73"/>
        <v>#DIV/0!</v>
      </c>
    </row>
    <row r="1669" spans="1:9" ht="17.25" customHeight="1" hidden="1">
      <c r="A1669" s="142" t="s">
        <v>898</v>
      </c>
      <c r="B1669" s="158"/>
      <c r="C1669" s="114" t="s">
        <v>975</v>
      </c>
      <c r="D1669" s="114" t="s">
        <v>807</v>
      </c>
      <c r="E1669" s="114" t="s">
        <v>1463</v>
      </c>
      <c r="F1669" s="103" t="s">
        <v>899</v>
      </c>
      <c r="G1669" s="116"/>
      <c r="H1669" s="116"/>
      <c r="I1669" s="101" t="e">
        <f t="shared" si="73"/>
        <v>#DIV/0!</v>
      </c>
    </row>
    <row r="1670" spans="1:9" ht="18" customHeight="1" hidden="1">
      <c r="A1670" s="104" t="s">
        <v>1284</v>
      </c>
      <c r="B1670" s="99"/>
      <c r="C1670" s="114" t="s">
        <v>975</v>
      </c>
      <c r="D1670" s="114" t="s">
        <v>807</v>
      </c>
      <c r="E1670" s="114" t="s">
        <v>1474</v>
      </c>
      <c r="F1670" s="103" t="s">
        <v>1484</v>
      </c>
      <c r="G1670" s="116"/>
      <c r="H1670" s="116"/>
      <c r="I1670" s="101" t="e">
        <f t="shared" si="73"/>
        <v>#DIV/0!</v>
      </c>
    </row>
    <row r="1671" spans="1:9" ht="14.25" customHeight="1">
      <c r="A1671" s="117" t="s">
        <v>1485</v>
      </c>
      <c r="B1671" s="99"/>
      <c r="C1671" s="114" t="s">
        <v>975</v>
      </c>
      <c r="D1671" s="114" t="s">
        <v>831</v>
      </c>
      <c r="E1671" s="114"/>
      <c r="F1671" s="103"/>
      <c r="G1671" s="116">
        <f>SUM(G1674+G1683+G1672)</f>
        <v>9081.2</v>
      </c>
      <c r="H1671" s="116">
        <f>SUM(H1674+H1683+H1672)</f>
        <v>9081.2</v>
      </c>
      <c r="I1671" s="101">
        <f t="shared" si="73"/>
        <v>100</v>
      </c>
    </row>
    <row r="1672" spans="1:9" ht="17.25" customHeight="1" hidden="1">
      <c r="A1672" s="117" t="s">
        <v>859</v>
      </c>
      <c r="B1672" s="99"/>
      <c r="C1672" s="114" t="s">
        <v>975</v>
      </c>
      <c r="D1672" s="114" t="s">
        <v>831</v>
      </c>
      <c r="E1672" s="114" t="s">
        <v>860</v>
      </c>
      <c r="F1672" s="103"/>
      <c r="G1672" s="116">
        <f>SUM(G1673)</f>
        <v>0</v>
      </c>
      <c r="H1672" s="116">
        <f>SUM(H1673)</f>
        <v>0</v>
      </c>
      <c r="I1672" s="101" t="e">
        <f t="shared" si="73"/>
        <v>#DIV/0!</v>
      </c>
    </row>
    <row r="1673" spans="1:9" ht="17.25" customHeight="1" hidden="1">
      <c r="A1673" s="117" t="s">
        <v>898</v>
      </c>
      <c r="B1673" s="99"/>
      <c r="C1673" s="114" t="s">
        <v>975</v>
      </c>
      <c r="D1673" s="114" t="s">
        <v>831</v>
      </c>
      <c r="E1673" s="114" t="s">
        <v>860</v>
      </c>
      <c r="F1673" s="103" t="s">
        <v>899</v>
      </c>
      <c r="G1673" s="116"/>
      <c r="H1673" s="116"/>
      <c r="I1673" s="101" t="e">
        <f t="shared" si="73"/>
        <v>#DIV/0!</v>
      </c>
    </row>
    <row r="1674" spans="1:9" ht="17.25" customHeight="1">
      <c r="A1674" s="104" t="s">
        <v>1486</v>
      </c>
      <c r="B1674" s="99"/>
      <c r="C1674" s="114" t="s">
        <v>975</v>
      </c>
      <c r="D1674" s="114" t="s">
        <v>831</v>
      </c>
      <c r="E1674" s="114" t="s">
        <v>1487</v>
      </c>
      <c r="F1674" s="103"/>
      <c r="G1674" s="116">
        <f>SUM(G1675)</f>
        <v>9081.2</v>
      </c>
      <c r="H1674" s="116">
        <f>SUM(H1675)</f>
        <v>9081.2</v>
      </c>
      <c r="I1674" s="101">
        <f t="shared" si="73"/>
        <v>100</v>
      </c>
    </row>
    <row r="1675" spans="1:9" ht="17.25" customHeight="1">
      <c r="A1675" s="104" t="s">
        <v>1414</v>
      </c>
      <c r="B1675" s="99"/>
      <c r="C1675" s="114" t="s">
        <v>975</v>
      </c>
      <c r="D1675" s="114" t="s">
        <v>831</v>
      </c>
      <c r="E1675" s="114" t="s">
        <v>1488</v>
      </c>
      <c r="F1675" s="103"/>
      <c r="G1675" s="116">
        <f>SUM(G1676+G1681)</f>
        <v>9081.2</v>
      </c>
      <c r="H1675" s="116">
        <f>SUM(H1676+H1681)</f>
        <v>9081.2</v>
      </c>
      <c r="I1675" s="101">
        <f t="shared" si="73"/>
        <v>100</v>
      </c>
    </row>
    <row r="1676" spans="1:9" ht="20.25" customHeight="1">
      <c r="A1676" s="117" t="s">
        <v>927</v>
      </c>
      <c r="B1676" s="99"/>
      <c r="C1676" s="114" t="s">
        <v>975</v>
      </c>
      <c r="D1676" s="114" t="s">
        <v>831</v>
      </c>
      <c r="E1676" s="114" t="s">
        <v>1489</v>
      </c>
      <c r="F1676" s="103"/>
      <c r="G1676" s="116">
        <f>SUM(G1677+G1679)</f>
        <v>8382.6</v>
      </c>
      <c r="H1676" s="116">
        <f>SUM(H1677+H1679)</f>
        <v>8382.6</v>
      </c>
      <c r="I1676" s="101">
        <f t="shared" si="73"/>
        <v>100</v>
      </c>
    </row>
    <row r="1677" spans="1:9" ht="17.25" customHeight="1">
      <c r="A1677" s="117" t="s">
        <v>932</v>
      </c>
      <c r="B1677" s="194"/>
      <c r="C1677" s="114" t="s">
        <v>975</v>
      </c>
      <c r="D1677" s="114" t="s">
        <v>831</v>
      </c>
      <c r="E1677" s="114" t="s">
        <v>1490</v>
      </c>
      <c r="F1677" s="103"/>
      <c r="G1677" s="116">
        <f>SUM(G1678)</f>
        <v>8370.7</v>
      </c>
      <c r="H1677" s="116">
        <f>SUM(H1678)</f>
        <v>8370.7</v>
      </c>
      <c r="I1677" s="101">
        <f t="shared" si="73"/>
        <v>100</v>
      </c>
    </row>
    <row r="1678" spans="1:9" ht="20.25" customHeight="1">
      <c r="A1678" s="117" t="s">
        <v>1229</v>
      </c>
      <c r="B1678" s="194"/>
      <c r="C1678" s="114" t="s">
        <v>975</v>
      </c>
      <c r="D1678" s="114" t="s">
        <v>831</v>
      </c>
      <c r="E1678" s="114" t="s">
        <v>1490</v>
      </c>
      <c r="F1678" s="103" t="s">
        <v>929</v>
      </c>
      <c r="G1678" s="116">
        <v>8370.7</v>
      </c>
      <c r="H1678" s="116">
        <v>8370.7</v>
      </c>
      <c r="I1678" s="101">
        <f t="shared" si="73"/>
        <v>100</v>
      </c>
    </row>
    <row r="1679" spans="1:9" ht="18" customHeight="1">
      <c r="A1679" s="117" t="s">
        <v>1415</v>
      </c>
      <c r="B1679" s="194"/>
      <c r="C1679" s="114" t="s">
        <v>975</v>
      </c>
      <c r="D1679" s="114" t="s">
        <v>831</v>
      </c>
      <c r="E1679" s="114" t="s">
        <v>1491</v>
      </c>
      <c r="F1679" s="103"/>
      <c r="G1679" s="116">
        <f>SUM(G1680)</f>
        <v>11.9</v>
      </c>
      <c r="H1679" s="116">
        <f>SUM(H1680)</f>
        <v>11.9</v>
      </c>
      <c r="I1679" s="101">
        <f t="shared" si="73"/>
        <v>100</v>
      </c>
    </row>
    <row r="1680" spans="1:9" ht="15">
      <c r="A1680" s="117" t="s">
        <v>1229</v>
      </c>
      <c r="B1680" s="194"/>
      <c r="C1680" s="114" t="s">
        <v>975</v>
      </c>
      <c r="D1680" s="114" t="s">
        <v>831</v>
      </c>
      <c r="E1680" s="114" t="s">
        <v>1491</v>
      </c>
      <c r="F1680" s="103" t="s">
        <v>929</v>
      </c>
      <c r="G1680" s="116">
        <v>11.9</v>
      </c>
      <c r="H1680" s="116">
        <v>11.9</v>
      </c>
      <c r="I1680" s="101">
        <f t="shared" si="73"/>
        <v>100</v>
      </c>
    </row>
    <row r="1681" spans="1:9" ht="17.25" customHeight="1">
      <c r="A1681" s="117" t="s">
        <v>1460</v>
      </c>
      <c r="B1681" s="99"/>
      <c r="C1681" s="114" t="s">
        <v>975</v>
      </c>
      <c r="D1681" s="114" t="s">
        <v>831</v>
      </c>
      <c r="E1681" s="114" t="s">
        <v>1492</v>
      </c>
      <c r="F1681" s="103"/>
      <c r="G1681" s="116">
        <f>SUM(G1682)</f>
        <v>698.6</v>
      </c>
      <c r="H1681" s="116">
        <f>SUM(H1682)</f>
        <v>698.6</v>
      </c>
      <c r="I1681" s="101">
        <f t="shared" si="73"/>
        <v>100</v>
      </c>
    </row>
    <row r="1682" spans="1:9" ht="17.25" customHeight="1">
      <c r="A1682" s="117" t="s">
        <v>921</v>
      </c>
      <c r="B1682" s="99"/>
      <c r="C1682" s="114" t="s">
        <v>975</v>
      </c>
      <c r="D1682" s="114" t="s">
        <v>831</v>
      </c>
      <c r="E1682" s="114" t="s">
        <v>1493</v>
      </c>
      <c r="F1682" s="103" t="s">
        <v>922</v>
      </c>
      <c r="G1682" s="116">
        <v>698.6</v>
      </c>
      <c r="H1682" s="116">
        <v>698.6</v>
      </c>
      <c r="I1682" s="101">
        <f t="shared" si="73"/>
        <v>100</v>
      </c>
    </row>
    <row r="1683" spans="1:9" ht="15" hidden="1">
      <c r="A1683" s="149" t="s">
        <v>1209</v>
      </c>
      <c r="B1683" s="99"/>
      <c r="C1683" s="114" t="s">
        <v>975</v>
      </c>
      <c r="D1683" s="114" t="s">
        <v>831</v>
      </c>
      <c r="E1683" s="114" t="s">
        <v>1210</v>
      </c>
      <c r="F1683" s="103"/>
      <c r="G1683" s="116">
        <f>SUM(G1684)</f>
        <v>0</v>
      </c>
      <c r="H1683" s="116">
        <f>SUM(H1684)</f>
        <v>0</v>
      </c>
      <c r="I1683" s="101" t="e">
        <f t="shared" si="73"/>
        <v>#DIV/0!</v>
      </c>
    </row>
    <row r="1684" spans="1:9" ht="42.75" hidden="1">
      <c r="A1684" s="115" t="s">
        <v>1480</v>
      </c>
      <c r="B1684" s="99"/>
      <c r="C1684" s="114" t="s">
        <v>975</v>
      </c>
      <c r="D1684" s="114" t="s">
        <v>831</v>
      </c>
      <c r="E1684" s="114" t="s">
        <v>1481</v>
      </c>
      <c r="F1684" s="103"/>
      <c r="G1684" s="116">
        <f>SUM(G1685)</f>
        <v>0</v>
      </c>
      <c r="H1684" s="116">
        <f>SUM(H1685)</f>
        <v>0</v>
      </c>
      <c r="I1684" s="101" t="e">
        <f t="shared" si="73"/>
        <v>#DIV/0!</v>
      </c>
    </row>
    <row r="1685" spans="1:9" ht="19.5" customHeight="1" hidden="1">
      <c r="A1685" s="117" t="s">
        <v>916</v>
      </c>
      <c r="B1685" s="99"/>
      <c r="C1685" s="114" t="s">
        <v>975</v>
      </c>
      <c r="D1685" s="114" t="s">
        <v>831</v>
      </c>
      <c r="E1685" s="114" t="s">
        <v>1481</v>
      </c>
      <c r="F1685" s="103" t="s">
        <v>899</v>
      </c>
      <c r="G1685" s="116"/>
      <c r="H1685" s="116"/>
      <c r="I1685" s="101" t="e">
        <f t="shared" si="73"/>
        <v>#DIV/0!</v>
      </c>
    </row>
    <row r="1686" spans="1:9" ht="15" hidden="1">
      <c r="A1686" s="115" t="s">
        <v>989</v>
      </c>
      <c r="B1686" s="99"/>
      <c r="C1686" s="114" t="s">
        <v>975</v>
      </c>
      <c r="D1686" s="114" t="s">
        <v>797</v>
      </c>
      <c r="E1686" s="114" t="s">
        <v>1860</v>
      </c>
      <c r="F1686" s="100"/>
      <c r="G1686" s="116">
        <f>SUM(G1687)</f>
        <v>0</v>
      </c>
      <c r="H1686" s="116">
        <f>SUM(H1687)</f>
        <v>0</v>
      </c>
      <c r="I1686" s="101" t="e">
        <f t="shared" si="73"/>
        <v>#DIV/0!</v>
      </c>
    </row>
    <row r="1687" spans="1:9" ht="28.5" hidden="1">
      <c r="A1687" s="104" t="s">
        <v>1281</v>
      </c>
      <c r="B1687" s="99"/>
      <c r="C1687" s="114" t="s">
        <v>975</v>
      </c>
      <c r="D1687" s="114" t="s">
        <v>797</v>
      </c>
      <c r="E1687" s="114" t="s">
        <v>1860</v>
      </c>
      <c r="F1687" s="100" t="s">
        <v>1861</v>
      </c>
      <c r="G1687" s="116"/>
      <c r="H1687" s="116"/>
      <c r="I1687" s="101" t="e">
        <f t="shared" si="73"/>
        <v>#DIV/0!</v>
      </c>
    </row>
    <row r="1688" spans="1:9" ht="15">
      <c r="A1688" s="150" t="s">
        <v>1499</v>
      </c>
      <c r="B1688" s="114"/>
      <c r="C1688" s="114" t="s">
        <v>975</v>
      </c>
      <c r="D1688" s="114" t="s">
        <v>975</v>
      </c>
      <c r="E1688" s="114"/>
      <c r="F1688" s="103"/>
      <c r="G1688" s="116">
        <f>SUM(G1695+G1699+G1704)+G1689+G1691</f>
        <v>115108.3</v>
      </c>
      <c r="H1688" s="116">
        <f>SUM(H1695+H1699+H1704)+H1689+H1691</f>
        <v>112962.5</v>
      </c>
      <c r="I1688" s="101">
        <f t="shared" si="73"/>
        <v>98.13584250657858</v>
      </c>
    </row>
    <row r="1689" spans="1:9" ht="42.75">
      <c r="A1689" s="150" t="s">
        <v>1500</v>
      </c>
      <c r="B1689" s="114"/>
      <c r="C1689" s="114" t="s">
        <v>975</v>
      </c>
      <c r="D1689" s="114" t="s">
        <v>975</v>
      </c>
      <c r="E1689" s="114" t="s">
        <v>1501</v>
      </c>
      <c r="F1689" s="103"/>
      <c r="G1689" s="116">
        <f>SUM(G1690)</f>
        <v>17927.6</v>
      </c>
      <c r="H1689" s="116">
        <f>SUM(H1690)</f>
        <v>16761.9</v>
      </c>
      <c r="I1689" s="101">
        <f t="shared" si="73"/>
        <v>93.49773533546042</v>
      </c>
    </row>
    <row r="1690" spans="1:9" ht="15">
      <c r="A1690" s="117" t="s">
        <v>927</v>
      </c>
      <c r="B1690" s="114"/>
      <c r="C1690" s="114" t="s">
        <v>975</v>
      </c>
      <c r="D1690" s="114" t="s">
        <v>975</v>
      </c>
      <c r="E1690" s="114" t="s">
        <v>1501</v>
      </c>
      <c r="F1690" s="103" t="s">
        <v>929</v>
      </c>
      <c r="G1690" s="116">
        <v>17927.6</v>
      </c>
      <c r="H1690" s="116">
        <v>16761.9</v>
      </c>
      <c r="I1690" s="101">
        <f t="shared" si="73"/>
        <v>93.49773533546042</v>
      </c>
    </row>
    <row r="1691" spans="1:9" ht="42.75">
      <c r="A1691" s="117" t="s">
        <v>1502</v>
      </c>
      <c r="B1691" s="114"/>
      <c r="C1691" s="114" t="s">
        <v>975</v>
      </c>
      <c r="D1691" s="114" t="s">
        <v>975</v>
      </c>
      <c r="E1691" s="114" t="s">
        <v>1503</v>
      </c>
      <c r="F1691" s="103"/>
      <c r="G1691" s="116">
        <f>SUM(G1692)</f>
        <v>42300.3</v>
      </c>
      <c r="H1691" s="116">
        <f>SUM(H1692)</f>
        <v>41350.1</v>
      </c>
      <c r="I1691" s="101">
        <f t="shared" si="73"/>
        <v>97.75368023394631</v>
      </c>
    </row>
    <row r="1692" spans="1:9" ht="29.25" customHeight="1">
      <c r="A1692" s="117" t="s">
        <v>927</v>
      </c>
      <c r="B1692" s="114"/>
      <c r="C1692" s="114" t="s">
        <v>975</v>
      </c>
      <c r="D1692" s="114" t="s">
        <v>975</v>
      </c>
      <c r="E1692" s="114" t="s">
        <v>1503</v>
      </c>
      <c r="F1692" s="103" t="s">
        <v>929</v>
      </c>
      <c r="G1692" s="116">
        <v>42300.3</v>
      </c>
      <c r="H1692" s="116">
        <v>41350.1</v>
      </c>
      <c r="I1692" s="101">
        <f t="shared" si="73"/>
        <v>97.75368023394631</v>
      </c>
    </row>
    <row r="1693" spans="1:9" ht="33" customHeight="1" hidden="1">
      <c r="A1693" s="117"/>
      <c r="B1693" s="114"/>
      <c r="C1693" s="114"/>
      <c r="D1693" s="114"/>
      <c r="E1693" s="114"/>
      <c r="F1693" s="103"/>
      <c r="G1693" s="116"/>
      <c r="H1693" s="116"/>
      <c r="I1693" s="101" t="e">
        <f t="shared" si="73"/>
        <v>#DIV/0!</v>
      </c>
    </row>
    <row r="1694" spans="1:9" ht="18.75" customHeight="1" hidden="1">
      <c r="A1694" s="117"/>
      <c r="B1694" s="114"/>
      <c r="C1694" s="114"/>
      <c r="D1694" s="114"/>
      <c r="E1694" s="114"/>
      <c r="F1694" s="103"/>
      <c r="G1694" s="116"/>
      <c r="H1694" s="116"/>
      <c r="I1694" s="101" t="e">
        <f t="shared" si="73"/>
        <v>#DIV/0!</v>
      </c>
    </row>
    <row r="1695" spans="1:9" ht="28.5">
      <c r="A1695" s="150" t="s">
        <v>1449</v>
      </c>
      <c r="B1695" s="99"/>
      <c r="C1695" s="114" t="s">
        <v>975</v>
      </c>
      <c r="D1695" s="114" t="s">
        <v>975</v>
      </c>
      <c r="E1695" s="114" t="s">
        <v>1450</v>
      </c>
      <c r="F1695" s="103"/>
      <c r="G1695" s="116">
        <f>SUM(G1696)</f>
        <v>12896</v>
      </c>
      <c r="H1695" s="116">
        <f>SUM(H1696)</f>
        <v>12868.4</v>
      </c>
      <c r="I1695" s="101">
        <f t="shared" si="73"/>
        <v>99.78598014888337</v>
      </c>
    </row>
    <row r="1696" spans="1:9" ht="29.25" customHeight="1">
      <c r="A1696" s="104" t="s">
        <v>914</v>
      </c>
      <c r="B1696" s="99"/>
      <c r="C1696" s="114" t="s">
        <v>975</v>
      </c>
      <c r="D1696" s="114" t="s">
        <v>975</v>
      </c>
      <c r="E1696" s="114" t="s">
        <v>1451</v>
      </c>
      <c r="F1696" s="103"/>
      <c r="G1696" s="116">
        <f>SUM(G1697:G1698)</f>
        <v>12896</v>
      </c>
      <c r="H1696" s="116">
        <f>SUM(H1697:H1698)</f>
        <v>12868.4</v>
      </c>
      <c r="I1696" s="101">
        <f t="shared" si="73"/>
        <v>99.78598014888337</v>
      </c>
    </row>
    <row r="1697" spans="1:9" ht="19.5" customHeight="1">
      <c r="A1697" s="117" t="s">
        <v>916</v>
      </c>
      <c r="B1697" s="99"/>
      <c r="C1697" s="114" t="s">
        <v>975</v>
      </c>
      <c r="D1697" s="114" t="s">
        <v>975</v>
      </c>
      <c r="E1697" s="114" t="s">
        <v>1451</v>
      </c>
      <c r="F1697" s="103" t="s">
        <v>899</v>
      </c>
      <c r="G1697" s="116">
        <v>12896</v>
      </c>
      <c r="H1697" s="116">
        <v>12868.4</v>
      </c>
      <c r="I1697" s="101">
        <f t="shared" si="73"/>
        <v>99.78598014888337</v>
      </c>
    </row>
    <row r="1698" spans="1:9" ht="32.25" customHeight="1" hidden="1">
      <c r="A1698" s="104" t="s">
        <v>1284</v>
      </c>
      <c r="B1698" s="99"/>
      <c r="C1698" s="114" t="s">
        <v>975</v>
      </c>
      <c r="D1698" s="114" t="s">
        <v>975</v>
      </c>
      <c r="E1698" s="114" t="s">
        <v>1451</v>
      </c>
      <c r="F1698" s="103" t="s">
        <v>1484</v>
      </c>
      <c r="G1698" s="116"/>
      <c r="H1698" s="116"/>
      <c r="I1698" s="101" t="e">
        <f t="shared" si="73"/>
        <v>#DIV/0!</v>
      </c>
    </row>
    <row r="1699" spans="1:9" ht="18" customHeight="1" hidden="1">
      <c r="A1699" s="104" t="s">
        <v>989</v>
      </c>
      <c r="B1699" s="99"/>
      <c r="C1699" s="114" t="s">
        <v>975</v>
      </c>
      <c r="D1699" s="114" t="s">
        <v>975</v>
      </c>
      <c r="E1699" s="114" t="s">
        <v>990</v>
      </c>
      <c r="F1699" s="103"/>
      <c r="G1699" s="116">
        <f>SUM(G1700+G1702)</f>
        <v>0</v>
      </c>
      <c r="H1699" s="116">
        <f>SUM(H1700+H1702)</f>
        <v>0</v>
      </c>
      <c r="I1699" s="101" t="e">
        <f t="shared" si="73"/>
        <v>#DIV/0!</v>
      </c>
    </row>
    <row r="1700" spans="1:9" ht="33" customHeight="1" hidden="1">
      <c r="A1700" s="117" t="s">
        <v>1386</v>
      </c>
      <c r="B1700" s="132"/>
      <c r="C1700" s="114" t="s">
        <v>975</v>
      </c>
      <c r="D1700" s="114" t="s">
        <v>975</v>
      </c>
      <c r="E1700" s="114" t="s">
        <v>1387</v>
      </c>
      <c r="F1700" s="105"/>
      <c r="G1700" s="116">
        <f>SUM(G1701)</f>
        <v>0</v>
      </c>
      <c r="H1700" s="116">
        <f>SUM(H1701)</f>
        <v>0</v>
      </c>
      <c r="I1700" s="101" t="e">
        <f t="shared" si="73"/>
        <v>#DIV/0!</v>
      </c>
    </row>
    <row r="1701" spans="1:9" ht="27" customHeight="1" hidden="1">
      <c r="A1701" s="104" t="s">
        <v>1281</v>
      </c>
      <c r="B1701" s="132"/>
      <c r="C1701" s="114" t="s">
        <v>975</v>
      </c>
      <c r="D1701" s="114" t="s">
        <v>975</v>
      </c>
      <c r="E1701" s="114" t="s">
        <v>1387</v>
      </c>
      <c r="F1701" s="105" t="s">
        <v>1384</v>
      </c>
      <c r="G1701" s="116"/>
      <c r="H1701" s="116"/>
      <c r="I1701" s="101" t="e">
        <f t="shared" si="73"/>
        <v>#DIV/0!</v>
      </c>
    </row>
    <row r="1702" spans="1:9" ht="30.75" customHeight="1" hidden="1">
      <c r="A1702" s="104" t="s">
        <v>1504</v>
      </c>
      <c r="B1702" s="99"/>
      <c r="C1702" s="114" t="s">
        <v>975</v>
      </c>
      <c r="D1702" s="114" t="s">
        <v>975</v>
      </c>
      <c r="E1702" s="114" t="s">
        <v>1505</v>
      </c>
      <c r="F1702" s="103"/>
      <c r="G1702" s="116">
        <f>SUM(G1703)</f>
        <v>0</v>
      </c>
      <c r="H1702" s="116">
        <f>SUM(H1703)</f>
        <v>0</v>
      </c>
      <c r="I1702" s="101" t="e">
        <f t="shared" si="73"/>
        <v>#DIV/0!</v>
      </c>
    </row>
    <row r="1703" spans="1:9" ht="21" customHeight="1" hidden="1">
      <c r="A1703" s="104" t="s">
        <v>1281</v>
      </c>
      <c r="B1703" s="99"/>
      <c r="C1703" s="114" t="s">
        <v>975</v>
      </c>
      <c r="D1703" s="114" t="s">
        <v>975</v>
      </c>
      <c r="E1703" s="114" t="s">
        <v>1505</v>
      </c>
      <c r="F1703" s="103" t="s">
        <v>1384</v>
      </c>
      <c r="G1703" s="116"/>
      <c r="H1703" s="116"/>
      <c r="I1703" s="101" t="e">
        <f t="shared" si="73"/>
        <v>#DIV/0!</v>
      </c>
    </row>
    <row r="1704" spans="1:9" ht="23.25" customHeight="1">
      <c r="A1704" s="117" t="s">
        <v>861</v>
      </c>
      <c r="B1704" s="114"/>
      <c r="C1704" s="114" t="s">
        <v>975</v>
      </c>
      <c r="D1704" s="114" t="s">
        <v>975</v>
      </c>
      <c r="E1704" s="114" t="s">
        <v>862</v>
      </c>
      <c r="F1704" s="103"/>
      <c r="G1704" s="116">
        <f>SUM(G1705+G1709)+G1711+G1713+G1715</f>
        <v>41984.4</v>
      </c>
      <c r="H1704" s="116">
        <f>SUM(H1705+H1709)+H1711+H1713+H1715</f>
        <v>41982.1</v>
      </c>
      <c r="I1704" s="101">
        <f t="shared" si="73"/>
        <v>99.99452177475443</v>
      </c>
    </row>
    <row r="1705" spans="1:9" ht="22.5" customHeight="1" hidden="1">
      <c r="A1705" s="104" t="s">
        <v>1862</v>
      </c>
      <c r="B1705" s="114"/>
      <c r="C1705" s="114" t="s">
        <v>975</v>
      </c>
      <c r="D1705" s="114" t="s">
        <v>975</v>
      </c>
      <c r="E1705" s="114" t="s">
        <v>862</v>
      </c>
      <c r="F1705" s="103" t="s">
        <v>1384</v>
      </c>
      <c r="G1705" s="116"/>
      <c r="H1705" s="116"/>
      <c r="I1705" s="101" t="e">
        <f t="shared" si="73"/>
        <v>#DIV/0!</v>
      </c>
    </row>
    <row r="1706" spans="1:9" ht="35.25" customHeight="1" hidden="1">
      <c r="A1706" s="104" t="s">
        <v>1506</v>
      </c>
      <c r="B1706" s="216"/>
      <c r="C1706" s="114" t="s">
        <v>975</v>
      </c>
      <c r="D1706" s="114" t="s">
        <v>975</v>
      </c>
      <c r="E1706" s="114" t="s">
        <v>1507</v>
      </c>
      <c r="F1706" s="103"/>
      <c r="G1706" s="116"/>
      <c r="H1706" s="116"/>
      <c r="I1706" s="101" t="e">
        <f t="shared" si="73"/>
        <v>#DIV/0!</v>
      </c>
    </row>
    <row r="1707" spans="1:9" ht="19.5" customHeight="1" hidden="1">
      <c r="A1707" s="104" t="s">
        <v>1506</v>
      </c>
      <c r="B1707" s="216"/>
      <c r="C1707" s="114" t="s">
        <v>975</v>
      </c>
      <c r="D1707" s="114" t="s">
        <v>975</v>
      </c>
      <c r="E1707" s="114" t="s">
        <v>1507</v>
      </c>
      <c r="F1707" s="103" t="s">
        <v>1384</v>
      </c>
      <c r="G1707" s="151"/>
      <c r="H1707" s="151"/>
      <c r="I1707" s="101" t="e">
        <f t="shared" si="73"/>
        <v>#DIV/0!</v>
      </c>
    </row>
    <row r="1708" spans="1:9" ht="47.25" customHeight="1" hidden="1">
      <c r="A1708" s="104" t="s">
        <v>1508</v>
      </c>
      <c r="B1708" s="216"/>
      <c r="C1708" s="114" t="s">
        <v>975</v>
      </c>
      <c r="D1708" s="114" t="s">
        <v>975</v>
      </c>
      <c r="E1708" s="114" t="s">
        <v>1105</v>
      </c>
      <c r="F1708" s="103" t="s">
        <v>1384</v>
      </c>
      <c r="G1708" s="151"/>
      <c r="H1708" s="151"/>
      <c r="I1708" s="101" t="e">
        <f t="shared" si="73"/>
        <v>#DIV/0!</v>
      </c>
    </row>
    <row r="1709" spans="1:9" ht="19.5" customHeight="1" hidden="1">
      <c r="A1709" s="104" t="s">
        <v>1509</v>
      </c>
      <c r="B1709" s="216"/>
      <c r="C1709" s="114" t="s">
        <v>975</v>
      </c>
      <c r="D1709" s="114" t="s">
        <v>975</v>
      </c>
      <c r="E1709" s="114" t="s">
        <v>1510</v>
      </c>
      <c r="F1709" s="103"/>
      <c r="G1709" s="151">
        <f>SUM(G1710)</f>
        <v>0</v>
      </c>
      <c r="H1709" s="151">
        <f>SUM(H1710)</f>
        <v>0</v>
      </c>
      <c r="I1709" s="101" t="e">
        <f t="shared" si="73"/>
        <v>#DIV/0!</v>
      </c>
    </row>
    <row r="1710" spans="1:9" ht="30" customHeight="1" hidden="1">
      <c r="A1710" s="117" t="s">
        <v>927</v>
      </c>
      <c r="B1710" s="99"/>
      <c r="C1710" s="114" t="s">
        <v>975</v>
      </c>
      <c r="D1710" s="114" t="s">
        <v>975</v>
      </c>
      <c r="E1710" s="114" t="s">
        <v>1510</v>
      </c>
      <c r="F1710" s="105" t="s">
        <v>929</v>
      </c>
      <c r="G1710" s="116"/>
      <c r="H1710" s="116"/>
      <c r="I1710" s="101" t="e">
        <f t="shared" si="73"/>
        <v>#DIV/0!</v>
      </c>
    </row>
    <row r="1711" spans="1:9" ht="42.75">
      <c r="A1711" s="108" t="s">
        <v>1511</v>
      </c>
      <c r="B1711" s="110"/>
      <c r="C1711" s="110" t="s">
        <v>975</v>
      </c>
      <c r="D1711" s="114" t="s">
        <v>975</v>
      </c>
      <c r="E1711" s="110" t="s">
        <v>1512</v>
      </c>
      <c r="F1711" s="143"/>
      <c r="G1711" s="151">
        <f>SUM(G1712)</f>
        <v>319</v>
      </c>
      <c r="H1711" s="151">
        <f>SUM(H1712)</f>
        <v>319</v>
      </c>
      <c r="I1711" s="101">
        <f t="shared" si="73"/>
        <v>100</v>
      </c>
    </row>
    <row r="1712" spans="1:9" ht="22.5" customHeight="1">
      <c r="A1712" s="117" t="s">
        <v>927</v>
      </c>
      <c r="B1712" s="110"/>
      <c r="C1712" s="110" t="s">
        <v>975</v>
      </c>
      <c r="D1712" s="114" t="s">
        <v>975</v>
      </c>
      <c r="E1712" s="110" t="s">
        <v>1512</v>
      </c>
      <c r="F1712" s="105" t="s">
        <v>929</v>
      </c>
      <c r="G1712" s="151">
        <v>319</v>
      </c>
      <c r="H1712" s="151">
        <v>319</v>
      </c>
      <c r="I1712" s="101">
        <f t="shared" si="73"/>
        <v>100</v>
      </c>
    </row>
    <row r="1713" spans="1:9" ht="33" customHeight="1">
      <c r="A1713" s="108" t="s">
        <v>1863</v>
      </c>
      <c r="B1713" s="110"/>
      <c r="C1713" s="110" t="s">
        <v>975</v>
      </c>
      <c r="D1713" s="114" t="s">
        <v>975</v>
      </c>
      <c r="E1713" s="110" t="s">
        <v>1514</v>
      </c>
      <c r="F1713" s="143"/>
      <c r="G1713" s="151">
        <f>SUM(G1714)</f>
        <v>497</v>
      </c>
      <c r="H1713" s="151">
        <f>SUM(H1714)</f>
        <v>496.7</v>
      </c>
      <c r="I1713" s="101">
        <f t="shared" si="73"/>
        <v>99.93963782696177</v>
      </c>
    </row>
    <row r="1714" spans="1:9" ht="30" customHeight="1">
      <c r="A1714" s="117" t="s">
        <v>927</v>
      </c>
      <c r="B1714" s="110"/>
      <c r="C1714" s="110" t="s">
        <v>975</v>
      </c>
      <c r="D1714" s="114" t="s">
        <v>975</v>
      </c>
      <c r="E1714" s="110" t="s">
        <v>1514</v>
      </c>
      <c r="F1714" s="105" t="s">
        <v>929</v>
      </c>
      <c r="G1714" s="151">
        <v>497</v>
      </c>
      <c r="H1714" s="151">
        <v>496.7</v>
      </c>
      <c r="I1714" s="101">
        <f t="shared" si="73"/>
        <v>99.93963782696177</v>
      </c>
    </row>
    <row r="1715" spans="1:9" ht="42.75">
      <c r="A1715" s="117" t="s">
        <v>1864</v>
      </c>
      <c r="B1715" s="110"/>
      <c r="C1715" s="110" t="s">
        <v>975</v>
      </c>
      <c r="D1715" s="114" t="s">
        <v>975</v>
      </c>
      <c r="E1715" s="110" t="s">
        <v>1516</v>
      </c>
      <c r="F1715" s="105"/>
      <c r="G1715" s="151">
        <f>SUM(G1716)</f>
        <v>41168.4</v>
      </c>
      <c r="H1715" s="151">
        <f>SUM(H1716)</f>
        <v>41166.4</v>
      </c>
      <c r="I1715" s="101">
        <f aca="true" t="shared" si="74" ref="I1715:I1721">SUM(H1715/G1715*100)</f>
        <v>99.99514190495623</v>
      </c>
    </row>
    <row r="1716" spans="1:9" ht="18.75" customHeight="1" thickBot="1">
      <c r="A1716" s="117" t="s">
        <v>927</v>
      </c>
      <c r="B1716" s="110"/>
      <c r="C1716" s="110" t="s">
        <v>975</v>
      </c>
      <c r="D1716" s="114" t="s">
        <v>975</v>
      </c>
      <c r="E1716" s="110" t="s">
        <v>1516</v>
      </c>
      <c r="F1716" s="105" t="s">
        <v>929</v>
      </c>
      <c r="G1716" s="151">
        <v>41168.4</v>
      </c>
      <c r="H1716" s="151">
        <v>41166.4</v>
      </c>
      <c r="I1716" s="101">
        <f t="shared" si="74"/>
        <v>99.99514190495623</v>
      </c>
    </row>
    <row r="1717" spans="1:9" ht="1.5" customHeight="1" hidden="1">
      <c r="A1717" s="108" t="s">
        <v>1517</v>
      </c>
      <c r="B1717" s="110"/>
      <c r="C1717" s="110" t="s">
        <v>975</v>
      </c>
      <c r="D1717" s="110" t="s">
        <v>1001</v>
      </c>
      <c r="E1717" s="110" t="s">
        <v>1518</v>
      </c>
      <c r="F1717" s="143" t="s">
        <v>1384</v>
      </c>
      <c r="G1717" s="151"/>
      <c r="H1717" s="151"/>
      <c r="I1717" s="102" t="e">
        <f t="shared" si="74"/>
        <v>#DIV/0!</v>
      </c>
    </row>
    <row r="1718" spans="1:9" ht="21.75" customHeight="1" hidden="1">
      <c r="A1718" s="108" t="s">
        <v>1519</v>
      </c>
      <c r="B1718" s="110"/>
      <c r="C1718" s="110" t="s">
        <v>975</v>
      </c>
      <c r="D1718" s="110" t="s">
        <v>1001</v>
      </c>
      <c r="E1718" s="110" t="s">
        <v>1520</v>
      </c>
      <c r="F1718" s="143" t="s">
        <v>1384</v>
      </c>
      <c r="G1718" s="151"/>
      <c r="H1718" s="151"/>
      <c r="I1718" s="102" t="e">
        <f t="shared" si="74"/>
        <v>#DIV/0!</v>
      </c>
    </row>
    <row r="1719" spans="1:9" ht="29.25" hidden="1" thickBot="1">
      <c r="A1719" s="149" t="s">
        <v>1801</v>
      </c>
      <c r="B1719" s="110"/>
      <c r="C1719" s="110" t="s">
        <v>975</v>
      </c>
      <c r="D1719" s="110" t="s">
        <v>1001</v>
      </c>
      <c r="E1719" s="110" t="s">
        <v>1398</v>
      </c>
      <c r="F1719" s="143" t="s">
        <v>1384</v>
      </c>
      <c r="G1719" s="151"/>
      <c r="H1719" s="151"/>
      <c r="I1719" s="102" t="e">
        <f t="shared" si="74"/>
        <v>#DIV/0!</v>
      </c>
    </row>
    <row r="1720" spans="1:9" ht="12" customHeight="1" hidden="1">
      <c r="A1720" s="317" t="s">
        <v>1521</v>
      </c>
      <c r="B1720" s="318"/>
      <c r="C1720" s="318" t="s">
        <v>975</v>
      </c>
      <c r="D1720" s="318" t="s">
        <v>1001</v>
      </c>
      <c r="E1720" s="318" t="s">
        <v>1522</v>
      </c>
      <c r="F1720" s="319" t="s">
        <v>1384</v>
      </c>
      <c r="G1720" s="320"/>
      <c r="H1720" s="320"/>
      <c r="I1720" s="321" t="e">
        <f t="shared" si="74"/>
        <v>#DIV/0!</v>
      </c>
    </row>
    <row r="1721" spans="1:9" ht="26.25" customHeight="1" thickBot="1">
      <c r="A1721" s="243" t="s">
        <v>1729</v>
      </c>
      <c r="B1721" s="244"/>
      <c r="C1721" s="245"/>
      <c r="D1721" s="245"/>
      <c r="E1721" s="245"/>
      <c r="F1721" s="246"/>
      <c r="G1721" s="322">
        <f>SUM(G11+G41+G235+G706+G743+G1037+G1222+G1245+G1501+G1601+G1129+G57)</f>
        <v>3915260.8</v>
      </c>
      <c r="H1721" s="322">
        <f>SUM(H11+H41+H235+H706+H743+H1037+H1222+H1245+H1501+H1601+H1129+H57)</f>
        <v>3816151.9</v>
      </c>
      <c r="I1721" s="248">
        <f t="shared" si="74"/>
        <v>97.46865138587958</v>
      </c>
    </row>
    <row r="1722" spans="1:7" ht="19.5" customHeight="1" hidden="1">
      <c r="A1722" s="323" t="s">
        <v>1730</v>
      </c>
      <c r="B1722" s="324"/>
      <c r="C1722" s="325"/>
      <c r="D1722" s="324"/>
      <c r="E1722" s="324"/>
      <c r="F1722" s="326"/>
      <c r="G1722" s="260">
        <f>-76000-174.5-350</f>
        <v>-76524.5</v>
      </c>
    </row>
    <row r="1723" ht="10.5" customHeight="1">
      <c r="G1723" s="327"/>
    </row>
    <row r="1724" ht="12.75" hidden="1">
      <c r="G1724" s="328">
        <v>3766018.5</v>
      </c>
    </row>
    <row r="1725" ht="12.75" hidden="1"/>
    <row r="1726" ht="12.75" hidden="1">
      <c r="G1726" s="328">
        <f>SUM(G1721-G1724)</f>
        <v>149242.2999999998</v>
      </c>
    </row>
    <row r="1727" ht="12.75" hidden="1">
      <c r="G1727" s="329"/>
    </row>
    <row r="1728" ht="12.75" hidden="1"/>
    <row r="1729" ht="12.75" hidden="1">
      <c r="G1729" s="329">
        <f>SUM(G1726-G1728)</f>
        <v>149242.2999999998</v>
      </c>
    </row>
    <row r="1730" ht="12.75" hidden="1"/>
    <row r="1731" ht="12.75" hidden="1">
      <c r="G1731" s="329">
        <f>3915644.5-383.6-G1721</f>
        <v>0.10000000009313226</v>
      </c>
    </row>
  </sheetData>
  <sheetProtection/>
  <mergeCells count="2">
    <mergeCell ref="F5:G5"/>
    <mergeCell ref="A9:A10"/>
  </mergeCells>
  <printOptions/>
  <pageMargins left="1.1023622047244095" right="0.31496062992125984" top="0.5511811023622047" bottom="0.15748031496062992" header="0.31496062992125984" footer="0.31496062992125984"/>
  <pageSetup fitToHeight="17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A4" sqref="A4:D4"/>
    </sheetView>
  </sheetViews>
  <sheetFormatPr defaultColWidth="8.8515625" defaultRowHeight="12.75"/>
  <cols>
    <col min="1" max="1" width="42.140625" style="1" customWidth="1"/>
    <col min="2" max="2" width="5.57421875" style="1" hidden="1" customWidth="1"/>
    <col min="3" max="3" width="26.00390625" style="1" customWidth="1"/>
    <col min="4" max="4" width="18.7109375" style="1" customWidth="1"/>
    <col min="5" max="16384" width="8.8515625" style="1" customWidth="1"/>
  </cols>
  <sheetData>
    <row r="1" ht="15">
      <c r="D1" s="2" t="s">
        <v>2</v>
      </c>
    </row>
    <row r="2" ht="15">
      <c r="D2" s="2" t="s">
        <v>322</v>
      </c>
    </row>
    <row r="3" ht="15">
      <c r="D3" s="2" t="s">
        <v>1871</v>
      </c>
    </row>
    <row r="4" spans="1:4" ht="10.5" customHeight="1">
      <c r="A4" s="359"/>
      <c r="B4" s="359"/>
      <c r="C4" s="359"/>
      <c r="D4" s="359"/>
    </row>
    <row r="5" spans="1:4" ht="10.5" customHeight="1">
      <c r="A5" s="357" t="s">
        <v>734</v>
      </c>
      <c r="B5" s="358"/>
      <c r="C5" s="358"/>
      <c r="D5" s="358"/>
    </row>
    <row r="6" spans="1:4" ht="36" customHeight="1">
      <c r="A6" s="358"/>
      <c r="B6" s="358"/>
      <c r="C6" s="358"/>
      <c r="D6" s="358"/>
    </row>
    <row r="7" spans="1:4" ht="17.25" customHeight="1">
      <c r="A7" s="3"/>
      <c r="B7" s="4"/>
      <c r="C7" s="5"/>
      <c r="D7" s="6" t="s">
        <v>340</v>
      </c>
    </row>
    <row r="8" spans="1:5" ht="13.5" customHeight="1">
      <c r="A8" s="342" t="s">
        <v>735</v>
      </c>
      <c r="B8" s="342"/>
      <c r="C8" s="342" t="s">
        <v>345</v>
      </c>
      <c r="D8" s="356" t="s">
        <v>218</v>
      </c>
      <c r="E8" s="9"/>
    </row>
    <row r="9" spans="1:4" ht="35.25" customHeight="1">
      <c r="A9" s="342"/>
      <c r="B9" s="342"/>
      <c r="C9" s="342"/>
      <c r="D9" s="356"/>
    </row>
    <row r="10" spans="1:4" ht="15" hidden="1">
      <c r="A10" s="10" t="s">
        <v>72</v>
      </c>
      <c r="B10" s="11"/>
      <c r="C10" s="11"/>
      <c r="D10" s="12"/>
    </row>
    <row r="11" spans="1:4" ht="30" hidden="1">
      <c r="A11" s="13" t="s">
        <v>73</v>
      </c>
      <c r="B11" s="8" t="s">
        <v>74</v>
      </c>
      <c r="C11" s="8" t="s">
        <v>75</v>
      </c>
      <c r="D11" s="14">
        <v>15000</v>
      </c>
    </row>
    <row r="12" spans="1:4" ht="15" hidden="1">
      <c r="A12" s="13" t="s">
        <v>76</v>
      </c>
      <c r="B12" s="8"/>
      <c r="C12" s="8"/>
      <c r="D12" s="14"/>
    </row>
    <row r="13" spans="1:4" ht="30" hidden="1">
      <c r="A13" s="13" t="s">
        <v>3</v>
      </c>
      <c r="B13" s="8" t="s">
        <v>525</v>
      </c>
      <c r="C13" s="8" t="s">
        <v>77</v>
      </c>
      <c r="D13" s="14">
        <v>100000</v>
      </c>
    </row>
    <row r="14" spans="1:4" ht="57.75" customHeight="1">
      <c r="A14" s="15" t="s">
        <v>733</v>
      </c>
      <c r="B14" s="16" t="s">
        <v>200</v>
      </c>
      <c r="C14" s="16" t="s">
        <v>737</v>
      </c>
      <c r="D14" s="14">
        <f>D15+D17+D19+D21+D30+D33</f>
        <v>110072.20000000019</v>
      </c>
    </row>
    <row r="15" spans="1:4" ht="57.75" customHeight="1">
      <c r="A15" s="13" t="s">
        <v>4</v>
      </c>
      <c r="B15" s="8" t="s">
        <v>525</v>
      </c>
      <c r="C15" s="8" t="s">
        <v>738</v>
      </c>
      <c r="D15" s="14">
        <v>217618.5</v>
      </c>
    </row>
    <row r="16" spans="1:4" ht="30" hidden="1">
      <c r="A16" s="13" t="s">
        <v>3</v>
      </c>
      <c r="B16" s="8" t="s">
        <v>525</v>
      </c>
      <c r="C16" s="8" t="s">
        <v>78</v>
      </c>
      <c r="D16" s="14">
        <v>-60000</v>
      </c>
    </row>
    <row r="17" spans="1:4" ht="57.75" customHeight="1">
      <c r="A17" s="13" t="s">
        <v>5</v>
      </c>
      <c r="B17" s="8" t="s">
        <v>525</v>
      </c>
      <c r="C17" s="8" t="s">
        <v>739</v>
      </c>
      <c r="D17" s="14">
        <v>-100000</v>
      </c>
    </row>
    <row r="18" spans="1:4" ht="30" hidden="1">
      <c r="A18" s="13" t="s">
        <v>6</v>
      </c>
      <c r="B18" s="8" t="s">
        <v>525</v>
      </c>
      <c r="C18" s="8" t="s">
        <v>79</v>
      </c>
      <c r="D18" s="14">
        <v>50000</v>
      </c>
    </row>
    <row r="19" spans="1:4" s="20" customFormat="1" ht="63" customHeight="1">
      <c r="A19" s="17" t="s">
        <v>7</v>
      </c>
      <c r="B19" s="18" t="s">
        <v>525</v>
      </c>
      <c r="C19" s="18" t="s">
        <v>740</v>
      </c>
      <c r="D19" s="19">
        <v>21400</v>
      </c>
    </row>
    <row r="20" spans="1:4" s="20" customFormat="1" ht="30" hidden="1">
      <c r="A20" s="17" t="s">
        <v>6</v>
      </c>
      <c r="B20" s="18" t="s">
        <v>525</v>
      </c>
      <c r="C20" s="18" t="s">
        <v>80</v>
      </c>
      <c r="D20" s="19">
        <v>-75000</v>
      </c>
    </row>
    <row r="21" spans="1:4" s="20" customFormat="1" ht="66" customHeight="1">
      <c r="A21" s="17" t="s">
        <v>8</v>
      </c>
      <c r="B21" s="18" t="s">
        <v>525</v>
      </c>
      <c r="C21" s="18" t="s">
        <v>741</v>
      </c>
      <c r="D21" s="19">
        <v>-10000</v>
      </c>
    </row>
    <row r="22" spans="1:4" ht="30" hidden="1">
      <c r="A22" s="13" t="s">
        <v>12</v>
      </c>
      <c r="B22" s="8" t="s">
        <v>525</v>
      </c>
      <c r="C22" s="8" t="s">
        <v>81</v>
      </c>
      <c r="D22" s="14" t="s">
        <v>16</v>
      </c>
    </row>
    <row r="23" spans="1:4" ht="60" hidden="1">
      <c r="A23" s="13" t="s">
        <v>212</v>
      </c>
      <c r="B23" s="8" t="s">
        <v>525</v>
      </c>
      <c r="C23" s="8" t="s">
        <v>82</v>
      </c>
      <c r="D23" s="14" t="s">
        <v>16</v>
      </c>
    </row>
    <row r="24" spans="1:4" ht="30" hidden="1">
      <c r="A24" s="13" t="s">
        <v>12</v>
      </c>
      <c r="B24" s="8" t="s">
        <v>525</v>
      </c>
      <c r="C24" s="8" t="s">
        <v>83</v>
      </c>
      <c r="D24" s="14" t="s">
        <v>16</v>
      </c>
    </row>
    <row r="25" spans="1:4" ht="120" hidden="1">
      <c r="A25" s="21" t="s">
        <v>211</v>
      </c>
      <c r="B25" s="8" t="s">
        <v>525</v>
      </c>
      <c r="C25" s="8" t="s">
        <v>84</v>
      </c>
      <c r="D25" s="14" t="s">
        <v>16</v>
      </c>
    </row>
    <row r="26" spans="1:4" ht="15" hidden="1">
      <c r="A26" s="13" t="s">
        <v>85</v>
      </c>
      <c r="B26" s="8" t="s">
        <v>86</v>
      </c>
      <c r="C26" s="8" t="s">
        <v>75</v>
      </c>
      <c r="D26" s="14">
        <v>209647.58</v>
      </c>
    </row>
    <row r="27" spans="1:4" ht="30" hidden="1">
      <c r="A27" s="13" t="s">
        <v>9</v>
      </c>
      <c r="B27" s="8" t="s">
        <v>86</v>
      </c>
      <c r="C27" s="8" t="s">
        <v>87</v>
      </c>
      <c r="D27" s="14">
        <v>209647.58</v>
      </c>
    </row>
    <row r="28" spans="1:4" ht="15" hidden="1">
      <c r="A28" s="13" t="s">
        <v>88</v>
      </c>
      <c r="B28" s="8" t="s">
        <v>89</v>
      </c>
      <c r="C28" s="8" t="s">
        <v>90</v>
      </c>
      <c r="D28" s="14">
        <v>-3501465.2</v>
      </c>
    </row>
    <row r="29" spans="1:4" ht="30" hidden="1">
      <c r="A29" s="13" t="s">
        <v>9</v>
      </c>
      <c r="B29" s="8" t="s">
        <v>525</v>
      </c>
      <c r="C29" s="8" t="s">
        <v>91</v>
      </c>
      <c r="D29" s="14">
        <v>-3501465.2</v>
      </c>
    </row>
    <row r="30" spans="1:4" ht="57.75" customHeight="1">
      <c r="A30" s="13" t="s">
        <v>10</v>
      </c>
      <c r="B30" s="8" t="s">
        <v>525</v>
      </c>
      <c r="C30" s="8" t="s">
        <v>742</v>
      </c>
      <c r="D30" s="14">
        <v>-4001154.3</v>
      </c>
    </row>
    <row r="31" spans="1:4" ht="15" hidden="1">
      <c r="A31" s="13" t="s">
        <v>92</v>
      </c>
      <c r="B31" s="8" t="s">
        <v>93</v>
      </c>
      <c r="C31" s="8" t="s">
        <v>94</v>
      </c>
      <c r="D31" s="14">
        <v>3711112.79</v>
      </c>
    </row>
    <row r="32" spans="1:4" ht="30" hidden="1">
      <c r="A32" s="13" t="s">
        <v>9</v>
      </c>
      <c r="B32" s="8" t="s">
        <v>525</v>
      </c>
      <c r="C32" s="8" t="s">
        <v>95</v>
      </c>
      <c r="D32" s="14">
        <v>3711112.79</v>
      </c>
    </row>
    <row r="33" spans="1:4" ht="57.75" customHeight="1" thickBot="1">
      <c r="A33" s="13" t="s">
        <v>11</v>
      </c>
      <c r="B33" s="8" t="s">
        <v>525</v>
      </c>
      <c r="C33" s="8" t="s">
        <v>743</v>
      </c>
      <c r="D33" s="14">
        <v>3982208</v>
      </c>
    </row>
    <row r="34" spans="1:4" ht="75.75" hidden="1" thickBot="1">
      <c r="A34" s="22" t="s">
        <v>96</v>
      </c>
      <c r="B34" s="23" t="s">
        <v>86</v>
      </c>
      <c r="C34" s="24" t="s">
        <v>97</v>
      </c>
      <c r="D34" s="25" t="s">
        <v>16</v>
      </c>
    </row>
    <row r="35" spans="1:4" ht="12.75" customHeight="1">
      <c r="A35" s="26"/>
      <c r="B35" s="27"/>
      <c r="C35" s="3"/>
      <c r="D35" s="28"/>
    </row>
    <row r="36" ht="42.75" customHeight="1">
      <c r="A36" s="29"/>
    </row>
    <row r="37" ht="42.75" customHeight="1">
      <c r="A37" s="29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  <row r="65537" ht="15"/>
    <row r="65538" ht="15"/>
    <row r="65539" ht="15"/>
    <row r="65540" ht="15"/>
    <row r="65541" ht="15"/>
    <row r="65542" ht="15"/>
    <row r="65543" ht="15"/>
    <row r="65544" ht="15"/>
    <row r="65545" ht="15"/>
    <row r="65546" ht="15"/>
    <row r="65547" ht="15"/>
    <row r="65548" ht="15"/>
    <row r="65549" ht="15"/>
    <row r="65550" ht="15"/>
    <row r="65551" ht="15"/>
    <row r="65552" ht="15"/>
    <row r="65553" ht="15"/>
    <row r="65554" ht="15"/>
    <row r="65555" ht="15"/>
    <row r="65556" ht="15"/>
    <row r="65557" ht="15"/>
    <row r="65558" ht="15"/>
    <row r="65559" ht="15"/>
    <row r="65560" ht="15"/>
    <row r="65561" ht="15"/>
    <row r="65562" ht="15"/>
    <row r="65563" ht="15"/>
    <row r="65564" ht="15"/>
    <row r="65565" ht="15"/>
    <row r="65566" ht="15"/>
    <row r="65567" ht="15"/>
    <row r="65568" ht="15"/>
    <row r="65569" ht="15"/>
    <row r="65570" ht="15"/>
    <row r="65571" ht="15"/>
    <row r="65572" ht="15"/>
    <row r="65573" ht="15"/>
    <row r="65574" ht="15"/>
    <row r="65575" ht="15"/>
    <row r="65576" ht="15"/>
    <row r="65577" ht="15"/>
    <row r="65578" ht="15"/>
    <row r="65579" ht="15"/>
    <row r="65580" ht="15"/>
    <row r="65581" ht="15"/>
    <row r="65582" ht="15"/>
    <row r="65583" ht="15"/>
    <row r="65584" ht="15"/>
    <row r="65585" ht="15"/>
    <row r="65586" ht="15"/>
    <row r="65587" ht="15"/>
    <row r="65588" ht="15"/>
    <row r="65589" ht="15"/>
    <row r="65590" ht="15"/>
    <row r="65591" ht="15"/>
    <row r="65592" ht="15"/>
    <row r="65593" ht="15"/>
    <row r="65594" ht="15"/>
    <row r="65595" ht="15"/>
    <row r="65596" ht="15"/>
    <row r="65597" ht="15"/>
    <row r="65598" ht="15"/>
    <row r="65599" ht="15"/>
    <row r="65600" ht="15"/>
    <row r="65601" ht="15"/>
    <row r="65602" ht="15"/>
    <row r="65603" ht="15"/>
    <row r="65604" ht="15"/>
    <row r="65605" ht="15"/>
    <row r="65606" ht="15"/>
    <row r="65607" ht="15"/>
    <row r="65608" ht="15"/>
    <row r="65609" ht="15"/>
    <row r="65610" ht="15"/>
    <row r="65611" ht="15"/>
    <row r="65612" ht="15"/>
    <row r="65613" ht="15"/>
    <row r="65614" ht="15"/>
    <row r="65615" ht="15"/>
    <row r="65616" ht="15"/>
    <row r="65617" ht="15"/>
    <row r="65618" ht="15"/>
    <row r="65619" ht="15"/>
    <row r="65620" ht="15"/>
    <row r="65621" ht="15"/>
    <row r="65622" ht="15"/>
    <row r="65623" ht="15"/>
    <row r="65624" ht="15"/>
    <row r="65625" ht="15"/>
    <row r="65626" ht="15"/>
    <row r="65627" ht="15"/>
    <row r="65628" ht="15"/>
    <row r="65629" ht="15"/>
    <row r="65630" ht="15"/>
    <row r="65631" ht="15"/>
    <row r="65632" ht="15"/>
    <row r="65633" ht="15"/>
    <row r="65634" ht="15"/>
    <row r="65635" ht="15"/>
    <row r="65636" ht="15"/>
    <row r="65637" ht="15"/>
    <row r="65638" ht="15"/>
    <row r="65639" ht="15"/>
    <row r="65640" ht="15"/>
    <row r="65641" ht="15"/>
    <row r="65642" ht="15"/>
    <row r="65643" ht="15"/>
    <row r="65644" ht="15"/>
    <row r="65645" ht="15"/>
    <row r="65646" ht="15"/>
    <row r="65647" ht="15"/>
    <row r="65648" ht="15"/>
    <row r="65649" ht="15"/>
    <row r="65650" ht="15"/>
    <row r="65651" ht="15"/>
    <row r="65652" ht="15"/>
    <row r="65653" ht="15"/>
    <row r="65654" ht="15"/>
    <row r="65655" ht="15"/>
    <row r="65656" ht="15"/>
    <row r="65657" ht="15"/>
    <row r="65658" ht="15"/>
    <row r="65659" ht="15"/>
    <row r="65660" ht="15"/>
    <row r="65661" ht="15"/>
    <row r="65662" ht="15"/>
    <row r="65663" ht="15"/>
    <row r="65664" ht="15"/>
    <row r="65665" ht="15"/>
    <row r="65666" ht="15"/>
    <row r="65667" ht="15"/>
    <row r="65668" ht="15"/>
    <row r="65669" ht="15"/>
    <row r="65670" ht="15"/>
    <row r="65671" ht="15"/>
    <row r="65672" ht="15"/>
    <row r="65673" ht="15"/>
    <row r="65674" ht="15"/>
    <row r="65675" ht="15"/>
    <row r="65676" ht="15"/>
    <row r="65677" ht="15"/>
    <row r="65678" ht="15"/>
    <row r="65679" ht="15"/>
    <row r="65680" ht="15"/>
    <row r="65681" ht="15"/>
    <row r="65682" ht="15"/>
    <row r="65683" ht="15"/>
    <row r="65684" ht="15"/>
    <row r="65685" ht="15"/>
    <row r="65686" ht="15"/>
    <row r="65687" ht="15"/>
    <row r="65688" ht="15"/>
    <row r="65689" ht="15"/>
    <row r="65690" ht="15"/>
    <row r="65691" ht="15"/>
    <row r="65692" ht="15"/>
    <row r="65693" ht="15"/>
    <row r="65694" ht="15"/>
    <row r="65695" ht="15"/>
    <row r="65696" ht="15"/>
    <row r="65697" ht="15"/>
    <row r="65698" ht="15"/>
    <row r="65699" ht="15"/>
    <row r="65700" ht="15"/>
    <row r="65701" ht="15"/>
    <row r="65702" ht="15"/>
    <row r="65703" ht="15"/>
    <row r="65704" ht="15"/>
    <row r="65705" ht="15"/>
    <row r="65706" ht="15"/>
    <row r="65707" ht="15"/>
    <row r="65708" ht="15"/>
    <row r="65709" ht="15"/>
    <row r="65710" ht="15"/>
    <row r="65711" ht="15"/>
    <row r="65712" ht="15"/>
    <row r="65713" ht="15"/>
    <row r="65714" ht="15"/>
    <row r="65715" ht="15"/>
    <row r="65716" ht="15"/>
    <row r="65717" ht="15"/>
    <row r="65718" ht="15"/>
    <row r="65719" ht="15"/>
    <row r="65720" ht="15"/>
    <row r="65721" ht="15"/>
    <row r="65722" ht="15"/>
    <row r="65723" ht="15"/>
    <row r="65724" ht="15"/>
    <row r="65725" ht="15"/>
    <row r="65726" ht="15"/>
    <row r="65727" ht="15"/>
    <row r="65728" ht="15"/>
    <row r="65729" ht="15"/>
    <row r="65730" ht="15"/>
    <row r="65731" ht="15"/>
    <row r="65732" ht="15"/>
    <row r="65733" ht="15"/>
    <row r="65734" ht="15"/>
    <row r="65735" ht="15"/>
    <row r="65736" ht="15"/>
    <row r="65737" ht="15"/>
    <row r="65738" ht="15"/>
    <row r="65739" ht="15"/>
    <row r="65740" ht="15"/>
    <row r="65741" ht="15"/>
    <row r="65742" ht="15"/>
    <row r="65743" ht="15"/>
    <row r="65744" ht="15"/>
    <row r="65745" ht="15"/>
    <row r="65746" ht="15"/>
    <row r="65747" ht="15"/>
    <row r="65748" ht="15"/>
    <row r="65749" ht="15"/>
    <row r="65750" ht="15"/>
    <row r="65751" ht="15"/>
    <row r="65752" ht="15"/>
    <row r="65753" ht="15"/>
    <row r="65754" ht="15"/>
    <row r="65755" ht="15"/>
    <row r="65756" ht="15"/>
    <row r="65757" ht="15"/>
    <row r="65758" ht="15"/>
    <row r="65759" ht="15"/>
    <row r="65760" ht="15"/>
    <row r="65761" ht="15"/>
    <row r="65762" ht="15"/>
    <row r="65763" ht="15"/>
    <row r="65764" ht="15"/>
    <row r="65765" ht="15"/>
    <row r="65766" ht="15"/>
    <row r="65767" ht="15"/>
    <row r="65768" ht="15"/>
    <row r="65769" ht="15"/>
    <row r="65770" ht="15"/>
    <row r="65771" ht="15"/>
    <row r="65772" ht="15"/>
    <row r="65773" ht="15"/>
    <row r="65774" ht="15"/>
    <row r="65775" ht="15"/>
    <row r="65776" ht="15"/>
    <row r="65777" ht="15"/>
    <row r="65778" ht="15"/>
    <row r="65779" ht="15"/>
    <row r="65780" ht="15"/>
    <row r="65781" ht="15"/>
    <row r="65782" ht="15"/>
    <row r="65783" ht="15"/>
    <row r="65784" ht="15"/>
    <row r="65785" ht="15"/>
    <row r="65786" ht="15"/>
    <row r="65787" ht="15"/>
    <row r="65788" ht="15"/>
    <row r="65789" ht="15"/>
    <row r="65790" ht="15"/>
    <row r="65791" ht="15"/>
    <row r="65792" ht="15"/>
    <row r="65793" ht="15"/>
    <row r="65794" ht="15"/>
    <row r="65795" ht="15"/>
    <row r="65796" ht="15"/>
    <row r="65797" ht="15"/>
    <row r="65798" ht="15"/>
    <row r="65799" ht="15"/>
    <row r="65800" ht="15"/>
    <row r="65801" ht="15"/>
    <row r="65802" ht="15"/>
    <row r="65803" ht="15"/>
    <row r="65804" ht="15"/>
    <row r="65805" ht="15"/>
    <row r="65806" ht="15"/>
    <row r="65807" ht="15"/>
    <row r="65808" ht="15"/>
    <row r="65809" ht="15"/>
    <row r="65810" ht="15"/>
    <row r="65811" ht="15"/>
    <row r="65812" ht="15"/>
    <row r="65813" ht="15"/>
    <row r="65814" ht="15"/>
    <row r="65815" ht="15"/>
    <row r="65816" ht="15"/>
    <row r="65817" ht="15"/>
    <row r="65818" ht="15"/>
    <row r="65819" ht="15"/>
    <row r="65820" ht="15"/>
    <row r="65821" ht="15"/>
    <row r="65822" ht="15"/>
    <row r="65823" ht="15"/>
    <row r="65824" ht="15"/>
    <row r="65825" ht="15"/>
    <row r="65826" ht="15"/>
    <row r="65827" ht="15"/>
    <row r="65828" ht="15"/>
    <row r="65829" ht="15"/>
    <row r="65830" ht="15"/>
    <row r="65831" ht="15"/>
    <row r="65832" ht="15"/>
    <row r="65833" ht="15"/>
    <row r="65834" ht="15"/>
    <row r="65835" ht="15"/>
    <row r="65836" ht="15"/>
    <row r="65837" ht="15"/>
    <row r="65838" ht="15"/>
    <row r="65839" ht="15"/>
    <row r="65840" ht="15"/>
    <row r="65841" ht="15"/>
    <row r="65842" ht="15"/>
    <row r="65843" ht="15"/>
    <row r="65844" ht="15"/>
    <row r="65845" ht="15"/>
    <row r="65846" ht="15"/>
    <row r="65847" ht="15"/>
    <row r="65848" ht="15"/>
    <row r="65849" ht="15"/>
    <row r="65850" ht="15"/>
    <row r="65851" ht="15"/>
    <row r="65852" ht="15"/>
    <row r="65853" ht="15"/>
    <row r="65854" ht="15"/>
    <row r="65855" ht="15"/>
    <row r="65856" ht="15"/>
    <row r="65857" ht="15"/>
    <row r="65858" ht="15"/>
    <row r="65859" ht="15"/>
    <row r="65860" ht="15"/>
    <row r="65861" ht="15"/>
    <row r="65862" ht="15"/>
    <row r="65863" ht="15"/>
    <row r="65864" ht="15"/>
    <row r="65865" ht="15"/>
    <row r="65866" ht="15"/>
    <row r="65867" ht="15"/>
    <row r="65868" ht="15"/>
    <row r="65869" ht="15"/>
    <row r="65870" ht="15"/>
    <row r="65871" ht="15"/>
    <row r="65872" ht="15"/>
    <row r="65873" ht="15"/>
    <row r="65874" ht="15"/>
    <row r="65875" ht="15"/>
    <row r="65876" ht="15"/>
    <row r="65877" ht="15"/>
    <row r="65878" ht="15"/>
    <row r="65879" ht="15"/>
    <row r="65880" ht="15"/>
    <row r="65881" ht="15"/>
    <row r="65882" ht="15"/>
    <row r="65883" ht="15"/>
    <row r="65884" ht="15"/>
    <row r="65885" ht="15"/>
    <row r="65886" ht="15"/>
    <row r="65887" ht="15"/>
    <row r="65888" ht="15"/>
    <row r="65889" ht="15"/>
    <row r="65890" ht="15"/>
    <row r="65891" ht="15"/>
    <row r="65892" ht="15"/>
    <row r="65893" ht="15"/>
    <row r="65894" ht="15"/>
    <row r="65895" ht="15"/>
    <row r="65896" ht="15"/>
    <row r="65897" ht="15"/>
    <row r="65898" ht="15"/>
    <row r="65899" ht="15"/>
    <row r="65900" ht="15"/>
    <row r="65901" ht="15"/>
    <row r="65902" ht="15"/>
    <row r="65903" ht="15"/>
    <row r="65904" ht="15"/>
    <row r="65905" ht="15"/>
    <row r="65906" ht="15"/>
    <row r="65907" ht="15"/>
    <row r="65908" ht="15"/>
    <row r="65909" ht="15"/>
    <row r="65910" ht="15"/>
    <row r="65911" ht="15"/>
    <row r="65912" ht="15"/>
    <row r="65913" ht="15"/>
    <row r="65914" ht="15"/>
    <row r="65915" ht="15"/>
    <row r="65916" ht="15"/>
    <row r="65917" ht="15"/>
    <row r="65918" ht="15"/>
    <row r="65919" ht="15"/>
    <row r="65920" ht="15"/>
    <row r="65921" ht="15"/>
    <row r="65922" ht="15"/>
    <row r="65923" ht="15"/>
    <row r="65924" ht="15"/>
    <row r="65925" ht="15"/>
    <row r="65926" ht="15"/>
    <row r="65927" ht="15"/>
    <row r="65928" ht="15"/>
    <row r="65929" ht="15"/>
    <row r="65930" ht="15"/>
    <row r="65931" ht="15"/>
    <row r="65932" ht="15"/>
    <row r="65933" ht="15"/>
    <row r="65934" ht="15"/>
    <row r="65935" ht="15"/>
    <row r="65936" ht="15"/>
    <row r="65937" ht="15"/>
    <row r="65938" ht="15"/>
    <row r="65939" ht="15"/>
    <row r="65940" ht="15"/>
    <row r="65941" ht="15"/>
    <row r="65942" ht="15"/>
    <row r="65943" ht="15"/>
    <row r="65944" ht="15"/>
    <row r="65945" ht="15"/>
    <row r="65946" ht="15"/>
    <row r="65947" ht="15"/>
    <row r="65948" ht="15"/>
    <row r="65949" ht="15"/>
    <row r="65950" ht="15"/>
    <row r="65951" ht="15"/>
    <row r="65952" ht="15"/>
    <row r="65953" ht="15"/>
    <row r="65954" ht="15"/>
    <row r="65955" ht="15"/>
    <row r="65956" ht="15"/>
    <row r="65957" ht="15"/>
    <row r="65958" ht="15"/>
    <row r="65959" ht="15"/>
    <row r="65960" ht="15"/>
    <row r="65961" ht="15"/>
    <row r="65962" ht="15"/>
    <row r="65963" ht="15"/>
    <row r="65964" ht="15"/>
    <row r="65965" ht="15"/>
    <row r="65966" ht="15"/>
    <row r="65967" ht="15"/>
    <row r="65968" ht="15"/>
    <row r="65969" ht="15"/>
    <row r="65970" ht="15"/>
    <row r="65971" ht="15"/>
    <row r="65972" ht="15"/>
    <row r="65973" ht="15"/>
    <row r="65974" ht="15"/>
    <row r="65975" ht="15"/>
    <row r="65976" ht="15"/>
    <row r="65977" ht="15"/>
    <row r="65978" ht="15"/>
    <row r="65979" ht="15"/>
    <row r="65980" ht="15"/>
    <row r="65981" ht="15"/>
    <row r="65982" ht="15"/>
    <row r="65983" ht="15"/>
    <row r="65984" ht="15"/>
    <row r="65985" ht="15"/>
    <row r="65986" ht="15"/>
    <row r="65987" ht="15"/>
    <row r="65988" ht="15"/>
    <row r="65989" ht="15"/>
    <row r="65990" ht="15"/>
    <row r="65991" ht="15"/>
    <row r="65992" ht="15"/>
    <row r="65993" ht="15"/>
    <row r="65994" ht="15"/>
    <row r="65995" ht="15"/>
    <row r="65996" ht="15"/>
    <row r="65997" ht="15"/>
    <row r="65998" ht="15"/>
    <row r="65999" ht="15"/>
    <row r="66000" ht="15"/>
    <row r="66001" ht="15"/>
    <row r="66002" ht="15"/>
    <row r="66003" ht="15"/>
    <row r="66004" ht="15"/>
    <row r="66005" ht="15"/>
    <row r="66006" ht="15"/>
    <row r="66007" ht="15"/>
    <row r="66008" ht="15"/>
    <row r="66009" ht="15"/>
    <row r="66010" ht="15"/>
    <row r="66011" ht="15"/>
    <row r="66012" ht="15"/>
    <row r="66013" ht="15"/>
    <row r="66014" ht="15"/>
    <row r="66015" ht="15"/>
    <row r="66016" ht="15"/>
    <row r="66017" ht="15"/>
    <row r="66018" ht="15"/>
    <row r="66019" ht="15"/>
    <row r="66020" ht="15"/>
    <row r="66021" ht="15"/>
    <row r="66022" ht="15"/>
    <row r="66023" ht="15"/>
    <row r="66024" ht="15"/>
    <row r="66025" ht="15"/>
    <row r="66026" ht="15"/>
    <row r="66027" ht="15"/>
    <row r="66028" ht="15"/>
    <row r="66029" ht="15"/>
    <row r="66030" ht="15"/>
    <row r="66031" ht="15"/>
    <row r="66032" ht="15"/>
    <row r="66033" ht="15"/>
    <row r="66034" ht="15"/>
    <row r="66035" ht="15"/>
    <row r="66036" ht="15"/>
    <row r="66037" ht="15"/>
    <row r="66038" ht="15"/>
    <row r="66039" ht="15"/>
    <row r="66040" ht="15"/>
    <row r="66041" ht="15"/>
    <row r="66042" ht="15"/>
    <row r="66043" ht="15"/>
    <row r="66044" ht="15"/>
    <row r="66045" ht="15"/>
    <row r="66046" ht="15"/>
    <row r="66047" ht="15"/>
    <row r="66048" ht="15"/>
    <row r="66049" ht="15"/>
    <row r="66050" ht="15"/>
    <row r="66051" ht="15"/>
    <row r="66052" ht="15"/>
    <row r="66053" ht="15"/>
    <row r="66054" ht="15"/>
    <row r="66055" ht="15"/>
    <row r="66056" ht="15"/>
    <row r="66057" ht="15"/>
    <row r="66058" ht="15"/>
    <row r="66059" ht="15"/>
    <row r="66060" ht="15"/>
    <row r="66061" ht="15"/>
    <row r="66062" ht="15"/>
    <row r="66063" ht="15"/>
    <row r="66064" ht="15"/>
    <row r="66065" ht="15"/>
    <row r="66066" ht="15"/>
    <row r="66067" ht="15"/>
    <row r="66068" ht="15"/>
    <row r="66069" ht="15"/>
    <row r="66070" ht="15"/>
    <row r="66071" ht="15"/>
    <row r="66072" ht="15"/>
    <row r="66073" ht="15"/>
    <row r="66074" ht="15"/>
    <row r="66075" ht="15"/>
    <row r="66076" ht="15"/>
    <row r="66077" ht="15"/>
    <row r="66078" ht="15"/>
    <row r="66079" ht="15"/>
    <row r="66080" ht="15"/>
    <row r="66081" ht="15"/>
    <row r="66082" ht="15"/>
    <row r="66083" ht="15"/>
    <row r="66084" ht="15"/>
    <row r="66085" ht="15"/>
    <row r="66086" ht="15"/>
    <row r="66087" ht="15"/>
    <row r="66088" ht="15"/>
    <row r="66089" ht="15"/>
    <row r="66090" ht="15"/>
    <row r="66091" ht="15"/>
    <row r="66092" ht="15"/>
    <row r="66093" ht="15"/>
    <row r="66094" ht="15"/>
    <row r="66095" ht="15"/>
    <row r="66096" ht="15"/>
    <row r="66097" ht="15"/>
    <row r="66098" ht="15"/>
    <row r="66099" ht="15"/>
    <row r="66100" ht="15"/>
    <row r="66101" ht="15"/>
    <row r="66102" ht="15"/>
    <row r="66103" ht="15"/>
    <row r="66104" ht="15"/>
    <row r="66105" ht="15"/>
    <row r="66106" ht="15"/>
    <row r="66107" ht="15"/>
    <row r="66108" ht="15"/>
    <row r="66109" ht="15"/>
    <row r="66110" ht="15"/>
    <row r="66111" ht="15"/>
    <row r="66112" ht="15"/>
    <row r="66113" ht="15"/>
    <row r="66114" ht="15"/>
    <row r="66115" ht="15"/>
    <row r="66116" ht="15"/>
    <row r="66117" ht="15"/>
    <row r="66118" ht="15"/>
    <row r="66119" ht="15"/>
    <row r="66120" ht="15"/>
    <row r="66121" ht="15"/>
    <row r="66122" ht="15"/>
    <row r="66123" ht="15"/>
    <row r="66124" ht="15"/>
    <row r="66125" ht="15"/>
    <row r="66126" ht="15"/>
    <row r="66127" ht="15"/>
    <row r="66128" ht="15"/>
    <row r="66129" ht="15"/>
    <row r="66130" ht="15"/>
    <row r="66131" ht="15"/>
    <row r="66132" ht="15"/>
    <row r="66133" ht="15"/>
    <row r="66134" ht="15"/>
    <row r="66135" ht="15"/>
    <row r="66136" ht="15"/>
    <row r="66137" ht="15"/>
    <row r="66138" ht="15"/>
    <row r="66139" ht="15"/>
    <row r="66140" ht="15"/>
    <row r="66141" ht="15"/>
    <row r="66142" ht="15"/>
    <row r="66143" ht="15"/>
    <row r="66144" ht="15"/>
    <row r="66145" ht="15"/>
    <row r="66146" ht="15"/>
    <row r="66147" ht="15"/>
    <row r="66148" ht="15"/>
    <row r="66149" ht="15"/>
    <row r="66150" ht="15"/>
    <row r="66151" ht="15"/>
    <row r="66152" ht="15"/>
    <row r="66153" ht="15"/>
    <row r="66154" ht="15"/>
    <row r="66155" ht="15"/>
    <row r="66156" ht="15"/>
    <row r="66157" ht="15"/>
    <row r="66158" ht="15"/>
    <row r="66159" ht="15"/>
    <row r="66160" ht="15"/>
    <row r="66161" ht="15"/>
    <row r="66162" ht="15"/>
    <row r="66163" ht="15"/>
    <row r="66164" ht="15"/>
    <row r="66165" ht="15"/>
    <row r="66166" ht="15"/>
    <row r="66167" ht="15"/>
    <row r="66168" ht="15"/>
    <row r="66169" ht="15"/>
    <row r="66170" ht="15"/>
    <row r="66171" ht="15"/>
    <row r="66172" ht="15"/>
    <row r="66173" ht="15"/>
    <row r="66174" ht="15"/>
    <row r="66175" ht="15"/>
    <row r="66176" ht="15"/>
    <row r="66177" ht="15"/>
    <row r="66178" ht="15"/>
    <row r="66179" ht="15"/>
    <row r="66180" ht="15"/>
    <row r="66181" ht="15"/>
    <row r="66182" ht="15"/>
    <row r="66183" ht="15"/>
    <row r="66184" ht="15"/>
    <row r="66185" ht="15"/>
    <row r="66186" ht="15"/>
    <row r="66187" ht="15"/>
    <row r="66188" ht="15"/>
    <row r="66189" ht="15"/>
    <row r="66190" ht="15"/>
    <row r="66191" ht="15"/>
    <row r="66192" ht="15"/>
    <row r="66193" ht="15"/>
    <row r="66194" ht="15"/>
    <row r="66195" ht="15"/>
    <row r="66196" ht="15"/>
    <row r="66197" ht="15"/>
    <row r="66198" ht="15"/>
    <row r="66199" ht="15"/>
    <row r="66200" ht="15"/>
    <row r="66201" ht="15"/>
    <row r="66202" ht="15"/>
    <row r="66203" ht="15"/>
    <row r="66204" ht="15"/>
    <row r="66205" ht="15"/>
    <row r="66206" ht="15"/>
    <row r="66207" ht="15"/>
    <row r="66208" ht="15"/>
    <row r="66209" ht="15"/>
    <row r="66210" ht="15"/>
    <row r="66211" ht="15"/>
    <row r="66212" ht="15"/>
    <row r="66213" ht="15"/>
    <row r="66214" ht="15"/>
    <row r="66215" ht="15"/>
    <row r="66216" ht="15"/>
    <row r="66217" ht="15"/>
    <row r="66218" ht="15"/>
    <row r="66219" ht="15"/>
    <row r="66220" ht="15"/>
    <row r="66221" ht="15"/>
    <row r="66222" ht="15"/>
    <row r="66223" ht="15"/>
    <row r="66224" ht="15"/>
    <row r="66225" ht="15"/>
    <row r="66226" ht="15"/>
    <row r="66227" ht="15"/>
    <row r="66228" ht="15"/>
    <row r="66229" ht="15"/>
    <row r="66230" ht="15"/>
    <row r="66231" ht="15"/>
    <row r="66232" ht="15"/>
    <row r="66233" ht="15"/>
    <row r="66234" ht="15"/>
    <row r="66235" ht="15"/>
    <row r="66236" ht="15"/>
    <row r="66237" ht="15"/>
    <row r="66238" ht="15"/>
    <row r="66239" ht="15"/>
    <row r="66240" ht="15"/>
    <row r="66241" ht="15"/>
    <row r="66242" ht="15"/>
    <row r="66243" ht="15"/>
    <row r="66244" ht="15"/>
    <row r="66245" ht="15"/>
    <row r="66246" ht="15"/>
    <row r="66247" ht="15"/>
    <row r="66248" ht="15"/>
    <row r="66249" ht="15"/>
    <row r="66250" ht="15"/>
    <row r="66251" ht="15"/>
    <row r="66252" ht="15"/>
    <row r="66253" ht="15"/>
    <row r="66254" ht="15"/>
    <row r="66255" ht="15"/>
    <row r="66256" ht="15"/>
    <row r="66257" ht="15"/>
    <row r="66258" ht="15"/>
    <row r="66259" ht="15"/>
    <row r="66260" ht="15"/>
    <row r="66261" ht="15"/>
    <row r="66262" ht="15"/>
    <row r="66263" ht="15"/>
    <row r="66264" ht="15"/>
    <row r="66265" ht="15"/>
    <row r="66266" ht="15"/>
    <row r="66267" ht="15"/>
    <row r="66268" ht="15"/>
    <row r="66269" ht="15"/>
    <row r="66270" ht="15"/>
    <row r="66271" ht="15"/>
    <row r="66272" ht="15"/>
    <row r="66273" ht="15"/>
    <row r="66274" ht="15"/>
    <row r="66275" ht="15"/>
    <row r="66276" ht="15"/>
    <row r="66277" ht="15"/>
    <row r="66278" ht="15"/>
    <row r="66279" ht="15"/>
    <row r="66280" ht="15"/>
    <row r="66281" ht="15"/>
    <row r="66282" ht="15"/>
    <row r="66283" ht="15"/>
    <row r="66284" ht="15"/>
    <row r="66285" ht="15"/>
    <row r="66286" ht="15"/>
    <row r="66287" ht="15"/>
    <row r="66288" ht="15"/>
    <row r="66289" ht="15"/>
    <row r="66290" ht="15"/>
    <row r="66291" ht="15"/>
    <row r="66292" ht="15"/>
    <row r="66293" ht="15"/>
    <row r="66294" ht="15"/>
    <row r="66295" ht="15"/>
    <row r="66296" ht="15"/>
    <row r="66297" ht="15"/>
    <row r="66298" ht="15"/>
    <row r="66299" ht="15"/>
    <row r="66300" ht="15"/>
    <row r="66301" ht="15"/>
    <row r="66302" ht="15"/>
    <row r="66303" ht="15"/>
    <row r="66304" ht="15"/>
    <row r="66305" ht="15"/>
    <row r="66306" ht="15"/>
    <row r="66307" ht="15"/>
    <row r="66308" ht="15"/>
    <row r="66309" ht="15"/>
    <row r="66310" ht="15"/>
    <row r="66311" ht="15"/>
    <row r="66312" ht="15"/>
    <row r="66313" ht="15"/>
    <row r="66314" ht="15"/>
    <row r="66315" ht="15"/>
    <row r="66316" ht="15"/>
    <row r="66317" ht="15"/>
    <row r="66318" ht="15"/>
    <row r="66319" ht="15"/>
    <row r="66320" ht="15"/>
    <row r="66321" ht="15"/>
    <row r="66322" ht="15"/>
    <row r="66323" ht="15"/>
    <row r="66324" ht="15"/>
    <row r="66325" ht="15"/>
    <row r="66326" ht="15"/>
    <row r="66327" ht="15"/>
    <row r="66328" ht="15"/>
    <row r="66329" ht="15"/>
    <row r="66330" ht="15"/>
    <row r="66331" ht="15"/>
    <row r="66332" ht="15"/>
    <row r="66333" ht="15"/>
    <row r="66334" ht="15"/>
    <row r="66335" ht="15"/>
    <row r="66336" ht="15"/>
    <row r="66337" ht="15"/>
    <row r="66338" ht="15"/>
    <row r="66339" ht="15"/>
    <row r="66340" ht="15"/>
    <row r="66341" ht="15"/>
    <row r="66342" ht="15"/>
    <row r="66343" ht="15"/>
    <row r="66344" ht="15"/>
    <row r="66345" ht="15"/>
    <row r="66346" ht="15"/>
    <row r="66347" ht="15"/>
    <row r="66348" ht="15"/>
    <row r="66349" ht="15"/>
    <row r="66350" ht="15"/>
    <row r="66351" ht="15"/>
    <row r="66352" ht="15"/>
    <row r="66353" ht="15"/>
    <row r="66354" ht="15"/>
    <row r="66355" ht="15"/>
    <row r="66356" ht="15"/>
    <row r="66357" ht="15"/>
    <row r="66358" ht="15"/>
    <row r="66359" ht="15"/>
    <row r="66360" ht="15"/>
    <row r="66361" ht="15"/>
    <row r="66362" ht="15"/>
    <row r="66363" ht="15"/>
    <row r="66364" ht="15"/>
    <row r="66365" ht="15"/>
    <row r="66366" ht="15"/>
    <row r="66367" ht="15"/>
    <row r="66368" ht="15"/>
    <row r="66369" ht="15"/>
    <row r="66370" ht="15"/>
    <row r="66371" ht="15"/>
    <row r="66372" ht="15"/>
    <row r="66373" ht="15"/>
    <row r="66374" ht="15"/>
    <row r="66375" ht="15"/>
    <row r="66376" ht="15"/>
    <row r="66377" ht="15"/>
    <row r="66378" ht="15"/>
    <row r="66379" ht="15"/>
    <row r="66380" ht="15"/>
    <row r="66381" ht="15"/>
    <row r="66382" ht="15"/>
    <row r="66383" ht="15"/>
    <row r="66384" ht="15"/>
    <row r="66385" ht="15"/>
    <row r="66386" ht="15"/>
    <row r="66387" ht="15"/>
    <row r="66388" ht="15"/>
    <row r="66389" ht="15"/>
    <row r="66390" ht="15"/>
    <row r="66391" ht="15"/>
    <row r="66392" ht="15"/>
    <row r="66393" ht="15"/>
    <row r="66394" ht="15"/>
    <row r="66395" ht="15"/>
    <row r="66396" ht="15"/>
    <row r="66397" ht="15"/>
    <row r="66398" ht="15"/>
    <row r="66399" ht="15"/>
    <row r="66400" ht="15"/>
    <row r="66401" ht="15"/>
    <row r="66402" ht="15"/>
    <row r="66403" ht="15"/>
    <row r="66404" ht="15"/>
    <row r="66405" ht="15"/>
    <row r="66406" ht="15"/>
    <row r="66407" ht="15"/>
    <row r="66408" ht="15"/>
    <row r="66409" ht="15"/>
    <row r="66410" ht="15"/>
    <row r="66411" ht="15"/>
    <row r="66412" ht="15"/>
    <row r="66413" ht="15"/>
    <row r="66414" ht="15"/>
    <row r="66415" ht="15"/>
    <row r="66416" ht="15"/>
    <row r="66417" ht="15"/>
    <row r="66418" ht="15"/>
    <row r="66419" ht="15"/>
    <row r="66420" ht="15"/>
    <row r="66421" ht="15"/>
    <row r="66422" ht="15"/>
    <row r="66423" ht="15"/>
    <row r="66424" ht="15"/>
    <row r="66425" ht="15"/>
    <row r="66426" ht="15"/>
    <row r="66427" ht="15"/>
    <row r="66428" ht="15"/>
    <row r="66429" ht="15"/>
    <row r="66430" ht="15"/>
    <row r="66431" ht="15"/>
    <row r="66432" ht="15"/>
    <row r="66433" ht="15"/>
    <row r="66434" ht="15"/>
    <row r="66435" ht="15"/>
    <row r="66436" ht="15"/>
    <row r="66437" ht="15"/>
    <row r="66438" ht="15"/>
    <row r="66439" ht="15"/>
    <row r="66440" ht="15"/>
    <row r="66441" ht="15"/>
    <row r="66442" ht="15"/>
    <row r="66443" ht="15"/>
    <row r="66444" ht="15"/>
    <row r="66445" ht="15"/>
    <row r="66446" ht="15"/>
    <row r="66447" ht="15"/>
    <row r="66448" ht="15"/>
    <row r="66449" ht="15"/>
    <row r="66450" ht="15"/>
    <row r="66451" ht="15"/>
    <row r="66452" ht="15"/>
    <row r="66453" ht="15"/>
    <row r="66454" ht="15"/>
    <row r="66455" ht="15"/>
    <row r="66456" ht="15"/>
    <row r="66457" ht="15"/>
    <row r="66458" ht="15"/>
    <row r="66459" ht="15"/>
    <row r="66460" ht="15"/>
    <row r="66461" ht="15"/>
    <row r="66462" ht="15"/>
    <row r="66463" ht="15"/>
    <row r="66464" ht="15"/>
    <row r="66465" ht="15"/>
    <row r="66466" ht="15"/>
    <row r="66467" ht="15"/>
    <row r="66468" ht="15"/>
    <row r="66469" ht="15"/>
    <row r="66470" ht="15"/>
    <row r="66471" ht="15"/>
    <row r="66472" ht="15"/>
    <row r="66473" ht="15"/>
    <row r="66474" ht="15"/>
    <row r="66475" ht="15"/>
    <row r="66476" ht="15"/>
    <row r="66477" ht="15"/>
    <row r="66478" ht="15"/>
    <row r="66479" ht="15"/>
    <row r="66480" ht="15"/>
    <row r="66481" ht="15"/>
    <row r="66482" ht="15"/>
    <row r="66483" ht="15"/>
    <row r="66484" ht="15"/>
    <row r="66485" ht="15"/>
    <row r="66486" ht="15"/>
    <row r="66487" ht="15"/>
    <row r="66488" ht="15"/>
    <row r="66489" ht="15"/>
    <row r="66490" ht="15"/>
    <row r="66491" ht="15"/>
    <row r="66492" ht="15"/>
    <row r="66493" ht="15"/>
    <row r="66494" ht="15"/>
    <row r="66495" ht="15"/>
    <row r="66496" ht="15"/>
    <row r="66497" ht="15"/>
    <row r="66498" ht="15"/>
    <row r="66499" ht="15"/>
    <row r="66500" ht="15"/>
    <row r="66501" ht="15"/>
    <row r="66502" ht="15"/>
    <row r="66503" ht="15"/>
    <row r="66504" ht="15"/>
    <row r="66505" ht="15"/>
    <row r="66506" ht="15"/>
    <row r="66507" ht="15"/>
    <row r="66508" ht="15"/>
    <row r="66509" ht="15"/>
    <row r="66510" ht="15"/>
    <row r="66511" ht="15"/>
    <row r="66512" ht="15"/>
    <row r="66513" ht="15"/>
    <row r="66514" ht="15"/>
    <row r="66515" ht="15"/>
    <row r="66516" ht="15"/>
    <row r="66517" ht="15"/>
    <row r="66518" ht="15"/>
    <row r="66519" ht="15"/>
    <row r="66520" ht="15"/>
    <row r="66521" ht="15"/>
    <row r="66522" ht="15"/>
    <row r="66523" ht="15"/>
    <row r="66524" ht="15"/>
    <row r="66525" ht="15"/>
    <row r="66526" ht="15"/>
    <row r="66527" ht="15"/>
    <row r="66528" ht="15"/>
    <row r="66529" ht="15"/>
    <row r="66530" ht="15"/>
    <row r="66531" ht="15"/>
    <row r="66532" ht="15"/>
    <row r="66533" ht="15"/>
    <row r="66534" ht="15"/>
    <row r="66535" ht="15"/>
    <row r="66536" ht="15"/>
    <row r="66537" ht="15"/>
    <row r="66538" ht="15"/>
    <row r="66539" ht="15"/>
    <row r="66540" ht="15"/>
    <row r="66541" ht="15"/>
    <row r="66542" ht="15"/>
    <row r="66543" ht="15"/>
    <row r="66544" ht="15"/>
    <row r="66545" ht="15"/>
    <row r="66546" ht="15"/>
    <row r="66547" ht="15"/>
    <row r="66548" ht="15"/>
    <row r="66549" ht="15"/>
    <row r="66550" ht="15"/>
    <row r="66551" ht="15"/>
    <row r="66552" ht="15"/>
    <row r="66553" ht="15"/>
    <row r="66554" ht="15"/>
    <row r="66555" ht="15"/>
    <row r="66556" ht="15"/>
    <row r="66557" ht="15"/>
    <row r="66558" ht="15"/>
    <row r="66559" ht="15"/>
    <row r="66560" ht="15"/>
    <row r="66561" ht="15"/>
    <row r="66562" ht="15"/>
    <row r="66563" ht="15"/>
    <row r="66564" ht="15"/>
    <row r="66565" ht="15"/>
    <row r="66566" ht="15"/>
    <row r="66567" ht="15"/>
    <row r="66568" ht="15"/>
    <row r="66569" ht="15"/>
    <row r="66570" ht="15"/>
    <row r="66571" ht="15"/>
    <row r="66572" ht="15"/>
    <row r="66573" ht="15"/>
    <row r="66574" ht="15"/>
    <row r="66575" ht="15"/>
    <row r="66576" ht="15"/>
    <row r="66577" ht="15"/>
    <row r="66578" ht="15"/>
    <row r="66579" ht="15"/>
    <row r="66580" ht="15"/>
    <row r="66581" ht="15"/>
    <row r="66582" ht="15"/>
    <row r="66583" ht="15"/>
    <row r="66584" ht="15"/>
    <row r="66585" ht="15"/>
    <row r="66586" ht="15"/>
    <row r="66587" ht="15"/>
    <row r="66588" ht="15"/>
    <row r="66589" ht="15"/>
    <row r="66590" ht="15"/>
    <row r="66591" ht="15"/>
    <row r="66592" ht="15"/>
    <row r="66593" ht="15"/>
    <row r="66594" ht="15"/>
    <row r="66595" ht="15"/>
    <row r="66596" ht="15"/>
    <row r="66597" ht="15"/>
    <row r="66598" ht="15"/>
    <row r="66599" ht="15"/>
    <row r="66600" ht="15"/>
    <row r="66601" ht="15"/>
    <row r="66602" ht="15"/>
    <row r="66603" ht="15"/>
    <row r="66604" ht="15"/>
    <row r="66605" ht="15"/>
    <row r="66606" ht="15"/>
    <row r="66607" ht="15"/>
    <row r="66608" ht="15"/>
    <row r="66609" ht="15"/>
    <row r="66610" ht="15"/>
    <row r="66611" ht="15"/>
    <row r="66612" ht="15"/>
    <row r="66613" ht="15"/>
    <row r="66614" ht="15"/>
    <row r="66615" ht="15"/>
    <row r="66616" ht="15"/>
    <row r="66617" ht="15"/>
    <row r="66618" ht="15"/>
    <row r="66619" ht="15"/>
    <row r="66620" ht="15"/>
    <row r="66621" ht="15"/>
    <row r="66622" ht="15"/>
    <row r="66623" ht="15"/>
    <row r="66624" ht="15"/>
    <row r="66625" ht="15"/>
    <row r="66626" ht="15"/>
    <row r="66627" ht="15"/>
    <row r="66628" ht="15"/>
    <row r="66629" ht="15"/>
    <row r="66630" ht="15"/>
    <row r="66631" ht="15"/>
    <row r="66632" ht="15"/>
    <row r="66633" ht="15"/>
    <row r="66634" ht="15"/>
    <row r="66635" ht="15"/>
    <row r="66636" ht="15"/>
    <row r="66637" ht="15"/>
    <row r="66638" ht="15"/>
    <row r="66639" ht="15"/>
    <row r="66640" ht="15"/>
    <row r="66641" ht="15"/>
    <row r="66642" ht="15"/>
    <row r="66643" ht="15"/>
    <row r="66644" ht="15"/>
    <row r="66645" ht="15"/>
    <row r="66646" ht="15"/>
    <row r="66647" ht="15"/>
    <row r="66648" ht="15"/>
    <row r="66649" ht="15"/>
    <row r="66650" ht="15"/>
    <row r="66651" ht="15"/>
    <row r="66652" ht="15"/>
    <row r="66653" ht="15"/>
    <row r="66654" ht="15"/>
    <row r="66655" ht="15"/>
    <row r="66656" ht="15"/>
    <row r="66657" ht="15"/>
    <row r="66658" ht="15"/>
    <row r="66659" ht="15"/>
    <row r="66660" ht="15"/>
    <row r="66661" ht="15"/>
    <row r="66662" ht="15"/>
    <row r="66663" ht="15"/>
    <row r="66664" ht="15"/>
    <row r="66665" ht="15"/>
    <row r="66666" ht="15"/>
    <row r="66667" ht="15"/>
    <row r="66668" ht="15"/>
    <row r="66669" ht="15"/>
    <row r="66670" ht="15"/>
    <row r="66671" ht="15"/>
    <row r="66672" ht="15"/>
    <row r="66673" ht="15"/>
    <row r="66674" ht="15"/>
    <row r="66675" ht="15"/>
    <row r="66676" ht="15"/>
    <row r="66677" ht="15"/>
    <row r="66678" ht="15"/>
    <row r="66679" ht="15"/>
    <row r="66680" ht="15"/>
    <row r="66681" ht="15"/>
    <row r="66682" ht="15"/>
    <row r="66683" ht="15"/>
    <row r="66684" ht="15"/>
    <row r="66685" ht="15"/>
    <row r="66686" ht="15"/>
    <row r="66687" ht="15"/>
    <row r="66688" ht="15"/>
    <row r="66689" ht="15"/>
    <row r="66690" ht="15"/>
    <row r="66691" ht="15"/>
    <row r="66692" ht="15"/>
    <row r="66693" ht="15"/>
    <row r="66694" ht="15"/>
    <row r="66695" ht="15"/>
    <row r="66696" ht="15"/>
    <row r="66697" ht="15"/>
    <row r="66698" ht="15"/>
    <row r="66699" ht="15"/>
    <row r="66700" ht="15"/>
    <row r="66701" ht="15"/>
    <row r="66702" ht="15"/>
    <row r="66703" ht="15"/>
    <row r="66704" ht="15"/>
    <row r="66705" ht="15"/>
    <row r="66706" ht="15"/>
    <row r="66707" ht="15"/>
    <row r="66708" ht="15"/>
    <row r="66709" ht="15"/>
    <row r="66710" ht="15"/>
    <row r="66711" ht="15"/>
    <row r="66712" ht="15"/>
    <row r="66713" ht="15"/>
    <row r="66714" ht="15"/>
    <row r="66715" ht="15"/>
    <row r="66716" ht="15"/>
    <row r="66717" ht="15"/>
    <row r="66718" ht="15"/>
    <row r="66719" ht="15"/>
    <row r="66720" ht="15"/>
    <row r="66721" ht="15"/>
    <row r="66722" ht="15"/>
    <row r="66723" ht="15"/>
    <row r="66724" ht="15"/>
    <row r="66725" ht="15"/>
    <row r="66726" ht="15"/>
    <row r="66727" ht="15"/>
    <row r="66728" ht="15"/>
    <row r="66729" ht="15"/>
    <row r="66730" ht="15"/>
    <row r="66731" ht="15"/>
    <row r="66732" ht="15"/>
    <row r="66733" ht="15"/>
    <row r="66734" ht="15"/>
    <row r="66735" ht="15"/>
    <row r="66736" ht="15"/>
    <row r="66737" ht="15"/>
    <row r="66738" ht="15"/>
    <row r="66739" ht="15"/>
    <row r="66740" ht="15"/>
    <row r="66741" ht="15"/>
    <row r="66742" ht="15"/>
    <row r="66743" ht="15"/>
    <row r="66744" ht="15"/>
    <row r="66745" ht="15"/>
    <row r="66746" ht="15"/>
    <row r="66747" ht="15"/>
    <row r="66748" ht="15"/>
    <row r="66749" ht="15"/>
    <row r="66750" ht="15"/>
    <row r="66751" ht="15"/>
    <row r="66752" ht="15"/>
    <row r="66753" ht="15"/>
    <row r="66754" ht="15"/>
    <row r="66755" ht="15"/>
    <row r="66756" ht="15"/>
    <row r="66757" ht="15"/>
    <row r="66758" ht="15"/>
    <row r="66759" ht="15"/>
    <row r="66760" ht="15"/>
    <row r="66761" ht="15"/>
    <row r="66762" ht="15"/>
    <row r="66763" ht="15"/>
    <row r="66764" ht="15"/>
    <row r="66765" ht="15"/>
    <row r="66766" ht="15"/>
    <row r="66767" ht="15"/>
    <row r="66768" ht="15"/>
    <row r="66769" ht="15"/>
    <row r="66770" ht="15"/>
    <row r="66771" ht="15"/>
    <row r="66772" ht="15"/>
    <row r="66773" ht="15"/>
    <row r="66774" ht="15"/>
    <row r="66775" ht="15"/>
    <row r="66776" ht="15"/>
    <row r="66777" ht="15"/>
    <row r="66778" ht="15"/>
    <row r="66779" ht="15"/>
    <row r="66780" ht="15"/>
    <row r="66781" ht="15"/>
    <row r="66782" ht="15"/>
    <row r="66783" ht="15"/>
    <row r="66784" ht="15"/>
    <row r="66785" ht="15"/>
    <row r="66786" ht="15"/>
    <row r="66787" ht="15"/>
    <row r="66788" ht="15"/>
    <row r="66789" ht="15"/>
    <row r="66790" ht="15"/>
    <row r="66791" ht="15"/>
    <row r="66792" ht="15"/>
    <row r="66793" ht="15"/>
    <row r="66794" ht="15"/>
    <row r="66795" ht="15"/>
    <row r="66796" ht="15"/>
    <row r="66797" ht="15"/>
    <row r="66798" ht="15"/>
    <row r="66799" ht="15"/>
    <row r="66800" ht="15"/>
    <row r="66801" ht="15"/>
    <row r="66802" ht="15"/>
    <row r="66803" ht="15"/>
    <row r="66804" ht="15"/>
    <row r="66805" ht="15"/>
    <row r="66806" ht="15"/>
    <row r="66807" ht="15"/>
    <row r="66808" ht="15"/>
    <row r="66809" ht="15"/>
    <row r="66810" ht="15"/>
    <row r="66811" ht="15"/>
    <row r="66812" ht="15"/>
    <row r="66813" ht="15"/>
    <row r="66814" ht="15"/>
    <row r="66815" ht="15"/>
    <row r="66816" ht="15"/>
    <row r="66817" ht="15"/>
    <row r="66818" ht="15"/>
    <row r="66819" ht="15"/>
    <row r="66820" ht="15"/>
    <row r="66821" ht="15"/>
    <row r="66822" ht="15"/>
    <row r="66823" ht="15"/>
    <row r="66824" ht="15"/>
    <row r="66825" ht="15"/>
    <row r="66826" ht="15"/>
    <row r="66827" ht="15"/>
    <row r="66828" ht="15"/>
    <row r="66829" ht="15"/>
    <row r="66830" ht="15"/>
    <row r="66831" ht="15"/>
    <row r="66832" ht="15"/>
    <row r="66833" ht="15"/>
    <row r="66834" ht="15"/>
    <row r="66835" ht="15"/>
    <row r="66836" ht="15"/>
    <row r="66837" ht="15"/>
    <row r="66838" ht="15"/>
    <row r="66839" ht="15"/>
    <row r="66840" ht="15"/>
    <row r="66841" ht="15"/>
    <row r="66842" ht="15"/>
    <row r="66843" ht="15"/>
    <row r="66844" ht="15"/>
    <row r="66845" ht="15"/>
    <row r="66846" ht="15"/>
    <row r="66847" ht="15"/>
    <row r="66848" ht="15"/>
    <row r="66849" ht="15"/>
    <row r="66850" ht="15"/>
    <row r="66851" ht="15"/>
    <row r="66852" ht="15"/>
    <row r="66853" ht="15"/>
    <row r="66854" ht="15"/>
    <row r="66855" ht="15"/>
    <row r="66856" ht="15"/>
    <row r="66857" ht="15"/>
    <row r="66858" ht="15"/>
    <row r="66859" ht="15"/>
    <row r="66860" ht="15"/>
    <row r="66861" ht="15"/>
    <row r="66862" ht="15"/>
    <row r="66863" ht="15"/>
    <row r="66864" ht="15"/>
    <row r="66865" ht="15"/>
    <row r="66866" ht="15"/>
    <row r="66867" ht="15"/>
    <row r="66868" ht="15"/>
    <row r="66869" ht="15"/>
    <row r="66870" ht="15"/>
    <row r="66871" ht="15"/>
    <row r="66872" ht="15"/>
    <row r="66873" ht="15"/>
    <row r="66874" ht="15"/>
    <row r="66875" ht="15"/>
    <row r="66876" ht="15"/>
    <row r="66877" ht="15"/>
    <row r="66878" ht="15"/>
    <row r="66879" ht="15"/>
    <row r="66880" ht="15"/>
    <row r="66881" ht="15"/>
    <row r="66882" ht="15"/>
    <row r="66883" ht="15"/>
    <row r="66884" ht="15"/>
    <row r="66885" ht="15"/>
    <row r="66886" ht="15"/>
    <row r="66887" ht="15"/>
    <row r="66888" ht="15"/>
    <row r="66889" ht="15"/>
    <row r="66890" ht="15"/>
    <row r="66891" ht="15"/>
    <row r="66892" ht="15"/>
    <row r="66893" ht="15"/>
    <row r="66894" ht="15"/>
    <row r="66895" ht="15"/>
    <row r="66896" ht="15"/>
    <row r="66897" ht="15"/>
    <row r="66898" ht="15"/>
    <row r="66899" ht="15"/>
    <row r="66900" ht="15"/>
    <row r="66901" ht="15"/>
    <row r="66902" ht="15"/>
    <row r="66903" ht="15"/>
    <row r="66904" ht="15"/>
    <row r="66905" ht="15"/>
    <row r="66906" ht="15"/>
    <row r="66907" ht="15"/>
    <row r="66908" ht="15"/>
    <row r="66909" ht="15"/>
    <row r="66910" ht="15"/>
    <row r="66911" ht="15"/>
    <row r="66912" ht="15"/>
    <row r="66913" ht="15"/>
    <row r="66914" ht="15"/>
    <row r="66915" ht="15"/>
    <row r="66916" ht="15"/>
    <row r="66917" ht="15"/>
    <row r="66918" ht="15"/>
    <row r="66919" ht="15"/>
    <row r="66920" ht="15"/>
    <row r="66921" ht="15"/>
    <row r="66922" ht="15"/>
    <row r="66923" ht="15"/>
    <row r="66924" ht="15"/>
    <row r="66925" ht="15"/>
    <row r="66926" ht="15"/>
    <row r="66927" ht="15"/>
    <row r="66928" ht="15"/>
    <row r="66929" ht="15"/>
    <row r="66930" ht="15"/>
    <row r="66931" ht="15"/>
    <row r="66932" ht="15"/>
    <row r="66933" ht="15"/>
    <row r="66934" ht="15"/>
    <row r="66935" ht="15"/>
    <row r="66936" ht="15"/>
    <row r="66937" ht="15"/>
    <row r="66938" ht="15"/>
    <row r="66939" ht="15"/>
    <row r="66940" ht="15"/>
    <row r="66941" ht="15"/>
    <row r="66942" ht="15"/>
    <row r="66943" ht="15"/>
    <row r="66944" ht="15"/>
    <row r="66945" ht="15"/>
    <row r="66946" ht="15"/>
    <row r="66947" ht="15"/>
    <row r="66948" ht="15"/>
    <row r="66949" ht="15"/>
    <row r="66950" ht="15"/>
    <row r="66951" ht="15"/>
    <row r="66952" ht="15"/>
    <row r="66953" ht="15"/>
    <row r="66954" ht="15"/>
    <row r="66955" ht="15"/>
    <row r="66956" ht="15"/>
    <row r="66957" ht="15"/>
    <row r="66958" ht="15"/>
    <row r="66959" ht="15"/>
    <row r="66960" ht="15"/>
    <row r="66961" ht="15"/>
    <row r="66962" ht="15"/>
    <row r="66963" ht="15"/>
    <row r="66964" ht="15"/>
    <row r="66965" ht="15"/>
    <row r="66966" ht="15"/>
    <row r="66967" ht="15"/>
    <row r="66968" ht="15"/>
    <row r="66969" ht="15"/>
    <row r="66970" ht="15"/>
    <row r="66971" ht="15"/>
    <row r="66972" ht="15"/>
    <row r="66973" ht="15"/>
    <row r="66974" ht="15"/>
    <row r="66975" ht="15"/>
    <row r="66976" ht="15"/>
    <row r="66977" ht="15"/>
    <row r="66978" ht="15"/>
    <row r="66979" ht="15"/>
    <row r="66980" ht="15"/>
    <row r="66981" ht="15"/>
    <row r="66982" ht="15"/>
    <row r="66983" ht="15"/>
    <row r="66984" ht="15"/>
    <row r="66985" ht="15"/>
    <row r="66986" ht="15"/>
    <row r="66987" ht="15"/>
    <row r="66988" ht="15"/>
    <row r="66989" ht="15"/>
    <row r="66990" ht="15"/>
    <row r="66991" ht="15"/>
    <row r="66992" ht="15"/>
    <row r="66993" ht="15"/>
    <row r="66994" ht="15"/>
    <row r="66995" ht="15"/>
    <row r="66996" ht="15"/>
    <row r="66997" ht="15"/>
    <row r="66998" ht="15"/>
    <row r="66999" ht="15"/>
    <row r="67000" ht="15"/>
    <row r="67001" ht="15"/>
    <row r="67002" ht="15"/>
    <row r="67003" ht="15"/>
    <row r="67004" ht="15"/>
    <row r="67005" ht="15"/>
    <row r="67006" ht="15"/>
    <row r="67007" ht="15"/>
    <row r="67008" ht="15"/>
    <row r="67009" ht="15"/>
    <row r="67010" ht="15"/>
    <row r="67011" ht="15"/>
    <row r="67012" ht="15"/>
    <row r="67013" ht="15"/>
    <row r="67014" ht="15"/>
    <row r="67015" ht="15"/>
    <row r="67016" ht="15"/>
    <row r="67017" ht="15"/>
    <row r="67018" ht="15"/>
    <row r="67019" ht="15"/>
    <row r="67020" ht="15"/>
    <row r="67021" ht="15"/>
    <row r="67022" ht="15"/>
    <row r="67023" ht="15"/>
    <row r="67024" ht="15"/>
    <row r="67025" ht="15"/>
    <row r="67026" ht="15"/>
    <row r="67027" ht="15"/>
    <row r="67028" ht="15"/>
    <row r="67029" ht="15"/>
    <row r="67030" ht="15"/>
    <row r="67031" ht="15"/>
    <row r="67032" ht="15"/>
    <row r="67033" ht="15"/>
    <row r="67034" ht="15"/>
    <row r="67035" ht="15"/>
    <row r="67036" ht="15"/>
    <row r="67037" ht="15"/>
    <row r="67038" ht="15"/>
    <row r="67039" ht="15"/>
    <row r="67040" ht="15"/>
    <row r="67041" ht="15"/>
    <row r="67042" ht="15"/>
    <row r="67043" ht="15"/>
    <row r="67044" ht="15"/>
    <row r="67045" ht="15"/>
    <row r="67046" ht="15"/>
    <row r="67047" ht="15"/>
    <row r="67048" ht="15"/>
    <row r="67049" ht="15"/>
    <row r="67050" ht="15"/>
    <row r="67051" ht="15"/>
    <row r="67052" ht="15"/>
    <row r="67053" ht="15"/>
    <row r="67054" ht="15"/>
    <row r="67055" ht="15"/>
    <row r="67056" ht="15"/>
    <row r="67057" ht="15"/>
    <row r="67058" ht="15"/>
    <row r="67059" ht="15"/>
    <row r="67060" ht="15"/>
    <row r="67061" ht="15"/>
    <row r="67062" ht="15"/>
    <row r="67063" ht="15"/>
    <row r="67064" ht="15"/>
    <row r="67065" ht="15"/>
    <row r="67066" ht="15"/>
    <row r="67067" ht="15"/>
    <row r="67068" ht="15"/>
    <row r="67069" ht="15"/>
    <row r="67070" ht="15"/>
    <row r="67071" ht="15"/>
    <row r="67072" ht="15"/>
    <row r="67073" ht="15"/>
    <row r="67074" ht="15"/>
    <row r="67075" ht="15"/>
    <row r="67076" ht="15"/>
    <row r="67077" ht="15"/>
    <row r="67078" ht="15"/>
    <row r="67079" ht="15"/>
    <row r="67080" ht="15"/>
    <row r="67081" ht="15"/>
    <row r="67082" ht="15"/>
    <row r="67083" ht="15"/>
    <row r="67084" ht="15"/>
    <row r="67085" ht="15"/>
    <row r="67086" ht="15"/>
    <row r="67087" ht="15"/>
    <row r="67088" ht="15"/>
    <row r="67089" ht="15"/>
    <row r="67090" ht="15"/>
    <row r="67091" ht="15"/>
    <row r="67092" ht="15"/>
    <row r="67093" ht="15"/>
    <row r="67094" ht="15"/>
    <row r="67095" ht="15"/>
    <row r="67096" ht="15"/>
    <row r="67097" ht="15"/>
    <row r="67098" ht="15"/>
    <row r="67099" ht="15"/>
    <row r="67100" ht="15"/>
    <row r="67101" ht="15"/>
    <row r="67102" ht="15"/>
    <row r="67103" ht="15"/>
    <row r="67104" ht="15"/>
    <row r="67105" ht="15"/>
    <row r="67106" ht="15"/>
    <row r="67107" ht="15"/>
    <row r="67108" ht="15"/>
    <row r="67109" ht="15"/>
    <row r="67110" ht="15"/>
    <row r="67111" ht="15"/>
    <row r="67112" ht="15"/>
    <row r="67113" ht="15"/>
    <row r="67114" ht="15"/>
    <row r="67115" ht="15"/>
    <row r="67116" ht="15"/>
    <row r="67117" ht="15"/>
    <row r="67118" ht="15"/>
    <row r="67119" ht="15"/>
    <row r="67120" ht="15"/>
    <row r="67121" ht="15"/>
    <row r="67122" ht="15"/>
    <row r="67123" ht="15"/>
    <row r="67124" ht="15"/>
    <row r="67125" ht="15"/>
    <row r="67126" ht="15"/>
    <row r="67127" ht="15"/>
    <row r="67128" ht="15"/>
    <row r="67129" ht="15"/>
    <row r="67130" ht="15"/>
    <row r="67131" ht="15"/>
    <row r="67132" ht="15"/>
    <row r="67133" ht="15"/>
    <row r="67134" ht="15"/>
    <row r="67135" ht="15"/>
    <row r="67136" ht="15"/>
    <row r="67137" ht="15"/>
    <row r="67138" ht="15"/>
    <row r="67139" ht="15"/>
    <row r="67140" ht="15"/>
    <row r="67141" ht="15"/>
    <row r="67142" ht="15"/>
    <row r="67143" ht="15"/>
    <row r="67144" ht="15"/>
    <row r="67145" ht="15"/>
    <row r="67146" ht="15"/>
    <row r="67147" ht="15"/>
    <row r="67148" ht="15"/>
    <row r="67149" ht="15"/>
    <row r="67150" ht="15"/>
    <row r="67151" ht="15"/>
    <row r="67152" ht="15"/>
    <row r="67153" ht="15"/>
    <row r="67154" ht="15"/>
    <row r="67155" ht="15"/>
    <row r="67156" ht="15"/>
    <row r="67157" ht="15"/>
    <row r="67158" ht="15"/>
    <row r="67159" ht="15"/>
    <row r="67160" ht="15"/>
    <row r="67161" ht="15"/>
    <row r="67162" ht="15"/>
    <row r="67163" ht="15"/>
    <row r="67164" ht="15"/>
    <row r="67165" ht="15"/>
    <row r="67166" ht="15"/>
    <row r="67167" ht="15"/>
    <row r="67168" ht="15"/>
    <row r="67169" ht="15"/>
    <row r="67170" ht="15"/>
    <row r="67171" ht="15"/>
    <row r="67172" ht="15"/>
    <row r="67173" ht="15"/>
    <row r="67174" ht="15"/>
    <row r="67175" ht="15"/>
    <row r="67176" ht="15"/>
    <row r="67177" ht="15"/>
    <row r="67178" ht="15"/>
    <row r="67179" ht="15"/>
    <row r="67180" ht="15"/>
    <row r="67181" ht="15"/>
    <row r="67182" ht="15"/>
    <row r="67183" ht="15"/>
    <row r="67184" ht="15"/>
    <row r="67185" ht="15"/>
    <row r="67186" ht="15"/>
    <row r="67187" ht="15"/>
    <row r="67188" ht="15"/>
    <row r="67189" ht="15"/>
    <row r="67190" ht="15"/>
    <row r="67191" ht="15"/>
    <row r="67192" ht="15"/>
    <row r="67193" ht="15"/>
    <row r="67194" ht="15"/>
    <row r="67195" ht="15"/>
    <row r="67196" ht="15"/>
    <row r="67197" ht="15"/>
    <row r="67198" ht="15"/>
    <row r="67199" ht="15"/>
    <row r="67200" ht="15"/>
    <row r="67201" ht="15"/>
    <row r="67202" ht="15"/>
    <row r="67203" ht="15"/>
    <row r="67204" ht="15"/>
    <row r="67205" ht="15"/>
    <row r="67206" ht="15"/>
    <row r="67207" ht="15"/>
    <row r="67208" ht="15"/>
    <row r="67209" ht="15"/>
    <row r="67210" ht="15"/>
    <row r="67211" ht="15"/>
    <row r="67212" ht="15"/>
    <row r="67213" ht="15"/>
    <row r="67214" ht="15"/>
    <row r="67215" ht="15"/>
    <row r="67216" ht="15"/>
    <row r="67217" ht="15"/>
    <row r="67218" ht="15"/>
    <row r="67219" ht="15"/>
    <row r="67220" ht="15"/>
    <row r="67221" ht="15"/>
    <row r="67222" ht="15"/>
    <row r="67223" ht="15"/>
    <row r="67224" ht="15"/>
    <row r="67225" ht="15"/>
    <row r="67226" ht="15"/>
    <row r="67227" ht="15"/>
    <row r="67228" ht="15"/>
    <row r="67229" ht="15"/>
    <row r="67230" ht="15"/>
    <row r="67231" ht="15"/>
    <row r="67232" ht="15"/>
    <row r="67233" ht="15"/>
    <row r="67234" ht="15"/>
    <row r="67235" ht="15"/>
    <row r="67236" ht="15"/>
    <row r="67237" ht="15"/>
    <row r="67238" ht="15"/>
    <row r="67239" ht="15"/>
    <row r="67240" ht="15"/>
    <row r="67241" ht="15"/>
    <row r="67242" ht="15"/>
    <row r="67243" ht="15"/>
    <row r="67244" ht="15"/>
    <row r="67245" ht="15"/>
    <row r="67246" ht="15"/>
    <row r="67247" ht="15"/>
    <row r="67248" ht="15"/>
    <row r="67249" ht="15"/>
    <row r="67250" ht="15"/>
    <row r="67251" ht="15"/>
    <row r="67252" ht="15"/>
    <row r="67253" ht="15"/>
    <row r="67254" ht="15"/>
    <row r="67255" ht="15"/>
    <row r="67256" ht="15"/>
    <row r="67257" ht="15"/>
    <row r="67258" ht="15"/>
    <row r="67259" ht="15"/>
    <row r="67260" ht="15"/>
    <row r="67261" ht="15"/>
    <row r="67262" ht="15"/>
    <row r="67263" ht="15"/>
    <row r="67264" ht="15"/>
    <row r="67265" ht="15"/>
    <row r="67266" ht="15"/>
    <row r="67267" ht="15"/>
    <row r="67268" ht="15"/>
    <row r="67269" ht="15"/>
    <row r="67270" ht="15"/>
    <row r="67271" ht="15"/>
    <row r="67272" ht="15"/>
    <row r="67273" ht="15"/>
    <row r="67274" ht="15"/>
    <row r="67275" ht="15"/>
    <row r="67276" ht="15"/>
    <row r="67277" ht="15"/>
    <row r="67278" ht="15"/>
    <row r="67279" ht="15"/>
    <row r="67280" ht="15"/>
    <row r="67281" ht="15"/>
    <row r="67282" ht="15"/>
    <row r="67283" ht="15"/>
    <row r="67284" ht="15"/>
    <row r="67285" ht="15"/>
    <row r="67286" ht="15"/>
    <row r="67287" ht="15"/>
    <row r="67288" ht="15"/>
    <row r="67289" ht="15"/>
    <row r="67290" ht="15"/>
    <row r="67291" ht="15"/>
    <row r="67292" ht="15"/>
    <row r="67293" ht="15"/>
    <row r="67294" ht="15"/>
    <row r="67295" ht="15"/>
    <row r="67296" ht="15"/>
    <row r="67297" ht="15"/>
    <row r="67298" ht="15"/>
    <row r="67299" ht="15"/>
    <row r="67300" ht="15"/>
    <row r="67301" ht="15"/>
    <row r="67302" ht="15"/>
    <row r="67303" ht="15"/>
    <row r="67304" ht="15"/>
    <row r="67305" ht="15"/>
    <row r="67306" ht="15"/>
    <row r="67307" ht="15"/>
    <row r="67308" ht="15"/>
    <row r="67309" ht="15"/>
    <row r="67310" ht="15"/>
    <row r="67311" ht="15"/>
    <row r="67312" ht="15"/>
    <row r="67313" ht="15"/>
    <row r="67314" ht="15"/>
    <row r="67315" ht="15"/>
    <row r="67316" ht="15"/>
    <row r="67317" ht="15"/>
    <row r="67318" ht="15"/>
    <row r="67319" ht="15"/>
    <row r="67320" ht="15"/>
    <row r="67321" ht="15"/>
    <row r="67322" ht="15"/>
    <row r="67323" ht="15"/>
    <row r="67324" ht="15"/>
    <row r="67325" ht="15"/>
    <row r="67326" ht="15"/>
    <row r="67327" ht="15"/>
    <row r="67328" ht="15"/>
    <row r="67329" ht="15"/>
    <row r="67330" ht="15"/>
    <row r="67331" ht="15"/>
    <row r="67332" ht="15"/>
    <row r="67333" ht="15"/>
    <row r="67334" ht="15"/>
    <row r="67335" ht="15"/>
    <row r="67336" ht="15"/>
    <row r="67337" ht="15"/>
    <row r="67338" ht="15"/>
    <row r="67339" ht="15"/>
    <row r="67340" ht="15"/>
    <row r="67341" ht="15"/>
    <row r="67342" ht="15"/>
    <row r="67343" ht="15"/>
    <row r="67344" ht="15"/>
    <row r="67345" ht="15"/>
    <row r="67346" ht="15"/>
    <row r="67347" ht="15"/>
    <row r="67348" ht="15"/>
    <row r="67349" ht="15"/>
    <row r="67350" ht="15"/>
    <row r="67351" ht="15"/>
    <row r="67352" ht="15"/>
    <row r="67353" ht="15"/>
    <row r="67354" ht="15"/>
    <row r="67355" ht="15"/>
    <row r="67356" ht="15"/>
    <row r="67357" ht="15"/>
    <row r="67358" ht="15"/>
    <row r="67359" ht="15"/>
    <row r="67360" ht="15"/>
    <row r="67361" ht="15"/>
    <row r="67362" ht="15"/>
    <row r="67363" ht="15"/>
    <row r="67364" ht="15"/>
    <row r="67365" ht="15"/>
    <row r="67366" ht="15"/>
    <row r="67367" ht="15"/>
    <row r="67368" ht="15"/>
    <row r="67369" ht="15"/>
    <row r="67370" ht="15"/>
    <row r="67371" ht="15"/>
    <row r="67372" ht="15"/>
    <row r="67373" ht="15"/>
    <row r="67374" ht="15"/>
    <row r="67375" ht="15"/>
    <row r="67376" ht="15"/>
    <row r="67377" ht="15"/>
    <row r="67378" ht="15"/>
    <row r="67379" ht="15"/>
    <row r="67380" ht="15"/>
    <row r="67381" ht="15"/>
    <row r="67382" ht="15"/>
    <row r="67383" ht="15"/>
    <row r="67384" ht="15"/>
    <row r="67385" ht="15"/>
    <row r="67386" ht="15"/>
    <row r="67387" ht="15"/>
    <row r="67388" ht="15"/>
    <row r="67389" ht="15"/>
    <row r="67390" ht="15"/>
    <row r="67391" ht="15"/>
    <row r="67392" ht="15"/>
    <row r="67393" ht="15"/>
    <row r="67394" ht="15"/>
    <row r="67395" ht="15"/>
    <row r="67396" ht="15"/>
    <row r="67397" ht="15"/>
    <row r="67398" ht="15"/>
    <row r="67399" ht="15"/>
    <row r="67400" ht="15"/>
    <row r="67401" ht="15"/>
    <row r="67402" ht="15"/>
    <row r="67403" ht="15"/>
    <row r="67404" ht="15"/>
    <row r="67405" ht="15"/>
    <row r="67406" ht="15"/>
    <row r="67407" ht="15"/>
    <row r="67408" ht="15"/>
    <row r="67409" ht="15"/>
    <row r="67410" ht="15"/>
    <row r="67411" ht="15"/>
    <row r="67412" ht="15"/>
    <row r="67413" ht="15"/>
    <row r="67414" ht="15"/>
    <row r="67415" ht="15"/>
    <row r="67416" ht="15"/>
    <row r="67417" ht="15"/>
    <row r="67418" ht="15"/>
    <row r="67419" ht="15"/>
    <row r="67420" ht="15"/>
    <row r="67421" ht="15"/>
    <row r="67422" ht="15"/>
    <row r="67423" ht="15"/>
    <row r="67424" ht="15"/>
    <row r="67425" ht="15"/>
    <row r="67426" ht="15"/>
    <row r="67427" ht="15"/>
    <row r="67428" ht="15"/>
    <row r="67429" ht="15"/>
    <row r="67430" ht="15"/>
    <row r="67431" ht="15"/>
    <row r="67432" ht="15"/>
    <row r="67433" ht="15"/>
    <row r="67434" ht="15"/>
    <row r="67435" ht="15"/>
    <row r="67436" ht="15"/>
    <row r="67437" ht="15"/>
    <row r="67438" ht="15"/>
    <row r="67439" ht="15"/>
    <row r="67440" ht="15"/>
    <row r="67441" ht="15"/>
    <row r="67442" ht="15"/>
    <row r="67443" ht="15"/>
    <row r="67444" ht="15"/>
    <row r="67445" ht="15"/>
    <row r="67446" ht="15"/>
    <row r="67447" ht="15"/>
    <row r="67448" ht="15"/>
    <row r="67449" ht="15"/>
    <row r="67450" ht="15"/>
    <row r="67451" ht="15"/>
    <row r="67452" ht="15"/>
    <row r="67453" ht="15"/>
    <row r="67454" ht="15"/>
    <row r="67455" ht="15"/>
    <row r="67456" ht="15"/>
    <row r="67457" ht="15"/>
    <row r="67458" ht="15"/>
    <row r="67459" ht="15"/>
    <row r="67460" ht="15"/>
    <row r="67461" ht="15"/>
    <row r="67462" ht="15"/>
    <row r="67463" ht="15"/>
    <row r="67464" ht="15"/>
    <row r="67465" ht="15"/>
    <row r="67466" ht="15"/>
    <row r="67467" ht="15"/>
    <row r="67468" ht="15"/>
    <row r="67469" ht="15"/>
    <row r="67470" ht="15"/>
    <row r="67471" ht="15"/>
    <row r="67472" ht="15"/>
    <row r="67473" ht="15"/>
    <row r="67474" ht="15"/>
    <row r="67475" ht="15"/>
    <row r="67476" ht="15"/>
    <row r="67477" ht="15"/>
    <row r="67478" ht="15"/>
    <row r="67479" ht="15"/>
    <row r="67480" ht="15"/>
    <row r="67481" ht="15"/>
    <row r="67482" ht="15"/>
    <row r="67483" ht="15"/>
    <row r="67484" ht="15"/>
    <row r="67485" ht="15"/>
    <row r="67486" ht="15"/>
    <row r="67487" ht="15"/>
    <row r="67488" ht="15"/>
    <row r="67489" ht="15"/>
    <row r="67490" ht="15"/>
    <row r="67491" ht="15"/>
    <row r="67492" ht="15"/>
    <row r="67493" ht="15"/>
    <row r="67494" ht="15"/>
    <row r="67495" ht="15"/>
    <row r="67496" ht="15"/>
    <row r="67497" ht="15"/>
    <row r="67498" ht="15"/>
    <row r="67499" ht="15"/>
    <row r="67500" ht="15"/>
    <row r="67501" ht="15"/>
    <row r="67502" ht="15"/>
    <row r="67503" ht="15"/>
    <row r="67504" ht="15"/>
    <row r="67505" ht="15"/>
    <row r="67506" ht="15"/>
    <row r="67507" ht="15"/>
    <row r="67508" ht="15"/>
    <row r="67509" ht="15"/>
    <row r="67510" ht="15"/>
    <row r="67511" ht="15"/>
    <row r="67512" ht="15"/>
    <row r="67513" ht="15"/>
    <row r="67514" ht="15"/>
    <row r="67515" ht="15"/>
    <row r="67516" ht="15"/>
    <row r="67517" ht="15"/>
    <row r="67518" ht="15"/>
    <row r="67519" ht="15"/>
    <row r="67520" ht="15"/>
    <row r="67521" ht="15"/>
    <row r="67522" ht="15"/>
    <row r="67523" ht="15"/>
    <row r="67524" ht="15"/>
    <row r="67525" ht="15"/>
    <row r="67526" ht="15"/>
    <row r="67527" ht="15"/>
    <row r="67528" ht="15"/>
    <row r="67529" ht="15"/>
    <row r="67530" ht="15"/>
    <row r="67531" ht="15"/>
    <row r="67532" ht="15"/>
    <row r="67533" ht="15"/>
    <row r="67534" ht="15"/>
    <row r="67535" ht="15"/>
    <row r="67536" ht="15"/>
    <row r="67537" ht="15"/>
    <row r="67538" ht="15"/>
    <row r="67539" ht="15"/>
    <row r="67540" ht="15"/>
    <row r="67541" ht="15"/>
    <row r="67542" ht="15"/>
    <row r="67543" ht="15"/>
    <row r="67544" ht="15"/>
    <row r="67545" ht="15"/>
    <row r="67546" ht="15"/>
    <row r="67547" ht="15"/>
    <row r="67548" ht="15"/>
    <row r="67549" ht="15"/>
    <row r="67550" ht="15"/>
    <row r="67551" ht="15"/>
    <row r="67552" ht="15"/>
    <row r="67553" ht="15"/>
    <row r="67554" ht="15"/>
    <row r="67555" ht="15"/>
    <row r="67556" ht="15"/>
    <row r="67557" ht="15"/>
    <row r="67558" ht="15"/>
    <row r="67559" ht="15"/>
    <row r="67560" ht="15"/>
    <row r="67561" ht="15"/>
    <row r="67562" ht="15"/>
    <row r="67563" ht="15"/>
    <row r="67564" ht="15"/>
    <row r="67565" ht="15"/>
    <row r="67566" ht="15"/>
    <row r="67567" ht="15"/>
    <row r="67568" ht="15"/>
    <row r="67569" ht="15"/>
    <row r="67570" ht="15"/>
    <row r="67571" ht="15"/>
    <row r="67572" ht="15"/>
    <row r="67573" ht="15"/>
    <row r="67574" ht="15"/>
    <row r="67575" ht="15"/>
    <row r="67576" ht="15"/>
    <row r="67577" ht="15"/>
    <row r="67578" ht="15"/>
    <row r="67579" ht="15"/>
    <row r="67580" ht="15"/>
    <row r="67581" ht="15"/>
    <row r="67582" ht="15"/>
    <row r="67583" ht="15"/>
    <row r="67584" ht="15"/>
    <row r="67585" ht="15"/>
    <row r="67586" ht="15"/>
    <row r="67587" ht="15"/>
    <row r="67588" ht="15"/>
    <row r="67589" ht="15"/>
    <row r="67590" ht="15"/>
    <row r="67591" ht="15"/>
    <row r="67592" ht="15"/>
    <row r="67593" ht="15"/>
    <row r="67594" ht="15"/>
    <row r="67595" ht="15"/>
    <row r="67596" ht="15"/>
    <row r="67597" ht="15"/>
    <row r="67598" ht="15"/>
    <row r="67599" ht="15"/>
    <row r="67600" ht="15"/>
    <row r="67601" ht="15"/>
    <row r="67602" ht="15"/>
    <row r="67603" ht="15"/>
    <row r="67604" ht="15"/>
    <row r="67605" ht="15"/>
    <row r="67606" ht="15"/>
    <row r="67607" ht="15"/>
    <row r="67608" ht="15"/>
    <row r="67609" ht="15"/>
    <row r="67610" ht="15"/>
    <row r="67611" ht="15"/>
    <row r="67612" ht="15"/>
    <row r="67613" ht="15"/>
    <row r="67614" ht="15"/>
    <row r="67615" ht="15"/>
    <row r="67616" ht="15"/>
    <row r="67617" ht="15"/>
    <row r="67618" ht="15"/>
    <row r="67619" ht="15"/>
    <row r="67620" ht="15"/>
    <row r="67621" ht="15"/>
    <row r="67622" ht="15"/>
    <row r="67623" ht="15"/>
    <row r="67624" ht="15"/>
    <row r="67625" ht="15"/>
    <row r="67626" ht="15"/>
    <row r="67627" ht="15"/>
    <row r="67628" ht="15"/>
    <row r="67629" ht="15"/>
    <row r="67630" ht="15"/>
    <row r="67631" ht="15"/>
    <row r="67632" ht="15"/>
    <row r="67633" ht="15"/>
    <row r="67634" ht="15"/>
    <row r="67635" ht="15"/>
    <row r="67636" ht="15"/>
    <row r="67637" ht="15"/>
    <row r="67638" ht="15"/>
    <row r="67639" ht="15"/>
    <row r="67640" ht="15"/>
    <row r="67641" ht="15"/>
    <row r="67642" ht="15"/>
    <row r="67643" ht="15"/>
    <row r="67644" ht="15"/>
    <row r="67645" ht="15"/>
    <row r="67646" ht="15"/>
    <row r="67647" ht="15"/>
    <row r="67648" ht="15"/>
    <row r="67649" ht="15"/>
    <row r="67650" ht="15"/>
    <row r="67651" ht="15"/>
    <row r="67652" ht="15"/>
    <row r="67653" ht="15"/>
    <row r="67654" ht="15"/>
    <row r="67655" ht="15"/>
    <row r="67656" ht="15"/>
    <row r="67657" ht="15"/>
    <row r="67658" ht="15"/>
    <row r="67659" ht="15"/>
    <row r="67660" ht="15"/>
    <row r="67661" ht="15"/>
    <row r="67662" ht="15"/>
    <row r="67663" ht="15"/>
    <row r="67664" ht="15"/>
    <row r="67665" ht="15"/>
    <row r="67666" ht="15"/>
    <row r="67667" ht="15"/>
    <row r="67668" ht="15"/>
    <row r="67669" ht="15"/>
    <row r="67670" ht="15"/>
    <row r="67671" ht="15"/>
    <row r="67672" ht="15"/>
    <row r="67673" ht="15"/>
    <row r="67674" ht="15"/>
    <row r="67675" ht="15"/>
    <row r="67676" ht="15"/>
    <row r="67677" ht="15"/>
    <row r="67678" ht="15"/>
    <row r="67679" ht="15"/>
    <row r="67680" ht="15"/>
    <row r="67681" ht="15"/>
    <row r="67682" ht="15"/>
    <row r="67683" ht="15"/>
    <row r="67684" ht="15"/>
    <row r="67685" ht="15"/>
    <row r="67686" ht="15"/>
    <row r="67687" ht="15"/>
    <row r="67688" ht="15"/>
    <row r="67689" ht="15"/>
    <row r="67690" ht="15"/>
    <row r="67691" ht="15"/>
    <row r="67692" ht="15"/>
    <row r="67693" ht="15"/>
    <row r="67694" ht="15"/>
    <row r="67695" ht="15"/>
    <row r="67696" ht="15"/>
    <row r="67697" ht="15"/>
    <row r="67698" ht="15"/>
    <row r="67699" ht="15"/>
    <row r="67700" ht="15"/>
    <row r="67701" ht="15"/>
    <row r="67702" ht="15"/>
    <row r="67703" ht="15"/>
    <row r="67704" ht="15"/>
    <row r="67705" ht="15"/>
    <row r="67706" ht="15"/>
    <row r="67707" ht="15"/>
    <row r="67708" ht="15"/>
    <row r="67709" ht="15"/>
    <row r="67710" ht="15"/>
    <row r="67711" ht="15"/>
    <row r="67712" ht="15"/>
    <row r="67713" ht="15"/>
    <row r="67714" ht="15"/>
    <row r="67715" ht="15"/>
    <row r="67716" ht="15"/>
    <row r="67717" ht="15"/>
    <row r="67718" ht="15"/>
    <row r="67719" ht="15"/>
    <row r="67720" ht="15"/>
    <row r="67721" ht="15"/>
    <row r="67722" ht="15"/>
    <row r="67723" ht="15"/>
    <row r="67724" ht="15"/>
    <row r="67725" ht="15"/>
    <row r="67726" ht="15"/>
    <row r="67727" ht="15"/>
    <row r="67728" ht="15"/>
    <row r="67729" ht="15"/>
    <row r="67730" ht="15"/>
    <row r="67731" ht="15"/>
    <row r="67732" ht="15"/>
    <row r="67733" ht="15"/>
    <row r="67734" ht="15"/>
    <row r="67735" ht="15"/>
    <row r="67736" ht="15"/>
    <row r="67737" ht="15"/>
    <row r="67738" ht="15"/>
    <row r="67739" ht="15"/>
    <row r="67740" ht="15"/>
    <row r="67741" ht="15"/>
    <row r="67742" ht="15"/>
    <row r="67743" ht="15"/>
    <row r="67744" ht="15"/>
    <row r="67745" ht="15"/>
    <row r="67746" ht="15"/>
    <row r="67747" ht="15"/>
    <row r="67748" ht="15"/>
    <row r="67749" ht="15"/>
    <row r="67750" ht="15"/>
    <row r="67751" ht="15"/>
    <row r="67752" ht="15"/>
    <row r="67753" ht="15"/>
    <row r="67754" ht="15"/>
    <row r="67755" ht="15"/>
    <row r="67756" ht="15"/>
    <row r="67757" ht="15"/>
    <row r="67758" ht="15"/>
    <row r="67759" ht="15"/>
    <row r="67760" ht="15"/>
    <row r="67761" ht="15"/>
    <row r="67762" ht="15"/>
    <row r="67763" ht="15"/>
    <row r="67764" ht="15"/>
    <row r="67765" ht="15"/>
    <row r="67766" ht="15"/>
    <row r="67767" ht="15"/>
    <row r="67768" ht="15"/>
    <row r="67769" ht="15"/>
    <row r="67770" ht="15"/>
    <row r="67771" ht="15"/>
    <row r="67772" ht="15"/>
    <row r="67773" ht="15"/>
    <row r="67774" ht="15"/>
    <row r="67775" ht="15"/>
    <row r="67776" ht="15"/>
    <row r="67777" ht="15"/>
    <row r="67778" ht="15"/>
    <row r="67779" ht="15"/>
    <row r="67780" ht="15"/>
    <row r="67781" ht="15"/>
    <row r="67782" ht="15"/>
    <row r="67783" ht="15"/>
    <row r="67784" ht="15"/>
    <row r="67785" ht="15"/>
    <row r="67786" ht="15"/>
    <row r="67787" ht="15"/>
    <row r="67788" ht="15"/>
    <row r="67789" ht="15"/>
    <row r="67790" ht="15"/>
    <row r="67791" ht="15"/>
    <row r="67792" ht="15"/>
    <row r="67793" ht="15"/>
    <row r="67794" ht="15"/>
    <row r="67795" ht="15"/>
    <row r="67796" ht="15"/>
    <row r="67797" ht="15"/>
    <row r="67798" ht="15"/>
    <row r="67799" ht="15"/>
    <row r="67800" ht="15"/>
    <row r="67801" ht="15"/>
    <row r="67802" ht="15"/>
    <row r="67803" ht="15"/>
    <row r="67804" ht="15"/>
    <row r="67805" ht="15"/>
    <row r="67806" ht="15"/>
    <row r="67807" ht="15"/>
    <row r="67808" ht="15"/>
    <row r="67809" ht="15"/>
    <row r="67810" ht="15"/>
    <row r="67811" ht="15"/>
    <row r="67812" ht="15"/>
    <row r="67813" ht="15"/>
    <row r="67814" ht="15"/>
    <row r="67815" ht="15"/>
    <row r="67816" ht="15"/>
    <row r="67817" ht="15"/>
    <row r="67818" ht="15"/>
    <row r="67819" ht="15"/>
    <row r="67820" ht="15"/>
    <row r="67821" ht="15"/>
    <row r="67822" ht="15"/>
    <row r="67823" ht="15"/>
    <row r="67824" ht="15"/>
    <row r="67825" ht="15"/>
    <row r="67826" ht="15"/>
    <row r="67827" ht="15"/>
    <row r="67828" ht="15"/>
    <row r="67829" ht="15"/>
    <row r="67830" ht="15"/>
    <row r="67831" ht="15"/>
    <row r="67832" ht="15"/>
    <row r="67833" ht="15"/>
    <row r="67834" ht="15"/>
    <row r="67835" ht="15"/>
    <row r="67836" ht="15"/>
    <row r="67837" ht="15"/>
    <row r="67838" ht="15"/>
    <row r="67839" ht="15"/>
    <row r="67840" ht="15"/>
    <row r="67841" ht="15"/>
    <row r="67842" ht="15"/>
    <row r="67843" ht="15"/>
    <row r="67844" ht="15"/>
    <row r="67845" ht="15"/>
    <row r="67846" ht="15"/>
    <row r="67847" ht="15"/>
    <row r="67848" ht="15"/>
    <row r="67849" ht="15"/>
    <row r="67850" ht="15"/>
    <row r="67851" ht="15"/>
    <row r="67852" ht="15"/>
    <row r="67853" ht="15"/>
    <row r="67854" ht="15"/>
    <row r="67855" ht="15"/>
    <row r="67856" ht="15"/>
    <row r="67857" ht="15"/>
    <row r="67858" ht="15"/>
    <row r="67859" ht="15"/>
    <row r="67860" ht="15"/>
    <row r="67861" ht="15"/>
    <row r="67862" ht="15"/>
    <row r="67863" ht="15"/>
    <row r="67864" ht="15"/>
    <row r="67865" ht="15"/>
    <row r="67866" ht="15"/>
    <row r="67867" ht="15"/>
    <row r="67868" ht="15"/>
    <row r="67869" ht="15"/>
    <row r="67870" ht="15"/>
    <row r="67871" ht="15"/>
    <row r="67872" ht="15"/>
    <row r="67873" ht="15"/>
    <row r="67874" ht="15"/>
    <row r="67875" ht="15"/>
    <row r="67876" ht="15"/>
    <row r="67877" ht="15"/>
    <row r="67878" ht="15"/>
    <row r="67879" ht="15"/>
    <row r="67880" ht="15"/>
    <row r="67881" ht="15"/>
    <row r="67882" ht="15"/>
    <row r="67883" ht="15"/>
    <row r="67884" ht="15"/>
    <row r="67885" ht="15"/>
    <row r="67886" ht="15"/>
    <row r="67887" ht="15"/>
    <row r="67888" ht="15"/>
    <row r="67889" ht="15"/>
    <row r="67890" ht="15"/>
    <row r="67891" ht="15"/>
    <row r="67892" ht="15"/>
    <row r="67893" ht="15"/>
    <row r="67894" ht="15"/>
    <row r="67895" ht="15"/>
    <row r="67896" ht="15"/>
    <row r="67897" ht="15"/>
    <row r="67898" ht="15"/>
    <row r="67899" ht="15"/>
    <row r="67900" ht="15"/>
    <row r="67901" ht="15"/>
    <row r="67902" ht="15"/>
    <row r="67903" ht="15"/>
    <row r="67904" ht="15"/>
    <row r="67905" ht="15"/>
    <row r="67906" ht="15"/>
    <row r="67907" ht="15"/>
    <row r="67908" ht="15"/>
    <row r="67909" ht="15"/>
    <row r="67910" ht="15"/>
    <row r="67911" ht="15"/>
    <row r="67912" ht="15"/>
    <row r="67913" ht="15"/>
    <row r="67914" ht="15"/>
    <row r="67915" ht="15"/>
    <row r="67916" ht="15"/>
    <row r="67917" ht="15"/>
    <row r="67918" ht="15"/>
    <row r="67919" ht="15"/>
    <row r="67920" ht="15"/>
    <row r="67921" ht="15"/>
    <row r="67922" ht="15"/>
    <row r="67923" ht="15"/>
    <row r="67924" ht="15"/>
    <row r="67925" ht="15"/>
    <row r="67926" ht="15"/>
    <row r="67927" ht="15"/>
    <row r="67928" ht="15"/>
    <row r="67929" ht="15"/>
    <row r="67930" ht="15"/>
    <row r="67931" ht="15"/>
    <row r="67932" ht="15"/>
    <row r="67933" ht="15"/>
    <row r="67934" ht="15"/>
    <row r="67935" ht="15"/>
    <row r="67936" ht="15"/>
    <row r="67937" ht="15"/>
    <row r="67938" ht="15"/>
    <row r="67939" ht="15"/>
    <row r="67940" ht="15"/>
    <row r="67941" ht="15"/>
    <row r="67942" ht="15"/>
    <row r="67943" ht="15"/>
    <row r="67944" ht="15"/>
    <row r="67945" ht="15"/>
    <row r="67946" ht="15"/>
    <row r="67947" ht="15"/>
    <row r="67948" ht="15"/>
    <row r="67949" ht="15"/>
    <row r="67950" ht="15"/>
    <row r="67951" ht="15"/>
    <row r="67952" ht="15"/>
    <row r="67953" ht="15"/>
    <row r="67954" ht="15"/>
    <row r="67955" ht="15"/>
    <row r="67956" ht="15"/>
    <row r="67957" ht="15"/>
    <row r="67958" ht="15"/>
    <row r="67959" ht="15"/>
    <row r="67960" ht="15"/>
    <row r="67961" ht="15"/>
    <row r="67962" ht="15"/>
    <row r="67963" ht="15"/>
    <row r="67964" ht="15"/>
    <row r="67965" ht="15"/>
    <row r="67966" ht="15"/>
    <row r="67967" ht="15"/>
    <row r="67968" ht="15"/>
    <row r="67969" ht="15"/>
    <row r="67970" ht="15"/>
    <row r="67971" ht="15"/>
    <row r="67972" ht="15"/>
    <row r="67973" ht="15"/>
    <row r="67974" ht="15"/>
    <row r="67975" ht="15"/>
    <row r="67976" ht="15"/>
    <row r="67977" ht="15"/>
    <row r="67978" ht="15"/>
    <row r="67979" ht="15"/>
    <row r="67980" ht="15"/>
    <row r="67981" ht="15"/>
    <row r="67982" ht="15"/>
    <row r="67983" ht="15"/>
    <row r="67984" ht="15"/>
    <row r="67985" ht="15"/>
    <row r="67986" ht="15"/>
    <row r="67987" ht="15"/>
    <row r="67988" ht="15"/>
    <row r="67989" ht="15"/>
    <row r="67990" ht="15"/>
    <row r="67991" ht="15"/>
    <row r="67992" ht="15"/>
    <row r="67993" ht="15"/>
    <row r="67994" ht="15"/>
    <row r="67995" ht="15"/>
    <row r="67996" ht="15"/>
    <row r="67997" ht="15"/>
    <row r="67998" ht="15"/>
    <row r="67999" ht="15"/>
    <row r="68000" ht="15"/>
    <row r="68001" ht="15"/>
    <row r="68002" ht="15"/>
    <row r="68003" ht="15"/>
    <row r="68004" ht="15"/>
    <row r="68005" ht="15"/>
    <row r="68006" ht="15"/>
    <row r="68007" ht="15"/>
    <row r="68008" ht="15"/>
    <row r="68009" ht="15"/>
    <row r="68010" ht="15"/>
    <row r="68011" ht="15"/>
    <row r="68012" ht="15"/>
    <row r="68013" ht="15"/>
    <row r="68014" ht="15"/>
    <row r="68015" ht="15"/>
    <row r="68016" ht="15"/>
    <row r="68017" ht="15"/>
    <row r="68018" ht="15"/>
    <row r="68019" ht="15"/>
    <row r="68020" ht="15"/>
    <row r="68021" ht="15"/>
    <row r="68022" ht="15"/>
    <row r="68023" ht="15"/>
    <row r="68024" ht="15"/>
    <row r="68025" ht="15"/>
    <row r="68026" ht="15"/>
    <row r="68027" ht="15"/>
    <row r="68028" ht="15"/>
    <row r="68029" ht="15"/>
    <row r="68030" ht="15"/>
    <row r="68031" ht="15"/>
    <row r="68032" ht="15"/>
    <row r="68033" ht="15"/>
    <row r="68034" ht="15"/>
    <row r="68035" ht="15"/>
    <row r="68036" ht="15"/>
    <row r="68037" ht="15"/>
    <row r="68038" ht="15"/>
    <row r="68039" ht="15"/>
    <row r="68040" ht="15"/>
    <row r="68041" ht="15"/>
    <row r="68042" ht="15"/>
    <row r="68043" ht="15"/>
    <row r="68044" ht="15"/>
    <row r="68045" ht="15"/>
    <row r="68046" ht="15"/>
    <row r="68047" ht="15"/>
    <row r="68048" ht="15"/>
    <row r="68049" ht="15"/>
    <row r="68050" ht="15"/>
    <row r="68051" ht="15"/>
    <row r="68052" ht="15"/>
    <row r="68053" ht="15"/>
    <row r="68054" ht="15"/>
    <row r="68055" ht="15"/>
    <row r="68056" ht="15"/>
    <row r="68057" ht="15"/>
    <row r="68058" ht="15"/>
    <row r="68059" ht="15"/>
    <row r="68060" ht="15"/>
    <row r="68061" ht="15"/>
    <row r="68062" ht="15"/>
    <row r="68063" ht="15"/>
    <row r="68064" ht="15"/>
    <row r="68065" ht="15"/>
    <row r="68066" ht="15"/>
    <row r="68067" ht="15"/>
    <row r="68068" ht="15"/>
    <row r="68069" ht="15"/>
    <row r="68070" ht="15"/>
    <row r="68071" ht="15"/>
    <row r="68072" ht="15"/>
    <row r="68073" ht="15"/>
    <row r="68074" ht="15"/>
    <row r="68075" ht="15"/>
    <row r="68076" ht="15"/>
    <row r="68077" ht="15"/>
    <row r="68078" ht="15"/>
    <row r="68079" ht="15"/>
    <row r="68080" ht="15"/>
    <row r="68081" ht="15"/>
    <row r="68082" ht="15"/>
    <row r="68083" ht="15"/>
    <row r="68084" ht="15"/>
    <row r="68085" ht="15"/>
    <row r="68086" ht="15"/>
    <row r="68087" ht="15"/>
    <row r="68088" ht="15"/>
    <row r="68089" ht="15"/>
    <row r="68090" ht="15"/>
    <row r="68091" ht="15"/>
    <row r="68092" ht="15"/>
    <row r="68093" ht="15"/>
    <row r="68094" ht="15"/>
    <row r="68095" ht="15"/>
    <row r="68096" ht="15"/>
    <row r="68097" ht="15"/>
    <row r="68098" ht="15"/>
    <row r="68099" ht="15"/>
    <row r="68100" ht="15"/>
    <row r="68101" ht="15"/>
    <row r="68102" ht="15"/>
    <row r="68103" ht="15"/>
    <row r="68104" ht="15"/>
    <row r="68105" ht="15"/>
    <row r="68106" ht="15"/>
    <row r="68107" ht="15"/>
    <row r="68108" ht="15"/>
    <row r="68109" ht="15"/>
    <row r="68110" ht="15"/>
    <row r="68111" ht="15"/>
    <row r="68112" ht="15"/>
    <row r="68113" ht="15"/>
    <row r="68114" ht="15"/>
    <row r="68115" ht="15"/>
    <row r="68116" ht="15"/>
    <row r="68117" ht="15"/>
    <row r="68118" ht="15"/>
    <row r="68119" ht="15"/>
    <row r="68120" ht="15"/>
    <row r="68121" ht="15"/>
    <row r="68122" ht="15"/>
    <row r="68123" ht="15"/>
    <row r="68124" ht="15"/>
    <row r="68125" ht="15"/>
    <row r="68126" ht="15"/>
    <row r="68127" ht="15"/>
    <row r="68128" ht="15"/>
    <row r="68129" ht="15"/>
    <row r="68130" ht="15"/>
    <row r="68131" ht="15"/>
    <row r="68132" ht="15"/>
    <row r="68133" ht="15"/>
    <row r="68134" ht="15"/>
    <row r="68135" ht="15"/>
    <row r="68136" ht="15"/>
    <row r="68137" ht="15"/>
    <row r="68138" ht="15"/>
    <row r="68139" ht="15"/>
    <row r="68140" ht="15"/>
    <row r="68141" ht="15"/>
    <row r="68142" ht="15"/>
    <row r="68143" ht="15"/>
    <row r="68144" ht="15"/>
    <row r="68145" ht="15"/>
    <row r="68146" ht="15"/>
    <row r="68147" ht="15"/>
    <row r="68148" ht="15"/>
    <row r="68149" ht="15"/>
    <row r="68150" ht="15"/>
    <row r="68151" ht="15"/>
    <row r="68152" ht="15"/>
    <row r="68153" ht="15"/>
    <row r="68154" ht="15"/>
    <row r="68155" ht="15"/>
    <row r="68156" ht="15"/>
    <row r="68157" ht="15"/>
    <row r="68158" ht="15"/>
    <row r="68159" ht="15"/>
    <row r="68160" ht="15"/>
    <row r="68161" ht="15"/>
    <row r="68162" ht="15"/>
    <row r="68163" ht="15"/>
    <row r="68164" ht="15"/>
    <row r="68165" ht="15"/>
    <row r="68166" ht="15"/>
    <row r="68167" ht="15"/>
    <row r="68168" ht="15"/>
    <row r="68169" ht="15"/>
    <row r="68170" ht="15"/>
    <row r="68171" ht="15"/>
    <row r="68172" ht="15"/>
    <row r="68173" ht="15"/>
    <row r="68174" ht="15"/>
    <row r="68175" ht="15"/>
    <row r="68176" ht="15"/>
    <row r="68177" ht="15"/>
    <row r="68178" ht="15"/>
    <row r="68179" ht="15"/>
    <row r="68180" ht="15"/>
    <row r="68181" ht="15"/>
    <row r="68182" ht="15"/>
    <row r="68183" ht="15"/>
    <row r="68184" ht="15"/>
    <row r="68185" ht="15"/>
    <row r="68186" ht="15"/>
    <row r="68187" ht="15"/>
    <row r="68188" ht="15"/>
    <row r="68189" ht="15"/>
    <row r="68190" ht="15"/>
    <row r="68191" ht="15"/>
    <row r="68192" ht="15"/>
    <row r="68193" ht="15"/>
    <row r="68194" ht="15"/>
    <row r="68195" ht="15"/>
    <row r="68196" ht="15"/>
    <row r="68197" ht="15"/>
    <row r="68198" ht="15"/>
    <row r="68199" ht="15"/>
    <row r="68200" ht="15"/>
    <row r="68201" ht="15"/>
    <row r="68202" ht="15"/>
    <row r="68203" ht="15"/>
    <row r="68204" ht="15"/>
    <row r="68205" ht="15"/>
    <row r="68206" ht="15"/>
    <row r="68207" ht="15"/>
    <row r="68208" ht="15"/>
    <row r="68209" ht="15"/>
    <row r="68210" ht="15"/>
    <row r="68211" ht="15"/>
    <row r="68212" ht="15"/>
    <row r="68213" ht="15"/>
    <row r="68214" ht="15"/>
    <row r="68215" ht="15"/>
    <row r="68216" ht="15"/>
    <row r="68217" ht="15"/>
    <row r="68218" ht="15"/>
    <row r="68219" ht="15"/>
    <row r="68220" ht="15"/>
    <row r="68221" ht="15"/>
    <row r="68222" ht="15"/>
    <row r="68223" ht="15"/>
    <row r="68224" ht="15"/>
    <row r="68225" ht="15"/>
    <row r="68226" ht="15"/>
    <row r="68227" ht="15"/>
    <row r="68228" ht="15"/>
    <row r="68229" ht="15"/>
    <row r="68230" ht="15"/>
    <row r="68231" ht="15"/>
    <row r="68232" ht="15"/>
    <row r="68233" ht="15"/>
    <row r="68234" ht="15"/>
    <row r="68235" ht="15"/>
    <row r="68236" ht="15"/>
    <row r="68237" ht="15"/>
    <row r="68238" ht="15"/>
    <row r="68239" ht="15"/>
    <row r="68240" ht="15"/>
    <row r="68241" ht="15"/>
    <row r="68242" ht="15"/>
    <row r="68243" ht="15"/>
    <row r="68244" ht="15"/>
    <row r="68245" ht="15"/>
    <row r="68246" ht="15"/>
    <row r="68247" ht="15"/>
    <row r="68248" ht="15"/>
    <row r="68249" ht="15"/>
    <row r="68250" ht="15"/>
    <row r="68251" ht="15"/>
    <row r="68252" ht="15"/>
    <row r="68253" ht="15"/>
    <row r="68254" ht="15"/>
    <row r="68255" ht="15"/>
    <row r="68256" ht="15"/>
    <row r="68257" ht="15"/>
    <row r="68258" ht="15"/>
    <row r="68259" ht="15"/>
    <row r="68260" ht="15"/>
    <row r="68261" ht="15"/>
    <row r="68262" ht="15"/>
    <row r="68263" ht="15"/>
    <row r="68264" ht="15"/>
    <row r="68265" ht="15"/>
    <row r="68266" ht="15"/>
    <row r="68267" ht="15"/>
    <row r="68268" ht="15"/>
    <row r="68269" ht="15"/>
    <row r="68270" ht="15"/>
    <row r="68271" ht="15"/>
    <row r="68272" ht="15"/>
    <row r="68273" ht="15"/>
    <row r="68274" ht="15"/>
    <row r="68275" ht="15"/>
    <row r="68276" ht="15"/>
    <row r="68277" ht="15"/>
    <row r="68278" ht="15"/>
    <row r="68279" ht="15"/>
    <row r="68280" ht="15"/>
    <row r="68281" ht="15"/>
    <row r="68282" ht="15"/>
    <row r="68283" ht="15"/>
    <row r="68284" ht="15"/>
    <row r="68285" ht="15"/>
    <row r="68286" ht="15"/>
    <row r="68287" ht="15"/>
    <row r="68288" ht="15"/>
    <row r="68289" ht="15"/>
    <row r="68290" ht="15"/>
    <row r="68291" ht="15"/>
    <row r="68292" ht="15"/>
    <row r="68293" ht="15"/>
    <row r="68294" ht="15"/>
    <row r="68295" ht="15"/>
    <row r="68296" ht="15"/>
    <row r="68297" ht="15"/>
    <row r="68298" ht="15"/>
    <row r="68299" ht="15"/>
    <row r="68300" ht="15"/>
    <row r="68301" ht="15"/>
    <row r="68302" ht="15"/>
    <row r="68303" ht="15"/>
    <row r="68304" ht="15"/>
    <row r="68305" ht="15"/>
    <row r="68306" ht="15"/>
    <row r="68307" ht="15"/>
    <row r="68308" ht="15"/>
    <row r="68309" ht="15"/>
    <row r="68310" ht="15"/>
    <row r="68311" ht="15"/>
    <row r="68312" ht="15"/>
    <row r="68313" ht="15"/>
    <row r="68314" ht="15"/>
    <row r="68315" ht="15"/>
    <row r="68316" ht="15"/>
    <row r="68317" ht="15"/>
    <row r="68318" ht="15"/>
    <row r="68319" ht="15"/>
    <row r="68320" ht="15"/>
    <row r="68321" ht="15"/>
    <row r="68322" ht="15"/>
    <row r="68323" ht="15"/>
    <row r="68324" ht="15"/>
    <row r="68325" ht="15"/>
    <row r="68326" ht="15"/>
    <row r="68327" ht="15"/>
    <row r="68328" ht="15"/>
    <row r="68329" ht="15"/>
    <row r="68330" ht="15"/>
    <row r="68331" ht="15"/>
    <row r="68332" ht="15"/>
    <row r="68333" ht="15"/>
    <row r="68334" ht="15"/>
    <row r="68335" ht="15"/>
    <row r="68336" ht="15"/>
    <row r="68337" ht="15"/>
    <row r="68338" ht="15"/>
    <row r="68339" ht="15"/>
    <row r="68340" ht="15"/>
    <row r="68341" ht="15"/>
    <row r="68342" ht="15"/>
    <row r="68343" ht="15"/>
    <row r="68344" ht="15"/>
    <row r="68345" ht="15"/>
    <row r="68346" ht="15"/>
    <row r="68347" ht="15"/>
    <row r="68348" ht="15"/>
    <row r="68349" ht="15"/>
    <row r="68350" ht="15"/>
    <row r="68351" ht="15"/>
    <row r="68352" ht="15"/>
    <row r="68353" ht="15"/>
    <row r="68354" ht="15"/>
    <row r="68355" ht="15"/>
    <row r="68356" ht="15"/>
    <row r="68357" ht="15"/>
    <row r="68358" ht="15"/>
    <row r="68359" ht="15"/>
    <row r="68360" ht="15"/>
    <row r="68361" ht="15"/>
    <row r="68362" ht="15"/>
    <row r="68363" ht="15"/>
    <row r="68364" ht="15"/>
    <row r="68365" ht="15"/>
    <row r="68366" ht="15"/>
    <row r="68367" ht="15"/>
    <row r="68368" ht="15"/>
    <row r="68369" ht="15"/>
    <row r="68370" ht="15"/>
    <row r="68371" ht="15"/>
    <row r="68372" ht="15"/>
    <row r="68373" ht="15"/>
    <row r="68374" ht="15"/>
    <row r="68375" ht="15"/>
    <row r="68376" ht="15"/>
    <row r="68377" ht="15"/>
    <row r="68378" ht="15"/>
    <row r="68379" ht="15"/>
    <row r="68380" ht="15"/>
    <row r="68381" ht="15"/>
    <row r="68382" ht="15"/>
    <row r="68383" ht="15"/>
    <row r="68384" ht="15"/>
    <row r="68385" ht="15"/>
    <row r="68386" ht="15"/>
    <row r="68387" ht="15"/>
    <row r="68388" ht="15"/>
    <row r="68389" ht="15"/>
    <row r="68390" ht="15"/>
    <row r="68391" ht="15"/>
    <row r="68392" ht="15"/>
    <row r="68393" ht="15"/>
    <row r="68394" ht="15"/>
    <row r="68395" ht="15"/>
    <row r="68396" ht="15"/>
    <row r="68397" ht="15"/>
    <row r="68398" ht="15"/>
    <row r="68399" ht="15"/>
    <row r="68400" ht="15"/>
    <row r="68401" ht="15"/>
    <row r="68402" ht="15"/>
    <row r="68403" ht="15"/>
    <row r="68404" ht="15"/>
    <row r="68405" ht="15"/>
    <row r="68406" ht="15"/>
    <row r="68407" ht="15"/>
    <row r="68408" ht="15"/>
    <row r="68409" ht="15"/>
    <row r="68410" ht="15"/>
    <row r="68411" ht="15"/>
    <row r="68412" ht="15"/>
    <row r="68413" ht="15"/>
    <row r="68414" ht="15"/>
    <row r="68415" ht="15"/>
    <row r="68416" ht="15"/>
    <row r="68417" ht="15"/>
    <row r="68418" ht="15"/>
    <row r="68419" ht="15"/>
    <row r="68420" ht="15"/>
    <row r="68421" ht="15"/>
    <row r="68422" ht="15"/>
    <row r="68423" ht="15"/>
    <row r="68424" ht="15"/>
    <row r="68425" ht="15"/>
    <row r="68426" ht="15"/>
    <row r="68427" ht="15"/>
    <row r="68428" ht="15"/>
    <row r="68429" ht="15"/>
    <row r="68430" ht="15"/>
    <row r="68431" ht="15"/>
    <row r="68432" ht="15"/>
    <row r="68433" ht="15"/>
    <row r="68434" ht="15"/>
    <row r="68435" ht="15"/>
    <row r="68436" ht="15"/>
    <row r="68437" ht="15"/>
    <row r="68438" ht="15"/>
    <row r="68439" ht="15"/>
    <row r="68440" ht="15"/>
    <row r="68441" ht="15"/>
    <row r="68442" ht="15"/>
    <row r="68443" ht="15"/>
    <row r="68444" ht="15"/>
    <row r="68445" ht="15"/>
    <row r="68446" ht="15"/>
    <row r="68447" ht="15"/>
    <row r="68448" ht="15"/>
    <row r="68449" ht="15"/>
    <row r="68450" ht="15"/>
    <row r="68451" ht="15"/>
    <row r="68452" ht="15"/>
    <row r="68453" ht="15"/>
    <row r="68454" ht="15"/>
    <row r="68455" ht="15"/>
    <row r="68456" ht="15"/>
    <row r="68457" ht="15"/>
    <row r="68458" ht="15"/>
    <row r="68459" ht="15"/>
    <row r="68460" ht="15"/>
    <row r="68461" ht="15"/>
    <row r="68462" ht="15"/>
    <row r="68463" ht="15"/>
    <row r="68464" ht="15"/>
    <row r="68465" ht="15"/>
    <row r="68466" ht="15"/>
    <row r="68467" ht="15"/>
    <row r="68468" ht="15"/>
    <row r="68469" ht="15"/>
    <row r="68470" ht="15"/>
    <row r="68471" ht="15"/>
    <row r="68472" ht="15"/>
    <row r="68473" ht="15"/>
    <row r="68474" ht="15"/>
    <row r="68475" ht="15"/>
    <row r="68476" ht="15"/>
    <row r="68477" ht="15"/>
    <row r="68478" ht="15"/>
    <row r="68479" ht="15"/>
    <row r="68480" ht="15"/>
    <row r="68481" ht="15"/>
    <row r="68482" ht="15"/>
    <row r="68483" ht="15"/>
    <row r="68484" ht="15"/>
    <row r="68485" ht="15"/>
    <row r="68486" ht="15"/>
    <row r="68487" ht="15"/>
    <row r="68488" ht="15"/>
    <row r="68489" ht="15"/>
    <row r="68490" ht="15"/>
    <row r="68491" ht="15"/>
    <row r="68492" ht="15"/>
    <row r="68493" ht="15"/>
    <row r="68494" ht="15"/>
    <row r="68495" ht="15"/>
    <row r="68496" ht="15"/>
    <row r="68497" ht="15"/>
    <row r="68498" ht="15"/>
    <row r="68499" ht="15"/>
    <row r="68500" ht="15"/>
    <row r="68501" ht="15"/>
    <row r="68502" ht="15"/>
    <row r="68503" ht="15"/>
    <row r="68504" ht="15"/>
    <row r="68505" ht="15"/>
    <row r="68506" ht="15"/>
    <row r="68507" ht="15"/>
    <row r="68508" ht="15"/>
    <row r="68509" ht="15"/>
    <row r="68510" ht="15"/>
    <row r="68511" ht="15"/>
    <row r="68512" ht="15"/>
    <row r="68513" ht="15"/>
    <row r="68514" ht="15"/>
    <row r="68515" ht="15"/>
    <row r="68516" ht="15"/>
    <row r="68517" ht="15"/>
    <row r="68518" ht="15"/>
    <row r="68519" ht="15"/>
    <row r="68520" ht="15"/>
    <row r="68521" ht="15"/>
    <row r="68522" ht="15"/>
    <row r="68523" ht="15"/>
    <row r="68524" ht="15"/>
    <row r="68525" ht="15"/>
    <row r="68526" ht="15"/>
    <row r="68527" ht="15"/>
    <row r="68528" ht="15"/>
    <row r="68529" ht="15"/>
    <row r="68530" ht="15"/>
    <row r="68531" ht="15"/>
    <row r="68532" ht="15"/>
    <row r="68533" ht="15"/>
    <row r="68534" ht="15"/>
    <row r="68535" ht="15"/>
    <row r="68536" ht="15"/>
    <row r="68537" ht="15"/>
    <row r="68538" ht="15"/>
    <row r="68539" ht="15"/>
    <row r="68540" ht="15"/>
    <row r="68541" ht="15"/>
    <row r="68542" ht="15"/>
    <row r="68543" ht="15"/>
    <row r="68544" ht="15"/>
    <row r="68545" ht="15"/>
    <row r="68546" ht="15"/>
    <row r="68547" ht="15"/>
    <row r="68548" ht="15"/>
    <row r="68549" ht="15"/>
    <row r="68550" ht="15"/>
    <row r="68551" ht="15"/>
    <row r="68552" ht="15"/>
    <row r="68553" ht="15"/>
    <row r="68554" ht="15"/>
    <row r="68555" ht="15"/>
    <row r="68556" ht="15"/>
    <row r="68557" ht="15"/>
    <row r="68558" ht="15"/>
    <row r="68559" ht="15"/>
    <row r="68560" ht="15"/>
    <row r="68561" ht="15"/>
    <row r="68562" ht="15"/>
    <row r="68563" ht="15"/>
    <row r="68564" ht="15"/>
    <row r="68565" ht="15"/>
    <row r="68566" ht="15"/>
    <row r="68567" ht="15"/>
    <row r="68568" ht="15"/>
    <row r="68569" ht="15"/>
    <row r="68570" ht="15"/>
    <row r="68571" ht="15"/>
    <row r="68572" ht="15"/>
    <row r="68573" ht="15"/>
    <row r="68574" ht="15"/>
    <row r="68575" ht="15"/>
    <row r="68576" ht="15"/>
    <row r="68577" ht="15"/>
    <row r="68578" ht="15"/>
    <row r="68579" ht="15"/>
    <row r="68580" ht="15"/>
    <row r="68581" ht="15"/>
    <row r="68582" ht="15"/>
    <row r="68583" ht="15"/>
    <row r="68584" ht="15"/>
    <row r="68585" ht="15"/>
    <row r="68586" ht="15"/>
    <row r="68587" ht="15"/>
    <row r="68588" ht="15"/>
    <row r="68589" ht="15"/>
    <row r="68590" ht="15"/>
    <row r="68591" ht="15"/>
    <row r="68592" ht="15"/>
    <row r="68593" ht="15"/>
    <row r="68594" ht="15"/>
    <row r="68595" ht="15"/>
    <row r="68596" ht="15"/>
    <row r="68597" ht="15"/>
    <row r="68598" ht="15"/>
    <row r="68599" ht="15"/>
    <row r="68600" ht="15"/>
    <row r="68601" ht="15"/>
    <row r="68602" ht="15"/>
    <row r="68603" ht="15"/>
    <row r="68604" ht="15"/>
    <row r="68605" ht="15"/>
    <row r="68606" ht="15"/>
    <row r="68607" ht="15"/>
    <row r="68608" ht="15"/>
    <row r="68609" ht="15"/>
    <row r="68610" ht="15"/>
    <row r="68611" ht="15"/>
    <row r="68612" ht="15"/>
    <row r="68613" ht="15"/>
    <row r="68614" ht="15"/>
    <row r="68615" ht="15"/>
    <row r="68616" ht="15"/>
    <row r="68617" ht="15"/>
    <row r="68618" ht="15"/>
    <row r="68619" ht="15"/>
    <row r="68620" ht="15"/>
    <row r="68621" ht="15"/>
    <row r="68622" ht="15"/>
    <row r="68623" ht="15"/>
    <row r="68624" ht="15"/>
    <row r="68625" ht="15"/>
    <row r="68626" ht="15"/>
    <row r="68627" ht="15"/>
    <row r="68628" ht="15"/>
    <row r="68629" ht="15"/>
    <row r="68630" ht="15"/>
    <row r="68631" ht="15"/>
    <row r="68632" ht="15"/>
    <row r="68633" ht="15"/>
    <row r="68634" ht="15"/>
    <row r="68635" ht="15"/>
    <row r="68636" ht="15"/>
    <row r="68637" ht="15"/>
    <row r="68638" ht="15"/>
    <row r="68639" ht="15"/>
    <row r="68640" ht="15"/>
    <row r="68641" ht="15"/>
    <row r="68642" ht="15"/>
    <row r="68643" ht="15"/>
    <row r="68644" ht="15"/>
    <row r="68645" ht="15"/>
    <row r="68646" ht="15"/>
    <row r="68647" ht="15"/>
    <row r="68648" ht="15"/>
    <row r="68649" ht="15"/>
    <row r="68650" ht="15"/>
    <row r="68651" ht="15"/>
    <row r="68652" ht="15"/>
    <row r="68653" ht="15"/>
    <row r="68654" ht="15"/>
    <row r="68655" ht="15"/>
    <row r="68656" ht="15"/>
    <row r="68657" ht="15"/>
    <row r="68658" ht="15"/>
    <row r="68659" ht="15"/>
    <row r="68660" ht="15"/>
    <row r="68661" ht="15"/>
    <row r="68662" ht="15"/>
    <row r="68663" ht="15"/>
    <row r="68664" ht="15"/>
    <row r="68665" ht="15"/>
    <row r="68666" ht="15"/>
    <row r="68667" ht="15"/>
    <row r="68668" ht="15"/>
    <row r="68669" ht="15"/>
    <row r="68670" ht="15"/>
    <row r="68671" ht="15"/>
    <row r="68672" ht="15"/>
    <row r="68673" ht="15"/>
    <row r="68674" ht="15"/>
    <row r="68675" ht="15"/>
    <row r="68676" ht="15"/>
    <row r="68677" ht="15"/>
    <row r="68678" ht="15"/>
    <row r="68679" ht="15"/>
    <row r="68680" ht="15"/>
    <row r="68681" ht="15"/>
    <row r="68682" ht="15"/>
    <row r="68683" ht="15"/>
    <row r="68684" ht="15"/>
    <row r="68685" ht="15"/>
    <row r="68686" ht="15"/>
    <row r="68687" ht="15"/>
    <row r="68688" ht="15"/>
    <row r="68689" ht="15"/>
    <row r="68690" ht="15"/>
    <row r="68691" ht="15"/>
    <row r="68692" ht="15"/>
    <row r="68693" ht="15"/>
    <row r="68694" ht="15"/>
    <row r="68695" ht="15"/>
    <row r="68696" ht="15"/>
    <row r="68697" ht="15"/>
    <row r="68698" ht="15"/>
    <row r="68699" ht="15"/>
    <row r="68700" ht="15"/>
    <row r="68701" ht="15"/>
    <row r="68702" ht="15"/>
    <row r="68703" ht="15"/>
    <row r="68704" ht="15"/>
    <row r="68705" ht="15"/>
    <row r="68706" ht="15"/>
    <row r="68707" ht="15"/>
    <row r="68708" ht="15"/>
    <row r="68709" ht="15"/>
    <row r="68710" ht="15"/>
    <row r="68711" ht="15"/>
    <row r="68712" ht="15"/>
    <row r="68713" ht="15"/>
    <row r="68714" ht="15"/>
    <row r="68715" ht="15"/>
    <row r="68716" ht="15"/>
    <row r="68717" ht="15"/>
    <row r="68718" ht="15"/>
    <row r="68719" ht="15"/>
    <row r="68720" ht="15"/>
    <row r="68721" ht="15"/>
    <row r="68722" ht="15"/>
    <row r="68723" ht="15"/>
    <row r="68724" ht="15"/>
    <row r="68725" ht="15"/>
    <row r="68726" ht="15"/>
    <row r="68727" ht="15"/>
    <row r="68728" ht="15"/>
    <row r="68729" ht="15"/>
    <row r="68730" ht="15"/>
    <row r="68731" ht="15"/>
    <row r="68732" ht="15"/>
    <row r="68733" ht="15"/>
    <row r="68734" ht="15"/>
    <row r="68735" ht="15"/>
    <row r="68736" ht="15"/>
    <row r="68737" ht="15"/>
    <row r="68738" ht="15"/>
    <row r="68739" ht="15"/>
    <row r="68740" ht="15"/>
    <row r="68741" ht="15"/>
    <row r="68742" ht="15"/>
    <row r="68743" ht="15"/>
    <row r="68744" ht="15"/>
    <row r="68745" ht="15"/>
    <row r="68746" ht="15"/>
    <row r="68747" ht="15"/>
    <row r="68748" ht="15"/>
    <row r="68749" ht="15"/>
    <row r="68750" ht="15"/>
    <row r="68751" ht="15"/>
    <row r="68752" ht="15"/>
    <row r="68753" ht="15"/>
    <row r="68754" ht="15"/>
    <row r="68755" ht="15"/>
    <row r="68756" ht="15"/>
    <row r="68757" ht="15"/>
    <row r="68758" ht="15"/>
    <row r="68759" ht="15"/>
    <row r="68760" ht="15"/>
    <row r="68761" ht="15"/>
    <row r="68762" ht="15"/>
    <row r="68763" ht="15"/>
    <row r="68764" ht="15"/>
    <row r="68765" ht="15"/>
    <row r="68766" ht="15"/>
    <row r="68767" ht="15"/>
    <row r="68768" ht="15"/>
    <row r="68769" ht="15"/>
    <row r="68770" ht="15"/>
    <row r="68771" ht="15"/>
    <row r="68772" ht="15"/>
    <row r="68773" ht="15"/>
    <row r="68774" ht="15"/>
    <row r="68775" ht="15"/>
    <row r="68776" ht="15"/>
    <row r="68777" ht="15"/>
    <row r="68778" ht="15"/>
    <row r="68779" ht="15"/>
    <row r="68780" ht="15"/>
    <row r="68781" ht="15"/>
    <row r="68782" ht="15"/>
    <row r="68783" ht="15"/>
    <row r="68784" ht="15"/>
    <row r="68785" ht="15"/>
    <row r="68786" ht="15"/>
    <row r="68787" ht="15"/>
    <row r="68788" ht="15"/>
    <row r="68789" ht="15"/>
    <row r="68790" ht="15"/>
    <row r="68791" ht="15"/>
    <row r="68792" ht="15"/>
    <row r="68793" ht="15"/>
    <row r="68794" ht="15"/>
    <row r="68795" ht="15"/>
    <row r="68796" ht="15"/>
    <row r="68797" ht="15"/>
    <row r="68798" ht="15"/>
    <row r="68799" ht="15"/>
    <row r="68800" ht="15"/>
    <row r="68801" ht="15"/>
    <row r="68802" ht="15"/>
    <row r="68803" ht="15"/>
    <row r="68804" ht="15"/>
    <row r="68805" ht="15"/>
    <row r="68806" ht="15"/>
    <row r="68807" ht="15"/>
    <row r="68808" ht="15"/>
    <row r="68809" ht="15"/>
    <row r="68810" ht="15"/>
    <row r="68811" ht="15"/>
    <row r="68812" ht="15"/>
    <row r="68813" ht="15"/>
    <row r="68814" ht="15"/>
    <row r="68815" ht="15"/>
    <row r="68816" ht="15"/>
    <row r="68817" ht="15"/>
    <row r="68818" ht="15"/>
    <row r="68819" ht="15"/>
    <row r="68820" ht="15"/>
    <row r="68821" ht="15"/>
    <row r="68822" ht="15"/>
    <row r="68823" ht="15"/>
    <row r="68824" ht="15"/>
    <row r="68825" ht="15"/>
    <row r="68826" ht="15"/>
    <row r="68827" ht="15"/>
    <row r="68828" ht="15"/>
    <row r="68829" ht="15"/>
    <row r="68830" ht="15"/>
    <row r="68831" ht="15"/>
    <row r="68832" ht="15"/>
    <row r="68833" ht="15"/>
    <row r="68834" ht="15"/>
    <row r="68835" ht="15"/>
    <row r="68836" ht="15"/>
    <row r="68837" ht="15"/>
    <row r="68838" ht="15"/>
    <row r="68839" ht="15"/>
    <row r="68840" ht="15"/>
    <row r="68841" ht="15"/>
    <row r="68842" ht="15"/>
    <row r="68843" ht="15"/>
    <row r="68844" ht="15"/>
    <row r="68845" ht="15"/>
    <row r="68846" ht="15"/>
    <row r="68847" ht="15"/>
    <row r="68848" ht="15"/>
    <row r="68849" ht="15"/>
    <row r="68850" ht="15"/>
    <row r="68851" ht="15"/>
    <row r="68852" ht="15"/>
    <row r="68853" ht="15"/>
    <row r="68854" ht="15"/>
    <row r="68855" ht="15"/>
    <row r="68856" ht="15"/>
    <row r="68857" ht="15"/>
    <row r="68858" ht="15"/>
    <row r="68859" ht="15"/>
    <row r="68860" ht="15"/>
    <row r="68861" ht="15"/>
    <row r="68862" ht="15"/>
    <row r="68863" ht="15"/>
    <row r="68864" ht="15"/>
    <row r="68865" ht="15"/>
    <row r="68866" ht="15"/>
    <row r="68867" ht="15"/>
    <row r="68868" ht="15"/>
    <row r="68869" ht="15"/>
    <row r="68870" ht="15"/>
    <row r="68871" ht="15"/>
    <row r="68872" ht="15"/>
    <row r="68873" ht="15"/>
    <row r="68874" ht="15"/>
    <row r="68875" ht="15"/>
    <row r="68876" ht="15"/>
    <row r="68877" ht="15"/>
    <row r="68878" ht="15"/>
    <row r="68879" ht="15"/>
    <row r="68880" ht="15"/>
    <row r="68881" ht="15"/>
    <row r="68882" ht="15"/>
    <row r="68883" ht="15"/>
    <row r="68884" ht="15"/>
    <row r="68885" ht="15"/>
    <row r="68886" ht="15"/>
    <row r="68887" ht="15"/>
    <row r="68888" ht="15"/>
    <row r="68889" ht="15"/>
    <row r="68890" ht="15"/>
    <row r="68891" ht="15"/>
    <row r="68892" ht="15"/>
    <row r="68893" ht="15"/>
    <row r="68894" ht="15"/>
    <row r="68895" ht="15"/>
    <row r="68896" ht="15"/>
    <row r="68897" ht="15"/>
    <row r="68898" ht="15"/>
    <row r="68899" ht="15"/>
    <row r="68900" ht="15"/>
    <row r="68901" ht="15"/>
    <row r="68902" ht="15"/>
    <row r="68903" ht="15"/>
    <row r="68904" ht="15"/>
    <row r="68905" ht="15"/>
    <row r="68906" ht="15"/>
    <row r="68907" ht="15"/>
    <row r="68908" ht="15"/>
    <row r="68909" ht="15"/>
    <row r="68910" ht="15"/>
    <row r="68911" ht="15"/>
    <row r="68912" ht="15"/>
    <row r="68913" ht="15"/>
    <row r="68914" ht="15"/>
    <row r="68915" ht="15"/>
    <row r="68916" ht="15"/>
    <row r="68917" ht="15"/>
    <row r="68918" ht="15"/>
    <row r="68919" ht="15"/>
    <row r="68920" ht="15"/>
    <row r="68921" ht="15"/>
    <row r="68922" ht="15"/>
    <row r="68923" ht="15"/>
    <row r="68924" ht="15"/>
    <row r="68925" ht="15"/>
    <row r="68926" ht="15"/>
    <row r="68927" ht="15"/>
    <row r="68928" ht="15"/>
    <row r="68929" ht="15"/>
    <row r="68930" ht="15"/>
    <row r="68931" ht="15"/>
    <row r="68932" ht="15"/>
    <row r="68933" ht="15"/>
    <row r="68934" ht="15"/>
    <row r="68935" ht="15"/>
    <row r="68936" ht="15"/>
    <row r="68937" ht="15"/>
    <row r="68938" ht="15"/>
    <row r="68939" ht="15"/>
    <row r="68940" ht="15"/>
    <row r="68941" ht="15"/>
    <row r="68942" ht="15"/>
    <row r="68943" ht="15"/>
    <row r="68944" ht="15"/>
    <row r="68945" ht="15"/>
    <row r="68946" ht="15"/>
    <row r="68947" ht="15"/>
    <row r="68948" ht="15"/>
    <row r="68949" ht="15"/>
    <row r="68950" ht="15"/>
    <row r="68951" ht="15"/>
    <row r="68952" ht="15"/>
    <row r="68953" ht="15"/>
    <row r="68954" ht="15"/>
    <row r="68955" ht="15"/>
    <row r="68956" ht="15"/>
    <row r="68957" ht="15"/>
    <row r="68958" ht="15"/>
    <row r="68959" ht="15"/>
    <row r="68960" ht="15"/>
    <row r="68961" ht="15"/>
    <row r="68962" ht="15"/>
    <row r="68963" ht="15"/>
    <row r="68964" ht="15"/>
    <row r="68965" ht="15"/>
    <row r="68966" ht="15"/>
    <row r="68967" ht="15"/>
    <row r="68968" ht="15"/>
    <row r="68969" ht="15"/>
    <row r="68970" ht="15"/>
    <row r="68971" ht="15"/>
    <row r="68972" ht="15"/>
    <row r="68973" ht="15"/>
    <row r="68974" ht="15"/>
    <row r="68975" ht="15"/>
    <row r="68976" ht="15"/>
    <row r="68977" ht="15"/>
    <row r="68978" ht="15"/>
    <row r="68979" ht="15"/>
    <row r="68980" ht="15"/>
    <row r="68981" ht="15"/>
    <row r="68982" ht="15"/>
    <row r="68983" ht="15"/>
    <row r="68984" ht="15"/>
    <row r="68985" ht="15"/>
    <row r="68986" ht="15"/>
    <row r="68987" ht="15"/>
    <row r="68988" ht="15"/>
    <row r="68989" ht="15"/>
    <row r="68990" ht="15"/>
    <row r="68991" ht="15"/>
    <row r="68992" ht="15"/>
    <row r="68993" ht="15"/>
    <row r="68994" ht="15"/>
    <row r="68995" ht="15"/>
    <row r="68996" ht="15"/>
    <row r="68997" ht="15"/>
    <row r="68998" ht="15"/>
    <row r="68999" ht="15"/>
    <row r="69000" ht="15"/>
    <row r="69001" ht="15"/>
    <row r="69002" ht="15"/>
    <row r="69003" ht="15"/>
    <row r="69004" ht="15"/>
    <row r="69005" ht="15"/>
    <row r="69006" ht="15"/>
    <row r="69007" ht="15"/>
    <row r="69008" ht="15"/>
    <row r="69009" ht="15"/>
    <row r="69010" ht="15"/>
    <row r="69011" ht="15"/>
    <row r="69012" ht="15"/>
    <row r="69013" ht="15"/>
    <row r="69014" ht="15"/>
    <row r="69015" ht="15"/>
    <row r="69016" ht="15"/>
    <row r="69017" ht="15"/>
    <row r="69018" ht="15"/>
    <row r="69019" ht="15"/>
    <row r="69020" ht="15"/>
    <row r="69021" ht="15"/>
    <row r="69022" ht="15"/>
    <row r="69023" ht="15"/>
    <row r="69024" ht="15"/>
    <row r="69025" ht="15"/>
    <row r="69026" ht="15"/>
    <row r="69027" ht="15"/>
    <row r="69028" ht="15"/>
    <row r="69029" ht="15"/>
    <row r="69030" ht="15"/>
    <row r="69031" ht="15"/>
    <row r="69032" ht="15"/>
    <row r="69033" ht="15"/>
    <row r="69034" ht="15"/>
    <row r="69035" ht="15"/>
    <row r="69036" ht="15"/>
    <row r="69037" ht="15"/>
    <row r="69038" ht="15"/>
    <row r="69039" ht="15"/>
    <row r="69040" ht="15"/>
    <row r="69041" ht="15"/>
    <row r="69042" ht="15"/>
    <row r="69043" ht="15"/>
    <row r="69044" ht="15"/>
    <row r="69045" ht="15"/>
    <row r="69046" ht="15"/>
    <row r="69047" ht="15"/>
    <row r="69048" ht="15"/>
    <row r="69049" ht="15"/>
    <row r="69050" ht="15"/>
    <row r="69051" ht="15"/>
    <row r="69052" ht="15"/>
    <row r="69053" ht="15"/>
    <row r="69054" ht="15"/>
    <row r="69055" ht="15"/>
    <row r="69056" ht="15"/>
    <row r="69057" ht="15"/>
    <row r="69058" ht="15"/>
    <row r="69059" ht="15"/>
    <row r="69060" ht="15"/>
    <row r="69061" ht="15"/>
    <row r="69062" ht="15"/>
    <row r="69063" ht="15"/>
    <row r="69064" ht="15"/>
    <row r="69065" ht="15"/>
    <row r="69066" ht="15"/>
    <row r="69067" ht="15"/>
    <row r="69068" ht="15"/>
    <row r="69069" ht="15"/>
    <row r="69070" ht="15"/>
    <row r="69071" ht="15"/>
    <row r="69072" ht="15"/>
    <row r="69073" ht="15"/>
    <row r="69074" ht="15"/>
    <row r="69075" ht="15"/>
    <row r="69076" ht="15"/>
    <row r="69077" ht="15"/>
    <row r="69078" ht="15"/>
    <row r="69079" ht="15"/>
    <row r="69080" ht="15"/>
    <row r="69081" ht="15"/>
    <row r="69082" ht="15"/>
    <row r="69083" ht="15"/>
    <row r="69084" ht="15"/>
    <row r="69085" ht="15"/>
    <row r="69086" ht="15"/>
    <row r="69087" ht="15"/>
    <row r="69088" ht="15"/>
    <row r="69089" ht="15"/>
    <row r="69090" ht="15"/>
    <row r="69091" ht="15"/>
    <row r="69092" ht="15"/>
    <row r="69093" ht="15"/>
    <row r="69094" ht="15"/>
    <row r="69095" ht="15"/>
    <row r="69096" ht="15"/>
    <row r="69097" ht="15"/>
    <row r="69098" ht="15"/>
    <row r="69099" ht="15"/>
    <row r="69100" ht="15"/>
    <row r="69101" ht="15"/>
    <row r="69102" ht="15"/>
    <row r="69103" ht="15"/>
    <row r="69104" ht="15"/>
    <row r="69105" ht="15"/>
    <row r="69106" ht="15"/>
    <row r="69107" ht="15"/>
    <row r="69108" ht="15"/>
    <row r="69109" ht="15"/>
    <row r="69110" ht="15"/>
    <row r="69111" ht="15"/>
    <row r="69112" ht="15"/>
    <row r="69113" ht="15"/>
    <row r="69114" ht="15"/>
    <row r="69115" ht="15"/>
    <row r="69116" ht="15"/>
    <row r="69117" ht="15"/>
    <row r="69118" ht="15"/>
    <row r="69119" ht="15"/>
    <row r="69120" ht="15"/>
    <row r="69121" ht="15"/>
    <row r="69122" ht="15"/>
    <row r="69123" ht="15"/>
    <row r="69124" ht="15"/>
    <row r="69125" ht="15"/>
    <row r="69126" ht="15"/>
    <row r="69127" ht="15"/>
    <row r="69128" ht="15"/>
    <row r="69129" ht="15"/>
    <row r="69130" ht="15"/>
    <row r="69131" ht="15"/>
    <row r="69132" ht="15"/>
    <row r="69133" ht="15"/>
    <row r="69134" ht="15"/>
    <row r="69135" ht="15"/>
    <row r="69136" ht="15"/>
    <row r="69137" ht="15"/>
    <row r="69138" ht="15"/>
    <row r="69139" ht="15"/>
    <row r="69140" ht="15"/>
    <row r="69141" ht="15"/>
    <row r="69142" ht="15"/>
    <row r="69143" ht="15"/>
    <row r="69144" ht="15"/>
    <row r="69145" ht="15"/>
    <row r="69146" ht="15"/>
    <row r="69147" ht="15"/>
    <row r="69148" ht="15"/>
    <row r="69149" ht="15"/>
    <row r="69150" ht="15"/>
    <row r="69151" ht="15"/>
    <row r="69152" ht="15"/>
    <row r="69153" ht="15"/>
    <row r="69154" ht="15"/>
    <row r="69155" ht="15"/>
    <row r="69156" ht="15"/>
    <row r="69157" ht="15"/>
    <row r="69158" ht="15"/>
    <row r="69159" ht="15"/>
    <row r="69160" ht="15"/>
    <row r="69161" ht="15"/>
    <row r="69162" ht="15"/>
    <row r="69163" ht="15"/>
    <row r="69164" ht="15"/>
    <row r="69165" ht="15"/>
    <row r="69166" ht="15"/>
    <row r="69167" ht="15"/>
    <row r="69168" ht="15"/>
    <row r="69169" ht="15"/>
    <row r="69170" ht="15"/>
    <row r="69171" ht="15"/>
    <row r="69172" ht="15"/>
    <row r="69173" ht="15"/>
    <row r="69174" ht="15"/>
    <row r="69175" ht="15"/>
    <row r="69176" ht="15"/>
    <row r="69177" ht="15"/>
    <row r="69178" ht="15"/>
    <row r="69179" ht="15"/>
    <row r="69180" ht="15"/>
    <row r="69181" ht="15"/>
    <row r="69182" ht="15"/>
    <row r="69183" ht="15"/>
    <row r="69184" ht="15"/>
    <row r="69185" ht="15"/>
    <row r="69186" ht="15"/>
    <row r="69187" ht="15"/>
    <row r="69188" ht="15"/>
    <row r="69189" ht="15"/>
    <row r="69190" ht="15"/>
    <row r="69191" ht="15"/>
    <row r="69192" ht="15"/>
    <row r="69193" ht="15"/>
    <row r="69194" ht="15"/>
    <row r="69195" ht="15"/>
    <row r="69196" ht="15"/>
    <row r="69197" ht="15"/>
    <row r="69198" ht="15"/>
    <row r="69199" ht="15"/>
    <row r="69200" ht="15"/>
    <row r="69201" ht="15"/>
    <row r="69202" ht="15"/>
    <row r="69203" ht="15"/>
    <row r="69204" ht="15"/>
    <row r="69205" ht="15"/>
    <row r="69206" ht="15"/>
    <row r="69207" ht="15"/>
    <row r="69208" ht="15"/>
    <row r="69209" ht="15"/>
    <row r="69210" ht="15"/>
    <row r="69211" ht="15"/>
    <row r="69212" ht="15"/>
    <row r="69213" ht="15"/>
    <row r="69214" ht="15"/>
    <row r="69215" ht="15"/>
    <row r="69216" ht="15"/>
    <row r="69217" ht="15"/>
    <row r="69218" ht="15"/>
    <row r="69219" ht="15"/>
    <row r="69220" ht="15"/>
    <row r="69221" ht="15"/>
    <row r="69222" ht="15"/>
    <row r="69223" ht="15"/>
    <row r="69224" ht="15"/>
    <row r="69225" ht="15"/>
    <row r="69226" ht="15"/>
    <row r="69227" ht="15"/>
    <row r="69228" ht="15"/>
    <row r="69229" ht="15"/>
    <row r="69230" ht="15"/>
    <row r="69231" ht="15"/>
    <row r="69232" ht="15"/>
    <row r="69233" ht="15"/>
    <row r="69234" ht="15"/>
    <row r="69235" ht="15"/>
    <row r="69236" ht="15"/>
    <row r="69237" ht="15"/>
    <row r="69238" ht="15"/>
    <row r="69239" ht="15"/>
    <row r="69240" ht="15"/>
    <row r="69241" ht="15"/>
    <row r="69242" ht="15"/>
    <row r="69243" ht="15"/>
    <row r="69244" ht="15"/>
    <row r="69245" ht="15"/>
    <row r="69246" ht="15"/>
    <row r="69247" ht="15"/>
    <row r="69248" ht="15"/>
    <row r="69249" ht="15"/>
    <row r="69250" ht="15"/>
    <row r="69251" ht="15"/>
    <row r="69252" ht="15"/>
    <row r="69253" ht="15"/>
    <row r="69254" ht="15"/>
    <row r="69255" ht="15"/>
    <row r="69256" ht="15"/>
    <row r="69257" ht="15"/>
    <row r="69258" ht="15"/>
    <row r="69259" ht="15"/>
    <row r="69260" ht="15"/>
    <row r="69261" ht="15"/>
    <row r="69262" ht="15"/>
    <row r="69263" ht="15"/>
    <row r="69264" ht="15"/>
    <row r="69265" ht="15"/>
    <row r="69266" ht="15"/>
    <row r="69267" ht="15"/>
    <row r="69268" ht="15"/>
    <row r="69269" ht="15"/>
    <row r="69270" ht="15"/>
    <row r="69271" ht="15"/>
    <row r="69272" ht="15"/>
    <row r="69273" ht="15"/>
    <row r="69274" ht="15"/>
    <row r="69275" ht="15"/>
    <row r="69276" ht="15"/>
    <row r="69277" ht="15"/>
    <row r="69278" ht="15"/>
    <row r="69279" ht="15"/>
    <row r="69280" ht="15"/>
    <row r="69281" ht="15"/>
    <row r="69282" ht="15"/>
    <row r="69283" ht="15"/>
    <row r="69284" ht="15"/>
    <row r="69285" ht="15"/>
    <row r="69286" ht="15"/>
    <row r="69287" ht="15"/>
    <row r="69288" ht="15"/>
    <row r="69289" ht="15"/>
    <row r="69290" ht="15"/>
    <row r="69291" ht="15"/>
    <row r="69292" ht="15"/>
    <row r="69293" ht="15"/>
    <row r="69294" ht="15"/>
    <row r="69295" ht="15"/>
    <row r="69296" ht="15"/>
    <row r="69297" ht="15"/>
    <row r="69298" ht="15"/>
    <row r="69299" ht="15"/>
    <row r="69300" ht="15"/>
    <row r="69301" ht="15"/>
    <row r="69302" ht="15"/>
    <row r="69303" ht="15"/>
    <row r="69304" ht="15"/>
    <row r="69305" ht="15"/>
    <row r="69306" ht="15"/>
    <row r="69307" ht="15"/>
    <row r="69308" ht="15"/>
    <row r="69309" ht="15"/>
    <row r="69310" ht="15"/>
    <row r="69311" ht="15"/>
    <row r="69312" ht="15"/>
    <row r="69313" ht="15"/>
    <row r="69314" ht="15"/>
    <row r="69315" ht="15"/>
    <row r="69316" ht="15"/>
    <row r="69317" ht="15"/>
    <row r="69318" ht="15"/>
    <row r="69319" ht="15"/>
    <row r="69320" ht="15"/>
    <row r="69321" ht="15"/>
    <row r="69322" ht="15"/>
    <row r="69323" ht="15"/>
    <row r="69324" ht="15"/>
    <row r="69325" ht="15"/>
    <row r="69326" ht="15"/>
    <row r="69327" ht="15"/>
    <row r="69328" ht="15"/>
    <row r="69329" ht="15"/>
    <row r="69330" ht="15"/>
    <row r="69331" ht="15"/>
    <row r="69332" ht="15"/>
    <row r="69333" ht="15"/>
    <row r="69334" ht="15"/>
    <row r="69335" ht="15"/>
    <row r="69336" ht="15"/>
    <row r="69337" ht="15"/>
    <row r="69338" ht="15"/>
    <row r="69339" ht="15"/>
    <row r="69340" ht="15"/>
    <row r="69341" ht="15"/>
    <row r="69342" ht="15"/>
    <row r="69343" ht="15"/>
    <row r="69344" ht="15"/>
    <row r="69345" ht="15"/>
    <row r="69346" ht="15"/>
    <row r="69347" ht="15"/>
    <row r="69348" ht="15"/>
    <row r="69349" ht="15"/>
    <row r="69350" ht="15"/>
    <row r="69351" ht="15"/>
    <row r="69352" ht="15"/>
    <row r="69353" ht="15"/>
    <row r="69354" ht="15"/>
    <row r="69355" ht="15"/>
    <row r="69356" ht="15"/>
    <row r="69357" ht="15"/>
    <row r="69358" ht="15"/>
    <row r="69359" ht="15"/>
    <row r="69360" ht="15"/>
    <row r="69361" ht="15"/>
    <row r="69362" ht="15"/>
    <row r="69363" ht="15"/>
    <row r="69364" ht="15"/>
    <row r="69365" ht="15"/>
    <row r="69366" ht="15"/>
    <row r="69367" ht="15"/>
    <row r="69368" ht="15"/>
    <row r="69369" ht="15"/>
    <row r="69370" ht="15"/>
    <row r="69371" ht="15"/>
    <row r="69372" ht="15"/>
    <row r="69373" ht="15"/>
    <row r="69374" ht="15"/>
    <row r="69375" ht="15"/>
    <row r="69376" ht="15"/>
    <row r="69377" ht="15"/>
    <row r="69378" ht="15"/>
    <row r="69379" ht="15"/>
    <row r="69380" ht="15"/>
    <row r="69381" ht="15"/>
    <row r="69382" ht="15"/>
    <row r="69383" ht="15"/>
    <row r="69384" ht="15"/>
    <row r="69385" ht="15"/>
    <row r="69386" ht="15"/>
    <row r="69387" ht="15"/>
    <row r="69388" ht="15"/>
    <row r="69389" ht="15"/>
    <row r="69390" ht="15"/>
    <row r="69391" ht="15"/>
    <row r="69392" ht="15"/>
    <row r="69393" ht="15"/>
    <row r="69394" ht="15"/>
    <row r="69395" ht="15"/>
    <row r="69396" ht="15"/>
    <row r="69397" ht="15"/>
    <row r="69398" ht="15"/>
    <row r="69399" ht="15"/>
    <row r="69400" ht="15"/>
    <row r="69401" ht="15"/>
    <row r="69402" ht="15"/>
    <row r="69403" ht="15"/>
    <row r="69404" ht="15"/>
    <row r="69405" ht="15"/>
    <row r="69406" ht="15"/>
    <row r="69407" ht="15"/>
    <row r="69408" ht="15"/>
    <row r="69409" ht="15"/>
    <row r="69410" ht="15"/>
    <row r="69411" ht="15"/>
    <row r="69412" ht="15"/>
    <row r="69413" ht="15"/>
    <row r="69414" ht="15"/>
    <row r="69415" ht="15"/>
    <row r="69416" ht="15"/>
    <row r="69417" ht="15"/>
    <row r="69418" ht="15"/>
    <row r="69419" ht="15"/>
    <row r="69420" ht="15"/>
    <row r="69421" ht="15"/>
    <row r="69422" ht="15"/>
    <row r="69423" ht="15"/>
    <row r="69424" ht="15"/>
    <row r="69425" ht="15"/>
    <row r="69426" ht="15"/>
    <row r="69427" ht="15"/>
    <row r="69428" ht="15"/>
    <row r="69429" ht="15"/>
    <row r="69430" ht="15"/>
    <row r="69431" ht="15"/>
    <row r="69432" ht="15"/>
    <row r="69433" ht="15"/>
    <row r="69434" ht="15"/>
    <row r="69435" ht="15"/>
    <row r="69436" ht="15"/>
    <row r="69437" ht="15"/>
    <row r="69438" ht="15"/>
    <row r="69439" ht="15"/>
    <row r="69440" ht="15"/>
    <row r="69441" ht="15"/>
    <row r="69442" ht="15"/>
    <row r="69443" ht="15"/>
    <row r="69444" ht="15"/>
    <row r="69445" ht="15"/>
    <row r="69446" ht="15"/>
    <row r="69447" ht="15"/>
    <row r="69448" ht="15"/>
    <row r="69449" ht="15"/>
    <row r="69450" ht="15"/>
    <row r="69451" ht="15"/>
    <row r="69452" ht="15"/>
    <row r="69453" ht="15"/>
    <row r="69454" ht="15"/>
    <row r="69455" ht="15"/>
    <row r="69456" ht="15"/>
    <row r="69457" ht="15"/>
    <row r="69458" ht="15"/>
    <row r="69459" ht="15"/>
    <row r="69460" ht="15"/>
    <row r="69461" ht="15"/>
    <row r="69462" ht="15"/>
    <row r="69463" ht="15"/>
    <row r="69464" ht="15"/>
    <row r="69465" ht="15"/>
    <row r="69466" ht="15"/>
    <row r="69467" ht="15"/>
    <row r="69468" ht="15"/>
    <row r="69469" ht="15"/>
    <row r="69470" ht="15"/>
    <row r="69471" ht="15"/>
    <row r="69472" ht="15"/>
    <row r="69473" ht="15"/>
    <row r="69474" ht="15"/>
    <row r="69475" ht="15"/>
    <row r="69476" ht="15"/>
    <row r="69477" ht="15"/>
    <row r="69478" ht="15"/>
    <row r="69479" ht="15"/>
    <row r="69480" ht="15"/>
    <row r="69481" ht="15"/>
    <row r="69482" ht="15"/>
    <row r="69483" ht="15"/>
    <row r="69484" ht="15"/>
    <row r="69485" ht="15"/>
    <row r="69486" ht="15"/>
    <row r="69487" ht="15"/>
    <row r="69488" ht="15"/>
    <row r="69489" ht="15"/>
    <row r="69490" ht="15"/>
    <row r="69491" ht="15"/>
    <row r="69492" ht="15"/>
    <row r="69493" ht="15"/>
    <row r="69494" ht="15"/>
    <row r="69495" ht="15"/>
    <row r="69496" ht="15"/>
    <row r="69497" ht="15"/>
    <row r="69498" ht="15"/>
    <row r="69499" ht="15"/>
    <row r="69500" ht="15"/>
    <row r="69501" ht="15"/>
    <row r="69502" ht="15"/>
    <row r="69503" ht="15"/>
    <row r="69504" ht="15"/>
    <row r="69505" ht="15"/>
    <row r="69506" ht="15"/>
    <row r="69507" ht="15"/>
    <row r="69508" ht="15"/>
    <row r="69509" ht="15"/>
    <row r="69510" ht="15"/>
    <row r="69511" ht="15"/>
    <row r="69512" ht="15"/>
    <row r="69513" ht="15"/>
    <row r="69514" ht="15"/>
    <row r="69515" ht="15"/>
    <row r="69516" ht="15"/>
    <row r="69517" ht="15"/>
    <row r="69518" ht="15"/>
    <row r="69519" ht="15"/>
    <row r="69520" ht="15"/>
    <row r="69521" ht="15"/>
    <row r="69522" ht="15"/>
    <row r="69523" ht="15"/>
    <row r="69524" ht="15"/>
    <row r="69525" ht="15"/>
    <row r="69526" ht="15"/>
    <row r="69527" ht="15"/>
    <row r="69528" ht="15"/>
    <row r="69529" ht="15"/>
    <row r="69530" ht="15"/>
    <row r="69531" ht="15"/>
    <row r="69532" ht="15"/>
    <row r="69533" ht="15"/>
    <row r="69534" ht="15"/>
    <row r="69535" ht="15"/>
    <row r="69536" ht="15"/>
    <row r="69537" ht="15"/>
    <row r="69538" ht="15"/>
    <row r="69539" ht="15"/>
    <row r="69540" ht="15"/>
    <row r="69541" ht="15"/>
    <row r="69542" ht="15"/>
    <row r="69543" ht="15"/>
    <row r="69544" ht="15"/>
    <row r="69545" ht="15"/>
    <row r="69546" ht="15"/>
    <row r="69547" ht="15"/>
    <row r="69548" ht="15"/>
    <row r="69549" ht="15"/>
    <row r="69550" ht="15"/>
    <row r="69551" ht="15"/>
    <row r="69552" ht="15"/>
    <row r="69553" ht="15"/>
    <row r="69554" ht="15"/>
    <row r="69555" ht="15"/>
    <row r="69556" ht="15"/>
    <row r="69557" ht="15"/>
    <row r="69558" ht="15"/>
    <row r="69559" ht="15"/>
    <row r="69560" ht="15"/>
    <row r="69561" ht="15"/>
    <row r="69562" ht="15"/>
    <row r="69563" ht="15"/>
    <row r="69564" ht="15"/>
    <row r="69565" ht="15"/>
    <row r="69566" ht="15"/>
    <row r="69567" ht="15"/>
    <row r="69568" ht="15"/>
    <row r="69569" ht="15"/>
    <row r="69570" ht="15"/>
    <row r="69571" ht="15"/>
    <row r="69572" ht="15"/>
    <row r="69573" ht="15"/>
    <row r="69574" ht="15"/>
    <row r="69575" ht="15"/>
    <row r="69576" ht="15"/>
    <row r="69577" ht="15"/>
    <row r="69578" ht="15"/>
    <row r="69579" ht="15"/>
    <row r="69580" ht="15"/>
    <row r="69581" ht="15"/>
    <row r="69582" ht="15"/>
    <row r="69583" ht="15"/>
    <row r="69584" ht="15"/>
    <row r="69585" ht="15"/>
    <row r="69586" ht="15"/>
    <row r="69587" ht="15"/>
    <row r="69588" ht="15"/>
    <row r="69589" ht="15"/>
    <row r="69590" ht="15"/>
    <row r="69591" ht="15"/>
    <row r="69592" ht="15"/>
    <row r="69593" ht="15"/>
    <row r="69594" ht="15"/>
    <row r="69595" ht="15"/>
    <row r="69596" ht="15"/>
    <row r="69597" ht="15"/>
    <row r="69598" ht="15"/>
    <row r="69599" ht="15"/>
    <row r="69600" ht="15"/>
    <row r="69601" ht="15"/>
    <row r="69602" ht="15"/>
    <row r="69603" ht="15"/>
    <row r="69604" ht="15"/>
    <row r="69605" ht="15"/>
    <row r="69606" ht="15"/>
    <row r="69607" ht="15"/>
    <row r="69608" ht="15"/>
    <row r="69609" ht="15"/>
    <row r="69610" ht="15"/>
    <row r="69611" ht="15"/>
    <row r="69612" ht="15"/>
    <row r="69613" ht="15"/>
    <row r="69614" ht="15"/>
    <row r="69615" ht="15"/>
    <row r="69616" ht="15"/>
    <row r="69617" ht="15"/>
    <row r="69618" ht="15"/>
    <row r="69619" ht="15"/>
    <row r="69620" ht="15"/>
    <row r="69621" ht="15"/>
    <row r="69622" ht="15"/>
    <row r="69623" ht="15"/>
    <row r="69624" ht="15"/>
    <row r="69625" ht="15"/>
    <row r="69626" ht="15"/>
    <row r="69627" ht="15"/>
    <row r="69628" ht="15"/>
    <row r="69629" ht="15"/>
    <row r="69630" ht="15"/>
    <row r="69631" ht="15"/>
    <row r="69632" ht="15"/>
    <row r="69633" ht="15"/>
    <row r="69634" ht="15"/>
    <row r="69635" ht="15"/>
    <row r="69636" ht="15"/>
    <row r="69637" ht="15"/>
    <row r="69638" ht="15"/>
    <row r="69639" ht="15"/>
    <row r="69640" ht="15"/>
    <row r="69641" ht="15"/>
    <row r="69642" ht="15"/>
    <row r="69643" ht="15"/>
    <row r="69644" ht="15"/>
    <row r="69645" ht="15"/>
    <row r="69646" ht="15"/>
    <row r="69647" ht="15"/>
    <row r="69648" ht="15"/>
    <row r="69649" ht="15"/>
    <row r="69650" ht="15"/>
    <row r="69651" ht="15"/>
    <row r="69652" ht="15"/>
    <row r="69653" ht="15"/>
    <row r="69654" ht="15"/>
    <row r="69655" ht="15"/>
    <row r="69656" ht="15"/>
    <row r="69657" ht="15"/>
    <row r="69658" ht="15"/>
    <row r="69659" ht="15"/>
    <row r="69660" ht="15"/>
    <row r="69661" ht="15"/>
    <row r="69662" ht="15"/>
    <row r="69663" ht="15"/>
    <row r="69664" ht="15"/>
    <row r="69665" ht="15"/>
    <row r="69666" ht="15"/>
    <row r="69667" ht="15"/>
    <row r="69668" ht="15"/>
    <row r="69669" ht="15"/>
    <row r="69670" ht="15"/>
    <row r="69671" ht="15"/>
    <row r="69672" ht="15"/>
    <row r="69673" ht="15"/>
    <row r="69674" ht="15"/>
    <row r="69675" ht="15"/>
    <row r="69676" ht="15"/>
    <row r="69677" ht="15"/>
    <row r="69678" ht="15"/>
    <row r="69679" ht="15"/>
    <row r="69680" ht="15"/>
    <row r="69681" ht="15"/>
    <row r="69682" ht="15"/>
    <row r="69683" ht="15"/>
    <row r="69684" ht="15"/>
    <row r="69685" ht="15"/>
    <row r="69686" ht="15"/>
    <row r="69687" ht="15"/>
    <row r="69688" ht="15"/>
    <row r="69689" ht="15"/>
    <row r="69690" ht="15"/>
    <row r="69691" ht="15"/>
    <row r="69692" ht="15"/>
    <row r="69693" ht="15"/>
    <row r="69694" ht="15"/>
    <row r="69695" ht="15"/>
    <row r="69696" ht="15"/>
    <row r="69697" ht="15"/>
    <row r="69698" ht="15"/>
    <row r="69699" ht="15"/>
    <row r="69700" ht="15"/>
    <row r="69701" ht="15"/>
    <row r="69702" ht="15"/>
    <row r="69703" ht="15"/>
    <row r="69704" ht="15"/>
    <row r="69705" ht="15"/>
    <row r="69706" ht="15"/>
    <row r="69707" ht="15"/>
    <row r="69708" ht="15"/>
    <row r="69709" ht="15"/>
    <row r="69710" ht="15"/>
    <row r="69711" ht="15"/>
    <row r="69712" ht="15"/>
    <row r="69713" ht="15"/>
    <row r="69714" ht="15"/>
    <row r="69715" ht="15"/>
    <row r="69716" ht="15"/>
    <row r="69717" ht="15"/>
    <row r="69718" ht="15"/>
    <row r="69719" ht="15"/>
    <row r="69720" ht="15"/>
    <row r="69721" ht="15"/>
    <row r="69722" ht="15"/>
    <row r="69723" ht="15"/>
    <row r="69724" ht="15"/>
    <row r="69725" ht="15"/>
    <row r="69726" ht="15"/>
    <row r="69727" ht="15"/>
    <row r="69728" ht="15"/>
    <row r="69729" ht="15"/>
    <row r="69730" ht="15"/>
    <row r="69731" ht="15"/>
    <row r="69732" ht="15"/>
    <row r="69733" ht="15"/>
    <row r="69734" ht="15"/>
    <row r="69735" ht="15"/>
    <row r="69736" ht="15"/>
    <row r="69737" ht="15"/>
    <row r="69738" ht="15"/>
    <row r="69739" ht="15"/>
    <row r="69740" ht="15"/>
    <row r="69741" ht="15"/>
    <row r="69742" ht="15"/>
    <row r="69743" ht="15"/>
    <row r="69744" ht="15"/>
    <row r="69745" ht="15"/>
    <row r="69746" ht="15"/>
    <row r="69747" ht="15"/>
    <row r="69748" ht="15"/>
    <row r="69749" ht="15"/>
    <row r="69750" ht="15"/>
    <row r="69751" ht="15"/>
    <row r="69752" ht="15"/>
    <row r="69753" ht="15"/>
    <row r="69754" ht="15"/>
    <row r="69755" ht="15"/>
    <row r="69756" ht="15"/>
    <row r="69757" ht="15"/>
    <row r="69758" ht="15"/>
    <row r="69759" ht="15"/>
    <row r="69760" ht="15"/>
    <row r="69761" ht="15"/>
    <row r="69762" ht="15"/>
    <row r="69763" ht="15"/>
    <row r="69764" ht="15"/>
    <row r="69765" ht="15"/>
    <row r="69766" ht="15"/>
    <row r="69767" ht="15"/>
    <row r="69768" ht="15"/>
    <row r="69769" ht="15"/>
    <row r="69770" ht="15"/>
    <row r="69771" ht="15"/>
    <row r="69772" ht="15"/>
    <row r="69773" ht="15"/>
    <row r="69774" ht="15"/>
    <row r="69775" ht="15"/>
    <row r="69776" ht="15"/>
    <row r="69777" ht="15"/>
    <row r="69778" ht="15"/>
    <row r="69779" ht="15"/>
    <row r="69780" ht="15"/>
    <row r="69781" ht="15"/>
    <row r="69782" ht="15"/>
    <row r="69783" ht="15"/>
    <row r="69784" ht="15"/>
    <row r="69785" ht="15"/>
    <row r="69786" ht="15"/>
    <row r="69787" ht="15"/>
    <row r="69788" ht="15"/>
    <row r="69789" ht="15"/>
    <row r="69790" ht="15"/>
    <row r="69791" ht="15"/>
    <row r="69792" ht="15"/>
    <row r="69793" ht="15"/>
    <row r="69794" ht="15"/>
    <row r="69795" ht="15"/>
    <row r="69796" ht="15"/>
    <row r="69797" ht="15"/>
    <row r="69798" ht="15"/>
    <row r="69799" ht="15"/>
    <row r="69800" ht="15"/>
    <row r="69801" ht="15"/>
    <row r="69802" ht="15"/>
    <row r="69803" ht="15"/>
    <row r="69804" ht="15"/>
    <row r="69805" ht="15"/>
    <row r="69806" ht="15"/>
    <row r="69807" ht="15"/>
    <row r="69808" ht="15"/>
    <row r="69809" ht="15"/>
    <row r="69810" ht="15"/>
    <row r="69811" ht="15"/>
    <row r="69812" ht="15"/>
    <row r="69813" ht="15"/>
    <row r="69814" ht="15"/>
    <row r="69815" ht="15"/>
    <row r="69816" ht="15"/>
    <row r="69817" ht="15"/>
    <row r="69818" ht="15"/>
    <row r="69819" ht="15"/>
    <row r="69820" ht="15"/>
    <row r="69821" ht="15"/>
    <row r="69822" ht="15"/>
    <row r="69823" ht="15"/>
    <row r="69824" ht="15"/>
    <row r="69825" ht="15"/>
    <row r="69826" ht="15"/>
    <row r="69827" ht="15"/>
    <row r="69828" ht="15"/>
    <row r="69829" ht="15"/>
    <row r="69830" ht="15"/>
    <row r="69831" ht="15"/>
    <row r="69832" ht="15"/>
    <row r="69833" ht="15"/>
    <row r="69834" ht="15"/>
    <row r="69835" ht="15"/>
    <row r="69836" ht="15"/>
    <row r="69837" ht="15"/>
    <row r="69838" ht="15"/>
    <row r="69839" ht="15"/>
    <row r="69840" ht="15"/>
    <row r="69841" ht="15"/>
    <row r="69842" ht="15"/>
    <row r="69843" ht="15"/>
    <row r="69844" ht="15"/>
    <row r="69845" ht="15"/>
    <row r="69846" ht="15"/>
    <row r="69847" ht="15"/>
    <row r="69848" ht="15"/>
    <row r="69849" ht="15"/>
    <row r="69850" ht="15"/>
    <row r="69851" ht="15"/>
    <row r="69852" ht="15"/>
    <row r="69853" ht="15"/>
    <row r="69854" ht="15"/>
    <row r="69855" ht="15"/>
    <row r="69856" ht="15"/>
    <row r="69857" ht="15"/>
    <row r="69858" ht="15"/>
    <row r="69859" ht="15"/>
    <row r="69860" ht="15"/>
    <row r="69861" ht="15"/>
    <row r="69862" ht="15"/>
    <row r="69863" ht="15"/>
    <row r="69864" ht="15"/>
    <row r="69865" ht="15"/>
    <row r="69866" ht="15"/>
    <row r="69867" ht="15"/>
    <row r="69868" ht="15"/>
    <row r="69869" ht="15"/>
    <row r="69870" ht="15"/>
    <row r="69871" ht="15"/>
    <row r="69872" ht="15"/>
    <row r="69873" ht="15"/>
    <row r="69874" ht="15"/>
    <row r="69875" ht="15"/>
    <row r="69876" ht="15"/>
    <row r="69877" ht="15"/>
    <row r="69878" ht="15"/>
    <row r="69879" ht="15"/>
    <row r="69880" ht="15"/>
    <row r="69881" ht="15"/>
    <row r="69882" ht="15"/>
    <row r="69883" ht="15"/>
    <row r="69884" ht="15"/>
    <row r="69885" ht="15"/>
    <row r="69886" ht="15"/>
    <row r="69887" ht="15"/>
    <row r="69888" ht="15"/>
    <row r="69889" ht="15"/>
    <row r="69890" ht="15"/>
    <row r="69891" ht="15"/>
    <row r="69892" ht="15"/>
    <row r="69893" ht="15"/>
    <row r="69894" ht="15"/>
    <row r="69895" ht="15"/>
    <row r="69896" ht="15"/>
    <row r="69897" ht="15"/>
    <row r="69898" ht="15"/>
    <row r="69899" ht="15"/>
    <row r="69900" ht="15"/>
    <row r="69901" ht="15"/>
    <row r="69902" ht="15"/>
    <row r="69903" ht="15"/>
    <row r="69904" ht="15"/>
    <row r="69905" ht="15"/>
    <row r="69906" ht="15"/>
    <row r="69907" ht="15"/>
    <row r="69908" ht="15"/>
    <row r="69909" ht="15"/>
    <row r="69910" ht="15"/>
    <row r="69911" ht="15"/>
    <row r="69912" ht="15"/>
    <row r="69913" ht="15"/>
    <row r="69914" ht="15"/>
    <row r="69915" ht="15"/>
    <row r="69916" ht="15"/>
    <row r="69917" ht="15"/>
    <row r="69918" ht="15"/>
    <row r="69919" ht="15"/>
    <row r="69920" ht="15"/>
    <row r="69921" ht="15"/>
    <row r="69922" ht="15"/>
    <row r="69923" ht="15"/>
    <row r="69924" ht="15"/>
    <row r="69925" ht="15"/>
    <row r="69926" ht="15"/>
    <row r="69927" ht="15"/>
    <row r="69928" ht="15"/>
    <row r="69929" ht="15"/>
    <row r="69930" ht="15"/>
    <row r="69931" ht="15"/>
    <row r="69932" ht="15"/>
    <row r="69933" ht="15"/>
    <row r="69934" ht="15"/>
    <row r="69935" ht="15"/>
    <row r="69936" ht="15"/>
    <row r="69937" ht="15"/>
    <row r="69938" ht="15"/>
    <row r="69939" ht="15"/>
    <row r="69940" ht="15"/>
    <row r="69941" ht="15"/>
    <row r="69942" ht="15"/>
    <row r="69943" ht="15"/>
    <row r="69944" ht="15"/>
    <row r="69945" ht="15"/>
    <row r="69946" ht="15"/>
    <row r="69947" ht="15"/>
    <row r="69948" ht="15"/>
    <row r="69949" ht="15"/>
    <row r="69950" ht="15"/>
    <row r="69951" ht="15"/>
    <row r="69952" ht="15"/>
    <row r="69953" ht="15"/>
    <row r="69954" ht="15"/>
    <row r="69955" ht="15"/>
    <row r="69956" ht="15"/>
    <row r="69957" ht="15"/>
    <row r="69958" ht="15"/>
    <row r="69959" ht="15"/>
    <row r="69960" ht="15"/>
    <row r="69961" ht="15"/>
    <row r="69962" ht="15"/>
    <row r="69963" ht="15"/>
    <row r="69964" ht="15"/>
    <row r="69965" ht="15"/>
    <row r="69966" ht="15"/>
    <row r="69967" ht="15"/>
    <row r="69968" ht="15"/>
    <row r="69969" ht="15"/>
    <row r="69970" ht="15"/>
    <row r="69971" ht="15"/>
    <row r="69972" ht="15"/>
    <row r="69973" ht="15"/>
    <row r="69974" ht="15"/>
    <row r="69975" ht="15"/>
    <row r="69976" ht="15"/>
    <row r="69977" ht="15"/>
    <row r="69978" ht="15"/>
    <row r="69979" ht="15"/>
    <row r="69980" ht="15"/>
    <row r="69981" ht="15"/>
    <row r="69982" ht="15"/>
    <row r="69983" ht="15"/>
    <row r="69984" ht="15"/>
    <row r="69985" ht="15"/>
    <row r="69986" ht="15"/>
    <row r="69987" ht="15"/>
    <row r="69988" ht="15"/>
    <row r="69989" ht="15"/>
    <row r="69990" ht="15"/>
    <row r="69991" ht="15"/>
    <row r="69992" ht="15"/>
    <row r="69993" ht="15"/>
    <row r="69994" ht="15"/>
    <row r="69995" ht="15"/>
    <row r="69996" ht="15"/>
    <row r="69997" ht="15"/>
    <row r="69998" ht="15"/>
    <row r="69999" ht="15"/>
    <row r="70000" ht="15"/>
    <row r="70001" ht="15"/>
    <row r="70002" ht="15"/>
    <row r="70003" ht="15"/>
    <row r="70004" ht="15"/>
    <row r="70005" ht="15"/>
    <row r="70006" ht="15"/>
    <row r="70007" ht="15"/>
    <row r="70008" ht="15"/>
    <row r="70009" ht="15"/>
    <row r="70010" ht="15"/>
    <row r="70011" ht="15"/>
    <row r="70012" ht="15"/>
    <row r="70013" ht="15"/>
    <row r="70014" ht="15"/>
    <row r="70015" ht="15"/>
    <row r="70016" ht="15"/>
    <row r="70017" ht="15"/>
    <row r="70018" ht="15"/>
    <row r="70019" ht="15"/>
    <row r="70020" ht="15"/>
    <row r="70021" ht="15"/>
    <row r="70022" ht="15"/>
    <row r="70023" ht="15"/>
    <row r="70024" ht="15"/>
    <row r="70025" ht="15"/>
    <row r="70026" ht="15"/>
    <row r="70027" ht="15"/>
    <row r="70028" ht="15"/>
    <row r="70029" ht="15"/>
    <row r="70030" ht="15"/>
    <row r="70031" ht="15"/>
    <row r="70032" ht="15"/>
    <row r="70033" ht="15"/>
    <row r="70034" ht="15"/>
    <row r="70035" ht="15"/>
    <row r="70036" ht="15"/>
    <row r="70037" ht="15"/>
    <row r="70038" ht="15"/>
    <row r="70039" ht="15"/>
    <row r="70040" ht="15"/>
    <row r="70041" ht="15"/>
    <row r="70042" ht="15"/>
    <row r="70043" ht="15"/>
    <row r="70044" ht="15"/>
    <row r="70045" ht="15"/>
    <row r="70046" ht="15"/>
    <row r="70047" ht="15"/>
    <row r="70048" ht="15"/>
    <row r="70049" ht="15"/>
    <row r="70050" ht="15"/>
    <row r="70051" ht="15"/>
    <row r="70052" ht="15"/>
    <row r="70053" ht="15"/>
    <row r="70054" ht="15"/>
    <row r="70055" ht="15"/>
    <row r="70056" ht="15"/>
    <row r="70057" ht="15"/>
    <row r="70058" ht="15"/>
    <row r="70059" ht="15"/>
    <row r="70060" ht="15"/>
    <row r="70061" ht="15"/>
    <row r="70062" ht="15"/>
    <row r="70063" ht="15"/>
    <row r="70064" ht="15"/>
    <row r="70065" ht="15"/>
    <row r="70066" ht="15"/>
    <row r="70067" ht="15"/>
    <row r="70068" ht="15"/>
    <row r="70069" ht="15"/>
    <row r="70070" ht="15"/>
    <row r="70071" ht="15"/>
    <row r="70072" ht="15"/>
    <row r="70073" ht="15"/>
    <row r="70074" ht="15"/>
    <row r="70075" ht="15"/>
    <row r="70076" ht="15"/>
    <row r="70077" ht="15"/>
    <row r="70078" ht="15"/>
    <row r="70079" ht="15"/>
    <row r="70080" ht="15"/>
    <row r="70081" ht="15"/>
    <row r="70082" ht="15"/>
    <row r="70083" ht="15"/>
    <row r="70084" ht="15"/>
    <row r="70085" ht="15"/>
    <row r="70086" ht="15"/>
    <row r="70087" ht="15"/>
    <row r="70088" ht="15"/>
    <row r="70089" ht="15"/>
    <row r="70090" ht="15"/>
    <row r="70091" ht="15"/>
    <row r="70092" ht="15"/>
    <row r="70093" ht="15"/>
    <row r="70094" ht="15"/>
    <row r="70095" ht="15"/>
    <row r="70096" ht="15"/>
    <row r="70097" ht="15"/>
    <row r="70098" ht="15"/>
    <row r="70099" ht="15"/>
    <row r="70100" ht="15"/>
    <row r="70101" ht="15"/>
    <row r="70102" ht="15"/>
    <row r="70103" ht="15"/>
    <row r="70104" ht="15"/>
    <row r="70105" ht="15"/>
    <row r="70106" ht="15"/>
    <row r="70107" ht="15"/>
    <row r="70108" ht="15"/>
    <row r="70109" ht="15"/>
    <row r="70110" ht="15"/>
    <row r="70111" ht="15"/>
    <row r="70112" ht="15"/>
    <row r="70113" ht="15"/>
    <row r="70114" ht="15"/>
    <row r="70115" ht="15"/>
    <row r="70116" ht="15"/>
    <row r="70117" ht="15"/>
    <row r="70118" ht="15"/>
    <row r="70119" ht="15"/>
    <row r="70120" ht="15"/>
    <row r="70121" ht="15"/>
    <row r="70122" ht="15"/>
    <row r="70123" ht="15"/>
    <row r="70124" ht="15"/>
    <row r="70125" ht="15"/>
    <row r="70126" ht="15"/>
    <row r="70127" ht="15"/>
    <row r="70128" ht="15"/>
    <row r="70129" ht="15"/>
    <row r="70130" ht="15"/>
    <row r="70131" ht="15"/>
    <row r="70132" ht="15"/>
    <row r="70133" ht="15"/>
    <row r="70134" ht="15"/>
    <row r="70135" ht="15"/>
    <row r="70136" ht="15"/>
    <row r="70137" ht="15"/>
    <row r="70138" ht="15"/>
    <row r="70139" ht="15"/>
    <row r="70140" ht="15"/>
    <row r="70141" ht="15"/>
    <row r="70142" ht="15"/>
    <row r="70143" ht="15"/>
    <row r="70144" ht="15"/>
    <row r="70145" ht="15"/>
    <row r="70146" ht="15"/>
    <row r="70147" ht="15"/>
    <row r="70148" ht="15"/>
    <row r="70149" ht="15"/>
    <row r="70150" ht="15"/>
    <row r="70151" ht="15"/>
    <row r="70152" ht="15"/>
    <row r="70153" ht="15"/>
    <row r="70154" ht="15"/>
    <row r="70155" ht="15"/>
    <row r="70156" ht="15"/>
    <row r="70157" ht="15"/>
    <row r="70158" ht="15"/>
    <row r="70159" ht="15"/>
    <row r="70160" ht="15"/>
    <row r="70161" ht="15"/>
    <row r="70162" ht="15"/>
    <row r="70163" ht="15"/>
    <row r="70164" ht="15"/>
    <row r="70165" ht="15"/>
    <row r="70166" ht="15"/>
    <row r="70167" ht="15"/>
    <row r="70168" ht="15"/>
    <row r="70169" ht="15"/>
    <row r="70170" ht="15"/>
    <row r="70171" ht="15"/>
    <row r="70172" ht="15"/>
    <row r="70173" ht="15"/>
    <row r="70174" ht="15"/>
    <row r="70175" ht="15"/>
    <row r="70176" ht="15"/>
    <row r="70177" ht="15"/>
    <row r="70178" ht="15"/>
    <row r="70179" ht="15"/>
    <row r="70180" ht="15"/>
    <row r="70181" ht="15"/>
    <row r="70182" ht="15"/>
    <row r="70183" ht="15"/>
    <row r="70184" ht="15"/>
    <row r="70185" ht="15"/>
    <row r="70186" ht="15"/>
    <row r="70187" ht="15"/>
    <row r="70188" ht="15"/>
    <row r="70189" ht="15"/>
    <row r="70190" ht="15"/>
    <row r="70191" ht="15"/>
    <row r="70192" ht="15"/>
    <row r="70193" ht="15"/>
    <row r="70194" ht="15"/>
    <row r="70195" ht="15"/>
    <row r="70196" ht="15"/>
    <row r="70197" ht="15"/>
    <row r="70198" ht="15"/>
    <row r="70199" ht="15"/>
    <row r="70200" ht="15"/>
    <row r="70201" ht="15"/>
    <row r="70202" ht="15"/>
    <row r="70203" ht="15"/>
    <row r="70204" ht="15"/>
    <row r="70205" ht="15"/>
    <row r="70206" ht="15"/>
    <row r="70207" ht="15"/>
    <row r="70208" ht="15"/>
    <row r="70209" ht="15"/>
    <row r="70210" ht="15"/>
    <row r="70211" ht="15"/>
    <row r="70212" ht="15"/>
    <row r="70213" ht="15"/>
    <row r="70214" ht="15"/>
    <row r="70215" ht="15"/>
    <row r="70216" ht="15"/>
    <row r="70217" ht="15"/>
    <row r="70218" ht="15"/>
    <row r="70219" ht="15"/>
    <row r="70220" ht="15"/>
    <row r="70221" ht="15"/>
    <row r="70222" ht="15"/>
    <row r="70223" ht="15"/>
    <row r="70224" ht="15"/>
    <row r="70225" ht="15"/>
    <row r="70226" ht="15"/>
    <row r="70227" ht="15"/>
    <row r="70228" ht="15"/>
    <row r="70229" ht="15"/>
    <row r="70230" ht="15"/>
    <row r="70231" ht="15"/>
    <row r="70232" ht="15"/>
    <row r="70233" ht="15"/>
    <row r="70234" ht="15"/>
    <row r="70235" ht="15"/>
    <row r="70236" ht="15"/>
    <row r="70237" ht="15"/>
    <row r="70238" ht="15"/>
    <row r="70239" ht="15"/>
    <row r="70240" ht="15"/>
    <row r="70241" ht="15"/>
    <row r="70242" ht="15"/>
    <row r="70243" ht="15"/>
    <row r="70244" ht="15"/>
    <row r="70245" ht="15"/>
    <row r="70246" ht="15"/>
    <row r="70247" ht="15"/>
    <row r="70248" ht="15"/>
    <row r="70249" ht="15"/>
    <row r="70250" ht="15"/>
    <row r="70251" ht="15"/>
    <row r="70252" ht="15"/>
    <row r="70253" ht="15"/>
    <row r="70254" ht="15"/>
    <row r="70255" ht="15"/>
    <row r="70256" ht="15"/>
    <row r="70257" ht="15"/>
    <row r="70258" ht="15"/>
    <row r="70259" ht="15"/>
    <row r="70260" ht="15"/>
    <row r="70261" ht="15"/>
    <row r="70262" ht="15"/>
    <row r="70263" ht="15"/>
    <row r="70264" ht="15"/>
    <row r="70265" ht="15"/>
    <row r="70266" ht="15"/>
    <row r="70267" ht="15"/>
    <row r="70268" ht="15"/>
    <row r="70269" ht="15"/>
    <row r="70270" ht="15"/>
    <row r="70271" ht="15"/>
    <row r="70272" ht="15"/>
    <row r="70273" ht="15"/>
    <row r="70274" ht="15"/>
    <row r="70275" ht="15"/>
    <row r="70276" ht="15"/>
    <row r="70277" ht="15"/>
    <row r="70278" ht="15"/>
    <row r="70279" ht="15"/>
    <row r="70280" ht="15"/>
    <row r="70281" ht="15"/>
    <row r="70282" ht="15"/>
    <row r="70283" ht="15"/>
    <row r="70284" ht="15"/>
    <row r="70285" ht="15"/>
    <row r="70286" ht="15"/>
    <row r="70287" ht="15"/>
    <row r="70288" ht="15"/>
    <row r="70289" ht="15"/>
    <row r="70290" ht="15"/>
    <row r="70291" ht="15"/>
    <row r="70292" ht="15"/>
    <row r="70293" ht="15"/>
    <row r="70294" ht="15"/>
    <row r="70295" ht="15"/>
    <row r="70296" ht="15"/>
    <row r="70297" ht="15"/>
    <row r="70298" ht="15"/>
    <row r="70299" ht="15"/>
    <row r="70300" ht="15"/>
    <row r="70301" ht="15"/>
    <row r="70302" ht="15"/>
    <row r="70303" ht="15"/>
    <row r="70304" ht="15"/>
    <row r="70305" ht="15"/>
    <row r="70306" ht="15"/>
    <row r="70307" ht="15"/>
    <row r="70308" ht="15"/>
    <row r="70309" ht="15"/>
    <row r="70310" ht="15"/>
    <row r="70311" ht="15"/>
    <row r="70312" ht="15"/>
    <row r="70313" ht="15"/>
    <row r="70314" ht="15"/>
    <row r="70315" ht="15"/>
    <row r="70316" ht="15"/>
    <row r="70317" ht="15"/>
    <row r="70318" ht="15"/>
    <row r="70319" ht="15"/>
    <row r="70320" ht="15"/>
    <row r="70321" ht="15"/>
    <row r="70322" ht="15"/>
    <row r="70323" ht="15"/>
    <row r="70324" ht="15"/>
    <row r="70325" ht="15"/>
    <row r="70326" ht="15"/>
    <row r="70327" ht="15"/>
    <row r="70328" ht="15"/>
    <row r="70329" ht="15"/>
    <row r="70330" ht="15"/>
    <row r="70331" ht="15"/>
    <row r="70332" ht="15"/>
    <row r="70333" ht="15"/>
    <row r="70334" ht="15"/>
    <row r="70335" ht="15"/>
    <row r="70336" ht="15"/>
    <row r="70337" ht="15"/>
    <row r="70338" ht="15"/>
    <row r="70339" ht="15"/>
    <row r="70340" ht="15"/>
    <row r="70341" ht="15"/>
    <row r="70342" ht="15"/>
    <row r="70343" ht="15"/>
    <row r="70344" ht="15"/>
    <row r="70345" ht="15"/>
    <row r="70346" ht="15"/>
    <row r="70347" ht="15"/>
    <row r="70348" ht="15"/>
    <row r="70349" ht="15"/>
    <row r="70350" ht="15"/>
    <row r="70351" ht="15"/>
    <row r="70352" ht="15"/>
    <row r="70353" ht="15"/>
    <row r="70354" ht="15"/>
    <row r="70355" ht="15"/>
    <row r="70356" ht="15"/>
    <row r="70357" ht="15"/>
    <row r="70358" ht="15"/>
    <row r="70359" ht="15"/>
    <row r="70360" ht="15"/>
    <row r="70361" ht="15"/>
    <row r="70362" ht="15"/>
    <row r="70363" ht="15"/>
    <row r="70364" ht="15"/>
    <row r="70365" ht="15"/>
    <row r="70366" ht="15"/>
    <row r="70367" ht="15"/>
    <row r="70368" ht="15"/>
    <row r="70369" ht="15"/>
    <row r="70370" ht="15"/>
    <row r="70371" ht="15"/>
    <row r="70372" ht="15"/>
    <row r="70373" ht="15"/>
    <row r="70374" ht="15"/>
    <row r="70375" ht="15"/>
    <row r="70376" ht="15"/>
    <row r="70377" ht="15"/>
    <row r="70378" ht="15"/>
    <row r="70379" ht="15"/>
    <row r="70380" ht="15"/>
    <row r="70381" ht="15"/>
    <row r="70382" ht="15"/>
    <row r="70383" ht="15"/>
    <row r="70384" ht="15"/>
    <row r="70385" ht="15"/>
    <row r="70386" ht="15"/>
    <row r="70387" ht="15"/>
    <row r="70388" ht="15"/>
    <row r="70389" ht="15"/>
    <row r="70390" ht="15"/>
    <row r="70391" ht="15"/>
    <row r="70392" ht="15"/>
    <row r="70393" ht="15"/>
    <row r="70394" ht="15"/>
    <row r="70395" ht="15"/>
    <row r="70396" ht="15"/>
    <row r="70397" ht="15"/>
    <row r="70398" ht="15"/>
    <row r="70399" ht="15"/>
    <row r="70400" ht="15"/>
    <row r="70401" ht="15"/>
    <row r="70402" ht="15"/>
    <row r="70403" ht="15"/>
    <row r="70404" ht="15"/>
    <row r="70405" ht="15"/>
    <row r="70406" ht="15"/>
    <row r="70407" ht="15"/>
    <row r="70408" ht="15"/>
    <row r="70409" ht="15"/>
    <row r="70410" ht="15"/>
    <row r="70411" ht="15"/>
    <row r="70412" ht="15"/>
    <row r="70413" ht="15"/>
    <row r="70414" ht="15"/>
    <row r="70415" ht="15"/>
    <row r="70416" ht="15"/>
    <row r="70417" ht="15"/>
    <row r="70418" ht="15"/>
    <row r="70419" ht="15"/>
    <row r="70420" ht="15"/>
    <row r="70421" ht="15"/>
    <row r="70422" ht="15"/>
    <row r="70423" ht="15"/>
    <row r="70424" ht="15"/>
    <row r="70425" ht="15"/>
    <row r="70426" ht="15"/>
    <row r="70427" ht="15"/>
    <row r="70428" ht="15"/>
    <row r="70429" ht="15"/>
    <row r="70430" ht="15"/>
    <row r="70431" ht="15"/>
    <row r="70432" ht="15"/>
    <row r="70433" ht="15"/>
    <row r="70434" ht="15"/>
    <row r="70435" ht="15"/>
    <row r="70436" ht="15"/>
    <row r="70437" ht="15"/>
    <row r="70438" ht="15"/>
    <row r="70439" ht="15"/>
    <row r="70440" ht="15"/>
    <row r="70441" ht="15"/>
    <row r="70442" ht="15"/>
    <row r="70443" ht="15"/>
    <row r="70444" ht="15"/>
    <row r="70445" ht="15"/>
    <row r="70446" ht="15"/>
    <row r="70447" ht="15"/>
    <row r="70448" ht="15"/>
    <row r="70449" ht="15"/>
    <row r="70450" ht="15"/>
    <row r="70451" ht="15"/>
    <row r="70452" ht="15"/>
    <row r="70453" ht="15"/>
    <row r="70454" ht="15"/>
    <row r="70455" ht="15"/>
    <row r="70456" ht="15"/>
    <row r="70457" ht="15"/>
    <row r="70458" ht="15"/>
    <row r="70459" ht="15"/>
    <row r="70460" ht="15"/>
    <row r="70461" ht="15"/>
    <row r="70462" ht="15"/>
    <row r="70463" ht="15"/>
    <row r="70464" ht="15"/>
    <row r="70465" ht="15"/>
    <row r="70466" ht="15"/>
    <row r="70467" ht="15"/>
    <row r="70468" ht="15"/>
    <row r="70469" ht="15"/>
    <row r="70470" ht="15"/>
    <row r="70471" ht="15"/>
    <row r="70472" ht="15"/>
    <row r="70473" ht="15"/>
    <row r="70474" ht="15"/>
    <row r="70475" ht="15"/>
    <row r="70476" ht="15"/>
    <row r="70477" ht="15"/>
    <row r="70478" ht="15"/>
    <row r="70479" ht="15"/>
    <row r="70480" ht="15"/>
    <row r="70481" ht="15"/>
    <row r="70482" ht="15"/>
    <row r="70483" ht="15"/>
    <row r="70484" ht="15"/>
    <row r="70485" ht="15"/>
    <row r="70486" ht="15"/>
    <row r="70487" ht="15"/>
    <row r="70488" ht="15"/>
    <row r="70489" ht="15"/>
    <row r="70490" ht="15"/>
    <row r="70491" ht="15"/>
    <row r="70492" ht="15"/>
    <row r="70493" ht="15"/>
    <row r="70494" ht="15"/>
    <row r="70495" ht="15"/>
    <row r="70496" ht="15"/>
    <row r="70497" ht="15"/>
    <row r="70498" ht="15"/>
    <row r="70499" ht="15"/>
    <row r="70500" ht="15"/>
    <row r="70501" ht="15"/>
    <row r="70502" ht="15"/>
    <row r="70503" ht="15"/>
    <row r="70504" ht="15"/>
    <row r="70505" ht="15"/>
    <row r="70506" ht="15"/>
    <row r="70507" ht="15"/>
    <row r="70508" ht="15"/>
    <row r="70509" ht="15"/>
    <row r="70510" ht="15"/>
    <row r="70511" ht="15"/>
    <row r="70512" ht="15"/>
    <row r="70513" ht="15"/>
    <row r="70514" ht="15"/>
    <row r="70515" ht="15"/>
    <row r="70516" ht="15"/>
    <row r="70517" ht="15"/>
    <row r="70518" ht="15"/>
    <row r="70519" ht="15"/>
    <row r="70520" ht="15"/>
    <row r="70521" ht="15"/>
    <row r="70522" ht="15"/>
    <row r="70523" ht="15"/>
    <row r="70524" ht="15"/>
    <row r="70525" ht="15"/>
    <row r="70526" ht="15"/>
    <row r="70527" ht="15"/>
    <row r="70528" ht="15"/>
    <row r="70529" ht="15"/>
    <row r="70530" ht="15"/>
    <row r="70531" ht="15"/>
    <row r="70532" ht="15"/>
    <row r="70533" ht="15"/>
    <row r="70534" ht="15"/>
    <row r="70535" ht="15"/>
    <row r="70536" ht="15"/>
    <row r="70537" ht="15"/>
    <row r="70538" ht="15"/>
    <row r="70539" ht="15"/>
    <row r="70540" ht="15"/>
    <row r="70541" ht="15"/>
    <row r="70542" ht="15"/>
    <row r="70543" ht="15"/>
    <row r="70544" ht="15"/>
    <row r="70545" ht="15"/>
    <row r="70546" ht="15"/>
    <row r="70547" ht="15"/>
    <row r="70548" ht="15"/>
    <row r="70549" ht="15"/>
    <row r="70550" ht="15"/>
    <row r="70551" ht="15"/>
    <row r="70552" ht="15"/>
    <row r="70553" ht="15"/>
    <row r="70554" ht="15"/>
    <row r="70555" ht="15"/>
    <row r="70556" ht="15"/>
    <row r="70557" ht="15"/>
    <row r="70558" ht="15"/>
    <row r="70559" ht="15"/>
    <row r="70560" ht="15"/>
    <row r="70561" ht="15"/>
    <row r="70562" ht="15"/>
    <row r="70563" ht="15"/>
    <row r="70564" ht="15"/>
    <row r="70565" ht="15"/>
    <row r="70566" ht="15"/>
    <row r="70567" ht="15"/>
    <row r="70568" ht="15"/>
    <row r="70569" ht="15"/>
    <row r="70570" ht="15"/>
    <row r="70571" ht="15"/>
    <row r="70572" ht="15"/>
    <row r="70573" ht="15"/>
    <row r="70574" ht="15"/>
    <row r="70575" ht="15"/>
    <row r="70576" ht="15"/>
    <row r="70577" ht="15"/>
    <row r="70578" ht="15"/>
    <row r="70579" ht="15"/>
    <row r="70580" ht="15"/>
    <row r="70581" ht="15"/>
    <row r="70582" ht="15"/>
    <row r="70583" ht="15"/>
    <row r="70584" ht="15"/>
    <row r="70585" ht="15"/>
    <row r="70586" ht="15"/>
    <row r="70587" ht="15"/>
    <row r="70588" ht="15"/>
    <row r="70589" ht="15"/>
    <row r="70590" ht="15"/>
    <row r="70591" ht="15"/>
    <row r="70592" ht="15"/>
    <row r="70593" ht="15"/>
    <row r="70594" ht="15"/>
    <row r="70595" ht="15"/>
    <row r="70596" ht="15"/>
    <row r="70597" ht="15"/>
    <row r="70598" ht="15"/>
    <row r="70599" ht="15"/>
    <row r="70600" ht="15"/>
    <row r="70601" ht="15"/>
    <row r="70602" ht="15"/>
    <row r="70603" ht="15"/>
    <row r="70604" ht="15"/>
    <row r="70605" ht="15"/>
    <row r="70606" ht="15"/>
    <row r="70607" ht="15"/>
    <row r="70608" ht="15"/>
    <row r="70609" ht="15"/>
    <row r="70610" ht="15"/>
    <row r="70611" ht="15"/>
    <row r="70612" ht="15"/>
    <row r="70613" ht="15"/>
    <row r="70614" ht="15"/>
    <row r="70615" ht="15"/>
    <row r="70616" ht="15"/>
    <row r="70617" ht="15"/>
    <row r="70618" ht="15"/>
    <row r="70619" ht="15"/>
    <row r="70620" ht="15"/>
    <row r="70621" ht="15"/>
    <row r="70622" ht="15"/>
    <row r="70623" ht="15"/>
    <row r="70624" ht="15"/>
    <row r="70625" ht="15"/>
    <row r="70626" ht="15"/>
    <row r="70627" ht="15"/>
    <row r="70628" ht="15"/>
    <row r="70629" ht="15"/>
    <row r="70630" ht="15"/>
    <row r="70631" ht="15"/>
    <row r="70632" ht="15"/>
    <row r="70633" ht="15"/>
    <row r="70634" ht="15"/>
    <row r="70635" ht="15"/>
    <row r="70636" ht="15"/>
    <row r="70637" ht="15"/>
    <row r="70638" ht="15"/>
    <row r="70639" ht="15"/>
    <row r="70640" ht="15"/>
    <row r="70641" ht="15"/>
    <row r="70642" ht="15"/>
    <row r="70643" ht="15"/>
    <row r="70644" ht="15"/>
    <row r="70645" ht="15"/>
    <row r="70646" ht="15"/>
    <row r="70647" ht="15"/>
    <row r="70648" ht="15"/>
    <row r="70649" ht="15"/>
    <row r="70650" ht="15"/>
    <row r="70651" ht="15"/>
    <row r="70652" ht="15"/>
    <row r="70653" ht="15"/>
    <row r="70654" ht="15"/>
    <row r="70655" ht="15"/>
    <row r="70656" ht="15"/>
    <row r="70657" ht="15"/>
    <row r="70658" ht="15"/>
    <row r="70659" ht="15"/>
    <row r="70660" ht="15"/>
    <row r="70661" ht="15"/>
    <row r="70662" ht="15"/>
    <row r="70663" ht="15"/>
    <row r="70664" ht="15"/>
    <row r="70665" ht="15"/>
    <row r="70666" ht="15"/>
    <row r="70667" ht="15"/>
    <row r="70668" ht="15"/>
    <row r="70669" ht="15"/>
    <row r="70670" ht="15"/>
    <row r="70671" ht="15"/>
    <row r="70672" ht="15"/>
    <row r="70673" ht="15"/>
    <row r="70674" ht="15"/>
    <row r="70675" ht="15"/>
    <row r="70676" ht="15"/>
    <row r="70677" ht="15"/>
    <row r="70678" ht="15"/>
    <row r="70679" ht="15"/>
    <row r="70680" ht="15"/>
    <row r="70681" ht="15"/>
    <row r="70682" ht="15"/>
    <row r="70683" ht="15"/>
    <row r="70684" ht="15"/>
    <row r="70685" ht="15"/>
    <row r="70686" ht="15"/>
    <row r="70687" ht="15"/>
    <row r="70688" ht="15"/>
    <row r="70689" ht="15"/>
    <row r="70690" ht="15"/>
    <row r="70691" ht="15"/>
    <row r="70692" ht="15"/>
    <row r="70693" ht="15"/>
    <row r="70694" ht="15"/>
    <row r="70695" ht="15"/>
    <row r="70696" ht="15"/>
    <row r="70697" ht="15"/>
    <row r="70698" ht="15"/>
    <row r="70699" ht="15"/>
    <row r="70700" ht="15"/>
    <row r="70701" ht="15"/>
    <row r="70702" ht="15"/>
    <row r="70703" ht="15"/>
    <row r="70704" ht="15"/>
    <row r="70705" ht="15"/>
    <row r="70706" ht="15"/>
    <row r="70707" ht="15"/>
    <row r="70708" ht="15"/>
    <row r="70709" ht="15"/>
    <row r="70710" ht="15"/>
    <row r="70711" ht="15"/>
    <row r="70712" ht="15"/>
    <row r="70713" ht="15"/>
    <row r="70714" ht="15"/>
    <row r="70715" ht="15"/>
    <row r="70716" ht="15"/>
    <row r="70717" ht="15"/>
    <row r="70718" ht="15"/>
    <row r="70719" ht="15"/>
    <row r="70720" ht="15"/>
    <row r="70721" ht="15"/>
    <row r="70722" ht="15"/>
    <row r="70723" ht="15"/>
    <row r="70724" ht="15"/>
    <row r="70725" ht="15"/>
    <row r="70726" ht="15"/>
    <row r="70727" ht="15"/>
    <row r="70728" ht="15"/>
    <row r="70729" ht="15"/>
    <row r="70730" ht="15"/>
    <row r="70731" ht="15"/>
    <row r="70732" ht="15"/>
    <row r="70733" ht="15"/>
    <row r="70734" ht="15"/>
    <row r="70735" ht="15"/>
    <row r="70736" ht="15"/>
    <row r="70737" ht="15"/>
    <row r="70738" ht="15"/>
    <row r="70739" ht="15"/>
    <row r="70740" ht="15"/>
    <row r="70741" ht="15"/>
    <row r="70742" ht="15"/>
    <row r="70743" ht="15"/>
    <row r="70744" ht="15"/>
    <row r="70745" ht="15"/>
    <row r="70746" ht="15"/>
    <row r="70747" ht="15"/>
    <row r="70748" ht="15"/>
    <row r="70749" ht="15"/>
    <row r="70750" ht="15"/>
    <row r="70751" ht="15"/>
    <row r="70752" ht="15"/>
    <row r="70753" ht="15"/>
    <row r="70754" ht="15"/>
    <row r="70755" ht="15"/>
    <row r="70756" ht="15"/>
    <row r="70757" ht="15"/>
    <row r="70758" ht="15"/>
    <row r="70759" ht="15"/>
    <row r="70760" ht="15"/>
    <row r="70761" ht="15"/>
    <row r="70762" ht="15"/>
    <row r="70763" ht="15"/>
    <row r="70764" ht="15"/>
    <row r="70765" ht="15"/>
    <row r="70766" ht="15"/>
    <row r="70767" ht="15"/>
    <row r="70768" ht="15"/>
    <row r="70769" ht="15"/>
    <row r="70770" ht="15"/>
    <row r="70771" ht="15"/>
    <row r="70772" ht="15"/>
    <row r="70773" ht="15"/>
    <row r="70774" ht="15"/>
    <row r="70775" ht="15"/>
    <row r="70776" ht="15"/>
    <row r="70777" ht="15"/>
    <row r="70778" ht="15"/>
    <row r="70779" ht="15"/>
    <row r="70780" ht="15"/>
    <row r="70781" ht="15"/>
    <row r="70782" ht="15"/>
    <row r="70783" ht="15"/>
    <row r="70784" ht="15"/>
    <row r="70785" ht="15"/>
    <row r="70786" ht="15"/>
    <row r="70787" ht="15"/>
    <row r="70788" ht="15"/>
    <row r="70789" ht="15"/>
    <row r="70790" ht="15"/>
    <row r="70791" ht="15"/>
    <row r="70792" ht="15"/>
    <row r="70793" ht="15"/>
    <row r="70794" ht="15"/>
    <row r="70795" ht="15"/>
    <row r="70796" ht="15"/>
    <row r="70797" ht="15"/>
    <row r="70798" ht="15"/>
    <row r="70799" ht="15"/>
    <row r="70800" ht="15"/>
    <row r="70801" ht="15"/>
    <row r="70802" ht="15"/>
    <row r="70803" ht="15"/>
    <row r="70804" ht="15"/>
    <row r="70805" ht="15"/>
    <row r="70806" ht="15"/>
    <row r="70807" ht="15"/>
    <row r="70808" ht="15"/>
    <row r="70809" ht="15"/>
    <row r="70810" ht="15"/>
    <row r="70811" ht="15"/>
    <row r="70812" ht="15"/>
    <row r="70813" ht="15"/>
    <row r="70814" ht="15"/>
    <row r="70815" ht="15"/>
    <row r="70816" ht="15"/>
    <row r="70817" ht="15"/>
    <row r="70818" ht="15"/>
    <row r="70819" ht="15"/>
    <row r="70820" ht="15"/>
    <row r="70821" ht="15"/>
    <row r="70822" ht="15"/>
    <row r="70823" ht="15"/>
    <row r="70824" ht="15"/>
    <row r="70825" ht="15"/>
    <row r="70826" ht="15"/>
    <row r="70827" ht="15"/>
    <row r="70828" ht="15"/>
    <row r="70829" ht="15"/>
    <row r="70830" ht="15"/>
    <row r="70831" ht="15"/>
    <row r="70832" ht="15"/>
    <row r="70833" ht="15"/>
    <row r="70834" ht="15"/>
    <row r="70835" ht="15"/>
    <row r="70836" ht="15"/>
    <row r="70837" ht="15"/>
    <row r="70838" ht="15"/>
    <row r="70839" ht="15"/>
    <row r="70840" ht="15"/>
    <row r="70841" ht="15"/>
    <row r="70842" ht="15"/>
    <row r="70843" ht="15"/>
    <row r="70844" ht="15"/>
    <row r="70845" ht="15"/>
    <row r="70846" ht="15"/>
    <row r="70847" ht="15"/>
    <row r="70848" ht="15"/>
    <row r="70849" ht="15"/>
    <row r="70850" ht="15"/>
    <row r="70851" ht="15"/>
    <row r="70852" ht="15"/>
    <row r="70853" ht="15"/>
    <row r="70854" ht="15"/>
    <row r="70855" ht="15"/>
    <row r="70856" ht="15"/>
    <row r="70857" ht="15"/>
    <row r="70858" ht="15"/>
    <row r="70859" ht="15"/>
    <row r="70860" ht="15"/>
    <row r="70861" ht="15"/>
    <row r="70862" ht="15"/>
    <row r="70863" ht="15"/>
    <row r="70864" ht="15"/>
    <row r="70865" ht="15"/>
    <row r="70866" ht="15"/>
    <row r="70867" ht="15"/>
    <row r="70868" ht="15"/>
    <row r="70869" ht="15"/>
    <row r="70870" ht="15"/>
    <row r="70871" ht="15"/>
    <row r="70872" ht="15"/>
    <row r="70873" ht="15"/>
    <row r="70874" ht="15"/>
    <row r="70875" ht="15"/>
    <row r="70876" ht="15"/>
    <row r="70877" ht="15"/>
    <row r="70878" ht="15"/>
    <row r="70879" ht="15"/>
    <row r="70880" ht="15"/>
    <row r="70881" ht="15"/>
    <row r="70882" ht="15"/>
    <row r="70883" ht="15"/>
    <row r="70884" ht="15"/>
    <row r="70885" ht="15"/>
    <row r="70886" ht="15"/>
    <row r="70887" ht="15"/>
    <row r="70888" ht="15"/>
    <row r="70889" ht="15"/>
    <row r="70890" ht="15"/>
    <row r="70891" ht="15"/>
    <row r="70892" ht="15"/>
    <row r="70893" ht="15"/>
    <row r="70894" ht="15"/>
    <row r="70895" ht="15"/>
    <row r="70896" ht="15"/>
    <row r="70897" ht="15"/>
    <row r="70898" ht="15"/>
    <row r="70899" ht="15"/>
    <row r="70900" ht="15"/>
    <row r="70901" ht="15"/>
    <row r="70902" ht="15"/>
    <row r="70903" ht="15"/>
    <row r="70904" ht="15"/>
    <row r="70905" ht="15"/>
    <row r="70906" ht="15"/>
    <row r="70907" ht="15"/>
    <row r="70908" ht="15"/>
    <row r="70909" ht="15"/>
    <row r="70910" ht="15"/>
    <row r="70911" ht="15"/>
    <row r="70912" ht="15"/>
    <row r="70913" ht="15"/>
    <row r="70914" ht="15"/>
    <row r="70915" ht="15"/>
    <row r="70916" ht="15"/>
    <row r="70917" ht="15"/>
    <row r="70918" ht="15"/>
    <row r="70919" ht="15"/>
    <row r="70920" ht="15"/>
    <row r="70921" ht="15"/>
    <row r="70922" ht="15"/>
    <row r="70923" ht="15"/>
    <row r="70924" ht="15"/>
    <row r="70925" ht="15"/>
    <row r="70926" ht="15"/>
    <row r="70927" ht="15"/>
    <row r="70928" ht="15"/>
    <row r="70929" ht="15"/>
    <row r="70930" ht="15"/>
    <row r="70931" ht="15"/>
    <row r="70932" ht="15"/>
    <row r="70933" ht="15"/>
    <row r="70934" ht="15"/>
    <row r="70935" ht="15"/>
    <row r="70936" ht="15"/>
    <row r="70937" ht="15"/>
    <row r="70938" ht="15"/>
    <row r="70939" ht="15"/>
    <row r="70940" ht="15"/>
    <row r="70941" ht="15"/>
    <row r="70942" ht="15"/>
    <row r="70943" ht="15"/>
    <row r="70944" ht="15"/>
    <row r="70945" ht="15"/>
    <row r="70946" ht="15"/>
    <row r="70947" ht="15"/>
    <row r="70948" ht="15"/>
    <row r="70949" ht="15"/>
    <row r="70950" ht="15"/>
    <row r="70951" ht="15"/>
    <row r="70952" ht="15"/>
    <row r="70953" ht="15"/>
    <row r="70954" ht="15"/>
    <row r="70955" ht="15"/>
    <row r="70956" ht="15"/>
    <row r="70957" ht="15"/>
    <row r="70958" ht="15"/>
    <row r="70959" ht="15"/>
    <row r="70960" ht="15"/>
    <row r="70961" ht="15"/>
    <row r="70962" ht="15"/>
    <row r="70963" ht="15"/>
    <row r="70964" ht="15"/>
    <row r="70965" ht="15"/>
    <row r="70966" ht="15"/>
    <row r="70967" ht="15"/>
    <row r="70968" ht="15"/>
    <row r="70969" ht="15"/>
    <row r="70970" ht="15"/>
    <row r="70971" ht="15"/>
    <row r="70972" ht="15"/>
    <row r="70973" ht="15"/>
    <row r="70974" ht="15"/>
    <row r="70975" ht="15"/>
    <row r="70976" ht="15"/>
    <row r="70977" ht="15"/>
    <row r="70978" ht="15"/>
    <row r="70979" ht="15"/>
    <row r="70980" ht="15"/>
    <row r="70981" ht="15"/>
    <row r="70982" ht="15"/>
    <row r="70983" ht="15"/>
    <row r="70984" ht="15"/>
    <row r="70985" ht="15"/>
    <row r="70986" ht="15"/>
    <row r="70987" ht="15"/>
    <row r="70988" ht="15"/>
    <row r="70989" ht="15"/>
    <row r="70990" ht="15"/>
    <row r="70991" ht="15"/>
    <row r="70992" ht="15"/>
    <row r="70993" ht="15"/>
    <row r="70994" ht="15"/>
    <row r="70995" ht="15"/>
    <row r="70996" ht="15"/>
    <row r="70997" ht="15"/>
    <row r="70998" ht="15"/>
    <row r="70999" ht="15"/>
    <row r="71000" ht="15"/>
    <row r="71001" ht="15"/>
    <row r="71002" ht="15"/>
    <row r="71003" ht="15"/>
    <row r="71004" ht="15"/>
    <row r="71005" ht="15"/>
    <row r="71006" ht="15"/>
    <row r="71007" ht="15"/>
    <row r="71008" ht="15"/>
    <row r="71009" ht="15"/>
    <row r="71010" ht="15"/>
    <row r="71011" ht="15"/>
    <row r="71012" ht="15"/>
    <row r="71013" ht="15"/>
    <row r="71014" ht="15"/>
    <row r="71015" ht="15"/>
    <row r="71016" ht="15"/>
    <row r="71017" ht="15"/>
    <row r="71018" ht="15"/>
    <row r="71019" ht="15"/>
    <row r="71020" ht="15"/>
    <row r="71021" ht="15"/>
    <row r="71022" ht="15"/>
    <row r="71023" ht="15"/>
    <row r="71024" ht="15"/>
    <row r="71025" ht="15"/>
    <row r="71026" ht="15"/>
    <row r="71027" ht="15"/>
    <row r="71028" ht="15"/>
    <row r="71029" ht="15"/>
    <row r="71030" ht="15"/>
    <row r="71031" ht="15"/>
    <row r="71032" ht="15"/>
    <row r="71033" ht="15"/>
    <row r="71034" ht="15"/>
    <row r="71035" ht="15"/>
    <row r="71036" ht="15"/>
    <row r="71037" ht="15"/>
    <row r="71038" ht="15"/>
    <row r="71039" ht="15"/>
    <row r="71040" ht="15"/>
    <row r="71041" ht="15"/>
    <row r="71042" ht="15"/>
    <row r="71043" ht="15"/>
    <row r="71044" ht="15"/>
    <row r="71045" ht="15"/>
    <row r="71046" ht="15"/>
    <row r="71047" ht="15"/>
    <row r="71048" ht="15"/>
    <row r="71049" ht="15"/>
    <row r="71050" ht="15"/>
    <row r="71051" ht="15"/>
    <row r="71052" ht="15"/>
    <row r="71053" ht="15"/>
    <row r="71054" ht="15"/>
    <row r="71055" ht="15"/>
    <row r="71056" ht="15"/>
    <row r="71057" ht="15"/>
    <row r="71058" ht="15"/>
    <row r="71059" ht="15"/>
    <row r="71060" ht="15"/>
    <row r="71061" ht="15"/>
    <row r="71062" ht="15"/>
    <row r="71063" ht="15"/>
    <row r="71064" ht="15"/>
    <row r="71065" ht="15"/>
    <row r="71066" ht="15"/>
    <row r="71067" ht="15"/>
    <row r="71068" ht="15"/>
    <row r="71069" ht="15"/>
    <row r="71070" ht="15"/>
    <row r="71071" ht="15"/>
    <row r="71072" ht="15"/>
    <row r="71073" ht="15"/>
    <row r="71074" ht="15"/>
    <row r="71075" ht="15"/>
    <row r="71076" ht="15"/>
    <row r="71077" ht="15"/>
    <row r="71078" ht="15"/>
    <row r="71079" ht="15"/>
    <row r="71080" ht="15"/>
    <row r="71081" ht="15"/>
    <row r="71082" ht="15"/>
    <row r="71083" ht="15"/>
    <row r="71084" ht="15"/>
    <row r="71085" ht="15"/>
    <row r="71086" ht="15"/>
    <row r="71087" ht="15"/>
    <row r="71088" ht="15"/>
    <row r="71089" ht="15"/>
    <row r="71090" ht="15"/>
    <row r="71091" ht="15"/>
    <row r="71092" ht="15"/>
    <row r="71093" ht="15"/>
    <row r="71094" ht="15"/>
    <row r="71095" ht="15"/>
    <row r="71096" ht="15"/>
    <row r="71097" ht="15"/>
    <row r="71098" ht="15"/>
    <row r="71099" ht="15"/>
    <row r="71100" ht="15"/>
    <row r="71101" ht="15"/>
    <row r="71102" ht="15"/>
    <row r="71103" ht="15"/>
    <row r="71104" ht="15"/>
    <row r="71105" ht="15"/>
    <row r="71106" ht="15"/>
    <row r="71107" ht="15"/>
    <row r="71108" ht="15"/>
    <row r="71109" ht="15"/>
    <row r="71110" ht="15"/>
    <row r="71111" ht="15"/>
    <row r="71112" ht="15"/>
    <row r="71113" ht="15"/>
    <row r="71114" ht="15"/>
    <row r="71115" ht="15"/>
    <row r="71116" ht="15"/>
    <row r="71117" ht="15"/>
    <row r="71118" ht="15"/>
    <row r="71119" ht="15"/>
    <row r="71120" ht="15"/>
    <row r="71121" ht="15"/>
    <row r="71122" ht="15"/>
    <row r="71123" ht="15"/>
    <row r="71124" ht="15"/>
    <row r="71125" ht="15"/>
    <row r="71126" ht="15"/>
    <row r="71127" ht="15"/>
    <row r="71128" ht="15"/>
    <row r="71129" ht="15"/>
    <row r="71130" ht="15"/>
    <row r="71131" ht="15"/>
    <row r="71132" ht="15"/>
    <row r="71133" ht="15"/>
    <row r="71134" ht="15"/>
    <row r="71135" ht="15"/>
    <row r="71136" ht="15"/>
    <row r="71137" ht="15"/>
    <row r="71138" ht="15"/>
    <row r="71139" ht="15"/>
    <row r="71140" ht="15"/>
    <row r="71141" ht="15"/>
    <row r="71142" ht="15"/>
    <row r="71143" ht="15"/>
    <row r="71144" ht="15"/>
    <row r="71145" ht="15"/>
    <row r="71146" ht="15"/>
    <row r="71147" ht="15"/>
    <row r="71148" ht="15"/>
    <row r="71149" ht="15"/>
    <row r="71150" ht="15"/>
    <row r="71151" ht="15"/>
    <row r="71152" ht="15"/>
    <row r="71153" ht="15"/>
    <row r="71154" ht="15"/>
    <row r="71155" ht="15"/>
    <row r="71156" ht="15"/>
    <row r="71157" ht="15"/>
    <row r="71158" ht="15"/>
    <row r="71159" ht="15"/>
    <row r="71160" ht="15"/>
    <row r="71161" ht="15"/>
    <row r="71162" ht="15"/>
    <row r="71163" ht="15"/>
    <row r="71164" ht="15"/>
    <row r="71165" ht="15"/>
    <row r="71166" ht="15"/>
    <row r="71167" ht="15"/>
    <row r="71168" ht="15"/>
    <row r="71169" ht="15"/>
    <row r="71170" ht="15"/>
    <row r="71171" ht="15"/>
    <row r="71172" ht="15"/>
    <row r="71173" ht="15"/>
    <row r="71174" ht="15"/>
    <row r="71175" ht="15"/>
    <row r="71176" ht="15"/>
    <row r="71177" ht="15"/>
    <row r="71178" ht="15"/>
    <row r="71179" ht="15"/>
    <row r="71180" ht="15"/>
    <row r="71181" ht="15"/>
    <row r="71182" ht="15"/>
    <row r="71183" ht="15"/>
    <row r="71184" ht="15"/>
    <row r="71185" ht="15"/>
    <row r="71186" ht="15"/>
    <row r="71187" ht="15"/>
    <row r="71188" ht="15"/>
    <row r="71189" ht="15"/>
    <row r="71190" ht="15"/>
    <row r="71191" ht="15"/>
    <row r="71192" ht="15"/>
    <row r="71193" ht="15"/>
    <row r="71194" ht="15"/>
    <row r="71195" ht="15"/>
    <row r="71196" ht="15"/>
    <row r="71197" ht="15"/>
    <row r="71198" ht="15"/>
    <row r="71199" ht="15"/>
    <row r="71200" ht="15"/>
    <row r="71201" ht="15"/>
    <row r="71202" ht="15"/>
    <row r="71203" ht="15"/>
    <row r="71204" ht="15"/>
    <row r="71205" ht="15"/>
    <row r="71206" ht="15"/>
    <row r="71207" ht="15"/>
    <row r="71208" ht="15"/>
    <row r="71209" ht="15"/>
    <row r="71210" ht="15"/>
    <row r="71211" ht="15"/>
    <row r="71212" ht="15"/>
    <row r="71213" ht="15"/>
    <row r="71214" ht="15"/>
    <row r="71215" ht="15"/>
    <row r="71216" ht="15"/>
    <row r="71217" ht="15"/>
    <row r="71218" ht="15"/>
    <row r="71219" ht="15"/>
    <row r="71220" ht="15"/>
    <row r="71221" ht="15"/>
    <row r="71222" ht="15"/>
    <row r="71223" ht="15"/>
    <row r="71224" ht="15"/>
    <row r="71225" ht="15"/>
    <row r="71226" ht="15"/>
    <row r="71227" ht="15"/>
    <row r="71228" ht="15"/>
    <row r="71229" ht="15"/>
    <row r="71230" ht="15"/>
    <row r="71231" ht="15"/>
    <row r="71232" ht="15"/>
    <row r="71233" ht="15"/>
    <row r="71234" ht="15"/>
    <row r="71235" ht="15"/>
    <row r="71236" ht="15"/>
    <row r="71237" ht="15"/>
    <row r="71238" ht="15"/>
    <row r="71239" ht="15"/>
    <row r="71240" ht="15"/>
    <row r="71241" ht="15"/>
    <row r="71242" ht="15"/>
    <row r="71243" ht="15"/>
    <row r="71244" ht="15"/>
    <row r="71245" ht="15"/>
    <row r="71246" ht="15"/>
    <row r="71247" ht="15"/>
    <row r="71248" ht="15"/>
    <row r="71249" ht="15"/>
    <row r="71250" ht="15"/>
    <row r="71251" ht="15"/>
    <row r="71252" ht="15"/>
    <row r="71253" ht="15"/>
    <row r="71254" ht="15"/>
    <row r="71255" ht="15"/>
    <row r="71256" ht="15"/>
    <row r="71257" ht="15"/>
    <row r="71258" ht="15"/>
    <row r="71259" ht="15"/>
    <row r="71260" ht="15"/>
    <row r="71261" ht="15"/>
    <row r="71262" ht="15"/>
    <row r="71263" ht="15"/>
    <row r="71264" ht="15"/>
    <row r="71265" ht="15"/>
    <row r="71266" ht="15"/>
    <row r="71267" ht="15"/>
    <row r="71268" ht="15"/>
    <row r="71269" ht="15"/>
    <row r="71270" ht="15"/>
    <row r="71271" ht="15"/>
    <row r="71272" ht="15"/>
    <row r="71273" ht="15"/>
    <row r="71274" ht="15"/>
    <row r="71275" ht="15"/>
    <row r="71276" ht="15"/>
    <row r="71277" ht="15"/>
    <row r="71278" ht="15"/>
    <row r="71279" ht="15"/>
    <row r="71280" ht="15"/>
    <row r="71281" ht="15"/>
    <row r="71282" ht="15"/>
    <row r="71283" ht="15"/>
    <row r="71284" ht="15"/>
    <row r="71285" ht="15"/>
    <row r="71286" ht="15"/>
    <row r="71287" ht="15"/>
    <row r="71288" ht="15"/>
    <row r="71289" ht="15"/>
    <row r="71290" ht="15"/>
    <row r="71291" ht="15"/>
    <row r="71292" ht="15"/>
    <row r="71293" ht="15"/>
    <row r="71294" ht="15"/>
    <row r="71295" ht="15"/>
    <row r="71296" ht="15"/>
    <row r="71297" ht="15"/>
    <row r="71298" ht="15"/>
    <row r="71299" ht="15"/>
    <row r="71300" ht="15"/>
    <row r="71301" ht="15"/>
    <row r="71302" ht="15"/>
    <row r="71303" ht="15"/>
    <row r="71304" ht="15"/>
    <row r="71305" ht="15"/>
    <row r="71306" ht="15"/>
    <row r="71307" ht="15"/>
    <row r="71308" ht="15"/>
    <row r="71309" ht="15"/>
    <row r="71310" ht="15"/>
    <row r="71311" ht="15"/>
    <row r="71312" ht="15"/>
    <row r="71313" ht="15"/>
    <row r="71314" ht="15"/>
    <row r="71315" ht="15"/>
    <row r="71316" ht="15"/>
    <row r="71317" ht="15"/>
    <row r="71318" ht="15"/>
    <row r="71319" ht="15"/>
    <row r="71320" ht="15"/>
    <row r="71321" ht="15"/>
    <row r="71322" ht="15"/>
    <row r="71323" ht="15"/>
    <row r="71324" ht="15"/>
    <row r="71325" ht="15"/>
    <row r="71326" ht="15"/>
    <row r="71327" ht="15"/>
    <row r="71328" ht="15"/>
    <row r="71329" ht="15"/>
    <row r="71330" ht="15"/>
    <row r="71331" ht="15"/>
    <row r="71332" ht="15"/>
    <row r="71333" ht="15"/>
    <row r="71334" ht="15"/>
    <row r="71335" ht="15"/>
    <row r="71336" ht="15"/>
    <row r="71337" ht="15"/>
    <row r="71338" ht="15"/>
    <row r="71339" ht="15"/>
    <row r="71340" ht="15"/>
    <row r="71341" ht="15"/>
    <row r="71342" ht="15"/>
    <row r="71343" ht="15"/>
    <row r="71344" ht="15"/>
    <row r="71345" ht="15"/>
    <row r="71346" ht="15"/>
    <row r="71347" ht="15"/>
    <row r="71348" ht="15"/>
    <row r="71349" ht="15"/>
    <row r="71350" ht="15"/>
    <row r="71351" ht="15"/>
    <row r="71352" ht="15"/>
    <row r="71353" ht="15"/>
    <row r="71354" ht="15"/>
    <row r="71355" ht="15"/>
    <row r="71356" ht="15"/>
    <row r="71357" ht="15"/>
    <row r="71358" ht="15"/>
    <row r="71359" ht="15"/>
    <row r="71360" ht="15"/>
    <row r="71361" ht="15"/>
    <row r="71362" ht="15"/>
    <row r="71363" ht="15"/>
    <row r="71364" ht="15"/>
    <row r="71365" ht="15"/>
    <row r="71366" ht="15"/>
    <row r="71367" ht="15"/>
    <row r="71368" ht="15"/>
    <row r="71369" ht="15"/>
    <row r="71370" ht="15"/>
    <row r="71371" ht="15"/>
    <row r="71372" ht="15"/>
    <row r="71373" ht="15"/>
    <row r="71374" ht="15"/>
    <row r="71375" ht="15"/>
    <row r="71376" ht="15"/>
    <row r="71377" ht="15"/>
    <row r="71378" ht="15"/>
    <row r="71379" ht="15"/>
    <row r="71380" ht="15"/>
    <row r="71381" ht="15"/>
    <row r="71382" ht="15"/>
    <row r="71383" ht="15"/>
    <row r="71384" ht="15"/>
    <row r="71385" ht="15"/>
    <row r="71386" ht="15"/>
    <row r="71387" ht="15"/>
    <row r="71388" ht="15"/>
    <row r="71389" ht="15"/>
    <row r="71390" ht="15"/>
    <row r="71391" ht="15"/>
    <row r="71392" ht="15"/>
    <row r="71393" ht="15"/>
    <row r="71394" ht="15"/>
    <row r="71395" ht="15"/>
    <row r="71396" ht="15"/>
    <row r="71397" ht="15"/>
    <row r="71398" ht="15"/>
    <row r="71399" ht="15"/>
    <row r="71400" ht="15"/>
    <row r="71401" ht="15"/>
    <row r="71402" ht="15"/>
    <row r="71403" ht="15"/>
    <row r="71404" ht="15"/>
    <row r="71405" ht="15"/>
    <row r="71406" ht="15"/>
    <row r="71407" ht="15"/>
    <row r="71408" ht="15"/>
    <row r="71409" ht="15"/>
    <row r="71410" ht="15"/>
    <row r="71411" ht="15"/>
    <row r="71412" ht="15"/>
    <row r="71413" ht="15"/>
    <row r="71414" ht="15"/>
    <row r="71415" ht="15"/>
    <row r="71416" ht="15"/>
    <row r="71417" ht="15"/>
    <row r="71418" ht="15"/>
    <row r="71419" ht="15"/>
    <row r="71420" ht="15"/>
    <row r="71421" ht="15"/>
    <row r="71422" ht="15"/>
    <row r="71423" ht="15"/>
    <row r="71424" ht="15"/>
    <row r="71425" ht="15"/>
    <row r="71426" ht="15"/>
    <row r="71427" ht="15"/>
    <row r="71428" ht="15"/>
    <row r="71429" ht="15"/>
    <row r="71430" ht="15"/>
    <row r="71431" ht="15"/>
    <row r="71432" ht="15"/>
    <row r="71433" ht="15"/>
    <row r="71434" ht="15"/>
    <row r="71435" ht="15"/>
    <row r="71436" ht="15"/>
    <row r="71437" ht="15"/>
    <row r="71438" ht="15"/>
    <row r="71439" ht="15"/>
    <row r="71440" ht="15"/>
    <row r="71441" ht="15"/>
    <row r="71442" ht="15"/>
    <row r="71443" ht="15"/>
    <row r="71444" ht="15"/>
    <row r="71445" ht="15"/>
    <row r="71446" ht="15"/>
    <row r="71447" ht="15"/>
    <row r="71448" ht="15"/>
    <row r="71449" ht="15"/>
    <row r="71450" ht="15"/>
    <row r="71451" ht="15"/>
    <row r="71452" ht="15"/>
    <row r="71453" ht="15"/>
    <row r="71454" ht="15"/>
    <row r="71455" ht="15"/>
    <row r="71456" ht="15"/>
    <row r="71457" ht="15"/>
    <row r="71458" ht="15"/>
    <row r="71459" ht="15"/>
    <row r="71460" ht="15"/>
    <row r="71461" ht="15"/>
    <row r="71462" ht="15"/>
    <row r="71463" ht="15"/>
    <row r="71464" ht="15"/>
    <row r="71465" ht="15"/>
    <row r="71466" ht="15"/>
    <row r="71467" ht="15"/>
    <row r="71468" ht="15"/>
    <row r="71469" ht="15"/>
    <row r="71470" ht="15"/>
    <row r="71471" ht="15"/>
    <row r="71472" ht="15"/>
    <row r="71473" ht="15"/>
    <row r="71474" ht="15"/>
    <row r="71475" ht="15"/>
    <row r="71476" ht="15"/>
    <row r="71477" ht="15"/>
    <row r="71478" ht="15"/>
    <row r="71479" ht="15"/>
    <row r="71480" ht="15"/>
    <row r="71481" ht="15"/>
    <row r="71482" ht="15"/>
    <row r="71483" ht="15"/>
    <row r="71484" ht="15"/>
    <row r="71485" ht="15"/>
    <row r="71486" ht="15"/>
    <row r="71487" ht="15"/>
    <row r="71488" ht="15"/>
    <row r="71489" ht="15"/>
    <row r="71490" ht="15"/>
    <row r="71491" ht="15"/>
    <row r="71492" ht="15"/>
    <row r="71493" ht="15"/>
    <row r="71494" ht="15"/>
    <row r="71495" ht="15"/>
    <row r="71496" ht="15"/>
    <row r="71497" ht="15"/>
    <row r="71498" ht="15"/>
    <row r="71499" ht="15"/>
    <row r="71500" ht="15"/>
    <row r="71501" ht="15"/>
    <row r="71502" ht="15"/>
    <row r="71503" ht="15"/>
    <row r="71504" ht="15"/>
    <row r="71505" ht="15"/>
    <row r="71506" ht="15"/>
    <row r="71507" ht="15"/>
    <row r="71508" ht="15"/>
    <row r="71509" ht="15"/>
    <row r="71510" ht="15"/>
    <row r="71511" ht="15"/>
    <row r="71512" ht="15"/>
    <row r="71513" ht="15"/>
    <row r="71514" ht="15"/>
    <row r="71515" ht="15"/>
    <row r="71516" ht="15"/>
    <row r="71517" ht="15"/>
    <row r="71518" ht="15"/>
    <row r="71519" ht="15"/>
    <row r="71520" ht="15"/>
    <row r="71521" ht="15"/>
    <row r="71522" ht="15"/>
    <row r="71523" ht="15"/>
    <row r="71524" ht="15"/>
    <row r="71525" ht="15"/>
    <row r="71526" ht="15"/>
    <row r="71527" ht="15"/>
    <row r="71528" ht="15"/>
    <row r="71529" ht="15"/>
    <row r="71530" ht="15"/>
    <row r="71531" ht="15"/>
    <row r="71532" ht="15"/>
    <row r="71533" ht="15"/>
    <row r="71534" ht="15"/>
    <row r="71535" ht="15"/>
    <row r="71536" ht="15"/>
    <row r="71537" ht="15"/>
    <row r="71538" ht="15"/>
    <row r="71539" ht="15"/>
    <row r="71540" ht="15"/>
    <row r="71541" ht="15"/>
    <row r="71542" ht="15"/>
    <row r="71543" ht="15"/>
    <row r="71544" ht="15"/>
    <row r="71545" ht="15"/>
    <row r="71546" ht="15"/>
    <row r="71547" ht="15"/>
    <row r="71548" ht="15"/>
    <row r="71549" ht="15"/>
    <row r="71550" ht="15"/>
    <row r="71551" ht="15"/>
    <row r="71552" ht="15"/>
    <row r="71553" ht="15"/>
    <row r="71554" ht="15"/>
    <row r="71555" ht="15"/>
    <row r="71556" ht="15"/>
    <row r="71557" ht="15"/>
    <row r="71558" ht="15"/>
    <row r="71559" ht="15"/>
    <row r="71560" ht="15"/>
    <row r="71561" ht="15"/>
    <row r="71562" ht="15"/>
    <row r="71563" ht="15"/>
    <row r="71564" ht="15"/>
    <row r="71565" ht="15"/>
    <row r="71566" ht="15"/>
    <row r="71567" ht="15"/>
    <row r="71568" ht="15"/>
    <row r="71569" ht="15"/>
    <row r="71570" ht="15"/>
    <row r="71571" ht="15"/>
    <row r="71572" ht="15"/>
    <row r="71573" ht="15"/>
    <row r="71574" ht="15"/>
    <row r="71575" ht="15"/>
    <row r="71576" ht="15"/>
    <row r="71577" ht="15"/>
    <row r="71578" ht="15"/>
    <row r="71579" ht="15"/>
    <row r="71580" ht="15"/>
    <row r="71581" ht="15"/>
    <row r="71582" ht="15"/>
    <row r="71583" ht="15"/>
    <row r="71584" ht="15"/>
    <row r="71585" ht="15"/>
    <row r="71586" ht="15"/>
    <row r="71587" ht="15"/>
    <row r="71588" ht="15"/>
    <row r="71589" ht="15"/>
    <row r="71590" ht="15"/>
    <row r="71591" ht="15"/>
    <row r="71592" ht="15"/>
    <row r="71593" ht="15"/>
    <row r="71594" ht="15"/>
    <row r="71595" ht="15"/>
    <row r="71596" ht="15"/>
    <row r="71597" ht="15"/>
    <row r="71598" ht="15"/>
    <row r="71599" ht="15"/>
    <row r="71600" ht="15"/>
    <row r="71601" ht="15"/>
    <row r="71602" ht="15"/>
    <row r="71603" ht="15"/>
    <row r="71604" ht="15"/>
    <row r="71605" ht="15"/>
    <row r="71606" ht="15"/>
    <row r="71607" ht="15"/>
    <row r="71608" ht="15"/>
    <row r="71609" ht="15"/>
    <row r="71610" ht="15"/>
    <row r="71611" ht="15"/>
    <row r="71612" ht="15"/>
    <row r="71613" ht="15"/>
    <row r="71614" ht="15"/>
    <row r="71615" ht="15"/>
    <row r="71616" ht="15"/>
    <row r="71617" ht="15"/>
    <row r="71618" ht="15"/>
    <row r="71619" ht="15"/>
    <row r="71620" ht="15"/>
    <row r="71621" ht="15"/>
    <row r="71622" ht="15"/>
    <row r="71623" ht="15"/>
    <row r="71624" ht="15"/>
    <row r="71625" ht="15"/>
    <row r="71626" ht="15"/>
    <row r="71627" ht="15"/>
    <row r="71628" ht="15"/>
    <row r="71629" ht="15"/>
    <row r="71630" ht="15"/>
    <row r="71631" ht="15"/>
    <row r="71632" ht="15"/>
    <row r="71633" ht="15"/>
    <row r="71634" ht="15"/>
    <row r="71635" ht="15"/>
    <row r="71636" ht="15"/>
    <row r="71637" ht="15"/>
    <row r="71638" ht="15"/>
    <row r="71639" ht="15"/>
    <row r="71640" ht="15"/>
    <row r="71641" ht="15"/>
    <row r="71642" ht="15"/>
    <row r="71643" ht="15"/>
    <row r="71644" ht="15"/>
    <row r="71645" ht="15"/>
    <row r="71646" ht="15"/>
    <row r="71647" ht="15"/>
    <row r="71648" ht="15"/>
    <row r="71649" ht="15"/>
    <row r="71650" ht="15"/>
    <row r="71651" ht="15"/>
    <row r="71652" ht="15"/>
    <row r="71653" ht="15"/>
    <row r="71654" ht="15"/>
    <row r="71655" ht="15"/>
    <row r="71656" ht="15"/>
    <row r="71657" ht="15"/>
    <row r="71658" ht="15"/>
    <row r="71659" ht="15"/>
    <row r="71660" ht="15"/>
    <row r="71661" ht="15"/>
    <row r="71662" ht="15"/>
    <row r="71663" ht="15"/>
    <row r="71664" ht="15"/>
    <row r="71665" ht="15"/>
    <row r="71666" ht="15"/>
    <row r="71667" ht="15"/>
    <row r="71668" ht="15"/>
    <row r="71669" ht="15"/>
    <row r="71670" ht="15"/>
    <row r="71671" ht="15"/>
    <row r="71672" ht="15"/>
    <row r="71673" ht="15"/>
    <row r="71674" ht="15"/>
    <row r="71675" ht="15"/>
    <row r="71676" ht="15"/>
    <row r="71677" ht="15"/>
    <row r="71678" ht="15"/>
    <row r="71679" ht="15"/>
    <row r="71680" ht="15"/>
    <row r="71681" ht="15"/>
    <row r="71682" ht="15"/>
    <row r="71683" ht="15"/>
    <row r="71684" ht="15"/>
    <row r="71685" ht="15"/>
    <row r="71686" ht="15"/>
    <row r="71687" ht="15"/>
    <row r="71688" ht="15"/>
    <row r="71689" ht="15"/>
    <row r="71690" ht="15"/>
    <row r="71691" ht="15"/>
    <row r="71692" ht="15"/>
    <row r="71693" ht="15"/>
    <row r="71694" ht="15"/>
    <row r="71695" ht="15"/>
    <row r="71696" ht="15"/>
    <row r="71697" ht="15"/>
    <row r="71698" ht="15"/>
    <row r="71699" ht="15"/>
    <row r="71700" ht="15"/>
    <row r="71701" ht="15"/>
    <row r="71702" ht="15"/>
    <row r="71703" ht="15"/>
    <row r="71704" ht="15"/>
    <row r="71705" ht="15"/>
    <row r="71706" ht="15"/>
    <row r="71707" ht="15"/>
    <row r="71708" ht="15"/>
    <row r="71709" ht="15"/>
    <row r="71710" ht="15"/>
    <row r="71711" ht="15"/>
    <row r="71712" ht="15"/>
    <row r="71713" ht="15"/>
    <row r="71714" ht="15"/>
    <row r="71715" ht="15"/>
    <row r="71716" ht="15"/>
    <row r="71717" ht="15"/>
    <row r="71718" ht="15"/>
    <row r="71719" ht="15"/>
    <row r="71720" ht="15"/>
    <row r="71721" ht="15"/>
    <row r="71722" ht="15"/>
    <row r="71723" ht="15"/>
    <row r="71724" ht="15"/>
    <row r="71725" ht="15"/>
    <row r="71726" ht="15"/>
    <row r="71727" ht="15"/>
    <row r="71728" ht="15"/>
    <row r="71729" ht="15"/>
    <row r="71730" ht="15"/>
    <row r="71731" ht="15"/>
    <row r="71732" ht="15"/>
    <row r="71733" ht="15"/>
    <row r="71734" ht="15"/>
    <row r="71735" ht="15"/>
    <row r="71736" ht="15"/>
    <row r="71737" ht="15"/>
    <row r="71738" ht="15"/>
    <row r="71739" ht="15"/>
    <row r="71740" ht="15"/>
    <row r="71741" ht="15"/>
    <row r="71742" ht="15"/>
    <row r="71743" ht="15"/>
    <row r="71744" ht="15"/>
    <row r="71745" ht="15"/>
    <row r="71746" ht="15"/>
    <row r="71747" ht="15"/>
    <row r="71748" ht="15"/>
    <row r="71749" ht="15"/>
    <row r="71750" ht="15"/>
    <row r="71751" ht="15"/>
    <row r="71752" ht="15"/>
    <row r="71753" ht="15"/>
    <row r="71754" ht="15"/>
    <row r="71755" ht="15"/>
    <row r="71756" ht="15"/>
    <row r="71757" ht="15"/>
    <row r="71758" ht="15"/>
    <row r="71759" ht="15"/>
    <row r="71760" ht="15"/>
    <row r="71761" ht="15"/>
    <row r="71762" ht="15"/>
    <row r="71763" ht="15"/>
    <row r="71764" ht="15"/>
    <row r="71765" ht="15"/>
    <row r="71766" ht="15"/>
    <row r="71767" ht="15"/>
    <row r="71768" ht="15"/>
    <row r="71769" ht="15"/>
    <row r="71770" ht="15"/>
    <row r="71771" ht="15"/>
    <row r="71772" ht="15"/>
    <row r="71773" ht="15"/>
    <row r="71774" ht="15"/>
    <row r="71775" ht="15"/>
    <row r="71776" ht="15"/>
    <row r="71777" ht="15"/>
    <row r="71778" ht="15"/>
    <row r="71779" ht="15"/>
    <row r="71780" ht="15"/>
    <row r="71781" ht="15"/>
    <row r="71782" ht="15"/>
    <row r="71783" ht="15"/>
    <row r="71784" ht="15"/>
    <row r="71785" ht="15"/>
    <row r="71786" ht="15"/>
    <row r="71787" ht="15"/>
    <row r="71788" ht="15"/>
    <row r="71789" ht="15"/>
    <row r="71790" ht="15"/>
    <row r="71791" ht="15"/>
    <row r="71792" ht="15"/>
    <row r="71793" ht="15"/>
    <row r="71794" ht="15"/>
    <row r="71795" ht="15"/>
    <row r="71796" ht="15"/>
    <row r="71797" ht="15"/>
    <row r="71798" ht="15"/>
    <row r="71799" ht="15"/>
    <row r="71800" ht="15"/>
    <row r="71801" ht="15"/>
    <row r="71802" ht="15"/>
    <row r="71803" ht="15"/>
    <row r="71804" ht="15"/>
    <row r="71805" ht="15"/>
    <row r="71806" ht="15"/>
    <row r="71807" ht="15"/>
    <row r="71808" ht="15"/>
    <row r="71809" ht="15"/>
    <row r="71810" ht="15"/>
    <row r="71811" ht="15"/>
    <row r="71812" ht="15"/>
    <row r="71813" ht="15"/>
    <row r="71814" ht="15"/>
    <row r="71815" ht="15"/>
    <row r="71816" ht="15"/>
    <row r="71817" ht="15"/>
    <row r="71818" ht="15"/>
    <row r="71819" ht="15"/>
    <row r="71820" ht="15"/>
    <row r="71821" ht="15"/>
    <row r="71822" ht="15"/>
    <row r="71823" ht="15"/>
    <row r="71824" ht="15"/>
    <row r="71825" ht="15"/>
    <row r="71826" ht="15"/>
    <row r="71827" ht="15"/>
    <row r="71828" ht="15"/>
    <row r="71829" ht="15"/>
    <row r="71830" ht="15"/>
    <row r="71831" ht="15"/>
    <row r="71832" ht="15"/>
    <row r="71833" ht="15"/>
    <row r="71834" ht="15"/>
    <row r="71835" ht="15"/>
    <row r="71836" ht="15"/>
    <row r="71837" ht="15"/>
    <row r="71838" ht="15"/>
    <row r="71839" ht="15"/>
    <row r="71840" ht="15"/>
    <row r="71841" ht="15"/>
    <row r="71842" ht="15"/>
    <row r="71843" ht="15"/>
    <row r="71844" ht="15"/>
    <row r="71845" ht="15"/>
    <row r="71846" ht="15"/>
    <row r="71847" ht="15"/>
    <row r="71848" ht="15"/>
    <row r="71849" ht="15"/>
    <row r="71850" ht="15"/>
    <row r="71851" ht="15"/>
    <row r="71852" ht="15"/>
    <row r="71853" ht="15"/>
    <row r="71854" ht="15"/>
    <row r="71855" ht="15"/>
    <row r="71856" ht="15"/>
    <row r="71857" ht="15"/>
    <row r="71858" ht="15"/>
    <row r="71859" ht="15"/>
    <row r="71860" ht="15"/>
    <row r="71861" ht="15"/>
    <row r="71862" ht="15"/>
    <row r="71863" ht="15"/>
    <row r="71864" ht="15"/>
    <row r="71865" ht="15"/>
    <row r="71866" ht="15"/>
    <row r="71867" ht="15"/>
    <row r="71868" ht="15"/>
    <row r="71869" ht="15"/>
    <row r="71870" ht="15"/>
    <row r="71871" ht="15"/>
    <row r="71872" ht="15"/>
    <row r="71873" ht="15"/>
    <row r="71874" ht="15"/>
    <row r="71875" ht="15"/>
    <row r="71876" ht="15"/>
    <row r="71877" ht="15"/>
    <row r="71878" ht="15"/>
    <row r="71879" ht="15"/>
    <row r="71880" ht="15"/>
    <row r="71881" ht="15"/>
    <row r="71882" ht="15"/>
    <row r="71883" ht="15"/>
    <row r="71884" ht="15"/>
    <row r="71885" ht="15"/>
    <row r="71886" ht="15"/>
    <row r="71887" ht="15"/>
    <row r="71888" ht="15"/>
    <row r="71889" ht="15"/>
    <row r="71890" ht="15"/>
    <row r="71891" ht="15"/>
    <row r="71892" ht="15"/>
    <row r="71893" ht="15"/>
    <row r="71894" ht="15"/>
    <row r="71895" ht="15"/>
    <row r="71896" ht="15"/>
    <row r="71897" ht="15"/>
    <row r="71898" ht="15"/>
    <row r="71899" ht="15"/>
    <row r="71900" ht="15"/>
    <row r="71901" ht="15"/>
    <row r="71902" ht="15"/>
    <row r="71903" ht="15"/>
    <row r="71904" ht="15"/>
    <row r="71905" ht="15"/>
    <row r="71906" ht="15"/>
    <row r="71907" ht="15"/>
    <row r="71908" ht="15"/>
    <row r="71909" ht="15"/>
    <row r="71910" ht="15"/>
    <row r="71911" ht="15"/>
    <row r="71912" ht="15"/>
    <row r="71913" ht="15"/>
    <row r="71914" ht="15"/>
    <row r="71915" ht="15"/>
    <row r="71916" ht="15"/>
    <row r="71917" ht="15"/>
    <row r="71918" ht="15"/>
    <row r="71919" ht="15"/>
    <row r="71920" ht="15"/>
    <row r="71921" ht="15"/>
    <row r="71922" ht="15"/>
    <row r="71923" ht="15"/>
    <row r="71924" ht="15"/>
    <row r="71925" ht="15"/>
    <row r="71926" ht="15"/>
    <row r="71927" ht="15"/>
    <row r="71928" ht="15"/>
    <row r="71929" ht="15"/>
    <row r="71930" ht="15"/>
    <row r="71931" ht="15"/>
    <row r="71932" ht="15"/>
    <row r="71933" ht="15"/>
    <row r="71934" ht="15"/>
    <row r="71935" ht="15"/>
    <row r="71936" ht="15"/>
    <row r="71937" ht="15"/>
    <row r="71938" ht="15"/>
    <row r="71939" ht="15"/>
    <row r="71940" ht="15"/>
    <row r="71941" ht="15"/>
    <row r="71942" ht="15"/>
    <row r="71943" ht="15"/>
    <row r="71944" ht="15"/>
    <row r="71945" ht="15"/>
    <row r="71946" ht="15"/>
    <row r="71947" ht="15"/>
    <row r="71948" ht="15"/>
    <row r="71949" ht="15"/>
    <row r="71950" ht="15"/>
    <row r="71951" ht="15"/>
    <row r="71952" ht="15"/>
    <row r="71953" ht="15"/>
    <row r="71954" ht="15"/>
    <row r="71955" ht="15"/>
    <row r="71956" ht="15"/>
    <row r="71957" ht="15"/>
    <row r="71958" ht="15"/>
    <row r="71959" ht="15"/>
    <row r="71960" ht="15"/>
    <row r="71961" ht="15"/>
    <row r="71962" ht="15"/>
    <row r="71963" ht="15"/>
    <row r="71964" ht="15"/>
    <row r="71965" ht="15"/>
    <row r="71966" ht="15"/>
    <row r="71967" ht="15"/>
    <row r="71968" ht="15"/>
    <row r="71969" ht="15"/>
    <row r="71970" ht="15"/>
    <row r="71971" ht="15"/>
    <row r="71972" ht="15"/>
    <row r="71973" ht="15"/>
    <row r="71974" ht="15"/>
    <row r="71975" ht="15"/>
    <row r="71976" ht="15"/>
    <row r="71977" ht="15"/>
    <row r="71978" ht="15"/>
    <row r="71979" ht="15"/>
    <row r="71980" ht="15"/>
    <row r="71981" ht="15"/>
    <row r="71982" ht="15"/>
    <row r="71983" ht="15"/>
    <row r="71984" ht="15"/>
    <row r="71985" ht="15"/>
    <row r="71986" ht="15"/>
    <row r="71987" ht="15"/>
    <row r="71988" ht="15"/>
    <row r="71989" ht="15"/>
    <row r="71990" ht="15"/>
    <row r="71991" ht="15"/>
    <row r="71992" ht="15"/>
    <row r="71993" ht="15"/>
    <row r="71994" ht="15"/>
    <row r="71995" ht="15"/>
    <row r="71996" ht="15"/>
    <row r="71997" ht="15"/>
    <row r="71998" ht="15"/>
    <row r="71999" ht="15"/>
    <row r="72000" ht="15"/>
    <row r="72001" ht="15"/>
    <row r="72002" ht="15"/>
    <row r="72003" ht="15"/>
    <row r="72004" ht="15"/>
    <row r="72005" ht="15"/>
    <row r="72006" ht="15"/>
    <row r="72007" ht="15"/>
    <row r="72008" ht="15"/>
    <row r="72009" ht="15"/>
    <row r="72010" ht="15"/>
    <row r="72011" ht="15"/>
    <row r="72012" ht="15"/>
    <row r="72013" ht="15"/>
    <row r="72014" ht="15"/>
    <row r="72015" ht="15"/>
    <row r="72016" ht="15"/>
    <row r="72017" ht="15"/>
    <row r="72018" ht="15"/>
    <row r="72019" ht="15"/>
    <row r="72020" ht="15"/>
    <row r="72021" ht="15"/>
    <row r="72022" ht="15"/>
    <row r="72023" ht="15"/>
    <row r="72024" ht="15"/>
    <row r="72025" ht="15"/>
    <row r="72026" ht="15"/>
    <row r="72027" ht="15"/>
    <row r="72028" ht="15"/>
    <row r="72029" ht="15"/>
    <row r="72030" ht="15"/>
    <row r="72031" ht="15"/>
    <row r="72032" ht="15"/>
    <row r="72033" ht="15"/>
    <row r="72034" ht="15"/>
    <row r="72035" ht="15"/>
    <row r="72036" ht="15"/>
    <row r="72037" ht="15"/>
    <row r="72038" ht="15"/>
    <row r="72039" ht="15"/>
    <row r="72040" ht="15"/>
    <row r="72041" ht="15"/>
    <row r="72042" ht="15"/>
    <row r="72043" ht="15"/>
    <row r="72044" ht="15"/>
    <row r="72045" ht="15"/>
    <row r="72046" ht="15"/>
    <row r="72047" ht="15"/>
    <row r="72048" ht="15"/>
    <row r="72049" ht="15"/>
    <row r="72050" ht="15"/>
    <row r="72051" ht="15"/>
    <row r="72052" ht="15"/>
    <row r="72053" ht="15"/>
    <row r="72054" ht="15"/>
    <row r="72055" ht="15"/>
    <row r="72056" ht="15"/>
    <row r="72057" ht="15"/>
    <row r="72058" ht="15"/>
    <row r="72059" ht="15"/>
    <row r="72060" ht="15"/>
    <row r="72061" ht="15"/>
    <row r="72062" ht="15"/>
    <row r="72063" ht="15"/>
    <row r="72064" ht="15"/>
    <row r="72065" ht="15"/>
    <row r="72066" ht="15"/>
    <row r="72067" ht="15"/>
    <row r="72068" ht="15"/>
    <row r="72069" ht="15"/>
    <row r="72070" ht="15"/>
    <row r="72071" ht="15"/>
    <row r="72072" ht="15"/>
    <row r="72073" ht="15"/>
    <row r="72074" ht="15"/>
    <row r="72075" ht="15"/>
    <row r="72076" ht="15"/>
    <row r="72077" ht="15"/>
    <row r="72078" ht="15"/>
    <row r="72079" ht="15"/>
    <row r="72080" ht="15"/>
    <row r="72081" ht="15"/>
    <row r="72082" ht="15"/>
    <row r="72083" ht="15"/>
    <row r="72084" ht="15"/>
    <row r="72085" ht="15"/>
    <row r="72086" ht="15"/>
    <row r="72087" ht="15"/>
    <row r="72088" ht="15"/>
    <row r="72089" ht="15"/>
    <row r="72090" ht="15"/>
    <row r="72091" ht="15"/>
    <row r="72092" ht="15"/>
    <row r="72093" ht="15"/>
    <row r="72094" ht="15"/>
    <row r="72095" ht="15"/>
    <row r="72096" ht="15"/>
    <row r="72097" ht="15"/>
    <row r="72098" ht="15"/>
    <row r="72099" ht="15"/>
    <row r="72100" ht="15"/>
    <row r="72101" ht="15"/>
    <row r="72102" ht="15"/>
    <row r="72103" ht="15"/>
    <row r="72104" ht="15"/>
    <row r="72105" ht="15"/>
    <row r="72106" ht="15"/>
    <row r="72107" ht="15"/>
    <row r="72108" ht="15"/>
    <row r="72109" ht="15"/>
    <row r="72110" ht="15"/>
    <row r="72111" ht="15"/>
    <row r="72112" ht="15"/>
    <row r="72113" ht="15"/>
    <row r="72114" ht="15"/>
    <row r="72115" ht="15"/>
    <row r="72116" ht="15"/>
    <row r="72117" ht="15"/>
    <row r="72118" ht="15"/>
    <row r="72119" ht="15"/>
    <row r="72120" ht="15"/>
    <row r="72121" ht="15"/>
    <row r="72122" ht="15"/>
    <row r="72123" ht="15"/>
    <row r="72124" ht="15"/>
    <row r="72125" ht="15"/>
    <row r="72126" ht="15"/>
    <row r="72127" ht="15"/>
    <row r="72128" ht="15"/>
    <row r="72129" ht="15"/>
    <row r="72130" ht="15"/>
    <row r="72131" ht="15"/>
    <row r="72132" ht="15"/>
    <row r="72133" ht="15"/>
    <row r="72134" ht="15"/>
    <row r="72135" ht="15"/>
    <row r="72136" ht="15"/>
    <row r="72137" ht="15"/>
    <row r="72138" ht="15"/>
    <row r="72139" ht="15"/>
    <row r="72140" ht="15"/>
    <row r="72141" ht="15"/>
    <row r="72142" ht="15"/>
    <row r="72143" ht="15"/>
    <row r="72144" ht="15"/>
    <row r="72145" ht="15"/>
    <row r="72146" ht="15"/>
    <row r="72147" ht="15"/>
    <row r="72148" ht="15"/>
    <row r="72149" ht="15"/>
    <row r="72150" ht="15"/>
    <row r="72151" ht="15"/>
    <row r="72152" ht="15"/>
    <row r="72153" ht="15"/>
    <row r="72154" ht="15"/>
    <row r="72155" ht="15"/>
    <row r="72156" ht="15"/>
    <row r="72157" ht="15"/>
    <row r="72158" ht="15"/>
    <row r="72159" ht="15"/>
    <row r="72160" ht="15"/>
    <row r="72161" ht="15"/>
    <row r="72162" ht="15"/>
    <row r="72163" ht="15"/>
    <row r="72164" ht="15"/>
    <row r="72165" ht="15"/>
    <row r="72166" ht="15"/>
    <row r="72167" ht="15"/>
    <row r="72168" ht="15"/>
    <row r="72169" ht="15"/>
    <row r="72170" ht="15"/>
    <row r="72171" ht="15"/>
    <row r="72172" ht="15"/>
    <row r="72173" ht="15"/>
    <row r="72174" ht="15"/>
    <row r="72175" ht="15"/>
    <row r="72176" ht="15"/>
    <row r="72177" ht="15"/>
    <row r="72178" ht="15"/>
    <row r="72179" ht="15"/>
    <row r="72180" ht="15"/>
    <row r="72181" ht="15"/>
    <row r="72182" ht="15"/>
    <row r="72183" ht="15"/>
    <row r="72184" ht="15"/>
    <row r="72185" ht="15"/>
    <row r="72186" ht="15"/>
    <row r="72187" ht="15"/>
    <row r="72188" ht="15"/>
    <row r="72189" ht="15"/>
    <row r="72190" ht="15"/>
    <row r="72191" ht="15"/>
    <row r="72192" ht="15"/>
    <row r="72193" ht="15"/>
    <row r="72194" ht="15"/>
    <row r="72195" ht="15"/>
    <row r="72196" ht="15"/>
    <row r="72197" ht="15"/>
    <row r="72198" ht="15"/>
    <row r="72199" ht="15"/>
    <row r="72200" ht="15"/>
    <row r="72201" ht="15"/>
    <row r="72202" ht="15"/>
    <row r="72203" ht="15"/>
    <row r="72204" ht="15"/>
    <row r="72205" ht="15"/>
    <row r="72206" ht="15"/>
    <row r="72207" ht="15"/>
    <row r="72208" ht="15"/>
    <row r="72209" ht="15"/>
    <row r="72210" ht="15"/>
    <row r="72211" ht="15"/>
    <row r="72212" ht="15"/>
    <row r="72213" ht="15"/>
    <row r="72214" ht="15"/>
    <row r="72215" ht="15"/>
    <row r="72216" ht="15"/>
    <row r="72217" ht="15"/>
    <row r="72218" ht="15"/>
    <row r="72219" ht="15"/>
    <row r="72220" ht="15"/>
    <row r="72221" ht="15"/>
    <row r="72222" ht="15"/>
    <row r="72223" ht="15"/>
    <row r="72224" ht="15"/>
    <row r="72225" ht="15"/>
    <row r="72226" ht="15"/>
    <row r="72227" ht="15"/>
    <row r="72228" ht="15"/>
    <row r="72229" ht="15"/>
    <row r="72230" ht="15"/>
    <row r="72231" ht="15"/>
    <row r="72232" ht="15"/>
    <row r="72233" ht="15"/>
    <row r="72234" ht="15"/>
    <row r="72235" ht="15"/>
    <row r="72236" ht="15"/>
    <row r="72237" ht="15"/>
    <row r="72238" ht="15"/>
    <row r="72239" ht="15"/>
    <row r="72240" ht="15"/>
    <row r="72241" ht="15"/>
    <row r="72242" ht="15"/>
    <row r="72243" ht="15"/>
    <row r="72244" ht="15"/>
    <row r="72245" ht="15"/>
    <row r="72246" ht="15"/>
    <row r="72247" ht="15"/>
    <row r="72248" ht="15"/>
    <row r="72249" ht="15"/>
    <row r="72250" ht="15"/>
    <row r="72251" ht="15"/>
    <row r="72252" ht="15"/>
    <row r="72253" ht="15"/>
    <row r="72254" ht="15"/>
    <row r="72255" ht="15"/>
    <row r="72256" ht="15"/>
    <row r="72257" ht="15"/>
    <row r="72258" ht="15"/>
    <row r="72259" ht="15"/>
    <row r="72260" ht="15"/>
    <row r="72261" ht="15"/>
    <row r="72262" ht="15"/>
    <row r="72263" ht="15"/>
    <row r="72264" ht="15"/>
    <row r="72265" ht="15"/>
    <row r="72266" ht="15"/>
    <row r="72267" ht="15"/>
    <row r="72268" ht="15"/>
    <row r="72269" ht="15"/>
    <row r="72270" ht="15"/>
    <row r="72271" ht="15"/>
    <row r="72272" ht="15"/>
    <row r="72273" ht="15"/>
    <row r="72274" ht="15"/>
    <row r="72275" ht="15"/>
    <row r="72276" ht="15"/>
    <row r="72277" ht="15"/>
    <row r="72278" ht="15"/>
    <row r="72279" ht="15"/>
    <row r="72280" ht="15"/>
    <row r="72281" ht="15"/>
    <row r="72282" ht="15"/>
    <row r="72283" ht="15"/>
    <row r="72284" ht="15"/>
    <row r="72285" ht="15"/>
    <row r="72286" ht="15"/>
    <row r="72287" ht="15"/>
    <row r="72288" ht="15"/>
    <row r="72289" ht="15"/>
    <row r="72290" ht="15"/>
    <row r="72291" ht="15"/>
    <row r="72292" ht="15"/>
    <row r="72293" ht="15"/>
    <row r="72294" ht="15"/>
    <row r="72295" ht="15"/>
    <row r="72296" ht="15"/>
    <row r="72297" ht="15"/>
    <row r="72298" ht="15"/>
    <row r="72299" ht="15"/>
    <row r="72300" ht="15"/>
    <row r="72301" ht="15"/>
    <row r="72302" ht="15"/>
    <row r="72303" ht="15"/>
    <row r="72304" ht="15"/>
    <row r="72305" ht="15"/>
    <row r="72306" ht="15"/>
    <row r="72307" ht="15"/>
    <row r="72308" ht="15"/>
    <row r="72309" ht="15"/>
    <row r="72310" ht="15"/>
    <row r="72311" ht="15"/>
    <row r="72312" ht="15"/>
    <row r="72313" ht="15"/>
    <row r="72314" ht="15"/>
    <row r="72315" ht="15"/>
    <row r="72316" ht="15"/>
    <row r="72317" ht="15"/>
    <row r="72318" ht="15"/>
    <row r="72319" ht="15"/>
    <row r="72320" ht="15"/>
    <row r="72321" ht="15"/>
    <row r="72322" ht="15"/>
    <row r="72323" ht="15"/>
    <row r="72324" ht="15"/>
    <row r="72325" ht="15"/>
    <row r="72326" ht="15"/>
    <row r="72327" ht="15"/>
    <row r="72328" ht="15"/>
    <row r="72329" ht="15"/>
    <row r="72330" ht="15"/>
    <row r="72331" ht="15"/>
    <row r="72332" ht="15"/>
    <row r="72333" ht="15"/>
    <row r="72334" ht="15"/>
    <row r="72335" ht="15"/>
    <row r="72336" ht="15"/>
    <row r="72337" ht="15"/>
    <row r="72338" ht="15"/>
    <row r="72339" ht="15"/>
    <row r="72340" ht="15"/>
    <row r="72341" ht="15"/>
    <row r="72342" ht="15"/>
    <row r="72343" ht="15"/>
    <row r="72344" ht="15"/>
    <row r="72345" ht="15"/>
    <row r="72346" ht="15"/>
    <row r="72347" ht="15"/>
    <row r="72348" ht="15"/>
    <row r="72349" ht="15"/>
    <row r="72350" ht="15"/>
    <row r="72351" ht="15"/>
    <row r="72352" ht="15"/>
    <row r="72353" ht="15"/>
    <row r="72354" ht="15"/>
    <row r="72355" ht="15"/>
    <row r="72356" ht="15"/>
    <row r="72357" ht="15"/>
    <row r="72358" ht="15"/>
    <row r="72359" ht="15"/>
    <row r="72360" ht="15"/>
    <row r="72361" ht="15"/>
    <row r="72362" ht="15"/>
    <row r="72363" ht="15"/>
    <row r="72364" ht="15"/>
    <row r="72365" ht="15"/>
    <row r="72366" ht="15"/>
    <row r="72367" ht="15"/>
    <row r="72368" ht="15"/>
    <row r="72369" ht="15"/>
    <row r="72370" ht="15"/>
    <row r="72371" ht="15"/>
    <row r="72372" ht="15"/>
    <row r="72373" ht="15"/>
    <row r="72374" ht="15"/>
    <row r="72375" ht="15"/>
    <row r="72376" ht="15"/>
    <row r="72377" ht="15"/>
    <row r="72378" ht="15"/>
    <row r="72379" ht="15"/>
    <row r="72380" ht="15"/>
    <row r="72381" ht="15"/>
    <row r="72382" ht="15"/>
    <row r="72383" ht="15"/>
    <row r="72384" ht="15"/>
    <row r="72385" ht="15"/>
    <row r="72386" ht="15"/>
    <row r="72387" ht="15"/>
    <row r="72388" ht="15"/>
    <row r="72389" ht="15"/>
    <row r="72390" ht="15"/>
    <row r="72391" ht="15"/>
    <row r="72392" ht="15"/>
    <row r="72393" ht="15"/>
    <row r="72394" ht="15"/>
    <row r="72395" ht="15"/>
    <row r="72396" ht="15"/>
    <row r="72397" ht="15"/>
    <row r="72398" ht="15"/>
    <row r="72399" ht="15"/>
    <row r="72400" ht="15"/>
    <row r="72401" ht="15"/>
    <row r="72402" ht="15"/>
    <row r="72403" ht="15"/>
    <row r="72404" ht="15"/>
    <row r="72405" ht="15"/>
    <row r="72406" ht="15"/>
    <row r="72407" ht="15"/>
    <row r="72408" ht="15"/>
    <row r="72409" ht="15"/>
    <row r="72410" ht="15"/>
    <row r="72411" ht="15"/>
    <row r="72412" ht="15"/>
    <row r="72413" ht="15"/>
    <row r="72414" ht="15"/>
    <row r="72415" ht="15"/>
    <row r="72416" ht="15"/>
    <row r="72417" ht="15"/>
    <row r="72418" ht="15"/>
    <row r="72419" ht="15"/>
    <row r="72420" ht="15"/>
    <row r="72421" ht="15"/>
    <row r="72422" ht="15"/>
    <row r="72423" ht="15"/>
    <row r="72424" ht="15"/>
    <row r="72425" ht="15"/>
    <row r="72426" ht="15"/>
    <row r="72427" ht="15"/>
    <row r="72428" ht="15"/>
    <row r="72429" ht="15"/>
    <row r="72430" ht="15"/>
    <row r="72431" ht="15"/>
    <row r="72432" ht="15"/>
    <row r="72433" ht="15"/>
    <row r="72434" ht="15"/>
    <row r="72435" ht="15"/>
    <row r="72436" ht="15"/>
    <row r="72437" ht="15"/>
    <row r="72438" ht="15"/>
    <row r="72439" ht="15"/>
    <row r="72440" ht="15"/>
    <row r="72441" ht="15"/>
    <row r="72442" ht="15"/>
    <row r="72443" ht="15"/>
    <row r="72444" ht="15"/>
    <row r="72445" ht="15"/>
    <row r="72446" ht="15"/>
    <row r="72447" ht="15"/>
    <row r="72448" ht="15"/>
    <row r="72449" ht="15"/>
    <row r="72450" ht="15"/>
    <row r="72451" ht="15"/>
    <row r="72452" ht="15"/>
    <row r="72453" ht="15"/>
    <row r="72454" ht="15"/>
    <row r="72455" ht="15"/>
    <row r="72456" ht="15"/>
    <row r="72457" ht="15"/>
    <row r="72458" ht="15"/>
    <row r="72459" ht="15"/>
    <row r="72460" ht="15"/>
    <row r="72461" ht="15"/>
    <row r="72462" ht="15"/>
    <row r="72463" ht="15"/>
    <row r="72464" ht="15"/>
    <row r="72465" ht="15"/>
    <row r="72466" ht="15"/>
    <row r="72467" ht="15"/>
    <row r="72468" ht="15"/>
    <row r="72469" ht="15"/>
    <row r="72470" ht="15"/>
    <row r="72471" ht="15"/>
    <row r="72472" ht="15"/>
    <row r="72473" ht="15"/>
    <row r="72474" ht="15"/>
    <row r="72475" ht="15"/>
    <row r="72476" ht="15"/>
    <row r="72477" ht="15"/>
    <row r="72478" ht="15"/>
    <row r="72479" ht="15"/>
    <row r="72480" ht="15"/>
    <row r="72481" ht="15"/>
    <row r="72482" ht="15"/>
    <row r="72483" ht="15"/>
    <row r="72484" ht="15"/>
    <row r="72485" ht="15"/>
    <row r="72486" ht="15"/>
    <row r="72487" ht="15"/>
    <row r="72488" ht="15"/>
    <row r="72489" ht="15"/>
    <row r="72490" ht="15"/>
    <row r="72491" ht="15"/>
    <row r="72492" ht="15"/>
    <row r="72493" ht="15"/>
    <row r="72494" ht="15"/>
    <row r="72495" ht="15"/>
    <row r="72496" ht="15"/>
    <row r="72497" ht="15"/>
    <row r="72498" ht="15"/>
    <row r="72499" ht="15"/>
    <row r="72500" ht="15"/>
    <row r="72501" ht="15"/>
    <row r="72502" ht="15"/>
    <row r="72503" ht="15"/>
    <row r="72504" ht="15"/>
    <row r="72505" ht="15"/>
    <row r="72506" ht="15"/>
    <row r="72507" ht="15"/>
    <row r="72508" ht="15"/>
    <row r="72509" ht="15"/>
    <row r="72510" ht="15"/>
    <row r="72511" ht="15"/>
    <row r="72512" ht="15"/>
    <row r="72513" ht="15"/>
    <row r="72514" ht="15"/>
    <row r="72515" ht="15"/>
    <row r="72516" ht="15"/>
    <row r="72517" ht="15"/>
    <row r="72518" ht="15"/>
    <row r="72519" ht="15"/>
    <row r="72520" ht="15"/>
    <row r="72521" ht="15"/>
    <row r="72522" ht="15"/>
    <row r="72523" ht="15"/>
    <row r="72524" ht="15"/>
    <row r="72525" ht="15"/>
    <row r="72526" ht="15"/>
    <row r="72527" ht="15"/>
    <row r="72528" ht="15"/>
    <row r="72529" ht="15"/>
    <row r="72530" ht="15"/>
    <row r="72531" ht="15"/>
    <row r="72532" ht="15"/>
    <row r="72533" ht="15"/>
    <row r="72534" ht="15"/>
    <row r="72535" ht="15"/>
    <row r="72536" ht="15"/>
    <row r="72537" ht="15"/>
    <row r="72538" ht="15"/>
    <row r="72539" ht="15"/>
    <row r="72540" ht="15"/>
    <row r="72541" ht="15"/>
    <row r="72542" ht="15"/>
    <row r="72543" ht="15"/>
    <row r="72544" ht="15"/>
    <row r="72545" ht="15"/>
    <row r="72546" ht="15"/>
    <row r="72547" ht="15"/>
    <row r="72548" ht="15"/>
    <row r="72549" ht="15"/>
    <row r="72550" ht="15"/>
    <row r="72551" ht="15"/>
    <row r="72552" ht="15"/>
    <row r="72553" ht="15"/>
    <row r="72554" ht="15"/>
    <row r="72555" ht="15"/>
    <row r="72556" ht="15"/>
    <row r="72557" ht="15"/>
    <row r="72558" ht="15"/>
    <row r="72559" ht="15"/>
    <row r="72560" ht="15"/>
    <row r="72561" ht="15"/>
    <row r="72562" ht="15"/>
    <row r="72563" ht="15"/>
    <row r="72564" ht="15"/>
    <row r="72565" ht="15"/>
    <row r="72566" ht="15"/>
    <row r="72567" ht="15"/>
    <row r="72568" ht="15"/>
    <row r="72569" ht="15"/>
    <row r="72570" ht="15"/>
    <row r="72571" ht="15"/>
    <row r="72572" ht="15"/>
    <row r="72573" ht="15"/>
    <row r="72574" ht="15"/>
    <row r="72575" ht="15"/>
    <row r="72576" ht="15"/>
    <row r="72577" ht="15"/>
    <row r="72578" ht="15"/>
    <row r="72579" ht="15"/>
    <row r="72580" ht="15"/>
    <row r="72581" ht="15"/>
    <row r="72582" ht="15"/>
    <row r="72583" ht="15"/>
    <row r="72584" ht="15"/>
    <row r="72585" ht="15"/>
    <row r="72586" ht="15"/>
    <row r="72587" ht="15"/>
    <row r="72588" ht="15"/>
    <row r="72589" ht="15"/>
    <row r="72590" ht="15"/>
    <row r="72591" ht="15"/>
    <row r="72592" ht="15"/>
    <row r="72593" ht="15"/>
    <row r="72594" ht="15"/>
    <row r="72595" ht="15"/>
    <row r="72596" ht="15"/>
    <row r="72597" ht="15"/>
    <row r="72598" ht="15"/>
    <row r="72599" ht="15"/>
    <row r="72600" ht="15"/>
    <row r="72601" ht="15"/>
    <row r="72602" ht="15"/>
    <row r="72603" ht="15"/>
    <row r="72604" ht="15"/>
    <row r="72605" ht="15"/>
    <row r="72606" ht="15"/>
    <row r="72607" ht="15"/>
    <row r="72608" ht="15"/>
    <row r="72609" ht="15"/>
    <row r="72610" ht="15"/>
    <row r="72611" ht="15"/>
    <row r="72612" ht="15"/>
    <row r="72613" ht="15"/>
    <row r="72614" ht="15"/>
    <row r="72615" ht="15"/>
    <row r="72616" ht="15"/>
    <row r="72617" ht="15"/>
    <row r="72618" ht="15"/>
    <row r="72619" ht="15"/>
    <row r="72620" ht="15"/>
    <row r="72621" ht="15"/>
    <row r="72622" ht="15"/>
    <row r="72623" ht="15"/>
    <row r="72624" ht="15"/>
    <row r="72625" ht="15"/>
    <row r="72626" ht="15"/>
    <row r="72627" ht="15"/>
    <row r="72628" ht="15"/>
    <row r="72629" ht="15"/>
    <row r="72630" ht="15"/>
    <row r="72631" ht="15"/>
    <row r="72632" ht="15"/>
    <row r="72633" ht="15"/>
    <row r="72634" ht="15"/>
    <row r="72635" ht="15"/>
    <row r="72636" ht="15"/>
    <row r="72637" ht="15"/>
    <row r="72638" ht="15"/>
    <row r="72639" ht="15"/>
    <row r="72640" ht="15"/>
    <row r="72641" ht="15"/>
    <row r="72642" ht="15"/>
    <row r="72643" ht="15"/>
    <row r="72644" ht="15"/>
    <row r="72645" ht="15"/>
    <row r="72646" ht="15"/>
    <row r="72647" ht="15"/>
    <row r="72648" ht="15"/>
    <row r="72649" ht="15"/>
    <row r="72650" ht="15"/>
    <row r="72651" ht="15"/>
    <row r="72652" ht="15"/>
    <row r="72653" ht="15"/>
    <row r="72654" ht="15"/>
    <row r="72655" ht="15"/>
    <row r="72656" ht="15"/>
    <row r="72657" ht="15"/>
    <row r="72658" ht="15"/>
    <row r="72659" ht="15"/>
    <row r="72660" ht="15"/>
    <row r="72661" ht="15"/>
    <row r="72662" ht="15"/>
    <row r="72663" ht="15"/>
    <row r="72664" ht="15"/>
    <row r="72665" ht="15"/>
    <row r="72666" ht="15"/>
    <row r="72667" ht="15"/>
    <row r="72668" ht="15"/>
    <row r="72669" ht="15"/>
    <row r="72670" ht="15"/>
    <row r="72671" ht="15"/>
    <row r="72672" ht="15"/>
    <row r="72673" ht="15"/>
    <row r="72674" ht="15"/>
    <row r="72675" ht="15"/>
    <row r="72676" ht="15"/>
    <row r="72677" ht="15"/>
    <row r="72678" ht="15"/>
    <row r="72679" ht="15"/>
    <row r="72680" ht="15"/>
    <row r="72681" ht="15"/>
    <row r="72682" ht="15"/>
    <row r="72683" ht="15"/>
    <row r="72684" ht="15"/>
    <row r="72685" ht="15"/>
    <row r="72686" ht="15"/>
    <row r="72687" ht="15"/>
    <row r="72688" ht="15"/>
    <row r="72689" ht="15"/>
    <row r="72690" ht="15"/>
    <row r="72691" ht="15"/>
    <row r="72692" ht="15"/>
    <row r="72693" ht="15"/>
    <row r="72694" ht="15"/>
    <row r="72695" ht="15"/>
    <row r="72696" ht="15"/>
    <row r="72697" ht="15"/>
    <row r="72698" ht="15"/>
    <row r="72699" ht="15"/>
    <row r="72700" ht="15"/>
    <row r="72701" ht="15"/>
    <row r="72702" ht="15"/>
    <row r="72703" ht="15"/>
    <row r="72704" ht="15"/>
    <row r="72705" ht="15"/>
    <row r="72706" ht="15"/>
    <row r="72707" ht="15"/>
    <row r="72708" ht="15"/>
    <row r="72709" ht="15"/>
    <row r="72710" ht="15"/>
    <row r="72711" ht="15"/>
    <row r="72712" ht="15"/>
    <row r="72713" ht="15"/>
    <row r="72714" ht="15"/>
    <row r="72715" ht="15"/>
    <row r="72716" ht="15"/>
    <row r="72717" ht="15"/>
    <row r="72718" ht="15"/>
    <row r="72719" ht="15"/>
    <row r="72720" ht="15"/>
    <row r="72721" ht="15"/>
    <row r="72722" ht="15"/>
    <row r="72723" ht="15"/>
    <row r="72724" ht="15"/>
    <row r="72725" ht="15"/>
    <row r="72726" ht="15"/>
    <row r="72727" ht="15"/>
    <row r="72728" ht="15"/>
    <row r="72729" ht="15"/>
    <row r="72730" ht="15"/>
    <row r="72731" ht="15"/>
    <row r="72732" ht="15"/>
    <row r="72733" ht="15"/>
    <row r="72734" ht="15"/>
    <row r="72735" ht="15"/>
    <row r="72736" ht="15"/>
    <row r="72737" ht="15"/>
    <row r="72738" ht="15"/>
    <row r="72739" ht="15"/>
    <row r="72740" ht="15"/>
    <row r="72741" ht="15"/>
    <row r="72742" ht="15"/>
    <row r="72743" ht="15"/>
    <row r="72744" ht="15"/>
    <row r="72745" ht="15"/>
    <row r="72746" ht="15"/>
    <row r="72747" ht="15"/>
    <row r="72748" ht="15"/>
    <row r="72749" ht="15"/>
    <row r="72750" ht="15"/>
    <row r="72751" ht="15"/>
    <row r="72752" ht="15"/>
    <row r="72753" ht="15"/>
    <row r="72754" ht="15"/>
    <row r="72755" ht="15"/>
    <row r="72756" ht="15"/>
    <row r="72757" ht="15"/>
    <row r="72758" ht="15"/>
    <row r="72759" ht="15"/>
    <row r="72760" ht="15"/>
    <row r="72761" ht="15"/>
    <row r="72762" ht="15"/>
    <row r="72763" ht="15"/>
    <row r="72764" ht="15"/>
    <row r="72765" ht="15"/>
    <row r="72766" ht="15"/>
    <row r="72767" ht="15"/>
    <row r="72768" ht="15"/>
    <row r="72769" ht="15"/>
    <row r="72770" ht="15"/>
    <row r="72771" ht="15"/>
    <row r="72772" ht="15"/>
    <row r="72773" ht="15"/>
    <row r="72774" ht="15"/>
    <row r="72775" ht="15"/>
    <row r="72776" ht="15"/>
    <row r="72777" ht="15"/>
    <row r="72778" ht="15"/>
    <row r="72779" ht="15"/>
    <row r="72780" ht="15"/>
    <row r="72781" ht="15"/>
    <row r="72782" ht="15"/>
    <row r="72783" ht="15"/>
    <row r="72784" ht="15"/>
    <row r="72785" ht="15"/>
    <row r="72786" ht="15"/>
    <row r="72787" ht="15"/>
    <row r="72788" ht="15"/>
    <row r="72789" ht="15"/>
    <row r="72790" ht="15"/>
    <row r="72791" ht="15"/>
    <row r="72792" ht="15"/>
    <row r="72793" ht="15"/>
    <row r="72794" ht="15"/>
    <row r="72795" ht="15"/>
    <row r="72796" ht="15"/>
    <row r="72797" ht="15"/>
    <row r="72798" ht="15"/>
    <row r="72799" ht="15"/>
    <row r="72800" ht="15"/>
    <row r="72801" ht="15"/>
    <row r="72802" ht="15"/>
    <row r="72803" ht="15"/>
    <row r="72804" ht="15"/>
    <row r="72805" ht="15"/>
    <row r="72806" ht="15"/>
    <row r="72807" ht="15"/>
    <row r="72808" ht="15"/>
    <row r="72809" ht="15"/>
    <row r="72810" ht="15"/>
    <row r="72811" ht="15"/>
    <row r="72812" ht="15"/>
    <row r="72813" ht="15"/>
    <row r="72814" ht="15"/>
    <row r="72815" ht="15"/>
    <row r="72816" ht="15"/>
    <row r="72817" ht="15"/>
    <row r="72818" ht="15"/>
    <row r="72819" ht="15"/>
    <row r="72820" ht="15"/>
    <row r="72821" ht="15"/>
    <row r="72822" ht="15"/>
    <row r="72823" ht="15"/>
    <row r="72824" ht="15"/>
    <row r="72825" ht="15"/>
    <row r="72826" ht="15"/>
    <row r="72827" ht="15"/>
    <row r="72828" ht="15"/>
    <row r="72829" ht="15"/>
    <row r="72830" ht="15"/>
    <row r="72831" ht="15"/>
    <row r="72832" ht="15"/>
    <row r="72833" ht="15"/>
    <row r="72834" ht="15"/>
    <row r="72835" ht="15"/>
    <row r="72836" ht="15"/>
    <row r="72837" ht="15"/>
    <row r="72838" ht="15"/>
    <row r="72839" ht="15"/>
    <row r="72840" ht="15"/>
    <row r="72841" ht="15"/>
    <row r="72842" ht="15"/>
    <row r="72843" ht="15"/>
    <row r="72844" ht="15"/>
    <row r="72845" ht="15"/>
    <row r="72846" ht="15"/>
    <row r="72847" ht="15"/>
    <row r="72848" ht="15"/>
    <row r="72849" ht="15"/>
    <row r="72850" ht="15"/>
    <row r="72851" ht="15"/>
    <row r="72852" ht="15"/>
    <row r="72853" ht="15"/>
    <row r="72854" ht="15"/>
    <row r="72855" ht="15"/>
    <row r="72856" ht="15"/>
    <row r="72857" ht="15"/>
    <row r="72858" ht="15"/>
    <row r="72859" ht="15"/>
    <row r="72860" ht="15"/>
    <row r="72861" ht="15"/>
    <row r="72862" ht="15"/>
    <row r="72863" ht="15"/>
    <row r="72864" ht="15"/>
    <row r="72865" ht="15"/>
    <row r="72866" ht="15"/>
    <row r="72867" ht="15"/>
    <row r="72868" ht="15"/>
    <row r="72869" ht="15"/>
    <row r="72870" ht="15"/>
    <row r="72871" ht="15"/>
    <row r="72872" ht="15"/>
    <row r="72873" ht="15"/>
    <row r="72874" ht="15"/>
    <row r="72875" ht="15"/>
    <row r="72876" ht="15"/>
    <row r="72877" ht="15"/>
    <row r="72878" ht="15"/>
    <row r="72879" ht="15"/>
    <row r="72880" ht="15"/>
    <row r="72881" ht="15"/>
    <row r="72882" ht="15"/>
    <row r="72883" ht="15"/>
    <row r="72884" ht="15"/>
    <row r="72885" ht="15"/>
    <row r="72886" ht="15"/>
    <row r="72887" ht="15"/>
    <row r="72888" ht="15"/>
    <row r="72889" ht="15"/>
    <row r="72890" ht="15"/>
    <row r="72891" ht="15"/>
    <row r="72892" ht="15"/>
    <row r="72893" ht="15"/>
    <row r="72894" ht="15"/>
    <row r="72895" ht="15"/>
    <row r="72896" ht="15"/>
    <row r="72897" ht="15"/>
    <row r="72898" ht="15"/>
    <row r="72899" ht="15"/>
    <row r="72900" ht="15"/>
    <row r="72901" ht="15"/>
    <row r="72902" ht="15"/>
    <row r="72903" ht="15"/>
    <row r="72904" ht="15"/>
    <row r="72905" ht="15"/>
    <row r="72906" ht="15"/>
    <row r="72907" ht="15"/>
    <row r="72908" ht="15"/>
    <row r="72909" ht="15"/>
    <row r="72910" ht="15"/>
    <row r="72911" ht="15"/>
    <row r="72912" ht="15"/>
    <row r="72913" ht="15"/>
    <row r="72914" ht="15"/>
    <row r="72915" ht="15"/>
    <row r="72916" ht="15"/>
    <row r="72917" ht="15"/>
    <row r="72918" ht="15"/>
    <row r="72919" ht="15"/>
    <row r="72920" ht="15"/>
    <row r="72921" ht="15"/>
    <row r="72922" ht="15"/>
    <row r="72923" ht="15"/>
    <row r="72924" ht="15"/>
    <row r="72925" ht="15"/>
    <row r="72926" ht="15"/>
    <row r="72927" ht="15"/>
    <row r="72928" ht="15"/>
    <row r="72929" ht="15"/>
    <row r="72930" ht="15"/>
    <row r="72931" ht="15"/>
    <row r="72932" ht="15"/>
    <row r="72933" ht="15"/>
    <row r="72934" ht="15"/>
    <row r="72935" ht="15"/>
    <row r="72936" ht="15"/>
    <row r="72937" ht="15"/>
    <row r="72938" ht="15"/>
    <row r="72939" ht="15"/>
    <row r="72940" ht="15"/>
    <row r="72941" ht="15"/>
    <row r="72942" ht="15"/>
    <row r="72943" ht="15"/>
    <row r="72944" ht="15"/>
    <row r="72945" ht="15"/>
    <row r="72946" ht="15"/>
    <row r="72947" ht="15"/>
    <row r="72948" ht="15"/>
    <row r="72949" ht="15"/>
    <row r="72950" ht="15"/>
    <row r="72951" ht="15"/>
    <row r="72952" ht="15"/>
    <row r="72953" ht="15"/>
    <row r="72954" ht="15"/>
    <row r="72955" ht="15"/>
    <row r="72956" ht="15"/>
    <row r="72957" ht="15"/>
    <row r="72958" ht="15"/>
    <row r="72959" ht="15"/>
    <row r="72960" ht="15"/>
    <row r="72961" ht="15"/>
    <row r="72962" ht="15"/>
    <row r="72963" ht="15"/>
    <row r="72964" ht="15"/>
    <row r="72965" ht="15"/>
    <row r="72966" ht="15"/>
    <row r="72967" ht="15"/>
    <row r="72968" ht="15"/>
    <row r="72969" ht="15"/>
    <row r="72970" ht="15"/>
    <row r="72971" ht="15"/>
    <row r="72972" ht="15"/>
    <row r="72973" ht="15"/>
    <row r="72974" ht="15"/>
    <row r="72975" ht="15"/>
    <row r="72976" ht="15"/>
    <row r="72977" ht="15"/>
    <row r="72978" ht="15"/>
    <row r="72979" ht="15"/>
    <row r="72980" ht="15"/>
    <row r="72981" ht="15"/>
    <row r="72982" ht="15"/>
    <row r="72983" ht="15"/>
    <row r="72984" ht="15"/>
    <row r="72985" ht="15"/>
    <row r="72986" ht="15"/>
    <row r="72987" ht="15"/>
    <row r="72988" ht="15"/>
    <row r="72989" ht="15"/>
    <row r="72990" ht="15"/>
    <row r="72991" ht="15"/>
    <row r="72992" ht="15"/>
    <row r="72993" ht="15"/>
    <row r="72994" ht="15"/>
    <row r="72995" ht="15"/>
    <row r="72996" ht="15"/>
    <row r="72997" ht="15"/>
    <row r="72998" ht="15"/>
    <row r="72999" ht="15"/>
    <row r="73000" ht="15"/>
    <row r="73001" ht="15"/>
    <row r="73002" ht="15"/>
    <row r="73003" ht="15"/>
    <row r="73004" ht="15"/>
    <row r="73005" ht="15"/>
    <row r="73006" ht="15"/>
    <row r="73007" ht="15"/>
    <row r="73008" ht="15"/>
    <row r="73009" ht="15"/>
    <row r="73010" ht="15"/>
    <row r="73011" ht="15"/>
    <row r="73012" ht="15"/>
    <row r="73013" ht="15"/>
    <row r="73014" ht="15"/>
    <row r="73015" ht="15"/>
    <row r="73016" ht="15"/>
    <row r="73017" ht="15"/>
    <row r="73018" ht="15"/>
    <row r="73019" ht="15"/>
    <row r="73020" ht="15"/>
    <row r="73021" ht="15"/>
    <row r="73022" ht="15"/>
    <row r="73023" ht="15"/>
    <row r="73024" ht="15"/>
    <row r="73025" ht="15"/>
    <row r="73026" ht="15"/>
    <row r="73027" ht="15"/>
    <row r="73028" ht="15"/>
    <row r="73029" ht="15"/>
    <row r="73030" ht="15"/>
    <row r="73031" ht="15"/>
    <row r="73032" ht="15"/>
    <row r="73033" ht="15"/>
    <row r="73034" ht="15"/>
    <row r="73035" ht="15"/>
    <row r="73036" ht="15"/>
    <row r="73037" ht="15"/>
    <row r="73038" ht="15"/>
    <row r="73039" ht="15"/>
    <row r="73040" ht="15"/>
    <row r="73041" ht="15"/>
    <row r="73042" ht="15"/>
    <row r="73043" ht="15"/>
    <row r="73044" ht="15"/>
    <row r="73045" ht="15"/>
    <row r="73046" ht="15"/>
    <row r="73047" ht="15"/>
    <row r="73048" ht="15"/>
    <row r="73049" ht="15"/>
    <row r="73050" ht="15"/>
    <row r="73051" ht="15"/>
    <row r="73052" ht="15"/>
    <row r="73053" ht="15"/>
    <row r="73054" ht="15"/>
    <row r="73055" ht="15"/>
    <row r="73056" ht="15"/>
    <row r="73057" ht="15"/>
    <row r="73058" ht="15"/>
    <row r="73059" ht="15"/>
    <row r="73060" ht="15"/>
    <row r="73061" ht="15"/>
    <row r="73062" ht="15"/>
    <row r="73063" ht="15"/>
    <row r="73064" ht="15"/>
    <row r="73065" ht="15"/>
    <row r="73066" ht="15"/>
    <row r="73067" ht="15"/>
    <row r="73068" ht="15"/>
    <row r="73069" ht="15"/>
    <row r="73070" ht="15"/>
    <row r="73071" ht="15"/>
    <row r="73072" ht="15"/>
    <row r="73073" ht="15"/>
    <row r="73074" ht="15"/>
    <row r="73075" ht="15"/>
    <row r="73076" ht="15"/>
    <row r="73077" ht="15"/>
    <row r="73078" ht="15"/>
    <row r="73079" ht="15"/>
    <row r="73080" ht="15"/>
    <row r="73081" ht="15"/>
    <row r="73082" ht="15"/>
    <row r="73083" ht="15"/>
    <row r="73084" ht="15"/>
    <row r="73085" ht="15"/>
    <row r="73086" ht="15"/>
    <row r="73087" ht="15"/>
    <row r="73088" ht="15"/>
    <row r="73089" ht="15"/>
    <row r="73090" ht="15"/>
    <row r="73091" ht="15"/>
    <row r="73092" ht="15"/>
    <row r="73093" ht="15"/>
    <row r="73094" ht="15"/>
    <row r="73095" ht="15"/>
    <row r="73096" ht="15"/>
    <row r="73097" ht="15"/>
    <row r="73098" ht="15"/>
    <row r="73099" ht="15"/>
    <row r="73100" ht="15"/>
    <row r="73101" ht="15"/>
    <row r="73102" ht="15"/>
    <row r="73103" ht="15"/>
    <row r="73104" ht="15"/>
    <row r="73105" ht="15"/>
    <row r="73106" ht="15"/>
    <row r="73107" ht="15"/>
    <row r="73108" ht="15"/>
    <row r="73109" ht="15"/>
    <row r="73110" ht="15"/>
    <row r="73111" ht="15"/>
    <row r="73112" ht="15"/>
    <row r="73113" ht="15"/>
    <row r="73114" ht="15"/>
    <row r="73115" ht="15"/>
    <row r="73116" ht="15"/>
    <row r="73117" ht="15"/>
    <row r="73118" ht="15"/>
    <row r="73119" ht="15"/>
    <row r="73120" ht="15"/>
    <row r="73121" ht="15"/>
    <row r="73122" ht="15"/>
    <row r="73123" ht="15"/>
    <row r="73124" ht="15"/>
    <row r="73125" ht="15"/>
    <row r="73126" ht="15"/>
    <row r="73127" ht="15"/>
    <row r="73128" ht="15"/>
    <row r="73129" ht="15"/>
    <row r="73130" ht="15"/>
    <row r="73131" ht="15"/>
    <row r="73132" ht="15"/>
    <row r="73133" ht="15"/>
    <row r="73134" ht="15"/>
    <row r="73135" ht="15"/>
    <row r="73136" ht="15"/>
    <row r="73137" ht="15"/>
    <row r="73138" ht="15"/>
    <row r="73139" ht="15"/>
    <row r="73140" ht="15"/>
    <row r="73141" ht="15"/>
    <row r="73142" ht="15"/>
    <row r="73143" ht="15"/>
    <row r="73144" ht="15"/>
    <row r="73145" ht="15"/>
    <row r="73146" ht="15"/>
    <row r="73147" ht="15"/>
    <row r="73148" ht="15"/>
    <row r="73149" ht="15"/>
    <row r="73150" ht="15"/>
    <row r="73151" ht="15"/>
    <row r="73152" ht="15"/>
    <row r="73153" ht="15"/>
    <row r="73154" ht="15"/>
    <row r="73155" ht="15"/>
    <row r="73156" ht="15"/>
    <row r="73157" ht="15"/>
    <row r="73158" ht="15"/>
    <row r="73159" ht="15"/>
    <row r="73160" ht="15"/>
    <row r="73161" ht="15"/>
    <row r="73162" ht="15"/>
    <row r="73163" ht="15"/>
    <row r="73164" ht="15"/>
    <row r="73165" ht="15"/>
    <row r="73166" ht="15"/>
    <row r="73167" ht="15"/>
    <row r="73168" ht="15"/>
    <row r="73169" ht="15"/>
    <row r="73170" ht="15"/>
    <row r="73171" ht="15"/>
    <row r="73172" ht="15"/>
    <row r="73173" ht="15"/>
    <row r="73174" ht="15"/>
    <row r="73175" ht="15"/>
    <row r="73176" ht="15"/>
    <row r="73177" ht="15"/>
    <row r="73178" ht="15"/>
    <row r="73179" ht="15"/>
    <row r="73180" ht="15"/>
    <row r="73181" ht="15"/>
    <row r="73182" ht="15"/>
    <row r="73183" ht="15"/>
    <row r="73184" ht="15"/>
    <row r="73185" ht="15"/>
    <row r="73186" ht="15"/>
    <row r="73187" ht="15"/>
    <row r="73188" ht="15"/>
    <row r="73189" ht="15"/>
    <row r="73190" ht="15"/>
    <row r="73191" ht="15"/>
    <row r="73192" ht="15"/>
    <row r="73193" ht="15"/>
    <row r="73194" ht="15"/>
    <row r="73195" ht="15"/>
    <row r="73196" ht="15"/>
    <row r="73197" ht="15"/>
    <row r="73198" ht="15"/>
    <row r="73199" ht="15"/>
    <row r="73200" ht="15"/>
    <row r="73201" ht="15"/>
    <row r="73202" ht="15"/>
    <row r="73203" ht="15"/>
    <row r="73204" ht="15"/>
    <row r="73205" ht="15"/>
    <row r="73206" ht="15"/>
    <row r="73207" ht="15"/>
    <row r="73208" ht="15"/>
    <row r="73209" ht="15"/>
    <row r="73210" ht="15"/>
    <row r="73211" ht="15"/>
    <row r="73212" ht="15"/>
    <row r="73213" ht="15"/>
    <row r="73214" ht="15"/>
    <row r="73215" ht="15"/>
    <row r="73216" ht="15"/>
    <row r="73217" ht="15"/>
    <row r="73218" ht="15"/>
    <row r="73219" ht="15"/>
    <row r="73220" ht="15"/>
    <row r="73221" ht="15"/>
    <row r="73222" ht="15"/>
    <row r="73223" ht="15"/>
    <row r="73224" ht="15"/>
    <row r="73225" ht="15"/>
    <row r="73226" ht="15"/>
    <row r="73227" ht="15"/>
    <row r="73228" ht="15"/>
    <row r="73229" ht="15"/>
    <row r="73230" ht="15"/>
    <row r="73231" ht="15"/>
    <row r="73232" ht="15"/>
    <row r="73233" ht="15"/>
    <row r="73234" ht="15"/>
    <row r="73235" ht="15"/>
    <row r="73236" ht="15"/>
    <row r="73237" ht="15"/>
    <row r="73238" ht="15"/>
    <row r="73239" ht="15"/>
    <row r="73240" ht="15"/>
    <row r="73241" ht="15"/>
    <row r="73242" ht="15"/>
    <row r="73243" ht="15"/>
    <row r="73244" ht="15"/>
    <row r="73245" ht="15"/>
    <row r="73246" ht="15"/>
    <row r="73247" ht="15"/>
    <row r="73248" ht="15"/>
    <row r="73249" ht="15"/>
    <row r="73250" ht="15"/>
    <row r="73251" ht="15"/>
    <row r="73252" ht="15"/>
    <row r="73253" ht="15"/>
    <row r="73254" ht="15"/>
    <row r="73255" ht="15"/>
    <row r="73256" ht="15"/>
    <row r="73257" ht="15"/>
    <row r="73258" ht="15"/>
    <row r="73259" ht="15"/>
    <row r="73260" ht="15"/>
    <row r="73261" ht="15"/>
    <row r="73262" ht="15"/>
    <row r="73263" ht="15"/>
    <row r="73264" ht="15"/>
    <row r="73265" ht="15"/>
    <row r="73266" ht="15"/>
    <row r="73267" ht="15"/>
    <row r="73268" ht="15"/>
    <row r="73269" ht="15"/>
    <row r="73270" ht="15"/>
    <row r="73271" ht="15"/>
    <row r="73272" ht="15"/>
    <row r="73273" ht="15"/>
    <row r="73274" ht="15"/>
    <row r="73275" ht="15"/>
    <row r="73276" ht="15"/>
    <row r="73277" ht="15"/>
    <row r="73278" ht="15"/>
    <row r="73279" ht="15"/>
    <row r="73280" ht="15"/>
    <row r="73281" ht="15"/>
    <row r="73282" ht="15"/>
    <row r="73283" ht="15"/>
    <row r="73284" ht="15"/>
    <row r="73285" ht="15"/>
    <row r="73286" ht="15"/>
    <row r="73287" ht="15"/>
    <row r="73288" ht="15"/>
    <row r="73289" ht="15"/>
    <row r="73290" ht="15"/>
    <row r="73291" ht="15"/>
    <row r="73292" ht="15"/>
    <row r="73293" ht="15"/>
    <row r="73294" ht="15"/>
    <row r="73295" ht="15"/>
    <row r="73296" ht="15"/>
    <row r="73297" ht="15"/>
    <row r="73298" ht="15"/>
    <row r="73299" ht="15"/>
    <row r="73300" ht="15"/>
    <row r="73301" ht="15"/>
    <row r="73302" ht="15"/>
    <row r="73303" ht="15"/>
    <row r="73304" ht="15"/>
    <row r="73305" ht="15"/>
    <row r="73306" ht="15"/>
    <row r="73307" ht="15"/>
    <row r="73308" ht="15"/>
    <row r="73309" ht="15"/>
    <row r="73310" ht="15"/>
    <row r="73311" ht="15"/>
    <row r="73312" ht="15"/>
    <row r="73313" ht="15"/>
    <row r="73314" ht="15"/>
    <row r="73315" ht="15"/>
    <row r="73316" ht="15"/>
    <row r="73317" ht="15"/>
    <row r="73318" ht="15"/>
    <row r="73319" ht="15"/>
    <row r="73320" ht="15"/>
    <row r="73321" ht="15"/>
    <row r="73322" ht="15"/>
    <row r="73323" ht="15"/>
    <row r="73324" ht="15"/>
    <row r="73325" ht="15"/>
    <row r="73326" ht="15"/>
    <row r="73327" ht="15"/>
    <row r="73328" ht="15"/>
    <row r="73329" ht="15"/>
    <row r="73330" ht="15"/>
    <row r="73331" ht="15"/>
    <row r="73332" ht="15"/>
    <row r="73333" ht="15"/>
    <row r="73334" ht="15"/>
    <row r="73335" ht="15"/>
    <row r="73336" ht="15"/>
    <row r="73337" ht="15"/>
    <row r="73338" ht="15"/>
    <row r="73339" ht="15"/>
    <row r="73340" ht="15"/>
    <row r="73341" ht="15"/>
    <row r="73342" ht="15"/>
    <row r="73343" ht="15"/>
    <row r="73344" ht="15"/>
    <row r="73345" ht="15"/>
    <row r="73346" ht="15"/>
    <row r="73347" ht="15"/>
    <row r="73348" ht="15"/>
    <row r="73349" ht="15"/>
    <row r="73350" ht="15"/>
    <row r="73351" ht="15"/>
    <row r="73352" ht="15"/>
    <row r="73353" ht="15"/>
    <row r="73354" ht="15"/>
    <row r="73355" ht="15"/>
    <row r="73356" ht="15"/>
    <row r="73357" ht="15"/>
    <row r="73358" ht="15"/>
    <row r="73359" ht="15"/>
    <row r="73360" ht="15"/>
    <row r="73361" ht="15"/>
    <row r="73362" ht="15"/>
    <row r="73363" ht="15"/>
    <row r="73364" ht="15"/>
    <row r="73365" ht="15"/>
    <row r="73366" ht="15"/>
    <row r="73367" ht="15"/>
    <row r="73368" ht="15"/>
    <row r="73369" ht="15"/>
    <row r="73370" ht="15"/>
    <row r="73371" ht="15"/>
    <row r="73372" ht="15"/>
    <row r="73373" ht="15"/>
    <row r="73374" ht="15"/>
    <row r="73375" ht="15"/>
    <row r="73376" ht="15"/>
    <row r="73377" ht="15"/>
    <row r="73378" ht="15"/>
    <row r="73379" ht="15"/>
    <row r="73380" ht="15"/>
    <row r="73381" ht="15"/>
    <row r="73382" ht="15"/>
    <row r="73383" ht="15"/>
    <row r="73384" ht="15"/>
    <row r="73385" ht="15"/>
    <row r="73386" ht="15"/>
    <row r="73387" ht="15"/>
    <row r="73388" ht="15"/>
    <row r="73389" ht="15"/>
    <row r="73390" ht="15"/>
    <row r="73391" ht="15"/>
    <row r="73392" ht="15"/>
    <row r="73393" ht="15"/>
    <row r="73394" ht="15"/>
    <row r="73395" ht="15"/>
    <row r="73396" ht="15"/>
    <row r="73397" ht="15"/>
    <row r="73398" ht="15"/>
    <row r="73399" ht="15"/>
    <row r="73400" ht="15"/>
    <row r="73401" ht="15"/>
    <row r="73402" ht="15"/>
    <row r="73403" ht="15"/>
    <row r="73404" ht="15"/>
    <row r="73405" ht="15"/>
    <row r="73406" ht="15"/>
    <row r="73407" ht="15"/>
    <row r="73408" ht="15"/>
    <row r="73409" ht="15"/>
    <row r="73410" ht="15"/>
    <row r="73411" ht="15"/>
    <row r="73412" ht="15"/>
    <row r="73413" ht="15"/>
    <row r="73414" ht="15"/>
    <row r="73415" ht="15"/>
    <row r="73416" ht="15"/>
    <row r="73417" ht="15"/>
    <row r="73418" ht="15"/>
    <row r="73419" ht="15"/>
    <row r="73420" ht="15"/>
    <row r="73421" ht="15"/>
    <row r="73422" ht="15"/>
    <row r="73423" ht="15"/>
    <row r="73424" ht="15"/>
    <row r="73425" ht="15"/>
    <row r="73426" ht="15"/>
    <row r="73427" ht="15"/>
    <row r="73428" ht="15"/>
    <row r="73429" ht="15"/>
    <row r="73430" ht="15"/>
    <row r="73431" ht="15"/>
    <row r="73432" ht="15"/>
    <row r="73433" ht="15"/>
    <row r="73434" ht="15"/>
    <row r="73435" ht="15"/>
    <row r="73436" ht="15"/>
    <row r="73437" ht="15"/>
    <row r="73438" ht="15"/>
    <row r="73439" ht="15"/>
    <row r="73440" ht="15"/>
    <row r="73441" ht="15"/>
    <row r="73442" ht="15"/>
    <row r="73443" ht="15"/>
    <row r="73444" ht="15"/>
    <row r="73445" ht="15"/>
    <row r="73446" ht="15"/>
    <row r="73447" ht="15"/>
    <row r="73448" ht="15"/>
    <row r="73449" ht="15"/>
    <row r="73450" ht="15"/>
    <row r="73451" ht="15"/>
    <row r="73452" ht="15"/>
    <row r="73453" ht="15"/>
    <row r="73454" ht="15"/>
    <row r="73455" ht="15"/>
    <row r="73456" ht="15"/>
    <row r="73457" ht="15"/>
    <row r="73458" ht="15"/>
    <row r="73459" ht="15"/>
    <row r="73460" ht="15"/>
    <row r="73461" ht="15"/>
    <row r="73462" ht="15"/>
    <row r="73463" ht="15"/>
    <row r="73464" ht="15"/>
    <row r="73465" ht="15"/>
    <row r="73466" ht="15"/>
    <row r="73467" ht="15"/>
    <row r="73468" ht="15"/>
    <row r="73469" ht="15"/>
    <row r="73470" ht="15"/>
    <row r="73471" ht="15"/>
    <row r="73472" ht="15"/>
    <row r="73473" ht="15"/>
    <row r="73474" ht="15"/>
    <row r="73475" ht="15"/>
    <row r="73476" ht="15"/>
    <row r="73477" ht="15"/>
    <row r="73478" ht="15"/>
    <row r="73479" ht="15"/>
    <row r="73480" ht="15"/>
    <row r="73481" ht="15"/>
    <row r="73482" ht="15"/>
    <row r="73483" ht="15"/>
    <row r="73484" ht="15"/>
    <row r="73485" ht="15"/>
    <row r="73486" ht="15"/>
    <row r="73487" ht="15"/>
    <row r="73488" ht="15"/>
    <row r="73489" ht="15"/>
    <row r="73490" ht="15"/>
    <row r="73491" ht="15"/>
    <row r="73492" ht="15"/>
    <row r="73493" ht="15"/>
    <row r="73494" ht="15"/>
    <row r="73495" ht="15"/>
    <row r="73496" ht="15"/>
    <row r="73497" ht="15"/>
    <row r="73498" ht="15"/>
    <row r="73499" ht="15"/>
    <row r="73500" ht="15"/>
    <row r="73501" ht="15"/>
    <row r="73502" ht="15"/>
    <row r="73503" ht="15"/>
    <row r="73504" ht="15"/>
    <row r="73505" ht="15"/>
    <row r="73506" ht="15"/>
    <row r="73507" ht="15"/>
    <row r="73508" ht="15"/>
    <row r="73509" ht="15"/>
    <row r="73510" ht="15"/>
    <row r="73511" ht="15"/>
    <row r="73512" ht="15"/>
    <row r="73513" ht="15"/>
    <row r="73514" ht="15"/>
    <row r="73515" ht="15"/>
    <row r="73516" ht="15"/>
    <row r="73517" ht="15"/>
    <row r="73518" ht="15"/>
    <row r="73519" ht="15"/>
    <row r="73520" ht="15"/>
    <row r="73521" ht="15"/>
    <row r="73522" ht="15"/>
    <row r="73523" ht="15"/>
    <row r="73524" ht="15"/>
    <row r="73525" ht="15"/>
    <row r="73526" ht="15"/>
    <row r="73527" ht="15"/>
    <row r="73528" ht="15"/>
    <row r="73529" ht="15"/>
    <row r="73530" ht="15"/>
    <row r="73531" ht="15"/>
    <row r="73532" ht="15"/>
    <row r="73533" ht="15"/>
    <row r="73534" ht="15"/>
    <row r="73535" ht="15"/>
    <row r="73536" ht="15"/>
    <row r="73537" ht="15"/>
    <row r="73538" ht="15"/>
    <row r="73539" ht="15"/>
    <row r="73540" ht="15"/>
    <row r="73541" ht="15"/>
    <row r="73542" ht="15"/>
    <row r="73543" ht="15"/>
    <row r="73544" ht="15"/>
    <row r="73545" ht="15"/>
    <row r="73546" ht="15"/>
    <row r="73547" ht="15"/>
    <row r="73548" ht="15"/>
    <row r="73549" ht="15"/>
    <row r="73550" ht="15"/>
    <row r="73551" ht="15"/>
    <row r="73552" ht="15"/>
    <row r="73553" ht="15"/>
    <row r="73554" ht="15"/>
    <row r="73555" ht="15"/>
    <row r="73556" ht="15"/>
    <row r="73557" ht="15"/>
    <row r="73558" ht="15"/>
    <row r="73559" ht="15"/>
    <row r="73560" ht="15"/>
    <row r="73561" ht="15"/>
    <row r="73562" ht="15"/>
    <row r="73563" ht="15"/>
    <row r="73564" ht="15"/>
    <row r="73565" ht="15"/>
    <row r="73566" ht="15"/>
    <row r="73567" ht="15"/>
    <row r="73568" ht="15"/>
    <row r="73569" ht="15"/>
    <row r="73570" ht="15"/>
    <row r="73571" ht="15"/>
    <row r="73572" ht="15"/>
    <row r="73573" ht="15"/>
    <row r="73574" ht="15"/>
    <row r="73575" ht="15"/>
    <row r="73576" ht="15"/>
    <row r="73577" ht="15"/>
    <row r="73578" ht="15"/>
    <row r="73579" ht="15"/>
    <row r="73580" ht="15"/>
    <row r="73581" ht="15"/>
    <row r="73582" ht="15"/>
    <row r="73583" ht="15"/>
    <row r="73584" ht="15"/>
    <row r="73585" ht="15"/>
    <row r="73586" ht="15"/>
    <row r="73587" ht="15"/>
    <row r="73588" ht="15"/>
    <row r="73589" ht="15"/>
    <row r="73590" ht="15"/>
    <row r="73591" ht="15"/>
    <row r="73592" ht="15"/>
    <row r="73593" ht="15"/>
    <row r="73594" ht="15"/>
    <row r="73595" ht="15"/>
    <row r="73596" ht="15"/>
    <row r="73597" ht="15"/>
    <row r="73598" ht="15"/>
    <row r="73599" ht="15"/>
    <row r="73600" ht="15"/>
    <row r="73601" ht="15"/>
    <row r="73602" ht="15"/>
    <row r="73603" ht="15"/>
    <row r="73604" ht="15"/>
    <row r="73605" ht="15"/>
    <row r="73606" ht="15"/>
    <row r="73607" ht="15"/>
    <row r="73608" ht="15"/>
    <row r="73609" ht="15"/>
    <row r="73610" ht="15"/>
    <row r="73611" ht="15"/>
    <row r="73612" ht="15"/>
    <row r="73613" ht="15"/>
    <row r="73614" ht="15"/>
    <row r="73615" ht="15"/>
    <row r="73616" ht="15"/>
    <row r="73617" ht="15"/>
    <row r="73618" ht="15"/>
    <row r="73619" ht="15"/>
    <row r="73620" ht="15"/>
    <row r="73621" ht="15"/>
    <row r="73622" ht="15"/>
    <row r="73623" ht="15"/>
    <row r="73624" ht="15"/>
    <row r="73625" ht="15"/>
    <row r="73626" ht="15"/>
    <row r="73627" ht="15"/>
    <row r="73628" ht="15"/>
    <row r="73629" ht="15"/>
    <row r="73630" ht="15"/>
    <row r="73631" ht="15"/>
    <row r="73632" ht="15"/>
    <row r="73633" ht="15"/>
    <row r="73634" ht="15"/>
    <row r="73635" ht="15"/>
    <row r="73636" ht="15"/>
    <row r="73637" ht="15"/>
    <row r="73638" ht="15"/>
    <row r="73639" ht="15"/>
    <row r="73640" ht="15"/>
    <row r="73641" ht="15"/>
    <row r="73642" ht="15"/>
    <row r="73643" ht="15"/>
    <row r="73644" ht="15"/>
    <row r="73645" ht="15"/>
    <row r="73646" ht="15"/>
    <row r="73647" ht="15"/>
    <row r="73648" ht="15"/>
    <row r="73649" ht="15"/>
    <row r="73650" ht="15"/>
    <row r="73651" ht="15"/>
    <row r="73652" ht="15"/>
    <row r="73653" ht="15"/>
    <row r="73654" ht="15"/>
    <row r="73655" ht="15"/>
    <row r="73656" ht="15"/>
    <row r="73657" ht="15"/>
    <row r="73658" ht="15"/>
    <row r="73659" ht="15"/>
    <row r="73660" ht="15"/>
    <row r="73661" ht="15"/>
    <row r="73662" ht="15"/>
    <row r="73663" ht="15"/>
    <row r="73664" ht="15"/>
    <row r="73665" ht="15"/>
    <row r="73666" ht="15"/>
    <row r="73667" ht="15"/>
    <row r="73668" ht="15"/>
    <row r="73669" ht="15"/>
    <row r="73670" ht="15"/>
    <row r="73671" ht="15"/>
    <row r="73672" ht="15"/>
    <row r="73673" ht="15"/>
    <row r="73674" ht="15"/>
    <row r="73675" ht="15"/>
    <row r="73676" ht="15"/>
    <row r="73677" ht="15"/>
    <row r="73678" ht="15"/>
    <row r="73679" ht="15"/>
    <row r="73680" ht="15"/>
    <row r="73681" ht="15"/>
    <row r="73682" ht="15"/>
    <row r="73683" ht="15"/>
    <row r="73684" ht="15"/>
    <row r="73685" ht="15"/>
    <row r="73686" ht="15"/>
    <row r="73687" ht="15"/>
    <row r="73688" ht="15"/>
    <row r="73689" ht="15"/>
    <row r="73690" ht="15"/>
    <row r="73691" ht="15"/>
    <row r="73692" ht="15"/>
    <row r="73693" ht="15"/>
    <row r="73694" ht="15"/>
    <row r="73695" ht="15"/>
    <row r="73696" ht="15"/>
    <row r="73697" ht="15"/>
    <row r="73698" ht="15"/>
    <row r="73699" ht="15"/>
    <row r="73700" ht="15"/>
    <row r="73701" ht="15"/>
    <row r="73702" ht="15"/>
    <row r="73703" ht="15"/>
    <row r="73704" ht="15"/>
    <row r="73705" ht="15"/>
    <row r="73706" ht="15"/>
    <row r="73707" ht="15"/>
    <row r="73708" ht="15"/>
    <row r="73709" ht="15"/>
    <row r="73710" ht="15"/>
    <row r="73711" ht="15"/>
    <row r="73712" ht="15"/>
    <row r="73713" ht="15"/>
    <row r="73714" ht="15"/>
    <row r="73715" ht="15"/>
    <row r="73716" ht="15"/>
    <row r="73717" ht="15"/>
    <row r="73718" ht="15"/>
    <row r="73719" ht="15"/>
    <row r="73720" ht="15"/>
    <row r="73721" ht="15"/>
    <row r="73722" ht="15"/>
    <row r="73723" ht="15"/>
    <row r="73724" ht="15"/>
    <row r="73725" ht="15"/>
    <row r="73726" ht="15"/>
    <row r="73727" ht="15"/>
    <row r="73728" ht="15"/>
    <row r="73729" ht="15"/>
    <row r="73730" ht="15"/>
    <row r="73731" ht="15"/>
    <row r="73732" ht="15"/>
    <row r="73733" ht="15"/>
    <row r="73734" ht="15"/>
    <row r="73735" ht="15"/>
    <row r="73736" ht="15"/>
    <row r="73737" ht="15"/>
    <row r="73738" ht="15"/>
    <row r="73739" ht="15"/>
    <row r="73740" ht="15"/>
    <row r="73741" ht="15"/>
    <row r="73742" ht="15"/>
    <row r="73743" ht="15"/>
    <row r="73744" ht="15"/>
    <row r="73745" ht="15"/>
    <row r="73746" ht="15"/>
    <row r="73747" ht="15"/>
    <row r="73748" ht="15"/>
    <row r="73749" ht="15"/>
    <row r="73750" ht="15"/>
    <row r="73751" ht="15"/>
    <row r="73752" ht="15"/>
    <row r="73753" ht="15"/>
    <row r="73754" ht="15"/>
    <row r="73755" ht="15"/>
    <row r="73756" ht="15"/>
    <row r="73757" ht="15"/>
    <row r="73758" ht="15"/>
    <row r="73759" ht="15"/>
    <row r="73760" ht="15"/>
    <row r="73761" ht="15"/>
    <row r="73762" ht="15"/>
    <row r="73763" ht="15"/>
    <row r="73764" ht="15"/>
    <row r="73765" ht="15"/>
    <row r="73766" ht="15"/>
    <row r="73767" ht="15"/>
    <row r="73768" ht="15"/>
    <row r="73769" ht="15"/>
    <row r="73770" ht="15"/>
    <row r="73771" ht="15"/>
    <row r="73772" ht="15"/>
    <row r="73773" ht="15"/>
    <row r="73774" ht="15"/>
    <row r="73775" ht="15"/>
    <row r="73776" ht="15"/>
    <row r="73777" ht="15"/>
    <row r="73778" ht="15"/>
    <row r="73779" ht="15"/>
    <row r="73780" ht="15"/>
    <row r="73781" ht="15"/>
    <row r="73782" ht="15"/>
    <row r="73783" ht="15"/>
    <row r="73784" ht="15"/>
    <row r="73785" ht="15"/>
    <row r="73786" ht="15"/>
    <row r="73787" ht="15"/>
    <row r="73788" ht="15"/>
    <row r="73789" ht="15"/>
    <row r="73790" ht="15"/>
    <row r="73791" ht="15"/>
    <row r="73792" ht="15"/>
    <row r="73793" ht="15"/>
    <row r="73794" ht="15"/>
    <row r="73795" ht="15"/>
    <row r="73796" ht="15"/>
    <row r="73797" ht="15"/>
    <row r="73798" ht="15"/>
    <row r="73799" ht="15"/>
    <row r="73800" ht="15"/>
    <row r="73801" ht="15"/>
    <row r="73802" ht="15"/>
    <row r="73803" ht="15"/>
    <row r="73804" ht="15"/>
    <row r="73805" ht="15"/>
    <row r="73806" ht="15"/>
    <row r="73807" ht="15"/>
    <row r="73808" ht="15"/>
    <row r="73809" ht="15"/>
    <row r="73810" ht="15"/>
    <row r="73811" ht="15"/>
    <row r="73812" ht="15"/>
    <row r="73813" ht="15"/>
    <row r="73814" ht="15"/>
    <row r="73815" ht="15"/>
    <row r="73816" ht="15"/>
    <row r="73817" ht="15"/>
    <row r="73818" ht="15"/>
    <row r="73819" ht="15"/>
    <row r="73820" ht="15"/>
    <row r="73821" ht="15"/>
    <row r="73822" ht="15"/>
    <row r="73823" ht="15"/>
    <row r="73824" ht="15"/>
    <row r="73825" ht="15"/>
    <row r="73826" ht="15"/>
    <row r="73827" ht="15"/>
    <row r="73828" ht="15"/>
    <row r="73829" ht="15"/>
    <row r="73830" ht="15"/>
    <row r="73831" ht="15"/>
    <row r="73832" ht="15"/>
    <row r="73833" ht="15"/>
    <row r="73834" ht="15"/>
    <row r="73835" ht="15"/>
    <row r="73836" ht="15"/>
    <row r="73837" ht="15"/>
    <row r="73838" ht="15"/>
    <row r="73839" ht="15"/>
    <row r="73840" ht="15"/>
    <row r="73841" ht="15"/>
    <row r="73842" ht="15"/>
    <row r="73843" ht="15"/>
    <row r="73844" ht="15"/>
    <row r="73845" ht="15"/>
    <row r="73846" ht="15"/>
    <row r="73847" ht="15"/>
    <row r="73848" ht="15"/>
    <row r="73849" ht="15"/>
    <row r="73850" ht="15"/>
    <row r="73851" ht="15"/>
    <row r="73852" ht="15"/>
    <row r="73853" ht="15"/>
    <row r="73854" ht="15"/>
    <row r="73855" ht="15"/>
    <row r="73856" ht="15"/>
    <row r="73857" ht="15"/>
    <row r="73858" ht="15"/>
    <row r="73859" ht="15"/>
    <row r="73860" ht="15"/>
    <row r="73861" ht="15"/>
    <row r="73862" ht="15"/>
    <row r="73863" ht="15"/>
    <row r="73864" ht="15"/>
    <row r="73865" ht="15"/>
    <row r="73866" ht="15"/>
    <row r="73867" ht="15"/>
    <row r="73868" ht="15"/>
    <row r="73869" ht="15"/>
    <row r="73870" ht="15"/>
    <row r="73871" ht="15"/>
    <row r="73872" ht="15"/>
    <row r="73873" ht="15"/>
    <row r="73874" ht="15"/>
    <row r="73875" ht="15"/>
    <row r="73876" ht="15"/>
    <row r="73877" ht="15"/>
    <row r="73878" ht="15"/>
    <row r="73879" ht="15"/>
    <row r="73880" ht="15"/>
    <row r="73881" ht="15"/>
    <row r="73882" ht="15"/>
    <row r="73883" ht="15"/>
    <row r="73884" ht="15"/>
    <row r="73885" ht="15"/>
    <row r="73886" ht="15"/>
    <row r="73887" ht="15"/>
    <row r="73888" ht="15"/>
    <row r="73889" ht="15"/>
    <row r="73890" ht="15"/>
    <row r="73891" ht="15"/>
    <row r="73892" ht="15"/>
    <row r="73893" ht="15"/>
    <row r="73894" ht="15"/>
    <row r="73895" ht="15"/>
    <row r="73896" ht="15"/>
    <row r="73897" ht="15"/>
    <row r="73898" ht="15"/>
    <row r="73899" ht="15"/>
    <row r="73900" ht="15"/>
    <row r="73901" ht="15"/>
    <row r="73902" ht="15"/>
    <row r="73903" ht="15"/>
    <row r="73904" ht="15"/>
    <row r="73905" ht="15"/>
    <row r="73906" ht="15"/>
    <row r="73907" ht="15"/>
    <row r="73908" ht="15"/>
    <row r="73909" ht="15"/>
    <row r="73910" ht="15"/>
    <row r="73911" ht="15"/>
    <row r="73912" ht="15"/>
    <row r="73913" ht="15"/>
    <row r="73914" ht="15"/>
    <row r="73915" ht="15"/>
    <row r="73916" ht="15"/>
    <row r="73917" ht="15"/>
    <row r="73918" ht="15"/>
    <row r="73919" ht="15"/>
    <row r="73920" ht="15"/>
    <row r="73921" ht="15"/>
    <row r="73922" ht="15"/>
    <row r="73923" ht="15"/>
    <row r="73924" ht="15"/>
    <row r="73925" ht="15"/>
    <row r="73926" ht="15"/>
    <row r="73927" ht="15"/>
    <row r="73928" ht="15"/>
    <row r="73929" ht="15"/>
    <row r="73930" ht="15"/>
    <row r="73931" ht="15"/>
    <row r="73932" ht="15"/>
    <row r="73933" ht="15"/>
    <row r="73934" ht="15"/>
    <row r="73935" ht="15"/>
    <row r="73936" ht="15"/>
    <row r="73937" ht="15"/>
    <row r="73938" ht="15"/>
    <row r="73939" ht="15"/>
    <row r="73940" ht="15"/>
    <row r="73941" ht="15"/>
    <row r="73942" ht="15"/>
    <row r="73943" ht="15"/>
    <row r="73944" ht="15"/>
    <row r="73945" ht="15"/>
    <row r="73946" ht="15"/>
    <row r="73947" ht="15"/>
    <row r="73948" ht="15"/>
    <row r="73949" ht="15"/>
    <row r="73950" ht="15"/>
    <row r="73951" ht="15"/>
    <row r="73952" ht="15"/>
    <row r="73953" ht="15"/>
    <row r="73954" ht="15"/>
    <row r="73955" ht="15"/>
    <row r="73956" ht="15"/>
    <row r="73957" ht="15"/>
    <row r="73958" ht="15"/>
    <row r="73959" ht="15"/>
    <row r="73960" ht="15"/>
    <row r="73961" ht="15"/>
    <row r="73962" ht="15"/>
    <row r="73963" ht="15"/>
    <row r="73964" ht="15"/>
    <row r="73965" ht="15"/>
    <row r="73966" ht="15"/>
    <row r="73967" ht="15"/>
    <row r="73968" ht="15"/>
    <row r="73969" ht="15"/>
    <row r="73970" ht="15"/>
    <row r="73971" ht="15"/>
    <row r="73972" ht="15"/>
    <row r="73973" ht="15"/>
    <row r="73974" ht="15"/>
    <row r="73975" ht="15"/>
    <row r="73976" ht="15"/>
    <row r="73977" ht="15"/>
    <row r="73978" ht="15"/>
    <row r="73979" ht="15"/>
    <row r="73980" ht="15"/>
    <row r="73981" ht="15"/>
    <row r="73982" ht="15"/>
    <row r="73983" ht="15"/>
    <row r="73984" ht="15"/>
    <row r="73985" ht="15"/>
    <row r="73986" ht="15"/>
    <row r="73987" ht="15"/>
    <row r="73988" ht="15"/>
    <row r="73989" ht="15"/>
    <row r="73990" ht="15"/>
    <row r="73991" ht="15"/>
    <row r="73992" ht="15"/>
    <row r="73993" ht="15"/>
    <row r="73994" ht="15"/>
    <row r="73995" ht="15"/>
    <row r="73996" ht="15"/>
    <row r="73997" ht="15"/>
    <row r="73998" ht="15"/>
    <row r="73999" ht="15"/>
    <row r="74000" ht="15"/>
    <row r="74001" ht="15"/>
    <row r="74002" ht="15"/>
    <row r="74003" ht="15"/>
    <row r="74004" ht="15"/>
    <row r="74005" ht="15"/>
    <row r="74006" ht="15"/>
    <row r="74007" ht="15"/>
    <row r="74008" ht="15"/>
    <row r="74009" ht="15"/>
    <row r="74010" ht="15"/>
    <row r="74011" ht="15"/>
    <row r="74012" ht="15"/>
    <row r="74013" ht="15"/>
    <row r="74014" ht="15"/>
    <row r="74015" ht="15"/>
    <row r="74016" ht="15"/>
    <row r="74017" ht="15"/>
    <row r="74018" ht="15"/>
    <row r="74019" ht="15"/>
    <row r="74020" ht="15"/>
    <row r="74021" ht="15"/>
    <row r="74022" ht="15"/>
    <row r="74023" ht="15"/>
    <row r="74024" ht="15"/>
    <row r="74025" ht="15"/>
    <row r="74026" ht="15"/>
    <row r="74027" ht="15"/>
    <row r="74028" ht="15"/>
    <row r="74029" ht="15"/>
    <row r="74030" ht="15"/>
    <row r="74031" ht="15"/>
    <row r="74032" ht="15"/>
    <row r="74033" ht="15"/>
    <row r="74034" ht="15"/>
    <row r="74035" ht="15"/>
    <row r="74036" ht="15"/>
    <row r="74037" ht="15"/>
    <row r="74038" ht="15"/>
    <row r="74039" ht="15"/>
    <row r="74040" ht="15"/>
    <row r="74041" ht="15"/>
    <row r="74042" ht="15"/>
    <row r="74043" ht="15"/>
    <row r="74044" ht="15"/>
    <row r="74045" ht="15"/>
    <row r="74046" ht="15"/>
    <row r="74047" ht="15"/>
    <row r="74048" ht="15"/>
    <row r="74049" ht="15"/>
    <row r="74050" ht="15"/>
    <row r="74051" ht="15"/>
    <row r="74052" ht="15"/>
    <row r="74053" ht="15"/>
    <row r="74054" ht="15"/>
    <row r="74055" ht="15"/>
    <row r="74056" ht="15"/>
    <row r="74057" ht="15"/>
    <row r="74058" ht="15"/>
    <row r="74059" ht="15"/>
    <row r="74060" ht="15"/>
    <row r="74061" ht="15"/>
    <row r="74062" ht="15"/>
    <row r="74063" ht="15"/>
    <row r="74064" ht="15"/>
    <row r="74065" ht="15"/>
    <row r="74066" ht="15"/>
    <row r="74067" ht="15"/>
    <row r="74068" ht="15"/>
    <row r="74069" ht="15"/>
    <row r="74070" ht="15"/>
    <row r="74071" ht="15"/>
    <row r="74072" ht="15"/>
    <row r="74073" ht="15"/>
    <row r="74074" ht="15"/>
    <row r="74075" ht="15"/>
    <row r="74076" ht="15"/>
    <row r="74077" ht="15"/>
    <row r="74078" ht="15"/>
    <row r="74079" ht="15"/>
    <row r="74080" ht="15"/>
    <row r="74081" ht="15"/>
    <row r="74082" ht="15"/>
    <row r="74083" ht="15"/>
    <row r="74084" ht="15"/>
    <row r="74085" ht="15"/>
    <row r="74086" ht="15"/>
    <row r="74087" ht="15"/>
    <row r="74088" ht="15"/>
    <row r="74089" ht="15"/>
    <row r="74090" ht="15"/>
    <row r="74091" ht="15"/>
    <row r="74092" ht="15"/>
    <row r="74093" ht="15"/>
    <row r="74094" ht="15"/>
    <row r="74095" ht="15"/>
    <row r="74096" ht="15"/>
    <row r="74097" ht="15"/>
    <row r="74098" ht="15"/>
    <row r="74099" ht="15"/>
    <row r="74100" ht="15"/>
    <row r="74101" ht="15"/>
    <row r="74102" ht="15"/>
    <row r="74103" ht="15"/>
    <row r="74104" ht="15"/>
    <row r="74105" ht="15"/>
    <row r="74106" ht="15"/>
    <row r="74107" ht="15"/>
    <row r="74108" ht="15"/>
    <row r="74109" ht="15"/>
    <row r="74110" ht="15"/>
    <row r="74111" ht="15"/>
    <row r="74112" ht="15"/>
    <row r="74113" ht="15"/>
    <row r="74114" ht="15"/>
    <row r="74115" ht="15"/>
    <row r="74116" ht="15"/>
    <row r="74117" ht="15"/>
    <row r="74118" ht="15"/>
    <row r="74119" ht="15"/>
    <row r="74120" ht="15"/>
    <row r="74121" ht="15"/>
    <row r="74122" ht="15"/>
    <row r="74123" ht="15"/>
    <row r="74124" ht="15"/>
    <row r="74125" ht="15"/>
    <row r="74126" ht="15"/>
    <row r="74127" ht="15"/>
    <row r="74128" ht="15"/>
    <row r="74129" ht="15"/>
    <row r="74130" ht="15"/>
    <row r="74131" ht="15"/>
    <row r="74132" ht="15"/>
    <row r="74133" ht="15"/>
    <row r="74134" ht="15"/>
    <row r="74135" ht="15"/>
    <row r="74136" ht="15"/>
    <row r="74137" ht="15"/>
    <row r="74138" ht="15"/>
    <row r="74139" ht="15"/>
    <row r="74140" ht="15"/>
    <row r="74141" ht="15"/>
    <row r="74142" ht="15"/>
    <row r="74143" ht="15"/>
    <row r="74144" ht="15"/>
    <row r="74145" ht="15"/>
    <row r="74146" ht="15"/>
    <row r="74147" ht="15"/>
    <row r="74148" ht="15"/>
    <row r="74149" ht="15"/>
    <row r="74150" ht="15"/>
    <row r="74151" ht="15"/>
    <row r="74152" ht="15"/>
    <row r="74153" ht="15"/>
    <row r="74154" ht="15"/>
    <row r="74155" ht="15"/>
    <row r="74156" ht="15"/>
    <row r="74157" ht="15"/>
    <row r="74158" ht="15"/>
    <row r="74159" ht="15"/>
    <row r="74160" ht="15"/>
    <row r="74161" ht="15"/>
    <row r="74162" ht="15"/>
    <row r="74163" ht="15"/>
    <row r="74164" ht="15"/>
    <row r="74165" ht="15"/>
    <row r="74166" ht="15"/>
    <row r="74167" ht="15"/>
    <row r="74168" ht="15"/>
    <row r="74169" ht="15"/>
    <row r="74170" ht="15"/>
    <row r="74171" ht="15"/>
    <row r="74172" ht="15"/>
    <row r="74173" ht="15"/>
    <row r="74174" ht="15"/>
    <row r="74175" ht="15"/>
    <row r="74176" ht="15"/>
    <row r="74177" ht="15"/>
    <row r="74178" ht="15"/>
    <row r="74179" ht="15"/>
    <row r="74180" ht="15"/>
    <row r="74181" ht="15"/>
    <row r="74182" ht="15"/>
    <row r="74183" ht="15"/>
    <row r="74184" ht="15"/>
    <row r="74185" ht="15"/>
    <row r="74186" ht="15"/>
    <row r="74187" ht="15"/>
    <row r="74188" ht="15"/>
    <row r="74189" ht="15"/>
    <row r="74190" ht="15"/>
    <row r="74191" ht="15"/>
    <row r="74192" ht="15"/>
    <row r="74193" ht="15"/>
    <row r="74194" ht="15"/>
    <row r="74195" ht="15"/>
    <row r="74196" ht="15"/>
    <row r="74197" ht="15"/>
    <row r="74198" ht="15"/>
    <row r="74199" ht="15"/>
    <row r="74200" ht="15"/>
    <row r="74201" ht="15"/>
    <row r="74202" ht="15"/>
    <row r="74203" ht="15"/>
    <row r="74204" ht="15"/>
    <row r="74205" ht="15"/>
    <row r="74206" ht="15"/>
    <row r="74207" ht="15"/>
    <row r="74208" ht="15"/>
    <row r="74209" ht="15"/>
    <row r="74210" ht="15"/>
    <row r="74211" ht="15"/>
    <row r="74212" ht="15"/>
    <row r="74213" ht="15"/>
    <row r="74214" ht="15"/>
    <row r="74215" ht="15"/>
    <row r="74216" ht="15"/>
    <row r="74217" ht="15"/>
    <row r="74218" ht="15"/>
    <row r="74219" ht="15"/>
    <row r="74220" ht="15"/>
    <row r="74221" ht="15"/>
    <row r="74222" ht="15"/>
    <row r="74223" ht="15"/>
    <row r="74224" ht="15"/>
    <row r="74225" ht="15"/>
    <row r="74226" ht="15"/>
    <row r="74227" ht="15"/>
    <row r="74228" ht="15"/>
    <row r="74229" ht="15"/>
    <row r="74230" ht="15"/>
    <row r="74231" ht="15"/>
    <row r="74232" ht="15"/>
    <row r="74233" ht="15"/>
    <row r="74234" ht="15"/>
    <row r="74235" ht="15"/>
    <row r="74236" ht="15"/>
    <row r="74237" ht="15"/>
    <row r="74238" ht="15"/>
    <row r="74239" ht="15"/>
    <row r="74240" ht="15"/>
    <row r="74241" ht="15"/>
    <row r="74242" ht="15"/>
    <row r="74243" ht="15"/>
    <row r="74244" ht="15"/>
    <row r="74245" ht="15"/>
    <row r="74246" ht="15"/>
    <row r="74247" ht="15"/>
    <row r="74248" ht="15"/>
    <row r="74249" ht="15"/>
    <row r="74250" ht="15"/>
    <row r="74251" ht="15"/>
    <row r="74252" ht="15"/>
    <row r="74253" ht="15"/>
    <row r="74254" ht="15"/>
    <row r="74255" ht="15"/>
    <row r="74256" ht="15"/>
    <row r="74257" ht="15"/>
    <row r="74258" ht="15"/>
    <row r="74259" ht="15"/>
    <row r="74260" ht="15"/>
    <row r="74261" ht="15"/>
    <row r="74262" ht="15"/>
    <row r="74263" ht="15"/>
    <row r="74264" ht="15"/>
    <row r="74265" ht="15"/>
    <row r="74266" ht="15"/>
    <row r="74267" ht="15"/>
    <row r="74268" ht="15"/>
    <row r="74269" ht="15"/>
    <row r="74270" ht="15"/>
    <row r="74271" ht="15"/>
    <row r="74272" ht="15"/>
    <row r="74273" ht="15"/>
    <row r="74274" ht="15"/>
    <row r="74275" ht="15"/>
    <row r="74276" ht="15"/>
    <row r="74277" ht="15"/>
    <row r="74278" ht="15"/>
    <row r="74279" ht="15"/>
    <row r="74280" ht="15"/>
    <row r="74281" ht="15"/>
    <row r="74282" ht="15"/>
    <row r="74283" ht="15"/>
    <row r="74284" ht="15"/>
    <row r="74285" ht="15"/>
    <row r="74286" ht="15"/>
    <row r="74287" ht="15"/>
    <row r="74288" ht="15"/>
    <row r="74289" ht="15"/>
    <row r="74290" ht="15"/>
    <row r="74291" ht="15"/>
    <row r="74292" ht="15"/>
    <row r="74293" ht="15"/>
    <row r="74294" ht="15"/>
    <row r="74295" ht="15"/>
    <row r="74296" ht="15"/>
    <row r="74297" ht="15"/>
    <row r="74298" ht="15"/>
    <row r="74299" ht="15"/>
    <row r="74300" ht="15"/>
    <row r="74301" ht="15"/>
    <row r="74302" ht="15"/>
    <row r="74303" ht="15"/>
    <row r="74304" ht="15"/>
    <row r="74305" ht="15"/>
    <row r="74306" ht="15"/>
    <row r="74307" ht="15"/>
    <row r="74308" ht="15"/>
    <row r="74309" ht="15"/>
    <row r="74310" ht="15"/>
    <row r="74311" ht="15"/>
    <row r="74312" ht="15"/>
    <row r="74313" ht="15"/>
    <row r="74314" ht="15"/>
    <row r="74315" ht="15"/>
    <row r="74316" ht="15"/>
    <row r="74317" ht="15"/>
    <row r="74318" ht="15"/>
    <row r="74319" ht="15"/>
    <row r="74320" ht="15"/>
    <row r="74321" ht="15"/>
    <row r="74322" ht="15"/>
    <row r="74323" ht="15"/>
    <row r="74324" ht="15"/>
    <row r="74325" ht="15"/>
    <row r="74326" ht="15"/>
    <row r="74327" ht="15"/>
    <row r="74328" ht="15"/>
    <row r="74329" ht="15"/>
    <row r="74330" ht="15"/>
    <row r="74331" ht="15"/>
    <row r="74332" ht="15"/>
    <row r="74333" ht="15"/>
    <row r="74334" ht="15"/>
    <row r="74335" ht="15"/>
    <row r="74336" ht="15"/>
    <row r="74337" ht="15"/>
    <row r="74338" ht="15"/>
    <row r="74339" ht="15"/>
    <row r="74340" ht="15"/>
    <row r="74341" ht="15"/>
    <row r="74342" ht="15"/>
    <row r="74343" ht="15"/>
    <row r="74344" ht="15"/>
    <row r="74345" ht="15"/>
    <row r="74346" ht="15"/>
    <row r="74347" ht="15"/>
    <row r="74348" ht="15"/>
    <row r="74349" ht="15"/>
    <row r="74350" ht="15"/>
    <row r="74351" ht="15"/>
    <row r="74352" ht="15"/>
    <row r="74353" ht="15"/>
    <row r="74354" ht="15"/>
    <row r="74355" ht="15"/>
    <row r="74356" ht="15"/>
    <row r="74357" ht="15"/>
    <row r="74358" ht="15"/>
    <row r="74359" ht="15"/>
    <row r="74360" ht="15"/>
    <row r="74361" ht="15"/>
    <row r="74362" ht="15"/>
    <row r="74363" ht="15"/>
    <row r="74364" ht="15"/>
    <row r="74365" ht="15"/>
    <row r="74366" ht="15"/>
    <row r="74367" ht="15"/>
    <row r="74368" ht="15"/>
    <row r="74369" ht="15"/>
    <row r="74370" ht="15"/>
    <row r="74371" ht="15"/>
    <row r="74372" ht="15"/>
    <row r="74373" ht="15"/>
    <row r="74374" ht="15"/>
    <row r="74375" ht="15"/>
    <row r="74376" ht="15"/>
    <row r="74377" ht="15"/>
    <row r="74378" ht="15"/>
    <row r="74379" ht="15"/>
    <row r="74380" ht="15"/>
    <row r="74381" ht="15"/>
    <row r="74382" ht="15"/>
    <row r="74383" ht="15"/>
    <row r="74384" ht="15"/>
    <row r="74385" ht="15"/>
    <row r="74386" ht="15"/>
    <row r="74387" ht="15"/>
    <row r="74388" ht="15"/>
    <row r="74389" ht="15"/>
    <row r="74390" ht="15"/>
    <row r="74391" ht="15"/>
    <row r="74392" ht="15"/>
    <row r="74393" ht="15"/>
    <row r="74394" ht="15"/>
    <row r="74395" ht="15"/>
    <row r="74396" ht="15"/>
    <row r="74397" ht="15"/>
    <row r="74398" ht="15"/>
    <row r="74399" ht="15"/>
    <row r="74400" ht="15"/>
    <row r="74401" ht="15"/>
    <row r="74402" ht="15"/>
    <row r="74403" ht="15"/>
    <row r="74404" ht="15"/>
    <row r="74405" ht="15"/>
    <row r="74406" ht="15"/>
    <row r="74407" ht="15"/>
    <row r="74408" ht="15"/>
    <row r="74409" ht="15"/>
    <row r="74410" ht="15"/>
    <row r="74411" ht="15"/>
    <row r="74412" ht="15"/>
    <row r="74413" ht="15"/>
    <row r="74414" ht="15"/>
    <row r="74415" ht="15"/>
    <row r="74416" ht="15"/>
    <row r="74417" ht="15"/>
    <row r="74418" ht="15"/>
    <row r="74419" ht="15"/>
    <row r="74420" ht="15"/>
    <row r="74421" ht="15"/>
    <row r="74422" ht="15"/>
    <row r="74423" ht="15"/>
    <row r="74424" ht="15"/>
    <row r="74425" ht="15"/>
    <row r="74426" ht="15"/>
    <row r="74427" ht="15"/>
    <row r="74428" ht="15"/>
    <row r="74429" ht="15"/>
    <row r="74430" ht="15"/>
    <row r="74431" ht="15"/>
    <row r="74432" ht="15"/>
    <row r="74433" ht="15"/>
    <row r="74434" ht="15"/>
    <row r="74435" ht="15"/>
    <row r="74436" ht="15"/>
    <row r="74437" ht="15"/>
    <row r="74438" ht="15"/>
    <row r="74439" ht="15"/>
    <row r="74440" ht="15"/>
    <row r="74441" ht="15"/>
    <row r="74442" ht="15"/>
    <row r="74443" ht="15"/>
    <row r="74444" ht="15"/>
    <row r="74445" ht="15"/>
    <row r="74446" ht="15"/>
    <row r="74447" ht="15"/>
    <row r="74448" ht="15"/>
    <row r="74449" ht="15"/>
    <row r="74450" ht="15"/>
    <row r="74451" ht="15"/>
    <row r="74452" ht="15"/>
    <row r="74453" ht="15"/>
    <row r="74454" ht="15"/>
    <row r="74455" ht="15"/>
    <row r="74456" ht="15"/>
    <row r="74457" ht="15"/>
    <row r="74458" ht="15"/>
    <row r="74459" ht="15"/>
    <row r="74460" ht="15"/>
    <row r="74461" ht="15"/>
    <row r="74462" ht="15"/>
    <row r="74463" ht="15"/>
    <row r="74464" ht="15"/>
    <row r="74465" ht="15"/>
    <row r="74466" ht="15"/>
    <row r="74467" ht="15"/>
    <row r="74468" ht="15"/>
    <row r="74469" ht="15"/>
    <row r="74470" ht="15"/>
    <row r="74471" ht="15"/>
    <row r="74472" ht="15"/>
    <row r="74473" ht="15"/>
    <row r="74474" ht="15"/>
    <row r="74475" ht="15"/>
    <row r="74476" ht="15"/>
    <row r="74477" ht="15"/>
    <row r="74478" ht="15"/>
    <row r="74479" ht="15"/>
    <row r="74480" ht="15"/>
    <row r="74481" ht="15"/>
    <row r="74482" ht="15"/>
    <row r="74483" ht="15"/>
    <row r="74484" ht="15"/>
    <row r="74485" ht="15"/>
    <row r="74486" ht="15"/>
    <row r="74487" ht="15"/>
    <row r="74488" ht="15"/>
    <row r="74489" ht="15"/>
    <row r="74490" ht="15"/>
    <row r="74491" ht="15"/>
    <row r="74492" ht="15"/>
    <row r="74493" ht="15"/>
    <row r="74494" ht="15"/>
    <row r="74495" ht="15"/>
    <row r="74496" ht="15"/>
    <row r="74497" ht="15"/>
    <row r="74498" ht="15"/>
    <row r="74499" ht="15"/>
    <row r="74500" ht="15"/>
    <row r="74501" ht="15"/>
    <row r="74502" ht="15"/>
    <row r="74503" ht="15"/>
    <row r="74504" ht="15"/>
    <row r="74505" ht="15"/>
    <row r="74506" ht="15"/>
    <row r="74507" ht="15"/>
    <row r="74508" ht="15"/>
    <row r="74509" ht="15"/>
    <row r="74510" ht="15"/>
    <row r="74511" ht="15"/>
    <row r="74512" ht="15"/>
    <row r="74513" ht="15"/>
    <row r="74514" ht="15"/>
    <row r="74515" ht="15"/>
    <row r="74516" ht="15"/>
    <row r="74517" ht="15"/>
    <row r="74518" ht="15"/>
    <row r="74519" ht="15"/>
    <row r="74520" ht="15"/>
    <row r="74521" ht="15"/>
    <row r="74522" ht="15"/>
    <row r="74523" ht="15"/>
    <row r="74524" ht="15"/>
    <row r="74525" ht="15"/>
    <row r="74526" ht="15"/>
    <row r="74527" ht="15"/>
    <row r="74528" ht="15"/>
    <row r="74529" ht="15"/>
    <row r="74530" ht="15"/>
    <row r="74531" ht="15"/>
    <row r="74532" ht="15"/>
    <row r="74533" ht="15"/>
    <row r="74534" ht="15"/>
    <row r="74535" ht="15"/>
    <row r="74536" ht="15"/>
    <row r="74537" ht="15"/>
    <row r="74538" ht="15"/>
    <row r="74539" ht="15"/>
    <row r="74540" ht="15"/>
    <row r="74541" ht="15"/>
    <row r="74542" ht="15"/>
    <row r="74543" ht="15"/>
    <row r="74544" ht="15"/>
    <row r="74545" ht="15"/>
    <row r="74546" ht="15"/>
    <row r="74547" ht="15"/>
    <row r="74548" ht="15"/>
    <row r="74549" ht="15"/>
    <row r="74550" ht="15"/>
    <row r="74551" ht="15"/>
    <row r="74552" ht="15"/>
    <row r="74553" ht="15"/>
    <row r="74554" ht="15"/>
    <row r="74555" ht="15"/>
    <row r="74556" ht="15"/>
    <row r="74557" ht="15"/>
    <row r="74558" ht="15"/>
    <row r="74559" ht="15"/>
    <row r="74560" ht="15"/>
    <row r="74561" ht="15"/>
    <row r="74562" ht="15"/>
    <row r="74563" ht="15"/>
    <row r="74564" ht="15"/>
    <row r="74565" ht="15"/>
    <row r="74566" ht="15"/>
    <row r="74567" ht="15"/>
    <row r="74568" ht="15"/>
    <row r="74569" ht="15"/>
    <row r="74570" ht="15"/>
    <row r="74571" ht="15"/>
    <row r="74572" ht="15"/>
    <row r="74573" ht="15"/>
    <row r="74574" ht="15"/>
    <row r="74575" ht="15"/>
    <row r="74576" ht="15"/>
    <row r="74577" ht="15"/>
    <row r="74578" ht="15"/>
    <row r="74579" ht="15"/>
    <row r="74580" ht="15"/>
    <row r="74581" ht="15"/>
    <row r="74582" ht="15"/>
    <row r="74583" ht="15"/>
    <row r="74584" ht="15"/>
    <row r="74585" ht="15"/>
    <row r="74586" ht="15"/>
    <row r="74587" ht="15"/>
    <row r="74588" ht="15"/>
    <row r="74589" ht="15"/>
    <row r="74590" ht="15"/>
    <row r="74591" ht="15"/>
    <row r="74592" ht="15"/>
    <row r="74593" ht="15"/>
    <row r="74594" ht="15"/>
    <row r="74595" ht="15"/>
    <row r="74596" ht="15"/>
    <row r="74597" ht="15"/>
    <row r="74598" ht="15"/>
    <row r="74599" ht="15"/>
    <row r="74600" ht="15"/>
    <row r="74601" ht="15"/>
    <row r="74602" ht="15"/>
    <row r="74603" ht="15"/>
    <row r="74604" ht="15"/>
    <row r="74605" ht="15"/>
    <row r="74606" ht="15"/>
    <row r="74607" ht="15"/>
    <row r="74608" ht="15"/>
    <row r="74609" ht="15"/>
    <row r="74610" ht="15"/>
    <row r="74611" ht="15"/>
    <row r="74612" ht="15"/>
    <row r="74613" ht="15"/>
    <row r="74614" ht="15"/>
    <row r="74615" ht="15"/>
    <row r="74616" ht="15"/>
    <row r="74617" ht="15"/>
    <row r="74618" ht="15"/>
    <row r="74619" ht="15"/>
    <row r="74620" ht="15"/>
    <row r="74621" ht="15"/>
    <row r="74622" ht="15"/>
    <row r="74623" ht="15"/>
    <row r="74624" ht="15"/>
    <row r="74625" ht="15"/>
    <row r="74626" ht="15"/>
    <row r="74627" ht="15"/>
    <row r="74628" ht="15"/>
    <row r="74629" ht="15"/>
    <row r="74630" ht="15"/>
    <row r="74631" ht="15"/>
    <row r="74632" ht="15"/>
    <row r="74633" ht="15"/>
    <row r="74634" ht="15"/>
    <row r="74635" ht="15"/>
    <row r="74636" ht="15"/>
    <row r="74637" ht="15"/>
    <row r="74638" ht="15"/>
    <row r="74639" ht="15"/>
    <row r="74640" ht="15"/>
    <row r="74641" ht="15"/>
    <row r="74642" ht="15"/>
    <row r="74643" ht="15"/>
    <row r="74644" ht="15"/>
    <row r="74645" ht="15"/>
    <row r="74646" ht="15"/>
    <row r="74647" ht="15"/>
    <row r="74648" ht="15"/>
    <row r="74649" ht="15"/>
    <row r="74650" ht="15"/>
    <row r="74651" ht="15"/>
    <row r="74652" ht="15"/>
    <row r="74653" ht="15"/>
    <row r="74654" ht="15"/>
    <row r="74655" ht="15"/>
    <row r="74656" ht="15"/>
    <row r="74657" ht="15"/>
    <row r="74658" ht="15"/>
    <row r="74659" ht="15"/>
    <row r="74660" ht="15"/>
    <row r="74661" ht="15"/>
    <row r="74662" ht="15"/>
    <row r="74663" ht="15"/>
    <row r="74664" ht="15"/>
    <row r="74665" ht="15"/>
    <row r="74666" ht="15"/>
    <row r="74667" ht="15"/>
    <row r="74668" ht="15"/>
    <row r="74669" ht="15"/>
    <row r="74670" ht="15"/>
    <row r="74671" ht="15"/>
    <row r="74672" ht="15"/>
    <row r="74673" ht="15"/>
    <row r="74674" ht="15"/>
    <row r="74675" ht="15"/>
    <row r="74676" ht="15"/>
    <row r="74677" ht="15"/>
    <row r="74678" ht="15"/>
    <row r="74679" ht="15"/>
    <row r="74680" ht="15"/>
    <row r="74681" ht="15"/>
    <row r="74682" ht="15"/>
    <row r="74683" ht="15"/>
    <row r="74684" ht="15"/>
    <row r="74685" ht="15"/>
    <row r="74686" ht="15"/>
    <row r="74687" ht="15"/>
    <row r="74688" ht="15"/>
    <row r="74689" ht="15"/>
    <row r="74690" ht="15"/>
    <row r="74691" ht="15"/>
    <row r="74692" ht="15"/>
    <row r="74693" ht="15"/>
    <row r="74694" ht="15"/>
    <row r="74695" ht="15"/>
    <row r="74696" ht="15"/>
    <row r="74697" ht="15"/>
    <row r="74698" ht="15"/>
    <row r="74699" ht="15"/>
    <row r="74700" ht="15"/>
    <row r="74701" ht="15"/>
    <row r="74702" ht="15"/>
    <row r="74703" ht="15"/>
    <row r="74704" ht="15"/>
    <row r="74705" ht="15"/>
    <row r="74706" ht="15"/>
    <row r="74707" ht="15"/>
    <row r="74708" ht="15"/>
    <row r="74709" ht="15"/>
    <row r="74710" ht="15"/>
    <row r="74711" ht="15"/>
    <row r="74712" ht="15"/>
    <row r="74713" ht="15"/>
    <row r="74714" ht="15"/>
    <row r="74715" ht="15"/>
    <row r="74716" ht="15"/>
    <row r="74717" ht="15"/>
    <row r="74718" ht="15"/>
    <row r="74719" ht="15"/>
    <row r="74720" ht="15"/>
    <row r="74721" ht="15"/>
    <row r="74722" ht="15"/>
    <row r="74723" ht="15"/>
    <row r="74724" ht="15"/>
    <row r="74725" ht="15"/>
    <row r="74726" ht="15"/>
    <row r="74727" ht="15"/>
    <row r="74728" ht="15"/>
    <row r="74729" ht="15"/>
    <row r="74730" ht="15"/>
    <row r="74731" ht="15"/>
    <row r="74732" ht="15"/>
    <row r="74733" ht="15"/>
    <row r="74734" ht="15"/>
    <row r="74735" ht="15"/>
    <row r="74736" ht="15"/>
    <row r="74737" ht="15"/>
    <row r="74738" ht="15"/>
    <row r="74739" ht="15"/>
    <row r="74740" ht="15"/>
    <row r="74741" ht="15"/>
    <row r="74742" ht="15"/>
    <row r="74743" ht="15"/>
    <row r="74744" ht="15"/>
    <row r="74745" ht="15"/>
    <row r="74746" ht="15"/>
    <row r="74747" ht="15"/>
    <row r="74748" ht="15"/>
    <row r="74749" ht="15"/>
    <row r="74750" ht="15"/>
    <row r="74751" ht="15"/>
    <row r="74752" ht="15"/>
    <row r="74753" ht="15"/>
    <row r="74754" ht="15"/>
    <row r="74755" ht="15"/>
    <row r="74756" ht="15"/>
    <row r="74757" ht="15"/>
    <row r="74758" ht="15"/>
    <row r="74759" ht="15"/>
    <row r="74760" ht="15"/>
    <row r="74761" ht="15"/>
    <row r="74762" ht="15"/>
    <row r="74763" ht="15"/>
    <row r="74764" ht="15"/>
    <row r="74765" ht="15"/>
    <row r="74766" ht="15"/>
    <row r="74767" ht="15"/>
    <row r="74768" ht="15"/>
    <row r="74769" ht="15"/>
    <row r="74770" ht="15"/>
    <row r="74771" ht="15"/>
    <row r="74772" ht="15"/>
    <row r="74773" ht="15"/>
    <row r="74774" ht="15"/>
    <row r="74775" ht="15"/>
    <row r="74776" ht="15"/>
    <row r="74777" ht="15"/>
    <row r="74778" ht="15"/>
    <row r="74779" ht="15"/>
    <row r="74780" ht="15"/>
    <row r="74781" ht="15"/>
    <row r="74782" ht="15"/>
    <row r="74783" ht="15"/>
    <row r="74784" ht="15"/>
    <row r="74785" ht="15"/>
    <row r="74786" ht="15"/>
    <row r="74787" ht="15"/>
    <row r="74788" ht="15"/>
    <row r="74789" ht="15"/>
    <row r="74790" ht="15"/>
    <row r="74791" ht="15"/>
    <row r="74792" ht="15"/>
    <row r="74793" ht="15"/>
    <row r="74794" ht="15"/>
    <row r="74795" ht="15"/>
    <row r="74796" ht="15"/>
    <row r="74797" ht="15"/>
    <row r="74798" ht="15"/>
    <row r="74799" ht="15"/>
    <row r="74800" ht="15"/>
    <row r="74801" ht="15"/>
    <row r="74802" ht="15"/>
    <row r="74803" ht="15"/>
    <row r="74804" ht="15"/>
    <row r="74805" ht="15"/>
    <row r="74806" ht="15"/>
    <row r="74807" ht="15"/>
    <row r="74808" ht="15"/>
    <row r="74809" ht="15"/>
    <row r="74810" ht="15"/>
    <row r="74811" ht="15"/>
    <row r="74812" ht="15"/>
    <row r="74813" ht="15"/>
    <row r="74814" ht="15"/>
    <row r="74815" ht="15"/>
    <row r="74816" ht="15"/>
    <row r="74817" ht="15"/>
    <row r="74818" ht="15"/>
    <row r="74819" ht="15"/>
    <row r="74820" ht="15"/>
    <row r="74821" ht="15"/>
    <row r="74822" ht="15"/>
    <row r="74823" ht="15"/>
    <row r="74824" ht="15"/>
    <row r="74825" ht="15"/>
    <row r="74826" ht="15"/>
    <row r="74827" ht="15"/>
    <row r="74828" ht="15"/>
    <row r="74829" ht="15"/>
    <row r="74830" ht="15"/>
    <row r="74831" ht="15"/>
    <row r="74832" ht="15"/>
    <row r="74833" ht="15"/>
    <row r="74834" ht="15"/>
    <row r="74835" ht="15"/>
    <row r="74836" ht="15"/>
    <row r="74837" ht="15"/>
    <row r="74838" ht="15"/>
    <row r="74839" ht="15"/>
    <row r="74840" ht="15"/>
    <row r="74841" ht="15"/>
    <row r="74842" ht="15"/>
    <row r="74843" ht="15"/>
    <row r="74844" ht="15"/>
    <row r="74845" ht="15"/>
    <row r="74846" ht="15"/>
    <row r="74847" ht="15"/>
    <row r="74848" ht="15"/>
    <row r="74849" ht="15"/>
    <row r="74850" ht="15"/>
    <row r="74851" ht="15"/>
    <row r="74852" ht="15"/>
    <row r="74853" ht="15"/>
    <row r="74854" ht="15"/>
    <row r="74855" ht="15"/>
    <row r="74856" ht="15"/>
    <row r="74857" ht="15"/>
    <row r="74858" ht="15"/>
    <row r="74859" ht="15"/>
    <row r="74860" ht="15"/>
    <row r="74861" ht="15"/>
    <row r="74862" ht="15"/>
    <row r="74863" ht="15"/>
    <row r="74864" ht="15"/>
    <row r="74865" ht="15"/>
    <row r="74866" ht="15"/>
    <row r="74867" ht="15"/>
    <row r="74868" ht="15"/>
    <row r="74869" ht="15"/>
    <row r="74870" ht="15"/>
    <row r="74871" ht="15"/>
    <row r="74872" ht="15"/>
    <row r="74873" ht="15"/>
    <row r="74874" ht="15"/>
    <row r="74875" ht="15"/>
    <row r="74876" ht="15"/>
    <row r="74877" ht="15"/>
    <row r="74878" ht="15"/>
    <row r="74879" ht="15"/>
    <row r="74880" ht="15"/>
    <row r="74881" ht="15"/>
    <row r="74882" ht="15"/>
    <row r="74883" ht="15"/>
    <row r="74884" ht="15"/>
    <row r="74885" ht="15"/>
    <row r="74886" ht="15"/>
    <row r="74887" ht="15"/>
    <row r="74888" ht="15"/>
    <row r="74889" ht="15"/>
    <row r="74890" ht="15"/>
    <row r="74891" ht="15"/>
    <row r="74892" ht="15"/>
    <row r="74893" ht="15"/>
    <row r="74894" ht="15"/>
    <row r="74895" ht="15"/>
    <row r="74896" ht="15"/>
    <row r="74897" ht="15"/>
    <row r="74898" ht="15"/>
    <row r="74899" ht="15"/>
    <row r="74900" ht="15"/>
    <row r="74901" ht="15"/>
    <row r="74902" ht="15"/>
    <row r="74903" ht="15"/>
    <row r="74904" ht="15"/>
    <row r="74905" ht="15"/>
    <row r="74906" ht="15"/>
    <row r="74907" ht="15"/>
    <row r="74908" ht="15"/>
    <row r="74909" ht="15"/>
    <row r="74910" ht="15"/>
    <row r="74911" ht="15"/>
    <row r="74912" ht="15"/>
    <row r="74913" ht="15"/>
    <row r="74914" ht="15"/>
    <row r="74915" ht="15"/>
    <row r="74916" ht="15"/>
    <row r="74917" ht="15"/>
    <row r="74918" ht="15"/>
    <row r="74919" ht="15"/>
    <row r="74920" ht="15"/>
    <row r="74921" ht="15"/>
    <row r="74922" ht="15"/>
    <row r="74923" ht="15"/>
    <row r="74924" ht="15"/>
    <row r="74925" ht="15"/>
    <row r="74926" ht="15"/>
    <row r="74927" ht="15"/>
    <row r="74928" ht="15"/>
    <row r="74929" ht="15"/>
    <row r="74930" ht="15"/>
    <row r="74931" ht="15"/>
    <row r="74932" ht="15"/>
    <row r="74933" ht="15"/>
    <row r="74934" ht="15"/>
    <row r="74935" ht="15"/>
    <row r="74936" ht="15"/>
    <row r="74937" ht="15"/>
    <row r="74938" ht="15"/>
    <row r="74939" ht="15"/>
    <row r="74940" ht="15"/>
    <row r="74941" ht="15"/>
    <row r="74942" ht="15"/>
    <row r="74943" ht="15"/>
    <row r="74944" ht="15"/>
    <row r="74945" ht="15"/>
    <row r="74946" ht="15"/>
    <row r="74947" ht="15"/>
    <row r="74948" ht="15"/>
    <row r="74949" ht="15"/>
    <row r="74950" ht="15"/>
    <row r="74951" ht="15"/>
    <row r="74952" ht="15"/>
    <row r="74953" ht="15"/>
    <row r="74954" ht="15"/>
    <row r="74955" ht="15"/>
    <row r="74956" ht="15"/>
    <row r="74957" ht="15"/>
    <row r="74958" ht="15"/>
    <row r="74959" ht="15"/>
    <row r="74960" ht="15"/>
    <row r="74961" ht="15"/>
    <row r="74962" ht="15"/>
    <row r="74963" ht="15"/>
    <row r="74964" ht="15"/>
    <row r="74965" ht="15"/>
    <row r="74966" ht="15"/>
    <row r="74967" ht="15"/>
    <row r="74968" ht="15"/>
    <row r="74969" ht="15"/>
    <row r="74970" ht="15"/>
    <row r="74971" ht="15"/>
    <row r="74972" ht="15"/>
    <row r="74973" ht="15"/>
    <row r="74974" ht="15"/>
    <row r="74975" ht="15"/>
    <row r="74976" ht="15"/>
    <row r="74977" ht="15"/>
    <row r="74978" ht="15"/>
    <row r="74979" ht="15"/>
    <row r="74980" ht="15"/>
    <row r="74981" ht="15"/>
    <row r="74982" ht="15"/>
    <row r="74983" ht="15"/>
    <row r="74984" ht="15"/>
    <row r="74985" ht="15"/>
    <row r="74986" ht="15"/>
    <row r="74987" ht="15"/>
    <row r="74988" ht="15"/>
    <row r="74989" ht="15"/>
    <row r="74990" ht="15"/>
    <row r="74991" ht="15"/>
    <row r="74992" ht="15"/>
    <row r="74993" ht="15"/>
    <row r="74994" ht="15"/>
    <row r="74995" ht="15"/>
    <row r="74996" ht="15"/>
    <row r="74997" ht="15"/>
    <row r="74998" ht="15"/>
    <row r="74999" ht="15"/>
    <row r="75000" ht="15"/>
    <row r="75001" ht="15"/>
    <row r="75002" ht="15"/>
    <row r="75003" ht="15"/>
    <row r="75004" ht="15"/>
    <row r="75005" ht="15"/>
    <row r="75006" ht="15"/>
    <row r="75007" ht="15"/>
    <row r="75008" ht="15"/>
    <row r="75009" ht="15"/>
    <row r="75010" ht="15"/>
    <row r="75011" ht="15"/>
    <row r="75012" ht="15"/>
    <row r="75013" ht="15"/>
    <row r="75014" ht="15"/>
    <row r="75015" ht="15"/>
    <row r="75016" ht="15"/>
    <row r="75017" ht="15"/>
    <row r="75018" ht="15"/>
    <row r="75019" ht="15"/>
    <row r="75020" ht="15"/>
    <row r="75021" ht="15"/>
    <row r="75022" ht="15"/>
    <row r="75023" ht="15"/>
    <row r="75024" ht="15"/>
    <row r="75025" ht="15"/>
    <row r="75026" ht="15"/>
    <row r="75027" ht="15"/>
    <row r="75028" ht="15"/>
    <row r="75029" ht="15"/>
    <row r="75030" ht="15"/>
    <row r="75031" ht="15"/>
    <row r="75032" ht="15"/>
    <row r="75033" ht="15"/>
    <row r="75034" ht="15"/>
    <row r="75035" ht="15"/>
    <row r="75036" ht="15"/>
    <row r="75037" ht="15"/>
    <row r="75038" ht="15"/>
    <row r="75039" ht="15"/>
    <row r="75040" ht="15"/>
    <row r="75041" ht="15"/>
    <row r="75042" ht="15"/>
    <row r="75043" ht="15"/>
    <row r="75044" ht="15"/>
    <row r="75045" ht="15"/>
    <row r="75046" ht="15"/>
    <row r="75047" ht="15"/>
    <row r="75048" ht="15"/>
    <row r="75049" ht="15"/>
    <row r="75050" ht="15"/>
    <row r="75051" ht="15"/>
    <row r="75052" ht="15"/>
    <row r="75053" ht="15"/>
    <row r="75054" ht="15"/>
    <row r="75055" ht="15"/>
    <row r="75056" ht="15"/>
    <row r="75057" ht="15"/>
    <row r="75058" ht="15"/>
    <row r="75059" ht="15"/>
    <row r="75060" ht="15"/>
    <row r="75061" ht="15"/>
    <row r="75062" ht="15"/>
    <row r="75063" ht="15"/>
    <row r="75064" ht="15"/>
    <row r="75065" ht="15"/>
    <row r="75066" ht="15"/>
    <row r="75067" ht="15"/>
    <row r="75068" ht="15"/>
    <row r="75069" ht="15"/>
    <row r="75070" ht="15"/>
    <row r="75071" ht="15"/>
    <row r="75072" ht="15"/>
    <row r="75073" ht="15"/>
    <row r="75074" ht="15"/>
    <row r="75075" ht="15"/>
    <row r="75076" ht="15"/>
    <row r="75077" ht="15"/>
    <row r="75078" ht="15"/>
    <row r="75079" ht="15"/>
    <row r="75080" ht="15"/>
    <row r="75081" ht="15"/>
    <row r="75082" ht="15"/>
    <row r="75083" ht="15"/>
    <row r="75084" ht="15"/>
    <row r="75085" ht="15"/>
    <row r="75086" ht="15"/>
    <row r="75087" ht="15"/>
    <row r="75088" ht="15"/>
    <row r="75089" ht="15"/>
    <row r="75090" ht="15"/>
    <row r="75091" ht="15"/>
    <row r="75092" ht="15"/>
    <row r="75093" ht="15"/>
    <row r="75094" ht="15"/>
    <row r="75095" ht="15"/>
    <row r="75096" ht="15"/>
    <row r="75097" ht="15"/>
    <row r="75098" ht="15"/>
    <row r="75099" ht="15"/>
    <row r="75100" ht="15"/>
    <row r="75101" ht="15"/>
    <row r="75102" ht="15"/>
    <row r="75103" ht="15"/>
    <row r="75104" ht="15"/>
    <row r="75105" ht="15"/>
    <row r="75106" ht="15"/>
    <row r="75107" ht="15"/>
    <row r="75108" ht="15"/>
    <row r="75109" ht="15"/>
    <row r="75110" ht="15"/>
    <row r="75111" ht="15"/>
    <row r="75112" ht="15"/>
    <row r="75113" ht="15"/>
    <row r="75114" ht="15"/>
    <row r="75115" ht="15"/>
    <row r="75116" ht="15"/>
    <row r="75117" ht="15"/>
    <row r="75118" ht="15"/>
    <row r="75119" ht="15"/>
    <row r="75120" ht="15"/>
    <row r="75121" ht="15"/>
    <row r="75122" ht="15"/>
    <row r="75123" ht="15"/>
    <row r="75124" ht="15"/>
    <row r="75125" ht="15"/>
    <row r="75126" ht="15"/>
    <row r="75127" ht="15"/>
    <row r="75128" ht="15"/>
    <row r="75129" ht="15"/>
    <row r="75130" ht="15"/>
    <row r="75131" ht="15"/>
    <row r="75132" ht="15"/>
    <row r="75133" ht="15"/>
    <row r="75134" ht="15"/>
    <row r="75135" ht="15"/>
    <row r="75136" ht="15"/>
    <row r="75137" ht="15"/>
    <row r="75138" ht="15"/>
    <row r="75139" ht="15"/>
    <row r="75140" ht="15"/>
    <row r="75141" ht="15"/>
    <row r="75142" ht="15"/>
    <row r="75143" ht="15"/>
    <row r="75144" ht="15"/>
    <row r="75145" ht="15"/>
    <row r="75146" ht="15"/>
    <row r="75147" ht="15"/>
    <row r="75148" ht="15"/>
    <row r="75149" ht="15"/>
    <row r="75150" ht="15"/>
    <row r="75151" ht="15"/>
    <row r="75152" ht="15"/>
    <row r="75153" ht="15"/>
    <row r="75154" ht="15"/>
    <row r="75155" ht="15"/>
    <row r="75156" ht="15"/>
    <row r="75157" ht="15"/>
    <row r="75158" ht="15"/>
    <row r="75159" ht="15"/>
    <row r="75160" ht="15"/>
    <row r="75161" ht="15"/>
    <row r="75162" ht="15"/>
    <row r="75163" ht="15"/>
    <row r="75164" ht="15"/>
    <row r="75165" ht="15"/>
    <row r="75166" ht="15"/>
    <row r="75167" ht="15"/>
    <row r="75168" ht="15"/>
    <row r="75169" ht="15"/>
    <row r="75170" ht="15"/>
    <row r="75171" ht="15"/>
    <row r="75172" ht="15"/>
    <row r="75173" ht="15"/>
    <row r="75174" ht="15"/>
    <row r="75175" ht="15"/>
    <row r="75176" ht="15"/>
    <row r="75177" ht="15"/>
    <row r="75178" ht="15"/>
    <row r="75179" ht="15"/>
    <row r="75180" ht="15"/>
    <row r="75181" ht="15"/>
    <row r="75182" ht="15"/>
    <row r="75183" ht="15"/>
    <row r="75184" ht="15"/>
    <row r="75185" ht="15"/>
    <row r="75186" ht="15"/>
    <row r="75187" ht="15"/>
    <row r="75188" ht="15"/>
    <row r="75189" ht="15"/>
    <row r="75190" ht="15"/>
    <row r="75191" ht="15"/>
    <row r="75192" ht="15"/>
    <row r="75193" ht="15"/>
    <row r="75194" ht="15"/>
    <row r="75195" ht="15"/>
    <row r="75196" ht="15"/>
    <row r="75197" ht="15"/>
    <row r="75198" ht="15"/>
    <row r="75199" ht="15"/>
    <row r="75200" ht="15"/>
    <row r="75201" ht="15"/>
    <row r="75202" ht="15"/>
    <row r="75203" ht="15"/>
    <row r="75204" ht="15"/>
    <row r="75205" ht="15"/>
    <row r="75206" ht="15"/>
    <row r="75207" ht="15"/>
    <row r="75208" ht="15"/>
    <row r="75209" ht="15"/>
    <row r="75210" ht="15"/>
    <row r="75211" ht="15"/>
    <row r="75212" ht="15"/>
    <row r="75213" ht="15"/>
    <row r="75214" ht="15"/>
    <row r="75215" ht="15"/>
    <row r="75216" ht="15"/>
    <row r="75217" ht="15"/>
    <row r="75218" ht="15"/>
    <row r="75219" ht="15"/>
    <row r="75220" ht="15"/>
    <row r="75221" ht="15"/>
    <row r="75222" ht="15"/>
    <row r="75223" ht="15"/>
    <row r="75224" ht="15"/>
    <row r="75225" ht="15"/>
    <row r="75226" ht="15"/>
    <row r="75227" ht="15"/>
    <row r="75228" ht="15"/>
    <row r="75229" ht="15"/>
    <row r="75230" ht="15"/>
    <row r="75231" ht="15"/>
    <row r="75232" ht="15"/>
    <row r="75233" ht="15"/>
    <row r="75234" ht="15"/>
    <row r="75235" ht="15"/>
    <row r="75236" ht="15"/>
    <row r="75237" ht="15"/>
    <row r="75238" ht="15"/>
    <row r="75239" ht="15"/>
    <row r="75240" ht="15"/>
    <row r="75241" ht="15"/>
    <row r="75242" ht="15"/>
    <row r="75243" ht="15"/>
    <row r="75244" ht="15"/>
    <row r="75245" ht="15"/>
    <row r="75246" ht="15"/>
    <row r="75247" ht="15"/>
    <row r="75248" ht="15"/>
    <row r="75249" ht="15"/>
    <row r="75250" ht="15"/>
    <row r="75251" ht="15"/>
    <row r="75252" ht="15"/>
    <row r="75253" ht="15"/>
    <row r="75254" ht="15"/>
    <row r="75255" ht="15"/>
    <row r="75256" ht="15"/>
    <row r="75257" ht="15"/>
    <row r="75258" ht="15"/>
    <row r="75259" ht="15"/>
    <row r="75260" ht="15"/>
    <row r="75261" ht="15"/>
    <row r="75262" ht="15"/>
    <row r="75263" ht="15"/>
    <row r="75264" ht="15"/>
    <row r="75265" ht="15"/>
    <row r="75266" ht="15"/>
    <row r="75267" ht="15"/>
    <row r="75268" ht="15"/>
    <row r="75269" ht="15"/>
    <row r="75270" ht="15"/>
    <row r="75271" ht="15"/>
    <row r="75272" ht="15"/>
    <row r="75273" ht="15"/>
    <row r="75274" ht="15"/>
    <row r="75275" ht="15"/>
    <row r="75276" ht="15"/>
    <row r="75277" ht="15"/>
    <row r="75278" ht="15"/>
    <row r="75279" ht="15"/>
    <row r="75280" ht="15"/>
    <row r="75281" ht="15"/>
    <row r="75282" ht="15"/>
    <row r="75283" ht="15"/>
    <row r="75284" ht="15"/>
    <row r="75285" ht="15"/>
    <row r="75286" ht="15"/>
    <row r="75287" ht="15"/>
    <row r="75288" ht="15"/>
    <row r="75289" ht="15"/>
    <row r="75290" ht="15"/>
    <row r="75291" ht="15"/>
    <row r="75292" ht="15"/>
    <row r="75293" ht="15"/>
    <row r="75294" ht="15"/>
    <row r="75295" ht="15"/>
    <row r="75296" ht="15"/>
    <row r="75297" ht="15"/>
    <row r="75298" ht="15"/>
    <row r="75299" ht="15"/>
    <row r="75300" ht="15"/>
    <row r="75301" ht="15"/>
    <row r="75302" ht="15"/>
    <row r="75303" ht="15"/>
    <row r="75304" ht="15"/>
    <row r="75305" ht="15"/>
    <row r="75306" ht="15"/>
    <row r="75307" ht="15"/>
    <row r="75308" ht="15"/>
    <row r="75309" ht="15"/>
    <row r="75310" ht="15"/>
    <row r="75311" ht="15"/>
    <row r="75312" ht="15"/>
    <row r="75313" ht="15"/>
    <row r="75314" ht="15"/>
    <row r="75315" ht="15"/>
    <row r="75316" ht="15"/>
    <row r="75317" ht="15"/>
    <row r="75318" ht="15"/>
    <row r="75319" ht="15"/>
    <row r="75320" ht="15"/>
    <row r="75321" ht="15"/>
    <row r="75322" ht="15"/>
    <row r="75323" ht="15"/>
    <row r="75324" ht="15"/>
    <row r="75325" ht="15"/>
    <row r="75326" ht="15"/>
    <row r="75327" ht="15"/>
    <row r="75328" ht="15"/>
    <row r="75329" ht="15"/>
    <row r="75330" ht="15"/>
    <row r="75331" ht="15"/>
    <row r="75332" ht="15"/>
    <row r="75333" ht="15"/>
    <row r="75334" ht="15"/>
    <row r="75335" ht="15"/>
    <row r="75336" ht="15"/>
    <row r="75337" ht="15"/>
    <row r="75338" ht="15"/>
    <row r="75339" ht="15"/>
    <row r="75340" ht="15"/>
    <row r="75341" ht="15"/>
    <row r="75342" ht="15"/>
    <row r="75343" ht="15"/>
    <row r="75344" ht="15"/>
    <row r="75345" ht="15"/>
    <row r="75346" ht="15"/>
    <row r="75347" ht="15"/>
    <row r="75348" ht="15"/>
    <row r="75349" ht="15"/>
    <row r="75350" ht="15"/>
    <row r="75351" ht="15"/>
    <row r="75352" ht="15"/>
    <row r="75353" ht="15"/>
    <row r="75354" ht="15"/>
    <row r="75355" ht="15"/>
    <row r="75356" ht="15"/>
    <row r="75357" ht="15"/>
    <row r="75358" ht="15"/>
    <row r="75359" ht="15"/>
    <row r="75360" ht="15"/>
    <row r="75361" ht="15"/>
    <row r="75362" ht="15"/>
    <row r="75363" ht="15"/>
    <row r="75364" ht="15"/>
    <row r="75365" ht="15"/>
    <row r="75366" ht="15"/>
    <row r="75367" ht="15"/>
    <row r="75368" ht="15"/>
    <row r="75369" ht="15"/>
    <row r="75370" ht="15"/>
    <row r="75371" ht="15"/>
    <row r="75372" ht="15"/>
    <row r="75373" ht="15"/>
    <row r="75374" ht="15"/>
    <row r="75375" ht="15"/>
    <row r="75376" ht="15"/>
    <row r="75377" ht="15"/>
    <row r="75378" ht="15"/>
    <row r="75379" ht="15"/>
    <row r="75380" ht="15"/>
    <row r="75381" ht="15"/>
    <row r="75382" ht="15"/>
    <row r="75383" ht="15"/>
    <row r="75384" ht="15"/>
    <row r="75385" ht="15"/>
    <row r="75386" ht="15"/>
    <row r="75387" ht="15"/>
    <row r="75388" ht="15"/>
    <row r="75389" ht="15"/>
    <row r="75390" ht="15"/>
    <row r="75391" ht="15"/>
    <row r="75392" ht="15"/>
    <row r="75393" ht="15"/>
    <row r="75394" ht="15"/>
    <row r="75395" ht="15"/>
    <row r="75396" ht="15"/>
    <row r="75397" ht="15"/>
    <row r="75398" ht="15"/>
    <row r="75399" ht="15"/>
    <row r="75400" ht="15"/>
    <row r="75401" ht="15"/>
    <row r="75402" ht="15"/>
    <row r="75403" ht="15"/>
    <row r="75404" ht="15"/>
    <row r="75405" ht="15"/>
    <row r="75406" ht="15"/>
    <row r="75407" ht="15"/>
    <row r="75408" ht="15"/>
    <row r="75409" ht="15"/>
    <row r="75410" ht="15"/>
    <row r="75411" ht="15"/>
    <row r="75412" ht="15"/>
    <row r="75413" ht="15"/>
    <row r="75414" ht="15"/>
    <row r="75415" ht="15"/>
    <row r="75416" ht="15"/>
    <row r="75417" ht="15"/>
    <row r="75418" ht="15"/>
    <row r="75419" ht="15"/>
    <row r="75420" ht="15"/>
    <row r="75421" ht="15"/>
    <row r="75422" ht="15"/>
    <row r="75423" ht="15"/>
    <row r="75424" ht="15"/>
    <row r="75425" ht="15"/>
    <row r="75426" ht="15"/>
    <row r="75427" ht="15"/>
    <row r="75428" ht="15"/>
    <row r="75429" ht="15"/>
    <row r="75430" ht="15"/>
    <row r="75431" ht="15"/>
    <row r="75432" ht="15"/>
    <row r="75433" ht="15"/>
    <row r="75434" ht="15"/>
    <row r="75435" ht="15"/>
    <row r="75436" ht="15"/>
    <row r="75437" ht="15"/>
    <row r="75438" ht="15"/>
    <row r="75439" ht="15"/>
    <row r="75440" ht="15"/>
    <row r="75441" ht="15"/>
    <row r="75442" ht="15"/>
    <row r="75443" ht="15"/>
    <row r="75444" ht="15"/>
    <row r="75445" ht="15"/>
    <row r="75446" ht="15"/>
    <row r="75447" ht="15"/>
    <row r="75448" ht="15"/>
    <row r="75449" ht="15"/>
    <row r="75450" ht="15"/>
    <row r="75451" ht="15"/>
    <row r="75452" ht="15"/>
    <row r="75453" ht="15"/>
    <row r="75454" ht="15"/>
    <row r="75455" ht="15"/>
    <row r="75456" ht="15"/>
    <row r="75457" ht="15"/>
    <row r="75458" ht="15"/>
    <row r="75459" ht="15"/>
    <row r="75460" ht="15"/>
    <row r="75461" ht="15"/>
    <row r="75462" ht="15"/>
    <row r="75463" ht="15"/>
    <row r="75464" ht="15"/>
    <row r="75465" ht="15"/>
    <row r="75466" ht="15"/>
    <row r="75467" ht="15"/>
    <row r="75468" ht="15"/>
    <row r="75469" ht="15"/>
    <row r="75470" ht="15"/>
    <row r="75471" ht="15"/>
    <row r="75472" ht="15"/>
    <row r="75473" ht="15"/>
    <row r="75474" ht="15"/>
    <row r="75475" ht="15"/>
    <row r="75476" ht="15"/>
    <row r="75477" ht="15"/>
    <row r="75478" ht="15"/>
    <row r="75479" ht="15"/>
    <row r="75480" ht="15"/>
    <row r="75481" ht="15"/>
    <row r="75482" ht="15"/>
    <row r="75483" ht="15"/>
    <row r="75484" ht="15"/>
    <row r="75485" ht="15"/>
    <row r="75486" ht="15"/>
    <row r="75487" ht="15"/>
    <row r="75488" ht="15"/>
    <row r="75489" ht="15"/>
    <row r="75490" ht="15"/>
    <row r="75491" ht="15"/>
    <row r="75492" ht="15"/>
    <row r="75493" ht="15"/>
    <row r="75494" ht="15"/>
    <row r="75495" ht="15"/>
    <row r="75496" ht="15"/>
    <row r="75497" ht="15"/>
    <row r="75498" ht="15"/>
    <row r="75499" ht="15"/>
    <row r="75500" ht="15"/>
    <row r="75501" ht="15"/>
    <row r="75502" ht="15"/>
    <row r="75503" ht="15"/>
    <row r="75504" ht="15"/>
    <row r="75505" ht="15"/>
    <row r="75506" ht="15"/>
    <row r="75507" ht="15"/>
    <row r="75508" ht="15"/>
    <row r="75509" ht="15"/>
    <row r="75510" ht="15"/>
    <row r="75511" ht="15"/>
    <row r="75512" ht="15"/>
    <row r="75513" ht="15"/>
    <row r="75514" ht="15"/>
    <row r="75515" ht="15"/>
    <row r="75516" ht="15"/>
    <row r="75517" ht="15"/>
    <row r="75518" ht="15"/>
    <row r="75519" ht="15"/>
    <row r="75520" ht="15"/>
    <row r="75521" ht="15"/>
    <row r="75522" ht="15"/>
    <row r="75523" ht="15"/>
    <row r="75524" ht="15"/>
    <row r="75525" ht="15"/>
    <row r="75526" ht="15"/>
    <row r="75527" ht="15"/>
    <row r="75528" ht="15"/>
    <row r="75529" ht="15"/>
    <row r="75530" ht="15"/>
    <row r="75531" ht="15"/>
    <row r="75532" ht="15"/>
    <row r="75533" ht="15"/>
    <row r="75534" ht="15"/>
    <row r="75535" ht="15"/>
    <row r="75536" ht="15"/>
    <row r="75537" ht="15"/>
    <row r="75538" ht="15"/>
    <row r="75539" ht="15"/>
    <row r="75540" ht="15"/>
    <row r="75541" ht="15"/>
    <row r="75542" ht="15"/>
    <row r="75543" ht="15"/>
    <row r="75544" ht="15"/>
    <row r="75545" ht="15"/>
    <row r="75546" ht="15"/>
    <row r="75547" ht="15"/>
    <row r="75548" ht="15"/>
    <row r="75549" ht="15"/>
    <row r="75550" ht="15"/>
    <row r="75551" ht="15"/>
    <row r="75552" ht="15"/>
    <row r="75553" ht="15"/>
    <row r="75554" ht="15"/>
    <row r="75555" ht="15"/>
    <row r="75556" ht="15"/>
    <row r="75557" ht="15"/>
    <row r="75558" ht="15"/>
    <row r="75559" ht="15"/>
    <row r="75560" ht="15"/>
    <row r="75561" ht="15"/>
    <row r="75562" ht="15"/>
    <row r="75563" ht="15"/>
    <row r="75564" ht="15"/>
    <row r="75565" ht="15"/>
    <row r="75566" ht="15"/>
    <row r="75567" ht="15"/>
    <row r="75568" ht="15"/>
    <row r="75569" ht="15"/>
    <row r="75570" ht="15"/>
    <row r="75571" ht="15"/>
    <row r="75572" ht="15"/>
    <row r="75573" ht="15"/>
    <row r="75574" ht="15"/>
    <row r="75575" ht="15"/>
    <row r="75576" ht="15"/>
    <row r="75577" ht="15"/>
    <row r="75578" ht="15"/>
    <row r="75579" ht="15"/>
    <row r="75580" ht="15"/>
    <row r="75581" ht="15"/>
    <row r="75582" ht="15"/>
    <row r="75583" ht="15"/>
    <row r="75584" ht="15"/>
    <row r="75585" ht="15"/>
    <row r="75586" ht="15"/>
    <row r="75587" ht="15"/>
    <row r="75588" ht="15"/>
    <row r="75589" ht="15"/>
    <row r="75590" ht="15"/>
    <row r="75591" ht="15"/>
    <row r="75592" ht="15"/>
    <row r="75593" ht="15"/>
    <row r="75594" ht="15"/>
    <row r="75595" ht="15"/>
    <row r="75596" ht="15"/>
    <row r="75597" ht="15"/>
    <row r="75598" ht="15"/>
    <row r="75599" ht="15"/>
    <row r="75600" ht="15"/>
    <row r="75601" ht="15"/>
    <row r="75602" ht="15"/>
    <row r="75603" ht="15"/>
    <row r="75604" ht="15"/>
    <row r="75605" ht="15"/>
    <row r="75606" ht="15"/>
    <row r="75607" ht="15"/>
    <row r="75608" ht="15"/>
    <row r="75609" ht="15"/>
    <row r="75610" ht="15"/>
    <row r="75611" ht="15"/>
    <row r="75612" ht="15"/>
    <row r="75613" ht="15"/>
    <row r="75614" ht="15"/>
    <row r="75615" ht="15"/>
    <row r="75616" ht="15"/>
    <row r="75617" ht="15"/>
    <row r="75618" ht="15"/>
    <row r="75619" ht="15"/>
    <row r="75620" ht="15"/>
    <row r="75621" ht="15"/>
    <row r="75622" ht="15"/>
    <row r="75623" ht="15"/>
    <row r="75624" ht="15"/>
    <row r="75625" ht="15"/>
    <row r="75626" ht="15"/>
    <row r="75627" ht="15"/>
    <row r="75628" ht="15"/>
    <row r="75629" ht="15"/>
    <row r="75630" ht="15"/>
    <row r="75631" ht="15"/>
    <row r="75632" ht="15"/>
    <row r="75633" ht="15"/>
    <row r="75634" ht="15"/>
    <row r="75635" ht="15"/>
    <row r="75636" ht="15"/>
    <row r="75637" ht="15"/>
    <row r="75638" ht="15"/>
    <row r="75639" ht="15"/>
    <row r="75640" ht="15"/>
    <row r="75641" ht="15"/>
    <row r="75642" ht="15"/>
    <row r="75643" ht="15"/>
    <row r="75644" ht="15"/>
    <row r="75645" ht="15"/>
    <row r="75646" ht="15"/>
    <row r="75647" ht="15"/>
    <row r="75648" ht="15"/>
    <row r="75649" ht="15"/>
    <row r="75650" ht="15"/>
    <row r="75651" ht="15"/>
    <row r="75652" ht="15"/>
    <row r="75653" ht="15"/>
    <row r="75654" ht="15"/>
    <row r="75655" ht="15"/>
    <row r="75656" ht="15"/>
    <row r="75657" ht="15"/>
    <row r="75658" ht="15"/>
    <row r="75659" ht="15"/>
    <row r="75660" ht="15"/>
    <row r="75661" ht="15"/>
    <row r="75662" ht="15"/>
    <row r="75663" ht="15"/>
    <row r="75664" ht="15"/>
    <row r="75665" ht="15"/>
    <row r="75666" ht="15"/>
    <row r="75667" ht="15"/>
    <row r="75668" ht="15"/>
    <row r="75669" ht="15"/>
    <row r="75670" ht="15"/>
    <row r="75671" ht="15"/>
    <row r="75672" ht="15"/>
    <row r="75673" ht="15"/>
    <row r="75674" ht="15"/>
    <row r="75675" ht="15"/>
    <row r="75676" ht="15"/>
    <row r="75677" ht="15"/>
    <row r="75678" ht="15"/>
    <row r="75679" ht="15"/>
    <row r="75680" ht="15"/>
    <row r="75681" ht="15"/>
    <row r="75682" ht="15"/>
    <row r="75683" ht="15"/>
    <row r="75684" ht="15"/>
    <row r="75685" ht="15"/>
    <row r="75686" ht="15"/>
    <row r="75687" ht="15"/>
    <row r="75688" ht="15"/>
    <row r="75689" ht="15"/>
    <row r="75690" ht="15"/>
    <row r="75691" ht="15"/>
    <row r="75692" ht="15"/>
    <row r="75693" ht="15"/>
    <row r="75694" ht="15"/>
    <row r="75695" ht="15"/>
    <row r="75696" ht="15"/>
    <row r="75697" ht="15"/>
    <row r="75698" ht="15"/>
    <row r="75699" ht="15"/>
    <row r="75700" ht="15"/>
    <row r="75701" ht="15"/>
    <row r="75702" ht="15"/>
    <row r="75703" ht="15"/>
    <row r="75704" ht="15"/>
    <row r="75705" ht="15"/>
    <row r="75706" ht="15"/>
    <row r="75707" ht="15"/>
    <row r="75708" ht="15"/>
    <row r="75709" ht="15"/>
    <row r="75710" ht="15"/>
    <row r="75711" ht="15"/>
    <row r="75712" ht="15"/>
    <row r="75713" ht="15"/>
    <row r="75714" ht="15"/>
    <row r="75715" ht="15"/>
    <row r="75716" ht="15"/>
    <row r="75717" ht="15"/>
    <row r="75718" ht="15"/>
    <row r="75719" ht="15"/>
    <row r="75720" ht="15"/>
    <row r="75721" ht="15"/>
    <row r="75722" ht="15"/>
    <row r="75723" ht="15"/>
    <row r="75724" ht="15"/>
    <row r="75725" ht="15"/>
    <row r="75726" ht="15"/>
    <row r="75727" ht="15"/>
    <row r="75728" ht="15"/>
    <row r="75729" ht="15"/>
    <row r="75730" ht="15"/>
    <row r="75731" ht="15"/>
    <row r="75732" ht="15"/>
    <row r="75733" ht="15"/>
    <row r="75734" ht="15"/>
    <row r="75735" ht="15"/>
    <row r="75736" ht="15"/>
    <row r="75737" ht="15"/>
    <row r="75738" ht="15"/>
    <row r="75739" ht="15"/>
    <row r="75740" ht="15"/>
    <row r="75741" ht="15"/>
    <row r="75742" ht="15"/>
    <row r="75743" ht="15"/>
    <row r="75744" ht="15"/>
    <row r="75745" ht="15"/>
    <row r="75746" ht="15"/>
    <row r="75747" ht="15"/>
    <row r="75748" ht="15"/>
    <row r="75749" ht="15"/>
    <row r="75750" ht="15"/>
    <row r="75751" ht="15"/>
    <row r="75752" ht="15"/>
    <row r="75753" ht="15"/>
    <row r="75754" ht="15"/>
    <row r="75755" ht="15"/>
    <row r="75756" ht="15"/>
    <row r="75757" ht="15"/>
    <row r="75758" ht="15"/>
    <row r="75759" ht="15"/>
    <row r="75760" ht="15"/>
    <row r="75761" ht="15"/>
    <row r="75762" ht="15"/>
    <row r="75763" ht="15"/>
    <row r="75764" ht="15"/>
    <row r="75765" ht="15"/>
    <row r="75766" ht="15"/>
    <row r="75767" ht="15"/>
    <row r="75768" ht="15"/>
    <row r="75769" ht="15"/>
    <row r="75770" ht="15"/>
    <row r="75771" ht="15"/>
    <row r="75772" ht="15"/>
    <row r="75773" ht="15"/>
    <row r="75774" ht="15"/>
    <row r="75775" ht="15"/>
    <row r="75776" ht="15"/>
    <row r="75777" ht="15"/>
    <row r="75778" ht="15"/>
    <row r="75779" ht="15"/>
    <row r="75780" ht="15"/>
    <row r="75781" ht="15"/>
    <row r="75782" ht="15"/>
    <row r="75783" ht="15"/>
    <row r="75784" ht="15"/>
    <row r="75785" ht="15"/>
    <row r="75786" ht="15"/>
    <row r="75787" ht="15"/>
    <row r="75788" ht="15"/>
    <row r="75789" ht="15"/>
    <row r="75790" ht="15"/>
    <row r="75791" ht="15"/>
    <row r="75792" ht="15"/>
    <row r="75793" ht="15"/>
    <row r="75794" ht="15"/>
    <row r="75795" ht="15"/>
    <row r="75796" ht="15"/>
    <row r="75797" ht="15"/>
    <row r="75798" ht="15"/>
    <row r="75799" ht="15"/>
    <row r="75800" ht="15"/>
    <row r="75801" ht="15"/>
    <row r="75802" ht="15"/>
    <row r="75803" ht="15"/>
    <row r="75804" ht="15"/>
    <row r="75805" ht="15"/>
    <row r="75806" ht="15"/>
    <row r="75807" ht="15"/>
    <row r="75808" ht="15"/>
    <row r="75809" ht="15"/>
    <row r="75810" ht="15"/>
    <row r="75811" ht="15"/>
    <row r="75812" ht="15"/>
    <row r="75813" ht="15"/>
    <row r="75814" ht="15"/>
    <row r="75815" ht="15"/>
    <row r="75816" ht="15"/>
    <row r="75817" ht="15"/>
    <row r="75818" ht="15"/>
    <row r="75819" ht="15"/>
    <row r="75820" ht="15"/>
    <row r="75821" ht="15"/>
    <row r="75822" ht="15"/>
    <row r="75823" ht="15"/>
    <row r="75824" ht="15"/>
    <row r="75825" ht="15"/>
    <row r="75826" ht="15"/>
    <row r="75827" ht="15"/>
    <row r="75828" ht="15"/>
    <row r="75829" ht="15"/>
    <row r="75830" ht="15"/>
    <row r="75831" ht="15"/>
    <row r="75832" ht="15"/>
    <row r="75833" ht="15"/>
    <row r="75834" ht="15"/>
    <row r="75835" ht="15"/>
    <row r="75836" ht="15"/>
    <row r="75837" ht="15"/>
    <row r="75838" ht="15"/>
    <row r="75839" ht="15"/>
    <row r="75840" ht="15"/>
    <row r="75841" ht="15"/>
    <row r="75842" ht="15"/>
    <row r="75843" ht="15"/>
    <row r="75844" ht="15"/>
    <row r="75845" ht="15"/>
    <row r="75846" ht="15"/>
    <row r="75847" ht="15"/>
    <row r="75848" ht="15"/>
    <row r="75849" ht="15"/>
    <row r="75850" ht="15"/>
    <row r="75851" ht="15"/>
    <row r="75852" ht="15"/>
    <row r="75853" ht="15"/>
    <row r="75854" ht="15"/>
    <row r="75855" ht="15"/>
    <row r="75856" ht="15"/>
    <row r="75857" ht="15"/>
    <row r="75858" ht="15"/>
    <row r="75859" ht="15"/>
    <row r="75860" ht="15"/>
    <row r="75861" ht="15"/>
    <row r="75862" ht="15"/>
    <row r="75863" ht="15"/>
    <row r="75864" ht="15"/>
    <row r="75865" ht="15"/>
    <row r="75866" ht="15"/>
    <row r="75867" ht="15"/>
    <row r="75868" ht="15"/>
    <row r="75869" ht="15"/>
    <row r="75870" ht="15"/>
    <row r="75871" ht="15"/>
    <row r="75872" ht="15"/>
    <row r="75873" ht="15"/>
    <row r="75874" ht="15"/>
    <row r="75875" ht="15"/>
    <row r="75876" ht="15"/>
    <row r="75877" ht="15"/>
    <row r="75878" ht="15"/>
    <row r="75879" ht="15"/>
    <row r="75880" ht="15"/>
    <row r="75881" ht="15"/>
    <row r="75882" ht="15"/>
    <row r="75883" ht="15"/>
    <row r="75884" ht="15"/>
    <row r="75885" ht="15"/>
    <row r="75886" ht="15"/>
    <row r="75887" ht="15"/>
    <row r="75888" ht="15"/>
    <row r="75889" ht="15"/>
    <row r="75890" ht="15"/>
    <row r="75891" ht="15"/>
    <row r="75892" ht="15"/>
    <row r="75893" ht="15"/>
    <row r="75894" ht="15"/>
    <row r="75895" ht="15"/>
    <row r="75896" ht="15"/>
    <row r="75897" ht="15"/>
    <row r="75898" ht="15"/>
    <row r="75899" ht="15"/>
    <row r="75900" ht="15"/>
    <row r="75901" ht="15"/>
    <row r="75902" ht="15"/>
    <row r="75903" ht="15"/>
    <row r="75904" ht="15"/>
    <row r="75905" ht="15"/>
    <row r="75906" ht="15"/>
    <row r="75907" ht="15"/>
    <row r="75908" ht="15"/>
    <row r="75909" ht="15"/>
    <row r="75910" ht="15"/>
    <row r="75911" ht="15"/>
    <row r="75912" ht="15"/>
    <row r="75913" ht="15"/>
    <row r="75914" ht="15"/>
    <row r="75915" ht="15"/>
    <row r="75916" ht="15"/>
    <row r="75917" ht="15"/>
    <row r="75918" ht="15"/>
    <row r="75919" ht="15"/>
    <row r="75920" ht="15"/>
    <row r="75921" ht="15"/>
    <row r="75922" ht="15"/>
    <row r="75923" ht="15"/>
    <row r="75924" ht="15"/>
    <row r="75925" ht="15"/>
    <row r="75926" ht="15"/>
    <row r="75927" ht="15"/>
    <row r="75928" ht="15"/>
    <row r="75929" ht="15"/>
    <row r="75930" ht="15"/>
    <row r="75931" ht="15"/>
    <row r="75932" ht="15"/>
    <row r="75933" ht="15"/>
    <row r="75934" ht="15"/>
    <row r="75935" ht="15"/>
    <row r="75936" ht="15"/>
    <row r="75937" ht="15"/>
    <row r="75938" ht="15"/>
    <row r="75939" ht="15"/>
    <row r="75940" ht="15"/>
    <row r="75941" ht="15"/>
    <row r="75942" ht="15"/>
    <row r="75943" ht="15"/>
    <row r="75944" ht="15"/>
    <row r="75945" ht="15"/>
    <row r="75946" ht="15"/>
    <row r="75947" ht="15"/>
    <row r="75948" ht="15"/>
    <row r="75949" ht="15"/>
    <row r="75950" ht="15"/>
    <row r="75951" ht="15"/>
    <row r="75952" ht="15"/>
    <row r="75953" ht="15"/>
    <row r="75954" ht="15"/>
    <row r="75955" ht="15"/>
    <row r="75956" ht="15"/>
    <row r="75957" ht="15"/>
    <row r="75958" ht="15"/>
    <row r="75959" ht="15"/>
    <row r="75960" ht="15"/>
    <row r="75961" ht="15"/>
    <row r="75962" ht="15"/>
    <row r="75963" ht="15"/>
    <row r="75964" ht="15"/>
    <row r="75965" ht="15"/>
    <row r="75966" ht="15"/>
    <row r="75967" ht="15"/>
    <row r="75968" ht="15"/>
    <row r="75969" ht="15"/>
    <row r="75970" ht="15"/>
    <row r="75971" ht="15"/>
    <row r="75972" ht="15"/>
    <row r="75973" ht="15"/>
    <row r="75974" ht="15"/>
    <row r="75975" ht="15"/>
    <row r="75976" ht="15"/>
    <row r="75977" ht="15"/>
    <row r="75978" ht="15"/>
    <row r="75979" ht="15"/>
    <row r="75980" ht="15"/>
    <row r="75981" ht="15"/>
    <row r="75982" ht="15"/>
    <row r="75983" ht="15"/>
    <row r="75984" ht="15"/>
    <row r="75985" ht="15"/>
    <row r="75986" ht="15"/>
    <row r="75987" ht="15"/>
    <row r="75988" ht="15"/>
    <row r="75989" ht="15"/>
    <row r="75990" ht="15"/>
    <row r="75991" ht="15"/>
    <row r="75992" ht="15"/>
    <row r="75993" ht="15"/>
    <row r="75994" ht="15"/>
    <row r="75995" ht="15"/>
    <row r="75996" ht="15"/>
    <row r="75997" ht="15"/>
    <row r="75998" ht="15"/>
    <row r="75999" ht="15"/>
    <row r="76000" ht="15"/>
    <row r="76001" ht="15"/>
    <row r="76002" ht="15"/>
    <row r="76003" ht="15"/>
    <row r="76004" ht="15"/>
    <row r="76005" ht="15"/>
    <row r="76006" ht="15"/>
    <row r="76007" ht="15"/>
    <row r="76008" ht="15"/>
    <row r="76009" ht="15"/>
    <row r="76010" ht="15"/>
    <row r="76011" ht="15"/>
    <row r="76012" ht="15"/>
    <row r="76013" ht="15"/>
    <row r="76014" ht="15"/>
    <row r="76015" ht="15"/>
    <row r="76016" ht="15"/>
    <row r="76017" ht="15"/>
    <row r="76018" ht="15"/>
    <row r="76019" ht="15"/>
    <row r="76020" ht="15"/>
    <row r="76021" ht="15"/>
    <row r="76022" ht="15"/>
    <row r="76023" ht="15"/>
    <row r="76024" ht="15"/>
    <row r="76025" ht="15"/>
    <row r="76026" ht="15"/>
    <row r="76027" ht="15"/>
    <row r="76028" ht="15"/>
    <row r="76029" ht="15"/>
    <row r="76030" ht="15"/>
    <row r="76031" ht="15"/>
    <row r="76032" ht="15"/>
    <row r="76033" ht="15"/>
    <row r="76034" ht="15"/>
    <row r="76035" ht="15"/>
    <row r="76036" ht="15"/>
    <row r="76037" ht="15"/>
    <row r="76038" ht="15"/>
    <row r="76039" ht="15"/>
    <row r="76040" ht="15"/>
    <row r="76041" ht="15"/>
    <row r="76042" ht="15"/>
    <row r="76043" ht="15"/>
    <row r="76044" ht="15"/>
    <row r="76045" ht="15"/>
    <row r="76046" ht="15"/>
    <row r="76047" ht="15"/>
    <row r="76048" ht="15"/>
    <row r="76049" ht="15"/>
    <row r="76050" ht="15"/>
    <row r="76051" ht="15"/>
    <row r="76052" ht="15"/>
    <row r="76053" ht="15"/>
    <row r="76054" ht="15"/>
    <row r="76055" ht="15"/>
    <row r="76056" ht="15"/>
    <row r="76057" ht="15"/>
    <row r="76058" ht="15"/>
    <row r="76059" ht="15"/>
    <row r="76060" ht="15"/>
    <row r="76061" ht="15"/>
    <row r="76062" ht="15"/>
    <row r="76063" ht="15"/>
    <row r="76064" ht="15"/>
    <row r="76065" ht="15"/>
    <row r="76066" ht="15"/>
    <row r="76067" ht="15"/>
    <row r="76068" ht="15"/>
    <row r="76069" ht="15"/>
    <row r="76070" ht="15"/>
    <row r="76071" ht="15"/>
    <row r="76072" ht="15"/>
    <row r="76073" ht="15"/>
    <row r="76074" ht="15"/>
    <row r="76075" ht="15"/>
    <row r="76076" ht="15"/>
    <row r="76077" ht="15"/>
    <row r="76078" ht="15"/>
    <row r="76079" ht="15"/>
    <row r="76080" ht="15"/>
    <row r="76081" ht="15"/>
    <row r="76082" ht="15"/>
    <row r="76083" ht="15"/>
    <row r="76084" ht="15"/>
    <row r="76085" ht="15"/>
    <row r="76086" ht="15"/>
    <row r="76087" ht="15"/>
    <row r="76088" ht="15"/>
    <row r="76089" ht="15"/>
    <row r="76090" ht="15"/>
    <row r="76091" ht="15"/>
    <row r="76092" ht="15"/>
    <row r="76093" ht="15"/>
    <row r="76094" ht="15"/>
    <row r="76095" ht="15"/>
    <row r="76096" ht="15"/>
    <row r="76097" ht="15"/>
    <row r="76098" ht="15"/>
    <row r="76099" ht="15"/>
    <row r="76100" ht="15"/>
    <row r="76101" ht="15"/>
    <row r="76102" ht="15"/>
    <row r="76103" ht="15"/>
    <row r="76104" ht="15"/>
    <row r="76105" ht="15"/>
    <row r="76106" ht="15"/>
    <row r="76107" ht="15"/>
    <row r="76108" ht="15"/>
    <row r="76109" ht="15"/>
    <row r="76110" ht="15"/>
    <row r="76111" ht="15"/>
    <row r="76112" ht="15"/>
    <row r="76113" ht="15"/>
    <row r="76114" ht="15"/>
    <row r="76115" ht="15"/>
    <row r="76116" ht="15"/>
    <row r="76117" ht="15"/>
    <row r="76118" ht="15"/>
    <row r="76119" ht="15"/>
    <row r="76120" ht="15"/>
    <row r="76121" ht="15"/>
    <row r="76122" ht="15"/>
    <row r="76123" ht="15"/>
    <row r="76124" ht="15"/>
    <row r="76125" ht="15"/>
    <row r="76126" ht="15"/>
    <row r="76127" ht="15"/>
    <row r="76128" ht="15"/>
    <row r="76129" ht="15"/>
    <row r="76130" ht="15"/>
    <row r="76131" ht="15"/>
    <row r="76132" ht="15"/>
    <row r="76133" ht="15"/>
    <row r="76134" ht="15"/>
    <row r="76135" ht="15"/>
    <row r="76136" ht="15"/>
    <row r="76137" ht="15"/>
    <row r="76138" ht="15"/>
    <row r="76139" ht="15"/>
    <row r="76140" ht="15"/>
    <row r="76141" ht="15"/>
    <row r="76142" ht="15"/>
    <row r="76143" ht="15"/>
    <row r="76144" ht="15"/>
    <row r="76145" ht="15"/>
    <row r="76146" ht="15"/>
    <row r="76147" ht="15"/>
    <row r="76148" ht="15"/>
    <row r="76149" ht="15"/>
    <row r="76150" ht="15"/>
    <row r="76151" ht="15"/>
    <row r="76152" ht="15"/>
    <row r="76153" ht="15"/>
    <row r="76154" ht="15"/>
    <row r="76155" ht="15"/>
    <row r="76156" ht="15"/>
    <row r="76157" ht="15"/>
    <row r="76158" ht="15"/>
    <row r="76159" ht="15"/>
    <row r="76160" ht="15"/>
    <row r="76161" ht="15"/>
    <row r="76162" ht="15"/>
    <row r="76163" ht="15"/>
    <row r="76164" ht="15"/>
    <row r="76165" ht="15"/>
    <row r="76166" ht="15"/>
    <row r="76167" ht="15"/>
    <row r="76168" ht="15"/>
    <row r="76169" ht="15"/>
    <row r="76170" ht="15"/>
    <row r="76171" ht="15"/>
    <row r="76172" ht="15"/>
    <row r="76173" ht="15"/>
    <row r="76174" ht="15"/>
    <row r="76175" ht="15"/>
    <row r="76176" ht="15"/>
    <row r="76177" ht="15"/>
    <row r="76178" ht="15"/>
    <row r="76179" ht="15"/>
    <row r="76180" ht="15"/>
    <row r="76181" ht="15"/>
    <row r="76182" ht="15"/>
    <row r="76183" ht="15"/>
    <row r="76184" ht="15"/>
    <row r="76185" ht="15"/>
    <row r="76186" ht="15"/>
    <row r="76187" ht="15"/>
    <row r="76188" ht="15"/>
    <row r="76189" ht="15"/>
    <row r="76190" ht="15"/>
    <row r="76191" ht="15"/>
    <row r="76192" ht="15"/>
    <row r="76193" ht="15"/>
    <row r="76194" ht="15"/>
    <row r="76195" ht="15"/>
    <row r="76196" ht="15"/>
    <row r="76197" ht="15"/>
    <row r="76198" ht="15"/>
    <row r="76199" ht="15"/>
    <row r="76200" ht="15"/>
    <row r="76201" ht="15"/>
    <row r="76202" ht="15"/>
    <row r="76203" ht="15"/>
    <row r="76204" ht="15"/>
    <row r="76205" ht="15"/>
    <row r="76206" ht="15"/>
    <row r="76207" ht="15"/>
    <row r="76208" ht="15"/>
    <row r="76209" ht="15"/>
    <row r="76210" ht="15"/>
    <row r="76211" ht="15"/>
    <row r="76212" ht="15"/>
    <row r="76213" ht="15"/>
    <row r="76214" ht="15"/>
    <row r="76215" ht="15"/>
    <row r="76216" ht="15"/>
    <row r="76217" ht="15"/>
    <row r="76218" ht="15"/>
    <row r="76219" ht="15"/>
    <row r="76220" ht="15"/>
    <row r="76221" ht="15"/>
    <row r="76222" ht="15"/>
    <row r="76223" ht="15"/>
    <row r="76224" ht="15"/>
    <row r="76225" ht="15"/>
    <row r="76226" ht="15"/>
    <row r="76227" ht="15"/>
    <row r="76228" ht="15"/>
    <row r="76229" ht="15"/>
    <row r="76230" ht="15"/>
    <row r="76231" ht="15"/>
    <row r="76232" ht="15"/>
    <row r="76233" ht="15"/>
    <row r="76234" ht="15"/>
    <row r="76235" ht="15"/>
    <row r="76236" ht="15"/>
    <row r="76237" ht="15"/>
    <row r="76238" ht="15"/>
    <row r="76239" ht="15"/>
    <row r="76240" ht="15"/>
    <row r="76241" ht="15"/>
    <row r="76242" ht="15"/>
    <row r="76243" ht="15"/>
    <row r="76244" ht="15"/>
    <row r="76245" ht="15"/>
    <row r="76246" ht="15"/>
    <row r="76247" ht="15"/>
    <row r="76248" ht="15"/>
    <row r="76249" ht="15"/>
    <row r="76250" ht="15"/>
    <row r="76251" ht="15"/>
    <row r="76252" ht="15"/>
    <row r="76253" ht="15"/>
    <row r="76254" ht="15"/>
    <row r="76255" ht="15"/>
    <row r="76256" ht="15"/>
    <row r="76257" ht="15"/>
    <row r="76258" ht="15"/>
    <row r="76259" ht="15"/>
    <row r="76260" ht="15"/>
    <row r="76261" ht="15"/>
    <row r="76262" ht="15"/>
    <row r="76263" ht="15"/>
    <row r="76264" ht="15"/>
    <row r="76265" ht="15"/>
    <row r="76266" ht="15"/>
    <row r="76267" ht="15"/>
    <row r="76268" ht="15"/>
    <row r="76269" ht="15"/>
    <row r="76270" ht="15"/>
    <row r="76271" ht="15"/>
    <row r="76272" ht="15"/>
    <row r="76273" ht="15"/>
    <row r="76274" ht="15"/>
    <row r="76275" ht="15"/>
    <row r="76276" ht="15"/>
    <row r="76277" ht="15"/>
    <row r="76278" ht="15"/>
    <row r="76279" ht="15"/>
    <row r="76280" ht="15"/>
    <row r="76281" ht="15"/>
    <row r="76282" ht="15"/>
    <row r="76283" ht="15"/>
    <row r="76284" ht="15"/>
    <row r="76285" ht="15"/>
    <row r="76286" ht="15"/>
    <row r="76287" ht="15"/>
    <row r="76288" ht="15"/>
    <row r="76289" ht="15"/>
    <row r="76290" ht="15"/>
    <row r="76291" ht="15"/>
    <row r="76292" ht="15"/>
    <row r="76293" ht="15"/>
    <row r="76294" ht="15"/>
    <row r="76295" ht="15"/>
    <row r="76296" ht="15"/>
    <row r="76297" ht="15"/>
    <row r="76298" ht="15"/>
    <row r="76299" ht="15"/>
    <row r="76300" ht="15"/>
    <row r="76301" ht="15"/>
    <row r="76302" ht="15"/>
    <row r="76303" ht="15"/>
    <row r="76304" ht="15"/>
    <row r="76305" ht="15"/>
    <row r="76306" ht="15"/>
    <row r="76307" ht="15"/>
    <row r="76308" ht="15"/>
    <row r="76309" ht="15"/>
    <row r="76310" ht="15"/>
    <row r="76311" ht="15"/>
    <row r="76312" ht="15"/>
    <row r="76313" ht="15"/>
    <row r="76314" ht="15"/>
    <row r="76315" ht="15"/>
    <row r="76316" ht="15"/>
    <row r="76317" ht="15"/>
    <row r="76318" ht="15"/>
    <row r="76319" ht="15"/>
    <row r="76320" ht="15"/>
    <row r="76321" ht="15"/>
    <row r="76322" ht="15"/>
    <row r="76323" ht="15"/>
    <row r="76324" ht="15"/>
    <row r="76325" ht="15"/>
    <row r="76326" ht="15"/>
    <row r="76327" ht="15"/>
    <row r="76328" ht="15"/>
    <row r="76329" ht="15"/>
    <row r="76330" ht="15"/>
    <row r="76331" ht="15"/>
    <row r="76332" ht="15"/>
    <row r="76333" ht="15"/>
    <row r="76334" ht="15"/>
    <row r="76335" ht="15"/>
    <row r="76336" ht="15"/>
    <row r="76337" ht="15"/>
    <row r="76338" ht="15"/>
    <row r="76339" ht="15"/>
    <row r="76340" ht="15"/>
    <row r="76341" ht="15"/>
    <row r="76342" ht="15"/>
    <row r="76343" ht="15"/>
    <row r="76344" ht="15"/>
    <row r="76345" ht="15"/>
    <row r="76346" ht="15"/>
    <row r="76347" ht="15"/>
    <row r="76348" ht="15"/>
    <row r="76349" ht="15"/>
    <row r="76350" ht="15"/>
    <row r="76351" ht="15"/>
    <row r="76352" ht="15"/>
    <row r="76353" ht="15"/>
    <row r="76354" ht="15"/>
    <row r="76355" ht="15"/>
    <row r="76356" ht="15"/>
    <row r="76357" ht="15"/>
    <row r="76358" ht="15"/>
    <row r="76359" ht="15"/>
    <row r="76360" ht="15"/>
    <row r="76361" ht="15"/>
    <row r="76362" ht="15"/>
    <row r="76363" ht="15"/>
    <row r="76364" ht="15"/>
    <row r="76365" ht="15"/>
    <row r="76366" ht="15"/>
    <row r="76367" ht="15"/>
    <row r="76368" ht="15"/>
    <row r="76369" ht="15"/>
    <row r="76370" ht="15"/>
    <row r="76371" ht="15"/>
    <row r="76372" ht="15"/>
    <row r="76373" ht="15"/>
    <row r="76374" ht="15"/>
    <row r="76375" ht="15"/>
    <row r="76376" ht="15"/>
    <row r="76377" ht="15"/>
    <row r="76378" ht="15"/>
    <row r="76379" ht="15"/>
    <row r="76380" ht="15"/>
    <row r="76381" ht="15"/>
    <row r="76382" ht="15"/>
    <row r="76383" ht="15"/>
    <row r="76384" ht="15"/>
    <row r="76385" ht="15"/>
    <row r="76386" ht="15"/>
    <row r="76387" ht="15"/>
    <row r="76388" ht="15"/>
    <row r="76389" ht="15"/>
    <row r="76390" ht="15"/>
    <row r="76391" ht="15"/>
    <row r="76392" ht="15"/>
    <row r="76393" ht="15"/>
    <row r="76394" ht="15"/>
    <row r="76395" ht="15"/>
    <row r="76396" ht="15"/>
    <row r="76397" ht="15"/>
    <row r="76398" ht="15"/>
    <row r="76399" ht="15"/>
    <row r="76400" ht="15"/>
    <row r="76401" ht="15"/>
    <row r="76402" ht="15"/>
    <row r="76403" ht="15"/>
    <row r="76404" ht="15"/>
    <row r="76405" ht="15"/>
    <row r="76406" ht="15"/>
    <row r="76407" ht="15"/>
    <row r="76408" ht="15"/>
    <row r="76409" ht="15"/>
    <row r="76410" ht="15"/>
    <row r="76411" ht="15"/>
    <row r="76412" ht="15"/>
    <row r="76413" ht="15"/>
    <row r="76414" ht="15"/>
    <row r="76415" ht="15"/>
    <row r="76416" ht="15"/>
    <row r="76417" ht="15"/>
    <row r="76418" ht="15"/>
    <row r="76419" ht="15"/>
    <row r="76420" ht="15"/>
    <row r="76421" ht="15"/>
    <row r="76422" ht="15"/>
    <row r="76423" ht="15"/>
    <row r="76424" ht="15"/>
    <row r="76425" ht="15"/>
    <row r="76426" ht="15"/>
    <row r="76427" ht="15"/>
    <row r="76428" ht="15"/>
    <row r="76429" ht="15"/>
    <row r="76430" ht="15"/>
    <row r="76431" ht="15"/>
    <row r="76432" ht="15"/>
    <row r="76433" ht="15"/>
    <row r="76434" ht="15"/>
    <row r="76435" ht="15"/>
    <row r="76436" ht="15"/>
    <row r="76437" ht="15"/>
    <row r="76438" ht="15"/>
    <row r="76439" ht="15"/>
    <row r="76440" ht="15"/>
    <row r="76441" ht="15"/>
    <row r="76442" ht="15"/>
    <row r="76443" ht="15"/>
    <row r="76444" ht="15"/>
    <row r="76445" ht="15"/>
    <row r="76446" ht="15"/>
    <row r="76447" ht="15"/>
    <row r="76448" ht="15"/>
    <row r="76449" ht="15"/>
    <row r="76450" ht="15"/>
    <row r="76451" ht="15"/>
    <row r="76452" ht="15"/>
    <row r="76453" ht="15"/>
    <row r="76454" ht="15"/>
    <row r="76455" ht="15"/>
    <row r="76456" ht="15"/>
    <row r="76457" ht="15"/>
    <row r="76458" ht="15"/>
    <row r="76459" ht="15"/>
    <row r="76460" ht="15"/>
    <row r="76461" ht="15"/>
    <row r="76462" ht="15"/>
    <row r="76463" ht="15"/>
    <row r="76464" ht="15"/>
    <row r="76465" ht="15"/>
    <row r="76466" ht="15"/>
    <row r="76467" ht="15"/>
    <row r="76468" ht="15"/>
    <row r="76469" ht="15"/>
    <row r="76470" ht="15"/>
    <row r="76471" ht="15"/>
    <row r="76472" ht="15"/>
    <row r="76473" ht="15"/>
    <row r="76474" ht="15"/>
    <row r="76475" ht="15"/>
    <row r="76476" ht="15"/>
    <row r="76477" ht="15"/>
    <row r="76478" ht="15"/>
    <row r="76479" ht="15"/>
    <row r="76480" ht="15"/>
    <row r="76481" ht="15"/>
    <row r="76482" ht="15"/>
    <row r="76483" ht="15"/>
    <row r="76484" ht="15"/>
    <row r="76485" ht="15"/>
    <row r="76486" ht="15"/>
    <row r="76487" ht="15"/>
    <row r="76488" ht="15"/>
    <row r="76489" ht="15"/>
    <row r="76490" ht="15"/>
    <row r="76491" ht="15"/>
    <row r="76492" ht="15"/>
    <row r="76493" ht="15"/>
    <row r="76494" ht="15"/>
    <row r="76495" ht="15"/>
    <row r="76496" ht="15"/>
    <row r="76497" ht="15"/>
    <row r="76498" ht="15"/>
    <row r="76499" ht="15"/>
    <row r="76500" ht="15"/>
    <row r="76501" ht="15"/>
    <row r="76502" ht="15"/>
    <row r="76503" ht="15"/>
    <row r="76504" ht="15"/>
    <row r="76505" ht="15"/>
    <row r="76506" ht="15"/>
    <row r="76507" ht="15"/>
    <row r="76508" ht="15"/>
    <row r="76509" ht="15"/>
    <row r="76510" ht="15"/>
    <row r="76511" ht="15"/>
    <row r="76512" ht="15"/>
    <row r="76513" ht="15"/>
    <row r="76514" ht="15"/>
    <row r="76515" ht="15"/>
    <row r="76516" ht="15"/>
    <row r="76517" ht="15"/>
    <row r="76518" ht="15"/>
    <row r="76519" ht="15"/>
    <row r="76520" ht="15"/>
    <row r="76521" ht="15"/>
    <row r="76522" ht="15"/>
    <row r="76523" ht="15"/>
    <row r="76524" ht="15"/>
    <row r="76525" ht="15"/>
    <row r="76526" ht="15"/>
    <row r="76527" ht="15"/>
    <row r="76528" ht="15"/>
    <row r="76529" ht="15"/>
    <row r="76530" ht="15"/>
    <row r="76531" ht="15"/>
    <row r="76532" ht="15"/>
    <row r="76533" ht="15"/>
    <row r="76534" ht="15"/>
    <row r="76535" ht="15"/>
    <row r="76536" ht="15"/>
    <row r="76537" ht="15"/>
    <row r="76538" ht="15"/>
    <row r="76539" ht="15"/>
    <row r="76540" ht="15"/>
    <row r="76541" ht="15"/>
    <row r="76542" ht="15"/>
    <row r="76543" ht="15"/>
    <row r="76544" ht="15"/>
    <row r="76545" ht="15"/>
    <row r="76546" ht="15"/>
    <row r="76547" ht="15"/>
    <row r="76548" ht="15"/>
    <row r="76549" ht="15"/>
    <row r="76550" ht="15"/>
    <row r="76551" ht="15"/>
    <row r="76552" ht="15"/>
    <row r="76553" ht="15"/>
    <row r="76554" ht="15"/>
    <row r="76555" ht="15"/>
    <row r="76556" ht="15"/>
    <row r="76557" ht="15"/>
    <row r="76558" ht="15"/>
    <row r="76559" ht="15"/>
    <row r="76560" ht="15"/>
    <row r="76561" ht="15"/>
    <row r="76562" ht="15"/>
    <row r="76563" ht="15"/>
    <row r="76564" ht="15"/>
    <row r="76565" ht="15"/>
    <row r="76566" ht="15"/>
    <row r="76567" ht="15"/>
    <row r="76568" ht="15"/>
    <row r="76569" ht="15"/>
    <row r="76570" ht="15"/>
    <row r="76571" ht="15"/>
    <row r="76572" ht="15"/>
    <row r="76573" ht="15"/>
    <row r="76574" ht="15"/>
    <row r="76575" ht="15"/>
    <row r="76576" ht="15"/>
    <row r="76577" ht="15"/>
    <row r="76578" ht="15"/>
    <row r="76579" ht="15"/>
    <row r="76580" ht="15"/>
    <row r="76581" ht="15"/>
    <row r="76582" ht="15"/>
    <row r="76583" ht="15"/>
    <row r="76584" ht="15"/>
    <row r="76585" ht="15"/>
    <row r="76586" ht="15"/>
    <row r="76587" ht="15"/>
    <row r="76588" ht="15"/>
    <row r="76589" ht="15"/>
    <row r="76590" ht="15"/>
    <row r="76591" ht="15"/>
    <row r="76592" ht="15"/>
    <row r="76593" ht="15"/>
    <row r="76594" ht="15"/>
    <row r="76595" ht="15"/>
    <row r="76596" ht="15"/>
    <row r="76597" ht="15"/>
    <row r="76598" ht="15"/>
    <row r="76599" ht="15"/>
    <row r="76600" ht="15"/>
    <row r="76601" ht="15"/>
    <row r="76602" ht="15"/>
    <row r="76603" ht="15"/>
    <row r="76604" ht="15"/>
    <row r="76605" ht="15"/>
    <row r="76606" ht="15"/>
    <row r="76607" ht="15"/>
    <row r="76608" ht="15"/>
    <row r="76609" ht="15"/>
    <row r="76610" ht="15"/>
    <row r="76611" ht="15"/>
    <row r="76612" ht="15"/>
    <row r="76613" ht="15"/>
    <row r="76614" ht="15"/>
    <row r="76615" ht="15"/>
    <row r="76616" ht="15"/>
    <row r="76617" ht="15"/>
    <row r="76618" ht="15"/>
    <row r="76619" ht="15"/>
    <row r="76620" ht="15"/>
    <row r="76621" ht="15"/>
    <row r="76622" ht="15"/>
    <row r="76623" ht="15"/>
    <row r="76624" ht="15"/>
    <row r="76625" ht="15"/>
    <row r="76626" ht="15"/>
    <row r="76627" ht="15"/>
    <row r="76628" ht="15"/>
    <row r="76629" ht="15"/>
    <row r="76630" ht="15"/>
    <row r="76631" ht="15"/>
    <row r="76632" ht="15"/>
    <row r="76633" ht="15"/>
    <row r="76634" ht="15"/>
    <row r="76635" ht="15"/>
    <row r="76636" ht="15"/>
    <row r="76637" ht="15"/>
    <row r="76638" ht="15"/>
    <row r="76639" ht="15"/>
    <row r="76640" ht="15"/>
    <row r="76641" ht="15"/>
    <row r="76642" ht="15"/>
    <row r="76643" ht="15"/>
    <row r="76644" ht="15"/>
    <row r="76645" ht="15"/>
    <row r="76646" ht="15"/>
    <row r="76647" ht="15"/>
    <row r="76648" ht="15"/>
    <row r="76649" ht="15"/>
    <row r="76650" ht="15"/>
    <row r="76651" ht="15"/>
    <row r="76652" ht="15"/>
    <row r="76653" ht="15"/>
    <row r="76654" ht="15"/>
    <row r="76655" ht="15"/>
    <row r="76656" ht="15"/>
    <row r="76657" ht="15"/>
    <row r="76658" ht="15"/>
    <row r="76659" ht="15"/>
    <row r="76660" ht="15"/>
    <row r="76661" ht="15"/>
    <row r="76662" ht="15"/>
    <row r="76663" ht="15"/>
    <row r="76664" ht="15"/>
    <row r="76665" ht="15"/>
    <row r="76666" ht="15"/>
    <row r="76667" ht="15"/>
    <row r="76668" ht="15"/>
    <row r="76669" ht="15"/>
    <row r="76670" ht="15"/>
    <row r="76671" ht="15"/>
    <row r="76672" ht="15"/>
    <row r="76673" ht="15"/>
    <row r="76674" ht="15"/>
    <row r="76675" ht="15"/>
    <row r="76676" ht="15"/>
    <row r="76677" ht="15"/>
    <row r="76678" ht="15"/>
    <row r="76679" ht="15"/>
    <row r="76680" ht="15"/>
    <row r="76681" ht="15"/>
    <row r="76682" ht="15"/>
    <row r="76683" ht="15"/>
    <row r="76684" ht="15"/>
    <row r="76685" ht="15"/>
    <row r="76686" ht="15"/>
    <row r="76687" ht="15"/>
    <row r="76688" ht="15"/>
    <row r="76689" ht="15"/>
    <row r="76690" ht="15"/>
    <row r="76691" ht="15"/>
    <row r="76692" ht="15"/>
    <row r="76693" ht="15"/>
    <row r="76694" ht="15"/>
    <row r="76695" ht="15"/>
    <row r="76696" ht="15"/>
    <row r="76697" ht="15"/>
    <row r="76698" ht="15"/>
    <row r="76699" ht="15"/>
    <row r="76700" ht="15"/>
    <row r="76701" ht="15"/>
    <row r="76702" ht="15"/>
    <row r="76703" ht="15"/>
    <row r="76704" ht="15"/>
    <row r="76705" ht="15"/>
    <row r="76706" ht="15"/>
    <row r="76707" ht="15"/>
    <row r="76708" ht="15"/>
    <row r="76709" ht="15"/>
    <row r="76710" ht="15"/>
    <row r="76711" ht="15"/>
    <row r="76712" ht="15"/>
    <row r="76713" ht="15"/>
    <row r="76714" ht="15"/>
    <row r="76715" ht="15"/>
    <row r="76716" ht="15"/>
    <row r="76717" ht="15"/>
    <row r="76718" ht="15"/>
    <row r="76719" ht="15"/>
    <row r="76720" ht="15"/>
    <row r="76721" ht="15"/>
    <row r="76722" ht="15"/>
    <row r="76723" ht="15"/>
    <row r="76724" ht="15"/>
    <row r="76725" ht="15"/>
    <row r="76726" ht="15"/>
    <row r="76727" ht="15"/>
    <row r="76728" ht="15"/>
    <row r="76729" ht="15"/>
    <row r="76730" ht="15"/>
    <row r="76731" ht="15"/>
    <row r="76732" ht="15"/>
    <row r="76733" ht="15"/>
    <row r="76734" ht="15"/>
    <row r="76735" ht="15"/>
    <row r="76736" ht="15"/>
    <row r="76737" ht="15"/>
    <row r="76738" ht="15"/>
    <row r="76739" ht="15"/>
    <row r="76740" ht="15"/>
    <row r="76741" ht="15"/>
    <row r="76742" ht="15"/>
    <row r="76743" ht="15"/>
    <row r="76744" ht="15"/>
    <row r="76745" ht="15"/>
    <row r="76746" ht="15"/>
    <row r="76747" ht="15"/>
    <row r="76748" ht="15"/>
    <row r="76749" ht="15"/>
    <row r="76750" ht="15"/>
    <row r="76751" ht="15"/>
    <row r="76752" ht="15"/>
    <row r="76753" ht="15"/>
    <row r="76754" ht="15"/>
    <row r="76755" ht="15"/>
    <row r="76756" ht="15"/>
    <row r="76757" ht="15"/>
    <row r="76758" ht="15"/>
    <row r="76759" ht="15"/>
    <row r="76760" ht="15"/>
    <row r="76761" ht="15"/>
    <row r="76762" ht="15"/>
    <row r="76763" ht="15"/>
    <row r="76764" ht="15"/>
    <row r="76765" ht="15"/>
    <row r="76766" ht="15"/>
    <row r="76767" ht="15"/>
    <row r="76768" ht="15"/>
    <row r="76769" ht="15"/>
    <row r="76770" ht="15"/>
    <row r="76771" ht="15"/>
    <row r="76772" ht="15"/>
    <row r="76773" ht="15"/>
    <row r="76774" ht="15"/>
    <row r="76775" ht="15"/>
    <row r="76776" ht="15"/>
    <row r="76777" ht="15"/>
    <row r="76778" ht="15"/>
    <row r="76779" ht="15"/>
    <row r="76780" ht="15"/>
    <row r="76781" ht="15"/>
    <row r="76782" ht="15"/>
    <row r="76783" ht="15"/>
    <row r="76784" ht="15"/>
    <row r="76785" ht="15"/>
    <row r="76786" ht="15"/>
    <row r="76787" ht="15"/>
    <row r="76788" ht="15"/>
    <row r="76789" ht="15"/>
    <row r="76790" ht="15"/>
    <row r="76791" ht="15"/>
    <row r="76792" ht="15"/>
    <row r="76793" ht="15"/>
    <row r="76794" ht="15"/>
    <row r="76795" ht="15"/>
    <row r="76796" ht="15"/>
    <row r="76797" ht="15"/>
    <row r="76798" ht="15"/>
    <row r="76799" ht="15"/>
    <row r="76800" ht="15"/>
    <row r="76801" ht="15"/>
    <row r="76802" ht="15"/>
    <row r="76803" ht="15"/>
    <row r="76804" ht="15"/>
    <row r="76805" ht="15"/>
    <row r="76806" ht="15"/>
    <row r="76807" ht="15"/>
    <row r="76808" ht="15"/>
    <row r="76809" ht="15"/>
    <row r="76810" ht="15"/>
    <row r="76811" ht="15"/>
    <row r="76812" ht="15"/>
    <row r="76813" ht="15"/>
    <row r="76814" ht="15"/>
    <row r="76815" ht="15"/>
    <row r="76816" ht="15"/>
    <row r="76817" ht="15"/>
    <row r="76818" ht="15"/>
    <row r="76819" ht="15"/>
    <row r="76820" ht="15"/>
    <row r="76821" ht="15"/>
    <row r="76822" ht="15"/>
    <row r="76823" ht="15"/>
    <row r="76824" ht="15"/>
    <row r="76825" ht="15"/>
    <row r="76826" ht="15"/>
    <row r="76827" ht="15"/>
    <row r="76828" ht="15"/>
    <row r="76829" ht="15"/>
    <row r="76830" ht="15"/>
    <row r="76831" ht="15"/>
    <row r="76832" ht="15"/>
    <row r="76833" ht="15"/>
    <row r="76834" ht="15"/>
    <row r="76835" ht="15"/>
    <row r="76836" ht="15"/>
    <row r="76837" ht="15"/>
    <row r="76838" ht="15"/>
    <row r="76839" ht="15"/>
    <row r="76840" ht="15"/>
    <row r="76841" ht="15"/>
    <row r="76842" ht="15"/>
    <row r="76843" ht="15"/>
    <row r="76844" ht="15"/>
    <row r="76845" ht="15"/>
    <row r="76846" ht="15"/>
    <row r="76847" ht="15"/>
    <row r="76848" ht="15"/>
    <row r="76849" ht="15"/>
    <row r="76850" ht="15"/>
    <row r="76851" ht="15"/>
    <row r="76852" ht="15"/>
    <row r="76853" ht="15"/>
    <row r="76854" ht="15"/>
    <row r="76855" ht="15"/>
    <row r="76856" ht="15"/>
    <row r="76857" ht="15"/>
    <row r="76858" ht="15"/>
    <row r="76859" ht="15"/>
    <row r="76860" ht="15"/>
    <row r="76861" ht="15"/>
    <row r="76862" ht="15"/>
    <row r="76863" ht="15"/>
    <row r="76864" ht="15"/>
    <row r="76865" ht="15"/>
    <row r="76866" ht="15"/>
    <row r="76867" ht="15"/>
    <row r="76868" ht="15"/>
    <row r="76869" ht="15"/>
    <row r="76870" ht="15"/>
    <row r="76871" ht="15"/>
    <row r="76872" ht="15"/>
    <row r="76873" ht="15"/>
    <row r="76874" ht="15"/>
    <row r="76875" ht="15"/>
    <row r="76876" ht="15"/>
    <row r="76877" ht="15"/>
    <row r="76878" ht="15"/>
    <row r="76879" ht="15"/>
    <row r="76880" ht="15"/>
    <row r="76881" ht="15"/>
    <row r="76882" ht="15"/>
    <row r="76883" ht="15"/>
    <row r="76884" ht="15"/>
    <row r="76885" ht="15"/>
    <row r="76886" ht="15"/>
    <row r="76887" ht="15"/>
    <row r="76888" ht="15"/>
    <row r="76889" ht="15"/>
    <row r="76890" ht="15"/>
    <row r="76891" ht="15"/>
    <row r="76892" ht="15"/>
    <row r="76893" ht="15"/>
    <row r="76894" ht="15"/>
    <row r="76895" ht="15"/>
    <row r="76896" ht="15"/>
    <row r="76897" ht="15"/>
    <row r="76898" ht="15"/>
    <row r="76899" ht="15"/>
    <row r="76900" ht="15"/>
    <row r="76901" ht="15"/>
    <row r="76902" ht="15"/>
    <row r="76903" ht="15"/>
    <row r="76904" ht="15"/>
    <row r="76905" ht="15"/>
    <row r="76906" ht="15"/>
    <row r="76907" ht="15"/>
    <row r="76908" ht="15"/>
    <row r="76909" ht="15"/>
    <row r="76910" ht="15"/>
    <row r="76911" ht="15"/>
    <row r="76912" ht="15"/>
    <row r="76913" ht="15"/>
    <row r="76914" ht="15"/>
    <row r="76915" ht="15"/>
    <row r="76916" ht="15"/>
    <row r="76917" ht="15"/>
    <row r="76918" ht="15"/>
    <row r="76919" ht="15"/>
    <row r="76920" ht="15"/>
    <row r="76921" ht="15"/>
    <row r="76922" ht="15"/>
    <row r="76923" ht="15"/>
    <row r="76924" ht="15"/>
    <row r="76925" ht="15"/>
    <row r="76926" ht="15"/>
    <row r="76927" ht="15"/>
    <row r="76928" ht="15"/>
    <row r="76929" ht="15"/>
    <row r="76930" ht="15"/>
    <row r="76931" ht="15"/>
    <row r="76932" ht="15"/>
    <row r="76933" ht="15"/>
    <row r="76934" ht="15"/>
    <row r="76935" ht="15"/>
    <row r="76936" ht="15"/>
    <row r="76937" ht="15"/>
    <row r="76938" ht="15"/>
    <row r="76939" ht="15"/>
    <row r="76940" ht="15"/>
    <row r="76941" ht="15"/>
    <row r="76942" ht="15"/>
    <row r="76943" ht="15"/>
    <row r="76944" ht="15"/>
    <row r="76945" ht="15"/>
    <row r="76946" ht="15"/>
    <row r="76947" ht="15"/>
    <row r="76948" ht="15"/>
    <row r="76949" ht="15"/>
    <row r="76950" ht="15"/>
    <row r="76951" ht="15"/>
    <row r="76952" ht="15"/>
    <row r="76953" ht="15"/>
    <row r="76954" ht="15"/>
    <row r="76955" ht="15"/>
    <row r="76956" ht="15"/>
    <row r="76957" ht="15"/>
    <row r="76958" ht="15"/>
    <row r="76959" ht="15"/>
    <row r="76960" ht="15"/>
    <row r="76961" ht="15"/>
    <row r="76962" ht="15"/>
    <row r="76963" ht="15"/>
    <row r="76964" ht="15"/>
    <row r="76965" ht="15"/>
    <row r="76966" ht="15"/>
    <row r="76967" ht="15"/>
    <row r="76968" ht="15"/>
    <row r="76969" ht="15"/>
    <row r="76970" ht="15"/>
    <row r="76971" ht="15"/>
    <row r="76972" ht="15"/>
    <row r="76973" ht="15"/>
    <row r="76974" ht="15"/>
    <row r="76975" ht="15"/>
    <row r="76976" ht="15"/>
    <row r="76977" ht="15"/>
    <row r="76978" ht="15"/>
    <row r="76979" ht="15"/>
    <row r="76980" ht="15"/>
    <row r="76981" ht="15"/>
    <row r="76982" ht="15"/>
    <row r="76983" ht="15"/>
    <row r="76984" ht="15"/>
    <row r="76985" ht="15"/>
    <row r="76986" ht="15"/>
    <row r="76987" ht="15"/>
    <row r="76988" ht="15"/>
    <row r="76989" ht="15"/>
    <row r="76990" ht="15"/>
    <row r="76991" ht="15"/>
    <row r="76992" ht="15"/>
    <row r="76993" ht="15"/>
    <row r="76994" ht="15"/>
    <row r="76995" ht="15"/>
    <row r="76996" ht="15"/>
    <row r="76997" ht="15"/>
    <row r="76998" ht="15"/>
    <row r="76999" ht="15"/>
    <row r="77000" ht="15"/>
    <row r="77001" ht="15"/>
    <row r="77002" ht="15"/>
    <row r="77003" ht="15"/>
    <row r="77004" ht="15"/>
    <row r="77005" ht="15"/>
    <row r="77006" ht="15"/>
    <row r="77007" ht="15"/>
    <row r="77008" ht="15"/>
    <row r="77009" ht="15"/>
    <row r="77010" ht="15"/>
    <row r="77011" ht="15"/>
    <row r="77012" ht="15"/>
    <row r="77013" ht="15"/>
    <row r="77014" ht="15"/>
    <row r="77015" ht="15"/>
    <row r="77016" ht="15"/>
    <row r="77017" ht="15"/>
    <row r="77018" ht="15"/>
    <row r="77019" ht="15"/>
    <row r="77020" ht="15"/>
    <row r="77021" ht="15"/>
    <row r="77022" ht="15"/>
    <row r="77023" ht="15"/>
    <row r="77024" ht="15"/>
    <row r="77025" ht="15"/>
    <row r="77026" ht="15"/>
    <row r="77027" ht="15"/>
    <row r="77028" ht="15"/>
    <row r="77029" ht="15"/>
    <row r="77030" ht="15"/>
    <row r="77031" ht="15"/>
    <row r="77032" ht="15"/>
    <row r="77033" ht="15"/>
    <row r="77034" ht="15"/>
    <row r="77035" ht="15"/>
    <row r="77036" ht="15"/>
    <row r="77037" ht="15"/>
    <row r="77038" ht="15"/>
    <row r="77039" ht="15"/>
    <row r="77040" ht="15"/>
    <row r="77041" ht="15"/>
    <row r="77042" ht="15"/>
    <row r="77043" ht="15"/>
    <row r="77044" ht="15"/>
    <row r="77045" ht="15"/>
    <row r="77046" ht="15"/>
    <row r="77047" ht="15"/>
    <row r="77048" ht="15"/>
    <row r="77049" ht="15"/>
    <row r="77050" ht="15"/>
    <row r="77051" ht="15"/>
    <row r="77052" ht="15"/>
    <row r="77053" ht="15"/>
    <row r="77054" ht="15"/>
    <row r="77055" ht="15"/>
    <row r="77056" ht="15"/>
    <row r="77057" ht="15"/>
    <row r="77058" ht="15"/>
    <row r="77059" ht="15"/>
    <row r="77060" ht="15"/>
    <row r="77061" ht="15"/>
    <row r="77062" ht="15"/>
    <row r="77063" ht="15"/>
    <row r="77064" ht="15"/>
    <row r="77065" ht="15"/>
    <row r="77066" ht="15"/>
    <row r="77067" ht="15"/>
    <row r="77068" ht="15"/>
    <row r="77069" ht="15"/>
    <row r="77070" ht="15"/>
    <row r="77071" ht="15"/>
    <row r="77072" ht="15"/>
    <row r="77073" ht="15"/>
    <row r="77074" ht="15"/>
    <row r="77075" ht="15"/>
    <row r="77076" ht="15"/>
    <row r="77077" ht="15"/>
    <row r="77078" ht="15"/>
    <row r="77079" ht="15"/>
    <row r="77080" ht="15"/>
    <row r="77081" ht="15"/>
    <row r="77082" ht="15"/>
    <row r="77083" ht="15"/>
    <row r="77084" ht="15"/>
    <row r="77085" ht="15"/>
    <row r="77086" ht="15"/>
    <row r="77087" ht="15"/>
    <row r="77088" ht="15"/>
    <row r="77089" ht="15"/>
    <row r="77090" ht="15"/>
    <row r="77091" ht="15"/>
    <row r="77092" ht="15"/>
    <row r="77093" ht="15"/>
    <row r="77094" ht="15"/>
    <row r="77095" ht="15"/>
    <row r="77096" ht="15"/>
    <row r="77097" ht="15"/>
    <row r="77098" ht="15"/>
    <row r="77099" ht="15"/>
    <row r="77100" ht="15"/>
    <row r="77101" ht="15"/>
    <row r="77102" ht="15"/>
    <row r="77103" ht="15"/>
    <row r="77104" ht="15"/>
    <row r="77105" ht="15"/>
    <row r="77106" ht="15"/>
    <row r="77107" ht="15"/>
    <row r="77108" ht="15"/>
    <row r="77109" ht="15"/>
    <row r="77110" ht="15"/>
    <row r="77111" ht="15"/>
    <row r="77112" ht="15"/>
    <row r="77113" ht="15"/>
    <row r="77114" ht="15"/>
    <row r="77115" ht="15"/>
    <row r="77116" ht="15"/>
    <row r="77117" ht="15"/>
    <row r="77118" ht="15"/>
    <row r="77119" ht="15"/>
    <row r="77120" ht="15"/>
    <row r="77121" ht="15"/>
    <row r="77122" ht="15"/>
    <row r="77123" ht="15"/>
    <row r="77124" ht="15"/>
    <row r="77125" ht="15"/>
    <row r="77126" ht="15"/>
    <row r="77127" ht="15"/>
    <row r="77128" ht="15"/>
    <row r="77129" ht="15"/>
    <row r="77130" ht="15"/>
    <row r="77131" ht="15"/>
    <row r="77132" ht="15"/>
    <row r="77133" ht="15"/>
    <row r="77134" ht="15"/>
    <row r="77135" ht="15"/>
    <row r="77136" ht="15"/>
    <row r="77137" ht="15"/>
    <row r="77138" ht="15"/>
    <row r="77139" ht="15"/>
    <row r="77140" ht="15"/>
    <row r="77141" ht="15"/>
    <row r="77142" ht="15"/>
    <row r="77143" ht="15"/>
    <row r="77144" ht="15"/>
    <row r="77145" ht="15"/>
    <row r="77146" ht="15"/>
    <row r="77147" ht="15"/>
    <row r="77148" ht="15"/>
    <row r="77149" ht="15"/>
    <row r="77150" ht="15"/>
    <row r="77151" ht="15"/>
    <row r="77152" ht="15"/>
    <row r="77153" ht="15"/>
    <row r="77154" ht="15"/>
    <row r="77155" ht="15"/>
    <row r="77156" ht="15"/>
    <row r="77157" ht="15"/>
    <row r="77158" ht="15"/>
    <row r="77159" ht="15"/>
    <row r="77160" ht="15"/>
    <row r="77161" ht="15"/>
    <row r="77162" ht="15"/>
    <row r="77163" ht="15"/>
    <row r="77164" ht="15"/>
    <row r="77165" ht="15"/>
    <row r="77166" ht="15"/>
    <row r="77167" ht="15"/>
    <row r="77168" ht="15"/>
    <row r="77169" ht="15"/>
    <row r="77170" ht="15"/>
    <row r="77171" ht="15"/>
    <row r="77172" ht="15"/>
    <row r="77173" ht="15"/>
    <row r="77174" ht="15"/>
    <row r="77175" ht="15"/>
    <row r="77176" ht="15"/>
    <row r="77177" ht="15"/>
    <row r="77178" ht="15"/>
    <row r="77179" ht="15"/>
    <row r="77180" ht="15"/>
    <row r="77181" ht="15"/>
    <row r="77182" ht="15"/>
    <row r="77183" ht="15"/>
    <row r="77184" ht="15"/>
    <row r="77185" ht="15"/>
    <row r="77186" ht="15"/>
    <row r="77187" ht="15"/>
    <row r="77188" ht="15"/>
    <row r="77189" ht="15"/>
    <row r="77190" ht="15"/>
    <row r="77191" ht="15"/>
    <row r="77192" ht="15"/>
    <row r="77193" ht="15"/>
    <row r="77194" ht="15"/>
    <row r="77195" ht="15"/>
    <row r="77196" ht="15"/>
    <row r="77197" ht="15"/>
    <row r="77198" ht="15"/>
    <row r="77199" ht="15"/>
    <row r="77200" ht="15"/>
    <row r="77201" ht="15"/>
    <row r="77202" ht="15"/>
    <row r="77203" ht="15"/>
    <row r="77204" ht="15"/>
    <row r="77205" ht="15"/>
    <row r="77206" ht="15"/>
    <row r="77207" ht="15"/>
    <row r="77208" ht="15"/>
    <row r="77209" ht="15"/>
    <row r="77210" ht="15"/>
    <row r="77211" ht="15"/>
    <row r="77212" ht="15"/>
    <row r="77213" ht="15"/>
    <row r="77214" ht="15"/>
    <row r="77215" ht="15"/>
    <row r="77216" ht="15"/>
    <row r="77217" ht="15"/>
    <row r="77218" ht="15"/>
    <row r="77219" ht="15"/>
    <row r="77220" ht="15"/>
    <row r="77221" ht="15"/>
    <row r="77222" ht="15"/>
    <row r="77223" ht="15"/>
    <row r="77224" ht="15"/>
    <row r="77225" ht="15"/>
    <row r="77226" ht="15"/>
    <row r="77227" ht="15"/>
    <row r="77228" ht="15"/>
    <row r="77229" ht="15"/>
    <row r="77230" ht="15"/>
    <row r="77231" ht="15"/>
    <row r="77232" ht="15"/>
    <row r="77233" ht="15"/>
    <row r="77234" ht="15"/>
    <row r="77235" ht="15"/>
    <row r="77236" ht="15"/>
    <row r="77237" ht="15"/>
    <row r="77238" ht="15"/>
    <row r="77239" ht="15"/>
    <row r="77240" ht="15"/>
    <row r="77241" ht="15"/>
    <row r="77242" ht="15"/>
    <row r="77243" ht="15"/>
    <row r="77244" ht="15"/>
    <row r="77245" ht="15"/>
    <row r="77246" ht="15"/>
    <row r="77247" ht="15"/>
    <row r="77248" ht="15"/>
    <row r="77249" ht="15"/>
    <row r="77250" ht="15"/>
    <row r="77251" ht="15"/>
    <row r="77252" ht="15"/>
    <row r="77253" ht="15"/>
    <row r="77254" ht="15"/>
    <row r="77255" ht="15"/>
    <row r="77256" ht="15"/>
    <row r="77257" ht="15"/>
    <row r="77258" ht="15"/>
    <row r="77259" ht="15"/>
    <row r="77260" ht="15"/>
    <row r="77261" ht="15"/>
    <row r="77262" ht="15"/>
    <row r="77263" ht="15"/>
    <row r="77264" ht="15"/>
    <row r="77265" ht="15"/>
    <row r="77266" ht="15"/>
    <row r="77267" ht="15"/>
    <row r="77268" ht="15"/>
    <row r="77269" ht="15"/>
    <row r="77270" ht="15"/>
    <row r="77271" ht="15"/>
    <row r="77272" ht="15"/>
    <row r="77273" ht="15"/>
    <row r="77274" ht="15"/>
    <row r="77275" ht="15"/>
    <row r="77276" ht="15"/>
    <row r="77277" ht="15"/>
    <row r="77278" ht="15"/>
    <row r="77279" ht="15"/>
    <row r="77280" ht="15"/>
    <row r="77281" ht="15"/>
    <row r="77282" ht="15"/>
    <row r="77283" ht="15"/>
    <row r="77284" ht="15"/>
    <row r="77285" ht="15"/>
    <row r="77286" ht="15"/>
    <row r="77287" ht="15"/>
    <row r="77288" ht="15"/>
    <row r="77289" ht="15"/>
    <row r="77290" ht="15"/>
    <row r="77291" ht="15"/>
    <row r="77292" ht="15"/>
    <row r="77293" ht="15"/>
    <row r="77294" ht="15"/>
    <row r="77295" ht="15"/>
    <row r="77296" ht="15"/>
    <row r="77297" ht="15"/>
    <row r="77298" ht="15"/>
    <row r="77299" ht="15"/>
    <row r="77300" ht="15"/>
    <row r="77301" ht="15"/>
    <row r="77302" ht="15"/>
    <row r="77303" ht="15"/>
    <row r="77304" ht="15"/>
    <row r="77305" ht="15"/>
    <row r="77306" ht="15"/>
    <row r="77307" ht="15"/>
    <row r="77308" ht="15"/>
    <row r="77309" ht="15"/>
    <row r="77310" ht="15"/>
    <row r="77311" ht="15"/>
    <row r="77312" ht="15"/>
    <row r="77313" ht="15"/>
    <row r="77314" ht="15"/>
    <row r="77315" ht="15"/>
    <row r="77316" ht="15"/>
    <row r="77317" ht="15"/>
    <row r="77318" ht="15"/>
    <row r="77319" ht="15"/>
    <row r="77320" ht="15"/>
    <row r="77321" ht="15"/>
    <row r="77322" ht="15"/>
    <row r="77323" ht="15"/>
    <row r="77324" ht="15"/>
    <row r="77325" ht="15"/>
    <row r="77326" ht="15"/>
    <row r="77327" ht="15"/>
    <row r="77328" ht="15"/>
    <row r="77329" ht="15"/>
    <row r="77330" ht="15"/>
    <row r="77331" ht="15"/>
    <row r="77332" ht="15"/>
    <row r="77333" ht="15"/>
    <row r="77334" ht="15"/>
    <row r="77335" ht="15"/>
    <row r="77336" ht="15"/>
    <row r="77337" ht="15"/>
    <row r="77338" ht="15"/>
    <row r="77339" ht="15"/>
    <row r="77340" ht="15"/>
    <row r="77341" ht="15"/>
    <row r="77342" ht="15"/>
    <row r="77343" ht="15"/>
    <row r="77344" ht="15"/>
    <row r="77345" ht="15"/>
    <row r="77346" ht="15"/>
    <row r="77347" ht="15"/>
    <row r="77348" ht="15"/>
    <row r="77349" ht="15"/>
    <row r="77350" ht="15"/>
    <row r="77351" ht="15"/>
    <row r="77352" ht="15"/>
    <row r="77353" ht="15"/>
    <row r="77354" ht="15"/>
    <row r="77355" ht="15"/>
    <row r="77356" ht="15"/>
    <row r="77357" ht="15"/>
    <row r="77358" ht="15"/>
    <row r="77359" ht="15"/>
    <row r="77360" ht="15"/>
    <row r="77361" ht="15"/>
    <row r="77362" ht="15"/>
    <row r="77363" ht="15"/>
    <row r="77364" ht="15"/>
    <row r="77365" ht="15"/>
    <row r="77366" ht="15"/>
    <row r="77367" ht="15"/>
    <row r="77368" ht="15"/>
    <row r="77369" ht="15"/>
    <row r="77370" ht="15"/>
    <row r="77371" ht="15"/>
    <row r="77372" ht="15"/>
    <row r="77373" ht="15"/>
    <row r="77374" ht="15"/>
    <row r="77375" ht="15"/>
    <row r="77376" ht="15"/>
    <row r="77377" ht="15"/>
    <row r="77378" ht="15"/>
    <row r="77379" ht="15"/>
    <row r="77380" ht="15"/>
    <row r="77381" ht="15"/>
    <row r="77382" ht="15"/>
    <row r="77383" ht="15"/>
    <row r="77384" ht="15"/>
    <row r="77385" ht="15"/>
    <row r="77386" ht="15"/>
    <row r="77387" ht="15"/>
    <row r="77388" ht="15"/>
    <row r="77389" ht="15"/>
    <row r="77390" ht="15"/>
    <row r="77391" ht="15"/>
    <row r="77392" ht="15"/>
    <row r="77393" ht="15"/>
    <row r="77394" ht="15"/>
    <row r="77395" ht="15"/>
    <row r="77396" ht="15"/>
    <row r="77397" ht="15"/>
    <row r="77398" ht="15"/>
    <row r="77399" ht="15"/>
    <row r="77400" ht="15"/>
    <row r="77401" ht="15"/>
    <row r="77402" ht="15"/>
    <row r="77403" ht="15"/>
    <row r="77404" ht="15"/>
    <row r="77405" ht="15"/>
    <row r="77406" ht="15"/>
    <row r="77407" ht="15"/>
    <row r="77408" ht="15"/>
    <row r="77409" ht="15"/>
    <row r="77410" ht="15"/>
    <row r="77411" ht="15"/>
    <row r="77412" ht="15"/>
    <row r="77413" ht="15"/>
    <row r="77414" ht="15"/>
    <row r="77415" ht="15"/>
    <row r="77416" ht="15"/>
    <row r="77417" ht="15"/>
    <row r="77418" ht="15"/>
    <row r="77419" ht="15"/>
    <row r="77420" ht="15"/>
    <row r="77421" ht="15"/>
    <row r="77422" ht="15"/>
    <row r="77423" ht="15"/>
    <row r="77424" ht="15"/>
    <row r="77425" ht="15"/>
    <row r="77426" ht="15"/>
    <row r="77427" ht="15"/>
    <row r="77428" ht="15"/>
    <row r="77429" ht="15"/>
    <row r="77430" ht="15"/>
    <row r="77431" ht="15"/>
    <row r="77432" ht="15"/>
    <row r="77433" ht="15"/>
    <row r="77434" ht="15"/>
    <row r="77435" ht="15"/>
    <row r="77436" ht="15"/>
    <row r="77437" ht="15"/>
    <row r="77438" ht="15"/>
    <row r="77439" ht="15"/>
    <row r="77440" ht="15"/>
    <row r="77441" ht="15"/>
    <row r="77442" ht="15"/>
    <row r="77443" ht="15"/>
    <row r="77444" ht="15"/>
    <row r="77445" ht="15"/>
    <row r="77446" ht="15"/>
    <row r="77447" ht="15"/>
    <row r="77448" ht="15"/>
    <row r="77449" ht="15"/>
    <row r="77450" ht="15"/>
    <row r="77451" ht="15"/>
    <row r="77452" ht="15"/>
    <row r="77453" ht="15"/>
    <row r="77454" ht="15"/>
    <row r="77455" ht="15"/>
    <row r="77456" ht="15"/>
    <row r="77457" ht="15"/>
    <row r="77458" ht="15"/>
    <row r="77459" ht="15"/>
    <row r="77460" ht="15"/>
    <row r="77461" ht="15"/>
    <row r="77462" ht="15"/>
    <row r="77463" ht="15"/>
    <row r="77464" ht="15"/>
    <row r="77465" ht="15"/>
    <row r="77466" ht="15"/>
    <row r="77467" ht="15"/>
    <row r="77468" ht="15"/>
    <row r="77469" ht="15"/>
    <row r="77470" ht="15"/>
    <row r="77471" ht="15"/>
    <row r="77472" ht="15"/>
    <row r="77473" ht="15"/>
    <row r="77474" ht="15"/>
    <row r="77475" ht="15"/>
    <row r="77476" ht="15"/>
    <row r="77477" ht="15"/>
    <row r="77478" ht="15"/>
    <row r="77479" ht="15"/>
    <row r="77480" ht="15"/>
    <row r="77481" ht="15"/>
    <row r="77482" ht="15"/>
    <row r="77483" ht="15"/>
    <row r="77484" ht="15"/>
    <row r="77485" ht="15"/>
    <row r="77486" ht="15"/>
    <row r="77487" ht="15"/>
    <row r="77488" ht="15"/>
    <row r="77489" ht="15"/>
    <row r="77490" ht="15"/>
    <row r="77491" ht="15"/>
    <row r="77492" ht="15"/>
    <row r="77493" ht="15"/>
    <row r="77494" ht="15"/>
    <row r="77495" ht="15"/>
    <row r="77496" ht="15"/>
    <row r="77497" ht="15"/>
    <row r="77498" ht="15"/>
    <row r="77499" ht="15"/>
    <row r="77500" ht="15"/>
    <row r="77501" ht="15"/>
    <row r="77502" ht="15"/>
    <row r="77503" ht="15"/>
    <row r="77504" ht="15"/>
    <row r="77505" ht="15"/>
    <row r="77506" ht="15"/>
    <row r="77507" ht="15"/>
    <row r="77508" ht="15"/>
    <row r="77509" ht="15"/>
    <row r="77510" ht="15"/>
    <row r="77511" ht="15"/>
    <row r="77512" ht="15"/>
    <row r="77513" ht="15"/>
    <row r="77514" ht="15"/>
    <row r="77515" ht="15"/>
    <row r="77516" ht="15"/>
    <row r="77517" ht="15"/>
    <row r="77518" ht="15"/>
    <row r="77519" ht="15"/>
    <row r="77520" ht="15"/>
    <row r="77521" ht="15"/>
    <row r="77522" ht="15"/>
    <row r="77523" ht="15"/>
    <row r="77524" ht="15"/>
    <row r="77525" ht="15"/>
    <row r="77526" ht="15"/>
    <row r="77527" ht="15"/>
    <row r="77528" ht="15"/>
    <row r="77529" ht="15"/>
    <row r="77530" ht="15"/>
    <row r="77531" ht="15"/>
    <row r="77532" ht="15"/>
    <row r="77533" ht="15"/>
    <row r="77534" ht="15"/>
    <row r="77535" ht="15"/>
    <row r="77536" ht="15"/>
    <row r="77537" ht="15"/>
    <row r="77538" ht="15"/>
    <row r="77539" ht="15"/>
    <row r="77540" ht="15"/>
    <row r="77541" ht="15"/>
    <row r="77542" ht="15"/>
    <row r="77543" ht="15"/>
    <row r="77544" ht="15"/>
    <row r="77545" ht="15"/>
    <row r="77546" ht="15"/>
    <row r="77547" ht="15"/>
    <row r="77548" ht="15"/>
    <row r="77549" ht="15"/>
    <row r="77550" ht="15"/>
    <row r="77551" ht="15"/>
    <row r="77552" ht="15"/>
    <row r="77553" ht="15"/>
    <row r="77554" ht="15"/>
    <row r="77555" ht="15"/>
    <row r="77556" ht="15"/>
    <row r="77557" ht="15"/>
    <row r="77558" ht="15"/>
    <row r="77559" ht="15"/>
    <row r="77560" ht="15"/>
    <row r="77561" ht="15"/>
    <row r="77562" ht="15"/>
    <row r="77563" ht="15"/>
    <row r="77564" ht="15"/>
    <row r="77565" ht="15"/>
    <row r="77566" ht="15"/>
    <row r="77567" ht="15"/>
    <row r="77568" ht="15"/>
    <row r="77569" ht="15"/>
    <row r="77570" ht="15"/>
    <row r="77571" ht="15"/>
    <row r="77572" ht="15"/>
    <row r="77573" ht="15"/>
    <row r="77574" ht="15"/>
    <row r="77575" ht="15"/>
    <row r="77576" ht="15"/>
    <row r="77577" ht="15"/>
    <row r="77578" ht="15"/>
    <row r="77579" ht="15"/>
    <row r="77580" ht="15"/>
    <row r="77581" ht="15"/>
    <row r="77582" ht="15"/>
    <row r="77583" ht="15"/>
    <row r="77584" ht="15"/>
    <row r="77585" ht="15"/>
    <row r="77586" ht="15"/>
    <row r="77587" ht="15"/>
    <row r="77588" ht="15"/>
    <row r="77589" ht="15"/>
    <row r="77590" ht="15"/>
    <row r="77591" ht="15"/>
    <row r="77592" ht="15"/>
    <row r="77593" ht="15"/>
    <row r="77594" ht="15"/>
    <row r="77595" ht="15"/>
    <row r="77596" ht="15"/>
    <row r="77597" ht="15"/>
    <row r="77598" ht="15"/>
    <row r="77599" ht="15"/>
    <row r="77600" ht="15"/>
    <row r="77601" ht="15"/>
    <row r="77602" ht="15"/>
    <row r="77603" ht="15"/>
    <row r="77604" ht="15"/>
    <row r="77605" ht="15"/>
    <row r="77606" ht="15"/>
    <row r="77607" ht="15"/>
    <row r="77608" ht="15"/>
    <row r="77609" ht="15"/>
    <row r="77610" ht="15"/>
    <row r="77611" ht="15"/>
    <row r="77612" ht="15"/>
    <row r="77613" ht="15"/>
    <row r="77614" ht="15"/>
    <row r="77615" ht="15"/>
    <row r="77616" ht="15"/>
    <row r="77617" ht="15"/>
    <row r="77618" ht="15"/>
    <row r="77619" ht="15"/>
    <row r="77620" ht="15"/>
    <row r="77621" ht="15"/>
    <row r="77622" ht="15"/>
    <row r="77623" ht="15"/>
    <row r="77624" ht="15"/>
    <row r="77625" ht="15"/>
    <row r="77626" ht="15"/>
    <row r="77627" ht="15"/>
    <row r="77628" ht="15"/>
    <row r="77629" ht="15"/>
    <row r="77630" ht="15"/>
    <row r="77631" ht="15"/>
    <row r="77632" ht="15"/>
    <row r="77633" ht="15"/>
    <row r="77634" ht="15"/>
    <row r="77635" ht="15"/>
    <row r="77636" ht="15"/>
    <row r="77637" ht="15"/>
    <row r="77638" ht="15"/>
    <row r="77639" ht="15"/>
    <row r="77640" ht="15"/>
    <row r="77641" ht="15"/>
    <row r="77642" ht="15"/>
    <row r="77643" ht="15"/>
    <row r="77644" ht="15"/>
    <row r="77645" ht="15"/>
    <row r="77646" ht="15"/>
    <row r="77647" ht="15"/>
    <row r="77648" ht="15"/>
    <row r="77649" ht="15"/>
    <row r="77650" ht="15"/>
    <row r="77651" ht="15"/>
    <row r="77652" ht="15"/>
    <row r="77653" ht="15"/>
    <row r="77654" ht="15"/>
    <row r="77655" ht="15"/>
    <row r="77656" ht="15"/>
    <row r="77657" ht="15"/>
    <row r="77658" ht="15"/>
    <row r="77659" ht="15"/>
    <row r="77660" ht="15"/>
    <row r="77661" ht="15"/>
    <row r="77662" ht="15"/>
    <row r="77663" ht="15"/>
    <row r="77664" ht="15"/>
    <row r="77665" ht="15"/>
    <row r="77666" ht="15"/>
    <row r="77667" ht="15"/>
    <row r="77668" ht="15"/>
    <row r="77669" ht="15"/>
    <row r="77670" ht="15"/>
    <row r="77671" ht="15"/>
    <row r="77672" ht="15"/>
    <row r="77673" ht="15"/>
    <row r="77674" ht="15"/>
    <row r="77675" ht="15"/>
    <row r="77676" ht="15"/>
    <row r="77677" ht="15"/>
    <row r="77678" ht="15"/>
    <row r="77679" ht="15"/>
    <row r="77680" ht="15"/>
    <row r="77681" ht="15"/>
    <row r="77682" ht="15"/>
    <row r="77683" ht="15"/>
    <row r="77684" ht="15"/>
    <row r="77685" ht="15"/>
    <row r="77686" ht="15"/>
    <row r="77687" ht="15"/>
    <row r="77688" ht="15"/>
    <row r="77689" ht="15"/>
    <row r="77690" ht="15"/>
    <row r="77691" ht="15"/>
    <row r="77692" ht="15"/>
    <row r="77693" ht="15"/>
    <row r="77694" ht="15"/>
    <row r="77695" ht="15"/>
    <row r="77696" ht="15"/>
    <row r="77697" ht="15"/>
    <row r="77698" ht="15"/>
    <row r="77699" ht="15"/>
    <row r="77700" ht="15"/>
    <row r="77701" ht="15"/>
    <row r="77702" ht="15"/>
    <row r="77703" ht="15"/>
    <row r="77704" ht="15"/>
    <row r="77705" ht="15"/>
    <row r="77706" ht="15"/>
    <row r="77707" ht="15"/>
    <row r="77708" ht="15"/>
    <row r="77709" ht="15"/>
    <row r="77710" ht="15"/>
    <row r="77711" ht="15"/>
    <row r="77712" ht="15"/>
    <row r="77713" ht="15"/>
    <row r="77714" ht="15"/>
    <row r="77715" ht="15"/>
    <row r="77716" ht="15"/>
    <row r="77717" ht="15"/>
    <row r="77718" ht="15"/>
    <row r="77719" ht="15"/>
    <row r="77720" ht="15"/>
    <row r="77721" ht="15"/>
    <row r="77722" ht="15"/>
    <row r="77723" ht="15"/>
    <row r="77724" ht="15"/>
    <row r="77725" ht="15"/>
    <row r="77726" ht="15"/>
    <row r="77727" ht="15"/>
    <row r="77728" ht="15"/>
    <row r="77729" ht="15"/>
    <row r="77730" ht="15"/>
    <row r="77731" ht="15"/>
    <row r="77732" ht="15"/>
    <row r="77733" ht="15"/>
    <row r="77734" ht="15"/>
    <row r="77735" ht="15"/>
    <row r="77736" ht="15"/>
    <row r="77737" ht="15"/>
    <row r="77738" ht="15"/>
    <row r="77739" ht="15"/>
    <row r="77740" ht="15"/>
    <row r="77741" ht="15"/>
    <row r="77742" ht="15"/>
    <row r="77743" ht="15"/>
    <row r="77744" ht="15"/>
    <row r="77745" ht="15"/>
    <row r="77746" ht="15"/>
    <row r="77747" ht="15"/>
    <row r="77748" ht="15"/>
    <row r="77749" ht="15"/>
    <row r="77750" ht="15"/>
    <row r="77751" ht="15"/>
    <row r="77752" ht="15"/>
    <row r="77753" ht="15"/>
    <row r="77754" ht="15"/>
    <row r="77755" ht="15"/>
    <row r="77756" ht="15"/>
    <row r="77757" ht="15"/>
    <row r="77758" ht="15"/>
    <row r="77759" ht="15"/>
    <row r="77760" ht="15"/>
    <row r="77761" ht="15"/>
    <row r="77762" ht="15"/>
    <row r="77763" ht="15"/>
    <row r="77764" ht="15"/>
    <row r="77765" ht="15"/>
    <row r="77766" ht="15"/>
    <row r="77767" ht="15"/>
    <row r="77768" ht="15"/>
    <row r="77769" ht="15"/>
    <row r="77770" ht="15"/>
    <row r="77771" ht="15"/>
    <row r="77772" ht="15"/>
    <row r="77773" ht="15"/>
    <row r="77774" ht="15"/>
    <row r="77775" ht="15"/>
    <row r="77776" ht="15"/>
    <row r="77777" ht="15"/>
    <row r="77778" ht="15"/>
    <row r="77779" ht="15"/>
    <row r="77780" ht="15"/>
    <row r="77781" ht="15"/>
    <row r="77782" ht="15"/>
    <row r="77783" ht="15"/>
    <row r="77784" ht="15"/>
    <row r="77785" ht="15"/>
    <row r="77786" ht="15"/>
    <row r="77787" ht="15"/>
    <row r="77788" ht="15"/>
    <row r="77789" ht="15"/>
    <row r="77790" ht="15"/>
    <row r="77791" ht="15"/>
    <row r="77792" ht="15"/>
    <row r="77793" ht="15"/>
    <row r="77794" ht="15"/>
    <row r="77795" ht="15"/>
    <row r="77796" ht="15"/>
    <row r="77797" ht="15"/>
    <row r="77798" ht="15"/>
    <row r="77799" ht="15"/>
    <row r="77800" ht="15"/>
    <row r="77801" ht="15"/>
    <row r="77802" ht="15"/>
    <row r="77803" ht="15"/>
    <row r="77804" ht="15"/>
    <row r="77805" ht="15"/>
    <row r="77806" ht="15"/>
    <row r="77807" ht="15"/>
    <row r="77808" ht="15"/>
    <row r="77809" ht="15"/>
    <row r="77810" ht="15"/>
    <row r="77811" ht="15"/>
    <row r="77812" ht="15"/>
    <row r="77813" ht="15"/>
    <row r="77814" ht="15"/>
    <row r="77815" ht="15"/>
    <row r="77816" ht="15"/>
    <row r="77817" ht="15"/>
    <row r="77818" ht="15"/>
    <row r="77819" ht="15"/>
    <row r="77820" ht="15"/>
    <row r="77821" ht="15"/>
    <row r="77822" ht="15"/>
    <row r="77823" ht="15"/>
    <row r="77824" ht="15"/>
    <row r="77825" ht="15"/>
    <row r="77826" ht="15"/>
    <row r="77827" ht="15"/>
    <row r="77828" ht="15"/>
    <row r="77829" ht="15"/>
    <row r="77830" ht="15"/>
    <row r="77831" ht="15"/>
    <row r="77832" ht="15"/>
    <row r="77833" ht="15"/>
    <row r="77834" ht="15"/>
    <row r="77835" ht="15"/>
    <row r="77836" ht="15"/>
    <row r="77837" ht="15"/>
    <row r="77838" ht="15"/>
    <row r="77839" ht="15"/>
    <row r="77840" ht="15"/>
    <row r="77841" ht="15"/>
    <row r="77842" ht="15"/>
    <row r="77843" ht="15"/>
    <row r="77844" ht="15"/>
    <row r="77845" ht="15"/>
    <row r="77846" ht="15"/>
    <row r="77847" ht="15"/>
    <row r="77848" ht="15"/>
    <row r="77849" ht="15"/>
    <row r="77850" ht="15"/>
    <row r="77851" ht="15"/>
    <row r="77852" ht="15"/>
    <row r="77853" ht="15"/>
    <row r="77854" ht="15"/>
    <row r="77855" ht="15"/>
    <row r="77856" ht="15"/>
    <row r="77857" ht="15"/>
    <row r="77858" ht="15"/>
    <row r="77859" ht="15"/>
    <row r="77860" ht="15"/>
    <row r="77861" ht="15"/>
    <row r="77862" ht="15"/>
    <row r="77863" ht="15"/>
    <row r="77864" ht="15"/>
    <row r="77865" ht="15"/>
    <row r="77866" ht="15"/>
    <row r="77867" ht="15"/>
    <row r="77868" ht="15"/>
    <row r="77869" ht="15"/>
    <row r="77870" ht="15"/>
    <row r="77871" ht="15"/>
    <row r="77872" ht="15"/>
    <row r="77873" ht="15"/>
    <row r="77874" ht="15"/>
    <row r="77875" ht="15"/>
    <row r="77876" ht="15"/>
    <row r="77877" ht="15"/>
    <row r="77878" ht="15"/>
    <row r="77879" ht="15"/>
    <row r="77880" ht="15"/>
    <row r="77881" ht="15"/>
    <row r="77882" ht="15"/>
    <row r="77883" ht="15"/>
    <row r="77884" ht="15"/>
    <row r="77885" ht="15"/>
    <row r="77886" ht="15"/>
    <row r="77887" ht="15"/>
    <row r="77888" ht="15"/>
    <row r="77889" ht="15"/>
    <row r="77890" ht="15"/>
    <row r="77891" ht="15"/>
    <row r="77892" ht="15"/>
    <row r="77893" ht="15"/>
    <row r="77894" ht="15"/>
    <row r="77895" ht="15"/>
    <row r="77896" ht="15"/>
    <row r="77897" ht="15"/>
    <row r="77898" ht="15"/>
    <row r="77899" ht="15"/>
    <row r="77900" ht="15"/>
    <row r="77901" ht="15"/>
    <row r="77902" ht="15"/>
    <row r="77903" ht="15"/>
    <row r="77904" ht="15"/>
    <row r="77905" ht="15"/>
    <row r="77906" ht="15"/>
    <row r="77907" ht="15"/>
    <row r="77908" ht="15"/>
    <row r="77909" ht="15"/>
    <row r="77910" ht="15"/>
    <row r="77911" ht="15"/>
    <row r="77912" ht="15"/>
    <row r="77913" ht="15"/>
    <row r="77914" ht="15"/>
    <row r="77915" ht="15"/>
    <row r="77916" ht="15"/>
    <row r="77917" ht="15"/>
    <row r="77918" ht="15"/>
    <row r="77919" ht="15"/>
    <row r="77920" ht="15"/>
    <row r="77921" ht="15"/>
    <row r="77922" ht="15"/>
    <row r="77923" ht="15"/>
    <row r="77924" ht="15"/>
    <row r="77925" ht="15"/>
    <row r="77926" ht="15"/>
    <row r="77927" ht="15"/>
    <row r="77928" ht="15"/>
    <row r="77929" ht="15"/>
    <row r="77930" ht="15"/>
    <row r="77931" ht="15"/>
    <row r="77932" ht="15"/>
    <row r="77933" ht="15"/>
    <row r="77934" ht="15"/>
    <row r="77935" ht="15"/>
    <row r="77936" ht="15"/>
    <row r="77937" ht="15"/>
    <row r="77938" ht="15"/>
    <row r="77939" ht="15"/>
    <row r="77940" ht="15"/>
    <row r="77941" ht="15"/>
    <row r="77942" ht="15"/>
    <row r="77943" ht="15"/>
    <row r="77944" ht="15"/>
    <row r="77945" ht="15"/>
    <row r="77946" ht="15"/>
    <row r="77947" ht="15"/>
    <row r="77948" ht="15"/>
    <row r="77949" ht="15"/>
    <row r="77950" ht="15"/>
    <row r="77951" ht="15"/>
    <row r="77952" ht="15"/>
    <row r="77953" ht="15"/>
    <row r="77954" ht="15"/>
    <row r="77955" ht="15"/>
    <row r="77956" ht="15"/>
    <row r="77957" ht="15"/>
    <row r="77958" ht="15"/>
    <row r="77959" ht="15"/>
    <row r="77960" ht="15"/>
    <row r="77961" ht="15"/>
    <row r="77962" ht="15"/>
    <row r="77963" ht="15"/>
    <row r="77964" ht="15"/>
    <row r="77965" ht="15"/>
    <row r="77966" ht="15"/>
    <row r="77967" ht="15"/>
    <row r="77968" ht="15"/>
    <row r="77969" ht="15"/>
    <row r="77970" ht="15"/>
    <row r="77971" ht="15"/>
    <row r="77972" ht="15"/>
    <row r="77973" ht="15"/>
    <row r="77974" ht="15"/>
    <row r="77975" ht="15"/>
    <row r="77976" ht="15"/>
    <row r="77977" ht="15"/>
    <row r="77978" ht="15"/>
    <row r="77979" ht="15"/>
    <row r="77980" ht="15"/>
    <row r="77981" ht="15"/>
    <row r="77982" ht="15"/>
    <row r="77983" ht="15"/>
    <row r="77984" ht="15"/>
    <row r="77985" ht="15"/>
    <row r="77986" ht="15"/>
    <row r="77987" ht="15"/>
    <row r="77988" ht="15"/>
    <row r="77989" ht="15"/>
    <row r="77990" ht="15"/>
    <row r="77991" ht="15"/>
    <row r="77992" ht="15"/>
    <row r="77993" ht="15"/>
    <row r="77994" ht="15"/>
    <row r="77995" ht="15"/>
    <row r="77996" ht="15"/>
    <row r="77997" ht="15"/>
    <row r="77998" ht="15"/>
    <row r="77999" ht="15"/>
    <row r="78000" ht="15"/>
    <row r="78001" ht="15"/>
    <row r="78002" ht="15"/>
    <row r="78003" ht="15"/>
    <row r="78004" ht="15"/>
    <row r="78005" ht="15"/>
    <row r="78006" ht="15"/>
    <row r="78007" ht="15"/>
    <row r="78008" ht="15"/>
    <row r="78009" ht="15"/>
    <row r="78010" ht="15"/>
    <row r="78011" ht="15"/>
    <row r="78012" ht="15"/>
    <row r="78013" ht="15"/>
    <row r="78014" ht="15"/>
    <row r="78015" ht="15"/>
    <row r="78016" ht="15"/>
    <row r="78017" ht="15"/>
    <row r="78018" ht="15"/>
    <row r="78019" ht="15"/>
    <row r="78020" ht="15"/>
    <row r="78021" ht="15"/>
    <row r="78022" ht="15"/>
    <row r="78023" ht="15"/>
    <row r="78024" ht="15"/>
    <row r="78025" ht="15"/>
    <row r="78026" ht="15"/>
    <row r="78027" ht="15"/>
    <row r="78028" ht="15"/>
    <row r="78029" ht="15"/>
    <row r="78030" ht="15"/>
    <row r="78031" ht="15"/>
    <row r="78032" ht="15"/>
    <row r="78033" ht="15"/>
    <row r="78034" ht="15"/>
    <row r="78035" ht="15"/>
    <row r="78036" ht="15"/>
    <row r="78037" ht="15"/>
    <row r="78038" ht="15"/>
    <row r="78039" ht="15"/>
    <row r="78040" ht="15"/>
    <row r="78041" ht="15"/>
    <row r="78042" ht="15"/>
    <row r="78043" ht="15"/>
    <row r="78044" ht="15"/>
    <row r="78045" ht="15"/>
    <row r="78046" ht="15"/>
    <row r="78047" ht="15"/>
    <row r="78048" ht="15"/>
    <row r="78049" ht="15"/>
    <row r="78050" ht="15"/>
    <row r="78051" ht="15"/>
    <row r="78052" ht="15"/>
    <row r="78053" ht="15"/>
    <row r="78054" ht="15"/>
    <row r="78055" ht="15"/>
    <row r="78056" ht="15"/>
    <row r="78057" ht="15"/>
    <row r="78058" ht="15"/>
    <row r="78059" ht="15"/>
    <row r="78060" ht="15"/>
    <row r="78061" ht="15"/>
    <row r="78062" ht="15"/>
    <row r="78063" ht="15"/>
    <row r="78064" ht="15"/>
    <row r="78065" ht="15"/>
    <row r="78066" ht="15"/>
    <row r="78067" ht="15"/>
    <row r="78068" ht="15"/>
    <row r="78069" ht="15"/>
    <row r="78070" ht="15"/>
    <row r="78071" ht="15"/>
    <row r="78072" ht="15"/>
    <row r="78073" ht="15"/>
    <row r="78074" ht="15"/>
    <row r="78075" ht="15"/>
    <row r="78076" ht="15"/>
    <row r="78077" ht="15"/>
    <row r="78078" ht="15"/>
    <row r="78079" ht="15"/>
    <row r="78080" ht="15"/>
    <row r="78081" ht="15"/>
    <row r="78082" ht="15"/>
    <row r="78083" ht="15"/>
    <row r="78084" ht="15"/>
    <row r="78085" ht="15"/>
    <row r="78086" ht="15"/>
    <row r="78087" ht="15"/>
    <row r="78088" ht="15"/>
    <row r="78089" ht="15"/>
    <row r="78090" ht="15"/>
    <row r="78091" ht="15"/>
    <row r="78092" ht="15"/>
    <row r="78093" ht="15"/>
    <row r="78094" ht="15"/>
    <row r="78095" ht="15"/>
    <row r="78096" ht="15"/>
    <row r="78097" ht="15"/>
    <row r="78098" ht="15"/>
    <row r="78099" ht="15"/>
    <row r="78100" ht="15"/>
    <row r="78101" ht="15"/>
    <row r="78102" ht="15"/>
    <row r="78103" ht="15"/>
    <row r="78104" ht="15"/>
    <row r="78105" ht="15"/>
    <row r="78106" ht="15"/>
    <row r="78107" ht="15"/>
    <row r="78108" ht="15"/>
    <row r="78109" ht="15"/>
    <row r="78110" ht="15"/>
    <row r="78111" ht="15"/>
    <row r="78112" ht="15"/>
    <row r="78113" ht="15"/>
    <row r="78114" ht="15"/>
    <row r="78115" ht="15"/>
    <row r="78116" ht="15"/>
    <row r="78117" ht="15"/>
    <row r="78118" ht="15"/>
    <row r="78119" ht="15"/>
    <row r="78120" ht="15"/>
    <row r="78121" ht="15"/>
    <row r="78122" ht="15"/>
    <row r="78123" ht="15"/>
    <row r="78124" ht="15"/>
    <row r="78125" ht="15"/>
    <row r="78126" ht="15"/>
    <row r="78127" ht="15"/>
    <row r="78128" ht="15"/>
    <row r="78129" ht="15"/>
    <row r="78130" ht="15"/>
    <row r="78131" ht="15"/>
    <row r="78132" ht="15"/>
    <row r="78133" ht="15"/>
    <row r="78134" ht="15"/>
    <row r="78135" ht="15"/>
    <row r="78136" ht="15"/>
    <row r="78137" ht="15"/>
    <row r="78138" ht="15"/>
    <row r="78139" ht="15"/>
    <row r="78140" ht="15"/>
    <row r="78141" ht="15"/>
    <row r="78142" ht="15"/>
    <row r="78143" ht="15"/>
    <row r="78144" ht="15"/>
    <row r="78145" ht="15"/>
    <row r="78146" ht="15"/>
    <row r="78147" ht="15"/>
    <row r="78148" ht="15"/>
    <row r="78149" ht="15"/>
    <row r="78150" ht="15"/>
    <row r="78151" ht="15"/>
    <row r="78152" ht="15"/>
    <row r="78153" ht="15"/>
    <row r="78154" ht="15"/>
    <row r="78155" ht="15"/>
    <row r="78156" ht="15"/>
    <row r="78157" ht="15"/>
    <row r="78158" ht="15"/>
    <row r="78159" ht="15"/>
    <row r="78160" ht="15"/>
    <row r="78161" ht="15"/>
    <row r="78162" ht="15"/>
    <row r="78163" ht="15"/>
    <row r="78164" ht="15"/>
    <row r="78165" ht="15"/>
    <row r="78166" ht="15"/>
    <row r="78167" ht="15"/>
    <row r="78168" ht="15"/>
    <row r="78169" ht="15"/>
    <row r="78170" ht="15"/>
    <row r="78171" ht="15"/>
    <row r="78172" ht="15"/>
    <row r="78173" ht="15"/>
    <row r="78174" ht="15"/>
    <row r="78175" ht="15"/>
    <row r="78176" ht="15"/>
    <row r="78177" ht="15"/>
    <row r="78178" ht="15"/>
    <row r="78179" ht="15"/>
    <row r="78180" ht="15"/>
    <row r="78181" ht="15"/>
    <row r="78182" ht="15"/>
    <row r="78183" ht="15"/>
    <row r="78184" ht="15"/>
    <row r="78185" ht="15"/>
    <row r="78186" ht="15"/>
    <row r="78187" ht="15"/>
    <row r="78188" ht="15"/>
    <row r="78189" ht="15"/>
    <row r="78190" ht="15"/>
    <row r="78191" ht="15"/>
    <row r="78192" ht="15"/>
    <row r="78193" ht="15"/>
    <row r="78194" ht="15"/>
    <row r="78195" ht="15"/>
    <row r="78196" ht="15"/>
    <row r="78197" ht="15"/>
    <row r="78198" ht="15"/>
    <row r="78199" ht="15"/>
    <row r="78200" ht="15"/>
    <row r="78201" ht="15"/>
    <row r="78202" ht="15"/>
    <row r="78203" ht="15"/>
    <row r="78204" ht="15"/>
    <row r="78205" ht="15"/>
    <row r="78206" ht="15"/>
    <row r="78207" ht="15"/>
    <row r="78208" ht="15"/>
    <row r="78209" ht="15"/>
    <row r="78210" ht="15"/>
    <row r="78211" ht="15"/>
    <row r="78212" ht="15"/>
    <row r="78213" ht="15"/>
    <row r="78214" ht="15"/>
    <row r="78215" ht="15"/>
    <row r="78216" ht="15"/>
    <row r="78217" ht="15"/>
    <row r="78218" ht="15"/>
    <row r="78219" ht="15"/>
    <row r="78220" ht="15"/>
    <row r="78221" ht="15"/>
    <row r="78222" ht="15"/>
    <row r="78223" ht="15"/>
    <row r="78224" ht="15"/>
    <row r="78225" ht="15"/>
    <row r="78226" ht="15"/>
    <row r="78227" ht="15"/>
    <row r="78228" ht="15"/>
    <row r="78229" ht="15"/>
    <row r="78230" ht="15"/>
    <row r="78231" ht="15"/>
    <row r="78232" ht="15"/>
    <row r="78233" ht="15"/>
    <row r="78234" ht="15"/>
    <row r="78235" ht="15"/>
    <row r="78236" ht="15"/>
    <row r="78237" ht="15"/>
    <row r="78238" ht="15"/>
    <row r="78239" ht="15"/>
    <row r="78240" ht="15"/>
    <row r="78241" ht="15"/>
    <row r="78242" ht="15"/>
    <row r="78243" ht="15"/>
    <row r="78244" ht="15"/>
    <row r="78245" ht="15"/>
    <row r="78246" ht="15"/>
    <row r="78247" ht="15"/>
    <row r="78248" ht="15"/>
    <row r="78249" ht="15"/>
    <row r="78250" ht="15"/>
    <row r="78251" ht="15"/>
    <row r="78252" ht="15"/>
    <row r="78253" ht="15"/>
    <row r="78254" ht="15"/>
    <row r="78255" ht="15"/>
    <row r="78256" ht="15"/>
    <row r="78257" ht="15"/>
    <row r="78258" ht="15"/>
    <row r="78259" ht="15"/>
    <row r="78260" ht="15"/>
    <row r="78261" ht="15"/>
    <row r="78262" ht="15"/>
    <row r="78263" ht="15"/>
    <row r="78264" ht="15"/>
    <row r="78265" ht="15"/>
    <row r="78266" ht="15"/>
    <row r="78267" ht="15"/>
    <row r="78268" ht="15"/>
    <row r="78269" ht="15"/>
    <row r="78270" ht="15"/>
    <row r="78271" ht="15"/>
    <row r="78272" ht="15"/>
    <row r="78273" ht="15"/>
    <row r="78274" ht="15"/>
    <row r="78275" ht="15"/>
    <row r="78276" ht="15"/>
    <row r="78277" ht="15"/>
    <row r="78278" ht="15"/>
    <row r="78279" ht="15"/>
    <row r="78280" ht="15"/>
    <row r="78281" ht="15"/>
    <row r="78282" ht="15"/>
    <row r="78283" ht="15"/>
    <row r="78284" ht="15"/>
    <row r="78285" ht="15"/>
    <row r="78286" ht="15"/>
    <row r="78287" ht="15"/>
    <row r="78288" ht="15"/>
    <row r="78289" ht="15"/>
    <row r="78290" ht="15"/>
    <row r="78291" ht="15"/>
    <row r="78292" ht="15"/>
    <row r="78293" ht="15"/>
    <row r="78294" ht="15"/>
    <row r="78295" ht="15"/>
    <row r="78296" ht="15"/>
    <row r="78297" ht="15"/>
    <row r="78298" ht="15"/>
    <row r="78299" ht="15"/>
    <row r="78300" ht="15"/>
    <row r="78301" ht="15"/>
    <row r="78302" ht="15"/>
    <row r="78303" ht="15"/>
    <row r="78304" ht="15"/>
    <row r="78305" ht="15"/>
    <row r="78306" ht="15"/>
    <row r="78307" ht="15"/>
    <row r="78308" ht="15"/>
    <row r="78309" ht="15"/>
    <row r="78310" ht="15"/>
    <row r="78311" ht="15"/>
    <row r="78312" ht="15"/>
    <row r="78313" ht="15"/>
    <row r="78314" ht="15"/>
    <row r="78315" ht="15"/>
    <row r="78316" ht="15"/>
    <row r="78317" ht="15"/>
    <row r="78318" ht="15"/>
    <row r="78319" ht="15"/>
    <row r="78320" ht="15"/>
    <row r="78321" ht="15"/>
    <row r="78322" ht="15"/>
    <row r="78323" ht="15"/>
    <row r="78324" ht="15"/>
    <row r="78325" ht="15"/>
    <row r="78326" ht="15"/>
    <row r="78327" ht="15"/>
    <row r="78328" ht="15"/>
    <row r="78329" ht="15"/>
    <row r="78330" ht="15"/>
    <row r="78331" ht="15"/>
    <row r="78332" ht="15"/>
    <row r="78333" ht="15"/>
    <row r="78334" ht="15"/>
    <row r="78335" ht="15"/>
    <row r="78336" ht="15"/>
    <row r="78337" ht="15"/>
    <row r="78338" ht="15"/>
    <row r="78339" ht="15"/>
    <row r="78340" ht="15"/>
    <row r="78341" ht="15"/>
    <row r="78342" ht="15"/>
    <row r="78343" ht="15"/>
    <row r="78344" ht="15"/>
    <row r="78345" ht="15"/>
    <row r="78346" ht="15"/>
    <row r="78347" ht="15"/>
    <row r="78348" ht="15"/>
    <row r="78349" ht="15"/>
    <row r="78350" ht="15"/>
    <row r="78351" ht="15"/>
    <row r="78352" ht="15"/>
    <row r="78353" ht="15"/>
    <row r="78354" ht="15"/>
    <row r="78355" ht="15"/>
    <row r="78356" ht="15"/>
    <row r="78357" ht="15"/>
    <row r="78358" ht="15"/>
    <row r="78359" ht="15"/>
    <row r="78360" ht="15"/>
    <row r="78361" ht="15"/>
    <row r="78362" ht="15"/>
    <row r="78363" ht="15"/>
    <row r="78364" ht="15"/>
    <row r="78365" ht="15"/>
    <row r="78366" ht="15"/>
    <row r="78367" ht="15"/>
    <row r="78368" ht="15"/>
    <row r="78369" ht="15"/>
    <row r="78370" ht="15"/>
    <row r="78371" ht="15"/>
    <row r="78372" ht="15"/>
    <row r="78373" ht="15"/>
    <row r="78374" ht="15"/>
    <row r="78375" ht="15"/>
    <row r="78376" ht="15"/>
    <row r="78377" ht="15"/>
    <row r="78378" ht="15"/>
    <row r="78379" ht="15"/>
    <row r="78380" ht="15"/>
    <row r="78381" ht="15"/>
    <row r="78382" ht="15"/>
    <row r="78383" ht="15"/>
    <row r="78384" ht="15"/>
    <row r="78385" ht="15"/>
    <row r="78386" ht="15"/>
    <row r="78387" ht="15"/>
    <row r="78388" ht="15"/>
    <row r="78389" ht="15"/>
    <row r="78390" ht="15"/>
    <row r="78391" ht="15"/>
    <row r="78392" ht="15"/>
    <row r="78393" ht="15"/>
    <row r="78394" ht="15"/>
    <row r="78395" ht="15"/>
    <row r="78396" ht="15"/>
    <row r="78397" ht="15"/>
    <row r="78398" ht="15"/>
    <row r="78399" ht="15"/>
    <row r="78400" ht="15"/>
    <row r="78401" ht="15"/>
    <row r="78402" ht="15"/>
    <row r="78403" ht="15"/>
    <row r="78404" ht="15"/>
    <row r="78405" ht="15"/>
    <row r="78406" ht="15"/>
    <row r="78407" ht="15"/>
    <row r="78408" ht="15"/>
    <row r="78409" ht="15"/>
    <row r="78410" ht="15"/>
    <row r="78411" ht="15"/>
    <row r="78412" ht="15"/>
    <row r="78413" ht="15"/>
    <row r="78414" ht="15"/>
    <row r="78415" ht="15"/>
    <row r="78416" ht="15"/>
    <row r="78417" ht="15"/>
    <row r="78418" ht="15"/>
    <row r="78419" ht="15"/>
    <row r="78420" ht="15"/>
    <row r="78421" ht="15"/>
    <row r="78422" ht="15"/>
    <row r="78423" ht="15"/>
    <row r="78424" ht="15"/>
    <row r="78425" ht="15"/>
    <row r="78426" ht="15"/>
    <row r="78427" ht="15"/>
    <row r="78428" ht="15"/>
    <row r="78429" ht="15"/>
    <row r="78430" ht="15"/>
    <row r="78431" ht="15"/>
    <row r="78432" ht="15"/>
    <row r="78433" ht="15"/>
    <row r="78434" ht="15"/>
    <row r="78435" ht="15"/>
    <row r="78436" ht="15"/>
    <row r="78437" ht="15"/>
    <row r="78438" ht="15"/>
    <row r="78439" ht="15"/>
    <row r="78440" ht="15"/>
    <row r="78441" ht="15"/>
    <row r="78442" ht="15"/>
    <row r="78443" ht="15"/>
    <row r="78444" ht="15"/>
    <row r="78445" ht="15"/>
    <row r="78446" ht="15"/>
    <row r="78447" ht="15"/>
    <row r="78448" ht="15"/>
    <row r="78449" ht="15"/>
    <row r="78450" ht="15"/>
    <row r="78451" ht="15"/>
    <row r="78452" ht="15"/>
    <row r="78453" ht="15"/>
    <row r="78454" ht="15"/>
    <row r="78455" ht="15"/>
    <row r="78456" ht="15"/>
    <row r="78457" ht="15"/>
    <row r="78458" ht="15"/>
    <row r="78459" ht="15"/>
    <row r="78460" ht="15"/>
    <row r="78461" ht="15"/>
    <row r="78462" ht="15"/>
    <row r="78463" ht="15"/>
    <row r="78464" ht="15"/>
    <row r="78465" ht="15"/>
    <row r="78466" ht="15"/>
    <row r="78467" ht="15"/>
    <row r="78468" ht="15"/>
    <row r="78469" ht="15"/>
    <row r="78470" ht="15"/>
    <row r="78471" ht="15"/>
    <row r="78472" ht="15"/>
    <row r="78473" ht="15"/>
    <row r="78474" ht="15"/>
    <row r="78475" ht="15"/>
    <row r="78476" ht="15"/>
    <row r="78477" ht="15"/>
    <row r="78478" ht="15"/>
    <row r="78479" ht="15"/>
    <row r="78480" ht="15"/>
    <row r="78481" ht="15"/>
    <row r="78482" ht="15"/>
    <row r="78483" ht="15"/>
    <row r="78484" ht="15"/>
    <row r="78485" ht="15"/>
    <row r="78486" ht="15"/>
    <row r="78487" ht="15"/>
    <row r="78488" ht="15"/>
    <row r="78489" ht="15"/>
    <row r="78490" ht="15"/>
    <row r="78491" ht="15"/>
    <row r="78492" ht="15"/>
    <row r="78493" ht="15"/>
    <row r="78494" ht="15"/>
    <row r="78495" ht="15"/>
    <row r="78496" ht="15"/>
    <row r="78497" ht="15"/>
    <row r="78498" ht="15"/>
    <row r="78499" ht="15"/>
    <row r="78500" ht="15"/>
    <row r="78501" ht="15"/>
    <row r="78502" ht="15"/>
    <row r="78503" ht="15"/>
    <row r="78504" ht="15"/>
    <row r="78505" ht="15"/>
    <row r="78506" ht="15"/>
    <row r="78507" ht="15"/>
    <row r="78508" ht="15"/>
    <row r="78509" ht="15"/>
    <row r="78510" ht="15"/>
    <row r="78511" ht="15"/>
    <row r="78512" ht="15"/>
    <row r="78513" ht="15"/>
    <row r="78514" ht="15"/>
    <row r="78515" ht="15"/>
    <row r="78516" ht="15"/>
    <row r="78517" ht="15"/>
    <row r="78518" ht="15"/>
    <row r="78519" ht="15"/>
    <row r="78520" ht="15"/>
    <row r="78521" ht="15"/>
    <row r="78522" ht="15"/>
    <row r="78523" ht="15"/>
    <row r="78524" ht="15"/>
    <row r="78525" ht="15"/>
    <row r="78526" ht="15"/>
    <row r="78527" ht="15"/>
    <row r="78528" ht="15"/>
    <row r="78529" ht="15"/>
    <row r="78530" ht="15"/>
    <row r="78531" ht="15"/>
    <row r="78532" ht="15"/>
    <row r="78533" ht="15"/>
    <row r="78534" ht="15"/>
    <row r="78535" ht="15"/>
    <row r="78536" ht="15"/>
    <row r="78537" ht="15"/>
    <row r="78538" ht="15"/>
    <row r="78539" ht="15"/>
    <row r="78540" ht="15"/>
    <row r="78541" ht="15"/>
    <row r="78542" ht="15"/>
    <row r="78543" ht="15"/>
    <row r="78544" ht="15"/>
    <row r="78545" ht="15"/>
    <row r="78546" ht="15"/>
    <row r="78547" ht="15"/>
    <row r="78548" ht="15"/>
    <row r="78549" ht="15"/>
    <row r="78550" ht="15"/>
    <row r="78551" ht="15"/>
    <row r="78552" ht="15"/>
    <row r="78553" ht="15"/>
    <row r="78554" ht="15"/>
    <row r="78555" ht="15"/>
    <row r="78556" ht="15"/>
    <row r="78557" ht="15"/>
    <row r="78558" ht="15"/>
    <row r="78559" ht="15"/>
    <row r="78560" ht="15"/>
    <row r="78561" ht="15"/>
    <row r="78562" ht="15"/>
    <row r="78563" ht="15"/>
    <row r="78564" ht="15"/>
    <row r="78565" ht="15"/>
    <row r="78566" ht="15"/>
    <row r="78567" ht="15"/>
    <row r="78568" ht="15"/>
    <row r="78569" ht="15"/>
    <row r="78570" ht="15"/>
    <row r="78571" ht="15"/>
    <row r="78572" ht="15"/>
    <row r="78573" ht="15"/>
    <row r="78574" ht="15"/>
    <row r="78575" ht="15"/>
    <row r="78576" ht="15"/>
    <row r="78577" ht="15"/>
    <row r="78578" ht="15"/>
    <row r="78579" ht="15"/>
    <row r="78580" ht="15"/>
    <row r="78581" ht="15"/>
    <row r="78582" ht="15"/>
    <row r="78583" ht="15"/>
    <row r="78584" ht="15"/>
    <row r="78585" ht="15"/>
    <row r="78586" ht="15"/>
    <row r="78587" ht="15"/>
    <row r="78588" ht="15"/>
    <row r="78589" ht="15"/>
    <row r="78590" ht="15"/>
    <row r="78591" ht="15"/>
    <row r="78592" ht="15"/>
    <row r="78593" ht="15"/>
    <row r="78594" ht="15"/>
    <row r="78595" ht="15"/>
    <row r="78596" ht="15"/>
    <row r="78597" ht="15"/>
    <row r="78598" ht="15"/>
    <row r="78599" ht="15"/>
    <row r="78600" ht="15"/>
    <row r="78601" ht="15"/>
    <row r="78602" ht="15"/>
    <row r="78603" ht="15"/>
    <row r="78604" ht="15"/>
    <row r="78605" ht="15"/>
    <row r="78606" ht="15"/>
    <row r="78607" ht="15"/>
    <row r="78608" ht="15"/>
    <row r="78609" ht="15"/>
    <row r="78610" ht="15"/>
    <row r="78611" ht="15"/>
    <row r="78612" ht="15"/>
    <row r="78613" ht="15"/>
    <row r="78614" ht="15"/>
    <row r="78615" ht="15"/>
    <row r="78616" ht="15"/>
    <row r="78617" ht="15"/>
    <row r="78618" ht="15"/>
    <row r="78619" ht="15"/>
    <row r="78620" ht="15"/>
    <row r="78621" ht="15"/>
    <row r="78622" ht="15"/>
    <row r="78623" ht="15"/>
    <row r="78624" ht="15"/>
    <row r="78625" ht="15"/>
    <row r="78626" ht="15"/>
    <row r="78627" ht="15"/>
    <row r="78628" ht="15"/>
    <row r="78629" ht="15"/>
    <row r="78630" ht="15"/>
    <row r="78631" ht="15"/>
    <row r="78632" ht="15"/>
    <row r="78633" ht="15"/>
    <row r="78634" ht="15"/>
    <row r="78635" ht="15"/>
    <row r="78636" ht="15"/>
    <row r="78637" ht="15"/>
    <row r="78638" ht="15"/>
    <row r="78639" ht="15"/>
    <row r="78640" ht="15"/>
    <row r="78641" ht="15"/>
    <row r="78642" ht="15"/>
    <row r="78643" ht="15"/>
    <row r="78644" ht="15"/>
    <row r="78645" ht="15"/>
    <row r="78646" ht="15"/>
    <row r="78647" ht="15"/>
    <row r="78648" ht="15"/>
    <row r="78649" ht="15"/>
    <row r="78650" ht="15"/>
    <row r="78651" ht="15"/>
    <row r="78652" ht="15"/>
    <row r="78653" ht="15"/>
    <row r="78654" ht="15"/>
    <row r="78655" ht="15"/>
    <row r="78656" ht="15"/>
    <row r="78657" ht="15"/>
    <row r="78658" ht="15"/>
    <row r="78659" ht="15"/>
    <row r="78660" ht="15"/>
    <row r="78661" ht="15"/>
    <row r="78662" ht="15"/>
    <row r="78663" ht="15"/>
    <row r="78664" ht="15"/>
    <row r="78665" ht="15"/>
    <row r="78666" ht="15"/>
    <row r="78667" ht="15"/>
    <row r="78668" ht="15"/>
    <row r="78669" ht="15"/>
    <row r="78670" ht="15"/>
    <row r="78671" ht="15"/>
    <row r="78672" ht="15"/>
    <row r="78673" ht="15"/>
    <row r="78674" ht="15"/>
    <row r="78675" ht="15"/>
    <row r="78676" ht="15"/>
    <row r="78677" ht="15"/>
    <row r="78678" ht="15"/>
    <row r="78679" ht="15"/>
    <row r="78680" ht="15"/>
    <row r="78681" ht="15"/>
    <row r="78682" ht="15"/>
    <row r="78683" ht="15"/>
    <row r="78684" ht="15"/>
    <row r="78685" ht="15"/>
    <row r="78686" ht="15"/>
    <row r="78687" ht="15"/>
    <row r="78688" ht="15"/>
    <row r="78689" ht="15"/>
    <row r="78690" ht="15"/>
    <row r="78691" ht="15"/>
    <row r="78692" ht="15"/>
    <row r="78693" ht="15"/>
    <row r="78694" ht="15"/>
    <row r="78695" ht="15"/>
    <row r="78696" ht="15"/>
    <row r="78697" ht="15"/>
    <row r="78698" ht="15"/>
    <row r="78699" ht="15"/>
    <row r="78700" ht="15"/>
    <row r="78701" ht="15"/>
    <row r="78702" ht="15"/>
    <row r="78703" ht="15"/>
    <row r="78704" ht="15"/>
    <row r="78705" ht="15"/>
    <row r="78706" ht="15"/>
    <row r="78707" ht="15"/>
    <row r="78708" ht="15"/>
    <row r="78709" ht="15"/>
    <row r="78710" ht="15"/>
    <row r="78711" ht="15"/>
    <row r="78712" ht="15"/>
    <row r="78713" ht="15"/>
    <row r="78714" ht="15"/>
    <row r="78715" ht="15"/>
    <row r="78716" ht="15"/>
    <row r="78717" ht="15"/>
    <row r="78718" ht="15"/>
    <row r="78719" ht="15"/>
    <row r="78720" ht="15"/>
    <row r="78721" ht="15"/>
    <row r="78722" ht="15"/>
    <row r="78723" ht="15"/>
    <row r="78724" ht="15"/>
    <row r="78725" ht="15"/>
    <row r="78726" ht="15"/>
    <row r="78727" ht="15"/>
    <row r="78728" ht="15"/>
    <row r="78729" ht="15"/>
    <row r="78730" ht="15"/>
    <row r="78731" ht="15"/>
    <row r="78732" ht="15"/>
    <row r="78733" ht="15"/>
    <row r="78734" ht="15"/>
    <row r="78735" ht="15"/>
    <row r="78736" ht="15"/>
    <row r="78737" ht="15"/>
    <row r="78738" ht="15"/>
    <row r="78739" ht="15"/>
    <row r="78740" ht="15"/>
    <row r="78741" ht="15"/>
    <row r="78742" ht="15"/>
    <row r="78743" ht="15"/>
    <row r="78744" ht="15"/>
    <row r="78745" ht="15"/>
    <row r="78746" ht="15"/>
    <row r="78747" ht="15"/>
    <row r="78748" ht="15"/>
    <row r="78749" ht="15"/>
    <row r="78750" ht="15"/>
    <row r="78751" ht="15"/>
    <row r="78752" ht="15"/>
    <row r="78753" ht="15"/>
    <row r="78754" ht="15"/>
    <row r="78755" ht="15"/>
    <row r="78756" ht="15"/>
    <row r="78757" ht="15"/>
    <row r="78758" ht="15"/>
    <row r="78759" ht="15"/>
    <row r="78760" ht="15"/>
    <row r="78761" ht="15"/>
    <row r="78762" ht="15"/>
    <row r="78763" ht="15"/>
    <row r="78764" ht="15"/>
    <row r="78765" ht="15"/>
    <row r="78766" ht="15"/>
    <row r="78767" ht="15"/>
    <row r="78768" ht="15"/>
    <row r="78769" ht="15"/>
    <row r="78770" ht="15"/>
    <row r="78771" ht="15"/>
    <row r="78772" ht="15"/>
    <row r="78773" ht="15"/>
    <row r="78774" ht="15"/>
    <row r="78775" ht="15"/>
    <row r="78776" ht="15"/>
    <row r="78777" ht="15"/>
    <row r="78778" ht="15"/>
    <row r="78779" ht="15"/>
    <row r="78780" ht="15"/>
    <row r="78781" ht="15"/>
    <row r="78782" ht="15"/>
    <row r="78783" ht="15"/>
    <row r="78784" ht="15"/>
    <row r="78785" ht="15"/>
    <row r="78786" ht="15"/>
    <row r="78787" ht="15"/>
    <row r="78788" ht="15"/>
    <row r="78789" ht="15"/>
    <row r="78790" ht="15"/>
    <row r="78791" ht="15"/>
    <row r="78792" ht="15"/>
    <row r="78793" ht="15"/>
    <row r="78794" ht="15"/>
    <row r="78795" ht="15"/>
    <row r="78796" ht="15"/>
    <row r="78797" ht="15"/>
    <row r="78798" ht="15"/>
    <row r="78799" ht="15"/>
    <row r="78800" ht="15"/>
    <row r="78801" ht="15"/>
    <row r="78802" ht="15"/>
    <row r="78803" ht="15"/>
    <row r="78804" ht="15"/>
    <row r="78805" ht="15"/>
    <row r="78806" ht="15"/>
    <row r="78807" ht="15"/>
    <row r="78808" ht="15"/>
    <row r="78809" ht="15"/>
    <row r="78810" ht="15"/>
    <row r="78811" ht="15"/>
    <row r="78812" ht="15"/>
    <row r="78813" ht="15"/>
    <row r="78814" ht="15"/>
    <row r="78815" ht="15"/>
    <row r="78816" ht="15"/>
    <row r="78817" ht="15"/>
    <row r="78818" ht="15"/>
    <row r="78819" ht="15"/>
    <row r="78820" ht="15"/>
    <row r="78821" ht="15"/>
    <row r="78822" ht="15"/>
    <row r="78823" ht="15"/>
    <row r="78824" ht="15"/>
    <row r="78825" ht="15"/>
    <row r="78826" ht="15"/>
    <row r="78827" ht="15"/>
    <row r="78828" ht="15"/>
    <row r="78829" ht="15"/>
    <row r="78830" ht="15"/>
    <row r="78831" ht="15"/>
    <row r="78832" ht="15"/>
    <row r="78833" ht="15"/>
    <row r="78834" ht="15"/>
    <row r="78835" ht="15"/>
    <row r="78836" ht="15"/>
    <row r="78837" ht="15"/>
    <row r="78838" ht="15"/>
    <row r="78839" ht="15"/>
    <row r="78840" ht="15"/>
    <row r="78841" ht="15"/>
    <row r="78842" ht="15"/>
    <row r="78843" ht="15"/>
    <row r="78844" ht="15"/>
    <row r="78845" ht="15"/>
    <row r="78846" ht="15"/>
    <row r="78847" ht="15"/>
    <row r="78848" ht="15"/>
    <row r="78849" ht="15"/>
    <row r="78850" ht="15"/>
    <row r="78851" ht="15"/>
    <row r="78852" ht="15"/>
    <row r="78853" ht="15"/>
    <row r="78854" ht="15"/>
    <row r="78855" ht="15"/>
    <row r="78856" ht="15"/>
    <row r="78857" ht="15"/>
    <row r="78858" ht="15"/>
    <row r="78859" ht="15"/>
    <row r="78860" ht="15"/>
    <row r="78861" ht="15"/>
    <row r="78862" ht="15"/>
    <row r="78863" ht="15"/>
    <row r="78864" ht="15"/>
    <row r="78865" ht="15"/>
    <row r="78866" ht="15"/>
    <row r="78867" ht="15"/>
    <row r="78868" ht="15"/>
    <row r="78869" ht="15"/>
    <row r="78870" ht="15"/>
    <row r="78871" ht="15"/>
    <row r="78872" ht="15"/>
    <row r="78873" ht="15"/>
    <row r="78874" ht="15"/>
    <row r="78875" ht="15"/>
    <row r="78876" ht="15"/>
    <row r="78877" ht="15"/>
    <row r="78878" ht="15"/>
    <row r="78879" ht="15"/>
    <row r="78880" ht="15"/>
    <row r="78881" ht="15"/>
    <row r="78882" ht="15"/>
    <row r="78883" ht="15"/>
    <row r="78884" ht="15"/>
    <row r="78885" ht="15"/>
    <row r="78886" ht="15"/>
    <row r="78887" ht="15"/>
    <row r="78888" ht="15"/>
    <row r="78889" ht="15"/>
    <row r="78890" ht="15"/>
    <row r="78891" ht="15"/>
    <row r="78892" ht="15"/>
    <row r="78893" ht="15"/>
    <row r="78894" ht="15"/>
    <row r="78895" ht="15"/>
    <row r="78896" ht="15"/>
    <row r="78897" ht="15"/>
    <row r="78898" ht="15"/>
    <row r="78899" ht="15"/>
    <row r="78900" ht="15"/>
    <row r="78901" ht="15"/>
    <row r="78902" ht="15"/>
    <row r="78903" ht="15"/>
    <row r="78904" ht="15"/>
    <row r="78905" ht="15"/>
    <row r="78906" ht="15"/>
    <row r="78907" ht="15"/>
    <row r="78908" ht="15"/>
    <row r="78909" ht="15"/>
    <row r="78910" ht="15"/>
    <row r="78911" ht="15"/>
    <row r="78912" ht="15"/>
    <row r="78913" ht="15"/>
    <row r="78914" ht="15"/>
    <row r="78915" ht="15"/>
    <row r="78916" ht="15"/>
    <row r="78917" ht="15"/>
    <row r="78918" ht="15"/>
    <row r="78919" ht="15"/>
    <row r="78920" ht="15"/>
    <row r="78921" ht="15"/>
    <row r="78922" ht="15"/>
    <row r="78923" ht="15"/>
    <row r="78924" ht="15"/>
    <row r="78925" ht="15"/>
    <row r="78926" ht="15"/>
    <row r="78927" ht="15"/>
    <row r="78928" ht="15"/>
    <row r="78929" ht="15"/>
    <row r="78930" ht="15"/>
    <row r="78931" ht="15"/>
    <row r="78932" ht="15"/>
    <row r="78933" ht="15"/>
    <row r="78934" ht="15"/>
    <row r="78935" ht="15"/>
    <row r="78936" ht="15"/>
    <row r="78937" ht="15"/>
    <row r="78938" ht="15"/>
    <row r="78939" ht="15"/>
    <row r="78940" ht="15"/>
    <row r="78941" ht="15"/>
    <row r="78942" ht="15"/>
    <row r="78943" ht="15"/>
    <row r="78944" ht="15"/>
    <row r="78945" ht="15"/>
    <row r="78946" ht="15"/>
    <row r="78947" ht="15"/>
    <row r="78948" ht="15"/>
    <row r="78949" ht="15"/>
    <row r="78950" ht="15"/>
    <row r="78951" ht="15"/>
    <row r="78952" ht="15"/>
    <row r="78953" ht="15"/>
    <row r="78954" ht="15"/>
    <row r="78955" ht="15"/>
    <row r="78956" ht="15"/>
    <row r="78957" ht="15"/>
    <row r="78958" ht="15"/>
    <row r="78959" ht="15"/>
    <row r="78960" ht="15"/>
    <row r="78961" ht="15"/>
    <row r="78962" ht="15"/>
    <row r="78963" ht="15"/>
    <row r="78964" ht="15"/>
    <row r="78965" ht="15"/>
    <row r="78966" ht="15"/>
    <row r="78967" ht="15"/>
    <row r="78968" ht="15"/>
    <row r="78969" ht="15"/>
    <row r="78970" ht="15"/>
    <row r="78971" ht="15"/>
    <row r="78972" ht="15"/>
    <row r="78973" ht="15"/>
    <row r="78974" ht="15"/>
    <row r="78975" ht="15"/>
    <row r="78976" ht="15"/>
    <row r="78977" ht="15"/>
    <row r="78978" ht="15"/>
    <row r="78979" ht="15"/>
    <row r="78980" ht="15"/>
    <row r="78981" ht="15"/>
    <row r="78982" ht="15"/>
    <row r="78983" ht="15"/>
    <row r="78984" ht="15"/>
    <row r="78985" ht="15"/>
    <row r="78986" ht="15"/>
    <row r="78987" ht="15"/>
    <row r="78988" ht="15"/>
    <row r="78989" ht="15"/>
    <row r="78990" ht="15"/>
    <row r="78991" ht="15"/>
    <row r="78992" ht="15"/>
    <row r="78993" ht="15"/>
    <row r="78994" ht="15"/>
    <row r="78995" ht="15"/>
    <row r="78996" ht="15"/>
    <row r="78997" ht="15"/>
    <row r="78998" ht="15"/>
    <row r="78999" ht="15"/>
    <row r="79000" ht="15"/>
    <row r="79001" ht="15"/>
    <row r="79002" ht="15"/>
    <row r="79003" ht="15"/>
    <row r="79004" ht="15"/>
    <row r="79005" ht="15"/>
    <row r="79006" ht="15"/>
    <row r="79007" ht="15"/>
    <row r="79008" ht="15"/>
    <row r="79009" ht="15"/>
    <row r="79010" ht="15"/>
    <row r="79011" ht="15"/>
    <row r="79012" ht="15"/>
    <row r="79013" ht="15"/>
    <row r="79014" ht="15"/>
    <row r="79015" ht="15"/>
    <row r="79016" ht="15"/>
    <row r="79017" ht="15"/>
    <row r="79018" ht="15"/>
    <row r="79019" ht="15"/>
    <row r="79020" ht="15"/>
    <row r="79021" ht="15"/>
    <row r="79022" ht="15"/>
    <row r="79023" ht="15"/>
    <row r="79024" ht="15"/>
    <row r="79025" ht="15"/>
    <row r="79026" ht="15"/>
    <row r="79027" ht="15"/>
    <row r="79028" ht="15"/>
    <row r="79029" ht="15"/>
    <row r="79030" ht="15"/>
    <row r="79031" ht="15"/>
    <row r="79032" ht="15"/>
    <row r="79033" ht="15"/>
    <row r="79034" ht="15"/>
    <row r="79035" ht="15"/>
    <row r="79036" ht="15"/>
    <row r="79037" ht="15"/>
    <row r="79038" ht="15"/>
    <row r="79039" ht="15"/>
    <row r="79040" ht="15"/>
    <row r="79041" ht="15"/>
    <row r="79042" ht="15"/>
    <row r="79043" ht="15"/>
    <row r="79044" ht="15"/>
    <row r="79045" ht="15"/>
    <row r="79046" ht="15"/>
    <row r="79047" ht="15"/>
    <row r="79048" ht="15"/>
    <row r="79049" ht="15"/>
    <row r="79050" ht="15"/>
    <row r="79051" ht="15"/>
    <row r="79052" ht="15"/>
    <row r="79053" ht="15"/>
    <row r="79054" ht="15"/>
    <row r="79055" ht="15"/>
    <row r="79056" ht="15"/>
    <row r="79057" ht="15"/>
    <row r="79058" ht="15"/>
    <row r="79059" ht="15"/>
    <row r="79060" ht="15"/>
    <row r="79061" ht="15"/>
    <row r="79062" ht="15"/>
    <row r="79063" ht="15"/>
    <row r="79064" ht="15"/>
    <row r="79065" ht="15"/>
    <row r="79066" ht="15"/>
    <row r="79067" ht="15"/>
    <row r="79068" ht="15"/>
    <row r="79069" ht="15"/>
    <row r="79070" ht="15"/>
    <row r="79071" ht="15"/>
    <row r="79072" ht="15"/>
    <row r="79073" ht="15"/>
    <row r="79074" ht="15"/>
    <row r="79075" ht="15"/>
    <row r="79076" ht="15"/>
    <row r="79077" ht="15"/>
    <row r="79078" ht="15"/>
    <row r="79079" ht="15"/>
    <row r="79080" ht="15"/>
    <row r="79081" ht="15"/>
    <row r="79082" ht="15"/>
    <row r="79083" ht="15"/>
    <row r="79084" ht="15"/>
    <row r="79085" ht="15"/>
    <row r="79086" ht="15"/>
    <row r="79087" ht="15"/>
    <row r="79088" ht="15"/>
    <row r="79089" ht="15"/>
    <row r="79090" ht="15"/>
    <row r="79091" ht="15"/>
    <row r="79092" ht="15"/>
    <row r="79093" ht="15"/>
    <row r="79094" ht="15"/>
    <row r="79095" ht="15"/>
    <row r="79096" ht="15"/>
    <row r="79097" ht="15"/>
    <row r="79098" ht="15"/>
    <row r="79099" ht="15"/>
    <row r="79100" ht="15"/>
    <row r="79101" ht="15"/>
    <row r="79102" ht="15"/>
    <row r="79103" ht="15"/>
    <row r="79104" ht="15"/>
    <row r="79105" ht="15"/>
    <row r="79106" ht="15"/>
    <row r="79107" ht="15"/>
    <row r="79108" ht="15"/>
    <row r="79109" ht="15"/>
    <row r="79110" ht="15"/>
    <row r="79111" ht="15"/>
    <row r="79112" ht="15"/>
    <row r="79113" ht="15"/>
    <row r="79114" ht="15"/>
    <row r="79115" ht="15"/>
    <row r="79116" ht="15"/>
    <row r="79117" ht="15"/>
    <row r="79118" ht="15"/>
    <row r="79119" ht="15"/>
    <row r="79120" ht="15"/>
    <row r="79121" ht="15"/>
    <row r="79122" ht="15"/>
    <row r="79123" ht="15"/>
    <row r="79124" ht="15"/>
    <row r="79125" ht="15"/>
    <row r="79126" ht="15"/>
    <row r="79127" ht="15"/>
    <row r="79128" ht="15"/>
    <row r="79129" ht="15"/>
    <row r="79130" ht="15"/>
    <row r="79131" ht="15"/>
    <row r="79132" ht="15"/>
    <row r="79133" ht="15"/>
    <row r="79134" ht="15"/>
    <row r="79135" ht="15"/>
    <row r="79136" ht="15"/>
    <row r="79137" ht="15"/>
    <row r="79138" ht="15"/>
    <row r="79139" ht="15"/>
    <row r="79140" ht="15"/>
    <row r="79141" ht="15"/>
    <row r="79142" ht="15"/>
    <row r="79143" ht="15"/>
    <row r="79144" ht="15"/>
    <row r="79145" ht="15"/>
    <row r="79146" ht="15"/>
    <row r="79147" ht="15"/>
    <row r="79148" ht="15"/>
    <row r="79149" ht="15"/>
    <row r="79150" ht="15"/>
    <row r="79151" ht="15"/>
    <row r="79152" ht="15"/>
    <row r="79153" ht="15"/>
    <row r="79154" ht="15"/>
    <row r="79155" ht="15"/>
    <row r="79156" ht="15"/>
    <row r="79157" ht="15"/>
    <row r="79158" ht="15"/>
    <row r="79159" ht="15"/>
    <row r="79160" ht="15"/>
    <row r="79161" ht="15"/>
    <row r="79162" ht="15"/>
    <row r="79163" ht="15"/>
    <row r="79164" ht="15"/>
    <row r="79165" ht="15"/>
    <row r="79166" ht="15"/>
    <row r="79167" ht="15"/>
    <row r="79168" ht="15"/>
    <row r="79169" ht="15"/>
    <row r="79170" ht="15"/>
    <row r="79171" ht="15"/>
    <row r="79172" ht="15"/>
    <row r="79173" ht="15"/>
    <row r="79174" ht="15"/>
    <row r="79175" ht="15"/>
    <row r="79176" ht="15"/>
    <row r="79177" ht="15"/>
    <row r="79178" ht="15"/>
    <row r="79179" ht="15"/>
    <row r="79180" ht="15"/>
    <row r="79181" ht="15"/>
    <row r="79182" ht="15"/>
    <row r="79183" ht="15"/>
    <row r="79184" ht="15"/>
    <row r="79185" ht="15"/>
    <row r="79186" ht="15"/>
    <row r="79187" ht="15"/>
    <row r="79188" ht="15"/>
    <row r="79189" ht="15"/>
    <row r="79190" ht="15"/>
    <row r="79191" ht="15"/>
    <row r="79192" ht="15"/>
    <row r="79193" ht="15"/>
    <row r="79194" ht="15"/>
    <row r="79195" ht="15"/>
    <row r="79196" ht="15"/>
    <row r="79197" ht="15"/>
    <row r="79198" ht="15"/>
    <row r="79199" ht="15"/>
    <row r="79200" ht="15"/>
    <row r="79201" ht="15"/>
    <row r="79202" ht="15"/>
    <row r="79203" ht="15"/>
    <row r="79204" ht="15"/>
    <row r="79205" ht="15"/>
    <row r="79206" ht="15"/>
    <row r="79207" ht="15"/>
    <row r="79208" ht="15"/>
    <row r="79209" ht="15"/>
    <row r="79210" ht="15"/>
    <row r="79211" ht="15"/>
    <row r="79212" ht="15"/>
    <row r="79213" ht="15"/>
    <row r="79214" ht="15"/>
    <row r="79215" ht="15"/>
    <row r="79216" ht="15"/>
    <row r="79217" ht="15"/>
    <row r="79218" ht="15"/>
    <row r="79219" ht="15"/>
    <row r="79220" ht="15"/>
    <row r="79221" ht="15"/>
    <row r="79222" ht="15"/>
    <row r="79223" ht="15"/>
    <row r="79224" ht="15"/>
    <row r="79225" ht="15"/>
    <row r="79226" ht="15"/>
    <row r="79227" ht="15"/>
    <row r="79228" ht="15"/>
    <row r="79229" ht="15"/>
    <row r="79230" ht="15"/>
    <row r="79231" ht="15"/>
    <row r="79232" ht="15"/>
    <row r="79233" ht="15"/>
    <row r="79234" ht="15"/>
    <row r="79235" ht="15"/>
    <row r="79236" ht="15"/>
    <row r="79237" ht="15"/>
    <row r="79238" ht="15"/>
    <row r="79239" ht="15"/>
    <row r="79240" ht="15"/>
    <row r="79241" ht="15"/>
    <row r="79242" ht="15"/>
    <row r="79243" ht="15"/>
    <row r="79244" ht="15"/>
    <row r="79245" ht="15"/>
    <row r="79246" ht="15"/>
    <row r="79247" ht="15"/>
    <row r="79248" ht="15"/>
    <row r="79249" ht="15"/>
    <row r="79250" ht="15"/>
    <row r="79251" ht="15"/>
    <row r="79252" ht="15"/>
    <row r="79253" ht="15"/>
    <row r="79254" ht="15"/>
    <row r="79255" ht="15"/>
    <row r="79256" ht="15"/>
    <row r="79257" ht="15"/>
    <row r="79258" ht="15"/>
    <row r="79259" ht="15"/>
    <row r="79260" ht="15"/>
    <row r="79261" ht="15"/>
    <row r="79262" ht="15"/>
    <row r="79263" ht="15"/>
    <row r="79264" ht="15"/>
    <row r="79265" ht="15"/>
    <row r="79266" ht="15"/>
    <row r="79267" ht="15"/>
    <row r="79268" ht="15"/>
    <row r="79269" ht="15"/>
    <row r="79270" ht="15"/>
    <row r="79271" ht="15"/>
    <row r="79272" ht="15"/>
    <row r="79273" ht="15"/>
    <row r="79274" ht="15"/>
    <row r="79275" ht="15"/>
    <row r="79276" ht="15"/>
    <row r="79277" ht="15"/>
    <row r="79278" ht="15"/>
    <row r="79279" ht="15"/>
    <row r="79280" ht="15"/>
    <row r="79281" ht="15"/>
    <row r="79282" ht="15"/>
    <row r="79283" ht="15"/>
    <row r="79284" ht="15"/>
    <row r="79285" ht="15"/>
    <row r="79286" ht="15"/>
    <row r="79287" ht="15"/>
    <row r="79288" ht="15"/>
    <row r="79289" ht="15"/>
    <row r="79290" ht="15"/>
    <row r="79291" ht="15"/>
    <row r="79292" ht="15"/>
    <row r="79293" ht="15"/>
    <row r="79294" ht="15"/>
    <row r="79295" ht="15"/>
    <row r="79296" ht="15"/>
    <row r="79297" ht="15"/>
    <row r="79298" ht="15"/>
    <row r="79299" ht="15"/>
    <row r="79300" ht="15"/>
    <row r="79301" ht="15"/>
    <row r="79302" ht="15"/>
    <row r="79303" ht="15"/>
    <row r="79304" ht="15"/>
    <row r="79305" ht="15"/>
    <row r="79306" ht="15"/>
    <row r="79307" ht="15"/>
    <row r="79308" ht="15"/>
    <row r="79309" ht="15"/>
    <row r="79310" ht="15"/>
    <row r="79311" ht="15"/>
    <row r="79312" ht="15"/>
    <row r="79313" ht="15"/>
    <row r="79314" ht="15"/>
    <row r="79315" ht="15"/>
    <row r="79316" ht="15"/>
    <row r="79317" ht="15"/>
    <row r="79318" ht="15"/>
    <row r="79319" ht="15"/>
    <row r="79320" ht="15"/>
    <row r="79321" ht="15"/>
    <row r="79322" ht="15"/>
    <row r="79323" ht="15"/>
    <row r="79324" ht="15"/>
    <row r="79325" ht="15"/>
    <row r="79326" ht="15"/>
    <row r="79327" ht="15"/>
    <row r="79328" ht="15"/>
    <row r="79329" ht="15"/>
    <row r="79330" ht="15"/>
    <row r="79331" ht="15"/>
    <row r="79332" ht="15"/>
    <row r="79333" ht="15"/>
    <row r="79334" ht="15"/>
    <row r="79335" ht="15"/>
    <row r="79336" ht="15"/>
    <row r="79337" ht="15"/>
    <row r="79338" ht="15"/>
    <row r="79339" ht="15"/>
    <row r="79340" ht="15"/>
    <row r="79341" ht="15"/>
    <row r="79342" ht="15"/>
    <row r="79343" ht="15"/>
    <row r="79344" ht="15"/>
    <row r="79345" ht="15"/>
    <row r="79346" ht="15"/>
    <row r="79347" ht="15"/>
    <row r="79348" ht="15"/>
    <row r="79349" ht="15"/>
    <row r="79350" ht="15"/>
    <row r="79351" ht="15"/>
    <row r="79352" ht="15"/>
    <row r="79353" ht="15"/>
    <row r="79354" ht="15"/>
    <row r="79355" ht="15"/>
    <row r="79356" ht="15"/>
    <row r="79357" ht="15"/>
    <row r="79358" ht="15"/>
    <row r="79359" ht="15"/>
    <row r="79360" ht="15"/>
    <row r="79361" ht="15"/>
    <row r="79362" ht="15"/>
    <row r="79363" ht="15"/>
    <row r="79364" ht="15"/>
    <row r="79365" ht="15"/>
    <row r="79366" ht="15"/>
    <row r="79367" ht="15"/>
    <row r="79368" ht="15"/>
    <row r="79369" ht="15"/>
    <row r="79370" ht="15"/>
    <row r="79371" ht="15"/>
    <row r="79372" ht="15"/>
    <row r="79373" ht="15"/>
    <row r="79374" ht="15"/>
    <row r="79375" ht="15"/>
    <row r="79376" ht="15"/>
    <row r="79377" ht="15"/>
    <row r="79378" ht="15"/>
    <row r="79379" ht="15"/>
    <row r="79380" ht="15"/>
    <row r="79381" ht="15"/>
    <row r="79382" ht="15"/>
    <row r="79383" ht="15"/>
    <row r="79384" ht="15"/>
    <row r="79385" ht="15"/>
    <row r="79386" ht="15"/>
    <row r="79387" ht="15"/>
    <row r="79388" ht="15"/>
    <row r="79389" ht="15"/>
    <row r="79390" ht="15"/>
    <row r="79391" ht="15"/>
    <row r="79392" ht="15"/>
    <row r="79393" ht="15"/>
    <row r="79394" ht="15"/>
    <row r="79395" ht="15"/>
    <row r="79396" ht="15"/>
    <row r="79397" ht="15"/>
    <row r="79398" ht="15"/>
    <row r="79399" ht="15"/>
    <row r="79400" ht="15"/>
    <row r="79401" ht="15"/>
    <row r="79402" ht="15"/>
    <row r="79403" ht="15"/>
    <row r="79404" ht="15"/>
    <row r="79405" ht="15"/>
    <row r="79406" ht="15"/>
    <row r="79407" ht="15"/>
    <row r="79408" ht="15"/>
    <row r="79409" ht="15"/>
    <row r="79410" ht="15"/>
    <row r="79411" ht="15"/>
    <row r="79412" ht="15"/>
    <row r="79413" ht="15"/>
    <row r="79414" ht="15"/>
    <row r="79415" ht="15"/>
    <row r="79416" ht="15"/>
    <row r="79417" ht="15"/>
    <row r="79418" ht="15"/>
    <row r="79419" ht="15"/>
    <row r="79420" ht="15"/>
    <row r="79421" ht="15"/>
    <row r="79422" ht="15"/>
    <row r="79423" ht="15"/>
    <row r="79424" ht="15"/>
    <row r="79425" ht="15"/>
    <row r="79426" ht="15"/>
    <row r="79427" ht="15"/>
    <row r="79428" ht="15"/>
    <row r="79429" ht="15"/>
    <row r="79430" ht="15"/>
    <row r="79431" ht="15"/>
    <row r="79432" ht="15"/>
    <row r="79433" ht="15"/>
    <row r="79434" ht="15"/>
    <row r="79435" ht="15"/>
    <row r="79436" ht="15"/>
    <row r="79437" ht="15"/>
    <row r="79438" ht="15"/>
    <row r="79439" ht="15"/>
    <row r="79440" ht="15"/>
    <row r="79441" ht="15"/>
    <row r="79442" ht="15"/>
    <row r="79443" ht="15"/>
    <row r="79444" ht="15"/>
    <row r="79445" ht="15"/>
    <row r="79446" ht="15"/>
    <row r="79447" ht="15"/>
    <row r="79448" ht="15"/>
    <row r="79449" ht="15"/>
    <row r="79450" ht="15"/>
    <row r="79451" ht="15"/>
    <row r="79452" ht="15"/>
    <row r="79453" ht="15"/>
    <row r="79454" ht="15"/>
    <row r="79455" ht="15"/>
    <row r="79456" ht="15"/>
    <row r="79457" ht="15"/>
    <row r="79458" ht="15"/>
    <row r="79459" ht="15"/>
    <row r="79460" ht="15"/>
    <row r="79461" ht="15"/>
    <row r="79462" ht="15"/>
    <row r="79463" ht="15"/>
    <row r="79464" ht="15"/>
    <row r="79465" ht="15"/>
    <row r="79466" ht="15"/>
    <row r="79467" ht="15"/>
    <row r="79468" ht="15"/>
    <row r="79469" ht="15"/>
    <row r="79470" ht="15"/>
    <row r="79471" ht="15"/>
    <row r="79472" ht="15"/>
    <row r="79473" ht="15"/>
    <row r="79474" ht="15"/>
    <row r="79475" ht="15"/>
    <row r="79476" ht="15"/>
    <row r="79477" ht="15"/>
    <row r="79478" ht="15"/>
    <row r="79479" ht="15"/>
    <row r="79480" ht="15"/>
    <row r="79481" ht="15"/>
    <row r="79482" ht="15"/>
    <row r="79483" ht="15"/>
    <row r="79484" ht="15"/>
    <row r="79485" ht="15"/>
    <row r="79486" ht="15"/>
    <row r="79487" ht="15"/>
    <row r="79488" ht="15"/>
    <row r="79489" ht="15"/>
    <row r="79490" ht="15"/>
    <row r="79491" ht="15"/>
    <row r="79492" ht="15"/>
    <row r="79493" ht="15"/>
    <row r="79494" ht="15"/>
    <row r="79495" ht="15"/>
    <row r="79496" ht="15"/>
    <row r="79497" ht="15"/>
    <row r="79498" ht="15"/>
    <row r="79499" ht="15"/>
    <row r="79500" ht="15"/>
    <row r="79501" ht="15"/>
    <row r="79502" ht="15"/>
    <row r="79503" ht="15"/>
    <row r="79504" ht="15"/>
    <row r="79505" ht="15"/>
    <row r="79506" ht="15"/>
    <row r="79507" ht="15"/>
    <row r="79508" ht="15"/>
    <row r="79509" ht="15"/>
    <row r="79510" ht="15"/>
    <row r="79511" ht="15"/>
    <row r="79512" ht="15"/>
    <row r="79513" ht="15"/>
    <row r="79514" ht="15"/>
    <row r="79515" ht="15"/>
    <row r="79516" ht="15"/>
    <row r="79517" ht="15"/>
    <row r="79518" ht="15"/>
    <row r="79519" ht="15"/>
    <row r="79520" ht="15"/>
    <row r="79521" ht="15"/>
    <row r="79522" ht="15"/>
    <row r="79523" ht="15"/>
    <row r="79524" ht="15"/>
    <row r="79525" ht="15"/>
    <row r="79526" ht="15"/>
    <row r="79527" ht="15"/>
    <row r="79528" ht="15"/>
    <row r="79529" ht="15"/>
    <row r="79530" ht="15"/>
    <row r="79531" ht="15"/>
    <row r="79532" ht="15"/>
    <row r="79533" ht="15"/>
    <row r="79534" ht="15"/>
    <row r="79535" ht="15"/>
    <row r="79536" ht="15"/>
    <row r="79537" ht="15"/>
    <row r="79538" ht="15"/>
    <row r="79539" ht="15"/>
    <row r="79540" ht="15"/>
    <row r="79541" ht="15"/>
    <row r="79542" ht="15"/>
    <row r="79543" ht="15"/>
    <row r="79544" ht="15"/>
    <row r="79545" ht="15"/>
    <row r="79546" ht="15"/>
    <row r="79547" ht="15"/>
    <row r="79548" ht="15"/>
    <row r="79549" ht="15"/>
    <row r="79550" ht="15"/>
    <row r="79551" ht="15"/>
    <row r="79552" ht="15"/>
    <row r="79553" ht="15"/>
    <row r="79554" ht="15"/>
    <row r="79555" ht="15"/>
    <row r="79556" ht="15"/>
    <row r="79557" ht="15"/>
    <row r="79558" ht="15"/>
    <row r="79559" ht="15"/>
    <row r="79560" ht="15"/>
    <row r="79561" ht="15"/>
    <row r="79562" ht="15"/>
    <row r="79563" ht="15"/>
    <row r="79564" ht="15"/>
    <row r="79565" ht="15"/>
    <row r="79566" ht="15"/>
    <row r="79567" ht="15"/>
    <row r="79568" ht="15"/>
    <row r="79569" ht="15"/>
    <row r="79570" ht="15"/>
    <row r="79571" ht="15"/>
    <row r="79572" ht="15"/>
    <row r="79573" ht="15"/>
    <row r="79574" ht="15"/>
    <row r="79575" ht="15"/>
    <row r="79576" ht="15"/>
    <row r="79577" ht="15"/>
    <row r="79578" ht="15"/>
    <row r="79579" ht="15"/>
    <row r="79580" ht="15"/>
    <row r="79581" ht="15"/>
    <row r="79582" ht="15"/>
    <row r="79583" ht="15"/>
    <row r="79584" ht="15"/>
    <row r="79585" ht="15"/>
    <row r="79586" ht="15"/>
    <row r="79587" ht="15"/>
    <row r="79588" ht="15"/>
    <row r="79589" ht="15"/>
    <row r="79590" ht="15"/>
    <row r="79591" ht="15"/>
    <row r="79592" ht="15"/>
    <row r="79593" ht="15"/>
    <row r="79594" ht="15"/>
    <row r="79595" ht="15"/>
    <row r="79596" ht="15"/>
    <row r="79597" ht="15"/>
    <row r="79598" ht="15"/>
    <row r="79599" ht="15"/>
    <row r="79600" ht="15"/>
    <row r="79601" ht="15"/>
    <row r="79602" ht="15"/>
    <row r="79603" ht="15"/>
    <row r="79604" ht="15"/>
    <row r="79605" ht="15"/>
    <row r="79606" ht="15"/>
    <row r="79607" ht="15"/>
    <row r="79608" ht="15"/>
    <row r="79609" ht="15"/>
    <row r="79610" ht="15"/>
    <row r="79611" ht="15"/>
    <row r="79612" ht="15"/>
    <row r="79613" ht="15"/>
    <row r="79614" ht="15"/>
    <row r="79615" ht="15"/>
    <row r="79616" ht="15"/>
    <row r="79617" ht="15"/>
    <row r="79618" ht="15"/>
    <row r="79619" ht="15"/>
    <row r="79620" ht="15"/>
    <row r="79621" ht="15"/>
    <row r="79622" ht="15"/>
    <row r="79623" ht="15"/>
    <row r="79624" ht="15"/>
    <row r="79625" ht="15"/>
    <row r="79626" ht="15"/>
    <row r="79627" ht="15"/>
    <row r="79628" ht="15"/>
    <row r="79629" ht="15"/>
    <row r="79630" ht="15"/>
    <row r="79631" ht="15"/>
    <row r="79632" ht="15"/>
    <row r="79633" ht="15"/>
    <row r="79634" ht="15"/>
    <row r="79635" ht="15"/>
    <row r="79636" ht="15"/>
    <row r="79637" ht="15"/>
    <row r="79638" ht="15"/>
    <row r="79639" ht="15"/>
    <row r="79640" ht="15"/>
    <row r="79641" ht="15"/>
    <row r="79642" ht="15"/>
    <row r="79643" ht="15"/>
    <row r="79644" ht="15"/>
    <row r="79645" ht="15"/>
    <row r="79646" ht="15"/>
    <row r="79647" ht="15"/>
    <row r="79648" ht="15"/>
    <row r="79649" ht="15"/>
    <row r="79650" ht="15"/>
    <row r="79651" ht="15"/>
    <row r="79652" ht="15"/>
    <row r="79653" ht="15"/>
    <row r="79654" ht="15"/>
    <row r="79655" ht="15"/>
    <row r="79656" ht="15"/>
    <row r="79657" ht="15"/>
    <row r="79658" ht="15"/>
    <row r="79659" ht="15"/>
    <row r="79660" ht="15"/>
    <row r="79661" ht="15"/>
    <row r="79662" ht="15"/>
    <row r="79663" ht="15"/>
    <row r="79664" ht="15"/>
    <row r="79665" ht="15"/>
    <row r="79666" ht="15"/>
    <row r="79667" ht="15"/>
    <row r="79668" ht="15"/>
    <row r="79669" ht="15"/>
    <row r="79670" ht="15"/>
    <row r="79671" ht="15"/>
    <row r="79672" ht="15"/>
    <row r="79673" ht="15"/>
    <row r="79674" ht="15"/>
    <row r="79675" ht="15"/>
    <row r="79676" ht="15"/>
    <row r="79677" ht="15"/>
    <row r="79678" ht="15"/>
    <row r="79679" ht="15"/>
    <row r="79680" ht="15"/>
    <row r="79681" ht="15"/>
    <row r="79682" ht="15"/>
    <row r="79683" ht="15"/>
    <row r="79684" ht="15"/>
    <row r="79685" ht="15"/>
    <row r="79686" ht="15"/>
    <row r="79687" ht="15"/>
    <row r="79688" ht="15"/>
    <row r="79689" ht="15"/>
    <row r="79690" ht="15"/>
    <row r="79691" ht="15"/>
    <row r="79692" ht="15"/>
    <row r="79693" ht="15"/>
    <row r="79694" ht="15"/>
    <row r="79695" ht="15"/>
    <row r="79696" ht="15"/>
    <row r="79697" ht="15"/>
    <row r="79698" ht="15"/>
    <row r="79699" ht="15"/>
    <row r="79700" ht="15"/>
    <row r="79701" ht="15"/>
    <row r="79702" ht="15"/>
    <row r="79703" ht="15"/>
    <row r="79704" ht="15"/>
    <row r="79705" ht="15"/>
    <row r="79706" ht="15"/>
    <row r="79707" ht="15"/>
    <row r="79708" ht="15"/>
    <row r="79709" ht="15"/>
    <row r="79710" ht="15"/>
    <row r="79711" ht="15"/>
    <row r="79712" ht="15"/>
    <row r="79713" ht="15"/>
    <row r="79714" ht="15"/>
    <row r="79715" ht="15"/>
    <row r="79716" ht="15"/>
    <row r="79717" ht="15"/>
    <row r="79718" ht="15"/>
    <row r="79719" ht="15"/>
    <row r="79720" ht="15"/>
    <row r="79721" ht="15"/>
    <row r="79722" ht="15"/>
    <row r="79723" ht="15"/>
    <row r="79724" ht="15"/>
    <row r="79725" ht="15"/>
    <row r="79726" ht="15"/>
    <row r="79727" ht="15"/>
    <row r="79728" ht="15"/>
    <row r="79729" ht="15"/>
    <row r="79730" ht="15"/>
    <row r="79731" ht="15"/>
    <row r="79732" ht="15"/>
    <row r="79733" ht="15"/>
    <row r="79734" ht="15"/>
    <row r="79735" ht="15"/>
    <row r="79736" ht="15"/>
    <row r="79737" ht="15"/>
    <row r="79738" ht="15"/>
    <row r="79739" ht="15"/>
    <row r="79740" ht="15"/>
    <row r="79741" ht="15"/>
    <row r="79742" ht="15"/>
    <row r="79743" ht="15"/>
    <row r="79744" ht="15"/>
    <row r="79745" ht="15"/>
    <row r="79746" ht="15"/>
    <row r="79747" ht="15"/>
    <row r="79748" ht="15"/>
    <row r="79749" ht="15"/>
    <row r="79750" ht="15"/>
    <row r="79751" ht="15"/>
    <row r="79752" ht="15"/>
    <row r="79753" ht="15"/>
    <row r="79754" ht="15"/>
    <row r="79755" ht="15"/>
    <row r="79756" ht="15"/>
    <row r="79757" ht="15"/>
    <row r="79758" ht="15"/>
    <row r="79759" ht="15"/>
    <row r="79760" ht="15"/>
    <row r="79761" ht="15"/>
    <row r="79762" ht="15"/>
    <row r="79763" ht="15"/>
    <row r="79764" ht="15"/>
    <row r="79765" ht="15"/>
    <row r="79766" ht="15"/>
    <row r="79767" ht="15"/>
    <row r="79768" ht="15"/>
    <row r="79769" ht="15"/>
    <row r="79770" ht="15"/>
    <row r="79771" ht="15"/>
    <row r="79772" ht="15"/>
    <row r="79773" ht="15"/>
    <row r="79774" ht="15"/>
    <row r="79775" ht="15"/>
    <row r="79776" ht="15"/>
    <row r="79777" ht="15"/>
    <row r="79778" ht="15"/>
    <row r="79779" ht="15"/>
    <row r="79780" ht="15"/>
    <row r="79781" ht="15"/>
    <row r="79782" ht="15"/>
    <row r="79783" ht="15"/>
    <row r="79784" ht="15"/>
    <row r="79785" ht="15"/>
    <row r="79786" ht="15"/>
    <row r="79787" ht="15"/>
    <row r="79788" ht="15"/>
    <row r="79789" ht="15"/>
    <row r="79790" ht="15"/>
    <row r="79791" ht="15"/>
    <row r="79792" ht="15"/>
    <row r="79793" ht="15"/>
    <row r="79794" ht="15"/>
    <row r="79795" ht="15"/>
    <row r="79796" ht="15"/>
    <row r="79797" ht="15"/>
    <row r="79798" ht="15"/>
    <row r="79799" ht="15"/>
    <row r="79800" ht="15"/>
    <row r="79801" ht="15"/>
    <row r="79802" ht="15"/>
    <row r="79803" ht="15"/>
    <row r="79804" ht="15"/>
    <row r="79805" ht="15"/>
    <row r="79806" ht="15"/>
    <row r="79807" ht="15"/>
    <row r="79808" ht="15"/>
    <row r="79809" ht="15"/>
    <row r="79810" ht="15"/>
    <row r="79811" ht="15"/>
    <row r="79812" ht="15"/>
    <row r="79813" ht="15"/>
    <row r="79814" ht="15"/>
    <row r="79815" ht="15"/>
    <row r="79816" ht="15"/>
    <row r="79817" ht="15"/>
    <row r="79818" ht="15"/>
    <row r="79819" ht="15"/>
    <row r="79820" ht="15"/>
    <row r="79821" ht="15"/>
    <row r="79822" ht="15"/>
    <row r="79823" ht="15"/>
    <row r="79824" ht="15"/>
    <row r="79825" ht="15"/>
    <row r="79826" ht="15"/>
    <row r="79827" ht="15"/>
    <row r="79828" ht="15"/>
    <row r="79829" ht="15"/>
    <row r="79830" ht="15"/>
    <row r="79831" ht="15"/>
    <row r="79832" ht="15"/>
    <row r="79833" ht="15"/>
    <row r="79834" ht="15"/>
    <row r="79835" ht="15"/>
    <row r="79836" ht="15"/>
    <row r="79837" ht="15"/>
    <row r="79838" ht="15"/>
    <row r="79839" ht="15"/>
    <row r="79840" ht="15"/>
    <row r="79841" ht="15"/>
    <row r="79842" ht="15"/>
    <row r="79843" ht="15"/>
    <row r="79844" ht="15"/>
    <row r="79845" ht="15"/>
    <row r="79846" ht="15"/>
    <row r="79847" ht="15"/>
    <row r="79848" ht="15"/>
    <row r="79849" ht="15"/>
    <row r="79850" ht="15"/>
    <row r="79851" ht="15"/>
    <row r="79852" ht="15"/>
    <row r="79853" ht="15"/>
    <row r="79854" ht="15"/>
    <row r="79855" ht="15"/>
    <row r="79856" ht="15"/>
    <row r="79857" ht="15"/>
    <row r="79858" ht="15"/>
    <row r="79859" ht="15"/>
    <row r="79860" ht="15"/>
    <row r="79861" ht="15"/>
    <row r="79862" ht="15"/>
    <row r="79863" ht="15"/>
    <row r="79864" ht="15"/>
    <row r="79865" ht="15"/>
    <row r="79866" ht="15"/>
    <row r="79867" ht="15"/>
    <row r="79868" ht="15"/>
    <row r="79869" ht="15"/>
    <row r="79870" ht="15"/>
    <row r="79871" ht="15"/>
    <row r="79872" ht="15"/>
    <row r="79873" ht="15"/>
    <row r="79874" ht="15"/>
    <row r="79875" ht="15"/>
    <row r="79876" ht="15"/>
    <row r="79877" ht="15"/>
    <row r="79878" ht="15"/>
    <row r="79879" ht="15"/>
    <row r="79880" ht="15"/>
    <row r="79881" ht="15"/>
    <row r="79882" ht="15"/>
    <row r="79883" ht="15"/>
    <row r="79884" ht="15"/>
    <row r="79885" ht="15"/>
    <row r="79886" ht="15"/>
    <row r="79887" ht="15"/>
    <row r="79888" ht="15"/>
    <row r="79889" ht="15"/>
    <row r="79890" ht="15"/>
    <row r="79891" ht="15"/>
    <row r="79892" ht="15"/>
    <row r="79893" ht="15"/>
    <row r="79894" ht="15"/>
    <row r="79895" ht="15"/>
    <row r="79896" ht="15"/>
    <row r="79897" ht="15"/>
    <row r="79898" ht="15"/>
    <row r="79899" ht="15"/>
    <row r="79900" ht="15"/>
    <row r="79901" ht="15"/>
    <row r="79902" ht="15"/>
    <row r="79903" ht="15"/>
    <row r="79904" ht="15"/>
    <row r="79905" ht="15"/>
    <row r="79906" ht="15"/>
    <row r="79907" ht="15"/>
    <row r="79908" ht="15"/>
    <row r="79909" ht="15"/>
    <row r="79910" ht="15"/>
    <row r="79911" ht="15"/>
    <row r="79912" ht="15"/>
    <row r="79913" ht="15"/>
    <row r="79914" ht="15"/>
    <row r="79915" ht="15"/>
    <row r="79916" ht="15"/>
    <row r="79917" ht="15"/>
    <row r="79918" ht="15"/>
    <row r="79919" ht="15"/>
    <row r="79920" ht="15"/>
    <row r="79921" ht="15"/>
    <row r="79922" ht="15"/>
    <row r="79923" ht="15"/>
    <row r="79924" ht="15"/>
    <row r="79925" ht="15"/>
    <row r="79926" ht="15"/>
    <row r="79927" ht="15"/>
    <row r="79928" ht="15"/>
    <row r="79929" ht="15"/>
    <row r="79930" ht="15"/>
    <row r="79931" ht="15"/>
    <row r="79932" ht="15"/>
    <row r="79933" ht="15"/>
    <row r="79934" ht="15"/>
    <row r="79935" ht="15"/>
    <row r="79936" ht="15"/>
    <row r="79937" ht="15"/>
    <row r="79938" ht="15"/>
    <row r="79939" ht="15"/>
    <row r="79940" ht="15"/>
    <row r="79941" ht="15"/>
    <row r="79942" ht="15"/>
    <row r="79943" ht="15"/>
    <row r="79944" ht="15"/>
    <row r="79945" ht="15"/>
    <row r="79946" ht="15"/>
    <row r="79947" ht="15"/>
    <row r="79948" ht="15"/>
    <row r="79949" ht="15"/>
    <row r="79950" ht="15"/>
    <row r="79951" ht="15"/>
    <row r="79952" ht="15"/>
    <row r="79953" ht="15"/>
    <row r="79954" ht="15"/>
    <row r="79955" ht="15"/>
    <row r="79956" ht="15"/>
    <row r="79957" ht="15"/>
    <row r="79958" ht="15"/>
    <row r="79959" ht="15"/>
    <row r="79960" ht="15"/>
    <row r="79961" ht="15"/>
    <row r="79962" ht="15"/>
    <row r="79963" ht="15"/>
    <row r="79964" ht="15"/>
    <row r="79965" ht="15"/>
    <row r="79966" ht="15"/>
    <row r="79967" ht="15"/>
    <row r="79968" ht="15"/>
    <row r="79969" ht="15"/>
    <row r="79970" ht="15"/>
    <row r="79971" ht="15"/>
    <row r="79972" ht="15"/>
    <row r="79973" ht="15"/>
    <row r="79974" ht="15"/>
    <row r="79975" ht="15"/>
    <row r="79976" ht="15"/>
    <row r="79977" ht="15"/>
    <row r="79978" ht="15"/>
    <row r="79979" ht="15"/>
    <row r="79980" ht="15"/>
    <row r="79981" ht="15"/>
    <row r="79982" ht="15"/>
    <row r="79983" ht="15"/>
    <row r="79984" ht="15"/>
    <row r="79985" ht="15"/>
    <row r="79986" ht="15"/>
    <row r="79987" ht="15"/>
    <row r="79988" ht="15"/>
    <row r="79989" ht="15"/>
    <row r="79990" ht="15"/>
    <row r="79991" ht="15"/>
    <row r="79992" ht="15"/>
    <row r="79993" ht="15"/>
    <row r="79994" ht="15"/>
    <row r="79995" ht="15"/>
    <row r="79996" ht="15"/>
    <row r="79997" ht="15"/>
    <row r="79998" ht="15"/>
    <row r="79999" ht="15"/>
    <row r="80000" ht="15"/>
    <row r="80001" ht="15"/>
    <row r="80002" ht="15"/>
    <row r="80003" ht="15"/>
    <row r="80004" ht="15"/>
    <row r="80005" ht="15"/>
    <row r="80006" ht="15"/>
    <row r="80007" ht="15"/>
    <row r="80008" ht="15"/>
    <row r="80009" ht="15"/>
    <row r="80010" ht="15"/>
    <row r="80011" ht="15"/>
    <row r="80012" ht="15"/>
    <row r="80013" ht="15"/>
    <row r="80014" ht="15"/>
    <row r="80015" ht="15"/>
    <row r="80016" ht="15"/>
    <row r="80017" ht="15"/>
    <row r="80018" ht="15"/>
    <row r="80019" ht="15"/>
    <row r="80020" ht="15"/>
    <row r="80021" ht="15"/>
    <row r="80022" ht="15"/>
    <row r="80023" ht="15"/>
    <row r="80024" ht="15"/>
    <row r="80025" ht="15"/>
    <row r="80026" ht="15"/>
    <row r="80027" ht="15"/>
    <row r="80028" ht="15"/>
    <row r="80029" ht="15"/>
    <row r="80030" ht="15"/>
    <row r="80031" ht="15"/>
    <row r="80032" ht="15"/>
    <row r="80033" ht="15"/>
    <row r="80034" ht="15"/>
    <row r="80035" ht="15"/>
    <row r="80036" ht="15"/>
    <row r="80037" ht="15"/>
    <row r="80038" ht="15"/>
    <row r="80039" ht="15"/>
    <row r="80040" ht="15"/>
    <row r="80041" ht="15"/>
    <row r="80042" ht="15"/>
    <row r="80043" ht="15"/>
    <row r="80044" ht="15"/>
    <row r="80045" ht="15"/>
    <row r="80046" ht="15"/>
    <row r="80047" ht="15"/>
    <row r="80048" ht="15"/>
    <row r="80049" ht="15"/>
    <row r="80050" ht="15"/>
    <row r="80051" ht="15"/>
    <row r="80052" ht="15"/>
    <row r="80053" ht="15"/>
    <row r="80054" ht="15"/>
    <row r="80055" ht="15"/>
    <row r="80056" ht="15"/>
    <row r="80057" ht="15"/>
    <row r="80058" ht="15"/>
    <row r="80059" ht="15"/>
    <row r="80060" ht="15"/>
    <row r="80061" ht="15"/>
    <row r="80062" ht="15"/>
    <row r="80063" ht="15"/>
    <row r="80064" ht="15"/>
    <row r="80065" ht="15"/>
    <row r="80066" ht="15"/>
    <row r="80067" ht="15"/>
    <row r="80068" ht="15"/>
    <row r="80069" ht="15"/>
    <row r="80070" ht="15"/>
    <row r="80071" ht="15"/>
    <row r="80072" ht="15"/>
    <row r="80073" ht="15"/>
    <row r="80074" ht="15"/>
    <row r="80075" ht="15"/>
    <row r="80076" ht="15"/>
    <row r="80077" ht="15"/>
    <row r="80078" ht="15"/>
    <row r="80079" ht="15"/>
    <row r="80080" ht="15"/>
    <row r="80081" ht="15"/>
    <row r="80082" ht="15"/>
    <row r="80083" ht="15"/>
    <row r="80084" ht="15"/>
    <row r="80085" ht="15"/>
    <row r="80086" ht="15"/>
    <row r="80087" ht="15"/>
    <row r="80088" ht="15"/>
    <row r="80089" ht="15"/>
    <row r="80090" ht="15"/>
    <row r="80091" ht="15"/>
    <row r="80092" ht="15"/>
    <row r="80093" ht="15"/>
    <row r="80094" ht="15"/>
    <row r="80095" ht="15"/>
    <row r="80096" ht="15"/>
    <row r="80097" ht="15"/>
    <row r="80098" ht="15"/>
    <row r="80099" ht="15"/>
    <row r="80100" ht="15"/>
    <row r="80101" ht="15"/>
    <row r="80102" ht="15"/>
    <row r="80103" ht="15"/>
    <row r="80104" ht="15"/>
    <row r="80105" ht="15"/>
    <row r="80106" ht="15"/>
    <row r="80107" ht="15"/>
    <row r="80108" ht="15"/>
    <row r="80109" ht="15"/>
    <row r="80110" ht="15"/>
    <row r="80111" ht="15"/>
    <row r="80112" ht="15"/>
    <row r="80113" ht="15"/>
    <row r="80114" ht="15"/>
    <row r="80115" ht="15"/>
    <row r="80116" ht="15"/>
    <row r="80117" ht="15"/>
    <row r="80118" ht="15"/>
    <row r="80119" ht="15"/>
    <row r="80120" ht="15"/>
    <row r="80121" ht="15"/>
    <row r="80122" ht="15"/>
    <row r="80123" ht="15"/>
    <row r="80124" ht="15"/>
    <row r="80125" ht="15"/>
    <row r="80126" ht="15"/>
    <row r="80127" ht="15"/>
    <row r="80128" ht="15"/>
    <row r="80129" ht="15"/>
    <row r="80130" ht="15"/>
    <row r="80131" ht="15"/>
    <row r="80132" ht="15"/>
    <row r="80133" ht="15"/>
    <row r="80134" ht="15"/>
    <row r="80135" ht="15"/>
    <row r="80136" ht="15"/>
    <row r="80137" ht="15"/>
    <row r="80138" ht="15"/>
    <row r="80139" ht="15"/>
    <row r="80140" ht="15"/>
    <row r="80141" ht="15"/>
    <row r="80142" ht="15"/>
    <row r="80143" ht="15"/>
    <row r="80144" ht="15"/>
    <row r="80145" ht="15"/>
    <row r="80146" ht="15"/>
    <row r="80147" ht="15"/>
    <row r="80148" ht="15"/>
    <row r="80149" ht="15"/>
    <row r="80150" ht="15"/>
    <row r="80151" ht="15"/>
    <row r="80152" ht="15"/>
    <row r="80153" ht="15"/>
    <row r="80154" ht="15"/>
    <row r="80155" ht="15"/>
    <row r="80156" ht="15"/>
    <row r="80157" ht="15"/>
    <row r="80158" ht="15"/>
    <row r="80159" ht="15"/>
    <row r="80160" ht="15"/>
    <row r="80161" ht="15"/>
    <row r="80162" ht="15"/>
    <row r="80163" ht="15"/>
    <row r="80164" ht="15"/>
    <row r="80165" ht="15"/>
    <row r="80166" ht="15"/>
    <row r="80167" ht="15"/>
    <row r="80168" ht="15"/>
    <row r="80169" ht="15"/>
    <row r="80170" ht="15"/>
    <row r="80171" ht="15"/>
    <row r="80172" ht="15"/>
    <row r="80173" ht="15"/>
    <row r="80174" ht="15"/>
    <row r="80175" ht="15"/>
    <row r="80176" ht="15"/>
    <row r="80177" ht="15"/>
    <row r="80178" ht="15"/>
    <row r="80179" ht="15"/>
    <row r="80180" ht="15"/>
    <row r="80181" ht="15"/>
    <row r="80182" ht="15"/>
    <row r="80183" ht="15"/>
    <row r="80184" ht="15"/>
    <row r="80185" ht="15"/>
    <row r="80186" ht="15"/>
    <row r="80187" ht="15"/>
    <row r="80188" ht="15"/>
    <row r="80189" ht="15"/>
    <row r="80190" ht="15"/>
    <row r="80191" ht="15"/>
    <row r="80192" ht="15"/>
    <row r="80193" ht="15"/>
    <row r="80194" ht="15"/>
    <row r="80195" ht="15"/>
    <row r="80196" ht="15"/>
    <row r="80197" ht="15"/>
    <row r="80198" ht="15"/>
    <row r="80199" ht="15"/>
    <row r="80200" ht="15"/>
    <row r="80201" ht="15"/>
    <row r="80202" ht="15"/>
    <row r="80203" ht="15"/>
    <row r="80204" ht="15"/>
    <row r="80205" ht="15"/>
    <row r="80206" ht="15"/>
    <row r="80207" ht="15"/>
    <row r="80208" ht="15"/>
    <row r="80209" ht="15"/>
    <row r="80210" ht="15"/>
    <row r="80211" ht="15"/>
    <row r="80212" ht="15"/>
    <row r="80213" ht="15"/>
    <row r="80214" ht="15"/>
    <row r="80215" ht="15"/>
    <row r="80216" ht="15"/>
    <row r="80217" ht="15"/>
    <row r="80218" ht="15"/>
    <row r="80219" ht="15"/>
    <row r="80220" ht="15"/>
    <row r="80221" ht="15"/>
    <row r="80222" ht="15"/>
    <row r="80223" ht="15"/>
    <row r="80224" ht="15"/>
    <row r="80225" ht="15"/>
    <row r="80226" ht="15"/>
    <row r="80227" ht="15"/>
    <row r="80228" ht="15"/>
    <row r="80229" ht="15"/>
    <row r="80230" ht="15"/>
    <row r="80231" ht="15"/>
    <row r="80232" ht="15"/>
    <row r="80233" ht="15"/>
    <row r="80234" ht="15"/>
    <row r="80235" ht="15"/>
    <row r="80236" ht="15"/>
    <row r="80237" ht="15"/>
    <row r="80238" ht="15"/>
    <row r="80239" ht="15"/>
    <row r="80240" ht="15"/>
    <row r="80241" ht="15"/>
    <row r="80242" ht="15"/>
    <row r="80243" ht="15"/>
    <row r="80244" ht="15"/>
    <row r="80245" ht="15"/>
    <row r="80246" ht="15"/>
    <row r="80247" ht="15"/>
    <row r="80248" ht="15"/>
    <row r="80249" ht="15"/>
    <row r="80250" ht="15"/>
    <row r="80251" ht="15"/>
    <row r="80252" ht="15"/>
    <row r="80253" ht="15"/>
    <row r="80254" ht="15"/>
    <row r="80255" ht="15"/>
    <row r="80256" ht="15"/>
    <row r="80257" ht="15"/>
    <row r="80258" ht="15"/>
    <row r="80259" ht="15"/>
    <row r="80260" ht="15"/>
    <row r="80261" ht="15"/>
    <row r="80262" ht="15"/>
    <row r="80263" ht="15"/>
    <row r="80264" ht="15"/>
    <row r="80265" ht="15"/>
    <row r="80266" ht="15"/>
    <row r="80267" ht="15"/>
    <row r="80268" ht="15"/>
    <row r="80269" ht="15"/>
    <row r="80270" ht="15"/>
    <row r="80271" ht="15"/>
    <row r="80272" ht="15"/>
    <row r="80273" ht="15"/>
    <row r="80274" ht="15"/>
    <row r="80275" ht="15"/>
    <row r="80276" ht="15"/>
    <row r="80277" ht="15"/>
    <row r="80278" ht="15"/>
    <row r="80279" ht="15"/>
    <row r="80280" ht="15"/>
    <row r="80281" ht="15"/>
    <row r="80282" ht="15"/>
    <row r="80283" ht="15"/>
    <row r="80284" ht="15"/>
    <row r="80285" ht="15"/>
    <row r="80286" ht="15"/>
    <row r="80287" ht="15"/>
    <row r="80288" ht="15"/>
    <row r="80289" ht="15"/>
    <row r="80290" ht="15"/>
    <row r="80291" ht="15"/>
    <row r="80292" ht="15"/>
    <row r="80293" ht="15"/>
    <row r="80294" ht="15"/>
    <row r="80295" ht="15"/>
    <row r="80296" ht="15"/>
    <row r="80297" ht="15"/>
    <row r="80298" ht="15"/>
    <row r="80299" ht="15"/>
    <row r="80300" ht="15"/>
    <row r="80301" ht="15"/>
    <row r="80302" ht="15"/>
    <row r="80303" ht="15"/>
    <row r="80304" ht="15"/>
    <row r="80305" ht="15"/>
    <row r="80306" ht="15"/>
    <row r="80307" ht="15"/>
    <row r="80308" ht="15"/>
    <row r="80309" ht="15"/>
    <row r="80310" ht="15"/>
    <row r="80311" ht="15"/>
    <row r="80312" ht="15"/>
    <row r="80313" ht="15"/>
    <row r="80314" ht="15"/>
    <row r="80315" ht="15"/>
    <row r="80316" ht="15"/>
    <row r="80317" ht="15"/>
    <row r="80318" ht="15"/>
    <row r="80319" ht="15"/>
    <row r="80320" ht="15"/>
    <row r="80321" ht="15"/>
    <row r="80322" ht="15"/>
    <row r="80323" ht="15"/>
    <row r="80324" ht="15"/>
    <row r="80325" ht="15"/>
    <row r="80326" ht="15"/>
    <row r="80327" ht="15"/>
    <row r="80328" ht="15"/>
    <row r="80329" ht="15"/>
    <row r="80330" ht="15"/>
    <row r="80331" ht="15"/>
    <row r="80332" ht="15"/>
    <row r="80333" ht="15"/>
    <row r="80334" ht="15"/>
    <row r="80335" ht="15"/>
    <row r="80336" ht="15"/>
    <row r="80337" ht="15"/>
    <row r="80338" ht="15"/>
    <row r="80339" ht="15"/>
    <row r="80340" ht="15"/>
    <row r="80341" ht="15"/>
    <row r="80342" ht="15"/>
    <row r="80343" ht="15"/>
    <row r="80344" ht="15"/>
    <row r="80345" ht="15"/>
    <row r="80346" ht="15"/>
    <row r="80347" ht="15"/>
    <row r="80348" ht="15"/>
    <row r="80349" ht="15"/>
    <row r="80350" ht="15"/>
    <row r="80351" ht="15"/>
    <row r="80352" ht="15"/>
    <row r="80353" ht="15"/>
    <row r="80354" ht="15"/>
    <row r="80355" ht="15"/>
    <row r="80356" ht="15"/>
    <row r="80357" ht="15"/>
    <row r="80358" ht="15"/>
    <row r="80359" ht="15"/>
    <row r="80360" ht="15"/>
    <row r="80361" ht="15"/>
    <row r="80362" ht="15"/>
    <row r="80363" ht="15"/>
    <row r="80364" ht="15"/>
    <row r="80365" ht="15"/>
    <row r="80366" ht="15"/>
    <row r="80367" ht="15"/>
    <row r="80368" ht="15"/>
    <row r="80369" ht="15"/>
    <row r="80370" ht="15"/>
    <row r="80371" ht="15"/>
    <row r="80372" ht="15"/>
    <row r="80373" ht="15"/>
    <row r="80374" ht="15"/>
    <row r="80375" ht="15"/>
    <row r="80376" ht="15"/>
    <row r="80377" ht="15"/>
    <row r="80378" ht="15"/>
    <row r="80379" ht="15"/>
    <row r="80380" ht="15"/>
    <row r="80381" ht="15"/>
    <row r="80382" ht="15"/>
    <row r="80383" ht="15"/>
    <row r="80384" ht="15"/>
    <row r="80385" ht="15"/>
    <row r="80386" ht="15"/>
    <row r="80387" ht="15"/>
    <row r="80388" ht="15"/>
    <row r="80389" ht="15"/>
    <row r="80390" ht="15"/>
    <row r="80391" ht="15"/>
    <row r="80392" ht="15"/>
    <row r="80393" ht="15"/>
    <row r="80394" ht="15"/>
    <row r="80395" ht="15"/>
    <row r="80396" ht="15"/>
    <row r="80397" ht="15"/>
    <row r="80398" ht="15"/>
    <row r="80399" ht="15"/>
    <row r="80400" ht="15"/>
    <row r="80401" ht="15"/>
    <row r="80402" ht="15"/>
    <row r="80403" ht="15"/>
    <row r="80404" ht="15"/>
    <row r="80405" ht="15"/>
    <row r="80406" ht="15"/>
    <row r="80407" ht="15"/>
    <row r="80408" ht="15"/>
    <row r="80409" ht="15"/>
    <row r="80410" ht="15"/>
    <row r="80411" ht="15"/>
    <row r="80412" ht="15"/>
    <row r="80413" ht="15"/>
    <row r="80414" ht="15"/>
    <row r="80415" ht="15"/>
    <row r="80416" ht="15"/>
    <row r="80417" ht="15"/>
    <row r="80418" ht="15"/>
    <row r="80419" ht="15"/>
    <row r="80420" ht="15"/>
    <row r="80421" ht="15"/>
    <row r="80422" ht="15"/>
    <row r="80423" ht="15"/>
    <row r="80424" ht="15"/>
    <row r="80425" ht="15"/>
    <row r="80426" ht="15"/>
    <row r="80427" ht="15"/>
    <row r="80428" ht="15"/>
    <row r="80429" ht="15"/>
    <row r="80430" ht="15"/>
    <row r="80431" ht="15"/>
    <row r="80432" ht="15"/>
    <row r="80433" ht="15"/>
    <row r="80434" ht="15"/>
    <row r="80435" ht="15"/>
    <row r="80436" ht="15"/>
    <row r="80437" ht="15"/>
    <row r="80438" ht="15"/>
    <row r="80439" ht="15"/>
    <row r="80440" ht="15"/>
    <row r="80441" ht="15"/>
    <row r="80442" ht="15"/>
    <row r="80443" ht="15"/>
    <row r="80444" ht="15"/>
    <row r="80445" ht="15"/>
    <row r="80446" ht="15"/>
    <row r="80447" ht="15"/>
    <row r="80448" ht="15"/>
    <row r="80449" ht="15"/>
    <row r="80450" ht="15"/>
    <row r="80451" ht="15"/>
    <row r="80452" ht="15"/>
    <row r="80453" ht="15"/>
    <row r="80454" ht="15"/>
    <row r="80455" ht="15"/>
    <row r="80456" ht="15"/>
    <row r="80457" ht="15"/>
    <row r="80458" ht="15"/>
    <row r="80459" ht="15"/>
    <row r="80460" ht="15"/>
    <row r="80461" ht="15"/>
    <row r="80462" ht="15"/>
    <row r="80463" ht="15"/>
    <row r="80464" ht="15"/>
    <row r="80465" ht="15"/>
    <row r="80466" ht="15"/>
    <row r="80467" ht="15"/>
    <row r="80468" ht="15"/>
    <row r="80469" ht="15"/>
    <row r="80470" ht="15"/>
    <row r="80471" ht="15"/>
    <row r="80472" ht="15"/>
    <row r="80473" ht="15"/>
    <row r="80474" ht="15"/>
    <row r="80475" ht="15"/>
    <row r="80476" ht="15"/>
    <row r="80477" ht="15"/>
    <row r="80478" ht="15"/>
    <row r="80479" ht="15"/>
    <row r="80480" ht="15"/>
    <row r="80481" ht="15"/>
    <row r="80482" ht="15"/>
    <row r="80483" ht="15"/>
    <row r="80484" ht="15"/>
    <row r="80485" ht="15"/>
    <row r="80486" ht="15"/>
    <row r="80487" ht="15"/>
    <row r="80488" ht="15"/>
    <row r="80489" ht="15"/>
    <row r="80490" ht="15"/>
    <row r="80491" ht="15"/>
    <row r="80492" ht="15"/>
    <row r="80493" ht="15"/>
    <row r="80494" ht="15"/>
    <row r="80495" ht="15"/>
    <row r="80496" ht="15"/>
    <row r="80497" ht="15"/>
    <row r="80498" ht="15"/>
    <row r="80499" ht="15"/>
    <row r="80500" ht="15"/>
    <row r="80501" ht="15"/>
    <row r="80502" ht="15"/>
    <row r="80503" ht="15"/>
    <row r="80504" ht="15"/>
    <row r="80505" ht="15"/>
    <row r="80506" ht="15"/>
    <row r="80507" ht="15"/>
    <row r="80508" ht="15"/>
    <row r="80509" ht="15"/>
    <row r="80510" ht="15"/>
    <row r="80511" ht="15"/>
    <row r="80512" ht="15"/>
    <row r="80513" ht="15"/>
    <row r="80514" ht="15"/>
    <row r="80515" ht="15"/>
    <row r="80516" ht="15"/>
    <row r="80517" ht="15"/>
    <row r="80518" ht="15"/>
    <row r="80519" ht="15"/>
    <row r="80520" ht="15"/>
    <row r="80521" ht="15"/>
    <row r="80522" ht="15"/>
    <row r="80523" ht="15"/>
    <row r="80524" ht="15"/>
    <row r="80525" ht="15"/>
    <row r="80526" ht="15"/>
    <row r="80527" ht="15"/>
    <row r="80528" ht="15"/>
    <row r="80529" ht="15"/>
    <row r="80530" ht="15"/>
    <row r="80531" ht="15"/>
    <row r="80532" ht="15"/>
    <row r="80533" ht="15"/>
    <row r="80534" ht="15"/>
    <row r="80535" ht="15"/>
    <row r="80536" ht="15"/>
    <row r="80537" ht="15"/>
    <row r="80538" ht="15"/>
    <row r="80539" ht="15"/>
    <row r="80540" ht="15"/>
    <row r="80541" ht="15"/>
    <row r="80542" ht="15"/>
    <row r="80543" ht="15"/>
    <row r="80544" ht="15"/>
    <row r="80545" ht="15"/>
    <row r="80546" ht="15"/>
    <row r="80547" ht="15"/>
    <row r="80548" ht="15"/>
    <row r="80549" ht="15"/>
    <row r="80550" ht="15"/>
    <row r="80551" ht="15"/>
    <row r="80552" ht="15"/>
    <row r="80553" ht="15"/>
    <row r="80554" ht="15"/>
    <row r="80555" ht="15"/>
    <row r="80556" ht="15"/>
    <row r="80557" ht="15"/>
    <row r="80558" ht="15"/>
    <row r="80559" ht="15"/>
    <row r="80560" ht="15"/>
    <row r="80561" ht="15"/>
    <row r="80562" ht="15"/>
    <row r="80563" ht="15"/>
    <row r="80564" ht="15"/>
    <row r="80565" ht="15"/>
    <row r="80566" ht="15"/>
    <row r="80567" ht="15"/>
    <row r="80568" ht="15"/>
    <row r="80569" ht="15"/>
    <row r="80570" ht="15"/>
    <row r="80571" ht="15"/>
    <row r="80572" ht="15"/>
    <row r="80573" ht="15"/>
    <row r="80574" ht="15"/>
    <row r="80575" ht="15"/>
    <row r="80576" ht="15"/>
    <row r="80577" ht="15"/>
    <row r="80578" ht="15"/>
    <row r="80579" ht="15"/>
    <row r="80580" ht="15"/>
    <row r="80581" ht="15"/>
    <row r="80582" ht="15"/>
    <row r="80583" ht="15"/>
    <row r="80584" ht="15"/>
    <row r="80585" ht="15"/>
    <row r="80586" ht="15"/>
    <row r="80587" ht="15"/>
    <row r="80588" ht="15"/>
    <row r="80589" ht="15"/>
    <row r="80590" ht="15"/>
    <row r="80591" ht="15"/>
    <row r="80592" ht="15"/>
    <row r="80593" ht="15"/>
    <row r="80594" ht="15"/>
    <row r="80595" ht="15"/>
    <row r="80596" ht="15"/>
    <row r="80597" ht="15"/>
    <row r="80598" ht="15"/>
    <row r="80599" ht="15"/>
    <row r="80600" ht="15"/>
    <row r="80601" ht="15"/>
    <row r="80602" ht="15"/>
    <row r="80603" ht="15"/>
    <row r="80604" ht="15"/>
    <row r="80605" ht="15"/>
    <row r="80606" ht="15"/>
    <row r="80607" ht="15"/>
    <row r="80608" ht="15"/>
    <row r="80609" ht="15"/>
    <row r="80610" ht="15"/>
    <row r="80611" ht="15"/>
    <row r="80612" ht="15"/>
    <row r="80613" ht="15"/>
    <row r="80614" ht="15"/>
    <row r="80615" ht="15"/>
    <row r="80616" ht="15"/>
    <row r="80617" ht="15"/>
    <row r="80618" ht="15"/>
    <row r="80619" ht="15"/>
    <row r="80620" ht="15"/>
    <row r="80621" ht="15"/>
    <row r="80622" ht="15"/>
    <row r="80623" ht="15"/>
    <row r="80624" ht="15"/>
    <row r="80625" ht="15"/>
    <row r="80626" ht="15"/>
    <row r="80627" ht="15"/>
    <row r="80628" ht="15"/>
    <row r="80629" ht="15"/>
    <row r="80630" ht="15"/>
    <row r="80631" ht="15"/>
    <row r="80632" ht="15"/>
    <row r="80633" ht="15"/>
    <row r="80634" ht="15"/>
    <row r="80635" ht="15"/>
    <row r="80636" ht="15"/>
    <row r="80637" ht="15"/>
    <row r="80638" ht="15"/>
    <row r="80639" ht="15"/>
    <row r="80640" ht="15"/>
    <row r="80641" ht="15"/>
    <row r="80642" ht="15"/>
    <row r="80643" ht="15"/>
    <row r="80644" ht="15"/>
    <row r="80645" ht="15"/>
    <row r="80646" ht="15"/>
    <row r="80647" ht="15"/>
    <row r="80648" ht="15"/>
    <row r="80649" ht="15"/>
    <row r="80650" ht="15"/>
    <row r="80651" ht="15"/>
    <row r="80652" ht="15"/>
    <row r="80653" ht="15"/>
    <row r="80654" ht="15"/>
    <row r="80655" ht="15"/>
    <row r="80656" ht="15"/>
    <row r="80657" ht="15"/>
    <row r="80658" ht="15"/>
    <row r="80659" ht="15"/>
    <row r="80660" ht="15"/>
    <row r="80661" ht="15"/>
    <row r="80662" ht="15"/>
    <row r="80663" ht="15"/>
    <row r="80664" ht="15"/>
    <row r="80665" ht="15"/>
    <row r="80666" ht="15"/>
    <row r="80667" ht="15"/>
    <row r="80668" ht="15"/>
    <row r="80669" ht="15"/>
    <row r="80670" ht="15"/>
    <row r="80671" ht="15"/>
    <row r="80672" ht="15"/>
    <row r="80673" ht="15"/>
    <row r="80674" ht="15"/>
    <row r="80675" ht="15"/>
    <row r="80676" ht="15"/>
    <row r="80677" ht="15"/>
    <row r="80678" ht="15"/>
    <row r="80679" ht="15"/>
    <row r="80680" ht="15"/>
    <row r="80681" ht="15"/>
    <row r="80682" ht="15"/>
    <row r="80683" ht="15"/>
    <row r="80684" ht="15"/>
    <row r="80685" ht="15"/>
    <row r="80686" ht="15"/>
    <row r="80687" ht="15"/>
    <row r="80688" ht="15"/>
    <row r="80689" ht="15"/>
    <row r="80690" ht="15"/>
    <row r="80691" ht="15"/>
    <row r="80692" ht="15"/>
    <row r="80693" ht="15"/>
    <row r="80694" ht="15"/>
    <row r="80695" ht="15"/>
    <row r="80696" ht="15"/>
    <row r="80697" ht="15"/>
    <row r="80698" ht="15"/>
    <row r="80699" ht="15"/>
    <row r="80700" ht="15"/>
    <row r="80701" ht="15"/>
    <row r="80702" ht="15"/>
    <row r="80703" ht="15"/>
    <row r="80704" ht="15"/>
    <row r="80705" ht="15"/>
    <row r="80706" ht="15"/>
    <row r="80707" ht="15"/>
    <row r="80708" ht="15"/>
    <row r="80709" ht="15"/>
    <row r="80710" ht="15"/>
    <row r="80711" ht="15"/>
    <row r="80712" ht="15"/>
    <row r="80713" ht="15"/>
    <row r="80714" ht="15"/>
    <row r="80715" ht="15"/>
    <row r="80716" ht="15"/>
    <row r="80717" ht="15"/>
    <row r="80718" ht="15"/>
    <row r="80719" ht="15"/>
    <row r="80720" ht="15"/>
    <row r="80721" ht="15"/>
    <row r="80722" ht="15"/>
    <row r="80723" ht="15"/>
    <row r="80724" ht="15"/>
    <row r="80725" ht="15"/>
    <row r="80726" ht="15"/>
    <row r="80727" ht="15"/>
    <row r="80728" ht="15"/>
    <row r="80729" ht="15"/>
    <row r="80730" ht="15"/>
    <row r="80731" ht="15"/>
    <row r="80732" ht="15"/>
    <row r="80733" ht="15"/>
    <row r="80734" ht="15"/>
    <row r="80735" ht="15"/>
    <row r="80736" ht="15"/>
    <row r="80737" ht="15"/>
    <row r="80738" ht="15"/>
    <row r="80739" ht="15"/>
    <row r="80740" ht="15"/>
    <row r="80741" ht="15"/>
    <row r="80742" ht="15"/>
    <row r="80743" ht="15"/>
    <row r="80744" ht="15"/>
    <row r="80745" ht="15"/>
    <row r="80746" ht="15"/>
    <row r="80747" ht="15"/>
    <row r="80748" ht="15"/>
    <row r="80749" ht="15"/>
    <row r="80750" ht="15"/>
    <row r="80751" ht="15"/>
    <row r="80752" ht="15"/>
    <row r="80753" ht="15"/>
    <row r="80754" ht="15"/>
    <row r="80755" ht="15"/>
    <row r="80756" ht="15"/>
    <row r="80757" ht="15"/>
    <row r="80758" ht="15"/>
    <row r="80759" ht="15"/>
    <row r="80760" ht="15"/>
    <row r="80761" ht="15"/>
    <row r="80762" ht="15"/>
    <row r="80763" ht="15"/>
    <row r="80764" ht="15"/>
    <row r="80765" ht="15"/>
    <row r="80766" ht="15"/>
    <row r="80767" ht="15"/>
    <row r="80768" ht="15"/>
    <row r="80769" ht="15"/>
    <row r="80770" ht="15"/>
    <row r="80771" ht="15"/>
    <row r="80772" ht="15"/>
    <row r="80773" ht="15"/>
    <row r="80774" ht="15"/>
    <row r="80775" ht="15"/>
    <row r="80776" ht="15"/>
    <row r="80777" ht="15"/>
    <row r="80778" ht="15"/>
    <row r="80779" ht="15"/>
    <row r="80780" ht="15"/>
    <row r="80781" ht="15"/>
    <row r="80782" ht="15"/>
    <row r="80783" ht="15"/>
    <row r="80784" ht="15"/>
    <row r="80785" ht="15"/>
    <row r="80786" ht="15"/>
    <row r="80787" ht="15"/>
    <row r="80788" ht="15"/>
    <row r="80789" ht="15"/>
    <row r="80790" ht="15"/>
    <row r="80791" ht="15"/>
    <row r="80792" ht="15"/>
    <row r="80793" ht="15"/>
    <row r="80794" ht="15"/>
    <row r="80795" ht="15"/>
    <row r="80796" ht="15"/>
    <row r="80797" ht="15"/>
    <row r="80798" ht="15"/>
    <row r="80799" ht="15"/>
    <row r="80800" ht="15"/>
    <row r="80801" ht="15"/>
    <row r="80802" ht="15"/>
    <row r="80803" ht="15"/>
    <row r="80804" ht="15"/>
    <row r="80805" ht="15"/>
    <row r="80806" ht="15"/>
    <row r="80807" ht="15"/>
    <row r="80808" ht="15"/>
    <row r="80809" ht="15"/>
    <row r="80810" ht="15"/>
    <row r="80811" ht="15"/>
    <row r="80812" ht="15"/>
    <row r="80813" ht="15"/>
    <row r="80814" ht="15"/>
    <row r="80815" ht="15"/>
    <row r="80816" ht="15"/>
    <row r="80817" ht="15"/>
    <row r="80818" ht="15"/>
    <row r="80819" ht="15"/>
    <row r="80820" ht="15"/>
    <row r="80821" ht="15"/>
    <row r="80822" ht="15"/>
    <row r="80823" ht="15"/>
    <row r="80824" ht="15"/>
    <row r="80825" ht="15"/>
    <row r="80826" ht="15"/>
    <row r="80827" ht="15"/>
    <row r="80828" ht="15"/>
    <row r="80829" ht="15"/>
    <row r="80830" ht="15"/>
    <row r="80831" ht="15"/>
    <row r="80832" ht="15"/>
    <row r="80833" ht="15"/>
    <row r="80834" ht="15"/>
    <row r="80835" ht="15"/>
    <row r="80836" ht="15"/>
    <row r="80837" ht="15"/>
    <row r="80838" ht="15"/>
    <row r="80839" ht="15"/>
    <row r="80840" ht="15"/>
    <row r="80841" ht="15"/>
    <row r="80842" ht="15"/>
    <row r="80843" ht="15"/>
    <row r="80844" ht="15"/>
    <row r="80845" ht="15"/>
    <row r="80846" ht="15"/>
    <row r="80847" ht="15"/>
    <row r="80848" ht="15"/>
    <row r="80849" ht="15"/>
    <row r="80850" ht="15"/>
    <row r="80851" ht="15"/>
    <row r="80852" ht="15"/>
    <row r="80853" ht="15"/>
    <row r="80854" ht="15"/>
    <row r="80855" ht="15"/>
    <row r="80856" ht="15"/>
    <row r="80857" ht="15"/>
    <row r="80858" ht="15"/>
    <row r="80859" ht="15"/>
    <row r="80860" ht="15"/>
    <row r="80861" ht="15"/>
    <row r="80862" ht="15"/>
    <row r="80863" ht="15"/>
    <row r="80864" ht="15"/>
    <row r="80865" ht="15"/>
    <row r="80866" ht="15"/>
    <row r="80867" ht="15"/>
    <row r="80868" ht="15"/>
    <row r="80869" ht="15"/>
    <row r="80870" ht="15"/>
    <row r="80871" ht="15"/>
    <row r="80872" ht="15"/>
    <row r="80873" ht="15"/>
    <row r="80874" ht="15"/>
    <row r="80875" ht="15"/>
    <row r="80876" ht="15"/>
    <row r="80877" ht="15"/>
    <row r="80878" ht="15"/>
    <row r="80879" ht="15"/>
    <row r="80880" ht="15"/>
    <row r="80881" ht="15"/>
    <row r="80882" ht="15"/>
    <row r="80883" ht="15"/>
    <row r="80884" ht="15"/>
    <row r="80885" ht="15"/>
    <row r="80886" ht="15"/>
    <row r="80887" ht="15"/>
    <row r="80888" ht="15"/>
    <row r="80889" ht="15"/>
    <row r="80890" ht="15"/>
    <row r="80891" ht="15"/>
    <row r="80892" ht="15"/>
    <row r="80893" ht="15"/>
    <row r="80894" ht="15"/>
    <row r="80895" ht="15"/>
    <row r="80896" ht="15"/>
    <row r="80897" ht="15"/>
    <row r="80898" ht="15"/>
    <row r="80899" ht="15"/>
    <row r="80900" ht="15"/>
    <row r="80901" ht="15"/>
    <row r="80902" ht="15"/>
    <row r="80903" ht="15"/>
    <row r="80904" ht="15"/>
    <row r="80905" ht="15"/>
    <row r="80906" ht="15"/>
    <row r="80907" ht="15"/>
    <row r="80908" ht="15"/>
    <row r="80909" ht="15"/>
    <row r="80910" ht="15"/>
    <row r="80911" ht="15"/>
    <row r="80912" ht="15"/>
    <row r="80913" ht="15"/>
    <row r="80914" ht="15"/>
    <row r="80915" ht="15"/>
    <row r="80916" ht="15"/>
    <row r="80917" ht="15"/>
    <row r="80918" ht="15"/>
    <row r="80919" ht="15"/>
    <row r="80920" ht="15"/>
    <row r="80921" ht="15"/>
    <row r="80922" ht="15"/>
    <row r="80923" ht="15"/>
    <row r="80924" ht="15"/>
    <row r="80925" ht="15"/>
    <row r="80926" ht="15"/>
    <row r="80927" ht="15"/>
    <row r="80928" ht="15"/>
    <row r="80929" ht="15"/>
    <row r="80930" ht="15"/>
    <row r="80931" ht="15"/>
    <row r="80932" ht="15"/>
    <row r="80933" ht="15"/>
    <row r="80934" ht="15"/>
    <row r="80935" ht="15"/>
    <row r="80936" ht="15"/>
    <row r="80937" ht="15"/>
    <row r="80938" ht="15"/>
    <row r="80939" ht="15"/>
    <row r="80940" ht="15"/>
    <row r="80941" ht="15"/>
    <row r="80942" ht="15"/>
    <row r="80943" ht="15"/>
    <row r="80944" ht="15"/>
    <row r="80945" ht="15"/>
    <row r="80946" ht="15"/>
    <row r="80947" ht="15"/>
    <row r="80948" ht="15"/>
    <row r="80949" ht="15"/>
    <row r="80950" ht="15"/>
    <row r="80951" ht="15"/>
    <row r="80952" ht="15"/>
    <row r="80953" ht="15"/>
    <row r="80954" ht="15"/>
    <row r="80955" ht="15"/>
    <row r="80956" ht="15"/>
    <row r="80957" ht="15"/>
    <row r="80958" ht="15"/>
    <row r="80959" ht="15"/>
    <row r="80960" ht="15"/>
    <row r="80961" ht="15"/>
    <row r="80962" ht="15"/>
    <row r="80963" ht="15"/>
    <row r="80964" ht="15"/>
    <row r="80965" ht="15"/>
    <row r="80966" ht="15"/>
    <row r="80967" ht="15"/>
    <row r="80968" ht="15"/>
    <row r="80969" ht="15"/>
    <row r="80970" ht="15"/>
    <row r="80971" ht="15"/>
    <row r="80972" ht="15"/>
    <row r="80973" ht="15"/>
    <row r="80974" ht="15"/>
    <row r="80975" ht="15"/>
    <row r="80976" ht="15"/>
    <row r="80977" ht="15"/>
    <row r="80978" ht="15"/>
    <row r="80979" ht="15"/>
    <row r="80980" ht="15"/>
    <row r="80981" ht="15"/>
    <row r="80982" ht="15"/>
    <row r="80983" ht="15"/>
    <row r="80984" ht="15"/>
    <row r="80985" ht="15"/>
    <row r="80986" ht="15"/>
    <row r="80987" ht="15"/>
    <row r="80988" ht="15"/>
    <row r="80989" ht="15"/>
    <row r="80990" ht="15"/>
    <row r="80991" ht="15"/>
    <row r="80992" ht="15"/>
    <row r="80993" ht="15"/>
    <row r="80994" ht="15"/>
    <row r="80995" ht="15"/>
    <row r="80996" ht="15"/>
    <row r="80997" ht="15"/>
    <row r="80998" ht="15"/>
    <row r="80999" ht="15"/>
    <row r="81000" ht="15"/>
    <row r="81001" ht="15"/>
    <row r="81002" ht="15"/>
    <row r="81003" ht="15"/>
    <row r="81004" ht="15"/>
    <row r="81005" ht="15"/>
    <row r="81006" ht="15"/>
    <row r="81007" ht="15"/>
    <row r="81008" ht="15"/>
    <row r="81009" ht="15"/>
    <row r="81010" ht="15"/>
    <row r="81011" ht="15"/>
    <row r="81012" ht="15"/>
    <row r="81013" ht="15"/>
    <row r="81014" ht="15"/>
    <row r="81015" ht="15"/>
    <row r="81016" ht="15"/>
    <row r="81017" ht="15"/>
    <row r="81018" ht="15"/>
    <row r="81019" ht="15"/>
    <row r="81020" ht="15"/>
    <row r="81021" ht="15"/>
    <row r="81022" ht="15"/>
    <row r="81023" ht="15"/>
    <row r="81024" ht="15"/>
    <row r="81025" ht="15"/>
    <row r="81026" ht="15"/>
    <row r="81027" ht="15"/>
    <row r="81028" ht="15"/>
    <row r="81029" ht="15"/>
    <row r="81030" ht="15"/>
    <row r="81031" ht="15"/>
    <row r="81032" ht="15"/>
    <row r="81033" ht="15"/>
    <row r="81034" ht="15"/>
    <row r="81035" ht="15"/>
    <row r="81036" ht="15"/>
    <row r="81037" ht="15"/>
    <row r="81038" ht="15"/>
    <row r="81039" ht="15"/>
    <row r="81040" ht="15"/>
    <row r="81041" ht="15"/>
    <row r="81042" ht="15"/>
    <row r="81043" ht="15"/>
    <row r="81044" ht="15"/>
    <row r="81045" ht="15"/>
    <row r="81046" ht="15"/>
    <row r="81047" ht="15"/>
    <row r="81048" ht="15"/>
    <row r="81049" ht="15"/>
    <row r="81050" ht="15"/>
    <row r="81051" ht="15"/>
    <row r="81052" ht="15"/>
    <row r="81053" ht="15"/>
    <row r="81054" ht="15"/>
    <row r="81055" ht="15"/>
    <row r="81056" ht="15"/>
    <row r="81057" ht="15"/>
    <row r="81058" ht="15"/>
    <row r="81059" ht="15"/>
    <row r="81060" ht="15"/>
    <row r="81061" ht="15"/>
    <row r="81062" ht="15"/>
    <row r="81063" ht="15"/>
    <row r="81064" ht="15"/>
    <row r="81065" ht="15"/>
    <row r="81066" ht="15"/>
    <row r="81067" ht="15"/>
    <row r="81068" ht="15"/>
    <row r="81069" ht="15"/>
    <row r="81070" ht="15"/>
    <row r="81071" ht="15"/>
    <row r="81072" ht="15"/>
    <row r="81073" ht="15"/>
    <row r="81074" ht="15"/>
    <row r="81075" ht="15"/>
    <row r="81076" ht="15"/>
    <row r="81077" ht="15"/>
    <row r="81078" ht="15"/>
    <row r="81079" ht="15"/>
    <row r="81080" ht="15"/>
    <row r="81081" ht="15"/>
    <row r="81082" ht="15"/>
    <row r="81083" ht="15"/>
    <row r="81084" ht="15"/>
    <row r="81085" ht="15"/>
    <row r="81086" ht="15"/>
    <row r="81087" ht="15"/>
    <row r="81088" ht="15"/>
    <row r="81089" ht="15"/>
    <row r="81090" ht="15"/>
    <row r="81091" ht="15"/>
    <row r="81092" ht="15"/>
    <row r="81093" ht="15"/>
    <row r="81094" ht="15"/>
    <row r="81095" ht="15"/>
    <row r="81096" ht="15"/>
    <row r="81097" ht="15"/>
    <row r="81098" ht="15"/>
    <row r="81099" ht="15"/>
    <row r="81100" ht="15"/>
    <row r="81101" ht="15"/>
    <row r="81102" ht="15"/>
    <row r="81103" ht="15"/>
    <row r="81104" ht="15"/>
    <row r="81105" ht="15"/>
    <row r="81106" ht="15"/>
    <row r="81107" ht="15"/>
    <row r="81108" ht="15"/>
    <row r="81109" ht="15"/>
    <row r="81110" ht="15"/>
    <row r="81111" ht="15"/>
    <row r="81112" ht="15"/>
    <row r="81113" ht="15"/>
    <row r="81114" ht="15"/>
    <row r="81115" ht="15"/>
    <row r="81116" ht="15"/>
    <row r="81117" ht="15"/>
    <row r="81118" ht="15"/>
    <row r="81119" ht="15"/>
    <row r="81120" ht="15"/>
    <row r="81121" ht="15"/>
    <row r="81122" ht="15"/>
    <row r="81123" ht="15"/>
    <row r="81124" ht="15"/>
    <row r="81125" ht="15"/>
    <row r="81126" ht="15"/>
    <row r="81127" ht="15"/>
    <row r="81128" ht="15"/>
    <row r="81129" ht="15"/>
    <row r="81130" ht="15"/>
    <row r="81131" ht="15"/>
    <row r="81132" ht="15"/>
    <row r="81133" ht="15"/>
    <row r="81134" ht="15"/>
    <row r="81135" ht="15"/>
    <row r="81136" ht="15"/>
    <row r="81137" ht="15"/>
    <row r="81138" ht="15"/>
    <row r="81139" ht="15"/>
    <row r="81140" ht="15"/>
    <row r="81141" ht="15"/>
    <row r="81142" ht="15"/>
    <row r="81143" ht="15"/>
    <row r="81144" ht="15"/>
    <row r="81145" ht="15"/>
    <row r="81146" ht="15"/>
    <row r="81147" ht="15"/>
    <row r="81148" ht="15"/>
    <row r="81149" ht="15"/>
    <row r="81150" ht="15"/>
    <row r="81151" ht="15"/>
    <row r="81152" ht="15"/>
    <row r="81153" ht="15"/>
    <row r="81154" ht="15"/>
    <row r="81155" ht="15"/>
    <row r="81156" ht="15"/>
    <row r="81157" ht="15"/>
    <row r="81158" ht="15"/>
    <row r="81159" ht="15"/>
    <row r="81160" ht="15"/>
    <row r="81161" ht="15"/>
    <row r="81162" ht="15"/>
    <row r="81163" ht="15"/>
    <row r="81164" ht="15"/>
    <row r="81165" ht="15"/>
    <row r="81166" ht="15"/>
    <row r="81167" ht="15"/>
    <row r="81168" ht="15"/>
    <row r="81169" ht="15"/>
    <row r="81170" ht="15"/>
    <row r="81171" ht="15"/>
    <row r="81172" ht="15"/>
    <row r="81173" ht="15"/>
    <row r="81174" ht="15"/>
    <row r="81175" ht="15"/>
    <row r="81176" ht="15"/>
    <row r="81177" ht="15"/>
    <row r="81178" ht="15"/>
    <row r="81179" ht="15"/>
    <row r="81180" ht="15"/>
    <row r="81181" ht="15"/>
    <row r="81182" ht="15"/>
    <row r="81183" ht="15"/>
    <row r="81184" ht="15"/>
    <row r="81185" ht="15"/>
    <row r="81186" ht="15"/>
    <row r="81187" ht="15"/>
    <row r="81188" ht="15"/>
    <row r="81189" ht="15"/>
    <row r="81190" ht="15"/>
    <row r="81191" ht="15"/>
    <row r="81192" ht="15"/>
    <row r="81193" ht="15"/>
    <row r="81194" ht="15"/>
    <row r="81195" ht="15"/>
    <row r="81196" ht="15"/>
    <row r="81197" ht="15"/>
    <row r="81198" ht="15"/>
    <row r="81199" ht="15"/>
    <row r="81200" ht="15"/>
    <row r="81201" ht="15"/>
    <row r="81202" ht="15"/>
    <row r="81203" ht="15"/>
    <row r="81204" ht="15"/>
    <row r="81205" ht="15"/>
    <row r="81206" ht="15"/>
    <row r="81207" ht="15"/>
    <row r="81208" ht="15"/>
    <row r="81209" ht="15"/>
    <row r="81210" ht="15"/>
    <row r="81211" ht="15"/>
    <row r="81212" ht="15"/>
    <row r="81213" ht="15"/>
    <row r="81214" ht="15"/>
    <row r="81215" ht="15"/>
    <row r="81216" ht="15"/>
    <row r="81217" ht="15"/>
    <row r="81218" ht="15"/>
    <row r="81219" ht="15"/>
    <row r="81220" ht="15"/>
    <row r="81221" ht="15"/>
    <row r="81222" ht="15"/>
    <row r="81223" ht="15"/>
    <row r="81224" ht="15"/>
    <row r="81225" ht="15"/>
    <row r="81226" ht="15"/>
    <row r="81227" ht="15"/>
    <row r="81228" ht="15"/>
    <row r="81229" ht="15"/>
    <row r="81230" ht="15"/>
    <row r="81231" ht="15"/>
    <row r="81232" ht="15"/>
    <row r="81233" ht="15"/>
    <row r="81234" ht="15"/>
    <row r="81235" ht="15"/>
    <row r="81236" ht="15"/>
    <row r="81237" ht="15"/>
    <row r="81238" ht="15"/>
    <row r="81239" ht="15"/>
    <row r="81240" ht="15"/>
    <row r="81241" ht="15"/>
    <row r="81242" ht="15"/>
    <row r="81243" ht="15"/>
    <row r="81244" ht="15"/>
    <row r="81245" ht="15"/>
    <row r="81246" ht="15"/>
    <row r="81247" ht="15"/>
    <row r="81248" ht="15"/>
    <row r="81249" ht="15"/>
    <row r="81250" ht="15"/>
    <row r="81251" ht="15"/>
    <row r="81252" ht="15"/>
    <row r="81253" ht="15"/>
    <row r="81254" ht="15"/>
    <row r="81255" ht="15"/>
    <row r="81256" ht="15"/>
    <row r="81257" ht="15"/>
    <row r="81258" ht="15"/>
    <row r="81259" ht="15"/>
    <row r="81260" ht="15"/>
    <row r="81261" ht="15"/>
    <row r="81262" ht="15"/>
    <row r="81263" ht="15"/>
    <row r="81264" ht="15"/>
    <row r="81265" ht="15"/>
    <row r="81266" ht="15"/>
    <row r="81267" ht="15"/>
    <row r="81268" ht="15"/>
    <row r="81269" ht="15"/>
    <row r="81270" ht="15"/>
    <row r="81271" ht="15"/>
    <row r="81272" ht="15"/>
    <row r="81273" ht="15"/>
    <row r="81274" ht="15"/>
    <row r="81275" ht="15"/>
    <row r="81276" ht="15"/>
    <row r="81277" ht="15"/>
    <row r="81278" ht="15"/>
    <row r="81279" ht="15"/>
    <row r="81280" ht="15"/>
    <row r="81281" ht="15"/>
    <row r="81282" ht="15"/>
    <row r="81283" ht="15"/>
    <row r="81284" ht="15"/>
    <row r="81285" ht="15"/>
    <row r="81286" ht="15"/>
    <row r="81287" ht="15"/>
    <row r="81288" ht="15"/>
    <row r="81289" ht="15"/>
    <row r="81290" ht="15"/>
    <row r="81291" ht="15"/>
    <row r="81292" ht="15"/>
    <row r="81293" ht="15"/>
    <row r="81294" ht="15"/>
    <row r="81295" ht="15"/>
    <row r="81296" ht="15"/>
    <row r="81297" ht="15"/>
    <row r="81298" ht="15"/>
    <row r="81299" ht="15"/>
    <row r="81300" ht="15"/>
    <row r="81301" ht="15"/>
    <row r="81302" ht="15"/>
    <row r="81303" ht="15"/>
    <row r="81304" ht="15"/>
    <row r="81305" ht="15"/>
    <row r="81306" ht="15"/>
    <row r="81307" ht="15"/>
    <row r="81308" ht="15"/>
    <row r="81309" ht="15"/>
    <row r="81310" ht="15"/>
    <row r="81311" ht="15"/>
    <row r="81312" ht="15"/>
    <row r="81313" ht="15"/>
    <row r="81314" ht="15"/>
    <row r="81315" ht="15"/>
    <row r="81316" ht="15"/>
    <row r="81317" ht="15"/>
    <row r="81318" ht="15"/>
    <row r="81319" ht="15"/>
    <row r="81320" ht="15"/>
    <row r="81321" ht="15"/>
    <row r="81322" ht="15"/>
    <row r="81323" ht="15"/>
    <row r="81324" ht="15"/>
    <row r="81325" ht="15"/>
    <row r="81326" ht="15"/>
    <row r="81327" ht="15"/>
    <row r="81328" ht="15"/>
    <row r="81329" ht="15"/>
    <row r="81330" ht="15"/>
    <row r="81331" ht="15"/>
    <row r="81332" ht="15"/>
    <row r="81333" ht="15"/>
    <row r="81334" ht="15"/>
    <row r="81335" ht="15"/>
    <row r="81336" ht="15"/>
    <row r="81337" ht="15"/>
    <row r="81338" ht="15"/>
    <row r="81339" ht="15"/>
    <row r="81340" ht="15"/>
    <row r="81341" ht="15"/>
    <row r="81342" ht="15"/>
    <row r="81343" ht="15"/>
    <row r="81344" ht="15"/>
    <row r="81345" ht="15"/>
    <row r="81346" ht="15"/>
    <row r="81347" ht="15"/>
    <row r="81348" ht="15"/>
    <row r="81349" ht="15"/>
    <row r="81350" ht="15"/>
    <row r="81351" ht="15"/>
    <row r="81352" ht="15"/>
    <row r="81353" ht="15"/>
    <row r="81354" ht="15"/>
    <row r="81355" ht="15"/>
    <row r="81356" ht="15"/>
    <row r="81357" ht="15"/>
    <row r="81358" ht="15"/>
    <row r="81359" ht="15"/>
    <row r="81360" ht="15"/>
    <row r="81361" ht="15"/>
    <row r="81362" ht="15"/>
    <row r="81363" ht="15"/>
    <row r="81364" ht="15"/>
    <row r="81365" ht="15"/>
    <row r="81366" ht="15"/>
    <row r="81367" ht="15"/>
    <row r="81368" ht="15"/>
    <row r="81369" ht="15"/>
    <row r="81370" ht="15"/>
    <row r="81371" ht="15"/>
    <row r="81372" ht="15"/>
    <row r="81373" ht="15"/>
    <row r="81374" ht="15"/>
    <row r="81375" ht="15"/>
    <row r="81376" ht="15"/>
    <row r="81377" ht="15"/>
    <row r="81378" ht="15"/>
    <row r="81379" ht="15"/>
    <row r="81380" ht="15"/>
    <row r="81381" ht="15"/>
    <row r="81382" ht="15"/>
    <row r="81383" ht="15"/>
    <row r="81384" ht="15"/>
    <row r="81385" ht="15"/>
    <row r="81386" ht="15"/>
    <row r="81387" ht="15"/>
    <row r="81388" ht="15"/>
    <row r="81389" ht="15"/>
    <row r="81390" ht="15"/>
    <row r="81391" ht="15"/>
    <row r="81392" ht="15"/>
    <row r="81393" ht="15"/>
    <row r="81394" ht="15"/>
    <row r="81395" ht="15"/>
    <row r="81396" ht="15"/>
    <row r="81397" ht="15"/>
    <row r="81398" ht="15"/>
    <row r="81399" ht="15"/>
    <row r="81400" ht="15"/>
    <row r="81401" ht="15"/>
    <row r="81402" ht="15"/>
    <row r="81403" ht="15"/>
    <row r="81404" ht="15"/>
    <row r="81405" ht="15"/>
    <row r="81406" ht="15"/>
    <row r="81407" ht="15"/>
    <row r="81408" ht="15"/>
    <row r="81409" ht="15"/>
    <row r="81410" ht="15"/>
    <row r="81411" ht="15"/>
    <row r="81412" ht="15"/>
    <row r="81413" ht="15"/>
    <row r="81414" ht="15"/>
    <row r="81415" ht="15"/>
    <row r="81416" ht="15"/>
    <row r="81417" ht="15"/>
    <row r="81418" ht="15"/>
    <row r="81419" ht="15"/>
    <row r="81420" ht="15"/>
    <row r="81421" ht="15"/>
    <row r="81422" ht="15"/>
    <row r="81423" ht="15"/>
    <row r="81424" ht="15"/>
    <row r="81425" ht="15"/>
    <row r="81426" ht="15"/>
    <row r="81427" ht="15"/>
    <row r="81428" ht="15"/>
    <row r="81429" ht="15"/>
    <row r="81430" ht="15"/>
    <row r="81431" ht="15"/>
    <row r="81432" ht="15"/>
    <row r="81433" ht="15"/>
    <row r="81434" ht="15"/>
    <row r="81435" ht="15"/>
    <row r="81436" ht="15"/>
    <row r="81437" ht="15"/>
    <row r="81438" ht="15"/>
    <row r="81439" ht="15"/>
    <row r="81440" ht="15"/>
    <row r="81441" ht="15"/>
    <row r="81442" ht="15"/>
    <row r="81443" ht="15"/>
    <row r="81444" ht="15"/>
    <row r="81445" ht="15"/>
    <row r="81446" ht="15"/>
    <row r="81447" ht="15"/>
    <row r="81448" ht="15"/>
    <row r="81449" ht="15"/>
    <row r="81450" ht="15"/>
    <row r="81451" ht="15"/>
    <row r="81452" ht="15"/>
    <row r="81453" ht="15"/>
    <row r="81454" ht="15"/>
    <row r="81455" ht="15"/>
    <row r="81456" ht="15"/>
    <row r="81457" ht="15"/>
    <row r="81458" ht="15"/>
    <row r="81459" ht="15"/>
    <row r="81460" ht="15"/>
    <row r="81461" ht="15"/>
    <row r="81462" ht="15"/>
    <row r="81463" ht="15"/>
    <row r="81464" ht="15"/>
    <row r="81465" ht="15"/>
    <row r="81466" ht="15"/>
    <row r="81467" ht="15"/>
    <row r="81468" ht="15"/>
    <row r="81469" ht="15"/>
    <row r="81470" ht="15"/>
    <row r="81471" ht="15"/>
    <row r="81472" ht="15"/>
    <row r="81473" ht="15"/>
    <row r="81474" ht="15"/>
    <row r="81475" ht="15"/>
    <row r="81476" ht="15"/>
    <row r="81477" ht="15"/>
    <row r="81478" ht="15"/>
    <row r="81479" ht="15"/>
    <row r="81480" ht="15"/>
    <row r="81481" ht="15"/>
    <row r="81482" ht="15"/>
    <row r="81483" ht="15"/>
    <row r="81484" ht="15"/>
    <row r="81485" ht="15"/>
    <row r="81486" ht="15"/>
    <row r="81487" ht="15"/>
    <row r="81488" ht="15"/>
    <row r="81489" ht="15"/>
    <row r="81490" ht="15"/>
    <row r="81491" ht="15"/>
    <row r="81492" ht="15"/>
    <row r="81493" ht="15"/>
    <row r="81494" ht="15"/>
    <row r="81495" ht="15"/>
    <row r="81496" ht="15"/>
    <row r="81497" ht="15"/>
    <row r="81498" ht="15"/>
    <row r="81499" ht="15"/>
    <row r="81500" ht="15"/>
    <row r="81501" ht="15"/>
    <row r="81502" ht="15"/>
    <row r="81503" ht="15"/>
    <row r="81504" ht="15"/>
    <row r="81505" ht="15"/>
    <row r="81506" ht="15"/>
    <row r="81507" ht="15"/>
    <row r="81508" ht="15"/>
    <row r="81509" ht="15"/>
    <row r="81510" ht="15"/>
    <row r="81511" ht="15"/>
    <row r="81512" ht="15"/>
    <row r="81513" ht="15"/>
    <row r="81514" ht="15"/>
    <row r="81515" ht="15"/>
    <row r="81516" ht="15"/>
    <row r="81517" ht="15"/>
    <row r="81518" ht="15"/>
    <row r="81519" ht="15"/>
    <row r="81520" ht="15"/>
    <row r="81521" ht="15"/>
    <row r="81522" ht="15"/>
    <row r="81523" ht="15"/>
    <row r="81524" ht="15"/>
    <row r="81525" ht="15"/>
    <row r="81526" ht="15"/>
    <row r="81527" ht="15"/>
    <row r="81528" ht="15"/>
    <row r="81529" ht="15"/>
    <row r="81530" ht="15"/>
    <row r="81531" ht="15"/>
    <row r="81532" ht="15"/>
    <row r="81533" ht="15"/>
    <row r="81534" ht="15"/>
    <row r="81535" ht="15"/>
    <row r="81536" ht="15"/>
    <row r="81537" ht="15"/>
    <row r="81538" ht="15"/>
    <row r="81539" ht="15"/>
    <row r="81540" ht="15"/>
    <row r="81541" ht="15"/>
    <row r="81542" ht="15"/>
    <row r="81543" ht="15"/>
    <row r="81544" ht="15"/>
    <row r="81545" ht="15"/>
    <row r="81546" ht="15"/>
    <row r="81547" ht="15"/>
    <row r="81548" ht="15"/>
    <row r="81549" ht="15"/>
    <row r="81550" ht="15"/>
    <row r="81551" ht="15"/>
    <row r="81552" ht="15"/>
    <row r="81553" ht="15"/>
    <row r="81554" ht="15"/>
    <row r="81555" ht="15"/>
    <row r="81556" ht="15"/>
    <row r="81557" ht="15"/>
    <row r="81558" ht="15"/>
    <row r="81559" ht="15"/>
    <row r="81560" ht="15"/>
    <row r="81561" ht="15"/>
    <row r="81562" ht="15"/>
    <row r="81563" ht="15"/>
    <row r="81564" ht="15"/>
    <row r="81565" ht="15"/>
    <row r="81566" ht="15"/>
    <row r="81567" ht="15"/>
    <row r="81568" ht="15"/>
    <row r="81569" ht="15"/>
    <row r="81570" ht="15"/>
    <row r="81571" ht="15"/>
    <row r="81572" ht="15"/>
    <row r="81573" ht="15"/>
    <row r="81574" ht="15"/>
    <row r="81575" ht="15"/>
    <row r="81576" ht="15"/>
    <row r="81577" ht="15"/>
    <row r="81578" ht="15"/>
    <row r="81579" ht="15"/>
    <row r="81580" ht="15"/>
    <row r="81581" ht="15"/>
    <row r="81582" ht="15"/>
    <row r="81583" ht="15"/>
    <row r="81584" ht="15"/>
    <row r="81585" ht="15"/>
    <row r="81586" ht="15"/>
    <row r="81587" ht="15"/>
    <row r="81588" ht="15"/>
    <row r="81589" ht="15"/>
    <row r="81590" ht="15"/>
    <row r="81591" ht="15"/>
    <row r="81592" ht="15"/>
    <row r="81593" ht="15"/>
    <row r="81594" ht="15"/>
    <row r="81595" ht="15"/>
    <row r="81596" ht="15"/>
    <row r="81597" ht="15"/>
    <row r="81598" ht="15"/>
    <row r="81599" ht="15"/>
    <row r="81600" ht="15"/>
    <row r="81601" ht="15"/>
    <row r="81602" ht="15"/>
    <row r="81603" ht="15"/>
    <row r="81604" ht="15"/>
    <row r="81605" ht="15"/>
    <row r="81606" ht="15"/>
    <row r="81607" ht="15"/>
    <row r="81608" ht="15"/>
    <row r="81609" ht="15"/>
    <row r="81610" ht="15"/>
    <row r="81611" ht="15"/>
    <row r="81612" ht="15"/>
    <row r="81613" ht="15"/>
    <row r="81614" ht="15"/>
    <row r="81615" ht="15"/>
    <row r="81616" ht="15"/>
    <row r="81617" ht="15"/>
    <row r="81618" ht="15"/>
    <row r="81619" ht="15"/>
    <row r="81620" ht="15"/>
    <row r="81621" ht="15"/>
    <row r="81622" ht="15"/>
    <row r="81623" ht="15"/>
    <row r="81624" ht="15"/>
    <row r="81625" ht="15"/>
    <row r="81626" ht="15"/>
    <row r="81627" ht="15"/>
    <row r="81628" ht="15"/>
    <row r="81629" ht="15"/>
    <row r="81630" ht="15"/>
    <row r="81631" ht="15"/>
    <row r="81632" ht="15"/>
    <row r="81633" ht="15"/>
    <row r="81634" ht="15"/>
    <row r="81635" ht="15"/>
    <row r="81636" ht="15"/>
    <row r="81637" ht="15"/>
    <row r="81638" ht="15"/>
    <row r="81639" ht="15"/>
    <row r="81640" ht="15"/>
    <row r="81641" ht="15"/>
    <row r="81642" ht="15"/>
    <row r="81643" ht="15"/>
    <row r="81644" ht="15"/>
    <row r="81645" ht="15"/>
    <row r="81646" ht="15"/>
    <row r="81647" ht="15"/>
    <row r="81648" ht="15"/>
    <row r="81649" ht="15"/>
    <row r="81650" ht="15"/>
    <row r="81651" ht="15"/>
    <row r="81652" ht="15"/>
    <row r="81653" ht="15"/>
    <row r="81654" ht="15"/>
    <row r="81655" ht="15"/>
    <row r="81656" ht="15"/>
    <row r="81657" ht="15"/>
    <row r="81658" ht="15"/>
    <row r="81659" ht="15"/>
    <row r="81660" ht="15"/>
    <row r="81661" ht="15"/>
    <row r="81662" ht="15"/>
    <row r="81663" ht="15"/>
    <row r="81664" ht="15"/>
    <row r="81665" ht="15"/>
    <row r="81666" ht="15"/>
    <row r="81667" ht="15"/>
    <row r="81668" ht="15"/>
    <row r="81669" ht="15"/>
    <row r="81670" ht="15"/>
    <row r="81671" ht="15"/>
    <row r="81672" ht="15"/>
    <row r="81673" ht="15"/>
    <row r="81674" ht="15"/>
    <row r="81675" ht="15"/>
    <row r="81676" ht="15"/>
    <row r="81677" ht="15"/>
    <row r="81678" ht="15"/>
    <row r="81679" ht="15"/>
    <row r="81680" ht="15"/>
    <row r="81681" ht="15"/>
    <row r="81682" ht="15"/>
    <row r="81683" ht="15"/>
    <row r="81684" ht="15"/>
    <row r="81685" ht="15"/>
    <row r="81686" ht="15"/>
    <row r="81687" ht="15"/>
    <row r="81688" ht="15"/>
    <row r="81689" ht="15"/>
    <row r="81690" ht="15"/>
    <row r="81691" ht="15"/>
    <row r="81692" ht="15"/>
    <row r="81693" ht="15"/>
    <row r="81694" ht="15"/>
    <row r="81695" ht="15"/>
    <row r="81696" ht="15"/>
    <row r="81697" ht="15"/>
    <row r="81698" ht="15"/>
    <row r="81699" ht="15"/>
    <row r="81700" ht="15"/>
    <row r="81701" ht="15"/>
    <row r="81702" ht="15"/>
    <row r="81703" ht="15"/>
    <row r="81704" ht="15"/>
    <row r="81705" ht="15"/>
    <row r="81706" ht="15"/>
    <row r="81707" ht="15"/>
    <row r="81708" ht="15"/>
    <row r="81709" ht="15"/>
    <row r="81710" ht="15"/>
    <row r="81711" ht="15"/>
    <row r="81712" ht="15"/>
    <row r="81713" ht="15"/>
    <row r="81714" ht="15"/>
    <row r="81715" ht="15"/>
    <row r="81716" ht="15"/>
    <row r="81717" ht="15"/>
    <row r="81718" ht="15"/>
    <row r="81719" ht="15"/>
    <row r="81720" ht="15"/>
    <row r="81721" ht="15"/>
    <row r="81722" ht="15"/>
    <row r="81723" ht="15"/>
    <row r="81724" ht="15"/>
    <row r="81725" ht="15"/>
    <row r="81726" ht="15"/>
    <row r="81727" ht="15"/>
    <row r="81728" ht="15"/>
    <row r="81729" ht="15"/>
    <row r="81730" ht="15"/>
    <row r="81731" ht="15"/>
    <row r="81732" ht="15"/>
    <row r="81733" ht="15"/>
    <row r="81734" ht="15"/>
    <row r="81735" ht="15"/>
    <row r="81736" ht="15"/>
    <row r="81737" ht="15"/>
    <row r="81738" ht="15"/>
    <row r="81739" ht="15"/>
    <row r="81740" ht="15"/>
    <row r="81741" ht="15"/>
    <row r="81742" ht="15"/>
    <row r="81743" ht="15"/>
    <row r="81744" ht="15"/>
    <row r="81745" ht="15"/>
    <row r="81746" ht="15"/>
    <row r="81747" ht="15"/>
    <row r="81748" ht="15"/>
    <row r="81749" ht="15"/>
    <row r="81750" ht="15"/>
    <row r="81751" ht="15"/>
    <row r="81752" ht="15"/>
    <row r="81753" ht="15"/>
    <row r="81754" ht="15"/>
    <row r="81755" ht="15"/>
    <row r="81756" ht="15"/>
    <row r="81757" ht="15"/>
    <row r="81758" ht="15"/>
    <row r="81759" ht="15"/>
    <row r="81760" ht="15"/>
    <row r="81761" ht="15"/>
    <row r="81762" ht="15"/>
    <row r="81763" ht="15"/>
    <row r="81764" ht="15"/>
    <row r="81765" ht="15"/>
    <row r="81766" ht="15"/>
    <row r="81767" ht="15"/>
    <row r="81768" ht="15"/>
    <row r="81769" ht="15"/>
    <row r="81770" ht="15"/>
    <row r="81771" ht="15"/>
    <row r="81772" ht="15"/>
    <row r="81773" ht="15"/>
    <row r="81774" ht="15"/>
    <row r="81775" ht="15"/>
    <row r="81776" ht="15"/>
    <row r="81777" ht="15"/>
    <row r="81778" ht="15"/>
    <row r="81779" ht="15"/>
    <row r="81780" ht="15"/>
    <row r="81781" ht="15"/>
    <row r="81782" ht="15"/>
    <row r="81783" ht="15"/>
    <row r="81784" ht="15"/>
    <row r="81785" ht="15"/>
    <row r="81786" ht="15"/>
    <row r="81787" ht="15"/>
    <row r="81788" ht="15"/>
    <row r="81789" ht="15"/>
    <row r="81790" ht="15"/>
    <row r="81791" ht="15"/>
    <row r="81792" ht="15"/>
    <row r="81793" ht="15"/>
    <row r="81794" ht="15"/>
    <row r="81795" ht="15"/>
    <row r="81796" ht="15"/>
    <row r="81797" ht="15"/>
    <row r="81798" ht="15"/>
    <row r="81799" ht="15"/>
    <row r="81800" ht="15"/>
    <row r="81801" ht="15"/>
    <row r="81802" ht="15"/>
    <row r="81803" ht="15"/>
    <row r="81804" ht="15"/>
    <row r="81805" ht="15"/>
    <row r="81806" ht="15"/>
    <row r="81807" ht="15"/>
    <row r="81808" ht="15"/>
    <row r="81809" ht="15"/>
    <row r="81810" ht="15"/>
    <row r="81811" ht="15"/>
    <row r="81812" ht="15"/>
    <row r="81813" ht="15"/>
    <row r="81814" ht="15"/>
    <row r="81815" ht="15"/>
    <row r="81816" ht="15"/>
    <row r="81817" ht="15"/>
    <row r="81818" ht="15"/>
    <row r="81819" ht="15"/>
    <row r="81820" ht="15"/>
    <row r="81821" ht="15"/>
    <row r="81822" ht="15"/>
    <row r="81823" ht="15"/>
    <row r="81824" ht="15"/>
    <row r="81825" ht="15"/>
    <row r="81826" ht="15"/>
    <row r="81827" ht="15"/>
    <row r="81828" ht="15"/>
    <row r="81829" ht="15"/>
    <row r="81830" ht="15"/>
    <row r="81831" ht="15"/>
    <row r="81832" ht="15"/>
    <row r="81833" ht="15"/>
    <row r="81834" ht="15"/>
    <row r="81835" ht="15"/>
    <row r="81836" ht="15"/>
    <row r="81837" ht="15"/>
    <row r="81838" ht="15"/>
    <row r="81839" ht="15"/>
    <row r="81840" ht="15"/>
    <row r="81841" ht="15"/>
    <row r="81842" ht="15"/>
    <row r="81843" ht="15"/>
    <row r="81844" ht="15"/>
    <row r="81845" ht="15"/>
    <row r="81846" ht="15"/>
    <row r="81847" ht="15"/>
    <row r="81848" ht="15"/>
    <row r="81849" ht="15"/>
    <row r="81850" ht="15"/>
    <row r="81851" ht="15"/>
    <row r="81852" ht="15"/>
    <row r="81853" ht="15"/>
    <row r="81854" ht="15"/>
    <row r="81855" ht="15"/>
    <row r="81856" ht="15"/>
    <row r="81857" ht="15"/>
    <row r="81858" ht="15"/>
    <row r="81859" ht="15"/>
    <row r="81860" ht="15"/>
    <row r="81861" ht="15"/>
    <row r="81862" ht="15"/>
    <row r="81863" ht="15"/>
    <row r="81864" ht="15"/>
    <row r="81865" ht="15"/>
    <row r="81866" ht="15"/>
    <row r="81867" ht="15"/>
    <row r="81868" ht="15"/>
    <row r="81869" ht="15"/>
    <row r="81870" ht="15"/>
    <row r="81871" ht="15"/>
    <row r="81872" ht="15"/>
    <row r="81873" ht="15"/>
    <row r="81874" ht="15"/>
    <row r="81875" ht="15"/>
    <row r="81876" ht="15"/>
    <row r="81877" ht="15"/>
    <row r="81878" ht="15"/>
    <row r="81879" ht="15"/>
    <row r="81880" ht="15"/>
    <row r="81881" ht="15"/>
    <row r="81882" ht="15"/>
    <row r="81883" ht="15"/>
    <row r="81884" ht="15"/>
    <row r="81885" ht="15"/>
    <row r="81886" ht="15"/>
    <row r="81887" ht="15"/>
    <row r="81888" ht="15"/>
    <row r="81889" ht="15"/>
    <row r="81890" ht="15"/>
    <row r="81891" ht="15"/>
    <row r="81892" ht="15"/>
    <row r="81893" ht="15"/>
    <row r="81894" ht="15"/>
    <row r="81895" ht="15"/>
    <row r="81896" ht="15"/>
    <row r="81897" ht="15"/>
    <row r="81898" ht="15"/>
    <row r="81899" ht="15"/>
    <row r="81900" ht="15"/>
    <row r="81901" ht="15"/>
    <row r="81902" ht="15"/>
    <row r="81903" ht="15"/>
    <row r="81904" ht="15"/>
    <row r="81905" ht="15"/>
    <row r="81906" ht="15"/>
    <row r="81907" ht="15"/>
    <row r="81908" ht="15"/>
    <row r="81909" ht="15"/>
    <row r="81910" ht="15"/>
    <row r="81911" ht="15"/>
    <row r="81912" ht="15"/>
    <row r="81913" ht="15"/>
    <row r="81914" ht="15"/>
    <row r="81915" ht="15"/>
    <row r="81916" ht="15"/>
    <row r="81917" ht="15"/>
    <row r="81918" ht="15"/>
    <row r="81919" ht="15"/>
    <row r="81920" ht="15"/>
    <row r="81921" ht="15"/>
    <row r="81922" ht="15"/>
    <row r="81923" ht="15"/>
    <row r="81924" ht="15"/>
    <row r="81925" ht="15"/>
    <row r="81926" ht="15"/>
    <row r="81927" ht="15"/>
    <row r="81928" ht="15"/>
    <row r="81929" ht="15"/>
    <row r="81930" ht="15"/>
    <row r="81931" ht="15"/>
    <row r="81932" ht="15"/>
    <row r="81933" ht="15"/>
    <row r="81934" ht="15"/>
    <row r="81935" ht="15"/>
    <row r="81936" ht="15"/>
    <row r="81937" ht="15"/>
    <row r="81938" ht="15"/>
    <row r="81939" ht="15"/>
    <row r="81940" ht="15"/>
    <row r="81941" ht="15"/>
    <row r="81942" ht="15"/>
    <row r="81943" ht="15"/>
    <row r="81944" ht="15"/>
    <row r="81945" ht="15"/>
    <row r="81946" ht="15"/>
    <row r="81947" ht="15"/>
    <row r="81948" ht="15"/>
    <row r="81949" ht="15"/>
    <row r="81950" ht="15"/>
    <row r="81951" ht="15"/>
    <row r="81952" ht="15"/>
    <row r="81953" ht="15"/>
    <row r="81954" ht="15"/>
    <row r="81955" ht="15"/>
    <row r="81956" ht="15"/>
    <row r="81957" ht="15"/>
    <row r="81958" ht="15"/>
    <row r="81959" ht="15"/>
    <row r="81960" ht="15"/>
    <row r="81961" ht="15"/>
    <row r="81962" ht="15"/>
    <row r="81963" ht="15"/>
    <row r="81964" ht="15"/>
    <row r="81965" ht="15"/>
    <row r="81966" ht="15"/>
    <row r="81967" ht="15"/>
    <row r="81968" ht="15"/>
    <row r="81969" ht="15"/>
    <row r="81970" ht="15"/>
    <row r="81971" ht="15"/>
    <row r="81972" ht="15"/>
    <row r="81973" ht="15"/>
    <row r="81974" ht="15"/>
    <row r="81975" ht="15"/>
    <row r="81976" ht="15"/>
    <row r="81977" ht="15"/>
    <row r="81978" ht="15"/>
    <row r="81979" ht="15"/>
    <row r="81980" ht="15"/>
    <row r="81981" ht="15"/>
    <row r="81982" ht="15"/>
    <row r="81983" ht="15"/>
    <row r="81984" ht="15"/>
    <row r="81985" ht="15"/>
    <row r="81986" ht="15"/>
    <row r="81987" ht="15"/>
    <row r="81988" ht="15"/>
    <row r="81989" ht="15"/>
    <row r="81990" ht="15"/>
    <row r="81991" ht="15"/>
    <row r="81992" ht="15"/>
    <row r="81993" ht="15"/>
    <row r="81994" ht="15"/>
    <row r="81995" ht="15"/>
    <row r="81996" ht="15"/>
    <row r="81997" ht="15"/>
    <row r="81998" ht="15"/>
    <row r="81999" ht="15"/>
    <row r="82000" ht="15"/>
    <row r="82001" ht="15"/>
    <row r="82002" ht="15"/>
    <row r="82003" ht="15"/>
    <row r="82004" ht="15"/>
    <row r="82005" ht="15"/>
    <row r="82006" ht="15"/>
    <row r="82007" ht="15"/>
    <row r="82008" ht="15"/>
    <row r="82009" ht="15"/>
    <row r="82010" ht="15"/>
    <row r="82011" ht="15"/>
    <row r="82012" ht="15"/>
    <row r="82013" ht="15"/>
    <row r="82014" ht="15"/>
    <row r="82015" ht="15"/>
    <row r="82016" ht="15"/>
    <row r="82017" ht="15"/>
    <row r="82018" ht="15"/>
    <row r="82019" ht="15"/>
    <row r="82020" ht="15"/>
    <row r="82021" ht="15"/>
    <row r="82022" ht="15"/>
    <row r="82023" ht="15"/>
    <row r="82024" ht="15"/>
    <row r="82025" ht="15"/>
    <row r="82026" ht="15"/>
    <row r="82027" ht="15"/>
    <row r="82028" ht="15"/>
    <row r="82029" ht="15"/>
    <row r="82030" ht="15"/>
    <row r="82031" ht="15"/>
    <row r="82032" ht="15"/>
    <row r="82033" ht="15"/>
    <row r="82034" ht="15"/>
    <row r="82035" ht="15"/>
    <row r="82036" ht="15"/>
    <row r="82037" ht="15"/>
    <row r="82038" ht="15"/>
    <row r="82039" ht="15"/>
    <row r="82040" ht="15"/>
    <row r="82041" ht="15"/>
    <row r="82042" ht="15"/>
    <row r="82043" ht="15"/>
    <row r="82044" ht="15"/>
    <row r="82045" ht="15"/>
    <row r="82046" ht="15"/>
    <row r="82047" ht="15"/>
    <row r="82048" ht="15"/>
    <row r="82049" ht="15"/>
    <row r="82050" ht="15"/>
    <row r="82051" ht="15"/>
    <row r="82052" ht="15"/>
    <row r="82053" ht="15"/>
    <row r="82054" ht="15"/>
    <row r="82055" ht="15"/>
    <row r="82056" ht="15"/>
    <row r="82057" ht="15"/>
    <row r="82058" ht="15"/>
    <row r="82059" ht="15"/>
    <row r="82060" ht="15"/>
    <row r="82061" ht="15"/>
    <row r="82062" ht="15"/>
    <row r="82063" ht="15"/>
    <row r="82064" ht="15"/>
    <row r="82065" ht="15"/>
    <row r="82066" ht="15"/>
    <row r="82067" ht="15"/>
    <row r="82068" ht="15"/>
    <row r="82069" ht="15"/>
    <row r="82070" ht="15"/>
    <row r="82071" ht="15"/>
    <row r="82072" ht="15"/>
    <row r="82073" ht="15"/>
    <row r="82074" ht="15"/>
    <row r="82075" ht="15"/>
    <row r="82076" ht="15"/>
    <row r="82077" ht="15"/>
    <row r="82078" ht="15"/>
    <row r="82079" ht="15"/>
    <row r="82080" ht="15"/>
    <row r="82081" ht="15"/>
    <row r="82082" ht="15"/>
    <row r="82083" ht="15"/>
    <row r="82084" ht="15"/>
    <row r="82085" ht="15"/>
    <row r="82086" ht="15"/>
    <row r="82087" ht="15"/>
    <row r="82088" ht="15"/>
    <row r="82089" ht="15"/>
    <row r="82090" ht="15"/>
    <row r="82091" ht="15"/>
    <row r="82092" ht="15"/>
    <row r="82093" ht="15"/>
    <row r="82094" ht="15"/>
    <row r="82095" ht="15"/>
    <row r="82096" ht="15"/>
    <row r="82097" ht="15"/>
    <row r="82098" ht="15"/>
    <row r="82099" ht="15"/>
    <row r="82100" ht="15"/>
    <row r="82101" ht="15"/>
    <row r="82102" ht="15"/>
    <row r="82103" ht="15"/>
    <row r="82104" ht="15"/>
    <row r="82105" ht="15"/>
    <row r="82106" ht="15"/>
    <row r="82107" ht="15"/>
    <row r="82108" ht="15"/>
    <row r="82109" ht="15"/>
    <row r="82110" ht="15"/>
    <row r="82111" ht="15"/>
    <row r="82112" ht="15"/>
    <row r="82113" ht="15"/>
    <row r="82114" ht="15"/>
    <row r="82115" ht="15"/>
    <row r="82116" ht="15"/>
    <row r="82117" ht="15"/>
    <row r="82118" ht="15"/>
    <row r="82119" ht="15"/>
    <row r="82120" ht="15"/>
    <row r="82121" ht="15"/>
    <row r="82122" ht="15"/>
    <row r="82123" ht="15"/>
    <row r="82124" ht="15"/>
    <row r="82125" ht="15"/>
    <row r="82126" ht="15"/>
    <row r="82127" ht="15"/>
    <row r="82128" ht="15"/>
    <row r="82129" ht="15"/>
    <row r="82130" ht="15"/>
    <row r="82131" ht="15"/>
    <row r="82132" ht="15"/>
    <row r="82133" ht="15"/>
    <row r="82134" ht="15"/>
    <row r="82135" ht="15"/>
    <row r="82136" ht="15"/>
    <row r="82137" ht="15"/>
    <row r="82138" ht="15"/>
    <row r="82139" ht="15"/>
    <row r="82140" ht="15"/>
    <row r="82141" ht="15"/>
    <row r="82142" ht="15"/>
    <row r="82143" ht="15"/>
    <row r="82144" ht="15"/>
    <row r="82145" ht="15"/>
    <row r="82146" ht="15"/>
    <row r="82147" ht="15"/>
    <row r="82148" ht="15"/>
    <row r="82149" ht="15"/>
    <row r="82150" ht="15"/>
    <row r="82151" ht="15"/>
    <row r="82152" ht="15"/>
    <row r="82153" ht="15"/>
    <row r="82154" ht="15"/>
    <row r="82155" ht="15"/>
    <row r="82156" ht="15"/>
    <row r="82157" ht="15"/>
    <row r="82158" ht="15"/>
    <row r="82159" ht="15"/>
    <row r="82160" ht="15"/>
    <row r="82161" ht="15"/>
    <row r="82162" ht="15"/>
    <row r="82163" ht="15"/>
    <row r="82164" ht="15"/>
    <row r="82165" ht="15"/>
    <row r="82166" ht="15"/>
    <row r="82167" ht="15"/>
    <row r="82168" ht="15"/>
    <row r="82169" ht="15"/>
    <row r="82170" ht="15"/>
    <row r="82171" ht="15"/>
    <row r="82172" ht="15"/>
    <row r="82173" ht="15"/>
    <row r="82174" ht="15"/>
    <row r="82175" ht="15"/>
    <row r="82176" ht="15"/>
    <row r="82177" ht="15"/>
    <row r="82178" ht="15"/>
    <row r="82179" ht="15"/>
    <row r="82180" ht="15"/>
    <row r="82181" ht="15"/>
    <row r="82182" ht="15"/>
    <row r="82183" ht="15"/>
    <row r="82184" ht="15"/>
    <row r="82185" ht="15"/>
    <row r="82186" ht="15"/>
    <row r="82187" ht="15"/>
    <row r="82188" ht="15"/>
    <row r="82189" ht="15"/>
    <row r="82190" ht="15"/>
    <row r="82191" ht="15"/>
    <row r="82192" ht="15"/>
    <row r="82193" ht="15"/>
    <row r="82194" ht="15"/>
    <row r="82195" ht="15"/>
    <row r="82196" ht="15"/>
    <row r="82197" ht="15"/>
    <row r="82198" ht="15"/>
    <row r="82199" ht="15"/>
    <row r="82200" ht="15"/>
    <row r="82201" ht="15"/>
    <row r="82202" ht="15"/>
    <row r="82203" ht="15"/>
    <row r="82204" ht="15"/>
    <row r="82205" ht="15"/>
    <row r="82206" ht="15"/>
    <row r="82207" ht="15"/>
    <row r="82208" ht="15"/>
    <row r="82209" ht="15"/>
    <row r="82210" ht="15"/>
    <row r="82211" ht="15"/>
    <row r="82212" ht="15"/>
    <row r="82213" ht="15"/>
    <row r="82214" ht="15"/>
    <row r="82215" ht="15"/>
    <row r="82216" ht="15"/>
    <row r="82217" ht="15"/>
    <row r="82218" ht="15"/>
    <row r="82219" ht="15"/>
    <row r="82220" ht="15"/>
    <row r="82221" ht="15"/>
    <row r="82222" ht="15"/>
    <row r="82223" ht="15"/>
    <row r="82224" ht="15"/>
    <row r="82225" ht="15"/>
    <row r="82226" ht="15"/>
    <row r="82227" ht="15"/>
    <row r="82228" ht="15"/>
    <row r="82229" ht="15"/>
    <row r="82230" ht="15"/>
    <row r="82231" ht="15"/>
    <row r="82232" ht="15"/>
    <row r="82233" ht="15"/>
    <row r="82234" ht="15"/>
    <row r="82235" ht="15"/>
    <row r="82236" ht="15"/>
    <row r="82237" ht="15"/>
    <row r="82238" ht="15"/>
    <row r="82239" ht="15"/>
    <row r="82240" ht="15"/>
    <row r="82241" ht="15"/>
    <row r="82242" ht="15"/>
    <row r="82243" ht="15"/>
    <row r="82244" ht="15"/>
    <row r="82245" ht="15"/>
    <row r="82246" ht="15"/>
    <row r="82247" ht="15"/>
    <row r="82248" ht="15"/>
    <row r="82249" ht="15"/>
    <row r="82250" ht="15"/>
    <row r="82251" ht="15"/>
    <row r="82252" ht="15"/>
    <row r="82253" ht="15"/>
    <row r="82254" ht="15"/>
    <row r="82255" ht="15"/>
    <row r="82256" ht="15"/>
    <row r="82257" ht="15"/>
    <row r="82258" ht="15"/>
    <row r="82259" ht="15"/>
    <row r="82260" ht="15"/>
    <row r="82261" ht="15"/>
    <row r="82262" ht="15"/>
    <row r="82263" ht="15"/>
    <row r="82264" ht="15"/>
    <row r="82265" ht="15"/>
    <row r="82266" ht="15"/>
    <row r="82267" ht="15"/>
    <row r="82268" ht="15"/>
    <row r="82269" ht="15"/>
    <row r="82270" ht="15"/>
    <row r="82271" ht="15"/>
    <row r="82272" ht="15"/>
    <row r="82273" ht="15"/>
    <row r="82274" ht="15"/>
    <row r="82275" ht="15"/>
    <row r="82276" ht="15"/>
    <row r="82277" ht="15"/>
    <row r="82278" ht="15"/>
    <row r="82279" ht="15"/>
    <row r="82280" ht="15"/>
    <row r="82281" ht="15"/>
    <row r="82282" ht="15"/>
    <row r="82283" ht="15"/>
    <row r="82284" ht="15"/>
    <row r="82285" ht="15"/>
    <row r="82286" ht="15"/>
    <row r="82287" ht="15"/>
    <row r="82288" ht="15"/>
    <row r="82289" ht="15"/>
    <row r="82290" ht="15"/>
    <row r="82291" ht="15"/>
    <row r="82292" ht="15"/>
    <row r="82293" ht="15"/>
    <row r="82294" ht="15"/>
    <row r="82295" ht="15"/>
    <row r="82296" ht="15"/>
    <row r="82297" ht="15"/>
    <row r="82298" ht="15"/>
    <row r="82299" ht="15"/>
    <row r="82300" ht="15"/>
    <row r="82301" ht="15"/>
    <row r="82302" ht="15"/>
    <row r="82303" ht="15"/>
    <row r="82304" ht="15"/>
    <row r="82305" ht="15"/>
    <row r="82306" ht="15"/>
    <row r="82307" ht="15"/>
    <row r="82308" ht="15"/>
    <row r="82309" ht="15"/>
    <row r="82310" ht="15"/>
    <row r="82311" ht="15"/>
    <row r="82312" ht="15"/>
    <row r="82313" ht="15"/>
    <row r="82314" ht="15"/>
    <row r="82315" ht="15"/>
    <row r="82316" ht="15"/>
    <row r="82317" ht="15"/>
    <row r="82318" ht="15"/>
    <row r="82319" ht="15"/>
    <row r="82320" ht="15"/>
    <row r="82321" ht="15"/>
    <row r="82322" ht="15"/>
    <row r="82323" ht="15"/>
    <row r="82324" ht="15"/>
    <row r="82325" ht="15"/>
    <row r="82326" ht="15"/>
    <row r="82327" ht="15"/>
    <row r="82328" ht="15"/>
    <row r="82329" ht="15"/>
    <row r="82330" ht="15"/>
    <row r="82331" ht="15"/>
    <row r="82332" ht="15"/>
    <row r="82333" ht="15"/>
    <row r="82334" ht="15"/>
    <row r="82335" ht="15"/>
    <row r="82336" ht="15"/>
    <row r="82337" ht="15"/>
    <row r="82338" ht="15"/>
    <row r="82339" ht="15"/>
    <row r="82340" ht="15"/>
    <row r="82341" ht="15"/>
    <row r="82342" ht="15"/>
    <row r="82343" ht="15"/>
    <row r="82344" ht="15"/>
    <row r="82345" ht="15"/>
    <row r="82346" ht="15"/>
    <row r="82347" ht="15"/>
    <row r="82348" ht="15"/>
    <row r="82349" ht="15"/>
    <row r="82350" ht="15"/>
    <row r="82351" ht="15"/>
    <row r="82352" ht="15"/>
    <row r="82353" ht="15"/>
    <row r="82354" ht="15"/>
    <row r="82355" ht="15"/>
    <row r="82356" ht="15"/>
    <row r="82357" ht="15"/>
    <row r="82358" ht="15"/>
    <row r="82359" ht="15"/>
    <row r="82360" ht="15"/>
    <row r="82361" ht="15"/>
    <row r="82362" ht="15"/>
    <row r="82363" ht="15"/>
    <row r="82364" ht="15"/>
    <row r="82365" ht="15"/>
    <row r="82366" ht="15"/>
    <row r="82367" ht="15"/>
    <row r="82368" ht="15"/>
    <row r="82369" ht="15"/>
    <row r="82370" ht="15"/>
    <row r="82371" ht="15"/>
    <row r="82372" ht="15"/>
    <row r="82373" ht="15"/>
    <row r="82374" ht="15"/>
    <row r="82375" ht="15"/>
    <row r="82376" ht="15"/>
    <row r="82377" ht="15"/>
    <row r="82378" ht="15"/>
    <row r="82379" ht="15"/>
    <row r="82380" ht="15"/>
    <row r="82381" ht="15"/>
    <row r="82382" ht="15"/>
    <row r="82383" ht="15"/>
    <row r="82384" ht="15"/>
    <row r="82385" ht="15"/>
    <row r="82386" ht="15"/>
    <row r="82387" ht="15"/>
    <row r="82388" ht="15"/>
    <row r="82389" ht="15"/>
    <row r="82390" ht="15"/>
    <row r="82391" ht="15"/>
    <row r="82392" ht="15"/>
    <row r="82393" ht="15"/>
    <row r="82394" ht="15"/>
    <row r="82395" ht="15"/>
    <row r="82396" ht="15"/>
    <row r="82397" ht="15"/>
    <row r="82398" ht="15"/>
    <row r="82399" ht="15"/>
    <row r="82400" ht="15"/>
    <row r="82401" ht="15"/>
    <row r="82402" ht="15"/>
    <row r="82403" ht="15"/>
    <row r="82404" ht="15"/>
    <row r="82405" ht="15"/>
    <row r="82406" ht="15"/>
    <row r="82407" ht="15"/>
    <row r="82408" ht="15"/>
    <row r="82409" ht="15"/>
    <row r="82410" ht="15"/>
    <row r="82411" ht="15"/>
    <row r="82412" ht="15"/>
    <row r="82413" ht="15"/>
    <row r="82414" ht="15"/>
    <row r="82415" ht="15"/>
    <row r="82416" ht="15"/>
    <row r="82417" ht="15"/>
    <row r="82418" ht="15"/>
    <row r="82419" ht="15"/>
    <row r="82420" ht="15"/>
    <row r="82421" ht="15"/>
    <row r="82422" ht="15"/>
    <row r="82423" ht="15"/>
    <row r="82424" ht="15"/>
    <row r="82425" ht="15"/>
    <row r="82426" ht="15"/>
    <row r="82427" ht="15"/>
    <row r="82428" ht="15"/>
    <row r="82429" ht="15"/>
    <row r="82430" ht="15"/>
    <row r="82431" ht="15"/>
    <row r="82432" ht="15"/>
    <row r="82433" ht="15"/>
    <row r="82434" ht="15"/>
    <row r="82435" ht="15"/>
    <row r="82436" ht="15"/>
    <row r="82437" ht="15"/>
    <row r="82438" ht="15"/>
    <row r="82439" ht="15"/>
    <row r="82440" ht="15"/>
    <row r="82441" ht="15"/>
    <row r="82442" ht="15"/>
    <row r="82443" ht="15"/>
    <row r="82444" ht="15"/>
    <row r="82445" ht="15"/>
    <row r="82446" ht="15"/>
    <row r="82447" ht="15"/>
    <row r="82448" ht="15"/>
    <row r="82449" ht="15"/>
    <row r="82450" ht="15"/>
    <row r="82451" ht="15"/>
    <row r="82452" ht="15"/>
    <row r="82453" ht="15"/>
    <row r="82454" ht="15"/>
    <row r="82455" ht="15"/>
    <row r="82456" ht="15"/>
    <row r="82457" ht="15"/>
    <row r="82458" ht="15"/>
    <row r="82459" ht="15"/>
    <row r="82460" ht="15"/>
    <row r="82461" ht="15"/>
    <row r="82462" ht="15"/>
    <row r="82463" ht="15"/>
    <row r="82464" ht="15"/>
    <row r="82465" ht="15"/>
    <row r="82466" ht="15"/>
    <row r="82467" ht="15"/>
    <row r="82468" ht="15"/>
    <row r="82469" ht="15"/>
    <row r="82470" ht="15"/>
    <row r="82471" ht="15"/>
    <row r="82472" ht="15"/>
    <row r="82473" ht="15"/>
    <row r="82474" ht="15"/>
    <row r="82475" ht="15"/>
    <row r="82476" ht="15"/>
    <row r="82477" ht="15"/>
    <row r="82478" ht="15"/>
    <row r="82479" ht="15"/>
    <row r="82480" ht="15"/>
    <row r="82481" ht="15"/>
    <row r="82482" ht="15"/>
    <row r="82483" ht="15"/>
    <row r="82484" ht="15"/>
    <row r="82485" ht="15"/>
    <row r="82486" ht="15"/>
    <row r="82487" ht="15"/>
    <row r="82488" ht="15"/>
    <row r="82489" ht="15"/>
    <row r="82490" ht="15"/>
    <row r="82491" ht="15"/>
    <row r="82492" ht="15"/>
    <row r="82493" ht="15"/>
    <row r="82494" ht="15"/>
    <row r="82495" ht="15"/>
    <row r="82496" ht="15"/>
    <row r="82497" ht="15"/>
    <row r="82498" ht="15"/>
    <row r="82499" ht="15"/>
    <row r="82500" ht="15"/>
    <row r="82501" ht="15"/>
    <row r="82502" ht="15"/>
    <row r="82503" ht="15"/>
    <row r="82504" ht="15"/>
    <row r="82505" ht="15"/>
    <row r="82506" ht="15"/>
    <row r="82507" ht="15"/>
    <row r="82508" ht="15"/>
    <row r="82509" ht="15"/>
    <row r="82510" ht="15"/>
    <row r="82511" ht="15"/>
    <row r="82512" ht="15"/>
    <row r="82513" ht="15"/>
    <row r="82514" ht="15"/>
    <row r="82515" ht="15"/>
    <row r="82516" ht="15"/>
    <row r="82517" ht="15"/>
    <row r="82518" ht="15"/>
    <row r="82519" ht="15"/>
    <row r="82520" ht="15"/>
    <row r="82521" ht="15"/>
    <row r="82522" ht="15"/>
    <row r="82523" ht="15"/>
    <row r="82524" ht="15"/>
    <row r="82525" ht="15"/>
    <row r="82526" ht="15"/>
    <row r="82527" ht="15"/>
    <row r="82528" ht="15"/>
    <row r="82529" ht="15"/>
    <row r="82530" ht="15"/>
    <row r="82531" ht="15"/>
    <row r="82532" ht="15"/>
    <row r="82533" ht="15"/>
    <row r="82534" ht="15"/>
    <row r="82535" ht="15"/>
    <row r="82536" ht="15"/>
    <row r="82537" ht="15"/>
    <row r="82538" ht="15"/>
    <row r="82539" ht="15"/>
    <row r="82540" ht="15"/>
    <row r="82541" ht="15"/>
    <row r="82542" ht="15"/>
    <row r="82543" ht="15"/>
    <row r="82544" ht="15"/>
    <row r="82545" ht="15"/>
    <row r="82546" ht="15"/>
    <row r="82547" ht="15"/>
    <row r="82548" ht="15"/>
    <row r="82549" ht="15"/>
    <row r="82550" ht="15"/>
    <row r="82551" ht="15"/>
    <row r="82552" ht="15"/>
    <row r="82553" ht="15"/>
    <row r="82554" ht="15"/>
    <row r="82555" ht="15"/>
    <row r="82556" ht="15"/>
    <row r="82557" ht="15"/>
    <row r="82558" ht="15"/>
    <row r="82559" ht="15"/>
    <row r="82560" ht="15"/>
    <row r="82561" ht="15"/>
    <row r="82562" ht="15"/>
    <row r="82563" ht="15"/>
    <row r="82564" ht="15"/>
    <row r="82565" ht="15"/>
    <row r="82566" ht="15"/>
    <row r="82567" ht="15"/>
    <row r="82568" ht="15"/>
    <row r="82569" ht="15"/>
    <row r="82570" ht="15"/>
    <row r="82571" ht="15"/>
    <row r="82572" ht="15"/>
    <row r="82573" ht="15"/>
    <row r="82574" ht="15"/>
    <row r="82575" ht="15"/>
    <row r="82576" ht="15"/>
    <row r="82577" ht="15"/>
    <row r="82578" ht="15"/>
    <row r="82579" ht="15"/>
    <row r="82580" ht="15"/>
    <row r="82581" ht="15"/>
    <row r="82582" ht="15"/>
    <row r="82583" ht="15"/>
    <row r="82584" ht="15"/>
    <row r="82585" ht="15"/>
    <row r="82586" ht="15"/>
    <row r="82587" ht="15"/>
    <row r="82588" ht="15"/>
    <row r="82589" ht="15"/>
    <row r="82590" ht="15"/>
    <row r="82591" ht="15"/>
    <row r="82592" ht="15"/>
    <row r="82593" ht="15"/>
    <row r="82594" ht="15"/>
    <row r="82595" ht="15"/>
    <row r="82596" ht="15"/>
    <row r="82597" ht="15"/>
    <row r="82598" ht="15"/>
    <row r="82599" ht="15"/>
    <row r="82600" ht="15"/>
    <row r="82601" ht="15"/>
    <row r="82602" ht="15"/>
    <row r="82603" ht="15"/>
    <row r="82604" ht="15"/>
    <row r="82605" ht="15"/>
    <row r="82606" ht="15"/>
    <row r="82607" ht="15"/>
    <row r="82608" ht="15"/>
    <row r="82609" ht="15"/>
    <row r="82610" ht="15"/>
    <row r="82611" ht="15"/>
    <row r="82612" ht="15"/>
    <row r="82613" ht="15"/>
    <row r="82614" ht="15"/>
    <row r="82615" ht="15"/>
    <row r="82616" ht="15"/>
    <row r="82617" ht="15"/>
    <row r="82618" ht="15"/>
    <row r="82619" ht="15"/>
    <row r="82620" ht="15"/>
    <row r="82621" ht="15"/>
    <row r="82622" ht="15"/>
    <row r="82623" ht="15"/>
    <row r="82624" ht="15"/>
    <row r="82625" ht="15"/>
    <row r="82626" ht="15"/>
    <row r="82627" ht="15"/>
    <row r="82628" ht="15"/>
    <row r="82629" ht="15"/>
    <row r="82630" ht="15"/>
    <row r="82631" ht="15"/>
    <row r="82632" ht="15"/>
    <row r="82633" ht="15"/>
    <row r="82634" ht="15"/>
    <row r="82635" ht="15"/>
    <row r="82636" ht="15"/>
    <row r="82637" ht="15"/>
    <row r="82638" ht="15"/>
    <row r="82639" ht="15"/>
    <row r="82640" ht="15"/>
    <row r="82641" ht="15"/>
    <row r="82642" ht="15"/>
    <row r="82643" ht="15"/>
    <row r="82644" ht="15"/>
    <row r="82645" ht="15"/>
    <row r="82646" ht="15"/>
    <row r="82647" ht="15"/>
    <row r="82648" ht="15"/>
    <row r="82649" ht="15"/>
    <row r="82650" ht="15"/>
    <row r="82651" ht="15"/>
    <row r="82652" ht="15"/>
    <row r="82653" ht="15"/>
    <row r="82654" ht="15"/>
    <row r="82655" ht="15"/>
    <row r="82656" ht="15"/>
    <row r="82657" ht="15"/>
    <row r="82658" ht="15"/>
    <row r="82659" ht="15"/>
    <row r="82660" ht="15"/>
    <row r="82661" ht="15"/>
    <row r="82662" ht="15"/>
    <row r="82663" ht="15"/>
    <row r="82664" ht="15"/>
    <row r="82665" ht="15"/>
    <row r="82666" ht="15"/>
    <row r="82667" ht="15"/>
    <row r="82668" ht="15"/>
    <row r="82669" ht="15"/>
    <row r="82670" ht="15"/>
    <row r="82671" ht="15"/>
    <row r="82672" ht="15"/>
    <row r="82673" ht="15"/>
    <row r="82674" ht="15"/>
    <row r="82675" ht="15"/>
    <row r="82676" ht="15"/>
    <row r="82677" ht="15"/>
    <row r="82678" ht="15"/>
    <row r="82679" ht="15"/>
    <row r="82680" ht="15"/>
    <row r="82681" ht="15"/>
    <row r="82682" ht="15"/>
    <row r="82683" ht="15"/>
    <row r="82684" ht="15"/>
    <row r="82685" ht="15"/>
    <row r="82686" ht="15"/>
    <row r="82687" ht="15"/>
    <row r="82688" ht="15"/>
    <row r="82689" ht="15"/>
    <row r="82690" ht="15"/>
    <row r="82691" ht="15"/>
    <row r="82692" ht="15"/>
    <row r="82693" ht="15"/>
    <row r="82694" ht="15"/>
    <row r="82695" ht="15"/>
    <row r="82696" ht="15"/>
    <row r="82697" ht="15"/>
    <row r="82698" ht="15"/>
    <row r="82699" ht="15"/>
    <row r="82700" ht="15"/>
    <row r="82701" ht="15"/>
    <row r="82702" ht="15"/>
    <row r="82703" ht="15"/>
    <row r="82704" ht="15"/>
    <row r="82705" ht="15"/>
    <row r="82706" ht="15"/>
    <row r="82707" ht="15"/>
    <row r="82708" ht="15"/>
    <row r="82709" ht="15"/>
    <row r="82710" ht="15"/>
    <row r="82711" ht="15"/>
    <row r="82712" ht="15"/>
    <row r="82713" ht="15"/>
    <row r="82714" ht="15"/>
    <row r="82715" ht="15"/>
    <row r="82716" ht="15"/>
    <row r="82717" ht="15"/>
    <row r="82718" ht="15"/>
    <row r="82719" ht="15"/>
    <row r="82720" ht="15"/>
    <row r="82721" ht="15"/>
    <row r="82722" ht="15"/>
    <row r="82723" ht="15"/>
    <row r="82724" ht="15"/>
    <row r="82725" ht="15"/>
    <row r="82726" ht="15"/>
    <row r="82727" ht="15"/>
    <row r="82728" ht="15"/>
    <row r="82729" ht="15"/>
    <row r="82730" ht="15"/>
    <row r="82731" ht="15"/>
    <row r="82732" ht="15"/>
    <row r="82733" ht="15"/>
    <row r="82734" ht="15"/>
    <row r="82735" ht="15"/>
    <row r="82736" ht="15"/>
    <row r="82737" ht="15"/>
    <row r="82738" ht="15"/>
    <row r="82739" ht="15"/>
    <row r="82740" ht="15"/>
    <row r="82741" ht="15"/>
    <row r="82742" ht="15"/>
    <row r="82743" ht="15"/>
    <row r="82744" ht="15"/>
    <row r="82745" ht="15"/>
    <row r="82746" ht="15"/>
    <row r="82747" ht="15"/>
    <row r="82748" ht="15"/>
    <row r="82749" ht="15"/>
    <row r="82750" ht="15"/>
    <row r="82751" ht="15"/>
    <row r="82752" ht="15"/>
    <row r="82753" ht="15"/>
    <row r="82754" ht="15"/>
    <row r="82755" ht="15"/>
    <row r="82756" ht="15"/>
    <row r="82757" ht="15"/>
    <row r="82758" ht="15"/>
    <row r="82759" ht="15"/>
    <row r="82760" ht="15"/>
    <row r="82761" ht="15"/>
    <row r="82762" ht="15"/>
    <row r="82763" ht="15"/>
    <row r="82764" ht="15"/>
    <row r="82765" ht="15"/>
    <row r="82766" ht="15"/>
    <row r="82767" ht="15"/>
    <row r="82768" ht="15"/>
    <row r="82769" ht="15"/>
    <row r="82770" ht="15"/>
    <row r="82771" ht="15"/>
    <row r="82772" ht="15"/>
    <row r="82773" ht="15"/>
    <row r="82774" ht="15"/>
    <row r="82775" ht="15"/>
    <row r="82776" ht="15"/>
    <row r="82777" ht="15"/>
    <row r="82778" ht="15"/>
    <row r="82779" ht="15"/>
    <row r="82780" ht="15"/>
    <row r="82781" ht="15"/>
    <row r="82782" ht="15"/>
    <row r="82783" ht="15"/>
    <row r="82784" ht="15"/>
    <row r="82785" ht="15"/>
    <row r="82786" ht="15"/>
    <row r="82787" ht="15"/>
    <row r="82788" ht="15"/>
    <row r="82789" ht="15"/>
    <row r="82790" ht="15"/>
    <row r="82791" ht="15"/>
    <row r="82792" ht="15"/>
    <row r="82793" ht="15"/>
    <row r="82794" ht="15"/>
    <row r="82795" ht="15"/>
    <row r="82796" ht="15"/>
    <row r="82797" ht="15"/>
    <row r="82798" ht="15"/>
    <row r="82799" ht="15"/>
    <row r="82800" ht="15"/>
    <row r="82801" ht="15"/>
    <row r="82802" ht="15"/>
    <row r="82803" ht="15"/>
    <row r="82804" ht="15"/>
    <row r="82805" ht="15"/>
    <row r="82806" ht="15"/>
    <row r="82807" ht="15"/>
    <row r="82808" ht="15"/>
    <row r="82809" ht="15"/>
    <row r="82810" ht="15"/>
    <row r="82811" ht="15"/>
    <row r="82812" ht="15"/>
    <row r="82813" ht="15"/>
    <row r="82814" ht="15"/>
    <row r="82815" ht="15"/>
    <row r="82816" ht="15"/>
    <row r="82817" ht="15"/>
    <row r="82818" ht="15"/>
    <row r="82819" ht="15"/>
    <row r="82820" ht="15"/>
    <row r="82821" ht="15"/>
    <row r="82822" ht="15"/>
    <row r="82823" ht="15"/>
    <row r="82824" ht="15"/>
    <row r="82825" ht="15"/>
    <row r="82826" ht="15"/>
    <row r="82827" ht="15"/>
    <row r="82828" ht="15"/>
    <row r="82829" ht="15"/>
    <row r="82830" ht="15"/>
    <row r="82831" ht="15"/>
    <row r="82832" ht="15"/>
    <row r="82833" ht="15"/>
    <row r="82834" ht="15"/>
    <row r="82835" ht="15"/>
    <row r="82836" ht="15"/>
    <row r="82837" ht="15"/>
    <row r="82838" ht="15"/>
    <row r="82839" ht="15"/>
    <row r="82840" ht="15"/>
    <row r="82841" ht="15"/>
    <row r="82842" ht="15"/>
    <row r="82843" ht="15"/>
    <row r="82844" ht="15"/>
    <row r="82845" ht="15"/>
    <row r="82846" ht="15"/>
    <row r="82847" ht="15"/>
    <row r="82848" ht="15"/>
    <row r="82849" ht="15"/>
    <row r="82850" ht="15"/>
    <row r="82851" ht="15"/>
    <row r="82852" ht="15"/>
    <row r="82853" ht="15"/>
    <row r="82854" ht="15"/>
    <row r="82855" ht="15"/>
    <row r="82856" ht="15"/>
    <row r="82857" ht="15"/>
    <row r="82858" ht="15"/>
    <row r="82859" ht="15"/>
    <row r="82860" ht="15"/>
    <row r="82861" ht="15"/>
    <row r="82862" ht="15"/>
    <row r="82863" ht="15"/>
    <row r="82864" ht="15"/>
    <row r="82865" ht="15"/>
    <row r="82866" ht="15"/>
    <row r="82867" ht="15"/>
    <row r="82868" ht="15"/>
    <row r="82869" ht="15"/>
    <row r="82870" ht="15"/>
    <row r="82871" ht="15"/>
    <row r="82872" ht="15"/>
    <row r="82873" ht="15"/>
    <row r="82874" ht="15"/>
    <row r="82875" ht="15"/>
    <row r="82876" ht="15"/>
    <row r="82877" ht="15"/>
    <row r="82878" ht="15"/>
    <row r="82879" ht="15"/>
    <row r="82880" ht="15"/>
    <row r="82881" ht="15"/>
    <row r="82882" ht="15"/>
    <row r="82883" ht="15"/>
    <row r="82884" ht="15"/>
    <row r="82885" ht="15"/>
    <row r="82886" ht="15"/>
    <row r="82887" ht="15"/>
    <row r="82888" ht="15"/>
    <row r="82889" ht="15"/>
    <row r="82890" ht="15"/>
    <row r="82891" ht="15"/>
    <row r="82892" ht="15"/>
    <row r="82893" ht="15"/>
    <row r="82894" ht="15"/>
    <row r="82895" ht="15"/>
    <row r="82896" ht="15"/>
    <row r="82897" ht="15"/>
    <row r="82898" ht="15"/>
    <row r="82899" ht="15"/>
    <row r="82900" ht="15"/>
    <row r="82901" ht="15"/>
    <row r="82902" ht="15"/>
    <row r="82903" ht="15"/>
    <row r="82904" ht="15"/>
    <row r="82905" ht="15"/>
    <row r="82906" ht="15"/>
    <row r="82907" ht="15"/>
    <row r="82908" ht="15"/>
    <row r="82909" ht="15"/>
    <row r="82910" ht="15"/>
    <row r="82911" ht="15"/>
    <row r="82912" ht="15"/>
    <row r="82913" ht="15"/>
    <row r="82914" ht="15"/>
    <row r="82915" ht="15"/>
    <row r="82916" ht="15"/>
    <row r="82917" ht="15"/>
    <row r="82918" ht="15"/>
    <row r="82919" ht="15"/>
    <row r="82920" ht="15"/>
    <row r="82921" ht="15"/>
    <row r="82922" ht="15"/>
    <row r="82923" ht="15"/>
    <row r="82924" ht="15"/>
    <row r="82925" ht="15"/>
    <row r="82926" ht="15"/>
    <row r="82927" ht="15"/>
    <row r="82928" ht="15"/>
    <row r="82929" ht="15"/>
    <row r="82930" ht="15"/>
    <row r="82931" ht="15"/>
    <row r="82932" ht="15"/>
    <row r="82933" ht="15"/>
    <row r="82934" ht="15"/>
    <row r="82935" ht="15"/>
    <row r="82936" ht="15"/>
    <row r="82937" ht="15"/>
    <row r="82938" ht="15"/>
    <row r="82939" ht="15"/>
    <row r="82940" ht="15"/>
    <row r="82941" ht="15"/>
    <row r="82942" ht="15"/>
    <row r="82943" ht="15"/>
    <row r="82944" ht="15"/>
    <row r="82945" ht="15"/>
    <row r="82946" ht="15"/>
    <row r="82947" ht="15"/>
    <row r="82948" ht="15"/>
    <row r="82949" ht="15"/>
    <row r="82950" ht="15"/>
    <row r="82951" ht="15"/>
    <row r="82952" ht="15"/>
    <row r="82953" ht="15"/>
    <row r="82954" ht="15"/>
    <row r="82955" ht="15"/>
    <row r="82956" ht="15"/>
    <row r="82957" ht="15"/>
    <row r="82958" ht="15"/>
    <row r="82959" ht="15"/>
    <row r="82960" ht="15"/>
    <row r="82961" ht="15"/>
    <row r="82962" ht="15"/>
    <row r="82963" ht="15"/>
    <row r="82964" ht="15"/>
    <row r="82965" ht="15"/>
    <row r="82966" ht="15"/>
    <row r="82967" ht="15"/>
    <row r="82968" ht="15"/>
    <row r="82969" ht="15"/>
    <row r="82970" ht="15"/>
    <row r="82971" ht="15"/>
    <row r="82972" ht="15"/>
    <row r="82973" ht="15"/>
    <row r="82974" ht="15"/>
    <row r="82975" ht="15"/>
    <row r="82976" ht="15"/>
    <row r="82977" ht="15"/>
    <row r="82978" ht="15"/>
    <row r="82979" ht="15"/>
    <row r="82980" ht="15"/>
    <row r="82981" ht="15"/>
    <row r="82982" ht="15"/>
    <row r="82983" ht="15"/>
    <row r="82984" ht="15"/>
    <row r="82985" ht="15"/>
    <row r="82986" ht="15"/>
    <row r="82987" ht="15"/>
    <row r="82988" ht="15"/>
    <row r="82989" ht="15"/>
    <row r="82990" ht="15"/>
    <row r="82991" ht="15"/>
    <row r="82992" ht="15"/>
    <row r="82993" ht="15"/>
    <row r="82994" ht="15"/>
    <row r="82995" ht="15"/>
    <row r="82996" ht="15"/>
    <row r="82997" ht="15"/>
    <row r="82998" ht="15"/>
    <row r="82999" ht="15"/>
    <row r="83000" ht="15"/>
    <row r="83001" ht="15"/>
    <row r="83002" ht="15"/>
    <row r="83003" ht="15"/>
    <row r="83004" ht="15"/>
    <row r="83005" ht="15"/>
    <row r="83006" ht="15"/>
    <row r="83007" ht="15"/>
    <row r="83008" ht="15"/>
    <row r="83009" ht="15"/>
    <row r="83010" ht="15"/>
    <row r="83011" ht="15"/>
    <row r="83012" ht="15"/>
    <row r="83013" ht="15"/>
    <row r="83014" ht="15"/>
    <row r="83015" ht="15"/>
    <row r="83016" ht="15"/>
    <row r="83017" ht="15"/>
    <row r="83018" ht="15"/>
    <row r="83019" ht="15"/>
    <row r="83020" ht="15"/>
    <row r="83021" ht="15"/>
    <row r="83022" ht="15"/>
    <row r="83023" ht="15"/>
    <row r="83024" ht="15"/>
    <row r="83025" ht="15"/>
    <row r="83026" ht="15"/>
    <row r="83027" ht="15"/>
    <row r="83028" ht="15"/>
    <row r="83029" ht="15"/>
    <row r="83030" ht="15"/>
    <row r="83031" ht="15"/>
    <row r="83032" ht="15"/>
    <row r="83033" ht="15"/>
    <row r="83034" ht="15"/>
    <row r="83035" ht="15"/>
    <row r="83036" ht="15"/>
    <row r="83037" ht="15"/>
    <row r="83038" ht="15"/>
    <row r="83039" ht="15"/>
    <row r="83040" ht="15"/>
    <row r="83041" ht="15"/>
    <row r="83042" ht="15"/>
    <row r="83043" ht="15"/>
    <row r="83044" ht="15"/>
    <row r="83045" ht="15"/>
    <row r="83046" ht="15"/>
    <row r="83047" ht="15"/>
    <row r="83048" ht="15"/>
    <row r="83049" ht="15"/>
    <row r="83050" ht="15"/>
    <row r="83051" ht="15"/>
    <row r="83052" ht="15"/>
    <row r="83053" ht="15"/>
    <row r="83054" ht="15"/>
    <row r="83055" ht="15"/>
    <row r="83056" ht="15"/>
    <row r="83057" ht="15"/>
    <row r="83058" ht="15"/>
    <row r="83059" ht="15"/>
    <row r="83060" ht="15"/>
    <row r="83061" ht="15"/>
    <row r="83062" ht="15"/>
    <row r="83063" ht="15"/>
    <row r="83064" ht="15"/>
    <row r="83065" ht="15"/>
    <row r="83066" ht="15"/>
    <row r="83067" ht="15"/>
    <row r="83068" ht="15"/>
    <row r="83069" ht="15"/>
    <row r="83070" ht="15"/>
    <row r="83071" ht="15"/>
    <row r="83072" ht="15"/>
    <row r="83073" ht="15"/>
    <row r="83074" ht="15"/>
    <row r="83075" ht="15"/>
    <row r="83076" ht="15"/>
    <row r="83077" ht="15"/>
    <row r="83078" ht="15"/>
    <row r="83079" ht="15"/>
    <row r="83080" ht="15"/>
    <row r="83081" ht="15"/>
    <row r="83082" ht="15"/>
    <row r="83083" ht="15"/>
    <row r="83084" ht="15"/>
    <row r="83085" ht="15"/>
    <row r="83086" ht="15"/>
    <row r="83087" ht="15"/>
    <row r="83088" ht="15"/>
    <row r="83089" ht="15"/>
    <row r="83090" ht="15"/>
    <row r="83091" ht="15"/>
    <row r="83092" ht="15"/>
    <row r="83093" ht="15"/>
    <row r="83094" ht="15"/>
    <row r="83095" ht="15"/>
    <row r="83096" ht="15"/>
    <row r="83097" ht="15"/>
    <row r="83098" ht="15"/>
    <row r="83099" ht="15"/>
    <row r="83100" ht="15"/>
    <row r="83101" ht="15"/>
    <row r="83102" ht="15"/>
    <row r="83103" ht="15"/>
    <row r="83104" ht="15"/>
    <row r="83105" ht="15"/>
    <row r="83106" ht="15"/>
    <row r="83107" ht="15"/>
    <row r="83108" ht="15"/>
    <row r="83109" ht="15"/>
    <row r="83110" ht="15"/>
    <row r="83111" ht="15"/>
    <row r="83112" ht="15"/>
    <row r="83113" ht="15"/>
    <row r="83114" ht="15"/>
    <row r="83115" ht="15"/>
    <row r="83116" ht="15"/>
    <row r="83117" ht="15"/>
    <row r="83118" ht="15"/>
    <row r="83119" ht="15"/>
    <row r="83120" ht="15"/>
    <row r="83121" ht="15"/>
    <row r="83122" ht="15"/>
    <row r="83123" ht="15"/>
    <row r="83124" ht="15"/>
    <row r="83125" ht="15"/>
    <row r="83126" ht="15"/>
    <row r="83127" ht="15"/>
    <row r="83128" ht="15"/>
    <row r="83129" ht="15"/>
    <row r="83130" ht="15"/>
    <row r="83131" ht="15"/>
    <row r="83132" ht="15"/>
    <row r="83133" ht="15"/>
    <row r="83134" ht="15"/>
    <row r="83135" ht="15"/>
    <row r="83136" ht="15"/>
    <row r="83137" ht="15"/>
    <row r="83138" ht="15"/>
    <row r="83139" ht="15"/>
    <row r="83140" ht="15"/>
    <row r="83141" ht="15"/>
    <row r="83142" ht="15"/>
    <row r="83143" ht="15"/>
    <row r="83144" ht="15"/>
    <row r="83145" ht="15"/>
    <row r="83146" ht="15"/>
    <row r="83147" ht="15"/>
    <row r="83148" ht="15"/>
    <row r="83149" ht="15"/>
    <row r="83150" ht="15"/>
    <row r="83151" ht="15"/>
    <row r="83152" ht="15"/>
    <row r="83153" ht="15"/>
    <row r="83154" ht="15"/>
    <row r="83155" ht="15"/>
    <row r="83156" ht="15"/>
    <row r="83157" ht="15"/>
    <row r="83158" ht="15"/>
    <row r="83159" ht="15"/>
    <row r="83160" ht="15"/>
    <row r="83161" ht="15"/>
    <row r="83162" ht="15"/>
    <row r="83163" ht="15"/>
    <row r="83164" ht="15"/>
    <row r="83165" ht="15"/>
    <row r="83166" ht="15"/>
    <row r="83167" ht="15"/>
    <row r="83168" ht="15"/>
    <row r="83169" ht="15"/>
    <row r="83170" ht="15"/>
    <row r="83171" ht="15"/>
    <row r="83172" ht="15"/>
    <row r="83173" ht="15"/>
    <row r="83174" ht="15"/>
    <row r="83175" ht="15"/>
    <row r="83176" ht="15"/>
    <row r="83177" ht="15"/>
    <row r="83178" ht="15"/>
    <row r="83179" ht="15"/>
    <row r="83180" ht="15"/>
    <row r="83181" ht="15"/>
    <row r="83182" ht="15"/>
    <row r="83183" ht="15"/>
    <row r="83184" ht="15"/>
    <row r="83185" ht="15"/>
    <row r="83186" ht="15"/>
    <row r="83187" ht="15"/>
    <row r="83188" ht="15"/>
    <row r="83189" ht="15"/>
    <row r="83190" ht="15"/>
    <row r="83191" ht="15"/>
    <row r="83192" ht="15"/>
    <row r="83193" ht="15"/>
    <row r="83194" ht="15"/>
    <row r="83195" ht="15"/>
    <row r="83196" ht="15"/>
    <row r="83197" ht="15"/>
    <row r="83198" ht="15"/>
    <row r="83199" ht="15"/>
    <row r="83200" ht="15"/>
    <row r="83201" ht="15"/>
    <row r="83202" ht="15"/>
    <row r="83203" ht="15"/>
    <row r="83204" ht="15"/>
    <row r="83205" ht="15"/>
    <row r="83206" ht="15"/>
    <row r="83207" ht="15"/>
    <row r="83208" ht="15"/>
    <row r="83209" ht="15"/>
    <row r="83210" ht="15"/>
    <row r="83211" ht="15"/>
    <row r="83212" ht="15"/>
    <row r="83213" ht="15"/>
    <row r="83214" ht="15"/>
    <row r="83215" ht="15"/>
    <row r="83216" ht="15"/>
    <row r="83217" ht="15"/>
    <row r="83218" ht="15"/>
    <row r="83219" ht="15"/>
    <row r="83220" ht="15"/>
    <row r="83221" ht="15"/>
    <row r="83222" ht="15"/>
    <row r="83223" ht="15"/>
    <row r="83224" ht="15"/>
    <row r="83225" ht="15"/>
    <row r="83226" ht="15"/>
    <row r="83227" ht="15"/>
    <row r="83228" ht="15"/>
    <row r="83229" ht="15"/>
    <row r="83230" ht="15"/>
    <row r="83231" ht="15"/>
    <row r="83232" ht="15"/>
    <row r="83233" ht="15"/>
    <row r="83234" ht="15"/>
    <row r="83235" ht="15"/>
    <row r="83236" ht="15"/>
    <row r="83237" ht="15"/>
    <row r="83238" ht="15"/>
    <row r="83239" ht="15"/>
    <row r="83240" ht="15"/>
    <row r="83241" ht="15"/>
    <row r="83242" ht="15"/>
    <row r="83243" ht="15"/>
    <row r="83244" ht="15"/>
    <row r="83245" ht="15"/>
    <row r="83246" ht="15"/>
    <row r="83247" ht="15"/>
    <row r="83248" ht="15"/>
    <row r="83249" ht="15"/>
    <row r="83250" ht="15"/>
    <row r="83251" ht="15"/>
    <row r="83252" ht="15"/>
    <row r="83253" ht="15"/>
    <row r="83254" ht="15"/>
    <row r="83255" ht="15"/>
    <row r="83256" ht="15"/>
    <row r="83257" ht="15"/>
    <row r="83258" ht="15"/>
    <row r="83259" ht="15"/>
    <row r="83260" ht="15"/>
    <row r="83261" ht="15"/>
    <row r="83262" ht="15"/>
    <row r="83263" ht="15"/>
    <row r="83264" ht="15"/>
    <row r="83265" ht="15"/>
    <row r="83266" ht="15"/>
    <row r="83267" ht="15"/>
    <row r="83268" ht="15"/>
    <row r="83269" ht="15"/>
    <row r="83270" ht="15"/>
    <row r="83271" ht="15"/>
    <row r="83272" ht="15"/>
    <row r="83273" ht="15"/>
    <row r="83274" ht="15"/>
    <row r="83275" ht="15"/>
    <row r="83276" ht="15"/>
    <row r="83277" ht="15"/>
    <row r="83278" ht="15"/>
    <row r="83279" ht="15"/>
    <row r="83280" ht="15"/>
    <row r="83281" ht="15"/>
    <row r="83282" ht="15"/>
    <row r="83283" ht="15"/>
    <row r="83284" ht="15"/>
    <row r="83285" ht="15"/>
    <row r="83286" ht="15"/>
    <row r="83287" ht="15"/>
    <row r="83288" ht="15"/>
    <row r="83289" ht="15"/>
    <row r="83290" ht="15"/>
    <row r="83291" ht="15"/>
    <row r="83292" ht="15"/>
    <row r="83293" ht="15"/>
    <row r="83294" ht="15"/>
    <row r="83295" ht="15"/>
    <row r="83296" ht="15"/>
    <row r="83297" ht="15"/>
    <row r="83298" ht="15"/>
    <row r="83299" ht="15"/>
    <row r="83300" ht="15"/>
    <row r="83301" ht="15"/>
    <row r="83302" ht="15"/>
    <row r="83303" ht="15"/>
    <row r="83304" ht="15"/>
    <row r="83305" ht="15"/>
    <row r="83306" ht="15"/>
    <row r="83307" ht="15"/>
    <row r="83308" ht="15"/>
    <row r="83309" ht="15"/>
    <row r="83310" ht="15"/>
    <row r="83311" ht="15"/>
    <row r="83312" ht="15"/>
    <row r="83313" ht="15"/>
    <row r="83314" ht="15"/>
    <row r="83315" ht="15"/>
    <row r="83316" ht="15"/>
    <row r="83317" ht="15"/>
    <row r="83318" ht="15"/>
    <row r="83319" ht="15"/>
    <row r="83320" ht="15"/>
    <row r="83321" ht="15"/>
    <row r="83322" ht="15"/>
    <row r="83323" ht="15"/>
    <row r="83324" ht="15"/>
    <row r="83325" ht="15"/>
    <row r="83326" ht="15"/>
    <row r="83327" ht="15"/>
    <row r="83328" ht="15"/>
    <row r="83329" ht="15"/>
    <row r="83330" ht="15"/>
    <row r="83331" ht="15"/>
    <row r="83332" ht="15"/>
    <row r="83333" ht="15"/>
    <row r="83334" ht="15"/>
    <row r="83335" ht="15"/>
    <row r="83336" ht="15"/>
    <row r="83337" ht="15"/>
    <row r="83338" ht="15"/>
    <row r="83339" ht="15"/>
    <row r="83340" ht="15"/>
    <row r="83341" ht="15"/>
    <row r="83342" ht="15"/>
    <row r="83343" ht="15"/>
    <row r="83344" ht="15"/>
    <row r="83345" ht="15"/>
    <row r="83346" ht="15"/>
    <row r="83347" ht="15"/>
    <row r="83348" ht="15"/>
    <row r="83349" ht="15"/>
    <row r="83350" ht="15"/>
    <row r="83351" ht="15"/>
    <row r="83352" ht="15"/>
    <row r="83353" ht="15"/>
    <row r="83354" ht="15"/>
    <row r="83355" ht="15"/>
    <row r="83356" ht="15"/>
    <row r="83357" ht="15"/>
    <row r="83358" ht="15"/>
    <row r="83359" ht="15"/>
    <row r="83360" ht="15"/>
    <row r="83361" ht="15"/>
    <row r="83362" ht="15"/>
    <row r="83363" ht="15"/>
    <row r="83364" ht="15"/>
    <row r="83365" ht="15"/>
    <row r="83366" ht="15"/>
    <row r="83367" ht="15"/>
    <row r="83368" ht="15"/>
    <row r="83369" ht="15"/>
    <row r="83370" ht="15"/>
    <row r="83371" ht="15"/>
    <row r="83372" ht="15"/>
    <row r="83373" ht="15"/>
    <row r="83374" ht="15"/>
    <row r="83375" ht="15"/>
    <row r="83376" ht="15"/>
    <row r="83377" ht="15"/>
    <row r="83378" ht="15"/>
    <row r="83379" ht="15"/>
    <row r="83380" ht="15"/>
    <row r="83381" ht="15"/>
    <row r="83382" ht="15"/>
    <row r="83383" ht="15"/>
    <row r="83384" ht="15"/>
    <row r="83385" ht="15"/>
    <row r="83386" ht="15"/>
    <row r="83387" ht="15"/>
    <row r="83388" ht="15"/>
    <row r="83389" ht="15"/>
    <row r="83390" ht="15"/>
    <row r="83391" ht="15"/>
    <row r="83392" ht="15"/>
    <row r="83393" ht="15"/>
    <row r="83394" ht="15"/>
    <row r="83395" ht="15"/>
    <row r="83396" ht="15"/>
    <row r="83397" ht="15"/>
    <row r="83398" ht="15"/>
    <row r="83399" ht="15"/>
    <row r="83400" ht="15"/>
    <row r="83401" ht="15"/>
    <row r="83402" ht="15"/>
    <row r="83403" ht="15"/>
    <row r="83404" ht="15"/>
    <row r="83405" ht="15"/>
    <row r="83406" ht="15"/>
    <row r="83407" ht="15"/>
    <row r="83408" ht="15"/>
    <row r="83409" ht="15"/>
    <row r="83410" ht="15"/>
    <row r="83411" ht="15"/>
    <row r="83412" ht="15"/>
    <row r="83413" ht="15"/>
    <row r="83414" ht="15"/>
    <row r="83415" ht="15"/>
    <row r="83416" ht="15"/>
    <row r="83417" ht="15"/>
    <row r="83418" ht="15"/>
    <row r="83419" ht="15"/>
    <row r="83420" ht="15"/>
    <row r="83421" ht="15"/>
    <row r="83422" ht="15"/>
    <row r="83423" ht="15"/>
    <row r="83424" ht="15"/>
    <row r="83425" ht="15"/>
    <row r="83426" ht="15"/>
    <row r="83427" ht="15"/>
    <row r="83428" ht="15"/>
    <row r="83429" ht="15"/>
    <row r="83430" ht="15"/>
    <row r="83431" ht="15"/>
    <row r="83432" ht="15"/>
    <row r="83433" ht="15"/>
    <row r="83434" ht="15"/>
    <row r="83435" ht="15"/>
    <row r="83436" ht="15"/>
    <row r="83437" ht="15"/>
    <row r="83438" ht="15"/>
    <row r="83439" ht="15"/>
    <row r="83440" ht="15"/>
    <row r="83441" ht="15"/>
    <row r="83442" ht="15"/>
    <row r="83443" ht="15"/>
    <row r="83444" ht="15"/>
    <row r="83445" ht="15"/>
    <row r="83446" ht="15"/>
    <row r="83447" ht="15"/>
    <row r="83448" ht="15"/>
    <row r="83449" ht="15"/>
    <row r="83450" ht="15"/>
    <row r="83451" ht="15"/>
    <row r="83452" ht="15"/>
    <row r="83453" ht="15"/>
    <row r="83454" ht="15"/>
    <row r="83455" ht="15"/>
    <row r="83456" ht="15"/>
    <row r="83457" ht="15"/>
    <row r="83458" ht="15"/>
    <row r="83459" ht="15"/>
    <row r="83460" ht="15"/>
    <row r="83461" ht="15"/>
    <row r="83462" ht="15"/>
    <row r="83463" ht="15"/>
    <row r="83464" ht="15"/>
    <row r="83465" ht="15"/>
    <row r="83466" ht="15"/>
    <row r="83467" ht="15"/>
    <row r="83468" ht="15"/>
    <row r="83469" ht="15"/>
    <row r="83470" ht="15"/>
    <row r="83471" ht="15"/>
    <row r="83472" ht="15"/>
    <row r="83473" ht="15"/>
    <row r="83474" ht="15"/>
    <row r="83475" ht="15"/>
    <row r="83476" ht="15"/>
    <row r="83477" ht="15"/>
    <row r="83478" ht="15"/>
    <row r="83479" ht="15"/>
    <row r="83480" ht="15"/>
    <row r="83481" ht="15"/>
    <row r="83482" ht="15"/>
    <row r="83483" ht="15"/>
    <row r="83484" ht="15"/>
    <row r="83485" ht="15"/>
    <row r="83486" ht="15"/>
    <row r="83487" ht="15"/>
    <row r="83488" ht="15"/>
    <row r="83489" ht="15"/>
    <row r="83490" ht="15"/>
    <row r="83491" ht="15"/>
    <row r="83492" ht="15"/>
    <row r="83493" ht="15"/>
    <row r="83494" ht="15"/>
    <row r="83495" ht="15"/>
    <row r="83496" ht="15"/>
    <row r="83497" ht="15"/>
    <row r="83498" ht="15"/>
    <row r="83499" ht="15"/>
    <row r="83500" ht="15"/>
    <row r="83501" ht="15"/>
    <row r="83502" ht="15"/>
    <row r="83503" ht="15"/>
    <row r="83504" ht="15"/>
    <row r="83505" ht="15"/>
    <row r="83506" ht="15"/>
    <row r="83507" ht="15"/>
    <row r="83508" ht="15"/>
    <row r="83509" ht="15"/>
    <row r="83510" ht="15"/>
    <row r="83511" ht="15"/>
    <row r="83512" ht="15"/>
    <row r="83513" ht="15"/>
    <row r="83514" ht="15"/>
    <row r="83515" ht="15"/>
    <row r="83516" ht="15"/>
    <row r="83517" ht="15"/>
    <row r="83518" ht="15"/>
    <row r="83519" ht="15"/>
    <row r="83520" ht="15"/>
    <row r="83521" ht="15"/>
    <row r="83522" ht="15"/>
    <row r="83523" ht="15"/>
    <row r="83524" ht="15"/>
    <row r="83525" ht="15"/>
    <row r="83526" ht="15"/>
    <row r="83527" ht="15"/>
    <row r="83528" ht="15"/>
    <row r="83529" ht="15"/>
    <row r="83530" ht="15"/>
    <row r="83531" ht="15"/>
    <row r="83532" ht="15"/>
    <row r="83533" ht="15"/>
    <row r="83534" ht="15"/>
    <row r="83535" ht="15"/>
    <row r="83536" ht="15"/>
    <row r="83537" ht="15"/>
    <row r="83538" ht="15"/>
    <row r="83539" ht="15"/>
    <row r="83540" ht="15"/>
    <row r="83541" ht="15"/>
    <row r="83542" ht="15"/>
    <row r="83543" ht="15"/>
    <row r="83544" ht="15"/>
    <row r="83545" ht="15"/>
    <row r="83546" ht="15"/>
    <row r="83547" ht="15"/>
    <row r="83548" ht="15"/>
    <row r="83549" ht="15"/>
    <row r="83550" ht="15"/>
    <row r="83551" ht="15"/>
    <row r="83552" ht="15"/>
    <row r="83553" ht="15"/>
    <row r="83554" ht="15"/>
    <row r="83555" ht="15"/>
    <row r="83556" ht="15"/>
    <row r="83557" ht="15"/>
    <row r="83558" ht="15"/>
    <row r="83559" ht="15"/>
    <row r="83560" ht="15"/>
    <row r="83561" ht="15"/>
    <row r="83562" ht="15"/>
    <row r="83563" ht="15"/>
    <row r="83564" ht="15"/>
    <row r="83565" ht="15"/>
    <row r="83566" ht="15"/>
    <row r="83567" ht="15"/>
    <row r="83568" ht="15"/>
    <row r="83569" ht="15"/>
    <row r="83570" ht="15"/>
    <row r="83571" ht="15"/>
    <row r="83572" ht="15"/>
    <row r="83573" ht="15"/>
    <row r="83574" ht="15"/>
    <row r="83575" ht="15"/>
    <row r="83576" ht="15"/>
    <row r="83577" ht="15"/>
    <row r="83578" ht="15"/>
    <row r="83579" ht="15"/>
    <row r="83580" ht="15"/>
    <row r="83581" ht="15"/>
    <row r="83582" ht="15"/>
    <row r="83583" ht="15"/>
    <row r="83584" ht="15"/>
    <row r="83585" ht="15"/>
    <row r="83586" ht="15"/>
    <row r="83587" ht="15"/>
    <row r="83588" ht="15"/>
    <row r="83589" ht="15"/>
    <row r="83590" ht="15"/>
    <row r="83591" ht="15"/>
    <row r="83592" ht="15"/>
    <row r="83593" ht="15"/>
    <row r="83594" ht="15"/>
    <row r="83595" ht="15"/>
    <row r="83596" ht="15"/>
    <row r="83597" ht="15"/>
    <row r="83598" ht="15"/>
    <row r="83599" ht="15"/>
    <row r="83600" ht="15"/>
    <row r="83601" ht="15"/>
    <row r="83602" ht="15"/>
    <row r="83603" ht="15"/>
    <row r="83604" ht="15"/>
    <row r="83605" ht="15"/>
    <row r="83606" ht="15"/>
    <row r="83607" ht="15"/>
    <row r="83608" ht="15"/>
    <row r="83609" ht="15"/>
    <row r="83610" ht="15"/>
    <row r="83611" ht="15"/>
    <row r="83612" ht="15"/>
    <row r="83613" ht="15"/>
    <row r="83614" ht="15"/>
    <row r="83615" ht="15"/>
    <row r="83616" ht="15"/>
    <row r="83617" ht="15"/>
    <row r="83618" ht="15"/>
    <row r="83619" ht="15"/>
    <row r="83620" ht="15"/>
    <row r="83621" ht="15"/>
    <row r="83622" ht="15"/>
    <row r="83623" ht="15"/>
    <row r="83624" ht="15"/>
    <row r="83625" ht="15"/>
    <row r="83626" ht="15"/>
    <row r="83627" ht="15"/>
    <row r="83628" ht="15"/>
    <row r="83629" ht="15"/>
    <row r="83630" ht="15"/>
    <row r="83631" ht="15"/>
    <row r="83632" ht="15"/>
    <row r="83633" ht="15"/>
    <row r="83634" ht="15"/>
    <row r="83635" ht="15"/>
    <row r="83636" ht="15"/>
    <row r="83637" ht="15"/>
    <row r="83638" ht="15"/>
    <row r="83639" ht="15"/>
    <row r="83640" ht="15"/>
    <row r="83641" ht="15"/>
    <row r="83642" ht="15"/>
    <row r="83643" ht="15"/>
    <row r="83644" ht="15"/>
    <row r="83645" ht="15"/>
    <row r="83646" ht="15"/>
    <row r="83647" ht="15"/>
    <row r="83648" ht="15"/>
    <row r="83649" ht="15"/>
    <row r="83650" ht="15"/>
    <row r="83651" ht="15"/>
    <row r="83652" ht="15"/>
    <row r="83653" ht="15"/>
    <row r="83654" ht="15"/>
    <row r="83655" ht="15"/>
    <row r="83656" ht="15"/>
    <row r="83657" ht="15"/>
    <row r="83658" ht="15"/>
    <row r="83659" ht="15"/>
    <row r="83660" ht="15"/>
    <row r="83661" ht="15"/>
    <row r="83662" ht="15"/>
    <row r="83663" ht="15"/>
    <row r="83664" ht="15"/>
    <row r="83665" ht="15"/>
    <row r="83666" ht="15"/>
    <row r="83667" ht="15"/>
    <row r="83668" ht="15"/>
    <row r="83669" ht="15"/>
    <row r="83670" ht="15"/>
    <row r="83671" ht="15"/>
    <row r="83672" ht="15"/>
    <row r="83673" ht="15"/>
    <row r="83674" ht="15"/>
    <row r="83675" ht="15"/>
    <row r="83676" ht="15"/>
    <row r="83677" ht="15"/>
    <row r="83678" ht="15"/>
    <row r="83679" ht="15"/>
    <row r="83680" ht="15"/>
    <row r="83681" ht="15"/>
    <row r="83682" ht="15"/>
    <row r="83683" ht="15"/>
    <row r="83684" ht="15"/>
    <row r="83685" ht="15"/>
    <row r="83686" ht="15"/>
    <row r="83687" ht="15"/>
    <row r="83688" ht="15"/>
    <row r="83689" ht="15"/>
    <row r="83690" ht="15"/>
    <row r="83691" ht="15"/>
    <row r="83692" ht="15"/>
    <row r="83693" ht="15"/>
    <row r="83694" ht="15"/>
    <row r="83695" ht="15"/>
    <row r="83696" ht="15"/>
    <row r="83697" ht="15"/>
    <row r="83698" ht="15"/>
    <row r="83699" ht="15"/>
    <row r="83700" ht="15"/>
    <row r="83701" ht="15"/>
    <row r="83702" ht="15"/>
    <row r="83703" ht="15"/>
    <row r="83704" ht="15"/>
    <row r="83705" ht="15"/>
    <row r="83706" ht="15"/>
    <row r="83707" ht="15"/>
    <row r="83708" ht="15"/>
    <row r="83709" ht="15"/>
    <row r="83710" ht="15"/>
    <row r="83711" ht="15"/>
    <row r="83712" ht="15"/>
    <row r="83713" ht="15"/>
    <row r="83714" ht="15"/>
    <row r="83715" ht="15"/>
    <row r="83716" ht="15"/>
    <row r="83717" ht="15"/>
    <row r="83718" ht="15"/>
    <row r="83719" ht="15"/>
    <row r="83720" ht="15"/>
    <row r="83721" ht="15"/>
    <row r="83722" ht="15"/>
    <row r="83723" ht="15"/>
    <row r="83724" ht="15"/>
    <row r="83725" ht="15"/>
    <row r="83726" ht="15"/>
    <row r="83727" ht="15"/>
    <row r="83728" ht="15"/>
    <row r="83729" ht="15"/>
    <row r="83730" ht="15"/>
    <row r="83731" ht="15"/>
    <row r="83732" ht="15"/>
    <row r="83733" ht="15"/>
    <row r="83734" ht="15"/>
    <row r="83735" ht="15"/>
    <row r="83736" ht="15"/>
    <row r="83737" ht="15"/>
    <row r="83738" ht="15"/>
    <row r="83739" ht="15"/>
    <row r="83740" ht="15"/>
    <row r="83741" ht="15"/>
    <row r="83742" ht="15"/>
    <row r="83743" ht="15"/>
    <row r="83744" ht="15"/>
    <row r="83745" ht="15"/>
    <row r="83746" ht="15"/>
    <row r="83747" ht="15"/>
    <row r="83748" ht="15"/>
    <row r="83749" ht="15"/>
    <row r="83750" ht="15"/>
    <row r="83751" ht="15"/>
    <row r="83752" ht="15"/>
    <row r="83753" ht="15"/>
    <row r="83754" ht="15"/>
    <row r="83755" ht="15"/>
    <row r="83756" ht="15"/>
    <row r="83757" ht="15"/>
    <row r="83758" ht="15"/>
    <row r="83759" ht="15"/>
    <row r="83760" ht="15"/>
    <row r="83761" ht="15"/>
    <row r="83762" ht="15"/>
    <row r="83763" ht="15"/>
    <row r="83764" ht="15"/>
    <row r="83765" ht="15"/>
    <row r="83766" ht="15"/>
    <row r="83767" ht="15"/>
    <row r="83768" ht="15"/>
    <row r="83769" ht="15"/>
    <row r="83770" ht="15"/>
    <row r="83771" ht="15"/>
    <row r="83772" ht="15"/>
    <row r="83773" ht="15"/>
    <row r="83774" ht="15"/>
    <row r="83775" ht="15"/>
    <row r="83776" ht="15"/>
    <row r="83777" ht="15"/>
    <row r="83778" ht="15"/>
    <row r="83779" ht="15"/>
    <row r="83780" ht="15"/>
    <row r="83781" ht="15"/>
    <row r="83782" ht="15"/>
    <row r="83783" ht="15"/>
    <row r="83784" ht="15"/>
    <row r="83785" ht="15"/>
    <row r="83786" ht="15"/>
    <row r="83787" ht="15"/>
    <row r="83788" ht="15"/>
    <row r="83789" ht="15"/>
    <row r="83790" ht="15"/>
    <row r="83791" ht="15"/>
    <row r="83792" ht="15"/>
    <row r="83793" ht="15"/>
    <row r="83794" ht="15"/>
    <row r="83795" ht="15"/>
    <row r="83796" ht="15"/>
    <row r="83797" ht="15"/>
    <row r="83798" ht="15"/>
    <row r="83799" ht="15"/>
    <row r="83800" ht="15"/>
    <row r="83801" ht="15"/>
    <row r="83802" ht="15"/>
    <row r="83803" ht="15"/>
    <row r="83804" ht="15"/>
    <row r="83805" ht="15"/>
    <row r="83806" ht="15"/>
    <row r="83807" ht="15"/>
    <row r="83808" ht="15"/>
    <row r="83809" ht="15"/>
    <row r="83810" ht="15"/>
    <row r="83811" ht="15"/>
    <row r="83812" ht="15"/>
    <row r="83813" ht="15"/>
    <row r="83814" ht="15"/>
    <row r="83815" ht="15"/>
    <row r="83816" ht="15"/>
    <row r="83817" ht="15"/>
    <row r="83818" ht="15"/>
    <row r="83819" ht="15"/>
    <row r="83820" ht="15"/>
    <row r="83821" ht="15"/>
    <row r="83822" ht="15"/>
    <row r="83823" ht="15"/>
    <row r="83824" ht="15"/>
    <row r="83825" ht="15"/>
    <row r="83826" ht="15"/>
    <row r="83827" ht="15"/>
    <row r="83828" ht="15"/>
    <row r="83829" ht="15"/>
    <row r="83830" ht="15"/>
    <row r="83831" ht="15"/>
    <row r="83832" ht="15"/>
    <row r="83833" ht="15"/>
    <row r="83834" ht="15"/>
    <row r="83835" ht="15"/>
    <row r="83836" ht="15"/>
    <row r="83837" ht="15"/>
    <row r="83838" ht="15"/>
    <row r="83839" ht="15"/>
    <row r="83840" ht="15"/>
    <row r="83841" ht="15"/>
    <row r="83842" ht="15"/>
    <row r="83843" ht="15"/>
    <row r="83844" ht="15"/>
    <row r="83845" ht="15"/>
    <row r="83846" ht="15"/>
    <row r="83847" ht="15"/>
    <row r="83848" ht="15"/>
    <row r="83849" ht="15"/>
    <row r="83850" ht="15"/>
    <row r="83851" ht="15"/>
    <row r="83852" ht="15"/>
    <row r="83853" ht="15"/>
    <row r="83854" ht="15"/>
    <row r="83855" ht="15"/>
    <row r="83856" ht="15"/>
    <row r="83857" ht="15"/>
    <row r="83858" ht="15"/>
    <row r="83859" ht="15"/>
    <row r="83860" ht="15"/>
    <row r="83861" ht="15"/>
    <row r="83862" ht="15"/>
    <row r="83863" ht="15"/>
    <row r="83864" ht="15"/>
    <row r="83865" ht="15"/>
    <row r="83866" ht="15"/>
    <row r="83867" ht="15"/>
    <row r="83868" ht="15"/>
    <row r="83869" ht="15"/>
    <row r="83870" ht="15"/>
    <row r="83871" ht="15"/>
    <row r="83872" ht="15"/>
    <row r="83873" ht="15"/>
    <row r="83874" ht="15"/>
    <row r="83875" ht="15"/>
    <row r="83876" ht="15"/>
    <row r="83877" ht="15"/>
    <row r="83878" ht="15"/>
    <row r="83879" ht="15"/>
    <row r="83880" ht="15"/>
    <row r="83881" ht="15"/>
    <row r="83882" ht="15"/>
    <row r="83883" ht="15"/>
    <row r="83884" ht="15"/>
    <row r="83885" ht="15"/>
    <row r="83886" ht="15"/>
    <row r="83887" ht="15"/>
    <row r="83888" ht="15"/>
    <row r="83889" ht="15"/>
    <row r="83890" ht="15"/>
    <row r="83891" ht="15"/>
    <row r="83892" ht="15"/>
    <row r="83893" ht="15"/>
    <row r="83894" ht="15"/>
    <row r="83895" ht="15"/>
    <row r="83896" ht="15"/>
    <row r="83897" ht="15"/>
    <row r="83898" ht="15"/>
    <row r="83899" ht="15"/>
    <row r="83900" ht="15"/>
    <row r="83901" ht="15"/>
    <row r="83902" ht="15"/>
    <row r="83903" ht="15"/>
    <row r="83904" ht="15"/>
    <row r="83905" ht="15"/>
    <row r="83906" ht="15"/>
    <row r="83907" ht="15"/>
    <row r="83908" ht="15"/>
    <row r="83909" ht="15"/>
    <row r="83910" ht="15"/>
    <row r="83911" ht="15"/>
    <row r="83912" ht="15"/>
    <row r="83913" ht="15"/>
    <row r="83914" ht="15"/>
    <row r="83915" ht="15"/>
    <row r="83916" ht="15"/>
    <row r="83917" ht="15"/>
    <row r="83918" ht="15"/>
    <row r="83919" ht="15"/>
    <row r="83920" ht="15"/>
    <row r="83921" ht="15"/>
    <row r="83922" ht="15"/>
    <row r="83923" ht="15"/>
    <row r="83924" ht="15"/>
    <row r="83925" ht="15"/>
    <row r="83926" ht="15"/>
    <row r="83927" ht="15"/>
    <row r="83928" ht="15"/>
    <row r="83929" ht="15"/>
    <row r="83930" ht="15"/>
    <row r="83931" ht="15"/>
    <row r="83932" ht="15"/>
    <row r="83933" ht="15"/>
    <row r="83934" ht="15"/>
    <row r="83935" ht="15"/>
    <row r="83936" ht="15"/>
    <row r="83937" ht="15"/>
    <row r="83938" ht="15"/>
    <row r="83939" ht="15"/>
    <row r="83940" ht="15"/>
    <row r="83941" ht="15"/>
    <row r="83942" ht="15"/>
    <row r="83943" ht="15"/>
    <row r="83944" ht="15"/>
    <row r="83945" ht="15"/>
    <row r="83946" ht="15"/>
    <row r="83947" ht="15"/>
    <row r="83948" ht="15"/>
    <row r="83949" ht="15"/>
    <row r="83950" ht="15"/>
    <row r="83951" ht="15"/>
    <row r="83952" ht="15"/>
    <row r="83953" ht="15"/>
    <row r="83954" ht="15"/>
    <row r="83955" ht="15"/>
    <row r="83956" ht="15"/>
    <row r="83957" ht="15"/>
    <row r="83958" ht="15"/>
    <row r="83959" ht="15"/>
    <row r="83960" ht="15"/>
    <row r="83961" ht="15"/>
    <row r="83962" ht="15"/>
    <row r="83963" ht="15"/>
    <row r="83964" ht="15"/>
    <row r="83965" ht="15"/>
    <row r="83966" ht="15"/>
    <row r="83967" ht="15"/>
    <row r="83968" ht="15"/>
    <row r="83969" ht="15"/>
    <row r="83970" ht="15"/>
    <row r="83971" ht="15"/>
    <row r="83972" ht="15"/>
    <row r="83973" ht="15"/>
    <row r="83974" ht="15"/>
    <row r="83975" ht="15"/>
    <row r="83976" ht="15"/>
    <row r="83977" ht="15"/>
    <row r="83978" ht="15"/>
    <row r="83979" ht="15"/>
    <row r="83980" ht="15"/>
    <row r="83981" ht="15"/>
    <row r="83982" ht="15"/>
    <row r="83983" ht="15"/>
    <row r="83984" ht="15"/>
    <row r="83985" ht="15"/>
    <row r="83986" ht="15"/>
    <row r="83987" ht="15"/>
    <row r="83988" ht="15"/>
    <row r="83989" ht="15"/>
    <row r="83990" ht="15"/>
    <row r="83991" ht="15"/>
    <row r="83992" ht="15"/>
    <row r="83993" ht="15"/>
    <row r="83994" ht="15"/>
    <row r="83995" ht="15"/>
    <row r="83996" ht="15"/>
    <row r="83997" ht="15"/>
    <row r="83998" ht="15"/>
    <row r="83999" ht="15"/>
    <row r="84000" ht="15"/>
    <row r="84001" ht="15"/>
    <row r="84002" ht="15"/>
    <row r="84003" ht="15"/>
    <row r="84004" ht="15"/>
    <row r="84005" ht="15"/>
    <row r="84006" ht="15"/>
    <row r="84007" ht="15"/>
    <row r="84008" ht="15"/>
    <row r="84009" ht="15"/>
    <row r="84010" ht="15"/>
    <row r="84011" ht="15"/>
    <row r="84012" ht="15"/>
    <row r="84013" ht="15"/>
    <row r="84014" ht="15"/>
    <row r="84015" ht="15"/>
    <row r="84016" ht="15"/>
    <row r="84017" ht="15"/>
    <row r="84018" ht="15"/>
    <row r="84019" ht="15"/>
    <row r="84020" ht="15"/>
    <row r="84021" ht="15"/>
    <row r="84022" ht="15"/>
    <row r="84023" ht="15"/>
    <row r="84024" ht="15"/>
    <row r="84025" ht="15"/>
    <row r="84026" ht="15"/>
    <row r="84027" ht="15"/>
    <row r="84028" ht="15"/>
    <row r="84029" ht="15"/>
    <row r="84030" ht="15"/>
    <row r="84031" ht="15"/>
    <row r="84032" ht="15"/>
    <row r="84033" ht="15"/>
    <row r="84034" ht="15"/>
    <row r="84035" ht="15"/>
    <row r="84036" ht="15"/>
    <row r="84037" ht="15"/>
    <row r="84038" ht="15"/>
    <row r="84039" ht="15"/>
    <row r="84040" ht="15"/>
    <row r="84041" ht="15"/>
    <row r="84042" ht="15"/>
    <row r="84043" ht="15"/>
    <row r="84044" ht="15"/>
    <row r="84045" ht="15"/>
    <row r="84046" ht="15"/>
    <row r="84047" ht="15"/>
    <row r="84048" ht="15"/>
    <row r="84049" ht="15"/>
    <row r="84050" ht="15"/>
    <row r="84051" ht="15"/>
    <row r="84052" ht="15"/>
    <row r="84053" ht="15"/>
    <row r="84054" ht="15"/>
    <row r="84055" ht="15"/>
    <row r="84056" ht="15"/>
    <row r="84057" ht="15"/>
    <row r="84058" ht="15"/>
    <row r="84059" ht="15"/>
    <row r="84060" ht="15"/>
    <row r="84061" ht="15"/>
    <row r="84062" ht="15"/>
    <row r="84063" ht="15"/>
    <row r="84064" ht="15"/>
    <row r="84065" ht="15"/>
    <row r="84066" ht="15"/>
    <row r="84067" ht="15"/>
    <row r="84068" ht="15"/>
    <row r="84069" ht="15"/>
    <row r="84070" ht="15"/>
    <row r="84071" ht="15"/>
    <row r="84072" ht="15"/>
    <row r="84073" ht="15"/>
    <row r="84074" ht="15"/>
    <row r="84075" ht="15"/>
    <row r="84076" ht="15"/>
    <row r="84077" ht="15"/>
    <row r="84078" ht="15"/>
    <row r="84079" ht="15"/>
    <row r="84080" ht="15"/>
    <row r="84081" ht="15"/>
    <row r="84082" ht="15"/>
    <row r="84083" ht="15"/>
    <row r="84084" ht="15"/>
    <row r="84085" ht="15"/>
    <row r="84086" ht="15"/>
    <row r="84087" ht="15"/>
    <row r="84088" ht="15"/>
    <row r="84089" ht="15"/>
    <row r="84090" ht="15"/>
    <row r="84091" ht="15"/>
    <row r="84092" ht="15"/>
    <row r="84093" ht="15"/>
    <row r="84094" ht="15"/>
    <row r="84095" ht="15"/>
    <row r="84096" ht="15"/>
    <row r="84097" ht="15"/>
    <row r="84098" ht="15"/>
    <row r="84099" ht="15"/>
    <row r="84100" ht="15"/>
    <row r="84101" ht="15"/>
    <row r="84102" ht="15"/>
    <row r="84103" ht="15"/>
    <row r="84104" ht="15"/>
    <row r="84105" ht="15"/>
    <row r="84106" ht="15"/>
    <row r="84107" ht="15"/>
    <row r="84108" ht="15"/>
    <row r="84109" ht="15"/>
    <row r="84110" ht="15"/>
    <row r="84111" ht="15"/>
    <row r="84112" ht="15"/>
    <row r="84113" ht="15"/>
    <row r="84114" ht="15"/>
    <row r="84115" ht="15"/>
    <row r="84116" ht="15"/>
    <row r="84117" ht="15"/>
    <row r="84118" ht="15"/>
    <row r="84119" ht="15"/>
    <row r="84120" ht="15"/>
    <row r="84121" ht="15"/>
    <row r="84122" ht="15"/>
    <row r="84123" ht="15"/>
    <row r="84124" ht="15"/>
    <row r="84125" ht="15"/>
    <row r="84126" ht="15"/>
    <row r="84127" ht="15"/>
    <row r="84128" ht="15"/>
    <row r="84129" ht="15"/>
    <row r="84130" ht="15"/>
    <row r="84131" ht="15"/>
    <row r="84132" ht="15"/>
    <row r="84133" ht="15"/>
    <row r="84134" ht="15"/>
    <row r="84135" ht="15"/>
    <row r="84136" ht="15"/>
    <row r="84137" ht="15"/>
    <row r="84138" ht="15"/>
    <row r="84139" ht="15"/>
    <row r="84140" ht="15"/>
    <row r="84141" ht="15"/>
    <row r="84142" ht="15"/>
    <row r="84143" ht="15"/>
    <row r="84144" ht="15"/>
    <row r="84145" ht="15"/>
    <row r="84146" ht="15"/>
    <row r="84147" ht="15"/>
    <row r="84148" ht="15"/>
    <row r="84149" ht="15"/>
    <row r="84150" ht="15"/>
    <row r="84151" ht="15"/>
    <row r="84152" ht="15"/>
    <row r="84153" ht="15"/>
    <row r="84154" ht="15"/>
    <row r="84155" ht="15"/>
    <row r="84156" ht="15"/>
    <row r="84157" ht="15"/>
    <row r="84158" ht="15"/>
    <row r="84159" ht="15"/>
    <row r="84160" ht="15"/>
    <row r="84161" ht="15"/>
    <row r="84162" ht="15"/>
    <row r="84163" ht="15"/>
    <row r="84164" ht="15"/>
    <row r="84165" ht="15"/>
    <row r="84166" ht="15"/>
    <row r="84167" ht="15"/>
    <row r="84168" ht="15"/>
    <row r="84169" ht="15"/>
    <row r="84170" ht="15"/>
    <row r="84171" ht="15"/>
    <row r="84172" ht="15"/>
    <row r="84173" ht="15"/>
    <row r="84174" ht="15"/>
    <row r="84175" ht="15"/>
    <row r="84176" ht="15"/>
    <row r="84177" ht="15"/>
    <row r="84178" ht="15"/>
    <row r="84179" ht="15"/>
    <row r="84180" ht="15"/>
    <row r="84181" ht="15"/>
    <row r="84182" ht="15"/>
    <row r="84183" ht="15"/>
    <row r="84184" ht="15"/>
    <row r="84185" ht="15"/>
    <row r="84186" ht="15"/>
    <row r="84187" ht="15"/>
    <row r="84188" ht="15"/>
    <row r="84189" ht="15"/>
    <row r="84190" ht="15"/>
    <row r="84191" ht="15"/>
    <row r="84192" ht="15"/>
    <row r="84193" ht="15"/>
    <row r="84194" ht="15"/>
    <row r="84195" ht="15"/>
    <row r="84196" ht="15"/>
    <row r="84197" ht="15"/>
    <row r="84198" ht="15"/>
    <row r="84199" ht="15"/>
    <row r="84200" ht="15"/>
    <row r="84201" ht="15"/>
    <row r="84202" ht="15"/>
    <row r="84203" ht="15"/>
    <row r="84204" ht="15"/>
    <row r="84205" ht="15"/>
    <row r="84206" ht="15"/>
    <row r="84207" ht="15"/>
    <row r="84208" ht="15"/>
    <row r="84209" ht="15"/>
    <row r="84210" ht="15"/>
    <row r="84211" ht="15"/>
    <row r="84212" ht="15"/>
    <row r="84213" ht="15"/>
    <row r="84214" ht="15"/>
    <row r="84215" ht="15"/>
    <row r="84216" ht="15"/>
    <row r="84217" ht="15"/>
    <row r="84218" ht="15"/>
    <row r="84219" ht="15"/>
    <row r="84220" ht="15"/>
    <row r="84221" ht="15"/>
    <row r="84222" ht="15"/>
    <row r="84223" ht="15"/>
    <row r="84224" ht="15"/>
    <row r="84225" ht="15"/>
    <row r="84226" ht="15"/>
    <row r="84227" ht="15"/>
    <row r="84228" ht="15"/>
    <row r="84229" ht="15"/>
    <row r="84230" ht="15"/>
    <row r="84231" ht="15"/>
    <row r="84232" ht="15"/>
    <row r="84233" ht="15"/>
    <row r="84234" ht="15"/>
    <row r="84235" ht="15"/>
    <row r="84236" ht="15"/>
    <row r="84237" ht="15"/>
    <row r="84238" ht="15"/>
    <row r="84239" ht="15"/>
    <row r="84240" ht="15"/>
    <row r="84241" ht="15"/>
    <row r="84242" ht="15"/>
    <row r="84243" ht="15"/>
    <row r="84244" ht="15"/>
    <row r="84245" ht="15"/>
    <row r="84246" ht="15"/>
    <row r="84247" ht="15"/>
    <row r="84248" ht="15"/>
    <row r="84249" ht="15"/>
    <row r="84250" ht="15"/>
    <row r="84251" ht="15"/>
    <row r="84252" ht="15"/>
    <row r="84253" ht="15"/>
    <row r="84254" ht="15"/>
    <row r="84255" ht="15"/>
    <row r="84256" ht="15"/>
    <row r="84257" ht="15"/>
    <row r="84258" ht="15"/>
    <row r="84259" ht="15"/>
    <row r="84260" ht="15"/>
    <row r="84261" ht="15"/>
    <row r="84262" ht="15"/>
    <row r="84263" ht="15"/>
    <row r="84264" ht="15"/>
    <row r="84265" ht="15"/>
    <row r="84266" ht="15"/>
    <row r="84267" ht="15"/>
    <row r="84268" ht="15"/>
    <row r="84269" ht="15"/>
    <row r="84270" ht="15"/>
    <row r="84271" ht="15"/>
    <row r="84272" ht="15"/>
    <row r="84273" ht="15"/>
    <row r="84274" ht="15"/>
    <row r="84275" ht="15"/>
    <row r="84276" ht="15"/>
    <row r="84277" ht="15"/>
    <row r="84278" ht="15"/>
    <row r="84279" ht="15"/>
    <row r="84280" ht="15"/>
    <row r="84281" ht="15"/>
    <row r="84282" ht="15"/>
    <row r="84283" ht="15"/>
    <row r="84284" ht="15"/>
    <row r="84285" ht="15"/>
    <row r="84286" ht="15"/>
    <row r="84287" ht="15"/>
    <row r="84288" ht="15"/>
    <row r="84289" ht="15"/>
    <row r="84290" ht="15"/>
    <row r="84291" ht="15"/>
    <row r="84292" ht="15"/>
    <row r="84293" ht="15"/>
    <row r="84294" ht="15"/>
    <row r="84295" ht="15"/>
    <row r="84296" ht="15"/>
    <row r="84297" ht="15"/>
    <row r="84298" ht="15"/>
    <row r="84299" ht="15"/>
    <row r="84300" ht="15"/>
    <row r="84301" ht="15"/>
    <row r="84302" ht="15"/>
    <row r="84303" ht="15"/>
    <row r="84304" ht="15"/>
    <row r="84305" ht="15"/>
    <row r="84306" ht="15"/>
    <row r="84307" ht="15"/>
    <row r="84308" ht="15"/>
    <row r="84309" ht="15"/>
    <row r="84310" ht="15"/>
    <row r="84311" ht="15"/>
    <row r="84312" ht="15"/>
    <row r="84313" ht="15"/>
    <row r="84314" ht="15"/>
    <row r="84315" ht="15"/>
    <row r="84316" ht="15"/>
    <row r="84317" ht="15"/>
    <row r="84318" ht="15"/>
    <row r="84319" ht="15"/>
    <row r="84320" ht="15"/>
    <row r="84321" ht="15"/>
    <row r="84322" ht="15"/>
    <row r="84323" ht="15"/>
    <row r="84324" ht="15"/>
    <row r="84325" ht="15"/>
    <row r="84326" ht="15"/>
    <row r="84327" ht="15"/>
    <row r="84328" ht="15"/>
    <row r="84329" ht="15"/>
    <row r="84330" ht="15"/>
    <row r="84331" ht="15"/>
    <row r="84332" ht="15"/>
    <row r="84333" ht="15"/>
    <row r="84334" ht="15"/>
    <row r="84335" ht="15"/>
    <row r="84336" ht="15"/>
    <row r="84337" ht="15"/>
    <row r="84338" ht="15"/>
    <row r="84339" ht="15"/>
    <row r="84340" ht="15"/>
    <row r="84341" ht="15"/>
    <row r="84342" ht="15"/>
    <row r="84343" ht="15"/>
    <row r="84344" ht="15"/>
    <row r="84345" ht="15"/>
    <row r="84346" ht="15"/>
    <row r="84347" ht="15"/>
    <row r="84348" ht="15"/>
    <row r="84349" ht="15"/>
    <row r="84350" ht="15"/>
    <row r="84351" ht="15"/>
    <row r="84352" ht="15"/>
    <row r="84353" ht="15"/>
    <row r="84354" ht="15"/>
    <row r="84355" ht="15"/>
    <row r="84356" ht="15"/>
    <row r="84357" ht="15"/>
    <row r="84358" ht="15"/>
    <row r="84359" ht="15"/>
    <row r="84360" ht="15"/>
    <row r="84361" ht="15"/>
    <row r="84362" ht="15"/>
    <row r="84363" ht="15"/>
    <row r="84364" ht="15"/>
    <row r="84365" ht="15"/>
    <row r="84366" ht="15"/>
    <row r="84367" ht="15"/>
    <row r="84368" ht="15"/>
    <row r="84369" ht="15"/>
    <row r="84370" ht="15"/>
    <row r="84371" ht="15"/>
    <row r="84372" ht="15"/>
    <row r="84373" ht="15"/>
    <row r="84374" ht="15"/>
    <row r="84375" ht="15"/>
    <row r="84376" ht="15"/>
    <row r="84377" ht="15"/>
    <row r="84378" ht="15"/>
    <row r="84379" ht="15"/>
    <row r="84380" ht="15"/>
    <row r="84381" ht="15"/>
    <row r="84382" ht="15"/>
    <row r="84383" ht="15"/>
    <row r="84384" ht="15"/>
    <row r="84385" ht="15"/>
    <row r="84386" ht="15"/>
    <row r="84387" ht="15"/>
    <row r="84388" ht="15"/>
    <row r="84389" ht="15"/>
    <row r="84390" ht="15"/>
    <row r="84391" ht="15"/>
    <row r="84392" ht="15"/>
    <row r="84393" ht="15"/>
    <row r="84394" ht="15"/>
    <row r="84395" ht="15"/>
    <row r="84396" ht="15"/>
    <row r="84397" ht="15"/>
    <row r="84398" ht="15"/>
    <row r="84399" ht="15"/>
    <row r="84400" ht="15"/>
    <row r="84401" ht="15"/>
    <row r="84402" ht="15"/>
    <row r="84403" ht="15"/>
    <row r="84404" ht="15"/>
    <row r="84405" ht="15"/>
    <row r="84406" ht="15"/>
    <row r="84407" ht="15"/>
    <row r="84408" ht="15"/>
    <row r="84409" ht="15"/>
    <row r="84410" ht="15"/>
    <row r="84411" ht="15"/>
    <row r="84412" ht="15"/>
    <row r="84413" ht="15"/>
    <row r="84414" ht="15"/>
    <row r="84415" ht="15"/>
    <row r="84416" ht="15"/>
    <row r="84417" ht="15"/>
    <row r="84418" ht="15"/>
    <row r="84419" ht="15"/>
    <row r="84420" ht="15"/>
    <row r="84421" ht="15"/>
    <row r="84422" ht="15"/>
    <row r="84423" ht="15"/>
    <row r="84424" ht="15"/>
    <row r="84425" ht="15"/>
    <row r="84426" ht="15"/>
    <row r="84427" ht="15"/>
    <row r="84428" ht="15"/>
    <row r="84429" ht="15"/>
    <row r="84430" ht="15"/>
    <row r="84431" ht="15"/>
    <row r="84432" ht="15"/>
    <row r="84433" ht="15"/>
    <row r="84434" ht="15"/>
    <row r="84435" ht="15"/>
    <row r="84436" ht="15"/>
    <row r="84437" ht="15"/>
    <row r="84438" ht="15"/>
    <row r="84439" ht="15"/>
    <row r="84440" ht="15"/>
    <row r="84441" ht="15"/>
    <row r="84442" ht="15"/>
    <row r="84443" ht="15"/>
    <row r="84444" ht="15"/>
    <row r="84445" ht="15"/>
    <row r="84446" ht="15"/>
    <row r="84447" ht="15"/>
    <row r="84448" ht="15"/>
    <row r="84449" ht="15"/>
    <row r="84450" ht="15"/>
    <row r="84451" ht="15"/>
    <row r="84452" ht="15"/>
    <row r="84453" ht="15"/>
    <row r="84454" ht="15"/>
    <row r="84455" ht="15"/>
    <row r="84456" ht="15"/>
    <row r="84457" ht="15"/>
    <row r="84458" ht="15"/>
    <row r="84459" ht="15"/>
    <row r="84460" ht="15"/>
    <row r="84461" ht="15"/>
    <row r="84462" ht="15"/>
    <row r="84463" ht="15"/>
    <row r="84464" ht="15"/>
    <row r="84465" ht="15"/>
    <row r="84466" ht="15"/>
    <row r="84467" ht="15"/>
    <row r="84468" ht="15"/>
    <row r="84469" ht="15"/>
    <row r="84470" ht="15"/>
    <row r="84471" ht="15"/>
    <row r="84472" ht="15"/>
    <row r="84473" ht="15"/>
    <row r="84474" ht="15"/>
    <row r="84475" ht="15"/>
    <row r="84476" ht="15"/>
    <row r="84477" ht="15"/>
    <row r="84478" ht="15"/>
    <row r="84479" ht="15"/>
    <row r="84480" ht="15"/>
    <row r="84481" ht="15"/>
    <row r="84482" ht="15"/>
    <row r="84483" ht="15"/>
    <row r="84484" ht="15"/>
    <row r="84485" ht="15"/>
    <row r="84486" ht="15"/>
    <row r="84487" ht="15"/>
    <row r="84488" ht="15"/>
    <row r="84489" ht="15"/>
    <row r="84490" ht="15"/>
    <row r="84491" ht="15"/>
    <row r="84492" ht="15"/>
    <row r="84493" ht="15"/>
    <row r="84494" ht="15"/>
    <row r="84495" ht="15"/>
    <row r="84496" ht="15"/>
    <row r="84497" ht="15"/>
    <row r="84498" ht="15"/>
    <row r="84499" ht="15"/>
    <row r="84500" ht="15"/>
    <row r="84501" ht="15"/>
    <row r="84502" ht="15"/>
    <row r="84503" ht="15"/>
    <row r="84504" ht="15"/>
    <row r="84505" ht="15"/>
    <row r="84506" ht="15"/>
    <row r="84507" ht="15"/>
    <row r="84508" ht="15"/>
    <row r="84509" ht="15"/>
    <row r="84510" ht="15"/>
    <row r="84511" ht="15"/>
    <row r="84512" ht="15"/>
    <row r="84513" ht="15"/>
    <row r="84514" ht="15"/>
    <row r="84515" ht="15"/>
    <row r="84516" ht="15"/>
    <row r="84517" ht="15"/>
    <row r="84518" ht="15"/>
    <row r="84519" ht="15"/>
    <row r="84520" ht="15"/>
    <row r="84521" ht="15"/>
    <row r="84522" ht="15"/>
    <row r="84523" ht="15"/>
    <row r="84524" ht="15"/>
    <row r="84525" ht="15"/>
    <row r="84526" ht="15"/>
    <row r="84527" ht="15"/>
    <row r="84528" ht="15"/>
    <row r="84529" ht="15"/>
    <row r="84530" ht="15"/>
    <row r="84531" ht="15"/>
    <row r="84532" ht="15"/>
    <row r="84533" ht="15"/>
    <row r="84534" ht="15"/>
    <row r="84535" ht="15"/>
    <row r="84536" ht="15"/>
    <row r="84537" ht="15"/>
    <row r="84538" ht="15"/>
    <row r="84539" ht="15"/>
    <row r="84540" ht="15"/>
    <row r="84541" ht="15"/>
    <row r="84542" ht="15"/>
    <row r="84543" ht="15"/>
    <row r="84544" ht="15"/>
    <row r="84545" ht="15"/>
    <row r="84546" ht="15"/>
    <row r="84547" ht="15"/>
    <row r="84548" ht="15"/>
    <row r="84549" ht="15"/>
    <row r="84550" ht="15"/>
    <row r="84551" ht="15"/>
    <row r="84552" ht="15"/>
    <row r="84553" ht="15"/>
    <row r="84554" ht="15"/>
    <row r="84555" ht="15"/>
    <row r="84556" ht="15"/>
    <row r="84557" ht="15"/>
    <row r="84558" ht="15"/>
    <row r="84559" ht="15"/>
    <row r="84560" ht="15"/>
    <row r="84561" ht="15"/>
    <row r="84562" ht="15"/>
    <row r="84563" ht="15"/>
    <row r="84564" ht="15"/>
    <row r="84565" ht="15"/>
    <row r="84566" ht="15"/>
    <row r="84567" ht="15"/>
    <row r="84568" ht="15"/>
    <row r="84569" ht="15"/>
    <row r="84570" ht="15"/>
    <row r="84571" ht="15"/>
    <row r="84572" ht="15"/>
    <row r="84573" ht="15"/>
    <row r="84574" ht="15"/>
    <row r="84575" ht="15"/>
    <row r="84576" ht="15"/>
    <row r="84577" ht="15"/>
    <row r="84578" ht="15"/>
    <row r="84579" ht="15"/>
    <row r="84580" ht="15"/>
    <row r="84581" ht="15"/>
    <row r="84582" ht="15"/>
    <row r="84583" ht="15"/>
    <row r="84584" ht="15"/>
    <row r="84585" ht="15"/>
    <row r="84586" ht="15"/>
    <row r="84587" ht="15"/>
    <row r="84588" ht="15"/>
    <row r="84589" ht="15"/>
    <row r="84590" ht="15"/>
    <row r="84591" ht="15"/>
    <row r="84592" ht="15"/>
    <row r="84593" ht="15"/>
    <row r="84594" ht="15"/>
    <row r="84595" ht="15"/>
    <row r="84596" ht="15"/>
    <row r="84597" ht="15"/>
    <row r="84598" ht="15"/>
    <row r="84599" ht="15"/>
    <row r="84600" ht="15"/>
    <row r="84601" ht="15"/>
    <row r="84602" ht="15"/>
    <row r="84603" ht="15"/>
    <row r="84604" ht="15"/>
    <row r="84605" ht="15"/>
    <row r="84606" ht="15"/>
    <row r="84607" ht="15"/>
    <row r="84608" ht="15"/>
    <row r="84609" ht="15"/>
    <row r="84610" ht="15"/>
    <row r="84611" ht="15"/>
    <row r="84612" ht="15"/>
    <row r="84613" ht="15"/>
    <row r="84614" ht="15"/>
    <row r="84615" ht="15"/>
    <row r="84616" ht="15"/>
    <row r="84617" ht="15"/>
    <row r="84618" ht="15"/>
    <row r="84619" ht="15"/>
    <row r="84620" ht="15"/>
    <row r="84621" ht="15"/>
    <row r="84622" ht="15"/>
    <row r="84623" ht="15"/>
    <row r="84624" ht="15"/>
    <row r="84625" ht="15"/>
    <row r="84626" ht="15"/>
    <row r="84627" ht="15"/>
    <row r="84628" ht="15"/>
    <row r="84629" ht="15"/>
    <row r="84630" ht="15"/>
    <row r="84631" ht="15"/>
    <row r="84632" ht="15"/>
    <row r="84633" ht="15"/>
    <row r="84634" ht="15"/>
    <row r="84635" ht="15"/>
    <row r="84636" ht="15"/>
    <row r="84637" ht="15"/>
    <row r="84638" ht="15"/>
    <row r="84639" ht="15"/>
    <row r="84640" ht="15"/>
    <row r="84641" ht="15"/>
    <row r="84642" ht="15"/>
    <row r="84643" ht="15"/>
    <row r="84644" ht="15"/>
    <row r="84645" ht="15"/>
    <row r="84646" ht="15"/>
    <row r="84647" ht="15"/>
    <row r="84648" ht="15"/>
    <row r="84649" ht="15"/>
    <row r="84650" ht="15"/>
    <row r="84651" ht="15"/>
    <row r="84652" ht="15"/>
    <row r="84653" ht="15"/>
    <row r="84654" ht="15"/>
    <row r="84655" ht="15"/>
    <row r="84656" ht="15"/>
    <row r="84657" ht="15"/>
    <row r="84658" ht="15"/>
    <row r="84659" ht="15"/>
    <row r="84660" ht="15"/>
    <row r="84661" ht="15"/>
    <row r="84662" ht="15"/>
    <row r="84663" ht="15"/>
    <row r="84664" ht="15"/>
    <row r="84665" ht="15"/>
    <row r="84666" ht="15"/>
    <row r="84667" ht="15"/>
    <row r="84668" ht="15"/>
    <row r="84669" ht="15"/>
    <row r="84670" ht="15"/>
    <row r="84671" ht="15"/>
    <row r="84672" ht="15"/>
    <row r="84673" ht="15"/>
    <row r="84674" ht="15"/>
    <row r="84675" ht="15"/>
    <row r="84676" ht="15"/>
    <row r="84677" ht="15"/>
    <row r="84678" ht="15"/>
    <row r="84679" ht="15"/>
    <row r="84680" ht="15"/>
    <row r="84681" ht="15"/>
    <row r="84682" ht="15"/>
    <row r="84683" ht="15"/>
    <row r="84684" ht="15"/>
    <row r="84685" ht="15"/>
    <row r="84686" ht="15"/>
    <row r="84687" ht="15"/>
    <row r="84688" ht="15"/>
    <row r="84689" ht="15"/>
    <row r="84690" ht="15"/>
    <row r="84691" ht="15"/>
    <row r="84692" ht="15"/>
    <row r="84693" ht="15"/>
    <row r="84694" ht="15"/>
    <row r="84695" ht="15"/>
    <row r="84696" ht="15"/>
    <row r="84697" ht="15"/>
    <row r="84698" ht="15"/>
    <row r="84699" ht="15"/>
    <row r="84700" ht="15"/>
    <row r="84701" ht="15"/>
    <row r="84702" ht="15"/>
    <row r="84703" ht="15"/>
    <row r="84704" ht="15"/>
    <row r="84705" ht="15"/>
    <row r="84706" ht="15"/>
    <row r="84707" ht="15"/>
    <row r="84708" ht="15"/>
    <row r="84709" ht="15"/>
    <row r="84710" ht="15"/>
    <row r="84711" ht="15"/>
    <row r="84712" ht="15"/>
    <row r="84713" ht="15"/>
    <row r="84714" ht="15"/>
    <row r="84715" ht="15"/>
    <row r="84716" ht="15"/>
    <row r="84717" ht="15"/>
    <row r="84718" ht="15"/>
    <row r="84719" ht="15"/>
    <row r="84720" ht="15"/>
    <row r="84721" ht="15"/>
    <row r="84722" ht="15"/>
    <row r="84723" ht="15"/>
    <row r="84724" ht="15"/>
    <row r="84725" ht="15"/>
    <row r="84726" ht="15"/>
    <row r="84727" ht="15"/>
    <row r="84728" ht="15"/>
    <row r="84729" ht="15"/>
    <row r="84730" ht="15"/>
    <row r="84731" ht="15"/>
    <row r="84732" ht="15"/>
    <row r="84733" ht="15"/>
    <row r="84734" ht="15"/>
    <row r="84735" ht="15"/>
    <row r="84736" ht="15"/>
    <row r="84737" ht="15"/>
    <row r="84738" ht="15"/>
    <row r="84739" ht="15"/>
    <row r="84740" ht="15"/>
    <row r="84741" ht="15"/>
    <row r="84742" ht="15"/>
    <row r="84743" ht="15"/>
    <row r="84744" ht="15"/>
    <row r="84745" ht="15"/>
    <row r="84746" ht="15"/>
    <row r="84747" ht="15"/>
    <row r="84748" ht="15"/>
    <row r="84749" ht="15"/>
    <row r="84750" ht="15"/>
    <row r="84751" ht="15"/>
    <row r="84752" ht="15"/>
    <row r="84753" ht="15"/>
    <row r="84754" ht="15"/>
    <row r="84755" ht="15"/>
    <row r="84756" ht="15"/>
    <row r="84757" ht="15"/>
    <row r="84758" ht="15"/>
    <row r="84759" ht="15"/>
    <row r="84760" ht="15"/>
    <row r="84761" ht="15"/>
    <row r="84762" ht="15"/>
    <row r="84763" ht="15"/>
    <row r="84764" ht="15"/>
    <row r="84765" ht="15"/>
    <row r="84766" ht="15"/>
    <row r="84767" ht="15"/>
    <row r="84768" ht="15"/>
    <row r="84769" ht="15"/>
    <row r="84770" ht="15"/>
    <row r="84771" ht="15"/>
    <row r="84772" ht="15"/>
    <row r="84773" ht="15"/>
    <row r="84774" ht="15"/>
    <row r="84775" ht="15"/>
    <row r="84776" ht="15"/>
    <row r="84777" ht="15"/>
    <row r="84778" ht="15"/>
    <row r="84779" ht="15"/>
    <row r="84780" ht="15"/>
    <row r="84781" ht="15"/>
    <row r="84782" ht="15"/>
    <row r="84783" ht="15"/>
    <row r="84784" ht="15"/>
    <row r="84785" ht="15"/>
    <row r="84786" ht="15"/>
    <row r="84787" ht="15"/>
    <row r="84788" ht="15"/>
    <row r="84789" ht="15"/>
    <row r="84790" ht="15"/>
    <row r="84791" ht="15"/>
    <row r="84792" ht="15"/>
    <row r="84793" ht="15"/>
    <row r="84794" ht="15"/>
    <row r="84795" ht="15"/>
    <row r="84796" ht="15"/>
    <row r="84797" ht="15"/>
    <row r="84798" ht="15"/>
    <row r="84799" ht="15"/>
    <row r="84800" ht="15"/>
    <row r="84801" ht="15"/>
    <row r="84802" ht="15"/>
    <row r="84803" ht="15"/>
    <row r="84804" ht="15"/>
    <row r="84805" ht="15"/>
    <row r="84806" ht="15"/>
    <row r="84807" ht="15"/>
    <row r="84808" ht="15"/>
    <row r="84809" ht="15"/>
    <row r="84810" ht="15"/>
    <row r="84811" ht="15"/>
    <row r="84812" ht="15"/>
    <row r="84813" ht="15"/>
    <row r="84814" ht="15"/>
    <row r="84815" ht="15"/>
    <row r="84816" ht="15"/>
    <row r="84817" ht="15"/>
    <row r="84818" ht="15"/>
    <row r="84819" ht="15"/>
    <row r="84820" ht="15"/>
    <row r="84821" ht="15"/>
    <row r="84822" ht="15"/>
    <row r="84823" ht="15"/>
    <row r="84824" ht="15"/>
    <row r="84825" ht="15"/>
    <row r="84826" ht="15"/>
    <row r="84827" ht="15"/>
    <row r="84828" ht="15"/>
    <row r="84829" ht="15"/>
    <row r="84830" ht="15"/>
    <row r="84831" ht="15"/>
    <row r="84832" ht="15"/>
    <row r="84833" ht="15"/>
    <row r="84834" ht="15"/>
    <row r="84835" ht="15"/>
    <row r="84836" ht="15"/>
    <row r="84837" ht="15"/>
    <row r="84838" ht="15"/>
    <row r="84839" ht="15"/>
    <row r="84840" ht="15"/>
    <row r="84841" ht="15"/>
    <row r="84842" ht="15"/>
    <row r="84843" ht="15"/>
    <row r="84844" ht="15"/>
    <row r="84845" ht="15"/>
    <row r="84846" ht="15"/>
    <row r="84847" ht="15"/>
    <row r="84848" ht="15"/>
    <row r="84849" ht="15"/>
    <row r="84850" ht="15"/>
    <row r="84851" ht="15"/>
    <row r="84852" ht="15"/>
    <row r="84853" ht="15"/>
    <row r="84854" ht="15"/>
    <row r="84855" ht="15"/>
    <row r="84856" ht="15"/>
    <row r="84857" ht="15"/>
    <row r="84858" ht="15"/>
    <row r="84859" ht="15"/>
    <row r="84860" ht="15"/>
    <row r="84861" ht="15"/>
    <row r="84862" ht="15"/>
    <row r="84863" ht="15"/>
    <row r="84864" ht="15"/>
    <row r="84865" ht="15"/>
    <row r="84866" ht="15"/>
    <row r="84867" ht="15"/>
    <row r="84868" ht="15"/>
    <row r="84869" ht="15"/>
    <row r="84870" ht="15"/>
    <row r="84871" ht="15"/>
    <row r="84872" ht="15"/>
    <row r="84873" ht="15"/>
    <row r="84874" ht="15"/>
    <row r="84875" ht="15"/>
    <row r="84876" ht="15"/>
    <row r="84877" ht="15"/>
    <row r="84878" ht="15"/>
    <row r="84879" ht="15"/>
    <row r="84880" ht="15"/>
    <row r="84881" ht="15"/>
    <row r="84882" ht="15"/>
    <row r="84883" ht="15"/>
    <row r="84884" ht="15"/>
    <row r="84885" ht="15"/>
    <row r="84886" ht="15"/>
    <row r="84887" ht="15"/>
    <row r="84888" ht="15"/>
    <row r="84889" ht="15"/>
    <row r="84890" ht="15"/>
    <row r="84891" ht="15"/>
    <row r="84892" ht="15"/>
    <row r="84893" ht="15"/>
    <row r="84894" ht="15"/>
    <row r="84895" ht="15"/>
    <row r="84896" ht="15"/>
    <row r="84897" ht="15"/>
    <row r="84898" ht="15"/>
    <row r="84899" ht="15"/>
    <row r="84900" ht="15"/>
    <row r="84901" ht="15"/>
    <row r="84902" ht="15"/>
    <row r="84903" ht="15"/>
    <row r="84904" ht="15"/>
    <row r="84905" ht="15"/>
    <row r="84906" ht="15"/>
    <row r="84907" ht="15"/>
    <row r="84908" ht="15"/>
    <row r="84909" ht="15"/>
    <row r="84910" ht="15"/>
    <row r="84911" ht="15"/>
    <row r="84912" ht="15"/>
    <row r="84913" ht="15"/>
    <row r="84914" ht="15"/>
    <row r="84915" ht="15"/>
    <row r="84916" ht="15"/>
    <row r="84917" ht="15"/>
    <row r="84918" ht="15"/>
    <row r="84919" ht="15"/>
    <row r="84920" ht="15"/>
    <row r="84921" ht="15"/>
    <row r="84922" ht="15"/>
    <row r="84923" ht="15"/>
    <row r="84924" ht="15"/>
    <row r="84925" ht="15"/>
    <row r="84926" ht="15"/>
    <row r="84927" ht="15"/>
    <row r="84928" ht="15"/>
    <row r="84929" ht="15"/>
    <row r="84930" ht="15"/>
    <row r="84931" ht="15"/>
    <row r="84932" ht="15"/>
    <row r="84933" ht="15"/>
    <row r="84934" ht="15"/>
    <row r="84935" ht="15"/>
    <row r="84936" ht="15"/>
    <row r="84937" ht="15"/>
    <row r="84938" ht="15"/>
    <row r="84939" ht="15"/>
    <row r="84940" ht="15"/>
    <row r="84941" ht="15"/>
    <row r="84942" ht="15"/>
    <row r="84943" ht="15"/>
    <row r="84944" ht="15"/>
    <row r="84945" ht="15"/>
    <row r="84946" ht="15"/>
    <row r="84947" ht="15"/>
    <row r="84948" ht="15"/>
    <row r="84949" ht="15"/>
    <row r="84950" ht="15"/>
    <row r="84951" ht="15"/>
    <row r="84952" ht="15"/>
    <row r="84953" ht="15"/>
    <row r="84954" ht="15"/>
    <row r="84955" ht="15"/>
    <row r="84956" ht="15"/>
    <row r="84957" ht="15"/>
    <row r="84958" ht="15"/>
    <row r="84959" ht="15"/>
    <row r="84960" ht="15"/>
    <row r="84961" ht="15"/>
    <row r="84962" ht="15"/>
    <row r="84963" ht="15"/>
    <row r="84964" ht="15"/>
    <row r="84965" ht="15"/>
    <row r="84966" ht="15"/>
    <row r="84967" ht="15"/>
    <row r="84968" ht="15"/>
    <row r="84969" ht="15"/>
    <row r="84970" ht="15"/>
    <row r="84971" ht="15"/>
    <row r="84972" ht="15"/>
    <row r="84973" ht="15"/>
    <row r="84974" ht="15"/>
    <row r="84975" ht="15"/>
    <row r="84976" ht="15"/>
    <row r="84977" ht="15"/>
    <row r="84978" ht="15"/>
    <row r="84979" ht="15"/>
    <row r="84980" ht="15"/>
    <row r="84981" ht="15"/>
    <row r="84982" ht="15"/>
    <row r="84983" ht="15"/>
    <row r="84984" ht="15"/>
    <row r="84985" ht="15"/>
    <row r="84986" ht="15"/>
    <row r="84987" ht="15"/>
    <row r="84988" ht="15"/>
    <row r="84989" ht="15"/>
    <row r="84990" ht="15"/>
    <row r="84991" ht="15"/>
    <row r="84992" ht="15"/>
    <row r="84993" ht="15"/>
    <row r="84994" ht="15"/>
    <row r="84995" ht="15"/>
    <row r="84996" ht="15"/>
    <row r="84997" ht="15"/>
    <row r="84998" ht="15"/>
    <row r="84999" ht="15"/>
    <row r="85000" ht="15"/>
    <row r="85001" ht="15"/>
    <row r="85002" ht="15"/>
    <row r="85003" ht="15"/>
    <row r="85004" ht="15"/>
    <row r="85005" ht="15"/>
    <row r="85006" ht="15"/>
    <row r="85007" ht="15"/>
    <row r="85008" ht="15"/>
    <row r="85009" ht="15"/>
    <row r="85010" ht="15"/>
    <row r="85011" ht="15"/>
    <row r="85012" ht="15"/>
    <row r="85013" ht="15"/>
    <row r="85014" ht="15"/>
    <row r="85015" ht="15"/>
    <row r="85016" ht="15"/>
    <row r="85017" ht="15"/>
    <row r="85018" ht="15"/>
    <row r="85019" ht="15"/>
    <row r="85020" ht="15"/>
    <row r="85021" ht="15"/>
    <row r="85022" ht="15"/>
    <row r="85023" ht="15"/>
    <row r="85024" ht="15"/>
    <row r="85025" ht="15"/>
    <row r="85026" ht="15"/>
    <row r="85027" ht="15"/>
    <row r="85028" ht="15"/>
    <row r="85029" ht="15"/>
    <row r="85030" ht="15"/>
    <row r="85031" ht="15"/>
    <row r="85032" ht="15"/>
    <row r="85033" ht="15"/>
    <row r="85034" ht="15"/>
    <row r="85035" ht="15"/>
    <row r="85036" ht="15"/>
    <row r="85037" ht="15"/>
    <row r="85038" ht="15"/>
    <row r="85039" ht="15"/>
    <row r="85040" ht="15"/>
    <row r="85041" ht="15"/>
    <row r="85042" ht="15"/>
    <row r="85043" ht="15"/>
    <row r="85044" ht="15"/>
    <row r="85045" ht="15"/>
    <row r="85046" ht="15"/>
    <row r="85047" ht="15"/>
    <row r="85048" ht="15"/>
    <row r="85049" ht="15"/>
    <row r="85050" ht="15"/>
    <row r="85051" ht="15"/>
    <row r="85052" ht="15"/>
    <row r="85053" ht="15"/>
    <row r="85054" ht="15"/>
    <row r="85055" ht="15"/>
    <row r="85056" ht="15"/>
    <row r="85057" ht="15"/>
    <row r="85058" ht="15"/>
    <row r="85059" ht="15"/>
    <row r="85060" ht="15"/>
    <row r="85061" ht="15"/>
    <row r="85062" ht="15"/>
    <row r="85063" ht="15"/>
    <row r="85064" ht="15"/>
    <row r="85065" ht="15"/>
    <row r="85066" ht="15"/>
    <row r="85067" ht="15"/>
    <row r="85068" ht="15"/>
    <row r="85069" ht="15"/>
    <row r="85070" ht="15"/>
    <row r="85071" ht="15"/>
    <row r="85072" ht="15"/>
    <row r="85073" ht="15"/>
    <row r="85074" ht="15"/>
    <row r="85075" ht="15"/>
    <row r="85076" ht="15"/>
    <row r="85077" ht="15"/>
    <row r="85078" ht="15"/>
    <row r="85079" ht="15"/>
    <row r="85080" ht="15"/>
    <row r="85081" ht="15"/>
    <row r="85082" ht="15"/>
    <row r="85083" ht="15"/>
    <row r="85084" ht="15"/>
    <row r="85085" ht="15"/>
    <row r="85086" ht="15"/>
    <row r="85087" ht="15"/>
    <row r="85088" ht="15"/>
    <row r="85089" ht="15"/>
    <row r="85090" ht="15"/>
    <row r="85091" ht="15"/>
    <row r="85092" ht="15"/>
    <row r="85093" ht="15"/>
    <row r="85094" ht="15"/>
    <row r="85095" ht="15"/>
    <row r="85096" ht="15"/>
    <row r="85097" ht="15"/>
    <row r="85098" ht="15"/>
    <row r="85099" ht="15"/>
    <row r="85100" ht="15"/>
    <row r="85101" ht="15"/>
    <row r="85102" ht="15"/>
    <row r="85103" ht="15"/>
    <row r="85104" ht="15"/>
    <row r="85105" ht="15"/>
    <row r="85106" ht="15"/>
    <row r="85107" ht="15"/>
    <row r="85108" ht="15"/>
    <row r="85109" ht="15"/>
    <row r="85110" ht="15"/>
    <row r="85111" ht="15"/>
    <row r="85112" ht="15"/>
    <row r="85113" ht="15"/>
    <row r="85114" ht="15"/>
    <row r="85115" ht="15"/>
    <row r="85116" ht="15"/>
    <row r="85117" ht="15"/>
    <row r="85118" ht="15"/>
    <row r="85119" ht="15"/>
    <row r="85120" ht="15"/>
    <row r="85121" ht="15"/>
    <row r="85122" ht="15"/>
    <row r="85123" ht="15"/>
    <row r="85124" ht="15"/>
    <row r="85125" ht="15"/>
    <row r="85126" ht="15"/>
    <row r="85127" ht="15"/>
    <row r="85128" ht="15"/>
    <row r="85129" ht="15"/>
    <row r="85130" ht="15"/>
    <row r="85131" ht="15"/>
    <row r="85132" ht="15"/>
    <row r="85133" ht="15"/>
    <row r="85134" ht="15"/>
    <row r="85135" ht="15"/>
    <row r="85136" ht="15"/>
    <row r="85137" ht="15"/>
    <row r="85138" ht="15"/>
    <row r="85139" ht="15"/>
    <row r="85140" ht="15"/>
    <row r="85141" ht="15"/>
    <row r="85142" ht="15"/>
    <row r="85143" ht="15"/>
    <row r="85144" ht="15"/>
    <row r="85145" ht="15"/>
    <row r="85146" ht="15"/>
    <row r="85147" ht="15"/>
    <row r="85148" ht="15"/>
    <row r="85149" ht="15"/>
    <row r="85150" ht="15"/>
    <row r="85151" ht="15"/>
    <row r="85152" ht="15"/>
    <row r="85153" ht="15"/>
    <row r="85154" ht="15"/>
    <row r="85155" ht="15"/>
    <row r="85156" ht="15"/>
    <row r="85157" ht="15"/>
    <row r="85158" ht="15"/>
    <row r="85159" ht="15"/>
    <row r="85160" ht="15"/>
    <row r="85161" ht="15"/>
    <row r="85162" ht="15"/>
    <row r="85163" ht="15"/>
    <row r="85164" ht="15"/>
    <row r="85165" ht="15"/>
    <row r="85166" ht="15"/>
    <row r="85167" ht="15"/>
    <row r="85168" ht="15"/>
    <row r="85169" ht="15"/>
    <row r="85170" ht="15"/>
    <row r="85171" ht="15"/>
    <row r="85172" ht="15"/>
    <row r="85173" ht="15"/>
    <row r="85174" ht="15"/>
    <row r="85175" ht="15"/>
    <row r="85176" ht="15"/>
    <row r="85177" ht="15"/>
    <row r="85178" ht="15"/>
    <row r="85179" ht="15"/>
    <row r="85180" ht="15"/>
    <row r="85181" ht="15"/>
    <row r="85182" ht="15"/>
    <row r="85183" ht="15"/>
    <row r="85184" ht="15"/>
    <row r="85185" ht="15"/>
    <row r="85186" ht="15"/>
    <row r="85187" ht="15"/>
    <row r="85188" ht="15"/>
    <row r="85189" ht="15"/>
    <row r="85190" ht="15"/>
    <row r="85191" ht="15"/>
    <row r="85192" ht="15"/>
    <row r="85193" ht="15"/>
    <row r="85194" ht="15"/>
    <row r="85195" ht="15"/>
    <row r="85196" ht="15"/>
    <row r="85197" ht="15"/>
    <row r="85198" ht="15"/>
    <row r="85199" ht="15"/>
    <row r="85200" ht="15"/>
    <row r="85201" ht="15"/>
    <row r="85202" ht="15"/>
    <row r="85203" ht="15"/>
    <row r="85204" ht="15"/>
    <row r="85205" ht="15"/>
    <row r="85206" ht="15"/>
    <row r="85207" ht="15"/>
    <row r="85208" ht="15"/>
    <row r="85209" ht="15"/>
    <row r="85210" ht="15"/>
    <row r="85211" ht="15"/>
    <row r="85212" ht="15"/>
    <row r="85213" ht="15"/>
    <row r="85214" ht="15"/>
    <row r="85215" ht="15"/>
    <row r="85216" ht="15"/>
    <row r="85217" ht="15"/>
    <row r="85218" ht="15"/>
    <row r="85219" ht="15"/>
    <row r="85220" ht="15"/>
    <row r="85221" ht="15"/>
    <row r="85222" ht="15"/>
    <row r="85223" ht="15"/>
    <row r="85224" ht="15"/>
    <row r="85225" ht="15"/>
    <row r="85226" ht="15"/>
    <row r="85227" ht="15"/>
    <row r="85228" ht="15"/>
    <row r="85229" ht="15"/>
    <row r="85230" ht="15"/>
    <row r="85231" ht="15"/>
    <row r="85232" ht="15"/>
    <row r="85233" ht="15"/>
    <row r="85234" ht="15"/>
    <row r="85235" ht="15"/>
    <row r="85236" ht="15"/>
    <row r="85237" ht="15"/>
    <row r="85238" ht="15"/>
    <row r="85239" ht="15"/>
    <row r="85240" ht="15"/>
    <row r="85241" ht="15"/>
    <row r="85242" ht="15"/>
    <row r="85243" ht="15"/>
    <row r="85244" ht="15"/>
    <row r="85245" ht="15"/>
    <row r="85246" ht="15"/>
    <row r="85247" ht="15"/>
    <row r="85248" ht="15"/>
    <row r="85249" ht="15"/>
    <row r="85250" ht="15"/>
    <row r="85251" ht="15"/>
    <row r="85252" ht="15"/>
    <row r="85253" ht="15"/>
    <row r="85254" ht="15"/>
    <row r="85255" ht="15"/>
    <row r="85256" ht="15"/>
    <row r="85257" ht="15"/>
    <row r="85258" ht="15"/>
    <row r="85259" ht="15"/>
    <row r="85260" ht="15"/>
    <row r="85261" ht="15"/>
    <row r="85262" ht="15"/>
    <row r="85263" ht="15"/>
    <row r="85264" ht="15"/>
    <row r="85265" ht="15"/>
    <row r="85266" ht="15"/>
    <row r="85267" ht="15"/>
    <row r="85268" ht="15"/>
    <row r="85269" ht="15"/>
    <row r="85270" ht="15"/>
    <row r="85271" ht="15"/>
    <row r="85272" ht="15"/>
    <row r="85273" ht="15"/>
    <row r="85274" ht="15"/>
    <row r="85275" ht="15"/>
    <row r="85276" ht="15"/>
    <row r="85277" ht="15"/>
    <row r="85278" ht="15"/>
    <row r="85279" ht="15"/>
    <row r="85280" ht="15"/>
    <row r="85281" ht="15"/>
    <row r="85282" ht="15"/>
    <row r="85283" ht="15"/>
    <row r="85284" ht="15"/>
    <row r="85285" ht="15"/>
    <row r="85286" ht="15"/>
    <row r="85287" ht="15"/>
    <row r="85288" ht="15"/>
    <row r="85289" ht="15"/>
    <row r="85290" ht="15"/>
    <row r="85291" ht="15"/>
    <row r="85292" ht="15"/>
    <row r="85293" ht="15"/>
    <row r="85294" ht="15"/>
    <row r="85295" ht="15"/>
    <row r="85296" ht="15"/>
    <row r="85297" ht="15"/>
    <row r="85298" ht="15"/>
    <row r="85299" ht="15"/>
    <row r="85300" ht="15"/>
    <row r="85301" ht="15"/>
    <row r="85302" ht="15"/>
    <row r="85303" ht="15"/>
    <row r="85304" ht="15"/>
    <row r="85305" ht="15"/>
    <row r="85306" ht="15"/>
    <row r="85307" ht="15"/>
    <row r="85308" ht="15"/>
    <row r="85309" ht="15"/>
    <row r="85310" ht="15"/>
    <row r="85311" ht="15"/>
    <row r="85312" ht="15"/>
    <row r="85313" ht="15"/>
    <row r="85314" ht="15"/>
    <row r="85315" ht="15"/>
    <row r="85316" ht="15"/>
    <row r="85317" ht="15"/>
    <row r="85318" ht="15"/>
    <row r="85319" ht="15"/>
    <row r="85320" ht="15"/>
    <row r="85321" ht="15"/>
    <row r="85322" ht="15"/>
    <row r="85323" ht="15"/>
    <row r="85324" ht="15"/>
    <row r="85325" ht="15"/>
    <row r="85326" ht="15"/>
    <row r="85327" ht="15"/>
    <row r="85328" ht="15"/>
    <row r="85329" ht="15"/>
    <row r="85330" ht="15"/>
    <row r="85331" ht="15"/>
    <row r="85332" ht="15"/>
    <row r="85333" ht="15"/>
    <row r="85334" ht="15"/>
    <row r="85335" ht="15"/>
    <row r="85336" ht="15"/>
    <row r="85337" ht="15"/>
    <row r="85338" ht="15"/>
    <row r="85339" ht="15"/>
    <row r="85340" ht="15"/>
    <row r="85341" ht="15"/>
    <row r="85342" ht="15"/>
    <row r="85343" ht="15"/>
    <row r="85344" ht="15"/>
    <row r="85345" ht="15"/>
    <row r="85346" ht="15"/>
    <row r="85347" ht="15"/>
    <row r="85348" ht="15"/>
    <row r="85349" ht="15"/>
    <row r="85350" ht="15"/>
    <row r="85351" ht="15"/>
    <row r="85352" ht="15"/>
    <row r="85353" ht="15"/>
    <row r="85354" ht="15"/>
    <row r="85355" ht="15"/>
    <row r="85356" ht="15"/>
    <row r="85357" ht="15"/>
    <row r="85358" ht="15"/>
    <row r="85359" ht="15"/>
    <row r="85360" ht="15"/>
    <row r="85361" ht="15"/>
    <row r="85362" ht="15"/>
    <row r="85363" ht="15"/>
    <row r="85364" ht="15"/>
    <row r="85365" ht="15"/>
    <row r="85366" ht="15"/>
    <row r="85367" ht="15"/>
    <row r="85368" ht="15"/>
    <row r="85369" ht="15"/>
    <row r="85370" ht="15"/>
    <row r="85371" ht="15"/>
    <row r="85372" ht="15"/>
    <row r="85373" ht="15"/>
    <row r="85374" ht="15"/>
    <row r="85375" ht="15"/>
    <row r="85376" ht="15"/>
    <row r="85377" ht="15"/>
    <row r="85378" ht="15"/>
    <row r="85379" ht="15"/>
    <row r="85380" ht="15"/>
    <row r="85381" ht="15"/>
    <row r="85382" ht="15"/>
    <row r="85383" ht="15"/>
    <row r="85384" ht="15"/>
    <row r="85385" ht="15"/>
    <row r="85386" ht="15"/>
    <row r="85387" ht="15"/>
    <row r="85388" ht="15"/>
    <row r="85389" ht="15"/>
    <row r="85390" ht="15"/>
    <row r="85391" ht="15"/>
    <row r="85392" ht="15"/>
    <row r="85393" ht="15"/>
    <row r="85394" ht="15"/>
    <row r="85395" ht="15"/>
    <row r="85396" ht="15"/>
    <row r="85397" ht="15"/>
    <row r="85398" ht="15"/>
    <row r="85399" ht="15"/>
    <row r="85400" ht="15"/>
    <row r="85401" ht="15"/>
    <row r="85402" ht="15"/>
    <row r="85403" ht="15"/>
    <row r="85404" ht="15"/>
    <row r="85405" ht="15"/>
    <row r="85406" ht="15"/>
    <row r="85407" ht="15"/>
    <row r="85408" ht="15"/>
    <row r="85409" ht="15"/>
    <row r="85410" ht="15"/>
    <row r="85411" ht="15"/>
    <row r="85412" ht="15"/>
    <row r="85413" ht="15"/>
    <row r="85414" ht="15"/>
    <row r="85415" ht="15"/>
    <row r="85416" ht="15"/>
    <row r="85417" ht="15"/>
    <row r="85418" ht="15"/>
    <row r="85419" ht="15"/>
    <row r="85420" ht="15"/>
    <row r="85421" ht="15"/>
    <row r="85422" ht="15"/>
    <row r="85423" ht="15"/>
    <row r="85424" ht="15"/>
    <row r="85425" ht="15"/>
    <row r="85426" ht="15"/>
    <row r="85427" ht="15"/>
    <row r="85428" ht="15"/>
    <row r="85429" ht="15"/>
    <row r="85430" ht="15"/>
    <row r="85431" ht="15"/>
    <row r="85432" ht="15"/>
    <row r="85433" ht="15"/>
    <row r="85434" ht="15"/>
    <row r="85435" ht="15"/>
    <row r="85436" ht="15"/>
    <row r="85437" ht="15"/>
    <row r="85438" ht="15"/>
    <row r="85439" ht="15"/>
    <row r="85440" ht="15"/>
    <row r="85441" ht="15"/>
    <row r="85442" ht="15"/>
    <row r="85443" ht="15"/>
    <row r="85444" ht="15"/>
    <row r="85445" ht="15"/>
    <row r="85446" ht="15"/>
    <row r="85447" ht="15"/>
    <row r="85448" ht="15"/>
    <row r="85449" ht="15"/>
    <row r="85450" ht="15"/>
    <row r="85451" ht="15"/>
    <row r="85452" ht="15"/>
    <row r="85453" ht="15"/>
    <row r="85454" ht="15"/>
    <row r="85455" ht="15"/>
    <row r="85456" ht="15"/>
    <row r="85457" ht="15"/>
    <row r="85458" ht="15"/>
    <row r="85459" ht="15"/>
    <row r="85460" ht="15"/>
    <row r="85461" ht="15"/>
    <row r="85462" ht="15"/>
    <row r="85463" ht="15"/>
    <row r="85464" ht="15"/>
    <row r="85465" ht="15"/>
    <row r="85466" ht="15"/>
    <row r="85467" ht="15"/>
    <row r="85468" ht="15"/>
    <row r="85469" ht="15"/>
    <row r="85470" ht="15"/>
    <row r="85471" ht="15"/>
    <row r="85472" ht="15"/>
    <row r="85473" ht="15"/>
    <row r="85474" ht="15"/>
    <row r="85475" ht="15"/>
    <row r="85476" ht="15"/>
    <row r="85477" ht="15"/>
    <row r="85478" ht="15"/>
    <row r="85479" ht="15"/>
    <row r="85480" ht="15"/>
    <row r="85481" ht="15"/>
    <row r="85482" ht="15"/>
    <row r="85483" ht="15"/>
    <row r="85484" ht="15"/>
    <row r="85485" ht="15"/>
    <row r="85486" ht="15"/>
    <row r="85487" ht="15"/>
    <row r="85488" ht="15"/>
    <row r="85489" ht="15"/>
    <row r="85490" ht="15"/>
    <row r="85491" ht="15"/>
    <row r="85492" ht="15"/>
    <row r="85493" ht="15"/>
    <row r="85494" ht="15"/>
    <row r="85495" ht="15"/>
    <row r="85496" ht="15"/>
    <row r="85497" ht="15"/>
    <row r="85498" ht="15"/>
    <row r="85499" ht="15"/>
    <row r="85500" ht="15"/>
    <row r="85501" ht="15"/>
    <row r="85502" ht="15"/>
    <row r="85503" ht="15"/>
    <row r="85504" ht="15"/>
    <row r="85505" ht="15"/>
    <row r="85506" ht="15"/>
    <row r="85507" ht="15"/>
    <row r="85508" ht="15"/>
    <row r="85509" ht="15"/>
    <row r="85510" ht="15"/>
    <row r="85511" ht="15"/>
    <row r="85512" ht="15"/>
    <row r="85513" ht="15"/>
    <row r="85514" ht="15"/>
    <row r="85515" ht="15"/>
    <row r="85516" ht="15"/>
    <row r="85517" ht="15"/>
    <row r="85518" ht="15"/>
    <row r="85519" ht="15"/>
    <row r="85520" ht="15"/>
    <row r="85521" ht="15"/>
    <row r="85522" ht="15"/>
    <row r="85523" ht="15"/>
    <row r="85524" ht="15"/>
    <row r="85525" ht="15"/>
    <row r="85526" ht="15"/>
    <row r="85527" ht="15"/>
    <row r="85528" ht="15"/>
    <row r="85529" ht="15"/>
    <row r="85530" ht="15"/>
    <row r="85531" ht="15"/>
    <row r="85532" ht="15"/>
    <row r="85533" ht="15"/>
    <row r="85534" ht="15"/>
    <row r="85535" ht="15"/>
    <row r="85536" ht="15"/>
    <row r="85537" ht="15"/>
    <row r="85538" ht="15"/>
    <row r="85539" ht="15"/>
    <row r="85540" ht="15"/>
    <row r="85541" ht="15"/>
    <row r="85542" ht="15"/>
    <row r="85543" ht="15"/>
    <row r="85544" ht="15"/>
    <row r="85545" ht="15"/>
    <row r="85546" ht="15"/>
    <row r="85547" ht="15"/>
    <row r="85548" ht="15"/>
    <row r="85549" ht="15"/>
    <row r="85550" ht="15"/>
    <row r="85551" ht="15"/>
    <row r="85552" ht="15"/>
    <row r="85553" ht="15"/>
    <row r="85554" ht="15"/>
    <row r="85555" ht="15"/>
    <row r="85556" ht="15"/>
    <row r="85557" ht="15"/>
    <row r="85558" ht="15"/>
    <row r="85559" ht="15"/>
    <row r="85560" ht="15"/>
    <row r="85561" ht="15"/>
    <row r="85562" ht="15"/>
    <row r="85563" ht="15"/>
    <row r="85564" ht="15"/>
    <row r="85565" ht="15"/>
    <row r="85566" ht="15"/>
    <row r="85567" ht="15"/>
    <row r="85568" ht="15"/>
    <row r="85569" ht="15"/>
    <row r="85570" ht="15"/>
    <row r="85571" ht="15"/>
    <row r="85572" ht="15"/>
    <row r="85573" ht="15"/>
    <row r="85574" ht="15"/>
    <row r="85575" ht="15"/>
    <row r="85576" ht="15"/>
    <row r="85577" ht="15"/>
    <row r="85578" ht="15"/>
    <row r="85579" ht="15"/>
    <row r="85580" ht="15"/>
    <row r="85581" ht="15"/>
    <row r="85582" ht="15"/>
    <row r="85583" ht="15"/>
    <row r="85584" ht="15"/>
    <row r="85585" ht="15"/>
    <row r="85586" ht="15"/>
    <row r="85587" ht="15"/>
    <row r="85588" ht="15"/>
    <row r="85589" ht="15"/>
    <row r="85590" ht="15"/>
    <row r="85591" ht="15"/>
    <row r="85592" ht="15"/>
    <row r="85593" ht="15"/>
    <row r="85594" ht="15"/>
    <row r="85595" ht="15"/>
    <row r="85596" ht="15"/>
    <row r="85597" ht="15"/>
    <row r="85598" ht="15"/>
    <row r="85599" ht="15"/>
    <row r="85600" ht="15"/>
    <row r="85601" ht="15"/>
    <row r="85602" ht="15"/>
    <row r="85603" ht="15"/>
    <row r="85604" ht="15"/>
    <row r="85605" ht="15"/>
    <row r="85606" ht="15"/>
    <row r="85607" ht="15"/>
    <row r="85608" ht="15"/>
    <row r="85609" ht="15"/>
    <row r="85610" ht="15"/>
    <row r="85611" ht="15"/>
    <row r="85612" ht="15"/>
    <row r="85613" ht="15"/>
    <row r="85614" ht="15"/>
    <row r="85615" ht="15"/>
    <row r="85616" ht="15"/>
    <row r="85617" ht="15"/>
    <row r="85618" ht="15"/>
    <row r="85619" ht="15"/>
    <row r="85620" ht="15"/>
    <row r="85621" ht="15"/>
    <row r="85622" ht="15"/>
    <row r="85623" ht="15"/>
    <row r="85624" ht="15"/>
    <row r="85625" ht="15"/>
    <row r="85626" ht="15"/>
    <row r="85627" ht="15"/>
    <row r="85628" ht="15"/>
    <row r="85629" ht="15"/>
    <row r="85630" ht="15"/>
    <row r="85631" ht="15"/>
    <row r="85632" ht="15"/>
    <row r="85633" ht="15"/>
    <row r="85634" ht="15"/>
    <row r="85635" ht="15"/>
    <row r="85636" ht="15"/>
    <row r="85637" ht="15"/>
    <row r="85638" ht="15"/>
    <row r="85639" ht="15"/>
    <row r="85640" ht="15"/>
    <row r="85641" ht="15"/>
    <row r="85642" ht="15"/>
    <row r="85643" ht="15"/>
    <row r="85644" ht="15"/>
    <row r="85645" ht="15"/>
    <row r="85646" ht="15"/>
    <row r="85647" ht="15"/>
    <row r="85648" ht="15"/>
    <row r="85649" ht="15"/>
    <row r="85650" ht="15"/>
    <row r="85651" ht="15"/>
    <row r="85652" ht="15"/>
    <row r="85653" ht="15"/>
    <row r="85654" ht="15"/>
    <row r="85655" ht="15"/>
    <row r="85656" ht="15"/>
    <row r="85657" ht="15"/>
    <row r="85658" ht="15"/>
    <row r="85659" ht="15"/>
    <row r="85660" ht="15"/>
    <row r="85661" ht="15"/>
    <row r="85662" ht="15"/>
    <row r="85663" ht="15"/>
    <row r="85664" ht="15"/>
    <row r="85665" ht="15"/>
    <row r="85666" ht="15"/>
    <row r="85667" ht="15"/>
    <row r="85668" ht="15"/>
    <row r="85669" ht="15"/>
    <row r="85670" ht="15"/>
    <row r="85671" ht="15"/>
    <row r="85672" ht="15"/>
    <row r="85673" ht="15"/>
    <row r="85674" ht="15"/>
    <row r="85675" ht="15"/>
    <row r="85676" ht="15"/>
    <row r="85677" ht="15"/>
    <row r="85678" ht="15"/>
    <row r="85679" ht="15"/>
    <row r="85680" ht="15"/>
    <row r="85681" ht="15"/>
    <row r="85682" ht="15"/>
    <row r="85683" ht="15"/>
    <row r="85684" ht="15"/>
    <row r="85685" ht="15"/>
    <row r="85686" ht="15"/>
    <row r="85687" ht="15"/>
    <row r="85688" ht="15"/>
    <row r="85689" ht="15"/>
    <row r="85690" ht="15"/>
    <row r="85691" ht="15"/>
    <row r="85692" ht="15"/>
    <row r="85693" ht="15"/>
    <row r="85694" ht="15"/>
    <row r="85695" ht="15"/>
    <row r="85696" ht="15"/>
    <row r="85697" ht="15"/>
    <row r="85698" ht="15"/>
    <row r="85699" ht="15"/>
    <row r="85700" ht="15"/>
    <row r="85701" ht="15"/>
    <row r="85702" ht="15"/>
    <row r="85703" ht="15"/>
    <row r="85704" ht="15"/>
    <row r="85705" ht="15"/>
    <row r="85706" ht="15"/>
    <row r="85707" ht="15"/>
    <row r="85708" ht="15"/>
    <row r="85709" ht="15"/>
    <row r="85710" ht="15"/>
    <row r="85711" ht="15"/>
    <row r="85712" ht="15"/>
    <row r="85713" ht="15"/>
    <row r="85714" ht="15"/>
    <row r="85715" ht="15"/>
    <row r="85716" ht="15"/>
    <row r="85717" ht="15"/>
    <row r="85718" ht="15"/>
    <row r="85719" ht="15"/>
    <row r="85720" ht="15"/>
    <row r="85721" ht="15"/>
    <row r="85722" ht="15"/>
    <row r="85723" ht="15"/>
    <row r="85724" ht="15"/>
    <row r="85725" ht="15"/>
    <row r="85726" ht="15"/>
    <row r="85727" ht="15"/>
    <row r="85728" ht="15"/>
    <row r="85729" ht="15"/>
    <row r="85730" ht="15"/>
    <row r="85731" ht="15"/>
    <row r="85732" ht="15"/>
    <row r="85733" ht="15"/>
    <row r="85734" ht="15"/>
    <row r="85735" ht="15"/>
    <row r="85736" ht="15"/>
    <row r="85737" ht="15"/>
    <row r="85738" ht="15"/>
    <row r="85739" ht="15"/>
    <row r="85740" ht="15"/>
    <row r="85741" ht="15"/>
    <row r="85742" ht="15"/>
    <row r="85743" ht="15"/>
    <row r="85744" ht="15"/>
    <row r="85745" ht="15"/>
    <row r="85746" ht="15"/>
    <row r="85747" ht="15"/>
    <row r="85748" ht="15"/>
    <row r="85749" ht="15"/>
    <row r="85750" ht="15"/>
    <row r="85751" ht="15"/>
    <row r="85752" ht="15"/>
    <row r="85753" ht="15"/>
    <row r="85754" ht="15"/>
    <row r="85755" ht="15"/>
    <row r="85756" ht="15"/>
    <row r="85757" ht="15"/>
    <row r="85758" ht="15"/>
    <row r="85759" ht="15"/>
    <row r="85760" ht="15"/>
    <row r="85761" ht="15"/>
    <row r="85762" ht="15"/>
    <row r="85763" ht="15"/>
    <row r="85764" ht="15"/>
    <row r="85765" ht="15"/>
    <row r="85766" ht="15"/>
    <row r="85767" ht="15"/>
    <row r="85768" ht="15"/>
    <row r="85769" ht="15"/>
    <row r="85770" ht="15"/>
    <row r="85771" ht="15"/>
    <row r="85772" ht="15"/>
    <row r="85773" ht="15"/>
    <row r="85774" ht="15"/>
    <row r="85775" ht="15"/>
    <row r="85776" ht="15"/>
    <row r="85777" ht="15"/>
    <row r="85778" ht="15"/>
    <row r="85779" ht="15"/>
    <row r="85780" ht="15"/>
    <row r="85781" ht="15"/>
    <row r="85782" ht="15"/>
    <row r="85783" ht="15"/>
    <row r="85784" ht="15"/>
    <row r="85785" ht="15"/>
    <row r="85786" ht="15"/>
    <row r="85787" ht="15"/>
    <row r="85788" ht="15"/>
    <row r="85789" ht="15"/>
    <row r="85790" ht="15"/>
    <row r="85791" ht="15"/>
    <row r="85792" ht="15"/>
    <row r="85793" ht="15"/>
    <row r="85794" ht="15"/>
    <row r="85795" ht="15"/>
    <row r="85796" ht="15"/>
    <row r="85797" ht="15"/>
    <row r="85798" ht="15"/>
    <row r="85799" ht="15"/>
    <row r="85800" ht="15"/>
    <row r="85801" ht="15"/>
    <row r="85802" ht="15"/>
    <row r="85803" ht="15"/>
    <row r="85804" ht="15"/>
    <row r="85805" ht="15"/>
    <row r="85806" ht="15"/>
    <row r="85807" ht="15"/>
    <row r="85808" ht="15"/>
    <row r="85809" ht="15"/>
    <row r="85810" ht="15"/>
    <row r="85811" ht="15"/>
    <row r="85812" ht="15"/>
    <row r="85813" ht="15"/>
    <row r="85814" ht="15"/>
    <row r="85815" ht="15"/>
    <row r="85816" ht="15"/>
    <row r="85817" ht="15"/>
    <row r="85818" ht="15"/>
    <row r="85819" ht="15"/>
    <row r="85820" ht="15"/>
    <row r="85821" ht="15"/>
    <row r="85822" ht="15"/>
    <row r="85823" ht="15"/>
    <row r="85824" ht="15"/>
    <row r="85825" ht="15"/>
    <row r="85826" ht="15"/>
    <row r="85827" ht="15"/>
    <row r="85828" ht="15"/>
    <row r="85829" ht="15"/>
    <row r="85830" ht="15"/>
    <row r="85831" ht="15"/>
    <row r="85832" ht="15"/>
    <row r="85833" ht="15"/>
    <row r="85834" ht="15"/>
    <row r="85835" ht="15"/>
    <row r="85836" ht="15"/>
    <row r="85837" ht="15"/>
    <row r="85838" ht="15"/>
    <row r="85839" ht="15"/>
    <row r="85840" ht="15"/>
    <row r="85841" ht="15"/>
    <row r="85842" ht="15"/>
    <row r="85843" ht="15"/>
    <row r="85844" ht="15"/>
    <row r="85845" ht="15"/>
    <row r="85846" ht="15"/>
    <row r="85847" ht="15"/>
    <row r="85848" ht="15"/>
    <row r="85849" ht="15"/>
    <row r="85850" ht="15"/>
    <row r="85851" ht="15"/>
    <row r="85852" ht="15"/>
    <row r="85853" ht="15"/>
    <row r="85854" ht="15"/>
    <row r="85855" ht="15"/>
    <row r="85856" ht="15"/>
    <row r="85857" ht="15"/>
    <row r="85858" ht="15"/>
    <row r="85859" ht="15"/>
    <row r="85860" ht="15"/>
    <row r="85861" ht="15"/>
    <row r="85862" ht="15"/>
    <row r="85863" ht="15"/>
    <row r="85864" ht="15"/>
    <row r="85865" ht="15"/>
    <row r="85866" ht="15"/>
    <row r="85867" ht="15"/>
    <row r="85868" ht="15"/>
    <row r="85869" ht="15"/>
    <row r="85870" ht="15"/>
    <row r="85871" ht="15"/>
    <row r="85872" ht="15"/>
    <row r="85873" ht="15"/>
    <row r="85874" ht="15"/>
    <row r="85875" ht="15"/>
    <row r="85876" ht="15"/>
    <row r="85877" ht="15"/>
    <row r="85878" ht="15"/>
    <row r="85879" ht="15"/>
    <row r="85880" ht="15"/>
    <row r="85881" ht="15"/>
    <row r="85882" ht="15"/>
    <row r="85883" ht="15"/>
    <row r="85884" ht="15"/>
    <row r="85885" ht="15"/>
    <row r="85886" ht="15"/>
    <row r="85887" ht="15"/>
    <row r="85888" ht="15"/>
    <row r="85889" ht="15"/>
    <row r="85890" ht="15"/>
    <row r="85891" ht="15"/>
    <row r="85892" ht="15"/>
    <row r="85893" ht="15"/>
    <row r="85894" ht="15"/>
    <row r="85895" ht="15"/>
    <row r="85896" ht="15"/>
    <row r="85897" ht="15"/>
    <row r="85898" ht="15"/>
    <row r="85899" ht="15"/>
    <row r="85900" ht="15"/>
    <row r="85901" ht="15"/>
    <row r="85902" ht="15"/>
    <row r="85903" ht="15"/>
    <row r="85904" ht="15"/>
    <row r="85905" ht="15"/>
    <row r="85906" ht="15"/>
    <row r="85907" ht="15"/>
    <row r="85908" ht="15"/>
    <row r="85909" ht="15"/>
    <row r="85910" ht="15"/>
    <row r="85911" ht="15"/>
    <row r="85912" ht="15"/>
    <row r="85913" ht="15"/>
    <row r="85914" ht="15"/>
    <row r="85915" ht="15"/>
    <row r="85916" ht="15"/>
    <row r="85917" ht="15"/>
    <row r="85918" ht="15"/>
    <row r="85919" ht="15"/>
    <row r="85920" ht="15"/>
    <row r="85921" ht="15"/>
    <row r="85922" ht="15"/>
    <row r="85923" ht="15"/>
    <row r="85924" ht="15"/>
    <row r="85925" ht="15"/>
    <row r="85926" ht="15"/>
    <row r="85927" ht="15"/>
    <row r="85928" ht="15"/>
    <row r="85929" ht="15"/>
    <row r="85930" ht="15"/>
    <row r="85931" ht="15"/>
    <row r="85932" ht="15"/>
    <row r="85933" ht="15"/>
    <row r="85934" ht="15"/>
    <row r="85935" ht="15"/>
    <row r="85936" ht="15"/>
    <row r="85937" ht="15"/>
    <row r="85938" ht="15"/>
    <row r="85939" ht="15"/>
    <row r="85940" ht="15"/>
    <row r="85941" ht="15"/>
    <row r="85942" ht="15"/>
    <row r="85943" ht="15"/>
    <row r="85944" ht="15"/>
    <row r="85945" ht="15"/>
    <row r="85946" ht="15"/>
    <row r="85947" ht="15"/>
    <row r="85948" ht="15"/>
    <row r="85949" ht="15"/>
    <row r="85950" ht="15"/>
    <row r="85951" ht="15"/>
    <row r="85952" ht="15"/>
    <row r="85953" ht="15"/>
    <row r="85954" ht="15"/>
    <row r="85955" ht="15"/>
    <row r="85956" ht="15"/>
    <row r="85957" ht="15"/>
    <row r="85958" ht="15"/>
    <row r="85959" ht="15"/>
    <row r="85960" ht="15"/>
    <row r="85961" ht="15"/>
    <row r="85962" ht="15"/>
    <row r="85963" ht="15"/>
    <row r="85964" ht="15"/>
    <row r="85965" ht="15"/>
    <row r="85966" ht="15"/>
    <row r="85967" ht="15"/>
    <row r="85968" ht="15"/>
    <row r="85969" ht="15"/>
    <row r="85970" ht="15"/>
    <row r="85971" ht="15"/>
    <row r="85972" ht="15"/>
    <row r="85973" ht="15"/>
    <row r="85974" ht="15"/>
    <row r="85975" ht="15"/>
    <row r="85976" ht="15"/>
    <row r="85977" ht="15"/>
    <row r="85978" ht="15"/>
    <row r="85979" ht="15"/>
    <row r="85980" ht="15"/>
    <row r="85981" ht="15"/>
    <row r="85982" ht="15"/>
    <row r="85983" ht="15"/>
    <row r="85984" ht="15"/>
    <row r="85985" ht="15"/>
    <row r="85986" ht="15"/>
    <row r="85987" ht="15"/>
    <row r="85988" ht="15"/>
    <row r="85989" ht="15"/>
    <row r="85990" ht="15"/>
    <row r="85991" ht="15"/>
    <row r="85992" ht="15"/>
    <row r="85993" ht="15"/>
    <row r="85994" ht="15"/>
    <row r="85995" ht="15"/>
    <row r="85996" ht="15"/>
    <row r="85997" ht="15"/>
    <row r="85998" ht="15"/>
    <row r="85999" ht="15"/>
    <row r="86000" ht="15"/>
    <row r="86001" ht="15"/>
    <row r="86002" ht="15"/>
    <row r="86003" ht="15"/>
    <row r="86004" ht="15"/>
    <row r="86005" ht="15"/>
    <row r="86006" ht="15"/>
    <row r="86007" ht="15"/>
    <row r="86008" ht="15"/>
    <row r="86009" ht="15"/>
    <row r="86010" ht="15"/>
    <row r="86011" ht="15"/>
    <row r="86012" ht="15"/>
    <row r="86013" ht="15"/>
    <row r="86014" ht="15"/>
    <row r="86015" ht="15"/>
    <row r="86016" ht="15"/>
    <row r="86017" ht="15"/>
    <row r="86018" ht="15"/>
    <row r="86019" ht="15"/>
    <row r="86020" ht="15"/>
    <row r="86021" ht="15"/>
    <row r="86022" ht="15"/>
    <row r="86023" ht="15"/>
    <row r="86024" ht="15"/>
    <row r="86025" ht="15"/>
    <row r="86026" ht="15"/>
    <row r="86027" ht="15"/>
    <row r="86028" ht="15"/>
    <row r="86029" ht="15"/>
    <row r="86030" ht="15"/>
    <row r="86031" ht="15"/>
    <row r="86032" ht="15"/>
    <row r="86033" ht="15"/>
    <row r="86034" ht="15"/>
    <row r="86035" ht="15"/>
    <row r="86036" ht="15"/>
    <row r="86037" ht="15"/>
    <row r="86038" ht="15"/>
    <row r="86039" ht="15"/>
    <row r="86040" ht="15"/>
    <row r="86041" ht="15"/>
    <row r="86042" ht="15"/>
    <row r="86043" ht="15"/>
    <row r="86044" ht="15"/>
    <row r="86045" ht="15"/>
    <row r="86046" ht="15"/>
    <row r="86047" ht="15"/>
    <row r="86048" ht="15"/>
    <row r="86049" ht="15"/>
    <row r="86050" ht="15"/>
    <row r="86051" ht="15"/>
    <row r="86052" ht="15"/>
    <row r="86053" ht="15"/>
    <row r="86054" ht="15"/>
    <row r="86055" ht="15"/>
    <row r="86056" ht="15"/>
    <row r="86057" ht="15"/>
    <row r="86058" ht="15"/>
    <row r="86059" ht="15"/>
    <row r="86060" ht="15"/>
    <row r="86061" ht="15"/>
    <row r="86062" ht="15"/>
    <row r="86063" ht="15"/>
    <row r="86064" ht="15"/>
    <row r="86065" ht="15"/>
    <row r="86066" ht="15"/>
    <row r="86067" ht="15"/>
    <row r="86068" ht="15"/>
    <row r="86069" ht="15"/>
    <row r="86070" ht="15"/>
    <row r="86071" ht="15"/>
    <row r="86072" ht="15"/>
    <row r="86073" ht="15"/>
    <row r="86074" ht="15"/>
    <row r="86075" ht="15"/>
    <row r="86076" ht="15"/>
    <row r="86077" ht="15"/>
    <row r="86078" ht="15"/>
    <row r="86079" ht="15"/>
    <row r="86080" ht="15"/>
    <row r="86081" ht="15"/>
    <row r="86082" ht="15"/>
    <row r="86083" ht="15"/>
    <row r="86084" ht="15"/>
    <row r="86085" ht="15"/>
    <row r="86086" ht="15"/>
    <row r="86087" ht="15"/>
    <row r="86088" ht="15"/>
    <row r="86089" ht="15"/>
    <row r="86090" ht="15"/>
    <row r="86091" ht="15"/>
    <row r="86092" ht="15"/>
    <row r="86093" ht="15"/>
    <row r="86094" ht="15"/>
    <row r="86095" ht="15"/>
    <row r="86096" ht="15"/>
    <row r="86097" ht="15"/>
    <row r="86098" ht="15"/>
    <row r="86099" ht="15"/>
    <row r="86100" ht="15"/>
    <row r="86101" ht="15"/>
    <row r="86102" ht="15"/>
    <row r="86103" ht="15"/>
    <row r="86104" ht="15"/>
    <row r="86105" ht="15"/>
    <row r="86106" ht="15"/>
    <row r="86107" ht="15"/>
    <row r="86108" ht="15"/>
    <row r="86109" ht="15"/>
    <row r="86110" ht="15"/>
    <row r="86111" ht="15"/>
    <row r="86112" ht="15"/>
    <row r="86113" ht="15"/>
    <row r="86114" ht="15"/>
    <row r="86115" ht="15"/>
    <row r="86116" ht="15"/>
    <row r="86117" ht="15"/>
    <row r="86118" ht="15"/>
    <row r="86119" ht="15"/>
    <row r="86120" ht="15"/>
    <row r="86121" ht="15"/>
    <row r="86122" ht="15"/>
    <row r="86123" ht="15"/>
    <row r="86124" ht="15"/>
    <row r="86125" ht="15"/>
    <row r="86126" ht="15"/>
    <row r="86127" ht="15"/>
    <row r="86128" ht="15"/>
    <row r="86129" ht="15"/>
    <row r="86130" ht="15"/>
    <row r="86131" ht="15"/>
    <row r="86132" ht="15"/>
    <row r="86133" ht="15"/>
    <row r="86134" ht="15"/>
    <row r="86135" ht="15"/>
    <row r="86136" ht="15"/>
    <row r="86137" ht="15"/>
    <row r="86138" ht="15"/>
    <row r="86139" ht="15"/>
    <row r="86140" ht="15"/>
    <row r="86141" ht="15"/>
    <row r="86142" ht="15"/>
    <row r="86143" ht="15"/>
    <row r="86144" ht="15"/>
    <row r="86145" ht="15"/>
    <row r="86146" ht="15"/>
    <row r="86147" ht="15"/>
    <row r="86148" ht="15"/>
    <row r="86149" ht="15"/>
    <row r="86150" ht="15"/>
    <row r="86151" ht="15"/>
    <row r="86152" ht="15"/>
    <row r="86153" ht="15"/>
    <row r="86154" ht="15"/>
    <row r="86155" ht="15"/>
    <row r="86156" ht="15"/>
    <row r="86157" ht="15"/>
    <row r="86158" ht="15"/>
    <row r="86159" ht="15"/>
    <row r="86160" ht="15"/>
    <row r="86161" ht="15"/>
    <row r="86162" ht="15"/>
    <row r="86163" ht="15"/>
    <row r="86164" ht="15"/>
    <row r="86165" ht="15"/>
    <row r="86166" ht="15"/>
    <row r="86167" ht="15"/>
    <row r="86168" ht="15"/>
    <row r="86169" ht="15"/>
    <row r="86170" ht="15"/>
    <row r="86171" ht="15"/>
    <row r="86172" ht="15"/>
    <row r="86173" ht="15"/>
    <row r="86174" ht="15"/>
    <row r="86175" ht="15"/>
    <row r="86176" ht="15"/>
    <row r="86177" ht="15"/>
    <row r="86178" ht="15"/>
    <row r="86179" ht="15"/>
    <row r="86180" ht="15"/>
    <row r="86181" ht="15"/>
    <row r="86182" ht="15"/>
    <row r="86183" ht="15"/>
    <row r="86184" ht="15"/>
    <row r="86185" ht="15"/>
    <row r="86186" ht="15"/>
    <row r="86187" ht="15"/>
    <row r="86188" ht="15"/>
    <row r="86189" ht="15"/>
    <row r="86190" ht="15"/>
    <row r="86191" ht="15"/>
    <row r="86192" ht="15"/>
    <row r="86193" ht="15"/>
    <row r="86194" ht="15"/>
    <row r="86195" ht="15"/>
    <row r="86196" ht="15"/>
    <row r="86197" ht="15"/>
    <row r="86198" ht="15"/>
    <row r="86199" ht="15"/>
    <row r="86200" ht="15"/>
    <row r="86201" ht="15"/>
    <row r="86202" ht="15"/>
    <row r="86203" ht="15"/>
    <row r="86204" ht="15"/>
    <row r="86205" ht="15"/>
    <row r="86206" ht="15"/>
    <row r="86207" ht="15"/>
    <row r="86208" ht="15"/>
    <row r="86209" ht="15"/>
    <row r="86210" ht="15"/>
    <row r="86211" ht="15"/>
    <row r="86212" ht="15"/>
    <row r="86213" ht="15"/>
    <row r="86214" ht="15"/>
    <row r="86215" ht="15"/>
    <row r="86216" ht="15"/>
    <row r="86217" ht="15"/>
    <row r="86218" ht="15"/>
    <row r="86219" ht="15"/>
    <row r="86220" ht="15"/>
    <row r="86221" ht="15"/>
    <row r="86222" ht="15"/>
    <row r="86223" ht="15"/>
    <row r="86224" ht="15"/>
    <row r="86225" ht="15"/>
    <row r="86226" ht="15"/>
    <row r="86227" ht="15"/>
    <row r="86228" ht="15"/>
    <row r="86229" ht="15"/>
    <row r="86230" ht="15"/>
    <row r="86231" ht="15"/>
    <row r="86232" ht="15"/>
    <row r="86233" ht="15"/>
    <row r="86234" ht="15"/>
    <row r="86235" ht="15"/>
    <row r="86236" ht="15"/>
    <row r="86237" ht="15"/>
    <row r="86238" ht="15"/>
    <row r="86239" ht="15"/>
    <row r="86240" ht="15"/>
    <row r="86241" ht="15"/>
    <row r="86242" ht="15"/>
    <row r="86243" ht="15"/>
    <row r="86244" ht="15"/>
    <row r="86245" ht="15"/>
    <row r="86246" ht="15"/>
    <row r="86247" ht="15"/>
    <row r="86248" ht="15"/>
    <row r="86249" ht="15"/>
    <row r="86250" ht="15"/>
    <row r="86251" ht="15"/>
    <row r="86252" ht="15"/>
    <row r="86253" ht="15"/>
    <row r="86254" ht="15"/>
    <row r="86255" ht="15"/>
    <row r="86256" ht="15"/>
    <row r="86257" ht="15"/>
    <row r="86258" ht="15"/>
    <row r="86259" ht="15"/>
    <row r="86260" ht="15"/>
    <row r="86261" ht="15"/>
    <row r="86262" ht="15"/>
    <row r="86263" ht="15"/>
    <row r="86264" ht="15"/>
    <row r="86265" ht="15"/>
    <row r="86266" ht="15"/>
    <row r="86267" ht="15"/>
    <row r="86268" ht="15"/>
    <row r="86269" ht="15"/>
    <row r="86270" ht="15"/>
    <row r="86271" ht="15"/>
    <row r="86272" ht="15"/>
    <row r="86273" ht="15"/>
    <row r="86274" ht="15"/>
    <row r="86275" ht="15"/>
    <row r="86276" ht="15"/>
    <row r="86277" ht="15"/>
    <row r="86278" ht="15"/>
    <row r="86279" ht="15"/>
    <row r="86280" ht="15"/>
    <row r="86281" ht="15"/>
    <row r="86282" ht="15"/>
    <row r="86283" ht="15"/>
    <row r="86284" ht="15"/>
    <row r="86285" ht="15"/>
    <row r="86286" ht="15"/>
    <row r="86287" ht="15"/>
    <row r="86288" ht="15"/>
    <row r="86289" ht="15"/>
    <row r="86290" ht="15"/>
    <row r="86291" ht="15"/>
    <row r="86292" ht="15"/>
    <row r="86293" ht="15"/>
    <row r="86294" ht="15"/>
    <row r="86295" ht="15"/>
    <row r="86296" ht="15"/>
    <row r="86297" ht="15"/>
    <row r="86298" ht="15"/>
    <row r="86299" ht="15"/>
    <row r="86300" ht="15"/>
    <row r="86301" ht="15"/>
    <row r="86302" ht="15"/>
    <row r="86303" ht="15"/>
    <row r="86304" ht="15"/>
    <row r="86305" ht="15"/>
    <row r="86306" ht="15"/>
    <row r="86307" ht="15"/>
    <row r="86308" ht="15"/>
    <row r="86309" ht="15"/>
    <row r="86310" ht="15"/>
    <row r="86311" ht="15"/>
    <row r="86312" ht="15"/>
    <row r="86313" ht="15"/>
    <row r="86314" ht="15"/>
    <row r="86315" ht="15"/>
    <row r="86316" ht="15"/>
    <row r="86317" ht="15"/>
    <row r="86318" ht="15"/>
    <row r="86319" ht="15"/>
    <row r="86320" ht="15"/>
    <row r="86321" ht="15"/>
    <row r="86322" ht="15"/>
    <row r="86323" ht="15"/>
    <row r="86324" ht="15"/>
    <row r="86325" ht="15"/>
    <row r="86326" ht="15"/>
    <row r="86327" ht="15"/>
    <row r="86328" ht="15"/>
    <row r="86329" ht="15"/>
    <row r="86330" ht="15"/>
    <row r="86331" ht="15"/>
    <row r="86332" ht="15"/>
    <row r="86333" ht="15"/>
    <row r="86334" ht="15"/>
    <row r="86335" ht="15"/>
    <row r="86336" ht="15"/>
    <row r="86337" ht="15"/>
    <row r="86338" ht="15"/>
    <row r="86339" ht="15"/>
    <row r="86340" ht="15"/>
    <row r="86341" ht="15"/>
    <row r="86342" ht="15"/>
    <row r="86343" ht="15"/>
    <row r="86344" ht="15"/>
    <row r="86345" ht="15"/>
    <row r="86346" ht="15"/>
    <row r="86347" ht="15"/>
    <row r="86348" ht="15"/>
    <row r="86349" ht="15"/>
    <row r="86350" ht="15"/>
    <row r="86351" ht="15"/>
    <row r="86352" ht="15"/>
    <row r="86353" ht="15"/>
    <row r="86354" ht="15"/>
    <row r="86355" ht="15"/>
    <row r="86356" ht="15"/>
    <row r="86357" ht="15"/>
    <row r="86358" ht="15"/>
    <row r="86359" ht="15"/>
    <row r="86360" ht="15"/>
    <row r="86361" ht="15"/>
    <row r="86362" ht="15"/>
    <row r="86363" ht="15"/>
    <row r="86364" ht="15"/>
    <row r="86365" ht="15"/>
    <row r="86366" ht="15"/>
    <row r="86367" ht="15"/>
    <row r="86368" ht="15"/>
    <row r="86369" ht="15"/>
    <row r="86370" ht="15"/>
    <row r="86371" ht="15"/>
    <row r="86372" ht="15"/>
    <row r="86373" ht="15"/>
    <row r="86374" ht="15"/>
    <row r="86375" ht="15"/>
    <row r="86376" ht="15"/>
    <row r="86377" ht="15"/>
    <row r="86378" ht="15"/>
    <row r="86379" ht="15"/>
    <row r="86380" ht="15"/>
    <row r="86381" ht="15"/>
    <row r="86382" ht="15"/>
    <row r="86383" ht="15"/>
    <row r="86384" ht="15"/>
    <row r="86385" ht="15"/>
    <row r="86386" ht="15"/>
    <row r="86387" ht="15"/>
    <row r="86388" ht="15"/>
    <row r="86389" ht="15"/>
    <row r="86390" ht="15"/>
    <row r="86391" ht="15"/>
    <row r="86392" ht="15"/>
    <row r="86393" ht="15"/>
    <row r="86394" ht="15"/>
    <row r="86395" ht="15"/>
    <row r="86396" ht="15"/>
    <row r="86397" ht="15"/>
    <row r="86398" ht="15"/>
    <row r="86399" ht="15"/>
    <row r="86400" ht="15"/>
    <row r="86401" ht="15"/>
    <row r="86402" ht="15"/>
    <row r="86403" ht="15"/>
    <row r="86404" ht="15"/>
    <row r="86405" ht="15"/>
    <row r="86406" ht="15"/>
    <row r="86407" ht="15"/>
    <row r="86408" ht="15"/>
    <row r="86409" ht="15"/>
    <row r="86410" ht="15"/>
    <row r="86411" ht="15"/>
    <row r="86412" ht="15"/>
    <row r="86413" ht="15"/>
    <row r="86414" ht="15"/>
    <row r="86415" ht="15"/>
    <row r="86416" ht="15"/>
    <row r="86417" ht="15"/>
    <row r="86418" ht="15"/>
    <row r="86419" ht="15"/>
    <row r="86420" ht="15"/>
    <row r="86421" ht="15"/>
    <row r="86422" ht="15"/>
    <row r="86423" ht="15"/>
    <row r="86424" ht="15"/>
    <row r="86425" ht="15"/>
    <row r="86426" ht="15"/>
    <row r="86427" ht="15"/>
    <row r="86428" ht="15"/>
    <row r="86429" ht="15"/>
    <row r="86430" ht="15"/>
    <row r="86431" ht="15"/>
    <row r="86432" ht="15"/>
    <row r="86433" ht="15"/>
    <row r="86434" ht="15"/>
    <row r="86435" ht="15"/>
    <row r="86436" ht="15"/>
    <row r="86437" ht="15"/>
    <row r="86438" ht="15"/>
    <row r="86439" ht="15"/>
    <row r="86440" ht="15"/>
    <row r="86441" ht="15"/>
    <row r="86442" ht="15"/>
    <row r="86443" ht="15"/>
    <row r="86444" ht="15"/>
    <row r="86445" ht="15"/>
    <row r="86446" ht="15"/>
    <row r="86447" ht="15"/>
    <row r="86448" ht="15"/>
    <row r="86449" ht="15"/>
    <row r="86450" ht="15"/>
    <row r="86451" ht="15"/>
    <row r="86452" ht="15"/>
    <row r="86453" ht="15"/>
    <row r="86454" ht="15"/>
    <row r="86455" ht="15"/>
    <row r="86456" ht="15"/>
    <row r="86457" ht="15"/>
    <row r="86458" ht="15"/>
    <row r="86459" ht="15"/>
    <row r="86460" ht="15"/>
    <row r="86461" ht="15"/>
    <row r="86462" ht="15"/>
    <row r="86463" ht="15"/>
    <row r="86464" ht="15"/>
    <row r="86465" ht="15"/>
    <row r="86466" ht="15"/>
    <row r="86467" ht="15"/>
    <row r="86468" ht="15"/>
    <row r="86469" ht="15"/>
    <row r="86470" ht="15"/>
    <row r="86471" ht="15"/>
    <row r="86472" ht="15"/>
    <row r="86473" ht="15"/>
    <row r="86474" ht="15"/>
    <row r="86475" ht="15"/>
    <row r="86476" ht="15"/>
    <row r="86477" ht="15"/>
    <row r="86478" ht="15"/>
    <row r="86479" ht="15"/>
    <row r="86480" ht="15"/>
    <row r="86481" ht="15"/>
    <row r="86482" ht="15"/>
    <row r="86483" ht="15"/>
    <row r="86484" ht="15"/>
    <row r="86485" ht="15"/>
    <row r="86486" ht="15"/>
    <row r="86487" ht="15"/>
    <row r="86488" ht="15"/>
    <row r="86489" ht="15"/>
    <row r="86490" ht="15"/>
    <row r="86491" ht="15"/>
    <row r="86492" ht="15"/>
    <row r="86493" ht="15"/>
    <row r="86494" ht="15"/>
    <row r="86495" ht="15"/>
    <row r="86496" ht="15"/>
    <row r="86497" ht="15"/>
    <row r="86498" ht="15"/>
    <row r="86499" ht="15"/>
    <row r="86500" ht="15"/>
    <row r="86501" ht="15"/>
    <row r="86502" ht="15"/>
    <row r="86503" ht="15"/>
    <row r="86504" ht="15"/>
    <row r="86505" ht="15"/>
    <row r="86506" ht="15"/>
    <row r="86507" ht="15"/>
    <row r="86508" ht="15"/>
    <row r="86509" ht="15"/>
    <row r="86510" ht="15"/>
    <row r="86511" ht="15"/>
    <row r="86512" ht="15"/>
    <row r="86513" ht="15"/>
    <row r="86514" ht="15"/>
    <row r="86515" ht="15"/>
    <row r="86516" ht="15"/>
    <row r="86517" ht="15"/>
    <row r="86518" ht="15"/>
    <row r="86519" ht="15"/>
    <row r="86520" ht="15"/>
    <row r="86521" ht="15"/>
    <row r="86522" ht="15"/>
    <row r="86523" ht="15"/>
    <row r="86524" ht="15"/>
    <row r="86525" ht="15"/>
    <row r="86526" ht="15"/>
    <row r="86527" ht="15"/>
    <row r="86528" ht="15"/>
    <row r="86529" ht="15"/>
    <row r="86530" ht="15"/>
    <row r="86531" ht="15"/>
    <row r="86532" ht="15"/>
    <row r="86533" ht="15"/>
    <row r="86534" ht="15"/>
    <row r="86535" ht="15"/>
    <row r="86536" ht="15"/>
    <row r="86537" ht="15"/>
    <row r="86538" ht="15"/>
    <row r="86539" ht="15"/>
    <row r="86540" ht="15"/>
    <row r="86541" ht="15"/>
    <row r="86542" ht="15"/>
    <row r="86543" ht="15"/>
    <row r="86544" ht="15"/>
    <row r="86545" ht="15"/>
    <row r="86546" ht="15"/>
    <row r="86547" ht="15"/>
    <row r="86548" ht="15"/>
    <row r="86549" ht="15"/>
    <row r="86550" ht="15"/>
    <row r="86551" ht="15"/>
    <row r="86552" ht="15"/>
    <row r="86553" ht="15"/>
    <row r="86554" ht="15"/>
    <row r="86555" ht="15"/>
    <row r="86556" ht="15"/>
    <row r="86557" ht="15"/>
    <row r="86558" ht="15"/>
    <row r="86559" ht="15"/>
    <row r="86560" ht="15"/>
    <row r="86561" ht="15"/>
    <row r="86562" ht="15"/>
    <row r="86563" ht="15"/>
    <row r="86564" ht="15"/>
    <row r="86565" ht="15"/>
    <row r="86566" ht="15"/>
    <row r="86567" ht="15"/>
    <row r="86568" ht="15"/>
    <row r="86569" ht="15"/>
    <row r="86570" ht="15"/>
    <row r="86571" ht="15"/>
    <row r="86572" ht="15"/>
    <row r="86573" ht="15"/>
    <row r="86574" ht="15"/>
    <row r="86575" ht="15"/>
    <row r="86576" ht="15"/>
    <row r="86577" ht="15"/>
    <row r="86578" ht="15"/>
    <row r="86579" ht="15"/>
    <row r="86580" ht="15"/>
    <row r="86581" ht="15"/>
    <row r="86582" ht="15"/>
    <row r="86583" ht="15"/>
    <row r="86584" ht="15"/>
    <row r="86585" ht="15"/>
    <row r="86586" ht="15"/>
    <row r="86587" ht="15"/>
    <row r="86588" ht="15"/>
    <row r="86589" ht="15"/>
    <row r="86590" ht="15"/>
    <row r="86591" ht="15"/>
    <row r="86592" ht="15"/>
    <row r="86593" ht="15"/>
    <row r="86594" ht="15"/>
    <row r="86595" ht="15"/>
    <row r="86596" ht="15"/>
    <row r="86597" ht="15"/>
    <row r="86598" ht="15"/>
    <row r="86599" ht="15"/>
    <row r="86600" ht="15"/>
    <row r="86601" ht="15"/>
    <row r="86602" ht="15"/>
    <row r="86603" ht="15"/>
    <row r="86604" ht="15"/>
    <row r="86605" ht="15"/>
    <row r="86606" ht="15"/>
    <row r="86607" ht="15"/>
    <row r="86608" ht="15"/>
    <row r="86609" ht="15"/>
    <row r="86610" ht="15"/>
    <row r="86611" ht="15"/>
    <row r="86612" ht="15"/>
    <row r="86613" ht="15"/>
    <row r="86614" ht="15"/>
    <row r="86615" ht="15"/>
    <row r="86616" ht="15"/>
    <row r="86617" ht="15"/>
    <row r="86618" ht="15"/>
    <row r="86619" ht="15"/>
    <row r="86620" ht="15"/>
    <row r="86621" ht="15"/>
    <row r="86622" ht="15"/>
    <row r="86623" ht="15"/>
    <row r="86624" ht="15"/>
    <row r="86625" ht="15"/>
    <row r="86626" ht="15"/>
    <row r="86627" ht="15"/>
    <row r="86628" ht="15"/>
    <row r="86629" ht="15"/>
    <row r="86630" ht="15"/>
    <row r="86631" ht="15"/>
    <row r="86632" ht="15"/>
    <row r="86633" ht="15"/>
    <row r="86634" ht="15"/>
    <row r="86635" ht="15"/>
    <row r="86636" ht="15"/>
    <row r="86637" ht="15"/>
    <row r="86638" ht="15"/>
    <row r="86639" ht="15"/>
    <row r="86640" ht="15"/>
    <row r="86641" ht="15"/>
    <row r="86642" ht="15"/>
    <row r="86643" ht="15"/>
    <row r="86644" ht="15"/>
    <row r="86645" ht="15"/>
    <row r="86646" ht="15"/>
    <row r="86647" ht="15"/>
    <row r="86648" ht="15"/>
    <row r="86649" ht="15"/>
    <row r="86650" ht="15"/>
    <row r="86651" ht="15"/>
    <row r="86652" ht="15"/>
    <row r="86653" ht="15"/>
    <row r="86654" ht="15"/>
    <row r="86655" ht="15"/>
    <row r="86656" ht="15"/>
    <row r="86657" ht="15"/>
    <row r="86658" ht="15"/>
    <row r="86659" ht="15"/>
    <row r="86660" ht="15"/>
    <row r="86661" ht="15"/>
    <row r="86662" ht="15"/>
    <row r="86663" ht="15"/>
    <row r="86664" ht="15"/>
    <row r="86665" ht="15"/>
    <row r="86666" ht="15"/>
    <row r="86667" ht="15"/>
    <row r="86668" ht="15"/>
    <row r="86669" ht="15"/>
    <row r="86670" ht="15"/>
    <row r="86671" ht="15"/>
    <row r="86672" ht="15"/>
    <row r="86673" ht="15"/>
    <row r="86674" ht="15"/>
    <row r="86675" ht="15"/>
    <row r="86676" ht="15"/>
    <row r="86677" ht="15"/>
    <row r="86678" ht="15"/>
    <row r="86679" ht="15"/>
    <row r="86680" ht="15"/>
    <row r="86681" ht="15"/>
    <row r="86682" ht="15"/>
    <row r="86683" ht="15"/>
    <row r="86684" ht="15"/>
    <row r="86685" ht="15"/>
    <row r="86686" ht="15"/>
    <row r="86687" ht="15"/>
    <row r="86688" ht="15"/>
    <row r="86689" ht="15"/>
    <row r="86690" ht="15"/>
    <row r="86691" ht="15"/>
    <row r="86692" ht="15"/>
    <row r="86693" ht="15"/>
    <row r="86694" ht="15"/>
    <row r="86695" ht="15"/>
    <row r="86696" ht="15"/>
    <row r="86697" ht="15"/>
    <row r="86698" ht="15"/>
    <row r="86699" ht="15"/>
    <row r="86700" ht="15"/>
    <row r="86701" ht="15"/>
    <row r="86702" ht="15"/>
    <row r="86703" ht="15"/>
    <row r="86704" ht="15"/>
    <row r="86705" ht="15"/>
    <row r="86706" ht="15"/>
    <row r="86707" ht="15"/>
    <row r="86708" ht="15"/>
    <row r="86709" ht="15"/>
    <row r="86710" ht="15"/>
    <row r="86711" ht="15"/>
    <row r="86712" ht="15"/>
    <row r="86713" ht="15"/>
    <row r="86714" ht="15"/>
    <row r="86715" ht="15"/>
    <row r="86716" ht="15"/>
    <row r="86717" ht="15"/>
    <row r="86718" ht="15"/>
    <row r="86719" ht="15"/>
    <row r="86720" ht="15"/>
    <row r="86721" ht="15"/>
    <row r="86722" ht="15"/>
    <row r="86723" ht="15"/>
    <row r="86724" ht="15"/>
    <row r="86725" ht="15"/>
    <row r="86726" ht="15"/>
    <row r="86727" ht="15"/>
    <row r="86728" ht="15"/>
    <row r="86729" ht="15"/>
    <row r="86730" ht="15"/>
    <row r="86731" ht="15"/>
    <row r="86732" ht="15"/>
    <row r="86733" ht="15"/>
    <row r="86734" ht="15"/>
    <row r="86735" ht="15"/>
    <row r="86736" ht="15"/>
    <row r="86737" ht="15"/>
    <row r="86738" ht="15"/>
    <row r="86739" ht="15"/>
    <row r="86740" ht="15"/>
    <row r="86741" ht="15"/>
    <row r="86742" ht="15"/>
    <row r="86743" ht="15"/>
    <row r="86744" ht="15"/>
    <row r="86745" ht="15"/>
    <row r="86746" ht="15"/>
    <row r="86747" ht="15"/>
    <row r="86748" ht="15"/>
    <row r="86749" ht="15"/>
    <row r="86750" ht="15"/>
    <row r="86751" ht="15"/>
    <row r="86752" ht="15"/>
    <row r="86753" ht="15"/>
    <row r="86754" ht="15"/>
    <row r="86755" ht="15"/>
    <row r="86756" ht="15"/>
    <row r="86757" ht="15"/>
    <row r="86758" ht="15"/>
    <row r="86759" ht="15"/>
    <row r="86760" ht="15"/>
    <row r="86761" ht="15"/>
    <row r="86762" ht="15"/>
    <row r="86763" ht="15"/>
    <row r="86764" ht="15"/>
    <row r="86765" ht="15"/>
    <row r="86766" ht="15"/>
    <row r="86767" ht="15"/>
    <row r="86768" ht="15"/>
    <row r="86769" ht="15"/>
    <row r="86770" ht="15"/>
    <row r="86771" ht="15"/>
    <row r="86772" ht="15"/>
    <row r="86773" ht="15"/>
    <row r="86774" ht="15"/>
    <row r="86775" ht="15"/>
    <row r="86776" ht="15"/>
    <row r="86777" ht="15"/>
    <row r="86778" ht="15"/>
    <row r="86779" ht="15"/>
    <row r="86780" ht="15"/>
    <row r="86781" ht="15"/>
    <row r="86782" ht="15"/>
    <row r="86783" ht="15"/>
    <row r="86784" ht="15"/>
    <row r="86785" ht="15"/>
    <row r="86786" ht="15"/>
    <row r="86787" ht="15"/>
    <row r="86788" ht="15"/>
    <row r="86789" ht="15"/>
    <row r="86790" ht="15"/>
    <row r="86791" ht="15"/>
    <row r="86792" ht="15"/>
    <row r="86793" ht="15"/>
    <row r="86794" ht="15"/>
    <row r="86795" ht="15"/>
    <row r="86796" ht="15"/>
    <row r="86797" ht="15"/>
    <row r="86798" ht="15"/>
    <row r="86799" ht="15"/>
    <row r="86800" ht="15"/>
    <row r="86801" ht="15"/>
    <row r="86802" ht="15"/>
    <row r="86803" ht="15"/>
    <row r="86804" ht="15"/>
    <row r="86805" ht="15"/>
    <row r="86806" ht="15"/>
    <row r="86807" ht="15"/>
    <row r="86808" ht="15"/>
    <row r="86809" ht="15"/>
    <row r="86810" ht="15"/>
    <row r="86811" ht="15"/>
    <row r="86812" ht="15"/>
    <row r="86813" ht="15"/>
    <row r="86814" ht="15"/>
    <row r="86815" ht="15"/>
    <row r="86816" ht="15"/>
    <row r="86817" ht="15"/>
    <row r="86818" ht="15"/>
    <row r="86819" ht="15"/>
    <row r="86820" ht="15"/>
    <row r="86821" ht="15"/>
    <row r="86822" ht="15"/>
    <row r="86823" ht="15"/>
    <row r="86824" ht="15"/>
    <row r="86825" ht="15"/>
    <row r="86826" ht="15"/>
    <row r="86827" ht="15"/>
    <row r="86828" ht="15"/>
    <row r="86829" ht="15"/>
    <row r="86830" ht="15"/>
    <row r="86831" ht="15"/>
    <row r="86832" ht="15"/>
    <row r="86833" ht="15"/>
    <row r="86834" ht="15"/>
    <row r="86835" ht="15"/>
    <row r="86836" ht="15"/>
    <row r="86837" ht="15"/>
    <row r="86838" ht="15"/>
    <row r="86839" ht="15"/>
    <row r="86840" ht="15"/>
    <row r="86841" ht="15"/>
    <row r="86842" ht="15"/>
    <row r="86843" ht="15"/>
    <row r="86844" ht="15"/>
    <row r="86845" ht="15"/>
    <row r="86846" ht="15"/>
    <row r="86847" ht="15"/>
    <row r="86848" ht="15"/>
    <row r="86849" ht="15"/>
    <row r="86850" ht="15"/>
    <row r="86851" ht="15"/>
    <row r="86852" ht="15"/>
    <row r="86853" ht="15"/>
    <row r="86854" ht="15"/>
    <row r="86855" ht="15"/>
    <row r="86856" ht="15"/>
    <row r="86857" ht="15"/>
    <row r="86858" ht="15"/>
    <row r="86859" ht="15"/>
    <row r="86860" ht="15"/>
    <row r="86861" ht="15"/>
    <row r="86862" ht="15"/>
    <row r="86863" ht="15"/>
    <row r="86864" ht="15"/>
    <row r="86865" ht="15"/>
    <row r="86866" ht="15"/>
    <row r="86867" ht="15"/>
    <row r="86868" ht="15"/>
    <row r="86869" ht="15"/>
    <row r="86870" ht="15"/>
    <row r="86871" ht="15"/>
    <row r="86872" ht="15"/>
    <row r="86873" ht="15"/>
    <row r="86874" ht="15"/>
    <row r="86875" ht="15"/>
    <row r="86876" ht="15"/>
    <row r="86877" ht="15"/>
    <row r="86878" ht="15"/>
    <row r="86879" ht="15"/>
    <row r="86880" ht="15"/>
    <row r="86881" ht="15"/>
    <row r="86882" ht="15"/>
    <row r="86883" ht="15"/>
    <row r="86884" ht="15"/>
    <row r="86885" ht="15"/>
    <row r="86886" ht="15"/>
    <row r="86887" ht="15"/>
    <row r="86888" ht="15"/>
    <row r="86889" ht="15"/>
    <row r="86890" ht="15"/>
    <row r="86891" ht="15"/>
    <row r="86892" ht="15"/>
    <row r="86893" ht="15"/>
    <row r="86894" ht="15"/>
    <row r="86895" ht="15"/>
    <row r="86896" ht="15"/>
    <row r="86897" ht="15"/>
    <row r="86898" ht="15"/>
    <row r="86899" ht="15"/>
    <row r="86900" ht="15"/>
    <row r="86901" ht="15"/>
    <row r="86902" ht="15"/>
    <row r="86903" ht="15"/>
    <row r="86904" ht="15"/>
    <row r="86905" ht="15"/>
    <row r="86906" ht="15"/>
    <row r="86907" ht="15"/>
    <row r="86908" ht="15"/>
    <row r="86909" ht="15"/>
    <row r="86910" ht="15"/>
    <row r="86911" ht="15"/>
    <row r="86912" ht="15"/>
    <row r="86913" ht="15"/>
    <row r="86914" ht="15"/>
    <row r="86915" ht="15"/>
    <row r="86916" ht="15"/>
    <row r="86917" ht="15"/>
    <row r="86918" ht="15"/>
    <row r="86919" ht="15"/>
    <row r="86920" ht="15"/>
    <row r="86921" ht="15"/>
    <row r="86922" ht="15"/>
    <row r="86923" ht="15"/>
    <row r="86924" ht="15"/>
    <row r="86925" ht="15"/>
    <row r="86926" ht="15"/>
    <row r="86927" ht="15"/>
    <row r="86928" ht="15"/>
    <row r="86929" ht="15"/>
    <row r="86930" ht="15"/>
    <row r="86931" ht="15"/>
    <row r="86932" ht="15"/>
    <row r="86933" ht="15"/>
    <row r="86934" ht="15"/>
    <row r="86935" ht="15"/>
    <row r="86936" ht="15"/>
    <row r="86937" ht="15"/>
    <row r="86938" ht="15"/>
    <row r="86939" ht="15"/>
    <row r="86940" ht="15"/>
    <row r="86941" ht="15"/>
    <row r="86942" ht="15"/>
    <row r="86943" ht="15"/>
    <row r="86944" ht="15"/>
    <row r="86945" ht="15"/>
    <row r="86946" ht="15"/>
    <row r="86947" ht="15"/>
    <row r="86948" ht="15"/>
    <row r="86949" ht="15"/>
    <row r="86950" ht="15"/>
    <row r="86951" ht="15"/>
    <row r="86952" ht="15"/>
    <row r="86953" ht="15"/>
    <row r="86954" ht="15"/>
    <row r="86955" ht="15"/>
    <row r="86956" ht="15"/>
    <row r="86957" ht="15"/>
    <row r="86958" ht="15"/>
    <row r="86959" ht="15"/>
    <row r="86960" ht="15"/>
    <row r="86961" ht="15"/>
    <row r="86962" ht="15"/>
    <row r="86963" ht="15"/>
    <row r="86964" ht="15"/>
    <row r="86965" ht="15"/>
    <row r="86966" ht="15"/>
    <row r="86967" ht="15"/>
    <row r="86968" ht="15"/>
    <row r="86969" ht="15"/>
    <row r="86970" ht="15"/>
    <row r="86971" ht="15"/>
    <row r="86972" ht="15"/>
    <row r="86973" ht="15"/>
    <row r="86974" ht="15"/>
    <row r="86975" ht="15"/>
    <row r="86976" ht="15"/>
    <row r="86977" ht="15"/>
    <row r="86978" ht="15"/>
    <row r="86979" ht="15"/>
    <row r="86980" ht="15"/>
    <row r="86981" ht="15"/>
    <row r="86982" ht="15"/>
    <row r="86983" ht="15"/>
    <row r="86984" ht="15"/>
    <row r="86985" ht="15"/>
    <row r="86986" ht="15"/>
    <row r="86987" ht="15"/>
    <row r="86988" ht="15"/>
    <row r="86989" ht="15"/>
    <row r="86990" ht="15"/>
    <row r="86991" ht="15"/>
    <row r="86992" ht="15"/>
    <row r="86993" ht="15"/>
    <row r="86994" ht="15"/>
    <row r="86995" ht="15"/>
    <row r="86996" ht="15"/>
    <row r="86997" ht="15"/>
    <row r="86998" ht="15"/>
    <row r="86999" ht="15"/>
    <row r="87000" ht="15"/>
    <row r="87001" ht="15"/>
    <row r="87002" ht="15"/>
    <row r="87003" ht="15"/>
    <row r="87004" ht="15"/>
    <row r="87005" ht="15"/>
    <row r="87006" ht="15"/>
    <row r="87007" ht="15"/>
    <row r="87008" ht="15"/>
    <row r="87009" ht="15"/>
    <row r="87010" ht="15"/>
    <row r="87011" ht="15"/>
    <row r="87012" ht="15"/>
    <row r="87013" ht="15"/>
    <row r="87014" ht="15"/>
    <row r="87015" ht="15"/>
    <row r="87016" ht="15"/>
    <row r="87017" ht="15"/>
    <row r="87018" ht="15"/>
    <row r="87019" ht="15"/>
    <row r="87020" ht="15"/>
    <row r="87021" ht="15"/>
    <row r="87022" ht="15"/>
    <row r="87023" ht="15"/>
    <row r="87024" ht="15"/>
    <row r="87025" ht="15"/>
    <row r="87026" ht="15"/>
    <row r="87027" ht="15"/>
    <row r="87028" ht="15"/>
    <row r="87029" ht="15"/>
    <row r="87030" ht="15"/>
    <row r="87031" ht="15"/>
    <row r="87032" ht="15"/>
    <row r="87033" ht="15"/>
    <row r="87034" ht="15"/>
    <row r="87035" ht="15"/>
    <row r="87036" ht="15"/>
    <row r="87037" ht="15"/>
    <row r="87038" ht="15"/>
    <row r="87039" ht="15"/>
    <row r="87040" ht="15"/>
    <row r="87041" ht="15"/>
    <row r="87042" ht="15"/>
    <row r="87043" ht="15"/>
    <row r="87044" ht="15"/>
    <row r="87045" ht="15"/>
    <row r="87046" ht="15"/>
    <row r="87047" ht="15"/>
    <row r="87048" ht="15"/>
    <row r="87049" ht="15"/>
    <row r="87050" ht="15"/>
    <row r="87051" ht="15"/>
    <row r="87052" ht="15"/>
    <row r="87053" ht="15"/>
    <row r="87054" ht="15"/>
    <row r="87055" ht="15"/>
    <row r="87056" ht="15"/>
    <row r="87057" ht="15"/>
    <row r="87058" ht="15"/>
    <row r="87059" ht="15"/>
    <row r="87060" ht="15"/>
    <row r="87061" ht="15"/>
    <row r="87062" ht="15"/>
    <row r="87063" ht="15"/>
    <row r="87064" ht="15"/>
    <row r="87065" ht="15"/>
    <row r="87066" ht="15"/>
    <row r="87067" ht="15"/>
    <row r="87068" ht="15"/>
    <row r="87069" ht="15"/>
    <row r="87070" ht="15"/>
    <row r="87071" ht="15"/>
    <row r="87072" ht="15"/>
    <row r="87073" ht="15"/>
    <row r="87074" ht="15"/>
    <row r="87075" ht="15"/>
    <row r="87076" ht="15"/>
    <row r="87077" ht="15"/>
    <row r="87078" ht="15"/>
    <row r="87079" ht="15"/>
    <row r="87080" ht="15"/>
    <row r="87081" ht="15"/>
    <row r="87082" ht="15"/>
    <row r="87083" ht="15"/>
    <row r="87084" ht="15"/>
    <row r="87085" ht="15"/>
    <row r="87086" ht="15"/>
    <row r="87087" ht="15"/>
    <row r="87088" ht="15"/>
    <row r="87089" ht="15"/>
    <row r="87090" ht="15"/>
    <row r="87091" ht="15"/>
    <row r="87092" ht="15"/>
    <row r="87093" ht="15"/>
    <row r="87094" ht="15"/>
    <row r="87095" ht="15"/>
    <row r="87096" ht="15"/>
    <row r="87097" ht="15"/>
    <row r="87098" ht="15"/>
    <row r="87099" ht="15"/>
    <row r="87100" ht="15"/>
    <row r="87101" ht="15"/>
    <row r="87102" ht="15"/>
    <row r="87103" ht="15"/>
    <row r="87104" ht="15"/>
    <row r="87105" ht="15"/>
    <row r="87106" ht="15"/>
    <row r="87107" ht="15"/>
    <row r="87108" ht="15"/>
    <row r="87109" ht="15"/>
    <row r="87110" ht="15"/>
    <row r="87111" ht="15"/>
    <row r="87112" ht="15"/>
    <row r="87113" ht="15"/>
    <row r="87114" ht="15"/>
    <row r="87115" ht="15"/>
    <row r="87116" ht="15"/>
    <row r="87117" ht="15"/>
    <row r="87118" ht="15"/>
    <row r="87119" ht="15"/>
    <row r="87120" ht="15"/>
    <row r="87121" ht="15"/>
    <row r="87122" ht="15"/>
    <row r="87123" ht="15"/>
    <row r="87124" ht="15"/>
    <row r="87125" ht="15"/>
    <row r="87126" ht="15"/>
    <row r="87127" ht="15"/>
    <row r="87128" ht="15"/>
    <row r="87129" ht="15"/>
    <row r="87130" ht="15"/>
    <row r="87131" ht="15"/>
    <row r="87132" ht="15"/>
    <row r="87133" ht="15"/>
    <row r="87134" ht="15"/>
    <row r="87135" ht="15"/>
    <row r="87136" ht="15"/>
    <row r="87137" ht="15"/>
    <row r="87138" ht="15"/>
    <row r="87139" ht="15"/>
    <row r="87140" ht="15"/>
    <row r="87141" ht="15"/>
    <row r="87142" ht="15"/>
    <row r="87143" ht="15"/>
    <row r="87144" ht="15"/>
    <row r="87145" ht="15"/>
    <row r="87146" ht="15"/>
    <row r="87147" ht="15"/>
    <row r="87148" ht="15"/>
    <row r="87149" ht="15"/>
    <row r="87150" ht="15"/>
    <row r="87151" ht="15"/>
    <row r="87152" ht="15"/>
    <row r="87153" ht="15"/>
    <row r="87154" ht="15"/>
    <row r="87155" ht="15"/>
    <row r="87156" ht="15"/>
    <row r="87157" ht="15"/>
    <row r="87158" ht="15"/>
    <row r="87159" ht="15"/>
    <row r="87160" ht="15"/>
    <row r="87161" ht="15"/>
    <row r="87162" ht="15"/>
    <row r="87163" ht="15"/>
    <row r="87164" ht="15"/>
    <row r="87165" ht="15"/>
    <row r="87166" ht="15"/>
    <row r="87167" ht="15"/>
    <row r="87168" ht="15"/>
    <row r="87169" ht="15"/>
    <row r="87170" ht="15"/>
    <row r="87171" ht="15"/>
    <row r="87172" ht="15"/>
    <row r="87173" ht="15"/>
    <row r="87174" ht="15"/>
    <row r="87175" ht="15"/>
    <row r="87176" ht="15"/>
    <row r="87177" ht="15"/>
    <row r="87178" ht="15"/>
    <row r="87179" ht="15"/>
    <row r="87180" ht="15"/>
    <row r="87181" ht="15"/>
    <row r="87182" ht="15"/>
    <row r="87183" ht="15"/>
    <row r="87184" ht="15"/>
    <row r="87185" ht="15"/>
    <row r="87186" ht="15"/>
    <row r="87187" ht="15"/>
    <row r="87188" ht="15"/>
    <row r="87189" ht="15"/>
    <row r="87190" ht="15"/>
    <row r="87191" ht="15"/>
    <row r="87192" ht="15"/>
    <row r="87193" ht="15"/>
    <row r="87194" ht="15"/>
    <row r="87195" ht="15"/>
    <row r="87196" ht="15"/>
    <row r="87197" ht="15"/>
    <row r="87198" ht="15"/>
    <row r="87199" ht="15"/>
    <row r="87200" ht="15"/>
    <row r="87201" ht="15"/>
    <row r="87202" ht="15"/>
    <row r="87203" ht="15"/>
    <row r="87204" ht="15"/>
    <row r="87205" ht="15"/>
    <row r="87206" ht="15"/>
    <row r="87207" ht="15"/>
    <row r="87208" ht="15"/>
    <row r="87209" ht="15"/>
    <row r="87210" ht="15"/>
    <row r="87211" ht="15"/>
    <row r="87212" ht="15"/>
    <row r="87213" ht="15"/>
    <row r="87214" ht="15"/>
    <row r="87215" ht="15"/>
    <row r="87216" ht="15"/>
    <row r="87217" ht="15"/>
    <row r="87218" ht="15"/>
    <row r="87219" ht="15"/>
    <row r="87220" ht="15"/>
    <row r="87221" ht="15"/>
    <row r="87222" ht="15"/>
    <row r="87223" ht="15"/>
    <row r="87224" ht="15"/>
    <row r="87225" ht="15"/>
    <row r="87226" ht="15"/>
    <row r="87227" ht="15"/>
    <row r="87228" ht="15"/>
    <row r="87229" ht="15"/>
    <row r="87230" ht="15"/>
    <row r="87231" ht="15"/>
    <row r="87232" ht="15"/>
    <row r="87233" ht="15"/>
    <row r="87234" ht="15"/>
    <row r="87235" ht="15"/>
    <row r="87236" ht="15"/>
    <row r="87237" ht="15"/>
    <row r="87238" ht="15"/>
    <row r="87239" ht="15"/>
    <row r="87240" ht="15"/>
    <row r="87241" ht="15"/>
    <row r="87242" ht="15"/>
    <row r="87243" ht="15"/>
    <row r="87244" ht="15"/>
    <row r="87245" ht="15"/>
    <row r="87246" ht="15"/>
    <row r="87247" ht="15"/>
    <row r="87248" ht="15"/>
    <row r="87249" ht="15"/>
    <row r="87250" ht="15"/>
    <row r="87251" ht="15"/>
    <row r="87252" ht="15"/>
    <row r="87253" ht="15"/>
    <row r="87254" ht="15"/>
    <row r="87255" ht="15"/>
    <row r="87256" ht="15"/>
    <row r="87257" ht="15"/>
    <row r="87258" ht="15"/>
    <row r="87259" ht="15"/>
    <row r="87260" ht="15"/>
    <row r="87261" ht="15"/>
    <row r="87262" ht="15"/>
    <row r="87263" ht="15"/>
    <row r="87264" ht="15"/>
    <row r="87265" ht="15"/>
    <row r="87266" ht="15"/>
    <row r="87267" ht="15"/>
    <row r="87268" ht="15"/>
    <row r="87269" ht="15"/>
    <row r="87270" ht="15"/>
    <row r="87271" ht="15"/>
    <row r="87272" ht="15"/>
    <row r="87273" ht="15"/>
    <row r="87274" ht="15"/>
    <row r="87275" ht="15"/>
    <row r="87276" ht="15"/>
    <row r="87277" ht="15"/>
    <row r="87278" ht="15"/>
    <row r="87279" ht="15"/>
    <row r="87280" ht="15"/>
    <row r="87281" ht="15"/>
    <row r="87282" ht="15"/>
    <row r="87283" ht="15"/>
    <row r="87284" ht="15"/>
    <row r="87285" ht="15"/>
    <row r="87286" ht="15"/>
    <row r="87287" ht="15"/>
    <row r="87288" ht="15"/>
    <row r="87289" ht="15"/>
    <row r="87290" ht="15"/>
    <row r="87291" ht="15"/>
    <row r="87292" ht="15"/>
    <row r="87293" ht="15"/>
    <row r="87294" ht="15"/>
    <row r="87295" ht="15"/>
    <row r="87296" ht="15"/>
    <row r="87297" ht="15"/>
    <row r="87298" ht="15"/>
    <row r="87299" ht="15"/>
    <row r="87300" ht="15"/>
    <row r="87301" ht="15"/>
    <row r="87302" ht="15"/>
    <row r="87303" ht="15"/>
    <row r="87304" ht="15"/>
    <row r="87305" ht="15"/>
    <row r="87306" ht="15"/>
    <row r="87307" ht="15"/>
    <row r="87308" ht="15"/>
    <row r="87309" ht="15"/>
    <row r="87310" ht="15"/>
    <row r="87311" ht="15"/>
    <row r="87312" ht="15"/>
    <row r="87313" ht="15"/>
    <row r="87314" ht="15"/>
    <row r="87315" ht="15"/>
    <row r="87316" ht="15"/>
    <row r="87317" ht="15"/>
    <row r="87318" ht="15"/>
    <row r="87319" ht="15"/>
    <row r="87320" ht="15"/>
    <row r="87321" ht="15"/>
    <row r="87322" ht="15"/>
    <row r="87323" ht="15"/>
    <row r="87324" ht="15"/>
    <row r="87325" ht="15"/>
    <row r="87326" ht="15"/>
    <row r="87327" ht="15"/>
    <row r="87328" ht="15"/>
    <row r="87329" ht="15"/>
    <row r="87330" ht="15"/>
    <row r="87331" ht="15"/>
    <row r="87332" ht="15"/>
    <row r="87333" ht="15"/>
    <row r="87334" ht="15"/>
    <row r="87335" ht="15"/>
    <row r="87336" ht="15"/>
    <row r="87337" ht="15"/>
    <row r="87338" ht="15"/>
    <row r="87339" ht="15"/>
    <row r="87340" ht="15"/>
    <row r="87341" ht="15"/>
    <row r="87342" ht="15"/>
    <row r="87343" ht="15"/>
    <row r="87344" ht="15"/>
    <row r="87345" ht="15"/>
    <row r="87346" ht="15"/>
    <row r="87347" ht="15"/>
    <row r="87348" ht="15"/>
    <row r="87349" ht="15"/>
    <row r="87350" ht="15"/>
    <row r="87351" ht="15"/>
    <row r="87352" ht="15"/>
    <row r="87353" ht="15"/>
    <row r="87354" ht="15"/>
    <row r="87355" ht="15"/>
    <row r="87356" ht="15"/>
    <row r="87357" ht="15"/>
    <row r="87358" ht="15"/>
    <row r="87359" ht="15"/>
    <row r="87360" ht="15"/>
    <row r="87361" ht="15"/>
    <row r="87362" ht="15"/>
    <row r="87363" ht="15"/>
    <row r="87364" ht="15"/>
    <row r="87365" ht="15"/>
    <row r="87366" ht="15"/>
    <row r="87367" ht="15"/>
    <row r="87368" ht="15"/>
    <row r="87369" ht="15"/>
    <row r="87370" ht="15"/>
    <row r="87371" ht="15"/>
    <row r="87372" ht="15"/>
    <row r="87373" ht="15"/>
    <row r="87374" ht="15"/>
    <row r="87375" ht="15"/>
    <row r="87376" ht="15"/>
    <row r="87377" ht="15"/>
    <row r="87378" ht="15"/>
    <row r="87379" ht="15"/>
    <row r="87380" ht="15"/>
    <row r="87381" ht="15"/>
    <row r="87382" ht="15"/>
    <row r="87383" ht="15"/>
    <row r="87384" ht="15"/>
    <row r="87385" ht="15"/>
    <row r="87386" ht="15"/>
    <row r="87387" ht="15"/>
    <row r="87388" ht="15"/>
    <row r="87389" ht="15"/>
    <row r="87390" ht="15"/>
    <row r="87391" ht="15"/>
    <row r="87392" ht="15"/>
    <row r="87393" ht="15"/>
    <row r="87394" ht="15"/>
    <row r="87395" ht="15"/>
    <row r="87396" ht="15"/>
    <row r="87397" ht="15"/>
    <row r="87398" ht="15"/>
    <row r="87399" ht="15"/>
    <row r="87400" ht="15"/>
    <row r="87401" ht="15"/>
    <row r="87402" ht="15"/>
    <row r="87403" ht="15"/>
    <row r="87404" ht="15"/>
    <row r="87405" ht="15"/>
    <row r="87406" ht="15"/>
    <row r="87407" ht="15"/>
    <row r="87408" ht="15"/>
    <row r="87409" ht="15"/>
    <row r="87410" ht="15"/>
    <row r="87411" ht="15"/>
    <row r="87412" ht="15"/>
    <row r="87413" ht="15"/>
    <row r="87414" ht="15"/>
    <row r="87415" ht="15"/>
    <row r="87416" ht="15"/>
    <row r="87417" ht="15"/>
    <row r="87418" ht="15"/>
    <row r="87419" ht="15"/>
    <row r="87420" ht="15"/>
    <row r="87421" ht="15"/>
    <row r="87422" ht="15"/>
    <row r="87423" ht="15"/>
    <row r="87424" ht="15"/>
    <row r="87425" ht="15"/>
    <row r="87426" ht="15"/>
    <row r="87427" ht="15"/>
    <row r="87428" ht="15"/>
    <row r="87429" ht="15"/>
    <row r="87430" ht="15"/>
    <row r="87431" ht="15"/>
    <row r="87432" ht="15"/>
    <row r="87433" ht="15"/>
    <row r="87434" ht="15"/>
    <row r="87435" ht="15"/>
    <row r="87436" ht="15"/>
    <row r="87437" ht="15"/>
    <row r="87438" ht="15"/>
    <row r="87439" ht="15"/>
    <row r="87440" ht="15"/>
    <row r="87441" ht="15"/>
    <row r="87442" ht="15"/>
    <row r="87443" ht="15"/>
    <row r="87444" ht="15"/>
    <row r="87445" ht="15"/>
    <row r="87446" ht="15"/>
    <row r="87447" ht="15"/>
    <row r="87448" ht="15"/>
    <row r="87449" ht="15"/>
    <row r="87450" ht="15"/>
    <row r="87451" ht="15"/>
    <row r="87452" ht="15"/>
    <row r="87453" ht="15"/>
    <row r="87454" ht="15"/>
    <row r="87455" ht="15"/>
    <row r="87456" ht="15"/>
    <row r="87457" ht="15"/>
    <row r="87458" ht="15"/>
    <row r="87459" ht="15"/>
    <row r="87460" ht="15"/>
    <row r="87461" ht="15"/>
    <row r="87462" ht="15"/>
    <row r="87463" ht="15"/>
    <row r="87464" ht="15"/>
    <row r="87465" ht="15"/>
    <row r="87466" ht="15"/>
    <row r="87467" ht="15"/>
    <row r="87468" ht="15"/>
    <row r="87469" ht="15"/>
    <row r="87470" ht="15"/>
    <row r="87471" ht="15"/>
    <row r="87472" ht="15"/>
    <row r="87473" ht="15"/>
    <row r="87474" ht="15"/>
    <row r="87475" ht="15"/>
    <row r="87476" ht="15"/>
    <row r="87477" ht="15"/>
    <row r="87478" ht="15"/>
    <row r="87479" ht="15"/>
    <row r="87480" ht="15"/>
    <row r="87481" ht="15"/>
    <row r="87482" ht="15"/>
    <row r="87483" ht="15"/>
    <row r="87484" ht="15"/>
    <row r="87485" ht="15"/>
    <row r="87486" ht="15"/>
    <row r="87487" ht="15"/>
    <row r="87488" ht="15"/>
    <row r="87489" ht="15"/>
    <row r="87490" ht="15"/>
    <row r="87491" ht="15"/>
    <row r="87492" ht="15"/>
    <row r="87493" ht="15"/>
    <row r="87494" ht="15"/>
    <row r="87495" ht="15"/>
    <row r="87496" ht="15"/>
    <row r="87497" ht="15"/>
    <row r="87498" ht="15"/>
    <row r="87499" ht="15"/>
    <row r="87500" ht="15"/>
    <row r="87501" ht="15"/>
    <row r="87502" ht="15"/>
    <row r="87503" ht="15"/>
    <row r="87504" ht="15"/>
    <row r="87505" ht="15"/>
    <row r="87506" ht="15"/>
    <row r="87507" ht="15"/>
    <row r="87508" ht="15"/>
    <row r="87509" ht="15"/>
    <row r="87510" ht="15"/>
    <row r="87511" ht="15"/>
    <row r="87512" ht="15"/>
    <row r="87513" ht="15"/>
    <row r="87514" ht="15"/>
    <row r="87515" ht="15"/>
    <row r="87516" ht="15"/>
    <row r="87517" ht="15"/>
    <row r="87518" ht="15"/>
    <row r="87519" ht="15"/>
    <row r="87520" ht="15"/>
    <row r="87521" ht="15"/>
    <row r="87522" ht="15"/>
    <row r="87523" ht="15"/>
    <row r="87524" ht="15"/>
    <row r="87525" ht="15"/>
    <row r="87526" ht="15"/>
    <row r="87527" ht="15"/>
    <row r="87528" ht="15"/>
    <row r="87529" ht="15"/>
    <row r="87530" ht="15"/>
    <row r="87531" ht="15"/>
    <row r="87532" ht="15"/>
    <row r="87533" ht="15"/>
    <row r="87534" ht="15"/>
    <row r="87535" ht="15"/>
    <row r="87536" ht="15"/>
    <row r="87537" ht="15"/>
    <row r="87538" ht="15"/>
    <row r="87539" ht="15"/>
    <row r="87540" ht="15"/>
    <row r="87541" ht="15"/>
    <row r="87542" ht="15"/>
    <row r="87543" ht="15"/>
    <row r="87544" ht="15"/>
    <row r="87545" ht="15"/>
    <row r="87546" ht="15"/>
    <row r="87547" ht="15"/>
    <row r="87548" ht="15"/>
    <row r="87549" ht="15"/>
    <row r="87550" ht="15"/>
    <row r="87551" ht="15"/>
    <row r="87552" ht="15"/>
    <row r="87553" ht="15"/>
    <row r="87554" ht="15"/>
    <row r="87555" ht="15"/>
    <row r="87556" ht="15"/>
    <row r="87557" ht="15"/>
    <row r="87558" ht="15"/>
    <row r="87559" ht="15"/>
    <row r="87560" ht="15"/>
    <row r="87561" ht="15"/>
    <row r="87562" ht="15"/>
    <row r="87563" ht="15"/>
    <row r="87564" ht="15"/>
    <row r="87565" ht="15"/>
    <row r="87566" ht="15"/>
    <row r="87567" ht="15"/>
    <row r="87568" ht="15"/>
    <row r="87569" ht="15"/>
    <row r="87570" ht="15"/>
    <row r="87571" ht="15"/>
    <row r="87572" ht="15"/>
    <row r="87573" ht="15"/>
    <row r="87574" ht="15"/>
    <row r="87575" ht="15"/>
    <row r="87576" ht="15"/>
    <row r="87577" ht="15"/>
    <row r="87578" ht="15"/>
    <row r="87579" ht="15"/>
    <row r="87580" ht="15"/>
    <row r="87581" ht="15"/>
    <row r="87582" ht="15"/>
    <row r="87583" ht="15"/>
    <row r="87584" ht="15"/>
    <row r="87585" ht="15"/>
    <row r="87586" ht="15"/>
    <row r="87587" ht="15"/>
    <row r="87588" ht="15"/>
    <row r="87589" ht="15"/>
    <row r="87590" ht="15"/>
    <row r="87591" ht="15"/>
    <row r="87592" ht="15"/>
    <row r="87593" ht="15"/>
    <row r="87594" ht="15"/>
    <row r="87595" ht="15"/>
    <row r="87596" ht="15"/>
    <row r="87597" ht="15"/>
    <row r="87598" ht="15"/>
    <row r="87599" ht="15"/>
    <row r="87600" ht="15"/>
    <row r="87601" ht="15"/>
    <row r="87602" ht="15"/>
    <row r="87603" ht="15"/>
    <row r="87604" ht="15"/>
    <row r="87605" ht="15"/>
    <row r="87606" ht="15"/>
    <row r="87607" ht="15"/>
    <row r="87608" ht="15"/>
    <row r="87609" ht="15"/>
    <row r="87610" ht="15"/>
    <row r="87611" ht="15"/>
    <row r="87612" ht="15"/>
    <row r="87613" ht="15"/>
    <row r="87614" ht="15"/>
    <row r="87615" ht="15"/>
    <row r="87616" ht="15"/>
    <row r="87617" ht="15"/>
    <row r="87618" ht="15"/>
    <row r="87619" ht="15"/>
    <row r="87620" ht="15"/>
    <row r="87621" ht="15"/>
    <row r="87622" ht="15"/>
    <row r="87623" ht="15"/>
    <row r="87624" ht="15"/>
    <row r="87625" ht="15"/>
    <row r="87626" ht="15"/>
    <row r="87627" ht="15"/>
    <row r="87628" ht="15"/>
    <row r="87629" ht="15"/>
    <row r="87630" ht="15"/>
    <row r="87631" ht="15"/>
    <row r="87632" ht="15"/>
    <row r="87633" ht="15"/>
    <row r="87634" ht="15"/>
    <row r="87635" ht="15"/>
    <row r="87636" ht="15"/>
    <row r="87637" ht="15"/>
    <row r="87638" ht="15"/>
    <row r="87639" ht="15"/>
    <row r="87640" ht="15"/>
    <row r="87641" ht="15"/>
    <row r="87642" ht="15"/>
    <row r="87643" ht="15"/>
    <row r="87644" ht="15"/>
    <row r="87645" ht="15"/>
    <row r="87646" ht="15"/>
    <row r="87647" ht="15"/>
    <row r="87648" ht="15"/>
    <row r="87649" ht="15"/>
    <row r="87650" ht="15"/>
    <row r="87651" ht="15"/>
    <row r="87652" ht="15"/>
    <row r="87653" ht="15"/>
    <row r="87654" ht="15"/>
    <row r="87655" ht="15"/>
    <row r="87656" ht="15"/>
    <row r="87657" ht="15"/>
    <row r="87658" ht="15"/>
    <row r="87659" ht="15"/>
    <row r="87660" ht="15"/>
    <row r="87661" ht="15"/>
    <row r="87662" ht="15"/>
    <row r="87663" ht="15"/>
    <row r="87664" ht="15"/>
    <row r="87665" ht="15"/>
    <row r="87666" ht="15"/>
    <row r="87667" ht="15"/>
    <row r="87668" ht="15"/>
    <row r="87669" ht="15"/>
    <row r="87670" ht="15"/>
    <row r="87671" ht="15"/>
    <row r="87672" ht="15"/>
    <row r="87673" ht="15"/>
    <row r="87674" ht="15"/>
    <row r="87675" ht="15"/>
    <row r="87676" ht="15"/>
    <row r="87677" ht="15"/>
    <row r="87678" ht="15"/>
    <row r="87679" ht="15"/>
    <row r="87680" ht="15"/>
    <row r="87681" ht="15"/>
    <row r="87682" ht="15"/>
    <row r="87683" ht="15"/>
    <row r="87684" ht="15"/>
    <row r="87685" ht="15"/>
    <row r="87686" ht="15"/>
    <row r="87687" ht="15"/>
    <row r="87688" ht="15"/>
    <row r="87689" ht="15"/>
    <row r="87690" ht="15"/>
    <row r="87691" ht="15"/>
    <row r="87692" ht="15"/>
    <row r="87693" ht="15"/>
    <row r="87694" ht="15"/>
    <row r="87695" ht="15"/>
    <row r="87696" ht="15"/>
    <row r="87697" ht="15"/>
    <row r="87698" ht="15"/>
    <row r="87699" ht="15"/>
    <row r="87700" ht="15"/>
    <row r="87701" ht="15"/>
    <row r="87702" ht="15"/>
    <row r="87703" ht="15"/>
    <row r="87704" ht="15"/>
    <row r="87705" ht="15"/>
    <row r="87706" ht="15"/>
    <row r="87707" ht="15"/>
    <row r="87708" ht="15"/>
    <row r="87709" ht="15"/>
    <row r="87710" ht="15"/>
    <row r="87711" ht="15"/>
    <row r="87712" ht="15"/>
    <row r="87713" ht="15"/>
    <row r="87714" ht="15"/>
    <row r="87715" ht="15"/>
    <row r="87716" ht="15"/>
    <row r="87717" ht="15"/>
    <row r="87718" ht="15"/>
    <row r="87719" ht="15"/>
    <row r="87720" ht="15"/>
    <row r="87721" ht="15"/>
    <row r="87722" ht="15"/>
    <row r="87723" ht="15"/>
    <row r="87724" ht="15"/>
    <row r="87725" ht="15"/>
    <row r="87726" ht="15"/>
    <row r="87727" ht="15"/>
    <row r="87728" ht="15"/>
    <row r="87729" ht="15"/>
    <row r="87730" ht="15"/>
    <row r="87731" ht="15"/>
    <row r="87732" ht="15"/>
    <row r="87733" ht="15"/>
    <row r="87734" ht="15"/>
    <row r="87735" ht="15"/>
    <row r="87736" ht="15"/>
    <row r="87737" ht="15"/>
    <row r="87738" ht="15"/>
    <row r="87739" ht="15"/>
    <row r="87740" ht="15"/>
    <row r="87741" ht="15"/>
    <row r="87742" ht="15"/>
    <row r="87743" ht="15"/>
    <row r="87744" ht="15"/>
    <row r="87745" ht="15"/>
    <row r="87746" ht="15"/>
    <row r="87747" ht="15"/>
    <row r="87748" ht="15"/>
    <row r="87749" ht="15"/>
    <row r="87750" ht="15"/>
    <row r="87751" ht="15"/>
    <row r="87752" ht="15"/>
    <row r="87753" ht="15"/>
    <row r="87754" ht="15"/>
    <row r="87755" ht="15"/>
    <row r="87756" ht="15"/>
    <row r="87757" ht="15"/>
    <row r="87758" ht="15"/>
    <row r="87759" ht="15"/>
    <row r="87760" ht="15"/>
    <row r="87761" ht="15"/>
    <row r="87762" ht="15"/>
    <row r="87763" ht="15"/>
    <row r="87764" ht="15"/>
    <row r="87765" ht="15"/>
    <row r="87766" ht="15"/>
    <row r="87767" ht="15"/>
    <row r="87768" ht="15"/>
    <row r="87769" ht="15"/>
    <row r="87770" ht="15"/>
    <row r="87771" ht="15"/>
    <row r="87772" ht="15"/>
    <row r="87773" ht="15"/>
    <row r="87774" ht="15"/>
    <row r="87775" ht="15"/>
    <row r="87776" ht="15"/>
    <row r="87777" ht="15"/>
    <row r="87778" ht="15"/>
    <row r="87779" ht="15"/>
    <row r="87780" ht="15"/>
    <row r="87781" ht="15"/>
    <row r="87782" ht="15"/>
    <row r="87783" ht="15"/>
    <row r="87784" ht="15"/>
    <row r="87785" ht="15"/>
    <row r="87786" ht="15"/>
    <row r="87787" ht="15"/>
    <row r="87788" ht="15"/>
    <row r="87789" ht="15"/>
    <row r="87790" ht="15"/>
    <row r="87791" ht="15"/>
    <row r="87792" ht="15"/>
    <row r="87793" ht="15"/>
    <row r="87794" ht="15"/>
    <row r="87795" ht="15"/>
    <row r="87796" ht="15"/>
    <row r="87797" ht="15"/>
    <row r="87798" ht="15"/>
    <row r="87799" ht="15"/>
    <row r="87800" ht="15"/>
    <row r="87801" ht="15"/>
    <row r="87802" ht="15"/>
    <row r="87803" ht="15"/>
    <row r="87804" ht="15"/>
    <row r="87805" ht="15"/>
    <row r="87806" ht="15"/>
    <row r="87807" ht="15"/>
    <row r="87808" ht="15"/>
    <row r="87809" ht="15"/>
    <row r="87810" ht="15"/>
    <row r="87811" ht="15"/>
    <row r="87812" ht="15"/>
    <row r="87813" ht="15"/>
    <row r="87814" ht="15"/>
    <row r="87815" ht="15"/>
    <row r="87816" ht="15"/>
    <row r="87817" ht="15"/>
    <row r="87818" ht="15"/>
    <row r="87819" ht="15"/>
    <row r="87820" ht="15"/>
    <row r="87821" ht="15"/>
    <row r="87822" ht="15"/>
    <row r="87823" ht="15"/>
    <row r="87824" ht="15"/>
    <row r="87825" ht="15"/>
    <row r="87826" ht="15"/>
    <row r="87827" ht="15"/>
    <row r="87828" ht="15"/>
    <row r="87829" ht="15"/>
    <row r="87830" ht="15"/>
    <row r="87831" ht="15"/>
    <row r="87832" ht="15"/>
    <row r="87833" ht="15"/>
    <row r="87834" ht="15"/>
    <row r="87835" ht="15"/>
    <row r="87836" ht="15"/>
    <row r="87837" ht="15"/>
    <row r="87838" ht="15"/>
    <row r="87839" ht="15"/>
    <row r="87840" ht="15"/>
    <row r="87841" ht="15"/>
    <row r="87842" ht="15"/>
    <row r="87843" ht="15"/>
    <row r="87844" ht="15"/>
    <row r="87845" ht="15"/>
    <row r="87846" ht="15"/>
    <row r="87847" ht="15"/>
    <row r="87848" ht="15"/>
    <row r="87849" ht="15"/>
    <row r="87850" ht="15"/>
    <row r="87851" ht="15"/>
    <row r="87852" ht="15"/>
    <row r="87853" ht="15"/>
    <row r="87854" ht="15"/>
    <row r="87855" ht="15"/>
    <row r="87856" ht="15"/>
    <row r="87857" ht="15"/>
    <row r="87858" ht="15"/>
    <row r="87859" ht="15"/>
    <row r="87860" ht="15"/>
    <row r="87861" ht="15"/>
    <row r="87862" ht="15"/>
    <row r="87863" ht="15"/>
    <row r="87864" ht="15"/>
    <row r="87865" ht="15"/>
    <row r="87866" ht="15"/>
    <row r="87867" ht="15"/>
    <row r="87868" ht="15"/>
    <row r="87869" ht="15"/>
    <row r="87870" ht="15"/>
    <row r="87871" ht="15"/>
    <row r="87872" ht="15"/>
    <row r="87873" ht="15"/>
    <row r="87874" ht="15"/>
    <row r="87875" ht="15"/>
    <row r="87876" ht="15"/>
    <row r="87877" ht="15"/>
    <row r="87878" ht="15"/>
    <row r="87879" ht="15"/>
    <row r="87880" ht="15"/>
    <row r="87881" ht="15"/>
    <row r="87882" ht="15"/>
    <row r="87883" ht="15"/>
    <row r="87884" ht="15"/>
    <row r="87885" ht="15"/>
    <row r="87886" ht="15"/>
    <row r="87887" ht="15"/>
    <row r="87888" ht="15"/>
    <row r="87889" ht="15"/>
    <row r="87890" ht="15"/>
    <row r="87891" ht="15"/>
    <row r="87892" ht="15"/>
    <row r="87893" ht="15"/>
    <row r="87894" ht="15"/>
    <row r="87895" ht="15"/>
    <row r="87896" ht="15"/>
    <row r="87897" ht="15"/>
    <row r="87898" ht="15"/>
    <row r="87899" ht="15"/>
    <row r="87900" ht="15"/>
    <row r="87901" ht="15"/>
    <row r="87902" ht="15"/>
    <row r="87903" ht="15"/>
    <row r="87904" ht="15"/>
    <row r="87905" ht="15"/>
    <row r="87906" ht="15"/>
    <row r="87907" ht="15"/>
    <row r="87908" ht="15"/>
    <row r="87909" ht="15"/>
    <row r="87910" ht="15"/>
    <row r="87911" ht="15"/>
    <row r="87912" ht="15"/>
    <row r="87913" ht="15"/>
    <row r="87914" ht="15"/>
    <row r="87915" ht="15"/>
    <row r="87916" ht="15"/>
    <row r="87917" ht="15"/>
    <row r="87918" ht="15"/>
    <row r="87919" ht="15"/>
    <row r="87920" ht="15"/>
    <row r="87921" ht="15"/>
    <row r="87922" ht="15"/>
    <row r="87923" ht="15"/>
    <row r="87924" ht="15"/>
    <row r="87925" ht="15"/>
    <row r="87926" ht="15"/>
    <row r="87927" ht="15"/>
    <row r="87928" ht="15"/>
    <row r="87929" ht="15"/>
    <row r="87930" ht="15"/>
    <row r="87931" ht="15"/>
    <row r="87932" ht="15"/>
    <row r="87933" ht="15"/>
    <row r="87934" ht="15"/>
    <row r="87935" ht="15"/>
    <row r="87936" ht="15"/>
    <row r="87937" ht="15"/>
    <row r="87938" ht="15"/>
    <row r="87939" ht="15"/>
    <row r="87940" ht="15"/>
    <row r="87941" ht="15"/>
    <row r="87942" ht="15"/>
    <row r="87943" ht="15"/>
    <row r="87944" ht="15"/>
    <row r="87945" ht="15"/>
    <row r="87946" ht="15"/>
    <row r="87947" ht="15"/>
    <row r="87948" ht="15"/>
    <row r="87949" ht="15"/>
    <row r="87950" ht="15"/>
    <row r="87951" ht="15"/>
    <row r="87952" ht="15"/>
    <row r="87953" ht="15"/>
    <row r="87954" ht="15"/>
    <row r="87955" ht="15"/>
    <row r="87956" ht="15"/>
    <row r="87957" ht="15"/>
    <row r="87958" ht="15"/>
    <row r="87959" ht="15"/>
    <row r="87960" ht="15"/>
    <row r="87961" ht="15"/>
    <row r="87962" ht="15"/>
    <row r="87963" ht="15"/>
    <row r="87964" ht="15"/>
    <row r="87965" ht="15"/>
    <row r="87966" ht="15"/>
    <row r="87967" ht="15"/>
    <row r="87968" ht="15"/>
    <row r="87969" ht="15"/>
    <row r="87970" ht="15"/>
    <row r="87971" ht="15"/>
    <row r="87972" ht="15"/>
    <row r="87973" ht="15"/>
    <row r="87974" ht="15"/>
    <row r="87975" ht="15"/>
    <row r="87976" ht="15"/>
    <row r="87977" ht="15"/>
    <row r="87978" ht="15"/>
    <row r="87979" ht="15"/>
    <row r="87980" ht="15"/>
    <row r="87981" ht="15"/>
    <row r="87982" ht="15"/>
    <row r="87983" ht="15"/>
    <row r="87984" ht="15"/>
    <row r="87985" ht="15"/>
    <row r="87986" ht="15"/>
    <row r="87987" ht="15"/>
    <row r="87988" ht="15"/>
    <row r="87989" ht="15"/>
    <row r="87990" ht="15"/>
    <row r="87991" ht="15"/>
    <row r="87992" ht="15"/>
    <row r="87993" ht="15"/>
    <row r="87994" ht="15"/>
    <row r="87995" ht="15"/>
    <row r="87996" ht="15"/>
    <row r="87997" ht="15"/>
    <row r="87998" ht="15"/>
    <row r="87999" ht="15"/>
    <row r="88000" ht="15"/>
    <row r="88001" ht="15"/>
    <row r="88002" ht="15"/>
    <row r="88003" ht="15"/>
    <row r="88004" ht="15"/>
    <row r="88005" ht="15"/>
    <row r="88006" ht="15"/>
    <row r="88007" ht="15"/>
    <row r="88008" ht="15"/>
    <row r="88009" ht="15"/>
    <row r="88010" ht="15"/>
    <row r="88011" ht="15"/>
    <row r="88012" ht="15"/>
    <row r="88013" ht="15"/>
    <row r="88014" ht="15"/>
    <row r="88015" ht="15"/>
    <row r="88016" ht="15"/>
    <row r="88017" ht="15"/>
    <row r="88018" ht="15"/>
    <row r="88019" ht="15"/>
    <row r="88020" ht="15"/>
    <row r="88021" ht="15"/>
    <row r="88022" ht="15"/>
    <row r="88023" ht="15"/>
    <row r="88024" ht="15"/>
    <row r="88025" ht="15"/>
    <row r="88026" ht="15"/>
    <row r="88027" ht="15"/>
    <row r="88028" ht="15"/>
    <row r="88029" ht="15"/>
    <row r="88030" ht="15"/>
    <row r="88031" ht="15"/>
    <row r="88032" ht="15"/>
    <row r="88033" ht="15"/>
    <row r="88034" ht="15"/>
    <row r="88035" ht="15"/>
    <row r="88036" ht="15"/>
    <row r="88037" ht="15"/>
    <row r="88038" ht="15"/>
    <row r="88039" ht="15"/>
    <row r="88040" ht="15"/>
    <row r="88041" ht="15"/>
    <row r="88042" ht="15"/>
    <row r="88043" ht="15"/>
    <row r="88044" ht="15"/>
    <row r="88045" ht="15"/>
    <row r="88046" ht="15"/>
    <row r="88047" ht="15"/>
    <row r="88048" ht="15"/>
    <row r="88049" ht="15"/>
    <row r="88050" ht="15"/>
    <row r="88051" ht="15"/>
    <row r="88052" ht="15"/>
    <row r="88053" ht="15"/>
    <row r="88054" ht="15"/>
    <row r="88055" ht="15"/>
    <row r="88056" ht="15"/>
    <row r="88057" ht="15"/>
    <row r="88058" ht="15"/>
    <row r="88059" ht="15"/>
    <row r="88060" ht="15"/>
    <row r="88061" ht="15"/>
    <row r="88062" ht="15"/>
    <row r="88063" ht="15"/>
    <row r="88064" ht="15"/>
    <row r="88065" ht="15"/>
    <row r="88066" ht="15"/>
    <row r="88067" ht="15"/>
    <row r="88068" ht="15"/>
    <row r="88069" ht="15"/>
    <row r="88070" ht="15"/>
    <row r="88071" ht="15"/>
    <row r="88072" ht="15"/>
    <row r="88073" ht="15"/>
    <row r="88074" ht="15"/>
    <row r="88075" ht="15"/>
    <row r="88076" ht="15"/>
    <row r="88077" ht="15"/>
    <row r="88078" ht="15"/>
    <row r="88079" ht="15"/>
    <row r="88080" ht="15"/>
    <row r="88081" ht="15"/>
    <row r="88082" ht="15"/>
    <row r="88083" ht="15"/>
    <row r="88084" ht="15"/>
    <row r="88085" ht="15"/>
    <row r="88086" ht="15"/>
    <row r="88087" ht="15"/>
    <row r="88088" ht="15"/>
    <row r="88089" ht="15"/>
    <row r="88090" ht="15"/>
    <row r="88091" ht="15"/>
    <row r="88092" ht="15"/>
    <row r="88093" ht="15"/>
    <row r="88094" ht="15"/>
    <row r="88095" ht="15"/>
    <row r="88096" ht="15"/>
    <row r="88097" ht="15"/>
    <row r="88098" ht="15"/>
    <row r="88099" ht="15"/>
    <row r="88100" ht="15"/>
    <row r="88101" ht="15"/>
    <row r="88102" ht="15"/>
    <row r="88103" ht="15"/>
    <row r="88104" ht="15"/>
    <row r="88105" ht="15"/>
    <row r="88106" ht="15"/>
    <row r="88107" ht="15"/>
    <row r="88108" ht="15"/>
    <row r="88109" ht="15"/>
    <row r="88110" ht="15"/>
    <row r="88111" ht="15"/>
    <row r="88112" ht="15"/>
    <row r="88113" ht="15"/>
    <row r="88114" ht="15"/>
    <row r="88115" ht="15"/>
    <row r="88116" ht="15"/>
    <row r="88117" ht="15"/>
    <row r="88118" ht="15"/>
    <row r="88119" ht="15"/>
    <row r="88120" ht="15"/>
    <row r="88121" ht="15"/>
    <row r="88122" ht="15"/>
    <row r="88123" ht="15"/>
    <row r="88124" ht="15"/>
    <row r="88125" ht="15"/>
    <row r="88126" ht="15"/>
    <row r="88127" ht="15"/>
    <row r="88128" ht="15"/>
    <row r="88129" ht="15"/>
    <row r="88130" ht="15"/>
    <row r="88131" ht="15"/>
    <row r="88132" ht="15"/>
    <row r="88133" ht="15"/>
    <row r="88134" ht="15"/>
    <row r="88135" ht="15"/>
    <row r="88136" ht="15"/>
    <row r="88137" ht="15"/>
    <row r="88138" ht="15"/>
    <row r="88139" ht="15"/>
    <row r="88140" ht="15"/>
    <row r="88141" ht="15"/>
    <row r="88142" ht="15"/>
    <row r="88143" ht="15"/>
    <row r="88144" ht="15"/>
    <row r="88145" ht="15"/>
    <row r="88146" ht="15"/>
    <row r="88147" ht="15"/>
    <row r="88148" ht="15"/>
    <row r="88149" ht="15"/>
    <row r="88150" ht="15"/>
    <row r="88151" ht="15"/>
    <row r="88152" ht="15"/>
    <row r="88153" ht="15"/>
    <row r="88154" ht="15"/>
    <row r="88155" ht="15"/>
    <row r="88156" ht="15"/>
    <row r="88157" ht="15"/>
    <row r="88158" ht="15"/>
    <row r="88159" ht="15"/>
    <row r="88160" ht="15"/>
    <row r="88161" ht="15"/>
    <row r="88162" ht="15"/>
    <row r="88163" ht="15"/>
    <row r="88164" ht="15"/>
    <row r="88165" ht="15"/>
    <row r="88166" ht="15"/>
    <row r="88167" ht="15"/>
    <row r="88168" ht="15"/>
    <row r="88169" ht="15"/>
    <row r="88170" ht="15"/>
    <row r="88171" ht="15"/>
    <row r="88172" ht="15"/>
    <row r="88173" ht="15"/>
    <row r="88174" ht="15"/>
    <row r="88175" ht="15"/>
    <row r="88176" ht="15"/>
    <row r="88177" ht="15"/>
    <row r="88178" ht="15"/>
    <row r="88179" ht="15"/>
    <row r="88180" ht="15"/>
    <row r="88181" ht="15"/>
    <row r="88182" ht="15"/>
    <row r="88183" ht="15"/>
    <row r="88184" ht="15"/>
    <row r="88185" ht="15"/>
    <row r="88186" ht="15"/>
    <row r="88187" ht="15"/>
    <row r="88188" ht="15"/>
    <row r="88189" ht="15"/>
    <row r="88190" ht="15"/>
    <row r="88191" ht="15"/>
    <row r="88192" ht="15"/>
    <row r="88193" ht="15"/>
    <row r="88194" ht="15"/>
    <row r="88195" ht="15"/>
    <row r="88196" ht="15"/>
    <row r="88197" ht="15"/>
    <row r="88198" ht="15"/>
    <row r="88199" ht="15"/>
    <row r="88200" ht="15"/>
    <row r="88201" ht="15"/>
    <row r="88202" ht="15"/>
    <row r="88203" ht="15"/>
    <row r="88204" ht="15"/>
    <row r="88205" ht="15"/>
    <row r="88206" ht="15"/>
    <row r="88207" ht="15"/>
    <row r="88208" ht="15"/>
    <row r="88209" ht="15"/>
    <row r="88210" ht="15"/>
    <row r="88211" ht="15"/>
    <row r="88212" ht="15"/>
    <row r="88213" ht="15"/>
    <row r="88214" ht="15"/>
    <row r="88215" ht="15"/>
    <row r="88216" ht="15"/>
    <row r="88217" ht="15"/>
    <row r="88218" ht="15"/>
    <row r="88219" ht="15"/>
    <row r="88220" ht="15"/>
    <row r="88221" ht="15"/>
    <row r="88222" ht="15"/>
    <row r="88223" ht="15"/>
    <row r="88224" ht="15"/>
    <row r="88225" ht="15"/>
    <row r="88226" ht="15"/>
    <row r="88227" ht="15"/>
    <row r="88228" ht="15"/>
    <row r="88229" ht="15"/>
    <row r="88230" ht="15"/>
    <row r="88231" ht="15"/>
    <row r="88232" ht="15"/>
    <row r="88233" ht="15"/>
    <row r="88234" ht="15"/>
    <row r="88235" ht="15"/>
    <row r="88236" ht="15"/>
    <row r="88237" ht="15"/>
    <row r="88238" ht="15"/>
    <row r="88239" ht="15"/>
    <row r="88240" ht="15"/>
    <row r="88241" ht="15"/>
    <row r="88242" ht="15"/>
    <row r="88243" ht="15"/>
    <row r="88244" ht="15"/>
    <row r="88245" ht="15"/>
    <row r="88246" ht="15"/>
    <row r="88247" ht="15"/>
    <row r="88248" ht="15"/>
    <row r="88249" ht="15"/>
    <row r="88250" ht="15"/>
    <row r="88251" ht="15"/>
    <row r="88252" ht="15"/>
    <row r="88253" ht="15"/>
    <row r="88254" ht="15"/>
    <row r="88255" ht="15"/>
    <row r="88256" ht="15"/>
    <row r="88257" ht="15"/>
    <row r="88258" ht="15"/>
    <row r="88259" ht="15"/>
    <row r="88260" ht="15"/>
    <row r="88261" ht="15"/>
    <row r="88262" ht="15"/>
    <row r="88263" ht="15"/>
    <row r="88264" ht="15"/>
    <row r="88265" ht="15"/>
    <row r="88266" ht="15"/>
    <row r="88267" ht="15"/>
    <row r="88268" ht="15"/>
    <row r="88269" ht="15"/>
    <row r="88270" ht="15"/>
    <row r="88271" ht="15"/>
    <row r="88272" ht="15"/>
    <row r="88273" ht="15"/>
    <row r="88274" ht="15"/>
    <row r="88275" ht="15"/>
    <row r="88276" ht="15"/>
    <row r="88277" ht="15"/>
    <row r="88278" ht="15"/>
    <row r="88279" ht="15"/>
    <row r="88280" ht="15"/>
    <row r="88281" ht="15"/>
    <row r="88282" ht="15"/>
    <row r="88283" ht="15"/>
    <row r="88284" ht="15"/>
    <row r="88285" ht="15"/>
    <row r="88286" ht="15"/>
    <row r="88287" ht="15"/>
    <row r="88288" ht="15"/>
    <row r="88289" ht="15"/>
    <row r="88290" ht="15"/>
    <row r="88291" ht="15"/>
    <row r="88292" ht="15"/>
    <row r="88293" ht="15"/>
    <row r="88294" ht="15"/>
    <row r="88295" ht="15"/>
    <row r="88296" ht="15"/>
    <row r="88297" ht="15"/>
    <row r="88298" ht="15"/>
    <row r="88299" ht="15"/>
    <row r="88300" ht="15"/>
    <row r="88301" ht="15"/>
    <row r="88302" ht="15"/>
    <row r="88303" ht="15"/>
    <row r="88304" ht="15"/>
    <row r="88305" ht="15"/>
    <row r="88306" ht="15"/>
    <row r="88307" ht="15"/>
    <row r="88308" ht="15"/>
    <row r="88309" ht="15"/>
    <row r="88310" ht="15"/>
    <row r="88311" ht="15"/>
    <row r="88312" ht="15"/>
    <row r="88313" ht="15"/>
    <row r="88314" ht="15"/>
    <row r="88315" ht="15"/>
    <row r="88316" ht="15"/>
    <row r="88317" ht="15"/>
    <row r="88318" ht="15"/>
    <row r="88319" ht="15"/>
    <row r="88320" ht="15"/>
    <row r="88321" ht="15"/>
    <row r="88322" ht="15"/>
    <row r="88323" ht="15"/>
    <row r="88324" ht="15"/>
    <row r="88325" ht="15"/>
    <row r="88326" ht="15"/>
    <row r="88327" ht="15"/>
    <row r="88328" ht="15"/>
    <row r="88329" ht="15"/>
    <row r="88330" ht="15"/>
    <row r="88331" ht="15"/>
    <row r="88332" ht="15"/>
    <row r="88333" ht="15"/>
    <row r="88334" ht="15"/>
    <row r="88335" ht="15"/>
    <row r="88336" ht="15"/>
    <row r="88337" ht="15"/>
    <row r="88338" ht="15"/>
    <row r="88339" ht="15"/>
    <row r="88340" ht="15"/>
    <row r="88341" ht="15"/>
    <row r="88342" ht="15"/>
    <row r="88343" ht="15"/>
    <row r="88344" ht="15"/>
    <row r="88345" ht="15"/>
    <row r="88346" ht="15"/>
    <row r="88347" ht="15"/>
    <row r="88348" ht="15"/>
    <row r="88349" ht="15"/>
    <row r="88350" ht="15"/>
    <row r="88351" ht="15"/>
    <row r="88352" ht="15"/>
    <row r="88353" ht="15"/>
    <row r="88354" ht="15"/>
    <row r="88355" ht="15"/>
    <row r="88356" ht="15"/>
    <row r="88357" ht="15"/>
    <row r="88358" ht="15"/>
    <row r="88359" ht="15"/>
    <row r="88360" ht="15"/>
    <row r="88361" ht="15"/>
    <row r="88362" ht="15"/>
    <row r="88363" ht="15"/>
    <row r="88364" ht="15"/>
    <row r="88365" ht="15"/>
    <row r="88366" ht="15"/>
    <row r="88367" ht="15"/>
    <row r="88368" ht="15"/>
    <row r="88369" ht="15"/>
    <row r="88370" ht="15"/>
    <row r="88371" ht="15"/>
    <row r="88372" ht="15"/>
    <row r="88373" ht="15"/>
    <row r="88374" ht="15"/>
    <row r="88375" ht="15"/>
    <row r="88376" ht="15"/>
    <row r="88377" ht="15"/>
    <row r="88378" ht="15"/>
    <row r="88379" ht="15"/>
    <row r="88380" ht="15"/>
    <row r="88381" ht="15"/>
    <row r="88382" ht="15"/>
    <row r="88383" ht="15"/>
    <row r="88384" ht="15"/>
    <row r="88385" ht="15"/>
    <row r="88386" ht="15"/>
    <row r="88387" ht="15"/>
    <row r="88388" ht="15"/>
    <row r="88389" ht="15"/>
    <row r="88390" ht="15"/>
    <row r="88391" ht="15"/>
    <row r="88392" ht="15"/>
    <row r="88393" ht="15"/>
    <row r="88394" ht="15"/>
    <row r="88395" ht="15"/>
    <row r="88396" ht="15"/>
    <row r="88397" ht="15"/>
    <row r="88398" ht="15"/>
    <row r="88399" ht="15"/>
    <row r="88400" ht="15"/>
    <row r="88401" ht="15"/>
    <row r="88402" ht="15"/>
    <row r="88403" ht="15"/>
    <row r="88404" ht="15"/>
    <row r="88405" ht="15"/>
    <row r="88406" ht="15"/>
    <row r="88407" ht="15"/>
    <row r="88408" ht="15"/>
    <row r="88409" ht="15"/>
    <row r="88410" ht="15"/>
    <row r="88411" ht="15"/>
    <row r="88412" ht="15"/>
    <row r="88413" ht="15"/>
    <row r="88414" ht="15"/>
    <row r="88415" ht="15"/>
    <row r="88416" ht="15"/>
    <row r="88417" ht="15"/>
    <row r="88418" ht="15"/>
    <row r="88419" ht="15"/>
    <row r="88420" ht="15"/>
    <row r="88421" ht="15"/>
    <row r="88422" ht="15"/>
    <row r="88423" ht="15"/>
    <row r="88424" ht="15"/>
    <row r="88425" ht="15"/>
    <row r="88426" ht="15"/>
    <row r="88427" ht="15"/>
    <row r="88428" ht="15"/>
    <row r="88429" ht="15"/>
    <row r="88430" ht="15"/>
    <row r="88431" ht="15"/>
    <row r="88432" ht="15"/>
    <row r="88433" ht="15"/>
    <row r="88434" ht="15"/>
    <row r="88435" ht="15"/>
    <row r="88436" ht="15"/>
    <row r="88437" ht="15"/>
    <row r="88438" ht="15"/>
    <row r="88439" ht="15"/>
    <row r="88440" ht="15"/>
    <row r="88441" ht="15"/>
    <row r="88442" ht="15"/>
    <row r="88443" ht="15"/>
    <row r="88444" ht="15"/>
    <row r="88445" ht="15"/>
    <row r="88446" ht="15"/>
    <row r="88447" ht="15"/>
    <row r="88448" ht="15"/>
    <row r="88449" ht="15"/>
    <row r="88450" ht="15"/>
    <row r="88451" ht="15"/>
    <row r="88452" ht="15"/>
    <row r="88453" ht="15"/>
    <row r="88454" ht="15"/>
    <row r="88455" ht="15"/>
    <row r="88456" ht="15"/>
    <row r="88457" ht="15"/>
    <row r="88458" ht="15"/>
    <row r="88459" ht="15"/>
    <row r="88460" ht="15"/>
    <row r="88461" ht="15"/>
    <row r="88462" ht="15"/>
    <row r="88463" ht="15"/>
    <row r="88464" ht="15"/>
    <row r="88465" ht="15"/>
    <row r="88466" ht="15"/>
    <row r="88467" ht="15"/>
    <row r="88468" ht="15"/>
    <row r="88469" ht="15"/>
    <row r="88470" ht="15"/>
    <row r="88471" ht="15"/>
    <row r="88472" ht="15"/>
    <row r="88473" ht="15"/>
    <row r="88474" ht="15"/>
    <row r="88475" ht="15"/>
    <row r="88476" ht="15"/>
    <row r="88477" ht="15"/>
    <row r="88478" ht="15"/>
    <row r="88479" ht="15"/>
    <row r="88480" ht="15"/>
    <row r="88481" ht="15"/>
    <row r="88482" ht="15"/>
    <row r="88483" ht="15"/>
    <row r="88484" ht="15"/>
    <row r="88485" ht="15"/>
    <row r="88486" ht="15"/>
    <row r="88487" ht="15"/>
    <row r="88488" ht="15"/>
    <row r="88489" ht="15"/>
    <row r="88490" ht="15"/>
    <row r="88491" ht="15"/>
    <row r="88492" ht="15"/>
    <row r="88493" ht="15"/>
    <row r="88494" ht="15"/>
    <row r="88495" ht="15"/>
    <row r="88496" ht="15"/>
    <row r="88497" ht="15"/>
    <row r="88498" ht="15"/>
    <row r="88499" ht="15"/>
    <row r="88500" ht="15"/>
    <row r="88501" ht="15"/>
    <row r="88502" ht="15"/>
    <row r="88503" ht="15"/>
    <row r="88504" ht="15"/>
    <row r="88505" ht="15"/>
    <row r="88506" ht="15"/>
    <row r="88507" ht="15"/>
    <row r="88508" ht="15"/>
    <row r="88509" ht="15"/>
    <row r="88510" ht="15"/>
    <row r="88511" ht="15"/>
    <row r="88512" ht="15"/>
    <row r="88513" ht="15"/>
    <row r="88514" ht="15"/>
    <row r="88515" ht="15"/>
    <row r="88516" ht="15"/>
    <row r="88517" ht="15"/>
    <row r="88518" ht="15"/>
    <row r="88519" ht="15"/>
    <row r="88520" ht="15"/>
    <row r="88521" ht="15"/>
    <row r="88522" ht="15"/>
    <row r="88523" ht="15"/>
    <row r="88524" ht="15"/>
    <row r="88525" ht="15"/>
    <row r="88526" ht="15"/>
    <row r="88527" ht="15"/>
    <row r="88528" ht="15"/>
    <row r="88529" ht="15"/>
    <row r="88530" ht="15"/>
    <row r="88531" ht="15"/>
    <row r="88532" ht="15"/>
    <row r="88533" ht="15"/>
    <row r="88534" ht="15"/>
    <row r="88535" ht="15"/>
    <row r="88536" ht="15"/>
    <row r="88537" ht="15"/>
    <row r="88538" ht="15"/>
    <row r="88539" ht="15"/>
    <row r="88540" ht="15"/>
    <row r="88541" ht="15"/>
    <row r="88542" ht="15"/>
    <row r="88543" ht="15"/>
    <row r="88544" ht="15"/>
    <row r="88545" ht="15"/>
    <row r="88546" ht="15"/>
    <row r="88547" ht="15"/>
    <row r="88548" ht="15"/>
    <row r="88549" ht="15"/>
    <row r="88550" ht="15"/>
    <row r="88551" ht="15"/>
    <row r="88552" ht="15"/>
    <row r="88553" ht="15"/>
    <row r="88554" ht="15"/>
    <row r="88555" ht="15"/>
    <row r="88556" ht="15"/>
    <row r="88557" ht="15"/>
    <row r="88558" ht="15"/>
    <row r="88559" ht="15"/>
    <row r="88560" ht="15"/>
    <row r="88561" ht="15"/>
    <row r="88562" ht="15"/>
    <row r="88563" ht="15"/>
    <row r="88564" ht="15"/>
    <row r="88565" ht="15"/>
    <row r="88566" ht="15"/>
    <row r="88567" ht="15"/>
    <row r="88568" ht="15"/>
    <row r="88569" ht="15"/>
    <row r="88570" ht="15"/>
    <row r="88571" ht="15"/>
    <row r="88572" ht="15"/>
    <row r="88573" ht="15"/>
    <row r="88574" ht="15"/>
    <row r="88575" ht="15"/>
    <row r="88576" ht="15"/>
    <row r="88577" ht="15"/>
    <row r="88578" ht="15"/>
    <row r="88579" ht="15"/>
    <row r="88580" ht="15"/>
    <row r="88581" ht="15"/>
    <row r="88582" ht="15"/>
    <row r="88583" ht="15"/>
    <row r="88584" ht="15"/>
    <row r="88585" ht="15"/>
    <row r="88586" ht="15"/>
    <row r="88587" ht="15"/>
    <row r="88588" ht="15"/>
    <row r="88589" ht="15"/>
    <row r="88590" ht="15"/>
    <row r="88591" ht="15"/>
    <row r="88592" ht="15"/>
    <row r="88593" ht="15"/>
    <row r="88594" ht="15"/>
    <row r="88595" ht="15"/>
    <row r="88596" ht="15"/>
    <row r="88597" ht="15"/>
    <row r="88598" ht="15"/>
    <row r="88599" ht="15"/>
    <row r="88600" ht="15"/>
    <row r="88601" ht="15"/>
    <row r="88602" ht="15"/>
    <row r="88603" ht="15"/>
    <row r="88604" ht="15"/>
    <row r="88605" ht="15"/>
    <row r="88606" ht="15"/>
    <row r="88607" ht="15"/>
    <row r="88608" ht="15"/>
    <row r="88609" ht="15"/>
    <row r="88610" ht="15"/>
    <row r="88611" ht="15"/>
    <row r="88612" ht="15"/>
    <row r="88613" ht="15"/>
    <row r="88614" ht="15"/>
    <row r="88615" ht="15"/>
    <row r="88616" ht="15"/>
    <row r="88617" ht="15"/>
    <row r="88618" ht="15"/>
    <row r="88619" ht="15"/>
    <row r="88620" ht="15"/>
    <row r="88621" ht="15"/>
    <row r="88622" ht="15"/>
    <row r="88623" ht="15"/>
    <row r="88624" ht="15"/>
    <row r="88625" ht="15"/>
    <row r="88626" ht="15"/>
    <row r="88627" ht="15"/>
    <row r="88628" ht="15"/>
    <row r="88629" ht="15"/>
    <row r="88630" ht="15"/>
    <row r="88631" ht="15"/>
    <row r="88632" ht="15"/>
    <row r="88633" ht="15"/>
    <row r="88634" ht="15"/>
    <row r="88635" ht="15"/>
    <row r="88636" ht="15"/>
    <row r="88637" ht="15"/>
    <row r="88638" ht="15"/>
    <row r="88639" ht="15"/>
    <row r="88640" ht="15"/>
    <row r="88641" ht="15"/>
    <row r="88642" ht="15"/>
    <row r="88643" ht="15"/>
    <row r="88644" ht="15"/>
    <row r="88645" ht="15"/>
    <row r="88646" ht="15"/>
    <row r="88647" ht="15"/>
    <row r="88648" ht="15"/>
    <row r="88649" ht="15"/>
    <row r="88650" ht="15"/>
    <row r="88651" ht="15"/>
    <row r="88652" ht="15"/>
    <row r="88653" ht="15"/>
    <row r="88654" ht="15"/>
    <row r="88655" ht="15"/>
    <row r="88656" ht="15"/>
    <row r="88657" ht="15"/>
    <row r="88658" ht="15"/>
    <row r="88659" ht="15"/>
    <row r="88660" ht="15"/>
    <row r="88661" ht="15"/>
    <row r="88662" ht="15"/>
    <row r="88663" ht="15"/>
    <row r="88664" ht="15"/>
    <row r="88665" ht="15"/>
    <row r="88666" ht="15"/>
    <row r="88667" ht="15"/>
    <row r="88668" ht="15"/>
    <row r="88669" ht="15"/>
    <row r="88670" ht="15"/>
    <row r="88671" ht="15"/>
    <row r="88672" ht="15"/>
    <row r="88673" ht="15"/>
    <row r="88674" ht="15"/>
    <row r="88675" ht="15"/>
    <row r="88676" ht="15"/>
    <row r="88677" ht="15"/>
    <row r="88678" ht="15"/>
    <row r="88679" ht="15"/>
    <row r="88680" ht="15"/>
    <row r="88681" ht="15"/>
    <row r="88682" ht="15"/>
    <row r="88683" ht="15"/>
    <row r="88684" ht="15"/>
    <row r="88685" ht="15"/>
    <row r="88686" ht="15"/>
    <row r="88687" ht="15"/>
    <row r="88688" ht="15"/>
    <row r="88689" ht="15"/>
    <row r="88690" ht="15"/>
    <row r="88691" ht="15"/>
    <row r="88692" ht="15"/>
    <row r="88693" ht="15"/>
    <row r="88694" ht="15"/>
    <row r="88695" ht="15"/>
    <row r="88696" ht="15"/>
    <row r="88697" ht="15"/>
    <row r="88698" ht="15"/>
    <row r="88699" ht="15"/>
    <row r="88700" ht="15"/>
    <row r="88701" ht="15"/>
    <row r="88702" ht="15"/>
    <row r="88703" ht="15"/>
    <row r="88704" ht="15"/>
    <row r="88705" ht="15"/>
    <row r="88706" ht="15"/>
    <row r="88707" ht="15"/>
    <row r="88708" ht="15"/>
    <row r="88709" ht="15"/>
    <row r="88710" ht="15"/>
    <row r="88711" ht="15"/>
    <row r="88712" ht="15"/>
    <row r="88713" ht="15"/>
    <row r="88714" ht="15"/>
    <row r="88715" ht="15"/>
    <row r="88716" ht="15"/>
    <row r="88717" ht="15"/>
    <row r="88718" ht="15"/>
    <row r="88719" ht="15"/>
    <row r="88720" ht="15"/>
    <row r="88721" ht="15"/>
    <row r="88722" ht="15"/>
    <row r="88723" ht="15"/>
    <row r="88724" ht="15"/>
    <row r="88725" ht="15"/>
    <row r="88726" ht="15"/>
    <row r="88727" ht="15"/>
    <row r="88728" ht="15"/>
    <row r="88729" ht="15"/>
    <row r="88730" ht="15"/>
    <row r="88731" ht="15"/>
    <row r="88732" ht="15"/>
    <row r="88733" ht="15"/>
    <row r="88734" ht="15"/>
    <row r="88735" ht="15"/>
    <row r="88736" ht="15"/>
    <row r="88737" ht="15"/>
    <row r="88738" ht="15"/>
    <row r="88739" ht="15"/>
    <row r="88740" ht="15"/>
    <row r="88741" ht="15"/>
    <row r="88742" ht="15"/>
    <row r="88743" ht="15"/>
    <row r="88744" ht="15"/>
    <row r="88745" ht="15"/>
    <row r="88746" ht="15"/>
    <row r="88747" ht="15"/>
    <row r="88748" ht="15"/>
    <row r="88749" ht="15"/>
    <row r="88750" ht="15"/>
    <row r="88751" ht="15"/>
    <row r="88752" ht="15"/>
    <row r="88753" ht="15"/>
    <row r="88754" ht="15"/>
    <row r="88755" ht="15"/>
    <row r="88756" ht="15"/>
    <row r="88757" ht="15"/>
    <row r="88758" ht="15"/>
    <row r="88759" ht="15"/>
    <row r="88760" ht="15"/>
    <row r="88761" ht="15"/>
    <row r="88762" ht="15"/>
    <row r="88763" ht="15"/>
    <row r="88764" ht="15"/>
    <row r="88765" ht="15"/>
    <row r="88766" ht="15"/>
    <row r="88767" ht="15"/>
    <row r="88768" ht="15"/>
    <row r="88769" ht="15"/>
    <row r="88770" ht="15"/>
    <row r="88771" ht="15"/>
    <row r="88772" ht="15"/>
    <row r="88773" ht="15"/>
    <row r="88774" ht="15"/>
    <row r="88775" ht="15"/>
    <row r="88776" ht="15"/>
    <row r="88777" ht="15"/>
    <row r="88778" ht="15"/>
    <row r="88779" ht="15"/>
    <row r="88780" ht="15"/>
    <row r="88781" ht="15"/>
    <row r="88782" ht="15"/>
    <row r="88783" ht="15"/>
    <row r="88784" ht="15"/>
    <row r="88785" ht="15"/>
    <row r="88786" ht="15"/>
    <row r="88787" ht="15"/>
    <row r="88788" ht="15"/>
    <row r="88789" ht="15"/>
    <row r="88790" ht="15"/>
    <row r="88791" ht="15"/>
    <row r="88792" ht="15"/>
    <row r="88793" ht="15"/>
    <row r="88794" ht="15"/>
    <row r="88795" ht="15"/>
    <row r="88796" ht="15"/>
    <row r="88797" ht="15"/>
    <row r="88798" ht="15"/>
    <row r="88799" ht="15"/>
    <row r="88800" ht="15"/>
    <row r="88801" ht="15"/>
    <row r="88802" ht="15"/>
    <row r="88803" ht="15"/>
    <row r="88804" ht="15"/>
    <row r="88805" ht="15"/>
    <row r="88806" ht="15"/>
    <row r="88807" ht="15"/>
    <row r="88808" ht="15"/>
    <row r="88809" ht="15"/>
    <row r="88810" ht="15"/>
    <row r="88811" ht="15"/>
    <row r="88812" ht="15"/>
    <row r="88813" ht="15"/>
    <row r="88814" ht="15"/>
    <row r="88815" ht="15"/>
    <row r="88816" ht="15"/>
    <row r="88817" ht="15"/>
    <row r="88818" ht="15"/>
    <row r="88819" ht="15"/>
    <row r="88820" ht="15"/>
    <row r="88821" ht="15"/>
    <row r="88822" ht="15"/>
    <row r="88823" ht="15"/>
    <row r="88824" ht="15"/>
    <row r="88825" ht="15"/>
    <row r="88826" ht="15"/>
    <row r="88827" ht="15"/>
    <row r="88828" ht="15"/>
    <row r="88829" ht="15"/>
    <row r="88830" ht="15"/>
    <row r="88831" ht="15"/>
    <row r="88832" ht="15"/>
    <row r="88833" ht="15"/>
    <row r="88834" ht="15"/>
    <row r="88835" ht="15"/>
    <row r="88836" ht="15"/>
    <row r="88837" ht="15"/>
    <row r="88838" ht="15"/>
    <row r="88839" ht="15"/>
    <row r="88840" ht="15"/>
    <row r="88841" ht="15"/>
    <row r="88842" ht="15"/>
    <row r="88843" ht="15"/>
    <row r="88844" ht="15"/>
    <row r="88845" ht="15"/>
    <row r="88846" ht="15"/>
    <row r="88847" ht="15"/>
    <row r="88848" ht="15"/>
    <row r="88849" ht="15"/>
    <row r="88850" ht="15"/>
    <row r="88851" ht="15"/>
    <row r="88852" ht="15"/>
    <row r="88853" ht="15"/>
    <row r="88854" ht="15"/>
    <row r="88855" ht="15"/>
    <row r="88856" ht="15"/>
    <row r="88857" ht="15"/>
    <row r="88858" ht="15"/>
    <row r="88859" ht="15"/>
    <row r="88860" ht="15"/>
    <row r="88861" ht="15"/>
    <row r="88862" ht="15"/>
    <row r="88863" ht="15"/>
    <row r="88864" ht="15"/>
    <row r="88865" ht="15"/>
    <row r="88866" ht="15"/>
    <row r="88867" ht="15"/>
    <row r="88868" ht="15"/>
    <row r="88869" ht="15"/>
    <row r="88870" ht="15"/>
    <row r="88871" ht="15"/>
    <row r="88872" ht="15"/>
    <row r="88873" ht="15"/>
    <row r="88874" ht="15"/>
    <row r="88875" ht="15"/>
    <row r="88876" ht="15"/>
    <row r="88877" ht="15"/>
    <row r="88878" ht="15"/>
    <row r="88879" ht="15"/>
    <row r="88880" ht="15"/>
    <row r="88881" ht="15"/>
    <row r="88882" ht="15"/>
    <row r="88883" ht="15"/>
    <row r="88884" ht="15"/>
    <row r="88885" ht="15"/>
    <row r="88886" ht="15"/>
    <row r="88887" ht="15"/>
    <row r="88888" ht="15"/>
    <row r="88889" ht="15"/>
    <row r="88890" ht="15"/>
    <row r="88891" ht="15"/>
    <row r="88892" ht="15"/>
    <row r="88893" ht="15"/>
    <row r="88894" ht="15"/>
    <row r="88895" ht="15"/>
    <row r="88896" ht="15"/>
    <row r="88897" ht="15"/>
    <row r="88898" ht="15"/>
    <row r="88899" ht="15"/>
    <row r="88900" ht="15"/>
    <row r="88901" ht="15"/>
    <row r="88902" ht="15"/>
    <row r="88903" ht="15"/>
    <row r="88904" ht="15"/>
    <row r="88905" ht="15"/>
    <row r="88906" ht="15"/>
    <row r="88907" ht="15"/>
    <row r="88908" ht="15"/>
    <row r="88909" ht="15"/>
    <row r="88910" ht="15"/>
    <row r="88911" ht="15"/>
    <row r="88912" ht="15"/>
    <row r="88913" ht="15"/>
    <row r="88914" ht="15"/>
    <row r="88915" ht="15"/>
    <row r="88916" ht="15"/>
    <row r="88917" ht="15"/>
    <row r="88918" ht="15"/>
    <row r="88919" ht="15"/>
    <row r="88920" ht="15"/>
    <row r="88921" ht="15"/>
    <row r="88922" ht="15"/>
    <row r="88923" ht="15"/>
    <row r="88924" ht="15"/>
    <row r="88925" ht="15"/>
    <row r="88926" ht="15"/>
    <row r="88927" ht="15"/>
    <row r="88928" ht="15"/>
    <row r="88929" ht="15"/>
    <row r="88930" ht="15"/>
    <row r="88931" ht="15"/>
    <row r="88932" ht="15"/>
    <row r="88933" ht="15"/>
    <row r="88934" ht="15"/>
    <row r="88935" ht="15"/>
    <row r="88936" ht="15"/>
    <row r="88937" ht="15"/>
    <row r="88938" ht="15"/>
    <row r="88939" ht="15"/>
    <row r="88940" ht="15"/>
    <row r="88941" ht="15"/>
    <row r="88942" ht="15"/>
    <row r="88943" ht="15"/>
    <row r="88944" ht="15"/>
    <row r="88945" ht="15"/>
    <row r="88946" ht="15"/>
    <row r="88947" ht="15"/>
    <row r="88948" ht="15"/>
    <row r="88949" ht="15"/>
    <row r="88950" ht="15"/>
    <row r="88951" ht="15"/>
    <row r="88952" ht="15"/>
    <row r="88953" ht="15"/>
    <row r="88954" ht="15"/>
    <row r="88955" ht="15"/>
    <row r="88956" ht="15"/>
    <row r="88957" ht="15"/>
    <row r="88958" ht="15"/>
    <row r="88959" ht="15"/>
    <row r="88960" ht="15"/>
    <row r="88961" ht="15"/>
    <row r="88962" ht="15"/>
    <row r="88963" ht="15"/>
    <row r="88964" ht="15"/>
    <row r="88965" ht="15"/>
    <row r="88966" ht="15"/>
    <row r="88967" ht="15"/>
    <row r="88968" ht="15"/>
    <row r="88969" ht="15"/>
    <row r="88970" ht="15"/>
    <row r="88971" ht="15"/>
    <row r="88972" ht="15"/>
    <row r="88973" ht="15"/>
    <row r="88974" ht="15"/>
    <row r="88975" ht="15"/>
    <row r="88976" ht="15"/>
    <row r="88977" ht="15"/>
    <row r="88978" ht="15"/>
    <row r="88979" ht="15"/>
    <row r="88980" ht="15"/>
    <row r="88981" ht="15"/>
    <row r="88982" ht="15"/>
    <row r="88983" ht="15"/>
    <row r="88984" ht="15"/>
    <row r="88985" ht="15"/>
    <row r="88986" ht="15"/>
    <row r="88987" ht="15"/>
    <row r="88988" ht="15"/>
    <row r="88989" ht="15"/>
    <row r="88990" ht="15"/>
    <row r="88991" ht="15"/>
    <row r="88992" ht="15"/>
    <row r="88993" ht="15"/>
    <row r="88994" ht="15"/>
    <row r="88995" ht="15"/>
    <row r="88996" ht="15"/>
    <row r="88997" ht="15"/>
    <row r="88998" ht="15"/>
    <row r="88999" ht="15"/>
    <row r="89000" ht="15"/>
    <row r="89001" ht="15"/>
    <row r="89002" ht="15"/>
    <row r="89003" ht="15"/>
    <row r="89004" ht="15"/>
    <row r="89005" ht="15"/>
    <row r="89006" ht="15"/>
    <row r="89007" ht="15"/>
    <row r="89008" ht="15"/>
    <row r="89009" ht="15"/>
    <row r="89010" ht="15"/>
    <row r="89011" ht="15"/>
    <row r="89012" ht="15"/>
    <row r="89013" ht="15"/>
    <row r="89014" ht="15"/>
    <row r="89015" ht="15"/>
    <row r="89016" ht="15"/>
    <row r="89017" ht="15"/>
    <row r="89018" ht="15"/>
    <row r="89019" ht="15"/>
    <row r="89020" ht="15"/>
    <row r="89021" ht="15"/>
    <row r="89022" ht="15"/>
    <row r="89023" ht="15"/>
    <row r="89024" ht="15"/>
    <row r="89025" ht="15"/>
    <row r="89026" ht="15"/>
    <row r="89027" ht="15"/>
    <row r="89028" ht="15"/>
    <row r="89029" ht="15"/>
    <row r="89030" ht="15"/>
    <row r="89031" ht="15"/>
    <row r="89032" ht="15"/>
    <row r="89033" ht="15"/>
    <row r="89034" ht="15"/>
    <row r="89035" ht="15"/>
    <row r="89036" ht="15"/>
    <row r="89037" ht="15"/>
    <row r="89038" ht="15"/>
    <row r="89039" ht="15"/>
    <row r="89040" ht="15"/>
    <row r="89041" ht="15"/>
    <row r="89042" ht="15"/>
    <row r="89043" ht="15"/>
    <row r="89044" ht="15"/>
    <row r="89045" ht="15"/>
    <row r="89046" ht="15"/>
    <row r="89047" ht="15"/>
    <row r="89048" ht="15"/>
    <row r="89049" ht="15"/>
    <row r="89050" ht="15"/>
    <row r="89051" ht="15"/>
    <row r="89052" ht="15"/>
    <row r="89053" ht="15"/>
    <row r="89054" ht="15"/>
    <row r="89055" ht="15"/>
    <row r="89056" ht="15"/>
    <row r="89057" ht="15"/>
    <row r="89058" ht="15"/>
    <row r="89059" ht="15"/>
    <row r="89060" ht="15"/>
    <row r="89061" ht="15"/>
    <row r="89062" ht="15"/>
    <row r="89063" ht="15"/>
    <row r="89064" ht="15"/>
    <row r="89065" ht="15"/>
    <row r="89066" ht="15"/>
    <row r="89067" ht="15"/>
    <row r="89068" ht="15"/>
    <row r="89069" ht="15"/>
    <row r="89070" ht="15"/>
    <row r="89071" ht="15"/>
    <row r="89072" ht="15"/>
    <row r="89073" ht="15"/>
    <row r="89074" ht="15"/>
    <row r="89075" ht="15"/>
    <row r="89076" ht="15"/>
    <row r="89077" ht="15"/>
    <row r="89078" ht="15"/>
    <row r="89079" ht="15"/>
    <row r="89080" ht="15"/>
    <row r="89081" ht="15"/>
    <row r="89082" ht="15"/>
    <row r="89083" ht="15"/>
    <row r="89084" ht="15"/>
    <row r="89085" ht="15"/>
    <row r="89086" ht="15"/>
    <row r="89087" ht="15"/>
    <row r="89088" ht="15"/>
    <row r="89089" ht="15"/>
    <row r="89090" ht="15"/>
    <row r="89091" ht="15"/>
    <row r="89092" ht="15"/>
    <row r="89093" ht="15"/>
    <row r="89094" ht="15"/>
    <row r="89095" ht="15"/>
    <row r="89096" ht="15"/>
    <row r="89097" ht="15"/>
    <row r="89098" ht="15"/>
    <row r="89099" ht="15"/>
    <row r="89100" ht="15"/>
    <row r="89101" ht="15"/>
    <row r="89102" ht="15"/>
    <row r="89103" ht="15"/>
    <row r="89104" ht="15"/>
    <row r="89105" ht="15"/>
    <row r="89106" ht="15"/>
    <row r="89107" ht="15"/>
    <row r="89108" ht="15"/>
    <row r="89109" ht="15"/>
    <row r="89110" ht="15"/>
    <row r="89111" ht="15"/>
    <row r="89112" ht="15"/>
    <row r="89113" ht="15"/>
    <row r="89114" ht="15"/>
    <row r="89115" ht="15"/>
    <row r="89116" ht="15"/>
    <row r="89117" ht="15"/>
    <row r="89118" ht="15"/>
    <row r="89119" ht="15"/>
    <row r="89120" ht="15"/>
    <row r="89121" ht="15"/>
    <row r="89122" ht="15"/>
    <row r="89123" ht="15"/>
    <row r="89124" ht="15"/>
    <row r="89125" ht="15"/>
    <row r="89126" ht="15"/>
    <row r="89127" ht="15"/>
    <row r="89128" ht="15"/>
    <row r="89129" ht="15"/>
    <row r="89130" ht="15"/>
    <row r="89131" ht="15"/>
    <row r="89132" ht="15"/>
    <row r="89133" ht="15"/>
    <row r="89134" ht="15"/>
    <row r="89135" ht="15"/>
    <row r="89136" ht="15"/>
    <row r="89137" ht="15"/>
    <row r="89138" ht="15"/>
    <row r="89139" ht="15"/>
    <row r="89140" ht="15"/>
    <row r="89141" ht="15"/>
    <row r="89142" ht="15"/>
    <row r="89143" ht="15"/>
    <row r="89144" ht="15"/>
    <row r="89145" ht="15"/>
    <row r="89146" ht="15"/>
    <row r="89147" ht="15"/>
    <row r="89148" ht="15"/>
    <row r="89149" ht="15"/>
    <row r="89150" ht="15"/>
    <row r="89151" ht="15"/>
    <row r="89152" ht="15"/>
    <row r="89153" ht="15"/>
    <row r="89154" ht="15"/>
    <row r="89155" ht="15"/>
    <row r="89156" ht="15"/>
    <row r="89157" ht="15"/>
    <row r="89158" ht="15"/>
    <row r="89159" ht="15"/>
    <row r="89160" ht="15"/>
    <row r="89161" ht="15"/>
    <row r="89162" ht="15"/>
    <row r="89163" ht="15"/>
    <row r="89164" ht="15"/>
    <row r="89165" ht="15"/>
    <row r="89166" ht="15"/>
    <row r="89167" ht="15"/>
    <row r="89168" ht="15"/>
    <row r="89169" ht="15"/>
    <row r="89170" ht="15"/>
    <row r="89171" ht="15"/>
    <row r="89172" ht="15"/>
    <row r="89173" ht="15"/>
    <row r="89174" ht="15"/>
    <row r="89175" ht="15"/>
    <row r="89176" ht="15"/>
    <row r="89177" ht="15"/>
    <row r="89178" ht="15"/>
    <row r="89179" ht="15"/>
    <row r="89180" ht="15"/>
    <row r="89181" ht="15"/>
    <row r="89182" ht="15"/>
    <row r="89183" ht="15"/>
    <row r="89184" ht="15"/>
    <row r="89185" ht="15"/>
    <row r="89186" ht="15"/>
    <row r="89187" ht="15"/>
    <row r="89188" ht="15"/>
    <row r="89189" ht="15"/>
    <row r="89190" ht="15"/>
    <row r="89191" ht="15"/>
    <row r="89192" ht="15"/>
    <row r="89193" ht="15"/>
    <row r="89194" ht="15"/>
    <row r="89195" ht="15"/>
    <row r="89196" ht="15"/>
    <row r="89197" ht="15"/>
    <row r="89198" ht="15"/>
    <row r="89199" ht="15"/>
    <row r="89200" ht="15"/>
    <row r="89201" ht="15"/>
    <row r="89202" ht="15"/>
    <row r="89203" ht="15"/>
    <row r="89204" ht="15"/>
    <row r="89205" ht="15"/>
    <row r="89206" ht="15"/>
    <row r="89207" ht="15"/>
    <row r="89208" ht="15"/>
    <row r="89209" ht="15"/>
    <row r="89210" ht="15"/>
    <row r="89211" ht="15"/>
    <row r="89212" ht="15"/>
    <row r="89213" ht="15"/>
    <row r="89214" ht="15"/>
    <row r="89215" ht="15"/>
    <row r="89216" ht="15"/>
    <row r="89217" ht="15"/>
    <row r="89218" ht="15"/>
    <row r="89219" ht="15"/>
    <row r="89220" ht="15"/>
    <row r="89221" ht="15"/>
    <row r="89222" ht="15"/>
    <row r="89223" ht="15"/>
    <row r="89224" ht="15"/>
    <row r="89225" ht="15"/>
    <row r="89226" ht="15"/>
    <row r="89227" ht="15"/>
    <row r="89228" ht="15"/>
    <row r="89229" ht="15"/>
    <row r="89230" ht="15"/>
    <row r="89231" ht="15"/>
    <row r="89232" ht="15"/>
    <row r="89233" ht="15"/>
    <row r="89234" ht="15"/>
    <row r="89235" ht="15"/>
    <row r="89236" ht="15"/>
    <row r="89237" ht="15"/>
    <row r="89238" ht="15"/>
    <row r="89239" ht="15"/>
    <row r="89240" ht="15"/>
    <row r="89241" ht="15"/>
    <row r="89242" ht="15"/>
    <row r="89243" ht="15"/>
    <row r="89244" ht="15"/>
    <row r="89245" ht="15"/>
    <row r="89246" ht="15"/>
    <row r="89247" ht="15"/>
    <row r="89248" ht="15"/>
    <row r="89249" ht="15"/>
    <row r="89250" ht="15"/>
    <row r="89251" ht="15"/>
    <row r="89252" ht="15"/>
    <row r="89253" ht="15"/>
    <row r="89254" ht="15"/>
    <row r="89255" ht="15"/>
    <row r="89256" ht="15"/>
    <row r="89257" ht="15"/>
    <row r="89258" ht="15"/>
    <row r="89259" ht="15"/>
    <row r="89260" ht="15"/>
    <row r="89261" ht="15"/>
    <row r="89262" ht="15"/>
    <row r="89263" ht="15"/>
    <row r="89264" ht="15"/>
    <row r="89265" ht="15"/>
    <row r="89266" ht="15"/>
    <row r="89267" ht="15"/>
    <row r="89268" ht="15"/>
    <row r="89269" ht="15"/>
    <row r="89270" ht="15"/>
    <row r="89271" ht="15"/>
    <row r="89272" ht="15"/>
    <row r="89273" ht="15"/>
    <row r="89274" ht="15"/>
    <row r="89275" ht="15"/>
    <row r="89276" ht="15"/>
    <row r="89277" ht="15"/>
    <row r="89278" ht="15"/>
    <row r="89279" ht="15"/>
    <row r="89280" ht="15"/>
    <row r="89281" ht="15"/>
    <row r="89282" ht="15"/>
    <row r="89283" ht="15"/>
    <row r="89284" ht="15"/>
    <row r="89285" ht="15"/>
    <row r="89286" ht="15"/>
    <row r="89287" ht="15"/>
    <row r="89288" ht="15"/>
    <row r="89289" ht="15"/>
    <row r="89290" ht="15"/>
    <row r="89291" ht="15"/>
    <row r="89292" ht="15"/>
    <row r="89293" ht="15"/>
    <row r="89294" ht="15"/>
    <row r="89295" ht="15"/>
    <row r="89296" ht="15"/>
    <row r="89297" ht="15"/>
    <row r="89298" ht="15"/>
    <row r="89299" ht="15"/>
    <row r="89300" ht="15"/>
    <row r="89301" ht="15"/>
    <row r="89302" ht="15"/>
    <row r="89303" ht="15"/>
    <row r="89304" ht="15"/>
    <row r="89305" ht="15"/>
    <row r="89306" ht="15"/>
    <row r="89307" ht="15"/>
    <row r="89308" ht="15"/>
    <row r="89309" ht="15"/>
    <row r="89310" ht="15"/>
    <row r="89311" ht="15"/>
    <row r="89312" ht="15"/>
    <row r="89313" ht="15"/>
    <row r="89314" ht="15"/>
    <row r="89315" ht="15"/>
    <row r="89316" ht="15"/>
    <row r="89317" ht="15"/>
    <row r="89318" ht="15"/>
    <row r="89319" ht="15"/>
    <row r="89320" ht="15"/>
    <row r="89321" ht="15"/>
    <row r="89322" ht="15"/>
    <row r="89323" ht="15"/>
    <row r="89324" ht="15"/>
    <row r="89325" ht="15"/>
    <row r="89326" ht="15"/>
    <row r="89327" ht="15"/>
    <row r="89328" ht="15"/>
    <row r="89329" ht="15"/>
    <row r="89330" ht="15"/>
    <row r="89331" ht="15"/>
    <row r="89332" ht="15"/>
    <row r="89333" ht="15"/>
    <row r="89334" ht="15"/>
    <row r="89335" ht="15"/>
    <row r="89336" ht="15"/>
    <row r="89337" ht="15"/>
    <row r="89338" ht="15"/>
    <row r="89339" ht="15"/>
    <row r="89340" ht="15"/>
    <row r="89341" ht="15"/>
    <row r="89342" ht="15"/>
    <row r="89343" ht="15"/>
    <row r="89344" ht="15"/>
    <row r="89345" ht="15"/>
    <row r="89346" ht="15"/>
    <row r="89347" ht="15"/>
    <row r="89348" ht="15"/>
    <row r="89349" ht="15"/>
    <row r="89350" ht="15"/>
    <row r="89351" ht="15"/>
    <row r="89352" ht="15"/>
    <row r="89353" ht="15"/>
    <row r="89354" ht="15"/>
    <row r="89355" ht="15"/>
    <row r="89356" ht="15"/>
    <row r="89357" ht="15"/>
    <row r="89358" ht="15"/>
    <row r="89359" ht="15"/>
    <row r="89360" ht="15"/>
    <row r="89361" ht="15"/>
    <row r="89362" ht="15"/>
    <row r="89363" ht="15"/>
    <row r="89364" ht="15"/>
    <row r="89365" ht="15"/>
    <row r="89366" ht="15"/>
    <row r="89367" ht="15"/>
    <row r="89368" ht="15"/>
    <row r="89369" ht="15"/>
    <row r="89370" ht="15"/>
    <row r="89371" ht="15"/>
    <row r="89372" ht="15"/>
    <row r="89373" ht="15"/>
    <row r="89374" ht="15"/>
    <row r="89375" ht="15"/>
    <row r="89376" ht="15"/>
    <row r="89377" ht="15"/>
    <row r="89378" ht="15"/>
    <row r="89379" ht="15"/>
    <row r="89380" ht="15"/>
    <row r="89381" ht="15"/>
    <row r="89382" ht="15"/>
    <row r="89383" ht="15"/>
    <row r="89384" ht="15"/>
    <row r="89385" ht="15"/>
    <row r="89386" ht="15"/>
    <row r="89387" ht="15"/>
    <row r="89388" ht="15"/>
    <row r="89389" ht="15"/>
    <row r="89390" ht="15"/>
    <row r="89391" ht="15"/>
    <row r="89392" ht="15"/>
    <row r="89393" ht="15"/>
    <row r="89394" ht="15"/>
    <row r="89395" ht="15"/>
    <row r="89396" ht="15"/>
    <row r="89397" ht="15"/>
    <row r="89398" ht="15"/>
    <row r="89399" ht="15"/>
    <row r="89400" ht="15"/>
    <row r="89401" ht="15"/>
    <row r="89402" ht="15"/>
    <row r="89403" ht="15"/>
    <row r="89404" ht="15"/>
    <row r="89405" ht="15"/>
    <row r="89406" ht="15"/>
    <row r="89407" ht="15"/>
    <row r="89408" ht="15"/>
    <row r="89409" ht="15"/>
    <row r="89410" ht="15"/>
    <row r="89411" ht="15"/>
    <row r="89412" ht="15"/>
    <row r="89413" ht="15"/>
    <row r="89414" ht="15"/>
    <row r="89415" ht="15"/>
    <row r="89416" ht="15"/>
    <row r="89417" ht="15"/>
    <row r="89418" ht="15"/>
    <row r="89419" ht="15"/>
    <row r="89420" ht="15"/>
    <row r="89421" ht="15"/>
    <row r="89422" ht="15"/>
    <row r="89423" ht="15"/>
    <row r="89424" ht="15"/>
    <row r="89425" ht="15"/>
    <row r="89426" ht="15"/>
    <row r="89427" ht="15"/>
    <row r="89428" ht="15"/>
    <row r="89429" ht="15"/>
    <row r="89430" ht="15"/>
    <row r="89431" ht="15"/>
    <row r="89432" ht="15"/>
    <row r="89433" ht="15"/>
    <row r="89434" ht="15"/>
    <row r="89435" ht="15"/>
    <row r="89436" ht="15"/>
    <row r="89437" ht="15"/>
    <row r="89438" ht="15"/>
    <row r="89439" ht="15"/>
    <row r="89440" ht="15"/>
    <row r="89441" ht="15"/>
    <row r="89442" ht="15"/>
    <row r="89443" ht="15"/>
    <row r="89444" ht="15"/>
    <row r="89445" ht="15"/>
    <row r="89446" ht="15"/>
    <row r="89447" ht="15"/>
    <row r="89448" ht="15"/>
    <row r="89449" ht="15"/>
    <row r="89450" ht="15"/>
    <row r="89451" ht="15"/>
    <row r="89452" ht="15"/>
    <row r="89453" ht="15"/>
    <row r="89454" ht="15"/>
    <row r="89455" ht="15"/>
    <row r="89456" ht="15"/>
    <row r="89457" ht="15"/>
    <row r="89458" ht="15"/>
    <row r="89459" ht="15"/>
    <row r="89460" ht="15"/>
    <row r="89461" ht="15"/>
    <row r="89462" ht="15"/>
    <row r="89463" ht="15"/>
    <row r="89464" ht="15"/>
    <row r="89465" ht="15"/>
    <row r="89466" ht="15"/>
    <row r="89467" ht="15"/>
    <row r="89468" ht="15"/>
    <row r="89469" ht="15"/>
    <row r="89470" ht="15"/>
    <row r="89471" ht="15"/>
    <row r="89472" ht="15"/>
    <row r="89473" ht="15"/>
    <row r="89474" ht="15"/>
    <row r="89475" ht="15"/>
    <row r="89476" ht="15"/>
    <row r="89477" ht="15"/>
    <row r="89478" ht="15"/>
    <row r="89479" ht="15"/>
    <row r="89480" ht="15"/>
    <row r="89481" ht="15"/>
    <row r="89482" ht="15"/>
    <row r="89483" ht="15"/>
    <row r="89484" ht="15"/>
    <row r="89485" ht="15"/>
    <row r="89486" ht="15"/>
    <row r="89487" ht="15"/>
    <row r="89488" ht="15"/>
    <row r="89489" ht="15"/>
    <row r="89490" ht="15"/>
    <row r="89491" ht="15"/>
    <row r="89492" ht="15"/>
    <row r="89493" ht="15"/>
    <row r="89494" ht="15"/>
    <row r="89495" ht="15"/>
    <row r="89496" ht="15"/>
    <row r="89497" ht="15"/>
    <row r="89498" ht="15"/>
    <row r="89499" ht="15"/>
    <row r="89500" ht="15"/>
    <row r="89501" ht="15"/>
    <row r="89502" ht="15"/>
    <row r="89503" ht="15"/>
    <row r="89504" ht="15"/>
    <row r="89505" ht="15"/>
    <row r="89506" ht="15"/>
    <row r="89507" ht="15"/>
    <row r="89508" ht="15"/>
    <row r="89509" ht="15"/>
    <row r="89510" ht="15"/>
    <row r="89511" ht="15"/>
    <row r="89512" ht="15"/>
    <row r="89513" ht="15"/>
    <row r="89514" ht="15"/>
    <row r="89515" ht="15"/>
    <row r="89516" ht="15"/>
    <row r="89517" ht="15"/>
    <row r="89518" ht="15"/>
    <row r="89519" ht="15"/>
    <row r="89520" ht="15"/>
    <row r="89521" ht="15"/>
    <row r="89522" ht="15"/>
    <row r="89523" ht="15"/>
    <row r="89524" ht="15"/>
    <row r="89525" ht="15"/>
    <row r="89526" ht="15"/>
    <row r="89527" ht="15"/>
    <row r="89528" ht="15"/>
    <row r="89529" ht="15"/>
    <row r="89530" ht="15"/>
    <row r="89531" ht="15"/>
    <row r="89532" ht="15"/>
    <row r="89533" ht="15"/>
    <row r="89534" ht="15"/>
    <row r="89535" ht="15"/>
    <row r="89536" ht="15"/>
    <row r="89537" ht="15"/>
    <row r="89538" ht="15"/>
    <row r="89539" ht="15"/>
    <row r="89540" ht="15"/>
    <row r="89541" ht="15"/>
    <row r="89542" ht="15"/>
    <row r="89543" ht="15"/>
    <row r="89544" ht="15"/>
    <row r="89545" ht="15"/>
    <row r="89546" ht="15"/>
    <row r="89547" ht="15"/>
    <row r="89548" ht="15"/>
    <row r="89549" ht="15"/>
    <row r="89550" ht="15"/>
    <row r="89551" ht="15"/>
    <row r="89552" ht="15"/>
    <row r="89553" ht="15"/>
    <row r="89554" ht="15"/>
    <row r="89555" ht="15"/>
    <row r="89556" ht="15"/>
    <row r="89557" ht="15"/>
    <row r="89558" ht="15"/>
    <row r="89559" ht="15"/>
    <row r="89560" ht="15"/>
    <row r="89561" ht="15"/>
    <row r="89562" ht="15"/>
    <row r="89563" ht="15"/>
    <row r="89564" ht="15"/>
    <row r="89565" ht="15"/>
    <row r="89566" ht="15"/>
    <row r="89567" ht="15"/>
    <row r="89568" ht="15"/>
    <row r="89569" ht="15"/>
    <row r="89570" ht="15"/>
    <row r="89571" ht="15"/>
    <row r="89572" ht="15"/>
    <row r="89573" ht="15"/>
    <row r="89574" ht="15"/>
    <row r="89575" ht="15"/>
    <row r="89576" ht="15"/>
    <row r="89577" ht="15"/>
    <row r="89578" ht="15"/>
    <row r="89579" ht="15"/>
    <row r="89580" ht="15"/>
    <row r="89581" ht="15"/>
    <row r="89582" ht="15"/>
    <row r="89583" ht="15"/>
    <row r="89584" ht="15"/>
    <row r="89585" ht="15"/>
    <row r="89586" ht="15"/>
    <row r="89587" ht="15"/>
    <row r="89588" ht="15"/>
    <row r="89589" ht="15"/>
    <row r="89590" ht="15"/>
    <row r="89591" ht="15"/>
    <row r="89592" ht="15"/>
    <row r="89593" ht="15"/>
    <row r="89594" ht="15"/>
    <row r="89595" ht="15"/>
    <row r="89596" ht="15"/>
    <row r="89597" ht="15"/>
    <row r="89598" ht="15"/>
    <row r="89599" ht="15"/>
    <row r="89600" ht="15"/>
    <row r="89601" ht="15"/>
    <row r="89602" ht="15"/>
    <row r="89603" ht="15"/>
    <row r="89604" ht="15"/>
    <row r="89605" ht="15"/>
    <row r="89606" ht="15"/>
    <row r="89607" ht="15"/>
    <row r="89608" ht="15"/>
    <row r="89609" ht="15"/>
    <row r="89610" ht="15"/>
    <row r="89611" ht="15"/>
    <row r="89612" ht="15"/>
    <row r="89613" ht="15"/>
    <row r="89614" ht="15"/>
    <row r="89615" ht="15"/>
    <row r="89616" ht="15"/>
    <row r="89617" ht="15"/>
    <row r="89618" ht="15"/>
    <row r="89619" ht="15"/>
    <row r="89620" ht="15"/>
    <row r="89621" ht="15"/>
    <row r="89622" ht="15"/>
    <row r="89623" ht="15"/>
    <row r="89624" ht="15"/>
    <row r="89625" ht="15"/>
    <row r="89626" ht="15"/>
    <row r="89627" ht="15"/>
    <row r="89628" ht="15"/>
    <row r="89629" ht="15"/>
    <row r="89630" ht="15"/>
    <row r="89631" ht="15"/>
    <row r="89632" ht="15"/>
    <row r="89633" ht="15"/>
    <row r="89634" ht="15"/>
    <row r="89635" ht="15"/>
    <row r="89636" ht="15"/>
    <row r="89637" ht="15"/>
    <row r="89638" ht="15"/>
    <row r="89639" ht="15"/>
    <row r="89640" ht="15"/>
    <row r="89641" ht="15"/>
    <row r="89642" ht="15"/>
    <row r="89643" ht="15"/>
    <row r="89644" ht="15"/>
    <row r="89645" ht="15"/>
    <row r="89646" ht="15"/>
    <row r="89647" ht="15"/>
    <row r="89648" ht="15"/>
    <row r="89649" ht="15"/>
    <row r="89650" ht="15"/>
    <row r="89651" ht="15"/>
    <row r="89652" ht="15"/>
    <row r="89653" ht="15"/>
    <row r="89654" ht="15"/>
    <row r="89655" ht="15"/>
    <row r="89656" ht="15"/>
    <row r="89657" ht="15"/>
    <row r="89658" ht="15"/>
    <row r="89659" ht="15"/>
    <row r="89660" ht="15"/>
    <row r="89661" ht="15"/>
    <row r="89662" ht="15"/>
    <row r="89663" ht="15"/>
    <row r="89664" ht="15"/>
    <row r="89665" ht="15"/>
    <row r="89666" ht="15"/>
    <row r="89667" ht="15"/>
    <row r="89668" ht="15"/>
    <row r="89669" ht="15"/>
    <row r="89670" ht="15"/>
    <row r="89671" ht="15"/>
    <row r="89672" ht="15"/>
    <row r="89673" ht="15"/>
    <row r="89674" ht="15"/>
    <row r="89675" ht="15"/>
    <row r="89676" ht="15"/>
    <row r="89677" ht="15"/>
    <row r="89678" ht="15"/>
    <row r="89679" ht="15"/>
    <row r="89680" ht="15"/>
    <row r="89681" ht="15"/>
    <row r="89682" ht="15"/>
    <row r="89683" ht="15"/>
    <row r="89684" ht="15"/>
    <row r="89685" ht="15"/>
    <row r="89686" ht="15"/>
    <row r="89687" ht="15"/>
    <row r="89688" ht="15"/>
    <row r="89689" ht="15"/>
    <row r="89690" ht="15"/>
    <row r="89691" ht="15"/>
    <row r="89692" ht="15"/>
    <row r="89693" ht="15"/>
    <row r="89694" ht="15"/>
    <row r="89695" ht="15"/>
    <row r="89696" ht="15"/>
    <row r="89697" ht="15"/>
    <row r="89698" ht="15"/>
    <row r="89699" ht="15"/>
    <row r="89700" ht="15"/>
    <row r="89701" ht="15"/>
    <row r="89702" ht="15"/>
    <row r="89703" ht="15"/>
    <row r="89704" ht="15"/>
    <row r="89705" ht="15"/>
    <row r="89706" ht="15"/>
    <row r="89707" ht="15"/>
    <row r="89708" ht="15"/>
    <row r="89709" ht="15"/>
    <row r="89710" ht="15"/>
    <row r="89711" ht="15"/>
    <row r="89712" ht="15"/>
    <row r="89713" ht="15"/>
    <row r="89714" ht="15"/>
    <row r="89715" ht="15"/>
    <row r="89716" ht="15"/>
    <row r="89717" ht="15"/>
    <row r="89718" ht="15"/>
    <row r="89719" ht="15"/>
    <row r="89720" ht="15"/>
    <row r="89721" ht="15"/>
    <row r="89722" ht="15"/>
    <row r="89723" ht="15"/>
    <row r="89724" ht="15"/>
    <row r="89725" ht="15"/>
    <row r="89726" ht="15"/>
    <row r="89727" ht="15"/>
    <row r="89728" ht="15"/>
    <row r="89729" ht="15"/>
    <row r="89730" ht="15"/>
    <row r="89731" ht="15"/>
    <row r="89732" ht="15"/>
    <row r="89733" ht="15"/>
    <row r="89734" ht="15"/>
    <row r="89735" ht="15"/>
    <row r="89736" ht="15"/>
    <row r="89737" ht="15"/>
    <row r="89738" ht="15"/>
    <row r="89739" ht="15"/>
    <row r="89740" ht="15"/>
    <row r="89741" ht="15"/>
    <row r="89742" ht="15"/>
    <row r="89743" ht="15"/>
    <row r="89744" ht="15"/>
    <row r="89745" ht="15"/>
    <row r="89746" ht="15"/>
    <row r="89747" ht="15"/>
    <row r="89748" ht="15"/>
    <row r="89749" ht="15"/>
    <row r="89750" ht="15"/>
    <row r="89751" ht="15"/>
    <row r="89752" ht="15"/>
    <row r="89753" ht="15"/>
    <row r="89754" ht="15"/>
    <row r="89755" ht="15"/>
    <row r="89756" ht="15"/>
    <row r="89757" ht="15"/>
    <row r="89758" ht="15"/>
    <row r="89759" ht="15"/>
    <row r="89760" ht="15"/>
    <row r="89761" ht="15"/>
    <row r="89762" ht="15"/>
    <row r="89763" ht="15"/>
    <row r="89764" ht="15"/>
    <row r="89765" ht="15"/>
    <row r="89766" ht="15"/>
    <row r="89767" ht="15"/>
    <row r="89768" ht="15"/>
    <row r="89769" ht="15"/>
    <row r="89770" ht="15"/>
    <row r="89771" ht="15"/>
    <row r="89772" ht="15"/>
    <row r="89773" ht="15"/>
    <row r="89774" ht="15"/>
    <row r="89775" ht="15"/>
    <row r="89776" ht="15"/>
    <row r="89777" ht="15"/>
    <row r="89778" ht="15"/>
    <row r="89779" ht="15"/>
    <row r="89780" ht="15"/>
    <row r="89781" ht="15"/>
    <row r="89782" ht="15"/>
    <row r="89783" ht="15"/>
    <row r="89784" ht="15"/>
    <row r="89785" ht="15"/>
    <row r="89786" ht="15"/>
    <row r="89787" ht="15"/>
    <row r="89788" ht="15"/>
    <row r="89789" ht="15"/>
    <row r="89790" ht="15"/>
    <row r="89791" ht="15"/>
    <row r="89792" ht="15"/>
    <row r="89793" ht="15"/>
    <row r="89794" ht="15"/>
    <row r="89795" ht="15"/>
    <row r="89796" ht="15"/>
    <row r="89797" ht="15"/>
    <row r="89798" ht="15"/>
    <row r="89799" ht="15"/>
    <row r="89800" ht="15"/>
    <row r="89801" ht="15"/>
    <row r="89802" ht="15"/>
    <row r="89803" ht="15"/>
    <row r="89804" ht="15"/>
    <row r="89805" ht="15"/>
    <row r="89806" ht="15"/>
    <row r="89807" ht="15"/>
    <row r="89808" ht="15"/>
    <row r="89809" ht="15"/>
    <row r="89810" ht="15"/>
    <row r="89811" ht="15"/>
    <row r="89812" ht="15"/>
    <row r="89813" ht="15"/>
    <row r="89814" ht="15"/>
    <row r="89815" ht="15"/>
    <row r="89816" ht="15"/>
    <row r="89817" ht="15"/>
    <row r="89818" ht="15"/>
    <row r="89819" ht="15"/>
    <row r="89820" ht="15"/>
    <row r="89821" ht="15"/>
    <row r="89822" ht="15"/>
    <row r="89823" ht="15"/>
    <row r="89824" ht="15"/>
    <row r="89825" ht="15"/>
    <row r="89826" ht="15"/>
    <row r="89827" ht="15"/>
    <row r="89828" ht="15"/>
    <row r="89829" ht="15"/>
    <row r="89830" ht="15"/>
    <row r="89831" ht="15"/>
    <row r="89832" ht="15"/>
    <row r="89833" ht="15"/>
    <row r="89834" ht="15"/>
    <row r="89835" ht="15"/>
    <row r="89836" ht="15"/>
    <row r="89837" ht="15"/>
    <row r="89838" ht="15"/>
    <row r="89839" ht="15"/>
    <row r="89840" ht="15"/>
    <row r="89841" ht="15"/>
    <row r="89842" ht="15"/>
    <row r="89843" ht="15"/>
    <row r="89844" ht="15"/>
    <row r="89845" ht="15"/>
    <row r="89846" ht="15"/>
    <row r="89847" ht="15"/>
    <row r="89848" ht="15"/>
    <row r="89849" ht="15"/>
    <row r="89850" ht="15"/>
    <row r="89851" ht="15"/>
    <row r="89852" ht="15"/>
    <row r="89853" ht="15"/>
    <row r="89854" ht="15"/>
    <row r="89855" ht="15"/>
    <row r="89856" ht="15"/>
    <row r="89857" ht="15"/>
    <row r="89858" ht="15"/>
    <row r="89859" ht="15"/>
    <row r="89860" ht="15"/>
    <row r="89861" ht="15"/>
    <row r="89862" ht="15"/>
    <row r="89863" ht="15"/>
    <row r="89864" ht="15"/>
    <row r="89865" ht="15"/>
    <row r="89866" ht="15"/>
    <row r="89867" ht="15"/>
    <row r="89868" ht="15"/>
    <row r="89869" ht="15"/>
    <row r="89870" ht="15"/>
    <row r="89871" ht="15"/>
    <row r="89872" ht="15"/>
    <row r="89873" ht="15"/>
    <row r="89874" ht="15"/>
    <row r="89875" ht="15"/>
    <row r="89876" ht="15"/>
    <row r="89877" ht="15"/>
    <row r="89878" ht="15"/>
    <row r="89879" ht="15"/>
    <row r="89880" ht="15"/>
    <row r="89881" ht="15"/>
    <row r="89882" ht="15"/>
    <row r="89883" ht="15"/>
    <row r="89884" ht="15"/>
    <row r="89885" ht="15"/>
    <row r="89886" ht="15"/>
    <row r="89887" ht="15"/>
    <row r="89888" ht="15"/>
    <row r="89889" ht="15"/>
    <row r="89890" ht="15"/>
    <row r="89891" ht="15"/>
    <row r="89892" ht="15"/>
    <row r="89893" ht="15"/>
    <row r="89894" ht="15"/>
    <row r="89895" ht="15"/>
    <row r="89896" ht="15"/>
    <row r="89897" ht="15"/>
    <row r="89898" ht="15"/>
    <row r="89899" ht="15"/>
    <row r="89900" ht="15"/>
    <row r="89901" ht="15"/>
    <row r="89902" ht="15"/>
    <row r="89903" ht="15"/>
    <row r="89904" ht="15"/>
    <row r="89905" ht="15"/>
    <row r="89906" ht="15"/>
    <row r="89907" ht="15"/>
    <row r="89908" ht="15"/>
    <row r="89909" ht="15"/>
    <row r="89910" ht="15"/>
    <row r="89911" ht="15"/>
    <row r="89912" ht="15"/>
    <row r="89913" ht="15"/>
    <row r="89914" ht="15"/>
    <row r="89915" ht="15"/>
    <row r="89916" ht="15"/>
    <row r="89917" ht="15"/>
    <row r="89918" ht="15"/>
    <row r="89919" ht="15"/>
    <row r="89920" ht="15"/>
    <row r="89921" ht="15"/>
    <row r="89922" ht="15"/>
    <row r="89923" ht="15"/>
    <row r="89924" ht="15"/>
    <row r="89925" ht="15"/>
    <row r="89926" ht="15"/>
    <row r="89927" ht="15"/>
    <row r="89928" ht="15"/>
    <row r="89929" ht="15"/>
    <row r="89930" ht="15"/>
    <row r="89931" ht="15"/>
    <row r="89932" ht="15"/>
    <row r="89933" ht="15"/>
    <row r="89934" ht="15"/>
    <row r="89935" ht="15"/>
    <row r="89936" ht="15"/>
    <row r="89937" ht="15"/>
    <row r="89938" ht="15"/>
    <row r="89939" ht="15"/>
    <row r="89940" ht="15"/>
    <row r="89941" ht="15"/>
    <row r="89942" ht="15"/>
    <row r="89943" ht="15"/>
    <row r="89944" ht="15"/>
    <row r="89945" ht="15"/>
    <row r="89946" ht="15"/>
    <row r="89947" ht="15"/>
    <row r="89948" ht="15"/>
    <row r="89949" ht="15"/>
    <row r="89950" ht="15"/>
    <row r="89951" ht="15"/>
    <row r="89952" ht="15"/>
    <row r="89953" ht="15"/>
    <row r="89954" ht="15"/>
    <row r="89955" ht="15"/>
    <row r="89956" ht="15"/>
    <row r="89957" ht="15"/>
    <row r="89958" ht="15"/>
    <row r="89959" ht="15"/>
    <row r="89960" ht="15"/>
    <row r="89961" ht="15"/>
    <row r="89962" ht="15"/>
    <row r="89963" ht="15"/>
    <row r="89964" ht="15"/>
    <row r="89965" ht="15"/>
    <row r="89966" ht="15"/>
    <row r="89967" ht="15"/>
    <row r="89968" ht="15"/>
    <row r="89969" ht="15"/>
    <row r="89970" ht="15"/>
    <row r="89971" ht="15"/>
    <row r="89972" ht="15"/>
    <row r="89973" ht="15"/>
    <row r="89974" ht="15"/>
    <row r="89975" ht="15"/>
    <row r="89976" ht="15"/>
    <row r="89977" ht="15"/>
    <row r="89978" ht="15"/>
    <row r="89979" ht="15"/>
    <row r="89980" ht="15"/>
    <row r="89981" ht="15"/>
    <row r="89982" ht="15"/>
    <row r="89983" ht="15"/>
    <row r="89984" ht="15"/>
    <row r="89985" ht="15"/>
    <row r="89986" ht="15"/>
    <row r="89987" ht="15"/>
    <row r="89988" ht="15"/>
    <row r="89989" ht="15"/>
    <row r="89990" ht="15"/>
    <row r="89991" ht="15"/>
    <row r="89992" ht="15"/>
    <row r="89993" ht="15"/>
    <row r="89994" ht="15"/>
    <row r="89995" ht="15"/>
    <row r="89996" ht="15"/>
    <row r="89997" ht="15"/>
    <row r="89998" ht="15"/>
    <row r="89999" ht="15"/>
    <row r="90000" ht="15"/>
    <row r="90001" ht="15"/>
    <row r="90002" ht="15"/>
    <row r="90003" ht="15"/>
    <row r="90004" ht="15"/>
    <row r="90005" ht="15"/>
    <row r="90006" ht="15"/>
    <row r="90007" ht="15"/>
    <row r="90008" ht="15"/>
    <row r="90009" ht="15"/>
    <row r="90010" ht="15"/>
    <row r="90011" ht="15"/>
    <row r="90012" ht="15"/>
    <row r="90013" ht="15"/>
    <row r="90014" ht="15"/>
    <row r="90015" ht="15"/>
    <row r="90016" ht="15"/>
    <row r="90017" ht="15"/>
    <row r="90018" ht="15"/>
    <row r="90019" ht="15"/>
    <row r="90020" ht="15"/>
    <row r="90021" ht="15"/>
    <row r="90022" ht="15"/>
    <row r="90023" ht="15"/>
    <row r="90024" ht="15"/>
    <row r="90025" ht="15"/>
    <row r="90026" ht="15"/>
    <row r="90027" ht="15"/>
    <row r="90028" ht="15"/>
    <row r="90029" ht="15"/>
    <row r="90030" ht="15"/>
    <row r="90031" ht="15"/>
    <row r="90032" ht="15"/>
    <row r="90033" ht="15"/>
    <row r="90034" ht="15"/>
    <row r="90035" ht="15"/>
    <row r="90036" ht="15"/>
    <row r="90037" ht="15"/>
    <row r="90038" ht="15"/>
    <row r="90039" ht="15"/>
    <row r="90040" ht="15"/>
    <row r="90041" ht="15"/>
    <row r="90042" ht="15"/>
    <row r="90043" ht="15"/>
    <row r="90044" ht="15"/>
    <row r="90045" ht="15"/>
    <row r="90046" ht="15"/>
    <row r="90047" ht="15"/>
    <row r="90048" ht="15"/>
    <row r="90049" ht="15"/>
    <row r="90050" ht="15"/>
    <row r="90051" ht="15"/>
    <row r="90052" ht="15"/>
    <row r="90053" ht="15"/>
    <row r="90054" ht="15"/>
    <row r="90055" ht="15"/>
    <row r="90056" ht="15"/>
    <row r="90057" ht="15"/>
    <row r="90058" ht="15"/>
    <row r="90059" ht="15"/>
    <row r="90060" ht="15"/>
    <row r="90061" ht="15"/>
    <row r="90062" ht="15"/>
    <row r="90063" ht="15"/>
    <row r="90064" ht="15"/>
    <row r="90065" ht="15"/>
    <row r="90066" ht="15"/>
    <row r="90067" ht="15"/>
    <row r="90068" ht="15"/>
    <row r="90069" ht="15"/>
    <row r="90070" ht="15"/>
    <row r="90071" ht="15"/>
    <row r="90072" ht="15"/>
    <row r="90073" ht="15"/>
    <row r="90074" ht="15"/>
    <row r="90075" ht="15"/>
    <row r="90076" ht="15"/>
    <row r="90077" ht="15"/>
    <row r="90078" ht="15"/>
    <row r="90079" ht="15"/>
    <row r="90080" ht="15"/>
    <row r="90081" ht="15"/>
    <row r="90082" ht="15"/>
    <row r="90083" ht="15"/>
    <row r="90084" ht="15"/>
    <row r="90085" ht="15"/>
    <row r="90086" ht="15"/>
    <row r="90087" ht="15"/>
    <row r="90088" ht="15"/>
    <row r="90089" ht="15"/>
    <row r="90090" ht="15"/>
    <row r="90091" ht="15"/>
    <row r="90092" ht="15"/>
    <row r="90093" ht="15"/>
    <row r="90094" ht="15"/>
    <row r="90095" ht="15"/>
    <row r="90096" ht="15"/>
    <row r="90097" ht="15"/>
    <row r="90098" ht="15"/>
    <row r="90099" ht="15"/>
    <row r="90100" ht="15"/>
    <row r="90101" ht="15"/>
    <row r="90102" ht="15"/>
    <row r="90103" ht="15"/>
    <row r="90104" ht="15"/>
    <row r="90105" ht="15"/>
    <row r="90106" ht="15"/>
    <row r="90107" ht="15"/>
    <row r="90108" ht="15"/>
    <row r="90109" ht="15"/>
    <row r="90110" ht="15"/>
    <row r="90111" ht="15"/>
    <row r="90112" ht="15"/>
    <row r="90113" ht="15"/>
    <row r="90114" ht="15"/>
    <row r="90115" ht="15"/>
    <row r="90116" ht="15"/>
    <row r="90117" ht="15"/>
    <row r="90118" ht="15"/>
    <row r="90119" ht="15"/>
    <row r="90120" ht="15"/>
    <row r="90121" ht="15"/>
    <row r="90122" ht="15"/>
    <row r="90123" ht="15"/>
    <row r="90124" ht="15"/>
    <row r="90125" ht="15"/>
    <row r="90126" ht="15"/>
    <row r="90127" ht="15"/>
    <row r="90128" ht="15"/>
    <row r="90129" ht="15"/>
    <row r="90130" ht="15"/>
    <row r="90131" ht="15"/>
    <row r="90132" ht="15"/>
    <row r="90133" ht="15"/>
    <row r="90134" ht="15"/>
    <row r="90135" ht="15"/>
    <row r="90136" ht="15"/>
    <row r="90137" ht="15"/>
    <row r="90138" ht="15"/>
    <row r="90139" ht="15"/>
    <row r="90140" ht="15"/>
    <row r="90141" ht="15"/>
    <row r="90142" ht="15"/>
    <row r="90143" ht="15"/>
    <row r="90144" ht="15"/>
    <row r="90145" ht="15"/>
    <row r="90146" ht="15"/>
    <row r="90147" ht="15"/>
    <row r="90148" ht="15"/>
    <row r="90149" ht="15"/>
    <row r="90150" ht="15"/>
    <row r="90151" ht="15"/>
    <row r="90152" ht="15"/>
    <row r="90153" ht="15"/>
    <row r="90154" ht="15"/>
    <row r="90155" ht="15"/>
    <row r="90156" ht="15"/>
    <row r="90157" ht="15"/>
    <row r="90158" ht="15"/>
    <row r="90159" ht="15"/>
    <row r="90160" ht="15"/>
    <row r="90161" ht="15"/>
    <row r="90162" ht="15"/>
    <row r="90163" ht="15"/>
    <row r="90164" ht="15"/>
    <row r="90165" ht="15"/>
    <row r="90166" ht="15"/>
    <row r="90167" ht="15"/>
    <row r="90168" ht="15"/>
    <row r="90169" ht="15"/>
    <row r="90170" ht="15"/>
    <row r="90171" ht="15"/>
    <row r="90172" ht="15"/>
    <row r="90173" ht="15"/>
    <row r="90174" ht="15"/>
    <row r="90175" ht="15"/>
    <row r="90176" ht="15"/>
    <row r="90177" ht="15"/>
    <row r="90178" ht="15"/>
    <row r="90179" ht="15"/>
    <row r="90180" ht="15"/>
    <row r="90181" ht="15"/>
    <row r="90182" ht="15"/>
    <row r="90183" ht="15"/>
    <row r="90184" ht="15"/>
    <row r="90185" ht="15"/>
    <row r="90186" ht="15"/>
    <row r="90187" ht="15"/>
    <row r="90188" ht="15"/>
    <row r="90189" ht="15"/>
    <row r="90190" ht="15"/>
    <row r="90191" ht="15"/>
    <row r="90192" ht="15"/>
    <row r="90193" ht="15"/>
    <row r="90194" ht="15"/>
    <row r="90195" ht="15"/>
    <row r="90196" ht="15"/>
    <row r="90197" ht="15"/>
    <row r="90198" ht="15"/>
    <row r="90199" ht="15"/>
    <row r="90200" ht="15"/>
    <row r="90201" ht="15"/>
    <row r="90202" ht="15"/>
    <row r="90203" ht="15"/>
    <row r="90204" ht="15"/>
    <row r="90205" ht="15"/>
    <row r="90206" ht="15"/>
    <row r="90207" ht="15"/>
    <row r="90208" ht="15"/>
    <row r="90209" ht="15"/>
    <row r="90210" ht="15"/>
    <row r="90211" ht="15"/>
    <row r="90212" ht="15"/>
    <row r="90213" ht="15"/>
    <row r="90214" ht="15"/>
    <row r="90215" ht="15"/>
    <row r="90216" ht="15"/>
    <row r="90217" ht="15"/>
    <row r="90218" ht="15"/>
    <row r="90219" ht="15"/>
    <row r="90220" ht="15"/>
    <row r="90221" ht="15"/>
    <row r="90222" ht="15"/>
    <row r="90223" ht="15"/>
    <row r="90224" ht="15"/>
    <row r="90225" ht="15"/>
    <row r="90226" ht="15"/>
    <row r="90227" ht="15"/>
    <row r="90228" ht="15"/>
    <row r="90229" ht="15"/>
    <row r="90230" ht="15"/>
    <row r="90231" ht="15"/>
    <row r="90232" ht="15"/>
    <row r="90233" ht="15"/>
    <row r="90234" ht="15"/>
    <row r="90235" ht="15"/>
    <row r="90236" ht="15"/>
    <row r="90237" ht="15"/>
    <row r="90238" ht="15"/>
    <row r="90239" ht="15"/>
    <row r="90240" ht="15"/>
    <row r="90241" ht="15"/>
    <row r="90242" ht="15"/>
    <row r="90243" ht="15"/>
    <row r="90244" ht="15"/>
    <row r="90245" ht="15"/>
    <row r="90246" ht="15"/>
    <row r="90247" ht="15"/>
    <row r="90248" ht="15"/>
    <row r="90249" ht="15"/>
    <row r="90250" ht="15"/>
    <row r="90251" ht="15"/>
    <row r="90252" ht="15"/>
    <row r="90253" ht="15"/>
    <row r="90254" ht="15"/>
    <row r="90255" ht="15"/>
    <row r="90256" ht="15"/>
    <row r="90257" ht="15"/>
    <row r="90258" ht="15"/>
    <row r="90259" ht="15"/>
    <row r="90260" ht="15"/>
    <row r="90261" ht="15"/>
    <row r="90262" ht="15"/>
    <row r="90263" ht="15"/>
    <row r="90264" ht="15"/>
    <row r="90265" ht="15"/>
    <row r="90266" ht="15"/>
    <row r="90267" ht="15"/>
    <row r="90268" ht="15"/>
    <row r="90269" ht="15"/>
    <row r="90270" ht="15"/>
    <row r="90271" ht="15"/>
    <row r="90272" ht="15"/>
    <row r="90273" ht="15"/>
    <row r="90274" ht="15"/>
    <row r="90275" ht="15"/>
    <row r="90276" ht="15"/>
    <row r="90277" ht="15"/>
    <row r="90278" ht="15"/>
    <row r="90279" ht="15"/>
    <row r="90280" ht="15"/>
    <row r="90281" ht="15"/>
    <row r="90282" ht="15"/>
    <row r="90283" ht="15"/>
    <row r="90284" ht="15"/>
    <row r="90285" ht="15"/>
    <row r="90286" ht="15"/>
    <row r="90287" ht="15"/>
    <row r="90288" ht="15"/>
    <row r="90289" ht="15"/>
    <row r="90290" ht="15"/>
    <row r="90291" ht="15"/>
    <row r="90292" ht="15"/>
    <row r="90293" ht="15"/>
    <row r="90294" ht="15"/>
    <row r="90295" ht="15"/>
    <row r="90296" ht="15"/>
    <row r="90297" ht="15"/>
    <row r="90298" ht="15"/>
    <row r="90299" ht="15"/>
    <row r="90300" ht="15"/>
    <row r="90301" ht="15"/>
    <row r="90302" ht="15"/>
    <row r="90303" ht="15"/>
    <row r="90304" ht="15"/>
    <row r="90305" ht="15"/>
    <row r="90306" ht="15"/>
    <row r="90307" ht="15"/>
    <row r="90308" ht="15"/>
    <row r="90309" ht="15"/>
    <row r="90310" ht="15"/>
    <row r="90311" ht="15"/>
    <row r="90312" ht="15"/>
    <row r="90313" ht="15"/>
    <row r="90314" ht="15"/>
    <row r="90315" ht="15"/>
    <row r="90316" ht="15"/>
    <row r="90317" ht="15"/>
    <row r="90318" ht="15"/>
    <row r="90319" ht="15"/>
    <row r="90320" ht="15"/>
    <row r="90321" ht="15"/>
    <row r="90322" ht="15"/>
    <row r="90323" ht="15"/>
    <row r="90324" ht="15"/>
    <row r="90325" ht="15"/>
    <row r="90326" ht="15"/>
    <row r="90327" ht="15"/>
    <row r="90328" ht="15"/>
    <row r="90329" ht="15"/>
    <row r="90330" ht="15"/>
    <row r="90331" ht="15"/>
    <row r="90332" ht="15"/>
    <row r="90333" ht="15"/>
    <row r="90334" ht="15"/>
    <row r="90335" ht="15"/>
    <row r="90336" ht="15"/>
    <row r="90337" ht="15"/>
    <row r="90338" ht="15"/>
    <row r="90339" ht="15"/>
    <row r="90340" ht="15"/>
    <row r="90341" ht="15"/>
    <row r="90342" ht="15"/>
    <row r="90343" ht="15"/>
    <row r="90344" ht="15"/>
    <row r="90345" ht="15"/>
    <row r="90346" ht="15"/>
    <row r="90347" ht="15"/>
    <row r="90348" ht="15"/>
    <row r="90349" ht="15"/>
    <row r="90350" ht="15"/>
    <row r="90351" ht="15"/>
    <row r="90352" ht="15"/>
    <row r="90353" ht="15"/>
    <row r="90354" ht="15"/>
    <row r="90355" ht="15"/>
    <row r="90356" ht="15"/>
    <row r="90357" ht="15"/>
    <row r="90358" ht="15"/>
    <row r="90359" ht="15"/>
    <row r="90360" ht="15"/>
    <row r="90361" ht="15"/>
    <row r="90362" ht="15"/>
    <row r="90363" ht="15"/>
    <row r="90364" ht="15"/>
    <row r="90365" ht="15"/>
    <row r="90366" ht="15"/>
    <row r="90367" ht="15"/>
    <row r="90368" ht="15"/>
    <row r="90369" ht="15"/>
    <row r="90370" ht="15"/>
    <row r="90371" ht="15"/>
    <row r="90372" ht="15"/>
    <row r="90373" ht="15"/>
    <row r="90374" ht="15"/>
    <row r="90375" ht="15"/>
    <row r="90376" ht="15"/>
    <row r="90377" ht="15"/>
    <row r="90378" ht="15"/>
    <row r="90379" ht="15"/>
    <row r="90380" ht="15"/>
    <row r="90381" ht="15"/>
    <row r="90382" ht="15"/>
    <row r="90383" ht="15"/>
    <row r="90384" ht="15"/>
    <row r="90385" ht="15"/>
    <row r="90386" ht="15"/>
    <row r="90387" ht="15"/>
    <row r="90388" ht="15"/>
    <row r="90389" ht="15"/>
    <row r="90390" ht="15"/>
    <row r="90391" ht="15"/>
    <row r="90392" ht="15"/>
    <row r="90393" ht="15"/>
    <row r="90394" ht="15"/>
    <row r="90395" ht="15"/>
    <row r="90396" ht="15"/>
    <row r="90397" ht="15"/>
    <row r="90398" ht="15"/>
    <row r="90399" ht="15"/>
    <row r="90400" ht="15"/>
    <row r="90401" ht="15"/>
    <row r="90402" ht="15"/>
    <row r="90403" ht="15"/>
    <row r="90404" ht="15"/>
    <row r="90405" ht="15"/>
    <row r="90406" ht="15"/>
    <row r="90407" ht="15"/>
    <row r="90408" ht="15"/>
    <row r="90409" ht="15"/>
    <row r="90410" ht="15"/>
    <row r="90411" ht="15"/>
    <row r="90412" ht="15"/>
    <row r="90413" ht="15"/>
    <row r="90414" ht="15"/>
    <row r="90415" ht="15"/>
    <row r="90416" ht="15"/>
    <row r="90417" ht="15"/>
    <row r="90418" ht="15"/>
    <row r="90419" ht="15"/>
    <row r="90420" ht="15"/>
    <row r="90421" ht="15"/>
    <row r="90422" ht="15"/>
    <row r="90423" ht="15"/>
    <row r="90424" ht="15"/>
    <row r="90425" ht="15"/>
    <row r="90426" ht="15"/>
    <row r="90427" ht="15"/>
    <row r="90428" ht="15"/>
    <row r="90429" ht="15"/>
    <row r="90430" ht="15"/>
    <row r="90431" ht="15"/>
    <row r="90432" ht="15"/>
    <row r="90433" ht="15"/>
    <row r="90434" ht="15"/>
    <row r="90435" ht="15"/>
    <row r="90436" ht="15"/>
    <row r="90437" ht="15"/>
    <row r="90438" ht="15"/>
    <row r="90439" ht="15"/>
    <row r="90440" ht="15"/>
    <row r="90441" ht="15"/>
    <row r="90442" ht="15"/>
    <row r="90443" ht="15"/>
    <row r="90444" ht="15"/>
    <row r="90445" ht="15"/>
    <row r="90446" ht="15"/>
    <row r="90447" ht="15"/>
    <row r="90448" ht="15"/>
    <row r="90449" ht="15"/>
    <row r="90450" ht="15"/>
    <row r="90451" ht="15"/>
    <row r="90452" ht="15"/>
    <row r="90453" ht="15"/>
    <row r="90454" ht="15"/>
    <row r="90455" ht="15"/>
    <row r="90456" ht="15"/>
    <row r="90457" ht="15"/>
    <row r="90458" ht="15"/>
    <row r="90459" ht="15"/>
    <row r="90460" ht="15"/>
    <row r="90461" ht="15"/>
    <row r="90462" ht="15"/>
    <row r="90463" ht="15"/>
    <row r="90464" ht="15"/>
    <row r="90465" ht="15"/>
    <row r="90466" ht="15"/>
    <row r="90467" ht="15"/>
    <row r="90468" ht="15"/>
    <row r="90469" ht="15"/>
    <row r="90470" ht="15"/>
    <row r="90471" ht="15"/>
    <row r="90472" ht="15"/>
    <row r="90473" ht="15"/>
    <row r="90474" ht="15"/>
    <row r="90475" ht="15"/>
    <row r="90476" ht="15"/>
    <row r="90477" ht="15"/>
    <row r="90478" ht="15"/>
    <row r="90479" ht="15"/>
    <row r="90480" ht="15"/>
    <row r="90481" ht="15"/>
    <row r="90482" ht="15"/>
    <row r="90483" ht="15"/>
    <row r="90484" ht="15"/>
    <row r="90485" ht="15"/>
    <row r="90486" ht="15"/>
    <row r="90487" ht="15"/>
    <row r="90488" ht="15"/>
    <row r="90489" ht="15"/>
    <row r="90490" ht="15"/>
    <row r="90491" ht="15"/>
    <row r="90492" ht="15"/>
    <row r="90493" ht="15"/>
    <row r="90494" ht="15"/>
    <row r="90495" ht="15"/>
    <row r="90496" ht="15"/>
    <row r="90497" ht="15"/>
    <row r="90498" ht="15"/>
    <row r="90499" ht="15"/>
    <row r="90500" ht="15"/>
    <row r="90501" ht="15"/>
    <row r="90502" ht="15"/>
    <row r="90503" ht="15"/>
    <row r="90504" ht="15"/>
    <row r="90505" ht="15"/>
    <row r="90506" ht="15"/>
    <row r="90507" ht="15"/>
    <row r="90508" ht="15"/>
    <row r="90509" ht="15"/>
    <row r="90510" ht="15"/>
    <row r="90511" ht="15"/>
    <row r="90512" ht="15"/>
    <row r="90513" ht="15"/>
    <row r="90514" ht="15"/>
    <row r="90515" ht="15"/>
    <row r="90516" ht="15"/>
    <row r="90517" ht="15"/>
    <row r="90518" ht="15"/>
    <row r="90519" ht="15"/>
    <row r="90520" ht="15"/>
    <row r="90521" ht="15"/>
    <row r="90522" ht="15"/>
    <row r="90523" ht="15"/>
    <row r="90524" ht="15"/>
    <row r="90525" ht="15"/>
    <row r="90526" ht="15"/>
    <row r="90527" ht="15"/>
    <row r="90528" ht="15"/>
    <row r="90529" ht="15"/>
    <row r="90530" ht="15"/>
    <row r="90531" ht="15"/>
    <row r="90532" ht="15"/>
    <row r="90533" ht="15"/>
    <row r="90534" ht="15"/>
    <row r="90535" ht="15"/>
    <row r="90536" ht="15"/>
    <row r="90537" ht="15"/>
    <row r="90538" ht="15"/>
    <row r="90539" ht="15"/>
    <row r="90540" ht="15"/>
    <row r="90541" ht="15"/>
    <row r="90542" ht="15"/>
    <row r="90543" ht="15"/>
    <row r="90544" ht="15"/>
    <row r="90545" ht="15"/>
    <row r="90546" ht="15"/>
    <row r="90547" ht="15"/>
    <row r="90548" ht="15"/>
    <row r="90549" ht="15"/>
    <row r="90550" ht="15"/>
    <row r="90551" ht="15"/>
    <row r="90552" ht="15"/>
    <row r="90553" ht="15"/>
    <row r="90554" ht="15"/>
    <row r="90555" ht="15"/>
    <row r="90556" ht="15"/>
    <row r="90557" ht="15"/>
    <row r="90558" ht="15"/>
    <row r="90559" ht="15"/>
    <row r="90560" ht="15"/>
    <row r="90561" ht="15"/>
    <row r="90562" ht="15"/>
    <row r="90563" ht="15"/>
    <row r="90564" ht="15"/>
    <row r="90565" ht="15"/>
    <row r="90566" ht="15"/>
    <row r="90567" ht="15"/>
    <row r="90568" ht="15"/>
    <row r="90569" ht="15"/>
    <row r="90570" ht="15"/>
    <row r="90571" ht="15"/>
    <row r="90572" ht="15"/>
    <row r="90573" ht="15"/>
    <row r="90574" ht="15"/>
    <row r="90575" ht="15"/>
    <row r="90576" ht="15"/>
    <row r="90577" ht="15"/>
    <row r="90578" ht="15"/>
    <row r="90579" ht="15"/>
    <row r="90580" ht="15"/>
    <row r="90581" ht="15"/>
    <row r="90582" ht="15"/>
    <row r="90583" ht="15"/>
    <row r="90584" ht="15"/>
    <row r="90585" ht="15"/>
    <row r="90586" ht="15"/>
    <row r="90587" ht="15"/>
    <row r="90588" ht="15"/>
    <row r="90589" ht="15"/>
    <row r="90590" ht="15"/>
    <row r="90591" ht="15"/>
    <row r="90592" ht="15"/>
    <row r="90593" ht="15"/>
    <row r="90594" ht="15"/>
    <row r="90595" ht="15"/>
    <row r="90596" ht="15"/>
    <row r="90597" ht="15"/>
    <row r="90598" ht="15"/>
    <row r="90599" ht="15"/>
    <row r="90600" ht="15"/>
    <row r="90601" ht="15"/>
    <row r="90602" ht="15"/>
    <row r="90603" ht="15"/>
    <row r="90604" ht="15"/>
    <row r="90605" ht="15"/>
    <row r="90606" ht="15"/>
    <row r="90607" ht="15"/>
    <row r="90608" ht="15"/>
    <row r="90609" ht="15"/>
    <row r="90610" ht="15"/>
    <row r="90611" ht="15"/>
    <row r="90612" ht="15"/>
    <row r="90613" ht="15"/>
    <row r="90614" ht="15"/>
    <row r="90615" ht="15"/>
    <row r="90616" ht="15"/>
    <row r="90617" ht="15"/>
    <row r="90618" ht="15"/>
    <row r="90619" ht="15"/>
    <row r="90620" ht="15"/>
    <row r="90621" ht="15"/>
    <row r="90622" ht="15"/>
    <row r="90623" ht="15"/>
    <row r="90624" ht="15"/>
    <row r="90625" ht="15"/>
    <row r="90626" ht="15"/>
    <row r="90627" ht="15"/>
    <row r="90628" ht="15"/>
    <row r="90629" ht="15"/>
    <row r="90630" ht="15"/>
    <row r="90631" ht="15"/>
    <row r="90632" ht="15"/>
    <row r="90633" ht="15"/>
    <row r="90634" ht="15"/>
    <row r="90635" ht="15"/>
    <row r="90636" ht="15"/>
    <row r="90637" ht="15"/>
    <row r="90638" ht="15"/>
    <row r="90639" ht="15"/>
    <row r="90640" ht="15"/>
    <row r="90641" ht="15"/>
    <row r="90642" ht="15"/>
    <row r="90643" ht="15"/>
    <row r="90644" ht="15"/>
    <row r="90645" ht="15"/>
    <row r="90646" ht="15"/>
    <row r="90647" ht="15"/>
    <row r="90648" ht="15"/>
    <row r="90649" ht="15"/>
    <row r="90650" ht="15"/>
    <row r="90651" ht="15"/>
    <row r="90652" ht="15"/>
    <row r="90653" ht="15"/>
    <row r="90654" ht="15"/>
    <row r="90655" ht="15"/>
    <row r="90656" ht="15"/>
    <row r="90657" ht="15"/>
    <row r="90658" ht="15"/>
    <row r="90659" ht="15"/>
    <row r="90660" ht="15"/>
    <row r="90661" ht="15"/>
    <row r="90662" ht="15"/>
    <row r="90663" ht="15"/>
    <row r="90664" ht="15"/>
    <row r="90665" ht="15"/>
    <row r="90666" ht="15"/>
    <row r="90667" ht="15"/>
    <row r="90668" ht="15"/>
    <row r="90669" ht="15"/>
    <row r="90670" ht="15"/>
    <row r="90671" ht="15"/>
    <row r="90672" ht="15"/>
    <row r="90673" ht="15"/>
    <row r="90674" ht="15"/>
    <row r="90675" ht="15"/>
    <row r="90676" ht="15"/>
    <row r="90677" ht="15"/>
    <row r="90678" ht="15"/>
    <row r="90679" ht="15"/>
    <row r="90680" ht="15"/>
    <row r="90681" ht="15"/>
    <row r="90682" ht="15"/>
    <row r="90683" ht="15"/>
    <row r="90684" ht="15"/>
    <row r="90685" ht="15"/>
    <row r="90686" ht="15"/>
    <row r="90687" ht="15"/>
    <row r="90688" ht="15"/>
    <row r="90689" ht="15"/>
    <row r="90690" ht="15"/>
    <row r="90691" ht="15"/>
    <row r="90692" ht="15"/>
    <row r="90693" ht="15"/>
    <row r="90694" ht="15"/>
    <row r="90695" ht="15"/>
    <row r="90696" ht="15"/>
    <row r="90697" ht="15"/>
    <row r="90698" ht="15"/>
    <row r="90699" ht="15"/>
    <row r="90700" ht="15"/>
    <row r="90701" ht="15"/>
    <row r="90702" ht="15"/>
    <row r="90703" ht="15"/>
    <row r="90704" ht="15"/>
    <row r="90705" ht="15"/>
    <row r="90706" ht="15"/>
    <row r="90707" ht="15"/>
    <row r="90708" ht="15"/>
    <row r="90709" ht="15"/>
    <row r="90710" ht="15"/>
    <row r="90711" ht="15"/>
    <row r="90712" ht="15"/>
    <row r="90713" ht="15"/>
    <row r="90714" ht="15"/>
    <row r="90715" ht="15"/>
    <row r="90716" ht="15"/>
    <row r="90717" ht="15"/>
    <row r="90718" ht="15"/>
    <row r="90719" ht="15"/>
    <row r="90720" ht="15"/>
    <row r="90721" ht="15"/>
    <row r="90722" ht="15"/>
    <row r="90723" ht="15"/>
    <row r="90724" ht="15"/>
    <row r="90725" ht="15"/>
    <row r="90726" ht="15"/>
    <row r="90727" ht="15"/>
    <row r="90728" ht="15"/>
    <row r="90729" ht="15"/>
    <row r="90730" ht="15"/>
    <row r="90731" ht="15"/>
    <row r="90732" ht="15"/>
    <row r="90733" ht="15"/>
    <row r="90734" ht="15"/>
    <row r="90735" ht="15"/>
    <row r="90736" ht="15"/>
    <row r="90737" ht="15"/>
    <row r="90738" ht="15"/>
    <row r="90739" ht="15"/>
    <row r="90740" ht="15"/>
    <row r="90741" ht="15"/>
    <row r="90742" ht="15"/>
    <row r="90743" ht="15"/>
    <row r="90744" ht="15"/>
    <row r="90745" ht="15"/>
    <row r="90746" ht="15"/>
    <row r="90747" ht="15"/>
    <row r="90748" ht="15"/>
    <row r="90749" ht="15"/>
    <row r="90750" ht="15"/>
    <row r="90751" ht="15"/>
    <row r="90752" ht="15"/>
    <row r="90753" ht="15"/>
    <row r="90754" ht="15"/>
    <row r="90755" ht="15"/>
    <row r="90756" ht="15"/>
    <row r="90757" ht="15"/>
    <row r="90758" ht="15"/>
    <row r="90759" ht="15"/>
    <row r="90760" ht="15"/>
    <row r="90761" ht="15"/>
    <row r="90762" ht="15"/>
    <row r="90763" ht="15"/>
    <row r="90764" ht="15"/>
    <row r="90765" ht="15"/>
    <row r="90766" ht="15"/>
    <row r="90767" ht="15"/>
    <row r="90768" ht="15"/>
    <row r="90769" ht="15"/>
    <row r="90770" ht="15"/>
    <row r="90771" ht="15"/>
    <row r="90772" ht="15"/>
    <row r="90773" ht="15"/>
    <row r="90774" ht="15"/>
    <row r="90775" ht="15"/>
    <row r="90776" ht="15"/>
    <row r="90777" ht="15"/>
    <row r="90778" ht="15"/>
    <row r="90779" ht="15"/>
    <row r="90780" ht="15"/>
    <row r="90781" ht="15"/>
    <row r="90782" ht="15"/>
    <row r="90783" ht="15"/>
    <row r="90784" ht="15"/>
    <row r="90785" ht="15"/>
    <row r="90786" ht="15"/>
    <row r="90787" ht="15"/>
    <row r="90788" ht="15"/>
    <row r="90789" ht="15"/>
    <row r="90790" ht="15"/>
    <row r="90791" ht="15"/>
    <row r="90792" ht="15"/>
    <row r="90793" ht="15"/>
    <row r="90794" ht="15"/>
    <row r="90795" ht="15"/>
    <row r="90796" ht="15"/>
    <row r="90797" ht="15"/>
    <row r="90798" ht="15"/>
    <row r="90799" ht="15"/>
    <row r="90800" ht="15"/>
    <row r="90801" ht="15"/>
    <row r="90802" ht="15"/>
    <row r="90803" ht="15"/>
    <row r="90804" ht="15"/>
    <row r="90805" ht="15"/>
    <row r="90806" ht="15"/>
    <row r="90807" ht="15"/>
    <row r="90808" ht="15"/>
    <row r="90809" ht="15"/>
    <row r="90810" ht="15"/>
    <row r="90811" ht="15"/>
    <row r="90812" ht="15"/>
    <row r="90813" ht="15"/>
    <row r="90814" ht="15"/>
    <row r="90815" ht="15"/>
    <row r="90816" ht="15"/>
    <row r="90817" ht="15"/>
    <row r="90818" ht="15"/>
    <row r="90819" ht="15"/>
    <row r="90820" ht="15"/>
    <row r="90821" ht="15"/>
    <row r="90822" ht="15"/>
    <row r="90823" ht="15"/>
    <row r="90824" ht="15"/>
    <row r="90825" ht="15"/>
    <row r="90826" ht="15"/>
    <row r="90827" ht="15"/>
    <row r="90828" ht="15"/>
    <row r="90829" ht="15"/>
    <row r="90830" ht="15"/>
    <row r="90831" ht="15"/>
    <row r="90832" ht="15"/>
    <row r="90833" ht="15"/>
    <row r="90834" ht="15"/>
    <row r="90835" ht="15"/>
    <row r="90836" ht="15"/>
    <row r="90837" ht="15"/>
    <row r="90838" ht="15"/>
    <row r="90839" ht="15"/>
    <row r="90840" ht="15"/>
    <row r="90841" ht="15"/>
    <row r="90842" ht="15"/>
    <row r="90843" ht="15"/>
    <row r="90844" ht="15"/>
    <row r="90845" ht="15"/>
    <row r="90846" ht="15"/>
    <row r="90847" ht="15"/>
    <row r="90848" ht="15"/>
    <row r="90849" ht="15"/>
    <row r="90850" ht="15"/>
    <row r="90851" ht="15"/>
    <row r="90852" ht="15"/>
    <row r="90853" ht="15"/>
    <row r="90854" ht="15"/>
    <row r="90855" ht="15"/>
    <row r="90856" ht="15"/>
    <row r="90857" ht="15"/>
    <row r="90858" ht="15"/>
    <row r="90859" ht="15"/>
    <row r="90860" ht="15"/>
    <row r="90861" ht="15"/>
    <row r="90862" ht="15"/>
    <row r="90863" ht="15"/>
    <row r="90864" ht="15"/>
    <row r="90865" ht="15"/>
    <row r="90866" ht="15"/>
    <row r="90867" ht="15"/>
    <row r="90868" ht="15"/>
    <row r="90869" ht="15"/>
    <row r="90870" ht="15"/>
    <row r="90871" ht="15"/>
    <row r="90872" ht="15"/>
    <row r="90873" ht="15"/>
    <row r="90874" ht="15"/>
    <row r="90875" ht="15"/>
    <row r="90876" ht="15"/>
    <row r="90877" ht="15"/>
    <row r="90878" ht="15"/>
    <row r="90879" ht="15"/>
    <row r="90880" ht="15"/>
    <row r="90881" ht="15"/>
    <row r="90882" ht="15"/>
    <row r="90883" ht="15"/>
    <row r="90884" ht="15"/>
    <row r="90885" ht="15"/>
    <row r="90886" ht="15"/>
    <row r="90887" ht="15"/>
    <row r="90888" ht="15"/>
    <row r="90889" ht="15"/>
    <row r="90890" ht="15"/>
    <row r="90891" ht="15"/>
    <row r="90892" ht="15"/>
    <row r="90893" ht="15"/>
    <row r="90894" ht="15"/>
    <row r="90895" ht="15"/>
    <row r="90896" ht="15"/>
    <row r="90897" ht="15"/>
    <row r="90898" ht="15"/>
    <row r="90899" ht="15"/>
    <row r="90900" ht="15"/>
    <row r="90901" ht="15"/>
    <row r="90902" ht="15"/>
    <row r="90903" ht="15"/>
    <row r="90904" ht="15"/>
    <row r="90905" ht="15"/>
    <row r="90906" ht="15"/>
    <row r="90907" ht="15"/>
    <row r="90908" ht="15"/>
    <row r="90909" ht="15"/>
    <row r="90910" ht="15"/>
    <row r="90911" ht="15"/>
    <row r="90912" ht="15"/>
    <row r="90913" ht="15"/>
    <row r="90914" ht="15"/>
    <row r="90915" ht="15"/>
    <row r="90916" ht="15"/>
    <row r="90917" ht="15"/>
    <row r="90918" ht="15"/>
    <row r="90919" ht="15"/>
    <row r="90920" ht="15"/>
    <row r="90921" ht="15"/>
    <row r="90922" ht="15"/>
    <row r="90923" ht="15"/>
    <row r="90924" ht="15"/>
    <row r="90925" ht="15"/>
    <row r="90926" ht="15"/>
    <row r="90927" ht="15"/>
    <row r="90928" ht="15"/>
    <row r="90929" ht="15"/>
    <row r="90930" ht="15"/>
    <row r="90931" ht="15"/>
    <row r="90932" ht="15"/>
    <row r="90933" ht="15"/>
    <row r="90934" ht="15"/>
    <row r="90935" ht="15"/>
    <row r="90936" ht="15"/>
    <row r="90937" ht="15"/>
    <row r="90938" ht="15"/>
    <row r="90939" ht="15"/>
    <row r="90940" ht="15"/>
    <row r="90941" ht="15"/>
    <row r="90942" ht="15"/>
    <row r="90943" ht="15"/>
    <row r="90944" ht="15"/>
    <row r="90945" ht="15"/>
    <row r="90946" ht="15"/>
    <row r="90947" ht="15"/>
    <row r="90948" ht="15"/>
    <row r="90949" ht="15"/>
    <row r="90950" ht="15"/>
    <row r="90951" ht="15"/>
    <row r="90952" ht="15"/>
    <row r="90953" ht="15"/>
    <row r="90954" ht="15"/>
    <row r="90955" ht="15"/>
    <row r="90956" ht="15"/>
    <row r="90957" ht="15"/>
    <row r="90958" ht="15"/>
    <row r="90959" ht="15"/>
    <row r="90960" ht="15"/>
    <row r="90961" ht="15"/>
    <row r="90962" ht="15"/>
    <row r="90963" ht="15"/>
    <row r="90964" ht="15"/>
    <row r="90965" ht="15"/>
    <row r="90966" ht="15"/>
    <row r="90967" ht="15"/>
    <row r="90968" ht="15"/>
    <row r="90969" ht="15"/>
    <row r="90970" ht="15"/>
    <row r="90971" ht="15"/>
    <row r="90972" ht="15"/>
    <row r="90973" ht="15"/>
    <row r="90974" ht="15"/>
    <row r="90975" ht="15"/>
    <row r="90976" ht="15"/>
    <row r="90977" ht="15"/>
    <row r="90978" ht="15"/>
    <row r="90979" ht="15"/>
    <row r="90980" ht="15"/>
    <row r="90981" ht="15"/>
    <row r="90982" ht="15"/>
    <row r="90983" ht="15"/>
    <row r="90984" ht="15"/>
    <row r="90985" ht="15"/>
    <row r="90986" ht="15"/>
    <row r="90987" ht="15"/>
    <row r="90988" ht="15"/>
    <row r="90989" ht="15"/>
    <row r="90990" ht="15"/>
    <row r="90991" ht="15"/>
    <row r="90992" ht="15"/>
    <row r="90993" ht="15"/>
    <row r="90994" ht="15"/>
    <row r="90995" ht="15"/>
    <row r="90996" ht="15"/>
    <row r="90997" ht="15"/>
    <row r="90998" ht="15"/>
    <row r="90999" ht="15"/>
    <row r="91000" ht="15"/>
    <row r="91001" ht="15"/>
    <row r="91002" ht="15"/>
    <row r="91003" ht="15"/>
    <row r="91004" ht="15"/>
    <row r="91005" ht="15"/>
    <row r="91006" ht="15"/>
    <row r="91007" ht="15"/>
    <row r="91008" ht="15"/>
    <row r="91009" ht="15"/>
    <row r="91010" ht="15"/>
    <row r="91011" ht="15"/>
    <row r="91012" ht="15"/>
    <row r="91013" ht="15"/>
    <row r="91014" ht="15"/>
    <row r="91015" ht="15"/>
    <row r="91016" ht="15"/>
    <row r="91017" ht="15"/>
    <row r="91018" ht="15"/>
    <row r="91019" ht="15"/>
    <row r="91020" ht="15"/>
    <row r="91021" ht="15"/>
    <row r="91022" ht="15"/>
    <row r="91023" ht="15"/>
    <row r="91024" ht="15"/>
    <row r="91025" ht="15"/>
    <row r="91026" ht="15"/>
    <row r="91027" ht="15"/>
    <row r="91028" ht="15"/>
    <row r="91029" ht="15"/>
    <row r="91030" ht="15"/>
    <row r="91031" ht="15"/>
    <row r="91032" ht="15"/>
    <row r="91033" ht="15"/>
    <row r="91034" ht="15"/>
    <row r="91035" ht="15"/>
    <row r="91036" ht="15"/>
    <row r="91037" ht="15"/>
    <row r="91038" ht="15"/>
    <row r="91039" ht="15"/>
    <row r="91040" ht="15"/>
    <row r="91041" ht="15"/>
    <row r="91042" ht="15"/>
    <row r="91043" ht="15"/>
    <row r="91044" ht="15"/>
    <row r="91045" ht="15"/>
    <row r="91046" ht="15"/>
    <row r="91047" ht="15"/>
    <row r="91048" ht="15"/>
    <row r="91049" ht="15"/>
    <row r="91050" ht="15"/>
    <row r="91051" ht="15"/>
    <row r="91052" ht="15"/>
    <row r="91053" ht="15"/>
    <row r="91054" ht="15"/>
    <row r="91055" ht="15"/>
    <row r="91056" ht="15"/>
    <row r="91057" ht="15"/>
    <row r="91058" ht="15"/>
    <row r="91059" ht="15"/>
    <row r="91060" ht="15"/>
    <row r="91061" ht="15"/>
    <row r="91062" ht="15"/>
    <row r="91063" ht="15"/>
    <row r="91064" ht="15"/>
    <row r="91065" ht="15"/>
    <row r="91066" ht="15"/>
    <row r="91067" ht="15"/>
    <row r="91068" ht="15"/>
    <row r="91069" ht="15"/>
    <row r="91070" ht="15"/>
    <row r="91071" ht="15"/>
    <row r="91072" ht="15"/>
    <row r="91073" ht="15"/>
    <row r="91074" ht="15"/>
    <row r="91075" ht="15"/>
    <row r="91076" ht="15"/>
    <row r="91077" ht="15"/>
    <row r="91078" ht="15"/>
    <row r="91079" ht="15"/>
    <row r="91080" ht="15"/>
    <row r="91081" ht="15"/>
    <row r="91082" ht="15"/>
    <row r="91083" ht="15"/>
    <row r="91084" ht="15"/>
    <row r="91085" ht="15"/>
    <row r="91086" ht="15"/>
    <row r="91087" ht="15"/>
    <row r="91088" ht="15"/>
    <row r="91089" ht="15"/>
    <row r="91090" ht="15"/>
    <row r="91091" ht="15"/>
    <row r="91092" ht="15"/>
    <row r="91093" ht="15"/>
    <row r="91094" ht="15"/>
    <row r="91095" ht="15"/>
    <row r="91096" ht="15"/>
    <row r="91097" ht="15"/>
    <row r="91098" ht="15"/>
    <row r="91099" ht="15"/>
    <row r="91100" ht="15"/>
    <row r="91101" ht="15"/>
    <row r="91102" ht="15"/>
    <row r="91103" ht="15"/>
    <row r="91104" ht="15"/>
    <row r="91105" ht="15"/>
    <row r="91106" ht="15"/>
    <row r="91107" ht="15"/>
    <row r="91108" ht="15"/>
    <row r="91109" ht="15"/>
    <row r="91110" ht="15"/>
    <row r="91111" ht="15"/>
    <row r="91112" ht="15"/>
    <row r="91113" ht="15"/>
    <row r="91114" ht="15"/>
    <row r="91115" ht="15"/>
    <row r="91116" ht="15"/>
    <row r="91117" ht="15"/>
    <row r="91118" ht="15"/>
    <row r="91119" ht="15"/>
    <row r="91120" ht="15"/>
    <row r="91121" ht="15"/>
    <row r="91122" ht="15"/>
    <row r="91123" ht="15"/>
    <row r="91124" ht="15"/>
    <row r="91125" ht="15"/>
    <row r="91126" ht="15"/>
    <row r="91127" ht="15"/>
    <row r="91128" ht="15"/>
    <row r="91129" ht="15"/>
    <row r="91130" ht="15"/>
    <row r="91131" ht="15"/>
    <row r="91132" ht="15"/>
    <row r="91133" ht="15"/>
    <row r="91134" ht="15"/>
    <row r="91135" ht="15"/>
    <row r="91136" ht="15"/>
    <row r="91137" ht="15"/>
    <row r="91138" ht="15"/>
    <row r="91139" ht="15"/>
    <row r="91140" ht="15"/>
    <row r="91141" ht="15"/>
    <row r="91142" ht="15"/>
    <row r="91143" ht="15"/>
    <row r="91144" ht="15"/>
    <row r="91145" ht="15"/>
    <row r="91146" ht="15"/>
    <row r="91147" ht="15"/>
    <row r="91148" ht="15"/>
    <row r="91149" ht="15"/>
    <row r="91150" ht="15"/>
    <row r="91151" ht="15"/>
    <row r="91152" ht="15"/>
    <row r="91153" ht="15"/>
    <row r="91154" ht="15"/>
    <row r="91155" ht="15"/>
    <row r="91156" ht="15"/>
    <row r="91157" ht="15"/>
    <row r="91158" ht="15"/>
    <row r="91159" ht="15"/>
    <row r="91160" ht="15"/>
    <row r="91161" ht="15"/>
    <row r="91162" ht="15"/>
    <row r="91163" ht="15"/>
    <row r="91164" ht="15"/>
    <row r="91165" ht="15"/>
    <row r="91166" ht="15"/>
    <row r="91167" ht="15"/>
    <row r="91168" ht="15"/>
    <row r="91169" ht="15"/>
    <row r="91170" ht="15"/>
    <row r="91171" ht="15"/>
    <row r="91172" ht="15"/>
    <row r="91173" ht="15"/>
    <row r="91174" ht="15"/>
    <row r="91175" ht="15"/>
    <row r="91176" ht="15"/>
    <row r="91177" ht="15"/>
    <row r="91178" ht="15"/>
    <row r="91179" ht="15"/>
    <row r="91180" ht="15"/>
    <row r="91181" ht="15"/>
    <row r="91182" ht="15"/>
    <row r="91183" ht="15"/>
    <row r="91184" ht="15"/>
    <row r="91185" ht="15"/>
    <row r="91186" ht="15"/>
    <row r="91187" ht="15"/>
    <row r="91188" ht="15"/>
    <row r="91189" ht="15"/>
    <row r="91190" ht="15"/>
    <row r="91191" ht="15"/>
    <row r="91192" ht="15"/>
    <row r="91193" ht="15"/>
    <row r="91194" ht="15"/>
    <row r="91195" ht="15"/>
    <row r="91196" ht="15"/>
    <row r="91197" ht="15"/>
    <row r="91198" ht="15"/>
    <row r="91199" ht="15"/>
    <row r="91200" ht="15"/>
    <row r="91201" ht="15"/>
    <row r="91202" ht="15"/>
    <row r="91203" ht="15"/>
    <row r="91204" ht="15"/>
    <row r="91205" ht="15"/>
    <row r="91206" ht="15"/>
    <row r="91207" ht="15"/>
    <row r="91208" ht="15"/>
    <row r="91209" ht="15"/>
    <row r="91210" ht="15"/>
    <row r="91211" ht="15"/>
    <row r="91212" ht="15"/>
    <row r="91213" ht="15"/>
    <row r="91214" ht="15"/>
    <row r="91215" ht="15"/>
    <row r="91216" ht="15"/>
    <row r="91217" ht="15"/>
    <row r="91218" ht="15"/>
    <row r="91219" ht="15"/>
    <row r="91220" ht="15"/>
    <row r="91221" ht="15"/>
    <row r="91222" ht="15"/>
    <row r="91223" ht="15"/>
    <row r="91224" ht="15"/>
    <row r="91225" ht="15"/>
    <row r="91226" ht="15"/>
    <row r="91227" ht="15"/>
    <row r="91228" ht="15"/>
    <row r="91229" ht="15"/>
    <row r="91230" ht="15"/>
    <row r="91231" ht="15"/>
    <row r="91232" ht="15"/>
    <row r="91233" ht="15"/>
    <row r="91234" ht="15"/>
    <row r="91235" ht="15"/>
    <row r="91236" ht="15"/>
    <row r="91237" ht="15"/>
    <row r="91238" ht="15"/>
    <row r="91239" ht="15"/>
    <row r="91240" ht="15"/>
    <row r="91241" ht="15"/>
    <row r="91242" ht="15"/>
    <row r="91243" ht="15"/>
    <row r="91244" ht="15"/>
    <row r="91245" ht="15"/>
    <row r="91246" ht="15"/>
    <row r="91247" ht="15"/>
    <row r="91248" ht="15"/>
    <row r="91249" ht="15"/>
    <row r="91250" ht="15"/>
    <row r="91251" ht="15"/>
    <row r="91252" ht="15"/>
    <row r="91253" ht="15"/>
    <row r="91254" ht="15"/>
    <row r="91255" ht="15"/>
    <row r="91256" ht="15"/>
    <row r="91257" ht="15"/>
    <row r="91258" ht="15"/>
    <row r="91259" ht="15"/>
    <row r="91260" ht="15"/>
    <row r="91261" ht="15"/>
    <row r="91262" ht="15"/>
    <row r="91263" ht="15"/>
    <row r="91264" ht="15"/>
    <row r="91265" ht="15"/>
    <row r="91266" ht="15"/>
    <row r="91267" ht="15"/>
    <row r="91268" ht="15"/>
    <row r="91269" ht="15"/>
    <row r="91270" ht="15"/>
    <row r="91271" ht="15"/>
    <row r="91272" ht="15"/>
    <row r="91273" ht="15"/>
    <row r="91274" ht="15"/>
    <row r="91275" ht="15"/>
    <row r="91276" ht="15"/>
    <row r="91277" ht="15"/>
    <row r="91278" ht="15"/>
    <row r="91279" ht="15"/>
    <row r="91280" ht="15"/>
    <row r="91281" ht="15"/>
    <row r="91282" ht="15"/>
    <row r="91283" ht="15"/>
    <row r="91284" ht="15"/>
    <row r="91285" ht="15"/>
    <row r="91286" ht="15"/>
    <row r="91287" ht="15"/>
    <row r="91288" ht="15"/>
    <row r="91289" ht="15"/>
    <row r="91290" ht="15"/>
    <row r="91291" ht="15"/>
    <row r="91292" ht="15"/>
    <row r="91293" ht="15"/>
    <row r="91294" ht="15"/>
    <row r="91295" ht="15"/>
    <row r="91296" ht="15"/>
    <row r="91297" ht="15"/>
    <row r="91298" ht="15"/>
    <row r="91299" ht="15"/>
    <row r="91300" ht="15"/>
    <row r="91301" ht="15"/>
    <row r="91302" ht="15"/>
    <row r="91303" ht="15"/>
    <row r="91304" ht="15"/>
    <row r="91305" ht="15"/>
    <row r="91306" ht="15"/>
    <row r="91307" ht="15"/>
    <row r="91308" ht="15"/>
    <row r="91309" ht="15"/>
    <row r="91310" ht="15"/>
    <row r="91311" ht="15"/>
    <row r="91312" ht="15"/>
    <row r="91313" ht="15"/>
    <row r="91314" ht="15"/>
    <row r="91315" ht="15"/>
    <row r="91316" ht="15"/>
    <row r="91317" ht="15"/>
    <row r="91318" ht="15"/>
    <row r="91319" ht="15"/>
    <row r="91320" ht="15"/>
    <row r="91321" ht="15"/>
    <row r="91322" ht="15"/>
    <row r="91323" ht="15"/>
    <row r="91324" ht="15"/>
    <row r="91325" ht="15"/>
    <row r="91326" ht="15"/>
    <row r="91327" ht="15"/>
    <row r="91328" ht="15"/>
    <row r="91329" ht="15"/>
    <row r="91330" ht="15"/>
    <row r="91331" ht="15"/>
    <row r="91332" ht="15"/>
    <row r="91333" ht="15"/>
    <row r="91334" ht="15"/>
    <row r="91335" ht="15"/>
    <row r="91336" ht="15"/>
    <row r="91337" ht="15"/>
    <row r="91338" ht="15"/>
    <row r="91339" ht="15"/>
    <row r="91340" ht="15"/>
    <row r="91341" ht="15"/>
    <row r="91342" ht="15"/>
    <row r="91343" ht="15"/>
    <row r="91344" ht="15"/>
    <row r="91345" ht="15"/>
    <row r="91346" ht="15"/>
    <row r="91347" ht="15"/>
    <row r="91348" ht="15"/>
    <row r="91349" ht="15"/>
    <row r="91350" ht="15"/>
    <row r="91351" ht="15"/>
    <row r="91352" ht="15"/>
    <row r="91353" ht="15"/>
    <row r="91354" ht="15"/>
    <row r="91355" ht="15"/>
    <row r="91356" ht="15"/>
    <row r="91357" ht="15"/>
    <row r="91358" ht="15"/>
    <row r="91359" ht="15"/>
    <row r="91360" ht="15"/>
    <row r="91361" ht="15"/>
    <row r="91362" ht="15"/>
    <row r="91363" ht="15"/>
    <row r="91364" ht="15"/>
    <row r="91365" ht="15"/>
    <row r="91366" ht="15"/>
    <row r="91367" ht="15"/>
    <row r="91368" ht="15"/>
    <row r="91369" ht="15"/>
    <row r="91370" ht="15"/>
    <row r="91371" ht="15"/>
    <row r="91372" ht="15"/>
    <row r="91373" ht="15"/>
    <row r="91374" ht="15"/>
    <row r="91375" ht="15"/>
    <row r="91376" ht="15"/>
    <row r="91377" ht="15"/>
    <row r="91378" ht="15"/>
    <row r="91379" ht="15"/>
    <row r="91380" ht="15"/>
    <row r="91381" ht="15"/>
    <row r="91382" ht="15"/>
    <row r="91383" ht="15"/>
    <row r="91384" ht="15"/>
    <row r="91385" ht="15"/>
    <row r="91386" ht="15"/>
    <row r="91387" ht="15"/>
    <row r="91388" ht="15"/>
    <row r="91389" ht="15"/>
    <row r="91390" ht="15"/>
    <row r="91391" ht="15"/>
    <row r="91392" ht="15"/>
    <row r="91393" ht="15"/>
    <row r="91394" ht="15"/>
    <row r="91395" ht="15"/>
    <row r="91396" ht="15"/>
    <row r="91397" ht="15"/>
    <row r="91398" ht="15"/>
    <row r="91399" ht="15"/>
    <row r="91400" ht="15"/>
    <row r="91401" ht="15"/>
    <row r="91402" ht="15"/>
    <row r="91403" ht="15"/>
    <row r="91404" ht="15"/>
    <row r="91405" ht="15"/>
    <row r="91406" ht="15"/>
    <row r="91407" ht="15"/>
    <row r="91408" ht="15"/>
    <row r="91409" ht="15"/>
    <row r="91410" ht="15"/>
    <row r="91411" ht="15"/>
    <row r="91412" ht="15"/>
    <row r="91413" ht="15"/>
    <row r="91414" ht="15"/>
    <row r="91415" ht="15"/>
    <row r="91416" ht="15"/>
    <row r="91417" ht="15"/>
    <row r="91418" ht="15"/>
    <row r="91419" ht="15"/>
    <row r="91420" ht="15"/>
    <row r="91421" ht="15"/>
    <row r="91422" ht="15"/>
    <row r="91423" ht="15"/>
    <row r="91424" ht="15"/>
    <row r="91425" ht="15"/>
    <row r="91426" ht="15"/>
    <row r="91427" ht="15"/>
    <row r="91428" ht="15"/>
    <row r="91429" ht="15"/>
    <row r="91430" ht="15"/>
    <row r="91431" ht="15"/>
    <row r="91432" ht="15"/>
    <row r="91433" ht="15"/>
    <row r="91434" ht="15"/>
    <row r="91435" ht="15"/>
    <row r="91436" ht="15"/>
    <row r="91437" ht="15"/>
    <row r="91438" ht="15"/>
    <row r="91439" ht="15"/>
    <row r="91440" ht="15"/>
    <row r="91441" ht="15"/>
    <row r="91442" ht="15"/>
    <row r="91443" ht="15"/>
    <row r="91444" ht="15"/>
    <row r="91445" ht="15"/>
    <row r="91446" ht="15"/>
    <row r="91447" ht="15"/>
    <row r="91448" ht="15"/>
    <row r="91449" ht="15"/>
    <row r="91450" ht="15"/>
    <row r="91451" ht="15"/>
    <row r="91452" ht="15"/>
    <row r="91453" ht="15"/>
    <row r="91454" ht="15"/>
    <row r="91455" ht="15"/>
    <row r="91456" ht="15"/>
    <row r="91457" ht="15"/>
    <row r="91458" ht="15"/>
    <row r="91459" ht="15"/>
    <row r="91460" ht="15"/>
    <row r="91461" ht="15"/>
    <row r="91462" ht="15"/>
    <row r="91463" ht="15"/>
    <row r="91464" ht="15"/>
    <row r="91465" ht="15"/>
    <row r="91466" ht="15"/>
    <row r="91467" ht="15"/>
    <row r="91468" ht="15"/>
    <row r="91469" ht="15"/>
    <row r="91470" ht="15"/>
    <row r="91471" ht="15"/>
    <row r="91472" ht="15"/>
    <row r="91473" ht="15"/>
    <row r="91474" ht="15"/>
    <row r="91475" ht="15"/>
    <row r="91476" ht="15"/>
    <row r="91477" ht="15"/>
    <row r="91478" ht="15"/>
    <row r="91479" ht="15"/>
    <row r="91480" ht="15"/>
    <row r="91481" ht="15"/>
    <row r="91482" ht="15"/>
    <row r="91483" ht="15"/>
    <row r="91484" ht="15"/>
    <row r="91485" ht="15"/>
    <row r="91486" ht="15"/>
    <row r="91487" ht="15"/>
    <row r="91488" ht="15"/>
    <row r="91489" ht="15"/>
    <row r="91490" ht="15"/>
    <row r="91491" ht="15"/>
    <row r="91492" ht="15"/>
    <row r="91493" ht="15"/>
    <row r="91494" ht="15"/>
    <row r="91495" ht="15"/>
    <row r="91496" ht="15"/>
    <row r="91497" ht="15"/>
    <row r="91498" ht="15"/>
    <row r="91499" ht="15"/>
    <row r="91500" ht="15"/>
    <row r="91501" ht="15"/>
    <row r="91502" ht="15"/>
    <row r="91503" ht="15"/>
    <row r="91504" ht="15"/>
    <row r="91505" ht="15"/>
    <row r="91506" ht="15"/>
    <row r="91507" ht="15"/>
    <row r="91508" ht="15"/>
    <row r="91509" ht="15"/>
    <row r="91510" ht="15"/>
    <row r="91511" ht="15"/>
    <row r="91512" ht="15"/>
    <row r="91513" ht="15"/>
    <row r="91514" ht="15"/>
    <row r="91515" ht="15"/>
    <row r="91516" ht="15"/>
    <row r="91517" ht="15"/>
    <row r="91518" ht="15"/>
    <row r="91519" ht="15"/>
    <row r="91520" ht="15"/>
    <row r="91521" ht="15"/>
    <row r="91522" ht="15"/>
    <row r="91523" ht="15"/>
    <row r="91524" ht="15"/>
    <row r="91525" ht="15"/>
    <row r="91526" ht="15"/>
    <row r="91527" ht="15"/>
    <row r="91528" ht="15"/>
    <row r="91529" ht="15"/>
    <row r="91530" ht="15"/>
    <row r="91531" ht="15"/>
    <row r="91532" ht="15"/>
    <row r="91533" ht="15"/>
    <row r="91534" ht="15"/>
    <row r="91535" ht="15"/>
    <row r="91536" ht="15"/>
    <row r="91537" ht="15"/>
    <row r="91538" ht="15"/>
    <row r="91539" ht="15"/>
    <row r="91540" ht="15"/>
    <row r="91541" ht="15"/>
    <row r="91542" ht="15"/>
    <row r="91543" ht="15"/>
    <row r="91544" ht="15"/>
    <row r="91545" ht="15"/>
    <row r="91546" ht="15"/>
    <row r="91547" ht="15"/>
    <row r="91548" ht="15"/>
    <row r="91549" ht="15"/>
    <row r="91550" ht="15"/>
    <row r="91551" ht="15"/>
    <row r="91552" ht="15"/>
    <row r="91553" ht="15"/>
    <row r="91554" ht="15"/>
    <row r="91555" ht="15"/>
    <row r="91556" ht="15"/>
    <row r="91557" ht="15"/>
    <row r="91558" ht="15"/>
    <row r="91559" ht="15"/>
    <row r="91560" ht="15"/>
    <row r="91561" ht="15"/>
    <row r="91562" ht="15"/>
    <row r="91563" ht="15"/>
    <row r="91564" ht="15"/>
    <row r="91565" ht="15"/>
    <row r="91566" ht="15"/>
    <row r="91567" ht="15"/>
    <row r="91568" ht="15"/>
    <row r="91569" ht="15"/>
    <row r="91570" ht="15"/>
    <row r="91571" ht="15"/>
    <row r="91572" ht="15"/>
    <row r="91573" ht="15"/>
    <row r="91574" ht="15"/>
    <row r="91575" ht="15"/>
    <row r="91576" ht="15"/>
    <row r="91577" ht="15"/>
    <row r="91578" ht="15"/>
    <row r="91579" ht="15"/>
    <row r="91580" ht="15"/>
    <row r="91581" ht="15"/>
    <row r="91582" ht="15"/>
    <row r="91583" ht="15"/>
    <row r="91584" ht="15"/>
    <row r="91585" ht="15"/>
    <row r="91586" ht="15"/>
    <row r="91587" ht="15"/>
    <row r="91588" ht="15"/>
    <row r="91589" ht="15"/>
    <row r="91590" ht="15"/>
    <row r="91591" ht="15"/>
    <row r="91592" ht="15"/>
    <row r="91593" ht="15"/>
    <row r="91594" ht="15"/>
    <row r="91595" ht="15"/>
    <row r="91596" ht="15"/>
    <row r="91597" ht="15"/>
    <row r="91598" ht="15"/>
    <row r="91599" ht="15"/>
    <row r="91600" ht="15"/>
    <row r="91601" ht="15"/>
    <row r="91602" ht="15"/>
    <row r="91603" ht="15"/>
    <row r="91604" ht="15"/>
    <row r="91605" ht="15"/>
    <row r="91606" ht="15"/>
    <row r="91607" ht="15"/>
    <row r="91608" ht="15"/>
    <row r="91609" ht="15"/>
    <row r="91610" ht="15"/>
    <row r="91611" ht="15"/>
    <row r="91612" ht="15"/>
    <row r="91613" ht="15"/>
    <row r="91614" ht="15"/>
    <row r="91615" ht="15"/>
    <row r="91616" ht="15"/>
    <row r="91617" ht="15"/>
    <row r="91618" ht="15"/>
    <row r="91619" ht="15"/>
    <row r="91620" ht="15"/>
    <row r="91621" ht="15"/>
    <row r="91622" ht="15"/>
    <row r="91623" ht="15"/>
    <row r="91624" ht="15"/>
    <row r="91625" ht="15"/>
    <row r="91626" ht="15"/>
    <row r="91627" ht="15"/>
    <row r="91628" ht="15"/>
    <row r="91629" ht="15"/>
    <row r="91630" ht="15"/>
    <row r="91631" ht="15"/>
    <row r="91632" ht="15"/>
    <row r="91633" ht="15"/>
    <row r="91634" ht="15"/>
    <row r="91635" ht="15"/>
    <row r="91636" ht="15"/>
    <row r="91637" ht="15"/>
    <row r="91638" ht="15"/>
    <row r="91639" ht="15"/>
    <row r="91640" ht="15"/>
    <row r="91641" ht="15"/>
    <row r="91642" ht="15"/>
    <row r="91643" ht="15"/>
    <row r="91644" ht="15"/>
    <row r="91645" ht="15"/>
    <row r="91646" ht="15"/>
    <row r="91647" ht="15"/>
    <row r="91648" ht="15"/>
    <row r="91649" ht="15"/>
    <row r="91650" ht="15"/>
    <row r="91651" ht="15"/>
    <row r="91652" ht="15"/>
    <row r="91653" ht="15"/>
    <row r="91654" ht="15"/>
    <row r="91655" ht="15"/>
    <row r="91656" ht="15"/>
    <row r="91657" ht="15"/>
    <row r="91658" ht="15"/>
    <row r="91659" ht="15"/>
    <row r="91660" ht="15"/>
    <row r="91661" ht="15"/>
    <row r="91662" ht="15"/>
    <row r="91663" ht="15"/>
    <row r="91664" ht="15"/>
    <row r="91665" ht="15"/>
    <row r="91666" ht="15"/>
    <row r="91667" ht="15"/>
    <row r="91668" ht="15"/>
    <row r="91669" ht="15"/>
    <row r="91670" ht="15"/>
    <row r="91671" ht="15"/>
    <row r="91672" ht="15"/>
    <row r="91673" ht="15"/>
    <row r="91674" ht="15"/>
    <row r="91675" ht="15"/>
    <row r="91676" ht="15"/>
    <row r="91677" ht="15"/>
    <row r="91678" ht="15"/>
    <row r="91679" ht="15"/>
    <row r="91680" ht="15"/>
    <row r="91681" ht="15"/>
    <row r="91682" ht="15"/>
    <row r="91683" ht="15"/>
    <row r="91684" ht="15"/>
    <row r="91685" ht="15"/>
    <row r="91686" ht="15"/>
    <row r="91687" ht="15"/>
    <row r="91688" ht="15"/>
    <row r="91689" ht="15"/>
    <row r="91690" ht="15"/>
    <row r="91691" ht="15"/>
    <row r="91692" ht="15"/>
    <row r="91693" ht="15"/>
    <row r="91694" ht="15"/>
    <row r="91695" ht="15"/>
    <row r="91696" ht="15"/>
    <row r="91697" ht="15"/>
    <row r="91698" ht="15"/>
    <row r="91699" ht="15"/>
    <row r="91700" ht="15"/>
    <row r="91701" ht="15"/>
    <row r="91702" ht="15"/>
    <row r="91703" ht="15"/>
    <row r="91704" ht="15"/>
    <row r="91705" ht="15"/>
    <row r="91706" ht="15"/>
    <row r="91707" ht="15"/>
    <row r="91708" ht="15"/>
    <row r="91709" ht="15"/>
    <row r="91710" ht="15"/>
    <row r="91711" ht="15"/>
    <row r="91712" ht="15"/>
    <row r="91713" ht="15"/>
    <row r="91714" ht="15"/>
    <row r="91715" ht="15"/>
    <row r="91716" ht="15"/>
    <row r="91717" ht="15"/>
    <row r="91718" ht="15"/>
    <row r="91719" ht="15"/>
    <row r="91720" ht="15"/>
    <row r="91721" ht="15"/>
    <row r="91722" ht="15"/>
    <row r="91723" ht="15"/>
    <row r="91724" ht="15"/>
    <row r="91725" ht="15"/>
    <row r="91726" ht="15"/>
    <row r="91727" ht="15"/>
    <row r="91728" ht="15"/>
    <row r="91729" ht="15"/>
    <row r="91730" ht="15"/>
    <row r="91731" ht="15"/>
    <row r="91732" ht="15"/>
    <row r="91733" ht="15"/>
    <row r="91734" ht="15"/>
    <row r="91735" ht="15"/>
    <row r="91736" ht="15"/>
    <row r="91737" ht="15"/>
    <row r="91738" ht="15"/>
    <row r="91739" ht="15"/>
    <row r="91740" ht="15"/>
    <row r="91741" ht="15"/>
    <row r="91742" ht="15"/>
    <row r="91743" ht="15"/>
    <row r="91744" ht="15"/>
    <row r="91745" ht="15"/>
    <row r="91746" ht="15"/>
    <row r="91747" ht="15"/>
    <row r="91748" ht="15"/>
    <row r="91749" ht="15"/>
    <row r="91750" ht="15"/>
    <row r="91751" ht="15"/>
    <row r="91752" ht="15"/>
    <row r="91753" ht="15"/>
    <row r="91754" ht="15"/>
    <row r="91755" ht="15"/>
    <row r="91756" ht="15"/>
    <row r="91757" ht="15"/>
    <row r="91758" ht="15"/>
    <row r="91759" ht="15"/>
    <row r="91760" ht="15"/>
    <row r="91761" ht="15"/>
    <row r="91762" ht="15"/>
    <row r="91763" ht="15"/>
    <row r="91764" ht="15"/>
    <row r="91765" ht="15"/>
    <row r="91766" ht="15"/>
    <row r="91767" ht="15"/>
    <row r="91768" ht="15"/>
    <row r="91769" ht="15"/>
    <row r="91770" ht="15"/>
    <row r="91771" ht="15"/>
    <row r="91772" ht="15"/>
    <row r="91773" ht="15"/>
    <row r="91774" ht="15"/>
    <row r="91775" ht="15"/>
    <row r="91776" ht="15"/>
    <row r="91777" ht="15"/>
    <row r="91778" ht="15"/>
    <row r="91779" ht="15"/>
    <row r="91780" ht="15"/>
    <row r="91781" ht="15"/>
    <row r="91782" ht="15"/>
    <row r="91783" ht="15"/>
    <row r="91784" ht="15"/>
    <row r="91785" ht="15"/>
    <row r="91786" ht="15"/>
    <row r="91787" ht="15"/>
    <row r="91788" ht="15"/>
    <row r="91789" ht="15"/>
    <row r="91790" ht="15"/>
    <row r="91791" ht="15"/>
    <row r="91792" ht="15"/>
    <row r="91793" ht="15"/>
    <row r="91794" ht="15"/>
    <row r="91795" ht="15"/>
    <row r="91796" ht="15"/>
    <row r="91797" ht="15"/>
    <row r="91798" ht="15"/>
    <row r="91799" ht="15"/>
    <row r="91800" ht="15"/>
    <row r="91801" ht="15"/>
    <row r="91802" ht="15"/>
    <row r="91803" ht="15"/>
    <row r="91804" ht="15"/>
    <row r="91805" ht="15"/>
    <row r="91806" ht="15"/>
    <row r="91807" ht="15"/>
    <row r="91808" ht="15"/>
    <row r="91809" ht="15"/>
    <row r="91810" ht="15"/>
    <row r="91811" ht="15"/>
    <row r="91812" ht="15"/>
    <row r="91813" ht="15"/>
    <row r="91814" ht="15"/>
    <row r="91815" ht="15"/>
    <row r="91816" ht="15"/>
    <row r="91817" ht="15"/>
    <row r="91818" ht="15"/>
    <row r="91819" ht="15"/>
    <row r="91820" ht="15"/>
    <row r="91821" ht="15"/>
    <row r="91822" ht="15"/>
    <row r="91823" ht="15"/>
    <row r="91824" ht="15"/>
    <row r="91825" ht="15"/>
    <row r="91826" ht="15"/>
    <row r="91827" ht="15"/>
    <row r="91828" ht="15"/>
    <row r="91829" ht="15"/>
    <row r="91830" ht="15"/>
    <row r="91831" ht="15"/>
    <row r="91832" ht="15"/>
    <row r="91833" ht="15"/>
    <row r="91834" ht="15"/>
    <row r="91835" ht="15"/>
    <row r="91836" ht="15"/>
    <row r="91837" ht="15"/>
    <row r="91838" ht="15"/>
    <row r="91839" ht="15"/>
    <row r="91840" ht="15"/>
    <row r="91841" ht="15"/>
    <row r="91842" ht="15"/>
    <row r="91843" ht="15"/>
    <row r="91844" ht="15"/>
    <row r="91845" ht="15"/>
    <row r="91846" ht="15"/>
    <row r="91847" ht="15"/>
    <row r="91848" ht="15"/>
    <row r="91849" ht="15"/>
    <row r="91850" ht="15"/>
    <row r="91851" ht="15"/>
    <row r="91852" ht="15"/>
    <row r="91853" ht="15"/>
    <row r="91854" ht="15"/>
    <row r="91855" ht="15"/>
    <row r="91856" ht="15"/>
    <row r="91857" ht="15"/>
    <row r="91858" ht="15"/>
    <row r="91859" ht="15"/>
    <row r="91860" ht="15"/>
    <row r="91861" ht="15"/>
    <row r="91862" ht="15"/>
    <row r="91863" ht="15"/>
    <row r="91864" ht="15"/>
    <row r="91865" ht="15"/>
    <row r="91866" ht="15"/>
    <row r="91867" ht="15"/>
    <row r="91868" ht="15"/>
    <row r="91869" ht="15"/>
    <row r="91870" ht="15"/>
    <row r="91871" ht="15"/>
    <row r="91872" ht="15"/>
    <row r="91873" ht="15"/>
    <row r="91874" ht="15"/>
    <row r="91875" ht="15"/>
    <row r="91876" ht="15"/>
    <row r="91877" ht="15"/>
    <row r="91878" ht="15"/>
    <row r="91879" ht="15"/>
    <row r="91880" ht="15"/>
    <row r="91881" ht="15"/>
    <row r="91882" ht="15"/>
    <row r="91883" ht="15"/>
    <row r="91884" ht="15"/>
    <row r="91885" ht="15"/>
    <row r="91886" ht="15"/>
    <row r="91887" ht="15"/>
    <row r="91888" ht="15"/>
    <row r="91889" ht="15"/>
    <row r="91890" ht="15"/>
    <row r="91891" ht="15"/>
    <row r="91892" ht="15"/>
    <row r="91893" ht="15"/>
    <row r="91894" ht="15"/>
    <row r="91895" ht="15"/>
    <row r="91896" ht="15"/>
    <row r="91897" ht="15"/>
    <row r="91898" ht="15"/>
    <row r="91899" ht="15"/>
    <row r="91900" ht="15"/>
    <row r="91901" ht="15"/>
    <row r="91902" ht="15"/>
    <row r="91903" ht="15"/>
    <row r="91904" ht="15"/>
    <row r="91905" ht="15"/>
    <row r="91906" ht="15"/>
    <row r="91907" ht="15"/>
    <row r="91908" ht="15"/>
    <row r="91909" ht="15"/>
    <row r="91910" ht="15"/>
    <row r="91911" ht="15"/>
    <row r="91912" ht="15"/>
    <row r="91913" ht="15"/>
    <row r="91914" ht="15"/>
    <row r="91915" ht="15"/>
    <row r="91916" ht="15"/>
    <row r="91917" ht="15"/>
    <row r="91918" ht="15"/>
    <row r="91919" ht="15"/>
    <row r="91920" ht="15"/>
    <row r="91921" ht="15"/>
    <row r="91922" ht="15"/>
    <row r="91923" ht="15"/>
    <row r="91924" ht="15"/>
    <row r="91925" ht="15"/>
    <row r="91926" ht="15"/>
    <row r="91927" ht="15"/>
    <row r="91928" ht="15"/>
    <row r="91929" ht="15"/>
    <row r="91930" ht="15"/>
    <row r="91931" ht="15"/>
    <row r="91932" ht="15"/>
    <row r="91933" ht="15"/>
    <row r="91934" ht="15"/>
    <row r="91935" ht="15"/>
    <row r="91936" ht="15"/>
    <row r="91937" ht="15"/>
    <row r="91938" ht="15"/>
    <row r="91939" ht="15"/>
    <row r="91940" ht="15"/>
    <row r="91941" ht="15"/>
    <row r="91942" ht="15"/>
    <row r="91943" ht="15"/>
    <row r="91944" ht="15"/>
    <row r="91945" ht="15"/>
    <row r="91946" ht="15"/>
    <row r="91947" ht="15"/>
    <row r="91948" ht="15"/>
    <row r="91949" ht="15"/>
    <row r="91950" ht="15"/>
    <row r="91951" ht="15"/>
    <row r="91952" ht="15"/>
    <row r="91953" ht="15"/>
    <row r="91954" ht="15"/>
    <row r="91955" ht="15"/>
    <row r="91956" ht="15"/>
    <row r="91957" ht="15"/>
    <row r="91958" ht="15"/>
    <row r="91959" ht="15"/>
    <row r="91960" ht="15"/>
    <row r="91961" ht="15"/>
    <row r="91962" ht="15"/>
    <row r="91963" ht="15"/>
    <row r="91964" ht="15"/>
    <row r="91965" ht="15"/>
    <row r="91966" ht="15"/>
    <row r="91967" ht="15"/>
    <row r="91968" ht="15"/>
    <row r="91969" ht="15"/>
    <row r="91970" ht="15"/>
    <row r="91971" ht="15"/>
    <row r="91972" ht="15"/>
    <row r="91973" ht="15"/>
    <row r="91974" ht="15"/>
    <row r="91975" ht="15"/>
    <row r="91976" ht="15"/>
    <row r="91977" ht="15"/>
    <row r="91978" ht="15"/>
    <row r="91979" ht="15"/>
    <row r="91980" ht="15"/>
    <row r="91981" ht="15"/>
    <row r="91982" ht="15"/>
    <row r="91983" ht="15"/>
    <row r="91984" ht="15"/>
    <row r="91985" ht="15"/>
    <row r="91986" ht="15"/>
    <row r="91987" ht="15"/>
    <row r="91988" ht="15"/>
    <row r="91989" ht="15"/>
    <row r="91990" ht="15"/>
    <row r="91991" ht="15"/>
    <row r="91992" ht="15"/>
    <row r="91993" ht="15"/>
    <row r="91994" ht="15"/>
    <row r="91995" ht="15"/>
    <row r="91996" ht="15"/>
    <row r="91997" ht="15"/>
    <row r="91998" ht="15"/>
    <row r="91999" ht="15"/>
    <row r="92000" ht="15"/>
    <row r="92001" ht="15"/>
    <row r="92002" ht="15"/>
    <row r="92003" ht="15"/>
    <row r="92004" ht="15"/>
    <row r="92005" ht="15"/>
    <row r="92006" ht="15"/>
    <row r="92007" ht="15"/>
    <row r="92008" ht="15"/>
    <row r="92009" ht="15"/>
    <row r="92010" ht="15"/>
    <row r="92011" ht="15"/>
    <row r="92012" ht="15"/>
    <row r="92013" ht="15"/>
    <row r="92014" ht="15"/>
    <row r="92015" ht="15"/>
    <row r="92016" ht="15"/>
    <row r="92017" ht="15"/>
    <row r="92018" ht="15"/>
    <row r="92019" ht="15"/>
    <row r="92020" ht="15"/>
    <row r="92021" ht="15"/>
    <row r="92022" ht="15"/>
    <row r="92023" ht="15"/>
    <row r="92024" ht="15"/>
    <row r="92025" ht="15"/>
    <row r="92026" ht="15"/>
    <row r="92027" ht="15"/>
    <row r="92028" ht="15"/>
    <row r="92029" ht="15"/>
    <row r="92030" ht="15"/>
    <row r="92031" ht="15"/>
    <row r="92032" ht="15"/>
    <row r="92033" ht="15"/>
    <row r="92034" ht="15"/>
    <row r="92035" ht="15"/>
    <row r="92036" ht="15"/>
    <row r="92037" ht="15"/>
    <row r="92038" ht="15"/>
    <row r="92039" ht="15"/>
    <row r="92040" ht="15"/>
    <row r="92041" ht="15"/>
    <row r="92042" ht="15"/>
    <row r="92043" ht="15"/>
    <row r="92044" ht="15"/>
    <row r="92045" ht="15"/>
    <row r="92046" ht="15"/>
    <row r="92047" ht="15"/>
    <row r="92048" ht="15"/>
    <row r="92049" ht="15"/>
    <row r="92050" ht="15"/>
    <row r="92051" ht="15"/>
    <row r="92052" ht="15"/>
    <row r="92053" ht="15"/>
    <row r="92054" ht="15"/>
    <row r="92055" ht="15"/>
    <row r="92056" ht="15"/>
    <row r="92057" ht="15"/>
    <row r="92058" ht="15"/>
    <row r="92059" ht="15"/>
    <row r="92060" ht="15"/>
    <row r="92061" ht="15"/>
    <row r="92062" ht="15"/>
    <row r="92063" ht="15"/>
    <row r="92064" ht="15"/>
    <row r="92065" ht="15"/>
    <row r="92066" ht="15"/>
    <row r="92067" ht="15"/>
    <row r="92068" ht="15"/>
    <row r="92069" ht="15"/>
    <row r="92070" ht="15"/>
    <row r="92071" ht="15"/>
    <row r="92072" ht="15"/>
    <row r="92073" ht="15"/>
    <row r="92074" ht="15"/>
    <row r="92075" ht="15"/>
    <row r="92076" ht="15"/>
    <row r="92077" ht="15"/>
    <row r="92078" ht="15"/>
    <row r="92079" ht="15"/>
    <row r="92080" ht="15"/>
    <row r="92081" ht="15"/>
    <row r="92082" ht="15"/>
    <row r="92083" ht="15"/>
    <row r="92084" ht="15"/>
    <row r="92085" ht="15"/>
    <row r="92086" ht="15"/>
    <row r="92087" ht="15"/>
    <row r="92088" ht="15"/>
    <row r="92089" ht="15"/>
    <row r="92090" ht="15"/>
    <row r="92091" ht="15"/>
    <row r="92092" ht="15"/>
    <row r="92093" ht="15"/>
    <row r="92094" ht="15"/>
    <row r="92095" ht="15"/>
    <row r="92096" ht="15"/>
    <row r="92097" ht="15"/>
    <row r="92098" ht="15"/>
    <row r="92099" ht="15"/>
    <row r="92100" ht="15"/>
    <row r="92101" ht="15"/>
    <row r="92102" ht="15"/>
    <row r="92103" ht="15"/>
    <row r="92104" ht="15"/>
    <row r="92105" ht="15"/>
    <row r="92106" ht="15"/>
    <row r="92107" ht="15"/>
    <row r="92108" ht="15"/>
    <row r="92109" ht="15"/>
    <row r="92110" ht="15"/>
    <row r="92111" ht="15"/>
    <row r="92112" ht="15"/>
    <row r="92113" ht="15"/>
    <row r="92114" ht="15"/>
    <row r="92115" ht="15"/>
    <row r="92116" ht="15"/>
    <row r="92117" ht="15"/>
    <row r="92118" ht="15"/>
    <row r="92119" ht="15"/>
    <row r="92120" ht="15"/>
    <row r="92121" ht="15"/>
    <row r="92122" ht="15"/>
    <row r="92123" ht="15"/>
    <row r="92124" ht="15"/>
    <row r="92125" ht="15"/>
    <row r="92126" ht="15"/>
    <row r="92127" ht="15"/>
    <row r="92128" ht="15"/>
    <row r="92129" ht="15"/>
    <row r="92130" ht="15"/>
    <row r="92131" ht="15"/>
    <row r="92132" ht="15"/>
    <row r="92133" ht="15"/>
    <row r="92134" ht="15"/>
    <row r="92135" ht="15"/>
    <row r="92136" ht="15"/>
    <row r="92137" ht="15"/>
    <row r="92138" ht="15"/>
    <row r="92139" ht="15"/>
    <row r="92140" ht="15"/>
    <row r="92141" ht="15"/>
    <row r="92142" ht="15"/>
    <row r="92143" ht="15"/>
    <row r="92144" ht="15"/>
    <row r="92145" ht="15"/>
    <row r="92146" ht="15"/>
    <row r="92147" ht="15"/>
    <row r="92148" ht="15"/>
    <row r="92149" ht="15"/>
    <row r="92150" ht="15"/>
    <row r="92151" ht="15"/>
    <row r="92152" ht="15"/>
    <row r="92153" ht="15"/>
    <row r="92154" ht="15"/>
    <row r="92155" ht="15"/>
    <row r="92156" ht="15"/>
    <row r="92157" ht="15"/>
    <row r="92158" ht="15"/>
    <row r="92159" ht="15"/>
    <row r="92160" ht="15"/>
    <row r="92161" ht="15"/>
    <row r="92162" ht="15"/>
    <row r="92163" ht="15"/>
    <row r="92164" ht="15"/>
    <row r="92165" ht="15"/>
    <row r="92166" ht="15"/>
    <row r="92167" ht="15"/>
    <row r="92168" ht="15"/>
    <row r="92169" ht="15"/>
    <row r="92170" ht="15"/>
    <row r="92171" ht="15"/>
    <row r="92172" ht="15"/>
    <row r="92173" ht="15"/>
    <row r="92174" ht="15"/>
    <row r="92175" ht="15"/>
    <row r="92176" ht="15"/>
    <row r="92177" ht="15"/>
    <row r="92178" ht="15"/>
    <row r="92179" ht="15"/>
    <row r="92180" ht="15"/>
    <row r="92181" ht="15"/>
    <row r="92182" ht="15"/>
    <row r="92183" ht="15"/>
    <row r="92184" ht="15"/>
    <row r="92185" ht="15"/>
    <row r="92186" ht="15"/>
    <row r="92187" ht="15"/>
    <row r="92188" ht="15"/>
    <row r="92189" ht="15"/>
    <row r="92190" ht="15"/>
    <row r="92191" ht="15"/>
    <row r="92192" ht="15"/>
    <row r="92193" ht="15"/>
    <row r="92194" ht="15"/>
    <row r="92195" ht="15"/>
    <row r="92196" ht="15"/>
    <row r="92197" ht="15"/>
    <row r="92198" ht="15"/>
    <row r="92199" ht="15"/>
    <row r="92200" ht="15"/>
    <row r="92201" ht="15"/>
    <row r="92202" ht="15"/>
    <row r="92203" ht="15"/>
    <row r="92204" ht="15"/>
    <row r="92205" ht="15"/>
    <row r="92206" ht="15"/>
    <row r="92207" ht="15"/>
    <row r="92208" ht="15"/>
    <row r="92209" ht="15"/>
    <row r="92210" ht="15"/>
    <row r="92211" ht="15"/>
    <row r="92212" ht="15"/>
    <row r="92213" ht="15"/>
    <row r="92214" ht="15"/>
    <row r="92215" ht="15"/>
    <row r="92216" ht="15"/>
    <row r="92217" ht="15"/>
    <row r="92218" ht="15"/>
    <row r="92219" ht="15"/>
    <row r="92220" ht="15"/>
    <row r="92221" ht="15"/>
    <row r="92222" ht="15"/>
    <row r="92223" ht="15"/>
    <row r="92224" ht="15"/>
    <row r="92225" ht="15"/>
    <row r="92226" ht="15"/>
    <row r="92227" ht="15"/>
    <row r="92228" ht="15"/>
    <row r="92229" ht="15"/>
    <row r="92230" ht="15"/>
    <row r="92231" ht="15"/>
    <row r="92232" ht="15"/>
    <row r="92233" ht="15"/>
    <row r="92234" ht="15"/>
    <row r="92235" ht="15"/>
    <row r="92236" ht="15"/>
    <row r="92237" ht="15"/>
    <row r="92238" ht="15"/>
    <row r="92239" ht="15"/>
    <row r="92240" ht="15"/>
    <row r="92241" ht="15"/>
    <row r="92242" ht="15"/>
    <row r="92243" ht="15"/>
    <row r="92244" ht="15"/>
    <row r="92245" ht="15"/>
    <row r="92246" ht="15"/>
    <row r="92247" ht="15"/>
    <row r="92248" ht="15"/>
    <row r="92249" ht="15"/>
    <row r="92250" ht="15"/>
    <row r="92251" ht="15"/>
    <row r="92252" ht="15"/>
    <row r="92253" ht="15"/>
    <row r="92254" ht="15"/>
    <row r="92255" ht="15"/>
    <row r="92256" ht="15"/>
    <row r="92257" ht="15"/>
    <row r="92258" ht="15"/>
    <row r="92259" ht="15"/>
    <row r="92260" ht="15"/>
    <row r="92261" ht="15"/>
    <row r="92262" ht="15"/>
    <row r="92263" ht="15"/>
    <row r="92264" ht="15"/>
    <row r="92265" ht="15"/>
    <row r="92266" ht="15"/>
    <row r="92267" ht="15"/>
    <row r="92268" ht="15"/>
    <row r="92269" ht="15"/>
    <row r="92270" ht="15"/>
    <row r="92271" ht="15"/>
    <row r="92272" ht="15"/>
    <row r="92273" ht="15"/>
    <row r="92274" ht="15"/>
    <row r="92275" ht="15"/>
    <row r="92276" ht="15"/>
    <row r="92277" ht="15"/>
    <row r="92278" ht="15"/>
    <row r="92279" ht="15"/>
    <row r="92280" ht="15"/>
    <row r="92281" ht="15"/>
    <row r="92282" ht="15"/>
    <row r="92283" ht="15"/>
    <row r="92284" ht="15"/>
    <row r="92285" ht="15"/>
    <row r="92286" ht="15"/>
    <row r="92287" ht="15"/>
    <row r="92288" ht="15"/>
    <row r="92289" ht="15"/>
    <row r="92290" ht="15"/>
    <row r="92291" ht="15"/>
    <row r="92292" ht="15"/>
    <row r="92293" ht="15"/>
    <row r="92294" ht="15"/>
    <row r="92295" ht="15"/>
    <row r="92296" ht="15"/>
    <row r="92297" ht="15"/>
    <row r="92298" ht="15"/>
    <row r="92299" ht="15"/>
    <row r="92300" ht="15"/>
    <row r="92301" ht="15"/>
    <row r="92302" ht="15"/>
    <row r="92303" ht="15"/>
    <row r="92304" ht="15"/>
    <row r="92305" ht="15"/>
    <row r="92306" ht="15"/>
    <row r="92307" ht="15"/>
    <row r="92308" ht="15"/>
    <row r="92309" ht="15"/>
    <row r="92310" ht="15"/>
    <row r="92311" ht="15"/>
    <row r="92312" ht="15"/>
    <row r="92313" ht="15"/>
    <row r="92314" ht="15"/>
    <row r="92315" ht="15"/>
    <row r="92316" ht="15"/>
    <row r="92317" ht="15"/>
    <row r="92318" ht="15"/>
    <row r="92319" ht="15"/>
    <row r="92320" ht="15"/>
    <row r="92321" ht="15"/>
    <row r="92322" ht="15"/>
    <row r="92323" ht="15"/>
    <row r="92324" ht="15"/>
    <row r="92325" ht="15"/>
    <row r="92326" ht="15"/>
    <row r="92327" ht="15"/>
    <row r="92328" ht="15"/>
    <row r="92329" ht="15"/>
    <row r="92330" ht="15"/>
    <row r="92331" ht="15"/>
    <row r="92332" ht="15"/>
    <row r="92333" ht="15"/>
    <row r="92334" ht="15"/>
    <row r="92335" ht="15"/>
    <row r="92336" ht="15"/>
    <row r="92337" ht="15"/>
    <row r="92338" ht="15"/>
    <row r="92339" ht="15"/>
    <row r="92340" ht="15"/>
    <row r="92341" ht="15"/>
    <row r="92342" ht="15"/>
    <row r="92343" ht="15"/>
    <row r="92344" ht="15"/>
    <row r="92345" ht="15"/>
    <row r="92346" ht="15"/>
    <row r="92347" ht="15"/>
    <row r="92348" ht="15"/>
    <row r="92349" ht="15"/>
    <row r="92350" ht="15"/>
    <row r="92351" ht="15"/>
    <row r="92352" ht="15"/>
    <row r="92353" ht="15"/>
    <row r="92354" ht="15"/>
    <row r="92355" ht="15"/>
    <row r="92356" ht="15"/>
    <row r="92357" ht="15"/>
    <row r="92358" ht="15"/>
    <row r="92359" ht="15"/>
    <row r="92360" ht="15"/>
    <row r="92361" ht="15"/>
    <row r="92362" ht="15"/>
    <row r="92363" ht="15"/>
    <row r="92364" ht="15"/>
    <row r="92365" ht="15"/>
    <row r="92366" ht="15"/>
    <row r="92367" ht="15"/>
    <row r="92368" ht="15"/>
    <row r="92369" ht="15"/>
    <row r="92370" ht="15"/>
    <row r="92371" ht="15"/>
    <row r="92372" ht="15"/>
    <row r="92373" ht="15"/>
    <row r="92374" ht="15"/>
    <row r="92375" ht="15"/>
    <row r="92376" ht="15"/>
    <row r="92377" ht="15"/>
    <row r="92378" ht="15"/>
    <row r="92379" ht="15"/>
    <row r="92380" ht="15"/>
    <row r="92381" ht="15"/>
    <row r="92382" ht="15"/>
    <row r="92383" ht="15"/>
    <row r="92384" ht="15"/>
    <row r="92385" ht="15"/>
    <row r="92386" ht="15"/>
    <row r="92387" ht="15"/>
    <row r="92388" ht="15"/>
    <row r="92389" ht="15"/>
    <row r="92390" ht="15"/>
    <row r="92391" ht="15"/>
    <row r="92392" ht="15"/>
    <row r="92393" ht="15"/>
    <row r="92394" ht="15"/>
    <row r="92395" ht="15"/>
    <row r="92396" ht="15"/>
    <row r="92397" ht="15"/>
    <row r="92398" ht="15"/>
    <row r="92399" ht="15"/>
    <row r="92400" ht="15"/>
    <row r="92401" ht="15"/>
    <row r="92402" ht="15"/>
    <row r="92403" ht="15"/>
    <row r="92404" ht="15"/>
    <row r="92405" ht="15"/>
    <row r="92406" ht="15"/>
    <row r="92407" ht="15"/>
    <row r="92408" ht="15"/>
    <row r="92409" ht="15"/>
    <row r="92410" ht="15"/>
    <row r="92411" ht="15"/>
    <row r="92412" ht="15"/>
    <row r="92413" ht="15"/>
    <row r="92414" ht="15"/>
    <row r="92415" ht="15"/>
    <row r="92416" ht="15"/>
    <row r="92417" ht="15"/>
    <row r="92418" ht="15"/>
    <row r="92419" ht="15"/>
    <row r="92420" ht="15"/>
    <row r="92421" ht="15"/>
    <row r="92422" ht="15"/>
    <row r="92423" ht="15"/>
    <row r="92424" ht="15"/>
    <row r="92425" ht="15"/>
    <row r="92426" ht="15"/>
    <row r="92427" ht="15"/>
    <row r="92428" ht="15"/>
    <row r="92429" ht="15"/>
    <row r="92430" ht="15"/>
    <row r="92431" ht="15"/>
    <row r="92432" ht="15"/>
    <row r="92433" ht="15"/>
    <row r="92434" ht="15"/>
    <row r="92435" ht="15"/>
    <row r="92436" ht="15"/>
    <row r="92437" ht="15"/>
    <row r="92438" ht="15"/>
    <row r="92439" ht="15"/>
    <row r="92440" ht="15"/>
    <row r="92441" ht="15"/>
    <row r="92442" ht="15"/>
    <row r="92443" ht="15"/>
    <row r="92444" ht="15"/>
    <row r="92445" ht="15"/>
    <row r="92446" ht="15"/>
    <row r="92447" ht="15"/>
    <row r="92448" ht="15"/>
    <row r="92449" ht="15"/>
    <row r="92450" ht="15"/>
    <row r="92451" ht="15"/>
    <row r="92452" ht="15"/>
    <row r="92453" ht="15"/>
    <row r="92454" ht="15"/>
    <row r="92455" ht="15"/>
    <row r="92456" ht="15"/>
    <row r="92457" ht="15"/>
    <row r="92458" ht="15"/>
    <row r="92459" ht="15"/>
    <row r="92460" ht="15"/>
    <row r="92461" ht="15"/>
    <row r="92462" ht="15"/>
    <row r="92463" ht="15"/>
    <row r="92464" ht="15"/>
    <row r="92465" ht="15"/>
    <row r="92466" ht="15"/>
    <row r="92467" ht="15"/>
    <row r="92468" ht="15"/>
    <row r="92469" ht="15"/>
    <row r="92470" ht="15"/>
    <row r="92471" ht="15"/>
    <row r="92472" ht="15"/>
    <row r="92473" ht="15"/>
    <row r="92474" ht="15"/>
    <row r="92475" ht="15"/>
    <row r="92476" ht="15"/>
    <row r="92477" ht="15"/>
    <row r="92478" ht="15"/>
    <row r="92479" ht="15"/>
    <row r="92480" ht="15"/>
    <row r="92481" ht="15"/>
    <row r="92482" ht="15"/>
    <row r="92483" ht="15"/>
    <row r="92484" ht="15"/>
    <row r="92485" ht="15"/>
    <row r="92486" ht="15"/>
    <row r="92487" ht="15"/>
    <row r="92488" ht="15"/>
    <row r="92489" ht="15"/>
    <row r="92490" ht="15"/>
    <row r="92491" ht="15"/>
    <row r="92492" ht="15"/>
    <row r="92493" ht="15"/>
    <row r="92494" ht="15"/>
    <row r="92495" ht="15"/>
    <row r="92496" ht="15"/>
    <row r="92497" ht="15"/>
    <row r="92498" ht="15"/>
    <row r="92499" ht="15"/>
    <row r="92500" ht="15"/>
    <row r="92501" ht="15"/>
    <row r="92502" ht="15"/>
    <row r="92503" ht="15"/>
    <row r="92504" ht="15"/>
    <row r="92505" ht="15"/>
    <row r="92506" ht="15"/>
    <row r="92507" ht="15"/>
    <row r="92508" ht="15"/>
    <row r="92509" ht="15"/>
    <row r="92510" ht="15"/>
    <row r="92511" ht="15"/>
    <row r="92512" ht="15"/>
    <row r="92513" ht="15"/>
    <row r="92514" ht="15"/>
    <row r="92515" ht="15"/>
    <row r="92516" ht="15"/>
    <row r="92517" ht="15"/>
    <row r="92518" ht="15"/>
    <row r="92519" ht="15"/>
    <row r="92520" ht="15"/>
    <row r="92521" ht="15"/>
    <row r="92522" ht="15"/>
    <row r="92523" ht="15"/>
    <row r="92524" ht="15"/>
    <row r="92525" ht="15"/>
    <row r="92526" ht="15"/>
    <row r="92527" ht="15"/>
    <row r="92528" ht="15"/>
    <row r="92529" ht="15"/>
    <row r="92530" ht="15"/>
    <row r="92531" ht="15"/>
    <row r="92532" ht="15"/>
    <row r="92533" ht="15"/>
    <row r="92534" ht="15"/>
    <row r="92535" ht="15"/>
    <row r="92536" ht="15"/>
    <row r="92537" ht="15"/>
    <row r="92538" ht="15"/>
    <row r="92539" ht="15"/>
    <row r="92540" ht="15"/>
    <row r="92541" ht="15"/>
    <row r="92542" ht="15"/>
    <row r="92543" ht="15"/>
    <row r="92544" ht="15"/>
    <row r="92545" ht="15"/>
    <row r="92546" ht="15"/>
    <row r="92547" ht="15"/>
    <row r="92548" ht="15"/>
    <row r="92549" ht="15"/>
    <row r="92550" ht="15"/>
    <row r="92551" ht="15"/>
    <row r="92552" ht="15"/>
    <row r="92553" ht="15"/>
    <row r="92554" ht="15"/>
    <row r="92555" ht="15"/>
    <row r="92556" ht="15"/>
    <row r="92557" ht="15"/>
    <row r="92558" ht="15"/>
    <row r="92559" ht="15"/>
    <row r="92560" ht="15"/>
    <row r="92561" ht="15"/>
    <row r="92562" ht="15"/>
    <row r="92563" ht="15"/>
    <row r="92564" ht="15"/>
    <row r="92565" ht="15"/>
    <row r="92566" ht="15"/>
    <row r="92567" ht="15"/>
    <row r="92568" ht="15"/>
    <row r="92569" ht="15"/>
    <row r="92570" ht="15"/>
    <row r="92571" ht="15"/>
    <row r="92572" ht="15"/>
    <row r="92573" ht="15"/>
    <row r="92574" ht="15"/>
    <row r="92575" ht="15"/>
    <row r="92576" ht="15"/>
    <row r="92577" ht="15"/>
    <row r="92578" ht="15"/>
    <row r="92579" ht="15"/>
    <row r="92580" ht="15"/>
    <row r="92581" ht="15"/>
    <row r="92582" ht="15"/>
    <row r="92583" ht="15"/>
    <row r="92584" ht="15"/>
    <row r="92585" ht="15"/>
    <row r="92586" ht="15"/>
    <row r="92587" ht="15"/>
    <row r="92588" ht="15"/>
    <row r="92589" ht="15"/>
    <row r="92590" ht="15"/>
    <row r="92591" ht="15"/>
    <row r="92592" ht="15"/>
    <row r="92593" ht="15"/>
    <row r="92594" ht="15"/>
    <row r="92595" ht="15"/>
    <row r="92596" ht="15"/>
    <row r="92597" ht="15"/>
    <row r="92598" ht="15"/>
    <row r="92599" ht="15"/>
    <row r="92600" ht="15"/>
    <row r="92601" ht="15"/>
    <row r="92602" ht="15"/>
    <row r="92603" ht="15"/>
    <row r="92604" ht="15"/>
    <row r="92605" ht="15"/>
    <row r="92606" ht="15"/>
    <row r="92607" ht="15"/>
    <row r="92608" ht="15"/>
    <row r="92609" ht="15"/>
    <row r="92610" ht="15"/>
    <row r="92611" ht="15"/>
    <row r="92612" ht="15"/>
    <row r="92613" ht="15"/>
    <row r="92614" ht="15"/>
    <row r="92615" ht="15"/>
    <row r="92616" ht="15"/>
    <row r="92617" ht="15"/>
    <row r="92618" ht="15"/>
    <row r="92619" ht="15"/>
    <row r="92620" ht="15"/>
    <row r="92621" ht="15"/>
    <row r="92622" ht="15"/>
    <row r="92623" ht="15"/>
    <row r="92624" ht="15"/>
    <row r="92625" ht="15"/>
    <row r="92626" ht="15"/>
    <row r="92627" ht="15"/>
    <row r="92628" ht="15"/>
    <row r="92629" ht="15"/>
    <row r="92630" ht="15"/>
    <row r="92631" ht="15"/>
    <row r="92632" ht="15"/>
    <row r="92633" ht="15"/>
    <row r="92634" ht="15"/>
    <row r="92635" ht="15"/>
    <row r="92636" ht="15"/>
    <row r="92637" ht="15"/>
    <row r="92638" ht="15"/>
    <row r="92639" ht="15"/>
    <row r="92640" ht="15"/>
    <row r="92641" ht="15"/>
    <row r="92642" ht="15"/>
    <row r="92643" ht="15"/>
    <row r="92644" ht="15"/>
    <row r="92645" ht="15"/>
    <row r="92646" ht="15"/>
    <row r="92647" ht="15"/>
    <row r="92648" ht="15"/>
    <row r="92649" ht="15"/>
    <row r="92650" ht="15"/>
    <row r="92651" ht="15"/>
    <row r="92652" ht="15"/>
    <row r="92653" ht="15"/>
    <row r="92654" ht="15"/>
    <row r="92655" ht="15"/>
    <row r="92656" ht="15"/>
    <row r="92657" ht="15"/>
    <row r="92658" ht="15"/>
    <row r="92659" ht="15"/>
    <row r="92660" ht="15"/>
    <row r="92661" ht="15"/>
    <row r="92662" ht="15"/>
    <row r="92663" ht="15"/>
    <row r="92664" ht="15"/>
    <row r="92665" ht="15"/>
    <row r="92666" ht="15"/>
    <row r="92667" ht="15"/>
    <row r="92668" ht="15"/>
    <row r="92669" ht="15"/>
    <row r="92670" ht="15"/>
    <row r="92671" ht="15"/>
    <row r="92672" ht="15"/>
    <row r="92673" ht="15"/>
    <row r="92674" ht="15"/>
    <row r="92675" ht="15"/>
    <row r="92676" ht="15"/>
    <row r="92677" ht="15"/>
    <row r="92678" ht="15"/>
    <row r="92679" ht="15"/>
    <row r="92680" ht="15"/>
    <row r="92681" ht="15"/>
    <row r="92682" ht="15"/>
    <row r="92683" ht="15"/>
    <row r="92684" ht="15"/>
    <row r="92685" ht="15"/>
    <row r="92686" ht="15"/>
    <row r="92687" ht="15"/>
    <row r="92688" ht="15"/>
    <row r="92689" ht="15"/>
    <row r="92690" ht="15"/>
    <row r="92691" ht="15"/>
    <row r="92692" ht="15"/>
    <row r="92693" ht="15"/>
    <row r="92694" ht="15"/>
    <row r="92695" ht="15"/>
    <row r="92696" ht="15"/>
    <row r="92697" ht="15"/>
    <row r="92698" ht="15"/>
    <row r="92699" ht="15"/>
    <row r="92700" ht="15"/>
    <row r="92701" ht="15"/>
    <row r="92702" ht="15"/>
    <row r="92703" ht="15"/>
    <row r="92704" ht="15"/>
    <row r="92705" ht="15"/>
    <row r="92706" ht="15"/>
    <row r="92707" ht="15"/>
    <row r="92708" ht="15"/>
    <row r="92709" ht="15"/>
    <row r="92710" ht="15"/>
    <row r="92711" ht="15"/>
    <row r="92712" ht="15"/>
    <row r="92713" ht="15"/>
    <row r="92714" ht="15"/>
    <row r="92715" ht="15"/>
    <row r="92716" ht="15"/>
    <row r="92717" ht="15"/>
    <row r="92718" ht="15"/>
    <row r="92719" ht="15"/>
    <row r="92720" ht="15"/>
    <row r="92721" ht="15"/>
    <row r="92722" ht="15"/>
    <row r="92723" ht="15"/>
    <row r="92724" ht="15"/>
    <row r="92725" ht="15"/>
    <row r="92726" ht="15"/>
    <row r="92727" ht="15"/>
    <row r="92728" ht="15"/>
    <row r="92729" ht="15"/>
    <row r="92730" ht="15"/>
    <row r="92731" ht="15"/>
    <row r="92732" ht="15"/>
    <row r="92733" ht="15"/>
    <row r="92734" ht="15"/>
    <row r="92735" ht="15"/>
    <row r="92736" ht="15"/>
    <row r="92737" ht="15"/>
    <row r="92738" ht="15"/>
    <row r="92739" ht="15"/>
    <row r="92740" ht="15"/>
    <row r="92741" ht="15"/>
    <row r="92742" ht="15"/>
    <row r="92743" ht="15"/>
    <row r="92744" ht="15"/>
    <row r="92745" ht="15"/>
    <row r="92746" ht="15"/>
    <row r="92747" ht="15"/>
    <row r="92748" ht="15"/>
    <row r="92749" ht="15"/>
    <row r="92750" ht="15"/>
    <row r="92751" ht="15"/>
    <row r="92752" ht="15"/>
    <row r="92753" ht="15"/>
    <row r="92754" ht="15"/>
    <row r="92755" ht="15"/>
    <row r="92756" ht="15"/>
    <row r="92757" ht="15"/>
    <row r="92758" ht="15"/>
    <row r="92759" ht="15"/>
    <row r="92760" ht="15"/>
    <row r="92761" ht="15"/>
    <row r="92762" ht="15"/>
    <row r="92763" ht="15"/>
    <row r="92764" ht="15"/>
    <row r="92765" ht="15"/>
    <row r="92766" ht="15"/>
    <row r="92767" ht="15"/>
    <row r="92768" ht="15"/>
    <row r="92769" ht="15"/>
    <row r="92770" ht="15"/>
    <row r="92771" ht="15"/>
    <row r="92772" ht="15"/>
    <row r="92773" ht="15"/>
    <row r="92774" ht="15"/>
    <row r="92775" ht="15"/>
    <row r="92776" ht="15"/>
    <row r="92777" ht="15"/>
    <row r="92778" ht="15"/>
    <row r="92779" ht="15"/>
    <row r="92780" ht="15"/>
    <row r="92781" ht="15"/>
    <row r="92782" ht="15"/>
    <row r="92783" ht="15"/>
    <row r="92784" ht="15"/>
    <row r="92785" ht="15"/>
    <row r="92786" ht="15"/>
    <row r="92787" ht="15"/>
    <row r="92788" ht="15"/>
    <row r="92789" ht="15"/>
    <row r="92790" ht="15"/>
    <row r="92791" ht="15"/>
    <row r="92792" ht="15"/>
    <row r="92793" ht="15"/>
    <row r="92794" ht="15"/>
    <row r="92795" ht="15"/>
    <row r="92796" ht="15"/>
    <row r="92797" ht="15"/>
    <row r="92798" ht="15"/>
    <row r="92799" ht="15"/>
    <row r="92800" ht="15"/>
    <row r="92801" ht="15"/>
    <row r="92802" ht="15"/>
    <row r="92803" ht="15"/>
    <row r="92804" ht="15"/>
    <row r="92805" ht="15"/>
    <row r="92806" ht="15"/>
    <row r="92807" ht="15"/>
    <row r="92808" ht="15"/>
    <row r="92809" ht="15"/>
    <row r="92810" ht="15"/>
    <row r="92811" ht="15"/>
    <row r="92812" ht="15"/>
    <row r="92813" ht="15"/>
    <row r="92814" ht="15"/>
    <row r="92815" ht="15"/>
    <row r="92816" ht="15"/>
    <row r="92817" ht="15"/>
    <row r="92818" ht="15"/>
    <row r="92819" ht="15"/>
    <row r="92820" ht="15"/>
    <row r="92821" ht="15"/>
    <row r="92822" ht="15"/>
    <row r="92823" ht="15"/>
    <row r="92824" ht="15"/>
    <row r="92825" ht="15"/>
    <row r="92826" ht="15"/>
    <row r="92827" ht="15"/>
    <row r="92828" ht="15"/>
    <row r="92829" ht="15"/>
    <row r="92830" ht="15"/>
    <row r="92831" ht="15"/>
    <row r="92832" ht="15"/>
    <row r="92833" ht="15"/>
    <row r="92834" ht="15"/>
    <row r="92835" ht="15"/>
    <row r="92836" ht="15"/>
    <row r="92837" ht="15"/>
    <row r="92838" ht="15"/>
    <row r="92839" ht="15"/>
    <row r="92840" ht="15"/>
    <row r="92841" ht="15"/>
    <row r="92842" ht="15"/>
    <row r="92843" ht="15"/>
    <row r="92844" ht="15"/>
    <row r="92845" ht="15"/>
    <row r="92846" ht="15"/>
    <row r="92847" ht="15"/>
    <row r="92848" ht="15"/>
    <row r="92849" ht="15"/>
    <row r="92850" ht="15"/>
    <row r="92851" ht="15"/>
    <row r="92852" ht="15"/>
    <row r="92853" ht="15"/>
    <row r="92854" ht="15"/>
    <row r="92855" ht="15"/>
    <row r="92856" ht="15"/>
    <row r="92857" ht="15"/>
    <row r="92858" ht="15"/>
    <row r="92859" ht="15"/>
    <row r="92860" ht="15"/>
    <row r="92861" ht="15"/>
    <row r="92862" ht="15"/>
    <row r="92863" ht="15"/>
    <row r="92864" ht="15"/>
    <row r="92865" ht="15"/>
    <row r="92866" ht="15"/>
    <row r="92867" ht="15"/>
    <row r="92868" ht="15"/>
    <row r="92869" ht="15"/>
    <row r="92870" ht="15"/>
    <row r="92871" ht="15"/>
    <row r="92872" ht="15"/>
    <row r="92873" ht="15"/>
    <row r="92874" ht="15"/>
    <row r="92875" ht="15"/>
    <row r="92876" ht="15"/>
    <row r="92877" ht="15"/>
    <row r="92878" ht="15"/>
    <row r="92879" ht="15"/>
    <row r="92880" ht="15"/>
    <row r="92881" ht="15"/>
    <row r="92882" ht="15"/>
    <row r="92883" ht="15"/>
    <row r="92884" ht="15"/>
    <row r="92885" ht="15"/>
    <row r="92886" ht="15"/>
    <row r="92887" ht="15"/>
    <row r="92888" ht="15"/>
    <row r="92889" ht="15"/>
    <row r="92890" ht="15"/>
    <row r="92891" ht="15"/>
    <row r="92892" ht="15"/>
    <row r="92893" ht="15"/>
    <row r="92894" ht="15"/>
    <row r="92895" ht="15"/>
    <row r="92896" ht="15"/>
    <row r="92897" ht="15"/>
    <row r="92898" ht="15"/>
    <row r="92899" ht="15"/>
    <row r="92900" ht="15"/>
    <row r="92901" ht="15"/>
    <row r="92902" ht="15"/>
    <row r="92903" ht="15"/>
    <row r="92904" ht="15"/>
    <row r="92905" ht="15"/>
    <row r="92906" ht="15"/>
    <row r="92907" ht="15"/>
    <row r="92908" ht="15"/>
    <row r="92909" ht="15"/>
    <row r="92910" ht="15"/>
    <row r="92911" ht="15"/>
    <row r="92912" ht="15"/>
    <row r="92913" ht="15"/>
    <row r="92914" ht="15"/>
    <row r="92915" ht="15"/>
    <row r="92916" ht="15"/>
    <row r="92917" ht="15"/>
    <row r="92918" ht="15"/>
    <row r="92919" ht="15"/>
    <row r="92920" ht="15"/>
    <row r="92921" ht="15"/>
    <row r="92922" ht="15"/>
    <row r="92923" ht="15"/>
    <row r="92924" ht="15"/>
    <row r="92925" ht="15"/>
    <row r="92926" ht="15"/>
    <row r="92927" ht="15"/>
    <row r="92928" ht="15"/>
    <row r="92929" ht="15"/>
    <row r="92930" ht="15"/>
    <row r="92931" ht="15"/>
    <row r="92932" ht="15"/>
    <row r="92933" ht="15"/>
    <row r="92934" ht="15"/>
    <row r="92935" ht="15"/>
    <row r="92936" ht="15"/>
    <row r="92937" ht="15"/>
    <row r="92938" ht="15"/>
    <row r="92939" ht="15"/>
    <row r="92940" ht="15"/>
    <row r="92941" ht="15"/>
    <row r="92942" ht="15"/>
    <row r="92943" ht="15"/>
    <row r="92944" ht="15"/>
    <row r="92945" ht="15"/>
    <row r="92946" ht="15"/>
    <row r="92947" ht="15"/>
    <row r="92948" ht="15"/>
    <row r="92949" ht="15"/>
    <row r="92950" ht="15"/>
    <row r="92951" ht="15"/>
    <row r="92952" ht="15"/>
    <row r="92953" ht="15"/>
    <row r="92954" ht="15"/>
    <row r="92955" ht="15"/>
    <row r="92956" ht="15"/>
    <row r="92957" ht="15"/>
    <row r="92958" ht="15"/>
    <row r="92959" ht="15"/>
    <row r="92960" ht="15"/>
    <row r="92961" ht="15"/>
    <row r="92962" ht="15"/>
    <row r="92963" ht="15"/>
    <row r="92964" ht="15"/>
    <row r="92965" ht="15"/>
    <row r="92966" ht="15"/>
    <row r="92967" ht="15"/>
    <row r="92968" ht="15"/>
    <row r="92969" ht="15"/>
    <row r="92970" ht="15"/>
    <row r="92971" ht="15"/>
    <row r="92972" ht="15"/>
    <row r="92973" ht="15"/>
    <row r="92974" ht="15"/>
    <row r="92975" ht="15"/>
    <row r="92976" ht="15"/>
    <row r="92977" ht="15"/>
    <row r="92978" ht="15"/>
    <row r="92979" ht="15"/>
    <row r="92980" ht="15"/>
    <row r="92981" ht="15"/>
    <row r="92982" ht="15"/>
    <row r="92983" ht="15"/>
    <row r="92984" ht="15"/>
    <row r="92985" ht="15"/>
    <row r="92986" ht="15"/>
    <row r="92987" ht="15"/>
    <row r="92988" ht="15"/>
    <row r="92989" ht="15"/>
    <row r="92990" ht="15"/>
    <row r="92991" ht="15"/>
    <row r="92992" ht="15"/>
    <row r="92993" ht="15"/>
    <row r="92994" ht="15"/>
    <row r="92995" ht="15"/>
    <row r="92996" ht="15"/>
    <row r="92997" ht="15"/>
    <row r="92998" ht="15"/>
    <row r="92999" ht="15"/>
    <row r="93000" ht="15"/>
    <row r="93001" ht="15"/>
    <row r="93002" ht="15"/>
    <row r="93003" ht="15"/>
    <row r="93004" ht="15"/>
    <row r="93005" ht="15"/>
    <row r="93006" ht="15"/>
    <row r="93007" ht="15"/>
    <row r="93008" ht="15"/>
    <row r="93009" ht="15"/>
    <row r="93010" ht="15"/>
    <row r="93011" ht="15"/>
    <row r="93012" ht="15"/>
    <row r="93013" ht="15"/>
    <row r="93014" ht="15"/>
    <row r="93015" ht="15"/>
    <row r="93016" ht="15"/>
    <row r="93017" ht="15"/>
    <row r="93018" ht="15"/>
    <row r="93019" ht="15"/>
    <row r="93020" ht="15"/>
    <row r="93021" ht="15"/>
    <row r="93022" ht="15"/>
    <row r="93023" ht="15"/>
    <row r="93024" ht="15"/>
    <row r="93025" ht="15"/>
    <row r="93026" ht="15"/>
    <row r="93027" ht="15"/>
    <row r="93028" ht="15"/>
    <row r="93029" ht="15"/>
    <row r="93030" ht="15"/>
    <row r="93031" ht="15"/>
    <row r="93032" ht="15"/>
    <row r="93033" ht="15"/>
    <row r="93034" ht="15"/>
    <row r="93035" ht="15"/>
    <row r="93036" ht="15"/>
    <row r="93037" ht="15"/>
    <row r="93038" ht="15"/>
    <row r="93039" ht="15"/>
    <row r="93040" ht="15"/>
    <row r="93041" ht="15"/>
    <row r="93042" ht="15"/>
    <row r="93043" ht="15"/>
    <row r="93044" ht="15"/>
    <row r="93045" ht="15"/>
    <row r="93046" ht="15"/>
    <row r="93047" ht="15"/>
    <row r="93048" ht="15"/>
    <row r="93049" ht="15"/>
    <row r="93050" ht="15"/>
    <row r="93051" ht="15"/>
    <row r="93052" ht="15"/>
    <row r="93053" ht="15"/>
    <row r="93054" ht="15"/>
    <row r="93055" ht="15"/>
    <row r="93056" ht="15"/>
    <row r="93057" ht="15"/>
    <row r="93058" ht="15"/>
    <row r="93059" ht="15"/>
    <row r="93060" ht="15"/>
    <row r="93061" ht="15"/>
    <row r="93062" ht="15"/>
    <row r="93063" ht="15"/>
    <row r="93064" ht="15"/>
    <row r="93065" ht="15"/>
    <row r="93066" ht="15"/>
    <row r="93067" ht="15"/>
    <row r="93068" ht="15"/>
    <row r="93069" ht="15"/>
    <row r="93070" ht="15"/>
    <row r="93071" ht="15"/>
    <row r="93072" ht="15"/>
    <row r="93073" ht="15"/>
    <row r="93074" ht="15"/>
    <row r="93075" ht="15"/>
    <row r="93076" ht="15"/>
    <row r="93077" ht="15"/>
    <row r="93078" ht="15"/>
    <row r="93079" ht="15"/>
    <row r="93080" ht="15"/>
    <row r="93081" ht="15"/>
    <row r="93082" ht="15"/>
    <row r="93083" ht="15"/>
    <row r="93084" ht="15"/>
    <row r="93085" ht="15"/>
    <row r="93086" ht="15"/>
    <row r="93087" ht="15"/>
    <row r="93088" ht="15"/>
    <row r="93089" ht="15"/>
    <row r="93090" ht="15"/>
    <row r="93091" ht="15"/>
    <row r="93092" ht="15"/>
    <row r="93093" ht="15"/>
    <row r="93094" ht="15"/>
    <row r="93095" ht="15"/>
    <row r="93096" ht="15"/>
    <row r="93097" ht="15"/>
    <row r="93098" ht="15"/>
    <row r="93099" ht="15"/>
    <row r="93100" ht="15"/>
    <row r="93101" ht="15"/>
    <row r="93102" ht="15"/>
    <row r="93103" ht="15"/>
    <row r="93104" ht="15"/>
    <row r="93105" ht="15"/>
    <row r="93106" ht="15"/>
    <row r="93107" ht="15"/>
    <row r="93108" ht="15"/>
    <row r="93109" ht="15"/>
    <row r="93110" ht="15"/>
    <row r="93111" ht="15"/>
    <row r="93112" ht="15"/>
    <row r="93113" ht="15"/>
    <row r="93114" ht="15"/>
    <row r="93115" ht="15"/>
    <row r="93116" ht="15"/>
    <row r="93117" ht="15"/>
    <row r="93118" ht="15"/>
    <row r="93119" ht="15"/>
    <row r="93120" ht="15"/>
    <row r="93121" ht="15"/>
    <row r="93122" ht="15"/>
    <row r="93123" ht="15"/>
    <row r="93124" ht="15"/>
    <row r="93125" ht="15"/>
    <row r="93126" ht="15"/>
    <row r="93127" ht="15"/>
    <row r="93128" ht="15"/>
    <row r="93129" ht="15"/>
    <row r="93130" ht="15"/>
    <row r="93131" ht="15"/>
    <row r="93132" ht="15"/>
    <row r="93133" ht="15"/>
    <row r="93134" ht="15"/>
    <row r="93135" ht="15"/>
    <row r="93136" ht="15"/>
    <row r="93137" ht="15"/>
    <row r="93138" ht="15"/>
    <row r="93139" ht="15"/>
    <row r="93140" ht="15"/>
    <row r="93141" ht="15"/>
    <row r="93142" ht="15"/>
    <row r="93143" ht="15"/>
    <row r="93144" ht="15"/>
    <row r="93145" ht="15"/>
    <row r="93146" ht="15"/>
    <row r="93147" ht="15"/>
    <row r="93148" ht="15"/>
    <row r="93149" ht="15"/>
    <row r="93150" ht="15"/>
    <row r="93151" ht="15"/>
    <row r="93152" ht="15"/>
    <row r="93153" ht="15"/>
    <row r="93154" ht="15"/>
    <row r="93155" ht="15"/>
    <row r="93156" ht="15"/>
    <row r="93157" ht="15"/>
    <row r="93158" ht="15"/>
    <row r="93159" ht="15"/>
    <row r="93160" ht="15"/>
    <row r="93161" ht="15"/>
    <row r="93162" ht="15"/>
    <row r="93163" ht="15"/>
    <row r="93164" ht="15"/>
    <row r="93165" ht="15"/>
    <row r="93166" ht="15"/>
    <row r="93167" ht="15"/>
    <row r="93168" ht="15"/>
    <row r="93169" ht="15"/>
    <row r="93170" ht="15"/>
    <row r="93171" ht="15"/>
    <row r="93172" ht="15"/>
    <row r="93173" ht="15"/>
    <row r="93174" ht="15"/>
    <row r="93175" ht="15"/>
    <row r="93176" ht="15"/>
    <row r="93177" ht="15"/>
    <row r="93178" ht="15"/>
    <row r="93179" ht="15"/>
    <row r="93180" ht="15"/>
    <row r="93181" ht="15"/>
    <row r="93182" ht="15"/>
    <row r="93183" ht="15"/>
    <row r="93184" ht="15"/>
    <row r="93185" ht="15"/>
    <row r="93186" ht="15"/>
    <row r="93187" ht="15"/>
    <row r="93188" ht="15"/>
    <row r="93189" ht="15"/>
    <row r="93190" ht="15"/>
    <row r="93191" ht="15"/>
    <row r="93192" ht="15"/>
    <row r="93193" ht="15"/>
    <row r="93194" ht="15"/>
    <row r="93195" ht="15"/>
    <row r="93196" ht="15"/>
    <row r="93197" ht="15"/>
    <row r="93198" ht="15"/>
    <row r="93199" ht="15"/>
    <row r="93200" ht="15"/>
    <row r="93201" ht="15"/>
    <row r="93202" ht="15"/>
    <row r="93203" ht="15"/>
    <row r="93204" ht="15"/>
    <row r="93205" ht="15"/>
    <row r="93206" ht="15"/>
    <row r="93207" ht="15"/>
    <row r="93208" ht="15"/>
    <row r="93209" ht="15"/>
    <row r="93210" ht="15"/>
    <row r="93211" ht="15"/>
    <row r="93212" ht="15"/>
    <row r="93213" ht="15"/>
    <row r="93214" ht="15"/>
    <row r="93215" ht="15"/>
    <row r="93216" ht="15"/>
    <row r="93217" ht="15"/>
    <row r="93218" ht="15"/>
    <row r="93219" ht="15"/>
    <row r="93220" ht="15"/>
    <row r="93221" ht="15"/>
    <row r="93222" ht="15"/>
    <row r="93223" ht="15"/>
    <row r="93224" ht="15"/>
    <row r="93225" ht="15"/>
    <row r="93226" ht="15"/>
    <row r="93227" ht="15"/>
    <row r="93228" ht="15"/>
    <row r="93229" ht="15"/>
    <row r="93230" ht="15"/>
    <row r="93231" ht="15"/>
    <row r="93232" ht="15"/>
    <row r="93233" ht="15"/>
    <row r="93234" ht="15"/>
    <row r="93235" ht="15"/>
    <row r="93236" ht="15"/>
    <row r="93237" ht="15"/>
    <row r="93238" ht="15"/>
    <row r="93239" ht="15"/>
    <row r="93240" ht="15"/>
    <row r="93241" ht="15"/>
    <row r="93242" ht="15"/>
    <row r="93243" ht="15"/>
    <row r="93244" ht="15"/>
    <row r="93245" ht="15"/>
    <row r="93246" ht="15"/>
    <row r="93247" ht="15"/>
    <row r="93248" ht="15"/>
    <row r="93249" ht="15"/>
    <row r="93250" ht="15"/>
    <row r="93251" ht="15"/>
    <row r="93252" ht="15"/>
    <row r="93253" ht="15"/>
    <row r="93254" ht="15"/>
    <row r="93255" ht="15"/>
    <row r="93256" ht="15"/>
    <row r="93257" ht="15"/>
    <row r="93258" ht="15"/>
    <row r="93259" ht="15"/>
    <row r="93260" ht="15"/>
    <row r="93261" ht="15"/>
    <row r="93262" ht="15"/>
    <row r="93263" ht="15"/>
    <row r="93264" ht="15"/>
    <row r="93265" ht="15"/>
    <row r="93266" ht="15"/>
    <row r="93267" ht="15"/>
    <row r="93268" ht="15"/>
    <row r="93269" ht="15"/>
    <row r="93270" ht="15"/>
    <row r="93271" ht="15"/>
    <row r="93272" ht="15"/>
    <row r="93273" ht="15"/>
    <row r="93274" ht="15"/>
    <row r="93275" ht="15"/>
    <row r="93276" ht="15"/>
    <row r="93277" ht="15"/>
    <row r="93278" ht="15"/>
    <row r="93279" ht="15"/>
    <row r="93280" ht="15"/>
    <row r="93281" ht="15"/>
    <row r="93282" ht="15"/>
    <row r="93283" ht="15"/>
    <row r="93284" ht="15"/>
    <row r="93285" ht="15"/>
    <row r="93286" ht="15"/>
    <row r="93287" ht="15"/>
    <row r="93288" ht="15"/>
    <row r="93289" ht="15"/>
    <row r="93290" ht="15"/>
    <row r="93291" ht="15"/>
    <row r="93292" ht="15"/>
    <row r="93293" ht="15"/>
    <row r="93294" ht="15"/>
    <row r="93295" ht="15"/>
    <row r="93296" ht="15"/>
    <row r="93297" ht="15"/>
    <row r="93298" ht="15"/>
    <row r="93299" ht="15"/>
    <row r="93300" ht="15"/>
    <row r="93301" ht="15"/>
    <row r="93302" ht="15"/>
    <row r="93303" ht="15"/>
    <row r="93304" ht="15"/>
    <row r="93305" ht="15"/>
    <row r="93306" ht="15"/>
    <row r="93307" ht="15"/>
    <row r="93308" ht="15"/>
    <row r="93309" ht="15"/>
    <row r="93310" ht="15"/>
    <row r="93311" ht="15"/>
    <row r="93312" ht="15"/>
    <row r="93313" ht="15"/>
    <row r="93314" ht="15"/>
    <row r="93315" ht="15"/>
    <row r="93316" ht="15"/>
    <row r="93317" ht="15"/>
    <row r="93318" ht="15"/>
    <row r="93319" ht="15"/>
    <row r="93320" ht="15"/>
    <row r="93321" ht="15"/>
    <row r="93322" ht="15"/>
    <row r="93323" ht="15"/>
    <row r="93324" ht="15"/>
    <row r="93325" ht="15"/>
    <row r="93326" ht="15"/>
    <row r="93327" ht="15"/>
    <row r="93328" ht="15"/>
    <row r="93329" ht="15"/>
    <row r="93330" ht="15"/>
    <row r="93331" ht="15"/>
    <row r="93332" ht="15"/>
    <row r="93333" ht="15"/>
    <row r="93334" ht="15"/>
    <row r="93335" ht="15"/>
    <row r="93336" ht="15"/>
    <row r="93337" ht="15"/>
    <row r="93338" ht="15"/>
    <row r="93339" ht="15"/>
    <row r="93340" ht="15"/>
    <row r="93341" ht="15"/>
    <row r="93342" ht="15"/>
    <row r="93343" ht="15"/>
    <row r="93344" ht="15"/>
    <row r="93345" ht="15"/>
    <row r="93346" ht="15"/>
    <row r="93347" ht="15"/>
    <row r="93348" ht="15"/>
    <row r="93349" ht="15"/>
    <row r="93350" ht="15"/>
    <row r="93351" ht="15"/>
    <row r="93352" ht="15"/>
    <row r="93353" ht="15"/>
    <row r="93354" ht="15"/>
    <row r="93355" ht="15"/>
    <row r="93356" ht="15"/>
    <row r="93357" ht="15"/>
    <row r="93358" ht="15"/>
    <row r="93359" ht="15"/>
    <row r="93360" ht="15"/>
    <row r="93361" ht="15"/>
    <row r="93362" ht="15"/>
    <row r="93363" ht="15"/>
    <row r="93364" ht="15"/>
    <row r="93365" ht="15"/>
    <row r="93366" ht="15"/>
    <row r="93367" ht="15"/>
    <row r="93368" ht="15"/>
    <row r="93369" ht="15"/>
    <row r="93370" ht="15"/>
    <row r="93371" ht="15"/>
    <row r="93372" ht="15"/>
    <row r="93373" ht="15"/>
    <row r="93374" ht="15"/>
    <row r="93375" ht="15"/>
    <row r="93376" ht="15"/>
    <row r="93377" ht="15"/>
    <row r="93378" ht="15"/>
    <row r="93379" ht="15"/>
    <row r="93380" ht="15"/>
    <row r="93381" ht="15"/>
    <row r="93382" ht="15"/>
    <row r="93383" ht="15"/>
    <row r="93384" ht="15"/>
    <row r="93385" ht="15"/>
    <row r="93386" ht="15"/>
    <row r="93387" ht="15"/>
    <row r="93388" ht="15"/>
    <row r="93389" ht="15"/>
    <row r="93390" ht="15"/>
    <row r="93391" ht="15"/>
    <row r="93392" ht="15"/>
    <row r="93393" ht="15"/>
    <row r="93394" ht="15"/>
    <row r="93395" ht="15"/>
    <row r="93396" ht="15"/>
    <row r="93397" ht="15"/>
    <row r="93398" ht="15"/>
    <row r="93399" ht="15"/>
    <row r="93400" ht="15"/>
    <row r="93401" ht="15"/>
    <row r="93402" ht="15"/>
    <row r="93403" ht="15"/>
    <row r="93404" ht="15"/>
    <row r="93405" ht="15"/>
    <row r="93406" ht="15"/>
    <row r="93407" ht="15"/>
    <row r="93408" ht="15"/>
    <row r="93409" ht="15"/>
    <row r="93410" ht="15"/>
    <row r="93411" ht="15"/>
    <row r="93412" ht="15"/>
    <row r="93413" ht="15"/>
    <row r="93414" ht="15"/>
    <row r="93415" ht="15"/>
    <row r="93416" ht="15"/>
    <row r="93417" ht="15"/>
    <row r="93418" ht="15"/>
    <row r="93419" ht="15"/>
    <row r="93420" ht="15"/>
    <row r="93421" ht="15"/>
    <row r="93422" ht="15"/>
    <row r="93423" ht="15"/>
    <row r="93424" ht="15"/>
    <row r="93425" ht="15"/>
    <row r="93426" ht="15"/>
    <row r="93427" ht="15"/>
    <row r="93428" ht="15"/>
    <row r="93429" ht="15"/>
    <row r="93430" ht="15"/>
    <row r="93431" ht="15"/>
    <row r="93432" ht="15"/>
    <row r="93433" ht="15"/>
    <row r="93434" ht="15"/>
    <row r="93435" ht="15"/>
    <row r="93436" ht="15"/>
    <row r="93437" ht="15"/>
    <row r="93438" ht="15"/>
    <row r="93439" ht="15"/>
    <row r="93440" ht="15"/>
    <row r="93441" ht="15"/>
    <row r="93442" ht="15"/>
    <row r="93443" ht="15"/>
    <row r="93444" ht="15"/>
    <row r="93445" ht="15"/>
    <row r="93446" ht="15"/>
    <row r="93447" ht="15"/>
    <row r="93448" ht="15"/>
    <row r="93449" ht="15"/>
    <row r="93450" ht="15"/>
    <row r="93451" ht="15"/>
    <row r="93452" ht="15"/>
    <row r="93453" ht="15"/>
    <row r="93454" ht="15"/>
    <row r="93455" ht="15"/>
    <row r="93456" ht="15"/>
    <row r="93457" ht="15"/>
    <row r="93458" ht="15"/>
    <row r="93459" ht="15"/>
    <row r="93460" ht="15"/>
    <row r="93461" ht="15"/>
    <row r="93462" ht="15"/>
    <row r="93463" ht="15"/>
    <row r="93464" ht="15"/>
    <row r="93465" ht="15"/>
    <row r="93466" ht="15"/>
    <row r="93467" ht="15"/>
    <row r="93468" ht="15"/>
    <row r="93469" ht="15"/>
    <row r="93470" ht="15"/>
    <row r="93471" ht="15"/>
    <row r="93472" ht="15"/>
    <row r="93473" ht="15"/>
    <row r="93474" ht="15"/>
    <row r="93475" ht="15"/>
    <row r="93476" ht="15"/>
    <row r="93477" ht="15"/>
    <row r="93478" ht="15"/>
    <row r="93479" ht="15"/>
    <row r="93480" ht="15"/>
    <row r="93481" ht="15"/>
    <row r="93482" ht="15"/>
    <row r="93483" ht="15"/>
    <row r="93484" ht="15"/>
    <row r="93485" ht="15"/>
    <row r="93486" ht="15"/>
    <row r="93487" ht="15"/>
    <row r="93488" ht="15"/>
    <row r="93489" ht="15"/>
    <row r="93490" ht="15"/>
    <row r="93491" ht="15"/>
    <row r="93492" ht="15"/>
    <row r="93493" ht="15"/>
    <row r="93494" ht="15"/>
    <row r="93495" ht="15"/>
    <row r="93496" ht="15"/>
    <row r="93497" ht="15"/>
    <row r="93498" ht="15"/>
    <row r="93499" ht="15"/>
    <row r="93500" ht="15"/>
    <row r="93501" ht="15"/>
    <row r="93502" ht="15"/>
    <row r="93503" ht="15"/>
    <row r="93504" ht="15"/>
    <row r="93505" ht="15"/>
    <row r="93506" ht="15"/>
    <row r="93507" ht="15"/>
    <row r="93508" ht="15"/>
    <row r="93509" ht="15"/>
    <row r="93510" ht="15"/>
    <row r="93511" ht="15"/>
    <row r="93512" ht="15"/>
    <row r="93513" ht="15"/>
    <row r="93514" ht="15"/>
    <row r="93515" ht="15"/>
    <row r="93516" ht="15"/>
    <row r="93517" ht="15"/>
    <row r="93518" ht="15"/>
    <row r="93519" ht="15"/>
    <row r="93520" ht="15"/>
    <row r="93521" ht="15"/>
    <row r="93522" ht="15"/>
    <row r="93523" ht="15"/>
    <row r="93524" ht="15"/>
    <row r="93525" ht="15"/>
    <row r="93526" ht="15"/>
    <row r="93527" ht="15"/>
    <row r="93528" ht="15"/>
    <row r="93529" ht="15"/>
    <row r="93530" ht="15"/>
    <row r="93531" ht="15"/>
    <row r="93532" ht="15"/>
    <row r="93533" ht="15"/>
    <row r="93534" ht="15"/>
    <row r="93535" ht="15"/>
    <row r="93536" ht="15"/>
    <row r="93537" ht="15"/>
    <row r="93538" ht="15"/>
    <row r="93539" ht="15"/>
    <row r="93540" ht="15"/>
    <row r="93541" ht="15"/>
    <row r="93542" ht="15"/>
    <row r="93543" ht="15"/>
    <row r="93544" ht="15"/>
    <row r="93545" ht="15"/>
    <row r="93546" ht="15"/>
    <row r="93547" ht="15"/>
    <row r="93548" ht="15"/>
    <row r="93549" ht="15"/>
    <row r="93550" ht="15"/>
    <row r="93551" ht="15"/>
    <row r="93552" ht="15"/>
    <row r="93553" ht="15"/>
    <row r="93554" ht="15"/>
    <row r="93555" ht="15"/>
    <row r="93556" ht="15"/>
    <row r="93557" ht="15"/>
    <row r="93558" ht="15"/>
    <row r="93559" ht="15"/>
    <row r="93560" ht="15"/>
    <row r="93561" ht="15"/>
    <row r="93562" ht="15"/>
    <row r="93563" ht="15"/>
    <row r="93564" ht="15"/>
    <row r="93565" ht="15"/>
    <row r="93566" ht="15"/>
    <row r="93567" ht="15"/>
    <row r="93568" ht="15"/>
    <row r="93569" ht="15"/>
    <row r="93570" ht="15"/>
    <row r="93571" ht="15"/>
    <row r="93572" ht="15"/>
    <row r="93573" ht="15"/>
    <row r="93574" ht="15"/>
    <row r="93575" ht="15"/>
    <row r="93576" ht="15"/>
    <row r="93577" ht="15"/>
    <row r="93578" ht="15"/>
    <row r="93579" ht="15"/>
    <row r="93580" ht="15"/>
    <row r="93581" ht="15"/>
    <row r="93582" ht="15"/>
    <row r="93583" ht="15"/>
    <row r="93584" ht="15"/>
    <row r="93585" ht="15"/>
    <row r="93586" ht="15"/>
    <row r="93587" ht="15"/>
    <row r="93588" ht="15"/>
    <row r="93589" ht="15"/>
    <row r="93590" ht="15"/>
    <row r="93591" ht="15"/>
    <row r="93592" ht="15"/>
    <row r="93593" ht="15"/>
    <row r="93594" ht="15"/>
    <row r="93595" ht="15"/>
    <row r="93596" ht="15"/>
    <row r="93597" ht="15"/>
    <row r="93598" ht="15"/>
    <row r="93599" ht="15"/>
    <row r="93600" ht="15"/>
    <row r="93601" ht="15"/>
    <row r="93602" ht="15"/>
    <row r="93603" ht="15"/>
    <row r="93604" ht="15"/>
    <row r="93605" ht="15"/>
    <row r="93606" ht="15"/>
    <row r="93607" ht="15"/>
    <row r="93608" ht="15"/>
    <row r="93609" ht="15"/>
    <row r="93610" ht="15"/>
    <row r="93611" ht="15"/>
    <row r="93612" ht="15"/>
    <row r="93613" ht="15"/>
    <row r="93614" ht="15"/>
    <row r="93615" ht="15"/>
    <row r="93616" ht="15"/>
    <row r="93617" ht="15"/>
    <row r="93618" ht="15"/>
    <row r="93619" ht="15"/>
    <row r="93620" ht="15"/>
    <row r="93621" ht="15"/>
    <row r="93622" ht="15"/>
    <row r="93623" ht="15"/>
    <row r="93624" ht="15"/>
    <row r="93625" ht="15"/>
    <row r="93626" ht="15"/>
    <row r="93627" ht="15"/>
    <row r="93628" ht="15"/>
    <row r="93629" ht="15"/>
    <row r="93630" ht="15"/>
    <row r="93631" ht="15"/>
    <row r="93632" ht="15"/>
    <row r="93633" ht="15"/>
    <row r="93634" ht="15"/>
    <row r="93635" ht="15"/>
    <row r="93636" ht="15"/>
    <row r="93637" ht="15"/>
    <row r="93638" ht="15"/>
    <row r="93639" ht="15"/>
    <row r="93640" ht="15"/>
    <row r="93641" ht="15"/>
    <row r="93642" ht="15"/>
    <row r="93643" ht="15"/>
    <row r="93644" ht="15"/>
    <row r="93645" ht="15"/>
    <row r="93646" ht="15"/>
    <row r="93647" ht="15"/>
    <row r="93648" ht="15"/>
    <row r="93649" ht="15"/>
    <row r="93650" ht="15"/>
    <row r="93651" ht="15"/>
    <row r="93652" ht="15"/>
    <row r="93653" ht="15"/>
    <row r="93654" ht="15"/>
    <row r="93655" ht="15"/>
    <row r="93656" ht="15"/>
    <row r="93657" ht="15"/>
    <row r="93658" ht="15"/>
    <row r="93659" ht="15"/>
    <row r="93660" ht="15"/>
    <row r="93661" ht="15"/>
    <row r="93662" ht="15"/>
    <row r="93663" ht="15"/>
    <row r="93664" ht="15"/>
    <row r="93665" ht="15"/>
    <row r="93666" ht="15"/>
    <row r="93667" ht="15"/>
    <row r="93668" ht="15"/>
    <row r="93669" ht="15"/>
    <row r="93670" ht="15"/>
    <row r="93671" ht="15"/>
    <row r="93672" ht="15"/>
    <row r="93673" ht="15"/>
    <row r="93674" ht="15"/>
    <row r="93675" ht="15"/>
    <row r="93676" ht="15"/>
    <row r="93677" ht="15"/>
    <row r="93678" ht="15"/>
    <row r="93679" ht="15"/>
    <row r="93680" ht="15"/>
    <row r="93681" ht="15"/>
    <row r="93682" ht="15"/>
    <row r="93683" ht="15"/>
    <row r="93684" ht="15"/>
    <row r="93685" ht="15"/>
    <row r="93686" ht="15"/>
    <row r="93687" ht="15"/>
    <row r="93688" ht="15"/>
    <row r="93689" ht="15"/>
    <row r="93690" ht="15"/>
    <row r="93691" ht="15"/>
    <row r="93692" ht="15"/>
    <row r="93693" ht="15"/>
    <row r="93694" ht="15"/>
    <row r="93695" ht="15"/>
    <row r="93696" ht="15"/>
    <row r="93697" ht="15"/>
    <row r="93698" ht="15"/>
    <row r="93699" ht="15"/>
    <row r="93700" ht="15"/>
    <row r="93701" ht="15"/>
    <row r="93702" ht="15"/>
    <row r="93703" ht="15"/>
    <row r="93704" ht="15"/>
    <row r="93705" ht="15"/>
    <row r="93706" ht="15"/>
    <row r="93707" ht="15"/>
    <row r="93708" ht="15"/>
    <row r="93709" ht="15"/>
    <row r="93710" ht="15"/>
    <row r="93711" ht="15"/>
    <row r="93712" ht="15"/>
    <row r="93713" ht="15"/>
    <row r="93714" ht="15"/>
    <row r="93715" ht="15"/>
    <row r="93716" ht="15"/>
    <row r="93717" ht="15"/>
    <row r="93718" ht="15"/>
    <row r="93719" ht="15"/>
    <row r="93720" ht="15"/>
    <row r="93721" ht="15"/>
    <row r="93722" ht="15"/>
    <row r="93723" ht="15"/>
    <row r="93724" ht="15"/>
    <row r="93725" ht="15"/>
    <row r="93726" ht="15"/>
    <row r="93727" ht="15"/>
    <row r="93728" ht="15"/>
    <row r="93729" ht="15"/>
    <row r="93730" ht="15"/>
    <row r="93731" ht="15"/>
    <row r="93732" ht="15"/>
    <row r="93733" ht="15"/>
    <row r="93734" ht="15"/>
    <row r="93735" ht="15"/>
    <row r="93736" ht="15"/>
    <row r="93737" ht="15"/>
    <row r="93738" ht="15"/>
    <row r="93739" ht="15"/>
    <row r="93740" ht="15"/>
    <row r="93741" ht="15"/>
    <row r="93742" ht="15"/>
    <row r="93743" ht="15"/>
    <row r="93744" ht="15"/>
    <row r="93745" ht="15"/>
    <row r="93746" ht="15"/>
    <row r="93747" ht="15"/>
    <row r="93748" ht="15"/>
    <row r="93749" ht="15"/>
    <row r="93750" ht="15"/>
    <row r="93751" ht="15"/>
    <row r="93752" ht="15"/>
    <row r="93753" ht="15"/>
    <row r="93754" ht="15"/>
    <row r="93755" ht="15"/>
    <row r="93756" ht="15"/>
    <row r="93757" ht="15"/>
    <row r="93758" ht="15"/>
    <row r="93759" ht="15"/>
    <row r="93760" ht="15"/>
    <row r="93761" ht="15"/>
    <row r="93762" ht="15"/>
    <row r="93763" ht="15"/>
    <row r="93764" ht="15"/>
    <row r="93765" ht="15"/>
    <row r="93766" ht="15"/>
    <row r="93767" ht="15"/>
    <row r="93768" ht="15"/>
    <row r="93769" ht="15"/>
    <row r="93770" ht="15"/>
    <row r="93771" ht="15"/>
    <row r="93772" ht="15"/>
    <row r="93773" ht="15"/>
    <row r="93774" ht="15"/>
    <row r="93775" ht="15"/>
    <row r="93776" ht="15"/>
    <row r="93777" ht="15"/>
    <row r="93778" ht="15"/>
    <row r="93779" ht="15"/>
    <row r="93780" ht="15"/>
    <row r="93781" ht="15"/>
    <row r="93782" ht="15"/>
    <row r="93783" ht="15"/>
    <row r="93784" ht="15"/>
    <row r="93785" ht="15"/>
    <row r="93786" ht="15"/>
    <row r="93787" ht="15"/>
    <row r="93788" ht="15"/>
    <row r="93789" ht="15"/>
    <row r="93790" ht="15"/>
    <row r="93791" ht="15"/>
    <row r="93792" ht="15"/>
    <row r="93793" ht="15"/>
    <row r="93794" ht="15"/>
    <row r="93795" ht="15"/>
    <row r="93796" ht="15"/>
    <row r="93797" ht="15"/>
    <row r="93798" ht="15"/>
    <row r="93799" ht="15"/>
    <row r="93800" ht="15"/>
    <row r="93801" ht="15"/>
    <row r="93802" ht="15"/>
    <row r="93803" ht="15"/>
    <row r="93804" ht="15"/>
    <row r="93805" ht="15"/>
    <row r="93806" ht="15"/>
    <row r="93807" ht="15"/>
    <row r="93808" ht="15"/>
    <row r="93809" ht="15"/>
    <row r="93810" ht="15"/>
    <row r="93811" ht="15"/>
    <row r="93812" ht="15"/>
    <row r="93813" ht="15"/>
    <row r="93814" ht="15"/>
    <row r="93815" ht="15"/>
    <row r="93816" ht="15"/>
    <row r="93817" ht="15"/>
    <row r="93818" ht="15"/>
    <row r="93819" ht="15"/>
    <row r="93820" ht="15"/>
    <row r="93821" ht="15"/>
    <row r="93822" ht="15"/>
    <row r="93823" ht="15"/>
    <row r="93824" ht="15"/>
    <row r="93825" ht="15"/>
    <row r="93826" ht="15"/>
    <row r="93827" ht="15"/>
    <row r="93828" ht="15"/>
    <row r="93829" ht="15"/>
    <row r="93830" ht="15"/>
    <row r="93831" ht="15"/>
    <row r="93832" ht="15"/>
    <row r="93833" ht="15"/>
    <row r="93834" ht="15"/>
    <row r="93835" ht="15"/>
    <row r="93836" ht="15"/>
    <row r="93837" ht="15"/>
    <row r="93838" ht="15"/>
    <row r="93839" ht="15"/>
    <row r="93840" ht="15"/>
    <row r="93841" ht="15"/>
    <row r="93842" ht="15"/>
    <row r="93843" ht="15"/>
    <row r="93844" ht="15"/>
    <row r="93845" ht="15"/>
    <row r="93846" ht="15"/>
    <row r="93847" ht="15"/>
    <row r="93848" ht="15"/>
    <row r="93849" ht="15"/>
    <row r="93850" ht="15"/>
    <row r="93851" ht="15"/>
    <row r="93852" ht="15"/>
    <row r="93853" ht="15"/>
    <row r="93854" ht="15"/>
    <row r="93855" ht="15"/>
    <row r="93856" ht="15"/>
    <row r="93857" ht="15"/>
    <row r="93858" ht="15"/>
    <row r="93859" ht="15"/>
    <row r="93860" ht="15"/>
    <row r="93861" ht="15"/>
    <row r="93862" ht="15"/>
    <row r="93863" ht="15"/>
    <row r="93864" ht="15"/>
    <row r="93865" ht="15"/>
    <row r="93866" ht="15"/>
    <row r="93867" ht="15"/>
    <row r="93868" ht="15"/>
    <row r="93869" ht="15"/>
    <row r="93870" ht="15"/>
    <row r="93871" ht="15"/>
    <row r="93872" ht="15"/>
    <row r="93873" ht="15"/>
    <row r="93874" ht="15"/>
    <row r="93875" ht="15"/>
    <row r="93876" ht="15"/>
    <row r="93877" ht="15"/>
    <row r="93878" ht="15"/>
    <row r="93879" ht="15"/>
    <row r="93880" ht="15"/>
    <row r="93881" ht="15"/>
    <row r="93882" ht="15"/>
    <row r="93883" ht="15"/>
    <row r="93884" ht="15"/>
    <row r="93885" ht="15"/>
    <row r="93886" ht="15"/>
    <row r="93887" ht="15"/>
    <row r="93888" ht="15"/>
    <row r="93889" ht="15"/>
    <row r="93890" ht="15"/>
    <row r="93891" ht="15"/>
    <row r="93892" ht="15"/>
    <row r="93893" ht="15"/>
    <row r="93894" ht="15"/>
    <row r="93895" ht="15"/>
    <row r="93896" ht="15"/>
    <row r="93897" ht="15"/>
    <row r="93898" ht="15"/>
    <row r="93899" ht="15"/>
    <row r="93900" ht="15"/>
    <row r="93901" ht="15"/>
    <row r="93902" ht="15"/>
    <row r="93903" ht="15"/>
    <row r="93904" ht="15"/>
    <row r="93905" ht="15"/>
    <row r="93906" ht="15"/>
    <row r="93907" ht="15"/>
    <row r="93908" ht="15"/>
    <row r="93909" ht="15"/>
    <row r="93910" ht="15"/>
    <row r="93911" ht="15"/>
    <row r="93912" ht="15"/>
    <row r="93913" ht="15"/>
    <row r="93914" ht="15"/>
    <row r="93915" ht="15"/>
    <row r="93916" ht="15"/>
    <row r="93917" ht="15"/>
    <row r="93918" ht="15"/>
    <row r="93919" ht="15"/>
    <row r="93920" ht="15"/>
    <row r="93921" ht="15"/>
    <row r="93922" ht="15"/>
    <row r="93923" ht="15"/>
    <row r="93924" ht="15"/>
    <row r="93925" ht="15"/>
    <row r="93926" ht="15"/>
    <row r="93927" ht="15"/>
    <row r="93928" ht="15"/>
    <row r="93929" ht="15"/>
    <row r="93930" ht="15"/>
    <row r="93931" ht="15"/>
    <row r="93932" ht="15"/>
    <row r="93933" ht="15"/>
    <row r="93934" ht="15"/>
    <row r="93935" ht="15"/>
    <row r="93936" ht="15"/>
    <row r="93937" ht="15"/>
    <row r="93938" ht="15"/>
    <row r="93939" ht="15"/>
    <row r="93940" ht="15"/>
    <row r="93941" ht="15"/>
    <row r="93942" ht="15"/>
    <row r="93943" ht="15"/>
    <row r="93944" ht="15"/>
    <row r="93945" ht="15"/>
    <row r="93946" ht="15"/>
    <row r="93947" ht="15"/>
    <row r="93948" ht="15"/>
    <row r="93949" ht="15"/>
    <row r="93950" ht="15"/>
    <row r="93951" ht="15"/>
    <row r="93952" ht="15"/>
    <row r="93953" ht="15"/>
    <row r="93954" ht="15"/>
    <row r="93955" ht="15"/>
    <row r="93956" ht="15"/>
    <row r="93957" ht="15"/>
    <row r="93958" ht="15"/>
    <row r="93959" ht="15"/>
    <row r="93960" ht="15"/>
    <row r="93961" ht="15"/>
    <row r="93962" ht="15"/>
    <row r="93963" ht="15"/>
    <row r="93964" ht="15"/>
    <row r="93965" ht="15"/>
    <row r="93966" ht="15"/>
    <row r="93967" ht="15"/>
    <row r="93968" ht="15"/>
    <row r="93969" ht="15"/>
    <row r="93970" ht="15"/>
    <row r="93971" ht="15"/>
    <row r="93972" ht="15"/>
    <row r="93973" ht="15"/>
    <row r="93974" ht="15"/>
    <row r="93975" ht="15"/>
    <row r="93976" ht="15"/>
    <row r="93977" ht="15"/>
    <row r="93978" ht="15"/>
    <row r="93979" ht="15"/>
    <row r="93980" ht="15"/>
    <row r="93981" ht="15"/>
    <row r="93982" ht="15"/>
    <row r="93983" ht="15"/>
    <row r="93984" ht="15"/>
    <row r="93985" ht="15"/>
    <row r="93986" ht="15"/>
    <row r="93987" ht="15"/>
    <row r="93988" ht="15"/>
    <row r="93989" ht="15"/>
    <row r="93990" ht="15"/>
    <row r="93991" ht="15"/>
    <row r="93992" ht="15"/>
    <row r="93993" ht="15"/>
    <row r="93994" ht="15"/>
    <row r="93995" ht="15"/>
    <row r="93996" ht="15"/>
    <row r="93997" ht="15"/>
    <row r="93998" ht="15"/>
    <row r="93999" ht="15"/>
    <row r="94000" ht="15"/>
    <row r="94001" ht="15"/>
    <row r="94002" ht="15"/>
    <row r="94003" ht="15"/>
    <row r="94004" ht="15"/>
    <row r="94005" ht="15"/>
    <row r="94006" ht="15"/>
    <row r="94007" ht="15"/>
    <row r="94008" ht="15"/>
    <row r="94009" ht="15"/>
    <row r="94010" ht="15"/>
    <row r="94011" ht="15"/>
    <row r="94012" ht="15"/>
    <row r="94013" ht="15"/>
    <row r="94014" ht="15"/>
    <row r="94015" ht="15"/>
    <row r="94016" ht="15"/>
    <row r="94017" ht="15"/>
    <row r="94018" ht="15"/>
    <row r="94019" ht="15"/>
    <row r="94020" ht="15"/>
    <row r="94021" ht="15"/>
    <row r="94022" ht="15"/>
    <row r="94023" ht="15"/>
    <row r="94024" ht="15"/>
    <row r="94025" ht="15"/>
    <row r="94026" ht="15"/>
    <row r="94027" ht="15"/>
    <row r="94028" ht="15"/>
    <row r="94029" ht="15"/>
    <row r="94030" ht="15"/>
    <row r="94031" ht="15"/>
    <row r="94032" ht="15"/>
    <row r="94033" ht="15"/>
    <row r="94034" ht="15"/>
    <row r="94035" ht="15"/>
    <row r="94036" ht="15"/>
    <row r="94037" ht="15"/>
    <row r="94038" ht="15"/>
    <row r="94039" ht="15"/>
    <row r="94040" ht="15"/>
    <row r="94041" ht="15"/>
    <row r="94042" ht="15"/>
    <row r="94043" ht="15"/>
    <row r="94044" ht="15"/>
    <row r="94045" ht="15"/>
    <row r="94046" ht="15"/>
    <row r="94047" ht="15"/>
    <row r="94048" ht="15"/>
    <row r="94049" ht="15"/>
    <row r="94050" ht="15"/>
    <row r="94051" ht="15"/>
    <row r="94052" ht="15"/>
    <row r="94053" ht="15"/>
    <row r="94054" ht="15"/>
    <row r="94055" ht="15"/>
    <row r="94056" ht="15"/>
    <row r="94057" ht="15"/>
    <row r="94058" ht="15"/>
    <row r="94059" ht="15"/>
    <row r="94060" ht="15"/>
    <row r="94061" ht="15"/>
    <row r="94062" ht="15"/>
    <row r="94063" ht="15"/>
    <row r="94064" ht="15"/>
    <row r="94065" ht="15"/>
    <row r="94066" ht="15"/>
    <row r="94067" ht="15"/>
    <row r="94068" ht="15"/>
    <row r="94069" ht="15"/>
    <row r="94070" ht="15"/>
    <row r="94071" ht="15"/>
    <row r="94072" ht="15"/>
    <row r="94073" ht="15"/>
    <row r="94074" ht="15"/>
    <row r="94075" ht="15"/>
    <row r="94076" ht="15"/>
    <row r="94077" ht="15"/>
    <row r="94078" ht="15"/>
    <row r="94079" ht="15"/>
    <row r="94080" ht="15"/>
    <row r="94081" ht="15"/>
    <row r="94082" ht="15"/>
    <row r="94083" ht="15"/>
    <row r="94084" ht="15"/>
    <row r="94085" ht="15"/>
    <row r="94086" ht="15"/>
    <row r="94087" ht="15"/>
    <row r="94088" ht="15"/>
    <row r="94089" ht="15"/>
    <row r="94090" ht="15"/>
    <row r="94091" ht="15"/>
    <row r="94092" ht="15"/>
    <row r="94093" ht="15"/>
    <row r="94094" ht="15"/>
    <row r="94095" ht="15"/>
    <row r="94096" ht="15"/>
    <row r="94097" ht="15"/>
    <row r="94098" ht="15"/>
    <row r="94099" ht="15"/>
    <row r="94100" ht="15"/>
    <row r="94101" ht="15"/>
    <row r="94102" ht="15"/>
    <row r="94103" ht="15"/>
    <row r="94104" ht="15"/>
    <row r="94105" ht="15"/>
    <row r="94106" ht="15"/>
    <row r="94107" ht="15"/>
    <row r="94108" ht="15"/>
    <row r="94109" ht="15"/>
    <row r="94110" ht="15"/>
    <row r="94111" ht="15"/>
    <row r="94112" ht="15"/>
    <row r="94113" ht="15"/>
    <row r="94114" ht="15"/>
    <row r="94115" ht="15"/>
    <row r="94116" ht="15"/>
    <row r="94117" ht="15"/>
    <row r="94118" ht="15"/>
    <row r="94119" ht="15"/>
    <row r="94120" ht="15"/>
    <row r="94121" ht="15"/>
    <row r="94122" ht="15"/>
    <row r="94123" ht="15"/>
    <row r="94124" ht="15"/>
    <row r="94125" ht="15"/>
    <row r="94126" ht="15"/>
    <row r="94127" ht="15"/>
    <row r="94128" ht="15"/>
    <row r="94129" ht="15"/>
    <row r="94130" ht="15"/>
    <row r="94131" ht="15"/>
    <row r="94132" ht="15"/>
    <row r="94133" ht="15"/>
    <row r="94134" ht="15"/>
    <row r="94135" ht="15"/>
    <row r="94136" ht="15"/>
    <row r="94137" ht="15"/>
    <row r="94138" ht="15"/>
    <row r="94139" ht="15"/>
    <row r="94140" ht="15"/>
    <row r="94141" ht="15"/>
    <row r="94142" ht="15"/>
    <row r="94143" ht="15"/>
    <row r="94144" ht="15"/>
    <row r="94145" ht="15"/>
    <row r="94146" ht="15"/>
    <row r="94147" ht="15"/>
    <row r="94148" ht="15"/>
    <row r="94149" ht="15"/>
    <row r="94150" ht="15"/>
    <row r="94151" ht="15"/>
    <row r="94152" ht="15"/>
    <row r="94153" ht="15"/>
    <row r="94154" ht="15"/>
    <row r="94155" ht="15"/>
    <row r="94156" ht="15"/>
    <row r="94157" ht="15"/>
    <row r="94158" ht="15"/>
    <row r="94159" ht="15"/>
    <row r="94160" ht="15"/>
    <row r="94161" ht="15"/>
    <row r="94162" ht="15"/>
    <row r="94163" ht="15"/>
    <row r="94164" ht="15"/>
    <row r="94165" ht="15"/>
    <row r="94166" ht="15"/>
    <row r="94167" ht="15"/>
    <row r="94168" ht="15"/>
    <row r="94169" ht="15"/>
    <row r="94170" ht="15"/>
    <row r="94171" ht="15"/>
    <row r="94172" ht="15"/>
    <row r="94173" ht="15"/>
    <row r="94174" ht="15"/>
    <row r="94175" ht="15"/>
    <row r="94176" ht="15"/>
    <row r="94177" ht="15"/>
    <row r="94178" ht="15"/>
    <row r="94179" ht="15"/>
    <row r="94180" ht="15"/>
    <row r="94181" ht="15"/>
    <row r="94182" ht="15"/>
    <row r="94183" ht="15"/>
    <row r="94184" ht="15"/>
    <row r="94185" ht="15"/>
    <row r="94186" ht="15"/>
    <row r="94187" ht="15"/>
    <row r="94188" ht="15"/>
    <row r="94189" ht="15"/>
    <row r="94190" ht="15"/>
    <row r="94191" ht="15"/>
    <row r="94192" ht="15"/>
    <row r="94193" ht="15"/>
    <row r="94194" ht="15"/>
    <row r="94195" ht="15"/>
    <row r="94196" ht="15"/>
    <row r="94197" ht="15"/>
    <row r="94198" ht="15"/>
    <row r="94199" ht="15"/>
    <row r="94200" ht="15"/>
    <row r="94201" ht="15"/>
    <row r="94202" ht="15"/>
    <row r="94203" ht="15"/>
    <row r="94204" ht="15"/>
    <row r="94205" ht="15"/>
    <row r="94206" ht="15"/>
    <row r="94207" ht="15"/>
    <row r="94208" ht="15"/>
    <row r="94209" ht="15"/>
    <row r="94210" ht="15"/>
    <row r="94211" ht="15"/>
    <row r="94212" ht="15"/>
    <row r="94213" ht="15"/>
    <row r="94214" ht="15"/>
    <row r="94215" ht="15"/>
    <row r="94216" ht="15"/>
    <row r="94217" ht="15"/>
    <row r="94218" ht="15"/>
    <row r="94219" ht="15"/>
    <row r="94220" ht="15"/>
    <row r="94221" ht="15"/>
    <row r="94222" ht="15"/>
    <row r="94223" ht="15"/>
    <row r="94224" ht="15"/>
    <row r="94225" ht="15"/>
    <row r="94226" ht="15"/>
    <row r="94227" ht="15"/>
    <row r="94228" ht="15"/>
    <row r="94229" ht="15"/>
    <row r="94230" ht="15"/>
    <row r="94231" ht="15"/>
    <row r="94232" ht="15"/>
    <row r="94233" ht="15"/>
    <row r="94234" ht="15"/>
    <row r="94235" ht="15"/>
    <row r="94236" ht="15"/>
    <row r="94237" ht="15"/>
    <row r="94238" ht="15"/>
    <row r="94239" ht="15"/>
    <row r="94240" ht="15"/>
    <row r="94241" ht="15"/>
    <row r="94242" ht="15"/>
    <row r="94243" ht="15"/>
    <row r="94244" ht="15"/>
    <row r="94245" ht="15"/>
    <row r="94246" ht="15"/>
    <row r="94247" ht="15"/>
    <row r="94248" ht="15"/>
    <row r="94249" ht="15"/>
    <row r="94250" ht="15"/>
    <row r="94251" ht="15"/>
    <row r="94252" ht="15"/>
    <row r="94253" ht="15"/>
    <row r="94254" ht="15"/>
    <row r="94255" ht="15"/>
    <row r="94256" ht="15"/>
    <row r="94257" ht="15"/>
    <row r="94258" ht="15"/>
    <row r="94259" ht="15"/>
    <row r="94260" ht="15"/>
    <row r="94261" ht="15"/>
    <row r="94262" ht="15"/>
    <row r="94263" ht="15"/>
    <row r="94264" ht="15"/>
    <row r="94265" ht="15"/>
    <row r="94266" ht="15"/>
    <row r="94267" ht="15"/>
    <row r="94268" ht="15"/>
    <row r="94269" ht="15"/>
    <row r="94270" ht="15"/>
    <row r="94271" ht="15"/>
    <row r="94272" ht="15"/>
    <row r="94273" ht="15"/>
    <row r="94274" ht="15"/>
    <row r="94275" ht="15"/>
    <row r="94276" ht="15"/>
    <row r="94277" ht="15"/>
    <row r="94278" ht="15"/>
    <row r="94279" ht="15"/>
    <row r="94280" ht="15"/>
    <row r="94281" ht="15"/>
    <row r="94282" ht="15"/>
    <row r="94283" ht="15"/>
    <row r="94284" ht="15"/>
    <row r="94285" ht="15"/>
    <row r="94286" ht="15"/>
    <row r="94287" ht="15"/>
    <row r="94288" ht="15"/>
    <row r="94289" ht="15"/>
    <row r="94290" ht="15"/>
    <row r="94291" ht="15"/>
    <row r="94292" ht="15"/>
    <row r="94293" ht="15"/>
    <row r="94294" ht="15"/>
    <row r="94295" ht="15"/>
    <row r="94296" ht="15"/>
    <row r="94297" ht="15"/>
    <row r="94298" ht="15"/>
    <row r="94299" ht="15"/>
    <row r="94300" ht="15"/>
    <row r="94301" ht="15"/>
    <row r="94302" ht="15"/>
    <row r="94303" ht="15"/>
    <row r="94304" ht="15"/>
    <row r="94305" ht="15"/>
    <row r="94306" ht="15"/>
    <row r="94307" ht="15"/>
    <row r="94308" ht="15"/>
    <row r="94309" ht="15"/>
    <row r="94310" ht="15"/>
    <row r="94311" ht="15"/>
    <row r="94312" ht="15"/>
    <row r="94313" ht="15"/>
    <row r="94314" ht="15"/>
    <row r="94315" ht="15"/>
    <row r="94316" ht="15"/>
    <row r="94317" ht="15"/>
    <row r="94318" ht="15"/>
    <row r="94319" ht="15"/>
    <row r="94320" ht="15"/>
    <row r="94321" ht="15"/>
    <row r="94322" ht="15"/>
    <row r="94323" ht="15"/>
    <row r="94324" ht="15"/>
    <row r="94325" ht="15"/>
    <row r="94326" ht="15"/>
    <row r="94327" ht="15"/>
    <row r="94328" ht="15"/>
    <row r="94329" ht="15"/>
    <row r="94330" ht="15"/>
    <row r="94331" ht="15"/>
    <row r="94332" ht="15"/>
    <row r="94333" ht="15"/>
    <row r="94334" ht="15"/>
    <row r="94335" ht="15"/>
    <row r="94336" ht="15"/>
    <row r="94337" ht="15"/>
    <row r="94338" ht="15"/>
    <row r="94339" ht="15"/>
    <row r="94340" ht="15"/>
    <row r="94341" ht="15"/>
    <row r="94342" ht="15"/>
    <row r="94343" ht="15"/>
    <row r="94344" ht="15"/>
    <row r="94345" ht="15"/>
    <row r="94346" ht="15"/>
    <row r="94347" ht="15"/>
    <row r="94348" ht="15"/>
    <row r="94349" ht="15"/>
    <row r="94350" ht="15"/>
    <row r="94351" ht="15"/>
    <row r="94352" ht="15"/>
    <row r="94353" ht="15"/>
    <row r="94354" ht="15"/>
    <row r="94355" ht="15"/>
    <row r="94356" ht="15"/>
    <row r="94357" ht="15"/>
    <row r="94358" ht="15"/>
    <row r="94359" ht="15"/>
    <row r="94360" ht="15"/>
    <row r="94361" ht="15"/>
    <row r="94362" ht="15"/>
    <row r="94363" ht="15"/>
    <row r="94364" ht="15"/>
    <row r="94365" ht="15"/>
    <row r="94366" ht="15"/>
    <row r="94367" ht="15"/>
    <row r="94368" ht="15"/>
    <row r="94369" ht="15"/>
    <row r="94370" ht="15"/>
    <row r="94371" ht="15"/>
    <row r="94372" ht="15"/>
    <row r="94373" ht="15"/>
    <row r="94374" ht="15"/>
    <row r="94375" ht="15"/>
    <row r="94376" ht="15"/>
    <row r="94377" ht="15"/>
    <row r="94378" ht="15"/>
    <row r="94379" ht="15"/>
    <row r="94380" ht="15"/>
    <row r="94381" ht="15"/>
    <row r="94382" ht="15"/>
    <row r="94383" ht="15"/>
    <row r="94384" ht="15"/>
    <row r="94385" ht="15"/>
    <row r="94386" ht="15"/>
    <row r="94387" ht="15"/>
    <row r="94388" ht="15"/>
    <row r="94389" ht="15"/>
    <row r="94390" ht="15"/>
    <row r="94391" ht="15"/>
    <row r="94392" ht="15"/>
    <row r="94393" ht="15"/>
    <row r="94394" ht="15"/>
    <row r="94395" ht="15"/>
    <row r="94396" ht="15"/>
    <row r="94397" ht="15"/>
    <row r="94398" ht="15"/>
    <row r="94399" ht="15"/>
    <row r="94400" ht="15"/>
    <row r="94401" ht="15"/>
    <row r="94402" ht="15"/>
    <row r="94403" ht="15"/>
    <row r="94404" ht="15"/>
    <row r="94405" ht="15"/>
    <row r="94406" ht="15"/>
    <row r="94407" ht="15"/>
    <row r="94408" ht="15"/>
    <row r="94409" ht="15"/>
    <row r="94410" ht="15"/>
    <row r="94411" ht="15"/>
    <row r="94412" ht="15"/>
    <row r="94413" ht="15"/>
    <row r="94414" ht="15"/>
    <row r="94415" ht="15"/>
    <row r="94416" ht="15"/>
    <row r="94417" ht="15"/>
    <row r="94418" ht="15"/>
    <row r="94419" ht="15"/>
    <row r="94420" ht="15"/>
    <row r="94421" ht="15"/>
    <row r="94422" ht="15"/>
    <row r="94423" ht="15"/>
    <row r="94424" ht="15"/>
    <row r="94425" ht="15"/>
    <row r="94426" ht="15"/>
    <row r="94427" ht="15"/>
    <row r="94428" ht="15"/>
    <row r="94429" ht="15"/>
    <row r="94430" ht="15"/>
    <row r="94431" ht="15"/>
    <row r="94432" ht="15"/>
    <row r="94433" ht="15"/>
    <row r="94434" ht="15"/>
    <row r="94435" ht="15"/>
    <row r="94436" ht="15"/>
    <row r="94437" ht="15"/>
    <row r="94438" ht="15"/>
    <row r="94439" ht="15"/>
    <row r="94440" ht="15"/>
    <row r="94441" ht="15"/>
    <row r="94442" ht="15"/>
    <row r="94443" ht="15"/>
    <row r="94444" ht="15"/>
    <row r="94445" ht="15"/>
    <row r="94446" ht="15"/>
    <row r="94447" ht="15"/>
    <row r="94448" ht="15"/>
    <row r="94449" ht="15"/>
    <row r="94450" ht="15"/>
    <row r="94451" ht="15"/>
    <row r="94452" ht="15"/>
    <row r="94453" ht="15"/>
    <row r="94454" ht="15"/>
    <row r="94455" ht="15"/>
    <row r="94456" ht="15"/>
    <row r="94457" ht="15"/>
    <row r="94458" ht="15"/>
    <row r="94459" ht="15"/>
    <row r="94460" ht="15"/>
    <row r="94461" ht="15"/>
    <row r="94462" ht="15"/>
    <row r="94463" ht="15"/>
    <row r="94464" ht="15"/>
    <row r="94465" ht="15"/>
    <row r="94466" ht="15"/>
    <row r="94467" ht="15"/>
    <row r="94468" ht="15"/>
    <row r="94469" ht="15"/>
    <row r="94470" ht="15"/>
    <row r="94471" ht="15"/>
    <row r="94472" ht="15"/>
    <row r="94473" ht="15"/>
    <row r="94474" ht="15"/>
    <row r="94475" ht="15"/>
    <row r="94476" ht="15"/>
    <row r="94477" ht="15"/>
    <row r="94478" ht="15"/>
    <row r="94479" ht="15"/>
    <row r="94480" ht="15"/>
    <row r="94481" ht="15"/>
    <row r="94482" ht="15"/>
    <row r="94483" ht="15"/>
    <row r="94484" ht="15"/>
    <row r="94485" ht="15"/>
    <row r="94486" ht="15"/>
    <row r="94487" ht="15"/>
    <row r="94488" ht="15"/>
    <row r="94489" ht="15"/>
    <row r="94490" ht="15"/>
    <row r="94491" ht="15"/>
    <row r="94492" ht="15"/>
    <row r="94493" ht="15"/>
    <row r="94494" ht="15"/>
    <row r="94495" ht="15"/>
    <row r="94496" ht="15"/>
    <row r="94497" ht="15"/>
    <row r="94498" ht="15"/>
    <row r="94499" ht="15"/>
    <row r="94500" ht="15"/>
    <row r="94501" ht="15"/>
    <row r="94502" ht="15"/>
    <row r="94503" ht="15"/>
    <row r="94504" ht="15"/>
    <row r="94505" ht="15"/>
    <row r="94506" ht="15"/>
    <row r="94507" ht="15"/>
    <row r="94508" ht="15"/>
    <row r="94509" ht="15"/>
    <row r="94510" ht="15"/>
    <row r="94511" ht="15"/>
    <row r="94512" ht="15"/>
    <row r="94513" ht="15"/>
    <row r="94514" ht="15"/>
    <row r="94515" ht="15"/>
    <row r="94516" ht="15"/>
    <row r="94517" ht="15"/>
    <row r="94518" ht="15"/>
    <row r="94519" ht="15"/>
    <row r="94520" ht="15"/>
    <row r="94521" ht="15"/>
    <row r="94522" ht="15"/>
    <row r="94523" ht="15"/>
    <row r="94524" ht="15"/>
    <row r="94525" ht="15"/>
    <row r="94526" ht="15"/>
    <row r="94527" ht="15"/>
    <row r="94528" ht="15"/>
    <row r="94529" ht="15"/>
    <row r="94530" ht="15"/>
    <row r="94531" ht="15"/>
    <row r="94532" ht="15"/>
    <row r="94533" ht="15"/>
    <row r="94534" ht="15"/>
    <row r="94535" ht="15"/>
    <row r="94536" ht="15"/>
    <row r="94537" ht="15"/>
    <row r="94538" ht="15"/>
    <row r="94539" ht="15"/>
    <row r="94540" ht="15"/>
    <row r="94541" ht="15"/>
    <row r="94542" ht="15"/>
    <row r="94543" ht="15"/>
    <row r="94544" ht="15"/>
    <row r="94545" ht="15"/>
    <row r="94546" ht="15"/>
    <row r="94547" ht="15"/>
    <row r="94548" ht="15"/>
    <row r="94549" ht="15"/>
    <row r="94550" ht="15"/>
    <row r="94551" ht="15"/>
    <row r="94552" ht="15"/>
    <row r="94553" ht="15"/>
    <row r="94554" ht="15"/>
    <row r="94555" ht="15"/>
    <row r="94556" ht="15"/>
    <row r="94557" ht="15"/>
    <row r="94558" ht="15"/>
    <row r="94559" ht="15"/>
    <row r="94560" ht="15"/>
    <row r="94561" ht="15"/>
    <row r="94562" ht="15"/>
    <row r="94563" ht="15"/>
    <row r="94564" ht="15"/>
    <row r="94565" ht="15"/>
    <row r="94566" ht="15"/>
    <row r="94567" ht="15"/>
    <row r="94568" ht="15"/>
    <row r="94569" ht="15"/>
    <row r="94570" ht="15"/>
    <row r="94571" ht="15"/>
    <row r="94572" ht="15"/>
    <row r="94573" ht="15"/>
    <row r="94574" ht="15"/>
    <row r="94575" ht="15"/>
    <row r="94576" ht="15"/>
    <row r="94577" ht="15"/>
    <row r="94578" ht="15"/>
    <row r="94579" ht="15"/>
    <row r="94580" ht="15"/>
    <row r="94581" ht="15"/>
    <row r="94582" ht="15"/>
    <row r="94583" ht="15"/>
    <row r="94584" ht="15"/>
    <row r="94585" ht="15"/>
    <row r="94586" ht="15"/>
    <row r="94587" ht="15"/>
    <row r="94588" ht="15"/>
    <row r="94589" ht="15"/>
    <row r="94590" ht="15"/>
    <row r="94591" ht="15"/>
    <row r="94592" ht="15"/>
    <row r="94593" ht="15"/>
    <row r="94594" ht="15"/>
    <row r="94595" ht="15"/>
    <row r="94596" ht="15"/>
    <row r="94597" ht="15"/>
    <row r="94598" ht="15"/>
    <row r="94599" ht="15"/>
    <row r="94600" ht="15"/>
    <row r="94601" ht="15"/>
    <row r="94602" ht="15"/>
    <row r="94603" ht="15"/>
    <row r="94604" ht="15"/>
    <row r="94605" ht="15"/>
    <row r="94606" ht="15"/>
    <row r="94607" ht="15"/>
    <row r="94608" ht="15"/>
    <row r="94609" ht="15"/>
    <row r="94610" ht="15"/>
    <row r="94611" ht="15"/>
    <row r="94612" ht="15"/>
    <row r="94613" ht="15"/>
    <row r="94614" ht="15"/>
    <row r="94615" ht="15"/>
    <row r="94616" ht="15"/>
    <row r="94617" ht="15"/>
    <row r="94618" ht="15"/>
    <row r="94619" ht="15"/>
    <row r="94620" ht="15"/>
    <row r="94621" ht="15"/>
    <row r="94622" ht="15"/>
    <row r="94623" ht="15"/>
    <row r="94624" ht="15"/>
    <row r="94625" ht="15"/>
    <row r="94626" ht="15"/>
    <row r="94627" ht="15"/>
    <row r="94628" ht="15"/>
    <row r="94629" ht="15"/>
    <row r="94630" ht="15"/>
    <row r="94631" ht="15"/>
    <row r="94632" ht="15"/>
    <row r="94633" ht="15"/>
    <row r="94634" ht="15"/>
    <row r="94635" ht="15"/>
    <row r="94636" ht="15"/>
    <row r="94637" ht="15"/>
    <row r="94638" ht="15"/>
    <row r="94639" ht="15"/>
    <row r="94640" ht="15"/>
    <row r="94641" ht="15"/>
    <row r="94642" ht="15"/>
    <row r="94643" ht="15"/>
    <row r="94644" ht="15"/>
    <row r="94645" ht="15"/>
    <row r="94646" ht="15"/>
    <row r="94647" ht="15"/>
    <row r="94648" ht="15"/>
    <row r="94649" ht="15"/>
    <row r="94650" ht="15"/>
    <row r="94651" ht="15"/>
    <row r="94652" ht="15"/>
    <row r="94653" ht="15"/>
    <row r="94654" ht="15"/>
    <row r="94655" ht="15"/>
    <row r="94656" ht="15"/>
    <row r="94657" ht="15"/>
    <row r="94658" ht="15"/>
    <row r="94659" ht="15"/>
    <row r="94660" ht="15"/>
    <row r="94661" ht="15"/>
    <row r="94662" ht="15"/>
    <row r="94663" ht="15"/>
    <row r="94664" ht="15"/>
    <row r="94665" ht="15"/>
    <row r="94666" ht="15"/>
    <row r="94667" ht="15"/>
    <row r="94668" ht="15"/>
    <row r="94669" ht="15"/>
    <row r="94670" ht="15"/>
    <row r="94671" ht="15"/>
    <row r="94672" ht="15"/>
    <row r="94673" ht="15"/>
    <row r="94674" ht="15"/>
    <row r="94675" ht="15"/>
    <row r="94676" ht="15"/>
    <row r="94677" ht="15"/>
    <row r="94678" ht="15"/>
    <row r="94679" ht="15"/>
    <row r="94680" ht="15"/>
    <row r="94681" ht="15"/>
    <row r="94682" ht="15"/>
    <row r="94683" ht="15"/>
    <row r="94684" ht="15"/>
    <row r="94685" ht="15"/>
    <row r="94686" ht="15"/>
    <row r="94687" ht="15"/>
    <row r="94688" ht="15"/>
    <row r="94689" ht="15"/>
    <row r="94690" ht="15"/>
    <row r="94691" ht="15"/>
    <row r="94692" ht="15"/>
    <row r="94693" ht="15"/>
    <row r="94694" ht="15"/>
    <row r="94695" ht="15"/>
    <row r="94696" ht="15"/>
    <row r="94697" ht="15"/>
    <row r="94698" ht="15"/>
    <row r="94699" ht="15"/>
    <row r="94700" ht="15"/>
    <row r="94701" ht="15"/>
    <row r="94702" ht="15"/>
    <row r="94703" ht="15"/>
    <row r="94704" ht="15"/>
    <row r="94705" ht="15"/>
    <row r="94706" ht="15"/>
    <row r="94707" ht="15"/>
    <row r="94708" ht="15"/>
    <row r="94709" ht="15"/>
    <row r="94710" ht="15"/>
    <row r="94711" ht="15"/>
    <row r="94712" ht="15"/>
    <row r="94713" ht="15"/>
    <row r="94714" ht="15"/>
    <row r="94715" ht="15"/>
    <row r="94716" ht="15"/>
    <row r="94717" ht="15"/>
    <row r="94718" ht="15"/>
    <row r="94719" ht="15"/>
    <row r="94720" ht="15"/>
    <row r="94721" ht="15"/>
    <row r="94722" ht="15"/>
    <row r="94723" ht="15"/>
    <row r="94724" ht="15"/>
    <row r="94725" ht="15"/>
    <row r="94726" ht="15"/>
    <row r="94727" ht="15"/>
    <row r="94728" ht="15"/>
    <row r="94729" ht="15"/>
    <row r="94730" ht="15"/>
    <row r="94731" ht="15"/>
    <row r="94732" ht="15"/>
    <row r="94733" ht="15"/>
    <row r="94734" ht="15"/>
    <row r="94735" ht="15"/>
    <row r="94736" ht="15"/>
    <row r="94737" ht="15"/>
    <row r="94738" ht="15"/>
    <row r="94739" ht="15"/>
    <row r="94740" ht="15"/>
    <row r="94741" ht="15"/>
    <row r="94742" ht="15"/>
    <row r="94743" ht="15"/>
    <row r="94744" ht="15"/>
    <row r="94745" ht="15"/>
    <row r="94746" ht="15"/>
    <row r="94747" ht="15"/>
    <row r="94748" ht="15"/>
    <row r="94749" ht="15"/>
    <row r="94750" ht="15"/>
    <row r="94751" ht="15"/>
    <row r="94752" ht="15"/>
    <row r="94753" ht="15"/>
    <row r="94754" ht="15"/>
    <row r="94755" ht="15"/>
    <row r="94756" ht="15"/>
    <row r="94757" ht="15"/>
    <row r="94758" ht="15"/>
    <row r="94759" ht="15"/>
    <row r="94760" ht="15"/>
    <row r="94761" ht="15"/>
    <row r="94762" ht="15"/>
    <row r="94763" ht="15"/>
    <row r="94764" ht="15"/>
    <row r="94765" ht="15"/>
    <row r="94766" ht="15"/>
    <row r="94767" ht="15"/>
    <row r="94768" ht="15"/>
    <row r="94769" ht="15"/>
    <row r="94770" ht="15"/>
    <row r="94771" ht="15"/>
    <row r="94772" ht="15"/>
    <row r="94773" ht="15"/>
    <row r="94774" ht="15"/>
    <row r="94775" ht="15"/>
    <row r="94776" ht="15"/>
    <row r="94777" ht="15"/>
    <row r="94778" ht="15"/>
    <row r="94779" ht="15"/>
    <row r="94780" ht="15"/>
    <row r="94781" ht="15"/>
    <row r="94782" ht="15"/>
    <row r="94783" ht="15"/>
    <row r="94784" ht="15"/>
    <row r="94785" ht="15"/>
    <row r="94786" ht="15"/>
    <row r="94787" ht="15"/>
    <row r="94788" ht="15"/>
    <row r="94789" ht="15"/>
    <row r="94790" ht="15"/>
    <row r="94791" ht="15"/>
    <row r="94792" ht="15"/>
    <row r="94793" ht="15"/>
    <row r="94794" ht="15"/>
    <row r="94795" ht="15"/>
    <row r="94796" ht="15"/>
    <row r="94797" ht="15"/>
    <row r="94798" ht="15"/>
    <row r="94799" ht="15"/>
    <row r="94800" ht="15"/>
    <row r="94801" ht="15"/>
    <row r="94802" ht="15"/>
    <row r="94803" ht="15"/>
    <row r="94804" ht="15"/>
    <row r="94805" ht="15"/>
    <row r="94806" ht="15"/>
    <row r="94807" ht="15"/>
    <row r="94808" ht="15"/>
    <row r="94809" ht="15"/>
    <row r="94810" ht="15"/>
    <row r="94811" ht="15"/>
    <row r="94812" ht="15"/>
    <row r="94813" ht="15"/>
    <row r="94814" ht="15"/>
    <row r="94815" ht="15"/>
    <row r="94816" ht="15"/>
    <row r="94817" ht="15"/>
    <row r="94818" ht="15"/>
    <row r="94819" ht="15"/>
    <row r="94820" ht="15"/>
    <row r="94821" ht="15"/>
    <row r="94822" ht="15"/>
    <row r="94823" ht="15"/>
    <row r="94824" ht="15"/>
    <row r="94825" ht="15"/>
    <row r="94826" ht="15"/>
    <row r="94827" ht="15"/>
    <row r="94828" ht="15"/>
    <row r="94829" ht="15"/>
    <row r="94830" ht="15"/>
    <row r="94831" ht="15"/>
    <row r="94832" ht="15"/>
    <row r="94833" ht="15"/>
    <row r="94834" ht="15"/>
    <row r="94835" ht="15"/>
    <row r="94836" ht="15"/>
    <row r="94837" ht="15"/>
    <row r="94838" ht="15"/>
    <row r="94839" ht="15"/>
    <row r="94840" ht="15"/>
    <row r="94841" ht="15"/>
    <row r="94842" ht="15"/>
    <row r="94843" ht="15"/>
    <row r="94844" ht="15"/>
    <row r="94845" ht="15"/>
    <row r="94846" ht="15"/>
    <row r="94847" ht="15"/>
    <row r="94848" ht="15"/>
    <row r="94849" ht="15"/>
    <row r="94850" ht="15"/>
    <row r="94851" ht="15"/>
    <row r="94852" ht="15"/>
    <row r="94853" ht="15"/>
    <row r="94854" ht="15"/>
    <row r="94855" ht="15"/>
    <row r="94856" ht="15"/>
    <row r="94857" ht="15"/>
    <row r="94858" ht="15"/>
    <row r="94859" ht="15"/>
    <row r="94860" ht="15"/>
    <row r="94861" ht="15"/>
    <row r="94862" ht="15"/>
    <row r="94863" ht="15"/>
    <row r="94864" ht="15"/>
    <row r="94865" ht="15"/>
    <row r="94866" ht="15"/>
    <row r="94867" ht="15"/>
    <row r="94868" ht="15"/>
    <row r="94869" ht="15"/>
    <row r="94870" ht="15"/>
    <row r="94871" ht="15"/>
    <row r="94872" ht="15"/>
    <row r="94873" ht="15"/>
    <row r="94874" ht="15"/>
    <row r="94875" ht="15"/>
    <row r="94876" ht="15"/>
    <row r="94877" ht="15"/>
    <row r="94878" ht="15"/>
    <row r="94879" ht="15"/>
    <row r="94880" ht="15"/>
    <row r="94881" ht="15"/>
    <row r="94882" ht="15"/>
    <row r="94883" ht="15"/>
    <row r="94884" ht="15"/>
    <row r="94885" ht="15"/>
    <row r="94886" ht="15"/>
    <row r="94887" ht="15"/>
    <row r="94888" ht="15"/>
    <row r="94889" ht="15"/>
    <row r="94890" ht="15"/>
    <row r="94891" ht="15"/>
    <row r="94892" ht="15"/>
    <row r="94893" ht="15"/>
    <row r="94894" ht="15"/>
    <row r="94895" ht="15"/>
    <row r="94896" ht="15"/>
    <row r="94897" ht="15"/>
    <row r="94898" ht="15"/>
    <row r="94899" ht="15"/>
    <row r="94900" ht="15"/>
    <row r="94901" ht="15"/>
    <row r="94902" ht="15"/>
    <row r="94903" ht="15"/>
    <row r="94904" ht="15"/>
    <row r="94905" ht="15"/>
    <row r="94906" ht="15"/>
    <row r="94907" ht="15"/>
    <row r="94908" ht="15"/>
    <row r="94909" ht="15"/>
    <row r="94910" ht="15"/>
    <row r="94911" ht="15"/>
    <row r="94912" ht="15"/>
    <row r="94913" ht="15"/>
    <row r="94914" ht="15"/>
    <row r="94915" ht="15"/>
    <row r="94916" ht="15"/>
    <row r="94917" ht="15"/>
    <row r="94918" ht="15"/>
    <row r="94919" ht="15"/>
    <row r="94920" ht="15"/>
    <row r="94921" ht="15"/>
    <row r="94922" ht="15"/>
    <row r="94923" ht="15"/>
    <row r="94924" ht="15"/>
    <row r="94925" ht="15"/>
    <row r="94926" ht="15"/>
    <row r="94927" ht="15"/>
    <row r="94928" ht="15"/>
    <row r="94929" ht="15"/>
    <row r="94930" ht="15"/>
    <row r="94931" ht="15"/>
    <row r="94932" ht="15"/>
    <row r="94933" ht="15"/>
    <row r="94934" ht="15"/>
    <row r="94935" ht="15"/>
    <row r="94936" ht="15"/>
    <row r="94937" ht="15"/>
    <row r="94938" ht="15"/>
    <row r="94939" ht="15"/>
    <row r="94940" ht="15"/>
    <row r="94941" ht="15"/>
    <row r="94942" ht="15"/>
    <row r="94943" ht="15"/>
    <row r="94944" ht="15"/>
    <row r="94945" ht="15"/>
    <row r="94946" ht="15"/>
    <row r="94947" ht="15"/>
    <row r="94948" ht="15"/>
    <row r="94949" ht="15"/>
    <row r="94950" ht="15"/>
    <row r="94951" ht="15"/>
    <row r="94952" ht="15"/>
    <row r="94953" ht="15"/>
    <row r="94954" ht="15"/>
    <row r="94955" ht="15"/>
    <row r="94956" ht="15"/>
    <row r="94957" ht="15"/>
    <row r="94958" ht="15"/>
    <row r="94959" ht="15"/>
    <row r="94960" ht="15"/>
    <row r="94961" ht="15"/>
    <row r="94962" ht="15"/>
    <row r="94963" ht="15"/>
    <row r="94964" ht="15"/>
    <row r="94965" ht="15"/>
    <row r="94966" ht="15"/>
    <row r="94967" ht="15"/>
    <row r="94968" ht="15"/>
    <row r="94969" ht="15"/>
    <row r="94970" ht="15"/>
    <row r="94971" ht="15"/>
    <row r="94972" ht="15"/>
    <row r="94973" ht="15"/>
    <row r="94974" ht="15"/>
    <row r="94975" ht="15"/>
    <row r="94976" ht="15"/>
    <row r="94977" ht="15"/>
    <row r="94978" ht="15"/>
    <row r="94979" ht="15"/>
    <row r="94980" ht="15"/>
    <row r="94981" ht="15"/>
    <row r="94982" ht="15"/>
    <row r="94983" ht="15"/>
    <row r="94984" ht="15"/>
    <row r="94985" ht="15"/>
    <row r="94986" ht="15"/>
    <row r="94987" ht="15"/>
    <row r="94988" ht="15"/>
    <row r="94989" ht="15"/>
    <row r="94990" ht="15"/>
    <row r="94991" ht="15"/>
    <row r="94992" ht="15"/>
    <row r="94993" ht="15"/>
    <row r="94994" ht="15"/>
    <row r="94995" ht="15"/>
    <row r="94996" ht="15"/>
    <row r="94997" ht="15"/>
    <row r="94998" ht="15"/>
    <row r="94999" ht="15"/>
    <row r="95000" ht="15"/>
    <row r="95001" ht="15"/>
    <row r="95002" ht="15"/>
    <row r="95003" ht="15"/>
    <row r="95004" ht="15"/>
    <row r="95005" ht="15"/>
    <row r="95006" ht="15"/>
    <row r="95007" ht="15"/>
    <row r="95008" ht="15"/>
    <row r="95009" ht="15"/>
    <row r="95010" ht="15"/>
    <row r="95011" ht="15"/>
    <row r="95012" ht="15"/>
    <row r="95013" ht="15"/>
    <row r="95014" ht="15"/>
    <row r="95015" ht="15"/>
    <row r="95016" ht="15"/>
    <row r="95017" ht="15"/>
    <row r="95018" ht="15"/>
    <row r="95019" ht="15"/>
    <row r="95020" ht="15"/>
    <row r="95021" ht="15"/>
    <row r="95022" ht="15"/>
    <row r="95023" ht="15"/>
    <row r="95024" ht="15"/>
    <row r="95025" ht="15"/>
    <row r="95026" ht="15"/>
    <row r="95027" ht="15"/>
    <row r="95028" ht="15"/>
    <row r="95029" ht="15"/>
    <row r="95030" ht="15"/>
    <row r="95031" ht="15"/>
    <row r="95032" ht="15"/>
    <row r="95033" ht="15"/>
    <row r="95034" ht="15"/>
    <row r="95035" ht="15"/>
    <row r="95036" ht="15"/>
    <row r="95037" ht="15"/>
    <row r="95038" ht="15"/>
    <row r="95039" ht="15"/>
    <row r="95040" ht="15"/>
    <row r="95041" ht="15"/>
    <row r="95042" ht="15"/>
    <row r="95043" ht="15"/>
    <row r="95044" ht="15"/>
    <row r="95045" ht="15"/>
    <row r="95046" ht="15"/>
    <row r="95047" ht="15"/>
    <row r="95048" ht="15"/>
    <row r="95049" ht="15"/>
    <row r="95050" ht="15"/>
    <row r="95051" ht="15"/>
    <row r="95052" ht="15"/>
    <row r="95053" ht="15"/>
    <row r="95054" ht="15"/>
    <row r="95055" ht="15"/>
    <row r="95056" ht="15"/>
    <row r="95057" ht="15"/>
    <row r="95058" ht="15"/>
    <row r="95059" ht="15"/>
    <row r="95060" ht="15"/>
    <row r="95061" ht="15"/>
    <row r="95062" ht="15"/>
    <row r="95063" ht="15"/>
    <row r="95064" ht="15"/>
    <row r="95065" ht="15"/>
    <row r="95066" ht="15"/>
    <row r="95067" ht="15"/>
    <row r="95068" ht="15"/>
    <row r="95069" ht="15"/>
    <row r="95070" ht="15"/>
    <row r="95071" ht="15"/>
    <row r="95072" ht="15"/>
    <row r="95073" ht="15"/>
    <row r="95074" ht="15"/>
    <row r="95075" ht="15"/>
    <row r="95076" ht="15"/>
    <row r="95077" ht="15"/>
    <row r="95078" ht="15"/>
    <row r="95079" ht="15"/>
    <row r="95080" ht="15"/>
    <row r="95081" ht="15"/>
    <row r="95082" ht="15"/>
    <row r="95083" ht="15"/>
    <row r="95084" ht="15"/>
    <row r="95085" ht="15"/>
    <row r="95086" ht="15"/>
    <row r="95087" ht="15"/>
    <row r="95088" ht="15"/>
    <row r="95089" ht="15"/>
    <row r="95090" ht="15"/>
    <row r="95091" ht="15"/>
    <row r="95092" ht="15"/>
    <row r="95093" ht="15"/>
    <row r="95094" ht="15"/>
    <row r="95095" ht="15"/>
    <row r="95096" ht="15"/>
    <row r="95097" ht="15"/>
    <row r="95098" ht="15"/>
    <row r="95099" ht="15"/>
    <row r="95100" ht="15"/>
    <row r="95101" ht="15"/>
    <row r="95102" ht="15"/>
    <row r="95103" ht="15"/>
    <row r="95104" ht="15"/>
    <row r="95105" ht="15"/>
    <row r="95106" ht="15"/>
    <row r="95107" ht="15"/>
    <row r="95108" ht="15"/>
    <row r="95109" ht="15"/>
    <row r="95110" ht="15"/>
    <row r="95111" ht="15"/>
    <row r="95112" ht="15"/>
    <row r="95113" ht="15"/>
    <row r="95114" ht="15"/>
    <row r="95115" ht="15"/>
    <row r="95116" ht="15"/>
    <row r="95117" ht="15"/>
    <row r="95118" ht="15"/>
    <row r="95119" ht="15"/>
    <row r="95120" ht="15"/>
    <row r="95121" ht="15"/>
    <row r="95122" ht="15"/>
    <row r="95123" ht="15"/>
    <row r="95124" ht="15"/>
    <row r="95125" ht="15"/>
    <row r="95126" ht="15"/>
    <row r="95127" ht="15"/>
    <row r="95128" ht="15"/>
    <row r="95129" ht="15"/>
    <row r="95130" ht="15"/>
    <row r="95131" ht="15"/>
    <row r="95132" ht="15"/>
    <row r="95133" ht="15"/>
    <row r="95134" ht="15"/>
    <row r="95135" ht="15"/>
    <row r="95136" ht="15"/>
    <row r="95137" ht="15"/>
    <row r="95138" ht="15"/>
    <row r="95139" ht="15"/>
    <row r="95140" ht="15"/>
    <row r="95141" ht="15"/>
    <row r="95142" ht="15"/>
    <row r="95143" ht="15"/>
    <row r="95144" ht="15"/>
    <row r="95145" ht="15"/>
    <row r="95146" ht="15"/>
    <row r="95147" ht="15"/>
    <row r="95148" ht="15"/>
    <row r="95149" ht="15"/>
    <row r="95150" ht="15"/>
    <row r="95151" ht="15"/>
    <row r="95152" ht="15"/>
    <row r="95153" ht="15"/>
    <row r="95154" ht="15"/>
    <row r="95155" ht="15"/>
    <row r="95156" ht="15"/>
    <row r="95157" ht="15"/>
    <row r="95158" ht="15"/>
    <row r="95159" ht="15"/>
    <row r="95160" ht="15"/>
    <row r="95161" ht="15"/>
    <row r="95162" ht="15"/>
    <row r="95163" ht="15"/>
    <row r="95164" ht="15"/>
    <row r="95165" ht="15"/>
    <row r="95166" ht="15"/>
    <row r="95167" ht="15"/>
    <row r="95168" ht="15"/>
    <row r="95169" ht="15"/>
    <row r="95170" ht="15"/>
    <row r="95171" ht="15"/>
    <row r="95172" ht="15"/>
    <row r="95173" ht="15"/>
    <row r="95174" ht="15"/>
    <row r="95175" ht="15"/>
    <row r="95176" ht="15"/>
    <row r="95177" ht="15"/>
    <row r="95178" ht="15"/>
    <row r="95179" ht="15"/>
    <row r="95180" ht="15"/>
    <row r="95181" ht="15"/>
    <row r="95182" ht="15"/>
    <row r="95183" ht="15"/>
    <row r="95184" ht="15"/>
    <row r="95185" ht="15"/>
    <row r="95186" ht="15"/>
    <row r="95187" ht="15"/>
    <row r="95188" ht="15"/>
    <row r="95189" ht="15"/>
    <row r="95190" ht="15"/>
    <row r="95191" ht="15"/>
    <row r="95192" ht="15"/>
    <row r="95193" ht="15"/>
    <row r="95194" ht="15"/>
    <row r="95195" ht="15"/>
    <row r="95196" ht="15"/>
    <row r="95197" ht="15"/>
    <row r="95198" ht="15"/>
    <row r="95199" ht="15"/>
    <row r="95200" ht="15"/>
    <row r="95201" ht="15"/>
    <row r="95202" ht="15"/>
    <row r="95203" ht="15"/>
    <row r="95204" ht="15"/>
    <row r="95205" ht="15"/>
    <row r="95206" ht="15"/>
    <row r="95207" ht="15"/>
    <row r="95208" ht="15"/>
    <row r="95209" ht="15"/>
    <row r="95210" ht="15"/>
    <row r="95211" ht="15"/>
    <row r="95212" ht="15"/>
    <row r="95213" ht="15"/>
    <row r="95214" ht="15"/>
    <row r="95215" ht="15"/>
    <row r="95216" ht="15"/>
    <row r="95217" ht="15"/>
    <row r="95218" ht="15"/>
    <row r="95219" ht="15"/>
    <row r="95220" ht="15"/>
    <row r="95221" ht="15"/>
    <row r="95222" ht="15"/>
    <row r="95223" ht="15"/>
    <row r="95224" ht="15"/>
    <row r="95225" ht="15"/>
    <row r="95226" ht="15"/>
    <row r="95227" ht="15"/>
    <row r="95228" ht="15"/>
    <row r="95229" ht="15"/>
    <row r="95230" ht="15"/>
    <row r="95231" ht="15"/>
    <row r="95232" ht="15"/>
    <row r="95233" ht="15"/>
    <row r="95234" ht="15"/>
    <row r="95235" ht="15"/>
    <row r="95236" ht="15"/>
    <row r="95237" ht="15"/>
    <row r="95238" ht="15"/>
    <row r="95239" ht="15"/>
    <row r="95240" ht="15"/>
    <row r="95241" ht="15"/>
    <row r="95242" ht="15"/>
    <row r="95243" ht="15"/>
    <row r="95244" ht="15"/>
    <row r="95245" ht="15"/>
    <row r="95246" ht="15"/>
    <row r="95247" ht="15"/>
    <row r="95248" ht="15"/>
    <row r="95249" ht="15"/>
    <row r="95250" ht="15"/>
    <row r="95251" ht="15"/>
    <row r="95252" ht="15"/>
    <row r="95253" ht="15"/>
    <row r="95254" ht="15"/>
    <row r="95255" ht="15"/>
    <row r="95256" ht="15"/>
    <row r="95257" ht="15"/>
    <row r="95258" ht="15"/>
    <row r="95259" ht="15"/>
    <row r="95260" ht="15"/>
    <row r="95261" ht="15"/>
    <row r="95262" ht="15"/>
    <row r="95263" ht="15"/>
    <row r="95264" ht="15"/>
    <row r="95265" ht="15"/>
    <row r="95266" ht="15"/>
    <row r="95267" ht="15"/>
    <row r="95268" ht="15"/>
    <row r="95269" ht="15"/>
    <row r="95270" ht="15"/>
    <row r="95271" ht="15"/>
    <row r="95272" ht="15"/>
    <row r="95273" ht="15"/>
    <row r="95274" ht="15"/>
    <row r="95275" ht="15"/>
    <row r="95276" ht="15"/>
    <row r="95277" ht="15"/>
    <row r="95278" ht="15"/>
    <row r="95279" ht="15"/>
    <row r="95280" ht="15"/>
    <row r="95281" ht="15"/>
    <row r="95282" ht="15"/>
    <row r="95283" ht="15"/>
    <row r="95284" ht="15"/>
    <row r="95285" ht="15"/>
    <row r="95286" ht="15"/>
    <row r="95287" ht="15"/>
    <row r="95288" ht="15"/>
    <row r="95289" ht="15"/>
    <row r="95290" ht="15"/>
    <row r="95291" ht="15"/>
    <row r="95292" ht="15"/>
    <row r="95293" ht="15"/>
    <row r="95294" ht="15"/>
    <row r="95295" ht="15"/>
    <row r="95296" ht="15"/>
    <row r="95297" ht="15"/>
    <row r="95298" ht="15"/>
    <row r="95299" ht="15"/>
    <row r="95300" ht="15"/>
    <row r="95301" ht="15"/>
    <row r="95302" ht="15"/>
    <row r="95303" ht="15"/>
    <row r="95304" ht="15"/>
    <row r="95305" ht="15"/>
    <row r="95306" ht="15"/>
    <row r="95307" ht="15"/>
    <row r="95308" ht="15"/>
    <row r="95309" ht="15"/>
    <row r="95310" ht="15"/>
    <row r="95311" ht="15"/>
    <row r="95312" ht="15"/>
    <row r="95313" ht="15"/>
    <row r="95314" ht="15"/>
    <row r="95315" ht="15"/>
    <row r="95316" ht="15"/>
    <row r="95317" ht="15"/>
    <row r="95318" ht="15"/>
    <row r="95319" ht="15"/>
    <row r="95320" ht="15"/>
    <row r="95321" ht="15"/>
    <row r="95322" ht="15"/>
    <row r="95323" ht="15"/>
    <row r="95324" ht="15"/>
    <row r="95325" ht="15"/>
    <row r="95326" ht="15"/>
    <row r="95327" ht="15"/>
    <row r="95328" ht="15"/>
    <row r="95329" ht="15"/>
    <row r="95330" ht="15"/>
    <row r="95331" ht="15"/>
    <row r="95332" ht="15"/>
    <row r="95333" ht="15"/>
    <row r="95334" ht="15"/>
    <row r="95335" ht="15"/>
    <row r="95336" ht="15"/>
    <row r="95337" ht="15"/>
    <row r="95338" ht="15"/>
    <row r="95339" ht="15"/>
    <row r="95340" ht="15"/>
    <row r="95341" ht="15"/>
    <row r="95342" ht="15"/>
    <row r="95343" ht="15"/>
    <row r="95344" ht="15"/>
    <row r="95345" ht="15"/>
    <row r="95346" ht="15"/>
    <row r="95347" ht="15"/>
    <row r="95348" ht="15"/>
    <row r="95349" ht="15"/>
    <row r="95350" ht="15"/>
    <row r="95351" ht="15"/>
    <row r="95352" ht="15"/>
    <row r="95353" ht="15"/>
    <row r="95354" ht="15"/>
    <row r="95355" ht="15"/>
    <row r="95356" ht="15"/>
    <row r="95357" ht="15"/>
    <row r="95358" ht="15"/>
    <row r="95359" ht="15"/>
    <row r="95360" ht="15"/>
    <row r="95361" ht="15"/>
    <row r="95362" ht="15"/>
    <row r="95363" ht="15"/>
    <row r="95364" ht="15"/>
    <row r="95365" ht="15"/>
    <row r="95366" ht="15"/>
    <row r="95367" ht="15"/>
    <row r="95368" ht="15"/>
    <row r="95369" ht="15"/>
    <row r="95370" ht="15"/>
    <row r="95371" ht="15"/>
    <row r="95372" ht="15"/>
    <row r="95373" ht="15"/>
    <row r="95374" ht="15"/>
    <row r="95375" ht="15"/>
    <row r="95376" ht="15"/>
    <row r="95377" ht="15"/>
    <row r="95378" ht="15"/>
    <row r="95379" ht="15"/>
    <row r="95380" ht="15"/>
    <row r="95381" ht="15"/>
    <row r="95382" ht="15"/>
    <row r="95383" ht="15"/>
    <row r="95384" ht="15"/>
    <row r="95385" ht="15"/>
    <row r="95386" ht="15"/>
    <row r="95387" ht="15"/>
    <row r="95388" ht="15"/>
    <row r="95389" ht="15"/>
    <row r="95390" ht="15"/>
    <row r="95391" ht="15"/>
    <row r="95392" ht="15"/>
    <row r="95393" ht="15"/>
    <row r="95394" ht="15"/>
    <row r="95395" ht="15"/>
    <row r="95396" ht="15"/>
    <row r="95397" ht="15"/>
    <row r="95398" ht="15"/>
    <row r="95399" ht="15"/>
    <row r="95400" ht="15"/>
    <row r="95401" ht="15"/>
    <row r="95402" ht="15"/>
    <row r="95403" ht="15"/>
    <row r="95404" ht="15"/>
    <row r="95405" ht="15"/>
    <row r="95406" ht="15"/>
    <row r="95407" ht="15"/>
    <row r="95408" ht="15"/>
    <row r="95409" ht="15"/>
    <row r="95410" ht="15"/>
    <row r="95411" ht="15"/>
    <row r="95412" ht="15"/>
    <row r="95413" ht="15"/>
    <row r="95414" ht="15"/>
    <row r="95415" ht="15"/>
    <row r="95416" ht="15"/>
    <row r="95417" ht="15"/>
    <row r="95418" ht="15"/>
    <row r="95419" ht="15"/>
    <row r="95420" ht="15"/>
    <row r="95421" ht="15"/>
    <row r="95422" ht="15"/>
    <row r="95423" ht="15"/>
    <row r="95424" ht="15"/>
    <row r="95425" ht="15"/>
    <row r="95426" ht="15"/>
    <row r="95427" ht="15"/>
    <row r="95428" ht="15"/>
    <row r="95429" ht="15"/>
    <row r="95430" ht="15"/>
    <row r="95431" ht="15"/>
    <row r="95432" ht="15"/>
    <row r="95433" ht="15"/>
    <row r="95434" ht="15"/>
    <row r="95435" ht="15"/>
    <row r="95436" ht="15"/>
    <row r="95437" ht="15"/>
    <row r="95438" ht="15"/>
    <row r="95439" ht="15"/>
    <row r="95440" ht="15"/>
    <row r="95441" ht="15"/>
    <row r="95442" ht="15"/>
    <row r="95443" ht="15"/>
    <row r="95444" ht="15"/>
    <row r="95445" ht="15"/>
    <row r="95446" ht="15"/>
    <row r="95447" ht="15"/>
    <row r="95448" ht="15"/>
    <row r="95449" ht="15"/>
    <row r="95450" ht="15"/>
    <row r="95451" ht="15"/>
    <row r="95452" ht="15"/>
    <row r="95453" ht="15"/>
    <row r="95454" ht="15"/>
    <row r="95455" ht="15"/>
    <row r="95456" ht="15"/>
    <row r="95457" ht="15"/>
    <row r="95458" ht="15"/>
    <row r="95459" ht="15"/>
    <row r="95460" ht="15"/>
    <row r="95461" ht="15"/>
    <row r="95462" ht="15"/>
    <row r="95463" ht="15"/>
    <row r="95464" ht="15"/>
    <row r="95465" ht="15"/>
    <row r="95466" ht="15"/>
    <row r="95467" ht="15"/>
    <row r="95468" ht="15"/>
    <row r="95469" ht="15"/>
    <row r="95470" ht="15"/>
    <row r="95471" ht="15"/>
    <row r="95472" ht="15"/>
    <row r="95473" ht="15"/>
    <row r="95474" ht="15"/>
    <row r="95475" ht="15"/>
    <row r="95476" ht="15"/>
    <row r="95477" ht="15"/>
    <row r="95478" ht="15"/>
    <row r="95479" ht="15"/>
    <row r="95480" ht="15"/>
    <row r="95481" ht="15"/>
    <row r="95482" ht="15"/>
    <row r="95483" ht="15"/>
    <row r="95484" ht="15"/>
    <row r="95485" ht="15"/>
    <row r="95486" ht="15"/>
    <row r="95487" ht="15"/>
    <row r="95488" ht="15"/>
    <row r="95489" ht="15"/>
    <row r="95490" ht="15"/>
    <row r="95491" ht="15"/>
    <row r="95492" ht="15"/>
    <row r="95493" ht="15"/>
    <row r="95494" ht="15"/>
    <row r="95495" ht="15"/>
    <row r="95496" ht="15"/>
    <row r="95497" ht="15"/>
    <row r="95498" ht="15"/>
    <row r="95499" ht="15"/>
    <row r="95500" ht="15"/>
    <row r="95501" ht="15"/>
    <row r="95502" ht="15"/>
    <row r="95503" ht="15"/>
    <row r="95504" ht="15"/>
    <row r="95505" ht="15"/>
    <row r="95506" ht="15"/>
    <row r="95507" ht="15"/>
    <row r="95508" ht="15"/>
    <row r="95509" ht="15"/>
    <row r="95510" ht="15"/>
    <row r="95511" ht="15"/>
    <row r="95512" ht="15"/>
    <row r="95513" ht="15"/>
    <row r="95514" ht="15"/>
    <row r="95515" ht="15"/>
    <row r="95516" ht="15"/>
    <row r="95517" ht="15"/>
    <row r="95518" ht="15"/>
    <row r="95519" ht="15"/>
    <row r="95520" ht="15"/>
    <row r="95521" ht="15"/>
    <row r="95522" ht="15"/>
    <row r="95523" ht="15"/>
    <row r="95524" ht="15"/>
    <row r="95525" ht="15"/>
    <row r="95526" ht="15"/>
    <row r="95527" ht="15"/>
    <row r="95528" ht="15"/>
    <row r="95529" ht="15"/>
    <row r="95530" ht="15"/>
    <row r="95531" ht="15"/>
    <row r="95532" ht="15"/>
    <row r="95533" ht="15"/>
    <row r="95534" ht="15"/>
    <row r="95535" ht="15"/>
    <row r="95536" ht="15"/>
    <row r="95537" ht="15"/>
    <row r="95538" ht="15"/>
    <row r="95539" ht="15"/>
    <row r="95540" ht="15"/>
    <row r="95541" ht="15"/>
    <row r="95542" ht="15"/>
    <row r="95543" ht="15"/>
    <row r="95544" ht="15"/>
    <row r="95545" ht="15"/>
    <row r="95546" ht="15"/>
    <row r="95547" ht="15"/>
    <row r="95548" ht="15"/>
    <row r="95549" ht="15"/>
    <row r="95550" ht="15"/>
    <row r="95551" ht="15"/>
    <row r="95552" ht="15"/>
    <row r="95553" ht="15"/>
    <row r="95554" ht="15"/>
    <row r="95555" ht="15"/>
    <row r="95556" ht="15"/>
    <row r="95557" ht="15"/>
    <row r="95558" ht="15"/>
    <row r="95559" ht="15"/>
    <row r="95560" ht="15"/>
    <row r="95561" ht="15"/>
    <row r="95562" ht="15"/>
    <row r="95563" ht="15"/>
    <row r="95564" ht="15"/>
    <row r="95565" ht="15"/>
    <row r="95566" ht="15"/>
    <row r="95567" ht="15"/>
    <row r="95568" ht="15"/>
    <row r="95569" ht="15"/>
    <row r="95570" ht="15"/>
    <row r="95571" ht="15"/>
    <row r="95572" ht="15"/>
    <row r="95573" ht="15"/>
    <row r="95574" ht="15"/>
    <row r="95575" ht="15"/>
    <row r="95576" ht="15"/>
    <row r="95577" ht="15"/>
    <row r="95578" ht="15"/>
    <row r="95579" ht="15"/>
    <row r="95580" ht="15"/>
    <row r="95581" ht="15"/>
    <row r="95582" ht="15"/>
    <row r="95583" ht="15"/>
    <row r="95584" ht="15"/>
    <row r="95585" ht="15"/>
    <row r="95586" ht="15"/>
    <row r="95587" ht="15"/>
    <row r="95588" ht="15"/>
    <row r="95589" ht="15"/>
    <row r="95590" ht="15"/>
    <row r="95591" ht="15"/>
    <row r="95592" ht="15"/>
    <row r="95593" ht="15"/>
    <row r="95594" ht="15"/>
    <row r="95595" ht="15"/>
    <row r="95596" ht="15"/>
    <row r="95597" ht="15"/>
    <row r="95598" ht="15"/>
    <row r="95599" ht="15"/>
    <row r="95600" ht="15"/>
    <row r="95601" ht="15"/>
    <row r="95602" ht="15"/>
    <row r="95603" ht="15"/>
    <row r="95604" ht="15"/>
    <row r="95605" ht="15"/>
    <row r="95606" ht="15"/>
    <row r="95607" ht="15"/>
    <row r="95608" ht="15"/>
    <row r="95609" ht="15"/>
    <row r="95610" ht="15"/>
    <row r="95611" ht="15"/>
    <row r="95612" ht="15"/>
    <row r="95613" ht="15"/>
    <row r="95614" ht="15"/>
    <row r="95615" ht="15"/>
    <row r="95616" ht="15"/>
    <row r="95617" ht="15"/>
    <row r="95618" ht="15"/>
    <row r="95619" ht="15"/>
    <row r="95620" ht="15"/>
    <row r="95621" ht="15"/>
    <row r="95622" ht="15"/>
    <row r="95623" ht="15"/>
    <row r="95624" ht="15"/>
    <row r="95625" ht="15"/>
    <row r="95626" ht="15"/>
    <row r="95627" ht="15"/>
    <row r="95628" ht="15"/>
    <row r="95629" ht="15"/>
    <row r="95630" ht="15"/>
    <row r="95631" ht="15"/>
    <row r="95632" ht="15"/>
    <row r="95633" ht="15"/>
    <row r="95634" ht="15"/>
    <row r="95635" ht="15"/>
    <row r="95636" ht="15"/>
    <row r="95637" ht="15"/>
    <row r="95638" ht="15"/>
    <row r="95639" ht="15"/>
    <row r="95640" ht="15"/>
    <row r="95641" ht="15"/>
    <row r="95642" ht="15"/>
    <row r="95643" ht="15"/>
    <row r="95644" ht="15"/>
    <row r="95645" ht="15"/>
    <row r="95646" ht="15"/>
    <row r="95647" ht="15"/>
    <row r="95648" ht="15"/>
    <row r="95649" ht="15"/>
    <row r="95650" ht="15"/>
    <row r="95651" ht="15"/>
    <row r="95652" ht="15"/>
    <row r="95653" ht="15"/>
    <row r="95654" ht="15"/>
    <row r="95655" ht="15"/>
    <row r="95656" ht="15"/>
    <row r="95657" ht="15"/>
    <row r="95658" ht="15"/>
    <row r="95659" ht="15"/>
    <row r="95660" ht="15"/>
    <row r="95661" ht="15"/>
    <row r="95662" ht="15"/>
    <row r="95663" ht="15"/>
    <row r="95664" ht="15"/>
    <row r="95665" ht="15"/>
    <row r="95666" ht="15"/>
    <row r="95667" ht="15"/>
    <row r="95668" ht="15"/>
    <row r="95669" ht="15"/>
    <row r="95670" ht="15"/>
    <row r="95671" ht="15"/>
    <row r="95672" ht="15"/>
    <row r="95673" ht="15"/>
    <row r="95674" ht="15"/>
    <row r="95675" ht="15"/>
    <row r="95676" ht="15"/>
    <row r="95677" ht="15"/>
    <row r="95678" ht="15"/>
    <row r="95679" ht="15"/>
    <row r="95680" ht="15"/>
    <row r="95681" ht="15"/>
    <row r="95682" ht="15"/>
    <row r="95683" ht="15"/>
    <row r="95684" ht="15"/>
    <row r="95685" ht="15"/>
    <row r="95686" ht="15"/>
    <row r="95687" ht="15"/>
    <row r="95688" ht="15"/>
    <row r="95689" ht="15"/>
    <row r="95690" ht="15"/>
    <row r="95691" ht="15"/>
    <row r="95692" ht="15"/>
    <row r="95693" ht="15"/>
    <row r="95694" ht="15"/>
    <row r="95695" ht="15"/>
    <row r="95696" ht="15"/>
    <row r="95697" ht="15"/>
    <row r="95698" ht="15"/>
    <row r="95699" ht="15"/>
    <row r="95700" ht="15"/>
    <row r="95701" ht="15"/>
    <row r="95702" ht="15"/>
    <row r="95703" ht="15"/>
    <row r="95704" ht="15"/>
    <row r="95705" ht="15"/>
    <row r="95706" ht="15"/>
    <row r="95707" ht="15"/>
    <row r="95708" ht="15"/>
    <row r="95709" ht="15"/>
    <row r="95710" ht="15"/>
    <row r="95711" ht="15"/>
    <row r="95712" ht="15"/>
    <row r="95713" ht="15"/>
    <row r="95714" ht="15"/>
    <row r="95715" ht="15"/>
    <row r="95716" ht="15"/>
    <row r="95717" ht="15"/>
    <row r="95718" ht="15"/>
    <row r="95719" ht="15"/>
    <row r="95720" ht="15"/>
    <row r="95721" ht="15"/>
    <row r="95722" ht="15"/>
    <row r="95723" ht="15"/>
    <row r="95724" ht="15"/>
    <row r="95725" ht="15"/>
    <row r="95726" ht="15"/>
    <row r="95727" ht="15"/>
    <row r="95728" ht="15"/>
    <row r="95729" ht="15"/>
    <row r="95730" ht="15"/>
    <row r="95731" ht="15"/>
    <row r="95732" ht="15"/>
    <row r="95733" ht="15"/>
    <row r="95734" ht="15"/>
    <row r="95735" ht="15"/>
    <row r="95736" ht="15"/>
    <row r="95737" ht="15"/>
    <row r="95738" ht="15"/>
    <row r="95739" ht="15"/>
    <row r="95740" ht="15"/>
    <row r="95741" ht="15"/>
    <row r="95742" ht="15"/>
    <row r="95743" ht="15"/>
    <row r="95744" ht="15"/>
    <row r="95745" ht="15"/>
    <row r="95746" ht="15"/>
    <row r="95747" ht="15"/>
    <row r="95748" ht="15"/>
    <row r="95749" ht="15"/>
    <row r="95750" ht="15"/>
    <row r="95751" ht="15"/>
    <row r="95752" ht="15"/>
    <row r="95753" ht="15"/>
    <row r="95754" ht="15"/>
    <row r="95755" ht="15"/>
    <row r="95756" ht="15"/>
    <row r="95757" ht="15"/>
    <row r="95758" ht="15"/>
    <row r="95759" ht="15"/>
    <row r="95760" ht="15"/>
    <row r="95761" ht="15"/>
    <row r="95762" ht="15"/>
    <row r="95763" ht="15"/>
    <row r="95764" ht="15"/>
    <row r="95765" ht="15"/>
    <row r="95766" ht="15"/>
    <row r="95767" ht="15"/>
    <row r="95768" ht="15"/>
    <row r="95769" ht="15"/>
    <row r="95770" ht="15"/>
    <row r="95771" ht="15"/>
    <row r="95772" ht="15"/>
    <row r="95773" ht="15"/>
    <row r="95774" ht="15"/>
    <row r="95775" ht="15"/>
    <row r="95776" ht="15"/>
    <row r="95777" ht="15"/>
    <row r="95778" ht="15"/>
    <row r="95779" ht="15"/>
    <row r="95780" ht="15"/>
    <row r="95781" ht="15"/>
    <row r="95782" ht="15"/>
    <row r="95783" ht="15"/>
    <row r="95784" ht="15"/>
    <row r="95785" ht="15"/>
    <row r="95786" ht="15"/>
    <row r="95787" ht="15"/>
    <row r="95788" ht="15"/>
    <row r="95789" ht="15"/>
    <row r="95790" ht="15"/>
    <row r="95791" ht="15"/>
    <row r="95792" ht="15"/>
    <row r="95793" ht="15"/>
    <row r="95794" ht="15"/>
    <row r="95795" ht="15"/>
    <row r="95796" ht="15"/>
    <row r="95797" ht="15"/>
    <row r="95798" ht="15"/>
    <row r="95799" ht="15"/>
    <row r="95800" ht="15"/>
    <row r="95801" ht="15"/>
    <row r="95802" ht="15"/>
    <row r="95803" ht="15"/>
    <row r="95804" ht="15"/>
    <row r="95805" ht="15"/>
    <row r="95806" ht="15"/>
    <row r="95807" ht="15"/>
    <row r="95808" ht="15"/>
    <row r="95809" ht="15"/>
    <row r="95810" ht="15"/>
    <row r="95811" ht="15"/>
    <row r="95812" ht="15"/>
    <row r="95813" ht="15"/>
    <row r="95814" ht="15"/>
    <row r="95815" ht="15"/>
    <row r="95816" ht="15"/>
    <row r="95817" ht="15"/>
    <row r="95818" ht="15"/>
    <row r="95819" ht="15"/>
    <row r="95820" ht="15"/>
    <row r="95821" ht="15"/>
    <row r="95822" ht="15"/>
    <row r="95823" ht="15"/>
    <row r="95824" ht="15"/>
    <row r="95825" ht="15"/>
    <row r="95826" ht="15"/>
    <row r="95827" ht="15"/>
    <row r="95828" ht="15"/>
    <row r="95829" ht="15"/>
    <row r="95830" ht="15"/>
    <row r="95831" ht="15"/>
    <row r="95832" ht="15"/>
    <row r="95833" ht="15"/>
    <row r="95834" ht="15"/>
    <row r="95835" ht="15"/>
    <row r="95836" ht="15"/>
    <row r="95837" ht="15"/>
    <row r="95838" ht="15"/>
    <row r="95839" ht="15"/>
    <row r="95840" ht="15"/>
    <row r="95841" ht="15"/>
    <row r="95842" ht="15"/>
    <row r="95843" ht="15"/>
    <row r="95844" ht="15"/>
    <row r="95845" ht="15"/>
    <row r="95846" ht="15"/>
    <row r="95847" ht="15"/>
    <row r="95848" ht="15"/>
    <row r="95849" ht="15"/>
    <row r="95850" ht="15"/>
    <row r="95851" ht="15"/>
    <row r="95852" ht="15"/>
    <row r="95853" ht="15"/>
    <row r="95854" ht="15"/>
    <row r="95855" ht="15"/>
    <row r="95856" ht="15"/>
    <row r="95857" ht="15"/>
    <row r="95858" ht="15"/>
    <row r="95859" ht="15"/>
    <row r="95860" ht="15"/>
    <row r="95861" ht="15"/>
    <row r="95862" ht="15"/>
    <row r="95863" ht="15"/>
    <row r="95864" ht="15"/>
    <row r="95865" ht="15"/>
    <row r="95866" ht="15"/>
    <row r="95867" ht="15"/>
    <row r="95868" ht="15"/>
    <row r="95869" ht="15"/>
    <row r="95870" ht="15"/>
    <row r="95871" ht="15"/>
    <row r="95872" ht="15"/>
    <row r="95873" ht="15"/>
    <row r="95874" ht="15"/>
    <row r="95875" ht="15"/>
    <row r="95876" ht="15"/>
    <row r="95877" ht="15"/>
    <row r="95878" ht="15"/>
    <row r="95879" ht="15"/>
    <row r="95880" ht="15"/>
    <row r="95881" ht="15"/>
    <row r="95882" ht="15"/>
    <row r="95883" ht="15"/>
    <row r="95884" ht="15"/>
    <row r="95885" ht="15"/>
    <row r="95886" ht="15"/>
    <row r="95887" ht="15"/>
    <row r="95888" ht="15"/>
    <row r="95889" ht="15"/>
    <row r="95890" ht="15"/>
    <row r="95891" ht="15"/>
    <row r="95892" ht="15"/>
    <row r="95893" ht="15"/>
    <row r="95894" ht="15"/>
    <row r="95895" ht="15"/>
    <row r="95896" ht="15"/>
    <row r="95897" ht="15"/>
    <row r="95898" ht="15"/>
    <row r="95899" ht="15"/>
    <row r="95900" ht="15"/>
    <row r="95901" ht="15"/>
    <row r="95902" ht="15"/>
    <row r="95903" ht="15"/>
    <row r="95904" ht="15"/>
    <row r="95905" ht="15"/>
    <row r="95906" ht="15"/>
    <row r="95907" ht="15"/>
    <row r="95908" ht="15"/>
    <row r="95909" ht="15"/>
    <row r="95910" ht="15"/>
    <row r="95911" ht="15"/>
    <row r="95912" ht="15"/>
    <row r="95913" ht="15"/>
    <row r="95914" ht="15"/>
    <row r="95915" ht="15"/>
    <row r="95916" ht="15"/>
    <row r="95917" ht="15"/>
    <row r="95918" ht="15"/>
    <row r="95919" ht="15"/>
    <row r="95920" ht="15"/>
    <row r="95921" ht="15"/>
    <row r="95922" ht="15"/>
    <row r="95923" ht="15"/>
    <row r="95924" ht="15"/>
    <row r="95925" ht="15"/>
    <row r="95926" ht="15"/>
    <row r="95927" ht="15"/>
    <row r="95928" ht="15"/>
    <row r="95929" ht="15"/>
    <row r="95930" ht="15"/>
    <row r="95931" ht="15"/>
    <row r="95932" ht="15"/>
    <row r="95933" ht="15"/>
    <row r="95934" ht="15"/>
    <row r="95935" ht="15"/>
    <row r="95936" ht="15"/>
    <row r="95937" ht="15"/>
    <row r="95938" ht="15"/>
    <row r="95939" ht="15"/>
    <row r="95940" ht="15"/>
    <row r="95941" ht="15"/>
    <row r="95942" ht="15"/>
    <row r="95943" ht="15"/>
    <row r="95944" ht="15"/>
    <row r="95945" ht="15"/>
    <row r="95946" ht="15"/>
    <row r="95947" ht="15"/>
    <row r="95948" ht="15"/>
    <row r="95949" ht="15"/>
    <row r="95950" ht="15"/>
    <row r="95951" ht="15"/>
    <row r="95952" ht="15"/>
    <row r="95953" ht="15"/>
    <row r="95954" ht="15"/>
    <row r="95955" ht="15"/>
    <row r="95956" ht="15"/>
    <row r="95957" ht="15"/>
    <row r="95958" ht="15"/>
    <row r="95959" ht="15"/>
    <row r="95960" ht="15"/>
    <row r="95961" ht="15"/>
    <row r="95962" ht="15"/>
    <row r="95963" ht="15"/>
    <row r="95964" ht="15"/>
    <row r="95965" ht="15"/>
    <row r="95966" ht="15"/>
    <row r="95967" ht="15"/>
    <row r="95968" ht="15"/>
    <row r="95969" ht="15"/>
    <row r="95970" ht="15"/>
    <row r="95971" ht="15"/>
    <row r="95972" ht="15"/>
    <row r="95973" ht="15"/>
    <row r="95974" ht="15"/>
    <row r="95975" ht="15"/>
    <row r="95976" ht="15"/>
    <row r="95977" ht="15"/>
    <row r="95978" ht="15"/>
    <row r="95979" ht="15"/>
    <row r="95980" ht="15"/>
    <row r="95981" ht="15"/>
    <row r="95982" ht="15"/>
    <row r="95983" ht="15"/>
    <row r="95984" ht="15"/>
    <row r="95985" ht="15"/>
    <row r="95986" ht="15"/>
    <row r="95987" ht="15"/>
    <row r="95988" ht="15"/>
    <row r="95989" ht="15"/>
    <row r="95990" ht="15"/>
    <row r="95991" ht="15"/>
    <row r="95992" ht="15"/>
    <row r="95993" ht="15"/>
    <row r="95994" ht="15"/>
    <row r="95995" ht="15"/>
    <row r="95996" ht="15"/>
    <row r="95997" ht="15"/>
    <row r="95998" ht="15"/>
    <row r="95999" ht="15"/>
    <row r="96000" ht="15"/>
    <row r="96001" ht="15"/>
    <row r="96002" ht="15"/>
    <row r="96003" ht="15"/>
    <row r="96004" ht="15"/>
    <row r="96005" ht="15"/>
    <row r="96006" ht="15"/>
    <row r="96007" ht="15"/>
    <row r="96008" ht="15"/>
    <row r="96009" ht="15"/>
    <row r="96010" ht="15"/>
    <row r="96011" ht="15"/>
    <row r="96012" ht="15"/>
    <row r="96013" ht="15"/>
    <row r="96014" ht="15"/>
    <row r="96015" ht="15"/>
    <row r="96016" ht="15"/>
    <row r="96017" ht="15"/>
    <row r="96018" ht="15"/>
    <row r="96019" ht="15"/>
    <row r="96020" ht="15"/>
    <row r="96021" ht="15"/>
    <row r="96022" ht="15"/>
    <row r="96023" ht="15"/>
    <row r="96024" ht="15"/>
    <row r="96025" ht="15"/>
    <row r="96026" ht="15"/>
    <row r="96027" ht="15"/>
    <row r="96028" ht="15"/>
    <row r="96029" ht="15"/>
    <row r="96030" ht="15"/>
    <row r="96031" ht="15"/>
    <row r="96032" ht="15"/>
    <row r="96033" ht="15"/>
    <row r="96034" ht="15"/>
    <row r="96035" ht="15"/>
    <row r="96036" ht="15"/>
    <row r="96037" ht="15"/>
    <row r="96038" ht="15"/>
    <row r="96039" ht="15"/>
    <row r="96040" ht="15"/>
    <row r="96041" ht="15"/>
    <row r="96042" ht="15"/>
    <row r="96043" ht="15"/>
    <row r="96044" ht="15"/>
    <row r="96045" ht="15"/>
    <row r="96046" ht="15"/>
    <row r="96047" ht="15"/>
    <row r="96048" ht="15"/>
    <row r="96049" ht="15"/>
    <row r="96050" ht="15"/>
    <row r="96051" ht="15"/>
    <row r="96052" ht="15"/>
    <row r="96053" ht="15"/>
    <row r="96054" ht="15"/>
    <row r="96055" ht="15"/>
    <row r="96056" ht="15"/>
    <row r="96057" ht="15"/>
    <row r="96058" ht="15"/>
    <row r="96059" ht="15"/>
    <row r="96060" ht="15"/>
    <row r="96061" ht="15"/>
    <row r="96062" ht="15"/>
    <row r="96063" ht="15"/>
    <row r="96064" ht="15"/>
    <row r="96065" ht="15"/>
    <row r="96066" ht="15"/>
    <row r="96067" ht="15"/>
    <row r="96068" ht="15"/>
    <row r="96069" ht="15"/>
    <row r="96070" ht="15"/>
    <row r="96071" ht="15"/>
    <row r="96072" ht="15"/>
    <row r="96073" ht="15"/>
    <row r="96074" ht="15"/>
    <row r="96075" ht="15"/>
    <row r="96076" ht="15"/>
    <row r="96077" ht="15"/>
    <row r="96078" ht="15"/>
    <row r="96079" ht="15"/>
    <row r="96080" ht="15"/>
    <row r="96081" ht="15"/>
    <row r="96082" ht="15"/>
    <row r="96083" ht="15"/>
    <row r="96084" ht="15"/>
    <row r="96085" ht="15"/>
    <row r="96086" ht="15"/>
    <row r="96087" ht="15"/>
    <row r="96088" ht="15"/>
    <row r="96089" ht="15"/>
    <row r="96090" ht="15"/>
    <row r="96091" ht="15"/>
    <row r="96092" ht="15"/>
    <row r="96093" ht="15"/>
    <row r="96094" ht="15"/>
    <row r="96095" ht="15"/>
    <row r="96096" ht="15"/>
    <row r="96097" ht="15"/>
    <row r="96098" ht="15"/>
    <row r="96099" ht="15"/>
    <row r="96100" ht="15"/>
    <row r="96101" ht="15"/>
    <row r="96102" ht="15"/>
    <row r="96103" ht="15"/>
    <row r="96104" ht="15"/>
    <row r="96105" ht="15"/>
    <row r="96106" ht="15"/>
    <row r="96107" ht="15"/>
    <row r="96108" ht="15"/>
    <row r="96109" ht="15"/>
    <row r="96110" ht="15"/>
    <row r="96111" ht="15"/>
    <row r="96112" ht="15"/>
    <row r="96113" ht="15"/>
    <row r="96114" ht="15"/>
    <row r="96115" ht="15"/>
    <row r="96116" ht="15"/>
    <row r="96117" ht="15"/>
    <row r="96118" ht="15"/>
    <row r="96119" ht="15"/>
    <row r="96120" ht="15"/>
    <row r="96121" ht="15"/>
    <row r="96122" ht="15"/>
    <row r="96123" ht="15"/>
    <row r="96124" ht="15"/>
    <row r="96125" ht="15"/>
    <row r="96126" ht="15"/>
    <row r="96127" ht="15"/>
    <row r="96128" ht="15"/>
    <row r="96129" ht="15"/>
    <row r="96130" ht="15"/>
    <row r="96131" ht="15"/>
    <row r="96132" ht="15"/>
    <row r="96133" ht="15"/>
    <row r="96134" ht="15"/>
    <row r="96135" ht="15"/>
    <row r="96136" ht="15"/>
    <row r="96137" ht="15"/>
    <row r="96138" ht="15"/>
    <row r="96139" ht="15"/>
    <row r="96140" ht="15"/>
    <row r="96141" ht="15"/>
    <row r="96142" ht="15"/>
    <row r="96143" ht="15"/>
    <row r="96144" ht="15"/>
    <row r="96145" ht="15"/>
    <row r="96146" ht="15"/>
    <row r="96147" ht="15"/>
    <row r="96148" ht="15"/>
    <row r="96149" ht="15"/>
    <row r="96150" ht="15"/>
    <row r="96151" ht="15"/>
    <row r="96152" ht="15"/>
    <row r="96153" ht="15"/>
    <row r="96154" ht="15"/>
    <row r="96155" ht="15"/>
    <row r="96156" ht="15"/>
    <row r="96157" ht="15"/>
    <row r="96158" ht="15"/>
    <row r="96159" ht="15"/>
    <row r="96160" ht="15"/>
    <row r="96161" ht="15"/>
    <row r="96162" ht="15"/>
    <row r="96163" ht="15"/>
    <row r="96164" ht="15"/>
    <row r="96165" ht="15"/>
    <row r="96166" ht="15"/>
    <row r="96167" ht="15"/>
    <row r="96168" ht="15"/>
    <row r="96169" ht="15"/>
    <row r="96170" ht="15"/>
    <row r="96171" ht="15"/>
    <row r="96172" ht="15"/>
    <row r="96173" ht="15"/>
    <row r="96174" ht="15"/>
    <row r="96175" ht="15"/>
    <row r="96176" ht="15"/>
    <row r="96177" ht="15"/>
    <row r="96178" ht="15"/>
    <row r="96179" ht="15"/>
    <row r="96180" ht="15"/>
    <row r="96181" ht="15"/>
    <row r="96182" ht="15"/>
    <row r="96183" ht="15"/>
    <row r="96184" ht="15"/>
    <row r="96185" ht="15"/>
    <row r="96186" ht="15"/>
    <row r="96187" ht="15"/>
    <row r="96188" ht="15"/>
    <row r="96189" ht="15"/>
    <row r="96190" ht="15"/>
    <row r="96191" ht="15"/>
    <row r="96192" ht="15"/>
    <row r="96193" ht="15"/>
    <row r="96194" ht="15"/>
    <row r="96195" ht="15"/>
    <row r="96196" ht="15"/>
    <row r="96197" ht="15"/>
    <row r="96198" ht="15"/>
    <row r="96199" ht="15"/>
    <row r="96200" ht="15"/>
    <row r="96201" ht="15"/>
    <row r="96202" ht="15"/>
    <row r="96203" ht="15"/>
    <row r="96204" ht="15"/>
    <row r="96205" ht="15"/>
    <row r="96206" ht="15"/>
    <row r="96207" ht="15"/>
    <row r="96208" ht="15"/>
    <row r="96209" ht="15"/>
    <row r="96210" ht="15"/>
    <row r="96211" ht="15"/>
    <row r="96212" ht="15"/>
    <row r="96213" ht="15"/>
    <row r="96214" ht="15"/>
    <row r="96215" ht="15"/>
    <row r="96216" ht="15"/>
    <row r="96217" ht="15"/>
    <row r="96218" ht="15"/>
    <row r="96219" ht="15"/>
    <row r="96220" ht="15"/>
    <row r="96221" ht="15"/>
    <row r="96222" ht="15"/>
    <row r="96223" ht="15"/>
    <row r="96224" ht="15"/>
    <row r="96225" ht="15"/>
    <row r="96226" ht="15"/>
    <row r="96227" ht="15"/>
    <row r="96228" ht="15"/>
    <row r="96229" ht="15"/>
    <row r="96230" ht="15"/>
    <row r="96231" ht="15"/>
    <row r="96232" ht="15"/>
    <row r="96233" ht="15"/>
    <row r="96234" ht="15"/>
    <row r="96235" ht="15"/>
    <row r="96236" ht="15"/>
    <row r="96237" ht="15"/>
    <row r="96238" ht="15"/>
    <row r="96239" ht="15"/>
    <row r="96240" ht="15"/>
    <row r="96241" ht="15"/>
    <row r="96242" ht="15"/>
    <row r="96243" ht="15"/>
    <row r="96244" ht="15"/>
    <row r="96245" ht="15"/>
    <row r="96246" ht="15"/>
    <row r="96247" ht="15"/>
    <row r="96248" ht="15"/>
    <row r="96249" ht="15"/>
    <row r="96250" ht="15"/>
    <row r="96251" ht="15"/>
    <row r="96252" ht="15"/>
    <row r="96253" ht="15"/>
    <row r="96254" ht="15"/>
    <row r="96255" ht="15"/>
    <row r="96256" ht="15"/>
    <row r="96257" ht="15"/>
    <row r="96258" ht="15"/>
    <row r="96259" ht="15"/>
    <row r="96260" ht="15"/>
    <row r="96261" ht="15"/>
    <row r="96262" ht="15"/>
    <row r="96263" ht="15"/>
    <row r="96264" ht="15"/>
    <row r="96265" ht="15"/>
    <row r="96266" ht="15"/>
    <row r="96267" ht="15"/>
    <row r="96268" ht="15"/>
    <row r="96269" ht="15"/>
    <row r="96270" ht="15"/>
    <row r="96271" ht="15"/>
    <row r="96272" ht="15"/>
    <row r="96273" ht="15"/>
    <row r="96274" ht="15"/>
    <row r="96275" ht="15"/>
    <row r="96276" ht="15"/>
    <row r="96277" ht="15"/>
    <row r="96278" ht="15"/>
    <row r="96279" ht="15"/>
    <row r="96280" ht="15"/>
    <row r="96281" ht="15"/>
    <row r="96282" ht="15"/>
    <row r="96283" ht="15"/>
    <row r="96284" ht="15"/>
    <row r="96285" ht="15"/>
    <row r="96286" ht="15"/>
    <row r="96287" ht="15"/>
    <row r="96288" ht="15"/>
    <row r="96289" ht="15"/>
    <row r="96290" ht="15"/>
    <row r="96291" ht="15"/>
    <row r="96292" ht="15"/>
    <row r="96293" ht="15"/>
    <row r="96294" ht="15"/>
    <row r="96295" ht="15"/>
    <row r="96296" ht="15"/>
    <row r="96297" ht="15"/>
    <row r="96298" ht="15"/>
    <row r="96299" ht="15"/>
    <row r="96300" ht="15"/>
    <row r="96301" ht="15"/>
    <row r="96302" ht="15"/>
    <row r="96303" ht="15"/>
    <row r="96304" ht="15"/>
    <row r="96305" ht="15"/>
    <row r="96306" ht="15"/>
    <row r="96307" ht="15"/>
    <row r="96308" ht="15"/>
    <row r="96309" ht="15"/>
    <row r="96310" ht="15"/>
    <row r="96311" ht="15"/>
    <row r="96312" ht="15"/>
    <row r="96313" ht="15"/>
    <row r="96314" ht="15"/>
    <row r="96315" ht="15"/>
    <row r="96316" ht="15"/>
    <row r="96317" ht="15"/>
    <row r="96318" ht="15"/>
    <row r="96319" ht="15"/>
    <row r="96320" ht="15"/>
    <row r="96321" ht="15"/>
    <row r="96322" ht="15"/>
    <row r="96323" ht="15"/>
    <row r="96324" ht="15"/>
    <row r="96325" ht="15"/>
    <row r="96326" ht="15"/>
    <row r="96327" ht="15"/>
    <row r="96328" ht="15"/>
    <row r="96329" ht="15"/>
    <row r="96330" ht="15"/>
    <row r="96331" ht="15"/>
    <row r="96332" ht="15"/>
    <row r="96333" ht="15"/>
    <row r="96334" ht="15"/>
    <row r="96335" ht="15"/>
    <row r="96336" ht="15"/>
    <row r="96337" ht="15"/>
    <row r="96338" ht="15"/>
    <row r="96339" ht="15"/>
    <row r="96340" ht="15"/>
    <row r="96341" ht="15"/>
    <row r="96342" ht="15"/>
    <row r="96343" ht="15"/>
    <row r="96344" ht="15"/>
    <row r="96345" ht="15"/>
    <row r="96346" ht="15"/>
    <row r="96347" ht="15"/>
    <row r="96348" ht="15"/>
    <row r="96349" ht="15"/>
    <row r="96350" ht="15"/>
    <row r="96351" ht="15"/>
    <row r="96352" ht="15"/>
    <row r="96353" ht="15"/>
    <row r="96354" ht="15"/>
    <row r="96355" ht="15"/>
    <row r="96356" ht="15"/>
    <row r="96357" ht="15"/>
    <row r="96358" ht="15"/>
    <row r="96359" ht="15"/>
    <row r="96360" ht="15"/>
    <row r="96361" ht="15"/>
    <row r="96362" ht="15"/>
    <row r="96363" ht="15"/>
    <row r="96364" ht="15"/>
    <row r="96365" ht="15"/>
    <row r="96366" ht="15"/>
    <row r="96367" ht="15"/>
    <row r="96368" ht="15"/>
    <row r="96369" ht="15"/>
    <row r="96370" ht="15"/>
    <row r="96371" ht="15"/>
    <row r="96372" ht="15"/>
    <row r="96373" ht="15"/>
    <row r="96374" ht="15"/>
    <row r="96375" ht="15"/>
    <row r="96376" ht="15"/>
    <row r="96377" ht="15"/>
    <row r="96378" ht="15"/>
    <row r="96379" ht="15"/>
    <row r="96380" ht="15"/>
    <row r="96381" ht="15"/>
    <row r="96382" ht="15"/>
    <row r="96383" ht="15"/>
    <row r="96384" ht="15"/>
    <row r="96385" ht="15"/>
    <row r="96386" ht="15"/>
    <row r="96387" ht="15"/>
    <row r="96388" ht="15"/>
    <row r="96389" ht="15"/>
    <row r="96390" ht="15"/>
    <row r="96391" ht="15"/>
    <row r="96392" ht="15"/>
    <row r="96393" ht="15"/>
    <row r="96394" ht="15"/>
    <row r="96395" ht="15"/>
    <row r="96396" ht="15"/>
    <row r="96397" ht="15"/>
    <row r="96398" ht="15"/>
    <row r="96399" ht="15"/>
    <row r="96400" ht="15"/>
    <row r="96401" ht="15"/>
    <row r="96402" ht="15"/>
    <row r="96403" ht="15"/>
    <row r="96404" ht="15"/>
    <row r="96405" ht="15"/>
    <row r="96406" ht="15"/>
    <row r="96407" ht="15"/>
    <row r="96408" ht="15"/>
    <row r="96409" ht="15"/>
    <row r="96410" ht="15"/>
    <row r="96411" ht="15"/>
    <row r="96412" ht="15"/>
    <row r="96413" ht="15"/>
    <row r="96414" ht="15"/>
    <row r="96415" ht="15"/>
    <row r="96416" ht="15"/>
    <row r="96417" ht="15"/>
    <row r="96418" ht="15"/>
    <row r="96419" ht="15"/>
    <row r="96420" ht="15"/>
    <row r="96421" ht="15"/>
    <row r="96422" ht="15"/>
    <row r="96423" ht="15"/>
    <row r="96424" ht="15"/>
    <row r="96425" ht="15"/>
    <row r="96426" ht="15"/>
    <row r="96427" ht="15"/>
    <row r="96428" ht="15"/>
    <row r="96429" ht="15"/>
    <row r="96430" ht="15"/>
    <row r="96431" ht="15"/>
    <row r="96432" ht="15"/>
    <row r="96433" ht="15"/>
    <row r="96434" ht="15"/>
    <row r="96435" ht="15"/>
    <row r="96436" ht="15"/>
    <row r="96437" ht="15"/>
    <row r="96438" ht="15"/>
    <row r="96439" ht="15"/>
    <row r="96440" ht="15"/>
    <row r="96441" ht="15"/>
    <row r="96442" ht="15"/>
    <row r="96443" ht="15"/>
    <row r="96444" ht="15"/>
    <row r="96445" ht="15"/>
    <row r="96446" ht="15"/>
    <row r="96447" ht="15"/>
    <row r="96448" ht="15"/>
    <row r="96449" ht="15"/>
    <row r="96450" ht="15"/>
    <row r="96451" ht="15"/>
    <row r="96452" ht="15"/>
    <row r="96453" ht="15"/>
    <row r="96454" ht="15"/>
    <row r="96455" ht="15"/>
    <row r="96456" ht="15"/>
    <row r="96457" ht="15"/>
    <row r="96458" ht="15"/>
    <row r="96459" ht="15"/>
    <row r="96460" ht="15"/>
    <row r="96461" ht="15"/>
    <row r="96462" ht="15"/>
    <row r="96463" ht="15"/>
    <row r="96464" ht="15"/>
    <row r="96465" ht="15"/>
    <row r="96466" ht="15"/>
    <row r="96467" ht="15"/>
    <row r="96468" ht="15"/>
    <row r="96469" ht="15"/>
    <row r="96470" ht="15"/>
    <row r="96471" ht="15"/>
    <row r="96472" ht="15"/>
    <row r="96473" ht="15"/>
    <row r="96474" ht="15"/>
    <row r="96475" ht="15"/>
    <row r="96476" ht="15"/>
    <row r="96477" ht="15"/>
    <row r="96478" ht="15"/>
    <row r="96479" ht="15"/>
    <row r="96480" ht="15"/>
    <row r="96481" ht="15"/>
    <row r="96482" ht="15"/>
    <row r="96483" ht="15"/>
    <row r="96484" ht="15"/>
    <row r="96485" ht="15"/>
    <row r="96486" ht="15"/>
    <row r="96487" ht="15"/>
    <row r="96488" ht="15"/>
    <row r="96489" ht="15"/>
    <row r="96490" ht="15"/>
    <row r="96491" ht="15"/>
    <row r="96492" ht="15"/>
    <row r="96493" ht="15"/>
    <row r="96494" ht="15"/>
    <row r="96495" ht="15"/>
    <row r="96496" ht="15"/>
    <row r="96497" ht="15"/>
    <row r="96498" ht="15"/>
    <row r="96499" ht="15"/>
    <row r="96500" ht="15"/>
    <row r="96501" ht="15"/>
    <row r="96502" ht="15"/>
    <row r="96503" ht="15"/>
    <row r="96504" ht="15"/>
    <row r="96505" ht="15"/>
    <row r="96506" ht="15"/>
    <row r="96507" ht="15"/>
    <row r="96508" ht="15"/>
    <row r="96509" ht="15"/>
    <row r="96510" ht="15"/>
    <row r="96511" ht="15"/>
    <row r="96512" ht="15"/>
    <row r="96513" ht="15"/>
    <row r="96514" ht="15"/>
    <row r="96515" ht="15"/>
    <row r="96516" ht="15"/>
    <row r="96517" ht="15"/>
    <row r="96518" ht="15"/>
    <row r="96519" ht="15"/>
    <row r="96520" ht="15"/>
    <row r="96521" ht="15"/>
    <row r="96522" ht="15"/>
    <row r="96523" ht="15"/>
    <row r="96524" ht="15"/>
    <row r="96525" ht="15"/>
    <row r="96526" ht="15"/>
    <row r="96527" ht="15"/>
    <row r="96528" ht="15"/>
    <row r="96529" ht="15"/>
    <row r="96530" ht="15"/>
    <row r="96531" ht="15"/>
    <row r="96532" ht="15"/>
    <row r="96533" ht="15"/>
    <row r="96534" ht="15"/>
    <row r="96535" ht="15"/>
    <row r="96536" ht="15"/>
    <row r="96537" ht="15"/>
    <row r="96538" ht="15"/>
    <row r="96539" ht="15"/>
    <row r="96540" ht="15"/>
    <row r="96541" ht="15"/>
    <row r="96542" ht="15"/>
    <row r="96543" ht="15"/>
    <row r="96544" ht="15"/>
    <row r="96545" ht="15"/>
    <row r="96546" ht="15"/>
    <row r="96547" ht="15"/>
    <row r="96548" ht="15"/>
    <row r="96549" ht="15"/>
    <row r="96550" ht="15"/>
    <row r="96551" ht="15"/>
    <row r="96552" ht="15"/>
    <row r="96553" ht="15"/>
    <row r="96554" ht="15"/>
    <row r="96555" ht="15"/>
    <row r="96556" ht="15"/>
    <row r="96557" ht="15"/>
    <row r="96558" ht="15"/>
    <row r="96559" ht="15"/>
    <row r="96560" ht="15"/>
    <row r="96561" ht="15"/>
    <row r="96562" ht="15"/>
    <row r="96563" ht="15"/>
    <row r="96564" ht="15"/>
    <row r="96565" ht="15"/>
    <row r="96566" ht="15"/>
    <row r="96567" ht="15"/>
    <row r="96568" ht="15"/>
    <row r="96569" ht="15"/>
    <row r="96570" ht="15"/>
    <row r="96571" ht="15"/>
    <row r="96572" ht="15"/>
    <row r="96573" ht="15"/>
    <row r="96574" ht="15"/>
    <row r="96575" ht="15"/>
    <row r="96576" ht="15"/>
    <row r="96577" ht="15"/>
    <row r="96578" ht="15"/>
    <row r="96579" ht="15"/>
    <row r="96580" ht="15"/>
    <row r="96581" ht="15"/>
    <row r="96582" ht="15"/>
    <row r="96583" ht="15"/>
    <row r="96584" ht="15"/>
    <row r="96585" ht="15"/>
    <row r="96586" ht="15"/>
    <row r="96587" ht="15"/>
    <row r="96588" ht="15"/>
    <row r="96589" ht="15"/>
    <row r="96590" ht="15"/>
    <row r="96591" ht="15"/>
    <row r="96592" ht="15"/>
    <row r="96593" ht="15"/>
    <row r="96594" ht="15"/>
    <row r="96595" ht="15"/>
    <row r="96596" ht="15"/>
    <row r="96597" ht="15"/>
    <row r="96598" ht="15"/>
    <row r="96599" ht="15"/>
    <row r="96600" ht="15"/>
    <row r="96601" ht="15"/>
    <row r="96602" ht="15"/>
    <row r="96603" ht="15"/>
    <row r="96604" ht="15"/>
    <row r="96605" ht="15"/>
    <row r="96606" ht="15"/>
    <row r="96607" ht="15"/>
    <row r="96608" ht="15"/>
    <row r="96609" ht="15"/>
    <row r="96610" ht="15"/>
    <row r="96611" ht="15"/>
    <row r="96612" ht="15"/>
    <row r="96613" ht="15"/>
    <row r="96614" ht="15"/>
    <row r="96615" ht="15"/>
    <row r="96616" ht="15"/>
    <row r="96617" ht="15"/>
    <row r="96618" ht="15"/>
    <row r="96619" ht="15"/>
    <row r="96620" ht="15"/>
    <row r="96621" ht="15"/>
    <row r="96622" ht="15"/>
    <row r="96623" ht="15"/>
    <row r="96624" ht="15"/>
    <row r="96625" ht="15"/>
    <row r="96626" ht="15"/>
    <row r="96627" ht="15"/>
    <row r="96628" ht="15"/>
    <row r="96629" ht="15"/>
    <row r="96630" ht="15"/>
    <row r="96631" ht="15"/>
    <row r="96632" ht="15"/>
    <row r="96633" ht="15"/>
    <row r="96634" ht="15"/>
    <row r="96635" ht="15"/>
    <row r="96636" ht="15"/>
    <row r="96637" ht="15"/>
    <row r="96638" ht="15"/>
    <row r="96639" ht="15"/>
    <row r="96640" ht="15"/>
    <row r="96641" ht="15"/>
    <row r="96642" ht="15"/>
    <row r="96643" ht="15"/>
    <row r="96644" ht="15"/>
    <row r="96645" ht="15"/>
    <row r="96646" ht="15"/>
    <row r="96647" ht="15"/>
    <row r="96648" ht="15"/>
    <row r="96649" ht="15"/>
    <row r="96650" ht="15"/>
    <row r="96651" ht="15"/>
    <row r="96652" ht="15"/>
    <row r="96653" ht="15"/>
    <row r="96654" ht="15"/>
    <row r="96655" ht="15"/>
    <row r="96656" ht="15"/>
    <row r="96657" ht="15"/>
    <row r="96658" ht="15"/>
    <row r="96659" ht="15"/>
    <row r="96660" ht="15"/>
    <row r="96661" ht="15"/>
    <row r="96662" ht="15"/>
    <row r="96663" ht="15"/>
    <row r="96664" ht="15"/>
    <row r="96665" ht="15"/>
    <row r="96666" ht="15"/>
    <row r="96667" ht="15"/>
    <row r="96668" ht="15"/>
    <row r="96669" ht="15"/>
    <row r="96670" ht="15"/>
    <row r="96671" ht="15"/>
    <row r="96672" ht="15"/>
    <row r="96673" ht="15"/>
    <row r="96674" ht="15"/>
    <row r="96675" ht="15"/>
    <row r="96676" ht="15"/>
    <row r="96677" ht="15"/>
    <row r="96678" ht="15"/>
    <row r="96679" ht="15"/>
    <row r="96680" ht="15"/>
    <row r="96681" ht="15"/>
    <row r="96682" ht="15"/>
    <row r="96683" ht="15"/>
    <row r="96684" ht="15"/>
    <row r="96685" ht="15"/>
    <row r="96686" ht="15"/>
    <row r="96687" ht="15"/>
    <row r="96688" ht="15"/>
    <row r="96689" ht="15"/>
    <row r="96690" ht="15"/>
    <row r="96691" ht="15"/>
    <row r="96692" ht="15"/>
    <row r="96693" ht="15"/>
    <row r="96694" ht="15"/>
    <row r="96695" ht="15"/>
    <row r="96696" ht="15"/>
    <row r="96697" ht="15"/>
    <row r="96698" ht="15"/>
    <row r="96699" ht="15"/>
    <row r="96700" ht="15"/>
    <row r="96701" ht="15"/>
    <row r="96702" ht="15"/>
    <row r="96703" ht="15"/>
    <row r="96704" ht="15"/>
    <row r="96705" ht="15"/>
    <row r="96706" ht="15"/>
    <row r="96707" ht="15"/>
    <row r="96708" ht="15"/>
    <row r="96709" ht="15"/>
    <row r="96710" ht="15"/>
    <row r="96711" ht="15"/>
    <row r="96712" ht="15"/>
    <row r="96713" ht="15"/>
    <row r="96714" ht="15"/>
    <row r="96715" ht="15"/>
    <row r="96716" ht="15"/>
    <row r="96717" ht="15"/>
    <row r="96718" ht="15"/>
    <row r="96719" ht="15"/>
    <row r="96720" ht="15"/>
    <row r="96721" ht="15"/>
    <row r="96722" ht="15"/>
    <row r="96723" ht="15"/>
    <row r="96724" ht="15"/>
    <row r="96725" ht="15"/>
    <row r="96726" ht="15"/>
    <row r="96727" ht="15"/>
    <row r="96728" ht="15"/>
    <row r="96729" ht="15"/>
    <row r="96730" ht="15"/>
    <row r="96731" ht="15"/>
    <row r="96732" ht="15"/>
    <row r="96733" ht="15"/>
    <row r="96734" ht="15"/>
    <row r="96735" ht="15"/>
    <row r="96736" ht="15"/>
    <row r="96737" ht="15"/>
    <row r="96738" ht="15"/>
    <row r="96739" ht="15"/>
    <row r="96740" ht="15"/>
    <row r="96741" ht="15"/>
    <row r="96742" ht="15"/>
    <row r="96743" ht="15"/>
    <row r="96744" ht="15"/>
    <row r="96745" ht="15"/>
    <row r="96746" ht="15"/>
    <row r="96747" ht="15"/>
    <row r="96748" ht="15"/>
    <row r="96749" ht="15"/>
    <row r="96750" ht="15"/>
    <row r="96751" ht="15"/>
    <row r="96752" ht="15"/>
    <row r="96753" ht="15"/>
    <row r="96754" ht="15"/>
    <row r="96755" ht="15"/>
    <row r="96756" ht="15"/>
    <row r="96757" ht="15"/>
    <row r="96758" ht="15"/>
    <row r="96759" ht="15"/>
    <row r="96760" ht="15"/>
    <row r="96761" ht="15"/>
    <row r="96762" ht="15"/>
    <row r="96763" ht="15"/>
    <row r="96764" ht="15"/>
    <row r="96765" ht="15"/>
    <row r="96766" ht="15"/>
    <row r="96767" ht="15"/>
    <row r="96768" ht="15"/>
    <row r="96769" ht="15"/>
    <row r="96770" ht="15"/>
    <row r="96771" ht="15"/>
    <row r="96772" ht="15"/>
    <row r="96773" ht="15"/>
    <row r="96774" ht="15"/>
    <row r="96775" ht="15"/>
    <row r="96776" ht="15"/>
    <row r="96777" ht="15"/>
    <row r="96778" ht="15"/>
    <row r="96779" ht="15"/>
    <row r="96780" ht="15"/>
    <row r="96781" ht="15"/>
    <row r="96782" ht="15"/>
    <row r="96783" ht="15"/>
    <row r="96784" ht="15"/>
    <row r="96785" ht="15"/>
    <row r="96786" ht="15"/>
    <row r="96787" ht="15"/>
    <row r="96788" ht="15"/>
    <row r="96789" ht="15"/>
    <row r="96790" ht="15"/>
    <row r="96791" ht="15"/>
    <row r="96792" ht="15"/>
    <row r="96793" ht="15"/>
    <row r="96794" ht="15"/>
    <row r="96795" ht="15"/>
    <row r="96796" ht="15"/>
    <row r="96797" ht="15"/>
    <row r="96798" ht="15"/>
    <row r="96799" ht="15"/>
    <row r="96800" ht="15"/>
    <row r="96801" ht="15"/>
    <row r="96802" ht="15"/>
    <row r="96803" ht="15"/>
    <row r="96804" ht="15"/>
    <row r="96805" ht="15"/>
    <row r="96806" ht="15"/>
    <row r="96807" ht="15"/>
    <row r="96808" ht="15"/>
    <row r="96809" ht="15"/>
    <row r="96810" ht="15"/>
    <row r="96811" ht="15"/>
    <row r="96812" ht="15"/>
    <row r="96813" ht="15"/>
    <row r="96814" ht="15"/>
    <row r="96815" ht="15"/>
    <row r="96816" ht="15"/>
    <row r="96817" ht="15"/>
    <row r="96818" ht="15"/>
    <row r="96819" ht="15"/>
    <row r="96820" ht="15"/>
    <row r="96821" ht="15"/>
    <row r="96822" ht="15"/>
    <row r="96823" ht="15"/>
    <row r="96824" ht="15"/>
    <row r="96825" ht="15"/>
    <row r="96826" ht="15"/>
    <row r="96827" ht="15"/>
    <row r="96828" ht="15"/>
    <row r="96829" ht="15"/>
    <row r="96830" ht="15"/>
    <row r="96831" ht="15"/>
    <row r="96832" ht="15"/>
    <row r="96833" ht="15"/>
    <row r="96834" ht="15"/>
    <row r="96835" ht="15"/>
    <row r="96836" ht="15"/>
    <row r="96837" ht="15"/>
    <row r="96838" ht="15"/>
    <row r="96839" ht="15"/>
    <row r="96840" ht="15"/>
    <row r="96841" ht="15"/>
    <row r="96842" ht="15"/>
    <row r="96843" ht="15"/>
    <row r="96844" ht="15"/>
    <row r="96845" ht="15"/>
    <row r="96846" ht="15"/>
    <row r="96847" ht="15"/>
    <row r="96848" ht="15"/>
    <row r="96849" ht="15"/>
    <row r="96850" ht="15"/>
    <row r="96851" ht="15"/>
    <row r="96852" ht="15"/>
    <row r="96853" ht="15"/>
    <row r="96854" ht="15"/>
    <row r="96855" ht="15"/>
    <row r="96856" ht="15"/>
    <row r="96857" ht="15"/>
    <row r="96858" ht="15"/>
    <row r="96859" ht="15"/>
    <row r="96860" ht="15"/>
    <row r="96861" ht="15"/>
    <row r="96862" ht="15"/>
    <row r="96863" ht="15"/>
    <row r="96864" ht="15"/>
    <row r="96865" ht="15"/>
    <row r="96866" ht="15"/>
    <row r="96867" ht="15"/>
    <row r="96868" ht="15"/>
    <row r="96869" ht="15"/>
    <row r="96870" ht="15"/>
    <row r="96871" ht="15"/>
    <row r="96872" ht="15"/>
    <row r="96873" ht="15"/>
    <row r="96874" ht="15"/>
    <row r="96875" ht="15"/>
    <row r="96876" ht="15"/>
    <row r="96877" ht="15"/>
    <row r="96878" ht="15"/>
    <row r="96879" ht="15"/>
    <row r="96880" ht="15"/>
    <row r="96881" ht="15"/>
    <row r="96882" ht="15"/>
    <row r="96883" ht="15"/>
    <row r="96884" ht="15"/>
    <row r="96885" ht="15"/>
    <row r="96886" ht="15"/>
    <row r="96887" ht="15"/>
    <row r="96888" ht="15"/>
    <row r="96889" ht="15"/>
    <row r="96890" ht="15"/>
    <row r="96891" ht="15"/>
    <row r="96892" ht="15"/>
    <row r="96893" ht="15"/>
    <row r="96894" ht="15"/>
    <row r="96895" ht="15"/>
    <row r="96896" ht="15"/>
    <row r="96897" ht="15"/>
    <row r="96898" ht="15"/>
    <row r="96899" ht="15"/>
    <row r="96900" ht="15"/>
    <row r="96901" ht="15"/>
    <row r="96902" ht="15"/>
    <row r="96903" ht="15"/>
    <row r="96904" ht="15"/>
    <row r="96905" ht="15"/>
    <row r="96906" ht="15"/>
    <row r="96907" ht="15"/>
    <row r="96908" ht="15"/>
    <row r="96909" ht="15"/>
    <row r="96910" ht="15"/>
    <row r="96911" ht="15"/>
    <row r="96912" ht="15"/>
    <row r="96913" ht="15"/>
    <row r="96914" ht="15"/>
    <row r="96915" ht="15"/>
    <row r="96916" ht="15"/>
    <row r="96917" ht="15"/>
    <row r="96918" ht="15"/>
    <row r="96919" ht="15"/>
    <row r="96920" ht="15"/>
    <row r="96921" ht="15"/>
    <row r="96922" ht="15"/>
    <row r="96923" ht="15"/>
    <row r="96924" ht="15"/>
    <row r="96925" ht="15"/>
    <row r="96926" ht="15"/>
    <row r="96927" ht="15"/>
    <row r="96928" ht="15"/>
    <row r="96929" ht="15"/>
    <row r="96930" ht="15"/>
    <row r="96931" ht="15"/>
    <row r="96932" ht="15"/>
    <row r="96933" ht="15"/>
    <row r="96934" ht="15"/>
    <row r="96935" ht="15"/>
    <row r="96936" ht="15"/>
    <row r="96937" ht="15"/>
    <row r="96938" ht="15"/>
    <row r="96939" ht="15"/>
    <row r="96940" ht="15"/>
    <row r="96941" ht="15"/>
    <row r="96942" ht="15"/>
    <row r="96943" ht="15"/>
    <row r="96944" ht="15"/>
    <row r="96945" ht="15"/>
    <row r="96946" ht="15"/>
    <row r="96947" ht="15"/>
    <row r="96948" ht="15"/>
    <row r="96949" ht="15"/>
    <row r="96950" ht="15"/>
    <row r="96951" ht="15"/>
    <row r="96952" ht="15"/>
    <row r="96953" ht="15"/>
    <row r="96954" ht="15"/>
    <row r="96955" ht="15"/>
    <row r="96956" ht="15"/>
    <row r="96957" ht="15"/>
    <row r="96958" ht="15"/>
    <row r="96959" ht="15"/>
    <row r="96960" ht="15"/>
    <row r="96961" ht="15"/>
    <row r="96962" ht="15"/>
    <row r="96963" ht="15"/>
    <row r="96964" ht="15"/>
    <row r="96965" ht="15"/>
    <row r="96966" ht="15"/>
    <row r="96967" ht="15"/>
    <row r="96968" ht="15"/>
    <row r="96969" ht="15"/>
    <row r="96970" ht="15"/>
    <row r="96971" ht="15"/>
    <row r="96972" ht="15"/>
    <row r="96973" ht="15"/>
    <row r="96974" ht="15"/>
    <row r="96975" ht="15"/>
    <row r="96976" ht="15"/>
    <row r="96977" ht="15"/>
    <row r="96978" ht="15"/>
    <row r="96979" ht="15"/>
    <row r="96980" ht="15"/>
    <row r="96981" ht="15"/>
    <row r="96982" ht="15"/>
    <row r="96983" ht="15"/>
    <row r="96984" ht="15"/>
    <row r="96985" ht="15"/>
    <row r="96986" ht="15"/>
    <row r="96987" ht="15"/>
    <row r="96988" ht="15"/>
    <row r="96989" ht="15"/>
    <row r="96990" ht="15"/>
    <row r="96991" ht="15"/>
    <row r="96992" ht="15"/>
    <row r="96993" ht="15"/>
    <row r="96994" ht="15"/>
    <row r="96995" ht="15"/>
    <row r="96996" ht="15"/>
    <row r="96997" ht="15"/>
    <row r="96998" ht="15"/>
    <row r="96999" ht="15"/>
    <row r="97000" ht="15"/>
    <row r="97001" ht="15"/>
    <row r="97002" ht="15"/>
    <row r="97003" ht="15"/>
    <row r="97004" ht="15"/>
    <row r="97005" ht="15"/>
    <row r="97006" ht="15"/>
    <row r="97007" ht="15"/>
    <row r="97008" ht="15"/>
    <row r="97009" ht="15"/>
    <row r="97010" ht="15"/>
    <row r="97011" ht="15"/>
    <row r="97012" ht="15"/>
    <row r="97013" ht="15"/>
    <row r="97014" ht="15"/>
    <row r="97015" ht="15"/>
    <row r="97016" ht="15"/>
    <row r="97017" ht="15"/>
    <row r="97018" ht="15"/>
    <row r="97019" ht="15"/>
    <row r="97020" ht="15"/>
    <row r="97021" ht="15"/>
    <row r="97022" ht="15"/>
    <row r="97023" ht="15"/>
    <row r="97024" ht="15"/>
    <row r="97025" ht="15"/>
    <row r="97026" ht="15"/>
    <row r="97027" ht="15"/>
    <row r="97028" ht="15"/>
    <row r="97029" ht="15"/>
    <row r="97030" ht="15"/>
    <row r="97031" ht="15"/>
    <row r="97032" ht="15"/>
    <row r="97033" ht="15"/>
    <row r="97034" ht="15"/>
    <row r="97035" ht="15"/>
    <row r="97036" ht="15"/>
    <row r="97037" ht="15"/>
    <row r="97038" ht="15"/>
    <row r="97039" ht="15"/>
    <row r="97040" ht="15"/>
    <row r="97041" ht="15"/>
    <row r="97042" ht="15"/>
    <row r="97043" ht="15"/>
    <row r="97044" ht="15"/>
    <row r="97045" ht="15"/>
    <row r="97046" ht="15"/>
    <row r="97047" ht="15"/>
    <row r="97048" ht="15"/>
    <row r="97049" ht="15"/>
    <row r="97050" ht="15"/>
    <row r="97051" ht="15"/>
    <row r="97052" ht="15"/>
    <row r="97053" ht="15"/>
    <row r="97054" ht="15"/>
    <row r="97055" ht="15"/>
    <row r="97056" ht="15"/>
    <row r="97057" ht="15"/>
    <row r="97058" ht="15"/>
    <row r="97059" ht="15"/>
    <row r="97060" ht="15"/>
    <row r="97061" ht="15"/>
    <row r="97062" ht="15"/>
    <row r="97063" ht="15"/>
    <row r="97064" ht="15"/>
    <row r="97065" ht="15"/>
    <row r="97066" ht="15"/>
    <row r="97067" ht="15"/>
    <row r="97068" ht="15"/>
    <row r="97069" ht="15"/>
    <row r="97070" ht="15"/>
    <row r="97071" ht="15"/>
    <row r="97072" ht="15"/>
    <row r="97073" ht="15"/>
    <row r="97074" ht="15"/>
    <row r="97075" ht="15"/>
    <row r="97076" ht="15"/>
    <row r="97077" ht="15"/>
    <row r="97078" ht="15"/>
    <row r="97079" ht="15"/>
    <row r="97080" ht="15"/>
    <row r="97081" ht="15"/>
    <row r="97082" ht="15"/>
    <row r="97083" ht="15"/>
    <row r="97084" ht="15"/>
    <row r="97085" ht="15"/>
    <row r="97086" ht="15"/>
    <row r="97087" ht="15"/>
    <row r="97088" ht="15"/>
    <row r="97089" ht="15"/>
    <row r="97090" ht="15"/>
    <row r="97091" ht="15"/>
    <row r="97092" ht="15"/>
    <row r="97093" ht="15"/>
    <row r="97094" ht="15"/>
    <row r="97095" ht="15"/>
    <row r="97096" ht="15"/>
    <row r="97097" ht="15"/>
    <row r="97098" ht="15"/>
    <row r="97099" ht="15"/>
    <row r="97100" ht="15"/>
    <row r="97101" ht="15"/>
    <row r="97102" ht="15"/>
    <row r="97103" ht="15"/>
    <row r="97104" ht="15"/>
    <row r="97105" ht="15"/>
    <row r="97106" ht="15"/>
    <row r="97107" ht="15"/>
    <row r="97108" ht="15"/>
    <row r="97109" ht="15"/>
    <row r="97110" ht="15"/>
    <row r="97111" ht="15"/>
    <row r="97112" ht="15"/>
    <row r="97113" ht="15"/>
    <row r="97114" ht="15"/>
    <row r="97115" ht="15"/>
    <row r="97116" ht="15"/>
    <row r="97117" ht="15"/>
    <row r="97118" ht="15"/>
    <row r="97119" ht="15"/>
    <row r="97120" ht="15"/>
    <row r="97121" ht="15"/>
    <row r="97122" ht="15"/>
    <row r="97123" ht="15"/>
    <row r="97124" ht="15"/>
    <row r="97125" ht="15"/>
    <row r="97126" ht="15"/>
    <row r="97127" ht="15"/>
    <row r="97128" ht="15"/>
    <row r="97129" ht="15"/>
    <row r="97130" ht="15"/>
    <row r="97131" ht="15"/>
    <row r="97132" ht="15"/>
    <row r="97133" ht="15"/>
    <row r="97134" ht="15"/>
    <row r="97135" ht="15"/>
    <row r="97136" ht="15"/>
    <row r="97137" ht="15"/>
    <row r="97138" ht="15"/>
    <row r="97139" ht="15"/>
    <row r="97140" ht="15"/>
    <row r="97141" ht="15"/>
    <row r="97142" ht="15"/>
    <row r="97143" ht="15"/>
    <row r="97144" ht="15"/>
    <row r="97145" ht="15"/>
    <row r="97146" ht="15"/>
    <row r="97147" ht="15"/>
    <row r="97148" ht="15"/>
    <row r="97149" ht="15"/>
    <row r="97150" ht="15"/>
    <row r="97151" ht="15"/>
    <row r="97152" ht="15"/>
    <row r="97153" ht="15"/>
    <row r="97154" ht="15"/>
    <row r="97155" ht="15"/>
    <row r="97156" ht="15"/>
    <row r="97157" ht="15"/>
    <row r="97158" ht="15"/>
    <row r="97159" ht="15"/>
    <row r="97160" ht="15"/>
    <row r="97161" ht="15"/>
    <row r="97162" ht="15"/>
    <row r="97163" ht="15"/>
    <row r="97164" ht="15"/>
    <row r="97165" ht="15"/>
    <row r="97166" ht="15"/>
    <row r="97167" ht="15"/>
    <row r="97168" ht="15"/>
    <row r="97169" ht="15"/>
    <row r="97170" ht="15"/>
    <row r="97171" ht="15"/>
    <row r="97172" ht="15"/>
    <row r="97173" ht="15"/>
    <row r="97174" ht="15"/>
    <row r="97175" ht="15"/>
    <row r="97176" ht="15"/>
    <row r="97177" ht="15"/>
    <row r="97178" ht="15"/>
    <row r="97179" ht="15"/>
    <row r="97180" ht="15"/>
    <row r="97181" ht="15"/>
    <row r="97182" ht="15"/>
    <row r="97183" ht="15"/>
    <row r="97184" ht="15"/>
    <row r="97185" ht="15"/>
    <row r="97186" ht="15"/>
    <row r="97187" ht="15"/>
    <row r="97188" ht="15"/>
    <row r="97189" ht="15"/>
    <row r="97190" ht="15"/>
    <row r="97191" ht="15"/>
    <row r="97192" ht="15"/>
    <row r="97193" ht="15"/>
    <row r="97194" ht="15"/>
    <row r="97195" ht="15"/>
    <row r="97196" ht="15"/>
    <row r="97197" ht="15"/>
    <row r="97198" ht="15"/>
    <row r="97199" ht="15"/>
    <row r="97200" ht="15"/>
    <row r="97201" ht="15"/>
    <row r="97202" ht="15"/>
    <row r="97203" ht="15"/>
    <row r="97204" ht="15"/>
    <row r="97205" ht="15"/>
    <row r="97206" ht="15"/>
    <row r="97207" ht="15"/>
    <row r="97208" ht="15"/>
    <row r="97209" ht="15"/>
    <row r="97210" ht="15"/>
    <row r="97211" ht="15"/>
    <row r="97212" ht="15"/>
    <row r="97213" ht="15"/>
    <row r="97214" ht="15"/>
    <row r="97215" ht="15"/>
    <row r="97216" ht="15"/>
    <row r="97217" ht="15"/>
    <row r="97218" ht="15"/>
    <row r="97219" ht="15"/>
    <row r="97220" ht="15"/>
    <row r="97221" ht="15"/>
    <row r="97222" ht="15"/>
    <row r="97223" ht="15"/>
    <row r="97224" ht="15"/>
    <row r="97225" ht="15"/>
    <row r="97226" ht="15"/>
    <row r="97227" ht="15"/>
    <row r="97228" ht="15"/>
    <row r="97229" ht="15"/>
    <row r="97230" ht="15"/>
    <row r="97231" ht="15"/>
    <row r="97232" ht="15"/>
    <row r="97233" ht="15"/>
    <row r="97234" ht="15"/>
    <row r="97235" ht="15"/>
    <row r="97236" ht="15"/>
    <row r="97237" ht="15"/>
    <row r="97238" ht="15"/>
    <row r="97239" ht="15"/>
    <row r="97240" ht="15"/>
    <row r="97241" ht="15"/>
    <row r="97242" ht="15"/>
    <row r="97243" ht="15"/>
    <row r="97244" ht="15"/>
    <row r="97245" ht="15"/>
    <row r="97246" ht="15"/>
    <row r="97247" ht="15"/>
    <row r="97248" ht="15"/>
    <row r="97249" ht="15"/>
    <row r="97250" ht="15"/>
    <row r="97251" ht="15"/>
    <row r="97252" ht="15"/>
    <row r="97253" ht="15"/>
    <row r="97254" ht="15"/>
    <row r="97255" ht="15"/>
    <row r="97256" ht="15"/>
    <row r="97257" ht="15"/>
    <row r="97258" ht="15"/>
    <row r="97259" ht="15"/>
    <row r="97260" ht="15"/>
    <row r="97261" ht="15"/>
    <row r="97262" ht="15"/>
    <row r="97263" ht="15"/>
    <row r="97264" ht="15"/>
    <row r="97265" ht="15"/>
    <row r="97266" ht="15"/>
    <row r="97267" ht="15"/>
    <row r="97268" ht="15"/>
    <row r="97269" ht="15"/>
    <row r="97270" ht="15"/>
    <row r="97271" ht="15"/>
    <row r="97272" ht="15"/>
    <row r="97273" ht="15"/>
    <row r="97274" ht="15"/>
    <row r="97275" ht="15"/>
    <row r="97276" ht="15"/>
    <row r="97277" ht="15"/>
    <row r="97278" ht="15"/>
    <row r="97279" ht="15"/>
    <row r="97280" ht="15"/>
    <row r="97281" ht="15"/>
    <row r="97282" ht="15"/>
    <row r="97283" ht="15"/>
    <row r="97284" ht="15"/>
    <row r="97285" ht="15"/>
    <row r="97286" ht="15"/>
    <row r="97287" ht="15"/>
    <row r="97288" ht="15"/>
    <row r="97289" ht="15"/>
    <row r="97290" ht="15"/>
    <row r="97291" ht="15"/>
    <row r="97292" ht="15"/>
    <row r="97293" ht="15"/>
    <row r="97294" ht="15"/>
    <row r="97295" ht="15"/>
    <row r="97296" ht="15"/>
    <row r="97297" ht="15"/>
    <row r="97298" ht="15"/>
    <row r="97299" ht="15"/>
    <row r="97300" ht="15"/>
    <row r="97301" ht="15"/>
    <row r="97302" ht="15"/>
    <row r="97303" ht="15"/>
    <row r="97304" ht="15"/>
    <row r="97305" ht="15"/>
    <row r="97306" ht="15"/>
    <row r="97307" ht="15"/>
    <row r="97308" ht="15"/>
    <row r="97309" ht="15"/>
    <row r="97310" ht="15"/>
    <row r="97311" ht="15"/>
    <row r="97312" ht="15"/>
    <row r="97313" ht="15"/>
    <row r="97314" ht="15"/>
    <row r="97315" ht="15"/>
    <row r="97316" ht="15"/>
    <row r="97317" ht="15"/>
    <row r="97318" ht="15"/>
    <row r="97319" ht="15"/>
    <row r="97320" ht="15"/>
    <row r="97321" ht="15"/>
    <row r="97322" ht="15"/>
    <row r="97323" ht="15"/>
    <row r="97324" ht="15"/>
    <row r="97325" ht="15"/>
    <row r="97326" ht="15"/>
    <row r="97327" ht="15"/>
    <row r="97328" ht="15"/>
    <row r="97329" ht="15"/>
    <row r="97330" ht="15"/>
    <row r="97331" ht="15"/>
    <row r="97332" ht="15"/>
    <row r="97333" ht="15"/>
    <row r="97334" ht="15"/>
    <row r="97335" ht="15"/>
    <row r="97336" ht="15"/>
    <row r="97337" ht="15"/>
    <row r="97338" ht="15"/>
    <row r="97339" ht="15"/>
    <row r="97340" ht="15"/>
    <row r="97341" ht="15"/>
    <row r="97342" ht="15"/>
    <row r="97343" ht="15"/>
    <row r="97344" ht="15"/>
    <row r="97345" ht="15"/>
    <row r="97346" ht="15"/>
    <row r="97347" ht="15"/>
    <row r="97348" ht="15"/>
    <row r="97349" ht="15"/>
    <row r="97350" ht="15"/>
    <row r="97351" ht="15"/>
    <row r="97352" ht="15"/>
    <row r="97353" ht="15"/>
    <row r="97354" ht="15"/>
    <row r="97355" ht="15"/>
    <row r="97356" ht="15"/>
    <row r="97357" ht="15"/>
    <row r="97358" ht="15"/>
    <row r="97359" ht="15"/>
    <row r="97360" ht="15"/>
    <row r="97361" ht="15"/>
    <row r="97362" ht="15"/>
    <row r="97363" ht="15"/>
    <row r="97364" ht="15"/>
    <row r="97365" ht="15"/>
    <row r="97366" ht="15"/>
    <row r="97367" ht="15"/>
    <row r="97368" ht="15"/>
    <row r="97369" ht="15"/>
    <row r="97370" ht="15"/>
    <row r="97371" ht="15"/>
    <row r="97372" ht="15"/>
    <row r="97373" ht="15"/>
    <row r="97374" ht="15"/>
    <row r="97375" ht="15"/>
    <row r="97376" ht="15"/>
    <row r="97377" ht="15"/>
    <row r="97378" ht="15"/>
    <row r="97379" ht="15"/>
    <row r="97380" ht="15"/>
    <row r="97381" ht="15"/>
    <row r="97382" ht="15"/>
    <row r="97383" ht="15"/>
    <row r="97384" ht="15"/>
    <row r="97385" ht="15"/>
    <row r="97386" ht="15"/>
    <row r="97387" ht="15"/>
    <row r="97388" ht="15"/>
    <row r="97389" ht="15"/>
    <row r="97390" ht="15"/>
    <row r="97391" ht="15"/>
    <row r="97392" ht="15"/>
    <row r="97393" ht="15"/>
    <row r="97394" ht="15"/>
    <row r="97395" ht="15"/>
    <row r="97396" ht="15"/>
    <row r="97397" ht="15"/>
    <row r="97398" ht="15"/>
    <row r="97399" ht="15"/>
    <row r="97400" ht="15"/>
    <row r="97401" ht="15"/>
    <row r="97402" ht="15"/>
    <row r="97403" ht="15"/>
    <row r="97404" ht="15"/>
    <row r="97405" ht="15"/>
    <row r="97406" ht="15"/>
    <row r="97407" ht="15"/>
    <row r="97408" ht="15"/>
    <row r="97409" ht="15"/>
    <row r="97410" ht="15"/>
    <row r="97411" ht="15"/>
    <row r="97412" ht="15"/>
    <row r="97413" ht="15"/>
    <row r="97414" ht="15"/>
    <row r="97415" ht="15"/>
    <row r="97416" ht="15"/>
    <row r="97417" ht="15"/>
    <row r="97418" ht="15"/>
    <row r="97419" ht="15"/>
    <row r="97420" ht="15"/>
    <row r="97421" ht="15"/>
    <row r="97422" ht="15"/>
    <row r="97423" ht="15"/>
    <row r="97424" ht="15"/>
    <row r="97425" ht="15"/>
    <row r="97426" ht="15"/>
    <row r="97427" ht="15"/>
    <row r="97428" ht="15"/>
    <row r="97429" ht="15"/>
    <row r="97430" ht="15"/>
    <row r="97431" ht="15"/>
    <row r="97432" ht="15"/>
    <row r="97433" ht="15"/>
    <row r="97434" ht="15"/>
    <row r="97435" ht="15"/>
    <row r="97436" ht="15"/>
    <row r="97437" ht="15"/>
    <row r="97438" ht="15"/>
    <row r="97439" ht="15"/>
    <row r="97440" ht="15"/>
    <row r="97441" ht="15"/>
    <row r="97442" ht="15"/>
    <row r="97443" ht="15"/>
    <row r="97444" ht="15"/>
    <row r="97445" ht="15"/>
    <row r="97446" ht="15"/>
    <row r="97447" ht="15"/>
    <row r="97448" ht="15"/>
    <row r="97449" ht="15"/>
    <row r="97450" ht="15"/>
    <row r="97451" ht="15"/>
    <row r="97452" ht="15"/>
    <row r="97453" ht="15"/>
    <row r="97454" ht="15"/>
    <row r="97455" ht="15"/>
    <row r="97456" ht="15"/>
    <row r="97457" ht="15"/>
    <row r="97458" ht="15"/>
    <row r="97459" ht="15"/>
    <row r="97460" ht="15"/>
    <row r="97461" ht="15"/>
    <row r="97462" ht="15"/>
    <row r="97463" ht="15"/>
    <row r="97464" ht="15"/>
    <row r="97465" ht="15"/>
    <row r="97466" ht="15"/>
    <row r="97467" ht="15"/>
    <row r="97468" ht="15"/>
    <row r="97469" ht="15"/>
    <row r="97470" ht="15"/>
    <row r="97471" ht="15"/>
    <row r="97472" ht="15"/>
    <row r="97473" ht="15"/>
    <row r="97474" ht="15"/>
    <row r="97475" ht="15"/>
    <row r="97476" ht="15"/>
    <row r="97477" ht="15"/>
    <row r="97478" ht="15"/>
    <row r="97479" ht="15"/>
    <row r="97480" ht="15"/>
    <row r="97481" ht="15"/>
    <row r="97482" ht="15"/>
    <row r="97483" ht="15"/>
    <row r="97484" ht="15"/>
    <row r="97485" ht="15"/>
    <row r="97486" ht="15"/>
    <row r="97487" ht="15"/>
    <row r="97488" ht="15"/>
    <row r="97489" ht="15"/>
    <row r="97490" ht="15"/>
    <row r="97491" ht="15"/>
    <row r="97492" ht="15"/>
    <row r="97493" ht="15"/>
    <row r="97494" ht="15"/>
    <row r="97495" ht="15"/>
    <row r="97496" ht="15"/>
    <row r="97497" ht="15"/>
    <row r="97498" ht="15"/>
    <row r="97499" ht="15"/>
    <row r="97500" ht="15"/>
    <row r="97501" ht="15"/>
    <row r="97502" ht="15"/>
    <row r="97503" ht="15"/>
    <row r="97504" ht="15"/>
    <row r="97505" ht="15"/>
    <row r="97506" ht="15"/>
    <row r="97507" ht="15"/>
    <row r="97508" ht="15"/>
    <row r="97509" ht="15"/>
    <row r="97510" ht="15"/>
    <row r="97511" ht="15"/>
    <row r="97512" ht="15"/>
    <row r="97513" ht="15"/>
    <row r="97514" ht="15"/>
    <row r="97515" ht="15"/>
    <row r="97516" ht="15"/>
    <row r="97517" ht="15"/>
    <row r="97518" ht="15"/>
    <row r="97519" ht="15"/>
    <row r="97520" ht="15"/>
    <row r="97521" ht="15"/>
    <row r="97522" ht="15"/>
    <row r="97523" ht="15"/>
    <row r="97524" ht="15"/>
    <row r="97525" ht="15"/>
    <row r="97526" ht="15"/>
    <row r="97527" ht="15"/>
    <row r="97528" ht="15"/>
    <row r="97529" ht="15"/>
    <row r="97530" ht="15"/>
    <row r="97531" ht="15"/>
    <row r="97532" ht="15"/>
    <row r="97533" ht="15"/>
    <row r="97534" ht="15"/>
    <row r="97535" ht="15"/>
    <row r="97536" ht="15"/>
    <row r="97537" ht="15"/>
    <row r="97538" ht="15"/>
    <row r="97539" ht="15"/>
    <row r="97540" ht="15"/>
    <row r="97541" ht="15"/>
    <row r="97542" ht="15"/>
    <row r="97543" ht="15"/>
    <row r="97544" ht="15"/>
    <row r="97545" ht="15"/>
    <row r="97546" ht="15"/>
    <row r="97547" ht="15"/>
    <row r="97548" ht="15"/>
    <row r="97549" ht="15"/>
    <row r="97550" ht="15"/>
    <row r="97551" ht="15"/>
    <row r="97552" ht="15"/>
    <row r="97553" ht="15"/>
    <row r="97554" ht="15"/>
    <row r="97555" ht="15"/>
    <row r="97556" ht="15"/>
    <row r="97557" ht="15"/>
    <row r="97558" ht="15"/>
    <row r="97559" ht="15"/>
    <row r="97560" ht="15"/>
    <row r="97561" ht="15"/>
    <row r="97562" ht="15"/>
    <row r="97563" ht="15"/>
    <row r="97564" ht="15"/>
    <row r="97565" ht="15"/>
    <row r="97566" ht="15"/>
    <row r="97567" ht="15"/>
    <row r="97568" ht="15"/>
    <row r="97569" ht="15"/>
    <row r="97570" ht="15"/>
    <row r="97571" ht="15"/>
    <row r="97572" ht="15"/>
    <row r="97573" ht="15"/>
    <row r="97574" ht="15"/>
    <row r="97575" ht="15"/>
    <row r="97576" ht="15"/>
    <row r="97577" ht="15"/>
    <row r="97578" ht="15"/>
    <row r="97579" ht="15"/>
    <row r="97580" ht="15"/>
    <row r="97581" ht="15"/>
    <row r="97582" ht="15"/>
    <row r="97583" ht="15"/>
    <row r="97584" ht="15"/>
    <row r="97585" ht="15"/>
    <row r="97586" ht="15"/>
    <row r="97587" ht="15"/>
    <row r="97588" ht="15"/>
    <row r="97589" ht="15"/>
    <row r="97590" ht="15"/>
    <row r="97591" ht="15"/>
    <row r="97592" ht="15"/>
    <row r="97593" ht="15"/>
    <row r="97594" ht="15"/>
    <row r="97595" ht="15"/>
    <row r="97596" ht="15"/>
    <row r="97597" ht="15"/>
    <row r="97598" ht="15"/>
    <row r="97599" ht="15"/>
    <row r="97600" ht="15"/>
    <row r="97601" ht="15"/>
    <row r="97602" ht="15"/>
    <row r="97603" ht="15"/>
    <row r="97604" ht="15"/>
    <row r="97605" ht="15"/>
    <row r="97606" ht="15"/>
    <row r="97607" ht="15"/>
    <row r="97608" ht="15"/>
    <row r="97609" ht="15"/>
    <row r="97610" ht="15"/>
    <row r="97611" ht="15"/>
    <row r="97612" ht="15"/>
    <row r="97613" ht="15"/>
    <row r="97614" ht="15"/>
    <row r="97615" ht="15"/>
    <row r="97616" ht="15"/>
    <row r="97617" ht="15"/>
    <row r="97618" ht="15"/>
    <row r="97619" ht="15"/>
    <row r="97620" ht="15"/>
    <row r="97621" ht="15"/>
    <row r="97622" ht="15"/>
    <row r="97623" ht="15"/>
    <row r="97624" ht="15"/>
    <row r="97625" ht="15"/>
    <row r="97626" ht="15"/>
    <row r="97627" ht="15"/>
    <row r="97628" ht="15"/>
    <row r="97629" ht="15"/>
    <row r="97630" ht="15"/>
    <row r="97631" ht="15"/>
    <row r="97632" ht="15"/>
    <row r="97633" ht="15"/>
    <row r="97634" ht="15"/>
    <row r="97635" ht="15"/>
    <row r="97636" ht="15"/>
    <row r="97637" ht="15"/>
    <row r="97638" ht="15"/>
    <row r="97639" ht="15"/>
    <row r="97640" ht="15"/>
    <row r="97641" ht="15"/>
    <row r="97642" ht="15"/>
    <row r="97643" ht="15"/>
    <row r="97644" ht="15"/>
    <row r="97645" ht="15"/>
    <row r="97646" ht="15"/>
    <row r="97647" ht="15"/>
    <row r="97648" ht="15"/>
    <row r="97649" ht="15"/>
    <row r="97650" ht="15"/>
    <row r="97651" ht="15"/>
    <row r="97652" ht="15"/>
    <row r="97653" ht="15"/>
    <row r="97654" ht="15"/>
    <row r="97655" ht="15"/>
    <row r="97656" ht="15"/>
    <row r="97657" ht="15"/>
    <row r="97658" ht="15"/>
    <row r="97659" ht="15"/>
    <row r="97660" ht="15"/>
    <row r="97661" ht="15"/>
    <row r="97662" ht="15"/>
    <row r="97663" ht="15"/>
    <row r="97664" ht="15"/>
    <row r="97665" ht="15"/>
    <row r="97666" ht="15"/>
    <row r="97667" ht="15"/>
    <row r="97668" ht="15"/>
    <row r="97669" ht="15"/>
    <row r="97670" ht="15"/>
    <row r="97671" ht="15"/>
    <row r="97672" ht="15"/>
    <row r="97673" ht="15"/>
    <row r="97674" ht="15"/>
    <row r="97675" ht="15"/>
    <row r="97676" ht="15"/>
    <row r="97677" ht="15"/>
    <row r="97678" ht="15"/>
    <row r="97679" ht="15"/>
    <row r="97680" ht="15"/>
    <row r="97681" ht="15"/>
    <row r="97682" ht="15"/>
    <row r="97683" ht="15"/>
    <row r="97684" ht="15"/>
    <row r="97685" ht="15"/>
    <row r="97686" ht="15"/>
    <row r="97687" ht="15"/>
    <row r="97688" ht="15"/>
    <row r="97689" ht="15"/>
    <row r="97690" ht="15"/>
    <row r="97691" ht="15"/>
    <row r="97692" ht="15"/>
    <row r="97693" ht="15"/>
    <row r="97694" ht="15"/>
    <row r="97695" ht="15"/>
    <row r="97696" ht="15"/>
    <row r="97697" ht="15"/>
    <row r="97698" ht="15"/>
    <row r="97699" ht="15"/>
    <row r="97700" ht="15"/>
    <row r="97701" ht="15"/>
    <row r="97702" ht="15"/>
    <row r="97703" ht="15"/>
    <row r="97704" ht="15"/>
    <row r="97705" ht="15"/>
    <row r="97706" ht="15"/>
    <row r="97707" ht="15"/>
    <row r="97708" ht="15"/>
    <row r="97709" ht="15"/>
    <row r="97710" ht="15"/>
    <row r="97711" ht="15"/>
    <row r="97712" ht="15"/>
    <row r="97713" ht="15"/>
    <row r="97714" ht="15"/>
    <row r="97715" ht="15"/>
    <row r="97716" ht="15"/>
    <row r="97717" ht="15"/>
    <row r="97718" ht="15"/>
    <row r="97719" ht="15"/>
    <row r="97720" ht="15"/>
    <row r="97721" ht="15"/>
    <row r="97722" ht="15"/>
    <row r="97723" ht="15"/>
    <row r="97724" ht="15"/>
    <row r="97725" ht="15"/>
    <row r="97726" ht="15"/>
    <row r="97727" ht="15"/>
    <row r="97728" ht="15"/>
    <row r="97729" ht="15"/>
    <row r="97730" ht="15"/>
    <row r="97731" ht="15"/>
    <row r="97732" ht="15"/>
    <row r="97733" ht="15"/>
    <row r="97734" ht="15"/>
    <row r="97735" ht="15"/>
    <row r="97736" ht="15"/>
    <row r="97737" ht="15"/>
    <row r="97738" ht="15"/>
    <row r="97739" ht="15"/>
    <row r="97740" ht="15"/>
    <row r="97741" ht="15"/>
    <row r="97742" ht="15"/>
    <row r="97743" ht="15"/>
    <row r="97744" ht="15"/>
    <row r="97745" ht="15"/>
    <row r="97746" ht="15"/>
    <row r="97747" ht="15"/>
    <row r="97748" ht="15"/>
    <row r="97749" ht="15"/>
    <row r="97750" ht="15"/>
    <row r="97751" ht="15"/>
    <row r="97752" ht="15"/>
    <row r="97753" ht="15"/>
    <row r="97754" ht="15"/>
    <row r="97755" ht="15"/>
    <row r="97756" ht="15"/>
    <row r="97757" ht="15"/>
    <row r="97758" ht="15"/>
    <row r="97759" ht="15"/>
    <row r="97760" ht="15"/>
    <row r="97761" ht="15"/>
    <row r="97762" ht="15"/>
    <row r="97763" ht="15"/>
    <row r="97764" ht="15"/>
    <row r="97765" ht="15"/>
    <row r="97766" ht="15"/>
    <row r="97767" ht="15"/>
    <row r="97768" ht="15"/>
    <row r="97769" ht="15"/>
    <row r="97770" ht="15"/>
    <row r="97771" ht="15"/>
    <row r="97772" ht="15"/>
    <row r="97773" ht="15"/>
    <row r="97774" ht="15"/>
    <row r="97775" ht="15"/>
    <row r="97776" ht="15"/>
    <row r="97777" ht="15"/>
    <row r="97778" ht="15"/>
    <row r="97779" ht="15"/>
    <row r="97780" ht="15"/>
    <row r="97781" ht="15"/>
    <row r="97782" ht="15"/>
    <row r="97783" ht="15"/>
    <row r="97784" ht="15"/>
    <row r="97785" ht="15"/>
    <row r="97786" ht="15"/>
    <row r="97787" ht="15"/>
    <row r="97788" ht="15"/>
    <row r="97789" ht="15"/>
    <row r="97790" ht="15"/>
    <row r="97791" ht="15"/>
    <row r="97792" ht="15"/>
    <row r="97793" ht="15"/>
    <row r="97794" ht="15"/>
    <row r="97795" ht="15"/>
    <row r="97796" ht="15"/>
    <row r="97797" ht="15"/>
    <row r="97798" ht="15"/>
    <row r="97799" ht="15"/>
    <row r="97800" ht="15"/>
    <row r="97801" ht="15"/>
    <row r="97802" ht="15"/>
    <row r="97803" ht="15"/>
    <row r="97804" ht="15"/>
    <row r="97805" ht="15"/>
    <row r="97806" ht="15"/>
    <row r="97807" ht="15"/>
    <row r="97808" ht="15"/>
    <row r="97809" ht="15"/>
    <row r="97810" ht="15"/>
    <row r="97811" ht="15"/>
    <row r="97812" ht="15"/>
    <row r="97813" ht="15"/>
    <row r="97814" ht="15"/>
    <row r="97815" ht="15"/>
    <row r="97816" ht="15"/>
    <row r="97817" ht="15"/>
    <row r="97818" ht="15"/>
    <row r="97819" ht="15"/>
    <row r="97820" ht="15"/>
    <row r="97821" ht="15"/>
    <row r="97822" ht="15"/>
    <row r="97823" ht="15"/>
    <row r="97824" ht="15"/>
    <row r="97825" ht="15"/>
    <row r="97826" ht="15"/>
    <row r="97827" ht="15"/>
    <row r="97828" ht="15"/>
    <row r="97829" ht="15"/>
    <row r="97830" ht="15"/>
    <row r="97831" ht="15"/>
    <row r="97832" ht="15"/>
    <row r="97833" ht="15"/>
    <row r="97834" ht="15"/>
    <row r="97835" ht="15"/>
    <row r="97836" ht="15"/>
    <row r="97837" ht="15"/>
    <row r="97838" ht="15"/>
    <row r="97839" ht="15"/>
    <row r="97840" ht="15"/>
    <row r="97841" ht="15"/>
    <row r="97842" ht="15"/>
    <row r="97843" ht="15"/>
    <row r="97844" ht="15"/>
    <row r="97845" ht="15"/>
    <row r="97846" ht="15"/>
    <row r="97847" ht="15"/>
    <row r="97848" ht="15"/>
    <row r="97849" ht="15"/>
    <row r="97850" ht="15"/>
    <row r="97851" ht="15"/>
    <row r="97852" ht="15"/>
    <row r="97853" ht="15"/>
    <row r="97854" ht="15"/>
    <row r="97855" ht="15"/>
    <row r="97856" ht="15"/>
    <row r="97857" ht="15"/>
    <row r="97858" ht="15"/>
    <row r="97859" ht="15"/>
    <row r="97860" ht="15"/>
    <row r="97861" ht="15"/>
    <row r="97862" ht="15"/>
    <row r="97863" ht="15"/>
    <row r="97864" ht="15"/>
    <row r="97865" ht="15"/>
    <row r="97866" ht="15"/>
    <row r="97867" ht="15"/>
    <row r="97868" ht="15"/>
    <row r="97869" ht="15"/>
    <row r="97870" ht="15"/>
    <row r="97871" ht="15"/>
    <row r="97872" ht="15"/>
    <row r="97873" ht="15"/>
    <row r="97874" ht="15"/>
    <row r="97875" ht="15"/>
    <row r="97876" ht="15"/>
    <row r="97877" ht="15"/>
    <row r="97878" ht="15"/>
    <row r="97879" ht="15"/>
    <row r="97880" ht="15"/>
    <row r="97881" ht="15"/>
    <row r="97882" ht="15"/>
    <row r="97883" ht="15"/>
    <row r="97884" ht="15"/>
    <row r="97885" ht="15"/>
    <row r="97886" ht="15"/>
    <row r="97887" ht="15"/>
    <row r="97888" ht="15"/>
    <row r="97889" ht="15"/>
    <row r="97890" ht="15"/>
    <row r="97891" ht="15"/>
    <row r="97892" ht="15"/>
    <row r="97893" ht="15"/>
    <row r="97894" ht="15"/>
    <row r="97895" ht="15"/>
    <row r="97896" ht="15"/>
    <row r="97897" ht="15"/>
    <row r="97898" ht="15"/>
    <row r="97899" ht="15"/>
    <row r="97900" ht="15"/>
    <row r="97901" ht="15"/>
    <row r="97902" ht="15"/>
    <row r="97903" ht="15"/>
    <row r="97904" ht="15"/>
    <row r="97905" ht="15"/>
    <row r="97906" ht="15"/>
    <row r="97907" ht="15"/>
    <row r="97908" ht="15"/>
    <row r="97909" ht="15"/>
    <row r="97910" ht="15"/>
    <row r="97911" ht="15"/>
    <row r="97912" ht="15"/>
    <row r="97913" ht="15"/>
    <row r="97914" ht="15"/>
    <row r="97915" ht="15"/>
    <row r="97916" ht="15"/>
    <row r="97917" ht="15"/>
    <row r="97918" ht="15"/>
    <row r="97919" ht="15"/>
    <row r="97920" ht="15"/>
    <row r="97921" ht="15"/>
    <row r="97922" ht="15"/>
    <row r="97923" ht="15"/>
    <row r="97924" ht="15"/>
    <row r="97925" ht="15"/>
    <row r="97926" ht="15"/>
    <row r="97927" ht="15"/>
    <row r="97928" ht="15"/>
    <row r="97929" ht="15"/>
    <row r="97930" ht="15"/>
    <row r="97931" ht="15"/>
    <row r="97932" ht="15"/>
    <row r="97933" ht="15"/>
    <row r="97934" ht="15"/>
    <row r="97935" ht="15"/>
    <row r="97936" ht="15"/>
    <row r="97937" ht="15"/>
    <row r="97938" ht="15"/>
    <row r="97939" ht="15"/>
    <row r="97940" ht="15"/>
    <row r="97941" ht="15"/>
    <row r="97942" ht="15"/>
    <row r="97943" ht="15"/>
    <row r="97944" ht="15"/>
    <row r="97945" ht="15"/>
    <row r="97946" ht="15"/>
    <row r="97947" ht="15"/>
    <row r="97948" ht="15"/>
    <row r="97949" ht="15"/>
    <row r="97950" ht="15"/>
    <row r="97951" ht="15"/>
    <row r="97952" ht="15"/>
    <row r="97953" ht="15"/>
    <row r="97954" ht="15"/>
    <row r="97955" ht="15"/>
    <row r="97956" ht="15"/>
    <row r="97957" ht="15"/>
    <row r="97958" ht="15"/>
    <row r="97959" ht="15"/>
    <row r="97960" ht="15"/>
    <row r="97961" ht="15"/>
    <row r="97962" ht="15"/>
    <row r="97963" ht="15"/>
    <row r="97964" ht="15"/>
    <row r="97965" ht="15"/>
    <row r="97966" ht="15"/>
    <row r="97967" ht="15"/>
    <row r="97968" ht="15"/>
    <row r="97969" ht="15"/>
    <row r="97970" ht="15"/>
    <row r="97971" ht="15"/>
    <row r="97972" ht="15"/>
    <row r="97973" ht="15"/>
    <row r="97974" ht="15"/>
    <row r="97975" ht="15"/>
    <row r="97976" ht="15"/>
    <row r="97977" ht="15"/>
    <row r="97978" ht="15"/>
    <row r="97979" ht="15"/>
    <row r="97980" ht="15"/>
    <row r="97981" ht="15"/>
    <row r="97982" ht="15"/>
    <row r="97983" ht="15"/>
    <row r="97984" ht="15"/>
    <row r="97985" ht="15"/>
    <row r="97986" ht="15"/>
    <row r="97987" ht="15"/>
    <row r="97988" ht="15"/>
    <row r="97989" ht="15"/>
    <row r="97990" ht="15"/>
    <row r="97991" ht="15"/>
    <row r="97992" ht="15"/>
    <row r="97993" ht="15"/>
    <row r="97994" ht="15"/>
    <row r="97995" ht="15"/>
    <row r="97996" ht="15"/>
    <row r="97997" ht="15"/>
    <row r="97998" ht="15"/>
    <row r="97999" ht="15"/>
    <row r="98000" ht="15"/>
    <row r="98001" ht="15"/>
    <row r="98002" ht="15"/>
    <row r="98003" ht="15"/>
    <row r="98004" ht="15"/>
    <row r="98005" ht="15"/>
    <row r="98006" ht="15"/>
    <row r="98007" ht="15"/>
    <row r="98008" ht="15"/>
    <row r="98009" ht="15"/>
    <row r="98010" ht="15"/>
    <row r="98011" ht="15"/>
    <row r="98012" ht="15"/>
    <row r="98013" ht="15"/>
    <row r="98014" ht="15"/>
    <row r="98015" ht="15"/>
    <row r="98016" ht="15"/>
    <row r="98017" ht="15"/>
    <row r="98018" ht="15"/>
    <row r="98019" ht="15"/>
    <row r="98020" ht="15"/>
    <row r="98021" ht="15"/>
    <row r="98022" ht="15"/>
    <row r="98023" ht="15"/>
    <row r="98024" ht="15"/>
    <row r="98025" ht="15"/>
    <row r="98026" ht="15"/>
    <row r="98027" ht="15"/>
    <row r="98028" ht="15"/>
    <row r="98029" ht="15"/>
    <row r="98030" ht="15"/>
    <row r="98031" ht="15"/>
    <row r="98032" ht="15"/>
    <row r="98033" ht="15"/>
    <row r="98034" ht="15"/>
    <row r="98035" ht="15"/>
    <row r="98036" ht="15"/>
    <row r="98037" ht="15"/>
    <row r="98038" ht="15"/>
    <row r="98039" ht="15"/>
    <row r="98040" ht="15"/>
    <row r="98041" ht="15"/>
    <row r="98042" ht="15"/>
    <row r="98043" ht="15"/>
    <row r="98044" ht="15"/>
    <row r="98045" ht="15"/>
    <row r="98046" ht="15"/>
    <row r="98047" ht="15"/>
    <row r="98048" ht="15"/>
    <row r="98049" ht="15"/>
    <row r="98050" ht="15"/>
    <row r="98051" ht="15"/>
    <row r="98052" ht="15"/>
    <row r="98053" ht="15"/>
    <row r="98054" ht="15"/>
    <row r="98055" ht="15"/>
    <row r="98056" ht="15"/>
    <row r="98057" ht="15"/>
    <row r="98058" ht="15"/>
    <row r="98059" ht="15"/>
    <row r="98060" ht="15"/>
    <row r="98061" ht="15"/>
    <row r="98062" ht="15"/>
    <row r="98063" ht="15"/>
    <row r="98064" ht="15"/>
    <row r="98065" ht="15"/>
    <row r="98066" ht="15"/>
    <row r="98067" ht="15"/>
    <row r="98068" ht="15"/>
    <row r="98069" ht="15"/>
    <row r="98070" ht="15"/>
    <row r="98071" ht="15"/>
    <row r="98072" ht="15"/>
    <row r="98073" ht="15"/>
    <row r="98074" ht="15"/>
    <row r="98075" ht="15"/>
    <row r="98076" ht="15"/>
    <row r="98077" ht="15"/>
    <row r="98078" ht="15"/>
    <row r="98079" ht="15"/>
    <row r="98080" ht="15"/>
    <row r="98081" ht="15"/>
    <row r="98082" ht="15"/>
    <row r="98083" ht="15"/>
    <row r="98084" ht="15"/>
    <row r="98085" ht="15"/>
    <row r="98086" ht="15"/>
    <row r="98087" ht="15"/>
    <row r="98088" ht="15"/>
    <row r="98089" ht="15"/>
    <row r="98090" ht="15"/>
    <row r="98091" ht="15"/>
    <row r="98092" ht="15"/>
    <row r="98093" ht="15"/>
    <row r="98094" ht="15"/>
    <row r="98095" ht="15"/>
    <row r="98096" ht="15"/>
    <row r="98097" ht="15"/>
    <row r="98098" ht="15"/>
    <row r="98099" ht="15"/>
    <row r="98100" ht="15"/>
    <row r="98101" ht="15"/>
    <row r="98102" ht="15"/>
    <row r="98103" ht="15"/>
    <row r="98104" ht="15"/>
    <row r="98105" ht="15"/>
    <row r="98106" ht="15"/>
    <row r="98107" ht="15"/>
    <row r="98108" ht="15"/>
    <row r="98109" ht="15"/>
    <row r="98110" ht="15"/>
    <row r="98111" ht="15"/>
    <row r="98112" ht="15"/>
    <row r="98113" ht="15"/>
    <row r="98114" ht="15"/>
    <row r="98115" ht="15"/>
    <row r="98116" ht="15"/>
    <row r="98117" ht="15"/>
    <row r="98118" ht="15"/>
    <row r="98119" ht="15"/>
    <row r="98120" ht="15"/>
    <row r="98121" ht="15"/>
    <row r="98122" ht="15"/>
    <row r="98123" ht="15"/>
    <row r="98124" ht="15"/>
    <row r="98125" ht="15"/>
    <row r="98126" ht="15"/>
    <row r="98127" ht="15"/>
    <row r="98128" ht="15"/>
    <row r="98129" ht="15"/>
    <row r="98130" ht="15"/>
    <row r="98131" ht="15"/>
    <row r="98132" ht="15"/>
    <row r="98133" ht="15"/>
    <row r="98134" ht="15"/>
    <row r="98135" ht="15"/>
    <row r="98136" ht="15"/>
    <row r="98137" ht="15"/>
    <row r="98138" ht="15"/>
    <row r="98139" ht="15"/>
    <row r="98140" ht="15"/>
    <row r="98141" ht="15"/>
    <row r="98142" ht="15"/>
    <row r="98143" ht="15"/>
    <row r="98144" ht="15"/>
    <row r="98145" ht="15"/>
    <row r="98146" ht="15"/>
    <row r="98147" ht="15"/>
    <row r="98148" ht="15"/>
    <row r="98149" ht="15"/>
    <row r="98150" ht="15"/>
    <row r="98151" ht="15"/>
    <row r="98152" ht="15"/>
    <row r="98153" ht="15"/>
    <row r="98154" ht="15"/>
    <row r="98155" ht="15"/>
    <row r="98156" ht="15"/>
    <row r="98157" ht="15"/>
    <row r="98158" ht="15"/>
    <row r="98159" ht="15"/>
    <row r="98160" ht="15"/>
    <row r="98161" ht="15"/>
    <row r="98162" ht="15"/>
    <row r="98163" ht="15"/>
    <row r="98164" ht="15"/>
    <row r="98165" ht="15"/>
    <row r="98166" ht="15"/>
    <row r="98167" ht="15"/>
    <row r="98168" ht="15"/>
    <row r="98169" ht="15"/>
    <row r="98170" ht="15"/>
    <row r="98171" ht="15"/>
    <row r="98172" ht="15"/>
    <row r="98173" ht="15"/>
    <row r="98174" ht="15"/>
    <row r="98175" ht="15"/>
    <row r="98176" ht="15"/>
    <row r="98177" ht="15"/>
    <row r="98178" ht="15"/>
    <row r="98179" ht="15"/>
    <row r="98180" ht="15"/>
    <row r="98181" ht="15"/>
    <row r="98182" ht="15"/>
    <row r="98183" ht="15"/>
    <row r="98184" ht="15"/>
    <row r="98185" ht="15"/>
    <row r="98186" ht="15"/>
    <row r="98187" ht="15"/>
    <row r="98188" ht="15"/>
    <row r="98189" ht="15"/>
    <row r="98190" ht="15"/>
    <row r="98191" ht="15"/>
    <row r="98192" ht="15"/>
    <row r="98193" ht="15"/>
    <row r="98194" ht="15"/>
    <row r="98195" ht="15"/>
    <row r="98196" ht="15"/>
    <row r="98197" ht="15"/>
    <row r="98198" ht="15"/>
    <row r="98199" ht="15"/>
    <row r="98200" ht="15"/>
    <row r="98201" ht="15"/>
    <row r="98202" ht="15"/>
    <row r="98203" ht="15"/>
    <row r="98204" ht="15"/>
    <row r="98205" ht="15"/>
    <row r="98206" ht="15"/>
    <row r="98207" ht="15"/>
    <row r="98208" ht="15"/>
    <row r="98209" ht="15"/>
    <row r="98210" ht="15"/>
    <row r="98211" ht="15"/>
    <row r="98212" ht="15"/>
    <row r="98213" ht="15"/>
    <row r="98214" ht="15"/>
    <row r="98215" ht="15"/>
    <row r="98216" ht="15"/>
    <row r="98217" ht="15"/>
    <row r="98218" ht="15"/>
    <row r="98219" ht="15"/>
    <row r="98220" ht="15"/>
    <row r="98221" ht="15"/>
    <row r="98222" ht="15"/>
    <row r="98223" ht="15"/>
    <row r="98224" ht="15"/>
    <row r="98225" ht="15"/>
    <row r="98226" ht="15"/>
    <row r="98227" ht="15"/>
    <row r="98228" ht="15"/>
    <row r="98229" ht="15"/>
    <row r="98230" ht="15"/>
    <row r="98231" ht="15"/>
    <row r="98232" ht="15"/>
    <row r="98233" ht="15"/>
    <row r="98234" ht="15"/>
    <row r="98235" ht="15"/>
    <row r="98236" ht="15"/>
    <row r="98237" ht="15"/>
    <row r="98238" ht="15"/>
    <row r="98239" ht="15"/>
    <row r="98240" ht="15"/>
    <row r="98241" ht="15"/>
    <row r="98242" ht="15"/>
    <row r="98243" ht="15"/>
    <row r="98244" ht="15"/>
    <row r="98245" ht="15"/>
    <row r="98246" ht="15"/>
    <row r="98247" ht="15"/>
    <row r="98248" ht="15"/>
    <row r="98249" ht="15"/>
    <row r="98250" ht="15"/>
    <row r="98251" ht="15"/>
    <row r="98252" ht="15"/>
    <row r="98253" ht="15"/>
    <row r="98254" ht="15"/>
    <row r="98255" ht="15"/>
    <row r="98256" ht="15"/>
    <row r="98257" ht="15"/>
    <row r="98258" ht="15"/>
    <row r="98259" ht="15"/>
    <row r="98260" ht="15"/>
    <row r="98261" ht="15"/>
    <row r="98262" ht="15"/>
    <row r="98263" ht="15"/>
    <row r="98264" ht="15"/>
    <row r="98265" ht="15"/>
    <row r="98266" ht="15"/>
    <row r="98267" ht="15"/>
    <row r="98268" ht="15"/>
    <row r="98269" ht="15"/>
    <row r="98270" ht="15"/>
    <row r="98271" ht="15"/>
    <row r="98272" ht="15"/>
    <row r="98273" ht="15"/>
    <row r="98274" ht="15"/>
    <row r="98275" ht="15"/>
    <row r="98276" ht="15"/>
    <row r="98277" ht="15"/>
    <row r="98278" ht="15"/>
    <row r="98279" ht="15"/>
    <row r="98280" ht="15"/>
    <row r="98281" ht="15"/>
    <row r="98282" ht="15"/>
    <row r="98283" ht="15"/>
    <row r="98284" ht="15"/>
    <row r="98285" ht="15"/>
    <row r="98286" ht="15"/>
    <row r="98287" ht="15"/>
    <row r="98288" ht="15"/>
    <row r="98289" ht="15"/>
    <row r="98290" ht="15"/>
    <row r="98291" ht="15"/>
    <row r="98292" ht="15"/>
    <row r="98293" ht="15"/>
    <row r="98294" ht="15"/>
    <row r="98295" ht="15"/>
    <row r="98296" ht="15"/>
    <row r="98297" ht="15"/>
    <row r="98298" ht="15"/>
    <row r="98299" ht="15"/>
    <row r="98300" ht="15"/>
    <row r="98301" ht="15"/>
    <row r="98302" ht="15"/>
    <row r="98303" ht="15"/>
    <row r="98304" ht="15"/>
    <row r="98305" ht="15"/>
    <row r="98306" ht="15"/>
    <row r="98307" ht="15"/>
    <row r="98308" ht="15"/>
    <row r="98309" ht="15"/>
    <row r="98310" ht="15"/>
    <row r="98311" ht="15"/>
    <row r="98312" ht="15"/>
    <row r="98313" ht="15"/>
    <row r="98314" ht="15"/>
    <row r="98315" ht="15"/>
    <row r="98316" ht="15"/>
    <row r="98317" ht="15"/>
    <row r="98318" ht="15"/>
    <row r="98319" ht="15"/>
    <row r="98320" ht="15"/>
    <row r="98321" ht="15"/>
    <row r="98322" ht="15"/>
    <row r="98323" ht="15"/>
    <row r="98324" ht="15"/>
    <row r="98325" ht="15"/>
    <row r="98326" ht="15"/>
    <row r="98327" ht="15"/>
    <row r="98328" ht="15"/>
    <row r="98329" ht="15"/>
    <row r="98330" ht="15"/>
    <row r="98331" ht="15"/>
    <row r="98332" ht="15"/>
    <row r="98333" ht="15"/>
    <row r="98334" ht="15"/>
    <row r="98335" ht="15"/>
    <row r="98336" ht="15"/>
    <row r="98337" ht="15"/>
    <row r="98338" ht="15"/>
    <row r="98339" ht="15"/>
    <row r="98340" ht="15"/>
    <row r="98341" ht="15"/>
    <row r="98342" ht="15"/>
    <row r="98343" ht="15"/>
    <row r="98344" ht="15"/>
    <row r="98345" ht="15"/>
    <row r="98346" ht="15"/>
    <row r="98347" ht="15"/>
    <row r="98348" ht="15"/>
    <row r="98349" ht="15"/>
    <row r="98350" ht="15"/>
    <row r="98351" ht="15"/>
    <row r="98352" ht="15"/>
    <row r="98353" ht="15"/>
    <row r="98354" ht="15"/>
    <row r="98355" ht="15"/>
    <row r="98356" ht="15"/>
    <row r="98357" ht="15"/>
    <row r="98358" ht="15"/>
    <row r="98359" ht="15"/>
    <row r="98360" ht="15"/>
    <row r="98361" ht="15"/>
    <row r="98362" ht="15"/>
    <row r="98363" ht="15"/>
    <row r="98364" ht="15"/>
    <row r="98365" ht="15"/>
    <row r="98366" ht="15"/>
    <row r="98367" ht="15"/>
    <row r="98368" ht="15"/>
    <row r="98369" ht="15"/>
    <row r="98370" ht="15"/>
    <row r="98371" ht="15"/>
    <row r="98372" ht="15"/>
    <row r="98373" ht="15"/>
    <row r="98374" ht="15"/>
    <row r="98375" ht="15"/>
    <row r="98376" ht="15"/>
    <row r="98377" ht="15"/>
    <row r="98378" ht="15"/>
    <row r="98379" ht="15"/>
    <row r="98380" ht="15"/>
    <row r="98381" ht="15"/>
    <row r="98382" ht="15"/>
    <row r="98383" ht="15"/>
    <row r="98384" ht="15"/>
    <row r="98385" ht="15"/>
    <row r="98386" ht="15"/>
    <row r="98387" ht="15"/>
    <row r="98388" ht="15"/>
    <row r="98389" ht="15"/>
    <row r="98390" ht="15"/>
    <row r="98391" ht="15"/>
    <row r="98392" ht="15"/>
    <row r="98393" ht="15"/>
    <row r="98394" ht="15"/>
    <row r="98395" ht="15"/>
    <row r="98396" ht="15"/>
    <row r="98397" ht="15"/>
    <row r="98398" ht="15"/>
    <row r="98399" ht="15"/>
    <row r="98400" ht="15"/>
    <row r="98401" ht="15"/>
    <row r="98402" ht="15"/>
    <row r="98403" ht="15"/>
    <row r="98404" ht="15"/>
    <row r="98405" ht="15"/>
    <row r="98406" ht="15"/>
    <row r="98407" ht="15"/>
    <row r="98408" ht="15"/>
    <row r="98409" ht="15"/>
    <row r="98410" ht="15"/>
    <row r="98411" ht="15"/>
    <row r="98412" ht="15"/>
    <row r="98413" ht="15"/>
    <row r="98414" ht="15"/>
    <row r="98415" ht="15"/>
    <row r="98416" ht="15"/>
    <row r="98417" ht="15"/>
    <row r="98418" ht="15"/>
    <row r="98419" ht="15"/>
    <row r="98420" ht="15"/>
    <row r="98421" ht="15"/>
    <row r="98422" ht="15"/>
    <row r="98423" ht="15"/>
    <row r="98424" ht="15"/>
    <row r="98425" ht="15"/>
    <row r="98426" ht="15"/>
    <row r="98427" ht="15"/>
    <row r="98428" ht="15"/>
    <row r="98429" ht="15"/>
    <row r="98430" ht="15"/>
    <row r="98431" ht="15"/>
    <row r="98432" ht="15"/>
    <row r="98433" ht="15"/>
    <row r="98434" ht="15"/>
    <row r="98435" ht="15"/>
    <row r="98436" ht="15"/>
    <row r="98437" ht="15"/>
    <row r="98438" ht="15"/>
    <row r="98439" ht="15"/>
    <row r="98440" ht="15"/>
    <row r="98441" ht="15"/>
    <row r="98442" ht="15"/>
    <row r="98443" ht="15"/>
    <row r="98444" ht="15"/>
    <row r="98445" ht="15"/>
    <row r="98446" ht="15"/>
    <row r="98447" ht="15"/>
    <row r="98448" ht="15"/>
    <row r="98449" ht="15"/>
    <row r="98450" ht="15"/>
    <row r="98451" ht="15"/>
    <row r="98452" ht="15"/>
    <row r="98453" ht="15"/>
    <row r="98454" ht="15"/>
    <row r="98455" ht="15"/>
    <row r="98456" ht="15"/>
    <row r="98457" ht="15"/>
    <row r="98458" ht="15"/>
    <row r="98459" ht="15"/>
    <row r="98460" ht="15"/>
    <row r="98461" ht="15"/>
    <row r="98462" ht="15"/>
    <row r="98463" ht="15"/>
    <row r="98464" ht="15"/>
    <row r="98465" ht="15"/>
    <row r="98466" ht="15"/>
    <row r="98467" ht="15"/>
    <row r="98468" ht="15"/>
    <row r="98469" ht="15"/>
    <row r="98470" ht="15"/>
    <row r="98471" ht="15"/>
    <row r="98472" ht="15"/>
    <row r="98473" ht="15"/>
    <row r="98474" ht="15"/>
    <row r="98475" ht="15"/>
    <row r="98476" ht="15"/>
    <row r="98477" ht="15"/>
    <row r="98478" ht="15"/>
    <row r="98479" ht="15"/>
    <row r="98480" ht="15"/>
    <row r="98481" ht="15"/>
    <row r="98482" ht="15"/>
    <row r="98483" ht="15"/>
    <row r="98484" ht="15"/>
    <row r="98485" ht="15"/>
    <row r="98486" ht="15"/>
    <row r="98487" ht="15"/>
    <row r="98488" ht="15"/>
    <row r="98489" ht="15"/>
    <row r="98490" ht="15"/>
    <row r="98491" ht="15"/>
    <row r="98492" ht="15"/>
    <row r="98493" ht="15"/>
    <row r="98494" ht="15"/>
    <row r="98495" ht="15"/>
    <row r="98496" ht="15"/>
    <row r="98497" ht="15"/>
    <row r="98498" ht="15"/>
    <row r="98499" ht="15"/>
    <row r="98500" ht="15"/>
    <row r="98501" ht="15"/>
    <row r="98502" ht="15"/>
    <row r="98503" ht="15"/>
    <row r="98504" ht="15"/>
    <row r="98505" ht="15"/>
    <row r="98506" ht="15"/>
    <row r="98507" ht="15"/>
    <row r="98508" ht="15"/>
    <row r="98509" ht="15"/>
    <row r="98510" ht="15"/>
    <row r="98511" ht="15"/>
    <row r="98512" ht="15"/>
    <row r="98513" ht="15"/>
    <row r="98514" ht="15"/>
    <row r="98515" ht="15"/>
    <row r="98516" ht="15"/>
    <row r="98517" ht="15"/>
    <row r="98518" ht="15"/>
    <row r="98519" ht="15"/>
    <row r="98520" ht="15"/>
    <row r="98521" ht="15"/>
    <row r="98522" ht="15"/>
    <row r="98523" ht="15"/>
    <row r="98524" ht="15"/>
    <row r="98525" ht="15"/>
    <row r="98526" ht="15"/>
    <row r="98527" ht="15"/>
    <row r="98528" ht="15"/>
    <row r="98529" ht="15"/>
    <row r="98530" ht="15"/>
    <row r="98531" ht="15"/>
    <row r="98532" ht="15"/>
    <row r="98533" ht="15"/>
    <row r="98534" ht="15"/>
    <row r="98535" ht="15"/>
    <row r="98536" ht="15"/>
    <row r="98537" ht="15"/>
    <row r="98538" ht="15"/>
    <row r="98539" ht="15"/>
    <row r="98540" ht="15"/>
    <row r="98541" ht="15"/>
    <row r="98542" ht="15"/>
    <row r="98543" ht="15"/>
    <row r="98544" ht="15"/>
    <row r="98545" ht="15"/>
    <row r="98546" ht="15"/>
    <row r="98547" ht="15"/>
    <row r="98548" ht="15"/>
    <row r="98549" ht="15"/>
    <row r="98550" ht="15"/>
    <row r="98551" ht="15"/>
    <row r="98552" ht="15"/>
    <row r="98553" ht="15"/>
    <row r="98554" ht="15"/>
    <row r="98555" ht="15"/>
    <row r="98556" ht="15"/>
    <row r="98557" ht="15"/>
    <row r="98558" ht="15"/>
    <row r="98559" ht="15"/>
    <row r="98560" ht="15"/>
    <row r="98561" ht="15"/>
    <row r="98562" ht="15"/>
    <row r="98563" ht="15"/>
    <row r="98564" ht="15"/>
    <row r="98565" ht="15"/>
    <row r="98566" ht="15"/>
    <row r="98567" ht="15"/>
    <row r="98568" ht="15"/>
    <row r="98569" ht="15"/>
    <row r="98570" ht="15"/>
    <row r="98571" ht="15"/>
    <row r="98572" ht="15"/>
    <row r="98573" ht="15"/>
    <row r="98574" ht="15"/>
    <row r="98575" ht="15"/>
    <row r="98576" ht="15"/>
    <row r="98577" ht="15"/>
    <row r="98578" ht="15"/>
    <row r="98579" ht="15"/>
    <row r="98580" ht="15"/>
    <row r="98581" ht="15"/>
    <row r="98582" ht="15"/>
    <row r="98583" ht="15"/>
    <row r="98584" ht="15"/>
    <row r="98585" ht="15"/>
    <row r="98586" ht="15"/>
    <row r="98587" ht="15"/>
    <row r="98588" ht="15"/>
    <row r="98589" ht="15"/>
    <row r="98590" ht="15"/>
    <row r="98591" ht="15"/>
    <row r="98592" ht="15"/>
    <row r="98593" ht="15"/>
    <row r="98594" ht="15"/>
    <row r="98595" ht="15"/>
    <row r="98596" ht="15"/>
    <row r="98597" ht="15"/>
    <row r="98598" ht="15"/>
    <row r="98599" ht="15"/>
    <row r="98600" ht="15"/>
    <row r="98601" ht="15"/>
    <row r="98602" ht="15"/>
    <row r="98603" ht="15"/>
    <row r="98604" ht="15"/>
    <row r="98605" ht="15"/>
    <row r="98606" ht="15"/>
    <row r="98607" ht="15"/>
    <row r="98608" ht="15"/>
    <row r="98609" ht="15"/>
    <row r="98610" ht="15"/>
    <row r="98611" ht="15"/>
    <row r="98612" ht="15"/>
    <row r="98613" ht="15"/>
    <row r="98614" ht="15"/>
    <row r="98615" ht="15"/>
    <row r="98616" ht="15"/>
    <row r="98617" ht="15"/>
    <row r="98618" ht="15"/>
    <row r="98619" ht="15"/>
    <row r="98620" ht="15"/>
    <row r="98621" ht="15"/>
    <row r="98622" ht="15"/>
    <row r="98623" ht="15"/>
    <row r="98624" ht="15"/>
    <row r="98625" ht="15"/>
    <row r="98626" ht="15"/>
    <row r="98627" ht="15"/>
    <row r="98628" ht="15"/>
    <row r="98629" ht="15"/>
    <row r="98630" ht="15"/>
    <row r="98631" ht="15"/>
    <row r="98632" ht="15"/>
    <row r="98633" ht="15"/>
    <row r="98634" ht="15"/>
    <row r="98635" ht="15"/>
    <row r="98636" ht="15"/>
    <row r="98637" ht="15"/>
    <row r="98638" ht="15"/>
    <row r="98639" ht="15"/>
    <row r="98640" ht="15"/>
    <row r="98641" ht="15"/>
    <row r="98642" ht="15"/>
    <row r="98643" ht="15"/>
    <row r="98644" ht="15"/>
    <row r="98645" ht="15"/>
    <row r="98646" ht="15"/>
    <row r="98647" ht="15"/>
    <row r="98648" ht="15"/>
    <row r="98649" ht="15"/>
    <row r="98650" ht="15"/>
    <row r="98651" ht="15"/>
    <row r="98652" ht="15"/>
    <row r="98653" ht="15"/>
    <row r="98654" ht="15"/>
    <row r="98655" ht="15"/>
    <row r="98656" ht="15"/>
    <row r="98657" ht="15"/>
    <row r="98658" ht="15"/>
    <row r="98659" ht="15"/>
    <row r="98660" ht="15"/>
    <row r="98661" ht="15"/>
    <row r="98662" ht="15"/>
    <row r="98663" ht="15"/>
    <row r="98664" ht="15"/>
    <row r="98665" ht="15"/>
    <row r="98666" ht="15"/>
    <row r="98667" ht="15"/>
    <row r="98668" ht="15"/>
    <row r="98669" ht="15"/>
    <row r="98670" ht="15"/>
    <row r="98671" ht="15"/>
    <row r="98672" ht="15"/>
    <row r="98673" ht="15"/>
    <row r="98674" ht="15"/>
    <row r="98675" ht="15"/>
    <row r="98676" ht="15"/>
    <row r="98677" ht="15"/>
    <row r="98678" ht="15"/>
    <row r="98679" ht="15"/>
    <row r="98680" ht="15"/>
    <row r="98681" ht="15"/>
    <row r="98682" ht="15"/>
    <row r="98683" ht="15"/>
    <row r="98684" ht="15"/>
    <row r="98685" ht="15"/>
    <row r="98686" ht="15"/>
    <row r="98687" ht="15"/>
    <row r="98688" ht="15"/>
    <row r="98689" ht="15"/>
    <row r="98690" ht="15"/>
    <row r="98691" ht="15"/>
    <row r="98692" ht="15"/>
    <row r="98693" ht="15"/>
    <row r="98694" ht="15"/>
    <row r="98695" ht="15"/>
    <row r="98696" ht="15"/>
    <row r="98697" ht="15"/>
    <row r="98698" ht="15"/>
    <row r="98699" ht="15"/>
    <row r="98700" ht="15"/>
    <row r="98701" ht="15"/>
    <row r="98702" ht="15"/>
    <row r="98703" ht="15"/>
    <row r="98704" ht="15"/>
    <row r="98705" ht="15"/>
    <row r="98706" ht="15"/>
    <row r="98707" ht="15"/>
    <row r="98708" ht="15"/>
    <row r="98709" ht="15"/>
    <row r="98710" ht="15"/>
    <row r="98711" ht="15"/>
    <row r="98712" ht="15"/>
    <row r="98713" ht="15"/>
    <row r="98714" ht="15"/>
    <row r="98715" ht="15"/>
    <row r="98716" ht="15"/>
    <row r="98717" ht="15"/>
    <row r="98718" ht="15"/>
    <row r="98719" ht="15"/>
    <row r="98720" ht="15"/>
    <row r="98721" ht="15"/>
    <row r="98722" ht="15"/>
    <row r="98723" ht="15"/>
    <row r="98724" ht="15"/>
    <row r="98725" ht="15"/>
    <row r="98726" ht="15"/>
    <row r="98727" ht="15"/>
    <row r="98728" ht="15"/>
    <row r="98729" ht="15"/>
    <row r="98730" ht="15"/>
    <row r="98731" ht="15"/>
    <row r="98732" ht="15"/>
    <row r="98733" ht="15"/>
    <row r="98734" ht="15"/>
    <row r="98735" ht="15"/>
    <row r="98736" ht="15"/>
    <row r="98737" ht="15"/>
    <row r="98738" ht="15"/>
    <row r="98739" ht="15"/>
    <row r="98740" ht="15"/>
    <row r="98741" ht="15"/>
    <row r="98742" ht="15"/>
    <row r="98743" ht="15"/>
    <row r="98744" ht="15"/>
    <row r="98745" ht="15"/>
    <row r="98746" ht="15"/>
    <row r="98747" ht="15"/>
    <row r="98748" ht="15"/>
    <row r="98749" ht="15"/>
    <row r="98750" ht="15"/>
    <row r="98751" ht="15"/>
    <row r="98752" ht="15"/>
    <row r="98753" ht="15"/>
    <row r="98754" ht="15"/>
    <row r="98755" ht="15"/>
    <row r="98756" ht="15"/>
    <row r="98757" ht="15"/>
    <row r="98758" ht="15"/>
    <row r="98759" ht="15"/>
    <row r="98760" ht="15"/>
    <row r="98761" ht="15"/>
    <row r="98762" ht="15"/>
    <row r="98763" ht="15"/>
    <row r="98764" ht="15"/>
    <row r="98765" ht="15"/>
    <row r="98766" ht="15"/>
    <row r="98767" ht="15"/>
    <row r="98768" ht="15"/>
    <row r="98769" ht="15"/>
    <row r="98770" ht="15"/>
    <row r="98771" ht="15"/>
    <row r="98772" ht="15"/>
    <row r="98773" ht="15"/>
    <row r="98774" ht="15"/>
    <row r="98775" ht="15"/>
    <row r="98776" ht="15"/>
    <row r="98777" ht="15"/>
    <row r="98778" ht="15"/>
    <row r="98779" ht="15"/>
    <row r="98780" ht="15"/>
    <row r="98781" ht="15"/>
    <row r="98782" ht="15"/>
    <row r="98783" ht="15"/>
    <row r="98784" ht="15"/>
    <row r="98785" ht="15"/>
    <row r="98786" ht="15"/>
    <row r="98787" ht="15"/>
    <row r="98788" ht="15"/>
    <row r="98789" ht="15"/>
    <row r="98790" ht="15"/>
    <row r="98791" ht="15"/>
    <row r="98792" ht="15"/>
    <row r="98793" ht="15"/>
    <row r="98794" ht="15"/>
    <row r="98795" ht="15"/>
    <row r="98796" ht="15"/>
    <row r="98797" ht="15"/>
    <row r="98798" ht="15"/>
    <row r="98799" ht="15"/>
    <row r="98800" ht="15"/>
    <row r="98801" ht="15"/>
    <row r="98802" ht="15"/>
    <row r="98803" ht="15"/>
    <row r="98804" ht="15"/>
    <row r="98805" ht="15"/>
    <row r="98806" ht="15"/>
    <row r="98807" ht="15"/>
    <row r="98808" ht="15"/>
    <row r="98809" ht="15"/>
    <row r="98810" ht="15"/>
    <row r="98811" ht="15"/>
    <row r="98812" ht="15"/>
    <row r="98813" ht="15"/>
    <row r="98814" ht="15"/>
    <row r="98815" ht="15"/>
    <row r="98816" ht="15"/>
    <row r="98817" ht="15"/>
    <row r="98818" ht="15"/>
    <row r="98819" ht="15"/>
    <row r="98820" ht="15"/>
    <row r="98821" ht="15"/>
    <row r="98822" ht="15"/>
    <row r="98823" ht="15"/>
    <row r="98824" ht="15"/>
    <row r="98825" ht="15"/>
    <row r="98826" ht="15"/>
    <row r="98827" ht="15"/>
    <row r="98828" ht="15"/>
    <row r="98829" ht="15"/>
    <row r="98830" ht="15"/>
    <row r="98831" ht="15"/>
    <row r="98832" ht="15"/>
    <row r="98833" ht="15"/>
    <row r="98834" ht="15"/>
    <row r="98835" ht="15"/>
    <row r="98836" ht="15"/>
    <row r="98837" ht="15"/>
    <row r="98838" ht="15"/>
    <row r="98839" ht="15"/>
    <row r="98840" ht="15"/>
    <row r="98841" ht="15"/>
    <row r="98842" ht="15"/>
    <row r="98843" ht="15"/>
    <row r="98844" ht="15"/>
    <row r="98845" ht="15"/>
    <row r="98846" ht="15"/>
    <row r="98847" ht="15"/>
    <row r="98848" ht="15"/>
    <row r="98849" ht="15"/>
    <row r="98850" ht="15"/>
    <row r="98851" ht="15"/>
    <row r="98852" ht="15"/>
    <row r="98853" ht="15"/>
    <row r="98854" ht="15"/>
    <row r="98855" ht="15"/>
    <row r="98856" ht="15"/>
    <row r="98857" ht="15"/>
    <row r="98858" ht="15"/>
    <row r="98859" ht="15"/>
    <row r="98860" ht="15"/>
    <row r="98861" ht="15"/>
    <row r="98862" ht="15"/>
    <row r="98863" ht="15"/>
    <row r="98864" ht="15"/>
    <row r="98865" ht="15"/>
    <row r="98866" ht="15"/>
    <row r="98867" ht="15"/>
    <row r="98868" ht="15"/>
    <row r="98869" ht="15"/>
    <row r="98870" ht="15"/>
    <row r="98871" ht="15"/>
    <row r="98872" ht="15"/>
    <row r="98873" ht="15"/>
    <row r="98874" ht="15"/>
    <row r="98875" ht="15"/>
    <row r="98876" ht="15"/>
    <row r="98877" ht="15"/>
    <row r="98878" ht="15"/>
    <row r="98879" ht="15"/>
    <row r="98880" ht="15"/>
    <row r="98881" ht="15"/>
    <row r="98882" ht="15"/>
    <row r="98883" ht="15"/>
    <row r="98884" ht="15"/>
    <row r="98885" ht="15"/>
    <row r="98886" ht="15"/>
    <row r="98887" ht="15"/>
    <row r="98888" ht="15"/>
    <row r="98889" ht="15"/>
    <row r="98890" ht="15"/>
    <row r="98891" ht="15"/>
    <row r="98892" ht="15"/>
    <row r="98893" ht="15"/>
    <row r="98894" ht="15"/>
    <row r="98895" ht="15"/>
    <row r="98896" ht="15"/>
    <row r="98897" ht="15"/>
    <row r="98898" ht="15"/>
    <row r="98899" ht="15"/>
    <row r="98900" ht="15"/>
    <row r="98901" ht="15"/>
    <row r="98902" ht="15"/>
    <row r="98903" ht="15"/>
    <row r="98904" ht="15"/>
    <row r="98905" ht="15"/>
    <row r="98906" ht="15"/>
    <row r="98907" ht="15"/>
    <row r="98908" ht="15"/>
    <row r="98909" ht="15"/>
    <row r="98910" ht="15"/>
    <row r="98911" ht="15"/>
    <row r="98912" ht="15"/>
    <row r="98913" ht="15"/>
    <row r="98914" ht="15"/>
    <row r="98915" ht="15"/>
    <row r="98916" ht="15"/>
    <row r="98917" ht="15"/>
    <row r="98918" ht="15"/>
    <row r="98919" ht="15"/>
    <row r="98920" ht="15"/>
    <row r="98921" ht="15"/>
    <row r="98922" ht="15"/>
    <row r="98923" ht="15"/>
    <row r="98924" ht="15"/>
    <row r="98925" ht="15"/>
    <row r="98926" ht="15"/>
    <row r="98927" ht="15"/>
    <row r="98928" ht="15"/>
    <row r="98929" ht="15"/>
    <row r="98930" ht="15"/>
    <row r="98931" ht="15"/>
    <row r="98932" ht="15"/>
    <row r="98933" ht="15"/>
    <row r="98934" ht="15"/>
    <row r="98935" ht="15"/>
    <row r="98936" ht="15"/>
    <row r="98937" ht="15"/>
    <row r="98938" ht="15"/>
    <row r="98939" ht="15"/>
    <row r="98940" ht="15"/>
    <row r="98941" ht="15"/>
    <row r="98942" ht="15"/>
    <row r="98943" ht="15"/>
    <row r="98944" ht="15"/>
    <row r="98945" ht="15"/>
    <row r="98946" ht="15"/>
    <row r="98947" ht="15"/>
    <row r="98948" ht="15"/>
    <row r="98949" ht="15"/>
    <row r="98950" ht="15"/>
    <row r="98951" ht="15"/>
    <row r="98952" ht="15"/>
    <row r="98953" ht="15"/>
    <row r="98954" ht="15"/>
    <row r="98955" ht="15"/>
    <row r="98956" ht="15"/>
    <row r="98957" ht="15"/>
    <row r="98958" ht="15"/>
    <row r="98959" ht="15"/>
    <row r="98960" ht="15"/>
    <row r="98961" ht="15"/>
    <row r="98962" ht="15"/>
    <row r="98963" ht="15"/>
    <row r="98964" ht="15"/>
    <row r="98965" ht="15"/>
    <row r="98966" ht="15"/>
    <row r="98967" ht="15"/>
    <row r="98968" ht="15"/>
    <row r="98969" ht="15"/>
    <row r="98970" ht="15"/>
    <row r="98971" ht="15"/>
    <row r="98972" ht="15"/>
    <row r="98973" ht="15"/>
    <row r="98974" ht="15"/>
    <row r="98975" ht="15"/>
    <row r="98976" ht="15"/>
    <row r="98977" ht="15"/>
    <row r="98978" ht="15"/>
    <row r="98979" ht="15"/>
    <row r="98980" ht="15"/>
    <row r="98981" ht="15"/>
    <row r="98982" ht="15"/>
    <row r="98983" ht="15"/>
    <row r="98984" ht="15"/>
    <row r="98985" ht="15"/>
    <row r="98986" ht="15"/>
    <row r="98987" ht="15"/>
    <row r="98988" ht="15"/>
    <row r="98989" ht="15"/>
    <row r="98990" ht="15"/>
    <row r="98991" ht="15"/>
    <row r="98992" ht="15"/>
    <row r="98993" ht="15"/>
    <row r="98994" ht="15"/>
    <row r="98995" ht="15"/>
    <row r="98996" ht="15"/>
    <row r="98997" ht="15"/>
    <row r="98998" ht="15"/>
    <row r="98999" ht="15"/>
    <row r="99000" ht="15"/>
    <row r="99001" ht="15"/>
    <row r="99002" ht="15"/>
    <row r="99003" ht="15"/>
    <row r="99004" ht="15"/>
    <row r="99005" ht="15"/>
    <row r="99006" ht="15"/>
    <row r="99007" ht="15"/>
    <row r="99008" ht="15"/>
    <row r="99009" ht="15"/>
    <row r="99010" ht="15"/>
    <row r="99011" ht="15"/>
    <row r="99012" ht="15"/>
    <row r="99013" ht="15"/>
    <row r="99014" ht="15"/>
    <row r="99015" ht="15"/>
    <row r="99016" ht="15"/>
    <row r="99017" ht="15"/>
    <row r="99018" ht="15"/>
    <row r="99019" ht="15"/>
    <row r="99020" ht="15"/>
    <row r="99021" ht="15"/>
    <row r="99022" ht="15"/>
    <row r="99023" ht="15"/>
    <row r="99024" ht="15"/>
    <row r="99025" ht="15"/>
    <row r="99026" ht="15"/>
    <row r="99027" ht="15"/>
    <row r="99028" ht="15"/>
    <row r="99029" ht="15"/>
    <row r="99030" ht="15"/>
    <row r="99031" ht="15"/>
    <row r="99032" ht="15"/>
    <row r="99033" ht="15"/>
    <row r="99034" ht="15"/>
    <row r="99035" ht="15"/>
    <row r="99036" ht="15"/>
    <row r="99037" ht="15"/>
    <row r="99038" ht="15"/>
    <row r="99039" ht="15"/>
    <row r="99040" ht="15"/>
    <row r="99041" ht="15"/>
    <row r="99042" ht="15"/>
    <row r="99043" ht="15"/>
    <row r="99044" ht="15"/>
    <row r="99045" ht="15"/>
    <row r="99046" ht="15"/>
    <row r="99047" ht="15"/>
    <row r="99048" ht="15"/>
    <row r="99049" ht="15"/>
    <row r="99050" ht="15"/>
    <row r="99051" ht="15"/>
    <row r="99052" ht="15"/>
    <row r="99053" ht="15"/>
    <row r="99054" ht="15"/>
    <row r="99055" ht="15"/>
    <row r="99056" ht="15"/>
    <row r="99057" ht="15"/>
    <row r="99058" ht="15"/>
    <row r="99059" ht="15"/>
    <row r="99060" ht="15"/>
    <row r="99061" ht="15"/>
    <row r="99062" ht="15"/>
    <row r="99063" ht="15"/>
    <row r="99064" ht="15"/>
    <row r="99065" ht="15"/>
    <row r="99066" ht="15"/>
    <row r="99067" ht="15"/>
    <row r="99068" ht="15"/>
    <row r="99069" ht="15"/>
    <row r="99070" ht="15"/>
    <row r="99071" ht="15"/>
    <row r="99072" ht="15"/>
    <row r="99073" ht="15"/>
    <row r="99074" ht="15"/>
    <row r="99075" ht="15"/>
    <row r="99076" ht="15"/>
    <row r="99077" ht="15"/>
    <row r="99078" ht="15"/>
    <row r="99079" ht="15"/>
    <row r="99080" ht="15"/>
    <row r="99081" ht="15"/>
    <row r="99082" ht="15"/>
    <row r="99083" ht="15"/>
    <row r="99084" ht="15"/>
    <row r="99085" ht="15"/>
    <row r="99086" ht="15"/>
    <row r="99087" ht="15"/>
    <row r="99088" ht="15"/>
    <row r="99089" ht="15"/>
    <row r="99090" ht="15"/>
    <row r="99091" ht="15"/>
    <row r="99092" ht="15"/>
    <row r="99093" ht="15"/>
    <row r="99094" ht="15"/>
    <row r="99095" ht="15"/>
    <row r="99096" ht="15"/>
    <row r="99097" ht="15"/>
    <row r="99098" ht="15"/>
    <row r="99099" ht="15"/>
    <row r="99100" ht="15"/>
    <row r="99101" ht="15"/>
    <row r="99102" ht="15"/>
    <row r="99103" ht="15"/>
    <row r="99104" ht="15"/>
    <row r="99105" ht="15"/>
    <row r="99106" ht="15"/>
    <row r="99107" ht="15"/>
    <row r="99108" ht="15"/>
    <row r="99109" ht="15"/>
    <row r="99110" ht="15"/>
    <row r="99111" ht="15"/>
    <row r="99112" ht="15"/>
    <row r="99113" ht="15"/>
    <row r="99114" ht="15"/>
    <row r="99115" ht="15"/>
    <row r="99116" ht="15"/>
    <row r="99117" ht="15"/>
    <row r="99118" ht="15"/>
    <row r="99119" ht="15"/>
    <row r="99120" ht="15"/>
    <row r="99121" ht="15"/>
    <row r="99122" ht="15"/>
    <row r="99123" ht="15"/>
    <row r="99124" ht="15"/>
    <row r="99125" ht="15"/>
    <row r="99126" ht="15"/>
    <row r="99127" ht="15"/>
    <row r="99128" ht="15"/>
    <row r="99129" ht="15"/>
    <row r="99130" ht="15"/>
    <row r="99131" ht="15"/>
    <row r="99132" ht="15"/>
    <row r="99133" ht="15"/>
    <row r="99134" ht="15"/>
    <row r="99135" ht="15"/>
    <row r="99136" ht="15"/>
    <row r="99137" ht="15"/>
    <row r="99138" ht="15"/>
    <row r="99139" ht="15"/>
    <row r="99140" ht="15"/>
    <row r="99141" ht="15"/>
    <row r="99142" ht="15"/>
    <row r="99143" ht="15"/>
    <row r="99144" ht="15"/>
    <row r="99145" ht="15"/>
    <row r="99146" ht="15"/>
    <row r="99147" ht="15"/>
    <row r="99148" ht="15"/>
    <row r="99149" ht="15"/>
    <row r="99150" ht="15"/>
    <row r="99151" ht="15"/>
    <row r="99152" ht="15"/>
    <row r="99153" ht="15"/>
    <row r="99154" ht="15"/>
    <row r="99155" ht="15"/>
    <row r="99156" ht="15"/>
    <row r="99157" ht="15"/>
    <row r="99158" ht="15"/>
    <row r="99159" ht="15"/>
    <row r="99160" ht="15"/>
    <row r="99161" ht="15"/>
    <row r="99162" ht="15"/>
    <row r="99163" ht="15"/>
    <row r="99164" ht="15"/>
    <row r="99165" ht="15"/>
    <row r="99166" ht="15"/>
    <row r="99167" ht="15"/>
    <row r="99168" ht="15"/>
    <row r="99169" ht="15"/>
    <row r="99170" ht="15"/>
    <row r="99171" ht="15"/>
    <row r="99172" ht="15"/>
    <row r="99173" ht="15"/>
    <row r="99174" ht="15"/>
    <row r="99175" ht="15"/>
    <row r="99176" ht="15"/>
    <row r="99177" ht="15"/>
    <row r="99178" ht="15"/>
    <row r="99179" ht="15"/>
    <row r="99180" ht="15"/>
    <row r="99181" ht="15"/>
    <row r="99182" ht="15"/>
    <row r="99183" ht="15"/>
    <row r="99184" ht="15"/>
    <row r="99185" ht="15"/>
    <row r="99186" ht="15"/>
    <row r="99187" ht="15"/>
    <row r="99188" ht="15"/>
    <row r="99189" ht="15"/>
    <row r="99190" ht="15"/>
    <row r="99191" ht="15"/>
    <row r="99192" ht="15"/>
    <row r="99193" ht="15"/>
    <row r="99194" ht="15"/>
    <row r="99195" ht="15"/>
    <row r="99196" ht="15"/>
    <row r="99197" ht="15"/>
    <row r="99198" ht="15"/>
    <row r="99199" ht="15"/>
    <row r="99200" ht="15"/>
    <row r="99201" ht="15"/>
    <row r="99202" ht="15"/>
    <row r="99203" ht="15"/>
    <row r="99204" ht="15"/>
    <row r="99205" ht="15"/>
    <row r="99206" ht="15"/>
    <row r="99207" ht="15"/>
    <row r="99208" ht="15"/>
    <row r="99209" ht="15"/>
    <row r="99210" ht="15"/>
    <row r="99211" ht="15"/>
    <row r="99212" ht="15"/>
    <row r="99213" ht="15"/>
    <row r="99214" ht="15"/>
    <row r="99215" ht="15"/>
    <row r="99216" ht="15"/>
    <row r="99217" ht="15"/>
    <row r="99218" ht="15"/>
    <row r="99219" ht="15"/>
    <row r="99220" ht="15"/>
    <row r="99221" ht="15"/>
    <row r="99222" ht="15"/>
    <row r="99223" ht="15"/>
    <row r="99224" ht="15"/>
    <row r="99225" ht="15"/>
    <row r="99226" ht="15"/>
    <row r="99227" ht="15"/>
    <row r="99228" ht="15"/>
    <row r="99229" ht="15"/>
    <row r="99230" ht="15"/>
    <row r="99231" ht="15"/>
    <row r="99232" ht="15"/>
    <row r="99233" ht="15"/>
    <row r="99234" ht="15"/>
    <row r="99235" ht="15"/>
    <row r="99236" ht="15"/>
    <row r="99237" ht="15"/>
    <row r="99238" ht="15"/>
    <row r="99239" ht="15"/>
    <row r="99240" ht="15"/>
    <row r="99241" ht="15"/>
    <row r="99242" ht="15"/>
    <row r="99243" ht="15"/>
    <row r="99244" ht="15"/>
    <row r="99245" ht="15"/>
    <row r="99246" ht="15"/>
    <row r="99247" ht="15"/>
    <row r="99248" ht="15"/>
    <row r="99249" ht="15"/>
    <row r="99250" ht="15"/>
    <row r="99251" ht="15"/>
    <row r="99252" ht="15"/>
    <row r="99253" ht="15"/>
    <row r="99254" ht="15"/>
    <row r="99255" ht="15"/>
    <row r="99256" ht="15"/>
    <row r="99257" ht="15"/>
    <row r="99258" ht="15"/>
    <row r="99259" ht="15"/>
    <row r="99260" ht="15"/>
    <row r="99261" ht="15"/>
    <row r="99262" ht="15"/>
    <row r="99263" ht="15"/>
    <row r="99264" ht="15"/>
    <row r="99265" ht="15"/>
    <row r="99266" ht="15"/>
    <row r="99267" ht="15"/>
    <row r="99268" ht="15"/>
    <row r="99269" ht="15"/>
    <row r="99270" ht="15"/>
    <row r="99271" ht="15"/>
    <row r="99272" ht="15"/>
    <row r="99273" ht="15"/>
    <row r="99274" ht="15"/>
    <row r="99275" ht="15"/>
    <row r="99276" ht="15"/>
    <row r="99277" ht="15"/>
    <row r="99278" ht="15"/>
    <row r="99279" ht="15"/>
    <row r="99280" ht="15"/>
    <row r="99281" ht="15"/>
    <row r="99282" ht="15"/>
    <row r="99283" ht="15"/>
    <row r="99284" ht="15"/>
    <row r="99285" ht="15"/>
    <row r="99286" ht="15"/>
    <row r="99287" ht="15"/>
    <row r="99288" ht="15"/>
    <row r="99289" ht="15"/>
    <row r="99290" ht="15"/>
    <row r="99291" ht="15"/>
    <row r="99292" ht="15"/>
    <row r="99293" ht="15"/>
    <row r="99294" ht="15"/>
    <row r="99295" ht="15"/>
    <row r="99296" ht="15"/>
    <row r="99297" ht="15"/>
    <row r="99298" ht="15"/>
    <row r="99299" ht="15"/>
    <row r="99300" ht="15"/>
    <row r="99301" ht="15"/>
    <row r="99302" ht="15"/>
    <row r="99303" ht="15"/>
    <row r="99304" ht="15"/>
    <row r="99305" ht="15"/>
    <row r="99306" ht="15"/>
    <row r="99307" ht="15"/>
    <row r="99308" ht="15"/>
    <row r="99309" ht="15"/>
    <row r="99310" ht="15"/>
    <row r="99311" ht="15"/>
    <row r="99312" ht="15"/>
    <row r="99313" ht="15"/>
    <row r="99314" ht="15"/>
    <row r="99315" ht="15"/>
    <row r="99316" ht="15"/>
    <row r="99317" ht="15"/>
    <row r="99318" ht="15"/>
    <row r="99319" ht="15"/>
    <row r="99320" ht="15"/>
    <row r="99321" ht="15"/>
    <row r="99322" ht="15"/>
    <row r="99323" ht="15"/>
    <row r="99324" ht="15"/>
    <row r="99325" ht="15"/>
    <row r="99326" ht="15"/>
    <row r="99327" ht="15"/>
    <row r="99328" ht="15"/>
    <row r="99329" ht="15"/>
    <row r="99330" ht="15"/>
    <row r="99331" ht="15"/>
    <row r="99332" ht="15"/>
    <row r="99333" ht="15"/>
    <row r="99334" ht="15"/>
    <row r="99335" ht="15"/>
    <row r="99336" ht="15"/>
    <row r="99337" ht="15"/>
    <row r="99338" ht="15"/>
    <row r="99339" ht="15"/>
    <row r="99340" ht="15"/>
    <row r="99341" ht="15"/>
    <row r="99342" ht="15"/>
    <row r="99343" ht="15"/>
    <row r="99344" ht="15"/>
    <row r="99345" ht="15"/>
    <row r="99346" ht="15"/>
    <row r="99347" ht="15"/>
    <row r="99348" ht="15"/>
    <row r="99349" ht="15"/>
    <row r="99350" ht="15"/>
    <row r="99351" ht="15"/>
    <row r="99352" ht="15"/>
    <row r="99353" ht="15"/>
    <row r="99354" ht="15"/>
    <row r="99355" ht="15"/>
    <row r="99356" ht="15"/>
    <row r="99357" ht="15"/>
    <row r="99358" ht="15"/>
    <row r="99359" ht="15"/>
    <row r="99360" ht="15"/>
    <row r="99361" ht="15"/>
    <row r="99362" ht="15"/>
    <row r="99363" ht="15"/>
    <row r="99364" ht="15"/>
    <row r="99365" ht="15"/>
    <row r="99366" ht="15"/>
    <row r="99367" ht="15"/>
    <row r="99368" ht="15"/>
    <row r="99369" ht="15"/>
    <row r="99370" ht="15"/>
    <row r="99371" ht="15"/>
    <row r="99372" ht="15"/>
    <row r="99373" ht="15"/>
    <row r="99374" ht="15"/>
    <row r="99375" ht="15"/>
    <row r="99376" ht="15"/>
    <row r="99377" ht="15"/>
    <row r="99378" ht="15"/>
    <row r="99379" ht="15"/>
    <row r="99380" ht="15"/>
    <row r="99381" ht="15"/>
    <row r="99382" ht="15"/>
    <row r="99383" ht="15"/>
    <row r="99384" ht="15"/>
    <row r="99385" ht="15"/>
    <row r="99386" ht="15"/>
    <row r="99387" ht="15"/>
    <row r="99388" ht="15"/>
    <row r="99389" ht="15"/>
    <row r="99390" ht="15"/>
    <row r="99391" ht="15"/>
    <row r="99392" ht="15"/>
    <row r="99393" ht="15"/>
    <row r="99394" ht="15"/>
    <row r="99395" ht="15"/>
    <row r="99396" ht="15"/>
    <row r="99397" ht="15"/>
    <row r="99398" ht="15"/>
    <row r="99399" ht="15"/>
    <row r="99400" ht="15"/>
    <row r="99401" ht="15"/>
    <row r="99402" ht="15"/>
    <row r="99403" ht="15"/>
    <row r="99404" ht="15"/>
    <row r="99405" ht="15"/>
    <row r="99406" ht="15"/>
    <row r="99407" ht="15"/>
    <row r="99408" ht="15"/>
    <row r="99409" ht="15"/>
    <row r="99410" ht="15"/>
    <row r="99411" ht="15"/>
    <row r="99412" ht="15"/>
    <row r="99413" ht="15"/>
    <row r="99414" ht="15"/>
    <row r="99415" ht="15"/>
    <row r="99416" ht="15"/>
    <row r="99417" ht="15"/>
    <row r="99418" ht="15"/>
    <row r="99419" ht="15"/>
    <row r="99420" ht="15"/>
    <row r="99421" ht="15"/>
    <row r="99422" ht="15"/>
    <row r="99423" ht="15"/>
    <row r="99424" ht="15"/>
    <row r="99425" ht="15"/>
    <row r="99426" ht="15"/>
    <row r="99427" ht="15"/>
    <row r="99428" ht="15"/>
    <row r="99429" ht="15"/>
    <row r="99430" ht="15"/>
    <row r="99431" ht="15"/>
    <row r="99432" ht="15"/>
    <row r="99433" ht="15"/>
    <row r="99434" ht="15"/>
    <row r="99435" ht="15"/>
    <row r="99436" ht="15"/>
    <row r="99437" ht="15"/>
    <row r="99438" ht="15"/>
    <row r="99439" ht="15"/>
    <row r="99440" ht="15"/>
    <row r="99441" ht="15"/>
    <row r="99442" ht="15"/>
    <row r="99443" ht="15"/>
    <row r="99444" ht="15"/>
    <row r="99445" ht="15"/>
    <row r="99446" ht="15"/>
    <row r="99447" ht="15"/>
    <row r="99448" ht="15"/>
    <row r="99449" ht="15"/>
    <row r="99450" ht="15"/>
    <row r="99451" ht="15"/>
    <row r="99452" ht="15"/>
    <row r="99453" ht="15"/>
    <row r="99454" ht="15"/>
    <row r="99455" ht="15"/>
    <row r="99456" ht="15"/>
    <row r="99457" ht="15"/>
    <row r="99458" ht="15"/>
    <row r="99459" ht="15"/>
    <row r="99460" ht="15"/>
    <row r="99461" ht="15"/>
    <row r="99462" ht="15"/>
    <row r="99463" ht="15"/>
    <row r="99464" ht="15"/>
    <row r="99465" ht="15"/>
    <row r="99466" ht="15"/>
    <row r="99467" ht="15"/>
    <row r="99468" ht="15"/>
    <row r="99469" ht="15"/>
    <row r="99470" ht="15"/>
    <row r="99471" ht="15"/>
    <row r="99472" ht="15"/>
    <row r="99473" ht="15"/>
    <row r="99474" ht="15"/>
    <row r="99475" ht="15"/>
    <row r="99476" ht="15"/>
    <row r="99477" ht="15"/>
    <row r="99478" ht="15"/>
    <row r="99479" ht="15"/>
    <row r="99480" ht="15"/>
    <row r="99481" ht="15"/>
    <row r="99482" ht="15"/>
    <row r="99483" ht="15"/>
    <row r="99484" ht="15"/>
    <row r="99485" ht="15"/>
    <row r="99486" ht="15"/>
    <row r="99487" ht="15"/>
    <row r="99488" ht="15"/>
    <row r="99489" ht="15"/>
    <row r="99490" ht="15"/>
    <row r="99491" ht="15"/>
    <row r="99492" ht="15"/>
    <row r="99493" ht="15"/>
    <row r="99494" ht="15"/>
    <row r="99495" ht="15"/>
    <row r="99496" ht="15"/>
    <row r="99497" ht="15"/>
    <row r="99498" ht="15"/>
    <row r="99499" ht="15"/>
    <row r="99500" ht="15"/>
    <row r="99501" ht="15"/>
    <row r="99502" ht="15"/>
    <row r="99503" ht="15"/>
    <row r="99504" ht="15"/>
    <row r="99505" ht="15"/>
    <row r="99506" ht="15"/>
    <row r="99507" ht="15"/>
    <row r="99508" ht="15"/>
    <row r="99509" ht="15"/>
    <row r="99510" ht="15"/>
    <row r="99511" ht="15"/>
    <row r="99512" ht="15"/>
    <row r="99513" ht="15"/>
    <row r="99514" ht="15"/>
    <row r="99515" ht="15"/>
    <row r="99516" ht="15"/>
    <row r="99517" ht="15"/>
    <row r="99518" ht="15"/>
    <row r="99519" ht="15"/>
    <row r="99520" ht="15"/>
    <row r="99521" ht="15"/>
    <row r="99522" ht="15"/>
    <row r="99523" ht="15"/>
    <row r="99524" ht="15"/>
    <row r="99525" ht="15"/>
    <row r="99526" ht="15"/>
    <row r="99527" ht="15"/>
    <row r="99528" ht="15"/>
    <row r="99529" ht="15"/>
    <row r="99530" ht="15"/>
    <row r="99531" ht="15"/>
    <row r="99532" ht="15"/>
    <row r="99533" ht="15"/>
    <row r="99534" ht="15"/>
    <row r="99535" ht="15"/>
    <row r="99536" ht="15"/>
    <row r="99537" ht="15"/>
    <row r="99538" ht="15"/>
    <row r="99539" ht="15"/>
    <row r="99540" ht="15"/>
    <row r="99541" ht="15"/>
    <row r="99542" ht="15"/>
    <row r="99543" ht="15"/>
    <row r="99544" ht="15"/>
    <row r="99545" ht="15"/>
    <row r="99546" ht="15"/>
    <row r="99547" ht="15"/>
    <row r="99548" ht="15"/>
    <row r="99549" ht="15"/>
    <row r="99550" ht="15"/>
    <row r="99551" ht="15"/>
    <row r="99552" ht="15"/>
    <row r="99553" ht="15"/>
    <row r="99554" ht="15"/>
    <row r="99555" ht="15"/>
    <row r="99556" ht="15"/>
    <row r="99557" ht="15"/>
    <row r="99558" ht="15"/>
    <row r="99559" ht="15"/>
    <row r="99560" ht="15"/>
    <row r="99561" ht="15"/>
    <row r="99562" ht="15"/>
    <row r="99563" ht="15"/>
    <row r="99564" ht="15"/>
    <row r="99565" ht="15"/>
    <row r="99566" ht="15"/>
    <row r="99567" ht="15"/>
    <row r="99568" ht="15"/>
    <row r="99569" ht="15"/>
    <row r="99570" ht="15"/>
    <row r="99571" ht="15"/>
    <row r="99572" ht="15"/>
    <row r="99573" ht="15"/>
    <row r="99574" ht="15"/>
    <row r="99575" ht="15"/>
    <row r="99576" ht="15"/>
    <row r="99577" ht="15"/>
    <row r="99578" ht="15"/>
    <row r="99579" ht="15"/>
    <row r="99580" ht="15"/>
    <row r="99581" ht="15"/>
    <row r="99582" ht="15"/>
    <row r="99583" ht="15"/>
    <row r="99584" ht="15"/>
    <row r="99585" ht="15"/>
    <row r="99586" ht="15"/>
    <row r="99587" ht="15"/>
    <row r="99588" ht="15"/>
    <row r="99589" ht="15"/>
    <row r="99590" ht="15"/>
    <row r="99591" ht="15"/>
    <row r="99592" ht="15"/>
    <row r="99593" ht="15"/>
    <row r="99594" ht="15"/>
    <row r="99595" ht="15"/>
    <row r="99596" ht="15"/>
    <row r="99597" ht="15"/>
    <row r="99598" ht="15"/>
    <row r="99599" ht="15"/>
    <row r="99600" ht="15"/>
    <row r="99601" ht="15"/>
    <row r="99602" ht="15"/>
    <row r="99603" ht="15"/>
    <row r="99604" ht="15"/>
    <row r="99605" ht="15"/>
    <row r="99606" ht="15"/>
    <row r="99607" ht="15"/>
    <row r="99608" ht="15"/>
    <row r="99609" ht="15"/>
    <row r="99610" ht="15"/>
    <row r="99611" ht="15"/>
    <row r="99612" ht="15"/>
    <row r="99613" ht="15"/>
    <row r="99614" ht="15"/>
    <row r="99615" ht="15"/>
    <row r="99616" ht="15"/>
    <row r="99617" ht="15"/>
    <row r="99618" ht="15"/>
    <row r="99619" ht="15"/>
    <row r="99620" ht="15"/>
    <row r="99621" ht="15"/>
    <row r="99622" ht="15"/>
    <row r="99623" ht="15"/>
    <row r="99624" ht="15"/>
    <row r="99625" ht="15"/>
    <row r="99626" ht="15"/>
    <row r="99627" ht="15"/>
    <row r="99628" ht="15"/>
    <row r="99629" ht="15"/>
    <row r="99630" ht="15"/>
    <row r="99631" ht="15"/>
    <row r="99632" ht="15"/>
    <row r="99633" ht="15"/>
    <row r="99634" ht="15"/>
    <row r="99635" ht="15"/>
    <row r="99636" ht="15"/>
    <row r="99637" ht="15"/>
    <row r="99638" ht="15"/>
    <row r="99639" ht="15"/>
    <row r="99640" ht="15"/>
    <row r="99641" ht="15"/>
    <row r="99642" ht="15"/>
    <row r="99643" ht="15"/>
    <row r="99644" ht="15"/>
    <row r="99645" ht="15"/>
    <row r="99646" ht="15"/>
    <row r="99647" ht="15"/>
    <row r="99648" ht="15"/>
    <row r="99649" ht="15"/>
    <row r="99650" ht="15"/>
    <row r="99651" ht="15"/>
    <row r="99652" ht="15"/>
    <row r="99653" ht="15"/>
    <row r="99654" ht="15"/>
    <row r="99655" ht="15"/>
    <row r="99656" ht="15"/>
    <row r="99657" ht="15"/>
    <row r="99658" ht="15"/>
    <row r="99659" ht="15"/>
    <row r="99660" ht="15"/>
    <row r="99661" ht="15"/>
    <row r="99662" ht="15"/>
    <row r="99663" ht="15"/>
    <row r="99664" ht="15"/>
    <row r="99665" ht="15"/>
    <row r="99666" ht="15"/>
    <row r="99667" ht="15"/>
    <row r="99668" ht="15"/>
    <row r="99669" ht="15"/>
    <row r="99670" ht="15"/>
    <row r="99671" ht="15"/>
    <row r="99672" ht="15"/>
    <row r="99673" ht="15"/>
    <row r="99674" ht="15"/>
    <row r="99675" ht="15"/>
    <row r="99676" ht="15"/>
    <row r="99677" ht="15"/>
    <row r="99678" ht="15"/>
    <row r="99679" ht="15"/>
    <row r="99680" ht="15"/>
    <row r="99681" ht="15"/>
    <row r="99682" ht="15"/>
    <row r="99683" ht="15"/>
    <row r="99684" ht="15"/>
    <row r="99685" ht="15"/>
    <row r="99686" ht="15"/>
    <row r="99687" ht="15"/>
    <row r="99688" ht="15"/>
    <row r="99689" ht="15"/>
    <row r="99690" ht="15"/>
    <row r="99691" ht="15"/>
    <row r="99692" ht="15"/>
    <row r="99693" ht="15"/>
    <row r="99694" ht="15"/>
    <row r="99695" ht="15"/>
    <row r="99696" ht="15"/>
    <row r="99697" ht="15"/>
    <row r="99698" ht="15"/>
    <row r="99699" ht="15"/>
    <row r="99700" ht="15"/>
    <row r="99701" ht="15"/>
    <row r="99702" ht="15"/>
    <row r="99703" ht="15"/>
    <row r="99704" ht="15"/>
    <row r="99705" ht="15"/>
    <row r="99706" ht="15"/>
    <row r="99707" ht="15"/>
    <row r="99708" ht="15"/>
    <row r="99709" ht="15"/>
    <row r="99710" ht="15"/>
    <row r="99711" ht="15"/>
    <row r="99712" ht="15"/>
    <row r="99713" ht="15"/>
    <row r="99714" ht="15"/>
    <row r="99715" ht="15"/>
    <row r="99716" ht="15"/>
    <row r="99717" ht="15"/>
    <row r="99718" ht="15"/>
    <row r="99719" ht="15"/>
    <row r="99720" ht="15"/>
    <row r="99721" ht="15"/>
    <row r="99722" ht="15"/>
    <row r="99723" ht="15"/>
    <row r="99724" ht="15"/>
    <row r="99725" ht="15"/>
    <row r="99726" ht="15"/>
    <row r="99727" ht="15"/>
    <row r="99728" ht="15"/>
    <row r="99729" ht="15"/>
    <row r="99730" ht="15"/>
    <row r="99731" ht="15"/>
    <row r="99732" ht="15"/>
    <row r="99733" ht="15"/>
    <row r="99734" ht="15"/>
    <row r="99735" ht="15"/>
    <row r="99736" ht="15"/>
    <row r="99737" ht="15"/>
    <row r="99738" ht="15"/>
    <row r="99739" ht="15"/>
    <row r="99740" ht="15"/>
    <row r="99741" ht="15"/>
    <row r="99742" ht="15"/>
    <row r="99743" ht="15"/>
    <row r="99744" ht="15"/>
    <row r="99745" ht="15"/>
    <row r="99746" ht="15"/>
    <row r="99747" ht="15"/>
    <row r="99748" ht="15"/>
    <row r="99749" ht="15"/>
    <row r="99750" ht="15"/>
    <row r="99751" ht="15"/>
    <row r="99752" ht="15"/>
    <row r="99753" ht="15"/>
    <row r="99754" ht="15"/>
    <row r="99755" ht="15"/>
    <row r="99756" ht="15"/>
    <row r="99757" ht="15"/>
    <row r="99758" ht="15"/>
    <row r="99759" ht="15"/>
    <row r="99760" ht="15"/>
    <row r="99761" ht="15"/>
    <row r="99762" ht="15"/>
    <row r="99763" ht="15"/>
    <row r="99764" ht="15"/>
    <row r="99765" ht="15"/>
    <row r="99766" ht="15"/>
    <row r="99767" ht="15"/>
    <row r="99768" ht="15"/>
    <row r="99769" ht="15"/>
    <row r="99770" ht="15"/>
    <row r="99771" ht="15"/>
    <row r="99772" ht="15"/>
    <row r="99773" ht="15"/>
    <row r="99774" ht="15"/>
    <row r="99775" ht="15"/>
    <row r="99776" ht="15"/>
    <row r="99777" ht="15"/>
    <row r="99778" ht="15"/>
    <row r="99779" ht="15"/>
    <row r="99780" ht="15"/>
    <row r="99781" ht="15"/>
    <row r="99782" ht="15"/>
    <row r="99783" ht="15"/>
    <row r="99784" ht="15"/>
    <row r="99785" ht="15"/>
    <row r="99786" ht="15"/>
    <row r="99787" ht="15"/>
    <row r="99788" ht="15"/>
    <row r="99789" ht="15"/>
    <row r="99790" ht="15"/>
    <row r="99791" ht="15"/>
    <row r="99792" ht="15"/>
    <row r="99793" ht="15"/>
    <row r="99794" ht="15"/>
    <row r="99795" ht="15"/>
    <row r="99796" ht="15"/>
    <row r="99797" ht="15"/>
    <row r="99798" ht="15"/>
    <row r="99799" ht="15"/>
    <row r="99800" ht="15"/>
    <row r="99801" ht="15"/>
    <row r="99802" ht="15"/>
    <row r="99803" ht="15"/>
    <row r="99804" ht="15"/>
    <row r="99805" ht="15"/>
    <row r="99806" ht="15"/>
    <row r="99807" ht="15"/>
    <row r="99808" ht="15"/>
    <row r="99809" ht="15"/>
    <row r="99810" ht="15"/>
    <row r="99811" ht="15"/>
    <row r="99812" ht="15"/>
    <row r="99813" ht="15"/>
    <row r="99814" ht="15"/>
    <row r="99815" ht="15"/>
    <row r="99816" ht="15"/>
    <row r="99817" ht="15"/>
    <row r="99818" ht="15"/>
    <row r="99819" ht="15"/>
    <row r="99820" ht="15"/>
    <row r="99821" ht="15"/>
    <row r="99822" ht="15"/>
    <row r="99823" ht="15"/>
    <row r="99824" ht="15"/>
    <row r="99825" ht="15"/>
    <row r="99826" ht="15"/>
    <row r="99827" ht="15"/>
    <row r="99828" ht="15"/>
    <row r="99829" ht="15"/>
    <row r="99830" ht="15"/>
    <row r="99831" ht="15"/>
    <row r="99832" ht="15"/>
    <row r="99833" ht="15"/>
    <row r="99834" ht="15"/>
    <row r="99835" ht="15"/>
    <row r="99836" ht="15"/>
    <row r="99837" ht="15"/>
    <row r="99838" ht="15"/>
    <row r="99839" ht="15"/>
    <row r="99840" ht="15"/>
    <row r="99841" ht="15"/>
    <row r="99842" ht="15"/>
    <row r="99843" ht="15"/>
    <row r="99844" ht="15"/>
    <row r="99845" ht="15"/>
    <row r="99846" ht="15"/>
    <row r="99847" ht="15"/>
    <row r="99848" ht="15"/>
    <row r="99849" ht="15"/>
    <row r="99850" ht="15"/>
    <row r="99851" ht="15"/>
    <row r="99852" ht="15"/>
    <row r="99853" ht="15"/>
    <row r="99854" ht="15"/>
    <row r="99855" ht="15"/>
    <row r="99856" ht="15"/>
    <row r="99857" ht="15"/>
    <row r="99858" ht="15"/>
    <row r="99859" ht="15"/>
    <row r="99860" ht="15"/>
    <row r="99861" ht="15"/>
    <row r="99862" ht="15"/>
    <row r="99863" ht="15"/>
    <row r="99864" ht="15"/>
    <row r="99865" ht="15"/>
    <row r="99866" ht="15"/>
    <row r="99867" ht="15"/>
    <row r="99868" ht="15"/>
    <row r="99869" ht="15"/>
    <row r="99870" ht="15"/>
    <row r="99871" ht="15"/>
    <row r="99872" ht="15"/>
    <row r="99873" ht="15"/>
    <row r="99874" ht="15"/>
    <row r="99875" ht="15"/>
    <row r="99876" ht="15"/>
    <row r="99877" ht="15"/>
    <row r="99878" ht="15"/>
    <row r="99879" ht="15"/>
    <row r="99880" ht="15"/>
    <row r="99881" ht="15"/>
    <row r="99882" ht="15"/>
    <row r="99883" ht="15"/>
    <row r="99884" ht="15"/>
    <row r="99885" ht="15"/>
    <row r="99886" ht="15"/>
    <row r="99887" ht="15"/>
    <row r="99888" ht="15"/>
    <row r="99889" ht="15"/>
    <row r="99890" ht="15"/>
    <row r="99891" ht="15"/>
    <row r="99892" ht="15"/>
    <row r="99893" ht="15"/>
    <row r="99894" ht="15"/>
    <row r="99895" ht="15"/>
    <row r="99896" ht="15"/>
    <row r="99897" ht="15"/>
    <row r="99898" ht="15"/>
    <row r="99899" ht="15"/>
    <row r="99900" ht="15"/>
    <row r="99901" ht="15"/>
    <row r="99902" ht="15"/>
    <row r="99903" ht="15"/>
    <row r="99904" ht="15"/>
    <row r="99905" ht="15"/>
    <row r="99906" ht="15"/>
    <row r="99907" ht="15"/>
    <row r="99908" ht="15"/>
    <row r="99909" ht="15"/>
    <row r="99910" ht="15"/>
    <row r="99911" ht="15"/>
    <row r="99912" ht="15"/>
    <row r="99913" ht="15"/>
    <row r="99914" ht="15"/>
    <row r="99915" ht="15"/>
    <row r="99916" ht="15"/>
    <row r="99917" ht="15"/>
    <row r="99918" ht="15"/>
    <row r="99919" ht="15"/>
    <row r="99920" ht="15"/>
    <row r="99921" ht="15"/>
    <row r="99922" ht="15"/>
    <row r="99923" ht="15"/>
    <row r="99924" ht="15"/>
    <row r="99925" ht="15"/>
    <row r="99926" ht="15"/>
    <row r="99927" ht="15"/>
    <row r="99928" ht="15"/>
    <row r="99929" ht="15"/>
    <row r="99930" ht="15"/>
    <row r="99931" ht="15"/>
    <row r="99932" ht="15"/>
    <row r="99933" ht="15"/>
    <row r="99934" ht="15"/>
    <row r="99935" ht="15"/>
    <row r="99936" ht="15"/>
    <row r="99937" ht="15"/>
    <row r="99938" ht="15"/>
    <row r="99939" ht="15"/>
    <row r="99940" ht="15"/>
    <row r="99941" ht="15"/>
    <row r="99942" ht="15"/>
    <row r="99943" ht="15"/>
    <row r="99944" ht="15"/>
    <row r="99945" ht="15"/>
    <row r="99946" ht="15"/>
    <row r="99947" ht="15"/>
    <row r="99948" ht="15"/>
    <row r="99949" ht="15"/>
    <row r="99950" ht="15"/>
    <row r="99951" ht="15"/>
    <row r="99952" ht="15"/>
    <row r="99953" ht="15"/>
    <row r="99954" ht="15"/>
    <row r="99955" ht="15"/>
    <row r="99956" ht="15"/>
    <row r="99957" ht="15"/>
    <row r="99958" ht="15"/>
    <row r="99959" ht="15"/>
    <row r="99960" ht="15"/>
    <row r="99961" ht="15"/>
    <row r="99962" ht="15"/>
    <row r="99963" ht="15"/>
    <row r="99964" ht="15"/>
    <row r="99965" ht="15"/>
    <row r="99966" ht="15"/>
    <row r="99967" ht="15"/>
    <row r="99968" ht="15"/>
    <row r="99969" ht="15"/>
    <row r="99970" ht="15"/>
    <row r="99971" ht="15"/>
    <row r="99972" ht="15"/>
    <row r="99973" ht="15"/>
    <row r="99974" ht="15"/>
    <row r="99975" ht="15"/>
    <row r="99976" ht="15"/>
    <row r="99977" ht="15"/>
    <row r="99978" ht="15"/>
    <row r="99979" ht="15"/>
    <row r="99980" ht="15"/>
    <row r="99981" ht="15"/>
    <row r="99982" ht="15"/>
    <row r="99983" ht="15"/>
    <row r="99984" ht="15"/>
    <row r="99985" ht="15"/>
    <row r="99986" ht="15"/>
    <row r="99987" ht="15"/>
    <row r="99988" ht="15"/>
    <row r="99989" ht="15"/>
    <row r="99990" ht="15"/>
    <row r="99991" ht="15"/>
    <row r="99992" ht="15"/>
    <row r="99993" ht="15"/>
    <row r="99994" ht="15"/>
    <row r="99995" ht="15"/>
    <row r="99996" ht="15"/>
    <row r="99997" ht="15"/>
    <row r="99998" ht="15"/>
    <row r="99999" ht="15"/>
    <row r="100000" ht="15"/>
    <row r="100001" ht="15"/>
    <row r="100002" ht="15"/>
    <row r="100003" ht="15"/>
    <row r="100004" ht="15"/>
    <row r="100005" ht="15"/>
    <row r="100006" ht="15"/>
    <row r="100007" ht="15"/>
    <row r="100008" ht="15"/>
    <row r="100009" ht="15"/>
    <row r="100010" ht="15"/>
    <row r="100011" ht="15"/>
    <row r="100012" ht="15"/>
    <row r="100013" ht="15"/>
    <row r="100014" ht="15"/>
    <row r="100015" ht="15"/>
    <row r="100016" ht="15"/>
    <row r="100017" ht="15"/>
    <row r="100018" ht="15"/>
    <row r="100019" ht="15"/>
    <row r="100020" ht="15"/>
    <row r="100021" ht="15"/>
    <row r="100022" ht="15"/>
    <row r="100023" ht="15"/>
    <row r="100024" ht="15"/>
    <row r="100025" ht="15"/>
    <row r="100026" ht="15"/>
    <row r="100027" ht="15"/>
    <row r="100028" ht="15"/>
    <row r="100029" ht="15"/>
    <row r="100030" ht="15"/>
    <row r="100031" ht="15"/>
    <row r="100032" ht="15"/>
    <row r="100033" ht="15"/>
    <row r="100034" ht="15"/>
    <row r="100035" ht="15"/>
    <row r="100036" ht="15"/>
    <row r="100037" ht="15"/>
    <row r="100038" ht="15"/>
    <row r="100039" ht="15"/>
    <row r="100040" ht="15"/>
    <row r="100041" ht="15"/>
    <row r="100042" ht="15"/>
    <row r="100043" ht="15"/>
    <row r="100044" ht="15"/>
    <row r="100045" ht="15"/>
    <row r="100046" ht="15"/>
    <row r="100047" ht="15"/>
    <row r="100048" ht="15"/>
    <row r="100049" ht="15"/>
    <row r="100050" ht="15"/>
    <row r="100051" ht="15"/>
    <row r="100052" ht="15"/>
    <row r="100053" ht="15"/>
    <row r="100054" ht="15"/>
    <row r="100055" ht="15"/>
    <row r="100056" ht="15"/>
    <row r="100057" ht="15"/>
    <row r="100058" ht="15"/>
    <row r="100059" ht="15"/>
    <row r="100060" ht="15"/>
    <row r="100061" ht="15"/>
    <row r="100062" ht="15"/>
    <row r="100063" ht="15"/>
    <row r="100064" ht="15"/>
    <row r="100065" ht="15"/>
    <row r="100066" ht="15"/>
    <row r="100067" ht="15"/>
    <row r="100068" ht="15"/>
    <row r="100069" ht="15"/>
    <row r="100070" ht="15"/>
    <row r="100071" ht="15"/>
    <row r="100072" ht="15"/>
    <row r="100073" ht="15"/>
    <row r="100074" ht="15"/>
    <row r="100075" ht="15"/>
    <row r="100076" ht="15"/>
    <row r="100077" ht="15"/>
    <row r="100078" ht="15"/>
    <row r="100079" ht="15"/>
    <row r="100080" ht="15"/>
    <row r="100081" ht="15"/>
    <row r="100082" ht="15"/>
    <row r="100083" ht="15"/>
    <row r="100084" ht="15"/>
    <row r="100085" ht="15"/>
    <row r="100086" ht="15"/>
    <row r="100087" ht="15"/>
    <row r="100088" ht="15"/>
    <row r="100089" ht="15"/>
    <row r="100090" ht="15"/>
    <row r="100091" ht="15"/>
    <row r="100092" ht="15"/>
    <row r="100093" ht="15"/>
    <row r="100094" ht="15"/>
    <row r="100095" ht="15"/>
    <row r="100096" ht="15"/>
    <row r="100097" ht="15"/>
    <row r="100098" ht="15"/>
    <row r="100099" ht="15"/>
    <row r="100100" ht="15"/>
    <row r="100101" ht="15"/>
    <row r="100102" ht="15"/>
    <row r="100103" ht="15"/>
    <row r="100104" ht="15"/>
    <row r="100105" ht="15"/>
    <row r="100106" ht="15"/>
    <row r="100107" ht="15"/>
    <row r="100108" ht="15"/>
    <row r="100109" ht="15"/>
    <row r="100110" ht="15"/>
    <row r="100111" ht="15"/>
    <row r="100112" ht="15"/>
    <row r="100113" ht="15"/>
    <row r="100114" ht="15"/>
    <row r="100115" ht="15"/>
    <row r="100116" ht="15"/>
    <row r="100117" ht="15"/>
    <row r="100118" ht="15"/>
    <row r="100119" ht="15"/>
    <row r="100120" ht="15"/>
    <row r="100121" ht="15"/>
    <row r="100122" ht="15"/>
    <row r="100123" ht="15"/>
    <row r="100124" ht="15"/>
    <row r="100125" ht="15"/>
    <row r="100126" ht="15"/>
    <row r="100127" ht="15"/>
    <row r="100128" ht="15"/>
    <row r="100129" ht="15"/>
    <row r="100130" ht="15"/>
    <row r="100131" ht="15"/>
    <row r="100132" ht="15"/>
    <row r="100133" ht="15"/>
    <row r="100134" ht="15"/>
    <row r="100135" ht="15"/>
    <row r="100136" ht="15"/>
    <row r="100137" ht="15"/>
    <row r="100138" ht="15"/>
    <row r="100139" ht="15"/>
    <row r="100140" ht="15"/>
    <row r="100141" ht="15"/>
    <row r="100142" ht="15"/>
    <row r="100143" ht="15"/>
    <row r="100144" ht="15"/>
    <row r="100145" ht="15"/>
    <row r="100146" ht="15"/>
    <row r="100147" ht="15"/>
    <row r="100148" ht="15"/>
    <row r="100149" ht="15"/>
    <row r="100150" ht="15"/>
    <row r="100151" ht="15"/>
    <row r="100152" ht="15"/>
    <row r="100153" ht="15"/>
    <row r="100154" ht="15"/>
    <row r="100155" ht="15"/>
    <row r="100156" ht="15"/>
    <row r="100157" ht="15"/>
    <row r="100158" ht="15"/>
    <row r="100159" ht="15"/>
    <row r="100160" ht="15"/>
    <row r="100161" ht="15"/>
    <row r="100162" ht="15"/>
    <row r="100163" ht="15"/>
    <row r="100164" ht="15"/>
    <row r="100165" ht="15"/>
    <row r="100166" ht="15"/>
    <row r="100167" ht="15"/>
    <row r="100168" ht="15"/>
    <row r="100169" ht="15"/>
    <row r="100170" ht="15"/>
    <row r="100171" ht="15"/>
    <row r="100172" ht="15"/>
    <row r="100173" ht="15"/>
    <row r="100174" ht="15"/>
    <row r="100175" ht="15"/>
    <row r="100176" ht="15"/>
    <row r="100177" ht="15"/>
    <row r="100178" ht="15"/>
    <row r="100179" ht="15"/>
    <row r="100180" ht="15"/>
    <row r="100181" ht="15"/>
    <row r="100182" ht="15"/>
    <row r="100183" ht="15"/>
    <row r="100184" ht="15"/>
    <row r="100185" ht="15"/>
    <row r="100186" ht="15"/>
    <row r="100187" ht="15"/>
    <row r="100188" ht="15"/>
    <row r="100189" ht="15"/>
    <row r="100190" ht="15"/>
    <row r="100191" ht="15"/>
    <row r="100192" ht="15"/>
    <row r="100193" ht="15"/>
    <row r="100194" ht="15"/>
    <row r="100195" ht="15"/>
    <row r="100196" ht="15"/>
    <row r="100197" ht="15"/>
    <row r="100198" ht="15"/>
    <row r="100199" ht="15"/>
    <row r="100200" ht="15"/>
    <row r="100201" ht="15"/>
    <row r="100202" ht="15"/>
    <row r="100203" ht="15"/>
    <row r="100204" ht="15"/>
    <row r="100205" ht="15"/>
    <row r="100206" ht="15"/>
    <row r="100207" ht="15"/>
    <row r="100208" ht="15"/>
    <row r="100209" ht="15"/>
    <row r="100210" ht="15"/>
    <row r="100211" ht="15"/>
    <row r="100212" ht="15"/>
    <row r="100213" ht="15"/>
    <row r="100214" ht="15"/>
    <row r="100215" ht="15"/>
    <row r="100216" ht="15"/>
    <row r="100217" ht="15"/>
    <row r="100218" ht="15"/>
    <row r="100219" ht="15"/>
    <row r="100220" ht="15"/>
    <row r="100221" ht="15"/>
    <row r="100222" ht="15"/>
    <row r="100223" ht="15"/>
    <row r="100224" ht="15"/>
    <row r="100225" ht="15"/>
    <row r="100226" ht="15"/>
    <row r="100227" ht="15"/>
    <row r="100228" ht="15"/>
    <row r="100229" ht="15"/>
    <row r="100230" ht="15"/>
    <row r="100231" ht="15"/>
    <row r="100232" ht="15"/>
    <row r="100233" ht="15"/>
    <row r="100234" ht="15"/>
    <row r="100235" ht="15"/>
    <row r="100236" ht="15"/>
    <row r="100237" ht="15"/>
    <row r="100238" ht="15"/>
    <row r="100239" ht="15"/>
    <row r="100240" ht="15"/>
    <row r="100241" ht="15"/>
    <row r="100242" ht="15"/>
    <row r="100243" ht="15"/>
    <row r="100244" ht="15"/>
    <row r="100245" ht="15"/>
    <row r="100246" ht="15"/>
    <row r="100247" ht="15"/>
    <row r="100248" ht="15"/>
    <row r="100249" ht="15"/>
    <row r="100250" ht="15"/>
    <row r="100251" ht="15"/>
    <row r="100252" ht="15"/>
    <row r="100253" ht="15"/>
    <row r="100254" ht="15"/>
    <row r="100255" ht="15"/>
    <row r="100256" ht="15"/>
    <row r="100257" ht="15"/>
    <row r="100258" ht="15"/>
    <row r="100259" ht="15"/>
    <row r="100260" ht="15"/>
    <row r="100261" ht="15"/>
    <row r="100262" ht="15"/>
    <row r="100263" ht="15"/>
    <row r="100264" ht="15"/>
    <row r="100265" ht="15"/>
    <row r="100266" ht="15"/>
    <row r="100267" ht="15"/>
    <row r="100268" ht="15"/>
    <row r="100269" ht="15"/>
    <row r="100270" ht="15"/>
    <row r="100271" ht="15"/>
    <row r="100272" ht="15"/>
    <row r="100273" ht="15"/>
    <row r="100274" ht="15"/>
    <row r="100275" ht="15"/>
    <row r="100276" ht="15"/>
    <row r="100277" ht="15"/>
    <row r="100278" ht="15"/>
    <row r="100279" ht="15"/>
    <row r="100280" ht="15"/>
    <row r="100281" ht="15"/>
    <row r="100282" ht="15"/>
    <row r="100283" ht="15"/>
    <row r="100284" ht="15"/>
    <row r="100285" ht="15"/>
    <row r="100286" ht="15"/>
    <row r="100287" ht="15"/>
    <row r="100288" ht="15"/>
    <row r="100289" ht="15"/>
    <row r="100290" ht="15"/>
    <row r="100291" ht="15"/>
    <row r="100292" ht="15"/>
    <row r="100293" ht="15"/>
    <row r="100294" ht="15"/>
    <row r="100295" ht="15"/>
    <row r="100296" ht="15"/>
    <row r="100297" ht="15"/>
    <row r="100298" ht="15"/>
    <row r="100299" ht="15"/>
    <row r="100300" ht="15"/>
    <row r="100301" ht="15"/>
    <row r="100302" ht="15"/>
    <row r="100303" ht="15"/>
    <row r="100304" ht="15"/>
    <row r="100305" ht="15"/>
    <row r="100306" ht="15"/>
    <row r="100307" ht="15"/>
    <row r="100308" ht="15"/>
    <row r="100309" ht="15"/>
    <row r="100310" ht="15"/>
    <row r="100311" ht="15"/>
    <row r="100312" ht="15"/>
    <row r="100313" ht="15"/>
    <row r="100314" ht="15"/>
    <row r="100315" ht="15"/>
    <row r="100316" ht="15"/>
    <row r="100317" ht="15"/>
    <row r="100318" ht="15"/>
    <row r="100319" ht="15"/>
    <row r="100320" ht="15"/>
    <row r="100321" ht="15"/>
    <row r="100322" ht="15"/>
    <row r="100323" ht="15"/>
    <row r="100324" ht="15"/>
    <row r="100325" ht="15"/>
    <row r="100326" ht="15"/>
    <row r="100327" ht="15"/>
    <row r="100328" ht="15"/>
    <row r="100329" ht="15"/>
    <row r="100330" ht="15"/>
    <row r="100331" ht="15"/>
    <row r="100332" ht="15"/>
    <row r="100333" ht="15"/>
    <row r="100334" ht="15"/>
    <row r="100335" ht="15"/>
    <row r="100336" ht="15"/>
    <row r="100337" ht="15"/>
    <row r="100338" ht="15"/>
    <row r="100339" ht="15"/>
    <row r="100340" ht="15"/>
    <row r="100341" ht="15"/>
    <row r="100342" ht="15"/>
    <row r="100343" ht="15"/>
    <row r="100344" ht="15"/>
    <row r="100345" ht="15"/>
    <row r="100346" ht="15"/>
    <row r="100347" ht="15"/>
    <row r="100348" ht="15"/>
    <row r="100349" ht="15"/>
    <row r="100350" ht="15"/>
    <row r="100351" ht="15"/>
    <row r="100352" ht="15"/>
    <row r="100353" ht="15"/>
    <row r="100354" ht="15"/>
    <row r="100355" ht="15"/>
    <row r="100356" ht="15"/>
    <row r="100357" ht="15"/>
    <row r="100358" ht="15"/>
    <row r="100359" ht="15"/>
    <row r="100360" ht="15"/>
    <row r="100361" ht="15"/>
    <row r="100362" ht="15"/>
    <row r="100363" ht="15"/>
    <row r="100364" ht="15"/>
    <row r="100365" ht="15"/>
    <row r="100366" ht="15"/>
    <row r="100367" ht="15"/>
    <row r="100368" ht="15"/>
    <row r="100369" ht="15"/>
    <row r="100370" ht="15"/>
    <row r="100371" ht="15"/>
    <row r="100372" ht="15"/>
    <row r="100373" ht="15"/>
    <row r="100374" ht="15"/>
    <row r="100375" ht="15"/>
    <row r="100376" ht="15"/>
    <row r="100377" ht="15"/>
    <row r="100378" ht="15"/>
    <row r="100379" ht="15"/>
    <row r="100380" ht="15"/>
    <row r="100381" ht="15"/>
    <row r="100382" ht="15"/>
    <row r="100383" ht="15"/>
    <row r="100384" ht="15"/>
    <row r="100385" ht="15"/>
    <row r="100386" ht="15"/>
    <row r="100387" ht="15"/>
    <row r="100388" ht="15"/>
    <row r="100389" ht="15"/>
    <row r="100390" ht="15"/>
    <row r="100391" ht="15"/>
    <row r="100392" ht="15"/>
    <row r="100393" ht="15"/>
    <row r="100394" ht="15"/>
    <row r="100395" ht="15"/>
    <row r="100396" ht="15"/>
    <row r="100397" ht="15"/>
    <row r="100398" ht="15"/>
    <row r="100399" ht="15"/>
    <row r="100400" ht="15"/>
    <row r="100401" ht="15"/>
    <row r="100402" ht="15"/>
    <row r="100403" ht="15"/>
    <row r="100404" ht="15"/>
    <row r="100405" ht="15"/>
    <row r="100406" ht="15"/>
    <row r="100407" ht="15"/>
    <row r="100408" ht="15"/>
    <row r="100409" ht="15"/>
    <row r="100410" ht="15"/>
    <row r="100411" ht="15"/>
    <row r="100412" ht="15"/>
    <row r="100413" ht="15"/>
    <row r="100414" ht="15"/>
    <row r="100415" ht="15"/>
    <row r="100416" ht="15"/>
    <row r="100417" ht="15"/>
    <row r="100418" ht="15"/>
    <row r="100419" ht="15"/>
    <row r="100420" ht="15"/>
    <row r="100421" ht="15"/>
    <row r="100422" ht="15"/>
    <row r="100423" ht="15"/>
    <row r="100424" ht="15"/>
    <row r="100425" ht="15"/>
    <row r="100426" ht="15"/>
    <row r="100427" ht="15"/>
    <row r="100428" ht="15"/>
    <row r="100429" ht="15"/>
    <row r="100430" ht="15"/>
    <row r="100431" ht="15"/>
    <row r="100432" ht="15"/>
    <row r="100433" ht="15"/>
    <row r="100434" ht="15"/>
    <row r="100435" ht="15"/>
    <row r="100436" ht="15"/>
    <row r="100437" ht="15"/>
    <row r="100438" ht="15"/>
    <row r="100439" ht="15"/>
    <row r="100440" ht="15"/>
    <row r="100441" ht="15"/>
    <row r="100442" ht="15"/>
    <row r="100443" ht="15"/>
    <row r="100444" ht="15"/>
    <row r="100445" ht="15"/>
    <row r="100446" ht="15"/>
    <row r="100447" ht="15"/>
    <row r="100448" ht="15"/>
    <row r="100449" ht="15"/>
    <row r="100450" ht="15"/>
    <row r="100451" ht="15"/>
    <row r="100452" ht="15"/>
    <row r="100453" ht="15"/>
    <row r="100454" ht="15"/>
    <row r="100455" ht="15"/>
    <row r="100456" ht="15"/>
    <row r="100457" ht="15"/>
    <row r="100458" ht="15"/>
    <row r="100459" ht="15"/>
    <row r="100460" ht="15"/>
    <row r="100461" ht="15"/>
    <row r="100462" ht="15"/>
    <row r="100463" ht="15"/>
    <row r="100464" ht="15"/>
    <row r="100465" ht="15"/>
    <row r="100466" ht="15"/>
    <row r="100467" ht="15"/>
    <row r="100468" ht="15"/>
    <row r="100469" ht="15"/>
    <row r="100470" ht="15"/>
    <row r="100471" ht="15"/>
    <row r="100472" ht="15"/>
    <row r="100473" ht="15"/>
    <row r="100474" ht="15"/>
    <row r="100475" ht="15"/>
    <row r="100476" ht="15"/>
    <row r="100477" ht="15"/>
    <row r="100478" ht="15"/>
    <row r="100479" ht="15"/>
    <row r="100480" ht="15"/>
    <row r="100481" ht="15"/>
    <row r="100482" ht="15"/>
    <row r="100483" ht="15"/>
    <row r="100484" ht="15"/>
    <row r="100485" ht="15"/>
    <row r="100486" ht="15"/>
    <row r="100487" ht="15"/>
    <row r="100488" ht="15"/>
    <row r="100489" ht="15"/>
    <row r="100490" ht="15"/>
    <row r="100491" ht="15"/>
    <row r="100492" ht="15"/>
    <row r="100493" ht="15"/>
    <row r="100494" ht="15"/>
    <row r="100495" ht="15"/>
    <row r="100496" ht="15"/>
    <row r="100497" ht="15"/>
    <row r="100498" ht="15"/>
    <row r="100499" ht="15"/>
    <row r="100500" ht="15"/>
    <row r="100501" ht="15"/>
    <row r="100502" ht="15"/>
    <row r="100503" ht="15"/>
    <row r="100504" ht="15"/>
    <row r="100505" ht="15"/>
    <row r="100506" ht="15"/>
    <row r="100507" ht="15"/>
    <row r="100508" ht="15"/>
    <row r="100509" ht="15"/>
    <row r="100510" ht="15"/>
    <row r="100511" ht="15"/>
    <row r="100512" ht="15"/>
    <row r="100513" ht="15"/>
    <row r="100514" ht="15"/>
    <row r="100515" ht="15"/>
    <row r="100516" ht="15"/>
    <row r="100517" ht="15"/>
    <row r="100518" ht="15"/>
    <row r="100519" ht="15"/>
    <row r="100520" ht="15"/>
    <row r="100521" ht="15"/>
    <row r="100522" ht="15"/>
    <row r="100523" ht="15"/>
    <row r="100524" ht="15"/>
    <row r="100525" ht="15"/>
    <row r="100526" ht="15"/>
    <row r="100527" ht="15"/>
    <row r="100528" ht="15"/>
    <row r="100529" ht="15"/>
    <row r="100530" ht="15"/>
    <row r="100531" ht="15"/>
    <row r="100532" ht="15"/>
    <row r="100533" ht="15"/>
    <row r="100534" ht="15"/>
    <row r="100535" ht="15"/>
    <row r="100536" ht="15"/>
    <row r="100537" ht="15"/>
    <row r="100538" ht="15"/>
    <row r="100539" ht="15"/>
    <row r="100540" ht="15"/>
    <row r="100541" ht="15"/>
    <row r="100542" ht="15"/>
    <row r="100543" ht="15"/>
    <row r="100544" ht="15"/>
    <row r="100545" ht="15"/>
    <row r="100546" ht="15"/>
    <row r="100547" ht="15"/>
    <row r="100548" ht="15"/>
    <row r="100549" ht="15"/>
    <row r="100550" ht="15"/>
    <row r="100551" ht="15"/>
    <row r="100552" ht="15"/>
    <row r="100553" ht="15"/>
    <row r="100554" ht="15"/>
    <row r="100555" ht="15"/>
    <row r="100556" ht="15"/>
    <row r="100557" ht="15"/>
    <row r="100558" ht="15"/>
    <row r="100559" ht="15"/>
    <row r="100560" ht="15"/>
    <row r="100561" ht="15"/>
    <row r="100562" ht="15"/>
    <row r="100563" ht="15"/>
    <row r="100564" ht="15"/>
    <row r="100565" ht="15"/>
    <row r="100566" ht="15"/>
    <row r="100567" ht="15"/>
    <row r="100568" ht="15"/>
    <row r="100569" ht="15"/>
    <row r="100570" ht="15"/>
    <row r="100571" ht="15"/>
    <row r="100572" ht="15"/>
    <row r="100573" ht="15"/>
    <row r="100574" ht="15"/>
    <row r="100575" ht="15"/>
    <row r="100576" ht="15"/>
    <row r="100577" ht="15"/>
    <row r="100578" ht="15"/>
    <row r="100579" ht="15"/>
    <row r="100580" ht="15"/>
    <row r="100581" ht="15"/>
    <row r="100582" ht="15"/>
    <row r="100583" ht="15"/>
    <row r="100584" ht="15"/>
    <row r="100585" ht="15"/>
    <row r="100586" ht="15"/>
    <row r="100587" ht="15"/>
    <row r="100588" ht="15"/>
    <row r="100589" ht="15"/>
    <row r="100590" ht="15"/>
    <row r="100591" ht="15"/>
    <row r="100592" ht="15"/>
    <row r="100593" ht="15"/>
    <row r="100594" ht="15"/>
    <row r="100595" ht="15"/>
    <row r="100596" ht="15"/>
    <row r="100597" ht="15"/>
    <row r="100598" ht="15"/>
    <row r="100599" ht="15"/>
    <row r="100600" ht="15"/>
    <row r="100601" ht="15"/>
    <row r="100602" ht="15"/>
    <row r="100603" ht="15"/>
    <row r="100604" ht="15"/>
    <row r="100605" ht="15"/>
    <row r="100606" ht="15"/>
    <row r="100607" ht="15"/>
    <row r="100608" ht="15"/>
    <row r="100609" ht="15"/>
    <row r="100610" ht="15"/>
    <row r="100611" ht="15"/>
    <row r="100612" ht="15"/>
    <row r="100613" ht="15"/>
    <row r="100614" ht="15"/>
    <row r="100615" ht="15"/>
    <row r="100616" ht="15"/>
    <row r="100617" ht="15"/>
    <row r="100618" ht="15"/>
    <row r="100619" ht="15"/>
    <row r="100620" ht="15"/>
    <row r="100621" ht="15"/>
    <row r="100622" ht="15"/>
    <row r="100623" ht="15"/>
    <row r="100624" ht="15"/>
    <row r="100625" ht="15"/>
    <row r="100626" ht="15"/>
    <row r="100627" ht="15"/>
    <row r="100628" ht="15"/>
    <row r="100629" ht="15"/>
    <row r="100630" ht="15"/>
    <row r="100631" ht="15"/>
    <row r="100632" ht="15"/>
    <row r="100633" ht="15"/>
    <row r="100634" ht="15"/>
    <row r="100635" ht="15"/>
    <row r="100636" ht="15"/>
    <row r="100637" ht="15"/>
    <row r="100638" ht="15"/>
    <row r="100639" ht="15"/>
    <row r="100640" ht="15"/>
    <row r="100641" ht="15"/>
    <row r="100642" ht="15"/>
    <row r="100643" ht="15"/>
    <row r="100644" ht="15"/>
    <row r="100645" ht="15"/>
    <row r="100646" ht="15"/>
    <row r="100647" ht="15"/>
    <row r="100648" ht="15"/>
    <row r="100649" ht="15"/>
    <row r="100650" ht="15"/>
    <row r="100651" ht="15"/>
    <row r="100652" ht="15"/>
    <row r="100653" ht="15"/>
    <row r="100654" ht="15"/>
    <row r="100655" ht="15"/>
    <row r="100656" ht="15"/>
    <row r="100657" ht="15"/>
    <row r="100658" ht="15"/>
    <row r="100659" ht="15"/>
    <row r="100660" ht="15"/>
    <row r="100661" ht="15"/>
    <row r="100662" ht="15"/>
    <row r="100663" ht="15"/>
    <row r="100664" ht="15"/>
    <row r="100665" ht="15"/>
    <row r="100666" ht="15"/>
    <row r="100667" ht="15"/>
    <row r="100668" ht="15"/>
    <row r="100669" ht="15"/>
    <row r="100670" ht="15"/>
    <row r="100671" ht="15"/>
    <row r="100672" ht="15"/>
    <row r="100673" ht="15"/>
    <row r="100674" ht="15"/>
    <row r="100675" ht="15"/>
    <row r="100676" ht="15"/>
    <row r="100677" ht="15"/>
    <row r="100678" ht="15"/>
    <row r="100679" ht="15"/>
    <row r="100680" ht="15"/>
    <row r="100681" ht="15"/>
    <row r="100682" ht="15"/>
    <row r="100683" ht="15"/>
    <row r="100684" ht="15"/>
    <row r="100685" ht="15"/>
    <row r="100686" ht="15"/>
    <row r="100687" ht="15"/>
    <row r="100688" ht="15"/>
    <row r="100689" ht="15"/>
    <row r="100690" ht="15"/>
    <row r="100691" ht="15"/>
    <row r="100692" ht="15"/>
    <row r="100693" ht="15"/>
    <row r="100694" ht="15"/>
    <row r="100695" ht="15"/>
    <row r="100696" ht="15"/>
    <row r="100697" ht="15"/>
    <row r="100698" ht="15"/>
    <row r="100699" ht="15"/>
    <row r="100700" ht="15"/>
    <row r="100701" ht="15"/>
    <row r="100702" ht="15"/>
    <row r="100703" ht="15"/>
    <row r="100704" ht="15"/>
    <row r="100705" ht="15"/>
    <row r="100706" ht="15"/>
    <row r="100707" ht="15"/>
    <row r="100708" ht="15"/>
    <row r="100709" ht="15"/>
    <row r="100710" ht="15"/>
    <row r="100711" ht="15"/>
    <row r="100712" ht="15"/>
    <row r="100713" ht="15"/>
    <row r="100714" ht="15"/>
    <row r="100715" ht="15"/>
    <row r="100716" ht="15"/>
    <row r="100717" ht="15"/>
    <row r="100718" ht="15"/>
    <row r="100719" ht="15"/>
    <row r="100720" ht="15"/>
    <row r="100721" ht="15"/>
    <row r="100722" ht="15"/>
    <row r="100723" ht="15"/>
    <row r="100724" ht="15"/>
    <row r="100725" ht="15"/>
    <row r="100726" ht="15"/>
    <row r="100727" ht="15"/>
    <row r="100728" ht="15"/>
    <row r="100729" ht="15"/>
    <row r="100730" ht="15"/>
    <row r="100731" ht="15"/>
    <row r="100732" ht="15"/>
    <row r="100733" ht="15"/>
    <row r="100734" ht="15"/>
    <row r="100735" ht="15"/>
    <row r="100736" ht="15"/>
    <row r="100737" ht="15"/>
    <row r="100738" ht="15"/>
    <row r="100739" ht="15"/>
    <row r="100740" ht="15"/>
    <row r="100741" ht="15"/>
    <row r="100742" ht="15"/>
    <row r="100743" ht="15"/>
    <row r="100744" ht="15"/>
    <row r="100745" ht="15"/>
    <row r="100746" ht="15"/>
    <row r="100747" ht="15"/>
    <row r="100748" ht="15"/>
    <row r="100749" ht="15"/>
    <row r="100750" ht="15"/>
    <row r="100751" ht="15"/>
    <row r="100752" ht="15"/>
    <row r="100753" ht="15"/>
    <row r="100754" ht="15"/>
    <row r="100755" ht="15"/>
    <row r="100756" ht="15"/>
    <row r="100757" ht="15"/>
    <row r="100758" ht="15"/>
    <row r="100759" ht="15"/>
    <row r="100760" ht="15"/>
    <row r="100761" ht="15"/>
    <row r="100762" ht="15"/>
    <row r="100763" ht="15"/>
    <row r="100764" ht="15"/>
    <row r="100765" ht="15"/>
    <row r="100766" ht="15"/>
    <row r="100767" ht="15"/>
    <row r="100768" ht="15"/>
    <row r="100769" ht="15"/>
    <row r="100770" ht="15"/>
    <row r="100771" ht="15"/>
    <row r="100772" ht="15"/>
    <row r="100773" ht="15"/>
    <row r="100774" ht="15"/>
    <row r="100775" ht="15"/>
    <row r="100776" ht="15"/>
    <row r="100777" ht="15"/>
    <row r="100778" ht="15"/>
    <row r="100779" ht="15"/>
    <row r="100780" ht="15"/>
    <row r="100781" ht="15"/>
    <row r="100782" ht="15"/>
    <row r="100783" ht="15"/>
    <row r="100784" ht="15"/>
    <row r="100785" ht="15"/>
    <row r="100786" ht="15"/>
    <row r="100787" ht="15"/>
    <row r="100788" ht="15"/>
    <row r="100789" ht="15"/>
    <row r="100790" ht="15"/>
    <row r="100791" ht="15"/>
    <row r="100792" ht="15"/>
    <row r="100793" ht="15"/>
    <row r="100794" ht="15"/>
    <row r="100795" ht="15"/>
    <row r="100796" ht="15"/>
    <row r="100797" ht="15"/>
    <row r="100798" ht="15"/>
    <row r="100799" ht="15"/>
    <row r="100800" ht="15"/>
    <row r="100801" ht="15"/>
    <row r="100802" ht="15"/>
    <row r="100803" ht="15"/>
    <row r="100804" ht="15"/>
    <row r="100805" ht="15"/>
    <row r="100806" ht="15"/>
    <row r="100807" ht="15"/>
    <row r="100808" ht="15"/>
    <row r="100809" ht="15"/>
    <row r="100810" ht="15"/>
    <row r="100811" ht="15"/>
    <row r="100812" ht="15"/>
    <row r="100813" ht="15"/>
    <row r="100814" ht="15"/>
    <row r="100815" ht="15"/>
    <row r="100816" ht="15"/>
    <row r="100817" ht="15"/>
    <row r="100818" ht="15"/>
    <row r="100819" ht="15"/>
    <row r="100820" ht="15"/>
    <row r="100821" ht="15"/>
    <row r="100822" ht="15"/>
    <row r="100823" ht="15"/>
    <row r="100824" ht="15"/>
    <row r="100825" ht="15"/>
    <row r="100826" ht="15"/>
    <row r="100827" ht="15"/>
    <row r="100828" ht="15"/>
    <row r="100829" ht="15"/>
    <row r="100830" ht="15"/>
    <row r="100831" ht="15"/>
    <row r="100832" ht="15"/>
    <row r="100833" ht="15"/>
    <row r="100834" ht="15"/>
    <row r="100835" ht="15"/>
    <row r="100836" ht="15"/>
    <row r="100837" ht="15"/>
    <row r="100838" ht="15"/>
    <row r="100839" ht="15"/>
    <row r="100840" ht="15"/>
    <row r="100841" ht="15"/>
    <row r="100842" ht="15"/>
    <row r="100843" ht="15"/>
    <row r="100844" ht="15"/>
    <row r="100845" ht="15"/>
    <row r="100846" ht="15"/>
    <row r="100847" ht="15"/>
    <row r="100848" ht="15"/>
    <row r="100849" ht="15"/>
    <row r="100850" ht="15"/>
    <row r="100851" ht="15"/>
    <row r="100852" ht="15"/>
    <row r="100853" ht="15"/>
    <row r="100854" ht="15"/>
    <row r="100855" ht="15"/>
    <row r="100856" ht="15"/>
    <row r="100857" ht="15"/>
    <row r="100858" ht="15"/>
    <row r="100859" ht="15"/>
    <row r="100860" ht="15"/>
    <row r="100861" ht="15"/>
    <row r="100862" ht="15"/>
    <row r="100863" ht="15"/>
    <row r="100864" ht="15"/>
    <row r="100865" ht="15"/>
    <row r="100866" ht="15"/>
    <row r="100867" ht="15"/>
    <row r="100868" ht="15"/>
    <row r="100869" ht="15"/>
    <row r="100870" ht="15"/>
    <row r="100871" ht="15"/>
    <row r="100872" ht="15"/>
    <row r="100873" ht="15"/>
    <row r="100874" ht="15"/>
    <row r="100875" ht="15"/>
    <row r="100876" ht="15"/>
    <row r="100877" ht="15"/>
    <row r="100878" ht="15"/>
    <row r="100879" ht="15"/>
    <row r="100880" ht="15"/>
    <row r="100881" ht="15"/>
    <row r="100882" ht="15"/>
    <row r="100883" ht="15"/>
    <row r="100884" ht="15"/>
    <row r="100885" ht="15"/>
    <row r="100886" ht="15"/>
    <row r="100887" ht="15"/>
    <row r="100888" ht="15"/>
    <row r="100889" ht="15"/>
    <row r="100890" ht="15"/>
    <row r="100891" ht="15"/>
    <row r="100892" ht="15"/>
    <row r="100893" ht="15"/>
    <row r="100894" ht="15"/>
    <row r="100895" ht="15"/>
    <row r="100896" ht="15"/>
    <row r="100897" ht="15"/>
    <row r="100898" ht="15"/>
    <row r="100899" ht="15"/>
    <row r="100900" ht="15"/>
    <row r="100901" ht="15"/>
    <row r="100902" ht="15"/>
    <row r="100903" ht="15"/>
    <row r="100904" ht="15"/>
    <row r="100905" ht="15"/>
    <row r="100906" ht="15"/>
    <row r="100907" ht="15"/>
    <row r="100908" ht="15"/>
    <row r="100909" ht="15"/>
    <row r="100910" ht="15"/>
    <row r="100911" ht="15"/>
    <row r="100912" ht="15"/>
    <row r="100913" ht="15"/>
    <row r="100914" ht="15"/>
    <row r="100915" ht="15"/>
    <row r="100916" ht="15"/>
    <row r="100917" ht="15"/>
    <row r="100918" ht="15"/>
    <row r="100919" ht="15"/>
    <row r="100920" ht="15"/>
    <row r="100921" ht="15"/>
    <row r="100922" ht="15"/>
    <row r="100923" ht="15"/>
    <row r="100924" ht="15"/>
    <row r="100925" ht="15"/>
    <row r="100926" ht="15"/>
    <row r="100927" ht="15"/>
    <row r="100928" ht="15"/>
    <row r="100929" ht="15"/>
    <row r="100930" ht="15"/>
    <row r="100931" ht="15"/>
    <row r="100932" ht="15"/>
    <row r="100933" ht="15"/>
    <row r="100934" ht="15"/>
    <row r="100935" ht="15"/>
    <row r="100936" ht="15"/>
    <row r="100937" ht="15"/>
    <row r="100938" ht="15"/>
    <row r="100939" ht="15"/>
    <row r="100940" ht="15"/>
    <row r="100941" ht="15"/>
    <row r="100942" ht="15"/>
    <row r="100943" ht="15"/>
    <row r="100944" ht="15"/>
    <row r="100945" ht="15"/>
    <row r="100946" ht="15"/>
    <row r="100947" ht="15"/>
    <row r="100948" ht="15"/>
    <row r="100949" ht="15"/>
    <row r="100950" ht="15"/>
    <row r="100951" ht="15"/>
    <row r="100952" ht="15"/>
    <row r="100953" ht="15"/>
    <row r="100954" ht="15"/>
    <row r="100955" ht="15"/>
    <row r="100956" ht="15"/>
    <row r="100957" ht="15"/>
    <row r="100958" ht="15"/>
    <row r="100959" ht="15"/>
    <row r="100960" ht="15"/>
    <row r="100961" ht="15"/>
    <row r="100962" ht="15"/>
    <row r="100963" ht="15"/>
    <row r="100964" ht="15"/>
    <row r="100965" ht="15"/>
    <row r="100966" ht="15"/>
    <row r="100967" ht="15"/>
    <row r="100968" ht="15"/>
    <row r="100969" ht="15"/>
    <row r="100970" ht="15"/>
    <row r="100971" ht="15"/>
    <row r="100972" ht="15"/>
    <row r="100973" ht="15"/>
    <row r="100974" ht="15"/>
    <row r="100975" ht="15"/>
    <row r="100976" ht="15"/>
    <row r="100977" ht="15"/>
    <row r="100978" ht="15"/>
    <row r="100979" ht="15"/>
    <row r="100980" ht="15"/>
    <row r="100981" ht="15"/>
    <row r="100982" ht="15"/>
    <row r="100983" ht="15"/>
    <row r="100984" ht="15"/>
    <row r="100985" ht="15"/>
    <row r="100986" ht="15"/>
    <row r="100987" ht="15"/>
    <row r="100988" ht="15"/>
    <row r="100989" ht="15"/>
    <row r="100990" ht="15"/>
    <row r="100991" ht="15"/>
    <row r="100992" ht="15"/>
    <row r="100993" ht="15"/>
    <row r="100994" ht="15"/>
    <row r="100995" ht="15"/>
    <row r="100996" ht="15"/>
    <row r="100997" ht="15"/>
    <row r="100998" ht="15"/>
    <row r="100999" ht="15"/>
    <row r="101000" ht="15"/>
    <row r="101001" ht="15"/>
    <row r="101002" ht="15"/>
    <row r="101003" ht="15"/>
    <row r="101004" ht="15"/>
    <row r="101005" ht="15"/>
    <row r="101006" ht="15"/>
    <row r="101007" ht="15"/>
    <row r="101008" ht="15"/>
    <row r="101009" ht="15"/>
    <row r="101010" ht="15"/>
    <row r="101011" ht="15"/>
    <row r="101012" ht="15"/>
    <row r="101013" ht="15"/>
    <row r="101014" ht="15"/>
    <row r="101015" ht="15"/>
    <row r="101016" ht="15"/>
    <row r="101017" ht="15"/>
    <row r="101018" ht="15"/>
    <row r="101019" ht="15"/>
    <row r="101020" ht="15"/>
    <row r="101021" ht="15"/>
    <row r="101022" ht="15"/>
    <row r="101023" ht="15"/>
    <row r="101024" ht="15"/>
    <row r="101025" ht="15"/>
    <row r="101026" ht="15"/>
    <row r="101027" ht="15"/>
    <row r="101028" ht="15"/>
    <row r="101029" ht="15"/>
    <row r="101030" ht="15"/>
    <row r="101031" ht="15"/>
    <row r="101032" ht="15"/>
    <row r="101033" ht="15"/>
    <row r="101034" ht="15"/>
    <row r="101035" ht="15"/>
    <row r="101036" ht="15"/>
    <row r="101037" ht="15"/>
    <row r="101038" ht="15"/>
    <row r="101039" ht="15"/>
    <row r="101040" ht="15"/>
    <row r="101041" ht="15"/>
    <row r="101042" ht="15"/>
    <row r="101043" ht="15"/>
    <row r="101044" ht="15"/>
    <row r="101045" ht="15"/>
    <row r="101046" ht="15"/>
    <row r="101047" ht="15"/>
    <row r="101048" ht="15"/>
    <row r="101049" ht="15"/>
    <row r="101050" ht="15"/>
    <row r="101051" ht="15"/>
    <row r="101052" ht="15"/>
    <row r="101053" ht="15"/>
    <row r="101054" ht="15"/>
    <row r="101055" ht="15"/>
    <row r="101056" ht="15"/>
    <row r="101057" ht="15"/>
    <row r="101058" ht="15"/>
    <row r="101059" ht="15"/>
    <row r="101060" ht="15"/>
    <row r="101061" ht="15"/>
    <row r="101062" ht="15"/>
    <row r="101063" ht="15"/>
    <row r="101064" ht="15"/>
    <row r="101065" ht="15"/>
    <row r="101066" ht="15"/>
    <row r="101067" ht="15"/>
    <row r="101068" ht="15"/>
    <row r="101069" ht="15"/>
    <row r="101070" ht="15"/>
    <row r="101071" ht="15"/>
    <row r="101072" ht="15"/>
    <row r="101073" ht="15"/>
    <row r="101074" ht="15"/>
    <row r="101075" ht="15"/>
    <row r="101076" ht="15"/>
    <row r="101077" ht="15"/>
    <row r="101078" ht="15"/>
    <row r="101079" ht="15"/>
    <row r="101080" ht="15"/>
    <row r="101081" ht="15"/>
    <row r="101082" ht="15"/>
    <row r="101083" ht="15"/>
    <row r="101084" ht="15"/>
    <row r="101085" ht="15"/>
    <row r="101086" ht="15"/>
    <row r="101087" ht="15"/>
    <row r="101088" ht="15"/>
    <row r="101089" ht="15"/>
    <row r="101090" ht="15"/>
    <row r="101091" ht="15"/>
    <row r="101092" ht="15"/>
    <row r="101093" ht="15"/>
    <row r="101094" ht="15"/>
    <row r="101095" ht="15"/>
    <row r="101096" ht="15"/>
    <row r="101097" ht="15"/>
    <row r="101098" ht="15"/>
    <row r="101099" ht="15"/>
    <row r="101100" ht="15"/>
    <row r="101101" ht="15"/>
    <row r="101102" ht="15"/>
    <row r="101103" ht="15"/>
    <row r="101104" ht="15"/>
    <row r="101105" ht="15"/>
    <row r="101106" ht="15"/>
    <row r="101107" ht="15"/>
    <row r="101108" ht="15"/>
    <row r="101109" ht="15"/>
    <row r="101110" ht="15"/>
    <row r="101111" ht="15"/>
    <row r="101112" ht="15"/>
    <row r="101113" ht="15"/>
    <row r="101114" ht="15"/>
    <row r="101115" ht="15"/>
    <row r="101116" ht="15"/>
    <row r="101117" ht="15"/>
    <row r="101118" ht="15"/>
    <row r="101119" ht="15"/>
    <row r="101120" ht="15"/>
    <row r="101121" ht="15"/>
    <row r="101122" ht="15"/>
    <row r="101123" ht="15"/>
    <row r="101124" ht="15"/>
    <row r="101125" ht="15"/>
    <row r="101126" ht="15"/>
    <row r="101127" ht="15"/>
    <row r="101128" ht="15"/>
    <row r="101129" ht="15"/>
    <row r="101130" ht="15"/>
    <row r="101131" ht="15"/>
    <row r="101132" ht="15"/>
    <row r="101133" ht="15"/>
    <row r="101134" ht="15"/>
    <row r="101135" ht="15"/>
    <row r="101136" ht="15"/>
    <row r="101137" ht="15"/>
    <row r="101138" ht="15"/>
    <row r="101139" ht="15"/>
    <row r="101140" ht="15"/>
    <row r="101141" ht="15"/>
    <row r="101142" ht="15"/>
    <row r="101143" ht="15"/>
    <row r="101144" ht="15"/>
    <row r="101145" ht="15"/>
    <row r="101146" ht="15"/>
    <row r="101147" ht="15"/>
    <row r="101148" ht="15"/>
    <row r="101149" ht="15"/>
    <row r="101150" ht="15"/>
    <row r="101151" ht="15"/>
    <row r="101152" ht="15"/>
    <row r="101153" ht="15"/>
    <row r="101154" ht="15"/>
    <row r="101155" ht="15"/>
    <row r="101156" ht="15"/>
    <row r="101157" ht="15"/>
    <row r="101158" ht="15"/>
    <row r="101159" ht="15"/>
    <row r="101160" ht="15"/>
    <row r="101161" ht="15"/>
    <row r="101162" ht="15"/>
    <row r="101163" ht="15"/>
    <row r="101164" ht="15"/>
    <row r="101165" ht="15"/>
    <row r="101166" ht="15"/>
    <row r="101167" ht="15"/>
    <row r="101168" ht="15"/>
    <row r="101169" ht="15"/>
    <row r="101170" ht="15"/>
    <row r="101171" ht="15"/>
    <row r="101172" ht="15"/>
    <row r="101173" ht="15"/>
    <row r="101174" ht="15"/>
    <row r="101175" ht="15"/>
    <row r="101176" ht="15"/>
    <row r="101177" ht="15"/>
    <row r="101178" ht="15"/>
    <row r="101179" ht="15"/>
    <row r="101180" ht="15"/>
    <row r="101181" ht="15"/>
    <row r="101182" ht="15"/>
    <row r="101183" ht="15"/>
    <row r="101184" ht="15"/>
    <row r="101185" ht="15"/>
    <row r="101186" ht="15"/>
    <row r="101187" ht="15"/>
    <row r="101188" ht="15"/>
    <row r="101189" ht="15"/>
    <row r="101190" ht="15"/>
    <row r="101191" ht="15"/>
    <row r="101192" ht="15"/>
    <row r="101193" ht="15"/>
    <row r="101194" ht="15"/>
    <row r="101195" ht="15"/>
    <row r="101196" ht="15"/>
    <row r="101197" ht="15"/>
    <row r="101198" ht="15"/>
    <row r="101199" ht="15"/>
    <row r="101200" ht="15"/>
    <row r="101201" ht="15"/>
    <row r="101202" ht="15"/>
    <row r="101203" ht="15"/>
    <row r="101204" ht="15"/>
    <row r="101205" ht="15"/>
    <row r="101206" ht="15"/>
    <row r="101207" ht="15"/>
    <row r="101208" ht="15"/>
    <row r="101209" ht="15"/>
    <row r="101210" ht="15"/>
    <row r="101211" ht="15"/>
    <row r="101212" ht="15"/>
    <row r="101213" ht="15"/>
    <row r="101214" ht="15"/>
    <row r="101215" ht="15"/>
    <row r="101216" ht="15"/>
    <row r="101217" ht="15"/>
    <row r="101218" ht="15"/>
    <row r="101219" ht="15"/>
    <row r="101220" ht="15"/>
    <row r="101221" ht="15"/>
    <row r="101222" ht="15"/>
    <row r="101223" ht="15"/>
    <row r="101224" ht="15"/>
    <row r="101225" ht="15"/>
    <row r="101226" ht="15"/>
    <row r="101227" ht="15"/>
    <row r="101228" ht="15"/>
    <row r="101229" ht="15"/>
    <row r="101230" ht="15"/>
    <row r="101231" ht="15"/>
    <row r="101232" ht="15"/>
    <row r="101233" ht="15"/>
    <row r="101234" ht="15"/>
    <row r="101235" ht="15"/>
    <row r="101236" ht="15"/>
    <row r="101237" ht="15"/>
    <row r="101238" ht="15"/>
    <row r="101239" ht="15"/>
    <row r="101240" ht="15"/>
    <row r="101241" ht="15"/>
    <row r="101242" ht="15"/>
    <row r="101243" ht="15"/>
    <row r="101244" ht="15"/>
    <row r="101245" ht="15"/>
    <row r="101246" ht="15"/>
    <row r="101247" ht="15"/>
    <row r="101248" ht="15"/>
    <row r="101249" ht="15"/>
    <row r="101250" ht="15"/>
    <row r="101251" ht="15"/>
    <row r="101252" ht="15"/>
    <row r="101253" ht="15"/>
    <row r="101254" ht="15"/>
    <row r="101255" ht="15"/>
    <row r="101256" ht="15"/>
    <row r="101257" ht="15"/>
    <row r="101258" ht="15"/>
    <row r="101259" ht="15"/>
    <row r="101260" ht="15"/>
    <row r="101261" ht="15"/>
    <row r="101262" ht="15"/>
    <row r="101263" ht="15"/>
    <row r="101264" ht="15"/>
    <row r="101265" ht="15"/>
    <row r="101266" ht="15"/>
    <row r="101267" ht="15"/>
    <row r="101268" ht="15"/>
    <row r="101269" ht="15"/>
    <row r="101270" ht="15"/>
    <row r="101271" ht="15"/>
    <row r="101272" ht="15"/>
    <row r="101273" ht="15"/>
    <row r="101274" ht="15"/>
    <row r="101275" ht="15"/>
    <row r="101276" ht="15"/>
    <row r="101277" ht="15"/>
    <row r="101278" ht="15"/>
    <row r="101279" ht="15"/>
    <row r="101280" ht="15"/>
    <row r="101281" ht="15"/>
    <row r="101282" ht="15"/>
    <row r="101283" ht="15"/>
    <row r="101284" ht="15"/>
    <row r="101285" ht="15"/>
    <row r="101286" ht="15"/>
    <row r="101287" ht="15"/>
    <row r="101288" ht="15"/>
    <row r="101289" ht="15"/>
    <row r="101290" ht="15"/>
    <row r="101291" ht="15"/>
    <row r="101292" ht="15"/>
    <row r="101293" ht="15"/>
    <row r="101294" ht="15"/>
    <row r="101295" ht="15"/>
    <row r="101296" ht="15"/>
    <row r="101297" ht="15"/>
    <row r="101298" ht="15"/>
    <row r="101299" ht="15"/>
    <row r="101300" ht="15"/>
    <row r="101301" ht="15"/>
    <row r="101302" ht="15"/>
    <row r="101303" ht="15"/>
    <row r="101304" ht="15"/>
    <row r="101305" ht="15"/>
    <row r="101306" ht="15"/>
    <row r="101307" ht="15"/>
    <row r="101308" ht="15"/>
    <row r="101309" ht="15"/>
    <row r="101310" ht="15"/>
    <row r="101311" ht="15"/>
    <row r="101312" ht="15"/>
    <row r="101313" ht="15"/>
    <row r="101314" ht="15"/>
    <row r="101315" ht="15"/>
    <row r="101316" ht="15"/>
    <row r="101317" ht="15"/>
    <row r="101318" ht="15"/>
    <row r="101319" ht="15"/>
    <row r="101320" ht="15"/>
    <row r="101321" ht="15"/>
    <row r="101322" ht="15"/>
    <row r="101323" ht="15"/>
    <row r="101324" ht="15"/>
    <row r="101325" ht="15"/>
    <row r="101326" ht="15"/>
    <row r="101327" ht="15"/>
    <row r="101328" ht="15"/>
    <row r="101329" ht="15"/>
    <row r="101330" ht="15"/>
    <row r="101331" ht="15"/>
    <row r="101332" ht="15"/>
    <row r="101333" ht="15"/>
    <row r="101334" ht="15"/>
    <row r="101335" ht="15"/>
    <row r="101336" ht="15"/>
    <row r="101337" ht="15"/>
    <row r="101338" ht="15"/>
    <row r="101339" ht="15"/>
    <row r="101340" ht="15"/>
    <row r="101341" ht="15"/>
    <row r="101342" ht="15"/>
    <row r="101343" ht="15"/>
    <row r="101344" ht="15"/>
    <row r="101345" ht="15"/>
    <row r="101346" ht="15"/>
    <row r="101347" ht="15"/>
    <row r="101348" ht="15"/>
    <row r="101349" ht="15"/>
    <row r="101350" ht="15"/>
    <row r="101351" ht="15"/>
    <row r="101352" ht="15"/>
    <row r="101353" ht="15"/>
    <row r="101354" ht="15"/>
    <row r="101355" ht="15"/>
    <row r="101356" ht="15"/>
    <row r="101357" ht="15"/>
    <row r="101358" ht="15"/>
    <row r="101359" ht="15"/>
    <row r="101360" ht="15"/>
    <row r="101361" ht="15"/>
    <row r="101362" ht="15"/>
    <row r="101363" ht="15"/>
    <row r="101364" ht="15"/>
    <row r="101365" ht="15"/>
    <row r="101366" ht="15"/>
    <row r="101367" ht="15"/>
    <row r="101368" ht="15"/>
    <row r="101369" ht="15"/>
    <row r="101370" ht="15"/>
    <row r="101371" ht="15"/>
    <row r="101372" ht="15"/>
    <row r="101373" ht="15"/>
    <row r="101374" ht="15"/>
    <row r="101375" ht="15"/>
    <row r="101376" ht="15"/>
    <row r="101377" ht="15"/>
    <row r="101378" ht="15"/>
    <row r="101379" ht="15"/>
    <row r="101380" ht="15"/>
    <row r="101381" ht="15"/>
    <row r="101382" ht="15"/>
    <row r="101383" ht="15"/>
    <row r="101384" ht="15"/>
    <row r="101385" ht="15"/>
    <row r="101386" ht="15"/>
    <row r="101387" ht="15"/>
    <row r="101388" ht="15"/>
    <row r="101389" ht="15"/>
    <row r="101390" ht="15"/>
    <row r="101391" ht="15"/>
    <row r="101392" ht="15"/>
    <row r="101393" ht="15"/>
    <row r="101394" ht="15"/>
    <row r="101395" ht="15"/>
    <row r="101396" ht="15"/>
    <row r="101397" ht="15"/>
    <row r="101398" ht="15"/>
    <row r="101399" ht="15"/>
    <row r="101400" ht="15"/>
    <row r="101401" ht="15"/>
    <row r="101402" ht="15"/>
    <row r="101403" ht="15"/>
    <row r="101404" ht="15"/>
    <row r="101405" ht="15"/>
    <row r="101406" ht="15"/>
    <row r="101407" ht="15"/>
    <row r="101408" ht="15"/>
    <row r="101409" ht="15"/>
    <row r="101410" ht="15"/>
    <row r="101411" ht="15"/>
    <row r="101412" ht="15"/>
    <row r="101413" ht="15"/>
    <row r="101414" ht="15"/>
    <row r="101415" ht="15"/>
    <row r="101416" ht="15"/>
    <row r="101417" ht="15"/>
    <row r="101418" ht="15"/>
    <row r="101419" ht="15"/>
    <row r="101420" ht="15"/>
    <row r="101421" ht="15"/>
    <row r="101422" ht="15"/>
    <row r="101423" ht="15"/>
    <row r="101424" ht="15"/>
    <row r="101425" ht="15"/>
    <row r="101426" ht="15"/>
    <row r="101427" ht="15"/>
    <row r="101428" ht="15"/>
    <row r="101429" ht="15"/>
    <row r="101430" ht="15"/>
    <row r="101431" ht="15"/>
    <row r="101432" ht="15"/>
    <row r="101433" ht="15"/>
    <row r="101434" ht="15"/>
    <row r="101435" ht="15"/>
    <row r="101436" ht="15"/>
    <row r="101437" ht="15"/>
    <row r="101438" ht="15"/>
    <row r="101439" ht="15"/>
    <row r="101440" ht="15"/>
    <row r="101441" ht="15"/>
    <row r="101442" ht="15"/>
    <row r="101443" ht="15"/>
    <row r="101444" ht="15"/>
    <row r="101445" ht="15"/>
    <row r="101446" ht="15"/>
    <row r="101447" ht="15"/>
    <row r="101448" ht="15"/>
    <row r="101449" ht="15"/>
    <row r="101450" ht="15"/>
    <row r="101451" ht="15"/>
    <row r="101452" ht="15"/>
    <row r="101453" ht="15"/>
    <row r="101454" ht="15"/>
    <row r="101455" ht="15"/>
    <row r="101456" ht="15"/>
    <row r="101457" ht="15"/>
    <row r="101458" ht="15"/>
    <row r="101459" ht="15"/>
    <row r="101460" ht="15"/>
    <row r="101461" ht="15"/>
    <row r="101462" ht="15"/>
    <row r="101463" ht="15"/>
    <row r="101464" ht="15"/>
    <row r="101465" ht="15"/>
    <row r="101466" ht="15"/>
    <row r="101467" ht="15"/>
    <row r="101468" ht="15"/>
    <row r="101469" ht="15"/>
    <row r="101470" ht="15"/>
    <row r="101471" ht="15"/>
    <row r="101472" ht="15"/>
    <row r="101473" ht="15"/>
    <row r="101474" ht="15"/>
    <row r="101475" ht="15"/>
    <row r="101476" ht="15"/>
    <row r="101477" ht="15"/>
    <row r="101478" ht="15"/>
    <row r="101479" ht="15"/>
    <row r="101480" ht="15"/>
    <row r="101481" ht="15"/>
    <row r="101482" ht="15"/>
    <row r="101483" ht="15"/>
    <row r="101484" ht="15"/>
    <row r="101485" ht="15"/>
    <row r="101486" ht="15"/>
    <row r="101487" ht="15"/>
    <row r="101488" ht="15"/>
    <row r="101489" ht="15"/>
    <row r="101490" ht="15"/>
    <row r="101491" ht="15"/>
    <row r="101492" ht="15"/>
    <row r="101493" ht="15"/>
    <row r="101494" ht="15"/>
    <row r="101495" ht="15"/>
    <row r="101496" ht="15"/>
    <row r="101497" ht="15"/>
    <row r="101498" ht="15"/>
    <row r="101499" ht="15"/>
    <row r="101500" ht="15"/>
    <row r="101501" ht="15"/>
    <row r="101502" ht="15"/>
    <row r="101503" ht="15"/>
    <row r="101504" ht="15"/>
    <row r="101505" ht="15"/>
    <row r="101506" ht="15"/>
    <row r="101507" ht="15"/>
    <row r="101508" ht="15"/>
    <row r="101509" ht="15"/>
    <row r="101510" ht="15"/>
    <row r="101511" ht="15"/>
    <row r="101512" ht="15"/>
    <row r="101513" ht="15"/>
    <row r="101514" ht="15"/>
    <row r="101515" ht="15"/>
    <row r="101516" ht="15"/>
    <row r="101517" ht="15"/>
    <row r="101518" ht="15"/>
    <row r="101519" ht="15"/>
    <row r="101520" ht="15"/>
    <row r="101521" ht="15"/>
    <row r="101522" ht="15"/>
    <row r="101523" ht="15"/>
    <row r="101524" ht="15"/>
    <row r="101525" ht="15"/>
    <row r="101526" ht="15"/>
    <row r="101527" ht="15"/>
    <row r="101528" ht="15"/>
    <row r="101529" ht="15"/>
    <row r="101530" ht="15"/>
    <row r="101531" ht="15"/>
    <row r="101532" ht="15"/>
    <row r="101533" ht="15"/>
    <row r="101534" ht="15"/>
    <row r="101535" ht="15"/>
    <row r="101536" ht="15"/>
    <row r="101537" ht="15"/>
    <row r="101538" ht="15"/>
    <row r="101539" ht="15"/>
    <row r="101540" ht="15"/>
    <row r="101541" ht="15"/>
    <row r="101542" ht="15"/>
    <row r="101543" ht="15"/>
    <row r="101544" ht="15"/>
    <row r="101545" ht="15"/>
    <row r="101546" ht="15"/>
    <row r="101547" ht="15"/>
    <row r="101548" ht="15"/>
    <row r="101549" ht="15"/>
    <row r="101550" ht="15"/>
    <row r="101551" ht="15"/>
    <row r="101552" ht="15"/>
    <row r="101553" ht="15"/>
    <row r="101554" ht="15"/>
    <row r="101555" ht="15"/>
    <row r="101556" ht="15"/>
    <row r="101557" ht="15"/>
    <row r="101558" ht="15"/>
    <row r="101559" ht="15"/>
    <row r="101560" ht="15"/>
    <row r="101561" ht="15"/>
    <row r="101562" ht="15"/>
    <row r="101563" ht="15"/>
    <row r="101564" ht="15"/>
    <row r="101565" ht="15"/>
    <row r="101566" ht="15"/>
    <row r="101567" ht="15"/>
    <row r="101568" ht="15"/>
    <row r="101569" ht="15"/>
    <row r="101570" ht="15"/>
    <row r="101571" ht="15"/>
    <row r="101572" ht="15"/>
    <row r="101573" ht="15"/>
    <row r="101574" ht="15"/>
    <row r="101575" ht="15"/>
    <row r="101576" ht="15"/>
    <row r="101577" ht="15"/>
    <row r="101578" ht="15"/>
    <row r="101579" ht="15"/>
    <row r="101580" ht="15"/>
    <row r="101581" ht="15"/>
    <row r="101582" ht="15"/>
    <row r="101583" ht="15"/>
    <row r="101584" ht="15"/>
    <row r="101585" ht="15"/>
    <row r="101586" ht="15"/>
    <row r="101587" ht="15"/>
    <row r="101588" ht="15"/>
    <row r="101589" ht="15"/>
    <row r="101590" ht="15"/>
    <row r="101591" ht="15"/>
    <row r="101592" ht="15"/>
    <row r="101593" ht="15"/>
    <row r="101594" ht="15"/>
    <row r="101595" ht="15"/>
    <row r="101596" ht="15"/>
    <row r="101597" ht="15"/>
    <row r="101598" ht="15"/>
    <row r="101599" ht="15"/>
    <row r="101600" ht="15"/>
    <row r="101601" ht="15"/>
    <row r="101602" ht="15"/>
    <row r="101603" ht="15"/>
    <row r="101604" ht="15"/>
    <row r="101605" ht="15"/>
    <row r="101606" ht="15"/>
    <row r="101607" ht="15"/>
    <row r="101608" ht="15"/>
    <row r="101609" ht="15"/>
    <row r="101610" ht="15"/>
    <row r="101611" ht="15"/>
    <row r="101612" ht="15"/>
    <row r="101613" ht="15"/>
    <row r="101614" ht="15"/>
    <row r="101615" ht="15"/>
    <row r="101616" ht="15"/>
    <row r="101617" ht="15"/>
    <row r="101618" ht="15"/>
    <row r="101619" ht="15"/>
    <row r="101620" ht="15"/>
    <row r="101621" ht="15"/>
    <row r="101622" ht="15"/>
    <row r="101623" ht="15"/>
    <row r="101624" ht="15"/>
    <row r="101625" ht="15"/>
    <row r="101626" ht="15"/>
    <row r="101627" ht="15"/>
    <row r="101628" ht="15"/>
    <row r="101629" ht="15"/>
    <row r="101630" ht="15"/>
    <row r="101631" ht="15"/>
    <row r="101632" ht="15"/>
    <row r="101633" ht="15"/>
    <row r="101634" ht="15"/>
    <row r="101635" ht="15"/>
    <row r="101636" ht="15"/>
    <row r="101637" ht="15"/>
    <row r="101638" ht="15"/>
    <row r="101639" ht="15"/>
    <row r="101640" ht="15"/>
    <row r="101641" ht="15"/>
    <row r="101642" ht="15"/>
    <row r="101643" ht="15"/>
    <row r="101644" ht="15"/>
    <row r="101645" ht="15"/>
    <row r="101646" ht="15"/>
    <row r="101647" ht="15"/>
    <row r="101648" ht="15"/>
    <row r="101649" ht="15"/>
    <row r="101650" ht="15"/>
    <row r="101651" ht="15"/>
    <row r="101652" ht="15"/>
    <row r="101653" ht="15"/>
    <row r="101654" ht="15"/>
    <row r="101655" ht="15"/>
    <row r="101656" ht="15"/>
    <row r="101657" ht="15"/>
    <row r="101658" ht="15"/>
    <row r="101659" ht="15"/>
    <row r="101660" ht="15"/>
    <row r="101661" ht="15"/>
    <row r="101662" ht="15"/>
    <row r="101663" ht="15"/>
    <row r="101664" ht="15"/>
    <row r="101665" ht="15"/>
    <row r="101666" ht="15"/>
    <row r="101667" ht="15"/>
    <row r="101668" ht="15"/>
    <row r="101669" ht="15"/>
    <row r="101670" ht="15"/>
    <row r="101671" ht="15"/>
    <row r="101672" ht="15"/>
    <row r="101673" ht="15"/>
    <row r="101674" ht="15"/>
    <row r="101675" ht="15"/>
    <row r="101676" ht="15"/>
    <row r="101677" ht="15"/>
    <row r="101678" ht="15"/>
    <row r="101679" ht="15"/>
    <row r="101680" ht="15"/>
    <row r="101681" ht="15"/>
    <row r="101682" ht="15"/>
    <row r="101683" ht="15"/>
    <row r="101684" ht="15"/>
    <row r="101685" ht="15"/>
    <row r="101686" ht="15"/>
    <row r="101687" ht="15"/>
    <row r="101688" ht="15"/>
    <row r="101689" ht="15"/>
    <row r="101690" ht="15"/>
    <row r="101691" ht="15"/>
    <row r="101692" ht="15"/>
    <row r="101693" ht="15"/>
    <row r="101694" ht="15"/>
    <row r="101695" ht="15"/>
    <row r="101696" ht="15"/>
    <row r="101697" ht="15"/>
    <row r="101698" ht="15"/>
    <row r="101699" ht="15"/>
    <row r="101700" ht="15"/>
    <row r="101701" ht="15"/>
    <row r="101702" ht="15"/>
    <row r="101703" ht="15"/>
    <row r="101704" ht="15"/>
    <row r="101705" ht="15"/>
    <row r="101706" ht="15"/>
    <row r="101707" ht="15"/>
    <row r="101708" ht="15"/>
    <row r="101709" ht="15"/>
    <row r="101710" ht="15"/>
    <row r="101711" ht="15"/>
    <row r="101712" ht="15"/>
    <row r="101713" ht="15"/>
    <row r="101714" ht="15"/>
    <row r="101715" ht="15"/>
    <row r="101716" ht="15"/>
    <row r="101717" ht="15"/>
    <row r="101718" ht="15"/>
    <row r="101719" ht="15"/>
    <row r="101720" ht="15"/>
    <row r="101721" ht="15"/>
    <row r="101722" ht="15"/>
    <row r="101723" ht="15"/>
    <row r="101724" ht="15"/>
    <row r="101725" ht="15"/>
    <row r="101726" ht="15"/>
    <row r="101727" ht="15"/>
    <row r="101728" ht="15"/>
    <row r="101729" ht="15"/>
    <row r="101730" ht="15"/>
    <row r="101731" ht="15"/>
    <row r="101732" ht="15"/>
    <row r="101733" ht="15"/>
    <row r="101734" ht="15"/>
    <row r="101735" ht="15"/>
    <row r="101736" ht="15"/>
    <row r="101737" ht="15"/>
    <row r="101738" ht="15"/>
    <row r="101739" ht="15"/>
    <row r="101740" ht="15"/>
    <row r="101741" ht="15"/>
    <row r="101742" ht="15"/>
    <row r="101743" ht="15"/>
    <row r="101744" ht="15"/>
    <row r="101745" ht="15"/>
    <row r="101746" ht="15"/>
    <row r="101747" ht="15"/>
    <row r="101748" ht="15"/>
    <row r="101749" ht="15"/>
    <row r="101750" ht="15"/>
    <row r="101751" ht="15"/>
    <row r="101752" ht="15"/>
    <row r="101753" ht="15"/>
    <row r="101754" ht="15"/>
    <row r="101755" ht="15"/>
    <row r="101756" ht="15"/>
    <row r="101757" ht="15"/>
    <row r="101758" ht="15"/>
    <row r="101759" ht="15"/>
    <row r="101760" ht="15"/>
    <row r="101761" ht="15"/>
    <row r="101762" ht="15"/>
    <row r="101763" ht="15"/>
    <row r="101764" ht="15"/>
    <row r="101765" ht="15"/>
    <row r="101766" ht="15"/>
    <row r="101767" ht="15"/>
    <row r="101768" ht="15"/>
    <row r="101769" ht="15"/>
    <row r="101770" ht="15"/>
    <row r="101771" ht="15"/>
    <row r="101772" ht="15"/>
    <row r="101773" ht="15"/>
    <row r="101774" ht="15"/>
    <row r="101775" ht="15"/>
    <row r="101776" ht="15"/>
    <row r="101777" ht="15"/>
    <row r="101778" ht="15"/>
    <row r="101779" ht="15"/>
    <row r="101780" ht="15"/>
    <row r="101781" ht="15"/>
    <row r="101782" ht="15"/>
    <row r="101783" ht="15"/>
    <row r="101784" ht="15"/>
    <row r="101785" ht="15"/>
    <row r="101786" ht="15"/>
    <row r="101787" ht="15"/>
    <row r="101788" ht="15"/>
    <row r="101789" ht="15"/>
    <row r="101790" ht="15"/>
    <row r="101791" ht="15"/>
    <row r="101792" ht="15"/>
    <row r="101793" ht="15"/>
    <row r="101794" ht="15"/>
    <row r="101795" ht="15"/>
    <row r="101796" ht="15"/>
    <row r="101797" ht="15"/>
    <row r="101798" ht="15"/>
    <row r="101799" ht="15"/>
    <row r="101800" ht="15"/>
    <row r="101801" ht="15"/>
    <row r="101802" ht="15"/>
    <row r="101803" ht="15"/>
    <row r="101804" ht="15"/>
    <row r="101805" ht="15"/>
    <row r="101806" ht="15"/>
    <row r="101807" ht="15"/>
    <row r="101808" ht="15"/>
    <row r="101809" ht="15"/>
    <row r="101810" ht="15"/>
    <row r="101811" ht="15"/>
    <row r="101812" ht="15"/>
    <row r="101813" ht="15"/>
    <row r="101814" ht="15"/>
    <row r="101815" ht="15"/>
    <row r="101816" ht="15"/>
    <row r="101817" ht="15"/>
    <row r="101818" ht="15"/>
    <row r="101819" ht="15"/>
    <row r="101820" ht="15"/>
    <row r="101821" ht="15"/>
    <row r="101822" ht="15"/>
    <row r="101823" ht="15"/>
    <row r="101824" ht="15"/>
    <row r="101825" ht="15"/>
    <row r="101826" ht="15"/>
    <row r="101827" ht="15"/>
    <row r="101828" ht="15"/>
    <row r="101829" ht="15"/>
    <row r="101830" ht="15"/>
    <row r="101831" ht="15"/>
    <row r="101832" ht="15"/>
    <row r="101833" ht="15"/>
    <row r="101834" ht="15"/>
    <row r="101835" ht="15"/>
    <row r="101836" ht="15"/>
    <row r="101837" ht="15"/>
    <row r="101838" ht="15"/>
    <row r="101839" ht="15"/>
    <row r="101840" ht="15"/>
    <row r="101841" ht="15"/>
    <row r="101842" ht="15"/>
    <row r="101843" ht="15"/>
    <row r="101844" ht="15"/>
    <row r="101845" ht="15"/>
    <row r="101846" ht="15"/>
    <row r="101847" ht="15"/>
    <row r="101848" ht="15"/>
    <row r="101849" ht="15"/>
    <row r="101850" ht="15"/>
    <row r="101851" ht="15"/>
    <row r="101852" ht="15"/>
    <row r="101853" ht="15"/>
    <row r="101854" ht="15"/>
    <row r="101855" ht="15"/>
    <row r="101856" ht="15"/>
    <row r="101857" ht="15"/>
    <row r="101858" ht="15"/>
    <row r="101859" ht="15"/>
    <row r="101860" ht="15"/>
    <row r="101861" ht="15"/>
    <row r="101862" ht="15"/>
    <row r="101863" ht="15"/>
    <row r="101864" ht="15"/>
    <row r="101865" ht="15"/>
    <row r="101866" ht="15"/>
    <row r="101867" ht="15"/>
    <row r="101868" ht="15"/>
    <row r="101869" ht="15"/>
    <row r="101870" ht="15"/>
    <row r="101871" ht="15"/>
    <row r="101872" ht="15"/>
    <row r="101873" ht="15"/>
    <row r="101874" ht="15"/>
    <row r="101875" ht="15"/>
    <row r="101876" ht="15"/>
    <row r="101877" ht="15"/>
    <row r="101878" ht="15"/>
    <row r="101879" ht="15"/>
    <row r="101880" ht="15"/>
    <row r="101881" ht="15"/>
    <row r="101882" ht="15"/>
    <row r="101883" ht="15"/>
    <row r="101884" ht="15"/>
    <row r="101885" ht="15"/>
    <row r="101886" ht="15"/>
    <row r="101887" ht="15"/>
    <row r="101888" ht="15"/>
    <row r="101889" ht="15"/>
    <row r="101890" ht="15"/>
    <row r="101891" ht="15"/>
    <row r="101892" ht="15"/>
    <row r="101893" ht="15"/>
    <row r="101894" ht="15"/>
    <row r="101895" ht="15"/>
    <row r="101896" ht="15"/>
    <row r="101897" ht="15"/>
    <row r="101898" ht="15"/>
    <row r="101899" ht="15"/>
    <row r="101900" ht="15"/>
    <row r="101901" ht="15"/>
    <row r="101902" ht="15"/>
    <row r="101903" ht="15"/>
    <row r="101904" ht="15"/>
    <row r="101905" ht="15"/>
    <row r="101906" ht="15"/>
    <row r="101907" ht="15"/>
    <row r="101908" ht="15"/>
    <row r="101909" ht="15"/>
    <row r="101910" ht="15"/>
    <row r="101911" ht="15"/>
    <row r="101912" ht="15"/>
    <row r="101913" ht="15"/>
    <row r="101914" ht="15"/>
    <row r="101915" ht="15"/>
    <row r="101916" ht="15"/>
    <row r="101917" ht="15"/>
    <row r="101918" ht="15"/>
    <row r="101919" ht="15"/>
    <row r="101920" ht="15"/>
    <row r="101921" ht="15"/>
    <row r="101922" ht="15"/>
    <row r="101923" ht="15"/>
    <row r="101924" ht="15"/>
    <row r="101925" ht="15"/>
    <row r="101926" ht="15"/>
    <row r="101927" ht="15"/>
    <row r="101928" ht="15"/>
    <row r="101929" ht="15"/>
    <row r="101930" ht="15"/>
    <row r="101931" ht="15"/>
    <row r="101932" ht="15"/>
    <row r="101933" ht="15"/>
    <row r="101934" ht="15"/>
    <row r="101935" ht="15"/>
    <row r="101936" ht="15"/>
    <row r="101937" ht="15"/>
    <row r="101938" ht="15"/>
    <row r="101939" ht="15"/>
    <row r="101940" ht="15"/>
    <row r="101941" ht="15"/>
    <row r="101942" ht="15"/>
    <row r="101943" ht="15"/>
    <row r="101944" ht="15"/>
    <row r="101945" ht="15"/>
    <row r="101946" ht="15"/>
    <row r="101947" ht="15"/>
    <row r="101948" ht="15"/>
    <row r="101949" ht="15"/>
    <row r="101950" ht="15"/>
    <row r="101951" ht="15"/>
    <row r="101952" ht="15"/>
    <row r="101953" ht="15"/>
    <row r="101954" ht="15"/>
    <row r="101955" ht="15"/>
    <row r="101956" ht="15"/>
    <row r="101957" ht="15"/>
    <row r="101958" ht="15"/>
    <row r="101959" ht="15"/>
    <row r="101960" ht="15"/>
    <row r="101961" ht="15"/>
    <row r="101962" ht="15"/>
    <row r="101963" ht="15"/>
    <row r="101964" ht="15"/>
    <row r="101965" ht="15"/>
    <row r="101966" ht="15"/>
    <row r="101967" ht="15"/>
    <row r="101968" ht="15"/>
    <row r="101969" ht="15"/>
    <row r="101970" ht="15"/>
    <row r="101971" ht="15"/>
    <row r="101972" ht="15"/>
    <row r="101973" ht="15"/>
    <row r="101974" ht="15"/>
    <row r="101975" ht="15"/>
    <row r="101976" ht="15"/>
    <row r="101977" ht="15"/>
    <row r="101978" ht="15"/>
    <row r="101979" ht="15"/>
    <row r="101980" ht="15"/>
    <row r="101981" ht="15"/>
    <row r="101982" ht="15"/>
    <row r="101983" ht="15"/>
    <row r="101984" ht="15"/>
    <row r="101985" ht="15"/>
    <row r="101986" ht="15"/>
    <row r="101987" ht="15"/>
    <row r="101988" ht="15"/>
    <row r="101989" ht="15"/>
    <row r="101990" ht="15"/>
    <row r="101991" ht="15"/>
    <row r="101992" ht="15"/>
    <row r="101993" ht="15"/>
    <row r="101994" ht="15"/>
    <row r="101995" ht="15"/>
    <row r="101996" ht="15"/>
    <row r="101997" ht="15"/>
    <row r="101998" ht="15"/>
    <row r="101999" ht="15"/>
    <row r="102000" ht="15"/>
    <row r="102001" ht="15"/>
    <row r="102002" ht="15"/>
    <row r="102003" ht="15"/>
    <row r="102004" ht="15"/>
    <row r="102005" ht="15"/>
    <row r="102006" ht="15"/>
    <row r="102007" ht="15"/>
    <row r="102008" ht="15"/>
    <row r="102009" ht="15"/>
    <row r="102010" ht="15"/>
    <row r="102011" ht="15"/>
    <row r="102012" ht="15"/>
    <row r="102013" ht="15"/>
    <row r="102014" ht="15"/>
    <row r="102015" ht="15"/>
    <row r="102016" ht="15"/>
    <row r="102017" ht="15"/>
    <row r="102018" ht="15"/>
    <row r="102019" ht="15"/>
    <row r="102020" ht="15"/>
    <row r="102021" ht="15"/>
    <row r="102022" ht="15"/>
    <row r="102023" ht="15"/>
    <row r="102024" ht="15"/>
    <row r="102025" ht="15"/>
    <row r="102026" ht="15"/>
    <row r="102027" ht="15"/>
    <row r="102028" ht="15"/>
    <row r="102029" ht="15"/>
    <row r="102030" ht="15"/>
    <row r="102031" ht="15"/>
    <row r="102032" ht="15"/>
    <row r="102033" ht="15"/>
    <row r="102034" ht="15"/>
    <row r="102035" ht="15"/>
    <row r="102036" ht="15"/>
    <row r="102037" ht="15"/>
    <row r="102038" ht="15"/>
    <row r="102039" ht="15"/>
    <row r="102040" ht="15"/>
    <row r="102041" ht="15"/>
    <row r="102042" ht="15"/>
    <row r="102043" ht="15"/>
    <row r="102044" ht="15"/>
    <row r="102045" ht="15"/>
    <row r="102046" ht="15"/>
    <row r="102047" ht="15"/>
    <row r="102048" ht="15"/>
    <row r="102049" ht="15"/>
    <row r="102050" ht="15"/>
    <row r="102051" ht="15"/>
    <row r="102052" ht="15"/>
    <row r="102053" ht="15"/>
    <row r="102054" ht="15"/>
    <row r="102055" ht="15"/>
    <row r="102056" ht="15"/>
    <row r="102057" ht="15"/>
    <row r="102058" ht="15"/>
    <row r="102059" ht="15"/>
    <row r="102060" ht="15"/>
    <row r="102061" ht="15"/>
    <row r="102062" ht="15"/>
    <row r="102063" ht="15"/>
    <row r="102064" ht="15"/>
    <row r="102065" ht="15"/>
    <row r="102066" ht="15"/>
    <row r="102067" ht="15"/>
    <row r="102068" ht="15"/>
    <row r="102069" ht="15"/>
    <row r="102070" ht="15"/>
    <row r="102071" ht="15"/>
    <row r="102072" ht="15"/>
    <row r="102073" ht="15"/>
    <row r="102074" ht="15"/>
    <row r="102075" ht="15"/>
    <row r="102076" ht="15"/>
    <row r="102077" ht="15"/>
    <row r="102078" ht="15"/>
    <row r="102079" ht="15"/>
    <row r="102080" ht="15"/>
    <row r="102081" ht="15"/>
    <row r="102082" ht="15"/>
    <row r="102083" ht="15"/>
    <row r="102084" ht="15"/>
    <row r="102085" ht="15"/>
    <row r="102086" ht="15"/>
    <row r="102087" ht="15"/>
    <row r="102088" ht="15"/>
    <row r="102089" ht="15"/>
    <row r="102090" ht="15"/>
    <row r="102091" ht="15"/>
    <row r="102092" ht="15"/>
    <row r="102093" ht="15"/>
    <row r="102094" ht="15"/>
    <row r="102095" ht="15"/>
    <row r="102096" ht="15"/>
    <row r="102097" ht="15"/>
    <row r="102098" ht="15"/>
    <row r="102099" ht="15"/>
    <row r="102100" ht="15"/>
    <row r="102101" ht="15"/>
    <row r="102102" ht="15"/>
    <row r="102103" ht="15"/>
    <row r="102104" ht="15"/>
    <row r="102105" ht="15"/>
    <row r="102106" ht="15"/>
    <row r="102107" ht="15"/>
    <row r="102108" ht="15"/>
    <row r="102109" ht="15"/>
    <row r="102110" ht="15"/>
    <row r="102111" ht="15"/>
    <row r="102112" ht="15"/>
    <row r="102113" ht="15"/>
    <row r="102114" ht="15"/>
    <row r="102115" ht="15"/>
    <row r="102116" ht="15"/>
    <row r="102117" ht="15"/>
    <row r="102118" ht="15"/>
    <row r="102119" ht="15"/>
    <row r="102120" ht="15"/>
    <row r="102121" ht="15"/>
    <row r="102122" ht="15"/>
    <row r="102123" ht="15"/>
    <row r="102124" ht="15"/>
    <row r="102125" ht="15"/>
    <row r="102126" ht="15"/>
    <row r="102127" ht="15"/>
    <row r="102128" ht="15"/>
    <row r="102129" ht="15"/>
    <row r="102130" ht="15"/>
    <row r="102131" ht="15"/>
    <row r="102132" ht="15"/>
    <row r="102133" ht="15"/>
    <row r="102134" ht="15"/>
    <row r="102135" ht="15"/>
    <row r="102136" ht="15"/>
    <row r="102137" ht="15"/>
    <row r="102138" ht="15"/>
    <row r="102139" ht="15"/>
    <row r="102140" ht="15"/>
    <row r="102141" ht="15"/>
    <row r="102142" ht="15"/>
    <row r="102143" ht="15"/>
    <row r="102144" ht="15"/>
    <row r="102145" ht="15"/>
    <row r="102146" ht="15"/>
    <row r="102147" ht="15"/>
    <row r="102148" ht="15"/>
    <row r="102149" ht="15"/>
    <row r="102150" ht="15"/>
    <row r="102151" ht="15"/>
    <row r="102152" ht="15"/>
    <row r="102153" ht="15"/>
    <row r="102154" ht="15"/>
    <row r="102155" ht="15"/>
    <row r="102156" ht="15"/>
    <row r="102157" ht="15"/>
    <row r="102158" ht="15"/>
    <row r="102159" ht="15"/>
    <row r="102160" ht="15"/>
    <row r="102161" ht="15"/>
    <row r="102162" ht="15"/>
    <row r="102163" ht="15"/>
    <row r="102164" ht="15"/>
    <row r="102165" ht="15"/>
    <row r="102166" ht="15"/>
    <row r="102167" ht="15"/>
    <row r="102168" ht="15"/>
    <row r="102169" ht="15"/>
    <row r="102170" ht="15"/>
    <row r="102171" ht="15"/>
    <row r="102172" ht="15"/>
    <row r="102173" ht="15"/>
    <row r="102174" ht="15"/>
    <row r="102175" ht="15"/>
    <row r="102176" ht="15"/>
    <row r="102177" ht="15"/>
    <row r="102178" ht="15"/>
    <row r="102179" ht="15"/>
    <row r="102180" ht="15"/>
    <row r="102181" ht="15"/>
    <row r="102182" ht="15"/>
    <row r="102183" ht="15"/>
    <row r="102184" ht="15"/>
    <row r="102185" ht="15"/>
    <row r="102186" ht="15"/>
    <row r="102187" ht="15"/>
    <row r="102188" ht="15"/>
    <row r="102189" ht="15"/>
    <row r="102190" ht="15"/>
    <row r="102191" ht="15"/>
    <row r="102192" ht="15"/>
    <row r="102193" ht="15"/>
    <row r="102194" ht="15"/>
    <row r="102195" ht="15"/>
    <row r="102196" ht="15"/>
    <row r="102197" ht="15"/>
    <row r="102198" ht="15"/>
    <row r="102199" ht="15"/>
    <row r="102200" ht="15"/>
    <row r="102201" ht="15"/>
    <row r="102202" ht="15"/>
    <row r="102203" ht="15"/>
    <row r="102204" ht="15"/>
    <row r="102205" ht="15"/>
    <row r="102206" ht="15"/>
    <row r="102207" ht="15"/>
    <row r="102208" ht="15"/>
    <row r="102209" ht="15"/>
    <row r="102210" ht="15"/>
    <row r="102211" ht="15"/>
    <row r="102212" ht="15"/>
    <row r="102213" ht="15"/>
    <row r="102214" ht="15"/>
    <row r="102215" ht="15"/>
    <row r="102216" ht="15"/>
    <row r="102217" ht="15"/>
    <row r="102218" ht="15"/>
    <row r="102219" ht="15"/>
    <row r="102220" ht="15"/>
    <row r="102221" ht="15"/>
    <row r="102222" ht="15"/>
    <row r="102223" ht="15"/>
    <row r="102224" ht="15"/>
    <row r="102225" ht="15"/>
    <row r="102226" ht="15"/>
    <row r="102227" ht="15"/>
    <row r="102228" ht="15"/>
    <row r="102229" ht="15"/>
    <row r="102230" ht="15"/>
    <row r="102231" ht="15"/>
    <row r="102232" ht="15"/>
    <row r="102233" ht="15"/>
    <row r="102234" ht="15"/>
    <row r="102235" ht="15"/>
    <row r="102236" ht="15"/>
    <row r="102237" ht="15"/>
    <row r="102238" ht="15"/>
    <row r="102239" ht="15"/>
    <row r="102240" ht="15"/>
    <row r="102241" ht="15"/>
    <row r="102242" ht="15"/>
    <row r="102243" ht="15"/>
    <row r="102244" ht="15"/>
    <row r="102245" ht="15"/>
    <row r="102246" ht="15"/>
    <row r="102247" ht="15"/>
    <row r="102248" ht="15"/>
    <row r="102249" ht="15"/>
    <row r="102250" ht="15"/>
    <row r="102251" ht="15"/>
    <row r="102252" ht="15"/>
    <row r="102253" ht="15"/>
    <row r="102254" ht="15"/>
    <row r="102255" ht="15"/>
    <row r="102256" ht="15"/>
    <row r="102257" ht="15"/>
    <row r="102258" ht="15"/>
    <row r="102259" ht="15"/>
    <row r="102260" ht="15"/>
    <row r="102261" ht="15"/>
    <row r="102262" ht="15"/>
    <row r="102263" ht="15"/>
    <row r="102264" ht="15"/>
    <row r="102265" ht="15"/>
    <row r="102266" ht="15"/>
    <row r="102267" ht="15"/>
    <row r="102268" ht="15"/>
    <row r="102269" ht="15"/>
    <row r="102270" ht="15"/>
    <row r="102271" ht="15"/>
    <row r="102272" ht="15"/>
    <row r="102273" ht="15"/>
    <row r="102274" ht="15"/>
    <row r="102275" ht="15"/>
    <row r="102276" ht="15"/>
    <row r="102277" ht="15"/>
    <row r="102278" ht="15"/>
    <row r="102279" ht="15"/>
    <row r="102280" ht="15"/>
    <row r="102281" ht="15"/>
    <row r="102282" ht="15"/>
    <row r="102283" ht="15"/>
    <row r="102284" ht="15"/>
    <row r="102285" ht="15"/>
    <row r="102286" ht="15"/>
    <row r="102287" ht="15"/>
    <row r="102288" ht="15"/>
    <row r="102289" ht="15"/>
    <row r="102290" ht="15"/>
    <row r="102291" ht="15"/>
    <row r="102292" ht="15"/>
    <row r="102293" ht="15"/>
    <row r="102294" ht="15"/>
    <row r="102295" ht="15"/>
    <row r="102296" ht="15"/>
    <row r="102297" ht="15"/>
    <row r="102298" ht="15"/>
    <row r="102299" ht="15"/>
    <row r="102300" ht="15"/>
    <row r="102301" ht="15"/>
    <row r="102302" ht="15"/>
    <row r="102303" ht="15"/>
    <row r="102304" ht="15"/>
    <row r="102305" ht="15"/>
    <row r="102306" ht="15"/>
    <row r="102307" ht="15"/>
    <row r="102308" ht="15"/>
    <row r="102309" ht="15"/>
    <row r="102310" ht="15"/>
    <row r="102311" ht="15"/>
    <row r="102312" ht="15"/>
    <row r="102313" ht="15"/>
    <row r="102314" ht="15"/>
    <row r="102315" ht="15"/>
    <row r="102316" ht="15"/>
    <row r="102317" ht="15"/>
    <row r="102318" ht="15"/>
    <row r="102319" ht="15"/>
    <row r="102320" ht="15"/>
    <row r="102321" ht="15"/>
    <row r="102322" ht="15"/>
    <row r="102323" ht="15"/>
    <row r="102324" ht="15"/>
    <row r="102325" ht="15"/>
    <row r="102326" ht="15"/>
    <row r="102327" ht="15"/>
    <row r="102328" ht="15"/>
    <row r="102329" ht="15"/>
    <row r="102330" ht="15"/>
    <row r="102331" ht="15"/>
    <row r="102332" ht="15"/>
    <row r="102333" ht="15"/>
    <row r="102334" ht="15"/>
    <row r="102335" ht="15"/>
    <row r="102336" ht="15"/>
    <row r="102337" ht="15"/>
    <row r="102338" ht="15"/>
    <row r="102339" ht="15"/>
    <row r="102340" ht="15"/>
    <row r="102341" ht="15"/>
    <row r="102342" ht="15"/>
    <row r="102343" ht="15"/>
    <row r="102344" ht="15"/>
    <row r="102345" ht="15"/>
    <row r="102346" ht="15"/>
    <row r="102347" ht="15"/>
    <row r="102348" ht="15"/>
    <row r="102349" ht="15"/>
    <row r="102350" ht="15"/>
    <row r="102351" ht="15"/>
    <row r="102352" ht="15"/>
    <row r="102353" ht="15"/>
    <row r="102354" ht="15"/>
    <row r="102355" ht="15"/>
    <row r="102356" ht="15"/>
    <row r="102357" ht="15"/>
    <row r="102358" ht="15"/>
    <row r="102359" ht="15"/>
    <row r="102360" ht="15"/>
    <row r="102361" ht="15"/>
    <row r="102362" ht="15"/>
    <row r="102363" ht="15"/>
    <row r="102364" ht="15"/>
    <row r="102365" ht="15"/>
    <row r="102366" ht="15"/>
    <row r="102367" ht="15"/>
    <row r="102368" ht="15"/>
    <row r="102369" ht="15"/>
    <row r="102370" ht="15"/>
    <row r="102371" ht="15"/>
    <row r="102372" ht="15"/>
    <row r="102373" ht="15"/>
    <row r="102374" ht="15"/>
    <row r="102375" ht="15"/>
    <row r="102376" ht="15"/>
    <row r="102377" ht="15"/>
    <row r="102378" ht="15"/>
    <row r="102379" ht="15"/>
    <row r="102380" ht="15"/>
    <row r="102381" ht="15"/>
    <row r="102382" ht="15"/>
    <row r="102383" ht="15"/>
    <row r="102384" ht="15"/>
    <row r="102385" ht="15"/>
    <row r="102386" ht="15"/>
    <row r="102387" ht="15"/>
    <row r="102388" ht="15"/>
    <row r="102389" ht="15"/>
    <row r="102390" ht="15"/>
    <row r="102391" ht="15"/>
    <row r="102392" ht="15"/>
    <row r="102393" ht="15"/>
    <row r="102394" ht="15"/>
    <row r="102395" ht="15"/>
    <row r="102396" ht="15"/>
    <row r="102397" ht="15"/>
    <row r="102398" ht="15"/>
    <row r="102399" ht="15"/>
    <row r="102400" ht="15"/>
    <row r="102401" ht="15"/>
    <row r="102402" ht="15"/>
    <row r="102403" ht="15"/>
    <row r="102404" ht="15"/>
    <row r="102405" ht="15"/>
    <row r="102406" ht="15"/>
    <row r="102407" ht="15"/>
    <row r="102408" ht="15"/>
    <row r="102409" ht="15"/>
    <row r="102410" ht="15"/>
    <row r="102411" ht="15"/>
    <row r="102412" ht="15"/>
    <row r="102413" ht="15"/>
    <row r="102414" ht="15"/>
    <row r="102415" ht="15"/>
    <row r="102416" ht="15"/>
    <row r="102417" ht="15"/>
    <row r="102418" ht="15"/>
    <row r="102419" ht="15"/>
    <row r="102420" ht="15"/>
    <row r="102421" ht="15"/>
    <row r="102422" ht="15"/>
    <row r="102423" ht="15"/>
    <row r="102424" ht="15"/>
    <row r="102425" ht="15"/>
    <row r="102426" ht="15"/>
    <row r="102427" ht="15"/>
    <row r="102428" ht="15"/>
    <row r="102429" ht="15"/>
    <row r="102430" ht="15"/>
    <row r="102431" ht="15"/>
    <row r="102432" ht="15"/>
    <row r="102433" ht="15"/>
    <row r="102434" ht="15"/>
    <row r="102435" ht="15"/>
    <row r="102436" ht="15"/>
    <row r="102437" ht="15"/>
    <row r="102438" ht="15"/>
    <row r="102439" ht="15"/>
    <row r="102440" ht="15"/>
    <row r="102441" ht="15"/>
    <row r="102442" ht="15"/>
    <row r="102443" ht="15"/>
    <row r="102444" ht="15"/>
    <row r="102445" ht="15"/>
    <row r="102446" ht="15"/>
    <row r="102447" ht="15"/>
    <row r="102448" ht="15"/>
    <row r="102449" ht="15"/>
    <row r="102450" ht="15"/>
    <row r="102451" ht="15"/>
    <row r="102452" ht="15"/>
    <row r="102453" ht="15"/>
    <row r="102454" ht="15"/>
    <row r="102455" ht="15"/>
    <row r="102456" ht="15"/>
    <row r="102457" ht="15"/>
    <row r="102458" ht="15"/>
    <row r="102459" ht="15"/>
    <row r="102460" ht="15"/>
    <row r="102461" ht="15"/>
    <row r="102462" ht="15"/>
    <row r="102463" ht="15"/>
    <row r="102464" ht="15"/>
    <row r="102465" ht="15"/>
    <row r="102466" ht="15"/>
    <row r="102467" ht="15"/>
    <row r="102468" ht="15"/>
    <row r="102469" ht="15"/>
    <row r="102470" ht="15"/>
    <row r="102471" ht="15"/>
    <row r="102472" ht="15"/>
    <row r="102473" ht="15"/>
    <row r="102474" ht="15"/>
    <row r="102475" ht="15"/>
    <row r="102476" ht="15"/>
    <row r="102477" ht="15"/>
    <row r="102478" ht="15"/>
    <row r="102479" ht="15"/>
    <row r="102480" ht="15"/>
    <row r="102481" ht="15"/>
    <row r="102482" ht="15"/>
    <row r="102483" ht="15"/>
    <row r="102484" ht="15"/>
    <row r="102485" ht="15"/>
    <row r="102486" ht="15"/>
    <row r="102487" ht="15"/>
    <row r="102488" ht="15"/>
    <row r="102489" ht="15"/>
    <row r="102490" ht="15"/>
    <row r="102491" ht="15"/>
    <row r="102492" ht="15"/>
    <row r="102493" ht="15"/>
    <row r="102494" ht="15"/>
    <row r="102495" ht="15"/>
    <row r="102496" ht="15"/>
    <row r="102497" ht="15"/>
    <row r="102498" ht="15"/>
    <row r="102499" ht="15"/>
    <row r="102500" ht="15"/>
    <row r="102501" ht="15"/>
    <row r="102502" ht="15"/>
    <row r="102503" ht="15"/>
    <row r="102504" ht="15"/>
    <row r="102505" ht="15"/>
    <row r="102506" ht="15"/>
    <row r="102507" ht="15"/>
    <row r="102508" ht="15"/>
    <row r="102509" ht="15"/>
    <row r="102510" ht="15"/>
    <row r="102511" ht="15"/>
    <row r="102512" ht="15"/>
    <row r="102513" ht="15"/>
    <row r="102514" ht="15"/>
    <row r="102515" ht="15"/>
    <row r="102516" ht="15"/>
    <row r="102517" ht="15"/>
    <row r="102518" ht="15"/>
    <row r="102519" ht="15"/>
    <row r="102520" ht="15"/>
    <row r="102521" ht="15"/>
    <row r="102522" ht="15"/>
    <row r="102523" ht="15"/>
    <row r="102524" ht="15"/>
    <row r="102525" ht="15"/>
    <row r="102526" ht="15"/>
    <row r="102527" ht="15"/>
    <row r="102528" ht="15"/>
    <row r="102529" ht="15"/>
    <row r="102530" ht="15"/>
    <row r="102531" ht="15"/>
    <row r="102532" ht="15"/>
    <row r="102533" ht="15"/>
    <row r="102534" ht="15"/>
    <row r="102535" ht="15"/>
    <row r="102536" ht="15"/>
    <row r="102537" ht="15"/>
    <row r="102538" ht="15"/>
    <row r="102539" ht="15"/>
    <row r="102540" ht="15"/>
    <row r="102541" ht="15"/>
    <row r="102542" ht="15"/>
    <row r="102543" ht="15"/>
    <row r="102544" ht="15"/>
    <row r="102545" ht="15"/>
    <row r="102546" ht="15"/>
    <row r="102547" ht="15"/>
    <row r="102548" ht="15"/>
    <row r="102549" ht="15"/>
    <row r="102550" ht="15"/>
    <row r="102551" ht="15"/>
    <row r="102552" ht="15"/>
    <row r="102553" ht="15"/>
    <row r="102554" ht="15"/>
    <row r="102555" ht="15"/>
    <row r="102556" ht="15"/>
    <row r="102557" ht="15"/>
    <row r="102558" ht="15"/>
    <row r="102559" ht="15"/>
    <row r="102560" ht="15"/>
    <row r="102561" ht="15"/>
    <row r="102562" ht="15"/>
    <row r="102563" ht="15"/>
    <row r="102564" ht="15"/>
    <row r="102565" ht="15"/>
    <row r="102566" ht="15"/>
    <row r="102567" ht="15"/>
    <row r="102568" ht="15"/>
    <row r="102569" ht="15"/>
    <row r="102570" ht="15"/>
    <row r="102571" ht="15"/>
    <row r="102572" ht="15"/>
    <row r="102573" ht="15"/>
    <row r="102574" ht="15"/>
    <row r="102575" ht="15"/>
    <row r="102576" ht="15"/>
    <row r="102577" ht="15"/>
    <row r="102578" ht="15"/>
    <row r="102579" ht="15"/>
    <row r="102580" ht="15"/>
    <row r="102581" ht="15"/>
    <row r="102582" ht="15"/>
    <row r="102583" ht="15"/>
    <row r="102584" ht="15"/>
    <row r="102585" ht="15"/>
    <row r="102586" ht="15"/>
    <row r="102587" ht="15"/>
    <row r="102588" ht="15"/>
    <row r="102589" ht="15"/>
    <row r="102590" ht="15"/>
    <row r="102591" ht="15"/>
    <row r="102592" ht="15"/>
    <row r="102593" ht="15"/>
    <row r="102594" ht="15"/>
    <row r="102595" ht="15"/>
    <row r="102596" ht="15"/>
    <row r="102597" ht="15"/>
    <row r="102598" ht="15"/>
    <row r="102599" ht="15"/>
    <row r="102600" ht="15"/>
    <row r="102601" ht="15"/>
    <row r="102602" ht="15"/>
    <row r="102603" ht="15"/>
    <row r="102604" ht="15"/>
    <row r="102605" ht="15"/>
    <row r="102606" ht="15"/>
    <row r="102607" ht="15"/>
    <row r="102608" ht="15"/>
    <row r="102609" ht="15"/>
    <row r="102610" ht="15"/>
    <row r="102611" ht="15"/>
    <row r="102612" ht="15"/>
    <row r="102613" ht="15"/>
    <row r="102614" ht="15"/>
    <row r="102615" ht="15"/>
    <row r="102616" ht="15"/>
    <row r="102617" ht="15"/>
    <row r="102618" ht="15"/>
    <row r="102619" ht="15"/>
    <row r="102620" ht="15"/>
    <row r="102621" ht="15"/>
    <row r="102622" ht="15"/>
    <row r="102623" ht="15"/>
    <row r="102624" ht="15"/>
    <row r="102625" ht="15"/>
    <row r="102626" ht="15"/>
    <row r="102627" ht="15"/>
    <row r="102628" ht="15"/>
    <row r="102629" ht="15"/>
    <row r="102630" ht="15"/>
    <row r="102631" ht="15"/>
    <row r="102632" ht="15"/>
    <row r="102633" ht="15"/>
    <row r="102634" ht="15"/>
    <row r="102635" ht="15"/>
    <row r="102636" ht="15"/>
    <row r="102637" ht="15"/>
    <row r="102638" ht="15"/>
    <row r="102639" ht="15"/>
    <row r="102640" ht="15"/>
    <row r="102641" ht="15"/>
    <row r="102642" ht="15"/>
    <row r="102643" ht="15"/>
    <row r="102644" ht="15"/>
    <row r="102645" ht="15"/>
    <row r="102646" ht="15"/>
    <row r="102647" ht="15"/>
    <row r="102648" ht="15"/>
    <row r="102649" ht="15"/>
    <row r="102650" ht="15"/>
    <row r="102651" ht="15"/>
    <row r="102652" ht="15"/>
    <row r="102653" ht="15"/>
    <row r="102654" ht="15"/>
    <row r="102655" ht="15"/>
    <row r="102656" ht="15"/>
    <row r="102657" ht="15"/>
    <row r="102658" ht="15"/>
    <row r="102659" ht="15"/>
    <row r="102660" ht="15"/>
    <row r="102661" ht="15"/>
    <row r="102662" ht="15"/>
    <row r="102663" ht="15"/>
    <row r="102664" ht="15"/>
    <row r="102665" ht="15"/>
    <row r="102666" ht="15"/>
    <row r="102667" ht="15"/>
    <row r="102668" ht="15"/>
    <row r="102669" ht="15"/>
    <row r="102670" ht="15"/>
    <row r="102671" ht="15"/>
    <row r="102672" ht="15"/>
    <row r="102673" ht="15"/>
    <row r="102674" ht="15"/>
    <row r="102675" ht="15"/>
    <row r="102676" ht="15"/>
    <row r="102677" ht="15"/>
    <row r="102678" ht="15"/>
    <row r="102679" ht="15"/>
    <row r="102680" ht="15"/>
    <row r="102681" ht="15"/>
    <row r="102682" ht="15"/>
    <row r="102683" ht="15"/>
    <row r="102684" ht="15"/>
    <row r="102685" ht="15"/>
    <row r="102686" ht="15"/>
    <row r="102687" ht="15"/>
    <row r="102688" ht="15"/>
    <row r="102689" ht="15"/>
    <row r="102690" ht="15"/>
    <row r="102691" ht="15"/>
    <row r="102692" ht="15"/>
    <row r="102693" ht="15"/>
    <row r="102694" ht="15"/>
    <row r="102695" ht="15"/>
    <row r="102696" ht="15"/>
    <row r="102697" ht="15"/>
    <row r="102698" ht="15"/>
    <row r="102699" ht="15"/>
    <row r="102700" ht="15"/>
    <row r="102701" ht="15"/>
    <row r="102702" ht="15"/>
    <row r="102703" ht="15"/>
    <row r="102704" ht="15"/>
    <row r="102705" ht="15"/>
    <row r="102706" ht="15"/>
    <row r="102707" ht="15"/>
    <row r="102708" ht="15"/>
    <row r="102709" ht="15"/>
    <row r="102710" ht="15"/>
    <row r="102711" ht="15"/>
    <row r="102712" ht="15"/>
    <row r="102713" ht="15"/>
    <row r="102714" ht="15"/>
    <row r="102715" ht="15"/>
    <row r="102716" ht="15"/>
    <row r="102717" ht="15"/>
    <row r="102718" ht="15"/>
    <row r="102719" ht="15"/>
    <row r="102720" ht="15"/>
    <row r="102721" ht="15"/>
    <row r="102722" ht="15"/>
    <row r="102723" ht="15"/>
    <row r="102724" ht="15"/>
    <row r="102725" ht="15"/>
    <row r="102726" ht="15"/>
    <row r="102727" ht="15"/>
    <row r="102728" ht="15"/>
    <row r="102729" ht="15"/>
    <row r="102730" ht="15"/>
    <row r="102731" ht="15"/>
    <row r="102732" ht="15"/>
    <row r="102733" ht="15"/>
    <row r="102734" ht="15"/>
    <row r="102735" ht="15"/>
    <row r="102736" ht="15"/>
    <row r="102737" ht="15"/>
    <row r="102738" ht="15"/>
    <row r="102739" ht="15"/>
    <row r="102740" ht="15"/>
    <row r="102741" ht="15"/>
    <row r="102742" ht="15"/>
    <row r="102743" ht="15"/>
    <row r="102744" ht="15"/>
    <row r="102745" ht="15"/>
    <row r="102746" ht="15"/>
    <row r="102747" ht="15"/>
    <row r="102748" ht="15"/>
    <row r="102749" ht="15"/>
    <row r="102750" ht="15"/>
    <row r="102751" ht="15"/>
    <row r="102752" ht="15"/>
    <row r="102753" ht="15"/>
    <row r="102754" ht="15"/>
    <row r="102755" ht="15"/>
    <row r="102756" ht="15"/>
    <row r="102757" ht="15"/>
    <row r="102758" ht="15"/>
    <row r="102759" ht="15"/>
    <row r="102760" ht="15"/>
    <row r="102761" ht="15"/>
    <row r="102762" ht="15"/>
    <row r="102763" ht="15"/>
    <row r="102764" ht="15"/>
    <row r="102765" ht="15"/>
    <row r="102766" ht="15"/>
    <row r="102767" ht="15"/>
    <row r="102768" ht="15"/>
    <row r="102769" ht="15"/>
    <row r="102770" ht="15"/>
    <row r="102771" ht="15"/>
    <row r="102772" ht="15"/>
    <row r="102773" ht="15"/>
    <row r="102774" ht="15"/>
    <row r="102775" ht="15"/>
    <row r="102776" ht="15"/>
    <row r="102777" ht="15"/>
    <row r="102778" ht="15"/>
    <row r="102779" ht="15"/>
    <row r="102780" ht="15"/>
    <row r="102781" ht="15"/>
    <row r="102782" ht="15"/>
    <row r="102783" ht="15"/>
    <row r="102784" ht="15"/>
    <row r="102785" ht="15"/>
    <row r="102786" ht="15"/>
    <row r="102787" ht="15"/>
    <row r="102788" ht="15"/>
    <row r="102789" ht="15"/>
    <row r="102790" ht="15"/>
    <row r="102791" ht="15"/>
    <row r="102792" ht="15"/>
    <row r="102793" ht="15"/>
    <row r="102794" ht="15"/>
    <row r="102795" ht="15"/>
    <row r="102796" ht="15"/>
    <row r="102797" ht="15"/>
    <row r="102798" ht="15"/>
    <row r="102799" ht="15"/>
    <row r="102800" ht="15"/>
    <row r="102801" ht="15"/>
    <row r="102802" ht="15"/>
    <row r="102803" ht="15"/>
    <row r="102804" ht="15"/>
    <row r="102805" ht="15"/>
    <row r="102806" ht="15"/>
    <row r="102807" ht="15"/>
    <row r="102808" ht="15"/>
    <row r="102809" ht="15"/>
    <row r="102810" ht="15"/>
    <row r="102811" ht="15"/>
    <row r="102812" ht="15"/>
    <row r="102813" ht="15"/>
    <row r="102814" ht="15"/>
    <row r="102815" ht="15"/>
    <row r="102816" ht="15"/>
    <row r="102817" ht="15"/>
    <row r="102818" ht="15"/>
    <row r="102819" ht="15"/>
    <row r="102820" ht="15"/>
    <row r="102821" ht="15"/>
    <row r="102822" ht="15"/>
    <row r="102823" ht="15"/>
    <row r="102824" ht="15"/>
    <row r="102825" ht="15"/>
    <row r="102826" ht="15"/>
    <row r="102827" ht="15"/>
    <row r="102828" ht="15"/>
    <row r="102829" ht="15"/>
    <row r="102830" ht="15"/>
    <row r="102831" ht="15"/>
    <row r="102832" ht="15"/>
    <row r="102833" ht="15"/>
    <row r="102834" ht="15"/>
    <row r="102835" ht="15"/>
    <row r="102836" ht="15"/>
    <row r="102837" ht="15"/>
    <row r="102838" ht="15"/>
    <row r="102839" ht="15"/>
    <row r="102840" ht="15"/>
    <row r="102841" ht="15"/>
    <row r="102842" ht="15"/>
    <row r="102843" ht="15"/>
    <row r="102844" ht="15"/>
    <row r="102845" ht="15"/>
    <row r="102846" ht="15"/>
    <row r="102847" ht="15"/>
    <row r="102848" ht="15"/>
    <row r="102849" ht="15"/>
    <row r="102850" ht="15"/>
    <row r="102851" ht="15"/>
    <row r="102852" ht="15"/>
    <row r="102853" ht="15"/>
    <row r="102854" ht="15"/>
    <row r="102855" ht="15"/>
    <row r="102856" ht="15"/>
    <row r="102857" ht="15"/>
    <row r="102858" ht="15"/>
    <row r="102859" ht="15"/>
    <row r="102860" ht="15"/>
    <row r="102861" ht="15"/>
    <row r="102862" ht="15"/>
    <row r="102863" ht="15"/>
    <row r="102864" ht="15"/>
    <row r="102865" ht="15"/>
    <row r="102866" ht="15"/>
    <row r="102867" ht="15"/>
    <row r="102868" ht="15"/>
    <row r="102869" ht="15"/>
    <row r="102870" ht="15"/>
    <row r="102871" ht="15"/>
    <row r="102872" ht="15"/>
    <row r="102873" ht="15"/>
    <row r="102874" ht="15"/>
    <row r="102875" ht="15"/>
    <row r="102876" ht="15"/>
    <row r="102877" ht="15"/>
    <row r="102878" ht="15"/>
    <row r="102879" ht="15"/>
    <row r="102880" ht="15"/>
    <row r="102881" ht="15"/>
    <row r="102882" ht="15"/>
    <row r="102883" ht="15"/>
    <row r="102884" ht="15"/>
    <row r="102885" ht="15"/>
    <row r="102886" ht="15"/>
    <row r="102887" ht="15"/>
    <row r="102888" ht="15"/>
    <row r="102889" ht="15"/>
    <row r="102890" ht="15"/>
    <row r="102891" ht="15"/>
    <row r="102892" ht="15"/>
    <row r="102893" ht="15"/>
    <row r="102894" ht="15"/>
    <row r="102895" ht="15"/>
    <row r="102896" ht="15"/>
    <row r="102897" ht="15"/>
    <row r="102898" ht="15"/>
    <row r="102899" ht="15"/>
    <row r="102900" ht="15"/>
    <row r="102901" ht="15"/>
    <row r="102902" ht="15"/>
    <row r="102903" ht="15"/>
    <row r="102904" ht="15"/>
    <row r="102905" ht="15"/>
    <row r="102906" ht="15"/>
    <row r="102907" ht="15"/>
    <row r="102908" ht="15"/>
    <row r="102909" ht="15"/>
    <row r="102910" ht="15"/>
    <row r="102911" ht="15"/>
    <row r="102912" ht="15"/>
    <row r="102913" ht="15"/>
    <row r="102914" ht="15"/>
    <row r="102915" ht="15"/>
    <row r="102916" ht="15"/>
    <row r="102917" ht="15"/>
    <row r="102918" ht="15"/>
    <row r="102919" ht="15"/>
    <row r="102920" ht="15"/>
    <row r="102921" ht="15"/>
    <row r="102922" ht="15"/>
    <row r="102923" ht="15"/>
    <row r="102924" ht="15"/>
    <row r="102925" ht="15"/>
    <row r="102926" ht="15"/>
    <row r="102927" ht="15"/>
    <row r="102928" ht="15"/>
    <row r="102929" ht="15"/>
    <row r="102930" ht="15"/>
    <row r="102931" ht="15"/>
    <row r="102932" ht="15"/>
    <row r="102933" ht="15"/>
    <row r="102934" ht="15"/>
    <row r="102935" ht="15"/>
    <row r="102936" ht="15"/>
    <row r="102937" ht="15"/>
    <row r="102938" ht="15"/>
    <row r="102939" ht="15"/>
    <row r="102940" ht="15"/>
    <row r="102941" ht="15"/>
    <row r="102942" ht="15"/>
    <row r="102943" ht="15"/>
    <row r="102944" ht="15"/>
    <row r="102945" ht="15"/>
    <row r="102946" ht="15"/>
    <row r="102947" ht="15"/>
    <row r="102948" ht="15"/>
    <row r="102949" ht="15"/>
    <row r="102950" ht="15"/>
    <row r="102951" ht="15"/>
    <row r="102952" ht="15"/>
    <row r="102953" ht="15"/>
    <row r="102954" ht="15"/>
    <row r="102955" ht="15"/>
    <row r="102956" ht="15"/>
    <row r="102957" ht="15"/>
    <row r="102958" ht="15"/>
    <row r="102959" ht="15"/>
    <row r="102960" ht="15"/>
    <row r="102961" ht="15"/>
    <row r="102962" ht="15"/>
    <row r="102963" ht="15"/>
    <row r="102964" ht="15"/>
    <row r="102965" ht="15"/>
    <row r="102966" ht="15"/>
    <row r="102967" ht="15"/>
    <row r="102968" ht="15"/>
    <row r="102969" ht="15"/>
    <row r="102970" ht="15"/>
    <row r="102971" ht="15"/>
    <row r="102972" ht="15"/>
    <row r="102973" ht="15"/>
    <row r="102974" ht="15"/>
    <row r="102975" ht="15"/>
    <row r="102976" ht="15"/>
    <row r="102977" ht="15"/>
    <row r="102978" ht="15"/>
    <row r="102979" ht="15"/>
    <row r="102980" ht="15"/>
    <row r="102981" ht="15"/>
    <row r="102982" ht="15"/>
    <row r="102983" ht="15"/>
    <row r="102984" ht="15"/>
    <row r="102985" ht="15"/>
    <row r="102986" ht="15"/>
    <row r="102987" ht="15"/>
    <row r="102988" ht="15"/>
    <row r="102989" ht="15"/>
    <row r="102990" ht="15"/>
    <row r="102991" ht="15"/>
    <row r="102992" ht="15"/>
    <row r="102993" ht="15"/>
    <row r="102994" ht="15"/>
    <row r="102995" ht="15"/>
    <row r="102996" ht="15"/>
    <row r="102997" ht="15"/>
    <row r="102998" ht="15"/>
    <row r="102999" ht="15"/>
    <row r="103000" ht="15"/>
    <row r="103001" ht="15"/>
    <row r="103002" ht="15"/>
    <row r="103003" ht="15"/>
    <row r="103004" ht="15"/>
    <row r="103005" ht="15"/>
    <row r="103006" ht="15"/>
    <row r="103007" ht="15"/>
    <row r="103008" ht="15"/>
    <row r="103009" ht="15"/>
    <row r="103010" ht="15"/>
    <row r="103011" ht="15"/>
    <row r="103012" ht="15"/>
    <row r="103013" ht="15"/>
    <row r="103014" ht="15"/>
    <row r="103015" ht="15"/>
    <row r="103016" ht="15"/>
    <row r="103017" ht="15"/>
    <row r="103018" ht="15"/>
    <row r="103019" ht="15"/>
    <row r="103020" ht="15"/>
    <row r="103021" ht="15"/>
    <row r="103022" ht="15"/>
    <row r="103023" ht="15"/>
    <row r="103024" ht="15"/>
    <row r="103025" ht="15"/>
    <row r="103026" ht="15"/>
    <row r="103027" ht="15"/>
    <row r="103028" ht="15"/>
    <row r="103029" ht="15"/>
    <row r="103030" ht="15"/>
    <row r="103031" ht="15"/>
    <row r="103032" ht="15"/>
    <row r="103033" ht="15"/>
    <row r="103034" ht="15"/>
    <row r="103035" ht="15"/>
    <row r="103036" ht="15"/>
    <row r="103037" ht="15"/>
    <row r="103038" ht="15"/>
    <row r="103039" ht="15"/>
    <row r="103040" ht="15"/>
    <row r="103041" ht="15"/>
    <row r="103042" ht="15"/>
    <row r="103043" ht="15"/>
    <row r="103044" ht="15"/>
    <row r="103045" ht="15"/>
    <row r="103046" ht="15"/>
    <row r="103047" ht="15"/>
    <row r="103048" ht="15"/>
    <row r="103049" ht="15"/>
    <row r="103050" ht="15"/>
    <row r="103051" ht="15"/>
    <row r="103052" ht="15"/>
    <row r="103053" ht="15"/>
    <row r="103054" ht="15"/>
    <row r="103055" ht="15"/>
    <row r="103056" ht="15"/>
    <row r="103057" ht="15"/>
    <row r="103058" ht="15"/>
    <row r="103059" ht="15"/>
    <row r="103060" ht="15"/>
    <row r="103061" ht="15"/>
    <row r="103062" ht="15"/>
    <row r="103063" ht="15"/>
    <row r="103064" ht="15"/>
    <row r="103065" ht="15"/>
    <row r="103066" ht="15"/>
    <row r="103067" ht="15"/>
    <row r="103068" ht="15"/>
    <row r="103069" ht="15"/>
    <row r="103070" ht="15"/>
    <row r="103071" ht="15"/>
    <row r="103072" ht="15"/>
    <row r="103073" ht="15"/>
    <row r="103074" ht="15"/>
    <row r="103075" ht="15"/>
    <row r="103076" ht="15"/>
    <row r="103077" ht="15"/>
    <row r="103078" ht="15"/>
    <row r="103079" ht="15"/>
    <row r="103080" ht="15"/>
    <row r="103081" ht="15"/>
    <row r="103082" ht="15"/>
    <row r="103083" ht="15"/>
    <row r="103084" ht="15"/>
    <row r="103085" ht="15"/>
    <row r="103086" ht="15"/>
    <row r="103087" ht="15"/>
    <row r="103088" ht="15"/>
    <row r="103089" ht="15"/>
    <row r="103090" ht="15"/>
    <row r="103091" ht="15"/>
    <row r="103092" ht="15"/>
    <row r="103093" ht="15"/>
    <row r="103094" ht="15"/>
    <row r="103095" ht="15"/>
    <row r="103096" ht="15"/>
    <row r="103097" ht="15"/>
    <row r="103098" ht="15"/>
    <row r="103099" ht="15"/>
    <row r="103100" ht="15"/>
    <row r="103101" ht="15"/>
    <row r="103102" ht="15"/>
    <row r="103103" ht="15"/>
    <row r="103104" ht="15"/>
    <row r="103105" ht="15"/>
    <row r="103106" ht="15"/>
    <row r="103107" ht="15"/>
    <row r="103108" ht="15"/>
    <row r="103109" ht="15"/>
    <row r="103110" ht="15"/>
    <row r="103111" ht="15"/>
    <row r="103112" ht="15"/>
    <row r="103113" ht="15"/>
    <row r="103114" ht="15"/>
    <row r="103115" ht="15"/>
    <row r="103116" ht="15"/>
    <row r="103117" ht="15"/>
    <row r="103118" ht="15"/>
    <row r="103119" ht="15"/>
    <row r="103120" ht="15"/>
    <row r="103121" ht="15"/>
    <row r="103122" ht="15"/>
    <row r="103123" ht="15"/>
    <row r="103124" ht="15"/>
    <row r="103125" ht="15"/>
    <row r="103126" ht="15"/>
    <row r="103127" ht="15"/>
    <row r="103128" ht="15"/>
    <row r="103129" ht="15"/>
    <row r="103130" ht="15"/>
    <row r="103131" ht="15"/>
    <row r="103132" ht="15"/>
    <row r="103133" ht="15"/>
    <row r="103134" ht="15"/>
    <row r="103135" ht="15"/>
    <row r="103136" ht="15"/>
    <row r="103137" ht="15"/>
    <row r="103138" ht="15"/>
    <row r="103139" ht="15"/>
    <row r="103140" ht="15"/>
    <row r="103141" ht="15"/>
    <row r="103142" ht="15"/>
    <row r="103143" ht="15"/>
    <row r="103144" ht="15"/>
    <row r="103145" ht="15"/>
    <row r="103146" ht="15"/>
    <row r="103147" ht="15"/>
    <row r="103148" ht="15"/>
    <row r="103149" ht="15"/>
    <row r="103150" ht="15"/>
    <row r="103151" ht="15"/>
    <row r="103152" ht="15"/>
    <row r="103153" ht="15"/>
    <row r="103154" ht="15"/>
    <row r="103155" ht="15"/>
    <row r="103156" ht="15"/>
    <row r="103157" ht="15"/>
    <row r="103158" ht="15"/>
    <row r="103159" ht="15"/>
    <row r="103160" ht="15"/>
    <row r="103161" ht="15"/>
    <row r="103162" ht="15"/>
    <row r="103163" ht="15"/>
    <row r="103164" ht="15"/>
    <row r="103165" ht="15"/>
    <row r="103166" ht="15"/>
    <row r="103167" ht="15"/>
    <row r="103168" ht="15"/>
    <row r="103169" ht="15"/>
    <row r="103170" ht="15"/>
    <row r="103171" ht="15"/>
    <row r="103172" ht="15"/>
    <row r="103173" ht="15"/>
    <row r="103174" ht="15"/>
    <row r="103175" ht="15"/>
    <row r="103176" ht="15"/>
    <row r="103177" ht="15"/>
    <row r="103178" ht="15"/>
    <row r="103179" ht="15"/>
    <row r="103180" ht="15"/>
    <row r="103181" ht="15"/>
    <row r="103182" ht="15"/>
    <row r="103183" ht="15"/>
    <row r="103184" ht="15"/>
    <row r="103185" ht="15"/>
    <row r="103186" ht="15"/>
    <row r="103187" ht="15"/>
    <row r="103188" ht="15"/>
    <row r="103189" ht="15"/>
    <row r="103190" ht="15"/>
    <row r="103191" ht="15"/>
    <row r="103192" ht="15"/>
    <row r="103193" ht="15"/>
    <row r="103194" ht="15"/>
    <row r="103195" ht="15"/>
    <row r="103196" ht="15"/>
    <row r="103197" ht="15"/>
    <row r="103198" ht="15"/>
    <row r="103199" ht="15"/>
    <row r="103200" ht="15"/>
    <row r="103201" ht="15"/>
    <row r="103202" ht="15"/>
    <row r="103203" ht="15"/>
    <row r="103204" ht="15"/>
    <row r="103205" ht="15"/>
    <row r="103206" ht="15"/>
    <row r="103207" ht="15"/>
    <row r="103208" ht="15"/>
    <row r="103209" ht="15"/>
    <row r="103210" ht="15"/>
    <row r="103211" ht="15"/>
    <row r="103212" ht="15"/>
    <row r="103213" ht="15"/>
    <row r="103214" ht="15"/>
    <row r="103215" ht="15"/>
    <row r="103216" ht="15"/>
    <row r="103217" ht="15"/>
    <row r="103218" ht="15"/>
    <row r="103219" ht="15"/>
    <row r="103220" ht="15"/>
    <row r="103221" ht="15"/>
    <row r="103222" ht="15"/>
    <row r="103223" ht="15"/>
    <row r="103224" ht="15"/>
    <row r="103225" ht="15"/>
    <row r="103226" ht="15"/>
    <row r="103227" ht="15"/>
    <row r="103228" ht="15"/>
    <row r="103229" ht="15"/>
    <row r="103230" ht="15"/>
    <row r="103231" ht="15"/>
    <row r="103232" ht="15"/>
    <row r="103233" ht="15"/>
    <row r="103234" ht="15"/>
    <row r="103235" ht="15"/>
    <row r="103236" ht="15"/>
    <row r="103237" ht="15"/>
    <row r="103238" ht="15"/>
    <row r="103239" ht="15"/>
    <row r="103240" ht="15"/>
    <row r="103241" ht="15"/>
    <row r="103242" ht="15"/>
    <row r="103243" ht="15"/>
    <row r="103244" ht="15"/>
    <row r="103245" ht="15"/>
    <row r="103246" ht="15"/>
    <row r="103247" ht="15"/>
    <row r="103248" ht="15"/>
    <row r="103249" ht="15"/>
    <row r="103250" ht="15"/>
    <row r="103251" ht="15"/>
    <row r="103252" ht="15"/>
    <row r="103253" ht="15"/>
    <row r="103254" ht="15"/>
    <row r="103255" ht="15"/>
    <row r="103256" ht="15"/>
    <row r="103257" ht="15"/>
    <row r="103258" ht="15"/>
    <row r="103259" ht="15"/>
    <row r="103260" ht="15"/>
    <row r="103261" ht="15"/>
    <row r="103262" ht="15"/>
    <row r="103263" ht="15"/>
    <row r="103264" ht="15"/>
    <row r="103265" ht="15"/>
    <row r="103266" ht="15"/>
    <row r="103267" ht="15"/>
    <row r="103268" ht="15"/>
    <row r="103269" ht="15"/>
    <row r="103270" ht="15"/>
    <row r="103271" ht="15"/>
    <row r="103272" ht="15"/>
    <row r="103273" ht="15"/>
    <row r="103274" ht="15"/>
    <row r="103275" ht="15"/>
    <row r="103276" ht="15"/>
    <row r="103277" ht="15"/>
    <row r="103278" ht="15"/>
    <row r="103279" ht="15"/>
    <row r="103280" ht="15"/>
    <row r="103281" ht="15"/>
    <row r="103282" ht="15"/>
    <row r="103283" ht="15"/>
    <row r="103284" ht="15"/>
    <row r="103285" ht="15"/>
    <row r="103286" ht="15"/>
    <row r="103287" ht="15"/>
    <row r="103288" ht="15"/>
    <row r="103289" ht="15"/>
    <row r="103290" ht="15"/>
    <row r="103291" ht="15"/>
    <row r="103292" ht="15"/>
    <row r="103293" ht="15"/>
    <row r="103294" ht="15"/>
    <row r="103295" ht="15"/>
    <row r="103296" ht="15"/>
    <row r="103297" ht="15"/>
    <row r="103298" ht="15"/>
    <row r="103299" ht="15"/>
    <row r="103300" ht="15"/>
    <row r="103301" ht="15"/>
    <row r="103302" ht="15"/>
    <row r="103303" ht="15"/>
    <row r="103304" ht="15"/>
    <row r="103305" ht="15"/>
    <row r="103306" ht="15"/>
    <row r="103307" ht="15"/>
    <row r="103308" ht="15"/>
    <row r="103309" ht="15"/>
    <row r="103310" ht="15"/>
    <row r="103311" ht="15"/>
    <row r="103312" ht="15"/>
    <row r="103313" ht="15"/>
    <row r="103314" ht="15"/>
    <row r="103315" ht="15"/>
    <row r="103316" ht="15"/>
    <row r="103317" ht="15"/>
    <row r="103318" ht="15"/>
    <row r="103319" ht="15"/>
    <row r="103320" ht="15"/>
    <row r="103321" ht="15"/>
    <row r="103322" ht="15"/>
    <row r="103323" ht="15"/>
    <row r="103324" ht="15"/>
    <row r="103325" ht="15"/>
    <row r="103326" ht="15"/>
    <row r="103327" ht="15"/>
    <row r="103328" ht="15"/>
    <row r="103329" ht="15"/>
    <row r="103330" ht="15"/>
    <row r="103331" ht="15"/>
    <row r="103332" ht="15"/>
    <row r="103333" ht="15"/>
    <row r="103334" ht="15"/>
    <row r="103335" ht="15"/>
    <row r="103336" ht="15"/>
    <row r="103337" ht="15"/>
    <row r="103338" ht="15"/>
    <row r="103339" ht="15"/>
    <row r="103340" ht="15"/>
    <row r="103341" ht="15"/>
    <row r="103342" ht="15"/>
    <row r="103343" ht="15"/>
    <row r="103344" ht="15"/>
    <row r="103345" ht="15"/>
    <row r="103346" ht="15"/>
    <row r="103347" ht="15"/>
    <row r="103348" ht="15"/>
    <row r="103349" ht="15"/>
    <row r="103350" ht="15"/>
    <row r="103351" ht="15"/>
    <row r="103352" ht="15"/>
    <row r="103353" ht="15"/>
    <row r="103354" ht="15"/>
    <row r="103355" ht="15"/>
    <row r="103356" ht="15"/>
    <row r="103357" ht="15"/>
    <row r="103358" ht="15"/>
    <row r="103359" ht="15"/>
    <row r="103360" ht="15"/>
    <row r="103361" ht="15"/>
    <row r="103362" ht="15"/>
    <row r="103363" ht="15"/>
    <row r="103364" ht="15"/>
    <row r="103365" ht="15"/>
    <row r="103366" ht="15"/>
    <row r="103367" ht="15"/>
    <row r="103368" ht="15"/>
    <row r="103369" ht="15"/>
    <row r="103370" ht="15"/>
    <row r="103371" ht="15"/>
    <row r="103372" ht="15"/>
    <row r="103373" ht="15"/>
    <row r="103374" ht="15"/>
    <row r="103375" ht="15"/>
    <row r="103376" ht="15"/>
    <row r="103377" ht="15"/>
    <row r="103378" ht="15"/>
    <row r="103379" ht="15"/>
    <row r="103380" ht="15"/>
    <row r="103381" ht="15"/>
    <row r="103382" ht="15"/>
    <row r="103383" ht="15"/>
    <row r="103384" ht="15"/>
    <row r="103385" ht="15"/>
    <row r="103386" ht="15"/>
    <row r="103387" ht="15"/>
    <row r="103388" ht="15"/>
    <row r="103389" ht="15"/>
    <row r="103390" ht="15"/>
    <row r="103391" ht="15"/>
    <row r="103392" ht="15"/>
    <row r="103393" ht="15"/>
    <row r="103394" ht="15"/>
    <row r="103395" ht="15"/>
    <row r="103396" ht="15"/>
    <row r="103397" ht="15"/>
    <row r="103398" ht="15"/>
    <row r="103399" ht="15"/>
    <row r="103400" ht="15"/>
    <row r="103401" ht="15"/>
    <row r="103402" ht="15"/>
    <row r="103403" ht="15"/>
    <row r="103404" ht="15"/>
    <row r="103405" ht="15"/>
    <row r="103406" ht="15"/>
    <row r="103407" ht="15"/>
    <row r="103408" ht="15"/>
    <row r="103409" ht="15"/>
    <row r="103410" ht="15"/>
    <row r="103411" ht="15"/>
    <row r="103412" ht="15"/>
    <row r="103413" ht="15"/>
    <row r="103414" ht="15"/>
    <row r="103415" ht="15"/>
    <row r="103416" ht="15"/>
    <row r="103417" ht="15"/>
    <row r="103418" ht="15"/>
    <row r="103419" ht="15"/>
    <row r="103420" ht="15"/>
    <row r="103421" ht="15"/>
    <row r="103422" ht="15"/>
    <row r="103423" ht="15"/>
    <row r="103424" ht="15"/>
    <row r="103425" ht="15"/>
    <row r="103426" ht="15"/>
    <row r="103427" ht="15"/>
    <row r="103428" ht="15"/>
    <row r="103429" ht="15"/>
    <row r="103430" ht="15"/>
    <row r="103431" ht="15"/>
    <row r="103432" ht="15"/>
    <row r="103433" ht="15"/>
    <row r="103434" ht="15"/>
    <row r="103435" ht="15"/>
    <row r="103436" ht="15"/>
    <row r="103437" ht="15"/>
    <row r="103438" ht="15"/>
    <row r="103439" ht="15"/>
    <row r="103440" ht="15"/>
    <row r="103441" ht="15"/>
    <row r="103442" ht="15"/>
    <row r="103443" ht="15"/>
    <row r="103444" ht="15"/>
    <row r="103445" ht="15"/>
    <row r="103446" ht="15"/>
    <row r="103447" ht="15"/>
    <row r="103448" ht="15"/>
    <row r="103449" ht="15"/>
    <row r="103450" ht="15"/>
    <row r="103451" ht="15"/>
    <row r="103452" ht="15"/>
    <row r="103453" ht="15"/>
    <row r="103454" ht="15"/>
    <row r="103455" ht="15"/>
    <row r="103456" ht="15"/>
    <row r="103457" ht="15"/>
    <row r="103458" ht="15"/>
    <row r="103459" ht="15"/>
    <row r="103460" ht="15"/>
    <row r="103461" ht="15"/>
    <row r="103462" ht="15"/>
    <row r="103463" ht="15"/>
    <row r="103464" ht="15"/>
    <row r="103465" ht="15"/>
    <row r="103466" ht="15"/>
    <row r="103467" ht="15"/>
    <row r="103468" ht="15"/>
    <row r="103469" ht="15"/>
    <row r="103470" ht="15"/>
    <row r="103471" ht="15"/>
    <row r="103472" ht="15"/>
    <row r="103473" ht="15"/>
    <row r="103474" ht="15"/>
    <row r="103475" ht="15"/>
    <row r="103476" ht="15"/>
    <row r="103477" ht="15"/>
    <row r="103478" ht="15"/>
    <row r="103479" ht="15"/>
    <row r="103480" ht="15"/>
    <row r="103481" ht="15"/>
    <row r="103482" ht="15"/>
    <row r="103483" ht="15"/>
    <row r="103484" ht="15"/>
    <row r="103485" ht="15"/>
    <row r="103486" ht="15"/>
    <row r="103487" ht="15"/>
    <row r="103488" ht="15"/>
    <row r="103489" ht="15"/>
    <row r="103490" ht="15"/>
    <row r="103491" ht="15"/>
    <row r="103492" ht="15"/>
    <row r="103493" ht="15"/>
    <row r="103494" ht="15"/>
    <row r="103495" ht="15"/>
    <row r="103496" ht="15"/>
    <row r="103497" ht="15"/>
    <row r="103498" ht="15"/>
    <row r="103499" ht="15"/>
    <row r="103500" ht="15"/>
    <row r="103501" ht="15"/>
    <row r="103502" ht="15"/>
    <row r="103503" ht="15"/>
    <row r="103504" ht="15"/>
    <row r="103505" ht="15"/>
    <row r="103506" ht="15"/>
    <row r="103507" ht="15"/>
    <row r="103508" ht="15"/>
    <row r="103509" ht="15"/>
    <row r="103510" ht="15"/>
    <row r="103511" ht="15"/>
    <row r="103512" ht="15"/>
    <row r="103513" ht="15"/>
    <row r="103514" ht="15"/>
    <row r="103515" ht="15"/>
    <row r="103516" ht="15"/>
    <row r="103517" ht="15"/>
    <row r="103518" ht="15"/>
    <row r="103519" ht="15"/>
    <row r="103520" ht="15"/>
    <row r="103521" ht="15"/>
    <row r="103522" ht="15"/>
    <row r="103523" ht="15"/>
    <row r="103524" ht="15"/>
    <row r="103525" ht="15"/>
    <row r="103526" ht="15"/>
    <row r="103527" ht="15"/>
    <row r="103528" ht="15"/>
    <row r="103529" ht="15"/>
    <row r="103530" ht="15"/>
    <row r="103531" ht="15"/>
    <row r="103532" ht="15"/>
    <row r="103533" ht="15"/>
    <row r="103534" ht="15"/>
    <row r="103535" ht="15"/>
    <row r="103536" ht="15"/>
    <row r="103537" ht="15"/>
    <row r="103538" ht="15"/>
    <row r="103539" ht="15"/>
    <row r="103540" ht="15"/>
    <row r="103541" ht="15"/>
    <row r="103542" ht="15"/>
    <row r="103543" ht="15"/>
    <row r="103544" ht="15"/>
    <row r="103545" ht="15"/>
    <row r="103546" ht="15"/>
    <row r="103547" ht="15"/>
    <row r="103548" ht="15"/>
    <row r="103549" ht="15"/>
    <row r="103550" ht="15"/>
    <row r="103551" ht="15"/>
    <row r="103552" ht="15"/>
    <row r="103553" ht="15"/>
    <row r="103554" ht="15"/>
    <row r="103555" ht="15"/>
    <row r="103556" ht="15"/>
    <row r="103557" ht="15"/>
    <row r="103558" ht="15"/>
    <row r="103559" ht="15"/>
    <row r="103560" ht="15"/>
    <row r="103561" ht="15"/>
    <row r="103562" ht="15"/>
    <row r="103563" ht="15"/>
    <row r="103564" ht="15"/>
    <row r="103565" ht="15"/>
    <row r="103566" ht="15"/>
    <row r="103567" ht="15"/>
    <row r="103568" ht="15"/>
    <row r="103569" ht="15"/>
    <row r="103570" ht="15"/>
    <row r="103571" ht="15"/>
    <row r="103572" ht="15"/>
    <row r="103573" ht="15"/>
    <row r="103574" ht="15"/>
    <row r="103575" ht="15"/>
    <row r="103576" ht="15"/>
    <row r="103577" ht="15"/>
    <row r="103578" ht="15"/>
    <row r="103579" ht="15"/>
    <row r="103580" ht="15"/>
    <row r="103581" ht="15"/>
    <row r="103582" ht="15"/>
    <row r="103583" ht="15"/>
    <row r="103584" ht="15"/>
    <row r="103585" ht="15"/>
    <row r="103586" ht="15"/>
    <row r="103587" ht="15"/>
    <row r="103588" ht="15"/>
    <row r="103589" ht="15"/>
    <row r="103590" ht="15"/>
    <row r="103591" ht="15"/>
    <row r="103592" ht="15"/>
    <row r="103593" ht="15"/>
    <row r="103594" ht="15"/>
    <row r="103595" ht="15"/>
    <row r="103596" ht="15"/>
    <row r="103597" ht="15"/>
    <row r="103598" ht="15"/>
    <row r="103599" ht="15"/>
    <row r="103600" ht="15"/>
    <row r="103601" ht="15"/>
    <row r="103602" ht="15"/>
    <row r="103603" ht="15"/>
    <row r="103604" ht="15"/>
    <row r="103605" ht="15"/>
    <row r="103606" ht="15"/>
    <row r="103607" ht="15"/>
    <row r="103608" ht="15"/>
    <row r="103609" ht="15"/>
    <row r="103610" ht="15"/>
    <row r="103611" ht="15"/>
    <row r="103612" ht="15"/>
    <row r="103613" ht="15"/>
    <row r="103614" ht="15"/>
    <row r="103615" ht="15"/>
    <row r="103616" ht="15"/>
    <row r="103617" ht="15"/>
    <row r="103618" ht="15"/>
    <row r="103619" ht="15"/>
    <row r="103620" ht="15"/>
    <row r="103621" ht="15"/>
    <row r="103622" ht="15"/>
    <row r="103623" ht="15"/>
    <row r="103624" ht="15"/>
    <row r="103625" ht="15"/>
    <row r="103626" ht="15"/>
    <row r="103627" ht="15"/>
    <row r="103628" ht="15"/>
    <row r="103629" ht="15"/>
    <row r="103630" ht="15"/>
    <row r="103631" ht="15"/>
    <row r="103632" ht="15"/>
    <row r="103633" ht="15"/>
    <row r="103634" ht="15"/>
    <row r="103635" ht="15"/>
    <row r="103636" ht="15"/>
    <row r="103637" ht="15"/>
    <row r="103638" ht="15"/>
    <row r="103639" ht="15"/>
    <row r="103640" ht="15"/>
    <row r="103641" ht="15"/>
    <row r="103642" ht="15"/>
    <row r="103643" ht="15"/>
    <row r="103644" ht="15"/>
    <row r="103645" ht="15"/>
    <row r="103646" ht="15"/>
    <row r="103647" ht="15"/>
    <row r="103648" ht="15"/>
    <row r="103649" ht="15"/>
    <row r="103650" ht="15"/>
    <row r="103651" ht="15"/>
    <row r="103652" ht="15"/>
    <row r="103653" ht="15"/>
    <row r="103654" ht="15"/>
    <row r="103655" ht="15"/>
    <row r="103656" ht="15"/>
    <row r="103657" ht="15"/>
    <row r="103658" ht="15"/>
    <row r="103659" ht="15"/>
    <row r="103660" ht="15"/>
    <row r="103661" ht="15"/>
    <row r="103662" ht="15"/>
    <row r="103663" ht="15"/>
    <row r="103664" ht="15"/>
    <row r="103665" ht="15"/>
    <row r="103666" ht="15"/>
    <row r="103667" ht="15"/>
    <row r="103668" ht="15"/>
    <row r="103669" ht="15"/>
    <row r="103670" ht="15"/>
    <row r="103671" ht="15"/>
    <row r="103672" ht="15"/>
    <row r="103673" ht="15"/>
    <row r="103674" ht="15"/>
    <row r="103675" ht="15"/>
    <row r="103676" ht="15"/>
    <row r="103677" ht="15"/>
    <row r="103678" ht="15"/>
    <row r="103679" ht="15"/>
    <row r="103680" ht="15"/>
    <row r="103681" ht="15"/>
    <row r="103682" ht="15"/>
    <row r="103683" ht="15"/>
    <row r="103684" ht="15"/>
    <row r="103685" ht="15"/>
    <row r="103686" ht="15"/>
    <row r="103687" ht="15"/>
    <row r="103688" ht="15"/>
    <row r="103689" ht="15"/>
    <row r="103690" ht="15"/>
    <row r="103691" ht="15"/>
    <row r="103692" ht="15"/>
    <row r="103693" ht="15"/>
    <row r="103694" ht="15"/>
    <row r="103695" ht="15"/>
    <row r="103696" ht="15"/>
    <row r="103697" ht="15"/>
    <row r="103698" ht="15"/>
    <row r="103699" ht="15"/>
    <row r="103700" ht="15"/>
    <row r="103701" ht="15"/>
    <row r="103702" ht="15"/>
    <row r="103703" ht="15"/>
    <row r="103704" ht="15"/>
    <row r="103705" ht="15"/>
    <row r="103706" ht="15"/>
    <row r="103707" ht="15"/>
    <row r="103708" ht="15"/>
    <row r="103709" ht="15"/>
    <row r="103710" ht="15"/>
    <row r="103711" ht="15"/>
    <row r="103712" ht="15"/>
    <row r="103713" ht="15"/>
    <row r="103714" ht="15"/>
    <row r="103715" ht="15"/>
    <row r="103716" ht="15"/>
    <row r="103717" ht="15"/>
    <row r="103718" ht="15"/>
    <row r="103719" ht="15"/>
    <row r="103720" ht="15"/>
    <row r="103721" ht="15"/>
    <row r="103722" ht="15"/>
    <row r="103723" ht="15"/>
    <row r="103724" ht="15"/>
    <row r="103725" ht="15"/>
    <row r="103726" ht="15"/>
    <row r="103727" ht="15"/>
    <row r="103728" ht="15"/>
    <row r="103729" ht="15"/>
    <row r="103730" ht="15"/>
    <row r="103731" ht="15"/>
    <row r="103732" ht="15"/>
    <row r="103733" ht="15"/>
    <row r="103734" ht="15"/>
    <row r="103735" ht="15"/>
    <row r="103736" ht="15"/>
    <row r="103737" ht="15"/>
    <row r="103738" ht="15"/>
    <row r="103739" ht="15"/>
    <row r="103740" ht="15"/>
    <row r="103741" ht="15"/>
    <row r="103742" ht="15"/>
    <row r="103743" ht="15"/>
    <row r="103744" ht="15"/>
    <row r="103745" ht="15"/>
    <row r="103746" ht="15"/>
    <row r="103747" ht="15"/>
    <row r="103748" ht="15"/>
    <row r="103749" ht="15"/>
    <row r="103750" ht="15"/>
    <row r="103751" ht="15"/>
    <row r="103752" ht="15"/>
    <row r="103753" ht="15"/>
    <row r="103754" ht="15"/>
    <row r="103755" ht="15"/>
    <row r="103756" ht="15"/>
    <row r="103757" ht="15"/>
    <row r="103758" ht="15"/>
    <row r="103759" ht="15"/>
    <row r="103760" ht="15"/>
    <row r="103761" ht="15"/>
    <row r="103762" ht="15"/>
    <row r="103763" ht="15"/>
    <row r="103764" ht="15"/>
    <row r="103765" ht="15"/>
    <row r="103766" ht="15"/>
    <row r="103767" ht="15"/>
    <row r="103768" ht="15"/>
    <row r="103769" ht="15"/>
    <row r="103770" ht="15"/>
    <row r="103771" ht="15"/>
    <row r="103772" ht="15"/>
    <row r="103773" ht="15"/>
    <row r="103774" ht="15"/>
    <row r="103775" ht="15"/>
    <row r="103776" ht="15"/>
    <row r="103777" ht="15"/>
    <row r="103778" ht="15"/>
    <row r="103779" ht="15"/>
    <row r="103780" ht="15"/>
    <row r="103781" ht="15"/>
    <row r="103782" ht="15"/>
    <row r="103783" ht="15"/>
    <row r="103784" ht="15"/>
    <row r="103785" ht="15"/>
    <row r="103786" ht="15"/>
    <row r="103787" ht="15"/>
    <row r="103788" ht="15"/>
    <row r="103789" ht="15"/>
    <row r="103790" ht="15"/>
    <row r="103791" ht="15"/>
    <row r="103792" ht="15"/>
    <row r="103793" ht="15"/>
    <row r="103794" ht="15"/>
    <row r="103795" ht="15"/>
    <row r="103796" ht="15"/>
    <row r="103797" ht="15"/>
    <row r="103798" ht="15"/>
    <row r="103799" ht="15"/>
    <row r="103800" ht="15"/>
    <row r="103801" ht="15"/>
    <row r="103802" ht="15"/>
    <row r="103803" ht="15"/>
    <row r="103804" ht="15"/>
    <row r="103805" ht="15"/>
    <row r="103806" ht="15"/>
    <row r="103807" ht="15"/>
    <row r="103808" ht="15"/>
    <row r="103809" ht="15"/>
    <row r="103810" ht="15"/>
    <row r="103811" ht="15"/>
    <row r="103812" ht="15"/>
    <row r="103813" ht="15"/>
    <row r="103814" ht="15"/>
    <row r="103815" ht="15"/>
    <row r="103816" ht="15"/>
    <row r="103817" ht="15"/>
    <row r="103818" ht="15"/>
    <row r="103819" ht="15"/>
    <row r="103820" ht="15"/>
    <row r="103821" ht="15"/>
    <row r="103822" ht="15"/>
    <row r="103823" ht="15"/>
    <row r="103824" ht="15"/>
    <row r="103825" ht="15"/>
    <row r="103826" ht="15"/>
    <row r="103827" ht="15"/>
    <row r="103828" ht="15"/>
    <row r="103829" ht="15"/>
    <row r="103830" ht="15"/>
    <row r="103831" ht="15"/>
    <row r="103832" ht="15"/>
    <row r="103833" ht="15"/>
    <row r="103834" ht="15"/>
    <row r="103835" ht="15"/>
    <row r="103836" ht="15"/>
    <row r="103837" ht="15"/>
    <row r="103838" ht="15"/>
    <row r="103839" ht="15"/>
    <row r="103840" ht="15"/>
    <row r="103841" ht="15"/>
    <row r="103842" ht="15"/>
    <row r="103843" ht="15"/>
    <row r="103844" ht="15"/>
    <row r="103845" ht="15"/>
    <row r="103846" ht="15"/>
    <row r="103847" ht="15"/>
    <row r="103848" ht="15"/>
    <row r="103849" ht="15"/>
    <row r="103850" ht="15"/>
    <row r="103851" ht="15"/>
    <row r="103852" ht="15"/>
    <row r="103853" ht="15"/>
    <row r="103854" ht="15"/>
    <row r="103855" ht="15"/>
    <row r="103856" ht="15"/>
    <row r="103857" ht="15"/>
    <row r="103858" ht="15"/>
    <row r="103859" ht="15"/>
    <row r="103860" ht="15"/>
    <row r="103861" ht="15"/>
    <row r="103862" ht="15"/>
    <row r="103863" ht="15"/>
    <row r="103864" ht="15"/>
    <row r="103865" ht="15"/>
    <row r="103866" ht="15"/>
    <row r="103867" ht="15"/>
    <row r="103868" ht="15"/>
    <row r="103869" ht="15"/>
    <row r="103870" ht="15"/>
    <row r="103871" ht="15"/>
    <row r="103872" ht="15"/>
    <row r="103873" ht="15"/>
    <row r="103874" ht="15"/>
    <row r="103875" ht="15"/>
    <row r="103876" ht="15"/>
    <row r="103877" ht="15"/>
    <row r="103878" ht="15"/>
    <row r="103879" ht="15"/>
    <row r="103880" ht="15"/>
    <row r="103881" ht="15"/>
    <row r="103882" ht="15"/>
    <row r="103883" ht="15"/>
    <row r="103884" ht="15"/>
    <row r="103885" ht="15"/>
    <row r="103886" ht="15"/>
    <row r="103887" ht="15"/>
    <row r="103888" ht="15"/>
    <row r="103889" ht="15"/>
    <row r="103890" ht="15"/>
    <row r="103891" ht="15"/>
    <row r="103892" ht="15"/>
    <row r="103893" ht="15"/>
    <row r="103894" ht="15"/>
    <row r="103895" ht="15"/>
    <row r="103896" ht="15"/>
    <row r="103897" ht="15"/>
    <row r="103898" ht="15"/>
    <row r="103899" ht="15"/>
    <row r="103900" ht="15"/>
    <row r="103901" ht="15"/>
    <row r="103902" ht="15"/>
    <row r="103903" ht="15"/>
    <row r="103904" ht="15"/>
    <row r="103905" ht="15"/>
    <row r="103906" ht="15"/>
    <row r="103907" ht="15"/>
    <row r="103908" ht="15"/>
    <row r="103909" ht="15"/>
    <row r="103910" ht="15"/>
    <row r="103911" ht="15"/>
    <row r="103912" ht="15"/>
    <row r="103913" ht="15"/>
    <row r="103914" ht="15"/>
    <row r="103915" ht="15"/>
    <row r="103916" ht="15"/>
    <row r="103917" ht="15"/>
    <row r="103918" ht="15"/>
    <row r="103919" ht="15"/>
    <row r="103920" ht="15"/>
    <row r="103921" ht="15"/>
    <row r="103922" ht="15"/>
    <row r="103923" ht="15"/>
    <row r="103924" ht="15"/>
    <row r="103925" ht="15"/>
    <row r="103926" ht="15"/>
    <row r="103927" ht="15"/>
    <row r="103928" ht="15"/>
    <row r="103929" ht="15"/>
    <row r="103930" ht="15"/>
    <row r="103931" ht="15"/>
    <row r="103932" ht="15"/>
    <row r="103933" ht="15"/>
    <row r="103934" ht="15"/>
    <row r="103935" ht="15"/>
    <row r="103936" ht="15"/>
    <row r="103937" ht="15"/>
    <row r="103938" ht="15"/>
    <row r="103939" ht="15"/>
    <row r="103940" ht="15"/>
    <row r="103941" ht="15"/>
    <row r="103942" ht="15"/>
    <row r="103943" ht="15"/>
    <row r="103944" ht="15"/>
    <row r="103945" ht="15"/>
    <row r="103946" ht="15"/>
    <row r="103947" ht="15"/>
    <row r="103948" ht="15"/>
    <row r="103949" ht="15"/>
    <row r="103950" ht="15"/>
    <row r="103951" ht="15"/>
    <row r="103952" ht="15"/>
    <row r="103953" ht="15"/>
    <row r="103954" ht="15"/>
    <row r="103955" ht="15"/>
    <row r="103956" ht="15"/>
    <row r="103957" ht="15"/>
    <row r="103958" ht="15"/>
    <row r="103959" ht="15"/>
    <row r="103960" ht="15"/>
    <row r="103961" ht="15"/>
    <row r="103962" ht="15"/>
    <row r="103963" ht="15"/>
    <row r="103964" ht="15"/>
    <row r="103965" ht="15"/>
    <row r="103966" ht="15"/>
    <row r="103967" ht="15"/>
    <row r="103968" ht="15"/>
    <row r="103969" ht="15"/>
    <row r="103970" ht="15"/>
    <row r="103971" ht="15"/>
    <row r="103972" ht="15"/>
    <row r="103973" ht="15"/>
    <row r="103974" ht="15"/>
    <row r="103975" ht="15"/>
    <row r="103976" ht="15"/>
    <row r="103977" ht="15"/>
    <row r="103978" ht="15"/>
    <row r="103979" ht="15"/>
    <row r="103980" ht="15"/>
    <row r="103981" ht="15"/>
    <row r="103982" ht="15"/>
    <row r="103983" ht="15"/>
    <row r="103984" ht="15"/>
    <row r="103985" ht="15"/>
    <row r="103986" ht="15"/>
    <row r="103987" ht="15"/>
    <row r="103988" ht="15"/>
    <row r="103989" ht="15"/>
    <row r="103990" ht="15"/>
    <row r="103991" ht="15"/>
    <row r="103992" ht="15"/>
    <row r="103993" ht="15"/>
    <row r="103994" ht="15"/>
    <row r="103995" ht="15"/>
    <row r="103996" ht="15"/>
    <row r="103997" ht="15"/>
    <row r="103998" ht="15"/>
    <row r="103999" ht="15"/>
    <row r="104000" ht="15"/>
    <row r="104001" ht="15"/>
    <row r="104002" ht="15"/>
    <row r="104003" ht="15"/>
    <row r="104004" ht="15"/>
    <row r="104005" ht="15"/>
    <row r="104006" ht="15"/>
    <row r="104007" ht="15"/>
    <row r="104008" ht="15"/>
    <row r="104009" ht="15"/>
    <row r="104010" ht="15"/>
    <row r="104011" ht="15"/>
    <row r="104012" ht="15"/>
    <row r="104013" ht="15"/>
    <row r="104014" ht="15"/>
    <row r="104015" ht="15"/>
    <row r="104016" ht="15"/>
    <row r="104017" ht="15"/>
    <row r="104018" ht="15"/>
    <row r="104019" ht="15"/>
    <row r="104020" ht="15"/>
    <row r="104021" ht="15"/>
    <row r="104022" ht="15"/>
    <row r="104023" ht="15"/>
    <row r="104024" ht="15"/>
    <row r="104025" ht="15"/>
    <row r="104026" ht="15"/>
    <row r="104027" ht="15"/>
    <row r="104028" ht="15"/>
    <row r="104029" ht="15"/>
    <row r="104030" ht="15"/>
    <row r="104031" ht="15"/>
    <row r="104032" ht="15"/>
    <row r="104033" ht="15"/>
    <row r="104034" ht="15"/>
    <row r="104035" ht="15"/>
    <row r="104036" ht="15"/>
    <row r="104037" ht="15"/>
    <row r="104038" ht="15"/>
    <row r="104039" ht="15"/>
    <row r="104040" ht="15"/>
    <row r="104041" ht="15"/>
    <row r="104042" ht="15"/>
    <row r="104043" ht="15"/>
    <row r="104044" ht="15"/>
    <row r="104045" ht="15"/>
    <row r="104046" ht="15"/>
    <row r="104047" ht="15"/>
    <row r="104048" ht="15"/>
    <row r="104049" ht="15"/>
    <row r="104050" ht="15"/>
    <row r="104051" ht="15"/>
    <row r="104052" ht="15"/>
    <row r="104053" ht="15"/>
    <row r="104054" ht="15"/>
    <row r="104055" ht="15"/>
    <row r="104056" ht="15"/>
    <row r="104057" ht="15"/>
    <row r="104058" ht="15"/>
    <row r="104059" ht="15"/>
    <row r="104060" ht="15"/>
    <row r="104061" ht="15"/>
    <row r="104062" ht="15"/>
    <row r="104063" ht="15"/>
    <row r="104064" ht="15"/>
    <row r="104065" ht="15"/>
    <row r="104066" ht="15"/>
    <row r="104067" ht="15"/>
    <row r="104068" ht="15"/>
    <row r="104069" ht="15"/>
    <row r="104070" ht="15"/>
    <row r="104071" ht="15"/>
    <row r="104072" ht="15"/>
    <row r="104073" ht="15"/>
    <row r="104074" ht="15"/>
    <row r="104075" ht="15"/>
    <row r="104076" ht="15"/>
    <row r="104077" ht="15"/>
    <row r="104078" ht="15"/>
    <row r="104079" ht="15"/>
    <row r="104080" ht="15"/>
    <row r="104081" ht="15"/>
    <row r="104082" ht="15"/>
    <row r="104083" ht="15"/>
    <row r="104084" ht="15"/>
    <row r="104085" ht="15"/>
    <row r="104086" ht="15"/>
    <row r="104087" ht="15"/>
    <row r="104088" ht="15"/>
    <row r="104089" ht="15"/>
    <row r="104090" ht="15"/>
    <row r="104091" ht="15"/>
    <row r="104092" ht="15"/>
    <row r="104093" ht="15"/>
    <row r="104094" ht="15"/>
    <row r="104095" ht="15"/>
    <row r="104096" ht="15"/>
    <row r="104097" ht="15"/>
    <row r="104098" ht="15"/>
    <row r="104099" ht="15"/>
    <row r="104100" ht="15"/>
    <row r="104101" ht="15"/>
    <row r="104102" ht="15"/>
    <row r="104103" ht="15"/>
    <row r="104104" ht="15"/>
    <row r="104105" ht="15"/>
    <row r="104106" ht="15"/>
    <row r="104107" ht="15"/>
    <row r="104108" ht="15"/>
    <row r="104109" ht="15"/>
    <row r="104110" ht="15"/>
    <row r="104111" ht="15"/>
    <row r="104112" ht="15"/>
    <row r="104113" ht="15"/>
    <row r="104114" ht="15"/>
    <row r="104115" ht="15"/>
    <row r="104116" ht="15"/>
    <row r="104117" ht="15"/>
    <row r="104118" ht="15"/>
    <row r="104119" ht="15"/>
    <row r="104120" ht="15"/>
    <row r="104121" ht="15"/>
    <row r="104122" ht="15"/>
    <row r="104123" ht="15"/>
    <row r="104124" ht="15"/>
    <row r="104125" ht="15"/>
    <row r="104126" ht="15"/>
    <row r="104127" ht="15"/>
    <row r="104128" ht="15"/>
    <row r="104129" ht="15"/>
    <row r="104130" ht="15"/>
    <row r="104131" ht="15"/>
    <row r="104132" ht="15"/>
    <row r="104133" ht="15"/>
    <row r="104134" ht="15"/>
    <row r="104135" ht="15"/>
    <row r="104136" ht="15"/>
    <row r="104137" ht="15"/>
    <row r="104138" ht="15"/>
    <row r="104139" ht="15"/>
    <row r="104140" ht="15"/>
    <row r="104141" ht="15"/>
    <row r="104142" ht="15"/>
    <row r="104143" ht="15"/>
    <row r="104144" ht="15"/>
    <row r="104145" ht="15"/>
    <row r="104146" ht="15"/>
    <row r="104147" ht="15"/>
    <row r="104148" ht="15"/>
    <row r="104149" ht="15"/>
    <row r="104150" ht="15"/>
    <row r="104151" ht="15"/>
    <row r="104152" ht="15"/>
    <row r="104153" ht="15"/>
    <row r="104154" ht="15"/>
    <row r="104155" ht="15"/>
    <row r="104156" ht="15"/>
    <row r="104157" ht="15"/>
    <row r="104158" ht="15"/>
    <row r="104159" ht="15"/>
    <row r="104160" ht="15"/>
    <row r="104161" ht="15"/>
    <row r="104162" ht="15"/>
    <row r="104163" ht="15"/>
    <row r="104164" ht="15"/>
    <row r="104165" ht="15"/>
    <row r="104166" ht="15"/>
    <row r="104167" ht="15"/>
    <row r="104168" ht="15"/>
    <row r="104169" ht="15"/>
    <row r="104170" ht="15"/>
    <row r="104171" ht="15"/>
    <row r="104172" ht="15"/>
    <row r="104173" ht="15"/>
    <row r="104174" ht="15"/>
    <row r="104175" ht="15"/>
    <row r="104176" ht="15"/>
    <row r="104177" ht="15"/>
    <row r="104178" ht="15"/>
    <row r="104179" ht="15"/>
    <row r="104180" ht="15"/>
    <row r="104181" ht="15"/>
    <row r="104182" ht="15"/>
    <row r="104183" ht="15"/>
    <row r="104184" ht="15"/>
    <row r="104185" ht="15"/>
    <row r="104186" ht="15"/>
    <row r="104187" ht="15"/>
    <row r="104188" ht="15"/>
    <row r="104189" ht="15"/>
    <row r="104190" ht="15"/>
    <row r="104191" ht="15"/>
    <row r="104192" ht="15"/>
    <row r="104193" ht="15"/>
    <row r="104194" ht="15"/>
    <row r="104195" ht="15"/>
    <row r="104196" ht="15"/>
    <row r="104197" ht="15"/>
    <row r="104198" ht="15"/>
    <row r="104199" ht="15"/>
    <row r="104200" ht="15"/>
    <row r="104201" ht="15"/>
    <row r="104202" ht="15"/>
    <row r="104203" ht="15"/>
    <row r="104204" ht="15"/>
    <row r="104205" ht="15"/>
    <row r="104206" ht="15"/>
    <row r="104207" ht="15"/>
    <row r="104208" ht="15"/>
    <row r="104209" ht="15"/>
    <row r="104210" ht="15"/>
    <row r="104211" ht="15"/>
    <row r="104212" ht="15"/>
    <row r="104213" ht="15"/>
    <row r="104214" ht="15"/>
    <row r="104215" ht="15"/>
    <row r="104216" ht="15"/>
    <row r="104217" ht="15"/>
    <row r="104218" ht="15"/>
    <row r="104219" ht="15"/>
    <row r="104220" ht="15"/>
    <row r="104221" ht="15"/>
    <row r="104222" ht="15"/>
    <row r="104223" ht="15"/>
    <row r="104224" ht="15"/>
    <row r="104225" ht="15"/>
    <row r="104226" ht="15"/>
    <row r="104227" ht="15"/>
    <row r="104228" ht="15"/>
    <row r="104229" ht="15"/>
    <row r="104230" ht="15"/>
    <row r="104231" ht="15"/>
    <row r="104232" ht="15"/>
    <row r="104233" ht="15"/>
    <row r="104234" ht="15"/>
    <row r="104235" ht="15"/>
    <row r="104236" ht="15"/>
    <row r="104237" ht="15"/>
    <row r="104238" ht="15"/>
    <row r="104239" ht="15"/>
    <row r="104240" ht="15"/>
    <row r="104241" ht="15"/>
    <row r="104242" ht="15"/>
    <row r="104243" ht="15"/>
    <row r="104244" ht="15"/>
    <row r="104245" ht="15"/>
    <row r="104246" ht="15"/>
    <row r="104247" ht="15"/>
    <row r="104248" ht="15"/>
    <row r="104249" ht="15"/>
    <row r="104250" ht="15"/>
    <row r="104251" ht="15"/>
    <row r="104252" ht="15"/>
    <row r="104253" ht="15"/>
    <row r="104254" ht="15"/>
    <row r="104255" ht="15"/>
    <row r="104256" ht="15"/>
    <row r="104257" ht="15"/>
    <row r="104258" ht="15"/>
    <row r="104259" ht="15"/>
    <row r="104260" ht="15"/>
    <row r="104261" ht="15"/>
    <row r="104262" ht="15"/>
    <row r="104263" ht="15"/>
    <row r="104264" ht="15"/>
    <row r="104265" ht="15"/>
    <row r="104266" ht="15"/>
    <row r="104267" ht="15"/>
    <row r="104268" ht="15"/>
    <row r="104269" ht="15"/>
    <row r="104270" ht="15"/>
    <row r="104271" ht="15"/>
    <row r="104272" ht="15"/>
    <row r="104273" ht="15"/>
    <row r="104274" ht="15"/>
    <row r="104275" ht="15"/>
    <row r="104276" ht="15"/>
    <row r="104277" ht="15"/>
    <row r="104278" ht="15"/>
    <row r="104279" ht="15"/>
    <row r="104280" ht="15"/>
    <row r="104281" ht="15"/>
    <row r="104282" ht="15"/>
    <row r="104283" ht="15"/>
    <row r="104284" ht="15"/>
    <row r="104285" ht="15"/>
    <row r="104286" ht="15"/>
    <row r="104287" ht="15"/>
    <row r="104288" ht="15"/>
    <row r="104289" ht="15"/>
    <row r="104290" ht="15"/>
    <row r="104291" ht="15"/>
    <row r="104292" ht="15"/>
    <row r="104293" ht="15"/>
    <row r="104294" ht="15"/>
    <row r="104295" ht="15"/>
    <row r="104296" ht="15"/>
    <row r="104297" ht="15"/>
    <row r="104298" ht="15"/>
    <row r="104299" ht="15"/>
    <row r="104300" ht="15"/>
    <row r="104301" ht="15"/>
    <row r="104302" ht="15"/>
    <row r="104303" ht="15"/>
    <row r="104304" ht="15"/>
    <row r="104305" ht="15"/>
    <row r="104306" ht="15"/>
    <row r="104307" ht="15"/>
    <row r="104308" ht="15"/>
    <row r="104309" ht="15"/>
    <row r="104310" ht="15"/>
    <row r="104311" ht="15"/>
    <row r="104312" ht="15"/>
    <row r="104313" ht="15"/>
    <row r="104314" ht="15"/>
    <row r="104315" ht="15"/>
    <row r="104316" ht="15"/>
    <row r="104317" ht="15"/>
    <row r="104318" ht="15"/>
    <row r="104319" ht="15"/>
    <row r="104320" ht="15"/>
    <row r="104321" ht="15"/>
    <row r="104322" ht="15"/>
    <row r="104323" ht="15"/>
    <row r="104324" ht="15"/>
    <row r="104325" ht="15"/>
    <row r="104326" ht="15"/>
    <row r="104327" ht="15"/>
    <row r="104328" ht="15"/>
    <row r="104329" ht="15"/>
    <row r="104330" ht="15"/>
    <row r="104331" ht="15"/>
    <row r="104332" ht="15"/>
    <row r="104333" ht="15"/>
    <row r="104334" ht="15"/>
    <row r="104335" ht="15"/>
    <row r="104336" ht="15"/>
    <row r="104337" ht="15"/>
    <row r="104338" ht="15"/>
    <row r="104339" ht="15"/>
    <row r="104340" ht="15"/>
    <row r="104341" ht="15"/>
    <row r="104342" ht="15"/>
    <row r="104343" ht="15"/>
    <row r="104344" ht="15"/>
    <row r="104345" ht="15"/>
    <row r="104346" ht="15"/>
    <row r="104347" ht="15"/>
    <row r="104348" ht="15"/>
    <row r="104349" ht="15"/>
    <row r="104350" ht="15"/>
    <row r="104351" ht="15"/>
    <row r="104352" ht="15"/>
    <row r="104353" ht="15"/>
    <row r="104354" ht="15"/>
    <row r="104355" ht="15"/>
    <row r="104356" ht="15"/>
    <row r="104357" ht="15"/>
    <row r="104358" ht="15"/>
    <row r="104359" ht="15"/>
    <row r="104360" ht="15"/>
    <row r="104361" ht="15"/>
    <row r="104362" ht="15"/>
    <row r="104363" ht="15"/>
    <row r="104364" ht="15"/>
    <row r="104365" ht="15"/>
    <row r="104366" ht="15"/>
    <row r="104367" ht="15"/>
    <row r="104368" ht="15"/>
    <row r="104369" ht="15"/>
    <row r="104370" ht="15"/>
    <row r="104371" ht="15"/>
    <row r="104372" ht="15"/>
    <row r="104373" ht="15"/>
    <row r="104374" ht="15"/>
    <row r="104375" ht="15"/>
    <row r="104376" ht="15"/>
    <row r="104377" ht="15"/>
    <row r="104378" ht="15"/>
    <row r="104379" ht="15"/>
    <row r="104380" ht="15"/>
    <row r="104381" ht="15"/>
    <row r="104382" ht="15"/>
    <row r="104383" ht="15"/>
    <row r="104384" ht="15"/>
    <row r="104385" ht="15"/>
    <row r="104386" ht="15"/>
    <row r="104387" ht="15"/>
    <row r="104388" ht="15"/>
    <row r="104389" ht="15"/>
    <row r="104390" ht="15"/>
    <row r="104391" ht="15"/>
    <row r="104392" ht="15"/>
    <row r="104393" ht="15"/>
    <row r="104394" ht="15"/>
    <row r="104395" ht="15"/>
    <row r="104396" ht="15"/>
    <row r="104397" ht="15"/>
    <row r="104398" ht="15"/>
    <row r="104399" ht="15"/>
    <row r="104400" ht="15"/>
    <row r="104401" ht="15"/>
    <row r="104402" ht="15"/>
    <row r="104403" ht="15"/>
    <row r="104404" ht="15"/>
    <row r="104405" ht="15"/>
    <row r="104406" ht="15"/>
    <row r="104407" ht="15"/>
    <row r="104408" ht="15"/>
    <row r="104409" ht="15"/>
    <row r="104410" ht="15"/>
    <row r="104411" ht="15"/>
    <row r="104412" ht="15"/>
    <row r="104413" ht="15"/>
    <row r="104414" ht="15"/>
    <row r="104415" ht="15"/>
    <row r="104416" ht="15"/>
    <row r="104417" ht="15"/>
    <row r="104418" ht="15"/>
    <row r="104419" ht="15"/>
    <row r="104420" ht="15"/>
    <row r="104421" ht="15"/>
    <row r="104422" ht="15"/>
    <row r="104423" ht="15"/>
    <row r="104424" ht="15"/>
    <row r="104425" ht="15"/>
    <row r="104426" ht="15"/>
    <row r="104427" ht="15"/>
    <row r="104428" ht="15"/>
    <row r="104429" ht="15"/>
    <row r="104430" ht="15"/>
    <row r="104431" ht="15"/>
    <row r="104432" ht="15"/>
    <row r="104433" ht="15"/>
    <row r="104434" ht="15"/>
    <row r="104435" ht="15"/>
    <row r="104436" ht="15"/>
    <row r="104437" ht="15"/>
    <row r="104438" ht="15"/>
    <row r="104439" ht="15"/>
    <row r="104440" ht="15"/>
    <row r="104441" ht="15"/>
    <row r="104442" ht="15"/>
    <row r="104443" ht="15"/>
    <row r="104444" ht="15"/>
    <row r="104445" ht="15"/>
    <row r="104446" ht="15"/>
    <row r="104447" ht="15"/>
    <row r="104448" ht="15"/>
    <row r="104449" ht="15"/>
    <row r="104450" ht="15"/>
    <row r="104451" ht="15"/>
    <row r="104452" ht="15"/>
    <row r="104453" ht="15"/>
    <row r="104454" ht="15"/>
    <row r="104455" ht="15"/>
    <row r="104456" ht="15"/>
    <row r="104457" ht="15"/>
    <row r="104458" ht="15"/>
    <row r="104459" ht="15"/>
    <row r="104460" ht="15"/>
    <row r="104461" ht="15"/>
    <row r="104462" ht="15"/>
    <row r="104463" ht="15"/>
    <row r="104464" ht="15"/>
    <row r="104465" ht="15"/>
    <row r="104466" ht="15"/>
    <row r="104467" ht="15"/>
    <row r="104468" ht="15"/>
    <row r="104469" ht="15"/>
    <row r="104470" ht="15"/>
    <row r="104471" ht="15"/>
    <row r="104472" ht="15"/>
    <row r="104473" ht="15"/>
    <row r="104474" ht="15"/>
    <row r="104475" ht="15"/>
    <row r="104476" ht="15"/>
    <row r="104477" ht="15"/>
    <row r="104478" ht="15"/>
    <row r="104479" ht="15"/>
    <row r="104480" ht="15"/>
    <row r="104481" ht="15"/>
    <row r="104482" ht="15"/>
    <row r="104483" ht="15"/>
    <row r="104484" ht="15"/>
    <row r="104485" ht="15"/>
    <row r="104486" ht="15"/>
    <row r="104487" ht="15"/>
    <row r="104488" ht="15"/>
    <row r="104489" ht="15"/>
    <row r="104490" ht="15"/>
    <row r="104491" ht="15"/>
    <row r="104492" ht="15"/>
    <row r="104493" ht="15"/>
    <row r="104494" ht="15"/>
    <row r="104495" ht="15"/>
    <row r="104496" ht="15"/>
    <row r="104497" ht="15"/>
    <row r="104498" ht="15"/>
    <row r="104499" ht="15"/>
    <row r="104500" ht="15"/>
    <row r="104501" ht="15"/>
    <row r="104502" ht="15"/>
    <row r="104503" ht="15"/>
    <row r="104504" ht="15"/>
    <row r="104505" ht="15"/>
    <row r="104506" ht="15"/>
    <row r="104507" ht="15"/>
    <row r="104508" ht="15"/>
    <row r="104509" ht="15"/>
    <row r="104510" ht="15"/>
    <row r="104511" ht="15"/>
    <row r="104512" ht="15"/>
    <row r="104513" ht="15"/>
    <row r="104514" ht="15"/>
    <row r="104515" ht="15"/>
    <row r="104516" ht="15"/>
    <row r="104517" ht="15"/>
    <row r="104518" ht="15"/>
    <row r="104519" ht="15"/>
    <row r="104520" ht="15"/>
    <row r="104521" ht="15"/>
    <row r="104522" ht="15"/>
    <row r="104523" ht="15"/>
    <row r="104524" ht="15"/>
    <row r="104525" ht="15"/>
    <row r="104526" ht="15"/>
    <row r="104527" ht="15"/>
    <row r="104528" ht="15"/>
    <row r="104529" ht="15"/>
    <row r="104530" ht="15"/>
    <row r="104531" ht="15"/>
    <row r="104532" ht="15"/>
    <row r="104533" ht="15"/>
    <row r="104534" ht="15"/>
    <row r="104535" ht="15"/>
    <row r="104536" ht="15"/>
    <row r="104537" ht="15"/>
    <row r="104538" ht="15"/>
    <row r="104539" ht="15"/>
    <row r="104540" ht="15"/>
    <row r="104541" ht="15"/>
    <row r="104542" ht="15"/>
    <row r="104543" ht="15"/>
    <row r="104544" ht="15"/>
    <row r="104545" ht="15"/>
    <row r="104546" ht="15"/>
    <row r="104547" ht="15"/>
    <row r="104548" ht="15"/>
    <row r="104549" ht="15"/>
    <row r="104550" ht="15"/>
    <row r="104551" ht="15"/>
    <row r="104552" ht="15"/>
    <row r="104553" ht="15"/>
    <row r="104554" ht="15"/>
    <row r="104555" ht="15"/>
    <row r="104556" ht="15"/>
    <row r="104557" ht="15"/>
    <row r="104558" ht="15"/>
    <row r="104559" ht="15"/>
    <row r="104560" ht="15"/>
    <row r="104561" ht="15"/>
    <row r="104562" ht="15"/>
    <row r="104563" ht="15"/>
    <row r="104564" ht="15"/>
    <row r="104565" ht="15"/>
    <row r="104566" ht="15"/>
    <row r="104567" ht="15"/>
    <row r="104568" ht="15"/>
    <row r="104569" ht="15"/>
    <row r="104570" ht="15"/>
    <row r="104571" ht="15"/>
    <row r="104572" ht="15"/>
    <row r="104573" ht="15"/>
    <row r="104574" ht="15"/>
    <row r="104575" ht="15"/>
    <row r="104576" ht="15"/>
    <row r="104577" ht="15"/>
    <row r="104578" ht="15"/>
    <row r="104579" ht="15"/>
    <row r="104580" ht="15"/>
    <row r="104581" ht="15"/>
    <row r="104582" ht="15"/>
    <row r="104583" ht="15"/>
    <row r="104584" ht="15"/>
    <row r="104585" ht="15"/>
    <row r="104586" ht="15"/>
    <row r="104587" ht="15"/>
    <row r="104588" ht="15"/>
    <row r="104589" ht="15"/>
    <row r="104590" ht="15"/>
    <row r="104591" ht="15"/>
    <row r="104592" ht="15"/>
    <row r="104593" ht="15"/>
    <row r="104594" ht="15"/>
    <row r="104595" ht="15"/>
    <row r="104596" ht="15"/>
    <row r="104597" ht="15"/>
    <row r="104598" ht="15"/>
    <row r="104599" ht="15"/>
    <row r="104600" ht="15"/>
    <row r="104601" ht="15"/>
    <row r="104602" ht="15"/>
    <row r="104603" ht="15"/>
    <row r="104604" ht="15"/>
    <row r="104605" ht="15"/>
    <row r="104606" ht="15"/>
    <row r="104607" ht="15"/>
    <row r="104608" ht="15"/>
    <row r="104609" ht="15"/>
    <row r="104610" ht="15"/>
    <row r="104611" ht="15"/>
    <row r="104612" ht="15"/>
    <row r="104613" ht="15"/>
    <row r="104614" ht="15"/>
    <row r="104615" ht="15"/>
    <row r="104616" ht="15"/>
    <row r="104617" ht="15"/>
    <row r="104618" ht="15"/>
    <row r="104619" ht="15"/>
    <row r="104620" ht="15"/>
    <row r="104621" ht="15"/>
    <row r="104622" ht="15"/>
    <row r="104623" ht="15"/>
    <row r="104624" ht="15"/>
    <row r="104625" ht="15"/>
    <row r="104626" ht="15"/>
    <row r="104627" ht="15"/>
    <row r="104628" ht="15"/>
    <row r="104629" ht="15"/>
    <row r="104630" ht="15"/>
    <row r="104631" ht="15"/>
    <row r="104632" ht="15"/>
    <row r="104633" ht="15"/>
    <row r="104634" ht="15"/>
    <row r="104635" ht="15"/>
    <row r="104636" ht="15"/>
    <row r="104637" ht="15"/>
    <row r="104638" ht="15"/>
    <row r="104639" ht="15"/>
    <row r="104640" ht="15"/>
    <row r="104641" ht="15"/>
    <row r="104642" ht="15"/>
    <row r="104643" ht="15"/>
    <row r="104644" ht="15"/>
    <row r="104645" ht="15"/>
    <row r="104646" ht="15"/>
    <row r="104647" ht="15"/>
    <row r="104648" ht="15"/>
    <row r="104649" ht="15"/>
    <row r="104650" ht="15"/>
    <row r="104651" ht="15"/>
    <row r="104652" ht="15"/>
    <row r="104653" ht="15"/>
    <row r="104654" ht="15"/>
    <row r="104655" ht="15"/>
    <row r="104656" ht="15"/>
    <row r="104657" ht="15"/>
    <row r="104658" ht="15"/>
    <row r="104659" ht="15"/>
    <row r="104660" ht="15"/>
    <row r="104661" ht="15"/>
    <row r="104662" ht="15"/>
    <row r="104663" ht="15"/>
    <row r="104664" ht="15"/>
    <row r="104665" ht="15"/>
    <row r="104666" ht="15"/>
    <row r="104667" ht="15"/>
    <row r="104668" ht="15"/>
    <row r="104669" ht="15"/>
    <row r="104670" ht="15"/>
    <row r="104671" ht="15"/>
    <row r="104672" ht="15"/>
    <row r="104673" ht="15"/>
    <row r="104674" ht="15"/>
    <row r="104675" ht="15"/>
    <row r="104676" ht="15"/>
    <row r="104677" ht="15"/>
    <row r="104678" ht="15"/>
    <row r="104679" ht="15"/>
    <row r="104680" ht="15"/>
    <row r="104681" ht="15"/>
    <row r="104682" ht="15"/>
    <row r="104683" ht="15"/>
    <row r="104684" ht="15"/>
    <row r="104685" ht="15"/>
    <row r="104686" ht="15"/>
    <row r="104687" ht="15"/>
    <row r="104688" ht="15"/>
    <row r="104689" ht="15"/>
    <row r="104690" ht="15"/>
    <row r="104691" ht="15"/>
    <row r="104692" ht="15"/>
    <row r="104693" ht="15"/>
    <row r="104694" ht="15"/>
    <row r="104695" ht="15"/>
    <row r="104696" ht="15"/>
    <row r="104697" ht="15"/>
    <row r="104698" ht="15"/>
    <row r="104699" ht="15"/>
    <row r="104700" ht="15"/>
    <row r="104701" ht="15"/>
    <row r="104702" ht="15"/>
    <row r="104703" ht="15"/>
    <row r="104704" ht="15"/>
    <row r="104705" ht="15"/>
    <row r="104706" ht="15"/>
    <row r="104707" ht="15"/>
    <row r="104708" ht="15"/>
    <row r="104709" ht="15"/>
    <row r="104710" ht="15"/>
    <row r="104711" ht="15"/>
    <row r="104712" ht="15"/>
    <row r="104713" ht="15"/>
    <row r="104714" ht="15"/>
    <row r="104715" ht="15"/>
    <row r="104716" ht="15"/>
    <row r="104717" ht="15"/>
    <row r="104718" ht="15"/>
    <row r="104719" ht="15"/>
    <row r="104720" ht="15"/>
    <row r="104721" ht="15"/>
    <row r="104722" ht="15"/>
    <row r="104723" ht="15"/>
    <row r="104724" ht="15"/>
    <row r="104725" ht="15"/>
    <row r="104726" ht="15"/>
    <row r="104727" ht="15"/>
    <row r="104728" ht="15"/>
    <row r="104729" ht="15"/>
    <row r="104730" ht="15"/>
    <row r="104731" ht="15"/>
    <row r="104732" ht="15"/>
    <row r="104733" ht="15"/>
    <row r="104734" ht="15"/>
    <row r="104735" ht="15"/>
    <row r="104736" ht="15"/>
    <row r="104737" ht="15"/>
    <row r="104738" ht="15"/>
    <row r="104739" ht="15"/>
    <row r="104740" ht="15"/>
    <row r="104741" ht="15"/>
    <row r="104742" ht="15"/>
    <row r="104743" ht="15"/>
    <row r="104744" ht="15"/>
    <row r="104745" ht="15"/>
    <row r="104746" ht="15"/>
    <row r="104747" ht="15"/>
    <row r="104748" ht="15"/>
    <row r="104749" ht="15"/>
    <row r="104750" ht="15"/>
    <row r="104751" ht="15"/>
    <row r="104752" ht="15"/>
    <row r="104753" ht="15"/>
    <row r="104754" ht="15"/>
    <row r="104755" ht="15"/>
    <row r="104756" ht="15"/>
    <row r="104757" ht="15"/>
    <row r="104758" ht="15"/>
    <row r="104759" ht="15"/>
    <row r="104760" ht="15"/>
    <row r="104761" ht="15"/>
    <row r="104762" ht="15"/>
    <row r="104763" ht="15"/>
    <row r="104764" ht="15"/>
    <row r="104765" ht="15"/>
    <row r="104766" ht="15"/>
    <row r="104767" ht="15"/>
    <row r="104768" ht="15"/>
    <row r="104769" ht="15"/>
    <row r="104770" ht="15"/>
    <row r="104771" ht="15"/>
    <row r="104772" ht="15"/>
    <row r="104773" ht="15"/>
    <row r="104774" ht="15"/>
    <row r="104775" ht="15"/>
    <row r="104776" ht="15"/>
    <row r="104777" ht="15"/>
    <row r="104778" ht="15"/>
    <row r="104779" ht="15"/>
    <row r="104780" ht="15"/>
    <row r="104781" ht="15"/>
    <row r="104782" ht="15"/>
    <row r="104783" ht="15"/>
    <row r="104784" ht="15"/>
    <row r="104785" ht="15"/>
    <row r="104786" ht="15"/>
    <row r="104787" ht="15"/>
    <row r="104788" ht="15"/>
    <row r="104789" ht="15"/>
    <row r="104790" ht="15"/>
    <row r="104791" ht="15"/>
    <row r="104792" ht="15"/>
    <row r="104793" ht="15"/>
    <row r="104794" ht="15"/>
    <row r="104795" ht="15"/>
    <row r="104796" ht="15"/>
    <row r="104797" ht="15"/>
    <row r="104798" ht="15"/>
    <row r="104799" ht="15"/>
    <row r="104800" ht="15"/>
    <row r="104801" ht="15"/>
    <row r="104802" ht="15"/>
    <row r="104803" ht="15"/>
    <row r="104804" ht="15"/>
    <row r="104805" ht="15"/>
    <row r="104806" ht="15"/>
    <row r="104807" ht="15"/>
    <row r="104808" ht="15"/>
    <row r="104809" ht="15"/>
    <row r="104810" ht="15"/>
    <row r="104811" ht="15"/>
    <row r="104812" ht="15"/>
    <row r="104813" ht="15"/>
    <row r="104814" ht="15"/>
    <row r="104815" ht="15"/>
    <row r="104816" ht="15"/>
    <row r="104817" ht="15"/>
    <row r="104818" ht="15"/>
    <row r="104819" ht="15"/>
    <row r="104820" ht="15"/>
    <row r="104821" ht="15"/>
    <row r="104822" ht="15"/>
    <row r="104823" ht="15"/>
    <row r="104824" ht="15"/>
    <row r="104825" ht="15"/>
    <row r="104826" ht="15"/>
    <row r="104827" ht="15"/>
    <row r="104828" ht="15"/>
    <row r="104829" ht="15"/>
    <row r="104830" ht="15"/>
    <row r="104831" ht="15"/>
    <row r="104832" ht="15"/>
    <row r="104833" ht="15"/>
    <row r="104834" ht="15"/>
    <row r="104835" ht="15"/>
    <row r="104836" ht="15"/>
    <row r="104837" ht="15"/>
    <row r="104838" ht="15"/>
    <row r="104839" ht="15"/>
    <row r="104840" ht="15"/>
    <row r="104841" ht="15"/>
    <row r="104842" ht="15"/>
    <row r="104843" ht="15"/>
    <row r="104844" ht="15"/>
    <row r="104845" ht="15"/>
    <row r="104846" ht="15"/>
    <row r="104847" ht="15"/>
    <row r="104848" ht="15"/>
    <row r="104849" ht="15"/>
    <row r="104850" ht="15"/>
    <row r="104851" ht="15"/>
    <row r="104852" ht="15"/>
    <row r="104853" ht="15"/>
    <row r="104854" ht="15"/>
    <row r="104855" ht="15"/>
    <row r="104856" ht="15"/>
    <row r="104857" ht="15"/>
    <row r="104858" ht="15"/>
    <row r="104859" ht="15"/>
    <row r="104860" ht="15"/>
    <row r="104861" ht="15"/>
    <row r="104862" ht="15"/>
    <row r="104863" ht="15"/>
    <row r="104864" ht="15"/>
    <row r="104865" ht="15"/>
    <row r="104866" ht="15"/>
    <row r="104867" ht="15"/>
    <row r="104868" ht="15"/>
    <row r="104869" ht="15"/>
    <row r="104870" ht="15"/>
    <row r="104871" ht="15"/>
    <row r="104872" ht="15"/>
    <row r="104873" ht="15"/>
    <row r="104874" ht="15"/>
    <row r="104875" ht="15"/>
    <row r="104876" ht="15"/>
    <row r="104877" ht="15"/>
    <row r="104878" ht="15"/>
    <row r="104879" ht="15"/>
    <row r="104880" ht="15"/>
    <row r="104881" ht="15"/>
    <row r="104882" ht="15"/>
    <row r="104883" ht="15"/>
    <row r="104884" ht="15"/>
    <row r="104885" ht="15"/>
    <row r="104886" ht="15"/>
    <row r="104887" ht="15"/>
    <row r="104888" ht="15"/>
    <row r="104889" ht="15"/>
    <row r="104890" ht="15"/>
    <row r="104891" ht="15"/>
    <row r="104892" ht="15"/>
    <row r="104893" ht="15"/>
    <row r="104894" ht="15"/>
    <row r="104895" ht="15"/>
    <row r="104896" ht="15"/>
    <row r="104897" ht="15"/>
    <row r="104898" ht="15"/>
    <row r="104899" ht="15"/>
    <row r="104900" ht="15"/>
    <row r="104901" ht="15"/>
    <row r="104902" ht="15"/>
    <row r="104903" ht="15"/>
    <row r="104904" ht="15"/>
    <row r="104905" ht="15"/>
    <row r="104906" ht="15"/>
    <row r="104907" ht="15"/>
    <row r="104908" ht="15"/>
    <row r="104909" ht="15"/>
    <row r="104910" ht="15"/>
    <row r="104911" ht="15"/>
    <row r="104912" ht="15"/>
    <row r="104913" ht="15"/>
    <row r="104914" ht="15"/>
    <row r="104915" ht="15"/>
    <row r="104916" ht="15"/>
    <row r="104917" ht="15"/>
    <row r="104918" ht="15"/>
    <row r="104919" ht="15"/>
    <row r="104920" ht="15"/>
    <row r="104921" ht="15"/>
    <row r="104922" ht="15"/>
    <row r="104923" ht="15"/>
    <row r="104924" ht="15"/>
    <row r="104925" ht="15"/>
    <row r="104926" ht="15"/>
    <row r="104927" ht="15"/>
    <row r="104928" ht="15"/>
    <row r="104929" ht="15"/>
    <row r="104930" ht="15"/>
    <row r="104931" ht="15"/>
    <row r="104932" ht="15"/>
    <row r="104933" ht="15"/>
    <row r="104934" ht="15"/>
    <row r="104935" ht="15"/>
    <row r="104936" ht="15"/>
    <row r="104937" ht="15"/>
    <row r="104938" ht="15"/>
    <row r="104939" ht="15"/>
    <row r="104940" ht="15"/>
    <row r="104941" ht="15"/>
    <row r="104942" ht="15"/>
    <row r="104943" ht="15"/>
    <row r="104944" ht="15"/>
    <row r="104945" ht="15"/>
    <row r="104946" ht="15"/>
    <row r="104947" ht="15"/>
    <row r="104948" ht="15"/>
    <row r="104949" ht="15"/>
    <row r="104950" ht="15"/>
    <row r="104951" ht="15"/>
    <row r="104952" ht="15"/>
    <row r="104953" ht="15"/>
    <row r="104954" ht="15"/>
    <row r="104955" ht="15"/>
    <row r="104956" ht="15"/>
    <row r="104957" ht="15"/>
    <row r="104958" ht="15"/>
    <row r="104959" ht="15"/>
    <row r="104960" ht="15"/>
    <row r="104961" ht="15"/>
    <row r="104962" ht="15"/>
    <row r="104963" ht="15"/>
    <row r="104964" ht="15"/>
    <row r="104965" ht="15"/>
    <row r="104966" ht="15"/>
    <row r="104967" ht="15"/>
    <row r="104968" ht="15"/>
    <row r="104969" ht="15"/>
    <row r="104970" ht="15"/>
    <row r="104971" ht="15"/>
    <row r="104972" ht="15"/>
    <row r="104973" ht="15"/>
    <row r="104974" ht="15"/>
    <row r="104975" ht="15"/>
    <row r="104976" ht="15"/>
    <row r="104977" ht="15"/>
    <row r="104978" ht="15"/>
    <row r="104979" ht="15"/>
    <row r="104980" ht="15"/>
    <row r="104981" ht="15"/>
    <row r="104982" ht="15"/>
    <row r="104983" ht="15"/>
    <row r="104984" ht="15"/>
    <row r="104985" ht="15"/>
    <row r="104986" ht="15"/>
    <row r="104987" ht="15"/>
    <row r="104988" ht="15"/>
    <row r="104989" ht="15"/>
    <row r="104990" ht="15"/>
    <row r="104991" ht="15"/>
    <row r="104992" ht="15"/>
    <row r="104993" ht="15"/>
    <row r="104994" ht="15"/>
    <row r="104995" ht="15"/>
    <row r="104996" ht="15"/>
    <row r="104997" ht="15"/>
    <row r="104998" ht="15"/>
    <row r="104999" ht="15"/>
    <row r="105000" ht="15"/>
    <row r="105001" ht="15"/>
    <row r="105002" ht="15"/>
    <row r="105003" ht="15"/>
    <row r="105004" ht="15"/>
    <row r="105005" ht="15"/>
    <row r="105006" ht="15"/>
    <row r="105007" ht="15"/>
    <row r="105008" ht="15"/>
    <row r="105009" ht="15"/>
    <row r="105010" ht="15"/>
    <row r="105011" ht="15"/>
    <row r="105012" ht="15"/>
    <row r="105013" ht="15"/>
    <row r="105014" ht="15"/>
    <row r="105015" ht="15"/>
    <row r="105016" ht="15"/>
    <row r="105017" ht="15"/>
    <row r="105018" ht="15"/>
    <row r="105019" ht="15"/>
    <row r="105020" ht="15"/>
    <row r="105021" ht="15"/>
    <row r="105022" ht="15"/>
    <row r="105023" ht="15"/>
    <row r="105024" ht="15"/>
    <row r="105025" ht="15"/>
    <row r="105026" ht="15"/>
    <row r="105027" ht="15"/>
    <row r="105028" ht="15"/>
    <row r="105029" ht="15"/>
    <row r="105030" ht="15"/>
    <row r="105031" ht="15"/>
    <row r="105032" ht="15"/>
    <row r="105033" ht="15"/>
    <row r="105034" ht="15"/>
    <row r="105035" ht="15"/>
    <row r="105036" ht="15"/>
    <row r="105037" ht="15"/>
    <row r="105038" ht="15"/>
    <row r="105039" ht="15"/>
    <row r="105040" ht="15"/>
    <row r="105041" ht="15"/>
    <row r="105042" ht="15"/>
    <row r="105043" ht="15"/>
    <row r="105044" ht="15"/>
    <row r="105045" ht="15"/>
    <row r="105046" ht="15"/>
    <row r="105047" ht="15"/>
    <row r="105048" ht="15"/>
    <row r="105049" ht="15"/>
    <row r="105050" ht="15"/>
    <row r="105051" ht="15"/>
    <row r="105052" ht="15"/>
    <row r="105053" ht="15"/>
    <row r="105054" ht="15"/>
    <row r="105055" ht="15"/>
    <row r="105056" ht="15"/>
    <row r="105057" ht="15"/>
    <row r="105058" ht="15"/>
    <row r="105059" ht="15"/>
    <row r="105060" ht="15"/>
    <row r="105061" ht="15"/>
    <row r="105062" ht="15"/>
    <row r="105063" ht="15"/>
    <row r="105064" ht="15"/>
    <row r="105065" ht="15"/>
    <row r="105066" ht="15"/>
    <row r="105067" ht="15"/>
    <row r="105068" ht="15"/>
    <row r="105069" ht="15"/>
    <row r="105070" ht="15"/>
    <row r="105071" ht="15"/>
    <row r="105072" ht="15"/>
    <row r="105073" ht="15"/>
    <row r="105074" ht="15"/>
    <row r="105075" ht="15"/>
    <row r="105076" ht="15"/>
    <row r="105077" ht="15"/>
    <row r="105078" ht="15"/>
    <row r="105079" ht="15"/>
    <row r="105080" ht="15"/>
    <row r="105081" ht="15"/>
    <row r="105082" ht="15"/>
    <row r="105083" ht="15"/>
    <row r="105084" ht="15"/>
    <row r="105085" ht="15"/>
    <row r="105086" ht="15"/>
    <row r="105087" ht="15"/>
    <row r="105088" ht="15"/>
    <row r="105089" ht="15"/>
    <row r="105090" ht="15"/>
    <row r="105091" ht="15"/>
    <row r="105092" ht="15"/>
    <row r="105093" ht="15"/>
    <row r="105094" ht="15"/>
    <row r="105095" ht="15"/>
    <row r="105096" ht="15"/>
    <row r="105097" ht="15"/>
    <row r="105098" ht="15"/>
    <row r="105099" ht="15"/>
    <row r="105100" ht="15"/>
    <row r="105101" ht="15"/>
    <row r="105102" ht="15"/>
    <row r="105103" ht="15"/>
    <row r="105104" ht="15"/>
    <row r="105105" ht="15"/>
    <row r="105106" ht="15"/>
    <row r="105107" ht="15"/>
    <row r="105108" ht="15"/>
    <row r="105109" ht="15"/>
    <row r="105110" ht="15"/>
    <row r="105111" ht="15"/>
    <row r="105112" ht="15"/>
    <row r="105113" ht="15"/>
    <row r="105114" ht="15"/>
    <row r="105115" ht="15"/>
    <row r="105116" ht="15"/>
    <row r="105117" ht="15"/>
    <row r="105118" ht="15"/>
    <row r="105119" ht="15"/>
    <row r="105120" ht="15"/>
    <row r="105121" ht="15"/>
    <row r="105122" ht="15"/>
    <row r="105123" ht="15"/>
    <row r="105124" ht="15"/>
    <row r="105125" ht="15"/>
    <row r="105126" ht="15"/>
    <row r="105127" ht="15"/>
    <row r="105128" ht="15"/>
    <row r="105129" ht="15"/>
    <row r="105130" ht="15"/>
    <row r="105131" ht="15"/>
    <row r="105132" ht="15"/>
    <row r="105133" ht="15"/>
    <row r="105134" ht="15"/>
    <row r="105135" ht="15"/>
    <row r="105136" ht="15"/>
    <row r="105137" ht="15"/>
    <row r="105138" ht="15"/>
    <row r="105139" ht="15"/>
    <row r="105140" ht="15"/>
    <row r="105141" ht="15"/>
    <row r="105142" ht="15"/>
    <row r="105143" ht="15"/>
    <row r="105144" ht="15"/>
    <row r="105145" ht="15"/>
    <row r="105146" ht="15"/>
    <row r="105147" ht="15"/>
    <row r="105148" ht="15"/>
    <row r="105149" ht="15"/>
    <row r="105150" ht="15"/>
    <row r="105151" ht="15"/>
    <row r="105152" ht="15"/>
    <row r="105153" ht="15"/>
    <row r="105154" ht="15"/>
    <row r="105155" ht="15"/>
    <row r="105156" ht="15"/>
    <row r="105157" ht="15"/>
    <row r="105158" ht="15"/>
    <row r="105159" ht="15"/>
    <row r="105160" ht="15"/>
    <row r="105161" ht="15"/>
    <row r="105162" ht="15"/>
    <row r="105163" ht="15"/>
    <row r="105164" ht="15"/>
    <row r="105165" ht="15"/>
    <row r="105166" ht="15"/>
    <row r="105167" ht="15"/>
    <row r="105168" ht="15"/>
    <row r="105169" ht="15"/>
    <row r="105170" ht="15"/>
    <row r="105171" ht="15"/>
    <row r="105172" ht="15"/>
    <row r="105173" ht="15"/>
    <row r="105174" ht="15"/>
    <row r="105175" ht="15"/>
    <row r="105176" ht="15"/>
    <row r="105177" ht="15"/>
    <row r="105178" ht="15"/>
    <row r="105179" ht="15"/>
    <row r="105180" ht="15"/>
    <row r="105181" ht="15"/>
    <row r="105182" ht="15"/>
    <row r="105183" ht="15"/>
    <row r="105184" ht="15"/>
    <row r="105185" ht="15"/>
    <row r="105186" ht="15"/>
    <row r="105187" ht="15"/>
    <row r="105188" ht="15"/>
    <row r="105189" ht="15"/>
    <row r="105190" ht="15"/>
    <row r="105191" ht="15"/>
    <row r="105192" ht="15"/>
    <row r="105193" ht="15"/>
    <row r="105194" ht="15"/>
    <row r="105195" ht="15"/>
    <row r="105196" ht="15"/>
    <row r="105197" ht="15"/>
    <row r="105198" ht="15"/>
    <row r="105199" ht="15"/>
    <row r="105200" ht="15"/>
    <row r="105201" ht="15"/>
    <row r="105202" ht="15"/>
    <row r="105203" ht="15"/>
    <row r="105204" ht="15"/>
    <row r="105205" ht="15"/>
    <row r="105206" ht="15"/>
    <row r="105207" ht="15"/>
    <row r="105208" ht="15"/>
    <row r="105209" ht="15"/>
    <row r="105210" ht="15"/>
    <row r="105211" ht="15"/>
    <row r="105212" ht="15"/>
    <row r="105213" ht="15"/>
    <row r="105214" ht="15"/>
    <row r="105215" ht="15"/>
    <row r="105216" ht="15"/>
    <row r="105217" ht="15"/>
    <row r="105218" ht="15"/>
    <row r="105219" ht="15"/>
    <row r="105220" ht="15"/>
    <row r="105221" ht="15"/>
    <row r="105222" ht="15"/>
    <row r="105223" ht="15"/>
    <row r="105224" ht="15"/>
    <row r="105225" ht="15"/>
    <row r="105226" ht="15"/>
    <row r="105227" ht="15"/>
    <row r="105228" ht="15"/>
    <row r="105229" ht="15"/>
    <row r="105230" ht="15"/>
    <row r="105231" ht="15"/>
    <row r="105232" ht="15"/>
    <row r="105233" ht="15"/>
    <row r="105234" ht="15"/>
    <row r="105235" ht="15"/>
    <row r="105236" ht="15"/>
    <row r="105237" ht="15"/>
    <row r="105238" ht="15"/>
    <row r="105239" ht="15"/>
    <row r="105240" ht="15"/>
    <row r="105241" ht="15"/>
    <row r="105242" ht="15"/>
    <row r="105243" ht="15"/>
    <row r="105244" ht="15"/>
    <row r="105245" ht="15"/>
    <row r="105246" ht="15"/>
    <row r="105247" ht="15"/>
    <row r="105248" ht="15"/>
    <row r="105249" ht="15"/>
    <row r="105250" ht="15"/>
    <row r="105251" ht="15"/>
    <row r="105252" ht="15"/>
    <row r="105253" ht="15"/>
    <row r="105254" ht="15"/>
    <row r="105255" ht="15"/>
    <row r="105256" ht="15"/>
    <row r="105257" ht="15"/>
    <row r="105258" ht="15"/>
    <row r="105259" ht="15"/>
    <row r="105260" ht="15"/>
    <row r="105261" ht="15"/>
    <row r="105262" ht="15"/>
    <row r="105263" ht="15"/>
    <row r="105264" ht="15"/>
    <row r="105265" ht="15"/>
    <row r="105266" ht="15"/>
    <row r="105267" ht="15"/>
    <row r="105268" ht="15"/>
    <row r="105269" ht="15"/>
    <row r="105270" ht="15"/>
    <row r="105271" ht="15"/>
    <row r="105272" ht="15"/>
    <row r="105273" ht="15"/>
    <row r="105274" ht="15"/>
    <row r="105275" ht="15"/>
    <row r="105276" ht="15"/>
    <row r="105277" ht="15"/>
    <row r="105278" ht="15"/>
    <row r="105279" ht="15"/>
    <row r="105280" ht="15"/>
    <row r="105281" ht="15"/>
    <row r="105282" ht="15"/>
    <row r="105283" ht="15"/>
    <row r="105284" ht="15"/>
    <row r="105285" ht="15"/>
    <row r="105286" ht="15"/>
    <row r="105287" ht="15"/>
    <row r="105288" ht="15"/>
    <row r="105289" ht="15"/>
    <row r="105290" ht="15"/>
    <row r="105291" ht="15"/>
    <row r="105292" ht="15"/>
    <row r="105293" ht="15"/>
    <row r="105294" ht="15"/>
    <row r="105295" ht="15"/>
    <row r="105296" ht="15"/>
    <row r="105297" ht="15"/>
    <row r="105298" ht="15"/>
    <row r="105299" ht="15"/>
    <row r="105300" ht="15"/>
    <row r="105301" ht="15"/>
    <row r="105302" ht="15"/>
    <row r="105303" ht="15"/>
    <row r="105304" ht="15"/>
    <row r="105305" ht="15"/>
    <row r="105306" ht="15"/>
    <row r="105307" ht="15"/>
    <row r="105308" ht="15"/>
    <row r="105309" ht="15"/>
    <row r="105310" ht="15"/>
    <row r="105311" ht="15"/>
    <row r="105312" ht="15"/>
    <row r="105313" ht="15"/>
    <row r="105314" ht="15"/>
    <row r="105315" ht="15"/>
    <row r="105316" ht="15"/>
    <row r="105317" ht="15"/>
    <row r="105318" ht="15"/>
    <row r="105319" ht="15"/>
    <row r="105320" ht="15"/>
    <row r="105321" ht="15"/>
    <row r="105322" ht="15"/>
    <row r="105323" ht="15"/>
    <row r="105324" ht="15"/>
    <row r="105325" ht="15"/>
    <row r="105326" ht="15"/>
    <row r="105327" ht="15"/>
    <row r="105328" ht="15"/>
    <row r="105329" ht="15"/>
    <row r="105330" ht="15"/>
    <row r="105331" ht="15"/>
    <row r="105332" ht="15"/>
    <row r="105333" ht="15"/>
    <row r="105334" ht="15"/>
    <row r="105335" ht="15"/>
    <row r="105336" ht="15"/>
    <row r="105337" ht="15"/>
    <row r="105338" ht="15"/>
    <row r="105339" ht="15"/>
    <row r="105340" ht="15"/>
    <row r="105341" ht="15"/>
    <row r="105342" ht="15"/>
    <row r="105343" ht="15"/>
    <row r="105344" ht="15"/>
    <row r="105345" ht="15"/>
    <row r="105346" ht="15"/>
    <row r="105347" ht="15"/>
    <row r="105348" ht="15"/>
    <row r="105349" ht="15"/>
    <row r="105350" ht="15"/>
    <row r="105351" ht="15"/>
    <row r="105352" ht="15"/>
    <row r="105353" ht="15"/>
    <row r="105354" ht="15"/>
    <row r="105355" ht="15"/>
    <row r="105356" ht="15"/>
    <row r="105357" ht="15"/>
    <row r="105358" ht="15"/>
    <row r="105359" ht="15"/>
    <row r="105360" ht="15"/>
    <row r="105361" ht="15"/>
    <row r="105362" ht="15"/>
    <row r="105363" ht="15"/>
    <row r="105364" ht="15"/>
    <row r="105365" ht="15"/>
    <row r="105366" ht="15"/>
    <row r="105367" ht="15"/>
    <row r="105368" ht="15"/>
    <row r="105369" ht="15"/>
    <row r="105370" ht="15"/>
    <row r="105371" ht="15"/>
    <row r="105372" ht="15"/>
    <row r="105373" ht="15"/>
    <row r="105374" ht="15"/>
    <row r="105375" ht="15"/>
    <row r="105376" ht="15"/>
    <row r="105377" ht="15"/>
    <row r="105378" ht="15"/>
    <row r="105379" ht="15"/>
    <row r="105380" ht="15"/>
    <row r="105381" ht="15"/>
    <row r="105382" ht="15"/>
    <row r="105383" ht="15"/>
    <row r="105384" ht="15"/>
    <row r="105385" ht="15"/>
    <row r="105386" ht="15"/>
    <row r="105387" ht="15"/>
    <row r="105388" ht="15"/>
    <row r="105389" ht="15"/>
    <row r="105390" ht="15"/>
    <row r="105391" ht="15"/>
    <row r="105392" ht="15"/>
    <row r="105393" ht="15"/>
    <row r="105394" ht="15"/>
    <row r="105395" ht="15"/>
    <row r="105396" ht="15"/>
    <row r="105397" ht="15"/>
    <row r="105398" ht="15"/>
    <row r="105399" ht="15"/>
    <row r="105400" ht="15"/>
    <row r="105401" ht="15"/>
    <row r="105402" ht="15"/>
    <row r="105403" ht="15"/>
    <row r="105404" ht="15"/>
    <row r="105405" ht="15"/>
    <row r="105406" ht="15"/>
    <row r="105407" ht="15"/>
    <row r="105408" ht="15"/>
    <row r="105409" ht="15"/>
    <row r="105410" ht="15"/>
    <row r="105411" ht="15"/>
    <row r="105412" ht="15"/>
    <row r="105413" ht="15"/>
    <row r="105414" ht="15"/>
    <row r="105415" ht="15"/>
    <row r="105416" ht="15"/>
    <row r="105417" ht="15"/>
    <row r="105418" ht="15"/>
    <row r="105419" ht="15"/>
    <row r="105420" ht="15"/>
    <row r="105421" ht="15"/>
    <row r="105422" ht="15"/>
    <row r="105423" ht="15"/>
    <row r="105424" ht="15"/>
    <row r="105425" ht="15"/>
    <row r="105426" ht="15"/>
    <row r="105427" ht="15"/>
    <row r="105428" ht="15"/>
    <row r="105429" ht="15"/>
    <row r="105430" ht="15"/>
    <row r="105431" ht="15"/>
    <row r="105432" ht="15"/>
    <row r="105433" ht="15"/>
    <row r="105434" ht="15"/>
    <row r="105435" ht="15"/>
    <row r="105436" ht="15"/>
    <row r="105437" ht="15"/>
    <row r="105438" ht="15"/>
    <row r="105439" ht="15"/>
    <row r="105440" ht="15"/>
    <row r="105441" ht="15"/>
    <row r="105442" ht="15"/>
    <row r="105443" ht="15"/>
    <row r="105444" ht="15"/>
    <row r="105445" ht="15"/>
    <row r="105446" ht="15"/>
    <row r="105447" ht="15"/>
    <row r="105448" ht="15"/>
    <row r="105449" ht="15"/>
    <row r="105450" ht="15"/>
    <row r="105451" ht="15"/>
    <row r="105452" ht="15"/>
    <row r="105453" ht="15"/>
    <row r="105454" ht="15"/>
    <row r="105455" ht="15"/>
    <row r="105456" ht="15"/>
    <row r="105457" ht="15"/>
    <row r="105458" ht="15"/>
    <row r="105459" ht="15"/>
    <row r="105460" ht="15"/>
    <row r="105461" ht="15"/>
    <row r="105462" ht="15"/>
    <row r="105463" ht="15"/>
    <row r="105464" ht="15"/>
    <row r="105465" ht="15"/>
    <row r="105466" ht="15"/>
    <row r="105467" ht="15"/>
    <row r="105468" ht="15"/>
    <row r="105469" ht="15"/>
    <row r="105470" ht="15"/>
    <row r="105471" ht="15"/>
    <row r="105472" ht="15"/>
    <row r="105473" ht="15"/>
    <row r="105474" ht="15"/>
    <row r="105475" ht="15"/>
    <row r="105476" ht="15"/>
    <row r="105477" ht="15"/>
    <row r="105478" ht="15"/>
    <row r="105479" ht="15"/>
    <row r="105480" ht="15"/>
    <row r="105481" ht="15"/>
    <row r="105482" ht="15"/>
    <row r="105483" ht="15"/>
    <row r="105484" ht="15"/>
    <row r="105485" ht="15"/>
    <row r="105486" ht="15"/>
    <row r="105487" ht="15"/>
    <row r="105488" ht="15"/>
    <row r="105489" ht="15"/>
    <row r="105490" ht="15"/>
    <row r="105491" ht="15"/>
    <row r="105492" ht="15"/>
    <row r="105493" ht="15"/>
    <row r="105494" ht="15"/>
    <row r="105495" ht="15"/>
    <row r="105496" ht="15"/>
    <row r="105497" ht="15"/>
    <row r="105498" ht="15"/>
    <row r="105499" ht="15"/>
    <row r="105500" ht="15"/>
    <row r="105501" ht="15"/>
    <row r="105502" ht="15"/>
    <row r="105503" ht="15"/>
    <row r="105504" ht="15"/>
    <row r="105505" ht="15"/>
    <row r="105506" ht="15"/>
    <row r="105507" ht="15"/>
    <row r="105508" ht="15"/>
    <row r="105509" ht="15"/>
    <row r="105510" ht="15"/>
    <row r="105511" ht="15"/>
    <row r="105512" ht="15"/>
    <row r="105513" ht="15"/>
    <row r="105514" ht="15"/>
    <row r="105515" ht="15"/>
    <row r="105516" ht="15"/>
    <row r="105517" ht="15"/>
    <row r="105518" ht="15"/>
    <row r="105519" ht="15"/>
    <row r="105520" ht="15"/>
    <row r="105521" ht="15"/>
    <row r="105522" ht="15"/>
    <row r="105523" ht="15"/>
    <row r="105524" ht="15"/>
    <row r="105525" ht="15"/>
    <row r="105526" ht="15"/>
    <row r="105527" ht="15"/>
    <row r="105528" ht="15"/>
    <row r="105529" ht="15"/>
    <row r="105530" ht="15"/>
    <row r="105531" ht="15"/>
    <row r="105532" ht="15"/>
    <row r="105533" ht="15"/>
    <row r="105534" ht="15"/>
    <row r="105535" ht="15"/>
    <row r="105536" ht="15"/>
    <row r="105537" ht="15"/>
    <row r="105538" ht="15"/>
    <row r="105539" ht="15"/>
    <row r="105540" ht="15"/>
    <row r="105541" ht="15"/>
    <row r="105542" ht="15"/>
    <row r="105543" ht="15"/>
    <row r="105544" ht="15"/>
    <row r="105545" ht="15"/>
    <row r="105546" ht="15"/>
    <row r="105547" ht="15"/>
    <row r="105548" ht="15"/>
    <row r="105549" ht="15"/>
    <row r="105550" ht="15"/>
    <row r="105551" ht="15"/>
    <row r="105552" ht="15"/>
    <row r="105553" ht="15"/>
    <row r="105554" ht="15"/>
    <row r="105555" ht="15"/>
    <row r="105556" ht="15"/>
    <row r="105557" ht="15"/>
    <row r="105558" ht="15"/>
    <row r="105559" ht="15"/>
    <row r="105560" ht="15"/>
    <row r="105561" ht="15"/>
    <row r="105562" ht="15"/>
    <row r="105563" ht="15"/>
    <row r="105564" ht="15"/>
    <row r="105565" ht="15"/>
    <row r="105566" ht="15"/>
    <row r="105567" ht="15"/>
    <row r="105568" ht="15"/>
    <row r="105569" ht="15"/>
    <row r="105570" ht="15"/>
    <row r="105571" ht="15"/>
    <row r="105572" ht="15"/>
    <row r="105573" ht="15"/>
    <row r="105574" ht="15"/>
    <row r="105575" ht="15"/>
    <row r="105576" ht="15"/>
    <row r="105577" ht="15"/>
    <row r="105578" ht="15"/>
    <row r="105579" ht="15"/>
    <row r="105580" ht="15"/>
    <row r="105581" ht="15"/>
    <row r="105582" ht="15"/>
    <row r="105583" ht="15"/>
    <row r="105584" ht="15"/>
    <row r="105585" ht="15"/>
    <row r="105586" ht="15"/>
    <row r="105587" ht="15"/>
    <row r="105588" ht="15"/>
    <row r="105589" ht="15"/>
    <row r="105590" ht="15"/>
    <row r="105591" ht="15"/>
    <row r="105592" ht="15"/>
    <row r="105593" ht="15"/>
    <row r="105594" ht="15"/>
    <row r="105595" ht="15"/>
    <row r="105596" ht="15"/>
    <row r="105597" ht="15"/>
    <row r="105598" ht="15"/>
    <row r="105599" ht="15"/>
    <row r="105600" ht="15"/>
    <row r="105601" ht="15"/>
    <row r="105602" ht="15"/>
    <row r="105603" ht="15"/>
    <row r="105604" ht="15"/>
    <row r="105605" ht="15"/>
    <row r="105606" ht="15"/>
    <row r="105607" ht="15"/>
    <row r="105608" ht="15"/>
    <row r="105609" ht="15"/>
    <row r="105610" ht="15"/>
    <row r="105611" ht="15"/>
    <row r="105612" ht="15"/>
    <row r="105613" ht="15"/>
    <row r="105614" ht="15"/>
    <row r="105615" ht="15"/>
    <row r="105616" ht="15"/>
    <row r="105617" ht="15"/>
    <row r="105618" ht="15"/>
    <row r="105619" ht="15"/>
    <row r="105620" ht="15"/>
    <row r="105621" ht="15"/>
    <row r="105622" ht="15"/>
    <row r="105623" ht="15"/>
    <row r="105624" ht="15"/>
    <row r="105625" ht="15"/>
    <row r="105626" ht="15"/>
    <row r="105627" ht="15"/>
    <row r="105628" ht="15"/>
    <row r="105629" ht="15"/>
    <row r="105630" ht="15"/>
    <row r="105631" ht="15"/>
    <row r="105632" ht="15"/>
    <row r="105633" ht="15"/>
    <row r="105634" ht="15"/>
    <row r="105635" ht="15"/>
    <row r="105636" ht="15"/>
    <row r="105637" ht="15"/>
    <row r="105638" ht="15"/>
    <row r="105639" ht="15"/>
    <row r="105640" ht="15"/>
    <row r="105641" ht="15"/>
    <row r="105642" ht="15"/>
    <row r="105643" ht="15"/>
    <row r="105644" ht="15"/>
    <row r="105645" ht="15"/>
    <row r="105646" ht="15"/>
    <row r="105647" ht="15"/>
    <row r="105648" ht="15"/>
    <row r="105649" ht="15"/>
    <row r="105650" ht="15"/>
    <row r="105651" ht="15"/>
    <row r="105652" ht="15"/>
    <row r="105653" ht="15"/>
    <row r="105654" ht="15"/>
    <row r="105655" ht="15"/>
    <row r="105656" ht="15"/>
    <row r="105657" ht="15"/>
    <row r="105658" ht="15"/>
    <row r="105659" ht="15"/>
    <row r="105660" ht="15"/>
    <row r="105661" ht="15"/>
    <row r="105662" ht="15"/>
    <row r="105663" ht="15"/>
    <row r="105664" ht="15"/>
    <row r="105665" ht="15"/>
    <row r="105666" ht="15"/>
    <row r="105667" ht="15"/>
    <row r="105668" ht="15"/>
    <row r="105669" ht="15"/>
    <row r="105670" ht="15"/>
    <row r="105671" ht="15"/>
    <row r="105672" ht="15"/>
    <row r="105673" ht="15"/>
    <row r="105674" ht="15"/>
    <row r="105675" ht="15"/>
    <row r="105676" ht="15"/>
    <row r="105677" ht="15"/>
    <row r="105678" ht="15"/>
    <row r="105679" ht="15"/>
    <row r="105680" ht="15"/>
    <row r="105681" ht="15"/>
    <row r="105682" ht="15"/>
    <row r="105683" ht="15"/>
    <row r="105684" ht="15"/>
    <row r="105685" ht="15"/>
    <row r="105686" ht="15"/>
    <row r="105687" ht="15"/>
    <row r="105688" ht="15"/>
    <row r="105689" ht="15"/>
    <row r="105690" ht="15"/>
    <row r="105691" ht="15"/>
    <row r="105692" ht="15"/>
    <row r="105693" ht="15"/>
    <row r="105694" ht="15"/>
    <row r="105695" ht="15"/>
    <row r="105696" ht="15"/>
    <row r="105697" ht="15"/>
    <row r="105698" ht="15"/>
    <row r="105699" ht="15"/>
    <row r="105700" ht="15"/>
    <row r="105701" ht="15"/>
    <row r="105702" ht="15"/>
    <row r="105703" ht="15"/>
    <row r="105704" ht="15"/>
    <row r="105705" ht="15"/>
    <row r="105706" ht="15"/>
    <row r="105707" ht="15"/>
    <row r="105708" ht="15"/>
    <row r="105709" ht="15"/>
    <row r="105710" ht="15"/>
    <row r="105711" ht="15"/>
    <row r="105712" ht="15"/>
    <row r="105713" ht="15"/>
    <row r="105714" ht="15"/>
    <row r="105715" ht="15"/>
    <row r="105716" ht="15"/>
    <row r="105717" ht="15"/>
    <row r="105718" ht="15"/>
    <row r="105719" ht="15"/>
    <row r="105720" ht="15"/>
    <row r="105721" ht="15"/>
    <row r="105722" ht="15"/>
    <row r="105723" ht="15"/>
    <row r="105724" ht="15"/>
    <row r="105725" ht="15"/>
    <row r="105726" ht="15"/>
    <row r="105727" ht="15"/>
    <row r="105728" ht="15"/>
    <row r="105729" ht="15"/>
    <row r="105730" ht="15"/>
    <row r="105731" ht="15"/>
    <row r="105732" ht="15"/>
    <row r="105733" ht="15"/>
    <row r="105734" ht="15"/>
    <row r="105735" ht="15"/>
    <row r="105736" ht="15"/>
    <row r="105737" ht="15"/>
    <row r="105738" ht="15"/>
    <row r="105739" ht="15"/>
    <row r="105740" ht="15"/>
    <row r="105741" ht="15"/>
    <row r="105742" ht="15"/>
    <row r="105743" ht="15"/>
    <row r="105744" ht="15"/>
    <row r="105745" ht="15"/>
    <row r="105746" ht="15"/>
    <row r="105747" ht="15"/>
    <row r="105748" ht="15"/>
    <row r="105749" ht="15"/>
    <row r="105750" ht="15"/>
    <row r="105751" ht="15"/>
    <row r="105752" ht="15"/>
    <row r="105753" ht="15"/>
    <row r="105754" ht="15"/>
    <row r="105755" ht="15"/>
    <row r="105756" ht="15"/>
    <row r="105757" ht="15"/>
    <row r="105758" ht="15"/>
    <row r="105759" ht="15"/>
    <row r="105760" ht="15"/>
    <row r="105761" ht="15"/>
    <row r="105762" ht="15"/>
    <row r="105763" ht="15"/>
    <row r="105764" ht="15"/>
    <row r="105765" ht="15"/>
    <row r="105766" ht="15"/>
    <row r="105767" ht="15"/>
    <row r="105768" ht="15"/>
    <row r="105769" ht="15"/>
    <row r="105770" ht="15"/>
    <row r="105771" ht="15"/>
    <row r="105772" ht="15"/>
    <row r="105773" ht="15"/>
    <row r="105774" ht="15"/>
    <row r="105775" ht="15"/>
    <row r="105776" ht="15"/>
    <row r="105777" ht="15"/>
    <row r="105778" ht="15"/>
    <row r="105779" ht="15"/>
    <row r="105780" ht="15"/>
    <row r="105781" ht="15"/>
    <row r="105782" ht="15"/>
    <row r="105783" ht="15"/>
    <row r="105784" ht="15"/>
    <row r="105785" ht="15"/>
    <row r="105786" ht="15"/>
    <row r="105787" ht="15"/>
    <row r="105788" ht="15"/>
    <row r="105789" ht="15"/>
    <row r="105790" ht="15"/>
    <row r="105791" ht="15"/>
    <row r="105792" ht="15"/>
    <row r="105793" ht="15"/>
    <row r="105794" ht="15"/>
    <row r="105795" ht="15"/>
    <row r="105796" ht="15"/>
    <row r="105797" ht="15"/>
    <row r="105798" ht="15"/>
    <row r="105799" ht="15"/>
    <row r="105800" ht="15"/>
    <row r="105801" ht="15"/>
    <row r="105802" ht="15"/>
    <row r="105803" ht="15"/>
    <row r="105804" ht="15"/>
    <row r="105805" ht="15"/>
    <row r="105806" ht="15"/>
    <row r="105807" ht="15"/>
    <row r="105808" ht="15"/>
    <row r="105809" ht="15"/>
    <row r="105810" ht="15"/>
    <row r="105811" ht="15"/>
    <row r="105812" ht="15"/>
    <row r="105813" ht="15"/>
    <row r="105814" ht="15"/>
    <row r="105815" ht="15"/>
    <row r="105816" ht="15"/>
    <row r="105817" ht="15"/>
    <row r="105818" ht="15"/>
    <row r="105819" ht="15"/>
    <row r="105820" ht="15"/>
    <row r="105821" ht="15"/>
    <row r="105822" ht="15"/>
    <row r="105823" ht="15"/>
    <row r="105824" ht="15"/>
    <row r="105825" ht="15"/>
    <row r="105826" ht="15"/>
    <row r="105827" ht="15"/>
    <row r="105828" ht="15"/>
    <row r="105829" ht="15"/>
    <row r="105830" ht="15"/>
    <row r="105831" ht="15"/>
    <row r="105832" ht="15"/>
    <row r="105833" ht="15"/>
    <row r="105834" ht="15"/>
    <row r="105835" ht="15"/>
    <row r="105836" ht="15"/>
    <row r="105837" ht="15"/>
    <row r="105838" ht="15"/>
    <row r="105839" ht="15"/>
    <row r="105840" ht="15"/>
    <row r="105841" ht="15"/>
    <row r="105842" ht="15"/>
    <row r="105843" ht="15"/>
    <row r="105844" ht="15"/>
    <row r="105845" ht="15"/>
    <row r="105846" ht="15"/>
    <row r="105847" ht="15"/>
    <row r="105848" ht="15"/>
    <row r="105849" ht="15"/>
    <row r="105850" ht="15"/>
    <row r="105851" ht="15"/>
    <row r="105852" ht="15"/>
    <row r="105853" ht="15"/>
    <row r="105854" ht="15"/>
    <row r="105855" ht="15"/>
    <row r="105856" ht="15"/>
    <row r="105857" ht="15"/>
    <row r="105858" ht="15"/>
    <row r="105859" ht="15"/>
    <row r="105860" ht="15"/>
    <row r="105861" ht="15"/>
    <row r="105862" ht="15"/>
    <row r="105863" ht="15"/>
    <row r="105864" ht="15"/>
    <row r="105865" ht="15"/>
    <row r="105866" ht="15"/>
    <row r="105867" ht="15"/>
    <row r="105868" ht="15"/>
    <row r="105869" ht="15"/>
    <row r="105870" ht="15"/>
    <row r="105871" ht="15"/>
    <row r="105872" ht="15"/>
    <row r="105873" ht="15"/>
    <row r="105874" ht="15"/>
    <row r="105875" ht="15"/>
    <row r="105876" ht="15"/>
    <row r="105877" ht="15"/>
    <row r="105878" ht="15"/>
    <row r="105879" ht="15"/>
    <row r="105880" ht="15"/>
    <row r="105881" ht="15"/>
    <row r="105882" ht="15"/>
    <row r="105883" ht="15"/>
    <row r="105884" ht="15"/>
    <row r="105885" ht="15"/>
    <row r="105886" ht="15"/>
    <row r="105887" ht="15"/>
    <row r="105888" ht="15"/>
    <row r="105889" ht="15"/>
    <row r="105890" ht="15"/>
    <row r="105891" ht="15"/>
    <row r="105892" ht="15"/>
    <row r="105893" ht="15"/>
    <row r="105894" ht="15"/>
    <row r="105895" ht="15"/>
    <row r="105896" ht="15"/>
    <row r="105897" ht="15"/>
    <row r="105898" ht="15"/>
    <row r="105899" ht="15"/>
    <row r="105900" ht="15"/>
    <row r="105901" ht="15"/>
    <row r="105902" ht="15"/>
    <row r="105903" ht="15"/>
    <row r="105904" ht="15"/>
    <row r="105905" ht="15"/>
    <row r="105906" ht="15"/>
    <row r="105907" ht="15"/>
    <row r="105908" ht="15"/>
    <row r="105909" ht="15"/>
    <row r="105910" ht="15"/>
    <row r="105911" ht="15"/>
    <row r="105912" ht="15"/>
    <row r="105913" ht="15"/>
    <row r="105914" ht="15"/>
    <row r="105915" ht="15"/>
    <row r="105916" ht="15"/>
    <row r="105917" ht="15"/>
    <row r="105918" ht="15"/>
    <row r="105919" ht="15"/>
    <row r="105920" ht="15"/>
    <row r="105921" ht="15"/>
    <row r="105922" ht="15"/>
    <row r="105923" ht="15"/>
    <row r="105924" ht="15"/>
    <row r="105925" ht="15"/>
    <row r="105926" ht="15"/>
    <row r="105927" ht="15"/>
    <row r="105928" ht="15"/>
    <row r="105929" ht="15"/>
    <row r="105930" ht="15"/>
    <row r="105931" ht="15"/>
    <row r="105932" ht="15"/>
    <row r="105933" ht="15"/>
    <row r="105934" ht="15"/>
    <row r="105935" ht="15"/>
    <row r="105936" ht="15"/>
    <row r="105937" ht="15"/>
    <row r="105938" ht="15"/>
    <row r="105939" ht="15"/>
    <row r="105940" ht="15"/>
    <row r="105941" ht="15"/>
    <row r="105942" ht="15"/>
    <row r="105943" ht="15"/>
    <row r="105944" ht="15"/>
    <row r="105945" ht="15"/>
    <row r="105946" ht="15"/>
    <row r="105947" ht="15"/>
    <row r="105948" ht="15"/>
    <row r="105949" ht="15"/>
    <row r="105950" ht="15"/>
    <row r="105951" ht="15"/>
    <row r="105952" ht="15"/>
    <row r="105953" ht="15"/>
    <row r="105954" ht="15"/>
    <row r="105955" ht="15"/>
    <row r="105956" ht="15"/>
    <row r="105957" ht="15"/>
    <row r="105958" ht="15"/>
    <row r="105959" ht="15"/>
    <row r="105960" ht="15"/>
    <row r="105961" ht="15"/>
    <row r="105962" ht="15"/>
    <row r="105963" ht="15"/>
    <row r="105964" ht="15"/>
    <row r="105965" ht="15"/>
    <row r="105966" ht="15"/>
    <row r="105967" ht="15"/>
    <row r="105968" ht="15"/>
    <row r="105969" ht="15"/>
    <row r="105970" ht="15"/>
    <row r="105971" ht="15"/>
    <row r="105972" ht="15"/>
    <row r="105973" ht="15"/>
    <row r="105974" ht="15"/>
    <row r="105975" ht="15"/>
    <row r="105976" ht="15"/>
    <row r="105977" ht="15"/>
    <row r="105978" ht="15"/>
    <row r="105979" ht="15"/>
    <row r="105980" ht="15"/>
    <row r="105981" ht="15"/>
    <row r="105982" ht="15"/>
    <row r="105983" ht="15"/>
    <row r="105984" ht="15"/>
    <row r="105985" ht="15"/>
    <row r="105986" ht="15"/>
    <row r="105987" ht="15"/>
    <row r="105988" ht="15"/>
    <row r="105989" ht="15"/>
    <row r="105990" ht="15"/>
    <row r="105991" ht="15"/>
    <row r="105992" ht="15"/>
    <row r="105993" ht="15"/>
    <row r="105994" ht="15"/>
    <row r="105995" ht="15"/>
    <row r="105996" ht="15"/>
    <row r="105997" ht="15"/>
    <row r="105998" ht="15"/>
    <row r="105999" ht="15"/>
    <row r="106000" ht="15"/>
    <row r="106001" ht="15"/>
    <row r="106002" ht="15"/>
    <row r="106003" ht="15"/>
    <row r="106004" ht="15"/>
    <row r="106005" ht="15"/>
    <row r="106006" ht="15"/>
    <row r="106007" ht="15"/>
    <row r="106008" ht="15"/>
    <row r="106009" ht="15"/>
    <row r="106010" ht="15"/>
    <row r="106011" ht="15"/>
    <row r="106012" ht="15"/>
    <row r="106013" ht="15"/>
    <row r="106014" ht="15"/>
    <row r="106015" ht="15"/>
    <row r="106016" ht="15"/>
    <row r="106017" ht="15"/>
    <row r="106018" ht="15"/>
    <row r="106019" ht="15"/>
    <row r="106020" ht="15"/>
    <row r="106021" ht="15"/>
    <row r="106022" ht="15"/>
    <row r="106023" ht="15"/>
    <row r="106024" ht="15"/>
    <row r="106025" ht="15"/>
    <row r="106026" ht="15"/>
    <row r="106027" ht="15"/>
    <row r="106028" ht="15"/>
    <row r="106029" ht="15"/>
    <row r="106030" ht="15"/>
    <row r="106031" ht="15"/>
    <row r="106032" ht="15"/>
    <row r="106033" ht="15"/>
    <row r="106034" ht="15"/>
    <row r="106035" ht="15"/>
    <row r="106036" ht="15"/>
    <row r="106037" ht="15"/>
    <row r="106038" ht="15"/>
    <row r="106039" ht="15"/>
    <row r="106040" ht="15"/>
    <row r="106041" ht="15"/>
    <row r="106042" ht="15"/>
    <row r="106043" ht="15"/>
    <row r="106044" ht="15"/>
    <row r="106045" ht="15"/>
    <row r="106046" ht="15"/>
    <row r="106047" ht="15"/>
    <row r="106048" ht="15"/>
    <row r="106049" ht="15"/>
    <row r="106050" ht="15"/>
    <row r="106051" ht="15"/>
    <row r="106052" ht="15"/>
    <row r="106053" ht="15"/>
    <row r="106054" ht="15"/>
    <row r="106055" ht="15"/>
    <row r="106056" ht="15"/>
    <row r="106057" ht="15"/>
    <row r="106058" ht="15"/>
    <row r="106059" ht="15"/>
    <row r="106060" ht="15"/>
    <row r="106061" ht="15"/>
    <row r="106062" ht="15"/>
    <row r="106063" ht="15"/>
    <row r="106064" ht="15"/>
    <row r="106065" ht="15"/>
    <row r="106066" ht="15"/>
    <row r="106067" ht="15"/>
    <row r="106068" ht="15"/>
    <row r="106069" ht="15"/>
    <row r="106070" ht="15"/>
    <row r="106071" ht="15"/>
    <row r="106072" ht="15"/>
    <row r="106073" ht="15"/>
    <row r="106074" ht="15"/>
    <row r="106075" ht="15"/>
    <row r="106076" ht="15"/>
    <row r="106077" ht="15"/>
    <row r="106078" ht="15"/>
    <row r="106079" ht="15"/>
    <row r="106080" ht="15"/>
    <row r="106081" ht="15"/>
    <row r="106082" ht="15"/>
    <row r="106083" ht="15"/>
    <row r="106084" ht="15"/>
    <row r="106085" ht="15"/>
    <row r="106086" ht="15"/>
    <row r="106087" ht="15"/>
    <row r="106088" ht="15"/>
    <row r="106089" ht="15"/>
    <row r="106090" ht="15"/>
    <row r="106091" ht="15"/>
    <row r="106092" ht="15"/>
    <row r="106093" ht="15"/>
    <row r="106094" ht="15"/>
    <row r="106095" ht="15"/>
    <row r="106096" ht="15"/>
    <row r="106097" ht="15"/>
    <row r="106098" ht="15"/>
    <row r="106099" ht="15"/>
    <row r="106100" ht="15"/>
    <row r="106101" ht="15"/>
    <row r="106102" ht="15"/>
    <row r="106103" ht="15"/>
    <row r="106104" ht="15"/>
    <row r="106105" ht="15"/>
    <row r="106106" ht="15"/>
    <row r="106107" ht="15"/>
    <row r="106108" ht="15"/>
    <row r="106109" ht="15"/>
    <row r="106110" ht="15"/>
    <row r="106111" ht="15"/>
    <row r="106112" ht="15"/>
    <row r="106113" ht="15"/>
    <row r="106114" ht="15"/>
    <row r="106115" ht="15"/>
    <row r="106116" ht="15"/>
    <row r="106117" ht="15"/>
    <row r="106118" ht="15"/>
    <row r="106119" ht="15"/>
    <row r="106120" ht="15"/>
    <row r="106121" ht="15"/>
    <row r="106122" ht="15"/>
    <row r="106123" ht="15"/>
    <row r="106124" ht="15"/>
    <row r="106125" ht="15"/>
    <row r="106126" ht="15"/>
    <row r="106127" ht="15"/>
    <row r="106128" ht="15"/>
    <row r="106129" ht="15"/>
    <row r="106130" ht="15"/>
    <row r="106131" ht="15"/>
    <row r="106132" ht="15"/>
    <row r="106133" ht="15"/>
    <row r="106134" ht="15"/>
    <row r="106135" ht="15"/>
    <row r="106136" ht="15"/>
    <row r="106137" ht="15"/>
    <row r="106138" ht="15"/>
    <row r="106139" ht="15"/>
    <row r="106140" ht="15"/>
    <row r="106141" ht="15"/>
    <row r="106142" ht="15"/>
    <row r="106143" ht="15"/>
    <row r="106144" ht="15"/>
    <row r="106145" ht="15"/>
    <row r="106146" ht="15"/>
    <row r="106147" ht="15"/>
    <row r="106148" ht="15"/>
    <row r="106149" ht="15"/>
    <row r="106150" ht="15"/>
    <row r="106151" ht="15"/>
    <row r="106152" ht="15"/>
    <row r="106153" ht="15"/>
    <row r="106154" ht="15"/>
    <row r="106155" ht="15"/>
    <row r="106156" ht="15"/>
    <row r="106157" ht="15"/>
    <row r="106158" ht="15"/>
    <row r="106159" ht="15"/>
    <row r="106160" ht="15"/>
    <row r="106161" ht="15"/>
    <row r="106162" ht="15"/>
    <row r="106163" ht="15"/>
    <row r="106164" ht="15"/>
    <row r="106165" ht="15"/>
    <row r="106166" ht="15"/>
    <row r="106167" ht="15"/>
    <row r="106168" ht="15"/>
    <row r="106169" ht="15"/>
    <row r="106170" ht="15"/>
    <row r="106171" ht="15"/>
    <row r="106172" ht="15"/>
    <row r="106173" ht="15"/>
    <row r="106174" ht="15"/>
    <row r="106175" ht="15"/>
    <row r="106176" ht="15"/>
    <row r="106177" ht="15"/>
    <row r="106178" ht="15"/>
    <row r="106179" ht="15"/>
    <row r="106180" ht="15"/>
    <row r="106181" ht="15"/>
    <row r="106182" ht="15"/>
    <row r="106183" ht="15"/>
    <row r="106184" ht="15"/>
    <row r="106185" ht="15"/>
    <row r="106186" ht="15"/>
    <row r="106187" ht="15"/>
    <row r="106188" ht="15"/>
    <row r="106189" ht="15"/>
    <row r="106190" ht="15"/>
    <row r="106191" ht="15"/>
    <row r="106192" ht="15"/>
    <row r="106193" ht="15"/>
    <row r="106194" ht="15"/>
    <row r="106195" ht="15"/>
    <row r="106196" ht="15"/>
    <row r="106197" ht="15"/>
    <row r="106198" ht="15"/>
    <row r="106199" ht="15"/>
    <row r="106200" ht="15"/>
    <row r="106201" ht="15"/>
    <row r="106202" ht="15"/>
    <row r="106203" ht="15"/>
    <row r="106204" ht="15"/>
    <row r="106205" ht="15"/>
    <row r="106206" ht="15"/>
    <row r="106207" ht="15"/>
    <row r="106208" ht="15"/>
    <row r="106209" ht="15"/>
    <row r="106210" ht="15"/>
    <row r="106211" ht="15"/>
    <row r="106212" ht="15"/>
    <row r="106213" ht="15"/>
    <row r="106214" ht="15"/>
    <row r="106215" ht="15"/>
    <row r="106216" ht="15"/>
    <row r="106217" ht="15"/>
    <row r="106218" ht="15"/>
    <row r="106219" ht="15"/>
    <row r="106220" ht="15"/>
    <row r="106221" ht="15"/>
    <row r="106222" ht="15"/>
    <row r="106223" ht="15"/>
    <row r="106224" ht="15"/>
    <row r="106225" ht="15"/>
    <row r="106226" ht="15"/>
    <row r="106227" ht="15"/>
    <row r="106228" ht="15"/>
    <row r="106229" ht="15"/>
    <row r="106230" ht="15"/>
    <row r="106231" ht="15"/>
    <row r="106232" ht="15"/>
    <row r="106233" ht="15"/>
    <row r="106234" ht="15"/>
    <row r="106235" ht="15"/>
    <row r="106236" ht="15"/>
    <row r="106237" ht="15"/>
    <row r="106238" ht="15"/>
    <row r="106239" ht="15"/>
    <row r="106240" ht="15"/>
    <row r="106241" ht="15"/>
    <row r="106242" ht="15"/>
    <row r="106243" ht="15"/>
    <row r="106244" ht="15"/>
    <row r="106245" ht="15"/>
    <row r="106246" ht="15"/>
    <row r="106247" ht="15"/>
    <row r="106248" ht="15"/>
    <row r="106249" ht="15"/>
    <row r="106250" ht="15"/>
    <row r="106251" ht="15"/>
    <row r="106252" ht="15"/>
    <row r="106253" ht="15"/>
    <row r="106254" ht="15"/>
    <row r="106255" ht="15"/>
    <row r="106256" ht="15"/>
    <row r="106257" ht="15"/>
    <row r="106258" ht="15"/>
    <row r="106259" ht="15"/>
    <row r="106260" ht="15"/>
    <row r="106261" ht="15"/>
    <row r="106262" ht="15"/>
    <row r="106263" ht="15"/>
    <row r="106264" ht="15"/>
    <row r="106265" ht="15"/>
    <row r="106266" ht="15"/>
    <row r="106267" ht="15"/>
    <row r="106268" ht="15"/>
    <row r="106269" ht="15"/>
    <row r="106270" ht="15"/>
    <row r="106271" ht="15"/>
    <row r="106272" ht="15"/>
    <row r="106273" ht="15"/>
    <row r="106274" ht="15"/>
    <row r="106275" ht="15"/>
    <row r="106276" ht="15"/>
    <row r="106277" ht="15"/>
    <row r="106278" ht="15"/>
    <row r="106279" ht="15"/>
    <row r="106280" ht="15"/>
    <row r="106281" ht="15"/>
    <row r="106282" ht="15"/>
    <row r="106283" ht="15"/>
    <row r="106284" ht="15"/>
    <row r="106285" ht="15"/>
    <row r="106286" ht="15"/>
    <row r="106287" ht="15"/>
    <row r="106288" ht="15"/>
    <row r="106289" ht="15"/>
    <row r="106290" ht="15"/>
    <row r="106291" ht="15"/>
    <row r="106292" ht="15"/>
    <row r="106293" ht="15"/>
    <row r="106294" ht="15"/>
    <row r="106295" ht="15"/>
    <row r="106296" ht="15"/>
    <row r="106297" ht="15"/>
    <row r="106298" ht="15"/>
    <row r="106299" ht="15"/>
    <row r="106300" ht="15"/>
    <row r="106301" ht="15"/>
    <row r="106302" ht="15"/>
    <row r="106303" ht="15"/>
    <row r="106304" ht="15"/>
    <row r="106305" ht="15"/>
    <row r="106306" ht="15"/>
    <row r="106307" ht="15"/>
    <row r="106308" ht="15"/>
    <row r="106309" ht="15"/>
    <row r="106310" ht="15"/>
    <row r="106311" ht="15"/>
    <row r="106312" ht="15"/>
    <row r="106313" ht="15"/>
    <row r="106314" ht="15"/>
    <row r="106315" ht="15"/>
    <row r="106316" ht="15"/>
    <row r="106317" ht="15"/>
    <row r="106318" ht="15"/>
    <row r="106319" ht="15"/>
    <row r="106320" ht="15"/>
    <row r="106321" ht="15"/>
    <row r="106322" ht="15"/>
    <row r="106323" ht="15"/>
    <row r="106324" ht="15"/>
    <row r="106325" ht="15"/>
    <row r="106326" ht="15"/>
    <row r="106327" ht="15"/>
    <row r="106328" ht="15"/>
    <row r="106329" ht="15"/>
    <row r="106330" ht="15"/>
    <row r="106331" ht="15"/>
    <row r="106332" ht="15"/>
    <row r="106333" ht="15"/>
    <row r="106334" ht="15"/>
    <row r="106335" ht="15"/>
    <row r="106336" ht="15"/>
    <row r="106337" ht="15"/>
    <row r="106338" ht="15"/>
    <row r="106339" ht="15"/>
    <row r="106340" ht="15"/>
    <row r="106341" ht="15"/>
    <row r="106342" ht="15"/>
    <row r="106343" ht="15"/>
    <row r="106344" ht="15"/>
    <row r="106345" ht="15"/>
    <row r="106346" ht="15"/>
    <row r="106347" ht="15"/>
    <row r="106348" ht="15"/>
    <row r="106349" ht="15"/>
    <row r="106350" ht="15"/>
    <row r="106351" ht="15"/>
    <row r="106352" ht="15"/>
    <row r="106353" ht="15"/>
    <row r="106354" ht="15"/>
    <row r="106355" ht="15"/>
    <row r="106356" ht="15"/>
    <row r="106357" ht="15"/>
    <row r="106358" ht="15"/>
    <row r="106359" ht="15"/>
    <row r="106360" ht="15"/>
    <row r="106361" ht="15"/>
    <row r="106362" ht="15"/>
    <row r="106363" ht="15"/>
    <row r="106364" ht="15"/>
    <row r="106365" ht="15"/>
    <row r="106366" ht="15"/>
    <row r="106367" ht="15"/>
    <row r="106368" ht="15"/>
    <row r="106369" ht="15"/>
    <row r="106370" ht="15"/>
    <row r="106371" ht="15"/>
    <row r="106372" ht="15"/>
    <row r="106373" ht="15"/>
    <row r="106374" ht="15"/>
    <row r="106375" ht="15"/>
    <row r="106376" ht="15"/>
    <row r="106377" ht="15"/>
    <row r="106378" ht="15"/>
    <row r="106379" ht="15"/>
    <row r="106380" ht="15"/>
    <row r="106381" ht="15"/>
    <row r="106382" ht="15"/>
    <row r="106383" ht="15"/>
    <row r="106384" ht="15"/>
    <row r="106385" ht="15"/>
    <row r="106386" ht="15"/>
    <row r="106387" ht="15"/>
    <row r="106388" ht="15"/>
    <row r="106389" ht="15"/>
    <row r="106390" ht="15"/>
    <row r="106391" ht="15"/>
    <row r="106392" ht="15"/>
    <row r="106393" ht="15"/>
    <row r="106394" ht="15"/>
    <row r="106395" ht="15"/>
    <row r="106396" ht="15"/>
    <row r="106397" ht="15"/>
    <row r="106398" ht="15"/>
    <row r="106399" ht="15"/>
    <row r="106400" ht="15"/>
    <row r="106401" ht="15"/>
    <row r="106402" ht="15"/>
    <row r="106403" ht="15"/>
    <row r="106404" ht="15"/>
    <row r="106405" ht="15"/>
    <row r="106406" ht="15"/>
    <row r="106407" ht="15"/>
    <row r="106408" ht="15"/>
    <row r="106409" ht="15"/>
    <row r="106410" ht="15"/>
    <row r="106411" ht="15"/>
    <row r="106412" ht="15"/>
    <row r="106413" ht="15"/>
    <row r="106414" ht="15"/>
    <row r="106415" ht="15"/>
    <row r="106416" ht="15"/>
    <row r="106417" ht="15"/>
    <row r="106418" ht="15"/>
    <row r="106419" ht="15"/>
    <row r="106420" ht="15"/>
    <row r="106421" ht="15"/>
    <row r="106422" ht="15"/>
    <row r="106423" ht="15"/>
    <row r="106424" ht="15"/>
    <row r="106425" ht="15"/>
    <row r="106426" ht="15"/>
    <row r="106427" ht="15"/>
    <row r="106428" ht="15"/>
    <row r="106429" ht="15"/>
    <row r="106430" ht="15"/>
    <row r="106431" ht="15"/>
    <row r="106432" ht="15"/>
    <row r="106433" ht="15"/>
    <row r="106434" ht="15"/>
    <row r="106435" ht="15"/>
    <row r="106436" ht="15"/>
    <row r="106437" ht="15"/>
    <row r="106438" ht="15"/>
    <row r="106439" ht="15"/>
    <row r="106440" ht="15"/>
    <row r="106441" ht="15"/>
    <row r="106442" ht="15"/>
    <row r="106443" ht="15"/>
    <row r="106444" ht="15"/>
    <row r="106445" ht="15"/>
    <row r="106446" ht="15"/>
    <row r="106447" ht="15"/>
    <row r="106448" ht="15"/>
    <row r="106449" ht="15"/>
    <row r="106450" ht="15"/>
    <row r="106451" ht="15"/>
    <row r="106452" ht="15"/>
    <row r="106453" ht="15"/>
    <row r="106454" ht="15"/>
    <row r="106455" ht="15"/>
    <row r="106456" ht="15"/>
    <row r="106457" ht="15"/>
    <row r="106458" ht="15"/>
    <row r="106459" ht="15"/>
    <row r="106460" ht="15"/>
    <row r="106461" ht="15"/>
    <row r="106462" ht="15"/>
    <row r="106463" ht="15"/>
    <row r="106464" ht="15"/>
    <row r="106465" ht="15"/>
    <row r="106466" ht="15"/>
    <row r="106467" ht="15"/>
    <row r="106468" ht="15"/>
    <row r="106469" ht="15"/>
    <row r="106470" ht="15"/>
    <row r="106471" ht="15"/>
    <row r="106472" ht="15"/>
    <row r="106473" ht="15"/>
    <row r="106474" ht="15"/>
    <row r="106475" ht="15"/>
    <row r="106476" ht="15"/>
    <row r="106477" ht="15"/>
    <row r="106478" ht="15"/>
    <row r="106479" ht="15"/>
    <row r="106480" ht="15"/>
    <row r="106481" ht="15"/>
    <row r="106482" ht="15"/>
    <row r="106483" ht="15"/>
    <row r="106484" ht="15"/>
    <row r="106485" ht="15"/>
    <row r="106486" ht="15"/>
    <row r="106487" ht="15"/>
    <row r="106488" ht="15"/>
    <row r="106489" ht="15"/>
    <row r="106490" ht="15"/>
    <row r="106491" ht="15"/>
    <row r="106492" ht="15"/>
    <row r="106493" ht="15"/>
    <row r="106494" ht="15"/>
    <row r="106495" ht="15"/>
    <row r="106496" ht="15"/>
    <row r="106497" ht="15"/>
    <row r="106498" ht="15"/>
    <row r="106499" ht="15"/>
    <row r="106500" ht="15"/>
    <row r="106501" ht="15"/>
    <row r="106502" ht="15"/>
    <row r="106503" ht="15"/>
    <row r="106504" ht="15"/>
    <row r="106505" ht="15"/>
    <row r="106506" ht="15"/>
    <row r="106507" ht="15"/>
    <row r="106508" ht="15"/>
    <row r="106509" ht="15"/>
    <row r="106510" ht="15"/>
    <row r="106511" ht="15"/>
    <row r="106512" ht="15"/>
    <row r="106513" ht="15"/>
    <row r="106514" ht="15"/>
    <row r="106515" ht="15"/>
    <row r="106516" ht="15"/>
    <row r="106517" ht="15"/>
    <row r="106518" ht="15"/>
    <row r="106519" ht="15"/>
    <row r="106520" ht="15"/>
    <row r="106521" ht="15"/>
    <row r="106522" ht="15"/>
    <row r="106523" ht="15"/>
    <row r="106524" ht="15"/>
    <row r="106525" ht="15"/>
    <row r="106526" ht="15"/>
    <row r="106527" ht="15"/>
    <row r="106528" ht="15"/>
    <row r="106529" ht="15"/>
    <row r="106530" ht="15"/>
    <row r="106531" ht="15"/>
    <row r="106532" ht="15"/>
    <row r="106533" ht="15"/>
    <row r="106534" ht="15"/>
    <row r="106535" ht="15"/>
    <row r="106536" ht="15"/>
    <row r="106537" ht="15"/>
    <row r="106538" ht="15"/>
    <row r="106539" ht="15"/>
    <row r="106540" ht="15"/>
    <row r="106541" ht="15"/>
    <row r="106542" ht="15"/>
    <row r="106543" ht="15"/>
    <row r="106544" ht="15"/>
    <row r="106545" ht="15"/>
    <row r="106546" ht="15"/>
    <row r="106547" ht="15"/>
    <row r="106548" ht="15"/>
    <row r="106549" ht="15"/>
    <row r="106550" ht="15"/>
    <row r="106551" ht="15"/>
    <row r="106552" ht="15"/>
    <row r="106553" ht="15"/>
    <row r="106554" ht="15"/>
    <row r="106555" ht="15"/>
    <row r="106556" ht="15"/>
    <row r="106557" ht="15"/>
    <row r="106558" ht="15"/>
    <row r="106559" ht="15"/>
    <row r="106560" ht="15"/>
    <row r="106561" ht="15"/>
    <row r="106562" ht="15"/>
    <row r="106563" ht="15"/>
    <row r="106564" ht="15"/>
    <row r="106565" ht="15"/>
    <row r="106566" ht="15"/>
    <row r="106567" ht="15"/>
    <row r="106568" ht="15"/>
    <row r="106569" ht="15"/>
    <row r="106570" ht="15"/>
    <row r="106571" ht="15"/>
    <row r="106572" ht="15"/>
    <row r="106573" ht="15"/>
    <row r="106574" ht="15"/>
    <row r="106575" ht="15"/>
    <row r="106576" ht="15"/>
    <row r="106577" ht="15"/>
    <row r="106578" ht="15"/>
    <row r="106579" ht="15"/>
    <row r="106580" ht="15"/>
    <row r="106581" ht="15"/>
    <row r="106582" ht="15"/>
    <row r="106583" ht="15"/>
    <row r="106584" ht="15"/>
    <row r="106585" ht="15"/>
    <row r="106586" ht="15"/>
    <row r="106587" ht="15"/>
    <row r="106588" ht="15"/>
    <row r="106589" ht="15"/>
    <row r="106590" ht="15"/>
    <row r="106591" ht="15"/>
    <row r="106592" ht="15"/>
    <row r="106593" ht="15"/>
    <row r="106594" ht="15"/>
    <row r="106595" ht="15"/>
    <row r="106596" ht="15"/>
    <row r="106597" ht="15"/>
    <row r="106598" ht="15"/>
    <row r="106599" ht="15"/>
    <row r="106600" ht="15"/>
    <row r="106601" ht="15"/>
    <row r="106602" ht="15"/>
    <row r="106603" ht="15"/>
    <row r="106604" ht="15"/>
    <row r="106605" ht="15"/>
    <row r="106606" ht="15"/>
    <row r="106607" ht="15"/>
    <row r="106608" ht="15"/>
    <row r="106609" ht="15"/>
    <row r="106610" ht="15"/>
    <row r="106611" ht="15"/>
    <row r="106612" ht="15"/>
    <row r="106613" ht="15"/>
    <row r="106614" ht="15"/>
    <row r="106615" ht="15"/>
    <row r="106616" ht="15"/>
    <row r="106617" ht="15"/>
    <row r="106618" ht="15"/>
    <row r="106619" ht="15"/>
    <row r="106620" ht="15"/>
    <row r="106621" ht="15"/>
    <row r="106622" ht="15"/>
    <row r="106623" ht="15"/>
    <row r="106624" ht="15"/>
    <row r="106625" ht="15"/>
    <row r="106626" ht="15"/>
    <row r="106627" ht="15"/>
    <row r="106628" ht="15"/>
    <row r="106629" ht="15"/>
    <row r="106630" ht="15"/>
    <row r="106631" ht="15"/>
    <row r="106632" ht="15"/>
    <row r="106633" ht="15"/>
    <row r="106634" ht="15"/>
    <row r="106635" ht="15"/>
    <row r="106636" ht="15"/>
    <row r="106637" ht="15"/>
    <row r="106638" ht="15"/>
    <row r="106639" ht="15"/>
    <row r="106640" ht="15"/>
    <row r="106641" ht="15"/>
    <row r="106642" ht="15"/>
    <row r="106643" ht="15"/>
    <row r="106644" ht="15"/>
    <row r="106645" ht="15"/>
    <row r="106646" ht="15"/>
    <row r="106647" ht="15"/>
    <row r="106648" ht="15"/>
    <row r="106649" ht="15"/>
    <row r="106650" ht="15"/>
    <row r="106651" ht="15"/>
    <row r="106652" ht="15"/>
    <row r="106653" ht="15"/>
    <row r="106654" ht="15"/>
    <row r="106655" ht="15"/>
    <row r="106656" ht="15"/>
    <row r="106657" ht="15"/>
    <row r="106658" ht="15"/>
    <row r="106659" ht="15"/>
    <row r="106660" ht="15"/>
    <row r="106661" ht="15"/>
    <row r="106662" ht="15"/>
    <row r="106663" ht="15"/>
    <row r="106664" ht="15"/>
    <row r="106665" ht="15"/>
    <row r="106666" ht="15"/>
    <row r="106667" ht="15"/>
    <row r="106668" ht="15"/>
    <row r="106669" ht="15"/>
    <row r="106670" ht="15"/>
    <row r="106671" ht="15"/>
    <row r="106672" ht="15"/>
    <row r="106673" ht="15"/>
    <row r="106674" ht="15"/>
    <row r="106675" ht="15"/>
    <row r="106676" ht="15"/>
    <row r="106677" ht="15"/>
    <row r="106678" ht="15"/>
    <row r="106679" ht="15"/>
    <row r="106680" ht="15"/>
    <row r="106681" ht="15"/>
    <row r="106682" ht="15"/>
    <row r="106683" ht="15"/>
    <row r="106684" ht="15"/>
    <row r="106685" ht="15"/>
    <row r="106686" ht="15"/>
    <row r="106687" ht="15"/>
    <row r="106688" ht="15"/>
    <row r="106689" ht="15"/>
    <row r="106690" ht="15"/>
    <row r="106691" ht="15"/>
    <row r="106692" ht="15"/>
    <row r="106693" ht="15"/>
    <row r="106694" ht="15"/>
    <row r="106695" ht="15"/>
    <row r="106696" ht="15"/>
    <row r="106697" ht="15"/>
    <row r="106698" ht="15"/>
    <row r="106699" ht="15"/>
    <row r="106700" ht="15"/>
    <row r="106701" ht="15"/>
    <row r="106702" ht="15"/>
    <row r="106703" ht="15"/>
    <row r="106704" ht="15"/>
    <row r="106705" ht="15"/>
    <row r="106706" ht="15"/>
    <row r="106707" ht="15"/>
    <row r="106708" ht="15"/>
    <row r="106709" ht="15"/>
    <row r="106710" ht="15"/>
    <row r="106711" ht="15"/>
    <row r="106712" ht="15"/>
    <row r="106713" ht="15"/>
    <row r="106714" ht="15"/>
    <row r="106715" ht="15"/>
    <row r="106716" ht="15"/>
    <row r="106717" ht="15"/>
    <row r="106718" ht="15"/>
    <row r="106719" ht="15"/>
    <row r="106720" ht="15"/>
    <row r="106721" ht="15"/>
    <row r="106722" ht="15"/>
    <row r="106723" ht="15"/>
    <row r="106724" ht="15"/>
    <row r="106725" ht="15"/>
    <row r="106726" ht="15"/>
    <row r="106727" ht="15"/>
    <row r="106728" ht="15"/>
    <row r="106729" ht="15"/>
    <row r="106730" ht="15"/>
    <row r="106731" ht="15"/>
    <row r="106732" ht="15"/>
    <row r="106733" ht="15"/>
    <row r="106734" ht="15"/>
    <row r="106735" ht="15"/>
    <row r="106736" ht="15"/>
    <row r="106737" ht="15"/>
    <row r="106738" ht="15"/>
    <row r="106739" ht="15"/>
    <row r="106740" ht="15"/>
    <row r="106741" ht="15"/>
    <row r="106742" ht="15"/>
    <row r="106743" ht="15"/>
    <row r="106744" ht="15"/>
    <row r="106745" ht="15"/>
    <row r="106746" ht="15"/>
    <row r="106747" ht="15"/>
    <row r="106748" ht="15"/>
    <row r="106749" ht="15"/>
    <row r="106750" ht="15"/>
    <row r="106751" ht="15"/>
    <row r="106752" ht="15"/>
    <row r="106753" ht="15"/>
    <row r="106754" ht="15"/>
    <row r="106755" ht="15"/>
    <row r="106756" ht="15"/>
    <row r="106757" ht="15"/>
    <row r="106758" ht="15"/>
    <row r="106759" ht="15"/>
    <row r="106760" ht="15"/>
    <row r="106761" ht="15"/>
    <row r="106762" ht="15"/>
    <row r="106763" ht="15"/>
    <row r="106764" ht="15"/>
    <row r="106765" ht="15"/>
    <row r="106766" ht="15"/>
    <row r="106767" ht="15"/>
    <row r="106768" ht="15"/>
    <row r="106769" ht="15"/>
    <row r="106770" ht="15"/>
    <row r="106771" ht="15"/>
    <row r="106772" ht="15"/>
    <row r="106773" ht="15"/>
    <row r="106774" ht="15"/>
    <row r="106775" ht="15"/>
    <row r="106776" ht="15"/>
    <row r="106777" ht="15"/>
    <row r="106778" ht="15"/>
    <row r="106779" ht="15"/>
    <row r="106780" ht="15"/>
    <row r="106781" ht="15"/>
    <row r="106782" ht="15"/>
    <row r="106783" ht="15"/>
    <row r="106784" ht="15"/>
    <row r="106785" ht="15"/>
    <row r="106786" ht="15"/>
    <row r="106787" ht="15"/>
    <row r="106788" ht="15"/>
    <row r="106789" ht="15"/>
    <row r="106790" ht="15"/>
    <row r="106791" ht="15"/>
    <row r="106792" ht="15"/>
    <row r="106793" ht="15"/>
    <row r="106794" ht="15"/>
    <row r="106795" ht="15"/>
    <row r="106796" ht="15"/>
    <row r="106797" ht="15"/>
    <row r="106798" ht="15"/>
    <row r="106799" ht="15"/>
    <row r="106800" ht="15"/>
    <row r="106801" ht="15"/>
    <row r="106802" ht="15"/>
    <row r="106803" ht="15"/>
    <row r="106804" ht="15"/>
    <row r="106805" ht="15"/>
    <row r="106806" ht="15"/>
    <row r="106807" ht="15"/>
    <row r="106808" ht="15"/>
    <row r="106809" ht="15"/>
    <row r="106810" ht="15"/>
    <row r="106811" ht="15"/>
    <row r="106812" ht="15"/>
    <row r="106813" ht="15"/>
    <row r="106814" ht="15"/>
    <row r="106815" ht="15"/>
    <row r="106816" ht="15"/>
    <row r="106817" ht="15"/>
    <row r="106818" ht="15"/>
    <row r="106819" ht="15"/>
    <row r="106820" ht="15"/>
    <row r="106821" ht="15"/>
    <row r="106822" ht="15"/>
    <row r="106823" ht="15"/>
    <row r="106824" ht="15"/>
    <row r="106825" ht="15"/>
    <row r="106826" ht="15"/>
    <row r="106827" ht="15"/>
    <row r="106828" ht="15"/>
    <row r="106829" ht="15"/>
    <row r="106830" ht="15"/>
    <row r="106831" ht="15"/>
    <row r="106832" ht="15"/>
    <row r="106833" ht="15"/>
    <row r="106834" ht="15"/>
    <row r="106835" ht="15"/>
    <row r="106836" ht="15"/>
    <row r="106837" ht="15"/>
    <row r="106838" ht="15"/>
    <row r="106839" ht="15"/>
    <row r="106840" ht="15"/>
    <row r="106841" ht="15"/>
    <row r="106842" ht="15"/>
    <row r="106843" ht="15"/>
    <row r="106844" ht="15"/>
    <row r="106845" ht="15"/>
    <row r="106846" ht="15"/>
    <row r="106847" ht="15"/>
    <row r="106848" ht="15"/>
    <row r="106849" ht="15"/>
    <row r="106850" ht="15"/>
    <row r="106851" ht="15"/>
    <row r="106852" ht="15"/>
    <row r="106853" ht="15"/>
    <row r="106854" ht="15"/>
    <row r="106855" ht="15"/>
    <row r="106856" ht="15"/>
    <row r="106857" ht="15"/>
    <row r="106858" ht="15"/>
    <row r="106859" ht="15"/>
    <row r="106860" ht="15"/>
    <row r="106861" ht="15"/>
    <row r="106862" ht="15"/>
    <row r="106863" ht="15"/>
    <row r="106864" ht="15"/>
    <row r="106865" ht="15"/>
    <row r="106866" ht="15"/>
    <row r="106867" ht="15"/>
    <row r="106868" ht="15"/>
    <row r="106869" ht="15"/>
    <row r="106870" ht="15"/>
    <row r="106871" ht="15"/>
    <row r="106872" ht="15"/>
    <row r="106873" ht="15"/>
    <row r="106874" ht="15"/>
    <row r="106875" ht="15"/>
    <row r="106876" ht="15"/>
    <row r="106877" ht="15"/>
    <row r="106878" ht="15"/>
    <row r="106879" ht="15"/>
    <row r="106880" ht="15"/>
    <row r="106881" ht="15"/>
    <row r="106882" ht="15"/>
    <row r="106883" ht="15"/>
    <row r="106884" ht="15"/>
    <row r="106885" ht="15"/>
    <row r="106886" ht="15"/>
    <row r="106887" ht="15"/>
    <row r="106888" ht="15"/>
    <row r="106889" ht="15"/>
    <row r="106890" ht="15"/>
    <row r="106891" ht="15"/>
    <row r="106892" ht="15"/>
    <row r="106893" ht="15"/>
    <row r="106894" ht="15"/>
    <row r="106895" ht="15"/>
    <row r="106896" ht="15"/>
    <row r="106897" ht="15"/>
    <row r="106898" ht="15"/>
    <row r="106899" ht="15"/>
    <row r="106900" ht="15"/>
    <row r="106901" ht="15"/>
    <row r="106902" ht="15"/>
    <row r="106903" ht="15"/>
    <row r="106904" ht="15"/>
    <row r="106905" ht="15"/>
    <row r="106906" ht="15"/>
    <row r="106907" ht="15"/>
    <row r="106908" ht="15"/>
    <row r="106909" ht="15"/>
    <row r="106910" ht="15"/>
    <row r="106911" ht="15"/>
    <row r="106912" ht="15"/>
    <row r="106913" ht="15"/>
    <row r="106914" ht="15"/>
    <row r="106915" ht="15"/>
    <row r="106916" ht="15"/>
    <row r="106917" ht="15"/>
    <row r="106918" ht="15"/>
    <row r="106919" ht="15"/>
    <row r="106920" ht="15"/>
    <row r="106921" ht="15"/>
    <row r="106922" ht="15"/>
    <row r="106923" ht="15"/>
    <row r="106924" ht="15"/>
    <row r="106925" ht="15"/>
    <row r="106926" ht="15"/>
    <row r="106927" ht="15"/>
    <row r="106928" ht="15"/>
    <row r="106929" ht="15"/>
    <row r="106930" ht="15"/>
    <row r="106931" ht="15"/>
    <row r="106932" ht="15"/>
    <row r="106933" ht="15"/>
    <row r="106934" ht="15"/>
    <row r="106935" ht="15"/>
    <row r="106936" ht="15"/>
    <row r="106937" ht="15"/>
    <row r="106938" ht="15"/>
    <row r="106939" ht="15"/>
    <row r="106940" ht="15"/>
    <row r="106941" ht="15"/>
    <row r="106942" ht="15"/>
    <row r="106943" ht="15"/>
    <row r="106944" ht="15"/>
    <row r="106945" ht="15"/>
    <row r="106946" ht="15"/>
    <row r="106947" ht="15"/>
    <row r="106948" ht="15"/>
    <row r="106949" ht="15"/>
    <row r="106950" ht="15"/>
    <row r="106951" ht="15"/>
    <row r="106952" ht="15"/>
    <row r="106953" ht="15"/>
    <row r="106954" ht="15"/>
    <row r="106955" ht="15"/>
    <row r="106956" ht="15"/>
    <row r="106957" ht="15"/>
    <row r="106958" ht="15"/>
    <row r="106959" ht="15"/>
    <row r="106960" ht="15"/>
    <row r="106961" ht="15"/>
    <row r="106962" ht="15"/>
    <row r="106963" ht="15"/>
    <row r="106964" ht="15"/>
    <row r="106965" ht="15"/>
    <row r="106966" ht="15"/>
    <row r="106967" ht="15"/>
    <row r="106968" ht="15"/>
    <row r="106969" ht="15"/>
    <row r="106970" ht="15"/>
    <row r="106971" ht="15"/>
    <row r="106972" ht="15"/>
    <row r="106973" ht="15"/>
    <row r="106974" ht="15"/>
    <row r="106975" ht="15"/>
    <row r="106976" ht="15"/>
    <row r="106977" ht="15"/>
    <row r="106978" ht="15"/>
    <row r="106979" ht="15"/>
    <row r="106980" ht="15"/>
    <row r="106981" ht="15"/>
    <row r="106982" ht="15"/>
    <row r="106983" ht="15"/>
    <row r="106984" ht="15"/>
    <row r="106985" ht="15"/>
    <row r="106986" ht="15"/>
    <row r="106987" ht="15"/>
    <row r="106988" ht="15"/>
    <row r="106989" ht="15"/>
    <row r="106990" ht="15"/>
    <row r="106991" ht="15"/>
    <row r="106992" ht="15"/>
    <row r="106993" ht="15"/>
    <row r="106994" ht="15"/>
    <row r="106995" ht="15"/>
    <row r="106996" ht="15"/>
    <row r="106997" ht="15"/>
    <row r="106998" ht="15"/>
    <row r="106999" ht="15"/>
    <row r="107000" ht="15"/>
    <row r="107001" ht="15"/>
    <row r="107002" ht="15"/>
    <row r="107003" ht="15"/>
    <row r="107004" ht="15"/>
    <row r="107005" ht="15"/>
    <row r="107006" ht="15"/>
    <row r="107007" ht="15"/>
    <row r="107008" ht="15"/>
    <row r="107009" ht="15"/>
    <row r="107010" ht="15"/>
    <row r="107011" ht="15"/>
    <row r="107012" ht="15"/>
    <row r="107013" ht="15"/>
    <row r="107014" ht="15"/>
    <row r="107015" ht="15"/>
    <row r="107016" ht="15"/>
    <row r="107017" ht="15"/>
    <row r="107018" ht="15"/>
    <row r="107019" ht="15"/>
    <row r="107020" ht="15"/>
    <row r="107021" ht="15"/>
    <row r="107022" ht="15"/>
    <row r="107023" ht="15"/>
    <row r="107024" ht="15"/>
    <row r="107025" ht="15"/>
    <row r="107026" ht="15"/>
    <row r="107027" ht="15"/>
    <row r="107028" ht="15"/>
    <row r="107029" ht="15"/>
    <row r="107030" ht="15"/>
    <row r="107031" ht="15"/>
    <row r="107032" ht="15"/>
    <row r="107033" ht="15"/>
    <row r="107034" ht="15"/>
    <row r="107035" ht="15"/>
    <row r="107036" ht="15"/>
    <row r="107037" ht="15"/>
    <row r="107038" ht="15"/>
    <row r="107039" ht="15"/>
    <row r="107040" ht="15"/>
    <row r="107041" ht="15"/>
    <row r="107042" ht="15"/>
    <row r="107043" ht="15"/>
    <row r="107044" ht="15"/>
    <row r="107045" ht="15"/>
    <row r="107046" ht="15"/>
    <row r="107047" ht="15"/>
    <row r="107048" ht="15"/>
    <row r="107049" ht="15"/>
    <row r="107050" ht="15"/>
    <row r="107051" ht="15"/>
    <row r="107052" ht="15"/>
    <row r="107053" ht="15"/>
    <row r="107054" ht="15"/>
    <row r="107055" ht="15"/>
    <row r="107056" ht="15"/>
    <row r="107057" ht="15"/>
    <row r="107058" ht="15"/>
    <row r="107059" ht="15"/>
    <row r="107060" ht="15"/>
    <row r="107061" ht="15"/>
    <row r="107062" ht="15"/>
    <row r="107063" ht="15"/>
    <row r="107064" ht="15"/>
    <row r="107065" ht="15"/>
    <row r="107066" ht="15"/>
    <row r="107067" ht="15"/>
    <row r="107068" ht="15"/>
    <row r="107069" ht="15"/>
    <row r="107070" ht="15"/>
    <row r="107071" ht="15"/>
    <row r="107072" ht="15"/>
    <row r="107073" ht="15"/>
    <row r="107074" ht="15"/>
    <row r="107075" ht="15"/>
    <row r="107076" ht="15"/>
    <row r="107077" ht="15"/>
    <row r="107078" ht="15"/>
    <row r="107079" ht="15"/>
    <row r="107080" ht="15"/>
    <row r="107081" ht="15"/>
    <row r="107082" ht="15"/>
    <row r="107083" ht="15"/>
    <row r="107084" ht="15"/>
    <row r="107085" ht="15"/>
    <row r="107086" ht="15"/>
    <row r="107087" ht="15"/>
    <row r="107088" ht="15"/>
    <row r="107089" ht="15"/>
    <row r="107090" ht="15"/>
    <row r="107091" ht="15"/>
    <row r="107092" ht="15"/>
    <row r="107093" ht="15"/>
    <row r="107094" ht="15"/>
    <row r="107095" ht="15"/>
    <row r="107096" ht="15"/>
    <row r="107097" ht="15"/>
    <row r="107098" ht="15"/>
    <row r="107099" ht="15"/>
    <row r="107100" ht="15"/>
    <row r="107101" ht="15"/>
    <row r="107102" ht="15"/>
    <row r="107103" ht="15"/>
    <row r="107104" ht="15"/>
    <row r="107105" ht="15"/>
    <row r="107106" ht="15"/>
    <row r="107107" ht="15"/>
    <row r="107108" ht="15"/>
    <row r="107109" ht="15"/>
    <row r="107110" ht="15"/>
    <row r="107111" ht="15"/>
    <row r="107112" ht="15"/>
    <row r="107113" ht="15"/>
    <row r="107114" ht="15"/>
    <row r="107115" ht="15"/>
    <row r="107116" ht="15"/>
    <row r="107117" ht="15"/>
    <row r="107118" ht="15"/>
    <row r="107119" ht="15"/>
    <row r="107120" ht="15"/>
    <row r="107121" ht="15"/>
    <row r="107122" ht="15"/>
    <row r="107123" ht="15"/>
    <row r="107124" ht="15"/>
    <row r="107125" ht="15"/>
    <row r="107126" ht="15"/>
    <row r="107127" ht="15"/>
    <row r="107128" ht="15"/>
    <row r="107129" ht="15"/>
    <row r="107130" ht="15"/>
    <row r="107131" ht="15"/>
    <row r="107132" ht="15"/>
    <row r="107133" ht="15"/>
    <row r="107134" ht="15"/>
    <row r="107135" ht="15"/>
    <row r="107136" ht="15"/>
    <row r="107137" ht="15"/>
    <row r="107138" ht="15"/>
    <row r="107139" ht="15"/>
    <row r="107140" ht="15"/>
    <row r="107141" ht="15"/>
    <row r="107142" ht="15"/>
    <row r="107143" ht="15"/>
    <row r="107144" ht="15"/>
    <row r="107145" ht="15"/>
    <row r="107146" ht="15"/>
    <row r="107147" ht="15"/>
    <row r="107148" ht="15"/>
    <row r="107149" ht="15"/>
    <row r="107150" ht="15"/>
    <row r="107151" ht="15"/>
    <row r="107152" ht="15"/>
    <row r="107153" ht="15"/>
    <row r="107154" ht="15"/>
    <row r="107155" ht="15"/>
    <row r="107156" ht="15"/>
    <row r="107157" ht="15"/>
    <row r="107158" ht="15"/>
    <row r="107159" ht="15"/>
    <row r="107160" ht="15"/>
    <row r="107161" ht="15"/>
    <row r="107162" ht="15"/>
    <row r="107163" ht="15"/>
    <row r="107164" ht="15"/>
    <row r="107165" ht="15"/>
    <row r="107166" ht="15"/>
    <row r="107167" ht="15"/>
    <row r="107168" ht="15"/>
    <row r="107169" ht="15"/>
    <row r="107170" ht="15"/>
    <row r="107171" ht="15"/>
    <row r="107172" ht="15"/>
    <row r="107173" ht="15"/>
    <row r="107174" ht="15"/>
    <row r="107175" ht="15"/>
    <row r="107176" ht="15"/>
    <row r="107177" ht="15"/>
    <row r="107178" ht="15"/>
    <row r="107179" ht="15"/>
    <row r="107180" ht="15"/>
    <row r="107181" ht="15"/>
    <row r="107182" ht="15"/>
    <row r="107183" ht="15"/>
    <row r="107184" ht="15"/>
    <row r="107185" ht="15"/>
    <row r="107186" ht="15"/>
    <row r="107187" ht="15"/>
    <row r="107188" ht="15"/>
    <row r="107189" ht="15"/>
    <row r="107190" ht="15"/>
    <row r="107191" ht="15"/>
    <row r="107192" ht="15"/>
    <row r="107193" ht="15"/>
    <row r="107194" ht="15"/>
    <row r="107195" ht="15"/>
    <row r="107196" ht="15"/>
    <row r="107197" ht="15"/>
    <row r="107198" ht="15"/>
    <row r="107199" ht="15"/>
    <row r="107200" ht="15"/>
    <row r="107201" ht="15"/>
    <row r="107202" ht="15"/>
    <row r="107203" ht="15"/>
    <row r="107204" ht="15"/>
    <row r="107205" ht="15"/>
    <row r="107206" ht="15"/>
    <row r="107207" ht="15"/>
    <row r="107208" ht="15"/>
    <row r="107209" ht="15"/>
    <row r="107210" ht="15"/>
    <row r="107211" ht="15"/>
    <row r="107212" ht="15"/>
    <row r="107213" ht="15"/>
    <row r="107214" ht="15"/>
    <row r="107215" ht="15"/>
    <row r="107216" ht="15"/>
    <row r="107217" ht="15"/>
    <row r="107218" ht="15"/>
    <row r="107219" ht="15"/>
    <row r="107220" ht="15"/>
    <row r="107221" ht="15"/>
    <row r="107222" ht="15"/>
    <row r="107223" ht="15"/>
    <row r="107224" ht="15"/>
    <row r="107225" ht="15"/>
    <row r="107226" ht="15"/>
    <row r="107227" ht="15"/>
    <row r="107228" ht="15"/>
    <row r="107229" ht="15"/>
    <row r="107230" ht="15"/>
    <row r="107231" ht="15"/>
    <row r="107232" ht="15"/>
    <row r="107233" ht="15"/>
    <row r="107234" ht="15"/>
    <row r="107235" ht="15"/>
    <row r="107236" ht="15"/>
    <row r="107237" ht="15"/>
    <row r="107238" ht="15"/>
    <row r="107239" ht="15"/>
    <row r="107240" ht="15"/>
    <row r="107241" ht="15"/>
    <row r="107242" ht="15"/>
    <row r="107243" ht="15"/>
    <row r="107244" ht="15"/>
    <row r="107245" ht="15"/>
    <row r="107246" ht="15"/>
    <row r="107247" ht="15"/>
    <row r="107248" ht="15"/>
    <row r="107249" ht="15"/>
    <row r="107250" ht="15"/>
    <row r="107251" ht="15"/>
    <row r="107252" ht="15"/>
    <row r="107253" ht="15"/>
    <row r="107254" ht="15"/>
    <row r="107255" ht="15"/>
    <row r="107256" ht="15"/>
    <row r="107257" ht="15"/>
    <row r="107258" ht="15"/>
    <row r="107259" ht="15"/>
    <row r="107260" ht="15"/>
    <row r="107261" ht="15"/>
    <row r="107262" ht="15"/>
    <row r="107263" ht="15"/>
    <row r="107264" ht="15"/>
    <row r="107265" ht="15"/>
    <row r="107266" ht="15"/>
    <row r="107267" ht="15"/>
    <row r="107268" ht="15"/>
    <row r="107269" ht="15"/>
    <row r="107270" ht="15"/>
    <row r="107271" ht="15"/>
    <row r="107272" ht="15"/>
    <row r="107273" ht="15"/>
    <row r="107274" ht="15"/>
    <row r="107275" ht="15"/>
    <row r="107276" ht="15"/>
    <row r="107277" ht="15"/>
    <row r="107278" ht="15"/>
    <row r="107279" ht="15"/>
    <row r="107280" ht="15"/>
    <row r="107281" ht="15"/>
    <row r="107282" ht="15"/>
    <row r="107283" ht="15"/>
    <row r="107284" ht="15"/>
    <row r="107285" ht="15"/>
    <row r="107286" ht="15"/>
    <row r="107287" ht="15"/>
    <row r="107288" ht="15"/>
    <row r="107289" ht="15"/>
    <row r="107290" ht="15"/>
    <row r="107291" ht="15"/>
    <row r="107292" ht="15"/>
    <row r="107293" ht="15"/>
    <row r="107294" ht="15"/>
    <row r="107295" ht="15"/>
    <row r="107296" ht="15"/>
    <row r="107297" ht="15"/>
    <row r="107298" ht="15"/>
    <row r="107299" ht="15"/>
    <row r="107300" ht="15"/>
    <row r="107301" ht="15"/>
    <row r="107302" ht="15"/>
    <row r="107303" ht="15"/>
    <row r="107304" ht="15"/>
    <row r="107305" ht="15"/>
    <row r="107306" ht="15"/>
    <row r="107307" ht="15"/>
    <row r="107308" ht="15"/>
    <row r="107309" ht="15"/>
    <row r="107310" ht="15"/>
    <row r="107311" ht="15"/>
    <row r="107312" ht="15"/>
    <row r="107313" ht="15"/>
    <row r="107314" ht="15"/>
    <row r="107315" ht="15"/>
    <row r="107316" ht="15"/>
    <row r="107317" ht="15"/>
    <row r="107318" ht="15"/>
    <row r="107319" ht="15"/>
    <row r="107320" ht="15"/>
    <row r="107321" ht="15"/>
    <row r="107322" ht="15"/>
    <row r="107323" ht="15"/>
    <row r="107324" ht="15"/>
    <row r="107325" ht="15"/>
    <row r="107326" ht="15"/>
    <row r="107327" ht="15"/>
    <row r="107328" ht="15"/>
    <row r="107329" ht="15"/>
    <row r="107330" ht="15"/>
    <row r="107331" ht="15"/>
    <row r="107332" ht="15"/>
    <row r="107333" ht="15"/>
    <row r="107334" ht="15"/>
    <row r="107335" ht="15"/>
    <row r="107336" ht="15"/>
    <row r="107337" ht="15"/>
    <row r="107338" ht="15"/>
    <row r="107339" ht="15"/>
    <row r="107340" ht="15"/>
    <row r="107341" ht="15"/>
    <row r="107342" ht="15"/>
    <row r="107343" ht="15"/>
    <row r="107344" ht="15"/>
    <row r="107345" ht="15"/>
    <row r="107346" ht="15"/>
    <row r="107347" ht="15"/>
    <row r="107348" ht="15"/>
    <row r="107349" ht="15"/>
    <row r="107350" ht="15"/>
    <row r="107351" ht="15"/>
    <row r="107352" ht="15"/>
    <row r="107353" ht="15"/>
    <row r="107354" ht="15"/>
    <row r="107355" ht="15"/>
    <row r="107356" ht="15"/>
    <row r="107357" ht="15"/>
    <row r="107358" ht="15"/>
    <row r="107359" ht="15"/>
    <row r="107360" ht="15"/>
    <row r="107361" ht="15"/>
    <row r="107362" ht="15"/>
    <row r="107363" ht="15"/>
    <row r="107364" ht="15"/>
    <row r="107365" ht="15"/>
    <row r="107366" ht="15"/>
    <row r="107367" ht="15"/>
    <row r="107368" ht="15"/>
    <row r="107369" ht="15"/>
    <row r="107370" ht="15"/>
    <row r="107371" ht="15"/>
    <row r="107372" ht="15"/>
    <row r="107373" ht="15"/>
    <row r="107374" ht="15"/>
    <row r="107375" ht="15"/>
    <row r="107376" ht="15"/>
    <row r="107377" ht="15"/>
    <row r="107378" ht="15"/>
    <row r="107379" ht="15"/>
    <row r="107380" ht="15"/>
    <row r="107381" ht="15"/>
    <row r="107382" ht="15"/>
    <row r="107383" ht="15"/>
    <row r="107384" ht="15"/>
    <row r="107385" ht="15"/>
    <row r="107386" ht="15"/>
    <row r="107387" ht="15"/>
    <row r="107388" ht="15"/>
    <row r="107389" ht="15"/>
    <row r="107390" ht="15"/>
    <row r="107391" ht="15"/>
    <row r="107392" ht="15"/>
    <row r="107393" ht="15"/>
    <row r="107394" ht="15"/>
    <row r="107395" ht="15"/>
    <row r="107396" ht="15"/>
    <row r="107397" ht="15"/>
    <row r="107398" ht="15"/>
    <row r="107399" ht="15"/>
    <row r="107400" ht="15"/>
    <row r="107401" ht="15"/>
    <row r="107402" ht="15"/>
    <row r="107403" ht="15"/>
    <row r="107404" ht="15"/>
    <row r="107405" ht="15"/>
    <row r="107406" ht="15"/>
    <row r="107407" ht="15"/>
    <row r="107408" ht="15"/>
    <row r="107409" ht="15"/>
    <row r="107410" ht="15"/>
    <row r="107411" ht="15"/>
    <row r="107412" ht="15"/>
    <row r="107413" ht="15"/>
    <row r="107414" ht="15"/>
    <row r="107415" ht="15"/>
    <row r="107416" ht="15"/>
    <row r="107417" ht="15"/>
    <row r="107418" ht="15"/>
    <row r="107419" ht="15"/>
    <row r="107420" ht="15"/>
    <row r="107421" ht="15"/>
    <row r="107422" ht="15"/>
    <row r="107423" ht="15"/>
    <row r="107424" ht="15"/>
    <row r="107425" ht="15"/>
    <row r="107426" ht="15"/>
    <row r="107427" ht="15"/>
    <row r="107428" ht="15"/>
    <row r="107429" ht="15"/>
    <row r="107430" ht="15"/>
    <row r="107431" ht="15"/>
    <row r="107432" ht="15"/>
    <row r="107433" ht="15"/>
    <row r="107434" ht="15"/>
    <row r="107435" ht="15"/>
    <row r="107436" ht="15"/>
    <row r="107437" ht="15"/>
    <row r="107438" ht="15"/>
    <row r="107439" ht="15"/>
    <row r="107440" ht="15"/>
    <row r="107441" ht="15"/>
    <row r="107442" ht="15"/>
    <row r="107443" ht="15"/>
    <row r="107444" ht="15"/>
    <row r="107445" ht="15"/>
    <row r="107446" ht="15"/>
    <row r="107447" ht="15"/>
    <row r="107448" ht="15"/>
    <row r="107449" ht="15"/>
    <row r="107450" ht="15"/>
    <row r="107451" ht="15"/>
    <row r="107452" ht="15"/>
    <row r="107453" ht="15"/>
    <row r="107454" ht="15"/>
    <row r="107455" ht="15"/>
    <row r="107456" ht="15"/>
    <row r="107457" ht="15"/>
    <row r="107458" ht="15"/>
    <row r="107459" ht="15"/>
    <row r="107460" ht="15"/>
    <row r="107461" ht="15"/>
    <row r="107462" ht="15"/>
    <row r="107463" ht="15"/>
    <row r="107464" ht="15"/>
    <row r="107465" ht="15"/>
    <row r="107466" ht="15"/>
    <row r="107467" ht="15"/>
    <row r="107468" ht="15"/>
    <row r="107469" ht="15"/>
    <row r="107470" ht="15"/>
    <row r="107471" ht="15"/>
    <row r="107472" ht="15"/>
    <row r="107473" ht="15"/>
    <row r="107474" ht="15"/>
    <row r="107475" ht="15"/>
    <row r="107476" ht="15"/>
    <row r="107477" ht="15"/>
    <row r="107478" ht="15"/>
    <row r="107479" ht="15"/>
    <row r="107480" ht="15"/>
    <row r="107481" ht="15"/>
    <row r="107482" ht="15"/>
    <row r="107483" ht="15"/>
    <row r="107484" ht="15"/>
    <row r="107485" ht="15"/>
    <row r="107486" ht="15"/>
    <row r="107487" ht="15"/>
    <row r="107488" ht="15"/>
    <row r="107489" ht="15"/>
    <row r="107490" ht="15"/>
    <row r="107491" ht="15"/>
    <row r="107492" ht="15"/>
    <row r="107493" ht="15"/>
    <row r="107494" ht="15"/>
    <row r="107495" ht="15"/>
    <row r="107496" ht="15"/>
    <row r="107497" ht="15"/>
    <row r="107498" ht="15"/>
    <row r="107499" ht="15"/>
    <row r="107500" ht="15"/>
    <row r="107501" ht="15"/>
    <row r="107502" ht="15"/>
    <row r="107503" ht="15"/>
    <row r="107504" ht="15"/>
    <row r="107505" ht="15"/>
    <row r="107506" ht="15"/>
    <row r="107507" ht="15"/>
    <row r="107508" ht="15"/>
    <row r="107509" ht="15"/>
    <row r="107510" ht="15"/>
    <row r="107511" ht="15"/>
    <row r="107512" ht="15"/>
    <row r="107513" ht="15"/>
    <row r="107514" ht="15"/>
    <row r="107515" ht="15"/>
    <row r="107516" ht="15"/>
    <row r="107517" ht="15"/>
    <row r="107518" ht="15"/>
    <row r="107519" ht="15"/>
    <row r="107520" ht="15"/>
    <row r="107521" ht="15"/>
    <row r="107522" ht="15"/>
    <row r="107523" ht="15"/>
    <row r="107524" ht="15"/>
    <row r="107525" ht="15"/>
    <row r="107526" ht="15"/>
    <row r="107527" ht="15"/>
    <row r="107528" ht="15"/>
    <row r="107529" ht="15"/>
    <row r="107530" ht="15"/>
    <row r="107531" ht="15"/>
    <row r="107532" ht="15"/>
    <row r="107533" ht="15"/>
    <row r="107534" ht="15"/>
    <row r="107535" ht="15"/>
    <row r="107536" ht="15"/>
    <row r="107537" ht="15"/>
    <row r="107538" ht="15"/>
    <row r="107539" ht="15"/>
    <row r="107540" ht="15"/>
    <row r="107541" ht="15"/>
    <row r="107542" ht="15"/>
    <row r="107543" ht="15"/>
    <row r="107544" ht="15"/>
    <row r="107545" ht="15"/>
    <row r="107546" ht="15"/>
    <row r="107547" ht="15"/>
    <row r="107548" ht="15"/>
    <row r="107549" ht="15"/>
    <row r="107550" ht="15"/>
    <row r="107551" ht="15"/>
    <row r="107552" ht="15"/>
    <row r="107553" ht="15"/>
    <row r="107554" ht="15"/>
    <row r="107555" ht="15"/>
    <row r="107556" ht="15"/>
    <row r="107557" ht="15"/>
    <row r="107558" ht="15"/>
    <row r="107559" ht="15"/>
    <row r="107560" ht="15"/>
    <row r="107561" ht="15"/>
    <row r="107562" ht="15"/>
    <row r="107563" ht="15"/>
    <row r="107564" ht="15"/>
    <row r="107565" ht="15"/>
    <row r="107566" ht="15"/>
    <row r="107567" ht="15"/>
    <row r="107568" ht="15"/>
    <row r="107569" ht="15"/>
    <row r="107570" ht="15"/>
    <row r="107571" ht="15"/>
    <row r="107572" ht="15"/>
    <row r="107573" ht="15"/>
    <row r="107574" ht="15"/>
    <row r="107575" ht="15"/>
    <row r="107576" ht="15"/>
    <row r="107577" ht="15"/>
    <row r="107578" ht="15"/>
    <row r="107579" ht="15"/>
    <row r="107580" ht="15"/>
    <row r="107581" ht="15"/>
    <row r="107582" ht="15"/>
    <row r="107583" ht="15"/>
    <row r="107584" ht="15"/>
    <row r="107585" ht="15"/>
    <row r="107586" ht="15"/>
    <row r="107587" ht="15"/>
    <row r="107588" ht="15"/>
    <row r="107589" ht="15"/>
    <row r="107590" ht="15"/>
    <row r="107591" ht="15"/>
    <row r="107592" ht="15"/>
    <row r="107593" ht="15"/>
    <row r="107594" ht="15"/>
    <row r="107595" ht="15"/>
    <row r="107596" ht="15"/>
    <row r="107597" ht="15"/>
    <row r="107598" ht="15"/>
    <row r="107599" ht="15"/>
    <row r="107600" ht="15"/>
    <row r="107601" ht="15"/>
    <row r="107602" ht="15"/>
    <row r="107603" ht="15"/>
    <row r="107604" ht="15"/>
    <row r="107605" ht="15"/>
    <row r="107606" ht="15"/>
    <row r="107607" ht="15"/>
    <row r="107608" ht="15"/>
    <row r="107609" ht="15"/>
    <row r="107610" ht="15"/>
    <row r="107611" ht="15"/>
    <row r="107612" ht="15"/>
    <row r="107613" ht="15"/>
    <row r="107614" ht="15"/>
    <row r="107615" ht="15"/>
    <row r="107616" ht="15"/>
    <row r="107617" ht="15"/>
    <row r="107618" ht="15"/>
    <row r="107619" ht="15"/>
    <row r="107620" ht="15"/>
    <row r="107621" ht="15"/>
    <row r="107622" ht="15"/>
    <row r="107623" ht="15"/>
    <row r="107624" ht="15"/>
    <row r="107625" ht="15"/>
    <row r="107626" ht="15"/>
    <row r="107627" ht="15"/>
    <row r="107628" ht="15"/>
    <row r="107629" ht="15"/>
    <row r="107630" ht="15"/>
    <row r="107631" ht="15"/>
    <row r="107632" ht="15"/>
    <row r="107633" ht="15"/>
    <row r="107634" ht="15"/>
    <row r="107635" ht="15"/>
    <row r="107636" ht="15"/>
    <row r="107637" ht="15"/>
    <row r="107638" ht="15"/>
    <row r="107639" ht="15"/>
    <row r="107640" ht="15"/>
    <row r="107641" ht="15"/>
    <row r="107642" ht="15"/>
    <row r="107643" ht="15"/>
    <row r="107644" ht="15"/>
    <row r="107645" ht="15"/>
    <row r="107646" ht="15"/>
    <row r="107647" ht="15"/>
    <row r="107648" ht="15"/>
    <row r="107649" ht="15"/>
    <row r="107650" ht="15"/>
    <row r="107651" ht="15"/>
    <row r="107652" ht="15"/>
    <row r="107653" ht="15"/>
    <row r="107654" ht="15"/>
    <row r="107655" ht="15"/>
    <row r="107656" ht="15"/>
    <row r="107657" ht="15"/>
    <row r="107658" ht="15"/>
    <row r="107659" ht="15"/>
    <row r="107660" ht="15"/>
    <row r="107661" ht="15"/>
    <row r="107662" ht="15"/>
    <row r="107663" ht="15"/>
    <row r="107664" ht="15"/>
    <row r="107665" ht="15"/>
    <row r="107666" ht="15"/>
    <row r="107667" ht="15"/>
    <row r="107668" ht="15"/>
    <row r="107669" ht="15"/>
    <row r="107670" ht="15"/>
    <row r="107671" ht="15"/>
    <row r="107672" ht="15"/>
    <row r="107673" ht="15"/>
    <row r="107674" ht="15"/>
    <row r="107675" ht="15"/>
    <row r="107676" ht="15"/>
    <row r="107677" ht="15"/>
    <row r="107678" ht="15"/>
    <row r="107679" ht="15"/>
    <row r="107680" ht="15"/>
    <row r="107681" ht="15"/>
    <row r="107682" ht="15"/>
    <row r="107683" ht="15"/>
    <row r="107684" ht="15"/>
    <row r="107685" ht="15"/>
    <row r="107686" ht="15"/>
    <row r="107687" ht="15"/>
    <row r="107688" ht="15"/>
    <row r="107689" ht="15"/>
    <row r="107690" ht="15"/>
    <row r="107691" ht="15"/>
    <row r="107692" ht="15"/>
    <row r="107693" ht="15"/>
    <row r="107694" ht="15"/>
    <row r="107695" ht="15"/>
    <row r="107696" ht="15"/>
    <row r="107697" ht="15"/>
    <row r="107698" ht="15"/>
    <row r="107699" ht="15"/>
    <row r="107700" ht="15"/>
    <row r="107701" ht="15"/>
    <row r="107702" ht="15"/>
    <row r="107703" ht="15"/>
    <row r="107704" ht="15"/>
    <row r="107705" ht="15"/>
    <row r="107706" ht="15"/>
    <row r="107707" ht="15"/>
    <row r="107708" ht="15"/>
    <row r="107709" ht="15"/>
    <row r="107710" ht="15"/>
    <row r="107711" ht="15"/>
    <row r="107712" ht="15"/>
    <row r="107713" ht="15"/>
    <row r="107714" ht="15"/>
    <row r="107715" ht="15"/>
    <row r="107716" ht="15"/>
    <row r="107717" ht="15"/>
    <row r="107718" ht="15"/>
    <row r="107719" ht="15"/>
    <row r="107720" ht="15"/>
    <row r="107721" ht="15"/>
    <row r="107722" ht="15"/>
    <row r="107723" ht="15"/>
    <row r="107724" ht="15"/>
    <row r="107725" ht="15"/>
    <row r="107726" ht="15"/>
    <row r="107727" ht="15"/>
    <row r="107728" ht="15"/>
    <row r="107729" ht="15"/>
    <row r="107730" ht="15"/>
    <row r="107731" ht="15"/>
    <row r="107732" ht="15"/>
    <row r="107733" ht="15"/>
    <row r="107734" ht="15"/>
    <row r="107735" ht="15"/>
    <row r="107736" ht="15"/>
    <row r="107737" ht="15"/>
    <row r="107738" ht="15"/>
    <row r="107739" ht="15"/>
    <row r="107740" ht="15"/>
    <row r="107741" ht="15"/>
    <row r="107742" ht="15"/>
    <row r="107743" ht="15"/>
    <row r="107744" ht="15"/>
    <row r="107745" ht="15"/>
    <row r="107746" ht="15"/>
    <row r="107747" ht="15"/>
    <row r="107748" ht="15"/>
    <row r="107749" ht="15"/>
    <row r="107750" ht="15"/>
    <row r="107751" ht="15"/>
    <row r="107752" ht="15"/>
    <row r="107753" ht="15"/>
    <row r="107754" ht="15"/>
    <row r="107755" ht="15"/>
    <row r="107756" ht="15"/>
    <row r="107757" ht="15"/>
    <row r="107758" ht="15"/>
    <row r="107759" ht="15"/>
    <row r="107760" ht="15"/>
    <row r="107761" ht="15"/>
    <row r="107762" ht="15"/>
    <row r="107763" ht="15"/>
    <row r="107764" ht="15"/>
    <row r="107765" ht="15"/>
    <row r="107766" ht="15"/>
    <row r="107767" ht="15"/>
    <row r="107768" ht="15"/>
    <row r="107769" ht="15"/>
    <row r="107770" ht="15"/>
    <row r="107771" ht="15"/>
    <row r="107772" ht="15"/>
    <row r="107773" ht="15"/>
    <row r="107774" ht="15"/>
    <row r="107775" ht="15"/>
    <row r="107776" ht="15"/>
    <row r="107777" ht="15"/>
    <row r="107778" ht="15"/>
    <row r="107779" ht="15"/>
    <row r="107780" ht="15"/>
    <row r="107781" ht="15"/>
    <row r="107782" ht="15"/>
    <row r="107783" ht="15"/>
    <row r="107784" ht="15"/>
    <row r="107785" ht="15"/>
    <row r="107786" ht="15"/>
    <row r="107787" ht="15"/>
    <row r="107788" ht="15"/>
    <row r="107789" ht="15"/>
    <row r="107790" ht="15"/>
    <row r="107791" ht="15"/>
    <row r="107792" ht="15"/>
    <row r="107793" ht="15"/>
    <row r="107794" ht="15"/>
    <row r="107795" ht="15"/>
    <row r="107796" ht="15"/>
    <row r="107797" ht="15"/>
    <row r="107798" ht="15"/>
    <row r="107799" ht="15"/>
    <row r="107800" ht="15"/>
    <row r="107801" ht="15"/>
    <row r="107802" ht="15"/>
    <row r="107803" ht="15"/>
    <row r="107804" ht="15"/>
    <row r="107805" ht="15"/>
    <row r="107806" ht="15"/>
    <row r="107807" ht="15"/>
    <row r="107808" ht="15"/>
    <row r="107809" ht="15"/>
    <row r="107810" ht="15"/>
    <row r="107811" ht="15"/>
    <row r="107812" ht="15"/>
    <row r="107813" ht="15"/>
    <row r="107814" ht="15"/>
    <row r="107815" ht="15"/>
    <row r="107816" ht="15"/>
    <row r="107817" ht="15"/>
    <row r="107818" ht="15"/>
    <row r="107819" ht="15"/>
    <row r="107820" ht="15"/>
    <row r="107821" ht="15"/>
    <row r="107822" ht="15"/>
    <row r="107823" ht="15"/>
    <row r="107824" ht="15"/>
    <row r="107825" ht="15"/>
    <row r="107826" ht="15"/>
    <row r="107827" ht="15"/>
    <row r="107828" ht="15"/>
    <row r="107829" ht="15"/>
    <row r="107830" ht="15"/>
    <row r="107831" ht="15"/>
    <row r="107832" ht="15"/>
    <row r="107833" ht="15"/>
    <row r="107834" ht="15"/>
    <row r="107835" ht="15"/>
    <row r="107836" ht="15"/>
    <row r="107837" ht="15"/>
    <row r="107838" ht="15"/>
    <row r="107839" ht="15"/>
    <row r="107840" ht="15"/>
    <row r="107841" ht="15"/>
    <row r="107842" ht="15"/>
    <row r="107843" ht="15"/>
    <row r="107844" ht="15"/>
    <row r="107845" ht="15"/>
    <row r="107846" ht="15"/>
    <row r="107847" ht="15"/>
    <row r="107848" ht="15"/>
    <row r="107849" ht="15"/>
    <row r="107850" ht="15"/>
    <row r="107851" ht="15"/>
    <row r="107852" ht="15"/>
    <row r="107853" ht="15"/>
    <row r="107854" ht="15"/>
    <row r="107855" ht="15"/>
    <row r="107856" ht="15"/>
    <row r="107857" ht="15"/>
    <row r="107858" ht="15"/>
    <row r="107859" ht="15"/>
    <row r="107860" ht="15"/>
    <row r="107861" ht="15"/>
    <row r="107862" ht="15"/>
    <row r="107863" ht="15"/>
    <row r="107864" ht="15"/>
    <row r="107865" ht="15"/>
    <row r="107866" ht="15"/>
    <row r="107867" ht="15"/>
    <row r="107868" ht="15"/>
    <row r="107869" ht="15"/>
    <row r="107870" ht="15"/>
    <row r="107871" ht="15"/>
    <row r="107872" ht="15"/>
    <row r="107873" ht="15"/>
    <row r="107874" ht="15"/>
    <row r="107875" ht="15"/>
    <row r="107876" ht="15"/>
    <row r="107877" ht="15"/>
    <row r="107878" ht="15"/>
    <row r="107879" ht="15"/>
    <row r="107880" ht="15"/>
    <row r="107881" ht="15"/>
    <row r="107882" ht="15"/>
    <row r="107883" ht="15"/>
    <row r="107884" ht="15"/>
    <row r="107885" ht="15"/>
    <row r="107886" ht="15"/>
    <row r="107887" ht="15"/>
    <row r="107888" ht="15"/>
    <row r="107889" ht="15"/>
    <row r="107890" ht="15"/>
    <row r="107891" ht="15"/>
    <row r="107892" ht="15"/>
    <row r="107893" ht="15"/>
    <row r="107894" ht="15"/>
    <row r="107895" ht="15"/>
    <row r="107896" ht="15"/>
    <row r="107897" ht="15"/>
    <row r="107898" ht="15"/>
    <row r="107899" ht="15"/>
    <row r="107900" ht="15"/>
    <row r="107901" ht="15"/>
    <row r="107902" ht="15"/>
    <row r="107903" ht="15"/>
    <row r="107904" ht="15"/>
    <row r="107905" ht="15"/>
    <row r="107906" ht="15"/>
    <row r="107907" ht="15"/>
    <row r="107908" ht="15"/>
    <row r="107909" ht="15"/>
    <row r="107910" ht="15"/>
    <row r="107911" ht="15"/>
    <row r="107912" ht="15"/>
    <row r="107913" ht="15"/>
    <row r="107914" ht="15"/>
    <row r="107915" ht="15"/>
    <row r="107916" ht="15"/>
    <row r="107917" ht="15"/>
    <row r="107918" ht="15"/>
    <row r="107919" ht="15"/>
    <row r="107920" ht="15"/>
    <row r="107921" ht="15"/>
    <row r="107922" ht="15"/>
    <row r="107923" ht="15"/>
    <row r="107924" ht="15"/>
    <row r="107925" ht="15"/>
    <row r="107926" ht="15"/>
    <row r="107927" ht="15"/>
    <row r="107928" ht="15"/>
    <row r="107929" ht="15"/>
    <row r="107930" ht="15"/>
    <row r="107931" ht="15"/>
    <row r="107932" ht="15"/>
    <row r="107933" ht="15"/>
    <row r="107934" ht="15"/>
    <row r="107935" ht="15"/>
    <row r="107936" ht="15"/>
    <row r="107937" ht="15"/>
    <row r="107938" ht="15"/>
    <row r="107939" ht="15"/>
    <row r="107940" ht="15"/>
    <row r="107941" ht="15"/>
    <row r="107942" ht="15"/>
    <row r="107943" ht="15"/>
    <row r="107944" ht="15"/>
    <row r="107945" ht="15"/>
    <row r="107946" ht="15"/>
    <row r="107947" ht="15"/>
    <row r="107948" ht="15"/>
    <row r="107949" ht="15"/>
    <row r="107950" ht="15"/>
    <row r="107951" ht="15"/>
    <row r="107952" ht="15"/>
    <row r="107953" ht="15"/>
    <row r="107954" ht="15"/>
    <row r="107955" ht="15"/>
    <row r="107956" ht="15"/>
    <row r="107957" ht="15"/>
    <row r="107958" ht="15"/>
    <row r="107959" ht="15"/>
    <row r="107960" ht="15"/>
    <row r="107961" ht="15"/>
    <row r="107962" ht="15"/>
    <row r="107963" ht="15"/>
    <row r="107964" ht="15"/>
    <row r="107965" ht="15"/>
    <row r="107966" ht="15"/>
    <row r="107967" ht="15"/>
    <row r="107968" ht="15"/>
    <row r="107969" ht="15"/>
    <row r="107970" ht="15"/>
    <row r="107971" ht="15"/>
    <row r="107972" ht="15"/>
    <row r="107973" ht="15"/>
    <row r="107974" ht="15"/>
    <row r="107975" ht="15"/>
    <row r="107976" ht="15"/>
    <row r="107977" ht="15"/>
    <row r="107978" ht="15"/>
    <row r="107979" ht="15"/>
    <row r="107980" ht="15"/>
    <row r="107981" ht="15"/>
    <row r="107982" ht="15"/>
    <row r="107983" ht="15"/>
    <row r="107984" ht="15"/>
    <row r="107985" ht="15"/>
    <row r="107986" ht="15"/>
    <row r="107987" ht="15"/>
    <row r="107988" ht="15"/>
    <row r="107989" ht="15"/>
    <row r="107990" ht="15"/>
    <row r="107991" ht="15"/>
    <row r="107992" ht="15"/>
    <row r="107993" ht="15"/>
    <row r="107994" ht="15"/>
    <row r="107995" ht="15"/>
    <row r="107996" ht="15"/>
    <row r="107997" ht="15"/>
    <row r="107998" ht="15"/>
    <row r="107999" ht="15"/>
    <row r="108000" ht="15"/>
    <row r="108001" ht="15"/>
    <row r="108002" ht="15"/>
    <row r="108003" ht="15"/>
    <row r="108004" ht="15"/>
    <row r="108005" ht="15"/>
    <row r="108006" ht="15"/>
    <row r="108007" ht="15"/>
    <row r="108008" ht="15"/>
    <row r="108009" ht="15"/>
    <row r="108010" ht="15"/>
    <row r="108011" ht="15"/>
    <row r="108012" ht="15"/>
    <row r="108013" ht="15"/>
    <row r="108014" ht="15"/>
    <row r="108015" ht="15"/>
    <row r="108016" ht="15"/>
    <row r="108017" ht="15"/>
    <row r="108018" ht="15"/>
    <row r="108019" ht="15"/>
    <row r="108020" ht="15"/>
    <row r="108021" ht="15"/>
    <row r="108022" ht="15"/>
    <row r="108023" ht="15"/>
    <row r="108024" ht="15"/>
    <row r="108025" ht="15"/>
    <row r="108026" ht="15"/>
    <row r="108027" ht="15"/>
    <row r="108028" ht="15"/>
    <row r="108029" ht="15"/>
    <row r="108030" ht="15"/>
    <row r="108031" ht="15"/>
    <row r="108032" ht="15"/>
    <row r="108033" ht="15"/>
    <row r="108034" ht="15"/>
    <row r="108035" ht="15"/>
    <row r="108036" ht="15"/>
    <row r="108037" ht="15"/>
    <row r="108038" ht="15"/>
    <row r="108039" ht="15"/>
    <row r="108040" ht="15"/>
    <row r="108041" ht="15"/>
    <row r="108042" ht="15"/>
    <row r="108043" ht="15"/>
    <row r="108044" ht="15"/>
    <row r="108045" ht="15"/>
    <row r="108046" ht="15"/>
    <row r="108047" ht="15"/>
    <row r="108048" ht="15"/>
    <row r="108049" ht="15"/>
    <row r="108050" ht="15"/>
    <row r="108051" ht="15"/>
    <row r="108052" ht="15"/>
    <row r="108053" ht="15"/>
    <row r="108054" ht="15"/>
    <row r="108055" ht="15"/>
    <row r="108056" ht="15"/>
    <row r="108057" ht="15"/>
    <row r="108058" ht="15"/>
    <row r="108059" ht="15"/>
    <row r="108060" ht="15"/>
    <row r="108061" ht="15"/>
    <row r="108062" ht="15"/>
    <row r="108063" ht="15"/>
    <row r="108064" ht="15"/>
    <row r="108065" ht="15"/>
    <row r="108066" ht="15"/>
    <row r="108067" ht="15"/>
    <row r="108068" ht="15"/>
    <row r="108069" ht="15"/>
    <row r="108070" ht="15"/>
    <row r="108071" ht="15"/>
    <row r="108072" ht="15"/>
    <row r="108073" ht="15"/>
    <row r="108074" ht="15"/>
    <row r="108075" ht="15"/>
    <row r="108076" ht="15"/>
    <row r="108077" ht="15"/>
    <row r="108078" ht="15"/>
    <row r="108079" ht="15"/>
    <row r="108080" ht="15"/>
    <row r="108081" ht="15"/>
    <row r="108082" ht="15"/>
    <row r="108083" ht="15"/>
    <row r="108084" ht="15"/>
    <row r="108085" ht="15"/>
    <row r="108086" ht="15"/>
    <row r="108087" ht="15"/>
    <row r="108088" ht="15"/>
    <row r="108089" ht="15"/>
    <row r="108090" ht="15"/>
    <row r="108091" ht="15"/>
    <row r="108092" ht="15"/>
    <row r="108093" ht="15"/>
    <row r="108094" ht="15"/>
    <row r="108095" ht="15"/>
    <row r="108096" ht="15"/>
    <row r="108097" ht="15"/>
    <row r="108098" ht="15"/>
    <row r="108099" ht="15"/>
    <row r="108100" ht="15"/>
    <row r="108101" ht="15"/>
    <row r="108102" ht="15"/>
    <row r="108103" ht="15"/>
    <row r="108104" ht="15"/>
    <row r="108105" ht="15"/>
    <row r="108106" ht="15"/>
    <row r="108107" ht="15"/>
    <row r="108108" ht="15"/>
    <row r="108109" ht="15"/>
    <row r="108110" ht="15"/>
    <row r="108111" ht="15"/>
    <row r="108112" ht="15"/>
    <row r="108113" ht="15"/>
    <row r="108114" ht="15"/>
    <row r="108115" ht="15"/>
    <row r="108116" ht="15"/>
    <row r="108117" ht="15"/>
    <row r="108118" ht="15"/>
    <row r="108119" ht="15"/>
    <row r="108120" ht="15"/>
    <row r="108121" ht="15"/>
    <row r="108122" ht="15"/>
    <row r="108123" ht="15"/>
    <row r="108124" ht="15"/>
    <row r="108125" ht="15"/>
    <row r="108126" ht="15"/>
    <row r="108127" ht="15"/>
    <row r="108128" ht="15"/>
    <row r="108129" ht="15"/>
    <row r="108130" ht="15"/>
    <row r="108131" ht="15"/>
    <row r="108132" ht="15"/>
    <row r="108133" ht="15"/>
    <row r="108134" ht="15"/>
    <row r="108135" ht="15"/>
    <row r="108136" ht="15"/>
    <row r="108137" ht="15"/>
    <row r="108138" ht="15"/>
    <row r="108139" ht="15"/>
    <row r="108140" ht="15"/>
    <row r="108141" ht="15"/>
    <row r="108142" ht="15"/>
    <row r="108143" ht="15"/>
    <row r="108144" ht="15"/>
    <row r="108145" ht="15"/>
    <row r="108146" ht="15"/>
    <row r="108147" ht="15"/>
    <row r="108148" ht="15"/>
    <row r="108149" ht="15"/>
    <row r="108150" ht="15"/>
    <row r="108151" ht="15"/>
    <row r="108152" ht="15"/>
    <row r="108153" ht="15"/>
    <row r="108154" ht="15"/>
    <row r="108155" ht="15"/>
    <row r="108156" ht="15"/>
    <row r="108157" ht="15"/>
    <row r="108158" ht="15"/>
    <row r="108159" ht="15"/>
    <row r="108160" ht="15"/>
    <row r="108161" ht="15"/>
    <row r="108162" ht="15"/>
    <row r="108163" ht="15"/>
    <row r="108164" ht="15"/>
    <row r="108165" ht="15"/>
    <row r="108166" ht="15"/>
    <row r="108167" ht="15"/>
    <row r="108168" ht="15"/>
    <row r="108169" ht="15"/>
    <row r="108170" ht="15"/>
    <row r="108171" ht="15"/>
    <row r="108172" ht="15"/>
    <row r="108173" ht="15"/>
    <row r="108174" ht="15"/>
    <row r="108175" ht="15"/>
    <row r="108176" ht="15"/>
    <row r="108177" ht="15"/>
    <row r="108178" ht="15"/>
    <row r="108179" ht="15"/>
    <row r="108180" ht="15"/>
    <row r="108181" ht="15"/>
    <row r="108182" ht="15"/>
    <row r="108183" ht="15"/>
    <row r="108184" ht="15"/>
    <row r="108185" ht="15"/>
    <row r="108186" ht="15"/>
    <row r="108187" ht="15"/>
    <row r="108188" ht="15"/>
    <row r="108189" ht="15"/>
    <row r="108190" ht="15"/>
    <row r="108191" ht="15"/>
    <row r="108192" ht="15"/>
    <row r="108193" ht="15"/>
    <row r="108194" ht="15"/>
    <row r="108195" ht="15"/>
    <row r="108196" ht="15"/>
    <row r="108197" ht="15"/>
    <row r="108198" ht="15"/>
    <row r="108199" ht="15"/>
    <row r="108200" ht="15"/>
    <row r="108201" ht="15"/>
    <row r="108202" ht="15"/>
    <row r="108203" ht="15"/>
    <row r="108204" ht="15"/>
    <row r="108205" ht="15"/>
    <row r="108206" ht="15"/>
    <row r="108207" ht="15"/>
    <row r="108208" ht="15"/>
    <row r="108209" ht="15"/>
    <row r="108210" ht="15"/>
    <row r="108211" ht="15"/>
    <row r="108212" ht="15"/>
    <row r="108213" ht="15"/>
    <row r="108214" ht="15"/>
    <row r="108215" ht="15"/>
    <row r="108216" ht="15"/>
    <row r="108217" ht="15"/>
    <row r="108218" ht="15"/>
    <row r="108219" ht="15"/>
    <row r="108220" ht="15"/>
    <row r="108221" ht="15"/>
    <row r="108222" ht="15"/>
    <row r="108223" ht="15"/>
    <row r="108224" ht="15"/>
    <row r="108225" ht="15"/>
    <row r="108226" ht="15"/>
    <row r="108227" ht="15"/>
    <row r="108228" ht="15"/>
    <row r="108229" ht="15"/>
    <row r="108230" ht="15"/>
    <row r="108231" ht="15"/>
    <row r="108232" ht="15"/>
    <row r="108233" ht="15"/>
    <row r="108234" ht="15"/>
    <row r="108235" ht="15"/>
    <row r="108236" ht="15"/>
    <row r="108237" ht="15"/>
    <row r="108238" ht="15"/>
    <row r="108239" ht="15"/>
    <row r="108240" ht="15"/>
    <row r="108241" ht="15"/>
    <row r="108242" ht="15"/>
    <row r="108243" ht="15"/>
    <row r="108244" ht="15"/>
    <row r="108245" ht="15"/>
    <row r="108246" ht="15"/>
    <row r="108247" ht="15"/>
    <row r="108248" ht="15"/>
    <row r="108249" ht="15"/>
    <row r="108250" ht="15"/>
    <row r="108251" ht="15"/>
    <row r="108252" ht="15"/>
    <row r="108253" ht="15"/>
    <row r="108254" ht="15"/>
    <row r="108255" ht="15"/>
    <row r="108256" ht="15"/>
    <row r="108257" ht="15"/>
    <row r="108258" ht="15"/>
    <row r="108259" ht="15"/>
    <row r="108260" ht="15"/>
    <row r="108261" ht="15"/>
    <row r="108262" ht="15"/>
    <row r="108263" ht="15"/>
    <row r="108264" ht="15"/>
    <row r="108265" ht="15"/>
    <row r="108266" ht="15"/>
    <row r="108267" ht="15"/>
    <row r="108268" ht="15"/>
    <row r="108269" ht="15"/>
    <row r="108270" ht="15"/>
    <row r="108271" ht="15"/>
    <row r="108272" ht="15"/>
    <row r="108273" ht="15"/>
    <row r="108274" ht="15"/>
    <row r="108275" ht="15"/>
    <row r="108276" ht="15"/>
    <row r="108277" ht="15"/>
    <row r="108278" ht="15"/>
    <row r="108279" ht="15"/>
    <row r="108280" ht="15"/>
    <row r="108281" ht="15"/>
    <row r="108282" ht="15"/>
    <row r="108283" ht="15"/>
    <row r="108284" ht="15"/>
    <row r="108285" ht="15"/>
    <row r="108286" ht="15"/>
    <row r="108287" ht="15"/>
    <row r="108288" ht="15"/>
    <row r="108289" ht="15"/>
    <row r="108290" ht="15"/>
    <row r="108291" ht="15"/>
    <row r="108292" ht="15"/>
    <row r="108293" ht="15"/>
    <row r="108294" ht="15"/>
    <row r="108295" ht="15"/>
    <row r="108296" ht="15"/>
    <row r="108297" ht="15"/>
    <row r="108298" ht="15"/>
    <row r="108299" ht="15"/>
    <row r="108300" ht="15"/>
    <row r="108301" ht="15"/>
    <row r="108302" ht="15"/>
    <row r="108303" ht="15"/>
    <row r="108304" ht="15"/>
    <row r="108305" ht="15"/>
    <row r="108306" ht="15"/>
    <row r="108307" ht="15"/>
    <row r="108308" ht="15"/>
    <row r="108309" ht="15"/>
    <row r="108310" ht="15"/>
    <row r="108311" ht="15"/>
    <row r="108312" ht="15"/>
    <row r="108313" ht="15"/>
    <row r="108314" ht="15"/>
    <row r="108315" ht="15"/>
    <row r="108316" ht="15"/>
    <row r="108317" ht="15"/>
    <row r="108318" ht="15"/>
    <row r="108319" ht="15"/>
    <row r="108320" ht="15"/>
    <row r="108321" ht="15"/>
    <row r="108322" ht="15"/>
    <row r="108323" ht="15"/>
    <row r="108324" ht="15"/>
    <row r="108325" ht="15"/>
    <row r="108326" ht="15"/>
    <row r="108327" ht="15"/>
    <row r="108328" ht="15"/>
    <row r="108329" ht="15"/>
    <row r="108330" ht="15"/>
    <row r="108331" ht="15"/>
    <row r="108332" ht="15"/>
    <row r="108333" ht="15"/>
    <row r="108334" ht="15"/>
    <row r="108335" ht="15"/>
    <row r="108336" ht="15"/>
    <row r="108337" ht="15"/>
    <row r="108338" ht="15"/>
    <row r="108339" ht="15"/>
    <row r="108340" ht="15"/>
    <row r="108341" ht="15"/>
    <row r="108342" ht="15"/>
    <row r="108343" ht="15"/>
    <row r="108344" ht="15"/>
    <row r="108345" ht="15"/>
    <row r="108346" ht="15"/>
    <row r="108347" ht="15"/>
    <row r="108348" ht="15"/>
    <row r="108349" ht="15"/>
    <row r="108350" ht="15"/>
    <row r="108351" ht="15"/>
    <row r="108352" ht="15"/>
    <row r="108353" ht="15"/>
    <row r="108354" ht="15"/>
    <row r="108355" ht="15"/>
    <row r="108356" ht="15"/>
    <row r="108357" ht="15"/>
    <row r="108358" ht="15"/>
    <row r="108359" ht="15"/>
    <row r="108360" ht="15"/>
    <row r="108361" ht="15"/>
    <row r="108362" ht="15"/>
    <row r="108363" ht="15"/>
    <row r="108364" ht="15"/>
    <row r="108365" ht="15"/>
    <row r="108366" ht="15"/>
    <row r="108367" ht="15"/>
    <row r="108368" ht="15"/>
    <row r="108369" ht="15"/>
    <row r="108370" ht="15"/>
    <row r="108371" ht="15"/>
    <row r="108372" ht="15"/>
    <row r="108373" ht="15"/>
    <row r="108374" ht="15"/>
    <row r="108375" ht="15"/>
    <row r="108376" ht="15"/>
    <row r="108377" ht="15"/>
    <row r="108378" ht="15"/>
    <row r="108379" ht="15"/>
    <row r="108380" ht="15"/>
    <row r="108381" ht="15"/>
    <row r="108382" ht="15"/>
    <row r="108383" ht="15"/>
    <row r="108384" ht="15"/>
    <row r="108385" ht="15"/>
    <row r="108386" ht="15"/>
    <row r="108387" ht="15"/>
    <row r="108388" ht="15"/>
    <row r="108389" ht="15"/>
    <row r="108390" ht="15"/>
    <row r="108391" ht="15"/>
    <row r="108392" ht="15"/>
    <row r="108393" ht="15"/>
    <row r="108394" ht="15"/>
    <row r="108395" ht="15"/>
    <row r="108396" ht="15"/>
    <row r="108397" ht="15"/>
    <row r="108398" ht="15"/>
    <row r="108399" ht="15"/>
    <row r="108400" ht="15"/>
    <row r="108401" ht="15"/>
    <row r="108402" ht="15"/>
    <row r="108403" ht="15"/>
    <row r="108404" ht="15"/>
    <row r="108405" ht="15"/>
    <row r="108406" ht="15"/>
    <row r="108407" ht="15"/>
    <row r="108408" ht="15"/>
    <row r="108409" ht="15"/>
    <row r="108410" ht="15"/>
    <row r="108411" ht="15"/>
    <row r="108412" ht="15"/>
    <row r="108413" ht="15"/>
    <row r="108414" ht="15"/>
    <row r="108415" ht="15"/>
    <row r="108416" ht="15"/>
    <row r="108417" ht="15"/>
    <row r="108418" ht="15"/>
    <row r="108419" ht="15"/>
    <row r="108420" ht="15"/>
    <row r="108421" ht="15"/>
    <row r="108422" ht="15"/>
    <row r="108423" ht="15"/>
    <row r="108424" ht="15"/>
    <row r="108425" ht="15"/>
    <row r="108426" ht="15"/>
    <row r="108427" ht="15"/>
    <row r="108428" ht="15"/>
    <row r="108429" ht="15"/>
    <row r="108430" ht="15"/>
    <row r="108431" ht="15"/>
    <row r="108432" ht="15"/>
    <row r="108433" ht="15"/>
    <row r="108434" ht="15"/>
    <row r="108435" ht="15"/>
    <row r="108436" ht="15"/>
    <row r="108437" ht="15"/>
    <row r="108438" ht="15"/>
    <row r="108439" ht="15"/>
    <row r="108440" ht="15"/>
    <row r="108441" ht="15"/>
    <row r="108442" ht="15"/>
    <row r="108443" ht="15"/>
    <row r="108444" ht="15"/>
    <row r="108445" ht="15"/>
    <row r="108446" ht="15"/>
    <row r="108447" ht="15"/>
    <row r="108448" ht="15"/>
    <row r="108449" ht="15"/>
    <row r="108450" ht="15"/>
    <row r="108451" ht="15"/>
    <row r="108452" ht="15"/>
    <row r="108453" ht="15"/>
    <row r="108454" ht="15"/>
    <row r="108455" ht="15"/>
    <row r="108456" ht="15"/>
    <row r="108457" ht="15"/>
    <row r="108458" ht="15"/>
    <row r="108459" ht="15"/>
    <row r="108460" ht="15"/>
    <row r="108461" ht="15"/>
    <row r="108462" ht="15"/>
    <row r="108463" ht="15"/>
    <row r="108464" ht="15"/>
    <row r="108465" ht="15"/>
    <row r="108466" ht="15"/>
    <row r="108467" ht="15"/>
    <row r="108468" ht="15"/>
    <row r="108469" ht="15"/>
    <row r="108470" ht="15"/>
    <row r="108471" ht="15"/>
    <row r="108472" ht="15"/>
    <row r="108473" ht="15"/>
    <row r="108474" ht="15"/>
    <row r="108475" ht="15"/>
    <row r="108476" ht="15"/>
    <row r="108477" ht="15"/>
    <row r="108478" ht="15"/>
    <row r="108479" ht="15"/>
    <row r="108480" ht="15"/>
    <row r="108481" ht="15"/>
    <row r="108482" ht="15"/>
    <row r="108483" ht="15"/>
    <row r="108484" ht="15"/>
    <row r="108485" ht="15"/>
    <row r="108486" ht="15"/>
    <row r="108487" ht="15"/>
    <row r="108488" ht="15"/>
    <row r="108489" ht="15"/>
    <row r="108490" ht="15"/>
    <row r="108491" ht="15"/>
    <row r="108492" ht="15"/>
    <row r="108493" ht="15"/>
    <row r="108494" ht="15"/>
    <row r="108495" ht="15"/>
    <row r="108496" ht="15"/>
    <row r="108497" ht="15"/>
    <row r="108498" ht="15"/>
    <row r="108499" ht="15"/>
    <row r="108500" ht="15"/>
    <row r="108501" ht="15"/>
    <row r="108502" ht="15"/>
    <row r="108503" ht="15"/>
    <row r="108504" ht="15"/>
    <row r="108505" ht="15"/>
    <row r="108506" ht="15"/>
    <row r="108507" ht="15"/>
    <row r="108508" ht="15"/>
    <row r="108509" ht="15"/>
    <row r="108510" ht="15"/>
    <row r="108511" ht="15"/>
    <row r="108512" ht="15"/>
    <row r="108513" ht="15"/>
    <row r="108514" ht="15"/>
    <row r="108515" ht="15"/>
    <row r="108516" ht="15"/>
    <row r="108517" ht="15"/>
    <row r="108518" ht="15"/>
    <row r="108519" ht="15"/>
    <row r="108520" ht="15"/>
    <row r="108521" ht="15"/>
    <row r="108522" ht="15"/>
    <row r="108523" ht="15"/>
    <row r="108524" ht="15"/>
    <row r="108525" ht="15"/>
    <row r="108526" ht="15"/>
    <row r="108527" ht="15"/>
    <row r="108528" ht="15"/>
    <row r="108529" ht="15"/>
    <row r="108530" ht="15"/>
    <row r="108531" ht="15"/>
    <row r="108532" ht="15"/>
    <row r="108533" ht="15"/>
    <row r="108534" ht="15"/>
    <row r="108535" ht="15"/>
    <row r="108536" ht="15"/>
    <row r="108537" ht="15"/>
    <row r="108538" ht="15"/>
    <row r="108539" ht="15"/>
    <row r="108540" ht="15"/>
    <row r="108541" ht="15"/>
    <row r="108542" ht="15"/>
    <row r="108543" ht="15"/>
    <row r="108544" ht="15"/>
    <row r="108545" ht="15"/>
    <row r="108546" ht="15"/>
    <row r="108547" ht="15"/>
    <row r="108548" ht="15"/>
    <row r="108549" ht="15"/>
    <row r="108550" ht="15"/>
    <row r="108551" ht="15"/>
    <row r="108552" ht="15"/>
    <row r="108553" ht="15"/>
    <row r="108554" ht="15"/>
    <row r="108555" ht="15"/>
    <row r="108556" ht="15"/>
    <row r="108557" ht="15"/>
    <row r="108558" ht="15"/>
    <row r="108559" ht="15"/>
    <row r="108560" ht="15"/>
    <row r="108561" ht="15"/>
    <row r="108562" ht="15"/>
    <row r="108563" ht="15"/>
    <row r="108564" ht="15"/>
    <row r="108565" ht="15"/>
    <row r="108566" ht="15"/>
    <row r="108567" ht="15"/>
    <row r="108568" ht="15"/>
    <row r="108569" ht="15"/>
    <row r="108570" ht="15"/>
    <row r="108571" ht="15"/>
    <row r="108572" ht="15"/>
    <row r="108573" ht="15"/>
    <row r="108574" ht="15"/>
    <row r="108575" ht="15"/>
    <row r="108576" ht="15"/>
    <row r="108577" ht="15"/>
    <row r="108578" ht="15"/>
    <row r="108579" ht="15"/>
    <row r="108580" ht="15"/>
    <row r="108581" ht="15"/>
    <row r="108582" ht="15"/>
    <row r="108583" ht="15"/>
    <row r="108584" ht="15"/>
    <row r="108585" ht="15"/>
    <row r="108586" ht="15"/>
    <row r="108587" ht="15"/>
    <row r="108588" ht="15"/>
    <row r="108589" ht="15"/>
    <row r="108590" ht="15"/>
    <row r="108591" ht="15"/>
    <row r="108592" ht="15"/>
    <row r="108593" ht="15"/>
    <row r="108594" ht="15"/>
    <row r="108595" ht="15"/>
    <row r="108596" ht="15"/>
    <row r="108597" ht="15"/>
    <row r="108598" ht="15"/>
    <row r="108599" ht="15"/>
    <row r="108600" ht="15"/>
    <row r="108601" ht="15"/>
    <row r="108602" ht="15"/>
    <row r="108603" ht="15"/>
    <row r="108604" ht="15"/>
    <row r="108605" ht="15"/>
    <row r="108606" ht="15"/>
    <row r="108607" ht="15"/>
    <row r="108608" ht="15"/>
    <row r="108609" ht="15"/>
    <row r="108610" ht="15"/>
    <row r="108611" ht="15"/>
    <row r="108612" ht="15"/>
    <row r="108613" ht="15"/>
    <row r="108614" ht="15"/>
    <row r="108615" ht="15"/>
    <row r="108616" ht="15"/>
    <row r="108617" ht="15"/>
    <row r="108618" ht="15"/>
    <row r="108619" ht="15"/>
    <row r="108620" ht="15"/>
    <row r="108621" ht="15"/>
    <row r="108622" ht="15"/>
    <row r="108623" ht="15"/>
    <row r="108624" ht="15"/>
    <row r="108625" ht="15"/>
    <row r="108626" ht="15"/>
    <row r="108627" ht="15"/>
    <row r="108628" ht="15"/>
    <row r="108629" ht="15"/>
    <row r="108630" ht="15"/>
    <row r="108631" ht="15"/>
    <row r="108632" ht="15"/>
    <row r="108633" ht="15"/>
    <row r="108634" ht="15"/>
    <row r="108635" ht="15"/>
    <row r="108636" ht="15"/>
    <row r="108637" ht="15"/>
    <row r="108638" ht="15"/>
    <row r="108639" ht="15"/>
    <row r="108640" ht="15"/>
    <row r="108641" ht="15"/>
    <row r="108642" ht="15"/>
    <row r="108643" ht="15"/>
    <row r="108644" ht="15"/>
    <row r="108645" ht="15"/>
    <row r="108646" ht="15"/>
    <row r="108647" ht="15"/>
    <row r="108648" ht="15"/>
    <row r="108649" ht="15"/>
    <row r="108650" ht="15"/>
    <row r="108651" ht="15"/>
    <row r="108652" ht="15"/>
    <row r="108653" ht="15"/>
    <row r="108654" ht="15"/>
    <row r="108655" ht="15"/>
    <row r="108656" ht="15"/>
    <row r="108657" ht="15"/>
    <row r="108658" ht="15"/>
    <row r="108659" ht="15"/>
    <row r="108660" ht="15"/>
    <row r="108661" ht="15"/>
    <row r="108662" ht="15"/>
    <row r="108663" ht="15"/>
    <row r="108664" ht="15"/>
    <row r="108665" ht="15"/>
    <row r="108666" ht="15"/>
    <row r="108667" ht="15"/>
    <row r="108668" ht="15"/>
    <row r="108669" ht="15"/>
    <row r="108670" ht="15"/>
    <row r="108671" ht="15"/>
    <row r="108672" ht="15"/>
    <row r="108673" ht="15"/>
    <row r="108674" ht="15"/>
    <row r="108675" ht="15"/>
    <row r="108676" ht="15"/>
    <row r="108677" ht="15"/>
    <row r="108678" ht="15"/>
    <row r="108679" ht="15"/>
    <row r="108680" ht="15"/>
    <row r="108681" ht="15"/>
    <row r="108682" ht="15"/>
    <row r="108683" ht="15"/>
    <row r="108684" ht="15"/>
    <row r="108685" ht="15"/>
    <row r="108686" ht="15"/>
    <row r="108687" ht="15"/>
    <row r="108688" ht="15"/>
    <row r="108689" ht="15"/>
    <row r="108690" ht="15"/>
    <row r="108691" ht="15"/>
    <row r="108692" ht="15"/>
    <row r="108693" ht="15"/>
    <row r="108694" ht="15"/>
    <row r="108695" ht="15"/>
    <row r="108696" ht="15"/>
    <row r="108697" ht="15"/>
    <row r="108698" ht="15"/>
    <row r="108699" ht="15"/>
    <row r="108700" ht="15"/>
    <row r="108701" ht="15"/>
    <row r="108702" ht="15"/>
    <row r="108703" ht="15"/>
    <row r="108704" ht="15"/>
    <row r="108705" ht="15"/>
    <row r="108706" ht="15"/>
    <row r="108707" ht="15"/>
    <row r="108708" ht="15"/>
    <row r="108709" ht="15"/>
    <row r="108710" ht="15"/>
    <row r="108711" ht="15"/>
    <row r="108712" ht="15"/>
    <row r="108713" ht="15"/>
    <row r="108714" ht="15"/>
    <row r="108715" ht="15"/>
    <row r="108716" ht="15"/>
    <row r="108717" ht="15"/>
    <row r="108718" ht="15"/>
    <row r="108719" ht="15"/>
    <row r="108720" ht="15"/>
    <row r="108721" ht="15"/>
    <row r="108722" ht="15"/>
    <row r="108723" ht="15"/>
    <row r="108724" ht="15"/>
    <row r="108725" ht="15"/>
    <row r="108726" ht="15"/>
    <row r="108727" ht="15"/>
    <row r="108728" ht="15"/>
    <row r="108729" ht="15"/>
    <row r="108730" ht="15"/>
    <row r="108731" ht="15"/>
    <row r="108732" ht="15"/>
    <row r="108733" ht="15"/>
    <row r="108734" ht="15"/>
    <row r="108735" ht="15"/>
    <row r="108736" ht="15"/>
    <row r="108737" ht="15"/>
    <row r="108738" ht="15"/>
    <row r="108739" ht="15"/>
    <row r="108740" ht="15"/>
    <row r="108741" ht="15"/>
    <row r="108742" ht="15"/>
    <row r="108743" ht="15"/>
    <row r="108744" ht="15"/>
    <row r="108745" ht="15"/>
    <row r="108746" ht="15"/>
    <row r="108747" ht="15"/>
    <row r="108748" ht="15"/>
    <row r="108749" ht="15"/>
    <row r="108750" ht="15"/>
    <row r="108751" ht="15"/>
    <row r="108752" ht="15"/>
    <row r="108753" ht="15"/>
    <row r="108754" ht="15"/>
    <row r="108755" ht="15"/>
    <row r="108756" ht="15"/>
    <row r="108757" ht="15"/>
    <row r="108758" ht="15"/>
    <row r="108759" ht="15"/>
    <row r="108760" ht="15"/>
    <row r="108761" ht="15"/>
    <row r="108762" ht="15"/>
    <row r="108763" ht="15"/>
    <row r="108764" ht="15"/>
    <row r="108765" ht="15"/>
    <row r="108766" ht="15"/>
    <row r="108767" ht="15"/>
    <row r="108768" ht="15"/>
    <row r="108769" ht="15"/>
    <row r="108770" ht="15"/>
    <row r="108771" ht="15"/>
    <row r="108772" ht="15"/>
    <row r="108773" ht="15"/>
    <row r="108774" ht="15"/>
    <row r="108775" ht="15"/>
    <row r="108776" ht="15"/>
    <row r="108777" ht="15"/>
    <row r="108778" ht="15"/>
    <row r="108779" ht="15"/>
    <row r="108780" ht="15"/>
    <row r="108781" ht="15"/>
    <row r="108782" ht="15"/>
    <row r="108783" ht="15"/>
    <row r="108784" ht="15"/>
    <row r="108785" ht="15"/>
    <row r="108786" ht="15"/>
    <row r="108787" ht="15"/>
    <row r="108788" ht="15"/>
    <row r="108789" ht="15"/>
    <row r="108790" ht="15"/>
    <row r="108791" ht="15"/>
    <row r="108792" ht="15"/>
    <row r="108793" ht="15"/>
    <row r="108794" ht="15"/>
    <row r="108795" ht="15"/>
    <row r="108796" ht="15"/>
    <row r="108797" ht="15"/>
    <row r="108798" ht="15"/>
    <row r="108799" ht="15"/>
    <row r="108800" ht="15"/>
    <row r="108801" ht="15"/>
    <row r="108802" ht="15"/>
    <row r="108803" ht="15"/>
    <row r="108804" ht="15"/>
    <row r="108805" ht="15"/>
    <row r="108806" ht="15"/>
    <row r="108807" ht="15"/>
    <row r="108808" ht="15"/>
    <row r="108809" ht="15"/>
    <row r="108810" ht="15"/>
    <row r="108811" ht="15"/>
    <row r="108812" ht="15"/>
    <row r="108813" ht="15"/>
    <row r="108814" ht="15"/>
    <row r="108815" ht="15"/>
    <row r="108816" ht="15"/>
    <row r="108817" ht="15"/>
    <row r="108818" ht="15"/>
    <row r="108819" ht="15"/>
    <row r="108820" ht="15"/>
    <row r="108821" ht="15"/>
    <row r="108822" ht="15"/>
    <row r="108823" ht="15"/>
    <row r="108824" ht="15"/>
    <row r="108825" ht="15"/>
    <row r="108826" ht="15"/>
    <row r="108827" ht="15"/>
    <row r="108828" ht="15"/>
    <row r="108829" ht="15"/>
    <row r="108830" ht="15"/>
    <row r="108831" ht="15"/>
    <row r="108832" ht="15"/>
    <row r="108833" ht="15"/>
    <row r="108834" ht="15"/>
    <row r="108835" ht="15"/>
    <row r="108836" ht="15"/>
    <row r="108837" ht="15"/>
    <row r="108838" ht="15"/>
    <row r="108839" ht="15"/>
    <row r="108840" ht="15"/>
    <row r="108841" ht="15"/>
    <row r="108842" ht="15"/>
    <row r="108843" ht="15"/>
    <row r="108844" ht="15"/>
    <row r="108845" ht="15"/>
    <row r="108846" ht="15"/>
    <row r="108847" ht="15"/>
    <row r="108848" ht="15"/>
    <row r="108849" ht="15"/>
    <row r="108850" ht="15"/>
    <row r="108851" ht="15"/>
    <row r="108852" ht="15"/>
    <row r="108853" ht="15"/>
    <row r="108854" ht="15"/>
    <row r="108855" ht="15"/>
    <row r="108856" ht="15"/>
    <row r="108857" ht="15"/>
    <row r="108858" ht="15"/>
    <row r="108859" ht="15"/>
    <row r="108860" ht="15"/>
    <row r="108861" ht="15"/>
    <row r="108862" ht="15"/>
    <row r="108863" ht="15"/>
    <row r="108864" ht="15"/>
    <row r="108865" ht="15"/>
    <row r="108866" ht="15"/>
    <row r="108867" ht="15"/>
    <row r="108868" ht="15"/>
    <row r="108869" ht="15"/>
    <row r="108870" ht="15"/>
    <row r="108871" ht="15"/>
    <row r="108872" ht="15"/>
    <row r="108873" ht="15"/>
    <row r="108874" ht="15"/>
    <row r="108875" ht="15"/>
    <row r="108876" ht="15"/>
    <row r="108877" ht="15"/>
    <row r="108878" ht="15"/>
    <row r="108879" ht="15"/>
    <row r="108880" ht="15"/>
    <row r="108881" ht="15"/>
    <row r="108882" ht="15"/>
    <row r="108883" ht="15"/>
    <row r="108884" ht="15"/>
    <row r="108885" ht="15"/>
    <row r="108886" ht="15"/>
    <row r="108887" ht="15"/>
    <row r="108888" ht="15"/>
    <row r="108889" ht="15"/>
    <row r="108890" ht="15"/>
    <row r="108891" ht="15"/>
    <row r="108892" ht="15"/>
    <row r="108893" ht="15"/>
    <row r="108894" ht="15"/>
    <row r="108895" ht="15"/>
    <row r="108896" ht="15"/>
    <row r="108897" ht="15"/>
    <row r="108898" ht="15"/>
    <row r="108899" ht="15"/>
    <row r="108900" ht="15"/>
    <row r="108901" ht="15"/>
    <row r="108902" ht="15"/>
    <row r="108903" ht="15"/>
    <row r="108904" ht="15"/>
    <row r="108905" ht="15"/>
    <row r="108906" ht="15"/>
    <row r="108907" ht="15"/>
    <row r="108908" ht="15"/>
    <row r="108909" ht="15"/>
    <row r="108910" ht="15"/>
    <row r="108911" ht="15"/>
    <row r="108912" ht="15"/>
    <row r="108913" ht="15"/>
    <row r="108914" ht="15"/>
    <row r="108915" ht="15"/>
    <row r="108916" ht="15"/>
    <row r="108917" ht="15"/>
    <row r="108918" ht="15"/>
    <row r="108919" ht="15"/>
    <row r="108920" ht="15"/>
    <row r="108921" ht="15"/>
    <row r="108922" ht="15"/>
    <row r="108923" ht="15"/>
    <row r="108924" ht="15"/>
    <row r="108925" ht="15"/>
    <row r="108926" ht="15"/>
    <row r="108927" ht="15"/>
    <row r="108928" ht="15"/>
    <row r="108929" ht="15"/>
    <row r="108930" ht="15"/>
    <row r="108931" ht="15"/>
    <row r="108932" ht="15"/>
    <row r="108933" ht="15"/>
    <row r="108934" ht="15"/>
    <row r="108935" ht="15"/>
    <row r="108936" ht="15"/>
    <row r="108937" ht="15"/>
    <row r="108938" ht="15"/>
    <row r="108939" ht="15"/>
    <row r="108940" ht="15"/>
    <row r="108941" ht="15"/>
    <row r="108942" ht="15"/>
    <row r="108943" ht="15"/>
    <row r="108944" ht="15"/>
    <row r="108945" ht="15"/>
    <row r="108946" ht="15"/>
    <row r="108947" ht="15"/>
    <row r="108948" ht="15"/>
    <row r="108949" ht="15"/>
    <row r="108950" ht="15"/>
    <row r="108951" ht="15"/>
    <row r="108952" ht="15"/>
    <row r="108953" ht="15"/>
    <row r="108954" ht="15"/>
    <row r="108955" ht="15"/>
    <row r="108956" ht="15"/>
    <row r="108957" ht="15"/>
    <row r="108958" ht="15"/>
    <row r="108959" ht="15"/>
    <row r="108960" ht="15"/>
    <row r="108961" ht="15"/>
    <row r="108962" ht="15"/>
    <row r="108963" ht="15"/>
    <row r="108964" ht="15"/>
    <row r="108965" ht="15"/>
    <row r="108966" ht="15"/>
    <row r="108967" ht="15"/>
    <row r="108968" ht="15"/>
    <row r="108969" ht="15"/>
    <row r="108970" ht="15"/>
    <row r="108971" ht="15"/>
    <row r="108972" ht="15"/>
    <row r="108973" ht="15"/>
    <row r="108974" ht="15"/>
    <row r="108975" ht="15"/>
    <row r="108976" ht="15"/>
    <row r="108977" ht="15"/>
    <row r="108978" ht="15"/>
    <row r="108979" ht="15"/>
    <row r="108980" ht="15"/>
    <row r="108981" ht="15"/>
    <row r="108982" ht="15"/>
    <row r="108983" ht="15"/>
    <row r="108984" ht="15"/>
    <row r="108985" ht="15"/>
    <row r="108986" ht="15"/>
    <row r="108987" ht="15"/>
    <row r="108988" ht="15"/>
    <row r="108989" ht="15"/>
    <row r="108990" ht="15"/>
    <row r="108991" ht="15"/>
    <row r="108992" ht="15"/>
    <row r="108993" ht="15"/>
    <row r="108994" ht="15"/>
    <row r="108995" ht="15"/>
    <row r="108996" ht="15"/>
    <row r="108997" ht="15"/>
    <row r="108998" ht="15"/>
    <row r="108999" ht="15"/>
    <row r="109000" ht="15"/>
    <row r="109001" ht="15"/>
    <row r="109002" ht="15"/>
    <row r="109003" ht="15"/>
    <row r="109004" ht="15"/>
    <row r="109005" ht="15"/>
    <row r="109006" ht="15"/>
    <row r="109007" ht="15"/>
    <row r="109008" ht="15"/>
    <row r="109009" ht="15"/>
    <row r="109010" ht="15"/>
    <row r="109011" ht="15"/>
    <row r="109012" ht="15"/>
    <row r="109013" ht="15"/>
    <row r="109014" ht="15"/>
    <row r="109015" ht="15"/>
    <row r="109016" ht="15"/>
    <row r="109017" ht="15"/>
    <row r="109018" ht="15"/>
    <row r="109019" ht="15"/>
    <row r="109020" ht="15"/>
    <row r="109021" ht="15"/>
    <row r="109022" ht="15"/>
    <row r="109023" ht="15"/>
    <row r="109024" ht="15"/>
    <row r="109025" ht="15"/>
    <row r="109026" ht="15"/>
    <row r="109027" ht="15"/>
    <row r="109028" ht="15"/>
    <row r="109029" ht="15"/>
    <row r="109030" ht="15"/>
    <row r="109031" ht="15"/>
    <row r="109032" ht="15"/>
    <row r="109033" ht="15"/>
    <row r="109034" ht="15"/>
    <row r="109035" ht="15"/>
    <row r="109036" ht="15"/>
    <row r="109037" ht="15"/>
    <row r="109038" ht="15"/>
    <row r="109039" ht="15"/>
    <row r="109040" ht="15"/>
    <row r="109041" ht="15"/>
    <row r="109042" ht="15"/>
    <row r="109043" ht="15"/>
    <row r="109044" ht="15"/>
    <row r="109045" ht="15"/>
    <row r="109046" ht="15"/>
    <row r="109047" ht="15"/>
    <row r="109048" ht="15"/>
    <row r="109049" ht="15"/>
    <row r="109050" ht="15"/>
    <row r="109051" ht="15"/>
    <row r="109052" ht="15"/>
    <row r="109053" ht="15"/>
    <row r="109054" ht="15"/>
    <row r="109055" ht="15"/>
    <row r="109056" ht="15"/>
    <row r="109057" ht="15"/>
    <row r="109058" ht="15"/>
    <row r="109059" ht="15"/>
    <row r="109060" ht="15"/>
    <row r="109061" ht="15"/>
    <row r="109062" ht="15"/>
    <row r="109063" ht="15"/>
    <row r="109064" ht="15"/>
    <row r="109065" ht="15"/>
    <row r="109066" ht="15"/>
    <row r="109067" ht="15"/>
    <row r="109068" ht="15"/>
    <row r="109069" ht="15"/>
    <row r="109070" ht="15"/>
    <row r="109071" ht="15"/>
    <row r="109072" ht="15"/>
    <row r="109073" ht="15"/>
    <row r="109074" ht="15"/>
    <row r="109075" ht="15"/>
    <row r="109076" ht="15"/>
    <row r="109077" ht="15"/>
    <row r="109078" ht="15"/>
    <row r="109079" ht="15"/>
    <row r="109080" ht="15"/>
    <row r="109081" ht="15"/>
    <row r="109082" ht="15"/>
    <row r="109083" ht="15"/>
    <row r="109084" ht="15"/>
    <row r="109085" ht="15"/>
    <row r="109086" ht="15"/>
    <row r="109087" ht="15"/>
    <row r="109088" ht="15"/>
    <row r="109089" ht="15"/>
    <row r="109090" ht="15"/>
    <row r="109091" ht="15"/>
    <row r="109092" ht="15"/>
    <row r="109093" ht="15"/>
    <row r="109094" ht="15"/>
    <row r="109095" ht="15"/>
    <row r="109096" ht="15"/>
    <row r="109097" ht="15"/>
    <row r="109098" ht="15"/>
    <row r="109099" ht="15"/>
    <row r="109100" ht="15"/>
    <row r="109101" ht="15"/>
    <row r="109102" ht="15"/>
    <row r="109103" ht="15"/>
    <row r="109104" ht="15"/>
    <row r="109105" ht="15"/>
    <row r="109106" ht="15"/>
    <row r="109107" ht="15"/>
    <row r="109108" ht="15"/>
    <row r="109109" ht="15"/>
    <row r="109110" ht="15"/>
    <row r="109111" ht="15"/>
    <row r="109112" ht="15"/>
    <row r="109113" ht="15"/>
    <row r="109114" ht="15"/>
    <row r="109115" ht="15"/>
    <row r="109116" ht="15"/>
    <row r="109117" ht="15"/>
    <row r="109118" ht="15"/>
    <row r="109119" ht="15"/>
    <row r="109120" ht="15"/>
    <row r="109121" ht="15"/>
    <row r="109122" ht="15"/>
    <row r="109123" ht="15"/>
    <row r="109124" ht="15"/>
    <row r="109125" ht="15"/>
    <row r="109126" ht="15"/>
    <row r="109127" ht="15"/>
    <row r="109128" ht="15"/>
    <row r="109129" ht="15"/>
    <row r="109130" ht="15"/>
    <row r="109131" ht="15"/>
    <row r="109132" ht="15"/>
    <row r="109133" ht="15"/>
    <row r="109134" ht="15"/>
    <row r="109135" ht="15"/>
    <row r="109136" ht="15"/>
    <row r="109137" ht="15"/>
    <row r="109138" ht="15"/>
    <row r="109139" ht="15"/>
    <row r="109140" ht="15"/>
    <row r="109141" ht="15"/>
    <row r="109142" ht="15"/>
    <row r="109143" ht="15"/>
    <row r="109144" ht="15"/>
    <row r="109145" ht="15"/>
    <row r="109146" ht="15"/>
    <row r="109147" ht="15"/>
    <row r="109148" ht="15"/>
    <row r="109149" ht="15"/>
    <row r="109150" ht="15"/>
    <row r="109151" ht="15"/>
    <row r="109152" ht="15"/>
    <row r="109153" ht="15"/>
    <row r="109154" ht="15"/>
    <row r="109155" ht="15"/>
    <row r="109156" ht="15"/>
    <row r="109157" ht="15"/>
    <row r="109158" ht="15"/>
    <row r="109159" ht="15"/>
    <row r="109160" ht="15"/>
    <row r="109161" ht="15"/>
    <row r="109162" ht="15"/>
    <row r="109163" ht="15"/>
    <row r="109164" ht="15"/>
    <row r="109165" ht="15"/>
    <row r="109166" ht="15"/>
    <row r="109167" ht="15"/>
    <row r="109168" ht="15"/>
    <row r="109169" ht="15"/>
    <row r="109170" ht="15"/>
    <row r="109171" ht="15"/>
    <row r="109172" ht="15"/>
    <row r="109173" ht="15"/>
    <row r="109174" ht="15"/>
    <row r="109175" ht="15"/>
    <row r="109176" ht="15"/>
    <row r="109177" ht="15"/>
    <row r="109178" ht="15"/>
    <row r="109179" ht="15"/>
    <row r="109180" ht="15"/>
    <row r="109181" ht="15"/>
    <row r="109182" ht="15"/>
    <row r="109183" ht="15"/>
    <row r="109184" ht="15"/>
    <row r="109185" ht="15"/>
    <row r="109186" ht="15"/>
    <row r="109187" ht="15"/>
    <row r="109188" ht="15"/>
    <row r="109189" ht="15"/>
    <row r="109190" ht="15"/>
    <row r="109191" ht="15"/>
    <row r="109192" ht="15"/>
    <row r="109193" ht="15"/>
    <row r="109194" ht="15"/>
    <row r="109195" ht="15"/>
    <row r="109196" ht="15"/>
    <row r="109197" ht="15"/>
    <row r="109198" ht="15"/>
    <row r="109199" ht="15"/>
    <row r="109200" ht="15"/>
    <row r="109201" ht="15"/>
    <row r="109202" ht="15"/>
    <row r="109203" ht="15"/>
    <row r="109204" ht="15"/>
    <row r="109205" ht="15"/>
    <row r="109206" ht="15"/>
    <row r="109207" ht="15"/>
    <row r="109208" ht="15"/>
    <row r="109209" ht="15"/>
    <row r="109210" ht="15"/>
    <row r="109211" ht="15"/>
    <row r="109212" ht="15"/>
    <row r="109213" ht="15"/>
    <row r="109214" ht="15"/>
    <row r="109215" ht="15"/>
    <row r="109216" ht="15"/>
    <row r="109217" ht="15"/>
    <row r="109218" ht="15"/>
    <row r="109219" ht="15"/>
    <row r="109220" ht="15"/>
    <row r="109221" ht="15"/>
    <row r="109222" ht="15"/>
    <row r="109223" ht="15"/>
    <row r="109224" ht="15"/>
    <row r="109225" ht="15"/>
    <row r="109226" ht="15"/>
    <row r="109227" ht="15"/>
    <row r="109228" ht="15"/>
    <row r="109229" ht="15"/>
    <row r="109230" ht="15"/>
    <row r="109231" ht="15"/>
    <row r="109232" ht="15"/>
    <row r="109233" ht="15"/>
    <row r="109234" ht="15"/>
    <row r="109235" ht="15"/>
    <row r="109236" ht="15"/>
    <row r="109237" ht="15"/>
    <row r="109238" ht="15"/>
    <row r="109239" ht="15"/>
    <row r="109240" ht="15"/>
    <row r="109241" ht="15"/>
    <row r="109242" ht="15"/>
    <row r="109243" ht="15"/>
    <row r="109244" ht="15"/>
    <row r="109245" ht="15"/>
    <row r="109246" ht="15"/>
    <row r="109247" ht="15"/>
    <row r="109248" ht="15"/>
    <row r="109249" ht="15"/>
    <row r="109250" ht="15"/>
    <row r="109251" ht="15"/>
    <row r="109252" ht="15"/>
    <row r="109253" ht="15"/>
    <row r="109254" ht="15"/>
    <row r="109255" ht="15"/>
    <row r="109256" ht="15"/>
    <row r="109257" ht="15"/>
    <row r="109258" ht="15"/>
    <row r="109259" ht="15"/>
    <row r="109260" ht="15"/>
    <row r="109261" ht="15"/>
    <row r="109262" ht="15"/>
    <row r="109263" ht="15"/>
    <row r="109264" ht="15"/>
    <row r="109265" ht="15"/>
    <row r="109266" ht="15"/>
    <row r="109267" ht="15"/>
    <row r="109268" ht="15"/>
    <row r="109269" ht="15"/>
    <row r="109270" ht="15"/>
    <row r="109271" ht="15"/>
    <row r="109272" ht="15"/>
    <row r="109273" ht="15"/>
    <row r="109274" ht="15"/>
    <row r="109275" ht="15"/>
    <row r="109276" ht="15"/>
    <row r="109277" ht="15"/>
    <row r="109278" ht="15"/>
    <row r="109279" ht="15"/>
    <row r="109280" ht="15"/>
    <row r="109281" ht="15"/>
    <row r="109282" ht="15"/>
    <row r="109283" ht="15"/>
    <row r="109284" ht="15"/>
    <row r="109285" ht="15"/>
    <row r="109286" ht="15"/>
    <row r="109287" ht="15"/>
    <row r="109288" ht="15"/>
    <row r="109289" ht="15"/>
    <row r="109290" ht="15"/>
    <row r="109291" ht="15"/>
    <row r="109292" ht="15"/>
    <row r="109293" ht="15"/>
    <row r="109294" ht="15"/>
    <row r="109295" ht="15"/>
    <row r="109296" ht="15"/>
    <row r="109297" ht="15"/>
    <row r="109298" ht="15"/>
    <row r="109299" ht="15"/>
    <row r="109300" ht="15"/>
    <row r="109301" ht="15"/>
    <row r="109302" ht="15"/>
    <row r="109303" ht="15"/>
    <row r="109304" ht="15"/>
    <row r="109305" ht="15"/>
    <row r="109306" ht="15"/>
    <row r="109307" ht="15"/>
    <row r="109308" ht="15"/>
    <row r="109309" ht="15"/>
    <row r="109310" ht="15"/>
    <row r="109311" ht="15"/>
    <row r="109312" ht="15"/>
    <row r="109313" ht="15"/>
    <row r="109314" ht="15"/>
    <row r="109315" ht="15"/>
    <row r="109316" ht="15"/>
    <row r="109317" ht="15"/>
    <row r="109318" ht="15"/>
    <row r="109319" ht="15"/>
    <row r="109320" ht="15"/>
    <row r="109321" ht="15"/>
    <row r="109322" ht="15"/>
    <row r="109323" ht="15"/>
    <row r="109324" ht="15"/>
    <row r="109325" ht="15"/>
    <row r="109326" ht="15"/>
    <row r="109327" ht="15"/>
    <row r="109328" ht="15"/>
    <row r="109329" ht="15"/>
    <row r="109330" ht="15"/>
    <row r="109331" ht="15"/>
    <row r="109332" ht="15"/>
    <row r="109333" ht="15"/>
    <row r="109334" ht="15"/>
    <row r="109335" ht="15"/>
    <row r="109336" ht="15"/>
    <row r="109337" ht="15"/>
    <row r="109338" ht="15"/>
    <row r="109339" ht="15"/>
    <row r="109340" ht="15"/>
    <row r="109341" ht="15"/>
    <row r="109342" ht="15"/>
    <row r="109343" ht="15"/>
    <row r="109344" ht="15"/>
    <row r="109345" ht="15"/>
    <row r="109346" ht="15"/>
    <row r="109347" ht="15"/>
    <row r="109348" ht="15"/>
    <row r="109349" ht="15"/>
    <row r="109350" ht="15"/>
    <row r="109351" ht="15"/>
    <row r="109352" ht="15"/>
    <row r="109353" ht="15"/>
    <row r="109354" ht="15"/>
    <row r="109355" ht="15"/>
    <row r="109356" ht="15"/>
    <row r="109357" ht="15"/>
    <row r="109358" ht="15"/>
    <row r="109359" ht="15"/>
    <row r="109360" ht="15"/>
    <row r="109361" ht="15"/>
    <row r="109362" ht="15"/>
    <row r="109363" ht="15"/>
    <row r="109364" ht="15"/>
    <row r="109365" ht="15"/>
    <row r="109366" ht="15"/>
    <row r="109367" ht="15"/>
    <row r="109368" ht="15"/>
    <row r="109369" ht="15"/>
    <row r="109370" ht="15"/>
    <row r="109371" ht="15"/>
    <row r="109372" ht="15"/>
    <row r="109373" ht="15"/>
    <row r="109374" ht="15"/>
    <row r="109375" ht="15"/>
    <row r="109376" ht="15"/>
    <row r="109377" ht="15"/>
    <row r="109378" ht="15"/>
    <row r="109379" ht="15"/>
    <row r="109380" ht="15"/>
    <row r="109381" ht="15"/>
    <row r="109382" ht="15"/>
    <row r="109383" ht="15"/>
    <row r="109384" ht="15"/>
    <row r="109385" ht="15"/>
    <row r="109386" ht="15"/>
    <row r="109387" ht="15"/>
    <row r="109388" ht="15"/>
    <row r="109389" ht="15"/>
    <row r="109390" ht="15"/>
    <row r="109391" ht="15"/>
    <row r="109392" ht="15"/>
    <row r="109393" ht="15"/>
    <row r="109394" ht="15"/>
    <row r="109395" ht="15"/>
    <row r="109396" ht="15"/>
    <row r="109397" ht="15"/>
    <row r="109398" ht="15"/>
    <row r="109399" ht="15"/>
    <row r="109400" ht="15"/>
    <row r="109401" ht="15"/>
    <row r="109402" ht="15"/>
    <row r="109403" ht="15"/>
    <row r="109404" ht="15"/>
    <row r="109405" ht="15"/>
    <row r="109406" ht="15"/>
    <row r="109407" ht="15"/>
    <row r="109408" ht="15"/>
    <row r="109409" ht="15"/>
    <row r="109410" ht="15"/>
    <row r="109411" ht="15"/>
    <row r="109412" ht="15"/>
    <row r="109413" ht="15"/>
    <row r="109414" ht="15"/>
    <row r="109415" ht="15"/>
    <row r="109416" ht="15"/>
    <row r="109417" ht="15"/>
    <row r="109418" ht="15"/>
    <row r="109419" ht="15"/>
    <row r="109420" ht="15"/>
    <row r="109421" ht="15"/>
    <row r="109422" ht="15"/>
    <row r="109423" ht="15"/>
    <row r="109424" ht="15"/>
    <row r="109425" ht="15"/>
    <row r="109426" ht="15"/>
    <row r="109427" ht="15"/>
    <row r="109428" ht="15"/>
    <row r="109429" ht="15"/>
    <row r="109430" ht="15"/>
    <row r="109431" ht="15"/>
    <row r="109432" ht="15"/>
    <row r="109433" ht="15"/>
    <row r="109434" ht="15"/>
    <row r="109435" ht="15"/>
    <row r="109436" ht="15"/>
    <row r="109437" ht="15"/>
    <row r="109438" ht="15"/>
    <row r="109439" ht="15"/>
    <row r="109440" ht="15"/>
    <row r="109441" ht="15"/>
    <row r="109442" ht="15"/>
    <row r="109443" ht="15"/>
    <row r="109444" ht="15"/>
    <row r="109445" ht="15"/>
    <row r="109446" ht="15"/>
    <row r="109447" ht="15"/>
    <row r="109448" ht="15"/>
    <row r="109449" ht="15"/>
    <row r="109450" ht="15"/>
    <row r="109451" ht="15"/>
    <row r="109452" ht="15"/>
    <row r="109453" ht="15"/>
    <row r="109454" ht="15"/>
    <row r="109455" ht="15"/>
    <row r="109456" ht="15"/>
    <row r="109457" ht="15"/>
    <row r="109458" ht="15"/>
    <row r="109459" ht="15"/>
    <row r="109460" ht="15"/>
    <row r="109461" ht="15"/>
    <row r="109462" ht="15"/>
    <row r="109463" ht="15"/>
    <row r="109464" ht="15"/>
    <row r="109465" ht="15"/>
    <row r="109466" ht="15"/>
    <row r="109467" ht="15"/>
    <row r="109468" ht="15"/>
    <row r="109469" ht="15"/>
    <row r="109470" ht="15"/>
    <row r="109471" ht="15"/>
    <row r="109472" ht="15"/>
    <row r="109473" ht="15"/>
    <row r="109474" ht="15"/>
    <row r="109475" ht="15"/>
    <row r="109476" ht="15"/>
    <row r="109477" ht="15"/>
    <row r="109478" ht="15"/>
    <row r="109479" ht="15"/>
    <row r="109480" ht="15"/>
    <row r="109481" ht="15"/>
    <row r="109482" ht="15"/>
    <row r="109483" ht="15"/>
    <row r="109484" ht="15"/>
    <row r="109485" ht="15"/>
    <row r="109486" ht="15"/>
    <row r="109487" ht="15"/>
    <row r="109488" ht="15"/>
    <row r="109489" ht="15"/>
    <row r="109490" ht="15"/>
    <row r="109491" ht="15"/>
    <row r="109492" ht="15"/>
    <row r="109493" ht="15"/>
    <row r="109494" ht="15"/>
    <row r="109495" ht="15"/>
    <row r="109496" ht="15"/>
    <row r="109497" ht="15"/>
    <row r="109498" ht="15"/>
    <row r="109499" ht="15"/>
    <row r="109500" ht="15"/>
    <row r="109501" ht="15"/>
    <row r="109502" ht="15"/>
    <row r="109503" ht="15"/>
    <row r="109504" ht="15"/>
    <row r="109505" ht="15"/>
    <row r="109506" ht="15"/>
    <row r="109507" ht="15"/>
    <row r="109508" ht="15"/>
    <row r="109509" ht="15"/>
    <row r="109510" ht="15"/>
    <row r="109511" ht="15"/>
    <row r="109512" ht="15"/>
    <row r="109513" ht="15"/>
    <row r="109514" ht="15"/>
    <row r="109515" ht="15"/>
    <row r="109516" ht="15"/>
    <row r="109517" ht="15"/>
    <row r="109518" ht="15"/>
    <row r="109519" ht="15"/>
    <row r="109520" ht="15"/>
    <row r="109521" ht="15"/>
    <row r="109522" ht="15"/>
    <row r="109523" ht="15"/>
    <row r="109524" ht="15"/>
    <row r="109525" ht="15"/>
    <row r="109526" ht="15"/>
    <row r="109527" ht="15"/>
    <row r="109528" ht="15"/>
    <row r="109529" ht="15"/>
    <row r="109530" ht="15"/>
    <row r="109531" ht="15"/>
    <row r="109532" ht="15"/>
    <row r="109533" ht="15"/>
    <row r="109534" ht="15"/>
    <row r="109535" ht="15"/>
    <row r="109536" ht="15"/>
    <row r="109537" ht="15"/>
    <row r="109538" ht="15"/>
    <row r="109539" ht="15"/>
    <row r="109540" ht="15"/>
    <row r="109541" ht="15"/>
    <row r="109542" ht="15"/>
    <row r="109543" ht="15"/>
    <row r="109544" ht="15"/>
    <row r="109545" ht="15"/>
    <row r="109546" ht="15"/>
    <row r="109547" ht="15"/>
    <row r="109548" ht="15"/>
    <row r="109549" ht="15"/>
    <row r="109550" ht="15"/>
    <row r="109551" ht="15"/>
    <row r="109552" ht="15"/>
    <row r="109553" ht="15"/>
    <row r="109554" ht="15"/>
    <row r="109555" ht="15"/>
    <row r="109556" ht="15"/>
    <row r="109557" ht="15"/>
    <row r="109558" ht="15"/>
    <row r="109559" ht="15"/>
    <row r="109560" ht="15"/>
    <row r="109561" ht="15"/>
    <row r="109562" ht="15"/>
    <row r="109563" ht="15"/>
    <row r="109564" ht="15"/>
    <row r="109565" ht="15"/>
    <row r="109566" ht="15"/>
    <row r="109567" ht="15"/>
    <row r="109568" ht="15"/>
    <row r="109569" ht="15"/>
    <row r="109570" ht="15"/>
    <row r="109571" ht="15"/>
    <row r="109572" ht="15"/>
    <row r="109573" ht="15"/>
    <row r="109574" ht="15"/>
    <row r="109575" ht="15"/>
    <row r="109576" ht="15"/>
    <row r="109577" ht="15"/>
    <row r="109578" ht="15"/>
    <row r="109579" ht="15"/>
    <row r="109580" ht="15"/>
    <row r="109581" ht="15"/>
    <row r="109582" ht="15"/>
    <row r="109583" ht="15"/>
    <row r="109584" ht="15"/>
    <row r="109585" ht="15"/>
    <row r="109586" ht="15"/>
    <row r="109587" ht="15"/>
    <row r="109588" ht="15"/>
    <row r="109589" ht="15"/>
    <row r="109590" ht="15"/>
    <row r="109591" ht="15"/>
    <row r="109592" ht="15"/>
    <row r="109593" ht="15"/>
    <row r="109594" ht="15"/>
    <row r="109595" ht="15"/>
    <row r="109596" ht="15"/>
    <row r="109597" ht="15"/>
    <row r="109598" ht="15"/>
    <row r="109599" ht="15"/>
    <row r="109600" ht="15"/>
    <row r="109601" ht="15"/>
    <row r="109602" ht="15"/>
    <row r="109603" ht="15"/>
    <row r="109604" ht="15"/>
    <row r="109605" ht="15"/>
    <row r="109606" ht="15"/>
    <row r="109607" ht="15"/>
    <row r="109608" ht="15"/>
    <row r="109609" ht="15"/>
    <row r="109610" ht="15"/>
    <row r="109611" ht="15"/>
    <row r="109612" ht="15"/>
    <row r="109613" ht="15"/>
    <row r="109614" ht="15"/>
    <row r="109615" ht="15"/>
    <row r="109616" ht="15"/>
    <row r="109617" ht="15"/>
    <row r="109618" ht="15"/>
    <row r="109619" ht="15"/>
    <row r="109620" ht="15"/>
    <row r="109621" ht="15"/>
    <row r="109622" ht="15"/>
    <row r="109623" ht="15"/>
    <row r="109624" ht="15"/>
    <row r="109625" ht="15"/>
    <row r="109626" ht="15"/>
    <row r="109627" ht="15"/>
    <row r="109628" ht="15"/>
    <row r="109629" ht="15"/>
    <row r="109630" ht="15"/>
    <row r="109631" ht="15"/>
    <row r="109632" ht="15"/>
    <row r="109633" ht="15"/>
    <row r="109634" ht="15"/>
    <row r="109635" ht="15"/>
    <row r="109636" ht="15"/>
    <row r="109637" ht="15"/>
    <row r="109638" ht="15"/>
    <row r="109639" ht="15"/>
    <row r="109640" ht="15"/>
    <row r="109641" ht="15"/>
    <row r="109642" ht="15"/>
    <row r="109643" ht="15"/>
    <row r="109644" ht="15"/>
    <row r="109645" ht="15"/>
    <row r="109646" ht="15"/>
    <row r="109647" ht="15"/>
    <row r="109648" ht="15"/>
    <row r="109649" ht="15"/>
    <row r="109650" ht="15"/>
    <row r="109651" ht="15"/>
    <row r="109652" ht="15"/>
    <row r="109653" ht="15"/>
    <row r="109654" ht="15"/>
    <row r="109655" ht="15"/>
    <row r="109656" ht="15"/>
    <row r="109657" ht="15"/>
    <row r="109658" ht="15"/>
    <row r="109659" ht="15"/>
    <row r="109660" ht="15"/>
    <row r="109661" ht="15"/>
    <row r="109662" ht="15"/>
    <row r="109663" ht="15"/>
    <row r="109664" ht="15"/>
    <row r="109665" ht="15"/>
    <row r="109666" ht="15"/>
    <row r="109667" ht="15"/>
    <row r="109668" ht="15"/>
    <row r="109669" ht="15"/>
    <row r="109670" ht="15"/>
    <row r="109671" ht="15"/>
    <row r="109672" ht="15"/>
    <row r="109673" ht="15"/>
    <row r="109674" ht="15"/>
    <row r="109675" ht="15"/>
    <row r="109676" ht="15"/>
    <row r="109677" ht="15"/>
    <row r="109678" ht="15"/>
    <row r="109679" ht="15"/>
    <row r="109680" ht="15"/>
    <row r="109681" ht="15"/>
    <row r="109682" ht="15"/>
    <row r="109683" ht="15"/>
    <row r="109684" ht="15"/>
    <row r="109685" ht="15"/>
    <row r="109686" ht="15"/>
    <row r="109687" ht="15"/>
    <row r="109688" ht="15"/>
    <row r="109689" ht="15"/>
    <row r="109690" ht="15"/>
    <row r="109691" ht="15"/>
    <row r="109692" ht="15"/>
    <row r="109693" ht="15"/>
    <row r="109694" ht="15"/>
    <row r="109695" ht="15"/>
    <row r="109696" ht="15"/>
    <row r="109697" ht="15"/>
    <row r="109698" ht="15"/>
    <row r="109699" ht="15"/>
    <row r="109700" ht="15"/>
    <row r="109701" ht="15"/>
    <row r="109702" ht="15"/>
    <row r="109703" ht="15"/>
    <row r="109704" ht="15"/>
    <row r="109705" ht="15"/>
    <row r="109706" ht="15"/>
    <row r="109707" ht="15"/>
    <row r="109708" ht="15"/>
    <row r="109709" ht="15"/>
    <row r="109710" ht="15"/>
    <row r="109711" ht="15"/>
    <row r="109712" ht="15"/>
    <row r="109713" ht="15"/>
    <row r="109714" ht="15"/>
    <row r="109715" ht="15"/>
    <row r="109716" ht="15"/>
    <row r="109717" ht="15"/>
    <row r="109718" ht="15"/>
    <row r="109719" ht="15"/>
    <row r="109720" ht="15"/>
    <row r="109721" ht="15"/>
    <row r="109722" ht="15"/>
    <row r="109723" ht="15"/>
    <row r="109724" ht="15"/>
    <row r="109725" ht="15"/>
    <row r="109726" ht="15"/>
    <row r="109727" ht="15"/>
    <row r="109728" ht="15"/>
    <row r="109729" ht="15"/>
    <row r="109730" ht="15"/>
    <row r="109731" ht="15"/>
    <row r="109732" ht="15"/>
    <row r="109733" ht="15"/>
    <row r="109734" ht="15"/>
    <row r="109735" ht="15"/>
    <row r="109736" ht="15"/>
    <row r="109737" ht="15"/>
    <row r="109738" ht="15"/>
    <row r="109739" ht="15"/>
    <row r="109740" ht="15"/>
    <row r="109741" ht="15"/>
    <row r="109742" ht="15"/>
    <row r="109743" ht="15"/>
    <row r="109744" ht="15"/>
    <row r="109745" ht="15"/>
    <row r="109746" ht="15"/>
    <row r="109747" ht="15"/>
    <row r="109748" ht="15"/>
    <row r="109749" ht="15"/>
    <row r="109750" ht="15"/>
    <row r="109751" ht="15"/>
    <row r="109752" ht="15"/>
    <row r="109753" ht="15"/>
    <row r="109754" ht="15"/>
    <row r="109755" ht="15"/>
    <row r="109756" ht="15"/>
    <row r="109757" ht="15"/>
    <row r="109758" ht="15"/>
    <row r="109759" ht="15"/>
    <row r="109760" ht="15"/>
    <row r="109761" ht="15"/>
    <row r="109762" ht="15"/>
    <row r="109763" ht="15"/>
    <row r="109764" ht="15"/>
    <row r="109765" ht="15"/>
    <row r="109766" ht="15"/>
    <row r="109767" ht="15"/>
    <row r="109768" ht="15"/>
    <row r="109769" ht="15"/>
    <row r="109770" ht="15"/>
    <row r="109771" ht="15"/>
    <row r="109772" ht="15"/>
    <row r="109773" ht="15"/>
    <row r="109774" ht="15"/>
    <row r="109775" ht="15"/>
    <row r="109776" ht="15"/>
    <row r="109777" ht="15"/>
    <row r="109778" ht="15"/>
    <row r="109779" ht="15"/>
    <row r="109780" ht="15"/>
    <row r="109781" ht="15"/>
    <row r="109782" ht="15"/>
    <row r="109783" ht="15"/>
    <row r="109784" ht="15"/>
    <row r="109785" ht="15"/>
    <row r="109786" ht="15"/>
    <row r="109787" ht="15"/>
    <row r="109788" ht="15"/>
    <row r="109789" ht="15"/>
    <row r="109790" ht="15"/>
    <row r="109791" ht="15"/>
    <row r="109792" ht="15"/>
    <row r="109793" ht="15"/>
    <row r="109794" ht="15"/>
    <row r="109795" ht="15"/>
    <row r="109796" ht="15"/>
    <row r="109797" ht="15"/>
    <row r="109798" ht="15"/>
    <row r="109799" ht="15"/>
    <row r="109800" ht="15"/>
    <row r="109801" ht="15"/>
    <row r="109802" ht="15"/>
    <row r="109803" ht="15"/>
    <row r="109804" ht="15"/>
    <row r="109805" ht="15"/>
    <row r="109806" ht="15"/>
    <row r="109807" ht="15"/>
    <row r="109808" ht="15"/>
    <row r="109809" ht="15"/>
    <row r="109810" ht="15"/>
    <row r="109811" ht="15"/>
    <row r="109812" ht="15"/>
    <row r="109813" ht="15"/>
    <row r="109814" ht="15"/>
    <row r="109815" ht="15"/>
    <row r="109816" ht="15"/>
    <row r="109817" ht="15"/>
    <row r="109818" ht="15"/>
    <row r="109819" ht="15"/>
    <row r="109820" ht="15"/>
    <row r="109821" ht="15"/>
    <row r="109822" ht="15"/>
    <row r="109823" ht="15"/>
    <row r="109824" ht="15"/>
    <row r="109825" ht="15"/>
    <row r="109826" ht="15"/>
    <row r="109827" ht="15"/>
    <row r="109828" ht="15"/>
    <row r="109829" ht="15"/>
    <row r="109830" ht="15"/>
    <row r="109831" ht="15"/>
    <row r="109832" ht="15"/>
    <row r="109833" ht="15"/>
    <row r="109834" ht="15"/>
    <row r="109835" ht="15"/>
    <row r="109836" ht="15"/>
    <row r="109837" ht="15"/>
    <row r="109838" ht="15"/>
    <row r="109839" ht="15"/>
    <row r="109840" ht="15"/>
    <row r="109841" ht="15"/>
    <row r="109842" ht="15"/>
    <row r="109843" ht="15"/>
    <row r="109844" ht="15"/>
    <row r="109845" ht="15"/>
    <row r="109846" ht="15"/>
    <row r="109847" ht="15"/>
    <row r="109848" ht="15"/>
    <row r="109849" ht="15"/>
    <row r="109850" ht="15"/>
    <row r="109851" ht="15"/>
    <row r="109852" ht="15"/>
    <row r="109853" ht="15"/>
    <row r="109854" ht="15"/>
    <row r="109855" ht="15"/>
    <row r="109856" ht="15"/>
    <row r="109857" ht="15"/>
    <row r="109858" ht="15"/>
    <row r="109859" ht="15"/>
    <row r="109860" ht="15"/>
    <row r="109861" ht="15"/>
    <row r="109862" ht="15"/>
    <row r="109863" ht="15"/>
    <row r="109864" ht="15"/>
    <row r="109865" ht="15"/>
    <row r="109866" ht="15"/>
    <row r="109867" ht="15"/>
    <row r="109868" ht="15"/>
    <row r="109869" ht="15"/>
    <row r="109870" ht="15"/>
    <row r="109871" ht="15"/>
    <row r="109872" ht="15"/>
    <row r="109873" ht="15"/>
    <row r="109874" ht="15"/>
    <row r="109875" ht="15"/>
    <row r="109876" ht="15"/>
    <row r="109877" ht="15"/>
    <row r="109878" ht="15"/>
    <row r="109879" ht="15"/>
    <row r="109880" ht="15"/>
    <row r="109881" ht="15"/>
    <row r="109882" ht="15"/>
    <row r="109883" ht="15"/>
    <row r="109884" ht="15"/>
    <row r="109885" ht="15"/>
    <row r="109886" ht="15"/>
    <row r="109887" ht="15"/>
    <row r="109888" ht="15"/>
    <row r="109889" ht="15"/>
    <row r="109890" ht="15"/>
    <row r="109891" ht="15"/>
    <row r="109892" ht="15"/>
    <row r="109893" ht="15"/>
    <row r="109894" ht="15"/>
    <row r="109895" ht="15"/>
    <row r="109896" ht="15"/>
    <row r="109897" ht="15"/>
    <row r="109898" ht="15"/>
    <row r="109899" ht="15"/>
    <row r="109900" ht="15"/>
    <row r="109901" ht="15"/>
    <row r="109902" ht="15"/>
    <row r="109903" ht="15"/>
    <row r="109904" ht="15"/>
    <row r="109905" ht="15"/>
    <row r="109906" ht="15"/>
    <row r="109907" ht="15"/>
    <row r="109908" ht="15"/>
    <row r="109909" ht="15"/>
    <row r="109910" ht="15"/>
    <row r="109911" ht="15"/>
    <row r="109912" ht="15"/>
    <row r="109913" ht="15"/>
    <row r="109914" ht="15"/>
    <row r="109915" ht="15"/>
    <row r="109916" ht="15"/>
    <row r="109917" ht="15"/>
    <row r="109918" ht="15"/>
    <row r="109919" ht="15"/>
    <row r="109920" ht="15"/>
    <row r="109921" ht="15"/>
    <row r="109922" ht="15"/>
    <row r="109923" ht="15"/>
    <row r="109924" ht="15"/>
    <row r="109925" ht="15"/>
    <row r="109926" ht="15"/>
    <row r="109927" ht="15"/>
    <row r="109928" ht="15"/>
    <row r="109929" ht="15"/>
    <row r="109930" ht="15"/>
    <row r="109931" ht="15"/>
    <row r="109932" ht="15"/>
    <row r="109933" ht="15"/>
    <row r="109934" ht="15"/>
    <row r="109935" ht="15"/>
    <row r="109936" ht="15"/>
    <row r="109937" ht="15"/>
    <row r="109938" ht="15"/>
    <row r="109939" ht="15"/>
    <row r="109940" ht="15"/>
    <row r="109941" ht="15"/>
    <row r="109942" ht="15"/>
    <row r="109943" ht="15"/>
    <row r="109944" ht="15"/>
    <row r="109945" ht="15"/>
    <row r="109946" ht="15"/>
    <row r="109947" ht="15"/>
    <row r="109948" ht="15"/>
    <row r="109949" ht="15"/>
    <row r="109950" ht="15"/>
    <row r="109951" ht="15"/>
    <row r="109952" ht="15"/>
    <row r="109953" ht="15"/>
    <row r="109954" ht="15"/>
    <row r="109955" ht="15"/>
    <row r="109956" ht="15"/>
    <row r="109957" ht="15"/>
    <row r="109958" ht="15"/>
    <row r="109959" ht="15"/>
    <row r="109960" ht="15"/>
    <row r="109961" ht="15"/>
    <row r="109962" ht="15"/>
    <row r="109963" ht="15"/>
    <row r="109964" ht="15"/>
    <row r="109965" ht="15"/>
    <row r="109966" ht="15"/>
    <row r="109967" ht="15"/>
    <row r="109968" ht="15"/>
    <row r="109969" ht="15"/>
    <row r="109970" ht="15"/>
    <row r="109971" ht="15"/>
    <row r="109972" ht="15"/>
    <row r="109973" ht="15"/>
    <row r="109974" ht="15"/>
    <row r="109975" ht="15"/>
    <row r="109976" ht="15"/>
    <row r="109977" ht="15"/>
    <row r="109978" ht="15"/>
    <row r="109979" ht="15"/>
    <row r="109980" ht="15"/>
    <row r="109981" ht="15"/>
    <row r="109982" ht="15"/>
    <row r="109983" ht="15"/>
    <row r="109984" ht="15"/>
    <row r="109985" ht="15"/>
    <row r="109986" ht="15"/>
    <row r="109987" ht="15"/>
    <row r="109988" ht="15"/>
    <row r="109989" ht="15"/>
    <row r="109990" ht="15"/>
    <row r="109991" ht="15"/>
    <row r="109992" ht="15"/>
    <row r="109993" ht="15"/>
    <row r="109994" ht="15"/>
    <row r="109995" ht="15"/>
    <row r="109996" ht="15"/>
    <row r="109997" ht="15"/>
    <row r="109998" ht="15"/>
    <row r="109999" ht="15"/>
    <row r="110000" ht="15"/>
    <row r="110001" ht="15"/>
    <row r="110002" ht="15"/>
    <row r="110003" ht="15"/>
    <row r="110004" ht="15"/>
    <row r="110005" ht="15"/>
    <row r="110006" ht="15"/>
    <row r="110007" ht="15"/>
    <row r="110008" ht="15"/>
    <row r="110009" ht="15"/>
    <row r="110010" ht="15"/>
    <row r="110011" ht="15"/>
    <row r="110012" ht="15"/>
    <row r="110013" ht="15"/>
    <row r="110014" ht="15"/>
    <row r="110015" ht="15"/>
    <row r="110016" ht="15"/>
    <row r="110017" ht="15"/>
    <row r="110018" ht="15"/>
    <row r="110019" ht="15"/>
    <row r="110020" ht="15"/>
    <row r="110021" ht="15"/>
    <row r="110022" ht="15"/>
    <row r="110023" ht="15"/>
    <row r="110024" ht="15"/>
    <row r="110025" ht="15"/>
    <row r="110026" ht="15"/>
    <row r="110027" ht="15"/>
    <row r="110028" ht="15"/>
    <row r="110029" ht="15"/>
    <row r="110030" ht="15"/>
    <row r="110031" ht="15"/>
    <row r="110032" ht="15"/>
    <row r="110033" ht="15"/>
    <row r="110034" ht="15"/>
    <row r="110035" ht="15"/>
    <row r="110036" ht="15"/>
    <row r="110037" ht="15"/>
    <row r="110038" ht="15"/>
    <row r="110039" ht="15"/>
    <row r="110040" ht="15"/>
    <row r="110041" ht="15"/>
    <row r="110042" ht="15"/>
    <row r="110043" ht="15"/>
    <row r="110044" ht="15"/>
    <row r="110045" ht="15"/>
    <row r="110046" ht="15"/>
    <row r="110047" ht="15"/>
    <row r="110048" ht="15"/>
    <row r="110049" ht="15"/>
    <row r="110050" ht="15"/>
    <row r="110051" ht="15"/>
    <row r="110052" ht="15"/>
    <row r="110053" ht="15"/>
    <row r="110054" ht="15"/>
    <row r="110055" ht="15"/>
    <row r="110056" ht="15"/>
    <row r="110057" ht="15"/>
    <row r="110058" ht="15"/>
    <row r="110059" ht="15"/>
    <row r="110060" ht="15"/>
    <row r="110061" ht="15"/>
    <row r="110062" ht="15"/>
    <row r="110063" ht="15"/>
    <row r="110064" ht="15"/>
    <row r="110065" ht="15"/>
    <row r="110066" ht="15"/>
    <row r="110067" ht="15"/>
    <row r="110068" ht="15"/>
    <row r="110069" ht="15"/>
    <row r="110070" ht="15"/>
    <row r="110071" ht="15"/>
    <row r="110072" ht="15"/>
    <row r="110073" ht="15"/>
    <row r="110074" ht="15"/>
    <row r="110075" ht="15"/>
    <row r="110076" ht="15"/>
    <row r="110077" ht="15"/>
    <row r="110078" ht="15"/>
    <row r="110079" ht="15"/>
    <row r="110080" ht="15"/>
    <row r="110081" ht="15"/>
    <row r="110082" ht="15"/>
    <row r="110083" ht="15"/>
    <row r="110084" ht="15"/>
    <row r="110085" ht="15"/>
    <row r="110086" ht="15"/>
    <row r="110087" ht="15"/>
    <row r="110088" ht="15"/>
    <row r="110089" ht="15"/>
    <row r="110090" ht="15"/>
    <row r="110091" ht="15"/>
    <row r="110092" ht="15"/>
    <row r="110093" ht="15"/>
    <row r="110094" ht="15"/>
    <row r="110095" ht="15"/>
    <row r="110096" ht="15"/>
    <row r="110097" ht="15"/>
    <row r="110098" ht="15"/>
    <row r="110099" ht="15"/>
    <row r="110100" ht="15"/>
    <row r="110101" ht="15"/>
    <row r="110102" ht="15"/>
    <row r="110103" ht="15"/>
    <row r="110104" ht="15"/>
    <row r="110105" ht="15"/>
    <row r="110106" ht="15"/>
    <row r="110107" ht="15"/>
    <row r="110108" ht="15"/>
    <row r="110109" ht="15"/>
    <row r="110110" ht="15"/>
    <row r="110111" ht="15"/>
    <row r="110112" ht="15"/>
    <row r="110113" ht="15"/>
    <row r="110114" ht="15"/>
    <row r="110115" ht="15"/>
    <row r="110116" ht="15"/>
    <row r="110117" ht="15"/>
    <row r="110118" ht="15"/>
    <row r="110119" ht="15"/>
    <row r="110120" ht="15"/>
    <row r="110121" ht="15"/>
    <row r="110122" ht="15"/>
    <row r="110123" ht="15"/>
    <row r="110124" ht="15"/>
    <row r="110125" ht="15"/>
    <row r="110126" ht="15"/>
    <row r="110127" ht="15"/>
    <row r="110128" ht="15"/>
    <row r="110129" ht="15"/>
    <row r="110130" ht="15"/>
    <row r="110131" ht="15"/>
    <row r="110132" ht="15"/>
    <row r="110133" ht="15"/>
    <row r="110134" ht="15"/>
    <row r="110135" ht="15"/>
    <row r="110136" ht="15"/>
    <row r="110137" ht="15"/>
    <row r="110138" ht="15"/>
    <row r="110139" ht="15"/>
    <row r="110140" ht="15"/>
    <row r="110141" ht="15"/>
    <row r="110142" ht="15"/>
    <row r="110143" ht="15"/>
    <row r="110144" ht="15"/>
    <row r="110145" ht="15"/>
    <row r="110146" ht="15"/>
    <row r="110147" ht="15"/>
    <row r="110148" ht="15"/>
    <row r="110149" ht="15"/>
    <row r="110150" ht="15"/>
    <row r="110151" ht="15"/>
    <row r="110152" ht="15"/>
    <row r="110153" ht="15"/>
    <row r="110154" ht="15"/>
    <row r="110155" ht="15"/>
    <row r="110156" ht="15"/>
    <row r="110157" ht="15"/>
    <row r="110158" ht="15"/>
    <row r="110159" ht="15"/>
    <row r="110160" ht="15"/>
    <row r="110161" ht="15"/>
    <row r="110162" ht="15"/>
    <row r="110163" ht="15"/>
    <row r="110164" ht="15"/>
    <row r="110165" ht="15"/>
    <row r="110166" ht="15"/>
    <row r="110167" ht="15"/>
    <row r="110168" ht="15"/>
    <row r="110169" ht="15"/>
    <row r="110170" ht="15"/>
    <row r="110171" ht="15"/>
    <row r="110172" ht="15"/>
    <row r="110173" ht="15"/>
    <row r="110174" ht="15"/>
    <row r="110175" ht="15"/>
    <row r="110176" ht="15"/>
    <row r="110177" ht="15"/>
    <row r="110178" ht="15"/>
    <row r="110179" ht="15"/>
    <row r="110180" ht="15"/>
    <row r="110181" ht="15"/>
    <row r="110182" ht="15"/>
    <row r="110183" ht="15"/>
    <row r="110184" ht="15"/>
    <row r="110185" ht="15"/>
    <row r="110186" ht="15"/>
    <row r="110187" ht="15"/>
    <row r="110188" ht="15"/>
    <row r="110189" ht="15"/>
    <row r="110190" ht="15"/>
    <row r="110191" ht="15"/>
    <row r="110192" ht="15"/>
    <row r="110193" ht="15"/>
    <row r="110194" ht="15"/>
    <row r="110195" ht="15"/>
    <row r="110196" ht="15"/>
    <row r="110197" ht="15"/>
    <row r="110198" ht="15"/>
    <row r="110199" ht="15"/>
    <row r="110200" ht="15"/>
    <row r="110201" ht="15"/>
    <row r="110202" ht="15"/>
    <row r="110203" ht="15"/>
    <row r="110204" ht="15"/>
    <row r="110205" ht="15"/>
    <row r="110206" ht="15"/>
    <row r="110207" ht="15"/>
    <row r="110208" ht="15"/>
    <row r="110209" ht="15"/>
    <row r="110210" ht="15"/>
    <row r="110211" ht="15"/>
    <row r="110212" ht="15"/>
    <row r="110213" ht="15"/>
    <row r="110214" ht="15"/>
    <row r="110215" ht="15"/>
    <row r="110216" ht="15"/>
    <row r="110217" ht="15"/>
    <row r="110218" ht="15"/>
    <row r="110219" ht="15"/>
    <row r="110220" ht="15"/>
    <row r="110221" ht="15"/>
    <row r="110222" ht="15"/>
    <row r="110223" ht="15"/>
    <row r="110224" ht="15"/>
    <row r="110225" ht="15"/>
    <row r="110226" ht="15"/>
    <row r="110227" ht="15"/>
    <row r="110228" ht="15"/>
    <row r="110229" ht="15"/>
    <row r="110230" ht="15"/>
    <row r="110231" ht="15"/>
    <row r="110232" ht="15"/>
    <row r="110233" ht="15"/>
    <row r="110234" ht="15"/>
    <row r="110235" ht="15"/>
    <row r="110236" ht="15"/>
    <row r="110237" ht="15"/>
    <row r="110238" ht="15"/>
    <row r="110239" ht="15"/>
    <row r="110240" ht="15"/>
    <row r="110241" ht="15"/>
    <row r="110242" ht="15"/>
    <row r="110243" ht="15"/>
    <row r="110244" ht="15"/>
    <row r="110245" ht="15"/>
    <row r="110246" ht="15"/>
    <row r="110247" ht="15"/>
    <row r="110248" ht="15"/>
    <row r="110249" ht="15"/>
    <row r="110250" ht="15"/>
    <row r="110251" ht="15"/>
    <row r="110252" ht="15"/>
    <row r="110253" ht="15"/>
    <row r="110254" ht="15"/>
    <row r="110255" ht="15"/>
    <row r="110256" ht="15"/>
    <row r="110257" ht="15"/>
    <row r="110258" ht="15"/>
    <row r="110259" ht="15"/>
    <row r="110260" ht="15"/>
    <row r="110261" ht="15"/>
    <row r="110262" ht="15"/>
    <row r="110263" ht="15"/>
    <row r="110264" ht="15"/>
    <row r="110265" ht="15"/>
    <row r="110266" ht="15"/>
    <row r="110267" ht="15"/>
    <row r="110268" ht="15"/>
    <row r="110269" ht="15"/>
    <row r="110270" ht="15"/>
    <row r="110271" ht="15"/>
    <row r="110272" ht="15"/>
    <row r="110273" ht="15"/>
    <row r="110274" ht="15"/>
    <row r="110275" ht="15"/>
    <row r="110276" ht="15"/>
    <row r="110277" ht="15"/>
    <row r="110278" ht="15"/>
    <row r="110279" ht="15"/>
    <row r="110280" ht="15"/>
    <row r="110281" ht="15"/>
    <row r="110282" ht="15"/>
    <row r="110283" ht="15"/>
    <row r="110284" ht="15"/>
    <row r="110285" ht="15"/>
    <row r="110286" ht="15"/>
    <row r="110287" ht="15"/>
    <row r="110288" ht="15"/>
    <row r="110289" ht="15"/>
    <row r="110290" ht="15"/>
    <row r="110291" ht="15"/>
    <row r="110292" ht="15"/>
    <row r="110293" ht="15"/>
    <row r="110294" ht="15"/>
    <row r="110295" ht="15"/>
    <row r="110296" ht="15"/>
    <row r="110297" ht="15"/>
    <row r="110298" ht="15"/>
    <row r="110299" ht="15"/>
    <row r="110300" ht="15"/>
    <row r="110301" ht="15"/>
    <row r="110302" ht="15"/>
    <row r="110303" ht="15"/>
    <row r="110304" ht="15"/>
    <row r="110305" ht="15"/>
    <row r="110306" ht="15"/>
    <row r="110307" ht="15"/>
    <row r="110308" ht="15"/>
    <row r="110309" ht="15"/>
    <row r="110310" ht="15"/>
    <row r="110311" ht="15"/>
    <row r="110312" ht="15"/>
    <row r="110313" ht="15"/>
    <row r="110314" ht="15"/>
    <row r="110315" ht="15"/>
    <row r="110316" ht="15"/>
    <row r="110317" ht="15"/>
    <row r="110318" ht="15"/>
    <row r="110319" ht="15"/>
    <row r="110320" ht="15"/>
    <row r="110321" ht="15"/>
    <row r="110322" ht="15"/>
    <row r="110323" ht="15"/>
    <row r="110324" ht="15"/>
    <row r="110325" ht="15"/>
    <row r="110326" ht="15"/>
    <row r="110327" ht="15"/>
    <row r="110328" ht="15"/>
    <row r="110329" ht="15"/>
    <row r="110330" ht="15"/>
    <row r="110331" ht="15"/>
    <row r="110332" ht="15"/>
    <row r="110333" ht="15"/>
    <row r="110334" ht="15"/>
    <row r="110335" ht="15"/>
    <row r="110336" ht="15"/>
    <row r="110337" ht="15"/>
    <row r="110338" ht="15"/>
    <row r="110339" ht="15"/>
    <row r="110340" ht="15"/>
    <row r="110341" ht="15"/>
    <row r="110342" ht="15"/>
    <row r="110343" ht="15"/>
    <row r="110344" ht="15"/>
    <row r="110345" ht="15"/>
    <row r="110346" ht="15"/>
    <row r="110347" ht="15"/>
    <row r="110348" ht="15"/>
    <row r="110349" ht="15"/>
    <row r="110350" ht="15"/>
    <row r="110351" ht="15"/>
    <row r="110352" ht="15"/>
    <row r="110353" ht="15"/>
    <row r="110354" ht="15"/>
    <row r="110355" ht="15"/>
    <row r="110356" ht="15"/>
    <row r="110357" ht="15"/>
    <row r="110358" ht="15"/>
    <row r="110359" ht="15"/>
    <row r="110360" ht="15"/>
    <row r="110361" ht="15"/>
    <row r="110362" ht="15"/>
    <row r="110363" ht="15"/>
    <row r="110364" ht="15"/>
    <row r="110365" ht="15"/>
    <row r="110366" ht="15"/>
    <row r="110367" ht="15"/>
    <row r="110368" ht="15"/>
    <row r="110369" ht="15"/>
    <row r="110370" ht="15"/>
    <row r="110371" ht="15"/>
    <row r="110372" ht="15"/>
    <row r="110373" ht="15"/>
    <row r="110374" ht="15"/>
    <row r="110375" ht="15"/>
    <row r="110376" ht="15"/>
    <row r="110377" ht="15"/>
    <row r="110378" ht="15"/>
    <row r="110379" ht="15"/>
    <row r="110380" ht="15"/>
    <row r="110381" ht="15"/>
    <row r="110382" ht="15"/>
    <row r="110383" ht="15"/>
    <row r="110384" ht="15"/>
    <row r="110385" ht="15"/>
    <row r="110386" ht="15"/>
    <row r="110387" ht="15"/>
    <row r="110388" ht="15"/>
    <row r="110389" ht="15"/>
    <row r="110390" ht="15"/>
    <row r="110391" ht="15"/>
    <row r="110392" ht="15"/>
    <row r="110393" ht="15"/>
    <row r="110394" ht="15"/>
    <row r="110395" ht="15"/>
    <row r="110396" ht="15"/>
    <row r="110397" ht="15"/>
    <row r="110398" ht="15"/>
    <row r="110399" ht="15"/>
    <row r="110400" ht="15"/>
    <row r="110401" ht="15"/>
    <row r="110402" ht="15"/>
    <row r="110403" ht="15"/>
    <row r="110404" ht="15"/>
    <row r="110405" ht="15"/>
    <row r="110406" ht="15"/>
    <row r="110407" ht="15"/>
    <row r="110408" ht="15"/>
    <row r="110409" ht="15"/>
    <row r="110410" ht="15"/>
    <row r="110411" ht="15"/>
    <row r="110412" ht="15"/>
    <row r="110413" ht="15"/>
    <row r="110414" ht="15"/>
    <row r="110415" ht="15"/>
    <row r="110416" ht="15"/>
    <row r="110417" ht="15"/>
    <row r="110418" ht="15"/>
    <row r="110419" ht="15"/>
    <row r="110420" ht="15"/>
    <row r="110421" ht="15"/>
    <row r="110422" ht="15"/>
    <row r="110423" ht="15"/>
    <row r="110424" ht="15"/>
    <row r="110425" ht="15"/>
    <row r="110426" ht="15"/>
    <row r="110427" ht="15"/>
    <row r="110428" ht="15"/>
    <row r="110429" ht="15"/>
    <row r="110430" ht="15"/>
    <row r="110431" ht="15"/>
    <row r="110432" ht="15"/>
    <row r="110433" ht="15"/>
    <row r="110434" ht="15"/>
    <row r="110435" ht="15"/>
    <row r="110436" ht="15"/>
    <row r="110437" ht="15"/>
    <row r="110438" ht="15"/>
    <row r="110439" ht="15"/>
    <row r="110440" ht="15"/>
    <row r="110441" ht="15"/>
    <row r="110442" ht="15"/>
    <row r="110443" ht="15"/>
    <row r="110444" ht="15"/>
    <row r="110445" ht="15"/>
    <row r="110446" ht="15"/>
    <row r="110447" ht="15"/>
    <row r="110448" ht="15"/>
    <row r="110449" ht="15"/>
    <row r="110450" ht="15"/>
    <row r="110451" ht="15"/>
    <row r="110452" ht="15"/>
    <row r="110453" ht="15"/>
    <row r="110454" ht="15"/>
    <row r="110455" ht="15"/>
    <row r="110456" ht="15"/>
    <row r="110457" ht="15"/>
    <row r="110458" ht="15"/>
    <row r="110459" ht="15"/>
    <row r="110460" ht="15"/>
    <row r="110461" ht="15"/>
    <row r="110462" ht="15"/>
    <row r="110463" ht="15"/>
    <row r="110464" ht="15"/>
    <row r="110465" ht="15"/>
    <row r="110466" ht="15"/>
    <row r="110467" ht="15"/>
    <row r="110468" ht="15"/>
    <row r="110469" ht="15"/>
    <row r="110470" ht="15"/>
    <row r="110471" ht="15"/>
    <row r="110472" ht="15"/>
    <row r="110473" ht="15"/>
    <row r="110474" ht="15"/>
    <row r="110475" ht="15"/>
    <row r="110476" ht="15"/>
    <row r="110477" ht="15"/>
    <row r="110478" ht="15"/>
    <row r="110479" ht="15"/>
    <row r="110480" ht="15"/>
    <row r="110481" ht="15"/>
    <row r="110482" ht="15"/>
    <row r="110483" ht="15"/>
    <row r="110484" ht="15"/>
    <row r="110485" ht="15"/>
    <row r="110486" ht="15"/>
    <row r="110487" ht="15"/>
    <row r="110488" ht="15"/>
    <row r="110489" ht="15"/>
    <row r="110490" ht="15"/>
    <row r="110491" ht="15"/>
    <row r="110492" ht="15"/>
    <row r="110493" ht="15"/>
    <row r="110494" ht="15"/>
    <row r="110495" ht="15"/>
    <row r="110496" ht="15"/>
    <row r="110497" ht="15"/>
    <row r="110498" ht="15"/>
    <row r="110499" ht="15"/>
    <row r="110500" ht="15"/>
    <row r="110501" ht="15"/>
    <row r="110502" ht="15"/>
    <row r="110503" ht="15"/>
    <row r="110504" ht="15"/>
    <row r="110505" ht="15"/>
    <row r="110506" ht="15"/>
    <row r="110507" ht="15"/>
    <row r="110508" ht="15"/>
    <row r="110509" ht="15"/>
    <row r="110510" ht="15"/>
    <row r="110511" ht="15"/>
    <row r="110512" ht="15"/>
    <row r="110513" ht="15"/>
    <row r="110514" ht="15"/>
    <row r="110515" ht="15"/>
    <row r="110516" ht="15"/>
    <row r="110517" ht="15"/>
    <row r="110518" ht="15"/>
    <row r="110519" ht="15"/>
    <row r="110520" ht="15"/>
    <row r="110521" ht="15"/>
    <row r="110522" ht="15"/>
    <row r="110523" ht="15"/>
    <row r="110524" ht="15"/>
    <row r="110525" ht="15"/>
    <row r="110526" ht="15"/>
    <row r="110527" ht="15"/>
    <row r="110528" ht="15"/>
    <row r="110529" ht="15"/>
    <row r="110530" ht="15"/>
    <row r="110531" ht="15"/>
    <row r="110532" ht="15"/>
    <row r="110533" ht="15"/>
    <row r="110534" ht="15"/>
    <row r="110535" ht="15"/>
    <row r="110536" ht="15"/>
    <row r="110537" ht="15"/>
    <row r="110538" ht="15"/>
    <row r="110539" ht="15"/>
    <row r="110540" ht="15"/>
    <row r="110541" ht="15"/>
    <row r="110542" ht="15"/>
    <row r="110543" ht="15"/>
    <row r="110544" ht="15"/>
    <row r="110545" ht="15"/>
    <row r="110546" ht="15"/>
    <row r="110547" ht="15"/>
    <row r="110548" ht="15"/>
    <row r="110549" ht="15"/>
    <row r="110550" ht="15"/>
    <row r="110551" ht="15"/>
    <row r="110552" ht="15"/>
    <row r="110553" ht="15"/>
    <row r="110554" ht="15"/>
    <row r="110555" ht="15"/>
    <row r="110556" ht="15"/>
    <row r="110557" ht="15"/>
    <row r="110558" ht="15"/>
    <row r="110559" ht="15"/>
    <row r="110560" ht="15"/>
    <row r="110561" ht="15"/>
    <row r="110562" ht="15"/>
    <row r="110563" ht="15"/>
    <row r="110564" ht="15"/>
    <row r="110565" ht="15"/>
    <row r="110566" ht="15"/>
    <row r="110567" ht="15"/>
    <row r="110568" ht="15"/>
    <row r="110569" ht="15"/>
    <row r="110570" ht="15"/>
    <row r="110571" ht="15"/>
    <row r="110572" ht="15"/>
    <row r="110573" ht="15"/>
    <row r="110574" ht="15"/>
    <row r="110575" ht="15"/>
    <row r="110576" ht="15"/>
    <row r="110577" ht="15"/>
    <row r="110578" ht="15"/>
    <row r="110579" ht="15"/>
    <row r="110580" ht="15"/>
    <row r="110581" ht="15"/>
    <row r="110582" ht="15"/>
    <row r="110583" ht="15"/>
    <row r="110584" ht="15"/>
    <row r="110585" ht="15"/>
    <row r="110586" ht="15"/>
    <row r="110587" ht="15"/>
    <row r="110588" ht="15"/>
    <row r="110589" ht="15"/>
    <row r="110590" ht="15"/>
    <row r="110591" ht="15"/>
    <row r="110592" ht="15"/>
    <row r="110593" ht="15"/>
    <row r="110594" ht="15"/>
    <row r="110595" ht="15"/>
    <row r="110596" ht="15"/>
    <row r="110597" ht="15"/>
    <row r="110598" ht="15"/>
    <row r="110599" ht="15"/>
    <row r="110600" ht="15"/>
    <row r="110601" ht="15"/>
    <row r="110602" ht="15"/>
    <row r="110603" ht="15"/>
    <row r="110604" ht="15"/>
    <row r="110605" ht="15"/>
    <row r="110606" ht="15"/>
    <row r="110607" ht="15"/>
    <row r="110608" ht="15"/>
    <row r="110609" ht="15"/>
    <row r="110610" ht="15"/>
    <row r="110611" ht="15"/>
    <row r="110612" ht="15"/>
    <row r="110613" ht="15"/>
    <row r="110614" ht="15"/>
    <row r="110615" ht="15"/>
    <row r="110616" ht="15"/>
    <row r="110617" ht="15"/>
    <row r="110618" ht="15"/>
    <row r="110619" ht="15"/>
    <row r="110620" ht="15"/>
    <row r="110621" ht="15"/>
    <row r="110622" ht="15"/>
    <row r="110623" ht="15"/>
    <row r="110624" ht="15"/>
    <row r="110625" ht="15"/>
    <row r="110626" ht="15"/>
    <row r="110627" ht="15"/>
    <row r="110628" ht="15"/>
    <row r="110629" ht="15"/>
    <row r="110630" ht="15"/>
    <row r="110631" ht="15"/>
    <row r="110632" ht="15"/>
    <row r="110633" ht="15"/>
    <row r="110634" ht="15"/>
    <row r="110635" ht="15"/>
    <row r="110636" ht="15"/>
    <row r="110637" ht="15"/>
    <row r="110638" ht="15"/>
    <row r="110639" ht="15"/>
    <row r="110640" ht="15"/>
    <row r="110641" ht="15"/>
    <row r="110642" ht="15"/>
    <row r="110643" ht="15"/>
    <row r="110644" ht="15"/>
    <row r="110645" ht="15"/>
    <row r="110646" ht="15"/>
    <row r="110647" ht="15"/>
    <row r="110648" ht="15"/>
    <row r="110649" ht="15"/>
    <row r="110650" ht="15"/>
    <row r="110651" ht="15"/>
    <row r="110652" ht="15"/>
    <row r="110653" ht="15"/>
    <row r="110654" ht="15"/>
    <row r="110655" ht="15"/>
    <row r="110656" ht="15"/>
    <row r="110657" ht="15"/>
    <row r="110658" ht="15"/>
    <row r="110659" ht="15"/>
    <row r="110660" ht="15"/>
    <row r="110661" ht="15"/>
    <row r="110662" ht="15"/>
    <row r="110663" ht="15"/>
    <row r="110664" ht="15"/>
    <row r="110665" ht="15"/>
    <row r="110666" ht="15"/>
    <row r="110667" ht="15"/>
    <row r="110668" ht="15"/>
    <row r="110669" ht="15"/>
    <row r="110670" ht="15"/>
    <row r="110671" ht="15"/>
    <row r="110672" ht="15"/>
    <row r="110673" ht="15"/>
    <row r="110674" ht="15"/>
    <row r="110675" ht="15"/>
    <row r="110676" ht="15"/>
    <row r="110677" ht="15"/>
    <row r="110678" ht="15"/>
    <row r="110679" ht="15"/>
    <row r="110680" ht="15"/>
    <row r="110681" ht="15"/>
    <row r="110682" ht="15"/>
    <row r="110683" ht="15"/>
    <row r="110684" ht="15"/>
    <row r="110685" ht="15"/>
    <row r="110686" ht="15"/>
    <row r="110687" ht="15"/>
    <row r="110688" ht="15"/>
    <row r="110689" ht="15"/>
    <row r="110690" ht="15"/>
    <row r="110691" ht="15"/>
    <row r="110692" ht="15"/>
    <row r="110693" ht="15"/>
    <row r="110694" ht="15"/>
    <row r="110695" ht="15"/>
    <row r="110696" ht="15"/>
    <row r="110697" ht="15"/>
    <row r="110698" ht="15"/>
    <row r="110699" ht="15"/>
    <row r="110700" ht="15"/>
    <row r="110701" ht="15"/>
    <row r="110702" ht="15"/>
    <row r="110703" ht="15"/>
    <row r="110704" ht="15"/>
    <row r="110705" ht="15"/>
    <row r="110706" ht="15"/>
    <row r="110707" ht="15"/>
    <row r="110708" ht="15"/>
    <row r="110709" ht="15"/>
    <row r="110710" ht="15"/>
    <row r="110711" ht="15"/>
    <row r="110712" ht="15"/>
    <row r="110713" ht="15"/>
    <row r="110714" ht="15"/>
    <row r="110715" ht="15"/>
    <row r="110716" ht="15"/>
    <row r="110717" ht="15"/>
    <row r="110718" ht="15"/>
    <row r="110719" ht="15"/>
    <row r="110720" ht="15"/>
    <row r="110721" ht="15"/>
    <row r="110722" ht="15"/>
    <row r="110723" ht="15"/>
    <row r="110724" ht="15"/>
    <row r="110725" ht="15"/>
    <row r="110726" ht="15"/>
    <row r="110727" ht="15"/>
    <row r="110728" ht="15"/>
    <row r="110729" ht="15"/>
    <row r="110730" ht="15"/>
    <row r="110731" ht="15"/>
    <row r="110732" ht="15"/>
    <row r="110733" ht="15"/>
    <row r="110734" ht="15"/>
    <row r="110735" ht="15"/>
    <row r="110736" ht="15"/>
    <row r="110737" ht="15"/>
    <row r="110738" ht="15"/>
    <row r="110739" ht="15"/>
    <row r="110740" ht="15"/>
    <row r="110741" ht="15"/>
    <row r="110742" ht="15"/>
    <row r="110743" ht="15"/>
    <row r="110744" ht="15"/>
    <row r="110745" ht="15"/>
    <row r="110746" ht="15"/>
    <row r="110747" ht="15"/>
    <row r="110748" ht="15"/>
    <row r="110749" ht="15"/>
    <row r="110750" ht="15"/>
    <row r="110751" ht="15"/>
    <row r="110752" ht="15"/>
    <row r="110753" ht="15"/>
    <row r="110754" ht="15"/>
    <row r="110755" ht="15"/>
    <row r="110756" ht="15"/>
    <row r="110757" ht="15"/>
    <row r="110758" ht="15"/>
    <row r="110759" ht="15"/>
    <row r="110760" ht="15"/>
    <row r="110761" ht="15"/>
    <row r="110762" ht="15"/>
    <row r="110763" ht="15"/>
    <row r="110764" ht="15"/>
    <row r="110765" ht="15"/>
    <row r="110766" ht="15"/>
    <row r="110767" ht="15"/>
    <row r="110768" ht="15"/>
    <row r="110769" ht="15"/>
    <row r="110770" ht="15"/>
    <row r="110771" ht="15"/>
    <row r="110772" ht="15"/>
    <row r="110773" ht="15"/>
    <row r="110774" ht="15"/>
    <row r="110775" ht="15"/>
    <row r="110776" ht="15"/>
    <row r="110777" ht="15"/>
    <row r="110778" ht="15"/>
    <row r="110779" ht="15"/>
    <row r="110780" ht="15"/>
    <row r="110781" ht="15"/>
    <row r="110782" ht="15"/>
    <row r="110783" ht="15"/>
    <row r="110784" ht="15"/>
    <row r="110785" ht="15"/>
    <row r="110786" ht="15"/>
    <row r="110787" ht="15"/>
    <row r="110788" ht="15"/>
    <row r="110789" ht="15"/>
    <row r="110790" ht="15"/>
    <row r="110791" ht="15"/>
    <row r="110792" ht="15"/>
    <row r="110793" ht="15"/>
    <row r="110794" ht="15"/>
    <row r="110795" ht="15"/>
    <row r="110796" ht="15"/>
    <row r="110797" ht="15"/>
    <row r="110798" ht="15"/>
    <row r="110799" ht="15"/>
    <row r="110800" ht="15"/>
    <row r="110801" ht="15"/>
    <row r="110802" ht="15"/>
    <row r="110803" ht="15"/>
    <row r="110804" ht="15"/>
    <row r="110805" ht="15"/>
    <row r="110806" ht="15"/>
    <row r="110807" ht="15"/>
    <row r="110808" ht="15"/>
    <row r="110809" ht="15"/>
    <row r="110810" ht="15"/>
    <row r="110811" ht="15"/>
    <row r="110812" ht="15"/>
    <row r="110813" ht="15"/>
    <row r="110814" ht="15"/>
    <row r="110815" ht="15"/>
    <row r="110816" ht="15"/>
    <row r="110817" ht="15"/>
    <row r="110818" ht="15"/>
    <row r="110819" ht="15"/>
    <row r="110820" ht="15"/>
    <row r="110821" ht="15"/>
    <row r="110822" ht="15"/>
    <row r="110823" ht="15"/>
    <row r="110824" ht="15"/>
    <row r="110825" ht="15"/>
    <row r="110826" ht="15"/>
    <row r="110827" ht="15"/>
    <row r="110828" ht="15"/>
    <row r="110829" ht="15"/>
    <row r="110830" ht="15"/>
    <row r="110831" ht="15"/>
    <row r="110832" ht="15"/>
    <row r="110833" ht="15"/>
    <row r="110834" ht="15"/>
    <row r="110835" ht="15"/>
    <row r="110836" ht="15"/>
    <row r="110837" ht="15"/>
    <row r="110838" ht="15"/>
    <row r="110839" ht="15"/>
    <row r="110840" ht="15"/>
    <row r="110841" ht="15"/>
    <row r="110842" ht="15"/>
    <row r="110843" ht="15"/>
    <row r="110844" ht="15"/>
    <row r="110845" ht="15"/>
    <row r="110846" ht="15"/>
    <row r="110847" ht="15"/>
    <row r="110848" ht="15"/>
    <row r="110849" ht="15"/>
    <row r="110850" ht="15"/>
    <row r="110851" ht="15"/>
    <row r="110852" ht="15"/>
    <row r="110853" ht="15"/>
    <row r="110854" ht="15"/>
    <row r="110855" ht="15"/>
    <row r="110856" ht="15"/>
    <row r="110857" ht="15"/>
    <row r="110858" ht="15"/>
    <row r="110859" ht="15"/>
    <row r="110860" ht="15"/>
    <row r="110861" ht="15"/>
    <row r="110862" ht="15"/>
    <row r="110863" ht="15"/>
    <row r="110864" ht="15"/>
    <row r="110865" ht="15"/>
    <row r="110866" ht="15"/>
    <row r="110867" ht="15"/>
    <row r="110868" ht="15"/>
    <row r="110869" ht="15"/>
    <row r="110870" ht="15"/>
    <row r="110871" ht="15"/>
    <row r="110872" ht="15"/>
    <row r="110873" ht="15"/>
    <row r="110874" ht="15"/>
    <row r="110875" ht="15"/>
    <row r="110876" ht="15"/>
    <row r="110877" ht="15"/>
    <row r="110878" ht="15"/>
    <row r="110879" ht="15"/>
    <row r="110880" ht="15"/>
    <row r="110881" ht="15"/>
    <row r="110882" ht="15"/>
    <row r="110883" ht="15"/>
    <row r="110884" ht="15"/>
    <row r="110885" ht="15"/>
    <row r="110886" ht="15"/>
    <row r="110887" ht="15"/>
    <row r="110888" ht="15"/>
    <row r="110889" ht="15"/>
    <row r="110890" ht="15"/>
    <row r="110891" ht="15"/>
    <row r="110892" ht="15"/>
    <row r="110893" ht="15"/>
    <row r="110894" ht="15"/>
    <row r="110895" ht="15"/>
    <row r="110896" ht="15"/>
    <row r="110897" ht="15"/>
    <row r="110898" ht="15"/>
    <row r="110899" ht="15"/>
    <row r="110900" ht="15"/>
    <row r="110901" ht="15"/>
    <row r="110902" ht="15"/>
    <row r="110903" ht="15"/>
    <row r="110904" ht="15"/>
    <row r="110905" ht="15"/>
    <row r="110906" ht="15"/>
    <row r="110907" ht="15"/>
    <row r="110908" ht="15"/>
    <row r="110909" ht="15"/>
    <row r="110910" ht="15"/>
    <row r="110911" ht="15"/>
    <row r="110912" ht="15"/>
    <row r="110913" ht="15"/>
    <row r="110914" ht="15"/>
    <row r="110915" ht="15"/>
    <row r="110916" ht="15"/>
    <row r="110917" ht="15"/>
    <row r="110918" ht="15"/>
    <row r="110919" ht="15"/>
    <row r="110920" ht="15"/>
    <row r="110921" ht="15"/>
    <row r="110922" ht="15"/>
    <row r="110923" ht="15"/>
    <row r="110924" ht="15"/>
    <row r="110925" ht="15"/>
    <row r="110926" ht="15"/>
    <row r="110927" ht="15"/>
    <row r="110928" ht="15"/>
    <row r="110929" ht="15"/>
    <row r="110930" ht="15"/>
    <row r="110931" ht="15"/>
    <row r="110932" ht="15"/>
    <row r="110933" ht="15"/>
    <row r="110934" ht="15"/>
    <row r="110935" ht="15"/>
    <row r="110936" ht="15"/>
    <row r="110937" ht="15"/>
    <row r="110938" ht="15"/>
    <row r="110939" ht="15"/>
    <row r="110940" ht="15"/>
    <row r="110941" ht="15"/>
    <row r="110942" ht="15"/>
    <row r="110943" ht="15"/>
    <row r="110944" ht="15"/>
    <row r="110945" ht="15"/>
    <row r="110946" ht="15"/>
    <row r="110947" ht="15"/>
    <row r="110948" ht="15"/>
    <row r="110949" ht="15"/>
    <row r="110950" ht="15"/>
    <row r="110951" ht="15"/>
    <row r="110952" ht="15"/>
    <row r="110953" ht="15"/>
    <row r="110954" ht="15"/>
    <row r="110955" ht="15"/>
    <row r="110956" ht="15"/>
    <row r="110957" ht="15"/>
    <row r="110958" ht="15"/>
    <row r="110959" ht="15"/>
    <row r="110960" ht="15"/>
    <row r="110961" ht="15"/>
    <row r="110962" ht="15"/>
    <row r="110963" ht="15"/>
    <row r="110964" ht="15"/>
    <row r="110965" ht="15"/>
    <row r="110966" ht="15"/>
    <row r="110967" ht="15"/>
    <row r="110968" ht="15"/>
    <row r="110969" ht="15"/>
    <row r="110970" ht="15"/>
    <row r="110971" ht="15"/>
    <row r="110972" ht="15"/>
    <row r="110973" ht="15"/>
    <row r="110974" ht="15"/>
    <row r="110975" ht="15"/>
    <row r="110976" ht="15"/>
    <row r="110977" ht="15"/>
    <row r="110978" ht="15"/>
    <row r="110979" ht="15"/>
    <row r="110980" ht="15"/>
    <row r="110981" ht="15"/>
    <row r="110982" ht="15"/>
    <row r="110983" ht="15"/>
    <row r="110984" ht="15"/>
    <row r="110985" ht="15"/>
    <row r="110986" ht="15"/>
    <row r="110987" ht="15"/>
    <row r="110988" ht="15"/>
    <row r="110989" ht="15"/>
    <row r="110990" ht="15"/>
    <row r="110991" ht="15"/>
    <row r="110992" ht="15"/>
    <row r="110993" ht="15"/>
    <row r="110994" ht="15"/>
    <row r="110995" ht="15"/>
    <row r="110996" ht="15"/>
    <row r="110997" ht="15"/>
    <row r="110998" ht="15"/>
    <row r="110999" ht="15"/>
    <row r="111000" ht="15"/>
    <row r="111001" ht="15"/>
    <row r="111002" ht="15"/>
    <row r="111003" ht="15"/>
    <row r="111004" ht="15"/>
    <row r="111005" ht="15"/>
    <row r="111006" ht="15"/>
    <row r="111007" ht="15"/>
    <row r="111008" ht="15"/>
    <row r="111009" ht="15"/>
    <row r="111010" ht="15"/>
    <row r="111011" ht="15"/>
    <row r="111012" ht="15"/>
    <row r="111013" ht="15"/>
    <row r="111014" ht="15"/>
    <row r="111015" ht="15"/>
    <row r="111016" ht="15"/>
    <row r="111017" ht="15"/>
    <row r="111018" ht="15"/>
    <row r="111019" ht="15"/>
    <row r="111020" ht="15"/>
    <row r="111021" ht="15"/>
    <row r="111022" ht="15"/>
    <row r="111023" ht="15"/>
    <row r="111024" ht="15"/>
    <row r="111025" ht="15"/>
    <row r="111026" ht="15"/>
    <row r="111027" ht="15"/>
    <row r="111028" ht="15"/>
    <row r="111029" ht="15"/>
    <row r="111030" ht="15"/>
    <row r="111031" ht="15"/>
    <row r="111032" ht="15"/>
    <row r="111033" ht="15"/>
    <row r="111034" ht="15"/>
    <row r="111035" ht="15"/>
    <row r="111036" ht="15"/>
    <row r="111037" ht="15"/>
    <row r="111038" ht="15"/>
    <row r="111039" ht="15"/>
    <row r="111040" ht="15"/>
    <row r="111041" ht="15"/>
    <row r="111042" ht="15"/>
    <row r="111043" ht="15"/>
    <row r="111044" ht="15"/>
    <row r="111045" ht="15"/>
    <row r="111046" ht="15"/>
    <row r="111047" ht="15"/>
    <row r="111048" ht="15"/>
    <row r="111049" ht="15"/>
    <row r="111050" ht="15"/>
    <row r="111051" ht="15"/>
    <row r="111052" ht="15"/>
    <row r="111053" ht="15"/>
    <row r="111054" ht="15"/>
    <row r="111055" ht="15"/>
    <row r="111056" ht="15"/>
    <row r="111057" ht="15"/>
    <row r="111058" ht="15"/>
    <row r="111059" ht="15"/>
    <row r="111060" ht="15"/>
    <row r="111061" ht="15"/>
    <row r="111062" ht="15"/>
    <row r="111063" ht="15"/>
    <row r="111064" ht="15"/>
    <row r="111065" ht="15"/>
    <row r="111066" ht="15"/>
    <row r="111067" ht="15"/>
    <row r="111068" ht="15"/>
    <row r="111069" ht="15"/>
    <row r="111070" ht="15"/>
    <row r="111071" ht="15"/>
    <row r="111072" ht="15"/>
    <row r="111073" ht="15"/>
    <row r="111074" ht="15"/>
    <row r="111075" ht="15"/>
    <row r="111076" ht="15"/>
    <row r="111077" ht="15"/>
    <row r="111078" ht="15"/>
    <row r="111079" ht="15"/>
    <row r="111080" ht="15"/>
    <row r="111081" ht="15"/>
    <row r="111082" ht="15"/>
    <row r="111083" ht="15"/>
    <row r="111084" ht="15"/>
    <row r="111085" ht="15"/>
    <row r="111086" ht="15"/>
    <row r="111087" ht="15"/>
    <row r="111088" ht="15"/>
    <row r="111089" ht="15"/>
    <row r="111090" ht="15"/>
    <row r="111091" ht="15"/>
    <row r="111092" ht="15"/>
    <row r="111093" ht="15"/>
    <row r="111094" ht="15"/>
    <row r="111095" ht="15"/>
    <row r="111096" ht="15"/>
    <row r="111097" ht="15"/>
    <row r="111098" ht="15"/>
    <row r="111099" ht="15"/>
    <row r="111100" ht="15"/>
    <row r="111101" ht="15"/>
    <row r="111102" ht="15"/>
    <row r="111103" ht="15"/>
    <row r="111104" ht="15"/>
    <row r="111105" ht="15"/>
    <row r="111106" ht="15"/>
    <row r="111107" ht="15"/>
    <row r="111108" ht="15"/>
    <row r="111109" ht="15"/>
    <row r="111110" ht="15"/>
    <row r="111111" ht="15"/>
    <row r="111112" ht="15"/>
    <row r="111113" ht="15"/>
    <row r="111114" ht="15"/>
    <row r="111115" ht="15"/>
    <row r="111116" ht="15"/>
    <row r="111117" ht="15"/>
    <row r="111118" ht="15"/>
    <row r="111119" ht="15"/>
    <row r="111120" ht="15"/>
    <row r="111121" ht="15"/>
    <row r="111122" ht="15"/>
    <row r="111123" ht="15"/>
    <row r="111124" ht="15"/>
    <row r="111125" ht="15"/>
    <row r="111126" ht="15"/>
    <row r="111127" ht="15"/>
    <row r="111128" ht="15"/>
    <row r="111129" ht="15"/>
    <row r="111130" ht="15"/>
    <row r="111131" ht="15"/>
    <row r="111132" ht="15"/>
    <row r="111133" ht="15"/>
    <row r="111134" ht="15"/>
    <row r="111135" ht="15"/>
    <row r="111136" ht="15"/>
    <row r="111137" ht="15"/>
    <row r="111138" ht="15"/>
    <row r="111139" ht="15"/>
    <row r="111140" ht="15"/>
    <row r="111141" ht="15"/>
    <row r="111142" ht="15"/>
    <row r="111143" ht="15"/>
    <row r="111144" ht="15"/>
    <row r="111145" ht="15"/>
    <row r="111146" ht="15"/>
    <row r="111147" ht="15"/>
    <row r="111148" ht="15"/>
    <row r="111149" ht="15"/>
    <row r="111150" ht="15"/>
    <row r="111151" ht="15"/>
    <row r="111152" ht="15"/>
    <row r="111153" ht="15"/>
    <row r="111154" ht="15"/>
    <row r="111155" ht="15"/>
    <row r="111156" ht="15"/>
    <row r="111157" ht="15"/>
    <row r="111158" ht="15"/>
    <row r="111159" ht="15"/>
    <row r="111160" ht="15"/>
    <row r="111161" ht="15"/>
    <row r="111162" ht="15"/>
    <row r="111163" ht="15"/>
    <row r="111164" ht="15"/>
    <row r="111165" ht="15"/>
    <row r="111166" ht="15"/>
    <row r="111167" ht="15"/>
    <row r="111168" ht="15"/>
    <row r="111169" ht="15"/>
    <row r="111170" ht="15"/>
    <row r="111171" ht="15"/>
    <row r="111172" ht="15"/>
    <row r="111173" ht="15"/>
    <row r="111174" ht="15"/>
    <row r="111175" ht="15"/>
    <row r="111176" ht="15"/>
    <row r="111177" ht="15"/>
    <row r="111178" ht="15"/>
    <row r="111179" ht="15"/>
    <row r="111180" ht="15"/>
    <row r="111181" ht="15"/>
    <row r="111182" ht="15"/>
    <row r="111183" ht="15"/>
    <row r="111184" ht="15"/>
    <row r="111185" ht="15"/>
    <row r="111186" ht="15"/>
    <row r="111187" ht="15"/>
    <row r="111188" ht="15"/>
    <row r="111189" ht="15"/>
    <row r="111190" ht="15"/>
    <row r="111191" ht="15"/>
    <row r="111192" ht="15"/>
    <row r="111193" ht="15"/>
    <row r="111194" ht="15"/>
    <row r="111195" ht="15"/>
    <row r="111196" ht="15"/>
    <row r="111197" ht="15"/>
    <row r="111198" ht="15"/>
    <row r="111199" ht="15"/>
    <row r="111200" ht="15"/>
    <row r="111201" ht="15"/>
    <row r="111202" ht="15"/>
    <row r="111203" ht="15"/>
    <row r="111204" ht="15"/>
    <row r="111205" ht="15"/>
    <row r="111206" ht="15"/>
    <row r="111207" ht="15"/>
    <row r="111208" ht="15"/>
    <row r="111209" ht="15"/>
    <row r="111210" ht="15"/>
    <row r="111211" ht="15"/>
    <row r="111212" ht="15"/>
    <row r="111213" ht="15"/>
    <row r="111214" ht="15"/>
    <row r="111215" ht="15"/>
    <row r="111216" ht="15"/>
    <row r="111217" ht="15"/>
    <row r="111218" ht="15"/>
    <row r="111219" ht="15"/>
    <row r="111220" ht="15"/>
    <row r="111221" ht="15"/>
    <row r="111222" ht="15"/>
    <row r="111223" ht="15"/>
    <row r="111224" ht="15"/>
    <row r="111225" ht="15"/>
    <row r="111226" ht="15"/>
    <row r="111227" ht="15"/>
    <row r="111228" ht="15"/>
    <row r="111229" ht="15"/>
    <row r="111230" ht="15"/>
    <row r="111231" ht="15"/>
    <row r="111232" ht="15"/>
    <row r="111233" ht="15"/>
    <row r="111234" ht="15"/>
    <row r="111235" ht="15"/>
    <row r="111236" ht="15"/>
    <row r="111237" ht="15"/>
    <row r="111238" ht="15"/>
    <row r="111239" ht="15"/>
    <row r="111240" ht="15"/>
    <row r="111241" ht="15"/>
    <row r="111242" ht="15"/>
    <row r="111243" ht="15"/>
    <row r="111244" ht="15"/>
    <row r="111245" ht="15"/>
    <row r="111246" ht="15"/>
    <row r="111247" ht="15"/>
    <row r="111248" ht="15"/>
    <row r="111249" ht="15"/>
    <row r="111250" ht="15"/>
    <row r="111251" ht="15"/>
    <row r="111252" ht="15"/>
    <row r="111253" ht="15"/>
    <row r="111254" ht="15"/>
    <row r="111255" ht="15"/>
    <row r="111256" ht="15"/>
    <row r="111257" ht="15"/>
    <row r="111258" ht="15"/>
    <row r="111259" ht="15"/>
    <row r="111260" ht="15"/>
    <row r="111261" ht="15"/>
    <row r="111262" ht="15"/>
    <row r="111263" ht="15"/>
    <row r="111264" ht="15"/>
    <row r="111265" ht="15"/>
    <row r="111266" ht="15"/>
    <row r="111267" ht="15"/>
    <row r="111268" ht="15"/>
    <row r="111269" ht="15"/>
    <row r="111270" ht="15"/>
    <row r="111271" ht="15"/>
    <row r="111272" ht="15"/>
    <row r="111273" ht="15"/>
    <row r="111274" ht="15"/>
    <row r="111275" ht="15"/>
    <row r="111276" ht="15"/>
    <row r="111277" ht="15"/>
    <row r="111278" ht="15"/>
    <row r="111279" ht="15"/>
    <row r="111280" ht="15"/>
    <row r="111281" ht="15"/>
    <row r="111282" ht="15"/>
    <row r="111283" ht="15"/>
    <row r="111284" ht="15"/>
    <row r="111285" ht="15"/>
    <row r="111286" ht="15"/>
    <row r="111287" ht="15"/>
    <row r="111288" ht="15"/>
    <row r="111289" ht="15"/>
    <row r="111290" ht="15"/>
    <row r="111291" ht="15"/>
    <row r="111292" ht="15"/>
    <row r="111293" ht="15"/>
    <row r="111294" ht="15"/>
    <row r="111295" ht="15"/>
    <row r="111296" ht="15"/>
    <row r="111297" ht="15"/>
    <row r="111298" ht="15"/>
    <row r="111299" ht="15"/>
    <row r="111300" ht="15"/>
    <row r="111301" ht="15"/>
    <row r="111302" ht="15"/>
    <row r="111303" ht="15"/>
    <row r="111304" ht="15"/>
    <row r="111305" ht="15"/>
    <row r="111306" ht="15"/>
    <row r="111307" ht="15"/>
    <row r="111308" ht="15"/>
    <row r="111309" ht="15"/>
    <row r="111310" ht="15"/>
    <row r="111311" ht="15"/>
    <row r="111312" ht="15"/>
    <row r="111313" ht="15"/>
    <row r="111314" ht="15"/>
    <row r="111315" ht="15"/>
    <row r="111316" ht="15"/>
    <row r="111317" ht="15"/>
    <row r="111318" ht="15"/>
    <row r="111319" ht="15"/>
    <row r="111320" ht="15"/>
    <row r="111321" ht="15"/>
    <row r="111322" ht="15"/>
    <row r="111323" ht="15"/>
    <row r="111324" ht="15"/>
    <row r="111325" ht="15"/>
    <row r="111326" ht="15"/>
    <row r="111327" ht="15"/>
    <row r="111328" ht="15"/>
    <row r="111329" ht="15"/>
    <row r="111330" ht="15"/>
    <row r="111331" ht="15"/>
    <row r="111332" ht="15"/>
    <row r="111333" ht="15"/>
    <row r="111334" ht="15"/>
    <row r="111335" ht="15"/>
    <row r="111336" ht="15"/>
    <row r="111337" ht="15"/>
    <row r="111338" ht="15"/>
    <row r="111339" ht="15"/>
    <row r="111340" ht="15"/>
    <row r="111341" ht="15"/>
    <row r="111342" ht="15"/>
    <row r="111343" ht="15"/>
    <row r="111344" ht="15"/>
    <row r="111345" ht="15"/>
    <row r="111346" ht="15"/>
    <row r="111347" ht="15"/>
    <row r="111348" ht="15"/>
    <row r="111349" ht="15"/>
    <row r="111350" ht="15"/>
    <row r="111351" ht="15"/>
    <row r="111352" ht="15"/>
    <row r="111353" ht="15"/>
    <row r="111354" ht="15"/>
    <row r="111355" ht="15"/>
    <row r="111356" ht="15"/>
    <row r="111357" ht="15"/>
    <row r="111358" ht="15"/>
    <row r="111359" ht="15"/>
    <row r="111360" ht="15"/>
    <row r="111361" ht="15"/>
    <row r="111362" ht="15"/>
    <row r="111363" ht="15"/>
    <row r="111364" ht="15"/>
    <row r="111365" ht="15"/>
    <row r="111366" ht="15"/>
    <row r="111367" ht="15"/>
    <row r="111368" ht="15"/>
    <row r="111369" ht="15"/>
    <row r="111370" ht="15"/>
    <row r="111371" ht="15"/>
    <row r="111372" ht="15"/>
    <row r="111373" ht="15"/>
    <row r="111374" ht="15"/>
    <row r="111375" ht="15"/>
    <row r="111376" ht="15"/>
    <row r="111377" ht="15"/>
    <row r="111378" ht="15"/>
    <row r="111379" ht="15"/>
    <row r="111380" ht="15"/>
    <row r="111381" ht="15"/>
    <row r="111382" ht="15"/>
    <row r="111383" ht="15"/>
    <row r="111384" ht="15"/>
    <row r="111385" ht="15"/>
    <row r="111386" ht="15"/>
    <row r="111387" ht="15"/>
    <row r="111388" ht="15"/>
    <row r="111389" ht="15"/>
    <row r="111390" ht="15"/>
    <row r="111391" ht="15"/>
    <row r="111392" ht="15"/>
    <row r="111393" ht="15"/>
    <row r="111394" ht="15"/>
    <row r="111395" ht="15"/>
    <row r="111396" ht="15"/>
    <row r="111397" ht="15"/>
    <row r="111398" ht="15"/>
    <row r="111399" ht="15"/>
    <row r="111400" ht="15"/>
    <row r="111401" ht="15"/>
    <row r="111402" ht="15"/>
    <row r="111403" ht="15"/>
    <row r="111404" ht="15"/>
    <row r="111405" ht="15"/>
    <row r="111406" ht="15"/>
    <row r="111407" ht="15"/>
    <row r="111408" ht="15"/>
    <row r="111409" ht="15"/>
    <row r="111410" ht="15"/>
    <row r="111411" ht="15"/>
    <row r="111412" ht="15"/>
    <row r="111413" ht="15"/>
    <row r="111414" ht="15"/>
    <row r="111415" ht="15"/>
    <row r="111416" ht="15"/>
    <row r="111417" ht="15"/>
    <row r="111418" ht="15"/>
    <row r="111419" ht="15"/>
    <row r="111420" ht="15"/>
    <row r="111421" ht="15"/>
    <row r="111422" ht="15"/>
    <row r="111423" ht="15"/>
    <row r="111424" ht="15"/>
    <row r="111425" ht="15"/>
    <row r="111426" ht="15"/>
    <row r="111427" ht="15"/>
    <row r="111428" ht="15"/>
    <row r="111429" ht="15"/>
    <row r="111430" ht="15"/>
    <row r="111431" ht="15"/>
    <row r="111432" ht="15"/>
    <row r="111433" ht="15"/>
    <row r="111434" ht="15"/>
    <row r="111435" ht="15"/>
    <row r="111436" ht="15"/>
    <row r="111437" ht="15"/>
    <row r="111438" ht="15"/>
    <row r="111439" ht="15"/>
    <row r="111440" ht="15"/>
    <row r="111441" ht="15"/>
    <row r="111442" ht="15"/>
    <row r="111443" ht="15"/>
    <row r="111444" ht="15"/>
    <row r="111445" ht="15"/>
    <row r="111446" ht="15"/>
    <row r="111447" ht="15"/>
    <row r="111448" ht="15"/>
    <row r="111449" ht="15"/>
    <row r="111450" ht="15"/>
    <row r="111451" ht="15"/>
    <row r="111452" ht="15"/>
    <row r="111453" ht="15"/>
    <row r="111454" ht="15"/>
    <row r="111455" ht="15"/>
    <row r="111456" ht="15"/>
    <row r="111457" ht="15"/>
    <row r="111458" ht="15"/>
    <row r="111459" ht="15"/>
    <row r="111460" ht="15"/>
    <row r="111461" ht="15"/>
    <row r="111462" ht="15"/>
    <row r="111463" ht="15"/>
    <row r="111464" ht="15"/>
    <row r="111465" ht="15"/>
    <row r="111466" ht="15"/>
    <row r="111467" ht="15"/>
    <row r="111468" ht="15"/>
    <row r="111469" ht="15"/>
    <row r="111470" ht="15"/>
    <row r="111471" ht="15"/>
    <row r="111472" ht="15"/>
    <row r="111473" ht="15"/>
    <row r="111474" ht="15"/>
    <row r="111475" ht="15"/>
    <row r="111476" ht="15"/>
    <row r="111477" ht="15"/>
    <row r="111478" ht="15"/>
    <row r="111479" ht="15"/>
    <row r="111480" ht="15"/>
    <row r="111481" ht="15"/>
    <row r="111482" ht="15"/>
    <row r="111483" ht="15"/>
    <row r="111484" ht="15"/>
    <row r="111485" ht="15"/>
    <row r="111486" ht="15"/>
    <row r="111487" ht="15"/>
    <row r="111488" ht="15"/>
    <row r="111489" ht="15"/>
    <row r="111490" ht="15"/>
    <row r="111491" ht="15"/>
    <row r="111492" ht="15"/>
    <row r="111493" ht="15"/>
    <row r="111494" ht="15"/>
    <row r="111495" ht="15"/>
    <row r="111496" ht="15"/>
    <row r="111497" ht="15"/>
    <row r="111498" ht="15"/>
    <row r="111499" ht="15"/>
    <row r="111500" ht="15"/>
    <row r="111501" ht="15"/>
    <row r="111502" ht="15"/>
    <row r="111503" ht="15"/>
    <row r="111504" ht="15"/>
    <row r="111505" ht="15"/>
    <row r="111506" ht="15"/>
    <row r="111507" ht="15"/>
    <row r="111508" ht="15"/>
    <row r="111509" ht="15"/>
    <row r="111510" ht="15"/>
    <row r="111511" ht="15"/>
    <row r="111512" ht="15"/>
    <row r="111513" ht="15"/>
    <row r="111514" ht="15"/>
    <row r="111515" ht="15"/>
    <row r="111516" ht="15"/>
    <row r="111517" ht="15"/>
    <row r="111518" ht="15"/>
    <row r="111519" ht="15"/>
    <row r="111520" ht="15"/>
    <row r="111521" ht="15"/>
    <row r="111522" ht="15"/>
    <row r="111523" ht="15"/>
    <row r="111524" ht="15"/>
    <row r="111525" ht="15"/>
    <row r="111526" ht="15"/>
    <row r="111527" ht="15"/>
    <row r="111528" ht="15"/>
    <row r="111529" ht="15"/>
    <row r="111530" ht="15"/>
    <row r="111531" ht="15"/>
    <row r="111532" ht="15"/>
    <row r="111533" ht="15"/>
    <row r="111534" ht="15"/>
    <row r="111535" ht="15"/>
    <row r="111536" ht="15"/>
    <row r="111537" ht="15"/>
    <row r="111538" ht="15"/>
    <row r="111539" ht="15"/>
    <row r="111540" ht="15"/>
    <row r="111541" ht="15"/>
    <row r="111542" ht="15"/>
    <row r="111543" ht="15"/>
    <row r="111544" ht="15"/>
    <row r="111545" ht="15"/>
    <row r="111546" ht="15"/>
    <row r="111547" ht="15"/>
    <row r="111548" ht="15"/>
    <row r="111549" ht="15"/>
    <row r="111550" ht="15"/>
    <row r="111551" ht="15"/>
    <row r="111552" ht="15"/>
    <row r="111553" ht="15"/>
    <row r="111554" ht="15"/>
    <row r="111555" ht="15"/>
    <row r="111556" ht="15"/>
    <row r="111557" ht="15"/>
    <row r="111558" ht="15"/>
    <row r="111559" ht="15"/>
    <row r="111560" ht="15"/>
    <row r="111561" ht="15"/>
    <row r="111562" ht="15"/>
    <row r="111563" ht="15"/>
    <row r="111564" ht="15"/>
    <row r="111565" ht="15"/>
    <row r="111566" ht="15"/>
    <row r="111567" ht="15"/>
    <row r="111568" ht="15"/>
    <row r="111569" ht="15"/>
    <row r="111570" ht="15"/>
    <row r="111571" ht="15"/>
    <row r="111572" ht="15"/>
    <row r="111573" ht="15"/>
    <row r="111574" ht="15"/>
    <row r="111575" ht="15"/>
    <row r="111576" ht="15"/>
    <row r="111577" ht="15"/>
    <row r="111578" ht="15"/>
    <row r="111579" ht="15"/>
    <row r="111580" ht="15"/>
    <row r="111581" ht="15"/>
    <row r="111582" ht="15"/>
    <row r="111583" ht="15"/>
    <row r="111584" ht="15"/>
    <row r="111585" ht="15"/>
    <row r="111586" ht="15"/>
    <row r="111587" ht="15"/>
    <row r="111588" ht="15"/>
    <row r="111589" ht="15"/>
    <row r="111590" ht="15"/>
    <row r="111591" ht="15"/>
    <row r="111592" ht="15"/>
    <row r="111593" ht="15"/>
    <row r="111594" ht="15"/>
    <row r="111595" ht="15"/>
    <row r="111596" ht="15"/>
    <row r="111597" ht="15"/>
    <row r="111598" ht="15"/>
    <row r="111599" ht="15"/>
    <row r="111600" ht="15"/>
    <row r="111601" ht="15"/>
    <row r="111602" ht="15"/>
    <row r="111603" ht="15"/>
    <row r="111604" ht="15"/>
    <row r="111605" ht="15"/>
    <row r="111606" ht="15"/>
    <row r="111607" ht="15"/>
    <row r="111608" ht="15"/>
    <row r="111609" ht="15"/>
    <row r="111610" ht="15"/>
    <row r="111611" ht="15"/>
    <row r="111612" ht="15"/>
    <row r="111613" ht="15"/>
    <row r="111614" ht="15"/>
    <row r="111615" ht="15"/>
    <row r="111616" ht="15"/>
    <row r="111617" ht="15"/>
    <row r="111618" ht="15"/>
    <row r="111619" ht="15"/>
    <row r="111620" ht="15"/>
    <row r="111621" ht="15"/>
    <row r="111622" ht="15"/>
    <row r="111623" ht="15"/>
    <row r="111624" ht="15"/>
    <row r="111625" ht="15"/>
    <row r="111626" ht="15"/>
    <row r="111627" ht="15"/>
    <row r="111628" ht="15"/>
    <row r="111629" ht="15"/>
    <row r="111630" ht="15"/>
    <row r="111631" ht="15"/>
    <row r="111632" ht="15"/>
    <row r="111633" ht="15"/>
    <row r="111634" ht="15"/>
    <row r="111635" ht="15"/>
    <row r="111636" ht="15"/>
    <row r="111637" ht="15"/>
    <row r="111638" ht="15"/>
    <row r="111639" ht="15"/>
    <row r="111640" ht="15"/>
    <row r="111641" ht="15"/>
    <row r="111642" ht="15"/>
    <row r="111643" ht="15"/>
    <row r="111644" ht="15"/>
    <row r="111645" ht="15"/>
    <row r="111646" ht="15"/>
    <row r="111647" ht="15"/>
    <row r="111648" ht="15"/>
    <row r="111649" ht="15"/>
    <row r="111650" ht="15"/>
    <row r="111651" ht="15"/>
    <row r="111652" ht="15"/>
    <row r="111653" ht="15"/>
    <row r="111654" ht="15"/>
    <row r="111655" ht="15"/>
    <row r="111656" ht="15"/>
    <row r="111657" ht="15"/>
    <row r="111658" ht="15"/>
    <row r="111659" ht="15"/>
    <row r="111660" ht="15"/>
    <row r="111661" ht="15"/>
    <row r="111662" ht="15"/>
    <row r="111663" ht="15"/>
    <row r="111664" ht="15"/>
    <row r="111665" ht="15"/>
    <row r="111666" ht="15"/>
    <row r="111667" ht="15"/>
    <row r="111668" ht="15"/>
    <row r="111669" ht="15"/>
    <row r="111670" ht="15"/>
    <row r="111671" ht="15"/>
    <row r="111672" ht="15"/>
    <row r="111673" ht="15"/>
    <row r="111674" ht="15"/>
    <row r="111675" ht="15"/>
    <row r="111676" ht="15"/>
    <row r="111677" ht="15"/>
    <row r="111678" ht="15"/>
    <row r="111679" ht="15"/>
    <row r="111680" ht="15"/>
    <row r="111681" ht="15"/>
    <row r="111682" ht="15"/>
    <row r="111683" ht="15"/>
    <row r="111684" ht="15"/>
    <row r="111685" ht="15"/>
    <row r="111686" ht="15"/>
    <row r="111687" ht="15"/>
    <row r="111688" ht="15"/>
    <row r="111689" ht="15"/>
    <row r="111690" ht="15"/>
    <row r="111691" ht="15"/>
    <row r="111692" ht="15"/>
    <row r="111693" ht="15"/>
    <row r="111694" ht="15"/>
    <row r="111695" ht="15"/>
    <row r="111696" ht="15"/>
    <row r="111697" ht="15"/>
    <row r="111698" ht="15"/>
    <row r="111699" ht="15"/>
    <row r="111700" ht="15"/>
    <row r="111701" ht="15"/>
    <row r="111702" ht="15"/>
    <row r="111703" ht="15"/>
    <row r="111704" ht="15"/>
    <row r="111705" ht="15"/>
    <row r="111706" ht="15"/>
    <row r="111707" ht="15"/>
    <row r="111708" ht="15"/>
    <row r="111709" ht="15"/>
    <row r="111710" ht="15"/>
    <row r="111711" ht="15"/>
    <row r="111712" ht="15"/>
    <row r="111713" ht="15"/>
    <row r="111714" ht="15"/>
    <row r="111715" ht="15"/>
    <row r="111716" ht="15"/>
    <row r="111717" ht="15"/>
    <row r="111718" ht="15"/>
    <row r="111719" ht="15"/>
    <row r="111720" ht="15"/>
    <row r="111721" ht="15"/>
    <row r="111722" ht="15"/>
    <row r="111723" ht="15"/>
    <row r="111724" ht="15"/>
    <row r="111725" ht="15"/>
    <row r="111726" ht="15"/>
    <row r="111727" ht="15"/>
    <row r="111728" ht="15"/>
    <row r="111729" ht="15"/>
    <row r="111730" ht="15"/>
    <row r="111731" ht="15"/>
    <row r="111732" ht="15"/>
    <row r="111733" ht="15"/>
    <row r="111734" ht="15"/>
    <row r="111735" ht="15"/>
    <row r="111736" ht="15"/>
    <row r="111737" ht="15"/>
    <row r="111738" ht="15"/>
    <row r="111739" ht="15"/>
    <row r="111740" ht="15"/>
    <row r="111741" ht="15"/>
    <row r="111742" ht="15"/>
    <row r="111743" ht="15"/>
    <row r="111744" ht="15"/>
    <row r="111745" ht="15"/>
    <row r="111746" ht="15"/>
    <row r="111747" ht="15"/>
    <row r="111748" ht="15"/>
    <row r="111749" ht="15"/>
    <row r="111750" ht="15"/>
    <row r="111751" ht="15"/>
    <row r="111752" ht="15"/>
    <row r="111753" ht="15"/>
    <row r="111754" ht="15"/>
    <row r="111755" ht="15"/>
    <row r="111756" ht="15"/>
    <row r="111757" ht="15"/>
    <row r="111758" ht="15"/>
    <row r="111759" ht="15"/>
    <row r="111760" ht="15"/>
    <row r="111761" ht="15"/>
    <row r="111762" ht="15"/>
    <row r="111763" ht="15"/>
    <row r="111764" ht="15"/>
    <row r="111765" ht="15"/>
    <row r="111766" ht="15"/>
    <row r="111767" ht="15"/>
    <row r="111768" ht="15"/>
    <row r="111769" ht="15"/>
    <row r="111770" ht="15"/>
    <row r="111771" ht="15"/>
    <row r="111772" ht="15"/>
    <row r="111773" ht="15"/>
    <row r="111774" ht="15"/>
    <row r="111775" ht="15"/>
    <row r="111776" ht="15"/>
    <row r="111777" ht="15"/>
    <row r="111778" ht="15"/>
    <row r="111779" ht="15"/>
    <row r="111780" ht="15"/>
    <row r="111781" ht="15"/>
    <row r="111782" ht="15"/>
    <row r="111783" ht="15"/>
    <row r="111784" ht="15"/>
    <row r="111785" ht="15"/>
    <row r="111786" ht="15"/>
    <row r="111787" ht="15"/>
    <row r="111788" ht="15"/>
    <row r="111789" ht="15"/>
    <row r="111790" ht="15"/>
    <row r="111791" ht="15"/>
    <row r="111792" ht="15"/>
    <row r="111793" ht="15"/>
    <row r="111794" ht="15"/>
    <row r="111795" ht="15"/>
    <row r="111796" ht="15"/>
    <row r="111797" ht="15"/>
    <row r="111798" ht="15"/>
    <row r="111799" ht="15"/>
    <row r="111800" ht="15"/>
    <row r="111801" ht="15"/>
    <row r="111802" ht="15"/>
    <row r="111803" ht="15"/>
    <row r="111804" ht="15"/>
    <row r="111805" ht="15"/>
    <row r="111806" ht="15"/>
    <row r="111807" ht="15"/>
    <row r="111808" ht="15"/>
    <row r="111809" ht="15"/>
    <row r="111810" ht="15"/>
    <row r="111811" ht="15"/>
    <row r="111812" ht="15"/>
    <row r="111813" ht="15"/>
    <row r="111814" ht="15"/>
    <row r="111815" ht="15"/>
    <row r="111816" ht="15"/>
    <row r="111817" ht="15"/>
    <row r="111818" ht="15"/>
    <row r="111819" ht="15"/>
    <row r="111820" ht="15"/>
    <row r="111821" ht="15"/>
    <row r="111822" ht="15"/>
    <row r="111823" ht="15"/>
    <row r="111824" ht="15"/>
    <row r="111825" ht="15"/>
    <row r="111826" ht="15"/>
    <row r="111827" ht="15"/>
    <row r="111828" ht="15"/>
    <row r="111829" ht="15"/>
    <row r="111830" ht="15"/>
    <row r="111831" ht="15"/>
    <row r="111832" ht="15"/>
    <row r="111833" ht="15"/>
    <row r="111834" ht="15"/>
    <row r="111835" ht="15"/>
    <row r="111836" ht="15"/>
    <row r="111837" ht="15"/>
    <row r="111838" ht="15"/>
    <row r="111839" ht="15"/>
    <row r="111840" ht="15"/>
    <row r="111841" ht="15"/>
    <row r="111842" ht="15"/>
    <row r="111843" ht="15"/>
    <row r="111844" ht="15"/>
    <row r="111845" ht="15"/>
    <row r="111846" ht="15"/>
    <row r="111847" ht="15"/>
    <row r="111848" ht="15"/>
    <row r="111849" ht="15"/>
    <row r="111850" ht="15"/>
    <row r="111851" ht="15"/>
    <row r="111852" ht="15"/>
    <row r="111853" ht="15"/>
    <row r="111854" ht="15"/>
    <row r="111855" ht="15"/>
    <row r="111856" ht="15"/>
    <row r="111857" ht="15"/>
    <row r="111858" ht="15"/>
    <row r="111859" ht="15"/>
    <row r="111860" ht="15"/>
    <row r="111861" ht="15"/>
    <row r="111862" ht="15"/>
    <row r="111863" ht="15"/>
    <row r="111864" ht="15"/>
    <row r="111865" ht="15"/>
    <row r="111866" ht="15"/>
    <row r="111867" ht="15"/>
    <row r="111868" ht="15"/>
    <row r="111869" ht="15"/>
    <row r="111870" ht="15"/>
    <row r="111871" ht="15"/>
    <row r="111872" ht="15"/>
    <row r="111873" ht="15"/>
    <row r="111874" ht="15"/>
    <row r="111875" ht="15"/>
    <row r="111876" ht="15"/>
    <row r="111877" ht="15"/>
    <row r="111878" ht="15"/>
    <row r="111879" ht="15"/>
    <row r="111880" ht="15"/>
    <row r="111881" ht="15"/>
    <row r="111882" ht="15"/>
    <row r="111883" ht="15"/>
    <row r="111884" ht="15"/>
    <row r="111885" ht="15"/>
    <row r="111886" ht="15"/>
    <row r="111887" ht="15"/>
    <row r="111888" ht="15"/>
    <row r="111889" ht="15"/>
    <row r="111890" ht="15"/>
    <row r="111891" ht="15"/>
    <row r="111892" ht="15"/>
    <row r="111893" ht="15"/>
    <row r="111894" ht="15"/>
    <row r="111895" ht="15"/>
    <row r="111896" ht="15"/>
    <row r="111897" ht="15"/>
    <row r="111898" ht="15"/>
    <row r="111899" ht="15"/>
    <row r="111900" ht="15"/>
    <row r="111901" ht="15"/>
    <row r="111902" ht="15"/>
    <row r="111903" ht="15"/>
    <row r="111904" ht="15"/>
    <row r="111905" ht="15"/>
    <row r="111906" ht="15"/>
    <row r="111907" ht="15"/>
    <row r="111908" ht="15"/>
    <row r="111909" ht="15"/>
    <row r="111910" ht="15"/>
    <row r="111911" ht="15"/>
    <row r="111912" ht="15"/>
    <row r="111913" ht="15"/>
    <row r="111914" ht="15"/>
    <row r="111915" ht="15"/>
    <row r="111916" ht="15"/>
    <row r="111917" ht="15"/>
    <row r="111918" ht="15"/>
    <row r="111919" ht="15"/>
    <row r="111920" ht="15"/>
    <row r="111921" ht="15"/>
    <row r="111922" ht="15"/>
    <row r="111923" ht="15"/>
    <row r="111924" ht="15"/>
    <row r="111925" ht="15"/>
    <row r="111926" ht="15"/>
    <row r="111927" ht="15"/>
    <row r="111928" ht="15"/>
    <row r="111929" ht="15"/>
    <row r="111930" ht="15"/>
    <row r="111931" ht="15"/>
    <row r="111932" ht="15"/>
    <row r="111933" ht="15"/>
    <row r="111934" ht="15"/>
    <row r="111935" ht="15"/>
    <row r="111936" ht="15"/>
    <row r="111937" ht="15"/>
    <row r="111938" ht="15"/>
    <row r="111939" ht="15"/>
    <row r="111940" ht="15"/>
    <row r="111941" ht="15"/>
    <row r="111942" ht="15"/>
    <row r="111943" ht="15"/>
    <row r="111944" ht="15"/>
    <row r="111945" ht="15"/>
    <row r="111946" ht="15"/>
    <row r="111947" ht="15"/>
    <row r="111948" ht="15"/>
    <row r="111949" ht="15"/>
    <row r="111950" ht="15"/>
    <row r="111951" ht="15"/>
    <row r="111952" ht="15"/>
    <row r="111953" ht="15"/>
    <row r="111954" ht="15"/>
    <row r="111955" ht="15"/>
    <row r="111956" ht="15"/>
    <row r="111957" ht="15"/>
    <row r="111958" ht="15"/>
    <row r="111959" ht="15"/>
    <row r="111960" ht="15"/>
    <row r="111961" ht="15"/>
    <row r="111962" ht="15"/>
    <row r="111963" ht="15"/>
    <row r="111964" ht="15"/>
    <row r="111965" ht="15"/>
    <row r="111966" ht="15"/>
    <row r="111967" ht="15"/>
    <row r="111968" ht="15"/>
    <row r="111969" ht="15"/>
    <row r="111970" ht="15"/>
    <row r="111971" ht="15"/>
    <row r="111972" ht="15"/>
    <row r="111973" ht="15"/>
    <row r="111974" ht="15"/>
    <row r="111975" ht="15"/>
    <row r="111976" ht="15"/>
    <row r="111977" ht="15"/>
    <row r="111978" ht="15"/>
    <row r="111979" ht="15"/>
    <row r="111980" ht="15"/>
    <row r="111981" ht="15"/>
    <row r="111982" ht="15"/>
    <row r="111983" ht="15"/>
    <row r="111984" ht="15"/>
    <row r="111985" ht="15"/>
    <row r="111986" ht="15"/>
    <row r="111987" ht="15"/>
    <row r="111988" ht="15"/>
    <row r="111989" ht="15"/>
    <row r="111990" ht="15"/>
    <row r="111991" ht="15"/>
    <row r="111992" ht="15"/>
    <row r="111993" ht="15"/>
    <row r="111994" ht="15"/>
    <row r="111995" ht="15"/>
    <row r="111996" ht="15"/>
    <row r="111997" ht="15"/>
    <row r="111998" ht="15"/>
    <row r="111999" ht="15"/>
    <row r="112000" ht="15"/>
    <row r="112001" ht="15"/>
    <row r="112002" ht="15"/>
    <row r="112003" ht="15"/>
    <row r="112004" ht="15"/>
    <row r="112005" ht="15"/>
    <row r="112006" ht="15"/>
    <row r="112007" ht="15"/>
    <row r="112008" ht="15"/>
    <row r="112009" ht="15"/>
    <row r="112010" ht="15"/>
    <row r="112011" ht="15"/>
    <row r="112012" ht="15"/>
    <row r="112013" ht="15"/>
    <row r="112014" ht="15"/>
    <row r="112015" ht="15"/>
    <row r="112016" ht="15"/>
    <row r="112017" ht="15"/>
    <row r="112018" ht="15"/>
    <row r="112019" ht="15"/>
    <row r="112020" ht="15"/>
    <row r="112021" ht="15"/>
    <row r="112022" ht="15"/>
    <row r="112023" ht="15"/>
    <row r="112024" ht="15"/>
    <row r="112025" ht="15"/>
    <row r="112026" ht="15"/>
    <row r="112027" ht="15"/>
    <row r="112028" ht="15"/>
    <row r="112029" ht="15"/>
    <row r="112030" ht="15"/>
    <row r="112031" ht="15"/>
    <row r="112032" ht="15"/>
    <row r="112033" ht="15"/>
    <row r="112034" ht="15"/>
    <row r="112035" ht="15"/>
    <row r="112036" ht="15"/>
    <row r="112037" ht="15"/>
    <row r="112038" ht="15"/>
    <row r="112039" ht="15"/>
    <row r="112040" ht="15"/>
    <row r="112041" ht="15"/>
    <row r="112042" ht="15"/>
    <row r="112043" ht="15"/>
    <row r="112044" ht="15"/>
    <row r="112045" ht="15"/>
    <row r="112046" ht="15"/>
    <row r="112047" ht="15"/>
    <row r="112048" ht="15"/>
    <row r="112049" ht="15"/>
    <row r="112050" ht="15"/>
    <row r="112051" ht="15"/>
    <row r="112052" ht="15"/>
    <row r="112053" ht="15"/>
    <row r="112054" ht="15"/>
    <row r="112055" ht="15"/>
    <row r="112056" ht="15"/>
    <row r="112057" ht="15"/>
    <row r="112058" ht="15"/>
    <row r="112059" ht="15"/>
    <row r="112060" ht="15"/>
    <row r="112061" ht="15"/>
    <row r="112062" ht="15"/>
    <row r="112063" ht="15"/>
    <row r="112064" ht="15"/>
    <row r="112065" ht="15"/>
    <row r="112066" ht="15"/>
    <row r="112067" ht="15"/>
    <row r="112068" ht="15"/>
    <row r="112069" ht="15"/>
    <row r="112070" ht="15"/>
    <row r="112071" ht="15"/>
    <row r="112072" ht="15"/>
    <row r="112073" ht="15"/>
    <row r="112074" ht="15"/>
    <row r="112075" ht="15"/>
    <row r="112076" ht="15"/>
    <row r="112077" ht="15"/>
    <row r="112078" ht="15"/>
    <row r="112079" ht="15"/>
    <row r="112080" ht="15"/>
    <row r="112081" ht="15"/>
    <row r="112082" ht="15"/>
    <row r="112083" ht="15"/>
    <row r="112084" ht="15"/>
    <row r="112085" ht="15"/>
    <row r="112086" ht="15"/>
    <row r="112087" ht="15"/>
    <row r="112088" ht="15"/>
    <row r="112089" ht="15"/>
    <row r="112090" ht="15"/>
    <row r="112091" ht="15"/>
    <row r="112092" ht="15"/>
    <row r="112093" ht="15"/>
    <row r="112094" ht="15"/>
    <row r="112095" ht="15"/>
    <row r="112096" ht="15"/>
    <row r="112097" ht="15"/>
    <row r="112098" ht="15"/>
    <row r="112099" ht="15"/>
    <row r="112100" ht="15"/>
    <row r="112101" ht="15"/>
    <row r="112102" ht="15"/>
    <row r="112103" ht="15"/>
    <row r="112104" ht="15"/>
    <row r="112105" ht="15"/>
    <row r="112106" ht="15"/>
    <row r="112107" ht="15"/>
    <row r="112108" ht="15"/>
    <row r="112109" ht="15"/>
    <row r="112110" ht="15"/>
    <row r="112111" ht="15"/>
    <row r="112112" ht="15"/>
    <row r="112113" ht="15"/>
    <row r="112114" ht="15"/>
    <row r="112115" ht="15"/>
    <row r="112116" ht="15"/>
    <row r="112117" ht="15"/>
    <row r="112118" ht="15"/>
    <row r="112119" ht="15"/>
    <row r="112120" ht="15"/>
    <row r="112121" ht="15"/>
    <row r="112122" ht="15"/>
    <row r="112123" ht="15"/>
    <row r="112124" ht="15"/>
    <row r="112125" ht="15"/>
    <row r="112126" ht="15"/>
    <row r="112127" ht="15"/>
    <row r="112128" ht="15"/>
    <row r="112129" ht="15"/>
    <row r="112130" ht="15"/>
    <row r="112131" ht="15"/>
    <row r="112132" ht="15"/>
    <row r="112133" ht="15"/>
    <row r="112134" ht="15"/>
    <row r="112135" ht="15"/>
    <row r="112136" ht="15"/>
    <row r="112137" ht="15"/>
    <row r="112138" ht="15"/>
    <row r="112139" ht="15"/>
    <row r="112140" ht="15"/>
    <row r="112141" ht="15"/>
    <row r="112142" ht="15"/>
    <row r="112143" ht="15"/>
    <row r="112144" ht="15"/>
    <row r="112145" ht="15"/>
    <row r="112146" ht="15"/>
    <row r="112147" ht="15"/>
    <row r="112148" ht="15"/>
    <row r="112149" ht="15"/>
    <row r="112150" ht="15"/>
    <row r="112151" ht="15"/>
    <row r="112152" ht="15"/>
    <row r="112153" ht="15"/>
    <row r="112154" ht="15"/>
    <row r="112155" ht="15"/>
    <row r="112156" ht="15"/>
    <row r="112157" ht="15"/>
    <row r="112158" ht="15"/>
    <row r="112159" ht="15"/>
    <row r="112160" ht="15"/>
    <row r="112161" ht="15"/>
    <row r="112162" ht="15"/>
    <row r="112163" ht="15"/>
    <row r="112164" ht="15"/>
    <row r="112165" ht="15"/>
    <row r="112166" ht="15"/>
    <row r="112167" ht="15"/>
    <row r="112168" ht="15"/>
    <row r="112169" ht="15"/>
    <row r="112170" ht="15"/>
    <row r="112171" ht="15"/>
    <row r="112172" ht="15"/>
    <row r="112173" ht="15"/>
    <row r="112174" ht="15"/>
    <row r="112175" ht="15"/>
    <row r="112176" ht="15"/>
    <row r="112177" ht="15"/>
    <row r="112178" ht="15"/>
    <row r="112179" ht="15"/>
    <row r="112180" ht="15"/>
    <row r="112181" ht="15"/>
    <row r="112182" ht="15"/>
    <row r="112183" ht="15"/>
    <row r="112184" ht="15"/>
    <row r="112185" ht="15"/>
    <row r="112186" ht="15"/>
    <row r="112187" ht="15"/>
    <row r="112188" ht="15"/>
    <row r="112189" ht="15"/>
    <row r="112190" ht="15"/>
    <row r="112191" ht="15"/>
    <row r="112192" ht="15"/>
    <row r="112193" ht="15"/>
    <row r="112194" ht="15"/>
    <row r="112195" ht="15"/>
    <row r="112196" ht="15"/>
    <row r="112197" ht="15"/>
    <row r="112198" ht="15"/>
    <row r="112199" ht="15"/>
    <row r="112200" ht="15"/>
    <row r="112201" ht="15"/>
    <row r="112202" ht="15"/>
    <row r="112203" ht="15"/>
    <row r="112204" ht="15"/>
    <row r="112205" ht="15"/>
    <row r="112206" ht="15"/>
    <row r="112207" ht="15"/>
    <row r="112208" ht="15"/>
    <row r="112209" ht="15"/>
    <row r="112210" ht="15"/>
    <row r="112211" ht="15"/>
    <row r="112212" ht="15"/>
    <row r="112213" ht="15"/>
    <row r="112214" ht="15"/>
    <row r="112215" ht="15"/>
    <row r="112216" ht="15"/>
    <row r="112217" ht="15"/>
    <row r="112218" ht="15"/>
    <row r="112219" ht="15"/>
    <row r="112220" ht="15"/>
    <row r="112221" ht="15"/>
    <row r="112222" ht="15"/>
    <row r="112223" ht="15"/>
    <row r="112224" ht="15"/>
    <row r="112225" ht="15"/>
    <row r="112226" ht="15"/>
    <row r="112227" ht="15"/>
    <row r="112228" ht="15"/>
    <row r="112229" ht="15"/>
    <row r="112230" ht="15"/>
    <row r="112231" ht="15"/>
    <row r="112232" ht="15"/>
    <row r="112233" ht="15"/>
    <row r="112234" ht="15"/>
    <row r="112235" ht="15"/>
    <row r="112236" ht="15"/>
    <row r="112237" ht="15"/>
    <row r="112238" ht="15"/>
    <row r="112239" ht="15"/>
    <row r="112240" ht="15"/>
    <row r="112241" ht="15"/>
    <row r="112242" ht="15"/>
    <row r="112243" ht="15"/>
    <row r="112244" ht="15"/>
    <row r="112245" ht="15"/>
    <row r="112246" ht="15"/>
    <row r="112247" ht="15"/>
    <row r="112248" ht="15"/>
    <row r="112249" ht="15"/>
    <row r="112250" ht="15"/>
    <row r="112251" ht="15"/>
    <row r="112252" ht="15"/>
    <row r="112253" ht="15"/>
    <row r="112254" ht="15"/>
    <row r="112255" ht="15"/>
    <row r="112256" ht="15"/>
    <row r="112257" ht="15"/>
    <row r="112258" ht="15"/>
    <row r="112259" ht="15"/>
    <row r="112260" ht="15"/>
    <row r="112261" ht="15"/>
    <row r="112262" ht="15"/>
    <row r="112263" ht="15"/>
    <row r="112264" ht="15"/>
    <row r="112265" ht="15"/>
    <row r="112266" ht="15"/>
    <row r="112267" ht="15"/>
    <row r="112268" ht="15"/>
    <row r="112269" ht="15"/>
    <row r="112270" ht="15"/>
    <row r="112271" ht="15"/>
    <row r="112272" ht="15"/>
    <row r="112273" ht="15"/>
    <row r="112274" ht="15"/>
    <row r="112275" ht="15"/>
    <row r="112276" ht="15"/>
    <row r="112277" ht="15"/>
    <row r="112278" ht="15"/>
    <row r="112279" ht="15"/>
    <row r="112280" ht="15"/>
    <row r="112281" ht="15"/>
    <row r="112282" ht="15"/>
    <row r="112283" ht="15"/>
    <row r="112284" ht="15"/>
    <row r="112285" ht="15"/>
    <row r="112286" ht="15"/>
    <row r="112287" ht="15"/>
    <row r="112288" ht="15"/>
    <row r="112289" ht="15"/>
    <row r="112290" ht="15"/>
    <row r="112291" ht="15"/>
    <row r="112292" ht="15"/>
    <row r="112293" ht="15"/>
    <row r="112294" ht="15"/>
    <row r="112295" ht="15"/>
    <row r="112296" ht="15"/>
    <row r="112297" ht="15"/>
    <row r="112298" ht="15"/>
    <row r="112299" ht="15"/>
    <row r="112300" ht="15"/>
    <row r="112301" ht="15"/>
    <row r="112302" ht="15"/>
    <row r="112303" ht="15"/>
    <row r="112304" ht="15"/>
    <row r="112305" ht="15"/>
    <row r="112306" ht="15"/>
    <row r="112307" ht="15"/>
    <row r="112308" ht="15"/>
    <row r="112309" ht="15"/>
    <row r="112310" ht="15"/>
    <row r="112311" ht="15"/>
    <row r="112312" ht="15"/>
    <row r="112313" ht="15"/>
    <row r="112314" ht="15"/>
    <row r="112315" ht="15"/>
    <row r="112316" ht="15"/>
    <row r="112317" ht="15"/>
    <row r="112318" ht="15"/>
    <row r="112319" ht="15"/>
    <row r="112320" ht="15"/>
    <row r="112321" ht="15"/>
    <row r="112322" ht="15"/>
    <row r="112323" ht="15"/>
    <row r="112324" ht="15"/>
    <row r="112325" ht="15"/>
    <row r="112326" ht="15"/>
    <row r="112327" ht="15"/>
    <row r="112328" ht="15"/>
    <row r="112329" ht="15"/>
    <row r="112330" ht="15"/>
    <row r="112331" ht="15"/>
    <row r="112332" ht="15"/>
    <row r="112333" ht="15"/>
    <row r="112334" ht="15"/>
    <row r="112335" ht="15"/>
    <row r="112336" ht="15"/>
    <row r="112337" ht="15"/>
    <row r="112338" ht="15"/>
    <row r="112339" ht="15"/>
    <row r="112340" ht="15"/>
    <row r="112341" ht="15"/>
    <row r="112342" ht="15"/>
    <row r="112343" ht="15"/>
    <row r="112344" ht="15"/>
    <row r="112345" ht="15"/>
    <row r="112346" ht="15"/>
    <row r="112347" ht="15"/>
    <row r="112348" ht="15"/>
    <row r="112349" ht="15"/>
    <row r="112350" ht="15"/>
    <row r="112351" ht="15"/>
    <row r="112352" ht="15"/>
    <row r="112353" ht="15"/>
    <row r="112354" ht="15"/>
    <row r="112355" ht="15"/>
    <row r="112356" ht="15"/>
    <row r="112357" ht="15"/>
    <row r="112358" ht="15"/>
    <row r="112359" ht="15"/>
    <row r="112360" ht="15"/>
    <row r="112361" ht="15"/>
    <row r="112362" ht="15"/>
    <row r="112363" ht="15"/>
    <row r="112364" ht="15"/>
    <row r="112365" ht="15"/>
    <row r="112366" ht="15"/>
    <row r="112367" ht="15"/>
    <row r="112368" ht="15"/>
    <row r="112369" ht="15"/>
    <row r="112370" ht="15"/>
    <row r="112371" ht="15"/>
    <row r="112372" ht="15"/>
    <row r="112373" ht="15"/>
    <row r="112374" ht="15"/>
    <row r="112375" ht="15"/>
    <row r="112376" ht="15"/>
    <row r="112377" ht="15"/>
    <row r="112378" ht="15"/>
    <row r="112379" ht="15"/>
    <row r="112380" ht="15"/>
    <row r="112381" ht="15"/>
    <row r="112382" ht="15"/>
    <row r="112383" ht="15"/>
    <row r="112384" ht="15"/>
    <row r="112385" ht="15"/>
    <row r="112386" ht="15"/>
    <row r="112387" ht="15"/>
    <row r="112388" ht="15"/>
    <row r="112389" ht="15"/>
    <row r="112390" ht="15"/>
    <row r="112391" ht="15"/>
    <row r="112392" ht="15"/>
    <row r="112393" ht="15"/>
    <row r="112394" ht="15"/>
    <row r="112395" ht="15"/>
    <row r="112396" ht="15"/>
    <row r="112397" ht="15"/>
    <row r="112398" ht="15"/>
    <row r="112399" ht="15"/>
    <row r="112400" ht="15"/>
    <row r="112401" ht="15"/>
    <row r="112402" ht="15"/>
    <row r="112403" ht="15"/>
    <row r="112404" ht="15"/>
    <row r="112405" ht="15"/>
    <row r="112406" ht="15"/>
    <row r="112407" ht="15"/>
    <row r="112408" ht="15"/>
    <row r="112409" ht="15"/>
    <row r="112410" ht="15"/>
    <row r="112411" ht="15"/>
    <row r="112412" ht="15"/>
    <row r="112413" ht="15"/>
    <row r="112414" ht="15"/>
    <row r="112415" ht="15"/>
    <row r="112416" ht="15"/>
    <row r="112417" ht="15"/>
    <row r="112418" ht="15"/>
    <row r="112419" ht="15"/>
    <row r="112420" ht="15"/>
    <row r="112421" ht="15"/>
    <row r="112422" ht="15"/>
    <row r="112423" ht="15"/>
    <row r="112424" ht="15"/>
    <row r="112425" ht="15"/>
    <row r="112426" ht="15"/>
    <row r="112427" ht="15"/>
    <row r="112428" ht="15"/>
    <row r="112429" ht="15"/>
    <row r="112430" ht="15"/>
    <row r="112431" ht="15"/>
    <row r="112432" ht="15"/>
    <row r="112433" ht="15"/>
    <row r="112434" ht="15"/>
    <row r="112435" ht="15"/>
    <row r="112436" ht="15"/>
    <row r="112437" ht="15"/>
    <row r="112438" ht="15"/>
    <row r="112439" ht="15"/>
    <row r="112440" ht="15"/>
    <row r="112441" ht="15"/>
    <row r="112442" ht="15"/>
    <row r="112443" ht="15"/>
    <row r="112444" ht="15"/>
    <row r="112445" ht="15"/>
    <row r="112446" ht="15"/>
    <row r="112447" ht="15"/>
    <row r="112448" ht="15"/>
    <row r="112449" ht="15"/>
    <row r="112450" ht="15"/>
    <row r="112451" ht="15"/>
    <row r="112452" ht="15"/>
    <row r="112453" ht="15"/>
    <row r="112454" ht="15"/>
    <row r="112455" ht="15"/>
    <row r="112456" ht="15"/>
    <row r="112457" ht="15"/>
    <row r="112458" ht="15"/>
    <row r="112459" ht="15"/>
    <row r="112460" ht="15"/>
    <row r="112461" ht="15"/>
    <row r="112462" ht="15"/>
    <row r="112463" ht="15"/>
    <row r="112464" ht="15"/>
    <row r="112465" ht="15"/>
    <row r="112466" ht="15"/>
    <row r="112467" ht="15"/>
    <row r="112468" ht="15"/>
    <row r="112469" ht="15"/>
    <row r="112470" ht="15"/>
    <row r="112471" ht="15"/>
    <row r="112472" ht="15"/>
    <row r="112473" ht="15"/>
    <row r="112474" ht="15"/>
    <row r="112475" ht="15"/>
    <row r="112476" ht="15"/>
    <row r="112477" ht="15"/>
    <row r="112478" ht="15"/>
    <row r="112479" ht="15"/>
    <row r="112480" ht="15"/>
    <row r="112481" ht="15"/>
    <row r="112482" ht="15"/>
    <row r="112483" ht="15"/>
    <row r="112484" ht="15"/>
    <row r="112485" ht="15"/>
    <row r="112486" ht="15"/>
    <row r="112487" ht="15"/>
    <row r="112488" ht="15"/>
    <row r="112489" ht="15"/>
    <row r="112490" ht="15"/>
    <row r="112491" ht="15"/>
    <row r="112492" ht="15"/>
    <row r="112493" ht="15"/>
    <row r="112494" ht="15"/>
    <row r="112495" ht="15"/>
    <row r="112496" ht="15"/>
    <row r="112497" ht="15"/>
    <row r="112498" ht="15"/>
    <row r="112499" ht="15"/>
    <row r="112500" ht="15"/>
    <row r="112501" ht="15"/>
    <row r="112502" ht="15"/>
    <row r="112503" ht="15"/>
    <row r="112504" ht="15"/>
    <row r="112505" ht="15"/>
    <row r="112506" ht="15"/>
    <row r="112507" ht="15"/>
    <row r="112508" ht="15"/>
    <row r="112509" ht="15"/>
    <row r="112510" ht="15"/>
    <row r="112511" ht="15"/>
    <row r="112512" ht="15"/>
    <row r="112513" ht="15"/>
    <row r="112514" ht="15"/>
    <row r="112515" ht="15"/>
    <row r="112516" ht="15"/>
    <row r="112517" ht="15"/>
    <row r="112518" ht="15"/>
    <row r="112519" ht="15"/>
    <row r="112520" ht="15"/>
    <row r="112521" ht="15"/>
    <row r="112522" ht="15"/>
    <row r="112523" ht="15"/>
    <row r="112524" ht="15"/>
    <row r="112525" ht="15"/>
    <row r="112526" ht="15"/>
    <row r="112527" ht="15"/>
    <row r="112528" ht="15"/>
    <row r="112529" ht="15"/>
    <row r="112530" ht="15"/>
    <row r="112531" ht="15"/>
    <row r="112532" ht="15"/>
    <row r="112533" ht="15"/>
    <row r="112534" ht="15"/>
    <row r="112535" ht="15"/>
    <row r="112536" ht="15"/>
    <row r="112537" ht="15"/>
    <row r="112538" ht="15"/>
    <row r="112539" ht="15"/>
    <row r="112540" ht="15"/>
    <row r="112541" ht="15"/>
    <row r="112542" ht="15"/>
    <row r="112543" ht="15"/>
    <row r="112544" ht="15"/>
    <row r="112545" ht="15"/>
    <row r="112546" ht="15"/>
    <row r="112547" ht="15"/>
    <row r="112548" ht="15"/>
    <row r="112549" ht="15"/>
    <row r="112550" ht="15"/>
    <row r="112551" ht="15"/>
    <row r="112552" ht="15"/>
    <row r="112553" ht="15"/>
    <row r="112554" ht="15"/>
    <row r="112555" ht="15"/>
    <row r="112556" ht="15"/>
    <row r="112557" ht="15"/>
    <row r="112558" ht="15"/>
    <row r="112559" ht="15"/>
    <row r="112560" ht="15"/>
    <row r="112561" ht="15"/>
    <row r="112562" ht="15"/>
    <row r="112563" ht="15"/>
    <row r="112564" ht="15"/>
    <row r="112565" ht="15"/>
    <row r="112566" ht="15"/>
    <row r="112567" ht="15"/>
    <row r="112568" ht="15"/>
    <row r="112569" ht="15"/>
    <row r="112570" ht="15"/>
    <row r="112571" ht="15"/>
    <row r="112572" ht="15"/>
    <row r="112573" ht="15"/>
    <row r="112574" ht="15"/>
    <row r="112575" ht="15"/>
    <row r="112576" ht="15"/>
    <row r="112577" ht="15"/>
    <row r="112578" ht="15"/>
    <row r="112579" ht="15"/>
    <row r="112580" ht="15"/>
    <row r="112581" ht="15"/>
    <row r="112582" ht="15"/>
    <row r="112583" ht="15"/>
    <row r="112584" ht="15"/>
    <row r="112585" ht="15"/>
    <row r="112586" ht="15"/>
    <row r="112587" ht="15"/>
    <row r="112588" ht="15"/>
    <row r="112589" ht="15"/>
    <row r="112590" ht="15"/>
    <row r="112591" ht="15"/>
    <row r="112592" ht="15"/>
    <row r="112593" ht="15"/>
    <row r="112594" ht="15"/>
    <row r="112595" ht="15"/>
    <row r="112596" ht="15"/>
    <row r="112597" ht="15"/>
    <row r="112598" ht="15"/>
    <row r="112599" ht="15"/>
    <row r="112600" ht="15"/>
    <row r="112601" ht="15"/>
    <row r="112602" ht="15"/>
    <row r="112603" ht="15"/>
    <row r="112604" ht="15"/>
    <row r="112605" ht="15"/>
    <row r="112606" ht="15"/>
    <row r="112607" ht="15"/>
    <row r="112608" ht="15"/>
    <row r="112609" ht="15"/>
    <row r="112610" ht="15"/>
    <row r="112611" ht="15"/>
    <row r="112612" ht="15"/>
    <row r="112613" ht="15"/>
    <row r="112614" ht="15"/>
    <row r="112615" ht="15"/>
    <row r="112616" ht="15"/>
    <row r="112617" ht="15"/>
    <row r="112618" ht="15"/>
    <row r="112619" ht="15"/>
    <row r="112620" ht="15"/>
    <row r="112621" ht="15"/>
    <row r="112622" ht="15"/>
    <row r="112623" ht="15"/>
    <row r="112624" ht="15"/>
    <row r="112625" ht="15"/>
    <row r="112626" ht="15"/>
    <row r="112627" ht="15"/>
    <row r="112628" ht="15"/>
    <row r="112629" ht="15"/>
    <row r="112630" ht="15"/>
    <row r="112631" ht="15"/>
    <row r="112632" ht="15"/>
    <row r="112633" ht="15"/>
    <row r="112634" ht="15"/>
    <row r="112635" ht="15"/>
    <row r="112636" ht="15"/>
    <row r="112637" ht="15"/>
    <row r="112638" ht="15"/>
    <row r="112639" ht="15"/>
    <row r="112640" ht="15"/>
    <row r="112641" ht="15"/>
    <row r="112642" ht="15"/>
    <row r="112643" ht="15"/>
    <row r="112644" ht="15"/>
    <row r="112645" ht="15"/>
    <row r="112646" ht="15"/>
    <row r="112647" ht="15"/>
    <row r="112648" ht="15"/>
    <row r="112649" ht="15"/>
    <row r="112650" ht="15"/>
    <row r="112651" ht="15"/>
    <row r="112652" ht="15"/>
    <row r="112653" ht="15"/>
    <row r="112654" ht="15"/>
    <row r="112655" ht="15"/>
    <row r="112656" ht="15"/>
    <row r="112657" ht="15"/>
    <row r="112658" ht="15"/>
    <row r="112659" ht="15"/>
    <row r="112660" ht="15"/>
    <row r="112661" ht="15"/>
    <row r="112662" ht="15"/>
    <row r="112663" ht="15"/>
    <row r="112664" ht="15"/>
    <row r="112665" ht="15"/>
    <row r="112666" ht="15"/>
    <row r="112667" ht="15"/>
    <row r="112668" ht="15"/>
    <row r="112669" ht="15"/>
    <row r="112670" ht="15"/>
    <row r="112671" ht="15"/>
    <row r="112672" ht="15"/>
    <row r="112673" ht="15"/>
    <row r="112674" ht="15"/>
    <row r="112675" ht="15"/>
    <row r="112676" ht="15"/>
    <row r="112677" ht="15"/>
    <row r="112678" ht="15"/>
    <row r="112679" ht="15"/>
    <row r="112680" ht="15"/>
    <row r="112681" ht="15"/>
    <row r="112682" ht="15"/>
    <row r="112683" ht="15"/>
    <row r="112684" ht="15"/>
    <row r="112685" ht="15"/>
    <row r="112686" ht="15"/>
    <row r="112687" ht="15"/>
    <row r="112688" ht="15"/>
    <row r="112689" ht="15"/>
    <row r="112690" ht="15"/>
    <row r="112691" ht="15"/>
    <row r="112692" ht="15"/>
    <row r="112693" ht="15"/>
    <row r="112694" ht="15"/>
    <row r="112695" ht="15"/>
    <row r="112696" ht="15"/>
    <row r="112697" ht="15"/>
    <row r="112698" ht="15"/>
    <row r="112699" ht="15"/>
    <row r="112700" ht="15"/>
    <row r="112701" ht="15"/>
    <row r="112702" ht="15"/>
    <row r="112703" ht="15"/>
    <row r="112704" ht="15"/>
    <row r="112705" ht="15"/>
    <row r="112706" ht="15"/>
    <row r="112707" ht="15"/>
    <row r="112708" ht="15"/>
    <row r="112709" ht="15"/>
    <row r="112710" ht="15"/>
    <row r="112711" ht="15"/>
    <row r="112712" ht="15"/>
    <row r="112713" ht="15"/>
    <row r="112714" ht="15"/>
    <row r="112715" ht="15"/>
    <row r="112716" ht="15"/>
    <row r="112717" ht="15"/>
    <row r="112718" ht="15"/>
    <row r="112719" ht="15"/>
    <row r="112720" ht="15"/>
    <row r="112721" ht="15"/>
    <row r="112722" ht="15"/>
    <row r="112723" ht="15"/>
    <row r="112724" ht="15"/>
    <row r="112725" ht="15"/>
    <row r="112726" ht="15"/>
    <row r="112727" ht="15"/>
    <row r="112728" ht="15"/>
    <row r="112729" ht="15"/>
    <row r="112730" ht="15"/>
    <row r="112731" ht="15"/>
    <row r="112732" ht="15"/>
    <row r="112733" ht="15"/>
    <row r="112734" ht="15"/>
    <row r="112735" ht="15"/>
    <row r="112736" ht="15"/>
    <row r="112737" ht="15"/>
    <row r="112738" ht="15"/>
    <row r="112739" ht="15"/>
    <row r="112740" ht="15"/>
    <row r="112741" ht="15"/>
    <row r="112742" ht="15"/>
    <row r="112743" ht="15"/>
    <row r="112744" ht="15"/>
    <row r="112745" ht="15"/>
    <row r="112746" ht="15"/>
    <row r="112747" ht="15"/>
    <row r="112748" ht="15"/>
    <row r="112749" ht="15"/>
    <row r="112750" ht="15"/>
    <row r="112751" ht="15"/>
    <row r="112752" ht="15"/>
    <row r="112753" ht="15"/>
    <row r="112754" ht="15"/>
    <row r="112755" ht="15"/>
    <row r="112756" ht="15"/>
    <row r="112757" ht="15"/>
    <row r="112758" ht="15"/>
    <row r="112759" ht="15"/>
    <row r="112760" ht="15"/>
    <row r="112761" ht="15"/>
    <row r="112762" ht="15"/>
    <row r="112763" ht="15"/>
    <row r="112764" ht="15"/>
    <row r="112765" ht="15"/>
    <row r="112766" ht="15"/>
    <row r="112767" ht="15"/>
    <row r="112768" ht="15"/>
    <row r="112769" ht="15"/>
    <row r="112770" ht="15"/>
    <row r="112771" ht="15"/>
    <row r="112772" ht="15"/>
    <row r="112773" ht="15"/>
    <row r="112774" ht="15"/>
    <row r="112775" ht="15"/>
    <row r="112776" ht="15"/>
    <row r="112777" ht="15"/>
    <row r="112778" ht="15"/>
    <row r="112779" ht="15"/>
    <row r="112780" ht="15"/>
    <row r="112781" ht="15"/>
    <row r="112782" ht="15"/>
    <row r="112783" ht="15"/>
    <row r="112784" ht="15"/>
    <row r="112785" ht="15"/>
    <row r="112786" ht="15"/>
    <row r="112787" ht="15"/>
    <row r="112788" ht="15"/>
    <row r="112789" ht="15"/>
    <row r="112790" ht="15"/>
    <row r="112791" ht="15"/>
    <row r="112792" ht="15"/>
    <row r="112793" ht="15"/>
    <row r="112794" ht="15"/>
    <row r="112795" ht="15"/>
    <row r="112796" ht="15"/>
    <row r="112797" ht="15"/>
    <row r="112798" ht="15"/>
    <row r="112799" ht="15"/>
    <row r="112800" ht="15"/>
    <row r="112801" ht="15"/>
    <row r="112802" ht="15"/>
    <row r="112803" ht="15"/>
    <row r="112804" ht="15"/>
    <row r="112805" ht="15"/>
    <row r="112806" ht="15"/>
    <row r="112807" ht="15"/>
    <row r="112808" ht="15"/>
    <row r="112809" ht="15"/>
    <row r="112810" ht="15"/>
    <row r="112811" ht="15"/>
    <row r="112812" ht="15"/>
    <row r="112813" ht="15"/>
    <row r="112814" ht="15"/>
    <row r="112815" ht="15"/>
    <row r="112816" ht="15"/>
    <row r="112817" ht="15"/>
    <row r="112818" ht="15"/>
    <row r="112819" ht="15"/>
    <row r="112820" ht="15"/>
    <row r="112821" ht="15"/>
    <row r="112822" ht="15"/>
    <row r="112823" ht="15"/>
    <row r="112824" ht="15"/>
    <row r="112825" ht="15"/>
    <row r="112826" ht="15"/>
    <row r="112827" ht="15"/>
    <row r="112828" ht="15"/>
    <row r="112829" ht="15"/>
    <row r="112830" ht="15"/>
    <row r="112831" ht="15"/>
    <row r="112832" ht="15"/>
    <row r="112833" ht="15"/>
    <row r="112834" ht="15"/>
    <row r="112835" ht="15"/>
    <row r="112836" ht="15"/>
    <row r="112837" ht="15"/>
    <row r="112838" ht="15"/>
    <row r="112839" ht="15"/>
    <row r="112840" ht="15"/>
    <row r="112841" ht="15"/>
    <row r="112842" ht="15"/>
    <row r="112843" ht="15"/>
    <row r="112844" ht="15"/>
    <row r="112845" ht="15"/>
    <row r="112846" ht="15"/>
    <row r="112847" ht="15"/>
    <row r="112848" ht="15"/>
    <row r="112849" ht="15"/>
    <row r="112850" ht="15"/>
    <row r="112851" ht="15"/>
    <row r="112852" ht="15"/>
    <row r="112853" ht="15"/>
    <row r="112854" ht="15"/>
    <row r="112855" ht="15"/>
    <row r="112856" ht="15"/>
    <row r="112857" ht="15"/>
    <row r="112858" ht="15"/>
    <row r="112859" ht="15"/>
    <row r="112860" ht="15"/>
    <row r="112861" ht="15"/>
    <row r="112862" ht="15"/>
    <row r="112863" ht="15"/>
    <row r="112864" ht="15"/>
    <row r="112865" ht="15"/>
    <row r="112866" ht="15"/>
    <row r="112867" ht="15"/>
    <row r="112868" ht="15"/>
    <row r="112869" ht="15"/>
    <row r="112870" ht="15"/>
    <row r="112871" ht="15"/>
    <row r="112872" ht="15"/>
    <row r="112873" ht="15"/>
    <row r="112874" ht="15"/>
    <row r="112875" ht="15"/>
    <row r="112876" ht="15"/>
    <row r="112877" ht="15"/>
    <row r="112878" ht="15"/>
    <row r="112879" ht="15"/>
    <row r="112880" ht="15"/>
    <row r="112881" ht="15"/>
    <row r="112882" ht="15"/>
    <row r="112883" ht="15"/>
    <row r="112884" ht="15"/>
    <row r="112885" ht="15"/>
    <row r="112886" ht="15"/>
    <row r="112887" ht="15"/>
    <row r="112888" ht="15"/>
    <row r="112889" ht="15"/>
    <row r="112890" ht="15"/>
    <row r="112891" ht="15"/>
    <row r="112892" ht="15"/>
    <row r="112893" ht="15"/>
    <row r="112894" ht="15"/>
    <row r="112895" ht="15"/>
    <row r="112896" ht="15"/>
    <row r="112897" ht="15"/>
    <row r="112898" ht="15"/>
    <row r="112899" ht="15"/>
    <row r="112900" ht="15"/>
    <row r="112901" ht="15"/>
    <row r="112902" ht="15"/>
    <row r="112903" ht="15"/>
    <row r="112904" ht="15"/>
    <row r="112905" ht="15"/>
    <row r="112906" ht="15"/>
    <row r="112907" ht="15"/>
    <row r="112908" ht="15"/>
    <row r="112909" ht="15"/>
    <row r="112910" ht="15"/>
    <row r="112911" ht="15"/>
    <row r="112912" ht="15"/>
    <row r="112913" ht="15"/>
    <row r="112914" ht="15"/>
    <row r="112915" ht="15"/>
    <row r="112916" ht="15"/>
    <row r="112917" ht="15"/>
    <row r="112918" ht="15"/>
    <row r="112919" ht="15"/>
    <row r="112920" ht="15"/>
    <row r="112921" ht="15"/>
    <row r="112922" ht="15"/>
    <row r="112923" ht="15"/>
    <row r="112924" ht="15"/>
    <row r="112925" ht="15"/>
    <row r="112926" ht="15"/>
    <row r="112927" ht="15"/>
    <row r="112928" ht="15"/>
    <row r="112929" ht="15"/>
    <row r="112930" ht="15"/>
    <row r="112931" ht="15"/>
    <row r="112932" ht="15"/>
    <row r="112933" ht="15"/>
    <row r="112934" ht="15"/>
    <row r="112935" ht="15"/>
    <row r="112936" ht="15"/>
    <row r="112937" ht="15"/>
    <row r="112938" ht="15"/>
    <row r="112939" ht="15"/>
    <row r="112940" ht="15"/>
    <row r="112941" ht="15"/>
    <row r="112942" ht="15"/>
    <row r="112943" ht="15"/>
    <row r="112944" ht="15"/>
    <row r="112945" ht="15"/>
    <row r="112946" ht="15"/>
    <row r="112947" ht="15"/>
    <row r="112948" ht="15"/>
    <row r="112949" ht="15"/>
    <row r="112950" ht="15"/>
    <row r="112951" ht="15"/>
    <row r="112952" ht="15"/>
    <row r="112953" ht="15"/>
    <row r="112954" ht="15"/>
    <row r="112955" ht="15"/>
    <row r="112956" ht="15"/>
    <row r="112957" ht="15"/>
    <row r="112958" ht="15"/>
    <row r="112959" ht="15"/>
    <row r="112960" ht="15"/>
    <row r="112961" ht="15"/>
    <row r="112962" ht="15"/>
    <row r="112963" ht="15"/>
    <row r="112964" ht="15"/>
    <row r="112965" ht="15"/>
    <row r="112966" ht="15"/>
    <row r="112967" ht="15"/>
    <row r="112968" ht="15"/>
    <row r="112969" ht="15"/>
    <row r="112970" ht="15"/>
    <row r="112971" ht="15"/>
    <row r="112972" ht="15"/>
    <row r="112973" ht="15"/>
    <row r="112974" ht="15"/>
    <row r="112975" ht="15"/>
    <row r="112976" ht="15"/>
    <row r="112977" ht="15"/>
    <row r="112978" ht="15"/>
    <row r="112979" ht="15"/>
    <row r="112980" ht="15"/>
    <row r="112981" ht="15"/>
    <row r="112982" ht="15"/>
    <row r="112983" ht="15"/>
    <row r="112984" ht="15"/>
    <row r="112985" ht="15"/>
    <row r="112986" ht="15"/>
    <row r="112987" ht="15"/>
    <row r="112988" ht="15"/>
    <row r="112989" ht="15"/>
    <row r="112990" ht="15"/>
    <row r="112991" ht="15"/>
    <row r="112992" ht="15"/>
    <row r="112993" ht="15"/>
    <row r="112994" ht="15"/>
    <row r="112995" ht="15"/>
    <row r="112996" ht="15"/>
    <row r="112997" ht="15"/>
    <row r="112998" ht="15"/>
    <row r="112999" ht="15"/>
    <row r="113000" ht="15"/>
    <row r="113001" ht="15"/>
    <row r="113002" ht="15"/>
    <row r="113003" ht="15"/>
    <row r="113004" ht="15"/>
    <row r="113005" ht="15"/>
    <row r="113006" ht="15"/>
    <row r="113007" ht="15"/>
    <row r="113008" ht="15"/>
    <row r="113009" ht="15"/>
    <row r="113010" ht="15"/>
    <row r="113011" ht="15"/>
    <row r="113012" ht="15"/>
    <row r="113013" ht="15"/>
    <row r="113014" ht="15"/>
    <row r="113015" ht="15"/>
    <row r="113016" ht="15"/>
    <row r="113017" ht="15"/>
    <row r="113018" ht="15"/>
    <row r="113019" ht="15"/>
    <row r="113020" ht="15"/>
    <row r="113021" ht="15"/>
    <row r="113022" ht="15"/>
    <row r="113023" ht="15"/>
    <row r="113024" ht="15"/>
    <row r="113025" ht="15"/>
    <row r="113026" ht="15"/>
    <row r="113027" ht="15"/>
    <row r="113028" ht="15"/>
    <row r="113029" ht="15"/>
    <row r="113030" ht="15"/>
    <row r="113031" ht="15"/>
    <row r="113032" ht="15"/>
    <row r="113033" ht="15"/>
    <row r="113034" ht="15"/>
    <row r="113035" ht="15"/>
    <row r="113036" ht="15"/>
    <row r="113037" ht="15"/>
    <row r="113038" ht="15"/>
    <row r="113039" ht="15"/>
    <row r="113040" ht="15"/>
    <row r="113041" ht="15"/>
    <row r="113042" ht="15"/>
    <row r="113043" ht="15"/>
    <row r="113044" ht="15"/>
    <row r="113045" ht="15"/>
    <row r="113046" ht="15"/>
    <row r="113047" ht="15"/>
    <row r="113048" ht="15"/>
    <row r="113049" ht="15"/>
    <row r="113050" ht="15"/>
    <row r="113051" ht="15"/>
    <row r="113052" ht="15"/>
    <row r="113053" ht="15"/>
    <row r="113054" ht="15"/>
    <row r="113055" ht="15"/>
    <row r="113056" ht="15"/>
    <row r="113057" ht="15"/>
    <row r="113058" ht="15"/>
    <row r="113059" ht="15"/>
    <row r="113060" ht="15"/>
    <row r="113061" ht="15"/>
    <row r="113062" ht="15"/>
    <row r="113063" ht="15"/>
    <row r="113064" ht="15"/>
    <row r="113065" ht="15"/>
    <row r="113066" ht="15"/>
    <row r="113067" ht="15"/>
    <row r="113068" ht="15"/>
    <row r="113069" ht="15"/>
    <row r="113070" ht="15"/>
    <row r="113071" ht="15"/>
    <row r="113072" ht="15"/>
    <row r="113073" ht="15"/>
    <row r="113074" ht="15"/>
    <row r="113075" ht="15"/>
    <row r="113076" ht="15"/>
    <row r="113077" ht="15"/>
    <row r="113078" ht="15"/>
    <row r="113079" ht="15"/>
    <row r="113080" ht="15"/>
    <row r="113081" ht="15"/>
    <row r="113082" ht="15"/>
    <row r="113083" ht="15"/>
    <row r="113084" ht="15"/>
    <row r="113085" ht="15"/>
    <row r="113086" ht="15"/>
    <row r="113087" ht="15"/>
    <row r="113088" ht="15"/>
    <row r="113089" ht="15"/>
    <row r="113090" ht="15"/>
    <row r="113091" ht="15"/>
    <row r="113092" ht="15"/>
    <row r="113093" ht="15"/>
    <row r="113094" ht="15"/>
    <row r="113095" ht="15"/>
    <row r="113096" ht="15"/>
    <row r="113097" ht="15"/>
    <row r="113098" ht="15"/>
    <row r="113099" ht="15"/>
    <row r="113100" ht="15"/>
    <row r="113101" ht="15"/>
    <row r="113102" ht="15"/>
    <row r="113103" ht="15"/>
    <row r="113104" ht="15"/>
    <row r="113105" ht="15"/>
    <row r="113106" ht="15"/>
    <row r="113107" ht="15"/>
    <row r="113108" ht="15"/>
    <row r="113109" ht="15"/>
    <row r="113110" ht="15"/>
    <row r="113111" ht="15"/>
    <row r="113112" ht="15"/>
    <row r="113113" ht="15"/>
    <row r="113114" ht="15"/>
    <row r="113115" ht="15"/>
    <row r="113116" ht="15"/>
    <row r="113117" ht="15"/>
    <row r="113118" ht="15"/>
    <row r="113119" ht="15"/>
    <row r="113120" ht="15"/>
    <row r="113121" ht="15"/>
    <row r="113122" ht="15"/>
    <row r="113123" ht="15"/>
    <row r="113124" ht="15"/>
    <row r="113125" ht="15"/>
    <row r="113126" ht="15"/>
    <row r="113127" ht="15"/>
    <row r="113128" ht="15"/>
    <row r="113129" ht="15"/>
    <row r="113130" ht="15"/>
    <row r="113131" ht="15"/>
    <row r="113132" ht="15"/>
    <row r="113133" ht="15"/>
    <row r="113134" ht="15"/>
    <row r="113135" ht="15"/>
    <row r="113136" ht="15"/>
    <row r="113137" ht="15"/>
    <row r="113138" ht="15"/>
    <row r="113139" ht="15"/>
    <row r="113140" ht="15"/>
    <row r="113141" ht="15"/>
    <row r="113142" ht="15"/>
    <row r="113143" ht="15"/>
    <row r="113144" ht="15"/>
    <row r="113145" ht="15"/>
    <row r="113146" ht="15"/>
    <row r="113147" ht="15"/>
    <row r="113148" ht="15"/>
    <row r="113149" ht="15"/>
    <row r="113150" ht="15"/>
    <row r="113151" ht="15"/>
    <row r="113152" ht="15"/>
    <row r="113153" ht="15"/>
    <row r="113154" ht="15"/>
    <row r="113155" ht="15"/>
    <row r="113156" ht="15"/>
    <row r="113157" ht="15"/>
    <row r="113158" ht="15"/>
    <row r="113159" ht="15"/>
    <row r="113160" ht="15"/>
    <row r="113161" ht="15"/>
    <row r="113162" ht="15"/>
    <row r="113163" ht="15"/>
    <row r="113164" ht="15"/>
    <row r="113165" ht="15"/>
    <row r="113166" ht="15"/>
    <row r="113167" ht="15"/>
    <row r="113168" ht="15"/>
    <row r="113169" ht="15"/>
    <row r="113170" ht="15"/>
    <row r="113171" ht="15"/>
    <row r="113172" ht="15"/>
    <row r="113173" ht="15"/>
    <row r="113174" ht="15"/>
    <row r="113175" ht="15"/>
    <row r="113176" ht="15"/>
    <row r="113177" ht="15"/>
    <row r="113178" ht="15"/>
    <row r="113179" ht="15"/>
    <row r="113180" ht="15"/>
    <row r="113181" ht="15"/>
    <row r="113182" ht="15"/>
    <row r="113183" ht="15"/>
    <row r="113184" ht="15"/>
    <row r="113185" ht="15"/>
    <row r="113186" ht="15"/>
    <row r="113187" ht="15"/>
    <row r="113188" ht="15"/>
    <row r="113189" ht="15"/>
    <row r="113190" ht="15"/>
    <row r="113191" ht="15"/>
    <row r="113192" ht="15"/>
    <row r="113193" ht="15"/>
    <row r="113194" ht="15"/>
    <row r="113195" ht="15"/>
    <row r="113196" ht="15"/>
    <row r="113197" ht="15"/>
    <row r="113198" ht="15"/>
    <row r="113199" ht="15"/>
    <row r="113200" ht="15"/>
    <row r="113201" ht="15"/>
    <row r="113202" ht="15"/>
    <row r="113203" ht="15"/>
    <row r="113204" ht="15"/>
    <row r="113205" ht="15"/>
    <row r="113206" ht="15"/>
    <row r="113207" ht="15"/>
    <row r="113208" ht="15"/>
    <row r="113209" ht="15"/>
    <row r="113210" ht="15"/>
    <row r="113211" ht="15"/>
    <row r="113212" ht="15"/>
    <row r="113213" ht="15"/>
    <row r="113214" ht="15"/>
    <row r="113215" ht="15"/>
    <row r="113216" ht="15"/>
    <row r="113217" ht="15"/>
    <row r="113218" ht="15"/>
    <row r="113219" ht="15"/>
    <row r="113220" ht="15"/>
    <row r="113221" ht="15"/>
    <row r="113222" ht="15"/>
    <row r="113223" ht="15"/>
    <row r="113224" ht="15"/>
    <row r="113225" ht="15"/>
    <row r="113226" ht="15"/>
    <row r="113227" ht="15"/>
    <row r="113228" ht="15"/>
    <row r="113229" ht="15"/>
    <row r="113230" ht="15"/>
    <row r="113231" ht="15"/>
    <row r="113232" ht="15"/>
    <row r="113233" ht="15"/>
    <row r="113234" ht="15"/>
    <row r="113235" ht="15"/>
    <row r="113236" ht="15"/>
    <row r="113237" ht="15"/>
    <row r="113238" ht="15"/>
    <row r="113239" ht="15"/>
    <row r="113240" ht="15"/>
    <row r="113241" ht="15"/>
    <row r="113242" ht="15"/>
    <row r="113243" ht="15"/>
    <row r="113244" ht="15"/>
    <row r="113245" ht="15"/>
    <row r="113246" ht="15"/>
    <row r="113247" ht="15"/>
    <row r="113248" ht="15"/>
    <row r="113249" ht="15"/>
    <row r="113250" ht="15"/>
    <row r="113251" ht="15"/>
    <row r="113252" ht="15"/>
    <row r="113253" ht="15"/>
    <row r="113254" ht="15"/>
    <row r="113255" ht="15"/>
    <row r="113256" ht="15"/>
    <row r="113257" ht="15"/>
    <row r="113258" ht="15"/>
    <row r="113259" ht="15"/>
    <row r="113260" ht="15"/>
    <row r="113261" ht="15"/>
    <row r="113262" ht="15"/>
    <row r="113263" ht="15"/>
    <row r="113264" ht="15"/>
    <row r="113265" ht="15"/>
    <row r="113266" ht="15"/>
    <row r="113267" ht="15"/>
    <row r="113268" ht="15"/>
    <row r="113269" ht="15"/>
    <row r="113270" ht="15"/>
    <row r="113271" ht="15"/>
    <row r="113272" ht="15"/>
    <row r="113273" ht="15"/>
    <row r="113274" ht="15"/>
    <row r="113275" ht="15"/>
    <row r="113276" ht="15"/>
    <row r="113277" ht="15"/>
    <row r="113278" ht="15"/>
    <row r="113279" ht="15"/>
    <row r="113280" ht="15"/>
    <row r="113281" ht="15"/>
    <row r="113282" ht="15"/>
    <row r="113283" ht="15"/>
    <row r="113284" ht="15"/>
    <row r="113285" ht="15"/>
    <row r="113286" ht="15"/>
    <row r="113287" ht="15"/>
    <row r="113288" ht="15"/>
    <row r="113289" ht="15"/>
    <row r="113290" ht="15"/>
    <row r="113291" ht="15"/>
    <row r="113292" ht="15"/>
    <row r="113293" ht="15"/>
    <row r="113294" ht="15"/>
    <row r="113295" ht="15"/>
    <row r="113296" ht="15"/>
    <row r="113297" ht="15"/>
    <row r="113298" ht="15"/>
    <row r="113299" ht="15"/>
    <row r="113300" ht="15"/>
    <row r="113301" ht="15"/>
    <row r="113302" ht="15"/>
    <row r="113303" ht="15"/>
    <row r="113304" ht="15"/>
    <row r="113305" ht="15"/>
    <row r="113306" ht="15"/>
    <row r="113307" ht="15"/>
    <row r="113308" ht="15"/>
    <row r="113309" ht="15"/>
    <row r="113310" ht="15"/>
    <row r="113311" ht="15"/>
    <row r="113312" ht="15"/>
    <row r="113313" ht="15"/>
    <row r="113314" ht="15"/>
    <row r="113315" ht="15"/>
    <row r="113316" ht="15"/>
    <row r="113317" ht="15"/>
    <row r="113318" ht="15"/>
    <row r="113319" ht="15"/>
    <row r="113320" ht="15"/>
    <row r="113321" ht="15"/>
    <row r="113322" ht="15"/>
    <row r="113323" ht="15"/>
    <row r="113324" ht="15"/>
    <row r="113325" ht="15"/>
    <row r="113326" ht="15"/>
    <row r="113327" ht="15"/>
    <row r="113328" ht="15"/>
    <row r="113329" ht="15"/>
    <row r="113330" ht="15"/>
    <row r="113331" ht="15"/>
    <row r="113332" ht="15"/>
    <row r="113333" ht="15"/>
    <row r="113334" ht="15"/>
    <row r="113335" ht="15"/>
    <row r="113336" ht="15"/>
    <row r="113337" ht="15"/>
    <row r="113338" ht="15"/>
    <row r="113339" ht="15"/>
    <row r="113340" ht="15"/>
    <row r="113341" ht="15"/>
    <row r="113342" ht="15"/>
    <row r="113343" ht="15"/>
    <row r="113344" ht="15"/>
    <row r="113345" ht="15"/>
    <row r="113346" ht="15"/>
    <row r="113347" ht="15"/>
    <row r="113348" ht="15"/>
    <row r="113349" ht="15"/>
    <row r="113350" ht="15"/>
    <row r="113351" ht="15"/>
    <row r="113352" ht="15"/>
    <row r="113353" ht="15"/>
    <row r="113354" ht="15"/>
    <row r="113355" ht="15"/>
    <row r="113356" ht="15"/>
    <row r="113357" ht="15"/>
    <row r="113358" ht="15"/>
    <row r="113359" ht="15"/>
    <row r="113360" ht="15"/>
    <row r="113361" ht="15"/>
    <row r="113362" ht="15"/>
    <row r="113363" ht="15"/>
    <row r="113364" ht="15"/>
    <row r="113365" ht="15"/>
    <row r="113366" ht="15"/>
    <row r="113367" ht="15"/>
    <row r="113368" ht="15"/>
    <row r="113369" ht="15"/>
    <row r="113370" ht="15"/>
    <row r="113371" ht="15"/>
    <row r="113372" ht="15"/>
    <row r="113373" ht="15"/>
    <row r="113374" ht="15"/>
    <row r="113375" ht="15"/>
    <row r="113376" ht="15"/>
    <row r="113377" ht="15"/>
    <row r="113378" ht="15"/>
    <row r="113379" ht="15"/>
    <row r="113380" ht="15"/>
    <row r="113381" ht="15"/>
    <row r="113382" ht="15"/>
    <row r="113383" ht="15"/>
    <row r="113384" ht="15"/>
    <row r="113385" ht="15"/>
    <row r="113386" ht="15"/>
    <row r="113387" ht="15"/>
    <row r="113388" ht="15"/>
    <row r="113389" ht="15"/>
    <row r="113390" ht="15"/>
    <row r="113391" ht="15"/>
    <row r="113392" ht="15"/>
    <row r="113393" ht="15"/>
    <row r="113394" ht="15"/>
    <row r="113395" ht="15"/>
    <row r="113396" ht="15"/>
    <row r="113397" ht="15"/>
    <row r="113398" ht="15"/>
    <row r="113399" ht="15"/>
    <row r="113400" ht="15"/>
    <row r="113401" ht="15"/>
    <row r="113402" ht="15"/>
    <row r="113403" ht="15"/>
    <row r="113404" ht="15"/>
    <row r="113405" ht="15"/>
    <row r="113406" ht="15"/>
    <row r="113407" ht="15"/>
    <row r="113408" ht="15"/>
    <row r="113409" ht="15"/>
    <row r="113410" ht="15"/>
    <row r="113411" ht="15"/>
    <row r="113412" ht="15"/>
    <row r="113413" ht="15"/>
    <row r="113414" ht="15"/>
    <row r="113415" ht="15"/>
    <row r="113416" ht="15"/>
    <row r="113417" ht="15"/>
    <row r="113418" ht="15"/>
    <row r="113419" ht="15"/>
    <row r="113420" ht="15"/>
    <row r="113421" ht="15"/>
    <row r="113422" ht="15"/>
    <row r="113423" ht="15"/>
    <row r="113424" ht="15"/>
    <row r="113425" ht="15"/>
    <row r="113426" ht="15"/>
    <row r="113427" ht="15"/>
    <row r="113428" ht="15"/>
    <row r="113429" ht="15"/>
    <row r="113430" ht="15"/>
    <row r="113431" ht="15"/>
    <row r="113432" ht="15"/>
    <row r="113433" ht="15"/>
    <row r="113434" ht="15"/>
    <row r="113435" ht="15"/>
    <row r="113436" ht="15"/>
    <row r="113437" ht="15"/>
    <row r="113438" ht="15"/>
    <row r="113439" ht="15"/>
    <row r="113440" ht="15"/>
    <row r="113441" ht="15"/>
    <row r="113442" ht="15"/>
    <row r="113443" ht="15"/>
    <row r="113444" ht="15"/>
    <row r="113445" ht="15"/>
    <row r="113446" ht="15"/>
    <row r="113447" ht="15"/>
    <row r="113448" ht="15"/>
    <row r="113449" ht="15"/>
    <row r="113450" ht="15"/>
    <row r="113451" ht="15"/>
    <row r="113452" ht="15"/>
    <row r="113453" ht="15"/>
    <row r="113454" ht="15"/>
    <row r="113455" ht="15"/>
    <row r="113456" ht="15"/>
    <row r="113457" ht="15"/>
    <row r="113458" ht="15"/>
    <row r="113459" ht="15"/>
    <row r="113460" ht="15"/>
    <row r="113461" ht="15"/>
    <row r="113462" ht="15"/>
    <row r="113463" ht="15"/>
    <row r="113464" ht="15"/>
    <row r="113465" ht="15"/>
    <row r="113466" ht="15"/>
    <row r="113467" ht="15"/>
    <row r="113468" ht="15"/>
    <row r="113469" ht="15"/>
    <row r="113470" ht="15"/>
    <row r="113471" ht="15"/>
    <row r="113472" ht="15"/>
    <row r="113473" ht="15"/>
    <row r="113474" ht="15"/>
    <row r="113475" ht="15"/>
    <row r="113476" ht="15"/>
    <row r="113477" ht="15"/>
    <row r="113478" ht="15"/>
    <row r="113479" ht="15"/>
    <row r="113480" ht="15"/>
    <row r="113481" ht="15"/>
    <row r="113482" ht="15"/>
    <row r="113483" ht="15"/>
    <row r="113484" ht="15"/>
    <row r="113485" ht="15"/>
    <row r="113486" ht="15"/>
    <row r="113487" ht="15"/>
    <row r="113488" ht="15"/>
    <row r="113489" ht="15"/>
    <row r="113490" ht="15"/>
    <row r="113491" ht="15"/>
    <row r="113492" ht="15"/>
    <row r="113493" ht="15"/>
    <row r="113494" ht="15"/>
    <row r="113495" ht="15"/>
    <row r="113496" ht="15"/>
    <row r="113497" ht="15"/>
    <row r="113498" ht="15"/>
    <row r="113499" ht="15"/>
    <row r="113500" ht="15"/>
    <row r="113501" ht="15"/>
    <row r="113502" ht="15"/>
    <row r="113503" ht="15"/>
    <row r="113504" ht="15"/>
    <row r="113505" ht="15"/>
    <row r="113506" ht="15"/>
    <row r="113507" ht="15"/>
    <row r="113508" ht="15"/>
    <row r="113509" ht="15"/>
    <row r="113510" ht="15"/>
    <row r="113511" ht="15"/>
    <row r="113512" ht="15"/>
    <row r="113513" ht="15"/>
    <row r="113514" ht="15"/>
    <row r="113515" ht="15"/>
    <row r="113516" ht="15"/>
    <row r="113517" ht="15"/>
    <row r="113518" ht="15"/>
    <row r="113519" ht="15"/>
    <row r="113520" ht="15"/>
    <row r="113521" ht="15"/>
    <row r="113522" ht="15"/>
    <row r="113523" ht="15"/>
    <row r="113524" ht="15"/>
    <row r="113525" ht="15"/>
    <row r="113526" ht="15"/>
    <row r="113527" ht="15"/>
    <row r="113528" ht="15"/>
    <row r="113529" ht="15"/>
    <row r="113530" ht="15"/>
    <row r="113531" ht="15"/>
    <row r="113532" ht="15"/>
    <row r="113533" ht="15"/>
    <row r="113534" ht="15"/>
    <row r="113535" ht="15"/>
    <row r="113536" ht="15"/>
    <row r="113537" ht="15"/>
    <row r="113538" ht="15"/>
    <row r="113539" ht="15"/>
    <row r="113540" ht="15"/>
    <row r="113541" ht="15"/>
    <row r="113542" ht="15"/>
    <row r="113543" ht="15"/>
    <row r="113544" ht="15"/>
    <row r="113545" ht="15"/>
    <row r="113546" ht="15"/>
    <row r="113547" ht="15"/>
    <row r="113548" ht="15"/>
    <row r="113549" ht="15"/>
    <row r="113550" ht="15"/>
    <row r="113551" ht="15"/>
    <row r="113552" ht="15"/>
    <row r="113553" ht="15"/>
    <row r="113554" ht="15"/>
    <row r="113555" ht="15"/>
    <row r="113556" ht="15"/>
    <row r="113557" ht="15"/>
    <row r="113558" ht="15"/>
    <row r="113559" ht="15"/>
    <row r="113560" ht="15"/>
    <row r="113561" ht="15"/>
    <row r="113562" ht="15"/>
    <row r="113563" ht="15"/>
    <row r="113564" ht="15"/>
    <row r="113565" ht="15"/>
    <row r="113566" ht="15"/>
    <row r="113567" ht="15"/>
    <row r="113568" ht="15"/>
    <row r="113569" ht="15"/>
    <row r="113570" ht="15"/>
    <row r="113571" ht="15"/>
    <row r="113572" ht="15"/>
    <row r="113573" ht="15"/>
    <row r="113574" ht="15"/>
    <row r="113575" ht="15"/>
    <row r="113576" ht="15"/>
    <row r="113577" ht="15"/>
    <row r="113578" ht="15"/>
    <row r="113579" ht="15"/>
    <row r="113580" ht="15"/>
    <row r="113581" ht="15"/>
    <row r="113582" ht="15"/>
    <row r="113583" ht="15"/>
    <row r="113584" ht="15"/>
    <row r="113585" ht="15"/>
    <row r="113586" ht="15"/>
    <row r="113587" ht="15"/>
    <row r="113588" ht="15"/>
    <row r="113589" ht="15"/>
    <row r="113590" ht="15"/>
    <row r="113591" ht="15"/>
    <row r="113592" ht="15"/>
    <row r="113593" ht="15"/>
    <row r="113594" ht="15"/>
    <row r="113595" ht="15"/>
    <row r="113596" ht="15"/>
    <row r="113597" ht="15"/>
    <row r="113598" ht="15"/>
    <row r="113599" ht="15"/>
    <row r="113600" ht="15"/>
    <row r="113601" ht="15"/>
    <row r="113602" ht="15"/>
    <row r="113603" ht="15"/>
    <row r="113604" ht="15"/>
    <row r="113605" ht="15"/>
    <row r="113606" ht="15"/>
    <row r="113607" ht="15"/>
    <row r="113608" ht="15"/>
    <row r="113609" ht="15"/>
    <row r="113610" ht="15"/>
    <row r="113611" ht="15"/>
    <row r="113612" ht="15"/>
    <row r="113613" ht="15"/>
    <row r="113614" ht="15"/>
    <row r="113615" ht="15"/>
    <row r="113616" ht="15"/>
    <row r="113617" ht="15"/>
    <row r="113618" ht="15"/>
    <row r="113619" ht="15"/>
    <row r="113620" ht="15"/>
    <row r="113621" ht="15"/>
    <row r="113622" ht="15"/>
    <row r="113623" ht="15"/>
    <row r="113624" ht="15"/>
    <row r="113625" ht="15"/>
    <row r="113626" ht="15"/>
    <row r="113627" ht="15"/>
    <row r="113628" ht="15"/>
    <row r="113629" ht="15"/>
    <row r="113630" ht="15"/>
    <row r="113631" ht="15"/>
    <row r="113632" ht="15"/>
    <row r="113633" ht="15"/>
    <row r="113634" ht="15"/>
    <row r="113635" ht="15"/>
    <row r="113636" ht="15"/>
    <row r="113637" ht="15"/>
    <row r="113638" ht="15"/>
    <row r="113639" ht="15"/>
    <row r="113640" ht="15"/>
    <row r="113641" ht="15"/>
    <row r="113642" ht="15"/>
    <row r="113643" ht="15"/>
    <row r="113644" ht="15"/>
    <row r="113645" ht="15"/>
    <row r="113646" ht="15"/>
    <row r="113647" ht="15"/>
    <row r="113648" ht="15"/>
    <row r="113649" ht="15"/>
    <row r="113650" ht="15"/>
    <row r="113651" ht="15"/>
    <row r="113652" ht="15"/>
    <row r="113653" ht="15"/>
    <row r="113654" ht="15"/>
    <row r="113655" ht="15"/>
    <row r="113656" ht="15"/>
    <row r="113657" ht="15"/>
    <row r="113658" ht="15"/>
    <row r="113659" ht="15"/>
    <row r="113660" ht="15"/>
    <row r="113661" ht="15"/>
    <row r="113662" ht="15"/>
    <row r="113663" ht="15"/>
    <row r="113664" ht="15"/>
    <row r="113665" ht="15"/>
    <row r="113666" ht="15"/>
    <row r="113667" ht="15"/>
    <row r="113668" ht="15"/>
    <row r="113669" ht="15"/>
    <row r="113670" ht="15"/>
    <row r="113671" ht="15"/>
    <row r="113672" ht="15"/>
    <row r="113673" ht="15"/>
    <row r="113674" ht="15"/>
    <row r="113675" ht="15"/>
    <row r="113676" ht="15"/>
    <row r="113677" ht="15"/>
    <row r="113678" ht="15"/>
    <row r="113679" ht="15"/>
    <row r="113680" ht="15"/>
    <row r="113681" ht="15"/>
    <row r="113682" ht="15"/>
    <row r="113683" ht="15"/>
    <row r="113684" ht="15"/>
    <row r="113685" ht="15"/>
    <row r="113686" ht="15"/>
    <row r="113687" ht="15"/>
    <row r="113688" ht="15"/>
    <row r="113689" ht="15"/>
    <row r="113690" ht="15"/>
    <row r="113691" ht="15"/>
    <row r="113692" ht="15"/>
    <row r="113693" ht="15"/>
    <row r="113694" ht="15"/>
    <row r="113695" ht="15"/>
    <row r="113696" ht="15"/>
    <row r="113697" ht="15"/>
    <row r="113698" ht="15"/>
    <row r="113699" ht="15"/>
    <row r="113700" ht="15"/>
    <row r="113701" ht="15"/>
    <row r="113702" ht="15"/>
    <row r="113703" ht="15"/>
    <row r="113704" ht="15"/>
    <row r="113705" ht="15"/>
    <row r="113706" ht="15"/>
    <row r="113707" ht="15"/>
    <row r="113708" ht="15"/>
    <row r="113709" ht="15"/>
    <row r="113710" ht="15"/>
    <row r="113711" ht="15"/>
    <row r="113712" ht="15"/>
    <row r="113713" ht="15"/>
    <row r="113714" ht="15"/>
    <row r="113715" ht="15"/>
    <row r="113716" ht="15"/>
    <row r="113717" ht="15"/>
    <row r="113718" ht="15"/>
    <row r="113719" ht="15"/>
    <row r="113720" ht="15"/>
    <row r="113721" ht="15"/>
    <row r="113722" ht="15"/>
    <row r="113723" ht="15"/>
    <row r="113724" ht="15"/>
    <row r="113725" ht="15"/>
    <row r="113726" ht="15"/>
    <row r="113727" ht="15"/>
    <row r="113728" ht="15"/>
    <row r="113729" ht="15"/>
    <row r="113730" ht="15"/>
    <row r="113731" ht="15"/>
    <row r="113732" ht="15"/>
    <row r="113733" ht="15"/>
    <row r="113734" ht="15"/>
    <row r="113735" ht="15"/>
    <row r="113736" ht="15"/>
    <row r="113737" ht="15"/>
    <row r="113738" ht="15"/>
    <row r="113739" ht="15"/>
    <row r="113740" ht="15"/>
    <row r="113741" ht="15"/>
    <row r="113742" ht="15"/>
    <row r="113743" ht="15"/>
    <row r="113744" ht="15"/>
    <row r="113745" ht="15"/>
    <row r="113746" ht="15"/>
    <row r="113747" ht="15"/>
    <row r="113748" ht="15"/>
    <row r="113749" ht="15"/>
    <row r="113750" ht="15"/>
    <row r="113751" ht="15"/>
    <row r="113752" ht="15"/>
    <row r="113753" ht="15"/>
    <row r="113754" ht="15"/>
    <row r="113755" ht="15"/>
    <row r="113756" ht="15"/>
    <row r="113757" ht="15"/>
    <row r="113758" ht="15"/>
    <row r="113759" ht="15"/>
    <row r="113760" ht="15"/>
    <row r="113761" ht="15"/>
    <row r="113762" ht="15"/>
    <row r="113763" ht="15"/>
    <row r="113764" ht="15"/>
    <row r="113765" ht="15"/>
    <row r="113766" ht="15"/>
    <row r="113767" ht="15"/>
    <row r="113768" ht="15"/>
    <row r="113769" ht="15"/>
    <row r="113770" ht="15"/>
    <row r="113771" ht="15"/>
    <row r="113772" ht="15"/>
    <row r="113773" ht="15"/>
    <row r="113774" ht="15"/>
    <row r="113775" ht="15"/>
    <row r="113776" ht="15"/>
    <row r="113777" ht="15"/>
    <row r="113778" ht="15"/>
    <row r="113779" ht="15"/>
    <row r="113780" ht="15"/>
    <row r="113781" ht="15"/>
    <row r="113782" ht="15"/>
    <row r="113783" ht="15"/>
    <row r="113784" ht="15"/>
    <row r="113785" ht="15"/>
    <row r="113786" ht="15"/>
    <row r="113787" ht="15"/>
    <row r="113788" ht="15"/>
    <row r="113789" ht="15"/>
    <row r="113790" ht="15"/>
    <row r="113791" ht="15"/>
    <row r="113792" ht="15"/>
    <row r="113793" ht="15"/>
    <row r="113794" ht="15"/>
    <row r="113795" ht="15"/>
    <row r="113796" ht="15"/>
    <row r="113797" ht="15"/>
    <row r="113798" ht="15"/>
    <row r="113799" ht="15"/>
    <row r="113800" ht="15"/>
    <row r="113801" ht="15"/>
    <row r="113802" ht="15"/>
    <row r="113803" ht="15"/>
    <row r="113804" ht="15"/>
    <row r="113805" ht="15"/>
    <row r="113806" ht="15"/>
    <row r="113807" ht="15"/>
    <row r="113808" ht="15"/>
    <row r="113809" ht="15"/>
    <row r="113810" ht="15"/>
    <row r="113811" ht="15"/>
    <row r="113812" ht="15"/>
    <row r="113813" ht="15"/>
    <row r="113814" ht="15"/>
    <row r="113815" ht="15"/>
    <row r="113816" ht="15"/>
    <row r="113817" ht="15"/>
    <row r="113818" ht="15"/>
    <row r="113819" ht="15"/>
    <row r="113820" ht="15"/>
    <row r="113821" ht="15"/>
    <row r="113822" ht="15"/>
    <row r="113823" ht="15"/>
    <row r="113824" ht="15"/>
    <row r="113825" ht="15"/>
    <row r="113826" ht="15"/>
    <row r="113827" ht="15"/>
    <row r="113828" ht="15"/>
    <row r="113829" ht="15"/>
    <row r="113830" ht="15"/>
    <row r="113831" ht="15"/>
    <row r="113832" ht="15"/>
    <row r="113833" ht="15"/>
    <row r="113834" ht="15"/>
    <row r="113835" ht="15"/>
    <row r="113836" ht="15"/>
    <row r="113837" ht="15"/>
    <row r="113838" ht="15"/>
    <row r="113839" ht="15"/>
    <row r="113840" ht="15"/>
    <row r="113841" ht="15"/>
    <row r="113842" ht="15"/>
    <row r="113843" ht="15"/>
    <row r="113844" ht="15"/>
    <row r="113845" ht="15"/>
    <row r="113846" ht="15"/>
    <row r="113847" ht="15"/>
    <row r="113848" ht="15"/>
    <row r="113849" ht="15"/>
    <row r="113850" ht="15"/>
    <row r="113851" ht="15"/>
    <row r="113852" ht="15"/>
    <row r="113853" ht="15"/>
    <row r="113854" ht="15"/>
    <row r="113855" ht="15"/>
    <row r="113856" ht="15"/>
    <row r="113857" ht="15"/>
    <row r="113858" ht="15"/>
    <row r="113859" ht="15"/>
    <row r="113860" ht="15"/>
    <row r="113861" ht="15"/>
    <row r="113862" ht="15"/>
    <row r="113863" ht="15"/>
    <row r="113864" ht="15"/>
    <row r="113865" ht="15"/>
    <row r="113866" ht="15"/>
    <row r="113867" ht="15"/>
    <row r="113868" ht="15"/>
    <row r="113869" ht="15"/>
    <row r="113870" ht="15"/>
    <row r="113871" ht="15"/>
    <row r="113872" ht="15"/>
    <row r="113873" ht="15"/>
    <row r="113874" ht="15"/>
    <row r="113875" ht="15"/>
    <row r="113876" ht="15"/>
    <row r="113877" ht="15"/>
    <row r="113878" ht="15"/>
    <row r="113879" ht="15"/>
    <row r="113880" ht="15"/>
    <row r="113881" ht="15"/>
    <row r="113882" ht="15"/>
    <row r="113883" ht="15"/>
    <row r="113884" ht="15"/>
    <row r="113885" ht="15"/>
    <row r="113886" ht="15"/>
    <row r="113887" ht="15"/>
    <row r="113888" ht="15"/>
    <row r="113889" ht="15"/>
    <row r="113890" ht="15"/>
    <row r="113891" ht="15"/>
    <row r="113892" ht="15"/>
    <row r="113893" ht="15"/>
    <row r="113894" ht="15"/>
    <row r="113895" ht="15"/>
    <row r="113896" ht="15"/>
    <row r="113897" ht="15"/>
    <row r="113898" ht="15"/>
    <row r="113899" ht="15"/>
    <row r="113900" ht="15"/>
    <row r="113901" ht="15"/>
    <row r="113902" ht="15"/>
    <row r="113903" ht="15"/>
    <row r="113904" ht="15"/>
    <row r="113905" ht="15"/>
    <row r="113906" ht="15"/>
    <row r="113907" ht="15"/>
    <row r="113908" ht="15"/>
    <row r="113909" ht="15"/>
    <row r="113910" ht="15"/>
    <row r="113911" ht="15"/>
    <row r="113912" ht="15"/>
    <row r="113913" ht="15"/>
    <row r="113914" ht="15"/>
    <row r="113915" ht="15"/>
    <row r="113916" ht="15"/>
    <row r="113917" ht="15"/>
    <row r="113918" ht="15"/>
    <row r="113919" ht="15"/>
    <row r="113920" ht="15"/>
    <row r="113921" ht="15"/>
    <row r="113922" ht="15"/>
    <row r="113923" ht="15"/>
    <row r="113924" ht="15"/>
    <row r="113925" ht="15"/>
    <row r="113926" ht="15"/>
    <row r="113927" ht="15"/>
    <row r="113928" ht="15"/>
    <row r="113929" ht="15"/>
    <row r="113930" ht="15"/>
    <row r="113931" ht="15"/>
    <row r="113932" ht="15"/>
    <row r="113933" ht="15"/>
    <row r="113934" ht="15"/>
    <row r="113935" ht="15"/>
    <row r="113936" ht="15"/>
    <row r="113937" ht="15"/>
    <row r="113938" ht="15"/>
    <row r="113939" ht="15"/>
    <row r="113940" ht="15"/>
    <row r="113941" ht="15"/>
    <row r="113942" ht="15"/>
    <row r="113943" ht="15"/>
    <row r="113944" ht="15"/>
    <row r="113945" ht="15"/>
    <row r="113946" ht="15"/>
    <row r="113947" ht="15"/>
    <row r="113948" ht="15"/>
    <row r="113949" ht="15"/>
    <row r="113950" ht="15"/>
    <row r="113951" ht="15"/>
    <row r="113952" ht="15"/>
    <row r="113953" ht="15"/>
    <row r="113954" ht="15"/>
    <row r="113955" ht="15"/>
    <row r="113956" ht="15"/>
    <row r="113957" ht="15"/>
    <row r="113958" ht="15"/>
    <row r="113959" ht="15"/>
    <row r="113960" ht="15"/>
    <row r="113961" ht="15"/>
    <row r="113962" ht="15"/>
    <row r="113963" ht="15"/>
    <row r="113964" ht="15"/>
    <row r="113965" ht="15"/>
    <row r="113966" ht="15"/>
    <row r="113967" ht="15"/>
    <row r="113968" ht="15"/>
    <row r="113969" ht="15"/>
    <row r="113970" ht="15"/>
    <row r="113971" ht="15"/>
    <row r="113972" ht="15"/>
    <row r="113973" ht="15"/>
    <row r="113974" ht="15"/>
    <row r="113975" ht="15"/>
    <row r="113976" ht="15"/>
    <row r="113977" ht="15"/>
    <row r="113978" ht="15"/>
    <row r="113979" ht="15"/>
    <row r="113980" ht="15"/>
    <row r="113981" ht="15"/>
    <row r="113982" ht="15"/>
    <row r="113983" ht="15"/>
    <row r="113984" ht="15"/>
    <row r="113985" ht="15"/>
    <row r="113986" ht="15"/>
    <row r="113987" ht="15"/>
    <row r="113988" ht="15"/>
    <row r="113989" ht="15"/>
    <row r="113990" ht="15"/>
    <row r="113991" ht="15"/>
    <row r="113992" ht="15"/>
    <row r="113993" ht="15"/>
    <row r="113994" ht="15"/>
    <row r="113995" ht="15"/>
    <row r="113996" ht="15"/>
    <row r="113997" ht="15"/>
    <row r="113998" ht="15"/>
    <row r="113999" ht="15"/>
    <row r="114000" ht="15"/>
    <row r="114001" ht="15"/>
    <row r="114002" ht="15"/>
    <row r="114003" ht="15"/>
    <row r="114004" ht="15"/>
    <row r="114005" ht="15"/>
    <row r="114006" ht="15"/>
    <row r="114007" ht="15"/>
    <row r="114008" ht="15"/>
    <row r="114009" ht="15"/>
    <row r="114010" ht="15"/>
    <row r="114011" ht="15"/>
    <row r="114012" ht="15"/>
    <row r="114013" ht="15"/>
    <row r="114014" ht="15"/>
    <row r="114015" ht="15"/>
    <row r="114016" ht="15"/>
    <row r="114017" ht="15"/>
    <row r="114018" ht="15"/>
    <row r="114019" ht="15"/>
    <row r="114020" ht="15"/>
    <row r="114021" ht="15"/>
    <row r="114022" ht="15"/>
    <row r="114023" ht="15"/>
    <row r="114024" ht="15"/>
    <row r="114025" ht="15"/>
    <row r="114026" ht="15"/>
    <row r="114027" ht="15"/>
    <row r="114028" ht="15"/>
    <row r="114029" ht="15"/>
    <row r="114030" ht="15"/>
    <row r="114031" ht="15"/>
    <row r="114032" ht="15"/>
    <row r="114033" ht="15"/>
    <row r="114034" ht="15"/>
    <row r="114035" ht="15"/>
    <row r="114036" ht="15"/>
    <row r="114037" ht="15"/>
    <row r="114038" ht="15"/>
    <row r="114039" ht="15"/>
    <row r="114040" ht="15"/>
    <row r="114041" ht="15"/>
    <row r="114042" ht="15"/>
    <row r="114043" ht="15"/>
    <row r="114044" ht="15"/>
    <row r="114045" ht="15"/>
    <row r="114046" ht="15"/>
    <row r="114047" ht="15"/>
    <row r="114048" ht="15"/>
    <row r="114049" ht="15"/>
    <row r="114050" ht="15"/>
    <row r="114051" ht="15"/>
    <row r="114052" ht="15"/>
    <row r="114053" ht="15"/>
    <row r="114054" ht="15"/>
    <row r="114055" ht="15"/>
    <row r="114056" ht="15"/>
    <row r="114057" ht="15"/>
    <row r="114058" ht="15"/>
    <row r="114059" ht="15"/>
    <row r="114060" ht="15"/>
    <row r="114061" ht="15"/>
    <row r="114062" ht="15"/>
    <row r="114063" ht="15"/>
    <row r="114064" ht="15"/>
    <row r="114065" ht="15"/>
    <row r="114066" ht="15"/>
    <row r="114067" ht="15"/>
    <row r="114068" ht="15"/>
    <row r="114069" ht="15"/>
    <row r="114070" ht="15"/>
    <row r="114071" ht="15"/>
    <row r="114072" ht="15"/>
    <row r="114073" ht="15"/>
    <row r="114074" ht="15"/>
    <row r="114075" ht="15"/>
    <row r="114076" ht="15"/>
    <row r="114077" ht="15"/>
    <row r="114078" ht="15"/>
    <row r="114079" ht="15"/>
    <row r="114080" ht="15"/>
    <row r="114081" ht="15"/>
    <row r="114082" ht="15"/>
    <row r="114083" ht="15"/>
    <row r="114084" ht="15"/>
    <row r="114085" ht="15"/>
    <row r="114086" ht="15"/>
    <row r="114087" ht="15"/>
    <row r="114088" ht="15"/>
    <row r="114089" ht="15"/>
    <row r="114090" ht="15"/>
    <row r="114091" ht="15"/>
    <row r="114092" ht="15"/>
    <row r="114093" ht="15"/>
    <row r="114094" ht="15"/>
    <row r="114095" ht="15"/>
    <row r="114096" ht="15"/>
    <row r="114097" ht="15"/>
    <row r="114098" ht="15"/>
    <row r="114099" ht="15"/>
    <row r="114100" ht="15"/>
    <row r="114101" ht="15"/>
    <row r="114102" ht="15"/>
    <row r="114103" ht="15"/>
    <row r="114104" ht="15"/>
    <row r="114105" ht="15"/>
    <row r="114106" ht="15"/>
    <row r="114107" ht="15"/>
    <row r="114108" ht="15"/>
    <row r="114109" ht="15"/>
    <row r="114110" ht="15"/>
    <row r="114111" ht="15"/>
    <row r="114112" ht="15"/>
    <row r="114113" ht="15"/>
    <row r="114114" ht="15"/>
    <row r="114115" ht="15"/>
    <row r="114116" ht="15"/>
    <row r="114117" ht="15"/>
    <row r="114118" ht="15"/>
    <row r="114119" ht="15"/>
    <row r="114120" ht="15"/>
    <row r="114121" ht="15"/>
    <row r="114122" ht="15"/>
    <row r="114123" ht="15"/>
    <row r="114124" ht="15"/>
    <row r="114125" ht="15"/>
    <row r="114126" ht="15"/>
    <row r="114127" ht="15"/>
    <row r="114128" ht="15"/>
    <row r="114129" ht="15"/>
    <row r="114130" ht="15"/>
    <row r="114131" ht="15"/>
    <row r="114132" ht="15"/>
    <row r="114133" ht="15"/>
    <row r="114134" ht="15"/>
    <row r="114135" ht="15"/>
    <row r="114136" ht="15"/>
    <row r="114137" ht="15"/>
    <row r="114138" ht="15"/>
    <row r="114139" ht="15"/>
    <row r="114140" ht="15"/>
    <row r="114141" ht="15"/>
    <row r="114142" ht="15"/>
    <row r="114143" ht="15"/>
    <row r="114144" ht="15"/>
    <row r="114145" ht="15"/>
    <row r="114146" ht="15"/>
    <row r="114147" ht="15"/>
    <row r="114148" ht="15"/>
    <row r="114149" ht="15"/>
    <row r="114150" ht="15"/>
    <row r="114151" ht="15"/>
    <row r="114152" ht="15"/>
    <row r="114153" ht="15"/>
    <row r="114154" ht="15"/>
    <row r="114155" ht="15"/>
    <row r="114156" ht="15"/>
    <row r="114157" ht="15"/>
    <row r="114158" ht="15"/>
    <row r="114159" ht="15"/>
    <row r="114160" ht="15"/>
    <row r="114161" ht="15"/>
    <row r="114162" ht="15"/>
    <row r="114163" ht="15"/>
    <row r="114164" ht="15"/>
    <row r="114165" ht="15"/>
    <row r="114166" ht="15"/>
    <row r="114167" ht="15"/>
    <row r="114168" ht="15"/>
    <row r="114169" ht="15"/>
    <row r="114170" ht="15"/>
    <row r="114171" ht="15"/>
    <row r="114172" ht="15"/>
    <row r="114173" ht="15"/>
    <row r="114174" ht="15"/>
    <row r="114175" ht="15"/>
    <row r="114176" ht="15"/>
    <row r="114177" ht="15"/>
    <row r="114178" ht="15"/>
    <row r="114179" ht="15"/>
    <row r="114180" ht="15"/>
    <row r="114181" ht="15"/>
    <row r="114182" ht="15"/>
    <row r="114183" ht="15"/>
    <row r="114184" ht="15"/>
    <row r="114185" ht="15"/>
    <row r="114186" ht="15"/>
    <row r="114187" ht="15"/>
    <row r="114188" ht="15"/>
    <row r="114189" ht="15"/>
    <row r="114190" ht="15"/>
    <row r="114191" ht="15"/>
    <row r="114192" ht="15"/>
    <row r="114193" ht="15"/>
    <row r="114194" ht="15"/>
    <row r="114195" ht="15"/>
    <row r="114196" ht="15"/>
    <row r="114197" ht="15"/>
    <row r="114198" ht="15"/>
    <row r="114199" ht="15"/>
    <row r="114200" ht="15"/>
    <row r="114201" ht="15"/>
    <row r="114202" ht="15"/>
    <row r="114203" ht="15"/>
    <row r="114204" ht="15"/>
    <row r="114205" ht="15"/>
    <row r="114206" ht="15"/>
    <row r="114207" ht="15"/>
    <row r="114208" ht="15"/>
    <row r="114209" ht="15"/>
    <row r="114210" ht="15"/>
    <row r="114211" ht="15"/>
    <row r="114212" ht="15"/>
    <row r="114213" ht="15"/>
    <row r="114214" ht="15"/>
    <row r="114215" ht="15"/>
    <row r="114216" ht="15"/>
    <row r="114217" ht="15"/>
    <row r="114218" ht="15"/>
    <row r="114219" ht="15"/>
    <row r="114220" ht="15"/>
    <row r="114221" ht="15"/>
    <row r="114222" ht="15"/>
    <row r="114223" ht="15"/>
    <row r="114224" ht="15"/>
    <row r="114225" ht="15"/>
    <row r="114226" ht="15"/>
    <row r="114227" ht="15"/>
    <row r="114228" ht="15"/>
    <row r="114229" ht="15"/>
    <row r="114230" ht="15"/>
    <row r="114231" ht="15"/>
    <row r="114232" ht="15"/>
    <row r="114233" ht="15"/>
    <row r="114234" ht="15"/>
    <row r="114235" ht="15"/>
    <row r="114236" ht="15"/>
    <row r="114237" ht="15"/>
    <row r="114238" ht="15"/>
    <row r="114239" ht="15"/>
    <row r="114240" ht="15"/>
    <row r="114241" ht="15"/>
    <row r="114242" ht="15"/>
    <row r="114243" ht="15"/>
    <row r="114244" ht="15"/>
    <row r="114245" ht="15"/>
    <row r="114246" ht="15"/>
    <row r="114247" ht="15"/>
    <row r="114248" ht="15"/>
    <row r="114249" ht="15"/>
    <row r="114250" ht="15"/>
    <row r="114251" ht="15"/>
    <row r="114252" ht="15"/>
    <row r="114253" ht="15"/>
    <row r="114254" ht="15"/>
    <row r="114255" ht="15"/>
    <row r="114256" ht="15"/>
    <row r="114257" ht="15"/>
    <row r="114258" ht="15"/>
    <row r="114259" ht="15"/>
    <row r="114260" ht="15"/>
    <row r="114261" ht="15"/>
    <row r="114262" ht="15"/>
    <row r="114263" ht="15"/>
    <row r="114264" ht="15"/>
    <row r="114265" ht="15"/>
    <row r="114266" ht="15"/>
    <row r="114267" ht="15"/>
    <row r="114268" ht="15"/>
    <row r="114269" ht="15"/>
    <row r="114270" ht="15"/>
    <row r="114271" ht="15"/>
    <row r="114272" ht="15"/>
    <row r="114273" ht="15"/>
    <row r="114274" ht="15"/>
    <row r="114275" ht="15"/>
    <row r="114276" ht="15"/>
    <row r="114277" ht="15"/>
    <row r="114278" ht="15"/>
    <row r="114279" ht="15"/>
    <row r="114280" ht="15"/>
    <row r="114281" ht="15"/>
    <row r="114282" ht="15"/>
    <row r="114283" ht="15"/>
    <row r="114284" ht="15"/>
    <row r="114285" ht="15"/>
    <row r="114286" ht="15"/>
    <row r="114287" ht="15"/>
    <row r="114288" ht="15"/>
    <row r="114289" ht="15"/>
    <row r="114290" ht="15"/>
    <row r="114291" ht="15"/>
    <row r="114292" ht="15"/>
    <row r="114293" ht="15"/>
    <row r="114294" ht="15"/>
    <row r="114295" ht="15"/>
    <row r="114296" ht="15"/>
    <row r="114297" ht="15"/>
    <row r="114298" ht="15"/>
    <row r="114299" ht="15"/>
    <row r="114300" ht="15"/>
    <row r="114301" ht="15"/>
    <row r="114302" ht="15"/>
    <row r="114303" ht="15"/>
    <row r="114304" ht="15"/>
    <row r="114305" ht="15"/>
    <row r="114306" ht="15"/>
    <row r="114307" ht="15"/>
    <row r="114308" ht="15"/>
    <row r="114309" ht="15"/>
    <row r="114310" ht="15"/>
    <row r="114311" ht="15"/>
    <row r="114312" ht="15"/>
    <row r="114313" ht="15"/>
    <row r="114314" ht="15"/>
    <row r="114315" ht="15"/>
    <row r="114316" ht="15"/>
    <row r="114317" ht="15"/>
    <row r="114318" ht="15"/>
    <row r="114319" ht="15"/>
    <row r="114320" ht="15"/>
    <row r="114321" ht="15"/>
    <row r="114322" ht="15"/>
    <row r="114323" ht="15"/>
    <row r="114324" ht="15"/>
    <row r="114325" ht="15"/>
    <row r="114326" ht="15"/>
    <row r="114327" ht="15"/>
    <row r="114328" ht="15"/>
    <row r="114329" ht="15"/>
    <row r="114330" ht="15"/>
    <row r="114331" ht="15"/>
    <row r="114332" ht="15"/>
    <row r="114333" ht="15"/>
    <row r="114334" ht="15"/>
    <row r="114335" ht="15"/>
    <row r="114336" ht="15"/>
    <row r="114337" ht="15"/>
    <row r="114338" ht="15"/>
    <row r="114339" ht="15"/>
    <row r="114340" ht="15"/>
    <row r="114341" ht="15"/>
    <row r="114342" ht="15"/>
    <row r="114343" ht="15"/>
    <row r="114344" ht="15"/>
    <row r="114345" ht="15"/>
    <row r="114346" ht="15"/>
    <row r="114347" ht="15"/>
    <row r="114348" ht="15"/>
    <row r="114349" ht="15"/>
    <row r="114350" ht="15"/>
    <row r="114351" ht="15"/>
    <row r="114352" ht="15"/>
    <row r="114353" ht="15"/>
    <row r="114354" ht="15"/>
    <row r="114355" ht="15"/>
    <row r="114356" ht="15"/>
    <row r="114357" ht="15"/>
    <row r="114358" ht="15"/>
    <row r="114359" ht="15"/>
    <row r="114360" ht="15"/>
    <row r="114361" ht="15"/>
    <row r="114362" ht="15"/>
    <row r="114363" ht="15"/>
    <row r="114364" ht="15"/>
    <row r="114365" ht="15"/>
    <row r="114366" ht="15"/>
    <row r="114367" ht="15"/>
    <row r="114368" ht="15"/>
    <row r="114369" ht="15"/>
    <row r="114370" ht="15"/>
    <row r="114371" ht="15"/>
    <row r="114372" ht="15"/>
    <row r="114373" ht="15"/>
    <row r="114374" ht="15"/>
    <row r="114375" ht="15"/>
    <row r="114376" ht="15"/>
    <row r="114377" ht="15"/>
    <row r="114378" ht="15"/>
    <row r="114379" ht="15"/>
    <row r="114380" ht="15"/>
    <row r="114381" ht="15"/>
    <row r="114382" ht="15"/>
    <row r="114383" ht="15"/>
    <row r="114384" ht="15"/>
    <row r="114385" ht="15"/>
    <row r="114386" ht="15"/>
    <row r="114387" ht="15"/>
    <row r="114388" ht="15"/>
    <row r="114389" ht="15"/>
    <row r="114390" ht="15"/>
    <row r="114391" ht="15"/>
    <row r="114392" ht="15"/>
    <row r="114393" ht="15"/>
    <row r="114394" ht="15"/>
    <row r="114395" ht="15"/>
    <row r="114396" ht="15"/>
    <row r="114397" ht="15"/>
    <row r="114398" ht="15"/>
    <row r="114399" ht="15"/>
    <row r="114400" ht="15"/>
    <row r="114401" ht="15"/>
    <row r="114402" ht="15"/>
    <row r="114403" ht="15"/>
    <row r="114404" ht="15"/>
    <row r="114405" ht="15"/>
    <row r="114406" ht="15"/>
    <row r="114407" ht="15"/>
    <row r="114408" ht="15"/>
    <row r="114409" ht="15"/>
    <row r="114410" ht="15"/>
    <row r="114411" ht="15"/>
    <row r="114412" ht="15"/>
    <row r="114413" ht="15"/>
    <row r="114414" ht="15"/>
    <row r="114415" ht="15"/>
    <row r="114416" ht="15"/>
    <row r="114417" ht="15"/>
    <row r="114418" ht="15"/>
    <row r="114419" ht="15"/>
    <row r="114420" ht="15"/>
    <row r="114421" ht="15"/>
    <row r="114422" ht="15"/>
    <row r="114423" ht="15"/>
    <row r="114424" ht="15"/>
    <row r="114425" ht="15"/>
    <row r="114426" ht="15"/>
    <row r="114427" ht="15"/>
    <row r="114428" ht="15"/>
    <row r="114429" ht="15"/>
    <row r="114430" ht="15"/>
    <row r="114431" ht="15"/>
    <row r="114432" ht="15"/>
    <row r="114433" ht="15"/>
    <row r="114434" ht="15"/>
    <row r="114435" ht="15"/>
    <row r="114436" ht="15"/>
    <row r="114437" ht="15"/>
    <row r="114438" ht="15"/>
    <row r="114439" ht="15"/>
    <row r="114440" ht="15"/>
    <row r="114441" ht="15"/>
    <row r="114442" ht="15"/>
    <row r="114443" ht="15"/>
    <row r="114444" ht="15"/>
    <row r="114445" ht="15"/>
    <row r="114446" ht="15"/>
    <row r="114447" ht="15"/>
    <row r="114448" ht="15"/>
    <row r="114449" ht="15"/>
    <row r="114450" ht="15"/>
    <row r="114451" ht="15"/>
    <row r="114452" ht="15"/>
    <row r="114453" ht="15"/>
    <row r="114454" ht="15"/>
    <row r="114455" ht="15"/>
    <row r="114456" ht="15"/>
    <row r="114457" ht="15"/>
    <row r="114458" ht="15"/>
    <row r="114459" ht="15"/>
    <row r="114460" ht="15"/>
    <row r="114461" ht="15"/>
    <row r="114462" ht="15"/>
    <row r="114463" ht="15"/>
    <row r="114464" ht="15"/>
    <row r="114465" ht="15"/>
    <row r="114466" ht="15"/>
    <row r="114467" ht="15"/>
    <row r="114468" ht="15"/>
    <row r="114469" ht="15"/>
    <row r="114470" ht="15"/>
    <row r="114471" ht="15"/>
    <row r="114472" ht="15"/>
    <row r="114473" ht="15"/>
    <row r="114474" ht="15"/>
    <row r="114475" ht="15"/>
    <row r="114476" ht="15"/>
    <row r="114477" ht="15"/>
    <row r="114478" ht="15"/>
    <row r="114479" ht="15"/>
    <row r="114480" ht="15"/>
    <row r="114481" ht="15"/>
    <row r="114482" ht="15"/>
    <row r="114483" ht="15"/>
    <row r="114484" ht="15"/>
    <row r="114485" ht="15"/>
    <row r="114486" ht="15"/>
    <row r="114487" ht="15"/>
    <row r="114488" ht="15"/>
    <row r="114489" ht="15"/>
    <row r="114490" ht="15"/>
    <row r="114491" ht="15"/>
    <row r="114492" ht="15"/>
    <row r="114493" ht="15"/>
    <row r="114494" ht="15"/>
    <row r="114495" ht="15"/>
    <row r="114496" ht="15"/>
    <row r="114497" ht="15"/>
    <row r="114498" ht="15"/>
    <row r="114499" ht="15"/>
    <row r="114500" ht="15"/>
    <row r="114501" ht="15"/>
    <row r="114502" ht="15"/>
    <row r="114503" ht="15"/>
    <row r="114504" ht="15"/>
    <row r="114505" ht="15"/>
    <row r="114506" ht="15"/>
    <row r="114507" ht="15"/>
    <row r="114508" ht="15"/>
    <row r="114509" ht="15"/>
    <row r="114510" ht="15"/>
    <row r="114511" ht="15"/>
    <row r="114512" ht="15"/>
    <row r="114513" ht="15"/>
    <row r="114514" ht="15"/>
    <row r="114515" ht="15"/>
    <row r="114516" ht="15"/>
    <row r="114517" ht="15"/>
    <row r="114518" ht="15"/>
    <row r="114519" ht="15"/>
    <row r="114520" ht="15"/>
    <row r="114521" ht="15"/>
    <row r="114522" ht="15"/>
    <row r="114523" ht="15"/>
    <row r="114524" ht="15"/>
    <row r="114525" ht="15"/>
    <row r="114526" ht="15"/>
    <row r="114527" ht="15"/>
    <row r="114528" ht="15"/>
    <row r="114529" ht="15"/>
    <row r="114530" ht="15"/>
    <row r="114531" ht="15"/>
    <row r="114532" ht="15"/>
    <row r="114533" ht="15"/>
    <row r="114534" ht="15"/>
    <row r="114535" ht="15"/>
    <row r="114536" ht="15"/>
    <row r="114537" ht="15"/>
    <row r="114538" ht="15"/>
    <row r="114539" ht="15"/>
    <row r="114540" ht="15"/>
    <row r="114541" ht="15"/>
    <row r="114542" ht="15"/>
    <row r="114543" ht="15"/>
    <row r="114544" ht="15"/>
    <row r="114545" ht="15"/>
    <row r="114546" ht="15"/>
    <row r="114547" ht="15"/>
    <row r="114548" ht="15"/>
    <row r="114549" ht="15"/>
    <row r="114550" ht="15"/>
    <row r="114551" ht="15"/>
    <row r="114552" ht="15"/>
    <row r="114553" ht="15"/>
    <row r="114554" ht="15"/>
    <row r="114555" ht="15"/>
    <row r="114556" ht="15"/>
    <row r="114557" ht="15"/>
    <row r="114558" ht="15"/>
    <row r="114559" ht="15"/>
    <row r="114560" ht="15"/>
    <row r="114561" ht="15"/>
    <row r="114562" ht="15"/>
    <row r="114563" ht="15"/>
    <row r="114564" ht="15"/>
    <row r="114565" ht="15"/>
    <row r="114566" ht="15"/>
    <row r="114567" ht="15"/>
    <row r="114568" ht="15"/>
    <row r="114569" ht="15"/>
    <row r="114570" ht="15"/>
    <row r="114571" ht="15"/>
    <row r="114572" ht="15"/>
    <row r="114573" ht="15"/>
    <row r="114574" ht="15"/>
    <row r="114575" ht="15"/>
    <row r="114576" ht="15"/>
    <row r="114577" ht="15"/>
    <row r="114578" ht="15"/>
    <row r="114579" ht="15"/>
    <row r="114580" ht="15"/>
    <row r="114581" ht="15"/>
    <row r="114582" ht="15"/>
    <row r="114583" ht="15"/>
    <row r="114584" ht="15"/>
    <row r="114585" ht="15"/>
    <row r="114586" ht="15"/>
    <row r="114587" ht="15"/>
    <row r="114588" ht="15"/>
    <row r="114589" ht="15"/>
    <row r="114590" ht="15"/>
    <row r="114591" ht="15"/>
    <row r="114592" ht="15"/>
    <row r="114593" ht="15"/>
    <row r="114594" ht="15"/>
    <row r="114595" ht="15"/>
    <row r="114596" ht="15"/>
    <row r="114597" ht="15"/>
    <row r="114598" ht="15"/>
    <row r="114599" ht="15"/>
    <row r="114600" ht="15"/>
    <row r="114601" ht="15"/>
    <row r="114602" ht="15"/>
    <row r="114603" ht="15"/>
    <row r="114604" ht="15"/>
    <row r="114605" ht="15"/>
    <row r="114606" ht="15"/>
    <row r="114607" ht="15"/>
    <row r="114608" ht="15"/>
    <row r="114609" ht="15"/>
    <row r="114610" ht="15"/>
    <row r="114611" ht="15"/>
    <row r="114612" ht="15"/>
    <row r="114613" ht="15"/>
    <row r="114614" ht="15"/>
    <row r="114615" ht="15"/>
    <row r="114616" ht="15"/>
    <row r="114617" ht="15"/>
    <row r="114618" ht="15"/>
    <row r="114619" ht="15"/>
    <row r="114620" ht="15"/>
    <row r="114621" ht="15"/>
    <row r="114622" ht="15"/>
    <row r="114623" ht="15"/>
    <row r="114624" ht="15"/>
    <row r="114625" ht="15"/>
    <row r="114626" ht="15"/>
    <row r="114627" ht="15"/>
    <row r="114628" ht="15"/>
    <row r="114629" ht="15"/>
    <row r="114630" ht="15"/>
    <row r="114631" ht="15"/>
    <row r="114632" ht="15"/>
    <row r="114633" ht="15"/>
    <row r="114634" ht="15"/>
    <row r="114635" ht="15"/>
    <row r="114636" ht="15"/>
    <row r="114637" ht="15"/>
    <row r="114638" ht="15"/>
    <row r="114639" ht="15"/>
    <row r="114640" ht="15"/>
    <row r="114641" ht="15"/>
    <row r="114642" ht="15"/>
    <row r="114643" ht="15"/>
    <row r="114644" ht="15"/>
    <row r="114645" ht="15"/>
    <row r="114646" ht="15"/>
    <row r="114647" ht="15"/>
    <row r="114648" ht="15"/>
    <row r="114649" ht="15"/>
    <row r="114650" ht="15"/>
    <row r="114651" ht="15"/>
    <row r="114652" ht="15"/>
    <row r="114653" ht="15"/>
    <row r="114654" ht="15"/>
    <row r="114655" ht="15"/>
    <row r="114656" ht="15"/>
    <row r="114657" ht="15"/>
    <row r="114658" ht="15"/>
    <row r="114659" ht="15"/>
    <row r="114660" ht="15"/>
    <row r="114661" ht="15"/>
    <row r="114662" ht="15"/>
    <row r="114663" ht="15"/>
    <row r="114664" ht="15"/>
    <row r="114665" ht="15"/>
    <row r="114666" ht="15"/>
    <row r="114667" ht="15"/>
    <row r="114668" ht="15"/>
    <row r="114669" ht="15"/>
    <row r="114670" ht="15"/>
    <row r="114671" ht="15"/>
    <row r="114672" ht="15"/>
    <row r="114673" ht="15"/>
    <row r="114674" ht="15"/>
    <row r="114675" ht="15"/>
    <row r="114676" ht="15"/>
    <row r="114677" ht="15"/>
    <row r="114678" ht="15"/>
    <row r="114679" ht="15"/>
    <row r="114680" ht="15"/>
    <row r="114681" ht="15"/>
    <row r="114682" ht="15"/>
    <row r="114683" ht="15"/>
    <row r="114684" ht="15"/>
    <row r="114685" ht="15"/>
    <row r="114686" ht="15"/>
    <row r="114687" ht="15"/>
    <row r="114688" ht="15"/>
    <row r="114689" ht="15"/>
    <row r="114690" ht="15"/>
    <row r="114691" ht="15"/>
    <row r="114692" ht="15"/>
    <row r="114693" ht="15"/>
    <row r="114694" ht="15"/>
    <row r="114695" ht="15"/>
    <row r="114696" ht="15"/>
    <row r="114697" ht="15"/>
    <row r="114698" ht="15"/>
    <row r="114699" ht="15"/>
    <row r="114700" ht="15"/>
    <row r="114701" ht="15"/>
    <row r="114702" ht="15"/>
    <row r="114703" ht="15"/>
    <row r="114704" ht="15"/>
    <row r="114705" ht="15"/>
    <row r="114706" ht="15"/>
    <row r="114707" ht="15"/>
    <row r="114708" ht="15"/>
    <row r="114709" ht="15"/>
    <row r="114710" ht="15"/>
    <row r="114711" ht="15"/>
    <row r="114712" ht="15"/>
    <row r="114713" ht="15"/>
    <row r="114714" ht="15"/>
    <row r="114715" ht="15"/>
    <row r="114716" ht="15"/>
    <row r="114717" ht="15"/>
    <row r="114718" ht="15"/>
    <row r="114719" ht="15"/>
    <row r="114720" ht="15"/>
    <row r="114721" ht="15"/>
    <row r="114722" ht="15"/>
    <row r="114723" ht="15"/>
    <row r="114724" ht="15"/>
    <row r="114725" ht="15"/>
    <row r="114726" ht="15"/>
    <row r="114727" ht="15"/>
    <row r="114728" ht="15"/>
    <row r="114729" ht="15"/>
    <row r="114730" ht="15"/>
    <row r="114731" ht="15"/>
    <row r="114732" ht="15"/>
    <row r="114733" ht="15"/>
    <row r="114734" ht="15"/>
    <row r="114735" ht="15"/>
    <row r="114736" ht="15"/>
    <row r="114737" ht="15"/>
    <row r="114738" ht="15"/>
    <row r="114739" ht="15"/>
    <row r="114740" ht="15"/>
    <row r="114741" ht="15"/>
    <row r="114742" ht="15"/>
    <row r="114743" ht="15"/>
    <row r="114744" ht="15"/>
    <row r="114745" ht="15"/>
    <row r="114746" ht="15"/>
    <row r="114747" ht="15"/>
    <row r="114748" ht="15"/>
    <row r="114749" ht="15"/>
    <row r="114750" ht="15"/>
    <row r="114751" ht="15"/>
    <row r="114752" ht="15"/>
    <row r="114753" ht="15"/>
    <row r="114754" ht="15"/>
    <row r="114755" ht="15"/>
    <row r="114756" ht="15"/>
    <row r="114757" ht="15"/>
    <row r="114758" ht="15"/>
    <row r="114759" ht="15"/>
    <row r="114760" ht="15"/>
    <row r="114761" ht="15"/>
    <row r="114762" ht="15"/>
    <row r="114763" ht="15"/>
    <row r="114764" ht="15"/>
    <row r="114765" ht="15"/>
    <row r="114766" ht="15"/>
    <row r="114767" ht="15"/>
    <row r="114768" ht="15"/>
    <row r="114769" ht="15"/>
    <row r="114770" ht="15"/>
    <row r="114771" ht="15"/>
    <row r="114772" ht="15"/>
    <row r="114773" ht="15"/>
    <row r="114774" ht="15"/>
    <row r="114775" ht="15"/>
    <row r="114776" ht="15"/>
    <row r="114777" ht="15"/>
    <row r="114778" ht="15"/>
    <row r="114779" ht="15"/>
    <row r="114780" ht="15"/>
    <row r="114781" ht="15"/>
    <row r="114782" ht="15"/>
    <row r="114783" ht="15"/>
    <row r="114784" ht="15"/>
    <row r="114785" ht="15"/>
    <row r="114786" ht="15"/>
    <row r="114787" ht="15"/>
    <row r="114788" ht="15"/>
    <row r="114789" ht="15"/>
    <row r="114790" ht="15"/>
    <row r="114791" ht="15"/>
    <row r="114792" ht="15"/>
    <row r="114793" ht="15"/>
    <row r="114794" ht="15"/>
    <row r="114795" ht="15"/>
    <row r="114796" ht="15"/>
    <row r="114797" ht="15"/>
    <row r="114798" ht="15"/>
    <row r="114799" ht="15"/>
    <row r="114800" ht="15"/>
    <row r="114801" ht="15"/>
    <row r="114802" ht="15"/>
    <row r="114803" ht="15"/>
    <row r="114804" ht="15"/>
    <row r="114805" ht="15"/>
    <row r="114806" ht="15"/>
    <row r="114807" ht="15"/>
    <row r="114808" ht="15"/>
    <row r="114809" ht="15"/>
    <row r="114810" ht="15"/>
    <row r="114811" ht="15"/>
    <row r="114812" ht="15"/>
    <row r="114813" ht="15"/>
    <row r="114814" ht="15"/>
    <row r="114815" ht="15"/>
    <row r="114816" ht="15"/>
    <row r="114817" ht="15"/>
    <row r="114818" ht="15"/>
    <row r="114819" ht="15"/>
    <row r="114820" ht="15"/>
    <row r="114821" ht="15"/>
    <row r="114822" ht="15"/>
    <row r="114823" ht="15"/>
    <row r="114824" ht="15"/>
    <row r="114825" ht="15"/>
    <row r="114826" ht="15"/>
    <row r="114827" ht="15"/>
    <row r="114828" ht="15"/>
    <row r="114829" ht="15"/>
    <row r="114830" ht="15"/>
    <row r="114831" ht="15"/>
    <row r="114832" ht="15"/>
    <row r="114833" ht="15"/>
    <row r="114834" ht="15"/>
    <row r="114835" ht="15"/>
    <row r="114836" ht="15"/>
    <row r="114837" ht="15"/>
    <row r="114838" ht="15"/>
    <row r="114839" ht="15"/>
    <row r="114840" ht="15"/>
    <row r="114841" ht="15"/>
    <row r="114842" ht="15"/>
    <row r="114843" ht="15"/>
    <row r="114844" ht="15"/>
    <row r="114845" ht="15"/>
    <row r="114846" ht="15"/>
    <row r="114847" ht="15"/>
    <row r="114848" ht="15"/>
    <row r="114849" ht="15"/>
    <row r="114850" ht="15"/>
    <row r="114851" ht="15"/>
    <row r="114852" ht="15"/>
    <row r="114853" ht="15"/>
    <row r="114854" ht="15"/>
    <row r="114855" ht="15"/>
    <row r="114856" ht="15"/>
    <row r="114857" ht="15"/>
    <row r="114858" ht="15"/>
    <row r="114859" ht="15"/>
    <row r="114860" ht="15"/>
    <row r="114861" ht="15"/>
    <row r="114862" ht="15"/>
    <row r="114863" ht="15"/>
    <row r="114864" ht="15"/>
    <row r="114865" ht="15"/>
    <row r="114866" ht="15"/>
    <row r="114867" ht="15"/>
    <row r="114868" ht="15"/>
    <row r="114869" ht="15"/>
    <row r="114870" ht="15"/>
    <row r="114871" ht="15"/>
    <row r="114872" ht="15"/>
    <row r="114873" ht="15"/>
    <row r="114874" ht="15"/>
    <row r="114875" ht="15"/>
    <row r="114876" ht="15"/>
    <row r="114877" ht="15"/>
    <row r="114878" ht="15"/>
    <row r="114879" ht="15"/>
    <row r="114880" ht="15"/>
    <row r="114881" ht="15"/>
    <row r="114882" ht="15"/>
    <row r="114883" ht="15"/>
    <row r="114884" ht="15"/>
    <row r="114885" ht="15"/>
    <row r="114886" ht="15"/>
    <row r="114887" ht="15"/>
    <row r="114888" ht="15"/>
    <row r="114889" ht="15"/>
    <row r="114890" ht="15"/>
    <row r="114891" ht="15"/>
    <row r="114892" ht="15"/>
    <row r="114893" ht="15"/>
    <row r="114894" ht="15"/>
    <row r="114895" ht="15"/>
    <row r="114896" ht="15"/>
    <row r="114897" ht="15"/>
    <row r="114898" ht="15"/>
    <row r="114899" ht="15"/>
    <row r="114900" ht="15"/>
    <row r="114901" ht="15"/>
    <row r="114902" ht="15"/>
    <row r="114903" ht="15"/>
    <row r="114904" ht="15"/>
    <row r="114905" ht="15"/>
    <row r="114906" ht="15"/>
    <row r="114907" ht="15"/>
    <row r="114908" ht="15"/>
    <row r="114909" ht="15"/>
    <row r="114910" ht="15"/>
    <row r="114911" ht="15"/>
    <row r="114912" ht="15"/>
    <row r="114913" ht="15"/>
    <row r="114914" ht="15"/>
    <row r="114915" ht="15"/>
    <row r="114916" ht="15"/>
    <row r="114917" ht="15"/>
    <row r="114918" ht="15"/>
    <row r="114919" ht="15"/>
    <row r="114920" ht="15"/>
    <row r="114921" ht="15"/>
    <row r="114922" ht="15"/>
    <row r="114923" ht="15"/>
    <row r="114924" ht="15"/>
    <row r="114925" ht="15"/>
    <row r="114926" ht="15"/>
    <row r="114927" ht="15"/>
    <row r="114928" ht="15"/>
    <row r="114929" ht="15"/>
    <row r="114930" ht="15"/>
    <row r="114931" ht="15"/>
    <row r="114932" ht="15"/>
    <row r="114933" ht="15"/>
    <row r="114934" ht="15"/>
    <row r="114935" ht="15"/>
    <row r="114936" ht="15"/>
    <row r="114937" ht="15"/>
    <row r="114938" ht="15"/>
    <row r="114939" ht="15"/>
    <row r="114940" ht="15"/>
    <row r="114941" ht="15"/>
    <row r="114942" ht="15"/>
    <row r="114943" ht="15"/>
    <row r="114944" ht="15"/>
    <row r="114945" ht="15"/>
    <row r="114946" ht="15"/>
    <row r="114947" ht="15"/>
    <row r="114948" ht="15"/>
    <row r="114949" ht="15"/>
    <row r="114950" ht="15"/>
    <row r="114951" ht="15"/>
    <row r="114952" ht="15"/>
    <row r="114953" ht="15"/>
    <row r="114954" ht="15"/>
    <row r="114955" ht="15"/>
    <row r="114956" ht="15"/>
    <row r="114957" ht="15"/>
    <row r="114958" ht="15"/>
    <row r="114959" ht="15"/>
    <row r="114960" ht="15"/>
    <row r="114961" ht="15"/>
    <row r="114962" ht="15"/>
    <row r="114963" ht="15"/>
    <row r="114964" ht="15"/>
    <row r="114965" ht="15"/>
    <row r="114966" ht="15"/>
    <row r="114967" ht="15"/>
    <row r="114968" ht="15"/>
    <row r="114969" ht="15"/>
    <row r="114970" ht="15"/>
    <row r="114971" ht="15"/>
    <row r="114972" ht="15"/>
    <row r="114973" ht="15"/>
    <row r="114974" ht="15"/>
    <row r="114975" ht="15"/>
    <row r="114976" ht="15"/>
    <row r="114977" ht="15"/>
    <row r="114978" ht="15"/>
    <row r="114979" ht="15"/>
    <row r="114980" ht="15"/>
    <row r="114981" ht="15"/>
    <row r="114982" ht="15"/>
    <row r="114983" ht="15"/>
    <row r="114984" ht="15"/>
    <row r="114985" ht="15"/>
    <row r="114986" ht="15"/>
    <row r="114987" ht="15"/>
    <row r="114988" ht="15"/>
    <row r="114989" ht="15"/>
    <row r="114990" ht="15"/>
    <row r="114991" ht="15"/>
    <row r="114992" ht="15"/>
    <row r="114993" ht="15"/>
    <row r="114994" ht="15"/>
    <row r="114995" ht="15"/>
    <row r="114996" ht="15"/>
    <row r="114997" ht="15"/>
    <row r="114998" ht="15"/>
    <row r="114999" ht="15"/>
    <row r="115000" ht="15"/>
    <row r="115001" ht="15"/>
    <row r="115002" ht="15"/>
    <row r="115003" ht="15"/>
    <row r="115004" ht="15"/>
    <row r="115005" ht="15"/>
    <row r="115006" ht="15"/>
    <row r="115007" ht="15"/>
    <row r="115008" ht="15"/>
    <row r="115009" ht="15"/>
    <row r="115010" ht="15"/>
    <row r="115011" ht="15"/>
    <row r="115012" ht="15"/>
    <row r="115013" ht="15"/>
    <row r="115014" ht="15"/>
    <row r="115015" ht="15"/>
    <row r="115016" ht="15"/>
    <row r="115017" ht="15"/>
    <row r="115018" ht="15"/>
    <row r="115019" ht="15"/>
    <row r="115020" ht="15"/>
    <row r="115021" ht="15"/>
    <row r="115022" ht="15"/>
    <row r="115023" ht="15"/>
    <row r="115024" ht="15"/>
    <row r="115025" ht="15"/>
    <row r="115026" ht="15"/>
    <row r="115027" ht="15"/>
    <row r="115028" ht="15"/>
    <row r="115029" ht="15"/>
    <row r="115030" ht="15"/>
    <row r="115031" ht="15"/>
    <row r="115032" ht="15"/>
    <row r="115033" ht="15"/>
    <row r="115034" ht="15"/>
    <row r="115035" ht="15"/>
    <row r="115036" ht="15"/>
    <row r="115037" ht="15"/>
    <row r="115038" ht="15"/>
    <row r="115039" ht="15"/>
    <row r="115040" ht="15"/>
    <row r="115041" ht="15"/>
    <row r="115042" ht="15"/>
    <row r="115043" ht="15"/>
    <row r="115044" ht="15"/>
    <row r="115045" ht="15"/>
    <row r="115046" ht="15"/>
    <row r="115047" ht="15"/>
    <row r="115048" ht="15"/>
    <row r="115049" ht="15"/>
    <row r="115050" ht="15"/>
    <row r="115051" ht="15"/>
    <row r="115052" ht="15"/>
    <row r="115053" ht="15"/>
    <row r="115054" ht="15"/>
    <row r="115055" ht="15"/>
    <row r="115056" ht="15"/>
    <row r="115057" ht="15"/>
    <row r="115058" ht="15"/>
    <row r="115059" ht="15"/>
    <row r="115060" ht="15"/>
    <row r="115061" ht="15"/>
    <row r="115062" ht="15"/>
    <row r="115063" ht="15"/>
    <row r="115064" ht="15"/>
    <row r="115065" ht="15"/>
    <row r="115066" ht="15"/>
    <row r="115067" ht="15"/>
    <row r="115068" ht="15"/>
    <row r="115069" ht="15"/>
    <row r="115070" ht="15"/>
    <row r="115071" ht="15"/>
    <row r="115072" ht="15"/>
    <row r="115073" ht="15"/>
    <row r="115074" ht="15"/>
    <row r="115075" ht="15"/>
    <row r="115076" ht="15"/>
    <row r="115077" ht="15"/>
    <row r="115078" ht="15"/>
    <row r="115079" ht="15"/>
    <row r="115080" ht="15"/>
    <row r="115081" ht="15"/>
    <row r="115082" ht="15"/>
    <row r="115083" ht="15"/>
    <row r="115084" ht="15"/>
    <row r="115085" ht="15"/>
    <row r="115086" ht="15"/>
    <row r="115087" ht="15"/>
    <row r="115088" ht="15"/>
    <row r="115089" ht="15"/>
    <row r="115090" ht="15"/>
    <row r="115091" ht="15"/>
    <row r="115092" ht="15"/>
    <row r="115093" ht="15"/>
    <row r="115094" ht="15"/>
    <row r="115095" ht="15"/>
    <row r="115096" ht="15"/>
    <row r="115097" ht="15"/>
    <row r="115098" ht="15"/>
    <row r="115099" ht="15"/>
    <row r="115100" ht="15"/>
    <row r="115101" ht="15"/>
    <row r="115102" ht="15"/>
    <row r="115103" ht="15"/>
    <row r="115104" ht="15"/>
    <row r="115105" ht="15"/>
    <row r="115106" ht="15"/>
    <row r="115107" ht="15"/>
    <row r="115108" ht="15"/>
    <row r="115109" ht="15"/>
    <row r="115110" ht="15"/>
    <row r="115111" ht="15"/>
    <row r="115112" ht="15"/>
    <row r="115113" ht="15"/>
    <row r="115114" ht="15"/>
    <row r="115115" ht="15"/>
    <row r="115116" ht="15"/>
    <row r="115117" ht="15"/>
    <row r="115118" ht="15"/>
    <row r="115119" ht="15"/>
    <row r="115120" ht="15"/>
    <row r="115121" ht="15"/>
    <row r="115122" ht="15"/>
    <row r="115123" ht="15"/>
    <row r="115124" ht="15"/>
    <row r="115125" ht="15"/>
    <row r="115126" ht="15"/>
    <row r="115127" ht="15"/>
    <row r="115128" ht="15"/>
    <row r="115129" ht="15"/>
    <row r="115130" ht="15"/>
    <row r="115131" ht="15"/>
    <row r="115132" ht="15"/>
    <row r="115133" ht="15"/>
    <row r="115134" ht="15"/>
    <row r="115135" ht="15"/>
    <row r="115136" ht="15"/>
    <row r="115137" ht="15"/>
    <row r="115138" ht="15"/>
    <row r="115139" ht="15"/>
    <row r="115140" ht="15"/>
    <row r="115141" ht="15"/>
    <row r="115142" ht="15"/>
    <row r="115143" ht="15"/>
    <row r="115144" ht="15"/>
    <row r="115145" ht="15"/>
    <row r="115146" ht="15"/>
    <row r="115147" ht="15"/>
    <row r="115148" ht="15"/>
    <row r="115149" ht="15"/>
    <row r="115150" ht="15"/>
    <row r="115151" ht="15"/>
    <row r="115152" ht="15"/>
    <row r="115153" ht="15"/>
    <row r="115154" ht="15"/>
    <row r="115155" ht="15"/>
    <row r="115156" ht="15"/>
    <row r="115157" ht="15"/>
    <row r="115158" ht="15"/>
    <row r="115159" ht="15"/>
    <row r="115160" ht="15"/>
    <row r="115161" ht="15"/>
    <row r="115162" ht="15"/>
    <row r="115163" ht="15"/>
    <row r="115164" ht="15"/>
    <row r="115165" ht="15"/>
    <row r="115166" ht="15"/>
    <row r="115167" ht="15"/>
    <row r="115168" ht="15"/>
    <row r="115169" ht="15"/>
    <row r="115170" ht="15"/>
    <row r="115171" ht="15"/>
    <row r="115172" ht="15"/>
    <row r="115173" ht="15"/>
    <row r="115174" ht="15"/>
    <row r="115175" ht="15"/>
    <row r="115176" ht="15"/>
    <row r="115177" ht="15"/>
    <row r="115178" ht="15"/>
    <row r="115179" ht="15"/>
    <row r="115180" ht="15"/>
    <row r="115181" ht="15"/>
    <row r="115182" ht="15"/>
    <row r="115183" ht="15"/>
    <row r="115184" ht="15"/>
    <row r="115185" ht="15"/>
    <row r="115186" ht="15"/>
    <row r="115187" ht="15"/>
    <row r="115188" ht="15"/>
    <row r="115189" ht="15"/>
    <row r="115190" ht="15"/>
    <row r="115191" ht="15"/>
    <row r="115192" ht="15"/>
    <row r="115193" ht="15"/>
    <row r="115194" ht="15"/>
    <row r="115195" ht="15"/>
    <row r="115196" ht="15"/>
    <row r="115197" ht="15"/>
    <row r="115198" ht="15"/>
    <row r="115199" ht="15"/>
    <row r="115200" ht="15"/>
    <row r="115201" ht="15"/>
    <row r="115202" ht="15"/>
    <row r="115203" ht="15"/>
    <row r="115204" ht="15"/>
    <row r="115205" ht="15"/>
    <row r="115206" ht="15"/>
    <row r="115207" ht="15"/>
    <row r="115208" ht="15"/>
    <row r="115209" ht="15"/>
    <row r="115210" ht="15"/>
    <row r="115211" ht="15"/>
    <row r="115212" ht="15"/>
    <row r="115213" ht="15"/>
    <row r="115214" ht="15"/>
    <row r="115215" ht="15"/>
    <row r="115216" ht="15"/>
    <row r="115217" ht="15"/>
    <row r="115218" ht="15"/>
    <row r="115219" ht="15"/>
    <row r="115220" ht="15"/>
    <row r="115221" ht="15"/>
    <row r="115222" ht="15"/>
    <row r="115223" ht="15"/>
    <row r="115224" ht="15"/>
    <row r="115225" ht="15"/>
    <row r="115226" ht="15"/>
    <row r="115227" ht="15"/>
    <row r="115228" ht="15"/>
    <row r="115229" ht="15"/>
    <row r="115230" ht="15"/>
    <row r="115231" ht="15"/>
    <row r="115232" ht="15"/>
    <row r="115233" ht="15"/>
    <row r="115234" ht="15"/>
    <row r="115235" ht="15"/>
    <row r="115236" ht="15"/>
    <row r="115237" ht="15"/>
    <row r="115238" ht="15"/>
    <row r="115239" ht="15"/>
    <row r="115240" ht="15"/>
    <row r="115241" ht="15"/>
    <row r="115242" ht="15"/>
    <row r="115243" ht="15"/>
    <row r="115244" ht="15"/>
    <row r="115245" ht="15"/>
    <row r="115246" ht="15"/>
    <row r="115247" ht="15"/>
    <row r="115248" ht="15"/>
    <row r="115249" ht="15"/>
    <row r="115250" ht="15"/>
    <row r="115251" ht="15"/>
    <row r="115252" ht="15"/>
    <row r="115253" ht="15"/>
    <row r="115254" ht="15"/>
    <row r="115255" ht="15"/>
    <row r="115256" ht="15"/>
    <row r="115257" ht="15"/>
    <row r="115258" ht="15"/>
    <row r="115259" ht="15"/>
    <row r="115260" ht="15"/>
    <row r="115261" ht="15"/>
    <row r="115262" ht="15"/>
    <row r="115263" ht="15"/>
    <row r="115264" ht="15"/>
    <row r="115265" ht="15"/>
    <row r="115266" ht="15"/>
    <row r="115267" ht="15"/>
    <row r="115268" ht="15"/>
    <row r="115269" ht="15"/>
    <row r="115270" ht="15"/>
    <row r="115271" ht="15"/>
    <row r="115272" ht="15"/>
    <row r="115273" ht="15"/>
    <row r="115274" ht="15"/>
    <row r="115275" ht="15"/>
    <row r="115276" ht="15"/>
    <row r="115277" ht="15"/>
    <row r="115278" ht="15"/>
    <row r="115279" ht="15"/>
    <row r="115280" ht="15"/>
    <row r="115281" ht="15"/>
    <row r="115282" ht="15"/>
    <row r="115283" ht="15"/>
    <row r="115284" ht="15"/>
    <row r="115285" ht="15"/>
    <row r="115286" ht="15"/>
    <row r="115287" ht="15"/>
    <row r="115288" ht="15"/>
    <row r="115289" ht="15"/>
    <row r="115290" ht="15"/>
    <row r="115291" ht="15"/>
    <row r="115292" ht="15"/>
    <row r="115293" ht="15"/>
    <row r="115294" ht="15"/>
    <row r="115295" ht="15"/>
    <row r="115296" ht="15"/>
    <row r="115297" ht="15"/>
    <row r="115298" ht="15"/>
    <row r="115299" ht="15"/>
    <row r="115300" ht="15"/>
    <row r="115301" ht="15"/>
    <row r="115302" ht="15"/>
    <row r="115303" ht="15"/>
    <row r="115304" ht="15"/>
    <row r="115305" ht="15"/>
    <row r="115306" ht="15"/>
    <row r="115307" ht="15"/>
    <row r="115308" ht="15"/>
    <row r="115309" ht="15"/>
    <row r="115310" ht="15"/>
    <row r="115311" ht="15"/>
    <row r="115312" ht="15"/>
    <row r="115313" ht="15"/>
    <row r="115314" ht="15"/>
    <row r="115315" ht="15"/>
    <row r="115316" ht="15"/>
    <row r="115317" ht="15"/>
    <row r="115318" ht="15"/>
    <row r="115319" ht="15"/>
    <row r="115320" ht="15"/>
    <row r="115321" ht="15"/>
    <row r="115322" ht="15"/>
    <row r="115323" ht="15"/>
    <row r="115324" ht="15"/>
    <row r="115325" ht="15"/>
    <row r="115326" ht="15"/>
    <row r="115327" ht="15"/>
    <row r="115328" ht="15"/>
    <row r="115329" ht="15"/>
    <row r="115330" ht="15"/>
    <row r="115331" ht="15"/>
    <row r="115332" ht="15"/>
    <row r="115333" ht="15"/>
    <row r="115334" ht="15"/>
    <row r="115335" ht="15"/>
    <row r="115336" ht="15"/>
    <row r="115337" ht="15"/>
    <row r="115338" ht="15"/>
    <row r="115339" ht="15"/>
    <row r="115340" ht="15"/>
    <row r="115341" ht="15"/>
    <row r="115342" ht="15"/>
    <row r="115343" ht="15"/>
    <row r="115344" ht="15"/>
    <row r="115345" ht="15"/>
    <row r="115346" ht="15"/>
    <row r="115347" ht="15"/>
    <row r="115348" ht="15"/>
    <row r="115349" ht="15"/>
    <row r="115350" ht="15"/>
    <row r="115351" ht="15"/>
    <row r="115352" ht="15"/>
    <row r="115353" ht="15"/>
    <row r="115354" ht="15"/>
    <row r="115355" ht="15"/>
    <row r="115356" ht="15"/>
    <row r="115357" ht="15"/>
    <row r="115358" ht="15"/>
    <row r="115359" ht="15"/>
    <row r="115360" ht="15"/>
    <row r="115361" ht="15"/>
    <row r="115362" ht="15"/>
    <row r="115363" ht="15"/>
    <row r="115364" ht="15"/>
    <row r="115365" ht="15"/>
    <row r="115366" ht="15"/>
    <row r="115367" ht="15"/>
    <row r="115368" ht="15"/>
    <row r="115369" ht="15"/>
    <row r="115370" ht="15"/>
    <row r="115371" ht="15"/>
    <row r="115372" ht="15"/>
    <row r="115373" ht="15"/>
    <row r="115374" ht="15"/>
    <row r="115375" ht="15"/>
    <row r="115376" ht="15"/>
    <row r="115377" ht="15"/>
    <row r="115378" ht="15"/>
    <row r="115379" ht="15"/>
    <row r="115380" ht="15"/>
    <row r="115381" ht="15"/>
    <row r="115382" ht="15"/>
    <row r="115383" ht="15"/>
    <row r="115384" ht="15"/>
    <row r="115385" ht="15"/>
    <row r="115386" ht="15"/>
    <row r="115387" ht="15"/>
    <row r="115388" ht="15"/>
    <row r="115389" ht="15"/>
    <row r="115390" ht="15"/>
    <row r="115391" ht="15"/>
    <row r="115392" ht="15"/>
    <row r="115393" ht="15"/>
    <row r="115394" ht="15"/>
    <row r="115395" ht="15"/>
    <row r="115396" ht="15"/>
    <row r="115397" ht="15"/>
    <row r="115398" ht="15"/>
    <row r="115399" ht="15"/>
    <row r="115400" ht="15"/>
    <row r="115401" ht="15"/>
    <row r="115402" ht="15"/>
    <row r="115403" ht="15"/>
    <row r="115404" ht="15"/>
    <row r="115405" ht="15"/>
    <row r="115406" ht="15"/>
    <row r="115407" ht="15"/>
    <row r="115408" ht="15"/>
    <row r="115409" ht="15"/>
    <row r="115410" ht="15"/>
    <row r="115411" ht="15"/>
    <row r="115412" ht="15"/>
    <row r="115413" ht="15"/>
    <row r="115414" ht="15"/>
    <row r="115415" ht="15"/>
    <row r="115416" ht="15"/>
    <row r="115417" ht="15"/>
    <row r="115418" ht="15"/>
    <row r="115419" ht="15"/>
    <row r="115420" ht="15"/>
    <row r="115421" ht="15"/>
    <row r="115422" ht="15"/>
    <row r="115423" ht="15"/>
    <row r="115424" ht="15"/>
    <row r="115425" ht="15"/>
    <row r="115426" ht="15"/>
    <row r="115427" ht="15"/>
    <row r="115428" ht="15"/>
    <row r="115429" ht="15"/>
    <row r="115430" ht="15"/>
    <row r="115431" ht="15"/>
    <row r="115432" ht="15"/>
    <row r="115433" ht="15"/>
    <row r="115434" ht="15"/>
    <row r="115435" ht="15"/>
    <row r="115436" ht="15"/>
    <row r="115437" ht="15"/>
    <row r="115438" ht="15"/>
    <row r="115439" ht="15"/>
    <row r="115440" ht="15"/>
    <row r="115441" ht="15"/>
    <row r="115442" ht="15"/>
    <row r="115443" ht="15"/>
    <row r="115444" ht="15"/>
    <row r="115445" ht="15"/>
    <row r="115446" ht="15"/>
    <row r="115447" ht="15"/>
    <row r="115448" ht="15"/>
    <row r="115449" ht="15"/>
    <row r="115450" ht="15"/>
    <row r="115451" ht="15"/>
    <row r="115452" ht="15"/>
    <row r="115453" ht="15"/>
    <row r="115454" ht="15"/>
    <row r="115455" ht="15"/>
    <row r="115456" ht="15"/>
    <row r="115457" ht="15"/>
    <row r="115458" ht="15"/>
    <row r="115459" ht="15"/>
    <row r="115460" ht="15"/>
    <row r="115461" ht="15"/>
    <row r="115462" ht="15"/>
    <row r="115463" ht="15"/>
    <row r="115464" ht="15"/>
    <row r="115465" ht="15"/>
    <row r="115466" ht="15"/>
    <row r="115467" ht="15"/>
    <row r="115468" ht="15"/>
    <row r="115469" ht="15"/>
    <row r="115470" ht="15"/>
    <row r="115471" ht="15"/>
    <row r="115472" ht="15"/>
    <row r="115473" ht="15"/>
    <row r="115474" ht="15"/>
    <row r="115475" ht="15"/>
    <row r="115476" ht="15"/>
    <row r="115477" ht="15"/>
    <row r="115478" ht="15"/>
    <row r="115479" ht="15"/>
    <row r="115480" ht="15"/>
    <row r="115481" ht="15"/>
    <row r="115482" ht="15"/>
    <row r="115483" ht="15"/>
    <row r="115484" ht="15"/>
    <row r="115485" ht="15"/>
    <row r="115486" ht="15"/>
    <row r="115487" ht="15"/>
    <row r="115488" ht="15"/>
    <row r="115489" ht="15"/>
    <row r="115490" ht="15"/>
    <row r="115491" ht="15"/>
    <row r="115492" ht="15"/>
    <row r="115493" ht="15"/>
    <row r="115494" ht="15"/>
    <row r="115495" ht="15"/>
    <row r="115496" ht="15"/>
    <row r="115497" ht="15"/>
    <row r="115498" ht="15"/>
    <row r="115499" ht="15"/>
    <row r="115500" ht="15"/>
    <row r="115501" ht="15"/>
    <row r="115502" ht="15"/>
    <row r="115503" ht="15"/>
    <row r="115504" ht="15"/>
    <row r="115505" ht="15"/>
    <row r="115506" ht="15"/>
    <row r="115507" ht="15"/>
    <row r="115508" ht="15"/>
    <row r="115509" ht="15"/>
    <row r="115510" ht="15"/>
    <row r="115511" ht="15"/>
    <row r="115512" ht="15"/>
    <row r="115513" ht="15"/>
    <row r="115514" ht="15"/>
    <row r="115515" ht="15"/>
    <row r="115516" ht="15"/>
    <row r="115517" ht="15"/>
    <row r="115518" ht="15"/>
    <row r="115519" ht="15"/>
    <row r="115520" ht="15"/>
    <row r="115521" ht="15"/>
    <row r="115522" ht="15"/>
    <row r="115523" ht="15"/>
    <row r="115524" ht="15"/>
    <row r="115525" ht="15"/>
    <row r="115526" ht="15"/>
    <row r="115527" ht="15"/>
    <row r="115528" ht="15"/>
    <row r="115529" ht="15"/>
    <row r="115530" ht="15"/>
    <row r="115531" ht="15"/>
    <row r="115532" ht="15"/>
    <row r="115533" ht="15"/>
    <row r="115534" ht="15"/>
    <row r="115535" ht="15"/>
    <row r="115536" ht="15"/>
    <row r="115537" ht="15"/>
    <row r="115538" ht="15"/>
    <row r="115539" ht="15"/>
    <row r="115540" ht="15"/>
    <row r="115541" ht="15"/>
    <row r="115542" ht="15"/>
    <row r="115543" ht="15"/>
    <row r="115544" ht="15"/>
    <row r="115545" ht="15"/>
    <row r="115546" ht="15"/>
    <row r="115547" ht="15"/>
    <row r="115548" ht="15"/>
    <row r="115549" ht="15"/>
    <row r="115550" ht="15"/>
    <row r="115551" ht="15"/>
    <row r="115552" ht="15"/>
    <row r="115553" ht="15"/>
    <row r="115554" ht="15"/>
    <row r="115555" ht="15"/>
    <row r="115556" ht="15"/>
    <row r="115557" ht="15"/>
    <row r="115558" ht="15"/>
    <row r="115559" ht="15"/>
    <row r="115560" ht="15"/>
    <row r="115561" ht="15"/>
    <row r="115562" ht="15"/>
    <row r="115563" ht="15"/>
    <row r="115564" ht="15"/>
    <row r="115565" ht="15"/>
    <row r="115566" ht="15"/>
    <row r="115567" ht="15"/>
    <row r="115568" ht="15"/>
    <row r="115569" ht="15"/>
    <row r="115570" ht="15"/>
    <row r="115571" ht="15"/>
    <row r="115572" ht="15"/>
    <row r="115573" ht="15"/>
    <row r="115574" ht="15"/>
    <row r="115575" ht="15"/>
    <row r="115576" ht="15"/>
    <row r="115577" ht="15"/>
    <row r="115578" ht="15"/>
    <row r="115579" ht="15"/>
    <row r="115580" ht="15"/>
    <row r="115581" ht="15"/>
    <row r="115582" ht="15"/>
    <row r="115583" ht="15"/>
    <row r="115584" ht="15"/>
    <row r="115585" ht="15"/>
    <row r="115586" ht="15"/>
    <row r="115587" ht="15"/>
    <row r="115588" ht="15"/>
    <row r="115589" ht="15"/>
    <row r="115590" ht="15"/>
    <row r="115591" ht="15"/>
    <row r="115592" ht="15"/>
    <row r="115593" ht="15"/>
    <row r="115594" ht="15"/>
    <row r="115595" ht="15"/>
    <row r="115596" ht="15"/>
    <row r="115597" ht="15"/>
    <row r="115598" ht="15"/>
    <row r="115599" ht="15"/>
    <row r="115600" ht="15"/>
    <row r="115601" ht="15"/>
    <row r="115602" ht="15"/>
    <row r="115603" ht="15"/>
    <row r="115604" ht="15"/>
    <row r="115605" ht="15"/>
    <row r="115606" ht="15"/>
    <row r="115607" ht="15"/>
    <row r="115608" ht="15"/>
    <row r="115609" ht="15"/>
    <row r="115610" ht="15"/>
    <row r="115611" ht="15"/>
    <row r="115612" ht="15"/>
    <row r="115613" ht="15"/>
    <row r="115614" ht="15"/>
    <row r="115615" ht="15"/>
    <row r="115616" ht="15"/>
    <row r="115617" ht="15"/>
    <row r="115618" ht="15"/>
    <row r="115619" ht="15"/>
    <row r="115620" ht="15"/>
    <row r="115621" ht="15"/>
    <row r="115622" ht="15"/>
    <row r="115623" ht="15"/>
    <row r="115624" ht="15"/>
    <row r="115625" ht="15"/>
    <row r="115626" ht="15"/>
    <row r="115627" ht="15"/>
    <row r="115628" ht="15"/>
    <row r="115629" ht="15"/>
    <row r="115630" ht="15"/>
    <row r="115631" ht="15"/>
    <row r="115632" ht="15"/>
    <row r="115633" ht="15"/>
    <row r="115634" ht="15"/>
    <row r="115635" ht="15"/>
    <row r="115636" ht="15"/>
    <row r="115637" ht="15"/>
    <row r="115638" ht="15"/>
    <row r="115639" ht="15"/>
    <row r="115640" ht="15"/>
    <row r="115641" ht="15"/>
    <row r="115642" ht="15"/>
    <row r="115643" ht="15"/>
    <row r="115644" ht="15"/>
    <row r="115645" ht="15"/>
    <row r="115646" ht="15"/>
    <row r="115647" ht="15"/>
    <row r="115648" ht="15"/>
    <row r="115649" ht="15"/>
    <row r="115650" ht="15"/>
    <row r="115651" ht="15"/>
    <row r="115652" ht="15"/>
    <row r="115653" ht="15"/>
    <row r="115654" ht="15"/>
    <row r="115655" ht="15"/>
    <row r="115656" ht="15"/>
    <row r="115657" ht="15"/>
    <row r="115658" ht="15"/>
    <row r="115659" ht="15"/>
    <row r="115660" ht="15"/>
    <row r="115661" ht="15"/>
    <row r="115662" ht="15"/>
    <row r="115663" ht="15"/>
    <row r="115664" ht="15"/>
    <row r="115665" ht="15"/>
    <row r="115666" ht="15"/>
    <row r="115667" ht="15"/>
    <row r="115668" ht="15"/>
    <row r="115669" ht="15"/>
    <row r="115670" ht="15"/>
    <row r="115671" ht="15"/>
    <row r="115672" ht="15"/>
    <row r="115673" ht="15"/>
    <row r="115674" ht="15"/>
    <row r="115675" ht="15"/>
    <row r="115676" ht="15"/>
    <row r="115677" ht="15"/>
    <row r="115678" ht="15"/>
    <row r="115679" ht="15"/>
    <row r="115680" ht="15"/>
    <row r="115681" ht="15"/>
    <row r="115682" ht="15"/>
    <row r="115683" ht="15"/>
    <row r="115684" ht="15"/>
    <row r="115685" ht="15"/>
    <row r="115686" ht="15"/>
    <row r="115687" ht="15"/>
    <row r="115688" ht="15"/>
    <row r="115689" ht="15"/>
    <row r="115690" ht="15"/>
    <row r="115691" ht="15"/>
    <row r="115692" ht="15"/>
    <row r="115693" ht="15"/>
    <row r="115694" ht="15"/>
    <row r="115695" ht="15"/>
    <row r="115696" ht="15"/>
    <row r="115697" ht="15"/>
    <row r="115698" ht="15"/>
    <row r="115699" ht="15"/>
    <row r="115700" ht="15"/>
    <row r="115701" ht="15"/>
    <row r="115702" ht="15"/>
    <row r="115703" ht="15"/>
    <row r="115704" ht="15"/>
    <row r="115705" ht="15"/>
    <row r="115706" ht="15"/>
    <row r="115707" ht="15"/>
    <row r="115708" ht="15"/>
    <row r="115709" ht="15"/>
    <row r="115710" ht="15"/>
    <row r="115711" ht="15"/>
    <row r="115712" ht="15"/>
    <row r="115713" ht="15"/>
    <row r="115714" ht="15"/>
    <row r="115715" ht="15"/>
    <row r="115716" ht="15"/>
    <row r="115717" ht="15"/>
    <row r="115718" ht="15"/>
    <row r="115719" ht="15"/>
    <row r="115720" ht="15"/>
    <row r="115721" ht="15"/>
    <row r="115722" ht="15"/>
    <row r="115723" ht="15"/>
    <row r="115724" ht="15"/>
    <row r="115725" ht="15"/>
    <row r="115726" ht="15"/>
    <row r="115727" ht="15"/>
    <row r="115728" ht="15"/>
    <row r="115729" ht="15"/>
    <row r="115730" ht="15"/>
    <row r="115731" ht="15"/>
    <row r="115732" ht="15"/>
    <row r="115733" ht="15"/>
    <row r="115734" ht="15"/>
    <row r="115735" ht="15"/>
    <row r="115736" ht="15"/>
    <row r="115737" ht="15"/>
    <row r="115738" ht="15"/>
    <row r="115739" ht="15"/>
    <row r="115740" ht="15"/>
    <row r="115741" ht="15"/>
    <row r="115742" ht="15"/>
    <row r="115743" ht="15"/>
    <row r="115744" ht="15"/>
    <row r="115745" ht="15"/>
    <row r="115746" ht="15"/>
    <row r="115747" ht="15"/>
    <row r="115748" ht="15"/>
    <row r="115749" ht="15"/>
    <row r="115750" ht="15"/>
    <row r="115751" ht="15"/>
    <row r="115752" ht="15"/>
    <row r="115753" ht="15"/>
    <row r="115754" ht="15"/>
    <row r="115755" ht="15"/>
    <row r="115756" ht="15"/>
    <row r="115757" ht="15"/>
    <row r="115758" ht="15"/>
    <row r="115759" ht="15"/>
    <row r="115760" ht="15"/>
    <row r="115761" ht="15"/>
    <row r="115762" ht="15"/>
    <row r="115763" ht="15"/>
    <row r="115764" ht="15"/>
    <row r="115765" ht="15"/>
    <row r="115766" ht="15"/>
    <row r="115767" ht="15"/>
    <row r="115768" ht="15"/>
    <row r="115769" ht="15"/>
    <row r="115770" ht="15"/>
    <row r="115771" ht="15"/>
    <row r="115772" ht="15"/>
    <row r="115773" ht="15"/>
    <row r="115774" ht="15"/>
    <row r="115775" ht="15"/>
    <row r="115776" ht="15"/>
    <row r="115777" ht="15"/>
    <row r="115778" ht="15"/>
    <row r="115779" ht="15"/>
    <row r="115780" ht="15"/>
    <row r="115781" ht="15"/>
    <row r="115782" ht="15"/>
    <row r="115783" ht="15"/>
    <row r="115784" ht="15"/>
    <row r="115785" ht="15"/>
    <row r="115786" ht="15"/>
    <row r="115787" ht="15"/>
    <row r="115788" ht="15"/>
    <row r="115789" ht="15"/>
    <row r="115790" ht="15"/>
    <row r="115791" ht="15"/>
    <row r="115792" ht="15"/>
    <row r="115793" ht="15"/>
    <row r="115794" ht="15"/>
    <row r="115795" ht="15"/>
    <row r="115796" ht="15"/>
    <row r="115797" ht="15"/>
    <row r="115798" ht="15"/>
    <row r="115799" ht="15"/>
    <row r="115800" ht="15"/>
    <row r="115801" ht="15"/>
    <row r="115802" ht="15"/>
    <row r="115803" ht="15"/>
    <row r="115804" ht="15"/>
    <row r="115805" ht="15"/>
    <row r="115806" ht="15"/>
    <row r="115807" ht="15"/>
    <row r="115808" ht="15"/>
    <row r="115809" ht="15"/>
    <row r="115810" ht="15"/>
    <row r="115811" ht="15"/>
    <row r="115812" ht="15"/>
    <row r="115813" ht="15"/>
    <row r="115814" ht="15"/>
    <row r="115815" ht="15"/>
    <row r="115816" ht="15"/>
    <row r="115817" ht="15"/>
    <row r="115818" ht="15"/>
    <row r="115819" ht="15"/>
    <row r="115820" ht="15"/>
    <row r="115821" ht="15"/>
    <row r="115822" ht="15"/>
    <row r="115823" ht="15"/>
    <row r="115824" ht="15"/>
    <row r="115825" ht="15"/>
    <row r="115826" ht="15"/>
    <row r="115827" ht="15"/>
    <row r="115828" ht="15"/>
    <row r="115829" ht="15"/>
    <row r="115830" ht="15"/>
    <row r="115831" ht="15"/>
    <row r="115832" ht="15"/>
    <row r="115833" ht="15"/>
    <row r="115834" ht="15"/>
    <row r="115835" ht="15"/>
    <row r="115836" ht="15"/>
    <row r="115837" ht="15"/>
    <row r="115838" ht="15"/>
    <row r="115839" ht="15"/>
    <row r="115840" ht="15"/>
    <row r="115841" ht="15"/>
    <row r="115842" ht="15"/>
    <row r="115843" ht="15"/>
    <row r="115844" ht="15"/>
    <row r="115845" ht="15"/>
    <row r="115846" ht="15"/>
    <row r="115847" ht="15"/>
    <row r="115848" ht="15"/>
    <row r="115849" ht="15"/>
    <row r="115850" ht="15"/>
    <row r="115851" ht="15"/>
    <row r="115852" ht="15"/>
    <row r="115853" ht="15"/>
    <row r="115854" ht="15"/>
    <row r="115855" ht="15"/>
    <row r="115856" ht="15"/>
    <row r="115857" ht="15"/>
    <row r="115858" ht="15"/>
    <row r="115859" ht="15"/>
    <row r="115860" ht="15"/>
    <row r="115861" ht="15"/>
    <row r="115862" ht="15"/>
    <row r="115863" ht="15"/>
    <row r="115864" ht="15"/>
    <row r="115865" ht="15"/>
    <row r="115866" ht="15"/>
    <row r="115867" ht="15"/>
    <row r="115868" ht="15"/>
    <row r="115869" ht="15"/>
    <row r="115870" ht="15"/>
    <row r="115871" ht="15"/>
    <row r="115872" ht="15"/>
    <row r="115873" ht="15"/>
    <row r="115874" ht="15"/>
    <row r="115875" ht="15"/>
    <row r="115876" ht="15"/>
    <row r="115877" ht="15"/>
    <row r="115878" ht="15"/>
    <row r="115879" ht="15"/>
    <row r="115880" ht="15"/>
    <row r="115881" ht="15"/>
    <row r="115882" ht="15"/>
    <row r="115883" ht="15"/>
    <row r="115884" ht="15"/>
    <row r="115885" ht="15"/>
    <row r="115886" ht="15"/>
    <row r="115887" ht="15"/>
    <row r="115888" ht="15"/>
    <row r="115889" ht="15"/>
    <row r="115890" ht="15"/>
    <row r="115891" ht="15"/>
    <row r="115892" ht="15"/>
    <row r="115893" ht="15"/>
    <row r="115894" ht="15"/>
    <row r="115895" ht="15"/>
    <row r="115896" ht="15"/>
    <row r="115897" ht="15"/>
    <row r="115898" ht="15"/>
    <row r="115899" ht="15"/>
    <row r="115900" ht="15"/>
    <row r="115901" ht="15"/>
    <row r="115902" ht="15"/>
    <row r="115903" ht="15"/>
    <row r="115904" ht="15"/>
    <row r="115905" ht="15"/>
    <row r="115906" ht="15"/>
    <row r="115907" ht="15"/>
    <row r="115908" ht="15"/>
    <row r="115909" ht="15"/>
    <row r="115910" ht="15"/>
    <row r="115911" ht="15"/>
    <row r="115912" ht="15"/>
    <row r="115913" ht="15"/>
    <row r="115914" ht="15"/>
    <row r="115915" ht="15"/>
    <row r="115916" ht="15"/>
    <row r="115917" ht="15"/>
    <row r="115918" ht="15"/>
    <row r="115919" ht="15"/>
    <row r="115920" ht="15"/>
    <row r="115921" ht="15"/>
    <row r="115922" ht="15"/>
    <row r="115923" ht="15"/>
    <row r="115924" ht="15"/>
    <row r="115925" ht="15"/>
    <row r="115926" ht="15"/>
    <row r="115927" ht="15"/>
    <row r="115928" ht="15"/>
    <row r="115929" ht="15"/>
    <row r="115930" ht="15"/>
    <row r="115931" ht="15"/>
    <row r="115932" ht="15"/>
    <row r="115933" ht="15"/>
    <row r="115934" ht="15"/>
    <row r="115935" ht="15"/>
    <row r="115936" ht="15"/>
    <row r="115937" ht="15"/>
    <row r="115938" ht="15"/>
    <row r="115939" ht="15"/>
    <row r="115940" ht="15"/>
    <row r="115941" ht="15"/>
    <row r="115942" ht="15"/>
    <row r="115943" ht="15"/>
    <row r="115944" ht="15"/>
    <row r="115945" ht="15"/>
    <row r="115946" ht="15"/>
    <row r="115947" ht="15"/>
    <row r="115948" ht="15"/>
    <row r="115949" ht="15"/>
    <row r="115950" ht="15"/>
    <row r="115951" ht="15"/>
    <row r="115952" ht="15"/>
    <row r="115953" ht="15"/>
    <row r="115954" ht="15"/>
    <row r="115955" ht="15"/>
    <row r="115956" ht="15"/>
    <row r="115957" ht="15"/>
    <row r="115958" ht="15"/>
    <row r="115959" ht="15"/>
    <row r="115960" ht="15"/>
    <row r="115961" ht="15"/>
    <row r="115962" ht="15"/>
    <row r="115963" ht="15"/>
    <row r="115964" ht="15"/>
    <row r="115965" ht="15"/>
    <row r="115966" ht="15"/>
    <row r="115967" ht="15"/>
    <row r="115968" ht="15"/>
    <row r="115969" ht="15"/>
    <row r="115970" ht="15"/>
    <row r="115971" ht="15"/>
    <row r="115972" ht="15"/>
    <row r="115973" ht="15"/>
    <row r="115974" ht="15"/>
    <row r="115975" ht="15"/>
    <row r="115976" ht="15"/>
    <row r="115977" ht="15"/>
    <row r="115978" ht="15"/>
    <row r="115979" ht="15"/>
    <row r="115980" ht="15"/>
    <row r="115981" ht="15"/>
    <row r="115982" ht="15"/>
    <row r="115983" ht="15"/>
    <row r="115984" ht="15"/>
    <row r="115985" ht="15"/>
    <row r="115986" ht="15"/>
    <row r="115987" ht="15"/>
    <row r="115988" ht="15"/>
    <row r="115989" ht="15"/>
    <row r="115990" ht="15"/>
    <row r="115991" ht="15"/>
    <row r="115992" ht="15"/>
    <row r="115993" ht="15"/>
    <row r="115994" ht="15"/>
    <row r="115995" ht="15"/>
    <row r="115996" ht="15"/>
    <row r="115997" ht="15"/>
    <row r="115998" ht="15"/>
    <row r="115999" ht="15"/>
    <row r="116000" ht="15"/>
    <row r="116001" ht="15"/>
    <row r="116002" ht="15"/>
    <row r="116003" ht="15"/>
    <row r="116004" ht="15"/>
    <row r="116005" ht="15"/>
    <row r="116006" ht="15"/>
    <row r="116007" ht="15"/>
    <row r="116008" ht="15"/>
    <row r="116009" ht="15"/>
    <row r="116010" ht="15"/>
    <row r="116011" ht="15"/>
    <row r="116012" ht="15"/>
    <row r="116013" ht="15"/>
    <row r="116014" ht="15"/>
    <row r="116015" ht="15"/>
    <row r="116016" ht="15"/>
    <row r="116017" ht="15"/>
    <row r="116018" ht="15"/>
    <row r="116019" ht="15"/>
    <row r="116020" ht="15"/>
    <row r="116021" ht="15"/>
    <row r="116022" ht="15"/>
    <row r="116023" ht="15"/>
    <row r="116024" ht="15"/>
    <row r="116025" ht="15"/>
    <row r="116026" ht="15"/>
    <row r="116027" ht="15"/>
    <row r="116028" ht="15"/>
    <row r="116029" ht="15"/>
    <row r="116030" ht="15"/>
    <row r="116031" ht="15"/>
    <row r="116032" ht="15"/>
    <row r="116033" ht="15"/>
    <row r="116034" ht="15"/>
    <row r="116035" ht="15"/>
    <row r="116036" ht="15"/>
    <row r="116037" ht="15"/>
    <row r="116038" ht="15"/>
    <row r="116039" ht="15"/>
    <row r="116040" ht="15"/>
    <row r="116041" ht="15"/>
    <row r="116042" ht="15"/>
    <row r="116043" ht="15"/>
    <row r="116044" ht="15"/>
    <row r="116045" ht="15"/>
    <row r="116046" ht="15"/>
    <row r="116047" ht="15"/>
    <row r="116048" ht="15"/>
    <row r="116049" ht="15"/>
    <row r="116050" ht="15"/>
    <row r="116051" ht="15"/>
    <row r="116052" ht="15"/>
    <row r="116053" ht="15"/>
    <row r="116054" ht="15"/>
    <row r="116055" ht="15"/>
    <row r="116056" ht="15"/>
    <row r="116057" ht="15"/>
    <row r="116058" ht="15"/>
    <row r="116059" ht="15"/>
    <row r="116060" ht="15"/>
    <row r="116061" ht="15"/>
    <row r="116062" ht="15"/>
    <row r="116063" ht="15"/>
    <row r="116064" ht="15"/>
    <row r="116065" ht="15"/>
    <row r="116066" ht="15"/>
    <row r="116067" ht="15"/>
    <row r="116068" ht="15"/>
    <row r="116069" ht="15"/>
    <row r="116070" ht="15"/>
    <row r="116071" ht="15"/>
    <row r="116072" ht="15"/>
    <row r="116073" ht="15"/>
    <row r="116074" ht="15"/>
    <row r="116075" ht="15"/>
    <row r="116076" ht="15"/>
    <row r="116077" ht="15"/>
    <row r="116078" ht="15"/>
    <row r="116079" ht="15"/>
    <row r="116080" ht="15"/>
    <row r="116081" ht="15"/>
    <row r="116082" ht="15"/>
    <row r="116083" ht="15"/>
    <row r="116084" ht="15"/>
    <row r="116085" ht="15"/>
    <row r="116086" ht="15"/>
    <row r="116087" ht="15"/>
    <row r="116088" ht="15"/>
    <row r="116089" ht="15"/>
    <row r="116090" ht="15"/>
    <row r="116091" ht="15"/>
    <row r="116092" ht="15"/>
    <row r="116093" ht="15"/>
    <row r="116094" ht="15"/>
    <row r="116095" ht="15"/>
    <row r="116096" ht="15"/>
    <row r="116097" ht="15"/>
    <row r="116098" ht="15"/>
    <row r="116099" ht="15"/>
    <row r="116100" ht="15"/>
    <row r="116101" ht="15"/>
    <row r="116102" ht="15"/>
    <row r="116103" ht="15"/>
    <row r="116104" ht="15"/>
    <row r="116105" ht="15"/>
    <row r="116106" ht="15"/>
    <row r="116107" ht="15"/>
    <row r="116108" ht="15"/>
    <row r="116109" ht="15"/>
    <row r="116110" ht="15"/>
    <row r="116111" ht="15"/>
    <row r="116112" ht="15"/>
    <row r="116113" ht="15"/>
    <row r="116114" ht="15"/>
    <row r="116115" ht="15"/>
    <row r="116116" ht="15"/>
    <row r="116117" ht="15"/>
    <row r="116118" ht="15"/>
    <row r="116119" ht="15"/>
    <row r="116120" ht="15"/>
    <row r="116121" ht="15"/>
    <row r="116122" ht="15"/>
    <row r="116123" ht="15"/>
    <row r="116124" ht="15"/>
    <row r="116125" ht="15"/>
    <row r="116126" ht="15"/>
    <row r="116127" ht="15"/>
    <row r="116128" ht="15"/>
    <row r="116129" ht="15"/>
    <row r="116130" ht="15"/>
    <row r="116131" ht="15"/>
    <row r="116132" ht="15"/>
    <row r="116133" ht="15"/>
    <row r="116134" ht="15"/>
    <row r="116135" ht="15"/>
    <row r="116136" ht="15"/>
    <row r="116137" ht="15"/>
    <row r="116138" ht="15"/>
    <row r="116139" ht="15"/>
    <row r="116140" ht="15"/>
    <row r="116141" ht="15"/>
    <row r="116142" ht="15"/>
    <row r="116143" ht="15"/>
    <row r="116144" ht="15"/>
    <row r="116145" ht="15"/>
    <row r="116146" ht="15"/>
    <row r="116147" ht="15"/>
    <row r="116148" ht="15"/>
    <row r="116149" ht="15"/>
    <row r="116150" ht="15"/>
    <row r="116151" ht="15"/>
    <row r="116152" ht="15"/>
    <row r="116153" ht="15"/>
    <row r="116154" ht="15"/>
    <row r="116155" ht="15"/>
    <row r="116156" ht="15"/>
    <row r="116157" ht="15"/>
    <row r="116158" ht="15"/>
    <row r="116159" ht="15"/>
    <row r="116160" ht="15"/>
    <row r="116161" ht="15"/>
    <row r="116162" ht="15"/>
    <row r="116163" ht="15"/>
    <row r="116164" ht="15"/>
    <row r="116165" ht="15"/>
    <row r="116166" ht="15"/>
    <row r="116167" ht="15"/>
    <row r="116168" ht="15"/>
    <row r="116169" ht="15"/>
    <row r="116170" ht="15"/>
    <row r="116171" ht="15"/>
    <row r="116172" ht="15"/>
    <row r="116173" ht="15"/>
    <row r="116174" ht="15"/>
    <row r="116175" ht="15"/>
    <row r="116176" ht="15"/>
    <row r="116177" ht="15"/>
    <row r="116178" ht="15"/>
    <row r="116179" ht="15"/>
    <row r="116180" ht="15"/>
    <row r="116181" ht="15"/>
    <row r="116182" ht="15"/>
    <row r="116183" ht="15"/>
    <row r="116184" ht="15"/>
    <row r="116185" ht="15"/>
    <row r="116186" ht="15"/>
    <row r="116187" ht="15"/>
    <row r="116188" ht="15"/>
    <row r="116189" ht="15"/>
    <row r="116190" ht="15"/>
    <row r="116191" ht="15"/>
    <row r="116192" ht="15"/>
    <row r="116193" ht="15"/>
    <row r="116194" ht="15"/>
    <row r="116195" ht="15"/>
    <row r="116196" ht="15"/>
    <row r="116197" ht="15"/>
    <row r="116198" ht="15"/>
    <row r="116199" ht="15"/>
    <row r="116200" ht="15"/>
    <row r="116201" ht="15"/>
    <row r="116202" ht="15"/>
    <row r="116203" ht="15"/>
    <row r="116204" ht="15"/>
    <row r="116205" ht="15"/>
    <row r="116206" ht="15"/>
    <row r="116207" ht="15"/>
    <row r="116208" ht="15"/>
    <row r="116209" ht="15"/>
    <row r="116210" ht="15"/>
    <row r="116211" ht="15"/>
    <row r="116212" ht="15"/>
    <row r="116213" ht="15"/>
    <row r="116214" ht="15"/>
    <row r="116215" ht="15"/>
    <row r="116216" ht="15"/>
    <row r="116217" ht="15"/>
    <row r="116218" ht="15"/>
    <row r="116219" ht="15"/>
    <row r="116220" ht="15"/>
    <row r="116221" ht="15"/>
    <row r="116222" ht="15"/>
    <row r="116223" ht="15"/>
    <row r="116224" ht="15"/>
    <row r="116225" ht="15"/>
    <row r="116226" ht="15"/>
    <row r="116227" ht="15"/>
    <row r="116228" ht="15"/>
    <row r="116229" ht="15"/>
    <row r="116230" ht="15"/>
    <row r="116231" ht="15"/>
    <row r="116232" ht="15"/>
    <row r="116233" ht="15"/>
    <row r="116234" ht="15"/>
    <row r="116235" ht="15"/>
    <row r="116236" ht="15"/>
    <row r="116237" ht="15"/>
    <row r="116238" ht="15"/>
    <row r="116239" ht="15"/>
    <row r="116240" ht="15"/>
    <row r="116241" ht="15"/>
    <row r="116242" ht="15"/>
    <row r="116243" ht="15"/>
    <row r="116244" ht="15"/>
    <row r="116245" ht="15"/>
    <row r="116246" ht="15"/>
    <row r="116247" ht="15"/>
    <row r="116248" ht="15"/>
    <row r="116249" ht="15"/>
    <row r="116250" ht="15"/>
    <row r="116251" ht="15"/>
    <row r="116252" ht="15"/>
    <row r="116253" ht="15"/>
    <row r="116254" ht="15"/>
    <row r="116255" ht="15"/>
    <row r="116256" ht="15"/>
    <row r="116257" ht="15"/>
    <row r="116258" ht="15"/>
    <row r="116259" ht="15"/>
    <row r="116260" ht="15"/>
    <row r="116261" ht="15"/>
    <row r="116262" ht="15"/>
    <row r="116263" ht="15"/>
    <row r="116264" ht="15"/>
    <row r="116265" ht="15"/>
    <row r="116266" ht="15"/>
    <row r="116267" ht="15"/>
    <row r="116268" ht="15"/>
    <row r="116269" ht="15"/>
    <row r="116270" ht="15"/>
    <row r="116271" ht="15"/>
    <row r="116272" ht="15"/>
    <row r="116273" ht="15"/>
    <row r="116274" ht="15"/>
    <row r="116275" ht="15"/>
    <row r="116276" ht="15"/>
    <row r="116277" ht="15"/>
    <row r="116278" ht="15"/>
    <row r="116279" ht="15"/>
    <row r="116280" ht="15"/>
    <row r="116281" ht="15"/>
    <row r="116282" ht="15"/>
    <row r="116283" ht="15"/>
    <row r="116284" ht="15"/>
    <row r="116285" ht="15"/>
    <row r="116286" ht="15"/>
    <row r="116287" ht="15"/>
    <row r="116288" ht="15"/>
    <row r="116289" ht="15"/>
    <row r="116290" ht="15"/>
    <row r="116291" ht="15"/>
    <row r="116292" ht="15"/>
    <row r="116293" ht="15"/>
    <row r="116294" ht="15"/>
    <row r="116295" ht="15"/>
    <row r="116296" ht="15"/>
    <row r="116297" ht="15"/>
    <row r="116298" ht="15"/>
    <row r="116299" ht="15"/>
    <row r="116300" ht="15"/>
    <row r="116301" ht="15"/>
    <row r="116302" ht="15"/>
    <row r="116303" ht="15"/>
    <row r="116304" ht="15"/>
    <row r="116305" ht="15"/>
    <row r="116306" ht="15"/>
    <row r="116307" ht="15"/>
    <row r="116308" ht="15"/>
    <row r="116309" ht="15"/>
    <row r="116310" ht="15"/>
    <row r="116311" ht="15"/>
    <row r="116312" ht="15"/>
    <row r="116313" ht="15"/>
    <row r="116314" ht="15"/>
    <row r="116315" ht="15"/>
    <row r="116316" ht="15"/>
    <row r="116317" ht="15"/>
    <row r="116318" ht="15"/>
    <row r="116319" ht="15"/>
    <row r="116320" ht="15"/>
    <row r="116321" ht="15"/>
    <row r="116322" ht="15"/>
    <row r="116323" ht="15"/>
    <row r="116324" ht="15"/>
    <row r="116325" ht="15"/>
    <row r="116326" ht="15"/>
    <row r="116327" ht="15"/>
    <row r="116328" ht="15"/>
    <row r="116329" ht="15"/>
    <row r="116330" ht="15"/>
    <row r="116331" ht="15"/>
    <row r="116332" ht="15"/>
    <row r="116333" ht="15"/>
    <row r="116334" ht="15"/>
    <row r="116335" ht="15"/>
    <row r="116336" ht="15"/>
    <row r="116337" ht="15"/>
    <row r="116338" ht="15"/>
    <row r="116339" ht="15"/>
    <row r="116340" ht="15"/>
    <row r="116341" ht="15"/>
    <row r="116342" ht="15"/>
    <row r="116343" ht="15"/>
    <row r="116344" ht="15"/>
    <row r="116345" ht="15"/>
    <row r="116346" ht="15"/>
    <row r="116347" ht="15"/>
    <row r="116348" ht="15"/>
    <row r="116349" ht="15"/>
    <row r="116350" ht="15"/>
    <row r="116351" ht="15"/>
    <row r="116352" ht="15"/>
    <row r="116353" ht="15"/>
    <row r="116354" ht="15"/>
    <row r="116355" ht="15"/>
    <row r="116356" ht="15"/>
    <row r="116357" ht="15"/>
    <row r="116358" ht="15"/>
    <row r="116359" ht="15"/>
    <row r="116360" ht="15"/>
    <row r="116361" ht="15"/>
    <row r="116362" ht="15"/>
    <row r="116363" ht="15"/>
    <row r="116364" ht="15"/>
    <row r="116365" ht="15"/>
    <row r="116366" ht="15"/>
    <row r="116367" ht="15"/>
    <row r="116368" ht="15"/>
    <row r="116369" ht="15"/>
    <row r="116370" ht="15"/>
    <row r="116371" ht="15"/>
    <row r="116372" ht="15"/>
    <row r="116373" ht="15"/>
    <row r="116374" ht="15"/>
    <row r="116375" ht="15"/>
    <row r="116376" ht="15"/>
    <row r="116377" ht="15"/>
    <row r="116378" ht="15"/>
    <row r="116379" ht="15"/>
    <row r="116380" ht="15"/>
    <row r="116381" ht="15"/>
    <row r="116382" ht="15"/>
    <row r="116383" ht="15"/>
    <row r="116384" ht="15"/>
    <row r="116385" ht="15"/>
    <row r="116386" ht="15"/>
    <row r="116387" ht="15"/>
    <row r="116388" ht="15"/>
    <row r="116389" ht="15"/>
    <row r="116390" ht="15"/>
    <row r="116391" ht="15"/>
    <row r="116392" ht="15"/>
    <row r="116393" ht="15"/>
    <row r="116394" ht="15"/>
    <row r="116395" ht="15"/>
    <row r="116396" ht="15"/>
    <row r="116397" ht="15"/>
    <row r="116398" ht="15"/>
    <row r="116399" ht="15"/>
    <row r="116400" ht="15"/>
    <row r="116401" ht="15"/>
    <row r="116402" ht="15"/>
    <row r="116403" ht="15"/>
    <row r="116404" ht="15"/>
    <row r="116405" ht="15"/>
    <row r="116406" ht="15"/>
    <row r="116407" ht="15"/>
    <row r="116408" ht="15"/>
    <row r="116409" ht="15"/>
    <row r="116410" ht="15"/>
    <row r="116411" ht="15"/>
    <row r="116412" ht="15"/>
    <row r="116413" ht="15"/>
    <row r="116414" ht="15"/>
    <row r="116415" ht="15"/>
    <row r="116416" ht="15"/>
    <row r="116417" ht="15"/>
    <row r="116418" ht="15"/>
    <row r="116419" ht="15"/>
    <row r="116420" ht="15"/>
    <row r="116421" ht="15"/>
    <row r="116422" ht="15"/>
    <row r="116423" ht="15"/>
    <row r="116424" ht="15"/>
    <row r="116425" ht="15"/>
    <row r="116426" ht="15"/>
    <row r="116427" ht="15"/>
    <row r="116428" ht="15"/>
    <row r="116429" ht="15"/>
    <row r="116430" ht="15"/>
    <row r="116431" ht="15"/>
    <row r="116432" ht="15"/>
    <row r="116433" ht="15"/>
    <row r="116434" ht="15"/>
    <row r="116435" ht="15"/>
    <row r="116436" ht="15"/>
    <row r="116437" ht="15"/>
    <row r="116438" ht="15"/>
    <row r="116439" ht="15"/>
    <row r="116440" ht="15"/>
    <row r="116441" ht="15"/>
    <row r="116442" ht="15"/>
    <row r="116443" ht="15"/>
    <row r="116444" ht="15"/>
    <row r="116445" ht="15"/>
    <row r="116446" ht="15"/>
    <row r="116447" ht="15"/>
    <row r="116448" ht="15"/>
    <row r="116449" ht="15"/>
    <row r="116450" ht="15"/>
    <row r="116451" ht="15"/>
    <row r="116452" ht="15"/>
    <row r="116453" ht="15"/>
    <row r="116454" ht="15"/>
    <row r="116455" ht="15"/>
    <row r="116456" ht="15"/>
    <row r="116457" ht="15"/>
    <row r="116458" ht="15"/>
    <row r="116459" ht="15"/>
    <row r="116460" ht="15"/>
    <row r="116461" ht="15"/>
    <row r="116462" ht="15"/>
    <row r="116463" ht="15"/>
    <row r="116464" ht="15"/>
    <row r="116465" ht="15"/>
    <row r="116466" ht="15"/>
    <row r="116467" ht="15"/>
    <row r="116468" ht="15"/>
    <row r="116469" ht="15"/>
    <row r="116470" ht="15"/>
    <row r="116471" ht="15"/>
    <row r="116472" ht="15"/>
    <row r="116473" ht="15"/>
    <row r="116474" ht="15"/>
    <row r="116475" ht="15"/>
    <row r="116476" ht="15"/>
    <row r="116477" ht="15"/>
    <row r="116478" ht="15"/>
    <row r="116479" ht="15"/>
    <row r="116480" ht="15"/>
    <row r="116481" ht="15"/>
    <row r="116482" ht="15"/>
    <row r="116483" ht="15"/>
    <row r="116484" ht="15"/>
    <row r="116485" ht="15"/>
    <row r="116486" ht="15"/>
    <row r="116487" ht="15"/>
    <row r="116488" ht="15"/>
    <row r="116489" ht="15"/>
    <row r="116490" ht="15"/>
    <row r="116491" ht="15"/>
    <row r="116492" ht="15"/>
    <row r="116493" ht="15"/>
    <row r="116494" ht="15"/>
    <row r="116495" ht="15"/>
    <row r="116496" ht="15"/>
    <row r="116497" ht="15"/>
    <row r="116498" ht="15"/>
    <row r="116499" ht="15"/>
    <row r="116500" ht="15"/>
    <row r="116501" ht="15"/>
    <row r="116502" ht="15"/>
    <row r="116503" ht="15"/>
    <row r="116504" ht="15"/>
    <row r="116505" ht="15"/>
    <row r="116506" ht="15"/>
    <row r="116507" ht="15"/>
    <row r="116508" ht="15"/>
    <row r="116509" ht="15"/>
    <row r="116510" ht="15"/>
    <row r="116511" ht="15"/>
    <row r="116512" ht="15"/>
    <row r="116513" ht="15"/>
    <row r="116514" ht="15"/>
    <row r="116515" ht="15"/>
    <row r="116516" ht="15"/>
    <row r="116517" ht="15"/>
    <row r="116518" ht="15"/>
    <row r="116519" ht="15"/>
    <row r="116520" ht="15"/>
    <row r="116521" ht="15"/>
    <row r="116522" ht="15"/>
    <row r="116523" ht="15"/>
    <row r="116524" ht="15"/>
    <row r="116525" ht="15"/>
    <row r="116526" ht="15"/>
    <row r="116527" ht="15"/>
    <row r="116528" ht="15"/>
    <row r="116529" ht="15"/>
    <row r="116530" ht="15"/>
    <row r="116531" ht="15"/>
    <row r="116532" ht="15"/>
    <row r="116533" ht="15"/>
    <row r="116534" ht="15"/>
    <row r="116535" ht="15"/>
    <row r="116536" ht="15"/>
    <row r="116537" ht="15"/>
    <row r="116538" ht="15"/>
    <row r="116539" ht="15"/>
    <row r="116540" ht="15"/>
    <row r="116541" ht="15"/>
    <row r="116542" ht="15"/>
    <row r="116543" ht="15"/>
    <row r="116544" ht="15"/>
    <row r="116545" ht="15"/>
    <row r="116546" ht="15"/>
    <row r="116547" ht="15"/>
    <row r="116548" ht="15"/>
    <row r="116549" ht="15"/>
    <row r="116550" ht="15"/>
    <row r="116551" ht="15"/>
    <row r="116552" ht="15"/>
    <row r="116553" ht="15"/>
    <row r="116554" ht="15"/>
    <row r="116555" ht="15"/>
    <row r="116556" ht="15"/>
    <row r="116557" ht="15"/>
    <row r="116558" ht="15"/>
    <row r="116559" ht="15"/>
    <row r="116560" ht="15"/>
    <row r="116561" ht="15"/>
    <row r="116562" ht="15"/>
    <row r="116563" ht="15"/>
    <row r="116564" ht="15"/>
    <row r="116565" ht="15"/>
    <row r="116566" ht="15"/>
    <row r="116567" ht="15"/>
    <row r="116568" ht="15"/>
    <row r="116569" ht="15"/>
    <row r="116570" ht="15"/>
    <row r="116571" ht="15"/>
    <row r="116572" ht="15"/>
    <row r="116573" ht="15"/>
    <row r="116574" ht="15"/>
    <row r="116575" ht="15"/>
    <row r="116576" ht="15"/>
    <row r="116577" ht="15"/>
    <row r="116578" ht="15"/>
    <row r="116579" ht="15"/>
    <row r="116580" ht="15"/>
    <row r="116581" ht="15"/>
    <row r="116582" ht="15"/>
    <row r="116583" ht="15"/>
    <row r="116584" ht="15"/>
    <row r="116585" ht="15"/>
    <row r="116586" ht="15"/>
    <row r="116587" ht="15"/>
    <row r="116588" ht="15"/>
    <row r="116589" ht="15"/>
    <row r="116590" ht="15"/>
    <row r="116591" ht="15"/>
    <row r="116592" ht="15"/>
    <row r="116593" ht="15"/>
    <row r="116594" ht="15"/>
    <row r="116595" ht="15"/>
    <row r="116596" ht="15"/>
    <row r="116597" ht="15"/>
    <row r="116598" ht="15"/>
    <row r="116599" ht="15"/>
    <row r="116600" ht="15"/>
    <row r="116601" ht="15"/>
    <row r="116602" ht="15"/>
    <row r="116603" ht="15"/>
    <row r="116604" ht="15"/>
    <row r="116605" ht="15"/>
    <row r="116606" ht="15"/>
    <row r="116607" ht="15"/>
    <row r="116608" ht="15"/>
    <row r="116609" ht="15"/>
    <row r="116610" ht="15"/>
    <row r="116611" ht="15"/>
    <row r="116612" ht="15"/>
    <row r="116613" ht="15"/>
    <row r="116614" ht="15"/>
    <row r="116615" ht="15"/>
    <row r="116616" ht="15"/>
    <row r="116617" ht="15"/>
    <row r="116618" ht="15"/>
    <row r="116619" ht="15"/>
    <row r="116620" ht="15"/>
    <row r="116621" ht="15"/>
    <row r="116622" ht="15"/>
    <row r="116623" ht="15"/>
    <row r="116624" ht="15"/>
    <row r="116625" ht="15"/>
    <row r="116626" ht="15"/>
    <row r="116627" ht="15"/>
    <row r="116628" ht="15"/>
    <row r="116629" ht="15"/>
    <row r="116630" ht="15"/>
    <row r="116631" ht="15"/>
    <row r="116632" ht="15"/>
    <row r="116633" ht="15"/>
    <row r="116634" ht="15"/>
    <row r="116635" ht="15"/>
    <row r="116636" ht="15"/>
    <row r="116637" ht="15"/>
    <row r="116638" ht="15"/>
    <row r="116639" ht="15"/>
    <row r="116640" ht="15"/>
    <row r="116641" ht="15"/>
    <row r="116642" ht="15"/>
    <row r="116643" ht="15"/>
    <row r="116644" ht="15"/>
    <row r="116645" ht="15"/>
    <row r="116646" ht="15"/>
    <row r="116647" ht="15"/>
    <row r="116648" ht="15"/>
    <row r="116649" ht="15"/>
    <row r="116650" ht="15"/>
    <row r="116651" ht="15"/>
    <row r="116652" ht="15"/>
    <row r="116653" ht="15"/>
    <row r="116654" ht="15"/>
    <row r="116655" ht="15"/>
    <row r="116656" ht="15"/>
    <row r="116657" ht="15"/>
    <row r="116658" ht="15"/>
    <row r="116659" ht="15"/>
    <row r="116660" ht="15"/>
    <row r="116661" ht="15"/>
    <row r="116662" ht="15"/>
    <row r="116663" ht="15"/>
    <row r="116664" ht="15"/>
    <row r="116665" ht="15"/>
    <row r="116666" ht="15"/>
    <row r="116667" ht="15"/>
    <row r="116668" ht="15"/>
    <row r="116669" ht="15"/>
    <row r="116670" ht="15"/>
    <row r="116671" ht="15"/>
    <row r="116672" ht="15"/>
    <row r="116673" ht="15"/>
    <row r="116674" ht="15"/>
    <row r="116675" ht="15"/>
    <row r="116676" ht="15"/>
    <row r="116677" ht="15"/>
    <row r="116678" ht="15"/>
    <row r="116679" ht="15"/>
    <row r="116680" ht="15"/>
    <row r="116681" ht="15"/>
    <row r="116682" ht="15"/>
    <row r="116683" ht="15"/>
    <row r="116684" ht="15"/>
    <row r="116685" ht="15"/>
    <row r="116686" ht="15"/>
    <row r="116687" ht="15"/>
    <row r="116688" ht="15"/>
    <row r="116689" ht="15"/>
    <row r="116690" ht="15"/>
    <row r="116691" ht="15"/>
    <row r="116692" ht="15"/>
    <row r="116693" ht="15"/>
    <row r="116694" ht="15"/>
    <row r="116695" ht="15"/>
    <row r="116696" ht="15"/>
    <row r="116697" ht="15"/>
    <row r="116698" ht="15"/>
    <row r="116699" ht="15"/>
    <row r="116700" ht="15"/>
    <row r="116701" ht="15"/>
    <row r="116702" ht="15"/>
    <row r="116703" ht="15"/>
    <row r="116704" ht="15"/>
    <row r="116705" ht="15"/>
    <row r="116706" ht="15"/>
    <row r="116707" ht="15"/>
    <row r="116708" ht="15"/>
    <row r="116709" ht="15"/>
    <row r="116710" ht="15"/>
    <row r="116711" ht="15"/>
    <row r="116712" ht="15"/>
    <row r="116713" ht="15"/>
    <row r="116714" ht="15"/>
    <row r="116715" ht="15"/>
    <row r="116716" ht="15"/>
    <row r="116717" ht="15"/>
    <row r="116718" ht="15"/>
    <row r="116719" ht="15"/>
    <row r="116720" ht="15"/>
    <row r="116721" ht="15"/>
    <row r="116722" ht="15"/>
    <row r="116723" ht="15"/>
    <row r="116724" ht="15"/>
    <row r="116725" ht="15"/>
    <row r="116726" ht="15"/>
    <row r="116727" ht="15"/>
    <row r="116728" ht="15"/>
    <row r="116729" ht="15"/>
    <row r="116730" ht="15"/>
    <row r="116731" ht="15"/>
    <row r="116732" ht="15"/>
    <row r="116733" ht="15"/>
    <row r="116734" ht="15"/>
    <row r="116735" ht="15"/>
    <row r="116736" ht="15"/>
    <row r="116737" ht="15"/>
    <row r="116738" ht="15"/>
    <row r="116739" ht="15"/>
    <row r="116740" ht="15"/>
    <row r="116741" ht="15"/>
    <row r="116742" ht="15"/>
    <row r="116743" ht="15"/>
    <row r="116744" ht="15"/>
    <row r="116745" ht="15"/>
    <row r="116746" ht="15"/>
    <row r="116747" ht="15"/>
    <row r="116748" ht="15"/>
    <row r="116749" ht="15"/>
    <row r="116750" ht="15"/>
    <row r="116751" ht="15"/>
    <row r="116752" ht="15"/>
    <row r="116753" ht="15"/>
    <row r="116754" ht="15"/>
    <row r="116755" ht="15"/>
    <row r="116756" ht="15"/>
    <row r="116757" ht="15"/>
    <row r="116758" ht="15"/>
    <row r="116759" ht="15"/>
    <row r="116760" ht="15"/>
    <row r="116761" ht="15"/>
    <row r="116762" ht="15"/>
    <row r="116763" ht="15"/>
    <row r="116764" ht="15"/>
    <row r="116765" ht="15"/>
    <row r="116766" ht="15"/>
    <row r="116767" ht="15"/>
    <row r="116768" ht="15"/>
    <row r="116769" ht="15"/>
    <row r="116770" ht="15"/>
    <row r="116771" ht="15"/>
    <row r="116772" ht="15"/>
    <row r="116773" ht="15"/>
    <row r="116774" ht="15"/>
    <row r="116775" ht="15"/>
    <row r="116776" ht="15"/>
    <row r="116777" ht="15"/>
    <row r="116778" ht="15"/>
    <row r="116779" ht="15"/>
    <row r="116780" ht="15"/>
    <row r="116781" ht="15"/>
    <row r="116782" ht="15"/>
    <row r="116783" ht="15"/>
    <row r="116784" ht="15"/>
    <row r="116785" ht="15"/>
    <row r="116786" ht="15"/>
    <row r="116787" ht="15"/>
    <row r="116788" ht="15"/>
    <row r="116789" ht="15"/>
    <row r="116790" ht="15"/>
    <row r="116791" ht="15"/>
    <row r="116792" ht="15"/>
    <row r="116793" ht="15"/>
    <row r="116794" ht="15"/>
    <row r="116795" ht="15"/>
    <row r="116796" ht="15"/>
    <row r="116797" ht="15"/>
    <row r="116798" ht="15"/>
    <row r="116799" ht="15"/>
    <row r="116800" ht="15"/>
    <row r="116801" ht="15"/>
    <row r="116802" ht="15"/>
    <row r="116803" ht="15"/>
    <row r="116804" ht="15"/>
    <row r="116805" ht="15"/>
    <row r="116806" ht="15"/>
    <row r="116807" ht="15"/>
    <row r="116808" ht="15"/>
    <row r="116809" ht="15"/>
    <row r="116810" ht="15"/>
    <row r="116811" ht="15"/>
    <row r="116812" ht="15"/>
    <row r="116813" ht="15"/>
    <row r="116814" ht="15"/>
    <row r="116815" ht="15"/>
    <row r="116816" ht="15"/>
    <row r="116817" ht="15"/>
    <row r="116818" ht="15"/>
    <row r="116819" ht="15"/>
    <row r="116820" ht="15"/>
    <row r="116821" ht="15"/>
    <row r="116822" ht="15"/>
    <row r="116823" ht="15"/>
    <row r="116824" ht="15"/>
    <row r="116825" ht="15"/>
    <row r="116826" ht="15"/>
    <row r="116827" ht="15"/>
    <row r="116828" ht="15"/>
    <row r="116829" ht="15"/>
    <row r="116830" ht="15"/>
    <row r="116831" ht="15"/>
    <row r="116832" ht="15"/>
    <row r="116833" ht="15"/>
    <row r="116834" ht="15"/>
    <row r="116835" ht="15"/>
    <row r="116836" ht="15"/>
    <row r="116837" ht="15"/>
    <row r="116838" ht="15"/>
    <row r="116839" ht="15"/>
    <row r="116840" ht="15"/>
    <row r="116841" ht="15"/>
    <row r="116842" ht="15"/>
    <row r="116843" ht="15"/>
    <row r="116844" ht="15"/>
    <row r="116845" ht="15"/>
    <row r="116846" ht="15"/>
    <row r="116847" ht="15"/>
    <row r="116848" ht="15"/>
    <row r="116849" ht="15"/>
    <row r="116850" ht="15"/>
    <row r="116851" ht="15"/>
    <row r="116852" ht="15"/>
    <row r="116853" ht="15"/>
    <row r="116854" ht="15"/>
    <row r="116855" ht="15"/>
    <row r="116856" ht="15"/>
    <row r="116857" ht="15"/>
    <row r="116858" ht="15"/>
    <row r="116859" ht="15"/>
    <row r="116860" ht="15"/>
    <row r="116861" ht="15"/>
    <row r="116862" ht="15"/>
    <row r="116863" ht="15"/>
    <row r="116864" ht="15"/>
    <row r="116865" ht="15"/>
    <row r="116866" ht="15"/>
    <row r="116867" ht="15"/>
    <row r="116868" ht="15"/>
    <row r="116869" ht="15"/>
    <row r="116870" ht="15"/>
    <row r="116871" ht="15"/>
    <row r="116872" ht="15"/>
    <row r="116873" ht="15"/>
    <row r="116874" ht="15"/>
    <row r="116875" ht="15"/>
    <row r="116876" ht="15"/>
    <row r="116877" ht="15"/>
    <row r="116878" ht="15"/>
    <row r="116879" ht="15"/>
    <row r="116880" ht="15"/>
    <row r="116881" ht="15"/>
    <row r="116882" ht="15"/>
    <row r="116883" ht="15"/>
    <row r="116884" ht="15"/>
    <row r="116885" ht="15"/>
    <row r="116886" ht="15"/>
    <row r="116887" ht="15"/>
    <row r="116888" ht="15"/>
    <row r="116889" ht="15"/>
    <row r="116890" ht="15"/>
    <row r="116891" ht="15"/>
    <row r="116892" ht="15"/>
    <row r="116893" ht="15"/>
    <row r="116894" ht="15"/>
    <row r="116895" ht="15"/>
    <row r="116896" ht="15"/>
    <row r="116897" ht="15"/>
    <row r="116898" ht="15"/>
    <row r="116899" ht="15"/>
    <row r="116900" ht="15"/>
    <row r="116901" ht="15"/>
    <row r="116902" ht="15"/>
    <row r="116903" ht="15"/>
    <row r="116904" ht="15"/>
    <row r="116905" ht="15"/>
    <row r="116906" ht="15"/>
    <row r="116907" ht="15"/>
    <row r="116908" ht="15"/>
    <row r="116909" ht="15"/>
    <row r="116910" ht="15"/>
    <row r="116911" ht="15"/>
    <row r="116912" ht="15"/>
    <row r="116913" ht="15"/>
    <row r="116914" ht="15"/>
    <row r="116915" ht="15"/>
    <row r="116916" ht="15"/>
    <row r="116917" ht="15"/>
    <row r="116918" ht="15"/>
    <row r="116919" ht="15"/>
    <row r="116920" ht="15"/>
    <row r="116921" ht="15"/>
    <row r="116922" ht="15"/>
    <row r="116923" ht="15"/>
    <row r="116924" ht="15"/>
    <row r="116925" ht="15"/>
    <row r="116926" ht="15"/>
    <row r="116927" ht="15"/>
    <row r="116928" ht="15"/>
    <row r="116929" ht="15"/>
    <row r="116930" ht="15"/>
    <row r="116931" ht="15"/>
    <row r="116932" ht="15"/>
    <row r="116933" ht="15"/>
    <row r="116934" ht="15"/>
    <row r="116935" ht="15"/>
    <row r="116936" ht="15"/>
    <row r="116937" ht="15"/>
    <row r="116938" ht="15"/>
    <row r="116939" ht="15"/>
    <row r="116940" ht="15"/>
    <row r="116941" ht="15"/>
    <row r="116942" ht="15"/>
    <row r="116943" ht="15"/>
    <row r="116944" ht="15"/>
    <row r="116945" ht="15"/>
    <row r="116946" ht="15"/>
    <row r="116947" ht="15"/>
    <row r="116948" ht="15"/>
    <row r="116949" ht="15"/>
    <row r="116950" ht="15"/>
    <row r="116951" ht="15"/>
    <row r="116952" ht="15"/>
    <row r="116953" ht="15"/>
    <row r="116954" ht="15"/>
    <row r="116955" ht="15"/>
    <row r="116956" ht="15"/>
    <row r="116957" ht="15"/>
    <row r="116958" ht="15"/>
    <row r="116959" ht="15"/>
    <row r="116960" ht="15"/>
    <row r="116961" ht="15"/>
    <row r="116962" ht="15"/>
    <row r="116963" ht="15"/>
    <row r="116964" ht="15"/>
    <row r="116965" ht="15"/>
    <row r="116966" ht="15"/>
    <row r="116967" ht="15"/>
    <row r="116968" ht="15"/>
    <row r="116969" ht="15"/>
    <row r="116970" ht="15"/>
    <row r="116971" ht="15"/>
    <row r="116972" ht="15"/>
    <row r="116973" ht="15"/>
    <row r="116974" ht="15"/>
    <row r="116975" ht="15"/>
    <row r="116976" ht="15"/>
    <row r="116977" ht="15"/>
    <row r="116978" ht="15"/>
    <row r="116979" ht="15"/>
    <row r="116980" ht="15"/>
    <row r="116981" ht="15"/>
    <row r="116982" ht="15"/>
    <row r="116983" ht="15"/>
    <row r="116984" ht="15"/>
    <row r="116985" ht="15"/>
    <row r="116986" ht="15"/>
    <row r="116987" ht="15"/>
    <row r="116988" ht="15"/>
    <row r="116989" ht="15"/>
    <row r="116990" ht="15"/>
    <row r="116991" ht="15"/>
    <row r="116992" ht="15"/>
    <row r="116993" ht="15"/>
    <row r="116994" ht="15"/>
    <row r="116995" ht="15"/>
    <row r="116996" ht="15"/>
    <row r="116997" ht="15"/>
    <row r="116998" ht="15"/>
    <row r="116999" ht="15"/>
    <row r="117000" ht="15"/>
    <row r="117001" ht="15"/>
    <row r="117002" ht="15"/>
    <row r="117003" ht="15"/>
    <row r="117004" ht="15"/>
    <row r="117005" ht="15"/>
    <row r="117006" ht="15"/>
    <row r="117007" ht="15"/>
    <row r="117008" ht="15"/>
    <row r="117009" ht="15"/>
    <row r="117010" ht="15"/>
    <row r="117011" ht="15"/>
    <row r="117012" ht="15"/>
    <row r="117013" ht="15"/>
    <row r="117014" ht="15"/>
    <row r="117015" ht="15"/>
    <row r="117016" ht="15"/>
    <row r="117017" ht="15"/>
    <row r="117018" ht="15"/>
    <row r="117019" ht="15"/>
    <row r="117020" ht="15"/>
    <row r="117021" ht="15"/>
    <row r="117022" ht="15"/>
    <row r="117023" ht="15"/>
    <row r="117024" ht="15"/>
    <row r="117025" ht="15"/>
    <row r="117026" ht="15"/>
    <row r="117027" ht="15"/>
    <row r="117028" ht="15"/>
    <row r="117029" ht="15"/>
    <row r="117030" ht="15"/>
    <row r="117031" ht="15"/>
    <row r="117032" ht="15"/>
    <row r="117033" ht="15"/>
    <row r="117034" ht="15"/>
    <row r="117035" ht="15"/>
    <row r="117036" ht="15"/>
    <row r="117037" ht="15"/>
    <row r="117038" ht="15"/>
    <row r="117039" ht="15"/>
    <row r="117040" ht="15"/>
    <row r="117041" ht="15"/>
    <row r="117042" ht="15"/>
    <row r="117043" ht="15"/>
    <row r="117044" ht="15"/>
    <row r="117045" ht="15"/>
    <row r="117046" ht="15"/>
    <row r="117047" ht="15"/>
    <row r="117048" ht="15"/>
    <row r="117049" ht="15"/>
    <row r="117050" ht="15"/>
    <row r="117051" ht="15"/>
    <row r="117052" ht="15"/>
    <row r="117053" ht="15"/>
    <row r="117054" ht="15"/>
    <row r="117055" ht="15"/>
    <row r="117056" ht="15"/>
    <row r="117057" ht="15"/>
    <row r="117058" ht="15"/>
    <row r="117059" ht="15"/>
    <row r="117060" ht="15"/>
    <row r="117061" ht="15"/>
    <row r="117062" ht="15"/>
    <row r="117063" ht="15"/>
    <row r="117064" ht="15"/>
    <row r="117065" ht="15"/>
    <row r="117066" ht="15"/>
    <row r="117067" ht="15"/>
    <row r="117068" ht="15"/>
    <row r="117069" ht="15"/>
    <row r="117070" ht="15"/>
    <row r="117071" ht="15"/>
    <row r="117072" ht="15"/>
    <row r="117073" ht="15"/>
    <row r="117074" ht="15"/>
    <row r="117075" ht="15"/>
    <row r="117076" ht="15"/>
    <row r="117077" ht="15"/>
    <row r="117078" ht="15"/>
    <row r="117079" ht="15"/>
    <row r="117080" ht="15"/>
    <row r="117081" ht="15"/>
    <row r="117082" ht="15"/>
    <row r="117083" ht="15"/>
    <row r="117084" ht="15"/>
    <row r="117085" ht="15"/>
    <row r="117086" ht="15"/>
    <row r="117087" ht="15"/>
    <row r="117088" ht="15"/>
    <row r="117089" ht="15"/>
    <row r="117090" ht="15"/>
    <row r="117091" ht="15"/>
    <row r="117092" ht="15"/>
    <row r="117093" ht="15"/>
    <row r="117094" ht="15"/>
    <row r="117095" ht="15"/>
    <row r="117096" ht="15"/>
    <row r="117097" ht="15"/>
    <row r="117098" ht="15"/>
    <row r="117099" ht="15"/>
    <row r="117100" ht="15"/>
    <row r="117101" ht="15"/>
    <row r="117102" ht="15"/>
    <row r="117103" ht="15"/>
    <row r="117104" ht="15"/>
    <row r="117105" ht="15"/>
    <row r="117106" ht="15"/>
    <row r="117107" ht="15"/>
    <row r="117108" ht="15"/>
    <row r="117109" ht="15"/>
    <row r="117110" ht="15"/>
    <row r="117111" ht="15"/>
    <row r="117112" ht="15"/>
    <row r="117113" ht="15"/>
    <row r="117114" ht="15"/>
    <row r="117115" ht="15"/>
    <row r="117116" ht="15"/>
    <row r="117117" ht="15"/>
    <row r="117118" ht="15"/>
    <row r="117119" ht="15"/>
    <row r="117120" ht="15"/>
    <row r="117121" ht="15"/>
    <row r="117122" ht="15"/>
    <row r="117123" ht="15"/>
    <row r="117124" ht="15"/>
    <row r="117125" ht="15"/>
    <row r="117126" ht="15"/>
    <row r="117127" ht="15"/>
    <row r="117128" ht="15"/>
    <row r="117129" ht="15"/>
    <row r="117130" ht="15"/>
    <row r="117131" ht="15"/>
    <row r="117132" ht="15"/>
    <row r="117133" ht="15"/>
    <row r="117134" ht="15"/>
    <row r="117135" ht="15"/>
    <row r="117136" ht="15"/>
    <row r="117137" ht="15"/>
    <row r="117138" ht="15"/>
    <row r="117139" ht="15"/>
    <row r="117140" ht="15"/>
    <row r="117141" ht="15"/>
    <row r="117142" ht="15"/>
    <row r="117143" ht="15"/>
    <row r="117144" ht="15"/>
    <row r="117145" ht="15"/>
    <row r="117146" ht="15"/>
    <row r="117147" ht="15"/>
    <row r="117148" ht="15"/>
    <row r="117149" ht="15"/>
    <row r="117150" ht="15"/>
    <row r="117151" ht="15"/>
    <row r="117152" ht="15"/>
    <row r="117153" ht="15"/>
    <row r="117154" ht="15"/>
    <row r="117155" ht="15"/>
    <row r="117156" ht="15"/>
    <row r="117157" ht="15"/>
    <row r="117158" ht="15"/>
    <row r="117159" ht="15"/>
    <row r="117160" ht="15"/>
    <row r="117161" ht="15"/>
    <row r="117162" ht="15"/>
    <row r="117163" ht="15"/>
    <row r="117164" ht="15"/>
    <row r="117165" ht="15"/>
    <row r="117166" ht="15"/>
    <row r="117167" ht="15"/>
    <row r="117168" ht="15"/>
    <row r="117169" ht="15"/>
    <row r="117170" ht="15"/>
    <row r="117171" ht="15"/>
    <row r="117172" ht="15"/>
    <row r="117173" ht="15"/>
    <row r="117174" ht="15"/>
    <row r="117175" ht="15"/>
    <row r="117176" ht="15"/>
    <row r="117177" ht="15"/>
    <row r="117178" ht="15"/>
    <row r="117179" ht="15"/>
    <row r="117180" ht="15"/>
    <row r="117181" ht="15"/>
    <row r="117182" ht="15"/>
    <row r="117183" ht="15"/>
    <row r="117184" ht="15"/>
    <row r="117185" ht="15"/>
    <row r="117186" ht="15"/>
    <row r="117187" ht="15"/>
    <row r="117188" ht="15"/>
    <row r="117189" ht="15"/>
    <row r="117190" ht="15"/>
    <row r="117191" ht="15"/>
    <row r="117192" ht="15"/>
    <row r="117193" ht="15"/>
    <row r="117194" ht="15"/>
    <row r="117195" ht="15"/>
    <row r="117196" ht="15"/>
    <row r="117197" ht="15"/>
    <row r="117198" ht="15"/>
    <row r="117199" ht="15"/>
    <row r="117200" ht="15"/>
    <row r="117201" ht="15"/>
    <row r="117202" ht="15"/>
    <row r="117203" ht="15"/>
    <row r="117204" ht="15"/>
    <row r="117205" ht="15"/>
    <row r="117206" ht="15"/>
    <row r="117207" ht="15"/>
    <row r="117208" ht="15"/>
    <row r="117209" ht="15"/>
    <row r="117210" ht="15"/>
    <row r="117211" ht="15"/>
    <row r="117212" ht="15"/>
    <row r="117213" ht="15"/>
    <row r="117214" ht="15"/>
    <row r="117215" ht="15"/>
    <row r="117216" ht="15"/>
    <row r="117217" ht="15"/>
    <row r="117218" ht="15"/>
    <row r="117219" ht="15"/>
    <row r="117220" ht="15"/>
    <row r="117221" ht="15"/>
    <row r="117222" ht="15"/>
    <row r="117223" ht="15"/>
    <row r="117224" ht="15"/>
    <row r="117225" ht="15"/>
    <row r="117226" ht="15"/>
    <row r="117227" ht="15"/>
    <row r="117228" ht="15"/>
    <row r="117229" ht="15"/>
    <row r="117230" ht="15"/>
    <row r="117231" ht="15"/>
    <row r="117232" ht="15"/>
    <row r="117233" ht="15"/>
    <row r="117234" ht="15"/>
    <row r="117235" ht="15"/>
    <row r="117236" ht="15"/>
    <row r="117237" ht="15"/>
    <row r="117238" ht="15"/>
    <row r="117239" ht="15"/>
    <row r="117240" ht="15"/>
    <row r="117241" ht="15"/>
    <row r="117242" ht="15"/>
    <row r="117243" ht="15"/>
    <row r="117244" ht="15"/>
    <row r="117245" ht="15"/>
    <row r="117246" ht="15"/>
    <row r="117247" ht="15"/>
    <row r="117248" ht="15"/>
    <row r="117249" ht="15"/>
    <row r="117250" ht="15"/>
    <row r="117251" ht="15"/>
    <row r="117252" ht="15"/>
    <row r="117253" ht="15"/>
    <row r="117254" ht="15"/>
    <row r="117255" ht="15"/>
    <row r="117256" ht="15"/>
    <row r="117257" ht="15"/>
    <row r="117258" ht="15"/>
    <row r="117259" ht="15"/>
    <row r="117260" ht="15"/>
    <row r="117261" ht="15"/>
    <row r="117262" ht="15"/>
    <row r="117263" ht="15"/>
    <row r="117264" ht="15"/>
    <row r="117265" ht="15"/>
    <row r="117266" ht="15"/>
    <row r="117267" ht="15"/>
    <row r="117268" ht="15"/>
    <row r="117269" ht="15"/>
    <row r="117270" ht="15"/>
    <row r="117271" ht="15"/>
    <row r="117272" ht="15"/>
    <row r="117273" ht="15"/>
    <row r="117274" ht="15"/>
    <row r="117275" ht="15"/>
    <row r="117276" ht="15"/>
    <row r="117277" ht="15"/>
    <row r="117278" ht="15"/>
    <row r="117279" ht="15"/>
    <row r="117280" ht="15"/>
    <row r="117281" ht="15"/>
    <row r="117282" ht="15"/>
    <row r="117283" ht="15"/>
    <row r="117284" ht="15"/>
    <row r="117285" ht="15"/>
    <row r="117286" ht="15"/>
    <row r="117287" ht="15"/>
    <row r="117288" ht="15"/>
    <row r="117289" ht="15"/>
    <row r="117290" ht="15"/>
    <row r="117291" ht="15"/>
    <row r="117292" ht="15"/>
    <row r="117293" ht="15"/>
    <row r="117294" ht="15"/>
    <row r="117295" ht="15"/>
    <row r="117296" ht="15"/>
    <row r="117297" ht="15"/>
    <row r="117298" ht="15"/>
    <row r="117299" ht="15"/>
    <row r="117300" ht="15"/>
    <row r="117301" ht="15"/>
    <row r="117302" ht="15"/>
    <row r="117303" ht="15"/>
    <row r="117304" ht="15"/>
    <row r="117305" ht="15"/>
    <row r="117306" ht="15"/>
    <row r="117307" ht="15"/>
    <row r="117308" ht="15"/>
    <row r="117309" ht="15"/>
    <row r="117310" ht="15"/>
    <row r="117311" ht="15"/>
    <row r="117312" ht="15"/>
    <row r="117313" ht="15"/>
    <row r="117314" ht="15"/>
    <row r="117315" ht="15"/>
    <row r="117316" ht="15"/>
    <row r="117317" ht="15"/>
    <row r="117318" ht="15"/>
    <row r="117319" ht="15"/>
    <row r="117320" ht="15"/>
    <row r="117321" ht="15"/>
    <row r="117322" ht="15"/>
    <row r="117323" ht="15"/>
    <row r="117324" ht="15"/>
    <row r="117325" ht="15"/>
    <row r="117326" ht="15"/>
    <row r="117327" ht="15"/>
    <row r="117328" ht="15"/>
    <row r="117329" ht="15"/>
    <row r="117330" ht="15"/>
    <row r="117331" ht="15"/>
    <row r="117332" ht="15"/>
    <row r="117333" ht="15"/>
    <row r="117334" ht="15"/>
    <row r="117335" ht="15"/>
    <row r="117336" ht="15"/>
    <row r="117337" ht="15"/>
    <row r="117338" ht="15"/>
    <row r="117339" ht="15"/>
    <row r="117340" ht="15"/>
    <row r="117341" ht="15"/>
    <row r="117342" ht="15"/>
    <row r="117343" ht="15"/>
    <row r="117344" ht="15"/>
    <row r="117345" ht="15"/>
    <row r="117346" ht="15"/>
    <row r="117347" ht="15"/>
    <row r="117348" ht="15"/>
    <row r="117349" ht="15"/>
    <row r="117350" ht="15"/>
    <row r="117351" ht="15"/>
    <row r="117352" ht="15"/>
    <row r="117353" ht="15"/>
    <row r="117354" ht="15"/>
    <row r="117355" ht="15"/>
    <row r="117356" ht="15"/>
    <row r="117357" ht="15"/>
    <row r="117358" ht="15"/>
    <row r="117359" ht="15"/>
    <row r="117360" ht="15"/>
    <row r="117361" ht="15"/>
    <row r="117362" ht="15"/>
    <row r="117363" ht="15"/>
    <row r="117364" ht="15"/>
    <row r="117365" ht="15"/>
    <row r="117366" ht="15"/>
    <row r="117367" ht="15"/>
    <row r="117368" ht="15"/>
    <row r="117369" ht="15"/>
    <row r="117370" ht="15"/>
    <row r="117371" ht="15"/>
    <row r="117372" ht="15"/>
    <row r="117373" ht="15"/>
    <row r="117374" ht="15"/>
    <row r="117375" ht="15"/>
    <row r="117376" ht="15"/>
    <row r="117377" ht="15"/>
    <row r="117378" ht="15"/>
    <row r="117379" ht="15"/>
    <row r="117380" ht="15"/>
    <row r="117381" ht="15"/>
    <row r="117382" ht="15"/>
    <row r="117383" ht="15"/>
    <row r="117384" ht="15"/>
    <row r="117385" ht="15"/>
    <row r="117386" ht="15"/>
    <row r="117387" ht="15"/>
    <row r="117388" ht="15"/>
    <row r="117389" ht="15"/>
    <row r="117390" ht="15"/>
    <row r="117391" ht="15"/>
    <row r="117392" ht="15"/>
    <row r="117393" ht="15"/>
    <row r="117394" ht="15"/>
    <row r="117395" ht="15"/>
    <row r="117396" ht="15"/>
    <row r="117397" ht="15"/>
    <row r="117398" ht="15"/>
    <row r="117399" ht="15"/>
    <row r="117400" ht="15"/>
    <row r="117401" ht="15"/>
    <row r="117402" ht="15"/>
    <row r="117403" ht="15"/>
    <row r="117404" ht="15"/>
    <row r="117405" ht="15"/>
    <row r="117406" ht="15"/>
    <row r="117407" ht="15"/>
    <row r="117408" ht="15"/>
    <row r="117409" ht="15"/>
    <row r="117410" ht="15"/>
    <row r="117411" ht="15"/>
    <row r="117412" ht="15"/>
    <row r="117413" ht="15"/>
    <row r="117414" ht="15"/>
    <row r="117415" ht="15"/>
    <row r="117416" ht="15"/>
    <row r="117417" ht="15"/>
    <row r="117418" ht="15"/>
    <row r="117419" ht="15"/>
    <row r="117420" ht="15"/>
    <row r="117421" ht="15"/>
    <row r="117422" ht="15"/>
    <row r="117423" ht="15"/>
    <row r="117424" ht="15"/>
    <row r="117425" ht="15"/>
    <row r="117426" ht="15"/>
    <row r="117427" ht="15"/>
    <row r="117428" ht="15"/>
    <row r="117429" ht="15"/>
    <row r="117430" ht="15"/>
    <row r="117431" ht="15"/>
    <row r="117432" ht="15"/>
    <row r="117433" ht="15"/>
    <row r="117434" ht="15"/>
    <row r="117435" ht="15"/>
    <row r="117436" ht="15"/>
    <row r="117437" ht="15"/>
    <row r="117438" ht="15"/>
    <row r="117439" ht="15"/>
    <row r="117440" ht="15"/>
    <row r="117441" ht="15"/>
    <row r="117442" ht="15"/>
    <row r="117443" ht="15"/>
    <row r="117444" ht="15"/>
    <row r="117445" ht="15"/>
    <row r="117446" ht="15"/>
    <row r="117447" ht="15"/>
    <row r="117448" ht="15"/>
    <row r="117449" ht="15"/>
    <row r="117450" ht="15"/>
    <row r="117451" ht="15"/>
    <row r="117452" ht="15"/>
    <row r="117453" ht="15"/>
    <row r="117454" ht="15"/>
    <row r="117455" ht="15"/>
    <row r="117456" ht="15"/>
    <row r="117457" ht="15"/>
    <row r="117458" ht="15"/>
    <row r="117459" ht="15"/>
    <row r="117460" ht="15"/>
    <row r="117461" ht="15"/>
    <row r="117462" ht="15"/>
    <row r="117463" ht="15"/>
    <row r="117464" ht="15"/>
    <row r="117465" ht="15"/>
    <row r="117466" ht="15"/>
    <row r="117467" ht="15"/>
    <row r="117468" ht="15"/>
    <row r="117469" ht="15"/>
    <row r="117470" ht="15"/>
    <row r="117471" ht="15"/>
    <row r="117472" ht="15"/>
    <row r="117473" ht="15"/>
    <row r="117474" ht="15"/>
    <row r="117475" ht="15"/>
    <row r="117476" ht="15"/>
    <row r="117477" ht="15"/>
    <row r="117478" ht="15"/>
    <row r="117479" ht="15"/>
    <row r="117480" ht="15"/>
    <row r="117481" ht="15"/>
    <row r="117482" ht="15"/>
    <row r="117483" ht="15"/>
    <row r="117484" ht="15"/>
    <row r="117485" ht="15"/>
    <row r="117486" ht="15"/>
    <row r="117487" ht="15"/>
    <row r="117488" ht="15"/>
    <row r="117489" ht="15"/>
    <row r="117490" ht="15"/>
    <row r="117491" ht="15"/>
    <row r="117492" ht="15"/>
    <row r="117493" ht="15"/>
    <row r="117494" ht="15"/>
    <row r="117495" ht="15"/>
    <row r="117496" ht="15"/>
    <row r="117497" ht="15"/>
    <row r="117498" ht="15"/>
    <row r="117499" ht="15"/>
    <row r="117500" ht="15"/>
    <row r="117501" ht="15"/>
    <row r="117502" ht="15"/>
    <row r="117503" ht="15"/>
    <row r="117504" ht="15"/>
    <row r="117505" ht="15"/>
    <row r="117506" ht="15"/>
    <row r="117507" ht="15"/>
    <row r="117508" ht="15"/>
    <row r="117509" ht="15"/>
    <row r="117510" ht="15"/>
    <row r="117511" ht="15"/>
    <row r="117512" ht="15"/>
    <row r="117513" ht="15"/>
    <row r="117514" ht="15"/>
    <row r="117515" ht="15"/>
    <row r="117516" ht="15"/>
    <row r="117517" ht="15"/>
    <row r="117518" ht="15"/>
    <row r="117519" ht="15"/>
    <row r="117520" ht="15"/>
    <row r="117521" ht="15"/>
    <row r="117522" ht="15"/>
    <row r="117523" ht="15"/>
    <row r="117524" ht="15"/>
    <row r="117525" ht="15"/>
    <row r="117526" ht="15"/>
    <row r="117527" ht="15"/>
    <row r="117528" ht="15"/>
    <row r="117529" ht="15"/>
    <row r="117530" ht="15"/>
    <row r="117531" ht="15"/>
    <row r="117532" ht="15"/>
    <row r="117533" ht="15"/>
    <row r="117534" ht="15"/>
    <row r="117535" ht="15"/>
    <row r="117536" ht="15"/>
    <row r="117537" ht="15"/>
    <row r="117538" ht="15"/>
    <row r="117539" ht="15"/>
    <row r="117540" ht="15"/>
    <row r="117541" ht="15"/>
    <row r="117542" ht="15"/>
    <row r="117543" ht="15"/>
    <row r="117544" ht="15"/>
    <row r="117545" ht="15"/>
    <row r="117546" ht="15"/>
    <row r="117547" ht="15"/>
    <row r="117548" ht="15"/>
    <row r="117549" ht="15"/>
    <row r="117550" ht="15"/>
    <row r="117551" ht="15"/>
    <row r="117552" ht="15"/>
    <row r="117553" ht="15"/>
    <row r="117554" ht="15"/>
    <row r="117555" ht="15"/>
    <row r="117556" ht="15"/>
    <row r="117557" ht="15"/>
    <row r="117558" ht="15"/>
    <row r="117559" ht="15"/>
    <row r="117560" ht="15"/>
    <row r="117561" ht="15"/>
    <row r="117562" ht="15"/>
    <row r="117563" ht="15"/>
    <row r="117564" ht="15"/>
    <row r="117565" ht="15"/>
    <row r="117566" ht="15"/>
    <row r="117567" ht="15"/>
    <row r="117568" ht="15"/>
    <row r="117569" ht="15"/>
    <row r="117570" ht="15"/>
    <row r="117571" ht="15"/>
    <row r="117572" ht="15"/>
    <row r="117573" ht="15"/>
    <row r="117574" ht="15"/>
    <row r="117575" ht="15"/>
    <row r="117576" ht="15"/>
    <row r="117577" ht="15"/>
    <row r="117578" ht="15"/>
    <row r="117579" ht="15"/>
    <row r="117580" ht="15"/>
    <row r="117581" ht="15"/>
    <row r="117582" ht="15"/>
    <row r="117583" ht="15"/>
    <row r="117584" ht="15"/>
    <row r="117585" ht="15"/>
    <row r="117586" ht="15"/>
    <row r="117587" ht="15"/>
    <row r="117588" ht="15"/>
    <row r="117589" ht="15"/>
    <row r="117590" ht="15"/>
    <row r="117591" ht="15"/>
    <row r="117592" ht="15"/>
    <row r="117593" ht="15"/>
    <row r="117594" ht="15"/>
    <row r="117595" ht="15"/>
    <row r="117596" ht="15"/>
    <row r="117597" ht="15"/>
    <row r="117598" ht="15"/>
    <row r="117599" ht="15"/>
    <row r="117600" ht="15"/>
    <row r="117601" ht="15"/>
    <row r="117602" ht="15"/>
    <row r="117603" ht="15"/>
    <row r="117604" ht="15"/>
    <row r="117605" ht="15"/>
    <row r="117606" ht="15"/>
    <row r="117607" ht="15"/>
    <row r="117608" ht="15"/>
    <row r="117609" ht="15"/>
    <row r="117610" ht="15"/>
    <row r="117611" ht="15"/>
    <row r="117612" ht="15"/>
    <row r="117613" ht="15"/>
    <row r="117614" ht="15"/>
    <row r="117615" ht="15"/>
    <row r="117616" ht="15"/>
    <row r="117617" ht="15"/>
    <row r="117618" ht="15"/>
    <row r="117619" ht="15"/>
    <row r="117620" ht="15"/>
    <row r="117621" ht="15"/>
    <row r="117622" ht="15"/>
    <row r="117623" ht="15"/>
    <row r="117624" ht="15"/>
    <row r="117625" ht="15"/>
    <row r="117626" ht="15"/>
    <row r="117627" ht="15"/>
    <row r="117628" ht="15"/>
    <row r="117629" ht="15"/>
    <row r="117630" ht="15"/>
    <row r="117631" ht="15"/>
    <row r="117632" ht="15"/>
    <row r="117633" ht="15"/>
    <row r="117634" ht="15"/>
    <row r="117635" ht="15"/>
    <row r="117636" ht="15"/>
    <row r="117637" ht="15"/>
    <row r="117638" ht="15"/>
    <row r="117639" ht="15"/>
    <row r="117640" ht="15"/>
    <row r="117641" ht="15"/>
    <row r="117642" ht="15"/>
    <row r="117643" ht="15"/>
    <row r="117644" ht="15"/>
    <row r="117645" ht="15"/>
    <row r="117646" ht="15"/>
    <row r="117647" ht="15"/>
    <row r="117648" ht="15"/>
    <row r="117649" ht="15"/>
    <row r="117650" ht="15"/>
    <row r="117651" ht="15"/>
    <row r="117652" ht="15"/>
    <row r="117653" ht="15"/>
    <row r="117654" ht="15"/>
    <row r="117655" ht="15"/>
    <row r="117656" ht="15"/>
    <row r="117657" ht="15"/>
    <row r="117658" ht="15"/>
    <row r="117659" ht="15"/>
    <row r="117660" ht="15"/>
    <row r="117661" ht="15"/>
    <row r="117662" ht="15"/>
    <row r="117663" ht="15"/>
    <row r="117664" ht="15"/>
    <row r="117665" ht="15"/>
    <row r="117666" ht="15"/>
    <row r="117667" ht="15"/>
    <row r="117668" ht="15"/>
    <row r="117669" ht="15"/>
    <row r="117670" ht="15"/>
    <row r="117671" ht="15"/>
    <row r="117672" ht="15"/>
    <row r="117673" ht="15"/>
    <row r="117674" ht="15"/>
    <row r="117675" ht="15"/>
    <row r="117676" ht="15"/>
    <row r="117677" ht="15"/>
    <row r="117678" ht="15"/>
    <row r="117679" ht="15"/>
    <row r="117680" ht="15"/>
    <row r="117681" ht="15"/>
    <row r="117682" ht="15"/>
    <row r="117683" ht="15"/>
    <row r="117684" ht="15"/>
    <row r="117685" ht="15"/>
    <row r="117686" ht="15"/>
    <row r="117687" ht="15"/>
    <row r="117688" ht="15"/>
    <row r="117689" ht="15"/>
    <row r="117690" ht="15"/>
    <row r="117691" ht="15"/>
    <row r="117692" ht="15"/>
    <row r="117693" ht="15"/>
    <row r="117694" ht="15"/>
    <row r="117695" ht="15"/>
    <row r="117696" ht="15"/>
    <row r="117697" ht="15"/>
    <row r="117698" ht="15"/>
    <row r="117699" ht="15"/>
    <row r="117700" ht="15"/>
    <row r="117701" ht="15"/>
    <row r="117702" ht="15"/>
    <row r="117703" ht="15"/>
    <row r="117704" ht="15"/>
    <row r="117705" ht="15"/>
    <row r="117706" ht="15"/>
    <row r="117707" ht="15"/>
    <row r="117708" ht="15"/>
    <row r="117709" ht="15"/>
    <row r="117710" ht="15"/>
    <row r="117711" ht="15"/>
    <row r="117712" ht="15"/>
    <row r="117713" ht="15"/>
    <row r="117714" ht="15"/>
    <row r="117715" ht="15"/>
    <row r="117716" ht="15"/>
    <row r="117717" ht="15"/>
    <row r="117718" ht="15"/>
    <row r="117719" ht="15"/>
    <row r="117720" ht="15"/>
    <row r="117721" ht="15"/>
    <row r="117722" ht="15"/>
    <row r="117723" ht="15"/>
    <row r="117724" ht="15"/>
    <row r="117725" ht="15"/>
    <row r="117726" ht="15"/>
    <row r="117727" ht="15"/>
    <row r="117728" ht="15"/>
    <row r="117729" ht="15"/>
    <row r="117730" ht="15"/>
    <row r="117731" ht="15"/>
    <row r="117732" ht="15"/>
    <row r="117733" ht="15"/>
    <row r="117734" ht="15"/>
    <row r="117735" ht="15"/>
    <row r="117736" ht="15"/>
    <row r="117737" ht="15"/>
    <row r="117738" ht="15"/>
    <row r="117739" ht="15"/>
    <row r="117740" ht="15"/>
    <row r="117741" ht="15"/>
    <row r="117742" ht="15"/>
    <row r="117743" ht="15"/>
    <row r="117744" ht="15"/>
    <row r="117745" ht="15"/>
    <row r="117746" ht="15"/>
    <row r="117747" ht="15"/>
    <row r="117748" ht="15"/>
    <row r="117749" ht="15"/>
    <row r="117750" ht="15"/>
    <row r="117751" ht="15"/>
    <row r="117752" ht="15"/>
    <row r="117753" ht="15"/>
    <row r="117754" ht="15"/>
    <row r="117755" ht="15"/>
    <row r="117756" ht="15"/>
    <row r="117757" ht="15"/>
    <row r="117758" ht="15"/>
    <row r="117759" ht="15"/>
    <row r="117760" ht="15"/>
    <row r="117761" ht="15"/>
    <row r="117762" ht="15"/>
    <row r="117763" ht="15"/>
    <row r="117764" ht="15"/>
    <row r="117765" ht="15"/>
    <row r="117766" ht="15"/>
    <row r="117767" ht="15"/>
    <row r="117768" ht="15"/>
    <row r="117769" ht="15"/>
    <row r="117770" ht="15"/>
    <row r="117771" ht="15"/>
    <row r="117772" ht="15"/>
    <row r="117773" ht="15"/>
    <row r="117774" ht="15"/>
    <row r="117775" ht="15"/>
    <row r="117776" ht="15"/>
    <row r="117777" ht="15"/>
    <row r="117778" ht="15"/>
    <row r="117779" ht="15"/>
    <row r="117780" ht="15"/>
    <row r="117781" ht="15"/>
    <row r="117782" ht="15"/>
    <row r="117783" ht="15"/>
    <row r="117784" ht="15"/>
    <row r="117785" ht="15"/>
    <row r="117786" ht="15"/>
    <row r="117787" ht="15"/>
    <row r="117788" ht="15"/>
    <row r="117789" ht="15"/>
    <row r="117790" ht="15"/>
    <row r="117791" ht="15"/>
    <row r="117792" ht="15"/>
    <row r="117793" ht="15"/>
    <row r="117794" ht="15"/>
    <row r="117795" ht="15"/>
    <row r="117796" ht="15"/>
    <row r="117797" ht="15"/>
    <row r="117798" ht="15"/>
    <row r="117799" ht="15"/>
    <row r="117800" ht="15"/>
    <row r="117801" ht="15"/>
    <row r="117802" ht="15"/>
    <row r="117803" ht="15"/>
    <row r="117804" ht="15"/>
    <row r="117805" ht="15"/>
    <row r="117806" ht="15"/>
    <row r="117807" ht="15"/>
    <row r="117808" ht="15"/>
    <row r="117809" ht="15"/>
    <row r="117810" ht="15"/>
    <row r="117811" ht="15"/>
    <row r="117812" ht="15"/>
    <row r="117813" ht="15"/>
    <row r="117814" ht="15"/>
    <row r="117815" ht="15"/>
    <row r="117816" ht="15"/>
    <row r="117817" ht="15"/>
    <row r="117818" ht="15"/>
    <row r="117819" ht="15"/>
    <row r="117820" ht="15"/>
    <row r="117821" ht="15"/>
    <row r="117822" ht="15"/>
    <row r="117823" ht="15"/>
    <row r="117824" ht="15"/>
    <row r="117825" ht="15"/>
    <row r="117826" ht="15"/>
    <row r="117827" ht="15"/>
    <row r="117828" ht="15"/>
    <row r="117829" ht="15"/>
    <row r="117830" ht="15"/>
    <row r="117831" ht="15"/>
    <row r="117832" ht="15"/>
    <row r="117833" ht="15"/>
    <row r="117834" ht="15"/>
    <row r="117835" ht="15"/>
    <row r="117836" ht="15"/>
    <row r="117837" ht="15"/>
    <row r="117838" ht="15"/>
    <row r="117839" ht="15"/>
    <row r="117840" ht="15"/>
    <row r="117841" ht="15"/>
    <row r="117842" ht="15"/>
    <row r="117843" ht="15"/>
    <row r="117844" ht="15"/>
    <row r="117845" ht="15"/>
    <row r="117846" ht="15"/>
    <row r="117847" ht="15"/>
    <row r="117848" ht="15"/>
    <row r="117849" ht="15"/>
    <row r="117850" ht="15"/>
    <row r="117851" ht="15"/>
    <row r="117852" ht="15"/>
    <row r="117853" ht="15"/>
    <row r="117854" ht="15"/>
    <row r="117855" ht="15"/>
    <row r="117856" ht="15"/>
    <row r="117857" ht="15"/>
    <row r="117858" ht="15"/>
    <row r="117859" ht="15"/>
    <row r="117860" ht="15"/>
    <row r="117861" ht="15"/>
    <row r="117862" ht="15"/>
    <row r="117863" ht="15"/>
    <row r="117864" ht="15"/>
    <row r="117865" ht="15"/>
    <row r="117866" ht="15"/>
    <row r="117867" ht="15"/>
    <row r="117868" ht="15"/>
    <row r="117869" ht="15"/>
    <row r="117870" ht="15"/>
    <row r="117871" ht="15"/>
    <row r="117872" ht="15"/>
    <row r="117873" ht="15"/>
    <row r="117874" ht="15"/>
    <row r="117875" ht="15"/>
    <row r="117876" ht="15"/>
    <row r="117877" ht="15"/>
    <row r="117878" ht="15"/>
    <row r="117879" ht="15"/>
    <row r="117880" ht="15"/>
    <row r="117881" ht="15"/>
    <row r="117882" ht="15"/>
    <row r="117883" ht="15"/>
    <row r="117884" ht="15"/>
    <row r="117885" ht="15"/>
    <row r="117886" ht="15"/>
    <row r="117887" ht="15"/>
    <row r="117888" ht="15"/>
    <row r="117889" ht="15"/>
    <row r="117890" ht="15"/>
    <row r="117891" ht="15"/>
    <row r="117892" ht="15"/>
    <row r="117893" ht="15"/>
    <row r="117894" ht="15"/>
    <row r="117895" ht="15"/>
    <row r="117896" ht="15"/>
    <row r="117897" ht="15"/>
    <row r="117898" ht="15"/>
    <row r="117899" ht="15"/>
    <row r="117900" ht="15"/>
    <row r="117901" ht="15"/>
    <row r="117902" ht="15"/>
    <row r="117903" ht="15"/>
    <row r="117904" ht="15"/>
    <row r="117905" ht="15"/>
    <row r="117906" ht="15"/>
    <row r="117907" ht="15"/>
    <row r="117908" ht="15"/>
    <row r="117909" ht="15"/>
    <row r="117910" ht="15"/>
    <row r="117911" ht="15"/>
    <row r="117912" ht="15"/>
    <row r="117913" ht="15"/>
    <row r="117914" ht="15"/>
    <row r="117915" ht="15"/>
    <row r="117916" ht="15"/>
    <row r="117917" ht="15"/>
    <row r="117918" ht="15"/>
    <row r="117919" ht="15"/>
    <row r="117920" ht="15"/>
    <row r="117921" ht="15"/>
    <row r="117922" ht="15"/>
    <row r="117923" ht="15"/>
    <row r="117924" ht="15"/>
    <row r="117925" ht="15"/>
    <row r="117926" ht="15"/>
    <row r="117927" ht="15"/>
    <row r="117928" ht="15"/>
    <row r="117929" ht="15"/>
    <row r="117930" ht="15"/>
    <row r="117931" ht="15"/>
    <row r="117932" ht="15"/>
    <row r="117933" ht="15"/>
    <row r="117934" ht="15"/>
    <row r="117935" ht="15"/>
    <row r="117936" ht="15"/>
    <row r="117937" ht="15"/>
    <row r="117938" ht="15"/>
    <row r="117939" ht="15"/>
    <row r="117940" ht="15"/>
    <row r="117941" ht="15"/>
    <row r="117942" ht="15"/>
    <row r="117943" ht="15"/>
    <row r="117944" ht="15"/>
    <row r="117945" ht="15"/>
    <row r="117946" ht="15"/>
    <row r="117947" ht="15"/>
    <row r="117948" ht="15"/>
    <row r="117949" ht="15"/>
    <row r="117950" ht="15"/>
    <row r="117951" ht="15"/>
    <row r="117952" ht="15"/>
    <row r="117953" ht="15"/>
    <row r="117954" ht="15"/>
    <row r="117955" ht="15"/>
    <row r="117956" ht="15"/>
    <row r="117957" ht="15"/>
    <row r="117958" ht="15"/>
    <row r="117959" ht="15"/>
    <row r="117960" ht="15"/>
    <row r="117961" ht="15"/>
    <row r="117962" ht="15"/>
    <row r="117963" ht="15"/>
    <row r="117964" ht="15"/>
    <row r="117965" ht="15"/>
    <row r="117966" ht="15"/>
    <row r="117967" ht="15"/>
    <row r="117968" ht="15"/>
    <row r="117969" ht="15"/>
    <row r="117970" ht="15"/>
    <row r="117971" ht="15"/>
    <row r="117972" ht="15"/>
    <row r="117973" ht="15"/>
    <row r="117974" ht="15"/>
    <row r="117975" ht="15"/>
    <row r="117976" ht="15"/>
    <row r="117977" ht="15"/>
    <row r="117978" ht="15"/>
    <row r="117979" ht="15"/>
    <row r="117980" ht="15"/>
    <row r="117981" ht="15"/>
    <row r="117982" ht="15"/>
    <row r="117983" ht="15"/>
    <row r="117984" ht="15"/>
    <row r="117985" ht="15"/>
    <row r="117986" ht="15"/>
    <row r="117987" ht="15"/>
    <row r="117988" ht="15"/>
    <row r="117989" ht="15"/>
    <row r="117990" ht="15"/>
    <row r="117991" ht="15"/>
    <row r="117992" ht="15"/>
    <row r="117993" ht="15"/>
    <row r="117994" ht="15"/>
    <row r="117995" ht="15"/>
    <row r="117996" ht="15"/>
    <row r="117997" ht="15"/>
    <row r="117998" ht="15"/>
    <row r="117999" ht="15"/>
    <row r="118000" ht="15"/>
    <row r="118001" ht="15"/>
    <row r="118002" ht="15"/>
    <row r="118003" ht="15"/>
    <row r="118004" ht="15"/>
    <row r="118005" ht="15"/>
    <row r="118006" ht="15"/>
    <row r="118007" ht="15"/>
    <row r="118008" ht="15"/>
    <row r="118009" ht="15"/>
    <row r="118010" ht="15"/>
    <row r="118011" ht="15"/>
    <row r="118012" ht="15"/>
    <row r="118013" ht="15"/>
    <row r="118014" ht="15"/>
    <row r="118015" ht="15"/>
    <row r="118016" ht="15"/>
    <row r="118017" ht="15"/>
    <row r="118018" ht="15"/>
    <row r="118019" ht="15"/>
    <row r="118020" ht="15"/>
    <row r="118021" ht="15"/>
    <row r="118022" ht="15"/>
    <row r="118023" ht="15"/>
    <row r="118024" ht="15"/>
    <row r="118025" ht="15"/>
    <row r="118026" ht="15"/>
    <row r="118027" ht="15"/>
    <row r="118028" ht="15"/>
    <row r="118029" ht="15"/>
    <row r="118030" ht="15"/>
    <row r="118031" ht="15"/>
    <row r="118032" ht="15"/>
    <row r="118033" ht="15"/>
    <row r="118034" ht="15"/>
    <row r="118035" ht="15"/>
    <row r="118036" ht="15"/>
    <row r="118037" ht="15"/>
    <row r="118038" ht="15"/>
    <row r="118039" ht="15"/>
    <row r="118040" ht="15"/>
    <row r="118041" ht="15"/>
    <row r="118042" ht="15"/>
    <row r="118043" ht="15"/>
    <row r="118044" ht="15"/>
    <row r="118045" ht="15"/>
    <row r="118046" ht="15"/>
    <row r="118047" ht="15"/>
    <row r="118048" ht="15"/>
    <row r="118049" ht="15"/>
    <row r="118050" ht="15"/>
    <row r="118051" ht="15"/>
    <row r="118052" ht="15"/>
    <row r="118053" ht="15"/>
    <row r="118054" ht="15"/>
    <row r="118055" ht="15"/>
    <row r="118056" ht="15"/>
    <row r="118057" ht="15"/>
    <row r="118058" ht="15"/>
    <row r="118059" ht="15"/>
    <row r="118060" ht="15"/>
    <row r="118061" ht="15"/>
    <row r="118062" ht="15"/>
    <row r="118063" ht="15"/>
    <row r="118064" ht="15"/>
    <row r="118065" ht="15"/>
    <row r="118066" ht="15"/>
    <row r="118067" ht="15"/>
    <row r="118068" ht="15"/>
    <row r="118069" ht="15"/>
    <row r="118070" ht="15"/>
    <row r="118071" ht="15"/>
    <row r="118072" ht="15"/>
    <row r="118073" ht="15"/>
    <row r="118074" ht="15"/>
    <row r="118075" ht="15"/>
    <row r="118076" ht="15"/>
    <row r="118077" ht="15"/>
    <row r="118078" ht="15"/>
    <row r="118079" ht="15"/>
    <row r="118080" ht="15"/>
    <row r="118081" ht="15"/>
    <row r="118082" ht="15"/>
    <row r="118083" ht="15"/>
    <row r="118084" ht="15"/>
    <row r="118085" ht="15"/>
    <row r="118086" ht="15"/>
    <row r="118087" ht="15"/>
    <row r="118088" ht="15"/>
    <row r="118089" ht="15"/>
    <row r="118090" ht="15"/>
    <row r="118091" ht="15"/>
    <row r="118092" ht="15"/>
    <row r="118093" ht="15"/>
    <row r="118094" ht="15"/>
    <row r="118095" ht="15"/>
    <row r="118096" ht="15"/>
    <row r="118097" ht="15"/>
    <row r="118098" ht="15"/>
    <row r="118099" ht="15"/>
    <row r="118100" ht="15"/>
    <row r="118101" ht="15"/>
    <row r="118102" ht="15"/>
    <row r="118103" ht="15"/>
    <row r="118104" ht="15"/>
    <row r="118105" ht="15"/>
    <row r="118106" ht="15"/>
    <row r="118107" ht="15"/>
    <row r="118108" ht="15"/>
    <row r="118109" ht="15"/>
    <row r="118110" ht="15"/>
    <row r="118111" ht="15"/>
    <row r="118112" ht="15"/>
    <row r="118113" ht="15"/>
    <row r="118114" ht="15"/>
    <row r="118115" ht="15"/>
    <row r="118116" ht="15"/>
    <row r="118117" ht="15"/>
    <row r="118118" ht="15"/>
    <row r="118119" ht="15"/>
    <row r="118120" ht="15"/>
    <row r="118121" ht="15"/>
    <row r="118122" ht="15"/>
    <row r="118123" ht="15"/>
    <row r="118124" ht="15"/>
    <row r="118125" ht="15"/>
    <row r="118126" ht="15"/>
    <row r="118127" ht="15"/>
    <row r="118128" ht="15"/>
    <row r="118129" ht="15"/>
    <row r="118130" ht="15"/>
    <row r="118131" ht="15"/>
    <row r="118132" ht="15"/>
    <row r="118133" ht="15"/>
    <row r="118134" ht="15"/>
    <row r="118135" ht="15"/>
    <row r="118136" ht="15"/>
    <row r="118137" ht="15"/>
    <row r="118138" ht="15"/>
    <row r="118139" ht="15"/>
    <row r="118140" ht="15"/>
    <row r="118141" ht="15"/>
    <row r="118142" ht="15"/>
    <row r="118143" ht="15"/>
    <row r="118144" ht="15"/>
    <row r="118145" ht="15"/>
    <row r="118146" ht="15"/>
    <row r="118147" ht="15"/>
    <row r="118148" ht="15"/>
    <row r="118149" ht="15"/>
    <row r="118150" ht="15"/>
    <row r="118151" ht="15"/>
    <row r="118152" ht="15"/>
    <row r="118153" ht="15"/>
    <row r="118154" ht="15"/>
    <row r="118155" ht="15"/>
    <row r="118156" ht="15"/>
    <row r="118157" ht="15"/>
    <row r="118158" ht="15"/>
    <row r="118159" ht="15"/>
    <row r="118160" ht="15"/>
    <row r="118161" ht="15"/>
    <row r="118162" ht="15"/>
    <row r="118163" ht="15"/>
    <row r="118164" ht="15"/>
    <row r="118165" ht="15"/>
    <row r="118166" ht="15"/>
    <row r="118167" ht="15"/>
    <row r="118168" ht="15"/>
    <row r="118169" ht="15"/>
    <row r="118170" ht="15"/>
    <row r="118171" ht="15"/>
    <row r="118172" ht="15"/>
    <row r="118173" ht="15"/>
    <row r="118174" ht="15"/>
    <row r="118175" ht="15"/>
    <row r="118176" ht="15"/>
    <row r="118177" ht="15"/>
    <row r="118178" ht="15"/>
    <row r="118179" ht="15"/>
    <row r="118180" ht="15"/>
    <row r="118181" ht="15"/>
    <row r="118182" ht="15"/>
    <row r="118183" ht="15"/>
    <row r="118184" ht="15"/>
    <row r="118185" ht="15"/>
    <row r="118186" ht="15"/>
    <row r="118187" ht="15"/>
    <row r="118188" ht="15"/>
    <row r="118189" ht="15"/>
    <row r="118190" ht="15"/>
    <row r="118191" ht="15"/>
    <row r="118192" ht="15"/>
    <row r="118193" ht="15"/>
    <row r="118194" ht="15"/>
    <row r="118195" ht="15"/>
    <row r="118196" ht="15"/>
    <row r="118197" ht="15"/>
    <row r="118198" ht="15"/>
    <row r="118199" ht="15"/>
    <row r="118200" ht="15"/>
    <row r="118201" ht="15"/>
    <row r="118202" ht="15"/>
    <row r="118203" ht="15"/>
    <row r="118204" ht="15"/>
    <row r="118205" ht="15"/>
    <row r="118206" ht="15"/>
    <row r="118207" ht="15"/>
    <row r="118208" ht="15"/>
    <row r="118209" ht="15"/>
    <row r="118210" ht="15"/>
    <row r="118211" ht="15"/>
    <row r="118212" ht="15"/>
    <row r="118213" ht="15"/>
    <row r="118214" ht="15"/>
    <row r="118215" ht="15"/>
    <row r="118216" ht="15"/>
    <row r="118217" ht="15"/>
    <row r="118218" ht="15"/>
    <row r="118219" ht="15"/>
    <row r="118220" ht="15"/>
    <row r="118221" ht="15"/>
    <row r="118222" ht="15"/>
    <row r="118223" ht="15"/>
    <row r="118224" ht="15"/>
    <row r="118225" ht="15"/>
    <row r="118226" ht="15"/>
    <row r="118227" ht="15"/>
    <row r="118228" ht="15"/>
    <row r="118229" ht="15"/>
    <row r="118230" ht="15"/>
    <row r="118231" ht="15"/>
    <row r="118232" ht="15"/>
    <row r="118233" ht="15"/>
    <row r="118234" ht="15"/>
    <row r="118235" ht="15"/>
    <row r="118236" ht="15"/>
    <row r="118237" ht="15"/>
    <row r="118238" ht="15"/>
    <row r="118239" ht="15"/>
    <row r="118240" ht="15"/>
    <row r="118241" ht="15"/>
    <row r="118242" ht="15"/>
    <row r="118243" ht="15"/>
    <row r="118244" ht="15"/>
    <row r="118245" ht="15"/>
    <row r="118246" ht="15"/>
    <row r="118247" ht="15"/>
    <row r="118248" ht="15"/>
    <row r="118249" ht="15"/>
    <row r="118250" ht="15"/>
    <row r="118251" ht="15"/>
    <row r="118252" ht="15"/>
    <row r="118253" ht="15"/>
    <row r="118254" ht="15"/>
    <row r="118255" ht="15"/>
    <row r="118256" ht="15"/>
    <row r="118257" ht="15"/>
    <row r="118258" ht="15"/>
    <row r="118259" ht="15"/>
    <row r="118260" ht="15"/>
    <row r="118261" ht="15"/>
    <row r="118262" ht="15"/>
    <row r="118263" ht="15"/>
    <row r="118264" ht="15"/>
    <row r="118265" ht="15"/>
    <row r="118266" ht="15"/>
    <row r="118267" ht="15"/>
    <row r="118268" ht="15"/>
    <row r="118269" ht="15"/>
    <row r="118270" ht="15"/>
    <row r="118271" ht="15"/>
    <row r="118272" ht="15"/>
    <row r="118273" ht="15"/>
    <row r="118274" ht="15"/>
    <row r="118275" ht="15"/>
    <row r="118276" ht="15"/>
    <row r="118277" ht="15"/>
    <row r="118278" ht="15"/>
    <row r="118279" ht="15"/>
    <row r="118280" ht="15"/>
    <row r="118281" ht="15"/>
    <row r="118282" ht="15"/>
    <row r="118283" ht="15"/>
    <row r="118284" ht="15"/>
    <row r="118285" ht="15"/>
    <row r="118286" ht="15"/>
    <row r="118287" ht="15"/>
    <row r="118288" ht="15"/>
    <row r="118289" ht="15"/>
    <row r="118290" ht="15"/>
    <row r="118291" ht="15"/>
    <row r="118292" ht="15"/>
    <row r="118293" ht="15"/>
    <row r="118294" ht="15"/>
    <row r="118295" ht="15"/>
    <row r="118296" ht="15"/>
    <row r="118297" ht="15"/>
    <row r="118298" ht="15"/>
    <row r="118299" ht="15"/>
    <row r="118300" ht="15"/>
    <row r="118301" ht="15"/>
    <row r="118302" ht="15"/>
    <row r="118303" ht="15"/>
    <row r="118304" ht="15"/>
    <row r="118305" ht="15"/>
    <row r="118306" ht="15"/>
    <row r="118307" ht="15"/>
    <row r="118308" ht="15"/>
    <row r="118309" ht="15"/>
    <row r="118310" ht="15"/>
    <row r="118311" ht="15"/>
    <row r="118312" ht="15"/>
    <row r="118313" ht="15"/>
    <row r="118314" ht="15"/>
    <row r="118315" ht="15"/>
    <row r="118316" ht="15"/>
    <row r="118317" ht="15"/>
    <row r="118318" ht="15"/>
    <row r="118319" ht="15"/>
    <row r="118320" ht="15"/>
    <row r="118321" ht="15"/>
    <row r="118322" ht="15"/>
    <row r="118323" ht="15"/>
    <row r="118324" ht="15"/>
    <row r="118325" ht="15"/>
    <row r="118326" ht="15"/>
    <row r="118327" ht="15"/>
    <row r="118328" ht="15"/>
    <row r="118329" ht="15"/>
    <row r="118330" ht="15"/>
    <row r="118331" ht="15"/>
    <row r="118332" ht="15"/>
    <row r="118333" ht="15"/>
    <row r="118334" ht="15"/>
    <row r="118335" ht="15"/>
    <row r="118336" ht="15"/>
    <row r="118337" ht="15"/>
    <row r="118338" ht="15"/>
    <row r="118339" ht="15"/>
    <row r="118340" ht="15"/>
    <row r="118341" ht="15"/>
    <row r="118342" ht="15"/>
    <row r="118343" ht="15"/>
    <row r="118344" ht="15"/>
    <row r="118345" ht="15"/>
    <row r="118346" ht="15"/>
    <row r="118347" ht="15"/>
    <row r="118348" ht="15"/>
    <row r="118349" ht="15"/>
    <row r="118350" ht="15"/>
    <row r="118351" ht="15"/>
    <row r="118352" ht="15"/>
    <row r="118353" ht="15"/>
    <row r="118354" ht="15"/>
    <row r="118355" ht="15"/>
    <row r="118356" ht="15"/>
    <row r="118357" ht="15"/>
    <row r="118358" ht="15"/>
    <row r="118359" ht="15"/>
    <row r="118360" ht="15"/>
    <row r="118361" ht="15"/>
    <row r="118362" ht="15"/>
    <row r="118363" ht="15"/>
    <row r="118364" ht="15"/>
    <row r="118365" ht="15"/>
    <row r="118366" ht="15"/>
    <row r="118367" ht="15"/>
    <row r="118368" ht="15"/>
    <row r="118369" ht="15"/>
    <row r="118370" ht="15"/>
    <row r="118371" ht="15"/>
    <row r="118372" ht="15"/>
    <row r="118373" ht="15"/>
    <row r="118374" ht="15"/>
    <row r="118375" ht="15"/>
    <row r="118376" ht="15"/>
    <row r="118377" ht="15"/>
    <row r="118378" ht="15"/>
    <row r="118379" ht="15"/>
    <row r="118380" ht="15"/>
    <row r="118381" ht="15"/>
    <row r="118382" ht="15"/>
    <row r="118383" ht="15"/>
    <row r="118384" ht="15"/>
    <row r="118385" ht="15"/>
    <row r="118386" ht="15"/>
    <row r="118387" ht="15"/>
    <row r="118388" ht="15"/>
    <row r="118389" ht="15"/>
    <row r="118390" ht="15"/>
    <row r="118391" ht="15"/>
    <row r="118392" ht="15"/>
    <row r="118393" ht="15"/>
    <row r="118394" ht="15"/>
    <row r="118395" ht="15"/>
    <row r="118396" ht="15"/>
    <row r="118397" ht="15"/>
    <row r="118398" ht="15"/>
    <row r="118399" ht="15"/>
    <row r="118400" ht="15"/>
    <row r="118401" ht="15"/>
    <row r="118402" ht="15"/>
    <row r="118403" ht="15"/>
    <row r="118404" ht="15"/>
    <row r="118405" ht="15"/>
    <row r="118406" ht="15"/>
    <row r="118407" ht="15"/>
    <row r="118408" ht="15"/>
    <row r="118409" ht="15"/>
    <row r="118410" ht="15"/>
    <row r="118411" ht="15"/>
    <row r="118412" ht="15"/>
    <row r="118413" ht="15"/>
    <row r="118414" ht="15"/>
    <row r="118415" ht="15"/>
    <row r="118416" ht="15"/>
    <row r="118417" ht="15"/>
    <row r="118418" ht="15"/>
    <row r="118419" ht="15"/>
    <row r="118420" ht="15"/>
    <row r="118421" ht="15"/>
    <row r="118422" ht="15"/>
    <row r="118423" ht="15"/>
    <row r="118424" ht="15"/>
    <row r="118425" ht="15"/>
    <row r="118426" ht="15"/>
    <row r="118427" ht="15"/>
    <row r="118428" ht="15"/>
    <row r="118429" ht="15"/>
    <row r="118430" ht="15"/>
    <row r="118431" ht="15"/>
    <row r="118432" ht="15"/>
    <row r="118433" ht="15"/>
    <row r="118434" ht="15"/>
    <row r="118435" ht="15"/>
    <row r="118436" ht="15"/>
    <row r="118437" ht="15"/>
    <row r="118438" ht="15"/>
    <row r="118439" ht="15"/>
    <row r="118440" ht="15"/>
    <row r="118441" ht="15"/>
    <row r="118442" ht="15"/>
    <row r="118443" ht="15"/>
    <row r="118444" ht="15"/>
    <row r="118445" ht="15"/>
    <row r="118446" ht="15"/>
    <row r="118447" ht="15"/>
    <row r="118448" ht="15"/>
    <row r="118449" ht="15"/>
    <row r="118450" ht="15"/>
    <row r="118451" ht="15"/>
    <row r="118452" ht="15"/>
    <row r="118453" ht="15"/>
    <row r="118454" ht="15"/>
    <row r="118455" ht="15"/>
    <row r="118456" ht="15"/>
    <row r="118457" ht="15"/>
    <row r="118458" ht="15"/>
    <row r="118459" ht="15"/>
    <row r="118460" ht="15"/>
    <row r="118461" ht="15"/>
    <row r="118462" ht="15"/>
    <row r="118463" ht="15"/>
    <row r="118464" ht="15"/>
    <row r="118465" ht="15"/>
    <row r="118466" ht="15"/>
    <row r="118467" ht="15"/>
    <row r="118468" ht="15"/>
    <row r="118469" ht="15"/>
    <row r="118470" ht="15"/>
    <row r="118471" ht="15"/>
    <row r="118472" ht="15"/>
    <row r="118473" ht="15"/>
    <row r="118474" ht="15"/>
    <row r="118475" ht="15"/>
    <row r="118476" ht="15"/>
    <row r="118477" ht="15"/>
    <row r="118478" ht="15"/>
    <row r="118479" ht="15"/>
    <row r="118480" ht="15"/>
    <row r="118481" ht="15"/>
    <row r="118482" ht="15"/>
    <row r="118483" ht="15"/>
    <row r="118484" ht="15"/>
    <row r="118485" ht="15"/>
    <row r="118486" ht="15"/>
    <row r="118487" ht="15"/>
    <row r="118488" ht="15"/>
    <row r="118489" ht="15"/>
    <row r="118490" ht="15"/>
    <row r="118491" ht="15"/>
    <row r="118492" ht="15"/>
    <row r="118493" ht="15"/>
    <row r="118494" ht="15"/>
    <row r="118495" ht="15"/>
    <row r="118496" ht="15"/>
    <row r="118497" ht="15"/>
    <row r="118498" ht="15"/>
    <row r="118499" ht="15"/>
    <row r="118500" ht="15"/>
    <row r="118501" ht="15"/>
    <row r="118502" ht="15"/>
    <row r="118503" ht="15"/>
    <row r="118504" ht="15"/>
    <row r="118505" ht="15"/>
    <row r="118506" ht="15"/>
    <row r="118507" ht="15"/>
    <row r="118508" ht="15"/>
    <row r="118509" ht="15"/>
    <row r="118510" ht="15"/>
    <row r="118511" ht="15"/>
    <row r="118512" ht="15"/>
    <row r="118513" ht="15"/>
    <row r="118514" ht="15"/>
    <row r="118515" ht="15"/>
    <row r="118516" ht="15"/>
    <row r="118517" ht="15"/>
    <row r="118518" ht="15"/>
    <row r="118519" ht="15"/>
    <row r="118520" ht="15"/>
    <row r="118521" ht="15"/>
    <row r="118522" ht="15"/>
    <row r="118523" ht="15"/>
    <row r="118524" ht="15"/>
    <row r="118525" ht="15"/>
    <row r="118526" ht="15"/>
    <row r="118527" ht="15"/>
    <row r="118528" ht="15"/>
    <row r="118529" ht="15"/>
    <row r="118530" ht="15"/>
    <row r="118531" ht="15"/>
    <row r="118532" ht="15"/>
    <row r="118533" ht="15"/>
    <row r="118534" ht="15"/>
    <row r="118535" ht="15"/>
    <row r="118536" ht="15"/>
    <row r="118537" ht="15"/>
    <row r="118538" ht="15"/>
    <row r="118539" ht="15"/>
    <row r="118540" ht="15"/>
    <row r="118541" ht="15"/>
    <row r="118542" ht="15"/>
    <row r="118543" ht="15"/>
    <row r="118544" ht="15"/>
    <row r="118545" ht="15"/>
    <row r="118546" ht="15"/>
    <row r="118547" ht="15"/>
    <row r="118548" ht="15"/>
    <row r="118549" ht="15"/>
    <row r="118550" ht="15"/>
    <row r="118551" ht="15"/>
    <row r="118552" ht="15"/>
    <row r="118553" ht="15"/>
    <row r="118554" ht="15"/>
    <row r="118555" ht="15"/>
    <row r="118556" ht="15"/>
    <row r="118557" ht="15"/>
    <row r="118558" ht="15"/>
    <row r="118559" ht="15"/>
    <row r="118560" ht="15"/>
    <row r="118561" ht="15"/>
    <row r="118562" ht="15"/>
    <row r="118563" ht="15"/>
    <row r="118564" ht="15"/>
    <row r="118565" ht="15"/>
    <row r="118566" ht="15"/>
    <row r="118567" ht="15"/>
    <row r="118568" ht="15"/>
    <row r="118569" ht="15"/>
    <row r="118570" ht="15"/>
    <row r="118571" ht="15"/>
    <row r="118572" ht="15"/>
    <row r="118573" ht="15"/>
    <row r="118574" ht="15"/>
    <row r="118575" ht="15"/>
    <row r="118576" ht="15"/>
    <row r="118577" ht="15"/>
    <row r="118578" ht="15"/>
    <row r="118579" ht="15"/>
    <row r="118580" ht="15"/>
    <row r="118581" ht="15"/>
    <row r="118582" ht="15"/>
    <row r="118583" ht="15"/>
    <row r="118584" ht="15"/>
    <row r="118585" ht="15"/>
    <row r="118586" ht="15"/>
    <row r="118587" ht="15"/>
    <row r="118588" ht="15"/>
    <row r="118589" ht="15"/>
    <row r="118590" ht="15"/>
    <row r="118591" ht="15"/>
    <row r="118592" ht="15"/>
    <row r="118593" ht="15"/>
    <row r="118594" ht="15"/>
    <row r="118595" ht="15"/>
    <row r="118596" ht="15"/>
    <row r="118597" ht="15"/>
    <row r="118598" ht="15"/>
    <row r="118599" ht="15"/>
    <row r="118600" ht="15"/>
    <row r="118601" ht="15"/>
    <row r="118602" ht="15"/>
    <row r="118603" ht="15"/>
    <row r="118604" ht="15"/>
    <row r="118605" ht="15"/>
    <row r="118606" ht="15"/>
    <row r="118607" ht="15"/>
    <row r="118608" ht="15"/>
    <row r="118609" ht="15"/>
    <row r="118610" ht="15"/>
    <row r="118611" ht="15"/>
    <row r="118612" ht="15"/>
    <row r="118613" ht="15"/>
    <row r="118614" ht="15"/>
    <row r="118615" ht="15"/>
    <row r="118616" ht="15"/>
    <row r="118617" ht="15"/>
    <row r="118618" ht="15"/>
    <row r="118619" ht="15"/>
    <row r="118620" ht="15"/>
    <row r="118621" ht="15"/>
    <row r="118622" ht="15"/>
    <row r="118623" ht="15"/>
    <row r="118624" ht="15"/>
    <row r="118625" ht="15"/>
    <row r="118626" ht="15"/>
    <row r="118627" ht="15"/>
    <row r="118628" ht="15"/>
    <row r="118629" ht="15"/>
    <row r="118630" ht="15"/>
    <row r="118631" ht="15"/>
    <row r="118632" ht="15"/>
    <row r="118633" ht="15"/>
    <row r="118634" ht="15"/>
    <row r="118635" ht="15"/>
    <row r="118636" ht="15"/>
    <row r="118637" ht="15"/>
    <row r="118638" ht="15"/>
    <row r="118639" ht="15"/>
    <row r="118640" ht="15"/>
    <row r="118641" ht="15"/>
    <row r="118642" ht="15"/>
    <row r="118643" ht="15"/>
    <row r="118644" ht="15"/>
    <row r="118645" ht="15"/>
    <row r="118646" ht="15"/>
    <row r="118647" ht="15"/>
    <row r="118648" ht="15"/>
    <row r="118649" ht="15"/>
    <row r="118650" ht="15"/>
    <row r="118651" ht="15"/>
    <row r="118652" ht="15"/>
    <row r="118653" ht="15"/>
    <row r="118654" ht="15"/>
    <row r="118655" ht="15"/>
    <row r="118656" ht="15"/>
    <row r="118657" ht="15"/>
    <row r="118658" ht="15"/>
    <row r="118659" ht="15"/>
    <row r="118660" ht="15"/>
    <row r="118661" ht="15"/>
    <row r="118662" ht="15"/>
    <row r="118663" ht="15"/>
    <row r="118664" ht="15"/>
    <row r="118665" ht="15"/>
    <row r="118666" ht="15"/>
    <row r="118667" ht="15"/>
    <row r="118668" ht="15"/>
    <row r="118669" ht="15"/>
    <row r="118670" ht="15"/>
    <row r="118671" ht="15"/>
    <row r="118672" ht="15"/>
    <row r="118673" ht="15"/>
    <row r="118674" ht="15"/>
    <row r="118675" ht="15"/>
    <row r="118676" ht="15"/>
    <row r="118677" ht="15"/>
    <row r="118678" ht="15"/>
    <row r="118679" ht="15"/>
    <row r="118680" ht="15"/>
    <row r="118681" ht="15"/>
    <row r="118682" ht="15"/>
    <row r="118683" ht="15"/>
    <row r="118684" ht="15"/>
    <row r="118685" ht="15"/>
    <row r="118686" ht="15"/>
    <row r="118687" ht="15"/>
    <row r="118688" ht="15"/>
    <row r="118689" ht="15"/>
    <row r="118690" ht="15"/>
    <row r="118691" ht="15"/>
    <row r="118692" ht="15"/>
    <row r="118693" ht="15"/>
    <row r="118694" ht="15"/>
    <row r="118695" ht="15"/>
    <row r="118696" ht="15"/>
    <row r="118697" ht="15"/>
    <row r="118698" ht="15"/>
    <row r="118699" ht="15"/>
    <row r="118700" ht="15"/>
    <row r="118701" ht="15"/>
    <row r="118702" ht="15"/>
    <row r="118703" ht="15"/>
    <row r="118704" ht="15"/>
    <row r="118705" ht="15"/>
    <row r="118706" ht="15"/>
    <row r="118707" ht="15"/>
    <row r="118708" ht="15"/>
    <row r="118709" ht="15"/>
    <row r="118710" ht="15"/>
    <row r="118711" ht="15"/>
    <row r="118712" ht="15"/>
    <row r="118713" ht="15"/>
    <row r="118714" ht="15"/>
    <row r="118715" ht="15"/>
    <row r="118716" ht="15"/>
    <row r="118717" ht="15"/>
    <row r="118718" ht="15"/>
    <row r="118719" ht="15"/>
    <row r="118720" ht="15"/>
    <row r="118721" ht="15"/>
    <row r="118722" ht="15"/>
    <row r="118723" ht="15"/>
    <row r="118724" ht="15"/>
    <row r="118725" ht="15"/>
    <row r="118726" ht="15"/>
    <row r="118727" ht="15"/>
    <row r="118728" ht="15"/>
    <row r="118729" ht="15"/>
    <row r="118730" ht="15"/>
    <row r="118731" ht="15"/>
    <row r="118732" ht="15"/>
    <row r="118733" ht="15"/>
    <row r="118734" ht="15"/>
    <row r="118735" ht="15"/>
    <row r="118736" ht="15"/>
    <row r="118737" ht="15"/>
    <row r="118738" ht="15"/>
    <row r="118739" ht="15"/>
    <row r="118740" ht="15"/>
    <row r="118741" ht="15"/>
    <row r="118742" ht="15"/>
    <row r="118743" ht="15"/>
    <row r="118744" ht="15"/>
    <row r="118745" ht="15"/>
    <row r="118746" ht="15"/>
    <row r="118747" ht="15"/>
    <row r="118748" ht="15"/>
    <row r="118749" ht="15"/>
    <row r="118750" ht="15"/>
    <row r="118751" ht="15"/>
    <row r="118752" ht="15"/>
    <row r="118753" ht="15"/>
    <row r="118754" ht="15"/>
    <row r="118755" ht="15"/>
    <row r="118756" ht="15"/>
    <row r="118757" ht="15"/>
    <row r="118758" ht="15"/>
    <row r="118759" ht="15"/>
    <row r="118760" ht="15"/>
    <row r="118761" ht="15"/>
    <row r="118762" ht="15"/>
    <row r="118763" ht="15"/>
    <row r="118764" ht="15"/>
    <row r="118765" ht="15"/>
    <row r="118766" ht="15"/>
    <row r="118767" ht="15"/>
    <row r="118768" ht="15"/>
    <row r="118769" ht="15"/>
    <row r="118770" ht="15"/>
    <row r="118771" ht="15"/>
    <row r="118772" ht="15"/>
    <row r="118773" ht="15"/>
    <row r="118774" ht="15"/>
    <row r="118775" ht="15"/>
    <row r="118776" ht="15"/>
    <row r="118777" ht="15"/>
    <row r="118778" ht="15"/>
    <row r="118779" ht="15"/>
    <row r="118780" ht="15"/>
    <row r="118781" ht="15"/>
    <row r="118782" ht="15"/>
    <row r="118783" ht="15"/>
    <row r="118784" ht="15"/>
    <row r="118785" ht="15"/>
    <row r="118786" ht="15"/>
    <row r="118787" ht="15"/>
    <row r="118788" ht="15"/>
    <row r="118789" ht="15"/>
    <row r="118790" ht="15"/>
    <row r="118791" ht="15"/>
    <row r="118792" ht="15"/>
    <row r="118793" ht="15"/>
    <row r="118794" ht="15"/>
    <row r="118795" ht="15"/>
    <row r="118796" ht="15"/>
    <row r="118797" ht="15"/>
    <row r="118798" ht="15"/>
    <row r="118799" ht="15"/>
    <row r="118800" ht="15"/>
    <row r="118801" ht="15"/>
    <row r="118802" ht="15"/>
    <row r="118803" ht="15"/>
    <row r="118804" ht="15"/>
    <row r="118805" ht="15"/>
    <row r="118806" ht="15"/>
    <row r="118807" ht="15"/>
    <row r="118808" ht="15"/>
    <row r="118809" ht="15"/>
    <row r="118810" ht="15"/>
    <row r="118811" ht="15"/>
    <row r="118812" ht="15"/>
    <row r="118813" ht="15"/>
    <row r="118814" ht="15"/>
    <row r="118815" ht="15"/>
    <row r="118816" ht="15"/>
    <row r="118817" ht="15"/>
    <row r="118818" ht="15"/>
    <row r="118819" ht="15"/>
    <row r="118820" ht="15"/>
    <row r="118821" ht="15"/>
    <row r="118822" ht="15"/>
    <row r="118823" ht="15"/>
    <row r="118824" ht="15"/>
    <row r="118825" ht="15"/>
    <row r="118826" ht="15"/>
    <row r="118827" ht="15"/>
    <row r="118828" ht="15"/>
    <row r="118829" ht="15"/>
    <row r="118830" ht="15"/>
    <row r="118831" ht="15"/>
    <row r="118832" ht="15"/>
    <row r="118833" ht="15"/>
    <row r="118834" ht="15"/>
    <row r="118835" ht="15"/>
    <row r="118836" ht="15"/>
    <row r="118837" ht="15"/>
    <row r="118838" ht="15"/>
    <row r="118839" ht="15"/>
    <row r="118840" ht="15"/>
    <row r="118841" ht="15"/>
    <row r="118842" ht="15"/>
    <row r="118843" ht="15"/>
    <row r="118844" ht="15"/>
    <row r="118845" ht="15"/>
    <row r="118846" ht="15"/>
    <row r="118847" ht="15"/>
    <row r="118848" ht="15"/>
    <row r="118849" ht="15"/>
    <row r="118850" ht="15"/>
    <row r="118851" ht="15"/>
    <row r="118852" ht="15"/>
    <row r="118853" ht="15"/>
    <row r="118854" ht="15"/>
    <row r="118855" ht="15"/>
    <row r="118856" ht="15"/>
    <row r="118857" ht="15"/>
    <row r="118858" ht="15"/>
    <row r="118859" ht="15"/>
    <row r="118860" ht="15"/>
    <row r="118861" ht="15"/>
    <row r="118862" ht="15"/>
    <row r="118863" ht="15"/>
    <row r="118864" ht="15"/>
    <row r="118865" ht="15"/>
    <row r="118866" ht="15"/>
    <row r="118867" ht="15"/>
    <row r="118868" ht="15"/>
    <row r="118869" ht="15"/>
    <row r="118870" ht="15"/>
    <row r="118871" ht="15"/>
    <row r="118872" ht="15"/>
    <row r="118873" ht="15"/>
    <row r="118874" ht="15"/>
    <row r="118875" ht="15"/>
    <row r="118876" ht="15"/>
    <row r="118877" ht="15"/>
    <row r="118878" ht="15"/>
    <row r="118879" ht="15"/>
    <row r="118880" ht="15"/>
    <row r="118881" ht="15"/>
    <row r="118882" ht="15"/>
    <row r="118883" ht="15"/>
    <row r="118884" ht="15"/>
    <row r="118885" ht="15"/>
    <row r="118886" ht="15"/>
    <row r="118887" ht="15"/>
    <row r="118888" ht="15"/>
    <row r="118889" ht="15"/>
    <row r="118890" ht="15"/>
    <row r="118891" ht="15"/>
    <row r="118892" ht="15"/>
    <row r="118893" ht="15"/>
    <row r="118894" ht="15"/>
    <row r="118895" ht="15"/>
    <row r="118896" ht="15"/>
    <row r="118897" ht="15"/>
    <row r="118898" ht="15"/>
    <row r="118899" ht="15"/>
    <row r="118900" ht="15"/>
    <row r="118901" ht="15"/>
    <row r="118902" ht="15"/>
    <row r="118903" ht="15"/>
    <row r="118904" ht="15"/>
    <row r="118905" ht="15"/>
    <row r="118906" ht="15"/>
    <row r="118907" ht="15"/>
    <row r="118908" ht="15"/>
    <row r="118909" ht="15"/>
    <row r="118910" ht="15"/>
    <row r="118911" ht="15"/>
    <row r="118912" ht="15"/>
    <row r="118913" ht="15"/>
    <row r="118914" ht="15"/>
    <row r="118915" ht="15"/>
    <row r="118916" ht="15"/>
    <row r="118917" ht="15"/>
    <row r="118918" ht="15"/>
    <row r="118919" ht="15"/>
    <row r="118920" ht="15"/>
    <row r="118921" ht="15"/>
    <row r="118922" ht="15"/>
    <row r="118923" ht="15"/>
    <row r="118924" ht="15"/>
    <row r="118925" ht="15"/>
    <row r="118926" ht="15"/>
    <row r="118927" ht="15"/>
    <row r="118928" ht="15"/>
    <row r="118929" ht="15"/>
    <row r="118930" ht="15"/>
    <row r="118931" ht="15"/>
    <row r="118932" ht="15"/>
    <row r="118933" ht="15"/>
    <row r="118934" ht="15"/>
    <row r="118935" ht="15"/>
    <row r="118936" ht="15"/>
    <row r="118937" ht="15"/>
    <row r="118938" ht="15"/>
    <row r="118939" ht="15"/>
    <row r="118940" ht="15"/>
    <row r="118941" ht="15"/>
    <row r="118942" ht="15"/>
    <row r="118943" ht="15"/>
    <row r="118944" ht="15"/>
    <row r="118945" ht="15"/>
    <row r="118946" ht="15"/>
    <row r="118947" ht="15"/>
    <row r="118948" ht="15"/>
    <row r="118949" ht="15"/>
    <row r="118950" ht="15"/>
    <row r="118951" ht="15"/>
    <row r="118952" ht="15"/>
    <row r="118953" ht="15"/>
    <row r="118954" ht="15"/>
    <row r="118955" ht="15"/>
    <row r="118956" ht="15"/>
    <row r="118957" ht="15"/>
    <row r="118958" ht="15"/>
    <row r="118959" ht="15"/>
    <row r="118960" ht="15"/>
    <row r="118961" ht="15"/>
    <row r="118962" ht="15"/>
    <row r="118963" ht="15"/>
    <row r="118964" ht="15"/>
    <row r="118965" ht="15"/>
    <row r="118966" ht="15"/>
    <row r="118967" ht="15"/>
    <row r="118968" ht="15"/>
    <row r="118969" ht="15"/>
    <row r="118970" ht="15"/>
    <row r="118971" ht="15"/>
    <row r="118972" ht="15"/>
    <row r="118973" ht="15"/>
    <row r="118974" ht="15"/>
    <row r="118975" ht="15"/>
    <row r="118976" ht="15"/>
    <row r="118977" ht="15"/>
    <row r="118978" ht="15"/>
    <row r="118979" ht="15"/>
    <row r="118980" ht="15"/>
    <row r="118981" ht="15"/>
    <row r="118982" ht="15"/>
    <row r="118983" ht="15"/>
    <row r="118984" ht="15"/>
    <row r="118985" ht="15"/>
    <row r="118986" ht="15"/>
    <row r="118987" ht="15"/>
    <row r="118988" ht="15"/>
    <row r="118989" ht="15"/>
    <row r="118990" ht="15"/>
    <row r="118991" ht="15"/>
    <row r="118992" ht="15"/>
    <row r="118993" ht="15"/>
    <row r="118994" ht="15"/>
    <row r="118995" ht="15"/>
    <row r="118996" ht="15"/>
    <row r="118997" ht="15"/>
    <row r="118998" ht="15"/>
    <row r="118999" ht="15"/>
    <row r="119000" ht="15"/>
    <row r="119001" ht="15"/>
    <row r="119002" ht="15"/>
    <row r="119003" ht="15"/>
    <row r="119004" ht="15"/>
    <row r="119005" ht="15"/>
    <row r="119006" ht="15"/>
    <row r="119007" ht="15"/>
    <row r="119008" ht="15"/>
    <row r="119009" ht="15"/>
    <row r="119010" ht="15"/>
    <row r="119011" ht="15"/>
    <row r="119012" ht="15"/>
    <row r="119013" ht="15"/>
    <row r="119014" ht="15"/>
    <row r="119015" ht="15"/>
    <row r="119016" ht="15"/>
    <row r="119017" ht="15"/>
    <row r="119018" ht="15"/>
    <row r="119019" ht="15"/>
    <row r="119020" ht="15"/>
    <row r="119021" ht="15"/>
    <row r="119022" ht="15"/>
    <row r="119023" ht="15"/>
    <row r="119024" ht="15"/>
    <row r="119025" ht="15"/>
    <row r="119026" ht="15"/>
    <row r="119027" ht="15"/>
    <row r="119028" ht="15"/>
    <row r="119029" ht="15"/>
    <row r="119030" ht="15"/>
    <row r="119031" ht="15"/>
    <row r="119032" ht="15"/>
    <row r="119033" ht="15"/>
    <row r="119034" ht="15"/>
    <row r="119035" ht="15"/>
    <row r="119036" ht="15"/>
    <row r="119037" ht="15"/>
    <row r="119038" ht="15"/>
    <row r="119039" ht="15"/>
    <row r="119040" ht="15"/>
    <row r="119041" ht="15"/>
    <row r="119042" ht="15"/>
    <row r="119043" ht="15"/>
    <row r="119044" ht="15"/>
    <row r="119045" ht="15"/>
    <row r="119046" ht="15"/>
    <row r="119047" ht="15"/>
    <row r="119048" ht="15"/>
    <row r="119049" ht="15"/>
    <row r="119050" ht="15"/>
    <row r="119051" ht="15"/>
    <row r="119052" ht="15"/>
    <row r="119053" ht="15"/>
    <row r="119054" ht="15"/>
    <row r="119055" ht="15"/>
    <row r="119056" ht="15"/>
    <row r="119057" ht="15"/>
    <row r="119058" ht="15"/>
    <row r="119059" ht="15"/>
    <row r="119060" ht="15"/>
    <row r="119061" ht="15"/>
    <row r="119062" ht="15"/>
    <row r="119063" ht="15"/>
    <row r="119064" ht="15"/>
    <row r="119065" ht="15"/>
    <row r="119066" ht="15"/>
    <row r="119067" ht="15"/>
    <row r="119068" ht="15"/>
    <row r="119069" ht="15"/>
    <row r="119070" ht="15"/>
    <row r="119071" ht="15"/>
    <row r="119072" ht="15"/>
    <row r="119073" ht="15"/>
    <row r="119074" ht="15"/>
    <row r="119075" ht="15"/>
    <row r="119076" ht="15"/>
    <row r="119077" ht="15"/>
    <row r="119078" ht="15"/>
    <row r="119079" ht="15"/>
    <row r="119080" ht="15"/>
    <row r="119081" ht="15"/>
    <row r="119082" ht="15"/>
    <row r="119083" ht="15"/>
    <row r="119084" ht="15"/>
    <row r="119085" ht="15"/>
    <row r="119086" ht="15"/>
    <row r="119087" ht="15"/>
    <row r="119088" ht="15"/>
    <row r="119089" ht="15"/>
    <row r="119090" ht="15"/>
    <row r="119091" ht="15"/>
    <row r="119092" ht="15"/>
    <row r="119093" ht="15"/>
    <row r="119094" ht="15"/>
    <row r="119095" ht="15"/>
    <row r="119096" ht="15"/>
    <row r="119097" ht="15"/>
    <row r="119098" ht="15"/>
    <row r="119099" ht="15"/>
    <row r="119100" ht="15"/>
    <row r="119101" ht="15"/>
    <row r="119102" ht="15"/>
    <row r="119103" ht="15"/>
    <row r="119104" ht="15"/>
    <row r="119105" ht="15"/>
    <row r="119106" ht="15"/>
    <row r="119107" ht="15"/>
    <row r="119108" ht="15"/>
    <row r="119109" ht="15"/>
    <row r="119110" ht="15"/>
    <row r="119111" ht="15"/>
    <row r="119112" ht="15"/>
    <row r="119113" ht="15"/>
    <row r="119114" ht="15"/>
    <row r="119115" ht="15"/>
    <row r="119116" ht="15"/>
    <row r="119117" ht="15"/>
    <row r="119118" ht="15"/>
    <row r="119119" ht="15"/>
    <row r="119120" ht="15"/>
    <row r="119121" ht="15"/>
    <row r="119122" ht="15"/>
    <row r="119123" ht="15"/>
    <row r="119124" ht="15"/>
    <row r="119125" ht="15"/>
    <row r="119126" ht="15"/>
    <row r="119127" ht="15"/>
    <row r="119128" ht="15"/>
    <row r="119129" ht="15"/>
    <row r="119130" ht="15"/>
    <row r="119131" ht="15"/>
    <row r="119132" ht="15"/>
    <row r="119133" ht="15"/>
    <row r="119134" ht="15"/>
    <row r="119135" ht="15"/>
    <row r="119136" ht="15"/>
    <row r="119137" ht="15"/>
    <row r="119138" ht="15"/>
    <row r="119139" ht="15"/>
    <row r="119140" ht="15"/>
    <row r="119141" ht="15"/>
    <row r="119142" ht="15"/>
    <row r="119143" ht="15"/>
    <row r="119144" ht="15"/>
    <row r="119145" ht="15"/>
    <row r="119146" ht="15"/>
    <row r="119147" ht="15"/>
    <row r="119148" ht="15"/>
    <row r="119149" ht="15"/>
    <row r="119150" ht="15"/>
    <row r="119151" ht="15"/>
    <row r="119152" ht="15"/>
    <row r="119153" ht="15"/>
    <row r="119154" ht="15"/>
    <row r="119155" ht="15"/>
    <row r="119156" ht="15"/>
    <row r="119157" ht="15"/>
    <row r="119158" ht="15"/>
    <row r="119159" ht="15"/>
    <row r="119160" ht="15"/>
    <row r="119161" ht="15"/>
    <row r="119162" ht="15"/>
    <row r="119163" ht="15"/>
    <row r="119164" ht="15"/>
    <row r="119165" ht="15"/>
    <row r="119166" ht="15"/>
    <row r="119167" ht="15"/>
    <row r="119168" ht="15"/>
    <row r="119169" ht="15"/>
    <row r="119170" ht="15"/>
    <row r="119171" ht="15"/>
    <row r="119172" ht="15"/>
    <row r="119173" ht="15"/>
    <row r="119174" ht="15"/>
    <row r="119175" ht="15"/>
    <row r="119176" ht="15"/>
    <row r="119177" ht="15"/>
    <row r="119178" ht="15"/>
    <row r="119179" ht="15"/>
    <row r="119180" ht="15"/>
    <row r="119181" ht="15"/>
    <row r="119182" ht="15"/>
    <row r="119183" ht="15"/>
    <row r="119184" ht="15"/>
    <row r="119185" ht="15"/>
    <row r="119186" ht="15"/>
    <row r="119187" ht="15"/>
    <row r="119188" ht="15"/>
    <row r="119189" ht="15"/>
    <row r="119190" ht="15"/>
    <row r="119191" ht="15"/>
    <row r="119192" ht="15"/>
    <row r="119193" ht="15"/>
    <row r="119194" ht="15"/>
    <row r="119195" ht="15"/>
    <row r="119196" ht="15"/>
    <row r="119197" ht="15"/>
    <row r="119198" ht="15"/>
    <row r="119199" ht="15"/>
    <row r="119200" ht="15"/>
    <row r="119201" ht="15"/>
    <row r="119202" ht="15"/>
    <row r="119203" ht="15"/>
    <row r="119204" ht="15"/>
    <row r="119205" ht="15"/>
    <row r="119206" ht="15"/>
    <row r="119207" ht="15"/>
    <row r="119208" ht="15"/>
    <row r="119209" ht="15"/>
    <row r="119210" ht="15"/>
    <row r="119211" ht="15"/>
    <row r="119212" ht="15"/>
    <row r="119213" ht="15"/>
    <row r="119214" ht="15"/>
    <row r="119215" ht="15"/>
    <row r="119216" ht="15"/>
    <row r="119217" ht="15"/>
    <row r="119218" ht="15"/>
    <row r="119219" ht="15"/>
    <row r="119220" ht="15"/>
    <row r="119221" ht="15"/>
    <row r="119222" ht="15"/>
    <row r="119223" ht="15"/>
    <row r="119224" ht="15"/>
    <row r="119225" ht="15"/>
    <row r="119226" ht="15"/>
    <row r="119227" ht="15"/>
    <row r="119228" ht="15"/>
    <row r="119229" ht="15"/>
    <row r="119230" ht="15"/>
    <row r="119231" ht="15"/>
    <row r="119232" ht="15"/>
    <row r="119233" ht="15"/>
    <row r="119234" ht="15"/>
    <row r="119235" ht="15"/>
    <row r="119236" ht="15"/>
    <row r="119237" ht="15"/>
    <row r="119238" ht="15"/>
    <row r="119239" ht="15"/>
    <row r="119240" ht="15"/>
    <row r="119241" ht="15"/>
    <row r="119242" ht="15"/>
    <row r="119243" ht="15"/>
    <row r="119244" ht="15"/>
    <row r="119245" ht="15"/>
    <row r="119246" ht="15"/>
    <row r="119247" ht="15"/>
    <row r="119248" ht="15"/>
    <row r="119249" ht="15"/>
    <row r="119250" ht="15"/>
    <row r="119251" ht="15"/>
    <row r="119252" ht="15"/>
    <row r="119253" ht="15"/>
    <row r="119254" ht="15"/>
    <row r="119255" ht="15"/>
    <row r="119256" ht="15"/>
    <row r="119257" ht="15"/>
    <row r="119258" ht="15"/>
    <row r="119259" ht="15"/>
    <row r="119260" ht="15"/>
    <row r="119261" ht="15"/>
    <row r="119262" ht="15"/>
    <row r="119263" ht="15"/>
    <row r="119264" ht="15"/>
    <row r="119265" ht="15"/>
    <row r="119266" ht="15"/>
    <row r="119267" ht="15"/>
    <row r="119268" ht="15"/>
    <row r="119269" ht="15"/>
    <row r="119270" ht="15"/>
    <row r="119271" ht="15"/>
    <row r="119272" ht="15"/>
    <row r="119273" ht="15"/>
    <row r="119274" ht="15"/>
    <row r="119275" ht="15"/>
    <row r="119276" ht="15"/>
    <row r="119277" ht="15"/>
    <row r="119278" ht="15"/>
    <row r="119279" ht="15"/>
    <row r="119280" ht="15"/>
    <row r="119281" ht="15"/>
    <row r="119282" ht="15"/>
    <row r="119283" ht="15"/>
    <row r="119284" ht="15"/>
    <row r="119285" ht="15"/>
    <row r="119286" ht="15"/>
    <row r="119287" ht="15"/>
    <row r="119288" ht="15"/>
    <row r="119289" ht="15"/>
    <row r="119290" ht="15"/>
    <row r="119291" ht="15"/>
    <row r="119292" ht="15"/>
    <row r="119293" ht="15"/>
    <row r="119294" ht="15"/>
    <row r="119295" ht="15"/>
    <row r="119296" ht="15"/>
    <row r="119297" ht="15"/>
    <row r="119298" ht="15"/>
    <row r="119299" ht="15"/>
    <row r="119300" ht="15"/>
    <row r="119301" ht="15"/>
    <row r="119302" ht="15"/>
    <row r="119303" ht="15"/>
    <row r="119304" ht="15"/>
    <row r="119305" ht="15"/>
    <row r="119306" ht="15"/>
    <row r="119307" ht="15"/>
    <row r="119308" ht="15"/>
    <row r="119309" ht="15"/>
    <row r="119310" ht="15"/>
    <row r="119311" ht="15"/>
    <row r="119312" ht="15"/>
    <row r="119313" ht="15"/>
    <row r="119314" ht="15"/>
    <row r="119315" ht="15"/>
    <row r="119316" ht="15"/>
    <row r="119317" ht="15"/>
    <row r="119318" ht="15"/>
    <row r="119319" ht="15"/>
    <row r="119320" ht="15"/>
    <row r="119321" ht="15"/>
    <row r="119322" ht="15"/>
    <row r="119323" ht="15"/>
    <row r="119324" ht="15"/>
    <row r="119325" ht="15"/>
    <row r="119326" ht="15"/>
    <row r="119327" ht="15"/>
    <row r="119328" ht="15"/>
    <row r="119329" ht="15"/>
    <row r="119330" ht="15"/>
    <row r="119331" ht="15"/>
    <row r="119332" ht="15"/>
    <row r="119333" ht="15"/>
    <row r="119334" ht="15"/>
    <row r="119335" ht="15"/>
    <row r="119336" ht="15"/>
    <row r="119337" ht="15"/>
    <row r="119338" ht="15"/>
    <row r="119339" ht="15"/>
    <row r="119340" ht="15"/>
    <row r="119341" ht="15"/>
    <row r="119342" ht="15"/>
    <row r="119343" ht="15"/>
    <row r="119344" ht="15"/>
    <row r="119345" ht="15"/>
    <row r="119346" ht="15"/>
    <row r="119347" ht="15"/>
    <row r="119348" ht="15"/>
    <row r="119349" ht="15"/>
    <row r="119350" ht="15"/>
    <row r="119351" ht="15"/>
    <row r="119352" ht="15"/>
    <row r="119353" ht="15"/>
    <row r="119354" ht="15"/>
    <row r="119355" ht="15"/>
    <row r="119356" ht="15"/>
    <row r="119357" ht="15"/>
    <row r="119358" ht="15"/>
    <row r="119359" ht="15"/>
    <row r="119360" ht="15"/>
    <row r="119361" ht="15"/>
    <row r="119362" ht="15"/>
    <row r="119363" ht="15"/>
    <row r="119364" ht="15"/>
    <row r="119365" ht="15"/>
    <row r="119366" ht="15"/>
    <row r="119367" ht="15"/>
    <row r="119368" ht="15"/>
    <row r="119369" ht="15"/>
    <row r="119370" ht="15"/>
    <row r="119371" ht="15"/>
    <row r="119372" ht="15"/>
    <row r="119373" ht="15"/>
    <row r="119374" ht="15"/>
    <row r="119375" ht="15"/>
    <row r="119376" ht="15"/>
    <row r="119377" ht="15"/>
    <row r="119378" ht="15"/>
    <row r="119379" ht="15"/>
    <row r="119380" ht="15"/>
    <row r="119381" ht="15"/>
    <row r="119382" ht="15"/>
    <row r="119383" ht="15"/>
    <row r="119384" ht="15"/>
    <row r="119385" ht="15"/>
    <row r="119386" ht="15"/>
    <row r="119387" ht="15"/>
    <row r="119388" ht="15"/>
    <row r="119389" ht="15"/>
    <row r="119390" ht="15"/>
    <row r="119391" ht="15"/>
    <row r="119392" ht="15"/>
    <row r="119393" ht="15"/>
    <row r="119394" ht="15"/>
    <row r="119395" ht="15"/>
    <row r="119396" ht="15"/>
    <row r="119397" ht="15"/>
    <row r="119398" ht="15"/>
    <row r="119399" ht="15"/>
    <row r="119400" ht="15"/>
    <row r="119401" ht="15"/>
    <row r="119402" ht="15"/>
    <row r="119403" ht="15"/>
    <row r="119404" ht="15"/>
    <row r="119405" ht="15"/>
    <row r="119406" ht="15"/>
    <row r="119407" ht="15"/>
    <row r="119408" ht="15"/>
    <row r="119409" ht="15"/>
    <row r="119410" ht="15"/>
    <row r="119411" ht="15"/>
    <row r="119412" ht="15"/>
    <row r="119413" ht="15"/>
    <row r="119414" ht="15"/>
    <row r="119415" ht="15"/>
    <row r="119416" ht="15"/>
    <row r="119417" ht="15"/>
    <row r="119418" ht="15"/>
    <row r="119419" ht="15"/>
    <row r="119420" ht="15"/>
    <row r="119421" ht="15"/>
    <row r="119422" ht="15"/>
    <row r="119423" ht="15"/>
    <row r="119424" ht="15"/>
    <row r="119425" ht="15"/>
    <row r="119426" ht="15"/>
    <row r="119427" ht="15"/>
    <row r="119428" ht="15"/>
    <row r="119429" ht="15"/>
    <row r="119430" ht="15"/>
    <row r="119431" ht="15"/>
    <row r="119432" ht="15"/>
    <row r="119433" ht="15"/>
    <row r="119434" ht="15"/>
    <row r="119435" ht="15"/>
    <row r="119436" ht="15"/>
    <row r="119437" ht="15"/>
    <row r="119438" ht="15"/>
    <row r="119439" ht="15"/>
    <row r="119440" ht="15"/>
    <row r="119441" ht="15"/>
    <row r="119442" ht="15"/>
    <row r="119443" ht="15"/>
    <row r="119444" ht="15"/>
    <row r="119445" ht="15"/>
    <row r="119446" ht="15"/>
    <row r="119447" ht="15"/>
    <row r="119448" ht="15"/>
    <row r="119449" ht="15"/>
    <row r="119450" ht="15"/>
    <row r="119451" ht="15"/>
    <row r="119452" ht="15"/>
    <row r="119453" ht="15"/>
    <row r="119454" ht="15"/>
    <row r="119455" ht="15"/>
    <row r="119456" ht="15"/>
    <row r="119457" ht="15"/>
    <row r="119458" ht="15"/>
    <row r="119459" ht="15"/>
    <row r="119460" ht="15"/>
    <row r="119461" ht="15"/>
    <row r="119462" ht="15"/>
    <row r="119463" ht="15"/>
    <row r="119464" ht="15"/>
    <row r="119465" ht="15"/>
    <row r="119466" ht="15"/>
    <row r="119467" ht="15"/>
    <row r="119468" ht="15"/>
    <row r="119469" ht="15"/>
    <row r="119470" ht="15"/>
    <row r="119471" ht="15"/>
    <row r="119472" ht="15"/>
    <row r="119473" ht="15"/>
    <row r="119474" ht="15"/>
    <row r="119475" ht="15"/>
    <row r="119476" ht="15"/>
    <row r="119477" ht="15"/>
    <row r="119478" ht="15"/>
    <row r="119479" ht="15"/>
    <row r="119480" ht="15"/>
    <row r="119481" ht="15"/>
    <row r="119482" ht="15"/>
    <row r="119483" ht="15"/>
    <row r="119484" ht="15"/>
    <row r="119485" ht="15"/>
    <row r="119486" ht="15"/>
    <row r="119487" ht="15"/>
    <row r="119488" ht="15"/>
    <row r="119489" ht="15"/>
    <row r="119490" ht="15"/>
    <row r="119491" ht="15"/>
    <row r="119492" ht="15"/>
    <row r="119493" ht="15"/>
    <row r="119494" ht="15"/>
    <row r="119495" ht="15"/>
    <row r="119496" ht="15"/>
    <row r="119497" ht="15"/>
    <row r="119498" ht="15"/>
    <row r="119499" ht="15"/>
    <row r="119500" ht="15"/>
    <row r="119501" ht="15"/>
    <row r="119502" ht="15"/>
    <row r="119503" ht="15"/>
    <row r="119504" ht="15"/>
    <row r="119505" ht="15"/>
    <row r="119506" ht="15"/>
    <row r="119507" ht="15"/>
    <row r="119508" ht="15"/>
    <row r="119509" ht="15"/>
    <row r="119510" ht="15"/>
    <row r="119511" ht="15"/>
    <row r="119512" ht="15"/>
    <row r="119513" ht="15"/>
    <row r="119514" ht="15"/>
    <row r="119515" ht="15"/>
    <row r="119516" ht="15"/>
    <row r="119517" ht="15"/>
    <row r="119518" ht="15"/>
    <row r="119519" ht="15"/>
    <row r="119520" ht="15"/>
    <row r="119521" ht="15"/>
    <row r="119522" ht="15"/>
    <row r="119523" ht="15"/>
    <row r="119524" ht="15"/>
    <row r="119525" ht="15"/>
    <row r="119526" ht="15"/>
    <row r="119527" ht="15"/>
    <row r="119528" ht="15"/>
    <row r="119529" ht="15"/>
    <row r="119530" ht="15"/>
    <row r="119531" ht="15"/>
    <row r="119532" ht="15"/>
    <row r="119533" ht="15"/>
    <row r="119534" ht="15"/>
    <row r="119535" ht="15"/>
    <row r="119536" ht="15"/>
    <row r="119537" ht="15"/>
    <row r="119538" ht="15"/>
    <row r="119539" ht="15"/>
    <row r="119540" ht="15"/>
    <row r="119541" ht="15"/>
    <row r="119542" ht="15"/>
    <row r="119543" ht="15"/>
    <row r="119544" ht="15"/>
    <row r="119545" ht="15"/>
    <row r="119546" ht="15"/>
    <row r="119547" ht="15"/>
    <row r="119548" ht="15"/>
    <row r="119549" ht="15"/>
    <row r="119550" ht="15"/>
    <row r="119551" ht="15"/>
    <row r="119552" ht="15"/>
    <row r="119553" ht="15"/>
    <row r="119554" ht="15"/>
    <row r="119555" ht="15"/>
    <row r="119556" ht="15"/>
    <row r="119557" ht="15"/>
    <row r="119558" ht="15"/>
    <row r="119559" ht="15"/>
    <row r="119560" ht="15"/>
    <row r="119561" ht="15"/>
    <row r="119562" ht="15"/>
    <row r="119563" ht="15"/>
    <row r="119564" ht="15"/>
    <row r="119565" ht="15"/>
    <row r="119566" ht="15"/>
    <row r="119567" ht="15"/>
    <row r="119568" ht="15"/>
    <row r="119569" ht="15"/>
    <row r="119570" ht="15"/>
    <row r="119571" ht="15"/>
    <row r="119572" ht="15"/>
    <row r="119573" ht="15"/>
    <row r="119574" ht="15"/>
    <row r="119575" ht="15"/>
    <row r="119576" ht="15"/>
    <row r="119577" ht="15"/>
    <row r="119578" ht="15"/>
    <row r="119579" ht="15"/>
    <row r="119580" ht="15"/>
    <row r="119581" ht="15"/>
    <row r="119582" ht="15"/>
    <row r="119583" ht="15"/>
    <row r="119584" ht="15"/>
    <row r="119585" ht="15"/>
    <row r="119586" ht="15"/>
    <row r="119587" ht="15"/>
    <row r="119588" ht="15"/>
    <row r="119589" ht="15"/>
    <row r="119590" ht="15"/>
    <row r="119591" ht="15"/>
    <row r="119592" ht="15"/>
    <row r="119593" ht="15"/>
    <row r="119594" ht="15"/>
    <row r="119595" ht="15"/>
    <row r="119596" ht="15"/>
    <row r="119597" ht="15"/>
    <row r="119598" ht="15"/>
    <row r="119599" ht="15"/>
    <row r="119600" ht="15"/>
    <row r="119601" ht="15"/>
    <row r="119602" ht="15"/>
    <row r="119603" ht="15"/>
    <row r="119604" ht="15"/>
    <row r="119605" ht="15"/>
    <row r="119606" ht="15"/>
    <row r="119607" ht="15"/>
    <row r="119608" ht="15"/>
    <row r="119609" ht="15"/>
    <row r="119610" ht="15"/>
    <row r="119611" ht="15"/>
    <row r="119612" ht="15"/>
    <row r="119613" ht="15"/>
    <row r="119614" ht="15"/>
    <row r="119615" ht="15"/>
    <row r="119616" ht="15"/>
    <row r="119617" ht="15"/>
    <row r="119618" ht="15"/>
    <row r="119619" ht="15"/>
    <row r="119620" ht="15"/>
    <row r="119621" ht="15"/>
    <row r="119622" ht="15"/>
    <row r="119623" ht="15"/>
    <row r="119624" ht="15"/>
    <row r="119625" ht="15"/>
    <row r="119626" ht="15"/>
    <row r="119627" ht="15"/>
    <row r="119628" ht="15"/>
    <row r="119629" ht="15"/>
    <row r="119630" ht="15"/>
    <row r="119631" ht="15"/>
    <row r="119632" ht="15"/>
    <row r="119633" ht="15"/>
    <row r="119634" ht="15"/>
    <row r="119635" ht="15"/>
    <row r="119636" ht="15"/>
    <row r="119637" ht="15"/>
    <row r="119638" ht="15"/>
    <row r="119639" ht="15"/>
    <row r="119640" ht="15"/>
    <row r="119641" ht="15"/>
    <row r="119642" ht="15"/>
    <row r="119643" ht="15"/>
    <row r="119644" ht="15"/>
    <row r="119645" ht="15"/>
    <row r="119646" ht="15"/>
    <row r="119647" ht="15"/>
    <row r="119648" ht="15"/>
    <row r="119649" ht="15"/>
    <row r="119650" ht="15"/>
    <row r="119651" ht="15"/>
    <row r="119652" ht="15"/>
    <row r="119653" ht="15"/>
    <row r="119654" ht="15"/>
    <row r="119655" ht="15"/>
    <row r="119656" ht="15"/>
    <row r="119657" ht="15"/>
    <row r="119658" ht="15"/>
    <row r="119659" ht="15"/>
    <row r="119660" ht="15"/>
    <row r="119661" ht="15"/>
    <row r="119662" ht="15"/>
    <row r="119663" ht="15"/>
    <row r="119664" ht="15"/>
    <row r="119665" ht="15"/>
    <row r="119666" ht="15"/>
    <row r="119667" ht="15"/>
    <row r="119668" ht="15"/>
    <row r="119669" ht="15"/>
    <row r="119670" ht="15"/>
    <row r="119671" ht="15"/>
    <row r="119672" ht="15"/>
    <row r="119673" ht="15"/>
    <row r="119674" ht="15"/>
    <row r="119675" ht="15"/>
    <row r="119676" ht="15"/>
    <row r="119677" ht="15"/>
    <row r="119678" ht="15"/>
    <row r="119679" ht="15"/>
    <row r="119680" ht="15"/>
    <row r="119681" ht="15"/>
    <row r="119682" ht="15"/>
    <row r="119683" ht="15"/>
    <row r="119684" ht="15"/>
    <row r="119685" ht="15"/>
    <row r="119686" ht="15"/>
    <row r="119687" ht="15"/>
    <row r="119688" ht="15"/>
    <row r="119689" ht="15"/>
    <row r="119690" ht="15"/>
    <row r="119691" ht="15"/>
    <row r="119692" ht="15"/>
    <row r="119693" ht="15"/>
    <row r="119694" ht="15"/>
    <row r="119695" ht="15"/>
    <row r="119696" ht="15"/>
    <row r="119697" ht="15"/>
    <row r="119698" ht="15"/>
    <row r="119699" ht="15"/>
    <row r="119700" ht="15"/>
    <row r="119701" ht="15"/>
    <row r="119702" ht="15"/>
    <row r="119703" ht="15"/>
    <row r="119704" ht="15"/>
    <row r="119705" ht="15"/>
    <row r="119706" ht="15"/>
    <row r="119707" ht="15"/>
    <row r="119708" ht="15"/>
    <row r="119709" ht="15"/>
    <row r="119710" ht="15"/>
    <row r="119711" ht="15"/>
    <row r="119712" ht="15"/>
    <row r="119713" ht="15"/>
    <row r="119714" ht="15"/>
    <row r="119715" ht="15"/>
    <row r="119716" ht="15"/>
    <row r="119717" ht="15"/>
    <row r="119718" ht="15"/>
    <row r="119719" ht="15"/>
    <row r="119720" ht="15"/>
    <row r="119721" ht="15"/>
    <row r="119722" ht="15"/>
    <row r="119723" ht="15"/>
    <row r="119724" ht="15"/>
    <row r="119725" ht="15"/>
    <row r="119726" ht="15"/>
    <row r="119727" ht="15"/>
    <row r="119728" ht="15"/>
    <row r="119729" ht="15"/>
    <row r="119730" ht="15"/>
    <row r="119731" ht="15"/>
    <row r="119732" ht="15"/>
    <row r="119733" ht="15"/>
    <row r="119734" ht="15"/>
    <row r="119735" ht="15"/>
    <row r="119736" ht="15"/>
    <row r="119737" ht="15"/>
    <row r="119738" ht="15"/>
    <row r="119739" ht="15"/>
    <row r="119740" ht="15"/>
    <row r="119741" ht="15"/>
    <row r="119742" ht="15"/>
    <row r="119743" ht="15"/>
    <row r="119744" ht="15"/>
    <row r="119745" ht="15"/>
    <row r="119746" ht="15"/>
    <row r="119747" ht="15"/>
    <row r="119748" ht="15"/>
    <row r="119749" ht="15"/>
    <row r="119750" ht="15"/>
    <row r="119751" ht="15"/>
    <row r="119752" ht="15"/>
    <row r="119753" ht="15"/>
    <row r="119754" ht="15"/>
    <row r="119755" ht="15"/>
    <row r="119756" ht="15"/>
    <row r="119757" ht="15"/>
    <row r="119758" ht="15"/>
    <row r="119759" ht="15"/>
    <row r="119760" ht="15"/>
    <row r="119761" ht="15"/>
    <row r="119762" ht="15"/>
    <row r="119763" ht="15"/>
    <row r="119764" ht="15"/>
    <row r="119765" ht="15"/>
    <row r="119766" ht="15"/>
    <row r="119767" ht="15"/>
    <row r="119768" ht="15"/>
    <row r="119769" ht="15"/>
    <row r="119770" ht="15"/>
    <row r="119771" ht="15"/>
    <row r="119772" ht="15"/>
    <row r="119773" ht="15"/>
    <row r="119774" ht="15"/>
    <row r="119775" ht="15"/>
    <row r="119776" ht="15"/>
    <row r="119777" ht="15"/>
    <row r="119778" ht="15"/>
    <row r="119779" ht="15"/>
    <row r="119780" ht="15"/>
    <row r="119781" ht="15"/>
    <row r="119782" ht="15"/>
    <row r="119783" ht="15"/>
    <row r="119784" ht="15"/>
    <row r="119785" ht="15"/>
    <row r="119786" ht="15"/>
    <row r="119787" ht="15"/>
    <row r="119788" ht="15"/>
    <row r="119789" ht="15"/>
    <row r="119790" ht="15"/>
    <row r="119791" ht="15"/>
    <row r="119792" ht="15"/>
    <row r="119793" ht="15"/>
    <row r="119794" ht="15"/>
    <row r="119795" ht="15"/>
    <row r="119796" ht="15"/>
    <row r="119797" ht="15"/>
    <row r="119798" ht="15"/>
    <row r="119799" ht="15"/>
    <row r="119800" ht="15"/>
    <row r="119801" ht="15"/>
    <row r="119802" ht="15"/>
    <row r="119803" ht="15"/>
    <row r="119804" ht="15"/>
    <row r="119805" ht="15"/>
    <row r="119806" ht="15"/>
    <row r="119807" ht="15"/>
    <row r="119808" ht="15"/>
    <row r="119809" ht="15"/>
    <row r="119810" ht="15"/>
    <row r="119811" ht="15"/>
    <row r="119812" ht="15"/>
    <row r="119813" ht="15"/>
    <row r="119814" ht="15"/>
    <row r="119815" ht="15"/>
    <row r="119816" ht="15"/>
    <row r="119817" ht="15"/>
    <row r="119818" ht="15"/>
    <row r="119819" ht="15"/>
    <row r="119820" ht="15"/>
    <row r="119821" ht="15"/>
    <row r="119822" ht="15"/>
    <row r="119823" ht="15"/>
    <row r="119824" ht="15"/>
    <row r="119825" ht="15"/>
    <row r="119826" ht="15"/>
    <row r="119827" ht="15"/>
    <row r="119828" ht="15"/>
    <row r="119829" ht="15"/>
    <row r="119830" ht="15"/>
    <row r="119831" ht="15"/>
    <row r="119832" ht="15"/>
    <row r="119833" ht="15"/>
    <row r="119834" ht="15"/>
    <row r="119835" ht="15"/>
    <row r="119836" ht="15"/>
    <row r="119837" ht="15"/>
    <row r="119838" ht="15"/>
    <row r="119839" ht="15"/>
    <row r="119840" ht="15"/>
    <row r="119841" ht="15"/>
    <row r="119842" ht="15"/>
    <row r="119843" ht="15"/>
    <row r="119844" ht="15"/>
    <row r="119845" ht="15"/>
    <row r="119846" ht="15"/>
    <row r="119847" ht="15"/>
    <row r="119848" ht="15"/>
    <row r="119849" ht="15"/>
    <row r="119850" ht="15"/>
    <row r="119851" ht="15"/>
    <row r="119852" ht="15"/>
    <row r="119853" ht="15"/>
    <row r="119854" ht="15"/>
    <row r="119855" ht="15"/>
    <row r="119856" ht="15"/>
    <row r="119857" ht="15"/>
    <row r="119858" ht="15"/>
    <row r="119859" ht="15"/>
    <row r="119860" ht="15"/>
    <row r="119861" ht="15"/>
    <row r="119862" ht="15"/>
    <row r="119863" ht="15"/>
    <row r="119864" ht="15"/>
    <row r="119865" ht="15"/>
    <row r="119866" ht="15"/>
    <row r="119867" ht="15"/>
    <row r="119868" ht="15"/>
    <row r="119869" ht="15"/>
    <row r="119870" ht="15"/>
    <row r="119871" ht="15"/>
    <row r="119872" ht="15"/>
    <row r="119873" ht="15"/>
    <row r="119874" ht="15"/>
    <row r="119875" ht="15"/>
    <row r="119876" ht="15"/>
    <row r="119877" ht="15"/>
    <row r="119878" ht="15"/>
    <row r="119879" ht="15"/>
    <row r="119880" ht="15"/>
    <row r="119881" ht="15"/>
    <row r="119882" ht="15"/>
    <row r="119883" ht="15"/>
    <row r="119884" ht="15"/>
    <row r="119885" ht="15"/>
    <row r="119886" ht="15"/>
    <row r="119887" ht="15"/>
    <row r="119888" ht="15"/>
    <row r="119889" ht="15"/>
    <row r="119890" ht="15"/>
    <row r="119891" ht="15"/>
    <row r="119892" ht="15"/>
    <row r="119893" ht="15"/>
    <row r="119894" ht="15"/>
    <row r="119895" ht="15"/>
    <row r="119896" ht="15"/>
    <row r="119897" ht="15"/>
    <row r="119898" ht="15"/>
    <row r="119899" ht="15"/>
    <row r="119900" ht="15"/>
    <row r="119901" ht="15"/>
    <row r="119902" ht="15"/>
    <row r="119903" ht="15"/>
    <row r="119904" ht="15"/>
    <row r="119905" ht="15"/>
    <row r="119906" ht="15"/>
    <row r="119907" ht="15"/>
    <row r="119908" ht="15"/>
    <row r="119909" ht="15"/>
    <row r="119910" ht="15"/>
    <row r="119911" ht="15"/>
    <row r="119912" ht="15"/>
    <row r="119913" ht="15"/>
    <row r="119914" ht="15"/>
    <row r="119915" ht="15"/>
    <row r="119916" ht="15"/>
    <row r="119917" ht="15"/>
    <row r="119918" ht="15"/>
    <row r="119919" ht="15"/>
    <row r="119920" ht="15"/>
    <row r="119921" ht="15"/>
    <row r="119922" ht="15"/>
    <row r="119923" ht="15"/>
    <row r="119924" ht="15"/>
    <row r="119925" ht="15"/>
    <row r="119926" ht="15"/>
    <row r="119927" ht="15"/>
    <row r="119928" ht="15"/>
    <row r="119929" ht="15"/>
    <row r="119930" ht="15"/>
    <row r="119931" ht="15"/>
    <row r="119932" ht="15"/>
    <row r="119933" ht="15"/>
    <row r="119934" ht="15"/>
    <row r="119935" ht="15"/>
    <row r="119936" ht="15"/>
    <row r="119937" ht="15"/>
    <row r="119938" ht="15"/>
    <row r="119939" ht="15"/>
    <row r="119940" ht="15"/>
    <row r="119941" ht="15"/>
    <row r="119942" ht="15"/>
    <row r="119943" ht="15"/>
    <row r="119944" ht="15"/>
    <row r="119945" ht="15"/>
    <row r="119946" ht="15"/>
    <row r="119947" ht="15"/>
    <row r="119948" ht="15"/>
    <row r="119949" ht="15"/>
    <row r="119950" ht="15"/>
    <row r="119951" ht="15"/>
    <row r="119952" ht="15"/>
    <row r="119953" ht="15"/>
    <row r="119954" ht="15"/>
    <row r="119955" ht="15"/>
    <row r="119956" ht="15"/>
    <row r="119957" ht="15"/>
    <row r="119958" ht="15"/>
    <row r="119959" ht="15"/>
    <row r="119960" ht="15"/>
    <row r="119961" ht="15"/>
    <row r="119962" ht="15"/>
    <row r="119963" ht="15"/>
    <row r="119964" ht="15"/>
    <row r="119965" ht="15"/>
    <row r="119966" ht="15"/>
    <row r="119967" ht="15"/>
    <row r="119968" ht="15"/>
    <row r="119969" ht="15"/>
    <row r="119970" ht="15"/>
    <row r="119971" ht="15"/>
    <row r="119972" ht="15"/>
    <row r="119973" ht="15"/>
    <row r="119974" ht="15"/>
    <row r="119975" ht="15"/>
    <row r="119976" ht="15"/>
    <row r="119977" ht="15"/>
    <row r="119978" ht="15"/>
    <row r="119979" ht="15"/>
    <row r="119980" ht="15"/>
    <row r="119981" ht="15"/>
    <row r="119982" ht="15"/>
    <row r="119983" ht="15"/>
    <row r="119984" ht="15"/>
    <row r="119985" ht="15"/>
    <row r="119986" ht="15"/>
    <row r="119987" ht="15"/>
    <row r="119988" ht="15"/>
    <row r="119989" ht="15"/>
    <row r="119990" ht="15"/>
    <row r="119991" ht="15"/>
    <row r="119992" ht="15"/>
    <row r="119993" ht="15"/>
    <row r="119994" ht="15"/>
    <row r="119995" ht="15"/>
    <row r="119996" ht="15"/>
    <row r="119997" ht="15"/>
    <row r="119998" ht="15"/>
    <row r="119999" ht="15"/>
    <row r="120000" ht="15"/>
    <row r="120001" ht="15"/>
    <row r="120002" ht="15"/>
    <row r="120003" ht="15"/>
    <row r="120004" ht="15"/>
    <row r="120005" ht="15"/>
    <row r="120006" ht="15"/>
    <row r="120007" ht="15"/>
    <row r="120008" ht="15"/>
    <row r="120009" ht="15"/>
    <row r="120010" ht="15"/>
    <row r="120011" ht="15"/>
    <row r="120012" ht="15"/>
    <row r="120013" ht="15"/>
    <row r="120014" ht="15"/>
    <row r="120015" ht="15"/>
    <row r="120016" ht="15"/>
    <row r="120017" ht="15"/>
    <row r="120018" ht="15"/>
    <row r="120019" ht="15"/>
    <row r="120020" ht="15"/>
    <row r="120021" ht="15"/>
    <row r="120022" ht="15"/>
    <row r="120023" ht="15"/>
    <row r="120024" ht="15"/>
    <row r="120025" ht="15"/>
    <row r="120026" ht="15"/>
    <row r="120027" ht="15"/>
    <row r="120028" ht="15"/>
    <row r="120029" ht="15"/>
    <row r="120030" ht="15"/>
    <row r="120031" ht="15"/>
    <row r="120032" ht="15"/>
    <row r="120033" ht="15"/>
    <row r="120034" ht="15"/>
    <row r="120035" ht="15"/>
    <row r="120036" ht="15"/>
    <row r="120037" ht="15"/>
    <row r="120038" ht="15"/>
    <row r="120039" ht="15"/>
    <row r="120040" ht="15"/>
    <row r="120041" ht="15"/>
    <row r="120042" ht="15"/>
    <row r="120043" ht="15"/>
    <row r="120044" ht="15"/>
    <row r="120045" ht="15"/>
    <row r="120046" ht="15"/>
    <row r="120047" ht="15"/>
    <row r="120048" ht="15"/>
    <row r="120049" ht="15"/>
    <row r="120050" ht="15"/>
    <row r="120051" ht="15"/>
    <row r="120052" ht="15"/>
    <row r="120053" ht="15"/>
    <row r="120054" ht="15"/>
    <row r="120055" ht="15"/>
    <row r="120056" ht="15"/>
    <row r="120057" ht="15"/>
    <row r="120058" ht="15"/>
    <row r="120059" ht="15"/>
    <row r="120060" ht="15"/>
    <row r="120061" ht="15"/>
    <row r="120062" ht="15"/>
    <row r="120063" ht="15"/>
    <row r="120064" ht="15"/>
    <row r="120065" ht="15"/>
    <row r="120066" ht="15"/>
    <row r="120067" ht="15"/>
    <row r="120068" ht="15"/>
    <row r="120069" ht="15"/>
    <row r="120070" ht="15"/>
    <row r="120071" ht="15"/>
    <row r="120072" ht="15"/>
    <row r="120073" ht="15"/>
    <row r="120074" ht="15"/>
    <row r="120075" ht="15"/>
    <row r="120076" ht="15"/>
    <row r="120077" ht="15"/>
    <row r="120078" ht="15"/>
    <row r="120079" ht="15"/>
    <row r="120080" ht="15"/>
    <row r="120081" ht="15"/>
    <row r="120082" ht="15"/>
    <row r="120083" ht="15"/>
    <row r="120084" ht="15"/>
    <row r="120085" ht="15"/>
    <row r="120086" ht="15"/>
    <row r="120087" ht="15"/>
    <row r="120088" ht="15"/>
    <row r="120089" ht="15"/>
    <row r="120090" ht="15"/>
    <row r="120091" ht="15"/>
    <row r="120092" ht="15"/>
    <row r="120093" ht="15"/>
    <row r="120094" ht="15"/>
    <row r="120095" ht="15"/>
    <row r="120096" ht="15"/>
    <row r="120097" ht="15"/>
    <row r="120098" ht="15"/>
    <row r="120099" ht="15"/>
    <row r="120100" ht="15"/>
    <row r="120101" ht="15"/>
    <row r="120102" ht="15"/>
    <row r="120103" ht="15"/>
    <row r="120104" ht="15"/>
    <row r="120105" ht="15"/>
    <row r="120106" ht="15"/>
    <row r="120107" ht="15"/>
    <row r="120108" ht="15"/>
    <row r="120109" ht="15"/>
    <row r="120110" ht="15"/>
    <row r="120111" ht="15"/>
    <row r="120112" ht="15"/>
    <row r="120113" ht="15"/>
    <row r="120114" ht="15"/>
    <row r="120115" ht="15"/>
    <row r="120116" ht="15"/>
    <row r="120117" ht="15"/>
    <row r="120118" ht="15"/>
    <row r="120119" ht="15"/>
    <row r="120120" ht="15"/>
    <row r="120121" ht="15"/>
    <row r="120122" ht="15"/>
    <row r="120123" ht="15"/>
    <row r="120124" ht="15"/>
    <row r="120125" ht="15"/>
    <row r="120126" ht="15"/>
    <row r="120127" ht="15"/>
    <row r="120128" ht="15"/>
    <row r="120129" ht="15"/>
    <row r="120130" ht="15"/>
    <row r="120131" ht="15"/>
    <row r="120132" ht="15"/>
    <row r="120133" ht="15"/>
    <row r="120134" ht="15"/>
    <row r="120135" ht="15"/>
    <row r="120136" ht="15"/>
    <row r="120137" ht="15"/>
    <row r="120138" ht="15"/>
    <row r="120139" ht="15"/>
    <row r="120140" ht="15"/>
    <row r="120141" ht="15"/>
    <row r="120142" ht="15"/>
    <row r="120143" ht="15"/>
    <row r="120144" ht="15"/>
    <row r="120145" ht="15"/>
    <row r="120146" ht="15"/>
    <row r="120147" ht="15"/>
    <row r="120148" ht="15"/>
    <row r="120149" ht="15"/>
    <row r="120150" ht="15"/>
    <row r="120151" ht="15"/>
    <row r="120152" ht="15"/>
    <row r="120153" ht="15"/>
    <row r="120154" ht="15"/>
    <row r="120155" ht="15"/>
    <row r="120156" ht="15"/>
    <row r="120157" ht="15"/>
    <row r="120158" ht="15"/>
    <row r="120159" ht="15"/>
    <row r="120160" ht="15"/>
    <row r="120161" ht="15"/>
    <row r="120162" ht="15"/>
    <row r="120163" ht="15"/>
    <row r="120164" ht="15"/>
    <row r="120165" ht="15"/>
    <row r="120166" ht="15"/>
    <row r="120167" ht="15"/>
    <row r="120168" ht="15"/>
    <row r="120169" ht="15"/>
    <row r="120170" ht="15"/>
    <row r="120171" ht="15"/>
    <row r="120172" ht="15"/>
    <row r="120173" ht="15"/>
    <row r="120174" ht="15"/>
    <row r="120175" ht="15"/>
    <row r="120176" ht="15"/>
    <row r="120177" ht="15"/>
    <row r="120178" ht="15"/>
    <row r="120179" ht="15"/>
    <row r="120180" ht="15"/>
    <row r="120181" ht="15"/>
    <row r="120182" ht="15"/>
    <row r="120183" ht="15"/>
    <row r="120184" ht="15"/>
    <row r="120185" ht="15"/>
    <row r="120186" ht="15"/>
    <row r="120187" ht="15"/>
    <row r="120188" ht="15"/>
    <row r="120189" ht="15"/>
    <row r="120190" ht="15"/>
    <row r="120191" ht="15"/>
    <row r="120192" ht="15"/>
    <row r="120193" ht="15"/>
    <row r="120194" ht="15"/>
    <row r="120195" ht="15"/>
    <row r="120196" ht="15"/>
    <row r="120197" ht="15"/>
    <row r="120198" ht="15"/>
    <row r="120199" ht="15"/>
    <row r="120200" ht="15"/>
    <row r="120201" ht="15"/>
    <row r="120202" ht="15"/>
    <row r="120203" ht="15"/>
    <row r="120204" ht="15"/>
    <row r="120205" ht="15"/>
    <row r="120206" ht="15"/>
    <row r="120207" ht="15"/>
    <row r="120208" ht="15"/>
    <row r="120209" ht="15"/>
    <row r="120210" ht="15"/>
    <row r="120211" ht="15"/>
    <row r="120212" ht="15"/>
    <row r="120213" ht="15"/>
    <row r="120214" ht="15"/>
    <row r="120215" ht="15"/>
    <row r="120216" ht="15"/>
    <row r="120217" ht="15"/>
    <row r="120218" ht="15"/>
    <row r="120219" ht="15"/>
    <row r="120220" ht="15"/>
    <row r="120221" ht="15"/>
    <row r="120222" ht="15"/>
    <row r="120223" ht="15"/>
    <row r="120224" ht="15"/>
    <row r="120225" ht="15"/>
    <row r="120226" ht="15"/>
    <row r="120227" ht="15"/>
    <row r="120228" ht="15"/>
    <row r="120229" ht="15"/>
    <row r="120230" ht="15"/>
    <row r="120231" ht="15"/>
    <row r="120232" ht="15"/>
    <row r="120233" ht="15"/>
    <row r="120234" ht="15"/>
    <row r="120235" ht="15"/>
    <row r="120236" ht="15"/>
    <row r="120237" ht="15"/>
    <row r="120238" ht="15"/>
    <row r="120239" ht="15"/>
    <row r="120240" ht="15"/>
    <row r="120241" ht="15"/>
    <row r="120242" ht="15"/>
    <row r="120243" ht="15"/>
    <row r="120244" ht="15"/>
    <row r="120245" ht="15"/>
    <row r="120246" ht="15"/>
    <row r="120247" ht="15"/>
    <row r="120248" ht="15"/>
    <row r="120249" ht="15"/>
    <row r="120250" ht="15"/>
    <row r="120251" ht="15"/>
    <row r="120252" ht="15"/>
    <row r="120253" ht="15"/>
    <row r="120254" ht="15"/>
    <row r="120255" ht="15"/>
    <row r="120256" ht="15"/>
    <row r="120257" ht="15"/>
    <row r="120258" ht="15"/>
    <row r="120259" ht="15"/>
    <row r="120260" ht="15"/>
    <row r="120261" ht="15"/>
    <row r="120262" ht="15"/>
    <row r="120263" ht="15"/>
    <row r="120264" ht="15"/>
    <row r="120265" ht="15"/>
    <row r="120266" ht="15"/>
    <row r="120267" ht="15"/>
    <row r="120268" ht="15"/>
    <row r="120269" ht="15"/>
    <row r="120270" ht="15"/>
    <row r="120271" ht="15"/>
    <row r="120272" ht="15"/>
    <row r="120273" ht="15"/>
    <row r="120274" ht="15"/>
    <row r="120275" ht="15"/>
    <row r="120276" ht="15"/>
    <row r="120277" ht="15"/>
    <row r="120278" ht="15"/>
    <row r="120279" ht="15"/>
    <row r="120280" ht="15"/>
    <row r="120281" ht="15"/>
    <row r="120282" ht="15"/>
    <row r="120283" ht="15"/>
    <row r="120284" ht="15"/>
    <row r="120285" ht="15"/>
    <row r="120286" ht="15"/>
    <row r="120287" ht="15"/>
    <row r="120288" ht="15"/>
    <row r="120289" ht="15"/>
    <row r="120290" ht="15"/>
    <row r="120291" ht="15"/>
    <row r="120292" ht="15"/>
    <row r="120293" ht="15"/>
    <row r="120294" ht="15"/>
    <row r="120295" ht="15"/>
    <row r="120296" ht="15"/>
    <row r="120297" ht="15"/>
    <row r="120298" ht="15"/>
    <row r="120299" ht="15"/>
    <row r="120300" ht="15"/>
    <row r="120301" ht="15"/>
    <row r="120302" ht="15"/>
    <row r="120303" ht="15"/>
    <row r="120304" ht="15"/>
    <row r="120305" ht="15"/>
    <row r="120306" ht="15"/>
    <row r="120307" ht="15"/>
    <row r="120308" ht="15"/>
    <row r="120309" ht="15"/>
    <row r="120310" ht="15"/>
    <row r="120311" ht="15"/>
    <row r="120312" ht="15"/>
    <row r="120313" ht="15"/>
    <row r="120314" ht="15"/>
    <row r="120315" ht="15"/>
    <row r="120316" ht="15"/>
    <row r="120317" ht="15"/>
    <row r="120318" ht="15"/>
    <row r="120319" ht="15"/>
    <row r="120320" ht="15"/>
    <row r="120321" ht="15"/>
    <row r="120322" ht="15"/>
    <row r="120323" ht="15"/>
    <row r="120324" ht="15"/>
    <row r="120325" ht="15"/>
    <row r="120326" ht="15"/>
    <row r="120327" ht="15"/>
    <row r="120328" ht="15"/>
    <row r="120329" ht="15"/>
    <row r="120330" ht="15"/>
    <row r="120331" ht="15"/>
    <row r="120332" ht="15"/>
    <row r="120333" ht="15"/>
    <row r="120334" ht="15"/>
    <row r="120335" ht="15"/>
    <row r="120336" ht="15"/>
    <row r="120337" ht="15"/>
    <row r="120338" ht="15"/>
    <row r="120339" ht="15"/>
    <row r="120340" ht="15"/>
    <row r="120341" ht="15"/>
    <row r="120342" ht="15"/>
    <row r="120343" ht="15"/>
    <row r="120344" ht="15"/>
    <row r="120345" ht="15"/>
    <row r="120346" ht="15"/>
    <row r="120347" ht="15"/>
    <row r="120348" ht="15"/>
    <row r="120349" ht="15"/>
    <row r="120350" ht="15"/>
    <row r="120351" ht="15"/>
    <row r="120352" ht="15"/>
    <row r="120353" ht="15"/>
    <row r="120354" ht="15"/>
    <row r="120355" ht="15"/>
    <row r="120356" ht="15"/>
    <row r="120357" ht="15"/>
    <row r="120358" ht="15"/>
    <row r="120359" ht="15"/>
    <row r="120360" ht="15"/>
    <row r="120361" ht="15"/>
    <row r="120362" ht="15"/>
    <row r="120363" ht="15"/>
    <row r="120364" ht="15"/>
    <row r="120365" ht="15"/>
    <row r="120366" ht="15"/>
    <row r="120367" ht="15"/>
    <row r="120368" ht="15"/>
    <row r="120369" ht="15"/>
    <row r="120370" ht="15"/>
    <row r="120371" ht="15"/>
    <row r="120372" ht="15"/>
    <row r="120373" ht="15"/>
    <row r="120374" ht="15"/>
    <row r="120375" ht="15"/>
    <row r="120376" ht="15"/>
    <row r="120377" ht="15"/>
    <row r="120378" ht="15"/>
    <row r="120379" ht="15"/>
    <row r="120380" ht="15"/>
    <row r="120381" ht="15"/>
    <row r="120382" ht="15"/>
    <row r="120383" ht="15"/>
    <row r="120384" ht="15"/>
    <row r="120385" ht="15"/>
    <row r="120386" ht="15"/>
    <row r="120387" ht="15"/>
    <row r="120388" ht="15"/>
    <row r="120389" ht="15"/>
    <row r="120390" ht="15"/>
    <row r="120391" ht="15"/>
    <row r="120392" ht="15"/>
    <row r="120393" ht="15"/>
    <row r="120394" ht="15"/>
    <row r="120395" ht="15"/>
    <row r="120396" ht="15"/>
    <row r="120397" ht="15"/>
    <row r="120398" ht="15"/>
    <row r="120399" ht="15"/>
    <row r="120400" ht="15"/>
    <row r="120401" ht="15"/>
    <row r="120402" ht="15"/>
    <row r="120403" ht="15"/>
    <row r="120404" ht="15"/>
    <row r="120405" ht="15"/>
    <row r="120406" ht="15"/>
    <row r="120407" ht="15"/>
    <row r="120408" ht="15"/>
    <row r="120409" ht="15"/>
    <row r="120410" ht="15"/>
    <row r="120411" ht="15"/>
    <row r="120412" ht="15"/>
    <row r="120413" ht="15"/>
    <row r="120414" ht="15"/>
    <row r="120415" ht="15"/>
    <row r="120416" ht="15"/>
    <row r="120417" ht="15"/>
    <row r="120418" ht="15"/>
    <row r="120419" ht="15"/>
    <row r="120420" ht="15"/>
    <row r="120421" ht="15"/>
    <row r="120422" ht="15"/>
    <row r="120423" ht="15"/>
    <row r="120424" ht="15"/>
    <row r="120425" ht="15"/>
    <row r="120426" ht="15"/>
    <row r="120427" ht="15"/>
    <row r="120428" ht="15"/>
    <row r="120429" ht="15"/>
    <row r="120430" ht="15"/>
    <row r="120431" ht="15"/>
    <row r="120432" ht="15"/>
    <row r="120433" ht="15"/>
    <row r="120434" ht="15"/>
    <row r="120435" ht="15"/>
    <row r="120436" ht="15"/>
    <row r="120437" ht="15"/>
    <row r="120438" ht="15"/>
    <row r="120439" ht="15"/>
    <row r="120440" ht="15"/>
    <row r="120441" ht="15"/>
    <row r="120442" ht="15"/>
    <row r="120443" ht="15"/>
    <row r="120444" ht="15"/>
    <row r="120445" ht="15"/>
    <row r="120446" ht="15"/>
    <row r="120447" ht="15"/>
    <row r="120448" ht="15"/>
    <row r="120449" ht="15"/>
    <row r="120450" ht="15"/>
    <row r="120451" ht="15"/>
    <row r="120452" ht="15"/>
    <row r="120453" ht="15"/>
    <row r="120454" ht="15"/>
    <row r="120455" ht="15"/>
    <row r="120456" ht="15"/>
    <row r="120457" ht="15"/>
    <row r="120458" ht="15"/>
    <row r="120459" ht="15"/>
    <row r="120460" ht="15"/>
    <row r="120461" ht="15"/>
    <row r="120462" ht="15"/>
    <row r="120463" ht="15"/>
    <row r="120464" ht="15"/>
    <row r="120465" ht="15"/>
    <row r="120466" ht="15"/>
    <row r="120467" ht="15"/>
    <row r="120468" ht="15"/>
    <row r="120469" ht="15"/>
    <row r="120470" ht="15"/>
    <row r="120471" ht="15"/>
    <row r="120472" ht="15"/>
    <row r="120473" ht="15"/>
    <row r="120474" ht="15"/>
    <row r="120475" ht="15"/>
    <row r="120476" ht="15"/>
    <row r="120477" ht="15"/>
    <row r="120478" ht="15"/>
    <row r="120479" ht="15"/>
    <row r="120480" ht="15"/>
    <row r="120481" ht="15"/>
    <row r="120482" ht="15"/>
    <row r="120483" ht="15"/>
    <row r="120484" ht="15"/>
    <row r="120485" ht="15"/>
    <row r="120486" ht="15"/>
    <row r="120487" ht="15"/>
    <row r="120488" ht="15"/>
    <row r="120489" ht="15"/>
    <row r="120490" ht="15"/>
    <row r="120491" ht="15"/>
    <row r="120492" ht="15"/>
    <row r="120493" ht="15"/>
    <row r="120494" ht="15"/>
    <row r="120495" ht="15"/>
    <row r="120496" ht="15"/>
    <row r="120497" ht="15"/>
    <row r="120498" ht="15"/>
    <row r="120499" ht="15"/>
    <row r="120500" ht="15"/>
    <row r="120501" ht="15"/>
    <row r="120502" ht="15"/>
    <row r="120503" ht="15"/>
    <row r="120504" ht="15"/>
    <row r="120505" ht="15"/>
    <row r="120506" ht="15"/>
    <row r="120507" ht="15"/>
    <row r="120508" ht="15"/>
    <row r="120509" ht="15"/>
    <row r="120510" ht="15"/>
    <row r="120511" ht="15"/>
    <row r="120512" ht="15"/>
    <row r="120513" ht="15"/>
    <row r="120514" ht="15"/>
    <row r="120515" ht="15"/>
    <row r="120516" ht="15"/>
    <row r="120517" ht="15"/>
    <row r="120518" ht="15"/>
    <row r="120519" ht="15"/>
    <row r="120520" ht="15"/>
    <row r="120521" ht="15"/>
    <row r="120522" ht="15"/>
    <row r="120523" ht="15"/>
    <row r="120524" ht="15"/>
    <row r="120525" ht="15"/>
    <row r="120526" ht="15"/>
    <row r="120527" ht="15"/>
    <row r="120528" ht="15"/>
    <row r="120529" ht="15"/>
    <row r="120530" ht="15"/>
    <row r="120531" ht="15"/>
    <row r="120532" ht="15"/>
    <row r="120533" ht="15"/>
    <row r="120534" ht="15"/>
    <row r="120535" ht="15"/>
    <row r="120536" ht="15"/>
    <row r="120537" ht="15"/>
    <row r="120538" ht="15"/>
    <row r="120539" ht="15"/>
    <row r="120540" ht="15"/>
    <row r="120541" ht="15"/>
    <row r="120542" ht="15"/>
    <row r="120543" ht="15"/>
    <row r="120544" ht="15"/>
    <row r="120545" ht="15"/>
    <row r="120546" ht="15"/>
    <row r="120547" ht="15"/>
    <row r="120548" ht="15"/>
    <row r="120549" ht="15"/>
    <row r="120550" ht="15"/>
    <row r="120551" ht="15"/>
    <row r="120552" ht="15"/>
    <row r="120553" ht="15"/>
    <row r="120554" ht="15"/>
    <row r="120555" ht="15"/>
    <row r="120556" ht="15"/>
    <row r="120557" ht="15"/>
    <row r="120558" ht="15"/>
    <row r="120559" ht="15"/>
    <row r="120560" ht="15"/>
    <row r="120561" ht="15"/>
    <row r="120562" ht="15"/>
    <row r="120563" ht="15"/>
    <row r="120564" ht="15"/>
    <row r="120565" ht="15"/>
    <row r="120566" ht="15"/>
    <row r="120567" ht="15"/>
    <row r="120568" ht="15"/>
    <row r="120569" ht="15"/>
    <row r="120570" ht="15"/>
    <row r="120571" ht="15"/>
    <row r="120572" ht="15"/>
    <row r="120573" ht="15"/>
    <row r="120574" ht="15"/>
    <row r="120575" ht="15"/>
    <row r="120576" ht="15"/>
    <row r="120577" ht="15"/>
    <row r="120578" ht="15"/>
    <row r="120579" ht="15"/>
    <row r="120580" ht="15"/>
    <row r="120581" ht="15"/>
    <row r="120582" ht="15"/>
    <row r="120583" ht="15"/>
    <row r="120584" ht="15"/>
    <row r="120585" ht="15"/>
    <row r="120586" ht="15"/>
    <row r="120587" ht="15"/>
    <row r="120588" ht="15"/>
    <row r="120589" ht="15"/>
    <row r="120590" ht="15"/>
    <row r="120591" ht="15"/>
    <row r="120592" ht="15"/>
    <row r="120593" ht="15"/>
    <row r="120594" ht="15"/>
    <row r="120595" ht="15"/>
    <row r="120596" ht="15"/>
    <row r="120597" ht="15"/>
    <row r="120598" ht="15"/>
    <row r="120599" ht="15"/>
    <row r="120600" ht="15"/>
    <row r="120601" ht="15"/>
    <row r="120602" ht="15"/>
    <row r="120603" ht="15"/>
    <row r="120604" ht="15"/>
    <row r="120605" ht="15"/>
    <row r="120606" ht="15"/>
    <row r="120607" ht="15"/>
    <row r="120608" ht="15"/>
    <row r="120609" ht="15"/>
    <row r="120610" ht="15"/>
    <row r="120611" ht="15"/>
    <row r="120612" ht="15"/>
    <row r="120613" ht="15"/>
    <row r="120614" ht="15"/>
    <row r="120615" ht="15"/>
    <row r="120616" ht="15"/>
    <row r="120617" ht="15"/>
    <row r="120618" ht="15"/>
    <row r="120619" ht="15"/>
    <row r="120620" ht="15"/>
    <row r="120621" ht="15"/>
    <row r="120622" ht="15"/>
    <row r="120623" ht="15"/>
    <row r="120624" ht="15"/>
    <row r="120625" ht="15"/>
    <row r="120626" ht="15"/>
    <row r="120627" ht="15"/>
    <row r="120628" ht="15"/>
    <row r="120629" ht="15"/>
    <row r="120630" ht="15"/>
    <row r="120631" ht="15"/>
    <row r="120632" ht="15"/>
    <row r="120633" ht="15"/>
    <row r="120634" ht="15"/>
    <row r="120635" ht="15"/>
    <row r="120636" ht="15"/>
    <row r="120637" ht="15"/>
    <row r="120638" ht="15"/>
    <row r="120639" ht="15"/>
    <row r="120640" ht="15"/>
    <row r="120641" ht="15"/>
    <row r="120642" ht="15"/>
    <row r="120643" ht="15"/>
    <row r="120644" ht="15"/>
    <row r="120645" ht="15"/>
    <row r="120646" ht="15"/>
    <row r="120647" ht="15"/>
    <row r="120648" ht="15"/>
    <row r="120649" ht="15"/>
    <row r="120650" ht="15"/>
    <row r="120651" ht="15"/>
    <row r="120652" ht="15"/>
    <row r="120653" ht="15"/>
    <row r="120654" ht="15"/>
    <row r="120655" ht="15"/>
    <row r="120656" ht="15"/>
    <row r="120657" ht="15"/>
    <row r="120658" ht="15"/>
    <row r="120659" ht="15"/>
    <row r="120660" ht="15"/>
    <row r="120661" ht="15"/>
    <row r="120662" ht="15"/>
    <row r="120663" ht="15"/>
    <row r="120664" ht="15"/>
    <row r="120665" ht="15"/>
    <row r="120666" ht="15"/>
    <row r="120667" ht="15"/>
    <row r="120668" ht="15"/>
    <row r="120669" ht="15"/>
    <row r="120670" ht="15"/>
    <row r="120671" ht="15"/>
    <row r="120672" ht="15"/>
    <row r="120673" ht="15"/>
    <row r="120674" ht="15"/>
    <row r="120675" ht="15"/>
    <row r="120676" ht="15"/>
    <row r="120677" ht="15"/>
    <row r="120678" ht="15"/>
    <row r="120679" ht="15"/>
    <row r="120680" ht="15"/>
    <row r="120681" ht="15"/>
    <row r="120682" ht="15"/>
    <row r="120683" ht="15"/>
    <row r="120684" ht="15"/>
    <row r="120685" ht="15"/>
    <row r="120686" ht="15"/>
    <row r="120687" ht="15"/>
    <row r="120688" ht="15"/>
    <row r="120689" ht="15"/>
    <row r="120690" ht="15"/>
    <row r="120691" ht="15"/>
    <row r="120692" ht="15"/>
    <row r="120693" ht="15"/>
    <row r="120694" ht="15"/>
    <row r="120695" ht="15"/>
    <row r="120696" ht="15"/>
    <row r="120697" ht="15"/>
    <row r="120698" ht="15"/>
    <row r="120699" ht="15"/>
    <row r="120700" ht="15"/>
    <row r="120701" ht="15"/>
    <row r="120702" ht="15"/>
    <row r="120703" ht="15"/>
    <row r="120704" ht="15"/>
    <row r="120705" ht="15"/>
    <row r="120706" ht="15"/>
    <row r="120707" ht="15"/>
    <row r="120708" ht="15"/>
    <row r="120709" ht="15"/>
    <row r="120710" ht="15"/>
    <row r="120711" ht="15"/>
    <row r="120712" ht="15"/>
    <row r="120713" ht="15"/>
    <row r="120714" ht="15"/>
    <row r="120715" ht="15"/>
    <row r="120716" ht="15"/>
    <row r="120717" ht="15"/>
    <row r="120718" ht="15"/>
    <row r="120719" ht="15"/>
    <row r="120720" ht="15"/>
    <row r="120721" ht="15"/>
    <row r="120722" ht="15"/>
    <row r="120723" ht="15"/>
    <row r="120724" ht="15"/>
    <row r="120725" ht="15"/>
    <row r="120726" ht="15"/>
    <row r="120727" ht="15"/>
    <row r="120728" ht="15"/>
    <row r="120729" ht="15"/>
    <row r="120730" ht="15"/>
    <row r="120731" ht="15"/>
    <row r="120732" ht="15"/>
    <row r="120733" ht="15"/>
    <row r="120734" ht="15"/>
    <row r="120735" ht="15"/>
    <row r="120736" ht="15"/>
    <row r="120737" ht="15"/>
    <row r="120738" ht="15"/>
    <row r="120739" ht="15"/>
    <row r="120740" ht="15"/>
    <row r="120741" ht="15"/>
    <row r="120742" ht="15"/>
    <row r="120743" ht="15"/>
    <row r="120744" ht="15"/>
    <row r="120745" ht="15"/>
    <row r="120746" ht="15"/>
    <row r="120747" ht="15"/>
    <row r="120748" ht="15"/>
    <row r="120749" ht="15"/>
    <row r="120750" ht="15"/>
    <row r="120751" ht="15"/>
    <row r="120752" ht="15"/>
    <row r="120753" ht="15"/>
    <row r="120754" ht="15"/>
    <row r="120755" ht="15"/>
    <row r="120756" ht="15"/>
    <row r="120757" ht="15"/>
    <row r="120758" ht="15"/>
    <row r="120759" ht="15"/>
    <row r="120760" ht="15"/>
    <row r="120761" ht="15"/>
    <row r="120762" ht="15"/>
    <row r="120763" ht="15"/>
    <row r="120764" ht="15"/>
    <row r="120765" ht="15"/>
    <row r="120766" ht="15"/>
    <row r="120767" ht="15"/>
    <row r="120768" ht="15"/>
    <row r="120769" ht="15"/>
    <row r="120770" ht="15"/>
    <row r="120771" ht="15"/>
    <row r="120772" ht="15"/>
    <row r="120773" ht="15"/>
    <row r="120774" ht="15"/>
    <row r="120775" ht="15"/>
    <row r="120776" ht="15"/>
    <row r="120777" ht="15"/>
    <row r="120778" ht="15"/>
    <row r="120779" ht="15"/>
    <row r="120780" ht="15"/>
    <row r="120781" ht="15"/>
    <row r="120782" ht="15"/>
    <row r="120783" ht="15"/>
    <row r="120784" ht="15"/>
    <row r="120785" ht="15"/>
    <row r="120786" ht="15"/>
    <row r="120787" ht="15"/>
    <row r="120788" ht="15"/>
    <row r="120789" ht="15"/>
    <row r="120790" ht="15"/>
    <row r="120791" ht="15"/>
    <row r="120792" ht="15"/>
    <row r="120793" ht="15"/>
    <row r="120794" ht="15"/>
    <row r="120795" ht="15"/>
    <row r="120796" ht="15"/>
    <row r="120797" ht="15"/>
    <row r="120798" ht="15"/>
    <row r="120799" ht="15"/>
    <row r="120800" ht="15"/>
    <row r="120801" ht="15"/>
    <row r="120802" ht="15"/>
    <row r="120803" ht="15"/>
    <row r="120804" ht="15"/>
    <row r="120805" ht="15"/>
    <row r="120806" ht="15"/>
    <row r="120807" ht="15"/>
    <row r="120808" ht="15"/>
    <row r="120809" ht="15"/>
    <row r="120810" ht="15"/>
    <row r="120811" ht="15"/>
    <row r="120812" ht="15"/>
    <row r="120813" ht="15"/>
    <row r="120814" ht="15"/>
    <row r="120815" ht="15"/>
    <row r="120816" ht="15"/>
    <row r="120817" ht="15"/>
    <row r="120818" ht="15"/>
    <row r="120819" ht="15"/>
    <row r="120820" ht="15"/>
    <row r="120821" ht="15"/>
    <row r="120822" ht="15"/>
    <row r="120823" ht="15"/>
    <row r="120824" ht="15"/>
    <row r="120825" ht="15"/>
    <row r="120826" ht="15"/>
    <row r="120827" ht="15"/>
    <row r="120828" ht="15"/>
    <row r="120829" ht="15"/>
    <row r="120830" ht="15"/>
    <row r="120831" ht="15"/>
    <row r="120832" ht="15"/>
    <row r="120833" ht="15"/>
    <row r="120834" ht="15"/>
    <row r="120835" ht="15"/>
    <row r="120836" ht="15"/>
    <row r="120837" ht="15"/>
    <row r="120838" ht="15"/>
    <row r="120839" ht="15"/>
    <row r="120840" ht="15"/>
    <row r="120841" ht="15"/>
    <row r="120842" ht="15"/>
    <row r="120843" ht="15"/>
    <row r="120844" ht="15"/>
    <row r="120845" ht="15"/>
    <row r="120846" ht="15"/>
    <row r="120847" ht="15"/>
    <row r="120848" ht="15"/>
    <row r="120849" ht="15"/>
    <row r="120850" ht="15"/>
    <row r="120851" ht="15"/>
    <row r="120852" ht="15"/>
    <row r="120853" ht="15"/>
    <row r="120854" ht="15"/>
    <row r="120855" ht="15"/>
    <row r="120856" ht="15"/>
    <row r="120857" ht="15"/>
    <row r="120858" ht="15"/>
    <row r="120859" ht="15"/>
    <row r="120860" ht="15"/>
    <row r="120861" ht="15"/>
    <row r="120862" ht="15"/>
    <row r="120863" ht="15"/>
    <row r="120864" ht="15"/>
    <row r="120865" ht="15"/>
    <row r="120866" ht="15"/>
    <row r="120867" ht="15"/>
    <row r="120868" ht="15"/>
    <row r="120869" ht="15"/>
    <row r="120870" ht="15"/>
    <row r="120871" ht="15"/>
    <row r="120872" ht="15"/>
    <row r="120873" ht="15"/>
    <row r="120874" ht="15"/>
    <row r="120875" ht="15"/>
    <row r="120876" ht="15"/>
    <row r="120877" ht="15"/>
    <row r="120878" ht="15"/>
    <row r="120879" ht="15"/>
    <row r="120880" ht="15"/>
    <row r="120881" ht="15"/>
    <row r="120882" ht="15"/>
    <row r="120883" ht="15"/>
    <row r="120884" ht="15"/>
    <row r="120885" ht="15"/>
    <row r="120886" ht="15"/>
    <row r="120887" ht="15"/>
    <row r="120888" ht="15"/>
    <row r="120889" ht="15"/>
    <row r="120890" ht="15"/>
    <row r="120891" ht="15"/>
    <row r="120892" ht="15"/>
    <row r="120893" ht="15"/>
    <row r="120894" ht="15"/>
    <row r="120895" ht="15"/>
    <row r="120896" ht="15"/>
    <row r="120897" ht="15"/>
    <row r="120898" ht="15"/>
    <row r="120899" ht="15"/>
    <row r="120900" ht="15"/>
    <row r="120901" ht="15"/>
    <row r="120902" ht="15"/>
    <row r="120903" ht="15"/>
    <row r="120904" ht="15"/>
    <row r="120905" ht="15"/>
    <row r="120906" ht="15"/>
    <row r="120907" ht="15"/>
    <row r="120908" ht="15"/>
    <row r="120909" ht="15"/>
    <row r="120910" ht="15"/>
    <row r="120911" ht="15"/>
    <row r="120912" ht="15"/>
    <row r="120913" ht="15"/>
    <row r="120914" ht="15"/>
    <row r="120915" ht="15"/>
    <row r="120916" ht="15"/>
    <row r="120917" ht="15"/>
    <row r="120918" ht="15"/>
    <row r="120919" ht="15"/>
    <row r="120920" ht="15"/>
    <row r="120921" ht="15"/>
    <row r="120922" ht="15"/>
    <row r="120923" ht="15"/>
    <row r="120924" ht="15"/>
    <row r="120925" ht="15"/>
    <row r="120926" ht="15"/>
    <row r="120927" ht="15"/>
    <row r="120928" ht="15"/>
    <row r="120929" ht="15"/>
    <row r="120930" ht="15"/>
    <row r="120931" ht="15"/>
    <row r="120932" ht="15"/>
    <row r="120933" ht="15"/>
    <row r="120934" ht="15"/>
    <row r="120935" ht="15"/>
    <row r="120936" ht="15"/>
    <row r="120937" ht="15"/>
    <row r="120938" ht="15"/>
    <row r="120939" ht="15"/>
    <row r="120940" ht="15"/>
    <row r="120941" ht="15"/>
    <row r="120942" ht="15"/>
    <row r="120943" ht="15"/>
    <row r="120944" ht="15"/>
    <row r="120945" ht="15"/>
    <row r="120946" ht="15"/>
    <row r="120947" ht="15"/>
    <row r="120948" ht="15"/>
    <row r="120949" ht="15"/>
    <row r="120950" ht="15"/>
    <row r="120951" ht="15"/>
    <row r="120952" ht="15"/>
    <row r="120953" ht="15"/>
    <row r="120954" ht="15"/>
    <row r="120955" ht="15"/>
    <row r="120956" ht="15"/>
    <row r="120957" ht="15"/>
    <row r="120958" ht="15"/>
    <row r="120959" ht="15"/>
    <row r="120960" ht="15"/>
    <row r="120961" ht="15"/>
    <row r="120962" ht="15"/>
    <row r="120963" ht="15"/>
    <row r="120964" ht="15"/>
    <row r="120965" ht="15"/>
    <row r="120966" ht="15"/>
    <row r="120967" ht="15"/>
    <row r="120968" ht="15"/>
    <row r="120969" ht="15"/>
    <row r="120970" ht="15"/>
    <row r="120971" ht="15"/>
    <row r="120972" ht="15"/>
    <row r="120973" ht="15"/>
    <row r="120974" ht="15"/>
    <row r="120975" ht="15"/>
    <row r="120976" ht="15"/>
    <row r="120977" ht="15"/>
    <row r="120978" ht="15"/>
    <row r="120979" ht="15"/>
    <row r="120980" ht="15"/>
    <row r="120981" ht="15"/>
    <row r="120982" ht="15"/>
    <row r="120983" ht="15"/>
    <row r="120984" ht="15"/>
    <row r="120985" ht="15"/>
    <row r="120986" ht="15"/>
    <row r="120987" ht="15"/>
    <row r="120988" ht="15"/>
    <row r="120989" ht="15"/>
    <row r="120990" ht="15"/>
    <row r="120991" ht="15"/>
    <row r="120992" ht="15"/>
    <row r="120993" ht="15"/>
    <row r="120994" ht="15"/>
    <row r="120995" ht="15"/>
    <row r="120996" ht="15"/>
    <row r="120997" ht="15"/>
    <row r="120998" ht="15"/>
    <row r="120999" ht="15"/>
    <row r="121000" ht="15"/>
    <row r="121001" ht="15"/>
    <row r="121002" ht="15"/>
    <row r="121003" ht="15"/>
    <row r="121004" ht="15"/>
    <row r="121005" ht="15"/>
    <row r="121006" ht="15"/>
    <row r="121007" ht="15"/>
    <row r="121008" ht="15"/>
    <row r="121009" ht="15"/>
    <row r="121010" ht="15"/>
    <row r="121011" ht="15"/>
    <row r="121012" ht="15"/>
    <row r="121013" ht="15"/>
    <row r="121014" ht="15"/>
    <row r="121015" ht="15"/>
    <row r="121016" ht="15"/>
    <row r="121017" ht="15"/>
    <row r="121018" ht="15"/>
    <row r="121019" ht="15"/>
    <row r="121020" ht="15"/>
    <row r="121021" ht="15"/>
    <row r="121022" ht="15"/>
    <row r="121023" ht="15"/>
    <row r="121024" ht="15"/>
    <row r="121025" ht="15"/>
    <row r="121026" ht="15"/>
    <row r="121027" ht="15"/>
    <row r="121028" ht="15"/>
    <row r="121029" ht="15"/>
    <row r="121030" ht="15"/>
    <row r="121031" ht="15"/>
    <row r="121032" ht="15"/>
    <row r="121033" ht="15"/>
    <row r="121034" ht="15"/>
    <row r="121035" ht="15"/>
    <row r="121036" ht="15"/>
    <row r="121037" ht="15"/>
    <row r="121038" ht="15"/>
    <row r="121039" ht="15"/>
    <row r="121040" ht="15"/>
    <row r="121041" ht="15"/>
    <row r="121042" ht="15"/>
    <row r="121043" ht="15"/>
    <row r="121044" ht="15"/>
    <row r="121045" ht="15"/>
    <row r="121046" ht="15"/>
    <row r="121047" ht="15"/>
    <row r="121048" ht="15"/>
    <row r="121049" ht="15"/>
    <row r="121050" ht="15"/>
    <row r="121051" ht="15"/>
    <row r="121052" ht="15"/>
    <row r="121053" ht="15"/>
    <row r="121054" ht="15"/>
    <row r="121055" ht="15"/>
    <row r="121056" ht="15"/>
    <row r="121057" ht="15"/>
    <row r="121058" ht="15"/>
    <row r="121059" ht="15"/>
    <row r="121060" ht="15"/>
    <row r="121061" ht="15"/>
    <row r="121062" ht="15"/>
    <row r="121063" ht="15"/>
    <row r="121064" ht="15"/>
    <row r="121065" ht="15"/>
    <row r="121066" ht="15"/>
    <row r="121067" ht="15"/>
    <row r="121068" ht="15"/>
    <row r="121069" ht="15"/>
    <row r="121070" ht="15"/>
    <row r="121071" ht="15"/>
    <row r="121072" ht="15"/>
    <row r="121073" ht="15"/>
    <row r="121074" ht="15"/>
    <row r="121075" ht="15"/>
    <row r="121076" ht="15"/>
    <row r="121077" ht="15"/>
    <row r="121078" ht="15"/>
    <row r="121079" ht="15"/>
    <row r="121080" ht="15"/>
    <row r="121081" ht="15"/>
    <row r="121082" ht="15"/>
    <row r="121083" ht="15"/>
    <row r="121084" ht="15"/>
    <row r="121085" ht="15"/>
    <row r="121086" ht="15"/>
    <row r="121087" ht="15"/>
    <row r="121088" ht="15"/>
    <row r="121089" ht="15"/>
    <row r="121090" ht="15"/>
    <row r="121091" ht="15"/>
    <row r="121092" ht="15"/>
    <row r="121093" ht="15"/>
    <row r="121094" ht="15"/>
    <row r="121095" ht="15"/>
    <row r="121096" ht="15"/>
    <row r="121097" ht="15"/>
    <row r="121098" ht="15"/>
    <row r="121099" ht="15"/>
    <row r="121100" ht="15"/>
    <row r="121101" ht="15"/>
    <row r="121102" ht="15"/>
    <row r="121103" ht="15"/>
    <row r="121104" ht="15"/>
    <row r="121105" ht="15"/>
    <row r="121106" ht="15"/>
    <row r="121107" ht="15"/>
    <row r="121108" ht="15"/>
    <row r="121109" ht="15"/>
    <row r="121110" ht="15"/>
    <row r="121111" ht="15"/>
    <row r="121112" ht="15"/>
    <row r="121113" ht="15"/>
    <row r="121114" ht="15"/>
    <row r="121115" ht="15"/>
    <row r="121116" ht="15"/>
    <row r="121117" ht="15"/>
    <row r="121118" ht="15"/>
    <row r="121119" ht="15"/>
    <row r="121120" ht="15"/>
    <row r="121121" ht="15"/>
    <row r="121122" ht="15"/>
    <row r="121123" ht="15"/>
    <row r="121124" ht="15"/>
    <row r="121125" ht="15"/>
    <row r="121126" ht="15"/>
    <row r="121127" ht="15"/>
    <row r="121128" ht="15"/>
    <row r="121129" ht="15"/>
    <row r="121130" ht="15"/>
    <row r="121131" ht="15"/>
    <row r="121132" ht="15"/>
    <row r="121133" ht="15"/>
    <row r="121134" ht="15"/>
    <row r="121135" ht="15"/>
    <row r="121136" ht="15"/>
    <row r="121137" ht="15"/>
    <row r="121138" ht="15"/>
    <row r="121139" ht="15"/>
    <row r="121140" ht="15"/>
    <row r="121141" ht="15"/>
    <row r="121142" ht="15"/>
    <row r="121143" ht="15"/>
    <row r="121144" ht="15"/>
    <row r="121145" ht="15"/>
    <row r="121146" ht="15"/>
    <row r="121147" ht="15"/>
    <row r="121148" ht="15"/>
    <row r="121149" ht="15"/>
    <row r="121150" ht="15"/>
    <row r="121151" ht="15"/>
    <row r="121152" ht="15"/>
    <row r="121153" ht="15"/>
    <row r="121154" ht="15"/>
    <row r="121155" ht="15"/>
    <row r="121156" ht="15"/>
    <row r="121157" ht="15"/>
    <row r="121158" ht="15"/>
    <row r="121159" ht="15"/>
    <row r="121160" ht="15"/>
    <row r="121161" ht="15"/>
    <row r="121162" ht="15"/>
    <row r="121163" ht="15"/>
    <row r="121164" ht="15"/>
    <row r="121165" ht="15"/>
    <row r="121166" ht="15"/>
    <row r="121167" ht="15"/>
    <row r="121168" ht="15"/>
    <row r="121169" ht="15"/>
    <row r="121170" ht="15"/>
    <row r="121171" ht="15"/>
    <row r="121172" ht="15"/>
    <row r="121173" ht="15"/>
    <row r="121174" ht="15"/>
    <row r="121175" ht="15"/>
    <row r="121176" ht="15"/>
    <row r="121177" ht="15"/>
    <row r="121178" ht="15"/>
    <row r="121179" ht="15"/>
    <row r="121180" ht="15"/>
    <row r="121181" ht="15"/>
    <row r="121182" ht="15"/>
    <row r="121183" ht="15"/>
    <row r="121184" ht="15"/>
    <row r="121185" ht="15"/>
    <row r="121186" ht="15"/>
    <row r="121187" ht="15"/>
    <row r="121188" ht="15"/>
    <row r="121189" ht="15"/>
    <row r="121190" ht="15"/>
    <row r="121191" ht="15"/>
    <row r="121192" ht="15"/>
    <row r="121193" ht="15"/>
    <row r="121194" ht="15"/>
    <row r="121195" ht="15"/>
    <row r="121196" ht="15"/>
    <row r="121197" ht="15"/>
    <row r="121198" ht="15"/>
    <row r="121199" ht="15"/>
    <row r="121200" ht="15"/>
    <row r="121201" ht="15"/>
    <row r="121202" ht="15"/>
    <row r="121203" ht="15"/>
    <row r="121204" ht="15"/>
    <row r="121205" ht="15"/>
    <row r="121206" ht="15"/>
    <row r="121207" ht="15"/>
    <row r="121208" ht="15"/>
    <row r="121209" ht="15"/>
    <row r="121210" ht="15"/>
    <row r="121211" ht="15"/>
    <row r="121212" ht="15"/>
    <row r="121213" ht="15"/>
    <row r="121214" ht="15"/>
    <row r="121215" ht="15"/>
    <row r="121216" ht="15"/>
    <row r="121217" ht="15"/>
    <row r="121218" ht="15"/>
    <row r="121219" ht="15"/>
    <row r="121220" ht="15"/>
    <row r="121221" ht="15"/>
    <row r="121222" ht="15"/>
    <row r="121223" ht="15"/>
    <row r="121224" ht="15"/>
    <row r="121225" ht="15"/>
    <row r="121226" ht="15"/>
    <row r="121227" ht="15"/>
    <row r="121228" ht="15"/>
    <row r="121229" ht="15"/>
    <row r="121230" ht="15"/>
    <row r="121231" ht="15"/>
    <row r="121232" ht="15"/>
    <row r="121233" ht="15"/>
    <row r="121234" ht="15"/>
    <row r="121235" ht="15"/>
    <row r="121236" ht="15"/>
    <row r="121237" ht="15"/>
    <row r="121238" ht="15"/>
    <row r="121239" ht="15"/>
    <row r="121240" ht="15"/>
    <row r="121241" ht="15"/>
    <row r="121242" ht="15"/>
    <row r="121243" ht="15"/>
    <row r="121244" ht="15"/>
    <row r="121245" ht="15"/>
    <row r="121246" ht="15"/>
    <row r="121247" ht="15"/>
    <row r="121248" ht="15"/>
    <row r="121249" ht="15"/>
    <row r="121250" ht="15"/>
    <row r="121251" ht="15"/>
    <row r="121252" ht="15"/>
    <row r="121253" ht="15"/>
    <row r="121254" ht="15"/>
    <row r="121255" ht="15"/>
    <row r="121256" ht="15"/>
    <row r="121257" ht="15"/>
    <row r="121258" ht="15"/>
    <row r="121259" ht="15"/>
    <row r="121260" ht="15"/>
    <row r="121261" ht="15"/>
    <row r="121262" ht="15"/>
    <row r="121263" ht="15"/>
    <row r="121264" ht="15"/>
    <row r="121265" ht="15"/>
    <row r="121266" ht="15"/>
    <row r="121267" ht="15"/>
    <row r="121268" ht="15"/>
    <row r="121269" ht="15"/>
    <row r="121270" ht="15"/>
    <row r="121271" ht="15"/>
    <row r="121272" ht="15"/>
    <row r="121273" ht="15"/>
    <row r="121274" ht="15"/>
    <row r="121275" ht="15"/>
    <row r="121276" ht="15"/>
    <row r="121277" ht="15"/>
    <row r="121278" ht="15"/>
    <row r="121279" ht="15"/>
    <row r="121280" ht="15"/>
    <row r="121281" ht="15"/>
    <row r="121282" ht="15"/>
    <row r="121283" ht="15"/>
    <row r="121284" ht="15"/>
    <row r="121285" ht="15"/>
    <row r="121286" ht="15"/>
    <row r="121287" ht="15"/>
    <row r="121288" ht="15"/>
    <row r="121289" ht="15"/>
    <row r="121290" ht="15"/>
    <row r="121291" ht="15"/>
    <row r="121292" ht="15"/>
    <row r="121293" ht="15"/>
    <row r="121294" ht="15"/>
    <row r="121295" ht="15"/>
    <row r="121296" ht="15"/>
    <row r="121297" ht="15"/>
    <row r="121298" ht="15"/>
    <row r="121299" ht="15"/>
    <row r="121300" ht="15"/>
    <row r="121301" ht="15"/>
    <row r="121302" ht="15"/>
    <row r="121303" ht="15"/>
    <row r="121304" ht="15"/>
    <row r="121305" ht="15"/>
    <row r="121306" ht="15"/>
    <row r="121307" ht="15"/>
    <row r="121308" ht="15"/>
    <row r="121309" ht="15"/>
    <row r="121310" ht="15"/>
    <row r="121311" ht="15"/>
    <row r="121312" ht="15"/>
    <row r="121313" ht="15"/>
    <row r="121314" ht="15"/>
    <row r="121315" ht="15"/>
    <row r="121316" ht="15"/>
    <row r="121317" ht="15"/>
    <row r="121318" ht="15"/>
    <row r="121319" ht="15"/>
    <row r="121320" ht="15"/>
    <row r="121321" ht="15"/>
    <row r="121322" ht="15"/>
    <row r="121323" ht="15"/>
    <row r="121324" ht="15"/>
    <row r="121325" ht="15"/>
    <row r="121326" ht="15"/>
    <row r="121327" ht="15"/>
    <row r="121328" ht="15"/>
    <row r="121329" ht="15"/>
    <row r="121330" ht="15"/>
    <row r="121331" ht="15"/>
    <row r="121332" ht="15"/>
    <row r="121333" ht="15"/>
    <row r="121334" ht="15"/>
    <row r="121335" ht="15"/>
    <row r="121336" ht="15"/>
    <row r="121337" ht="15"/>
    <row r="121338" ht="15"/>
    <row r="121339" ht="15"/>
    <row r="121340" ht="15"/>
    <row r="121341" ht="15"/>
    <row r="121342" ht="15"/>
    <row r="121343" ht="15"/>
    <row r="121344" ht="15"/>
    <row r="121345" ht="15"/>
    <row r="121346" ht="15"/>
    <row r="121347" ht="15"/>
    <row r="121348" ht="15"/>
    <row r="121349" ht="15"/>
    <row r="121350" ht="15"/>
    <row r="121351" ht="15"/>
    <row r="121352" ht="15"/>
    <row r="121353" ht="15"/>
    <row r="121354" ht="15"/>
    <row r="121355" ht="15"/>
    <row r="121356" ht="15"/>
    <row r="121357" ht="15"/>
    <row r="121358" ht="15"/>
    <row r="121359" ht="15"/>
    <row r="121360" ht="15"/>
    <row r="121361" ht="15"/>
    <row r="121362" ht="15"/>
    <row r="121363" ht="15"/>
    <row r="121364" ht="15"/>
    <row r="121365" ht="15"/>
    <row r="121366" ht="15"/>
    <row r="121367" ht="15"/>
    <row r="121368" ht="15"/>
    <row r="121369" ht="15"/>
    <row r="121370" ht="15"/>
    <row r="121371" ht="15"/>
    <row r="121372" ht="15"/>
    <row r="121373" ht="15"/>
    <row r="121374" ht="15"/>
    <row r="121375" ht="15"/>
    <row r="121376" ht="15"/>
    <row r="121377" ht="15"/>
    <row r="121378" ht="15"/>
    <row r="121379" ht="15"/>
    <row r="121380" ht="15"/>
    <row r="121381" ht="15"/>
    <row r="121382" ht="15"/>
    <row r="121383" ht="15"/>
    <row r="121384" ht="15"/>
    <row r="121385" ht="15"/>
    <row r="121386" ht="15"/>
    <row r="121387" ht="15"/>
    <row r="121388" ht="15"/>
    <row r="121389" ht="15"/>
    <row r="121390" ht="15"/>
    <row r="121391" ht="15"/>
    <row r="121392" ht="15"/>
    <row r="121393" ht="15"/>
    <row r="121394" ht="15"/>
    <row r="121395" ht="15"/>
    <row r="121396" ht="15"/>
    <row r="121397" ht="15"/>
    <row r="121398" ht="15"/>
    <row r="121399" ht="15"/>
    <row r="121400" ht="15"/>
    <row r="121401" ht="15"/>
    <row r="121402" ht="15"/>
    <row r="121403" ht="15"/>
    <row r="121404" ht="15"/>
    <row r="121405" ht="15"/>
    <row r="121406" ht="15"/>
    <row r="121407" ht="15"/>
    <row r="121408" ht="15"/>
    <row r="121409" ht="15"/>
    <row r="121410" ht="15"/>
    <row r="121411" ht="15"/>
    <row r="121412" ht="15"/>
    <row r="121413" ht="15"/>
    <row r="121414" ht="15"/>
    <row r="121415" ht="15"/>
    <row r="121416" ht="15"/>
    <row r="121417" ht="15"/>
    <row r="121418" ht="15"/>
    <row r="121419" ht="15"/>
    <row r="121420" ht="15"/>
    <row r="121421" ht="15"/>
    <row r="121422" ht="15"/>
    <row r="121423" ht="15"/>
    <row r="121424" ht="15"/>
    <row r="121425" ht="15"/>
    <row r="121426" ht="15"/>
    <row r="121427" ht="15"/>
    <row r="121428" ht="15"/>
    <row r="121429" ht="15"/>
    <row r="121430" ht="15"/>
    <row r="121431" ht="15"/>
    <row r="121432" ht="15"/>
    <row r="121433" ht="15"/>
    <row r="121434" ht="15"/>
    <row r="121435" ht="15"/>
    <row r="121436" ht="15"/>
    <row r="121437" ht="15"/>
    <row r="121438" ht="15"/>
    <row r="121439" ht="15"/>
    <row r="121440" ht="15"/>
    <row r="121441" ht="15"/>
    <row r="121442" ht="15"/>
    <row r="121443" ht="15"/>
    <row r="121444" ht="15"/>
    <row r="121445" ht="15"/>
    <row r="121446" ht="15"/>
    <row r="121447" ht="15"/>
    <row r="121448" ht="15"/>
    <row r="121449" ht="15"/>
    <row r="121450" ht="15"/>
    <row r="121451" ht="15"/>
    <row r="121452" ht="15"/>
    <row r="121453" ht="15"/>
    <row r="121454" ht="15"/>
    <row r="121455" ht="15"/>
    <row r="121456" ht="15"/>
    <row r="121457" ht="15"/>
    <row r="121458" ht="15"/>
    <row r="121459" ht="15"/>
    <row r="121460" ht="15"/>
    <row r="121461" ht="15"/>
    <row r="121462" ht="15"/>
    <row r="121463" ht="15"/>
    <row r="121464" ht="15"/>
    <row r="121465" ht="15"/>
    <row r="121466" ht="15"/>
    <row r="121467" ht="15"/>
    <row r="121468" ht="15"/>
    <row r="121469" ht="15"/>
    <row r="121470" ht="15"/>
    <row r="121471" ht="15"/>
    <row r="121472" ht="15"/>
    <row r="121473" ht="15"/>
    <row r="121474" ht="15"/>
    <row r="121475" ht="15"/>
    <row r="121476" ht="15"/>
    <row r="121477" ht="15"/>
    <row r="121478" ht="15"/>
    <row r="121479" ht="15"/>
    <row r="121480" ht="15"/>
    <row r="121481" ht="15"/>
    <row r="121482" ht="15"/>
    <row r="121483" ht="15"/>
    <row r="121484" ht="15"/>
    <row r="121485" ht="15"/>
    <row r="121486" ht="15"/>
    <row r="121487" ht="15"/>
    <row r="121488" ht="15"/>
    <row r="121489" ht="15"/>
    <row r="121490" ht="15"/>
    <row r="121491" ht="15"/>
    <row r="121492" ht="15"/>
    <row r="121493" ht="15"/>
    <row r="121494" ht="15"/>
    <row r="121495" ht="15"/>
    <row r="121496" ht="15"/>
    <row r="121497" ht="15"/>
    <row r="121498" ht="15"/>
    <row r="121499" ht="15"/>
    <row r="121500" ht="15"/>
    <row r="121501" ht="15"/>
    <row r="121502" ht="15"/>
    <row r="121503" ht="15"/>
    <row r="121504" ht="15"/>
    <row r="121505" ht="15"/>
    <row r="121506" ht="15"/>
    <row r="121507" ht="15"/>
    <row r="121508" ht="15"/>
    <row r="121509" ht="15"/>
    <row r="121510" ht="15"/>
    <row r="121511" ht="15"/>
    <row r="121512" ht="15"/>
    <row r="121513" ht="15"/>
    <row r="121514" ht="15"/>
    <row r="121515" ht="15"/>
    <row r="121516" ht="15"/>
    <row r="121517" ht="15"/>
    <row r="121518" ht="15"/>
    <row r="121519" ht="15"/>
    <row r="121520" ht="15"/>
    <row r="121521" ht="15"/>
    <row r="121522" ht="15"/>
    <row r="121523" ht="15"/>
    <row r="121524" ht="15"/>
    <row r="121525" ht="15"/>
    <row r="121526" ht="15"/>
    <row r="121527" ht="15"/>
    <row r="121528" ht="15"/>
    <row r="121529" ht="15"/>
    <row r="121530" ht="15"/>
    <row r="121531" ht="15"/>
    <row r="121532" ht="15"/>
    <row r="121533" ht="15"/>
    <row r="121534" ht="15"/>
    <row r="121535" ht="15"/>
    <row r="121536" ht="15"/>
    <row r="121537" ht="15"/>
    <row r="121538" ht="15"/>
    <row r="121539" ht="15"/>
    <row r="121540" ht="15"/>
    <row r="121541" ht="15"/>
    <row r="121542" ht="15"/>
    <row r="121543" ht="15"/>
    <row r="121544" ht="15"/>
    <row r="121545" ht="15"/>
    <row r="121546" ht="15"/>
    <row r="121547" ht="15"/>
    <row r="121548" ht="15"/>
    <row r="121549" ht="15"/>
    <row r="121550" ht="15"/>
    <row r="121551" ht="15"/>
    <row r="121552" ht="15"/>
    <row r="121553" ht="15"/>
    <row r="121554" ht="15"/>
    <row r="121555" ht="15"/>
    <row r="121556" ht="15"/>
    <row r="121557" ht="15"/>
    <row r="121558" ht="15"/>
    <row r="121559" ht="15"/>
    <row r="121560" ht="15"/>
    <row r="121561" ht="15"/>
    <row r="121562" ht="15"/>
    <row r="121563" ht="15"/>
    <row r="121564" ht="15"/>
    <row r="121565" ht="15"/>
    <row r="121566" ht="15"/>
    <row r="121567" ht="15"/>
    <row r="121568" ht="15"/>
    <row r="121569" ht="15"/>
    <row r="121570" ht="15"/>
    <row r="121571" ht="15"/>
    <row r="121572" ht="15"/>
    <row r="121573" ht="15"/>
    <row r="121574" ht="15"/>
    <row r="121575" ht="15"/>
    <row r="121576" ht="15"/>
    <row r="121577" ht="15"/>
    <row r="121578" ht="15"/>
    <row r="121579" ht="15"/>
    <row r="121580" ht="15"/>
    <row r="121581" ht="15"/>
    <row r="121582" ht="15"/>
    <row r="121583" ht="15"/>
    <row r="121584" ht="15"/>
    <row r="121585" ht="15"/>
    <row r="121586" ht="15"/>
    <row r="121587" ht="15"/>
    <row r="121588" ht="15"/>
    <row r="121589" ht="15"/>
    <row r="121590" ht="15"/>
    <row r="121591" ht="15"/>
    <row r="121592" ht="15"/>
    <row r="121593" ht="15"/>
    <row r="121594" ht="15"/>
    <row r="121595" ht="15"/>
    <row r="121596" ht="15"/>
    <row r="121597" ht="15"/>
    <row r="121598" ht="15"/>
    <row r="121599" ht="15"/>
    <row r="121600" ht="15"/>
    <row r="121601" ht="15"/>
    <row r="121602" ht="15"/>
    <row r="121603" ht="15"/>
    <row r="121604" ht="15"/>
    <row r="121605" ht="15"/>
    <row r="121606" ht="15"/>
    <row r="121607" ht="15"/>
    <row r="121608" ht="15"/>
    <row r="121609" ht="15"/>
    <row r="121610" ht="15"/>
    <row r="121611" ht="15"/>
    <row r="121612" ht="15"/>
    <row r="121613" ht="15"/>
    <row r="121614" ht="15"/>
    <row r="121615" ht="15"/>
    <row r="121616" ht="15"/>
    <row r="121617" ht="15"/>
    <row r="121618" ht="15"/>
    <row r="121619" ht="15"/>
    <row r="121620" ht="15"/>
    <row r="121621" ht="15"/>
    <row r="121622" ht="15"/>
    <row r="121623" ht="15"/>
    <row r="121624" ht="15"/>
    <row r="121625" ht="15"/>
    <row r="121626" ht="15"/>
    <row r="121627" ht="15"/>
    <row r="121628" ht="15"/>
    <row r="121629" ht="15"/>
    <row r="121630" ht="15"/>
    <row r="121631" ht="15"/>
    <row r="121632" ht="15"/>
    <row r="121633" ht="15"/>
    <row r="121634" ht="15"/>
    <row r="121635" ht="15"/>
    <row r="121636" ht="15"/>
    <row r="121637" ht="15"/>
    <row r="121638" ht="15"/>
    <row r="121639" ht="15"/>
    <row r="121640" ht="15"/>
    <row r="121641" ht="15"/>
    <row r="121642" ht="15"/>
    <row r="121643" ht="15"/>
    <row r="121644" ht="15"/>
    <row r="121645" ht="15"/>
    <row r="121646" ht="15"/>
    <row r="121647" ht="15"/>
    <row r="121648" ht="15"/>
    <row r="121649" ht="15"/>
    <row r="121650" ht="15"/>
    <row r="121651" ht="15"/>
    <row r="121652" ht="15"/>
    <row r="121653" ht="15"/>
    <row r="121654" ht="15"/>
    <row r="121655" ht="15"/>
    <row r="121656" ht="15"/>
    <row r="121657" ht="15"/>
    <row r="121658" ht="15"/>
    <row r="121659" ht="15"/>
    <row r="121660" ht="15"/>
    <row r="121661" ht="15"/>
    <row r="121662" ht="15"/>
    <row r="121663" ht="15"/>
    <row r="121664" ht="15"/>
    <row r="121665" ht="15"/>
    <row r="121666" ht="15"/>
    <row r="121667" ht="15"/>
    <row r="121668" ht="15"/>
    <row r="121669" ht="15"/>
    <row r="121670" ht="15"/>
    <row r="121671" ht="15"/>
    <row r="121672" ht="15"/>
    <row r="121673" ht="15"/>
    <row r="121674" ht="15"/>
    <row r="121675" ht="15"/>
    <row r="121676" ht="15"/>
    <row r="121677" ht="15"/>
    <row r="121678" ht="15"/>
    <row r="121679" ht="15"/>
    <row r="121680" ht="15"/>
    <row r="121681" ht="15"/>
    <row r="121682" ht="15"/>
    <row r="121683" ht="15"/>
    <row r="121684" ht="15"/>
    <row r="121685" ht="15"/>
    <row r="121686" ht="15"/>
    <row r="121687" ht="15"/>
    <row r="121688" ht="15"/>
    <row r="121689" ht="15"/>
    <row r="121690" ht="15"/>
    <row r="121691" ht="15"/>
    <row r="121692" ht="15"/>
    <row r="121693" ht="15"/>
    <row r="121694" ht="15"/>
    <row r="121695" ht="15"/>
    <row r="121696" ht="15"/>
    <row r="121697" ht="15"/>
    <row r="121698" ht="15"/>
    <row r="121699" ht="15"/>
    <row r="121700" ht="15"/>
    <row r="121701" ht="15"/>
    <row r="121702" ht="15"/>
    <row r="121703" ht="15"/>
    <row r="121704" ht="15"/>
    <row r="121705" ht="15"/>
    <row r="121706" ht="15"/>
    <row r="121707" ht="15"/>
    <row r="121708" ht="15"/>
    <row r="121709" ht="15"/>
    <row r="121710" ht="15"/>
    <row r="121711" ht="15"/>
    <row r="121712" ht="15"/>
    <row r="121713" ht="15"/>
    <row r="121714" ht="15"/>
    <row r="121715" ht="15"/>
    <row r="121716" ht="15"/>
    <row r="121717" ht="15"/>
    <row r="121718" ht="15"/>
    <row r="121719" ht="15"/>
    <row r="121720" ht="15"/>
    <row r="121721" ht="15"/>
    <row r="121722" ht="15"/>
    <row r="121723" ht="15"/>
    <row r="121724" ht="15"/>
    <row r="121725" ht="15"/>
    <row r="121726" ht="15"/>
    <row r="121727" ht="15"/>
    <row r="121728" ht="15"/>
    <row r="121729" ht="15"/>
    <row r="121730" ht="15"/>
    <row r="121731" ht="15"/>
    <row r="121732" ht="15"/>
    <row r="121733" ht="15"/>
    <row r="121734" ht="15"/>
    <row r="121735" ht="15"/>
    <row r="121736" ht="15"/>
    <row r="121737" ht="15"/>
    <row r="121738" ht="15"/>
    <row r="121739" ht="15"/>
    <row r="121740" ht="15"/>
    <row r="121741" ht="15"/>
    <row r="121742" ht="15"/>
    <row r="121743" ht="15"/>
    <row r="121744" ht="15"/>
    <row r="121745" ht="15"/>
    <row r="121746" ht="15"/>
    <row r="121747" ht="15"/>
    <row r="121748" ht="15"/>
    <row r="121749" ht="15"/>
    <row r="121750" ht="15"/>
    <row r="121751" ht="15"/>
    <row r="121752" ht="15"/>
    <row r="121753" ht="15"/>
    <row r="121754" ht="15"/>
    <row r="121755" ht="15"/>
    <row r="121756" ht="15"/>
    <row r="121757" ht="15"/>
    <row r="121758" ht="15"/>
    <row r="121759" ht="15"/>
    <row r="121760" ht="15"/>
    <row r="121761" ht="15"/>
    <row r="121762" ht="15"/>
    <row r="121763" ht="15"/>
    <row r="121764" ht="15"/>
    <row r="121765" ht="15"/>
    <row r="121766" ht="15"/>
    <row r="121767" ht="15"/>
    <row r="121768" ht="15"/>
    <row r="121769" ht="15"/>
    <row r="121770" ht="15"/>
    <row r="121771" ht="15"/>
    <row r="121772" ht="15"/>
    <row r="121773" ht="15"/>
    <row r="121774" ht="15"/>
    <row r="121775" ht="15"/>
    <row r="121776" ht="15"/>
    <row r="121777" ht="15"/>
    <row r="121778" ht="15"/>
    <row r="121779" ht="15"/>
    <row r="121780" ht="15"/>
    <row r="121781" ht="15"/>
    <row r="121782" ht="15"/>
    <row r="121783" ht="15"/>
    <row r="121784" ht="15"/>
    <row r="121785" ht="15"/>
    <row r="121786" ht="15"/>
    <row r="121787" ht="15"/>
    <row r="121788" ht="15"/>
    <row r="121789" ht="15"/>
    <row r="121790" ht="15"/>
    <row r="121791" ht="15"/>
    <row r="121792" ht="15"/>
    <row r="121793" ht="15"/>
    <row r="121794" ht="15"/>
    <row r="121795" ht="15"/>
    <row r="121796" ht="15"/>
    <row r="121797" ht="15"/>
    <row r="121798" ht="15"/>
    <row r="121799" ht="15"/>
    <row r="121800" ht="15"/>
    <row r="121801" ht="15"/>
    <row r="121802" ht="15"/>
    <row r="121803" ht="15"/>
    <row r="121804" ht="15"/>
    <row r="121805" ht="15"/>
    <row r="121806" ht="15"/>
    <row r="121807" ht="15"/>
    <row r="121808" ht="15"/>
    <row r="121809" ht="15"/>
    <row r="121810" ht="15"/>
    <row r="121811" ht="15"/>
    <row r="121812" ht="15"/>
    <row r="121813" ht="15"/>
    <row r="121814" ht="15"/>
    <row r="121815" ht="15"/>
    <row r="121816" ht="15"/>
    <row r="121817" ht="15"/>
    <row r="121818" ht="15"/>
    <row r="121819" ht="15"/>
    <row r="121820" ht="15"/>
    <row r="121821" ht="15"/>
    <row r="121822" ht="15"/>
    <row r="121823" ht="15"/>
    <row r="121824" ht="15"/>
    <row r="121825" ht="15"/>
    <row r="121826" ht="15"/>
    <row r="121827" ht="15"/>
    <row r="121828" ht="15"/>
    <row r="121829" ht="15"/>
    <row r="121830" ht="15"/>
    <row r="121831" ht="15"/>
    <row r="121832" ht="15"/>
    <row r="121833" ht="15"/>
    <row r="121834" ht="15"/>
    <row r="121835" ht="15"/>
    <row r="121836" ht="15"/>
    <row r="121837" ht="15"/>
    <row r="121838" ht="15"/>
    <row r="121839" ht="15"/>
    <row r="121840" ht="15"/>
    <row r="121841" ht="15"/>
    <row r="121842" ht="15"/>
    <row r="121843" ht="15"/>
    <row r="121844" ht="15"/>
    <row r="121845" ht="15"/>
    <row r="121846" ht="15"/>
    <row r="121847" ht="15"/>
    <row r="121848" ht="15"/>
    <row r="121849" ht="15"/>
    <row r="121850" ht="15"/>
    <row r="121851" ht="15"/>
    <row r="121852" ht="15"/>
    <row r="121853" ht="15"/>
    <row r="121854" ht="15"/>
    <row r="121855" ht="15"/>
    <row r="121856" ht="15"/>
    <row r="121857" ht="15"/>
    <row r="121858" ht="15"/>
    <row r="121859" ht="15"/>
    <row r="121860" ht="15"/>
    <row r="121861" ht="15"/>
    <row r="121862" ht="15"/>
    <row r="121863" ht="15"/>
    <row r="121864" ht="15"/>
    <row r="121865" ht="15"/>
    <row r="121866" ht="15"/>
    <row r="121867" ht="15"/>
    <row r="121868" ht="15"/>
    <row r="121869" ht="15"/>
    <row r="121870" ht="15"/>
    <row r="121871" ht="15"/>
    <row r="121872" ht="15"/>
    <row r="121873" ht="15"/>
    <row r="121874" ht="15"/>
    <row r="121875" ht="15"/>
    <row r="121876" ht="15"/>
    <row r="121877" ht="15"/>
    <row r="121878" ht="15"/>
    <row r="121879" ht="15"/>
    <row r="121880" ht="15"/>
    <row r="121881" ht="15"/>
    <row r="121882" ht="15"/>
    <row r="121883" ht="15"/>
    <row r="121884" ht="15"/>
    <row r="121885" ht="15"/>
    <row r="121886" ht="15"/>
    <row r="121887" ht="15"/>
    <row r="121888" ht="15"/>
    <row r="121889" ht="15"/>
    <row r="121890" ht="15"/>
    <row r="121891" ht="15"/>
    <row r="121892" ht="15"/>
    <row r="121893" ht="15"/>
    <row r="121894" ht="15"/>
    <row r="121895" ht="15"/>
    <row r="121896" ht="15"/>
    <row r="121897" ht="15"/>
    <row r="121898" ht="15"/>
    <row r="121899" ht="15"/>
    <row r="121900" ht="15"/>
    <row r="121901" ht="15"/>
    <row r="121902" ht="15"/>
    <row r="121903" ht="15"/>
    <row r="121904" ht="15"/>
    <row r="121905" ht="15"/>
    <row r="121906" ht="15"/>
    <row r="121907" ht="15"/>
    <row r="121908" ht="15"/>
    <row r="121909" ht="15"/>
    <row r="121910" ht="15"/>
    <row r="121911" ht="15"/>
    <row r="121912" ht="15"/>
    <row r="121913" ht="15"/>
    <row r="121914" ht="15"/>
    <row r="121915" ht="15"/>
    <row r="121916" ht="15"/>
    <row r="121917" ht="15"/>
    <row r="121918" ht="15"/>
    <row r="121919" ht="15"/>
    <row r="121920" ht="15"/>
    <row r="121921" ht="15"/>
    <row r="121922" ht="15"/>
    <row r="121923" ht="15"/>
    <row r="121924" ht="15"/>
    <row r="121925" ht="15"/>
    <row r="121926" ht="15"/>
    <row r="121927" ht="15"/>
    <row r="121928" ht="15"/>
    <row r="121929" ht="15"/>
    <row r="121930" ht="15"/>
    <row r="121931" ht="15"/>
    <row r="121932" ht="15"/>
    <row r="121933" ht="15"/>
    <row r="121934" ht="15"/>
    <row r="121935" ht="15"/>
    <row r="121936" ht="15"/>
    <row r="121937" ht="15"/>
    <row r="121938" ht="15"/>
    <row r="121939" ht="15"/>
    <row r="121940" ht="15"/>
    <row r="121941" ht="15"/>
    <row r="121942" ht="15"/>
    <row r="121943" ht="15"/>
    <row r="121944" ht="15"/>
    <row r="121945" ht="15"/>
    <row r="121946" ht="15"/>
    <row r="121947" ht="15"/>
    <row r="121948" ht="15"/>
    <row r="121949" ht="15"/>
    <row r="121950" ht="15"/>
    <row r="121951" ht="15"/>
    <row r="121952" ht="15"/>
    <row r="121953" ht="15"/>
    <row r="121954" ht="15"/>
    <row r="121955" ht="15"/>
    <row r="121956" ht="15"/>
    <row r="121957" ht="15"/>
    <row r="121958" ht="15"/>
    <row r="121959" ht="15"/>
    <row r="121960" ht="15"/>
    <row r="121961" ht="15"/>
    <row r="121962" ht="15"/>
    <row r="121963" ht="15"/>
    <row r="121964" ht="15"/>
    <row r="121965" ht="15"/>
    <row r="121966" ht="15"/>
    <row r="121967" ht="15"/>
    <row r="121968" ht="15"/>
    <row r="121969" ht="15"/>
    <row r="121970" ht="15"/>
    <row r="121971" ht="15"/>
    <row r="121972" ht="15"/>
    <row r="121973" ht="15"/>
    <row r="121974" ht="15"/>
    <row r="121975" ht="15"/>
    <row r="121976" ht="15"/>
    <row r="121977" ht="15"/>
    <row r="121978" ht="15"/>
    <row r="121979" ht="15"/>
    <row r="121980" ht="15"/>
    <row r="121981" ht="15"/>
    <row r="121982" ht="15"/>
    <row r="121983" ht="15"/>
    <row r="121984" ht="15"/>
    <row r="121985" ht="15"/>
    <row r="121986" ht="15"/>
    <row r="121987" ht="15"/>
    <row r="121988" ht="15"/>
    <row r="121989" ht="15"/>
    <row r="121990" ht="15"/>
    <row r="121991" ht="15"/>
    <row r="121992" ht="15"/>
    <row r="121993" ht="15"/>
    <row r="121994" ht="15"/>
    <row r="121995" ht="15"/>
    <row r="121996" ht="15"/>
    <row r="121997" ht="15"/>
    <row r="121998" ht="15"/>
    <row r="121999" ht="15"/>
    <row r="122000" ht="15"/>
    <row r="122001" ht="15"/>
    <row r="122002" ht="15"/>
    <row r="122003" ht="15"/>
    <row r="122004" ht="15"/>
    <row r="122005" ht="15"/>
    <row r="122006" ht="15"/>
    <row r="122007" ht="15"/>
    <row r="122008" ht="15"/>
    <row r="122009" ht="15"/>
    <row r="122010" ht="15"/>
    <row r="122011" ht="15"/>
    <row r="122012" ht="15"/>
    <row r="122013" ht="15"/>
    <row r="122014" ht="15"/>
    <row r="122015" ht="15"/>
    <row r="122016" ht="15"/>
    <row r="122017" ht="15"/>
    <row r="122018" ht="15"/>
    <row r="122019" ht="15"/>
    <row r="122020" ht="15"/>
    <row r="122021" ht="15"/>
    <row r="122022" ht="15"/>
    <row r="122023" ht="15"/>
    <row r="122024" ht="15"/>
    <row r="122025" ht="15"/>
    <row r="122026" ht="15"/>
    <row r="122027" ht="15"/>
    <row r="122028" ht="15"/>
    <row r="122029" ht="15"/>
    <row r="122030" ht="15"/>
    <row r="122031" ht="15"/>
    <row r="122032" ht="15"/>
    <row r="122033" ht="15"/>
    <row r="122034" ht="15"/>
    <row r="122035" ht="15"/>
    <row r="122036" ht="15"/>
    <row r="122037" ht="15"/>
    <row r="122038" ht="15"/>
    <row r="122039" ht="15"/>
    <row r="122040" ht="15"/>
    <row r="122041" ht="15"/>
    <row r="122042" ht="15"/>
    <row r="122043" ht="15"/>
    <row r="122044" ht="15"/>
    <row r="122045" ht="15"/>
    <row r="122046" ht="15"/>
    <row r="122047" ht="15"/>
    <row r="122048" ht="15"/>
    <row r="122049" ht="15"/>
    <row r="122050" ht="15"/>
    <row r="122051" ht="15"/>
    <row r="122052" ht="15"/>
    <row r="122053" ht="15"/>
    <row r="122054" ht="15"/>
    <row r="122055" ht="15"/>
    <row r="122056" ht="15"/>
    <row r="122057" ht="15"/>
    <row r="122058" ht="15"/>
    <row r="122059" ht="15"/>
    <row r="122060" ht="15"/>
    <row r="122061" ht="15"/>
    <row r="122062" ht="15"/>
    <row r="122063" ht="15"/>
    <row r="122064" ht="15"/>
    <row r="122065" ht="15"/>
    <row r="122066" ht="15"/>
    <row r="122067" ht="15"/>
    <row r="122068" ht="15"/>
    <row r="122069" ht="15"/>
    <row r="122070" ht="15"/>
    <row r="122071" ht="15"/>
    <row r="122072" ht="15"/>
    <row r="122073" ht="15"/>
    <row r="122074" ht="15"/>
    <row r="122075" ht="15"/>
    <row r="122076" ht="15"/>
    <row r="122077" ht="15"/>
    <row r="122078" ht="15"/>
    <row r="122079" ht="15"/>
    <row r="122080" ht="15"/>
    <row r="122081" ht="15"/>
    <row r="122082" ht="15"/>
    <row r="122083" ht="15"/>
    <row r="122084" ht="15"/>
    <row r="122085" ht="15"/>
    <row r="122086" ht="15"/>
    <row r="122087" ht="15"/>
    <row r="122088" ht="15"/>
    <row r="122089" ht="15"/>
    <row r="122090" ht="15"/>
    <row r="122091" ht="15"/>
    <row r="122092" ht="15"/>
    <row r="122093" ht="15"/>
    <row r="122094" ht="15"/>
    <row r="122095" ht="15"/>
    <row r="122096" ht="15"/>
    <row r="122097" ht="15"/>
    <row r="122098" ht="15"/>
    <row r="122099" ht="15"/>
    <row r="122100" ht="15"/>
    <row r="122101" ht="15"/>
    <row r="122102" ht="15"/>
    <row r="122103" ht="15"/>
    <row r="122104" ht="15"/>
    <row r="122105" ht="15"/>
    <row r="122106" ht="15"/>
    <row r="122107" ht="15"/>
    <row r="122108" ht="15"/>
    <row r="122109" ht="15"/>
    <row r="122110" ht="15"/>
    <row r="122111" ht="15"/>
    <row r="122112" ht="15"/>
    <row r="122113" ht="15"/>
    <row r="122114" ht="15"/>
    <row r="122115" ht="15"/>
    <row r="122116" ht="15"/>
    <row r="122117" ht="15"/>
    <row r="122118" ht="15"/>
    <row r="122119" ht="15"/>
    <row r="122120" ht="15"/>
    <row r="122121" ht="15"/>
    <row r="122122" ht="15"/>
    <row r="122123" ht="15"/>
    <row r="122124" ht="15"/>
    <row r="122125" ht="15"/>
    <row r="122126" ht="15"/>
    <row r="122127" ht="15"/>
    <row r="122128" ht="15"/>
    <row r="122129" ht="15"/>
    <row r="122130" ht="15"/>
    <row r="122131" ht="15"/>
    <row r="122132" ht="15"/>
    <row r="122133" ht="15"/>
    <row r="122134" ht="15"/>
    <row r="122135" ht="15"/>
    <row r="122136" ht="15"/>
    <row r="122137" ht="15"/>
    <row r="122138" ht="15"/>
    <row r="122139" ht="15"/>
    <row r="122140" ht="15"/>
    <row r="122141" ht="15"/>
    <row r="122142" ht="15"/>
    <row r="122143" ht="15"/>
    <row r="122144" ht="15"/>
    <row r="122145" ht="15"/>
    <row r="122146" ht="15"/>
    <row r="122147" ht="15"/>
    <row r="122148" ht="15"/>
    <row r="122149" ht="15"/>
    <row r="122150" ht="15"/>
    <row r="122151" ht="15"/>
    <row r="122152" ht="15"/>
    <row r="122153" ht="15"/>
    <row r="122154" ht="15"/>
    <row r="122155" ht="15"/>
    <row r="122156" ht="15"/>
    <row r="122157" ht="15"/>
    <row r="122158" ht="15"/>
    <row r="122159" ht="15"/>
    <row r="122160" ht="15"/>
    <row r="122161" ht="15"/>
    <row r="122162" ht="15"/>
    <row r="122163" ht="15"/>
    <row r="122164" ht="15"/>
    <row r="122165" ht="15"/>
    <row r="122166" ht="15"/>
    <row r="122167" ht="15"/>
    <row r="122168" ht="15"/>
    <row r="122169" ht="15"/>
    <row r="122170" ht="15"/>
    <row r="122171" ht="15"/>
    <row r="122172" ht="15"/>
    <row r="122173" ht="15"/>
    <row r="122174" ht="15"/>
    <row r="122175" ht="15"/>
    <row r="122176" ht="15"/>
    <row r="122177" ht="15"/>
    <row r="122178" ht="15"/>
    <row r="122179" ht="15"/>
    <row r="122180" ht="15"/>
    <row r="122181" ht="15"/>
    <row r="122182" ht="15"/>
    <row r="122183" ht="15"/>
    <row r="122184" ht="15"/>
    <row r="122185" ht="15"/>
    <row r="122186" ht="15"/>
    <row r="122187" ht="15"/>
    <row r="122188" ht="15"/>
    <row r="122189" ht="15"/>
    <row r="122190" ht="15"/>
    <row r="122191" ht="15"/>
    <row r="122192" ht="15"/>
    <row r="122193" ht="15"/>
    <row r="122194" ht="15"/>
    <row r="122195" ht="15"/>
    <row r="122196" ht="15"/>
    <row r="122197" ht="15"/>
    <row r="122198" ht="15"/>
    <row r="122199" ht="15"/>
    <row r="122200" ht="15"/>
    <row r="122201" ht="15"/>
    <row r="122202" ht="15"/>
    <row r="122203" ht="15"/>
    <row r="122204" ht="15"/>
    <row r="122205" ht="15"/>
    <row r="122206" ht="15"/>
    <row r="122207" ht="15"/>
    <row r="122208" ht="15"/>
    <row r="122209" ht="15"/>
    <row r="122210" ht="15"/>
    <row r="122211" ht="15"/>
    <row r="122212" ht="15"/>
    <row r="122213" ht="15"/>
    <row r="122214" ht="15"/>
    <row r="122215" ht="15"/>
    <row r="122216" ht="15"/>
    <row r="122217" ht="15"/>
    <row r="122218" ht="15"/>
    <row r="122219" ht="15"/>
    <row r="122220" ht="15"/>
    <row r="122221" ht="15"/>
    <row r="122222" ht="15"/>
    <row r="122223" ht="15"/>
    <row r="122224" ht="15"/>
    <row r="122225" ht="15"/>
    <row r="122226" ht="15"/>
    <row r="122227" ht="15"/>
    <row r="122228" ht="15"/>
    <row r="122229" ht="15"/>
    <row r="122230" ht="15"/>
    <row r="122231" ht="15"/>
    <row r="122232" ht="15"/>
    <row r="122233" ht="15"/>
    <row r="122234" ht="15"/>
    <row r="122235" ht="15"/>
    <row r="122236" ht="15"/>
    <row r="122237" ht="15"/>
    <row r="122238" ht="15"/>
    <row r="122239" ht="15"/>
    <row r="122240" ht="15"/>
    <row r="122241" ht="15"/>
    <row r="122242" ht="15"/>
    <row r="122243" ht="15"/>
    <row r="122244" ht="15"/>
    <row r="122245" ht="15"/>
    <row r="122246" ht="15"/>
    <row r="122247" ht="15"/>
    <row r="122248" ht="15"/>
    <row r="122249" ht="15"/>
    <row r="122250" ht="15"/>
    <row r="122251" ht="15"/>
    <row r="122252" ht="15"/>
    <row r="122253" ht="15"/>
    <row r="122254" ht="15"/>
    <row r="122255" ht="15"/>
    <row r="122256" ht="15"/>
    <row r="122257" ht="15"/>
    <row r="122258" ht="15"/>
    <row r="122259" ht="15"/>
    <row r="122260" ht="15"/>
    <row r="122261" ht="15"/>
    <row r="122262" ht="15"/>
    <row r="122263" ht="15"/>
    <row r="122264" ht="15"/>
    <row r="122265" ht="15"/>
    <row r="122266" ht="15"/>
    <row r="122267" ht="15"/>
    <row r="122268" ht="15"/>
    <row r="122269" ht="15"/>
    <row r="122270" ht="15"/>
    <row r="122271" ht="15"/>
    <row r="122272" ht="15"/>
    <row r="122273" ht="15"/>
    <row r="122274" ht="15"/>
    <row r="122275" ht="15"/>
    <row r="122276" ht="15"/>
    <row r="122277" ht="15"/>
    <row r="122278" ht="15"/>
    <row r="122279" ht="15"/>
    <row r="122280" ht="15"/>
    <row r="122281" ht="15"/>
    <row r="122282" ht="15"/>
    <row r="122283" ht="15"/>
    <row r="122284" ht="15"/>
    <row r="122285" ht="15"/>
    <row r="122286" ht="15"/>
    <row r="122287" ht="15"/>
    <row r="122288" ht="15"/>
    <row r="122289" ht="15"/>
    <row r="122290" ht="15"/>
    <row r="122291" ht="15"/>
    <row r="122292" ht="15"/>
    <row r="122293" ht="15"/>
    <row r="122294" ht="15"/>
    <row r="122295" ht="15"/>
    <row r="122296" ht="15"/>
    <row r="122297" ht="15"/>
    <row r="122298" ht="15"/>
    <row r="122299" ht="15"/>
    <row r="122300" ht="15"/>
    <row r="122301" ht="15"/>
    <row r="122302" ht="15"/>
    <row r="122303" ht="15"/>
    <row r="122304" ht="15"/>
    <row r="122305" ht="15"/>
    <row r="122306" ht="15"/>
    <row r="122307" ht="15"/>
    <row r="122308" ht="15"/>
    <row r="122309" ht="15"/>
    <row r="122310" ht="15"/>
    <row r="122311" ht="15"/>
    <row r="122312" ht="15"/>
    <row r="122313" ht="15"/>
    <row r="122314" ht="15"/>
    <row r="122315" ht="15"/>
    <row r="122316" ht="15"/>
    <row r="122317" ht="15"/>
    <row r="122318" ht="15"/>
    <row r="122319" ht="15"/>
    <row r="122320" ht="15"/>
    <row r="122321" ht="15"/>
    <row r="122322" ht="15"/>
    <row r="122323" ht="15"/>
    <row r="122324" ht="15"/>
    <row r="122325" ht="15"/>
    <row r="122326" ht="15"/>
    <row r="122327" ht="15"/>
    <row r="122328" ht="15"/>
    <row r="122329" ht="15"/>
    <row r="122330" ht="15"/>
    <row r="122331" ht="15"/>
    <row r="122332" ht="15"/>
    <row r="122333" ht="15"/>
    <row r="122334" ht="15"/>
    <row r="122335" ht="15"/>
    <row r="122336" ht="15"/>
    <row r="122337" ht="15"/>
    <row r="122338" ht="15"/>
    <row r="122339" ht="15"/>
    <row r="122340" ht="15"/>
    <row r="122341" ht="15"/>
    <row r="122342" ht="15"/>
    <row r="122343" ht="15"/>
    <row r="122344" ht="15"/>
    <row r="122345" ht="15"/>
    <row r="122346" ht="15"/>
    <row r="122347" ht="15"/>
    <row r="122348" ht="15"/>
    <row r="122349" ht="15"/>
    <row r="122350" ht="15"/>
    <row r="122351" ht="15"/>
    <row r="122352" ht="15"/>
    <row r="122353" ht="15"/>
    <row r="122354" ht="15"/>
    <row r="122355" ht="15"/>
    <row r="122356" ht="15"/>
    <row r="122357" ht="15"/>
    <row r="122358" ht="15"/>
    <row r="122359" ht="15"/>
    <row r="122360" ht="15"/>
    <row r="122361" ht="15"/>
    <row r="122362" ht="15"/>
    <row r="122363" ht="15"/>
    <row r="122364" ht="15"/>
    <row r="122365" ht="15"/>
    <row r="122366" ht="15"/>
    <row r="122367" ht="15"/>
    <row r="122368" ht="15"/>
    <row r="122369" ht="15"/>
    <row r="122370" ht="15"/>
    <row r="122371" ht="15"/>
    <row r="122372" ht="15"/>
    <row r="122373" ht="15"/>
    <row r="122374" ht="15"/>
    <row r="122375" ht="15"/>
    <row r="122376" ht="15"/>
    <row r="122377" ht="15"/>
    <row r="122378" ht="15"/>
    <row r="122379" ht="15"/>
    <row r="122380" ht="15"/>
    <row r="122381" ht="15"/>
    <row r="122382" ht="15"/>
    <row r="122383" ht="15"/>
    <row r="122384" ht="15"/>
    <row r="122385" ht="15"/>
    <row r="122386" ht="15"/>
    <row r="122387" ht="15"/>
    <row r="122388" ht="15"/>
    <row r="122389" ht="15"/>
    <row r="122390" ht="15"/>
    <row r="122391" ht="15"/>
    <row r="122392" ht="15"/>
    <row r="122393" ht="15"/>
    <row r="122394" ht="15"/>
    <row r="122395" ht="15"/>
    <row r="122396" ht="15"/>
    <row r="122397" ht="15"/>
    <row r="122398" ht="15"/>
    <row r="122399" ht="15"/>
    <row r="122400" ht="15"/>
    <row r="122401" ht="15"/>
    <row r="122402" ht="15"/>
    <row r="122403" ht="15"/>
    <row r="122404" ht="15"/>
    <row r="122405" ht="15"/>
    <row r="122406" ht="15"/>
    <row r="122407" ht="15"/>
    <row r="122408" ht="15"/>
    <row r="122409" ht="15"/>
    <row r="122410" ht="15"/>
    <row r="122411" ht="15"/>
    <row r="122412" ht="15"/>
    <row r="122413" ht="15"/>
    <row r="122414" ht="15"/>
    <row r="122415" ht="15"/>
    <row r="122416" ht="15"/>
    <row r="122417" ht="15"/>
    <row r="122418" ht="15"/>
    <row r="122419" ht="15"/>
    <row r="122420" ht="15"/>
    <row r="122421" ht="15"/>
    <row r="122422" ht="15"/>
    <row r="122423" ht="15"/>
    <row r="122424" ht="15"/>
    <row r="122425" ht="15"/>
    <row r="122426" ht="15"/>
    <row r="122427" ht="15"/>
    <row r="122428" ht="15"/>
    <row r="122429" ht="15"/>
    <row r="122430" ht="15"/>
    <row r="122431" ht="15"/>
    <row r="122432" ht="15"/>
    <row r="122433" ht="15"/>
    <row r="122434" ht="15"/>
    <row r="122435" ht="15"/>
    <row r="122436" ht="15"/>
    <row r="122437" ht="15"/>
    <row r="122438" ht="15"/>
    <row r="122439" ht="15"/>
    <row r="122440" ht="15"/>
    <row r="122441" ht="15"/>
    <row r="122442" ht="15"/>
    <row r="122443" ht="15"/>
    <row r="122444" ht="15"/>
    <row r="122445" ht="15"/>
    <row r="122446" ht="15"/>
    <row r="122447" ht="15"/>
    <row r="122448" ht="15"/>
    <row r="122449" ht="15"/>
    <row r="122450" ht="15"/>
    <row r="122451" ht="15"/>
    <row r="122452" ht="15"/>
    <row r="122453" ht="15"/>
    <row r="122454" ht="15"/>
    <row r="122455" ht="15"/>
    <row r="122456" ht="15"/>
    <row r="122457" ht="15"/>
    <row r="122458" ht="15"/>
    <row r="122459" ht="15"/>
    <row r="122460" ht="15"/>
    <row r="122461" ht="15"/>
    <row r="122462" ht="15"/>
    <row r="122463" ht="15"/>
    <row r="122464" ht="15"/>
    <row r="122465" ht="15"/>
    <row r="122466" ht="15"/>
    <row r="122467" ht="15"/>
    <row r="122468" ht="15"/>
    <row r="122469" ht="15"/>
    <row r="122470" ht="15"/>
    <row r="122471" ht="15"/>
    <row r="122472" ht="15"/>
    <row r="122473" ht="15"/>
    <row r="122474" ht="15"/>
    <row r="122475" ht="15"/>
    <row r="122476" ht="15"/>
    <row r="122477" ht="15"/>
    <row r="122478" ht="15"/>
    <row r="122479" ht="15"/>
    <row r="122480" ht="15"/>
    <row r="122481" ht="15"/>
    <row r="122482" ht="15"/>
    <row r="122483" ht="15"/>
    <row r="122484" ht="15"/>
    <row r="122485" ht="15"/>
    <row r="122486" ht="15"/>
    <row r="122487" ht="15"/>
    <row r="122488" ht="15"/>
    <row r="122489" ht="15"/>
    <row r="122490" ht="15"/>
    <row r="122491" ht="15"/>
    <row r="122492" ht="15"/>
    <row r="122493" ht="15"/>
    <row r="122494" ht="15"/>
    <row r="122495" ht="15"/>
    <row r="122496" ht="15"/>
    <row r="122497" ht="15"/>
    <row r="122498" ht="15"/>
    <row r="122499" ht="15"/>
    <row r="122500" ht="15"/>
    <row r="122501" ht="15"/>
    <row r="122502" ht="15"/>
    <row r="122503" ht="15"/>
    <row r="122504" ht="15"/>
    <row r="122505" ht="15"/>
    <row r="122506" ht="15"/>
    <row r="122507" ht="15"/>
    <row r="122508" ht="15"/>
    <row r="122509" ht="15"/>
    <row r="122510" ht="15"/>
    <row r="122511" ht="15"/>
    <row r="122512" ht="15"/>
    <row r="122513" ht="15"/>
    <row r="122514" ht="15"/>
    <row r="122515" ht="15"/>
    <row r="122516" ht="15"/>
    <row r="122517" ht="15"/>
    <row r="122518" ht="15"/>
    <row r="122519" ht="15"/>
    <row r="122520" ht="15"/>
    <row r="122521" ht="15"/>
    <row r="122522" ht="15"/>
    <row r="122523" ht="15"/>
    <row r="122524" ht="15"/>
    <row r="122525" ht="15"/>
    <row r="122526" ht="15"/>
    <row r="122527" ht="15"/>
    <row r="122528" ht="15"/>
    <row r="122529" ht="15"/>
    <row r="122530" ht="15"/>
    <row r="122531" ht="15"/>
    <row r="122532" ht="15"/>
    <row r="122533" ht="15"/>
    <row r="122534" ht="15"/>
    <row r="122535" ht="15"/>
    <row r="122536" ht="15"/>
    <row r="122537" ht="15"/>
    <row r="122538" ht="15"/>
    <row r="122539" ht="15"/>
    <row r="122540" ht="15"/>
    <row r="122541" ht="15"/>
    <row r="122542" ht="15"/>
    <row r="122543" ht="15"/>
    <row r="122544" ht="15"/>
    <row r="122545" ht="15"/>
    <row r="122546" ht="15"/>
    <row r="122547" ht="15"/>
    <row r="122548" ht="15"/>
    <row r="122549" ht="15"/>
    <row r="122550" ht="15"/>
    <row r="122551" ht="15"/>
    <row r="122552" ht="15"/>
    <row r="122553" ht="15"/>
    <row r="122554" ht="15"/>
    <row r="122555" ht="15"/>
    <row r="122556" ht="15"/>
    <row r="122557" ht="15"/>
    <row r="122558" ht="15"/>
    <row r="122559" ht="15"/>
    <row r="122560" ht="15"/>
    <row r="122561" ht="15"/>
    <row r="122562" ht="15"/>
    <row r="122563" ht="15"/>
    <row r="122564" ht="15"/>
    <row r="122565" ht="15"/>
    <row r="122566" ht="15"/>
    <row r="122567" ht="15"/>
    <row r="122568" ht="15"/>
    <row r="122569" ht="15"/>
    <row r="122570" ht="15"/>
    <row r="122571" ht="15"/>
    <row r="122572" ht="15"/>
    <row r="122573" ht="15"/>
    <row r="122574" ht="15"/>
    <row r="122575" ht="15"/>
    <row r="122576" ht="15"/>
    <row r="122577" ht="15"/>
    <row r="122578" ht="15"/>
    <row r="122579" ht="15"/>
    <row r="122580" ht="15"/>
    <row r="122581" ht="15"/>
    <row r="122582" ht="15"/>
    <row r="122583" ht="15"/>
    <row r="122584" ht="15"/>
    <row r="122585" ht="15"/>
    <row r="122586" ht="15"/>
    <row r="122587" ht="15"/>
    <row r="122588" ht="15"/>
    <row r="122589" ht="15"/>
    <row r="122590" ht="15"/>
    <row r="122591" ht="15"/>
    <row r="122592" ht="15"/>
    <row r="122593" ht="15"/>
    <row r="122594" ht="15"/>
    <row r="122595" ht="15"/>
    <row r="122596" ht="15"/>
    <row r="122597" ht="15"/>
    <row r="122598" ht="15"/>
    <row r="122599" ht="15"/>
    <row r="122600" ht="15"/>
    <row r="122601" ht="15"/>
    <row r="122602" ht="15"/>
    <row r="122603" ht="15"/>
    <row r="122604" ht="15"/>
    <row r="122605" ht="15"/>
    <row r="122606" ht="15"/>
    <row r="122607" ht="15"/>
    <row r="122608" ht="15"/>
    <row r="122609" ht="15"/>
    <row r="122610" ht="15"/>
    <row r="122611" ht="15"/>
    <row r="122612" ht="15"/>
    <row r="122613" ht="15"/>
    <row r="122614" ht="15"/>
    <row r="122615" ht="15"/>
    <row r="122616" ht="15"/>
    <row r="122617" ht="15"/>
    <row r="122618" ht="15"/>
    <row r="122619" ht="15"/>
    <row r="122620" ht="15"/>
    <row r="122621" ht="15"/>
    <row r="122622" ht="15"/>
    <row r="122623" ht="15"/>
    <row r="122624" ht="15"/>
    <row r="122625" ht="15"/>
    <row r="122626" ht="15"/>
    <row r="122627" ht="15"/>
    <row r="122628" ht="15"/>
    <row r="122629" ht="15"/>
    <row r="122630" ht="15"/>
    <row r="122631" ht="15"/>
    <row r="122632" ht="15"/>
    <row r="122633" ht="15"/>
    <row r="122634" ht="15"/>
    <row r="122635" ht="15"/>
    <row r="122636" ht="15"/>
    <row r="122637" ht="15"/>
    <row r="122638" ht="15"/>
    <row r="122639" ht="15"/>
    <row r="122640" ht="15"/>
    <row r="122641" ht="15"/>
    <row r="122642" ht="15"/>
    <row r="122643" ht="15"/>
    <row r="122644" ht="15"/>
    <row r="122645" ht="15"/>
    <row r="122646" ht="15"/>
    <row r="122647" ht="15"/>
    <row r="122648" ht="15"/>
    <row r="122649" ht="15"/>
    <row r="122650" ht="15"/>
    <row r="122651" ht="15"/>
    <row r="122652" ht="15"/>
    <row r="122653" ht="15"/>
    <row r="122654" ht="15"/>
    <row r="122655" ht="15"/>
    <row r="122656" ht="15"/>
    <row r="122657" ht="15"/>
    <row r="122658" ht="15"/>
    <row r="122659" ht="15"/>
    <row r="122660" ht="15"/>
    <row r="122661" ht="15"/>
    <row r="122662" ht="15"/>
    <row r="122663" ht="15"/>
    <row r="122664" ht="15"/>
    <row r="122665" ht="15"/>
    <row r="122666" ht="15"/>
    <row r="122667" ht="15"/>
    <row r="122668" ht="15"/>
    <row r="122669" ht="15"/>
    <row r="122670" ht="15"/>
    <row r="122671" ht="15"/>
    <row r="122672" ht="15"/>
    <row r="122673" ht="15"/>
    <row r="122674" ht="15"/>
    <row r="122675" ht="15"/>
    <row r="122676" ht="15"/>
    <row r="122677" ht="15"/>
    <row r="122678" ht="15"/>
    <row r="122679" ht="15"/>
    <row r="122680" ht="15"/>
    <row r="122681" ht="15"/>
    <row r="122682" ht="15"/>
    <row r="122683" ht="15"/>
    <row r="122684" ht="15"/>
    <row r="122685" ht="15"/>
    <row r="122686" ht="15"/>
    <row r="122687" ht="15"/>
    <row r="122688" ht="15"/>
    <row r="122689" ht="15"/>
    <row r="122690" ht="15"/>
    <row r="122691" ht="15"/>
    <row r="122692" ht="15"/>
    <row r="122693" ht="15"/>
    <row r="122694" ht="15"/>
    <row r="122695" ht="15"/>
    <row r="122696" ht="15"/>
    <row r="122697" ht="15"/>
    <row r="122698" ht="15"/>
    <row r="122699" ht="15"/>
    <row r="122700" ht="15"/>
    <row r="122701" ht="15"/>
    <row r="122702" ht="15"/>
    <row r="122703" ht="15"/>
    <row r="122704" ht="15"/>
    <row r="122705" ht="15"/>
    <row r="122706" ht="15"/>
    <row r="122707" ht="15"/>
    <row r="122708" ht="15"/>
    <row r="122709" ht="15"/>
    <row r="122710" ht="15"/>
    <row r="122711" ht="15"/>
    <row r="122712" ht="15"/>
    <row r="122713" ht="15"/>
    <row r="122714" ht="15"/>
    <row r="122715" ht="15"/>
    <row r="122716" ht="15"/>
    <row r="122717" ht="15"/>
    <row r="122718" ht="15"/>
    <row r="122719" ht="15"/>
    <row r="122720" ht="15"/>
    <row r="122721" ht="15"/>
    <row r="122722" ht="15"/>
    <row r="122723" ht="15"/>
    <row r="122724" ht="15"/>
    <row r="122725" ht="15"/>
    <row r="122726" ht="15"/>
    <row r="122727" ht="15"/>
    <row r="122728" ht="15"/>
    <row r="122729" ht="15"/>
    <row r="122730" ht="15"/>
    <row r="122731" ht="15"/>
    <row r="122732" ht="15"/>
    <row r="122733" ht="15"/>
    <row r="122734" ht="15"/>
    <row r="122735" ht="15"/>
    <row r="122736" ht="15"/>
    <row r="122737" ht="15"/>
    <row r="122738" ht="15"/>
    <row r="122739" ht="15"/>
    <row r="122740" ht="15"/>
    <row r="122741" ht="15"/>
    <row r="122742" ht="15"/>
    <row r="122743" ht="15"/>
    <row r="122744" ht="15"/>
    <row r="122745" ht="15"/>
    <row r="122746" ht="15"/>
    <row r="122747" ht="15"/>
    <row r="122748" ht="15"/>
    <row r="122749" ht="15"/>
    <row r="122750" ht="15"/>
    <row r="122751" ht="15"/>
    <row r="122752" ht="15"/>
    <row r="122753" ht="15"/>
    <row r="122754" ht="15"/>
    <row r="122755" ht="15"/>
    <row r="122756" ht="15"/>
    <row r="122757" ht="15"/>
    <row r="122758" ht="15"/>
    <row r="122759" ht="15"/>
    <row r="122760" ht="15"/>
    <row r="122761" ht="15"/>
    <row r="122762" ht="15"/>
    <row r="122763" ht="15"/>
    <row r="122764" ht="15"/>
    <row r="122765" ht="15"/>
    <row r="122766" ht="15"/>
    <row r="122767" ht="15"/>
    <row r="122768" ht="15"/>
    <row r="122769" ht="15"/>
    <row r="122770" ht="15"/>
    <row r="122771" ht="15"/>
    <row r="122772" ht="15"/>
    <row r="122773" ht="15"/>
    <row r="122774" ht="15"/>
    <row r="122775" ht="15"/>
    <row r="122776" ht="15"/>
    <row r="122777" ht="15"/>
    <row r="122778" ht="15"/>
    <row r="122779" ht="15"/>
    <row r="122780" ht="15"/>
    <row r="122781" ht="15"/>
    <row r="122782" ht="15"/>
    <row r="122783" ht="15"/>
    <row r="122784" ht="15"/>
    <row r="122785" ht="15"/>
    <row r="122786" ht="15"/>
    <row r="122787" ht="15"/>
    <row r="122788" ht="15"/>
    <row r="122789" ht="15"/>
    <row r="122790" ht="15"/>
    <row r="122791" ht="15"/>
    <row r="122792" ht="15"/>
    <row r="122793" ht="15"/>
    <row r="122794" ht="15"/>
    <row r="122795" ht="15"/>
    <row r="122796" ht="15"/>
    <row r="122797" ht="15"/>
    <row r="122798" ht="15"/>
    <row r="122799" ht="15"/>
    <row r="122800" ht="15"/>
    <row r="122801" ht="15"/>
    <row r="122802" ht="15"/>
    <row r="122803" ht="15"/>
    <row r="122804" ht="15"/>
    <row r="122805" ht="15"/>
    <row r="122806" ht="15"/>
    <row r="122807" ht="15"/>
    <row r="122808" ht="15"/>
    <row r="122809" ht="15"/>
    <row r="122810" ht="15"/>
    <row r="122811" ht="15"/>
    <row r="122812" ht="15"/>
    <row r="122813" ht="15"/>
    <row r="122814" ht="15"/>
    <row r="122815" ht="15"/>
    <row r="122816" ht="15"/>
    <row r="122817" ht="15"/>
    <row r="122818" ht="15"/>
    <row r="122819" ht="15"/>
    <row r="122820" ht="15"/>
    <row r="122821" ht="15"/>
    <row r="122822" ht="15"/>
    <row r="122823" ht="15"/>
    <row r="122824" ht="15"/>
    <row r="122825" ht="15"/>
    <row r="122826" ht="15"/>
    <row r="122827" ht="15"/>
    <row r="122828" ht="15"/>
    <row r="122829" ht="15"/>
    <row r="122830" ht="15"/>
    <row r="122831" ht="15"/>
    <row r="122832" ht="15"/>
    <row r="122833" ht="15"/>
    <row r="122834" ht="15"/>
    <row r="122835" ht="15"/>
    <row r="122836" ht="15"/>
    <row r="122837" ht="15"/>
    <row r="122838" ht="15"/>
    <row r="122839" ht="15"/>
    <row r="122840" ht="15"/>
    <row r="122841" ht="15"/>
    <row r="122842" ht="15"/>
    <row r="122843" ht="15"/>
    <row r="122844" ht="15"/>
    <row r="122845" ht="15"/>
    <row r="122846" ht="15"/>
    <row r="122847" ht="15"/>
    <row r="122848" ht="15"/>
    <row r="122849" ht="15"/>
    <row r="122850" ht="15"/>
    <row r="122851" ht="15"/>
    <row r="122852" ht="15"/>
    <row r="122853" ht="15"/>
    <row r="122854" ht="15"/>
    <row r="122855" ht="15"/>
    <row r="122856" ht="15"/>
    <row r="122857" ht="15"/>
    <row r="122858" ht="15"/>
    <row r="122859" ht="15"/>
    <row r="122860" ht="15"/>
    <row r="122861" ht="15"/>
    <row r="122862" ht="15"/>
    <row r="122863" ht="15"/>
    <row r="122864" ht="15"/>
    <row r="122865" ht="15"/>
    <row r="122866" ht="15"/>
    <row r="122867" ht="15"/>
    <row r="122868" ht="15"/>
    <row r="122869" ht="15"/>
    <row r="122870" ht="15"/>
    <row r="122871" ht="15"/>
    <row r="122872" ht="15"/>
    <row r="122873" ht="15"/>
    <row r="122874" ht="15"/>
    <row r="122875" ht="15"/>
    <row r="122876" ht="15"/>
    <row r="122877" ht="15"/>
    <row r="122878" ht="15"/>
    <row r="122879" ht="15"/>
    <row r="122880" ht="15"/>
    <row r="122881" ht="15"/>
    <row r="122882" ht="15"/>
    <row r="122883" ht="15"/>
    <row r="122884" ht="15"/>
    <row r="122885" ht="15"/>
    <row r="122886" ht="15"/>
    <row r="122887" ht="15"/>
    <row r="122888" ht="15"/>
    <row r="122889" ht="15"/>
    <row r="122890" ht="15"/>
    <row r="122891" ht="15"/>
    <row r="122892" ht="15"/>
    <row r="122893" ht="15"/>
    <row r="122894" ht="15"/>
    <row r="122895" ht="15"/>
    <row r="122896" ht="15"/>
    <row r="122897" ht="15"/>
    <row r="122898" ht="15"/>
    <row r="122899" ht="15"/>
    <row r="122900" ht="15"/>
    <row r="122901" ht="15"/>
    <row r="122902" ht="15"/>
    <row r="122903" ht="15"/>
    <row r="122904" ht="15"/>
    <row r="122905" ht="15"/>
    <row r="122906" ht="15"/>
    <row r="122907" ht="15"/>
    <row r="122908" ht="15"/>
    <row r="122909" ht="15"/>
    <row r="122910" ht="15"/>
    <row r="122911" ht="15"/>
    <row r="122912" ht="15"/>
    <row r="122913" ht="15"/>
    <row r="122914" ht="15"/>
    <row r="122915" ht="15"/>
    <row r="122916" ht="15"/>
    <row r="122917" ht="15"/>
    <row r="122918" ht="15"/>
    <row r="122919" ht="15"/>
    <row r="122920" ht="15"/>
    <row r="122921" ht="15"/>
    <row r="122922" ht="15"/>
    <row r="122923" ht="15"/>
    <row r="122924" ht="15"/>
    <row r="122925" ht="15"/>
    <row r="122926" ht="15"/>
    <row r="122927" ht="15"/>
    <row r="122928" ht="15"/>
    <row r="122929" ht="15"/>
    <row r="122930" ht="15"/>
    <row r="122931" ht="15"/>
    <row r="122932" ht="15"/>
    <row r="122933" ht="15"/>
    <row r="122934" ht="15"/>
    <row r="122935" ht="15"/>
    <row r="122936" ht="15"/>
    <row r="122937" ht="15"/>
    <row r="122938" ht="15"/>
    <row r="122939" ht="15"/>
    <row r="122940" ht="15"/>
    <row r="122941" ht="15"/>
    <row r="122942" ht="15"/>
    <row r="122943" ht="15"/>
    <row r="122944" ht="15"/>
    <row r="122945" ht="15"/>
    <row r="122946" ht="15"/>
    <row r="122947" ht="15"/>
    <row r="122948" ht="15"/>
    <row r="122949" ht="15"/>
    <row r="122950" ht="15"/>
    <row r="122951" ht="15"/>
    <row r="122952" ht="15"/>
    <row r="122953" ht="15"/>
    <row r="122954" ht="15"/>
    <row r="122955" ht="15"/>
    <row r="122956" ht="15"/>
    <row r="122957" ht="15"/>
    <row r="122958" ht="15"/>
    <row r="122959" ht="15"/>
    <row r="122960" ht="15"/>
    <row r="122961" ht="15"/>
    <row r="122962" ht="15"/>
    <row r="122963" ht="15"/>
    <row r="122964" ht="15"/>
    <row r="122965" ht="15"/>
    <row r="122966" ht="15"/>
    <row r="122967" ht="15"/>
    <row r="122968" ht="15"/>
    <row r="122969" ht="15"/>
    <row r="122970" ht="15"/>
    <row r="122971" ht="15"/>
    <row r="122972" ht="15"/>
    <row r="122973" ht="15"/>
    <row r="122974" ht="15"/>
    <row r="122975" ht="15"/>
    <row r="122976" ht="15"/>
    <row r="122977" ht="15"/>
    <row r="122978" ht="15"/>
    <row r="122979" ht="15"/>
    <row r="122980" ht="15"/>
    <row r="122981" ht="15"/>
    <row r="122982" ht="15"/>
    <row r="122983" ht="15"/>
    <row r="122984" ht="15"/>
    <row r="122985" ht="15"/>
    <row r="122986" ht="15"/>
    <row r="122987" ht="15"/>
    <row r="122988" ht="15"/>
    <row r="122989" ht="15"/>
    <row r="122990" ht="15"/>
    <row r="122991" ht="15"/>
    <row r="122992" ht="15"/>
    <row r="122993" ht="15"/>
    <row r="122994" ht="15"/>
    <row r="122995" ht="15"/>
    <row r="122996" ht="15"/>
    <row r="122997" ht="15"/>
    <row r="122998" ht="15"/>
    <row r="122999" ht="15"/>
    <row r="123000" ht="15"/>
    <row r="123001" ht="15"/>
    <row r="123002" ht="15"/>
    <row r="123003" ht="15"/>
    <row r="123004" ht="15"/>
    <row r="123005" ht="15"/>
    <row r="123006" ht="15"/>
    <row r="123007" ht="15"/>
    <row r="123008" ht="15"/>
    <row r="123009" ht="15"/>
    <row r="123010" ht="15"/>
    <row r="123011" ht="15"/>
    <row r="123012" ht="15"/>
    <row r="123013" ht="15"/>
    <row r="123014" ht="15"/>
    <row r="123015" ht="15"/>
    <row r="123016" ht="15"/>
    <row r="123017" ht="15"/>
    <row r="123018" ht="15"/>
    <row r="123019" ht="15"/>
    <row r="123020" ht="15"/>
    <row r="123021" ht="15"/>
    <row r="123022" ht="15"/>
    <row r="123023" ht="15"/>
    <row r="123024" ht="15"/>
    <row r="123025" ht="15"/>
    <row r="123026" ht="15"/>
    <row r="123027" ht="15"/>
    <row r="123028" ht="15"/>
    <row r="123029" ht="15"/>
    <row r="123030" ht="15"/>
    <row r="123031" ht="15"/>
    <row r="123032" ht="15"/>
    <row r="123033" ht="15"/>
    <row r="123034" ht="15"/>
    <row r="123035" ht="15"/>
    <row r="123036" ht="15"/>
    <row r="123037" ht="15"/>
    <row r="123038" ht="15"/>
    <row r="123039" ht="15"/>
    <row r="123040" ht="15"/>
    <row r="123041" ht="15"/>
    <row r="123042" ht="15"/>
    <row r="123043" ht="15"/>
    <row r="123044" ht="15"/>
    <row r="123045" ht="15"/>
    <row r="123046" ht="15"/>
    <row r="123047" ht="15"/>
    <row r="123048" ht="15"/>
    <row r="123049" ht="15"/>
    <row r="123050" ht="15"/>
    <row r="123051" ht="15"/>
    <row r="123052" ht="15"/>
    <row r="123053" ht="15"/>
    <row r="123054" ht="15"/>
    <row r="123055" ht="15"/>
    <row r="123056" ht="15"/>
    <row r="123057" ht="15"/>
    <row r="123058" ht="15"/>
    <row r="123059" ht="15"/>
    <row r="123060" ht="15"/>
    <row r="123061" ht="15"/>
    <row r="123062" ht="15"/>
    <row r="123063" ht="15"/>
    <row r="123064" ht="15"/>
    <row r="123065" ht="15"/>
    <row r="123066" ht="15"/>
    <row r="123067" ht="15"/>
    <row r="123068" ht="15"/>
    <row r="123069" ht="15"/>
    <row r="123070" ht="15"/>
    <row r="123071" ht="15"/>
    <row r="123072" ht="15"/>
    <row r="123073" ht="15"/>
    <row r="123074" ht="15"/>
    <row r="123075" ht="15"/>
    <row r="123076" ht="15"/>
    <row r="123077" ht="15"/>
    <row r="123078" ht="15"/>
    <row r="123079" ht="15"/>
    <row r="123080" ht="15"/>
    <row r="123081" ht="15"/>
    <row r="123082" ht="15"/>
    <row r="123083" ht="15"/>
    <row r="123084" ht="15"/>
    <row r="123085" ht="15"/>
    <row r="123086" ht="15"/>
    <row r="123087" ht="15"/>
    <row r="123088" ht="15"/>
    <row r="123089" ht="15"/>
    <row r="123090" ht="15"/>
    <row r="123091" ht="15"/>
    <row r="123092" ht="15"/>
    <row r="123093" ht="15"/>
    <row r="123094" ht="15"/>
    <row r="123095" ht="15"/>
    <row r="123096" ht="15"/>
    <row r="123097" ht="15"/>
    <row r="123098" ht="15"/>
    <row r="123099" ht="15"/>
    <row r="123100" ht="15"/>
    <row r="123101" ht="15"/>
    <row r="123102" ht="15"/>
    <row r="123103" ht="15"/>
    <row r="123104" ht="15"/>
    <row r="123105" ht="15"/>
    <row r="123106" ht="15"/>
    <row r="123107" ht="15"/>
    <row r="123108" ht="15"/>
    <row r="123109" ht="15"/>
    <row r="123110" ht="15"/>
    <row r="123111" ht="15"/>
    <row r="123112" ht="15"/>
    <row r="123113" ht="15"/>
    <row r="123114" ht="15"/>
    <row r="123115" ht="15"/>
    <row r="123116" ht="15"/>
    <row r="123117" ht="15"/>
    <row r="123118" ht="15"/>
    <row r="123119" ht="15"/>
    <row r="123120" ht="15"/>
    <row r="123121" ht="15"/>
    <row r="123122" ht="15"/>
    <row r="123123" ht="15"/>
    <row r="123124" ht="15"/>
    <row r="123125" ht="15"/>
    <row r="123126" ht="15"/>
    <row r="123127" ht="15"/>
    <row r="123128" ht="15"/>
    <row r="123129" ht="15"/>
    <row r="123130" ht="15"/>
    <row r="123131" ht="15"/>
    <row r="123132" ht="15"/>
    <row r="123133" ht="15"/>
    <row r="123134" ht="15"/>
    <row r="123135" ht="15"/>
    <row r="123136" ht="15"/>
    <row r="123137" ht="15"/>
    <row r="123138" ht="15"/>
    <row r="123139" ht="15"/>
    <row r="123140" ht="15"/>
    <row r="123141" ht="15"/>
    <row r="123142" ht="15"/>
    <row r="123143" ht="15"/>
    <row r="123144" ht="15"/>
    <row r="123145" ht="15"/>
    <row r="123146" ht="15"/>
    <row r="123147" ht="15"/>
    <row r="123148" ht="15"/>
    <row r="123149" ht="15"/>
    <row r="123150" ht="15"/>
    <row r="123151" ht="15"/>
    <row r="123152" ht="15"/>
    <row r="123153" ht="15"/>
    <row r="123154" ht="15"/>
    <row r="123155" ht="15"/>
    <row r="123156" ht="15"/>
    <row r="123157" ht="15"/>
    <row r="123158" ht="15"/>
    <row r="123159" ht="15"/>
    <row r="123160" ht="15"/>
    <row r="123161" ht="15"/>
    <row r="123162" ht="15"/>
    <row r="123163" ht="15"/>
    <row r="123164" ht="15"/>
    <row r="123165" ht="15"/>
    <row r="123166" ht="15"/>
    <row r="123167" ht="15"/>
    <row r="123168" ht="15"/>
    <row r="123169" ht="15"/>
    <row r="123170" ht="15"/>
    <row r="123171" ht="15"/>
    <row r="123172" ht="15"/>
    <row r="123173" ht="15"/>
    <row r="123174" ht="15"/>
    <row r="123175" ht="15"/>
    <row r="123176" ht="15"/>
    <row r="123177" ht="15"/>
    <row r="123178" ht="15"/>
    <row r="123179" ht="15"/>
    <row r="123180" ht="15"/>
    <row r="123181" ht="15"/>
    <row r="123182" ht="15"/>
    <row r="123183" ht="15"/>
    <row r="123184" ht="15"/>
    <row r="123185" ht="15"/>
    <row r="123186" ht="15"/>
    <row r="123187" ht="15"/>
    <row r="123188" ht="15"/>
    <row r="123189" ht="15"/>
    <row r="123190" ht="15"/>
    <row r="123191" ht="15"/>
    <row r="123192" ht="15"/>
    <row r="123193" ht="15"/>
    <row r="123194" ht="15"/>
    <row r="123195" ht="15"/>
    <row r="123196" ht="15"/>
    <row r="123197" ht="15"/>
    <row r="123198" ht="15"/>
    <row r="123199" ht="15"/>
    <row r="123200" ht="15"/>
    <row r="123201" ht="15"/>
    <row r="123202" ht="15"/>
    <row r="123203" ht="15"/>
    <row r="123204" ht="15"/>
    <row r="123205" ht="15"/>
    <row r="123206" ht="15"/>
    <row r="123207" ht="15"/>
    <row r="123208" ht="15"/>
    <row r="123209" ht="15"/>
    <row r="123210" ht="15"/>
    <row r="123211" ht="15"/>
    <row r="123212" ht="15"/>
    <row r="123213" ht="15"/>
    <row r="123214" ht="15"/>
    <row r="123215" ht="15"/>
    <row r="123216" ht="15"/>
    <row r="123217" ht="15"/>
    <row r="123218" ht="15"/>
    <row r="123219" ht="15"/>
    <row r="123220" ht="15"/>
    <row r="123221" ht="15"/>
    <row r="123222" ht="15"/>
    <row r="123223" ht="15"/>
    <row r="123224" ht="15"/>
    <row r="123225" ht="15"/>
    <row r="123226" ht="15"/>
    <row r="123227" ht="15"/>
    <row r="123228" ht="15"/>
    <row r="123229" ht="15"/>
    <row r="123230" ht="15"/>
    <row r="123231" ht="15"/>
    <row r="123232" ht="15"/>
    <row r="123233" ht="15"/>
    <row r="123234" ht="15"/>
    <row r="123235" ht="15"/>
    <row r="123236" ht="15"/>
    <row r="123237" ht="15"/>
    <row r="123238" ht="15"/>
    <row r="123239" ht="15"/>
    <row r="123240" ht="15"/>
    <row r="123241" ht="15"/>
    <row r="123242" ht="15"/>
    <row r="123243" ht="15"/>
    <row r="123244" ht="15"/>
    <row r="123245" ht="15"/>
    <row r="123246" ht="15"/>
    <row r="123247" ht="15"/>
    <row r="123248" ht="15"/>
    <row r="123249" ht="15"/>
    <row r="123250" ht="15"/>
    <row r="123251" ht="15"/>
    <row r="123252" ht="15"/>
    <row r="123253" ht="15"/>
    <row r="123254" ht="15"/>
    <row r="123255" ht="15"/>
    <row r="123256" ht="15"/>
    <row r="123257" ht="15"/>
    <row r="123258" ht="15"/>
    <row r="123259" ht="15"/>
    <row r="123260" ht="15"/>
    <row r="123261" ht="15"/>
    <row r="123262" ht="15"/>
    <row r="123263" ht="15"/>
    <row r="123264" ht="15"/>
    <row r="123265" ht="15"/>
    <row r="123266" ht="15"/>
    <row r="123267" ht="15"/>
    <row r="123268" ht="15"/>
    <row r="123269" ht="15"/>
    <row r="123270" ht="15"/>
    <row r="123271" ht="15"/>
    <row r="123272" ht="15"/>
    <row r="123273" ht="15"/>
    <row r="123274" ht="15"/>
    <row r="123275" ht="15"/>
    <row r="123276" ht="15"/>
    <row r="123277" ht="15"/>
    <row r="123278" ht="15"/>
    <row r="123279" ht="15"/>
    <row r="123280" ht="15"/>
    <row r="123281" ht="15"/>
    <row r="123282" ht="15"/>
    <row r="123283" ht="15"/>
    <row r="123284" ht="15"/>
    <row r="123285" ht="15"/>
    <row r="123286" ht="15"/>
    <row r="123287" ht="15"/>
    <row r="123288" ht="15"/>
    <row r="123289" ht="15"/>
    <row r="123290" ht="15"/>
    <row r="123291" ht="15"/>
    <row r="123292" ht="15"/>
    <row r="123293" ht="15"/>
    <row r="123294" ht="15"/>
    <row r="123295" ht="15"/>
    <row r="123296" ht="15"/>
    <row r="123297" ht="15"/>
    <row r="123298" ht="15"/>
    <row r="123299" ht="15"/>
    <row r="123300" ht="15"/>
    <row r="123301" ht="15"/>
    <row r="123302" ht="15"/>
    <row r="123303" ht="15"/>
    <row r="123304" ht="15"/>
    <row r="123305" ht="15"/>
    <row r="123306" ht="15"/>
    <row r="123307" ht="15"/>
    <row r="123308" ht="15"/>
    <row r="123309" ht="15"/>
    <row r="123310" ht="15"/>
    <row r="123311" ht="15"/>
    <row r="123312" ht="15"/>
    <row r="123313" ht="15"/>
    <row r="123314" ht="15"/>
    <row r="123315" ht="15"/>
    <row r="123316" ht="15"/>
    <row r="123317" ht="15"/>
    <row r="123318" ht="15"/>
    <row r="123319" ht="15"/>
    <row r="123320" ht="15"/>
    <row r="123321" ht="15"/>
    <row r="123322" ht="15"/>
    <row r="123323" ht="15"/>
    <row r="123324" ht="15"/>
    <row r="123325" ht="15"/>
    <row r="123326" ht="15"/>
    <row r="123327" ht="15"/>
    <row r="123328" ht="15"/>
    <row r="123329" ht="15"/>
    <row r="123330" ht="15"/>
    <row r="123331" ht="15"/>
    <row r="123332" ht="15"/>
    <row r="123333" ht="15"/>
    <row r="123334" ht="15"/>
    <row r="123335" ht="15"/>
    <row r="123336" ht="15"/>
    <row r="123337" ht="15"/>
    <row r="123338" ht="15"/>
    <row r="123339" ht="15"/>
    <row r="123340" ht="15"/>
    <row r="123341" ht="15"/>
    <row r="123342" ht="15"/>
    <row r="123343" ht="15"/>
    <row r="123344" ht="15"/>
    <row r="123345" ht="15"/>
    <row r="123346" ht="15"/>
    <row r="123347" ht="15"/>
    <row r="123348" ht="15"/>
    <row r="123349" ht="15"/>
    <row r="123350" ht="15"/>
    <row r="123351" ht="15"/>
    <row r="123352" ht="15"/>
    <row r="123353" ht="15"/>
    <row r="123354" ht="15"/>
    <row r="123355" ht="15"/>
    <row r="123356" ht="15"/>
    <row r="123357" ht="15"/>
    <row r="123358" ht="15"/>
    <row r="123359" ht="15"/>
    <row r="123360" ht="15"/>
    <row r="123361" ht="15"/>
    <row r="123362" ht="15"/>
    <row r="123363" ht="15"/>
    <row r="123364" ht="15"/>
    <row r="123365" ht="15"/>
    <row r="123366" ht="15"/>
    <row r="123367" ht="15"/>
    <row r="123368" ht="15"/>
    <row r="123369" ht="15"/>
    <row r="123370" ht="15"/>
    <row r="123371" ht="15"/>
    <row r="123372" ht="15"/>
    <row r="123373" ht="15"/>
    <row r="123374" ht="15"/>
    <row r="123375" ht="15"/>
    <row r="123376" ht="15"/>
    <row r="123377" ht="15"/>
    <row r="123378" ht="15"/>
    <row r="123379" ht="15"/>
    <row r="123380" ht="15"/>
    <row r="123381" ht="15"/>
    <row r="123382" ht="15"/>
    <row r="123383" ht="15"/>
    <row r="123384" ht="15"/>
    <row r="123385" ht="15"/>
    <row r="123386" ht="15"/>
    <row r="123387" ht="15"/>
    <row r="123388" ht="15"/>
    <row r="123389" ht="15"/>
    <row r="123390" ht="15"/>
    <row r="123391" ht="15"/>
    <row r="123392" ht="15"/>
    <row r="123393" ht="15"/>
    <row r="123394" ht="15"/>
    <row r="123395" ht="15"/>
    <row r="123396" ht="15"/>
    <row r="123397" ht="15"/>
    <row r="123398" ht="15"/>
    <row r="123399" ht="15"/>
    <row r="123400" ht="15"/>
    <row r="123401" ht="15"/>
    <row r="123402" ht="15"/>
    <row r="123403" ht="15"/>
    <row r="123404" ht="15"/>
    <row r="123405" ht="15"/>
    <row r="123406" ht="15"/>
    <row r="123407" ht="15"/>
    <row r="123408" ht="15"/>
    <row r="123409" ht="15"/>
    <row r="123410" ht="15"/>
    <row r="123411" ht="15"/>
    <row r="123412" ht="15"/>
    <row r="123413" ht="15"/>
    <row r="123414" ht="15"/>
    <row r="123415" ht="15"/>
    <row r="123416" ht="15"/>
    <row r="123417" ht="15"/>
    <row r="123418" ht="15"/>
    <row r="123419" ht="15"/>
    <row r="123420" ht="15"/>
    <row r="123421" ht="15"/>
    <row r="123422" ht="15"/>
    <row r="123423" ht="15"/>
    <row r="123424" ht="15"/>
    <row r="123425" ht="15"/>
    <row r="123426" ht="15"/>
    <row r="123427" ht="15"/>
    <row r="123428" ht="15"/>
    <row r="123429" ht="15"/>
    <row r="123430" ht="15"/>
    <row r="123431" ht="15"/>
    <row r="123432" ht="15"/>
    <row r="123433" ht="15"/>
    <row r="123434" ht="15"/>
    <row r="123435" ht="15"/>
    <row r="123436" ht="15"/>
    <row r="123437" ht="15"/>
    <row r="123438" ht="15"/>
    <row r="123439" ht="15"/>
    <row r="123440" ht="15"/>
    <row r="123441" ht="15"/>
    <row r="123442" ht="15"/>
    <row r="123443" ht="15"/>
    <row r="123444" ht="15"/>
    <row r="123445" ht="15"/>
    <row r="123446" ht="15"/>
    <row r="123447" ht="15"/>
    <row r="123448" ht="15"/>
    <row r="123449" ht="15"/>
    <row r="123450" ht="15"/>
    <row r="123451" ht="15"/>
    <row r="123452" ht="15"/>
    <row r="123453" ht="15"/>
    <row r="123454" ht="15"/>
    <row r="123455" ht="15"/>
    <row r="123456" ht="15"/>
    <row r="123457" ht="15"/>
    <row r="123458" ht="15"/>
    <row r="123459" ht="15"/>
    <row r="123460" ht="15"/>
    <row r="123461" ht="15"/>
    <row r="123462" ht="15"/>
    <row r="123463" ht="15"/>
    <row r="123464" ht="15"/>
    <row r="123465" ht="15"/>
    <row r="123466" ht="15"/>
    <row r="123467" ht="15"/>
    <row r="123468" ht="15"/>
    <row r="123469" ht="15"/>
    <row r="123470" ht="15"/>
    <row r="123471" ht="15"/>
    <row r="123472" ht="15"/>
    <row r="123473" ht="15"/>
    <row r="123474" ht="15"/>
    <row r="123475" ht="15"/>
    <row r="123476" ht="15"/>
    <row r="123477" ht="15"/>
    <row r="123478" ht="15"/>
    <row r="123479" ht="15"/>
    <row r="123480" ht="15"/>
    <row r="123481" ht="15"/>
    <row r="123482" ht="15"/>
    <row r="123483" ht="15"/>
    <row r="123484" ht="15"/>
    <row r="123485" ht="15"/>
    <row r="123486" ht="15"/>
    <row r="123487" ht="15"/>
    <row r="123488" ht="15"/>
    <row r="123489" ht="15"/>
    <row r="123490" ht="15"/>
    <row r="123491" ht="15"/>
    <row r="123492" ht="15"/>
    <row r="123493" ht="15"/>
    <row r="123494" ht="15"/>
    <row r="123495" ht="15"/>
    <row r="123496" ht="15"/>
    <row r="123497" ht="15"/>
    <row r="123498" ht="15"/>
    <row r="123499" ht="15"/>
    <row r="123500" ht="15"/>
    <row r="123501" ht="15"/>
    <row r="123502" ht="15"/>
    <row r="123503" ht="15"/>
    <row r="123504" ht="15"/>
    <row r="123505" ht="15"/>
    <row r="123506" ht="15"/>
    <row r="123507" ht="15"/>
    <row r="123508" ht="15"/>
    <row r="123509" ht="15"/>
    <row r="123510" ht="15"/>
    <row r="123511" ht="15"/>
    <row r="123512" ht="15"/>
    <row r="123513" ht="15"/>
    <row r="123514" ht="15"/>
    <row r="123515" ht="15"/>
    <row r="123516" ht="15"/>
    <row r="123517" ht="15"/>
    <row r="123518" ht="15"/>
    <row r="123519" ht="15"/>
    <row r="123520" ht="15"/>
    <row r="123521" ht="15"/>
    <row r="123522" ht="15"/>
    <row r="123523" ht="15"/>
    <row r="123524" ht="15"/>
    <row r="123525" ht="15"/>
    <row r="123526" ht="15"/>
    <row r="123527" ht="15"/>
    <row r="123528" ht="15"/>
    <row r="123529" ht="15"/>
    <row r="123530" ht="15"/>
    <row r="123531" ht="15"/>
    <row r="123532" ht="15"/>
    <row r="123533" ht="15"/>
    <row r="123534" ht="15"/>
    <row r="123535" ht="15"/>
    <row r="123536" ht="15"/>
    <row r="123537" ht="15"/>
    <row r="123538" ht="15"/>
    <row r="123539" ht="15"/>
    <row r="123540" ht="15"/>
    <row r="123541" ht="15"/>
    <row r="123542" ht="15"/>
    <row r="123543" ht="15"/>
    <row r="123544" ht="15"/>
    <row r="123545" ht="15"/>
    <row r="123546" ht="15"/>
    <row r="123547" ht="15"/>
    <row r="123548" ht="15"/>
    <row r="123549" ht="15"/>
    <row r="123550" ht="15"/>
    <row r="123551" ht="15"/>
    <row r="123552" ht="15"/>
    <row r="123553" ht="15"/>
    <row r="123554" ht="15"/>
    <row r="123555" ht="15"/>
    <row r="123556" ht="15"/>
    <row r="123557" ht="15"/>
    <row r="123558" ht="15"/>
    <row r="123559" ht="15"/>
    <row r="123560" ht="15"/>
    <row r="123561" ht="15"/>
    <row r="123562" ht="15"/>
    <row r="123563" ht="15"/>
    <row r="123564" ht="15"/>
    <row r="123565" ht="15"/>
    <row r="123566" ht="15"/>
    <row r="123567" ht="15"/>
    <row r="123568" ht="15"/>
    <row r="123569" ht="15"/>
    <row r="123570" ht="15"/>
    <row r="123571" ht="15"/>
    <row r="123572" ht="15"/>
    <row r="123573" ht="15"/>
    <row r="123574" ht="15"/>
    <row r="123575" ht="15"/>
    <row r="123576" ht="15"/>
    <row r="123577" ht="15"/>
    <row r="123578" ht="15"/>
    <row r="123579" ht="15"/>
    <row r="123580" ht="15"/>
    <row r="123581" ht="15"/>
    <row r="123582" ht="15"/>
    <row r="123583" ht="15"/>
    <row r="123584" ht="15"/>
    <row r="123585" ht="15"/>
    <row r="123586" ht="15"/>
    <row r="123587" ht="15"/>
    <row r="123588" ht="15"/>
    <row r="123589" ht="15"/>
    <row r="123590" ht="15"/>
    <row r="123591" ht="15"/>
    <row r="123592" ht="15"/>
    <row r="123593" ht="15"/>
    <row r="123594" ht="15"/>
    <row r="123595" ht="15"/>
    <row r="123596" ht="15"/>
    <row r="123597" ht="15"/>
    <row r="123598" ht="15"/>
    <row r="123599" ht="15"/>
    <row r="123600" ht="15"/>
    <row r="123601" ht="15"/>
    <row r="123602" ht="15"/>
    <row r="123603" ht="15"/>
    <row r="123604" ht="15"/>
    <row r="123605" ht="15"/>
    <row r="123606" ht="15"/>
    <row r="123607" ht="15"/>
    <row r="123608" ht="15"/>
    <row r="123609" ht="15"/>
    <row r="123610" ht="15"/>
    <row r="123611" ht="15"/>
    <row r="123612" ht="15"/>
    <row r="123613" ht="15"/>
    <row r="123614" ht="15"/>
    <row r="123615" ht="15"/>
    <row r="123616" ht="15"/>
    <row r="123617" ht="15"/>
    <row r="123618" ht="15"/>
    <row r="123619" ht="15"/>
    <row r="123620" ht="15"/>
    <row r="123621" ht="15"/>
    <row r="123622" ht="15"/>
    <row r="123623" ht="15"/>
    <row r="123624" ht="15"/>
    <row r="123625" ht="15"/>
    <row r="123626" ht="15"/>
    <row r="123627" ht="15"/>
    <row r="123628" ht="15"/>
    <row r="123629" ht="15"/>
    <row r="123630" ht="15"/>
    <row r="123631" ht="15"/>
    <row r="123632" ht="15"/>
    <row r="123633" ht="15"/>
    <row r="123634" ht="15"/>
    <row r="123635" ht="15"/>
    <row r="123636" ht="15"/>
    <row r="123637" ht="15"/>
    <row r="123638" ht="15"/>
    <row r="123639" ht="15"/>
    <row r="123640" ht="15"/>
    <row r="123641" ht="15"/>
    <row r="123642" ht="15"/>
    <row r="123643" ht="15"/>
    <row r="123644" ht="15"/>
    <row r="123645" ht="15"/>
    <row r="123646" ht="15"/>
    <row r="123647" ht="15"/>
    <row r="123648" ht="15"/>
    <row r="123649" ht="15"/>
    <row r="123650" ht="15"/>
    <row r="123651" ht="15"/>
    <row r="123652" ht="15"/>
    <row r="123653" ht="15"/>
    <row r="123654" ht="15"/>
    <row r="123655" ht="15"/>
    <row r="123656" ht="15"/>
    <row r="123657" ht="15"/>
    <row r="123658" ht="15"/>
    <row r="123659" ht="15"/>
    <row r="123660" ht="15"/>
    <row r="123661" ht="15"/>
    <row r="123662" ht="15"/>
    <row r="123663" ht="15"/>
    <row r="123664" ht="15"/>
    <row r="123665" ht="15"/>
    <row r="123666" ht="15"/>
    <row r="123667" ht="15"/>
    <row r="123668" ht="15"/>
    <row r="123669" ht="15"/>
    <row r="123670" ht="15"/>
    <row r="123671" ht="15"/>
    <row r="123672" ht="15"/>
    <row r="123673" ht="15"/>
    <row r="123674" ht="15"/>
    <row r="123675" ht="15"/>
    <row r="123676" ht="15"/>
    <row r="123677" ht="15"/>
    <row r="123678" ht="15"/>
    <row r="123679" ht="15"/>
    <row r="123680" ht="15"/>
    <row r="123681" ht="15"/>
    <row r="123682" ht="15"/>
    <row r="123683" ht="15"/>
    <row r="123684" ht="15"/>
    <row r="123685" ht="15"/>
    <row r="123686" ht="15"/>
    <row r="123687" ht="15"/>
    <row r="123688" ht="15"/>
    <row r="123689" ht="15"/>
    <row r="123690" ht="15"/>
    <row r="123691" ht="15"/>
    <row r="123692" ht="15"/>
    <row r="123693" ht="15"/>
    <row r="123694" ht="15"/>
    <row r="123695" ht="15"/>
    <row r="123696" ht="15"/>
    <row r="123697" ht="15"/>
    <row r="123698" ht="15"/>
    <row r="123699" ht="15"/>
    <row r="123700" ht="15"/>
    <row r="123701" ht="15"/>
    <row r="123702" ht="15"/>
    <row r="123703" ht="15"/>
    <row r="123704" ht="15"/>
    <row r="123705" ht="15"/>
    <row r="123706" ht="15"/>
    <row r="123707" ht="15"/>
    <row r="123708" ht="15"/>
    <row r="123709" ht="15"/>
    <row r="123710" ht="15"/>
    <row r="123711" ht="15"/>
    <row r="123712" ht="15"/>
    <row r="123713" ht="15"/>
    <row r="123714" ht="15"/>
    <row r="123715" ht="15"/>
    <row r="123716" ht="15"/>
    <row r="123717" ht="15"/>
    <row r="123718" ht="15"/>
    <row r="123719" ht="15"/>
    <row r="123720" ht="15"/>
    <row r="123721" ht="15"/>
    <row r="123722" ht="15"/>
    <row r="123723" ht="15"/>
    <row r="123724" ht="15"/>
    <row r="123725" ht="15"/>
    <row r="123726" ht="15"/>
    <row r="123727" ht="15"/>
    <row r="123728" ht="15"/>
    <row r="123729" ht="15"/>
    <row r="123730" ht="15"/>
    <row r="123731" ht="15"/>
    <row r="123732" ht="15"/>
    <row r="123733" ht="15"/>
    <row r="123734" ht="15"/>
    <row r="123735" ht="15"/>
    <row r="123736" ht="15"/>
    <row r="123737" ht="15"/>
    <row r="123738" ht="15"/>
    <row r="123739" ht="15"/>
    <row r="123740" ht="15"/>
    <row r="123741" ht="15"/>
    <row r="123742" ht="15"/>
    <row r="123743" ht="15"/>
    <row r="123744" ht="15"/>
    <row r="123745" ht="15"/>
    <row r="123746" ht="15"/>
    <row r="123747" ht="15"/>
    <row r="123748" ht="15"/>
    <row r="123749" ht="15"/>
    <row r="123750" ht="15"/>
    <row r="123751" ht="15"/>
    <row r="123752" ht="15"/>
    <row r="123753" ht="15"/>
    <row r="123754" ht="15"/>
    <row r="123755" ht="15"/>
    <row r="123756" ht="15"/>
    <row r="123757" ht="15"/>
    <row r="123758" ht="15"/>
    <row r="123759" ht="15"/>
    <row r="123760" ht="15"/>
    <row r="123761" ht="15"/>
    <row r="123762" ht="15"/>
    <row r="123763" ht="15"/>
    <row r="123764" ht="15"/>
    <row r="123765" ht="15"/>
    <row r="123766" ht="15"/>
    <row r="123767" ht="15"/>
    <row r="123768" ht="15"/>
    <row r="123769" ht="15"/>
    <row r="123770" ht="15"/>
    <row r="123771" ht="15"/>
    <row r="123772" ht="15"/>
    <row r="123773" ht="15"/>
    <row r="123774" ht="15"/>
    <row r="123775" ht="15"/>
    <row r="123776" ht="15"/>
    <row r="123777" ht="15"/>
    <row r="123778" ht="15"/>
    <row r="123779" ht="15"/>
    <row r="123780" ht="15"/>
    <row r="123781" ht="15"/>
    <row r="123782" ht="15"/>
    <row r="123783" ht="15"/>
    <row r="123784" ht="15"/>
    <row r="123785" ht="15"/>
    <row r="123786" ht="15"/>
    <row r="123787" ht="15"/>
    <row r="123788" ht="15"/>
    <row r="123789" ht="15"/>
    <row r="123790" ht="15"/>
    <row r="123791" ht="15"/>
    <row r="123792" ht="15"/>
    <row r="123793" ht="15"/>
    <row r="123794" ht="15"/>
    <row r="123795" ht="15"/>
    <row r="123796" ht="15"/>
    <row r="123797" ht="15"/>
    <row r="123798" ht="15"/>
    <row r="123799" ht="15"/>
    <row r="123800" ht="15"/>
    <row r="123801" ht="15"/>
    <row r="123802" ht="15"/>
    <row r="123803" ht="15"/>
    <row r="123804" ht="15"/>
    <row r="123805" ht="15"/>
    <row r="123806" ht="15"/>
    <row r="123807" ht="15"/>
    <row r="123808" ht="15"/>
    <row r="123809" ht="15"/>
    <row r="123810" ht="15"/>
    <row r="123811" ht="15"/>
    <row r="123812" ht="15"/>
    <row r="123813" ht="15"/>
    <row r="123814" ht="15"/>
    <row r="123815" ht="15"/>
    <row r="123816" ht="15"/>
    <row r="123817" ht="15"/>
    <row r="123818" ht="15"/>
    <row r="123819" ht="15"/>
    <row r="123820" ht="15"/>
    <row r="123821" ht="15"/>
    <row r="123822" ht="15"/>
    <row r="123823" ht="15"/>
    <row r="123824" ht="15"/>
    <row r="123825" ht="15"/>
    <row r="123826" ht="15"/>
    <row r="123827" ht="15"/>
    <row r="123828" ht="15"/>
    <row r="123829" ht="15"/>
    <row r="123830" ht="15"/>
    <row r="123831" ht="15"/>
    <row r="123832" ht="15"/>
    <row r="123833" ht="15"/>
    <row r="123834" ht="15"/>
    <row r="123835" ht="15"/>
    <row r="123836" ht="15"/>
    <row r="123837" ht="15"/>
    <row r="123838" ht="15"/>
    <row r="123839" ht="15"/>
    <row r="123840" ht="15"/>
    <row r="123841" ht="15"/>
    <row r="123842" ht="15"/>
    <row r="123843" ht="15"/>
    <row r="123844" ht="15"/>
    <row r="123845" ht="15"/>
    <row r="123846" ht="15"/>
    <row r="123847" ht="15"/>
    <row r="123848" ht="15"/>
    <row r="123849" ht="15"/>
    <row r="123850" ht="15"/>
    <row r="123851" ht="15"/>
    <row r="123852" ht="15"/>
    <row r="123853" ht="15"/>
    <row r="123854" ht="15"/>
    <row r="123855" ht="15"/>
    <row r="123856" ht="15"/>
    <row r="123857" ht="15"/>
    <row r="123858" ht="15"/>
    <row r="123859" ht="15"/>
    <row r="123860" ht="15"/>
    <row r="123861" ht="15"/>
    <row r="123862" ht="15"/>
    <row r="123863" ht="15"/>
    <row r="123864" ht="15"/>
    <row r="123865" ht="15"/>
    <row r="123866" ht="15"/>
    <row r="123867" ht="15"/>
    <row r="123868" ht="15"/>
    <row r="123869" ht="15"/>
    <row r="123870" ht="15"/>
    <row r="123871" ht="15"/>
    <row r="123872" ht="15"/>
    <row r="123873" ht="15"/>
    <row r="123874" ht="15"/>
    <row r="123875" ht="15"/>
    <row r="123876" ht="15"/>
    <row r="123877" ht="15"/>
    <row r="123878" ht="15"/>
    <row r="123879" ht="15"/>
    <row r="123880" ht="15"/>
    <row r="123881" ht="15"/>
    <row r="123882" ht="15"/>
    <row r="123883" ht="15"/>
    <row r="123884" ht="15"/>
    <row r="123885" ht="15"/>
    <row r="123886" ht="15"/>
    <row r="123887" ht="15"/>
    <row r="123888" ht="15"/>
    <row r="123889" ht="15"/>
    <row r="123890" ht="15"/>
    <row r="123891" ht="15"/>
    <row r="123892" ht="15"/>
    <row r="123893" ht="15"/>
    <row r="123894" ht="15"/>
    <row r="123895" ht="15"/>
    <row r="123896" ht="15"/>
    <row r="123897" ht="15"/>
    <row r="123898" ht="15"/>
    <row r="123899" ht="15"/>
    <row r="123900" ht="15"/>
    <row r="123901" ht="15"/>
    <row r="123902" ht="15"/>
    <row r="123903" ht="15"/>
    <row r="123904" ht="15"/>
    <row r="123905" ht="15"/>
    <row r="123906" ht="15"/>
    <row r="123907" ht="15"/>
    <row r="123908" ht="15"/>
    <row r="123909" ht="15"/>
    <row r="123910" ht="15"/>
    <row r="123911" ht="15"/>
    <row r="123912" ht="15"/>
    <row r="123913" ht="15"/>
    <row r="123914" ht="15"/>
    <row r="123915" ht="15"/>
    <row r="123916" ht="15"/>
    <row r="123917" ht="15"/>
    <row r="123918" ht="15"/>
    <row r="123919" ht="15"/>
    <row r="123920" ht="15"/>
    <row r="123921" ht="15"/>
    <row r="123922" ht="15"/>
    <row r="123923" ht="15"/>
    <row r="123924" ht="15"/>
    <row r="123925" ht="15"/>
    <row r="123926" ht="15"/>
    <row r="123927" ht="15"/>
    <row r="123928" ht="15"/>
    <row r="123929" ht="15"/>
    <row r="123930" ht="15"/>
    <row r="123931" ht="15"/>
    <row r="123932" ht="15"/>
    <row r="123933" ht="15"/>
    <row r="123934" ht="15"/>
    <row r="123935" ht="15"/>
    <row r="123936" ht="15"/>
    <row r="123937" ht="15"/>
    <row r="123938" ht="15"/>
    <row r="123939" ht="15"/>
    <row r="123940" ht="15"/>
    <row r="123941" ht="15"/>
    <row r="123942" ht="15"/>
    <row r="123943" ht="15"/>
    <row r="123944" ht="15"/>
    <row r="123945" ht="15"/>
    <row r="123946" ht="15"/>
    <row r="123947" ht="15"/>
    <row r="123948" ht="15"/>
    <row r="123949" ht="15"/>
    <row r="123950" ht="15"/>
    <row r="123951" ht="15"/>
    <row r="123952" ht="15"/>
    <row r="123953" ht="15"/>
    <row r="123954" ht="15"/>
    <row r="123955" ht="15"/>
    <row r="123956" ht="15"/>
    <row r="123957" ht="15"/>
    <row r="123958" ht="15"/>
    <row r="123959" ht="15"/>
    <row r="123960" ht="15"/>
    <row r="123961" ht="15"/>
    <row r="123962" ht="15"/>
    <row r="123963" ht="15"/>
    <row r="123964" ht="15"/>
    <row r="123965" ht="15"/>
    <row r="123966" ht="15"/>
    <row r="123967" ht="15"/>
    <row r="123968" ht="15"/>
    <row r="123969" ht="15"/>
    <row r="123970" ht="15"/>
    <row r="123971" ht="15"/>
    <row r="123972" ht="15"/>
    <row r="123973" ht="15"/>
    <row r="123974" ht="15"/>
    <row r="123975" ht="15"/>
    <row r="123976" ht="15"/>
    <row r="123977" ht="15"/>
    <row r="123978" ht="15"/>
    <row r="123979" ht="15"/>
    <row r="123980" ht="15"/>
    <row r="123981" ht="15"/>
    <row r="123982" ht="15"/>
    <row r="123983" ht="15"/>
    <row r="123984" ht="15"/>
    <row r="123985" ht="15"/>
    <row r="123986" ht="15"/>
    <row r="123987" ht="15"/>
    <row r="123988" ht="15"/>
    <row r="123989" ht="15"/>
    <row r="123990" ht="15"/>
    <row r="123991" ht="15"/>
    <row r="123992" ht="15"/>
    <row r="123993" ht="15"/>
    <row r="123994" ht="15"/>
    <row r="123995" ht="15"/>
    <row r="123996" ht="15"/>
    <row r="123997" ht="15"/>
    <row r="123998" ht="15"/>
    <row r="123999" ht="15"/>
    <row r="124000" ht="15"/>
    <row r="124001" ht="15"/>
    <row r="124002" ht="15"/>
    <row r="124003" ht="15"/>
    <row r="124004" ht="15"/>
    <row r="124005" ht="15"/>
    <row r="124006" ht="15"/>
    <row r="124007" ht="15"/>
    <row r="124008" ht="15"/>
    <row r="124009" ht="15"/>
    <row r="124010" ht="15"/>
    <row r="124011" ht="15"/>
    <row r="124012" ht="15"/>
    <row r="124013" ht="15"/>
    <row r="124014" ht="15"/>
    <row r="124015" ht="15"/>
    <row r="124016" ht="15"/>
    <row r="124017" ht="15"/>
    <row r="124018" ht="15"/>
    <row r="124019" ht="15"/>
    <row r="124020" ht="15"/>
    <row r="124021" ht="15"/>
    <row r="124022" ht="15"/>
    <row r="124023" ht="15"/>
    <row r="124024" ht="15"/>
    <row r="124025" ht="15"/>
    <row r="124026" ht="15"/>
    <row r="124027" ht="15"/>
    <row r="124028" ht="15"/>
    <row r="124029" ht="15"/>
    <row r="124030" ht="15"/>
    <row r="124031" ht="15"/>
    <row r="124032" ht="15"/>
    <row r="124033" ht="15"/>
    <row r="124034" ht="15"/>
    <row r="124035" ht="15"/>
    <row r="124036" ht="15"/>
    <row r="124037" ht="15"/>
    <row r="124038" ht="15"/>
    <row r="124039" ht="15"/>
    <row r="124040" ht="15"/>
    <row r="124041" ht="15"/>
    <row r="124042" ht="15"/>
    <row r="124043" ht="15"/>
    <row r="124044" ht="15"/>
    <row r="124045" ht="15"/>
    <row r="124046" ht="15"/>
    <row r="124047" ht="15"/>
    <row r="124048" ht="15"/>
    <row r="124049" ht="15"/>
    <row r="124050" ht="15"/>
    <row r="124051" ht="15"/>
    <row r="124052" ht="15"/>
    <row r="124053" ht="15"/>
    <row r="124054" ht="15"/>
    <row r="124055" ht="15"/>
    <row r="124056" ht="15"/>
    <row r="124057" ht="15"/>
    <row r="124058" ht="15"/>
    <row r="124059" ht="15"/>
    <row r="124060" ht="15"/>
    <row r="124061" ht="15"/>
    <row r="124062" ht="15"/>
    <row r="124063" ht="15"/>
    <row r="124064" ht="15"/>
    <row r="124065" ht="15"/>
    <row r="124066" ht="15"/>
    <row r="124067" ht="15"/>
    <row r="124068" ht="15"/>
    <row r="124069" ht="15"/>
    <row r="124070" ht="15"/>
    <row r="124071" ht="15"/>
    <row r="124072" ht="15"/>
    <row r="124073" ht="15"/>
    <row r="124074" ht="15"/>
    <row r="124075" ht="15"/>
    <row r="124076" ht="15"/>
    <row r="124077" ht="15"/>
    <row r="124078" ht="15"/>
    <row r="124079" ht="15"/>
    <row r="124080" ht="15"/>
    <row r="124081" ht="15"/>
    <row r="124082" ht="15"/>
    <row r="124083" ht="15"/>
    <row r="124084" ht="15"/>
    <row r="124085" ht="15"/>
    <row r="124086" ht="15"/>
    <row r="124087" ht="15"/>
    <row r="124088" ht="15"/>
    <row r="124089" ht="15"/>
    <row r="124090" ht="15"/>
    <row r="124091" ht="15"/>
    <row r="124092" ht="15"/>
    <row r="124093" ht="15"/>
    <row r="124094" ht="15"/>
    <row r="124095" ht="15"/>
    <row r="124096" ht="15"/>
    <row r="124097" ht="15"/>
    <row r="124098" ht="15"/>
    <row r="124099" ht="15"/>
    <row r="124100" ht="15"/>
    <row r="124101" ht="15"/>
    <row r="124102" ht="15"/>
    <row r="124103" ht="15"/>
    <row r="124104" ht="15"/>
    <row r="124105" ht="15"/>
    <row r="124106" ht="15"/>
    <row r="124107" ht="15"/>
    <row r="124108" ht="15"/>
    <row r="124109" ht="15"/>
    <row r="124110" ht="15"/>
    <row r="124111" ht="15"/>
    <row r="124112" ht="15"/>
    <row r="124113" ht="15"/>
    <row r="124114" ht="15"/>
    <row r="124115" ht="15"/>
    <row r="124116" ht="15"/>
    <row r="124117" ht="15"/>
    <row r="124118" ht="15"/>
    <row r="124119" ht="15"/>
    <row r="124120" ht="15"/>
    <row r="124121" ht="15"/>
    <row r="124122" ht="15"/>
    <row r="124123" ht="15"/>
    <row r="124124" ht="15"/>
    <row r="124125" ht="15"/>
    <row r="124126" ht="15"/>
    <row r="124127" ht="15"/>
    <row r="124128" ht="15"/>
    <row r="124129" ht="15"/>
    <row r="124130" ht="15"/>
    <row r="124131" ht="15"/>
    <row r="124132" ht="15"/>
    <row r="124133" ht="15"/>
    <row r="124134" ht="15"/>
    <row r="124135" ht="15"/>
    <row r="124136" ht="15"/>
    <row r="124137" ht="15"/>
    <row r="124138" ht="15"/>
    <row r="124139" ht="15"/>
    <row r="124140" ht="15"/>
    <row r="124141" ht="15"/>
    <row r="124142" ht="15"/>
    <row r="124143" ht="15"/>
    <row r="124144" ht="15"/>
    <row r="124145" ht="15"/>
    <row r="124146" ht="15"/>
    <row r="124147" ht="15"/>
    <row r="124148" ht="15"/>
    <row r="124149" ht="15"/>
    <row r="124150" ht="15"/>
    <row r="124151" ht="15"/>
    <row r="124152" ht="15"/>
    <row r="124153" ht="15"/>
    <row r="124154" ht="15"/>
    <row r="124155" ht="15"/>
    <row r="124156" ht="15"/>
    <row r="124157" ht="15"/>
    <row r="124158" ht="15"/>
    <row r="124159" ht="15"/>
    <row r="124160" ht="15"/>
    <row r="124161" ht="15"/>
    <row r="124162" ht="15"/>
    <row r="124163" ht="15"/>
    <row r="124164" ht="15"/>
    <row r="124165" ht="15"/>
    <row r="124166" ht="15"/>
    <row r="124167" ht="15"/>
    <row r="124168" ht="15"/>
    <row r="124169" ht="15"/>
    <row r="124170" ht="15"/>
    <row r="124171" ht="15"/>
    <row r="124172" ht="15"/>
    <row r="124173" ht="15"/>
    <row r="124174" ht="15"/>
    <row r="124175" ht="15"/>
    <row r="124176" ht="15"/>
    <row r="124177" ht="15"/>
    <row r="124178" ht="15"/>
    <row r="124179" ht="15"/>
    <row r="124180" ht="15"/>
    <row r="124181" ht="15"/>
    <row r="124182" ht="15"/>
    <row r="124183" ht="15"/>
    <row r="124184" ht="15"/>
    <row r="124185" ht="15"/>
    <row r="124186" ht="15"/>
    <row r="124187" ht="15"/>
    <row r="124188" ht="15"/>
    <row r="124189" ht="15"/>
    <row r="124190" ht="15"/>
    <row r="124191" ht="15"/>
    <row r="124192" ht="15"/>
    <row r="124193" ht="15"/>
    <row r="124194" ht="15"/>
    <row r="124195" ht="15"/>
    <row r="124196" ht="15"/>
    <row r="124197" ht="15"/>
    <row r="124198" ht="15"/>
    <row r="124199" ht="15"/>
    <row r="124200" ht="15"/>
    <row r="124201" ht="15"/>
    <row r="124202" ht="15"/>
    <row r="124203" ht="15"/>
    <row r="124204" ht="15"/>
    <row r="124205" ht="15"/>
    <row r="124206" ht="15"/>
    <row r="124207" ht="15"/>
    <row r="124208" ht="15"/>
    <row r="124209" ht="15"/>
    <row r="124210" ht="15"/>
    <row r="124211" ht="15"/>
    <row r="124212" ht="15"/>
    <row r="124213" ht="15"/>
    <row r="124214" ht="15"/>
    <row r="124215" ht="15"/>
    <row r="124216" ht="15"/>
    <row r="124217" ht="15"/>
    <row r="124218" ht="15"/>
    <row r="124219" ht="15"/>
    <row r="124220" ht="15"/>
    <row r="124221" ht="15"/>
    <row r="124222" ht="15"/>
    <row r="124223" ht="15"/>
    <row r="124224" ht="15"/>
    <row r="124225" ht="15"/>
    <row r="124226" ht="15"/>
    <row r="124227" ht="15"/>
    <row r="124228" ht="15"/>
    <row r="124229" ht="15"/>
    <row r="124230" ht="15"/>
    <row r="124231" ht="15"/>
    <row r="124232" ht="15"/>
    <row r="124233" ht="15"/>
    <row r="124234" ht="15"/>
    <row r="124235" ht="15"/>
    <row r="124236" ht="15"/>
    <row r="124237" ht="15"/>
    <row r="124238" ht="15"/>
    <row r="124239" ht="15"/>
    <row r="124240" ht="15"/>
    <row r="124241" ht="15"/>
    <row r="124242" ht="15"/>
    <row r="124243" ht="15"/>
    <row r="124244" ht="15"/>
    <row r="124245" ht="15"/>
    <row r="124246" ht="15"/>
    <row r="124247" ht="15"/>
    <row r="124248" ht="15"/>
    <row r="124249" ht="15"/>
    <row r="124250" ht="15"/>
    <row r="124251" ht="15"/>
    <row r="124252" ht="15"/>
    <row r="124253" ht="15"/>
    <row r="124254" ht="15"/>
    <row r="124255" ht="15"/>
    <row r="124256" ht="15"/>
    <row r="124257" ht="15"/>
    <row r="124258" ht="15"/>
    <row r="124259" ht="15"/>
    <row r="124260" ht="15"/>
    <row r="124261" ht="15"/>
    <row r="124262" ht="15"/>
    <row r="124263" ht="15"/>
    <row r="124264" ht="15"/>
    <row r="124265" ht="15"/>
    <row r="124266" ht="15"/>
    <row r="124267" ht="15"/>
    <row r="124268" ht="15"/>
    <row r="124269" ht="15"/>
    <row r="124270" ht="15"/>
    <row r="124271" ht="15"/>
    <row r="124272" ht="15"/>
    <row r="124273" ht="15"/>
    <row r="124274" ht="15"/>
    <row r="124275" ht="15"/>
    <row r="124276" ht="15"/>
    <row r="124277" ht="15"/>
    <row r="124278" ht="15"/>
    <row r="124279" ht="15"/>
    <row r="124280" ht="15"/>
    <row r="124281" ht="15"/>
    <row r="124282" ht="15"/>
    <row r="124283" ht="15"/>
    <row r="124284" ht="15"/>
    <row r="124285" ht="15"/>
    <row r="124286" ht="15"/>
    <row r="124287" ht="15"/>
    <row r="124288" ht="15"/>
    <row r="124289" ht="15"/>
    <row r="124290" ht="15"/>
    <row r="124291" ht="15"/>
    <row r="124292" ht="15"/>
    <row r="124293" ht="15"/>
    <row r="124294" ht="15"/>
    <row r="124295" ht="15"/>
    <row r="124296" ht="15"/>
    <row r="124297" ht="15"/>
    <row r="124298" ht="15"/>
    <row r="124299" ht="15"/>
    <row r="124300" ht="15"/>
    <row r="124301" ht="15"/>
    <row r="124302" ht="15"/>
    <row r="124303" ht="15"/>
    <row r="124304" ht="15"/>
    <row r="124305" ht="15"/>
    <row r="124306" ht="15"/>
    <row r="124307" ht="15"/>
    <row r="124308" ht="15"/>
    <row r="124309" ht="15"/>
    <row r="124310" ht="15"/>
    <row r="124311" ht="15"/>
    <row r="124312" ht="15"/>
    <row r="124313" ht="15"/>
    <row r="124314" ht="15"/>
    <row r="124315" ht="15"/>
    <row r="124316" ht="15"/>
    <row r="124317" ht="15"/>
    <row r="124318" ht="15"/>
    <row r="124319" ht="15"/>
    <row r="124320" ht="15"/>
    <row r="124321" ht="15"/>
    <row r="124322" ht="15"/>
    <row r="124323" ht="15"/>
    <row r="124324" ht="15"/>
    <row r="124325" ht="15"/>
    <row r="124326" ht="15"/>
    <row r="124327" ht="15"/>
    <row r="124328" ht="15"/>
    <row r="124329" ht="15"/>
    <row r="124330" ht="15"/>
    <row r="124331" ht="15"/>
    <row r="124332" ht="15"/>
    <row r="124333" ht="15"/>
    <row r="124334" ht="15"/>
    <row r="124335" ht="15"/>
    <row r="124336" ht="15"/>
    <row r="124337" ht="15"/>
    <row r="124338" ht="15"/>
    <row r="124339" ht="15"/>
    <row r="124340" ht="15"/>
    <row r="124341" ht="15"/>
    <row r="124342" ht="15"/>
    <row r="124343" ht="15"/>
    <row r="124344" ht="15"/>
    <row r="124345" ht="15"/>
    <row r="124346" ht="15"/>
    <row r="124347" ht="15"/>
    <row r="124348" ht="15"/>
    <row r="124349" ht="15"/>
    <row r="124350" ht="15"/>
    <row r="124351" ht="15"/>
    <row r="124352" ht="15"/>
    <row r="124353" ht="15"/>
    <row r="124354" ht="15"/>
    <row r="124355" ht="15"/>
    <row r="124356" ht="15"/>
    <row r="124357" ht="15"/>
    <row r="124358" ht="15"/>
    <row r="124359" ht="15"/>
    <row r="124360" ht="15"/>
    <row r="124361" ht="15"/>
    <row r="124362" ht="15"/>
    <row r="124363" ht="15"/>
    <row r="124364" ht="15"/>
    <row r="124365" ht="15"/>
    <row r="124366" ht="15"/>
    <row r="124367" ht="15"/>
    <row r="124368" ht="15"/>
    <row r="124369" ht="15"/>
    <row r="124370" ht="15"/>
    <row r="124371" ht="15"/>
    <row r="124372" ht="15"/>
    <row r="124373" ht="15"/>
    <row r="124374" ht="15"/>
    <row r="124375" ht="15"/>
    <row r="124376" ht="15"/>
    <row r="124377" ht="15"/>
    <row r="124378" ht="15"/>
    <row r="124379" ht="15"/>
    <row r="124380" ht="15"/>
    <row r="124381" ht="15"/>
    <row r="124382" ht="15"/>
    <row r="124383" ht="15"/>
    <row r="124384" ht="15"/>
    <row r="124385" ht="15"/>
    <row r="124386" ht="15"/>
    <row r="124387" ht="15"/>
    <row r="124388" ht="15"/>
    <row r="124389" ht="15"/>
    <row r="124390" ht="15"/>
    <row r="124391" ht="15"/>
    <row r="124392" ht="15"/>
    <row r="124393" ht="15"/>
    <row r="124394" ht="15"/>
    <row r="124395" ht="15"/>
    <row r="124396" ht="15"/>
    <row r="124397" ht="15"/>
    <row r="124398" ht="15"/>
    <row r="124399" ht="15"/>
    <row r="124400" ht="15"/>
    <row r="124401" ht="15"/>
    <row r="124402" ht="15"/>
    <row r="124403" ht="15"/>
    <row r="124404" ht="15"/>
    <row r="124405" ht="15"/>
    <row r="124406" ht="15"/>
    <row r="124407" ht="15"/>
    <row r="124408" ht="15"/>
    <row r="124409" ht="15"/>
    <row r="124410" ht="15"/>
    <row r="124411" ht="15"/>
    <row r="124412" ht="15"/>
    <row r="124413" ht="15"/>
    <row r="124414" ht="15"/>
    <row r="124415" ht="15"/>
    <row r="124416" ht="15"/>
    <row r="124417" ht="15"/>
    <row r="124418" ht="15"/>
    <row r="124419" ht="15"/>
    <row r="124420" ht="15"/>
    <row r="124421" ht="15"/>
    <row r="124422" ht="15"/>
    <row r="124423" ht="15"/>
    <row r="124424" ht="15"/>
    <row r="124425" ht="15"/>
    <row r="124426" ht="15"/>
    <row r="124427" ht="15"/>
    <row r="124428" ht="15"/>
    <row r="124429" ht="15"/>
    <row r="124430" ht="15"/>
    <row r="124431" ht="15"/>
    <row r="124432" ht="15"/>
    <row r="124433" ht="15"/>
    <row r="124434" ht="15"/>
    <row r="124435" ht="15"/>
    <row r="124436" ht="15"/>
    <row r="124437" ht="15"/>
    <row r="124438" ht="15"/>
    <row r="124439" ht="15"/>
    <row r="124440" ht="15"/>
    <row r="124441" ht="15"/>
    <row r="124442" ht="15"/>
    <row r="124443" ht="15"/>
    <row r="124444" ht="15"/>
    <row r="124445" ht="15"/>
    <row r="124446" ht="15"/>
    <row r="124447" ht="15"/>
    <row r="124448" ht="15"/>
    <row r="124449" ht="15"/>
    <row r="124450" ht="15"/>
    <row r="124451" ht="15"/>
    <row r="124452" ht="15"/>
    <row r="124453" ht="15"/>
    <row r="124454" ht="15"/>
    <row r="124455" ht="15"/>
    <row r="124456" ht="15"/>
    <row r="124457" ht="15"/>
    <row r="124458" ht="15"/>
    <row r="124459" ht="15"/>
    <row r="124460" ht="15"/>
    <row r="124461" ht="15"/>
    <row r="124462" ht="15"/>
    <row r="124463" ht="15"/>
    <row r="124464" ht="15"/>
    <row r="124465" ht="15"/>
    <row r="124466" ht="15"/>
    <row r="124467" ht="15"/>
    <row r="124468" ht="15"/>
    <row r="124469" ht="15"/>
    <row r="124470" ht="15"/>
    <row r="124471" ht="15"/>
    <row r="124472" ht="15"/>
    <row r="124473" ht="15"/>
    <row r="124474" ht="15"/>
    <row r="124475" ht="15"/>
    <row r="124476" ht="15"/>
    <row r="124477" ht="15"/>
    <row r="124478" ht="15"/>
    <row r="124479" ht="15"/>
    <row r="124480" ht="15"/>
    <row r="124481" ht="15"/>
    <row r="124482" ht="15"/>
    <row r="124483" ht="15"/>
    <row r="124484" ht="15"/>
    <row r="124485" ht="15"/>
    <row r="124486" ht="15"/>
    <row r="124487" ht="15"/>
    <row r="124488" ht="15"/>
    <row r="124489" ht="15"/>
    <row r="124490" ht="15"/>
    <row r="124491" ht="15"/>
    <row r="124492" ht="15"/>
    <row r="124493" ht="15"/>
    <row r="124494" ht="15"/>
    <row r="124495" ht="15"/>
    <row r="124496" ht="15"/>
    <row r="124497" ht="15"/>
    <row r="124498" ht="15"/>
    <row r="124499" ht="15"/>
    <row r="124500" ht="15"/>
    <row r="124501" ht="15"/>
    <row r="124502" ht="15"/>
    <row r="124503" ht="15"/>
    <row r="124504" ht="15"/>
    <row r="124505" ht="15"/>
    <row r="124506" ht="15"/>
    <row r="124507" ht="15"/>
    <row r="124508" ht="15"/>
    <row r="124509" ht="15"/>
    <row r="124510" ht="15"/>
    <row r="124511" ht="15"/>
    <row r="124512" ht="15"/>
    <row r="124513" ht="15"/>
    <row r="124514" ht="15"/>
    <row r="124515" ht="15"/>
    <row r="124516" ht="15"/>
    <row r="124517" ht="15"/>
    <row r="124518" ht="15"/>
    <row r="124519" ht="15"/>
    <row r="124520" ht="15"/>
    <row r="124521" ht="15"/>
    <row r="124522" ht="15"/>
    <row r="124523" ht="15"/>
    <row r="124524" ht="15"/>
    <row r="124525" ht="15"/>
    <row r="124526" ht="15"/>
    <row r="124527" ht="15"/>
    <row r="124528" ht="15"/>
    <row r="124529" ht="15"/>
    <row r="124530" ht="15"/>
    <row r="124531" ht="15"/>
    <row r="124532" ht="15"/>
    <row r="124533" ht="15"/>
    <row r="124534" ht="15"/>
    <row r="124535" ht="15"/>
    <row r="124536" ht="15"/>
    <row r="124537" ht="15"/>
    <row r="124538" ht="15"/>
    <row r="124539" ht="15"/>
    <row r="124540" ht="15"/>
    <row r="124541" ht="15"/>
    <row r="124542" ht="15"/>
    <row r="124543" ht="15"/>
    <row r="124544" ht="15"/>
    <row r="124545" ht="15"/>
    <row r="124546" ht="15"/>
    <row r="124547" ht="15"/>
    <row r="124548" ht="15"/>
    <row r="124549" ht="15"/>
    <row r="124550" ht="15"/>
    <row r="124551" ht="15"/>
    <row r="124552" ht="15"/>
    <row r="124553" ht="15"/>
    <row r="124554" ht="15"/>
    <row r="124555" ht="15"/>
    <row r="124556" ht="15"/>
    <row r="124557" ht="15"/>
    <row r="124558" ht="15"/>
    <row r="124559" ht="15"/>
    <row r="124560" ht="15"/>
    <row r="124561" ht="15"/>
    <row r="124562" ht="15"/>
    <row r="124563" ht="15"/>
    <row r="124564" ht="15"/>
    <row r="124565" ht="15"/>
    <row r="124566" ht="15"/>
    <row r="124567" ht="15"/>
    <row r="124568" ht="15"/>
    <row r="124569" ht="15"/>
    <row r="124570" ht="15"/>
    <row r="124571" ht="15"/>
    <row r="124572" ht="15"/>
    <row r="124573" ht="15"/>
    <row r="124574" ht="15"/>
    <row r="124575" ht="15"/>
    <row r="124576" ht="15"/>
    <row r="124577" ht="15"/>
    <row r="124578" ht="15"/>
    <row r="124579" ht="15"/>
    <row r="124580" ht="15"/>
    <row r="124581" ht="15"/>
    <row r="124582" ht="15"/>
    <row r="124583" ht="15"/>
    <row r="124584" ht="15"/>
    <row r="124585" ht="15"/>
    <row r="124586" ht="15"/>
    <row r="124587" ht="15"/>
    <row r="124588" ht="15"/>
    <row r="124589" ht="15"/>
    <row r="124590" ht="15"/>
    <row r="124591" ht="15"/>
    <row r="124592" ht="15"/>
    <row r="124593" ht="15"/>
    <row r="124594" ht="15"/>
    <row r="124595" ht="15"/>
    <row r="124596" ht="15"/>
    <row r="124597" ht="15"/>
    <row r="124598" ht="15"/>
    <row r="124599" ht="15"/>
    <row r="124600" ht="15"/>
    <row r="124601" ht="15"/>
    <row r="124602" ht="15"/>
    <row r="124603" ht="15"/>
    <row r="124604" ht="15"/>
    <row r="124605" ht="15"/>
    <row r="124606" ht="15"/>
    <row r="124607" ht="15"/>
    <row r="124608" ht="15"/>
    <row r="124609" ht="15"/>
    <row r="124610" ht="15"/>
    <row r="124611" ht="15"/>
    <row r="124612" ht="15"/>
    <row r="124613" ht="15"/>
    <row r="124614" ht="15"/>
    <row r="124615" ht="15"/>
    <row r="124616" ht="15"/>
    <row r="124617" ht="15"/>
    <row r="124618" ht="15"/>
    <row r="124619" ht="15"/>
    <row r="124620" ht="15"/>
    <row r="124621" ht="15"/>
    <row r="124622" ht="15"/>
    <row r="124623" ht="15"/>
    <row r="124624" ht="15"/>
    <row r="124625" ht="15"/>
    <row r="124626" ht="15"/>
    <row r="124627" ht="15"/>
    <row r="124628" ht="15"/>
    <row r="124629" ht="15"/>
    <row r="124630" ht="15"/>
    <row r="124631" ht="15"/>
    <row r="124632" ht="15"/>
    <row r="124633" ht="15"/>
    <row r="124634" ht="15"/>
    <row r="124635" ht="15"/>
    <row r="124636" ht="15"/>
    <row r="124637" ht="15"/>
    <row r="124638" ht="15"/>
    <row r="124639" ht="15"/>
    <row r="124640" ht="15"/>
    <row r="124641" ht="15"/>
    <row r="124642" ht="15"/>
    <row r="124643" ht="15"/>
    <row r="124644" ht="15"/>
    <row r="124645" ht="15"/>
    <row r="124646" ht="15"/>
    <row r="124647" ht="15"/>
    <row r="124648" ht="15"/>
    <row r="124649" ht="15"/>
    <row r="124650" ht="15"/>
    <row r="124651" ht="15"/>
    <row r="124652" ht="15"/>
    <row r="124653" ht="15"/>
    <row r="124654" ht="15"/>
    <row r="124655" ht="15"/>
    <row r="124656" ht="15"/>
    <row r="124657" ht="15"/>
    <row r="124658" ht="15"/>
    <row r="124659" ht="15"/>
    <row r="124660" ht="15"/>
    <row r="124661" ht="15"/>
    <row r="124662" ht="15"/>
    <row r="124663" ht="15"/>
    <row r="124664" ht="15"/>
    <row r="124665" ht="15"/>
    <row r="124666" ht="15"/>
    <row r="124667" ht="15"/>
    <row r="124668" ht="15"/>
    <row r="124669" ht="15"/>
    <row r="124670" ht="15"/>
    <row r="124671" ht="15"/>
    <row r="124672" ht="15"/>
    <row r="124673" ht="15"/>
    <row r="124674" ht="15"/>
    <row r="124675" ht="15"/>
    <row r="124676" ht="15"/>
    <row r="124677" ht="15"/>
    <row r="124678" ht="15"/>
    <row r="124679" ht="15"/>
    <row r="124680" ht="15"/>
    <row r="124681" ht="15"/>
    <row r="124682" ht="15"/>
    <row r="124683" ht="15"/>
    <row r="124684" ht="15"/>
    <row r="124685" ht="15"/>
    <row r="124686" ht="15"/>
    <row r="124687" ht="15"/>
    <row r="124688" ht="15"/>
    <row r="124689" ht="15"/>
    <row r="124690" ht="15"/>
    <row r="124691" ht="15"/>
    <row r="124692" ht="15"/>
    <row r="124693" ht="15"/>
    <row r="124694" ht="15"/>
    <row r="124695" ht="15"/>
    <row r="124696" ht="15"/>
    <row r="124697" ht="15"/>
    <row r="124698" ht="15"/>
    <row r="124699" ht="15"/>
    <row r="124700" ht="15"/>
    <row r="124701" ht="15"/>
    <row r="124702" ht="15"/>
    <row r="124703" ht="15"/>
    <row r="124704" ht="15"/>
    <row r="124705" ht="15"/>
    <row r="124706" ht="15"/>
    <row r="124707" ht="15"/>
    <row r="124708" ht="15"/>
    <row r="124709" ht="15"/>
    <row r="124710" ht="15"/>
    <row r="124711" ht="15"/>
    <row r="124712" ht="15"/>
    <row r="124713" ht="15"/>
    <row r="124714" ht="15"/>
    <row r="124715" ht="15"/>
    <row r="124716" ht="15"/>
    <row r="124717" ht="15"/>
    <row r="124718" ht="15"/>
    <row r="124719" ht="15"/>
    <row r="124720" ht="15"/>
    <row r="124721" ht="15"/>
    <row r="124722" ht="15"/>
    <row r="124723" ht="15"/>
    <row r="124724" ht="15"/>
    <row r="124725" ht="15"/>
    <row r="124726" ht="15"/>
    <row r="124727" ht="15"/>
    <row r="124728" ht="15"/>
    <row r="124729" ht="15"/>
    <row r="124730" ht="15"/>
    <row r="124731" ht="15"/>
    <row r="124732" ht="15"/>
    <row r="124733" ht="15"/>
    <row r="124734" ht="15"/>
    <row r="124735" ht="15"/>
    <row r="124736" ht="15"/>
    <row r="124737" ht="15"/>
    <row r="124738" ht="15"/>
    <row r="124739" ht="15"/>
    <row r="124740" ht="15"/>
    <row r="124741" ht="15"/>
    <row r="124742" ht="15"/>
    <row r="124743" ht="15"/>
    <row r="124744" ht="15"/>
    <row r="124745" ht="15"/>
    <row r="124746" ht="15"/>
    <row r="124747" ht="15"/>
    <row r="124748" ht="15"/>
    <row r="124749" ht="15"/>
    <row r="124750" ht="15"/>
    <row r="124751" ht="15"/>
    <row r="124752" ht="15"/>
    <row r="124753" ht="15"/>
    <row r="124754" ht="15"/>
    <row r="124755" ht="15"/>
    <row r="124756" ht="15"/>
    <row r="124757" ht="15"/>
    <row r="124758" ht="15"/>
    <row r="124759" ht="15"/>
    <row r="124760" ht="15"/>
    <row r="124761" ht="15"/>
    <row r="124762" ht="15"/>
    <row r="124763" ht="15"/>
    <row r="124764" ht="15"/>
    <row r="124765" ht="15"/>
    <row r="124766" ht="15"/>
    <row r="124767" ht="15"/>
    <row r="124768" ht="15"/>
    <row r="124769" ht="15"/>
    <row r="124770" ht="15"/>
    <row r="124771" ht="15"/>
    <row r="124772" ht="15"/>
    <row r="124773" ht="15"/>
    <row r="124774" ht="15"/>
    <row r="124775" ht="15"/>
    <row r="124776" ht="15"/>
    <row r="124777" ht="15"/>
    <row r="124778" ht="15"/>
    <row r="124779" ht="15"/>
    <row r="124780" ht="15"/>
    <row r="124781" ht="15"/>
    <row r="124782" ht="15"/>
    <row r="124783" ht="15"/>
    <row r="124784" ht="15"/>
    <row r="124785" ht="15"/>
    <row r="124786" ht="15"/>
    <row r="124787" ht="15"/>
    <row r="124788" ht="15"/>
    <row r="124789" ht="15"/>
    <row r="124790" ht="15"/>
    <row r="124791" ht="15"/>
    <row r="124792" ht="15"/>
    <row r="124793" ht="15"/>
    <row r="124794" ht="15"/>
    <row r="124795" ht="15"/>
    <row r="124796" ht="15"/>
    <row r="124797" ht="15"/>
    <row r="124798" ht="15"/>
    <row r="124799" ht="15"/>
    <row r="124800" ht="15"/>
    <row r="124801" ht="15"/>
    <row r="124802" ht="15"/>
    <row r="124803" ht="15"/>
    <row r="124804" ht="15"/>
    <row r="124805" ht="15"/>
    <row r="124806" ht="15"/>
    <row r="124807" ht="15"/>
    <row r="124808" ht="15"/>
    <row r="124809" ht="15"/>
    <row r="124810" ht="15"/>
    <row r="124811" ht="15"/>
    <row r="124812" ht="15"/>
    <row r="124813" ht="15"/>
    <row r="124814" ht="15"/>
    <row r="124815" ht="15"/>
    <row r="124816" ht="15"/>
    <row r="124817" ht="15"/>
    <row r="124818" ht="15"/>
    <row r="124819" ht="15"/>
    <row r="124820" ht="15"/>
    <row r="124821" ht="15"/>
    <row r="124822" ht="15"/>
    <row r="124823" ht="15"/>
    <row r="124824" ht="15"/>
    <row r="124825" ht="15"/>
    <row r="124826" ht="15"/>
    <row r="124827" ht="15"/>
    <row r="124828" ht="15"/>
    <row r="124829" ht="15"/>
    <row r="124830" ht="15"/>
    <row r="124831" ht="15"/>
    <row r="124832" ht="15"/>
    <row r="124833" ht="15"/>
    <row r="124834" ht="15"/>
    <row r="124835" ht="15"/>
    <row r="124836" ht="15"/>
    <row r="124837" ht="15"/>
    <row r="124838" ht="15"/>
    <row r="124839" ht="15"/>
    <row r="124840" ht="15"/>
    <row r="124841" ht="15"/>
    <row r="124842" ht="15"/>
    <row r="124843" ht="15"/>
    <row r="124844" ht="15"/>
    <row r="124845" ht="15"/>
    <row r="124846" ht="15"/>
    <row r="124847" ht="15"/>
    <row r="124848" ht="15"/>
    <row r="124849" ht="15"/>
    <row r="124850" ht="15"/>
    <row r="124851" ht="15"/>
    <row r="124852" ht="15"/>
    <row r="124853" ht="15"/>
    <row r="124854" ht="15"/>
    <row r="124855" ht="15"/>
    <row r="124856" ht="15"/>
    <row r="124857" ht="15"/>
    <row r="124858" ht="15"/>
    <row r="124859" ht="15"/>
    <row r="124860" ht="15"/>
    <row r="124861" ht="15"/>
    <row r="124862" ht="15"/>
    <row r="124863" ht="15"/>
    <row r="124864" ht="15"/>
    <row r="124865" ht="15"/>
    <row r="124866" ht="15"/>
    <row r="124867" ht="15"/>
    <row r="124868" ht="15"/>
    <row r="124869" ht="15"/>
    <row r="124870" ht="15"/>
    <row r="124871" ht="15"/>
    <row r="124872" ht="15"/>
    <row r="124873" ht="15"/>
    <row r="124874" ht="15"/>
    <row r="124875" ht="15"/>
    <row r="124876" ht="15"/>
    <row r="124877" ht="15"/>
    <row r="124878" ht="15"/>
    <row r="124879" ht="15"/>
    <row r="124880" ht="15"/>
    <row r="124881" ht="15"/>
    <row r="124882" ht="15"/>
    <row r="124883" ht="15"/>
    <row r="124884" ht="15"/>
    <row r="124885" ht="15"/>
    <row r="124886" ht="15"/>
    <row r="124887" ht="15"/>
    <row r="124888" ht="15"/>
    <row r="124889" ht="15"/>
    <row r="124890" ht="15"/>
    <row r="124891" ht="15"/>
    <row r="124892" ht="15"/>
    <row r="124893" ht="15"/>
    <row r="124894" ht="15"/>
    <row r="124895" ht="15"/>
    <row r="124896" ht="15"/>
    <row r="124897" ht="15"/>
    <row r="124898" ht="15"/>
    <row r="124899" ht="15"/>
    <row r="124900" ht="15"/>
    <row r="124901" ht="15"/>
    <row r="124902" ht="15"/>
    <row r="124903" ht="15"/>
    <row r="124904" ht="15"/>
    <row r="124905" ht="15"/>
    <row r="124906" ht="15"/>
    <row r="124907" ht="15"/>
    <row r="124908" ht="15"/>
    <row r="124909" ht="15"/>
    <row r="124910" ht="15"/>
    <row r="124911" ht="15"/>
    <row r="124912" ht="15"/>
    <row r="124913" ht="15"/>
    <row r="124914" ht="15"/>
    <row r="124915" ht="15"/>
    <row r="124916" ht="15"/>
    <row r="124917" ht="15"/>
    <row r="124918" ht="15"/>
    <row r="124919" ht="15"/>
    <row r="124920" ht="15"/>
    <row r="124921" ht="15"/>
    <row r="124922" ht="15"/>
    <row r="124923" ht="15"/>
    <row r="124924" ht="15"/>
    <row r="124925" ht="15"/>
    <row r="124926" ht="15"/>
    <row r="124927" ht="15"/>
    <row r="124928" ht="15"/>
    <row r="124929" ht="15"/>
    <row r="124930" ht="15"/>
    <row r="124931" ht="15"/>
    <row r="124932" ht="15"/>
    <row r="124933" ht="15"/>
    <row r="124934" ht="15"/>
    <row r="124935" ht="15"/>
    <row r="124936" ht="15"/>
    <row r="124937" ht="15"/>
    <row r="124938" ht="15"/>
    <row r="124939" ht="15"/>
    <row r="124940" ht="15"/>
    <row r="124941" ht="15"/>
    <row r="124942" ht="15"/>
    <row r="124943" ht="15"/>
    <row r="124944" ht="15"/>
    <row r="124945" ht="15"/>
    <row r="124946" ht="15"/>
    <row r="124947" ht="15"/>
    <row r="124948" ht="15"/>
    <row r="124949" ht="15"/>
    <row r="124950" ht="15"/>
    <row r="124951" ht="15"/>
    <row r="124952" ht="15"/>
    <row r="124953" ht="15"/>
    <row r="124954" ht="15"/>
    <row r="124955" ht="15"/>
    <row r="124956" ht="15"/>
    <row r="124957" ht="15"/>
    <row r="124958" ht="15"/>
    <row r="124959" ht="15"/>
    <row r="124960" ht="15"/>
    <row r="124961" ht="15"/>
    <row r="124962" ht="15"/>
    <row r="124963" ht="15"/>
    <row r="124964" ht="15"/>
    <row r="124965" ht="15"/>
    <row r="124966" ht="15"/>
    <row r="124967" ht="15"/>
    <row r="124968" ht="15"/>
    <row r="124969" ht="15"/>
    <row r="124970" ht="15"/>
    <row r="124971" ht="15"/>
    <row r="124972" ht="15"/>
    <row r="124973" ht="15"/>
    <row r="124974" ht="15"/>
    <row r="124975" ht="15"/>
    <row r="124976" ht="15"/>
    <row r="124977" ht="15"/>
    <row r="124978" ht="15"/>
    <row r="124979" ht="15"/>
    <row r="124980" ht="15"/>
    <row r="124981" ht="15"/>
    <row r="124982" ht="15"/>
    <row r="124983" ht="15"/>
    <row r="124984" ht="15"/>
    <row r="124985" ht="15"/>
    <row r="124986" ht="15"/>
    <row r="124987" ht="15"/>
    <row r="124988" ht="15"/>
    <row r="124989" ht="15"/>
    <row r="124990" ht="15"/>
    <row r="124991" ht="15"/>
    <row r="124992" ht="15"/>
    <row r="124993" ht="15"/>
    <row r="124994" ht="15"/>
    <row r="124995" ht="15"/>
    <row r="124996" ht="15"/>
    <row r="124997" ht="15"/>
    <row r="124998" ht="15"/>
    <row r="124999" ht="15"/>
    <row r="125000" ht="15"/>
    <row r="125001" ht="15"/>
    <row r="125002" ht="15"/>
    <row r="125003" ht="15"/>
    <row r="125004" ht="15"/>
    <row r="125005" ht="15"/>
    <row r="125006" ht="15"/>
    <row r="125007" ht="15"/>
    <row r="125008" ht="15"/>
    <row r="125009" ht="15"/>
    <row r="125010" ht="15"/>
    <row r="125011" ht="15"/>
    <row r="125012" ht="15"/>
    <row r="125013" ht="15"/>
    <row r="125014" ht="15"/>
    <row r="125015" ht="15"/>
    <row r="125016" ht="15"/>
    <row r="125017" ht="15"/>
    <row r="125018" ht="15"/>
    <row r="125019" ht="15"/>
    <row r="125020" ht="15"/>
    <row r="125021" ht="15"/>
    <row r="125022" ht="15"/>
    <row r="125023" ht="15"/>
    <row r="125024" ht="15"/>
    <row r="125025" ht="15"/>
    <row r="125026" ht="15"/>
    <row r="125027" ht="15"/>
    <row r="125028" ht="15"/>
    <row r="125029" ht="15"/>
    <row r="125030" ht="15"/>
    <row r="125031" ht="15"/>
    <row r="125032" ht="15"/>
    <row r="125033" ht="15"/>
    <row r="125034" ht="15"/>
    <row r="125035" ht="15"/>
    <row r="125036" ht="15"/>
    <row r="125037" ht="15"/>
    <row r="125038" ht="15"/>
    <row r="125039" ht="15"/>
    <row r="125040" ht="15"/>
    <row r="125041" ht="15"/>
    <row r="125042" ht="15"/>
    <row r="125043" ht="15"/>
    <row r="125044" ht="15"/>
    <row r="125045" ht="15"/>
    <row r="125046" ht="15"/>
    <row r="125047" ht="15"/>
    <row r="125048" ht="15"/>
    <row r="125049" ht="15"/>
    <row r="125050" ht="15"/>
    <row r="125051" ht="15"/>
    <row r="125052" ht="15"/>
    <row r="125053" ht="15"/>
    <row r="125054" ht="15"/>
    <row r="125055" ht="15"/>
    <row r="125056" ht="15"/>
    <row r="125057" ht="15"/>
    <row r="125058" ht="15"/>
    <row r="125059" ht="15"/>
    <row r="125060" ht="15"/>
    <row r="125061" ht="15"/>
    <row r="125062" ht="15"/>
    <row r="125063" ht="15"/>
    <row r="125064" ht="15"/>
    <row r="125065" ht="15"/>
    <row r="125066" ht="15"/>
    <row r="125067" ht="15"/>
    <row r="125068" ht="15"/>
    <row r="125069" ht="15"/>
    <row r="125070" ht="15"/>
    <row r="125071" ht="15"/>
    <row r="125072" ht="15"/>
    <row r="125073" ht="15"/>
    <row r="125074" ht="15"/>
    <row r="125075" ht="15"/>
    <row r="125076" ht="15"/>
    <row r="125077" ht="15"/>
    <row r="125078" ht="15"/>
    <row r="125079" ht="15"/>
    <row r="125080" ht="15"/>
    <row r="125081" ht="15"/>
    <row r="125082" ht="15"/>
    <row r="125083" ht="15"/>
    <row r="125084" ht="15"/>
    <row r="125085" ht="15"/>
    <row r="125086" ht="15"/>
    <row r="125087" ht="15"/>
    <row r="125088" ht="15"/>
    <row r="125089" ht="15"/>
    <row r="125090" ht="15"/>
    <row r="125091" ht="15"/>
    <row r="125092" ht="15"/>
    <row r="125093" ht="15"/>
    <row r="125094" ht="15"/>
    <row r="125095" ht="15"/>
    <row r="125096" ht="15"/>
    <row r="125097" ht="15"/>
    <row r="125098" ht="15"/>
    <row r="125099" ht="15"/>
    <row r="125100" ht="15"/>
    <row r="125101" ht="15"/>
    <row r="125102" ht="15"/>
    <row r="125103" ht="15"/>
    <row r="125104" ht="15"/>
    <row r="125105" ht="15"/>
    <row r="125106" ht="15"/>
    <row r="125107" ht="15"/>
    <row r="125108" ht="15"/>
    <row r="125109" ht="15"/>
    <row r="125110" ht="15"/>
    <row r="125111" ht="15"/>
    <row r="125112" ht="15"/>
    <row r="125113" ht="15"/>
    <row r="125114" ht="15"/>
    <row r="125115" ht="15"/>
    <row r="125116" ht="15"/>
    <row r="125117" ht="15"/>
    <row r="125118" ht="15"/>
    <row r="125119" ht="15"/>
    <row r="125120" ht="15"/>
    <row r="125121" ht="15"/>
    <row r="125122" ht="15"/>
    <row r="125123" ht="15"/>
    <row r="125124" ht="15"/>
    <row r="125125" ht="15"/>
    <row r="125126" ht="15"/>
    <row r="125127" ht="15"/>
    <row r="125128" ht="15"/>
    <row r="125129" ht="15"/>
    <row r="125130" ht="15"/>
    <row r="125131" ht="15"/>
    <row r="125132" ht="15"/>
    <row r="125133" ht="15"/>
    <row r="125134" ht="15"/>
    <row r="125135" ht="15"/>
    <row r="125136" ht="15"/>
    <row r="125137" ht="15"/>
    <row r="125138" ht="15"/>
    <row r="125139" ht="15"/>
    <row r="125140" ht="15"/>
    <row r="125141" ht="15"/>
    <row r="125142" ht="15"/>
    <row r="125143" ht="15"/>
    <row r="125144" ht="15"/>
    <row r="125145" ht="15"/>
    <row r="125146" ht="15"/>
    <row r="125147" ht="15"/>
    <row r="125148" ht="15"/>
    <row r="125149" ht="15"/>
    <row r="125150" ht="15"/>
    <row r="125151" ht="15"/>
    <row r="125152" ht="15"/>
    <row r="125153" ht="15"/>
    <row r="125154" ht="15"/>
    <row r="125155" ht="15"/>
    <row r="125156" ht="15"/>
    <row r="125157" ht="15"/>
    <row r="125158" ht="15"/>
    <row r="125159" ht="15"/>
    <row r="125160" ht="15"/>
    <row r="125161" ht="15"/>
    <row r="125162" ht="15"/>
    <row r="125163" ht="15"/>
    <row r="125164" ht="15"/>
    <row r="125165" ht="15"/>
    <row r="125166" ht="15"/>
    <row r="125167" ht="15"/>
    <row r="125168" ht="15"/>
    <row r="125169" ht="15"/>
    <row r="125170" ht="15"/>
    <row r="125171" ht="15"/>
    <row r="125172" ht="15"/>
    <row r="125173" ht="15"/>
    <row r="125174" ht="15"/>
    <row r="125175" ht="15"/>
    <row r="125176" ht="15"/>
    <row r="125177" ht="15"/>
    <row r="125178" ht="15"/>
    <row r="125179" ht="15"/>
    <row r="125180" ht="15"/>
    <row r="125181" ht="15"/>
    <row r="125182" ht="15"/>
    <row r="125183" ht="15"/>
    <row r="125184" ht="15"/>
    <row r="125185" ht="15"/>
    <row r="125186" ht="15"/>
    <row r="125187" ht="15"/>
    <row r="125188" ht="15"/>
    <row r="125189" ht="15"/>
    <row r="125190" ht="15"/>
    <row r="125191" ht="15"/>
    <row r="125192" ht="15"/>
    <row r="125193" ht="15"/>
    <row r="125194" ht="15"/>
    <row r="125195" ht="15"/>
    <row r="125196" ht="15"/>
    <row r="125197" ht="15"/>
    <row r="125198" ht="15"/>
    <row r="125199" ht="15"/>
    <row r="125200" ht="15"/>
    <row r="125201" ht="15"/>
    <row r="125202" ht="15"/>
    <row r="125203" ht="15"/>
    <row r="125204" ht="15"/>
    <row r="125205" ht="15"/>
    <row r="125206" ht="15"/>
    <row r="125207" ht="15"/>
    <row r="125208" ht="15"/>
    <row r="125209" ht="15"/>
    <row r="125210" ht="15"/>
    <row r="125211" ht="15"/>
    <row r="125212" ht="15"/>
    <row r="125213" ht="15"/>
    <row r="125214" ht="15"/>
    <row r="125215" ht="15"/>
    <row r="125216" ht="15"/>
    <row r="125217" ht="15"/>
    <row r="125218" ht="15"/>
    <row r="125219" ht="15"/>
    <row r="125220" ht="15"/>
    <row r="125221" ht="15"/>
    <row r="125222" ht="15"/>
    <row r="125223" ht="15"/>
    <row r="125224" ht="15"/>
    <row r="125225" ht="15"/>
    <row r="125226" ht="15"/>
    <row r="125227" ht="15"/>
    <row r="125228" ht="15"/>
    <row r="125229" ht="15"/>
    <row r="125230" ht="15"/>
    <row r="125231" ht="15"/>
    <row r="125232" ht="15"/>
    <row r="125233" ht="15"/>
    <row r="125234" ht="15"/>
    <row r="125235" ht="15"/>
    <row r="125236" ht="15"/>
    <row r="125237" ht="15"/>
    <row r="125238" ht="15"/>
    <row r="125239" ht="15"/>
    <row r="125240" ht="15"/>
    <row r="125241" ht="15"/>
    <row r="125242" ht="15"/>
    <row r="125243" ht="15"/>
    <row r="125244" ht="15"/>
    <row r="125245" ht="15"/>
    <row r="125246" ht="15"/>
    <row r="125247" ht="15"/>
    <row r="125248" ht="15"/>
    <row r="125249" ht="15"/>
    <row r="125250" ht="15"/>
    <row r="125251" ht="15"/>
    <row r="125252" ht="15"/>
    <row r="125253" ht="15"/>
    <row r="125254" ht="15"/>
    <row r="125255" ht="15"/>
    <row r="125256" ht="15"/>
    <row r="125257" ht="15"/>
    <row r="125258" ht="15"/>
    <row r="125259" ht="15"/>
    <row r="125260" ht="15"/>
    <row r="125261" ht="15"/>
    <row r="125262" ht="15"/>
    <row r="125263" ht="15"/>
    <row r="125264" ht="15"/>
    <row r="125265" ht="15"/>
    <row r="125266" ht="15"/>
    <row r="125267" ht="15"/>
    <row r="125268" ht="15"/>
    <row r="125269" ht="15"/>
    <row r="125270" ht="15"/>
    <row r="125271" ht="15"/>
    <row r="125272" ht="15"/>
    <row r="125273" ht="15"/>
    <row r="125274" ht="15"/>
    <row r="125275" ht="15"/>
    <row r="125276" ht="15"/>
    <row r="125277" ht="15"/>
    <row r="125278" ht="15"/>
    <row r="125279" ht="15"/>
    <row r="125280" ht="15"/>
    <row r="125281" ht="15"/>
    <row r="125282" ht="15"/>
    <row r="125283" ht="15"/>
    <row r="125284" ht="15"/>
    <row r="125285" ht="15"/>
    <row r="125286" ht="15"/>
    <row r="125287" ht="15"/>
    <row r="125288" ht="15"/>
    <row r="125289" ht="15"/>
    <row r="125290" ht="15"/>
    <row r="125291" ht="15"/>
    <row r="125292" ht="15"/>
    <row r="125293" ht="15"/>
    <row r="125294" ht="15"/>
    <row r="125295" ht="15"/>
    <row r="125296" ht="15"/>
    <row r="125297" ht="15"/>
    <row r="125298" ht="15"/>
    <row r="125299" ht="15"/>
    <row r="125300" ht="15"/>
    <row r="125301" ht="15"/>
    <row r="125302" ht="15"/>
    <row r="125303" ht="15"/>
    <row r="125304" ht="15"/>
    <row r="125305" ht="15"/>
    <row r="125306" ht="15"/>
    <row r="125307" ht="15"/>
    <row r="125308" ht="15"/>
    <row r="125309" ht="15"/>
    <row r="125310" ht="15"/>
    <row r="125311" ht="15"/>
    <row r="125312" ht="15"/>
    <row r="125313" ht="15"/>
    <row r="125314" ht="15"/>
    <row r="125315" ht="15"/>
    <row r="125316" ht="15"/>
    <row r="125317" ht="15"/>
    <row r="125318" ht="15"/>
    <row r="125319" ht="15"/>
    <row r="125320" ht="15"/>
    <row r="125321" ht="15"/>
    <row r="125322" ht="15"/>
    <row r="125323" ht="15"/>
    <row r="125324" ht="15"/>
    <row r="125325" ht="15"/>
    <row r="125326" ht="15"/>
    <row r="125327" ht="15"/>
    <row r="125328" ht="15"/>
    <row r="125329" ht="15"/>
    <row r="125330" ht="15"/>
    <row r="125331" ht="15"/>
    <row r="125332" ht="15"/>
    <row r="125333" ht="15"/>
    <row r="125334" ht="15"/>
    <row r="125335" ht="15"/>
    <row r="125336" ht="15"/>
    <row r="125337" ht="15"/>
    <row r="125338" ht="15"/>
    <row r="125339" ht="15"/>
    <row r="125340" ht="15"/>
    <row r="125341" ht="15"/>
    <row r="125342" ht="15"/>
    <row r="125343" ht="15"/>
    <row r="125344" ht="15"/>
    <row r="125345" ht="15"/>
    <row r="125346" ht="15"/>
    <row r="125347" ht="15"/>
    <row r="125348" ht="15"/>
    <row r="125349" ht="15"/>
    <row r="125350" ht="15"/>
    <row r="125351" ht="15"/>
    <row r="125352" ht="15"/>
    <row r="125353" ht="15"/>
    <row r="125354" ht="15"/>
    <row r="125355" ht="15"/>
    <row r="125356" ht="15"/>
    <row r="125357" ht="15"/>
    <row r="125358" ht="15"/>
    <row r="125359" ht="15"/>
    <row r="125360" ht="15"/>
    <row r="125361" ht="15"/>
    <row r="125362" ht="15"/>
    <row r="125363" ht="15"/>
    <row r="125364" ht="15"/>
    <row r="125365" ht="15"/>
    <row r="125366" ht="15"/>
    <row r="125367" ht="15"/>
    <row r="125368" ht="15"/>
    <row r="125369" ht="15"/>
    <row r="125370" ht="15"/>
    <row r="125371" ht="15"/>
    <row r="125372" ht="15"/>
    <row r="125373" ht="15"/>
    <row r="125374" ht="15"/>
    <row r="125375" ht="15"/>
    <row r="125376" ht="15"/>
    <row r="125377" ht="15"/>
    <row r="125378" ht="15"/>
    <row r="125379" ht="15"/>
    <row r="125380" ht="15"/>
    <row r="125381" ht="15"/>
    <row r="125382" ht="15"/>
    <row r="125383" ht="15"/>
    <row r="125384" ht="15"/>
    <row r="125385" ht="15"/>
    <row r="125386" ht="15"/>
    <row r="125387" ht="15"/>
    <row r="125388" ht="15"/>
    <row r="125389" ht="15"/>
    <row r="125390" ht="15"/>
    <row r="125391" ht="15"/>
    <row r="125392" ht="15"/>
    <row r="125393" ht="15"/>
    <row r="125394" ht="15"/>
    <row r="125395" ht="15"/>
    <row r="125396" ht="15"/>
    <row r="125397" ht="15"/>
    <row r="125398" ht="15"/>
    <row r="125399" ht="15"/>
    <row r="125400" ht="15"/>
    <row r="125401" ht="15"/>
    <row r="125402" ht="15"/>
    <row r="125403" ht="15"/>
    <row r="125404" ht="15"/>
    <row r="125405" ht="15"/>
    <row r="125406" ht="15"/>
    <row r="125407" ht="15"/>
    <row r="125408" ht="15"/>
    <row r="125409" ht="15"/>
    <row r="125410" ht="15"/>
    <row r="125411" ht="15"/>
    <row r="125412" ht="15"/>
    <row r="125413" ht="15"/>
    <row r="125414" ht="15"/>
    <row r="125415" ht="15"/>
    <row r="125416" ht="15"/>
    <row r="125417" ht="15"/>
    <row r="125418" ht="15"/>
    <row r="125419" ht="15"/>
    <row r="125420" ht="15"/>
    <row r="125421" ht="15"/>
    <row r="125422" ht="15"/>
    <row r="125423" ht="15"/>
    <row r="125424" ht="15"/>
    <row r="125425" ht="15"/>
    <row r="125426" ht="15"/>
    <row r="125427" ht="15"/>
    <row r="125428" ht="15"/>
    <row r="125429" ht="15"/>
    <row r="125430" ht="15"/>
    <row r="125431" ht="15"/>
    <row r="125432" ht="15"/>
    <row r="125433" ht="15"/>
    <row r="125434" ht="15"/>
    <row r="125435" ht="15"/>
    <row r="125436" ht="15"/>
    <row r="125437" ht="15"/>
    <row r="125438" ht="15"/>
    <row r="125439" ht="15"/>
    <row r="125440" ht="15"/>
    <row r="125441" ht="15"/>
    <row r="125442" ht="15"/>
    <row r="125443" ht="15"/>
    <row r="125444" ht="15"/>
    <row r="125445" ht="15"/>
    <row r="125446" ht="15"/>
    <row r="125447" ht="15"/>
    <row r="125448" ht="15"/>
    <row r="125449" ht="15"/>
    <row r="125450" ht="15"/>
    <row r="125451" ht="15"/>
    <row r="125452" ht="15"/>
    <row r="125453" ht="15"/>
    <row r="125454" ht="15"/>
    <row r="125455" ht="15"/>
    <row r="125456" ht="15"/>
    <row r="125457" ht="15"/>
    <row r="125458" ht="15"/>
    <row r="125459" ht="15"/>
    <row r="125460" ht="15"/>
    <row r="125461" ht="15"/>
    <row r="125462" ht="15"/>
    <row r="125463" ht="15"/>
    <row r="125464" ht="15"/>
    <row r="125465" ht="15"/>
    <row r="125466" ht="15"/>
    <row r="125467" ht="15"/>
    <row r="125468" ht="15"/>
    <row r="125469" ht="15"/>
    <row r="125470" ht="15"/>
    <row r="125471" ht="15"/>
    <row r="125472" ht="15"/>
    <row r="125473" ht="15"/>
    <row r="125474" ht="15"/>
    <row r="125475" ht="15"/>
    <row r="125476" ht="15"/>
    <row r="125477" ht="15"/>
    <row r="125478" ht="15"/>
    <row r="125479" ht="15"/>
    <row r="125480" ht="15"/>
    <row r="125481" ht="15"/>
    <row r="125482" ht="15"/>
    <row r="125483" ht="15"/>
    <row r="125484" ht="15"/>
    <row r="125485" ht="15"/>
    <row r="125486" ht="15"/>
    <row r="125487" ht="15"/>
    <row r="125488" ht="15"/>
    <row r="125489" ht="15"/>
    <row r="125490" ht="15"/>
    <row r="125491" ht="15"/>
    <row r="125492" ht="15"/>
    <row r="125493" ht="15"/>
    <row r="125494" ht="15"/>
    <row r="125495" ht="15"/>
    <row r="125496" ht="15"/>
    <row r="125497" ht="15"/>
    <row r="125498" ht="15"/>
    <row r="125499" ht="15"/>
    <row r="125500" ht="15"/>
    <row r="125501" ht="15"/>
    <row r="125502" ht="15"/>
    <row r="125503" ht="15"/>
    <row r="125504" ht="15"/>
    <row r="125505" ht="15"/>
    <row r="125506" ht="15"/>
    <row r="125507" ht="15"/>
    <row r="125508" ht="15"/>
    <row r="125509" ht="15"/>
    <row r="125510" ht="15"/>
    <row r="125511" ht="15"/>
    <row r="125512" ht="15"/>
    <row r="125513" ht="15"/>
    <row r="125514" ht="15"/>
    <row r="125515" ht="15"/>
    <row r="125516" ht="15"/>
    <row r="125517" ht="15"/>
    <row r="125518" ht="15"/>
    <row r="125519" ht="15"/>
    <row r="125520" ht="15"/>
    <row r="125521" ht="15"/>
    <row r="125522" ht="15"/>
    <row r="125523" ht="15"/>
    <row r="125524" ht="15"/>
    <row r="125525" ht="15"/>
    <row r="125526" ht="15"/>
    <row r="125527" ht="15"/>
    <row r="125528" ht="15"/>
    <row r="125529" ht="15"/>
    <row r="125530" ht="15"/>
    <row r="125531" ht="15"/>
    <row r="125532" ht="15"/>
    <row r="125533" ht="15"/>
    <row r="125534" ht="15"/>
    <row r="125535" ht="15"/>
    <row r="125536" ht="15"/>
    <row r="125537" ht="15"/>
    <row r="125538" ht="15"/>
    <row r="125539" ht="15"/>
    <row r="125540" ht="15"/>
    <row r="125541" ht="15"/>
    <row r="125542" ht="15"/>
    <row r="125543" ht="15"/>
    <row r="125544" ht="15"/>
    <row r="125545" ht="15"/>
    <row r="125546" ht="15"/>
    <row r="125547" ht="15"/>
    <row r="125548" ht="15"/>
    <row r="125549" ht="15"/>
    <row r="125550" ht="15"/>
    <row r="125551" ht="15"/>
    <row r="125552" ht="15"/>
    <row r="125553" ht="15"/>
    <row r="125554" ht="15"/>
    <row r="125555" ht="15"/>
    <row r="125556" ht="15"/>
    <row r="125557" ht="15"/>
    <row r="125558" ht="15"/>
    <row r="125559" ht="15"/>
    <row r="125560" ht="15"/>
    <row r="125561" ht="15"/>
    <row r="125562" ht="15"/>
    <row r="125563" ht="15"/>
    <row r="125564" ht="15"/>
    <row r="125565" ht="15"/>
    <row r="125566" ht="15"/>
    <row r="125567" ht="15"/>
    <row r="125568" ht="15"/>
    <row r="125569" ht="15"/>
    <row r="125570" ht="15"/>
    <row r="125571" ht="15"/>
    <row r="125572" ht="15"/>
    <row r="125573" ht="15"/>
    <row r="125574" ht="15"/>
    <row r="125575" ht="15"/>
    <row r="125576" ht="15"/>
    <row r="125577" ht="15"/>
    <row r="125578" ht="15"/>
    <row r="125579" ht="15"/>
    <row r="125580" ht="15"/>
    <row r="125581" ht="15"/>
    <row r="125582" ht="15"/>
    <row r="125583" ht="15"/>
    <row r="125584" ht="15"/>
    <row r="125585" ht="15"/>
    <row r="125586" ht="15"/>
    <row r="125587" ht="15"/>
    <row r="125588" ht="15"/>
    <row r="125589" ht="15"/>
    <row r="125590" ht="15"/>
    <row r="125591" ht="15"/>
    <row r="125592" ht="15"/>
    <row r="125593" ht="15"/>
    <row r="125594" ht="15"/>
    <row r="125595" ht="15"/>
    <row r="125596" ht="15"/>
    <row r="125597" ht="15"/>
    <row r="125598" ht="15"/>
    <row r="125599" ht="15"/>
    <row r="125600" ht="15"/>
    <row r="125601" ht="15"/>
    <row r="125602" ht="15"/>
    <row r="125603" ht="15"/>
    <row r="125604" ht="15"/>
    <row r="125605" ht="15"/>
    <row r="125606" ht="15"/>
    <row r="125607" ht="15"/>
    <row r="125608" ht="15"/>
    <row r="125609" ht="15"/>
    <row r="125610" ht="15"/>
    <row r="125611" ht="15"/>
    <row r="125612" ht="15"/>
    <row r="125613" ht="15"/>
    <row r="125614" ht="15"/>
    <row r="125615" ht="15"/>
    <row r="125616" ht="15"/>
    <row r="125617" ht="15"/>
    <row r="125618" ht="15"/>
    <row r="125619" ht="15"/>
    <row r="125620" ht="15"/>
    <row r="125621" ht="15"/>
    <row r="125622" ht="15"/>
    <row r="125623" ht="15"/>
    <row r="125624" ht="15"/>
    <row r="125625" ht="15"/>
    <row r="125626" ht="15"/>
    <row r="125627" ht="15"/>
    <row r="125628" ht="15"/>
    <row r="125629" ht="15"/>
    <row r="125630" ht="15"/>
    <row r="125631" ht="15"/>
    <row r="125632" ht="15"/>
    <row r="125633" ht="15"/>
    <row r="125634" ht="15"/>
    <row r="125635" ht="15"/>
    <row r="125636" ht="15"/>
    <row r="125637" ht="15"/>
    <row r="125638" ht="15"/>
    <row r="125639" ht="15"/>
    <row r="125640" ht="15"/>
    <row r="125641" ht="15"/>
    <row r="125642" ht="15"/>
    <row r="125643" ht="15"/>
    <row r="125644" ht="15"/>
    <row r="125645" ht="15"/>
    <row r="125646" ht="15"/>
    <row r="125647" ht="15"/>
    <row r="125648" ht="15"/>
    <row r="125649" ht="15"/>
    <row r="125650" ht="15"/>
    <row r="125651" ht="15"/>
    <row r="125652" ht="15"/>
    <row r="125653" ht="15"/>
    <row r="125654" ht="15"/>
    <row r="125655" ht="15"/>
    <row r="125656" ht="15"/>
    <row r="125657" ht="15"/>
    <row r="125658" ht="15"/>
    <row r="125659" ht="15"/>
    <row r="125660" ht="15"/>
    <row r="125661" ht="15"/>
    <row r="125662" ht="15"/>
    <row r="125663" ht="15"/>
    <row r="125664" ht="15"/>
    <row r="125665" ht="15"/>
    <row r="125666" ht="15"/>
    <row r="125667" ht="15"/>
    <row r="125668" ht="15"/>
    <row r="125669" ht="15"/>
    <row r="125670" ht="15"/>
    <row r="125671" ht="15"/>
    <row r="125672" ht="15"/>
    <row r="125673" ht="15"/>
    <row r="125674" ht="15"/>
    <row r="125675" ht="15"/>
    <row r="125676" ht="15"/>
    <row r="125677" ht="15"/>
    <row r="125678" ht="15"/>
    <row r="125679" ht="15"/>
    <row r="125680" ht="15"/>
    <row r="125681" ht="15"/>
    <row r="125682" ht="15"/>
    <row r="125683" ht="15"/>
    <row r="125684" ht="15"/>
    <row r="125685" ht="15"/>
    <row r="125686" ht="15"/>
    <row r="125687" ht="15"/>
    <row r="125688" ht="15"/>
    <row r="125689" ht="15"/>
    <row r="125690" ht="15"/>
    <row r="125691" ht="15"/>
    <row r="125692" ht="15"/>
    <row r="125693" ht="15"/>
    <row r="125694" ht="15"/>
    <row r="125695" ht="15"/>
    <row r="125696" ht="15"/>
    <row r="125697" ht="15"/>
    <row r="125698" ht="15"/>
    <row r="125699" ht="15"/>
    <row r="125700" ht="15"/>
    <row r="125701" ht="15"/>
    <row r="125702" ht="15"/>
    <row r="125703" ht="15"/>
    <row r="125704" ht="15"/>
    <row r="125705" ht="15"/>
    <row r="125706" ht="15"/>
    <row r="125707" ht="15"/>
    <row r="125708" ht="15"/>
    <row r="125709" ht="15"/>
    <row r="125710" ht="15"/>
    <row r="125711" ht="15"/>
    <row r="125712" ht="15"/>
    <row r="125713" ht="15"/>
    <row r="125714" ht="15"/>
    <row r="125715" ht="15"/>
    <row r="125716" ht="15"/>
    <row r="125717" ht="15"/>
    <row r="125718" ht="15"/>
    <row r="125719" ht="15"/>
    <row r="125720" ht="15"/>
    <row r="125721" ht="15"/>
    <row r="125722" ht="15"/>
    <row r="125723" ht="15"/>
    <row r="125724" ht="15"/>
    <row r="125725" ht="15"/>
    <row r="125726" ht="15"/>
    <row r="125727" ht="15"/>
    <row r="125728" ht="15"/>
    <row r="125729" ht="15"/>
    <row r="125730" ht="15"/>
    <row r="125731" ht="15"/>
    <row r="125732" ht="15"/>
    <row r="125733" ht="15"/>
    <row r="125734" ht="15"/>
    <row r="125735" ht="15"/>
    <row r="125736" ht="15"/>
    <row r="125737" ht="15"/>
    <row r="125738" ht="15"/>
    <row r="125739" ht="15"/>
    <row r="125740" ht="15"/>
    <row r="125741" ht="15"/>
    <row r="125742" ht="15"/>
    <row r="125743" ht="15"/>
    <row r="125744" ht="15"/>
    <row r="125745" ht="15"/>
    <row r="125746" ht="15"/>
    <row r="125747" ht="15"/>
    <row r="125748" ht="15"/>
    <row r="125749" ht="15"/>
    <row r="125750" ht="15"/>
    <row r="125751" ht="15"/>
    <row r="125752" ht="15"/>
    <row r="125753" ht="15"/>
    <row r="125754" ht="15"/>
    <row r="125755" ht="15"/>
    <row r="125756" ht="15"/>
    <row r="125757" ht="15"/>
    <row r="125758" ht="15"/>
    <row r="125759" ht="15"/>
    <row r="125760" ht="15"/>
    <row r="125761" ht="15"/>
    <row r="125762" ht="15"/>
    <row r="125763" ht="15"/>
    <row r="125764" ht="15"/>
    <row r="125765" ht="15"/>
    <row r="125766" ht="15"/>
    <row r="125767" ht="15"/>
    <row r="125768" ht="15"/>
    <row r="125769" ht="15"/>
    <row r="125770" ht="15"/>
    <row r="125771" ht="15"/>
    <row r="125772" ht="15"/>
    <row r="125773" ht="15"/>
    <row r="125774" ht="15"/>
    <row r="125775" ht="15"/>
    <row r="125776" ht="15"/>
    <row r="125777" ht="15"/>
    <row r="125778" ht="15"/>
    <row r="125779" ht="15"/>
    <row r="125780" ht="15"/>
    <row r="125781" ht="15"/>
    <row r="125782" ht="15"/>
    <row r="125783" ht="15"/>
    <row r="125784" ht="15"/>
    <row r="125785" ht="15"/>
    <row r="125786" ht="15"/>
    <row r="125787" ht="15"/>
    <row r="125788" ht="15"/>
    <row r="125789" ht="15"/>
    <row r="125790" ht="15"/>
    <row r="125791" ht="15"/>
    <row r="125792" ht="15"/>
    <row r="125793" ht="15"/>
    <row r="125794" ht="15"/>
    <row r="125795" ht="15"/>
    <row r="125796" ht="15"/>
    <row r="125797" ht="15"/>
    <row r="125798" ht="15"/>
    <row r="125799" ht="15"/>
    <row r="125800" ht="15"/>
    <row r="125801" ht="15"/>
    <row r="125802" ht="15"/>
    <row r="125803" ht="15"/>
    <row r="125804" ht="15"/>
    <row r="125805" ht="15"/>
    <row r="125806" ht="15"/>
    <row r="125807" ht="15"/>
    <row r="125808" ht="15"/>
    <row r="125809" ht="15"/>
    <row r="125810" ht="15"/>
    <row r="125811" ht="15"/>
    <row r="125812" ht="15"/>
    <row r="125813" ht="15"/>
    <row r="125814" ht="15"/>
    <row r="125815" ht="15"/>
    <row r="125816" ht="15"/>
    <row r="125817" ht="15"/>
    <row r="125818" ht="15"/>
    <row r="125819" ht="15"/>
    <row r="125820" ht="15"/>
    <row r="125821" ht="15"/>
    <row r="125822" ht="15"/>
    <row r="125823" ht="15"/>
    <row r="125824" ht="15"/>
    <row r="125825" ht="15"/>
    <row r="125826" ht="15"/>
    <row r="125827" ht="15"/>
    <row r="125828" ht="15"/>
    <row r="125829" ht="15"/>
    <row r="125830" ht="15"/>
    <row r="125831" ht="15"/>
    <row r="125832" ht="15"/>
    <row r="125833" ht="15"/>
    <row r="125834" ht="15"/>
    <row r="125835" ht="15"/>
    <row r="125836" ht="15"/>
    <row r="125837" ht="15"/>
    <row r="125838" ht="15"/>
    <row r="125839" ht="15"/>
    <row r="125840" ht="15"/>
    <row r="125841" ht="15"/>
    <row r="125842" ht="15"/>
    <row r="125843" ht="15"/>
    <row r="125844" ht="15"/>
    <row r="125845" ht="15"/>
    <row r="125846" ht="15"/>
    <row r="125847" ht="15"/>
    <row r="125848" ht="15"/>
    <row r="125849" ht="15"/>
    <row r="125850" ht="15"/>
    <row r="125851" ht="15"/>
    <row r="125852" ht="15"/>
    <row r="125853" ht="15"/>
    <row r="125854" ht="15"/>
    <row r="125855" ht="15"/>
    <row r="125856" ht="15"/>
    <row r="125857" ht="15"/>
    <row r="125858" ht="15"/>
    <row r="125859" ht="15"/>
    <row r="125860" ht="15"/>
    <row r="125861" ht="15"/>
    <row r="125862" ht="15"/>
    <row r="125863" ht="15"/>
    <row r="125864" ht="15"/>
    <row r="125865" ht="15"/>
    <row r="125866" ht="15"/>
    <row r="125867" ht="15"/>
    <row r="125868" ht="15"/>
    <row r="125869" ht="15"/>
    <row r="125870" ht="15"/>
    <row r="125871" ht="15"/>
    <row r="125872" ht="15"/>
    <row r="125873" ht="15"/>
    <row r="125874" ht="15"/>
    <row r="125875" ht="15"/>
    <row r="125876" ht="15"/>
    <row r="125877" ht="15"/>
    <row r="125878" ht="15"/>
    <row r="125879" ht="15"/>
    <row r="125880" ht="15"/>
    <row r="125881" ht="15"/>
    <row r="125882" ht="15"/>
    <row r="125883" ht="15"/>
    <row r="125884" ht="15"/>
    <row r="125885" ht="15"/>
    <row r="125886" ht="15"/>
    <row r="125887" ht="15"/>
    <row r="125888" ht="15"/>
    <row r="125889" ht="15"/>
    <row r="125890" ht="15"/>
    <row r="125891" ht="15"/>
    <row r="125892" ht="15"/>
    <row r="125893" ht="15"/>
    <row r="125894" ht="15"/>
    <row r="125895" ht="15"/>
    <row r="125896" ht="15"/>
    <row r="125897" ht="15"/>
    <row r="125898" ht="15"/>
    <row r="125899" ht="15"/>
    <row r="125900" ht="15"/>
    <row r="125901" ht="15"/>
    <row r="125902" ht="15"/>
    <row r="125903" ht="15"/>
    <row r="125904" ht="15"/>
    <row r="125905" ht="15"/>
    <row r="125906" ht="15"/>
    <row r="125907" ht="15"/>
    <row r="125908" ht="15"/>
    <row r="125909" ht="15"/>
    <row r="125910" ht="15"/>
    <row r="125911" ht="15"/>
    <row r="125912" ht="15"/>
    <row r="125913" ht="15"/>
    <row r="125914" ht="15"/>
    <row r="125915" ht="15"/>
    <row r="125916" ht="15"/>
    <row r="125917" ht="15"/>
    <row r="125918" ht="15"/>
    <row r="125919" ht="15"/>
    <row r="125920" ht="15"/>
    <row r="125921" ht="15"/>
    <row r="125922" ht="15"/>
    <row r="125923" ht="15"/>
    <row r="125924" ht="15"/>
    <row r="125925" ht="15"/>
    <row r="125926" ht="15"/>
    <row r="125927" ht="15"/>
    <row r="125928" ht="15"/>
    <row r="125929" ht="15"/>
    <row r="125930" ht="15"/>
    <row r="125931" ht="15"/>
    <row r="125932" ht="15"/>
    <row r="125933" ht="15"/>
    <row r="125934" ht="15"/>
    <row r="125935" ht="15"/>
    <row r="125936" ht="15"/>
    <row r="125937" ht="15"/>
    <row r="125938" ht="15"/>
    <row r="125939" ht="15"/>
    <row r="125940" ht="15"/>
    <row r="125941" ht="15"/>
    <row r="125942" ht="15"/>
    <row r="125943" ht="15"/>
    <row r="125944" ht="15"/>
    <row r="125945" ht="15"/>
    <row r="125946" ht="15"/>
    <row r="125947" ht="15"/>
    <row r="125948" ht="15"/>
    <row r="125949" ht="15"/>
    <row r="125950" ht="15"/>
    <row r="125951" ht="15"/>
    <row r="125952" ht="15"/>
    <row r="125953" ht="15"/>
    <row r="125954" ht="15"/>
    <row r="125955" ht="15"/>
    <row r="125956" ht="15"/>
    <row r="125957" ht="15"/>
    <row r="125958" ht="15"/>
    <row r="125959" ht="15"/>
    <row r="125960" ht="15"/>
    <row r="125961" ht="15"/>
    <row r="125962" ht="15"/>
    <row r="125963" ht="15"/>
    <row r="125964" ht="15"/>
    <row r="125965" ht="15"/>
    <row r="125966" ht="15"/>
    <row r="125967" ht="15"/>
    <row r="125968" ht="15"/>
    <row r="125969" ht="15"/>
    <row r="125970" ht="15"/>
    <row r="125971" ht="15"/>
    <row r="125972" ht="15"/>
    <row r="125973" ht="15"/>
    <row r="125974" ht="15"/>
    <row r="125975" ht="15"/>
    <row r="125976" ht="15"/>
    <row r="125977" ht="15"/>
    <row r="125978" ht="15"/>
    <row r="125979" ht="15"/>
    <row r="125980" ht="15"/>
    <row r="125981" ht="15"/>
    <row r="125982" ht="15"/>
    <row r="125983" ht="15"/>
    <row r="125984" ht="15"/>
    <row r="125985" ht="15"/>
    <row r="125986" ht="15"/>
    <row r="125987" ht="15"/>
    <row r="125988" ht="15"/>
    <row r="125989" ht="15"/>
    <row r="125990" ht="15"/>
    <row r="125991" ht="15"/>
    <row r="125992" ht="15"/>
    <row r="125993" ht="15"/>
    <row r="125994" ht="15"/>
    <row r="125995" ht="15"/>
    <row r="125996" ht="15"/>
    <row r="125997" ht="15"/>
    <row r="125998" ht="15"/>
    <row r="125999" ht="15"/>
    <row r="126000" ht="15"/>
    <row r="126001" ht="15"/>
    <row r="126002" ht="15"/>
    <row r="126003" ht="15"/>
    <row r="126004" ht="15"/>
    <row r="126005" ht="15"/>
    <row r="126006" ht="15"/>
    <row r="126007" ht="15"/>
    <row r="126008" ht="15"/>
    <row r="126009" ht="15"/>
    <row r="126010" ht="15"/>
    <row r="126011" ht="15"/>
    <row r="126012" ht="15"/>
    <row r="126013" ht="15"/>
    <row r="126014" ht="15"/>
    <row r="126015" ht="15"/>
    <row r="126016" ht="15"/>
    <row r="126017" ht="15"/>
    <row r="126018" ht="15"/>
    <row r="126019" ht="15"/>
    <row r="126020" ht="15"/>
    <row r="126021" ht="15"/>
    <row r="126022" ht="15"/>
    <row r="126023" ht="15"/>
    <row r="126024" ht="15"/>
    <row r="126025" ht="15"/>
    <row r="126026" ht="15"/>
    <row r="126027" ht="15"/>
    <row r="126028" ht="15"/>
    <row r="126029" ht="15"/>
    <row r="126030" ht="15"/>
    <row r="126031" ht="15"/>
    <row r="126032" ht="15"/>
    <row r="126033" ht="15"/>
    <row r="126034" ht="15"/>
    <row r="126035" ht="15"/>
    <row r="126036" ht="15"/>
    <row r="126037" ht="15"/>
    <row r="126038" ht="15"/>
    <row r="126039" ht="15"/>
    <row r="126040" ht="15"/>
    <row r="126041" ht="15"/>
    <row r="126042" ht="15"/>
    <row r="126043" ht="15"/>
    <row r="126044" ht="15"/>
    <row r="126045" ht="15"/>
    <row r="126046" ht="15"/>
    <row r="126047" ht="15"/>
    <row r="126048" ht="15"/>
    <row r="126049" ht="15"/>
    <row r="126050" ht="15"/>
    <row r="126051" ht="15"/>
    <row r="126052" ht="15"/>
    <row r="126053" ht="15"/>
    <row r="126054" ht="15"/>
    <row r="126055" ht="15"/>
    <row r="126056" ht="15"/>
    <row r="126057" ht="15"/>
    <row r="126058" ht="15"/>
    <row r="126059" ht="15"/>
    <row r="126060" ht="15"/>
    <row r="126061" ht="15"/>
    <row r="126062" ht="15"/>
    <row r="126063" ht="15"/>
    <row r="126064" ht="15"/>
    <row r="126065" ht="15"/>
    <row r="126066" ht="15"/>
    <row r="126067" ht="15"/>
    <row r="126068" ht="15"/>
    <row r="126069" ht="15"/>
    <row r="126070" ht="15"/>
    <row r="126071" ht="15"/>
    <row r="126072" ht="15"/>
    <row r="126073" ht="15"/>
    <row r="126074" ht="15"/>
    <row r="126075" ht="15"/>
    <row r="126076" ht="15"/>
    <row r="126077" ht="15"/>
    <row r="126078" ht="15"/>
    <row r="126079" ht="15"/>
    <row r="126080" ht="15"/>
    <row r="126081" ht="15"/>
    <row r="126082" ht="15"/>
    <row r="126083" ht="15"/>
    <row r="126084" ht="15"/>
    <row r="126085" ht="15"/>
    <row r="126086" ht="15"/>
    <row r="126087" ht="15"/>
    <row r="126088" ht="15"/>
    <row r="126089" ht="15"/>
    <row r="126090" ht="15"/>
    <row r="126091" ht="15"/>
    <row r="126092" ht="15"/>
    <row r="126093" ht="15"/>
    <row r="126094" ht="15"/>
    <row r="126095" ht="15"/>
    <row r="126096" ht="15"/>
    <row r="126097" ht="15"/>
    <row r="126098" ht="15"/>
    <row r="126099" ht="15"/>
    <row r="126100" ht="15"/>
    <row r="126101" ht="15"/>
    <row r="126102" ht="15"/>
    <row r="126103" ht="15"/>
    <row r="126104" ht="15"/>
    <row r="126105" ht="15"/>
    <row r="126106" ht="15"/>
    <row r="126107" ht="15"/>
    <row r="126108" ht="15"/>
    <row r="126109" ht="15"/>
    <row r="126110" ht="15"/>
    <row r="126111" ht="15"/>
    <row r="126112" ht="15"/>
    <row r="126113" ht="15"/>
    <row r="126114" ht="15"/>
    <row r="126115" ht="15"/>
    <row r="126116" ht="15"/>
    <row r="126117" ht="15"/>
    <row r="126118" ht="15"/>
    <row r="126119" ht="15"/>
    <row r="126120" ht="15"/>
    <row r="126121" ht="15"/>
    <row r="126122" ht="15"/>
    <row r="126123" ht="15"/>
    <row r="126124" ht="15"/>
    <row r="126125" ht="15"/>
    <row r="126126" ht="15"/>
    <row r="126127" ht="15"/>
    <row r="126128" ht="15"/>
    <row r="126129" ht="15"/>
    <row r="126130" ht="15"/>
    <row r="126131" ht="15"/>
    <row r="126132" ht="15"/>
    <row r="126133" ht="15"/>
    <row r="126134" ht="15"/>
    <row r="126135" ht="15"/>
    <row r="126136" ht="15"/>
    <row r="126137" ht="15"/>
    <row r="126138" ht="15"/>
    <row r="126139" ht="15"/>
    <row r="126140" ht="15"/>
    <row r="126141" ht="15"/>
    <row r="126142" ht="15"/>
    <row r="126143" ht="15"/>
    <row r="126144" ht="15"/>
    <row r="126145" ht="15"/>
    <row r="126146" ht="15"/>
    <row r="126147" ht="15"/>
    <row r="126148" ht="15"/>
    <row r="126149" ht="15"/>
    <row r="126150" ht="15"/>
    <row r="126151" ht="15"/>
    <row r="126152" ht="15"/>
    <row r="126153" ht="15"/>
    <row r="126154" ht="15"/>
    <row r="126155" ht="15"/>
    <row r="126156" ht="15"/>
    <row r="126157" ht="15"/>
    <row r="126158" ht="15"/>
    <row r="126159" ht="15"/>
    <row r="126160" ht="15"/>
    <row r="126161" ht="15"/>
    <row r="126162" ht="15"/>
    <row r="126163" ht="15"/>
    <row r="126164" ht="15"/>
    <row r="126165" ht="15"/>
    <row r="126166" ht="15"/>
    <row r="126167" ht="15"/>
    <row r="126168" ht="15"/>
    <row r="126169" ht="15"/>
    <row r="126170" ht="15"/>
    <row r="126171" ht="15"/>
    <row r="126172" ht="15"/>
    <row r="126173" ht="15"/>
    <row r="126174" ht="15"/>
    <row r="126175" ht="15"/>
    <row r="126176" ht="15"/>
    <row r="126177" ht="15"/>
    <row r="126178" ht="15"/>
    <row r="126179" ht="15"/>
    <row r="126180" ht="15"/>
    <row r="126181" ht="15"/>
    <row r="126182" ht="15"/>
    <row r="126183" ht="15"/>
    <row r="126184" ht="15"/>
    <row r="126185" ht="15"/>
    <row r="126186" ht="15"/>
    <row r="126187" ht="15"/>
    <row r="126188" ht="15"/>
    <row r="126189" ht="15"/>
    <row r="126190" ht="15"/>
    <row r="126191" ht="15"/>
    <row r="126192" ht="15"/>
    <row r="126193" ht="15"/>
    <row r="126194" ht="15"/>
    <row r="126195" ht="15"/>
    <row r="126196" ht="15"/>
    <row r="126197" ht="15"/>
    <row r="126198" ht="15"/>
    <row r="126199" ht="15"/>
    <row r="126200" ht="15"/>
    <row r="126201" ht="15"/>
    <row r="126202" ht="15"/>
    <row r="126203" ht="15"/>
    <row r="126204" ht="15"/>
    <row r="126205" ht="15"/>
    <row r="126206" ht="15"/>
    <row r="126207" ht="15"/>
    <row r="126208" ht="15"/>
    <row r="126209" ht="15"/>
    <row r="126210" ht="15"/>
    <row r="126211" ht="15"/>
    <row r="126212" ht="15"/>
    <row r="126213" ht="15"/>
    <row r="126214" ht="15"/>
    <row r="126215" ht="15"/>
    <row r="126216" ht="15"/>
    <row r="126217" ht="15"/>
    <row r="126218" ht="15"/>
    <row r="126219" ht="15"/>
    <row r="126220" ht="15"/>
    <row r="126221" ht="15"/>
    <row r="126222" ht="15"/>
    <row r="126223" ht="15"/>
    <row r="126224" ht="15"/>
    <row r="126225" ht="15"/>
    <row r="126226" ht="15"/>
    <row r="126227" ht="15"/>
    <row r="126228" ht="15"/>
    <row r="126229" ht="15"/>
    <row r="126230" ht="15"/>
    <row r="126231" ht="15"/>
    <row r="126232" ht="15"/>
    <row r="126233" ht="15"/>
    <row r="126234" ht="15"/>
    <row r="126235" ht="15"/>
    <row r="126236" ht="15"/>
    <row r="126237" ht="15"/>
    <row r="126238" ht="15"/>
    <row r="126239" ht="15"/>
    <row r="126240" ht="15"/>
    <row r="126241" ht="15"/>
    <row r="126242" ht="15"/>
    <row r="126243" ht="15"/>
    <row r="126244" ht="15"/>
    <row r="126245" ht="15"/>
    <row r="126246" ht="15"/>
    <row r="126247" ht="15"/>
    <row r="126248" ht="15"/>
    <row r="126249" ht="15"/>
    <row r="126250" ht="15"/>
    <row r="126251" ht="15"/>
    <row r="126252" ht="15"/>
    <row r="126253" ht="15"/>
    <row r="126254" ht="15"/>
    <row r="126255" ht="15"/>
    <row r="126256" ht="15"/>
    <row r="126257" ht="15"/>
    <row r="126258" ht="15"/>
    <row r="126259" ht="15"/>
    <row r="126260" ht="15"/>
    <row r="126261" ht="15"/>
    <row r="126262" ht="15"/>
    <row r="126263" ht="15"/>
    <row r="126264" ht="15"/>
    <row r="126265" ht="15"/>
    <row r="126266" ht="15"/>
    <row r="126267" ht="15"/>
    <row r="126268" ht="15"/>
    <row r="126269" ht="15"/>
    <row r="126270" ht="15"/>
    <row r="126271" ht="15"/>
    <row r="126272" ht="15"/>
    <row r="126273" ht="15"/>
    <row r="126274" ht="15"/>
    <row r="126275" ht="15"/>
    <row r="126276" ht="15"/>
    <row r="126277" ht="15"/>
    <row r="126278" ht="15"/>
    <row r="126279" ht="15"/>
    <row r="126280" ht="15"/>
    <row r="126281" ht="15"/>
    <row r="126282" ht="15"/>
    <row r="126283" ht="15"/>
    <row r="126284" ht="15"/>
    <row r="126285" ht="15"/>
    <row r="126286" ht="15"/>
    <row r="126287" ht="15"/>
    <row r="126288" ht="15"/>
    <row r="126289" ht="15"/>
    <row r="126290" ht="15"/>
    <row r="126291" ht="15"/>
    <row r="126292" ht="15"/>
    <row r="126293" ht="15"/>
    <row r="126294" ht="15"/>
    <row r="126295" ht="15"/>
    <row r="126296" ht="15"/>
    <row r="126297" ht="15"/>
    <row r="126298" ht="15"/>
    <row r="126299" ht="15"/>
    <row r="126300" ht="15"/>
    <row r="126301" ht="15"/>
    <row r="126302" ht="15"/>
    <row r="126303" ht="15"/>
    <row r="126304" ht="15"/>
    <row r="126305" ht="15"/>
    <row r="126306" ht="15"/>
    <row r="126307" ht="15"/>
    <row r="126308" ht="15"/>
    <row r="126309" ht="15"/>
    <row r="126310" ht="15"/>
    <row r="126311" ht="15"/>
    <row r="126312" ht="15"/>
    <row r="126313" ht="15"/>
    <row r="126314" ht="15"/>
    <row r="126315" ht="15"/>
    <row r="126316" ht="15"/>
    <row r="126317" ht="15"/>
    <row r="126318" ht="15"/>
    <row r="126319" ht="15"/>
    <row r="126320" ht="15"/>
    <row r="126321" ht="15"/>
    <row r="126322" ht="15"/>
    <row r="126323" ht="15"/>
    <row r="126324" ht="15"/>
    <row r="126325" ht="15"/>
    <row r="126326" ht="15"/>
    <row r="126327" ht="15"/>
    <row r="126328" ht="15"/>
    <row r="126329" ht="15"/>
    <row r="126330" ht="15"/>
    <row r="126331" ht="15"/>
    <row r="126332" ht="15"/>
    <row r="126333" ht="15"/>
    <row r="126334" ht="15"/>
    <row r="126335" ht="15"/>
    <row r="126336" ht="15"/>
    <row r="126337" ht="15"/>
    <row r="126338" ht="15"/>
    <row r="126339" ht="15"/>
    <row r="126340" ht="15"/>
    <row r="126341" ht="15"/>
    <row r="126342" ht="15"/>
    <row r="126343" ht="15"/>
    <row r="126344" ht="15"/>
    <row r="126345" ht="15"/>
    <row r="126346" ht="15"/>
    <row r="126347" ht="15"/>
    <row r="126348" ht="15"/>
    <row r="126349" ht="15"/>
    <row r="126350" ht="15"/>
    <row r="126351" ht="15"/>
    <row r="126352" ht="15"/>
    <row r="126353" ht="15"/>
    <row r="126354" ht="15"/>
    <row r="126355" ht="15"/>
    <row r="126356" ht="15"/>
    <row r="126357" ht="15"/>
    <row r="126358" ht="15"/>
    <row r="126359" ht="15"/>
    <row r="126360" ht="15"/>
    <row r="126361" ht="15"/>
    <row r="126362" ht="15"/>
    <row r="126363" ht="15"/>
    <row r="126364" ht="15"/>
    <row r="126365" ht="15"/>
    <row r="126366" ht="15"/>
    <row r="126367" ht="15"/>
    <row r="126368" ht="15"/>
    <row r="126369" ht="15"/>
    <row r="126370" ht="15"/>
    <row r="126371" ht="15"/>
    <row r="126372" ht="15"/>
    <row r="126373" ht="15"/>
    <row r="126374" ht="15"/>
    <row r="126375" ht="15"/>
    <row r="126376" ht="15"/>
    <row r="126377" ht="15"/>
    <row r="126378" ht="15"/>
    <row r="126379" ht="15"/>
    <row r="126380" ht="15"/>
    <row r="126381" ht="15"/>
    <row r="126382" ht="15"/>
    <row r="126383" ht="15"/>
    <row r="126384" ht="15"/>
    <row r="126385" ht="15"/>
    <row r="126386" ht="15"/>
    <row r="126387" ht="15"/>
    <row r="126388" ht="15"/>
    <row r="126389" ht="15"/>
    <row r="126390" ht="15"/>
    <row r="126391" ht="15"/>
    <row r="126392" ht="15"/>
    <row r="126393" ht="15"/>
    <row r="126394" ht="15"/>
    <row r="126395" ht="15"/>
    <row r="126396" ht="15"/>
    <row r="126397" ht="15"/>
    <row r="126398" ht="15"/>
    <row r="126399" ht="15"/>
    <row r="126400" ht="15"/>
    <row r="126401" ht="15"/>
    <row r="126402" ht="15"/>
    <row r="126403" ht="15"/>
    <row r="126404" ht="15"/>
    <row r="126405" ht="15"/>
    <row r="126406" ht="15"/>
    <row r="126407" ht="15"/>
    <row r="126408" ht="15"/>
    <row r="126409" ht="15"/>
    <row r="126410" ht="15"/>
    <row r="126411" ht="15"/>
    <row r="126412" ht="15"/>
    <row r="126413" ht="15"/>
    <row r="126414" ht="15"/>
    <row r="126415" ht="15"/>
    <row r="126416" ht="15"/>
    <row r="126417" ht="15"/>
    <row r="126418" ht="15"/>
    <row r="126419" ht="15"/>
    <row r="126420" ht="15"/>
    <row r="126421" ht="15"/>
    <row r="126422" ht="15"/>
    <row r="126423" ht="15"/>
    <row r="126424" ht="15"/>
    <row r="126425" ht="15"/>
    <row r="126426" ht="15"/>
    <row r="126427" ht="15"/>
    <row r="126428" ht="15"/>
    <row r="126429" ht="15"/>
    <row r="126430" ht="15"/>
    <row r="126431" ht="15"/>
    <row r="126432" ht="15"/>
    <row r="126433" ht="15"/>
    <row r="126434" ht="15"/>
    <row r="126435" ht="15"/>
    <row r="126436" ht="15"/>
    <row r="126437" ht="15"/>
    <row r="126438" ht="15"/>
    <row r="126439" ht="15"/>
    <row r="126440" ht="15"/>
    <row r="126441" ht="15"/>
    <row r="126442" ht="15"/>
    <row r="126443" ht="15"/>
    <row r="126444" ht="15"/>
    <row r="126445" ht="15"/>
    <row r="126446" ht="15"/>
    <row r="126447" ht="15"/>
    <row r="126448" ht="15"/>
    <row r="126449" ht="15"/>
    <row r="126450" ht="15"/>
    <row r="126451" ht="15"/>
    <row r="126452" ht="15"/>
    <row r="126453" ht="15"/>
    <row r="126454" ht="15"/>
    <row r="126455" ht="15"/>
    <row r="126456" ht="15"/>
    <row r="126457" ht="15"/>
    <row r="126458" ht="15"/>
    <row r="126459" ht="15"/>
    <row r="126460" ht="15"/>
    <row r="126461" ht="15"/>
    <row r="126462" ht="15"/>
    <row r="126463" ht="15"/>
    <row r="126464" ht="15"/>
    <row r="126465" ht="15"/>
    <row r="126466" ht="15"/>
    <row r="126467" ht="15"/>
    <row r="126468" ht="15"/>
    <row r="126469" ht="15"/>
    <row r="126470" ht="15"/>
    <row r="126471" ht="15"/>
    <row r="126472" ht="15"/>
    <row r="126473" ht="15"/>
    <row r="126474" ht="15"/>
    <row r="126475" ht="15"/>
    <row r="126476" ht="15"/>
    <row r="126477" ht="15"/>
    <row r="126478" ht="15"/>
    <row r="126479" ht="15"/>
    <row r="126480" ht="15"/>
    <row r="126481" ht="15"/>
    <row r="126482" ht="15"/>
    <row r="126483" ht="15"/>
    <row r="126484" ht="15"/>
    <row r="126485" ht="15"/>
    <row r="126486" ht="15"/>
    <row r="126487" ht="15"/>
    <row r="126488" ht="15"/>
    <row r="126489" ht="15"/>
    <row r="126490" ht="15"/>
    <row r="126491" ht="15"/>
    <row r="126492" ht="15"/>
    <row r="126493" ht="15"/>
    <row r="126494" ht="15"/>
    <row r="126495" ht="15"/>
    <row r="126496" ht="15"/>
    <row r="126497" ht="15"/>
    <row r="126498" ht="15"/>
    <row r="126499" ht="15"/>
    <row r="126500" ht="15"/>
    <row r="126501" ht="15"/>
    <row r="126502" ht="15"/>
    <row r="126503" ht="15"/>
    <row r="126504" ht="15"/>
    <row r="126505" ht="15"/>
    <row r="126506" ht="15"/>
    <row r="126507" ht="15"/>
    <row r="126508" ht="15"/>
    <row r="126509" ht="15"/>
    <row r="126510" ht="15"/>
    <row r="126511" ht="15"/>
    <row r="126512" ht="15"/>
    <row r="126513" ht="15"/>
    <row r="126514" ht="15"/>
    <row r="126515" ht="15"/>
    <row r="126516" ht="15"/>
    <row r="126517" ht="15"/>
    <row r="126518" ht="15"/>
    <row r="126519" ht="15"/>
    <row r="126520" ht="15"/>
    <row r="126521" ht="15"/>
    <row r="126522" ht="15"/>
    <row r="126523" ht="15"/>
    <row r="126524" ht="15"/>
    <row r="126525" ht="15"/>
    <row r="126526" ht="15"/>
    <row r="126527" ht="15"/>
    <row r="126528" ht="15"/>
    <row r="126529" ht="15"/>
    <row r="126530" ht="15"/>
    <row r="126531" ht="15"/>
    <row r="126532" ht="15"/>
    <row r="126533" ht="15"/>
    <row r="126534" ht="15"/>
    <row r="126535" ht="15"/>
    <row r="126536" ht="15"/>
    <row r="126537" ht="15"/>
    <row r="126538" ht="15"/>
    <row r="126539" ht="15"/>
    <row r="126540" ht="15"/>
    <row r="126541" ht="15"/>
    <row r="126542" ht="15"/>
    <row r="126543" ht="15"/>
    <row r="126544" ht="15"/>
    <row r="126545" ht="15"/>
    <row r="126546" ht="15"/>
    <row r="126547" ht="15"/>
    <row r="126548" ht="15"/>
    <row r="126549" ht="15"/>
    <row r="126550" ht="15"/>
    <row r="126551" ht="15"/>
    <row r="126552" ht="15"/>
    <row r="126553" ht="15"/>
    <row r="126554" ht="15"/>
    <row r="126555" ht="15"/>
    <row r="126556" ht="15"/>
    <row r="126557" ht="15"/>
    <row r="126558" ht="15"/>
    <row r="126559" ht="15"/>
    <row r="126560" ht="15"/>
    <row r="126561" ht="15"/>
    <row r="126562" ht="15"/>
    <row r="126563" ht="15"/>
    <row r="126564" ht="15"/>
    <row r="126565" ht="15"/>
    <row r="126566" ht="15"/>
    <row r="126567" ht="15"/>
    <row r="126568" ht="15"/>
    <row r="126569" ht="15"/>
    <row r="126570" ht="15"/>
    <row r="126571" ht="15"/>
    <row r="126572" ht="15"/>
    <row r="126573" ht="15"/>
    <row r="126574" ht="15"/>
    <row r="126575" ht="15"/>
    <row r="126576" ht="15"/>
    <row r="126577" ht="15"/>
    <row r="126578" ht="15"/>
    <row r="126579" ht="15"/>
    <row r="126580" ht="15"/>
    <row r="126581" ht="15"/>
    <row r="126582" ht="15"/>
    <row r="126583" ht="15"/>
    <row r="126584" ht="15"/>
    <row r="126585" ht="15"/>
    <row r="126586" ht="15"/>
    <row r="126587" ht="15"/>
    <row r="126588" ht="15"/>
    <row r="126589" ht="15"/>
    <row r="126590" ht="15"/>
    <row r="126591" ht="15"/>
    <row r="126592" ht="15"/>
    <row r="126593" ht="15"/>
    <row r="126594" ht="15"/>
    <row r="126595" ht="15"/>
    <row r="126596" ht="15"/>
    <row r="126597" ht="15"/>
    <row r="126598" ht="15"/>
    <row r="126599" ht="15"/>
    <row r="126600" ht="15"/>
    <row r="126601" ht="15"/>
    <row r="126602" ht="15"/>
    <row r="126603" ht="15"/>
    <row r="126604" ht="15"/>
    <row r="126605" ht="15"/>
    <row r="126606" ht="15"/>
    <row r="126607" ht="15"/>
    <row r="126608" ht="15"/>
    <row r="126609" ht="15"/>
    <row r="126610" ht="15"/>
    <row r="126611" ht="15"/>
    <row r="126612" ht="15"/>
    <row r="126613" ht="15"/>
    <row r="126614" ht="15"/>
    <row r="126615" ht="15"/>
    <row r="126616" ht="15"/>
    <row r="126617" ht="15"/>
    <row r="126618" ht="15"/>
    <row r="126619" ht="15"/>
    <row r="126620" ht="15"/>
    <row r="126621" ht="15"/>
    <row r="126622" ht="15"/>
    <row r="126623" ht="15"/>
    <row r="126624" ht="15"/>
    <row r="126625" ht="15"/>
    <row r="126626" ht="15"/>
    <row r="126627" ht="15"/>
    <row r="126628" ht="15"/>
    <row r="126629" ht="15"/>
    <row r="126630" ht="15"/>
    <row r="126631" ht="15"/>
    <row r="126632" ht="15"/>
    <row r="126633" ht="15"/>
    <row r="126634" ht="15"/>
    <row r="126635" ht="15"/>
    <row r="126636" ht="15"/>
    <row r="126637" ht="15"/>
    <row r="126638" ht="15"/>
    <row r="126639" ht="15"/>
    <row r="126640" ht="15"/>
    <row r="126641" ht="15"/>
    <row r="126642" ht="15"/>
    <row r="126643" ht="15"/>
    <row r="126644" ht="15"/>
    <row r="126645" ht="15"/>
    <row r="126646" ht="15"/>
    <row r="126647" ht="15"/>
    <row r="126648" ht="15"/>
    <row r="126649" ht="15"/>
    <row r="126650" ht="15"/>
    <row r="126651" ht="15"/>
    <row r="126652" ht="15"/>
    <row r="126653" ht="15"/>
    <row r="126654" ht="15"/>
    <row r="126655" ht="15"/>
    <row r="126656" ht="15"/>
    <row r="126657" ht="15"/>
    <row r="126658" ht="15"/>
    <row r="126659" ht="15"/>
    <row r="126660" ht="15"/>
    <row r="126661" ht="15"/>
    <row r="126662" ht="15"/>
    <row r="126663" ht="15"/>
    <row r="126664" ht="15"/>
    <row r="126665" ht="15"/>
    <row r="126666" ht="15"/>
    <row r="126667" ht="15"/>
    <row r="126668" ht="15"/>
    <row r="126669" ht="15"/>
    <row r="126670" ht="15"/>
    <row r="126671" ht="15"/>
    <row r="126672" ht="15"/>
    <row r="126673" ht="15"/>
    <row r="126674" ht="15"/>
    <row r="126675" ht="15"/>
    <row r="126676" ht="15"/>
    <row r="126677" ht="15"/>
    <row r="126678" ht="15"/>
    <row r="126679" ht="15"/>
    <row r="126680" ht="15"/>
    <row r="126681" ht="15"/>
    <row r="126682" ht="15"/>
    <row r="126683" ht="15"/>
    <row r="126684" ht="15"/>
    <row r="126685" ht="15"/>
    <row r="126686" ht="15"/>
    <row r="126687" ht="15"/>
    <row r="126688" ht="15"/>
    <row r="126689" ht="15"/>
    <row r="126690" ht="15"/>
    <row r="126691" ht="15"/>
    <row r="126692" ht="15"/>
    <row r="126693" ht="15"/>
    <row r="126694" ht="15"/>
    <row r="126695" ht="15"/>
    <row r="126696" ht="15"/>
    <row r="126697" ht="15"/>
    <row r="126698" ht="15"/>
    <row r="126699" ht="15"/>
    <row r="126700" ht="15"/>
    <row r="126701" ht="15"/>
    <row r="126702" ht="15"/>
    <row r="126703" ht="15"/>
    <row r="126704" ht="15"/>
    <row r="126705" ht="15"/>
    <row r="126706" ht="15"/>
    <row r="126707" ht="15"/>
    <row r="126708" ht="15"/>
    <row r="126709" ht="15"/>
    <row r="126710" ht="15"/>
    <row r="126711" ht="15"/>
    <row r="126712" ht="15"/>
    <row r="126713" ht="15"/>
    <row r="126714" ht="15"/>
    <row r="126715" ht="15"/>
    <row r="126716" ht="15"/>
    <row r="126717" ht="15"/>
    <row r="126718" ht="15"/>
    <row r="126719" ht="15"/>
    <row r="126720" ht="15"/>
    <row r="126721" ht="15"/>
    <row r="126722" ht="15"/>
    <row r="126723" ht="15"/>
    <row r="126724" ht="15"/>
    <row r="126725" ht="15"/>
    <row r="126726" ht="15"/>
    <row r="126727" ht="15"/>
    <row r="126728" ht="15"/>
    <row r="126729" ht="15"/>
    <row r="126730" ht="15"/>
    <row r="126731" ht="15"/>
    <row r="126732" ht="15"/>
    <row r="126733" ht="15"/>
    <row r="126734" ht="15"/>
    <row r="126735" ht="15"/>
    <row r="126736" ht="15"/>
    <row r="126737" ht="15"/>
    <row r="126738" ht="15"/>
    <row r="126739" ht="15"/>
    <row r="126740" ht="15"/>
    <row r="126741" ht="15"/>
    <row r="126742" ht="15"/>
    <row r="126743" ht="15"/>
    <row r="126744" ht="15"/>
    <row r="126745" ht="15"/>
    <row r="126746" ht="15"/>
    <row r="126747" ht="15"/>
    <row r="126748" ht="15"/>
    <row r="126749" ht="15"/>
    <row r="126750" ht="15"/>
    <row r="126751" ht="15"/>
    <row r="126752" ht="15"/>
    <row r="126753" ht="15"/>
    <row r="126754" ht="15"/>
    <row r="126755" ht="15"/>
    <row r="126756" ht="15"/>
    <row r="126757" ht="15"/>
    <row r="126758" ht="15"/>
    <row r="126759" ht="15"/>
    <row r="126760" ht="15"/>
    <row r="126761" ht="15"/>
    <row r="126762" ht="15"/>
    <row r="126763" ht="15"/>
    <row r="126764" ht="15"/>
    <row r="126765" ht="15"/>
    <row r="126766" ht="15"/>
    <row r="126767" ht="15"/>
    <row r="126768" ht="15"/>
    <row r="126769" ht="15"/>
    <row r="126770" ht="15"/>
    <row r="126771" ht="15"/>
    <row r="126772" ht="15"/>
    <row r="126773" ht="15"/>
    <row r="126774" ht="15"/>
    <row r="126775" ht="15"/>
    <row r="126776" ht="15"/>
    <row r="126777" ht="15"/>
    <row r="126778" ht="15"/>
    <row r="126779" ht="15"/>
    <row r="126780" ht="15"/>
    <row r="126781" ht="15"/>
    <row r="126782" ht="15"/>
    <row r="126783" ht="15"/>
    <row r="126784" ht="15"/>
    <row r="126785" ht="15"/>
    <row r="126786" ht="15"/>
    <row r="126787" ht="15"/>
    <row r="126788" ht="15"/>
    <row r="126789" ht="15"/>
    <row r="126790" ht="15"/>
    <row r="126791" ht="15"/>
    <row r="126792" ht="15"/>
    <row r="126793" ht="15"/>
    <row r="126794" ht="15"/>
    <row r="126795" ht="15"/>
    <row r="126796" ht="15"/>
    <row r="126797" ht="15"/>
    <row r="126798" ht="15"/>
    <row r="126799" ht="15"/>
    <row r="126800" ht="15"/>
    <row r="126801" ht="15"/>
    <row r="126802" ht="15"/>
    <row r="126803" ht="15"/>
    <row r="126804" ht="15"/>
    <row r="126805" ht="15"/>
    <row r="126806" ht="15"/>
    <row r="126807" ht="15"/>
    <row r="126808" ht="15"/>
    <row r="126809" ht="15"/>
    <row r="126810" ht="15"/>
    <row r="126811" ht="15"/>
    <row r="126812" ht="15"/>
    <row r="126813" ht="15"/>
    <row r="126814" ht="15"/>
    <row r="126815" ht="15"/>
    <row r="126816" ht="15"/>
    <row r="126817" ht="15"/>
    <row r="126818" ht="15"/>
    <row r="126819" ht="15"/>
    <row r="126820" ht="15"/>
    <row r="126821" ht="15"/>
    <row r="126822" ht="15"/>
    <row r="126823" ht="15"/>
    <row r="126824" ht="15"/>
    <row r="126825" ht="15"/>
    <row r="126826" ht="15"/>
    <row r="126827" ht="15"/>
    <row r="126828" ht="15"/>
    <row r="126829" ht="15"/>
    <row r="126830" ht="15"/>
    <row r="126831" ht="15"/>
    <row r="126832" ht="15"/>
    <row r="126833" ht="15"/>
    <row r="126834" ht="15"/>
    <row r="126835" ht="15"/>
    <row r="126836" ht="15"/>
    <row r="126837" ht="15"/>
    <row r="126838" ht="15"/>
    <row r="126839" ht="15"/>
    <row r="126840" ht="15"/>
    <row r="126841" ht="15"/>
    <row r="126842" ht="15"/>
    <row r="126843" ht="15"/>
    <row r="126844" ht="15"/>
    <row r="126845" ht="15"/>
    <row r="126846" ht="15"/>
    <row r="126847" ht="15"/>
    <row r="126848" ht="15"/>
    <row r="126849" ht="15"/>
    <row r="126850" ht="15"/>
    <row r="126851" ht="15"/>
    <row r="126852" ht="15"/>
    <row r="126853" ht="15"/>
    <row r="126854" ht="15"/>
    <row r="126855" ht="15"/>
    <row r="126856" ht="15"/>
    <row r="126857" ht="15"/>
    <row r="126858" ht="15"/>
    <row r="126859" ht="15"/>
    <row r="126860" ht="15"/>
    <row r="126861" ht="15"/>
    <row r="126862" ht="15"/>
    <row r="126863" ht="15"/>
    <row r="126864" ht="15"/>
    <row r="126865" ht="15"/>
    <row r="126866" ht="15"/>
    <row r="126867" ht="15"/>
    <row r="126868" ht="15"/>
    <row r="126869" ht="15"/>
    <row r="126870" ht="15"/>
    <row r="126871" ht="15"/>
    <row r="126872" ht="15"/>
    <row r="126873" ht="15"/>
    <row r="126874" ht="15"/>
    <row r="126875" ht="15"/>
    <row r="126876" ht="15"/>
    <row r="126877" ht="15"/>
    <row r="126878" ht="15"/>
    <row r="126879" ht="15"/>
    <row r="126880" ht="15"/>
    <row r="126881" ht="15"/>
    <row r="126882" ht="15"/>
    <row r="126883" ht="15"/>
    <row r="126884" ht="15"/>
    <row r="126885" ht="15"/>
    <row r="126886" ht="15"/>
    <row r="126887" ht="15"/>
    <row r="126888" ht="15"/>
    <row r="126889" ht="15"/>
    <row r="126890" ht="15"/>
    <row r="126891" ht="15"/>
    <row r="126892" ht="15"/>
    <row r="126893" ht="15"/>
    <row r="126894" ht="15"/>
    <row r="126895" ht="15"/>
    <row r="126896" ht="15"/>
    <row r="126897" ht="15"/>
    <row r="126898" ht="15"/>
    <row r="126899" ht="15"/>
    <row r="126900" ht="15"/>
    <row r="126901" ht="15"/>
    <row r="126902" ht="15"/>
    <row r="126903" ht="15"/>
    <row r="126904" ht="15"/>
    <row r="126905" ht="15"/>
    <row r="126906" ht="15"/>
    <row r="126907" ht="15"/>
    <row r="126908" ht="15"/>
    <row r="126909" ht="15"/>
    <row r="126910" ht="15"/>
    <row r="126911" ht="15"/>
    <row r="126912" ht="15"/>
    <row r="126913" ht="15"/>
    <row r="126914" ht="15"/>
    <row r="126915" ht="15"/>
    <row r="126916" ht="15"/>
    <row r="126917" ht="15"/>
    <row r="126918" ht="15"/>
    <row r="126919" ht="15"/>
    <row r="126920" ht="15"/>
    <row r="126921" ht="15"/>
    <row r="126922" ht="15"/>
    <row r="126923" ht="15"/>
    <row r="126924" ht="15"/>
    <row r="126925" ht="15"/>
    <row r="126926" ht="15"/>
    <row r="126927" ht="15"/>
    <row r="126928" ht="15"/>
    <row r="126929" ht="15"/>
    <row r="126930" ht="15"/>
    <row r="126931" ht="15"/>
    <row r="126932" ht="15"/>
    <row r="126933" ht="15"/>
    <row r="126934" ht="15"/>
    <row r="126935" ht="15"/>
    <row r="126936" ht="15"/>
    <row r="126937" ht="15"/>
    <row r="126938" ht="15"/>
    <row r="126939" ht="15"/>
    <row r="126940" ht="15"/>
    <row r="126941" ht="15"/>
    <row r="126942" ht="15"/>
    <row r="126943" ht="15"/>
    <row r="126944" ht="15"/>
    <row r="126945" ht="15"/>
    <row r="126946" ht="15"/>
    <row r="126947" ht="15"/>
    <row r="126948" ht="15"/>
    <row r="126949" ht="15"/>
    <row r="126950" ht="15"/>
    <row r="126951" ht="15"/>
    <row r="126952" ht="15"/>
    <row r="126953" ht="15"/>
    <row r="126954" ht="15"/>
    <row r="126955" ht="15"/>
    <row r="126956" ht="15"/>
    <row r="126957" ht="15"/>
    <row r="126958" ht="15"/>
    <row r="126959" ht="15"/>
    <row r="126960" ht="15"/>
    <row r="126961" ht="15"/>
    <row r="126962" ht="15"/>
    <row r="126963" ht="15"/>
    <row r="126964" ht="15"/>
    <row r="126965" ht="15"/>
    <row r="126966" ht="15"/>
    <row r="126967" ht="15"/>
    <row r="126968" ht="15"/>
    <row r="126969" ht="15"/>
    <row r="126970" ht="15"/>
    <row r="126971" ht="15"/>
    <row r="126972" ht="15"/>
    <row r="126973" ht="15"/>
    <row r="126974" ht="15"/>
    <row r="126975" ht="15"/>
    <row r="126976" ht="15"/>
    <row r="126977" ht="15"/>
    <row r="126978" ht="15"/>
    <row r="126979" ht="15"/>
    <row r="126980" ht="15"/>
    <row r="126981" ht="15"/>
    <row r="126982" ht="15"/>
    <row r="126983" ht="15"/>
    <row r="126984" ht="15"/>
    <row r="126985" ht="15"/>
    <row r="126986" ht="15"/>
    <row r="126987" ht="15"/>
    <row r="126988" ht="15"/>
    <row r="126989" ht="15"/>
    <row r="126990" ht="15"/>
    <row r="126991" ht="15"/>
    <row r="126992" ht="15"/>
    <row r="126993" ht="15"/>
    <row r="126994" ht="15"/>
    <row r="126995" ht="15"/>
    <row r="126996" ht="15"/>
    <row r="126997" ht="15"/>
    <row r="126998" ht="15"/>
    <row r="126999" ht="15"/>
    <row r="127000" ht="15"/>
    <row r="127001" ht="15"/>
    <row r="127002" ht="15"/>
    <row r="127003" ht="15"/>
    <row r="127004" ht="15"/>
    <row r="127005" ht="15"/>
    <row r="127006" ht="15"/>
    <row r="127007" ht="15"/>
    <row r="127008" ht="15"/>
    <row r="127009" ht="15"/>
    <row r="127010" ht="15"/>
    <row r="127011" ht="15"/>
    <row r="127012" ht="15"/>
    <row r="127013" ht="15"/>
    <row r="127014" ht="15"/>
    <row r="127015" ht="15"/>
    <row r="127016" ht="15"/>
    <row r="127017" ht="15"/>
    <row r="127018" ht="15"/>
    <row r="127019" ht="15"/>
    <row r="127020" ht="15"/>
    <row r="127021" ht="15"/>
    <row r="127022" ht="15"/>
    <row r="127023" ht="15"/>
    <row r="127024" ht="15"/>
    <row r="127025" ht="15"/>
    <row r="127026" ht="15"/>
    <row r="127027" ht="15"/>
    <row r="127028" ht="15"/>
    <row r="127029" ht="15"/>
    <row r="127030" ht="15"/>
    <row r="127031" ht="15"/>
    <row r="127032" ht="15"/>
    <row r="127033" ht="15"/>
    <row r="127034" ht="15"/>
    <row r="127035" ht="15"/>
    <row r="127036" ht="15"/>
    <row r="127037" ht="15"/>
    <row r="127038" ht="15"/>
    <row r="127039" ht="15"/>
    <row r="127040" ht="15"/>
    <row r="127041" ht="15"/>
    <row r="127042" ht="15"/>
    <row r="127043" ht="15"/>
    <row r="127044" ht="15"/>
    <row r="127045" ht="15"/>
    <row r="127046" ht="15"/>
    <row r="127047" ht="15"/>
    <row r="127048" ht="15"/>
    <row r="127049" ht="15"/>
    <row r="127050" ht="15"/>
    <row r="127051" ht="15"/>
    <row r="127052" ht="15"/>
    <row r="127053" ht="15"/>
    <row r="127054" ht="15"/>
    <row r="127055" ht="15"/>
    <row r="127056" ht="15"/>
    <row r="127057" ht="15"/>
    <row r="127058" ht="15"/>
    <row r="127059" ht="15"/>
    <row r="127060" ht="15"/>
    <row r="127061" ht="15"/>
    <row r="127062" ht="15"/>
    <row r="127063" ht="15"/>
    <row r="127064" ht="15"/>
    <row r="127065" ht="15"/>
    <row r="127066" ht="15"/>
    <row r="127067" ht="15"/>
    <row r="127068" ht="15"/>
    <row r="127069" ht="15"/>
    <row r="127070" ht="15"/>
    <row r="127071" ht="15"/>
    <row r="127072" ht="15"/>
    <row r="127073" ht="15"/>
    <row r="127074" ht="15"/>
    <row r="127075" ht="15"/>
    <row r="127076" ht="15"/>
    <row r="127077" ht="15"/>
    <row r="127078" ht="15"/>
    <row r="127079" ht="15"/>
    <row r="127080" ht="15"/>
    <row r="127081" ht="15"/>
    <row r="127082" ht="15"/>
    <row r="127083" ht="15"/>
    <row r="127084" ht="15"/>
    <row r="127085" ht="15"/>
    <row r="127086" ht="15"/>
    <row r="127087" ht="15"/>
    <row r="127088" ht="15"/>
    <row r="127089" ht="15"/>
    <row r="127090" ht="15"/>
    <row r="127091" ht="15"/>
    <row r="127092" ht="15"/>
    <row r="127093" ht="15"/>
    <row r="127094" ht="15"/>
    <row r="127095" ht="15"/>
    <row r="127096" ht="15"/>
    <row r="127097" ht="15"/>
    <row r="127098" ht="15"/>
    <row r="127099" ht="15"/>
    <row r="127100" ht="15"/>
    <row r="127101" ht="15"/>
    <row r="127102" ht="15"/>
    <row r="127103" ht="15"/>
    <row r="127104" ht="15"/>
    <row r="127105" ht="15"/>
    <row r="127106" ht="15"/>
    <row r="127107" ht="15"/>
    <row r="127108" ht="15"/>
    <row r="127109" ht="15"/>
    <row r="127110" ht="15"/>
    <row r="127111" ht="15"/>
    <row r="127112" ht="15"/>
    <row r="127113" ht="15"/>
    <row r="127114" ht="15"/>
    <row r="127115" ht="15"/>
    <row r="127116" ht="15"/>
    <row r="127117" ht="15"/>
    <row r="127118" ht="15"/>
    <row r="127119" ht="15"/>
    <row r="127120" ht="15"/>
    <row r="127121" ht="15"/>
    <row r="127122" ht="15"/>
    <row r="127123" ht="15"/>
    <row r="127124" ht="15"/>
    <row r="127125" ht="15"/>
    <row r="127126" ht="15"/>
    <row r="127127" ht="15"/>
    <row r="127128" ht="15"/>
    <row r="127129" ht="15"/>
    <row r="127130" ht="15"/>
    <row r="127131" ht="15"/>
    <row r="127132" ht="15"/>
    <row r="127133" ht="15"/>
    <row r="127134" ht="15"/>
    <row r="127135" ht="15"/>
    <row r="127136" ht="15"/>
    <row r="127137" ht="15"/>
    <row r="127138" ht="15"/>
    <row r="127139" ht="15"/>
    <row r="127140" ht="15"/>
    <row r="127141" ht="15"/>
    <row r="127142" ht="15"/>
    <row r="127143" ht="15"/>
    <row r="127144" ht="15"/>
    <row r="127145" ht="15"/>
    <row r="127146" ht="15"/>
    <row r="127147" ht="15"/>
    <row r="127148" ht="15"/>
    <row r="127149" ht="15"/>
    <row r="127150" ht="15"/>
    <row r="127151" ht="15"/>
    <row r="127152" ht="15"/>
    <row r="127153" ht="15"/>
    <row r="127154" ht="15"/>
    <row r="127155" ht="15"/>
    <row r="127156" ht="15"/>
    <row r="127157" ht="15"/>
    <row r="127158" ht="15"/>
    <row r="127159" ht="15"/>
    <row r="127160" ht="15"/>
    <row r="127161" ht="15"/>
    <row r="127162" ht="15"/>
    <row r="127163" ht="15"/>
    <row r="127164" ht="15"/>
    <row r="127165" ht="15"/>
    <row r="127166" ht="15"/>
    <row r="127167" ht="15"/>
    <row r="127168" ht="15"/>
    <row r="127169" ht="15"/>
    <row r="127170" ht="15"/>
    <row r="127171" ht="15"/>
    <row r="127172" ht="15"/>
    <row r="127173" ht="15"/>
    <row r="127174" ht="15"/>
    <row r="127175" ht="15"/>
    <row r="127176" ht="15"/>
    <row r="127177" ht="15"/>
    <row r="127178" ht="15"/>
    <row r="127179" ht="15"/>
    <row r="127180" ht="15"/>
    <row r="127181" ht="15"/>
    <row r="127182" ht="15"/>
    <row r="127183" ht="15"/>
    <row r="127184" ht="15"/>
    <row r="127185" ht="15"/>
    <row r="127186" ht="15"/>
    <row r="127187" ht="15"/>
    <row r="127188" ht="15"/>
    <row r="127189" ht="15"/>
    <row r="127190" ht="15"/>
    <row r="127191" ht="15"/>
    <row r="127192" ht="15"/>
    <row r="127193" ht="15"/>
    <row r="127194" ht="15"/>
    <row r="127195" ht="15"/>
    <row r="127196" ht="15"/>
    <row r="127197" ht="15"/>
    <row r="127198" ht="15"/>
    <row r="127199" ht="15"/>
    <row r="127200" ht="15"/>
    <row r="127201" ht="15"/>
    <row r="127202" ht="15"/>
    <row r="127203" ht="15"/>
    <row r="127204" ht="15"/>
    <row r="127205" ht="15"/>
    <row r="127206" ht="15"/>
    <row r="127207" ht="15"/>
    <row r="127208" ht="15"/>
    <row r="127209" ht="15"/>
    <row r="127210" ht="15"/>
    <row r="127211" ht="15"/>
    <row r="127212" ht="15"/>
    <row r="127213" ht="15"/>
    <row r="127214" ht="15"/>
    <row r="127215" ht="15"/>
    <row r="127216" ht="15"/>
    <row r="127217" ht="15"/>
    <row r="127218" ht="15"/>
    <row r="127219" ht="15"/>
    <row r="127220" ht="15"/>
    <row r="127221" ht="15"/>
    <row r="127222" ht="15"/>
    <row r="127223" ht="15"/>
    <row r="127224" ht="15"/>
    <row r="127225" ht="15"/>
    <row r="127226" ht="15"/>
    <row r="127227" ht="15"/>
    <row r="127228" ht="15"/>
    <row r="127229" ht="15"/>
    <row r="127230" ht="15"/>
    <row r="127231" ht="15"/>
    <row r="127232" ht="15"/>
    <row r="127233" ht="15"/>
    <row r="127234" ht="15"/>
    <row r="127235" ht="15"/>
    <row r="127236" ht="15"/>
    <row r="127237" ht="15"/>
    <row r="127238" ht="15"/>
    <row r="127239" ht="15"/>
    <row r="127240" ht="15"/>
    <row r="127241" ht="15"/>
    <row r="127242" ht="15"/>
    <row r="127243" ht="15"/>
    <row r="127244" ht="15"/>
    <row r="127245" ht="15"/>
    <row r="127246" ht="15"/>
    <row r="127247" ht="15"/>
    <row r="127248" ht="15"/>
    <row r="127249" ht="15"/>
    <row r="127250" ht="15"/>
    <row r="127251" ht="15"/>
    <row r="127252" ht="15"/>
    <row r="127253" ht="15"/>
    <row r="127254" ht="15"/>
    <row r="127255" ht="15"/>
    <row r="127256" ht="15"/>
    <row r="127257" ht="15"/>
    <row r="127258" ht="15"/>
    <row r="127259" ht="15"/>
    <row r="127260" ht="15"/>
    <row r="127261" ht="15"/>
    <row r="127262" ht="15"/>
    <row r="127263" ht="15"/>
    <row r="127264" ht="15"/>
    <row r="127265" ht="15"/>
    <row r="127266" ht="15"/>
    <row r="127267" ht="15"/>
    <row r="127268" ht="15"/>
    <row r="127269" ht="15"/>
    <row r="127270" ht="15"/>
    <row r="127271" ht="15"/>
    <row r="127272" ht="15"/>
    <row r="127273" ht="15"/>
    <row r="127274" ht="15"/>
    <row r="127275" ht="15"/>
    <row r="127276" ht="15"/>
    <row r="127277" ht="15"/>
    <row r="127278" ht="15"/>
    <row r="127279" ht="15"/>
    <row r="127280" ht="15"/>
    <row r="127281" ht="15"/>
    <row r="127282" ht="15"/>
    <row r="127283" ht="15"/>
    <row r="127284" ht="15"/>
    <row r="127285" ht="15"/>
    <row r="127286" ht="15"/>
    <row r="127287" ht="15"/>
    <row r="127288" ht="15"/>
    <row r="127289" ht="15"/>
    <row r="127290" ht="15"/>
    <row r="127291" ht="15"/>
    <row r="127292" ht="15"/>
    <row r="127293" ht="15"/>
    <row r="127294" ht="15"/>
    <row r="127295" ht="15"/>
    <row r="127296" ht="15"/>
    <row r="127297" ht="15"/>
    <row r="127298" ht="15"/>
    <row r="127299" ht="15"/>
    <row r="127300" ht="15"/>
    <row r="127301" ht="15"/>
    <row r="127302" ht="15"/>
    <row r="127303" ht="15"/>
    <row r="127304" ht="15"/>
    <row r="127305" ht="15"/>
    <row r="127306" ht="15"/>
    <row r="127307" ht="15"/>
    <row r="127308" ht="15"/>
    <row r="127309" ht="15"/>
    <row r="127310" ht="15"/>
    <row r="127311" ht="15"/>
    <row r="127312" ht="15"/>
    <row r="127313" ht="15"/>
    <row r="127314" ht="15"/>
    <row r="127315" ht="15"/>
    <row r="127316" ht="15"/>
    <row r="127317" ht="15"/>
    <row r="127318" ht="15"/>
    <row r="127319" ht="15"/>
    <row r="127320" ht="15"/>
    <row r="127321" ht="15"/>
    <row r="127322" ht="15"/>
    <row r="127323" ht="15"/>
    <row r="127324" ht="15"/>
    <row r="127325" ht="15"/>
    <row r="127326" ht="15"/>
    <row r="127327" ht="15"/>
    <row r="127328" ht="15"/>
    <row r="127329" ht="15"/>
    <row r="127330" ht="15"/>
    <row r="127331" ht="15"/>
    <row r="127332" ht="15"/>
    <row r="127333" ht="15"/>
    <row r="127334" ht="15"/>
    <row r="127335" ht="15"/>
    <row r="127336" ht="15"/>
    <row r="127337" ht="15"/>
    <row r="127338" ht="15"/>
    <row r="127339" ht="15"/>
    <row r="127340" ht="15"/>
    <row r="127341" ht="15"/>
    <row r="127342" ht="15"/>
    <row r="127343" ht="15"/>
    <row r="127344" ht="15"/>
    <row r="127345" ht="15"/>
    <row r="127346" ht="15"/>
    <row r="127347" ht="15"/>
    <row r="127348" ht="15"/>
    <row r="127349" ht="15"/>
    <row r="127350" ht="15"/>
    <row r="127351" ht="15"/>
    <row r="127352" ht="15"/>
    <row r="127353" ht="15"/>
    <row r="127354" ht="15"/>
    <row r="127355" ht="15"/>
    <row r="127356" ht="15"/>
    <row r="127357" ht="15"/>
    <row r="127358" ht="15"/>
    <row r="127359" ht="15"/>
    <row r="127360" ht="15"/>
    <row r="127361" ht="15"/>
    <row r="127362" ht="15"/>
    <row r="127363" ht="15"/>
    <row r="127364" ht="15"/>
    <row r="127365" ht="15"/>
    <row r="127366" ht="15"/>
    <row r="127367" ht="15"/>
    <row r="127368" ht="15"/>
    <row r="127369" ht="15"/>
    <row r="127370" ht="15"/>
    <row r="127371" ht="15"/>
    <row r="127372" ht="15"/>
    <row r="127373" ht="15"/>
    <row r="127374" ht="15"/>
    <row r="127375" ht="15"/>
    <row r="127376" ht="15"/>
    <row r="127377" ht="15"/>
    <row r="127378" ht="15"/>
    <row r="127379" ht="15"/>
    <row r="127380" ht="15"/>
    <row r="127381" ht="15"/>
    <row r="127382" ht="15"/>
    <row r="127383" ht="15"/>
    <row r="127384" ht="15"/>
    <row r="127385" ht="15"/>
    <row r="127386" ht="15"/>
    <row r="127387" ht="15"/>
    <row r="127388" ht="15"/>
    <row r="127389" ht="15"/>
    <row r="127390" ht="15"/>
    <row r="127391" ht="15"/>
    <row r="127392" ht="15"/>
    <row r="127393" ht="15"/>
    <row r="127394" ht="15"/>
    <row r="127395" ht="15"/>
    <row r="127396" ht="15"/>
    <row r="127397" ht="15"/>
    <row r="127398" ht="15"/>
    <row r="127399" ht="15"/>
    <row r="127400" ht="15"/>
    <row r="127401" ht="15"/>
    <row r="127402" ht="15"/>
    <row r="127403" ht="15"/>
    <row r="127404" ht="15"/>
    <row r="127405" ht="15"/>
    <row r="127406" ht="15"/>
    <row r="127407" ht="15"/>
    <row r="127408" ht="15"/>
    <row r="127409" ht="15"/>
    <row r="127410" ht="15"/>
    <row r="127411" ht="15"/>
    <row r="127412" ht="15"/>
    <row r="127413" ht="15"/>
    <row r="127414" ht="15"/>
    <row r="127415" ht="15"/>
    <row r="127416" ht="15"/>
    <row r="127417" ht="15"/>
    <row r="127418" ht="15"/>
    <row r="127419" ht="15"/>
    <row r="127420" ht="15"/>
    <row r="127421" ht="15"/>
    <row r="127422" ht="15"/>
    <row r="127423" ht="15"/>
    <row r="127424" ht="15"/>
    <row r="127425" ht="15"/>
    <row r="127426" ht="15"/>
    <row r="127427" ht="15"/>
    <row r="127428" ht="15"/>
    <row r="127429" ht="15"/>
    <row r="127430" ht="15"/>
    <row r="127431" ht="15"/>
    <row r="127432" ht="15"/>
    <row r="127433" ht="15"/>
    <row r="127434" ht="15"/>
    <row r="127435" ht="15"/>
    <row r="127436" ht="15"/>
    <row r="127437" ht="15"/>
    <row r="127438" ht="15"/>
    <row r="127439" ht="15"/>
    <row r="127440" ht="15"/>
    <row r="127441" ht="15"/>
    <row r="127442" ht="15"/>
    <row r="127443" ht="15"/>
    <row r="127444" ht="15"/>
    <row r="127445" ht="15"/>
    <row r="127446" ht="15"/>
    <row r="127447" ht="15"/>
    <row r="127448" ht="15"/>
    <row r="127449" ht="15"/>
    <row r="127450" ht="15"/>
    <row r="127451" ht="15"/>
    <row r="127452" ht="15"/>
    <row r="127453" ht="15"/>
    <row r="127454" ht="15"/>
    <row r="127455" ht="15"/>
    <row r="127456" ht="15"/>
    <row r="127457" ht="15"/>
    <row r="127458" ht="15"/>
    <row r="127459" ht="15"/>
    <row r="127460" ht="15"/>
    <row r="127461" ht="15"/>
    <row r="127462" ht="15"/>
    <row r="127463" ht="15"/>
    <row r="127464" ht="15"/>
    <row r="127465" ht="15"/>
    <row r="127466" ht="15"/>
    <row r="127467" ht="15"/>
    <row r="127468" ht="15"/>
    <row r="127469" ht="15"/>
    <row r="127470" ht="15"/>
    <row r="127471" ht="15"/>
    <row r="127472" ht="15"/>
    <row r="127473" ht="15"/>
    <row r="127474" ht="15"/>
    <row r="127475" ht="15"/>
    <row r="127476" ht="15"/>
    <row r="127477" ht="15"/>
    <row r="127478" ht="15"/>
    <row r="127479" ht="15"/>
    <row r="127480" ht="15"/>
    <row r="127481" ht="15"/>
    <row r="127482" ht="15"/>
    <row r="127483" ht="15"/>
    <row r="127484" ht="15"/>
    <row r="127485" ht="15"/>
    <row r="127486" ht="15"/>
    <row r="127487" ht="15"/>
    <row r="127488" ht="15"/>
    <row r="127489" ht="15"/>
    <row r="127490" ht="15"/>
    <row r="127491" ht="15"/>
    <row r="127492" ht="15"/>
    <row r="127493" ht="15"/>
    <row r="127494" ht="15"/>
    <row r="127495" ht="15"/>
    <row r="127496" ht="15"/>
    <row r="127497" ht="15"/>
    <row r="127498" ht="15"/>
    <row r="127499" ht="15"/>
    <row r="127500" ht="15"/>
    <row r="127501" ht="15"/>
    <row r="127502" ht="15"/>
    <row r="127503" ht="15"/>
    <row r="127504" ht="15"/>
    <row r="127505" ht="15"/>
    <row r="127506" ht="15"/>
    <row r="127507" ht="15"/>
    <row r="127508" ht="15"/>
    <row r="127509" ht="15"/>
    <row r="127510" ht="15"/>
    <row r="127511" ht="15"/>
    <row r="127512" ht="15"/>
    <row r="127513" ht="15"/>
    <row r="127514" ht="15"/>
    <row r="127515" ht="15"/>
    <row r="127516" ht="15"/>
    <row r="127517" ht="15"/>
    <row r="127518" ht="15"/>
    <row r="127519" ht="15"/>
    <row r="127520" ht="15"/>
    <row r="127521" ht="15"/>
    <row r="127522" ht="15"/>
    <row r="127523" ht="15"/>
    <row r="127524" ht="15"/>
    <row r="127525" ht="15"/>
    <row r="127526" ht="15"/>
    <row r="127527" ht="15"/>
    <row r="127528" ht="15"/>
    <row r="127529" ht="15"/>
    <row r="127530" ht="15"/>
    <row r="127531" ht="15"/>
    <row r="127532" ht="15"/>
    <row r="127533" ht="15"/>
    <row r="127534" ht="15"/>
    <row r="127535" ht="15"/>
    <row r="127536" ht="15"/>
    <row r="127537" ht="15"/>
    <row r="127538" ht="15"/>
    <row r="127539" ht="15"/>
    <row r="127540" ht="15"/>
    <row r="127541" ht="15"/>
    <row r="127542" ht="15"/>
    <row r="127543" ht="15"/>
    <row r="127544" ht="15"/>
    <row r="127545" ht="15"/>
    <row r="127546" ht="15"/>
    <row r="127547" ht="15"/>
    <row r="127548" ht="15"/>
    <row r="127549" ht="15"/>
    <row r="127550" ht="15"/>
    <row r="127551" ht="15"/>
    <row r="127552" ht="15"/>
    <row r="127553" ht="15"/>
    <row r="127554" ht="15"/>
    <row r="127555" ht="15"/>
    <row r="127556" ht="15"/>
    <row r="127557" ht="15"/>
    <row r="127558" ht="15"/>
    <row r="127559" ht="15"/>
    <row r="127560" ht="15"/>
    <row r="127561" ht="15"/>
    <row r="127562" ht="15"/>
    <row r="127563" ht="15"/>
    <row r="127564" ht="15"/>
    <row r="127565" ht="15"/>
    <row r="127566" ht="15"/>
    <row r="127567" ht="15"/>
    <row r="127568" ht="15"/>
    <row r="127569" ht="15"/>
    <row r="127570" ht="15"/>
    <row r="127571" ht="15"/>
    <row r="127572" ht="15"/>
    <row r="127573" ht="15"/>
    <row r="127574" ht="15"/>
    <row r="127575" ht="15"/>
    <row r="127576" ht="15"/>
    <row r="127577" ht="15"/>
    <row r="127578" ht="15"/>
    <row r="127579" ht="15"/>
    <row r="127580" ht="15"/>
    <row r="127581" ht="15"/>
    <row r="127582" ht="15"/>
    <row r="127583" ht="15"/>
    <row r="127584" ht="15"/>
    <row r="127585" ht="15"/>
    <row r="127586" ht="15"/>
    <row r="127587" ht="15"/>
    <row r="127588" ht="15"/>
    <row r="127589" ht="15"/>
    <row r="127590" ht="15"/>
    <row r="127591" ht="15"/>
    <row r="127592" ht="15"/>
    <row r="127593" ht="15"/>
    <row r="127594" ht="15"/>
    <row r="127595" ht="15"/>
    <row r="127596" ht="15"/>
    <row r="127597" ht="15"/>
    <row r="127598" ht="15"/>
    <row r="127599" ht="15"/>
    <row r="127600" ht="15"/>
    <row r="127601" ht="15"/>
    <row r="127602" ht="15"/>
    <row r="127603" ht="15"/>
    <row r="127604" ht="15"/>
    <row r="127605" ht="15"/>
    <row r="127606" ht="15"/>
    <row r="127607" ht="15"/>
    <row r="127608" ht="15"/>
    <row r="127609" ht="15"/>
    <row r="127610" ht="15"/>
    <row r="127611" ht="15"/>
    <row r="127612" ht="15"/>
    <row r="127613" ht="15"/>
    <row r="127614" ht="15"/>
    <row r="127615" ht="15"/>
    <row r="127616" ht="15"/>
    <row r="127617" ht="15"/>
    <row r="127618" ht="15"/>
    <row r="127619" ht="15"/>
    <row r="127620" ht="15"/>
    <row r="127621" ht="15"/>
    <row r="127622" ht="15"/>
    <row r="127623" ht="15"/>
    <row r="127624" ht="15"/>
    <row r="127625" ht="15"/>
    <row r="127626" ht="15"/>
    <row r="127627" ht="15"/>
    <row r="127628" ht="15"/>
    <row r="127629" ht="15"/>
    <row r="127630" ht="15"/>
    <row r="127631" ht="15"/>
    <row r="127632" ht="15"/>
    <row r="127633" ht="15"/>
    <row r="127634" ht="15"/>
    <row r="127635" ht="15"/>
    <row r="127636" ht="15"/>
    <row r="127637" ht="15"/>
    <row r="127638" ht="15"/>
    <row r="127639" ht="15"/>
    <row r="127640" ht="15"/>
    <row r="127641" ht="15"/>
    <row r="127642" ht="15"/>
    <row r="127643" ht="15"/>
    <row r="127644" ht="15"/>
    <row r="127645" ht="15"/>
    <row r="127646" ht="15"/>
    <row r="127647" ht="15"/>
    <row r="127648" ht="15"/>
    <row r="127649" ht="15"/>
    <row r="127650" ht="15"/>
    <row r="127651" ht="15"/>
    <row r="127652" ht="15"/>
    <row r="127653" ht="15"/>
    <row r="127654" ht="15"/>
    <row r="127655" ht="15"/>
    <row r="127656" ht="15"/>
    <row r="127657" ht="15"/>
    <row r="127658" ht="15"/>
    <row r="127659" ht="15"/>
    <row r="127660" ht="15"/>
    <row r="127661" ht="15"/>
    <row r="127662" ht="15"/>
    <row r="127663" ht="15"/>
    <row r="127664" ht="15"/>
    <row r="127665" ht="15"/>
    <row r="127666" ht="15"/>
    <row r="127667" ht="15"/>
    <row r="127668" ht="15"/>
    <row r="127669" ht="15"/>
    <row r="127670" ht="15"/>
    <row r="127671" ht="15"/>
    <row r="127672" ht="15"/>
    <row r="127673" ht="15"/>
    <row r="127674" ht="15"/>
    <row r="127675" ht="15"/>
    <row r="127676" ht="15"/>
    <row r="127677" ht="15"/>
    <row r="127678" ht="15"/>
    <row r="127679" ht="15"/>
    <row r="127680" ht="15"/>
    <row r="127681" ht="15"/>
    <row r="127682" ht="15"/>
    <row r="127683" ht="15"/>
    <row r="127684" ht="15"/>
    <row r="127685" ht="15"/>
    <row r="127686" ht="15"/>
    <row r="127687" ht="15"/>
    <row r="127688" ht="15"/>
    <row r="127689" ht="15"/>
    <row r="127690" ht="15"/>
    <row r="127691" ht="15"/>
    <row r="127692" ht="15"/>
    <row r="127693" ht="15"/>
    <row r="127694" ht="15"/>
    <row r="127695" ht="15"/>
    <row r="127696" ht="15"/>
    <row r="127697" ht="15"/>
    <row r="127698" ht="15"/>
    <row r="127699" ht="15"/>
    <row r="127700" ht="15"/>
    <row r="127701" ht="15"/>
    <row r="127702" ht="15"/>
    <row r="127703" ht="15"/>
    <row r="127704" ht="15"/>
    <row r="127705" ht="15"/>
    <row r="127706" ht="15"/>
    <row r="127707" ht="15"/>
    <row r="127708" ht="15"/>
    <row r="127709" ht="15"/>
    <row r="127710" ht="15"/>
    <row r="127711" ht="15"/>
    <row r="127712" ht="15"/>
    <row r="127713" ht="15"/>
    <row r="127714" ht="15"/>
    <row r="127715" ht="15"/>
    <row r="127716" ht="15"/>
    <row r="127717" ht="15"/>
    <row r="127718" ht="15"/>
    <row r="127719" ht="15"/>
    <row r="127720" ht="15"/>
    <row r="127721" ht="15"/>
    <row r="127722" ht="15"/>
    <row r="127723" ht="15"/>
    <row r="127724" ht="15"/>
    <row r="127725" ht="15"/>
    <row r="127726" ht="15"/>
    <row r="127727" ht="15"/>
    <row r="127728" ht="15"/>
    <row r="127729" ht="15"/>
    <row r="127730" ht="15"/>
    <row r="127731" ht="15"/>
    <row r="127732" ht="15"/>
    <row r="127733" ht="15"/>
    <row r="127734" ht="15"/>
    <row r="127735" ht="15"/>
    <row r="127736" ht="15"/>
    <row r="127737" ht="15"/>
    <row r="127738" ht="15"/>
    <row r="127739" ht="15"/>
    <row r="127740" ht="15"/>
    <row r="127741" ht="15"/>
    <row r="127742" ht="15"/>
    <row r="127743" ht="15"/>
    <row r="127744" ht="15"/>
    <row r="127745" ht="15"/>
    <row r="127746" ht="15"/>
    <row r="127747" ht="15"/>
    <row r="127748" ht="15"/>
    <row r="127749" ht="15"/>
    <row r="127750" ht="15"/>
    <row r="127751" ht="15"/>
    <row r="127752" ht="15"/>
    <row r="127753" ht="15"/>
    <row r="127754" ht="15"/>
    <row r="127755" ht="15"/>
    <row r="127756" ht="15"/>
    <row r="127757" ht="15"/>
    <row r="127758" ht="15"/>
    <row r="127759" ht="15"/>
    <row r="127760" ht="15"/>
    <row r="127761" ht="15"/>
    <row r="127762" ht="15"/>
    <row r="127763" ht="15"/>
    <row r="127764" ht="15"/>
    <row r="127765" ht="15"/>
    <row r="127766" ht="15"/>
    <row r="127767" ht="15"/>
    <row r="127768" ht="15"/>
    <row r="127769" ht="15"/>
    <row r="127770" ht="15"/>
    <row r="127771" ht="15"/>
    <row r="127772" ht="15"/>
    <row r="127773" ht="15"/>
    <row r="127774" ht="15"/>
    <row r="127775" ht="15"/>
    <row r="127776" ht="15"/>
    <row r="127777" ht="15"/>
    <row r="127778" ht="15"/>
    <row r="127779" ht="15"/>
    <row r="127780" ht="15"/>
    <row r="127781" ht="15"/>
    <row r="127782" ht="15"/>
    <row r="127783" ht="15"/>
    <row r="127784" ht="15"/>
    <row r="127785" ht="15"/>
    <row r="127786" ht="15"/>
    <row r="127787" ht="15"/>
    <row r="127788" ht="15"/>
    <row r="127789" ht="15"/>
    <row r="127790" ht="15"/>
    <row r="127791" ht="15"/>
    <row r="127792" ht="15"/>
    <row r="127793" ht="15"/>
    <row r="127794" ht="15"/>
    <row r="127795" ht="15"/>
    <row r="127796" ht="15"/>
    <row r="127797" ht="15"/>
    <row r="127798" ht="15"/>
    <row r="127799" ht="15"/>
    <row r="127800" ht="15"/>
    <row r="127801" ht="15"/>
    <row r="127802" ht="15"/>
    <row r="127803" ht="15"/>
    <row r="127804" ht="15"/>
    <row r="127805" ht="15"/>
    <row r="127806" ht="15"/>
    <row r="127807" ht="15"/>
    <row r="127808" ht="15"/>
    <row r="127809" ht="15"/>
    <row r="127810" ht="15"/>
    <row r="127811" ht="15"/>
    <row r="127812" ht="15"/>
    <row r="127813" ht="15"/>
    <row r="127814" ht="15"/>
    <row r="127815" ht="15"/>
    <row r="127816" ht="15"/>
    <row r="127817" ht="15"/>
    <row r="127818" ht="15"/>
    <row r="127819" ht="15"/>
    <row r="127820" ht="15"/>
    <row r="127821" ht="15"/>
    <row r="127822" ht="15"/>
    <row r="127823" ht="15"/>
    <row r="127824" ht="15"/>
    <row r="127825" ht="15"/>
    <row r="127826" ht="15"/>
    <row r="127827" ht="15"/>
    <row r="127828" ht="15"/>
    <row r="127829" ht="15"/>
    <row r="127830" ht="15"/>
    <row r="127831" ht="15"/>
    <row r="127832" ht="15"/>
    <row r="127833" ht="15"/>
    <row r="127834" ht="15"/>
    <row r="127835" ht="15"/>
    <row r="127836" ht="15"/>
    <row r="127837" ht="15"/>
    <row r="127838" ht="15"/>
    <row r="127839" ht="15"/>
    <row r="127840" ht="15"/>
    <row r="127841" ht="15"/>
    <row r="127842" ht="15"/>
    <row r="127843" ht="15"/>
    <row r="127844" ht="15"/>
    <row r="127845" ht="15"/>
    <row r="127846" ht="15"/>
    <row r="127847" ht="15"/>
    <row r="127848" ht="15"/>
    <row r="127849" ht="15"/>
    <row r="127850" ht="15"/>
    <row r="127851" ht="15"/>
    <row r="127852" ht="15"/>
    <row r="127853" ht="15"/>
    <row r="127854" ht="15"/>
    <row r="127855" ht="15"/>
    <row r="127856" ht="15"/>
    <row r="127857" ht="15"/>
    <row r="127858" ht="15"/>
    <row r="127859" ht="15"/>
    <row r="127860" ht="15"/>
    <row r="127861" ht="15"/>
    <row r="127862" ht="15"/>
    <row r="127863" ht="15"/>
    <row r="127864" ht="15"/>
    <row r="127865" ht="15"/>
    <row r="127866" ht="15"/>
    <row r="127867" ht="15"/>
    <row r="127868" ht="15"/>
    <row r="127869" ht="15"/>
    <row r="127870" ht="15"/>
    <row r="127871" ht="15"/>
    <row r="127872" ht="15"/>
    <row r="127873" ht="15"/>
    <row r="127874" ht="15"/>
    <row r="127875" ht="15"/>
    <row r="127876" ht="15"/>
    <row r="127877" ht="15"/>
    <row r="127878" ht="15"/>
    <row r="127879" ht="15"/>
    <row r="127880" ht="15"/>
    <row r="127881" ht="15"/>
    <row r="127882" ht="15"/>
    <row r="127883" ht="15"/>
    <row r="127884" ht="15"/>
    <row r="127885" ht="15"/>
    <row r="127886" ht="15"/>
    <row r="127887" ht="15"/>
    <row r="127888" ht="15"/>
    <row r="127889" ht="15"/>
    <row r="127890" ht="15"/>
    <row r="127891" ht="15"/>
    <row r="127892" ht="15"/>
    <row r="127893" ht="15"/>
    <row r="127894" ht="15"/>
    <row r="127895" ht="15"/>
    <row r="127896" ht="15"/>
    <row r="127897" ht="15"/>
    <row r="127898" ht="15"/>
    <row r="127899" ht="15"/>
    <row r="127900" ht="15"/>
    <row r="127901" ht="15"/>
    <row r="127902" ht="15"/>
    <row r="127903" ht="15"/>
    <row r="127904" ht="15"/>
    <row r="127905" ht="15"/>
    <row r="127906" ht="15"/>
    <row r="127907" ht="15"/>
    <row r="127908" ht="15"/>
    <row r="127909" ht="15"/>
    <row r="127910" ht="15"/>
    <row r="127911" ht="15"/>
    <row r="127912" ht="15"/>
    <row r="127913" ht="15"/>
    <row r="127914" ht="15"/>
    <row r="127915" ht="15"/>
    <row r="127916" ht="15"/>
    <row r="127917" ht="15"/>
    <row r="127918" ht="15"/>
    <row r="127919" ht="15"/>
    <row r="127920" ht="15"/>
    <row r="127921" ht="15"/>
    <row r="127922" ht="15"/>
    <row r="127923" ht="15"/>
    <row r="127924" ht="15"/>
    <row r="127925" ht="15"/>
    <row r="127926" ht="15"/>
    <row r="127927" ht="15"/>
    <row r="127928" ht="15"/>
    <row r="127929" ht="15"/>
    <row r="127930" ht="15"/>
    <row r="127931" ht="15"/>
    <row r="127932" ht="15"/>
    <row r="127933" ht="15"/>
    <row r="127934" ht="15"/>
    <row r="127935" ht="15"/>
    <row r="127936" ht="15"/>
    <row r="127937" ht="15"/>
    <row r="127938" ht="15"/>
    <row r="127939" ht="15"/>
    <row r="127940" ht="15"/>
    <row r="127941" ht="15"/>
    <row r="127942" ht="15"/>
    <row r="127943" ht="15"/>
    <row r="127944" ht="15"/>
    <row r="127945" ht="15"/>
    <row r="127946" ht="15"/>
    <row r="127947" ht="15"/>
    <row r="127948" ht="15"/>
    <row r="127949" ht="15"/>
    <row r="127950" ht="15"/>
    <row r="127951" ht="15"/>
    <row r="127952" ht="15"/>
    <row r="127953" ht="15"/>
    <row r="127954" ht="15"/>
    <row r="127955" ht="15"/>
    <row r="127956" ht="15"/>
    <row r="127957" ht="15"/>
    <row r="127958" ht="15"/>
    <row r="127959" ht="15"/>
    <row r="127960" ht="15"/>
    <row r="127961" ht="15"/>
    <row r="127962" ht="15"/>
    <row r="127963" ht="15"/>
    <row r="127964" ht="15"/>
    <row r="127965" ht="15"/>
    <row r="127966" ht="15"/>
    <row r="127967" ht="15"/>
    <row r="127968" ht="15"/>
    <row r="127969" ht="15"/>
    <row r="127970" ht="15"/>
    <row r="127971" ht="15"/>
    <row r="127972" ht="15"/>
    <row r="127973" ht="15"/>
    <row r="127974" ht="15"/>
    <row r="127975" ht="15"/>
    <row r="127976" ht="15"/>
    <row r="127977" ht="15"/>
    <row r="127978" ht="15"/>
    <row r="127979" ht="15"/>
    <row r="127980" ht="15"/>
    <row r="127981" ht="15"/>
    <row r="127982" ht="15"/>
    <row r="127983" ht="15"/>
    <row r="127984" ht="15"/>
    <row r="127985" ht="15"/>
    <row r="127986" ht="15"/>
    <row r="127987" ht="15"/>
    <row r="127988" ht="15"/>
    <row r="127989" ht="15"/>
    <row r="127990" ht="15"/>
    <row r="127991" ht="15"/>
    <row r="127992" ht="15"/>
    <row r="127993" ht="15"/>
    <row r="127994" ht="15"/>
    <row r="127995" ht="15"/>
    <row r="127996" ht="15"/>
    <row r="127997" ht="15"/>
    <row r="127998" ht="15"/>
    <row r="127999" ht="15"/>
    <row r="128000" ht="15"/>
    <row r="128001" ht="15"/>
    <row r="128002" ht="15"/>
    <row r="128003" ht="15"/>
    <row r="128004" ht="15"/>
    <row r="128005" ht="15"/>
    <row r="128006" ht="15"/>
    <row r="128007" ht="15"/>
    <row r="128008" ht="15"/>
    <row r="128009" ht="15"/>
    <row r="128010" ht="15"/>
    <row r="128011" ht="15"/>
    <row r="128012" ht="15"/>
    <row r="128013" ht="15"/>
    <row r="128014" ht="15"/>
    <row r="128015" ht="15"/>
    <row r="128016" ht="15"/>
    <row r="128017" ht="15"/>
    <row r="128018" ht="15"/>
    <row r="128019" ht="15"/>
    <row r="128020" ht="15"/>
    <row r="128021" ht="15"/>
    <row r="128022" ht="15"/>
    <row r="128023" ht="15"/>
    <row r="128024" ht="15"/>
    <row r="128025" ht="15"/>
    <row r="128026" ht="15"/>
    <row r="128027" ht="15"/>
    <row r="128028" ht="15"/>
    <row r="128029" ht="15"/>
    <row r="128030" ht="15"/>
    <row r="128031" ht="15"/>
    <row r="128032" ht="15"/>
    <row r="128033" ht="15"/>
    <row r="128034" ht="15"/>
    <row r="128035" ht="15"/>
    <row r="128036" ht="15"/>
    <row r="128037" ht="15"/>
    <row r="128038" ht="15"/>
    <row r="128039" ht="15"/>
    <row r="128040" ht="15"/>
    <row r="128041" ht="15"/>
    <row r="128042" ht="15"/>
    <row r="128043" ht="15"/>
    <row r="128044" ht="15"/>
    <row r="128045" ht="15"/>
    <row r="128046" ht="15"/>
    <row r="128047" ht="15"/>
    <row r="128048" ht="15"/>
    <row r="128049" ht="15"/>
    <row r="128050" ht="15"/>
    <row r="128051" ht="15"/>
    <row r="128052" ht="15"/>
    <row r="128053" ht="15"/>
    <row r="128054" ht="15"/>
    <row r="128055" ht="15"/>
    <row r="128056" ht="15"/>
    <row r="128057" ht="15"/>
    <row r="128058" ht="15"/>
    <row r="128059" ht="15"/>
    <row r="128060" ht="15"/>
    <row r="128061" ht="15"/>
    <row r="128062" ht="15"/>
    <row r="128063" ht="15"/>
    <row r="128064" ht="15"/>
    <row r="128065" ht="15"/>
    <row r="128066" ht="15"/>
    <row r="128067" ht="15"/>
    <row r="128068" ht="15"/>
    <row r="128069" ht="15"/>
    <row r="128070" ht="15"/>
    <row r="128071" ht="15"/>
    <row r="128072" ht="15"/>
    <row r="128073" ht="15"/>
    <row r="128074" ht="15"/>
    <row r="128075" ht="15"/>
    <row r="128076" ht="15"/>
    <row r="128077" ht="15"/>
    <row r="128078" ht="15"/>
    <row r="128079" ht="15"/>
    <row r="128080" ht="15"/>
    <row r="128081" ht="15"/>
    <row r="128082" ht="15"/>
    <row r="128083" ht="15"/>
    <row r="128084" ht="15"/>
    <row r="128085" ht="15"/>
    <row r="128086" ht="15"/>
    <row r="128087" ht="15"/>
    <row r="128088" ht="15"/>
    <row r="128089" ht="15"/>
    <row r="128090" ht="15"/>
    <row r="128091" ht="15"/>
    <row r="128092" ht="15"/>
    <row r="128093" ht="15"/>
    <row r="128094" ht="15"/>
    <row r="128095" ht="15"/>
    <row r="128096" ht="15"/>
    <row r="128097" ht="15"/>
    <row r="128098" ht="15"/>
    <row r="128099" ht="15"/>
    <row r="128100" ht="15"/>
    <row r="128101" ht="15"/>
    <row r="128102" ht="15"/>
    <row r="128103" ht="15"/>
    <row r="128104" ht="15"/>
    <row r="128105" ht="15"/>
    <row r="128106" ht="15"/>
    <row r="128107" ht="15"/>
    <row r="128108" ht="15"/>
    <row r="128109" ht="15"/>
    <row r="128110" ht="15"/>
    <row r="128111" ht="15"/>
    <row r="128112" ht="15"/>
    <row r="128113" ht="15"/>
    <row r="128114" ht="15"/>
    <row r="128115" ht="15"/>
    <row r="128116" ht="15"/>
    <row r="128117" ht="15"/>
    <row r="128118" ht="15"/>
    <row r="128119" ht="15"/>
    <row r="128120" ht="15"/>
    <row r="128121" ht="15"/>
    <row r="128122" ht="15"/>
    <row r="128123" ht="15"/>
    <row r="128124" ht="15"/>
    <row r="128125" ht="15"/>
    <row r="128126" ht="15"/>
    <row r="128127" ht="15"/>
    <row r="128128" ht="15"/>
    <row r="128129" ht="15"/>
    <row r="128130" ht="15"/>
    <row r="128131" ht="15"/>
    <row r="128132" ht="15"/>
    <row r="128133" ht="15"/>
    <row r="128134" ht="15"/>
    <row r="128135" ht="15"/>
    <row r="128136" ht="15"/>
    <row r="128137" ht="15"/>
    <row r="128138" ht="15"/>
    <row r="128139" ht="15"/>
    <row r="128140" ht="15"/>
    <row r="128141" ht="15"/>
    <row r="128142" ht="15"/>
    <row r="128143" ht="15"/>
    <row r="128144" ht="15"/>
    <row r="128145" ht="15"/>
    <row r="128146" ht="15"/>
    <row r="128147" ht="15"/>
    <row r="128148" ht="15"/>
    <row r="128149" ht="15"/>
    <row r="128150" ht="15"/>
    <row r="128151" ht="15"/>
    <row r="128152" ht="15"/>
    <row r="128153" ht="15"/>
    <row r="128154" ht="15"/>
    <row r="128155" ht="15"/>
    <row r="128156" ht="15"/>
    <row r="128157" ht="15"/>
    <row r="128158" ht="15"/>
    <row r="128159" ht="15"/>
    <row r="128160" ht="15"/>
    <row r="128161" ht="15"/>
    <row r="128162" ht="15"/>
    <row r="128163" ht="15"/>
    <row r="128164" ht="15"/>
    <row r="128165" ht="15"/>
    <row r="128166" ht="15"/>
    <row r="128167" ht="15"/>
    <row r="128168" ht="15"/>
    <row r="128169" ht="15"/>
    <row r="128170" ht="15"/>
    <row r="128171" ht="15"/>
    <row r="128172" ht="15"/>
    <row r="128173" ht="15"/>
    <row r="128174" ht="15"/>
    <row r="128175" ht="15"/>
    <row r="128176" ht="15"/>
    <row r="128177" ht="15"/>
    <row r="128178" ht="15"/>
    <row r="128179" ht="15"/>
    <row r="128180" ht="15"/>
    <row r="128181" ht="15"/>
    <row r="128182" ht="15"/>
    <row r="128183" ht="15"/>
    <row r="128184" ht="15"/>
    <row r="128185" ht="15"/>
    <row r="128186" ht="15"/>
    <row r="128187" ht="15"/>
    <row r="128188" ht="15"/>
    <row r="128189" ht="15"/>
    <row r="128190" ht="15"/>
    <row r="128191" ht="15"/>
    <row r="128192" ht="15"/>
    <row r="128193" ht="15"/>
    <row r="128194" ht="15"/>
    <row r="128195" ht="15"/>
    <row r="128196" ht="15"/>
    <row r="128197" ht="15"/>
    <row r="128198" ht="15"/>
    <row r="128199" ht="15"/>
    <row r="128200" ht="15"/>
    <row r="128201" ht="15"/>
    <row r="128202" ht="15"/>
    <row r="128203" ht="15"/>
    <row r="128204" ht="15"/>
    <row r="128205" ht="15"/>
    <row r="128206" ht="15"/>
    <row r="128207" ht="15"/>
    <row r="128208" ht="15"/>
    <row r="128209" ht="15"/>
    <row r="128210" ht="15"/>
    <row r="128211" ht="15"/>
    <row r="128212" ht="15"/>
    <row r="128213" ht="15"/>
    <row r="128214" ht="15"/>
    <row r="128215" ht="15"/>
    <row r="128216" ht="15"/>
    <row r="128217" ht="15"/>
    <row r="128218" ht="15"/>
    <row r="128219" ht="15"/>
    <row r="128220" ht="15"/>
    <row r="128221" ht="15"/>
    <row r="128222" ht="15"/>
    <row r="128223" ht="15"/>
    <row r="128224" ht="15"/>
    <row r="128225" ht="15"/>
    <row r="128226" ht="15"/>
    <row r="128227" ht="15"/>
    <row r="128228" ht="15"/>
    <row r="128229" ht="15"/>
    <row r="128230" ht="15"/>
    <row r="128231" ht="15"/>
    <row r="128232" ht="15"/>
    <row r="128233" ht="15"/>
    <row r="128234" ht="15"/>
    <row r="128235" ht="15"/>
    <row r="128236" ht="15"/>
    <row r="128237" ht="15"/>
    <row r="128238" ht="15"/>
    <row r="128239" ht="15"/>
    <row r="128240" ht="15"/>
    <row r="128241" ht="15"/>
    <row r="128242" ht="15"/>
    <row r="128243" ht="15"/>
    <row r="128244" ht="15"/>
    <row r="128245" ht="15"/>
    <row r="128246" ht="15"/>
    <row r="128247" ht="15"/>
    <row r="128248" ht="15"/>
    <row r="128249" ht="15"/>
    <row r="128250" ht="15"/>
    <row r="128251" ht="15"/>
    <row r="128252" ht="15"/>
    <row r="128253" ht="15"/>
    <row r="128254" ht="15"/>
    <row r="128255" ht="15"/>
    <row r="128256" ht="15"/>
    <row r="128257" ht="15"/>
    <row r="128258" ht="15"/>
    <row r="128259" ht="15"/>
    <row r="128260" ht="15"/>
    <row r="128261" ht="15"/>
    <row r="128262" ht="15"/>
    <row r="128263" ht="15"/>
    <row r="128264" ht="15"/>
    <row r="128265" ht="15"/>
    <row r="128266" ht="15"/>
    <row r="128267" ht="15"/>
    <row r="128268" ht="15"/>
    <row r="128269" ht="15"/>
    <row r="128270" ht="15"/>
    <row r="128271" ht="15"/>
    <row r="128272" ht="15"/>
    <row r="128273" ht="15"/>
    <row r="128274" ht="15"/>
    <row r="128275" ht="15"/>
    <row r="128276" ht="15"/>
    <row r="128277" ht="15"/>
    <row r="128278" ht="15"/>
    <row r="128279" ht="15"/>
    <row r="128280" ht="15"/>
    <row r="128281" ht="15"/>
    <row r="128282" ht="15"/>
    <row r="128283" ht="15"/>
    <row r="128284" ht="15"/>
    <row r="128285" ht="15"/>
    <row r="128286" ht="15"/>
    <row r="128287" ht="15"/>
    <row r="128288" ht="15"/>
    <row r="128289" ht="15"/>
    <row r="128290" ht="15"/>
    <row r="128291" ht="15"/>
    <row r="128292" ht="15"/>
    <row r="128293" ht="15"/>
    <row r="128294" ht="15"/>
    <row r="128295" ht="15"/>
    <row r="128296" ht="15"/>
    <row r="128297" ht="15"/>
    <row r="128298" ht="15"/>
    <row r="128299" ht="15"/>
    <row r="128300" ht="15"/>
    <row r="128301" ht="15"/>
    <row r="128302" ht="15"/>
    <row r="128303" ht="15"/>
    <row r="128304" ht="15"/>
    <row r="128305" ht="15"/>
    <row r="128306" ht="15"/>
    <row r="128307" ht="15"/>
    <row r="128308" ht="15"/>
    <row r="128309" ht="15"/>
    <row r="128310" ht="15"/>
    <row r="128311" ht="15"/>
    <row r="128312" ht="15"/>
    <row r="128313" ht="15"/>
    <row r="128314" ht="15"/>
    <row r="128315" ht="15"/>
    <row r="128316" ht="15"/>
    <row r="128317" ht="15"/>
    <row r="128318" ht="15"/>
    <row r="128319" ht="15"/>
    <row r="128320" ht="15"/>
    <row r="128321" ht="15"/>
    <row r="128322" ht="15"/>
    <row r="128323" ht="15"/>
    <row r="128324" ht="15"/>
    <row r="128325" ht="15"/>
    <row r="128326" ht="15"/>
    <row r="128327" ht="15"/>
    <row r="128328" ht="15"/>
    <row r="128329" ht="15"/>
    <row r="128330" ht="15"/>
    <row r="128331" ht="15"/>
    <row r="128332" ht="15"/>
    <row r="128333" ht="15"/>
    <row r="128334" ht="15"/>
    <row r="128335" ht="15"/>
    <row r="128336" ht="15"/>
    <row r="128337" ht="15"/>
    <row r="128338" ht="15"/>
    <row r="128339" ht="15"/>
    <row r="128340" ht="15"/>
    <row r="128341" ht="15"/>
    <row r="128342" ht="15"/>
    <row r="128343" ht="15"/>
    <row r="128344" ht="15"/>
    <row r="128345" ht="15"/>
    <row r="128346" ht="15"/>
    <row r="128347" ht="15"/>
    <row r="128348" ht="15"/>
    <row r="128349" ht="15"/>
    <row r="128350" ht="15"/>
    <row r="128351" ht="15"/>
    <row r="128352" ht="15"/>
    <row r="128353" ht="15"/>
    <row r="128354" ht="15"/>
    <row r="128355" ht="15"/>
    <row r="128356" ht="15"/>
    <row r="128357" ht="15"/>
    <row r="128358" ht="15"/>
    <row r="128359" ht="15"/>
    <row r="128360" ht="15"/>
    <row r="128361" ht="15"/>
    <row r="128362" ht="15"/>
    <row r="128363" ht="15"/>
    <row r="128364" ht="15"/>
    <row r="128365" ht="15"/>
    <row r="128366" ht="15"/>
    <row r="128367" ht="15"/>
    <row r="128368" ht="15"/>
    <row r="128369" ht="15"/>
    <row r="128370" ht="15"/>
    <row r="128371" ht="15"/>
    <row r="128372" ht="15"/>
    <row r="128373" ht="15"/>
    <row r="128374" ht="15"/>
    <row r="128375" ht="15"/>
    <row r="128376" ht="15"/>
    <row r="128377" ht="15"/>
    <row r="128378" ht="15"/>
    <row r="128379" ht="15"/>
    <row r="128380" ht="15"/>
    <row r="128381" ht="15"/>
    <row r="128382" ht="15"/>
    <row r="128383" ht="15"/>
    <row r="128384" ht="15"/>
    <row r="128385" ht="15"/>
    <row r="128386" ht="15"/>
    <row r="128387" ht="15"/>
    <row r="128388" ht="15"/>
    <row r="128389" ht="15"/>
    <row r="128390" ht="15"/>
    <row r="128391" ht="15"/>
    <row r="128392" ht="15"/>
    <row r="128393" ht="15"/>
    <row r="128394" ht="15"/>
    <row r="128395" ht="15"/>
    <row r="128396" ht="15"/>
    <row r="128397" ht="15"/>
    <row r="128398" ht="15"/>
    <row r="128399" ht="15"/>
    <row r="128400" ht="15"/>
    <row r="128401" ht="15"/>
    <row r="128402" ht="15"/>
    <row r="128403" ht="15"/>
    <row r="128404" ht="15"/>
    <row r="128405" ht="15"/>
    <row r="128406" ht="15"/>
    <row r="128407" ht="15"/>
    <row r="128408" ht="15"/>
    <row r="128409" ht="15"/>
    <row r="128410" ht="15"/>
    <row r="128411" ht="15"/>
    <row r="128412" ht="15"/>
    <row r="128413" ht="15"/>
    <row r="128414" ht="15"/>
    <row r="128415" ht="15"/>
    <row r="128416" ht="15"/>
    <row r="128417" ht="15"/>
    <row r="128418" ht="15"/>
    <row r="128419" ht="15"/>
    <row r="128420" ht="15"/>
    <row r="128421" ht="15"/>
    <row r="128422" ht="15"/>
    <row r="128423" ht="15"/>
    <row r="128424" ht="15"/>
    <row r="128425" ht="15"/>
    <row r="128426" ht="15"/>
    <row r="128427" ht="15"/>
    <row r="128428" ht="15"/>
    <row r="128429" ht="15"/>
    <row r="128430" ht="15"/>
    <row r="128431" ht="15"/>
    <row r="128432" ht="15"/>
    <row r="128433" ht="15"/>
    <row r="128434" ht="15"/>
    <row r="128435" ht="15"/>
    <row r="128436" ht="15"/>
    <row r="128437" ht="15"/>
    <row r="128438" ht="15"/>
    <row r="128439" ht="15"/>
    <row r="128440" ht="15"/>
    <row r="128441" ht="15"/>
    <row r="128442" ht="15"/>
    <row r="128443" ht="15"/>
    <row r="128444" ht="15"/>
    <row r="128445" ht="15"/>
    <row r="128446" ht="15"/>
    <row r="128447" ht="15"/>
    <row r="128448" ht="15"/>
    <row r="128449" ht="15"/>
    <row r="128450" ht="15"/>
    <row r="128451" ht="15"/>
    <row r="128452" ht="15"/>
    <row r="128453" ht="15"/>
    <row r="128454" ht="15"/>
    <row r="128455" ht="15"/>
    <row r="128456" ht="15"/>
    <row r="128457" ht="15"/>
    <row r="128458" ht="15"/>
    <row r="128459" ht="15"/>
    <row r="128460" ht="15"/>
    <row r="128461" ht="15"/>
    <row r="128462" ht="15"/>
    <row r="128463" ht="15"/>
    <row r="128464" ht="15"/>
    <row r="128465" ht="15"/>
    <row r="128466" ht="15"/>
    <row r="128467" ht="15"/>
    <row r="128468" ht="15"/>
    <row r="128469" ht="15"/>
    <row r="128470" ht="15"/>
    <row r="128471" ht="15"/>
    <row r="128472" ht="15"/>
    <row r="128473" ht="15"/>
    <row r="128474" ht="15"/>
    <row r="128475" ht="15"/>
    <row r="128476" ht="15"/>
    <row r="128477" ht="15"/>
    <row r="128478" ht="15"/>
    <row r="128479" ht="15"/>
    <row r="128480" ht="15"/>
    <row r="128481" ht="15"/>
    <row r="128482" ht="15"/>
    <row r="128483" ht="15"/>
    <row r="128484" ht="15"/>
    <row r="128485" ht="15"/>
    <row r="128486" ht="15"/>
    <row r="128487" ht="15"/>
    <row r="128488" ht="15"/>
    <row r="128489" ht="15"/>
    <row r="128490" ht="15"/>
    <row r="128491" ht="15"/>
    <row r="128492" ht="15"/>
    <row r="128493" ht="15"/>
    <row r="128494" ht="15"/>
    <row r="128495" ht="15"/>
    <row r="128496" ht="15"/>
    <row r="128497" ht="15"/>
    <row r="128498" ht="15"/>
    <row r="128499" ht="15"/>
    <row r="128500" ht="15"/>
    <row r="128501" ht="15"/>
    <row r="128502" ht="15"/>
    <row r="128503" ht="15"/>
    <row r="128504" ht="15"/>
    <row r="128505" ht="15"/>
    <row r="128506" ht="15"/>
    <row r="128507" ht="15"/>
    <row r="128508" ht="15"/>
    <row r="128509" ht="15"/>
    <row r="128510" ht="15"/>
    <row r="128511" ht="15"/>
    <row r="128512" ht="15"/>
    <row r="128513" ht="15"/>
    <row r="128514" ht="15"/>
    <row r="128515" ht="15"/>
    <row r="128516" ht="15"/>
    <row r="128517" ht="15"/>
    <row r="128518" ht="15"/>
    <row r="128519" ht="15"/>
    <row r="128520" ht="15"/>
    <row r="128521" ht="15"/>
    <row r="128522" ht="15"/>
    <row r="128523" ht="15"/>
    <row r="128524" ht="15"/>
    <row r="128525" ht="15"/>
    <row r="128526" ht="15"/>
    <row r="128527" ht="15"/>
    <row r="128528" ht="15"/>
    <row r="128529" ht="15"/>
    <row r="128530" ht="15"/>
    <row r="128531" ht="15"/>
    <row r="128532" ht="15"/>
    <row r="128533" ht="15"/>
    <row r="128534" ht="15"/>
    <row r="128535" ht="15"/>
    <row r="128536" ht="15"/>
    <row r="128537" ht="15"/>
    <row r="128538" ht="15"/>
    <row r="128539" ht="15"/>
    <row r="128540" ht="15"/>
    <row r="128541" ht="15"/>
    <row r="128542" ht="15"/>
    <row r="128543" ht="15"/>
    <row r="128544" ht="15"/>
    <row r="128545" ht="15"/>
    <row r="128546" ht="15"/>
    <row r="128547" ht="15"/>
    <row r="128548" ht="15"/>
    <row r="128549" ht="15"/>
    <row r="128550" ht="15"/>
    <row r="128551" ht="15"/>
    <row r="128552" ht="15"/>
    <row r="128553" ht="15"/>
    <row r="128554" ht="15"/>
    <row r="128555" ht="15"/>
    <row r="128556" ht="15"/>
    <row r="128557" ht="15"/>
    <row r="128558" ht="15"/>
    <row r="128559" ht="15"/>
    <row r="128560" ht="15"/>
    <row r="128561" ht="15"/>
    <row r="128562" ht="15"/>
    <row r="128563" ht="15"/>
    <row r="128564" ht="15"/>
    <row r="128565" ht="15"/>
    <row r="128566" ht="15"/>
    <row r="128567" ht="15"/>
    <row r="128568" ht="15"/>
    <row r="128569" ht="15"/>
    <row r="128570" ht="15"/>
    <row r="128571" ht="15"/>
    <row r="128572" ht="15"/>
    <row r="128573" ht="15"/>
    <row r="128574" ht="15"/>
    <row r="128575" ht="15"/>
    <row r="128576" ht="15"/>
    <row r="128577" ht="15"/>
    <row r="128578" ht="15"/>
    <row r="128579" ht="15"/>
    <row r="128580" ht="15"/>
    <row r="128581" ht="15"/>
    <row r="128582" ht="15"/>
    <row r="128583" ht="15"/>
    <row r="128584" ht="15"/>
    <row r="128585" ht="15"/>
    <row r="128586" ht="15"/>
    <row r="128587" ht="15"/>
    <row r="128588" ht="15"/>
    <row r="128589" ht="15"/>
    <row r="128590" ht="15"/>
    <row r="128591" ht="15"/>
    <row r="128592" ht="15"/>
    <row r="128593" ht="15"/>
    <row r="128594" ht="15"/>
    <row r="128595" ht="15"/>
    <row r="128596" ht="15"/>
    <row r="128597" ht="15"/>
    <row r="128598" ht="15"/>
    <row r="128599" ht="15"/>
    <row r="128600" ht="15"/>
    <row r="128601" ht="15"/>
    <row r="128602" ht="15"/>
    <row r="128603" ht="15"/>
    <row r="128604" ht="15"/>
    <row r="128605" ht="15"/>
    <row r="128606" ht="15"/>
    <row r="128607" ht="15"/>
    <row r="128608" ht="15"/>
    <row r="128609" ht="15"/>
    <row r="128610" ht="15"/>
    <row r="128611" ht="15"/>
    <row r="128612" ht="15"/>
    <row r="128613" ht="15"/>
    <row r="128614" ht="15"/>
    <row r="128615" ht="15"/>
    <row r="128616" ht="15"/>
    <row r="128617" ht="15"/>
    <row r="128618" ht="15"/>
    <row r="128619" ht="15"/>
    <row r="128620" ht="15"/>
    <row r="128621" ht="15"/>
    <row r="128622" ht="15"/>
    <row r="128623" ht="15"/>
    <row r="128624" ht="15"/>
    <row r="128625" ht="15"/>
    <row r="128626" ht="15"/>
    <row r="128627" ht="15"/>
    <row r="128628" ht="15"/>
    <row r="128629" ht="15"/>
    <row r="128630" ht="15"/>
    <row r="128631" ht="15"/>
    <row r="128632" ht="15"/>
    <row r="128633" ht="15"/>
    <row r="128634" ht="15"/>
    <row r="128635" ht="15"/>
    <row r="128636" ht="15"/>
    <row r="128637" ht="15"/>
    <row r="128638" ht="15"/>
    <row r="128639" ht="15"/>
    <row r="128640" ht="15"/>
    <row r="128641" ht="15"/>
    <row r="128642" ht="15"/>
    <row r="128643" ht="15"/>
    <row r="128644" ht="15"/>
    <row r="128645" ht="15"/>
    <row r="128646" ht="15"/>
    <row r="128647" ht="15"/>
    <row r="128648" ht="15"/>
    <row r="128649" ht="15"/>
    <row r="128650" ht="15"/>
    <row r="128651" ht="15"/>
    <row r="128652" ht="15"/>
    <row r="128653" ht="15"/>
    <row r="128654" ht="15"/>
    <row r="128655" ht="15"/>
    <row r="128656" ht="15"/>
    <row r="128657" ht="15"/>
    <row r="128658" ht="15"/>
    <row r="128659" ht="15"/>
    <row r="128660" ht="15"/>
    <row r="128661" ht="15"/>
    <row r="128662" ht="15"/>
    <row r="128663" ht="15"/>
    <row r="128664" ht="15"/>
    <row r="128665" ht="15"/>
    <row r="128666" ht="15"/>
    <row r="128667" ht="15"/>
    <row r="128668" ht="15"/>
    <row r="128669" ht="15"/>
    <row r="128670" ht="15"/>
    <row r="128671" ht="15"/>
    <row r="128672" ht="15"/>
    <row r="128673" ht="15"/>
    <row r="128674" ht="15"/>
    <row r="128675" ht="15"/>
    <row r="128676" ht="15"/>
    <row r="128677" ht="15"/>
    <row r="128678" ht="15"/>
    <row r="128679" ht="15"/>
    <row r="128680" ht="15"/>
    <row r="128681" ht="15"/>
    <row r="128682" ht="15"/>
    <row r="128683" ht="15"/>
    <row r="128684" ht="15"/>
    <row r="128685" ht="15"/>
    <row r="128686" ht="15"/>
    <row r="128687" ht="15"/>
    <row r="128688" ht="15"/>
    <row r="128689" ht="15"/>
    <row r="128690" ht="15"/>
    <row r="128691" ht="15"/>
    <row r="128692" ht="15"/>
    <row r="128693" ht="15"/>
    <row r="128694" ht="15"/>
    <row r="128695" ht="15"/>
    <row r="128696" ht="15"/>
    <row r="128697" ht="15"/>
    <row r="128698" ht="15"/>
    <row r="128699" ht="15"/>
    <row r="128700" ht="15"/>
    <row r="128701" ht="15"/>
    <row r="128702" ht="15"/>
    <row r="128703" ht="15"/>
    <row r="128704" ht="15"/>
    <row r="128705" ht="15"/>
    <row r="128706" ht="15"/>
    <row r="128707" ht="15"/>
    <row r="128708" ht="15"/>
    <row r="128709" ht="15"/>
    <row r="128710" ht="15"/>
    <row r="128711" ht="15"/>
    <row r="128712" ht="15"/>
    <row r="128713" ht="15"/>
    <row r="128714" ht="15"/>
    <row r="128715" ht="15"/>
    <row r="128716" ht="15"/>
    <row r="128717" ht="15"/>
    <row r="128718" ht="15"/>
    <row r="128719" ht="15"/>
    <row r="128720" ht="15"/>
    <row r="128721" ht="15"/>
    <row r="128722" ht="15"/>
    <row r="128723" ht="15"/>
    <row r="128724" ht="15"/>
    <row r="128725" ht="15"/>
    <row r="128726" ht="15"/>
    <row r="128727" ht="15"/>
    <row r="128728" ht="15"/>
    <row r="128729" ht="15"/>
    <row r="128730" ht="15"/>
    <row r="128731" ht="15"/>
    <row r="128732" ht="15"/>
    <row r="128733" ht="15"/>
    <row r="128734" ht="15"/>
    <row r="128735" ht="15"/>
    <row r="128736" ht="15"/>
    <row r="128737" ht="15"/>
    <row r="128738" ht="15"/>
    <row r="128739" ht="15"/>
    <row r="128740" ht="15"/>
    <row r="128741" ht="15"/>
    <row r="128742" ht="15"/>
    <row r="128743" ht="15"/>
    <row r="128744" ht="15"/>
    <row r="128745" ht="15"/>
    <row r="128746" ht="15"/>
    <row r="128747" ht="15"/>
    <row r="128748" ht="15"/>
    <row r="128749" ht="15"/>
    <row r="128750" ht="15"/>
    <row r="128751" ht="15"/>
    <row r="128752" ht="15"/>
    <row r="128753" ht="15"/>
    <row r="128754" ht="15"/>
    <row r="128755" ht="15"/>
    <row r="128756" ht="15"/>
    <row r="128757" ht="15"/>
    <row r="128758" ht="15"/>
    <row r="128759" ht="15"/>
    <row r="128760" ht="15"/>
    <row r="128761" ht="15"/>
    <row r="128762" ht="15"/>
    <row r="128763" ht="15"/>
    <row r="128764" ht="15"/>
    <row r="128765" ht="15"/>
    <row r="128766" ht="15"/>
    <row r="128767" ht="15"/>
    <row r="128768" ht="15"/>
    <row r="128769" ht="15"/>
    <row r="128770" ht="15"/>
    <row r="128771" ht="15"/>
    <row r="128772" ht="15"/>
    <row r="128773" ht="15"/>
    <row r="128774" ht="15"/>
    <row r="128775" ht="15"/>
    <row r="128776" ht="15"/>
    <row r="128777" ht="15"/>
    <row r="128778" ht="15"/>
    <row r="128779" ht="15"/>
    <row r="128780" ht="15"/>
    <row r="128781" ht="15"/>
    <row r="128782" ht="15"/>
    <row r="128783" ht="15"/>
    <row r="128784" ht="15"/>
    <row r="128785" ht="15"/>
    <row r="128786" ht="15"/>
    <row r="128787" ht="15"/>
    <row r="128788" ht="15"/>
    <row r="128789" ht="15"/>
    <row r="128790" ht="15"/>
    <row r="128791" ht="15"/>
    <row r="128792" ht="15"/>
    <row r="128793" ht="15"/>
    <row r="128794" ht="15"/>
    <row r="128795" ht="15"/>
    <row r="128796" ht="15"/>
    <row r="128797" ht="15"/>
    <row r="128798" ht="15"/>
    <row r="128799" ht="15"/>
    <row r="128800" ht="15"/>
    <row r="128801" ht="15"/>
    <row r="128802" ht="15"/>
    <row r="128803" ht="15"/>
    <row r="128804" ht="15"/>
    <row r="128805" ht="15"/>
    <row r="128806" ht="15"/>
    <row r="128807" ht="15"/>
    <row r="128808" ht="15"/>
    <row r="128809" ht="15"/>
    <row r="128810" ht="15"/>
    <row r="128811" ht="15"/>
    <row r="128812" ht="15"/>
    <row r="128813" ht="15"/>
    <row r="128814" ht="15"/>
    <row r="128815" ht="15"/>
    <row r="128816" ht="15"/>
    <row r="128817" ht="15"/>
    <row r="128818" ht="15"/>
    <row r="128819" ht="15"/>
    <row r="128820" ht="15"/>
    <row r="128821" ht="15"/>
    <row r="128822" ht="15"/>
    <row r="128823" ht="15"/>
    <row r="128824" ht="15"/>
    <row r="128825" ht="15"/>
    <row r="128826" ht="15"/>
    <row r="128827" ht="15"/>
    <row r="128828" ht="15"/>
    <row r="128829" ht="15"/>
    <row r="128830" ht="15"/>
    <row r="128831" ht="15"/>
    <row r="128832" ht="15"/>
    <row r="128833" ht="15"/>
    <row r="128834" ht="15"/>
    <row r="128835" ht="15"/>
    <row r="128836" ht="15"/>
    <row r="128837" ht="15"/>
    <row r="128838" ht="15"/>
    <row r="128839" ht="15"/>
    <row r="128840" ht="15"/>
    <row r="128841" ht="15"/>
    <row r="128842" ht="15"/>
    <row r="128843" ht="15"/>
    <row r="128844" ht="15"/>
    <row r="128845" ht="15"/>
    <row r="128846" ht="15"/>
    <row r="128847" ht="15"/>
    <row r="128848" ht="15"/>
    <row r="128849" ht="15"/>
    <row r="128850" ht="15"/>
    <row r="128851" ht="15"/>
    <row r="128852" ht="15"/>
    <row r="128853" ht="15"/>
    <row r="128854" ht="15"/>
    <row r="128855" ht="15"/>
    <row r="128856" ht="15"/>
    <row r="128857" ht="15"/>
    <row r="128858" ht="15"/>
    <row r="128859" ht="15"/>
    <row r="128860" ht="15"/>
    <row r="128861" ht="15"/>
    <row r="128862" ht="15"/>
    <row r="128863" ht="15"/>
    <row r="128864" ht="15"/>
    <row r="128865" ht="15"/>
    <row r="128866" ht="15"/>
    <row r="128867" ht="15"/>
    <row r="128868" ht="15"/>
    <row r="128869" ht="15"/>
    <row r="128870" ht="15"/>
    <row r="128871" ht="15"/>
    <row r="128872" ht="15"/>
    <row r="128873" ht="15"/>
    <row r="128874" ht="15"/>
    <row r="128875" ht="15"/>
    <row r="128876" ht="15"/>
    <row r="128877" ht="15"/>
    <row r="128878" ht="15"/>
    <row r="128879" ht="15"/>
    <row r="128880" ht="15"/>
    <row r="128881" ht="15"/>
    <row r="128882" ht="15"/>
    <row r="128883" ht="15"/>
    <row r="128884" ht="15"/>
    <row r="128885" ht="15"/>
    <row r="128886" ht="15"/>
    <row r="128887" ht="15"/>
    <row r="128888" ht="15"/>
    <row r="128889" ht="15"/>
    <row r="128890" ht="15"/>
    <row r="128891" ht="15"/>
    <row r="128892" ht="15"/>
    <row r="128893" ht="15"/>
    <row r="128894" ht="15"/>
    <row r="128895" ht="15"/>
    <row r="128896" ht="15"/>
    <row r="128897" ht="15"/>
    <row r="128898" ht="15"/>
    <row r="128899" ht="15"/>
    <row r="128900" ht="15"/>
    <row r="128901" ht="15"/>
    <row r="128902" ht="15"/>
    <row r="128903" ht="15"/>
    <row r="128904" ht="15"/>
    <row r="128905" ht="15"/>
    <row r="128906" ht="15"/>
    <row r="128907" ht="15"/>
    <row r="128908" ht="15"/>
    <row r="128909" ht="15"/>
    <row r="128910" ht="15"/>
    <row r="128911" ht="15"/>
    <row r="128912" ht="15"/>
    <row r="128913" ht="15"/>
    <row r="128914" ht="15"/>
    <row r="128915" ht="15"/>
    <row r="128916" ht="15"/>
    <row r="128917" ht="15"/>
    <row r="128918" ht="15"/>
    <row r="128919" ht="15"/>
    <row r="128920" ht="15"/>
    <row r="128921" ht="15"/>
    <row r="128922" ht="15"/>
    <row r="128923" ht="15"/>
    <row r="128924" ht="15"/>
    <row r="128925" ht="15"/>
    <row r="128926" ht="15"/>
    <row r="128927" ht="15"/>
    <row r="128928" ht="15"/>
    <row r="128929" ht="15"/>
    <row r="128930" ht="15"/>
    <row r="128931" ht="15"/>
    <row r="128932" ht="15"/>
    <row r="128933" ht="15"/>
    <row r="128934" ht="15"/>
    <row r="128935" ht="15"/>
    <row r="128936" ht="15"/>
    <row r="128937" ht="15"/>
    <row r="128938" ht="15"/>
    <row r="128939" ht="15"/>
    <row r="128940" ht="15"/>
    <row r="128941" ht="15"/>
    <row r="128942" ht="15"/>
    <row r="128943" ht="15"/>
    <row r="128944" ht="15"/>
    <row r="128945" ht="15"/>
    <row r="128946" ht="15"/>
    <row r="128947" ht="15"/>
    <row r="128948" ht="15"/>
    <row r="128949" ht="15"/>
    <row r="128950" ht="15"/>
    <row r="128951" ht="15"/>
    <row r="128952" ht="15"/>
    <row r="128953" ht="15"/>
    <row r="128954" ht="15"/>
    <row r="128955" ht="15"/>
    <row r="128956" ht="15"/>
    <row r="128957" ht="15"/>
    <row r="128958" ht="15"/>
    <row r="128959" ht="15"/>
    <row r="128960" ht="15"/>
    <row r="128961" ht="15"/>
    <row r="128962" ht="15"/>
    <row r="128963" ht="15"/>
    <row r="128964" ht="15"/>
    <row r="128965" ht="15"/>
    <row r="128966" ht="15"/>
    <row r="128967" ht="15"/>
    <row r="128968" ht="15"/>
    <row r="128969" ht="15"/>
    <row r="128970" ht="15"/>
    <row r="128971" ht="15"/>
    <row r="128972" ht="15"/>
    <row r="128973" ht="15"/>
    <row r="128974" ht="15"/>
    <row r="128975" ht="15"/>
    <row r="128976" ht="15"/>
    <row r="128977" ht="15"/>
    <row r="128978" ht="15"/>
    <row r="128979" ht="15"/>
    <row r="128980" ht="15"/>
    <row r="128981" ht="15"/>
    <row r="128982" ht="15"/>
    <row r="128983" ht="15"/>
    <row r="128984" ht="15"/>
    <row r="128985" ht="15"/>
    <row r="128986" ht="15"/>
    <row r="128987" ht="15"/>
    <row r="128988" ht="15"/>
    <row r="128989" ht="15"/>
    <row r="128990" ht="15"/>
    <row r="128991" ht="15"/>
    <row r="128992" ht="15"/>
    <row r="128993" ht="15"/>
    <row r="128994" ht="15"/>
    <row r="128995" ht="15"/>
    <row r="128996" ht="15"/>
    <row r="128997" ht="15"/>
    <row r="128998" ht="15"/>
    <row r="128999" ht="15"/>
    <row r="129000" ht="15"/>
    <row r="129001" ht="15"/>
    <row r="129002" ht="15"/>
    <row r="129003" ht="15"/>
    <row r="129004" ht="15"/>
    <row r="129005" ht="15"/>
    <row r="129006" ht="15"/>
    <row r="129007" ht="15"/>
    <row r="129008" ht="15"/>
    <row r="129009" ht="15"/>
    <row r="129010" ht="15"/>
    <row r="129011" ht="15"/>
    <row r="129012" ht="15"/>
    <row r="129013" ht="15"/>
    <row r="129014" ht="15"/>
    <row r="129015" ht="15"/>
    <row r="129016" ht="15"/>
    <row r="129017" ht="15"/>
    <row r="129018" ht="15"/>
    <row r="129019" ht="15"/>
    <row r="129020" ht="15"/>
    <row r="129021" ht="15"/>
    <row r="129022" ht="15"/>
    <row r="129023" ht="15"/>
    <row r="129024" ht="15"/>
    <row r="129025" ht="15"/>
    <row r="129026" ht="15"/>
    <row r="129027" ht="15"/>
    <row r="129028" ht="15"/>
    <row r="129029" ht="15"/>
    <row r="129030" ht="15"/>
    <row r="129031" ht="15"/>
    <row r="129032" ht="15"/>
    <row r="129033" ht="15"/>
    <row r="129034" ht="15"/>
    <row r="129035" ht="15"/>
    <row r="129036" ht="15"/>
    <row r="129037" ht="15"/>
    <row r="129038" ht="15"/>
    <row r="129039" ht="15"/>
    <row r="129040" ht="15"/>
    <row r="129041" ht="15"/>
    <row r="129042" ht="15"/>
    <row r="129043" ht="15"/>
    <row r="129044" ht="15"/>
    <row r="129045" ht="15"/>
    <row r="129046" ht="15"/>
    <row r="129047" ht="15"/>
    <row r="129048" ht="15"/>
    <row r="129049" ht="15"/>
    <row r="129050" ht="15"/>
    <row r="129051" ht="15"/>
    <row r="129052" ht="15"/>
    <row r="129053" ht="15"/>
    <row r="129054" ht="15"/>
    <row r="129055" ht="15"/>
    <row r="129056" ht="15"/>
    <row r="129057" ht="15"/>
    <row r="129058" ht="15"/>
    <row r="129059" ht="15"/>
    <row r="129060" ht="15"/>
    <row r="129061" ht="15"/>
    <row r="129062" ht="15"/>
    <row r="129063" ht="15"/>
    <row r="129064" ht="15"/>
    <row r="129065" ht="15"/>
    <row r="129066" ht="15"/>
    <row r="129067" ht="15"/>
    <row r="129068" ht="15"/>
    <row r="129069" ht="15"/>
    <row r="129070" ht="15"/>
    <row r="129071" ht="15"/>
    <row r="129072" ht="15"/>
    <row r="129073" ht="15"/>
    <row r="129074" ht="15"/>
    <row r="129075" ht="15"/>
    <row r="129076" ht="15"/>
    <row r="129077" ht="15"/>
    <row r="129078" ht="15"/>
    <row r="129079" ht="15"/>
    <row r="129080" ht="15"/>
    <row r="129081" ht="15"/>
    <row r="129082" ht="15"/>
    <row r="129083" ht="15"/>
    <row r="129084" ht="15"/>
    <row r="129085" ht="15"/>
    <row r="129086" ht="15"/>
    <row r="129087" ht="15"/>
    <row r="129088" ht="15"/>
    <row r="129089" ht="15"/>
    <row r="129090" ht="15"/>
    <row r="129091" ht="15"/>
    <row r="129092" ht="15"/>
    <row r="129093" ht="15"/>
    <row r="129094" ht="15"/>
    <row r="129095" ht="15"/>
    <row r="129096" ht="15"/>
    <row r="129097" ht="15"/>
    <row r="129098" ht="15"/>
    <row r="129099" ht="15"/>
    <row r="129100" ht="15"/>
    <row r="129101" ht="15"/>
    <row r="129102" ht="15"/>
    <row r="129103" ht="15"/>
    <row r="129104" ht="15"/>
    <row r="129105" ht="15"/>
    <row r="129106" ht="15"/>
    <row r="129107" ht="15"/>
    <row r="129108" ht="15"/>
    <row r="129109" ht="15"/>
    <row r="129110" ht="15"/>
    <row r="129111" ht="15"/>
    <row r="129112" ht="15"/>
    <row r="129113" ht="15"/>
    <row r="129114" ht="15"/>
    <row r="129115" ht="15"/>
    <row r="129116" ht="15"/>
    <row r="129117" ht="15"/>
    <row r="129118" ht="15"/>
    <row r="129119" ht="15"/>
    <row r="129120" ht="15"/>
    <row r="129121" ht="15"/>
    <row r="129122" ht="15"/>
    <row r="129123" ht="15"/>
    <row r="129124" ht="15"/>
    <row r="129125" ht="15"/>
    <row r="129126" ht="15"/>
    <row r="129127" ht="15"/>
    <row r="129128" ht="15"/>
    <row r="129129" ht="15"/>
    <row r="129130" ht="15"/>
    <row r="129131" ht="15"/>
    <row r="129132" ht="15"/>
    <row r="129133" ht="15"/>
    <row r="129134" ht="15"/>
    <row r="129135" ht="15"/>
    <row r="129136" ht="15"/>
    <row r="129137" ht="15"/>
    <row r="129138" ht="15"/>
    <row r="129139" ht="15"/>
    <row r="129140" ht="15"/>
    <row r="129141" ht="15"/>
    <row r="129142" ht="15"/>
    <row r="129143" ht="15"/>
    <row r="129144" ht="15"/>
    <row r="129145" ht="15"/>
    <row r="129146" ht="15"/>
    <row r="129147" ht="15"/>
    <row r="129148" ht="15"/>
    <row r="129149" ht="15"/>
    <row r="129150" ht="15"/>
    <row r="129151" ht="15"/>
    <row r="129152" ht="15"/>
    <row r="129153" ht="15"/>
    <row r="129154" ht="15"/>
    <row r="129155" ht="15"/>
    <row r="129156" ht="15"/>
    <row r="129157" ht="15"/>
    <row r="129158" ht="15"/>
    <row r="129159" ht="15"/>
    <row r="129160" ht="15"/>
    <row r="129161" ht="15"/>
    <row r="129162" ht="15"/>
    <row r="129163" ht="15"/>
    <row r="129164" ht="15"/>
    <row r="129165" ht="15"/>
    <row r="129166" ht="15"/>
    <row r="129167" ht="15"/>
    <row r="129168" ht="15"/>
    <row r="129169" ht="15"/>
    <row r="129170" ht="15"/>
    <row r="129171" ht="15"/>
    <row r="129172" ht="15"/>
    <row r="129173" ht="15"/>
    <row r="129174" ht="15"/>
    <row r="129175" ht="15"/>
    <row r="129176" ht="15"/>
    <row r="129177" ht="15"/>
    <row r="129178" ht="15"/>
    <row r="129179" ht="15"/>
    <row r="129180" ht="15"/>
    <row r="129181" ht="15"/>
    <row r="129182" ht="15"/>
    <row r="129183" ht="15"/>
    <row r="129184" ht="15"/>
    <row r="129185" ht="15"/>
    <row r="129186" ht="15"/>
    <row r="129187" ht="15"/>
    <row r="129188" ht="15"/>
    <row r="129189" ht="15"/>
    <row r="129190" ht="15"/>
    <row r="129191" ht="15"/>
    <row r="129192" ht="15"/>
    <row r="129193" ht="15"/>
    <row r="129194" ht="15"/>
    <row r="129195" ht="15"/>
    <row r="129196" ht="15"/>
    <row r="129197" ht="15"/>
    <row r="129198" ht="15"/>
    <row r="129199" ht="15"/>
    <row r="129200" ht="15"/>
    <row r="129201" ht="15"/>
    <row r="129202" ht="15"/>
    <row r="129203" ht="15"/>
    <row r="129204" ht="15"/>
    <row r="129205" ht="15"/>
    <row r="129206" ht="15"/>
    <row r="129207" ht="15"/>
    <row r="129208" ht="15"/>
    <row r="129209" ht="15"/>
    <row r="129210" ht="15"/>
    <row r="129211" ht="15"/>
    <row r="129212" ht="15"/>
    <row r="129213" ht="15"/>
    <row r="129214" ht="15"/>
    <row r="129215" ht="15"/>
    <row r="129216" ht="15"/>
    <row r="129217" ht="15"/>
    <row r="129218" ht="15"/>
    <row r="129219" ht="15"/>
    <row r="129220" ht="15"/>
    <row r="129221" ht="15"/>
    <row r="129222" ht="15"/>
    <row r="129223" ht="15"/>
    <row r="129224" ht="15"/>
    <row r="129225" ht="15"/>
    <row r="129226" ht="15"/>
    <row r="129227" ht="15"/>
    <row r="129228" ht="15"/>
    <row r="129229" ht="15"/>
    <row r="129230" ht="15"/>
    <row r="129231" ht="15"/>
    <row r="129232" ht="15"/>
    <row r="129233" ht="15"/>
    <row r="129234" ht="15"/>
    <row r="129235" ht="15"/>
    <row r="129236" ht="15"/>
    <row r="129237" ht="15"/>
    <row r="129238" ht="15"/>
    <row r="129239" ht="15"/>
    <row r="129240" ht="15"/>
    <row r="129241" ht="15"/>
    <row r="129242" ht="15"/>
    <row r="129243" ht="15"/>
    <row r="129244" ht="15"/>
    <row r="129245" ht="15"/>
    <row r="129246" ht="15"/>
    <row r="129247" ht="15"/>
    <row r="129248" ht="15"/>
    <row r="129249" ht="15"/>
    <row r="129250" ht="15"/>
    <row r="129251" ht="15"/>
    <row r="129252" ht="15"/>
    <row r="129253" ht="15"/>
    <row r="129254" ht="15"/>
    <row r="129255" ht="15"/>
    <row r="129256" ht="15"/>
    <row r="129257" ht="15"/>
    <row r="129258" ht="15"/>
    <row r="129259" ht="15"/>
    <row r="129260" ht="15"/>
    <row r="129261" ht="15"/>
    <row r="129262" ht="15"/>
    <row r="129263" ht="15"/>
    <row r="129264" ht="15"/>
    <row r="129265" ht="15"/>
    <row r="129266" ht="15"/>
    <row r="129267" ht="15"/>
    <row r="129268" ht="15"/>
    <row r="129269" ht="15"/>
    <row r="129270" ht="15"/>
    <row r="129271" ht="15"/>
    <row r="129272" ht="15"/>
    <row r="129273" ht="15"/>
    <row r="129274" ht="15"/>
    <row r="129275" ht="15"/>
    <row r="129276" ht="15"/>
    <row r="129277" ht="15"/>
    <row r="129278" ht="15"/>
    <row r="129279" ht="15"/>
    <row r="129280" ht="15"/>
    <row r="129281" ht="15"/>
    <row r="129282" ht="15"/>
    <row r="129283" ht="15"/>
    <row r="129284" ht="15"/>
    <row r="129285" ht="15"/>
    <row r="129286" ht="15"/>
    <row r="129287" ht="15"/>
    <row r="129288" ht="15"/>
    <row r="129289" ht="15"/>
    <row r="129290" ht="15"/>
    <row r="129291" ht="15"/>
    <row r="129292" ht="15"/>
    <row r="129293" ht="15"/>
    <row r="129294" ht="15"/>
    <row r="129295" ht="15"/>
    <row r="129296" ht="15"/>
    <row r="129297" ht="15"/>
    <row r="129298" ht="15"/>
    <row r="129299" ht="15"/>
    <row r="129300" ht="15"/>
    <row r="129301" ht="15"/>
    <row r="129302" ht="15"/>
    <row r="129303" ht="15"/>
    <row r="129304" ht="15"/>
    <row r="129305" ht="15"/>
    <row r="129306" ht="15"/>
    <row r="129307" ht="15"/>
    <row r="129308" ht="15"/>
    <row r="129309" ht="15"/>
    <row r="129310" ht="15"/>
    <row r="129311" ht="15"/>
    <row r="129312" ht="15"/>
    <row r="129313" ht="15"/>
    <row r="129314" ht="15"/>
    <row r="129315" ht="15"/>
    <row r="129316" ht="15"/>
    <row r="129317" ht="15"/>
    <row r="129318" ht="15"/>
    <row r="129319" ht="15"/>
    <row r="129320" ht="15"/>
    <row r="129321" ht="15"/>
    <row r="129322" ht="15"/>
    <row r="129323" ht="15"/>
    <row r="129324" ht="15"/>
    <row r="129325" ht="15"/>
    <row r="129326" ht="15"/>
    <row r="129327" ht="15"/>
    <row r="129328" ht="15"/>
    <row r="129329" ht="15"/>
    <row r="129330" ht="15"/>
    <row r="129331" ht="15"/>
    <row r="129332" ht="15"/>
    <row r="129333" ht="15"/>
    <row r="129334" ht="15"/>
    <row r="129335" ht="15"/>
    <row r="129336" ht="15"/>
    <row r="129337" ht="15"/>
    <row r="129338" ht="15"/>
    <row r="129339" ht="15"/>
    <row r="129340" ht="15"/>
    <row r="129341" ht="15"/>
    <row r="129342" ht="15"/>
    <row r="129343" ht="15"/>
    <row r="129344" ht="15"/>
    <row r="129345" ht="15"/>
    <row r="129346" ht="15"/>
    <row r="129347" ht="15"/>
    <row r="129348" ht="15"/>
    <row r="129349" ht="15"/>
    <row r="129350" ht="15"/>
    <row r="129351" ht="15"/>
    <row r="129352" ht="15"/>
    <row r="129353" ht="15"/>
    <row r="129354" ht="15"/>
    <row r="129355" ht="15"/>
    <row r="129356" ht="15"/>
    <row r="129357" ht="15"/>
    <row r="129358" ht="15"/>
    <row r="129359" ht="15"/>
    <row r="129360" ht="15"/>
    <row r="129361" ht="15"/>
    <row r="129362" ht="15"/>
    <row r="129363" ht="15"/>
    <row r="129364" ht="15"/>
    <row r="129365" ht="15"/>
    <row r="129366" ht="15"/>
    <row r="129367" ht="15"/>
    <row r="129368" ht="15"/>
    <row r="129369" ht="15"/>
    <row r="129370" ht="15"/>
    <row r="129371" ht="15"/>
    <row r="129372" ht="15"/>
    <row r="129373" ht="15"/>
    <row r="129374" ht="15"/>
    <row r="129375" ht="15"/>
    <row r="129376" ht="15"/>
    <row r="129377" ht="15"/>
    <row r="129378" ht="15"/>
    <row r="129379" ht="15"/>
    <row r="129380" ht="15"/>
    <row r="129381" ht="15"/>
    <row r="129382" ht="15"/>
    <row r="129383" ht="15"/>
    <row r="129384" ht="15"/>
    <row r="129385" ht="15"/>
    <row r="129386" ht="15"/>
    <row r="129387" ht="15"/>
    <row r="129388" ht="15"/>
    <row r="129389" ht="15"/>
    <row r="129390" ht="15"/>
    <row r="129391" ht="15"/>
    <row r="129392" ht="15"/>
    <row r="129393" ht="15"/>
    <row r="129394" ht="15"/>
    <row r="129395" ht="15"/>
    <row r="129396" ht="15"/>
    <row r="129397" ht="15"/>
    <row r="129398" ht="15"/>
    <row r="129399" ht="15"/>
    <row r="129400" ht="15"/>
    <row r="129401" ht="15"/>
    <row r="129402" ht="15"/>
    <row r="129403" ht="15"/>
    <row r="129404" ht="15"/>
    <row r="129405" ht="15"/>
    <row r="129406" ht="15"/>
    <row r="129407" ht="15"/>
    <row r="129408" ht="15"/>
    <row r="129409" ht="15"/>
    <row r="129410" ht="15"/>
    <row r="129411" ht="15"/>
    <row r="129412" ht="15"/>
    <row r="129413" ht="15"/>
    <row r="129414" ht="15"/>
    <row r="129415" ht="15"/>
    <row r="129416" ht="15"/>
    <row r="129417" ht="15"/>
    <row r="129418" ht="15"/>
    <row r="129419" ht="15"/>
    <row r="129420" ht="15"/>
    <row r="129421" ht="15"/>
    <row r="129422" ht="15"/>
    <row r="129423" ht="15"/>
    <row r="129424" ht="15"/>
    <row r="129425" ht="15"/>
    <row r="129426" ht="15"/>
    <row r="129427" ht="15"/>
    <row r="129428" ht="15"/>
    <row r="129429" ht="15"/>
    <row r="129430" ht="15"/>
    <row r="129431" ht="15"/>
    <row r="129432" ht="15"/>
    <row r="129433" ht="15"/>
    <row r="129434" ht="15"/>
    <row r="129435" ht="15"/>
    <row r="129436" ht="15"/>
    <row r="129437" ht="15"/>
    <row r="129438" ht="15"/>
    <row r="129439" ht="15"/>
    <row r="129440" ht="15"/>
    <row r="129441" ht="15"/>
    <row r="129442" ht="15"/>
    <row r="129443" ht="15"/>
    <row r="129444" ht="15"/>
    <row r="129445" ht="15"/>
    <row r="129446" ht="15"/>
    <row r="129447" ht="15"/>
    <row r="129448" ht="15"/>
    <row r="129449" ht="15"/>
    <row r="129450" ht="15"/>
    <row r="129451" ht="15"/>
    <row r="129452" ht="15"/>
    <row r="129453" ht="15"/>
    <row r="129454" ht="15"/>
    <row r="129455" ht="15"/>
    <row r="129456" ht="15"/>
    <row r="129457" ht="15"/>
    <row r="129458" ht="15"/>
    <row r="129459" ht="15"/>
    <row r="129460" ht="15"/>
    <row r="129461" ht="15"/>
    <row r="129462" ht="15"/>
    <row r="129463" ht="15"/>
    <row r="129464" ht="15"/>
    <row r="129465" ht="15"/>
    <row r="129466" ht="15"/>
    <row r="129467" ht="15"/>
    <row r="129468" ht="15"/>
    <row r="129469" ht="15"/>
    <row r="129470" ht="15"/>
    <row r="129471" ht="15"/>
    <row r="129472" ht="15"/>
    <row r="129473" ht="15"/>
    <row r="129474" ht="15"/>
    <row r="129475" ht="15"/>
    <row r="129476" ht="15"/>
    <row r="129477" ht="15"/>
    <row r="129478" ht="15"/>
    <row r="129479" ht="15"/>
    <row r="129480" ht="15"/>
    <row r="129481" ht="15"/>
    <row r="129482" ht="15"/>
    <row r="129483" ht="15"/>
    <row r="129484" ht="15"/>
    <row r="129485" ht="15"/>
    <row r="129486" ht="15"/>
    <row r="129487" ht="15"/>
    <row r="129488" ht="15"/>
    <row r="129489" ht="15"/>
    <row r="129490" ht="15"/>
    <row r="129491" ht="15"/>
    <row r="129492" ht="15"/>
    <row r="129493" ht="15"/>
    <row r="129494" ht="15"/>
    <row r="129495" ht="15"/>
    <row r="129496" ht="15"/>
    <row r="129497" ht="15"/>
    <row r="129498" ht="15"/>
    <row r="129499" ht="15"/>
    <row r="129500" ht="15"/>
    <row r="129501" ht="15"/>
    <row r="129502" ht="15"/>
    <row r="129503" ht="15"/>
    <row r="129504" ht="15"/>
    <row r="129505" ht="15"/>
    <row r="129506" ht="15"/>
    <row r="129507" ht="15"/>
    <row r="129508" ht="15"/>
    <row r="129509" ht="15"/>
    <row r="129510" ht="15"/>
    <row r="129511" ht="15"/>
    <row r="129512" ht="15"/>
    <row r="129513" ht="15"/>
    <row r="129514" ht="15"/>
    <row r="129515" ht="15"/>
    <row r="129516" ht="15"/>
    <row r="129517" ht="15"/>
    <row r="129518" ht="15"/>
    <row r="129519" ht="15"/>
    <row r="129520" ht="15"/>
    <row r="129521" ht="15"/>
    <row r="129522" ht="15"/>
    <row r="129523" ht="15"/>
    <row r="129524" ht="15"/>
    <row r="129525" ht="15"/>
    <row r="129526" ht="15"/>
    <row r="129527" ht="15"/>
    <row r="129528" ht="15"/>
    <row r="129529" ht="15"/>
    <row r="129530" ht="15"/>
    <row r="129531" ht="15"/>
    <row r="129532" ht="15"/>
    <row r="129533" ht="15"/>
    <row r="129534" ht="15"/>
    <row r="129535" ht="15"/>
    <row r="129536" ht="15"/>
    <row r="129537" ht="15"/>
    <row r="129538" ht="15"/>
    <row r="129539" ht="15"/>
    <row r="129540" ht="15"/>
    <row r="129541" ht="15"/>
    <row r="129542" ht="15"/>
    <row r="129543" ht="15"/>
    <row r="129544" ht="15"/>
    <row r="129545" ht="15"/>
    <row r="129546" ht="15"/>
    <row r="129547" ht="15"/>
    <row r="129548" ht="15"/>
    <row r="129549" ht="15"/>
    <row r="129550" ht="15"/>
    <row r="129551" ht="15"/>
    <row r="129552" ht="15"/>
    <row r="129553" ht="15"/>
    <row r="129554" ht="15"/>
    <row r="129555" ht="15"/>
    <row r="129556" ht="15"/>
    <row r="129557" ht="15"/>
    <row r="129558" ht="15"/>
    <row r="129559" ht="15"/>
    <row r="129560" ht="15"/>
    <row r="129561" ht="15"/>
    <row r="129562" ht="15"/>
    <row r="129563" ht="15"/>
    <row r="129564" ht="15"/>
    <row r="129565" ht="15"/>
    <row r="129566" ht="15"/>
    <row r="129567" ht="15"/>
    <row r="129568" ht="15"/>
    <row r="129569" ht="15"/>
    <row r="129570" ht="15"/>
    <row r="129571" ht="15"/>
    <row r="129572" ht="15"/>
    <row r="129573" ht="15"/>
    <row r="129574" ht="15"/>
    <row r="129575" ht="15"/>
    <row r="129576" ht="15"/>
    <row r="129577" ht="15"/>
    <row r="129578" ht="15"/>
    <row r="129579" ht="15"/>
    <row r="129580" ht="15"/>
    <row r="129581" ht="15"/>
    <row r="129582" ht="15"/>
    <row r="129583" ht="15"/>
    <row r="129584" ht="15"/>
    <row r="129585" ht="15"/>
    <row r="129586" ht="15"/>
    <row r="129587" ht="15"/>
    <row r="129588" ht="15"/>
    <row r="129589" ht="15"/>
    <row r="129590" ht="15"/>
    <row r="129591" ht="15"/>
    <row r="129592" ht="15"/>
    <row r="129593" ht="15"/>
    <row r="129594" ht="15"/>
    <row r="129595" ht="15"/>
    <row r="129596" ht="15"/>
    <row r="129597" ht="15"/>
    <row r="129598" ht="15"/>
    <row r="129599" ht="15"/>
    <row r="129600" ht="15"/>
    <row r="129601" ht="15"/>
    <row r="129602" ht="15"/>
    <row r="129603" ht="15"/>
    <row r="129604" ht="15"/>
    <row r="129605" ht="15"/>
    <row r="129606" ht="15"/>
    <row r="129607" ht="15"/>
    <row r="129608" ht="15"/>
    <row r="129609" ht="15"/>
    <row r="129610" ht="15"/>
    <row r="129611" ht="15"/>
    <row r="129612" ht="15"/>
    <row r="129613" ht="15"/>
    <row r="129614" ht="15"/>
    <row r="129615" ht="15"/>
    <row r="129616" ht="15"/>
    <row r="129617" ht="15"/>
    <row r="129618" ht="15"/>
    <row r="129619" ht="15"/>
    <row r="129620" ht="15"/>
    <row r="129621" ht="15"/>
    <row r="129622" ht="15"/>
    <row r="129623" ht="15"/>
    <row r="129624" ht="15"/>
    <row r="129625" ht="15"/>
    <row r="129626" ht="15"/>
    <row r="129627" ht="15"/>
    <row r="129628" ht="15"/>
    <row r="129629" ht="15"/>
    <row r="129630" ht="15"/>
    <row r="129631" ht="15"/>
    <row r="129632" ht="15"/>
    <row r="129633" ht="15"/>
    <row r="129634" ht="15"/>
    <row r="129635" ht="15"/>
    <row r="129636" ht="15"/>
    <row r="129637" ht="15"/>
    <row r="129638" ht="15"/>
    <row r="129639" ht="15"/>
    <row r="129640" ht="15"/>
    <row r="129641" ht="15"/>
    <row r="129642" ht="15"/>
    <row r="129643" ht="15"/>
    <row r="129644" ht="15"/>
    <row r="129645" ht="15"/>
    <row r="129646" ht="15"/>
    <row r="129647" ht="15"/>
    <row r="129648" ht="15"/>
    <row r="129649" ht="15"/>
    <row r="129650" ht="15"/>
    <row r="129651" ht="15"/>
    <row r="129652" ht="15"/>
    <row r="129653" ht="15"/>
    <row r="129654" ht="15"/>
    <row r="129655" ht="15"/>
    <row r="129656" ht="15"/>
    <row r="129657" ht="15"/>
    <row r="129658" ht="15"/>
    <row r="129659" ht="15"/>
    <row r="129660" ht="15"/>
    <row r="129661" ht="15"/>
    <row r="129662" ht="15"/>
    <row r="129663" ht="15"/>
    <row r="129664" ht="15"/>
    <row r="129665" ht="15"/>
    <row r="129666" ht="15"/>
    <row r="129667" ht="15"/>
    <row r="129668" ht="15"/>
    <row r="129669" ht="15"/>
    <row r="129670" ht="15"/>
    <row r="129671" ht="15"/>
    <row r="129672" ht="15"/>
    <row r="129673" ht="15"/>
    <row r="129674" ht="15"/>
    <row r="129675" ht="15"/>
    <row r="129676" ht="15"/>
    <row r="129677" ht="15"/>
    <row r="129678" ht="15"/>
    <row r="129679" ht="15"/>
    <row r="129680" ht="15"/>
    <row r="129681" ht="15"/>
    <row r="129682" ht="15"/>
    <row r="129683" ht="15"/>
    <row r="129684" ht="15"/>
    <row r="129685" ht="15"/>
    <row r="129686" ht="15"/>
    <row r="129687" ht="15"/>
    <row r="129688" ht="15"/>
    <row r="129689" ht="15"/>
    <row r="129690" ht="15"/>
    <row r="129691" ht="15"/>
    <row r="129692" ht="15"/>
    <row r="129693" ht="15"/>
    <row r="129694" ht="15"/>
    <row r="129695" ht="15"/>
    <row r="129696" ht="15"/>
    <row r="129697" ht="15"/>
    <row r="129698" ht="15"/>
    <row r="129699" ht="15"/>
    <row r="129700" ht="15"/>
    <row r="129701" ht="15"/>
    <row r="129702" ht="15"/>
    <row r="129703" ht="15"/>
    <row r="129704" ht="15"/>
    <row r="129705" ht="15"/>
    <row r="129706" ht="15"/>
    <row r="129707" ht="15"/>
    <row r="129708" ht="15"/>
    <row r="129709" ht="15"/>
    <row r="129710" ht="15"/>
    <row r="129711" ht="15"/>
    <row r="129712" ht="15"/>
    <row r="129713" ht="15"/>
    <row r="129714" ht="15"/>
    <row r="129715" ht="15"/>
    <row r="129716" ht="15"/>
    <row r="129717" ht="15"/>
    <row r="129718" ht="15"/>
    <row r="129719" ht="15"/>
    <row r="129720" ht="15"/>
    <row r="129721" ht="15"/>
    <row r="129722" ht="15"/>
    <row r="129723" ht="15"/>
    <row r="129724" ht="15"/>
    <row r="129725" ht="15"/>
    <row r="129726" ht="15"/>
    <row r="129727" ht="15"/>
    <row r="129728" ht="15"/>
    <row r="129729" ht="15"/>
    <row r="129730" ht="15"/>
    <row r="129731" ht="15"/>
    <row r="129732" ht="15"/>
    <row r="129733" ht="15"/>
    <row r="129734" ht="15"/>
    <row r="129735" ht="15"/>
    <row r="129736" ht="15"/>
    <row r="129737" ht="15"/>
    <row r="129738" ht="15"/>
    <row r="129739" ht="15"/>
    <row r="129740" ht="15"/>
    <row r="129741" ht="15"/>
    <row r="129742" ht="15"/>
    <row r="129743" ht="15"/>
    <row r="129744" ht="15"/>
    <row r="129745" ht="15"/>
    <row r="129746" ht="15"/>
    <row r="129747" ht="15"/>
    <row r="129748" ht="15"/>
    <row r="129749" ht="15"/>
    <row r="129750" ht="15"/>
    <row r="129751" ht="15"/>
    <row r="129752" ht="15"/>
    <row r="129753" ht="15"/>
    <row r="129754" ht="15"/>
    <row r="129755" ht="15"/>
    <row r="129756" ht="15"/>
    <row r="129757" ht="15"/>
    <row r="129758" ht="15"/>
    <row r="129759" ht="15"/>
    <row r="129760" ht="15"/>
    <row r="129761" ht="15"/>
    <row r="129762" ht="15"/>
    <row r="129763" ht="15"/>
    <row r="129764" ht="15"/>
    <row r="129765" ht="15"/>
    <row r="129766" ht="15"/>
    <row r="129767" ht="15"/>
    <row r="129768" ht="15"/>
    <row r="129769" ht="15"/>
    <row r="129770" ht="15"/>
    <row r="129771" ht="15"/>
    <row r="129772" ht="15"/>
    <row r="129773" ht="15"/>
    <row r="129774" ht="15"/>
    <row r="129775" ht="15"/>
    <row r="129776" ht="15"/>
    <row r="129777" ht="15"/>
    <row r="129778" ht="15"/>
    <row r="129779" ht="15"/>
    <row r="129780" ht="15"/>
    <row r="129781" ht="15"/>
    <row r="129782" ht="15"/>
    <row r="129783" ht="15"/>
    <row r="129784" ht="15"/>
    <row r="129785" ht="15"/>
    <row r="129786" ht="15"/>
    <row r="129787" ht="15"/>
    <row r="129788" ht="15"/>
    <row r="129789" ht="15"/>
    <row r="129790" ht="15"/>
    <row r="129791" ht="15"/>
    <row r="129792" ht="15"/>
    <row r="129793" ht="15"/>
    <row r="129794" ht="15"/>
    <row r="129795" ht="15"/>
    <row r="129796" ht="15"/>
    <row r="129797" ht="15"/>
    <row r="129798" ht="15"/>
    <row r="129799" ht="15"/>
    <row r="129800" ht="15"/>
    <row r="129801" ht="15"/>
    <row r="129802" ht="15"/>
    <row r="129803" ht="15"/>
    <row r="129804" ht="15"/>
    <row r="129805" ht="15"/>
    <row r="129806" ht="15"/>
    <row r="129807" ht="15"/>
    <row r="129808" ht="15"/>
    <row r="129809" ht="15"/>
    <row r="129810" ht="15"/>
    <row r="129811" ht="15"/>
    <row r="129812" ht="15"/>
    <row r="129813" ht="15"/>
    <row r="129814" ht="15"/>
    <row r="129815" ht="15"/>
    <row r="129816" ht="15"/>
    <row r="129817" ht="15"/>
    <row r="129818" ht="15"/>
    <row r="129819" ht="15"/>
    <row r="129820" ht="15"/>
    <row r="129821" ht="15"/>
    <row r="129822" ht="15"/>
    <row r="129823" ht="15"/>
    <row r="129824" ht="15"/>
    <row r="129825" ht="15"/>
    <row r="129826" ht="15"/>
    <row r="129827" ht="15"/>
    <row r="129828" ht="15"/>
    <row r="129829" ht="15"/>
    <row r="129830" ht="15"/>
    <row r="129831" ht="15"/>
    <row r="129832" ht="15"/>
    <row r="129833" ht="15"/>
    <row r="129834" ht="15"/>
    <row r="129835" ht="15"/>
    <row r="129836" ht="15"/>
    <row r="129837" ht="15"/>
    <row r="129838" ht="15"/>
    <row r="129839" ht="15"/>
    <row r="129840" ht="15"/>
    <row r="129841" ht="15"/>
    <row r="129842" ht="15"/>
    <row r="129843" ht="15"/>
    <row r="129844" ht="15"/>
    <row r="129845" ht="15"/>
    <row r="129846" ht="15"/>
    <row r="129847" ht="15"/>
    <row r="129848" ht="15"/>
    <row r="129849" ht="15"/>
    <row r="129850" ht="15"/>
    <row r="129851" ht="15"/>
    <row r="129852" ht="15"/>
    <row r="129853" ht="15"/>
    <row r="129854" ht="15"/>
    <row r="129855" ht="15"/>
    <row r="129856" ht="15"/>
    <row r="129857" ht="15"/>
    <row r="129858" ht="15"/>
    <row r="129859" ht="15"/>
    <row r="129860" ht="15"/>
    <row r="129861" ht="15"/>
    <row r="129862" ht="15"/>
    <row r="129863" ht="15"/>
    <row r="129864" ht="15"/>
    <row r="129865" ht="15"/>
    <row r="129866" ht="15"/>
    <row r="129867" ht="15"/>
    <row r="129868" ht="15"/>
    <row r="129869" ht="15"/>
    <row r="129870" ht="15"/>
    <row r="129871" ht="15"/>
    <row r="129872" ht="15"/>
    <row r="129873" ht="15"/>
    <row r="129874" ht="15"/>
    <row r="129875" ht="15"/>
    <row r="129876" ht="15"/>
    <row r="129877" ht="15"/>
    <row r="129878" ht="15"/>
    <row r="129879" ht="15"/>
    <row r="129880" ht="15"/>
    <row r="129881" ht="15"/>
    <row r="129882" ht="15"/>
    <row r="129883" ht="15"/>
    <row r="129884" ht="15"/>
    <row r="129885" ht="15"/>
    <row r="129886" ht="15"/>
    <row r="129887" ht="15"/>
    <row r="129888" ht="15"/>
    <row r="129889" ht="15"/>
    <row r="129890" ht="15"/>
    <row r="129891" ht="15"/>
    <row r="129892" ht="15"/>
    <row r="129893" ht="15"/>
    <row r="129894" ht="15"/>
    <row r="129895" ht="15"/>
    <row r="129896" ht="15"/>
    <row r="129897" ht="15"/>
    <row r="129898" ht="15"/>
    <row r="129899" ht="15"/>
    <row r="129900" ht="15"/>
    <row r="129901" ht="15"/>
    <row r="129902" ht="15"/>
    <row r="129903" ht="15"/>
    <row r="129904" ht="15"/>
    <row r="129905" ht="15"/>
    <row r="129906" ht="15"/>
    <row r="129907" ht="15"/>
    <row r="129908" ht="15"/>
    <row r="129909" ht="15"/>
    <row r="129910" ht="15"/>
    <row r="129911" ht="15"/>
    <row r="129912" ht="15"/>
    <row r="129913" ht="15"/>
    <row r="129914" ht="15"/>
    <row r="129915" ht="15"/>
    <row r="129916" ht="15"/>
    <row r="129917" ht="15"/>
    <row r="129918" ht="15"/>
    <row r="129919" ht="15"/>
    <row r="129920" ht="15"/>
    <row r="129921" ht="15"/>
    <row r="129922" ht="15"/>
    <row r="129923" ht="15"/>
    <row r="129924" ht="15"/>
    <row r="129925" ht="15"/>
    <row r="129926" ht="15"/>
    <row r="129927" ht="15"/>
    <row r="129928" ht="15"/>
    <row r="129929" ht="15"/>
    <row r="129930" ht="15"/>
    <row r="129931" ht="15"/>
    <row r="129932" ht="15"/>
    <row r="129933" ht="15"/>
    <row r="129934" ht="15"/>
    <row r="129935" ht="15"/>
    <row r="129936" ht="15"/>
    <row r="129937" ht="15"/>
    <row r="129938" ht="15"/>
    <row r="129939" ht="15"/>
    <row r="129940" ht="15"/>
    <row r="129941" ht="15"/>
    <row r="129942" ht="15"/>
    <row r="129943" ht="15"/>
    <row r="129944" ht="15"/>
    <row r="129945" ht="15"/>
    <row r="129946" ht="15"/>
    <row r="129947" ht="15"/>
    <row r="129948" ht="15"/>
    <row r="129949" ht="15"/>
    <row r="129950" ht="15"/>
    <row r="129951" ht="15"/>
    <row r="129952" ht="15"/>
    <row r="129953" ht="15"/>
    <row r="129954" ht="15"/>
    <row r="129955" ht="15"/>
    <row r="129956" ht="15"/>
    <row r="129957" ht="15"/>
    <row r="129958" ht="15"/>
    <row r="129959" ht="15"/>
    <row r="129960" ht="15"/>
    <row r="129961" ht="15"/>
    <row r="129962" ht="15"/>
    <row r="129963" ht="15"/>
    <row r="129964" ht="15"/>
    <row r="129965" ht="15"/>
    <row r="129966" ht="15"/>
    <row r="129967" ht="15"/>
    <row r="129968" ht="15"/>
    <row r="129969" ht="15"/>
    <row r="129970" ht="15"/>
    <row r="129971" ht="15"/>
    <row r="129972" ht="15"/>
    <row r="129973" ht="15"/>
    <row r="129974" ht="15"/>
    <row r="129975" ht="15"/>
    <row r="129976" ht="15"/>
    <row r="129977" ht="15"/>
    <row r="129978" ht="15"/>
    <row r="129979" ht="15"/>
    <row r="129980" ht="15"/>
    <row r="129981" ht="15"/>
    <row r="129982" ht="15"/>
    <row r="129983" ht="15"/>
    <row r="129984" ht="15"/>
    <row r="129985" ht="15"/>
    <row r="129986" ht="15"/>
    <row r="129987" ht="15"/>
    <row r="129988" ht="15"/>
    <row r="129989" ht="15"/>
    <row r="129990" ht="15"/>
    <row r="129991" ht="15"/>
    <row r="129992" ht="15"/>
    <row r="129993" ht="15"/>
    <row r="129994" ht="15"/>
    <row r="129995" ht="15"/>
    <row r="129996" ht="15"/>
    <row r="129997" ht="15"/>
    <row r="129998" ht="15"/>
    <row r="129999" ht="15"/>
    <row r="130000" ht="15"/>
    <row r="130001" ht="15"/>
    <row r="130002" ht="15"/>
    <row r="130003" ht="15"/>
    <row r="130004" ht="15"/>
    <row r="130005" ht="15"/>
    <row r="130006" ht="15"/>
    <row r="130007" ht="15"/>
    <row r="130008" ht="15"/>
    <row r="130009" ht="15"/>
    <row r="130010" ht="15"/>
    <row r="130011" ht="15"/>
    <row r="130012" ht="15"/>
    <row r="130013" ht="15"/>
    <row r="130014" ht="15"/>
    <row r="130015" ht="15"/>
    <row r="130016" ht="15"/>
    <row r="130017" ht="15"/>
    <row r="130018" ht="15"/>
    <row r="130019" ht="15"/>
    <row r="130020" ht="15"/>
    <row r="130021" ht="15"/>
    <row r="130022" ht="15"/>
    <row r="130023" ht="15"/>
    <row r="130024" ht="15"/>
    <row r="130025" ht="15"/>
    <row r="130026" ht="15"/>
    <row r="130027" ht="15"/>
    <row r="130028" ht="15"/>
    <row r="130029" ht="15"/>
    <row r="130030" ht="15"/>
    <row r="130031" ht="15"/>
    <row r="130032" ht="15"/>
    <row r="130033" ht="15"/>
    <row r="130034" ht="15"/>
    <row r="130035" ht="15"/>
    <row r="130036" ht="15"/>
    <row r="130037" ht="15"/>
    <row r="130038" ht="15"/>
    <row r="130039" ht="15"/>
    <row r="130040" ht="15"/>
    <row r="130041" ht="15"/>
    <row r="130042" ht="15"/>
    <row r="130043" ht="15"/>
    <row r="130044" ht="15"/>
    <row r="130045" ht="15"/>
    <row r="130046" ht="15"/>
    <row r="130047" ht="15"/>
    <row r="130048" ht="15"/>
    <row r="130049" ht="15"/>
    <row r="130050" ht="15"/>
    <row r="130051" ht="15"/>
    <row r="130052" ht="15"/>
    <row r="130053" ht="15"/>
    <row r="130054" ht="15"/>
    <row r="130055" ht="15"/>
    <row r="130056" ht="15"/>
    <row r="130057" ht="15"/>
    <row r="130058" ht="15"/>
    <row r="130059" ht="15"/>
    <row r="130060" ht="15"/>
    <row r="130061" ht="15"/>
    <row r="130062" ht="15"/>
    <row r="130063" ht="15"/>
    <row r="130064" ht="15"/>
    <row r="130065" ht="15"/>
    <row r="130066" ht="15"/>
    <row r="130067" ht="15"/>
    <row r="130068" ht="15"/>
    <row r="130069" ht="15"/>
    <row r="130070" ht="15"/>
    <row r="130071" ht="15"/>
    <row r="130072" ht="15"/>
    <row r="130073" ht="15"/>
    <row r="130074" ht="15"/>
    <row r="130075" ht="15"/>
    <row r="130076" ht="15"/>
    <row r="130077" ht="15"/>
    <row r="130078" ht="15"/>
    <row r="130079" ht="15"/>
    <row r="130080" ht="15"/>
    <row r="130081" ht="15"/>
    <row r="130082" ht="15"/>
    <row r="130083" ht="15"/>
    <row r="130084" ht="15"/>
    <row r="130085" ht="15"/>
    <row r="130086" ht="15"/>
    <row r="130087" ht="15"/>
    <row r="130088" ht="15"/>
    <row r="130089" ht="15"/>
    <row r="130090" ht="15"/>
    <row r="130091" ht="15"/>
    <row r="130092" ht="15"/>
    <row r="130093" ht="15"/>
    <row r="130094" ht="15"/>
    <row r="130095" ht="15"/>
    <row r="130096" ht="15"/>
    <row r="130097" ht="15"/>
    <row r="130098" ht="15"/>
    <row r="130099" ht="15"/>
    <row r="130100" ht="15"/>
    <row r="130101" ht="15"/>
    <row r="130102" ht="15"/>
    <row r="130103" ht="15"/>
    <row r="130104" ht="15"/>
    <row r="130105" ht="15"/>
    <row r="130106" ht="15"/>
    <row r="130107" ht="15"/>
    <row r="130108" ht="15"/>
    <row r="130109" ht="15"/>
    <row r="130110" ht="15"/>
    <row r="130111" ht="15"/>
    <row r="130112" ht="15"/>
    <row r="130113" ht="15"/>
    <row r="130114" ht="15"/>
    <row r="130115" ht="15"/>
    <row r="130116" ht="15"/>
    <row r="130117" ht="15"/>
    <row r="130118" ht="15"/>
    <row r="130119" ht="15"/>
    <row r="130120" ht="15"/>
    <row r="130121" ht="15"/>
    <row r="130122" ht="15"/>
    <row r="130123" ht="15"/>
    <row r="130124" ht="15"/>
    <row r="130125" ht="15"/>
    <row r="130126" ht="15"/>
    <row r="130127" ht="15"/>
    <row r="130128" ht="15"/>
    <row r="130129" ht="15"/>
    <row r="130130" ht="15"/>
    <row r="130131" ht="15"/>
    <row r="130132" ht="15"/>
    <row r="130133" ht="15"/>
    <row r="130134" ht="15"/>
    <row r="130135" ht="15"/>
    <row r="130136" ht="15"/>
    <row r="130137" ht="15"/>
    <row r="130138" ht="15"/>
    <row r="130139" ht="15"/>
    <row r="130140" ht="15"/>
    <row r="130141" ht="15"/>
    <row r="130142" ht="15"/>
    <row r="130143" ht="15"/>
    <row r="130144" ht="15"/>
    <row r="130145" ht="15"/>
    <row r="130146" ht="15"/>
    <row r="130147" ht="15"/>
    <row r="130148" ht="15"/>
    <row r="130149" ht="15"/>
    <row r="130150" ht="15"/>
    <row r="130151" ht="15"/>
    <row r="130152" ht="15"/>
    <row r="130153" ht="15"/>
    <row r="130154" ht="15"/>
    <row r="130155" ht="15"/>
    <row r="130156" ht="15"/>
    <row r="130157" ht="15"/>
    <row r="130158" ht="15"/>
    <row r="130159" ht="15"/>
    <row r="130160" ht="15"/>
    <row r="130161" ht="15"/>
    <row r="130162" ht="15"/>
    <row r="130163" ht="15"/>
    <row r="130164" ht="15"/>
    <row r="130165" ht="15"/>
    <row r="130166" ht="15"/>
    <row r="130167" ht="15"/>
    <row r="130168" ht="15"/>
    <row r="130169" ht="15"/>
    <row r="130170" ht="15"/>
    <row r="130171" ht="15"/>
    <row r="130172" ht="15"/>
    <row r="130173" ht="15"/>
    <row r="130174" ht="15"/>
    <row r="130175" ht="15"/>
    <row r="130176" ht="15"/>
    <row r="130177" ht="15"/>
    <row r="130178" ht="15"/>
    <row r="130179" ht="15"/>
    <row r="130180" ht="15"/>
    <row r="130181" ht="15"/>
    <row r="130182" ht="15"/>
    <row r="130183" ht="15"/>
    <row r="130184" ht="15"/>
    <row r="130185" ht="15"/>
    <row r="130186" ht="15"/>
    <row r="130187" ht="15"/>
    <row r="130188" ht="15"/>
    <row r="130189" ht="15"/>
    <row r="130190" ht="15"/>
    <row r="130191" ht="15"/>
    <row r="130192" ht="15"/>
    <row r="130193" ht="15"/>
    <row r="130194" ht="15"/>
    <row r="130195" ht="15"/>
    <row r="130196" ht="15"/>
    <row r="130197" ht="15"/>
    <row r="130198" ht="15"/>
    <row r="130199" ht="15"/>
    <row r="130200" ht="15"/>
    <row r="130201" ht="15"/>
    <row r="130202" ht="15"/>
    <row r="130203" ht="15"/>
    <row r="130204" ht="15"/>
    <row r="130205" ht="15"/>
    <row r="130206" ht="15"/>
    <row r="130207" ht="15"/>
    <row r="130208" ht="15"/>
    <row r="130209" ht="15"/>
    <row r="130210" ht="15"/>
    <row r="130211" ht="15"/>
    <row r="130212" ht="15"/>
    <row r="130213" ht="15"/>
    <row r="130214" ht="15"/>
    <row r="130215" ht="15"/>
    <row r="130216" ht="15"/>
    <row r="130217" ht="15"/>
    <row r="130218" ht="15"/>
    <row r="130219" ht="15"/>
    <row r="130220" ht="15"/>
    <row r="130221" ht="15"/>
    <row r="130222" ht="15"/>
    <row r="130223" ht="15"/>
    <row r="130224" ht="15"/>
    <row r="130225" ht="15"/>
    <row r="130226" ht="15"/>
    <row r="130227" ht="15"/>
    <row r="130228" ht="15"/>
    <row r="130229" ht="15"/>
    <row r="130230" ht="15"/>
    <row r="130231" ht="15"/>
    <row r="130232" ht="15"/>
    <row r="130233" ht="15"/>
    <row r="130234" ht="15"/>
    <row r="130235" ht="15"/>
    <row r="130236" ht="15"/>
    <row r="130237" ht="15"/>
    <row r="130238" ht="15"/>
    <row r="130239" ht="15"/>
    <row r="130240" ht="15"/>
    <row r="130241" ht="15"/>
    <row r="130242" ht="15"/>
    <row r="130243" ht="15"/>
    <row r="130244" ht="15"/>
    <row r="130245" ht="15"/>
    <row r="130246" ht="15"/>
    <row r="130247" ht="15"/>
    <row r="130248" ht="15"/>
    <row r="130249" ht="15"/>
    <row r="130250" ht="15"/>
    <row r="130251" ht="15"/>
    <row r="130252" ht="15"/>
    <row r="130253" ht="15"/>
    <row r="130254" ht="15"/>
    <row r="130255" ht="15"/>
    <row r="130256" ht="15"/>
    <row r="130257" ht="15"/>
    <row r="130258" ht="15"/>
    <row r="130259" ht="15"/>
    <row r="130260" ht="15"/>
    <row r="130261" ht="15"/>
    <row r="130262" ht="15"/>
    <row r="130263" ht="15"/>
    <row r="130264" ht="15"/>
    <row r="130265" ht="15"/>
    <row r="130266" ht="15"/>
    <row r="130267" ht="15"/>
    <row r="130268" ht="15"/>
    <row r="130269" ht="15"/>
    <row r="130270" ht="15"/>
    <row r="130271" ht="15"/>
    <row r="130272" ht="15"/>
    <row r="130273" ht="15"/>
    <row r="130274" ht="15"/>
    <row r="130275" ht="15"/>
    <row r="130276" ht="15"/>
    <row r="130277" ht="15"/>
    <row r="130278" ht="15"/>
    <row r="130279" ht="15"/>
    <row r="130280" ht="15"/>
    <row r="130281" ht="15"/>
    <row r="130282" ht="15"/>
    <row r="130283" ht="15"/>
    <row r="130284" ht="15"/>
    <row r="130285" ht="15"/>
    <row r="130286" ht="15"/>
    <row r="130287" ht="15"/>
    <row r="130288" ht="15"/>
    <row r="130289" ht="15"/>
    <row r="130290" ht="15"/>
    <row r="130291" ht="15"/>
    <row r="130292" ht="15"/>
    <row r="130293" ht="15"/>
    <row r="130294" ht="15"/>
    <row r="130295" ht="15"/>
    <row r="130296" ht="15"/>
    <row r="130297" ht="15"/>
    <row r="130298" ht="15"/>
    <row r="130299" ht="15"/>
    <row r="130300" ht="15"/>
    <row r="130301" ht="15"/>
    <row r="130302" ht="15"/>
    <row r="130303" ht="15"/>
    <row r="130304" ht="15"/>
    <row r="130305" ht="15"/>
    <row r="130306" ht="15"/>
    <row r="130307" ht="15"/>
    <row r="130308" ht="15"/>
    <row r="130309" ht="15"/>
    <row r="130310" ht="15"/>
    <row r="130311" ht="15"/>
    <row r="130312" ht="15"/>
    <row r="130313" ht="15"/>
    <row r="130314" ht="15"/>
    <row r="130315" ht="15"/>
    <row r="130316" ht="15"/>
    <row r="130317" ht="15"/>
    <row r="130318" ht="15"/>
    <row r="130319" ht="15"/>
    <row r="130320" ht="15"/>
    <row r="130321" ht="15"/>
    <row r="130322" ht="15"/>
    <row r="130323" ht="15"/>
    <row r="130324" ht="15"/>
    <row r="130325" ht="15"/>
    <row r="130326" ht="15"/>
    <row r="130327" ht="15"/>
    <row r="130328" ht="15"/>
    <row r="130329" ht="15"/>
    <row r="130330" ht="15"/>
    <row r="130331" ht="15"/>
    <row r="130332" ht="15"/>
    <row r="130333" ht="15"/>
    <row r="130334" ht="15"/>
    <row r="130335" ht="15"/>
    <row r="130336" ht="15"/>
    <row r="130337" ht="15"/>
    <row r="130338" ht="15"/>
    <row r="130339" ht="15"/>
    <row r="130340" ht="15"/>
    <row r="130341" ht="15"/>
    <row r="130342" ht="15"/>
    <row r="130343" ht="15"/>
    <row r="130344" ht="15"/>
    <row r="130345" ht="15"/>
    <row r="130346" ht="15"/>
    <row r="130347" ht="15"/>
    <row r="130348" ht="15"/>
    <row r="130349" ht="15"/>
    <row r="130350" ht="15"/>
    <row r="130351" ht="15"/>
    <row r="130352" ht="15"/>
    <row r="130353" ht="15"/>
    <row r="130354" ht="15"/>
    <row r="130355" ht="15"/>
    <row r="130356" ht="15"/>
    <row r="130357" ht="15"/>
    <row r="130358" ht="15"/>
    <row r="130359" ht="15"/>
    <row r="130360" ht="15"/>
    <row r="130361" ht="15"/>
    <row r="130362" ht="15"/>
    <row r="130363" ht="15"/>
    <row r="130364" ht="15"/>
    <row r="130365" ht="15"/>
    <row r="130366" ht="15"/>
    <row r="130367" ht="15"/>
    <row r="130368" ht="15"/>
    <row r="130369" ht="15"/>
    <row r="130370" ht="15"/>
    <row r="130371" ht="15"/>
    <row r="130372" ht="15"/>
    <row r="130373" ht="15"/>
    <row r="130374" ht="15"/>
    <row r="130375" ht="15"/>
    <row r="130376" ht="15"/>
    <row r="130377" ht="15"/>
    <row r="130378" ht="15"/>
    <row r="130379" ht="15"/>
    <row r="130380" ht="15"/>
    <row r="130381" ht="15"/>
    <row r="130382" ht="15"/>
    <row r="130383" ht="15"/>
    <row r="130384" ht="15"/>
    <row r="130385" ht="15"/>
    <row r="130386" ht="15"/>
    <row r="130387" ht="15"/>
    <row r="130388" ht="15"/>
    <row r="130389" ht="15"/>
    <row r="130390" ht="15"/>
    <row r="130391" ht="15"/>
    <row r="130392" ht="15"/>
    <row r="130393" ht="15"/>
    <row r="130394" ht="15"/>
    <row r="130395" ht="15"/>
    <row r="130396" ht="15"/>
    <row r="130397" ht="15"/>
    <row r="130398" ht="15"/>
    <row r="130399" ht="15"/>
    <row r="130400" ht="15"/>
    <row r="130401" ht="15"/>
    <row r="130402" ht="15"/>
    <row r="130403" ht="15"/>
    <row r="130404" ht="15"/>
    <row r="130405" ht="15"/>
    <row r="130406" ht="15"/>
    <row r="130407" ht="15"/>
    <row r="130408" ht="15"/>
    <row r="130409" ht="15"/>
    <row r="130410" ht="15"/>
    <row r="130411" ht="15"/>
    <row r="130412" ht="15"/>
    <row r="130413" ht="15"/>
    <row r="130414" ht="15"/>
    <row r="130415" ht="15"/>
    <row r="130416" ht="15"/>
    <row r="130417" ht="15"/>
    <row r="130418" ht="15"/>
    <row r="130419" ht="15"/>
    <row r="130420" ht="15"/>
    <row r="130421" ht="15"/>
    <row r="130422" ht="15"/>
    <row r="130423" ht="15"/>
    <row r="130424" ht="15"/>
    <row r="130425" ht="15"/>
    <row r="130426" ht="15"/>
    <row r="130427" ht="15"/>
    <row r="130428" ht="15"/>
    <row r="130429" ht="15"/>
    <row r="130430" ht="15"/>
    <row r="130431" ht="15"/>
    <row r="130432" ht="15"/>
    <row r="130433" ht="15"/>
    <row r="130434" ht="15"/>
    <row r="130435" ht="15"/>
    <row r="130436" ht="15"/>
    <row r="130437" ht="15"/>
    <row r="130438" ht="15"/>
    <row r="130439" ht="15"/>
    <row r="130440" ht="15"/>
    <row r="130441" ht="15"/>
    <row r="130442" ht="15"/>
    <row r="130443" ht="15"/>
    <row r="130444" ht="15"/>
    <row r="130445" ht="15"/>
    <row r="130446" ht="15"/>
    <row r="130447" ht="15"/>
    <row r="130448" ht="15"/>
    <row r="130449" ht="15"/>
    <row r="130450" ht="15"/>
    <row r="130451" ht="15"/>
    <row r="130452" ht="15"/>
    <row r="130453" ht="15"/>
    <row r="130454" ht="15"/>
    <row r="130455" ht="15"/>
    <row r="130456" ht="15"/>
    <row r="130457" ht="15"/>
    <row r="130458" ht="15"/>
    <row r="130459" ht="15"/>
    <row r="130460" ht="15"/>
    <row r="130461" ht="15"/>
    <row r="130462" ht="15"/>
    <row r="130463" ht="15"/>
    <row r="130464" ht="15"/>
    <row r="130465" ht="15"/>
    <row r="130466" ht="15"/>
    <row r="130467" ht="15"/>
    <row r="130468" ht="15"/>
    <row r="130469" ht="15"/>
    <row r="130470" ht="15"/>
    <row r="130471" ht="15"/>
    <row r="130472" ht="15"/>
    <row r="130473" ht="15"/>
    <row r="130474" ht="15"/>
    <row r="130475" ht="15"/>
    <row r="130476" ht="15"/>
    <row r="130477" ht="15"/>
    <row r="130478" ht="15"/>
    <row r="130479" ht="15"/>
    <row r="130480" ht="15"/>
    <row r="130481" ht="15"/>
    <row r="130482" ht="15"/>
    <row r="130483" ht="15"/>
    <row r="130484" ht="15"/>
    <row r="130485" ht="15"/>
    <row r="130486" ht="15"/>
    <row r="130487" ht="15"/>
    <row r="130488" ht="15"/>
    <row r="130489" ht="15"/>
    <row r="130490" ht="15"/>
    <row r="130491" ht="15"/>
    <row r="130492" ht="15"/>
    <row r="130493" ht="15"/>
    <row r="130494" ht="15"/>
    <row r="130495" ht="15"/>
    <row r="130496" ht="15"/>
    <row r="130497" ht="15"/>
    <row r="130498" ht="15"/>
    <row r="130499" ht="15"/>
    <row r="130500" ht="15"/>
    <row r="130501" ht="15"/>
    <row r="130502" ht="15"/>
    <row r="130503" ht="15"/>
    <row r="130504" ht="15"/>
    <row r="130505" ht="15"/>
    <row r="130506" ht="15"/>
    <row r="130507" ht="15"/>
    <row r="130508" ht="15"/>
    <row r="130509" ht="15"/>
    <row r="130510" ht="15"/>
    <row r="130511" ht="15"/>
    <row r="130512" ht="15"/>
    <row r="130513" ht="15"/>
    <row r="130514" ht="15"/>
    <row r="130515" ht="15"/>
    <row r="130516" ht="15"/>
    <row r="130517" ht="15"/>
    <row r="130518" ht="15"/>
    <row r="130519" ht="15"/>
    <row r="130520" ht="15"/>
    <row r="130521" ht="15"/>
    <row r="130522" ht="15"/>
    <row r="130523" ht="15"/>
    <row r="130524" ht="15"/>
    <row r="130525" ht="15"/>
    <row r="130526" ht="15"/>
    <row r="130527" ht="15"/>
    <row r="130528" ht="15"/>
    <row r="130529" ht="15"/>
    <row r="130530" ht="15"/>
    <row r="130531" ht="15"/>
    <row r="130532" ht="15"/>
    <row r="130533" ht="15"/>
    <row r="130534" ht="15"/>
    <row r="130535" ht="15"/>
    <row r="130536" ht="15"/>
    <row r="130537" ht="15"/>
    <row r="130538" ht="15"/>
    <row r="130539" ht="15"/>
    <row r="130540" ht="15"/>
    <row r="130541" ht="15"/>
    <row r="130542" ht="15"/>
    <row r="130543" ht="15"/>
    <row r="130544" ht="15"/>
    <row r="130545" ht="15"/>
    <row r="130546" ht="15"/>
    <row r="130547" ht="15"/>
    <row r="130548" ht="15"/>
    <row r="130549" ht="15"/>
    <row r="130550" ht="15"/>
    <row r="130551" ht="15"/>
    <row r="130552" ht="15"/>
    <row r="130553" ht="15"/>
    <row r="130554" ht="15"/>
    <row r="130555" ht="15"/>
    <row r="130556" ht="15"/>
    <row r="130557" ht="15"/>
    <row r="130558" ht="15"/>
    <row r="130559" ht="15"/>
    <row r="130560" ht="15"/>
    <row r="130561" ht="15"/>
    <row r="130562" ht="15"/>
    <row r="130563" ht="15"/>
    <row r="130564" ht="15"/>
    <row r="130565" ht="15"/>
    <row r="130566" ht="15"/>
    <row r="130567" ht="15"/>
    <row r="130568" ht="15"/>
    <row r="130569" ht="15"/>
    <row r="130570" ht="15"/>
    <row r="130571" ht="15"/>
    <row r="130572" ht="15"/>
    <row r="130573" ht="15"/>
    <row r="130574" ht="15"/>
    <row r="130575" ht="15"/>
    <row r="130576" ht="15"/>
    <row r="130577" ht="15"/>
    <row r="130578" ht="15"/>
    <row r="130579" ht="15"/>
    <row r="130580" ht="15"/>
    <row r="130581" ht="15"/>
    <row r="130582" ht="15"/>
    <row r="130583" ht="15"/>
    <row r="130584" ht="15"/>
    <row r="130585" ht="15"/>
    <row r="130586" ht="15"/>
    <row r="130587" ht="15"/>
    <row r="130588" ht="15"/>
    <row r="130589" ht="15"/>
    <row r="130590" ht="15"/>
    <row r="130591" ht="15"/>
    <row r="130592" ht="15"/>
    <row r="130593" ht="15"/>
    <row r="130594" ht="15"/>
    <row r="130595" ht="15"/>
    <row r="130596" ht="15"/>
    <row r="130597" ht="15"/>
    <row r="130598" ht="15"/>
    <row r="130599" ht="15"/>
    <row r="130600" ht="15"/>
    <row r="130601" ht="15"/>
    <row r="130602" ht="15"/>
    <row r="130603" ht="15"/>
    <row r="130604" ht="15"/>
    <row r="130605" ht="15"/>
    <row r="130606" ht="15"/>
    <row r="130607" ht="15"/>
    <row r="130608" ht="15"/>
    <row r="130609" ht="15"/>
    <row r="130610" ht="15"/>
    <row r="130611" ht="15"/>
    <row r="130612" ht="15"/>
    <row r="130613" ht="15"/>
    <row r="130614" ht="15"/>
    <row r="130615" ht="15"/>
    <row r="130616" ht="15"/>
    <row r="130617" ht="15"/>
    <row r="130618" ht="15"/>
    <row r="130619" ht="15"/>
    <row r="130620" ht="15"/>
    <row r="130621" ht="15"/>
    <row r="130622" ht="15"/>
    <row r="130623" ht="15"/>
    <row r="130624" ht="15"/>
    <row r="130625" ht="15"/>
    <row r="130626" ht="15"/>
    <row r="130627" ht="15"/>
    <row r="130628" ht="15"/>
    <row r="130629" ht="15"/>
    <row r="130630" ht="15"/>
    <row r="130631" ht="15"/>
    <row r="130632" ht="15"/>
    <row r="130633" ht="15"/>
    <row r="130634" ht="15"/>
    <row r="130635" ht="15"/>
    <row r="130636" ht="15"/>
    <row r="130637" ht="15"/>
    <row r="130638" ht="15"/>
    <row r="130639" ht="15"/>
    <row r="130640" ht="15"/>
    <row r="130641" ht="15"/>
    <row r="130642" ht="15"/>
    <row r="130643" ht="15"/>
    <row r="130644" ht="15"/>
    <row r="130645" ht="15"/>
    <row r="130646" ht="15"/>
    <row r="130647" ht="15"/>
    <row r="130648" ht="15"/>
    <row r="130649" ht="15"/>
    <row r="130650" ht="15"/>
    <row r="130651" ht="15"/>
    <row r="130652" ht="15"/>
    <row r="130653" ht="15"/>
    <row r="130654" ht="15"/>
    <row r="130655" ht="15"/>
    <row r="130656" ht="15"/>
    <row r="130657" ht="15"/>
    <row r="130658" ht="15"/>
    <row r="130659" ht="15"/>
    <row r="130660" ht="15"/>
    <row r="130661" ht="15"/>
    <row r="130662" ht="15"/>
    <row r="130663" ht="15"/>
    <row r="130664" ht="15"/>
    <row r="130665" ht="15"/>
    <row r="130666" ht="15"/>
    <row r="130667" ht="15"/>
    <row r="130668" ht="15"/>
    <row r="130669" ht="15"/>
    <row r="130670" ht="15"/>
    <row r="130671" ht="15"/>
    <row r="130672" ht="15"/>
    <row r="130673" ht="15"/>
    <row r="130674" ht="15"/>
    <row r="130675" ht="15"/>
    <row r="130676" ht="15"/>
    <row r="130677" ht="15"/>
    <row r="130678" ht="15"/>
    <row r="130679" ht="15"/>
    <row r="130680" ht="15"/>
    <row r="130681" ht="15"/>
    <row r="130682" ht="15"/>
    <row r="130683" ht="15"/>
    <row r="130684" ht="15"/>
    <row r="130685" ht="15"/>
    <row r="130686" ht="15"/>
    <row r="130687" ht="15"/>
    <row r="130688" ht="15"/>
    <row r="130689" ht="15"/>
    <row r="130690" ht="15"/>
    <row r="130691" ht="15"/>
    <row r="130692" ht="15"/>
    <row r="130693" ht="15"/>
    <row r="130694" ht="15"/>
    <row r="130695" ht="15"/>
    <row r="130696" ht="15"/>
    <row r="130697" ht="15"/>
    <row r="130698" ht="15"/>
    <row r="130699" ht="15"/>
    <row r="130700" ht="15"/>
    <row r="130701" ht="15"/>
    <row r="130702" ht="15"/>
    <row r="130703" ht="15"/>
    <row r="130704" ht="15"/>
    <row r="130705" ht="15"/>
    <row r="130706" ht="15"/>
    <row r="130707" ht="15"/>
    <row r="130708" ht="15"/>
    <row r="130709" ht="15"/>
    <row r="130710" ht="15"/>
    <row r="130711" ht="15"/>
    <row r="130712" ht="15"/>
    <row r="130713" ht="15"/>
    <row r="130714" ht="15"/>
    <row r="130715" ht="15"/>
    <row r="130716" ht="15"/>
    <row r="130717" ht="15"/>
    <row r="130718" ht="15"/>
    <row r="130719" ht="15"/>
    <row r="130720" ht="15"/>
    <row r="130721" ht="15"/>
    <row r="130722" ht="15"/>
    <row r="130723" ht="15"/>
    <row r="130724" ht="15"/>
    <row r="130725" ht="15"/>
    <row r="130726" ht="15"/>
    <row r="130727" ht="15"/>
    <row r="130728" ht="15"/>
    <row r="130729" ht="15"/>
    <row r="130730" ht="15"/>
    <row r="130731" ht="15"/>
    <row r="130732" ht="15"/>
    <row r="130733" ht="15"/>
    <row r="130734" ht="15"/>
    <row r="130735" ht="15"/>
    <row r="130736" ht="15"/>
    <row r="130737" ht="15"/>
    <row r="130738" ht="15"/>
    <row r="130739" ht="15"/>
    <row r="130740" ht="15"/>
    <row r="130741" ht="15"/>
    <row r="130742" ht="15"/>
    <row r="130743" ht="15"/>
    <row r="130744" ht="15"/>
    <row r="130745" ht="15"/>
    <row r="130746" ht="15"/>
    <row r="130747" ht="15"/>
    <row r="130748" ht="15"/>
    <row r="130749" ht="15"/>
    <row r="130750" ht="15"/>
    <row r="130751" ht="15"/>
    <row r="130752" ht="15"/>
    <row r="130753" ht="15"/>
    <row r="130754" ht="15"/>
    <row r="130755" ht="15"/>
    <row r="130756" ht="15"/>
    <row r="130757" ht="15"/>
    <row r="130758" ht="15"/>
    <row r="130759" ht="15"/>
    <row r="130760" ht="15"/>
    <row r="130761" ht="15"/>
    <row r="130762" ht="15"/>
    <row r="130763" ht="15"/>
    <row r="130764" ht="15"/>
    <row r="130765" ht="15"/>
    <row r="130766" ht="15"/>
    <row r="130767" ht="15"/>
    <row r="130768" ht="15"/>
    <row r="130769" ht="15"/>
    <row r="130770" ht="15"/>
    <row r="130771" ht="15"/>
    <row r="130772" ht="15"/>
    <row r="130773" ht="15"/>
    <row r="130774" ht="15"/>
    <row r="130775" ht="15"/>
    <row r="130776" ht="15"/>
    <row r="130777" ht="15"/>
    <row r="130778" ht="15"/>
    <row r="130779" ht="15"/>
    <row r="130780" ht="15"/>
    <row r="130781" ht="15"/>
    <row r="130782" ht="15"/>
    <row r="130783" ht="15"/>
    <row r="130784" ht="15"/>
    <row r="130785" ht="15"/>
    <row r="130786" ht="15"/>
    <row r="130787" ht="15"/>
    <row r="130788" ht="15"/>
    <row r="130789" ht="15"/>
    <row r="130790" ht="15"/>
    <row r="130791" ht="15"/>
    <row r="130792" ht="15"/>
    <row r="130793" ht="15"/>
    <row r="130794" ht="15"/>
    <row r="130795" ht="15"/>
    <row r="130796" ht="15"/>
    <row r="130797" ht="15"/>
    <row r="130798" ht="15"/>
    <row r="130799" ht="15"/>
    <row r="130800" ht="15"/>
    <row r="130801" ht="15"/>
    <row r="130802" ht="15"/>
    <row r="130803" ht="15"/>
    <row r="130804" ht="15"/>
    <row r="130805" ht="15"/>
    <row r="130806" ht="15"/>
    <row r="130807" ht="15"/>
    <row r="130808" ht="15"/>
    <row r="130809" ht="15"/>
    <row r="130810" ht="15"/>
    <row r="130811" ht="15"/>
    <row r="130812" ht="15"/>
    <row r="130813" ht="15"/>
    <row r="130814" ht="15"/>
    <row r="130815" ht="15"/>
    <row r="130816" ht="15"/>
    <row r="130817" ht="15"/>
    <row r="130818" ht="15"/>
    <row r="130819" ht="15"/>
    <row r="130820" ht="15"/>
    <row r="130821" ht="15"/>
    <row r="130822" ht="15"/>
    <row r="130823" ht="15"/>
    <row r="130824" ht="15"/>
    <row r="130825" ht="15"/>
    <row r="130826" ht="15"/>
    <row r="130827" ht="15"/>
    <row r="130828" ht="15"/>
    <row r="130829" ht="15"/>
    <row r="130830" ht="15"/>
    <row r="130831" ht="15"/>
    <row r="130832" ht="15"/>
    <row r="130833" ht="15"/>
    <row r="130834" ht="15"/>
    <row r="130835" ht="15"/>
    <row r="130836" ht="15"/>
    <row r="130837" ht="15"/>
    <row r="130838" ht="15"/>
    <row r="130839" ht="15"/>
    <row r="130840" ht="15"/>
    <row r="130841" ht="15"/>
    <row r="130842" ht="15"/>
    <row r="130843" ht="15"/>
    <row r="130844" ht="15"/>
    <row r="130845" ht="15"/>
    <row r="130846" ht="15"/>
    <row r="130847" ht="15"/>
    <row r="130848" ht="15"/>
    <row r="130849" ht="15"/>
    <row r="130850" ht="15"/>
    <row r="130851" ht="15"/>
    <row r="130852" ht="15"/>
    <row r="130853" ht="15"/>
    <row r="130854" ht="15"/>
    <row r="130855" ht="15"/>
    <row r="130856" ht="15"/>
    <row r="130857" ht="15"/>
    <row r="130858" ht="15"/>
    <row r="130859" ht="15"/>
    <row r="130860" ht="15"/>
    <row r="130861" ht="15"/>
    <row r="130862" ht="15"/>
    <row r="130863" ht="15"/>
    <row r="130864" ht="15"/>
    <row r="130865" ht="15"/>
    <row r="130866" ht="15"/>
    <row r="130867" ht="15"/>
    <row r="130868" ht="15"/>
    <row r="130869" ht="15"/>
    <row r="130870" ht="15"/>
    <row r="130871" ht="15"/>
    <row r="130872" ht="15"/>
    <row r="130873" ht="15"/>
    <row r="130874" ht="15"/>
    <row r="130875" ht="15"/>
    <row r="130876" ht="15"/>
    <row r="130877" ht="15"/>
    <row r="130878" ht="15"/>
    <row r="130879" ht="15"/>
    <row r="130880" ht="15"/>
    <row r="130881" ht="15"/>
    <row r="130882" ht="15"/>
    <row r="130883" ht="15"/>
    <row r="130884" ht="15"/>
    <row r="130885" ht="15"/>
    <row r="130886" ht="15"/>
    <row r="130887" ht="15"/>
    <row r="130888" ht="15"/>
    <row r="130889" ht="15"/>
    <row r="130890" ht="15"/>
    <row r="130891" ht="15"/>
    <row r="130892" ht="15"/>
    <row r="130893" ht="15"/>
    <row r="130894" ht="15"/>
    <row r="130895" ht="15"/>
    <row r="130896" ht="15"/>
    <row r="130897" ht="15"/>
    <row r="130898" ht="15"/>
    <row r="130899" ht="15"/>
    <row r="130900" ht="15"/>
    <row r="130901" ht="15"/>
    <row r="130902" ht="15"/>
    <row r="130903" ht="15"/>
    <row r="130904" ht="15"/>
    <row r="130905" ht="15"/>
    <row r="130906" ht="15"/>
    <row r="130907" ht="15"/>
    <row r="130908" ht="15"/>
    <row r="130909" ht="15"/>
    <row r="130910" ht="15"/>
    <row r="130911" ht="15"/>
    <row r="130912" ht="15"/>
    <row r="130913" ht="15"/>
    <row r="130914" ht="15"/>
    <row r="130915" ht="15"/>
    <row r="130916" ht="15"/>
    <row r="130917" ht="15"/>
    <row r="130918" ht="15"/>
    <row r="130919" ht="15"/>
    <row r="130920" ht="15"/>
    <row r="130921" ht="15"/>
    <row r="130922" ht="15"/>
    <row r="130923" ht="15"/>
    <row r="130924" ht="15"/>
    <row r="130925" ht="15"/>
    <row r="130926" ht="15"/>
    <row r="130927" ht="15"/>
    <row r="130928" ht="15"/>
    <row r="130929" ht="15"/>
    <row r="130930" ht="15"/>
    <row r="130931" ht="15"/>
    <row r="130932" ht="15"/>
    <row r="130933" ht="15"/>
    <row r="130934" ht="15"/>
    <row r="130935" ht="15"/>
    <row r="130936" ht="15"/>
    <row r="130937" ht="15"/>
    <row r="130938" ht="15"/>
    <row r="130939" ht="15"/>
    <row r="130940" ht="15"/>
    <row r="130941" ht="15"/>
    <row r="130942" ht="15"/>
    <row r="130943" ht="15"/>
    <row r="130944" ht="15"/>
    <row r="130945" ht="15"/>
    <row r="130946" ht="15"/>
    <row r="130947" ht="15"/>
    <row r="130948" ht="15"/>
    <row r="130949" ht="15"/>
    <row r="130950" ht="15"/>
    <row r="130951" ht="15"/>
    <row r="130952" ht="15"/>
    <row r="130953" ht="15"/>
    <row r="130954" ht="15"/>
    <row r="130955" ht="15"/>
    <row r="130956" ht="15"/>
    <row r="130957" ht="15"/>
    <row r="130958" ht="15"/>
    <row r="130959" ht="15"/>
    <row r="130960" ht="15"/>
    <row r="130961" ht="15"/>
    <row r="130962" ht="15"/>
    <row r="130963" ht="15"/>
    <row r="130964" ht="15"/>
    <row r="130965" ht="15"/>
    <row r="130966" ht="15"/>
    <row r="130967" ht="15"/>
    <row r="130968" ht="15"/>
    <row r="130969" ht="15"/>
    <row r="130970" ht="15"/>
    <row r="130971" ht="15"/>
    <row r="130972" ht="15"/>
    <row r="130973" ht="15"/>
    <row r="130974" ht="15"/>
    <row r="130975" ht="15"/>
    <row r="130976" ht="15"/>
    <row r="130977" ht="15"/>
    <row r="130978" ht="15"/>
    <row r="130979" ht="15"/>
    <row r="130980" ht="15"/>
    <row r="130981" ht="15"/>
    <row r="130982" ht="15"/>
    <row r="130983" ht="15"/>
    <row r="130984" ht="15"/>
    <row r="130985" ht="15"/>
    <row r="130986" ht="15"/>
    <row r="130987" ht="15"/>
    <row r="130988" ht="15"/>
    <row r="130989" ht="15"/>
    <row r="130990" ht="15"/>
    <row r="130991" ht="15"/>
    <row r="130992" ht="15"/>
    <row r="130993" ht="15"/>
    <row r="130994" ht="15"/>
    <row r="130995" ht="15"/>
    <row r="130996" ht="15"/>
    <row r="130997" ht="15"/>
    <row r="130998" ht="15"/>
    <row r="130999" ht="15"/>
    <row r="131000" ht="15"/>
    <row r="131001" ht="15"/>
    <row r="131002" ht="15"/>
    <row r="131003" ht="15"/>
    <row r="131004" ht="15"/>
    <row r="131005" ht="15"/>
    <row r="131006" ht="15"/>
    <row r="131007" ht="15"/>
    <row r="131008" ht="15"/>
    <row r="131009" ht="15"/>
    <row r="131010" ht="15"/>
    <row r="131011" ht="15"/>
    <row r="131012" ht="15"/>
    <row r="131013" ht="15"/>
    <row r="131014" ht="15"/>
    <row r="131015" ht="15"/>
    <row r="131016" ht="15"/>
    <row r="131017" ht="15"/>
    <row r="131018" ht="15"/>
    <row r="131019" ht="15"/>
    <row r="131020" ht="15"/>
    <row r="131021" ht="15"/>
    <row r="131022" ht="15"/>
    <row r="131023" ht="15"/>
    <row r="131024" ht="15"/>
    <row r="131025" ht="15"/>
    <row r="131026" ht="15"/>
    <row r="131027" ht="15"/>
    <row r="131028" ht="15"/>
    <row r="131029" ht="15"/>
    <row r="131030" ht="15"/>
    <row r="131031" ht="15"/>
    <row r="131032" ht="15"/>
    <row r="131033" ht="15"/>
    <row r="131034" ht="15"/>
    <row r="131035" ht="15"/>
    <row r="131036" ht="15"/>
    <row r="131037" ht="15"/>
    <row r="131038" ht="15"/>
    <row r="131039" ht="15"/>
    <row r="131040" ht="15"/>
    <row r="131041" ht="15"/>
    <row r="131042" ht="15"/>
    <row r="131043" ht="15"/>
    <row r="131044" ht="15"/>
    <row r="131045" ht="15"/>
    <row r="131046" ht="15"/>
    <row r="131047" ht="15"/>
    <row r="131048" ht="15"/>
    <row r="131049" ht="15"/>
    <row r="131050" ht="15"/>
    <row r="131051" ht="15"/>
    <row r="131052" ht="15"/>
    <row r="131053" ht="15"/>
    <row r="131054" ht="15"/>
    <row r="131055" ht="15"/>
    <row r="131056" ht="15"/>
    <row r="131057" ht="15"/>
    <row r="131058" ht="15"/>
    <row r="131059" ht="15"/>
    <row r="131060" ht="15"/>
    <row r="131061" ht="15"/>
    <row r="131062" ht="15"/>
    <row r="131063" ht="15"/>
    <row r="131064" ht="15"/>
    <row r="131065" ht="15"/>
    <row r="131066" ht="15"/>
    <row r="131067" ht="15"/>
    <row r="131068" ht="15"/>
    <row r="131069" ht="15"/>
    <row r="131070" ht="15"/>
    <row r="131071" ht="15"/>
    <row r="131072" ht="15"/>
    <row r="131073" ht="15"/>
    <row r="131074" ht="15"/>
    <row r="131075" ht="15"/>
    <row r="131076" ht="15"/>
    <row r="131077" ht="15"/>
    <row r="131078" ht="15"/>
    <row r="131079" ht="15"/>
    <row r="131080" ht="15"/>
    <row r="131081" ht="15"/>
    <row r="131082" ht="15"/>
    <row r="131083" ht="15"/>
    <row r="131084" ht="15"/>
    <row r="131085" ht="15"/>
    <row r="131086" ht="15"/>
    <row r="131087" ht="15"/>
    <row r="131088" ht="15"/>
    <row r="131089" ht="15"/>
    <row r="131090" ht="15"/>
    <row r="131091" ht="15"/>
    <row r="131092" ht="15"/>
    <row r="131093" ht="15"/>
    <row r="131094" ht="15"/>
    <row r="131095" ht="15"/>
    <row r="131096" ht="15"/>
    <row r="131097" ht="15"/>
    <row r="131098" ht="15"/>
    <row r="131099" ht="15"/>
    <row r="131100" ht="15"/>
    <row r="131101" ht="15"/>
    <row r="131102" ht="15"/>
    <row r="131103" ht="15"/>
    <row r="131104" ht="15"/>
    <row r="131105" ht="15"/>
    <row r="131106" ht="15"/>
    <row r="131107" ht="15"/>
    <row r="131108" ht="15"/>
    <row r="131109" ht="15"/>
    <row r="131110" ht="15"/>
    <row r="131111" ht="15"/>
    <row r="131112" ht="15"/>
    <row r="131113" ht="15"/>
    <row r="131114" ht="15"/>
    <row r="131115" ht="15"/>
    <row r="131116" ht="15"/>
    <row r="131117" ht="15"/>
    <row r="131118" ht="15"/>
    <row r="131119" ht="15"/>
    <row r="131120" ht="15"/>
    <row r="131121" ht="15"/>
    <row r="131122" ht="15"/>
    <row r="131123" ht="15"/>
    <row r="131124" ht="15"/>
    <row r="131125" ht="15"/>
    <row r="131126" ht="15"/>
    <row r="131127" ht="15"/>
    <row r="131128" ht="15"/>
    <row r="131129" ht="15"/>
    <row r="131130" ht="15"/>
    <row r="131131" ht="15"/>
    <row r="131132" ht="15"/>
    <row r="131133" ht="15"/>
    <row r="131134" ht="15"/>
    <row r="131135" ht="15"/>
    <row r="131136" ht="15"/>
    <row r="131137" ht="15"/>
    <row r="131138" ht="15"/>
    <row r="131139" ht="15"/>
    <row r="131140" ht="15"/>
    <row r="131141" ht="15"/>
    <row r="131142" ht="15"/>
    <row r="131143" ht="15"/>
    <row r="131144" ht="15"/>
    <row r="131145" ht="15"/>
    <row r="131146" ht="15"/>
    <row r="131147" ht="15"/>
    <row r="131148" ht="15"/>
    <row r="131149" ht="15"/>
    <row r="131150" ht="15"/>
    <row r="131151" ht="15"/>
    <row r="131152" ht="15"/>
    <row r="131153" ht="15"/>
    <row r="131154" ht="15"/>
    <row r="131155" ht="15"/>
    <row r="131156" ht="15"/>
    <row r="131157" ht="15"/>
    <row r="131158" ht="15"/>
    <row r="131159" ht="15"/>
    <row r="131160" ht="15"/>
    <row r="131161" ht="15"/>
    <row r="131162" ht="15"/>
    <row r="131163" ht="15"/>
    <row r="131164" ht="15"/>
    <row r="131165" ht="15"/>
    <row r="131166" ht="15"/>
    <row r="131167" ht="15"/>
    <row r="131168" ht="15"/>
    <row r="131169" ht="15"/>
    <row r="131170" ht="15"/>
    <row r="131171" ht="15"/>
    <row r="131172" ht="15"/>
    <row r="131173" ht="15"/>
    <row r="131174" ht="15"/>
    <row r="131175" ht="15"/>
    <row r="131176" ht="15"/>
    <row r="131177" ht="15"/>
    <row r="131178" ht="15"/>
    <row r="131179" ht="15"/>
    <row r="131180" ht="15"/>
    <row r="131181" ht="15"/>
    <row r="131182" ht="15"/>
    <row r="131183" ht="15"/>
    <row r="131184" ht="15"/>
    <row r="131185" ht="15"/>
    <row r="131186" ht="15"/>
    <row r="131187" ht="15"/>
    <row r="131188" ht="15"/>
    <row r="131189" ht="15"/>
    <row r="131190" ht="15"/>
    <row r="131191" ht="15"/>
    <row r="131192" ht="15"/>
    <row r="131193" ht="15"/>
    <row r="131194" ht="15"/>
    <row r="131195" ht="15"/>
    <row r="131196" ht="15"/>
    <row r="131197" ht="15"/>
    <row r="131198" ht="15"/>
    <row r="131199" ht="15"/>
    <row r="131200" ht="15"/>
    <row r="131201" ht="15"/>
    <row r="131202" ht="15"/>
    <row r="131203" ht="15"/>
    <row r="131204" ht="15"/>
    <row r="131205" ht="15"/>
    <row r="131206" ht="15"/>
    <row r="131207" ht="15"/>
    <row r="131208" ht="15"/>
    <row r="131209" ht="15"/>
    <row r="131210" ht="15"/>
    <row r="131211" ht="15"/>
    <row r="131212" ht="15"/>
    <row r="131213" ht="15"/>
    <row r="131214" ht="15"/>
    <row r="131215" ht="15"/>
    <row r="131216" ht="15"/>
    <row r="131217" ht="15"/>
    <row r="131218" ht="15"/>
    <row r="131219" ht="15"/>
    <row r="131220" ht="15"/>
    <row r="131221" ht="15"/>
    <row r="131222" ht="15"/>
    <row r="131223" ht="15"/>
    <row r="131224" ht="15"/>
    <row r="131225" ht="15"/>
    <row r="131226" ht="15"/>
    <row r="131227" ht="15"/>
    <row r="131228" ht="15"/>
    <row r="131229" ht="15"/>
    <row r="131230" ht="15"/>
    <row r="131231" ht="15"/>
    <row r="131232" ht="15"/>
    <row r="131233" ht="15"/>
    <row r="131234" ht="15"/>
    <row r="131235" ht="15"/>
    <row r="131236" ht="15"/>
    <row r="131237" ht="15"/>
    <row r="131238" ht="15"/>
    <row r="131239" ht="15"/>
    <row r="131240" ht="15"/>
    <row r="131241" ht="15"/>
    <row r="131242" ht="15"/>
    <row r="131243" ht="15"/>
    <row r="131244" ht="15"/>
    <row r="131245" ht="15"/>
    <row r="131246" ht="15"/>
    <row r="131247" ht="15"/>
    <row r="131248" ht="15"/>
    <row r="131249" ht="15"/>
    <row r="131250" ht="15"/>
    <row r="131251" ht="15"/>
    <row r="131252" ht="15"/>
    <row r="131253" ht="15"/>
    <row r="131254" ht="15"/>
    <row r="131255" ht="15"/>
    <row r="131256" ht="15"/>
    <row r="131257" ht="15"/>
    <row r="131258" ht="15"/>
    <row r="131259" ht="15"/>
    <row r="131260" ht="15"/>
    <row r="131261" ht="15"/>
    <row r="131262" ht="15"/>
    <row r="131263" ht="15"/>
    <row r="131264" ht="15"/>
    <row r="131265" ht="15"/>
    <row r="131266" ht="15"/>
    <row r="131267" ht="15"/>
    <row r="131268" ht="15"/>
    <row r="131269" ht="15"/>
    <row r="131270" ht="15"/>
    <row r="131271" ht="15"/>
    <row r="131272" ht="15"/>
    <row r="131273" ht="15"/>
    <row r="131274" ht="15"/>
    <row r="131275" ht="15"/>
    <row r="131276" ht="15"/>
    <row r="131277" ht="15"/>
    <row r="131278" ht="15"/>
    <row r="131279" ht="15"/>
    <row r="131280" ht="15"/>
    <row r="131281" ht="15"/>
    <row r="131282" ht="15"/>
    <row r="131283" ht="15"/>
    <row r="131284" ht="15"/>
    <row r="131285" ht="15"/>
    <row r="131286" ht="15"/>
    <row r="131287" ht="15"/>
    <row r="131288" ht="15"/>
    <row r="131289" ht="15"/>
    <row r="131290" ht="15"/>
    <row r="131291" ht="15"/>
    <row r="131292" ht="15"/>
    <row r="131293" ht="15"/>
    <row r="131294" ht="15"/>
    <row r="131295" ht="15"/>
    <row r="131296" ht="15"/>
    <row r="131297" ht="15"/>
    <row r="131298" ht="15"/>
    <row r="131299" ht="15"/>
    <row r="131300" ht="15"/>
    <row r="131301" ht="15"/>
    <row r="131302" ht="15"/>
    <row r="131303" ht="15"/>
    <row r="131304" ht="15"/>
    <row r="131305" ht="15"/>
    <row r="131306" ht="15"/>
    <row r="131307" ht="15"/>
    <row r="131308" ht="15"/>
    <row r="131309" ht="15"/>
    <row r="131310" ht="15"/>
    <row r="131311" ht="15"/>
    <row r="131312" ht="15"/>
    <row r="131313" ht="15"/>
    <row r="131314" ht="15"/>
    <row r="131315" ht="15"/>
    <row r="131316" ht="15"/>
    <row r="131317" ht="15"/>
    <row r="131318" ht="15"/>
    <row r="131319" ht="15"/>
    <row r="131320" ht="15"/>
    <row r="131321" ht="15"/>
    <row r="131322" ht="15"/>
    <row r="131323" ht="15"/>
    <row r="131324" ht="15"/>
    <row r="131325" ht="15"/>
    <row r="131326" ht="15"/>
    <row r="131327" ht="15"/>
    <row r="131328" ht="15"/>
    <row r="131329" ht="15"/>
    <row r="131330" ht="15"/>
    <row r="131331" ht="15"/>
    <row r="131332" ht="15"/>
    <row r="131333" ht="15"/>
    <row r="131334" ht="15"/>
    <row r="131335" ht="15"/>
    <row r="131336" ht="15"/>
    <row r="131337" ht="15"/>
    <row r="131338" ht="15"/>
    <row r="131339" ht="15"/>
    <row r="131340" ht="15"/>
    <row r="131341" ht="15"/>
    <row r="131342" ht="15"/>
    <row r="131343" ht="15"/>
    <row r="131344" ht="15"/>
    <row r="131345" ht="15"/>
    <row r="131346" ht="15"/>
    <row r="131347" ht="15"/>
    <row r="131348" ht="15"/>
    <row r="131349" ht="15"/>
    <row r="131350" ht="15"/>
    <row r="131351" ht="15"/>
    <row r="131352" ht="15"/>
    <row r="131353" ht="15"/>
    <row r="131354" ht="15"/>
    <row r="131355" ht="15"/>
    <row r="131356" ht="15"/>
    <row r="131357" ht="15"/>
    <row r="131358" ht="15"/>
    <row r="131359" ht="15"/>
    <row r="131360" ht="15"/>
    <row r="131361" ht="15"/>
    <row r="131362" ht="15"/>
    <row r="131363" ht="15"/>
    <row r="131364" ht="15"/>
    <row r="131365" ht="15"/>
    <row r="131366" ht="15"/>
    <row r="131367" ht="15"/>
    <row r="131368" ht="15"/>
    <row r="131369" ht="15"/>
    <row r="131370" ht="15"/>
    <row r="131371" ht="15"/>
    <row r="131372" ht="15"/>
    <row r="131373" ht="15"/>
    <row r="131374" ht="15"/>
    <row r="131375" ht="15"/>
    <row r="131376" ht="15"/>
    <row r="131377" ht="15"/>
    <row r="131378" ht="15"/>
    <row r="131379" ht="15"/>
    <row r="131380" ht="15"/>
    <row r="131381" ht="15"/>
    <row r="131382" ht="15"/>
    <row r="131383" ht="15"/>
    <row r="131384" ht="15"/>
    <row r="131385" ht="15"/>
    <row r="131386" ht="15"/>
    <row r="131387" ht="15"/>
    <row r="131388" ht="15"/>
    <row r="131389" ht="15"/>
    <row r="131390" ht="15"/>
    <row r="131391" ht="15"/>
    <row r="131392" ht="15"/>
    <row r="131393" ht="15"/>
    <row r="131394" ht="15"/>
    <row r="131395" ht="15"/>
    <row r="131396" ht="15"/>
    <row r="131397" ht="15"/>
    <row r="131398" ht="15"/>
    <row r="131399" ht="15"/>
    <row r="131400" ht="15"/>
    <row r="131401" ht="15"/>
    <row r="131402" ht="15"/>
    <row r="131403" ht="15"/>
    <row r="131404" ht="15"/>
    <row r="131405" ht="15"/>
    <row r="131406" ht="15"/>
    <row r="131407" ht="15"/>
    <row r="131408" ht="15"/>
    <row r="131409" ht="15"/>
    <row r="131410" ht="15"/>
    <row r="131411" ht="15"/>
    <row r="131412" ht="15"/>
    <row r="131413" ht="15"/>
    <row r="131414" ht="15"/>
    <row r="131415" ht="15"/>
    <row r="131416" ht="15"/>
    <row r="131417" ht="15"/>
    <row r="131418" ht="15"/>
    <row r="131419" ht="15"/>
    <row r="131420" ht="15"/>
    <row r="131421" ht="15"/>
    <row r="131422" ht="15"/>
    <row r="131423" ht="15"/>
    <row r="131424" ht="15"/>
    <row r="131425" ht="15"/>
    <row r="131426" ht="15"/>
    <row r="131427" ht="15"/>
    <row r="131428" ht="15"/>
    <row r="131429" ht="15"/>
    <row r="131430" ht="15"/>
    <row r="131431" ht="15"/>
    <row r="131432" ht="15"/>
    <row r="131433" ht="15"/>
    <row r="131434" ht="15"/>
    <row r="131435" ht="15"/>
    <row r="131436" ht="15"/>
    <row r="131437" ht="15"/>
    <row r="131438" ht="15"/>
    <row r="131439" ht="15"/>
    <row r="131440" ht="15"/>
    <row r="131441" ht="15"/>
    <row r="131442" ht="15"/>
    <row r="131443" ht="15"/>
    <row r="131444" ht="15"/>
    <row r="131445" ht="15"/>
    <row r="131446" ht="15"/>
    <row r="131447" ht="15"/>
    <row r="131448" ht="15"/>
    <row r="131449" ht="15"/>
    <row r="131450" ht="15"/>
    <row r="131451" ht="15"/>
    <row r="131452" ht="15"/>
    <row r="131453" ht="15"/>
    <row r="131454" ht="15"/>
    <row r="131455" ht="15"/>
    <row r="131456" ht="15"/>
    <row r="131457" ht="15"/>
    <row r="131458" ht="15"/>
    <row r="131459" ht="15"/>
    <row r="131460" ht="15"/>
    <row r="131461" ht="15"/>
    <row r="131462" ht="15"/>
    <row r="131463" ht="15"/>
    <row r="131464" ht="15"/>
    <row r="131465" ht="15"/>
    <row r="131466" ht="15"/>
    <row r="131467" ht="15"/>
    <row r="131468" ht="15"/>
    <row r="131469" ht="15"/>
    <row r="131470" ht="15"/>
    <row r="131471" ht="15"/>
    <row r="131472" ht="15"/>
    <row r="131473" ht="15"/>
    <row r="131474" ht="15"/>
    <row r="131475" ht="15"/>
    <row r="131476" ht="15"/>
    <row r="131477" ht="15"/>
    <row r="131478" ht="15"/>
    <row r="131479" ht="15"/>
    <row r="131480" ht="15"/>
    <row r="131481" ht="15"/>
    <row r="131482" ht="15"/>
    <row r="131483" ht="15"/>
    <row r="131484" ht="15"/>
    <row r="131485" ht="15"/>
    <row r="131486" ht="15"/>
    <row r="131487" ht="15"/>
    <row r="131488" ht="15"/>
    <row r="131489" ht="15"/>
    <row r="131490" ht="15"/>
    <row r="131491" ht="15"/>
    <row r="131492" ht="15"/>
    <row r="131493" ht="15"/>
    <row r="131494" ht="15"/>
    <row r="131495" ht="15"/>
    <row r="131496" ht="15"/>
    <row r="131497" ht="15"/>
    <row r="131498" ht="15"/>
    <row r="131499" ht="15"/>
    <row r="131500" ht="15"/>
    <row r="131501" ht="15"/>
    <row r="131502" ht="15"/>
    <row r="131503" ht="15"/>
    <row r="131504" ht="15"/>
    <row r="131505" ht="15"/>
    <row r="131506" ht="15"/>
    <row r="131507" ht="15"/>
    <row r="131508" ht="15"/>
    <row r="131509" ht="15"/>
    <row r="131510" ht="15"/>
    <row r="131511" ht="15"/>
    <row r="131512" ht="15"/>
    <row r="131513" ht="15"/>
    <row r="131514" ht="15"/>
    <row r="131515" ht="15"/>
    <row r="131516" ht="15"/>
    <row r="131517" ht="15"/>
    <row r="131518" ht="15"/>
    <row r="131519" ht="15"/>
    <row r="131520" ht="15"/>
    <row r="131521" ht="15"/>
    <row r="131522" ht="15"/>
    <row r="131523" ht="15"/>
    <row r="131524" ht="15"/>
    <row r="131525" ht="15"/>
    <row r="131526" ht="15"/>
    <row r="131527" ht="15"/>
    <row r="131528" ht="15"/>
    <row r="131529" ht="15"/>
    <row r="131530" ht="15"/>
    <row r="131531" ht="15"/>
    <row r="131532" ht="15"/>
    <row r="131533" ht="15"/>
    <row r="131534" ht="15"/>
    <row r="131535" ht="15"/>
    <row r="131536" ht="15"/>
    <row r="131537" ht="15"/>
    <row r="131538" ht="15"/>
    <row r="131539" ht="15"/>
    <row r="131540" ht="15"/>
    <row r="131541" ht="15"/>
    <row r="131542" ht="15"/>
    <row r="131543" ht="15"/>
    <row r="131544" ht="15"/>
    <row r="131545" ht="15"/>
    <row r="131546" ht="15"/>
    <row r="131547" ht="15"/>
    <row r="131548" ht="15"/>
    <row r="131549" ht="15"/>
    <row r="131550" ht="15"/>
    <row r="131551" ht="15"/>
    <row r="131552" ht="15"/>
    <row r="131553" ht="15"/>
    <row r="131554" ht="15"/>
    <row r="131555" ht="15"/>
    <row r="131556" ht="15"/>
    <row r="131557" ht="15"/>
    <row r="131558" ht="15"/>
    <row r="131559" ht="15"/>
    <row r="131560" ht="15"/>
    <row r="131561" ht="15"/>
    <row r="131562" ht="15"/>
    <row r="131563" ht="15"/>
    <row r="131564" ht="15"/>
    <row r="131565" ht="15"/>
    <row r="131566" ht="15"/>
    <row r="131567" ht="15"/>
    <row r="131568" ht="15"/>
    <row r="131569" ht="15"/>
    <row r="131570" ht="15"/>
    <row r="131571" ht="15"/>
    <row r="131572" ht="15"/>
    <row r="131573" ht="15"/>
    <row r="131574" ht="15"/>
    <row r="131575" ht="15"/>
    <row r="131576" ht="15"/>
    <row r="131577" ht="15"/>
    <row r="131578" ht="15"/>
    <row r="131579" ht="15"/>
    <row r="131580" ht="15"/>
    <row r="131581" ht="15"/>
    <row r="131582" ht="15"/>
    <row r="131583" ht="15"/>
    <row r="131584" ht="15"/>
    <row r="131585" ht="15"/>
    <row r="131586" ht="15"/>
    <row r="131587" ht="15"/>
    <row r="131588" ht="15"/>
    <row r="131589" ht="15"/>
    <row r="131590" ht="15"/>
    <row r="131591" ht="15"/>
    <row r="131592" ht="15"/>
    <row r="131593" ht="15"/>
    <row r="131594" ht="15"/>
    <row r="131595" ht="15"/>
    <row r="131596" ht="15"/>
    <row r="131597" ht="15"/>
    <row r="131598" ht="15"/>
    <row r="131599" ht="15"/>
    <row r="131600" ht="15"/>
    <row r="131601" ht="15"/>
    <row r="131602" ht="15"/>
    <row r="131603" ht="15"/>
    <row r="131604" ht="15"/>
    <row r="131605" ht="15"/>
    <row r="131606" ht="15"/>
    <row r="131607" ht="15"/>
    <row r="131608" ht="15"/>
    <row r="131609" ht="15"/>
    <row r="131610" ht="15"/>
    <row r="131611" ht="15"/>
    <row r="131612" ht="15"/>
    <row r="131613" ht="15"/>
    <row r="131614" ht="15"/>
    <row r="131615" ht="15"/>
    <row r="131616" ht="15"/>
    <row r="131617" ht="15"/>
    <row r="131618" ht="15"/>
    <row r="131619" ht="15"/>
    <row r="131620" ht="15"/>
    <row r="131621" ht="15"/>
    <row r="131622" ht="15"/>
    <row r="131623" ht="15"/>
    <row r="131624" ht="15"/>
    <row r="131625" ht="15"/>
    <row r="131626" ht="15"/>
    <row r="131627" ht="15"/>
    <row r="131628" ht="15"/>
    <row r="131629" ht="15"/>
    <row r="131630" ht="15"/>
    <row r="131631" ht="15"/>
    <row r="131632" ht="15"/>
    <row r="131633" ht="15"/>
    <row r="131634" ht="15"/>
    <row r="131635" ht="15"/>
    <row r="131636" ht="15"/>
    <row r="131637" ht="15"/>
    <row r="131638" ht="15"/>
    <row r="131639" ht="15"/>
    <row r="131640" ht="15"/>
    <row r="131641" ht="15"/>
    <row r="131642" ht="15"/>
    <row r="131643" ht="15"/>
    <row r="131644" ht="15"/>
    <row r="131645" ht="15"/>
    <row r="131646" ht="15"/>
    <row r="131647" ht="15"/>
    <row r="131648" ht="15"/>
    <row r="131649" ht="15"/>
    <row r="131650" ht="15"/>
    <row r="131651" ht="15"/>
    <row r="131652" ht="15"/>
    <row r="131653" ht="15"/>
    <row r="131654" ht="15"/>
    <row r="131655" ht="15"/>
    <row r="131656" ht="15"/>
    <row r="131657" ht="15"/>
    <row r="131658" ht="15"/>
    <row r="131659" ht="15"/>
    <row r="131660" ht="15"/>
    <row r="131661" ht="15"/>
    <row r="131662" ht="15"/>
    <row r="131663" ht="15"/>
    <row r="131664" ht="15"/>
    <row r="131665" ht="15"/>
    <row r="131666" ht="15"/>
    <row r="131667" ht="15"/>
    <row r="131668" ht="15"/>
    <row r="131669" ht="15"/>
    <row r="131670" ht="15"/>
    <row r="131671" ht="15"/>
    <row r="131672" ht="15"/>
    <row r="131673" ht="15"/>
    <row r="131674" ht="15"/>
    <row r="131675" ht="15"/>
    <row r="131676" ht="15"/>
    <row r="131677" ht="15"/>
    <row r="131678" ht="15"/>
    <row r="131679" ht="15"/>
    <row r="131680" ht="15"/>
    <row r="131681" ht="15"/>
    <row r="131682" ht="15"/>
    <row r="131683" ht="15"/>
    <row r="131684" ht="15"/>
    <row r="131685" ht="15"/>
    <row r="131686" ht="15"/>
    <row r="131687" ht="15"/>
    <row r="131688" ht="15"/>
    <row r="131689" ht="15"/>
    <row r="131690" ht="15"/>
    <row r="131691" ht="15"/>
    <row r="131692" ht="15"/>
    <row r="131693" ht="15"/>
    <row r="131694" ht="15"/>
    <row r="131695" ht="15"/>
    <row r="131696" ht="15"/>
    <row r="131697" ht="15"/>
    <row r="131698" ht="15"/>
    <row r="131699" ht="15"/>
    <row r="131700" ht="15"/>
    <row r="131701" ht="15"/>
    <row r="131702" ht="15"/>
    <row r="131703" ht="15"/>
    <row r="131704" ht="15"/>
    <row r="131705" ht="15"/>
    <row r="131706" ht="15"/>
    <row r="131707" ht="15"/>
    <row r="131708" ht="15"/>
    <row r="131709" ht="15"/>
    <row r="131710" ht="15"/>
    <row r="131711" ht="15"/>
    <row r="131712" ht="15"/>
    <row r="131713" ht="15"/>
    <row r="131714" ht="15"/>
    <row r="131715" ht="15"/>
    <row r="131716" ht="15"/>
    <row r="131717" ht="15"/>
    <row r="131718" ht="15"/>
    <row r="131719" ht="15"/>
    <row r="131720" ht="15"/>
    <row r="131721" ht="15"/>
    <row r="131722" ht="15"/>
    <row r="131723" ht="15"/>
    <row r="131724" ht="15"/>
    <row r="131725" ht="15"/>
    <row r="131726" ht="15"/>
    <row r="131727" ht="15"/>
    <row r="131728" ht="15"/>
    <row r="131729" ht="15"/>
    <row r="131730" ht="15"/>
    <row r="131731" ht="15"/>
    <row r="131732" ht="15"/>
    <row r="131733" ht="15"/>
    <row r="131734" ht="15"/>
    <row r="131735" ht="15"/>
    <row r="131736" ht="15"/>
    <row r="131737" ht="15"/>
    <row r="131738" ht="15"/>
    <row r="131739" ht="15"/>
    <row r="131740" ht="15"/>
    <row r="131741" ht="15"/>
    <row r="131742" ht="15"/>
    <row r="131743" ht="15"/>
    <row r="131744" ht="15"/>
    <row r="131745" ht="15"/>
    <row r="131746" ht="15"/>
    <row r="131747" ht="15"/>
    <row r="131748" ht="15"/>
    <row r="131749" ht="15"/>
    <row r="131750" ht="15"/>
    <row r="131751" ht="15"/>
    <row r="131752" ht="15"/>
    <row r="131753" ht="15"/>
    <row r="131754" ht="15"/>
    <row r="131755" ht="15"/>
    <row r="131756" ht="15"/>
    <row r="131757" ht="15"/>
    <row r="131758" ht="15"/>
    <row r="131759" ht="15"/>
    <row r="131760" ht="15"/>
    <row r="131761" ht="15"/>
    <row r="131762" ht="15"/>
    <row r="131763" ht="15"/>
    <row r="131764" ht="15"/>
    <row r="131765" ht="15"/>
    <row r="131766" ht="15"/>
    <row r="131767" ht="15"/>
    <row r="131768" ht="15"/>
    <row r="131769" ht="15"/>
    <row r="131770" ht="15"/>
    <row r="131771" ht="15"/>
    <row r="131772" ht="15"/>
    <row r="131773" ht="15"/>
    <row r="131774" ht="15"/>
    <row r="131775" ht="15"/>
    <row r="131776" ht="15"/>
    <row r="131777" ht="15"/>
    <row r="131778" ht="15"/>
    <row r="131779" ht="15"/>
    <row r="131780" ht="15"/>
    <row r="131781" ht="15"/>
    <row r="131782" ht="15"/>
    <row r="131783" ht="15"/>
    <row r="131784" ht="15"/>
    <row r="131785" ht="15"/>
    <row r="131786" ht="15"/>
    <row r="131787" ht="15"/>
    <row r="131788" ht="15"/>
    <row r="131789" ht="15"/>
    <row r="131790" ht="15"/>
    <row r="131791" ht="15"/>
    <row r="131792" ht="15"/>
    <row r="131793" ht="15"/>
    <row r="131794" ht="15"/>
    <row r="131795" ht="15"/>
    <row r="131796" ht="15"/>
    <row r="131797" ht="15"/>
    <row r="131798" ht="15"/>
    <row r="131799" ht="15"/>
    <row r="131800" ht="15"/>
    <row r="131801" ht="15"/>
    <row r="131802" ht="15"/>
    <row r="131803" ht="15"/>
    <row r="131804" ht="15"/>
    <row r="131805" ht="15"/>
    <row r="131806" ht="15"/>
    <row r="131807" ht="15"/>
    <row r="131808" ht="15"/>
    <row r="131809" ht="15"/>
    <row r="131810" ht="15"/>
    <row r="131811" ht="15"/>
    <row r="131812" ht="15"/>
    <row r="131813" ht="15"/>
    <row r="131814" ht="15"/>
    <row r="131815" ht="15"/>
    <row r="131816" ht="15"/>
    <row r="131817" ht="15"/>
    <row r="131818" ht="15"/>
    <row r="131819" ht="15"/>
    <row r="131820" ht="15"/>
    <row r="131821" ht="15"/>
    <row r="131822" ht="15"/>
    <row r="131823" ht="15"/>
    <row r="131824" ht="15"/>
    <row r="131825" ht="15"/>
    <row r="131826" ht="15"/>
    <row r="131827" ht="15"/>
    <row r="131828" ht="15"/>
    <row r="131829" ht="15"/>
    <row r="131830" ht="15"/>
    <row r="131831" ht="15"/>
    <row r="131832" ht="15"/>
    <row r="131833" ht="15"/>
    <row r="131834" ht="15"/>
    <row r="131835" ht="15"/>
    <row r="131836" ht="15"/>
    <row r="131837" ht="15"/>
    <row r="131838" ht="15"/>
    <row r="131839" ht="15"/>
    <row r="131840" ht="15"/>
    <row r="131841" ht="15"/>
    <row r="131842" ht="15"/>
    <row r="131843" ht="15"/>
    <row r="131844" ht="15"/>
    <row r="131845" ht="15"/>
    <row r="131846" ht="15"/>
    <row r="131847" ht="15"/>
    <row r="131848" ht="15"/>
    <row r="131849" ht="15"/>
    <row r="131850" ht="15"/>
    <row r="131851" ht="15"/>
    <row r="131852" ht="15"/>
    <row r="131853" ht="15"/>
    <row r="131854" ht="15"/>
    <row r="131855" ht="15"/>
    <row r="131856" ht="15"/>
    <row r="131857" ht="15"/>
    <row r="131858" ht="15"/>
    <row r="131859" ht="15"/>
    <row r="131860" ht="15"/>
    <row r="131861" ht="15"/>
    <row r="131862" ht="15"/>
    <row r="131863" ht="15"/>
    <row r="131864" ht="15"/>
    <row r="131865" ht="15"/>
    <row r="131866" ht="15"/>
    <row r="131867" ht="15"/>
    <row r="131868" ht="15"/>
    <row r="131869" ht="15"/>
    <row r="131870" ht="15"/>
    <row r="131871" ht="15"/>
    <row r="131872" ht="15"/>
    <row r="131873" ht="15"/>
    <row r="131874" ht="15"/>
    <row r="131875" ht="15"/>
    <row r="131876" ht="15"/>
    <row r="131877" ht="15"/>
    <row r="131878" ht="15"/>
    <row r="131879" ht="15"/>
    <row r="131880" ht="15"/>
    <row r="131881" ht="15"/>
    <row r="131882" ht="15"/>
    <row r="131883" ht="15"/>
    <row r="131884" ht="15"/>
    <row r="131885" ht="15"/>
    <row r="131886" ht="15"/>
    <row r="131887" ht="15"/>
    <row r="131888" ht="15"/>
    <row r="131889" ht="15"/>
    <row r="131890" ht="15"/>
    <row r="131891" ht="15"/>
    <row r="131892" ht="15"/>
    <row r="131893" ht="15"/>
    <row r="131894" ht="15"/>
    <row r="131895" ht="15"/>
    <row r="131896" ht="15"/>
    <row r="131897" ht="15"/>
    <row r="131898" ht="15"/>
    <row r="131899" ht="15"/>
    <row r="131900" ht="15"/>
    <row r="131901" ht="15"/>
    <row r="131902" ht="15"/>
    <row r="131903" ht="15"/>
    <row r="131904" ht="15"/>
    <row r="131905" ht="15"/>
    <row r="131906" ht="15"/>
    <row r="131907" ht="15"/>
    <row r="131908" ht="15"/>
    <row r="131909" ht="15"/>
    <row r="131910" ht="15"/>
    <row r="131911" ht="15"/>
    <row r="131912" ht="15"/>
    <row r="131913" ht="15"/>
    <row r="131914" ht="15"/>
    <row r="131915" ht="15"/>
    <row r="131916" ht="15"/>
    <row r="131917" ht="15"/>
    <row r="131918" ht="15"/>
    <row r="131919" ht="15"/>
    <row r="131920" ht="15"/>
    <row r="131921" ht="15"/>
    <row r="131922" ht="15"/>
    <row r="131923" ht="15"/>
    <row r="131924" ht="15"/>
    <row r="131925" ht="15"/>
    <row r="131926" ht="15"/>
    <row r="131927" ht="15"/>
    <row r="131928" ht="15"/>
    <row r="131929" ht="15"/>
    <row r="131930" ht="15"/>
    <row r="131931" ht="15"/>
    <row r="131932" ht="15"/>
    <row r="131933" ht="15"/>
    <row r="131934" ht="15"/>
    <row r="131935" ht="15"/>
    <row r="131936" ht="15"/>
    <row r="131937" ht="15"/>
    <row r="131938" ht="15"/>
    <row r="131939" ht="15"/>
    <row r="131940" ht="15"/>
    <row r="131941" ht="15"/>
    <row r="131942" ht="15"/>
    <row r="131943" ht="15"/>
    <row r="131944" ht="15"/>
    <row r="131945" ht="15"/>
    <row r="131946" ht="15"/>
    <row r="131947" ht="15"/>
    <row r="131948" ht="15"/>
    <row r="131949" ht="15"/>
    <row r="131950" ht="15"/>
    <row r="131951" ht="15"/>
    <row r="131952" ht="15"/>
    <row r="131953" ht="15"/>
    <row r="131954" ht="15"/>
    <row r="131955" ht="15"/>
    <row r="131956" ht="15"/>
    <row r="131957" ht="15"/>
    <row r="131958" ht="15"/>
    <row r="131959" ht="15"/>
    <row r="131960" ht="15"/>
    <row r="131961" ht="15"/>
    <row r="131962" ht="15"/>
    <row r="131963" ht="15"/>
    <row r="131964" ht="15"/>
    <row r="131965" ht="15"/>
    <row r="131966" ht="15"/>
    <row r="131967" ht="15"/>
    <row r="131968" ht="15"/>
    <row r="131969" ht="15"/>
    <row r="131970" ht="15"/>
    <row r="131971" ht="15"/>
    <row r="131972" ht="15"/>
    <row r="131973" ht="15"/>
    <row r="131974" ht="15"/>
    <row r="131975" ht="15"/>
    <row r="131976" ht="15"/>
    <row r="131977" ht="15"/>
    <row r="131978" ht="15"/>
    <row r="131979" ht="15"/>
    <row r="131980" ht="15"/>
    <row r="131981" ht="15"/>
    <row r="131982" ht="15"/>
    <row r="131983" ht="15"/>
    <row r="131984" ht="15"/>
    <row r="131985" ht="15"/>
    <row r="131986" ht="15"/>
    <row r="131987" ht="15"/>
    <row r="131988" ht="15"/>
    <row r="131989" ht="15"/>
    <row r="131990" ht="15"/>
    <row r="131991" ht="15"/>
    <row r="131992" ht="15"/>
    <row r="131993" ht="15"/>
    <row r="131994" ht="15"/>
    <row r="131995" ht="15"/>
    <row r="131996" ht="15"/>
    <row r="131997" ht="15"/>
    <row r="131998" ht="15"/>
    <row r="131999" ht="15"/>
    <row r="132000" ht="15"/>
    <row r="132001" ht="15"/>
    <row r="132002" ht="15"/>
    <row r="132003" ht="15"/>
    <row r="132004" ht="15"/>
    <row r="132005" ht="15"/>
    <row r="132006" ht="15"/>
    <row r="132007" ht="15"/>
    <row r="132008" ht="15"/>
    <row r="132009" ht="15"/>
    <row r="132010" ht="15"/>
    <row r="132011" ht="15"/>
    <row r="132012" ht="15"/>
    <row r="132013" ht="15"/>
    <row r="132014" ht="15"/>
    <row r="132015" ht="15"/>
    <row r="132016" ht="15"/>
    <row r="132017" ht="15"/>
    <row r="132018" ht="15"/>
    <row r="132019" ht="15"/>
    <row r="132020" ht="15"/>
    <row r="132021" ht="15"/>
    <row r="132022" ht="15"/>
    <row r="132023" ht="15"/>
    <row r="132024" ht="15"/>
    <row r="132025" ht="15"/>
    <row r="132026" ht="15"/>
    <row r="132027" ht="15"/>
    <row r="132028" ht="15"/>
    <row r="132029" ht="15"/>
    <row r="132030" ht="15"/>
    <row r="132031" ht="15"/>
    <row r="132032" ht="15"/>
    <row r="132033" ht="15"/>
    <row r="132034" ht="15"/>
    <row r="132035" ht="15"/>
    <row r="132036" ht="15"/>
    <row r="132037" ht="15"/>
    <row r="132038" ht="15"/>
    <row r="132039" ht="15"/>
    <row r="132040" ht="15"/>
    <row r="132041" ht="15"/>
    <row r="132042" ht="15"/>
    <row r="132043" ht="15"/>
    <row r="132044" ht="15"/>
    <row r="132045" ht="15"/>
    <row r="132046" ht="15"/>
    <row r="132047" ht="15"/>
    <row r="132048" ht="15"/>
    <row r="132049" ht="15"/>
    <row r="132050" ht="15"/>
    <row r="132051" ht="15"/>
    <row r="132052" ht="15"/>
    <row r="132053" ht="15"/>
    <row r="132054" ht="15"/>
    <row r="132055" ht="15"/>
    <row r="132056" ht="15"/>
    <row r="132057" ht="15"/>
    <row r="132058" ht="15"/>
    <row r="132059" ht="15"/>
    <row r="132060" ht="15"/>
    <row r="132061" ht="15"/>
    <row r="132062" ht="15"/>
    <row r="132063" ht="15"/>
    <row r="132064" ht="15"/>
    <row r="132065" ht="15"/>
    <row r="132066" ht="15"/>
    <row r="132067" ht="15"/>
    <row r="132068" ht="15"/>
    <row r="132069" ht="15"/>
    <row r="132070" ht="15"/>
    <row r="132071" ht="15"/>
    <row r="132072" ht="15"/>
    <row r="132073" ht="15"/>
    <row r="132074" ht="15"/>
    <row r="132075" ht="15"/>
    <row r="132076" ht="15"/>
    <row r="132077" ht="15"/>
    <row r="132078" ht="15"/>
    <row r="132079" ht="15"/>
    <row r="132080" ht="15"/>
    <row r="132081" ht="15"/>
    <row r="132082" ht="15"/>
    <row r="132083" ht="15"/>
    <row r="132084" ht="15"/>
    <row r="132085" ht="15"/>
    <row r="132086" ht="15"/>
    <row r="132087" ht="15"/>
    <row r="132088" ht="15"/>
    <row r="132089" ht="15"/>
    <row r="132090" ht="15"/>
    <row r="132091" ht="15"/>
    <row r="132092" ht="15"/>
    <row r="132093" ht="15"/>
    <row r="132094" ht="15"/>
    <row r="132095" ht="15"/>
    <row r="132096" ht="15"/>
    <row r="132097" ht="15"/>
    <row r="132098" ht="15"/>
    <row r="132099" ht="15"/>
    <row r="132100" ht="15"/>
    <row r="132101" ht="15"/>
    <row r="132102" ht="15"/>
    <row r="132103" ht="15"/>
    <row r="132104" ht="15"/>
    <row r="132105" ht="15"/>
    <row r="132106" ht="15"/>
    <row r="132107" ht="15"/>
    <row r="132108" ht="15"/>
    <row r="132109" ht="15"/>
    <row r="132110" ht="15"/>
    <row r="132111" ht="15"/>
    <row r="132112" ht="15"/>
    <row r="132113" ht="15"/>
    <row r="132114" ht="15"/>
    <row r="132115" ht="15"/>
    <row r="132116" ht="15"/>
    <row r="132117" ht="15"/>
    <row r="132118" ht="15"/>
    <row r="132119" ht="15"/>
    <row r="132120" ht="15"/>
    <row r="132121" ht="15"/>
    <row r="132122" ht="15"/>
    <row r="132123" ht="15"/>
    <row r="132124" ht="15"/>
    <row r="132125" ht="15"/>
    <row r="132126" ht="15"/>
    <row r="132127" ht="15"/>
    <row r="132128" ht="15"/>
    <row r="132129" ht="15"/>
    <row r="132130" ht="15"/>
    <row r="132131" ht="15"/>
    <row r="132132" ht="15"/>
    <row r="132133" ht="15"/>
    <row r="132134" ht="15"/>
    <row r="132135" ht="15"/>
    <row r="132136" ht="15"/>
    <row r="132137" ht="15"/>
    <row r="132138" ht="15"/>
    <row r="132139" ht="15"/>
    <row r="132140" ht="15"/>
    <row r="132141" ht="15"/>
    <row r="132142" ht="15"/>
    <row r="132143" ht="15"/>
    <row r="132144" ht="15"/>
    <row r="132145" ht="15"/>
    <row r="132146" ht="15"/>
    <row r="132147" ht="15"/>
    <row r="132148" ht="15"/>
    <row r="132149" ht="15"/>
    <row r="132150" ht="15"/>
    <row r="132151" ht="15"/>
    <row r="132152" ht="15"/>
    <row r="132153" ht="15"/>
    <row r="132154" ht="15"/>
    <row r="132155" ht="15"/>
    <row r="132156" ht="15"/>
    <row r="132157" ht="15"/>
    <row r="132158" ht="15"/>
    <row r="132159" ht="15"/>
    <row r="132160" ht="15"/>
    <row r="132161" ht="15"/>
    <row r="132162" ht="15"/>
    <row r="132163" ht="15"/>
    <row r="132164" ht="15"/>
    <row r="132165" ht="15"/>
    <row r="132166" ht="15"/>
    <row r="132167" ht="15"/>
    <row r="132168" ht="15"/>
    <row r="132169" ht="15"/>
    <row r="132170" ht="15"/>
    <row r="132171" ht="15"/>
    <row r="132172" ht="15"/>
    <row r="132173" ht="15"/>
    <row r="132174" ht="15"/>
    <row r="132175" ht="15"/>
    <row r="132176" ht="15"/>
    <row r="132177" ht="15"/>
    <row r="132178" ht="15"/>
    <row r="132179" ht="15"/>
    <row r="132180" ht="15"/>
    <row r="132181" ht="15"/>
    <row r="132182" ht="15"/>
    <row r="132183" ht="15"/>
    <row r="132184" ht="15"/>
    <row r="132185" ht="15"/>
    <row r="132186" ht="15"/>
    <row r="132187" ht="15"/>
    <row r="132188" ht="15"/>
    <row r="132189" ht="15"/>
    <row r="132190" ht="15"/>
    <row r="132191" ht="15"/>
    <row r="132192" ht="15"/>
    <row r="132193" ht="15"/>
    <row r="132194" ht="15"/>
    <row r="132195" ht="15"/>
    <row r="132196" ht="15"/>
    <row r="132197" ht="15"/>
    <row r="132198" ht="15"/>
    <row r="132199" ht="15"/>
    <row r="132200" ht="15"/>
    <row r="132201" ht="15"/>
    <row r="132202" ht="15"/>
    <row r="132203" ht="15"/>
    <row r="132204" ht="15"/>
    <row r="132205" ht="15"/>
    <row r="132206" ht="15"/>
    <row r="132207" ht="15"/>
    <row r="132208" ht="15"/>
    <row r="132209" ht="15"/>
    <row r="132210" ht="15"/>
    <row r="132211" ht="15"/>
    <row r="132212" ht="15"/>
    <row r="132213" ht="15"/>
    <row r="132214" ht="15"/>
    <row r="132215" ht="15"/>
    <row r="132216" ht="15"/>
    <row r="132217" ht="15"/>
    <row r="132218" ht="15"/>
    <row r="132219" ht="15"/>
    <row r="132220" ht="15"/>
    <row r="132221" ht="15"/>
    <row r="132222" ht="15"/>
    <row r="132223" ht="15"/>
    <row r="132224" ht="15"/>
    <row r="132225" ht="15"/>
    <row r="132226" ht="15"/>
    <row r="132227" ht="15"/>
    <row r="132228" ht="15"/>
    <row r="132229" ht="15"/>
    <row r="132230" ht="15"/>
    <row r="132231" ht="15"/>
    <row r="132232" ht="15"/>
    <row r="132233" ht="15"/>
    <row r="132234" ht="15"/>
    <row r="132235" ht="15"/>
    <row r="132236" ht="15"/>
    <row r="132237" ht="15"/>
    <row r="132238" ht="15"/>
    <row r="132239" ht="15"/>
    <row r="132240" ht="15"/>
    <row r="132241" ht="15"/>
    <row r="132242" ht="15"/>
    <row r="132243" ht="15"/>
    <row r="132244" ht="15"/>
    <row r="132245" ht="15"/>
    <row r="132246" ht="15"/>
    <row r="132247" ht="15"/>
    <row r="132248" ht="15"/>
    <row r="132249" ht="15"/>
    <row r="132250" ht="15"/>
    <row r="132251" ht="15"/>
    <row r="132252" ht="15"/>
    <row r="132253" ht="15"/>
    <row r="132254" ht="15"/>
    <row r="132255" ht="15"/>
    <row r="132256" ht="15"/>
    <row r="132257" ht="15"/>
    <row r="132258" ht="15"/>
    <row r="132259" ht="15"/>
    <row r="132260" ht="15"/>
    <row r="132261" ht="15"/>
    <row r="132262" ht="15"/>
    <row r="132263" ht="15"/>
    <row r="132264" ht="15"/>
    <row r="132265" ht="15"/>
    <row r="132266" ht="15"/>
    <row r="132267" ht="15"/>
    <row r="132268" ht="15"/>
    <row r="132269" ht="15"/>
    <row r="132270" ht="15"/>
    <row r="132271" ht="15"/>
    <row r="132272" ht="15"/>
    <row r="132273" ht="15"/>
    <row r="132274" ht="15"/>
    <row r="132275" ht="15"/>
    <row r="132276" ht="15"/>
    <row r="132277" ht="15"/>
    <row r="132278" ht="15"/>
    <row r="132279" ht="15"/>
    <row r="132280" ht="15"/>
    <row r="132281" ht="15"/>
    <row r="132282" ht="15"/>
    <row r="132283" ht="15"/>
    <row r="132284" ht="15"/>
    <row r="132285" ht="15"/>
    <row r="132286" ht="15"/>
    <row r="132287" ht="15"/>
    <row r="132288" ht="15"/>
    <row r="132289" ht="15"/>
    <row r="132290" ht="15"/>
    <row r="132291" ht="15"/>
    <row r="132292" ht="15"/>
    <row r="132293" ht="15"/>
    <row r="132294" ht="15"/>
    <row r="132295" ht="15"/>
    <row r="132296" ht="15"/>
    <row r="132297" ht="15"/>
    <row r="132298" ht="15"/>
    <row r="132299" ht="15"/>
    <row r="132300" ht="15"/>
    <row r="132301" ht="15"/>
    <row r="132302" ht="15"/>
    <row r="132303" ht="15"/>
    <row r="132304" ht="15"/>
    <row r="132305" ht="15"/>
    <row r="132306" ht="15"/>
    <row r="132307" ht="15"/>
    <row r="132308" ht="15"/>
    <row r="132309" ht="15"/>
    <row r="132310" ht="15"/>
    <row r="132311" ht="15"/>
    <row r="132312" ht="15"/>
    <row r="132313" ht="15"/>
    <row r="132314" ht="15"/>
    <row r="132315" ht="15"/>
    <row r="132316" ht="15"/>
    <row r="132317" ht="15"/>
    <row r="132318" ht="15"/>
    <row r="132319" ht="15"/>
    <row r="132320" ht="15"/>
    <row r="132321" ht="15"/>
    <row r="132322" ht="15"/>
    <row r="132323" ht="15"/>
    <row r="132324" ht="15"/>
    <row r="132325" ht="15"/>
    <row r="132326" ht="15"/>
    <row r="132327" ht="15"/>
    <row r="132328" ht="15"/>
    <row r="132329" ht="15"/>
    <row r="132330" ht="15"/>
    <row r="132331" ht="15"/>
    <row r="132332" ht="15"/>
    <row r="132333" ht="15"/>
    <row r="132334" ht="15"/>
    <row r="132335" ht="15"/>
    <row r="132336" ht="15"/>
    <row r="132337" ht="15"/>
    <row r="132338" ht="15"/>
    <row r="132339" ht="15"/>
    <row r="132340" ht="15"/>
    <row r="132341" ht="15"/>
    <row r="132342" ht="15"/>
    <row r="132343" ht="15"/>
    <row r="132344" ht="15"/>
    <row r="132345" ht="15"/>
    <row r="132346" ht="15"/>
    <row r="132347" ht="15"/>
    <row r="132348" ht="15"/>
    <row r="132349" ht="15"/>
    <row r="132350" ht="15"/>
    <row r="132351" ht="15"/>
    <row r="132352" ht="15"/>
    <row r="132353" ht="15"/>
    <row r="132354" ht="15"/>
    <row r="132355" ht="15"/>
    <row r="132356" ht="15"/>
    <row r="132357" ht="15"/>
    <row r="132358" ht="15"/>
    <row r="132359" ht="15"/>
    <row r="132360" ht="15"/>
    <row r="132361" ht="15"/>
    <row r="132362" ht="15"/>
    <row r="132363" ht="15"/>
    <row r="132364" ht="15"/>
    <row r="132365" ht="15"/>
    <row r="132366" ht="15"/>
    <row r="132367" ht="15"/>
    <row r="132368" ht="15"/>
    <row r="132369" ht="15"/>
    <row r="132370" ht="15"/>
    <row r="132371" ht="15"/>
    <row r="132372" ht="15"/>
    <row r="132373" ht="15"/>
    <row r="132374" ht="15"/>
    <row r="132375" ht="15"/>
    <row r="132376" ht="15"/>
    <row r="132377" ht="15"/>
    <row r="132378" ht="15"/>
    <row r="132379" ht="15"/>
    <row r="132380" ht="15"/>
    <row r="132381" ht="15"/>
    <row r="132382" ht="15"/>
    <row r="132383" ht="15"/>
    <row r="132384" ht="15"/>
    <row r="132385" ht="15"/>
    <row r="132386" ht="15"/>
    <row r="132387" ht="15"/>
    <row r="132388" ht="15"/>
    <row r="132389" ht="15"/>
    <row r="132390" ht="15"/>
    <row r="132391" ht="15"/>
    <row r="132392" ht="15"/>
    <row r="132393" ht="15"/>
    <row r="132394" ht="15"/>
    <row r="132395" ht="15"/>
    <row r="132396" ht="15"/>
    <row r="132397" ht="15"/>
    <row r="132398" ht="15"/>
    <row r="132399" ht="15"/>
    <row r="132400" ht="15"/>
    <row r="132401" ht="15"/>
    <row r="132402" ht="15"/>
    <row r="132403" ht="15"/>
    <row r="132404" ht="15"/>
    <row r="132405" ht="15"/>
    <row r="132406" ht="15"/>
    <row r="132407" ht="15"/>
    <row r="132408" ht="15"/>
    <row r="132409" ht="15"/>
    <row r="132410" ht="15"/>
    <row r="132411" ht="15"/>
    <row r="132412" ht="15"/>
    <row r="132413" ht="15"/>
    <row r="132414" ht="15"/>
    <row r="132415" ht="15"/>
    <row r="132416" ht="15"/>
    <row r="132417" ht="15"/>
    <row r="132418" ht="15"/>
    <row r="132419" ht="15"/>
    <row r="132420" ht="15"/>
    <row r="132421" ht="15"/>
    <row r="132422" ht="15"/>
    <row r="132423" ht="15"/>
    <row r="132424" ht="15"/>
    <row r="132425" ht="15"/>
    <row r="132426" ht="15"/>
    <row r="132427" ht="15"/>
    <row r="132428" ht="15"/>
    <row r="132429" ht="15"/>
    <row r="132430" ht="15"/>
    <row r="132431" ht="15"/>
    <row r="132432" ht="15"/>
    <row r="132433" ht="15"/>
    <row r="132434" ht="15"/>
    <row r="132435" ht="15"/>
    <row r="132436" ht="15"/>
    <row r="132437" ht="15"/>
    <row r="132438" ht="15"/>
    <row r="132439" ht="15"/>
    <row r="132440" ht="15"/>
    <row r="132441" ht="15"/>
    <row r="132442" ht="15"/>
    <row r="132443" ht="15"/>
    <row r="132444" ht="15"/>
    <row r="132445" ht="15"/>
    <row r="132446" ht="15"/>
    <row r="132447" ht="15"/>
    <row r="132448" ht="15"/>
    <row r="132449" ht="15"/>
    <row r="132450" ht="15"/>
    <row r="132451" ht="15"/>
    <row r="132452" ht="15"/>
    <row r="132453" ht="15"/>
    <row r="132454" ht="15"/>
    <row r="132455" ht="15"/>
    <row r="132456" ht="15"/>
    <row r="132457" ht="15"/>
    <row r="132458" ht="15"/>
    <row r="132459" ht="15"/>
    <row r="132460" ht="15"/>
    <row r="132461" ht="15"/>
    <row r="132462" ht="15"/>
    <row r="132463" ht="15"/>
    <row r="132464" ht="15"/>
    <row r="132465" ht="15"/>
    <row r="132466" ht="15"/>
    <row r="132467" ht="15"/>
    <row r="132468" ht="15"/>
    <row r="132469" ht="15"/>
    <row r="132470" ht="15"/>
    <row r="132471" ht="15"/>
    <row r="132472" ht="15"/>
    <row r="132473" ht="15"/>
    <row r="132474" ht="15"/>
    <row r="132475" ht="15"/>
    <row r="132476" ht="15"/>
    <row r="132477" ht="15"/>
    <row r="132478" ht="15"/>
    <row r="132479" ht="15"/>
    <row r="132480" ht="15"/>
    <row r="132481" ht="15"/>
    <row r="132482" ht="15"/>
    <row r="132483" ht="15"/>
    <row r="132484" ht="15"/>
    <row r="132485" ht="15"/>
    <row r="132486" ht="15"/>
    <row r="132487" ht="15"/>
    <row r="132488" ht="15"/>
    <row r="132489" ht="15"/>
    <row r="132490" ht="15"/>
    <row r="132491" ht="15"/>
    <row r="132492" ht="15"/>
    <row r="132493" ht="15"/>
    <row r="132494" ht="15"/>
    <row r="132495" ht="15"/>
    <row r="132496" ht="15"/>
    <row r="132497" ht="15"/>
    <row r="132498" ht="15"/>
    <row r="132499" ht="15"/>
    <row r="132500" ht="15"/>
    <row r="132501" ht="15"/>
    <row r="132502" ht="15"/>
    <row r="132503" ht="15"/>
    <row r="132504" ht="15"/>
    <row r="132505" ht="15"/>
    <row r="132506" ht="15"/>
    <row r="132507" ht="15"/>
    <row r="132508" ht="15"/>
    <row r="132509" ht="15"/>
    <row r="132510" ht="15"/>
    <row r="132511" ht="15"/>
    <row r="132512" ht="15"/>
    <row r="132513" ht="15"/>
    <row r="132514" ht="15"/>
    <row r="132515" ht="15"/>
    <row r="132516" ht="15"/>
    <row r="132517" ht="15"/>
    <row r="132518" ht="15"/>
    <row r="132519" ht="15"/>
    <row r="132520" ht="15"/>
    <row r="132521" ht="15"/>
    <row r="132522" ht="15"/>
    <row r="132523" ht="15"/>
    <row r="132524" ht="15"/>
    <row r="132525" ht="15"/>
    <row r="132526" ht="15"/>
    <row r="132527" ht="15"/>
    <row r="132528" ht="15"/>
    <row r="132529" ht="15"/>
    <row r="132530" ht="15"/>
    <row r="132531" ht="15"/>
    <row r="132532" ht="15"/>
    <row r="132533" ht="15"/>
    <row r="132534" ht="15"/>
    <row r="132535" ht="15"/>
    <row r="132536" ht="15"/>
    <row r="132537" ht="15"/>
    <row r="132538" ht="15"/>
    <row r="132539" ht="15"/>
    <row r="132540" ht="15"/>
    <row r="132541" ht="15"/>
    <row r="132542" ht="15"/>
    <row r="132543" ht="15"/>
    <row r="132544" ht="15"/>
    <row r="132545" ht="15"/>
    <row r="132546" ht="15"/>
    <row r="132547" ht="15"/>
    <row r="132548" ht="15"/>
    <row r="132549" ht="15"/>
    <row r="132550" ht="15"/>
    <row r="132551" ht="15"/>
    <row r="132552" ht="15"/>
    <row r="132553" ht="15"/>
    <row r="132554" ht="15"/>
    <row r="132555" ht="15"/>
    <row r="132556" ht="15"/>
    <row r="132557" ht="15"/>
    <row r="132558" ht="15"/>
    <row r="132559" ht="15"/>
    <row r="132560" ht="15"/>
    <row r="132561" ht="15"/>
    <row r="132562" ht="15"/>
    <row r="132563" ht="15"/>
    <row r="132564" ht="15"/>
    <row r="132565" ht="15"/>
    <row r="132566" ht="15"/>
    <row r="132567" ht="15"/>
    <row r="132568" ht="15"/>
    <row r="132569" ht="15"/>
    <row r="132570" ht="15"/>
    <row r="132571" ht="15"/>
    <row r="132572" ht="15"/>
    <row r="132573" ht="15"/>
    <row r="132574" ht="15"/>
    <row r="132575" ht="15"/>
    <row r="132576" ht="15"/>
    <row r="132577" ht="15"/>
    <row r="132578" ht="15"/>
    <row r="132579" ht="15"/>
    <row r="132580" ht="15"/>
    <row r="132581" ht="15"/>
    <row r="132582" ht="15"/>
    <row r="132583" ht="15"/>
    <row r="132584" ht="15"/>
    <row r="132585" ht="15"/>
    <row r="132586" ht="15"/>
    <row r="132587" ht="15"/>
    <row r="132588" ht="15"/>
    <row r="132589" ht="15"/>
    <row r="132590" ht="15"/>
    <row r="132591" ht="15"/>
    <row r="132592" ht="15"/>
    <row r="132593" ht="15"/>
    <row r="132594" ht="15"/>
    <row r="132595" ht="15"/>
    <row r="132596" ht="15"/>
    <row r="132597" ht="15"/>
    <row r="132598" ht="15"/>
    <row r="132599" ht="15"/>
    <row r="132600" ht="15"/>
    <row r="132601" ht="15"/>
    <row r="132602" ht="15"/>
    <row r="132603" ht="15"/>
    <row r="132604" ht="15"/>
    <row r="132605" ht="15"/>
    <row r="132606" ht="15"/>
    <row r="132607" ht="15"/>
    <row r="132608" ht="15"/>
    <row r="132609" ht="15"/>
    <row r="132610" ht="15"/>
    <row r="132611" ht="15"/>
    <row r="132612" ht="15"/>
    <row r="132613" ht="15"/>
    <row r="132614" ht="15"/>
    <row r="132615" ht="15"/>
    <row r="132616" ht="15"/>
    <row r="132617" ht="15"/>
    <row r="132618" ht="15"/>
    <row r="132619" ht="15"/>
    <row r="132620" ht="15"/>
    <row r="132621" ht="15"/>
    <row r="132622" ht="15"/>
    <row r="132623" ht="15"/>
    <row r="132624" ht="15"/>
    <row r="132625" ht="15"/>
    <row r="132626" ht="15"/>
    <row r="132627" ht="15"/>
    <row r="132628" ht="15"/>
    <row r="132629" ht="15"/>
    <row r="132630" ht="15"/>
    <row r="132631" ht="15"/>
    <row r="132632" ht="15"/>
    <row r="132633" ht="15"/>
    <row r="132634" ht="15"/>
    <row r="132635" ht="15"/>
    <row r="132636" ht="15"/>
    <row r="132637" ht="15"/>
    <row r="132638" ht="15"/>
    <row r="132639" ht="15"/>
    <row r="132640" ht="15"/>
    <row r="132641" ht="15"/>
    <row r="132642" ht="15"/>
    <row r="132643" ht="15"/>
    <row r="132644" ht="15"/>
    <row r="132645" ht="15"/>
    <row r="132646" ht="15"/>
    <row r="132647" ht="15"/>
    <row r="132648" ht="15"/>
    <row r="132649" ht="15"/>
    <row r="132650" ht="15"/>
    <row r="132651" ht="15"/>
    <row r="132652" ht="15"/>
    <row r="132653" ht="15"/>
    <row r="132654" ht="15"/>
    <row r="132655" ht="15"/>
    <row r="132656" ht="15"/>
    <row r="132657" ht="15"/>
    <row r="132658" ht="15"/>
    <row r="132659" ht="15"/>
    <row r="132660" ht="15"/>
    <row r="132661" ht="15"/>
    <row r="132662" ht="15"/>
    <row r="132663" ht="15"/>
    <row r="132664" ht="15"/>
    <row r="132665" ht="15"/>
    <row r="132666" ht="15"/>
    <row r="132667" ht="15"/>
    <row r="132668" ht="15"/>
    <row r="132669" ht="15"/>
    <row r="132670" ht="15"/>
    <row r="132671" ht="15"/>
    <row r="132672" ht="15"/>
    <row r="132673" ht="15"/>
    <row r="132674" ht="15"/>
    <row r="132675" ht="15"/>
    <row r="132676" ht="15"/>
    <row r="132677" ht="15"/>
    <row r="132678" ht="15"/>
    <row r="132679" ht="15"/>
    <row r="132680" ht="15"/>
    <row r="132681" ht="15"/>
    <row r="132682" ht="15"/>
    <row r="132683" ht="15"/>
    <row r="132684" ht="15"/>
    <row r="132685" ht="15"/>
    <row r="132686" ht="15"/>
    <row r="132687" ht="15"/>
    <row r="132688" ht="15"/>
    <row r="132689" ht="15"/>
    <row r="132690" ht="15"/>
    <row r="132691" ht="15"/>
    <row r="132692" ht="15"/>
    <row r="132693" ht="15"/>
    <row r="132694" ht="15"/>
    <row r="132695" ht="15"/>
    <row r="132696" ht="15"/>
    <row r="132697" ht="15"/>
    <row r="132698" ht="15"/>
    <row r="132699" ht="15"/>
    <row r="132700" ht="15"/>
    <row r="132701" ht="15"/>
    <row r="132702" ht="15"/>
    <row r="132703" ht="15"/>
    <row r="132704" ht="15"/>
    <row r="132705" ht="15"/>
    <row r="132706" ht="15"/>
    <row r="132707" ht="15"/>
    <row r="132708" ht="15"/>
    <row r="132709" ht="15"/>
    <row r="132710" ht="15"/>
    <row r="132711" ht="15"/>
    <row r="132712" ht="15"/>
    <row r="132713" ht="15"/>
    <row r="132714" ht="15"/>
    <row r="132715" ht="15"/>
    <row r="132716" ht="15"/>
    <row r="132717" ht="15"/>
    <row r="132718" ht="15"/>
    <row r="132719" ht="15"/>
    <row r="132720" ht="15"/>
    <row r="132721" ht="15"/>
    <row r="132722" ht="15"/>
    <row r="132723" ht="15"/>
    <row r="132724" ht="15"/>
    <row r="132725" ht="15"/>
    <row r="132726" ht="15"/>
    <row r="132727" ht="15"/>
    <row r="132728" ht="15"/>
    <row r="132729" ht="15"/>
    <row r="132730" ht="15"/>
    <row r="132731" ht="15"/>
    <row r="132732" ht="15"/>
    <row r="132733" ht="15"/>
    <row r="132734" ht="15"/>
    <row r="132735" ht="15"/>
    <row r="132736" ht="15"/>
    <row r="132737" ht="15"/>
    <row r="132738" ht="15"/>
    <row r="132739" ht="15"/>
    <row r="132740" ht="15"/>
    <row r="132741" ht="15"/>
    <row r="132742" ht="15"/>
    <row r="132743" ht="15"/>
    <row r="132744" ht="15"/>
    <row r="132745" ht="15"/>
    <row r="132746" ht="15"/>
    <row r="132747" ht="15"/>
    <row r="132748" ht="15"/>
    <row r="132749" ht="15"/>
    <row r="132750" ht="15"/>
    <row r="132751" ht="15"/>
    <row r="132752" ht="15"/>
    <row r="132753" ht="15"/>
    <row r="132754" ht="15"/>
    <row r="132755" ht="15"/>
    <row r="132756" ht="15"/>
    <row r="132757" ht="15"/>
    <row r="132758" ht="15"/>
    <row r="132759" ht="15"/>
    <row r="132760" ht="15"/>
    <row r="132761" ht="15"/>
    <row r="132762" ht="15"/>
    <row r="132763" ht="15"/>
    <row r="132764" ht="15"/>
    <row r="132765" ht="15"/>
    <row r="132766" ht="15"/>
    <row r="132767" ht="15"/>
    <row r="132768" ht="15"/>
    <row r="132769" ht="15"/>
    <row r="132770" ht="15"/>
    <row r="132771" ht="15"/>
    <row r="132772" ht="15"/>
    <row r="132773" ht="15"/>
    <row r="132774" ht="15"/>
    <row r="132775" ht="15"/>
    <row r="132776" ht="15"/>
    <row r="132777" ht="15"/>
    <row r="132778" ht="15"/>
    <row r="132779" ht="15"/>
    <row r="132780" ht="15"/>
    <row r="132781" ht="15"/>
    <row r="132782" ht="15"/>
    <row r="132783" ht="15"/>
    <row r="132784" ht="15"/>
    <row r="132785" ht="15"/>
    <row r="132786" ht="15"/>
    <row r="132787" ht="15"/>
    <row r="132788" ht="15"/>
    <row r="132789" ht="15"/>
    <row r="132790" ht="15"/>
    <row r="132791" ht="15"/>
    <row r="132792" ht="15"/>
    <row r="132793" ht="15"/>
    <row r="132794" ht="15"/>
    <row r="132795" ht="15"/>
    <row r="132796" ht="15"/>
    <row r="132797" ht="15"/>
    <row r="132798" ht="15"/>
    <row r="132799" ht="15"/>
    <row r="132800" ht="15"/>
    <row r="132801" ht="15"/>
    <row r="132802" ht="15"/>
    <row r="132803" ht="15"/>
    <row r="132804" ht="15"/>
    <row r="132805" ht="15"/>
    <row r="132806" ht="15"/>
    <row r="132807" ht="15"/>
    <row r="132808" ht="15"/>
    <row r="132809" ht="15"/>
    <row r="132810" ht="15"/>
    <row r="132811" ht="15"/>
    <row r="132812" ht="15"/>
    <row r="132813" ht="15"/>
    <row r="132814" ht="15"/>
    <row r="132815" ht="15"/>
    <row r="132816" ht="15"/>
    <row r="132817" ht="15"/>
    <row r="132818" ht="15"/>
    <row r="132819" ht="15"/>
    <row r="132820" ht="15"/>
    <row r="132821" ht="15"/>
    <row r="132822" ht="15"/>
    <row r="132823" ht="15"/>
    <row r="132824" ht="15"/>
    <row r="132825" ht="15"/>
    <row r="132826" ht="15"/>
    <row r="132827" ht="15"/>
    <row r="132828" ht="15"/>
    <row r="132829" ht="15"/>
    <row r="132830" ht="15"/>
    <row r="132831" ht="15"/>
    <row r="132832" ht="15"/>
    <row r="132833" ht="15"/>
    <row r="132834" ht="15"/>
    <row r="132835" ht="15"/>
    <row r="132836" ht="15"/>
    <row r="132837" ht="15"/>
    <row r="132838" ht="15"/>
    <row r="132839" ht="15"/>
    <row r="132840" ht="15"/>
    <row r="132841" ht="15"/>
    <row r="132842" ht="15"/>
    <row r="132843" ht="15"/>
    <row r="132844" ht="15"/>
    <row r="132845" ht="15"/>
    <row r="132846" ht="15"/>
    <row r="132847" ht="15"/>
    <row r="132848" ht="15"/>
    <row r="132849" ht="15"/>
    <row r="132850" ht="15"/>
    <row r="132851" ht="15"/>
    <row r="132852" ht="15"/>
    <row r="132853" ht="15"/>
    <row r="132854" ht="15"/>
    <row r="132855" ht="15"/>
    <row r="132856" ht="15"/>
    <row r="132857" ht="15"/>
    <row r="132858" ht="15"/>
    <row r="132859" ht="15"/>
    <row r="132860" ht="15"/>
    <row r="132861" ht="15"/>
    <row r="132862" ht="15"/>
    <row r="132863" ht="15"/>
    <row r="132864" ht="15"/>
    <row r="132865" ht="15"/>
    <row r="132866" ht="15"/>
    <row r="132867" ht="15"/>
    <row r="132868" ht="15"/>
    <row r="132869" ht="15"/>
    <row r="132870" ht="15"/>
    <row r="132871" ht="15"/>
    <row r="132872" ht="15"/>
    <row r="132873" ht="15"/>
    <row r="132874" ht="15"/>
    <row r="132875" ht="15"/>
    <row r="132876" ht="15"/>
    <row r="132877" ht="15"/>
    <row r="132878" ht="15"/>
    <row r="132879" ht="15"/>
    <row r="132880" ht="15"/>
    <row r="132881" ht="15"/>
    <row r="132882" ht="15"/>
    <row r="132883" ht="15"/>
    <row r="132884" ht="15"/>
    <row r="132885" ht="15"/>
    <row r="132886" ht="15"/>
    <row r="132887" ht="15"/>
    <row r="132888" ht="15"/>
    <row r="132889" ht="15"/>
    <row r="132890" ht="15"/>
    <row r="132891" ht="15"/>
    <row r="132892" ht="15"/>
    <row r="132893" ht="15"/>
    <row r="132894" ht="15"/>
    <row r="132895" ht="15"/>
    <row r="132896" ht="15"/>
    <row r="132897" ht="15"/>
    <row r="132898" ht="15"/>
    <row r="132899" ht="15"/>
    <row r="132900" ht="15"/>
    <row r="132901" ht="15"/>
    <row r="132902" ht="15"/>
    <row r="132903" ht="15"/>
    <row r="132904" ht="15"/>
    <row r="132905" ht="15"/>
    <row r="132906" ht="15"/>
    <row r="132907" ht="15"/>
    <row r="132908" ht="15"/>
    <row r="132909" ht="15"/>
    <row r="132910" ht="15"/>
    <row r="132911" ht="15"/>
    <row r="132912" ht="15"/>
    <row r="132913" ht="15"/>
    <row r="132914" ht="15"/>
    <row r="132915" ht="15"/>
    <row r="132916" ht="15"/>
    <row r="132917" ht="15"/>
    <row r="132918" ht="15"/>
    <row r="132919" ht="15"/>
    <row r="132920" ht="15"/>
    <row r="132921" ht="15"/>
    <row r="132922" ht="15"/>
    <row r="132923" ht="15"/>
    <row r="132924" ht="15"/>
    <row r="132925" ht="15"/>
    <row r="132926" ht="15"/>
    <row r="132927" ht="15"/>
    <row r="132928" ht="15"/>
    <row r="132929" ht="15"/>
    <row r="132930" ht="15"/>
    <row r="132931" ht="15"/>
    <row r="132932" ht="15"/>
    <row r="132933" ht="15"/>
    <row r="132934" ht="15"/>
    <row r="132935" ht="15"/>
    <row r="132936" ht="15"/>
    <row r="132937" ht="15"/>
    <row r="132938" ht="15"/>
    <row r="132939" ht="15"/>
    <row r="132940" ht="15"/>
    <row r="132941" ht="15"/>
    <row r="132942" ht="15"/>
    <row r="132943" ht="15"/>
    <row r="132944" ht="15"/>
    <row r="132945" ht="15"/>
    <row r="132946" ht="15"/>
    <row r="132947" ht="15"/>
    <row r="132948" ht="15"/>
    <row r="132949" ht="15"/>
    <row r="132950" ht="15"/>
    <row r="132951" ht="15"/>
    <row r="132952" ht="15"/>
    <row r="132953" ht="15"/>
    <row r="132954" ht="15"/>
    <row r="132955" ht="15"/>
    <row r="132956" ht="15"/>
    <row r="132957" ht="15"/>
    <row r="132958" ht="15"/>
    <row r="132959" ht="15"/>
    <row r="132960" ht="15"/>
    <row r="132961" ht="15"/>
    <row r="132962" ht="15"/>
    <row r="132963" ht="15"/>
    <row r="132964" ht="15"/>
    <row r="132965" ht="15"/>
    <row r="132966" ht="15"/>
    <row r="132967" ht="15"/>
    <row r="132968" ht="15"/>
    <row r="132969" ht="15"/>
    <row r="132970" ht="15"/>
    <row r="132971" ht="15"/>
    <row r="132972" ht="15"/>
    <row r="132973" ht="15"/>
    <row r="132974" ht="15"/>
    <row r="132975" ht="15"/>
    <row r="132976" ht="15"/>
    <row r="132977" ht="15"/>
    <row r="132978" ht="15"/>
    <row r="132979" ht="15"/>
    <row r="132980" ht="15"/>
    <row r="132981" ht="15"/>
    <row r="132982" ht="15"/>
    <row r="132983" ht="15"/>
    <row r="132984" ht="15"/>
    <row r="132985" ht="15"/>
    <row r="132986" ht="15"/>
    <row r="132987" ht="15"/>
    <row r="132988" ht="15"/>
    <row r="132989" ht="15"/>
    <row r="132990" ht="15"/>
    <row r="132991" ht="15"/>
    <row r="132992" ht="15"/>
    <row r="132993" ht="15"/>
    <row r="132994" ht="15"/>
    <row r="132995" ht="15"/>
    <row r="132996" ht="15"/>
    <row r="132997" ht="15"/>
    <row r="132998" ht="15"/>
    <row r="132999" ht="15"/>
    <row r="133000" ht="15"/>
    <row r="133001" ht="15"/>
    <row r="133002" ht="15"/>
    <row r="133003" ht="15"/>
    <row r="133004" ht="15"/>
    <row r="133005" ht="15"/>
    <row r="133006" ht="15"/>
    <row r="133007" ht="15"/>
    <row r="133008" ht="15"/>
    <row r="133009" ht="15"/>
    <row r="133010" ht="15"/>
    <row r="133011" ht="15"/>
    <row r="133012" ht="15"/>
    <row r="133013" ht="15"/>
    <row r="133014" ht="15"/>
    <row r="133015" ht="15"/>
    <row r="133016" ht="15"/>
    <row r="133017" ht="15"/>
    <row r="133018" ht="15"/>
    <row r="133019" ht="15"/>
    <row r="133020" ht="15"/>
    <row r="133021" ht="15"/>
    <row r="133022" ht="15"/>
    <row r="133023" ht="15"/>
    <row r="133024" ht="15"/>
    <row r="133025" ht="15"/>
    <row r="133026" ht="15"/>
    <row r="133027" ht="15"/>
    <row r="133028" ht="15"/>
    <row r="133029" ht="15"/>
    <row r="133030" ht="15"/>
    <row r="133031" ht="15"/>
    <row r="133032" ht="15"/>
    <row r="133033" ht="15"/>
    <row r="133034" ht="15"/>
    <row r="133035" ht="15"/>
    <row r="133036" ht="15"/>
    <row r="133037" ht="15"/>
    <row r="133038" ht="15"/>
    <row r="133039" ht="15"/>
    <row r="133040" ht="15"/>
    <row r="133041" ht="15"/>
    <row r="133042" ht="15"/>
    <row r="133043" ht="15"/>
    <row r="133044" ht="15"/>
    <row r="133045" ht="15"/>
    <row r="133046" ht="15"/>
    <row r="133047" ht="15"/>
    <row r="133048" ht="15"/>
    <row r="133049" ht="15"/>
    <row r="133050" ht="15"/>
    <row r="133051" ht="15"/>
    <row r="133052" ht="15"/>
    <row r="133053" ht="15"/>
    <row r="133054" ht="15"/>
    <row r="133055" ht="15"/>
    <row r="133056" ht="15"/>
    <row r="133057" ht="15"/>
    <row r="133058" ht="15"/>
    <row r="133059" ht="15"/>
    <row r="133060" ht="15"/>
    <row r="133061" ht="15"/>
    <row r="133062" ht="15"/>
    <row r="133063" ht="15"/>
    <row r="133064" ht="15"/>
    <row r="133065" ht="15"/>
    <row r="133066" ht="15"/>
    <row r="133067" ht="15"/>
    <row r="133068" ht="15"/>
    <row r="133069" ht="15"/>
    <row r="133070" ht="15"/>
    <row r="133071" ht="15"/>
    <row r="133072" ht="15"/>
    <row r="133073" ht="15"/>
    <row r="133074" ht="15"/>
    <row r="133075" ht="15"/>
    <row r="133076" ht="15"/>
    <row r="133077" ht="15"/>
    <row r="133078" ht="15"/>
    <row r="133079" ht="15"/>
    <row r="133080" ht="15"/>
    <row r="133081" ht="15"/>
    <row r="133082" ht="15"/>
    <row r="133083" ht="15"/>
    <row r="133084" ht="15"/>
    <row r="133085" ht="15"/>
    <row r="133086" ht="15"/>
    <row r="133087" ht="15"/>
    <row r="133088" ht="15"/>
    <row r="133089" ht="15"/>
    <row r="133090" ht="15"/>
    <row r="133091" ht="15"/>
    <row r="133092" ht="15"/>
    <row r="133093" ht="15"/>
    <row r="133094" ht="15"/>
    <row r="133095" ht="15"/>
    <row r="133096" ht="15"/>
    <row r="133097" ht="15"/>
    <row r="133098" ht="15"/>
    <row r="133099" ht="15"/>
    <row r="133100" ht="15"/>
    <row r="133101" ht="15"/>
    <row r="133102" ht="15"/>
    <row r="133103" ht="15"/>
    <row r="133104" ht="15"/>
    <row r="133105" ht="15"/>
    <row r="133106" ht="15"/>
    <row r="133107" ht="15"/>
    <row r="133108" ht="15"/>
    <row r="133109" ht="15"/>
    <row r="133110" ht="15"/>
    <row r="133111" ht="15"/>
    <row r="133112" ht="15"/>
    <row r="133113" ht="15"/>
    <row r="133114" ht="15"/>
    <row r="133115" ht="15"/>
    <row r="133116" ht="15"/>
    <row r="133117" ht="15"/>
    <row r="133118" ht="15"/>
    <row r="133119" ht="15"/>
    <row r="133120" ht="15"/>
    <row r="133121" ht="15"/>
    <row r="133122" ht="15"/>
    <row r="133123" ht="15"/>
    <row r="133124" ht="15"/>
    <row r="133125" ht="15"/>
    <row r="133126" ht="15"/>
    <row r="133127" ht="15"/>
    <row r="133128" ht="15"/>
    <row r="133129" ht="15"/>
    <row r="133130" ht="15"/>
    <row r="133131" ht="15"/>
    <row r="133132" ht="15"/>
    <row r="133133" ht="15"/>
    <row r="133134" ht="15"/>
    <row r="133135" ht="15"/>
    <row r="133136" ht="15"/>
    <row r="133137" ht="15"/>
    <row r="133138" ht="15"/>
    <row r="133139" ht="15"/>
    <row r="133140" ht="15"/>
    <row r="133141" ht="15"/>
    <row r="133142" ht="15"/>
    <row r="133143" ht="15"/>
    <row r="133144" ht="15"/>
    <row r="133145" ht="15"/>
    <row r="133146" ht="15"/>
    <row r="133147" ht="15"/>
    <row r="133148" ht="15"/>
    <row r="133149" ht="15"/>
    <row r="133150" ht="15"/>
    <row r="133151" ht="15"/>
    <row r="133152" ht="15"/>
    <row r="133153" ht="15"/>
    <row r="133154" ht="15"/>
    <row r="133155" ht="15"/>
    <row r="133156" ht="15"/>
    <row r="133157" ht="15"/>
    <row r="133158" ht="15"/>
    <row r="133159" ht="15"/>
    <row r="133160" ht="15"/>
    <row r="133161" ht="15"/>
    <row r="133162" ht="15"/>
    <row r="133163" ht="15"/>
    <row r="133164" ht="15"/>
    <row r="133165" ht="15"/>
    <row r="133166" ht="15"/>
    <row r="133167" ht="15"/>
    <row r="133168" ht="15"/>
    <row r="133169" ht="15"/>
    <row r="133170" ht="15"/>
    <row r="133171" ht="15"/>
    <row r="133172" ht="15"/>
    <row r="133173" ht="15"/>
    <row r="133174" ht="15"/>
    <row r="133175" ht="15"/>
    <row r="133176" ht="15"/>
    <row r="133177" ht="15"/>
    <row r="133178" ht="15"/>
    <row r="133179" ht="15"/>
    <row r="133180" ht="15"/>
    <row r="133181" ht="15"/>
    <row r="133182" ht="15"/>
    <row r="133183" ht="15"/>
    <row r="133184" ht="15"/>
    <row r="133185" ht="15"/>
    <row r="133186" ht="15"/>
    <row r="133187" ht="15"/>
    <row r="133188" ht="15"/>
    <row r="133189" ht="15"/>
    <row r="133190" ht="15"/>
    <row r="133191" ht="15"/>
    <row r="133192" ht="15"/>
    <row r="133193" ht="15"/>
    <row r="133194" ht="15"/>
    <row r="133195" ht="15"/>
    <row r="133196" ht="15"/>
    <row r="133197" ht="15"/>
    <row r="133198" ht="15"/>
    <row r="133199" ht="15"/>
    <row r="133200" ht="15"/>
    <row r="133201" ht="15"/>
    <row r="133202" ht="15"/>
    <row r="133203" ht="15"/>
    <row r="133204" ht="15"/>
    <row r="133205" ht="15"/>
    <row r="133206" ht="15"/>
    <row r="133207" ht="15"/>
    <row r="133208" ht="15"/>
    <row r="133209" ht="15"/>
    <row r="133210" ht="15"/>
    <row r="133211" ht="15"/>
    <row r="133212" ht="15"/>
    <row r="133213" ht="15"/>
    <row r="133214" ht="15"/>
    <row r="133215" ht="15"/>
    <row r="133216" ht="15"/>
    <row r="133217" ht="15"/>
    <row r="133218" ht="15"/>
    <row r="133219" ht="15"/>
    <row r="133220" ht="15"/>
    <row r="133221" ht="15"/>
    <row r="133222" ht="15"/>
    <row r="133223" ht="15"/>
    <row r="133224" ht="15"/>
    <row r="133225" ht="15"/>
    <row r="133226" ht="15"/>
    <row r="133227" ht="15"/>
    <row r="133228" ht="15"/>
    <row r="133229" ht="15"/>
    <row r="133230" ht="15"/>
    <row r="133231" ht="15"/>
    <row r="133232" ht="15"/>
    <row r="133233" ht="15"/>
    <row r="133234" ht="15"/>
    <row r="133235" ht="15"/>
    <row r="133236" ht="15"/>
    <row r="133237" ht="15"/>
    <row r="133238" ht="15"/>
    <row r="133239" ht="15"/>
    <row r="133240" ht="15"/>
    <row r="133241" ht="15"/>
    <row r="133242" ht="15"/>
    <row r="133243" ht="15"/>
    <row r="133244" ht="15"/>
    <row r="133245" ht="15"/>
    <row r="133246" ht="15"/>
    <row r="133247" ht="15"/>
    <row r="133248" ht="15"/>
    <row r="133249" ht="15"/>
    <row r="133250" ht="15"/>
    <row r="133251" ht="15"/>
    <row r="133252" ht="15"/>
    <row r="133253" ht="15"/>
    <row r="133254" ht="15"/>
    <row r="133255" ht="15"/>
    <row r="133256" ht="15"/>
    <row r="133257" ht="15"/>
    <row r="133258" ht="15"/>
    <row r="133259" ht="15"/>
    <row r="133260" ht="15"/>
    <row r="133261" ht="15"/>
    <row r="133262" ht="15"/>
    <row r="133263" ht="15"/>
    <row r="133264" ht="15"/>
    <row r="133265" ht="15"/>
    <row r="133266" ht="15"/>
    <row r="133267" ht="15"/>
    <row r="133268" ht="15"/>
    <row r="133269" ht="15"/>
    <row r="133270" ht="15"/>
    <row r="133271" ht="15"/>
    <row r="133272" ht="15"/>
    <row r="133273" ht="15"/>
    <row r="133274" ht="15"/>
    <row r="133275" ht="15"/>
    <row r="133276" ht="15"/>
    <row r="133277" ht="15"/>
    <row r="133278" ht="15"/>
    <row r="133279" ht="15"/>
    <row r="133280" ht="15"/>
    <row r="133281" ht="15"/>
    <row r="133282" ht="15"/>
    <row r="133283" ht="15"/>
    <row r="133284" ht="15"/>
    <row r="133285" ht="15"/>
    <row r="133286" ht="15"/>
    <row r="133287" ht="15"/>
    <row r="133288" ht="15"/>
    <row r="133289" ht="15"/>
    <row r="133290" ht="15"/>
    <row r="133291" ht="15"/>
    <row r="133292" ht="15"/>
    <row r="133293" ht="15"/>
    <row r="133294" ht="15"/>
    <row r="133295" ht="15"/>
    <row r="133296" ht="15"/>
    <row r="133297" ht="15"/>
    <row r="133298" ht="15"/>
    <row r="133299" ht="15"/>
    <row r="133300" ht="15"/>
    <row r="133301" ht="15"/>
    <row r="133302" ht="15"/>
    <row r="133303" ht="15"/>
    <row r="133304" ht="15"/>
    <row r="133305" ht="15"/>
    <row r="133306" ht="15"/>
    <row r="133307" ht="15"/>
    <row r="133308" ht="15"/>
    <row r="133309" ht="15"/>
    <row r="133310" ht="15"/>
    <row r="133311" ht="15"/>
    <row r="133312" ht="15"/>
    <row r="133313" ht="15"/>
    <row r="133314" ht="15"/>
    <row r="133315" ht="15"/>
    <row r="133316" ht="15"/>
    <row r="133317" ht="15"/>
    <row r="133318" ht="15"/>
    <row r="133319" ht="15"/>
    <row r="133320" ht="15"/>
    <row r="133321" ht="15"/>
    <row r="133322" ht="15"/>
    <row r="133323" ht="15"/>
    <row r="133324" ht="15"/>
    <row r="133325" ht="15"/>
    <row r="133326" ht="15"/>
    <row r="133327" ht="15"/>
    <row r="133328" ht="15"/>
    <row r="133329" ht="15"/>
    <row r="133330" ht="15"/>
    <row r="133331" ht="15"/>
    <row r="133332" ht="15"/>
    <row r="133333" ht="15"/>
    <row r="133334" ht="15"/>
    <row r="133335" ht="15"/>
    <row r="133336" ht="15"/>
    <row r="133337" ht="15"/>
    <row r="133338" ht="15"/>
    <row r="133339" ht="15"/>
    <row r="133340" ht="15"/>
    <row r="133341" ht="15"/>
    <row r="133342" ht="15"/>
    <row r="133343" ht="15"/>
    <row r="133344" ht="15"/>
    <row r="133345" ht="15"/>
    <row r="133346" ht="15"/>
    <row r="133347" ht="15"/>
    <row r="133348" ht="15"/>
    <row r="133349" ht="15"/>
    <row r="133350" ht="15"/>
    <row r="133351" ht="15"/>
    <row r="133352" ht="15"/>
    <row r="133353" ht="15"/>
    <row r="133354" ht="15"/>
    <row r="133355" ht="15"/>
    <row r="133356" ht="15"/>
    <row r="133357" ht="15"/>
    <row r="133358" ht="15"/>
    <row r="133359" ht="15"/>
    <row r="133360" ht="15"/>
    <row r="133361" ht="15"/>
    <row r="133362" ht="15"/>
    <row r="133363" ht="15"/>
    <row r="133364" ht="15"/>
    <row r="133365" ht="15"/>
    <row r="133366" ht="15"/>
    <row r="133367" ht="15"/>
    <row r="133368" ht="15"/>
    <row r="133369" ht="15"/>
    <row r="133370" ht="15"/>
    <row r="133371" ht="15"/>
    <row r="133372" ht="15"/>
    <row r="133373" ht="15"/>
    <row r="133374" ht="15"/>
    <row r="133375" ht="15"/>
    <row r="133376" ht="15"/>
    <row r="133377" ht="15"/>
    <row r="133378" ht="15"/>
    <row r="133379" ht="15"/>
    <row r="133380" ht="15"/>
    <row r="133381" ht="15"/>
    <row r="133382" ht="15"/>
    <row r="133383" ht="15"/>
    <row r="133384" ht="15"/>
    <row r="133385" ht="15"/>
    <row r="133386" ht="15"/>
    <row r="133387" ht="15"/>
    <row r="133388" ht="15"/>
    <row r="133389" ht="15"/>
    <row r="133390" ht="15"/>
    <row r="133391" ht="15"/>
    <row r="133392" ht="15"/>
    <row r="133393" ht="15"/>
    <row r="133394" ht="15"/>
    <row r="133395" ht="15"/>
    <row r="133396" ht="15"/>
    <row r="133397" ht="15"/>
    <row r="133398" ht="15"/>
    <row r="133399" ht="15"/>
    <row r="133400" ht="15"/>
    <row r="133401" ht="15"/>
    <row r="133402" ht="15"/>
    <row r="133403" ht="15"/>
    <row r="133404" ht="15"/>
    <row r="133405" ht="15"/>
    <row r="133406" ht="15"/>
    <row r="133407" ht="15"/>
    <row r="133408" ht="15"/>
    <row r="133409" ht="15"/>
    <row r="133410" ht="15"/>
    <row r="133411" ht="15"/>
    <row r="133412" ht="15"/>
    <row r="133413" ht="15"/>
    <row r="133414" ht="15"/>
    <row r="133415" ht="15"/>
    <row r="133416" ht="15"/>
    <row r="133417" ht="15"/>
    <row r="133418" ht="15"/>
    <row r="133419" ht="15"/>
    <row r="133420" ht="15"/>
    <row r="133421" ht="15"/>
    <row r="133422" ht="15"/>
    <row r="133423" ht="15"/>
    <row r="133424" ht="15"/>
    <row r="133425" ht="15"/>
    <row r="133426" ht="15"/>
    <row r="133427" ht="15"/>
    <row r="133428" ht="15"/>
    <row r="133429" ht="15"/>
    <row r="133430" ht="15"/>
    <row r="133431" ht="15"/>
    <row r="133432" ht="15"/>
    <row r="133433" ht="15"/>
    <row r="133434" ht="15"/>
    <row r="133435" ht="15"/>
    <row r="133436" ht="15"/>
    <row r="133437" ht="15"/>
    <row r="133438" ht="15"/>
    <row r="133439" ht="15"/>
    <row r="133440" ht="15"/>
    <row r="133441" ht="15"/>
    <row r="133442" ht="15"/>
    <row r="133443" ht="15"/>
    <row r="133444" ht="15"/>
    <row r="133445" ht="15"/>
    <row r="133446" ht="15"/>
    <row r="133447" ht="15"/>
    <row r="133448" ht="15"/>
    <row r="133449" ht="15"/>
    <row r="133450" ht="15"/>
    <row r="133451" ht="15"/>
    <row r="133452" ht="15"/>
    <row r="133453" ht="15"/>
    <row r="133454" ht="15"/>
    <row r="133455" ht="15"/>
    <row r="133456" ht="15"/>
    <row r="133457" ht="15"/>
    <row r="133458" ht="15"/>
    <row r="133459" ht="15"/>
    <row r="133460" ht="15"/>
    <row r="133461" ht="15"/>
    <row r="133462" ht="15"/>
    <row r="133463" ht="15"/>
    <row r="133464" ht="15"/>
    <row r="133465" ht="15"/>
    <row r="133466" ht="15"/>
    <row r="133467" ht="15"/>
    <row r="133468" ht="15"/>
    <row r="133469" ht="15"/>
    <row r="133470" ht="15"/>
    <row r="133471" ht="15"/>
    <row r="133472" ht="15"/>
    <row r="133473" ht="15"/>
    <row r="133474" ht="15"/>
    <row r="133475" ht="15"/>
    <row r="133476" ht="15"/>
    <row r="133477" ht="15"/>
    <row r="133478" ht="15"/>
    <row r="133479" ht="15"/>
    <row r="133480" ht="15"/>
    <row r="133481" ht="15"/>
    <row r="133482" ht="15"/>
    <row r="133483" ht="15"/>
    <row r="133484" ht="15"/>
    <row r="133485" ht="15"/>
    <row r="133486" ht="15"/>
    <row r="133487" ht="15"/>
    <row r="133488" ht="15"/>
    <row r="133489" ht="15"/>
    <row r="133490" ht="15"/>
    <row r="133491" ht="15"/>
    <row r="133492" ht="15"/>
    <row r="133493" ht="15"/>
    <row r="133494" ht="15"/>
    <row r="133495" ht="15"/>
    <row r="133496" ht="15"/>
    <row r="133497" ht="15"/>
    <row r="133498" ht="15"/>
    <row r="133499" ht="15"/>
    <row r="133500" ht="15"/>
    <row r="133501" ht="15"/>
    <row r="133502" ht="15"/>
    <row r="133503" ht="15"/>
    <row r="133504" ht="15"/>
    <row r="133505" ht="15"/>
    <row r="133506" ht="15"/>
    <row r="133507" ht="15"/>
    <row r="133508" ht="15"/>
    <row r="133509" ht="15"/>
    <row r="133510" ht="15"/>
    <row r="133511" ht="15"/>
    <row r="133512" ht="15"/>
    <row r="133513" ht="15"/>
    <row r="133514" ht="15"/>
    <row r="133515" ht="15"/>
    <row r="133516" ht="15"/>
    <row r="133517" ht="15"/>
    <row r="133518" ht="15"/>
    <row r="133519" ht="15"/>
    <row r="133520" ht="15"/>
    <row r="133521" ht="15"/>
    <row r="133522" ht="15"/>
    <row r="133523" ht="15"/>
    <row r="133524" ht="15"/>
    <row r="133525" ht="15"/>
    <row r="133526" ht="15"/>
    <row r="133527" ht="15"/>
    <row r="133528" ht="15"/>
    <row r="133529" ht="15"/>
    <row r="133530" ht="15"/>
    <row r="133531" ht="15"/>
    <row r="133532" ht="15"/>
    <row r="133533" ht="15"/>
    <row r="133534" ht="15"/>
    <row r="133535" ht="15"/>
    <row r="133536" ht="15"/>
    <row r="133537" ht="15"/>
    <row r="133538" ht="15"/>
    <row r="133539" ht="15"/>
    <row r="133540" ht="15"/>
    <row r="133541" ht="15"/>
    <row r="133542" ht="15"/>
    <row r="133543" ht="15"/>
    <row r="133544" ht="15"/>
    <row r="133545" ht="15"/>
    <row r="133546" ht="15"/>
    <row r="133547" ht="15"/>
    <row r="133548" ht="15"/>
    <row r="133549" ht="15"/>
    <row r="133550" ht="15"/>
    <row r="133551" ht="15"/>
    <row r="133552" ht="15"/>
    <row r="133553" ht="15"/>
    <row r="133554" ht="15"/>
    <row r="133555" ht="15"/>
    <row r="133556" ht="15"/>
    <row r="133557" ht="15"/>
    <row r="133558" ht="15"/>
    <row r="133559" ht="15"/>
    <row r="133560" ht="15"/>
    <row r="133561" ht="15"/>
    <row r="133562" ht="15"/>
    <row r="133563" ht="15"/>
    <row r="133564" ht="15"/>
    <row r="133565" ht="15"/>
    <row r="133566" ht="15"/>
    <row r="133567" ht="15"/>
    <row r="133568" ht="15"/>
    <row r="133569" ht="15"/>
    <row r="133570" ht="15"/>
    <row r="133571" ht="15"/>
    <row r="133572" ht="15"/>
    <row r="133573" ht="15"/>
    <row r="133574" ht="15"/>
    <row r="133575" ht="15"/>
    <row r="133576" ht="15"/>
    <row r="133577" ht="15"/>
    <row r="133578" ht="15"/>
    <row r="133579" ht="15"/>
    <row r="133580" ht="15"/>
    <row r="133581" ht="15"/>
    <row r="133582" ht="15"/>
    <row r="133583" ht="15"/>
    <row r="133584" ht="15"/>
    <row r="133585" ht="15"/>
    <row r="133586" ht="15"/>
    <row r="133587" ht="15"/>
    <row r="133588" ht="15"/>
    <row r="133589" ht="15"/>
    <row r="133590" ht="15"/>
    <row r="133591" ht="15"/>
    <row r="133592" ht="15"/>
    <row r="133593" ht="15"/>
    <row r="133594" ht="15"/>
    <row r="133595" ht="15"/>
    <row r="133596" ht="15"/>
    <row r="133597" ht="15"/>
    <row r="133598" ht="15"/>
    <row r="133599" ht="15"/>
    <row r="133600" ht="15"/>
    <row r="133601" ht="15"/>
    <row r="133602" ht="15"/>
    <row r="133603" ht="15"/>
    <row r="133604" ht="15"/>
    <row r="133605" ht="15"/>
    <row r="133606" ht="15"/>
    <row r="133607" ht="15"/>
    <row r="133608" ht="15"/>
    <row r="133609" ht="15"/>
    <row r="133610" ht="15"/>
    <row r="133611" ht="15"/>
    <row r="133612" ht="15"/>
    <row r="133613" ht="15"/>
    <row r="133614" ht="15"/>
    <row r="133615" ht="15"/>
    <row r="133616" ht="15"/>
    <row r="133617" ht="15"/>
    <row r="133618" ht="15"/>
    <row r="133619" ht="15"/>
    <row r="133620" ht="15"/>
    <row r="133621" ht="15"/>
    <row r="133622" ht="15"/>
    <row r="133623" ht="15"/>
    <row r="133624" ht="15"/>
    <row r="133625" ht="15"/>
    <row r="133626" ht="15"/>
    <row r="133627" ht="15"/>
    <row r="133628" ht="15"/>
    <row r="133629" ht="15"/>
    <row r="133630" ht="15"/>
    <row r="133631" ht="15"/>
    <row r="133632" ht="15"/>
    <row r="133633" ht="15"/>
    <row r="133634" ht="15"/>
    <row r="133635" ht="15"/>
    <row r="133636" ht="15"/>
    <row r="133637" ht="15"/>
    <row r="133638" ht="15"/>
    <row r="133639" ht="15"/>
    <row r="133640" ht="15"/>
    <row r="133641" ht="15"/>
    <row r="133642" ht="15"/>
    <row r="133643" ht="15"/>
    <row r="133644" ht="15"/>
    <row r="133645" ht="15"/>
    <row r="133646" ht="15"/>
    <row r="133647" ht="15"/>
    <row r="133648" ht="15"/>
    <row r="133649" ht="15"/>
    <row r="133650" ht="15"/>
    <row r="133651" ht="15"/>
    <row r="133652" ht="15"/>
    <row r="133653" ht="15"/>
    <row r="133654" ht="15"/>
    <row r="133655" ht="15"/>
    <row r="133656" ht="15"/>
    <row r="133657" ht="15"/>
    <row r="133658" ht="15"/>
    <row r="133659" ht="15"/>
    <row r="133660" ht="15"/>
    <row r="133661" ht="15"/>
    <row r="133662" ht="15"/>
    <row r="133663" ht="15"/>
    <row r="133664" ht="15"/>
    <row r="133665" ht="15"/>
    <row r="133666" ht="15"/>
    <row r="133667" ht="15"/>
    <row r="133668" ht="15"/>
    <row r="133669" ht="15"/>
    <row r="133670" ht="15"/>
    <row r="133671" ht="15"/>
    <row r="133672" ht="15"/>
    <row r="133673" ht="15"/>
    <row r="133674" ht="15"/>
    <row r="133675" ht="15"/>
    <row r="133676" ht="15"/>
    <row r="133677" ht="15"/>
    <row r="133678" ht="15"/>
    <row r="133679" ht="15"/>
    <row r="133680" ht="15"/>
    <row r="133681" ht="15"/>
    <row r="133682" ht="15"/>
    <row r="133683" ht="15"/>
    <row r="133684" ht="15"/>
    <row r="133685" ht="15"/>
    <row r="133686" ht="15"/>
    <row r="133687" ht="15"/>
    <row r="133688" ht="15"/>
    <row r="133689" ht="15"/>
    <row r="133690" ht="15"/>
    <row r="133691" ht="15"/>
    <row r="133692" ht="15"/>
    <row r="133693" ht="15"/>
    <row r="133694" ht="15"/>
    <row r="133695" ht="15"/>
    <row r="133696" ht="15"/>
    <row r="133697" ht="15"/>
    <row r="133698" ht="15"/>
    <row r="133699" ht="15"/>
    <row r="133700" ht="15"/>
    <row r="133701" ht="15"/>
    <row r="133702" ht="15"/>
    <row r="133703" ht="15"/>
    <row r="133704" ht="15"/>
    <row r="133705" ht="15"/>
    <row r="133706" ht="15"/>
    <row r="133707" ht="15"/>
    <row r="133708" ht="15"/>
    <row r="133709" ht="15"/>
    <row r="133710" ht="15"/>
    <row r="133711" ht="15"/>
    <row r="133712" ht="15"/>
    <row r="133713" ht="15"/>
    <row r="133714" ht="15"/>
    <row r="133715" ht="15"/>
    <row r="133716" ht="15"/>
    <row r="133717" ht="15"/>
    <row r="133718" ht="15"/>
    <row r="133719" ht="15"/>
    <row r="133720" ht="15"/>
    <row r="133721" ht="15"/>
    <row r="133722" ht="15"/>
    <row r="133723" ht="15"/>
    <row r="133724" ht="15"/>
    <row r="133725" ht="15"/>
    <row r="133726" ht="15"/>
    <row r="133727" ht="15"/>
    <row r="133728" ht="15"/>
    <row r="133729" ht="15"/>
    <row r="133730" ht="15"/>
    <row r="133731" ht="15"/>
    <row r="133732" ht="15"/>
    <row r="133733" ht="15"/>
    <row r="133734" ht="15"/>
    <row r="133735" ht="15"/>
    <row r="133736" ht="15"/>
    <row r="133737" ht="15"/>
    <row r="133738" ht="15"/>
    <row r="133739" ht="15"/>
    <row r="133740" ht="15"/>
    <row r="133741" ht="15"/>
    <row r="133742" ht="15"/>
    <row r="133743" ht="15"/>
    <row r="133744" ht="15"/>
    <row r="133745" ht="15"/>
    <row r="133746" ht="15"/>
    <row r="133747" ht="15"/>
    <row r="133748" ht="15"/>
    <row r="133749" ht="15"/>
    <row r="133750" ht="15"/>
    <row r="133751" ht="15"/>
    <row r="133752" ht="15"/>
    <row r="133753" ht="15"/>
    <row r="133754" ht="15"/>
    <row r="133755" ht="15"/>
    <row r="133756" ht="15"/>
    <row r="133757" ht="15"/>
    <row r="133758" ht="15"/>
    <row r="133759" ht="15"/>
    <row r="133760" ht="15"/>
    <row r="133761" ht="15"/>
    <row r="133762" ht="15"/>
    <row r="133763" ht="15"/>
    <row r="133764" ht="15"/>
    <row r="133765" ht="15"/>
    <row r="133766" ht="15"/>
    <row r="133767" ht="15"/>
    <row r="133768" ht="15"/>
    <row r="133769" ht="15"/>
    <row r="133770" ht="15"/>
    <row r="133771" ht="15"/>
    <row r="133772" ht="15"/>
    <row r="133773" ht="15"/>
    <row r="133774" ht="15"/>
    <row r="133775" ht="15"/>
    <row r="133776" ht="15"/>
    <row r="133777" ht="15"/>
    <row r="133778" ht="15"/>
    <row r="133779" ht="15"/>
    <row r="133780" ht="15"/>
    <row r="133781" ht="15"/>
    <row r="133782" ht="15"/>
    <row r="133783" ht="15"/>
    <row r="133784" ht="15"/>
    <row r="133785" ht="15"/>
    <row r="133786" ht="15"/>
    <row r="133787" ht="15"/>
    <row r="133788" ht="15"/>
    <row r="133789" ht="15"/>
    <row r="133790" ht="15"/>
    <row r="133791" ht="15"/>
    <row r="133792" ht="15"/>
    <row r="133793" ht="15"/>
    <row r="133794" ht="15"/>
    <row r="133795" ht="15"/>
    <row r="133796" ht="15"/>
    <row r="133797" ht="15"/>
    <row r="133798" ht="15"/>
    <row r="133799" ht="15"/>
    <row r="133800" ht="15"/>
    <row r="133801" ht="15"/>
    <row r="133802" ht="15"/>
    <row r="133803" ht="15"/>
    <row r="133804" ht="15"/>
    <row r="133805" ht="15"/>
    <row r="133806" ht="15"/>
    <row r="133807" ht="15"/>
    <row r="133808" ht="15"/>
    <row r="133809" ht="15"/>
    <row r="133810" ht="15"/>
    <row r="133811" ht="15"/>
    <row r="133812" ht="15"/>
    <row r="133813" ht="15"/>
    <row r="133814" ht="15"/>
    <row r="133815" ht="15"/>
    <row r="133816" ht="15"/>
    <row r="133817" ht="15"/>
    <row r="133818" ht="15"/>
    <row r="133819" ht="15"/>
    <row r="133820" ht="15"/>
    <row r="133821" ht="15"/>
    <row r="133822" ht="15"/>
    <row r="133823" ht="15"/>
    <row r="133824" ht="15"/>
    <row r="133825" ht="15"/>
    <row r="133826" ht="15"/>
    <row r="133827" ht="15"/>
    <row r="133828" ht="15"/>
    <row r="133829" ht="15"/>
    <row r="133830" ht="15"/>
    <row r="133831" ht="15"/>
    <row r="133832" ht="15"/>
    <row r="133833" ht="15"/>
    <row r="133834" ht="15"/>
    <row r="133835" ht="15"/>
    <row r="133836" ht="15"/>
    <row r="133837" ht="15"/>
    <row r="133838" ht="15"/>
    <row r="133839" ht="15"/>
    <row r="133840" ht="15"/>
    <row r="133841" ht="15"/>
    <row r="133842" ht="15"/>
    <row r="133843" ht="15"/>
    <row r="133844" ht="15"/>
    <row r="133845" ht="15"/>
    <row r="133846" ht="15"/>
    <row r="133847" ht="15"/>
    <row r="133848" ht="15"/>
    <row r="133849" ht="15"/>
    <row r="133850" ht="15"/>
    <row r="133851" ht="15"/>
    <row r="133852" ht="15"/>
    <row r="133853" ht="15"/>
    <row r="133854" ht="15"/>
    <row r="133855" ht="15"/>
    <row r="133856" ht="15"/>
    <row r="133857" ht="15"/>
    <row r="133858" ht="15"/>
    <row r="133859" ht="15"/>
    <row r="133860" ht="15"/>
    <row r="133861" ht="15"/>
    <row r="133862" ht="15"/>
    <row r="133863" ht="15"/>
    <row r="133864" ht="15"/>
    <row r="133865" ht="15"/>
    <row r="133866" ht="15"/>
    <row r="133867" ht="15"/>
    <row r="133868" ht="15"/>
    <row r="133869" ht="15"/>
    <row r="133870" ht="15"/>
    <row r="133871" ht="15"/>
    <row r="133872" ht="15"/>
    <row r="133873" ht="15"/>
    <row r="133874" ht="15"/>
    <row r="133875" ht="15"/>
    <row r="133876" ht="15"/>
    <row r="133877" ht="15"/>
    <row r="133878" ht="15"/>
    <row r="133879" ht="15"/>
    <row r="133880" ht="15"/>
    <row r="133881" ht="15"/>
    <row r="133882" ht="15"/>
    <row r="133883" ht="15"/>
    <row r="133884" ht="15"/>
    <row r="133885" ht="15"/>
    <row r="133886" ht="15"/>
    <row r="133887" ht="15"/>
    <row r="133888" ht="15"/>
    <row r="133889" ht="15"/>
    <row r="133890" ht="15"/>
    <row r="133891" ht="15"/>
    <row r="133892" ht="15"/>
    <row r="133893" ht="15"/>
    <row r="133894" ht="15"/>
    <row r="133895" ht="15"/>
    <row r="133896" ht="15"/>
    <row r="133897" ht="15"/>
    <row r="133898" ht="15"/>
    <row r="133899" ht="15"/>
    <row r="133900" ht="15"/>
    <row r="133901" ht="15"/>
    <row r="133902" ht="15"/>
    <row r="133903" ht="15"/>
    <row r="133904" ht="15"/>
    <row r="133905" ht="15"/>
    <row r="133906" ht="15"/>
    <row r="133907" ht="15"/>
    <row r="133908" ht="15"/>
    <row r="133909" ht="15"/>
    <row r="133910" ht="15"/>
    <row r="133911" ht="15"/>
    <row r="133912" ht="15"/>
    <row r="133913" ht="15"/>
    <row r="133914" ht="15"/>
    <row r="133915" ht="15"/>
    <row r="133916" ht="15"/>
    <row r="133917" ht="15"/>
    <row r="133918" ht="15"/>
    <row r="133919" ht="15"/>
    <row r="133920" ht="15"/>
    <row r="133921" ht="15"/>
    <row r="133922" ht="15"/>
    <row r="133923" ht="15"/>
    <row r="133924" ht="15"/>
    <row r="133925" ht="15"/>
    <row r="133926" ht="15"/>
    <row r="133927" ht="15"/>
    <row r="133928" ht="15"/>
    <row r="133929" ht="15"/>
    <row r="133930" ht="15"/>
    <row r="133931" ht="15"/>
    <row r="133932" ht="15"/>
    <row r="133933" ht="15"/>
    <row r="133934" ht="15"/>
    <row r="133935" ht="15"/>
    <row r="133936" ht="15"/>
    <row r="133937" ht="15"/>
    <row r="133938" ht="15"/>
    <row r="133939" ht="15"/>
    <row r="133940" ht="15"/>
    <row r="133941" ht="15"/>
    <row r="133942" ht="15"/>
    <row r="133943" ht="15"/>
    <row r="133944" ht="15"/>
    <row r="133945" ht="15"/>
    <row r="133946" ht="15"/>
    <row r="133947" ht="15"/>
    <row r="133948" ht="15"/>
    <row r="133949" ht="15"/>
    <row r="133950" ht="15"/>
    <row r="133951" ht="15"/>
    <row r="133952" ht="15"/>
    <row r="133953" ht="15"/>
    <row r="133954" ht="15"/>
    <row r="133955" ht="15"/>
    <row r="133956" ht="15"/>
    <row r="133957" ht="15"/>
    <row r="133958" ht="15"/>
    <row r="133959" ht="15"/>
    <row r="133960" ht="15"/>
    <row r="133961" ht="15"/>
    <row r="133962" ht="15"/>
    <row r="133963" ht="15"/>
    <row r="133964" ht="15"/>
    <row r="133965" ht="15"/>
    <row r="133966" ht="15"/>
    <row r="133967" ht="15"/>
    <row r="133968" ht="15"/>
    <row r="133969" ht="15"/>
    <row r="133970" ht="15"/>
    <row r="133971" ht="15"/>
    <row r="133972" ht="15"/>
    <row r="133973" ht="15"/>
    <row r="133974" ht="15"/>
    <row r="133975" ht="15"/>
    <row r="133976" ht="15"/>
    <row r="133977" ht="15"/>
    <row r="133978" ht="15"/>
    <row r="133979" ht="15"/>
    <row r="133980" ht="15"/>
    <row r="133981" ht="15"/>
    <row r="133982" ht="15"/>
    <row r="133983" ht="15"/>
    <row r="133984" ht="15"/>
    <row r="133985" ht="15"/>
    <row r="133986" ht="15"/>
    <row r="133987" ht="15"/>
    <row r="133988" ht="15"/>
    <row r="133989" ht="15"/>
    <row r="133990" ht="15"/>
    <row r="133991" ht="15"/>
    <row r="133992" ht="15"/>
    <row r="133993" ht="15"/>
    <row r="133994" ht="15"/>
    <row r="133995" ht="15"/>
    <row r="133996" ht="15"/>
    <row r="133997" ht="15"/>
    <row r="133998" ht="15"/>
    <row r="133999" ht="15"/>
    <row r="134000" ht="15"/>
    <row r="134001" ht="15"/>
    <row r="134002" ht="15"/>
    <row r="134003" ht="15"/>
    <row r="134004" ht="15"/>
    <row r="134005" ht="15"/>
    <row r="134006" ht="15"/>
    <row r="134007" ht="15"/>
    <row r="134008" ht="15"/>
    <row r="134009" ht="15"/>
    <row r="134010" ht="15"/>
    <row r="134011" ht="15"/>
    <row r="134012" ht="15"/>
    <row r="134013" ht="15"/>
    <row r="134014" ht="15"/>
    <row r="134015" ht="15"/>
    <row r="134016" ht="15"/>
    <row r="134017" ht="15"/>
    <row r="134018" ht="15"/>
    <row r="134019" ht="15"/>
    <row r="134020" ht="15"/>
    <row r="134021" ht="15"/>
    <row r="134022" ht="15"/>
    <row r="134023" ht="15"/>
    <row r="134024" ht="15"/>
    <row r="134025" ht="15"/>
    <row r="134026" ht="15"/>
    <row r="134027" ht="15"/>
    <row r="134028" ht="15"/>
    <row r="134029" ht="15"/>
    <row r="134030" ht="15"/>
    <row r="134031" ht="15"/>
    <row r="134032" ht="15"/>
    <row r="134033" ht="15"/>
    <row r="134034" ht="15"/>
    <row r="134035" ht="15"/>
    <row r="134036" ht="15"/>
    <row r="134037" ht="15"/>
    <row r="134038" ht="15"/>
    <row r="134039" ht="15"/>
    <row r="134040" ht="15"/>
    <row r="134041" ht="15"/>
    <row r="134042" ht="15"/>
    <row r="134043" ht="15"/>
    <row r="134044" ht="15"/>
    <row r="134045" ht="15"/>
    <row r="134046" ht="15"/>
    <row r="134047" ht="15"/>
    <row r="134048" ht="15"/>
    <row r="134049" ht="15"/>
    <row r="134050" ht="15"/>
    <row r="134051" ht="15"/>
    <row r="134052" ht="15"/>
    <row r="134053" ht="15"/>
    <row r="134054" ht="15"/>
    <row r="134055" ht="15"/>
    <row r="134056" ht="15"/>
    <row r="134057" ht="15"/>
    <row r="134058" ht="15"/>
    <row r="134059" ht="15"/>
    <row r="134060" ht="15"/>
    <row r="134061" ht="15"/>
    <row r="134062" ht="15"/>
    <row r="134063" ht="15"/>
    <row r="134064" ht="15"/>
    <row r="134065" ht="15"/>
    <row r="134066" ht="15"/>
    <row r="134067" ht="15"/>
    <row r="134068" ht="15"/>
    <row r="134069" ht="15"/>
    <row r="134070" ht="15"/>
    <row r="134071" ht="15"/>
    <row r="134072" ht="15"/>
    <row r="134073" ht="15"/>
    <row r="134074" ht="15"/>
    <row r="134075" ht="15"/>
    <row r="134076" ht="15"/>
    <row r="134077" ht="15"/>
    <row r="134078" ht="15"/>
    <row r="134079" ht="15"/>
    <row r="134080" ht="15"/>
    <row r="134081" ht="15"/>
    <row r="134082" ht="15"/>
    <row r="134083" ht="15"/>
    <row r="134084" ht="15"/>
    <row r="134085" ht="15"/>
    <row r="134086" ht="15"/>
    <row r="134087" ht="15"/>
    <row r="134088" ht="15"/>
    <row r="134089" ht="15"/>
    <row r="134090" ht="15"/>
    <row r="134091" ht="15"/>
    <row r="134092" ht="15"/>
    <row r="134093" ht="15"/>
    <row r="134094" ht="15"/>
    <row r="134095" ht="15"/>
    <row r="134096" ht="15"/>
    <row r="134097" ht="15"/>
    <row r="134098" ht="15"/>
    <row r="134099" ht="15"/>
    <row r="134100" ht="15"/>
    <row r="134101" ht="15"/>
    <row r="134102" ht="15"/>
    <row r="134103" ht="15"/>
    <row r="134104" ht="15"/>
    <row r="134105" ht="15"/>
    <row r="134106" ht="15"/>
    <row r="134107" ht="15"/>
    <row r="134108" ht="15"/>
    <row r="134109" ht="15"/>
    <row r="134110" ht="15"/>
    <row r="134111" ht="15"/>
    <row r="134112" ht="15"/>
    <row r="134113" ht="15"/>
    <row r="134114" ht="15"/>
    <row r="134115" ht="15"/>
    <row r="134116" ht="15"/>
    <row r="134117" ht="15"/>
    <row r="134118" ht="15"/>
    <row r="134119" ht="15"/>
    <row r="134120" ht="15"/>
    <row r="134121" ht="15"/>
    <row r="134122" ht="15"/>
    <row r="134123" ht="15"/>
    <row r="134124" ht="15"/>
    <row r="134125" ht="15"/>
    <row r="134126" ht="15"/>
    <row r="134127" ht="15"/>
    <row r="134128" ht="15"/>
    <row r="134129" ht="15"/>
    <row r="134130" ht="15"/>
    <row r="134131" ht="15"/>
    <row r="134132" ht="15"/>
    <row r="134133" ht="15"/>
    <row r="134134" ht="15"/>
    <row r="134135" ht="15"/>
    <row r="134136" ht="15"/>
    <row r="134137" ht="15"/>
    <row r="134138" ht="15"/>
    <row r="134139" ht="15"/>
    <row r="134140" ht="15"/>
    <row r="134141" ht="15"/>
    <row r="134142" ht="15"/>
    <row r="134143" ht="15"/>
    <row r="134144" ht="15"/>
    <row r="134145" ht="15"/>
    <row r="134146" ht="15"/>
    <row r="134147" ht="15"/>
    <row r="134148" ht="15"/>
    <row r="134149" ht="15"/>
    <row r="134150" ht="15"/>
    <row r="134151" ht="15"/>
    <row r="134152" ht="15"/>
    <row r="134153" ht="15"/>
    <row r="134154" ht="15"/>
    <row r="134155" ht="15"/>
    <row r="134156" ht="15"/>
    <row r="134157" ht="15"/>
    <row r="134158" ht="15"/>
    <row r="134159" ht="15"/>
    <row r="134160" ht="15"/>
    <row r="134161" ht="15"/>
    <row r="134162" ht="15"/>
    <row r="134163" ht="15"/>
    <row r="134164" ht="15"/>
    <row r="134165" ht="15"/>
    <row r="134166" ht="15"/>
    <row r="134167" ht="15"/>
    <row r="134168" ht="15"/>
    <row r="134169" ht="15"/>
    <row r="134170" ht="15"/>
    <row r="134171" ht="15"/>
    <row r="134172" ht="15"/>
    <row r="134173" ht="15"/>
    <row r="134174" ht="15"/>
    <row r="134175" ht="15"/>
    <row r="134176" ht="15"/>
    <row r="134177" ht="15"/>
    <row r="134178" ht="15"/>
    <row r="134179" ht="15"/>
    <row r="134180" ht="15"/>
    <row r="134181" ht="15"/>
    <row r="134182" ht="15"/>
    <row r="134183" ht="15"/>
    <row r="134184" ht="15"/>
    <row r="134185" ht="15"/>
    <row r="134186" ht="15"/>
    <row r="134187" ht="15"/>
    <row r="134188" ht="15"/>
    <row r="134189" ht="15"/>
    <row r="134190" ht="15"/>
    <row r="134191" ht="15"/>
    <row r="134192" ht="15"/>
    <row r="134193" ht="15"/>
    <row r="134194" ht="15"/>
    <row r="134195" ht="15"/>
    <row r="134196" ht="15"/>
    <row r="134197" ht="15"/>
    <row r="134198" ht="15"/>
    <row r="134199" ht="15"/>
    <row r="134200" ht="15"/>
    <row r="134201" ht="15"/>
    <row r="134202" ht="15"/>
    <row r="134203" ht="15"/>
    <row r="134204" ht="15"/>
    <row r="134205" ht="15"/>
    <row r="134206" ht="15"/>
    <row r="134207" ht="15"/>
    <row r="134208" ht="15"/>
    <row r="134209" ht="15"/>
    <row r="134210" ht="15"/>
    <row r="134211" ht="15"/>
    <row r="134212" ht="15"/>
    <row r="134213" ht="15"/>
    <row r="134214" ht="15"/>
    <row r="134215" ht="15"/>
    <row r="134216" ht="15"/>
    <row r="134217" ht="15"/>
    <row r="134218" ht="15"/>
    <row r="134219" ht="15"/>
    <row r="134220" ht="15"/>
    <row r="134221" ht="15"/>
    <row r="134222" ht="15"/>
    <row r="134223" ht="15"/>
    <row r="134224" ht="15"/>
    <row r="134225" ht="15"/>
    <row r="134226" ht="15"/>
    <row r="134227" ht="15"/>
    <row r="134228" ht="15"/>
    <row r="134229" ht="15"/>
    <row r="134230" ht="15"/>
    <row r="134231" ht="15"/>
    <row r="134232" ht="15"/>
    <row r="134233" ht="15"/>
    <row r="134234" ht="15"/>
    <row r="134235" ht="15"/>
    <row r="134236" ht="15"/>
    <row r="134237" ht="15"/>
    <row r="134238" ht="15"/>
    <row r="134239" ht="15"/>
    <row r="134240" ht="15"/>
    <row r="134241" ht="15"/>
    <row r="134242" ht="15"/>
    <row r="134243" ht="15"/>
    <row r="134244" ht="15"/>
    <row r="134245" ht="15"/>
    <row r="134246" ht="15"/>
    <row r="134247" ht="15"/>
    <row r="134248" ht="15"/>
    <row r="134249" ht="15"/>
    <row r="134250" ht="15"/>
    <row r="134251" ht="15"/>
    <row r="134252" ht="15"/>
    <row r="134253" ht="15"/>
    <row r="134254" ht="15"/>
    <row r="134255" ht="15"/>
    <row r="134256" ht="15"/>
    <row r="134257" ht="15"/>
    <row r="134258" ht="15"/>
    <row r="134259" ht="15"/>
    <row r="134260" ht="15"/>
    <row r="134261" ht="15"/>
    <row r="134262" ht="15"/>
    <row r="134263" ht="15"/>
    <row r="134264" ht="15"/>
    <row r="134265" ht="15"/>
    <row r="134266" ht="15"/>
    <row r="134267" ht="15"/>
    <row r="134268" ht="15"/>
    <row r="134269" ht="15"/>
    <row r="134270" ht="15"/>
    <row r="134271" ht="15"/>
    <row r="134272" ht="15"/>
    <row r="134273" ht="15"/>
    <row r="134274" ht="15"/>
    <row r="134275" ht="15"/>
    <row r="134276" ht="15"/>
    <row r="134277" ht="15"/>
    <row r="134278" ht="15"/>
    <row r="134279" ht="15"/>
    <row r="134280" ht="15"/>
    <row r="134281" ht="15"/>
    <row r="134282" ht="15"/>
    <row r="134283" ht="15"/>
    <row r="134284" ht="15"/>
    <row r="134285" ht="15"/>
    <row r="134286" ht="15"/>
    <row r="134287" ht="15"/>
    <row r="134288" ht="15"/>
    <row r="134289" ht="15"/>
    <row r="134290" ht="15"/>
    <row r="134291" ht="15"/>
    <row r="134292" ht="15"/>
    <row r="134293" ht="15"/>
    <row r="134294" ht="15"/>
    <row r="134295" ht="15"/>
    <row r="134296" ht="15"/>
    <row r="134297" ht="15"/>
    <row r="134298" ht="15"/>
    <row r="134299" ht="15"/>
    <row r="134300" ht="15"/>
    <row r="134301" ht="15"/>
    <row r="134302" ht="15"/>
    <row r="134303" ht="15"/>
    <row r="134304" ht="15"/>
    <row r="134305" ht="15"/>
    <row r="134306" ht="15"/>
    <row r="134307" ht="15"/>
    <row r="134308" ht="15"/>
    <row r="134309" ht="15"/>
    <row r="134310" ht="15"/>
    <row r="134311" ht="15"/>
    <row r="134312" ht="15"/>
    <row r="134313" ht="15"/>
    <row r="134314" ht="15"/>
    <row r="134315" ht="15"/>
    <row r="134316" ht="15"/>
    <row r="134317" ht="15"/>
    <row r="134318" ht="15"/>
    <row r="134319" ht="15"/>
    <row r="134320" ht="15"/>
    <row r="134321" ht="15"/>
    <row r="134322" ht="15"/>
    <row r="134323" ht="15"/>
    <row r="134324" ht="15"/>
    <row r="134325" ht="15"/>
    <row r="134326" ht="15"/>
    <row r="134327" ht="15"/>
    <row r="134328" ht="15"/>
    <row r="134329" ht="15"/>
    <row r="134330" ht="15"/>
    <row r="134331" ht="15"/>
    <row r="134332" ht="15"/>
    <row r="134333" ht="15"/>
    <row r="134334" ht="15"/>
    <row r="134335" ht="15"/>
    <row r="134336" ht="15"/>
    <row r="134337" ht="15"/>
    <row r="134338" ht="15"/>
    <row r="134339" ht="15"/>
    <row r="134340" ht="15"/>
    <row r="134341" ht="15"/>
    <row r="134342" ht="15"/>
    <row r="134343" ht="15"/>
    <row r="134344" ht="15"/>
    <row r="134345" ht="15"/>
    <row r="134346" ht="15"/>
    <row r="134347" ht="15"/>
    <row r="134348" ht="15"/>
    <row r="134349" ht="15"/>
    <row r="134350" ht="15"/>
    <row r="134351" ht="15"/>
    <row r="134352" ht="15"/>
    <row r="134353" ht="15"/>
    <row r="134354" ht="15"/>
    <row r="134355" ht="15"/>
    <row r="134356" ht="15"/>
    <row r="134357" ht="15"/>
    <row r="134358" ht="15"/>
    <row r="134359" ht="15"/>
    <row r="134360" ht="15"/>
    <row r="134361" ht="15"/>
    <row r="134362" ht="15"/>
    <row r="134363" ht="15"/>
    <row r="134364" ht="15"/>
    <row r="134365" ht="15"/>
    <row r="134366" ht="15"/>
    <row r="134367" ht="15"/>
    <row r="134368" ht="15"/>
    <row r="134369" ht="15"/>
    <row r="134370" ht="15"/>
    <row r="134371" ht="15"/>
    <row r="134372" ht="15"/>
    <row r="134373" ht="15"/>
    <row r="134374" ht="15"/>
    <row r="134375" ht="15"/>
    <row r="134376" ht="15"/>
    <row r="134377" ht="15"/>
    <row r="134378" ht="15"/>
    <row r="134379" ht="15"/>
    <row r="134380" ht="15"/>
    <row r="134381" ht="15"/>
    <row r="134382" ht="15"/>
    <row r="134383" ht="15"/>
    <row r="134384" ht="15"/>
    <row r="134385" ht="15"/>
    <row r="134386" ht="15"/>
    <row r="134387" ht="15"/>
    <row r="134388" ht="15"/>
    <row r="134389" ht="15"/>
    <row r="134390" ht="15"/>
    <row r="134391" ht="15"/>
    <row r="134392" ht="15"/>
    <row r="134393" ht="15"/>
    <row r="134394" ht="15"/>
    <row r="134395" ht="15"/>
    <row r="134396" ht="15"/>
    <row r="134397" ht="15"/>
    <row r="134398" ht="15"/>
    <row r="134399" ht="15"/>
    <row r="134400" ht="15"/>
    <row r="134401" ht="15"/>
    <row r="134402" ht="15"/>
    <row r="134403" ht="15"/>
    <row r="134404" ht="15"/>
    <row r="134405" ht="15"/>
    <row r="134406" ht="15"/>
    <row r="134407" ht="15"/>
    <row r="134408" ht="15"/>
    <row r="134409" ht="15"/>
    <row r="134410" ht="15"/>
    <row r="134411" ht="15"/>
    <row r="134412" ht="15"/>
    <row r="134413" ht="15"/>
    <row r="134414" ht="15"/>
    <row r="134415" ht="15"/>
    <row r="134416" ht="15"/>
    <row r="134417" ht="15"/>
    <row r="134418" ht="15"/>
    <row r="134419" ht="15"/>
    <row r="134420" ht="15"/>
    <row r="134421" ht="15"/>
    <row r="134422" ht="15"/>
    <row r="134423" ht="15"/>
    <row r="134424" ht="15"/>
    <row r="134425" ht="15"/>
    <row r="134426" ht="15"/>
    <row r="134427" ht="15"/>
    <row r="134428" ht="15"/>
    <row r="134429" ht="15"/>
    <row r="134430" ht="15"/>
    <row r="134431" ht="15"/>
    <row r="134432" ht="15"/>
    <row r="134433" ht="15"/>
    <row r="134434" ht="15"/>
    <row r="134435" ht="15"/>
    <row r="134436" ht="15"/>
    <row r="134437" ht="15"/>
    <row r="134438" ht="15"/>
    <row r="134439" ht="15"/>
    <row r="134440" ht="15"/>
    <row r="134441" ht="15"/>
    <row r="134442" ht="15"/>
    <row r="134443" ht="15"/>
    <row r="134444" ht="15"/>
    <row r="134445" ht="15"/>
    <row r="134446" ht="15"/>
    <row r="134447" ht="15"/>
    <row r="134448" ht="15"/>
    <row r="134449" ht="15"/>
    <row r="134450" ht="15"/>
    <row r="134451" ht="15"/>
    <row r="134452" ht="15"/>
    <row r="134453" ht="15"/>
    <row r="134454" ht="15"/>
    <row r="134455" ht="15"/>
    <row r="134456" ht="15"/>
    <row r="134457" ht="15"/>
    <row r="134458" ht="15"/>
    <row r="134459" ht="15"/>
    <row r="134460" ht="15"/>
    <row r="134461" ht="15"/>
    <row r="134462" ht="15"/>
    <row r="134463" ht="15"/>
    <row r="134464" ht="15"/>
    <row r="134465" ht="15"/>
    <row r="134466" ht="15"/>
    <row r="134467" ht="15"/>
    <row r="134468" ht="15"/>
    <row r="134469" ht="15"/>
    <row r="134470" ht="15"/>
    <row r="134471" ht="15"/>
    <row r="134472" ht="15"/>
    <row r="134473" ht="15"/>
    <row r="134474" ht="15"/>
    <row r="134475" ht="15"/>
    <row r="134476" ht="15"/>
    <row r="134477" ht="15"/>
    <row r="134478" ht="15"/>
    <row r="134479" ht="15"/>
    <row r="134480" ht="15"/>
    <row r="134481" ht="15"/>
    <row r="134482" ht="15"/>
    <row r="134483" ht="15"/>
    <row r="134484" ht="15"/>
    <row r="134485" ht="15"/>
    <row r="134486" ht="15"/>
    <row r="134487" ht="15"/>
    <row r="134488" ht="15"/>
    <row r="134489" ht="15"/>
    <row r="134490" ht="15"/>
    <row r="134491" ht="15"/>
    <row r="134492" ht="15"/>
    <row r="134493" ht="15"/>
    <row r="134494" ht="15"/>
    <row r="134495" ht="15"/>
    <row r="134496" ht="15"/>
    <row r="134497" ht="15"/>
    <row r="134498" ht="15"/>
    <row r="134499" ht="15"/>
    <row r="134500" ht="15"/>
    <row r="134501" ht="15"/>
    <row r="134502" ht="15"/>
    <row r="134503" ht="15"/>
    <row r="134504" ht="15"/>
    <row r="134505" ht="15"/>
    <row r="134506" ht="15"/>
    <row r="134507" ht="15"/>
    <row r="134508" ht="15"/>
    <row r="134509" ht="15"/>
    <row r="134510" ht="15"/>
    <row r="134511" ht="15"/>
    <row r="134512" ht="15"/>
    <row r="134513" ht="15"/>
    <row r="134514" ht="15"/>
    <row r="134515" ht="15"/>
    <row r="134516" ht="15"/>
    <row r="134517" ht="15"/>
    <row r="134518" ht="15"/>
    <row r="134519" ht="15"/>
    <row r="134520" ht="15"/>
    <row r="134521" ht="15"/>
    <row r="134522" ht="15"/>
    <row r="134523" ht="15"/>
    <row r="134524" ht="15"/>
    <row r="134525" ht="15"/>
    <row r="134526" ht="15"/>
    <row r="134527" ht="15"/>
    <row r="134528" ht="15"/>
    <row r="134529" ht="15"/>
    <row r="134530" ht="15"/>
    <row r="134531" ht="15"/>
    <row r="134532" ht="15"/>
    <row r="134533" ht="15"/>
    <row r="134534" ht="15"/>
    <row r="134535" ht="15"/>
    <row r="134536" ht="15"/>
    <row r="134537" ht="15"/>
    <row r="134538" ht="15"/>
    <row r="134539" ht="15"/>
    <row r="134540" ht="15"/>
    <row r="134541" ht="15"/>
    <row r="134542" ht="15"/>
    <row r="134543" ht="15"/>
    <row r="134544" ht="15"/>
    <row r="134545" ht="15"/>
    <row r="134546" ht="15"/>
    <row r="134547" ht="15"/>
    <row r="134548" ht="15"/>
    <row r="134549" ht="15"/>
    <row r="134550" ht="15"/>
    <row r="134551" ht="15"/>
    <row r="134552" ht="15"/>
    <row r="134553" ht="15"/>
    <row r="134554" ht="15"/>
    <row r="134555" ht="15"/>
    <row r="134556" ht="15"/>
    <row r="134557" ht="15"/>
    <row r="134558" ht="15"/>
    <row r="134559" ht="15"/>
    <row r="134560" ht="15"/>
    <row r="134561" ht="15"/>
    <row r="134562" ht="15"/>
    <row r="134563" ht="15"/>
    <row r="134564" ht="15"/>
    <row r="134565" ht="15"/>
    <row r="134566" ht="15"/>
    <row r="134567" ht="15"/>
    <row r="134568" ht="15"/>
    <row r="134569" ht="15"/>
    <row r="134570" ht="15"/>
    <row r="134571" ht="15"/>
    <row r="134572" ht="15"/>
    <row r="134573" ht="15"/>
    <row r="134574" ht="15"/>
    <row r="134575" ht="15"/>
    <row r="134576" ht="15"/>
    <row r="134577" ht="15"/>
    <row r="134578" ht="15"/>
    <row r="134579" ht="15"/>
    <row r="134580" ht="15"/>
    <row r="134581" ht="15"/>
    <row r="134582" ht="15"/>
    <row r="134583" ht="15"/>
    <row r="134584" ht="15"/>
    <row r="134585" ht="15"/>
    <row r="134586" ht="15"/>
    <row r="134587" ht="15"/>
    <row r="134588" ht="15"/>
    <row r="134589" ht="15"/>
    <row r="134590" ht="15"/>
    <row r="134591" ht="15"/>
    <row r="134592" ht="15"/>
    <row r="134593" ht="15"/>
    <row r="134594" ht="15"/>
    <row r="134595" ht="15"/>
    <row r="134596" ht="15"/>
    <row r="134597" ht="15"/>
    <row r="134598" ht="15"/>
    <row r="134599" ht="15"/>
    <row r="134600" ht="15"/>
    <row r="134601" ht="15"/>
    <row r="134602" ht="15"/>
    <row r="134603" ht="15"/>
    <row r="134604" ht="15"/>
    <row r="134605" ht="15"/>
    <row r="134606" ht="15"/>
    <row r="134607" ht="15"/>
    <row r="134608" ht="15"/>
    <row r="134609" ht="15"/>
    <row r="134610" ht="15"/>
    <row r="134611" ht="15"/>
    <row r="134612" ht="15"/>
    <row r="134613" ht="15"/>
    <row r="134614" ht="15"/>
    <row r="134615" ht="15"/>
    <row r="134616" ht="15"/>
    <row r="134617" ht="15"/>
    <row r="134618" ht="15"/>
    <row r="134619" ht="15"/>
    <row r="134620" ht="15"/>
    <row r="134621" ht="15"/>
    <row r="134622" ht="15"/>
    <row r="134623" ht="15"/>
    <row r="134624" ht="15"/>
    <row r="134625" ht="15"/>
    <row r="134626" ht="15"/>
    <row r="134627" ht="15"/>
    <row r="134628" ht="15"/>
    <row r="134629" ht="15"/>
    <row r="134630" ht="15"/>
    <row r="134631" ht="15"/>
    <row r="134632" ht="15"/>
    <row r="134633" ht="15"/>
    <row r="134634" ht="15"/>
    <row r="134635" ht="15"/>
    <row r="134636" ht="15"/>
    <row r="134637" ht="15"/>
    <row r="134638" ht="15"/>
    <row r="134639" ht="15"/>
    <row r="134640" ht="15"/>
    <row r="134641" ht="15"/>
    <row r="134642" ht="15"/>
    <row r="134643" ht="15"/>
    <row r="134644" ht="15"/>
    <row r="134645" ht="15"/>
    <row r="134646" ht="15"/>
    <row r="134647" ht="15"/>
    <row r="134648" ht="15"/>
    <row r="134649" ht="15"/>
    <row r="134650" ht="15"/>
    <row r="134651" ht="15"/>
    <row r="134652" ht="15"/>
    <row r="134653" ht="15"/>
    <row r="134654" ht="15"/>
    <row r="134655" ht="15"/>
    <row r="134656" ht="15"/>
    <row r="134657" ht="15"/>
    <row r="134658" ht="15"/>
    <row r="134659" ht="15"/>
    <row r="134660" ht="15"/>
    <row r="134661" ht="15"/>
    <row r="134662" ht="15"/>
    <row r="134663" ht="15"/>
    <row r="134664" ht="15"/>
    <row r="134665" ht="15"/>
    <row r="134666" ht="15"/>
    <row r="134667" ht="15"/>
    <row r="134668" ht="15"/>
    <row r="134669" ht="15"/>
    <row r="134670" ht="15"/>
    <row r="134671" ht="15"/>
    <row r="134672" ht="15"/>
    <row r="134673" ht="15"/>
    <row r="134674" ht="15"/>
    <row r="134675" ht="15"/>
    <row r="134676" ht="15"/>
    <row r="134677" ht="15"/>
    <row r="134678" ht="15"/>
    <row r="134679" ht="15"/>
    <row r="134680" ht="15"/>
    <row r="134681" ht="15"/>
    <row r="134682" ht="15"/>
    <row r="134683" ht="15"/>
    <row r="134684" ht="15"/>
    <row r="134685" ht="15"/>
    <row r="134686" ht="15"/>
    <row r="134687" ht="15"/>
    <row r="134688" ht="15"/>
    <row r="134689" ht="15"/>
    <row r="134690" ht="15"/>
    <row r="134691" ht="15"/>
    <row r="134692" ht="15"/>
    <row r="134693" ht="15"/>
    <row r="134694" ht="15"/>
    <row r="134695" ht="15"/>
    <row r="134696" ht="15"/>
    <row r="134697" ht="15"/>
    <row r="134698" ht="15"/>
    <row r="134699" ht="15"/>
    <row r="134700" ht="15"/>
    <row r="134701" ht="15"/>
    <row r="134702" ht="15"/>
    <row r="134703" ht="15"/>
    <row r="134704" ht="15"/>
    <row r="134705" ht="15"/>
    <row r="134706" ht="15"/>
    <row r="134707" ht="15"/>
    <row r="134708" ht="15"/>
    <row r="134709" ht="15"/>
    <row r="134710" ht="15"/>
    <row r="134711" ht="15"/>
    <row r="134712" ht="15"/>
    <row r="134713" ht="15"/>
    <row r="134714" ht="15"/>
    <row r="134715" ht="15"/>
    <row r="134716" ht="15"/>
    <row r="134717" ht="15"/>
    <row r="134718" ht="15"/>
    <row r="134719" ht="15"/>
    <row r="134720" ht="15"/>
    <row r="134721" ht="15"/>
    <row r="134722" ht="15"/>
    <row r="134723" ht="15"/>
    <row r="134724" ht="15"/>
    <row r="134725" ht="15"/>
    <row r="134726" ht="15"/>
    <row r="134727" ht="15"/>
    <row r="134728" ht="15"/>
    <row r="134729" ht="15"/>
    <row r="134730" ht="15"/>
    <row r="134731" ht="15"/>
    <row r="134732" ht="15"/>
    <row r="134733" ht="15"/>
    <row r="134734" ht="15"/>
    <row r="134735" ht="15"/>
    <row r="134736" ht="15"/>
    <row r="134737" ht="15"/>
    <row r="134738" ht="15"/>
    <row r="134739" ht="15"/>
    <row r="134740" ht="15"/>
    <row r="134741" ht="15"/>
    <row r="134742" ht="15"/>
    <row r="134743" ht="15"/>
    <row r="134744" ht="15"/>
    <row r="134745" ht="15"/>
    <row r="134746" ht="15"/>
    <row r="134747" ht="15"/>
    <row r="134748" ht="15"/>
    <row r="134749" ht="15"/>
    <row r="134750" ht="15"/>
    <row r="134751" ht="15"/>
    <row r="134752" ht="15"/>
    <row r="134753" ht="15"/>
    <row r="134754" ht="15"/>
    <row r="134755" ht="15"/>
    <row r="134756" ht="15"/>
    <row r="134757" ht="15"/>
    <row r="134758" ht="15"/>
    <row r="134759" ht="15"/>
    <row r="134760" ht="15"/>
    <row r="134761" ht="15"/>
    <row r="134762" ht="15"/>
    <row r="134763" ht="15"/>
    <row r="134764" ht="15"/>
    <row r="134765" ht="15"/>
    <row r="134766" ht="15"/>
    <row r="134767" ht="15"/>
    <row r="134768" ht="15"/>
    <row r="134769" ht="15"/>
    <row r="134770" ht="15"/>
    <row r="134771" ht="15"/>
    <row r="134772" ht="15"/>
    <row r="134773" ht="15"/>
    <row r="134774" ht="15"/>
    <row r="134775" ht="15"/>
    <row r="134776" ht="15"/>
    <row r="134777" ht="15"/>
    <row r="134778" ht="15"/>
    <row r="134779" ht="15"/>
    <row r="134780" ht="15"/>
    <row r="134781" ht="15"/>
    <row r="134782" ht="15"/>
    <row r="134783" ht="15"/>
    <row r="134784" ht="15"/>
    <row r="134785" ht="15"/>
    <row r="134786" ht="15"/>
    <row r="134787" ht="15"/>
    <row r="134788" ht="15"/>
    <row r="134789" ht="15"/>
    <row r="134790" ht="15"/>
    <row r="134791" ht="15"/>
    <row r="134792" ht="15"/>
    <row r="134793" ht="15"/>
    <row r="134794" ht="15"/>
    <row r="134795" ht="15"/>
    <row r="134796" ht="15"/>
    <row r="134797" ht="15"/>
    <row r="134798" ht="15"/>
    <row r="134799" ht="15"/>
    <row r="134800" ht="15"/>
    <row r="134801" ht="15"/>
    <row r="134802" ht="15"/>
    <row r="134803" ht="15"/>
    <row r="134804" ht="15"/>
    <row r="134805" ht="15"/>
    <row r="134806" ht="15"/>
    <row r="134807" ht="15"/>
    <row r="134808" ht="15"/>
    <row r="134809" ht="15"/>
    <row r="134810" ht="15"/>
    <row r="134811" ht="15"/>
    <row r="134812" ht="15"/>
    <row r="134813" ht="15"/>
    <row r="134814" ht="15"/>
    <row r="134815" ht="15"/>
    <row r="134816" ht="15"/>
    <row r="134817" ht="15"/>
    <row r="134818" ht="15"/>
    <row r="134819" ht="15"/>
    <row r="134820" ht="15"/>
    <row r="134821" ht="15"/>
    <row r="134822" ht="15"/>
    <row r="134823" ht="15"/>
    <row r="134824" ht="15"/>
    <row r="134825" ht="15"/>
    <row r="134826" ht="15"/>
    <row r="134827" ht="15"/>
    <row r="134828" ht="15"/>
    <row r="134829" ht="15"/>
    <row r="134830" ht="15"/>
    <row r="134831" ht="15"/>
    <row r="134832" ht="15"/>
    <row r="134833" ht="15"/>
    <row r="134834" ht="15"/>
    <row r="134835" ht="15"/>
    <row r="134836" ht="15"/>
    <row r="134837" ht="15"/>
    <row r="134838" ht="15"/>
    <row r="134839" ht="15"/>
    <row r="134840" ht="15"/>
    <row r="134841" ht="15"/>
    <row r="134842" ht="15"/>
    <row r="134843" ht="15"/>
    <row r="134844" ht="15"/>
    <row r="134845" ht="15"/>
    <row r="134846" ht="15"/>
    <row r="134847" ht="15"/>
    <row r="134848" ht="15"/>
    <row r="134849" ht="15"/>
    <row r="134850" ht="15"/>
    <row r="134851" ht="15"/>
    <row r="134852" ht="15"/>
    <row r="134853" ht="15"/>
    <row r="134854" ht="15"/>
    <row r="134855" ht="15"/>
    <row r="134856" ht="15"/>
    <row r="134857" ht="15"/>
    <row r="134858" ht="15"/>
    <row r="134859" ht="15"/>
    <row r="134860" ht="15"/>
    <row r="134861" ht="15"/>
    <row r="134862" ht="15"/>
    <row r="134863" ht="15"/>
    <row r="134864" ht="15"/>
    <row r="134865" ht="15"/>
    <row r="134866" ht="15"/>
    <row r="134867" ht="15"/>
    <row r="134868" ht="15"/>
    <row r="134869" ht="15"/>
    <row r="134870" ht="15"/>
    <row r="134871" ht="15"/>
    <row r="134872" ht="15"/>
    <row r="134873" ht="15"/>
    <row r="134874" ht="15"/>
    <row r="134875" ht="15"/>
    <row r="134876" ht="15"/>
    <row r="134877" ht="15"/>
    <row r="134878" ht="15"/>
    <row r="134879" ht="15"/>
    <row r="134880" ht="15"/>
    <row r="134881" ht="15"/>
    <row r="134882" ht="15"/>
    <row r="134883" ht="15"/>
    <row r="134884" ht="15"/>
    <row r="134885" ht="15"/>
    <row r="134886" ht="15"/>
    <row r="134887" ht="15"/>
    <row r="134888" ht="15"/>
    <row r="134889" ht="15"/>
    <row r="134890" ht="15"/>
    <row r="134891" ht="15"/>
    <row r="134892" ht="15"/>
    <row r="134893" ht="15"/>
    <row r="134894" ht="15"/>
    <row r="134895" ht="15"/>
    <row r="134896" ht="15"/>
    <row r="134897" ht="15"/>
    <row r="134898" ht="15"/>
    <row r="134899" ht="15"/>
    <row r="134900" ht="15"/>
    <row r="134901" ht="15"/>
    <row r="134902" ht="15"/>
    <row r="134903" ht="15"/>
    <row r="134904" ht="15"/>
    <row r="134905" ht="15"/>
    <row r="134906" ht="15"/>
    <row r="134907" ht="15"/>
    <row r="134908" ht="15"/>
    <row r="134909" ht="15"/>
    <row r="134910" ht="15"/>
    <row r="134911" ht="15"/>
    <row r="134912" ht="15"/>
    <row r="134913" ht="15"/>
    <row r="134914" ht="15"/>
    <row r="134915" ht="15"/>
    <row r="134916" ht="15"/>
    <row r="134917" ht="15"/>
    <row r="134918" ht="15"/>
    <row r="134919" ht="15"/>
    <row r="134920" ht="15"/>
    <row r="134921" ht="15"/>
    <row r="134922" ht="15"/>
    <row r="134923" ht="15"/>
    <row r="134924" ht="15"/>
    <row r="134925" ht="15"/>
    <row r="134926" ht="15"/>
    <row r="134927" ht="15"/>
    <row r="134928" ht="15"/>
    <row r="134929" ht="15"/>
    <row r="134930" ht="15"/>
    <row r="134931" ht="15"/>
    <row r="134932" ht="15"/>
    <row r="134933" ht="15"/>
    <row r="134934" ht="15"/>
    <row r="134935" ht="15"/>
    <row r="134936" ht="15"/>
    <row r="134937" ht="15"/>
    <row r="134938" ht="15"/>
    <row r="134939" ht="15"/>
    <row r="134940" ht="15"/>
    <row r="134941" ht="15"/>
    <row r="134942" ht="15"/>
    <row r="134943" ht="15"/>
    <row r="134944" ht="15"/>
    <row r="134945" ht="15"/>
    <row r="134946" ht="15"/>
    <row r="134947" ht="15"/>
    <row r="134948" ht="15"/>
    <row r="134949" ht="15"/>
    <row r="134950" ht="15"/>
    <row r="134951" ht="15"/>
    <row r="134952" ht="15"/>
    <row r="134953" ht="15"/>
    <row r="134954" ht="15"/>
    <row r="134955" ht="15"/>
    <row r="134956" ht="15"/>
    <row r="134957" ht="15"/>
    <row r="134958" ht="15"/>
    <row r="134959" ht="15"/>
    <row r="134960" ht="15"/>
    <row r="134961" ht="15"/>
    <row r="134962" ht="15"/>
    <row r="134963" ht="15"/>
    <row r="134964" ht="15"/>
    <row r="134965" ht="15"/>
    <row r="134966" ht="15"/>
    <row r="134967" ht="15"/>
    <row r="134968" ht="15"/>
    <row r="134969" ht="15"/>
    <row r="134970" ht="15"/>
    <row r="134971" ht="15"/>
    <row r="134972" ht="15"/>
    <row r="134973" ht="15"/>
    <row r="134974" ht="15"/>
    <row r="134975" ht="15"/>
    <row r="134976" ht="15"/>
    <row r="134977" ht="15"/>
    <row r="134978" ht="15"/>
    <row r="134979" ht="15"/>
    <row r="134980" ht="15"/>
    <row r="134981" ht="15"/>
    <row r="134982" ht="15"/>
    <row r="134983" ht="15"/>
    <row r="134984" ht="15"/>
    <row r="134985" ht="15"/>
    <row r="134986" ht="15"/>
    <row r="134987" ht="15"/>
    <row r="134988" ht="15"/>
    <row r="134989" ht="15"/>
    <row r="134990" ht="15"/>
    <row r="134991" ht="15"/>
    <row r="134992" ht="15"/>
    <row r="134993" ht="15"/>
    <row r="134994" ht="15"/>
    <row r="134995" ht="15"/>
    <row r="134996" ht="15"/>
    <row r="134997" ht="15"/>
    <row r="134998" ht="15"/>
    <row r="134999" ht="15"/>
    <row r="135000" ht="15"/>
    <row r="135001" ht="15"/>
    <row r="135002" ht="15"/>
    <row r="135003" ht="15"/>
    <row r="135004" ht="15"/>
    <row r="135005" ht="15"/>
    <row r="135006" ht="15"/>
    <row r="135007" ht="15"/>
    <row r="135008" ht="15"/>
    <row r="135009" ht="15"/>
    <row r="135010" ht="15"/>
    <row r="135011" ht="15"/>
    <row r="135012" ht="15"/>
    <row r="135013" ht="15"/>
    <row r="135014" ht="15"/>
    <row r="135015" ht="15"/>
    <row r="135016" ht="15"/>
    <row r="135017" ht="15"/>
    <row r="135018" ht="15"/>
    <row r="135019" ht="15"/>
    <row r="135020" ht="15"/>
    <row r="135021" ht="15"/>
    <row r="135022" ht="15"/>
    <row r="135023" ht="15"/>
    <row r="135024" ht="15"/>
    <row r="135025" ht="15"/>
    <row r="135026" ht="15"/>
    <row r="135027" ht="15"/>
    <row r="135028" ht="15"/>
    <row r="135029" ht="15"/>
    <row r="135030" ht="15"/>
    <row r="135031" ht="15"/>
    <row r="135032" ht="15"/>
    <row r="135033" ht="15"/>
    <row r="135034" ht="15"/>
    <row r="135035" ht="15"/>
    <row r="135036" ht="15"/>
    <row r="135037" ht="15"/>
    <row r="135038" ht="15"/>
    <row r="135039" ht="15"/>
    <row r="135040" ht="15"/>
    <row r="135041" ht="15"/>
    <row r="135042" ht="15"/>
    <row r="135043" ht="15"/>
    <row r="135044" ht="15"/>
    <row r="135045" ht="15"/>
    <row r="135046" ht="15"/>
    <row r="135047" ht="15"/>
    <row r="135048" ht="15"/>
    <row r="135049" ht="15"/>
    <row r="135050" ht="15"/>
    <row r="135051" ht="15"/>
    <row r="135052" ht="15"/>
    <row r="135053" ht="15"/>
    <row r="135054" ht="15"/>
    <row r="135055" ht="15"/>
    <row r="135056" ht="15"/>
    <row r="135057" ht="15"/>
    <row r="135058" ht="15"/>
    <row r="135059" ht="15"/>
    <row r="135060" ht="15"/>
    <row r="135061" ht="15"/>
    <row r="135062" ht="15"/>
    <row r="135063" ht="15"/>
    <row r="135064" ht="15"/>
    <row r="135065" ht="15"/>
    <row r="135066" ht="15"/>
    <row r="135067" ht="15"/>
    <row r="135068" ht="15"/>
    <row r="135069" ht="15"/>
    <row r="135070" ht="15"/>
    <row r="135071" ht="15"/>
    <row r="135072" ht="15"/>
    <row r="135073" ht="15"/>
    <row r="135074" ht="15"/>
    <row r="135075" ht="15"/>
    <row r="135076" ht="15"/>
    <row r="135077" ht="15"/>
    <row r="135078" ht="15"/>
    <row r="135079" ht="15"/>
    <row r="135080" ht="15"/>
    <row r="135081" ht="15"/>
    <row r="135082" ht="15"/>
    <row r="135083" ht="15"/>
    <row r="135084" ht="15"/>
    <row r="135085" ht="15"/>
    <row r="135086" ht="15"/>
    <row r="135087" ht="15"/>
    <row r="135088" ht="15"/>
    <row r="135089" ht="15"/>
    <row r="135090" ht="15"/>
    <row r="135091" ht="15"/>
    <row r="135092" ht="15"/>
    <row r="135093" ht="15"/>
    <row r="135094" ht="15"/>
    <row r="135095" ht="15"/>
    <row r="135096" ht="15"/>
    <row r="135097" ht="15"/>
    <row r="135098" ht="15"/>
    <row r="135099" ht="15"/>
    <row r="135100" ht="15"/>
    <row r="135101" ht="15"/>
    <row r="135102" ht="15"/>
    <row r="135103" ht="15"/>
    <row r="135104" ht="15"/>
    <row r="135105" ht="15"/>
    <row r="135106" ht="15"/>
    <row r="135107" ht="15"/>
    <row r="135108" ht="15"/>
    <row r="135109" ht="15"/>
    <row r="135110" ht="15"/>
    <row r="135111" ht="15"/>
    <row r="135112" ht="15"/>
    <row r="135113" ht="15"/>
    <row r="135114" ht="15"/>
    <row r="135115" ht="15"/>
    <row r="135116" ht="15"/>
    <row r="135117" ht="15"/>
    <row r="135118" ht="15"/>
    <row r="135119" ht="15"/>
    <row r="135120" ht="15"/>
    <row r="135121" ht="15"/>
    <row r="135122" ht="15"/>
    <row r="135123" ht="15"/>
    <row r="135124" ht="15"/>
    <row r="135125" ht="15"/>
    <row r="135126" ht="15"/>
    <row r="135127" ht="15"/>
    <row r="135128" ht="15"/>
    <row r="135129" ht="15"/>
    <row r="135130" ht="15"/>
    <row r="135131" ht="15"/>
    <row r="135132" ht="15"/>
    <row r="135133" ht="15"/>
    <row r="135134" ht="15"/>
    <row r="135135" ht="15"/>
    <row r="135136" ht="15"/>
    <row r="135137" ht="15"/>
    <row r="135138" ht="15"/>
    <row r="135139" ht="15"/>
    <row r="135140" ht="15"/>
    <row r="135141" ht="15"/>
    <row r="135142" ht="15"/>
    <row r="135143" ht="15"/>
    <row r="135144" ht="15"/>
    <row r="135145" ht="15"/>
    <row r="135146" ht="15"/>
    <row r="135147" ht="15"/>
    <row r="135148" ht="15"/>
    <row r="135149" ht="15"/>
    <row r="135150" ht="15"/>
    <row r="135151" ht="15"/>
    <row r="135152" ht="15"/>
    <row r="135153" ht="15"/>
    <row r="135154" ht="15"/>
    <row r="135155" ht="15"/>
    <row r="135156" ht="15"/>
    <row r="135157" ht="15"/>
    <row r="135158" ht="15"/>
    <row r="135159" ht="15"/>
    <row r="135160" ht="15"/>
    <row r="135161" ht="15"/>
    <row r="135162" ht="15"/>
    <row r="135163" ht="15"/>
    <row r="135164" ht="15"/>
    <row r="135165" ht="15"/>
    <row r="135166" ht="15"/>
    <row r="135167" ht="15"/>
    <row r="135168" ht="15"/>
    <row r="135169" ht="15"/>
    <row r="135170" ht="15"/>
    <row r="135171" ht="15"/>
    <row r="135172" ht="15"/>
    <row r="135173" ht="15"/>
    <row r="135174" ht="15"/>
    <row r="135175" ht="15"/>
    <row r="135176" ht="15"/>
    <row r="135177" ht="15"/>
    <row r="135178" ht="15"/>
    <row r="135179" ht="15"/>
    <row r="135180" ht="15"/>
    <row r="135181" ht="15"/>
    <row r="135182" ht="15"/>
    <row r="135183" ht="15"/>
    <row r="135184" ht="15"/>
    <row r="135185" ht="15"/>
    <row r="135186" ht="15"/>
    <row r="135187" ht="15"/>
    <row r="135188" ht="15"/>
    <row r="135189" ht="15"/>
    <row r="135190" ht="15"/>
    <row r="135191" ht="15"/>
    <row r="135192" ht="15"/>
    <row r="135193" ht="15"/>
    <row r="135194" ht="15"/>
    <row r="135195" ht="15"/>
    <row r="135196" ht="15"/>
    <row r="135197" ht="15"/>
    <row r="135198" ht="15"/>
    <row r="135199" ht="15"/>
    <row r="135200" ht="15"/>
    <row r="135201" ht="15"/>
    <row r="135202" ht="15"/>
    <row r="135203" ht="15"/>
    <row r="135204" ht="15"/>
    <row r="135205" ht="15"/>
    <row r="135206" ht="15"/>
    <row r="135207" ht="15"/>
    <row r="135208" ht="15"/>
    <row r="135209" ht="15"/>
    <row r="135210" ht="15"/>
    <row r="135211" ht="15"/>
    <row r="135212" ht="15"/>
    <row r="135213" ht="15"/>
    <row r="135214" ht="15"/>
    <row r="135215" ht="15"/>
    <row r="135216" ht="15"/>
    <row r="135217" ht="15"/>
    <row r="135218" ht="15"/>
    <row r="135219" ht="15"/>
    <row r="135220" ht="15"/>
    <row r="135221" ht="15"/>
    <row r="135222" ht="15"/>
    <row r="135223" ht="15"/>
    <row r="135224" ht="15"/>
    <row r="135225" ht="15"/>
    <row r="135226" ht="15"/>
    <row r="135227" ht="15"/>
    <row r="135228" ht="15"/>
    <row r="135229" ht="15"/>
    <row r="135230" ht="15"/>
    <row r="135231" ht="15"/>
    <row r="135232" ht="15"/>
    <row r="135233" ht="15"/>
    <row r="135234" ht="15"/>
    <row r="135235" ht="15"/>
    <row r="135236" ht="15"/>
    <row r="135237" ht="15"/>
    <row r="135238" ht="15"/>
    <row r="135239" ht="15"/>
    <row r="135240" ht="15"/>
    <row r="135241" ht="15"/>
    <row r="135242" ht="15"/>
    <row r="135243" ht="15"/>
    <row r="135244" ht="15"/>
    <row r="135245" ht="15"/>
    <row r="135246" ht="15"/>
    <row r="135247" ht="15"/>
    <row r="135248" ht="15"/>
    <row r="135249" ht="15"/>
    <row r="135250" ht="15"/>
    <row r="135251" ht="15"/>
    <row r="135252" ht="15"/>
    <row r="135253" ht="15"/>
    <row r="135254" ht="15"/>
    <row r="135255" ht="15"/>
    <row r="135256" ht="15"/>
    <row r="135257" ht="15"/>
    <row r="135258" ht="15"/>
    <row r="135259" ht="15"/>
    <row r="135260" ht="15"/>
    <row r="135261" ht="15"/>
    <row r="135262" ht="15"/>
    <row r="135263" ht="15"/>
    <row r="135264" ht="15"/>
    <row r="135265" ht="15"/>
    <row r="135266" ht="15"/>
    <row r="135267" ht="15"/>
    <row r="135268" ht="15"/>
    <row r="135269" ht="15"/>
    <row r="135270" ht="15"/>
    <row r="135271" ht="15"/>
    <row r="135272" ht="15"/>
    <row r="135273" ht="15"/>
    <row r="135274" ht="15"/>
    <row r="135275" ht="15"/>
    <row r="135276" ht="15"/>
    <row r="135277" ht="15"/>
    <row r="135278" ht="15"/>
    <row r="135279" ht="15"/>
    <row r="135280" ht="15"/>
    <row r="135281" ht="15"/>
    <row r="135282" ht="15"/>
    <row r="135283" ht="15"/>
    <row r="135284" ht="15"/>
    <row r="135285" ht="15"/>
    <row r="135286" ht="15"/>
    <row r="135287" ht="15"/>
    <row r="135288" ht="15"/>
    <row r="135289" ht="15"/>
    <row r="135290" ht="15"/>
    <row r="135291" ht="15"/>
    <row r="135292" ht="15"/>
    <row r="135293" ht="15"/>
    <row r="135294" ht="15"/>
    <row r="135295" ht="15"/>
    <row r="135296" ht="15"/>
    <row r="135297" ht="15"/>
    <row r="135298" ht="15"/>
    <row r="135299" ht="15"/>
    <row r="135300" ht="15"/>
    <row r="135301" ht="15"/>
    <row r="135302" ht="15"/>
    <row r="135303" ht="15"/>
    <row r="135304" ht="15"/>
    <row r="135305" ht="15"/>
    <row r="135306" ht="15"/>
    <row r="135307" ht="15"/>
    <row r="135308" ht="15"/>
    <row r="135309" ht="15"/>
    <row r="135310" ht="15"/>
    <row r="135311" ht="15"/>
    <row r="135312" ht="15"/>
    <row r="135313" ht="15"/>
    <row r="135314" ht="15"/>
    <row r="135315" ht="15"/>
    <row r="135316" ht="15"/>
    <row r="135317" ht="15"/>
    <row r="135318" ht="15"/>
    <row r="135319" ht="15"/>
    <row r="135320" ht="15"/>
    <row r="135321" ht="15"/>
    <row r="135322" ht="15"/>
    <row r="135323" ht="15"/>
    <row r="135324" ht="15"/>
    <row r="135325" ht="15"/>
    <row r="135326" ht="15"/>
    <row r="135327" ht="15"/>
    <row r="135328" ht="15"/>
    <row r="135329" ht="15"/>
    <row r="135330" ht="15"/>
    <row r="135331" ht="15"/>
    <row r="135332" ht="15"/>
    <row r="135333" ht="15"/>
    <row r="135334" ht="15"/>
    <row r="135335" ht="15"/>
    <row r="135336" ht="15"/>
    <row r="135337" ht="15"/>
    <row r="135338" ht="15"/>
    <row r="135339" ht="15"/>
    <row r="135340" ht="15"/>
    <row r="135341" ht="15"/>
    <row r="135342" ht="15"/>
    <row r="135343" ht="15"/>
    <row r="135344" ht="15"/>
    <row r="135345" ht="15"/>
    <row r="135346" ht="15"/>
    <row r="135347" ht="15"/>
    <row r="135348" ht="15"/>
    <row r="135349" ht="15"/>
    <row r="135350" ht="15"/>
    <row r="135351" ht="15"/>
    <row r="135352" ht="15"/>
    <row r="135353" ht="15"/>
    <row r="135354" ht="15"/>
    <row r="135355" ht="15"/>
    <row r="135356" ht="15"/>
    <row r="135357" ht="15"/>
    <row r="135358" ht="15"/>
    <row r="135359" ht="15"/>
    <row r="135360" ht="15"/>
    <row r="135361" ht="15"/>
    <row r="135362" ht="15"/>
    <row r="135363" ht="15"/>
    <row r="135364" ht="15"/>
    <row r="135365" ht="15"/>
    <row r="135366" ht="15"/>
    <row r="135367" ht="15"/>
    <row r="135368" ht="15"/>
    <row r="135369" ht="15"/>
    <row r="135370" ht="15"/>
    <row r="135371" ht="15"/>
    <row r="135372" ht="15"/>
    <row r="135373" ht="15"/>
    <row r="135374" ht="15"/>
    <row r="135375" ht="15"/>
    <row r="135376" ht="15"/>
    <row r="135377" ht="15"/>
    <row r="135378" ht="15"/>
    <row r="135379" ht="15"/>
    <row r="135380" ht="15"/>
    <row r="135381" ht="15"/>
    <row r="135382" ht="15"/>
    <row r="135383" ht="15"/>
    <row r="135384" ht="15"/>
    <row r="135385" ht="15"/>
    <row r="135386" ht="15"/>
    <row r="135387" ht="15"/>
    <row r="135388" ht="15"/>
    <row r="135389" ht="15"/>
    <row r="135390" ht="15"/>
    <row r="135391" ht="15"/>
    <row r="135392" ht="15"/>
    <row r="135393" ht="15"/>
    <row r="135394" ht="15"/>
    <row r="135395" ht="15"/>
    <row r="135396" ht="15"/>
    <row r="135397" ht="15"/>
    <row r="135398" ht="15"/>
    <row r="135399" ht="15"/>
    <row r="135400" ht="15"/>
    <row r="135401" ht="15"/>
    <row r="135402" ht="15"/>
    <row r="135403" ht="15"/>
    <row r="135404" ht="15"/>
    <row r="135405" ht="15"/>
    <row r="135406" ht="15"/>
    <row r="135407" ht="15"/>
    <row r="135408" ht="15"/>
    <row r="135409" ht="15"/>
    <row r="135410" ht="15"/>
    <row r="135411" ht="15"/>
    <row r="135412" ht="15"/>
    <row r="135413" ht="15"/>
    <row r="135414" ht="15"/>
    <row r="135415" ht="15"/>
    <row r="135416" ht="15"/>
    <row r="135417" ht="15"/>
    <row r="135418" ht="15"/>
    <row r="135419" ht="15"/>
    <row r="135420" ht="15"/>
    <row r="135421" ht="15"/>
    <row r="135422" ht="15"/>
    <row r="135423" ht="15"/>
    <row r="135424" ht="15"/>
    <row r="135425" ht="15"/>
    <row r="135426" ht="15"/>
    <row r="135427" ht="15"/>
    <row r="135428" ht="15"/>
    <row r="135429" ht="15"/>
    <row r="135430" ht="15"/>
    <row r="135431" ht="15"/>
    <row r="135432" ht="15"/>
    <row r="135433" ht="15"/>
    <row r="135434" ht="15"/>
    <row r="135435" ht="15"/>
    <row r="135436" ht="15"/>
    <row r="135437" ht="15"/>
    <row r="135438" ht="15"/>
    <row r="135439" ht="15"/>
    <row r="135440" ht="15"/>
    <row r="135441" ht="15"/>
    <row r="135442" ht="15"/>
    <row r="135443" ht="15"/>
    <row r="135444" ht="15"/>
    <row r="135445" ht="15"/>
    <row r="135446" ht="15"/>
    <row r="135447" ht="15"/>
    <row r="135448" ht="15"/>
    <row r="135449" ht="15"/>
    <row r="135450" ht="15"/>
    <row r="135451" ht="15"/>
    <row r="135452" ht="15"/>
    <row r="135453" ht="15"/>
    <row r="135454" ht="15"/>
    <row r="135455" ht="15"/>
    <row r="135456" ht="15"/>
    <row r="135457" ht="15"/>
    <row r="135458" ht="15"/>
    <row r="135459" ht="15"/>
    <row r="135460" ht="15"/>
    <row r="135461" ht="15"/>
    <row r="135462" ht="15"/>
    <row r="135463" ht="15"/>
    <row r="135464" ht="15"/>
    <row r="135465" ht="15"/>
    <row r="135466" ht="15"/>
    <row r="135467" ht="15"/>
    <row r="135468" ht="15"/>
    <row r="135469" ht="15"/>
    <row r="135470" ht="15"/>
    <row r="135471" ht="15"/>
    <row r="135472" ht="15"/>
    <row r="135473" ht="15"/>
    <row r="135474" ht="15"/>
    <row r="135475" ht="15"/>
    <row r="135476" ht="15"/>
    <row r="135477" ht="15"/>
    <row r="135478" ht="15"/>
    <row r="135479" ht="15"/>
    <row r="135480" ht="15"/>
    <row r="135481" ht="15"/>
    <row r="135482" ht="15"/>
    <row r="135483" ht="15"/>
    <row r="135484" ht="15"/>
    <row r="135485" ht="15"/>
    <row r="135486" ht="15"/>
    <row r="135487" ht="15"/>
    <row r="135488" ht="15"/>
    <row r="135489" ht="15"/>
    <row r="135490" ht="15"/>
    <row r="135491" ht="15"/>
    <row r="135492" ht="15"/>
    <row r="135493" ht="15"/>
    <row r="135494" ht="15"/>
    <row r="135495" ht="15"/>
    <row r="135496" ht="15"/>
    <row r="135497" ht="15"/>
    <row r="135498" ht="15"/>
    <row r="135499" ht="15"/>
    <row r="135500" ht="15"/>
    <row r="135501" ht="15"/>
    <row r="135502" ht="15"/>
    <row r="135503" ht="15"/>
    <row r="135504" ht="15"/>
    <row r="135505" ht="15"/>
    <row r="135506" ht="15"/>
    <row r="135507" ht="15"/>
    <row r="135508" ht="15"/>
    <row r="135509" ht="15"/>
    <row r="135510" ht="15"/>
    <row r="135511" ht="15"/>
    <row r="135512" ht="15"/>
    <row r="135513" ht="15"/>
    <row r="135514" ht="15"/>
    <row r="135515" ht="15"/>
    <row r="135516" ht="15"/>
    <row r="135517" ht="15"/>
    <row r="135518" ht="15"/>
    <row r="135519" ht="15"/>
    <row r="135520" ht="15"/>
    <row r="135521" ht="15"/>
    <row r="135522" ht="15"/>
    <row r="135523" ht="15"/>
    <row r="135524" ht="15"/>
    <row r="135525" ht="15"/>
    <row r="135526" ht="15"/>
    <row r="135527" ht="15"/>
    <row r="135528" ht="15"/>
    <row r="135529" ht="15"/>
    <row r="135530" ht="15"/>
    <row r="135531" ht="15"/>
    <row r="135532" ht="15"/>
    <row r="135533" ht="15"/>
    <row r="135534" ht="15"/>
    <row r="135535" ht="15"/>
    <row r="135536" ht="15"/>
    <row r="135537" ht="15"/>
    <row r="135538" ht="15"/>
    <row r="135539" ht="15"/>
    <row r="135540" ht="15"/>
    <row r="135541" ht="15"/>
    <row r="135542" ht="15"/>
    <row r="135543" ht="15"/>
    <row r="135544" ht="15"/>
    <row r="135545" ht="15"/>
    <row r="135546" ht="15"/>
    <row r="135547" ht="15"/>
    <row r="135548" ht="15"/>
    <row r="135549" ht="15"/>
    <row r="135550" ht="15"/>
    <row r="135551" ht="15"/>
    <row r="135552" ht="15"/>
    <row r="135553" ht="15"/>
    <row r="135554" ht="15"/>
    <row r="135555" ht="15"/>
    <row r="135556" ht="15"/>
    <row r="135557" ht="15"/>
    <row r="135558" ht="15"/>
    <row r="135559" ht="15"/>
    <row r="135560" ht="15"/>
    <row r="135561" ht="15"/>
    <row r="135562" ht="15"/>
    <row r="135563" ht="15"/>
    <row r="135564" ht="15"/>
    <row r="135565" ht="15"/>
    <row r="135566" ht="15"/>
    <row r="135567" ht="15"/>
    <row r="135568" ht="15"/>
    <row r="135569" ht="15"/>
    <row r="135570" ht="15"/>
    <row r="135571" ht="15"/>
    <row r="135572" ht="15"/>
    <row r="135573" ht="15"/>
    <row r="135574" ht="15"/>
    <row r="135575" ht="15"/>
    <row r="135576" ht="15"/>
    <row r="135577" ht="15"/>
    <row r="135578" ht="15"/>
    <row r="135579" ht="15"/>
    <row r="135580" ht="15"/>
    <row r="135581" ht="15"/>
    <row r="135582" ht="15"/>
    <row r="135583" ht="15"/>
    <row r="135584" ht="15"/>
    <row r="135585" ht="15"/>
    <row r="135586" ht="15"/>
    <row r="135587" ht="15"/>
    <row r="135588" ht="15"/>
    <row r="135589" ht="15"/>
    <row r="135590" ht="15"/>
    <row r="135591" ht="15"/>
    <row r="135592" ht="15"/>
    <row r="135593" ht="15"/>
    <row r="135594" ht="15"/>
    <row r="135595" ht="15"/>
    <row r="135596" ht="15"/>
    <row r="135597" ht="15"/>
    <row r="135598" ht="15"/>
    <row r="135599" ht="15"/>
    <row r="135600" ht="15"/>
    <row r="135601" ht="15"/>
    <row r="135602" ht="15"/>
    <row r="135603" ht="15"/>
    <row r="135604" ht="15"/>
    <row r="135605" ht="15"/>
    <row r="135606" ht="15"/>
    <row r="135607" ht="15"/>
    <row r="135608" ht="15"/>
    <row r="135609" ht="15"/>
    <row r="135610" ht="15"/>
    <row r="135611" ht="15"/>
    <row r="135612" ht="15"/>
    <row r="135613" ht="15"/>
    <row r="135614" ht="15"/>
    <row r="135615" ht="15"/>
    <row r="135616" ht="15"/>
    <row r="135617" ht="15"/>
    <row r="135618" ht="15"/>
    <row r="135619" ht="15"/>
    <row r="135620" ht="15"/>
    <row r="135621" ht="15"/>
    <row r="135622" ht="15"/>
    <row r="135623" ht="15"/>
    <row r="135624" ht="15"/>
    <row r="135625" ht="15"/>
    <row r="135626" ht="15"/>
    <row r="135627" ht="15"/>
    <row r="135628" ht="15"/>
    <row r="135629" ht="15"/>
    <row r="135630" ht="15"/>
    <row r="135631" ht="15"/>
    <row r="135632" ht="15"/>
    <row r="135633" ht="15"/>
    <row r="135634" ht="15"/>
    <row r="135635" ht="15"/>
    <row r="135636" ht="15"/>
    <row r="135637" ht="15"/>
    <row r="135638" ht="15"/>
    <row r="135639" ht="15"/>
    <row r="135640" ht="15"/>
    <row r="135641" ht="15"/>
    <row r="135642" ht="15"/>
    <row r="135643" ht="15"/>
    <row r="135644" ht="15"/>
    <row r="135645" ht="15"/>
    <row r="135646" ht="15"/>
    <row r="135647" ht="15"/>
    <row r="135648" ht="15"/>
    <row r="135649" ht="15"/>
    <row r="135650" ht="15"/>
    <row r="135651" ht="15"/>
    <row r="135652" ht="15"/>
    <row r="135653" ht="15"/>
    <row r="135654" ht="15"/>
    <row r="135655" ht="15"/>
    <row r="135656" ht="15"/>
    <row r="135657" ht="15"/>
    <row r="135658" ht="15"/>
    <row r="135659" ht="15"/>
    <row r="135660" ht="15"/>
    <row r="135661" ht="15"/>
    <row r="135662" ht="15"/>
    <row r="135663" ht="15"/>
    <row r="135664" ht="15"/>
    <row r="135665" ht="15"/>
    <row r="135666" ht="15"/>
    <row r="135667" ht="15"/>
    <row r="135668" ht="15"/>
    <row r="135669" ht="15"/>
    <row r="135670" ht="15"/>
    <row r="135671" ht="15"/>
    <row r="135672" ht="15"/>
    <row r="135673" ht="15"/>
    <row r="135674" ht="15"/>
    <row r="135675" ht="15"/>
    <row r="135676" ht="15"/>
    <row r="135677" ht="15"/>
    <row r="135678" ht="15"/>
    <row r="135679" ht="15"/>
    <row r="135680" ht="15"/>
    <row r="135681" ht="15"/>
    <row r="135682" ht="15"/>
    <row r="135683" ht="15"/>
    <row r="135684" ht="15"/>
    <row r="135685" ht="15"/>
    <row r="135686" ht="15"/>
    <row r="135687" ht="15"/>
    <row r="135688" ht="15"/>
    <row r="135689" ht="15"/>
    <row r="135690" ht="15"/>
    <row r="135691" ht="15"/>
    <row r="135692" ht="15"/>
    <row r="135693" ht="15"/>
    <row r="135694" ht="15"/>
    <row r="135695" ht="15"/>
    <row r="135696" ht="15"/>
    <row r="135697" ht="15"/>
    <row r="135698" ht="15"/>
    <row r="135699" ht="15"/>
    <row r="135700" ht="15"/>
    <row r="135701" ht="15"/>
    <row r="135702" ht="15"/>
    <row r="135703" ht="15"/>
    <row r="135704" ht="15"/>
    <row r="135705" ht="15"/>
    <row r="135706" ht="15"/>
    <row r="135707" ht="15"/>
    <row r="135708" ht="15"/>
    <row r="135709" ht="15"/>
    <row r="135710" ht="15"/>
    <row r="135711" ht="15"/>
    <row r="135712" ht="15"/>
    <row r="135713" ht="15"/>
    <row r="135714" ht="15"/>
    <row r="135715" ht="15"/>
    <row r="135716" ht="15"/>
    <row r="135717" ht="15"/>
    <row r="135718" ht="15"/>
    <row r="135719" ht="15"/>
    <row r="135720" ht="15"/>
    <row r="135721" ht="15"/>
    <row r="135722" ht="15"/>
    <row r="135723" ht="15"/>
    <row r="135724" ht="15"/>
    <row r="135725" ht="15"/>
    <row r="135726" ht="15"/>
    <row r="135727" ht="15"/>
    <row r="135728" ht="15"/>
    <row r="135729" ht="15"/>
    <row r="135730" ht="15"/>
    <row r="135731" ht="15"/>
    <row r="135732" ht="15"/>
    <row r="135733" ht="15"/>
    <row r="135734" ht="15"/>
    <row r="135735" ht="15"/>
    <row r="135736" ht="15"/>
    <row r="135737" ht="15"/>
    <row r="135738" ht="15"/>
    <row r="135739" ht="15"/>
    <row r="135740" ht="15"/>
    <row r="135741" ht="15"/>
    <row r="135742" ht="15"/>
    <row r="135743" ht="15"/>
    <row r="135744" ht="15"/>
    <row r="135745" ht="15"/>
    <row r="135746" ht="15"/>
    <row r="135747" ht="15"/>
    <row r="135748" ht="15"/>
    <row r="135749" ht="15"/>
    <row r="135750" ht="15"/>
    <row r="135751" ht="15"/>
    <row r="135752" ht="15"/>
    <row r="135753" ht="15"/>
    <row r="135754" ht="15"/>
    <row r="135755" ht="15"/>
    <row r="135756" ht="15"/>
    <row r="135757" ht="15"/>
    <row r="135758" ht="15"/>
    <row r="135759" ht="15"/>
    <row r="135760" ht="15"/>
    <row r="135761" ht="15"/>
    <row r="135762" ht="15"/>
    <row r="135763" ht="15"/>
    <row r="135764" ht="15"/>
    <row r="135765" ht="15"/>
    <row r="135766" ht="15"/>
    <row r="135767" ht="15"/>
    <row r="135768" ht="15"/>
    <row r="135769" ht="15"/>
    <row r="135770" ht="15"/>
    <row r="135771" ht="15"/>
    <row r="135772" ht="15"/>
    <row r="135773" ht="15"/>
    <row r="135774" ht="15"/>
    <row r="135775" ht="15"/>
    <row r="135776" ht="15"/>
    <row r="135777" ht="15"/>
    <row r="135778" ht="15"/>
    <row r="135779" ht="15"/>
    <row r="135780" ht="15"/>
    <row r="135781" ht="15"/>
    <row r="135782" ht="15"/>
    <row r="135783" ht="15"/>
    <row r="135784" ht="15"/>
    <row r="135785" ht="15"/>
    <row r="135786" ht="15"/>
    <row r="135787" ht="15"/>
    <row r="135788" ht="15"/>
    <row r="135789" ht="15"/>
    <row r="135790" ht="15"/>
    <row r="135791" ht="15"/>
    <row r="135792" ht="15"/>
    <row r="135793" ht="15"/>
    <row r="135794" ht="15"/>
    <row r="135795" ht="15"/>
    <row r="135796" ht="15"/>
    <row r="135797" ht="15"/>
    <row r="135798" ht="15"/>
    <row r="135799" ht="15"/>
    <row r="135800" ht="15"/>
    <row r="135801" ht="15"/>
    <row r="135802" ht="15"/>
    <row r="135803" ht="15"/>
    <row r="135804" ht="15"/>
    <row r="135805" ht="15"/>
    <row r="135806" ht="15"/>
    <row r="135807" ht="15"/>
    <row r="135808" ht="15"/>
    <row r="135809" ht="15"/>
    <row r="135810" ht="15"/>
    <row r="135811" ht="15"/>
    <row r="135812" ht="15"/>
    <row r="135813" ht="15"/>
    <row r="135814" ht="15"/>
    <row r="135815" ht="15"/>
    <row r="135816" ht="15"/>
    <row r="135817" ht="15"/>
    <row r="135818" ht="15"/>
    <row r="135819" ht="15"/>
    <row r="135820" ht="15"/>
    <row r="135821" ht="15"/>
    <row r="135822" ht="15"/>
    <row r="135823" ht="15"/>
    <row r="135824" ht="15"/>
    <row r="135825" ht="15"/>
    <row r="135826" ht="15"/>
    <row r="135827" ht="15"/>
    <row r="135828" ht="15"/>
    <row r="135829" ht="15"/>
    <row r="135830" ht="15"/>
    <row r="135831" ht="15"/>
    <row r="135832" ht="15"/>
    <row r="135833" ht="15"/>
    <row r="135834" ht="15"/>
    <row r="135835" ht="15"/>
    <row r="135836" ht="15"/>
    <row r="135837" ht="15"/>
    <row r="135838" ht="15"/>
    <row r="135839" ht="15"/>
    <row r="135840" ht="15"/>
    <row r="135841" ht="15"/>
    <row r="135842" ht="15"/>
    <row r="135843" ht="15"/>
    <row r="135844" ht="15"/>
    <row r="135845" ht="15"/>
    <row r="135846" ht="15"/>
    <row r="135847" ht="15"/>
    <row r="135848" ht="15"/>
    <row r="135849" ht="15"/>
    <row r="135850" ht="15"/>
    <row r="135851" ht="15"/>
    <row r="135852" ht="15"/>
    <row r="135853" ht="15"/>
    <row r="135854" ht="15"/>
    <row r="135855" ht="15"/>
    <row r="135856" ht="15"/>
    <row r="135857" ht="15"/>
    <row r="135858" ht="15"/>
    <row r="135859" ht="15"/>
    <row r="135860" ht="15"/>
    <row r="135861" ht="15"/>
    <row r="135862" ht="15"/>
    <row r="135863" ht="15"/>
    <row r="135864" ht="15"/>
    <row r="135865" ht="15"/>
    <row r="135866" ht="15"/>
    <row r="135867" ht="15"/>
    <row r="135868" ht="15"/>
    <row r="135869" ht="15"/>
    <row r="135870" ht="15"/>
    <row r="135871" ht="15"/>
    <row r="135872" ht="15"/>
    <row r="135873" ht="15"/>
    <row r="135874" ht="15"/>
    <row r="135875" ht="15"/>
    <row r="135876" ht="15"/>
    <row r="135877" ht="15"/>
    <row r="135878" ht="15"/>
    <row r="135879" ht="15"/>
    <row r="135880" ht="15"/>
    <row r="135881" ht="15"/>
    <row r="135882" ht="15"/>
    <row r="135883" ht="15"/>
    <row r="135884" ht="15"/>
    <row r="135885" ht="15"/>
    <row r="135886" ht="15"/>
    <row r="135887" ht="15"/>
    <row r="135888" ht="15"/>
    <row r="135889" ht="15"/>
    <row r="135890" ht="15"/>
    <row r="135891" ht="15"/>
    <row r="135892" ht="15"/>
    <row r="135893" ht="15"/>
    <row r="135894" ht="15"/>
    <row r="135895" ht="15"/>
    <row r="135896" ht="15"/>
    <row r="135897" ht="15"/>
    <row r="135898" ht="15"/>
    <row r="135899" ht="15"/>
    <row r="135900" ht="15"/>
    <row r="135901" ht="15"/>
    <row r="135902" ht="15"/>
    <row r="135903" ht="15"/>
    <row r="135904" ht="15"/>
    <row r="135905" ht="15"/>
    <row r="135906" ht="15"/>
    <row r="135907" ht="15"/>
    <row r="135908" ht="15"/>
    <row r="135909" ht="15"/>
    <row r="135910" ht="15"/>
    <row r="135911" ht="15"/>
    <row r="135912" ht="15"/>
    <row r="135913" ht="15"/>
    <row r="135914" ht="15"/>
    <row r="135915" ht="15"/>
    <row r="135916" ht="15"/>
    <row r="135917" ht="15"/>
    <row r="135918" ht="15"/>
    <row r="135919" ht="15"/>
    <row r="135920" ht="15"/>
    <row r="135921" ht="15"/>
    <row r="135922" ht="15"/>
    <row r="135923" ht="15"/>
    <row r="135924" ht="15"/>
    <row r="135925" ht="15"/>
    <row r="135926" ht="15"/>
    <row r="135927" ht="15"/>
    <row r="135928" ht="15"/>
    <row r="135929" ht="15"/>
    <row r="135930" ht="15"/>
    <row r="135931" ht="15"/>
    <row r="135932" ht="15"/>
    <row r="135933" ht="15"/>
    <row r="135934" ht="15"/>
    <row r="135935" ht="15"/>
    <row r="135936" ht="15"/>
    <row r="135937" ht="15"/>
    <row r="135938" ht="15"/>
    <row r="135939" ht="15"/>
    <row r="135940" ht="15"/>
    <row r="135941" ht="15"/>
    <row r="135942" ht="15"/>
    <row r="135943" ht="15"/>
    <row r="135944" ht="15"/>
    <row r="135945" ht="15"/>
    <row r="135946" ht="15"/>
    <row r="135947" ht="15"/>
    <row r="135948" ht="15"/>
    <row r="135949" ht="15"/>
    <row r="135950" ht="15"/>
    <row r="135951" ht="15"/>
    <row r="135952" ht="15"/>
    <row r="135953" ht="15"/>
    <row r="135954" ht="15"/>
    <row r="135955" ht="15"/>
    <row r="135956" ht="15"/>
    <row r="135957" ht="15"/>
    <row r="135958" ht="15"/>
    <row r="135959" ht="15"/>
    <row r="135960" ht="15"/>
    <row r="135961" ht="15"/>
    <row r="135962" ht="15"/>
    <row r="135963" ht="15"/>
    <row r="135964" ht="15"/>
    <row r="135965" ht="15"/>
    <row r="135966" ht="15"/>
    <row r="135967" ht="15"/>
    <row r="135968" ht="15"/>
    <row r="135969" ht="15"/>
    <row r="135970" ht="15"/>
    <row r="135971" ht="15"/>
    <row r="135972" ht="15"/>
    <row r="135973" ht="15"/>
    <row r="135974" ht="15"/>
    <row r="135975" ht="15"/>
    <row r="135976" ht="15"/>
    <row r="135977" ht="15"/>
    <row r="135978" ht="15"/>
    <row r="135979" ht="15"/>
    <row r="135980" ht="15"/>
    <row r="135981" ht="15"/>
    <row r="135982" ht="15"/>
    <row r="135983" ht="15"/>
    <row r="135984" ht="15"/>
    <row r="135985" ht="15"/>
    <row r="135986" ht="15"/>
    <row r="135987" ht="15"/>
    <row r="135988" ht="15"/>
    <row r="135989" ht="15"/>
    <row r="135990" ht="15"/>
    <row r="135991" ht="15"/>
    <row r="135992" ht="15"/>
    <row r="135993" ht="15"/>
    <row r="135994" ht="15"/>
    <row r="135995" ht="15"/>
    <row r="135996" ht="15"/>
    <row r="135997" ht="15"/>
    <row r="135998" ht="15"/>
    <row r="135999" ht="15"/>
    <row r="136000" ht="15"/>
    <row r="136001" ht="15"/>
    <row r="136002" ht="15"/>
    <row r="136003" ht="15"/>
    <row r="136004" ht="15"/>
    <row r="136005" ht="15"/>
    <row r="136006" ht="15"/>
    <row r="136007" ht="15"/>
    <row r="136008" ht="15"/>
    <row r="136009" ht="15"/>
    <row r="136010" ht="15"/>
    <row r="136011" ht="15"/>
    <row r="136012" ht="15"/>
    <row r="136013" ht="15"/>
    <row r="136014" ht="15"/>
    <row r="136015" ht="15"/>
    <row r="136016" ht="15"/>
    <row r="136017" ht="15"/>
    <row r="136018" ht="15"/>
    <row r="136019" ht="15"/>
    <row r="136020" ht="15"/>
    <row r="136021" ht="15"/>
    <row r="136022" ht="15"/>
    <row r="136023" ht="15"/>
    <row r="136024" ht="15"/>
    <row r="136025" ht="15"/>
    <row r="136026" ht="15"/>
    <row r="136027" ht="15"/>
    <row r="136028" ht="15"/>
    <row r="136029" ht="15"/>
    <row r="136030" ht="15"/>
    <row r="136031" ht="15"/>
    <row r="136032" ht="15"/>
    <row r="136033" ht="15"/>
    <row r="136034" ht="15"/>
    <row r="136035" ht="15"/>
    <row r="136036" ht="15"/>
    <row r="136037" ht="15"/>
    <row r="136038" ht="15"/>
    <row r="136039" ht="15"/>
    <row r="136040" ht="15"/>
    <row r="136041" ht="15"/>
    <row r="136042" ht="15"/>
    <row r="136043" ht="15"/>
    <row r="136044" ht="15"/>
    <row r="136045" ht="15"/>
    <row r="136046" ht="15"/>
    <row r="136047" ht="15"/>
    <row r="136048" ht="15"/>
    <row r="136049" ht="15"/>
    <row r="136050" ht="15"/>
    <row r="136051" ht="15"/>
    <row r="136052" ht="15"/>
    <row r="136053" ht="15"/>
    <row r="136054" ht="15"/>
    <row r="136055" ht="15"/>
    <row r="136056" ht="15"/>
    <row r="136057" ht="15"/>
    <row r="136058" ht="15"/>
    <row r="136059" ht="15"/>
    <row r="136060" ht="15"/>
    <row r="136061" ht="15"/>
    <row r="136062" ht="15"/>
    <row r="136063" ht="15"/>
    <row r="136064" ht="15"/>
    <row r="136065" ht="15"/>
    <row r="136066" ht="15"/>
    <row r="136067" ht="15"/>
    <row r="136068" ht="15"/>
    <row r="136069" ht="15"/>
    <row r="136070" ht="15"/>
    <row r="136071" ht="15"/>
    <row r="136072" ht="15"/>
    <row r="136073" ht="15"/>
    <row r="136074" ht="15"/>
    <row r="136075" ht="15"/>
    <row r="136076" ht="15"/>
    <row r="136077" ht="15"/>
    <row r="136078" ht="15"/>
    <row r="136079" ht="15"/>
    <row r="136080" ht="15"/>
    <row r="136081" ht="15"/>
    <row r="136082" ht="15"/>
    <row r="136083" ht="15"/>
    <row r="136084" ht="15"/>
    <row r="136085" ht="15"/>
    <row r="136086" ht="15"/>
    <row r="136087" ht="15"/>
    <row r="136088" ht="15"/>
    <row r="136089" ht="15"/>
    <row r="136090" ht="15"/>
    <row r="136091" ht="15"/>
    <row r="136092" ht="15"/>
    <row r="136093" ht="15"/>
    <row r="136094" ht="15"/>
    <row r="136095" ht="15"/>
    <row r="136096" ht="15"/>
    <row r="136097" ht="15"/>
    <row r="136098" ht="15"/>
    <row r="136099" ht="15"/>
    <row r="136100" ht="15"/>
    <row r="136101" ht="15"/>
    <row r="136102" ht="15"/>
    <row r="136103" ht="15"/>
    <row r="136104" ht="15"/>
    <row r="136105" ht="15"/>
    <row r="136106" ht="15"/>
    <row r="136107" ht="15"/>
    <row r="136108" ht="15"/>
    <row r="136109" ht="15"/>
    <row r="136110" ht="15"/>
    <row r="136111" ht="15"/>
    <row r="136112" ht="15"/>
    <row r="136113" ht="15"/>
    <row r="136114" ht="15"/>
    <row r="136115" ht="15"/>
    <row r="136116" ht="15"/>
    <row r="136117" ht="15"/>
    <row r="136118" ht="15"/>
    <row r="136119" ht="15"/>
    <row r="136120" ht="15"/>
    <row r="136121" ht="15"/>
    <row r="136122" ht="15"/>
    <row r="136123" ht="15"/>
    <row r="136124" ht="15"/>
    <row r="136125" ht="15"/>
    <row r="136126" ht="15"/>
    <row r="136127" ht="15"/>
    <row r="136128" ht="15"/>
    <row r="136129" ht="15"/>
    <row r="136130" ht="15"/>
    <row r="136131" ht="15"/>
    <row r="136132" ht="15"/>
    <row r="136133" ht="15"/>
    <row r="136134" ht="15"/>
    <row r="136135" ht="15"/>
    <row r="136136" ht="15"/>
    <row r="136137" ht="15"/>
    <row r="136138" ht="15"/>
    <row r="136139" ht="15"/>
    <row r="136140" ht="15"/>
    <row r="136141" ht="15"/>
    <row r="136142" ht="15"/>
    <row r="136143" ht="15"/>
    <row r="136144" ht="15"/>
    <row r="136145" ht="15"/>
    <row r="136146" ht="15"/>
    <row r="136147" ht="15"/>
    <row r="136148" ht="15"/>
    <row r="136149" ht="15"/>
    <row r="136150" ht="15"/>
    <row r="136151" ht="15"/>
    <row r="136152" ht="15"/>
    <row r="136153" ht="15"/>
    <row r="136154" ht="15"/>
    <row r="136155" ht="15"/>
    <row r="136156" ht="15"/>
    <row r="136157" ht="15"/>
    <row r="136158" ht="15"/>
    <row r="136159" ht="15"/>
    <row r="136160" ht="15"/>
    <row r="136161" ht="15"/>
    <row r="136162" ht="15"/>
    <row r="136163" ht="15"/>
    <row r="136164" ht="15"/>
    <row r="136165" ht="15"/>
    <row r="136166" ht="15"/>
    <row r="136167" ht="15"/>
    <row r="136168" ht="15"/>
    <row r="136169" ht="15"/>
    <row r="136170" ht="15"/>
    <row r="136171" ht="15"/>
    <row r="136172" ht="15"/>
    <row r="136173" ht="15"/>
    <row r="136174" ht="15"/>
    <row r="136175" ht="15"/>
    <row r="136176" ht="15"/>
    <row r="136177" ht="15"/>
    <row r="136178" ht="15"/>
    <row r="136179" ht="15"/>
    <row r="136180" ht="15"/>
    <row r="136181" ht="15"/>
    <row r="136182" ht="15"/>
    <row r="136183" ht="15"/>
    <row r="136184" ht="15"/>
    <row r="136185" ht="15"/>
    <row r="136186" ht="15"/>
    <row r="136187" ht="15"/>
    <row r="136188" ht="15"/>
    <row r="136189" ht="15"/>
    <row r="136190" ht="15"/>
    <row r="136191" ht="15"/>
    <row r="136192" ht="15"/>
    <row r="136193" ht="15"/>
    <row r="136194" ht="15"/>
    <row r="136195" ht="15"/>
    <row r="136196" ht="15"/>
    <row r="136197" ht="15"/>
    <row r="136198" ht="15"/>
    <row r="136199" ht="15"/>
    <row r="136200" ht="15"/>
    <row r="136201" ht="15"/>
    <row r="136202" ht="15"/>
    <row r="136203" ht="15"/>
    <row r="136204" ht="15"/>
    <row r="136205" ht="15"/>
    <row r="136206" ht="15"/>
    <row r="136207" ht="15"/>
    <row r="136208" ht="15"/>
    <row r="136209" ht="15"/>
    <row r="136210" ht="15"/>
    <row r="136211" ht="15"/>
    <row r="136212" ht="15"/>
    <row r="136213" ht="15"/>
    <row r="136214" ht="15"/>
    <row r="136215" ht="15"/>
    <row r="136216" ht="15"/>
    <row r="136217" ht="15"/>
    <row r="136218" ht="15"/>
    <row r="136219" ht="15"/>
    <row r="136220" ht="15"/>
    <row r="136221" ht="15"/>
    <row r="136222" ht="15"/>
    <row r="136223" ht="15"/>
    <row r="136224" ht="15"/>
    <row r="136225" ht="15"/>
    <row r="136226" ht="15"/>
    <row r="136227" ht="15"/>
    <row r="136228" ht="15"/>
    <row r="136229" ht="15"/>
    <row r="136230" ht="15"/>
    <row r="136231" ht="15"/>
    <row r="136232" ht="15"/>
    <row r="136233" ht="15"/>
    <row r="136234" ht="15"/>
    <row r="136235" ht="15"/>
    <row r="136236" ht="15"/>
    <row r="136237" ht="15"/>
    <row r="136238" ht="15"/>
    <row r="136239" ht="15"/>
    <row r="136240" ht="15"/>
    <row r="136241" ht="15"/>
    <row r="136242" ht="15"/>
    <row r="136243" ht="15"/>
    <row r="136244" ht="15"/>
    <row r="136245" ht="15"/>
    <row r="136246" ht="15"/>
    <row r="136247" ht="15"/>
    <row r="136248" ht="15"/>
    <row r="136249" ht="15"/>
    <row r="136250" ht="15"/>
    <row r="136251" ht="15"/>
    <row r="136252" ht="15"/>
    <row r="136253" ht="15"/>
    <row r="136254" ht="15"/>
    <row r="136255" ht="15"/>
    <row r="136256" ht="15"/>
    <row r="136257" ht="15"/>
    <row r="136258" ht="15"/>
    <row r="136259" ht="15"/>
    <row r="136260" ht="15"/>
    <row r="136261" ht="15"/>
    <row r="136262" ht="15"/>
    <row r="136263" ht="15"/>
    <row r="136264" ht="15"/>
    <row r="136265" ht="15"/>
    <row r="136266" ht="15"/>
    <row r="136267" ht="15"/>
    <row r="136268" ht="15"/>
    <row r="136269" ht="15"/>
    <row r="136270" ht="15"/>
    <row r="136271" ht="15"/>
    <row r="136272" ht="15"/>
    <row r="136273" ht="15"/>
    <row r="136274" ht="15"/>
    <row r="136275" ht="15"/>
    <row r="136276" ht="15"/>
    <row r="136277" ht="15"/>
    <row r="136278" ht="15"/>
    <row r="136279" ht="15"/>
    <row r="136280" ht="15"/>
    <row r="136281" ht="15"/>
    <row r="136282" ht="15"/>
    <row r="136283" ht="15"/>
    <row r="136284" ht="15"/>
    <row r="136285" ht="15"/>
    <row r="136286" ht="15"/>
    <row r="136287" ht="15"/>
    <row r="136288" ht="15"/>
    <row r="136289" ht="15"/>
    <row r="136290" ht="15"/>
    <row r="136291" ht="15"/>
    <row r="136292" ht="15"/>
    <row r="136293" ht="15"/>
    <row r="136294" ht="15"/>
    <row r="136295" ht="15"/>
    <row r="136296" ht="15"/>
    <row r="136297" ht="15"/>
    <row r="136298" ht="15"/>
    <row r="136299" ht="15"/>
    <row r="136300" ht="15"/>
    <row r="136301" ht="15"/>
    <row r="136302" ht="15"/>
    <row r="136303" ht="15"/>
    <row r="136304" ht="15"/>
    <row r="136305" ht="15"/>
    <row r="136306" ht="15"/>
    <row r="136307" ht="15"/>
    <row r="136308" ht="15"/>
    <row r="136309" ht="15"/>
    <row r="136310" ht="15"/>
    <row r="136311" ht="15"/>
    <row r="136312" ht="15"/>
    <row r="136313" ht="15"/>
    <row r="136314" ht="15"/>
    <row r="136315" ht="15"/>
    <row r="136316" ht="15"/>
    <row r="136317" ht="15"/>
    <row r="136318" ht="15"/>
    <row r="136319" ht="15"/>
    <row r="136320" ht="15"/>
    <row r="136321" ht="15"/>
    <row r="136322" ht="15"/>
    <row r="136323" ht="15"/>
    <row r="136324" ht="15"/>
    <row r="136325" ht="15"/>
    <row r="136326" ht="15"/>
    <row r="136327" ht="15"/>
    <row r="136328" ht="15"/>
    <row r="136329" ht="15"/>
    <row r="136330" ht="15"/>
    <row r="136331" ht="15"/>
    <row r="136332" ht="15"/>
    <row r="136333" ht="15"/>
    <row r="136334" ht="15"/>
    <row r="136335" ht="15"/>
    <row r="136336" ht="15"/>
    <row r="136337" ht="15"/>
    <row r="136338" ht="15"/>
    <row r="136339" ht="15"/>
    <row r="136340" ht="15"/>
    <row r="136341" ht="15"/>
    <row r="136342" ht="15"/>
    <row r="136343" ht="15"/>
    <row r="136344" ht="15"/>
    <row r="136345" ht="15"/>
    <row r="136346" ht="15"/>
    <row r="136347" ht="15"/>
    <row r="136348" ht="15"/>
    <row r="136349" ht="15"/>
    <row r="136350" ht="15"/>
    <row r="136351" ht="15"/>
    <row r="136352" ht="15"/>
    <row r="136353" ht="15"/>
    <row r="136354" ht="15"/>
    <row r="136355" ht="15"/>
    <row r="136356" ht="15"/>
    <row r="136357" ht="15"/>
    <row r="136358" ht="15"/>
    <row r="136359" ht="15"/>
    <row r="136360" ht="15"/>
    <row r="136361" ht="15"/>
    <row r="136362" ht="15"/>
    <row r="136363" ht="15"/>
    <row r="136364" ht="15"/>
    <row r="136365" ht="15"/>
    <row r="136366" ht="15"/>
    <row r="136367" ht="15"/>
    <row r="136368" ht="15"/>
    <row r="136369" ht="15"/>
    <row r="136370" ht="15"/>
    <row r="136371" ht="15"/>
    <row r="136372" ht="15"/>
    <row r="136373" ht="15"/>
    <row r="136374" ht="15"/>
    <row r="136375" ht="15"/>
    <row r="136376" ht="15"/>
    <row r="136377" ht="15"/>
    <row r="136378" ht="15"/>
    <row r="136379" ht="15"/>
    <row r="136380" ht="15"/>
    <row r="136381" ht="15"/>
    <row r="136382" ht="15"/>
    <row r="136383" ht="15"/>
    <row r="136384" ht="15"/>
    <row r="136385" ht="15"/>
    <row r="136386" ht="15"/>
    <row r="136387" ht="15"/>
    <row r="136388" ht="15"/>
    <row r="136389" ht="15"/>
    <row r="136390" ht="15"/>
    <row r="136391" ht="15"/>
    <row r="136392" ht="15"/>
    <row r="136393" ht="15"/>
    <row r="136394" ht="15"/>
    <row r="136395" ht="15"/>
    <row r="136396" ht="15"/>
    <row r="136397" ht="15"/>
    <row r="136398" ht="15"/>
    <row r="136399" ht="15"/>
    <row r="136400" ht="15"/>
    <row r="136401" ht="15"/>
    <row r="136402" ht="15"/>
    <row r="136403" ht="15"/>
    <row r="136404" ht="15"/>
    <row r="136405" ht="15"/>
    <row r="136406" ht="15"/>
    <row r="136407" ht="15"/>
    <row r="136408" ht="15"/>
    <row r="136409" ht="15"/>
    <row r="136410" ht="15"/>
    <row r="136411" ht="15"/>
    <row r="136412" ht="15"/>
    <row r="136413" ht="15"/>
    <row r="136414" ht="15"/>
    <row r="136415" ht="15"/>
    <row r="136416" ht="15"/>
    <row r="136417" ht="15"/>
    <row r="136418" ht="15"/>
    <row r="136419" ht="15"/>
    <row r="136420" ht="15"/>
    <row r="136421" ht="15"/>
    <row r="136422" ht="15"/>
    <row r="136423" ht="15"/>
    <row r="136424" ht="15"/>
    <row r="136425" ht="15"/>
    <row r="136426" ht="15"/>
    <row r="136427" ht="15"/>
    <row r="136428" ht="15"/>
    <row r="136429" ht="15"/>
    <row r="136430" ht="15"/>
    <row r="136431" ht="15"/>
    <row r="136432" ht="15"/>
    <row r="136433" ht="15"/>
    <row r="136434" ht="15"/>
    <row r="136435" ht="15"/>
    <row r="136436" ht="15"/>
    <row r="136437" ht="15"/>
    <row r="136438" ht="15"/>
    <row r="136439" ht="15"/>
    <row r="136440" ht="15"/>
    <row r="136441" ht="15"/>
    <row r="136442" ht="15"/>
    <row r="136443" ht="15"/>
    <row r="136444" ht="15"/>
    <row r="136445" ht="15"/>
    <row r="136446" ht="15"/>
    <row r="136447" ht="15"/>
    <row r="136448" ht="15"/>
    <row r="136449" ht="15"/>
    <row r="136450" ht="15"/>
    <row r="136451" ht="15"/>
    <row r="136452" ht="15"/>
    <row r="136453" ht="15"/>
    <row r="136454" ht="15"/>
    <row r="136455" ht="15"/>
    <row r="136456" ht="15"/>
    <row r="136457" ht="15"/>
    <row r="136458" ht="15"/>
    <row r="136459" ht="15"/>
    <row r="136460" ht="15"/>
    <row r="136461" ht="15"/>
    <row r="136462" ht="15"/>
    <row r="136463" ht="15"/>
    <row r="136464" ht="15"/>
    <row r="136465" ht="15"/>
    <row r="136466" ht="15"/>
    <row r="136467" ht="15"/>
    <row r="136468" ht="15"/>
    <row r="136469" ht="15"/>
    <row r="136470" ht="15"/>
    <row r="136471" ht="15"/>
    <row r="136472" ht="15"/>
    <row r="136473" ht="15"/>
    <row r="136474" ht="15"/>
    <row r="136475" ht="15"/>
    <row r="136476" ht="15"/>
    <row r="136477" ht="15"/>
    <row r="136478" ht="15"/>
    <row r="136479" ht="15"/>
    <row r="136480" ht="15"/>
    <row r="136481" ht="15"/>
    <row r="136482" ht="15"/>
    <row r="136483" ht="15"/>
    <row r="136484" ht="15"/>
    <row r="136485" ht="15"/>
    <row r="136486" ht="15"/>
    <row r="136487" ht="15"/>
    <row r="136488" ht="15"/>
    <row r="136489" ht="15"/>
    <row r="136490" ht="15"/>
    <row r="136491" ht="15"/>
    <row r="136492" ht="15"/>
    <row r="136493" ht="15"/>
    <row r="136494" ht="15"/>
    <row r="136495" ht="15"/>
    <row r="136496" ht="15"/>
    <row r="136497" ht="15"/>
    <row r="136498" ht="15"/>
    <row r="136499" ht="15"/>
    <row r="136500" ht="15"/>
    <row r="136501" ht="15"/>
    <row r="136502" ht="15"/>
    <row r="136503" ht="15"/>
    <row r="136504" ht="15"/>
    <row r="136505" ht="15"/>
    <row r="136506" ht="15"/>
    <row r="136507" ht="15"/>
    <row r="136508" ht="15"/>
    <row r="136509" ht="15"/>
    <row r="136510" ht="15"/>
    <row r="136511" ht="15"/>
    <row r="136512" ht="15"/>
    <row r="136513" ht="15"/>
    <row r="136514" ht="15"/>
    <row r="136515" ht="15"/>
    <row r="136516" ht="15"/>
    <row r="136517" ht="15"/>
    <row r="136518" ht="15"/>
    <row r="136519" ht="15"/>
    <row r="136520" ht="15"/>
    <row r="136521" ht="15"/>
    <row r="136522" ht="15"/>
    <row r="136523" ht="15"/>
    <row r="136524" ht="15"/>
    <row r="136525" ht="15"/>
    <row r="136526" ht="15"/>
    <row r="136527" ht="15"/>
    <row r="136528" ht="15"/>
    <row r="136529" ht="15"/>
    <row r="136530" ht="15"/>
    <row r="136531" ht="15"/>
    <row r="136532" ht="15"/>
    <row r="136533" ht="15"/>
    <row r="136534" ht="15"/>
    <row r="136535" ht="15"/>
    <row r="136536" ht="15"/>
    <row r="136537" ht="15"/>
    <row r="136538" ht="15"/>
    <row r="136539" ht="15"/>
    <row r="136540" ht="15"/>
    <row r="136541" ht="15"/>
    <row r="136542" ht="15"/>
    <row r="136543" ht="15"/>
    <row r="136544" ht="15"/>
    <row r="136545" ht="15"/>
    <row r="136546" ht="15"/>
    <row r="136547" ht="15"/>
    <row r="136548" ht="15"/>
    <row r="136549" ht="15"/>
    <row r="136550" ht="15"/>
    <row r="136551" ht="15"/>
    <row r="136552" ht="15"/>
    <row r="136553" ht="15"/>
    <row r="136554" ht="15"/>
    <row r="136555" ht="15"/>
    <row r="136556" ht="15"/>
    <row r="136557" ht="15"/>
    <row r="136558" ht="15"/>
    <row r="136559" ht="15"/>
    <row r="136560" ht="15"/>
    <row r="136561" ht="15"/>
    <row r="136562" ht="15"/>
    <row r="136563" ht="15"/>
    <row r="136564" ht="15"/>
    <row r="136565" ht="15"/>
    <row r="136566" ht="15"/>
    <row r="136567" ht="15"/>
    <row r="136568" ht="15"/>
    <row r="136569" ht="15"/>
    <row r="136570" ht="15"/>
    <row r="136571" ht="15"/>
    <row r="136572" ht="15"/>
    <row r="136573" ht="15"/>
    <row r="136574" ht="15"/>
    <row r="136575" ht="15"/>
    <row r="136576" ht="15"/>
    <row r="136577" ht="15"/>
    <row r="136578" ht="15"/>
    <row r="136579" ht="15"/>
    <row r="136580" ht="15"/>
    <row r="136581" ht="15"/>
    <row r="136582" ht="15"/>
    <row r="136583" ht="15"/>
    <row r="136584" ht="15"/>
    <row r="136585" ht="15"/>
    <row r="136586" ht="15"/>
    <row r="136587" ht="15"/>
    <row r="136588" ht="15"/>
    <row r="136589" ht="15"/>
    <row r="136590" ht="15"/>
    <row r="136591" ht="15"/>
    <row r="136592" ht="15"/>
    <row r="136593" ht="15"/>
    <row r="136594" ht="15"/>
    <row r="136595" ht="15"/>
    <row r="136596" ht="15"/>
    <row r="136597" ht="15"/>
    <row r="136598" ht="15"/>
    <row r="136599" ht="15"/>
    <row r="136600" ht="15"/>
    <row r="136601" ht="15"/>
    <row r="136602" ht="15"/>
    <row r="136603" ht="15"/>
    <row r="136604" ht="15"/>
    <row r="136605" ht="15"/>
    <row r="136606" ht="15"/>
    <row r="136607" ht="15"/>
    <row r="136608" ht="15"/>
    <row r="136609" ht="15"/>
    <row r="136610" ht="15"/>
    <row r="136611" ht="15"/>
    <row r="136612" ht="15"/>
    <row r="136613" ht="15"/>
    <row r="136614" ht="15"/>
    <row r="136615" ht="15"/>
    <row r="136616" ht="15"/>
    <row r="136617" ht="15"/>
    <row r="136618" ht="15"/>
    <row r="136619" ht="15"/>
    <row r="136620" ht="15"/>
    <row r="136621" ht="15"/>
    <row r="136622" ht="15"/>
    <row r="136623" ht="15"/>
    <row r="136624" ht="15"/>
    <row r="136625" ht="15"/>
    <row r="136626" ht="15"/>
    <row r="136627" ht="15"/>
    <row r="136628" ht="15"/>
    <row r="136629" ht="15"/>
    <row r="136630" ht="15"/>
    <row r="136631" ht="15"/>
    <row r="136632" ht="15"/>
    <row r="136633" ht="15"/>
    <row r="136634" ht="15"/>
    <row r="136635" ht="15"/>
    <row r="136636" ht="15"/>
    <row r="136637" ht="15"/>
    <row r="136638" ht="15"/>
    <row r="136639" ht="15"/>
    <row r="136640" ht="15"/>
    <row r="136641" ht="15"/>
    <row r="136642" ht="15"/>
    <row r="136643" ht="15"/>
    <row r="136644" ht="15"/>
    <row r="136645" ht="15"/>
    <row r="136646" ht="15"/>
    <row r="136647" ht="15"/>
    <row r="136648" ht="15"/>
    <row r="136649" ht="15"/>
    <row r="136650" ht="15"/>
    <row r="136651" ht="15"/>
    <row r="136652" ht="15"/>
    <row r="136653" ht="15"/>
    <row r="136654" ht="15"/>
    <row r="136655" ht="15"/>
    <row r="136656" ht="15"/>
    <row r="136657" ht="15"/>
    <row r="136658" ht="15"/>
    <row r="136659" ht="15"/>
    <row r="136660" ht="15"/>
    <row r="136661" ht="15"/>
    <row r="136662" ht="15"/>
    <row r="136663" ht="15"/>
    <row r="136664" ht="15"/>
    <row r="136665" ht="15"/>
    <row r="136666" ht="15"/>
    <row r="136667" ht="15"/>
    <row r="136668" ht="15"/>
    <row r="136669" ht="15"/>
    <row r="136670" ht="15"/>
    <row r="136671" ht="15"/>
    <row r="136672" ht="15"/>
    <row r="136673" ht="15"/>
    <row r="136674" ht="15"/>
    <row r="136675" ht="15"/>
    <row r="136676" ht="15"/>
    <row r="136677" ht="15"/>
    <row r="136678" ht="15"/>
    <row r="136679" ht="15"/>
    <row r="136680" ht="15"/>
    <row r="136681" ht="15"/>
    <row r="136682" ht="15"/>
    <row r="136683" ht="15"/>
    <row r="136684" ht="15"/>
    <row r="136685" ht="15"/>
    <row r="136686" ht="15"/>
    <row r="136687" ht="15"/>
    <row r="136688" ht="15"/>
    <row r="136689" ht="15"/>
    <row r="136690" ht="15"/>
    <row r="136691" ht="15"/>
    <row r="136692" ht="15"/>
    <row r="136693" ht="15"/>
    <row r="136694" ht="15"/>
    <row r="136695" ht="15"/>
    <row r="136696" ht="15"/>
    <row r="136697" ht="15"/>
    <row r="136698" ht="15"/>
    <row r="136699" ht="15"/>
    <row r="136700" ht="15"/>
    <row r="136701" ht="15"/>
    <row r="136702" ht="15"/>
    <row r="136703" ht="15"/>
    <row r="136704" ht="15"/>
    <row r="136705" ht="15"/>
    <row r="136706" ht="15"/>
    <row r="136707" ht="15"/>
    <row r="136708" ht="15"/>
    <row r="136709" ht="15"/>
    <row r="136710" ht="15"/>
    <row r="136711" ht="15"/>
    <row r="136712" ht="15"/>
    <row r="136713" ht="15"/>
    <row r="136714" ht="15"/>
    <row r="136715" ht="15"/>
    <row r="136716" ht="15"/>
    <row r="136717" ht="15"/>
    <row r="136718" ht="15"/>
    <row r="136719" ht="15"/>
    <row r="136720" ht="15"/>
    <row r="136721" ht="15"/>
    <row r="136722" ht="15"/>
    <row r="136723" ht="15"/>
    <row r="136724" ht="15"/>
    <row r="136725" ht="15"/>
    <row r="136726" ht="15"/>
    <row r="136727" ht="15"/>
    <row r="136728" ht="15"/>
    <row r="136729" ht="15"/>
    <row r="136730" ht="15"/>
    <row r="136731" ht="15"/>
    <row r="136732" ht="15"/>
    <row r="136733" ht="15"/>
    <row r="136734" ht="15"/>
    <row r="136735" ht="15"/>
    <row r="136736" ht="15"/>
    <row r="136737" ht="15"/>
    <row r="136738" ht="15"/>
    <row r="136739" ht="15"/>
    <row r="136740" ht="15"/>
    <row r="136741" ht="15"/>
    <row r="136742" ht="15"/>
    <row r="136743" ht="15"/>
    <row r="136744" ht="15"/>
    <row r="136745" ht="15"/>
    <row r="136746" ht="15"/>
    <row r="136747" ht="15"/>
    <row r="136748" ht="15"/>
    <row r="136749" ht="15"/>
    <row r="136750" ht="15"/>
    <row r="136751" ht="15"/>
    <row r="136752" ht="15"/>
    <row r="136753" ht="15"/>
    <row r="136754" ht="15"/>
    <row r="136755" ht="15"/>
    <row r="136756" ht="15"/>
    <row r="136757" ht="15"/>
    <row r="136758" ht="15"/>
    <row r="136759" ht="15"/>
    <row r="136760" ht="15"/>
    <row r="136761" ht="15"/>
    <row r="136762" ht="15"/>
    <row r="136763" ht="15"/>
    <row r="136764" ht="15"/>
    <row r="136765" ht="15"/>
    <row r="136766" ht="15"/>
    <row r="136767" ht="15"/>
    <row r="136768" ht="15"/>
    <row r="136769" ht="15"/>
    <row r="136770" ht="15"/>
    <row r="136771" ht="15"/>
    <row r="136772" ht="15"/>
    <row r="136773" ht="15"/>
    <row r="136774" ht="15"/>
    <row r="136775" ht="15"/>
    <row r="136776" ht="15"/>
    <row r="136777" ht="15"/>
    <row r="136778" ht="15"/>
    <row r="136779" ht="15"/>
    <row r="136780" ht="15"/>
    <row r="136781" ht="15"/>
    <row r="136782" ht="15"/>
    <row r="136783" ht="15"/>
    <row r="136784" ht="15"/>
    <row r="136785" ht="15"/>
    <row r="136786" ht="15"/>
    <row r="136787" ht="15"/>
    <row r="136788" ht="15"/>
    <row r="136789" ht="15"/>
    <row r="136790" ht="15"/>
    <row r="136791" ht="15"/>
    <row r="136792" ht="15"/>
    <row r="136793" ht="15"/>
    <row r="136794" ht="15"/>
    <row r="136795" ht="15"/>
    <row r="136796" ht="15"/>
    <row r="136797" ht="15"/>
    <row r="136798" ht="15"/>
    <row r="136799" ht="15"/>
    <row r="136800" ht="15"/>
    <row r="136801" ht="15"/>
    <row r="136802" ht="15"/>
    <row r="136803" ht="15"/>
    <row r="136804" ht="15"/>
    <row r="136805" ht="15"/>
    <row r="136806" ht="15"/>
    <row r="136807" ht="15"/>
    <row r="136808" ht="15"/>
    <row r="136809" ht="15"/>
    <row r="136810" ht="15"/>
    <row r="136811" ht="15"/>
    <row r="136812" ht="15"/>
    <row r="136813" ht="15"/>
    <row r="136814" ht="15"/>
    <row r="136815" ht="15"/>
    <row r="136816" ht="15"/>
    <row r="136817" ht="15"/>
    <row r="136818" ht="15"/>
    <row r="136819" ht="15"/>
    <row r="136820" ht="15"/>
    <row r="136821" ht="15"/>
    <row r="136822" ht="15"/>
    <row r="136823" ht="15"/>
    <row r="136824" ht="15"/>
    <row r="136825" ht="15"/>
    <row r="136826" ht="15"/>
    <row r="136827" ht="15"/>
    <row r="136828" ht="15"/>
    <row r="136829" ht="15"/>
    <row r="136830" ht="15"/>
    <row r="136831" ht="15"/>
    <row r="136832" ht="15"/>
    <row r="136833" ht="15"/>
    <row r="136834" ht="15"/>
    <row r="136835" ht="15"/>
    <row r="136836" ht="15"/>
    <row r="136837" ht="15"/>
    <row r="136838" ht="15"/>
    <row r="136839" ht="15"/>
    <row r="136840" ht="15"/>
    <row r="136841" ht="15"/>
    <row r="136842" ht="15"/>
    <row r="136843" ht="15"/>
    <row r="136844" ht="15"/>
    <row r="136845" ht="15"/>
    <row r="136846" ht="15"/>
    <row r="136847" ht="15"/>
    <row r="136848" ht="15"/>
    <row r="136849" ht="15"/>
    <row r="136850" ht="15"/>
    <row r="136851" ht="15"/>
    <row r="136852" ht="15"/>
    <row r="136853" ht="15"/>
    <row r="136854" ht="15"/>
    <row r="136855" ht="15"/>
    <row r="136856" ht="15"/>
    <row r="136857" ht="15"/>
    <row r="136858" ht="15"/>
    <row r="136859" ht="15"/>
    <row r="136860" ht="15"/>
    <row r="136861" ht="15"/>
    <row r="136862" ht="15"/>
    <row r="136863" ht="15"/>
    <row r="136864" ht="15"/>
    <row r="136865" ht="15"/>
    <row r="136866" ht="15"/>
    <row r="136867" ht="15"/>
    <row r="136868" ht="15"/>
    <row r="136869" ht="15"/>
    <row r="136870" ht="15"/>
    <row r="136871" ht="15"/>
    <row r="136872" ht="15"/>
    <row r="136873" ht="15"/>
    <row r="136874" ht="15"/>
    <row r="136875" ht="15"/>
    <row r="136876" ht="15"/>
    <row r="136877" ht="15"/>
    <row r="136878" ht="15"/>
    <row r="136879" ht="15"/>
    <row r="136880" ht="15"/>
    <row r="136881" ht="15"/>
    <row r="136882" ht="15"/>
    <row r="136883" ht="15"/>
    <row r="136884" ht="15"/>
    <row r="136885" ht="15"/>
    <row r="136886" ht="15"/>
    <row r="136887" ht="15"/>
    <row r="136888" ht="15"/>
    <row r="136889" ht="15"/>
    <row r="136890" ht="15"/>
    <row r="136891" ht="15"/>
    <row r="136892" ht="15"/>
    <row r="136893" ht="15"/>
    <row r="136894" ht="15"/>
    <row r="136895" ht="15"/>
    <row r="136896" ht="15"/>
    <row r="136897" ht="15"/>
    <row r="136898" ht="15"/>
    <row r="136899" ht="15"/>
    <row r="136900" ht="15"/>
    <row r="136901" ht="15"/>
    <row r="136902" ht="15"/>
    <row r="136903" ht="15"/>
    <row r="136904" ht="15"/>
    <row r="136905" ht="15"/>
    <row r="136906" ht="15"/>
    <row r="136907" ht="15"/>
    <row r="136908" ht="15"/>
    <row r="136909" ht="15"/>
    <row r="136910" ht="15"/>
    <row r="136911" ht="15"/>
    <row r="136912" ht="15"/>
    <row r="136913" ht="15"/>
    <row r="136914" ht="15"/>
    <row r="136915" ht="15"/>
    <row r="136916" ht="15"/>
    <row r="136917" ht="15"/>
    <row r="136918" ht="15"/>
    <row r="136919" ht="15"/>
    <row r="136920" ht="15"/>
    <row r="136921" ht="15"/>
    <row r="136922" ht="15"/>
    <row r="136923" ht="15"/>
    <row r="136924" ht="15"/>
    <row r="136925" ht="15"/>
    <row r="136926" ht="15"/>
    <row r="136927" ht="15"/>
    <row r="136928" ht="15"/>
    <row r="136929" ht="15"/>
    <row r="136930" ht="15"/>
    <row r="136931" ht="15"/>
    <row r="136932" ht="15"/>
    <row r="136933" ht="15"/>
    <row r="136934" ht="15"/>
    <row r="136935" ht="15"/>
    <row r="136936" ht="15"/>
    <row r="136937" ht="15"/>
    <row r="136938" ht="15"/>
    <row r="136939" ht="15"/>
    <row r="136940" ht="15"/>
    <row r="136941" ht="15"/>
    <row r="136942" ht="15"/>
    <row r="136943" ht="15"/>
    <row r="136944" ht="15"/>
    <row r="136945" ht="15"/>
    <row r="136946" ht="15"/>
    <row r="136947" ht="15"/>
    <row r="136948" ht="15"/>
    <row r="136949" ht="15"/>
    <row r="136950" ht="15"/>
    <row r="136951" ht="15"/>
    <row r="136952" ht="15"/>
    <row r="136953" ht="15"/>
    <row r="136954" ht="15"/>
    <row r="136955" ht="15"/>
    <row r="136956" ht="15"/>
    <row r="136957" ht="15"/>
    <row r="136958" ht="15"/>
    <row r="136959" ht="15"/>
    <row r="136960" ht="15"/>
    <row r="136961" ht="15"/>
    <row r="136962" ht="15"/>
    <row r="136963" ht="15"/>
    <row r="136964" ht="15"/>
    <row r="136965" ht="15"/>
    <row r="136966" ht="15"/>
    <row r="136967" ht="15"/>
    <row r="136968" ht="15"/>
    <row r="136969" ht="15"/>
    <row r="136970" ht="15"/>
    <row r="136971" ht="15"/>
    <row r="136972" ht="15"/>
    <row r="136973" ht="15"/>
    <row r="136974" ht="15"/>
    <row r="136975" ht="15"/>
    <row r="136976" ht="15"/>
    <row r="136977" ht="15"/>
    <row r="136978" ht="15"/>
    <row r="136979" ht="15"/>
    <row r="136980" ht="15"/>
    <row r="136981" ht="15"/>
    <row r="136982" ht="15"/>
    <row r="136983" ht="15"/>
    <row r="136984" ht="15"/>
    <row r="136985" ht="15"/>
    <row r="136986" ht="15"/>
    <row r="136987" ht="15"/>
    <row r="136988" ht="15"/>
    <row r="136989" ht="15"/>
    <row r="136990" ht="15"/>
    <row r="136991" ht="15"/>
    <row r="136992" ht="15"/>
    <row r="136993" ht="15"/>
    <row r="136994" ht="15"/>
    <row r="136995" ht="15"/>
    <row r="136996" ht="15"/>
    <row r="136997" ht="15"/>
    <row r="136998" ht="15"/>
    <row r="136999" ht="15"/>
    <row r="137000" ht="15"/>
    <row r="137001" ht="15"/>
    <row r="137002" ht="15"/>
    <row r="137003" ht="15"/>
    <row r="137004" ht="15"/>
    <row r="137005" ht="15"/>
    <row r="137006" ht="15"/>
    <row r="137007" ht="15"/>
    <row r="137008" ht="15"/>
    <row r="137009" ht="15"/>
    <row r="137010" ht="15"/>
    <row r="137011" ht="15"/>
    <row r="137012" ht="15"/>
    <row r="137013" ht="15"/>
    <row r="137014" ht="15"/>
    <row r="137015" ht="15"/>
    <row r="137016" ht="15"/>
    <row r="137017" ht="15"/>
    <row r="137018" ht="15"/>
    <row r="137019" ht="15"/>
    <row r="137020" ht="15"/>
    <row r="137021" ht="15"/>
    <row r="137022" ht="15"/>
    <row r="137023" ht="15"/>
    <row r="137024" ht="15"/>
    <row r="137025" ht="15"/>
    <row r="137026" ht="15"/>
    <row r="137027" ht="15"/>
    <row r="137028" ht="15"/>
    <row r="137029" ht="15"/>
    <row r="137030" ht="15"/>
    <row r="137031" ht="15"/>
    <row r="137032" ht="15"/>
    <row r="137033" ht="15"/>
    <row r="137034" ht="15"/>
    <row r="137035" ht="15"/>
    <row r="137036" ht="15"/>
    <row r="137037" ht="15"/>
    <row r="137038" ht="15"/>
    <row r="137039" ht="15"/>
    <row r="137040" ht="15"/>
    <row r="137041" ht="15"/>
    <row r="137042" ht="15"/>
    <row r="137043" ht="15"/>
    <row r="137044" ht="15"/>
    <row r="137045" ht="15"/>
    <row r="137046" ht="15"/>
    <row r="137047" ht="15"/>
    <row r="137048" ht="15"/>
    <row r="137049" ht="15"/>
    <row r="137050" ht="15"/>
    <row r="137051" ht="15"/>
    <row r="137052" ht="15"/>
    <row r="137053" ht="15"/>
    <row r="137054" ht="15"/>
    <row r="137055" ht="15"/>
    <row r="137056" ht="15"/>
    <row r="137057" ht="15"/>
    <row r="137058" ht="15"/>
    <row r="137059" ht="15"/>
    <row r="137060" ht="15"/>
    <row r="137061" ht="15"/>
    <row r="137062" ht="15"/>
    <row r="137063" ht="15"/>
    <row r="137064" ht="15"/>
    <row r="137065" ht="15"/>
    <row r="137066" ht="15"/>
    <row r="137067" ht="15"/>
    <row r="137068" ht="15"/>
    <row r="137069" ht="15"/>
    <row r="137070" ht="15"/>
    <row r="137071" ht="15"/>
    <row r="137072" ht="15"/>
    <row r="137073" ht="15"/>
    <row r="137074" ht="15"/>
    <row r="137075" ht="15"/>
    <row r="137076" ht="15"/>
    <row r="137077" ht="15"/>
    <row r="137078" ht="15"/>
    <row r="137079" ht="15"/>
    <row r="137080" ht="15"/>
    <row r="137081" ht="15"/>
    <row r="137082" ht="15"/>
    <row r="137083" ht="15"/>
    <row r="137084" ht="15"/>
    <row r="137085" ht="15"/>
    <row r="137086" ht="15"/>
    <row r="137087" ht="15"/>
    <row r="137088" ht="15"/>
    <row r="137089" ht="15"/>
    <row r="137090" ht="15"/>
    <row r="137091" ht="15"/>
    <row r="137092" ht="15"/>
    <row r="137093" ht="15"/>
    <row r="137094" ht="15"/>
    <row r="137095" ht="15"/>
    <row r="137096" ht="15"/>
    <row r="137097" ht="15"/>
    <row r="137098" ht="15"/>
    <row r="137099" ht="15"/>
    <row r="137100" ht="15"/>
    <row r="137101" ht="15"/>
    <row r="137102" ht="15"/>
    <row r="137103" ht="15"/>
    <row r="137104" ht="15"/>
    <row r="137105" ht="15"/>
    <row r="137106" ht="15"/>
    <row r="137107" ht="15"/>
    <row r="137108" ht="15"/>
    <row r="137109" ht="15"/>
    <row r="137110" ht="15"/>
    <row r="137111" ht="15"/>
    <row r="137112" ht="15"/>
    <row r="137113" ht="15"/>
    <row r="137114" ht="15"/>
    <row r="137115" ht="15"/>
    <row r="137116" ht="15"/>
    <row r="137117" ht="15"/>
    <row r="137118" ht="15"/>
    <row r="137119" ht="15"/>
    <row r="137120" ht="15"/>
    <row r="137121" ht="15"/>
    <row r="137122" ht="15"/>
    <row r="137123" ht="15"/>
    <row r="137124" ht="15"/>
    <row r="137125" ht="15"/>
    <row r="137126" ht="15"/>
    <row r="137127" ht="15"/>
    <row r="137128" ht="15"/>
    <row r="137129" ht="15"/>
    <row r="137130" ht="15"/>
    <row r="137131" ht="15"/>
    <row r="137132" ht="15"/>
    <row r="137133" ht="15"/>
    <row r="137134" ht="15"/>
    <row r="137135" ht="15"/>
    <row r="137136" ht="15"/>
    <row r="137137" ht="15"/>
    <row r="137138" ht="15"/>
    <row r="137139" ht="15"/>
    <row r="137140" ht="15"/>
    <row r="137141" ht="15"/>
    <row r="137142" ht="15"/>
    <row r="137143" ht="15"/>
    <row r="137144" ht="15"/>
    <row r="137145" ht="15"/>
    <row r="137146" ht="15"/>
    <row r="137147" ht="15"/>
    <row r="137148" ht="15"/>
    <row r="137149" ht="15"/>
    <row r="137150" ht="15"/>
    <row r="137151" ht="15"/>
    <row r="137152" ht="15"/>
    <row r="137153" ht="15"/>
    <row r="137154" ht="15"/>
    <row r="137155" ht="15"/>
    <row r="137156" ht="15"/>
    <row r="137157" ht="15"/>
    <row r="137158" ht="15"/>
    <row r="137159" ht="15"/>
    <row r="137160" ht="15"/>
    <row r="137161" ht="15"/>
    <row r="137162" ht="15"/>
    <row r="137163" ht="15"/>
    <row r="137164" ht="15"/>
    <row r="137165" ht="15"/>
    <row r="137166" ht="15"/>
    <row r="137167" ht="15"/>
    <row r="137168" ht="15"/>
    <row r="137169" ht="15"/>
    <row r="137170" ht="15"/>
    <row r="137171" ht="15"/>
    <row r="137172" ht="15"/>
    <row r="137173" ht="15"/>
    <row r="137174" ht="15"/>
    <row r="137175" ht="15"/>
    <row r="137176" ht="15"/>
    <row r="137177" ht="15"/>
    <row r="137178" ht="15"/>
    <row r="137179" ht="15"/>
    <row r="137180" ht="15"/>
    <row r="137181" ht="15"/>
    <row r="137182" ht="15"/>
    <row r="137183" ht="15"/>
    <row r="137184" ht="15"/>
    <row r="137185" ht="15"/>
    <row r="137186" ht="15"/>
    <row r="137187" ht="15"/>
    <row r="137188" ht="15"/>
    <row r="137189" ht="15"/>
    <row r="137190" ht="15"/>
    <row r="137191" ht="15"/>
    <row r="137192" ht="15"/>
    <row r="137193" ht="15"/>
    <row r="137194" ht="15"/>
    <row r="137195" ht="15"/>
    <row r="137196" ht="15"/>
    <row r="137197" ht="15"/>
    <row r="137198" ht="15"/>
    <row r="137199" ht="15"/>
    <row r="137200" ht="15"/>
    <row r="137201" ht="15"/>
    <row r="137202" ht="15"/>
    <row r="137203" ht="15"/>
    <row r="137204" ht="15"/>
    <row r="137205" ht="15"/>
    <row r="137206" ht="15"/>
    <row r="137207" ht="15"/>
    <row r="137208" ht="15"/>
    <row r="137209" ht="15"/>
    <row r="137210" ht="15"/>
    <row r="137211" ht="15"/>
    <row r="137212" ht="15"/>
    <row r="137213" ht="15"/>
    <row r="137214" ht="15"/>
    <row r="137215" ht="15"/>
    <row r="137216" ht="15"/>
    <row r="137217" ht="15"/>
    <row r="137218" ht="15"/>
    <row r="137219" ht="15"/>
    <row r="137220" ht="15"/>
    <row r="137221" ht="15"/>
    <row r="137222" ht="15"/>
    <row r="137223" ht="15"/>
    <row r="137224" ht="15"/>
    <row r="137225" ht="15"/>
    <row r="137226" ht="15"/>
    <row r="137227" ht="15"/>
    <row r="137228" ht="15"/>
    <row r="137229" ht="15"/>
    <row r="137230" ht="15"/>
    <row r="137231" ht="15"/>
    <row r="137232" ht="15"/>
    <row r="137233" ht="15"/>
    <row r="137234" ht="15"/>
    <row r="137235" ht="15"/>
    <row r="137236" ht="15"/>
    <row r="137237" ht="15"/>
    <row r="137238" ht="15"/>
    <row r="137239" ht="15"/>
    <row r="137240" ht="15"/>
    <row r="137241" ht="15"/>
    <row r="137242" ht="15"/>
    <row r="137243" ht="15"/>
    <row r="137244" ht="15"/>
    <row r="137245" ht="15"/>
    <row r="137246" ht="15"/>
    <row r="137247" ht="15"/>
    <row r="137248" ht="15"/>
    <row r="137249" ht="15"/>
    <row r="137250" ht="15"/>
    <row r="137251" ht="15"/>
    <row r="137252" ht="15"/>
    <row r="137253" ht="15"/>
    <row r="137254" ht="15"/>
    <row r="137255" ht="15"/>
    <row r="137256" ht="15"/>
    <row r="137257" ht="15"/>
    <row r="137258" ht="15"/>
    <row r="137259" ht="15"/>
    <row r="137260" ht="15"/>
    <row r="137261" ht="15"/>
    <row r="137262" ht="15"/>
    <row r="137263" ht="15"/>
    <row r="137264" ht="15"/>
    <row r="137265" ht="15"/>
    <row r="137266" ht="15"/>
    <row r="137267" ht="15"/>
    <row r="137268" ht="15"/>
    <row r="137269" ht="15"/>
    <row r="137270" ht="15"/>
    <row r="137271" ht="15"/>
    <row r="137272" ht="15"/>
    <row r="137273" ht="15"/>
    <row r="137274" ht="15"/>
    <row r="137275" ht="15"/>
    <row r="137276" ht="15"/>
    <row r="137277" ht="15"/>
    <row r="137278" ht="15"/>
    <row r="137279" ht="15"/>
    <row r="137280" ht="15"/>
    <row r="137281" ht="15"/>
    <row r="137282" ht="15"/>
    <row r="137283" ht="15"/>
    <row r="137284" ht="15"/>
    <row r="137285" ht="15"/>
    <row r="137286" ht="15"/>
    <row r="137287" ht="15"/>
    <row r="137288" ht="15"/>
    <row r="137289" ht="15"/>
    <row r="137290" ht="15"/>
    <row r="137291" ht="15"/>
    <row r="137292" ht="15"/>
    <row r="137293" ht="15"/>
    <row r="137294" ht="15"/>
    <row r="137295" ht="15"/>
    <row r="137296" ht="15"/>
    <row r="137297" ht="15"/>
    <row r="137298" ht="15"/>
    <row r="137299" ht="15"/>
    <row r="137300" ht="15"/>
    <row r="137301" ht="15"/>
    <row r="137302" ht="15"/>
    <row r="137303" ht="15"/>
    <row r="137304" ht="15"/>
    <row r="137305" ht="15"/>
    <row r="137306" ht="15"/>
    <row r="137307" ht="15"/>
    <row r="137308" ht="15"/>
    <row r="137309" ht="15"/>
    <row r="137310" ht="15"/>
    <row r="137311" ht="15"/>
    <row r="137312" ht="15"/>
    <row r="137313" ht="15"/>
    <row r="137314" ht="15"/>
    <row r="137315" ht="15"/>
    <row r="137316" ht="15"/>
    <row r="137317" ht="15"/>
    <row r="137318" ht="15"/>
    <row r="137319" ht="15"/>
    <row r="137320" ht="15"/>
    <row r="137321" ht="15"/>
    <row r="137322" ht="15"/>
    <row r="137323" ht="15"/>
    <row r="137324" ht="15"/>
    <row r="137325" ht="15"/>
    <row r="137326" ht="15"/>
    <row r="137327" ht="15"/>
    <row r="137328" ht="15"/>
    <row r="137329" ht="15"/>
    <row r="137330" ht="15"/>
    <row r="137331" ht="15"/>
    <row r="137332" ht="15"/>
    <row r="137333" ht="15"/>
    <row r="137334" ht="15"/>
    <row r="137335" ht="15"/>
    <row r="137336" ht="15"/>
    <row r="137337" ht="15"/>
    <row r="137338" ht="15"/>
    <row r="137339" ht="15"/>
    <row r="137340" ht="15"/>
    <row r="137341" ht="15"/>
    <row r="137342" ht="15"/>
    <row r="137343" ht="15"/>
    <row r="137344" ht="15"/>
    <row r="137345" ht="15"/>
    <row r="137346" ht="15"/>
    <row r="137347" ht="15"/>
    <row r="137348" ht="15"/>
    <row r="137349" ht="15"/>
    <row r="137350" ht="15"/>
    <row r="137351" ht="15"/>
    <row r="137352" ht="15"/>
    <row r="137353" ht="15"/>
    <row r="137354" ht="15"/>
    <row r="137355" ht="15"/>
    <row r="137356" ht="15"/>
    <row r="137357" ht="15"/>
    <row r="137358" ht="15"/>
    <row r="137359" ht="15"/>
    <row r="137360" ht="15"/>
    <row r="137361" ht="15"/>
    <row r="137362" ht="15"/>
    <row r="137363" ht="15"/>
    <row r="137364" ht="15"/>
    <row r="137365" ht="15"/>
    <row r="137366" ht="15"/>
    <row r="137367" ht="15"/>
    <row r="137368" ht="15"/>
    <row r="137369" ht="15"/>
    <row r="137370" ht="15"/>
    <row r="137371" ht="15"/>
    <row r="137372" ht="15"/>
    <row r="137373" ht="15"/>
    <row r="137374" ht="15"/>
    <row r="137375" ht="15"/>
    <row r="137376" ht="15"/>
    <row r="137377" ht="15"/>
    <row r="137378" ht="15"/>
    <row r="137379" ht="15"/>
    <row r="137380" ht="15"/>
    <row r="137381" ht="15"/>
    <row r="137382" ht="15"/>
    <row r="137383" ht="15"/>
    <row r="137384" ht="15"/>
    <row r="137385" ht="15"/>
    <row r="137386" ht="15"/>
    <row r="137387" ht="15"/>
    <row r="137388" ht="15"/>
    <row r="137389" ht="15"/>
    <row r="137390" ht="15"/>
    <row r="137391" ht="15"/>
    <row r="137392" ht="15"/>
    <row r="137393" ht="15"/>
    <row r="137394" ht="15"/>
    <row r="137395" ht="15"/>
    <row r="137396" ht="15"/>
    <row r="137397" ht="15"/>
    <row r="137398" ht="15"/>
    <row r="137399" ht="15"/>
    <row r="137400" ht="15"/>
    <row r="137401" ht="15"/>
    <row r="137402" ht="15"/>
    <row r="137403" ht="15"/>
    <row r="137404" ht="15"/>
    <row r="137405" ht="15"/>
    <row r="137406" ht="15"/>
    <row r="137407" ht="15"/>
    <row r="137408" ht="15"/>
    <row r="137409" ht="15"/>
    <row r="137410" ht="15"/>
    <row r="137411" ht="15"/>
    <row r="137412" ht="15"/>
    <row r="137413" ht="15"/>
    <row r="137414" ht="15"/>
    <row r="137415" ht="15"/>
    <row r="137416" ht="15"/>
    <row r="137417" ht="15"/>
    <row r="137418" ht="15"/>
    <row r="137419" ht="15"/>
    <row r="137420" ht="15"/>
    <row r="137421" ht="15"/>
    <row r="137422" ht="15"/>
    <row r="137423" ht="15"/>
    <row r="137424" ht="15"/>
    <row r="137425" ht="15"/>
    <row r="137426" ht="15"/>
    <row r="137427" ht="15"/>
    <row r="137428" ht="15"/>
    <row r="137429" ht="15"/>
    <row r="137430" ht="15"/>
    <row r="137431" ht="15"/>
    <row r="137432" ht="15"/>
    <row r="137433" ht="15"/>
    <row r="137434" ht="15"/>
    <row r="137435" ht="15"/>
    <row r="137436" ht="15"/>
    <row r="137437" ht="15"/>
    <row r="137438" ht="15"/>
    <row r="137439" ht="15"/>
    <row r="137440" ht="15"/>
    <row r="137441" ht="15"/>
    <row r="137442" ht="15"/>
    <row r="137443" ht="15"/>
    <row r="137444" ht="15"/>
    <row r="137445" ht="15"/>
    <row r="137446" ht="15"/>
    <row r="137447" ht="15"/>
    <row r="137448" ht="15"/>
    <row r="137449" ht="15"/>
    <row r="137450" ht="15"/>
    <row r="137451" ht="15"/>
    <row r="137452" ht="15"/>
    <row r="137453" ht="15"/>
    <row r="137454" ht="15"/>
    <row r="137455" ht="15"/>
    <row r="137456" ht="15"/>
    <row r="137457" ht="15"/>
    <row r="137458" ht="15"/>
    <row r="137459" ht="15"/>
    <row r="137460" ht="15"/>
    <row r="137461" ht="15"/>
    <row r="137462" ht="15"/>
    <row r="137463" ht="15"/>
    <row r="137464" ht="15"/>
    <row r="137465" ht="15"/>
    <row r="137466" ht="15"/>
    <row r="137467" ht="15"/>
    <row r="137468" ht="15"/>
    <row r="137469" ht="15"/>
    <row r="137470" ht="15"/>
    <row r="137471" ht="15"/>
    <row r="137472" ht="15"/>
    <row r="137473" ht="15"/>
    <row r="137474" ht="15"/>
    <row r="137475" ht="15"/>
    <row r="137476" ht="15"/>
    <row r="137477" ht="15"/>
    <row r="137478" ht="15"/>
    <row r="137479" ht="15"/>
    <row r="137480" ht="15"/>
    <row r="137481" ht="15"/>
    <row r="137482" ht="15"/>
    <row r="137483" ht="15"/>
    <row r="137484" ht="15"/>
    <row r="137485" ht="15"/>
    <row r="137486" ht="15"/>
    <row r="137487" ht="15"/>
    <row r="137488" ht="15"/>
    <row r="137489" ht="15"/>
    <row r="137490" ht="15"/>
    <row r="137491" ht="15"/>
    <row r="137492" ht="15"/>
    <row r="137493" ht="15"/>
    <row r="137494" ht="15"/>
    <row r="137495" ht="15"/>
    <row r="137496" ht="15"/>
    <row r="137497" ht="15"/>
    <row r="137498" ht="15"/>
    <row r="137499" ht="15"/>
    <row r="137500" ht="15"/>
    <row r="137501" ht="15"/>
    <row r="137502" ht="15"/>
    <row r="137503" ht="15"/>
    <row r="137504" ht="15"/>
    <row r="137505" ht="15"/>
    <row r="137506" ht="15"/>
    <row r="137507" ht="15"/>
    <row r="137508" ht="15"/>
    <row r="137509" ht="15"/>
    <row r="137510" ht="15"/>
    <row r="137511" ht="15"/>
    <row r="137512" ht="15"/>
    <row r="137513" ht="15"/>
    <row r="137514" ht="15"/>
    <row r="137515" ht="15"/>
    <row r="137516" ht="15"/>
    <row r="137517" ht="15"/>
    <row r="137518" ht="15"/>
    <row r="137519" ht="15"/>
    <row r="137520" ht="15"/>
    <row r="137521" ht="15"/>
    <row r="137522" ht="15"/>
    <row r="137523" ht="15"/>
    <row r="137524" ht="15"/>
    <row r="137525" ht="15"/>
    <row r="137526" ht="15"/>
    <row r="137527" ht="15"/>
    <row r="137528" ht="15"/>
    <row r="137529" ht="15"/>
    <row r="137530" ht="15"/>
    <row r="137531" ht="15"/>
    <row r="137532" ht="15"/>
    <row r="137533" ht="15"/>
    <row r="137534" ht="15"/>
    <row r="137535" ht="15"/>
    <row r="137536" ht="15"/>
    <row r="137537" ht="15"/>
    <row r="137538" ht="15"/>
    <row r="137539" ht="15"/>
    <row r="137540" ht="15"/>
    <row r="137541" ht="15"/>
    <row r="137542" ht="15"/>
    <row r="137543" ht="15"/>
    <row r="137544" ht="15"/>
    <row r="137545" ht="15"/>
    <row r="137546" ht="15"/>
    <row r="137547" ht="15"/>
    <row r="137548" ht="15"/>
    <row r="137549" ht="15"/>
    <row r="137550" ht="15"/>
    <row r="137551" ht="15"/>
    <row r="137552" ht="15"/>
    <row r="137553" ht="15"/>
    <row r="137554" ht="15"/>
    <row r="137555" ht="15"/>
    <row r="137556" ht="15"/>
    <row r="137557" ht="15"/>
    <row r="137558" ht="15"/>
    <row r="137559" ht="15"/>
    <row r="137560" ht="15"/>
    <row r="137561" ht="15"/>
    <row r="137562" ht="15"/>
    <row r="137563" ht="15"/>
    <row r="137564" ht="15"/>
    <row r="137565" ht="15"/>
    <row r="137566" ht="15"/>
    <row r="137567" ht="15"/>
    <row r="137568" ht="15"/>
    <row r="137569" ht="15"/>
    <row r="137570" ht="15"/>
    <row r="137571" ht="15"/>
    <row r="137572" ht="15"/>
    <row r="137573" ht="15"/>
    <row r="137574" ht="15"/>
    <row r="137575" ht="15"/>
    <row r="137576" ht="15"/>
    <row r="137577" ht="15"/>
    <row r="137578" ht="15"/>
    <row r="137579" ht="15"/>
    <row r="137580" ht="15"/>
    <row r="137581" ht="15"/>
    <row r="137582" ht="15"/>
    <row r="137583" ht="15"/>
    <row r="137584" ht="15"/>
    <row r="137585" ht="15"/>
    <row r="137586" ht="15"/>
    <row r="137587" ht="15"/>
    <row r="137588" ht="15"/>
    <row r="137589" ht="15"/>
    <row r="137590" ht="15"/>
    <row r="137591" ht="15"/>
    <row r="137592" ht="15"/>
    <row r="137593" ht="15"/>
    <row r="137594" ht="15"/>
    <row r="137595" ht="15"/>
    <row r="137596" ht="15"/>
    <row r="137597" ht="15"/>
    <row r="137598" ht="15"/>
    <row r="137599" ht="15"/>
    <row r="137600" ht="15"/>
    <row r="137601" ht="15"/>
    <row r="137602" ht="15"/>
    <row r="137603" ht="15"/>
    <row r="137604" ht="15"/>
    <row r="137605" ht="15"/>
    <row r="137606" ht="15"/>
    <row r="137607" ht="15"/>
    <row r="137608" ht="15"/>
    <row r="137609" ht="15"/>
    <row r="137610" ht="15"/>
    <row r="137611" ht="15"/>
    <row r="137612" ht="15"/>
    <row r="137613" ht="15"/>
    <row r="137614" ht="15"/>
    <row r="137615" ht="15"/>
    <row r="137616" ht="15"/>
    <row r="137617" ht="15"/>
    <row r="137618" ht="15"/>
    <row r="137619" ht="15"/>
    <row r="137620" ht="15"/>
    <row r="137621" ht="15"/>
    <row r="137622" ht="15"/>
    <row r="137623" ht="15"/>
    <row r="137624" ht="15"/>
    <row r="137625" ht="15"/>
    <row r="137626" ht="15"/>
    <row r="137627" ht="15"/>
    <row r="137628" ht="15"/>
    <row r="137629" ht="15"/>
    <row r="137630" ht="15"/>
    <row r="137631" ht="15"/>
    <row r="137632" ht="15"/>
    <row r="137633" ht="15"/>
    <row r="137634" ht="15"/>
    <row r="137635" ht="15"/>
    <row r="137636" ht="15"/>
    <row r="137637" ht="15"/>
    <row r="137638" ht="15"/>
    <row r="137639" ht="15"/>
    <row r="137640" ht="15"/>
    <row r="137641" ht="15"/>
    <row r="137642" ht="15"/>
    <row r="137643" ht="15"/>
    <row r="137644" ht="15"/>
    <row r="137645" ht="15"/>
    <row r="137646" ht="15"/>
    <row r="137647" ht="15"/>
    <row r="137648" ht="15"/>
    <row r="137649" ht="15"/>
    <row r="137650" ht="15"/>
    <row r="137651" ht="15"/>
    <row r="137652" ht="15"/>
    <row r="137653" ht="15"/>
    <row r="137654" ht="15"/>
    <row r="137655" ht="15"/>
    <row r="137656" ht="15"/>
    <row r="137657" ht="15"/>
    <row r="137658" ht="15"/>
    <row r="137659" ht="15"/>
    <row r="137660" ht="15"/>
    <row r="137661" ht="15"/>
    <row r="137662" ht="15"/>
    <row r="137663" ht="15"/>
    <row r="137664" ht="15"/>
    <row r="137665" ht="15"/>
    <row r="137666" ht="15"/>
    <row r="137667" ht="15"/>
    <row r="137668" ht="15"/>
    <row r="137669" ht="15"/>
    <row r="137670" ht="15"/>
    <row r="137671" ht="15"/>
    <row r="137672" ht="15"/>
    <row r="137673" ht="15"/>
    <row r="137674" ht="15"/>
    <row r="137675" ht="15"/>
    <row r="137676" ht="15"/>
    <row r="137677" ht="15"/>
    <row r="137678" ht="15"/>
    <row r="137679" ht="15"/>
    <row r="137680" ht="15"/>
    <row r="137681" ht="15"/>
    <row r="137682" ht="15"/>
    <row r="137683" ht="15"/>
    <row r="137684" ht="15"/>
    <row r="137685" ht="15"/>
    <row r="137686" ht="15"/>
    <row r="137687" ht="15"/>
    <row r="137688" ht="15"/>
    <row r="137689" ht="15"/>
    <row r="137690" ht="15"/>
    <row r="137691" ht="15"/>
    <row r="137692" ht="15"/>
    <row r="137693" ht="15"/>
    <row r="137694" ht="15"/>
    <row r="137695" ht="15"/>
    <row r="137696" ht="15"/>
    <row r="137697" ht="15"/>
    <row r="137698" ht="15"/>
    <row r="137699" ht="15"/>
    <row r="137700" ht="15"/>
    <row r="137701" ht="15"/>
    <row r="137702" ht="15"/>
    <row r="137703" ht="15"/>
    <row r="137704" ht="15"/>
    <row r="137705" ht="15"/>
    <row r="137706" ht="15"/>
    <row r="137707" ht="15"/>
    <row r="137708" ht="15"/>
    <row r="137709" ht="15"/>
    <row r="137710" ht="15"/>
    <row r="137711" ht="15"/>
    <row r="137712" ht="15"/>
    <row r="137713" ht="15"/>
    <row r="137714" ht="15"/>
    <row r="137715" ht="15"/>
    <row r="137716" ht="15"/>
    <row r="137717" ht="15"/>
    <row r="137718" ht="15"/>
    <row r="137719" ht="15"/>
    <row r="137720" ht="15"/>
    <row r="137721" ht="15"/>
    <row r="137722" ht="15"/>
    <row r="137723" ht="15"/>
    <row r="137724" ht="15"/>
    <row r="137725" ht="15"/>
    <row r="137726" ht="15"/>
    <row r="137727" ht="15"/>
    <row r="137728" ht="15"/>
    <row r="137729" ht="15"/>
    <row r="137730" ht="15"/>
    <row r="137731" ht="15"/>
    <row r="137732" ht="15"/>
    <row r="137733" ht="15"/>
    <row r="137734" ht="15"/>
    <row r="137735" ht="15"/>
    <row r="137736" ht="15"/>
    <row r="137737" ht="15"/>
    <row r="137738" ht="15"/>
    <row r="137739" ht="15"/>
    <row r="137740" ht="15"/>
    <row r="137741" ht="15"/>
    <row r="137742" ht="15"/>
    <row r="137743" ht="15"/>
    <row r="137744" ht="15"/>
    <row r="137745" ht="15"/>
    <row r="137746" ht="15"/>
    <row r="137747" ht="15"/>
    <row r="137748" ht="15"/>
    <row r="137749" ht="15"/>
    <row r="137750" ht="15"/>
    <row r="137751" ht="15"/>
    <row r="137752" ht="15"/>
    <row r="137753" ht="15"/>
    <row r="137754" ht="15"/>
    <row r="137755" ht="15"/>
    <row r="137756" ht="15"/>
    <row r="137757" ht="15"/>
    <row r="137758" ht="15"/>
    <row r="137759" ht="15"/>
    <row r="137760" ht="15"/>
    <row r="137761" ht="15"/>
    <row r="137762" ht="15"/>
    <row r="137763" ht="15"/>
    <row r="137764" ht="15"/>
    <row r="137765" ht="15"/>
    <row r="137766" ht="15"/>
    <row r="137767" ht="15"/>
    <row r="137768" ht="15"/>
    <row r="137769" ht="15"/>
    <row r="137770" ht="15"/>
    <row r="137771" ht="15"/>
    <row r="137772" ht="15"/>
    <row r="137773" ht="15"/>
    <row r="137774" ht="15"/>
    <row r="137775" ht="15"/>
    <row r="137776" ht="15"/>
    <row r="137777" ht="15"/>
    <row r="137778" ht="15"/>
    <row r="137779" ht="15"/>
    <row r="137780" ht="15"/>
    <row r="137781" ht="15"/>
    <row r="137782" ht="15"/>
    <row r="137783" ht="15"/>
    <row r="137784" ht="15"/>
    <row r="137785" ht="15"/>
    <row r="137786" ht="15"/>
    <row r="137787" ht="15"/>
    <row r="137788" ht="15"/>
    <row r="137789" ht="15"/>
    <row r="137790" ht="15"/>
    <row r="137791" ht="15"/>
    <row r="137792" ht="15"/>
    <row r="137793" ht="15"/>
    <row r="137794" ht="15"/>
    <row r="137795" ht="15"/>
    <row r="137796" ht="15"/>
    <row r="137797" ht="15"/>
    <row r="137798" ht="15"/>
    <row r="137799" ht="15"/>
    <row r="137800" ht="15"/>
    <row r="137801" ht="15"/>
    <row r="137802" ht="15"/>
    <row r="137803" ht="15"/>
    <row r="137804" ht="15"/>
    <row r="137805" ht="15"/>
    <row r="137806" ht="15"/>
    <row r="137807" ht="15"/>
    <row r="137808" ht="15"/>
    <row r="137809" ht="15"/>
    <row r="137810" ht="15"/>
    <row r="137811" ht="15"/>
    <row r="137812" ht="15"/>
    <row r="137813" ht="15"/>
    <row r="137814" ht="15"/>
    <row r="137815" ht="15"/>
    <row r="137816" ht="15"/>
    <row r="137817" ht="15"/>
    <row r="137818" ht="15"/>
    <row r="137819" ht="15"/>
    <row r="137820" ht="15"/>
    <row r="137821" ht="15"/>
    <row r="137822" ht="15"/>
    <row r="137823" ht="15"/>
    <row r="137824" ht="15"/>
    <row r="137825" ht="15"/>
    <row r="137826" ht="15"/>
    <row r="137827" ht="15"/>
    <row r="137828" ht="15"/>
    <row r="137829" ht="15"/>
    <row r="137830" ht="15"/>
    <row r="137831" ht="15"/>
    <row r="137832" ht="15"/>
    <row r="137833" ht="15"/>
    <row r="137834" ht="15"/>
    <row r="137835" ht="15"/>
    <row r="137836" ht="15"/>
    <row r="137837" ht="15"/>
    <row r="137838" ht="15"/>
    <row r="137839" ht="15"/>
    <row r="137840" ht="15"/>
    <row r="137841" ht="15"/>
    <row r="137842" ht="15"/>
    <row r="137843" ht="15"/>
    <row r="137844" ht="15"/>
    <row r="137845" ht="15"/>
    <row r="137846" ht="15"/>
    <row r="137847" ht="15"/>
    <row r="137848" ht="15"/>
    <row r="137849" ht="15"/>
    <row r="137850" ht="15"/>
    <row r="137851" ht="15"/>
    <row r="137852" ht="15"/>
    <row r="137853" ht="15"/>
    <row r="137854" ht="15"/>
    <row r="137855" ht="15"/>
    <row r="137856" ht="15"/>
    <row r="137857" ht="15"/>
    <row r="137858" ht="15"/>
    <row r="137859" ht="15"/>
    <row r="137860" ht="15"/>
    <row r="137861" ht="15"/>
    <row r="137862" ht="15"/>
    <row r="137863" ht="15"/>
    <row r="137864" ht="15"/>
    <row r="137865" ht="15"/>
    <row r="137866" ht="15"/>
    <row r="137867" ht="15"/>
    <row r="137868" ht="15"/>
    <row r="137869" ht="15"/>
    <row r="137870" ht="15"/>
    <row r="137871" ht="15"/>
    <row r="137872" ht="15"/>
    <row r="137873" ht="15"/>
    <row r="137874" ht="15"/>
    <row r="137875" ht="15"/>
    <row r="137876" ht="15"/>
    <row r="137877" ht="15"/>
    <row r="137878" ht="15"/>
    <row r="137879" ht="15"/>
    <row r="137880" ht="15"/>
    <row r="137881" ht="15"/>
    <row r="137882" ht="15"/>
    <row r="137883" ht="15"/>
    <row r="137884" ht="15"/>
    <row r="137885" ht="15"/>
    <row r="137886" ht="15"/>
    <row r="137887" ht="15"/>
    <row r="137888" ht="15"/>
    <row r="137889" ht="15"/>
    <row r="137890" ht="15"/>
    <row r="137891" ht="15"/>
    <row r="137892" ht="15"/>
    <row r="137893" ht="15"/>
    <row r="137894" ht="15"/>
    <row r="137895" ht="15"/>
    <row r="137896" ht="15"/>
    <row r="137897" ht="15"/>
    <row r="137898" ht="15"/>
    <row r="137899" ht="15"/>
    <row r="137900" ht="15"/>
    <row r="137901" ht="15"/>
    <row r="137902" ht="15"/>
    <row r="137903" ht="15"/>
    <row r="137904" ht="15"/>
    <row r="137905" ht="15"/>
    <row r="137906" ht="15"/>
    <row r="137907" ht="15"/>
    <row r="137908" ht="15"/>
    <row r="137909" ht="15"/>
    <row r="137910" ht="15"/>
    <row r="137911" ht="15"/>
    <row r="137912" ht="15"/>
    <row r="137913" ht="15"/>
    <row r="137914" ht="15"/>
    <row r="137915" ht="15"/>
    <row r="137916" ht="15"/>
    <row r="137917" ht="15"/>
    <row r="137918" ht="15"/>
    <row r="137919" ht="15"/>
    <row r="137920" ht="15"/>
    <row r="137921" ht="15"/>
    <row r="137922" ht="15"/>
    <row r="137923" ht="15"/>
    <row r="137924" ht="15"/>
    <row r="137925" ht="15"/>
    <row r="137926" ht="15"/>
    <row r="137927" ht="15"/>
    <row r="137928" ht="15"/>
    <row r="137929" ht="15"/>
    <row r="137930" ht="15"/>
    <row r="137931" ht="15"/>
    <row r="137932" ht="15"/>
    <row r="137933" ht="15"/>
    <row r="137934" ht="15"/>
    <row r="137935" ht="15"/>
    <row r="137936" ht="15"/>
    <row r="137937" ht="15"/>
    <row r="137938" ht="15"/>
    <row r="137939" ht="15"/>
    <row r="137940" ht="15"/>
    <row r="137941" ht="15"/>
    <row r="137942" ht="15"/>
    <row r="137943" ht="15"/>
    <row r="137944" ht="15"/>
    <row r="137945" ht="15"/>
    <row r="137946" ht="15"/>
    <row r="137947" ht="15"/>
    <row r="137948" ht="15"/>
    <row r="137949" ht="15"/>
    <row r="137950" ht="15"/>
    <row r="137951" ht="15"/>
    <row r="137952" ht="15"/>
    <row r="137953" ht="15"/>
    <row r="137954" ht="15"/>
    <row r="137955" ht="15"/>
    <row r="137956" ht="15"/>
    <row r="137957" ht="15"/>
    <row r="137958" ht="15"/>
    <row r="137959" ht="15"/>
    <row r="137960" ht="15"/>
    <row r="137961" ht="15"/>
    <row r="137962" ht="15"/>
    <row r="137963" ht="15"/>
    <row r="137964" ht="15"/>
    <row r="137965" ht="15"/>
    <row r="137966" ht="15"/>
    <row r="137967" ht="15"/>
    <row r="137968" ht="15"/>
    <row r="137969" ht="15"/>
    <row r="137970" ht="15"/>
    <row r="137971" ht="15"/>
    <row r="137972" ht="15"/>
    <row r="137973" ht="15"/>
    <row r="137974" ht="15"/>
    <row r="137975" ht="15"/>
    <row r="137976" ht="15"/>
    <row r="137977" ht="15"/>
    <row r="137978" ht="15"/>
    <row r="137979" ht="15"/>
    <row r="137980" ht="15"/>
    <row r="137981" ht="15"/>
    <row r="137982" ht="15"/>
    <row r="137983" ht="15"/>
    <row r="137984" ht="15"/>
    <row r="137985" ht="15"/>
    <row r="137986" ht="15"/>
    <row r="137987" ht="15"/>
    <row r="137988" ht="15"/>
    <row r="137989" ht="15"/>
    <row r="137990" ht="15"/>
    <row r="137991" ht="15"/>
    <row r="137992" ht="15"/>
    <row r="137993" ht="15"/>
    <row r="137994" ht="15"/>
    <row r="137995" ht="15"/>
    <row r="137996" ht="15"/>
    <row r="137997" ht="15"/>
    <row r="137998" ht="15"/>
    <row r="137999" ht="15"/>
    <row r="138000" ht="15"/>
    <row r="138001" ht="15"/>
    <row r="138002" ht="15"/>
    <row r="138003" ht="15"/>
    <row r="138004" ht="15"/>
    <row r="138005" ht="15"/>
    <row r="138006" ht="15"/>
    <row r="138007" ht="15"/>
    <row r="138008" ht="15"/>
    <row r="138009" ht="15"/>
    <row r="138010" ht="15"/>
    <row r="138011" ht="15"/>
    <row r="138012" ht="15"/>
    <row r="138013" ht="15"/>
    <row r="138014" ht="15"/>
    <row r="138015" ht="15"/>
    <row r="138016" ht="15"/>
    <row r="138017" ht="15"/>
    <row r="138018" ht="15"/>
    <row r="138019" ht="15"/>
    <row r="138020" ht="15"/>
    <row r="138021" ht="15"/>
    <row r="138022" ht="15"/>
    <row r="138023" ht="15"/>
    <row r="138024" ht="15"/>
    <row r="138025" ht="15"/>
    <row r="138026" ht="15"/>
    <row r="138027" ht="15"/>
    <row r="138028" ht="15"/>
    <row r="138029" ht="15"/>
    <row r="138030" ht="15"/>
    <row r="138031" ht="15"/>
    <row r="138032" ht="15"/>
    <row r="138033" ht="15"/>
    <row r="138034" ht="15"/>
    <row r="138035" ht="15"/>
    <row r="138036" ht="15"/>
    <row r="138037" ht="15"/>
    <row r="138038" ht="15"/>
    <row r="138039" ht="15"/>
    <row r="138040" ht="15"/>
    <row r="138041" ht="15"/>
    <row r="138042" ht="15"/>
    <row r="138043" ht="15"/>
    <row r="138044" ht="15"/>
    <row r="138045" ht="15"/>
    <row r="138046" ht="15"/>
    <row r="138047" ht="15"/>
    <row r="138048" ht="15"/>
    <row r="138049" ht="15"/>
    <row r="138050" ht="15"/>
    <row r="138051" ht="15"/>
    <row r="138052" ht="15"/>
    <row r="138053" ht="15"/>
    <row r="138054" ht="15"/>
    <row r="138055" ht="15"/>
    <row r="138056" ht="15"/>
    <row r="138057" ht="15"/>
    <row r="138058" ht="15"/>
    <row r="138059" ht="15"/>
    <row r="138060" ht="15"/>
    <row r="138061" ht="15"/>
    <row r="138062" ht="15"/>
    <row r="138063" ht="15"/>
    <row r="138064" ht="15"/>
    <row r="138065" ht="15"/>
    <row r="138066" ht="15"/>
    <row r="138067" ht="15"/>
    <row r="138068" ht="15"/>
    <row r="138069" ht="15"/>
    <row r="138070" ht="15"/>
    <row r="138071" ht="15"/>
    <row r="138072" ht="15"/>
    <row r="138073" ht="15"/>
    <row r="138074" ht="15"/>
    <row r="138075" ht="15"/>
    <row r="138076" ht="15"/>
    <row r="138077" ht="15"/>
    <row r="138078" ht="15"/>
    <row r="138079" ht="15"/>
    <row r="138080" ht="15"/>
    <row r="138081" ht="15"/>
    <row r="138082" ht="15"/>
    <row r="138083" ht="15"/>
    <row r="138084" ht="15"/>
    <row r="138085" ht="15"/>
    <row r="138086" ht="15"/>
    <row r="138087" ht="15"/>
    <row r="138088" ht="15"/>
    <row r="138089" ht="15"/>
    <row r="138090" ht="15"/>
    <row r="138091" ht="15"/>
    <row r="138092" ht="15"/>
    <row r="138093" ht="15"/>
    <row r="138094" ht="15"/>
    <row r="138095" ht="15"/>
    <row r="138096" ht="15"/>
    <row r="138097" ht="15"/>
    <row r="138098" ht="15"/>
    <row r="138099" ht="15"/>
    <row r="138100" ht="15"/>
    <row r="138101" ht="15"/>
    <row r="138102" ht="15"/>
    <row r="138103" ht="15"/>
    <row r="138104" ht="15"/>
    <row r="138105" ht="15"/>
    <row r="138106" ht="15"/>
    <row r="138107" ht="15"/>
    <row r="138108" ht="15"/>
    <row r="138109" ht="15"/>
    <row r="138110" ht="15"/>
    <row r="138111" ht="15"/>
    <row r="138112" ht="15"/>
    <row r="138113" ht="15"/>
    <row r="138114" ht="15"/>
    <row r="138115" ht="15"/>
    <row r="138116" ht="15"/>
    <row r="138117" ht="15"/>
    <row r="138118" ht="15"/>
    <row r="138119" ht="15"/>
    <row r="138120" ht="15"/>
    <row r="138121" ht="15"/>
    <row r="138122" ht="15"/>
    <row r="138123" ht="15"/>
    <row r="138124" ht="15"/>
    <row r="138125" ht="15"/>
    <row r="138126" ht="15"/>
    <row r="138127" ht="15"/>
    <row r="138128" ht="15"/>
    <row r="138129" ht="15"/>
    <row r="138130" ht="15"/>
    <row r="138131" ht="15"/>
    <row r="138132" ht="15"/>
    <row r="138133" ht="15"/>
    <row r="138134" ht="15"/>
    <row r="138135" ht="15"/>
    <row r="138136" ht="15"/>
    <row r="138137" ht="15"/>
    <row r="138138" ht="15"/>
    <row r="138139" ht="15"/>
    <row r="138140" ht="15"/>
    <row r="138141" ht="15"/>
    <row r="138142" ht="15"/>
    <row r="138143" ht="15"/>
    <row r="138144" ht="15"/>
    <row r="138145" ht="15"/>
    <row r="138146" ht="15"/>
    <row r="138147" ht="15"/>
    <row r="138148" ht="15"/>
    <row r="138149" ht="15"/>
    <row r="138150" ht="15"/>
    <row r="138151" ht="15"/>
    <row r="138152" ht="15"/>
    <row r="138153" ht="15"/>
    <row r="138154" ht="15"/>
    <row r="138155" ht="15"/>
    <row r="138156" ht="15"/>
    <row r="138157" ht="15"/>
    <row r="138158" ht="15"/>
    <row r="138159" ht="15"/>
    <row r="138160" ht="15"/>
    <row r="138161" ht="15"/>
    <row r="138162" ht="15"/>
    <row r="138163" ht="15"/>
    <row r="138164" ht="15"/>
    <row r="138165" ht="15"/>
    <row r="138166" ht="15"/>
    <row r="138167" ht="15"/>
    <row r="138168" ht="15"/>
    <row r="138169" ht="15"/>
    <row r="138170" ht="15"/>
    <row r="138171" ht="15"/>
    <row r="138172" ht="15"/>
    <row r="138173" ht="15"/>
    <row r="138174" ht="15"/>
    <row r="138175" ht="15"/>
    <row r="138176" ht="15"/>
    <row r="138177" ht="15"/>
    <row r="138178" ht="15"/>
    <row r="138179" ht="15"/>
    <row r="138180" ht="15"/>
    <row r="138181" ht="15"/>
    <row r="138182" ht="15"/>
    <row r="138183" ht="15"/>
    <row r="138184" ht="15"/>
    <row r="138185" ht="15"/>
    <row r="138186" ht="15"/>
    <row r="138187" ht="15"/>
    <row r="138188" ht="15"/>
    <row r="138189" ht="15"/>
    <row r="138190" ht="15"/>
    <row r="138191" ht="15"/>
    <row r="138192" ht="15"/>
    <row r="138193" ht="15"/>
    <row r="138194" ht="15"/>
    <row r="138195" ht="15"/>
    <row r="138196" ht="15"/>
    <row r="138197" ht="15"/>
    <row r="138198" ht="15"/>
    <row r="138199" ht="15"/>
    <row r="138200" ht="15"/>
    <row r="138201" ht="15"/>
    <row r="138202" ht="15"/>
    <row r="138203" ht="15"/>
    <row r="138204" ht="15"/>
    <row r="138205" ht="15"/>
    <row r="138206" ht="15"/>
    <row r="138207" ht="15"/>
    <row r="138208" ht="15"/>
    <row r="138209" ht="15"/>
    <row r="138210" ht="15"/>
    <row r="138211" ht="15"/>
    <row r="138212" ht="15"/>
    <row r="138213" ht="15"/>
    <row r="138214" ht="15"/>
    <row r="138215" ht="15"/>
    <row r="138216" ht="15"/>
    <row r="138217" ht="15"/>
    <row r="138218" ht="15"/>
    <row r="138219" ht="15"/>
    <row r="138220" ht="15"/>
    <row r="138221" ht="15"/>
    <row r="138222" ht="15"/>
    <row r="138223" ht="15"/>
    <row r="138224" ht="15"/>
    <row r="138225" ht="15"/>
    <row r="138226" ht="15"/>
    <row r="138227" ht="15"/>
    <row r="138228" ht="15"/>
    <row r="138229" ht="15"/>
    <row r="138230" ht="15"/>
    <row r="138231" ht="15"/>
    <row r="138232" ht="15"/>
    <row r="138233" ht="15"/>
    <row r="138234" ht="15"/>
    <row r="138235" ht="15"/>
    <row r="138236" ht="15"/>
    <row r="138237" ht="15"/>
    <row r="138238" ht="15"/>
    <row r="138239" ht="15"/>
    <row r="138240" ht="15"/>
    <row r="138241" ht="15"/>
    <row r="138242" ht="15"/>
    <row r="138243" ht="15"/>
    <row r="138244" ht="15"/>
    <row r="138245" ht="15"/>
    <row r="138246" ht="15"/>
    <row r="138247" ht="15"/>
    <row r="138248" ht="15"/>
    <row r="138249" ht="15"/>
    <row r="138250" ht="15"/>
    <row r="138251" ht="15"/>
    <row r="138252" ht="15"/>
    <row r="138253" ht="15"/>
    <row r="138254" ht="15"/>
    <row r="138255" ht="15"/>
    <row r="138256" ht="15"/>
    <row r="138257" ht="15"/>
    <row r="138258" ht="15"/>
    <row r="138259" ht="15"/>
    <row r="138260" ht="15"/>
    <row r="138261" ht="15"/>
    <row r="138262" ht="15"/>
    <row r="138263" ht="15"/>
    <row r="138264" ht="15"/>
    <row r="138265" ht="15"/>
    <row r="138266" ht="15"/>
    <row r="138267" ht="15"/>
    <row r="138268" ht="15"/>
    <row r="138269" ht="15"/>
    <row r="138270" ht="15"/>
    <row r="138271" ht="15"/>
    <row r="138272" ht="15"/>
    <row r="138273" ht="15"/>
    <row r="138274" ht="15"/>
    <row r="138275" ht="15"/>
    <row r="138276" ht="15"/>
    <row r="138277" ht="15"/>
    <row r="138278" ht="15"/>
    <row r="138279" ht="15"/>
    <row r="138280" ht="15"/>
    <row r="138281" ht="15"/>
    <row r="138282" ht="15"/>
    <row r="138283" ht="15"/>
    <row r="138284" ht="15"/>
    <row r="138285" ht="15"/>
    <row r="138286" ht="15"/>
    <row r="138287" ht="15"/>
    <row r="138288" ht="15"/>
    <row r="138289" ht="15"/>
    <row r="138290" ht="15"/>
    <row r="138291" ht="15"/>
    <row r="138292" ht="15"/>
    <row r="138293" ht="15"/>
    <row r="138294" ht="15"/>
    <row r="138295" ht="15"/>
    <row r="138296" ht="15"/>
    <row r="138297" ht="15"/>
    <row r="138298" ht="15"/>
    <row r="138299" ht="15"/>
    <row r="138300" ht="15"/>
    <row r="138301" ht="15"/>
    <row r="138302" ht="15"/>
    <row r="138303" ht="15"/>
    <row r="138304" ht="15"/>
    <row r="138305" ht="15"/>
    <row r="138306" ht="15"/>
    <row r="138307" ht="15"/>
    <row r="138308" ht="15"/>
    <row r="138309" ht="15"/>
    <row r="138310" ht="15"/>
    <row r="138311" ht="15"/>
    <row r="138312" ht="15"/>
    <row r="138313" ht="15"/>
    <row r="138314" ht="15"/>
    <row r="138315" ht="15"/>
    <row r="138316" ht="15"/>
    <row r="138317" ht="15"/>
    <row r="138318" ht="15"/>
    <row r="138319" ht="15"/>
    <row r="138320" ht="15"/>
    <row r="138321" ht="15"/>
    <row r="138322" ht="15"/>
    <row r="138323" ht="15"/>
    <row r="138324" ht="15"/>
    <row r="138325" ht="15"/>
    <row r="138326" ht="15"/>
    <row r="138327" ht="15"/>
    <row r="138328" ht="15"/>
    <row r="138329" ht="15"/>
    <row r="138330" ht="15"/>
    <row r="138331" ht="15"/>
    <row r="138332" ht="15"/>
    <row r="138333" ht="15"/>
    <row r="138334" ht="15"/>
    <row r="138335" ht="15"/>
    <row r="138336" ht="15"/>
    <row r="138337" ht="15"/>
    <row r="138338" ht="15"/>
    <row r="138339" ht="15"/>
    <row r="138340" ht="15"/>
    <row r="138341" ht="15"/>
    <row r="138342" ht="15"/>
    <row r="138343" ht="15"/>
    <row r="138344" ht="15"/>
    <row r="138345" ht="15"/>
    <row r="138346" ht="15"/>
    <row r="138347" ht="15"/>
    <row r="138348" ht="15"/>
    <row r="138349" ht="15"/>
    <row r="138350" ht="15"/>
    <row r="138351" ht="15"/>
    <row r="138352" ht="15"/>
    <row r="138353" ht="15"/>
    <row r="138354" ht="15"/>
    <row r="138355" ht="15"/>
    <row r="138356" ht="15"/>
    <row r="138357" ht="15"/>
    <row r="138358" ht="15"/>
    <row r="138359" ht="15"/>
    <row r="138360" ht="15"/>
    <row r="138361" ht="15"/>
    <row r="138362" ht="15"/>
    <row r="138363" ht="15"/>
    <row r="138364" ht="15"/>
    <row r="138365" ht="15"/>
    <row r="138366" ht="15"/>
    <row r="138367" ht="15"/>
    <row r="138368" ht="15"/>
    <row r="138369" ht="15"/>
    <row r="138370" ht="15"/>
    <row r="138371" ht="15"/>
    <row r="138372" ht="15"/>
    <row r="138373" ht="15"/>
    <row r="138374" ht="15"/>
    <row r="138375" ht="15"/>
    <row r="138376" ht="15"/>
    <row r="138377" ht="15"/>
    <row r="138378" ht="15"/>
    <row r="138379" ht="15"/>
    <row r="138380" ht="15"/>
    <row r="138381" ht="15"/>
    <row r="138382" ht="15"/>
    <row r="138383" ht="15"/>
    <row r="138384" ht="15"/>
    <row r="138385" ht="15"/>
    <row r="138386" ht="15"/>
    <row r="138387" ht="15"/>
    <row r="138388" ht="15"/>
    <row r="138389" ht="15"/>
    <row r="138390" ht="15"/>
    <row r="138391" ht="15"/>
    <row r="138392" ht="15"/>
    <row r="138393" ht="15"/>
    <row r="138394" ht="15"/>
    <row r="138395" ht="15"/>
    <row r="138396" ht="15"/>
    <row r="138397" ht="15"/>
    <row r="138398" ht="15"/>
    <row r="138399" ht="15"/>
    <row r="138400" ht="15"/>
    <row r="138401" ht="15"/>
    <row r="138402" ht="15"/>
    <row r="138403" ht="15"/>
    <row r="138404" ht="15"/>
    <row r="138405" ht="15"/>
    <row r="138406" ht="15"/>
    <row r="138407" ht="15"/>
    <row r="138408" ht="15"/>
    <row r="138409" ht="15"/>
    <row r="138410" ht="15"/>
    <row r="138411" ht="15"/>
    <row r="138412" ht="15"/>
    <row r="138413" ht="15"/>
    <row r="138414" ht="15"/>
    <row r="138415" ht="15"/>
    <row r="138416" ht="15"/>
    <row r="138417" ht="15"/>
    <row r="138418" ht="15"/>
    <row r="138419" ht="15"/>
    <row r="138420" ht="15"/>
    <row r="138421" ht="15"/>
    <row r="138422" ht="15"/>
    <row r="138423" ht="15"/>
    <row r="138424" ht="15"/>
    <row r="138425" ht="15"/>
    <row r="138426" ht="15"/>
    <row r="138427" ht="15"/>
    <row r="138428" ht="15"/>
    <row r="138429" ht="15"/>
    <row r="138430" ht="15"/>
    <row r="138431" ht="15"/>
    <row r="138432" ht="15"/>
    <row r="138433" ht="15"/>
    <row r="138434" ht="15"/>
    <row r="138435" ht="15"/>
    <row r="138436" ht="15"/>
    <row r="138437" ht="15"/>
    <row r="138438" ht="15"/>
    <row r="138439" ht="15"/>
    <row r="138440" ht="15"/>
    <row r="138441" ht="15"/>
    <row r="138442" ht="15"/>
    <row r="138443" ht="15"/>
    <row r="138444" ht="15"/>
    <row r="138445" ht="15"/>
    <row r="138446" ht="15"/>
    <row r="138447" ht="15"/>
    <row r="138448" ht="15"/>
    <row r="138449" ht="15"/>
    <row r="138450" ht="15"/>
    <row r="138451" ht="15"/>
    <row r="138452" ht="15"/>
    <row r="138453" ht="15"/>
    <row r="138454" ht="15"/>
    <row r="138455" ht="15"/>
    <row r="138456" ht="15"/>
    <row r="138457" ht="15"/>
    <row r="138458" ht="15"/>
    <row r="138459" ht="15"/>
    <row r="138460" ht="15"/>
    <row r="138461" ht="15"/>
    <row r="138462" ht="15"/>
    <row r="138463" ht="15"/>
    <row r="138464" ht="15"/>
    <row r="138465" ht="15"/>
    <row r="138466" ht="15"/>
    <row r="138467" ht="15"/>
    <row r="138468" ht="15"/>
    <row r="138469" ht="15"/>
    <row r="138470" ht="15"/>
    <row r="138471" ht="15"/>
    <row r="138472" ht="15"/>
    <row r="138473" ht="15"/>
    <row r="138474" ht="15"/>
    <row r="138475" ht="15"/>
    <row r="138476" ht="15"/>
    <row r="138477" ht="15"/>
    <row r="138478" ht="15"/>
    <row r="138479" ht="15"/>
    <row r="138480" ht="15"/>
    <row r="138481" ht="15"/>
    <row r="138482" ht="15"/>
    <row r="138483" ht="15"/>
    <row r="138484" ht="15"/>
    <row r="138485" ht="15"/>
    <row r="138486" ht="15"/>
    <row r="138487" ht="15"/>
    <row r="138488" ht="15"/>
    <row r="138489" ht="15"/>
    <row r="138490" ht="15"/>
    <row r="138491" ht="15"/>
    <row r="138492" ht="15"/>
    <row r="138493" ht="15"/>
    <row r="138494" ht="15"/>
    <row r="138495" ht="15"/>
    <row r="138496" ht="15"/>
    <row r="138497" ht="15"/>
    <row r="138498" ht="15"/>
    <row r="138499" ht="15"/>
    <row r="138500" ht="15"/>
    <row r="138501" ht="15"/>
    <row r="138502" ht="15"/>
    <row r="138503" ht="15"/>
    <row r="138504" ht="15"/>
    <row r="138505" ht="15"/>
    <row r="138506" ht="15"/>
    <row r="138507" ht="15"/>
    <row r="138508" ht="15"/>
    <row r="138509" ht="15"/>
    <row r="138510" ht="15"/>
    <row r="138511" ht="15"/>
    <row r="138512" ht="15"/>
    <row r="138513" ht="15"/>
    <row r="138514" ht="15"/>
    <row r="138515" ht="15"/>
    <row r="138516" ht="15"/>
    <row r="138517" ht="15"/>
    <row r="138518" ht="15"/>
    <row r="138519" ht="15"/>
    <row r="138520" ht="15"/>
    <row r="138521" ht="15"/>
    <row r="138522" ht="15"/>
    <row r="138523" ht="15"/>
    <row r="138524" ht="15"/>
    <row r="138525" ht="15"/>
    <row r="138526" ht="15"/>
    <row r="138527" ht="15"/>
    <row r="138528" ht="15"/>
    <row r="138529" ht="15"/>
    <row r="138530" ht="15"/>
    <row r="138531" ht="15"/>
    <row r="138532" ht="15"/>
    <row r="138533" ht="15"/>
    <row r="138534" ht="15"/>
    <row r="138535" ht="15"/>
    <row r="138536" ht="15"/>
    <row r="138537" ht="15"/>
    <row r="138538" ht="15"/>
    <row r="138539" ht="15"/>
    <row r="138540" ht="15"/>
    <row r="138541" ht="15"/>
    <row r="138542" ht="15"/>
    <row r="138543" ht="15"/>
    <row r="138544" ht="15"/>
    <row r="138545" ht="15"/>
    <row r="138546" ht="15"/>
    <row r="138547" ht="15"/>
    <row r="138548" ht="15"/>
    <row r="138549" ht="15"/>
    <row r="138550" ht="15"/>
    <row r="138551" ht="15"/>
    <row r="138552" ht="15"/>
    <row r="138553" ht="15"/>
    <row r="138554" ht="15"/>
    <row r="138555" ht="15"/>
    <row r="138556" ht="15"/>
    <row r="138557" ht="15"/>
    <row r="138558" ht="15"/>
    <row r="138559" ht="15"/>
    <row r="138560" ht="15"/>
    <row r="138561" ht="15"/>
    <row r="138562" ht="15"/>
    <row r="138563" ht="15"/>
    <row r="138564" ht="15"/>
    <row r="138565" ht="15"/>
    <row r="138566" ht="15"/>
    <row r="138567" ht="15"/>
    <row r="138568" ht="15"/>
    <row r="138569" ht="15"/>
    <row r="138570" ht="15"/>
    <row r="138571" ht="15"/>
    <row r="138572" ht="15"/>
    <row r="138573" ht="15"/>
    <row r="138574" ht="15"/>
    <row r="138575" ht="15"/>
    <row r="138576" ht="15"/>
    <row r="138577" ht="15"/>
    <row r="138578" ht="15"/>
    <row r="138579" ht="15"/>
    <row r="138580" ht="15"/>
    <row r="138581" ht="15"/>
    <row r="138582" ht="15"/>
    <row r="138583" ht="15"/>
    <row r="138584" ht="15"/>
    <row r="138585" ht="15"/>
    <row r="138586" ht="15"/>
    <row r="138587" ht="15"/>
    <row r="138588" ht="15"/>
    <row r="138589" ht="15"/>
    <row r="138590" ht="15"/>
    <row r="138591" ht="15"/>
    <row r="138592" ht="15"/>
    <row r="138593" ht="15"/>
    <row r="138594" ht="15"/>
    <row r="138595" ht="15"/>
    <row r="138596" ht="15"/>
    <row r="138597" ht="15"/>
    <row r="138598" ht="15"/>
    <row r="138599" ht="15"/>
    <row r="138600" ht="15"/>
    <row r="138601" ht="15"/>
    <row r="138602" ht="15"/>
    <row r="138603" ht="15"/>
    <row r="138604" ht="15"/>
    <row r="138605" ht="15"/>
    <row r="138606" ht="15"/>
    <row r="138607" ht="15"/>
    <row r="138608" ht="15"/>
    <row r="138609" ht="15"/>
    <row r="138610" ht="15"/>
    <row r="138611" ht="15"/>
    <row r="138612" ht="15"/>
    <row r="138613" ht="15"/>
    <row r="138614" ht="15"/>
    <row r="138615" ht="15"/>
    <row r="138616" ht="15"/>
    <row r="138617" ht="15"/>
    <row r="138618" ht="15"/>
    <row r="138619" ht="15"/>
    <row r="138620" ht="15"/>
    <row r="138621" ht="15"/>
    <row r="138622" ht="15"/>
    <row r="138623" ht="15"/>
    <row r="138624" ht="15"/>
    <row r="138625" ht="15"/>
    <row r="138626" ht="15"/>
    <row r="138627" ht="15"/>
    <row r="138628" ht="15"/>
    <row r="138629" ht="15"/>
    <row r="138630" ht="15"/>
    <row r="138631" ht="15"/>
    <row r="138632" ht="15"/>
    <row r="138633" ht="15"/>
    <row r="138634" ht="15"/>
    <row r="138635" ht="15"/>
    <row r="138636" ht="15"/>
    <row r="138637" ht="15"/>
    <row r="138638" ht="15"/>
    <row r="138639" ht="15"/>
    <row r="138640" ht="15"/>
    <row r="138641" ht="15"/>
    <row r="138642" ht="15"/>
    <row r="138643" ht="15"/>
    <row r="138644" ht="15"/>
    <row r="138645" ht="15"/>
    <row r="138646" ht="15"/>
    <row r="138647" ht="15"/>
    <row r="138648" ht="15"/>
    <row r="138649" ht="15"/>
    <row r="138650" ht="15"/>
    <row r="138651" ht="15"/>
    <row r="138652" ht="15"/>
    <row r="138653" ht="15"/>
    <row r="138654" ht="15"/>
    <row r="138655" ht="15"/>
    <row r="138656" ht="15"/>
    <row r="138657" ht="15"/>
    <row r="138658" ht="15"/>
    <row r="138659" ht="15"/>
    <row r="138660" ht="15"/>
    <row r="138661" ht="15"/>
    <row r="138662" ht="15"/>
    <row r="138663" ht="15"/>
    <row r="138664" ht="15"/>
    <row r="138665" ht="15"/>
    <row r="138666" ht="15"/>
    <row r="138667" ht="15"/>
    <row r="138668" ht="15"/>
    <row r="138669" ht="15"/>
    <row r="138670" ht="15"/>
    <row r="138671" ht="15"/>
    <row r="138672" ht="15"/>
    <row r="138673" ht="15"/>
    <row r="138674" ht="15"/>
    <row r="138675" ht="15"/>
    <row r="138676" ht="15"/>
    <row r="138677" ht="15"/>
    <row r="138678" ht="15"/>
    <row r="138679" ht="15"/>
    <row r="138680" ht="15"/>
    <row r="138681" ht="15"/>
    <row r="138682" ht="15"/>
    <row r="138683" ht="15"/>
    <row r="138684" ht="15"/>
    <row r="138685" ht="15"/>
    <row r="138686" ht="15"/>
    <row r="138687" ht="15"/>
    <row r="138688" ht="15"/>
    <row r="138689" ht="15"/>
    <row r="138690" ht="15"/>
    <row r="138691" ht="15"/>
    <row r="138692" ht="15"/>
    <row r="138693" ht="15"/>
    <row r="138694" ht="15"/>
    <row r="138695" ht="15"/>
    <row r="138696" ht="15"/>
    <row r="138697" ht="15"/>
    <row r="138698" ht="15"/>
    <row r="138699" ht="15"/>
    <row r="138700" ht="15"/>
    <row r="138701" ht="15"/>
    <row r="138702" ht="15"/>
    <row r="138703" ht="15"/>
    <row r="138704" ht="15"/>
    <row r="138705" ht="15"/>
    <row r="138706" ht="15"/>
    <row r="138707" ht="15"/>
    <row r="138708" ht="15"/>
    <row r="138709" ht="15"/>
    <row r="138710" ht="15"/>
    <row r="138711" ht="15"/>
    <row r="138712" ht="15"/>
    <row r="138713" ht="15"/>
    <row r="138714" ht="15"/>
    <row r="138715" ht="15"/>
    <row r="138716" ht="15"/>
    <row r="138717" ht="15"/>
    <row r="138718" ht="15"/>
    <row r="138719" ht="15"/>
    <row r="138720" ht="15"/>
    <row r="138721" ht="15"/>
    <row r="138722" ht="15"/>
    <row r="138723" ht="15"/>
    <row r="138724" ht="15"/>
    <row r="138725" ht="15"/>
    <row r="138726" ht="15"/>
    <row r="138727" ht="15"/>
    <row r="138728" ht="15"/>
    <row r="138729" ht="15"/>
    <row r="138730" ht="15"/>
    <row r="138731" ht="15"/>
    <row r="138732" ht="15"/>
    <row r="138733" ht="15"/>
    <row r="138734" ht="15"/>
    <row r="138735" ht="15"/>
    <row r="138736" ht="15"/>
    <row r="138737" ht="15"/>
    <row r="138738" ht="15"/>
    <row r="138739" ht="15"/>
    <row r="138740" ht="15"/>
    <row r="138741" ht="15"/>
    <row r="138742" ht="15"/>
    <row r="138743" ht="15"/>
    <row r="138744" ht="15"/>
    <row r="138745" ht="15"/>
    <row r="138746" ht="15"/>
    <row r="138747" ht="15"/>
    <row r="138748" ht="15"/>
    <row r="138749" ht="15"/>
    <row r="138750" ht="15"/>
    <row r="138751" ht="15"/>
    <row r="138752" ht="15"/>
    <row r="138753" ht="15"/>
    <row r="138754" ht="15"/>
    <row r="138755" ht="15"/>
    <row r="138756" ht="15"/>
    <row r="138757" ht="15"/>
    <row r="138758" ht="15"/>
    <row r="138759" ht="15"/>
    <row r="138760" ht="15"/>
    <row r="138761" ht="15"/>
    <row r="138762" ht="15"/>
    <row r="138763" ht="15"/>
    <row r="138764" ht="15"/>
    <row r="138765" ht="15"/>
    <row r="138766" ht="15"/>
    <row r="138767" ht="15"/>
    <row r="138768" ht="15"/>
    <row r="138769" ht="15"/>
    <row r="138770" ht="15"/>
    <row r="138771" ht="15"/>
    <row r="138772" ht="15"/>
    <row r="138773" ht="15"/>
    <row r="138774" ht="15"/>
    <row r="138775" ht="15"/>
    <row r="138776" ht="15"/>
    <row r="138777" ht="15"/>
    <row r="138778" ht="15"/>
    <row r="138779" ht="15"/>
    <row r="138780" ht="15"/>
    <row r="138781" ht="15"/>
    <row r="138782" ht="15"/>
    <row r="138783" ht="15"/>
    <row r="138784" ht="15"/>
    <row r="138785" ht="15"/>
    <row r="138786" ht="15"/>
    <row r="138787" ht="15"/>
    <row r="138788" ht="15"/>
    <row r="138789" ht="15"/>
    <row r="138790" ht="15"/>
    <row r="138791" ht="15"/>
    <row r="138792" ht="15"/>
    <row r="138793" ht="15"/>
    <row r="138794" ht="15"/>
    <row r="138795" ht="15"/>
    <row r="138796" ht="15"/>
    <row r="138797" ht="15"/>
    <row r="138798" ht="15"/>
    <row r="138799" ht="15"/>
    <row r="138800" ht="15"/>
    <row r="138801" ht="15"/>
    <row r="138802" ht="15"/>
    <row r="138803" ht="15"/>
    <row r="138804" ht="15"/>
    <row r="138805" ht="15"/>
    <row r="138806" ht="15"/>
    <row r="138807" ht="15"/>
    <row r="138808" ht="15"/>
    <row r="138809" ht="15"/>
    <row r="138810" ht="15"/>
    <row r="138811" ht="15"/>
    <row r="138812" ht="15"/>
    <row r="138813" ht="15"/>
    <row r="138814" ht="15"/>
    <row r="138815" ht="15"/>
    <row r="138816" ht="15"/>
    <row r="138817" ht="15"/>
    <row r="138818" ht="15"/>
    <row r="138819" ht="15"/>
    <row r="138820" ht="15"/>
    <row r="138821" ht="15"/>
    <row r="138822" ht="15"/>
    <row r="138823" ht="15"/>
    <row r="138824" ht="15"/>
    <row r="138825" ht="15"/>
    <row r="138826" ht="15"/>
    <row r="138827" ht="15"/>
    <row r="138828" ht="15"/>
    <row r="138829" ht="15"/>
    <row r="138830" ht="15"/>
    <row r="138831" ht="15"/>
    <row r="138832" ht="15"/>
    <row r="138833" ht="15"/>
    <row r="138834" ht="15"/>
    <row r="138835" ht="15"/>
    <row r="138836" ht="15"/>
    <row r="138837" ht="15"/>
    <row r="138838" ht="15"/>
    <row r="138839" ht="15"/>
    <row r="138840" ht="15"/>
    <row r="138841" ht="15"/>
    <row r="138842" ht="15"/>
    <row r="138843" ht="15"/>
    <row r="138844" ht="15"/>
    <row r="138845" ht="15"/>
    <row r="138846" ht="15"/>
    <row r="138847" ht="15"/>
    <row r="138848" ht="15"/>
    <row r="138849" ht="15"/>
    <row r="138850" ht="15"/>
    <row r="138851" ht="15"/>
    <row r="138852" ht="15"/>
    <row r="138853" ht="15"/>
    <row r="138854" ht="15"/>
    <row r="138855" ht="15"/>
    <row r="138856" ht="15"/>
    <row r="138857" ht="15"/>
    <row r="138858" ht="15"/>
    <row r="138859" ht="15"/>
    <row r="138860" ht="15"/>
    <row r="138861" ht="15"/>
    <row r="138862" ht="15"/>
    <row r="138863" ht="15"/>
    <row r="138864" ht="15"/>
    <row r="138865" ht="15"/>
    <row r="138866" ht="15"/>
    <row r="138867" ht="15"/>
    <row r="138868" ht="15"/>
    <row r="138869" ht="15"/>
    <row r="138870" ht="15"/>
    <row r="138871" ht="15"/>
    <row r="138872" ht="15"/>
    <row r="138873" ht="15"/>
    <row r="138874" ht="15"/>
    <row r="138875" ht="15"/>
    <row r="138876" ht="15"/>
    <row r="138877" ht="15"/>
    <row r="138878" ht="15"/>
    <row r="138879" ht="15"/>
    <row r="138880" ht="15"/>
    <row r="138881" ht="15"/>
    <row r="138882" ht="15"/>
    <row r="138883" ht="15"/>
    <row r="138884" ht="15"/>
    <row r="138885" ht="15"/>
    <row r="138886" ht="15"/>
    <row r="138887" ht="15"/>
    <row r="138888" ht="15"/>
    <row r="138889" ht="15"/>
    <row r="138890" ht="15"/>
    <row r="138891" ht="15"/>
    <row r="138892" ht="15"/>
    <row r="138893" ht="15"/>
    <row r="138894" ht="15"/>
    <row r="138895" ht="15"/>
    <row r="138896" ht="15"/>
    <row r="138897" ht="15"/>
    <row r="138898" ht="15"/>
    <row r="138899" ht="15"/>
    <row r="138900" ht="15"/>
    <row r="138901" ht="15"/>
    <row r="138902" ht="15"/>
    <row r="138903" ht="15"/>
    <row r="138904" ht="15"/>
    <row r="138905" ht="15"/>
    <row r="138906" ht="15"/>
    <row r="138907" ht="15"/>
    <row r="138908" ht="15"/>
    <row r="138909" ht="15"/>
    <row r="138910" ht="15"/>
    <row r="138911" ht="15"/>
    <row r="138912" ht="15"/>
    <row r="138913" ht="15"/>
    <row r="138914" ht="15"/>
    <row r="138915" ht="15"/>
    <row r="138916" ht="15"/>
    <row r="138917" ht="15"/>
    <row r="138918" ht="15"/>
    <row r="138919" ht="15"/>
    <row r="138920" ht="15"/>
    <row r="138921" ht="15"/>
    <row r="138922" ht="15"/>
    <row r="138923" ht="15"/>
    <row r="138924" ht="15"/>
    <row r="138925" ht="15"/>
    <row r="138926" ht="15"/>
    <row r="138927" ht="15"/>
    <row r="138928" ht="15"/>
    <row r="138929" ht="15"/>
    <row r="138930" ht="15"/>
    <row r="138931" ht="15"/>
    <row r="138932" ht="15"/>
    <row r="138933" ht="15"/>
    <row r="138934" ht="15"/>
    <row r="138935" ht="15"/>
    <row r="138936" ht="15"/>
    <row r="138937" ht="15"/>
    <row r="138938" ht="15"/>
    <row r="138939" ht="15"/>
    <row r="138940" ht="15"/>
    <row r="138941" ht="15"/>
    <row r="138942" ht="15"/>
    <row r="138943" ht="15"/>
    <row r="138944" ht="15"/>
    <row r="138945" ht="15"/>
    <row r="138946" ht="15"/>
    <row r="138947" ht="15"/>
    <row r="138948" ht="15"/>
    <row r="138949" ht="15"/>
    <row r="138950" ht="15"/>
    <row r="138951" ht="15"/>
    <row r="138952" ht="15"/>
    <row r="138953" ht="15"/>
    <row r="138954" ht="15"/>
    <row r="138955" ht="15"/>
    <row r="138956" ht="15"/>
    <row r="138957" ht="15"/>
    <row r="138958" ht="15"/>
    <row r="138959" ht="15"/>
    <row r="138960" ht="15"/>
    <row r="138961" ht="15"/>
    <row r="138962" ht="15"/>
    <row r="138963" ht="15"/>
    <row r="138964" ht="15"/>
    <row r="138965" ht="15"/>
    <row r="138966" ht="15"/>
    <row r="138967" ht="15"/>
    <row r="138968" ht="15"/>
    <row r="138969" ht="15"/>
    <row r="138970" ht="15"/>
    <row r="138971" ht="15"/>
    <row r="138972" ht="15"/>
    <row r="138973" ht="15"/>
    <row r="138974" ht="15"/>
    <row r="138975" ht="15"/>
    <row r="138976" ht="15"/>
    <row r="138977" ht="15"/>
    <row r="138978" ht="15"/>
    <row r="138979" ht="15"/>
    <row r="138980" ht="15"/>
    <row r="138981" ht="15"/>
    <row r="138982" ht="15"/>
    <row r="138983" ht="15"/>
    <row r="138984" ht="15"/>
    <row r="138985" ht="15"/>
    <row r="138986" ht="15"/>
    <row r="138987" ht="15"/>
    <row r="138988" ht="15"/>
    <row r="138989" ht="15"/>
    <row r="138990" ht="15"/>
    <row r="138991" ht="15"/>
    <row r="138992" ht="15"/>
    <row r="138993" ht="15"/>
    <row r="138994" ht="15"/>
    <row r="138995" ht="15"/>
    <row r="138996" ht="15"/>
    <row r="138997" ht="15"/>
    <row r="138998" ht="15"/>
    <row r="138999" ht="15"/>
    <row r="139000" ht="15"/>
    <row r="139001" ht="15"/>
    <row r="139002" ht="15"/>
    <row r="139003" ht="15"/>
    <row r="139004" ht="15"/>
    <row r="139005" ht="15"/>
    <row r="139006" ht="15"/>
    <row r="139007" ht="15"/>
    <row r="139008" ht="15"/>
    <row r="139009" ht="15"/>
    <row r="139010" ht="15"/>
    <row r="139011" ht="15"/>
    <row r="139012" ht="15"/>
    <row r="139013" ht="15"/>
    <row r="139014" ht="15"/>
    <row r="139015" ht="15"/>
    <row r="139016" ht="15"/>
    <row r="139017" ht="15"/>
    <row r="139018" ht="15"/>
    <row r="139019" ht="15"/>
    <row r="139020" ht="15"/>
    <row r="139021" ht="15"/>
    <row r="139022" ht="15"/>
    <row r="139023" ht="15"/>
    <row r="139024" ht="15"/>
    <row r="139025" ht="15"/>
    <row r="139026" ht="15"/>
    <row r="139027" ht="15"/>
    <row r="139028" ht="15"/>
    <row r="139029" ht="15"/>
    <row r="139030" ht="15"/>
    <row r="139031" ht="15"/>
    <row r="139032" ht="15"/>
    <row r="139033" ht="15"/>
    <row r="139034" ht="15"/>
    <row r="139035" ht="15"/>
    <row r="139036" ht="15"/>
    <row r="139037" ht="15"/>
    <row r="139038" ht="15"/>
    <row r="139039" ht="15"/>
    <row r="139040" ht="15"/>
    <row r="139041" ht="15"/>
    <row r="139042" ht="15"/>
    <row r="139043" ht="15"/>
    <row r="139044" ht="15"/>
    <row r="139045" ht="15"/>
    <row r="139046" ht="15"/>
    <row r="139047" ht="15"/>
    <row r="139048" ht="15"/>
    <row r="139049" ht="15"/>
    <row r="139050" ht="15"/>
    <row r="139051" ht="15"/>
    <row r="139052" ht="15"/>
    <row r="139053" ht="15"/>
    <row r="139054" ht="15"/>
    <row r="139055" ht="15"/>
    <row r="139056" ht="15"/>
    <row r="139057" ht="15"/>
    <row r="139058" ht="15"/>
    <row r="139059" ht="15"/>
    <row r="139060" ht="15"/>
    <row r="139061" ht="15"/>
    <row r="139062" ht="15"/>
    <row r="139063" ht="15"/>
    <row r="139064" ht="15"/>
    <row r="139065" ht="15"/>
    <row r="139066" ht="15"/>
    <row r="139067" ht="15"/>
    <row r="139068" ht="15"/>
    <row r="139069" ht="15"/>
    <row r="139070" ht="15"/>
    <row r="139071" ht="15"/>
    <row r="139072" ht="15"/>
    <row r="139073" ht="15"/>
    <row r="139074" ht="15"/>
    <row r="139075" ht="15"/>
    <row r="139076" ht="15"/>
    <row r="139077" ht="15"/>
    <row r="139078" ht="15"/>
    <row r="139079" ht="15"/>
    <row r="139080" ht="15"/>
    <row r="139081" ht="15"/>
    <row r="139082" ht="15"/>
    <row r="139083" ht="15"/>
    <row r="139084" ht="15"/>
    <row r="139085" ht="15"/>
    <row r="139086" ht="15"/>
    <row r="139087" ht="15"/>
    <row r="139088" ht="15"/>
    <row r="139089" ht="15"/>
    <row r="139090" ht="15"/>
    <row r="139091" ht="15"/>
    <row r="139092" ht="15"/>
    <row r="139093" ht="15"/>
    <row r="139094" ht="15"/>
    <row r="139095" ht="15"/>
    <row r="139096" ht="15"/>
    <row r="139097" ht="15"/>
    <row r="139098" ht="15"/>
    <row r="139099" ht="15"/>
    <row r="139100" ht="15"/>
    <row r="139101" ht="15"/>
    <row r="139102" ht="15"/>
    <row r="139103" ht="15"/>
    <row r="139104" ht="15"/>
    <row r="139105" ht="15"/>
    <row r="139106" ht="15"/>
    <row r="139107" ht="15"/>
    <row r="139108" ht="15"/>
    <row r="139109" ht="15"/>
    <row r="139110" ht="15"/>
    <row r="139111" ht="15"/>
    <row r="139112" ht="15"/>
    <row r="139113" ht="15"/>
    <row r="139114" ht="15"/>
    <row r="139115" ht="15"/>
    <row r="139116" ht="15"/>
    <row r="139117" ht="15"/>
    <row r="139118" ht="15"/>
    <row r="139119" ht="15"/>
    <row r="139120" ht="15"/>
    <row r="139121" ht="15"/>
    <row r="139122" ht="15"/>
    <row r="139123" ht="15"/>
    <row r="139124" ht="15"/>
    <row r="139125" ht="15"/>
    <row r="139126" ht="15"/>
    <row r="139127" ht="15"/>
    <row r="139128" ht="15"/>
    <row r="139129" ht="15"/>
    <row r="139130" ht="15"/>
    <row r="139131" ht="15"/>
    <row r="139132" ht="15"/>
    <row r="139133" ht="15"/>
    <row r="139134" ht="15"/>
    <row r="139135" ht="15"/>
    <row r="139136" ht="15"/>
    <row r="139137" ht="15"/>
    <row r="139138" ht="15"/>
    <row r="139139" ht="15"/>
    <row r="139140" ht="15"/>
    <row r="139141" ht="15"/>
    <row r="139142" ht="15"/>
    <row r="139143" ht="15"/>
    <row r="139144" ht="15"/>
    <row r="139145" ht="15"/>
    <row r="139146" ht="15"/>
    <row r="139147" ht="15"/>
    <row r="139148" ht="15"/>
    <row r="139149" ht="15"/>
    <row r="139150" ht="15"/>
    <row r="139151" ht="15"/>
    <row r="139152" ht="15"/>
    <row r="139153" ht="15"/>
    <row r="139154" ht="15"/>
    <row r="139155" ht="15"/>
    <row r="139156" ht="15"/>
    <row r="139157" ht="15"/>
    <row r="139158" ht="15"/>
    <row r="139159" ht="15"/>
    <row r="139160" ht="15"/>
    <row r="139161" ht="15"/>
    <row r="139162" ht="15"/>
    <row r="139163" ht="15"/>
    <row r="139164" ht="15"/>
    <row r="139165" ht="15"/>
    <row r="139166" ht="15"/>
    <row r="139167" ht="15"/>
    <row r="139168" ht="15"/>
    <row r="139169" ht="15"/>
    <row r="139170" ht="15"/>
    <row r="139171" ht="15"/>
    <row r="139172" ht="15"/>
    <row r="139173" ht="15"/>
    <row r="139174" ht="15"/>
    <row r="139175" ht="15"/>
    <row r="139176" ht="15"/>
    <row r="139177" ht="15"/>
    <row r="139178" ht="15"/>
    <row r="139179" ht="15"/>
    <row r="139180" ht="15"/>
    <row r="139181" ht="15"/>
    <row r="139182" ht="15"/>
    <row r="139183" ht="15"/>
    <row r="139184" ht="15"/>
    <row r="139185" ht="15"/>
    <row r="139186" ht="15"/>
    <row r="139187" ht="15"/>
    <row r="139188" ht="15"/>
    <row r="139189" ht="15"/>
    <row r="139190" ht="15"/>
    <row r="139191" ht="15"/>
    <row r="139192" ht="15"/>
    <row r="139193" ht="15"/>
    <row r="139194" ht="15"/>
    <row r="139195" ht="15"/>
    <row r="139196" ht="15"/>
    <row r="139197" ht="15"/>
    <row r="139198" ht="15"/>
    <row r="139199" ht="15"/>
    <row r="139200" ht="15"/>
    <row r="139201" ht="15"/>
    <row r="139202" ht="15"/>
    <row r="139203" ht="15"/>
    <row r="139204" ht="15"/>
    <row r="139205" ht="15"/>
    <row r="139206" ht="15"/>
    <row r="139207" ht="15"/>
    <row r="139208" ht="15"/>
    <row r="139209" ht="15"/>
    <row r="139210" ht="15"/>
    <row r="139211" ht="15"/>
    <row r="139212" ht="15"/>
    <row r="139213" ht="15"/>
    <row r="139214" ht="15"/>
    <row r="139215" ht="15"/>
    <row r="139216" ht="15"/>
    <row r="139217" ht="15"/>
    <row r="139218" ht="15"/>
    <row r="139219" ht="15"/>
    <row r="139220" ht="15"/>
    <row r="139221" ht="15"/>
    <row r="139222" ht="15"/>
    <row r="139223" ht="15"/>
    <row r="139224" ht="15"/>
    <row r="139225" ht="15"/>
    <row r="139226" ht="15"/>
    <row r="139227" ht="15"/>
    <row r="139228" ht="15"/>
    <row r="139229" ht="15"/>
    <row r="139230" ht="15"/>
    <row r="139231" ht="15"/>
    <row r="139232" ht="15"/>
    <row r="139233" ht="15"/>
    <row r="139234" ht="15"/>
    <row r="139235" ht="15"/>
    <row r="139236" ht="15"/>
    <row r="139237" ht="15"/>
    <row r="139238" ht="15"/>
    <row r="139239" ht="15"/>
    <row r="139240" ht="15"/>
    <row r="139241" ht="15"/>
    <row r="139242" ht="15"/>
    <row r="139243" ht="15"/>
    <row r="139244" ht="15"/>
    <row r="139245" ht="15"/>
    <row r="139246" ht="15"/>
    <row r="139247" ht="15"/>
    <row r="139248" ht="15"/>
    <row r="139249" ht="15"/>
    <row r="139250" ht="15"/>
    <row r="139251" ht="15"/>
    <row r="139252" ht="15"/>
    <row r="139253" ht="15"/>
    <row r="139254" ht="15"/>
    <row r="139255" ht="15"/>
    <row r="139256" ht="15"/>
    <row r="139257" ht="15"/>
    <row r="139258" ht="15"/>
    <row r="139259" ht="15"/>
    <row r="139260" ht="15"/>
    <row r="139261" ht="15"/>
    <row r="139262" ht="15"/>
    <row r="139263" ht="15"/>
    <row r="139264" ht="15"/>
    <row r="139265" ht="15"/>
    <row r="139266" ht="15"/>
    <row r="139267" ht="15"/>
    <row r="139268" ht="15"/>
    <row r="139269" ht="15"/>
    <row r="139270" ht="15"/>
    <row r="139271" ht="15"/>
    <row r="139272" ht="15"/>
    <row r="139273" ht="15"/>
    <row r="139274" ht="15"/>
    <row r="139275" ht="15"/>
    <row r="139276" ht="15"/>
    <row r="139277" ht="15"/>
    <row r="139278" ht="15"/>
    <row r="139279" ht="15"/>
    <row r="139280" ht="15"/>
    <row r="139281" ht="15"/>
    <row r="139282" ht="15"/>
    <row r="139283" ht="15"/>
    <row r="139284" ht="15"/>
    <row r="139285" ht="15"/>
    <row r="139286" ht="15"/>
    <row r="139287" ht="15"/>
    <row r="139288" ht="15"/>
    <row r="139289" ht="15"/>
    <row r="139290" ht="15"/>
    <row r="139291" ht="15"/>
    <row r="139292" ht="15"/>
    <row r="139293" ht="15"/>
    <row r="139294" ht="15"/>
    <row r="139295" ht="15"/>
    <row r="139296" ht="15"/>
    <row r="139297" ht="15"/>
    <row r="139298" ht="15"/>
    <row r="139299" ht="15"/>
    <row r="139300" ht="15"/>
    <row r="139301" ht="15"/>
    <row r="139302" ht="15"/>
    <row r="139303" ht="15"/>
    <row r="139304" ht="15"/>
    <row r="139305" ht="15"/>
    <row r="139306" ht="15"/>
    <row r="139307" ht="15"/>
    <row r="139308" ht="15"/>
    <row r="139309" ht="15"/>
    <row r="139310" ht="15"/>
    <row r="139311" ht="15"/>
    <row r="139312" ht="15"/>
    <row r="139313" ht="15"/>
    <row r="139314" ht="15"/>
    <row r="139315" ht="15"/>
    <row r="139316" ht="15"/>
    <row r="139317" ht="15"/>
    <row r="139318" ht="15"/>
    <row r="139319" ht="15"/>
    <row r="139320" ht="15"/>
    <row r="139321" ht="15"/>
    <row r="139322" ht="15"/>
    <row r="139323" ht="15"/>
    <row r="139324" ht="15"/>
    <row r="139325" ht="15"/>
    <row r="139326" ht="15"/>
    <row r="139327" ht="15"/>
    <row r="139328" ht="15"/>
    <row r="139329" ht="15"/>
    <row r="139330" ht="15"/>
    <row r="139331" ht="15"/>
    <row r="139332" ht="15"/>
    <row r="139333" ht="15"/>
    <row r="139334" ht="15"/>
    <row r="139335" ht="15"/>
    <row r="139336" ht="15"/>
    <row r="139337" ht="15"/>
    <row r="139338" ht="15"/>
    <row r="139339" ht="15"/>
    <row r="139340" ht="15"/>
    <row r="139341" ht="15"/>
    <row r="139342" ht="15"/>
    <row r="139343" ht="15"/>
    <row r="139344" ht="15"/>
    <row r="139345" ht="15"/>
    <row r="139346" ht="15"/>
    <row r="139347" ht="15"/>
    <row r="139348" ht="15"/>
    <row r="139349" ht="15"/>
    <row r="139350" ht="15"/>
    <row r="139351" ht="15"/>
    <row r="139352" ht="15"/>
    <row r="139353" ht="15"/>
    <row r="139354" ht="15"/>
    <row r="139355" ht="15"/>
    <row r="139356" ht="15"/>
    <row r="139357" ht="15"/>
    <row r="139358" ht="15"/>
    <row r="139359" ht="15"/>
    <row r="139360" ht="15"/>
    <row r="139361" ht="15"/>
    <row r="139362" ht="15"/>
    <row r="139363" ht="15"/>
    <row r="139364" ht="15"/>
    <row r="139365" ht="15"/>
    <row r="139366" ht="15"/>
    <row r="139367" ht="15"/>
    <row r="139368" ht="15"/>
    <row r="139369" ht="15"/>
    <row r="139370" ht="15"/>
    <row r="139371" ht="15"/>
    <row r="139372" ht="15"/>
    <row r="139373" ht="15"/>
    <row r="139374" ht="15"/>
    <row r="139375" ht="15"/>
    <row r="139376" ht="15"/>
    <row r="139377" ht="15"/>
    <row r="139378" ht="15"/>
    <row r="139379" ht="15"/>
    <row r="139380" ht="15"/>
    <row r="139381" ht="15"/>
    <row r="139382" ht="15"/>
    <row r="139383" ht="15"/>
    <row r="139384" ht="15"/>
    <row r="139385" ht="15"/>
    <row r="139386" ht="15"/>
    <row r="139387" ht="15"/>
    <row r="139388" ht="15"/>
    <row r="139389" ht="15"/>
    <row r="139390" ht="15"/>
    <row r="139391" ht="15"/>
    <row r="139392" ht="15"/>
    <row r="139393" ht="15"/>
    <row r="139394" ht="15"/>
    <row r="139395" ht="15"/>
    <row r="139396" ht="15"/>
    <row r="139397" ht="15"/>
    <row r="139398" ht="15"/>
    <row r="139399" ht="15"/>
    <row r="139400" ht="15"/>
    <row r="139401" ht="15"/>
    <row r="139402" ht="15"/>
    <row r="139403" ht="15"/>
    <row r="139404" ht="15"/>
    <row r="139405" ht="15"/>
    <row r="139406" ht="15"/>
    <row r="139407" ht="15"/>
    <row r="139408" ht="15"/>
    <row r="139409" ht="15"/>
    <row r="139410" ht="15"/>
    <row r="139411" ht="15"/>
    <row r="139412" ht="15"/>
    <row r="139413" ht="15"/>
    <row r="139414" ht="15"/>
    <row r="139415" ht="15"/>
    <row r="139416" ht="15"/>
    <row r="139417" ht="15"/>
    <row r="139418" ht="15"/>
    <row r="139419" ht="15"/>
    <row r="139420" ht="15"/>
    <row r="139421" ht="15"/>
    <row r="139422" ht="15"/>
    <row r="139423" ht="15"/>
    <row r="139424" ht="15"/>
    <row r="139425" ht="15"/>
    <row r="139426" ht="15"/>
    <row r="139427" ht="15"/>
    <row r="139428" ht="15"/>
    <row r="139429" ht="15"/>
    <row r="139430" ht="15"/>
    <row r="139431" ht="15"/>
    <row r="139432" ht="15"/>
    <row r="139433" ht="15"/>
    <row r="139434" ht="15"/>
    <row r="139435" ht="15"/>
    <row r="139436" ht="15"/>
    <row r="139437" ht="15"/>
    <row r="139438" ht="15"/>
    <row r="139439" ht="15"/>
    <row r="139440" ht="15"/>
    <row r="139441" ht="15"/>
    <row r="139442" ht="15"/>
    <row r="139443" ht="15"/>
    <row r="139444" ht="15"/>
    <row r="139445" ht="15"/>
    <row r="139446" ht="15"/>
    <row r="139447" ht="15"/>
    <row r="139448" ht="15"/>
    <row r="139449" ht="15"/>
    <row r="139450" ht="15"/>
    <row r="139451" ht="15"/>
    <row r="139452" ht="15"/>
    <row r="139453" ht="15"/>
    <row r="139454" ht="15"/>
    <row r="139455" ht="15"/>
    <row r="139456" ht="15"/>
    <row r="139457" ht="15"/>
    <row r="139458" ht="15"/>
    <row r="139459" ht="15"/>
    <row r="139460" ht="15"/>
    <row r="139461" ht="15"/>
    <row r="139462" ht="15"/>
    <row r="139463" ht="15"/>
    <row r="139464" ht="15"/>
    <row r="139465" ht="15"/>
    <row r="139466" ht="15"/>
    <row r="139467" ht="15"/>
    <row r="139468" ht="15"/>
    <row r="139469" ht="15"/>
    <row r="139470" ht="15"/>
    <row r="139471" ht="15"/>
    <row r="139472" ht="15"/>
    <row r="139473" ht="15"/>
    <row r="139474" ht="15"/>
    <row r="139475" ht="15"/>
    <row r="139476" ht="15"/>
    <row r="139477" ht="15"/>
    <row r="139478" ht="15"/>
    <row r="139479" ht="15"/>
    <row r="139480" ht="15"/>
    <row r="139481" ht="15"/>
    <row r="139482" ht="15"/>
    <row r="139483" ht="15"/>
    <row r="139484" ht="15"/>
    <row r="139485" ht="15"/>
    <row r="139486" ht="15"/>
    <row r="139487" ht="15"/>
    <row r="139488" ht="15"/>
    <row r="139489" ht="15"/>
    <row r="139490" ht="15"/>
    <row r="139491" ht="15"/>
    <row r="139492" ht="15"/>
    <row r="139493" ht="15"/>
    <row r="139494" ht="15"/>
    <row r="139495" ht="15"/>
    <row r="139496" ht="15"/>
    <row r="139497" ht="15"/>
    <row r="139498" ht="15"/>
    <row r="139499" ht="15"/>
    <row r="139500" ht="15"/>
    <row r="139501" ht="15"/>
    <row r="139502" ht="15"/>
    <row r="139503" ht="15"/>
    <row r="139504" ht="15"/>
    <row r="139505" ht="15"/>
    <row r="139506" ht="15"/>
    <row r="139507" ht="15"/>
    <row r="139508" ht="15"/>
    <row r="139509" ht="15"/>
    <row r="139510" ht="15"/>
    <row r="139511" ht="15"/>
    <row r="139512" ht="15"/>
    <row r="139513" ht="15"/>
    <row r="139514" ht="15"/>
    <row r="139515" ht="15"/>
    <row r="139516" ht="15"/>
    <row r="139517" ht="15"/>
    <row r="139518" ht="15"/>
    <row r="139519" ht="15"/>
    <row r="139520" ht="15"/>
    <row r="139521" ht="15"/>
    <row r="139522" ht="15"/>
    <row r="139523" ht="15"/>
    <row r="139524" ht="15"/>
    <row r="139525" ht="15"/>
    <row r="139526" ht="15"/>
    <row r="139527" ht="15"/>
    <row r="139528" ht="15"/>
    <row r="139529" ht="15"/>
    <row r="139530" ht="15"/>
    <row r="139531" ht="15"/>
    <row r="139532" ht="15"/>
    <row r="139533" ht="15"/>
    <row r="139534" ht="15"/>
    <row r="139535" ht="15"/>
    <row r="139536" ht="15"/>
    <row r="139537" ht="15"/>
    <row r="139538" ht="15"/>
    <row r="139539" ht="15"/>
    <row r="139540" ht="15"/>
    <row r="139541" ht="15"/>
    <row r="139542" ht="15"/>
    <row r="139543" ht="15"/>
    <row r="139544" ht="15"/>
    <row r="139545" ht="15"/>
    <row r="139546" ht="15"/>
    <row r="139547" ht="15"/>
    <row r="139548" ht="15"/>
    <row r="139549" ht="15"/>
    <row r="139550" ht="15"/>
    <row r="139551" ht="15"/>
    <row r="139552" ht="15"/>
    <row r="139553" ht="15"/>
    <row r="139554" ht="15"/>
    <row r="139555" ht="15"/>
    <row r="139556" ht="15"/>
    <row r="139557" ht="15"/>
    <row r="139558" ht="15"/>
    <row r="139559" ht="15"/>
    <row r="139560" ht="15"/>
    <row r="139561" ht="15"/>
    <row r="139562" ht="15"/>
    <row r="139563" ht="15"/>
    <row r="139564" ht="15"/>
    <row r="139565" ht="15"/>
    <row r="139566" ht="15"/>
    <row r="139567" ht="15"/>
    <row r="139568" ht="15"/>
    <row r="139569" ht="15"/>
    <row r="139570" ht="15"/>
    <row r="139571" ht="15"/>
    <row r="139572" ht="15"/>
    <row r="139573" ht="15"/>
    <row r="139574" ht="15"/>
    <row r="139575" ht="15"/>
    <row r="139576" ht="15"/>
    <row r="139577" ht="15"/>
    <row r="139578" ht="15"/>
    <row r="139579" ht="15"/>
    <row r="139580" ht="15"/>
    <row r="139581" ht="15"/>
    <row r="139582" ht="15"/>
    <row r="139583" ht="15"/>
    <row r="139584" ht="15"/>
    <row r="139585" ht="15"/>
    <row r="139586" ht="15"/>
    <row r="139587" ht="15"/>
    <row r="139588" ht="15"/>
    <row r="139589" ht="15"/>
    <row r="139590" ht="15"/>
    <row r="139591" ht="15"/>
    <row r="139592" ht="15"/>
    <row r="139593" ht="15"/>
    <row r="139594" ht="15"/>
    <row r="139595" ht="15"/>
    <row r="139596" ht="15"/>
    <row r="139597" ht="15"/>
    <row r="139598" ht="15"/>
    <row r="139599" ht="15"/>
    <row r="139600" ht="15"/>
    <row r="139601" ht="15"/>
    <row r="139602" ht="15"/>
    <row r="139603" ht="15"/>
    <row r="139604" ht="15"/>
    <row r="139605" ht="15"/>
    <row r="139606" ht="15"/>
    <row r="139607" ht="15"/>
    <row r="139608" ht="15"/>
    <row r="139609" ht="15"/>
    <row r="139610" ht="15"/>
    <row r="139611" ht="15"/>
    <row r="139612" ht="15"/>
    <row r="139613" ht="15"/>
    <row r="139614" ht="15"/>
    <row r="139615" ht="15"/>
    <row r="139616" ht="15"/>
    <row r="139617" ht="15"/>
    <row r="139618" ht="15"/>
    <row r="139619" ht="15"/>
    <row r="139620" ht="15"/>
    <row r="139621" ht="15"/>
    <row r="139622" ht="15"/>
    <row r="139623" ht="15"/>
    <row r="139624" ht="15"/>
    <row r="139625" ht="15"/>
    <row r="139626" ht="15"/>
    <row r="139627" ht="15"/>
    <row r="139628" ht="15"/>
    <row r="139629" ht="15"/>
    <row r="139630" ht="15"/>
    <row r="139631" ht="15"/>
    <row r="139632" ht="15"/>
    <row r="139633" ht="15"/>
    <row r="139634" ht="15"/>
    <row r="139635" ht="15"/>
    <row r="139636" ht="15"/>
    <row r="139637" ht="15"/>
    <row r="139638" ht="15"/>
    <row r="139639" ht="15"/>
    <row r="139640" ht="15"/>
    <row r="139641" ht="15"/>
    <row r="139642" ht="15"/>
    <row r="139643" ht="15"/>
    <row r="139644" ht="15"/>
    <row r="139645" ht="15"/>
    <row r="139646" ht="15"/>
    <row r="139647" ht="15"/>
    <row r="139648" ht="15"/>
    <row r="139649" ht="15"/>
    <row r="139650" ht="15"/>
    <row r="139651" ht="15"/>
    <row r="139652" ht="15"/>
    <row r="139653" ht="15"/>
    <row r="139654" ht="15"/>
    <row r="139655" ht="15"/>
    <row r="139656" ht="15"/>
    <row r="139657" ht="15"/>
    <row r="139658" ht="15"/>
    <row r="139659" ht="15"/>
    <row r="139660" ht="15"/>
    <row r="139661" ht="15"/>
    <row r="139662" ht="15"/>
    <row r="139663" ht="15"/>
    <row r="139664" ht="15"/>
    <row r="139665" ht="15"/>
    <row r="139666" ht="15"/>
    <row r="139667" ht="15"/>
    <row r="139668" ht="15"/>
    <row r="139669" ht="15"/>
    <row r="139670" ht="15"/>
    <row r="139671" ht="15"/>
    <row r="139672" ht="15"/>
    <row r="139673" ht="15"/>
    <row r="139674" ht="15"/>
    <row r="139675" ht="15"/>
    <row r="139676" ht="15"/>
    <row r="139677" ht="15"/>
    <row r="139678" ht="15"/>
    <row r="139679" ht="15"/>
    <row r="139680" ht="15"/>
    <row r="139681" ht="15"/>
    <row r="139682" ht="15"/>
    <row r="139683" ht="15"/>
    <row r="139684" ht="15"/>
    <row r="139685" ht="15"/>
    <row r="139686" ht="15"/>
    <row r="139687" ht="15"/>
    <row r="139688" ht="15"/>
    <row r="139689" ht="15"/>
    <row r="139690" ht="15"/>
    <row r="139691" ht="15"/>
    <row r="139692" ht="15"/>
    <row r="139693" ht="15"/>
    <row r="139694" ht="15"/>
    <row r="139695" ht="15"/>
    <row r="139696" ht="15"/>
    <row r="139697" ht="15"/>
    <row r="139698" ht="15"/>
    <row r="139699" ht="15"/>
    <row r="139700" ht="15"/>
    <row r="139701" ht="15"/>
    <row r="139702" ht="15"/>
    <row r="139703" ht="15"/>
    <row r="139704" ht="15"/>
    <row r="139705" ht="15"/>
    <row r="139706" ht="15"/>
    <row r="139707" ht="15"/>
    <row r="139708" ht="15"/>
    <row r="139709" ht="15"/>
    <row r="139710" ht="15"/>
    <row r="139711" ht="15"/>
    <row r="139712" ht="15"/>
    <row r="139713" ht="15"/>
    <row r="139714" ht="15"/>
    <row r="139715" ht="15"/>
    <row r="139716" ht="15"/>
    <row r="139717" ht="15"/>
    <row r="139718" ht="15"/>
    <row r="139719" ht="15"/>
    <row r="139720" ht="15"/>
    <row r="139721" ht="15"/>
    <row r="139722" ht="15"/>
    <row r="139723" ht="15"/>
    <row r="139724" ht="15"/>
    <row r="139725" ht="15"/>
    <row r="139726" ht="15"/>
    <row r="139727" ht="15"/>
    <row r="139728" ht="15"/>
    <row r="139729" ht="15"/>
    <row r="139730" ht="15"/>
    <row r="139731" ht="15"/>
    <row r="139732" ht="15"/>
    <row r="139733" ht="15"/>
    <row r="139734" ht="15"/>
    <row r="139735" ht="15"/>
    <row r="139736" ht="15"/>
    <row r="139737" ht="15"/>
    <row r="139738" ht="15"/>
    <row r="139739" ht="15"/>
    <row r="139740" ht="15"/>
    <row r="139741" ht="15"/>
    <row r="139742" ht="15"/>
    <row r="139743" ht="15"/>
    <row r="139744" ht="15"/>
    <row r="139745" ht="15"/>
    <row r="139746" ht="15"/>
    <row r="139747" ht="15"/>
    <row r="139748" ht="15"/>
    <row r="139749" ht="15"/>
    <row r="139750" ht="15"/>
    <row r="139751" ht="15"/>
    <row r="139752" ht="15"/>
    <row r="139753" ht="15"/>
    <row r="139754" ht="15"/>
    <row r="139755" ht="15"/>
    <row r="139756" ht="15"/>
    <row r="139757" ht="15"/>
    <row r="139758" ht="15"/>
    <row r="139759" ht="15"/>
    <row r="139760" ht="15"/>
    <row r="139761" ht="15"/>
    <row r="139762" ht="15"/>
    <row r="139763" ht="15"/>
    <row r="139764" ht="15"/>
    <row r="139765" ht="15"/>
    <row r="139766" ht="15"/>
    <row r="139767" ht="15"/>
    <row r="139768" ht="15"/>
    <row r="139769" ht="15"/>
    <row r="139770" ht="15"/>
    <row r="139771" ht="15"/>
    <row r="139772" ht="15"/>
    <row r="139773" ht="15"/>
    <row r="139774" ht="15"/>
    <row r="139775" ht="15"/>
    <row r="139776" ht="15"/>
    <row r="139777" ht="15"/>
    <row r="139778" ht="15"/>
    <row r="139779" ht="15"/>
    <row r="139780" ht="15"/>
    <row r="139781" ht="15"/>
    <row r="139782" ht="15"/>
    <row r="139783" ht="15"/>
    <row r="139784" ht="15"/>
    <row r="139785" ht="15"/>
    <row r="139786" ht="15"/>
    <row r="139787" ht="15"/>
    <row r="139788" ht="15"/>
    <row r="139789" ht="15"/>
    <row r="139790" ht="15"/>
    <row r="139791" ht="15"/>
    <row r="139792" ht="15"/>
    <row r="139793" ht="15"/>
    <row r="139794" ht="15"/>
    <row r="139795" ht="15"/>
    <row r="139796" ht="15"/>
    <row r="139797" ht="15"/>
    <row r="139798" ht="15"/>
    <row r="139799" ht="15"/>
    <row r="139800" ht="15"/>
    <row r="139801" ht="15"/>
    <row r="139802" ht="15"/>
    <row r="139803" ht="15"/>
    <row r="139804" ht="15"/>
    <row r="139805" ht="15"/>
    <row r="139806" ht="15"/>
    <row r="139807" ht="15"/>
    <row r="139808" ht="15"/>
    <row r="139809" ht="15"/>
    <row r="139810" ht="15"/>
    <row r="139811" ht="15"/>
    <row r="139812" ht="15"/>
    <row r="139813" ht="15"/>
    <row r="139814" ht="15"/>
    <row r="139815" ht="15"/>
    <row r="139816" ht="15"/>
    <row r="139817" ht="15"/>
    <row r="139818" ht="15"/>
    <row r="139819" ht="15"/>
    <row r="139820" ht="15"/>
    <row r="139821" ht="15"/>
    <row r="139822" ht="15"/>
    <row r="139823" ht="15"/>
    <row r="139824" ht="15"/>
    <row r="139825" ht="15"/>
    <row r="139826" ht="15"/>
    <row r="139827" ht="15"/>
    <row r="139828" ht="15"/>
    <row r="139829" ht="15"/>
    <row r="139830" ht="15"/>
    <row r="139831" ht="15"/>
    <row r="139832" ht="15"/>
    <row r="139833" ht="15"/>
    <row r="139834" ht="15"/>
    <row r="139835" ht="15"/>
    <row r="139836" ht="15"/>
    <row r="139837" ht="15"/>
    <row r="139838" ht="15"/>
    <row r="139839" ht="15"/>
    <row r="139840" ht="15"/>
    <row r="139841" ht="15"/>
    <row r="139842" ht="15"/>
    <row r="139843" ht="15"/>
    <row r="139844" ht="15"/>
    <row r="139845" ht="15"/>
    <row r="139846" ht="15"/>
    <row r="139847" ht="15"/>
    <row r="139848" ht="15"/>
    <row r="139849" ht="15"/>
    <row r="139850" ht="15"/>
    <row r="139851" ht="15"/>
    <row r="139852" ht="15"/>
    <row r="139853" ht="15"/>
    <row r="139854" ht="15"/>
    <row r="139855" ht="15"/>
    <row r="139856" ht="15"/>
    <row r="139857" ht="15"/>
    <row r="139858" ht="15"/>
    <row r="139859" ht="15"/>
    <row r="139860" ht="15"/>
    <row r="139861" ht="15"/>
    <row r="139862" ht="15"/>
    <row r="139863" ht="15"/>
    <row r="139864" ht="15"/>
    <row r="139865" ht="15"/>
    <row r="139866" ht="15"/>
    <row r="139867" ht="15"/>
    <row r="139868" ht="15"/>
    <row r="139869" ht="15"/>
    <row r="139870" ht="15"/>
    <row r="139871" ht="15"/>
    <row r="139872" ht="15"/>
    <row r="139873" ht="15"/>
    <row r="139874" ht="15"/>
    <row r="139875" ht="15"/>
    <row r="139876" ht="15"/>
    <row r="139877" ht="15"/>
    <row r="139878" ht="15"/>
    <row r="139879" ht="15"/>
    <row r="139880" ht="15"/>
    <row r="139881" ht="15"/>
    <row r="139882" ht="15"/>
    <row r="139883" ht="15"/>
    <row r="139884" ht="15"/>
    <row r="139885" ht="15"/>
    <row r="139886" ht="15"/>
    <row r="139887" ht="15"/>
    <row r="139888" ht="15"/>
    <row r="139889" ht="15"/>
    <row r="139890" ht="15"/>
    <row r="139891" ht="15"/>
    <row r="139892" ht="15"/>
    <row r="139893" ht="15"/>
    <row r="139894" ht="15"/>
    <row r="139895" ht="15"/>
    <row r="139896" ht="15"/>
    <row r="139897" ht="15"/>
    <row r="139898" ht="15"/>
    <row r="139899" ht="15"/>
    <row r="139900" ht="15"/>
    <row r="139901" ht="15"/>
    <row r="139902" ht="15"/>
    <row r="139903" ht="15"/>
    <row r="139904" ht="15"/>
    <row r="139905" ht="15"/>
    <row r="139906" ht="15"/>
    <row r="139907" ht="15"/>
    <row r="139908" ht="15"/>
    <row r="139909" ht="15"/>
    <row r="139910" ht="15"/>
    <row r="139911" ht="15"/>
    <row r="139912" ht="15"/>
    <row r="139913" ht="15"/>
    <row r="139914" ht="15"/>
    <row r="139915" ht="15"/>
    <row r="139916" ht="15"/>
    <row r="139917" ht="15"/>
    <row r="139918" ht="15"/>
    <row r="139919" ht="15"/>
    <row r="139920" ht="15"/>
    <row r="139921" ht="15"/>
    <row r="139922" ht="15"/>
    <row r="139923" ht="15"/>
    <row r="139924" ht="15"/>
    <row r="139925" ht="15"/>
    <row r="139926" ht="15"/>
    <row r="139927" ht="15"/>
    <row r="139928" ht="15"/>
    <row r="139929" ht="15"/>
    <row r="139930" ht="15"/>
    <row r="139931" ht="15"/>
    <row r="139932" ht="15"/>
    <row r="139933" ht="15"/>
    <row r="139934" ht="15"/>
    <row r="139935" ht="15"/>
    <row r="139936" ht="15"/>
    <row r="139937" ht="15"/>
    <row r="139938" ht="15"/>
    <row r="139939" ht="15"/>
    <row r="139940" ht="15"/>
    <row r="139941" ht="15"/>
    <row r="139942" ht="15"/>
    <row r="139943" ht="15"/>
    <row r="139944" ht="15"/>
    <row r="139945" ht="15"/>
    <row r="139946" ht="15"/>
    <row r="139947" ht="15"/>
    <row r="139948" ht="15"/>
    <row r="139949" ht="15"/>
    <row r="139950" ht="15"/>
    <row r="139951" ht="15"/>
    <row r="139952" ht="15"/>
    <row r="139953" ht="15"/>
    <row r="139954" ht="15"/>
    <row r="139955" ht="15"/>
    <row r="139956" ht="15"/>
    <row r="139957" ht="15"/>
    <row r="139958" ht="15"/>
    <row r="139959" ht="15"/>
    <row r="139960" ht="15"/>
    <row r="139961" ht="15"/>
    <row r="139962" ht="15"/>
    <row r="139963" ht="15"/>
    <row r="139964" ht="15"/>
    <row r="139965" ht="15"/>
    <row r="139966" ht="15"/>
    <row r="139967" ht="15"/>
    <row r="139968" ht="15"/>
    <row r="139969" ht="15"/>
    <row r="139970" ht="15"/>
    <row r="139971" ht="15"/>
    <row r="139972" ht="15"/>
    <row r="139973" ht="15"/>
    <row r="139974" ht="15"/>
    <row r="139975" ht="15"/>
    <row r="139976" ht="15"/>
    <row r="139977" ht="15"/>
    <row r="139978" ht="15"/>
    <row r="139979" ht="15"/>
    <row r="139980" ht="15"/>
    <row r="139981" ht="15"/>
    <row r="139982" ht="15"/>
    <row r="139983" ht="15"/>
    <row r="139984" ht="15"/>
    <row r="139985" ht="15"/>
    <row r="139986" ht="15"/>
    <row r="139987" ht="15"/>
    <row r="139988" ht="15"/>
    <row r="139989" ht="15"/>
    <row r="139990" ht="15"/>
    <row r="139991" ht="15"/>
    <row r="139992" ht="15"/>
    <row r="139993" ht="15"/>
    <row r="139994" ht="15"/>
    <row r="139995" ht="15"/>
    <row r="139996" ht="15"/>
    <row r="139997" ht="15"/>
    <row r="139998" ht="15"/>
    <row r="139999" ht="15"/>
    <row r="140000" ht="15"/>
    <row r="140001" ht="15"/>
    <row r="140002" ht="15"/>
    <row r="140003" ht="15"/>
    <row r="140004" ht="15"/>
    <row r="140005" ht="15"/>
    <row r="140006" ht="15"/>
    <row r="140007" ht="15"/>
    <row r="140008" ht="15"/>
    <row r="140009" ht="15"/>
    <row r="140010" ht="15"/>
    <row r="140011" ht="15"/>
    <row r="140012" ht="15"/>
    <row r="140013" ht="15"/>
    <row r="140014" ht="15"/>
    <row r="140015" ht="15"/>
    <row r="140016" ht="15"/>
    <row r="140017" ht="15"/>
    <row r="140018" ht="15"/>
    <row r="140019" ht="15"/>
    <row r="140020" ht="15"/>
    <row r="140021" ht="15"/>
    <row r="140022" ht="15"/>
    <row r="140023" ht="15"/>
    <row r="140024" ht="15"/>
    <row r="140025" ht="15"/>
    <row r="140026" ht="15"/>
    <row r="140027" ht="15"/>
    <row r="140028" ht="15"/>
    <row r="140029" ht="15"/>
    <row r="140030" ht="15"/>
    <row r="140031" ht="15"/>
    <row r="140032" ht="15"/>
    <row r="140033" ht="15"/>
    <row r="140034" ht="15"/>
    <row r="140035" ht="15"/>
    <row r="140036" ht="15"/>
    <row r="140037" ht="15"/>
    <row r="140038" ht="15"/>
    <row r="140039" ht="15"/>
    <row r="140040" ht="15"/>
    <row r="140041" ht="15"/>
    <row r="140042" ht="15"/>
    <row r="140043" ht="15"/>
    <row r="140044" ht="15"/>
    <row r="140045" ht="15"/>
    <row r="140046" ht="15"/>
    <row r="140047" ht="15"/>
    <row r="140048" ht="15"/>
    <row r="140049" ht="15"/>
    <row r="140050" ht="15"/>
    <row r="140051" ht="15"/>
    <row r="140052" ht="15"/>
    <row r="140053" ht="15"/>
    <row r="140054" ht="15"/>
    <row r="140055" ht="15"/>
    <row r="140056" ht="15"/>
    <row r="140057" ht="15"/>
    <row r="140058" ht="15"/>
    <row r="140059" ht="15"/>
    <row r="140060" ht="15"/>
    <row r="140061" ht="15"/>
    <row r="140062" ht="15"/>
    <row r="140063" ht="15"/>
    <row r="140064" ht="15"/>
    <row r="140065" ht="15"/>
    <row r="140066" ht="15"/>
    <row r="140067" ht="15"/>
    <row r="140068" ht="15"/>
    <row r="140069" ht="15"/>
    <row r="140070" ht="15"/>
    <row r="140071" ht="15"/>
    <row r="140072" ht="15"/>
    <row r="140073" ht="15"/>
    <row r="140074" ht="15"/>
    <row r="140075" ht="15"/>
    <row r="140076" ht="15"/>
    <row r="140077" ht="15"/>
    <row r="140078" ht="15"/>
    <row r="140079" ht="15"/>
    <row r="140080" ht="15"/>
    <row r="140081" ht="15"/>
    <row r="140082" ht="15"/>
    <row r="140083" ht="15"/>
    <row r="140084" ht="15"/>
    <row r="140085" ht="15"/>
    <row r="140086" ht="15"/>
    <row r="140087" ht="15"/>
    <row r="140088" ht="15"/>
    <row r="140089" ht="15"/>
    <row r="140090" ht="15"/>
    <row r="140091" ht="15"/>
    <row r="140092" ht="15"/>
    <row r="140093" ht="15"/>
    <row r="140094" ht="15"/>
    <row r="140095" ht="15"/>
    <row r="140096" ht="15"/>
    <row r="140097" ht="15"/>
    <row r="140098" ht="15"/>
    <row r="140099" ht="15"/>
    <row r="140100" ht="15"/>
    <row r="140101" ht="15"/>
    <row r="140102" ht="15"/>
    <row r="140103" ht="15"/>
    <row r="140104" ht="15"/>
    <row r="140105" ht="15"/>
    <row r="140106" ht="15"/>
    <row r="140107" ht="15"/>
    <row r="140108" ht="15"/>
    <row r="140109" ht="15"/>
    <row r="140110" ht="15"/>
    <row r="140111" ht="15"/>
    <row r="140112" ht="15"/>
    <row r="140113" ht="15"/>
    <row r="140114" ht="15"/>
    <row r="140115" ht="15"/>
    <row r="140116" ht="15"/>
    <row r="140117" ht="15"/>
    <row r="140118" ht="15"/>
    <row r="140119" ht="15"/>
    <row r="140120" ht="15"/>
    <row r="140121" ht="15"/>
    <row r="140122" ht="15"/>
    <row r="140123" ht="15"/>
    <row r="140124" ht="15"/>
    <row r="140125" ht="15"/>
    <row r="140126" ht="15"/>
    <row r="140127" ht="15"/>
    <row r="140128" ht="15"/>
    <row r="140129" ht="15"/>
    <row r="140130" ht="15"/>
    <row r="140131" ht="15"/>
    <row r="140132" ht="15"/>
    <row r="140133" ht="15"/>
    <row r="140134" ht="15"/>
    <row r="140135" ht="15"/>
    <row r="140136" ht="15"/>
    <row r="140137" ht="15"/>
    <row r="140138" ht="15"/>
    <row r="140139" ht="15"/>
    <row r="140140" ht="15"/>
    <row r="140141" ht="15"/>
    <row r="140142" ht="15"/>
    <row r="140143" ht="15"/>
    <row r="140144" ht="15"/>
    <row r="140145" ht="15"/>
    <row r="140146" ht="15"/>
    <row r="140147" ht="15"/>
    <row r="140148" ht="15"/>
    <row r="140149" ht="15"/>
    <row r="140150" ht="15"/>
    <row r="140151" ht="15"/>
    <row r="140152" ht="15"/>
    <row r="140153" ht="15"/>
    <row r="140154" ht="15"/>
    <row r="140155" ht="15"/>
    <row r="140156" ht="15"/>
    <row r="140157" ht="15"/>
    <row r="140158" ht="15"/>
    <row r="140159" ht="15"/>
    <row r="140160" ht="15"/>
    <row r="140161" ht="15"/>
    <row r="140162" ht="15"/>
    <row r="140163" ht="15"/>
    <row r="140164" ht="15"/>
    <row r="140165" ht="15"/>
    <row r="140166" ht="15"/>
    <row r="140167" ht="15"/>
    <row r="140168" ht="15"/>
    <row r="140169" ht="15"/>
    <row r="140170" ht="15"/>
    <row r="140171" ht="15"/>
    <row r="140172" ht="15"/>
    <row r="140173" ht="15"/>
    <row r="140174" ht="15"/>
    <row r="140175" ht="15"/>
    <row r="140176" ht="15"/>
    <row r="140177" ht="15"/>
    <row r="140178" ht="15"/>
    <row r="140179" ht="15"/>
    <row r="140180" ht="15"/>
    <row r="140181" ht="15"/>
    <row r="140182" ht="15"/>
    <row r="140183" ht="15"/>
    <row r="140184" ht="15"/>
    <row r="140185" ht="15"/>
    <row r="140186" ht="15"/>
    <row r="140187" ht="15"/>
    <row r="140188" ht="15"/>
    <row r="140189" ht="15"/>
    <row r="140190" ht="15"/>
    <row r="140191" ht="15"/>
    <row r="140192" ht="15"/>
    <row r="140193" ht="15"/>
    <row r="140194" ht="15"/>
    <row r="140195" ht="15"/>
    <row r="140196" ht="15"/>
    <row r="140197" ht="15"/>
    <row r="140198" ht="15"/>
    <row r="140199" ht="15"/>
    <row r="140200" ht="15"/>
    <row r="140201" ht="15"/>
    <row r="140202" ht="15"/>
    <row r="140203" ht="15"/>
    <row r="140204" ht="15"/>
    <row r="140205" ht="15"/>
    <row r="140206" ht="15"/>
    <row r="140207" ht="15"/>
    <row r="140208" ht="15"/>
    <row r="140209" ht="15"/>
    <row r="140210" ht="15"/>
    <row r="140211" ht="15"/>
    <row r="140212" ht="15"/>
    <row r="140213" ht="15"/>
    <row r="140214" ht="15"/>
    <row r="140215" ht="15"/>
    <row r="140216" ht="15"/>
    <row r="140217" ht="15"/>
    <row r="140218" ht="15"/>
    <row r="140219" ht="15"/>
    <row r="140220" ht="15"/>
    <row r="140221" ht="15"/>
    <row r="140222" ht="15"/>
    <row r="140223" ht="15"/>
    <row r="140224" ht="15"/>
    <row r="140225" ht="15"/>
    <row r="140226" ht="15"/>
    <row r="140227" ht="15"/>
    <row r="140228" ht="15"/>
    <row r="140229" ht="15"/>
    <row r="140230" ht="15"/>
    <row r="140231" ht="15"/>
    <row r="140232" ht="15"/>
    <row r="140233" ht="15"/>
    <row r="140234" ht="15"/>
    <row r="140235" ht="15"/>
    <row r="140236" ht="15"/>
    <row r="140237" ht="15"/>
    <row r="140238" ht="15"/>
    <row r="140239" ht="15"/>
    <row r="140240" ht="15"/>
    <row r="140241" ht="15"/>
    <row r="140242" ht="15"/>
    <row r="140243" ht="15"/>
    <row r="140244" ht="15"/>
    <row r="140245" ht="15"/>
    <row r="140246" ht="15"/>
    <row r="140247" ht="15"/>
    <row r="140248" ht="15"/>
    <row r="140249" ht="15"/>
    <row r="140250" ht="15"/>
    <row r="140251" ht="15"/>
    <row r="140252" ht="15"/>
    <row r="140253" ht="15"/>
    <row r="140254" ht="15"/>
    <row r="140255" ht="15"/>
    <row r="140256" ht="15"/>
    <row r="140257" ht="15"/>
    <row r="140258" ht="15"/>
    <row r="140259" ht="15"/>
    <row r="140260" ht="15"/>
    <row r="140261" ht="15"/>
    <row r="140262" ht="15"/>
    <row r="140263" ht="15"/>
    <row r="140264" ht="15"/>
    <row r="140265" ht="15"/>
    <row r="140266" ht="15"/>
    <row r="140267" ht="15"/>
    <row r="140268" ht="15"/>
    <row r="140269" ht="15"/>
    <row r="140270" ht="15"/>
    <row r="140271" ht="15"/>
    <row r="140272" ht="15"/>
    <row r="140273" ht="15"/>
    <row r="140274" ht="15"/>
    <row r="140275" ht="15"/>
    <row r="140276" ht="15"/>
    <row r="140277" ht="15"/>
    <row r="140278" ht="15"/>
    <row r="140279" ht="15"/>
    <row r="140280" ht="15"/>
    <row r="140281" ht="15"/>
    <row r="140282" ht="15"/>
    <row r="140283" ht="15"/>
    <row r="140284" ht="15"/>
    <row r="140285" ht="15"/>
    <row r="140286" ht="15"/>
    <row r="140287" ht="15"/>
    <row r="140288" ht="15"/>
    <row r="140289" ht="15"/>
    <row r="140290" ht="15"/>
    <row r="140291" ht="15"/>
    <row r="140292" ht="15"/>
    <row r="140293" ht="15"/>
    <row r="140294" ht="15"/>
    <row r="140295" ht="15"/>
    <row r="140296" ht="15"/>
    <row r="140297" ht="15"/>
    <row r="140298" ht="15"/>
    <row r="140299" ht="15"/>
    <row r="140300" ht="15"/>
    <row r="140301" ht="15"/>
    <row r="140302" ht="15"/>
    <row r="140303" ht="15"/>
    <row r="140304" ht="15"/>
    <row r="140305" ht="15"/>
    <row r="140306" ht="15"/>
    <row r="140307" ht="15"/>
    <row r="140308" ht="15"/>
    <row r="140309" ht="15"/>
    <row r="140310" ht="15"/>
    <row r="140311" ht="15"/>
    <row r="140312" ht="15"/>
    <row r="140313" ht="15"/>
    <row r="140314" ht="15"/>
    <row r="140315" ht="15"/>
    <row r="140316" ht="15"/>
    <row r="140317" ht="15"/>
    <row r="140318" ht="15"/>
    <row r="140319" ht="15"/>
    <row r="140320" ht="15"/>
    <row r="140321" ht="15"/>
    <row r="140322" ht="15"/>
    <row r="140323" ht="15"/>
    <row r="140324" ht="15"/>
    <row r="140325" ht="15"/>
    <row r="140326" ht="15"/>
    <row r="140327" ht="15"/>
    <row r="140328" ht="15"/>
    <row r="140329" ht="15"/>
    <row r="140330" ht="15"/>
    <row r="140331" ht="15"/>
    <row r="140332" ht="15"/>
    <row r="140333" ht="15"/>
    <row r="140334" ht="15"/>
    <row r="140335" ht="15"/>
    <row r="140336" ht="15"/>
    <row r="140337" ht="15"/>
    <row r="140338" ht="15"/>
    <row r="140339" ht="15"/>
    <row r="140340" ht="15"/>
    <row r="140341" ht="15"/>
    <row r="140342" ht="15"/>
    <row r="140343" ht="15"/>
    <row r="140344" ht="15"/>
    <row r="140345" ht="15"/>
    <row r="140346" ht="15"/>
    <row r="140347" ht="15"/>
    <row r="140348" ht="15"/>
    <row r="140349" ht="15"/>
    <row r="140350" ht="15"/>
    <row r="140351" ht="15"/>
    <row r="140352" ht="15"/>
    <row r="140353" ht="15"/>
    <row r="140354" ht="15"/>
    <row r="140355" ht="15"/>
    <row r="140356" ht="15"/>
    <row r="140357" ht="15"/>
    <row r="140358" ht="15"/>
    <row r="140359" ht="15"/>
    <row r="140360" ht="15"/>
    <row r="140361" ht="15"/>
    <row r="140362" ht="15"/>
    <row r="140363" ht="15"/>
    <row r="140364" ht="15"/>
    <row r="140365" ht="15"/>
    <row r="140366" ht="15"/>
    <row r="140367" ht="15"/>
    <row r="140368" ht="15"/>
    <row r="140369" ht="15"/>
    <row r="140370" ht="15"/>
    <row r="140371" ht="15"/>
    <row r="140372" ht="15"/>
    <row r="140373" ht="15"/>
    <row r="140374" ht="15"/>
    <row r="140375" ht="15"/>
    <row r="140376" ht="15"/>
    <row r="140377" ht="15"/>
    <row r="140378" ht="15"/>
    <row r="140379" ht="15"/>
    <row r="140380" ht="15"/>
    <row r="140381" ht="15"/>
    <row r="140382" ht="15"/>
    <row r="140383" ht="15"/>
    <row r="140384" ht="15"/>
    <row r="140385" ht="15"/>
    <row r="140386" ht="15"/>
    <row r="140387" ht="15"/>
    <row r="140388" ht="15"/>
    <row r="140389" ht="15"/>
    <row r="140390" ht="15"/>
    <row r="140391" ht="15"/>
    <row r="140392" ht="15"/>
    <row r="140393" ht="15"/>
    <row r="140394" ht="15"/>
    <row r="140395" ht="15"/>
    <row r="140396" ht="15"/>
    <row r="140397" ht="15"/>
    <row r="140398" ht="15"/>
    <row r="140399" ht="15"/>
    <row r="140400" ht="15"/>
    <row r="140401" ht="15"/>
    <row r="140402" ht="15"/>
    <row r="140403" ht="15"/>
    <row r="140404" ht="15"/>
    <row r="140405" ht="15"/>
    <row r="140406" ht="15"/>
    <row r="140407" ht="15"/>
    <row r="140408" ht="15"/>
    <row r="140409" ht="15"/>
    <row r="140410" ht="15"/>
    <row r="140411" ht="15"/>
    <row r="140412" ht="15"/>
    <row r="140413" ht="15"/>
    <row r="140414" ht="15"/>
    <row r="140415" ht="15"/>
    <row r="140416" ht="15"/>
    <row r="140417" ht="15"/>
    <row r="140418" ht="15"/>
    <row r="140419" ht="15"/>
    <row r="140420" ht="15"/>
    <row r="140421" ht="15"/>
    <row r="140422" ht="15"/>
    <row r="140423" ht="15"/>
    <row r="140424" ht="15"/>
    <row r="140425" ht="15"/>
    <row r="140426" ht="15"/>
    <row r="140427" ht="15"/>
    <row r="140428" ht="15"/>
    <row r="140429" ht="15"/>
    <row r="140430" ht="15"/>
    <row r="140431" ht="15"/>
    <row r="140432" ht="15"/>
    <row r="140433" ht="15"/>
    <row r="140434" ht="15"/>
    <row r="140435" ht="15"/>
    <row r="140436" ht="15"/>
    <row r="140437" ht="15"/>
    <row r="140438" ht="15"/>
    <row r="140439" ht="15"/>
    <row r="140440" ht="15"/>
    <row r="140441" ht="15"/>
    <row r="140442" ht="15"/>
    <row r="140443" ht="15"/>
    <row r="140444" ht="15"/>
    <row r="140445" ht="15"/>
    <row r="140446" ht="15"/>
    <row r="140447" ht="15"/>
    <row r="140448" ht="15"/>
    <row r="140449" ht="15"/>
    <row r="140450" ht="15"/>
    <row r="140451" ht="15"/>
    <row r="140452" ht="15"/>
    <row r="140453" ht="15"/>
    <row r="140454" ht="15"/>
    <row r="140455" ht="15"/>
    <row r="140456" ht="15"/>
    <row r="140457" ht="15"/>
    <row r="140458" ht="15"/>
    <row r="140459" ht="15"/>
    <row r="140460" ht="15"/>
    <row r="140461" ht="15"/>
    <row r="140462" ht="15"/>
    <row r="140463" ht="15"/>
    <row r="140464" ht="15"/>
    <row r="140465" ht="15"/>
    <row r="140466" ht="15"/>
    <row r="140467" ht="15"/>
    <row r="140468" ht="15"/>
    <row r="140469" ht="15"/>
    <row r="140470" ht="15"/>
    <row r="140471" ht="15"/>
    <row r="140472" ht="15"/>
    <row r="140473" ht="15"/>
    <row r="140474" ht="15"/>
    <row r="140475" ht="15"/>
    <row r="140476" ht="15"/>
    <row r="140477" ht="15"/>
    <row r="140478" ht="15"/>
    <row r="140479" ht="15"/>
    <row r="140480" ht="15"/>
    <row r="140481" ht="15"/>
    <row r="140482" ht="15"/>
    <row r="140483" ht="15"/>
    <row r="140484" ht="15"/>
    <row r="140485" ht="15"/>
    <row r="140486" ht="15"/>
    <row r="140487" ht="15"/>
    <row r="140488" ht="15"/>
    <row r="140489" ht="15"/>
    <row r="140490" ht="15"/>
    <row r="140491" ht="15"/>
    <row r="140492" ht="15"/>
    <row r="140493" ht="15"/>
    <row r="140494" ht="15"/>
    <row r="140495" ht="15"/>
    <row r="140496" ht="15"/>
    <row r="140497" ht="15"/>
    <row r="140498" ht="15"/>
    <row r="140499" ht="15"/>
    <row r="140500" ht="15"/>
    <row r="140501" ht="15"/>
    <row r="140502" ht="15"/>
    <row r="140503" ht="15"/>
    <row r="140504" ht="15"/>
    <row r="140505" ht="15"/>
    <row r="140506" ht="15"/>
    <row r="140507" ht="15"/>
    <row r="140508" ht="15"/>
    <row r="140509" ht="15"/>
    <row r="140510" ht="15"/>
    <row r="140511" ht="15"/>
    <row r="140512" ht="15"/>
    <row r="140513" ht="15"/>
    <row r="140514" ht="15"/>
    <row r="140515" ht="15"/>
    <row r="140516" ht="15"/>
    <row r="140517" ht="15"/>
    <row r="140518" ht="15"/>
    <row r="140519" ht="15"/>
    <row r="140520" ht="15"/>
    <row r="140521" ht="15"/>
    <row r="140522" ht="15"/>
    <row r="140523" ht="15"/>
    <row r="140524" ht="15"/>
    <row r="140525" ht="15"/>
    <row r="140526" ht="15"/>
    <row r="140527" ht="15"/>
    <row r="140528" ht="15"/>
    <row r="140529" ht="15"/>
    <row r="140530" ht="15"/>
    <row r="140531" ht="15"/>
    <row r="140532" ht="15"/>
    <row r="140533" ht="15"/>
    <row r="140534" ht="15"/>
    <row r="140535" ht="15"/>
    <row r="140536" ht="15"/>
    <row r="140537" ht="15"/>
    <row r="140538" ht="15"/>
    <row r="140539" ht="15"/>
    <row r="140540" ht="15"/>
    <row r="140541" ht="15"/>
    <row r="140542" ht="15"/>
    <row r="140543" ht="15"/>
    <row r="140544" ht="15"/>
    <row r="140545" ht="15"/>
    <row r="140546" ht="15"/>
    <row r="140547" ht="15"/>
    <row r="140548" ht="15"/>
    <row r="140549" ht="15"/>
    <row r="140550" ht="15"/>
    <row r="140551" ht="15"/>
    <row r="140552" ht="15"/>
    <row r="140553" ht="15"/>
    <row r="140554" ht="15"/>
    <row r="140555" ht="15"/>
    <row r="140556" ht="15"/>
    <row r="140557" ht="15"/>
    <row r="140558" ht="15"/>
    <row r="140559" ht="15"/>
    <row r="140560" ht="15"/>
    <row r="140561" ht="15"/>
    <row r="140562" ht="15"/>
    <row r="140563" ht="15"/>
    <row r="140564" ht="15"/>
    <row r="140565" ht="15"/>
    <row r="140566" ht="15"/>
    <row r="140567" ht="15"/>
    <row r="140568" ht="15"/>
    <row r="140569" ht="15"/>
    <row r="140570" ht="15"/>
    <row r="140571" ht="15"/>
    <row r="140572" ht="15"/>
    <row r="140573" ht="15"/>
    <row r="140574" ht="15"/>
    <row r="140575" ht="15"/>
    <row r="140576" ht="15"/>
    <row r="140577" ht="15"/>
    <row r="140578" ht="15"/>
    <row r="140579" ht="15"/>
    <row r="140580" ht="15"/>
    <row r="140581" ht="15"/>
    <row r="140582" ht="15"/>
    <row r="140583" ht="15"/>
    <row r="140584" ht="15"/>
    <row r="140585" ht="15"/>
    <row r="140586" ht="15"/>
    <row r="140587" ht="15"/>
    <row r="140588" ht="15"/>
    <row r="140589" ht="15"/>
    <row r="140590" ht="15"/>
    <row r="140591" ht="15"/>
    <row r="140592" ht="15"/>
    <row r="140593" ht="15"/>
    <row r="140594" ht="15"/>
    <row r="140595" ht="15"/>
    <row r="140596" ht="15"/>
    <row r="140597" ht="15"/>
    <row r="140598" ht="15"/>
    <row r="140599" ht="15"/>
    <row r="140600" ht="15"/>
    <row r="140601" ht="15"/>
    <row r="140602" ht="15"/>
    <row r="140603" ht="15"/>
    <row r="140604" ht="15"/>
    <row r="140605" ht="15"/>
    <row r="140606" ht="15"/>
    <row r="140607" ht="15"/>
    <row r="140608" ht="15"/>
    <row r="140609" ht="15"/>
    <row r="140610" ht="15"/>
    <row r="140611" ht="15"/>
    <row r="140612" ht="15"/>
    <row r="140613" ht="15"/>
    <row r="140614" ht="15"/>
    <row r="140615" ht="15"/>
    <row r="140616" ht="15"/>
    <row r="140617" ht="15"/>
    <row r="140618" ht="15"/>
    <row r="140619" ht="15"/>
    <row r="140620" ht="15"/>
    <row r="140621" ht="15"/>
    <row r="140622" ht="15"/>
    <row r="140623" ht="15"/>
    <row r="140624" ht="15"/>
    <row r="140625" ht="15"/>
    <row r="140626" ht="15"/>
    <row r="140627" ht="15"/>
    <row r="140628" ht="15"/>
    <row r="140629" ht="15"/>
    <row r="140630" ht="15"/>
    <row r="140631" ht="15"/>
    <row r="140632" ht="15"/>
    <row r="140633" ht="15"/>
    <row r="140634" ht="15"/>
    <row r="140635" ht="15"/>
    <row r="140636" ht="15"/>
    <row r="140637" ht="15"/>
    <row r="140638" ht="15"/>
    <row r="140639" ht="15"/>
    <row r="140640" ht="15"/>
    <row r="140641" ht="15"/>
    <row r="140642" ht="15"/>
    <row r="140643" ht="15"/>
    <row r="140644" ht="15"/>
    <row r="140645" ht="15"/>
    <row r="140646" ht="15"/>
    <row r="140647" ht="15"/>
    <row r="140648" ht="15"/>
    <row r="140649" ht="15"/>
    <row r="140650" ht="15"/>
    <row r="140651" ht="15"/>
    <row r="140652" ht="15"/>
    <row r="140653" ht="15"/>
    <row r="140654" ht="15"/>
    <row r="140655" ht="15"/>
    <row r="140656" ht="15"/>
    <row r="140657" ht="15"/>
    <row r="140658" ht="15"/>
    <row r="140659" ht="15"/>
    <row r="140660" ht="15"/>
    <row r="140661" ht="15"/>
    <row r="140662" ht="15"/>
    <row r="140663" ht="15"/>
    <row r="140664" ht="15"/>
    <row r="140665" ht="15"/>
    <row r="140666" ht="15"/>
    <row r="140667" ht="15"/>
    <row r="140668" ht="15"/>
    <row r="140669" ht="15"/>
    <row r="140670" ht="15"/>
    <row r="140671" ht="15"/>
    <row r="140672" ht="15"/>
    <row r="140673" ht="15"/>
    <row r="140674" ht="15"/>
    <row r="140675" ht="15"/>
    <row r="140676" ht="15"/>
    <row r="140677" ht="15"/>
    <row r="140678" ht="15"/>
    <row r="140679" ht="15"/>
    <row r="140680" ht="15"/>
    <row r="140681" ht="15"/>
    <row r="140682" ht="15"/>
    <row r="140683" ht="15"/>
    <row r="140684" ht="15"/>
    <row r="140685" ht="15"/>
    <row r="140686" ht="15"/>
    <row r="140687" ht="15"/>
    <row r="140688" ht="15"/>
    <row r="140689" ht="15"/>
    <row r="140690" ht="15"/>
    <row r="140691" ht="15"/>
    <row r="140692" ht="15"/>
    <row r="140693" ht="15"/>
    <row r="140694" ht="15"/>
    <row r="140695" ht="15"/>
    <row r="140696" ht="15"/>
    <row r="140697" ht="15"/>
    <row r="140698" ht="15"/>
    <row r="140699" ht="15"/>
    <row r="140700" ht="15"/>
    <row r="140701" ht="15"/>
    <row r="140702" ht="15"/>
    <row r="140703" ht="15"/>
    <row r="140704" ht="15"/>
    <row r="140705" ht="15"/>
    <row r="140706" ht="15"/>
    <row r="140707" ht="15"/>
    <row r="140708" ht="15"/>
    <row r="140709" ht="15"/>
    <row r="140710" ht="15"/>
    <row r="140711" ht="15"/>
    <row r="140712" ht="15"/>
    <row r="140713" ht="15"/>
    <row r="140714" ht="15"/>
    <row r="140715" ht="15"/>
    <row r="140716" ht="15"/>
    <row r="140717" ht="15"/>
    <row r="140718" ht="15"/>
    <row r="140719" ht="15"/>
    <row r="140720" ht="15"/>
    <row r="140721" ht="15"/>
    <row r="140722" ht="15"/>
    <row r="140723" ht="15"/>
    <row r="140724" ht="15"/>
    <row r="140725" ht="15"/>
    <row r="140726" ht="15"/>
    <row r="140727" ht="15"/>
    <row r="140728" ht="15"/>
    <row r="140729" ht="15"/>
    <row r="140730" ht="15"/>
    <row r="140731" ht="15"/>
    <row r="140732" ht="15"/>
    <row r="140733" ht="15"/>
    <row r="140734" ht="15"/>
    <row r="140735" ht="15"/>
    <row r="140736" ht="15"/>
    <row r="140737" ht="15"/>
    <row r="140738" ht="15"/>
    <row r="140739" ht="15"/>
    <row r="140740" ht="15"/>
    <row r="140741" ht="15"/>
    <row r="140742" ht="15"/>
    <row r="140743" ht="15"/>
    <row r="140744" ht="15"/>
    <row r="140745" ht="15"/>
    <row r="140746" ht="15"/>
    <row r="140747" ht="15"/>
    <row r="140748" ht="15"/>
    <row r="140749" ht="15"/>
    <row r="140750" ht="15"/>
    <row r="140751" ht="15"/>
    <row r="140752" ht="15"/>
    <row r="140753" ht="15"/>
    <row r="140754" ht="15"/>
    <row r="140755" ht="15"/>
    <row r="140756" ht="15"/>
    <row r="140757" ht="15"/>
    <row r="140758" ht="15"/>
    <row r="140759" ht="15"/>
    <row r="140760" ht="15"/>
    <row r="140761" ht="15"/>
    <row r="140762" ht="15"/>
    <row r="140763" ht="15"/>
    <row r="140764" ht="15"/>
    <row r="140765" ht="15"/>
    <row r="140766" ht="15"/>
    <row r="140767" ht="15"/>
    <row r="140768" ht="15"/>
    <row r="140769" ht="15"/>
    <row r="140770" ht="15"/>
    <row r="140771" ht="15"/>
    <row r="140772" ht="15"/>
    <row r="140773" ht="15"/>
    <row r="140774" ht="15"/>
    <row r="140775" ht="15"/>
    <row r="140776" ht="15"/>
    <row r="140777" ht="15"/>
    <row r="140778" ht="15"/>
    <row r="140779" ht="15"/>
    <row r="140780" ht="15"/>
    <row r="140781" ht="15"/>
    <row r="140782" ht="15"/>
    <row r="140783" ht="15"/>
    <row r="140784" ht="15"/>
    <row r="140785" ht="15"/>
    <row r="140786" ht="15"/>
    <row r="140787" ht="15"/>
    <row r="140788" ht="15"/>
    <row r="140789" ht="15"/>
    <row r="140790" ht="15"/>
    <row r="140791" ht="15"/>
    <row r="140792" ht="15"/>
    <row r="140793" ht="15"/>
    <row r="140794" ht="15"/>
    <row r="140795" ht="15"/>
    <row r="140796" ht="15"/>
    <row r="140797" ht="15"/>
    <row r="140798" ht="15"/>
    <row r="140799" ht="15"/>
    <row r="140800" ht="15"/>
    <row r="140801" ht="15"/>
    <row r="140802" ht="15"/>
    <row r="140803" ht="15"/>
    <row r="140804" ht="15"/>
    <row r="140805" ht="15"/>
    <row r="140806" ht="15"/>
    <row r="140807" ht="15"/>
    <row r="140808" ht="15"/>
    <row r="140809" ht="15"/>
    <row r="140810" ht="15"/>
    <row r="140811" ht="15"/>
    <row r="140812" ht="15"/>
    <row r="140813" ht="15"/>
    <row r="140814" ht="15"/>
    <row r="140815" ht="15"/>
    <row r="140816" ht="15"/>
    <row r="140817" ht="15"/>
    <row r="140818" ht="15"/>
    <row r="140819" ht="15"/>
    <row r="140820" ht="15"/>
    <row r="140821" ht="15"/>
    <row r="140822" ht="15"/>
    <row r="140823" ht="15"/>
    <row r="140824" ht="15"/>
    <row r="140825" ht="15"/>
    <row r="140826" ht="15"/>
    <row r="140827" ht="15"/>
    <row r="140828" ht="15"/>
    <row r="140829" ht="15"/>
    <row r="140830" ht="15"/>
    <row r="140831" ht="15"/>
    <row r="140832" ht="15"/>
    <row r="140833" ht="15"/>
    <row r="140834" ht="15"/>
    <row r="140835" ht="15"/>
    <row r="140836" ht="15"/>
    <row r="140837" ht="15"/>
    <row r="140838" ht="15"/>
    <row r="140839" ht="15"/>
    <row r="140840" ht="15"/>
    <row r="140841" ht="15"/>
    <row r="140842" ht="15"/>
    <row r="140843" ht="15"/>
    <row r="140844" ht="15"/>
    <row r="140845" ht="15"/>
    <row r="140846" ht="15"/>
    <row r="140847" ht="15"/>
    <row r="140848" ht="15"/>
    <row r="140849" ht="15"/>
    <row r="140850" ht="15"/>
    <row r="140851" ht="15"/>
    <row r="140852" ht="15"/>
    <row r="140853" ht="15"/>
    <row r="140854" ht="15"/>
    <row r="140855" ht="15"/>
    <row r="140856" ht="15"/>
    <row r="140857" ht="15"/>
    <row r="140858" ht="15"/>
    <row r="140859" ht="15"/>
    <row r="140860" ht="15"/>
    <row r="140861" ht="15"/>
    <row r="140862" ht="15"/>
    <row r="140863" ht="15"/>
    <row r="140864" ht="15"/>
    <row r="140865" ht="15"/>
    <row r="140866" ht="15"/>
    <row r="140867" ht="15"/>
    <row r="140868" ht="15"/>
    <row r="140869" ht="15"/>
    <row r="140870" ht="15"/>
    <row r="140871" ht="15"/>
    <row r="140872" ht="15"/>
    <row r="140873" ht="15"/>
    <row r="140874" ht="15"/>
    <row r="140875" ht="15"/>
    <row r="140876" ht="15"/>
    <row r="140877" ht="15"/>
    <row r="140878" ht="15"/>
    <row r="140879" ht="15"/>
    <row r="140880" ht="15"/>
    <row r="140881" ht="15"/>
    <row r="140882" ht="15"/>
    <row r="140883" ht="15"/>
    <row r="140884" ht="15"/>
    <row r="140885" ht="15"/>
    <row r="140886" ht="15"/>
    <row r="140887" ht="15"/>
    <row r="140888" ht="15"/>
    <row r="140889" ht="15"/>
    <row r="140890" ht="15"/>
    <row r="140891" ht="15"/>
    <row r="140892" ht="15"/>
    <row r="140893" ht="15"/>
    <row r="140894" ht="15"/>
    <row r="140895" ht="15"/>
    <row r="140896" ht="15"/>
    <row r="140897" ht="15"/>
    <row r="140898" ht="15"/>
    <row r="140899" ht="15"/>
    <row r="140900" ht="15"/>
    <row r="140901" ht="15"/>
    <row r="140902" ht="15"/>
    <row r="140903" ht="15"/>
    <row r="140904" ht="15"/>
    <row r="140905" ht="15"/>
    <row r="140906" ht="15"/>
    <row r="140907" ht="15"/>
    <row r="140908" ht="15"/>
    <row r="140909" ht="15"/>
    <row r="140910" ht="15"/>
    <row r="140911" ht="15"/>
    <row r="140912" ht="15"/>
    <row r="140913" ht="15"/>
    <row r="140914" ht="15"/>
    <row r="140915" ht="15"/>
    <row r="140916" ht="15"/>
    <row r="140917" ht="15"/>
    <row r="140918" ht="15"/>
    <row r="140919" ht="15"/>
    <row r="140920" ht="15"/>
    <row r="140921" ht="15"/>
    <row r="140922" ht="15"/>
    <row r="140923" ht="15"/>
    <row r="140924" ht="15"/>
    <row r="140925" ht="15"/>
    <row r="140926" ht="15"/>
    <row r="140927" ht="15"/>
    <row r="140928" ht="15"/>
    <row r="140929" ht="15"/>
    <row r="140930" ht="15"/>
    <row r="140931" ht="15"/>
    <row r="140932" ht="15"/>
    <row r="140933" ht="15"/>
    <row r="140934" ht="15"/>
    <row r="140935" ht="15"/>
    <row r="140936" ht="15"/>
    <row r="140937" ht="15"/>
    <row r="140938" ht="15"/>
    <row r="140939" ht="15"/>
    <row r="140940" ht="15"/>
    <row r="140941" ht="15"/>
    <row r="140942" ht="15"/>
    <row r="140943" ht="15"/>
    <row r="140944" ht="15"/>
    <row r="140945" ht="15"/>
    <row r="140946" ht="15"/>
    <row r="140947" ht="15"/>
    <row r="140948" ht="15"/>
    <row r="140949" ht="15"/>
    <row r="140950" ht="15"/>
    <row r="140951" ht="15"/>
    <row r="140952" ht="15"/>
    <row r="140953" ht="15"/>
    <row r="140954" ht="15"/>
    <row r="140955" ht="15"/>
    <row r="140956" ht="15"/>
    <row r="140957" ht="15"/>
    <row r="140958" ht="15"/>
    <row r="140959" ht="15"/>
    <row r="140960" ht="15"/>
    <row r="140961" ht="15"/>
    <row r="140962" ht="15"/>
    <row r="140963" ht="15"/>
    <row r="140964" ht="15"/>
    <row r="140965" ht="15"/>
    <row r="140966" ht="15"/>
    <row r="140967" ht="15"/>
    <row r="140968" ht="15"/>
    <row r="140969" ht="15"/>
    <row r="140970" ht="15"/>
    <row r="140971" ht="15"/>
    <row r="140972" ht="15"/>
    <row r="140973" ht="15"/>
    <row r="140974" ht="15"/>
    <row r="140975" ht="15"/>
    <row r="140976" ht="15"/>
    <row r="140977" ht="15"/>
    <row r="140978" ht="15"/>
    <row r="140979" ht="15"/>
    <row r="140980" ht="15"/>
    <row r="140981" ht="15"/>
    <row r="140982" ht="15"/>
    <row r="140983" ht="15"/>
    <row r="140984" ht="15"/>
    <row r="140985" ht="15"/>
    <row r="140986" ht="15"/>
    <row r="140987" ht="15"/>
    <row r="140988" ht="15"/>
    <row r="140989" ht="15"/>
    <row r="140990" ht="15"/>
    <row r="140991" ht="15"/>
    <row r="140992" ht="15"/>
    <row r="140993" ht="15"/>
    <row r="140994" ht="15"/>
    <row r="140995" ht="15"/>
    <row r="140996" ht="15"/>
    <row r="140997" ht="15"/>
    <row r="140998" ht="15"/>
    <row r="140999" ht="15"/>
    <row r="141000" ht="15"/>
    <row r="141001" ht="15"/>
    <row r="141002" ht="15"/>
    <row r="141003" ht="15"/>
    <row r="141004" ht="15"/>
    <row r="141005" ht="15"/>
    <row r="141006" ht="15"/>
    <row r="141007" ht="15"/>
    <row r="141008" ht="15"/>
    <row r="141009" ht="15"/>
    <row r="141010" ht="15"/>
    <row r="141011" ht="15"/>
    <row r="141012" ht="15"/>
    <row r="141013" ht="15"/>
    <row r="141014" ht="15"/>
    <row r="141015" ht="15"/>
    <row r="141016" ht="15"/>
    <row r="141017" ht="15"/>
    <row r="141018" ht="15"/>
    <row r="141019" ht="15"/>
    <row r="141020" ht="15"/>
    <row r="141021" ht="15"/>
    <row r="141022" ht="15"/>
    <row r="141023" ht="15"/>
    <row r="141024" ht="15"/>
    <row r="141025" ht="15"/>
    <row r="141026" ht="15"/>
    <row r="141027" ht="15"/>
    <row r="141028" ht="15"/>
    <row r="141029" ht="15"/>
    <row r="141030" ht="15"/>
    <row r="141031" ht="15"/>
    <row r="141032" ht="15"/>
    <row r="141033" ht="15"/>
    <row r="141034" ht="15"/>
    <row r="141035" ht="15"/>
    <row r="141036" ht="15"/>
    <row r="141037" ht="15"/>
    <row r="141038" ht="15"/>
    <row r="141039" ht="15"/>
    <row r="141040" ht="15"/>
    <row r="141041" ht="15"/>
    <row r="141042" ht="15"/>
    <row r="141043" ht="15"/>
    <row r="141044" ht="15"/>
    <row r="141045" ht="15"/>
    <row r="141046" ht="15"/>
    <row r="141047" ht="15"/>
    <row r="141048" ht="15"/>
    <row r="141049" ht="15"/>
    <row r="141050" ht="15"/>
    <row r="141051" ht="15"/>
    <row r="141052" ht="15"/>
    <row r="141053" ht="15"/>
    <row r="141054" ht="15"/>
    <row r="141055" ht="15"/>
    <row r="141056" ht="15"/>
    <row r="141057" ht="15"/>
    <row r="141058" ht="15"/>
    <row r="141059" ht="15"/>
    <row r="141060" ht="15"/>
    <row r="141061" ht="15"/>
    <row r="141062" ht="15"/>
    <row r="141063" ht="15"/>
    <row r="141064" ht="15"/>
    <row r="141065" ht="15"/>
    <row r="141066" ht="15"/>
    <row r="141067" ht="15"/>
    <row r="141068" ht="15"/>
    <row r="141069" ht="15"/>
    <row r="141070" ht="15"/>
    <row r="141071" ht="15"/>
    <row r="141072" ht="15"/>
    <row r="141073" ht="15"/>
    <row r="141074" ht="15"/>
    <row r="141075" ht="15"/>
    <row r="141076" ht="15"/>
    <row r="141077" ht="15"/>
    <row r="141078" ht="15"/>
    <row r="141079" ht="15"/>
    <row r="141080" ht="15"/>
    <row r="141081" ht="15"/>
    <row r="141082" ht="15"/>
    <row r="141083" ht="15"/>
    <row r="141084" ht="15"/>
    <row r="141085" ht="15"/>
    <row r="141086" ht="15"/>
    <row r="141087" ht="15"/>
    <row r="141088" ht="15"/>
    <row r="141089" ht="15"/>
    <row r="141090" ht="15"/>
    <row r="141091" ht="15"/>
    <row r="141092" ht="15"/>
    <row r="141093" ht="15"/>
    <row r="141094" ht="15"/>
    <row r="141095" ht="15"/>
    <row r="141096" ht="15"/>
    <row r="141097" ht="15"/>
    <row r="141098" ht="15"/>
    <row r="141099" ht="15"/>
    <row r="141100" ht="15"/>
    <row r="141101" ht="15"/>
    <row r="141102" ht="15"/>
    <row r="141103" ht="15"/>
    <row r="141104" ht="15"/>
    <row r="141105" ht="15"/>
    <row r="141106" ht="15"/>
    <row r="141107" ht="15"/>
    <row r="141108" ht="15"/>
    <row r="141109" ht="15"/>
    <row r="141110" ht="15"/>
    <row r="141111" ht="15"/>
    <row r="141112" ht="15"/>
    <row r="141113" ht="15"/>
    <row r="141114" ht="15"/>
    <row r="141115" ht="15"/>
    <row r="141116" ht="15"/>
    <row r="141117" ht="15"/>
    <row r="141118" ht="15"/>
    <row r="141119" ht="15"/>
    <row r="141120" ht="15"/>
    <row r="141121" ht="15"/>
    <row r="141122" ht="15"/>
    <row r="141123" ht="15"/>
    <row r="141124" ht="15"/>
    <row r="141125" ht="15"/>
    <row r="141126" ht="15"/>
    <row r="141127" ht="15"/>
    <row r="141128" ht="15"/>
    <row r="141129" ht="15"/>
    <row r="141130" ht="15"/>
    <row r="141131" ht="15"/>
    <row r="141132" ht="15"/>
    <row r="141133" ht="15"/>
    <row r="141134" ht="15"/>
    <row r="141135" ht="15"/>
    <row r="141136" ht="15"/>
    <row r="141137" ht="15"/>
    <row r="141138" ht="15"/>
    <row r="141139" ht="15"/>
    <row r="141140" ht="15"/>
    <row r="141141" ht="15"/>
    <row r="141142" ht="15"/>
    <row r="141143" ht="15"/>
    <row r="141144" ht="15"/>
    <row r="141145" ht="15"/>
    <row r="141146" ht="15"/>
    <row r="141147" ht="15"/>
    <row r="141148" ht="15"/>
    <row r="141149" ht="15"/>
    <row r="141150" ht="15"/>
    <row r="141151" ht="15"/>
    <row r="141152" ht="15"/>
    <row r="141153" ht="15"/>
    <row r="141154" ht="15"/>
    <row r="141155" ht="15"/>
    <row r="141156" ht="15"/>
    <row r="141157" ht="15"/>
    <row r="141158" ht="15"/>
    <row r="141159" ht="15"/>
    <row r="141160" ht="15"/>
    <row r="141161" ht="15"/>
    <row r="141162" ht="15"/>
    <row r="141163" ht="15"/>
    <row r="141164" ht="15"/>
    <row r="141165" ht="15"/>
    <row r="141166" ht="15"/>
    <row r="141167" ht="15"/>
    <row r="141168" ht="15"/>
    <row r="141169" ht="15"/>
    <row r="141170" ht="15"/>
    <row r="141171" ht="15"/>
    <row r="141172" ht="15"/>
    <row r="141173" ht="15"/>
    <row r="141174" ht="15"/>
    <row r="141175" ht="15"/>
    <row r="141176" ht="15"/>
    <row r="141177" ht="15"/>
    <row r="141178" ht="15"/>
    <row r="141179" ht="15"/>
    <row r="141180" ht="15"/>
    <row r="141181" ht="15"/>
    <row r="141182" ht="15"/>
    <row r="141183" ht="15"/>
    <row r="141184" ht="15"/>
    <row r="141185" ht="15"/>
    <row r="141186" ht="15"/>
    <row r="141187" ht="15"/>
    <row r="141188" ht="15"/>
    <row r="141189" ht="15"/>
    <row r="141190" ht="15"/>
    <row r="141191" ht="15"/>
    <row r="141192" ht="15"/>
    <row r="141193" ht="15"/>
    <row r="141194" ht="15"/>
    <row r="141195" ht="15"/>
    <row r="141196" ht="15"/>
    <row r="141197" ht="15"/>
    <row r="141198" ht="15"/>
    <row r="141199" ht="15"/>
    <row r="141200" ht="15"/>
    <row r="141201" ht="15"/>
    <row r="141202" ht="15"/>
    <row r="141203" ht="15"/>
    <row r="141204" ht="15"/>
    <row r="141205" ht="15"/>
    <row r="141206" ht="15"/>
    <row r="141207" ht="15"/>
    <row r="141208" ht="15"/>
    <row r="141209" ht="15"/>
    <row r="141210" ht="15"/>
    <row r="141211" ht="15"/>
    <row r="141212" ht="15"/>
    <row r="141213" ht="15"/>
    <row r="141214" ht="15"/>
    <row r="141215" ht="15"/>
    <row r="141216" ht="15"/>
    <row r="141217" ht="15"/>
    <row r="141218" ht="15"/>
    <row r="141219" ht="15"/>
    <row r="141220" ht="15"/>
    <row r="141221" ht="15"/>
    <row r="141222" ht="15"/>
    <row r="141223" ht="15"/>
    <row r="141224" ht="15"/>
    <row r="141225" ht="15"/>
    <row r="141226" ht="15"/>
    <row r="141227" ht="15"/>
    <row r="141228" ht="15"/>
    <row r="141229" ht="15"/>
    <row r="141230" ht="15"/>
    <row r="141231" ht="15"/>
    <row r="141232" ht="15"/>
    <row r="141233" ht="15"/>
    <row r="141234" ht="15"/>
    <row r="141235" ht="15"/>
    <row r="141236" ht="15"/>
    <row r="141237" ht="15"/>
    <row r="141238" ht="15"/>
    <row r="141239" ht="15"/>
    <row r="141240" ht="15"/>
    <row r="141241" ht="15"/>
    <row r="141242" ht="15"/>
    <row r="141243" ht="15"/>
    <row r="141244" ht="15"/>
    <row r="141245" ht="15"/>
    <row r="141246" ht="15"/>
    <row r="141247" ht="15"/>
    <row r="141248" ht="15"/>
    <row r="141249" ht="15"/>
    <row r="141250" ht="15"/>
    <row r="141251" ht="15"/>
    <row r="141252" ht="15"/>
    <row r="141253" ht="15"/>
    <row r="141254" ht="15"/>
    <row r="141255" ht="15"/>
    <row r="141256" ht="15"/>
    <row r="141257" ht="15"/>
    <row r="141258" ht="15"/>
    <row r="141259" ht="15"/>
    <row r="141260" ht="15"/>
    <row r="141261" ht="15"/>
    <row r="141262" ht="15"/>
    <row r="141263" ht="15"/>
    <row r="141264" ht="15"/>
    <row r="141265" ht="15"/>
    <row r="141266" ht="15"/>
    <row r="141267" ht="15"/>
    <row r="141268" ht="15"/>
    <row r="141269" ht="15"/>
    <row r="141270" ht="15"/>
    <row r="141271" ht="15"/>
    <row r="141272" ht="15"/>
    <row r="141273" ht="15"/>
    <row r="141274" ht="15"/>
    <row r="141275" ht="15"/>
    <row r="141276" ht="15"/>
    <row r="141277" ht="15"/>
    <row r="141278" ht="15"/>
    <row r="141279" ht="15"/>
    <row r="141280" ht="15"/>
    <row r="141281" ht="15"/>
    <row r="141282" ht="15"/>
    <row r="141283" ht="15"/>
    <row r="141284" ht="15"/>
    <row r="141285" ht="15"/>
    <row r="141286" ht="15"/>
    <row r="141287" ht="15"/>
    <row r="141288" ht="15"/>
    <row r="141289" ht="15"/>
    <row r="141290" ht="15"/>
    <row r="141291" ht="15"/>
    <row r="141292" ht="15"/>
    <row r="141293" ht="15"/>
    <row r="141294" ht="15"/>
    <row r="141295" ht="15"/>
    <row r="141296" ht="15"/>
    <row r="141297" ht="15"/>
    <row r="141298" ht="15"/>
    <row r="141299" ht="15"/>
    <row r="141300" ht="15"/>
    <row r="141301" ht="15"/>
    <row r="141302" ht="15"/>
    <row r="141303" ht="15"/>
    <row r="141304" ht="15"/>
    <row r="141305" ht="15"/>
    <row r="141306" ht="15"/>
    <row r="141307" ht="15"/>
    <row r="141308" ht="15"/>
    <row r="141309" ht="15"/>
    <row r="141310" ht="15"/>
    <row r="141311" ht="15"/>
    <row r="141312" ht="15"/>
    <row r="141313" ht="15"/>
    <row r="141314" ht="15"/>
    <row r="141315" ht="15"/>
    <row r="141316" ht="15"/>
    <row r="141317" ht="15"/>
    <row r="141318" ht="15"/>
    <row r="141319" ht="15"/>
    <row r="141320" ht="15"/>
    <row r="141321" ht="15"/>
    <row r="141322" ht="15"/>
    <row r="141323" ht="15"/>
    <row r="141324" ht="15"/>
    <row r="141325" ht="15"/>
    <row r="141326" ht="15"/>
    <row r="141327" ht="15"/>
    <row r="141328" ht="15"/>
    <row r="141329" ht="15"/>
    <row r="141330" ht="15"/>
    <row r="141331" ht="15"/>
    <row r="141332" ht="15"/>
    <row r="141333" ht="15"/>
    <row r="141334" ht="15"/>
    <row r="141335" ht="15"/>
    <row r="141336" ht="15"/>
    <row r="141337" ht="15"/>
    <row r="141338" ht="15"/>
    <row r="141339" ht="15"/>
    <row r="141340" ht="15"/>
    <row r="141341" ht="15"/>
    <row r="141342" ht="15"/>
    <row r="141343" ht="15"/>
    <row r="141344" ht="15"/>
    <row r="141345" ht="15"/>
    <row r="141346" ht="15"/>
    <row r="141347" ht="15"/>
    <row r="141348" ht="15"/>
    <row r="141349" ht="15"/>
    <row r="141350" ht="15"/>
    <row r="141351" ht="15"/>
    <row r="141352" ht="15"/>
    <row r="141353" ht="15"/>
    <row r="141354" ht="15"/>
    <row r="141355" ht="15"/>
    <row r="141356" ht="15"/>
    <row r="141357" ht="15"/>
    <row r="141358" ht="15"/>
    <row r="141359" ht="15"/>
    <row r="141360" ht="15"/>
    <row r="141361" ht="15"/>
    <row r="141362" ht="15"/>
    <row r="141363" ht="15"/>
    <row r="141364" ht="15"/>
    <row r="141365" ht="15"/>
    <row r="141366" ht="15"/>
    <row r="141367" ht="15"/>
    <row r="141368" ht="15"/>
    <row r="141369" ht="15"/>
    <row r="141370" ht="15"/>
    <row r="141371" ht="15"/>
    <row r="141372" ht="15"/>
    <row r="141373" ht="15"/>
    <row r="141374" ht="15"/>
    <row r="141375" ht="15"/>
    <row r="141376" ht="15"/>
    <row r="141377" ht="15"/>
    <row r="141378" ht="15"/>
    <row r="141379" ht="15"/>
    <row r="141380" ht="15"/>
    <row r="141381" ht="15"/>
    <row r="141382" ht="15"/>
    <row r="141383" ht="15"/>
    <row r="141384" ht="15"/>
    <row r="141385" ht="15"/>
    <row r="141386" ht="15"/>
    <row r="141387" ht="15"/>
    <row r="141388" ht="15"/>
    <row r="141389" ht="15"/>
    <row r="141390" ht="15"/>
    <row r="141391" ht="15"/>
    <row r="141392" ht="15"/>
    <row r="141393" ht="15"/>
    <row r="141394" ht="15"/>
    <row r="141395" ht="15"/>
    <row r="141396" ht="15"/>
    <row r="141397" ht="15"/>
    <row r="141398" ht="15"/>
    <row r="141399" ht="15"/>
    <row r="141400" ht="15"/>
    <row r="141401" ht="15"/>
    <row r="141402" ht="15"/>
    <row r="141403" ht="15"/>
    <row r="141404" ht="15"/>
    <row r="141405" ht="15"/>
    <row r="141406" ht="15"/>
    <row r="141407" ht="15"/>
    <row r="141408" ht="15"/>
    <row r="141409" ht="15"/>
    <row r="141410" ht="15"/>
    <row r="141411" ht="15"/>
    <row r="141412" ht="15"/>
    <row r="141413" ht="15"/>
    <row r="141414" ht="15"/>
    <row r="141415" ht="15"/>
    <row r="141416" ht="15"/>
    <row r="141417" ht="15"/>
    <row r="141418" ht="15"/>
    <row r="141419" ht="15"/>
    <row r="141420" ht="15"/>
    <row r="141421" ht="15"/>
    <row r="141422" ht="15"/>
    <row r="141423" ht="15"/>
    <row r="141424" ht="15"/>
    <row r="141425" ht="15"/>
    <row r="141426" ht="15"/>
    <row r="141427" ht="15"/>
    <row r="141428" ht="15"/>
    <row r="141429" ht="15"/>
    <row r="141430" ht="15"/>
    <row r="141431" ht="15"/>
    <row r="141432" ht="15"/>
    <row r="141433" ht="15"/>
    <row r="141434" ht="15"/>
    <row r="141435" ht="15"/>
    <row r="141436" ht="15"/>
    <row r="141437" ht="15"/>
    <row r="141438" ht="15"/>
    <row r="141439" ht="15"/>
    <row r="141440" ht="15"/>
    <row r="141441" ht="15"/>
    <row r="141442" ht="15"/>
    <row r="141443" ht="15"/>
    <row r="141444" ht="15"/>
    <row r="141445" ht="15"/>
    <row r="141446" ht="15"/>
    <row r="141447" ht="15"/>
    <row r="141448" ht="15"/>
    <row r="141449" ht="15"/>
    <row r="141450" ht="15"/>
    <row r="141451" ht="15"/>
    <row r="141452" ht="15"/>
    <row r="141453" ht="15"/>
    <row r="141454" ht="15"/>
    <row r="141455" ht="15"/>
    <row r="141456" ht="15"/>
    <row r="141457" ht="15"/>
    <row r="141458" ht="15"/>
    <row r="141459" ht="15"/>
    <row r="141460" ht="15"/>
    <row r="141461" ht="15"/>
    <row r="141462" ht="15"/>
    <row r="141463" ht="15"/>
    <row r="141464" ht="15"/>
    <row r="141465" ht="15"/>
    <row r="141466" ht="15"/>
    <row r="141467" ht="15"/>
    <row r="141468" ht="15"/>
    <row r="141469" ht="15"/>
    <row r="141470" ht="15"/>
    <row r="141471" ht="15"/>
    <row r="141472" ht="15"/>
    <row r="141473" ht="15"/>
    <row r="141474" ht="15"/>
    <row r="141475" ht="15"/>
    <row r="141476" ht="15"/>
    <row r="141477" ht="15"/>
    <row r="141478" ht="15"/>
    <row r="141479" ht="15"/>
    <row r="141480" ht="15"/>
    <row r="141481" ht="15"/>
    <row r="141482" ht="15"/>
    <row r="141483" ht="15"/>
    <row r="141484" ht="15"/>
    <row r="141485" ht="15"/>
    <row r="141486" ht="15"/>
    <row r="141487" ht="15"/>
    <row r="141488" ht="15"/>
    <row r="141489" ht="15"/>
    <row r="141490" ht="15"/>
    <row r="141491" ht="15"/>
    <row r="141492" ht="15"/>
    <row r="141493" ht="15"/>
    <row r="141494" ht="15"/>
    <row r="141495" ht="15"/>
    <row r="141496" ht="15"/>
    <row r="141497" ht="15"/>
    <row r="141498" ht="15"/>
    <row r="141499" ht="15"/>
    <row r="141500" ht="15"/>
    <row r="141501" ht="15"/>
    <row r="141502" ht="15"/>
    <row r="141503" ht="15"/>
    <row r="141504" ht="15"/>
    <row r="141505" ht="15"/>
    <row r="141506" ht="15"/>
    <row r="141507" ht="15"/>
    <row r="141508" ht="15"/>
    <row r="141509" ht="15"/>
    <row r="141510" ht="15"/>
    <row r="141511" ht="15"/>
    <row r="141512" ht="15"/>
    <row r="141513" ht="15"/>
    <row r="141514" ht="15"/>
    <row r="141515" ht="15"/>
    <row r="141516" ht="15"/>
    <row r="141517" ht="15"/>
    <row r="141518" ht="15"/>
    <row r="141519" ht="15"/>
    <row r="141520" ht="15"/>
    <row r="141521" ht="15"/>
    <row r="141522" ht="15"/>
    <row r="141523" ht="15"/>
    <row r="141524" ht="15"/>
    <row r="141525" ht="15"/>
    <row r="141526" ht="15"/>
    <row r="141527" ht="15"/>
    <row r="141528" ht="15"/>
    <row r="141529" ht="15"/>
    <row r="141530" ht="15"/>
    <row r="141531" ht="15"/>
    <row r="141532" ht="15"/>
    <row r="141533" ht="15"/>
    <row r="141534" ht="15"/>
    <row r="141535" ht="15"/>
    <row r="141536" ht="15"/>
    <row r="141537" ht="15"/>
    <row r="141538" ht="15"/>
    <row r="141539" ht="15"/>
    <row r="141540" ht="15"/>
    <row r="141541" ht="15"/>
    <row r="141542" ht="15"/>
    <row r="141543" ht="15"/>
    <row r="141544" ht="15"/>
    <row r="141545" ht="15"/>
    <row r="141546" ht="15"/>
    <row r="141547" ht="15"/>
    <row r="141548" ht="15"/>
    <row r="141549" ht="15"/>
    <row r="141550" ht="15"/>
    <row r="141551" ht="15"/>
    <row r="141552" ht="15"/>
    <row r="141553" ht="15"/>
    <row r="141554" ht="15"/>
    <row r="141555" ht="15"/>
    <row r="141556" ht="15"/>
    <row r="141557" ht="15"/>
    <row r="141558" ht="15"/>
    <row r="141559" ht="15"/>
    <row r="141560" ht="15"/>
    <row r="141561" ht="15"/>
    <row r="141562" ht="15"/>
    <row r="141563" ht="15"/>
    <row r="141564" ht="15"/>
    <row r="141565" ht="15"/>
    <row r="141566" ht="15"/>
    <row r="141567" ht="15"/>
    <row r="141568" ht="15"/>
    <row r="141569" ht="15"/>
    <row r="141570" ht="15"/>
    <row r="141571" ht="15"/>
    <row r="141572" ht="15"/>
    <row r="141573" ht="15"/>
    <row r="141574" ht="15"/>
    <row r="141575" ht="15"/>
    <row r="141576" ht="15"/>
    <row r="141577" ht="15"/>
    <row r="141578" ht="15"/>
    <row r="141579" ht="15"/>
    <row r="141580" ht="15"/>
    <row r="141581" ht="15"/>
    <row r="141582" ht="15"/>
    <row r="141583" ht="15"/>
    <row r="141584" ht="15"/>
    <row r="141585" ht="15"/>
    <row r="141586" ht="15"/>
    <row r="141587" ht="15"/>
    <row r="141588" ht="15"/>
    <row r="141589" ht="15"/>
    <row r="141590" ht="15"/>
    <row r="141591" ht="15"/>
    <row r="141592" ht="15"/>
    <row r="141593" ht="15"/>
    <row r="141594" ht="15"/>
    <row r="141595" ht="15"/>
    <row r="141596" ht="15"/>
    <row r="141597" ht="15"/>
    <row r="141598" ht="15"/>
    <row r="141599" ht="15"/>
    <row r="141600" ht="15"/>
    <row r="141601" ht="15"/>
    <row r="141602" ht="15"/>
    <row r="141603" ht="15"/>
    <row r="141604" ht="15"/>
    <row r="141605" ht="15"/>
    <row r="141606" ht="15"/>
    <row r="141607" ht="15"/>
    <row r="141608" ht="15"/>
    <row r="141609" ht="15"/>
    <row r="141610" ht="15"/>
    <row r="141611" ht="15"/>
    <row r="141612" ht="15"/>
    <row r="141613" ht="15"/>
    <row r="141614" ht="15"/>
    <row r="141615" ht="15"/>
    <row r="141616" ht="15"/>
    <row r="141617" ht="15"/>
    <row r="141618" ht="15"/>
    <row r="141619" ht="15"/>
    <row r="141620" ht="15"/>
    <row r="141621" ht="15"/>
    <row r="141622" ht="15"/>
    <row r="141623" ht="15"/>
    <row r="141624" ht="15"/>
    <row r="141625" ht="15"/>
    <row r="141626" ht="15"/>
    <row r="141627" ht="15"/>
    <row r="141628" ht="15"/>
    <row r="141629" ht="15"/>
    <row r="141630" ht="15"/>
    <row r="141631" ht="15"/>
    <row r="141632" ht="15"/>
    <row r="141633" ht="15"/>
    <row r="141634" ht="15"/>
    <row r="141635" ht="15"/>
    <row r="141636" ht="15"/>
    <row r="141637" ht="15"/>
    <row r="141638" ht="15"/>
    <row r="141639" ht="15"/>
    <row r="141640" ht="15"/>
    <row r="141641" ht="15"/>
    <row r="141642" ht="15"/>
    <row r="141643" ht="15"/>
    <row r="141644" ht="15"/>
    <row r="141645" ht="15"/>
    <row r="141646" ht="15"/>
    <row r="141647" ht="15"/>
    <row r="141648" ht="15"/>
    <row r="141649" ht="15"/>
    <row r="141650" ht="15"/>
    <row r="141651" ht="15"/>
    <row r="141652" ht="15"/>
    <row r="141653" ht="15"/>
    <row r="141654" ht="15"/>
    <row r="141655" ht="15"/>
    <row r="141656" ht="15"/>
    <row r="141657" ht="15"/>
    <row r="141658" ht="15"/>
    <row r="141659" ht="15"/>
    <row r="141660" ht="15"/>
    <row r="141661" ht="15"/>
    <row r="141662" ht="15"/>
    <row r="141663" ht="15"/>
    <row r="141664" ht="15"/>
    <row r="141665" ht="15"/>
    <row r="141666" ht="15"/>
    <row r="141667" ht="15"/>
    <row r="141668" ht="15"/>
    <row r="141669" ht="15"/>
    <row r="141670" ht="15"/>
    <row r="141671" ht="15"/>
    <row r="141672" ht="15"/>
    <row r="141673" ht="15"/>
    <row r="141674" ht="15"/>
    <row r="141675" ht="15"/>
    <row r="141676" ht="15"/>
    <row r="141677" ht="15"/>
    <row r="141678" ht="15"/>
    <row r="141679" ht="15"/>
    <row r="141680" ht="15"/>
    <row r="141681" ht="15"/>
    <row r="141682" ht="15"/>
    <row r="141683" ht="15"/>
    <row r="141684" ht="15"/>
    <row r="141685" ht="15"/>
    <row r="141686" ht="15"/>
    <row r="141687" ht="15"/>
    <row r="141688" ht="15"/>
    <row r="141689" ht="15"/>
    <row r="141690" ht="15"/>
    <row r="141691" ht="15"/>
    <row r="141692" ht="15"/>
    <row r="141693" ht="15"/>
    <row r="141694" ht="15"/>
    <row r="141695" ht="15"/>
    <row r="141696" ht="15"/>
    <row r="141697" ht="15"/>
    <row r="141698" ht="15"/>
    <row r="141699" ht="15"/>
    <row r="141700" ht="15"/>
    <row r="141701" ht="15"/>
    <row r="141702" ht="15"/>
    <row r="141703" ht="15"/>
    <row r="141704" ht="15"/>
    <row r="141705" ht="15"/>
    <row r="141706" ht="15"/>
    <row r="141707" ht="15"/>
    <row r="141708" ht="15"/>
    <row r="141709" ht="15"/>
    <row r="141710" ht="15"/>
    <row r="141711" ht="15"/>
    <row r="141712" ht="15"/>
    <row r="141713" ht="15"/>
    <row r="141714" ht="15"/>
    <row r="141715" ht="15"/>
    <row r="141716" ht="15"/>
    <row r="141717" ht="15"/>
    <row r="141718" ht="15"/>
    <row r="141719" ht="15"/>
    <row r="141720" ht="15"/>
    <row r="141721" ht="15"/>
    <row r="141722" ht="15"/>
    <row r="141723" ht="15"/>
    <row r="141724" ht="15"/>
    <row r="141725" ht="15"/>
    <row r="141726" ht="15"/>
    <row r="141727" ht="15"/>
    <row r="141728" ht="15"/>
    <row r="141729" ht="15"/>
    <row r="141730" ht="15"/>
    <row r="141731" ht="15"/>
    <row r="141732" ht="15"/>
    <row r="141733" ht="15"/>
    <row r="141734" ht="15"/>
    <row r="141735" ht="15"/>
    <row r="141736" ht="15"/>
    <row r="141737" ht="15"/>
    <row r="141738" ht="15"/>
    <row r="141739" ht="15"/>
    <row r="141740" ht="15"/>
    <row r="141741" ht="15"/>
    <row r="141742" ht="15"/>
    <row r="141743" ht="15"/>
    <row r="141744" ht="15"/>
    <row r="141745" ht="15"/>
    <row r="141746" ht="15"/>
    <row r="141747" ht="15"/>
    <row r="141748" ht="15"/>
    <row r="141749" ht="15"/>
    <row r="141750" ht="15"/>
    <row r="141751" ht="15"/>
    <row r="141752" ht="15"/>
    <row r="141753" ht="15"/>
    <row r="141754" ht="15"/>
    <row r="141755" ht="15"/>
    <row r="141756" ht="15"/>
    <row r="141757" ht="15"/>
    <row r="141758" ht="15"/>
    <row r="141759" ht="15"/>
    <row r="141760" ht="15"/>
    <row r="141761" ht="15"/>
    <row r="141762" ht="15"/>
    <row r="141763" ht="15"/>
    <row r="141764" ht="15"/>
    <row r="141765" ht="15"/>
    <row r="141766" ht="15"/>
    <row r="141767" ht="15"/>
    <row r="141768" ht="15"/>
    <row r="141769" ht="15"/>
    <row r="141770" ht="15"/>
    <row r="141771" ht="15"/>
    <row r="141772" ht="15"/>
    <row r="141773" ht="15"/>
    <row r="141774" ht="15"/>
    <row r="141775" ht="15"/>
    <row r="141776" ht="15"/>
    <row r="141777" ht="15"/>
    <row r="141778" ht="15"/>
    <row r="141779" ht="15"/>
    <row r="141780" ht="15"/>
    <row r="141781" ht="15"/>
    <row r="141782" ht="15"/>
    <row r="141783" ht="15"/>
    <row r="141784" ht="15"/>
    <row r="141785" ht="15"/>
    <row r="141786" ht="15"/>
    <row r="141787" ht="15"/>
    <row r="141788" ht="15"/>
    <row r="141789" ht="15"/>
    <row r="141790" ht="15"/>
    <row r="141791" ht="15"/>
    <row r="141792" ht="15"/>
    <row r="141793" ht="15"/>
    <row r="141794" ht="15"/>
    <row r="141795" ht="15"/>
    <row r="141796" ht="15"/>
    <row r="141797" ht="15"/>
    <row r="141798" ht="15"/>
    <row r="141799" ht="15"/>
    <row r="141800" ht="15"/>
    <row r="141801" ht="15"/>
    <row r="141802" ht="15"/>
    <row r="141803" ht="15"/>
    <row r="141804" ht="15"/>
    <row r="141805" ht="15"/>
    <row r="141806" ht="15"/>
    <row r="141807" ht="15"/>
    <row r="141808" ht="15"/>
    <row r="141809" ht="15"/>
    <row r="141810" ht="15"/>
    <row r="141811" ht="15"/>
    <row r="141812" ht="15"/>
    <row r="141813" ht="15"/>
    <row r="141814" ht="15"/>
    <row r="141815" ht="15"/>
    <row r="141816" ht="15"/>
    <row r="141817" ht="15"/>
    <row r="141818" ht="15"/>
    <row r="141819" ht="15"/>
    <row r="141820" ht="15"/>
    <row r="141821" ht="15"/>
    <row r="141822" ht="15"/>
    <row r="141823" ht="15"/>
    <row r="141824" ht="15"/>
    <row r="141825" ht="15"/>
    <row r="141826" ht="15"/>
    <row r="141827" ht="15"/>
    <row r="141828" ht="15"/>
    <row r="141829" ht="15"/>
    <row r="141830" ht="15"/>
    <row r="141831" ht="15"/>
    <row r="141832" ht="15"/>
    <row r="141833" ht="15"/>
    <row r="141834" ht="15"/>
    <row r="141835" ht="15"/>
    <row r="141836" ht="15"/>
    <row r="141837" ht="15"/>
    <row r="141838" ht="15"/>
    <row r="141839" ht="15"/>
    <row r="141840" ht="15"/>
    <row r="141841" ht="15"/>
    <row r="141842" ht="15"/>
    <row r="141843" ht="15"/>
    <row r="141844" ht="15"/>
    <row r="141845" ht="15"/>
    <row r="141846" ht="15"/>
    <row r="141847" ht="15"/>
    <row r="141848" ht="15"/>
    <row r="141849" ht="15"/>
    <row r="141850" ht="15"/>
    <row r="141851" ht="15"/>
    <row r="141852" ht="15"/>
    <row r="141853" ht="15"/>
    <row r="141854" ht="15"/>
    <row r="141855" ht="15"/>
    <row r="141856" ht="15"/>
    <row r="141857" ht="15"/>
    <row r="141858" ht="15"/>
    <row r="141859" ht="15"/>
    <row r="141860" ht="15"/>
    <row r="141861" ht="15"/>
    <row r="141862" ht="15"/>
    <row r="141863" ht="15"/>
    <row r="141864" ht="15"/>
    <row r="141865" ht="15"/>
    <row r="141866" ht="15"/>
    <row r="141867" ht="15"/>
    <row r="141868" ht="15"/>
    <row r="141869" ht="15"/>
    <row r="141870" ht="15"/>
    <row r="141871" ht="15"/>
    <row r="141872" ht="15"/>
    <row r="141873" ht="15"/>
    <row r="141874" ht="15"/>
    <row r="141875" ht="15"/>
    <row r="141876" ht="15"/>
    <row r="141877" ht="15"/>
    <row r="141878" ht="15"/>
    <row r="141879" ht="15"/>
    <row r="141880" ht="15"/>
    <row r="141881" ht="15"/>
    <row r="141882" ht="15"/>
    <row r="141883" ht="15"/>
    <row r="141884" ht="15"/>
    <row r="141885" ht="15"/>
    <row r="141886" ht="15"/>
    <row r="141887" ht="15"/>
    <row r="141888" ht="15"/>
    <row r="141889" ht="15"/>
    <row r="141890" ht="15"/>
    <row r="141891" ht="15"/>
    <row r="141892" ht="15"/>
    <row r="141893" ht="15"/>
    <row r="141894" ht="15"/>
    <row r="141895" ht="15"/>
    <row r="141896" ht="15"/>
    <row r="141897" ht="15"/>
    <row r="141898" ht="15"/>
    <row r="141899" ht="15"/>
    <row r="141900" ht="15"/>
    <row r="141901" ht="15"/>
    <row r="141902" ht="15"/>
    <row r="141903" ht="15"/>
    <row r="141904" ht="15"/>
    <row r="141905" ht="15"/>
    <row r="141906" ht="15"/>
    <row r="141907" ht="15"/>
    <row r="141908" ht="15"/>
    <row r="141909" ht="15"/>
    <row r="141910" ht="15"/>
    <row r="141911" ht="15"/>
    <row r="141912" ht="15"/>
    <row r="141913" ht="15"/>
    <row r="141914" ht="15"/>
    <row r="141915" ht="15"/>
    <row r="141916" ht="15"/>
    <row r="141917" ht="15"/>
    <row r="141918" ht="15"/>
    <row r="141919" ht="15"/>
    <row r="141920" ht="15"/>
    <row r="141921" ht="15"/>
    <row r="141922" ht="15"/>
    <row r="141923" ht="15"/>
    <row r="141924" ht="15"/>
    <row r="141925" ht="15"/>
    <row r="141926" ht="15"/>
    <row r="141927" ht="15"/>
    <row r="141928" ht="15"/>
    <row r="141929" ht="15"/>
    <row r="141930" ht="15"/>
    <row r="141931" ht="15"/>
    <row r="141932" ht="15"/>
    <row r="141933" ht="15"/>
    <row r="141934" ht="15"/>
    <row r="141935" ht="15"/>
    <row r="141936" ht="15"/>
    <row r="141937" ht="15"/>
    <row r="141938" ht="15"/>
    <row r="141939" ht="15"/>
    <row r="141940" ht="15"/>
    <row r="141941" ht="15"/>
    <row r="141942" ht="15"/>
    <row r="141943" ht="15"/>
    <row r="141944" ht="15"/>
    <row r="141945" ht="15"/>
    <row r="141946" ht="15"/>
    <row r="141947" ht="15"/>
    <row r="141948" ht="15"/>
    <row r="141949" ht="15"/>
    <row r="141950" ht="15"/>
    <row r="141951" ht="15"/>
    <row r="141952" ht="15"/>
    <row r="141953" ht="15"/>
    <row r="141954" ht="15"/>
    <row r="141955" ht="15"/>
    <row r="141956" ht="15"/>
    <row r="141957" ht="15"/>
    <row r="141958" ht="15"/>
    <row r="141959" ht="15"/>
    <row r="141960" ht="15"/>
    <row r="141961" ht="15"/>
    <row r="141962" ht="15"/>
    <row r="141963" ht="15"/>
    <row r="141964" ht="15"/>
    <row r="141965" ht="15"/>
    <row r="141966" ht="15"/>
    <row r="141967" ht="15"/>
    <row r="141968" ht="15"/>
    <row r="141969" ht="15"/>
    <row r="141970" ht="15"/>
    <row r="141971" ht="15"/>
    <row r="141972" ht="15"/>
    <row r="141973" ht="15"/>
    <row r="141974" ht="15"/>
    <row r="141975" ht="15"/>
    <row r="141976" ht="15"/>
    <row r="141977" ht="15"/>
    <row r="141978" ht="15"/>
    <row r="141979" ht="15"/>
    <row r="141980" ht="15"/>
    <row r="141981" ht="15"/>
    <row r="141982" ht="15"/>
    <row r="141983" ht="15"/>
    <row r="141984" ht="15"/>
    <row r="141985" ht="15"/>
    <row r="141986" ht="15"/>
    <row r="141987" ht="15"/>
    <row r="141988" ht="15"/>
    <row r="141989" ht="15"/>
    <row r="141990" ht="15"/>
    <row r="141991" ht="15"/>
    <row r="141992" ht="15"/>
    <row r="141993" ht="15"/>
    <row r="141994" ht="15"/>
    <row r="141995" ht="15"/>
    <row r="141996" ht="15"/>
    <row r="141997" ht="15"/>
    <row r="141998" ht="15"/>
    <row r="141999" ht="15"/>
    <row r="142000" ht="15"/>
    <row r="142001" ht="15"/>
    <row r="142002" ht="15"/>
    <row r="142003" ht="15"/>
    <row r="142004" ht="15"/>
    <row r="142005" ht="15"/>
    <row r="142006" ht="15"/>
    <row r="142007" ht="15"/>
    <row r="142008" ht="15"/>
    <row r="142009" ht="15"/>
    <row r="142010" ht="15"/>
    <row r="142011" ht="15"/>
    <row r="142012" ht="15"/>
    <row r="142013" ht="15"/>
    <row r="142014" ht="15"/>
    <row r="142015" ht="15"/>
    <row r="142016" ht="15"/>
    <row r="142017" ht="15"/>
    <row r="142018" ht="15"/>
    <row r="142019" ht="15"/>
    <row r="142020" ht="15"/>
    <row r="142021" ht="15"/>
    <row r="142022" ht="15"/>
    <row r="142023" ht="15"/>
    <row r="142024" ht="15"/>
    <row r="142025" ht="15"/>
    <row r="142026" ht="15"/>
    <row r="142027" ht="15"/>
    <row r="142028" ht="15"/>
    <row r="142029" ht="15"/>
    <row r="142030" ht="15"/>
    <row r="142031" ht="15"/>
    <row r="142032" ht="15"/>
    <row r="142033" ht="15"/>
    <row r="142034" ht="15"/>
    <row r="142035" ht="15"/>
    <row r="142036" ht="15"/>
    <row r="142037" ht="15"/>
    <row r="142038" ht="15"/>
    <row r="142039" ht="15"/>
    <row r="142040" ht="15"/>
    <row r="142041" ht="15"/>
    <row r="142042" ht="15"/>
    <row r="142043" ht="15"/>
    <row r="142044" ht="15"/>
    <row r="142045" ht="15"/>
    <row r="142046" ht="15"/>
    <row r="142047" ht="15"/>
    <row r="142048" ht="15"/>
    <row r="142049" ht="15"/>
    <row r="142050" ht="15"/>
    <row r="142051" ht="15"/>
    <row r="142052" ht="15"/>
    <row r="142053" ht="15"/>
    <row r="142054" ht="15"/>
    <row r="142055" ht="15"/>
    <row r="142056" ht="15"/>
    <row r="142057" ht="15"/>
    <row r="142058" ht="15"/>
    <row r="142059" ht="15"/>
    <row r="142060" ht="15"/>
    <row r="142061" ht="15"/>
    <row r="142062" ht="15"/>
    <row r="142063" ht="15"/>
    <row r="142064" ht="15"/>
    <row r="142065" ht="15"/>
    <row r="142066" ht="15"/>
    <row r="142067" ht="15"/>
    <row r="142068" ht="15"/>
    <row r="142069" ht="15"/>
    <row r="142070" ht="15"/>
    <row r="142071" ht="15"/>
    <row r="142072" ht="15"/>
    <row r="142073" ht="15"/>
    <row r="142074" ht="15"/>
    <row r="142075" ht="15"/>
    <row r="142076" ht="15"/>
    <row r="142077" ht="15"/>
    <row r="142078" ht="15"/>
    <row r="142079" ht="15"/>
    <row r="142080" ht="15"/>
    <row r="142081" ht="15"/>
    <row r="142082" ht="15"/>
    <row r="142083" ht="15"/>
    <row r="142084" ht="15"/>
    <row r="142085" ht="15"/>
    <row r="142086" ht="15"/>
    <row r="142087" ht="15"/>
    <row r="142088" ht="15"/>
    <row r="142089" ht="15"/>
    <row r="142090" ht="15"/>
    <row r="142091" ht="15"/>
    <row r="142092" ht="15"/>
    <row r="142093" ht="15"/>
    <row r="142094" ht="15"/>
    <row r="142095" ht="15"/>
    <row r="142096" ht="15"/>
    <row r="142097" ht="15"/>
    <row r="142098" ht="15"/>
    <row r="142099" ht="15"/>
    <row r="142100" ht="15"/>
    <row r="142101" ht="15"/>
    <row r="142102" ht="15"/>
    <row r="142103" ht="15"/>
    <row r="142104" ht="15"/>
    <row r="142105" ht="15"/>
    <row r="142106" ht="15"/>
    <row r="142107" ht="15"/>
    <row r="142108" ht="15"/>
    <row r="142109" ht="15"/>
    <row r="142110" ht="15"/>
    <row r="142111" ht="15"/>
    <row r="142112" ht="15"/>
    <row r="142113" ht="15"/>
    <row r="142114" ht="15"/>
    <row r="142115" ht="15"/>
    <row r="142116" ht="15"/>
    <row r="142117" ht="15"/>
    <row r="142118" ht="15"/>
    <row r="142119" ht="15"/>
    <row r="142120" ht="15"/>
    <row r="142121" ht="15"/>
    <row r="142122" ht="15"/>
    <row r="142123" ht="15"/>
    <row r="142124" ht="15"/>
    <row r="142125" ht="15"/>
    <row r="142126" ht="15"/>
    <row r="142127" ht="15"/>
    <row r="142128" ht="15"/>
    <row r="142129" ht="15"/>
    <row r="142130" ht="15"/>
    <row r="142131" ht="15"/>
    <row r="142132" ht="15"/>
    <row r="142133" ht="15"/>
    <row r="142134" ht="15"/>
    <row r="142135" ht="15"/>
    <row r="142136" ht="15"/>
    <row r="142137" ht="15"/>
    <row r="142138" ht="15"/>
    <row r="142139" ht="15"/>
    <row r="142140" ht="15"/>
    <row r="142141" ht="15"/>
    <row r="142142" ht="15"/>
    <row r="142143" ht="15"/>
    <row r="142144" ht="15"/>
    <row r="142145" ht="15"/>
    <row r="142146" ht="15"/>
    <row r="142147" ht="15"/>
    <row r="142148" ht="15"/>
    <row r="142149" ht="15"/>
    <row r="142150" ht="15"/>
    <row r="142151" ht="15"/>
    <row r="142152" ht="15"/>
    <row r="142153" ht="15"/>
    <row r="142154" ht="15"/>
    <row r="142155" ht="15"/>
    <row r="142156" ht="15"/>
    <row r="142157" ht="15"/>
    <row r="142158" ht="15"/>
    <row r="142159" ht="15"/>
    <row r="142160" ht="15"/>
    <row r="142161" ht="15"/>
    <row r="142162" ht="15"/>
    <row r="142163" ht="15"/>
    <row r="142164" ht="15"/>
    <row r="142165" ht="15"/>
    <row r="142166" ht="15"/>
    <row r="142167" ht="15"/>
    <row r="142168" ht="15"/>
    <row r="142169" ht="15"/>
    <row r="142170" ht="15"/>
    <row r="142171" ht="15"/>
    <row r="142172" ht="15"/>
    <row r="142173" ht="15"/>
    <row r="142174" ht="15"/>
    <row r="142175" ht="15"/>
    <row r="142176" ht="15"/>
    <row r="142177" ht="15"/>
    <row r="142178" ht="15"/>
    <row r="142179" ht="15"/>
    <row r="142180" ht="15"/>
    <row r="142181" ht="15"/>
    <row r="142182" ht="15"/>
    <row r="142183" ht="15"/>
    <row r="142184" ht="15"/>
    <row r="142185" ht="15"/>
    <row r="142186" ht="15"/>
    <row r="142187" ht="15"/>
    <row r="142188" ht="15"/>
    <row r="142189" ht="15"/>
    <row r="142190" ht="15"/>
    <row r="142191" ht="15"/>
    <row r="142192" ht="15"/>
    <row r="142193" ht="15"/>
    <row r="142194" ht="15"/>
    <row r="142195" ht="15"/>
    <row r="142196" ht="15"/>
    <row r="142197" ht="15"/>
    <row r="142198" ht="15"/>
    <row r="142199" ht="15"/>
    <row r="142200" ht="15"/>
    <row r="142201" ht="15"/>
    <row r="142202" ht="15"/>
    <row r="142203" ht="15"/>
    <row r="142204" ht="15"/>
    <row r="142205" ht="15"/>
    <row r="142206" ht="15"/>
    <row r="142207" ht="15"/>
    <row r="142208" ht="15"/>
    <row r="142209" ht="15"/>
    <row r="142210" ht="15"/>
    <row r="142211" ht="15"/>
    <row r="142212" ht="15"/>
    <row r="142213" ht="15"/>
    <row r="142214" ht="15"/>
    <row r="142215" ht="15"/>
    <row r="142216" ht="15"/>
    <row r="142217" ht="15"/>
    <row r="142218" ht="15"/>
    <row r="142219" ht="15"/>
    <row r="142220" ht="15"/>
    <row r="142221" ht="15"/>
    <row r="142222" ht="15"/>
    <row r="142223" ht="15"/>
    <row r="142224" ht="15"/>
    <row r="142225" ht="15"/>
    <row r="142226" ht="15"/>
    <row r="142227" ht="15"/>
    <row r="142228" ht="15"/>
    <row r="142229" ht="15"/>
    <row r="142230" ht="15"/>
    <row r="142231" ht="15"/>
    <row r="142232" ht="15"/>
    <row r="142233" ht="15"/>
    <row r="142234" ht="15"/>
    <row r="142235" ht="15"/>
    <row r="142236" ht="15"/>
    <row r="142237" ht="15"/>
    <row r="142238" ht="15"/>
    <row r="142239" ht="15"/>
    <row r="142240" ht="15"/>
    <row r="142241" ht="15"/>
    <row r="142242" ht="15"/>
    <row r="142243" ht="15"/>
    <row r="142244" ht="15"/>
    <row r="142245" ht="15"/>
    <row r="142246" ht="15"/>
    <row r="142247" ht="15"/>
    <row r="142248" ht="15"/>
    <row r="142249" ht="15"/>
    <row r="142250" ht="15"/>
    <row r="142251" ht="15"/>
    <row r="142252" ht="15"/>
    <row r="142253" ht="15"/>
    <row r="142254" ht="15"/>
    <row r="142255" ht="15"/>
    <row r="142256" ht="15"/>
    <row r="142257" ht="15"/>
    <row r="142258" ht="15"/>
    <row r="142259" ht="15"/>
    <row r="142260" ht="15"/>
    <row r="142261" ht="15"/>
    <row r="142262" ht="15"/>
    <row r="142263" ht="15"/>
    <row r="142264" ht="15"/>
    <row r="142265" ht="15"/>
    <row r="142266" ht="15"/>
    <row r="142267" ht="15"/>
    <row r="142268" ht="15"/>
    <row r="142269" ht="15"/>
    <row r="142270" ht="15"/>
    <row r="142271" ht="15"/>
    <row r="142272" ht="15"/>
    <row r="142273" ht="15"/>
    <row r="142274" ht="15"/>
    <row r="142275" ht="15"/>
    <row r="142276" ht="15"/>
    <row r="142277" ht="15"/>
    <row r="142278" ht="15"/>
    <row r="142279" ht="15"/>
    <row r="142280" ht="15"/>
    <row r="142281" ht="15"/>
    <row r="142282" ht="15"/>
    <row r="142283" ht="15"/>
    <row r="142284" ht="15"/>
    <row r="142285" ht="15"/>
    <row r="142286" ht="15"/>
    <row r="142287" ht="15"/>
    <row r="142288" ht="15"/>
    <row r="142289" ht="15"/>
    <row r="142290" ht="15"/>
    <row r="142291" ht="15"/>
    <row r="142292" ht="15"/>
    <row r="142293" ht="15"/>
    <row r="142294" ht="15"/>
    <row r="142295" ht="15"/>
    <row r="142296" ht="15"/>
    <row r="142297" ht="15"/>
    <row r="142298" ht="15"/>
    <row r="142299" ht="15"/>
    <row r="142300" ht="15"/>
    <row r="142301" ht="15"/>
    <row r="142302" ht="15"/>
    <row r="142303" ht="15"/>
    <row r="142304" ht="15"/>
    <row r="142305" ht="15"/>
    <row r="142306" ht="15"/>
    <row r="142307" ht="15"/>
    <row r="142308" ht="15"/>
    <row r="142309" ht="15"/>
    <row r="142310" ht="15"/>
    <row r="142311" ht="15"/>
    <row r="142312" ht="15"/>
    <row r="142313" ht="15"/>
    <row r="142314" ht="15"/>
    <row r="142315" ht="15"/>
    <row r="142316" ht="15"/>
    <row r="142317" ht="15"/>
    <row r="142318" ht="15"/>
    <row r="142319" ht="15"/>
    <row r="142320" ht="15"/>
    <row r="142321" ht="15"/>
    <row r="142322" ht="15"/>
    <row r="142323" ht="15"/>
    <row r="142324" ht="15"/>
    <row r="142325" ht="15"/>
    <row r="142326" ht="15"/>
    <row r="142327" ht="15"/>
    <row r="142328" ht="15"/>
    <row r="142329" ht="15"/>
    <row r="142330" ht="15"/>
    <row r="142331" ht="15"/>
    <row r="142332" ht="15"/>
    <row r="142333" ht="15"/>
    <row r="142334" ht="15"/>
    <row r="142335" ht="15"/>
    <row r="142336" ht="15"/>
    <row r="142337" ht="15"/>
    <row r="142338" ht="15"/>
    <row r="142339" ht="15"/>
    <row r="142340" ht="15"/>
    <row r="142341" ht="15"/>
    <row r="142342" ht="15"/>
    <row r="142343" ht="15"/>
    <row r="142344" ht="15"/>
    <row r="142345" ht="15"/>
    <row r="142346" ht="15"/>
    <row r="142347" ht="15"/>
    <row r="142348" ht="15"/>
    <row r="142349" ht="15"/>
    <row r="142350" ht="15"/>
    <row r="142351" ht="15"/>
    <row r="142352" ht="15"/>
    <row r="142353" ht="15"/>
    <row r="142354" ht="15"/>
    <row r="142355" ht="15"/>
    <row r="142356" ht="15"/>
    <row r="142357" ht="15"/>
    <row r="142358" ht="15"/>
    <row r="142359" ht="15"/>
    <row r="142360" ht="15"/>
    <row r="142361" ht="15"/>
    <row r="142362" ht="15"/>
    <row r="142363" ht="15"/>
    <row r="142364" ht="15"/>
    <row r="142365" ht="15"/>
    <row r="142366" ht="15"/>
    <row r="142367" ht="15"/>
    <row r="142368" ht="15"/>
    <row r="142369" ht="15"/>
    <row r="142370" ht="15"/>
    <row r="142371" ht="15"/>
    <row r="142372" ht="15"/>
    <row r="142373" ht="15"/>
    <row r="142374" ht="15"/>
    <row r="142375" ht="15"/>
    <row r="142376" ht="15"/>
    <row r="142377" ht="15"/>
    <row r="142378" ht="15"/>
    <row r="142379" ht="15"/>
    <row r="142380" ht="15"/>
    <row r="142381" ht="15"/>
    <row r="142382" ht="15"/>
    <row r="142383" ht="15"/>
    <row r="142384" ht="15"/>
    <row r="142385" ht="15"/>
    <row r="142386" ht="15"/>
    <row r="142387" ht="15"/>
    <row r="142388" ht="15"/>
    <row r="142389" ht="15"/>
    <row r="142390" ht="15"/>
    <row r="142391" ht="15"/>
    <row r="142392" ht="15"/>
    <row r="142393" ht="15"/>
    <row r="142394" ht="15"/>
    <row r="142395" ht="15"/>
    <row r="142396" ht="15"/>
    <row r="142397" ht="15"/>
    <row r="142398" ht="15"/>
    <row r="142399" ht="15"/>
    <row r="142400" ht="15"/>
    <row r="142401" ht="15"/>
    <row r="142402" ht="15"/>
    <row r="142403" ht="15"/>
    <row r="142404" ht="15"/>
    <row r="142405" ht="15"/>
    <row r="142406" ht="15"/>
    <row r="142407" ht="15"/>
    <row r="142408" ht="15"/>
    <row r="142409" ht="15"/>
    <row r="142410" ht="15"/>
    <row r="142411" ht="15"/>
    <row r="142412" ht="15"/>
    <row r="142413" ht="15"/>
    <row r="142414" ht="15"/>
    <row r="142415" ht="15"/>
    <row r="142416" ht="15"/>
    <row r="142417" ht="15"/>
    <row r="142418" ht="15"/>
    <row r="142419" ht="15"/>
    <row r="142420" ht="15"/>
    <row r="142421" ht="15"/>
    <row r="142422" ht="15"/>
    <row r="142423" ht="15"/>
    <row r="142424" ht="15"/>
    <row r="142425" ht="15"/>
    <row r="142426" ht="15"/>
    <row r="142427" ht="15"/>
    <row r="142428" ht="15"/>
    <row r="142429" ht="15"/>
    <row r="142430" ht="15"/>
    <row r="142431" ht="15"/>
    <row r="142432" ht="15"/>
    <row r="142433" ht="15"/>
    <row r="142434" ht="15"/>
    <row r="142435" ht="15"/>
    <row r="142436" ht="15"/>
    <row r="142437" ht="15"/>
    <row r="142438" ht="15"/>
    <row r="142439" ht="15"/>
    <row r="142440" ht="15"/>
    <row r="142441" ht="15"/>
    <row r="142442" ht="15"/>
    <row r="142443" ht="15"/>
    <row r="142444" ht="15"/>
    <row r="142445" ht="15"/>
    <row r="142446" ht="15"/>
    <row r="142447" ht="15"/>
    <row r="142448" ht="15"/>
    <row r="142449" ht="15"/>
    <row r="142450" ht="15"/>
    <row r="142451" ht="15"/>
    <row r="142452" ht="15"/>
    <row r="142453" ht="15"/>
    <row r="142454" ht="15"/>
    <row r="142455" ht="15"/>
    <row r="142456" ht="15"/>
    <row r="142457" ht="15"/>
    <row r="142458" ht="15"/>
    <row r="142459" ht="15"/>
    <row r="142460" ht="15"/>
    <row r="142461" ht="15"/>
    <row r="142462" ht="15"/>
    <row r="142463" ht="15"/>
    <row r="142464" ht="15"/>
    <row r="142465" ht="15"/>
    <row r="142466" ht="15"/>
    <row r="142467" ht="15"/>
    <row r="142468" ht="15"/>
    <row r="142469" ht="15"/>
    <row r="142470" ht="15"/>
    <row r="142471" ht="15"/>
    <row r="142472" ht="15"/>
    <row r="142473" ht="15"/>
    <row r="142474" ht="15"/>
    <row r="142475" ht="15"/>
    <row r="142476" ht="15"/>
    <row r="142477" ht="15"/>
    <row r="142478" ht="15"/>
    <row r="142479" ht="15"/>
    <row r="142480" ht="15"/>
    <row r="142481" ht="15"/>
    <row r="142482" ht="15"/>
    <row r="142483" ht="15"/>
    <row r="142484" ht="15"/>
    <row r="142485" ht="15"/>
    <row r="142486" ht="15"/>
    <row r="142487" ht="15"/>
    <row r="142488" ht="15"/>
    <row r="142489" ht="15"/>
    <row r="142490" ht="15"/>
    <row r="142491" ht="15"/>
    <row r="142492" ht="15"/>
    <row r="142493" ht="15"/>
    <row r="142494" ht="15"/>
    <row r="142495" ht="15"/>
    <row r="142496" ht="15"/>
    <row r="142497" ht="15"/>
    <row r="142498" ht="15"/>
    <row r="142499" ht="15"/>
    <row r="142500" ht="15"/>
    <row r="142501" ht="15"/>
    <row r="142502" ht="15"/>
    <row r="142503" ht="15"/>
    <row r="142504" ht="15"/>
    <row r="142505" ht="15"/>
    <row r="142506" ht="15"/>
    <row r="142507" ht="15"/>
    <row r="142508" ht="15"/>
    <row r="142509" ht="15"/>
    <row r="142510" ht="15"/>
    <row r="142511" ht="15"/>
    <row r="142512" ht="15"/>
    <row r="142513" ht="15"/>
    <row r="142514" ht="15"/>
    <row r="142515" ht="15"/>
    <row r="142516" ht="15"/>
    <row r="142517" ht="15"/>
    <row r="142518" ht="15"/>
    <row r="142519" ht="15"/>
    <row r="142520" ht="15"/>
    <row r="142521" ht="15"/>
    <row r="142522" ht="15"/>
    <row r="142523" ht="15"/>
    <row r="142524" ht="15"/>
    <row r="142525" ht="15"/>
    <row r="142526" ht="15"/>
    <row r="142527" ht="15"/>
    <row r="142528" ht="15"/>
    <row r="142529" ht="15"/>
    <row r="142530" ht="15"/>
    <row r="142531" ht="15"/>
    <row r="142532" ht="15"/>
    <row r="142533" ht="15"/>
    <row r="142534" ht="15"/>
    <row r="142535" ht="15"/>
    <row r="142536" ht="15"/>
    <row r="142537" ht="15"/>
    <row r="142538" ht="15"/>
    <row r="142539" ht="15"/>
    <row r="142540" ht="15"/>
    <row r="142541" ht="15"/>
    <row r="142542" ht="15"/>
    <row r="142543" ht="15"/>
    <row r="142544" ht="15"/>
    <row r="142545" ht="15"/>
    <row r="142546" ht="15"/>
    <row r="142547" ht="15"/>
    <row r="142548" ht="15"/>
    <row r="142549" ht="15"/>
    <row r="142550" ht="15"/>
    <row r="142551" ht="15"/>
    <row r="142552" ht="15"/>
    <row r="142553" ht="15"/>
    <row r="142554" ht="15"/>
    <row r="142555" ht="15"/>
    <row r="142556" ht="15"/>
    <row r="142557" ht="15"/>
    <row r="142558" ht="15"/>
    <row r="142559" ht="15"/>
    <row r="142560" ht="15"/>
    <row r="142561" ht="15"/>
    <row r="142562" ht="15"/>
    <row r="142563" ht="15"/>
    <row r="142564" ht="15"/>
    <row r="142565" ht="15"/>
    <row r="142566" ht="15"/>
    <row r="142567" ht="15"/>
    <row r="142568" ht="15"/>
    <row r="142569" ht="15"/>
    <row r="142570" ht="15"/>
    <row r="142571" ht="15"/>
    <row r="142572" ht="15"/>
    <row r="142573" ht="15"/>
    <row r="142574" ht="15"/>
    <row r="142575" ht="15"/>
    <row r="142576" ht="15"/>
    <row r="142577" ht="15"/>
    <row r="142578" ht="15"/>
    <row r="142579" ht="15"/>
    <row r="142580" ht="15"/>
    <row r="142581" ht="15"/>
    <row r="142582" ht="15"/>
    <row r="142583" ht="15"/>
    <row r="142584" ht="15"/>
    <row r="142585" ht="15"/>
    <row r="142586" ht="15"/>
    <row r="142587" ht="15"/>
    <row r="142588" ht="15"/>
    <row r="142589" ht="15"/>
    <row r="142590" ht="15"/>
    <row r="142591" ht="15"/>
    <row r="142592" ht="15"/>
    <row r="142593" ht="15"/>
    <row r="142594" ht="15"/>
    <row r="142595" ht="15"/>
    <row r="142596" ht="15"/>
    <row r="142597" ht="15"/>
    <row r="142598" ht="15"/>
    <row r="142599" ht="15"/>
    <row r="142600" ht="15"/>
    <row r="142601" ht="15"/>
    <row r="142602" ht="15"/>
    <row r="142603" ht="15"/>
    <row r="142604" ht="15"/>
    <row r="142605" ht="15"/>
    <row r="142606" ht="15"/>
    <row r="142607" ht="15"/>
    <row r="142608" ht="15"/>
    <row r="142609" ht="15"/>
    <row r="142610" ht="15"/>
    <row r="142611" ht="15"/>
    <row r="142612" ht="15"/>
    <row r="142613" ht="15"/>
    <row r="142614" ht="15"/>
    <row r="142615" ht="15"/>
    <row r="142616" ht="15"/>
    <row r="142617" ht="15"/>
    <row r="142618" ht="15"/>
    <row r="142619" ht="15"/>
    <row r="142620" ht="15"/>
    <row r="142621" ht="15"/>
    <row r="142622" ht="15"/>
    <row r="142623" ht="15"/>
    <row r="142624" ht="15"/>
    <row r="142625" ht="15"/>
    <row r="142626" ht="15"/>
    <row r="142627" ht="15"/>
    <row r="142628" ht="15"/>
    <row r="142629" ht="15"/>
    <row r="142630" ht="15"/>
    <row r="142631" ht="15"/>
    <row r="142632" ht="15"/>
    <row r="142633" ht="15"/>
    <row r="142634" ht="15"/>
    <row r="142635" ht="15"/>
    <row r="142636" ht="15"/>
    <row r="142637" ht="15"/>
    <row r="142638" ht="15"/>
    <row r="142639" ht="15"/>
    <row r="142640" ht="15"/>
    <row r="142641" ht="15"/>
    <row r="142642" ht="15"/>
    <row r="142643" ht="15"/>
    <row r="142644" ht="15"/>
    <row r="142645" ht="15"/>
    <row r="142646" ht="15"/>
    <row r="142647" ht="15"/>
    <row r="142648" ht="15"/>
    <row r="142649" ht="15"/>
    <row r="142650" ht="15"/>
    <row r="142651" ht="15"/>
    <row r="142652" ht="15"/>
    <row r="142653" ht="15"/>
    <row r="142654" ht="15"/>
    <row r="142655" ht="15"/>
    <row r="142656" ht="15"/>
    <row r="142657" ht="15"/>
    <row r="142658" ht="15"/>
    <row r="142659" ht="15"/>
    <row r="142660" ht="15"/>
    <row r="142661" ht="15"/>
    <row r="142662" ht="15"/>
    <row r="142663" ht="15"/>
    <row r="142664" ht="15"/>
    <row r="142665" ht="15"/>
    <row r="142666" ht="15"/>
    <row r="142667" ht="15"/>
    <row r="142668" ht="15"/>
    <row r="142669" ht="15"/>
    <row r="142670" ht="15"/>
    <row r="142671" ht="15"/>
    <row r="142672" ht="15"/>
    <row r="142673" ht="15"/>
    <row r="142674" ht="15"/>
    <row r="142675" ht="15"/>
    <row r="142676" ht="15"/>
    <row r="142677" ht="15"/>
    <row r="142678" ht="15"/>
    <row r="142679" ht="15"/>
    <row r="142680" ht="15"/>
    <row r="142681" ht="15"/>
    <row r="142682" ht="15"/>
    <row r="142683" ht="15"/>
    <row r="142684" ht="15"/>
    <row r="142685" ht="15"/>
    <row r="142686" ht="15"/>
    <row r="142687" ht="15"/>
    <row r="142688" ht="15"/>
    <row r="142689" ht="15"/>
    <row r="142690" ht="15"/>
    <row r="142691" ht="15"/>
    <row r="142692" ht="15"/>
    <row r="142693" ht="15"/>
    <row r="142694" ht="15"/>
    <row r="142695" ht="15"/>
    <row r="142696" ht="15"/>
    <row r="142697" ht="15"/>
    <row r="142698" ht="15"/>
    <row r="142699" ht="15"/>
    <row r="142700" ht="15"/>
    <row r="142701" ht="15"/>
    <row r="142702" ht="15"/>
    <row r="142703" ht="15"/>
    <row r="142704" ht="15"/>
    <row r="142705" ht="15"/>
    <row r="142706" ht="15"/>
    <row r="142707" ht="15"/>
    <row r="142708" ht="15"/>
    <row r="142709" ht="15"/>
    <row r="142710" ht="15"/>
    <row r="142711" ht="15"/>
    <row r="142712" ht="15"/>
    <row r="142713" ht="15"/>
    <row r="142714" ht="15"/>
    <row r="142715" ht="15"/>
    <row r="142716" ht="15"/>
    <row r="142717" ht="15"/>
    <row r="142718" ht="15"/>
    <row r="142719" ht="15"/>
    <row r="142720" ht="15"/>
    <row r="142721" ht="15"/>
    <row r="142722" ht="15"/>
    <row r="142723" ht="15"/>
    <row r="142724" ht="15"/>
    <row r="142725" ht="15"/>
    <row r="142726" ht="15"/>
    <row r="142727" ht="15"/>
    <row r="142728" ht="15"/>
    <row r="142729" ht="15"/>
    <row r="142730" ht="15"/>
    <row r="142731" ht="15"/>
    <row r="142732" ht="15"/>
    <row r="142733" ht="15"/>
    <row r="142734" ht="15"/>
    <row r="142735" ht="15"/>
    <row r="142736" ht="15"/>
    <row r="142737" ht="15"/>
    <row r="142738" ht="15"/>
    <row r="142739" ht="15"/>
    <row r="142740" ht="15"/>
    <row r="142741" ht="15"/>
    <row r="142742" ht="15"/>
    <row r="142743" ht="15"/>
    <row r="142744" ht="15"/>
    <row r="142745" ht="15"/>
    <row r="142746" ht="15"/>
    <row r="142747" ht="15"/>
    <row r="142748" ht="15"/>
    <row r="142749" ht="15"/>
    <row r="142750" ht="15"/>
    <row r="142751" ht="15"/>
    <row r="142752" ht="15"/>
    <row r="142753" ht="15"/>
    <row r="142754" ht="15"/>
    <row r="142755" ht="15"/>
    <row r="142756" ht="15"/>
    <row r="142757" ht="15"/>
    <row r="142758" ht="15"/>
    <row r="142759" ht="15"/>
    <row r="142760" ht="15"/>
    <row r="142761" ht="15"/>
    <row r="142762" ht="15"/>
    <row r="142763" ht="15"/>
    <row r="142764" ht="15"/>
    <row r="142765" ht="15"/>
    <row r="142766" ht="15"/>
    <row r="142767" ht="15"/>
    <row r="142768" ht="15"/>
    <row r="142769" ht="15"/>
    <row r="142770" ht="15"/>
    <row r="142771" ht="15"/>
    <row r="142772" ht="15"/>
    <row r="142773" ht="15"/>
    <row r="142774" ht="15"/>
    <row r="142775" ht="15"/>
    <row r="142776" ht="15"/>
    <row r="142777" ht="15"/>
    <row r="142778" ht="15"/>
    <row r="142779" ht="15"/>
    <row r="142780" ht="15"/>
    <row r="142781" ht="15"/>
    <row r="142782" ht="15"/>
    <row r="142783" ht="15"/>
    <row r="142784" ht="15"/>
    <row r="142785" ht="15"/>
    <row r="142786" ht="15"/>
    <row r="142787" ht="15"/>
    <row r="142788" ht="15"/>
    <row r="142789" ht="15"/>
    <row r="142790" ht="15"/>
    <row r="142791" ht="15"/>
    <row r="142792" ht="15"/>
    <row r="142793" ht="15"/>
    <row r="142794" ht="15"/>
    <row r="142795" ht="15"/>
    <row r="142796" ht="15"/>
    <row r="142797" ht="15"/>
    <row r="142798" ht="15"/>
    <row r="142799" ht="15"/>
    <row r="142800" ht="15"/>
    <row r="142801" ht="15"/>
    <row r="142802" ht="15"/>
    <row r="142803" ht="15"/>
    <row r="142804" ht="15"/>
    <row r="142805" ht="15"/>
    <row r="142806" ht="15"/>
    <row r="142807" ht="15"/>
    <row r="142808" ht="15"/>
    <row r="142809" ht="15"/>
    <row r="142810" ht="15"/>
    <row r="142811" ht="15"/>
    <row r="142812" ht="15"/>
    <row r="142813" ht="15"/>
    <row r="142814" ht="15"/>
    <row r="142815" ht="15"/>
    <row r="142816" ht="15"/>
    <row r="142817" ht="15"/>
    <row r="142818" ht="15"/>
    <row r="142819" ht="15"/>
    <row r="142820" ht="15"/>
    <row r="142821" ht="15"/>
    <row r="142822" ht="15"/>
    <row r="142823" ht="15"/>
    <row r="142824" ht="15"/>
    <row r="142825" ht="15"/>
    <row r="142826" ht="15"/>
    <row r="142827" ht="15"/>
    <row r="142828" ht="15"/>
    <row r="142829" ht="15"/>
    <row r="142830" ht="15"/>
    <row r="142831" ht="15"/>
    <row r="142832" ht="15"/>
    <row r="142833" ht="15"/>
    <row r="142834" ht="15"/>
    <row r="142835" ht="15"/>
    <row r="142836" ht="15"/>
    <row r="142837" ht="15"/>
    <row r="142838" ht="15"/>
    <row r="142839" ht="15"/>
    <row r="142840" ht="15"/>
    <row r="142841" ht="15"/>
    <row r="142842" ht="15"/>
    <row r="142843" ht="15"/>
    <row r="142844" ht="15"/>
    <row r="142845" ht="15"/>
    <row r="142846" ht="15"/>
    <row r="142847" ht="15"/>
    <row r="142848" ht="15"/>
    <row r="142849" ht="15"/>
    <row r="142850" ht="15"/>
    <row r="142851" ht="15"/>
    <row r="142852" ht="15"/>
    <row r="142853" ht="15"/>
    <row r="142854" ht="15"/>
    <row r="142855" ht="15"/>
    <row r="142856" ht="15"/>
    <row r="142857" ht="15"/>
    <row r="142858" ht="15"/>
    <row r="142859" ht="15"/>
    <row r="142860" ht="15"/>
    <row r="142861" ht="15"/>
    <row r="142862" ht="15"/>
    <row r="142863" ht="15"/>
    <row r="142864" ht="15"/>
    <row r="142865" ht="15"/>
    <row r="142866" ht="15"/>
    <row r="142867" ht="15"/>
    <row r="142868" ht="15"/>
    <row r="142869" ht="15"/>
    <row r="142870" ht="15"/>
    <row r="142871" ht="15"/>
    <row r="142872" ht="15"/>
    <row r="142873" ht="15"/>
    <row r="142874" ht="15"/>
    <row r="142875" ht="15"/>
    <row r="142876" ht="15"/>
    <row r="142877" ht="15"/>
    <row r="142878" ht="15"/>
    <row r="142879" ht="15"/>
    <row r="142880" ht="15"/>
    <row r="142881" ht="15"/>
    <row r="142882" ht="15"/>
    <row r="142883" ht="15"/>
    <row r="142884" ht="15"/>
    <row r="142885" ht="15"/>
    <row r="142886" ht="15"/>
    <row r="142887" ht="15"/>
    <row r="142888" ht="15"/>
    <row r="142889" ht="15"/>
    <row r="142890" ht="15"/>
    <row r="142891" ht="15"/>
    <row r="142892" ht="15"/>
    <row r="142893" ht="15"/>
    <row r="142894" ht="15"/>
    <row r="142895" ht="15"/>
    <row r="142896" ht="15"/>
    <row r="142897" ht="15"/>
    <row r="142898" ht="15"/>
    <row r="142899" ht="15"/>
    <row r="142900" ht="15"/>
    <row r="142901" ht="15"/>
    <row r="142902" ht="15"/>
    <row r="142903" ht="15"/>
    <row r="142904" ht="15"/>
    <row r="142905" ht="15"/>
    <row r="142906" ht="15"/>
    <row r="142907" ht="15"/>
    <row r="142908" ht="15"/>
    <row r="142909" ht="15"/>
    <row r="142910" ht="15"/>
    <row r="142911" ht="15"/>
    <row r="142912" ht="15"/>
    <row r="142913" ht="15"/>
    <row r="142914" ht="15"/>
    <row r="142915" ht="15"/>
    <row r="142916" ht="15"/>
    <row r="142917" ht="15"/>
    <row r="142918" ht="15"/>
    <row r="142919" ht="15"/>
    <row r="142920" ht="15"/>
    <row r="142921" ht="15"/>
    <row r="142922" ht="15"/>
    <row r="142923" ht="15"/>
    <row r="142924" ht="15"/>
    <row r="142925" ht="15"/>
    <row r="142926" ht="15"/>
    <row r="142927" ht="15"/>
    <row r="142928" ht="15"/>
    <row r="142929" ht="15"/>
    <row r="142930" ht="15"/>
    <row r="142931" ht="15"/>
    <row r="142932" ht="15"/>
    <row r="142933" ht="15"/>
    <row r="142934" ht="15"/>
    <row r="142935" ht="15"/>
    <row r="142936" ht="15"/>
    <row r="142937" ht="15"/>
    <row r="142938" ht="15"/>
    <row r="142939" ht="15"/>
    <row r="142940" ht="15"/>
    <row r="142941" ht="15"/>
    <row r="142942" ht="15"/>
    <row r="142943" ht="15"/>
    <row r="142944" ht="15"/>
    <row r="142945" ht="15"/>
    <row r="142946" ht="15"/>
    <row r="142947" ht="15"/>
    <row r="142948" ht="15"/>
    <row r="142949" ht="15"/>
    <row r="142950" ht="15"/>
    <row r="142951" ht="15"/>
    <row r="142952" ht="15"/>
    <row r="142953" ht="15"/>
    <row r="142954" ht="15"/>
    <row r="142955" ht="15"/>
    <row r="142956" ht="15"/>
    <row r="142957" ht="15"/>
    <row r="142958" ht="15"/>
    <row r="142959" ht="15"/>
    <row r="142960" ht="15"/>
    <row r="142961" ht="15"/>
    <row r="142962" ht="15"/>
    <row r="142963" ht="15"/>
    <row r="142964" ht="15"/>
    <row r="142965" ht="15"/>
    <row r="142966" ht="15"/>
    <row r="142967" ht="15"/>
    <row r="142968" ht="15"/>
    <row r="142969" ht="15"/>
    <row r="142970" ht="15"/>
    <row r="142971" ht="15"/>
    <row r="142972" ht="15"/>
    <row r="142973" ht="15"/>
    <row r="142974" ht="15"/>
    <row r="142975" ht="15"/>
    <row r="142976" ht="15"/>
    <row r="142977" ht="15"/>
    <row r="142978" ht="15"/>
    <row r="142979" ht="15"/>
    <row r="142980" ht="15"/>
    <row r="142981" ht="15"/>
    <row r="142982" ht="15"/>
    <row r="142983" ht="15"/>
    <row r="142984" ht="15"/>
    <row r="142985" ht="15"/>
    <row r="142986" ht="15"/>
    <row r="142987" ht="15"/>
    <row r="142988" ht="15"/>
    <row r="142989" ht="15"/>
    <row r="142990" ht="15"/>
    <row r="142991" ht="15"/>
    <row r="142992" ht="15"/>
    <row r="142993" ht="15"/>
    <row r="142994" ht="15"/>
    <row r="142995" ht="15"/>
    <row r="142996" ht="15"/>
    <row r="142997" ht="15"/>
    <row r="142998" ht="15"/>
    <row r="142999" ht="15"/>
    <row r="143000" ht="15"/>
    <row r="143001" ht="15"/>
    <row r="143002" ht="15"/>
    <row r="143003" ht="15"/>
    <row r="143004" ht="15"/>
    <row r="143005" ht="15"/>
    <row r="143006" ht="15"/>
    <row r="143007" ht="15"/>
    <row r="143008" ht="15"/>
    <row r="143009" ht="15"/>
    <row r="143010" ht="15"/>
    <row r="143011" ht="15"/>
    <row r="143012" ht="15"/>
    <row r="143013" ht="15"/>
    <row r="143014" ht="15"/>
    <row r="143015" ht="15"/>
    <row r="143016" ht="15"/>
    <row r="143017" ht="15"/>
    <row r="143018" ht="15"/>
    <row r="143019" ht="15"/>
    <row r="143020" ht="15"/>
    <row r="143021" ht="15"/>
    <row r="143022" ht="15"/>
    <row r="143023" ht="15"/>
    <row r="143024" ht="15"/>
    <row r="143025" ht="15"/>
    <row r="143026" ht="15"/>
    <row r="143027" ht="15"/>
    <row r="143028" ht="15"/>
    <row r="143029" ht="15"/>
    <row r="143030" ht="15"/>
    <row r="143031" ht="15"/>
    <row r="143032" ht="15"/>
    <row r="143033" ht="15"/>
    <row r="143034" ht="15"/>
    <row r="143035" ht="15"/>
    <row r="143036" ht="15"/>
    <row r="143037" ht="15"/>
    <row r="143038" ht="15"/>
    <row r="143039" ht="15"/>
    <row r="143040" ht="15"/>
    <row r="143041" ht="15"/>
    <row r="143042" ht="15"/>
    <row r="143043" ht="15"/>
    <row r="143044" ht="15"/>
    <row r="143045" ht="15"/>
    <row r="143046" ht="15"/>
    <row r="143047" ht="15"/>
    <row r="143048" ht="15"/>
    <row r="143049" ht="15"/>
    <row r="143050" ht="15"/>
    <row r="143051" ht="15"/>
    <row r="143052" ht="15"/>
    <row r="143053" ht="15"/>
    <row r="143054" ht="15"/>
    <row r="143055" ht="15"/>
    <row r="143056" ht="15"/>
    <row r="143057" ht="15"/>
    <row r="143058" ht="15"/>
    <row r="143059" ht="15"/>
    <row r="143060" ht="15"/>
    <row r="143061" ht="15"/>
    <row r="143062" ht="15"/>
    <row r="143063" ht="15"/>
    <row r="143064" ht="15"/>
    <row r="143065" ht="15"/>
    <row r="143066" ht="15"/>
    <row r="143067" ht="15"/>
    <row r="143068" ht="15"/>
    <row r="143069" ht="15"/>
    <row r="143070" ht="15"/>
    <row r="143071" ht="15"/>
    <row r="143072" ht="15"/>
    <row r="143073" ht="15"/>
    <row r="143074" ht="15"/>
    <row r="143075" ht="15"/>
    <row r="143076" ht="15"/>
    <row r="143077" ht="15"/>
    <row r="143078" ht="15"/>
    <row r="143079" ht="15"/>
    <row r="143080" ht="15"/>
    <row r="143081" ht="15"/>
    <row r="143082" ht="15"/>
    <row r="143083" ht="15"/>
    <row r="143084" ht="15"/>
    <row r="143085" ht="15"/>
    <row r="143086" ht="15"/>
    <row r="143087" ht="15"/>
    <row r="143088" ht="15"/>
    <row r="143089" ht="15"/>
    <row r="143090" ht="15"/>
    <row r="143091" ht="15"/>
    <row r="143092" ht="15"/>
    <row r="143093" ht="15"/>
    <row r="143094" ht="15"/>
    <row r="143095" ht="15"/>
    <row r="143096" ht="15"/>
    <row r="143097" ht="15"/>
    <row r="143098" ht="15"/>
    <row r="143099" ht="15"/>
    <row r="143100" ht="15"/>
    <row r="143101" ht="15"/>
    <row r="143102" ht="15"/>
    <row r="143103" ht="15"/>
    <row r="143104" ht="15"/>
    <row r="143105" ht="15"/>
    <row r="143106" ht="15"/>
    <row r="143107" ht="15"/>
    <row r="143108" ht="15"/>
    <row r="143109" ht="15"/>
    <row r="143110" ht="15"/>
    <row r="143111" ht="15"/>
    <row r="143112" ht="15"/>
    <row r="143113" ht="15"/>
    <row r="143114" ht="15"/>
    <row r="143115" ht="15"/>
    <row r="143116" ht="15"/>
    <row r="143117" ht="15"/>
    <row r="143118" ht="15"/>
    <row r="143119" ht="15"/>
    <row r="143120" ht="15"/>
    <row r="143121" ht="15"/>
    <row r="143122" ht="15"/>
    <row r="143123" ht="15"/>
    <row r="143124" ht="15"/>
    <row r="143125" ht="15"/>
    <row r="143126" ht="15"/>
    <row r="143127" ht="15"/>
    <row r="143128" ht="15"/>
    <row r="143129" ht="15"/>
    <row r="143130" ht="15"/>
    <row r="143131" ht="15"/>
    <row r="143132" ht="15"/>
    <row r="143133" ht="15"/>
    <row r="143134" ht="15"/>
    <row r="143135" ht="15"/>
    <row r="143136" ht="15"/>
    <row r="143137" ht="15"/>
    <row r="143138" ht="15"/>
    <row r="143139" ht="15"/>
    <row r="143140" ht="15"/>
    <row r="143141" ht="15"/>
    <row r="143142" ht="15"/>
    <row r="143143" ht="15"/>
    <row r="143144" ht="15"/>
    <row r="143145" ht="15"/>
    <row r="143146" ht="15"/>
    <row r="143147" ht="15"/>
    <row r="143148" ht="15"/>
    <row r="143149" ht="15"/>
    <row r="143150" ht="15"/>
    <row r="143151" ht="15"/>
    <row r="143152" ht="15"/>
    <row r="143153" ht="15"/>
    <row r="143154" ht="15"/>
    <row r="143155" ht="15"/>
    <row r="143156" ht="15"/>
    <row r="143157" ht="15"/>
    <row r="143158" ht="15"/>
    <row r="143159" ht="15"/>
    <row r="143160" ht="15"/>
    <row r="143161" ht="15"/>
    <row r="143162" ht="15"/>
    <row r="143163" ht="15"/>
    <row r="143164" ht="15"/>
    <row r="143165" ht="15"/>
    <row r="143166" ht="15"/>
    <row r="143167" ht="15"/>
    <row r="143168" ht="15"/>
    <row r="143169" ht="15"/>
    <row r="143170" ht="15"/>
    <row r="143171" ht="15"/>
    <row r="143172" ht="15"/>
    <row r="143173" ht="15"/>
    <row r="143174" ht="15"/>
    <row r="143175" ht="15"/>
    <row r="143176" ht="15"/>
    <row r="143177" ht="15"/>
    <row r="143178" ht="15"/>
    <row r="143179" ht="15"/>
    <row r="143180" ht="15"/>
    <row r="143181" ht="15"/>
    <row r="143182" ht="15"/>
    <row r="143183" ht="15"/>
    <row r="143184" ht="15"/>
    <row r="143185" ht="15"/>
    <row r="143186" ht="15"/>
    <row r="143187" ht="15"/>
    <row r="143188" ht="15"/>
    <row r="143189" ht="15"/>
    <row r="143190" ht="15"/>
    <row r="143191" ht="15"/>
    <row r="143192" ht="15"/>
    <row r="143193" ht="15"/>
    <row r="143194" ht="15"/>
    <row r="143195" ht="15"/>
    <row r="143196" ht="15"/>
    <row r="143197" ht="15"/>
    <row r="143198" ht="15"/>
    <row r="143199" ht="15"/>
    <row r="143200" ht="15"/>
    <row r="143201" ht="15"/>
    <row r="143202" ht="15"/>
    <row r="143203" ht="15"/>
    <row r="143204" ht="15"/>
    <row r="143205" ht="15"/>
    <row r="143206" ht="15"/>
    <row r="143207" ht="15"/>
    <row r="143208" ht="15"/>
    <row r="143209" ht="15"/>
    <row r="143210" ht="15"/>
    <row r="143211" ht="15"/>
    <row r="143212" ht="15"/>
    <row r="143213" ht="15"/>
    <row r="143214" ht="15"/>
    <row r="143215" ht="15"/>
    <row r="143216" ht="15"/>
    <row r="143217" ht="15"/>
    <row r="143218" ht="15"/>
    <row r="143219" ht="15"/>
    <row r="143220" ht="15"/>
    <row r="143221" ht="15"/>
    <row r="143222" ht="15"/>
    <row r="143223" ht="15"/>
    <row r="143224" ht="15"/>
    <row r="143225" ht="15"/>
    <row r="143226" ht="15"/>
    <row r="143227" ht="15"/>
    <row r="143228" ht="15"/>
    <row r="143229" ht="15"/>
    <row r="143230" ht="15"/>
    <row r="143231" ht="15"/>
    <row r="143232" ht="15"/>
    <row r="143233" ht="15"/>
    <row r="143234" ht="15"/>
    <row r="143235" ht="15"/>
    <row r="143236" ht="15"/>
    <row r="143237" ht="15"/>
    <row r="143238" ht="15"/>
    <row r="143239" ht="15"/>
    <row r="143240" ht="15"/>
    <row r="143241" ht="15"/>
    <row r="143242" ht="15"/>
    <row r="143243" ht="15"/>
    <row r="143244" ht="15"/>
    <row r="143245" ht="15"/>
    <row r="143246" ht="15"/>
    <row r="143247" ht="15"/>
    <row r="143248" ht="15"/>
    <row r="143249" ht="15"/>
    <row r="143250" ht="15"/>
    <row r="143251" ht="15"/>
    <row r="143252" ht="15"/>
    <row r="143253" ht="15"/>
    <row r="143254" ht="15"/>
    <row r="143255" ht="15"/>
    <row r="143256" ht="15"/>
    <row r="143257" ht="15"/>
    <row r="143258" ht="15"/>
    <row r="143259" ht="15"/>
    <row r="143260" ht="15"/>
    <row r="143261" ht="15"/>
    <row r="143262" ht="15"/>
    <row r="143263" ht="15"/>
    <row r="143264" ht="15"/>
    <row r="143265" ht="15"/>
    <row r="143266" ht="15"/>
    <row r="143267" ht="15"/>
    <row r="143268" ht="15"/>
    <row r="143269" ht="15"/>
    <row r="143270" ht="15"/>
    <row r="143271" ht="15"/>
    <row r="143272" ht="15"/>
    <row r="143273" ht="15"/>
    <row r="143274" ht="15"/>
    <row r="143275" ht="15"/>
    <row r="143276" ht="15"/>
    <row r="143277" ht="15"/>
    <row r="143278" ht="15"/>
    <row r="143279" ht="15"/>
    <row r="143280" ht="15"/>
    <row r="143281" ht="15"/>
    <row r="143282" ht="15"/>
    <row r="143283" ht="15"/>
    <row r="143284" ht="15"/>
    <row r="143285" ht="15"/>
    <row r="143286" ht="15"/>
    <row r="143287" ht="15"/>
    <row r="143288" ht="15"/>
    <row r="143289" ht="15"/>
    <row r="143290" ht="15"/>
    <row r="143291" ht="15"/>
    <row r="143292" ht="15"/>
    <row r="143293" ht="15"/>
    <row r="143294" ht="15"/>
    <row r="143295" ht="15"/>
    <row r="143296" ht="15"/>
    <row r="143297" ht="15"/>
    <row r="143298" ht="15"/>
    <row r="143299" ht="15"/>
    <row r="143300" ht="15"/>
    <row r="143301" ht="15"/>
    <row r="143302" ht="15"/>
    <row r="143303" ht="15"/>
    <row r="143304" ht="15"/>
    <row r="143305" ht="15"/>
    <row r="143306" ht="15"/>
    <row r="143307" ht="15"/>
    <row r="143308" ht="15"/>
    <row r="143309" ht="15"/>
    <row r="143310" ht="15"/>
    <row r="143311" ht="15"/>
    <row r="143312" ht="15"/>
    <row r="143313" ht="15"/>
    <row r="143314" ht="15"/>
    <row r="143315" ht="15"/>
    <row r="143316" ht="15"/>
    <row r="143317" ht="15"/>
    <row r="143318" ht="15"/>
    <row r="143319" ht="15"/>
    <row r="143320" ht="15"/>
    <row r="143321" ht="15"/>
    <row r="143322" ht="15"/>
    <row r="143323" ht="15"/>
    <row r="143324" ht="15"/>
    <row r="143325" ht="15"/>
    <row r="143326" ht="15"/>
    <row r="143327" ht="15"/>
    <row r="143328" ht="15"/>
    <row r="143329" ht="15"/>
    <row r="143330" ht="15"/>
    <row r="143331" ht="15"/>
    <row r="143332" ht="15"/>
    <row r="143333" ht="15"/>
    <row r="143334" ht="15"/>
    <row r="143335" ht="15"/>
    <row r="143336" ht="15"/>
    <row r="143337" ht="15"/>
    <row r="143338" ht="15"/>
    <row r="143339" ht="15"/>
    <row r="143340" ht="15"/>
    <row r="143341" ht="15"/>
    <row r="143342" ht="15"/>
    <row r="143343" ht="15"/>
    <row r="143344" ht="15"/>
    <row r="143345" ht="15"/>
    <row r="143346" ht="15"/>
    <row r="143347" ht="15"/>
    <row r="143348" ht="15"/>
    <row r="143349" ht="15"/>
    <row r="143350" ht="15"/>
    <row r="143351" ht="15"/>
    <row r="143352" ht="15"/>
    <row r="143353" ht="15"/>
    <row r="143354" ht="15"/>
    <row r="143355" ht="15"/>
    <row r="143356" ht="15"/>
    <row r="143357" ht="15"/>
    <row r="143358" ht="15"/>
    <row r="143359" ht="15"/>
    <row r="143360" ht="15"/>
    <row r="143361" ht="15"/>
    <row r="143362" ht="15"/>
    <row r="143363" ht="15"/>
    <row r="143364" ht="15"/>
    <row r="143365" ht="15"/>
    <row r="143366" ht="15"/>
    <row r="143367" ht="15"/>
    <row r="143368" ht="15"/>
    <row r="143369" ht="15"/>
    <row r="143370" ht="15"/>
    <row r="143371" ht="15"/>
    <row r="143372" ht="15"/>
    <row r="143373" ht="15"/>
    <row r="143374" ht="15"/>
    <row r="143375" ht="15"/>
    <row r="143376" ht="15"/>
    <row r="143377" ht="15"/>
    <row r="143378" ht="15"/>
    <row r="143379" ht="15"/>
    <row r="143380" ht="15"/>
    <row r="143381" ht="15"/>
    <row r="143382" ht="15"/>
    <row r="143383" ht="15"/>
    <row r="143384" ht="15"/>
    <row r="143385" ht="15"/>
    <row r="143386" ht="15"/>
    <row r="143387" ht="15"/>
    <row r="143388" ht="15"/>
    <row r="143389" ht="15"/>
    <row r="143390" ht="15"/>
    <row r="143391" ht="15"/>
    <row r="143392" ht="15"/>
    <row r="143393" ht="15"/>
    <row r="143394" ht="15"/>
    <row r="143395" ht="15"/>
    <row r="143396" ht="15"/>
    <row r="143397" ht="15"/>
    <row r="143398" ht="15"/>
    <row r="143399" ht="15"/>
    <row r="143400" ht="15"/>
    <row r="143401" ht="15"/>
    <row r="143402" ht="15"/>
    <row r="143403" ht="15"/>
    <row r="143404" ht="15"/>
    <row r="143405" ht="15"/>
    <row r="143406" ht="15"/>
    <row r="143407" ht="15"/>
    <row r="143408" ht="15"/>
    <row r="143409" ht="15"/>
    <row r="143410" ht="15"/>
    <row r="143411" ht="15"/>
    <row r="143412" ht="15"/>
    <row r="143413" ht="15"/>
    <row r="143414" ht="15"/>
    <row r="143415" ht="15"/>
    <row r="143416" ht="15"/>
    <row r="143417" ht="15"/>
    <row r="143418" ht="15"/>
    <row r="143419" ht="15"/>
    <row r="143420" ht="15"/>
    <row r="143421" ht="15"/>
    <row r="143422" ht="15"/>
    <row r="143423" ht="15"/>
    <row r="143424" ht="15"/>
    <row r="143425" ht="15"/>
    <row r="143426" ht="15"/>
    <row r="143427" ht="15"/>
    <row r="143428" ht="15"/>
    <row r="143429" ht="15"/>
    <row r="143430" ht="15"/>
    <row r="143431" ht="15"/>
    <row r="143432" ht="15"/>
    <row r="143433" ht="15"/>
    <row r="143434" ht="15"/>
    <row r="143435" ht="15"/>
    <row r="143436" ht="15"/>
    <row r="143437" ht="15"/>
    <row r="143438" ht="15"/>
    <row r="143439" ht="15"/>
    <row r="143440" ht="15"/>
    <row r="143441" ht="15"/>
    <row r="143442" ht="15"/>
    <row r="143443" ht="15"/>
    <row r="143444" ht="15"/>
    <row r="143445" ht="15"/>
    <row r="143446" ht="15"/>
    <row r="143447" ht="15"/>
    <row r="143448" ht="15"/>
    <row r="143449" ht="15"/>
    <row r="143450" ht="15"/>
    <row r="143451" ht="15"/>
    <row r="143452" ht="15"/>
    <row r="143453" ht="15"/>
    <row r="143454" ht="15"/>
    <row r="143455" ht="15"/>
    <row r="143456" ht="15"/>
    <row r="143457" ht="15"/>
    <row r="143458" ht="15"/>
    <row r="143459" ht="15"/>
    <row r="143460" ht="15"/>
    <row r="143461" ht="15"/>
    <row r="143462" ht="15"/>
    <row r="143463" ht="15"/>
    <row r="143464" ht="15"/>
    <row r="143465" ht="15"/>
    <row r="143466" ht="15"/>
    <row r="143467" ht="15"/>
    <row r="143468" ht="15"/>
    <row r="143469" ht="15"/>
    <row r="143470" ht="15"/>
    <row r="143471" ht="15"/>
    <row r="143472" ht="15"/>
    <row r="143473" ht="15"/>
    <row r="143474" ht="15"/>
    <row r="143475" ht="15"/>
    <row r="143476" ht="15"/>
    <row r="143477" ht="15"/>
    <row r="143478" ht="15"/>
    <row r="143479" ht="15"/>
    <row r="143480" ht="15"/>
    <row r="143481" ht="15"/>
    <row r="143482" ht="15"/>
    <row r="143483" ht="15"/>
    <row r="143484" ht="15"/>
    <row r="143485" ht="15"/>
    <row r="143486" ht="15"/>
    <row r="143487" ht="15"/>
    <row r="143488" ht="15"/>
    <row r="143489" ht="15"/>
    <row r="143490" ht="15"/>
    <row r="143491" ht="15"/>
    <row r="143492" ht="15"/>
    <row r="143493" ht="15"/>
    <row r="143494" ht="15"/>
    <row r="143495" ht="15"/>
    <row r="143496" ht="15"/>
    <row r="143497" ht="15"/>
    <row r="143498" ht="15"/>
    <row r="143499" ht="15"/>
    <row r="143500" ht="15"/>
    <row r="143501" ht="15"/>
    <row r="143502" ht="15"/>
    <row r="143503" ht="15"/>
    <row r="143504" ht="15"/>
    <row r="143505" ht="15"/>
    <row r="143506" ht="15"/>
    <row r="143507" ht="15"/>
    <row r="143508" ht="15"/>
    <row r="143509" ht="15"/>
    <row r="143510" ht="15"/>
    <row r="143511" ht="15"/>
    <row r="143512" ht="15"/>
    <row r="143513" ht="15"/>
    <row r="143514" ht="15"/>
    <row r="143515" ht="15"/>
    <row r="143516" ht="15"/>
    <row r="143517" ht="15"/>
    <row r="143518" ht="15"/>
    <row r="143519" ht="15"/>
    <row r="143520" ht="15"/>
    <row r="143521" ht="15"/>
    <row r="143522" ht="15"/>
    <row r="143523" ht="15"/>
    <row r="143524" ht="15"/>
    <row r="143525" ht="15"/>
    <row r="143526" ht="15"/>
    <row r="143527" ht="15"/>
    <row r="143528" ht="15"/>
    <row r="143529" ht="15"/>
    <row r="143530" ht="15"/>
    <row r="143531" ht="15"/>
    <row r="143532" ht="15"/>
    <row r="143533" ht="15"/>
    <row r="143534" ht="15"/>
    <row r="143535" ht="15"/>
    <row r="143536" ht="15"/>
    <row r="143537" ht="15"/>
    <row r="143538" ht="15"/>
    <row r="143539" ht="15"/>
    <row r="143540" ht="15"/>
    <row r="143541" ht="15"/>
    <row r="143542" ht="15"/>
    <row r="143543" ht="15"/>
    <row r="143544" ht="15"/>
    <row r="143545" ht="15"/>
    <row r="143546" ht="15"/>
    <row r="143547" ht="15"/>
    <row r="143548" ht="15"/>
    <row r="143549" ht="15"/>
    <row r="143550" ht="15"/>
    <row r="143551" ht="15"/>
    <row r="143552" ht="15"/>
    <row r="143553" ht="15"/>
    <row r="143554" ht="15"/>
    <row r="143555" ht="15"/>
    <row r="143556" ht="15"/>
    <row r="143557" ht="15"/>
    <row r="143558" ht="15"/>
    <row r="143559" ht="15"/>
    <row r="143560" ht="15"/>
    <row r="143561" ht="15"/>
    <row r="143562" ht="15"/>
    <row r="143563" ht="15"/>
    <row r="143564" ht="15"/>
    <row r="143565" ht="15"/>
    <row r="143566" ht="15"/>
    <row r="143567" ht="15"/>
    <row r="143568" ht="15"/>
    <row r="143569" ht="15"/>
    <row r="143570" ht="15"/>
    <row r="143571" ht="15"/>
    <row r="143572" ht="15"/>
    <row r="143573" ht="15"/>
    <row r="143574" ht="15"/>
    <row r="143575" ht="15"/>
    <row r="143576" ht="15"/>
    <row r="143577" ht="15"/>
    <row r="143578" ht="15"/>
    <row r="143579" ht="15"/>
    <row r="143580" ht="15"/>
    <row r="143581" ht="15"/>
    <row r="143582" ht="15"/>
    <row r="143583" ht="15"/>
    <row r="143584" ht="15"/>
    <row r="143585" ht="15"/>
    <row r="143586" ht="15"/>
    <row r="143587" ht="15"/>
    <row r="143588" ht="15"/>
    <row r="143589" ht="15"/>
    <row r="143590" ht="15"/>
    <row r="143591" ht="15"/>
    <row r="143592" ht="15"/>
    <row r="143593" ht="15"/>
    <row r="143594" ht="15"/>
    <row r="143595" ht="15"/>
    <row r="143596" ht="15"/>
    <row r="143597" ht="15"/>
    <row r="143598" ht="15"/>
    <row r="143599" ht="15"/>
    <row r="143600" ht="15"/>
    <row r="143601" ht="15"/>
    <row r="143602" ht="15"/>
    <row r="143603" ht="15"/>
    <row r="143604" ht="15"/>
    <row r="143605" ht="15"/>
    <row r="143606" ht="15"/>
    <row r="143607" ht="15"/>
    <row r="143608" ht="15"/>
    <row r="143609" ht="15"/>
    <row r="143610" ht="15"/>
    <row r="143611" ht="15"/>
    <row r="143612" ht="15"/>
    <row r="143613" ht="15"/>
    <row r="143614" ht="15"/>
    <row r="143615" ht="15"/>
    <row r="143616" ht="15"/>
    <row r="143617" ht="15"/>
    <row r="143618" ht="15"/>
    <row r="143619" ht="15"/>
    <row r="143620" ht="15"/>
    <row r="143621" ht="15"/>
    <row r="143622" ht="15"/>
    <row r="143623" ht="15"/>
    <row r="143624" ht="15"/>
    <row r="143625" ht="15"/>
    <row r="143626" ht="15"/>
    <row r="143627" ht="15"/>
    <row r="143628" ht="15"/>
    <row r="143629" ht="15"/>
    <row r="143630" ht="15"/>
    <row r="143631" ht="15"/>
    <row r="143632" ht="15"/>
    <row r="143633" ht="15"/>
    <row r="143634" ht="15"/>
    <row r="143635" ht="15"/>
    <row r="143636" ht="15"/>
    <row r="143637" ht="15"/>
    <row r="143638" ht="15"/>
    <row r="143639" ht="15"/>
    <row r="143640" ht="15"/>
    <row r="143641" ht="15"/>
    <row r="143642" ht="15"/>
    <row r="143643" ht="15"/>
    <row r="143644" ht="15"/>
    <row r="143645" ht="15"/>
    <row r="143646" ht="15"/>
    <row r="143647" ht="15"/>
    <row r="143648" ht="15"/>
    <row r="143649" ht="15"/>
    <row r="143650" ht="15"/>
    <row r="143651" ht="15"/>
    <row r="143652" ht="15"/>
    <row r="143653" ht="15"/>
    <row r="143654" ht="15"/>
    <row r="143655" ht="15"/>
    <row r="143656" ht="15"/>
    <row r="143657" ht="15"/>
    <row r="143658" ht="15"/>
    <row r="143659" ht="15"/>
    <row r="143660" ht="15"/>
    <row r="143661" ht="15"/>
    <row r="143662" ht="15"/>
    <row r="143663" ht="15"/>
    <row r="143664" ht="15"/>
    <row r="143665" ht="15"/>
    <row r="143666" ht="15"/>
    <row r="143667" ht="15"/>
    <row r="143668" ht="15"/>
    <row r="143669" ht="15"/>
    <row r="143670" ht="15"/>
    <row r="143671" ht="15"/>
    <row r="143672" ht="15"/>
    <row r="143673" ht="15"/>
    <row r="143674" ht="15"/>
    <row r="143675" ht="15"/>
    <row r="143676" ht="15"/>
    <row r="143677" ht="15"/>
    <row r="143678" ht="15"/>
    <row r="143679" ht="15"/>
    <row r="143680" ht="15"/>
    <row r="143681" ht="15"/>
    <row r="143682" ht="15"/>
    <row r="143683" ht="15"/>
    <row r="143684" ht="15"/>
    <row r="143685" ht="15"/>
    <row r="143686" ht="15"/>
    <row r="143687" ht="15"/>
    <row r="143688" ht="15"/>
    <row r="143689" ht="15"/>
    <row r="143690" ht="15"/>
    <row r="143691" ht="15"/>
    <row r="143692" ht="15"/>
    <row r="143693" ht="15"/>
    <row r="143694" ht="15"/>
    <row r="143695" ht="15"/>
    <row r="143696" ht="15"/>
    <row r="143697" ht="15"/>
    <row r="143698" ht="15"/>
    <row r="143699" ht="15"/>
    <row r="143700" ht="15"/>
    <row r="143701" ht="15"/>
    <row r="143702" ht="15"/>
    <row r="143703" ht="15"/>
    <row r="143704" ht="15"/>
    <row r="143705" ht="15"/>
    <row r="143706" ht="15"/>
    <row r="143707" ht="15"/>
    <row r="143708" ht="15"/>
    <row r="143709" ht="15"/>
    <row r="143710" ht="15"/>
    <row r="143711" ht="15"/>
    <row r="143712" ht="15"/>
    <row r="143713" ht="15"/>
    <row r="143714" ht="15"/>
    <row r="143715" ht="15"/>
    <row r="143716" ht="15"/>
    <row r="143717" ht="15"/>
    <row r="143718" ht="15"/>
    <row r="143719" ht="15"/>
    <row r="143720" ht="15"/>
    <row r="143721" ht="15"/>
    <row r="143722" ht="15"/>
    <row r="143723" ht="15"/>
    <row r="143724" ht="15"/>
    <row r="143725" ht="15"/>
    <row r="143726" ht="15"/>
    <row r="143727" ht="15"/>
    <row r="143728" ht="15"/>
    <row r="143729" ht="15"/>
    <row r="143730" ht="15"/>
    <row r="143731" ht="15"/>
    <row r="143732" ht="15"/>
    <row r="143733" ht="15"/>
    <row r="143734" ht="15"/>
    <row r="143735" ht="15"/>
    <row r="143736" ht="15"/>
    <row r="143737" ht="15"/>
    <row r="143738" ht="15"/>
    <row r="143739" ht="15"/>
    <row r="143740" ht="15"/>
    <row r="143741" ht="15"/>
    <row r="143742" ht="15"/>
    <row r="143743" ht="15"/>
    <row r="143744" ht="15"/>
    <row r="143745" ht="15"/>
    <row r="143746" ht="15"/>
    <row r="143747" ht="15"/>
    <row r="143748" ht="15"/>
    <row r="143749" ht="15"/>
    <row r="143750" ht="15"/>
    <row r="143751" ht="15"/>
    <row r="143752" ht="15"/>
    <row r="143753" ht="15"/>
    <row r="143754" ht="15"/>
    <row r="143755" ht="15"/>
    <row r="143756" ht="15"/>
    <row r="143757" ht="15"/>
    <row r="143758" ht="15"/>
    <row r="143759" ht="15"/>
    <row r="143760" ht="15"/>
    <row r="143761" ht="15"/>
    <row r="143762" ht="15"/>
    <row r="143763" ht="15"/>
    <row r="143764" ht="15"/>
    <row r="143765" ht="15"/>
    <row r="143766" ht="15"/>
    <row r="143767" ht="15"/>
    <row r="143768" ht="15"/>
    <row r="143769" ht="15"/>
    <row r="143770" ht="15"/>
    <row r="143771" ht="15"/>
    <row r="143772" ht="15"/>
    <row r="143773" ht="15"/>
    <row r="143774" ht="15"/>
    <row r="143775" ht="15"/>
    <row r="143776" ht="15"/>
    <row r="143777" ht="15"/>
    <row r="143778" ht="15"/>
    <row r="143779" ht="15"/>
    <row r="143780" ht="15"/>
    <row r="143781" ht="15"/>
    <row r="143782" ht="15"/>
    <row r="143783" ht="15"/>
    <row r="143784" ht="15"/>
    <row r="143785" ht="15"/>
    <row r="143786" ht="15"/>
    <row r="143787" ht="15"/>
    <row r="143788" ht="15"/>
    <row r="143789" ht="15"/>
    <row r="143790" ht="15"/>
    <row r="143791" ht="15"/>
    <row r="143792" ht="15"/>
    <row r="143793" ht="15"/>
    <row r="143794" ht="15"/>
    <row r="143795" ht="15"/>
    <row r="143796" ht="15"/>
    <row r="143797" ht="15"/>
    <row r="143798" ht="15"/>
    <row r="143799" ht="15"/>
    <row r="143800" ht="15"/>
    <row r="143801" ht="15"/>
    <row r="143802" ht="15"/>
    <row r="143803" ht="15"/>
    <row r="143804" ht="15"/>
    <row r="143805" ht="15"/>
    <row r="143806" ht="15"/>
    <row r="143807" ht="15"/>
    <row r="143808" ht="15"/>
    <row r="143809" ht="15"/>
    <row r="143810" ht="15"/>
    <row r="143811" ht="15"/>
    <row r="143812" ht="15"/>
    <row r="143813" ht="15"/>
    <row r="143814" ht="15"/>
    <row r="143815" ht="15"/>
    <row r="143816" ht="15"/>
    <row r="143817" ht="15"/>
    <row r="143818" ht="15"/>
    <row r="143819" ht="15"/>
    <row r="143820" ht="15"/>
    <row r="143821" ht="15"/>
    <row r="143822" ht="15"/>
    <row r="143823" ht="15"/>
    <row r="143824" ht="15"/>
    <row r="143825" ht="15"/>
    <row r="143826" ht="15"/>
    <row r="143827" ht="15"/>
    <row r="143828" ht="15"/>
    <row r="143829" ht="15"/>
    <row r="143830" ht="15"/>
    <row r="143831" ht="15"/>
    <row r="143832" ht="15"/>
    <row r="143833" ht="15"/>
    <row r="143834" ht="15"/>
    <row r="143835" ht="15"/>
    <row r="143836" ht="15"/>
    <row r="143837" ht="15"/>
    <row r="143838" ht="15"/>
    <row r="143839" ht="15"/>
    <row r="143840" ht="15"/>
    <row r="143841" ht="15"/>
    <row r="143842" ht="15"/>
    <row r="143843" ht="15"/>
    <row r="143844" ht="15"/>
    <row r="143845" ht="15"/>
    <row r="143846" ht="15"/>
    <row r="143847" ht="15"/>
    <row r="143848" ht="15"/>
    <row r="143849" ht="15"/>
    <row r="143850" ht="15"/>
    <row r="143851" ht="15"/>
    <row r="143852" ht="15"/>
    <row r="143853" ht="15"/>
    <row r="143854" ht="15"/>
    <row r="143855" ht="15"/>
    <row r="143856" ht="15"/>
    <row r="143857" ht="15"/>
    <row r="143858" ht="15"/>
    <row r="143859" ht="15"/>
    <row r="143860" ht="15"/>
    <row r="143861" ht="15"/>
    <row r="143862" ht="15"/>
    <row r="143863" ht="15"/>
    <row r="143864" ht="15"/>
    <row r="143865" ht="15"/>
    <row r="143866" ht="15"/>
    <row r="143867" ht="15"/>
    <row r="143868" ht="15"/>
    <row r="143869" ht="15"/>
    <row r="143870" ht="15"/>
    <row r="143871" ht="15"/>
    <row r="143872" ht="15"/>
    <row r="143873" ht="15"/>
    <row r="143874" ht="15"/>
    <row r="143875" ht="15"/>
    <row r="143876" ht="15"/>
    <row r="143877" ht="15"/>
    <row r="143878" ht="15"/>
    <row r="143879" ht="15"/>
    <row r="143880" ht="15"/>
    <row r="143881" ht="15"/>
    <row r="143882" ht="15"/>
    <row r="143883" ht="15"/>
    <row r="143884" ht="15"/>
    <row r="143885" ht="15"/>
    <row r="143886" ht="15"/>
    <row r="143887" ht="15"/>
    <row r="143888" ht="15"/>
    <row r="143889" ht="15"/>
    <row r="143890" ht="15"/>
    <row r="143891" ht="15"/>
    <row r="143892" ht="15"/>
    <row r="143893" ht="15"/>
    <row r="143894" ht="15"/>
    <row r="143895" ht="15"/>
    <row r="143896" ht="15"/>
    <row r="143897" ht="15"/>
    <row r="143898" ht="15"/>
    <row r="143899" ht="15"/>
    <row r="143900" ht="15"/>
    <row r="143901" ht="15"/>
    <row r="143902" ht="15"/>
    <row r="143903" ht="15"/>
    <row r="143904" ht="15"/>
    <row r="143905" ht="15"/>
    <row r="143906" ht="15"/>
    <row r="143907" ht="15"/>
    <row r="143908" ht="15"/>
    <row r="143909" ht="15"/>
    <row r="143910" ht="15"/>
    <row r="143911" ht="15"/>
    <row r="143912" ht="15"/>
    <row r="143913" ht="15"/>
    <row r="143914" ht="15"/>
    <row r="143915" ht="15"/>
    <row r="143916" ht="15"/>
    <row r="143917" ht="15"/>
    <row r="143918" ht="15"/>
    <row r="143919" ht="15"/>
    <row r="143920" ht="15"/>
    <row r="143921" ht="15"/>
    <row r="143922" ht="15"/>
    <row r="143923" ht="15"/>
    <row r="143924" ht="15"/>
    <row r="143925" ht="15"/>
    <row r="143926" ht="15"/>
    <row r="143927" ht="15"/>
    <row r="143928" ht="15"/>
    <row r="143929" ht="15"/>
    <row r="143930" ht="15"/>
    <row r="143931" ht="15"/>
    <row r="143932" ht="15"/>
    <row r="143933" ht="15"/>
    <row r="143934" ht="15"/>
    <row r="143935" ht="15"/>
    <row r="143936" ht="15"/>
    <row r="143937" ht="15"/>
    <row r="143938" ht="15"/>
    <row r="143939" ht="15"/>
    <row r="143940" ht="15"/>
    <row r="143941" ht="15"/>
    <row r="143942" ht="15"/>
    <row r="143943" ht="15"/>
    <row r="143944" ht="15"/>
    <row r="143945" ht="15"/>
    <row r="143946" ht="15"/>
    <row r="143947" ht="15"/>
    <row r="143948" ht="15"/>
    <row r="143949" ht="15"/>
    <row r="143950" ht="15"/>
    <row r="143951" ht="15"/>
    <row r="143952" ht="15"/>
    <row r="143953" ht="15"/>
    <row r="143954" ht="15"/>
    <row r="143955" ht="15"/>
    <row r="143956" ht="15"/>
    <row r="143957" ht="15"/>
    <row r="143958" ht="15"/>
    <row r="143959" ht="15"/>
    <row r="143960" ht="15"/>
    <row r="143961" ht="15"/>
    <row r="143962" ht="15"/>
    <row r="143963" ht="15"/>
    <row r="143964" ht="15"/>
    <row r="143965" ht="15"/>
    <row r="143966" ht="15"/>
    <row r="143967" ht="15"/>
    <row r="143968" ht="15"/>
    <row r="143969" ht="15"/>
    <row r="143970" ht="15"/>
    <row r="143971" ht="15"/>
    <row r="143972" ht="15"/>
    <row r="143973" ht="15"/>
    <row r="143974" ht="15"/>
    <row r="143975" ht="15"/>
    <row r="143976" ht="15"/>
    <row r="143977" ht="15"/>
    <row r="143978" ht="15"/>
    <row r="143979" ht="15"/>
    <row r="143980" ht="15"/>
    <row r="143981" ht="15"/>
    <row r="143982" ht="15"/>
    <row r="143983" ht="15"/>
    <row r="143984" ht="15"/>
    <row r="143985" ht="15"/>
    <row r="143986" ht="15"/>
    <row r="143987" ht="15"/>
    <row r="143988" ht="15"/>
    <row r="143989" ht="15"/>
    <row r="143990" ht="15"/>
    <row r="143991" ht="15"/>
    <row r="143992" ht="15"/>
    <row r="143993" ht="15"/>
    <row r="143994" ht="15"/>
    <row r="143995" ht="15"/>
    <row r="143996" ht="15"/>
    <row r="143997" ht="15"/>
    <row r="143998" ht="15"/>
    <row r="143999" ht="15"/>
    <row r="144000" ht="15"/>
    <row r="144001" ht="15"/>
    <row r="144002" ht="15"/>
    <row r="144003" ht="15"/>
    <row r="144004" ht="15"/>
    <row r="144005" ht="15"/>
    <row r="144006" ht="15"/>
    <row r="144007" ht="15"/>
    <row r="144008" ht="15"/>
    <row r="144009" ht="15"/>
    <row r="144010" ht="15"/>
    <row r="144011" ht="15"/>
    <row r="144012" ht="15"/>
    <row r="144013" ht="15"/>
    <row r="144014" ht="15"/>
    <row r="144015" ht="15"/>
    <row r="144016" ht="15"/>
    <row r="144017" ht="15"/>
    <row r="144018" ht="15"/>
    <row r="144019" ht="15"/>
    <row r="144020" ht="15"/>
    <row r="144021" ht="15"/>
    <row r="144022" ht="15"/>
    <row r="144023" ht="15"/>
    <row r="144024" ht="15"/>
    <row r="144025" ht="15"/>
    <row r="144026" ht="15"/>
    <row r="144027" ht="15"/>
    <row r="144028" ht="15"/>
    <row r="144029" ht="15"/>
    <row r="144030" ht="15"/>
    <row r="144031" ht="15"/>
    <row r="144032" ht="15"/>
    <row r="144033" ht="15"/>
    <row r="144034" ht="15"/>
    <row r="144035" ht="15"/>
    <row r="144036" ht="15"/>
    <row r="144037" ht="15"/>
    <row r="144038" ht="15"/>
    <row r="144039" ht="15"/>
    <row r="144040" ht="15"/>
    <row r="144041" ht="15"/>
    <row r="144042" ht="15"/>
    <row r="144043" ht="15"/>
    <row r="144044" ht="15"/>
    <row r="144045" ht="15"/>
    <row r="144046" ht="15"/>
    <row r="144047" ht="15"/>
    <row r="144048" ht="15"/>
    <row r="144049" ht="15"/>
    <row r="144050" ht="15"/>
    <row r="144051" ht="15"/>
    <row r="144052" ht="15"/>
    <row r="144053" ht="15"/>
    <row r="144054" ht="15"/>
    <row r="144055" ht="15"/>
    <row r="144056" ht="15"/>
    <row r="144057" ht="15"/>
    <row r="144058" ht="15"/>
    <row r="144059" ht="15"/>
    <row r="144060" ht="15"/>
    <row r="144061" ht="15"/>
    <row r="144062" ht="15"/>
    <row r="144063" ht="15"/>
    <row r="144064" ht="15"/>
    <row r="144065" ht="15"/>
    <row r="144066" ht="15"/>
    <row r="144067" ht="15"/>
    <row r="144068" ht="15"/>
    <row r="144069" ht="15"/>
    <row r="144070" ht="15"/>
    <row r="144071" ht="15"/>
    <row r="144072" ht="15"/>
    <row r="144073" ht="15"/>
    <row r="144074" ht="15"/>
    <row r="144075" ht="15"/>
    <row r="144076" ht="15"/>
    <row r="144077" ht="15"/>
    <row r="144078" ht="15"/>
    <row r="144079" ht="15"/>
    <row r="144080" ht="15"/>
    <row r="144081" ht="15"/>
    <row r="144082" ht="15"/>
    <row r="144083" ht="15"/>
    <row r="144084" ht="15"/>
    <row r="144085" ht="15"/>
    <row r="144086" ht="15"/>
    <row r="144087" ht="15"/>
    <row r="144088" ht="15"/>
    <row r="144089" ht="15"/>
    <row r="144090" ht="15"/>
    <row r="144091" ht="15"/>
    <row r="144092" ht="15"/>
    <row r="144093" ht="15"/>
    <row r="144094" ht="15"/>
    <row r="144095" ht="15"/>
    <row r="144096" ht="15"/>
    <row r="144097" ht="15"/>
    <row r="144098" ht="15"/>
    <row r="144099" ht="15"/>
    <row r="144100" ht="15"/>
    <row r="144101" ht="15"/>
    <row r="144102" ht="15"/>
    <row r="144103" ht="15"/>
    <row r="144104" ht="15"/>
    <row r="144105" ht="15"/>
    <row r="144106" ht="15"/>
    <row r="144107" ht="15"/>
    <row r="144108" ht="15"/>
    <row r="144109" ht="15"/>
    <row r="144110" ht="15"/>
    <row r="144111" ht="15"/>
    <row r="144112" ht="15"/>
    <row r="144113" ht="15"/>
    <row r="144114" ht="15"/>
    <row r="144115" ht="15"/>
    <row r="144116" ht="15"/>
    <row r="144117" ht="15"/>
    <row r="144118" ht="15"/>
    <row r="144119" ht="15"/>
    <row r="144120" ht="15"/>
    <row r="144121" ht="15"/>
    <row r="144122" ht="15"/>
    <row r="144123" ht="15"/>
    <row r="144124" ht="15"/>
    <row r="144125" ht="15"/>
    <row r="144126" ht="15"/>
    <row r="144127" ht="15"/>
    <row r="144128" ht="15"/>
    <row r="144129" ht="15"/>
    <row r="144130" ht="15"/>
    <row r="144131" ht="15"/>
    <row r="144132" ht="15"/>
    <row r="144133" ht="15"/>
    <row r="144134" ht="15"/>
    <row r="144135" ht="15"/>
    <row r="144136" ht="15"/>
    <row r="144137" ht="15"/>
    <row r="144138" ht="15"/>
    <row r="144139" ht="15"/>
    <row r="144140" ht="15"/>
    <row r="144141" ht="15"/>
    <row r="144142" ht="15"/>
    <row r="144143" ht="15"/>
    <row r="144144" ht="15"/>
    <row r="144145" ht="15"/>
    <row r="144146" ht="15"/>
    <row r="144147" ht="15"/>
    <row r="144148" ht="15"/>
    <row r="144149" ht="15"/>
    <row r="144150" ht="15"/>
    <row r="144151" ht="15"/>
    <row r="144152" ht="15"/>
    <row r="144153" ht="15"/>
    <row r="144154" ht="15"/>
    <row r="144155" ht="15"/>
    <row r="144156" ht="15"/>
    <row r="144157" ht="15"/>
    <row r="144158" ht="15"/>
    <row r="144159" ht="15"/>
    <row r="144160" ht="15"/>
    <row r="144161" ht="15"/>
    <row r="144162" ht="15"/>
    <row r="144163" ht="15"/>
    <row r="144164" ht="15"/>
    <row r="144165" ht="15"/>
    <row r="144166" ht="15"/>
    <row r="144167" ht="15"/>
    <row r="144168" ht="15"/>
    <row r="144169" ht="15"/>
    <row r="144170" ht="15"/>
    <row r="144171" ht="15"/>
    <row r="144172" ht="15"/>
    <row r="144173" ht="15"/>
    <row r="144174" ht="15"/>
    <row r="144175" ht="15"/>
    <row r="144176" ht="15"/>
    <row r="144177" ht="15"/>
    <row r="144178" ht="15"/>
    <row r="144179" ht="15"/>
    <row r="144180" ht="15"/>
    <row r="144181" ht="15"/>
    <row r="144182" ht="15"/>
    <row r="144183" ht="15"/>
    <row r="144184" ht="15"/>
    <row r="144185" ht="15"/>
    <row r="144186" ht="15"/>
    <row r="144187" ht="15"/>
    <row r="144188" ht="15"/>
    <row r="144189" ht="15"/>
    <row r="144190" ht="15"/>
    <row r="144191" ht="15"/>
    <row r="144192" ht="15"/>
    <row r="144193" ht="15"/>
    <row r="144194" ht="15"/>
    <row r="144195" ht="15"/>
    <row r="144196" ht="15"/>
    <row r="144197" ht="15"/>
    <row r="144198" ht="15"/>
    <row r="144199" ht="15"/>
    <row r="144200" ht="15"/>
    <row r="144201" ht="15"/>
    <row r="144202" ht="15"/>
    <row r="144203" ht="15"/>
    <row r="144204" ht="15"/>
    <row r="144205" ht="15"/>
    <row r="144206" ht="15"/>
    <row r="144207" ht="15"/>
    <row r="144208" ht="15"/>
    <row r="144209" ht="15"/>
    <row r="144210" ht="15"/>
    <row r="144211" ht="15"/>
    <row r="144212" ht="15"/>
    <row r="144213" ht="15"/>
    <row r="144214" ht="15"/>
    <row r="144215" ht="15"/>
    <row r="144216" ht="15"/>
    <row r="144217" ht="15"/>
    <row r="144218" ht="15"/>
    <row r="144219" ht="15"/>
    <row r="144220" ht="15"/>
    <row r="144221" ht="15"/>
    <row r="144222" ht="15"/>
    <row r="144223" ht="15"/>
    <row r="144224" ht="15"/>
    <row r="144225" ht="15"/>
    <row r="144226" ht="15"/>
    <row r="144227" ht="15"/>
    <row r="144228" ht="15"/>
    <row r="144229" ht="15"/>
    <row r="144230" ht="15"/>
    <row r="144231" ht="15"/>
    <row r="144232" ht="15"/>
    <row r="144233" ht="15"/>
    <row r="144234" ht="15"/>
    <row r="144235" ht="15"/>
    <row r="144236" ht="15"/>
    <row r="144237" ht="15"/>
    <row r="144238" ht="15"/>
    <row r="144239" ht="15"/>
    <row r="144240" ht="15"/>
    <row r="144241" ht="15"/>
    <row r="144242" ht="15"/>
    <row r="144243" ht="15"/>
    <row r="144244" ht="15"/>
    <row r="144245" ht="15"/>
    <row r="144246" ht="15"/>
    <row r="144247" ht="15"/>
    <row r="144248" ht="15"/>
    <row r="144249" ht="15"/>
    <row r="144250" ht="15"/>
    <row r="144251" ht="15"/>
    <row r="144252" ht="15"/>
    <row r="144253" ht="15"/>
    <row r="144254" ht="15"/>
    <row r="144255" ht="15"/>
    <row r="144256" ht="15"/>
    <row r="144257" ht="15"/>
    <row r="144258" ht="15"/>
    <row r="144259" ht="15"/>
    <row r="144260" ht="15"/>
    <row r="144261" ht="15"/>
    <row r="144262" ht="15"/>
    <row r="144263" ht="15"/>
    <row r="144264" ht="15"/>
    <row r="144265" ht="15"/>
    <row r="144266" ht="15"/>
    <row r="144267" ht="15"/>
    <row r="144268" ht="15"/>
    <row r="144269" ht="15"/>
    <row r="144270" ht="15"/>
    <row r="144271" ht="15"/>
    <row r="144272" ht="15"/>
    <row r="144273" ht="15"/>
    <row r="144274" ht="15"/>
    <row r="144275" ht="15"/>
    <row r="144276" ht="15"/>
    <row r="144277" ht="15"/>
    <row r="144278" ht="15"/>
    <row r="144279" ht="15"/>
    <row r="144280" ht="15"/>
    <row r="144281" ht="15"/>
    <row r="144282" ht="15"/>
    <row r="144283" ht="15"/>
    <row r="144284" ht="15"/>
    <row r="144285" ht="15"/>
    <row r="144286" ht="15"/>
    <row r="144287" ht="15"/>
    <row r="144288" ht="15"/>
    <row r="144289" ht="15"/>
    <row r="144290" ht="15"/>
    <row r="144291" ht="15"/>
    <row r="144292" ht="15"/>
    <row r="144293" ht="15"/>
    <row r="144294" ht="15"/>
    <row r="144295" ht="15"/>
    <row r="144296" ht="15"/>
    <row r="144297" ht="15"/>
    <row r="144298" ht="15"/>
    <row r="144299" ht="15"/>
    <row r="144300" ht="15"/>
    <row r="144301" ht="15"/>
    <row r="144302" ht="15"/>
    <row r="144303" ht="15"/>
    <row r="144304" ht="15"/>
    <row r="144305" ht="15"/>
    <row r="144306" ht="15"/>
    <row r="144307" ht="15"/>
    <row r="144308" ht="15"/>
    <row r="144309" ht="15"/>
    <row r="144310" ht="15"/>
    <row r="144311" ht="15"/>
    <row r="144312" ht="15"/>
    <row r="144313" ht="15"/>
    <row r="144314" ht="15"/>
    <row r="144315" ht="15"/>
    <row r="144316" ht="15"/>
    <row r="144317" ht="15"/>
    <row r="144318" ht="15"/>
    <row r="144319" ht="15"/>
    <row r="144320" ht="15"/>
    <row r="144321" ht="15"/>
    <row r="144322" ht="15"/>
    <row r="144323" ht="15"/>
    <row r="144324" ht="15"/>
    <row r="144325" ht="15"/>
    <row r="144326" ht="15"/>
    <row r="144327" ht="15"/>
    <row r="144328" ht="15"/>
    <row r="144329" ht="15"/>
    <row r="144330" ht="15"/>
    <row r="144331" ht="15"/>
    <row r="144332" ht="15"/>
    <row r="144333" ht="15"/>
    <row r="144334" ht="15"/>
    <row r="144335" ht="15"/>
    <row r="144336" ht="15"/>
    <row r="144337" ht="15"/>
    <row r="144338" ht="15"/>
    <row r="144339" ht="15"/>
    <row r="144340" ht="15"/>
    <row r="144341" ht="15"/>
    <row r="144342" ht="15"/>
    <row r="144343" ht="15"/>
    <row r="144344" ht="15"/>
    <row r="144345" ht="15"/>
    <row r="144346" ht="15"/>
    <row r="144347" ht="15"/>
    <row r="144348" ht="15"/>
    <row r="144349" ht="15"/>
    <row r="144350" ht="15"/>
    <row r="144351" ht="15"/>
    <row r="144352" ht="15"/>
    <row r="144353" ht="15"/>
    <row r="144354" ht="15"/>
    <row r="144355" ht="15"/>
    <row r="144356" ht="15"/>
    <row r="144357" ht="15"/>
    <row r="144358" ht="15"/>
    <row r="144359" ht="15"/>
    <row r="144360" ht="15"/>
    <row r="144361" ht="15"/>
    <row r="144362" ht="15"/>
    <row r="144363" ht="15"/>
    <row r="144364" ht="15"/>
    <row r="144365" ht="15"/>
    <row r="144366" ht="15"/>
    <row r="144367" ht="15"/>
    <row r="144368" ht="15"/>
    <row r="144369" ht="15"/>
    <row r="144370" ht="15"/>
    <row r="144371" ht="15"/>
    <row r="144372" ht="15"/>
    <row r="144373" ht="15"/>
    <row r="144374" ht="15"/>
    <row r="144375" ht="15"/>
    <row r="144376" ht="15"/>
    <row r="144377" ht="15"/>
    <row r="144378" ht="15"/>
    <row r="144379" ht="15"/>
    <row r="144380" ht="15"/>
    <row r="144381" ht="15"/>
    <row r="144382" ht="15"/>
    <row r="144383" ht="15"/>
    <row r="144384" ht="15"/>
    <row r="144385" ht="15"/>
    <row r="144386" ht="15"/>
    <row r="144387" ht="15"/>
    <row r="144388" ht="15"/>
    <row r="144389" ht="15"/>
    <row r="144390" ht="15"/>
    <row r="144391" ht="15"/>
    <row r="144392" ht="15"/>
    <row r="144393" ht="15"/>
    <row r="144394" ht="15"/>
    <row r="144395" ht="15"/>
    <row r="144396" ht="15"/>
    <row r="144397" ht="15"/>
    <row r="144398" ht="15"/>
    <row r="144399" ht="15"/>
    <row r="144400" ht="15"/>
    <row r="144401" ht="15"/>
    <row r="144402" ht="15"/>
    <row r="144403" ht="15"/>
    <row r="144404" ht="15"/>
    <row r="144405" ht="15"/>
    <row r="144406" ht="15"/>
    <row r="144407" ht="15"/>
    <row r="144408" ht="15"/>
    <row r="144409" ht="15"/>
    <row r="144410" ht="15"/>
    <row r="144411" ht="15"/>
    <row r="144412" ht="15"/>
    <row r="144413" ht="15"/>
    <row r="144414" ht="15"/>
    <row r="144415" ht="15"/>
    <row r="144416" ht="15"/>
    <row r="144417" ht="15"/>
    <row r="144418" ht="15"/>
    <row r="144419" ht="15"/>
    <row r="144420" ht="15"/>
    <row r="144421" ht="15"/>
    <row r="144422" ht="15"/>
    <row r="144423" ht="15"/>
    <row r="144424" ht="15"/>
    <row r="144425" ht="15"/>
    <row r="144426" ht="15"/>
    <row r="144427" ht="15"/>
    <row r="144428" ht="15"/>
    <row r="144429" ht="15"/>
    <row r="144430" ht="15"/>
    <row r="144431" ht="15"/>
    <row r="144432" ht="15"/>
    <row r="144433" ht="15"/>
    <row r="144434" ht="15"/>
    <row r="144435" ht="15"/>
    <row r="144436" ht="15"/>
    <row r="144437" ht="15"/>
    <row r="144438" ht="15"/>
    <row r="144439" ht="15"/>
    <row r="144440" ht="15"/>
    <row r="144441" ht="15"/>
    <row r="144442" ht="15"/>
    <row r="144443" ht="15"/>
    <row r="144444" ht="15"/>
    <row r="144445" ht="15"/>
    <row r="144446" ht="15"/>
    <row r="144447" ht="15"/>
    <row r="144448" ht="15"/>
    <row r="144449" ht="15"/>
    <row r="144450" ht="15"/>
    <row r="144451" ht="15"/>
    <row r="144452" ht="15"/>
    <row r="144453" ht="15"/>
    <row r="144454" ht="15"/>
    <row r="144455" ht="15"/>
    <row r="144456" ht="15"/>
    <row r="144457" ht="15"/>
    <row r="144458" ht="15"/>
    <row r="144459" ht="15"/>
    <row r="144460" ht="15"/>
    <row r="144461" ht="15"/>
    <row r="144462" ht="15"/>
    <row r="144463" ht="15"/>
    <row r="144464" ht="15"/>
    <row r="144465" ht="15"/>
    <row r="144466" ht="15"/>
    <row r="144467" ht="15"/>
    <row r="144468" ht="15"/>
    <row r="144469" ht="15"/>
    <row r="144470" ht="15"/>
    <row r="144471" ht="15"/>
    <row r="144472" ht="15"/>
    <row r="144473" ht="15"/>
    <row r="144474" ht="15"/>
    <row r="144475" ht="15"/>
    <row r="144476" ht="15"/>
    <row r="144477" ht="15"/>
    <row r="144478" ht="15"/>
    <row r="144479" ht="15"/>
    <row r="144480" ht="15"/>
    <row r="144481" ht="15"/>
    <row r="144482" ht="15"/>
    <row r="144483" ht="15"/>
    <row r="144484" ht="15"/>
    <row r="144485" ht="15"/>
    <row r="144486" ht="15"/>
    <row r="144487" ht="15"/>
    <row r="144488" ht="15"/>
    <row r="144489" ht="15"/>
    <row r="144490" ht="15"/>
    <row r="144491" ht="15"/>
    <row r="144492" ht="15"/>
    <row r="144493" ht="15"/>
    <row r="144494" ht="15"/>
    <row r="144495" ht="15"/>
    <row r="144496" ht="15"/>
    <row r="144497" ht="15"/>
    <row r="144498" ht="15"/>
    <row r="144499" ht="15"/>
    <row r="144500" ht="15"/>
    <row r="144501" ht="15"/>
    <row r="144502" ht="15"/>
    <row r="144503" ht="15"/>
    <row r="144504" ht="15"/>
    <row r="144505" ht="15"/>
    <row r="144506" ht="15"/>
    <row r="144507" ht="15"/>
    <row r="144508" ht="15"/>
    <row r="144509" ht="15"/>
    <row r="144510" ht="15"/>
    <row r="144511" ht="15"/>
    <row r="144512" ht="15"/>
    <row r="144513" ht="15"/>
    <row r="144514" ht="15"/>
    <row r="144515" ht="15"/>
    <row r="144516" ht="15"/>
    <row r="144517" ht="15"/>
    <row r="144518" ht="15"/>
    <row r="144519" ht="15"/>
    <row r="144520" ht="15"/>
    <row r="144521" ht="15"/>
    <row r="144522" ht="15"/>
    <row r="144523" ht="15"/>
    <row r="144524" ht="15"/>
    <row r="144525" ht="15"/>
    <row r="144526" ht="15"/>
    <row r="144527" ht="15"/>
    <row r="144528" ht="15"/>
    <row r="144529" ht="15"/>
    <row r="144530" ht="15"/>
    <row r="144531" ht="15"/>
    <row r="144532" ht="15"/>
    <row r="144533" ht="15"/>
    <row r="144534" ht="15"/>
    <row r="144535" ht="15"/>
    <row r="144536" ht="15"/>
    <row r="144537" ht="15"/>
    <row r="144538" ht="15"/>
    <row r="144539" ht="15"/>
    <row r="144540" ht="15"/>
    <row r="144541" ht="15"/>
    <row r="144542" ht="15"/>
    <row r="144543" ht="15"/>
    <row r="144544" ht="15"/>
    <row r="144545" ht="15"/>
    <row r="144546" ht="15"/>
    <row r="144547" ht="15"/>
    <row r="144548" ht="15"/>
    <row r="144549" ht="15"/>
    <row r="144550" ht="15"/>
    <row r="144551" ht="15"/>
    <row r="144552" ht="15"/>
    <row r="144553" ht="15"/>
    <row r="144554" ht="15"/>
    <row r="144555" ht="15"/>
    <row r="144556" ht="15"/>
    <row r="144557" ht="15"/>
    <row r="144558" ht="15"/>
    <row r="144559" ht="15"/>
    <row r="144560" ht="15"/>
    <row r="144561" ht="15"/>
    <row r="144562" ht="15"/>
    <row r="144563" ht="15"/>
    <row r="144564" ht="15"/>
    <row r="144565" ht="15"/>
    <row r="144566" ht="15"/>
    <row r="144567" ht="15"/>
    <row r="144568" ht="15"/>
    <row r="144569" ht="15"/>
    <row r="144570" ht="15"/>
    <row r="144571" ht="15"/>
    <row r="144572" ht="15"/>
    <row r="144573" ht="15"/>
    <row r="144574" ht="15"/>
    <row r="144575" ht="15"/>
    <row r="144576" ht="15"/>
    <row r="144577" ht="15"/>
    <row r="144578" ht="15"/>
    <row r="144579" ht="15"/>
    <row r="144580" ht="15"/>
    <row r="144581" ht="15"/>
    <row r="144582" ht="15"/>
    <row r="144583" ht="15"/>
    <row r="144584" ht="15"/>
    <row r="144585" ht="15"/>
    <row r="144586" ht="15"/>
    <row r="144587" ht="15"/>
    <row r="144588" ht="15"/>
    <row r="144589" ht="15"/>
    <row r="144590" ht="15"/>
    <row r="144591" ht="15"/>
    <row r="144592" ht="15"/>
    <row r="144593" ht="15"/>
    <row r="144594" ht="15"/>
    <row r="144595" ht="15"/>
    <row r="144596" ht="15"/>
    <row r="144597" ht="15"/>
    <row r="144598" ht="15"/>
    <row r="144599" ht="15"/>
    <row r="144600" ht="15"/>
    <row r="144601" ht="15"/>
    <row r="144602" ht="15"/>
    <row r="144603" ht="15"/>
    <row r="144604" ht="15"/>
    <row r="144605" ht="15"/>
    <row r="144606" ht="15"/>
    <row r="144607" ht="15"/>
    <row r="144608" ht="15"/>
    <row r="144609" ht="15"/>
    <row r="144610" ht="15"/>
    <row r="144611" ht="15"/>
    <row r="144612" ht="15"/>
    <row r="144613" ht="15"/>
    <row r="144614" ht="15"/>
    <row r="144615" ht="15"/>
    <row r="144616" ht="15"/>
    <row r="144617" ht="15"/>
    <row r="144618" ht="15"/>
    <row r="144619" ht="15"/>
    <row r="144620" ht="15"/>
    <row r="144621" ht="15"/>
    <row r="144622" ht="15"/>
    <row r="144623" ht="15"/>
    <row r="144624" ht="15"/>
    <row r="144625" ht="15"/>
    <row r="144626" ht="15"/>
    <row r="144627" ht="15"/>
    <row r="144628" ht="15"/>
    <row r="144629" ht="15"/>
    <row r="144630" ht="15"/>
    <row r="144631" ht="15"/>
    <row r="144632" ht="15"/>
    <row r="144633" ht="15"/>
    <row r="144634" ht="15"/>
    <row r="144635" ht="15"/>
    <row r="144636" ht="15"/>
    <row r="144637" ht="15"/>
    <row r="144638" ht="15"/>
    <row r="144639" ht="15"/>
    <row r="144640" ht="15"/>
    <row r="144641" ht="15"/>
    <row r="144642" ht="15"/>
    <row r="144643" ht="15"/>
    <row r="144644" ht="15"/>
    <row r="144645" ht="15"/>
    <row r="144646" ht="15"/>
    <row r="144647" ht="15"/>
    <row r="144648" ht="15"/>
    <row r="144649" ht="15"/>
    <row r="144650" ht="15"/>
    <row r="144651" ht="15"/>
    <row r="144652" ht="15"/>
    <row r="144653" ht="15"/>
    <row r="144654" ht="15"/>
    <row r="144655" ht="15"/>
    <row r="144656" ht="15"/>
    <row r="144657" ht="15"/>
    <row r="144658" ht="15"/>
    <row r="144659" ht="15"/>
    <row r="144660" ht="15"/>
    <row r="144661" ht="15"/>
    <row r="144662" ht="15"/>
    <row r="144663" ht="15"/>
    <row r="144664" ht="15"/>
    <row r="144665" ht="15"/>
    <row r="144666" ht="15"/>
    <row r="144667" ht="15"/>
    <row r="144668" ht="15"/>
    <row r="144669" ht="15"/>
    <row r="144670" ht="15"/>
    <row r="144671" ht="15"/>
    <row r="144672" ht="15"/>
    <row r="144673" ht="15"/>
    <row r="144674" ht="15"/>
    <row r="144675" ht="15"/>
    <row r="144676" ht="15"/>
    <row r="144677" ht="15"/>
    <row r="144678" ht="15"/>
    <row r="144679" ht="15"/>
    <row r="144680" ht="15"/>
    <row r="144681" ht="15"/>
    <row r="144682" ht="15"/>
    <row r="144683" ht="15"/>
    <row r="144684" ht="15"/>
    <row r="144685" ht="15"/>
    <row r="144686" ht="15"/>
    <row r="144687" ht="15"/>
    <row r="144688" ht="15"/>
    <row r="144689" ht="15"/>
    <row r="144690" ht="15"/>
    <row r="144691" ht="15"/>
    <row r="144692" ht="15"/>
    <row r="144693" ht="15"/>
    <row r="144694" ht="15"/>
    <row r="144695" ht="15"/>
    <row r="144696" ht="15"/>
    <row r="144697" ht="15"/>
    <row r="144698" ht="15"/>
    <row r="144699" ht="15"/>
    <row r="144700" ht="15"/>
    <row r="144701" ht="15"/>
    <row r="144702" ht="15"/>
    <row r="144703" ht="15"/>
    <row r="144704" ht="15"/>
    <row r="144705" ht="15"/>
    <row r="144706" ht="15"/>
    <row r="144707" ht="15"/>
    <row r="144708" ht="15"/>
    <row r="144709" ht="15"/>
    <row r="144710" ht="15"/>
    <row r="144711" ht="15"/>
    <row r="144712" ht="15"/>
    <row r="144713" ht="15"/>
    <row r="144714" ht="15"/>
    <row r="144715" ht="15"/>
    <row r="144716" ht="15"/>
    <row r="144717" ht="15"/>
    <row r="144718" ht="15"/>
    <row r="144719" ht="15"/>
    <row r="144720" ht="15"/>
    <row r="144721" ht="15"/>
    <row r="144722" ht="15"/>
    <row r="144723" ht="15"/>
    <row r="144724" ht="15"/>
    <row r="144725" ht="15"/>
    <row r="144726" ht="15"/>
    <row r="144727" ht="15"/>
    <row r="144728" ht="15"/>
    <row r="144729" ht="15"/>
    <row r="144730" ht="15"/>
    <row r="144731" ht="15"/>
    <row r="144732" ht="15"/>
    <row r="144733" ht="15"/>
    <row r="144734" ht="15"/>
    <row r="144735" ht="15"/>
    <row r="144736" ht="15"/>
    <row r="144737" ht="15"/>
    <row r="144738" ht="15"/>
    <row r="144739" ht="15"/>
    <row r="144740" ht="15"/>
    <row r="144741" ht="15"/>
    <row r="144742" ht="15"/>
    <row r="144743" ht="15"/>
    <row r="144744" ht="15"/>
    <row r="144745" ht="15"/>
    <row r="144746" ht="15"/>
    <row r="144747" ht="15"/>
    <row r="144748" ht="15"/>
    <row r="144749" ht="15"/>
    <row r="144750" ht="15"/>
    <row r="144751" ht="15"/>
    <row r="144752" ht="15"/>
    <row r="144753" ht="15"/>
    <row r="144754" ht="15"/>
    <row r="144755" ht="15"/>
    <row r="144756" ht="15"/>
    <row r="144757" ht="15"/>
    <row r="144758" ht="15"/>
    <row r="144759" ht="15"/>
    <row r="144760" ht="15"/>
    <row r="144761" ht="15"/>
    <row r="144762" ht="15"/>
    <row r="144763" ht="15"/>
    <row r="144764" ht="15"/>
    <row r="144765" ht="15"/>
    <row r="144766" ht="15"/>
    <row r="144767" ht="15"/>
    <row r="144768" ht="15"/>
    <row r="144769" ht="15"/>
    <row r="144770" ht="15"/>
    <row r="144771" ht="15"/>
    <row r="144772" ht="15"/>
    <row r="144773" ht="15"/>
    <row r="144774" ht="15"/>
    <row r="144775" ht="15"/>
    <row r="144776" ht="15"/>
    <row r="144777" ht="15"/>
    <row r="144778" ht="15"/>
    <row r="144779" ht="15"/>
    <row r="144780" ht="15"/>
    <row r="144781" ht="15"/>
    <row r="144782" ht="15"/>
    <row r="144783" ht="15"/>
    <row r="144784" ht="15"/>
    <row r="144785" ht="15"/>
    <row r="144786" ht="15"/>
    <row r="144787" ht="15"/>
    <row r="144788" ht="15"/>
    <row r="144789" ht="15"/>
    <row r="144790" ht="15"/>
    <row r="144791" ht="15"/>
    <row r="144792" ht="15"/>
    <row r="144793" ht="15"/>
    <row r="144794" ht="15"/>
    <row r="144795" ht="15"/>
    <row r="144796" ht="15"/>
    <row r="144797" ht="15"/>
    <row r="144798" ht="15"/>
    <row r="144799" ht="15"/>
    <row r="144800" ht="15"/>
    <row r="144801" ht="15"/>
    <row r="144802" ht="15"/>
    <row r="144803" ht="15"/>
    <row r="144804" ht="15"/>
    <row r="144805" ht="15"/>
    <row r="144806" ht="15"/>
    <row r="144807" ht="15"/>
    <row r="144808" ht="15"/>
    <row r="144809" ht="15"/>
    <row r="144810" ht="15"/>
    <row r="144811" ht="15"/>
    <row r="144812" ht="15"/>
    <row r="144813" ht="15"/>
    <row r="144814" ht="15"/>
    <row r="144815" ht="15"/>
    <row r="144816" ht="15"/>
    <row r="144817" ht="15"/>
    <row r="144818" ht="15"/>
    <row r="144819" ht="15"/>
    <row r="144820" ht="15"/>
    <row r="144821" ht="15"/>
    <row r="144822" ht="15"/>
    <row r="144823" ht="15"/>
    <row r="144824" ht="15"/>
    <row r="144825" ht="15"/>
    <row r="144826" ht="15"/>
    <row r="144827" ht="15"/>
    <row r="144828" ht="15"/>
    <row r="144829" ht="15"/>
    <row r="144830" ht="15"/>
    <row r="144831" ht="15"/>
    <row r="144832" ht="15"/>
    <row r="144833" ht="15"/>
    <row r="144834" ht="15"/>
    <row r="144835" ht="15"/>
    <row r="144836" ht="15"/>
    <row r="144837" ht="15"/>
    <row r="144838" ht="15"/>
    <row r="144839" ht="15"/>
    <row r="144840" ht="15"/>
    <row r="144841" ht="15"/>
    <row r="144842" ht="15"/>
    <row r="144843" ht="15"/>
    <row r="144844" ht="15"/>
    <row r="144845" ht="15"/>
    <row r="144846" ht="15"/>
    <row r="144847" ht="15"/>
    <row r="144848" ht="15"/>
    <row r="144849" ht="15"/>
    <row r="144850" ht="15"/>
    <row r="144851" ht="15"/>
    <row r="144852" ht="15"/>
    <row r="144853" ht="15"/>
    <row r="144854" ht="15"/>
    <row r="144855" ht="15"/>
    <row r="144856" ht="15"/>
    <row r="144857" ht="15"/>
    <row r="144858" ht="15"/>
    <row r="144859" ht="15"/>
    <row r="144860" ht="15"/>
    <row r="144861" ht="15"/>
    <row r="144862" ht="15"/>
    <row r="144863" ht="15"/>
    <row r="144864" ht="15"/>
    <row r="144865" ht="15"/>
    <row r="144866" ht="15"/>
    <row r="144867" ht="15"/>
    <row r="144868" ht="15"/>
    <row r="144869" ht="15"/>
    <row r="144870" ht="15"/>
    <row r="144871" ht="15"/>
    <row r="144872" ht="15"/>
    <row r="144873" ht="15"/>
    <row r="144874" ht="15"/>
    <row r="144875" ht="15"/>
    <row r="144876" ht="15"/>
    <row r="144877" ht="15"/>
    <row r="144878" ht="15"/>
    <row r="144879" ht="15"/>
    <row r="144880" ht="15"/>
    <row r="144881" ht="15"/>
    <row r="144882" ht="15"/>
    <row r="144883" ht="15"/>
    <row r="144884" ht="15"/>
    <row r="144885" ht="15"/>
    <row r="144886" ht="15"/>
    <row r="144887" ht="15"/>
    <row r="144888" ht="15"/>
    <row r="144889" ht="15"/>
    <row r="144890" ht="15"/>
    <row r="144891" ht="15"/>
    <row r="144892" ht="15"/>
    <row r="144893" ht="15"/>
    <row r="144894" ht="15"/>
    <row r="144895" ht="15"/>
    <row r="144896" ht="15"/>
    <row r="144897" ht="15"/>
    <row r="144898" ht="15"/>
    <row r="144899" ht="15"/>
    <row r="144900" ht="15"/>
    <row r="144901" ht="15"/>
    <row r="144902" ht="15"/>
    <row r="144903" ht="15"/>
    <row r="144904" ht="15"/>
    <row r="144905" ht="15"/>
    <row r="144906" ht="15"/>
    <row r="144907" ht="15"/>
    <row r="144908" ht="15"/>
    <row r="144909" ht="15"/>
    <row r="144910" ht="15"/>
    <row r="144911" ht="15"/>
    <row r="144912" ht="15"/>
    <row r="144913" ht="15"/>
    <row r="144914" ht="15"/>
    <row r="144915" ht="15"/>
    <row r="144916" ht="15"/>
    <row r="144917" ht="15"/>
    <row r="144918" ht="15"/>
    <row r="144919" ht="15"/>
    <row r="144920" ht="15"/>
    <row r="144921" ht="15"/>
    <row r="144922" ht="15"/>
    <row r="144923" ht="15"/>
    <row r="144924" ht="15"/>
    <row r="144925" ht="15"/>
    <row r="144926" ht="15"/>
    <row r="144927" ht="15"/>
    <row r="144928" ht="15"/>
    <row r="144929" ht="15"/>
    <row r="144930" ht="15"/>
    <row r="144931" ht="15"/>
    <row r="144932" ht="15"/>
    <row r="144933" ht="15"/>
    <row r="144934" ht="15"/>
    <row r="144935" ht="15"/>
    <row r="144936" ht="15"/>
    <row r="144937" ht="15"/>
    <row r="144938" ht="15"/>
    <row r="144939" ht="15"/>
    <row r="144940" ht="15"/>
    <row r="144941" ht="15"/>
    <row r="144942" ht="15"/>
    <row r="144943" ht="15"/>
    <row r="144944" ht="15"/>
    <row r="144945" ht="15"/>
    <row r="144946" ht="15"/>
    <row r="144947" ht="15"/>
    <row r="144948" ht="15"/>
    <row r="144949" ht="15"/>
    <row r="144950" ht="15"/>
    <row r="144951" ht="15"/>
    <row r="144952" ht="15"/>
    <row r="144953" ht="15"/>
    <row r="144954" ht="15"/>
    <row r="144955" ht="15"/>
    <row r="144956" ht="15"/>
    <row r="144957" ht="15"/>
    <row r="144958" ht="15"/>
    <row r="144959" ht="15"/>
    <row r="144960" ht="15"/>
    <row r="144961" ht="15"/>
    <row r="144962" ht="15"/>
    <row r="144963" ht="15"/>
    <row r="144964" ht="15"/>
    <row r="144965" ht="15"/>
    <row r="144966" ht="15"/>
    <row r="144967" ht="15"/>
    <row r="144968" ht="15"/>
    <row r="144969" ht="15"/>
    <row r="144970" ht="15"/>
    <row r="144971" ht="15"/>
    <row r="144972" ht="15"/>
    <row r="144973" ht="15"/>
    <row r="144974" ht="15"/>
    <row r="144975" ht="15"/>
    <row r="144976" ht="15"/>
    <row r="144977" ht="15"/>
    <row r="144978" ht="15"/>
    <row r="144979" ht="15"/>
    <row r="144980" ht="15"/>
    <row r="144981" ht="15"/>
    <row r="144982" ht="15"/>
    <row r="144983" ht="15"/>
    <row r="144984" ht="15"/>
    <row r="144985" ht="15"/>
    <row r="144986" ht="15"/>
    <row r="144987" ht="15"/>
    <row r="144988" ht="15"/>
    <row r="144989" ht="15"/>
    <row r="144990" ht="15"/>
    <row r="144991" ht="15"/>
    <row r="144992" ht="15"/>
    <row r="144993" ht="15"/>
    <row r="144994" ht="15"/>
    <row r="144995" ht="15"/>
    <row r="144996" ht="15"/>
    <row r="144997" ht="15"/>
    <row r="144998" ht="15"/>
    <row r="144999" ht="15"/>
    <row r="145000" ht="15"/>
    <row r="145001" ht="15"/>
    <row r="145002" ht="15"/>
    <row r="145003" ht="15"/>
    <row r="145004" ht="15"/>
    <row r="145005" ht="15"/>
    <row r="145006" ht="15"/>
    <row r="145007" ht="15"/>
    <row r="145008" ht="15"/>
    <row r="145009" ht="15"/>
    <row r="145010" ht="15"/>
    <row r="145011" ht="15"/>
    <row r="145012" ht="15"/>
    <row r="145013" ht="15"/>
    <row r="145014" ht="15"/>
    <row r="145015" ht="15"/>
    <row r="145016" ht="15"/>
    <row r="145017" ht="15"/>
    <row r="145018" ht="15"/>
    <row r="145019" ht="15"/>
    <row r="145020" ht="15"/>
    <row r="145021" ht="15"/>
    <row r="145022" ht="15"/>
    <row r="145023" ht="15"/>
    <row r="145024" ht="15"/>
    <row r="145025" ht="15"/>
    <row r="145026" ht="15"/>
    <row r="145027" ht="15"/>
    <row r="145028" ht="15"/>
    <row r="145029" ht="15"/>
    <row r="145030" ht="15"/>
    <row r="145031" ht="15"/>
    <row r="145032" ht="15"/>
    <row r="145033" ht="15"/>
    <row r="145034" ht="15"/>
    <row r="145035" ht="15"/>
    <row r="145036" ht="15"/>
    <row r="145037" ht="15"/>
    <row r="145038" ht="15"/>
    <row r="145039" ht="15"/>
    <row r="145040" ht="15"/>
    <row r="145041" ht="15"/>
    <row r="145042" ht="15"/>
    <row r="145043" ht="15"/>
    <row r="145044" ht="15"/>
    <row r="145045" ht="15"/>
    <row r="145046" ht="15"/>
    <row r="145047" ht="15"/>
    <row r="145048" ht="15"/>
    <row r="145049" ht="15"/>
    <row r="145050" ht="15"/>
    <row r="145051" ht="15"/>
    <row r="145052" ht="15"/>
    <row r="145053" ht="15"/>
    <row r="145054" ht="15"/>
    <row r="145055" ht="15"/>
    <row r="145056" ht="15"/>
    <row r="145057" ht="15"/>
    <row r="145058" ht="15"/>
    <row r="145059" ht="15"/>
    <row r="145060" ht="15"/>
    <row r="145061" ht="15"/>
    <row r="145062" ht="15"/>
    <row r="145063" ht="15"/>
    <row r="145064" ht="15"/>
    <row r="145065" ht="15"/>
    <row r="145066" ht="15"/>
    <row r="145067" ht="15"/>
    <row r="145068" ht="15"/>
    <row r="145069" ht="15"/>
    <row r="145070" ht="15"/>
    <row r="145071" ht="15"/>
    <row r="145072" ht="15"/>
    <row r="145073" ht="15"/>
    <row r="145074" ht="15"/>
    <row r="145075" ht="15"/>
    <row r="145076" ht="15"/>
    <row r="145077" ht="15"/>
    <row r="145078" ht="15"/>
    <row r="145079" ht="15"/>
    <row r="145080" ht="15"/>
    <row r="145081" ht="15"/>
    <row r="145082" ht="15"/>
    <row r="145083" ht="15"/>
    <row r="145084" ht="15"/>
    <row r="145085" ht="15"/>
    <row r="145086" ht="15"/>
    <row r="145087" ht="15"/>
    <row r="145088" ht="15"/>
    <row r="145089" ht="15"/>
    <row r="145090" ht="15"/>
    <row r="145091" ht="15"/>
    <row r="145092" ht="15"/>
    <row r="145093" ht="15"/>
    <row r="145094" ht="15"/>
    <row r="145095" ht="15"/>
    <row r="145096" ht="15"/>
    <row r="145097" ht="15"/>
    <row r="145098" ht="15"/>
    <row r="145099" ht="15"/>
    <row r="145100" ht="15"/>
    <row r="145101" ht="15"/>
    <row r="145102" ht="15"/>
    <row r="145103" ht="15"/>
    <row r="145104" ht="15"/>
    <row r="145105" ht="15"/>
    <row r="145106" ht="15"/>
    <row r="145107" ht="15"/>
    <row r="145108" ht="15"/>
    <row r="145109" ht="15"/>
    <row r="145110" ht="15"/>
    <row r="145111" ht="15"/>
    <row r="145112" ht="15"/>
    <row r="145113" ht="15"/>
    <row r="145114" ht="15"/>
    <row r="145115" ht="15"/>
    <row r="145116" ht="15"/>
    <row r="145117" ht="15"/>
    <row r="145118" ht="15"/>
    <row r="145119" ht="15"/>
    <row r="145120" ht="15"/>
    <row r="145121" ht="15"/>
    <row r="145122" ht="15"/>
    <row r="145123" ht="15"/>
    <row r="145124" ht="15"/>
    <row r="145125" ht="15"/>
    <row r="145126" ht="15"/>
    <row r="145127" ht="15"/>
    <row r="145128" ht="15"/>
    <row r="145129" ht="15"/>
    <row r="145130" ht="15"/>
    <row r="145131" ht="15"/>
    <row r="145132" ht="15"/>
    <row r="145133" ht="15"/>
    <row r="145134" ht="15"/>
    <row r="145135" ht="15"/>
    <row r="145136" ht="15"/>
    <row r="145137" ht="15"/>
    <row r="145138" ht="15"/>
    <row r="145139" ht="15"/>
    <row r="145140" ht="15"/>
    <row r="145141" ht="15"/>
    <row r="145142" ht="15"/>
    <row r="145143" ht="15"/>
    <row r="145144" ht="15"/>
    <row r="145145" ht="15"/>
    <row r="145146" ht="15"/>
    <row r="145147" ht="15"/>
    <row r="145148" ht="15"/>
    <row r="145149" ht="15"/>
    <row r="145150" ht="15"/>
    <row r="145151" ht="15"/>
    <row r="145152" ht="15"/>
    <row r="145153" ht="15"/>
    <row r="145154" ht="15"/>
    <row r="145155" ht="15"/>
    <row r="145156" ht="15"/>
    <row r="145157" ht="15"/>
    <row r="145158" ht="15"/>
    <row r="145159" ht="15"/>
    <row r="145160" ht="15"/>
    <row r="145161" ht="15"/>
    <row r="145162" ht="15"/>
    <row r="145163" ht="15"/>
    <row r="145164" ht="15"/>
    <row r="145165" ht="15"/>
    <row r="145166" ht="15"/>
    <row r="145167" ht="15"/>
    <row r="145168" ht="15"/>
    <row r="145169" ht="15"/>
    <row r="145170" ht="15"/>
    <row r="145171" ht="15"/>
    <row r="145172" ht="15"/>
    <row r="145173" ht="15"/>
    <row r="145174" ht="15"/>
    <row r="145175" ht="15"/>
    <row r="145176" ht="15"/>
    <row r="145177" ht="15"/>
    <row r="145178" ht="15"/>
    <row r="145179" ht="15"/>
    <row r="145180" ht="15"/>
    <row r="145181" ht="15"/>
    <row r="145182" ht="15"/>
    <row r="145183" ht="15"/>
    <row r="145184" ht="15"/>
    <row r="145185" ht="15"/>
    <row r="145186" ht="15"/>
    <row r="145187" ht="15"/>
    <row r="145188" ht="15"/>
    <row r="145189" ht="15"/>
    <row r="145190" ht="15"/>
    <row r="145191" ht="15"/>
    <row r="145192" ht="15"/>
    <row r="145193" ht="15"/>
    <row r="145194" ht="15"/>
    <row r="145195" ht="15"/>
    <row r="145196" ht="15"/>
    <row r="145197" ht="15"/>
    <row r="145198" ht="15"/>
    <row r="145199" ht="15"/>
    <row r="145200" ht="15"/>
    <row r="145201" ht="15"/>
    <row r="145202" ht="15"/>
    <row r="145203" ht="15"/>
    <row r="145204" ht="15"/>
    <row r="145205" ht="15"/>
    <row r="145206" ht="15"/>
    <row r="145207" ht="15"/>
    <row r="145208" ht="15"/>
    <row r="145209" ht="15"/>
    <row r="145210" ht="15"/>
    <row r="145211" ht="15"/>
    <row r="145212" ht="15"/>
    <row r="145213" ht="15"/>
    <row r="145214" ht="15"/>
    <row r="145215" ht="15"/>
    <row r="145216" ht="15"/>
    <row r="145217" ht="15"/>
    <row r="145218" ht="15"/>
    <row r="145219" ht="15"/>
    <row r="145220" ht="15"/>
    <row r="145221" ht="15"/>
    <row r="145222" ht="15"/>
    <row r="145223" ht="15"/>
    <row r="145224" ht="15"/>
    <row r="145225" ht="15"/>
    <row r="145226" ht="15"/>
    <row r="145227" ht="15"/>
    <row r="145228" ht="15"/>
    <row r="145229" ht="15"/>
    <row r="145230" ht="15"/>
    <row r="145231" ht="15"/>
    <row r="145232" ht="15"/>
    <row r="145233" ht="15"/>
    <row r="145234" ht="15"/>
    <row r="145235" ht="15"/>
    <row r="145236" ht="15"/>
    <row r="145237" ht="15"/>
    <row r="145238" ht="15"/>
    <row r="145239" ht="15"/>
    <row r="145240" ht="15"/>
    <row r="145241" ht="15"/>
    <row r="145242" ht="15"/>
    <row r="145243" ht="15"/>
    <row r="145244" ht="15"/>
    <row r="145245" ht="15"/>
    <row r="145246" ht="15"/>
    <row r="145247" ht="15"/>
    <row r="145248" ht="15"/>
    <row r="145249" ht="15"/>
    <row r="145250" ht="15"/>
    <row r="145251" ht="15"/>
    <row r="145252" ht="15"/>
    <row r="145253" ht="15"/>
    <row r="145254" ht="15"/>
    <row r="145255" ht="15"/>
    <row r="145256" ht="15"/>
    <row r="145257" ht="15"/>
    <row r="145258" ht="15"/>
    <row r="145259" ht="15"/>
    <row r="145260" ht="15"/>
    <row r="145261" ht="15"/>
    <row r="145262" ht="15"/>
    <row r="145263" ht="15"/>
    <row r="145264" ht="15"/>
    <row r="145265" ht="15"/>
    <row r="145266" ht="15"/>
    <row r="145267" ht="15"/>
    <row r="145268" ht="15"/>
    <row r="145269" ht="15"/>
    <row r="145270" ht="15"/>
    <row r="145271" ht="15"/>
    <row r="145272" ht="15"/>
    <row r="145273" ht="15"/>
    <row r="145274" ht="15"/>
    <row r="145275" ht="15"/>
    <row r="145276" ht="15"/>
    <row r="145277" ht="15"/>
    <row r="145278" ht="15"/>
    <row r="145279" ht="15"/>
    <row r="145280" ht="15"/>
    <row r="145281" ht="15"/>
    <row r="145282" ht="15"/>
    <row r="145283" ht="15"/>
    <row r="145284" ht="15"/>
    <row r="145285" ht="15"/>
    <row r="145286" ht="15"/>
    <row r="145287" ht="15"/>
    <row r="145288" ht="15"/>
    <row r="145289" ht="15"/>
    <row r="145290" ht="15"/>
    <row r="145291" ht="15"/>
    <row r="145292" ht="15"/>
    <row r="145293" ht="15"/>
    <row r="145294" ht="15"/>
    <row r="145295" ht="15"/>
    <row r="145296" ht="15"/>
    <row r="145297" ht="15"/>
    <row r="145298" ht="15"/>
    <row r="145299" ht="15"/>
    <row r="145300" ht="15"/>
    <row r="145301" ht="15"/>
    <row r="145302" ht="15"/>
    <row r="145303" ht="15"/>
    <row r="145304" ht="15"/>
    <row r="145305" ht="15"/>
    <row r="145306" ht="15"/>
    <row r="145307" ht="15"/>
    <row r="145308" ht="15"/>
    <row r="145309" ht="15"/>
    <row r="145310" ht="15"/>
    <row r="145311" ht="15"/>
    <row r="145312" ht="15"/>
    <row r="145313" ht="15"/>
    <row r="145314" ht="15"/>
    <row r="145315" ht="15"/>
    <row r="145316" ht="15"/>
    <row r="145317" ht="15"/>
    <row r="145318" ht="15"/>
    <row r="145319" ht="15"/>
    <row r="145320" ht="15"/>
    <row r="145321" ht="15"/>
    <row r="145322" ht="15"/>
    <row r="145323" ht="15"/>
    <row r="145324" ht="15"/>
    <row r="145325" ht="15"/>
    <row r="145326" ht="15"/>
    <row r="145327" ht="15"/>
    <row r="145328" ht="15"/>
    <row r="145329" ht="15"/>
    <row r="145330" ht="15"/>
    <row r="145331" ht="15"/>
    <row r="145332" ht="15"/>
    <row r="145333" ht="15"/>
    <row r="145334" ht="15"/>
    <row r="145335" ht="15"/>
    <row r="145336" ht="15"/>
    <row r="145337" ht="15"/>
    <row r="145338" ht="15"/>
    <row r="145339" ht="15"/>
    <row r="145340" ht="15"/>
    <row r="145341" ht="15"/>
    <row r="145342" ht="15"/>
    <row r="145343" ht="15"/>
    <row r="145344" ht="15"/>
    <row r="145345" ht="15"/>
    <row r="145346" ht="15"/>
    <row r="145347" ht="15"/>
    <row r="145348" ht="15"/>
    <row r="145349" ht="15"/>
    <row r="145350" ht="15"/>
    <row r="145351" ht="15"/>
    <row r="145352" ht="15"/>
    <row r="145353" ht="15"/>
    <row r="145354" ht="15"/>
    <row r="145355" ht="15"/>
    <row r="145356" ht="15"/>
    <row r="145357" ht="15"/>
    <row r="145358" ht="15"/>
    <row r="145359" ht="15"/>
    <row r="145360" ht="15"/>
    <row r="145361" ht="15"/>
    <row r="145362" ht="15"/>
    <row r="145363" ht="15"/>
    <row r="145364" ht="15"/>
    <row r="145365" ht="15"/>
    <row r="145366" ht="15"/>
    <row r="145367" ht="15"/>
    <row r="145368" ht="15"/>
    <row r="145369" ht="15"/>
    <row r="145370" ht="15"/>
    <row r="145371" ht="15"/>
    <row r="145372" ht="15"/>
    <row r="145373" ht="15"/>
    <row r="145374" ht="15"/>
    <row r="145375" ht="15"/>
    <row r="145376" ht="15"/>
    <row r="145377" ht="15"/>
    <row r="145378" ht="15"/>
    <row r="145379" ht="15"/>
    <row r="145380" ht="15"/>
    <row r="145381" ht="15"/>
    <row r="145382" ht="15"/>
    <row r="145383" ht="15"/>
    <row r="145384" ht="15"/>
    <row r="145385" ht="15"/>
    <row r="145386" ht="15"/>
    <row r="145387" ht="15"/>
    <row r="145388" ht="15"/>
    <row r="145389" ht="15"/>
    <row r="145390" ht="15"/>
    <row r="145391" ht="15"/>
    <row r="145392" ht="15"/>
    <row r="145393" ht="15"/>
    <row r="145394" ht="15"/>
    <row r="145395" ht="15"/>
    <row r="145396" ht="15"/>
    <row r="145397" ht="15"/>
    <row r="145398" ht="15"/>
    <row r="145399" ht="15"/>
    <row r="145400" ht="15"/>
    <row r="145401" ht="15"/>
    <row r="145402" ht="15"/>
    <row r="145403" ht="15"/>
    <row r="145404" ht="15"/>
    <row r="145405" ht="15"/>
    <row r="145406" ht="15"/>
    <row r="145407" ht="15"/>
    <row r="145408" ht="15"/>
    <row r="145409" ht="15"/>
    <row r="145410" ht="15"/>
    <row r="145411" ht="15"/>
    <row r="145412" ht="15"/>
    <row r="145413" ht="15"/>
    <row r="145414" ht="15"/>
    <row r="145415" ht="15"/>
    <row r="145416" ht="15"/>
    <row r="145417" ht="15"/>
    <row r="145418" ht="15"/>
    <row r="145419" ht="15"/>
    <row r="145420" ht="15"/>
    <row r="145421" ht="15"/>
    <row r="145422" ht="15"/>
    <row r="145423" ht="15"/>
    <row r="145424" ht="15"/>
    <row r="145425" ht="15"/>
    <row r="145426" ht="15"/>
    <row r="145427" ht="15"/>
    <row r="145428" ht="15"/>
    <row r="145429" ht="15"/>
    <row r="145430" ht="15"/>
    <row r="145431" ht="15"/>
    <row r="145432" ht="15"/>
    <row r="145433" ht="15"/>
    <row r="145434" ht="15"/>
    <row r="145435" ht="15"/>
    <row r="145436" ht="15"/>
    <row r="145437" ht="15"/>
    <row r="145438" ht="15"/>
    <row r="145439" ht="15"/>
    <row r="145440" ht="15"/>
    <row r="145441" ht="15"/>
    <row r="145442" ht="15"/>
    <row r="145443" ht="15"/>
    <row r="145444" ht="15"/>
    <row r="145445" ht="15"/>
    <row r="145446" ht="15"/>
    <row r="145447" ht="15"/>
    <row r="145448" ht="15"/>
    <row r="145449" ht="15"/>
    <row r="145450" ht="15"/>
    <row r="145451" ht="15"/>
    <row r="145452" ht="15"/>
    <row r="145453" ht="15"/>
    <row r="145454" ht="15"/>
    <row r="145455" ht="15"/>
    <row r="145456" ht="15"/>
    <row r="145457" ht="15"/>
    <row r="145458" ht="15"/>
    <row r="145459" ht="15"/>
    <row r="145460" ht="15"/>
    <row r="145461" ht="15"/>
    <row r="145462" ht="15"/>
    <row r="145463" ht="15"/>
    <row r="145464" ht="15"/>
    <row r="145465" ht="15"/>
    <row r="145466" ht="15"/>
    <row r="145467" ht="15"/>
    <row r="145468" ht="15"/>
    <row r="145469" ht="15"/>
    <row r="145470" ht="15"/>
    <row r="145471" ht="15"/>
    <row r="145472" ht="15"/>
    <row r="145473" ht="15"/>
    <row r="145474" ht="15"/>
    <row r="145475" ht="15"/>
    <row r="145476" ht="15"/>
    <row r="145477" ht="15"/>
    <row r="145478" ht="15"/>
    <row r="145479" ht="15"/>
    <row r="145480" ht="15"/>
    <row r="145481" ht="15"/>
    <row r="145482" ht="15"/>
    <row r="145483" ht="15"/>
    <row r="145484" ht="15"/>
    <row r="145485" ht="15"/>
    <row r="145486" ht="15"/>
    <row r="145487" ht="15"/>
    <row r="145488" ht="15"/>
    <row r="145489" ht="15"/>
    <row r="145490" ht="15"/>
    <row r="145491" ht="15"/>
    <row r="145492" ht="15"/>
    <row r="145493" ht="15"/>
    <row r="145494" ht="15"/>
    <row r="145495" ht="15"/>
    <row r="145496" ht="15"/>
    <row r="145497" ht="15"/>
    <row r="145498" ht="15"/>
    <row r="145499" ht="15"/>
    <row r="145500" ht="15"/>
    <row r="145501" ht="15"/>
    <row r="145502" ht="15"/>
    <row r="145503" ht="15"/>
    <row r="145504" ht="15"/>
    <row r="145505" ht="15"/>
    <row r="145506" ht="15"/>
    <row r="145507" ht="15"/>
    <row r="145508" ht="15"/>
    <row r="145509" ht="15"/>
    <row r="145510" ht="15"/>
    <row r="145511" ht="15"/>
    <row r="145512" ht="15"/>
    <row r="145513" ht="15"/>
    <row r="145514" ht="15"/>
    <row r="145515" ht="15"/>
    <row r="145516" ht="15"/>
    <row r="145517" ht="15"/>
    <row r="145518" ht="15"/>
    <row r="145519" ht="15"/>
    <row r="145520" ht="15"/>
    <row r="145521" ht="15"/>
    <row r="145522" ht="15"/>
    <row r="145523" ht="15"/>
    <row r="145524" ht="15"/>
    <row r="145525" ht="15"/>
    <row r="145526" ht="15"/>
    <row r="145527" ht="15"/>
    <row r="145528" ht="15"/>
    <row r="145529" ht="15"/>
    <row r="145530" ht="15"/>
    <row r="145531" ht="15"/>
    <row r="145532" ht="15"/>
    <row r="145533" ht="15"/>
    <row r="145534" ht="15"/>
    <row r="145535" ht="15"/>
    <row r="145536" ht="15"/>
    <row r="145537" ht="15"/>
    <row r="145538" ht="15"/>
    <row r="145539" ht="15"/>
    <row r="145540" ht="15"/>
    <row r="145541" ht="15"/>
    <row r="145542" ht="15"/>
    <row r="145543" ht="15"/>
    <row r="145544" ht="15"/>
    <row r="145545" ht="15"/>
    <row r="145546" ht="15"/>
    <row r="145547" ht="15"/>
    <row r="145548" ht="15"/>
    <row r="145549" ht="15"/>
    <row r="145550" ht="15"/>
    <row r="145551" ht="15"/>
    <row r="145552" ht="15"/>
    <row r="145553" ht="15"/>
    <row r="145554" ht="15"/>
    <row r="145555" ht="15"/>
    <row r="145556" ht="15"/>
    <row r="145557" ht="15"/>
    <row r="145558" ht="15"/>
    <row r="145559" ht="15"/>
    <row r="145560" ht="15"/>
    <row r="145561" ht="15"/>
    <row r="145562" ht="15"/>
    <row r="145563" ht="15"/>
    <row r="145564" ht="15"/>
    <row r="145565" ht="15"/>
    <row r="145566" ht="15"/>
    <row r="145567" ht="15"/>
    <row r="145568" ht="15"/>
    <row r="145569" ht="15"/>
    <row r="145570" ht="15"/>
    <row r="145571" ht="15"/>
    <row r="145572" ht="15"/>
    <row r="145573" ht="15"/>
    <row r="145574" ht="15"/>
    <row r="145575" ht="15"/>
    <row r="145576" ht="15"/>
    <row r="145577" ht="15"/>
    <row r="145578" ht="15"/>
    <row r="145579" ht="15"/>
    <row r="145580" ht="15"/>
    <row r="145581" ht="15"/>
    <row r="145582" ht="15"/>
    <row r="145583" ht="15"/>
    <row r="145584" ht="15"/>
    <row r="145585" ht="15"/>
    <row r="145586" ht="15"/>
    <row r="145587" ht="15"/>
    <row r="145588" ht="15"/>
    <row r="145589" ht="15"/>
    <row r="145590" ht="15"/>
    <row r="145591" ht="15"/>
    <row r="145592" ht="15"/>
    <row r="145593" ht="15"/>
    <row r="145594" ht="15"/>
    <row r="145595" ht="15"/>
    <row r="145596" ht="15"/>
    <row r="145597" ht="15"/>
    <row r="145598" ht="15"/>
    <row r="145599" ht="15"/>
    <row r="145600" ht="15"/>
    <row r="145601" ht="15"/>
    <row r="145602" ht="15"/>
    <row r="145603" ht="15"/>
    <row r="145604" ht="15"/>
    <row r="145605" ht="15"/>
    <row r="145606" ht="15"/>
    <row r="145607" ht="15"/>
    <row r="145608" ht="15"/>
    <row r="145609" ht="15"/>
    <row r="145610" ht="15"/>
    <row r="145611" ht="15"/>
    <row r="145612" ht="15"/>
    <row r="145613" ht="15"/>
    <row r="145614" ht="15"/>
    <row r="145615" ht="15"/>
    <row r="145616" ht="15"/>
    <row r="145617" ht="15"/>
    <row r="145618" ht="15"/>
    <row r="145619" ht="15"/>
    <row r="145620" ht="15"/>
    <row r="145621" ht="15"/>
    <row r="145622" ht="15"/>
    <row r="145623" ht="15"/>
    <row r="145624" ht="15"/>
    <row r="145625" ht="15"/>
    <row r="145626" ht="15"/>
    <row r="145627" ht="15"/>
    <row r="145628" ht="15"/>
    <row r="145629" ht="15"/>
    <row r="145630" ht="15"/>
    <row r="145631" ht="15"/>
    <row r="145632" ht="15"/>
    <row r="145633" ht="15"/>
    <row r="145634" ht="15"/>
    <row r="145635" ht="15"/>
    <row r="145636" ht="15"/>
    <row r="145637" ht="15"/>
    <row r="145638" ht="15"/>
    <row r="145639" ht="15"/>
    <row r="145640" ht="15"/>
    <row r="145641" ht="15"/>
    <row r="145642" ht="15"/>
    <row r="145643" ht="15"/>
    <row r="145644" ht="15"/>
    <row r="145645" ht="15"/>
    <row r="145646" ht="15"/>
    <row r="145647" ht="15"/>
    <row r="145648" ht="15"/>
    <row r="145649" ht="15"/>
    <row r="145650" ht="15"/>
    <row r="145651" ht="15"/>
    <row r="145652" ht="15"/>
    <row r="145653" ht="15"/>
    <row r="145654" ht="15"/>
    <row r="145655" ht="15"/>
    <row r="145656" ht="15"/>
    <row r="145657" ht="15"/>
    <row r="145658" ht="15"/>
    <row r="145659" ht="15"/>
    <row r="145660" ht="15"/>
    <row r="145661" ht="15"/>
    <row r="145662" ht="15"/>
    <row r="145663" ht="15"/>
    <row r="145664" ht="15"/>
    <row r="145665" ht="15"/>
    <row r="145666" ht="15"/>
    <row r="145667" ht="15"/>
    <row r="145668" ht="15"/>
    <row r="145669" ht="15"/>
    <row r="145670" ht="15"/>
    <row r="145671" ht="15"/>
    <row r="145672" ht="15"/>
    <row r="145673" ht="15"/>
    <row r="145674" ht="15"/>
    <row r="145675" ht="15"/>
    <row r="145676" ht="15"/>
    <row r="145677" ht="15"/>
    <row r="145678" ht="15"/>
    <row r="145679" ht="15"/>
    <row r="145680" ht="15"/>
    <row r="145681" ht="15"/>
    <row r="145682" ht="15"/>
    <row r="145683" ht="15"/>
    <row r="145684" ht="15"/>
    <row r="145685" ht="15"/>
    <row r="145686" ht="15"/>
    <row r="145687" ht="15"/>
    <row r="145688" ht="15"/>
    <row r="145689" ht="15"/>
    <row r="145690" ht="15"/>
    <row r="145691" ht="15"/>
    <row r="145692" ht="15"/>
    <row r="145693" ht="15"/>
    <row r="145694" ht="15"/>
    <row r="145695" ht="15"/>
    <row r="145696" ht="15"/>
    <row r="145697" ht="15"/>
    <row r="145698" ht="15"/>
    <row r="145699" ht="15"/>
    <row r="145700" ht="15"/>
    <row r="145701" ht="15"/>
    <row r="145702" ht="15"/>
    <row r="145703" ht="15"/>
    <row r="145704" ht="15"/>
    <row r="145705" ht="15"/>
    <row r="145706" ht="15"/>
    <row r="145707" ht="15"/>
    <row r="145708" ht="15"/>
    <row r="145709" ht="15"/>
    <row r="145710" ht="15"/>
    <row r="145711" ht="15"/>
    <row r="145712" ht="15"/>
    <row r="145713" ht="15"/>
    <row r="145714" ht="15"/>
    <row r="145715" ht="15"/>
    <row r="145716" ht="15"/>
    <row r="145717" ht="15"/>
    <row r="145718" ht="15"/>
    <row r="145719" ht="15"/>
    <row r="145720" ht="15"/>
    <row r="145721" ht="15"/>
    <row r="145722" ht="15"/>
    <row r="145723" ht="15"/>
    <row r="145724" ht="15"/>
    <row r="145725" ht="15"/>
    <row r="145726" ht="15"/>
    <row r="145727" ht="15"/>
    <row r="145728" ht="15"/>
    <row r="145729" ht="15"/>
    <row r="145730" ht="15"/>
    <row r="145731" ht="15"/>
    <row r="145732" ht="15"/>
    <row r="145733" ht="15"/>
    <row r="145734" ht="15"/>
    <row r="145735" ht="15"/>
    <row r="145736" ht="15"/>
    <row r="145737" ht="15"/>
    <row r="145738" ht="15"/>
    <row r="145739" ht="15"/>
    <row r="145740" ht="15"/>
    <row r="145741" ht="15"/>
    <row r="145742" ht="15"/>
    <row r="145743" ht="15"/>
    <row r="145744" ht="15"/>
    <row r="145745" ht="15"/>
    <row r="145746" ht="15"/>
    <row r="145747" ht="15"/>
    <row r="145748" ht="15"/>
    <row r="145749" ht="15"/>
    <row r="145750" ht="15"/>
    <row r="145751" ht="15"/>
    <row r="145752" ht="15"/>
    <row r="145753" ht="15"/>
    <row r="145754" ht="15"/>
    <row r="145755" ht="15"/>
    <row r="145756" ht="15"/>
    <row r="145757" ht="15"/>
    <row r="145758" ht="15"/>
    <row r="145759" ht="15"/>
    <row r="145760" ht="15"/>
    <row r="145761" ht="15"/>
    <row r="145762" ht="15"/>
    <row r="145763" ht="15"/>
    <row r="145764" ht="15"/>
    <row r="145765" ht="15"/>
    <row r="145766" ht="15"/>
    <row r="145767" ht="15"/>
    <row r="145768" ht="15"/>
    <row r="145769" ht="15"/>
    <row r="145770" ht="15"/>
    <row r="145771" ht="15"/>
    <row r="145772" ht="15"/>
    <row r="145773" ht="15"/>
    <row r="145774" ht="15"/>
    <row r="145775" ht="15"/>
    <row r="145776" ht="15"/>
    <row r="145777" ht="15"/>
    <row r="145778" ht="15"/>
    <row r="145779" ht="15"/>
    <row r="145780" ht="15"/>
    <row r="145781" ht="15"/>
    <row r="145782" ht="15"/>
    <row r="145783" ht="15"/>
    <row r="145784" ht="15"/>
    <row r="145785" ht="15"/>
    <row r="145786" ht="15"/>
    <row r="145787" ht="15"/>
    <row r="145788" ht="15"/>
    <row r="145789" ht="15"/>
    <row r="145790" ht="15"/>
    <row r="145791" ht="15"/>
    <row r="145792" ht="15"/>
    <row r="145793" ht="15"/>
    <row r="145794" ht="15"/>
    <row r="145795" ht="15"/>
    <row r="145796" ht="15"/>
    <row r="145797" ht="15"/>
    <row r="145798" ht="15"/>
    <row r="145799" ht="15"/>
    <row r="145800" ht="15"/>
    <row r="145801" ht="15"/>
    <row r="145802" ht="15"/>
    <row r="145803" ht="15"/>
    <row r="145804" ht="15"/>
    <row r="145805" ht="15"/>
    <row r="145806" ht="15"/>
    <row r="145807" ht="15"/>
    <row r="145808" ht="15"/>
    <row r="145809" ht="15"/>
    <row r="145810" ht="15"/>
    <row r="145811" ht="15"/>
    <row r="145812" ht="15"/>
    <row r="145813" ht="15"/>
    <row r="145814" ht="15"/>
    <row r="145815" ht="15"/>
    <row r="145816" ht="15"/>
    <row r="145817" ht="15"/>
    <row r="145818" ht="15"/>
    <row r="145819" ht="15"/>
    <row r="145820" ht="15"/>
    <row r="145821" ht="15"/>
    <row r="145822" ht="15"/>
    <row r="145823" ht="15"/>
    <row r="145824" ht="15"/>
    <row r="145825" ht="15"/>
    <row r="145826" ht="15"/>
    <row r="145827" ht="15"/>
    <row r="145828" ht="15"/>
    <row r="145829" ht="15"/>
    <row r="145830" ht="15"/>
    <row r="145831" ht="15"/>
    <row r="145832" ht="15"/>
    <row r="145833" ht="15"/>
    <row r="145834" ht="15"/>
    <row r="145835" ht="15"/>
    <row r="145836" ht="15"/>
    <row r="145837" ht="15"/>
    <row r="145838" ht="15"/>
    <row r="145839" ht="15"/>
    <row r="145840" ht="15"/>
    <row r="145841" ht="15"/>
    <row r="145842" ht="15"/>
    <row r="145843" ht="15"/>
    <row r="145844" ht="15"/>
    <row r="145845" ht="15"/>
    <row r="145846" ht="15"/>
    <row r="145847" ht="15"/>
    <row r="145848" ht="15"/>
    <row r="145849" ht="15"/>
    <row r="145850" ht="15"/>
    <row r="145851" ht="15"/>
    <row r="145852" ht="15"/>
    <row r="145853" ht="15"/>
    <row r="145854" ht="15"/>
    <row r="145855" ht="15"/>
    <row r="145856" ht="15"/>
    <row r="145857" ht="15"/>
    <row r="145858" ht="15"/>
    <row r="145859" ht="15"/>
    <row r="145860" ht="15"/>
    <row r="145861" ht="15"/>
    <row r="145862" ht="15"/>
    <row r="145863" ht="15"/>
    <row r="145864" ht="15"/>
    <row r="145865" ht="15"/>
    <row r="145866" ht="15"/>
    <row r="145867" ht="15"/>
    <row r="145868" ht="15"/>
    <row r="145869" ht="15"/>
    <row r="145870" ht="15"/>
    <row r="145871" ht="15"/>
    <row r="145872" ht="15"/>
    <row r="145873" ht="15"/>
    <row r="145874" ht="15"/>
    <row r="145875" ht="15"/>
    <row r="145876" ht="15"/>
    <row r="145877" ht="15"/>
    <row r="145878" ht="15"/>
    <row r="145879" ht="15"/>
    <row r="145880" ht="15"/>
    <row r="145881" ht="15"/>
    <row r="145882" ht="15"/>
    <row r="145883" ht="15"/>
    <row r="145884" ht="15"/>
    <row r="145885" ht="15"/>
    <row r="145886" ht="15"/>
    <row r="145887" ht="15"/>
    <row r="145888" ht="15"/>
    <row r="145889" ht="15"/>
    <row r="145890" ht="15"/>
    <row r="145891" ht="15"/>
    <row r="145892" ht="15"/>
    <row r="145893" ht="15"/>
    <row r="145894" ht="15"/>
    <row r="145895" ht="15"/>
    <row r="145896" ht="15"/>
    <row r="145897" ht="15"/>
    <row r="145898" ht="15"/>
    <row r="145899" ht="15"/>
    <row r="145900" ht="15"/>
    <row r="145901" ht="15"/>
    <row r="145902" ht="15"/>
    <row r="145903" ht="15"/>
    <row r="145904" ht="15"/>
    <row r="145905" ht="15"/>
    <row r="145906" ht="15"/>
    <row r="145907" ht="15"/>
    <row r="145908" ht="15"/>
    <row r="145909" ht="15"/>
    <row r="145910" ht="15"/>
    <row r="145911" ht="15"/>
    <row r="145912" ht="15"/>
    <row r="145913" ht="15"/>
    <row r="145914" ht="15"/>
    <row r="145915" ht="15"/>
    <row r="145916" ht="15"/>
    <row r="145917" ht="15"/>
    <row r="145918" ht="15"/>
    <row r="145919" ht="15"/>
    <row r="145920" ht="15"/>
    <row r="145921" ht="15"/>
    <row r="145922" ht="15"/>
    <row r="145923" ht="15"/>
    <row r="145924" ht="15"/>
    <row r="145925" ht="15"/>
    <row r="145926" ht="15"/>
    <row r="145927" ht="15"/>
    <row r="145928" ht="15"/>
    <row r="145929" ht="15"/>
    <row r="145930" ht="15"/>
    <row r="145931" ht="15"/>
    <row r="145932" ht="15"/>
    <row r="145933" ht="15"/>
    <row r="145934" ht="15"/>
    <row r="145935" ht="15"/>
    <row r="145936" ht="15"/>
    <row r="145937" ht="15"/>
    <row r="145938" ht="15"/>
    <row r="145939" ht="15"/>
    <row r="145940" ht="15"/>
    <row r="145941" ht="15"/>
    <row r="145942" ht="15"/>
    <row r="145943" ht="15"/>
    <row r="145944" ht="15"/>
    <row r="145945" ht="15"/>
    <row r="145946" ht="15"/>
    <row r="145947" ht="15"/>
    <row r="145948" ht="15"/>
    <row r="145949" ht="15"/>
    <row r="145950" ht="15"/>
    <row r="145951" ht="15"/>
    <row r="145952" ht="15"/>
    <row r="145953" ht="15"/>
    <row r="145954" ht="15"/>
    <row r="145955" ht="15"/>
    <row r="145956" ht="15"/>
    <row r="145957" ht="15"/>
    <row r="145958" ht="15"/>
    <row r="145959" ht="15"/>
    <row r="145960" ht="15"/>
    <row r="145961" ht="15"/>
    <row r="145962" ht="15"/>
    <row r="145963" ht="15"/>
    <row r="145964" ht="15"/>
    <row r="145965" ht="15"/>
    <row r="145966" ht="15"/>
    <row r="145967" ht="15"/>
    <row r="145968" ht="15"/>
    <row r="145969" ht="15"/>
    <row r="145970" ht="15"/>
    <row r="145971" ht="15"/>
    <row r="145972" ht="15"/>
    <row r="145973" ht="15"/>
    <row r="145974" ht="15"/>
    <row r="145975" ht="15"/>
    <row r="145976" ht="15"/>
    <row r="145977" ht="15"/>
    <row r="145978" ht="15"/>
    <row r="145979" ht="15"/>
    <row r="145980" ht="15"/>
    <row r="145981" ht="15"/>
    <row r="145982" ht="15"/>
    <row r="145983" ht="15"/>
    <row r="145984" ht="15"/>
    <row r="145985" ht="15"/>
    <row r="145986" ht="15"/>
    <row r="145987" ht="15"/>
    <row r="145988" ht="15"/>
    <row r="145989" ht="15"/>
    <row r="145990" ht="15"/>
    <row r="145991" ht="15"/>
    <row r="145992" ht="15"/>
    <row r="145993" ht="15"/>
    <row r="145994" ht="15"/>
    <row r="145995" ht="15"/>
    <row r="145996" ht="15"/>
    <row r="145997" ht="15"/>
    <row r="145998" ht="15"/>
    <row r="145999" ht="15"/>
    <row r="146000" ht="15"/>
    <row r="146001" ht="15"/>
    <row r="146002" ht="15"/>
    <row r="146003" ht="15"/>
    <row r="146004" ht="15"/>
    <row r="146005" ht="15"/>
    <row r="146006" ht="15"/>
    <row r="146007" ht="15"/>
    <row r="146008" ht="15"/>
    <row r="146009" ht="15"/>
    <row r="146010" ht="15"/>
    <row r="146011" ht="15"/>
    <row r="146012" ht="15"/>
    <row r="146013" ht="15"/>
    <row r="146014" ht="15"/>
    <row r="146015" ht="15"/>
    <row r="146016" ht="15"/>
    <row r="146017" ht="15"/>
    <row r="146018" ht="15"/>
    <row r="146019" ht="15"/>
    <row r="146020" ht="15"/>
    <row r="146021" ht="15"/>
    <row r="146022" ht="15"/>
    <row r="146023" ht="15"/>
    <row r="146024" ht="15"/>
    <row r="146025" ht="15"/>
    <row r="146026" ht="15"/>
    <row r="146027" ht="15"/>
    <row r="146028" ht="15"/>
    <row r="146029" ht="15"/>
    <row r="146030" ht="15"/>
    <row r="146031" ht="15"/>
    <row r="146032" ht="15"/>
    <row r="146033" ht="15"/>
    <row r="146034" ht="15"/>
    <row r="146035" ht="15"/>
    <row r="146036" ht="15"/>
    <row r="146037" ht="15"/>
    <row r="146038" ht="15"/>
    <row r="146039" ht="15"/>
    <row r="146040" ht="15"/>
    <row r="146041" ht="15"/>
    <row r="146042" ht="15"/>
    <row r="146043" ht="15"/>
    <row r="146044" ht="15"/>
    <row r="146045" ht="15"/>
    <row r="146046" ht="15"/>
    <row r="146047" ht="15"/>
    <row r="146048" ht="15"/>
    <row r="146049" ht="15"/>
    <row r="146050" ht="15"/>
    <row r="146051" ht="15"/>
    <row r="146052" ht="15"/>
    <row r="146053" ht="15"/>
    <row r="146054" ht="15"/>
    <row r="146055" ht="15"/>
    <row r="146056" ht="15"/>
    <row r="146057" ht="15"/>
    <row r="146058" ht="15"/>
    <row r="146059" ht="15"/>
    <row r="146060" ht="15"/>
    <row r="146061" ht="15"/>
    <row r="146062" ht="15"/>
    <row r="146063" ht="15"/>
    <row r="146064" ht="15"/>
    <row r="146065" ht="15"/>
    <row r="146066" ht="15"/>
    <row r="146067" ht="15"/>
    <row r="146068" ht="15"/>
    <row r="146069" ht="15"/>
    <row r="146070" ht="15"/>
    <row r="146071" ht="15"/>
    <row r="146072" ht="15"/>
    <row r="146073" ht="15"/>
    <row r="146074" ht="15"/>
    <row r="146075" ht="15"/>
    <row r="146076" ht="15"/>
    <row r="146077" ht="15"/>
    <row r="146078" ht="15"/>
    <row r="146079" ht="15"/>
    <row r="146080" ht="15"/>
    <row r="146081" ht="15"/>
    <row r="146082" ht="15"/>
    <row r="146083" ht="15"/>
    <row r="146084" ht="15"/>
    <row r="146085" ht="15"/>
    <row r="146086" ht="15"/>
    <row r="146087" ht="15"/>
    <row r="146088" ht="15"/>
    <row r="146089" ht="15"/>
    <row r="146090" ht="15"/>
    <row r="146091" ht="15"/>
    <row r="146092" ht="15"/>
    <row r="146093" ht="15"/>
    <row r="146094" ht="15"/>
    <row r="146095" ht="15"/>
    <row r="146096" ht="15"/>
    <row r="146097" ht="15"/>
    <row r="146098" ht="15"/>
    <row r="146099" ht="15"/>
    <row r="146100" ht="15"/>
    <row r="146101" ht="15"/>
    <row r="146102" ht="15"/>
    <row r="146103" ht="15"/>
    <row r="146104" ht="15"/>
    <row r="146105" ht="15"/>
    <row r="146106" ht="15"/>
    <row r="146107" ht="15"/>
    <row r="146108" ht="15"/>
    <row r="146109" ht="15"/>
    <row r="146110" ht="15"/>
    <row r="146111" ht="15"/>
    <row r="146112" ht="15"/>
    <row r="146113" ht="15"/>
    <row r="146114" ht="15"/>
    <row r="146115" ht="15"/>
    <row r="146116" ht="15"/>
    <row r="146117" ht="15"/>
    <row r="146118" ht="15"/>
    <row r="146119" ht="15"/>
    <row r="146120" ht="15"/>
    <row r="146121" ht="15"/>
    <row r="146122" ht="15"/>
    <row r="146123" ht="15"/>
    <row r="146124" ht="15"/>
    <row r="146125" ht="15"/>
    <row r="146126" ht="15"/>
    <row r="146127" ht="15"/>
    <row r="146128" ht="15"/>
    <row r="146129" ht="15"/>
    <row r="146130" ht="15"/>
    <row r="146131" ht="15"/>
    <row r="146132" ht="15"/>
    <row r="146133" ht="15"/>
    <row r="146134" ht="15"/>
    <row r="146135" ht="15"/>
    <row r="146136" ht="15"/>
    <row r="146137" ht="15"/>
    <row r="146138" ht="15"/>
    <row r="146139" ht="15"/>
    <row r="146140" ht="15"/>
    <row r="146141" ht="15"/>
    <row r="146142" ht="15"/>
    <row r="146143" ht="15"/>
    <row r="146144" ht="15"/>
    <row r="146145" ht="15"/>
    <row r="146146" ht="15"/>
    <row r="146147" ht="15"/>
    <row r="146148" ht="15"/>
    <row r="146149" ht="15"/>
    <row r="146150" ht="15"/>
    <row r="146151" ht="15"/>
    <row r="146152" ht="15"/>
    <row r="146153" ht="15"/>
    <row r="146154" ht="15"/>
    <row r="146155" ht="15"/>
    <row r="146156" ht="15"/>
    <row r="146157" ht="15"/>
    <row r="146158" ht="15"/>
    <row r="146159" ht="15"/>
    <row r="146160" ht="15"/>
    <row r="146161" ht="15"/>
    <row r="146162" ht="15"/>
    <row r="146163" ht="15"/>
    <row r="146164" ht="15"/>
    <row r="146165" ht="15"/>
    <row r="146166" ht="15"/>
    <row r="146167" ht="15"/>
    <row r="146168" ht="15"/>
    <row r="146169" ht="15"/>
    <row r="146170" ht="15"/>
    <row r="146171" ht="15"/>
    <row r="146172" ht="15"/>
    <row r="146173" ht="15"/>
    <row r="146174" ht="15"/>
    <row r="146175" ht="15"/>
    <row r="146176" ht="15"/>
    <row r="146177" ht="15"/>
    <row r="146178" ht="15"/>
    <row r="146179" ht="15"/>
    <row r="146180" ht="15"/>
    <row r="146181" ht="15"/>
    <row r="146182" ht="15"/>
    <row r="146183" ht="15"/>
    <row r="146184" ht="15"/>
    <row r="146185" ht="15"/>
    <row r="146186" ht="15"/>
    <row r="146187" ht="15"/>
    <row r="146188" ht="15"/>
    <row r="146189" ht="15"/>
    <row r="146190" ht="15"/>
    <row r="146191" ht="15"/>
    <row r="146192" ht="15"/>
    <row r="146193" ht="15"/>
    <row r="146194" ht="15"/>
    <row r="146195" ht="15"/>
    <row r="146196" ht="15"/>
    <row r="146197" ht="15"/>
    <row r="146198" ht="15"/>
    <row r="146199" ht="15"/>
    <row r="146200" ht="15"/>
    <row r="146201" ht="15"/>
    <row r="146202" ht="15"/>
    <row r="146203" ht="15"/>
    <row r="146204" ht="15"/>
    <row r="146205" ht="15"/>
    <row r="146206" ht="15"/>
    <row r="146207" ht="15"/>
    <row r="146208" ht="15"/>
    <row r="146209" ht="15"/>
    <row r="146210" ht="15"/>
    <row r="146211" ht="15"/>
    <row r="146212" ht="15"/>
    <row r="146213" ht="15"/>
    <row r="146214" ht="15"/>
    <row r="146215" ht="15"/>
    <row r="146216" ht="15"/>
    <row r="146217" ht="15"/>
    <row r="146218" ht="15"/>
    <row r="146219" ht="15"/>
    <row r="146220" ht="15"/>
    <row r="146221" ht="15"/>
    <row r="146222" ht="15"/>
    <row r="146223" ht="15"/>
    <row r="146224" ht="15"/>
    <row r="146225" ht="15"/>
    <row r="146226" ht="15"/>
    <row r="146227" ht="15"/>
    <row r="146228" ht="15"/>
    <row r="146229" ht="15"/>
    <row r="146230" ht="15"/>
    <row r="146231" ht="15"/>
    <row r="146232" ht="15"/>
    <row r="146233" ht="15"/>
    <row r="146234" ht="15"/>
    <row r="146235" ht="15"/>
    <row r="146236" ht="15"/>
    <row r="146237" ht="15"/>
    <row r="146238" ht="15"/>
    <row r="146239" ht="15"/>
    <row r="146240" ht="15"/>
    <row r="146241" ht="15"/>
    <row r="146242" ht="15"/>
    <row r="146243" ht="15"/>
    <row r="146244" ht="15"/>
    <row r="146245" ht="15"/>
    <row r="146246" ht="15"/>
    <row r="146247" ht="15"/>
    <row r="146248" ht="15"/>
    <row r="146249" ht="15"/>
    <row r="146250" ht="15"/>
    <row r="146251" ht="15"/>
    <row r="146252" ht="15"/>
    <row r="146253" ht="15"/>
    <row r="146254" ht="15"/>
    <row r="146255" ht="15"/>
    <row r="146256" ht="15"/>
    <row r="146257" ht="15"/>
    <row r="146258" ht="15"/>
    <row r="146259" ht="15"/>
    <row r="146260" ht="15"/>
    <row r="146261" ht="15"/>
    <row r="146262" ht="15"/>
    <row r="146263" ht="15"/>
    <row r="146264" ht="15"/>
    <row r="146265" ht="15"/>
    <row r="146266" ht="15"/>
    <row r="146267" ht="15"/>
    <row r="146268" ht="15"/>
    <row r="146269" ht="15"/>
    <row r="146270" ht="15"/>
    <row r="146271" ht="15"/>
    <row r="146272" ht="15"/>
    <row r="146273" ht="15"/>
    <row r="146274" ht="15"/>
    <row r="146275" ht="15"/>
    <row r="146276" ht="15"/>
    <row r="146277" ht="15"/>
    <row r="146278" ht="15"/>
    <row r="146279" ht="15"/>
    <row r="146280" ht="15"/>
    <row r="146281" ht="15"/>
    <row r="146282" ht="15"/>
    <row r="146283" ht="15"/>
    <row r="146284" ht="15"/>
    <row r="146285" ht="15"/>
    <row r="146286" ht="15"/>
    <row r="146287" ht="15"/>
    <row r="146288" ht="15"/>
    <row r="146289" ht="15"/>
    <row r="146290" ht="15"/>
    <row r="146291" ht="15"/>
    <row r="146292" ht="15"/>
    <row r="146293" ht="15"/>
    <row r="146294" ht="15"/>
    <row r="146295" ht="15"/>
    <row r="146296" ht="15"/>
    <row r="146297" ht="15"/>
    <row r="146298" ht="15"/>
    <row r="146299" ht="15"/>
    <row r="146300" ht="15"/>
    <row r="146301" ht="15"/>
    <row r="146302" ht="15"/>
    <row r="146303" ht="15"/>
    <row r="146304" ht="15"/>
    <row r="146305" ht="15"/>
    <row r="146306" ht="15"/>
    <row r="146307" ht="15"/>
    <row r="146308" ht="15"/>
    <row r="146309" ht="15"/>
    <row r="146310" ht="15"/>
    <row r="146311" ht="15"/>
    <row r="146312" ht="15"/>
    <row r="146313" ht="15"/>
    <row r="146314" ht="15"/>
    <row r="146315" ht="15"/>
    <row r="146316" ht="15"/>
    <row r="146317" ht="15"/>
    <row r="146318" ht="15"/>
    <row r="146319" ht="15"/>
    <row r="146320" ht="15"/>
    <row r="146321" ht="15"/>
    <row r="146322" ht="15"/>
    <row r="146323" ht="15"/>
    <row r="146324" ht="15"/>
    <row r="146325" ht="15"/>
    <row r="146326" ht="15"/>
    <row r="146327" ht="15"/>
    <row r="146328" ht="15"/>
    <row r="146329" ht="15"/>
    <row r="146330" ht="15"/>
    <row r="146331" ht="15"/>
    <row r="146332" ht="15"/>
    <row r="146333" ht="15"/>
    <row r="146334" ht="15"/>
    <row r="146335" ht="15"/>
    <row r="146336" ht="15"/>
    <row r="146337" ht="15"/>
    <row r="146338" ht="15"/>
    <row r="146339" ht="15"/>
    <row r="146340" ht="15"/>
    <row r="146341" ht="15"/>
    <row r="146342" ht="15"/>
    <row r="146343" ht="15"/>
    <row r="146344" ht="15"/>
    <row r="146345" ht="15"/>
    <row r="146346" ht="15"/>
    <row r="146347" ht="15"/>
    <row r="146348" ht="15"/>
    <row r="146349" ht="15"/>
    <row r="146350" ht="15"/>
    <row r="146351" ht="15"/>
    <row r="146352" ht="15"/>
    <row r="146353" ht="15"/>
    <row r="146354" ht="15"/>
    <row r="146355" ht="15"/>
    <row r="146356" ht="15"/>
    <row r="146357" ht="15"/>
    <row r="146358" ht="15"/>
    <row r="146359" ht="15"/>
    <row r="146360" ht="15"/>
    <row r="146361" ht="15"/>
    <row r="146362" ht="15"/>
    <row r="146363" ht="15"/>
    <row r="146364" ht="15"/>
    <row r="146365" ht="15"/>
    <row r="146366" ht="15"/>
    <row r="146367" ht="15"/>
    <row r="146368" ht="15"/>
    <row r="146369" ht="15"/>
    <row r="146370" ht="15"/>
    <row r="146371" ht="15"/>
    <row r="146372" ht="15"/>
    <row r="146373" ht="15"/>
    <row r="146374" ht="15"/>
    <row r="146375" ht="15"/>
    <row r="146376" ht="15"/>
    <row r="146377" ht="15"/>
    <row r="146378" ht="15"/>
    <row r="146379" ht="15"/>
    <row r="146380" ht="15"/>
    <row r="146381" ht="15"/>
    <row r="146382" ht="15"/>
    <row r="146383" ht="15"/>
    <row r="146384" ht="15"/>
    <row r="146385" ht="15"/>
    <row r="146386" ht="15"/>
    <row r="146387" ht="15"/>
    <row r="146388" ht="15"/>
    <row r="146389" ht="15"/>
    <row r="146390" ht="15"/>
    <row r="146391" ht="15"/>
    <row r="146392" ht="15"/>
    <row r="146393" ht="15"/>
    <row r="146394" ht="15"/>
    <row r="146395" ht="15"/>
    <row r="146396" ht="15"/>
    <row r="146397" ht="15"/>
    <row r="146398" ht="15"/>
    <row r="146399" ht="15"/>
    <row r="146400" ht="15"/>
    <row r="146401" ht="15"/>
    <row r="146402" ht="15"/>
    <row r="146403" ht="15"/>
    <row r="146404" ht="15"/>
    <row r="146405" ht="15"/>
    <row r="146406" ht="15"/>
    <row r="146407" ht="15"/>
    <row r="146408" ht="15"/>
    <row r="146409" ht="15"/>
    <row r="146410" ht="15"/>
    <row r="146411" ht="15"/>
    <row r="146412" ht="15"/>
    <row r="146413" ht="15"/>
    <row r="146414" ht="15"/>
    <row r="146415" ht="15"/>
    <row r="146416" ht="15"/>
    <row r="146417" ht="15"/>
    <row r="146418" ht="15"/>
    <row r="146419" ht="15"/>
    <row r="146420" ht="15"/>
    <row r="146421" ht="15"/>
    <row r="146422" ht="15"/>
    <row r="146423" ht="15"/>
    <row r="146424" ht="15"/>
    <row r="146425" ht="15"/>
    <row r="146426" ht="15"/>
    <row r="146427" ht="15"/>
    <row r="146428" ht="15"/>
    <row r="146429" ht="15"/>
    <row r="146430" ht="15"/>
    <row r="146431" ht="15"/>
    <row r="146432" ht="15"/>
    <row r="146433" ht="15"/>
    <row r="146434" ht="15"/>
    <row r="146435" ht="15"/>
    <row r="146436" ht="15"/>
    <row r="146437" ht="15"/>
    <row r="146438" ht="15"/>
    <row r="146439" ht="15"/>
    <row r="146440" ht="15"/>
    <row r="146441" ht="15"/>
    <row r="146442" ht="15"/>
    <row r="146443" ht="15"/>
    <row r="146444" ht="15"/>
    <row r="146445" ht="15"/>
    <row r="146446" ht="15"/>
    <row r="146447" ht="15"/>
    <row r="146448" ht="15"/>
    <row r="146449" ht="15"/>
    <row r="146450" ht="15"/>
    <row r="146451" ht="15"/>
    <row r="146452" ht="15"/>
    <row r="146453" ht="15"/>
    <row r="146454" ht="15"/>
    <row r="146455" ht="15"/>
    <row r="146456" ht="15"/>
    <row r="146457" ht="15"/>
    <row r="146458" ht="15"/>
    <row r="146459" ht="15"/>
    <row r="146460" ht="15"/>
    <row r="146461" ht="15"/>
    <row r="146462" ht="15"/>
    <row r="146463" ht="15"/>
    <row r="146464" ht="15"/>
    <row r="146465" ht="15"/>
    <row r="146466" ht="15"/>
    <row r="146467" ht="15"/>
    <row r="146468" ht="15"/>
    <row r="146469" ht="15"/>
    <row r="146470" ht="15"/>
    <row r="146471" ht="15"/>
    <row r="146472" ht="15"/>
    <row r="146473" ht="15"/>
    <row r="146474" ht="15"/>
    <row r="146475" ht="15"/>
    <row r="146476" ht="15"/>
    <row r="146477" ht="15"/>
    <row r="146478" ht="15"/>
    <row r="146479" ht="15"/>
    <row r="146480" ht="15"/>
    <row r="146481" ht="15"/>
    <row r="146482" ht="15"/>
    <row r="146483" ht="15"/>
    <row r="146484" ht="15"/>
    <row r="146485" ht="15"/>
    <row r="146486" ht="15"/>
    <row r="146487" ht="15"/>
    <row r="146488" ht="15"/>
    <row r="146489" ht="15"/>
    <row r="146490" ht="15"/>
    <row r="146491" ht="15"/>
    <row r="146492" ht="15"/>
    <row r="146493" ht="15"/>
    <row r="146494" ht="15"/>
    <row r="146495" ht="15"/>
    <row r="146496" ht="15"/>
    <row r="146497" ht="15"/>
    <row r="146498" ht="15"/>
    <row r="146499" ht="15"/>
    <row r="146500" ht="15"/>
    <row r="146501" ht="15"/>
    <row r="146502" ht="15"/>
    <row r="146503" ht="15"/>
    <row r="146504" ht="15"/>
    <row r="146505" ht="15"/>
    <row r="146506" ht="15"/>
    <row r="146507" ht="15"/>
    <row r="146508" ht="15"/>
    <row r="146509" ht="15"/>
    <row r="146510" ht="15"/>
    <row r="146511" ht="15"/>
    <row r="146512" ht="15"/>
    <row r="146513" ht="15"/>
    <row r="146514" ht="15"/>
    <row r="146515" ht="15"/>
    <row r="146516" ht="15"/>
    <row r="146517" ht="15"/>
    <row r="146518" ht="15"/>
    <row r="146519" ht="15"/>
    <row r="146520" ht="15"/>
    <row r="146521" ht="15"/>
    <row r="146522" ht="15"/>
    <row r="146523" ht="15"/>
    <row r="146524" ht="15"/>
    <row r="146525" ht="15"/>
    <row r="146526" ht="15"/>
    <row r="146527" ht="15"/>
    <row r="146528" ht="15"/>
    <row r="146529" ht="15"/>
    <row r="146530" ht="15"/>
    <row r="146531" ht="15"/>
    <row r="146532" ht="15"/>
    <row r="146533" ht="15"/>
    <row r="146534" ht="15"/>
    <row r="146535" ht="15"/>
    <row r="146536" ht="15"/>
    <row r="146537" ht="15"/>
    <row r="146538" ht="15"/>
    <row r="146539" ht="15"/>
    <row r="146540" ht="15"/>
    <row r="146541" ht="15"/>
    <row r="146542" ht="15"/>
    <row r="146543" ht="15"/>
    <row r="146544" ht="15"/>
    <row r="146545" ht="15"/>
    <row r="146546" ht="15"/>
    <row r="146547" ht="15"/>
    <row r="146548" ht="15"/>
    <row r="146549" ht="15"/>
    <row r="146550" ht="15"/>
    <row r="146551" ht="15"/>
    <row r="146552" ht="15"/>
    <row r="146553" ht="15"/>
    <row r="146554" ht="15"/>
    <row r="146555" ht="15"/>
    <row r="146556" ht="15"/>
    <row r="146557" ht="15"/>
    <row r="146558" ht="15"/>
    <row r="146559" ht="15"/>
    <row r="146560" ht="15"/>
    <row r="146561" ht="15"/>
    <row r="146562" ht="15"/>
    <row r="146563" ht="15"/>
    <row r="146564" ht="15"/>
    <row r="146565" ht="15"/>
    <row r="146566" ht="15"/>
    <row r="146567" ht="15"/>
    <row r="146568" ht="15"/>
    <row r="146569" ht="15"/>
    <row r="146570" ht="15"/>
    <row r="146571" ht="15"/>
    <row r="146572" ht="15"/>
    <row r="146573" ht="15"/>
    <row r="146574" ht="15"/>
    <row r="146575" ht="15"/>
    <row r="146576" ht="15"/>
    <row r="146577" ht="15"/>
    <row r="146578" ht="15"/>
    <row r="146579" ht="15"/>
    <row r="146580" ht="15"/>
    <row r="146581" ht="15"/>
    <row r="146582" ht="15"/>
    <row r="146583" ht="15"/>
    <row r="146584" ht="15"/>
    <row r="146585" ht="15"/>
    <row r="146586" ht="15"/>
    <row r="146587" ht="15"/>
    <row r="146588" ht="15"/>
    <row r="146589" ht="15"/>
    <row r="146590" ht="15"/>
    <row r="146591" ht="15"/>
    <row r="146592" ht="15"/>
    <row r="146593" ht="15"/>
    <row r="146594" ht="15"/>
    <row r="146595" ht="15"/>
    <row r="146596" ht="15"/>
    <row r="146597" ht="15"/>
    <row r="146598" ht="15"/>
    <row r="146599" ht="15"/>
    <row r="146600" ht="15"/>
    <row r="146601" ht="15"/>
    <row r="146602" ht="15"/>
    <row r="146603" ht="15"/>
    <row r="146604" ht="15"/>
    <row r="146605" ht="15"/>
    <row r="146606" ht="15"/>
    <row r="146607" ht="15"/>
    <row r="146608" ht="15"/>
    <row r="146609" ht="15"/>
    <row r="146610" ht="15"/>
    <row r="146611" ht="15"/>
    <row r="146612" ht="15"/>
    <row r="146613" ht="15"/>
    <row r="146614" ht="15"/>
    <row r="146615" ht="15"/>
    <row r="146616" ht="15"/>
    <row r="146617" ht="15"/>
    <row r="146618" ht="15"/>
    <row r="146619" ht="15"/>
    <row r="146620" ht="15"/>
    <row r="146621" ht="15"/>
    <row r="146622" ht="15"/>
    <row r="146623" ht="15"/>
    <row r="146624" ht="15"/>
    <row r="146625" ht="15"/>
    <row r="146626" ht="15"/>
    <row r="146627" ht="15"/>
    <row r="146628" ht="15"/>
    <row r="146629" ht="15"/>
    <row r="146630" ht="15"/>
    <row r="146631" ht="15"/>
    <row r="146632" ht="15"/>
    <row r="146633" ht="15"/>
    <row r="146634" ht="15"/>
    <row r="146635" ht="15"/>
    <row r="146636" ht="15"/>
    <row r="146637" ht="15"/>
    <row r="146638" ht="15"/>
    <row r="146639" ht="15"/>
    <row r="146640" ht="15"/>
    <row r="146641" ht="15"/>
    <row r="146642" ht="15"/>
    <row r="146643" ht="15"/>
    <row r="146644" ht="15"/>
    <row r="146645" ht="15"/>
    <row r="146646" ht="15"/>
    <row r="146647" ht="15"/>
    <row r="146648" ht="15"/>
    <row r="146649" ht="15"/>
    <row r="146650" ht="15"/>
    <row r="146651" ht="15"/>
    <row r="146652" ht="15"/>
    <row r="146653" ht="15"/>
    <row r="146654" ht="15"/>
    <row r="146655" ht="15"/>
    <row r="146656" ht="15"/>
    <row r="146657" ht="15"/>
    <row r="146658" ht="15"/>
    <row r="146659" ht="15"/>
    <row r="146660" ht="15"/>
    <row r="146661" ht="15"/>
    <row r="146662" ht="15"/>
    <row r="146663" ht="15"/>
    <row r="146664" ht="15"/>
    <row r="146665" ht="15"/>
    <row r="146666" ht="15"/>
    <row r="146667" ht="15"/>
    <row r="146668" ht="15"/>
    <row r="146669" ht="15"/>
    <row r="146670" ht="15"/>
    <row r="146671" ht="15"/>
    <row r="146672" ht="15"/>
    <row r="146673" ht="15"/>
    <row r="146674" ht="15"/>
    <row r="146675" ht="15"/>
    <row r="146676" ht="15"/>
    <row r="146677" ht="15"/>
    <row r="146678" ht="15"/>
    <row r="146679" ht="15"/>
    <row r="146680" ht="15"/>
    <row r="146681" ht="15"/>
    <row r="146682" ht="15"/>
    <row r="146683" ht="15"/>
    <row r="146684" ht="15"/>
    <row r="146685" ht="15"/>
    <row r="146686" ht="15"/>
    <row r="146687" ht="15"/>
    <row r="146688" ht="15"/>
    <row r="146689" ht="15"/>
    <row r="146690" ht="15"/>
    <row r="146691" ht="15"/>
    <row r="146692" ht="15"/>
    <row r="146693" ht="15"/>
    <row r="146694" ht="15"/>
    <row r="146695" ht="15"/>
    <row r="146696" ht="15"/>
    <row r="146697" ht="15"/>
    <row r="146698" ht="15"/>
    <row r="146699" ht="15"/>
    <row r="146700" ht="15"/>
    <row r="146701" ht="15"/>
    <row r="146702" ht="15"/>
    <row r="146703" ht="15"/>
    <row r="146704" ht="15"/>
    <row r="146705" ht="15"/>
    <row r="146706" ht="15"/>
    <row r="146707" ht="15"/>
    <row r="146708" ht="15"/>
    <row r="146709" ht="15"/>
    <row r="146710" ht="15"/>
    <row r="146711" ht="15"/>
    <row r="146712" ht="15"/>
    <row r="146713" ht="15"/>
    <row r="146714" ht="15"/>
    <row r="146715" ht="15"/>
    <row r="146716" ht="15"/>
    <row r="146717" ht="15"/>
    <row r="146718" ht="15"/>
    <row r="146719" ht="15"/>
    <row r="146720" ht="15"/>
    <row r="146721" ht="15"/>
    <row r="146722" ht="15"/>
    <row r="146723" ht="15"/>
    <row r="146724" ht="15"/>
    <row r="146725" ht="15"/>
    <row r="146726" ht="15"/>
    <row r="146727" ht="15"/>
    <row r="146728" ht="15"/>
    <row r="146729" ht="15"/>
    <row r="146730" ht="15"/>
    <row r="146731" ht="15"/>
    <row r="146732" ht="15"/>
    <row r="146733" ht="15"/>
    <row r="146734" ht="15"/>
    <row r="146735" ht="15"/>
    <row r="146736" ht="15"/>
    <row r="146737" ht="15"/>
    <row r="146738" ht="15"/>
    <row r="146739" ht="15"/>
    <row r="146740" ht="15"/>
    <row r="146741" ht="15"/>
    <row r="146742" ht="15"/>
    <row r="146743" ht="15"/>
    <row r="146744" ht="15"/>
    <row r="146745" ht="15"/>
    <row r="146746" ht="15"/>
    <row r="146747" ht="15"/>
    <row r="146748" ht="15"/>
    <row r="146749" ht="15"/>
    <row r="146750" ht="15"/>
    <row r="146751" ht="15"/>
    <row r="146752" ht="15"/>
    <row r="146753" ht="15"/>
    <row r="146754" ht="15"/>
    <row r="146755" ht="15"/>
    <row r="146756" ht="15"/>
    <row r="146757" ht="15"/>
    <row r="146758" ht="15"/>
    <row r="146759" ht="15"/>
    <row r="146760" ht="15"/>
    <row r="146761" ht="15"/>
    <row r="146762" ht="15"/>
    <row r="146763" ht="15"/>
    <row r="146764" ht="15"/>
    <row r="146765" ht="15"/>
    <row r="146766" ht="15"/>
    <row r="146767" ht="15"/>
    <row r="146768" ht="15"/>
    <row r="146769" ht="15"/>
    <row r="146770" ht="15"/>
    <row r="146771" ht="15"/>
    <row r="146772" ht="15"/>
    <row r="146773" ht="15"/>
    <row r="146774" ht="15"/>
    <row r="146775" ht="15"/>
    <row r="146776" ht="15"/>
    <row r="146777" ht="15"/>
    <row r="146778" ht="15"/>
    <row r="146779" ht="15"/>
    <row r="146780" ht="15"/>
    <row r="146781" ht="15"/>
    <row r="146782" ht="15"/>
    <row r="146783" ht="15"/>
    <row r="146784" ht="15"/>
    <row r="146785" ht="15"/>
    <row r="146786" ht="15"/>
    <row r="146787" ht="15"/>
    <row r="146788" ht="15"/>
    <row r="146789" ht="15"/>
    <row r="146790" ht="15"/>
    <row r="146791" ht="15"/>
    <row r="146792" ht="15"/>
    <row r="146793" ht="15"/>
    <row r="146794" ht="15"/>
    <row r="146795" ht="15"/>
    <row r="146796" ht="15"/>
    <row r="146797" ht="15"/>
    <row r="146798" ht="15"/>
    <row r="146799" ht="15"/>
    <row r="146800" ht="15"/>
    <row r="146801" ht="15"/>
    <row r="146802" ht="15"/>
    <row r="146803" ht="15"/>
    <row r="146804" ht="15"/>
    <row r="146805" ht="15"/>
    <row r="146806" ht="15"/>
    <row r="146807" ht="15"/>
    <row r="146808" ht="15"/>
    <row r="146809" ht="15"/>
    <row r="146810" ht="15"/>
    <row r="146811" ht="15"/>
    <row r="146812" ht="15"/>
    <row r="146813" ht="15"/>
    <row r="146814" ht="15"/>
    <row r="146815" ht="15"/>
    <row r="146816" ht="15"/>
    <row r="146817" ht="15"/>
    <row r="146818" ht="15"/>
    <row r="146819" ht="15"/>
    <row r="146820" ht="15"/>
    <row r="146821" ht="15"/>
    <row r="146822" ht="15"/>
    <row r="146823" ht="15"/>
    <row r="146824" ht="15"/>
    <row r="146825" ht="15"/>
    <row r="146826" ht="15"/>
    <row r="146827" ht="15"/>
    <row r="146828" ht="15"/>
    <row r="146829" ht="15"/>
    <row r="146830" ht="15"/>
    <row r="146831" ht="15"/>
    <row r="146832" ht="15"/>
    <row r="146833" ht="15"/>
    <row r="146834" ht="15"/>
    <row r="146835" ht="15"/>
    <row r="146836" ht="15"/>
    <row r="146837" ht="15"/>
    <row r="146838" ht="15"/>
    <row r="146839" ht="15"/>
    <row r="146840" ht="15"/>
    <row r="146841" ht="15"/>
    <row r="146842" ht="15"/>
    <row r="146843" ht="15"/>
    <row r="146844" ht="15"/>
    <row r="146845" ht="15"/>
    <row r="146846" ht="15"/>
    <row r="146847" ht="15"/>
    <row r="146848" ht="15"/>
    <row r="146849" ht="15"/>
    <row r="146850" ht="15"/>
    <row r="146851" ht="15"/>
    <row r="146852" ht="15"/>
    <row r="146853" ht="15"/>
    <row r="146854" ht="15"/>
    <row r="146855" ht="15"/>
    <row r="146856" ht="15"/>
    <row r="146857" ht="15"/>
    <row r="146858" ht="15"/>
    <row r="146859" ht="15"/>
    <row r="146860" ht="15"/>
    <row r="146861" ht="15"/>
    <row r="146862" ht="15"/>
    <row r="146863" ht="15"/>
    <row r="146864" ht="15"/>
    <row r="146865" ht="15"/>
    <row r="146866" ht="15"/>
    <row r="146867" ht="15"/>
    <row r="146868" ht="15"/>
    <row r="146869" ht="15"/>
    <row r="146870" ht="15"/>
    <row r="146871" ht="15"/>
    <row r="146872" ht="15"/>
    <row r="146873" ht="15"/>
    <row r="146874" ht="15"/>
    <row r="146875" ht="15"/>
    <row r="146876" ht="15"/>
    <row r="146877" ht="15"/>
    <row r="146878" ht="15"/>
    <row r="146879" ht="15"/>
    <row r="146880" ht="15"/>
    <row r="146881" ht="15"/>
    <row r="146882" ht="15"/>
    <row r="146883" ht="15"/>
    <row r="146884" ht="15"/>
    <row r="146885" ht="15"/>
    <row r="146886" ht="15"/>
    <row r="146887" ht="15"/>
    <row r="146888" ht="15"/>
    <row r="146889" ht="15"/>
    <row r="146890" ht="15"/>
    <row r="146891" ht="15"/>
    <row r="146892" ht="15"/>
    <row r="146893" ht="15"/>
    <row r="146894" ht="15"/>
    <row r="146895" ht="15"/>
    <row r="146896" ht="15"/>
    <row r="146897" ht="15"/>
    <row r="146898" ht="15"/>
    <row r="146899" ht="15"/>
    <row r="146900" ht="15"/>
    <row r="146901" ht="15"/>
    <row r="146902" ht="15"/>
    <row r="146903" ht="15"/>
    <row r="146904" ht="15"/>
    <row r="146905" ht="15"/>
    <row r="146906" ht="15"/>
    <row r="146907" ht="15"/>
    <row r="146908" ht="15"/>
    <row r="146909" ht="15"/>
    <row r="146910" ht="15"/>
    <row r="146911" ht="15"/>
    <row r="146912" ht="15"/>
    <row r="146913" ht="15"/>
    <row r="146914" ht="15"/>
    <row r="146915" ht="15"/>
    <row r="146916" ht="15"/>
    <row r="146917" ht="15"/>
    <row r="146918" ht="15"/>
    <row r="146919" ht="15"/>
    <row r="146920" ht="15"/>
    <row r="146921" ht="15"/>
    <row r="146922" ht="15"/>
    <row r="146923" ht="15"/>
    <row r="146924" ht="15"/>
    <row r="146925" ht="15"/>
    <row r="146926" ht="15"/>
    <row r="146927" ht="15"/>
    <row r="146928" ht="15"/>
    <row r="146929" ht="15"/>
    <row r="146930" ht="15"/>
    <row r="146931" ht="15"/>
    <row r="146932" ht="15"/>
    <row r="146933" ht="15"/>
    <row r="146934" ht="15"/>
    <row r="146935" ht="15"/>
    <row r="146936" ht="15"/>
    <row r="146937" ht="15"/>
    <row r="146938" ht="15"/>
    <row r="146939" ht="15"/>
    <row r="146940" ht="15"/>
    <row r="146941" ht="15"/>
    <row r="146942" ht="15"/>
    <row r="146943" ht="15"/>
    <row r="146944" ht="15"/>
    <row r="146945" ht="15"/>
    <row r="146946" ht="15"/>
    <row r="146947" ht="15"/>
    <row r="146948" ht="15"/>
    <row r="146949" ht="15"/>
    <row r="146950" ht="15"/>
    <row r="146951" ht="15"/>
    <row r="146952" ht="15"/>
    <row r="146953" ht="15"/>
    <row r="146954" ht="15"/>
    <row r="146955" ht="15"/>
    <row r="146956" ht="15"/>
    <row r="146957" ht="15"/>
    <row r="146958" ht="15"/>
    <row r="146959" ht="15"/>
    <row r="146960" ht="15"/>
    <row r="146961" ht="15"/>
    <row r="146962" ht="15"/>
    <row r="146963" ht="15"/>
    <row r="146964" ht="15"/>
    <row r="146965" ht="15"/>
    <row r="146966" ht="15"/>
    <row r="146967" ht="15"/>
    <row r="146968" ht="15"/>
    <row r="146969" ht="15"/>
    <row r="146970" ht="15"/>
    <row r="146971" ht="15"/>
    <row r="146972" ht="15"/>
    <row r="146973" ht="15"/>
    <row r="146974" ht="15"/>
    <row r="146975" ht="15"/>
    <row r="146976" ht="15"/>
    <row r="146977" ht="15"/>
    <row r="146978" ht="15"/>
    <row r="146979" ht="15"/>
    <row r="146980" ht="15"/>
    <row r="146981" ht="15"/>
    <row r="146982" ht="15"/>
    <row r="146983" ht="15"/>
    <row r="146984" ht="15"/>
    <row r="146985" ht="15"/>
    <row r="146986" ht="15"/>
    <row r="146987" ht="15"/>
    <row r="146988" ht="15"/>
    <row r="146989" ht="15"/>
    <row r="146990" ht="15"/>
    <row r="146991" ht="15"/>
    <row r="146992" ht="15"/>
    <row r="146993" ht="15"/>
    <row r="146994" ht="15"/>
    <row r="146995" ht="15"/>
    <row r="146996" ht="15"/>
    <row r="146997" ht="15"/>
    <row r="146998" ht="15"/>
    <row r="146999" ht="15"/>
    <row r="147000" ht="15"/>
    <row r="147001" ht="15"/>
    <row r="147002" ht="15"/>
    <row r="147003" ht="15"/>
    <row r="147004" ht="15"/>
    <row r="147005" ht="15"/>
    <row r="147006" ht="15"/>
    <row r="147007" ht="15"/>
    <row r="147008" ht="15"/>
    <row r="147009" ht="15"/>
    <row r="147010" ht="15"/>
    <row r="147011" ht="15"/>
    <row r="147012" ht="15"/>
    <row r="147013" ht="15"/>
    <row r="147014" ht="15"/>
    <row r="147015" ht="15"/>
    <row r="147016" ht="15"/>
    <row r="147017" ht="15"/>
    <row r="147018" ht="15"/>
    <row r="147019" ht="15"/>
    <row r="147020" ht="15"/>
    <row r="147021" ht="15"/>
    <row r="147022" ht="15"/>
    <row r="147023" ht="15"/>
    <row r="147024" ht="15"/>
    <row r="147025" ht="15"/>
    <row r="147026" ht="15"/>
    <row r="147027" ht="15"/>
    <row r="147028" ht="15"/>
    <row r="147029" ht="15"/>
    <row r="147030" ht="15"/>
    <row r="147031" ht="15"/>
    <row r="147032" ht="15"/>
    <row r="147033" ht="15"/>
    <row r="147034" ht="15"/>
    <row r="147035" ht="15"/>
    <row r="147036" ht="15"/>
    <row r="147037" ht="15"/>
    <row r="147038" ht="15"/>
    <row r="147039" ht="15"/>
    <row r="147040" ht="15"/>
    <row r="147041" ht="15"/>
    <row r="147042" ht="15"/>
    <row r="147043" ht="15"/>
    <row r="147044" ht="15"/>
    <row r="147045" ht="15"/>
    <row r="147046" ht="15"/>
    <row r="147047" ht="15"/>
    <row r="147048" ht="15"/>
    <row r="147049" ht="15"/>
    <row r="147050" ht="15"/>
    <row r="147051" ht="15"/>
    <row r="147052" ht="15"/>
    <row r="147053" ht="15"/>
    <row r="147054" ht="15"/>
    <row r="147055" ht="15"/>
    <row r="147056" ht="15"/>
    <row r="147057" ht="15"/>
    <row r="147058" ht="15"/>
    <row r="147059" ht="15"/>
    <row r="147060" ht="15"/>
    <row r="147061" ht="15"/>
    <row r="147062" ht="15"/>
    <row r="147063" ht="15"/>
    <row r="147064" ht="15"/>
    <row r="147065" ht="15"/>
    <row r="147066" ht="15"/>
    <row r="147067" ht="15"/>
    <row r="147068" ht="15"/>
    <row r="147069" ht="15"/>
    <row r="147070" ht="15"/>
    <row r="147071" ht="15"/>
    <row r="147072" ht="15"/>
    <row r="147073" ht="15"/>
    <row r="147074" ht="15"/>
    <row r="147075" ht="15"/>
    <row r="147076" ht="15"/>
    <row r="147077" ht="15"/>
    <row r="147078" ht="15"/>
    <row r="147079" ht="15"/>
    <row r="147080" ht="15"/>
    <row r="147081" ht="15"/>
    <row r="147082" ht="15"/>
    <row r="147083" ht="15"/>
    <row r="147084" ht="15"/>
    <row r="147085" ht="15"/>
    <row r="147086" ht="15"/>
    <row r="147087" ht="15"/>
    <row r="147088" ht="15"/>
    <row r="147089" ht="15"/>
    <row r="147090" ht="15"/>
    <row r="147091" ht="15"/>
    <row r="147092" ht="15"/>
    <row r="147093" ht="15"/>
    <row r="147094" ht="15"/>
    <row r="147095" ht="15"/>
    <row r="147096" ht="15"/>
    <row r="147097" ht="15"/>
    <row r="147098" ht="15"/>
    <row r="147099" ht="15"/>
    <row r="147100" ht="15"/>
    <row r="147101" ht="15"/>
    <row r="147102" ht="15"/>
    <row r="147103" ht="15"/>
    <row r="147104" ht="15"/>
    <row r="147105" ht="15"/>
    <row r="147106" ht="15"/>
    <row r="147107" ht="15"/>
    <row r="147108" ht="15"/>
    <row r="147109" ht="15"/>
    <row r="147110" ht="15"/>
    <row r="147111" ht="15"/>
    <row r="147112" ht="15"/>
    <row r="147113" ht="15"/>
    <row r="147114" ht="15"/>
    <row r="147115" ht="15"/>
    <row r="147116" ht="15"/>
    <row r="147117" ht="15"/>
    <row r="147118" ht="15"/>
    <row r="147119" ht="15"/>
    <row r="147120" ht="15"/>
    <row r="147121" ht="15"/>
    <row r="147122" ht="15"/>
    <row r="147123" ht="15"/>
    <row r="147124" ht="15"/>
    <row r="147125" ht="15"/>
    <row r="147126" ht="15"/>
    <row r="147127" ht="15"/>
    <row r="147128" ht="15"/>
    <row r="147129" ht="15"/>
    <row r="147130" ht="15"/>
    <row r="147131" ht="15"/>
    <row r="147132" ht="15"/>
    <row r="147133" ht="15"/>
    <row r="147134" ht="15"/>
    <row r="147135" ht="15"/>
    <row r="147136" ht="15"/>
    <row r="147137" ht="15"/>
    <row r="147138" ht="15"/>
    <row r="147139" ht="15"/>
    <row r="147140" ht="15"/>
    <row r="147141" ht="15"/>
    <row r="147142" ht="15"/>
    <row r="147143" ht="15"/>
    <row r="147144" ht="15"/>
    <row r="147145" ht="15"/>
    <row r="147146" ht="15"/>
    <row r="147147" ht="15"/>
    <row r="147148" ht="15"/>
    <row r="147149" ht="15"/>
    <row r="147150" ht="15"/>
    <row r="147151" ht="15"/>
    <row r="147152" ht="15"/>
    <row r="147153" ht="15"/>
    <row r="147154" ht="15"/>
    <row r="147155" ht="15"/>
    <row r="147156" ht="15"/>
    <row r="147157" ht="15"/>
    <row r="147158" ht="15"/>
    <row r="147159" ht="15"/>
    <row r="147160" ht="15"/>
    <row r="147161" ht="15"/>
    <row r="147162" ht="15"/>
    <row r="147163" ht="15"/>
    <row r="147164" ht="15"/>
    <row r="147165" ht="15"/>
    <row r="147166" ht="15"/>
    <row r="147167" ht="15"/>
    <row r="147168" ht="15"/>
    <row r="147169" ht="15"/>
    <row r="147170" ht="15"/>
    <row r="147171" ht="15"/>
    <row r="147172" ht="15"/>
    <row r="147173" ht="15"/>
    <row r="147174" ht="15"/>
    <row r="147175" ht="15"/>
    <row r="147176" ht="15"/>
    <row r="147177" ht="15"/>
    <row r="147178" ht="15"/>
    <row r="147179" ht="15"/>
    <row r="147180" ht="15"/>
    <row r="147181" ht="15"/>
    <row r="147182" ht="15"/>
    <row r="147183" ht="15"/>
    <row r="147184" ht="15"/>
    <row r="147185" ht="15"/>
    <row r="147186" ht="15"/>
    <row r="147187" ht="15"/>
    <row r="147188" ht="15"/>
    <row r="147189" ht="15"/>
    <row r="147190" ht="15"/>
    <row r="147191" ht="15"/>
    <row r="147192" ht="15"/>
    <row r="147193" ht="15"/>
    <row r="147194" ht="15"/>
    <row r="147195" ht="15"/>
    <row r="147196" ht="15"/>
    <row r="147197" ht="15"/>
    <row r="147198" ht="15"/>
    <row r="147199" ht="15"/>
    <row r="147200" ht="15"/>
    <row r="147201" ht="15"/>
    <row r="147202" ht="15"/>
    <row r="147203" ht="15"/>
    <row r="147204" ht="15"/>
    <row r="147205" ht="15"/>
    <row r="147206" ht="15"/>
    <row r="147207" ht="15"/>
    <row r="147208" ht="15"/>
    <row r="147209" ht="15"/>
    <row r="147210" ht="15"/>
    <row r="147211" ht="15"/>
    <row r="147212" ht="15"/>
    <row r="147213" ht="15"/>
    <row r="147214" ht="15"/>
    <row r="147215" ht="15"/>
    <row r="147216" ht="15"/>
    <row r="147217" ht="15"/>
    <row r="147218" ht="15"/>
    <row r="147219" ht="15"/>
    <row r="147220" ht="15"/>
    <row r="147221" ht="15"/>
    <row r="147222" ht="15"/>
    <row r="147223" ht="15"/>
    <row r="147224" ht="15"/>
    <row r="147225" ht="15"/>
    <row r="147226" ht="15"/>
    <row r="147227" ht="15"/>
    <row r="147228" ht="15"/>
    <row r="147229" ht="15"/>
    <row r="147230" ht="15"/>
    <row r="147231" ht="15"/>
    <row r="147232" ht="15"/>
    <row r="147233" ht="15"/>
    <row r="147234" ht="15"/>
    <row r="147235" ht="15"/>
    <row r="147236" ht="15"/>
    <row r="147237" ht="15"/>
    <row r="147238" ht="15"/>
    <row r="147239" ht="15"/>
    <row r="147240" ht="15"/>
    <row r="147241" ht="15"/>
    <row r="147242" ht="15"/>
    <row r="147243" ht="15"/>
    <row r="147244" ht="15"/>
    <row r="147245" ht="15"/>
    <row r="147246" ht="15"/>
    <row r="147247" ht="15"/>
    <row r="147248" ht="15"/>
    <row r="147249" ht="15"/>
    <row r="147250" ht="15"/>
    <row r="147251" ht="15"/>
    <row r="147252" ht="15"/>
    <row r="147253" ht="15"/>
    <row r="147254" ht="15"/>
    <row r="147255" ht="15"/>
    <row r="147256" ht="15"/>
    <row r="147257" ht="15"/>
    <row r="147258" ht="15"/>
    <row r="147259" ht="15"/>
    <row r="147260" ht="15"/>
    <row r="147261" ht="15"/>
    <row r="147262" ht="15"/>
    <row r="147263" ht="15"/>
    <row r="147264" ht="15"/>
    <row r="147265" ht="15"/>
    <row r="147266" ht="15"/>
    <row r="147267" ht="15"/>
    <row r="147268" ht="15"/>
    <row r="147269" ht="15"/>
    <row r="147270" ht="15"/>
    <row r="147271" ht="15"/>
    <row r="147272" ht="15"/>
    <row r="147273" ht="15"/>
    <row r="147274" ht="15"/>
    <row r="147275" ht="15"/>
    <row r="147276" ht="15"/>
    <row r="147277" ht="15"/>
    <row r="147278" ht="15"/>
    <row r="147279" ht="15"/>
    <row r="147280" ht="15"/>
    <row r="147281" ht="15"/>
    <row r="147282" ht="15"/>
    <row r="147283" ht="15"/>
    <row r="147284" ht="15"/>
    <row r="147285" ht="15"/>
    <row r="147286" ht="15"/>
    <row r="147287" ht="15"/>
    <row r="147288" ht="15"/>
    <row r="147289" ht="15"/>
    <row r="147290" ht="15"/>
    <row r="147291" ht="15"/>
    <row r="147292" ht="15"/>
    <row r="147293" ht="15"/>
    <row r="147294" ht="15"/>
    <row r="147295" ht="15"/>
    <row r="147296" ht="15"/>
    <row r="147297" ht="15"/>
    <row r="147298" ht="15"/>
    <row r="147299" ht="15"/>
    <row r="147300" ht="15"/>
    <row r="147301" ht="15"/>
    <row r="147302" ht="15"/>
    <row r="147303" ht="15"/>
    <row r="147304" ht="15"/>
    <row r="147305" ht="15"/>
    <row r="147306" ht="15"/>
    <row r="147307" ht="15"/>
    <row r="147308" ht="15"/>
    <row r="147309" ht="15"/>
    <row r="147310" ht="15"/>
    <row r="147311" ht="15"/>
    <row r="147312" ht="15"/>
    <row r="147313" ht="15"/>
    <row r="147314" ht="15"/>
    <row r="147315" ht="15"/>
    <row r="147316" ht="15"/>
    <row r="147317" ht="15"/>
    <row r="147318" ht="15"/>
    <row r="147319" ht="15"/>
    <row r="147320" ht="15"/>
    <row r="147321" ht="15"/>
    <row r="147322" ht="15"/>
    <row r="147323" ht="15"/>
    <row r="147324" ht="15"/>
    <row r="147325" ht="15"/>
    <row r="147326" ht="15"/>
    <row r="147327" ht="15"/>
    <row r="147328" ht="15"/>
    <row r="147329" ht="15"/>
    <row r="147330" ht="15"/>
    <row r="147331" ht="15"/>
    <row r="147332" ht="15"/>
    <row r="147333" ht="15"/>
    <row r="147334" ht="15"/>
    <row r="147335" ht="15"/>
    <row r="147336" ht="15"/>
    <row r="147337" ht="15"/>
    <row r="147338" ht="15"/>
    <row r="147339" ht="15"/>
    <row r="147340" ht="15"/>
    <row r="147341" ht="15"/>
    <row r="147342" ht="15"/>
    <row r="147343" ht="15"/>
    <row r="147344" ht="15"/>
    <row r="147345" ht="15"/>
    <row r="147346" ht="15"/>
    <row r="147347" ht="15"/>
    <row r="147348" ht="15"/>
    <row r="147349" ht="15"/>
    <row r="147350" ht="15"/>
    <row r="147351" ht="15"/>
    <row r="147352" ht="15"/>
    <row r="147353" ht="15"/>
    <row r="147354" ht="15"/>
    <row r="147355" ht="15"/>
    <row r="147356" ht="15"/>
    <row r="147357" ht="15"/>
    <row r="147358" ht="15"/>
    <row r="147359" ht="15"/>
    <row r="147360" ht="15"/>
    <row r="147361" ht="15"/>
    <row r="147362" ht="15"/>
    <row r="147363" ht="15"/>
    <row r="147364" ht="15"/>
    <row r="147365" ht="15"/>
    <row r="147366" ht="15"/>
    <row r="147367" ht="15"/>
    <row r="147368" ht="15"/>
    <row r="147369" ht="15"/>
    <row r="147370" ht="15"/>
    <row r="147371" ht="15"/>
    <row r="147372" ht="15"/>
    <row r="147373" ht="15"/>
    <row r="147374" ht="15"/>
    <row r="147375" ht="15"/>
    <row r="147376" ht="15"/>
    <row r="147377" ht="15"/>
    <row r="147378" ht="15"/>
    <row r="147379" ht="15"/>
    <row r="147380" ht="15"/>
    <row r="147381" ht="15"/>
    <row r="147382" ht="15"/>
    <row r="147383" ht="15"/>
    <row r="147384" ht="15"/>
    <row r="147385" ht="15"/>
    <row r="147386" ht="15"/>
    <row r="147387" ht="15"/>
    <row r="147388" ht="15"/>
    <row r="147389" ht="15"/>
    <row r="147390" ht="15"/>
    <row r="147391" ht="15"/>
    <row r="147392" ht="15"/>
    <row r="147393" ht="15"/>
    <row r="147394" ht="15"/>
    <row r="147395" ht="15"/>
    <row r="147396" ht="15"/>
    <row r="147397" ht="15"/>
    <row r="147398" ht="15"/>
    <row r="147399" ht="15"/>
    <row r="147400" ht="15"/>
    <row r="147401" ht="15"/>
    <row r="147402" ht="15"/>
    <row r="147403" ht="15"/>
    <row r="147404" ht="15"/>
    <row r="147405" ht="15"/>
    <row r="147406" ht="15"/>
    <row r="147407" ht="15"/>
    <row r="147408" ht="15"/>
    <row r="147409" ht="15"/>
    <row r="147410" ht="15"/>
    <row r="147411" ht="15"/>
    <row r="147412" ht="15"/>
    <row r="147413" ht="15"/>
    <row r="147414" ht="15"/>
    <row r="147415" ht="15"/>
    <row r="147416" ht="15"/>
    <row r="147417" ht="15"/>
    <row r="147418" ht="15"/>
    <row r="147419" ht="15"/>
    <row r="147420" ht="15"/>
    <row r="147421" ht="15"/>
    <row r="147422" ht="15"/>
    <row r="147423" ht="15"/>
    <row r="147424" ht="15"/>
    <row r="147425" ht="15"/>
    <row r="147426" ht="15"/>
    <row r="147427" ht="15"/>
    <row r="147428" ht="15"/>
    <row r="147429" ht="15"/>
    <row r="147430" ht="15"/>
    <row r="147431" ht="15"/>
    <row r="147432" ht="15"/>
    <row r="147433" ht="15"/>
    <row r="147434" ht="15"/>
    <row r="147435" ht="15"/>
    <row r="147436" ht="15"/>
    <row r="147437" ht="15"/>
    <row r="147438" ht="15"/>
    <row r="147439" ht="15"/>
    <row r="147440" ht="15"/>
    <row r="147441" ht="15"/>
    <row r="147442" ht="15"/>
    <row r="147443" ht="15"/>
    <row r="147444" ht="15"/>
    <row r="147445" ht="15"/>
    <row r="147446" ht="15"/>
    <row r="147447" ht="15"/>
    <row r="147448" ht="15"/>
    <row r="147449" ht="15"/>
    <row r="147450" ht="15"/>
    <row r="147451" ht="15"/>
    <row r="147452" ht="15"/>
    <row r="147453" ht="15"/>
    <row r="147454" ht="15"/>
    <row r="147455" ht="15"/>
    <row r="147456" ht="15"/>
    <row r="147457" ht="15"/>
    <row r="147458" ht="15"/>
    <row r="147459" ht="15"/>
    <row r="147460" ht="15"/>
    <row r="147461" ht="15"/>
    <row r="147462" ht="15"/>
    <row r="147463" ht="15"/>
    <row r="147464" ht="15"/>
    <row r="147465" ht="15"/>
    <row r="147466" ht="15"/>
    <row r="147467" ht="15"/>
    <row r="147468" ht="15"/>
    <row r="147469" ht="15"/>
    <row r="147470" ht="15"/>
    <row r="147471" ht="15"/>
    <row r="147472" ht="15"/>
    <row r="147473" ht="15"/>
    <row r="147474" ht="15"/>
    <row r="147475" ht="15"/>
    <row r="147476" ht="15"/>
    <row r="147477" ht="15"/>
    <row r="147478" ht="15"/>
    <row r="147479" ht="15"/>
    <row r="147480" ht="15"/>
    <row r="147481" ht="15"/>
    <row r="147482" ht="15"/>
    <row r="147483" ht="15"/>
    <row r="147484" ht="15"/>
    <row r="147485" ht="15"/>
    <row r="147486" ht="15"/>
    <row r="147487" ht="15"/>
    <row r="147488" ht="15"/>
    <row r="147489" ht="15"/>
    <row r="147490" ht="15"/>
    <row r="147491" ht="15"/>
    <row r="147492" ht="15"/>
    <row r="147493" ht="15"/>
    <row r="147494" ht="15"/>
    <row r="147495" ht="15"/>
    <row r="147496" ht="15"/>
    <row r="147497" ht="15"/>
    <row r="147498" ht="15"/>
    <row r="147499" ht="15"/>
    <row r="147500" ht="15"/>
    <row r="147501" ht="15"/>
    <row r="147502" ht="15"/>
    <row r="147503" ht="15"/>
    <row r="147504" ht="15"/>
    <row r="147505" ht="15"/>
    <row r="147506" ht="15"/>
    <row r="147507" ht="15"/>
    <row r="147508" ht="15"/>
    <row r="147509" ht="15"/>
    <row r="147510" ht="15"/>
    <row r="147511" ht="15"/>
    <row r="147512" ht="15"/>
    <row r="147513" ht="15"/>
    <row r="147514" ht="15"/>
    <row r="147515" ht="15"/>
    <row r="147516" ht="15"/>
    <row r="147517" ht="15"/>
    <row r="147518" ht="15"/>
    <row r="147519" ht="15"/>
    <row r="147520" ht="15"/>
    <row r="147521" ht="15"/>
    <row r="147522" ht="15"/>
    <row r="147523" ht="15"/>
    <row r="147524" ht="15"/>
    <row r="147525" ht="15"/>
    <row r="147526" ht="15"/>
    <row r="147527" ht="15"/>
    <row r="147528" ht="15"/>
    <row r="147529" ht="15"/>
    <row r="147530" ht="15"/>
    <row r="147531" ht="15"/>
    <row r="147532" ht="15"/>
    <row r="147533" ht="15"/>
    <row r="147534" ht="15"/>
    <row r="147535" ht="15"/>
    <row r="147536" ht="15"/>
    <row r="147537" ht="15"/>
    <row r="147538" ht="15"/>
    <row r="147539" ht="15"/>
    <row r="147540" ht="15"/>
    <row r="147541" ht="15"/>
    <row r="147542" ht="15"/>
    <row r="147543" ht="15"/>
    <row r="147544" ht="15"/>
    <row r="147545" ht="15"/>
    <row r="147546" ht="15"/>
    <row r="147547" ht="15"/>
    <row r="147548" ht="15"/>
    <row r="147549" ht="15"/>
    <row r="147550" ht="15"/>
    <row r="147551" ht="15"/>
    <row r="147552" ht="15"/>
    <row r="147553" ht="15"/>
    <row r="147554" ht="15"/>
    <row r="147555" ht="15"/>
    <row r="147556" ht="15"/>
    <row r="147557" ht="15"/>
    <row r="147558" ht="15"/>
    <row r="147559" ht="15"/>
    <row r="147560" ht="15"/>
    <row r="147561" ht="15"/>
    <row r="147562" ht="15"/>
    <row r="147563" ht="15"/>
    <row r="147564" ht="15"/>
    <row r="147565" ht="15"/>
    <row r="147566" ht="15"/>
    <row r="147567" ht="15"/>
    <row r="147568" ht="15"/>
    <row r="147569" ht="15"/>
    <row r="147570" ht="15"/>
    <row r="147571" ht="15"/>
    <row r="147572" ht="15"/>
    <row r="147573" ht="15"/>
    <row r="147574" ht="15"/>
    <row r="147575" ht="15"/>
    <row r="147576" ht="15"/>
    <row r="147577" ht="15"/>
    <row r="147578" ht="15"/>
    <row r="147579" ht="15"/>
    <row r="147580" ht="15"/>
    <row r="147581" ht="15"/>
    <row r="147582" ht="15"/>
    <row r="147583" ht="15"/>
    <row r="147584" ht="15"/>
    <row r="147585" ht="15"/>
    <row r="147586" ht="15"/>
    <row r="147587" ht="15"/>
    <row r="147588" ht="15"/>
    <row r="147589" ht="15"/>
    <row r="147590" ht="15"/>
    <row r="147591" ht="15"/>
    <row r="147592" ht="15"/>
    <row r="147593" ht="15"/>
    <row r="147594" ht="15"/>
    <row r="147595" ht="15"/>
    <row r="147596" ht="15"/>
    <row r="147597" ht="15"/>
    <row r="147598" ht="15"/>
    <row r="147599" ht="15"/>
    <row r="147600" ht="15"/>
    <row r="147601" ht="15"/>
    <row r="147602" ht="15"/>
    <row r="147603" ht="15"/>
    <row r="147604" ht="15"/>
    <row r="147605" ht="15"/>
    <row r="147606" ht="15"/>
    <row r="147607" ht="15"/>
    <row r="147608" ht="15"/>
    <row r="147609" ht="15"/>
    <row r="147610" ht="15"/>
    <row r="147611" ht="15"/>
    <row r="147612" ht="15"/>
    <row r="147613" ht="15"/>
    <row r="147614" ht="15"/>
    <row r="147615" ht="15"/>
    <row r="147616" ht="15"/>
    <row r="147617" ht="15"/>
    <row r="147618" ht="15"/>
    <row r="147619" ht="15"/>
    <row r="147620" ht="15"/>
    <row r="147621" ht="15"/>
    <row r="147622" ht="15"/>
    <row r="147623" ht="15"/>
    <row r="147624" ht="15"/>
    <row r="147625" ht="15"/>
    <row r="147626" ht="15"/>
    <row r="147627" ht="15"/>
    <row r="147628" ht="15"/>
    <row r="147629" ht="15"/>
    <row r="147630" ht="15"/>
    <row r="147631" ht="15"/>
    <row r="147632" ht="15"/>
    <row r="147633" ht="15"/>
    <row r="147634" ht="15"/>
    <row r="147635" ht="15"/>
    <row r="147636" ht="15"/>
    <row r="147637" ht="15"/>
    <row r="147638" ht="15"/>
    <row r="147639" ht="15"/>
    <row r="147640" ht="15"/>
    <row r="147641" ht="15"/>
    <row r="147642" ht="15"/>
    <row r="147643" ht="15"/>
    <row r="147644" ht="15"/>
    <row r="147645" ht="15"/>
    <row r="147646" ht="15"/>
    <row r="147647" ht="15"/>
    <row r="147648" ht="15"/>
    <row r="147649" ht="15"/>
    <row r="147650" ht="15"/>
    <row r="147651" ht="15"/>
    <row r="147652" ht="15"/>
    <row r="147653" ht="15"/>
    <row r="147654" ht="15"/>
    <row r="147655" ht="15"/>
    <row r="147656" ht="15"/>
    <row r="147657" ht="15"/>
    <row r="147658" ht="15"/>
    <row r="147659" ht="15"/>
    <row r="147660" ht="15"/>
    <row r="147661" ht="15"/>
    <row r="147662" ht="15"/>
    <row r="147663" ht="15"/>
    <row r="147664" ht="15"/>
    <row r="147665" ht="15"/>
    <row r="147666" ht="15"/>
    <row r="147667" ht="15"/>
    <row r="147668" ht="15"/>
    <row r="147669" ht="15"/>
    <row r="147670" ht="15"/>
    <row r="147671" ht="15"/>
    <row r="147672" ht="15"/>
    <row r="147673" ht="15"/>
    <row r="147674" ht="15"/>
    <row r="147675" ht="15"/>
    <row r="147676" ht="15"/>
    <row r="147677" ht="15"/>
    <row r="147678" ht="15"/>
    <row r="147679" ht="15"/>
    <row r="147680" ht="15"/>
    <row r="147681" ht="15"/>
    <row r="147682" ht="15"/>
    <row r="147683" ht="15"/>
    <row r="147684" ht="15"/>
    <row r="147685" ht="15"/>
    <row r="147686" ht="15"/>
    <row r="147687" ht="15"/>
    <row r="147688" ht="15"/>
    <row r="147689" ht="15"/>
    <row r="147690" ht="15"/>
    <row r="147691" ht="15"/>
    <row r="147692" ht="15"/>
    <row r="147693" ht="15"/>
    <row r="147694" ht="15"/>
    <row r="147695" ht="15"/>
    <row r="147696" ht="15"/>
    <row r="147697" ht="15"/>
    <row r="147698" ht="15"/>
    <row r="147699" ht="15"/>
    <row r="147700" ht="15"/>
    <row r="147701" ht="15"/>
    <row r="147702" ht="15"/>
    <row r="147703" ht="15"/>
    <row r="147704" ht="15"/>
    <row r="147705" ht="15"/>
    <row r="147706" ht="15"/>
    <row r="147707" ht="15"/>
    <row r="147708" ht="15"/>
    <row r="147709" ht="15"/>
    <row r="147710" ht="15"/>
    <row r="147711" ht="15"/>
    <row r="147712" ht="15"/>
    <row r="147713" ht="15"/>
    <row r="147714" ht="15"/>
    <row r="147715" ht="15"/>
    <row r="147716" ht="15"/>
    <row r="147717" ht="15"/>
    <row r="147718" ht="15"/>
    <row r="147719" ht="15"/>
    <row r="147720" ht="15"/>
    <row r="147721" ht="15"/>
    <row r="147722" ht="15"/>
    <row r="147723" ht="15"/>
    <row r="147724" ht="15"/>
    <row r="147725" ht="15"/>
    <row r="147726" ht="15"/>
    <row r="147727" ht="15"/>
    <row r="147728" ht="15"/>
    <row r="147729" ht="15"/>
    <row r="147730" ht="15"/>
    <row r="147731" ht="15"/>
    <row r="147732" ht="15"/>
    <row r="147733" ht="15"/>
    <row r="147734" ht="15"/>
    <row r="147735" ht="15"/>
    <row r="147736" ht="15"/>
    <row r="147737" ht="15"/>
    <row r="147738" ht="15"/>
    <row r="147739" ht="15"/>
    <row r="147740" ht="15"/>
    <row r="147741" ht="15"/>
    <row r="147742" ht="15"/>
    <row r="147743" ht="15"/>
    <row r="147744" ht="15"/>
    <row r="147745" ht="15"/>
    <row r="147746" ht="15"/>
    <row r="147747" ht="15"/>
    <row r="147748" ht="15"/>
    <row r="147749" ht="15"/>
    <row r="147750" ht="15"/>
    <row r="147751" ht="15"/>
    <row r="147752" ht="15"/>
    <row r="147753" ht="15"/>
    <row r="147754" ht="15"/>
    <row r="147755" ht="15"/>
    <row r="147756" ht="15"/>
    <row r="147757" ht="15"/>
    <row r="147758" ht="15"/>
    <row r="147759" ht="15"/>
    <row r="147760" ht="15"/>
    <row r="147761" ht="15"/>
    <row r="147762" ht="15"/>
    <row r="147763" ht="15"/>
    <row r="147764" ht="15"/>
    <row r="147765" ht="15"/>
    <row r="147766" ht="15"/>
    <row r="147767" ht="15"/>
    <row r="147768" ht="15"/>
    <row r="147769" ht="15"/>
    <row r="147770" ht="15"/>
    <row r="147771" ht="15"/>
    <row r="147772" ht="15"/>
    <row r="147773" ht="15"/>
    <row r="147774" ht="15"/>
    <row r="147775" ht="15"/>
    <row r="147776" ht="15"/>
    <row r="147777" ht="15"/>
    <row r="147778" ht="15"/>
    <row r="147779" ht="15"/>
    <row r="147780" ht="15"/>
    <row r="147781" ht="15"/>
    <row r="147782" ht="15"/>
    <row r="147783" ht="15"/>
    <row r="147784" ht="15"/>
    <row r="147785" ht="15"/>
    <row r="147786" ht="15"/>
    <row r="147787" ht="15"/>
    <row r="147788" ht="15"/>
    <row r="147789" ht="15"/>
    <row r="147790" ht="15"/>
    <row r="147791" ht="15"/>
    <row r="147792" ht="15"/>
    <row r="147793" ht="15"/>
    <row r="147794" ht="15"/>
    <row r="147795" ht="15"/>
    <row r="147796" ht="15"/>
    <row r="147797" ht="15"/>
    <row r="147798" ht="15"/>
    <row r="147799" ht="15"/>
    <row r="147800" ht="15"/>
    <row r="147801" ht="15"/>
    <row r="147802" ht="15"/>
    <row r="147803" ht="15"/>
    <row r="147804" ht="15"/>
    <row r="147805" ht="15"/>
    <row r="147806" ht="15"/>
    <row r="147807" ht="15"/>
    <row r="147808" ht="15"/>
    <row r="147809" ht="15"/>
    <row r="147810" ht="15"/>
    <row r="147811" ht="15"/>
    <row r="147812" ht="15"/>
    <row r="147813" ht="15"/>
    <row r="147814" ht="15"/>
    <row r="147815" ht="15"/>
    <row r="147816" ht="15"/>
    <row r="147817" ht="15"/>
    <row r="147818" ht="15"/>
    <row r="147819" ht="15"/>
    <row r="147820" ht="15"/>
    <row r="147821" ht="15"/>
    <row r="147822" ht="15"/>
    <row r="147823" ht="15"/>
    <row r="147824" ht="15"/>
    <row r="147825" ht="15"/>
    <row r="147826" ht="15"/>
    <row r="147827" ht="15"/>
    <row r="147828" ht="15"/>
    <row r="147829" ht="15"/>
    <row r="147830" ht="15"/>
    <row r="147831" ht="15"/>
    <row r="147832" ht="15"/>
    <row r="147833" ht="15"/>
    <row r="147834" ht="15"/>
    <row r="147835" ht="15"/>
    <row r="147836" ht="15"/>
    <row r="147837" ht="15"/>
    <row r="147838" ht="15"/>
    <row r="147839" ht="15"/>
    <row r="147840" ht="15"/>
    <row r="147841" ht="15"/>
    <row r="147842" ht="15"/>
    <row r="147843" ht="15"/>
    <row r="147844" ht="15"/>
    <row r="147845" ht="15"/>
    <row r="147846" ht="15"/>
    <row r="147847" ht="15"/>
    <row r="147848" ht="15"/>
    <row r="147849" ht="15"/>
    <row r="147850" ht="15"/>
    <row r="147851" ht="15"/>
    <row r="147852" ht="15"/>
    <row r="147853" ht="15"/>
    <row r="147854" ht="15"/>
    <row r="147855" ht="15"/>
    <row r="147856" ht="15"/>
    <row r="147857" ht="15"/>
    <row r="147858" ht="15"/>
    <row r="147859" ht="15"/>
    <row r="147860" ht="15"/>
    <row r="147861" ht="15"/>
    <row r="147862" ht="15"/>
    <row r="147863" ht="15"/>
    <row r="147864" ht="15"/>
    <row r="147865" ht="15"/>
    <row r="147866" ht="15"/>
    <row r="147867" ht="15"/>
    <row r="147868" ht="15"/>
    <row r="147869" ht="15"/>
    <row r="147870" ht="15"/>
    <row r="147871" ht="15"/>
    <row r="147872" ht="15"/>
    <row r="147873" ht="15"/>
    <row r="147874" ht="15"/>
    <row r="147875" ht="15"/>
    <row r="147876" ht="15"/>
    <row r="147877" ht="15"/>
    <row r="147878" ht="15"/>
    <row r="147879" ht="15"/>
    <row r="147880" ht="15"/>
    <row r="147881" ht="15"/>
    <row r="147882" ht="15"/>
    <row r="147883" ht="15"/>
    <row r="147884" ht="15"/>
    <row r="147885" ht="15"/>
    <row r="147886" ht="15"/>
    <row r="147887" ht="15"/>
    <row r="147888" ht="15"/>
    <row r="147889" ht="15"/>
    <row r="147890" ht="15"/>
    <row r="147891" ht="15"/>
    <row r="147892" ht="15"/>
    <row r="147893" ht="15"/>
    <row r="147894" ht="15"/>
    <row r="147895" ht="15"/>
    <row r="147896" ht="15"/>
    <row r="147897" ht="15"/>
    <row r="147898" ht="15"/>
    <row r="147899" ht="15"/>
    <row r="147900" ht="15"/>
    <row r="147901" ht="15"/>
    <row r="147902" ht="15"/>
    <row r="147903" ht="15"/>
    <row r="147904" ht="15"/>
    <row r="147905" ht="15"/>
    <row r="147906" ht="15"/>
    <row r="147907" ht="15"/>
    <row r="147908" ht="15"/>
    <row r="147909" ht="15"/>
    <row r="147910" ht="15"/>
    <row r="147911" ht="15"/>
    <row r="147912" ht="15"/>
    <row r="147913" ht="15"/>
    <row r="147914" ht="15"/>
    <row r="147915" ht="15"/>
    <row r="147916" ht="15"/>
    <row r="147917" ht="15"/>
    <row r="147918" ht="15"/>
    <row r="147919" ht="15"/>
    <row r="147920" ht="15"/>
    <row r="147921" ht="15"/>
    <row r="147922" ht="15"/>
    <row r="147923" ht="15"/>
    <row r="147924" ht="15"/>
    <row r="147925" ht="15"/>
    <row r="147926" ht="15"/>
    <row r="147927" ht="15"/>
    <row r="147928" ht="15"/>
    <row r="147929" ht="15"/>
    <row r="147930" ht="15"/>
    <row r="147931" ht="15"/>
    <row r="147932" ht="15"/>
    <row r="147933" ht="15"/>
    <row r="147934" ht="15"/>
    <row r="147935" ht="15"/>
    <row r="147936" ht="15"/>
    <row r="147937" ht="15"/>
    <row r="147938" ht="15"/>
    <row r="147939" ht="15"/>
    <row r="147940" ht="15"/>
    <row r="147941" ht="15"/>
    <row r="147942" ht="15"/>
    <row r="147943" ht="15"/>
    <row r="147944" ht="15"/>
    <row r="147945" ht="15"/>
    <row r="147946" ht="15"/>
    <row r="147947" ht="15"/>
    <row r="147948" ht="15"/>
    <row r="147949" ht="15"/>
    <row r="147950" ht="15"/>
    <row r="147951" ht="15"/>
    <row r="147952" ht="15"/>
    <row r="147953" ht="15"/>
    <row r="147954" ht="15"/>
    <row r="147955" ht="15"/>
    <row r="147956" ht="15"/>
    <row r="147957" ht="15"/>
    <row r="147958" ht="15"/>
    <row r="147959" ht="15"/>
    <row r="147960" ht="15"/>
    <row r="147961" ht="15"/>
    <row r="147962" ht="15"/>
    <row r="147963" ht="15"/>
    <row r="147964" ht="15"/>
    <row r="147965" ht="15"/>
    <row r="147966" ht="15"/>
    <row r="147967" ht="15"/>
    <row r="147968" ht="15"/>
    <row r="147969" ht="15"/>
    <row r="147970" ht="15"/>
    <row r="147971" ht="15"/>
    <row r="147972" ht="15"/>
    <row r="147973" ht="15"/>
    <row r="147974" ht="15"/>
    <row r="147975" ht="15"/>
    <row r="147976" ht="15"/>
    <row r="147977" ht="15"/>
    <row r="147978" ht="15"/>
    <row r="147979" ht="15"/>
    <row r="147980" ht="15"/>
    <row r="147981" ht="15"/>
    <row r="147982" ht="15"/>
    <row r="147983" ht="15"/>
    <row r="147984" ht="15"/>
    <row r="147985" ht="15"/>
    <row r="147986" ht="15"/>
    <row r="147987" ht="15"/>
    <row r="147988" ht="15"/>
    <row r="147989" ht="15"/>
    <row r="147990" ht="15"/>
    <row r="147991" ht="15"/>
    <row r="147992" ht="15"/>
    <row r="147993" ht="15"/>
    <row r="147994" ht="15"/>
    <row r="147995" ht="15"/>
    <row r="147996" ht="15"/>
    <row r="147997" ht="15"/>
    <row r="147998" ht="15"/>
    <row r="147999" ht="15"/>
    <row r="148000" ht="15"/>
    <row r="148001" ht="15"/>
    <row r="148002" ht="15"/>
    <row r="148003" ht="15"/>
    <row r="148004" ht="15"/>
    <row r="148005" ht="15"/>
    <row r="148006" ht="15"/>
    <row r="148007" ht="15"/>
    <row r="148008" ht="15"/>
    <row r="148009" ht="15"/>
    <row r="148010" ht="15"/>
    <row r="148011" ht="15"/>
    <row r="148012" ht="15"/>
    <row r="148013" ht="15"/>
    <row r="148014" ht="15"/>
    <row r="148015" ht="15"/>
    <row r="148016" ht="15"/>
    <row r="148017" ht="15"/>
    <row r="148018" ht="15"/>
    <row r="148019" ht="15"/>
    <row r="148020" ht="15"/>
    <row r="148021" ht="15"/>
    <row r="148022" ht="15"/>
    <row r="148023" ht="15"/>
    <row r="148024" ht="15"/>
    <row r="148025" ht="15"/>
    <row r="148026" ht="15"/>
    <row r="148027" ht="15"/>
    <row r="148028" ht="15"/>
    <row r="148029" ht="15"/>
    <row r="148030" ht="15"/>
    <row r="148031" ht="15"/>
    <row r="148032" ht="15"/>
    <row r="148033" ht="15"/>
    <row r="148034" ht="15"/>
    <row r="148035" ht="15"/>
    <row r="148036" ht="15"/>
    <row r="148037" ht="15"/>
    <row r="148038" ht="15"/>
    <row r="148039" ht="15"/>
    <row r="148040" ht="15"/>
    <row r="148041" ht="15"/>
    <row r="148042" ht="15"/>
    <row r="148043" ht="15"/>
    <row r="148044" ht="15"/>
    <row r="148045" ht="15"/>
    <row r="148046" ht="15"/>
    <row r="148047" ht="15"/>
    <row r="148048" ht="15"/>
    <row r="148049" ht="15"/>
    <row r="148050" ht="15"/>
    <row r="148051" ht="15"/>
    <row r="148052" ht="15"/>
    <row r="148053" ht="15"/>
    <row r="148054" ht="15"/>
    <row r="148055" ht="15"/>
    <row r="148056" ht="15"/>
    <row r="148057" ht="15"/>
    <row r="148058" ht="15"/>
    <row r="148059" ht="15"/>
    <row r="148060" ht="15"/>
    <row r="148061" ht="15"/>
    <row r="148062" ht="15"/>
    <row r="148063" ht="15"/>
    <row r="148064" ht="15"/>
    <row r="148065" ht="15"/>
    <row r="148066" ht="15"/>
    <row r="148067" ht="15"/>
    <row r="148068" ht="15"/>
    <row r="148069" ht="15"/>
    <row r="148070" ht="15"/>
    <row r="148071" ht="15"/>
    <row r="148072" ht="15"/>
    <row r="148073" ht="15"/>
    <row r="148074" ht="15"/>
    <row r="148075" ht="15"/>
    <row r="148076" ht="15"/>
    <row r="148077" ht="15"/>
    <row r="148078" ht="15"/>
    <row r="148079" ht="15"/>
    <row r="148080" ht="15"/>
    <row r="148081" ht="15"/>
    <row r="148082" ht="15"/>
    <row r="148083" ht="15"/>
    <row r="148084" ht="15"/>
    <row r="148085" ht="15"/>
    <row r="148086" ht="15"/>
    <row r="148087" ht="15"/>
    <row r="148088" ht="15"/>
    <row r="148089" ht="15"/>
    <row r="148090" ht="15"/>
    <row r="148091" ht="15"/>
    <row r="148092" ht="15"/>
    <row r="148093" ht="15"/>
    <row r="148094" ht="15"/>
    <row r="148095" ht="15"/>
    <row r="148096" ht="15"/>
    <row r="148097" ht="15"/>
    <row r="148098" ht="15"/>
    <row r="148099" ht="15"/>
    <row r="148100" ht="15"/>
    <row r="148101" ht="15"/>
    <row r="148102" ht="15"/>
    <row r="148103" ht="15"/>
    <row r="148104" ht="15"/>
    <row r="148105" ht="15"/>
    <row r="148106" ht="15"/>
    <row r="148107" ht="15"/>
    <row r="148108" ht="15"/>
    <row r="148109" ht="15"/>
    <row r="148110" ht="15"/>
    <row r="148111" ht="15"/>
    <row r="148112" ht="15"/>
    <row r="148113" ht="15"/>
    <row r="148114" ht="15"/>
    <row r="148115" ht="15"/>
    <row r="148116" ht="15"/>
    <row r="148117" ht="15"/>
    <row r="148118" ht="15"/>
    <row r="148119" ht="15"/>
    <row r="148120" ht="15"/>
    <row r="148121" ht="15"/>
    <row r="148122" ht="15"/>
    <row r="148123" ht="15"/>
    <row r="148124" ht="15"/>
    <row r="148125" ht="15"/>
    <row r="148126" ht="15"/>
    <row r="148127" ht="15"/>
    <row r="148128" ht="15"/>
    <row r="148129" ht="15"/>
    <row r="148130" ht="15"/>
    <row r="148131" ht="15"/>
    <row r="148132" ht="15"/>
    <row r="148133" ht="15"/>
    <row r="148134" ht="15"/>
    <row r="148135" ht="15"/>
    <row r="148136" ht="15"/>
    <row r="148137" ht="15"/>
    <row r="148138" ht="15"/>
    <row r="148139" ht="15"/>
    <row r="148140" ht="15"/>
    <row r="148141" ht="15"/>
    <row r="148142" ht="15"/>
    <row r="148143" ht="15"/>
    <row r="148144" ht="15"/>
    <row r="148145" ht="15"/>
    <row r="148146" ht="15"/>
    <row r="148147" ht="15"/>
    <row r="148148" ht="15"/>
    <row r="148149" ht="15"/>
    <row r="148150" ht="15"/>
    <row r="148151" ht="15"/>
    <row r="148152" ht="15"/>
    <row r="148153" ht="15"/>
    <row r="148154" ht="15"/>
    <row r="148155" ht="15"/>
    <row r="148156" ht="15"/>
    <row r="148157" ht="15"/>
    <row r="148158" ht="15"/>
    <row r="148159" ht="15"/>
    <row r="148160" ht="15"/>
    <row r="148161" ht="15"/>
    <row r="148162" ht="15"/>
    <row r="148163" ht="15"/>
    <row r="148164" ht="15"/>
    <row r="148165" ht="15"/>
    <row r="148166" ht="15"/>
    <row r="148167" ht="15"/>
    <row r="148168" ht="15"/>
    <row r="148169" ht="15"/>
    <row r="148170" ht="15"/>
    <row r="148171" ht="15"/>
    <row r="148172" ht="15"/>
    <row r="148173" ht="15"/>
    <row r="148174" ht="15"/>
    <row r="148175" ht="15"/>
    <row r="148176" ht="15"/>
    <row r="148177" ht="15"/>
    <row r="148178" ht="15"/>
    <row r="148179" ht="15"/>
    <row r="148180" ht="15"/>
    <row r="148181" ht="15"/>
    <row r="148182" ht="15"/>
    <row r="148183" ht="15"/>
    <row r="148184" ht="15"/>
    <row r="148185" ht="15"/>
    <row r="148186" ht="15"/>
    <row r="148187" ht="15"/>
    <row r="148188" ht="15"/>
    <row r="148189" ht="15"/>
    <row r="148190" ht="15"/>
    <row r="148191" ht="15"/>
    <row r="148192" ht="15"/>
    <row r="148193" ht="15"/>
    <row r="148194" ht="15"/>
    <row r="148195" ht="15"/>
    <row r="148196" ht="15"/>
    <row r="148197" ht="15"/>
    <row r="148198" ht="15"/>
    <row r="148199" ht="15"/>
    <row r="148200" ht="15"/>
    <row r="148201" ht="15"/>
    <row r="148202" ht="15"/>
    <row r="148203" ht="15"/>
    <row r="148204" ht="15"/>
    <row r="148205" ht="15"/>
    <row r="148206" ht="15"/>
    <row r="148207" ht="15"/>
    <row r="148208" ht="15"/>
    <row r="148209" ht="15"/>
    <row r="148210" ht="15"/>
    <row r="148211" ht="15"/>
    <row r="148212" ht="15"/>
    <row r="148213" ht="15"/>
    <row r="148214" ht="15"/>
    <row r="148215" ht="15"/>
    <row r="148216" ht="15"/>
    <row r="148217" ht="15"/>
    <row r="148218" ht="15"/>
    <row r="148219" ht="15"/>
    <row r="148220" ht="15"/>
    <row r="148221" ht="15"/>
    <row r="148222" ht="15"/>
    <row r="148223" ht="15"/>
    <row r="148224" ht="15"/>
    <row r="148225" ht="15"/>
    <row r="148226" ht="15"/>
    <row r="148227" ht="15"/>
    <row r="148228" ht="15"/>
    <row r="148229" ht="15"/>
    <row r="148230" ht="15"/>
    <row r="148231" ht="15"/>
    <row r="148232" ht="15"/>
    <row r="148233" ht="15"/>
    <row r="148234" ht="15"/>
    <row r="148235" ht="15"/>
    <row r="148236" ht="15"/>
    <row r="148237" ht="15"/>
    <row r="148238" ht="15"/>
    <row r="148239" ht="15"/>
    <row r="148240" ht="15"/>
    <row r="148241" ht="15"/>
    <row r="148242" ht="15"/>
    <row r="148243" ht="15"/>
    <row r="148244" ht="15"/>
    <row r="148245" ht="15"/>
    <row r="148246" ht="15"/>
    <row r="148247" ht="15"/>
    <row r="148248" ht="15"/>
    <row r="148249" ht="15"/>
    <row r="148250" ht="15"/>
    <row r="148251" ht="15"/>
    <row r="148252" ht="15"/>
    <row r="148253" ht="15"/>
    <row r="148254" ht="15"/>
    <row r="148255" ht="15"/>
    <row r="148256" ht="15"/>
    <row r="148257" ht="15"/>
    <row r="148258" ht="15"/>
    <row r="148259" ht="15"/>
    <row r="148260" ht="15"/>
    <row r="148261" ht="15"/>
    <row r="148262" ht="15"/>
    <row r="148263" ht="15"/>
    <row r="148264" ht="15"/>
    <row r="148265" ht="15"/>
    <row r="148266" ht="15"/>
    <row r="148267" ht="15"/>
    <row r="148268" ht="15"/>
    <row r="148269" ht="15"/>
    <row r="148270" ht="15"/>
    <row r="148271" ht="15"/>
    <row r="148272" ht="15"/>
    <row r="148273" ht="15"/>
    <row r="148274" ht="15"/>
    <row r="148275" ht="15"/>
    <row r="148276" ht="15"/>
    <row r="148277" ht="15"/>
    <row r="148278" ht="15"/>
    <row r="148279" ht="15"/>
    <row r="148280" ht="15"/>
    <row r="148281" ht="15"/>
    <row r="148282" ht="15"/>
    <row r="148283" ht="15"/>
    <row r="148284" ht="15"/>
    <row r="148285" ht="15"/>
    <row r="148286" ht="15"/>
    <row r="148287" ht="15"/>
    <row r="148288" ht="15"/>
    <row r="148289" ht="15"/>
    <row r="148290" ht="15"/>
    <row r="148291" ht="15"/>
    <row r="148292" ht="15"/>
    <row r="148293" ht="15"/>
    <row r="148294" ht="15"/>
    <row r="148295" ht="15"/>
    <row r="148296" ht="15"/>
    <row r="148297" ht="15"/>
    <row r="148298" ht="15"/>
    <row r="148299" ht="15"/>
    <row r="148300" ht="15"/>
    <row r="148301" ht="15"/>
    <row r="148302" ht="15"/>
    <row r="148303" ht="15"/>
    <row r="148304" ht="15"/>
    <row r="148305" ht="15"/>
    <row r="148306" ht="15"/>
    <row r="148307" ht="15"/>
    <row r="148308" ht="15"/>
    <row r="148309" ht="15"/>
    <row r="148310" ht="15"/>
    <row r="148311" ht="15"/>
    <row r="148312" ht="15"/>
    <row r="148313" ht="15"/>
    <row r="148314" ht="15"/>
    <row r="148315" ht="15"/>
    <row r="148316" ht="15"/>
    <row r="148317" ht="15"/>
    <row r="148318" ht="15"/>
    <row r="148319" ht="15"/>
    <row r="148320" ht="15"/>
    <row r="148321" ht="15"/>
    <row r="148322" ht="15"/>
    <row r="148323" ht="15"/>
    <row r="148324" ht="15"/>
    <row r="148325" ht="15"/>
    <row r="148326" ht="15"/>
    <row r="148327" ht="15"/>
    <row r="148328" ht="15"/>
    <row r="148329" ht="15"/>
    <row r="148330" ht="15"/>
    <row r="148331" ht="15"/>
    <row r="148332" ht="15"/>
    <row r="148333" ht="15"/>
    <row r="148334" ht="15"/>
    <row r="148335" ht="15"/>
    <row r="148336" ht="15"/>
    <row r="148337" ht="15"/>
    <row r="148338" ht="15"/>
    <row r="148339" ht="15"/>
    <row r="148340" ht="15"/>
    <row r="148341" ht="15"/>
    <row r="148342" ht="15"/>
    <row r="148343" ht="15"/>
    <row r="148344" ht="15"/>
    <row r="148345" ht="15"/>
    <row r="148346" ht="15"/>
    <row r="148347" ht="15"/>
    <row r="148348" ht="15"/>
    <row r="148349" ht="15"/>
    <row r="148350" ht="15"/>
    <row r="148351" ht="15"/>
    <row r="148352" ht="15"/>
    <row r="148353" ht="15"/>
    <row r="148354" ht="15"/>
    <row r="148355" ht="15"/>
    <row r="148356" ht="15"/>
    <row r="148357" ht="15"/>
    <row r="148358" ht="15"/>
    <row r="148359" ht="15"/>
    <row r="148360" ht="15"/>
    <row r="148361" ht="15"/>
    <row r="148362" ht="15"/>
    <row r="148363" ht="15"/>
    <row r="148364" ht="15"/>
    <row r="148365" ht="15"/>
    <row r="148366" ht="15"/>
    <row r="148367" ht="15"/>
    <row r="148368" ht="15"/>
    <row r="148369" ht="15"/>
    <row r="148370" ht="15"/>
    <row r="148371" ht="15"/>
    <row r="148372" ht="15"/>
    <row r="148373" ht="15"/>
    <row r="148374" ht="15"/>
    <row r="148375" ht="15"/>
    <row r="148376" ht="15"/>
    <row r="148377" ht="15"/>
    <row r="148378" ht="15"/>
    <row r="148379" ht="15"/>
    <row r="148380" ht="15"/>
    <row r="148381" ht="15"/>
    <row r="148382" ht="15"/>
    <row r="148383" ht="15"/>
    <row r="148384" ht="15"/>
    <row r="148385" ht="15"/>
    <row r="148386" ht="15"/>
    <row r="148387" ht="15"/>
    <row r="148388" ht="15"/>
    <row r="148389" ht="15"/>
    <row r="148390" ht="15"/>
    <row r="148391" ht="15"/>
    <row r="148392" ht="15"/>
    <row r="148393" ht="15"/>
    <row r="148394" ht="15"/>
    <row r="148395" ht="15"/>
    <row r="148396" ht="15"/>
    <row r="148397" ht="15"/>
    <row r="148398" ht="15"/>
    <row r="148399" ht="15"/>
    <row r="148400" ht="15"/>
    <row r="148401" ht="15"/>
    <row r="148402" ht="15"/>
    <row r="148403" ht="15"/>
    <row r="148404" ht="15"/>
    <row r="148405" ht="15"/>
    <row r="148406" ht="15"/>
    <row r="148407" ht="15"/>
    <row r="148408" ht="15"/>
    <row r="148409" ht="15"/>
    <row r="148410" ht="15"/>
    <row r="148411" ht="15"/>
    <row r="148412" ht="15"/>
    <row r="148413" ht="15"/>
    <row r="148414" ht="15"/>
    <row r="148415" ht="15"/>
    <row r="148416" ht="15"/>
    <row r="148417" ht="15"/>
    <row r="148418" ht="15"/>
    <row r="148419" ht="15"/>
    <row r="148420" ht="15"/>
    <row r="148421" ht="15"/>
    <row r="148422" ht="15"/>
    <row r="148423" ht="15"/>
    <row r="148424" ht="15"/>
    <row r="148425" ht="15"/>
    <row r="148426" ht="15"/>
    <row r="148427" ht="15"/>
    <row r="148428" ht="15"/>
    <row r="148429" ht="15"/>
    <row r="148430" ht="15"/>
    <row r="148431" ht="15"/>
    <row r="148432" ht="15"/>
    <row r="148433" ht="15"/>
    <row r="148434" ht="15"/>
    <row r="148435" ht="15"/>
    <row r="148436" ht="15"/>
    <row r="148437" ht="15"/>
    <row r="148438" ht="15"/>
    <row r="148439" ht="15"/>
    <row r="148440" ht="15"/>
    <row r="148441" ht="15"/>
    <row r="148442" ht="15"/>
    <row r="148443" ht="15"/>
    <row r="148444" ht="15"/>
    <row r="148445" ht="15"/>
    <row r="148446" ht="15"/>
    <row r="148447" ht="15"/>
    <row r="148448" ht="15"/>
    <row r="148449" ht="15"/>
    <row r="148450" ht="15"/>
    <row r="148451" ht="15"/>
    <row r="148452" ht="15"/>
    <row r="148453" ht="15"/>
    <row r="148454" ht="15"/>
    <row r="148455" ht="15"/>
    <row r="148456" ht="15"/>
    <row r="148457" ht="15"/>
    <row r="148458" ht="15"/>
    <row r="148459" ht="15"/>
    <row r="148460" ht="15"/>
    <row r="148461" ht="15"/>
    <row r="148462" ht="15"/>
    <row r="148463" ht="15"/>
    <row r="148464" ht="15"/>
    <row r="148465" ht="15"/>
    <row r="148466" ht="15"/>
    <row r="148467" ht="15"/>
    <row r="148468" ht="15"/>
    <row r="148469" ht="15"/>
    <row r="148470" ht="15"/>
    <row r="148471" ht="15"/>
    <row r="148472" ht="15"/>
    <row r="148473" ht="15"/>
    <row r="148474" ht="15"/>
    <row r="148475" ht="15"/>
    <row r="148476" ht="15"/>
    <row r="148477" ht="15"/>
    <row r="148478" ht="15"/>
    <row r="148479" ht="15"/>
    <row r="148480" ht="15"/>
    <row r="148481" ht="15"/>
    <row r="148482" ht="15"/>
    <row r="148483" ht="15"/>
    <row r="148484" ht="15"/>
    <row r="148485" ht="15"/>
    <row r="148486" ht="15"/>
    <row r="148487" ht="15"/>
    <row r="148488" ht="15"/>
    <row r="148489" ht="15"/>
    <row r="148490" ht="15"/>
    <row r="148491" ht="15"/>
    <row r="148492" ht="15"/>
    <row r="148493" ht="15"/>
    <row r="148494" ht="15"/>
    <row r="148495" ht="15"/>
    <row r="148496" ht="15"/>
    <row r="148497" ht="15"/>
    <row r="148498" ht="15"/>
    <row r="148499" ht="15"/>
    <row r="148500" ht="15"/>
    <row r="148501" ht="15"/>
    <row r="148502" ht="15"/>
    <row r="148503" ht="15"/>
    <row r="148504" ht="15"/>
    <row r="148505" ht="15"/>
    <row r="148506" ht="15"/>
    <row r="148507" ht="15"/>
    <row r="148508" ht="15"/>
    <row r="148509" ht="15"/>
    <row r="148510" ht="15"/>
    <row r="148511" ht="15"/>
    <row r="148512" ht="15"/>
    <row r="148513" ht="15"/>
    <row r="148514" ht="15"/>
    <row r="148515" ht="15"/>
    <row r="148516" ht="15"/>
    <row r="148517" ht="15"/>
    <row r="148518" ht="15"/>
    <row r="148519" ht="15"/>
    <row r="148520" ht="15"/>
    <row r="148521" ht="15"/>
    <row r="148522" ht="15"/>
    <row r="148523" ht="15"/>
    <row r="148524" ht="15"/>
    <row r="148525" ht="15"/>
    <row r="148526" ht="15"/>
    <row r="148527" ht="15"/>
    <row r="148528" ht="15"/>
    <row r="148529" ht="15"/>
    <row r="148530" ht="15"/>
    <row r="148531" ht="15"/>
    <row r="148532" ht="15"/>
    <row r="148533" ht="15"/>
    <row r="148534" ht="15"/>
    <row r="148535" ht="15"/>
    <row r="148536" ht="15"/>
    <row r="148537" ht="15"/>
    <row r="148538" ht="15"/>
    <row r="148539" ht="15"/>
    <row r="148540" ht="15"/>
    <row r="148541" ht="15"/>
    <row r="148542" ht="15"/>
    <row r="148543" ht="15"/>
    <row r="148544" ht="15"/>
    <row r="148545" ht="15"/>
    <row r="148546" ht="15"/>
    <row r="148547" ht="15"/>
    <row r="148548" ht="15"/>
    <row r="148549" ht="15"/>
    <row r="148550" ht="15"/>
    <row r="148551" ht="15"/>
    <row r="148552" ht="15"/>
    <row r="148553" ht="15"/>
    <row r="148554" ht="15"/>
    <row r="148555" ht="15"/>
    <row r="148556" ht="15"/>
    <row r="148557" ht="15"/>
    <row r="148558" ht="15"/>
    <row r="148559" ht="15"/>
    <row r="148560" ht="15"/>
    <row r="148561" ht="15"/>
    <row r="148562" ht="15"/>
    <row r="148563" ht="15"/>
    <row r="148564" ht="15"/>
    <row r="148565" ht="15"/>
    <row r="148566" ht="15"/>
    <row r="148567" ht="15"/>
    <row r="148568" ht="15"/>
    <row r="148569" ht="15"/>
    <row r="148570" ht="15"/>
    <row r="148571" ht="15"/>
    <row r="148572" ht="15"/>
    <row r="148573" ht="15"/>
    <row r="148574" ht="15"/>
    <row r="148575" ht="15"/>
    <row r="148576" ht="15"/>
    <row r="148577" ht="15"/>
    <row r="148578" ht="15"/>
    <row r="148579" ht="15"/>
    <row r="148580" ht="15"/>
    <row r="148581" ht="15"/>
    <row r="148582" ht="15"/>
    <row r="148583" ht="15"/>
    <row r="148584" ht="15"/>
    <row r="148585" ht="15"/>
    <row r="148586" ht="15"/>
    <row r="148587" ht="15"/>
    <row r="148588" ht="15"/>
    <row r="148589" ht="15"/>
    <row r="148590" ht="15"/>
    <row r="148591" ht="15"/>
    <row r="148592" ht="15"/>
    <row r="148593" ht="15"/>
    <row r="148594" ht="15"/>
    <row r="148595" ht="15"/>
    <row r="148596" ht="15"/>
    <row r="148597" ht="15"/>
    <row r="148598" ht="15"/>
    <row r="148599" ht="15"/>
    <row r="148600" ht="15"/>
    <row r="148601" ht="15"/>
    <row r="148602" ht="15"/>
    <row r="148603" ht="15"/>
    <row r="148604" ht="15"/>
    <row r="148605" ht="15"/>
    <row r="148606" ht="15"/>
    <row r="148607" ht="15"/>
    <row r="148608" ht="15"/>
    <row r="148609" ht="15"/>
    <row r="148610" ht="15"/>
    <row r="148611" ht="15"/>
    <row r="148612" ht="15"/>
    <row r="148613" ht="15"/>
    <row r="148614" ht="15"/>
    <row r="148615" ht="15"/>
    <row r="148616" ht="15"/>
    <row r="148617" ht="15"/>
    <row r="148618" ht="15"/>
    <row r="148619" ht="15"/>
    <row r="148620" ht="15"/>
    <row r="148621" ht="15"/>
    <row r="148622" ht="15"/>
    <row r="148623" ht="15"/>
    <row r="148624" ht="15"/>
    <row r="148625" ht="15"/>
    <row r="148626" ht="15"/>
    <row r="148627" ht="15"/>
    <row r="148628" ht="15"/>
    <row r="148629" ht="15"/>
    <row r="148630" ht="15"/>
    <row r="148631" ht="15"/>
    <row r="148632" ht="15"/>
    <row r="148633" ht="15"/>
    <row r="148634" ht="15"/>
    <row r="148635" ht="15"/>
    <row r="148636" ht="15"/>
    <row r="148637" ht="15"/>
    <row r="148638" ht="15"/>
    <row r="148639" ht="15"/>
    <row r="148640" ht="15"/>
    <row r="148641" ht="15"/>
    <row r="148642" ht="15"/>
    <row r="148643" ht="15"/>
    <row r="148644" ht="15"/>
    <row r="148645" ht="15"/>
    <row r="148646" ht="15"/>
    <row r="148647" ht="15"/>
    <row r="148648" ht="15"/>
    <row r="148649" ht="15"/>
    <row r="148650" ht="15"/>
    <row r="148651" ht="15"/>
    <row r="148652" ht="15"/>
    <row r="148653" ht="15"/>
    <row r="148654" ht="15"/>
    <row r="148655" ht="15"/>
    <row r="148656" ht="15"/>
    <row r="148657" ht="15"/>
    <row r="148658" ht="15"/>
    <row r="148659" ht="15"/>
    <row r="148660" ht="15"/>
    <row r="148661" ht="15"/>
    <row r="148662" ht="15"/>
    <row r="148663" ht="15"/>
    <row r="148664" ht="15"/>
    <row r="148665" ht="15"/>
    <row r="148666" ht="15"/>
    <row r="148667" ht="15"/>
    <row r="148668" ht="15"/>
    <row r="148669" ht="15"/>
    <row r="148670" ht="15"/>
    <row r="148671" ht="15"/>
    <row r="148672" ht="15"/>
    <row r="148673" ht="15"/>
    <row r="148674" ht="15"/>
    <row r="148675" ht="15"/>
    <row r="148676" ht="15"/>
    <row r="148677" ht="15"/>
    <row r="148678" ht="15"/>
    <row r="148679" ht="15"/>
    <row r="148680" ht="15"/>
    <row r="148681" ht="15"/>
    <row r="148682" ht="15"/>
    <row r="148683" ht="15"/>
    <row r="148684" ht="15"/>
    <row r="148685" ht="15"/>
    <row r="148686" ht="15"/>
    <row r="148687" ht="15"/>
    <row r="148688" ht="15"/>
    <row r="148689" ht="15"/>
    <row r="148690" ht="15"/>
    <row r="148691" ht="15"/>
    <row r="148692" ht="15"/>
    <row r="148693" ht="15"/>
    <row r="148694" ht="15"/>
    <row r="148695" ht="15"/>
    <row r="148696" ht="15"/>
    <row r="148697" ht="15"/>
    <row r="148698" ht="15"/>
    <row r="148699" ht="15"/>
    <row r="148700" ht="15"/>
    <row r="148701" ht="15"/>
    <row r="148702" ht="15"/>
    <row r="148703" ht="15"/>
    <row r="148704" ht="15"/>
    <row r="148705" ht="15"/>
    <row r="148706" ht="15"/>
    <row r="148707" ht="15"/>
    <row r="148708" ht="15"/>
    <row r="148709" ht="15"/>
    <row r="148710" ht="15"/>
    <row r="148711" ht="15"/>
    <row r="148712" ht="15"/>
    <row r="148713" ht="15"/>
    <row r="148714" ht="15"/>
    <row r="148715" ht="15"/>
    <row r="148716" ht="15"/>
    <row r="148717" ht="15"/>
    <row r="148718" ht="15"/>
    <row r="148719" ht="15"/>
    <row r="148720" ht="15"/>
    <row r="148721" ht="15"/>
    <row r="148722" ht="15"/>
    <row r="148723" ht="15"/>
    <row r="148724" ht="15"/>
    <row r="148725" ht="15"/>
    <row r="148726" ht="15"/>
    <row r="148727" ht="15"/>
    <row r="148728" ht="15"/>
    <row r="148729" ht="15"/>
    <row r="148730" ht="15"/>
    <row r="148731" ht="15"/>
    <row r="148732" ht="15"/>
    <row r="148733" ht="15"/>
    <row r="148734" ht="15"/>
    <row r="148735" ht="15"/>
    <row r="148736" ht="15"/>
    <row r="148737" ht="15"/>
    <row r="148738" ht="15"/>
    <row r="148739" ht="15"/>
    <row r="148740" ht="15"/>
    <row r="148741" ht="15"/>
    <row r="148742" ht="15"/>
    <row r="148743" ht="15"/>
    <row r="148744" ht="15"/>
    <row r="148745" ht="15"/>
    <row r="148746" ht="15"/>
    <row r="148747" ht="15"/>
    <row r="148748" ht="15"/>
    <row r="148749" ht="15"/>
    <row r="148750" ht="15"/>
    <row r="148751" ht="15"/>
    <row r="148752" ht="15"/>
    <row r="148753" ht="15"/>
    <row r="148754" ht="15"/>
    <row r="148755" ht="15"/>
    <row r="148756" ht="15"/>
    <row r="148757" ht="15"/>
    <row r="148758" ht="15"/>
    <row r="148759" ht="15"/>
    <row r="148760" ht="15"/>
    <row r="148761" ht="15"/>
    <row r="148762" ht="15"/>
    <row r="148763" ht="15"/>
    <row r="148764" ht="15"/>
    <row r="148765" ht="15"/>
    <row r="148766" ht="15"/>
    <row r="148767" ht="15"/>
    <row r="148768" ht="15"/>
    <row r="148769" ht="15"/>
    <row r="148770" ht="15"/>
    <row r="148771" ht="15"/>
    <row r="148772" ht="15"/>
    <row r="148773" ht="15"/>
    <row r="148774" ht="15"/>
    <row r="148775" ht="15"/>
    <row r="148776" ht="15"/>
    <row r="148777" ht="15"/>
    <row r="148778" ht="15"/>
    <row r="148779" ht="15"/>
    <row r="148780" ht="15"/>
    <row r="148781" ht="15"/>
    <row r="148782" ht="15"/>
    <row r="148783" ht="15"/>
    <row r="148784" ht="15"/>
    <row r="148785" ht="15"/>
    <row r="148786" ht="15"/>
    <row r="148787" ht="15"/>
    <row r="148788" ht="15"/>
    <row r="148789" ht="15"/>
    <row r="148790" ht="15"/>
    <row r="148791" ht="15"/>
    <row r="148792" ht="15"/>
    <row r="148793" ht="15"/>
    <row r="148794" ht="15"/>
    <row r="148795" ht="15"/>
    <row r="148796" ht="15"/>
    <row r="148797" ht="15"/>
    <row r="148798" ht="15"/>
    <row r="148799" ht="15"/>
    <row r="148800" ht="15"/>
    <row r="148801" ht="15"/>
    <row r="148802" ht="15"/>
    <row r="148803" ht="15"/>
    <row r="148804" ht="15"/>
    <row r="148805" ht="15"/>
    <row r="148806" ht="15"/>
    <row r="148807" ht="15"/>
    <row r="148808" ht="15"/>
    <row r="148809" ht="15"/>
    <row r="148810" ht="15"/>
    <row r="148811" ht="15"/>
    <row r="148812" ht="15"/>
    <row r="148813" ht="15"/>
    <row r="148814" ht="15"/>
    <row r="148815" ht="15"/>
    <row r="148816" ht="15"/>
    <row r="148817" ht="15"/>
    <row r="148818" ht="15"/>
    <row r="148819" ht="15"/>
    <row r="148820" ht="15"/>
    <row r="148821" ht="15"/>
    <row r="148822" ht="15"/>
    <row r="148823" ht="15"/>
    <row r="148824" ht="15"/>
    <row r="148825" ht="15"/>
    <row r="148826" ht="15"/>
    <row r="148827" ht="15"/>
    <row r="148828" ht="15"/>
    <row r="148829" ht="15"/>
    <row r="148830" ht="15"/>
    <row r="148831" ht="15"/>
    <row r="148832" ht="15"/>
    <row r="148833" ht="15"/>
    <row r="148834" ht="15"/>
    <row r="148835" ht="15"/>
    <row r="148836" ht="15"/>
    <row r="148837" ht="15"/>
    <row r="148838" ht="15"/>
    <row r="148839" ht="15"/>
    <row r="148840" ht="15"/>
    <row r="148841" ht="15"/>
    <row r="148842" ht="15"/>
    <row r="148843" ht="15"/>
    <row r="148844" ht="15"/>
    <row r="148845" ht="15"/>
    <row r="148846" ht="15"/>
    <row r="148847" ht="15"/>
    <row r="148848" ht="15"/>
    <row r="148849" ht="15"/>
    <row r="148850" ht="15"/>
    <row r="148851" ht="15"/>
    <row r="148852" ht="15"/>
    <row r="148853" ht="15"/>
    <row r="148854" ht="15"/>
    <row r="148855" ht="15"/>
    <row r="148856" ht="15"/>
    <row r="148857" ht="15"/>
    <row r="148858" ht="15"/>
    <row r="148859" ht="15"/>
    <row r="148860" ht="15"/>
    <row r="148861" ht="15"/>
    <row r="148862" ht="15"/>
    <row r="148863" ht="15"/>
    <row r="148864" ht="15"/>
    <row r="148865" ht="15"/>
    <row r="148866" ht="15"/>
    <row r="148867" ht="15"/>
    <row r="148868" ht="15"/>
    <row r="148869" ht="15"/>
    <row r="148870" ht="15"/>
    <row r="148871" ht="15"/>
    <row r="148872" ht="15"/>
    <row r="148873" ht="15"/>
    <row r="148874" ht="15"/>
    <row r="148875" ht="15"/>
    <row r="148876" ht="15"/>
    <row r="148877" ht="15"/>
    <row r="148878" ht="15"/>
    <row r="148879" ht="15"/>
    <row r="148880" ht="15"/>
    <row r="148881" ht="15"/>
    <row r="148882" ht="15"/>
    <row r="148883" ht="15"/>
    <row r="148884" ht="15"/>
    <row r="148885" ht="15"/>
    <row r="148886" ht="15"/>
    <row r="148887" ht="15"/>
    <row r="148888" ht="15"/>
    <row r="148889" ht="15"/>
    <row r="148890" ht="15"/>
    <row r="148891" ht="15"/>
    <row r="148892" ht="15"/>
    <row r="148893" ht="15"/>
    <row r="148894" ht="15"/>
    <row r="148895" ht="15"/>
    <row r="148896" ht="15"/>
    <row r="148897" ht="15"/>
    <row r="148898" ht="15"/>
    <row r="148899" ht="15"/>
    <row r="148900" ht="15"/>
    <row r="148901" ht="15"/>
    <row r="148902" ht="15"/>
    <row r="148903" ht="15"/>
    <row r="148904" ht="15"/>
    <row r="148905" ht="15"/>
    <row r="148906" ht="15"/>
    <row r="148907" ht="15"/>
    <row r="148908" ht="15"/>
    <row r="148909" ht="15"/>
    <row r="148910" ht="15"/>
    <row r="148911" ht="15"/>
    <row r="148912" ht="15"/>
    <row r="148913" ht="15"/>
    <row r="148914" ht="15"/>
    <row r="148915" ht="15"/>
    <row r="148916" ht="15"/>
    <row r="148917" ht="15"/>
    <row r="148918" ht="15"/>
    <row r="148919" ht="15"/>
    <row r="148920" ht="15"/>
    <row r="148921" ht="15"/>
    <row r="148922" ht="15"/>
    <row r="148923" ht="15"/>
    <row r="148924" ht="15"/>
    <row r="148925" ht="15"/>
    <row r="148926" ht="15"/>
    <row r="148927" ht="15"/>
    <row r="148928" ht="15"/>
    <row r="148929" ht="15"/>
    <row r="148930" ht="15"/>
    <row r="148931" ht="15"/>
    <row r="148932" ht="15"/>
    <row r="148933" ht="15"/>
    <row r="148934" ht="15"/>
    <row r="148935" ht="15"/>
    <row r="148936" ht="15"/>
    <row r="148937" ht="15"/>
    <row r="148938" ht="15"/>
    <row r="148939" ht="15"/>
    <row r="148940" ht="15"/>
    <row r="148941" ht="15"/>
    <row r="148942" ht="15"/>
    <row r="148943" ht="15"/>
    <row r="148944" ht="15"/>
    <row r="148945" ht="15"/>
    <row r="148946" ht="15"/>
    <row r="148947" ht="15"/>
    <row r="148948" ht="15"/>
    <row r="148949" ht="15"/>
    <row r="148950" ht="15"/>
    <row r="148951" ht="15"/>
    <row r="148952" ht="15"/>
    <row r="148953" ht="15"/>
    <row r="148954" ht="15"/>
    <row r="148955" ht="15"/>
    <row r="148956" ht="15"/>
    <row r="148957" ht="15"/>
    <row r="148958" ht="15"/>
    <row r="148959" ht="15"/>
    <row r="148960" ht="15"/>
    <row r="148961" ht="15"/>
    <row r="148962" ht="15"/>
    <row r="148963" ht="15"/>
    <row r="148964" ht="15"/>
    <row r="148965" ht="15"/>
    <row r="148966" ht="15"/>
    <row r="148967" ht="15"/>
    <row r="148968" ht="15"/>
    <row r="148969" ht="15"/>
    <row r="148970" ht="15"/>
    <row r="148971" ht="15"/>
    <row r="148972" ht="15"/>
    <row r="148973" ht="15"/>
    <row r="148974" ht="15"/>
    <row r="148975" ht="15"/>
    <row r="148976" ht="15"/>
    <row r="148977" ht="15"/>
    <row r="148978" ht="15"/>
    <row r="148979" ht="15"/>
    <row r="148980" ht="15"/>
    <row r="148981" ht="15"/>
    <row r="148982" ht="15"/>
    <row r="148983" ht="15"/>
    <row r="148984" ht="15"/>
    <row r="148985" ht="15"/>
    <row r="148986" ht="15"/>
    <row r="148987" ht="15"/>
    <row r="148988" ht="15"/>
    <row r="148989" ht="15"/>
    <row r="148990" ht="15"/>
    <row r="148991" ht="15"/>
    <row r="148992" ht="15"/>
    <row r="148993" ht="15"/>
    <row r="148994" ht="15"/>
    <row r="148995" ht="15"/>
    <row r="148996" ht="15"/>
    <row r="148997" ht="15"/>
    <row r="148998" ht="15"/>
    <row r="148999" ht="15"/>
    <row r="149000" ht="15"/>
    <row r="149001" ht="15"/>
    <row r="149002" ht="15"/>
    <row r="149003" ht="15"/>
    <row r="149004" ht="15"/>
    <row r="149005" ht="15"/>
    <row r="149006" ht="15"/>
    <row r="149007" ht="15"/>
    <row r="149008" ht="15"/>
    <row r="149009" ht="15"/>
    <row r="149010" ht="15"/>
    <row r="149011" ht="15"/>
    <row r="149012" ht="15"/>
    <row r="149013" ht="15"/>
    <row r="149014" ht="15"/>
    <row r="149015" ht="15"/>
    <row r="149016" ht="15"/>
    <row r="149017" ht="15"/>
    <row r="149018" ht="15"/>
    <row r="149019" ht="15"/>
    <row r="149020" ht="15"/>
    <row r="149021" ht="15"/>
    <row r="149022" ht="15"/>
    <row r="149023" ht="15"/>
    <row r="149024" ht="15"/>
    <row r="149025" ht="15"/>
    <row r="149026" ht="15"/>
    <row r="149027" ht="15"/>
    <row r="149028" ht="15"/>
    <row r="149029" ht="15"/>
    <row r="149030" ht="15"/>
    <row r="149031" ht="15"/>
    <row r="149032" ht="15"/>
    <row r="149033" ht="15"/>
    <row r="149034" ht="15"/>
    <row r="149035" ht="15"/>
    <row r="149036" ht="15"/>
    <row r="149037" ht="15"/>
    <row r="149038" ht="15"/>
    <row r="149039" ht="15"/>
    <row r="149040" ht="15"/>
    <row r="149041" ht="15"/>
    <row r="149042" ht="15"/>
    <row r="149043" ht="15"/>
    <row r="149044" ht="15"/>
    <row r="149045" ht="15"/>
    <row r="149046" ht="15"/>
    <row r="149047" ht="15"/>
    <row r="149048" ht="15"/>
    <row r="149049" ht="15"/>
    <row r="149050" ht="15"/>
    <row r="149051" ht="15"/>
    <row r="149052" ht="15"/>
    <row r="149053" ht="15"/>
    <row r="149054" ht="15"/>
    <row r="149055" ht="15"/>
    <row r="149056" ht="15"/>
    <row r="149057" ht="15"/>
    <row r="149058" ht="15"/>
    <row r="149059" ht="15"/>
    <row r="149060" ht="15"/>
    <row r="149061" ht="15"/>
    <row r="149062" ht="15"/>
    <row r="149063" ht="15"/>
    <row r="149064" ht="15"/>
    <row r="149065" ht="15"/>
    <row r="149066" ht="15"/>
    <row r="149067" ht="15"/>
    <row r="149068" ht="15"/>
    <row r="149069" ht="15"/>
    <row r="149070" ht="15"/>
    <row r="149071" ht="15"/>
    <row r="149072" ht="15"/>
    <row r="149073" ht="15"/>
    <row r="149074" ht="15"/>
    <row r="149075" ht="15"/>
    <row r="149076" ht="15"/>
    <row r="149077" ht="15"/>
    <row r="149078" ht="15"/>
    <row r="149079" ht="15"/>
    <row r="149080" ht="15"/>
    <row r="149081" ht="15"/>
    <row r="149082" ht="15"/>
    <row r="149083" ht="15"/>
    <row r="149084" ht="15"/>
    <row r="149085" ht="15"/>
    <row r="149086" ht="15"/>
    <row r="149087" ht="15"/>
    <row r="149088" ht="15"/>
    <row r="149089" ht="15"/>
    <row r="149090" ht="15"/>
    <row r="149091" ht="15"/>
    <row r="149092" ht="15"/>
    <row r="149093" ht="15"/>
    <row r="149094" ht="15"/>
    <row r="149095" ht="15"/>
    <row r="149096" ht="15"/>
    <row r="149097" ht="15"/>
    <row r="149098" ht="15"/>
    <row r="149099" ht="15"/>
    <row r="149100" ht="15"/>
    <row r="149101" ht="15"/>
    <row r="149102" ht="15"/>
    <row r="149103" ht="15"/>
    <row r="149104" ht="15"/>
    <row r="149105" ht="15"/>
    <row r="149106" ht="15"/>
    <row r="149107" ht="15"/>
    <row r="149108" ht="15"/>
    <row r="149109" ht="15"/>
    <row r="149110" ht="15"/>
    <row r="149111" ht="15"/>
    <row r="149112" ht="15"/>
    <row r="149113" ht="15"/>
    <row r="149114" ht="15"/>
    <row r="149115" ht="15"/>
    <row r="149116" ht="15"/>
    <row r="149117" ht="15"/>
    <row r="149118" ht="15"/>
    <row r="149119" ht="15"/>
    <row r="149120" ht="15"/>
    <row r="149121" ht="15"/>
    <row r="149122" ht="15"/>
    <row r="149123" ht="15"/>
    <row r="149124" ht="15"/>
    <row r="149125" ht="15"/>
    <row r="149126" ht="15"/>
    <row r="149127" ht="15"/>
    <row r="149128" ht="15"/>
    <row r="149129" ht="15"/>
    <row r="149130" ht="15"/>
    <row r="149131" ht="15"/>
    <row r="149132" ht="15"/>
    <row r="149133" ht="15"/>
    <row r="149134" ht="15"/>
    <row r="149135" ht="15"/>
    <row r="149136" ht="15"/>
    <row r="149137" ht="15"/>
    <row r="149138" ht="15"/>
    <row r="149139" ht="15"/>
    <row r="149140" ht="15"/>
    <row r="149141" ht="15"/>
    <row r="149142" ht="15"/>
    <row r="149143" ht="15"/>
    <row r="149144" ht="15"/>
    <row r="149145" ht="15"/>
    <row r="149146" ht="15"/>
    <row r="149147" ht="15"/>
    <row r="149148" ht="15"/>
    <row r="149149" ht="15"/>
    <row r="149150" ht="15"/>
    <row r="149151" ht="15"/>
    <row r="149152" ht="15"/>
    <row r="149153" ht="15"/>
    <row r="149154" ht="15"/>
    <row r="149155" ht="15"/>
    <row r="149156" ht="15"/>
    <row r="149157" ht="15"/>
    <row r="149158" ht="15"/>
    <row r="149159" ht="15"/>
    <row r="149160" ht="15"/>
    <row r="149161" ht="15"/>
    <row r="149162" ht="15"/>
    <row r="149163" ht="15"/>
    <row r="149164" ht="15"/>
    <row r="149165" ht="15"/>
    <row r="149166" ht="15"/>
    <row r="149167" ht="15"/>
    <row r="149168" ht="15"/>
    <row r="149169" ht="15"/>
    <row r="149170" ht="15"/>
    <row r="149171" ht="15"/>
    <row r="149172" ht="15"/>
    <row r="149173" ht="15"/>
    <row r="149174" ht="15"/>
    <row r="149175" ht="15"/>
    <row r="149176" ht="15"/>
    <row r="149177" ht="15"/>
    <row r="149178" ht="15"/>
    <row r="149179" ht="15"/>
    <row r="149180" ht="15"/>
    <row r="149181" ht="15"/>
    <row r="149182" ht="15"/>
    <row r="149183" ht="15"/>
    <row r="149184" ht="15"/>
    <row r="149185" ht="15"/>
    <row r="149186" ht="15"/>
    <row r="149187" ht="15"/>
    <row r="149188" ht="15"/>
    <row r="149189" ht="15"/>
    <row r="149190" ht="15"/>
    <row r="149191" ht="15"/>
    <row r="149192" ht="15"/>
    <row r="149193" ht="15"/>
    <row r="149194" ht="15"/>
    <row r="149195" ht="15"/>
    <row r="149196" ht="15"/>
    <row r="149197" ht="15"/>
    <row r="149198" ht="15"/>
    <row r="149199" ht="15"/>
    <row r="149200" ht="15"/>
    <row r="149201" ht="15"/>
    <row r="149202" ht="15"/>
    <row r="149203" ht="15"/>
    <row r="149204" ht="15"/>
    <row r="149205" ht="15"/>
    <row r="149206" ht="15"/>
    <row r="149207" ht="15"/>
    <row r="149208" ht="15"/>
    <row r="149209" ht="15"/>
    <row r="149210" ht="15"/>
    <row r="149211" ht="15"/>
    <row r="149212" ht="15"/>
    <row r="149213" ht="15"/>
    <row r="149214" ht="15"/>
    <row r="149215" ht="15"/>
    <row r="149216" ht="15"/>
    <row r="149217" ht="15"/>
    <row r="149218" ht="15"/>
    <row r="149219" ht="15"/>
    <row r="149220" ht="15"/>
    <row r="149221" ht="15"/>
    <row r="149222" ht="15"/>
    <row r="149223" ht="15"/>
    <row r="149224" ht="15"/>
    <row r="149225" ht="15"/>
    <row r="149226" ht="15"/>
    <row r="149227" ht="15"/>
    <row r="149228" ht="15"/>
    <row r="149229" ht="15"/>
    <row r="149230" ht="15"/>
    <row r="149231" ht="15"/>
    <row r="149232" ht="15"/>
    <row r="149233" ht="15"/>
    <row r="149234" ht="15"/>
    <row r="149235" ht="15"/>
    <row r="149236" ht="15"/>
    <row r="149237" ht="15"/>
    <row r="149238" ht="15"/>
    <row r="149239" ht="15"/>
    <row r="149240" ht="15"/>
    <row r="149241" ht="15"/>
    <row r="149242" ht="15"/>
    <row r="149243" ht="15"/>
    <row r="149244" ht="15"/>
    <row r="149245" ht="15"/>
    <row r="149246" ht="15"/>
    <row r="149247" ht="15"/>
    <row r="149248" ht="15"/>
    <row r="149249" ht="15"/>
    <row r="149250" ht="15"/>
    <row r="149251" ht="15"/>
    <row r="149252" ht="15"/>
    <row r="149253" ht="15"/>
    <row r="149254" ht="15"/>
    <row r="149255" ht="15"/>
    <row r="149256" ht="15"/>
    <row r="149257" ht="15"/>
    <row r="149258" ht="15"/>
    <row r="149259" ht="15"/>
    <row r="149260" ht="15"/>
    <row r="149261" ht="15"/>
    <row r="149262" ht="15"/>
    <row r="149263" ht="15"/>
    <row r="149264" ht="15"/>
    <row r="149265" ht="15"/>
    <row r="149266" ht="15"/>
    <row r="149267" ht="15"/>
    <row r="149268" ht="15"/>
    <row r="149269" ht="15"/>
    <row r="149270" ht="15"/>
    <row r="149271" ht="15"/>
    <row r="149272" ht="15"/>
    <row r="149273" ht="15"/>
    <row r="149274" ht="15"/>
    <row r="149275" ht="15"/>
    <row r="149276" ht="15"/>
    <row r="149277" ht="15"/>
    <row r="149278" ht="15"/>
    <row r="149279" ht="15"/>
    <row r="149280" ht="15"/>
    <row r="149281" ht="15"/>
    <row r="149282" ht="15"/>
    <row r="149283" ht="15"/>
    <row r="149284" ht="15"/>
    <row r="149285" ht="15"/>
    <row r="149286" ht="15"/>
    <row r="149287" ht="15"/>
    <row r="149288" ht="15"/>
    <row r="149289" ht="15"/>
    <row r="149290" ht="15"/>
    <row r="149291" ht="15"/>
    <row r="149292" ht="15"/>
    <row r="149293" ht="15"/>
    <row r="149294" ht="15"/>
    <row r="149295" ht="15"/>
    <row r="149296" ht="15"/>
    <row r="149297" ht="15"/>
    <row r="149298" ht="15"/>
    <row r="149299" ht="15"/>
    <row r="149300" ht="15"/>
    <row r="149301" ht="15"/>
    <row r="149302" ht="15"/>
    <row r="149303" ht="15"/>
    <row r="149304" ht="15"/>
    <row r="149305" ht="15"/>
    <row r="149306" ht="15"/>
    <row r="149307" ht="15"/>
    <row r="149308" ht="15"/>
    <row r="149309" ht="15"/>
    <row r="149310" ht="15"/>
    <row r="149311" ht="15"/>
    <row r="149312" ht="15"/>
    <row r="149313" ht="15"/>
    <row r="149314" ht="15"/>
    <row r="149315" ht="15"/>
    <row r="149316" ht="15"/>
    <row r="149317" ht="15"/>
    <row r="149318" ht="15"/>
    <row r="149319" ht="15"/>
    <row r="149320" ht="15"/>
    <row r="149321" ht="15"/>
    <row r="149322" ht="15"/>
    <row r="149323" ht="15"/>
    <row r="149324" ht="15"/>
    <row r="149325" ht="15"/>
    <row r="149326" ht="15"/>
    <row r="149327" ht="15"/>
    <row r="149328" ht="15"/>
    <row r="149329" ht="15"/>
    <row r="149330" ht="15"/>
    <row r="149331" ht="15"/>
    <row r="149332" ht="15"/>
    <row r="149333" ht="15"/>
    <row r="149334" ht="15"/>
    <row r="149335" ht="15"/>
    <row r="149336" ht="15"/>
    <row r="149337" ht="15"/>
    <row r="149338" ht="15"/>
    <row r="149339" ht="15"/>
    <row r="149340" ht="15"/>
    <row r="149341" ht="15"/>
    <row r="149342" ht="15"/>
    <row r="149343" ht="15"/>
    <row r="149344" ht="15"/>
    <row r="149345" ht="15"/>
    <row r="149346" ht="15"/>
    <row r="149347" ht="15"/>
    <row r="149348" ht="15"/>
    <row r="149349" ht="15"/>
    <row r="149350" ht="15"/>
    <row r="149351" ht="15"/>
    <row r="149352" ht="15"/>
    <row r="149353" ht="15"/>
    <row r="149354" ht="15"/>
    <row r="149355" ht="15"/>
    <row r="149356" ht="15"/>
    <row r="149357" ht="15"/>
    <row r="149358" ht="15"/>
    <row r="149359" ht="15"/>
    <row r="149360" ht="15"/>
    <row r="149361" ht="15"/>
    <row r="149362" ht="15"/>
    <row r="149363" ht="15"/>
    <row r="149364" ht="15"/>
    <row r="149365" ht="15"/>
    <row r="149366" ht="15"/>
    <row r="149367" ht="15"/>
    <row r="149368" ht="15"/>
    <row r="149369" ht="15"/>
    <row r="149370" ht="15"/>
    <row r="149371" ht="15"/>
    <row r="149372" ht="15"/>
    <row r="149373" ht="15"/>
    <row r="149374" ht="15"/>
    <row r="149375" ht="15"/>
    <row r="149376" ht="15"/>
    <row r="149377" ht="15"/>
    <row r="149378" ht="15"/>
    <row r="149379" ht="15"/>
    <row r="149380" ht="15"/>
    <row r="149381" ht="15"/>
    <row r="149382" ht="15"/>
    <row r="149383" ht="15"/>
    <row r="149384" ht="15"/>
    <row r="149385" ht="15"/>
    <row r="149386" ht="15"/>
    <row r="149387" ht="15"/>
    <row r="149388" ht="15"/>
    <row r="149389" ht="15"/>
    <row r="149390" ht="15"/>
    <row r="149391" ht="15"/>
    <row r="149392" ht="15"/>
    <row r="149393" ht="15"/>
    <row r="149394" ht="15"/>
    <row r="149395" ht="15"/>
    <row r="149396" ht="15"/>
    <row r="149397" ht="15"/>
    <row r="149398" ht="15"/>
    <row r="149399" ht="15"/>
    <row r="149400" ht="15"/>
    <row r="149401" ht="15"/>
    <row r="149402" ht="15"/>
    <row r="149403" ht="15"/>
    <row r="149404" ht="15"/>
    <row r="149405" ht="15"/>
    <row r="149406" ht="15"/>
    <row r="149407" ht="15"/>
    <row r="149408" ht="15"/>
    <row r="149409" ht="15"/>
    <row r="149410" ht="15"/>
    <row r="149411" ht="15"/>
    <row r="149412" ht="15"/>
    <row r="149413" ht="15"/>
    <row r="149414" ht="15"/>
    <row r="149415" ht="15"/>
    <row r="149416" ht="15"/>
    <row r="149417" ht="15"/>
    <row r="149418" ht="15"/>
    <row r="149419" ht="15"/>
    <row r="149420" ht="15"/>
    <row r="149421" ht="15"/>
    <row r="149422" ht="15"/>
    <row r="149423" ht="15"/>
    <row r="149424" ht="15"/>
    <row r="149425" ht="15"/>
    <row r="149426" ht="15"/>
    <row r="149427" ht="15"/>
    <row r="149428" ht="15"/>
    <row r="149429" ht="15"/>
    <row r="149430" ht="15"/>
    <row r="149431" ht="15"/>
    <row r="149432" ht="15"/>
    <row r="149433" ht="15"/>
    <row r="149434" ht="15"/>
    <row r="149435" ht="15"/>
    <row r="149436" ht="15"/>
    <row r="149437" ht="15"/>
    <row r="149438" ht="15"/>
    <row r="149439" ht="15"/>
    <row r="149440" ht="15"/>
    <row r="149441" ht="15"/>
    <row r="149442" ht="15"/>
    <row r="149443" ht="15"/>
    <row r="149444" ht="15"/>
    <row r="149445" ht="15"/>
    <row r="149446" ht="15"/>
    <row r="149447" ht="15"/>
    <row r="149448" ht="15"/>
    <row r="149449" ht="15"/>
    <row r="149450" ht="15"/>
    <row r="149451" ht="15"/>
    <row r="149452" ht="15"/>
    <row r="149453" ht="15"/>
    <row r="149454" ht="15"/>
    <row r="149455" ht="15"/>
    <row r="149456" ht="15"/>
    <row r="149457" ht="15"/>
    <row r="149458" ht="15"/>
    <row r="149459" ht="15"/>
    <row r="149460" ht="15"/>
    <row r="149461" ht="15"/>
    <row r="149462" ht="15"/>
    <row r="149463" ht="15"/>
    <row r="149464" ht="15"/>
    <row r="149465" ht="15"/>
    <row r="149466" ht="15"/>
    <row r="149467" ht="15"/>
    <row r="149468" ht="15"/>
    <row r="149469" ht="15"/>
    <row r="149470" ht="15"/>
    <row r="149471" ht="15"/>
    <row r="149472" ht="15"/>
    <row r="149473" ht="15"/>
    <row r="149474" ht="15"/>
    <row r="149475" ht="15"/>
    <row r="149476" ht="15"/>
    <row r="149477" ht="15"/>
    <row r="149478" ht="15"/>
    <row r="149479" ht="15"/>
    <row r="149480" ht="15"/>
    <row r="149481" ht="15"/>
    <row r="149482" ht="15"/>
    <row r="149483" ht="15"/>
    <row r="149484" ht="15"/>
    <row r="149485" ht="15"/>
    <row r="149486" ht="15"/>
    <row r="149487" ht="15"/>
    <row r="149488" ht="15"/>
    <row r="149489" ht="15"/>
    <row r="149490" ht="15"/>
    <row r="149491" ht="15"/>
    <row r="149492" ht="15"/>
    <row r="149493" ht="15"/>
    <row r="149494" ht="15"/>
    <row r="149495" ht="15"/>
    <row r="149496" ht="15"/>
    <row r="149497" ht="15"/>
    <row r="149498" ht="15"/>
    <row r="149499" ht="15"/>
    <row r="149500" ht="15"/>
    <row r="149501" ht="15"/>
    <row r="149502" ht="15"/>
    <row r="149503" ht="15"/>
    <row r="149504" ht="15"/>
    <row r="149505" ht="15"/>
    <row r="149506" ht="15"/>
    <row r="149507" ht="15"/>
    <row r="149508" ht="15"/>
    <row r="149509" ht="15"/>
    <row r="149510" ht="15"/>
    <row r="149511" ht="15"/>
    <row r="149512" ht="15"/>
    <row r="149513" ht="15"/>
    <row r="149514" ht="15"/>
    <row r="149515" ht="15"/>
    <row r="149516" ht="15"/>
    <row r="149517" ht="15"/>
    <row r="149518" ht="15"/>
    <row r="149519" ht="15"/>
    <row r="149520" ht="15"/>
    <row r="149521" ht="15"/>
    <row r="149522" ht="15"/>
    <row r="149523" ht="15"/>
    <row r="149524" ht="15"/>
    <row r="149525" ht="15"/>
    <row r="149526" ht="15"/>
    <row r="149527" ht="15"/>
    <row r="149528" ht="15"/>
    <row r="149529" ht="15"/>
    <row r="149530" ht="15"/>
    <row r="149531" ht="15"/>
    <row r="149532" ht="15"/>
    <row r="149533" ht="15"/>
    <row r="149534" ht="15"/>
    <row r="149535" ht="15"/>
    <row r="149536" ht="15"/>
    <row r="149537" ht="15"/>
    <row r="149538" ht="15"/>
    <row r="149539" ht="15"/>
    <row r="149540" ht="15"/>
    <row r="149541" ht="15"/>
    <row r="149542" ht="15"/>
    <row r="149543" ht="15"/>
    <row r="149544" ht="15"/>
    <row r="149545" ht="15"/>
    <row r="149546" ht="15"/>
    <row r="149547" ht="15"/>
    <row r="149548" ht="15"/>
    <row r="149549" ht="15"/>
    <row r="149550" ht="15"/>
    <row r="149551" ht="15"/>
    <row r="149552" ht="15"/>
    <row r="149553" ht="15"/>
    <row r="149554" ht="15"/>
    <row r="149555" ht="15"/>
    <row r="149556" ht="15"/>
    <row r="149557" ht="15"/>
    <row r="149558" ht="15"/>
    <row r="149559" ht="15"/>
    <row r="149560" ht="15"/>
    <row r="149561" ht="15"/>
    <row r="149562" ht="15"/>
    <row r="149563" ht="15"/>
    <row r="149564" ht="15"/>
    <row r="149565" ht="15"/>
    <row r="149566" ht="15"/>
    <row r="149567" ht="15"/>
    <row r="149568" ht="15"/>
    <row r="149569" ht="15"/>
    <row r="149570" ht="15"/>
    <row r="149571" ht="15"/>
    <row r="149572" ht="15"/>
    <row r="149573" ht="15"/>
    <row r="149574" ht="15"/>
    <row r="149575" ht="15"/>
    <row r="149576" ht="15"/>
    <row r="149577" ht="15"/>
    <row r="149578" ht="15"/>
    <row r="149579" ht="15"/>
    <row r="149580" ht="15"/>
    <row r="149581" ht="15"/>
    <row r="149582" ht="15"/>
    <row r="149583" ht="15"/>
    <row r="149584" ht="15"/>
    <row r="149585" ht="15"/>
    <row r="149586" ht="15"/>
    <row r="149587" ht="15"/>
    <row r="149588" ht="15"/>
    <row r="149589" ht="15"/>
    <row r="149590" ht="15"/>
    <row r="149591" ht="15"/>
    <row r="149592" ht="15"/>
    <row r="149593" ht="15"/>
    <row r="149594" ht="15"/>
    <row r="149595" ht="15"/>
    <row r="149596" ht="15"/>
    <row r="149597" ht="15"/>
    <row r="149598" ht="15"/>
    <row r="149599" ht="15"/>
    <row r="149600" ht="15"/>
    <row r="149601" ht="15"/>
    <row r="149602" ht="15"/>
    <row r="149603" ht="15"/>
    <row r="149604" ht="15"/>
    <row r="149605" ht="15"/>
    <row r="149606" ht="15"/>
    <row r="149607" ht="15"/>
    <row r="149608" ht="15"/>
    <row r="149609" ht="15"/>
    <row r="149610" ht="15"/>
    <row r="149611" ht="15"/>
    <row r="149612" ht="15"/>
    <row r="149613" ht="15"/>
    <row r="149614" ht="15"/>
    <row r="149615" ht="15"/>
    <row r="149616" ht="15"/>
    <row r="149617" ht="15"/>
    <row r="149618" ht="15"/>
    <row r="149619" ht="15"/>
    <row r="149620" ht="15"/>
    <row r="149621" ht="15"/>
    <row r="149622" ht="15"/>
    <row r="149623" ht="15"/>
    <row r="149624" ht="15"/>
    <row r="149625" ht="15"/>
    <row r="149626" ht="15"/>
    <row r="149627" ht="15"/>
    <row r="149628" ht="15"/>
    <row r="149629" ht="15"/>
    <row r="149630" ht="15"/>
    <row r="149631" ht="15"/>
    <row r="149632" ht="15"/>
    <row r="149633" ht="15"/>
    <row r="149634" ht="15"/>
    <row r="149635" ht="15"/>
    <row r="149636" ht="15"/>
    <row r="149637" ht="15"/>
    <row r="149638" ht="15"/>
    <row r="149639" ht="15"/>
    <row r="149640" ht="15"/>
    <row r="149641" ht="15"/>
    <row r="149642" ht="15"/>
    <row r="149643" ht="15"/>
    <row r="149644" ht="15"/>
    <row r="149645" ht="15"/>
    <row r="149646" ht="15"/>
    <row r="149647" ht="15"/>
    <row r="149648" ht="15"/>
    <row r="149649" ht="15"/>
    <row r="149650" ht="15"/>
    <row r="149651" ht="15"/>
    <row r="149652" ht="15"/>
    <row r="149653" ht="15"/>
    <row r="149654" ht="15"/>
    <row r="149655" ht="15"/>
    <row r="149656" ht="15"/>
    <row r="149657" ht="15"/>
    <row r="149658" ht="15"/>
    <row r="149659" ht="15"/>
    <row r="149660" ht="15"/>
    <row r="149661" ht="15"/>
    <row r="149662" ht="15"/>
    <row r="149663" ht="15"/>
    <row r="149664" ht="15"/>
    <row r="149665" ht="15"/>
    <row r="149666" ht="15"/>
    <row r="149667" ht="15"/>
    <row r="149668" ht="15"/>
    <row r="149669" ht="15"/>
    <row r="149670" ht="15"/>
    <row r="149671" ht="15"/>
    <row r="149672" ht="15"/>
    <row r="149673" ht="15"/>
    <row r="149674" ht="15"/>
    <row r="149675" ht="15"/>
    <row r="149676" ht="15"/>
    <row r="149677" ht="15"/>
    <row r="149678" ht="15"/>
    <row r="149679" ht="15"/>
    <row r="149680" ht="15"/>
    <row r="149681" ht="15"/>
    <row r="149682" ht="15"/>
    <row r="149683" ht="15"/>
    <row r="149684" ht="15"/>
    <row r="149685" ht="15"/>
    <row r="149686" ht="15"/>
    <row r="149687" ht="15"/>
    <row r="149688" ht="15"/>
    <row r="149689" ht="15"/>
    <row r="149690" ht="15"/>
    <row r="149691" ht="15"/>
    <row r="149692" ht="15"/>
    <row r="149693" ht="15"/>
    <row r="149694" ht="15"/>
    <row r="149695" ht="15"/>
    <row r="149696" ht="15"/>
    <row r="149697" ht="15"/>
    <row r="149698" ht="15"/>
    <row r="149699" ht="15"/>
    <row r="149700" ht="15"/>
    <row r="149701" ht="15"/>
    <row r="149702" ht="15"/>
    <row r="149703" ht="15"/>
    <row r="149704" ht="15"/>
    <row r="149705" ht="15"/>
    <row r="149706" ht="15"/>
    <row r="149707" ht="15"/>
    <row r="149708" ht="15"/>
    <row r="149709" ht="15"/>
    <row r="149710" ht="15"/>
    <row r="149711" ht="15"/>
    <row r="149712" ht="15"/>
    <row r="149713" ht="15"/>
    <row r="149714" ht="15"/>
    <row r="149715" ht="15"/>
    <row r="149716" ht="15"/>
    <row r="149717" ht="15"/>
    <row r="149718" ht="15"/>
    <row r="149719" ht="15"/>
    <row r="149720" ht="15"/>
    <row r="149721" ht="15"/>
    <row r="149722" ht="15"/>
    <row r="149723" ht="15"/>
    <row r="149724" ht="15"/>
    <row r="149725" ht="15"/>
    <row r="149726" ht="15"/>
    <row r="149727" ht="15"/>
    <row r="149728" ht="15"/>
    <row r="149729" ht="15"/>
    <row r="149730" ht="15"/>
    <row r="149731" ht="15"/>
    <row r="149732" ht="15"/>
    <row r="149733" ht="15"/>
    <row r="149734" ht="15"/>
    <row r="149735" ht="15"/>
    <row r="149736" ht="15"/>
    <row r="149737" ht="15"/>
    <row r="149738" ht="15"/>
    <row r="149739" ht="15"/>
    <row r="149740" ht="15"/>
    <row r="149741" ht="15"/>
    <row r="149742" ht="15"/>
    <row r="149743" ht="15"/>
    <row r="149744" ht="15"/>
    <row r="149745" ht="15"/>
    <row r="149746" ht="15"/>
    <row r="149747" ht="15"/>
    <row r="149748" ht="15"/>
    <row r="149749" ht="15"/>
    <row r="149750" ht="15"/>
    <row r="149751" ht="15"/>
    <row r="149752" ht="15"/>
    <row r="149753" ht="15"/>
    <row r="149754" ht="15"/>
    <row r="149755" ht="15"/>
    <row r="149756" ht="15"/>
    <row r="149757" ht="15"/>
    <row r="149758" ht="15"/>
    <row r="149759" ht="15"/>
    <row r="149760" ht="15"/>
    <row r="149761" ht="15"/>
    <row r="149762" ht="15"/>
    <row r="149763" ht="15"/>
    <row r="149764" ht="15"/>
    <row r="149765" ht="15"/>
    <row r="149766" ht="15"/>
    <row r="149767" ht="15"/>
    <row r="149768" ht="15"/>
    <row r="149769" ht="15"/>
    <row r="149770" ht="15"/>
    <row r="149771" ht="15"/>
    <row r="149772" ht="15"/>
    <row r="149773" ht="15"/>
    <row r="149774" ht="15"/>
    <row r="149775" ht="15"/>
    <row r="149776" ht="15"/>
    <row r="149777" ht="15"/>
    <row r="149778" ht="15"/>
    <row r="149779" ht="15"/>
    <row r="149780" ht="15"/>
    <row r="149781" ht="15"/>
    <row r="149782" ht="15"/>
    <row r="149783" ht="15"/>
    <row r="149784" ht="15"/>
    <row r="149785" ht="15"/>
    <row r="149786" ht="15"/>
    <row r="149787" ht="15"/>
    <row r="149788" ht="15"/>
    <row r="149789" ht="15"/>
    <row r="149790" ht="15"/>
    <row r="149791" ht="15"/>
    <row r="149792" ht="15"/>
    <row r="149793" ht="15"/>
    <row r="149794" ht="15"/>
    <row r="149795" ht="15"/>
    <row r="149796" ht="15"/>
    <row r="149797" ht="15"/>
    <row r="149798" ht="15"/>
    <row r="149799" ht="15"/>
    <row r="149800" ht="15"/>
    <row r="149801" ht="15"/>
    <row r="149802" ht="15"/>
    <row r="149803" ht="15"/>
    <row r="149804" ht="15"/>
    <row r="149805" ht="15"/>
    <row r="149806" ht="15"/>
    <row r="149807" ht="15"/>
    <row r="149808" ht="15"/>
    <row r="149809" ht="15"/>
    <row r="149810" ht="15"/>
    <row r="149811" ht="15"/>
    <row r="149812" ht="15"/>
    <row r="149813" ht="15"/>
    <row r="149814" ht="15"/>
    <row r="149815" ht="15"/>
    <row r="149816" ht="15"/>
    <row r="149817" ht="15"/>
    <row r="149818" ht="15"/>
    <row r="149819" ht="15"/>
    <row r="149820" ht="15"/>
    <row r="149821" ht="15"/>
    <row r="149822" ht="15"/>
    <row r="149823" ht="15"/>
    <row r="149824" ht="15"/>
    <row r="149825" ht="15"/>
    <row r="149826" ht="15"/>
    <row r="149827" ht="15"/>
    <row r="149828" ht="15"/>
    <row r="149829" ht="15"/>
    <row r="149830" ht="15"/>
    <row r="149831" ht="15"/>
    <row r="149832" ht="15"/>
    <row r="149833" ht="15"/>
    <row r="149834" ht="15"/>
    <row r="149835" ht="15"/>
    <row r="149836" ht="15"/>
    <row r="149837" ht="15"/>
    <row r="149838" ht="15"/>
    <row r="149839" ht="15"/>
    <row r="149840" ht="15"/>
    <row r="149841" ht="15"/>
    <row r="149842" ht="15"/>
    <row r="149843" ht="15"/>
    <row r="149844" ht="15"/>
    <row r="149845" ht="15"/>
    <row r="149846" ht="15"/>
    <row r="149847" ht="15"/>
    <row r="149848" ht="15"/>
    <row r="149849" ht="15"/>
    <row r="149850" ht="15"/>
    <row r="149851" ht="15"/>
    <row r="149852" ht="15"/>
    <row r="149853" ht="15"/>
    <row r="149854" ht="15"/>
    <row r="149855" ht="15"/>
    <row r="149856" ht="15"/>
    <row r="149857" ht="15"/>
    <row r="149858" ht="15"/>
    <row r="149859" ht="15"/>
    <row r="149860" ht="15"/>
    <row r="149861" ht="15"/>
    <row r="149862" ht="15"/>
    <row r="149863" ht="15"/>
    <row r="149864" ht="15"/>
    <row r="149865" ht="15"/>
    <row r="149866" ht="15"/>
    <row r="149867" ht="15"/>
    <row r="149868" ht="15"/>
    <row r="149869" ht="15"/>
    <row r="149870" ht="15"/>
    <row r="149871" ht="15"/>
    <row r="149872" ht="15"/>
    <row r="149873" ht="15"/>
    <row r="149874" ht="15"/>
    <row r="149875" ht="15"/>
    <row r="149876" ht="15"/>
    <row r="149877" ht="15"/>
    <row r="149878" ht="15"/>
    <row r="149879" ht="15"/>
    <row r="149880" ht="15"/>
    <row r="149881" ht="15"/>
    <row r="149882" ht="15"/>
    <row r="149883" ht="15"/>
    <row r="149884" ht="15"/>
    <row r="149885" ht="15"/>
    <row r="149886" ht="15"/>
    <row r="149887" ht="15"/>
    <row r="149888" ht="15"/>
    <row r="149889" ht="15"/>
    <row r="149890" ht="15"/>
    <row r="149891" ht="15"/>
    <row r="149892" ht="15"/>
    <row r="149893" ht="15"/>
    <row r="149894" ht="15"/>
    <row r="149895" ht="15"/>
    <row r="149896" ht="15"/>
    <row r="149897" ht="15"/>
    <row r="149898" ht="15"/>
    <row r="149899" ht="15"/>
    <row r="149900" ht="15"/>
    <row r="149901" ht="15"/>
    <row r="149902" ht="15"/>
    <row r="149903" ht="15"/>
    <row r="149904" ht="15"/>
    <row r="149905" ht="15"/>
    <row r="149906" ht="15"/>
    <row r="149907" ht="15"/>
    <row r="149908" ht="15"/>
    <row r="149909" ht="15"/>
    <row r="149910" ht="15"/>
    <row r="149911" ht="15"/>
    <row r="149912" ht="15"/>
    <row r="149913" ht="15"/>
    <row r="149914" ht="15"/>
    <row r="149915" ht="15"/>
    <row r="149916" ht="15"/>
    <row r="149917" ht="15"/>
    <row r="149918" ht="15"/>
    <row r="149919" ht="15"/>
    <row r="149920" ht="15"/>
    <row r="149921" ht="15"/>
    <row r="149922" ht="15"/>
    <row r="149923" ht="15"/>
    <row r="149924" ht="15"/>
    <row r="149925" ht="15"/>
    <row r="149926" ht="15"/>
    <row r="149927" ht="15"/>
    <row r="149928" ht="15"/>
    <row r="149929" ht="15"/>
    <row r="149930" ht="15"/>
    <row r="149931" ht="15"/>
    <row r="149932" ht="15"/>
    <row r="149933" ht="15"/>
    <row r="149934" ht="15"/>
    <row r="149935" ht="15"/>
    <row r="149936" ht="15"/>
    <row r="149937" ht="15"/>
    <row r="149938" ht="15"/>
    <row r="149939" ht="15"/>
    <row r="149940" ht="15"/>
    <row r="149941" ht="15"/>
    <row r="149942" ht="15"/>
    <row r="149943" ht="15"/>
    <row r="149944" ht="15"/>
    <row r="149945" ht="15"/>
    <row r="149946" ht="15"/>
    <row r="149947" ht="15"/>
    <row r="149948" ht="15"/>
    <row r="149949" ht="15"/>
    <row r="149950" ht="15"/>
    <row r="149951" ht="15"/>
    <row r="149952" ht="15"/>
    <row r="149953" ht="15"/>
    <row r="149954" ht="15"/>
    <row r="149955" ht="15"/>
    <row r="149956" ht="15"/>
    <row r="149957" ht="15"/>
    <row r="149958" ht="15"/>
    <row r="149959" ht="15"/>
    <row r="149960" ht="15"/>
    <row r="149961" ht="15"/>
    <row r="149962" ht="15"/>
    <row r="149963" ht="15"/>
    <row r="149964" ht="15"/>
    <row r="149965" ht="15"/>
    <row r="149966" ht="15"/>
    <row r="149967" ht="15"/>
    <row r="149968" ht="15"/>
    <row r="149969" ht="15"/>
    <row r="149970" ht="15"/>
    <row r="149971" ht="15"/>
    <row r="149972" ht="15"/>
    <row r="149973" ht="15"/>
    <row r="149974" ht="15"/>
    <row r="149975" ht="15"/>
    <row r="149976" ht="15"/>
    <row r="149977" ht="15"/>
    <row r="149978" ht="15"/>
    <row r="149979" ht="15"/>
    <row r="149980" ht="15"/>
    <row r="149981" ht="15"/>
    <row r="149982" ht="15"/>
    <row r="149983" ht="15"/>
    <row r="149984" ht="15"/>
    <row r="149985" ht="15"/>
    <row r="149986" ht="15"/>
    <row r="149987" ht="15"/>
    <row r="149988" ht="15"/>
    <row r="149989" ht="15"/>
    <row r="149990" ht="15"/>
    <row r="149991" ht="15"/>
    <row r="149992" ht="15"/>
    <row r="149993" ht="15"/>
    <row r="149994" ht="15"/>
    <row r="149995" ht="15"/>
    <row r="149996" ht="15"/>
    <row r="149997" ht="15"/>
    <row r="149998" ht="15"/>
    <row r="149999" ht="15"/>
    <row r="150000" ht="15"/>
    <row r="150001" ht="15"/>
    <row r="150002" ht="15"/>
    <row r="150003" ht="15"/>
    <row r="150004" ht="15"/>
    <row r="150005" ht="15"/>
    <row r="150006" ht="15"/>
    <row r="150007" ht="15"/>
    <row r="150008" ht="15"/>
    <row r="150009" ht="15"/>
    <row r="150010" ht="15"/>
    <row r="150011" ht="15"/>
    <row r="150012" ht="15"/>
    <row r="150013" ht="15"/>
    <row r="150014" ht="15"/>
    <row r="150015" ht="15"/>
    <row r="150016" ht="15"/>
    <row r="150017" ht="15"/>
    <row r="150018" ht="15"/>
    <row r="150019" ht="15"/>
    <row r="150020" ht="15"/>
    <row r="150021" ht="15"/>
    <row r="150022" ht="15"/>
    <row r="150023" ht="15"/>
    <row r="150024" ht="15"/>
    <row r="150025" ht="15"/>
    <row r="150026" ht="15"/>
    <row r="150027" ht="15"/>
    <row r="150028" ht="15"/>
    <row r="150029" ht="15"/>
    <row r="150030" ht="15"/>
    <row r="150031" ht="15"/>
    <row r="150032" ht="15"/>
    <row r="150033" ht="15"/>
    <row r="150034" ht="15"/>
    <row r="150035" ht="15"/>
    <row r="150036" ht="15"/>
    <row r="150037" ht="15"/>
    <row r="150038" ht="15"/>
    <row r="150039" ht="15"/>
    <row r="150040" ht="15"/>
    <row r="150041" ht="15"/>
    <row r="150042" ht="15"/>
    <row r="150043" ht="15"/>
    <row r="150044" ht="15"/>
    <row r="150045" ht="15"/>
    <row r="150046" ht="15"/>
    <row r="150047" ht="15"/>
    <row r="150048" ht="15"/>
    <row r="150049" ht="15"/>
    <row r="150050" ht="15"/>
    <row r="150051" ht="15"/>
    <row r="150052" ht="15"/>
    <row r="150053" ht="15"/>
    <row r="150054" ht="15"/>
    <row r="150055" ht="15"/>
    <row r="150056" ht="15"/>
    <row r="150057" ht="15"/>
    <row r="150058" ht="15"/>
    <row r="150059" ht="15"/>
    <row r="150060" ht="15"/>
    <row r="150061" ht="15"/>
    <row r="150062" ht="15"/>
    <row r="150063" ht="15"/>
    <row r="150064" ht="15"/>
    <row r="150065" ht="15"/>
    <row r="150066" ht="15"/>
    <row r="150067" ht="15"/>
    <row r="150068" ht="15"/>
    <row r="150069" ht="15"/>
    <row r="150070" ht="15"/>
    <row r="150071" ht="15"/>
    <row r="150072" ht="15"/>
    <row r="150073" ht="15"/>
    <row r="150074" ht="15"/>
    <row r="150075" ht="15"/>
    <row r="150076" ht="15"/>
    <row r="150077" ht="15"/>
    <row r="150078" ht="15"/>
    <row r="150079" ht="15"/>
    <row r="150080" ht="15"/>
    <row r="150081" ht="15"/>
    <row r="150082" ht="15"/>
    <row r="150083" ht="15"/>
    <row r="150084" ht="15"/>
    <row r="150085" ht="15"/>
    <row r="150086" ht="15"/>
    <row r="150087" ht="15"/>
    <row r="150088" ht="15"/>
    <row r="150089" ht="15"/>
    <row r="150090" ht="15"/>
    <row r="150091" ht="15"/>
    <row r="150092" ht="15"/>
    <row r="150093" ht="15"/>
    <row r="150094" ht="15"/>
    <row r="150095" ht="15"/>
    <row r="150096" ht="15"/>
    <row r="150097" ht="15"/>
    <row r="150098" ht="15"/>
    <row r="150099" ht="15"/>
    <row r="150100" ht="15"/>
    <row r="150101" ht="15"/>
    <row r="150102" ht="15"/>
    <row r="150103" ht="15"/>
    <row r="150104" ht="15"/>
    <row r="150105" ht="15"/>
    <row r="150106" ht="15"/>
    <row r="150107" ht="15"/>
    <row r="150108" ht="15"/>
    <row r="150109" ht="15"/>
    <row r="150110" ht="15"/>
    <row r="150111" ht="15"/>
    <row r="150112" ht="15"/>
    <row r="150113" ht="15"/>
    <row r="150114" ht="15"/>
    <row r="150115" ht="15"/>
    <row r="150116" ht="15"/>
    <row r="150117" ht="15"/>
    <row r="150118" ht="15"/>
    <row r="150119" ht="15"/>
    <row r="150120" ht="15"/>
    <row r="150121" ht="15"/>
    <row r="150122" ht="15"/>
    <row r="150123" ht="15"/>
    <row r="150124" ht="15"/>
    <row r="150125" ht="15"/>
    <row r="150126" ht="15"/>
    <row r="150127" ht="15"/>
    <row r="150128" ht="15"/>
    <row r="150129" ht="15"/>
    <row r="150130" ht="15"/>
    <row r="150131" ht="15"/>
    <row r="150132" ht="15"/>
    <row r="150133" ht="15"/>
    <row r="150134" ht="15"/>
    <row r="150135" ht="15"/>
    <row r="150136" ht="15"/>
    <row r="150137" ht="15"/>
    <row r="150138" ht="15"/>
    <row r="150139" ht="15"/>
    <row r="150140" ht="15"/>
    <row r="150141" ht="15"/>
    <row r="150142" ht="15"/>
    <row r="150143" ht="15"/>
    <row r="150144" ht="15"/>
    <row r="150145" ht="15"/>
    <row r="150146" ht="15"/>
    <row r="150147" ht="15"/>
    <row r="150148" ht="15"/>
    <row r="150149" ht="15"/>
    <row r="150150" ht="15"/>
    <row r="150151" ht="15"/>
    <row r="150152" ht="15"/>
    <row r="150153" ht="15"/>
    <row r="150154" ht="15"/>
    <row r="150155" ht="15"/>
    <row r="150156" ht="15"/>
    <row r="150157" ht="15"/>
    <row r="150158" ht="15"/>
    <row r="150159" ht="15"/>
    <row r="150160" ht="15"/>
    <row r="150161" ht="15"/>
    <row r="150162" ht="15"/>
    <row r="150163" ht="15"/>
    <row r="150164" ht="15"/>
    <row r="150165" ht="15"/>
    <row r="150166" ht="15"/>
    <row r="150167" ht="15"/>
    <row r="150168" ht="15"/>
    <row r="150169" ht="15"/>
    <row r="150170" ht="15"/>
    <row r="150171" ht="15"/>
    <row r="150172" ht="15"/>
    <row r="150173" ht="15"/>
    <row r="150174" ht="15"/>
    <row r="150175" ht="15"/>
    <row r="150176" ht="15"/>
    <row r="150177" ht="15"/>
    <row r="150178" ht="15"/>
    <row r="150179" ht="15"/>
    <row r="150180" ht="15"/>
    <row r="150181" ht="15"/>
    <row r="150182" ht="15"/>
    <row r="150183" ht="15"/>
    <row r="150184" ht="15"/>
    <row r="150185" ht="15"/>
    <row r="150186" ht="15"/>
    <row r="150187" ht="15"/>
    <row r="150188" ht="15"/>
    <row r="150189" ht="15"/>
    <row r="150190" ht="15"/>
    <row r="150191" ht="15"/>
    <row r="150192" ht="15"/>
    <row r="150193" ht="15"/>
    <row r="150194" ht="15"/>
    <row r="150195" ht="15"/>
    <row r="150196" ht="15"/>
    <row r="150197" ht="15"/>
    <row r="150198" ht="15"/>
    <row r="150199" ht="15"/>
    <row r="150200" ht="15"/>
    <row r="150201" ht="15"/>
    <row r="150202" ht="15"/>
    <row r="150203" ht="15"/>
    <row r="150204" ht="15"/>
    <row r="150205" ht="15"/>
    <row r="150206" ht="15"/>
    <row r="150207" ht="15"/>
    <row r="150208" ht="15"/>
    <row r="150209" ht="15"/>
    <row r="150210" ht="15"/>
    <row r="150211" ht="15"/>
    <row r="150212" ht="15"/>
    <row r="150213" ht="15"/>
    <row r="150214" ht="15"/>
    <row r="150215" ht="15"/>
    <row r="150216" ht="15"/>
    <row r="150217" ht="15"/>
    <row r="150218" ht="15"/>
    <row r="150219" ht="15"/>
    <row r="150220" ht="15"/>
    <row r="150221" ht="15"/>
    <row r="150222" ht="15"/>
    <row r="150223" ht="15"/>
    <row r="150224" ht="15"/>
    <row r="150225" ht="15"/>
    <row r="150226" ht="15"/>
    <row r="150227" ht="15"/>
    <row r="150228" ht="15"/>
    <row r="150229" ht="15"/>
    <row r="150230" ht="15"/>
    <row r="150231" ht="15"/>
    <row r="150232" ht="15"/>
    <row r="150233" ht="15"/>
    <row r="150234" ht="15"/>
    <row r="150235" ht="15"/>
    <row r="150236" ht="15"/>
    <row r="150237" ht="15"/>
    <row r="150238" ht="15"/>
    <row r="150239" ht="15"/>
    <row r="150240" ht="15"/>
    <row r="150241" ht="15"/>
    <row r="150242" ht="15"/>
    <row r="150243" ht="15"/>
    <row r="150244" ht="15"/>
    <row r="150245" ht="15"/>
    <row r="150246" ht="15"/>
    <row r="150247" ht="15"/>
    <row r="150248" ht="15"/>
    <row r="150249" ht="15"/>
    <row r="150250" ht="15"/>
    <row r="150251" ht="15"/>
    <row r="150252" ht="15"/>
    <row r="150253" ht="15"/>
    <row r="150254" ht="15"/>
    <row r="150255" ht="15"/>
    <row r="150256" ht="15"/>
    <row r="150257" ht="15"/>
    <row r="150258" ht="15"/>
    <row r="150259" ht="15"/>
    <row r="150260" ht="15"/>
    <row r="150261" ht="15"/>
    <row r="150262" ht="15"/>
    <row r="150263" ht="15"/>
    <row r="150264" ht="15"/>
    <row r="150265" ht="15"/>
    <row r="150266" ht="15"/>
    <row r="150267" ht="15"/>
    <row r="150268" ht="15"/>
    <row r="150269" ht="15"/>
    <row r="150270" ht="15"/>
    <row r="150271" ht="15"/>
    <row r="150272" ht="15"/>
    <row r="150273" ht="15"/>
    <row r="150274" ht="15"/>
    <row r="150275" ht="15"/>
    <row r="150276" ht="15"/>
    <row r="150277" ht="15"/>
    <row r="150278" ht="15"/>
    <row r="150279" ht="15"/>
    <row r="150280" ht="15"/>
    <row r="150281" ht="15"/>
    <row r="150282" ht="15"/>
    <row r="150283" ht="15"/>
    <row r="150284" ht="15"/>
    <row r="150285" ht="15"/>
    <row r="150286" ht="15"/>
    <row r="150287" ht="15"/>
    <row r="150288" ht="15"/>
    <row r="150289" ht="15"/>
    <row r="150290" ht="15"/>
    <row r="150291" ht="15"/>
    <row r="150292" ht="15"/>
    <row r="150293" ht="15"/>
    <row r="150294" ht="15"/>
    <row r="150295" ht="15"/>
    <row r="150296" ht="15"/>
    <row r="150297" ht="15"/>
    <row r="150298" ht="15"/>
    <row r="150299" ht="15"/>
    <row r="150300" ht="15"/>
    <row r="150301" ht="15"/>
    <row r="150302" ht="15"/>
    <row r="150303" ht="15"/>
    <row r="150304" ht="15"/>
    <row r="150305" ht="15"/>
    <row r="150306" ht="15"/>
    <row r="150307" ht="15"/>
    <row r="150308" ht="15"/>
    <row r="150309" ht="15"/>
    <row r="150310" ht="15"/>
    <row r="150311" ht="15"/>
    <row r="150312" ht="15"/>
    <row r="150313" ht="15"/>
    <row r="150314" ht="15"/>
    <row r="150315" ht="15"/>
    <row r="150316" ht="15"/>
    <row r="150317" ht="15"/>
    <row r="150318" ht="15"/>
    <row r="150319" ht="15"/>
    <row r="150320" ht="15"/>
    <row r="150321" ht="15"/>
    <row r="150322" ht="15"/>
    <row r="150323" ht="15"/>
    <row r="150324" ht="15"/>
    <row r="150325" ht="15"/>
    <row r="150326" ht="15"/>
    <row r="150327" ht="15"/>
    <row r="150328" ht="15"/>
    <row r="150329" ht="15"/>
    <row r="150330" ht="15"/>
    <row r="150331" ht="15"/>
    <row r="150332" ht="15"/>
    <row r="150333" ht="15"/>
    <row r="150334" ht="15"/>
    <row r="150335" ht="15"/>
    <row r="150336" ht="15"/>
    <row r="150337" ht="15"/>
    <row r="150338" ht="15"/>
    <row r="150339" ht="15"/>
    <row r="150340" ht="15"/>
    <row r="150341" ht="15"/>
    <row r="150342" ht="15"/>
    <row r="150343" ht="15"/>
    <row r="150344" ht="15"/>
    <row r="150345" ht="15"/>
    <row r="150346" ht="15"/>
    <row r="150347" ht="15"/>
    <row r="150348" ht="15"/>
    <row r="150349" ht="15"/>
    <row r="150350" ht="15"/>
    <row r="150351" ht="15"/>
    <row r="150352" ht="15"/>
    <row r="150353" ht="15"/>
    <row r="150354" ht="15"/>
    <row r="150355" ht="15"/>
    <row r="150356" ht="15"/>
    <row r="150357" ht="15"/>
    <row r="150358" ht="15"/>
    <row r="150359" ht="15"/>
    <row r="150360" ht="15"/>
    <row r="150361" ht="15"/>
    <row r="150362" ht="15"/>
    <row r="150363" ht="15"/>
    <row r="150364" ht="15"/>
    <row r="150365" ht="15"/>
    <row r="150366" ht="15"/>
    <row r="150367" ht="15"/>
    <row r="150368" ht="15"/>
    <row r="150369" ht="15"/>
    <row r="150370" ht="15"/>
    <row r="150371" ht="15"/>
    <row r="150372" ht="15"/>
    <row r="150373" ht="15"/>
    <row r="150374" ht="15"/>
    <row r="150375" ht="15"/>
    <row r="150376" ht="15"/>
    <row r="150377" ht="15"/>
    <row r="150378" ht="15"/>
    <row r="150379" ht="15"/>
    <row r="150380" ht="15"/>
    <row r="150381" ht="15"/>
    <row r="150382" ht="15"/>
    <row r="150383" ht="15"/>
    <row r="150384" ht="15"/>
    <row r="150385" ht="15"/>
    <row r="150386" ht="15"/>
    <row r="150387" ht="15"/>
    <row r="150388" ht="15"/>
    <row r="150389" ht="15"/>
    <row r="150390" ht="15"/>
    <row r="150391" ht="15"/>
    <row r="150392" ht="15"/>
    <row r="150393" ht="15"/>
    <row r="150394" ht="15"/>
    <row r="150395" ht="15"/>
    <row r="150396" ht="15"/>
    <row r="150397" ht="15"/>
    <row r="150398" ht="15"/>
    <row r="150399" ht="15"/>
    <row r="150400" ht="15"/>
    <row r="150401" ht="15"/>
    <row r="150402" ht="15"/>
    <row r="150403" ht="15"/>
    <row r="150404" ht="15"/>
    <row r="150405" ht="15"/>
    <row r="150406" ht="15"/>
    <row r="150407" ht="15"/>
    <row r="150408" ht="15"/>
    <row r="150409" ht="15"/>
    <row r="150410" ht="15"/>
    <row r="150411" ht="15"/>
    <row r="150412" ht="15"/>
    <row r="150413" ht="15"/>
    <row r="150414" ht="15"/>
    <row r="150415" ht="15"/>
    <row r="150416" ht="15"/>
    <row r="150417" ht="15"/>
    <row r="150418" ht="15"/>
    <row r="150419" ht="15"/>
    <row r="150420" ht="15"/>
    <row r="150421" ht="15"/>
    <row r="150422" ht="15"/>
    <row r="150423" ht="15"/>
    <row r="150424" ht="15"/>
    <row r="150425" ht="15"/>
    <row r="150426" ht="15"/>
    <row r="150427" ht="15"/>
    <row r="150428" ht="15"/>
    <row r="150429" ht="15"/>
    <row r="150430" ht="15"/>
    <row r="150431" ht="15"/>
    <row r="150432" ht="15"/>
    <row r="150433" ht="15"/>
    <row r="150434" ht="15"/>
    <row r="150435" ht="15"/>
    <row r="150436" ht="15"/>
    <row r="150437" ht="15"/>
    <row r="150438" ht="15"/>
    <row r="150439" ht="15"/>
    <row r="150440" ht="15"/>
    <row r="150441" ht="15"/>
    <row r="150442" ht="15"/>
    <row r="150443" ht="15"/>
    <row r="150444" ht="15"/>
    <row r="150445" ht="15"/>
    <row r="150446" ht="15"/>
    <row r="150447" ht="15"/>
    <row r="150448" ht="15"/>
    <row r="150449" ht="15"/>
    <row r="150450" ht="15"/>
    <row r="150451" ht="15"/>
    <row r="150452" ht="15"/>
    <row r="150453" ht="15"/>
    <row r="150454" ht="15"/>
    <row r="150455" ht="15"/>
    <row r="150456" ht="15"/>
    <row r="150457" ht="15"/>
    <row r="150458" ht="15"/>
    <row r="150459" ht="15"/>
    <row r="150460" ht="15"/>
    <row r="150461" ht="15"/>
    <row r="150462" ht="15"/>
    <row r="150463" ht="15"/>
    <row r="150464" ht="15"/>
    <row r="150465" ht="15"/>
    <row r="150466" ht="15"/>
    <row r="150467" ht="15"/>
    <row r="150468" ht="15"/>
    <row r="150469" ht="15"/>
    <row r="150470" ht="15"/>
    <row r="150471" ht="15"/>
    <row r="150472" ht="15"/>
    <row r="150473" ht="15"/>
    <row r="150474" ht="15"/>
    <row r="150475" ht="15"/>
    <row r="150476" ht="15"/>
    <row r="150477" ht="15"/>
    <row r="150478" ht="15"/>
    <row r="150479" ht="15"/>
    <row r="150480" ht="15"/>
    <row r="150481" ht="15"/>
    <row r="150482" ht="15"/>
    <row r="150483" ht="15"/>
    <row r="150484" ht="15"/>
    <row r="150485" ht="15"/>
    <row r="150486" ht="15"/>
    <row r="150487" ht="15"/>
    <row r="150488" ht="15"/>
    <row r="150489" ht="15"/>
    <row r="150490" ht="15"/>
    <row r="150491" ht="15"/>
    <row r="150492" ht="15"/>
    <row r="150493" ht="15"/>
    <row r="150494" ht="15"/>
    <row r="150495" ht="15"/>
    <row r="150496" ht="15"/>
    <row r="150497" ht="15"/>
    <row r="150498" ht="15"/>
    <row r="150499" ht="15"/>
    <row r="150500" ht="15"/>
    <row r="150501" ht="15"/>
    <row r="150502" ht="15"/>
    <row r="150503" ht="15"/>
    <row r="150504" ht="15"/>
    <row r="150505" ht="15"/>
    <row r="150506" ht="15"/>
    <row r="150507" ht="15"/>
    <row r="150508" ht="15"/>
    <row r="150509" ht="15"/>
    <row r="150510" ht="15"/>
    <row r="150511" ht="15"/>
    <row r="150512" ht="15"/>
    <row r="150513" ht="15"/>
    <row r="150514" ht="15"/>
    <row r="150515" ht="15"/>
    <row r="150516" ht="15"/>
    <row r="150517" ht="15"/>
    <row r="150518" ht="15"/>
    <row r="150519" ht="15"/>
    <row r="150520" ht="15"/>
    <row r="150521" ht="15"/>
    <row r="150522" ht="15"/>
    <row r="150523" ht="15"/>
    <row r="150524" ht="15"/>
    <row r="150525" ht="15"/>
    <row r="150526" ht="15"/>
    <row r="150527" ht="15"/>
    <row r="150528" ht="15"/>
    <row r="150529" ht="15"/>
    <row r="150530" ht="15"/>
    <row r="150531" ht="15"/>
    <row r="150532" ht="15"/>
    <row r="150533" ht="15"/>
    <row r="150534" ht="15"/>
    <row r="150535" ht="15"/>
    <row r="150536" ht="15"/>
    <row r="150537" ht="15"/>
    <row r="150538" ht="15"/>
    <row r="150539" ht="15"/>
    <row r="150540" ht="15"/>
    <row r="150541" ht="15"/>
    <row r="150542" ht="15"/>
    <row r="150543" ht="15"/>
    <row r="150544" ht="15"/>
    <row r="150545" ht="15"/>
    <row r="150546" ht="15"/>
    <row r="150547" ht="15"/>
    <row r="150548" ht="15"/>
    <row r="150549" ht="15"/>
    <row r="150550" ht="15"/>
    <row r="150551" ht="15"/>
    <row r="150552" ht="15"/>
    <row r="150553" ht="15"/>
    <row r="150554" ht="15"/>
    <row r="150555" ht="15"/>
    <row r="150556" ht="15"/>
    <row r="150557" ht="15"/>
    <row r="150558" ht="15"/>
    <row r="150559" ht="15"/>
    <row r="150560" ht="15"/>
    <row r="150561" ht="15"/>
    <row r="150562" ht="15"/>
    <row r="150563" ht="15"/>
    <row r="150564" ht="15"/>
    <row r="150565" ht="15"/>
    <row r="150566" ht="15"/>
    <row r="150567" ht="15"/>
    <row r="150568" ht="15"/>
    <row r="150569" ht="15"/>
    <row r="150570" ht="15"/>
    <row r="150571" ht="15"/>
    <row r="150572" ht="15"/>
    <row r="150573" ht="15"/>
    <row r="150574" ht="15"/>
    <row r="150575" ht="15"/>
    <row r="150576" ht="15"/>
    <row r="150577" ht="15"/>
    <row r="150578" ht="15"/>
    <row r="150579" ht="15"/>
    <row r="150580" ht="15"/>
    <row r="150581" ht="15"/>
    <row r="150582" ht="15"/>
    <row r="150583" ht="15"/>
    <row r="150584" ht="15"/>
    <row r="150585" ht="15"/>
    <row r="150586" ht="15"/>
    <row r="150587" ht="15"/>
    <row r="150588" ht="15"/>
    <row r="150589" ht="15"/>
    <row r="150590" ht="15"/>
    <row r="150591" ht="15"/>
    <row r="150592" ht="15"/>
    <row r="150593" ht="15"/>
    <row r="150594" ht="15"/>
    <row r="150595" ht="15"/>
    <row r="150596" ht="15"/>
    <row r="150597" ht="15"/>
    <row r="150598" ht="15"/>
    <row r="150599" ht="15"/>
    <row r="150600" ht="15"/>
    <row r="150601" ht="15"/>
    <row r="150602" ht="15"/>
    <row r="150603" ht="15"/>
    <row r="150604" ht="15"/>
    <row r="150605" ht="15"/>
    <row r="150606" ht="15"/>
    <row r="150607" ht="15"/>
    <row r="150608" ht="15"/>
    <row r="150609" ht="15"/>
    <row r="150610" ht="15"/>
    <row r="150611" ht="15"/>
    <row r="150612" ht="15"/>
    <row r="150613" ht="15"/>
    <row r="150614" ht="15"/>
    <row r="150615" ht="15"/>
    <row r="150616" ht="15"/>
    <row r="150617" ht="15"/>
    <row r="150618" ht="15"/>
    <row r="150619" ht="15"/>
    <row r="150620" ht="15"/>
    <row r="150621" ht="15"/>
    <row r="150622" ht="15"/>
    <row r="150623" ht="15"/>
    <row r="150624" ht="15"/>
    <row r="150625" ht="15"/>
    <row r="150626" ht="15"/>
    <row r="150627" ht="15"/>
    <row r="150628" ht="15"/>
    <row r="150629" ht="15"/>
    <row r="150630" ht="15"/>
    <row r="150631" ht="15"/>
    <row r="150632" ht="15"/>
    <row r="150633" ht="15"/>
    <row r="150634" ht="15"/>
    <row r="150635" ht="15"/>
    <row r="150636" ht="15"/>
    <row r="150637" ht="15"/>
    <row r="150638" ht="15"/>
    <row r="150639" ht="15"/>
    <row r="150640" ht="15"/>
    <row r="150641" ht="15"/>
    <row r="150642" ht="15"/>
    <row r="150643" ht="15"/>
    <row r="150644" ht="15"/>
    <row r="150645" ht="15"/>
    <row r="150646" ht="15"/>
    <row r="150647" ht="15"/>
    <row r="150648" ht="15"/>
    <row r="150649" ht="15"/>
    <row r="150650" ht="15"/>
    <row r="150651" ht="15"/>
    <row r="150652" ht="15"/>
    <row r="150653" ht="15"/>
    <row r="150654" ht="15"/>
    <row r="150655" ht="15"/>
    <row r="150656" ht="15"/>
    <row r="150657" ht="15"/>
    <row r="150658" ht="15"/>
    <row r="150659" ht="15"/>
    <row r="150660" ht="15"/>
    <row r="150661" ht="15"/>
    <row r="150662" ht="15"/>
    <row r="150663" ht="15"/>
    <row r="150664" ht="15"/>
    <row r="150665" ht="15"/>
    <row r="150666" ht="15"/>
    <row r="150667" ht="15"/>
    <row r="150668" ht="15"/>
    <row r="150669" ht="15"/>
    <row r="150670" ht="15"/>
    <row r="150671" ht="15"/>
    <row r="150672" ht="15"/>
    <row r="150673" ht="15"/>
    <row r="150674" ht="15"/>
    <row r="150675" ht="15"/>
    <row r="150676" ht="15"/>
    <row r="150677" ht="15"/>
    <row r="150678" ht="15"/>
    <row r="150679" ht="15"/>
    <row r="150680" ht="15"/>
    <row r="150681" ht="15"/>
    <row r="150682" ht="15"/>
    <row r="150683" ht="15"/>
    <row r="150684" ht="15"/>
    <row r="150685" ht="15"/>
    <row r="150686" ht="15"/>
    <row r="150687" ht="15"/>
    <row r="150688" ht="15"/>
    <row r="150689" ht="15"/>
    <row r="150690" ht="15"/>
    <row r="150691" ht="15"/>
    <row r="150692" ht="15"/>
    <row r="150693" ht="15"/>
    <row r="150694" ht="15"/>
    <row r="150695" ht="15"/>
    <row r="150696" ht="15"/>
    <row r="150697" ht="15"/>
    <row r="150698" ht="15"/>
    <row r="150699" ht="15"/>
    <row r="150700" ht="15"/>
    <row r="150701" ht="15"/>
    <row r="150702" ht="15"/>
    <row r="150703" ht="15"/>
    <row r="150704" ht="15"/>
    <row r="150705" ht="15"/>
    <row r="150706" ht="15"/>
    <row r="150707" ht="15"/>
    <row r="150708" ht="15"/>
    <row r="150709" ht="15"/>
    <row r="150710" ht="15"/>
    <row r="150711" ht="15"/>
    <row r="150712" ht="15"/>
    <row r="150713" ht="15"/>
    <row r="150714" ht="15"/>
    <row r="150715" ht="15"/>
    <row r="150716" ht="15"/>
    <row r="150717" ht="15"/>
    <row r="150718" ht="15"/>
    <row r="150719" ht="15"/>
    <row r="150720" ht="15"/>
    <row r="150721" ht="15"/>
    <row r="150722" ht="15"/>
    <row r="150723" ht="15"/>
    <row r="150724" ht="15"/>
    <row r="150725" ht="15"/>
    <row r="150726" ht="15"/>
    <row r="150727" ht="15"/>
    <row r="150728" ht="15"/>
    <row r="150729" ht="15"/>
    <row r="150730" ht="15"/>
    <row r="150731" ht="15"/>
    <row r="150732" ht="15"/>
    <row r="150733" ht="15"/>
    <row r="150734" ht="15"/>
    <row r="150735" ht="15"/>
    <row r="150736" ht="15"/>
    <row r="150737" ht="15"/>
    <row r="150738" ht="15"/>
    <row r="150739" ht="15"/>
    <row r="150740" ht="15"/>
    <row r="150741" ht="15"/>
    <row r="150742" ht="15"/>
    <row r="150743" ht="15"/>
    <row r="150744" ht="15"/>
    <row r="150745" ht="15"/>
    <row r="150746" ht="15"/>
    <row r="150747" ht="15"/>
    <row r="150748" ht="15"/>
    <row r="150749" ht="15"/>
    <row r="150750" ht="15"/>
    <row r="150751" ht="15"/>
    <row r="150752" ht="15"/>
    <row r="150753" ht="15"/>
    <row r="150754" ht="15"/>
    <row r="150755" ht="15"/>
    <row r="150756" ht="15"/>
    <row r="150757" ht="15"/>
    <row r="150758" ht="15"/>
    <row r="150759" ht="15"/>
    <row r="150760" ht="15"/>
    <row r="150761" ht="15"/>
    <row r="150762" ht="15"/>
    <row r="150763" ht="15"/>
    <row r="150764" ht="15"/>
    <row r="150765" ht="15"/>
    <row r="150766" ht="15"/>
    <row r="150767" ht="15"/>
    <row r="150768" ht="15"/>
    <row r="150769" ht="15"/>
    <row r="150770" ht="15"/>
    <row r="150771" ht="15"/>
    <row r="150772" ht="15"/>
    <row r="150773" ht="15"/>
    <row r="150774" ht="15"/>
    <row r="150775" ht="15"/>
    <row r="150776" ht="15"/>
    <row r="150777" ht="15"/>
    <row r="150778" ht="15"/>
    <row r="150779" ht="15"/>
    <row r="150780" ht="15"/>
    <row r="150781" ht="15"/>
    <row r="150782" ht="15"/>
    <row r="150783" ht="15"/>
    <row r="150784" ht="15"/>
    <row r="150785" ht="15"/>
    <row r="150786" ht="15"/>
    <row r="150787" ht="15"/>
    <row r="150788" ht="15"/>
    <row r="150789" ht="15"/>
    <row r="150790" ht="15"/>
    <row r="150791" ht="15"/>
    <row r="150792" ht="15"/>
    <row r="150793" ht="15"/>
    <row r="150794" ht="15"/>
    <row r="150795" ht="15"/>
    <row r="150796" ht="15"/>
    <row r="150797" ht="15"/>
    <row r="150798" ht="15"/>
    <row r="150799" ht="15"/>
    <row r="150800" ht="15"/>
    <row r="150801" ht="15"/>
    <row r="150802" ht="15"/>
    <row r="150803" ht="15"/>
    <row r="150804" ht="15"/>
    <row r="150805" ht="15"/>
    <row r="150806" ht="15"/>
    <row r="150807" ht="15"/>
    <row r="150808" ht="15"/>
    <row r="150809" ht="15"/>
    <row r="150810" ht="15"/>
    <row r="150811" ht="15"/>
    <row r="150812" ht="15"/>
    <row r="150813" ht="15"/>
    <row r="150814" ht="15"/>
    <row r="150815" ht="15"/>
    <row r="150816" ht="15"/>
    <row r="150817" ht="15"/>
    <row r="150818" ht="15"/>
    <row r="150819" ht="15"/>
    <row r="150820" ht="15"/>
    <row r="150821" ht="15"/>
    <row r="150822" ht="15"/>
    <row r="150823" ht="15"/>
    <row r="150824" ht="15"/>
    <row r="150825" ht="15"/>
    <row r="150826" ht="15"/>
    <row r="150827" ht="15"/>
    <row r="150828" ht="15"/>
    <row r="150829" ht="15"/>
    <row r="150830" ht="15"/>
    <row r="150831" ht="15"/>
    <row r="150832" ht="15"/>
    <row r="150833" ht="15"/>
    <row r="150834" ht="15"/>
    <row r="150835" ht="15"/>
    <row r="150836" ht="15"/>
    <row r="150837" ht="15"/>
    <row r="150838" ht="15"/>
    <row r="150839" ht="15"/>
    <row r="150840" ht="15"/>
    <row r="150841" ht="15"/>
    <row r="150842" ht="15"/>
    <row r="150843" ht="15"/>
    <row r="150844" ht="15"/>
    <row r="150845" ht="15"/>
    <row r="150846" ht="15"/>
    <row r="150847" ht="15"/>
    <row r="150848" ht="15"/>
    <row r="150849" ht="15"/>
    <row r="150850" ht="15"/>
    <row r="150851" ht="15"/>
    <row r="150852" ht="15"/>
    <row r="150853" ht="15"/>
    <row r="150854" ht="15"/>
    <row r="150855" ht="15"/>
    <row r="150856" ht="15"/>
    <row r="150857" ht="15"/>
    <row r="150858" ht="15"/>
    <row r="150859" ht="15"/>
    <row r="150860" ht="15"/>
    <row r="150861" ht="15"/>
    <row r="150862" ht="15"/>
    <row r="150863" ht="15"/>
    <row r="150864" ht="15"/>
    <row r="150865" ht="15"/>
    <row r="150866" ht="15"/>
    <row r="150867" ht="15"/>
    <row r="150868" ht="15"/>
    <row r="150869" ht="15"/>
    <row r="150870" ht="15"/>
    <row r="150871" ht="15"/>
    <row r="150872" ht="15"/>
    <row r="150873" ht="15"/>
    <row r="150874" ht="15"/>
    <row r="150875" ht="15"/>
    <row r="150876" ht="15"/>
    <row r="150877" ht="15"/>
    <row r="150878" ht="15"/>
    <row r="150879" ht="15"/>
    <row r="150880" ht="15"/>
    <row r="150881" ht="15"/>
    <row r="150882" ht="15"/>
    <row r="150883" ht="15"/>
    <row r="150884" ht="15"/>
    <row r="150885" ht="15"/>
    <row r="150886" ht="15"/>
    <row r="150887" ht="15"/>
    <row r="150888" ht="15"/>
    <row r="150889" ht="15"/>
    <row r="150890" ht="15"/>
    <row r="150891" ht="15"/>
    <row r="150892" ht="15"/>
    <row r="150893" ht="15"/>
    <row r="150894" ht="15"/>
    <row r="150895" ht="15"/>
    <row r="150896" ht="15"/>
    <row r="150897" ht="15"/>
    <row r="150898" ht="15"/>
    <row r="150899" ht="15"/>
    <row r="150900" ht="15"/>
    <row r="150901" ht="15"/>
    <row r="150902" ht="15"/>
    <row r="150903" ht="15"/>
    <row r="150904" ht="15"/>
    <row r="150905" ht="15"/>
    <row r="150906" ht="15"/>
    <row r="150907" ht="15"/>
    <row r="150908" ht="15"/>
    <row r="150909" ht="15"/>
    <row r="150910" ht="15"/>
    <row r="150911" ht="15"/>
    <row r="150912" ht="15"/>
    <row r="150913" ht="15"/>
    <row r="150914" ht="15"/>
    <row r="150915" ht="15"/>
    <row r="150916" ht="15"/>
    <row r="150917" ht="15"/>
    <row r="150918" ht="15"/>
    <row r="150919" ht="15"/>
    <row r="150920" ht="15"/>
    <row r="150921" ht="15"/>
    <row r="150922" ht="15"/>
    <row r="150923" ht="15"/>
    <row r="150924" ht="15"/>
    <row r="150925" ht="15"/>
    <row r="150926" ht="15"/>
    <row r="150927" ht="15"/>
    <row r="150928" ht="15"/>
    <row r="150929" ht="15"/>
    <row r="150930" ht="15"/>
    <row r="150931" ht="15"/>
    <row r="150932" ht="15"/>
    <row r="150933" ht="15"/>
    <row r="150934" ht="15"/>
    <row r="150935" ht="15"/>
    <row r="150936" ht="15"/>
    <row r="150937" ht="15"/>
    <row r="150938" ht="15"/>
    <row r="150939" ht="15"/>
    <row r="150940" ht="15"/>
    <row r="150941" ht="15"/>
    <row r="150942" ht="15"/>
    <row r="150943" ht="15"/>
    <row r="150944" ht="15"/>
    <row r="150945" ht="15"/>
    <row r="150946" ht="15"/>
    <row r="150947" ht="15"/>
    <row r="150948" ht="15"/>
    <row r="150949" ht="15"/>
    <row r="150950" ht="15"/>
    <row r="150951" ht="15"/>
    <row r="150952" ht="15"/>
    <row r="150953" ht="15"/>
    <row r="150954" ht="15"/>
    <row r="150955" ht="15"/>
    <row r="150956" ht="15"/>
    <row r="150957" ht="15"/>
    <row r="150958" ht="15"/>
    <row r="150959" ht="15"/>
    <row r="150960" ht="15"/>
    <row r="150961" ht="15"/>
    <row r="150962" ht="15"/>
    <row r="150963" ht="15"/>
    <row r="150964" ht="15"/>
    <row r="150965" ht="15"/>
    <row r="150966" ht="15"/>
    <row r="150967" ht="15"/>
    <row r="150968" ht="15"/>
    <row r="150969" ht="15"/>
    <row r="150970" ht="15"/>
    <row r="150971" ht="15"/>
    <row r="150972" ht="15"/>
    <row r="150973" ht="15"/>
    <row r="150974" ht="15"/>
    <row r="150975" ht="15"/>
    <row r="150976" ht="15"/>
    <row r="150977" ht="15"/>
    <row r="150978" ht="15"/>
    <row r="150979" ht="15"/>
    <row r="150980" ht="15"/>
    <row r="150981" ht="15"/>
    <row r="150982" ht="15"/>
    <row r="150983" ht="15"/>
    <row r="150984" ht="15"/>
    <row r="150985" ht="15"/>
    <row r="150986" ht="15"/>
    <row r="150987" ht="15"/>
    <row r="150988" ht="15"/>
    <row r="150989" ht="15"/>
    <row r="150990" ht="15"/>
    <row r="150991" ht="15"/>
    <row r="150992" ht="15"/>
    <row r="150993" ht="15"/>
    <row r="150994" ht="15"/>
    <row r="150995" ht="15"/>
    <row r="150996" ht="15"/>
    <row r="150997" ht="15"/>
    <row r="150998" ht="15"/>
    <row r="150999" ht="15"/>
    <row r="151000" ht="15"/>
    <row r="151001" ht="15"/>
    <row r="151002" ht="15"/>
    <row r="151003" ht="15"/>
    <row r="151004" ht="15"/>
    <row r="151005" ht="15"/>
    <row r="151006" ht="15"/>
    <row r="151007" ht="15"/>
    <row r="151008" ht="15"/>
    <row r="151009" ht="15"/>
    <row r="151010" ht="15"/>
    <row r="151011" ht="15"/>
    <row r="151012" ht="15"/>
    <row r="151013" ht="15"/>
    <row r="151014" ht="15"/>
    <row r="151015" ht="15"/>
    <row r="151016" ht="15"/>
    <row r="151017" ht="15"/>
    <row r="151018" ht="15"/>
    <row r="151019" ht="15"/>
    <row r="151020" ht="15"/>
    <row r="151021" ht="15"/>
    <row r="151022" ht="15"/>
    <row r="151023" ht="15"/>
    <row r="151024" ht="15"/>
    <row r="151025" ht="15"/>
    <row r="151026" ht="15"/>
    <row r="151027" ht="15"/>
    <row r="151028" ht="15"/>
    <row r="151029" ht="15"/>
    <row r="151030" ht="15"/>
    <row r="151031" ht="15"/>
    <row r="151032" ht="15"/>
    <row r="151033" ht="15"/>
    <row r="151034" ht="15"/>
    <row r="151035" ht="15"/>
    <row r="151036" ht="15"/>
    <row r="151037" ht="15"/>
    <row r="151038" ht="15"/>
    <row r="151039" ht="15"/>
    <row r="151040" ht="15"/>
    <row r="151041" ht="15"/>
    <row r="151042" ht="15"/>
    <row r="151043" ht="15"/>
    <row r="151044" ht="15"/>
    <row r="151045" ht="15"/>
    <row r="151046" ht="15"/>
    <row r="151047" ht="15"/>
    <row r="151048" ht="15"/>
    <row r="151049" ht="15"/>
    <row r="151050" ht="15"/>
    <row r="151051" ht="15"/>
    <row r="151052" ht="15"/>
    <row r="151053" ht="15"/>
    <row r="151054" ht="15"/>
    <row r="151055" ht="15"/>
    <row r="151056" ht="15"/>
    <row r="151057" ht="15"/>
    <row r="151058" ht="15"/>
    <row r="151059" ht="15"/>
    <row r="151060" ht="15"/>
    <row r="151061" ht="15"/>
    <row r="151062" ht="15"/>
    <row r="151063" ht="15"/>
    <row r="151064" ht="15"/>
    <row r="151065" ht="15"/>
    <row r="151066" ht="15"/>
    <row r="151067" ht="15"/>
    <row r="151068" ht="15"/>
    <row r="151069" ht="15"/>
    <row r="151070" ht="15"/>
    <row r="151071" ht="15"/>
    <row r="151072" ht="15"/>
    <row r="151073" ht="15"/>
    <row r="151074" ht="15"/>
    <row r="151075" ht="15"/>
    <row r="151076" ht="15"/>
    <row r="151077" ht="15"/>
    <row r="151078" ht="15"/>
    <row r="151079" ht="15"/>
    <row r="151080" ht="15"/>
    <row r="151081" ht="15"/>
    <row r="151082" ht="15"/>
    <row r="151083" ht="15"/>
    <row r="151084" ht="15"/>
    <row r="151085" ht="15"/>
    <row r="151086" ht="15"/>
    <row r="151087" ht="15"/>
    <row r="151088" ht="15"/>
    <row r="151089" ht="15"/>
    <row r="151090" ht="15"/>
    <row r="151091" ht="15"/>
    <row r="151092" ht="15"/>
    <row r="151093" ht="15"/>
    <row r="151094" ht="15"/>
    <row r="151095" ht="15"/>
    <row r="151096" ht="15"/>
    <row r="151097" ht="15"/>
    <row r="151098" ht="15"/>
    <row r="151099" ht="15"/>
    <row r="151100" ht="15"/>
    <row r="151101" ht="15"/>
    <row r="151102" ht="15"/>
    <row r="151103" ht="15"/>
    <row r="151104" ht="15"/>
    <row r="151105" ht="15"/>
    <row r="151106" ht="15"/>
    <row r="151107" ht="15"/>
    <row r="151108" ht="15"/>
    <row r="151109" ht="15"/>
    <row r="151110" ht="15"/>
    <row r="151111" ht="15"/>
    <row r="151112" ht="15"/>
    <row r="151113" ht="15"/>
    <row r="151114" ht="15"/>
    <row r="151115" ht="15"/>
    <row r="151116" ht="15"/>
    <row r="151117" ht="15"/>
    <row r="151118" ht="15"/>
    <row r="151119" ht="15"/>
    <row r="151120" ht="15"/>
    <row r="151121" ht="15"/>
    <row r="151122" ht="15"/>
    <row r="151123" ht="15"/>
    <row r="151124" ht="15"/>
    <row r="151125" ht="15"/>
    <row r="151126" ht="15"/>
    <row r="151127" ht="15"/>
    <row r="151128" ht="15"/>
    <row r="151129" ht="15"/>
    <row r="151130" ht="15"/>
    <row r="151131" ht="15"/>
    <row r="151132" ht="15"/>
    <row r="151133" ht="15"/>
    <row r="151134" ht="15"/>
    <row r="151135" ht="15"/>
    <row r="151136" ht="15"/>
    <row r="151137" ht="15"/>
    <row r="151138" ht="15"/>
    <row r="151139" ht="15"/>
    <row r="151140" ht="15"/>
    <row r="151141" ht="15"/>
    <row r="151142" ht="15"/>
    <row r="151143" ht="15"/>
    <row r="151144" ht="15"/>
    <row r="151145" ht="15"/>
    <row r="151146" ht="15"/>
    <row r="151147" ht="15"/>
    <row r="151148" ht="15"/>
    <row r="151149" ht="15"/>
    <row r="151150" ht="15"/>
    <row r="151151" ht="15"/>
    <row r="151152" ht="15"/>
    <row r="151153" ht="15"/>
    <row r="151154" ht="15"/>
    <row r="151155" ht="15"/>
    <row r="151156" ht="15"/>
    <row r="151157" ht="15"/>
    <row r="151158" ht="15"/>
    <row r="151159" ht="15"/>
    <row r="151160" ht="15"/>
    <row r="151161" ht="15"/>
    <row r="151162" ht="15"/>
    <row r="151163" ht="15"/>
    <row r="151164" ht="15"/>
    <row r="151165" ht="15"/>
    <row r="151166" ht="15"/>
    <row r="151167" ht="15"/>
    <row r="151168" ht="15"/>
    <row r="151169" ht="15"/>
    <row r="151170" ht="15"/>
    <row r="151171" ht="15"/>
    <row r="151172" ht="15"/>
    <row r="151173" ht="15"/>
    <row r="151174" ht="15"/>
    <row r="151175" ht="15"/>
    <row r="151176" ht="15"/>
    <row r="151177" ht="15"/>
    <row r="151178" ht="15"/>
    <row r="151179" ht="15"/>
    <row r="151180" ht="15"/>
    <row r="151181" ht="15"/>
    <row r="151182" ht="15"/>
    <row r="151183" ht="15"/>
    <row r="151184" ht="15"/>
    <row r="151185" ht="15"/>
    <row r="151186" ht="15"/>
    <row r="151187" ht="15"/>
    <row r="151188" ht="15"/>
    <row r="151189" ht="15"/>
    <row r="151190" ht="15"/>
    <row r="151191" ht="15"/>
    <row r="151192" ht="15"/>
    <row r="151193" ht="15"/>
    <row r="151194" ht="15"/>
    <row r="151195" ht="15"/>
    <row r="151196" ht="15"/>
    <row r="151197" ht="15"/>
    <row r="151198" ht="15"/>
    <row r="151199" ht="15"/>
    <row r="151200" ht="15"/>
    <row r="151201" ht="15"/>
    <row r="151202" ht="15"/>
    <row r="151203" ht="15"/>
    <row r="151204" ht="15"/>
    <row r="151205" ht="15"/>
    <row r="151206" ht="15"/>
    <row r="151207" ht="15"/>
    <row r="151208" ht="15"/>
    <row r="151209" ht="15"/>
    <row r="151210" ht="15"/>
    <row r="151211" ht="15"/>
    <row r="151212" ht="15"/>
    <row r="151213" ht="15"/>
    <row r="151214" ht="15"/>
    <row r="151215" ht="15"/>
    <row r="151216" ht="15"/>
    <row r="151217" ht="15"/>
    <row r="151218" ht="15"/>
    <row r="151219" ht="15"/>
    <row r="151220" ht="15"/>
    <row r="151221" ht="15"/>
    <row r="151222" ht="15"/>
    <row r="151223" ht="15"/>
    <row r="151224" ht="15"/>
    <row r="151225" ht="15"/>
    <row r="151226" ht="15"/>
    <row r="151227" ht="15"/>
    <row r="151228" ht="15"/>
    <row r="151229" ht="15"/>
    <row r="151230" ht="15"/>
    <row r="151231" ht="15"/>
    <row r="151232" ht="15"/>
    <row r="151233" ht="15"/>
    <row r="151234" ht="15"/>
    <row r="151235" ht="15"/>
    <row r="151236" ht="15"/>
    <row r="151237" ht="15"/>
    <row r="151238" ht="15"/>
    <row r="151239" ht="15"/>
    <row r="151240" ht="15"/>
    <row r="151241" ht="15"/>
    <row r="151242" ht="15"/>
    <row r="151243" ht="15"/>
    <row r="151244" ht="15"/>
    <row r="151245" ht="15"/>
    <row r="151246" ht="15"/>
    <row r="151247" ht="15"/>
    <row r="151248" ht="15"/>
    <row r="151249" ht="15"/>
    <row r="151250" ht="15"/>
    <row r="151251" ht="15"/>
    <row r="151252" ht="15"/>
    <row r="151253" ht="15"/>
    <row r="151254" ht="15"/>
    <row r="151255" ht="15"/>
    <row r="151256" ht="15"/>
    <row r="151257" ht="15"/>
    <row r="151258" ht="15"/>
    <row r="151259" ht="15"/>
    <row r="151260" ht="15"/>
    <row r="151261" ht="15"/>
    <row r="151262" ht="15"/>
    <row r="151263" ht="15"/>
    <row r="151264" ht="15"/>
    <row r="151265" ht="15"/>
    <row r="151266" ht="15"/>
    <row r="151267" ht="15"/>
    <row r="151268" ht="15"/>
    <row r="151269" ht="15"/>
    <row r="151270" ht="15"/>
    <row r="151271" ht="15"/>
    <row r="151272" ht="15"/>
    <row r="151273" ht="15"/>
    <row r="151274" ht="15"/>
    <row r="151275" ht="15"/>
    <row r="151276" ht="15"/>
    <row r="151277" ht="15"/>
    <row r="151278" ht="15"/>
    <row r="151279" ht="15"/>
    <row r="151280" ht="15"/>
    <row r="151281" ht="15"/>
    <row r="151282" ht="15"/>
    <row r="151283" ht="15"/>
    <row r="151284" ht="15"/>
    <row r="151285" ht="15"/>
    <row r="151286" ht="15"/>
    <row r="151287" ht="15"/>
    <row r="151288" ht="15"/>
    <row r="151289" ht="15"/>
    <row r="151290" ht="15"/>
    <row r="151291" ht="15"/>
    <row r="151292" ht="15"/>
    <row r="151293" ht="15"/>
    <row r="151294" ht="15"/>
    <row r="151295" ht="15"/>
    <row r="151296" ht="15"/>
    <row r="151297" ht="15"/>
    <row r="151298" ht="15"/>
    <row r="151299" ht="15"/>
    <row r="151300" ht="15"/>
    <row r="151301" ht="15"/>
    <row r="151302" ht="15"/>
    <row r="151303" ht="15"/>
    <row r="151304" ht="15"/>
    <row r="151305" ht="15"/>
    <row r="151306" ht="15"/>
    <row r="151307" ht="15"/>
    <row r="151308" ht="15"/>
    <row r="151309" ht="15"/>
    <row r="151310" ht="15"/>
    <row r="151311" ht="15"/>
    <row r="151312" ht="15"/>
    <row r="151313" ht="15"/>
    <row r="151314" ht="15"/>
    <row r="151315" ht="15"/>
    <row r="151316" ht="15"/>
    <row r="151317" ht="15"/>
    <row r="151318" ht="15"/>
    <row r="151319" ht="15"/>
    <row r="151320" ht="15"/>
    <row r="151321" ht="15"/>
    <row r="151322" ht="15"/>
    <row r="151323" ht="15"/>
    <row r="151324" ht="15"/>
    <row r="151325" ht="15"/>
    <row r="151326" ht="15"/>
    <row r="151327" ht="15"/>
    <row r="151328" ht="15"/>
    <row r="151329" ht="15"/>
    <row r="151330" ht="15"/>
    <row r="151331" ht="15"/>
    <row r="151332" ht="15"/>
    <row r="151333" ht="15"/>
    <row r="151334" ht="15"/>
    <row r="151335" ht="15"/>
    <row r="151336" ht="15"/>
    <row r="151337" ht="15"/>
    <row r="151338" ht="15"/>
    <row r="151339" ht="15"/>
    <row r="151340" ht="15"/>
    <row r="151341" ht="15"/>
    <row r="151342" ht="15"/>
    <row r="151343" ht="15"/>
    <row r="151344" ht="15"/>
    <row r="151345" ht="15"/>
    <row r="151346" ht="15"/>
    <row r="151347" ht="15"/>
    <row r="151348" ht="15"/>
    <row r="151349" ht="15"/>
    <row r="151350" ht="15"/>
    <row r="151351" ht="15"/>
    <row r="151352" ht="15"/>
    <row r="151353" ht="15"/>
    <row r="151354" ht="15"/>
    <row r="151355" ht="15"/>
    <row r="151356" ht="15"/>
    <row r="151357" ht="15"/>
    <row r="151358" ht="15"/>
    <row r="151359" ht="15"/>
    <row r="151360" ht="15"/>
    <row r="151361" ht="15"/>
    <row r="151362" ht="15"/>
    <row r="151363" ht="15"/>
    <row r="151364" ht="15"/>
    <row r="151365" ht="15"/>
    <row r="151366" ht="15"/>
    <row r="151367" ht="15"/>
    <row r="151368" ht="15"/>
    <row r="151369" ht="15"/>
    <row r="151370" ht="15"/>
    <row r="151371" ht="15"/>
    <row r="151372" ht="15"/>
    <row r="151373" ht="15"/>
    <row r="151374" ht="15"/>
    <row r="151375" ht="15"/>
    <row r="151376" ht="15"/>
    <row r="151377" ht="15"/>
    <row r="151378" ht="15"/>
    <row r="151379" ht="15"/>
    <row r="151380" ht="15"/>
    <row r="151381" ht="15"/>
    <row r="151382" ht="15"/>
    <row r="151383" ht="15"/>
    <row r="151384" ht="15"/>
    <row r="151385" ht="15"/>
    <row r="151386" ht="15"/>
    <row r="151387" ht="15"/>
    <row r="151388" ht="15"/>
    <row r="151389" ht="15"/>
    <row r="151390" ht="15"/>
    <row r="151391" ht="15"/>
    <row r="151392" ht="15"/>
    <row r="151393" ht="15"/>
    <row r="151394" ht="15"/>
    <row r="151395" ht="15"/>
    <row r="151396" ht="15"/>
    <row r="151397" ht="15"/>
    <row r="151398" ht="15"/>
    <row r="151399" ht="15"/>
    <row r="151400" ht="15"/>
    <row r="151401" ht="15"/>
    <row r="151402" ht="15"/>
    <row r="151403" ht="15"/>
    <row r="151404" ht="15"/>
    <row r="151405" ht="15"/>
    <row r="151406" ht="15"/>
    <row r="151407" ht="15"/>
    <row r="151408" ht="15"/>
    <row r="151409" ht="15"/>
    <row r="151410" ht="15"/>
    <row r="151411" ht="15"/>
    <row r="151412" ht="15"/>
    <row r="151413" ht="15"/>
    <row r="151414" ht="15"/>
    <row r="151415" ht="15"/>
    <row r="151416" ht="15"/>
    <row r="151417" ht="15"/>
    <row r="151418" ht="15"/>
    <row r="151419" ht="15"/>
    <row r="151420" ht="15"/>
    <row r="151421" ht="15"/>
    <row r="151422" ht="15"/>
    <row r="151423" ht="15"/>
    <row r="151424" ht="15"/>
    <row r="151425" ht="15"/>
    <row r="151426" ht="15"/>
    <row r="151427" ht="15"/>
    <row r="151428" ht="15"/>
    <row r="151429" ht="15"/>
    <row r="151430" ht="15"/>
    <row r="151431" ht="15"/>
    <row r="151432" ht="15"/>
    <row r="151433" ht="15"/>
    <row r="151434" ht="15"/>
    <row r="151435" ht="15"/>
    <row r="151436" ht="15"/>
    <row r="151437" ht="15"/>
    <row r="151438" ht="15"/>
    <row r="151439" ht="15"/>
    <row r="151440" ht="15"/>
    <row r="151441" ht="15"/>
    <row r="151442" ht="15"/>
    <row r="151443" ht="15"/>
    <row r="151444" ht="15"/>
    <row r="151445" ht="15"/>
    <row r="151446" ht="15"/>
    <row r="151447" ht="15"/>
    <row r="151448" ht="15"/>
    <row r="151449" ht="15"/>
    <row r="151450" ht="15"/>
    <row r="151451" ht="15"/>
    <row r="151452" ht="15"/>
    <row r="151453" ht="15"/>
    <row r="151454" ht="15"/>
    <row r="151455" ht="15"/>
    <row r="151456" ht="15"/>
    <row r="151457" ht="15"/>
    <row r="151458" ht="15"/>
    <row r="151459" ht="15"/>
    <row r="151460" ht="15"/>
    <row r="151461" ht="15"/>
    <row r="151462" ht="15"/>
    <row r="151463" ht="15"/>
    <row r="151464" ht="15"/>
    <row r="151465" ht="15"/>
    <row r="151466" ht="15"/>
    <row r="151467" ht="15"/>
    <row r="151468" ht="15"/>
    <row r="151469" ht="15"/>
    <row r="151470" ht="15"/>
    <row r="151471" ht="15"/>
    <row r="151472" ht="15"/>
    <row r="151473" ht="15"/>
    <row r="151474" ht="15"/>
    <row r="151475" ht="15"/>
    <row r="151476" ht="15"/>
    <row r="151477" ht="15"/>
    <row r="151478" ht="15"/>
    <row r="151479" ht="15"/>
    <row r="151480" ht="15"/>
    <row r="151481" ht="15"/>
    <row r="151482" ht="15"/>
    <row r="151483" ht="15"/>
    <row r="151484" ht="15"/>
    <row r="151485" ht="15"/>
    <row r="151486" ht="15"/>
    <row r="151487" ht="15"/>
    <row r="151488" ht="15"/>
    <row r="151489" ht="15"/>
    <row r="151490" ht="15"/>
    <row r="151491" ht="15"/>
    <row r="151492" ht="15"/>
    <row r="151493" ht="15"/>
    <row r="151494" ht="15"/>
    <row r="151495" ht="15"/>
    <row r="151496" ht="15"/>
    <row r="151497" ht="15"/>
    <row r="151498" ht="15"/>
    <row r="151499" ht="15"/>
    <row r="151500" ht="15"/>
    <row r="151501" ht="15"/>
    <row r="151502" ht="15"/>
    <row r="151503" ht="15"/>
    <row r="151504" ht="15"/>
    <row r="151505" ht="15"/>
    <row r="151506" ht="15"/>
    <row r="151507" ht="15"/>
    <row r="151508" ht="15"/>
    <row r="151509" ht="15"/>
    <row r="151510" ht="15"/>
    <row r="151511" ht="15"/>
    <row r="151512" ht="15"/>
    <row r="151513" ht="15"/>
    <row r="151514" ht="15"/>
    <row r="151515" ht="15"/>
    <row r="151516" ht="15"/>
    <row r="151517" ht="15"/>
    <row r="151518" ht="15"/>
    <row r="151519" ht="15"/>
    <row r="151520" ht="15"/>
    <row r="151521" ht="15"/>
    <row r="151522" ht="15"/>
    <row r="151523" ht="15"/>
    <row r="151524" ht="15"/>
    <row r="151525" ht="15"/>
    <row r="151526" ht="15"/>
    <row r="151527" ht="15"/>
    <row r="151528" ht="15"/>
    <row r="151529" ht="15"/>
    <row r="151530" ht="15"/>
    <row r="151531" ht="15"/>
    <row r="151532" ht="15"/>
    <row r="151533" ht="15"/>
    <row r="151534" ht="15"/>
    <row r="151535" ht="15"/>
    <row r="151536" ht="15"/>
    <row r="151537" ht="15"/>
    <row r="151538" ht="15"/>
    <row r="151539" ht="15"/>
    <row r="151540" ht="15"/>
    <row r="151541" ht="15"/>
    <row r="151542" ht="15"/>
    <row r="151543" ht="15"/>
    <row r="151544" ht="15"/>
    <row r="151545" ht="15"/>
    <row r="151546" ht="15"/>
    <row r="151547" ht="15"/>
    <row r="151548" ht="15"/>
    <row r="151549" ht="15"/>
    <row r="151550" ht="15"/>
    <row r="151551" ht="15"/>
    <row r="151552" ht="15"/>
    <row r="151553" ht="15"/>
    <row r="151554" ht="15"/>
    <row r="151555" ht="15"/>
    <row r="151556" ht="15"/>
    <row r="151557" ht="15"/>
    <row r="151558" ht="15"/>
    <row r="151559" ht="15"/>
    <row r="151560" ht="15"/>
    <row r="151561" ht="15"/>
    <row r="151562" ht="15"/>
    <row r="151563" ht="15"/>
    <row r="151564" ht="15"/>
    <row r="151565" ht="15"/>
    <row r="151566" ht="15"/>
    <row r="151567" ht="15"/>
    <row r="151568" ht="15"/>
    <row r="151569" ht="15"/>
    <row r="151570" ht="15"/>
    <row r="151571" ht="15"/>
    <row r="151572" ht="15"/>
    <row r="151573" ht="15"/>
    <row r="151574" ht="15"/>
    <row r="151575" ht="15"/>
    <row r="151576" ht="15"/>
    <row r="151577" ht="15"/>
    <row r="151578" ht="15"/>
    <row r="151579" ht="15"/>
    <row r="151580" ht="15"/>
    <row r="151581" ht="15"/>
    <row r="151582" ht="15"/>
    <row r="151583" ht="15"/>
    <row r="151584" ht="15"/>
    <row r="151585" ht="15"/>
    <row r="151586" ht="15"/>
    <row r="151587" ht="15"/>
    <row r="151588" ht="15"/>
    <row r="151589" ht="15"/>
    <row r="151590" ht="15"/>
    <row r="151591" ht="15"/>
    <row r="151592" ht="15"/>
    <row r="151593" ht="15"/>
    <row r="151594" ht="15"/>
    <row r="151595" ht="15"/>
    <row r="151596" ht="15"/>
    <row r="151597" ht="15"/>
    <row r="151598" ht="15"/>
    <row r="151599" ht="15"/>
    <row r="151600" ht="15"/>
    <row r="151601" ht="15"/>
    <row r="151602" ht="15"/>
    <row r="151603" ht="15"/>
    <row r="151604" ht="15"/>
    <row r="151605" ht="15"/>
    <row r="151606" ht="15"/>
    <row r="151607" ht="15"/>
    <row r="151608" ht="15"/>
    <row r="151609" ht="15"/>
    <row r="151610" ht="15"/>
    <row r="151611" ht="15"/>
    <row r="151612" ht="15"/>
    <row r="151613" ht="15"/>
    <row r="151614" ht="15"/>
    <row r="151615" ht="15"/>
    <row r="151616" ht="15"/>
    <row r="151617" ht="15"/>
    <row r="151618" ht="15"/>
    <row r="151619" ht="15"/>
    <row r="151620" ht="15"/>
    <row r="151621" ht="15"/>
    <row r="151622" ht="15"/>
    <row r="151623" ht="15"/>
    <row r="151624" ht="15"/>
    <row r="151625" ht="15"/>
    <row r="151626" ht="15"/>
    <row r="151627" ht="15"/>
    <row r="151628" ht="15"/>
    <row r="151629" ht="15"/>
    <row r="151630" ht="15"/>
    <row r="151631" ht="15"/>
    <row r="151632" ht="15"/>
    <row r="151633" ht="15"/>
    <row r="151634" ht="15"/>
    <row r="151635" ht="15"/>
    <row r="151636" ht="15"/>
    <row r="151637" ht="15"/>
    <row r="151638" ht="15"/>
    <row r="151639" ht="15"/>
    <row r="151640" ht="15"/>
    <row r="151641" ht="15"/>
    <row r="151642" ht="15"/>
    <row r="151643" ht="15"/>
    <row r="151644" ht="15"/>
    <row r="151645" ht="15"/>
    <row r="151646" ht="15"/>
    <row r="151647" ht="15"/>
    <row r="151648" ht="15"/>
    <row r="151649" ht="15"/>
    <row r="151650" ht="15"/>
    <row r="151651" ht="15"/>
    <row r="151652" ht="15"/>
    <row r="151653" ht="15"/>
    <row r="151654" ht="15"/>
    <row r="151655" ht="15"/>
    <row r="151656" ht="15"/>
    <row r="151657" ht="15"/>
    <row r="151658" ht="15"/>
    <row r="151659" ht="15"/>
    <row r="151660" ht="15"/>
    <row r="151661" ht="15"/>
    <row r="151662" ht="15"/>
    <row r="151663" ht="15"/>
    <row r="151664" ht="15"/>
    <row r="151665" ht="15"/>
    <row r="151666" ht="15"/>
    <row r="151667" ht="15"/>
    <row r="151668" ht="15"/>
    <row r="151669" ht="15"/>
    <row r="151670" ht="15"/>
    <row r="151671" ht="15"/>
    <row r="151672" ht="15"/>
    <row r="151673" ht="15"/>
    <row r="151674" ht="15"/>
    <row r="151675" ht="15"/>
    <row r="151676" ht="15"/>
    <row r="151677" ht="15"/>
    <row r="151678" ht="15"/>
    <row r="151679" ht="15"/>
    <row r="151680" ht="15"/>
    <row r="151681" ht="15"/>
    <row r="151682" ht="15"/>
    <row r="151683" ht="15"/>
    <row r="151684" ht="15"/>
    <row r="151685" ht="15"/>
    <row r="151686" ht="15"/>
    <row r="151687" ht="15"/>
    <row r="151688" ht="15"/>
    <row r="151689" ht="15"/>
    <row r="151690" ht="15"/>
    <row r="151691" ht="15"/>
    <row r="151692" ht="15"/>
    <row r="151693" ht="15"/>
    <row r="151694" ht="15"/>
    <row r="151695" ht="15"/>
    <row r="151696" ht="15"/>
    <row r="151697" ht="15"/>
    <row r="151698" ht="15"/>
    <row r="151699" ht="15"/>
    <row r="151700" ht="15"/>
    <row r="151701" ht="15"/>
    <row r="151702" ht="15"/>
    <row r="151703" ht="15"/>
    <row r="151704" ht="15"/>
    <row r="151705" ht="15"/>
    <row r="151706" ht="15"/>
    <row r="151707" ht="15"/>
    <row r="151708" ht="15"/>
    <row r="151709" ht="15"/>
    <row r="151710" ht="15"/>
    <row r="151711" ht="15"/>
    <row r="151712" ht="15"/>
    <row r="151713" ht="15"/>
    <row r="151714" ht="15"/>
    <row r="151715" ht="15"/>
    <row r="151716" ht="15"/>
    <row r="151717" ht="15"/>
    <row r="151718" ht="15"/>
    <row r="151719" ht="15"/>
    <row r="151720" ht="15"/>
    <row r="151721" ht="15"/>
    <row r="151722" ht="15"/>
    <row r="151723" ht="15"/>
    <row r="151724" ht="15"/>
    <row r="151725" ht="15"/>
    <row r="151726" ht="15"/>
    <row r="151727" ht="15"/>
    <row r="151728" ht="15"/>
    <row r="151729" ht="15"/>
    <row r="151730" ht="15"/>
    <row r="151731" ht="15"/>
    <row r="151732" ht="15"/>
    <row r="151733" ht="15"/>
    <row r="151734" ht="15"/>
    <row r="151735" ht="15"/>
    <row r="151736" ht="15"/>
    <row r="151737" ht="15"/>
    <row r="151738" ht="15"/>
    <row r="151739" ht="15"/>
    <row r="151740" ht="15"/>
    <row r="151741" ht="15"/>
    <row r="151742" ht="15"/>
    <row r="151743" ht="15"/>
    <row r="151744" ht="15"/>
    <row r="151745" ht="15"/>
    <row r="151746" ht="15"/>
    <row r="151747" ht="15"/>
    <row r="151748" ht="15"/>
    <row r="151749" ht="15"/>
    <row r="151750" ht="15"/>
    <row r="151751" ht="15"/>
    <row r="151752" ht="15"/>
    <row r="151753" ht="15"/>
    <row r="151754" ht="15"/>
    <row r="151755" ht="15"/>
    <row r="151756" ht="15"/>
    <row r="151757" ht="15"/>
    <row r="151758" ht="15"/>
    <row r="151759" ht="15"/>
    <row r="151760" ht="15"/>
    <row r="151761" ht="15"/>
    <row r="151762" ht="15"/>
    <row r="151763" ht="15"/>
    <row r="151764" ht="15"/>
    <row r="151765" ht="15"/>
    <row r="151766" ht="15"/>
    <row r="151767" ht="15"/>
    <row r="151768" ht="15"/>
    <row r="151769" ht="15"/>
    <row r="151770" ht="15"/>
    <row r="151771" ht="15"/>
    <row r="151772" ht="15"/>
    <row r="151773" ht="15"/>
    <row r="151774" ht="15"/>
    <row r="151775" ht="15"/>
    <row r="151776" ht="15"/>
    <row r="151777" ht="15"/>
    <row r="151778" ht="15"/>
    <row r="151779" ht="15"/>
    <row r="151780" ht="15"/>
    <row r="151781" ht="15"/>
    <row r="151782" ht="15"/>
    <row r="151783" ht="15"/>
    <row r="151784" ht="15"/>
    <row r="151785" ht="15"/>
    <row r="151786" ht="15"/>
    <row r="151787" ht="15"/>
    <row r="151788" ht="15"/>
    <row r="151789" ht="15"/>
    <row r="151790" ht="15"/>
    <row r="151791" ht="15"/>
    <row r="151792" ht="15"/>
    <row r="151793" ht="15"/>
    <row r="151794" ht="15"/>
    <row r="151795" ht="15"/>
    <row r="151796" ht="15"/>
    <row r="151797" ht="15"/>
    <row r="151798" ht="15"/>
    <row r="151799" ht="15"/>
    <row r="151800" ht="15"/>
    <row r="151801" ht="15"/>
    <row r="151802" ht="15"/>
    <row r="151803" ht="15"/>
    <row r="151804" ht="15"/>
    <row r="151805" ht="15"/>
    <row r="151806" ht="15"/>
    <row r="151807" ht="15"/>
    <row r="151808" ht="15"/>
    <row r="151809" ht="15"/>
    <row r="151810" ht="15"/>
    <row r="151811" ht="15"/>
    <row r="151812" ht="15"/>
    <row r="151813" ht="15"/>
    <row r="151814" ht="15"/>
    <row r="151815" ht="15"/>
    <row r="151816" ht="15"/>
    <row r="151817" ht="15"/>
    <row r="151818" ht="15"/>
    <row r="151819" ht="15"/>
    <row r="151820" ht="15"/>
    <row r="151821" ht="15"/>
    <row r="151822" ht="15"/>
    <row r="151823" ht="15"/>
    <row r="151824" ht="15"/>
    <row r="151825" ht="15"/>
    <row r="151826" ht="15"/>
    <row r="151827" ht="15"/>
    <row r="151828" ht="15"/>
    <row r="151829" ht="15"/>
    <row r="151830" ht="15"/>
    <row r="151831" ht="15"/>
    <row r="151832" ht="15"/>
    <row r="151833" ht="15"/>
    <row r="151834" ht="15"/>
    <row r="151835" ht="15"/>
    <row r="151836" ht="15"/>
    <row r="151837" ht="15"/>
    <row r="151838" ht="15"/>
    <row r="151839" ht="15"/>
    <row r="151840" ht="15"/>
    <row r="151841" ht="15"/>
    <row r="151842" ht="15"/>
    <row r="151843" ht="15"/>
    <row r="151844" ht="15"/>
    <row r="151845" ht="15"/>
    <row r="151846" ht="15"/>
    <row r="151847" ht="15"/>
    <row r="151848" ht="15"/>
    <row r="151849" ht="15"/>
    <row r="151850" ht="15"/>
    <row r="151851" ht="15"/>
    <row r="151852" ht="15"/>
    <row r="151853" ht="15"/>
    <row r="151854" ht="15"/>
    <row r="151855" ht="15"/>
    <row r="151856" ht="15"/>
    <row r="151857" ht="15"/>
    <row r="151858" ht="15"/>
    <row r="151859" ht="15"/>
    <row r="151860" ht="15"/>
    <row r="151861" ht="15"/>
    <row r="151862" ht="15"/>
    <row r="151863" ht="15"/>
    <row r="151864" ht="15"/>
    <row r="151865" ht="15"/>
    <row r="151866" ht="15"/>
    <row r="151867" ht="15"/>
    <row r="151868" ht="15"/>
    <row r="151869" ht="15"/>
    <row r="151870" ht="15"/>
    <row r="151871" ht="15"/>
    <row r="151872" ht="15"/>
    <row r="151873" ht="15"/>
    <row r="151874" ht="15"/>
    <row r="151875" ht="15"/>
    <row r="151876" ht="15"/>
    <row r="151877" ht="15"/>
    <row r="151878" ht="15"/>
    <row r="151879" ht="15"/>
    <row r="151880" ht="15"/>
    <row r="151881" ht="15"/>
    <row r="151882" ht="15"/>
    <row r="151883" ht="15"/>
    <row r="151884" ht="15"/>
    <row r="151885" ht="15"/>
    <row r="151886" ht="15"/>
    <row r="151887" ht="15"/>
    <row r="151888" ht="15"/>
    <row r="151889" ht="15"/>
    <row r="151890" ht="15"/>
    <row r="151891" ht="15"/>
    <row r="151892" ht="15"/>
    <row r="151893" ht="15"/>
    <row r="151894" ht="15"/>
    <row r="151895" ht="15"/>
    <row r="151896" ht="15"/>
    <row r="151897" ht="15"/>
    <row r="151898" ht="15"/>
    <row r="151899" ht="15"/>
    <row r="151900" ht="15"/>
    <row r="151901" ht="15"/>
    <row r="151902" ht="15"/>
    <row r="151903" ht="15"/>
    <row r="151904" ht="15"/>
    <row r="151905" ht="15"/>
    <row r="151906" ht="15"/>
    <row r="151907" ht="15"/>
    <row r="151908" ht="15"/>
    <row r="151909" ht="15"/>
    <row r="151910" ht="15"/>
    <row r="151911" ht="15"/>
    <row r="151912" ht="15"/>
    <row r="151913" ht="15"/>
    <row r="151914" ht="15"/>
    <row r="151915" ht="15"/>
    <row r="151916" ht="15"/>
    <row r="151917" ht="15"/>
    <row r="151918" ht="15"/>
    <row r="151919" ht="15"/>
    <row r="151920" ht="15"/>
    <row r="151921" ht="15"/>
    <row r="151922" ht="15"/>
    <row r="151923" ht="15"/>
    <row r="151924" ht="15"/>
    <row r="151925" ht="15"/>
    <row r="151926" ht="15"/>
    <row r="151927" ht="15"/>
    <row r="151928" ht="15"/>
    <row r="151929" ht="15"/>
    <row r="151930" ht="15"/>
    <row r="151931" ht="15"/>
    <row r="151932" ht="15"/>
    <row r="151933" ht="15"/>
    <row r="151934" ht="15"/>
    <row r="151935" ht="15"/>
    <row r="151936" ht="15"/>
    <row r="151937" ht="15"/>
    <row r="151938" ht="15"/>
    <row r="151939" ht="15"/>
    <row r="151940" ht="15"/>
    <row r="151941" ht="15"/>
    <row r="151942" ht="15"/>
    <row r="151943" ht="15"/>
    <row r="151944" ht="15"/>
    <row r="151945" ht="15"/>
    <row r="151946" ht="15"/>
    <row r="151947" ht="15"/>
    <row r="151948" ht="15"/>
    <row r="151949" ht="15"/>
    <row r="151950" ht="15"/>
    <row r="151951" ht="15"/>
    <row r="151952" ht="15"/>
    <row r="151953" ht="15"/>
    <row r="151954" ht="15"/>
    <row r="151955" ht="15"/>
    <row r="151956" ht="15"/>
    <row r="151957" ht="15"/>
    <row r="151958" ht="15"/>
    <row r="151959" ht="15"/>
    <row r="151960" ht="15"/>
    <row r="151961" ht="15"/>
    <row r="151962" ht="15"/>
    <row r="151963" ht="15"/>
    <row r="151964" ht="15"/>
    <row r="151965" ht="15"/>
    <row r="151966" ht="15"/>
    <row r="151967" ht="15"/>
    <row r="151968" ht="15"/>
    <row r="151969" ht="15"/>
    <row r="151970" ht="15"/>
    <row r="151971" ht="15"/>
    <row r="151972" ht="15"/>
    <row r="151973" ht="15"/>
    <row r="151974" ht="15"/>
    <row r="151975" ht="15"/>
    <row r="151976" ht="15"/>
    <row r="151977" ht="15"/>
    <row r="151978" ht="15"/>
    <row r="151979" ht="15"/>
    <row r="151980" ht="15"/>
    <row r="151981" ht="15"/>
    <row r="151982" ht="15"/>
    <row r="151983" ht="15"/>
    <row r="151984" ht="15"/>
    <row r="151985" ht="15"/>
    <row r="151986" ht="15"/>
    <row r="151987" ht="15"/>
    <row r="151988" ht="15"/>
    <row r="151989" ht="15"/>
    <row r="151990" ht="15"/>
    <row r="151991" ht="15"/>
    <row r="151992" ht="15"/>
    <row r="151993" ht="15"/>
    <row r="151994" ht="15"/>
    <row r="151995" ht="15"/>
    <row r="151996" ht="15"/>
    <row r="151997" ht="15"/>
    <row r="151998" ht="15"/>
    <row r="151999" ht="15"/>
    <row r="152000" ht="15"/>
    <row r="152001" ht="15"/>
    <row r="152002" ht="15"/>
    <row r="152003" ht="15"/>
    <row r="152004" ht="15"/>
    <row r="152005" ht="15"/>
    <row r="152006" ht="15"/>
    <row r="152007" ht="15"/>
    <row r="152008" ht="15"/>
    <row r="152009" ht="15"/>
    <row r="152010" ht="15"/>
    <row r="152011" ht="15"/>
    <row r="152012" ht="15"/>
    <row r="152013" ht="15"/>
    <row r="152014" ht="15"/>
    <row r="152015" ht="15"/>
    <row r="152016" ht="15"/>
    <row r="152017" ht="15"/>
    <row r="152018" ht="15"/>
    <row r="152019" ht="15"/>
    <row r="152020" ht="15"/>
    <row r="152021" ht="15"/>
    <row r="152022" ht="15"/>
    <row r="152023" ht="15"/>
    <row r="152024" ht="15"/>
    <row r="152025" ht="15"/>
    <row r="152026" ht="15"/>
    <row r="152027" ht="15"/>
    <row r="152028" ht="15"/>
    <row r="152029" ht="15"/>
    <row r="152030" ht="15"/>
    <row r="152031" ht="15"/>
    <row r="152032" ht="15"/>
    <row r="152033" ht="15"/>
    <row r="152034" ht="15"/>
    <row r="152035" ht="15"/>
    <row r="152036" ht="15"/>
    <row r="152037" ht="15"/>
    <row r="152038" ht="15"/>
    <row r="152039" ht="15"/>
    <row r="152040" ht="15"/>
    <row r="152041" ht="15"/>
    <row r="152042" ht="15"/>
    <row r="152043" ht="15"/>
    <row r="152044" ht="15"/>
    <row r="152045" ht="15"/>
    <row r="152046" ht="15"/>
    <row r="152047" ht="15"/>
    <row r="152048" ht="15"/>
    <row r="152049" ht="15"/>
    <row r="152050" ht="15"/>
    <row r="152051" ht="15"/>
    <row r="152052" ht="15"/>
    <row r="152053" ht="15"/>
    <row r="152054" ht="15"/>
    <row r="152055" ht="15"/>
    <row r="152056" ht="15"/>
    <row r="152057" ht="15"/>
    <row r="152058" ht="15"/>
    <row r="152059" ht="15"/>
    <row r="152060" ht="15"/>
    <row r="152061" ht="15"/>
    <row r="152062" ht="15"/>
    <row r="152063" ht="15"/>
    <row r="152064" ht="15"/>
    <row r="152065" ht="15"/>
    <row r="152066" ht="15"/>
    <row r="152067" ht="15"/>
    <row r="152068" ht="15"/>
    <row r="152069" ht="15"/>
    <row r="152070" ht="15"/>
    <row r="152071" ht="15"/>
    <row r="152072" ht="15"/>
    <row r="152073" ht="15"/>
    <row r="152074" ht="15"/>
    <row r="152075" ht="15"/>
    <row r="152076" ht="15"/>
    <row r="152077" ht="15"/>
    <row r="152078" ht="15"/>
    <row r="152079" ht="15"/>
    <row r="152080" ht="15"/>
    <row r="152081" ht="15"/>
    <row r="152082" ht="15"/>
    <row r="152083" ht="15"/>
    <row r="152084" ht="15"/>
    <row r="152085" ht="15"/>
    <row r="152086" ht="15"/>
    <row r="152087" ht="15"/>
    <row r="152088" ht="15"/>
    <row r="152089" ht="15"/>
    <row r="152090" ht="15"/>
    <row r="152091" ht="15"/>
    <row r="152092" ht="15"/>
    <row r="152093" ht="15"/>
    <row r="152094" ht="15"/>
    <row r="152095" ht="15"/>
    <row r="152096" ht="15"/>
    <row r="152097" ht="15"/>
    <row r="152098" ht="15"/>
    <row r="152099" ht="15"/>
    <row r="152100" ht="15"/>
    <row r="152101" ht="15"/>
    <row r="152102" ht="15"/>
    <row r="152103" ht="15"/>
    <row r="152104" ht="15"/>
    <row r="152105" ht="15"/>
    <row r="152106" ht="15"/>
    <row r="152107" ht="15"/>
    <row r="152108" ht="15"/>
    <row r="152109" ht="15"/>
    <row r="152110" ht="15"/>
    <row r="152111" ht="15"/>
    <row r="152112" ht="15"/>
    <row r="152113" ht="15"/>
    <row r="152114" ht="15"/>
    <row r="152115" ht="15"/>
    <row r="152116" ht="15"/>
    <row r="152117" ht="15"/>
    <row r="152118" ht="15"/>
    <row r="152119" ht="15"/>
    <row r="152120" ht="15"/>
    <row r="152121" ht="15"/>
    <row r="152122" ht="15"/>
    <row r="152123" ht="15"/>
    <row r="152124" ht="15"/>
    <row r="152125" ht="15"/>
    <row r="152126" ht="15"/>
    <row r="152127" ht="15"/>
    <row r="152128" ht="15"/>
    <row r="152129" ht="15"/>
    <row r="152130" ht="15"/>
    <row r="152131" ht="15"/>
    <row r="152132" ht="15"/>
    <row r="152133" ht="15"/>
    <row r="152134" ht="15"/>
    <row r="152135" ht="15"/>
    <row r="152136" ht="15"/>
    <row r="152137" ht="15"/>
    <row r="152138" ht="15"/>
    <row r="152139" ht="15"/>
    <row r="152140" ht="15"/>
    <row r="152141" ht="15"/>
    <row r="152142" ht="15"/>
    <row r="152143" ht="15"/>
    <row r="152144" ht="15"/>
    <row r="152145" ht="15"/>
    <row r="152146" ht="15"/>
    <row r="152147" ht="15"/>
    <row r="152148" ht="15"/>
    <row r="152149" ht="15"/>
    <row r="152150" ht="15"/>
    <row r="152151" ht="15"/>
    <row r="152152" ht="15"/>
    <row r="152153" ht="15"/>
    <row r="152154" ht="15"/>
    <row r="152155" ht="15"/>
    <row r="152156" ht="15"/>
    <row r="152157" ht="15"/>
    <row r="152158" ht="15"/>
    <row r="152159" ht="15"/>
    <row r="152160" ht="15"/>
    <row r="152161" ht="15"/>
    <row r="152162" ht="15"/>
    <row r="152163" ht="15"/>
    <row r="152164" ht="15"/>
    <row r="152165" ht="15"/>
    <row r="152166" ht="15"/>
    <row r="152167" ht="15"/>
    <row r="152168" ht="15"/>
    <row r="152169" ht="15"/>
    <row r="152170" ht="15"/>
    <row r="152171" ht="15"/>
    <row r="152172" ht="15"/>
    <row r="152173" ht="15"/>
    <row r="152174" ht="15"/>
    <row r="152175" ht="15"/>
    <row r="152176" ht="15"/>
    <row r="152177" ht="15"/>
    <row r="152178" ht="15"/>
    <row r="152179" ht="15"/>
    <row r="152180" ht="15"/>
    <row r="152181" ht="15"/>
    <row r="152182" ht="15"/>
    <row r="152183" ht="15"/>
    <row r="152184" ht="15"/>
    <row r="152185" ht="15"/>
    <row r="152186" ht="15"/>
    <row r="152187" ht="15"/>
    <row r="152188" ht="15"/>
    <row r="152189" ht="15"/>
    <row r="152190" ht="15"/>
    <row r="152191" ht="15"/>
    <row r="152192" ht="15"/>
    <row r="152193" ht="15"/>
    <row r="152194" ht="15"/>
    <row r="152195" ht="15"/>
    <row r="152196" ht="15"/>
    <row r="152197" ht="15"/>
    <row r="152198" ht="15"/>
    <row r="152199" ht="15"/>
    <row r="152200" ht="15"/>
    <row r="152201" ht="15"/>
    <row r="152202" ht="15"/>
    <row r="152203" ht="15"/>
    <row r="152204" ht="15"/>
    <row r="152205" ht="15"/>
    <row r="152206" ht="15"/>
    <row r="152207" ht="15"/>
    <row r="152208" ht="15"/>
    <row r="152209" ht="15"/>
    <row r="152210" ht="15"/>
    <row r="152211" ht="15"/>
    <row r="152212" ht="15"/>
    <row r="152213" ht="15"/>
    <row r="152214" ht="15"/>
    <row r="152215" ht="15"/>
    <row r="152216" ht="15"/>
    <row r="152217" ht="15"/>
    <row r="152218" ht="15"/>
    <row r="152219" ht="15"/>
    <row r="152220" ht="15"/>
    <row r="152221" ht="15"/>
    <row r="152222" ht="15"/>
    <row r="152223" ht="15"/>
    <row r="152224" ht="15"/>
    <row r="152225" ht="15"/>
    <row r="152226" ht="15"/>
    <row r="152227" ht="15"/>
    <row r="152228" ht="15"/>
    <row r="152229" ht="15"/>
    <row r="152230" ht="15"/>
    <row r="152231" ht="15"/>
    <row r="152232" ht="15"/>
    <row r="152233" ht="15"/>
    <row r="152234" ht="15"/>
    <row r="152235" ht="15"/>
    <row r="152236" ht="15"/>
    <row r="152237" ht="15"/>
    <row r="152238" ht="15"/>
    <row r="152239" ht="15"/>
    <row r="152240" ht="15"/>
    <row r="152241" ht="15"/>
    <row r="152242" ht="15"/>
    <row r="152243" ht="15"/>
    <row r="152244" ht="15"/>
    <row r="152245" ht="15"/>
    <row r="152246" ht="15"/>
    <row r="152247" ht="15"/>
    <row r="152248" ht="15"/>
    <row r="152249" ht="15"/>
    <row r="152250" ht="15"/>
    <row r="152251" ht="15"/>
    <row r="152252" ht="15"/>
    <row r="152253" ht="15"/>
    <row r="152254" ht="15"/>
    <row r="152255" ht="15"/>
    <row r="152256" ht="15"/>
    <row r="152257" ht="15"/>
    <row r="152258" ht="15"/>
    <row r="152259" ht="15"/>
    <row r="152260" ht="15"/>
    <row r="152261" ht="15"/>
    <row r="152262" ht="15"/>
    <row r="152263" ht="15"/>
    <row r="152264" ht="15"/>
    <row r="152265" ht="15"/>
    <row r="152266" ht="15"/>
    <row r="152267" ht="15"/>
    <row r="152268" ht="15"/>
    <row r="152269" ht="15"/>
    <row r="152270" ht="15"/>
    <row r="152271" ht="15"/>
    <row r="152272" ht="15"/>
    <row r="152273" ht="15"/>
    <row r="152274" ht="15"/>
    <row r="152275" ht="15"/>
    <row r="152276" ht="15"/>
    <row r="152277" ht="15"/>
    <row r="152278" ht="15"/>
    <row r="152279" ht="15"/>
    <row r="152280" ht="15"/>
    <row r="152281" ht="15"/>
    <row r="152282" ht="15"/>
    <row r="152283" ht="15"/>
    <row r="152284" ht="15"/>
    <row r="152285" ht="15"/>
    <row r="152286" ht="15"/>
    <row r="152287" ht="15"/>
    <row r="152288" ht="15"/>
    <row r="152289" ht="15"/>
    <row r="152290" ht="15"/>
    <row r="152291" ht="15"/>
    <row r="152292" ht="15"/>
    <row r="152293" ht="15"/>
    <row r="152294" ht="15"/>
    <row r="152295" ht="15"/>
    <row r="152296" ht="15"/>
    <row r="152297" ht="15"/>
    <row r="152298" ht="15"/>
    <row r="152299" ht="15"/>
    <row r="152300" ht="15"/>
    <row r="152301" ht="15"/>
    <row r="152302" ht="15"/>
    <row r="152303" ht="15"/>
    <row r="152304" ht="15"/>
    <row r="152305" ht="15"/>
    <row r="152306" ht="15"/>
    <row r="152307" ht="15"/>
    <row r="152308" ht="15"/>
    <row r="152309" ht="15"/>
    <row r="152310" ht="15"/>
    <row r="152311" ht="15"/>
    <row r="152312" ht="15"/>
    <row r="152313" ht="15"/>
    <row r="152314" ht="15"/>
    <row r="152315" ht="15"/>
    <row r="152316" ht="15"/>
    <row r="152317" ht="15"/>
    <row r="152318" ht="15"/>
    <row r="152319" ht="15"/>
    <row r="152320" ht="15"/>
    <row r="152321" ht="15"/>
    <row r="152322" ht="15"/>
    <row r="152323" ht="15"/>
    <row r="152324" ht="15"/>
    <row r="152325" ht="15"/>
    <row r="152326" ht="15"/>
    <row r="152327" ht="15"/>
    <row r="152328" ht="15"/>
    <row r="152329" ht="15"/>
    <row r="152330" ht="15"/>
    <row r="152331" ht="15"/>
    <row r="152332" ht="15"/>
    <row r="152333" ht="15"/>
    <row r="152334" ht="15"/>
    <row r="152335" ht="15"/>
    <row r="152336" ht="15"/>
    <row r="152337" ht="15"/>
    <row r="152338" ht="15"/>
    <row r="152339" ht="15"/>
    <row r="152340" ht="15"/>
    <row r="152341" ht="15"/>
    <row r="152342" ht="15"/>
    <row r="152343" ht="15"/>
    <row r="152344" ht="15"/>
    <row r="152345" ht="15"/>
    <row r="152346" ht="15"/>
    <row r="152347" ht="15"/>
    <row r="152348" ht="15"/>
    <row r="152349" ht="15"/>
    <row r="152350" ht="15"/>
    <row r="152351" ht="15"/>
    <row r="152352" ht="15"/>
    <row r="152353" ht="15"/>
    <row r="152354" ht="15"/>
    <row r="152355" ht="15"/>
    <row r="152356" ht="15"/>
    <row r="152357" ht="15"/>
    <row r="152358" ht="15"/>
    <row r="152359" ht="15"/>
    <row r="152360" ht="15"/>
    <row r="152361" ht="15"/>
    <row r="152362" ht="15"/>
    <row r="152363" ht="15"/>
    <row r="152364" ht="15"/>
    <row r="152365" ht="15"/>
    <row r="152366" ht="15"/>
    <row r="152367" ht="15"/>
    <row r="152368" ht="15"/>
    <row r="152369" ht="15"/>
    <row r="152370" ht="15"/>
    <row r="152371" ht="15"/>
    <row r="152372" ht="15"/>
    <row r="152373" ht="15"/>
    <row r="152374" ht="15"/>
    <row r="152375" ht="15"/>
    <row r="152376" ht="15"/>
    <row r="152377" ht="15"/>
    <row r="152378" ht="15"/>
    <row r="152379" ht="15"/>
    <row r="152380" ht="15"/>
    <row r="152381" ht="15"/>
    <row r="152382" ht="15"/>
    <row r="152383" ht="15"/>
    <row r="152384" ht="15"/>
    <row r="152385" ht="15"/>
    <row r="152386" ht="15"/>
    <row r="152387" ht="15"/>
    <row r="152388" ht="15"/>
    <row r="152389" ht="15"/>
    <row r="152390" ht="15"/>
    <row r="152391" ht="15"/>
    <row r="152392" ht="15"/>
    <row r="152393" ht="15"/>
    <row r="152394" ht="15"/>
    <row r="152395" ht="15"/>
    <row r="152396" ht="15"/>
    <row r="152397" ht="15"/>
    <row r="152398" ht="15"/>
    <row r="152399" ht="15"/>
    <row r="152400" ht="15"/>
    <row r="152401" ht="15"/>
    <row r="152402" ht="15"/>
    <row r="152403" ht="15"/>
    <row r="152404" ht="15"/>
    <row r="152405" ht="15"/>
    <row r="152406" ht="15"/>
    <row r="152407" ht="15"/>
    <row r="152408" ht="15"/>
    <row r="152409" ht="15"/>
    <row r="152410" ht="15"/>
    <row r="152411" ht="15"/>
    <row r="152412" ht="15"/>
    <row r="152413" ht="15"/>
    <row r="152414" ht="15"/>
    <row r="152415" ht="15"/>
    <row r="152416" ht="15"/>
    <row r="152417" ht="15"/>
    <row r="152418" ht="15"/>
    <row r="152419" ht="15"/>
    <row r="152420" ht="15"/>
    <row r="152421" ht="15"/>
    <row r="152422" ht="15"/>
    <row r="152423" ht="15"/>
    <row r="152424" ht="15"/>
    <row r="152425" ht="15"/>
    <row r="152426" ht="15"/>
    <row r="152427" ht="15"/>
    <row r="152428" ht="15"/>
    <row r="152429" ht="15"/>
    <row r="152430" ht="15"/>
    <row r="152431" ht="15"/>
    <row r="152432" ht="15"/>
    <row r="152433" ht="15"/>
    <row r="152434" ht="15"/>
    <row r="152435" ht="15"/>
    <row r="152436" ht="15"/>
    <row r="152437" ht="15"/>
    <row r="152438" ht="15"/>
    <row r="152439" ht="15"/>
    <row r="152440" ht="15"/>
    <row r="152441" ht="15"/>
    <row r="152442" ht="15"/>
    <row r="152443" ht="15"/>
    <row r="152444" ht="15"/>
    <row r="152445" ht="15"/>
    <row r="152446" ht="15"/>
    <row r="152447" ht="15"/>
    <row r="152448" ht="15"/>
    <row r="152449" ht="15"/>
    <row r="152450" ht="15"/>
    <row r="152451" ht="15"/>
    <row r="152452" ht="15"/>
    <row r="152453" ht="15"/>
    <row r="152454" ht="15"/>
    <row r="152455" ht="15"/>
    <row r="152456" ht="15"/>
    <row r="152457" ht="15"/>
    <row r="152458" ht="15"/>
    <row r="152459" ht="15"/>
    <row r="152460" ht="15"/>
    <row r="152461" ht="15"/>
    <row r="152462" ht="15"/>
    <row r="152463" ht="15"/>
    <row r="152464" ht="15"/>
    <row r="152465" ht="15"/>
    <row r="152466" ht="15"/>
    <row r="152467" ht="15"/>
    <row r="152468" ht="15"/>
    <row r="152469" ht="15"/>
    <row r="152470" ht="15"/>
    <row r="152471" ht="15"/>
    <row r="152472" ht="15"/>
    <row r="152473" ht="15"/>
    <row r="152474" ht="15"/>
    <row r="152475" ht="15"/>
    <row r="152476" ht="15"/>
    <row r="152477" ht="15"/>
    <row r="152478" ht="15"/>
    <row r="152479" ht="15"/>
    <row r="152480" ht="15"/>
    <row r="152481" ht="15"/>
    <row r="152482" ht="15"/>
    <row r="152483" ht="15"/>
    <row r="152484" ht="15"/>
    <row r="152485" ht="15"/>
    <row r="152486" ht="15"/>
    <row r="152487" ht="15"/>
    <row r="152488" ht="15"/>
    <row r="152489" ht="15"/>
    <row r="152490" ht="15"/>
    <row r="152491" ht="15"/>
    <row r="152492" ht="15"/>
    <row r="152493" ht="15"/>
    <row r="152494" ht="15"/>
    <row r="152495" ht="15"/>
    <row r="152496" ht="15"/>
    <row r="152497" ht="15"/>
    <row r="152498" ht="15"/>
    <row r="152499" ht="15"/>
    <row r="152500" ht="15"/>
    <row r="152501" ht="15"/>
    <row r="152502" ht="15"/>
    <row r="152503" ht="15"/>
    <row r="152504" ht="15"/>
    <row r="152505" ht="15"/>
    <row r="152506" ht="15"/>
    <row r="152507" ht="15"/>
    <row r="152508" ht="15"/>
    <row r="152509" ht="15"/>
    <row r="152510" ht="15"/>
    <row r="152511" ht="15"/>
    <row r="152512" ht="15"/>
    <row r="152513" ht="15"/>
    <row r="152514" ht="15"/>
    <row r="152515" ht="15"/>
    <row r="152516" ht="15"/>
    <row r="152517" ht="15"/>
    <row r="152518" ht="15"/>
    <row r="152519" ht="15"/>
    <row r="152520" ht="15"/>
    <row r="152521" ht="15"/>
    <row r="152522" ht="15"/>
    <row r="152523" ht="15"/>
    <row r="152524" ht="15"/>
    <row r="152525" ht="15"/>
    <row r="152526" ht="15"/>
    <row r="152527" ht="15"/>
    <row r="152528" ht="15"/>
    <row r="152529" ht="15"/>
    <row r="152530" ht="15"/>
    <row r="152531" ht="15"/>
    <row r="152532" ht="15"/>
    <row r="152533" ht="15"/>
    <row r="152534" ht="15"/>
    <row r="152535" ht="15"/>
    <row r="152536" ht="15"/>
    <row r="152537" ht="15"/>
    <row r="152538" ht="15"/>
    <row r="152539" ht="15"/>
    <row r="152540" ht="15"/>
    <row r="152541" ht="15"/>
    <row r="152542" ht="15"/>
    <row r="152543" ht="15"/>
    <row r="152544" ht="15"/>
    <row r="152545" ht="15"/>
    <row r="152546" ht="15"/>
    <row r="152547" ht="15"/>
    <row r="152548" ht="15"/>
    <row r="152549" ht="15"/>
    <row r="152550" ht="15"/>
    <row r="152551" ht="15"/>
    <row r="152552" ht="15"/>
    <row r="152553" ht="15"/>
    <row r="152554" ht="15"/>
    <row r="152555" ht="15"/>
    <row r="152556" ht="15"/>
    <row r="152557" ht="15"/>
    <row r="152558" ht="15"/>
    <row r="152559" ht="15"/>
    <row r="152560" ht="15"/>
    <row r="152561" ht="15"/>
    <row r="152562" ht="15"/>
    <row r="152563" ht="15"/>
    <row r="152564" ht="15"/>
    <row r="152565" ht="15"/>
    <row r="152566" ht="15"/>
    <row r="152567" ht="15"/>
    <row r="152568" ht="15"/>
    <row r="152569" ht="15"/>
    <row r="152570" ht="15"/>
    <row r="152571" ht="15"/>
    <row r="152572" ht="15"/>
    <row r="152573" ht="15"/>
    <row r="152574" ht="15"/>
    <row r="152575" ht="15"/>
    <row r="152576" ht="15"/>
    <row r="152577" ht="15"/>
    <row r="152578" ht="15"/>
    <row r="152579" ht="15"/>
    <row r="152580" ht="15"/>
    <row r="152581" ht="15"/>
    <row r="152582" ht="15"/>
    <row r="152583" ht="15"/>
    <row r="152584" ht="15"/>
    <row r="152585" ht="15"/>
    <row r="152586" ht="15"/>
    <row r="152587" ht="15"/>
    <row r="152588" ht="15"/>
    <row r="152589" ht="15"/>
    <row r="152590" ht="15"/>
    <row r="152591" ht="15"/>
    <row r="152592" ht="15"/>
    <row r="152593" ht="15"/>
    <row r="152594" ht="15"/>
    <row r="152595" ht="15"/>
    <row r="152596" ht="15"/>
    <row r="152597" ht="15"/>
    <row r="152598" ht="15"/>
    <row r="152599" ht="15"/>
    <row r="152600" ht="15"/>
    <row r="152601" ht="15"/>
    <row r="152602" ht="15"/>
    <row r="152603" ht="15"/>
    <row r="152604" ht="15"/>
    <row r="152605" ht="15"/>
    <row r="152606" ht="15"/>
    <row r="152607" ht="15"/>
    <row r="152608" ht="15"/>
    <row r="152609" ht="15"/>
    <row r="152610" ht="15"/>
    <row r="152611" ht="15"/>
    <row r="152612" ht="15"/>
    <row r="152613" ht="15"/>
    <row r="152614" ht="15"/>
    <row r="152615" ht="15"/>
    <row r="152616" ht="15"/>
    <row r="152617" ht="15"/>
    <row r="152618" ht="15"/>
    <row r="152619" ht="15"/>
    <row r="152620" ht="15"/>
    <row r="152621" ht="15"/>
    <row r="152622" ht="15"/>
    <row r="152623" ht="15"/>
    <row r="152624" ht="15"/>
    <row r="152625" ht="15"/>
    <row r="152626" ht="15"/>
    <row r="152627" ht="15"/>
    <row r="152628" ht="15"/>
    <row r="152629" ht="15"/>
    <row r="152630" ht="15"/>
    <row r="152631" ht="15"/>
    <row r="152632" ht="15"/>
    <row r="152633" ht="15"/>
    <row r="152634" ht="15"/>
    <row r="152635" ht="15"/>
    <row r="152636" ht="15"/>
    <row r="152637" ht="15"/>
    <row r="152638" ht="15"/>
    <row r="152639" ht="15"/>
    <row r="152640" ht="15"/>
    <row r="152641" ht="15"/>
    <row r="152642" ht="15"/>
    <row r="152643" ht="15"/>
    <row r="152644" ht="15"/>
    <row r="152645" ht="15"/>
    <row r="152646" ht="15"/>
    <row r="152647" ht="15"/>
    <row r="152648" ht="15"/>
    <row r="152649" ht="15"/>
    <row r="152650" ht="15"/>
    <row r="152651" ht="15"/>
    <row r="152652" ht="15"/>
    <row r="152653" ht="15"/>
    <row r="152654" ht="15"/>
    <row r="152655" ht="15"/>
    <row r="152656" ht="15"/>
    <row r="152657" ht="15"/>
    <row r="152658" ht="15"/>
    <row r="152659" ht="15"/>
    <row r="152660" ht="15"/>
    <row r="152661" ht="15"/>
    <row r="152662" ht="15"/>
    <row r="152663" ht="15"/>
    <row r="152664" ht="15"/>
    <row r="152665" ht="15"/>
    <row r="152666" ht="15"/>
    <row r="152667" ht="15"/>
    <row r="152668" ht="15"/>
    <row r="152669" ht="15"/>
    <row r="152670" ht="15"/>
    <row r="152671" ht="15"/>
    <row r="152672" ht="15"/>
    <row r="152673" ht="15"/>
    <row r="152674" ht="15"/>
    <row r="152675" ht="15"/>
    <row r="152676" ht="15"/>
    <row r="152677" ht="15"/>
    <row r="152678" ht="15"/>
    <row r="152679" ht="15"/>
    <row r="152680" ht="15"/>
    <row r="152681" ht="15"/>
    <row r="152682" ht="15"/>
    <row r="152683" ht="15"/>
    <row r="152684" ht="15"/>
    <row r="152685" ht="15"/>
    <row r="152686" ht="15"/>
    <row r="152687" ht="15"/>
    <row r="152688" ht="15"/>
    <row r="152689" ht="15"/>
    <row r="152690" ht="15"/>
    <row r="152691" ht="15"/>
    <row r="152692" ht="15"/>
    <row r="152693" ht="15"/>
    <row r="152694" ht="15"/>
    <row r="152695" ht="15"/>
    <row r="152696" ht="15"/>
    <row r="152697" ht="15"/>
    <row r="152698" ht="15"/>
    <row r="152699" ht="15"/>
    <row r="152700" ht="15"/>
    <row r="152701" ht="15"/>
    <row r="152702" ht="15"/>
    <row r="152703" ht="15"/>
    <row r="152704" ht="15"/>
    <row r="152705" ht="15"/>
    <row r="152706" ht="15"/>
    <row r="152707" ht="15"/>
    <row r="152708" ht="15"/>
    <row r="152709" ht="15"/>
    <row r="152710" ht="15"/>
    <row r="152711" ht="15"/>
    <row r="152712" ht="15"/>
    <row r="152713" ht="15"/>
    <row r="152714" ht="15"/>
    <row r="152715" ht="15"/>
    <row r="152716" ht="15"/>
    <row r="152717" ht="15"/>
    <row r="152718" ht="15"/>
    <row r="152719" ht="15"/>
    <row r="152720" ht="15"/>
    <row r="152721" ht="15"/>
    <row r="152722" ht="15"/>
    <row r="152723" ht="15"/>
    <row r="152724" ht="15"/>
    <row r="152725" ht="15"/>
    <row r="152726" ht="15"/>
    <row r="152727" ht="15"/>
    <row r="152728" ht="15"/>
    <row r="152729" ht="15"/>
    <row r="152730" ht="15"/>
    <row r="152731" ht="15"/>
    <row r="152732" ht="15"/>
    <row r="152733" ht="15"/>
    <row r="152734" ht="15"/>
    <row r="152735" ht="15"/>
    <row r="152736" ht="15"/>
    <row r="152737" ht="15"/>
    <row r="152738" ht="15"/>
    <row r="152739" ht="15"/>
    <row r="152740" ht="15"/>
    <row r="152741" ht="15"/>
    <row r="152742" ht="15"/>
    <row r="152743" ht="15"/>
    <row r="152744" ht="15"/>
    <row r="152745" ht="15"/>
    <row r="152746" ht="15"/>
    <row r="152747" ht="15"/>
    <row r="152748" ht="15"/>
    <row r="152749" ht="15"/>
    <row r="152750" ht="15"/>
    <row r="152751" ht="15"/>
    <row r="152752" ht="15"/>
    <row r="152753" ht="15"/>
    <row r="152754" ht="15"/>
    <row r="152755" ht="15"/>
    <row r="152756" ht="15"/>
    <row r="152757" ht="15"/>
    <row r="152758" ht="15"/>
    <row r="152759" ht="15"/>
    <row r="152760" ht="15"/>
    <row r="152761" ht="15"/>
    <row r="152762" ht="15"/>
    <row r="152763" ht="15"/>
    <row r="152764" ht="15"/>
    <row r="152765" ht="15"/>
    <row r="152766" ht="15"/>
    <row r="152767" ht="15"/>
    <row r="152768" ht="15"/>
    <row r="152769" ht="15"/>
    <row r="152770" ht="15"/>
    <row r="152771" ht="15"/>
    <row r="152772" ht="15"/>
    <row r="152773" ht="15"/>
    <row r="152774" ht="15"/>
    <row r="152775" ht="15"/>
    <row r="152776" ht="15"/>
    <row r="152777" ht="15"/>
    <row r="152778" ht="15"/>
    <row r="152779" ht="15"/>
    <row r="152780" ht="15"/>
    <row r="152781" ht="15"/>
    <row r="152782" ht="15"/>
    <row r="152783" ht="15"/>
    <row r="152784" ht="15"/>
    <row r="152785" ht="15"/>
    <row r="152786" ht="15"/>
    <row r="152787" ht="15"/>
    <row r="152788" ht="15"/>
    <row r="152789" ht="15"/>
    <row r="152790" ht="15"/>
    <row r="152791" ht="15"/>
    <row r="152792" ht="15"/>
    <row r="152793" ht="15"/>
    <row r="152794" ht="15"/>
    <row r="152795" ht="15"/>
    <row r="152796" ht="15"/>
    <row r="152797" ht="15"/>
    <row r="152798" ht="15"/>
    <row r="152799" ht="15"/>
    <row r="152800" ht="15"/>
    <row r="152801" ht="15"/>
    <row r="152802" ht="15"/>
    <row r="152803" ht="15"/>
    <row r="152804" ht="15"/>
    <row r="152805" ht="15"/>
    <row r="152806" ht="15"/>
    <row r="152807" ht="15"/>
    <row r="152808" ht="15"/>
    <row r="152809" ht="15"/>
    <row r="152810" ht="15"/>
    <row r="152811" ht="15"/>
    <row r="152812" ht="15"/>
    <row r="152813" ht="15"/>
    <row r="152814" ht="15"/>
    <row r="152815" ht="15"/>
    <row r="152816" ht="15"/>
    <row r="152817" ht="15"/>
    <row r="152818" ht="15"/>
    <row r="152819" ht="15"/>
    <row r="152820" ht="15"/>
    <row r="152821" ht="15"/>
    <row r="152822" ht="15"/>
    <row r="152823" ht="15"/>
    <row r="152824" ht="15"/>
    <row r="152825" ht="15"/>
    <row r="152826" ht="15"/>
    <row r="152827" ht="15"/>
    <row r="152828" ht="15"/>
    <row r="152829" ht="15"/>
    <row r="152830" ht="15"/>
    <row r="152831" ht="15"/>
    <row r="152832" ht="15"/>
    <row r="152833" ht="15"/>
    <row r="152834" ht="15"/>
    <row r="152835" ht="15"/>
    <row r="152836" ht="15"/>
    <row r="152837" ht="15"/>
    <row r="152838" ht="15"/>
    <row r="152839" ht="15"/>
    <row r="152840" ht="15"/>
    <row r="152841" ht="15"/>
    <row r="152842" ht="15"/>
    <row r="152843" ht="15"/>
    <row r="152844" ht="15"/>
    <row r="152845" ht="15"/>
    <row r="152846" ht="15"/>
    <row r="152847" ht="15"/>
    <row r="152848" ht="15"/>
    <row r="152849" ht="15"/>
    <row r="152850" ht="15"/>
    <row r="152851" ht="15"/>
    <row r="152852" ht="15"/>
    <row r="152853" ht="15"/>
    <row r="152854" ht="15"/>
    <row r="152855" ht="15"/>
    <row r="152856" ht="15"/>
    <row r="152857" ht="15"/>
    <row r="152858" ht="15"/>
    <row r="152859" ht="15"/>
    <row r="152860" ht="15"/>
    <row r="152861" ht="15"/>
    <row r="152862" ht="15"/>
    <row r="152863" ht="15"/>
    <row r="152864" ht="15"/>
    <row r="152865" ht="15"/>
    <row r="152866" ht="15"/>
    <row r="152867" ht="15"/>
    <row r="152868" ht="15"/>
    <row r="152869" ht="15"/>
    <row r="152870" ht="15"/>
    <row r="152871" ht="15"/>
    <row r="152872" ht="15"/>
    <row r="152873" ht="15"/>
    <row r="152874" ht="15"/>
    <row r="152875" ht="15"/>
    <row r="152876" ht="15"/>
    <row r="152877" ht="15"/>
    <row r="152878" ht="15"/>
    <row r="152879" ht="15"/>
    <row r="152880" ht="15"/>
    <row r="152881" ht="15"/>
    <row r="152882" ht="15"/>
    <row r="152883" ht="15"/>
    <row r="152884" ht="15"/>
    <row r="152885" ht="15"/>
    <row r="152886" ht="15"/>
    <row r="152887" ht="15"/>
    <row r="152888" ht="15"/>
    <row r="152889" ht="15"/>
    <row r="152890" ht="15"/>
    <row r="152891" ht="15"/>
    <row r="152892" ht="15"/>
    <row r="152893" ht="15"/>
    <row r="152894" ht="15"/>
    <row r="152895" ht="15"/>
    <row r="152896" ht="15"/>
    <row r="152897" ht="15"/>
    <row r="152898" ht="15"/>
    <row r="152899" ht="15"/>
    <row r="152900" ht="15"/>
    <row r="152901" ht="15"/>
    <row r="152902" ht="15"/>
    <row r="152903" ht="15"/>
    <row r="152904" ht="15"/>
    <row r="152905" ht="15"/>
    <row r="152906" ht="15"/>
    <row r="152907" ht="15"/>
    <row r="152908" ht="15"/>
    <row r="152909" ht="15"/>
    <row r="152910" ht="15"/>
    <row r="152911" ht="15"/>
    <row r="152912" ht="15"/>
    <row r="152913" ht="15"/>
    <row r="152914" ht="15"/>
    <row r="152915" ht="15"/>
    <row r="152916" ht="15"/>
    <row r="152917" ht="15"/>
    <row r="152918" ht="15"/>
    <row r="152919" ht="15"/>
    <row r="152920" ht="15"/>
    <row r="152921" ht="15"/>
    <row r="152922" ht="15"/>
    <row r="152923" ht="15"/>
    <row r="152924" ht="15"/>
    <row r="152925" ht="15"/>
    <row r="152926" ht="15"/>
    <row r="152927" ht="15"/>
    <row r="152928" ht="15"/>
    <row r="152929" ht="15"/>
    <row r="152930" ht="15"/>
    <row r="152931" ht="15"/>
    <row r="152932" ht="15"/>
    <row r="152933" ht="15"/>
    <row r="152934" ht="15"/>
    <row r="152935" ht="15"/>
    <row r="152936" ht="15"/>
    <row r="152937" ht="15"/>
    <row r="152938" ht="15"/>
    <row r="152939" ht="15"/>
    <row r="152940" ht="15"/>
    <row r="152941" ht="15"/>
    <row r="152942" ht="15"/>
    <row r="152943" ht="15"/>
    <row r="152944" ht="15"/>
    <row r="152945" ht="15"/>
    <row r="152946" ht="15"/>
    <row r="152947" ht="15"/>
    <row r="152948" ht="15"/>
    <row r="152949" ht="15"/>
    <row r="152950" ht="15"/>
    <row r="152951" ht="15"/>
    <row r="152952" ht="15"/>
    <row r="152953" ht="15"/>
    <row r="152954" ht="15"/>
    <row r="152955" ht="15"/>
    <row r="152956" ht="15"/>
    <row r="152957" ht="15"/>
    <row r="152958" ht="15"/>
    <row r="152959" ht="15"/>
    <row r="152960" ht="15"/>
    <row r="152961" ht="15"/>
    <row r="152962" ht="15"/>
    <row r="152963" ht="15"/>
    <row r="152964" ht="15"/>
    <row r="152965" ht="15"/>
    <row r="152966" ht="15"/>
    <row r="152967" ht="15"/>
    <row r="152968" ht="15"/>
    <row r="152969" ht="15"/>
    <row r="152970" ht="15"/>
    <row r="152971" ht="15"/>
    <row r="152972" ht="15"/>
    <row r="152973" ht="15"/>
    <row r="152974" ht="15"/>
    <row r="152975" ht="15"/>
    <row r="152976" ht="15"/>
    <row r="152977" ht="15"/>
    <row r="152978" ht="15"/>
    <row r="152979" ht="15"/>
    <row r="152980" ht="15"/>
    <row r="152981" ht="15"/>
    <row r="152982" ht="15"/>
    <row r="152983" ht="15"/>
    <row r="152984" ht="15"/>
    <row r="152985" ht="15"/>
    <row r="152986" ht="15"/>
    <row r="152987" ht="15"/>
    <row r="152988" ht="15"/>
    <row r="152989" ht="15"/>
    <row r="152990" ht="15"/>
    <row r="152991" ht="15"/>
    <row r="152992" ht="15"/>
    <row r="152993" ht="15"/>
    <row r="152994" ht="15"/>
    <row r="152995" ht="15"/>
    <row r="152996" ht="15"/>
    <row r="152997" ht="15"/>
    <row r="152998" ht="15"/>
    <row r="152999" ht="15"/>
    <row r="153000" ht="15"/>
    <row r="153001" ht="15"/>
    <row r="153002" ht="15"/>
    <row r="153003" ht="15"/>
    <row r="153004" ht="15"/>
    <row r="153005" ht="15"/>
    <row r="153006" ht="15"/>
    <row r="153007" ht="15"/>
    <row r="153008" ht="15"/>
    <row r="153009" ht="15"/>
    <row r="153010" ht="15"/>
    <row r="153011" ht="15"/>
    <row r="153012" ht="15"/>
    <row r="153013" ht="15"/>
    <row r="153014" ht="15"/>
    <row r="153015" ht="15"/>
    <row r="153016" ht="15"/>
    <row r="153017" ht="15"/>
    <row r="153018" ht="15"/>
    <row r="153019" ht="15"/>
    <row r="153020" ht="15"/>
    <row r="153021" ht="15"/>
    <row r="153022" ht="15"/>
    <row r="153023" ht="15"/>
    <row r="153024" ht="15"/>
    <row r="153025" ht="15"/>
    <row r="153026" ht="15"/>
    <row r="153027" ht="15"/>
    <row r="153028" ht="15"/>
    <row r="153029" ht="15"/>
    <row r="153030" ht="15"/>
    <row r="153031" ht="15"/>
    <row r="153032" ht="15"/>
    <row r="153033" ht="15"/>
    <row r="153034" ht="15"/>
    <row r="153035" ht="15"/>
    <row r="153036" ht="15"/>
    <row r="153037" ht="15"/>
    <row r="153038" ht="15"/>
    <row r="153039" ht="15"/>
    <row r="153040" ht="15"/>
    <row r="153041" ht="15"/>
    <row r="153042" ht="15"/>
    <row r="153043" ht="15"/>
    <row r="153044" ht="15"/>
    <row r="153045" ht="15"/>
    <row r="153046" ht="15"/>
    <row r="153047" ht="15"/>
    <row r="153048" ht="15"/>
    <row r="153049" ht="15"/>
    <row r="153050" ht="15"/>
    <row r="153051" ht="15"/>
    <row r="153052" ht="15"/>
    <row r="153053" ht="15"/>
    <row r="153054" ht="15"/>
    <row r="153055" ht="15"/>
    <row r="153056" ht="15"/>
    <row r="153057" ht="15"/>
    <row r="153058" ht="15"/>
    <row r="153059" ht="15"/>
    <row r="153060" ht="15"/>
    <row r="153061" ht="15"/>
    <row r="153062" ht="15"/>
    <row r="153063" ht="15"/>
    <row r="153064" ht="15"/>
    <row r="153065" ht="15"/>
    <row r="153066" ht="15"/>
    <row r="153067" ht="15"/>
    <row r="153068" ht="15"/>
    <row r="153069" ht="15"/>
    <row r="153070" ht="15"/>
    <row r="153071" ht="15"/>
    <row r="153072" ht="15"/>
    <row r="153073" ht="15"/>
    <row r="153074" ht="15"/>
    <row r="153075" ht="15"/>
    <row r="153076" ht="15"/>
    <row r="153077" ht="15"/>
    <row r="153078" ht="15"/>
    <row r="153079" ht="15"/>
    <row r="153080" ht="15"/>
    <row r="153081" ht="15"/>
    <row r="153082" ht="15"/>
    <row r="153083" ht="15"/>
    <row r="153084" ht="15"/>
    <row r="153085" ht="15"/>
    <row r="153086" ht="15"/>
    <row r="153087" ht="15"/>
    <row r="153088" ht="15"/>
    <row r="153089" ht="15"/>
    <row r="153090" ht="15"/>
    <row r="153091" ht="15"/>
    <row r="153092" ht="15"/>
    <row r="153093" ht="15"/>
    <row r="153094" ht="15"/>
    <row r="153095" ht="15"/>
    <row r="153096" ht="15"/>
    <row r="153097" ht="15"/>
    <row r="153098" ht="15"/>
    <row r="153099" ht="15"/>
    <row r="153100" ht="15"/>
    <row r="153101" ht="15"/>
    <row r="153102" ht="15"/>
    <row r="153103" ht="15"/>
    <row r="153104" ht="15"/>
    <row r="153105" ht="15"/>
    <row r="153106" ht="15"/>
    <row r="153107" ht="15"/>
    <row r="153108" ht="15"/>
    <row r="153109" ht="15"/>
    <row r="153110" ht="15"/>
    <row r="153111" ht="15"/>
    <row r="153112" ht="15"/>
    <row r="153113" ht="15"/>
    <row r="153114" ht="15"/>
    <row r="153115" ht="15"/>
    <row r="153116" ht="15"/>
    <row r="153117" ht="15"/>
    <row r="153118" ht="15"/>
    <row r="153119" ht="15"/>
    <row r="153120" ht="15"/>
    <row r="153121" ht="15"/>
    <row r="153122" ht="15"/>
    <row r="153123" ht="15"/>
    <row r="153124" ht="15"/>
    <row r="153125" ht="15"/>
    <row r="153126" ht="15"/>
    <row r="153127" ht="15"/>
    <row r="153128" ht="15"/>
    <row r="153129" ht="15"/>
    <row r="153130" ht="15"/>
    <row r="153131" ht="15"/>
    <row r="153132" ht="15"/>
    <row r="153133" ht="15"/>
    <row r="153134" ht="15"/>
    <row r="153135" ht="15"/>
    <row r="153136" ht="15"/>
    <row r="153137" ht="15"/>
    <row r="153138" ht="15"/>
    <row r="153139" ht="15"/>
    <row r="153140" ht="15"/>
    <row r="153141" ht="15"/>
    <row r="153142" ht="15"/>
    <row r="153143" ht="15"/>
    <row r="153144" ht="15"/>
    <row r="153145" ht="15"/>
    <row r="153146" ht="15"/>
    <row r="153147" ht="15"/>
    <row r="153148" ht="15"/>
    <row r="153149" ht="15"/>
    <row r="153150" ht="15"/>
    <row r="153151" ht="15"/>
    <row r="153152" ht="15"/>
    <row r="153153" ht="15"/>
    <row r="153154" ht="15"/>
    <row r="153155" ht="15"/>
    <row r="153156" ht="15"/>
    <row r="153157" ht="15"/>
    <row r="153158" ht="15"/>
    <row r="153159" ht="15"/>
    <row r="153160" ht="15"/>
    <row r="153161" ht="15"/>
    <row r="153162" ht="15"/>
    <row r="153163" ht="15"/>
    <row r="153164" ht="15"/>
    <row r="153165" ht="15"/>
    <row r="153166" ht="15"/>
    <row r="153167" ht="15"/>
    <row r="153168" ht="15"/>
    <row r="153169" ht="15"/>
    <row r="153170" ht="15"/>
    <row r="153171" ht="15"/>
    <row r="153172" ht="15"/>
    <row r="153173" ht="15"/>
    <row r="153174" ht="15"/>
    <row r="153175" ht="15"/>
    <row r="153176" ht="15"/>
    <row r="153177" ht="15"/>
    <row r="153178" ht="15"/>
    <row r="153179" ht="15"/>
    <row r="153180" ht="15"/>
    <row r="153181" ht="15"/>
    <row r="153182" ht="15"/>
    <row r="153183" ht="15"/>
    <row r="153184" ht="15"/>
    <row r="153185" ht="15"/>
    <row r="153186" ht="15"/>
    <row r="153187" ht="15"/>
    <row r="153188" ht="15"/>
    <row r="153189" ht="15"/>
    <row r="153190" ht="15"/>
    <row r="153191" ht="15"/>
    <row r="153192" ht="15"/>
    <row r="153193" ht="15"/>
    <row r="153194" ht="15"/>
    <row r="153195" ht="15"/>
    <row r="153196" ht="15"/>
    <row r="153197" ht="15"/>
    <row r="153198" ht="15"/>
    <row r="153199" ht="15"/>
    <row r="153200" ht="15"/>
    <row r="153201" ht="15"/>
    <row r="153202" ht="15"/>
    <row r="153203" ht="15"/>
    <row r="153204" ht="15"/>
    <row r="153205" ht="15"/>
    <row r="153206" ht="15"/>
    <row r="153207" ht="15"/>
    <row r="153208" ht="15"/>
    <row r="153209" ht="15"/>
    <row r="153210" ht="15"/>
    <row r="153211" ht="15"/>
    <row r="153212" ht="15"/>
    <row r="153213" ht="15"/>
    <row r="153214" ht="15"/>
    <row r="153215" ht="15"/>
    <row r="153216" ht="15"/>
    <row r="153217" ht="15"/>
    <row r="153218" ht="15"/>
    <row r="153219" ht="15"/>
    <row r="153220" ht="15"/>
    <row r="153221" ht="15"/>
    <row r="153222" ht="15"/>
    <row r="153223" ht="15"/>
    <row r="153224" ht="15"/>
    <row r="153225" ht="15"/>
    <row r="153226" ht="15"/>
    <row r="153227" ht="15"/>
    <row r="153228" ht="15"/>
    <row r="153229" ht="15"/>
    <row r="153230" ht="15"/>
    <row r="153231" ht="15"/>
    <row r="153232" ht="15"/>
    <row r="153233" ht="15"/>
    <row r="153234" ht="15"/>
    <row r="153235" ht="15"/>
    <row r="153236" ht="15"/>
    <row r="153237" ht="15"/>
    <row r="153238" ht="15"/>
    <row r="153239" ht="15"/>
    <row r="153240" ht="15"/>
    <row r="153241" ht="15"/>
    <row r="153242" ht="15"/>
    <row r="153243" ht="15"/>
    <row r="153244" ht="15"/>
    <row r="153245" ht="15"/>
    <row r="153246" ht="15"/>
    <row r="153247" ht="15"/>
    <row r="153248" ht="15"/>
    <row r="153249" ht="15"/>
    <row r="153250" ht="15"/>
    <row r="153251" ht="15"/>
    <row r="153252" ht="15"/>
    <row r="153253" ht="15"/>
    <row r="153254" ht="15"/>
    <row r="153255" ht="15"/>
    <row r="153256" ht="15"/>
    <row r="153257" ht="15"/>
    <row r="153258" ht="15"/>
    <row r="153259" ht="15"/>
    <row r="153260" ht="15"/>
    <row r="153261" ht="15"/>
    <row r="153262" ht="15"/>
    <row r="153263" ht="15"/>
    <row r="153264" ht="15"/>
    <row r="153265" ht="15"/>
    <row r="153266" ht="15"/>
    <row r="153267" ht="15"/>
    <row r="153268" ht="15"/>
    <row r="153269" ht="15"/>
    <row r="153270" ht="15"/>
    <row r="153271" ht="15"/>
    <row r="153272" ht="15"/>
    <row r="153273" ht="15"/>
    <row r="153274" ht="15"/>
    <row r="153275" ht="15"/>
    <row r="153276" ht="15"/>
    <row r="153277" ht="15"/>
    <row r="153278" ht="15"/>
    <row r="153279" ht="15"/>
    <row r="153280" ht="15"/>
    <row r="153281" ht="15"/>
    <row r="153282" ht="15"/>
    <row r="153283" ht="15"/>
    <row r="153284" ht="15"/>
    <row r="153285" ht="15"/>
    <row r="153286" ht="15"/>
    <row r="153287" ht="15"/>
    <row r="153288" ht="15"/>
    <row r="153289" ht="15"/>
    <row r="153290" ht="15"/>
    <row r="153291" ht="15"/>
    <row r="153292" ht="15"/>
    <row r="153293" ht="15"/>
    <row r="153294" ht="15"/>
    <row r="153295" ht="15"/>
    <row r="153296" ht="15"/>
    <row r="153297" ht="15"/>
    <row r="153298" ht="15"/>
    <row r="153299" ht="15"/>
    <row r="153300" ht="15"/>
    <row r="153301" ht="15"/>
    <row r="153302" ht="15"/>
    <row r="153303" ht="15"/>
    <row r="153304" ht="15"/>
    <row r="153305" ht="15"/>
    <row r="153306" ht="15"/>
    <row r="153307" ht="15"/>
    <row r="153308" ht="15"/>
    <row r="153309" ht="15"/>
    <row r="153310" ht="15"/>
    <row r="153311" ht="15"/>
    <row r="153312" ht="15"/>
    <row r="153313" ht="15"/>
    <row r="153314" ht="15"/>
    <row r="153315" ht="15"/>
    <row r="153316" ht="15"/>
    <row r="153317" ht="15"/>
    <row r="153318" ht="15"/>
    <row r="153319" ht="15"/>
    <row r="153320" ht="15"/>
    <row r="153321" ht="15"/>
    <row r="153322" ht="15"/>
    <row r="153323" ht="15"/>
    <row r="153324" ht="15"/>
    <row r="153325" ht="15"/>
    <row r="153326" ht="15"/>
    <row r="153327" ht="15"/>
    <row r="153328" ht="15"/>
    <row r="153329" ht="15"/>
    <row r="153330" ht="15"/>
    <row r="153331" ht="15"/>
    <row r="153332" ht="15"/>
    <row r="153333" ht="15"/>
    <row r="153334" ht="15"/>
    <row r="153335" ht="15"/>
    <row r="153336" ht="15"/>
    <row r="153337" ht="15"/>
    <row r="153338" ht="15"/>
    <row r="153339" ht="15"/>
    <row r="153340" ht="15"/>
    <row r="153341" ht="15"/>
    <row r="153342" ht="15"/>
    <row r="153343" ht="15"/>
    <row r="153344" ht="15"/>
    <row r="153345" ht="15"/>
    <row r="153346" ht="15"/>
    <row r="153347" ht="15"/>
    <row r="153348" ht="15"/>
    <row r="153349" ht="15"/>
    <row r="153350" ht="15"/>
    <row r="153351" ht="15"/>
    <row r="153352" ht="15"/>
    <row r="153353" ht="15"/>
    <row r="153354" ht="15"/>
    <row r="153355" ht="15"/>
    <row r="153356" ht="15"/>
    <row r="153357" ht="15"/>
    <row r="153358" ht="15"/>
    <row r="153359" ht="15"/>
    <row r="153360" ht="15"/>
    <row r="153361" ht="15"/>
    <row r="153362" ht="15"/>
    <row r="153363" ht="15"/>
    <row r="153364" ht="15"/>
    <row r="153365" ht="15"/>
    <row r="153366" ht="15"/>
    <row r="153367" ht="15"/>
    <row r="153368" ht="15"/>
    <row r="153369" ht="15"/>
    <row r="153370" ht="15"/>
    <row r="153371" ht="15"/>
    <row r="153372" ht="15"/>
    <row r="153373" ht="15"/>
    <row r="153374" ht="15"/>
    <row r="153375" ht="15"/>
    <row r="153376" ht="15"/>
    <row r="153377" ht="15"/>
    <row r="153378" ht="15"/>
    <row r="153379" ht="15"/>
    <row r="153380" ht="15"/>
    <row r="153381" ht="15"/>
    <row r="153382" ht="15"/>
    <row r="153383" ht="15"/>
    <row r="153384" ht="15"/>
    <row r="153385" ht="15"/>
    <row r="153386" ht="15"/>
    <row r="153387" ht="15"/>
    <row r="153388" ht="15"/>
    <row r="153389" ht="15"/>
    <row r="153390" ht="15"/>
    <row r="153391" ht="15"/>
    <row r="153392" ht="15"/>
    <row r="153393" ht="15"/>
    <row r="153394" ht="15"/>
    <row r="153395" ht="15"/>
    <row r="153396" ht="15"/>
    <row r="153397" ht="15"/>
    <row r="153398" ht="15"/>
    <row r="153399" ht="15"/>
    <row r="153400" ht="15"/>
    <row r="153401" ht="15"/>
    <row r="153402" ht="15"/>
    <row r="153403" ht="15"/>
    <row r="153404" ht="15"/>
    <row r="153405" ht="15"/>
    <row r="153406" ht="15"/>
    <row r="153407" ht="15"/>
    <row r="153408" ht="15"/>
    <row r="153409" ht="15"/>
    <row r="153410" ht="15"/>
    <row r="153411" ht="15"/>
    <row r="153412" ht="15"/>
    <row r="153413" ht="15"/>
    <row r="153414" ht="15"/>
    <row r="153415" ht="15"/>
    <row r="153416" ht="15"/>
    <row r="153417" ht="15"/>
    <row r="153418" ht="15"/>
    <row r="153419" ht="15"/>
    <row r="153420" ht="15"/>
    <row r="153421" ht="15"/>
    <row r="153422" ht="15"/>
    <row r="153423" ht="15"/>
    <row r="153424" ht="15"/>
    <row r="153425" ht="15"/>
    <row r="153426" ht="15"/>
    <row r="153427" ht="15"/>
    <row r="153428" ht="15"/>
    <row r="153429" ht="15"/>
    <row r="153430" ht="15"/>
    <row r="153431" ht="15"/>
    <row r="153432" ht="15"/>
    <row r="153433" ht="15"/>
    <row r="153434" ht="15"/>
    <row r="153435" ht="15"/>
    <row r="153436" ht="15"/>
    <row r="153437" ht="15"/>
    <row r="153438" ht="15"/>
    <row r="153439" ht="15"/>
    <row r="153440" ht="15"/>
    <row r="153441" ht="15"/>
    <row r="153442" ht="15"/>
    <row r="153443" ht="15"/>
    <row r="153444" ht="15"/>
    <row r="153445" ht="15"/>
    <row r="153446" ht="15"/>
    <row r="153447" ht="15"/>
    <row r="153448" ht="15"/>
    <row r="153449" ht="15"/>
    <row r="153450" ht="15"/>
    <row r="153451" ht="15"/>
    <row r="153452" ht="15"/>
    <row r="153453" ht="15"/>
    <row r="153454" ht="15"/>
    <row r="153455" ht="15"/>
    <row r="153456" ht="15"/>
    <row r="153457" ht="15"/>
    <row r="153458" ht="15"/>
    <row r="153459" ht="15"/>
    <row r="153460" ht="15"/>
    <row r="153461" ht="15"/>
    <row r="153462" ht="15"/>
    <row r="153463" ht="15"/>
    <row r="153464" ht="15"/>
    <row r="153465" ht="15"/>
    <row r="153466" ht="15"/>
    <row r="153467" ht="15"/>
    <row r="153468" ht="15"/>
    <row r="153469" ht="15"/>
    <row r="153470" ht="15"/>
    <row r="153471" ht="15"/>
    <row r="153472" ht="15"/>
    <row r="153473" ht="15"/>
    <row r="153474" ht="15"/>
    <row r="153475" ht="15"/>
    <row r="153476" ht="15"/>
    <row r="153477" ht="15"/>
    <row r="153478" ht="15"/>
    <row r="153479" ht="15"/>
    <row r="153480" ht="15"/>
    <row r="153481" ht="15"/>
    <row r="153482" ht="15"/>
    <row r="153483" ht="15"/>
    <row r="153484" ht="15"/>
    <row r="153485" ht="15"/>
    <row r="153486" ht="15"/>
    <row r="153487" ht="15"/>
    <row r="153488" ht="15"/>
    <row r="153489" ht="15"/>
    <row r="153490" ht="15"/>
    <row r="153491" ht="15"/>
    <row r="153492" ht="15"/>
    <row r="153493" ht="15"/>
    <row r="153494" ht="15"/>
    <row r="153495" ht="15"/>
    <row r="153496" ht="15"/>
    <row r="153497" ht="15"/>
    <row r="153498" ht="15"/>
    <row r="153499" ht="15"/>
    <row r="153500" ht="15"/>
    <row r="153501" ht="15"/>
    <row r="153502" ht="15"/>
    <row r="153503" ht="15"/>
    <row r="153504" ht="15"/>
    <row r="153505" ht="15"/>
    <row r="153506" ht="15"/>
    <row r="153507" ht="15"/>
    <row r="153508" ht="15"/>
    <row r="153509" ht="15"/>
    <row r="153510" ht="15"/>
    <row r="153511" ht="15"/>
    <row r="153512" ht="15"/>
    <row r="153513" ht="15"/>
    <row r="153514" ht="15"/>
    <row r="153515" ht="15"/>
    <row r="153516" ht="15"/>
    <row r="153517" ht="15"/>
    <row r="153518" ht="15"/>
    <row r="153519" ht="15"/>
    <row r="153520" ht="15"/>
    <row r="153521" ht="15"/>
    <row r="153522" ht="15"/>
    <row r="153523" ht="15"/>
    <row r="153524" ht="15"/>
    <row r="153525" ht="15"/>
    <row r="153526" ht="15"/>
    <row r="153527" ht="15"/>
    <row r="153528" ht="15"/>
    <row r="153529" ht="15"/>
    <row r="153530" ht="15"/>
    <row r="153531" ht="15"/>
    <row r="153532" ht="15"/>
    <row r="153533" ht="15"/>
    <row r="153534" ht="15"/>
    <row r="153535" ht="15"/>
    <row r="153536" ht="15"/>
    <row r="153537" ht="15"/>
    <row r="153538" ht="15"/>
    <row r="153539" ht="15"/>
    <row r="153540" ht="15"/>
    <row r="153541" ht="15"/>
    <row r="153542" ht="15"/>
    <row r="153543" ht="15"/>
    <row r="153544" ht="15"/>
    <row r="153545" ht="15"/>
    <row r="153546" ht="15"/>
    <row r="153547" ht="15"/>
    <row r="153548" ht="15"/>
    <row r="153549" ht="15"/>
    <row r="153550" ht="15"/>
    <row r="153551" ht="15"/>
    <row r="153552" ht="15"/>
    <row r="153553" ht="15"/>
    <row r="153554" ht="15"/>
    <row r="153555" ht="15"/>
    <row r="153556" ht="15"/>
    <row r="153557" ht="15"/>
    <row r="153558" ht="15"/>
    <row r="153559" ht="15"/>
    <row r="153560" ht="15"/>
    <row r="153561" ht="15"/>
    <row r="153562" ht="15"/>
    <row r="153563" ht="15"/>
    <row r="153564" ht="15"/>
    <row r="153565" ht="15"/>
    <row r="153566" ht="15"/>
    <row r="153567" ht="15"/>
    <row r="153568" ht="15"/>
    <row r="153569" ht="15"/>
    <row r="153570" ht="15"/>
    <row r="153571" ht="15"/>
    <row r="153572" ht="15"/>
    <row r="153573" ht="15"/>
    <row r="153574" ht="15"/>
    <row r="153575" ht="15"/>
    <row r="153576" ht="15"/>
    <row r="153577" ht="15"/>
    <row r="153578" ht="15"/>
    <row r="153579" ht="15"/>
    <row r="153580" ht="15"/>
    <row r="153581" ht="15"/>
    <row r="153582" ht="15"/>
    <row r="153583" ht="15"/>
    <row r="153584" ht="15"/>
    <row r="153585" ht="15"/>
    <row r="153586" ht="15"/>
    <row r="153587" ht="15"/>
    <row r="153588" ht="15"/>
    <row r="153589" ht="15"/>
    <row r="153590" ht="15"/>
    <row r="153591" ht="15"/>
    <row r="153592" ht="15"/>
    <row r="153593" ht="15"/>
    <row r="153594" ht="15"/>
    <row r="153595" ht="15"/>
    <row r="153596" ht="15"/>
    <row r="153597" ht="15"/>
    <row r="153598" ht="15"/>
    <row r="153599" ht="15"/>
    <row r="153600" ht="15"/>
    <row r="153601" ht="15"/>
    <row r="153602" ht="15"/>
    <row r="153603" ht="15"/>
    <row r="153604" ht="15"/>
    <row r="153605" ht="15"/>
    <row r="153606" ht="15"/>
    <row r="153607" ht="15"/>
    <row r="153608" ht="15"/>
    <row r="153609" ht="15"/>
    <row r="153610" ht="15"/>
    <row r="153611" ht="15"/>
    <row r="153612" ht="15"/>
    <row r="153613" ht="15"/>
    <row r="153614" ht="15"/>
    <row r="153615" ht="15"/>
    <row r="153616" ht="15"/>
    <row r="153617" ht="15"/>
    <row r="153618" ht="15"/>
    <row r="153619" ht="15"/>
    <row r="153620" ht="15"/>
    <row r="153621" ht="15"/>
    <row r="153622" ht="15"/>
    <row r="153623" ht="15"/>
    <row r="153624" ht="15"/>
    <row r="153625" ht="15"/>
    <row r="153626" ht="15"/>
    <row r="153627" ht="15"/>
    <row r="153628" ht="15"/>
    <row r="153629" ht="15"/>
    <row r="153630" ht="15"/>
    <row r="153631" ht="15"/>
    <row r="153632" ht="15"/>
    <row r="153633" ht="15"/>
    <row r="153634" ht="15"/>
    <row r="153635" ht="15"/>
    <row r="153636" ht="15"/>
    <row r="153637" ht="15"/>
    <row r="153638" ht="15"/>
    <row r="153639" ht="15"/>
    <row r="153640" ht="15"/>
    <row r="153641" ht="15"/>
    <row r="153642" ht="15"/>
    <row r="153643" ht="15"/>
    <row r="153644" ht="15"/>
    <row r="153645" ht="15"/>
    <row r="153646" ht="15"/>
    <row r="153647" ht="15"/>
    <row r="153648" ht="15"/>
    <row r="153649" ht="15"/>
    <row r="153650" ht="15"/>
    <row r="153651" ht="15"/>
    <row r="153652" ht="15"/>
    <row r="153653" ht="15"/>
    <row r="153654" ht="15"/>
    <row r="153655" ht="15"/>
    <row r="153656" ht="15"/>
    <row r="153657" ht="15"/>
    <row r="153658" ht="15"/>
    <row r="153659" ht="15"/>
    <row r="153660" ht="15"/>
    <row r="153661" ht="15"/>
    <row r="153662" ht="15"/>
    <row r="153663" ht="15"/>
    <row r="153664" ht="15"/>
    <row r="153665" ht="15"/>
    <row r="153666" ht="15"/>
    <row r="153667" ht="15"/>
    <row r="153668" ht="15"/>
    <row r="153669" ht="15"/>
    <row r="153670" ht="15"/>
    <row r="153671" ht="15"/>
    <row r="153672" ht="15"/>
    <row r="153673" ht="15"/>
    <row r="153674" ht="15"/>
    <row r="153675" ht="15"/>
    <row r="153676" ht="15"/>
    <row r="153677" ht="15"/>
    <row r="153678" ht="15"/>
    <row r="153679" ht="15"/>
    <row r="153680" ht="15"/>
    <row r="153681" ht="15"/>
    <row r="153682" ht="15"/>
    <row r="153683" ht="15"/>
    <row r="153684" ht="15"/>
    <row r="153685" ht="15"/>
    <row r="153686" ht="15"/>
    <row r="153687" ht="15"/>
    <row r="153688" ht="15"/>
    <row r="153689" ht="15"/>
    <row r="153690" ht="15"/>
    <row r="153691" ht="15"/>
    <row r="153692" ht="15"/>
    <row r="153693" ht="15"/>
    <row r="153694" ht="15"/>
    <row r="153695" ht="15"/>
    <row r="153696" ht="15"/>
    <row r="153697" ht="15"/>
    <row r="153698" ht="15"/>
    <row r="153699" ht="15"/>
    <row r="153700" ht="15"/>
    <row r="153701" ht="15"/>
    <row r="153702" ht="15"/>
    <row r="153703" ht="15"/>
    <row r="153704" ht="15"/>
    <row r="153705" ht="15"/>
    <row r="153706" ht="15"/>
    <row r="153707" ht="15"/>
    <row r="153708" ht="15"/>
    <row r="153709" ht="15"/>
    <row r="153710" ht="15"/>
    <row r="153711" ht="15"/>
    <row r="153712" ht="15"/>
    <row r="153713" ht="15"/>
    <row r="153714" ht="15"/>
    <row r="153715" ht="15"/>
    <row r="153716" ht="15"/>
    <row r="153717" ht="15"/>
    <row r="153718" ht="15"/>
    <row r="153719" ht="15"/>
    <row r="153720" ht="15"/>
    <row r="153721" ht="15"/>
    <row r="153722" ht="15"/>
    <row r="153723" ht="15"/>
    <row r="153724" ht="15"/>
    <row r="153725" ht="15"/>
    <row r="153726" ht="15"/>
    <row r="153727" ht="15"/>
    <row r="153728" ht="15"/>
    <row r="153729" ht="15"/>
    <row r="153730" ht="15"/>
    <row r="153731" ht="15"/>
    <row r="153732" ht="15"/>
    <row r="153733" ht="15"/>
    <row r="153734" ht="15"/>
    <row r="153735" ht="15"/>
    <row r="153736" ht="15"/>
    <row r="153737" ht="15"/>
    <row r="153738" ht="15"/>
    <row r="153739" ht="15"/>
    <row r="153740" ht="15"/>
    <row r="153741" ht="15"/>
    <row r="153742" ht="15"/>
    <row r="153743" ht="15"/>
    <row r="153744" ht="15"/>
    <row r="153745" ht="15"/>
    <row r="153746" ht="15"/>
    <row r="153747" ht="15"/>
    <row r="153748" ht="15"/>
    <row r="153749" ht="15"/>
    <row r="153750" ht="15"/>
    <row r="153751" ht="15"/>
    <row r="153752" ht="15"/>
    <row r="153753" ht="15"/>
    <row r="153754" ht="15"/>
    <row r="153755" ht="15"/>
    <row r="153756" ht="15"/>
    <row r="153757" ht="15"/>
    <row r="153758" ht="15"/>
    <row r="153759" ht="15"/>
    <row r="153760" ht="15"/>
    <row r="153761" ht="15"/>
    <row r="153762" ht="15"/>
    <row r="153763" ht="15"/>
    <row r="153764" ht="15"/>
    <row r="153765" ht="15"/>
    <row r="153766" ht="15"/>
    <row r="153767" ht="15"/>
    <row r="153768" ht="15"/>
    <row r="153769" ht="15"/>
    <row r="153770" ht="15"/>
    <row r="153771" ht="15"/>
    <row r="153772" ht="15"/>
    <row r="153773" ht="15"/>
    <row r="153774" ht="15"/>
    <row r="153775" ht="15"/>
    <row r="153776" ht="15"/>
    <row r="153777" ht="15"/>
    <row r="153778" ht="15"/>
    <row r="153779" ht="15"/>
    <row r="153780" ht="15"/>
    <row r="153781" ht="15"/>
    <row r="153782" ht="15"/>
    <row r="153783" ht="15"/>
    <row r="153784" ht="15"/>
    <row r="153785" ht="15"/>
    <row r="153786" ht="15"/>
    <row r="153787" ht="15"/>
    <row r="153788" ht="15"/>
    <row r="153789" ht="15"/>
    <row r="153790" ht="15"/>
    <row r="153791" ht="15"/>
    <row r="153792" ht="15"/>
    <row r="153793" ht="15"/>
    <row r="153794" ht="15"/>
    <row r="153795" ht="15"/>
    <row r="153796" ht="15"/>
    <row r="153797" ht="15"/>
    <row r="153798" ht="15"/>
    <row r="153799" ht="15"/>
    <row r="153800" ht="15"/>
    <row r="153801" ht="15"/>
    <row r="153802" ht="15"/>
    <row r="153803" ht="15"/>
    <row r="153804" ht="15"/>
    <row r="153805" ht="15"/>
    <row r="153806" ht="15"/>
    <row r="153807" ht="15"/>
    <row r="153808" ht="15"/>
    <row r="153809" ht="15"/>
    <row r="153810" ht="15"/>
    <row r="153811" ht="15"/>
    <row r="153812" ht="15"/>
    <row r="153813" ht="15"/>
    <row r="153814" ht="15"/>
    <row r="153815" ht="15"/>
    <row r="153816" ht="15"/>
    <row r="153817" ht="15"/>
    <row r="153818" ht="15"/>
    <row r="153819" ht="15"/>
    <row r="153820" ht="15"/>
    <row r="153821" ht="15"/>
    <row r="153822" ht="15"/>
    <row r="153823" ht="15"/>
    <row r="153824" ht="15"/>
    <row r="153825" ht="15"/>
    <row r="153826" ht="15"/>
    <row r="153827" ht="15"/>
    <row r="153828" ht="15"/>
    <row r="153829" ht="15"/>
    <row r="153830" ht="15"/>
    <row r="153831" ht="15"/>
    <row r="153832" ht="15"/>
    <row r="153833" ht="15"/>
    <row r="153834" ht="15"/>
    <row r="153835" ht="15"/>
    <row r="153836" ht="15"/>
    <row r="153837" ht="15"/>
    <row r="153838" ht="15"/>
    <row r="153839" ht="15"/>
    <row r="153840" ht="15"/>
    <row r="153841" ht="15"/>
    <row r="153842" ht="15"/>
    <row r="153843" ht="15"/>
    <row r="153844" ht="15"/>
    <row r="153845" ht="15"/>
    <row r="153846" ht="15"/>
    <row r="153847" ht="15"/>
    <row r="153848" ht="15"/>
    <row r="153849" ht="15"/>
    <row r="153850" ht="15"/>
    <row r="153851" ht="15"/>
    <row r="153852" ht="15"/>
    <row r="153853" ht="15"/>
    <row r="153854" ht="15"/>
    <row r="153855" ht="15"/>
    <row r="153856" ht="15"/>
    <row r="153857" ht="15"/>
    <row r="153858" ht="15"/>
    <row r="153859" ht="15"/>
    <row r="153860" ht="15"/>
    <row r="153861" ht="15"/>
    <row r="153862" ht="15"/>
    <row r="153863" ht="15"/>
    <row r="153864" ht="15"/>
    <row r="153865" ht="15"/>
    <row r="153866" ht="15"/>
    <row r="153867" ht="15"/>
    <row r="153868" ht="15"/>
    <row r="153869" ht="15"/>
    <row r="153870" ht="15"/>
    <row r="153871" ht="15"/>
    <row r="153872" ht="15"/>
    <row r="153873" ht="15"/>
    <row r="153874" ht="15"/>
    <row r="153875" ht="15"/>
    <row r="153876" ht="15"/>
    <row r="153877" ht="15"/>
    <row r="153878" ht="15"/>
    <row r="153879" ht="15"/>
    <row r="153880" ht="15"/>
    <row r="153881" ht="15"/>
    <row r="153882" ht="15"/>
    <row r="153883" ht="15"/>
    <row r="153884" ht="15"/>
    <row r="153885" ht="15"/>
    <row r="153886" ht="15"/>
    <row r="153887" ht="15"/>
    <row r="153888" ht="15"/>
    <row r="153889" ht="15"/>
    <row r="153890" ht="15"/>
    <row r="153891" ht="15"/>
    <row r="153892" ht="15"/>
    <row r="153893" ht="15"/>
    <row r="153894" ht="15"/>
    <row r="153895" ht="15"/>
    <row r="153896" ht="15"/>
    <row r="153897" ht="15"/>
    <row r="153898" ht="15"/>
    <row r="153899" ht="15"/>
    <row r="153900" ht="15"/>
    <row r="153901" ht="15"/>
    <row r="153902" ht="15"/>
    <row r="153903" ht="15"/>
    <row r="153904" ht="15"/>
    <row r="153905" ht="15"/>
    <row r="153906" ht="15"/>
    <row r="153907" ht="15"/>
    <row r="153908" ht="15"/>
    <row r="153909" ht="15"/>
    <row r="153910" ht="15"/>
    <row r="153911" ht="15"/>
    <row r="153912" ht="15"/>
    <row r="153913" ht="15"/>
    <row r="153914" ht="15"/>
    <row r="153915" ht="15"/>
    <row r="153916" ht="15"/>
    <row r="153917" ht="15"/>
    <row r="153918" ht="15"/>
    <row r="153919" ht="15"/>
    <row r="153920" ht="15"/>
    <row r="153921" ht="15"/>
    <row r="153922" ht="15"/>
    <row r="153923" ht="15"/>
    <row r="153924" ht="15"/>
    <row r="153925" ht="15"/>
    <row r="153926" ht="15"/>
    <row r="153927" ht="15"/>
    <row r="153928" ht="15"/>
    <row r="153929" ht="15"/>
    <row r="153930" ht="15"/>
    <row r="153931" ht="15"/>
    <row r="153932" ht="15"/>
    <row r="153933" ht="15"/>
    <row r="153934" ht="15"/>
    <row r="153935" ht="15"/>
    <row r="153936" ht="15"/>
    <row r="153937" ht="15"/>
    <row r="153938" ht="15"/>
    <row r="153939" ht="15"/>
    <row r="153940" ht="15"/>
    <row r="153941" ht="15"/>
    <row r="153942" ht="15"/>
    <row r="153943" ht="15"/>
    <row r="153944" ht="15"/>
    <row r="153945" ht="15"/>
    <row r="153946" ht="15"/>
    <row r="153947" ht="15"/>
    <row r="153948" ht="15"/>
    <row r="153949" ht="15"/>
    <row r="153950" ht="15"/>
    <row r="153951" ht="15"/>
    <row r="153952" ht="15"/>
    <row r="153953" ht="15"/>
    <row r="153954" ht="15"/>
    <row r="153955" ht="15"/>
    <row r="153956" ht="15"/>
    <row r="153957" ht="15"/>
    <row r="153958" ht="15"/>
    <row r="153959" ht="15"/>
    <row r="153960" ht="15"/>
    <row r="153961" ht="15"/>
    <row r="153962" ht="15"/>
    <row r="153963" ht="15"/>
    <row r="153964" ht="15"/>
    <row r="153965" ht="15"/>
    <row r="153966" ht="15"/>
    <row r="153967" ht="15"/>
    <row r="153968" ht="15"/>
    <row r="153969" ht="15"/>
    <row r="153970" ht="15"/>
    <row r="153971" ht="15"/>
    <row r="153972" ht="15"/>
    <row r="153973" ht="15"/>
    <row r="153974" ht="15"/>
    <row r="153975" ht="15"/>
    <row r="153976" ht="15"/>
    <row r="153977" ht="15"/>
    <row r="153978" ht="15"/>
    <row r="153979" ht="15"/>
    <row r="153980" ht="15"/>
    <row r="153981" ht="15"/>
    <row r="153982" ht="15"/>
    <row r="153983" ht="15"/>
    <row r="153984" ht="15"/>
    <row r="153985" ht="15"/>
    <row r="153986" ht="15"/>
    <row r="153987" ht="15"/>
    <row r="153988" ht="15"/>
    <row r="153989" ht="15"/>
    <row r="153990" ht="15"/>
    <row r="153991" ht="15"/>
    <row r="153992" ht="15"/>
    <row r="153993" ht="15"/>
    <row r="153994" ht="15"/>
    <row r="153995" ht="15"/>
    <row r="153996" ht="15"/>
    <row r="153997" ht="15"/>
    <row r="153998" ht="15"/>
    <row r="153999" ht="15"/>
    <row r="154000" ht="15"/>
    <row r="154001" ht="15"/>
    <row r="154002" ht="15"/>
    <row r="154003" ht="15"/>
    <row r="154004" ht="15"/>
    <row r="154005" ht="15"/>
    <row r="154006" ht="15"/>
    <row r="154007" ht="15"/>
    <row r="154008" ht="15"/>
    <row r="154009" ht="15"/>
    <row r="154010" ht="15"/>
    <row r="154011" ht="15"/>
    <row r="154012" ht="15"/>
    <row r="154013" ht="15"/>
    <row r="154014" ht="15"/>
    <row r="154015" ht="15"/>
    <row r="154016" ht="15"/>
    <row r="154017" ht="15"/>
    <row r="154018" ht="15"/>
    <row r="154019" ht="15"/>
    <row r="154020" ht="15"/>
    <row r="154021" ht="15"/>
    <row r="154022" ht="15"/>
    <row r="154023" ht="15"/>
    <row r="154024" ht="15"/>
    <row r="154025" ht="15"/>
    <row r="154026" ht="15"/>
    <row r="154027" ht="15"/>
    <row r="154028" ht="15"/>
    <row r="154029" ht="15"/>
    <row r="154030" ht="15"/>
    <row r="154031" ht="15"/>
    <row r="154032" ht="15"/>
    <row r="154033" ht="15"/>
    <row r="154034" ht="15"/>
    <row r="154035" ht="15"/>
    <row r="154036" ht="15"/>
    <row r="154037" ht="15"/>
    <row r="154038" ht="15"/>
    <row r="154039" ht="15"/>
    <row r="154040" ht="15"/>
    <row r="154041" ht="15"/>
    <row r="154042" ht="15"/>
    <row r="154043" ht="15"/>
    <row r="154044" ht="15"/>
    <row r="154045" ht="15"/>
    <row r="154046" ht="15"/>
    <row r="154047" ht="15"/>
    <row r="154048" ht="15"/>
    <row r="154049" ht="15"/>
    <row r="154050" ht="15"/>
    <row r="154051" ht="15"/>
    <row r="154052" ht="15"/>
    <row r="154053" ht="15"/>
    <row r="154054" ht="15"/>
    <row r="154055" ht="15"/>
    <row r="154056" ht="15"/>
    <row r="154057" ht="15"/>
    <row r="154058" ht="15"/>
    <row r="154059" ht="15"/>
    <row r="154060" ht="15"/>
    <row r="154061" ht="15"/>
    <row r="154062" ht="15"/>
    <row r="154063" ht="15"/>
    <row r="154064" ht="15"/>
    <row r="154065" ht="15"/>
    <row r="154066" ht="15"/>
    <row r="154067" ht="15"/>
    <row r="154068" ht="15"/>
    <row r="154069" ht="15"/>
    <row r="154070" ht="15"/>
    <row r="154071" ht="15"/>
    <row r="154072" ht="15"/>
    <row r="154073" ht="15"/>
    <row r="154074" ht="15"/>
    <row r="154075" ht="15"/>
    <row r="154076" ht="15"/>
    <row r="154077" ht="15"/>
    <row r="154078" ht="15"/>
    <row r="154079" ht="15"/>
    <row r="154080" ht="15"/>
    <row r="154081" ht="15"/>
    <row r="154082" ht="15"/>
    <row r="154083" ht="15"/>
    <row r="154084" ht="15"/>
    <row r="154085" ht="15"/>
    <row r="154086" ht="15"/>
    <row r="154087" ht="15"/>
    <row r="154088" ht="15"/>
    <row r="154089" ht="15"/>
    <row r="154090" ht="15"/>
    <row r="154091" ht="15"/>
    <row r="154092" ht="15"/>
    <row r="154093" ht="15"/>
    <row r="154094" ht="15"/>
    <row r="154095" ht="15"/>
    <row r="154096" ht="15"/>
    <row r="154097" ht="15"/>
    <row r="154098" ht="15"/>
    <row r="154099" ht="15"/>
    <row r="154100" ht="15"/>
    <row r="154101" ht="15"/>
    <row r="154102" ht="15"/>
    <row r="154103" ht="15"/>
    <row r="154104" ht="15"/>
    <row r="154105" ht="15"/>
    <row r="154106" ht="15"/>
    <row r="154107" ht="15"/>
    <row r="154108" ht="15"/>
    <row r="154109" ht="15"/>
    <row r="154110" ht="15"/>
    <row r="154111" ht="15"/>
    <row r="154112" ht="15"/>
    <row r="154113" ht="15"/>
    <row r="154114" ht="15"/>
    <row r="154115" ht="15"/>
    <row r="154116" ht="15"/>
    <row r="154117" ht="15"/>
    <row r="154118" ht="15"/>
    <row r="154119" ht="15"/>
    <row r="154120" ht="15"/>
    <row r="154121" ht="15"/>
    <row r="154122" ht="15"/>
    <row r="154123" ht="15"/>
    <row r="154124" ht="15"/>
    <row r="154125" ht="15"/>
    <row r="154126" ht="15"/>
    <row r="154127" ht="15"/>
    <row r="154128" ht="15"/>
    <row r="154129" ht="15"/>
    <row r="154130" ht="15"/>
    <row r="154131" ht="15"/>
    <row r="154132" ht="15"/>
    <row r="154133" ht="15"/>
    <row r="154134" ht="15"/>
    <row r="154135" ht="15"/>
    <row r="154136" ht="15"/>
    <row r="154137" ht="15"/>
    <row r="154138" ht="15"/>
    <row r="154139" ht="15"/>
    <row r="154140" ht="15"/>
    <row r="154141" ht="15"/>
    <row r="154142" ht="15"/>
    <row r="154143" ht="15"/>
    <row r="154144" ht="15"/>
    <row r="154145" ht="15"/>
    <row r="154146" ht="15"/>
    <row r="154147" ht="15"/>
    <row r="154148" ht="15"/>
    <row r="154149" ht="15"/>
    <row r="154150" ht="15"/>
    <row r="154151" ht="15"/>
    <row r="154152" ht="15"/>
    <row r="154153" ht="15"/>
    <row r="154154" ht="15"/>
    <row r="154155" ht="15"/>
    <row r="154156" ht="15"/>
    <row r="154157" ht="15"/>
    <row r="154158" ht="15"/>
    <row r="154159" ht="15"/>
    <row r="154160" ht="15"/>
    <row r="154161" ht="15"/>
    <row r="154162" ht="15"/>
    <row r="154163" ht="15"/>
    <row r="154164" ht="15"/>
    <row r="154165" ht="15"/>
    <row r="154166" ht="15"/>
    <row r="154167" ht="15"/>
    <row r="154168" ht="15"/>
    <row r="154169" ht="15"/>
    <row r="154170" ht="15"/>
    <row r="154171" ht="15"/>
    <row r="154172" ht="15"/>
    <row r="154173" ht="15"/>
    <row r="154174" ht="15"/>
    <row r="154175" ht="15"/>
    <row r="154176" ht="15"/>
    <row r="154177" ht="15"/>
    <row r="154178" ht="15"/>
    <row r="154179" ht="15"/>
    <row r="154180" ht="15"/>
    <row r="154181" ht="15"/>
    <row r="154182" ht="15"/>
    <row r="154183" ht="15"/>
    <row r="154184" ht="15"/>
    <row r="154185" ht="15"/>
    <row r="154186" ht="15"/>
    <row r="154187" ht="15"/>
    <row r="154188" ht="15"/>
    <row r="154189" ht="15"/>
    <row r="154190" ht="15"/>
    <row r="154191" ht="15"/>
    <row r="154192" ht="15"/>
    <row r="154193" ht="15"/>
    <row r="154194" ht="15"/>
    <row r="154195" ht="15"/>
    <row r="154196" ht="15"/>
    <row r="154197" ht="15"/>
    <row r="154198" ht="15"/>
    <row r="154199" ht="15"/>
    <row r="154200" ht="15"/>
    <row r="154201" ht="15"/>
    <row r="154202" ht="15"/>
    <row r="154203" ht="15"/>
    <row r="154204" ht="15"/>
    <row r="154205" ht="15"/>
    <row r="154206" ht="15"/>
    <row r="154207" ht="15"/>
    <row r="154208" ht="15"/>
    <row r="154209" ht="15"/>
    <row r="154210" ht="15"/>
    <row r="154211" ht="15"/>
    <row r="154212" ht="15"/>
    <row r="154213" ht="15"/>
    <row r="154214" ht="15"/>
    <row r="154215" ht="15"/>
    <row r="154216" ht="15"/>
    <row r="154217" ht="15"/>
    <row r="154218" ht="15"/>
    <row r="154219" ht="15"/>
    <row r="154220" ht="15"/>
    <row r="154221" ht="15"/>
    <row r="154222" ht="15"/>
    <row r="154223" ht="15"/>
    <row r="154224" ht="15"/>
    <row r="154225" ht="15"/>
    <row r="154226" ht="15"/>
    <row r="154227" ht="15"/>
    <row r="154228" ht="15"/>
    <row r="154229" ht="15"/>
    <row r="154230" ht="15"/>
    <row r="154231" ht="15"/>
    <row r="154232" ht="15"/>
    <row r="154233" ht="15"/>
    <row r="154234" ht="15"/>
    <row r="154235" ht="15"/>
    <row r="154236" ht="15"/>
    <row r="154237" ht="15"/>
    <row r="154238" ht="15"/>
    <row r="154239" ht="15"/>
    <row r="154240" ht="15"/>
    <row r="154241" ht="15"/>
    <row r="154242" ht="15"/>
    <row r="154243" ht="15"/>
    <row r="154244" ht="15"/>
    <row r="154245" ht="15"/>
    <row r="154246" ht="15"/>
    <row r="154247" ht="15"/>
    <row r="154248" ht="15"/>
    <row r="154249" ht="15"/>
    <row r="154250" ht="15"/>
    <row r="154251" ht="15"/>
    <row r="154252" ht="15"/>
    <row r="154253" ht="15"/>
    <row r="154254" ht="15"/>
    <row r="154255" ht="15"/>
    <row r="154256" ht="15"/>
    <row r="154257" ht="15"/>
    <row r="154258" ht="15"/>
    <row r="154259" ht="15"/>
    <row r="154260" ht="15"/>
    <row r="154261" ht="15"/>
    <row r="154262" ht="15"/>
    <row r="154263" ht="15"/>
    <row r="154264" ht="15"/>
    <row r="154265" ht="15"/>
    <row r="154266" ht="15"/>
    <row r="154267" ht="15"/>
    <row r="154268" ht="15"/>
    <row r="154269" ht="15"/>
    <row r="154270" ht="15"/>
    <row r="154271" ht="15"/>
    <row r="154272" ht="15"/>
    <row r="154273" ht="15"/>
    <row r="154274" ht="15"/>
    <row r="154275" ht="15"/>
    <row r="154276" ht="15"/>
    <row r="154277" ht="15"/>
    <row r="154278" ht="15"/>
    <row r="154279" ht="15"/>
    <row r="154280" ht="15"/>
    <row r="154281" ht="15"/>
    <row r="154282" ht="15"/>
    <row r="154283" ht="15"/>
    <row r="154284" ht="15"/>
    <row r="154285" ht="15"/>
    <row r="154286" ht="15"/>
    <row r="154287" ht="15"/>
    <row r="154288" ht="15"/>
    <row r="154289" ht="15"/>
    <row r="154290" ht="15"/>
    <row r="154291" ht="15"/>
    <row r="154292" ht="15"/>
    <row r="154293" ht="15"/>
    <row r="154294" ht="15"/>
    <row r="154295" ht="15"/>
    <row r="154296" ht="15"/>
    <row r="154297" ht="15"/>
    <row r="154298" ht="15"/>
    <row r="154299" ht="15"/>
    <row r="154300" ht="15"/>
    <row r="154301" ht="15"/>
    <row r="154302" ht="15"/>
    <row r="154303" ht="15"/>
    <row r="154304" ht="15"/>
    <row r="154305" ht="15"/>
    <row r="154306" ht="15"/>
    <row r="154307" ht="15"/>
    <row r="154308" ht="15"/>
    <row r="154309" ht="15"/>
    <row r="154310" ht="15"/>
    <row r="154311" ht="15"/>
    <row r="154312" ht="15"/>
    <row r="154313" ht="15"/>
    <row r="154314" ht="15"/>
    <row r="154315" ht="15"/>
    <row r="154316" ht="15"/>
    <row r="154317" ht="15"/>
    <row r="154318" ht="15"/>
    <row r="154319" ht="15"/>
    <row r="154320" ht="15"/>
    <row r="154321" ht="15"/>
    <row r="154322" ht="15"/>
    <row r="154323" ht="15"/>
    <row r="154324" ht="15"/>
    <row r="154325" ht="15"/>
    <row r="154326" ht="15"/>
    <row r="154327" ht="15"/>
    <row r="154328" ht="15"/>
    <row r="154329" ht="15"/>
    <row r="154330" ht="15"/>
    <row r="154331" ht="15"/>
    <row r="154332" ht="15"/>
    <row r="154333" ht="15"/>
    <row r="154334" ht="15"/>
    <row r="154335" ht="15"/>
    <row r="154336" ht="15"/>
    <row r="154337" ht="15"/>
    <row r="154338" ht="15"/>
    <row r="154339" ht="15"/>
    <row r="154340" ht="15"/>
    <row r="154341" ht="15"/>
    <row r="154342" ht="15"/>
    <row r="154343" ht="15"/>
    <row r="154344" ht="15"/>
    <row r="154345" ht="15"/>
    <row r="154346" ht="15"/>
    <row r="154347" ht="15"/>
    <row r="154348" ht="15"/>
    <row r="154349" ht="15"/>
    <row r="154350" ht="15"/>
    <row r="154351" ht="15"/>
    <row r="154352" ht="15"/>
    <row r="154353" ht="15"/>
    <row r="154354" ht="15"/>
    <row r="154355" ht="15"/>
    <row r="154356" ht="15"/>
    <row r="154357" ht="15"/>
    <row r="154358" ht="15"/>
    <row r="154359" ht="15"/>
    <row r="154360" ht="15"/>
    <row r="154361" ht="15"/>
    <row r="154362" ht="15"/>
    <row r="154363" ht="15"/>
    <row r="154364" ht="15"/>
    <row r="154365" ht="15"/>
    <row r="154366" ht="15"/>
    <row r="154367" ht="15"/>
    <row r="154368" ht="15"/>
    <row r="154369" ht="15"/>
    <row r="154370" ht="15"/>
    <row r="154371" ht="15"/>
    <row r="154372" ht="15"/>
    <row r="154373" ht="15"/>
    <row r="154374" ht="15"/>
    <row r="154375" ht="15"/>
    <row r="154376" ht="15"/>
    <row r="154377" ht="15"/>
    <row r="154378" ht="15"/>
    <row r="154379" ht="15"/>
    <row r="154380" ht="15"/>
    <row r="154381" ht="15"/>
    <row r="154382" ht="15"/>
    <row r="154383" ht="15"/>
    <row r="154384" ht="15"/>
    <row r="154385" ht="15"/>
    <row r="154386" ht="15"/>
    <row r="154387" ht="15"/>
    <row r="154388" ht="15"/>
    <row r="154389" ht="15"/>
    <row r="154390" ht="15"/>
    <row r="154391" ht="15"/>
    <row r="154392" ht="15"/>
    <row r="154393" ht="15"/>
    <row r="154394" ht="15"/>
    <row r="154395" ht="15"/>
    <row r="154396" ht="15"/>
    <row r="154397" ht="15"/>
    <row r="154398" ht="15"/>
    <row r="154399" ht="15"/>
    <row r="154400" ht="15"/>
    <row r="154401" ht="15"/>
    <row r="154402" ht="15"/>
    <row r="154403" ht="15"/>
    <row r="154404" ht="15"/>
    <row r="154405" ht="15"/>
    <row r="154406" ht="15"/>
    <row r="154407" ht="15"/>
    <row r="154408" ht="15"/>
    <row r="154409" ht="15"/>
    <row r="154410" ht="15"/>
    <row r="154411" ht="15"/>
    <row r="154412" ht="15"/>
    <row r="154413" ht="15"/>
    <row r="154414" ht="15"/>
    <row r="154415" ht="15"/>
    <row r="154416" ht="15"/>
    <row r="154417" ht="15"/>
    <row r="154418" ht="15"/>
    <row r="154419" ht="15"/>
    <row r="154420" ht="15"/>
    <row r="154421" ht="15"/>
    <row r="154422" ht="15"/>
    <row r="154423" ht="15"/>
    <row r="154424" ht="15"/>
    <row r="154425" ht="15"/>
    <row r="154426" ht="15"/>
    <row r="154427" ht="15"/>
    <row r="154428" ht="15"/>
    <row r="154429" ht="15"/>
    <row r="154430" ht="15"/>
    <row r="154431" ht="15"/>
    <row r="154432" ht="15"/>
    <row r="154433" ht="15"/>
    <row r="154434" ht="15"/>
    <row r="154435" ht="15"/>
    <row r="154436" ht="15"/>
    <row r="154437" ht="15"/>
    <row r="154438" ht="15"/>
    <row r="154439" ht="15"/>
    <row r="154440" ht="15"/>
    <row r="154441" ht="15"/>
    <row r="154442" ht="15"/>
    <row r="154443" ht="15"/>
    <row r="154444" ht="15"/>
    <row r="154445" ht="15"/>
    <row r="154446" ht="15"/>
    <row r="154447" ht="15"/>
    <row r="154448" ht="15"/>
    <row r="154449" ht="15"/>
    <row r="154450" ht="15"/>
    <row r="154451" ht="15"/>
    <row r="154452" ht="15"/>
    <row r="154453" ht="15"/>
    <row r="154454" ht="15"/>
    <row r="154455" ht="15"/>
    <row r="154456" ht="15"/>
    <row r="154457" ht="15"/>
    <row r="154458" ht="15"/>
    <row r="154459" ht="15"/>
    <row r="154460" ht="15"/>
    <row r="154461" ht="15"/>
    <row r="154462" ht="15"/>
    <row r="154463" ht="15"/>
    <row r="154464" ht="15"/>
    <row r="154465" ht="15"/>
    <row r="154466" ht="15"/>
    <row r="154467" ht="15"/>
    <row r="154468" ht="15"/>
    <row r="154469" ht="15"/>
    <row r="154470" ht="15"/>
    <row r="154471" ht="15"/>
    <row r="154472" ht="15"/>
    <row r="154473" ht="15"/>
    <row r="154474" ht="15"/>
    <row r="154475" ht="15"/>
    <row r="154476" ht="15"/>
    <row r="154477" ht="15"/>
    <row r="154478" ht="15"/>
    <row r="154479" ht="15"/>
    <row r="154480" ht="15"/>
    <row r="154481" ht="15"/>
    <row r="154482" ht="15"/>
    <row r="154483" ht="15"/>
    <row r="154484" ht="15"/>
    <row r="154485" ht="15"/>
    <row r="154486" ht="15"/>
    <row r="154487" ht="15"/>
    <row r="154488" ht="15"/>
    <row r="154489" ht="15"/>
    <row r="154490" ht="15"/>
    <row r="154491" ht="15"/>
    <row r="154492" ht="15"/>
    <row r="154493" ht="15"/>
    <row r="154494" ht="15"/>
    <row r="154495" ht="15"/>
    <row r="154496" ht="15"/>
    <row r="154497" ht="15"/>
    <row r="154498" ht="15"/>
    <row r="154499" ht="15"/>
    <row r="154500" ht="15"/>
    <row r="154501" ht="15"/>
    <row r="154502" ht="15"/>
    <row r="154503" ht="15"/>
    <row r="154504" ht="15"/>
    <row r="154505" ht="15"/>
    <row r="154506" ht="15"/>
    <row r="154507" ht="15"/>
    <row r="154508" ht="15"/>
    <row r="154509" ht="15"/>
    <row r="154510" ht="15"/>
    <row r="154511" ht="15"/>
    <row r="154512" ht="15"/>
    <row r="154513" ht="15"/>
    <row r="154514" ht="15"/>
    <row r="154515" ht="15"/>
    <row r="154516" ht="15"/>
    <row r="154517" ht="15"/>
    <row r="154518" ht="15"/>
    <row r="154519" ht="15"/>
    <row r="154520" ht="15"/>
    <row r="154521" ht="15"/>
    <row r="154522" ht="15"/>
    <row r="154523" ht="15"/>
    <row r="154524" ht="15"/>
    <row r="154525" ht="15"/>
    <row r="154526" ht="15"/>
    <row r="154527" ht="15"/>
    <row r="154528" ht="15"/>
    <row r="154529" ht="15"/>
    <row r="154530" ht="15"/>
    <row r="154531" ht="15"/>
    <row r="154532" ht="15"/>
    <row r="154533" ht="15"/>
    <row r="154534" ht="15"/>
    <row r="154535" ht="15"/>
    <row r="154536" ht="15"/>
    <row r="154537" ht="15"/>
    <row r="154538" ht="15"/>
    <row r="154539" ht="15"/>
    <row r="154540" ht="15"/>
    <row r="154541" ht="15"/>
    <row r="154542" ht="15"/>
    <row r="154543" ht="15"/>
    <row r="154544" ht="15"/>
    <row r="154545" ht="15"/>
    <row r="154546" ht="15"/>
    <row r="154547" ht="15"/>
    <row r="154548" ht="15"/>
    <row r="154549" ht="15"/>
    <row r="154550" ht="15"/>
    <row r="154551" ht="15"/>
    <row r="154552" ht="15"/>
    <row r="154553" ht="15"/>
    <row r="154554" ht="15"/>
    <row r="154555" ht="15"/>
    <row r="154556" ht="15"/>
    <row r="154557" ht="15"/>
    <row r="154558" ht="15"/>
    <row r="154559" ht="15"/>
    <row r="154560" ht="15"/>
    <row r="154561" ht="15"/>
    <row r="154562" ht="15"/>
    <row r="154563" ht="15"/>
    <row r="154564" ht="15"/>
    <row r="154565" ht="15"/>
    <row r="154566" ht="15"/>
    <row r="154567" ht="15"/>
    <row r="154568" ht="15"/>
    <row r="154569" ht="15"/>
    <row r="154570" ht="15"/>
    <row r="154571" ht="15"/>
    <row r="154572" ht="15"/>
    <row r="154573" ht="15"/>
    <row r="154574" ht="15"/>
    <row r="154575" ht="15"/>
    <row r="154576" ht="15"/>
    <row r="154577" ht="15"/>
    <row r="154578" ht="15"/>
    <row r="154579" ht="15"/>
    <row r="154580" ht="15"/>
    <row r="154581" ht="15"/>
    <row r="154582" ht="15"/>
    <row r="154583" ht="15"/>
    <row r="154584" ht="15"/>
    <row r="154585" ht="15"/>
    <row r="154586" ht="15"/>
    <row r="154587" ht="15"/>
    <row r="154588" ht="15"/>
    <row r="154589" ht="15"/>
    <row r="154590" ht="15"/>
    <row r="154591" ht="15"/>
    <row r="154592" ht="15"/>
    <row r="154593" ht="15"/>
    <row r="154594" ht="15"/>
    <row r="154595" ht="15"/>
    <row r="154596" ht="15"/>
    <row r="154597" ht="15"/>
    <row r="154598" ht="15"/>
    <row r="154599" ht="15"/>
    <row r="154600" ht="15"/>
    <row r="154601" ht="15"/>
    <row r="154602" ht="15"/>
    <row r="154603" ht="15"/>
    <row r="154604" ht="15"/>
    <row r="154605" ht="15"/>
    <row r="154606" ht="15"/>
    <row r="154607" ht="15"/>
    <row r="154608" ht="15"/>
    <row r="154609" ht="15"/>
    <row r="154610" ht="15"/>
    <row r="154611" ht="15"/>
    <row r="154612" ht="15"/>
    <row r="154613" ht="15"/>
    <row r="154614" ht="15"/>
    <row r="154615" ht="15"/>
    <row r="154616" ht="15"/>
    <row r="154617" ht="15"/>
    <row r="154618" ht="15"/>
    <row r="154619" ht="15"/>
    <row r="154620" ht="15"/>
    <row r="154621" ht="15"/>
    <row r="154622" ht="15"/>
    <row r="154623" ht="15"/>
    <row r="154624" ht="15"/>
    <row r="154625" ht="15"/>
    <row r="154626" ht="15"/>
    <row r="154627" ht="15"/>
    <row r="154628" ht="15"/>
    <row r="154629" ht="15"/>
    <row r="154630" ht="15"/>
    <row r="154631" ht="15"/>
    <row r="154632" ht="15"/>
    <row r="154633" ht="15"/>
    <row r="154634" ht="15"/>
    <row r="154635" ht="15"/>
    <row r="154636" ht="15"/>
    <row r="154637" ht="15"/>
    <row r="154638" ht="15"/>
    <row r="154639" ht="15"/>
    <row r="154640" ht="15"/>
    <row r="154641" ht="15"/>
    <row r="154642" ht="15"/>
    <row r="154643" ht="15"/>
    <row r="154644" ht="15"/>
    <row r="154645" ht="15"/>
    <row r="154646" ht="15"/>
    <row r="154647" ht="15"/>
    <row r="154648" ht="15"/>
    <row r="154649" ht="15"/>
    <row r="154650" ht="15"/>
    <row r="154651" ht="15"/>
    <row r="154652" ht="15"/>
    <row r="154653" ht="15"/>
    <row r="154654" ht="15"/>
    <row r="154655" ht="15"/>
    <row r="154656" ht="15"/>
    <row r="154657" ht="15"/>
    <row r="154658" ht="15"/>
    <row r="154659" ht="15"/>
    <row r="154660" ht="15"/>
    <row r="154661" ht="15"/>
    <row r="154662" ht="15"/>
    <row r="154663" ht="15"/>
    <row r="154664" ht="15"/>
    <row r="154665" ht="15"/>
    <row r="154666" ht="15"/>
    <row r="154667" ht="15"/>
    <row r="154668" ht="15"/>
    <row r="154669" ht="15"/>
    <row r="154670" ht="15"/>
    <row r="154671" ht="15"/>
    <row r="154672" ht="15"/>
    <row r="154673" ht="15"/>
    <row r="154674" ht="15"/>
    <row r="154675" ht="15"/>
    <row r="154676" ht="15"/>
    <row r="154677" ht="15"/>
    <row r="154678" ht="15"/>
    <row r="154679" ht="15"/>
    <row r="154680" ht="15"/>
    <row r="154681" ht="15"/>
    <row r="154682" ht="15"/>
    <row r="154683" ht="15"/>
    <row r="154684" ht="15"/>
    <row r="154685" ht="15"/>
    <row r="154686" ht="15"/>
    <row r="154687" ht="15"/>
    <row r="154688" ht="15"/>
    <row r="154689" ht="15"/>
    <row r="154690" ht="15"/>
    <row r="154691" ht="15"/>
    <row r="154692" ht="15"/>
    <row r="154693" ht="15"/>
    <row r="154694" ht="15"/>
    <row r="154695" ht="15"/>
    <row r="154696" ht="15"/>
    <row r="154697" ht="15"/>
    <row r="154698" ht="15"/>
    <row r="154699" ht="15"/>
    <row r="154700" ht="15"/>
    <row r="154701" ht="15"/>
    <row r="154702" ht="15"/>
    <row r="154703" ht="15"/>
    <row r="154704" ht="15"/>
    <row r="154705" ht="15"/>
    <row r="154706" ht="15"/>
    <row r="154707" ht="15"/>
    <row r="154708" ht="15"/>
    <row r="154709" ht="15"/>
    <row r="154710" ht="15"/>
    <row r="154711" ht="15"/>
    <row r="154712" ht="15"/>
    <row r="154713" ht="15"/>
    <row r="154714" ht="15"/>
    <row r="154715" ht="15"/>
    <row r="154716" ht="15"/>
    <row r="154717" ht="15"/>
    <row r="154718" ht="15"/>
    <row r="154719" ht="15"/>
    <row r="154720" ht="15"/>
    <row r="154721" ht="15"/>
    <row r="154722" ht="15"/>
    <row r="154723" ht="15"/>
    <row r="154724" ht="15"/>
    <row r="154725" ht="15"/>
    <row r="154726" ht="15"/>
    <row r="154727" ht="15"/>
    <row r="154728" ht="15"/>
    <row r="154729" ht="15"/>
    <row r="154730" ht="15"/>
    <row r="154731" ht="15"/>
    <row r="154732" ht="15"/>
    <row r="154733" ht="15"/>
    <row r="154734" ht="15"/>
    <row r="154735" ht="15"/>
    <row r="154736" ht="15"/>
    <row r="154737" ht="15"/>
    <row r="154738" ht="15"/>
    <row r="154739" ht="15"/>
    <row r="154740" ht="15"/>
    <row r="154741" ht="15"/>
    <row r="154742" ht="15"/>
    <row r="154743" ht="15"/>
    <row r="154744" ht="15"/>
    <row r="154745" ht="15"/>
    <row r="154746" ht="15"/>
    <row r="154747" ht="15"/>
    <row r="154748" ht="15"/>
    <row r="154749" ht="15"/>
    <row r="154750" ht="15"/>
    <row r="154751" ht="15"/>
    <row r="154752" ht="15"/>
    <row r="154753" ht="15"/>
    <row r="154754" ht="15"/>
    <row r="154755" ht="15"/>
    <row r="154756" ht="15"/>
    <row r="154757" ht="15"/>
    <row r="154758" ht="15"/>
    <row r="154759" ht="15"/>
    <row r="154760" ht="15"/>
    <row r="154761" ht="15"/>
    <row r="154762" ht="15"/>
    <row r="154763" ht="15"/>
    <row r="154764" ht="15"/>
    <row r="154765" ht="15"/>
    <row r="154766" ht="15"/>
    <row r="154767" ht="15"/>
    <row r="154768" ht="15"/>
    <row r="154769" ht="15"/>
    <row r="154770" ht="15"/>
    <row r="154771" ht="15"/>
    <row r="154772" ht="15"/>
    <row r="154773" ht="15"/>
    <row r="154774" ht="15"/>
    <row r="154775" ht="15"/>
    <row r="154776" ht="15"/>
    <row r="154777" ht="15"/>
    <row r="154778" ht="15"/>
    <row r="154779" ht="15"/>
    <row r="154780" ht="15"/>
    <row r="154781" ht="15"/>
    <row r="154782" ht="15"/>
    <row r="154783" ht="15"/>
    <row r="154784" ht="15"/>
    <row r="154785" ht="15"/>
    <row r="154786" ht="15"/>
    <row r="154787" ht="15"/>
    <row r="154788" ht="15"/>
    <row r="154789" ht="15"/>
    <row r="154790" ht="15"/>
    <row r="154791" ht="15"/>
    <row r="154792" ht="15"/>
    <row r="154793" ht="15"/>
    <row r="154794" ht="15"/>
    <row r="154795" ht="15"/>
    <row r="154796" ht="15"/>
    <row r="154797" ht="15"/>
    <row r="154798" ht="15"/>
    <row r="154799" ht="15"/>
    <row r="154800" ht="15"/>
    <row r="154801" ht="15"/>
    <row r="154802" ht="15"/>
    <row r="154803" ht="15"/>
    <row r="154804" ht="15"/>
    <row r="154805" ht="15"/>
    <row r="154806" ht="15"/>
    <row r="154807" ht="15"/>
    <row r="154808" ht="15"/>
    <row r="154809" ht="15"/>
    <row r="154810" ht="15"/>
    <row r="154811" ht="15"/>
    <row r="154812" ht="15"/>
    <row r="154813" ht="15"/>
    <row r="154814" ht="15"/>
    <row r="154815" ht="15"/>
    <row r="154816" ht="15"/>
    <row r="154817" ht="15"/>
    <row r="154818" ht="15"/>
    <row r="154819" ht="15"/>
    <row r="154820" ht="15"/>
    <row r="154821" ht="15"/>
    <row r="154822" ht="15"/>
    <row r="154823" ht="15"/>
    <row r="154824" ht="15"/>
    <row r="154825" ht="15"/>
    <row r="154826" ht="15"/>
    <row r="154827" ht="15"/>
    <row r="154828" ht="15"/>
    <row r="154829" ht="15"/>
    <row r="154830" ht="15"/>
    <row r="154831" ht="15"/>
    <row r="154832" ht="15"/>
    <row r="154833" ht="15"/>
    <row r="154834" ht="15"/>
    <row r="154835" ht="15"/>
    <row r="154836" ht="15"/>
    <row r="154837" ht="15"/>
    <row r="154838" ht="15"/>
    <row r="154839" ht="15"/>
    <row r="154840" ht="15"/>
    <row r="154841" ht="15"/>
    <row r="154842" ht="15"/>
    <row r="154843" ht="15"/>
    <row r="154844" ht="15"/>
    <row r="154845" ht="15"/>
    <row r="154846" ht="15"/>
    <row r="154847" ht="15"/>
    <row r="154848" ht="15"/>
    <row r="154849" ht="15"/>
    <row r="154850" ht="15"/>
    <row r="154851" ht="15"/>
    <row r="154852" ht="15"/>
    <row r="154853" ht="15"/>
    <row r="154854" ht="15"/>
    <row r="154855" ht="15"/>
    <row r="154856" ht="15"/>
    <row r="154857" ht="15"/>
    <row r="154858" ht="15"/>
    <row r="154859" ht="15"/>
    <row r="154860" ht="15"/>
    <row r="154861" ht="15"/>
    <row r="154862" ht="15"/>
    <row r="154863" ht="15"/>
    <row r="154864" ht="15"/>
    <row r="154865" ht="15"/>
    <row r="154866" ht="15"/>
    <row r="154867" ht="15"/>
    <row r="154868" ht="15"/>
    <row r="154869" ht="15"/>
    <row r="154870" ht="15"/>
    <row r="154871" ht="15"/>
    <row r="154872" ht="15"/>
    <row r="154873" ht="15"/>
    <row r="154874" ht="15"/>
    <row r="154875" ht="15"/>
    <row r="154876" ht="15"/>
    <row r="154877" ht="15"/>
    <row r="154878" ht="15"/>
    <row r="154879" ht="15"/>
    <row r="154880" ht="15"/>
    <row r="154881" ht="15"/>
    <row r="154882" ht="15"/>
    <row r="154883" ht="15"/>
    <row r="154884" ht="15"/>
    <row r="154885" ht="15"/>
    <row r="154886" ht="15"/>
    <row r="154887" ht="15"/>
    <row r="154888" ht="15"/>
    <row r="154889" ht="15"/>
    <row r="154890" ht="15"/>
    <row r="154891" ht="15"/>
    <row r="154892" ht="15"/>
    <row r="154893" ht="15"/>
    <row r="154894" ht="15"/>
    <row r="154895" ht="15"/>
    <row r="154896" ht="15"/>
    <row r="154897" ht="15"/>
    <row r="154898" ht="15"/>
    <row r="154899" ht="15"/>
    <row r="154900" ht="15"/>
    <row r="154901" ht="15"/>
    <row r="154902" ht="15"/>
    <row r="154903" ht="15"/>
    <row r="154904" ht="15"/>
    <row r="154905" ht="15"/>
    <row r="154906" ht="15"/>
    <row r="154907" ht="15"/>
    <row r="154908" ht="15"/>
    <row r="154909" ht="15"/>
    <row r="154910" ht="15"/>
    <row r="154911" ht="15"/>
    <row r="154912" ht="15"/>
    <row r="154913" ht="15"/>
    <row r="154914" ht="15"/>
    <row r="154915" ht="15"/>
    <row r="154916" ht="15"/>
    <row r="154917" ht="15"/>
    <row r="154918" ht="15"/>
    <row r="154919" ht="15"/>
    <row r="154920" ht="15"/>
    <row r="154921" ht="15"/>
    <row r="154922" ht="15"/>
    <row r="154923" ht="15"/>
    <row r="154924" ht="15"/>
    <row r="154925" ht="15"/>
    <row r="154926" ht="15"/>
    <row r="154927" ht="15"/>
    <row r="154928" ht="15"/>
    <row r="154929" ht="15"/>
    <row r="154930" ht="15"/>
    <row r="154931" ht="15"/>
    <row r="154932" ht="15"/>
    <row r="154933" ht="15"/>
    <row r="154934" ht="15"/>
    <row r="154935" ht="15"/>
    <row r="154936" ht="15"/>
    <row r="154937" ht="15"/>
    <row r="154938" ht="15"/>
    <row r="154939" ht="15"/>
    <row r="154940" ht="15"/>
    <row r="154941" ht="15"/>
    <row r="154942" ht="15"/>
    <row r="154943" ht="15"/>
    <row r="154944" ht="15"/>
    <row r="154945" ht="15"/>
    <row r="154946" ht="15"/>
    <row r="154947" ht="15"/>
    <row r="154948" ht="15"/>
    <row r="154949" ht="15"/>
    <row r="154950" ht="15"/>
    <row r="154951" ht="15"/>
    <row r="154952" ht="15"/>
    <row r="154953" ht="15"/>
    <row r="154954" ht="15"/>
    <row r="154955" ht="15"/>
    <row r="154956" ht="15"/>
    <row r="154957" ht="15"/>
    <row r="154958" ht="15"/>
    <row r="154959" ht="15"/>
    <row r="154960" ht="15"/>
    <row r="154961" ht="15"/>
    <row r="154962" ht="15"/>
    <row r="154963" ht="15"/>
    <row r="154964" ht="15"/>
    <row r="154965" ht="15"/>
    <row r="154966" ht="15"/>
    <row r="154967" ht="15"/>
    <row r="154968" ht="15"/>
    <row r="154969" ht="15"/>
    <row r="154970" ht="15"/>
    <row r="154971" ht="15"/>
    <row r="154972" ht="15"/>
    <row r="154973" ht="15"/>
    <row r="154974" ht="15"/>
    <row r="154975" ht="15"/>
    <row r="154976" ht="15"/>
    <row r="154977" ht="15"/>
    <row r="154978" ht="15"/>
    <row r="154979" ht="15"/>
    <row r="154980" ht="15"/>
    <row r="154981" ht="15"/>
    <row r="154982" ht="15"/>
    <row r="154983" ht="15"/>
    <row r="154984" ht="15"/>
    <row r="154985" ht="15"/>
    <row r="154986" ht="15"/>
    <row r="154987" ht="15"/>
    <row r="154988" ht="15"/>
    <row r="154989" ht="15"/>
    <row r="154990" ht="15"/>
    <row r="154991" ht="15"/>
    <row r="154992" ht="15"/>
    <row r="154993" ht="15"/>
    <row r="154994" ht="15"/>
    <row r="154995" ht="15"/>
    <row r="154996" ht="15"/>
    <row r="154997" ht="15"/>
    <row r="154998" ht="15"/>
    <row r="154999" ht="15"/>
    <row r="155000" ht="15"/>
    <row r="155001" ht="15"/>
    <row r="155002" ht="15"/>
    <row r="155003" ht="15"/>
    <row r="155004" ht="15"/>
    <row r="155005" ht="15"/>
    <row r="155006" ht="15"/>
    <row r="155007" ht="15"/>
    <row r="155008" ht="15"/>
    <row r="155009" ht="15"/>
    <row r="155010" ht="15"/>
    <row r="155011" ht="15"/>
    <row r="155012" ht="15"/>
    <row r="155013" ht="15"/>
    <row r="155014" ht="15"/>
    <row r="155015" ht="15"/>
    <row r="155016" ht="15"/>
    <row r="155017" ht="15"/>
    <row r="155018" ht="15"/>
    <row r="155019" ht="15"/>
    <row r="155020" ht="15"/>
    <row r="155021" ht="15"/>
    <row r="155022" ht="15"/>
    <row r="155023" ht="15"/>
    <row r="155024" ht="15"/>
    <row r="155025" ht="15"/>
    <row r="155026" ht="15"/>
    <row r="155027" ht="15"/>
    <row r="155028" ht="15"/>
    <row r="155029" ht="15"/>
    <row r="155030" ht="15"/>
    <row r="155031" ht="15"/>
    <row r="155032" ht="15"/>
    <row r="155033" ht="15"/>
    <row r="155034" ht="15"/>
    <row r="155035" ht="15"/>
    <row r="155036" ht="15"/>
    <row r="155037" ht="15"/>
    <row r="155038" ht="15"/>
    <row r="155039" ht="15"/>
    <row r="155040" ht="15"/>
    <row r="155041" ht="15"/>
    <row r="155042" ht="15"/>
    <row r="155043" ht="15"/>
    <row r="155044" ht="15"/>
    <row r="155045" ht="15"/>
    <row r="155046" ht="15"/>
    <row r="155047" ht="15"/>
    <row r="155048" ht="15"/>
    <row r="155049" ht="15"/>
    <row r="155050" ht="15"/>
    <row r="155051" ht="15"/>
    <row r="155052" ht="15"/>
    <row r="155053" ht="15"/>
    <row r="155054" ht="15"/>
    <row r="155055" ht="15"/>
    <row r="155056" ht="15"/>
    <row r="155057" ht="15"/>
    <row r="155058" ht="15"/>
    <row r="155059" ht="15"/>
    <row r="155060" ht="15"/>
    <row r="155061" ht="15"/>
    <row r="155062" ht="15"/>
    <row r="155063" ht="15"/>
    <row r="155064" ht="15"/>
    <row r="155065" ht="15"/>
    <row r="155066" ht="15"/>
    <row r="155067" ht="15"/>
    <row r="155068" ht="15"/>
    <row r="155069" ht="15"/>
    <row r="155070" ht="15"/>
    <row r="155071" ht="15"/>
    <row r="155072" ht="15"/>
    <row r="155073" ht="15"/>
    <row r="155074" ht="15"/>
    <row r="155075" ht="15"/>
    <row r="155076" ht="15"/>
    <row r="155077" ht="15"/>
    <row r="155078" ht="15"/>
    <row r="155079" ht="15"/>
    <row r="155080" ht="15"/>
    <row r="155081" ht="15"/>
    <row r="155082" ht="15"/>
    <row r="155083" ht="15"/>
    <row r="155084" ht="15"/>
    <row r="155085" ht="15"/>
    <row r="155086" ht="15"/>
    <row r="155087" ht="15"/>
    <row r="155088" ht="15"/>
    <row r="155089" ht="15"/>
    <row r="155090" ht="15"/>
    <row r="155091" ht="15"/>
    <row r="155092" ht="15"/>
    <row r="155093" ht="15"/>
    <row r="155094" ht="15"/>
    <row r="155095" ht="15"/>
    <row r="155096" ht="15"/>
    <row r="155097" ht="15"/>
    <row r="155098" ht="15"/>
    <row r="155099" ht="15"/>
    <row r="155100" ht="15"/>
    <row r="155101" ht="15"/>
    <row r="155102" ht="15"/>
    <row r="155103" ht="15"/>
    <row r="155104" ht="15"/>
    <row r="155105" ht="15"/>
    <row r="155106" ht="15"/>
    <row r="155107" ht="15"/>
    <row r="155108" ht="15"/>
    <row r="155109" ht="15"/>
    <row r="155110" ht="15"/>
    <row r="155111" ht="15"/>
    <row r="155112" ht="15"/>
    <row r="155113" ht="15"/>
    <row r="155114" ht="15"/>
    <row r="155115" ht="15"/>
    <row r="155116" ht="15"/>
    <row r="155117" ht="15"/>
    <row r="155118" ht="15"/>
    <row r="155119" ht="15"/>
    <row r="155120" ht="15"/>
    <row r="155121" ht="15"/>
    <row r="155122" ht="15"/>
    <row r="155123" ht="15"/>
    <row r="155124" ht="15"/>
    <row r="155125" ht="15"/>
    <row r="155126" ht="15"/>
    <row r="155127" ht="15"/>
    <row r="155128" ht="15"/>
    <row r="155129" ht="15"/>
    <row r="155130" ht="15"/>
    <row r="155131" ht="15"/>
    <row r="155132" ht="15"/>
    <row r="155133" ht="15"/>
    <row r="155134" ht="15"/>
    <row r="155135" ht="15"/>
    <row r="155136" ht="15"/>
    <row r="155137" ht="15"/>
    <row r="155138" ht="15"/>
    <row r="155139" ht="15"/>
    <row r="155140" ht="15"/>
    <row r="155141" ht="15"/>
    <row r="155142" ht="15"/>
    <row r="155143" ht="15"/>
    <row r="155144" ht="15"/>
    <row r="155145" ht="15"/>
    <row r="155146" ht="15"/>
    <row r="155147" ht="15"/>
    <row r="155148" ht="15"/>
    <row r="155149" ht="15"/>
    <row r="155150" ht="15"/>
    <row r="155151" ht="15"/>
    <row r="155152" ht="15"/>
    <row r="155153" ht="15"/>
    <row r="155154" ht="15"/>
    <row r="155155" ht="15"/>
    <row r="155156" ht="15"/>
    <row r="155157" ht="15"/>
    <row r="155158" ht="15"/>
    <row r="155159" ht="15"/>
    <row r="155160" ht="15"/>
    <row r="155161" ht="15"/>
    <row r="155162" ht="15"/>
    <row r="155163" ht="15"/>
    <row r="155164" ht="15"/>
    <row r="155165" ht="15"/>
    <row r="155166" ht="15"/>
    <row r="155167" ht="15"/>
    <row r="155168" ht="15"/>
    <row r="155169" ht="15"/>
    <row r="155170" ht="15"/>
    <row r="155171" ht="15"/>
    <row r="155172" ht="15"/>
    <row r="155173" ht="15"/>
    <row r="155174" ht="15"/>
    <row r="155175" ht="15"/>
    <row r="155176" ht="15"/>
    <row r="155177" ht="15"/>
    <row r="155178" ht="15"/>
    <row r="155179" ht="15"/>
    <row r="155180" ht="15"/>
    <row r="155181" ht="15"/>
    <row r="155182" ht="15"/>
    <row r="155183" ht="15"/>
    <row r="155184" ht="15"/>
    <row r="155185" ht="15"/>
    <row r="155186" ht="15"/>
    <row r="155187" ht="15"/>
    <row r="155188" ht="15"/>
    <row r="155189" ht="15"/>
    <row r="155190" ht="15"/>
    <row r="155191" ht="15"/>
    <row r="155192" ht="15"/>
    <row r="155193" ht="15"/>
    <row r="155194" ht="15"/>
    <row r="155195" ht="15"/>
    <row r="155196" ht="15"/>
    <row r="155197" ht="15"/>
    <row r="155198" ht="15"/>
    <row r="155199" ht="15"/>
    <row r="155200" ht="15"/>
    <row r="155201" ht="15"/>
    <row r="155202" ht="15"/>
    <row r="155203" ht="15"/>
    <row r="155204" ht="15"/>
    <row r="155205" ht="15"/>
    <row r="155206" ht="15"/>
    <row r="155207" ht="15"/>
    <row r="155208" ht="15"/>
    <row r="155209" ht="15"/>
    <row r="155210" ht="15"/>
    <row r="155211" ht="15"/>
    <row r="155212" ht="15"/>
    <row r="155213" ht="15"/>
    <row r="155214" ht="15"/>
    <row r="155215" ht="15"/>
    <row r="155216" ht="15"/>
    <row r="155217" ht="15"/>
    <row r="155218" ht="15"/>
    <row r="155219" ht="15"/>
    <row r="155220" ht="15"/>
    <row r="155221" ht="15"/>
    <row r="155222" ht="15"/>
    <row r="155223" ht="15"/>
    <row r="155224" ht="15"/>
    <row r="155225" ht="15"/>
    <row r="155226" ht="15"/>
    <row r="155227" ht="15"/>
    <row r="155228" ht="15"/>
    <row r="155229" ht="15"/>
    <row r="155230" ht="15"/>
    <row r="155231" ht="15"/>
    <row r="155232" ht="15"/>
    <row r="155233" ht="15"/>
    <row r="155234" ht="15"/>
    <row r="155235" ht="15"/>
    <row r="155236" ht="15"/>
    <row r="155237" ht="15"/>
    <row r="155238" ht="15"/>
    <row r="155239" ht="15"/>
    <row r="155240" ht="15"/>
    <row r="155241" ht="15"/>
    <row r="155242" ht="15"/>
    <row r="155243" ht="15"/>
    <row r="155244" ht="15"/>
    <row r="155245" ht="15"/>
    <row r="155246" ht="15"/>
    <row r="155247" ht="15"/>
    <row r="155248" ht="15"/>
    <row r="155249" ht="15"/>
    <row r="155250" ht="15"/>
    <row r="155251" ht="15"/>
    <row r="155252" ht="15"/>
    <row r="155253" ht="15"/>
    <row r="155254" ht="15"/>
    <row r="155255" ht="15"/>
    <row r="155256" ht="15"/>
    <row r="155257" ht="15"/>
    <row r="155258" ht="15"/>
    <row r="155259" ht="15"/>
    <row r="155260" ht="15"/>
    <row r="155261" ht="15"/>
    <row r="155262" ht="15"/>
    <row r="155263" ht="15"/>
    <row r="155264" ht="15"/>
    <row r="155265" ht="15"/>
    <row r="155266" ht="15"/>
    <row r="155267" ht="15"/>
    <row r="155268" ht="15"/>
    <row r="155269" ht="15"/>
    <row r="155270" ht="15"/>
    <row r="155271" ht="15"/>
    <row r="155272" ht="15"/>
    <row r="155273" ht="15"/>
    <row r="155274" ht="15"/>
    <row r="155275" ht="15"/>
    <row r="155276" ht="15"/>
    <row r="155277" ht="15"/>
    <row r="155278" ht="15"/>
    <row r="155279" ht="15"/>
    <row r="155280" ht="15"/>
    <row r="155281" ht="15"/>
    <row r="155282" ht="15"/>
    <row r="155283" ht="15"/>
    <row r="155284" ht="15"/>
    <row r="155285" ht="15"/>
    <row r="155286" ht="15"/>
    <row r="155287" ht="15"/>
    <row r="155288" ht="15"/>
    <row r="155289" ht="15"/>
    <row r="155290" ht="15"/>
    <row r="155291" ht="15"/>
    <row r="155292" ht="15"/>
    <row r="155293" ht="15"/>
    <row r="155294" ht="15"/>
    <row r="155295" ht="15"/>
    <row r="155296" ht="15"/>
    <row r="155297" ht="15"/>
    <row r="155298" ht="15"/>
    <row r="155299" ht="15"/>
    <row r="155300" ht="15"/>
    <row r="155301" ht="15"/>
    <row r="155302" ht="15"/>
    <row r="155303" ht="15"/>
    <row r="155304" ht="15"/>
    <row r="155305" ht="15"/>
    <row r="155306" ht="15"/>
    <row r="155307" ht="15"/>
    <row r="155308" ht="15"/>
    <row r="155309" ht="15"/>
    <row r="155310" ht="15"/>
    <row r="155311" ht="15"/>
    <row r="155312" ht="15"/>
    <row r="155313" ht="15"/>
    <row r="155314" ht="15"/>
    <row r="155315" ht="15"/>
    <row r="155316" ht="15"/>
    <row r="155317" ht="15"/>
    <row r="155318" ht="15"/>
    <row r="155319" ht="15"/>
    <row r="155320" ht="15"/>
    <row r="155321" ht="15"/>
    <row r="155322" ht="15"/>
    <row r="155323" ht="15"/>
    <row r="155324" ht="15"/>
    <row r="155325" ht="15"/>
    <row r="155326" ht="15"/>
    <row r="155327" ht="15"/>
    <row r="155328" ht="15"/>
    <row r="155329" ht="15"/>
    <row r="155330" ht="15"/>
    <row r="155331" ht="15"/>
    <row r="155332" ht="15"/>
    <row r="155333" ht="15"/>
    <row r="155334" ht="15"/>
    <row r="155335" ht="15"/>
    <row r="155336" ht="15"/>
    <row r="155337" ht="15"/>
    <row r="155338" ht="15"/>
    <row r="155339" ht="15"/>
    <row r="155340" ht="15"/>
    <row r="155341" ht="15"/>
    <row r="155342" ht="15"/>
    <row r="155343" ht="15"/>
    <row r="155344" ht="15"/>
    <row r="155345" ht="15"/>
    <row r="155346" ht="15"/>
    <row r="155347" ht="15"/>
    <row r="155348" ht="15"/>
    <row r="155349" ht="15"/>
    <row r="155350" ht="15"/>
    <row r="155351" ht="15"/>
    <row r="155352" ht="15"/>
    <row r="155353" ht="15"/>
    <row r="155354" ht="15"/>
    <row r="155355" ht="15"/>
    <row r="155356" ht="15"/>
    <row r="155357" ht="15"/>
    <row r="155358" ht="15"/>
    <row r="155359" ht="15"/>
    <row r="155360" ht="15"/>
    <row r="155361" ht="15"/>
    <row r="155362" ht="15"/>
    <row r="155363" ht="15"/>
    <row r="155364" ht="15"/>
    <row r="155365" ht="15"/>
    <row r="155366" ht="15"/>
    <row r="155367" ht="15"/>
    <row r="155368" ht="15"/>
    <row r="155369" ht="15"/>
    <row r="155370" ht="15"/>
    <row r="155371" ht="15"/>
    <row r="155372" ht="15"/>
    <row r="155373" ht="15"/>
    <row r="155374" ht="15"/>
    <row r="155375" ht="15"/>
    <row r="155376" ht="15"/>
    <row r="155377" ht="15"/>
    <row r="155378" ht="15"/>
    <row r="155379" ht="15"/>
    <row r="155380" ht="15"/>
    <row r="155381" ht="15"/>
    <row r="155382" ht="15"/>
    <row r="155383" ht="15"/>
    <row r="155384" ht="15"/>
    <row r="155385" ht="15"/>
    <row r="155386" ht="15"/>
    <row r="155387" ht="15"/>
    <row r="155388" ht="15"/>
    <row r="155389" ht="15"/>
    <row r="155390" ht="15"/>
    <row r="155391" ht="15"/>
    <row r="155392" ht="15"/>
    <row r="155393" ht="15"/>
    <row r="155394" ht="15"/>
    <row r="155395" ht="15"/>
    <row r="155396" ht="15"/>
    <row r="155397" ht="15"/>
    <row r="155398" ht="15"/>
    <row r="155399" ht="15"/>
    <row r="155400" ht="15"/>
    <row r="155401" ht="15"/>
    <row r="155402" ht="15"/>
    <row r="155403" ht="15"/>
    <row r="155404" ht="15"/>
    <row r="155405" ht="15"/>
    <row r="155406" ht="15"/>
    <row r="155407" ht="15"/>
    <row r="155408" ht="15"/>
    <row r="155409" ht="15"/>
    <row r="155410" ht="15"/>
    <row r="155411" ht="15"/>
    <row r="155412" ht="15"/>
    <row r="155413" ht="15"/>
    <row r="155414" ht="15"/>
    <row r="155415" ht="15"/>
    <row r="155416" ht="15"/>
    <row r="155417" ht="15"/>
    <row r="155418" ht="15"/>
    <row r="155419" ht="15"/>
    <row r="155420" ht="15"/>
    <row r="155421" ht="15"/>
    <row r="155422" ht="15"/>
    <row r="155423" ht="15"/>
    <row r="155424" ht="15"/>
    <row r="155425" ht="15"/>
    <row r="155426" ht="15"/>
    <row r="155427" ht="15"/>
    <row r="155428" ht="15"/>
    <row r="155429" ht="15"/>
    <row r="155430" ht="15"/>
    <row r="155431" ht="15"/>
    <row r="155432" ht="15"/>
    <row r="155433" ht="15"/>
    <row r="155434" ht="15"/>
    <row r="155435" ht="15"/>
    <row r="155436" ht="15"/>
    <row r="155437" ht="15"/>
    <row r="155438" ht="15"/>
    <row r="155439" ht="15"/>
    <row r="155440" ht="15"/>
    <row r="155441" ht="15"/>
    <row r="155442" ht="15"/>
    <row r="155443" ht="15"/>
    <row r="155444" ht="15"/>
    <row r="155445" ht="15"/>
    <row r="155446" ht="15"/>
    <row r="155447" ht="15"/>
    <row r="155448" ht="15"/>
    <row r="155449" ht="15"/>
    <row r="155450" ht="15"/>
    <row r="155451" ht="15"/>
    <row r="155452" ht="15"/>
    <row r="155453" ht="15"/>
    <row r="155454" ht="15"/>
    <row r="155455" ht="15"/>
    <row r="155456" ht="15"/>
    <row r="155457" ht="15"/>
    <row r="155458" ht="15"/>
    <row r="155459" ht="15"/>
    <row r="155460" ht="15"/>
    <row r="155461" ht="15"/>
    <row r="155462" ht="15"/>
    <row r="155463" ht="15"/>
    <row r="155464" ht="15"/>
    <row r="155465" ht="15"/>
    <row r="155466" ht="15"/>
    <row r="155467" ht="15"/>
    <row r="155468" ht="15"/>
    <row r="155469" ht="15"/>
    <row r="155470" ht="15"/>
    <row r="155471" ht="15"/>
    <row r="155472" ht="15"/>
    <row r="155473" ht="15"/>
    <row r="155474" ht="15"/>
    <row r="155475" ht="15"/>
    <row r="155476" ht="15"/>
    <row r="155477" ht="15"/>
    <row r="155478" ht="15"/>
    <row r="155479" ht="15"/>
    <row r="155480" ht="15"/>
    <row r="155481" ht="15"/>
    <row r="155482" ht="15"/>
    <row r="155483" ht="15"/>
    <row r="155484" ht="15"/>
    <row r="155485" ht="15"/>
    <row r="155486" ht="15"/>
    <row r="155487" ht="15"/>
    <row r="155488" ht="15"/>
    <row r="155489" ht="15"/>
    <row r="155490" ht="15"/>
    <row r="155491" ht="15"/>
    <row r="155492" ht="15"/>
    <row r="155493" ht="15"/>
    <row r="155494" ht="15"/>
    <row r="155495" ht="15"/>
    <row r="155496" ht="15"/>
    <row r="155497" ht="15"/>
    <row r="155498" ht="15"/>
    <row r="155499" ht="15"/>
    <row r="155500" ht="15"/>
    <row r="155501" ht="15"/>
    <row r="155502" ht="15"/>
    <row r="155503" ht="15"/>
    <row r="155504" ht="15"/>
    <row r="155505" ht="15"/>
    <row r="155506" ht="15"/>
    <row r="155507" ht="15"/>
    <row r="155508" ht="15"/>
    <row r="155509" ht="15"/>
    <row r="155510" ht="15"/>
    <row r="155511" ht="15"/>
    <row r="155512" ht="15"/>
    <row r="155513" ht="15"/>
    <row r="155514" ht="15"/>
    <row r="155515" ht="15"/>
    <row r="155516" ht="15"/>
    <row r="155517" ht="15"/>
    <row r="155518" ht="15"/>
    <row r="155519" ht="15"/>
    <row r="155520" ht="15"/>
    <row r="155521" ht="15"/>
    <row r="155522" ht="15"/>
    <row r="155523" ht="15"/>
    <row r="155524" ht="15"/>
    <row r="155525" ht="15"/>
    <row r="155526" ht="15"/>
    <row r="155527" ht="15"/>
    <row r="155528" ht="15"/>
    <row r="155529" ht="15"/>
    <row r="155530" ht="15"/>
    <row r="155531" ht="15"/>
    <row r="155532" ht="15"/>
    <row r="155533" ht="15"/>
    <row r="155534" ht="15"/>
    <row r="155535" ht="15"/>
    <row r="155536" ht="15"/>
    <row r="155537" ht="15"/>
    <row r="155538" ht="15"/>
    <row r="155539" ht="15"/>
    <row r="155540" ht="15"/>
    <row r="155541" ht="15"/>
    <row r="155542" ht="15"/>
    <row r="155543" ht="15"/>
    <row r="155544" ht="15"/>
    <row r="155545" ht="15"/>
    <row r="155546" ht="15"/>
    <row r="155547" ht="15"/>
    <row r="155548" ht="15"/>
    <row r="155549" ht="15"/>
    <row r="155550" ht="15"/>
    <row r="155551" ht="15"/>
    <row r="155552" ht="15"/>
    <row r="155553" ht="15"/>
    <row r="155554" ht="15"/>
    <row r="155555" ht="15"/>
    <row r="155556" ht="15"/>
    <row r="155557" ht="15"/>
    <row r="155558" ht="15"/>
    <row r="155559" ht="15"/>
    <row r="155560" ht="15"/>
    <row r="155561" ht="15"/>
    <row r="155562" ht="15"/>
    <row r="155563" ht="15"/>
    <row r="155564" ht="15"/>
    <row r="155565" ht="15"/>
    <row r="155566" ht="15"/>
    <row r="155567" ht="15"/>
    <row r="155568" ht="15"/>
    <row r="155569" ht="15"/>
    <row r="155570" ht="15"/>
    <row r="155571" ht="15"/>
    <row r="155572" ht="15"/>
    <row r="155573" ht="15"/>
    <row r="155574" ht="15"/>
    <row r="155575" ht="15"/>
    <row r="155576" ht="15"/>
    <row r="155577" ht="15"/>
    <row r="155578" ht="15"/>
    <row r="155579" ht="15"/>
    <row r="155580" ht="15"/>
    <row r="155581" ht="15"/>
    <row r="155582" ht="15"/>
    <row r="155583" ht="15"/>
    <row r="155584" ht="15"/>
    <row r="155585" ht="15"/>
    <row r="155586" ht="15"/>
    <row r="155587" ht="15"/>
    <row r="155588" ht="15"/>
    <row r="155589" ht="15"/>
    <row r="155590" ht="15"/>
    <row r="155591" ht="15"/>
    <row r="155592" ht="15"/>
    <row r="155593" ht="15"/>
    <row r="155594" ht="15"/>
    <row r="155595" ht="15"/>
    <row r="155596" ht="15"/>
    <row r="155597" ht="15"/>
    <row r="155598" ht="15"/>
    <row r="155599" ht="15"/>
    <row r="155600" ht="15"/>
    <row r="155601" ht="15"/>
    <row r="155602" ht="15"/>
    <row r="155603" ht="15"/>
    <row r="155604" ht="15"/>
    <row r="155605" ht="15"/>
    <row r="155606" ht="15"/>
    <row r="155607" ht="15"/>
    <row r="155608" ht="15"/>
    <row r="155609" ht="15"/>
    <row r="155610" ht="15"/>
    <row r="155611" ht="15"/>
    <row r="155612" ht="15"/>
    <row r="155613" ht="15"/>
    <row r="155614" ht="15"/>
    <row r="155615" ht="15"/>
    <row r="155616" ht="15"/>
    <row r="155617" ht="15"/>
    <row r="155618" ht="15"/>
    <row r="155619" ht="15"/>
    <row r="155620" ht="15"/>
    <row r="155621" ht="15"/>
    <row r="155622" ht="15"/>
    <row r="155623" ht="15"/>
    <row r="155624" ht="15"/>
    <row r="155625" ht="15"/>
    <row r="155626" ht="15"/>
    <row r="155627" ht="15"/>
    <row r="155628" ht="15"/>
    <row r="155629" ht="15"/>
    <row r="155630" ht="15"/>
    <row r="155631" ht="15"/>
    <row r="155632" ht="15"/>
    <row r="155633" ht="15"/>
    <row r="155634" ht="15"/>
    <row r="155635" ht="15"/>
    <row r="155636" ht="15"/>
    <row r="155637" ht="15"/>
    <row r="155638" ht="15"/>
    <row r="155639" ht="15"/>
    <row r="155640" ht="15"/>
    <row r="155641" ht="15"/>
    <row r="155642" ht="15"/>
    <row r="155643" ht="15"/>
    <row r="155644" ht="15"/>
    <row r="155645" ht="15"/>
    <row r="155646" ht="15"/>
    <row r="155647" ht="15"/>
    <row r="155648" ht="15"/>
    <row r="155649" ht="15"/>
    <row r="155650" ht="15"/>
    <row r="155651" ht="15"/>
    <row r="155652" ht="15"/>
    <row r="155653" ht="15"/>
    <row r="155654" ht="15"/>
    <row r="155655" ht="15"/>
    <row r="155656" ht="15"/>
    <row r="155657" ht="15"/>
    <row r="155658" ht="15"/>
    <row r="155659" ht="15"/>
    <row r="155660" ht="15"/>
    <row r="155661" ht="15"/>
    <row r="155662" ht="15"/>
    <row r="155663" ht="15"/>
    <row r="155664" ht="15"/>
    <row r="155665" ht="15"/>
    <row r="155666" ht="15"/>
    <row r="155667" ht="15"/>
    <row r="155668" ht="15"/>
    <row r="155669" ht="15"/>
    <row r="155670" ht="15"/>
    <row r="155671" ht="15"/>
    <row r="155672" ht="15"/>
    <row r="155673" ht="15"/>
    <row r="155674" ht="15"/>
    <row r="155675" ht="15"/>
    <row r="155676" ht="15"/>
    <row r="155677" ht="15"/>
    <row r="155678" ht="15"/>
    <row r="155679" ht="15"/>
    <row r="155680" ht="15"/>
    <row r="155681" ht="15"/>
    <row r="155682" ht="15"/>
    <row r="155683" ht="15"/>
    <row r="155684" ht="15"/>
    <row r="155685" ht="15"/>
    <row r="155686" ht="15"/>
    <row r="155687" ht="15"/>
    <row r="155688" ht="15"/>
    <row r="155689" ht="15"/>
    <row r="155690" ht="15"/>
    <row r="155691" ht="15"/>
    <row r="155692" ht="15"/>
    <row r="155693" ht="15"/>
    <row r="155694" ht="15"/>
    <row r="155695" ht="15"/>
    <row r="155696" ht="15"/>
    <row r="155697" ht="15"/>
    <row r="155698" ht="15"/>
    <row r="155699" ht="15"/>
    <row r="155700" ht="15"/>
    <row r="155701" ht="15"/>
    <row r="155702" ht="15"/>
    <row r="155703" ht="15"/>
    <row r="155704" ht="15"/>
    <row r="155705" ht="15"/>
    <row r="155706" ht="15"/>
    <row r="155707" ht="15"/>
    <row r="155708" ht="15"/>
    <row r="155709" ht="15"/>
    <row r="155710" ht="15"/>
    <row r="155711" ht="15"/>
    <row r="155712" ht="15"/>
    <row r="155713" ht="15"/>
    <row r="155714" ht="15"/>
    <row r="155715" ht="15"/>
    <row r="155716" ht="15"/>
    <row r="155717" ht="15"/>
    <row r="155718" ht="15"/>
    <row r="155719" ht="15"/>
    <row r="155720" ht="15"/>
    <row r="155721" ht="15"/>
    <row r="155722" ht="15"/>
    <row r="155723" ht="15"/>
    <row r="155724" ht="15"/>
    <row r="155725" ht="15"/>
    <row r="155726" ht="15"/>
    <row r="155727" ht="15"/>
    <row r="155728" ht="15"/>
    <row r="155729" ht="15"/>
    <row r="155730" ht="15"/>
    <row r="155731" ht="15"/>
    <row r="155732" ht="15"/>
    <row r="155733" ht="15"/>
    <row r="155734" ht="15"/>
    <row r="155735" ht="15"/>
    <row r="155736" ht="15"/>
    <row r="155737" ht="15"/>
    <row r="155738" ht="15"/>
    <row r="155739" ht="15"/>
    <row r="155740" ht="15"/>
    <row r="155741" ht="15"/>
    <row r="155742" ht="15"/>
    <row r="155743" ht="15"/>
    <row r="155744" ht="15"/>
    <row r="155745" ht="15"/>
    <row r="155746" ht="15"/>
    <row r="155747" ht="15"/>
    <row r="155748" ht="15"/>
    <row r="155749" ht="15"/>
    <row r="155750" ht="15"/>
    <row r="155751" ht="15"/>
    <row r="155752" ht="15"/>
    <row r="155753" ht="15"/>
    <row r="155754" ht="15"/>
    <row r="155755" ht="15"/>
    <row r="155756" ht="15"/>
    <row r="155757" ht="15"/>
    <row r="155758" ht="15"/>
    <row r="155759" ht="15"/>
    <row r="155760" ht="15"/>
    <row r="155761" ht="15"/>
    <row r="155762" ht="15"/>
    <row r="155763" ht="15"/>
    <row r="155764" ht="15"/>
    <row r="155765" ht="15"/>
    <row r="155766" ht="15"/>
    <row r="155767" ht="15"/>
    <row r="155768" ht="15"/>
    <row r="155769" ht="15"/>
    <row r="155770" ht="15"/>
    <row r="155771" ht="15"/>
    <row r="155772" ht="15"/>
    <row r="155773" ht="15"/>
    <row r="155774" ht="15"/>
    <row r="155775" ht="15"/>
    <row r="155776" ht="15"/>
    <row r="155777" ht="15"/>
    <row r="155778" ht="15"/>
    <row r="155779" ht="15"/>
    <row r="155780" ht="15"/>
    <row r="155781" ht="15"/>
    <row r="155782" ht="15"/>
    <row r="155783" ht="15"/>
    <row r="155784" ht="15"/>
    <row r="155785" ht="15"/>
    <row r="155786" ht="15"/>
    <row r="155787" ht="15"/>
    <row r="155788" ht="15"/>
    <row r="155789" ht="15"/>
    <row r="155790" ht="15"/>
    <row r="155791" ht="15"/>
    <row r="155792" ht="15"/>
    <row r="155793" ht="15"/>
    <row r="155794" ht="15"/>
    <row r="155795" ht="15"/>
    <row r="155796" ht="15"/>
    <row r="155797" ht="15"/>
    <row r="155798" ht="15"/>
    <row r="155799" ht="15"/>
    <row r="155800" ht="15"/>
    <row r="155801" ht="15"/>
    <row r="155802" ht="15"/>
    <row r="155803" ht="15"/>
    <row r="155804" ht="15"/>
    <row r="155805" ht="15"/>
    <row r="155806" ht="15"/>
    <row r="155807" ht="15"/>
    <row r="155808" ht="15"/>
    <row r="155809" ht="15"/>
    <row r="155810" ht="15"/>
    <row r="155811" ht="15"/>
    <row r="155812" ht="15"/>
    <row r="155813" ht="15"/>
    <row r="155814" ht="15"/>
    <row r="155815" ht="15"/>
    <row r="155816" ht="15"/>
    <row r="155817" ht="15"/>
    <row r="155818" ht="15"/>
    <row r="155819" ht="15"/>
    <row r="155820" ht="15"/>
    <row r="155821" ht="15"/>
    <row r="155822" ht="15"/>
    <row r="155823" ht="15"/>
    <row r="155824" ht="15"/>
    <row r="155825" ht="15"/>
    <row r="155826" ht="15"/>
    <row r="155827" ht="15"/>
    <row r="155828" ht="15"/>
    <row r="155829" ht="15"/>
    <row r="155830" ht="15"/>
    <row r="155831" ht="15"/>
    <row r="155832" ht="15"/>
    <row r="155833" ht="15"/>
    <row r="155834" ht="15"/>
    <row r="155835" ht="15"/>
    <row r="155836" ht="15"/>
    <row r="155837" ht="15"/>
    <row r="155838" ht="15"/>
    <row r="155839" ht="15"/>
    <row r="155840" ht="15"/>
    <row r="155841" ht="15"/>
    <row r="155842" ht="15"/>
    <row r="155843" ht="15"/>
    <row r="155844" ht="15"/>
    <row r="155845" ht="15"/>
    <row r="155846" ht="15"/>
    <row r="155847" ht="15"/>
    <row r="155848" ht="15"/>
    <row r="155849" ht="15"/>
    <row r="155850" ht="15"/>
    <row r="155851" ht="15"/>
    <row r="155852" ht="15"/>
    <row r="155853" ht="15"/>
    <row r="155854" ht="15"/>
    <row r="155855" ht="15"/>
    <row r="155856" ht="15"/>
    <row r="155857" ht="15"/>
    <row r="155858" ht="15"/>
    <row r="155859" ht="15"/>
    <row r="155860" ht="15"/>
    <row r="155861" ht="15"/>
    <row r="155862" ht="15"/>
    <row r="155863" ht="15"/>
    <row r="155864" ht="15"/>
    <row r="155865" ht="15"/>
    <row r="155866" ht="15"/>
    <row r="155867" ht="15"/>
    <row r="155868" ht="15"/>
    <row r="155869" ht="15"/>
    <row r="155870" ht="15"/>
    <row r="155871" ht="15"/>
    <row r="155872" ht="15"/>
    <row r="155873" ht="15"/>
    <row r="155874" ht="15"/>
    <row r="155875" ht="15"/>
    <row r="155876" ht="15"/>
    <row r="155877" ht="15"/>
    <row r="155878" ht="15"/>
    <row r="155879" ht="15"/>
    <row r="155880" ht="15"/>
    <row r="155881" ht="15"/>
    <row r="155882" ht="15"/>
    <row r="155883" ht="15"/>
    <row r="155884" ht="15"/>
    <row r="155885" ht="15"/>
    <row r="155886" ht="15"/>
    <row r="155887" ht="15"/>
    <row r="155888" ht="15"/>
    <row r="155889" ht="15"/>
    <row r="155890" ht="15"/>
    <row r="155891" ht="15"/>
    <row r="155892" ht="15"/>
    <row r="155893" ht="15"/>
    <row r="155894" ht="15"/>
    <row r="155895" ht="15"/>
    <row r="155896" ht="15"/>
    <row r="155897" ht="15"/>
    <row r="155898" ht="15"/>
    <row r="155899" ht="15"/>
    <row r="155900" ht="15"/>
    <row r="155901" ht="15"/>
    <row r="155902" ht="15"/>
    <row r="155903" ht="15"/>
    <row r="155904" ht="15"/>
    <row r="155905" ht="15"/>
    <row r="155906" ht="15"/>
    <row r="155907" ht="15"/>
    <row r="155908" ht="15"/>
    <row r="155909" ht="15"/>
    <row r="155910" ht="15"/>
    <row r="155911" ht="15"/>
    <row r="155912" ht="15"/>
    <row r="155913" ht="15"/>
    <row r="155914" ht="15"/>
    <row r="155915" ht="15"/>
    <row r="155916" ht="15"/>
    <row r="155917" ht="15"/>
    <row r="155918" ht="15"/>
    <row r="155919" ht="15"/>
    <row r="155920" ht="15"/>
    <row r="155921" ht="15"/>
    <row r="155922" ht="15"/>
    <row r="155923" ht="15"/>
    <row r="155924" ht="15"/>
    <row r="155925" ht="15"/>
    <row r="155926" ht="15"/>
    <row r="155927" ht="15"/>
    <row r="155928" ht="15"/>
    <row r="155929" ht="15"/>
    <row r="155930" ht="15"/>
    <row r="155931" ht="15"/>
    <row r="155932" ht="15"/>
    <row r="155933" ht="15"/>
    <row r="155934" ht="15"/>
    <row r="155935" ht="15"/>
    <row r="155936" ht="15"/>
    <row r="155937" ht="15"/>
    <row r="155938" ht="15"/>
    <row r="155939" ht="15"/>
    <row r="155940" ht="15"/>
    <row r="155941" ht="15"/>
    <row r="155942" ht="15"/>
    <row r="155943" ht="15"/>
    <row r="155944" ht="15"/>
    <row r="155945" ht="15"/>
    <row r="155946" ht="15"/>
    <row r="155947" ht="15"/>
    <row r="155948" ht="15"/>
    <row r="155949" ht="15"/>
    <row r="155950" ht="15"/>
    <row r="155951" ht="15"/>
    <row r="155952" ht="15"/>
    <row r="155953" ht="15"/>
    <row r="155954" ht="15"/>
    <row r="155955" ht="15"/>
    <row r="155956" ht="15"/>
    <row r="155957" ht="15"/>
    <row r="155958" ht="15"/>
    <row r="155959" ht="15"/>
    <row r="155960" ht="15"/>
    <row r="155961" ht="15"/>
    <row r="155962" ht="15"/>
    <row r="155963" ht="15"/>
    <row r="155964" ht="15"/>
    <row r="155965" ht="15"/>
    <row r="155966" ht="15"/>
    <row r="155967" ht="15"/>
    <row r="155968" ht="15"/>
    <row r="155969" ht="15"/>
    <row r="155970" ht="15"/>
    <row r="155971" ht="15"/>
    <row r="155972" ht="15"/>
    <row r="155973" ht="15"/>
    <row r="155974" ht="15"/>
    <row r="155975" ht="15"/>
    <row r="155976" ht="15"/>
    <row r="155977" ht="15"/>
    <row r="155978" ht="15"/>
    <row r="155979" ht="15"/>
    <row r="155980" ht="15"/>
    <row r="155981" ht="15"/>
    <row r="155982" ht="15"/>
    <row r="155983" ht="15"/>
    <row r="155984" ht="15"/>
    <row r="155985" ht="15"/>
    <row r="155986" ht="15"/>
    <row r="155987" ht="15"/>
    <row r="155988" ht="15"/>
    <row r="155989" ht="15"/>
    <row r="155990" ht="15"/>
    <row r="155991" ht="15"/>
    <row r="155992" ht="15"/>
    <row r="155993" ht="15"/>
    <row r="155994" ht="15"/>
    <row r="155995" ht="15"/>
    <row r="155996" ht="15"/>
    <row r="155997" ht="15"/>
    <row r="155998" ht="15"/>
    <row r="155999" ht="15"/>
    <row r="156000" ht="15"/>
    <row r="156001" ht="15"/>
    <row r="156002" ht="15"/>
    <row r="156003" ht="15"/>
    <row r="156004" ht="15"/>
    <row r="156005" ht="15"/>
    <row r="156006" ht="15"/>
    <row r="156007" ht="15"/>
    <row r="156008" ht="15"/>
    <row r="156009" ht="15"/>
    <row r="156010" ht="15"/>
    <row r="156011" ht="15"/>
    <row r="156012" ht="15"/>
    <row r="156013" ht="15"/>
    <row r="156014" ht="15"/>
    <row r="156015" ht="15"/>
    <row r="156016" ht="15"/>
    <row r="156017" ht="15"/>
    <row r="156018" ht="15"/>
    <row r="156019" ht="15"/>
    <row r="156020" ht="15"/>
    <row r="156021" ht="15"/>
    <row r="156022" ht="15"/>
    <row r="156023" ht="15"/>
    <row r="156024" ht="15"/>
    <row r="156025" ht="15"/>
    <row r="156026" ht="15"/>
    <row r="156027" ht="15"/>
    <row r="156028" ht="15"/>
    <row r="156029" ht="15"/>
    <row r="156030" ht="15"/>
    <row r="156031" ht="15"/>
    <row r="156032" ht="15"/>
    <row r="156033" ht="15"/>
    <row r="156034" ht="15"/>
    <row r="156035" ht="15"/>
    <row r="156036" ht="15"/>
    <row r="156037" ht="15"/>
    <row r="156038" ht="15"/>
    <row r="156039" ht="15"/>
    <row r="156040" ht="15"/>
    <row r="156041" ht="15"/>
    <row r="156042" ht="15"/>
    <row r="156043" ht="15"/>
    <row r="156044" ht="15"/>
    <row r="156045" ht="15"/>
    <row r="156046" ht="15"/>
    <row r="156047" ht="15"/>
    <row r="156048" ht="15"/>
    <row r="156049" ht="15"/>
    <row r="156050" ht="15"/>
    <row r="156051" ht="15"/>
    <row r="156052" ht="15"/>
    <row r="156053" ht="15"/>
    <row r="156054" ht="15"/>
    <row r="156055" ht="15"/>
    <row r="156056" ht="15"/>
    <row r="156057" ht="15"/>
    <row r="156058" ht="15"/>
    <row r="156059" ht="15"/>
    <row r="156060" ht="15"/>
    <row r="156061" ht="15"/>
    <row r="156062" ht="15"/>
    <row r="156063" ht="15"/>
    <row r="156064" ht="15"/>
    <row r="156065" ht="15"/>
    <row r="156066" ht="15"/>
    <row r="156067" ht="15"/>
    <row r="156068" ht="15"/>
    <row r="156069" ht="15"/>
    <row r="156070" ht="15"/>
    <row r="156071" ht="15"/>
    <row r="156072" ht="15"/>
    <row r="156073" ht="15"/>
    <row r="156074" ht="15"/>
    <row r="156075" ht="15"/>
    <row r="156076" ht="15"/>
    <row r="156077" ht="15"/>
    <row r="156078" ht="15"/>
    <row r="156079" ht="15"/>
    <row r="156080" ht="15"/>
    <row r="156081" ht="15"/>
    <row r="156082" ht="15"/>
    <row r="156083" ht="15"/>
    <row r="156084" ht="15"/>
    <row r="156085" ht="15"/>
    <row r="156086" ht="15"/>
    <row r="156087" ht="15"/>
    <row r="156088" ht="15"/>
    <row r="156089" ht="15"/>
    <row r="156090" ht="15"/>
    <row r="156091" ht="15"/>
    <row r="156092" ht="15"/>
    <row r="156093" ht="15"/>
    <row r="156094" ht="15"/>
    <row r="156095" ht="15"/>
    <row r="156096" ht="15"/>
    <row r="156097" ht="15"/>
    <row r="156098" ht="15"/>
    <row r="156099" ht="15"/>
    <row r="156100" ht="15"/>
    <row r="156101" ht="15"/>
    <row r="156102" ht="15"/>
    <row r="156103" ht="15"/>
    <row r="156104" ht="15"/>
    <row r="156105" ht="15"/>
    <row r="156106" ht="15"/>
    <row r="156107" ht="15"/>
    <row r="156108" ht="15"/>
    <row r="156109" ht="15"/>
    <row r="156110" ht="15"/>
    <row r="156111" ht="15"/>
    <row r="156112" ht="15"/>
    <row r="156113" ht="15"/>
    <row r="156114" ht="15"/>
    <row r="156115" ht="15"/>
    <row r="156116" ht="15"/>
    <row r="156117" ht="15"/>
    <row r="156118" ht="15"/>
    <row r="156119" ht="15"/>
    <row r="156120" ht="15"/>
    <row r="156121" ht="15"/>
    <row r="156122" ht="15"/>
    <row r="156123" ht="15"/>
    <row r="156124" ht="15"/>
    <row r="156125" ht="15"/>
    <row r="156126" ht="15"/>
    <row r="156127" ht="15"/>
    <row r="156128" ht="15"/>
    <row r="156129" ht="15"/>
    <row r="156130" ht="15"/>
    <row r="156131" ht="15"/>
    <row r="156132" ht="15"/>
    <row r="156133" ht="15"/>
    <row r="156134" ht="15"/>
    <row r="156135" ht="15"/>
    <row r="156136" ht="15"/>
    <row r="156137" ht="15"/>
    <row r="156138" ht="15"/>
    <row r="156139" ht="15"/>
    <row r="156140" ht="15"/>
    <row r="156141" ht="15"/>
    <row r="156142" ht="15"/>
    <row r="156143" ht="15"/>
    <row r="156144" ht="15"/>
    <row r="156145" ht="15"/>
    <row r="156146" ht="15"/>
    <row r="156147" ht="15"/>
    <row r="156148" ht="15"/>
    <row r="156149" ht="15"/>
    <row r="156150" ht="15"/>
    <row r="156151" ht="15"/>
    <row r="156152" ht="15"/>
    <row r="156153" ht="15"/>
    <row r="156154" ht="15"/>
    <row r="156155" ht="15"/>
    <row r="156156" ht="15"/>
    <row r="156157" ht="15"/>
    <row r="156158" ht="15"/>
    <row r="156159" ht="15"/>
    <row r="156160" ht="15"/>
    <row r="156161" ht="15"/>
    <row r="156162" ht="15"/>
    <row r="156163" ht="15"/>
    <row r="156164" ht="15"/>
    <row r="156165" ht="15"/>
    <row r="156166" ht="15"/>
    <row r="156167" ht="15"/>
    <row r="156168" ht="15"/>
    <row r="156169" ht="15"/>
    <row r="156170" ht="15"/>
    <row r="156171" ht="15"/>
    <row r="156172" ht="15"/>
    <row r="156173" ht="15"/>
    <row r="156174" ht="15"/>
    <row r="156175" ht="15"/>
    <row r="156176" ht="15"/>
    <row r="156177" ht="15"/>
    <row r="156178" ht="15"/>
    <row r="156179" ht="15"/>
    <row r="156180" ht="15"/>
    <row r="156181" ht="15"/>
    <row r="156182" ht="15"/>
    <row r="156183" ht="15"/>
    <row r="156184" ht="15"/>
    <row r="156185" ht="15"/>
    <row r="156186" ht="15"/>
    <row r="156187" ht="15"/>
    <row r="156188" ht="15"/>
    <row r="156189" ht="15"/>
    <row r="156190" ht="15"/>
    <row r="156191" ht="15"/>
    <row r="156192" ht="15"/>
    <row r="156193" ht="15"/>
    <row r="156194" ht="15"/>
    <row r="156195" ht="15"/>
    <row r="156196" ht="15"/>
    <row r="156197" ht="15"/>
    <row r="156198" ht="15"/>
    <row r="156199" ht="15"/>
    <row r="156200" ht="15"/>
    <row r="156201" ht="15"/>
    <row r="156202" ht="15"/>
    <row r="156203" ht="15"/>
    <row r="156204" ht="15"/>
    <row r="156205" ht="15"/>
    <row r="156206" ht="15"/>
    <row r="156207" ht="15"/>
    <row r="156208" ht="15"/>
    <row r="156209" ht="15"/>
    <row r="156210" ht="15"/>
    <row r="156211" ht="15"/>
    <row r="156212" ht="15"/>
    <row r="156213" ht="15"/>
    <row r="156214" ht="15"/>
    <row r="156215" ht="15"/>
    <row r="156216" ht="15"/>
    <row r="156217" ht="15"/>
    <row r="156218" ht="15"/>
    <row r="156219" ht="15"/>
    <row r="156220" ht="15"/>
    <row r="156221" ht="15"/>
    <row r="156222" ht="15"/>
    <row r="156223" ht="15"/>
    <row r="156224" ht="15"/>
    <row r="156225" ht="15"/>
    <row r="156226" ht="15"/>
    <row r="156227" ht="15"/>
    <row r="156228" ht="15"/>
    <row r="156229" ht="15"/>
    <row r="156230" ht="15"/>
    <row r="156231" ht="15"/>
    <row r="156232" ht="15"/>
    <row r="156233" ht="15"/>
    <row r="156234" ht="15"/>
    <row r="156235" ht="15"/>
    <row r="156236" ht="15"/>
    <row r="156237" ht="15"/>
    <row r="156238" ht="15"/>
    <row r="156239" ht="15"/>
    <row r="156240" ht="15"/>
    <row r="156241" ht="15"/>
    <row r="156242" ht="15"/>
    <row r="156243" ht="15"/>
    <row r="156244" ht="15"/>
    <row r="156245" ht="15"/>
    <row r="156246" ht="15"/>
    <row r="156247" ht="15"/>
    <row r="156248" ht="15"/>
    <row r="156249" ht="15"/>
    <row r="156250" ht="15"/>
    <row r="156251" ht="15"/>
    <row r="156252" ht="15"/>
    <row r="156253" ht="15"/>
    <row r="156254" ht="15"/>
    <row r="156255" ht="15"/>
    <row r="156256" ht="15"/>
    <row r="156257" ht="15"/>
    <row r="156258" ht="15"/>
    <row r="156259" ht="15"/>
    <row r="156260" ht="15"/>
    <row r="156261" ht="15"/>
    <row r="156262" ht="15"/>
    <row r="156263" ht="15"/>
    <row r="156264" ht="15"/>
    <row r="156265" ht="15"/>
    <row r="156266" ht="15"/>
    <row r="156267" ht="15"/>
    <row r="156268" ht="15"/>
    <row r="156269" ht="15"/>
    <row r="156270" ht="15"/>
    <row r="156271" ht="15"/>
    <row r="156272" ht="15"/>
    <row r="156273" ht="15"/>
    <row r="156274" ht="15"/>
    <row r="156275" ht="15"/>
    <row r="156276" ht="15"/>
    <row r="156277" ht="15"/>
    <row r="156278" ht="15"/>
    <row r="156279" ht="15"/>
    <row r="156280" ht="15"/>
    <row r="156281" ht="15"/>
    <row r="156282" ht="15"/>
    <row r="156283" ht="15"/>
    <row r="156284" ht="15"/>
    <row r="156285" ht="15"/>
    <row r="156286" ht="15"/>
    <row r="156287" ht="15"/>
    <row r="156288" ht="15"/>
    <row r="156289" ht="15"/>
    <row r="156290" ht="15"/>
    <row r="156291" ht="15"/>
    <row r="156292" ht="15"/>
    <row r="156293" ht="15"/>
    <row r="156294" ht="15"/>
    <row r="156295" ht="15"/>
    <row r="156296" ht="15"/>
    <row r="156297" ht="15"/>
    <row r="156298" ht="15"/>
    <row r="156299" ht="15"/>
    <row r="156300" ht="15"/>
    <row r="156301" ht="15"/>
    <row r="156302" ht="15"/>
    <row r="156303" ht="15"/>
    <row r="156304" ht="15"/>
    <row r="156305" ht="15"/>
    <row r="156306" ht="15"/>
    <row r="156307" ht="15"/>
    <row r="156308" ht="15"/>
    <row r="156309" ht="15"/>
    <row r="156310" ht="15"/>
    <row r="156311" ht="15"/>
    <row r="156312" ht="15"/>
    <row r="156313" ht="15"/>
    <row r="156314" ht="15"/>
    <row r="156315" ht="15"/>
    <row r="156316" ht="15"/>
    <row r="156317" ht="15"/>
    <row r="156318" ht="15"/>
    <row r="156319" ht="15"/>
    <row r="156320" ht="15"/>
    <row r="156321" ht="15"/>
    <row r="156322" ht="15"/>
    <row r="156323" ht="15"/>
    <row r="156324" ht="15"/>
    <row r="156325" ht="15"/>
    <row r="156326" ht="15"/>
    <row r="156327" ht="15"/>
    <row r="156328" ht="15"/>
    <row r="156329" ht="15"/>
    <row r="156330" ht="15"/>
    <row r="156331" ht="15"/>
    <row r="156332" ht="15"/>
    <row r="156333" ht="15"/>
    <row r="156334" ht="15"/>
    <row r="156335" ht="15"/>
    <row r="156336" ht="15"/>
    <row r="156337" ht="15"/>
    <row r="156338" ht="15"/>
    <row r="156339" ht="15"/>
    <row r="156340" ht="15"/>
    <row r="156341" ht="15"/>
    <row r="156342" ht="15"/>
    <row r="156343" ht="15"/>
    <row r="156344" ht="15"/>
    <row r="156345" ht="15"/>
    <row r="156346" ht="15"/>
    <row r="156347" ht="15"/>
    <row r="156348" ht="15"/>
    <row r="156349" ht="15"/>
    <row r="156350" ht="15"/>
    <row r="156351" ht="15"/>
    <row r="156352" ht="15"/>
    <row r="156353" ht="15"/>
    <row r="156354" ht="15"/>
    <row r="156355" ht="15"/>
    <row r="156356" ht="15"/>
    <row r="156357" ht="15"/>
    <row r="156358" ht="15"/>
    <row r="156359" ht="15"/>
    <row r="156360" ht="15"/>
    <row r="156361" ht="15"/>
    <row r="156362" ht="15"/>
    <row r="156363" ht="15"/>
    <row r="156364" ht="15"/>
    <row r="156365" ht="15"/>
    <row r="156366" ht="15"/>
    <row r="156367" ht="15"/>
    <row r="156368" ht="15"/>
    <row r="156369" ht="15"/>
    <row r="156370" ht="15"/>
    <row r="156371" ht="15"/>
    <row r="156372" ht="15"/>
    <row r="156373" ht="15"/>
    <row r="156374" ht="15"/>
    <row r="156375" ht="15"/>
    <row r="156376" ht="15"/>
    <row r="156377" ht="15"/>
    <row r="156378" ht="15"/>
    <row r="156379" ht="15"/>
    <row r="156380" ht="15"/>
    <row r="156381" ht="15"/>
    <row r="156382" ht="15"/>
    <row r="156383" ht="15"/>
    <row r="156384" ht="15"/>
    <row r="156385" ht="15"/>
    <row r="156386" ht="15"/>
    <row r="156387" ht="15"/>
    <row r="156388" ht="15"/>
    <row r="156389" ht="15"/>
    <row r="156390" ht="15"/>
    <row r="156391" ht="15"/>
    <row r="156392" ht="15"/>
    <row r="156393" ht="15"/>
    <row r="156394" ht="15"/>
    <row r="156395" ht="15"/>
    <row r="156396" ht="15"/>
    <row r="156397" ht="15"/>
    <row r="156398" ht="15"/>
    <row r="156399" ht="15"/>
    <row r="156400" ht="15"/>
    <row r="156401" ht="15"/>
    <row r="156402" ht="15"/>
    <row r="156403" ht="15"/>
    <row r="156404" ht="15"/>
    <row r="156405" ht="15"/>
    <row r="156406" ht="15"/>
    <row r="156407" ht="15"/>
    <row r="156408" ht="15"/>
    <row r="156409" ht="15"/>
    <row r="156410" ht="15"/>
    <row r="156411" ht="15"/>
    <row r="156412" ht="15"/>
    <row r="156413" ht="15"/>
    <row r="156414" ht="15"/>
    <row r="156415" ht="15"/>
    <row r="156416" ht="15"/>
    <row r="156417" ht="15"/>
    <row r="156418" ht="15"/>
    <row r="156419" ht="15"/>
    <row r="156420" ht="15"/>
    <row r="156421" ht="15"/>
    <row r="156422" ht="15"/>
    <row r="156423" ht="15"/>
    <row r="156424" ht="15"/>
    <row r="156425" ht="15"/>
    <row r="156426" ht="15"/>
    <row r="156427" ht="15"/>
    <row r="156428" ht="15"/>
    <row r="156429" ht="15"/>
    <row r="156430" ht="15"/>
    <row r="156431" ht="15"/>
    <row r="156432" ht="15"/>
    <row r="156433" ht="15"/>
    <row r="156434" ht="15"/>
    <row r="156435" ht="15"/>
    <row r="156436" ht="15"/>
    <row r="156437" ht="15"/>
    <row r="156438" ht="15"/>
    <row r="156439" ht="15"/>
    <row r="156440" ht="15"/>
    <row r="156441" ht="15"/>
    <row r="156442" ht="15"/>
    <row r="156443" ht="15"/>
    <row r="156444" ht="15"/>
    <row r="156445" ht="15"/>
    <row r="156446" ht="15"/>
    <row r="156447" ht="15"/>
    <row r="156448" ht="15"/>
    <row r="156449" ht="15"/>
    <row r="156450" ht="15"/>
    <row r="156451" ht="15"/>
    <row r="156452" ht="15"/>
    <row r="156453" ht="15"/>
    <row r="156454" ht="15"/>
    <row r="156455" ht="15"/>
    <row r="156456" ht="15"/>
    <row r="156457" ht="15"/>
    <row r="156458" ht="15"/>
    <row r="156459" ht="15"/>
    <row r="156460" ht="15"/>
    <row r="156461" ht="15"/>
    <row r="156462" ht="15"/>
    <row r="156463" ht="15"/>
    <row r="156464" ht="15"/>
    <row r="156465" ht="15"/>
    <row r="156466" ht="15"/>
    <row r="156467" ht="15"/>
    <row r="156468" ht="15"/>
    <row r="156469" ht="15"/>
    <row r="156470" ht="15"/>
    <row r="156471" ht="15"/>
    <row r="156472" ht="15"/>
    <row r="156473" ht="15"/>
    <row r="156474" ht="15"/>
    <row r="156475" ht="15"/>
    <row r="156476" ht="15"/>
    <row r="156477" ht="15"/>
    <row r="156478" ht="15"/>
    <row r="156479" ht="15"/>
    <row r="156480" ht="15"/>
    <row r="156481" ht="15"/>
    <row r="156482" ht="15"/>
    <row r="156483" ht="15"/>
    <row r="156484" ht="15"/>
    <row r="156485" ht="15"/>
    <row r="156486" ht="15"/>
    <row r="156487" ht="15"/>
    <row r="156488" ht="15"/>
    <row r="156489" ht="15"/>
    <row r="156490" ht="15"/>
    <row r="156491" ht="15"/>
    <row r="156492" ht="15"/>
    <row r="156493" ht="15"/>
    <row r="156494" ht="15"/>
    <row r="156495" ht="15"/>
    <row r="156496" ht="15"/>
    <row r="156497" ht="15"/>
    <row r="156498" ht="15"/>
    <row r="156499" ht="15"/>
    <row r="156500" ht="15"/>
    <row r="156501" ht="15"/>
    <row r="156502" ht="15"/>
    <row r="156503" ht="15"/>
    <row r="156504" ht="15"/>
    <row r="156505" ht="15"/>
    <row r="156506" ht="15"/>
    <row r="156507" ht="15"/>
    <row r="156508" ht="15"/>
    <row r="156509" ht="15"/>
    <row r="156510" ht="15"/>
    <row r="156511" ht="15"/>
    <row r="156512" ht="15"/>
    <row r="156513" ht="15"/>
    <row r="156514" ht="15"/>
    <row r="156515" ht="15"/>
    <row r="156516" ht="15"/>
    <row r="156517" ht="15"/>
    <row r="156518" ht="15"/>
    <row r="156519" ht="15"/>
    <row r="156520" ht="15"/>
    <row r="156521" ht="15"/>
    <row r="156522" ht="15"/>
    <row r="156523" ht="15"/>
    <row r="156524" ht="15"/>
    <row r="156525" ht="15"/>
    <row r="156526" ht="15"/>
    <row r="156527" ht="15"/>
    <row r="156528" ht="15"/>
    <row r="156529" ht="15"/>
    <row r="156530" ht="15"/>
    <row r="156531" ht="15"/>
    <row r="156532" ht="15"/>
    <row r="156533" ht="15"/>
    <row r="156534" ht="15"/>
    <row r="156535" ht="15"/>
    <row r="156536" ht="15"/>
    <row r="156537" ht="15"/>
    <row r="156538" ht="15"/>
    <row r="156539" ht="15"/>
    <row r="156540" ht="15"/>
    <row r="156541" ht="15"/>
    <row r="156542" ht="15"/>
    <row r="156543" ht="15"/>
    <row r="156544" ht="15"/>
    <row r="156545" ht="15"/>
    <row r="156546" ht="15"/>
    <row r="156547" ht="15"/>
    <row r="156548" ht="15"/>
    <row r="156549" ht="15"/>
    <row r="156550" ht="15"/>
    <row r="156551" ht="15"/>
    <row r="156552" ht="15"/>
    <row r="156553" ht="15"/>
    <row r="156554" ht="15"/>
    <row r="156555" ht="15"/>
    <row r="156556" ht="15"/>
    <row r="156557" ht="15"/>
    <row r="156558" ht="15"/>
    <row r="156559" ht="15"/>
    <row r="156560" ht="15"/>
    <row r="156561" ht="15"/>
    <row r="156562" ht="15"/>
    <row r="156563" ht="15"/>
    <row r="156564" ht="15"/>
    <row r="156565" ht="15"/>
    <row r="156566" ht="15"/>
    <row r="156567" ht="15"/>
    <row r="156568" ht="15"/>
    <row r="156569" ht="15"/>
    <row r="156570" ht="15"/>
    <row r="156571" ht="15"/>
    <row r="156572" ht="15"/>
    <row r="156573" ht="15"/>
    <row r="156574" ht="15"/>
    <row r="156575" ht="15"/>
    <row r="156576" ht="15"/>
    <row r="156577" ht="15"/>
    <row r="156578" ht="15"/>
    <row r="156579" ht="15"/>
    <row r="156580" ht="15"/>
    <row r="156581" ht="15"/>
    <row r="156582" ht="15"/>
    <row r="156583" ht="15"/>
    <row r="156584" ht="15"/>
    <row r="156585" ht="15"/>
    <row r="156586" ht="15"/>
    <row r="156587" ht="15"/>
    <row r="156588" ht="15"/>
    <row r="156589" ht="15"/>
    <row r="156590" ht="15"/>
    <row r="156591" ht="15"/>
    <row r="156592" ht="15"/>
    <row r="156593" ht="15"/>
    <row r="156594" ht="15"/>
    <row r="156595" ht="15"/>
    <row r="156596" ht="15"/>
    <row r="156597" ht="15"/>
    <row r="156598" ht="15"/>
    <row r="156599" ht="15"/>
    <row r="156600" ht="15"/>
    <row r="156601" ht="15"/>
    <row r="156602" ht="15"/>
    <row r="156603" ht="15"/>
    <row r="156604" ht="15"/>
    <row r="156605" ht="15"/>
    <row r="156606" ht="15"/>
    <row r="156607" ht="15"/>
    <row r="156608" ht="15"/>
    <row r="156609" ht="15"/>
    <row r="156610" ht="15"/>
    <row r="156611" ht="15"/>
    <row r="156612" ht="15"/>
    <row r="156613" ht="15"/>
    <row r="156614" ht="15"/>
    <row r="156615" ht="15"/>
    <row r="156616" ht="15"/>
    <row r="156617" ht="15"/>
    <row r="156618" ht="15"/>
    <row r="156619" ht="15"/>
    <row r="156620" ht="15"/>
    <row r="156621" ht="15"/>
    <row r="156622" ht="15"/>
    <row r="156623" ht="15"/>
    <row r="156624" ht="15"/>
    <row r="156625" ht="15"/>
    <row r="156626" ht="15"/>
    <row r="156627" ht="15"/>
    <row r="156628" ht="15"/>
    <row r="156629" ht="15"/>
    <row r="156630" ht="15"/>
    <row r="156631" ht="15"/>
    <row r="156632" ht="15"/>
    <row r="156633" ht="15"/>
    <row r="156634" ht="15"/>
    <row r="156635" ht="15"/>
    <row r="156636" ht="15"/>
    <row r="156637" ht="15"/>
    <row r="156638" ht="15"/>
    <row r="156639" ht="15"/>
    <row r="156640" ht="15"/>
    <row r="156641" ht="15"/>
    <row r="156642" ht="15"/>
    <row r="156643" ht="15"/>
    <row r="156644" ht="15"/>
    <row r="156645" ht="15"/>
    <row r="156646" ht="15"/>
    <row r="156647" ht="15"/>
    <row r="156648" ht="15"/>
    <row r="156649" ht="15"/>
    <row r="156650" ht="15"/>
    <row r="156651" ht="15"/>
    <row r="156652" ht="15"/>
    <row r="156653" ht="15"/>
    <row r="156654" ht="15"/>
    <row r="156655" ht="15"/>
    <row r="156656" ht="15"/>
    <row r="156657" ht="15"/>
    <row r="156658" ht="15"/>
    <row r="156659" ht="15"/>
    <row r="156660" ht="15"/>
    <row r="156661" ht="15"/>
    <row r="156662" ht="15"/>
    <row r="156663" ht="15"/>
    <row r="156664" ht="15"/>
    <row r="156665" ht="15"/>
    <row r="156666" ht="15"/>
    <row r="156667" ht="15"/>
    <row r="156668" ht="15"/>
    <row r="156669" ht="15"/>
    <row r="156670" ht="15"/>
    <row r="156671" ht="15"/>
    <row r="156672" ht="15"/>
    <row r="156673" ht="15"/>
    <row r="156674" ht="15"/>
    <row r="156675" ht="15"/>
    <row r="156676" ht="15"/>
    <row r="156677" ht="15"/>
    <row r="156678" ht="15"/>
    <row r="156679" ht="15"/>
    <row r="156680" ht="15"/>
    <row r="156681" ht="15"/>
    <row r="156682" ht="15"/>
    <row r="156683" ht="15"/>
    <row r="156684" ht="15"/>
    <row r="156685" ht="15"/>
    <row r="156686" ht="15"/>
    <row r="156687" ht="15"/>
    <row r="156688" ht="15"/>
    <row r="156689" ht="15"/>
    <row r="156690" ht="15"/>
    <row r="156691" ht="15"/>
    <row r="156692" ht="15"/>
    <row r="156693" ht="15"/>
    <row r="156694" ht="15"/>
    <row r="156695" ht="15"/>
    <row r="156696" ht="15"/>
    <row r="156697" ht="15"/>
    <row r="156698" ht="15"/>
    <row r="156699" ht="15"/>
    <row r="156700" ht="15"/>
    <row r="156701" ht="15"/>
    <row r="156702" ht="15"/>
    <row r="156703" ht="15"/>
    <row r="156704" ht="15"/>
    <row r="156705" ht="15"/>
    <row r="156706" ht="15"/>
    <row r="156707" ht="15"/>
    <row r="156708" ht="15"/>
    <row r="156709" ht="15"/>
    <row r="156710" ht="15"/>
    <row r="156711" ht="15"/>
    <row r="156712" ht="15"/>
    <row r="156713" ht="15"/>
    <row r="156714" ht="15"/>
    <row r="156715" ht="15"/>
    <row r="156716" ht="15"/>
    <row r="156717" ht="15"/>
    <row r="156718" ht="15"/>
    <row r="156719" ht="15"/>
    <row r="156720" ht="15"/>
    <row r="156721" ht="15"/>
    <row r="156722" ht="15"/>
    <row r="156723" ht="15"/>
    <row r="156724" ht="15"/>
    <row r="156725" ht="15"/>
    <row r="156726" ht="15"/>
    <row r="156727" ht="15"/>
    <row r="156728" ht="15"/>
    <row r="156729" ht="15"/>
    <row r="156730" ht="15"/>
    <row r="156731" ht="15"/>
    <row r="156732" ht="15"/>
    <row r="156733" ht="15"/>
    <row r="156734" ht="15"/>
    <row r="156735" ht="15"/>
    <row r="156736" ht="15"/>
    <row r="156737" ht="15"/>
    <row r="156738" ht="15"/>
    <row r="156739" ht="15"/>
    <row r="156740" ht="15"/>
    <row r="156741" ht="15"/>
    <row r="156742" ht="15"/>
    <row r="156743" ht="15"/>
    <row r="156744" ht="15"/>
    <row r="156745" ht="15"/>
    <row r="156746" ht="15"/>
    <row r="156747" ht="15"/>
    <row r="156748" ht="15"/>
    <row r="156749" ht="15"/>
    <row r="156750" ht="15"/>
    <row r="156751" ht="15"/>
    <row r="156752" ht="15"/>
    <row r="156753" ht="15"/>
    <row r="156754" ht="15"/>
    <row r="156755" ht="15"/>
    <row r="156756" ht="15"/>
    <row r="156757" ht="15"/>
    <row r="156758" ht="15"/>
    <row r="156759" ht="15"/>
    <row r="156760" ht="15"/>
    <row r="156761" ht="15"/>
    <row r="156762" ht="15"/>
    <row r="156763" ht="15"/>
    <row r="156764" ht="15"/>
    <row r="156765" ht="15"/>
    <row r="156766" ht="15"/>
    <row r="156767" ht="15"/>
    <row r="156768" ht="15"/>
    <row r="156769" ht="15"/>
    <row r="156770" ht="15"/>
    <row r="156771" ht="15"/>
    <row r="156772" ht="15"/>
    <row r="156773" ht="15"/>
    <row r="156774" ht="15"/>
    <row r="156775" ht="15"/>
    <row r="156776" ht="15"/>
    <row r="156777" ht="15"/>
    <row r="156778" ht="15"/>
    <row r="156779" ht="15"/>
    <row r="156780" ht="15"/>
    <row r="156781" ht="15"/>
    <row r="156782" ht="15"/>
    <row r="156783" ht="15"/>
    <row r="156784" ht="15"/>
    <row r="156785" ht="15"/>
    <row r="156786" ht="15"/>
    <row r="156787" ht="15"/>
    <row r="156788" ht="15"/>
    <row r="156789" ht="15"/>
    <row r="156790" ht="15"/>
    <row r="156791" ht="15"/>
    <row r="156792" ht="15"/>
    <row r="156793" ht="15"/>
    <row r="156794" ht="15"/>
    <row r="156795" ht="15"/>
    <row r="156796" ht="15"/>
    <row r="156797" ht="15"/>
    <row r="156798" ht="15"/>
    <row r="156799" ht="15"/>
    <row r="156800" ht="15"/>
    <row r="156801" ht="15"/>
    <row r="156802" ht="15"/>
    <row r="156803" ht="15"/>
    <row r="156804" ht="15"/>
    <row r="156805" ht="15"/>
    <row r="156806" ht="15"/>
    <row r="156807" ht="15"/>
    <row r="156808" ht="15"/>
    <row r="156809" ht="15"/>
    <row r="156810" ht="15"/>
    <row r="156811" ht="15"/>
    <row r="156812" ht="15"/>
    <row r="156813" ht="15"/>
    <row r="156814" ht="15"/>
    <row r="156815" ht="15"/>
    <row r="156816" ht="15"/>
    <row r="156817" ht="15"/>
    <row r="156818" ht="15"/>
    <row r="156819" ht="15"/>
    <row r="156820" ht="15"/>
    <row r="156821" ht="15"/>
    <row r="156822" ht="15"/>
    <row r="156823" ht="15"/>
    <row r="156824" ht="15"/>
    <row r="156825" ht="15"/>
    <row r="156826" ht="15"/>
    <row r="156827" ht="15"/>
    <row r="156828" ht="15"/>
    <row r="156829" ht="15"/>
    <row r="156830" ht="15"/>
    <row r="156831" ht="15"/>
    <row r="156832" ht="15"/>
    <row r="156833" ht="15"/>
    <row r="156834" ht="15"/>
    <row r="156835" ht="15"/>
    <row r="156836" ht="15"/>
    <row r="156837" ht="15"/>
    <row r="156838" ht="15"/>
    <row r="156839" ht="15"/>
    <row r="156840" ht="15"/>
    <row r="156841" ht="15"/>
    <row r="156842" ht="15"/>
    <row r="156843" ht="15"/>
    <row r="156844" ht="15"/>
    <row r="156845" ht="15"/>
    <row r="156846" ht="15"/>
    <row r="156847" ht="15"/>
    <row r="156848" ht="15"/>
    <row r="156849" ht="15"/>
    <row r="156850" ht="15"/>
    <row r="156851" ht="15"/>
    <row r="156852" ht="15"/>
    <row r="156853" ht="15"/>
    <row r="156854" ht="15"/>
    <row r="156855" ht="15"/>
    <row r="156856" ht="15"/>
    <row r="156857" ht="15"/>
    <row r="156858" ht="15"/>
    <row r="156859" ht="15"/>
    <row r="156860" ht="15"/>
    <row r="156861" ht="15"/>
    <row r="156862" ht="15"/>
    <row r="156863" ht="15"/>
    <row r="156864" ht="15"/>
    <row r="156865" ht="15"/>
    <row r="156866" ht="15"/>
    <row r="156867" ht="15"/>
    <row r="156868" ht="15"/>
    <row r="156869" ht="15"/>
    <row r="156870" ht="15"/>
    <row r="156871" ht="15"/>
    <row r="156872" ht="15"/>
    <row r="156873" ht="15"/>
    <row r="156874" ht="15"/>
    <row r="156875" ht="15"/>
    <row r="156876" ht="15"/>
    <row r="156877" ht="15"/>
    <row r="156878" ht="15"/>
    <row r="156879" ht="15"/>
    <row r="156880" ht="15"/>
    <row r="156881" ht="15"/>
    <row r="156882" ht="15"/>
    <row r="156883" ht="15"/>
    <row r="156884" ht="15"/>
    <row r="156885" ht="15"/>
    <row r="156886" ht="15"/>
    <row r="156887" ht="15"/>
    <row r="156888" ht="15"/>
    <row r="156889" ht="15"/>
    <row r="156890" ht="15"/>
    <row r="156891" ht="15"/>
    <row r="156892" ht="15"/>
    <row r="156893" ht="15"/>
    <row r="156894" ht="15"/>
    <row r="156895" ht="15"/>
    <row r="156896" ht="15"/>
    <row r="156897" ht="15"/>
    <row r="156898" ht="15"/>
    <row r="156899" ht="15"/>
    <row r="156900" ht="15"/>
    <row r="156901" ht="15"/>
    <row r="156902" ht="15"/>
    <row r="156903" ht="15"/>
    <row r="156904" ht="15"/>
    <row r="156905" ht="15"/>
    <row r="156906" ht="15"/>
    <row r="156907" ht="15"/>
    <row r="156908" ht="15"/>
    <row r="156909" ht="15"/>
    <row r="156910" ht="15"/>
    <row r="156911" ht="15"/>
    <row r="156912" ht="15"/>
    <row r="156913" ht="15"/>
    <row r="156914" ht="15"/>
    <row r="156915" ht="15"/>
    <row r="156916" ht="15"/>
    <row r="156917" ht="15"/>
    <row r="156918" ht="15"/>
    <row r="156919" ht="15"/>
    <row r="156920" ht="15"/>
    <row r="156921" ht="15"/>
    <row r="156922" ht="15"/>
    <row r="156923" ht="15"/>
    <row r="156924" ht="15"/>
    <row r="156925" ht="15"/>
    <row r="156926" ht="15"/>
    <row r="156927" ht="15"/>
    <row r="156928" ht="15"/>
    <row r="156929" ht="15"/>
    <row r="156930" ht="15"/>
    <row r="156931" ht="15"/>
    <row r="156932" ht="15"/>
    <row r="156933" ht="15"/>
    <row r="156934" ht="15"/>
    <row r="156935" ht="15"/>
    <row r="156936" ht="15"/>
    <row r="156937" ht="15"/>
    <row r="156938" ht="15"/>
    <row r="156939" ht="15"/>
    <row r="156940" ht="15"/>
    <row r="156941" ht="15"/>
    <row r="156942" ht="15"/>
    <row r="156943" ht="15"/>
    <row r="156944" ht="15"/>
    <row r="156945" ht="15"/>
    <row r="156946" ht="15"/>
    <row r="156947" ht="15"/>
    <row r="156948" ht="15"/>
    <row r="156949" ht="15"/>
    <row r="156950" ht="15"/>
    <row r="156951" ht="15"/>
    <row r="156952" ht="15"/>
    <row r="156953" ht="15"/>
    <row r="156954" ht="15"/>
    <row r="156955" ht="15"/>
    <row r="156956" ht="15"/>
    <row r="156957" ht="15"/>
    <row r="156958" ht="15"/>
    <row r="156959" ht="15"/>
    <row r="156960" ht="15"/>
    <row r="156961" ht="15"/>
    <row r="156962" ht="15"/>
    <row r="156963" ht="15"/>
    <row r="156964" ht="15"/>
    <row r="156965" ht="15"/>
    <row r="156966" ht="15"/>
    <row r="156967" ht="15"/>
    <row r="156968" ht="15"/>
    <row r="156969" ht="15"/>
    <row r="156970" ht="15"/>
    <row r="156971" ht="15"/>
    <row r="156972" ht="15"/>
    <row r="156973" ht="15"/>
    <row r="156974" ht="15"/>
    <row r="156975" ht="15"/>
    <row r="156976" ht="15"/>
    <row r="156977" ht="15"/>
    <row r="156978" ht="15"/>
    <row r="156979" ht="15"/>
    <row r="156980" ht="15"/>
    <row r="156981" ht="15"/>
    <row r="156982" ht="15"/>
    <row r="156983" ht="15"/>
    <row r="156984" ht="15"/>
    <row r="156985" ht="15"/>
    <row r="156986" ht="15"/>
    <row r="156987" ht="15"/>
    <row r="156988" ht="15"/>
    <row r="156989" ht="15"/>
    <row r="156990" ht="15"/>
    <row r="156991" ht="15"/>
    <row r="156992" ht="15"/>
    <row r="156993" ht="15"/>
    <row r="156994" ht="15"/>
    <row r="156995" ht="15"/>
    <row r="156996" ht="15"/>
    <row r="156997" ht="15"/>
    <row r="156998" ht="15"/>
    <row r="156999" ht="15"/>
    <row r="157000" ht="15"/>
    <row r="157001" ht="15"/>
    <row r="157002" ht="15"/>
    <row r="157003" ht="15"/>
    <row r="157004" ht="15"/>
    <row r="157005" ht="15"/>
    <row r="157006" ht="15"/>
    <row r="157007" ht="15"/>
    <row r="157008" ht="15"/>
    <row r="157009" ht="15"/>
    <row r="157010" ht="15"/>
    <row r="157011" ht="15"/>
    <row r="157012" ht="15"/>
    <row r="157013" ht="15"/>
    <row r="157014" ht="15"/>
    <row r="157015" ht="15"/>
    <row r="157016" ht="15"/>
    <row r="157017" ht="15"/>
    <row r="157018" ht="15"/>
    <row r="157019" ht="15"/>
    <row r="157020" ht="15"/>
    <row r="157021" ht="15"/>
    <row r="157022" ht="15"/>
    <row r="157023" ht="15"/>
    <row r="157024" ht="15"/>
    <row r="157025" ht="15"/>
    <row r="157026" ht="15"/>
    <row r="157027" ht="15"/>
    <row r="157028" ht="15"/>
    <row r="157029" ht="15"/>
    <row r="157030" ht="15"/>
    <row r="157031" ht="15"/>
    <row r="157032" ht="15"/>
    <row r="157033" ht="15"/>
    <row r="157034" ht="15"/>
    <row r="157035" ht="15"/>
    <row r="157036" ht="15"/>
    <row r="157037" ht="15"/>
    <row r="157038" ht="15"/>
    <row r="157039" ht="15"/>
    <row r="157040" ht="15"/>
    <row r="157041" ht="15"/>
    <row r="157042" ht="15"/>
    <row r="157043" ht="15"/>
    <row r="157044" ht="15"/>
    <row r="157045" ht="15"/>
    <row r="157046" ht="15"/>
    <row r="157047" ht="15"/>
    <row r="157048" ht="15"/>
    <row r="157049" ht="15"/>
    <row r="157050" ht="15"/>
    <row r="157051" ht="15"/>
    <row r="157052" ht="15"/>
    <row r="157053" ht="15"/>
    <row r="157054" ht="15"/>
    <row r="157055" ht="15"/>
    <row r="157056" ht="15"/>
    <row r="157057" ht="15"/>
    <row r="157058" ht="15"/>
    <row r="157059" ht="15"/>
    <row r="157060" ht="15"/>
    <row r="157061" ht="15"/>
    <row r="157062" ht="15"/>
    <row r="157063" ht="15"/>
    <row r="157064" ht="15"/>
    <row r="157065" ht="15"/>
    <row r="157066" ht="15"/>
    <row r="157067" ht="15"/>
    <row r="157068" ht="15"/>
    <row r="157069" ht="15"/>
    <row r="157070" ht="15"/>
    <row r="157071" ht="15"/>
    <row r="157072" ht="15"/>
    <row r="157073" ht="15"/>
    <row r="157074" ht="15"/>
    <row r="157075" ht="15"/>
    <row r="157076" ht="15"/>
    <row r="157077" ht="15"/>
    <row r="157078" ht="15"/>
    <row r="157079" ht="15"/>
    <row r="157080" ht="15"/>
    <row r="157081" ht="15"/>
    <row r="157082" ht="15"/>
    <row r="157083" ht="15"/>
    <row r="157084" ht="15"/>
    <row r="157085" ht="15"/>
    <row r="157086" ht="15"/>
    <row r="157087" ht="15"/>
    <row r="157088" ht="15"/>
    <row r="157089" ht="15"/>
    <row r="157090" ht="15"/>
    <row r="157091" ht="15"/>
    <row r="157092" ht="15"/>
    <row r="157093" ht="15"/>
    <row r="157094" ht="15"/>
    <row r="157095" ht="15"/>
    <row r="157096" ht="15"/>
    <row r="157097" ht="15"/>
    <row r="157098" ht="15"/>
    <row r="157099" ht="15"/>
    <row r="157100" ht="15"/>
    <row r="157101" ht="15"/>
    <row r="157102" ht="15"/>
    <row r="157103" ht="15"/>
    <row r="157104" ht="15"/>
    <row r="157105" ht="15"/>
    <row r="157106" ht="15"/>
    <row r="157107" ht="15"/>
    <row r="157108" ht="15"/>
    <row r="157109" ht="15"/>
    <row r="157110" ht="15"/>
    <row r="157111" ht="15"/>
    <row r="157112" ht="15"/>
    <row r="157113" ht="15"/>
    <row r="157114" ht="15"/>
    <row r="157115" ht="15"/>
    <row r="157116" ht="15"/>
    <row r="157117" ht="15"/>
    <row r="157118" ht="15"/>
    <row r="157119" ht="15"/>
    <row r="157120" ht="15"/>
    <row r="157121" ht="15"/>
    <row r="157122" ht="15"/>
    <row r="157123" ht="15"/>
    <row r="157124" ht="15"/>
    <row r="157125" ht="15"/>
    <row r="157126" ht="15"/>
    <row r="157127" ht="15"/>
    <row r="157128" ht="15"/>
    <row r="157129" ht="15"/>
    <row r="157130" ht="15"/>
    <row r="157131" ht="15"/>
    <row r="157132" ht="15"/>
    <row r="157133" ht="15"/>
    <row r="157134" ht="15"/>
    <row r="157135" ht="15"/>
    <row r="157136" ht="15"/>
    <row r="157137" ht="15"/>
    <row r="157138" ht="15"/>
    <row r="157139" ht="15"/>
    <row r="157140" ht="15"/>
    <row r="157141" ht="15"/>
    <row r="157142" ht="15"/>
    <row r="157143" ht="15"/>
    <row r="157144" ht="15"/>
    <row r="157145" ht="15"/>
    <row r="157146" ht="15"/>
    <row r="157147" ht="15"/>
    <row r="157148" ht="15"/>
    <row r="157149" ht="15"/>
    <row r="157150" ht="15"/>
    <row r="157151" ht="15"/>
    <row r="157152" ht="15"/>
    <row r="157153" ht="15"/>
    <row r="157154" ht="15"/>
    <row r="157155" ht="15"/>
    <row r="157156" ht="15"/>
    <row r="157157" ht="15"/>
    <row r="157158" ht="15"/>
    <row r="157159" ht="15"/>
    <row r="157160" ht="15"/>
    <row r="157161" ht="15"/>
    <row r="157162" ht="15"/>
    <row r="157163" ht="15"/>
    <row r="157164" ht="15"/>
    <row r="157165" ht="15"/>
    <row r="157166" ht="15"/>
    <row r="157167" ht="15"/>
    <row r="157168" ht="15"/>
    <row r="157169" ht="15"/>
    <row r="157170" ht="15"/>
    <row r="157171" ht="15"/>
    <row r="157172" ht="15"/>
    <row r="157173" ht="15"/>
    <row r="157174" ht="15"/>
    <row r="157175" ht="15"/>
    <row r="157176" ht="15"/>
    <row r="157177" ht="15"/>
    <row r="157178" ht="15"/>
    <row r="157179" ht="15"/>
    <row r="157180" ht="15"/>
    <row r="157181" ht="15"/>
    <row r="157182" ht="15"/>
    <row r="157183" ht="15"/>
    <row r="157184" ht="15"/>
    <row r="157185" ht="15"/>
    <row r="157186" ht="15"/>
    <row r="157187" ht="15"/>
    <row r="157188" ht="15"/>
    <row r="157189" ht="15"/>
    <row r="157190" ht="15"/>
    <row r="157191" ht="15"/>
    <row r="157192" ht="15"/>
    <row r="157193" ht="15"/>
    <row r="157194" ht="15"/>
    <row r="157195" ht="15"/>
    <row r="157196" ht="15"/>
    <row r="157197" ht="15"/>
    <row r="157198" ht="15"/>
    <row r="157199" ht="15"/>
    <row r="157200" ht="15"/>
    <row r="157201" ht="15"/>
    <row r="157202" ht="15"/>
    <row r="157203" ht="15"/>
    <row r="157204" ht="15"/>
    <row r="157205" ht="15"/>
    <row r="157206" ht="15"/>
    <row r="157207" ht="15"/>
    <row r="157208" ht="15"/>
    <row r="157209" ht="15"/>
    <row r="157210" ht="15"/>
    <row r="157211" ht="15"/>
    <row r="157212" ht="15"/>
    <row r="157213" ht="15"/>
    <row r="157214" ht="15"/>
    <row r="157215" ht="15"/>
    <row r="157216" ht="15"/>
    <row r="157217" ht="15"/>
    <row r="157218" ht="15"/>
    <row r="157219" ht="15"/>
    <row r="157220" ht="15"/>
    <row r="157221" ht="15"/>
    <row r="157222" ht="15"/>
    <row r="157223" ht="15"/>
    <row r="157224" ht="15"/>
    <row r="157225" ht="15"/>
    <row r="157226" ht="15"/>
    <row r="157227" ht="15"/>
    <row r="157228" ht="15"/>
    <row r="157229" ht="15"/>
    <row r="157230" ht="15"/>
    <row r="157231" ht="15"/>
    <row r="157232" ht="15"/>
    <row r="157233" ht="15"/>
    <row r="157234" ht="15"/>
    <row r="157235" ht="15"/>
    <row r="157236" ht="15"/>
    <row r="157237" ht="15"/>
    <row r="157238" ht="15"/>
    <row r="157239" ht="15"/>
    <row r="157240" ht="15"/>
    <row r="157241" ht="15"/>
    <row r="157242" ht="15"/>
    <row r="157243" ht="15"/>
    <row r="157244" ht="15"/>
    <row r="157245" ht="15"/>
    <row r="157246" ht="15"/>
    <row r="157247" ht="15"/>
    <row r="157248" ht="15"/>
    <row r="157249" ht="15"/>
    <row r="157250" ht="15"/>
    <row r="157251" ht="15"/>
    <row r="157252" ht="15"/>
    <row r="157253" ht="15"/>
    <row r="157254" ht="15"/>
    <row r="157255" ht="15"/>
    <row r="157256" ht="15"/>
    <row r="157257" ht="15"/>
    <row r="157258" ht="15"/>
    <row r="157259" ht="15"/>
    <row r="157260" ht="15"/>
    <row r="157261" ht="15"/>
    <row r="157262" ht="15"/>
    <row r="157263" ht="15"/>
    <row r="157264" ht="15"/>
    <row r="157265" ht="15"/>
    <row r="157266" ht="15"/>
    <row r="157267" ht="15"/>
    <row r="157268" ht="15"/>
    <row r="157269" ht="15"/>
    <row r="157270" ht="15"/>
    <row r="157271" ht="15"/>
    <row r="157272" ht="15"/>
    <row r="157273" ht="15"/>
    <row r="157274" ht="15"/>
    <row r="157275" ht="15"/>
    <row r="157276" ht="15"/>
    <row r="157277" ht="15"/>
    <row r="157278" ht="15"/>
    <row r="157279" ht="15"/>
    <row r="157280" ht="15"/>
    <row r="157281" ht="15"/>
    <row r="157282" ht="15"/>
    <row r="157283" ht="15"/>
    <row r="157284" ht="15"/>
    <row r="157285" ht="15"/>
    <row r="157286" ht="15"/>
    <row r="157287" ht="15"/>
    <row r="157288" ht="15"/>
    <row r="157289" ht="15"/>
    <row r="157290" ht="15"/>
    <row r="157291" ht="15"/>
    <row r="157292" ht="15"/>
    <row r="157293" ht="15"/>
    <row r="157294" ht="15"/>
    <row r="157295" ht="15"/>
    <row r="157296" ht="15"/>
    <row r="157297" ht="15"/>
    <row r="157298" ht="15"/>
    <row r="157299" ht="15"/>
    <row r="157300" ht="15"/>
    <row r="157301" ht="15"/>
    <row r="157302" ht="15"/>
    <row r="157303" ht="15"/>
    <row r="157304" ht="15"/>
    <row r="157305" ht="15"/>
    <row r="157306" ht="15"/>
    <row r="157307" ht="15"/>
    <row r="157308" ht="15"/>
    <row r="157309" ht="15"/>
    <row r="157310" ht="15"/>
    <row r="157311" ht="15"/>
    <row r="157312" ht="15"/>
    <row r="157313" ht="15"/>
    <row r="157314" ht="15"/>
    <row r="157315" ht="15"/>
    <row r="157316" ht="15"/>
    <row r="157317" ht="15"/>
    <row r="157318" ht="15"/>
    <row r="157319" ht="15"/>
    <row r="157320" ht="15"/>
    <row r="157321" ht="15"/>
    <row r="157322" ht="15"/>
    <row r="157323" ht="15"/>
    <row r="157324" ht="15"/>
    <row r="157325" ht="15"/>
    <row r="157326" ht="15"/>
    <row r="157327" ht="15"/>
    <row r="157328" ht="15"/>
    <row r="157329" ht="15"/>
    <row r="157330" ht="15"/>
    <row r="157331" ht="15"/>
    <row r="157332" ht="15"/>
    <row r="157333" ht="15"/>
    <row r="157334" ht="15"/>
    <row r="157335" ht="15"/>
    <row r="157336" ht="15"/>
    <row r="157337" ht="15"/>
    <row r="157338" ht="15"/>
    <row r="157339" ht="15"/>
    <row r="157340" ht="15"/>
    <row r="157341" ht="15"/>
    <row r="157342" ht="15"/>
    <row r="157343" ht="15"/>
    <row r="157344" ht="15"/>
    <row r="157345" ht="15"/>
    <row r="157346" ht="15"/>
    <row r="157347" ht="15"/>
    <row r="157348" ht="15"/>
    <row r="157349" ht="15"/>
    <row r="157350" ht="15"/>
    <row r="157351" ht="15"/>
    <row r="157352" ht="15"/>
    <row r="157353" ht="15"/>
    <row r="157354" ht="15"/>
    <row r="157355" ht="15"/>
    <row r="157356" ht="15"/>
    <row r="157357" ht="15"/>
    <row r="157358" ht="15"/>
    <row r="157359" ht="15"/>
    <row r="157360" ht="15"/>
    <row r="157361" ht="15"/>
    <row r="157362" ht="15"/>
    <row r="157363" ht="15"/>
    <row r="157364" ht="15"/>
    <row r="157365" ht="15"/>
    <row r="157366" ht="15"/>
    <row r="157367" ht="15"/>
    <row r="157368" ht="15"/>
    <row r="157369" ht="15"/>
    <row r="157370" ht="15"/>
    <row r="157371" ht="15"/>
    <row r="157372" ht="15"/>
    <row r="157373" ht="15"/>
    <row r="157374" ht="15"/>
    <row r="157375" ht="15"/>
    <row r="157376" ht="15"/>
    <row r="157377" ht="15"/>
    <row r="157378" ht="15"/>
    <row r="157379" ht="15"/>
    <row r="157380" ht="15"/>
    <row r="157381" ht="15"/>
    <row r="157382" ht="15"/>
    <row r="157383" ht="15"/>
    <row r="157384" ht="15"/>
    <row r="157385" ht="15"/>
    <row r="157386" ht="15"/>
    <row r="157387" ht="15"/>
    <row r="157388" ht="15"/>
    <row r="157389" ht="15"/>
    <row r="157390" ht="15"/>
    <row r="157391" ht="15"/>
    <row r="157392" ht="15"/>
    <row r="157393" ht="15"/>
    <row r="157394" ht="15"/>
    <row r="157395" ht="15"/>
    <row r="157396" ht="15"/>
    <row r="157397" ht="15"/>
    <row r="157398" ht="15"/>
    <row r="157399" ht="15"/>
    <row r="157400" ht="15"/>
    <row r="157401" ht="15"/>
    <row r="157402" ht="15"/>
    <row r="157403" ht="15"/>
    <row r="157404" ht="15"/>
    <row r="157405" ht="15"/>
    <row r="157406" ht="15"/>
    <row r="157407" ht="15"/>
    <row r="157408" ht="15"/>
    <row r="157409" ht="15"/>
    <row r="157410" ht="15"/>
    <row r="157411" ht="15"/>
    <row r="157412" ht="15"/>
    <row r="157413" ht="15"/>
    <row r="157414" ht="15"/>
    <row r="157415" ht="15"/>
    <row r="157416" ht="15"/>
    <row r="157417" ht="15"/>
    <row r="157418" ht="15"/>
    <row r="157419" ht="15"/>
    <row r="157420" ht="15"/>
    <row r="157421" ht="15"/>
    <row r="157422" ht="15"/>
    <row r="157423" ht="15"/>
    <row r="157424" ht="15"/>
    <row r="157425" ht="15"/>
    <row r="157426" ht="15"/>
    <row r="157427" ht="15"/>
    <row r="157428" ht="15"/>
    <row r="157429" ht="15"/>
    <row r="157430" ht="15"/>
    <row r="157431" ht="15"/>
    <row r="157432" ht="15"/>
    <row r="157433" ht="15"/>
    <row r="157434" ht="15"/>
    <row r="157435" ht="15"/>
    <row r="157436" ht="15"/>
    <row r="157437" ht="15"/>
    <row r="157438" ht="15"/>
    <row r="157439" ht="15"/>
    <row r="157440" ht="15"/>
    <row r="157441" ht="15"/>
    <row r="157442" ht="15"/>
    <row r="157443" ht="15"/>
    <row r="157444" ht="15"/>
    <row r="157445" ht="15"/>
    <row r="157446" ht="15"/>
    <row r="157447" ht="15"/>
    <row r="157448" ht="15"/>
    <row r="157449" ht="15"/>
    <row r="157450" ht="15"/>
    <row r="157451" ht="15"/>
    <row r="157452" ht="15"/>
    <row r="157453" ht="15"/>
    <row r="157454" ht="15"/>
    <row r="157455" ht="15"/>
    <row r="157456" ht="15"/>
    <row r="157457" ht="15"/>
    <row r="157458" ht="15"/>
    <row r="157459" ht="15"/>
    <row r="157460" ht="15"/>
    <row r="157461" ht="15"/>
    <row r="157462" ht="15"/>
    <row r="157463" ht="15"/>
    <row r="157464" ht="15"/>
    <row r="157465" ht="15"/>
    <row r="157466" ht="15"/>
    <row r="157467" ht="15"/>
    <row r="157468" ht="15"/>
    <row r="157469" ht="15"/>
    <row r="157470" ht="15"/>
    <row r="157471" ht="15"/>
    <row r="157472" ht="15"/>
    <row r="157473" ht="15"/>
    <row r="157474" ht="15"/>
    <row r="157475" ht="15"/>
    <row r="157476" ht="15"/>
    <row r="157477" ht="15"/>
    <row r="157478" ht="15"/>
    <row r="157479" ht="15"/>
    <row r="157480" ht="15"/>
    <row r="157481" ht="15"/>
    <row r="157482" ht="15"/>
    <row r="157483" ht="15"/>
    <row r="157484" ht="15"/>
    <row r="157485" ht="15"/>
    <row r="157486" ht="15"/>
    <row r="157487" ht="15"/>
    <row r="157488" ht="15"/>
    <row r="157489" ht="15"/>
    <row r="157490" ht="15"/>
    <row r="157491" ht="15"/>
    <row r="157492" ht="15"/>
    <row r="157493" ht="15"/>
    <row r="157494" ht="15"/>
    <row r="157495" ht="15"/>
    <row r="157496" ht="15"/>
    <row r="157497" ht="15"/>
    <row r="157498" ht="15"/>
    <row r="157499" ht="15"/>
    <row r="157500" ht="15"/>
    <row r="157501" ht="15"/>
    <row r="157502" ht="15"/>
    <row r="157503" ht="15"/>
    <row r="157504" ht="15"/>
    <row r="157505" ht="15"/>
    <row r="157506" ht="15"/>
    <row r="157507" ht="15"/>
    <row r="157508" ht="15"/>
    <row r="157509" ht="15"/>
    <row r="157510" ht="15"/>
    <row r="157511" ht="15"/>
    <row r="157512" ht="15"/>
    <row r="157513" ht="15"/>
    <row r="157514" ht="15"/>
    <row r="157515" ht="15"/>
    <row r="157516" ht="15"/>
    <row r="157517" ht="15"/>
    <row r="157518" ht="15"/>
    <row r="157519" ht="15"/>
    <row r="157520" ht="15"/>
    <row r="157521" ht="15"/>
    <row r="157522" ht="15"/>
    <row r="157523" ht="15"/>
    <row r="157524" ht="15"/>
    <row r="157525" ht="15"/>
    <row r="157526" ht="15"/>
    <row r="157527" ht="15"/>
    <row r="157528" ht="15"/>
    <row r="157529" ht="15"/>
    <row r="157530" ht="15"/>
    <row r="157531" ht="15"/>
    <row r="157532" ht="15"/>
    <row r="157533" ht="15"/>
    <row r="157534" ht="15"/>
    <row r="157535" ht="15"/>
    <row r="157536" ht="15"/>
    <row r="157537" ht="15"/>
    <row r="157538" ht="15"/>
    <row r="157539" ht="15"/>
    <row r="157540" ht="15"/>
    <row r="157541" ht="15"/>
    <row r="157542" ht="15"/>
    <row r="157543" ht="15"/>
    <row r="157544" ht="15"/>
    <row r="157545" ht="15"/>
    <row r="157546" ht="15"/>
    <row r="157547" ht="15"/>
    <row r="157548" ht="15"/>
    <row r="157549" ht="15"/>
    <row r="157550" ht="15"/>
    <row r="157551" ht="15"/>
    <row r="157552" ht="15"/>
    <row r="157553" ht="15"/>
    <row r="157554" ht="15"/>
    <row r="157555" ht="15"/>
    <row r="157556" ht="15"/>
    <row r="157557" ht="15"/>
    <row r="157558" ht="15"/>
    <row r="157559" ht="15"/>
    <row r="157560" ht="15"/>
    <row r="157561" ht="15"/>
    <row r="157562" ht="15"/>
    <row r="157563" ht="15"/>
    <row r="157564" ht="15"/>
    <row r="157565" ht="15"/>
    <row r="157566" ht="15"/>
    <row r="157567" ht="15"/>
    <row r="157568" ht="15"/>
    <row r="157569" ht="15"/>
    <row r="157570" ht="15"/>
    <row r="157571" ht="15"/>
    <row r="157572" ht="15"/>
    <row r="157573" ht="15"/>
    <row r="157574" ht="15"/>
    <row r="157575" ht="15"/>
    <row r="157576" ht="15"/>
    <row r="157577" ht="15"/>
    <row r="157578" ht="15"/>
    <row r="157579" ht="15"/>
    <row r="157580" ht="15"/>
    <row r="157581" ht="15"/>
    <row r="157582" ht="15"/>
    <row r="157583" ht="15"/>
    <row r="157584" ht="15"/>
    <row r="157585" ht="15"/>
    <row r="157586" ht="15"/>
    <row r="157587" ht="15"/>
    <row r="157588" ht="15"/>
    <row r="157589" ht="15"/>
    <row r="157590" ht="15"/>
    <row r="157591" ht="15"/>
    <row r="157592" ht="15"/>
    <row r="157593" ht="15"/>
    <row r="157594" ht="15"/>
    <row r="157595" ht="15"/>
    <row r="157596" ht="15"/>
    <row r="157597" ht="15"/>
    <row r="157598" ht="15"/>
    <row r="157599" ht="15"/>
    <row r="157600" ht="15"/>
    <row r="157601" ht="15"/>
    <row r="157602" ht="15"/>
    <row r="157603" ht="15"/>
    <row r="157604" ht="15"/>
    <row r="157605" ht="15"/>
    <row r="157606" ht="15"/>
    <row r="157607" ht="15"/>
    <row r="157608" ht="15"/>
    <row r="157609" ht="15"/>
    <row r="157610" ht="15"/>
    <row r="157611" ht="15"/>
    <row r="157612" ht="15"/>
    <row r="157613" ht="15"/>
    <row r="157614" ht="15"/>
    <row r="157615" ht="15"/>
    <row r="157616" ht="15"/>
    <row r="157617" ht="15"/>
    <row r="157618" ht="15"/>
    <row r="157619" ht="15"/>
    <row r="157620" ht="15"/>
    <row r="157621" ht="15"/>
    <row r="157622" ht="15"/>
    <row r="157623" ht="15"/>
    <row r="157624" ht="15"/>
    <row r="157625" ht="15"/>
    <row r="157626" ht="15"/>
    <row r="157627" ht="15"/>
    <row r="157628" ht="15"/>
    <row r="157629" ht="15"/>
    <row r="157630" ht="15"/>
    <row r="157631" ht="15"/>
    <row r="157632" ht="15"/>
    <row r="157633" ht="15"/>
    <row r="157634" ht="15"/>
    <row r="157635" ht="15"/>
    <row r="157636" ht="15"/>
    <row r="157637" ht="15"/>
    <row r="157638" ht="15"/>
    <row r="157639" ht="15"/>
    <row r="157640" ht="15"/>
    <row r="157641" ht="15"/>
    <row r="157642" ht="15"/>
    <row r="157643" ht="15"/>
    <row r="157644" ht="15"/>
    <row r="157645" ht="15"/>
    <row r="157646" ht="15"/>
    <row r="157647" ht="15"/>
    <row r="157648" ht="15"/>
    <row r="157649" ht="15"/>
    <row r="157650" ht="15"/>
    <row r="157651" ht="15"/>
    <row r="157652" ht="15"/>
    <row r="157653" ht="15"/>
    <row r="157654" ht="15"/>
    <row r="157655" ht="15"/>
    <row r="157656" ht="15"/>
    <row r="157657" ht="15"/>
    <row r="157658" ht="15"/>
    <row r="157659" ht="15"/>
    <row r="157660" ht="15"/>
    <row r="157661" ht="15"/>
    <row r="157662" ht="15"/>
    <row r="157663" ht="15"/>
    <row r="157664" ht="15"/>
    <row r="157665" ht="15"/>
    <row r="157666" ht="15"/>
    <row r="157667" ht="15"/>
    <row r="157668" ht="15"/>
    <row r="157669" ht="15"/>
    <row r="157670" ht="15"/>
    <row r="157671" ht="15"/>
    <row r="157672" ht="15"/>
    <row r="157673" ht="15"/>
    <row r="157674" ht="15"/>
    <row r="157675" ht="15"/>
    <row r="157676" ht="15"/>
    <row r="157677" ht="15"/>
    <row r="157678" ht="15"/>
    <row r="157679" ht="15"/>
    <row r="157680" ht="15"/>
    <row r="157681" ht="15"/>
    <row r="157682" ht="15"/>
    <row r="157683" ht="15"/>
    <row r="157684" ht="15"/>
    <row r="157685" ht="15"/>
    <row r="157686" ht="15"/>
    <row r="157687" ht="15"/>
    <row r="157688" ht="15"/>
    <row r="157689" ht="15"/>
    <row r="157690" ht="15"/>
    <row r="157691" ht="15"/>
    <row r="157692" ht="15"/>
    <row r="157693" ht="15"/>
    <row r="157694" ht="15"/>
    <row r="157695" ht="15"/>
    <row r="157696" ht="15"/>
    <row r="157697" ht="15"/>
    <row r="157698" ht="15"/>
    <row r="157699" ht="15"/>
    <row r="157700" ht="15"/>
    <row r="157701" ht="15"/>
    <row r="157702" ht="15"/>
    <row r="157703" ht="15"/>
    <row r="157704" ht="15"/>
    <row r="157705" ht="15"/>
    <row r="157706" ht="15"/>
    <row r="157707" ht="15"/>
    <row r="157708" ht="15"/>
    <row r="157709" ht="15"/>
    <row r="157710" ht="15"/>
    <row r="157711" ht="15"/>
    <row r="157712" ht="15"/>
    <row r="157713" ht="15"/>
    <row r="157714" ht="15"/>
    <row r="157715" ht="15"/>
    <row r="157716" ht="15"/>
    <row r="157717" ht="15"/>
    <row r="157718" ht="15"/>
    <row r="157719" ht="15"/>
    <row r="157720" ht="15"/>
    <row r="157721" ht="15"/>
    <row r="157722" ht="15"/>
    <row r="157723" ht="15"/>
    <row r="157724" ht="15"/>
    <row r="157725" ht="15"/>
    <row r="157726" ht="15"/>
    <row r="157727" ht="15"/>
    <row r="157728" ht="15"/>
    <row r="157729" ht="15"/>
    <row r="157730" ht="15"/>
    <row r="157731" ht="15"/>
    <row r="157732" ht="15"/>
    <row r="157733" ht="15"/>
    <row r="157734" ht="15"/>
    <row r="157735" ht="15"/>
    <row r="157736" ht="15"/>
    <row r="157737" ht="15"/>
    <row r="157738" ht="15"/>
    <row r="157739" ht="15"/>
    <row r="157740" ht="15"/>
    <row r="157741" ht="15"/>
    <row r="157742" ht="15"/>
    <row r="157743" ht="15"/>
    <row r="157744" ht="15"/>
    <row r="157745" ht="15"/>
    <row r="157746" ht="15"/>
    <row r="157747" ht="15"/>
    <row r="157748" ht="15"/>
    <row r="157749" ht="15"/>
    <row r="157750" ht="15"/>
    <row r="157751" ht="15"/>
    <row r="157752" ht="15"/>
    <row r="157753" ht="15"/>
    <row r="157754" ht="15"/>
    <row r="157755" ht="15"/>
    <row r="157756" ht="15"/>
    <row r="157757" ht="15"/>
    <row r="157758" ht="15"/>
    <row r="157759" ht="15"/>
    <row r="157760" ht="15"/>
    <row r="157761" ht="15"/>
    <row r="157762" ht="15"/>
    <row r="157763" ht="15"/>
    <row r="157764" ht="15"/>
    <row r="157765" ht="15"/>
    <row r="157766" ht="15"/>
    <row r="157767" ht="15"/>
    <row r="157768" ht="15"/>
    <row r="157769" ht="15"/>
    <row r="157770" ht="15"/>
    <row r="157771" ht="15"/>
    <row r="157772" ht="15"/>
    <row r="157773" ht="15"/>
    <row r="157774" ht="15"/>
    <row r="157775" ht="15"/>
    <row r="157776" ht="15"/>
    <row r="157777" ht="15"/>
    <row r="157778" ht="15"/>
    <row r="157779" ht="15"/>
    <row r="157780" ht="15"/>
    <row r="157781" ht="15"/>
    <row r="157782" ht="15"/>
    <row r="157783" ht="15"/>
    <row r="157784" ht="15"/>
    <row r="157785" ht="15"/>
    <row r="157786" ht="15"/>
    <row r="157787" ht="15"/>
    <row r="157788" ht="15"/>
    <row r="157789" ht="15"/>
    <row r="157790" ht="15"/>
    <row r="157791" ht="15"/>
    <row r="157792" ht="15"/>
    <row r="157793" ht="15"/>
    <row r="157794" ht="15"/>
    <row r="157795" ht="15"/>
    <row r="157796" ht="15"/>
    <row r="157797" ht="15"/>
    <row r="157798" ht="15"/>
    <row r="157799" ht="15"/>
    <row r="157800" ht="15"/>
    <row r="157801" ht="15"/>
    <row r="157802" ht="15"/>
    <row r="157803" ht="15"/>
    <row r="157804" ht="15"/>
    <row r="157805" ht="15"/>
    <row r="157806" ht="15"/>
    <row r="157807" ht="15"/>
    <row r="157808" ht="15"/>
    <row r="157809" ht="15"/>
    <row r="157810" ht="15"/>
    <row r="157811" ht="15"/>
    <row r="157812" ht="15"/>
    <row r="157813" ht="15"/>
    <row r="157814" ht="15"/>
    <row r="157815" ht="15"/>
    <row r="157816" ht="15"/>
    <row r="157817" ht="15"/>
    <row r="157818" ht="15"/>
    <row r="157819" ht="15"/>
    <row r="157820" ht="15"/>
    <row r="157821" ht="15"/>
    <row r="157822" ht="15"/>
    <row r="157823" ht="15"/>
    <row r="157824" ht="15"/>
    <row r="157825" ht="15"/>
    <row r="157826" ht="15"/>
    <row r="157827" ht="15"/>
    <row r="157828" ht="15"/>
    <row r="157829" ht="15"/>
    <row r="157830" ht="15"/>
    <row r="157831" ht="15"/>
    <row r="157832" ht="15"/>
    <row r="157833" ht="15"/>
    <row r="157834" ht="15"/>
    <row r="157835" ht="15"/>
    <row r="157836" ht="15"/>
    <row r="157837" ht="15"/>
    <row r="157838" ht="15"/>
    <row r="157839" ht="15"/>
    <row r="157840" ht="15"/>
    <row r="157841" ht="15"/>
    <row r="157842" ht="15"/>
    <row r="157843" ht="15"/>
    <row r="157844" ht="15"/>
    <row r="157845" ht="15"/>
    <row r="157846" ht="15"/>
    <row r="157847" ht="15"/>
    <row r="157848" ht="15"/>
    <row r="157849" ht="15"/>
    <row r="157850" ht="15"/>
    <row r="157851" ht="15"/>
    <row r="157852" ht="15"/>
    <row r="157853" ht="15"/>
    <row r="157854" ht="15"/>
    <row r="157855" ht="15"/>
    <row r="157856" ht="15"/>
    <row r="157857" ht="15"/>
    <row r="157858" ht="15"/>
    <row r="157859" ht="15"/>
    <row r="157860" ht="15"/>
    <row r="157861" ht="15"/>
    <row r="157862" ht="15"/>
    <row r="157863" ht="15"/>
    <row r="157864" ht="15"/>
    <row r="157865" ht="15"/>
    <row r="157866" ht="15"/>
    <row r="157867" ht="15"/>
    <row r="157868" ht="15"/>
    <row r="157869" ht="15"/>
    <row r="157870" ht="15"/>
    <row r="157871" ht="15"/>
    <row r="157872" ht="15"/>
    <row r="157873" ht="15"/>
    <row r="157874" ht="15"/>
    <row r="157875" ht="15"/>
    <row r="157876" ht="15"/>
    <row r="157877" ht="15"/>
    <row r="157878" ht="15"/>
    <row r="157879" ht="15"/>
    <row r="157880" ht="15"/>
    <row r="157881" ht="15"/>
    <row r="157882" ht="15"/>
    <row r="157883" ht="15"/>
    <row r="157884" ht="15"/>
    <row r="157885" ht="15"/>
    <row r="157886" ht="15"/>
    <row r="157887" ht="15"/>
    <row r="157888" ht="15"/>
    <row r="157889" ht="15"/>
    <row r="157890" ht="15"/>
    <row r="157891" ht="15"/>
    <row r="157892" ht="15"/>
    <row r="157893" ht="15"/>
    <row r="157894" ht="15"/>
    <row r="157895" ht="15"/>
    <row r="157896" ht="15"/>
    <row r="157897" ht="15"/>
    <row r="157898" ht="15"/>
    <row r="157899" ht="15"/>
    <row r="157900" ht="15"/>
    <row r="157901" ht="15"/>
    <row r="157902" ht="15"/>
    <row r="157903" ht="15"/>
    <row r="157904" ht="15"/>
    <row r="157905" ht="15"/>
    <row r="157906" ht="15"/>
    <row r="157907" ht="15"/>
    <row r="157908" ht="15"/>
    <row r="157909" ht="15"/>
    <row r="157910" ht="15"/>
    <row r="157911" ht="15"/>
    <row r="157912" ht="15"/>
    <row r="157913" ht="15"/>
    <row r="157914" ht="15"/>
    <row r="157915" ht="15"/>
    <row r="157916" ht="15"/>
    <row r="157917" ht="15"/>
    <row r="157918" ht="15"/>
    <row r="157919" ht="15"/>
    <row r="157920" ht="15"/>
    <row r="157921" ht="15"/>
    <row r="157922" ht="15"/>
    <row r="157923" ht="15"/>
    <row r="157924" ht="15"/>
    <row r="157925" ht="15"/>
    <row r="157926" ht="15"/>
    <row r="157927" ht="15"/>
    <row r="157928" ht="15"/>
    <row r="157929" ht="15"/>
    <row r="157930" ht="15"/>
    <row r="157931" ht="15"/>
    <row r="157932" ht="15"/>
    <row r="157933" ht="15"/>
    <row r="157934" ht="15"/>
    <row r="157935" ht="15"/>
    <row r="157936" ht="15"/>
    <row r="157937" ht="15"/>
    <row r="157938" ht="15"/>
    <row r="157939" ht="15"/>
    <row r="157940" ht="15"/>
    <row r="157941" ht="15"/>
    <row r="157942" ht="15"/>
    <row r="157943" ht="15"/>
    <row r="157944" ht="15"/>
    <row r="157945" ht="15"/>
    <row r="157946" ht="15"/>
    <row r="157947" ht="15"/>
    <row r="157948" ht="15"/>
    <row r="157949" ht="15"/>
    <row r="157950" ht="15"/>
    <row r="157951" ht="15"/>
    <row r="157952" ht="15"/>
    <row r="157953" ht="15"/>
    <row r="157954" ht="15"/>
    <row r="157955" ht="15"/>
    <row r="157956" ht="15"/>
    <row r="157957" ht="15"/>
    <row r="157958" ht="15"/>
    <row r="157959" ht="15"/>
    <row r="157960" ht="15"/>
    <row r="157961" ht="15"/>
    <row r="157962" ht="15"/>
    <row r="157963" ht="15"/>
    <row r="157964" ht="15"/>
    <row r="157965" ht="15"/>
    <row r="157966" ht="15"/>
    <row r="157967" ht="15"/>
    <row r="157968" ht="15"/>
    <row r="157969" ht="15"/>
    <row r="157970" ht="15"/>
    <row r="157971" ht="15"/>
    <row r="157972" ht="15"/>
    <row r="157973" ht="15"/>
    <row r="157974" ht="15"/>
    <row r="157975" ht="15"/>
    <row r="157976" ht="15"/>
    <row r="157977" ht="15"/>
    <row r="157978" ht="15"/>
    <row r="157979" ht="15"/>
    <row r="157980" ht="15"/>
    <row r="157981" ht="15"/>
    <row r="157982" ht="15"/>
    <row r="157983" ht="15"/>
    <row r="157984" ht="15"/>
    <row r="157985" ht="15"/>
    <row r="157986" ht="15"/>
    <row r="157987" ht="15"/>
    <row r="157988" ht="15"/>
    <row r="157989" ht="15"/>
    <row r="157990" ht="15"/>
    <row r="157991" ht="15"/>
    <row r="157992" ht="15"/>
    <row r="157993" ht="15"/>
    <row r="157994" ht="15"/>
    <row r="157995" ht="15"/>
    <row r="157996" ht="15"/>
    <row r="157997" ht="15"/>
    <row r="157998" ht="15"/>
    <row r="157999" ht="15"/>
    <row r="158000" ht="15"/>
    <row r="158001" ht="15"/>
    <row r="158002" ht="15"/>
    <row r="158003" ht="15"/>
    <row r="158004" ht="15"/>
    <row r="158005" ht="15"/>
    <row r="158006" ht="15"/>
    <row r="158007" ht="15"/>
    <row r="158008" ht="15"/>
    <row r="158009" ht="15"/>
    <row r="158010" ht="15"/>
    <row r="158011" ht="15"/>
    <row r="158012" ht="15"/>
    <row r="158013" ht="15"/>
    <row r="158014" ht="15"/>
    <row r="158015" ht="15"/>
    <row r="158016" ht="15"/>
    <row r="158017" ht="15"/>
    <row r="158018" ht="15"/>
    <row r="158019" ht="15"/>
    <row r="158020" ht="15"/>
    <row r="158021" ht="15"/>
    <row r="158022" ht="15"/>
    <row r="158023" ht="15"/>
    <row r="158024" ht="15"/>
    <row r="158025" ht="15"/>
    <row r="158026" ht="15"/>
    <row r="158027" ht="15"/>
    <row r="158028" ht="15"/>
    <row r="158029" ht="15"/>
    <row r="158030" ht="15"/>
    <row r="158031" ht="15"/>
    <row r="158032" ht="15"/>
    <row r="158033" ht="15"/>
    <row r="158034" ht="15"/>
    <row r="158035" ht="15"/>
    <row r="158036" ht="15"/>
    <row r="158037" ht="15"/>
    <row r="158038" ht="15"/>
    <row r="158039" ht="15"/>
    <row r="158040" ht="15"/>
    <row r="158041" ht="15"/>
    <row r="158042" ht="15"/>
    <row r="158043" ht="15"/>
    <row r="158044" ht="15"/>
    <row r="158045" ht="15"/>
    <row r="158046" ht="15"/>
    <row r="158047" ht="15"/>
    <row r="158048" ht="15"/>
    <row r="158049" ht="15"/>
    <row r="158050" ht="15"/>
    <row r="158051" ht="15"/>
    <row r="158052" ht="15"/>
    <row r="158053" ht="15"/>
    <row r="158054" ht="15"/>
    <row r="158055" ht="15"/>
    <row r="158056" ht="15"/>
    <row r="158057" ht="15"/>
    <row r="158058" ht="15"/>
    <row r="158059" ht="15"/>
    <row r="158060" ht="15"/>
    <row r="158061" ht="15"/>
    <row r="158062" ht="15"/>
    <row r="158063" ht="15"/>
    <row r="158064" ht="15"/>
    <row r="158065" ht="15"/>
    <row r="158066" ht="15"/>
    <row r="158067" ht="15"/>
    <row r="158068" ht="15"/>
    <row r="158069" ht="15"/>
    <row r="158070" ht="15"/>
    <row r="158071" ht="15"/>
    <row r="158072" ht="15"/>
    <row r="158073" ht="15"/>
    <row r="158074" ht="15"/>
    <row r="158075" ht="15"/>
    <row r="158076" ht="15"/>
    <row r="158077" ht="15"/>
    <row r="158078" ht="15"/>
    <row r="158079" ht="15"/>
    <row r="158080" ht="15"/>
    <row r="158081" ht="15"/>
    <row r="158082" ht="15"/>
    <row r="158083" ht="15"/>
    <row r="158084" ht="15"/>
    <row r="158085" ht="15"/>
    <row r="158086" ht="15"/>
    <row r="158087" ht="15"/>
    <row r="158088" ht="15"/>
    <row r="158089" ht="15"/>
    <row r="158090" ht="15"/>
    <row r="158091" ht="15"/>
    <row r="158092" ht="15"/>
    <row r="158093" ht="15"/>
    <row r="158094" ht="15"/>
    <row r="158095" ht="15"/>
    <row r="158096" ht="15"/>
    <row r="158097" ht="15"/>
    <row r="158098" ht="15"/>
    <row r="158099" ht="15"/>
    <row r="158100" ht="15"/>
    <row r="158101" ht="15"/>
    <row r="158102" ht="15"/>
    <row r="158103" ht="15"/>
    <row r="158104" ht="15"/>
    <row r="158105" ht="15"/>
    <row r="158106" ht="15"/>
    <row r="158107" ht="15"/>
    <row r="158108" ht="15"/>
    <row r="158109" ht="15"/>
    <row r="158110" ht="15"/>
    <row r="158111" ht="15"/>
    <row r="158112" ht="15"/>
    <row r="158113" ht="15"/>
    <row r="158114" ht="15"/>
    <row r="158115" ht="15"/>
    <row r="158116" ht="15"/>
    <row r="158117" ht="15"/>
    <row r="158118" ht="15"/>
    <row r="158119" ht="15"/>
    <row r="158120" ht="15"/>
    <row r="158121" ht="15"/>
    <row r="158122" ht="15"/>
    <row r="158123" ht="15"/>
    <row r="158124" ht="15"/>
    <row r="158125" ht="15"/>
    <row r="158126" ht="15"/>
    <row r="158127" ht="15"/>
    <row r="158128" ht="15"/>
    <row r="158129" ht="15"/>
    <row r="158130" ht="15"/>
    <row r="158131" ht="15"/>
    <row r="158132" ht="15"/>
    <row r="158133" ht="15"/>
    <row r="158134" ht="15"/>
    <row r="158135" ht="15"/>
    <row r="158136" ht="15"/>
    <row r="158137" ht="15"/>
    <row r="158138" ht="15"/>
    <row r="158139" ht="15"/>
    <row r="158140" ht="15"/>
    <row r="158141" ht="15"/>
    <row r="158142" ht="15"/>
    <row r="158143" ht="15"/>
    <row r="158144" ht="15"/>
    <row r="158145" ht="15"/>
    <row r="158146" ht="15"/>
    <row r="158147" ht="15"/>
    <row r="158148" ht="15"/>
    <row r="158149" ht="15"/>
    <row r="158150" ht="15"/>
    <row r="158151" ht="15"/>
    <row r="158152" ht="15"/>
    <row r="158153" ht="15"/>
    <row r="158154" ht="15"/>
    <row r="158155" ht="15"/>
    <row r="158156" ht="15"/>
    <row r="158157" ht="15"/>
    <row r="158158" ht="15"/>
    <row r="158159" ht="15"/>
    <row r="158160" ht="15"/>
    <row r="158161" ht="15"/>
    <row r="158162" ht="15"/>
    <row r="158163" ht="15"/>
    <row r="158164" ht="15"/>
    <row r="158165" ht="15"/>
    <row r="158166" ht="15"/>
    <row r="158167" ht="15"/>
    <row r="158168" ht="15"/>
    <row r="158169" ht="15"/>
    <row r="158170" ht="15"/>
    <row r="158171" ht="15"/>
    <row r="158172" ht="15"/>
    <row r="158173" ht="15"/>
    <row r="158174" ht="15"/>
    <row r="158175" ht="15"/>
    <row r="158176" ht="15"/>
    <row r="158177" ht="15"/>
    <row r="158178" ht="15"/>
    <row r="158179" ht="15"/>
    <row r="158180" ht="15"/>
    <row r="158181" ht="15"/>
    <row r="158182" ht="15"/>
    <row r="158183" ht="15"/>
    <row r="158184" ht="15"/>
    <row r="158185" ht="15"/>
    <row r="158186" ht="15"/>
    <row r="158187" ht="15"/>
    <row r="158188" ht="15"/>
    <row r="158189" ht="15"/>
    <row r="158190" ht="15"/>
    <row r="158191" ht="15"/>
    <row r="158192" ht="15"/>
    <row r="158193" ht="15"/>
    <row r="158194" ht="15"/>
    <row r="158195" ht="15"/>
    <row r="158196" ht="15"/>
    <row r="158197" ht="15"/>
    <row r="158198" ht="15"/>
    <row r="158199" ht="15"/>
    <row r="158200" ht="15"/>
    <row r="158201" ht="15"/>
    <row r="158202" ht="15"/>
    <row r="158203" ht="15"/>
    <row r="158204" ht="15"/>
    <row r="158205" ht="15"/>
    <row r="158206" ht="15"/>
    <row r="158207" ht="15"/>
    <row r="158208" ht="15"/>
    <row r="158209" ht="15"/>
    <row r="158210" ht="15"/>
    <row r="158211" ht="15"/>
    <row r="158212" ht="15"/>
    <row r="158213" ht="15"/>
    <row r="158214" ht="15"/>
    <row r="158215" ht="15"/>
    <row r="158216" ht="15"/>
    <row r="158217" ht="15"/>
    <row r="158218" ht="15"/>
    <row r="158219" ht="15"/>
    <row r="158220" ht="15"/>
    <row r="158221" ht="15"/>
    <row r="158222" ht="15"/>
    <row r="158223" ht="15"/>
    <row r="158224" ht="15"/>
    <row r="158225" ht="15"/>
    <row r="158226" ht="15"/>
    <row r="158227" ht="15"/>
    <row r="158228" ht="15"/>
    <row r="158229" ht="15"/>
    <row r="158230" ht="15"/>
    <row r="158231" ht="15"/>
    <row r="158232" ht="15"/>
    <row r="158233" ht="15"/>
    <row r="158234" ht="15"/>
    <row r="158235" ht="15"/>
    <row r="158236" ht="15"/>
    <row r="158237" ht="15"/>
    <row r="158238" ht="15"/>
    <row r="158239" ht="15"/>
    <row r="158240" ht="15"/>
    <row r="158241" ht="15"/>
    <row r="158242" ht="15"/>
    <row r="158243" ht="15"/>
    <row r="158244" ht="15"/>
    <row r="158245" ht="15"/>
    <row r="158246" ht="15"/>
    <row r="158247" ht="15"/>
    <row r="158248" ht="15"/>
    <row r="158249" ht="15"/>
    <row r="158250" ht="15"/>
    <row r="158251" ht="15"/>
    <row r="158252" ht="15"/>
    <row r="158253" ht="15"/>
    <row r="158254" ht="15"/>
    <row r="158255" ht="15"/>
    <row r="158256" ht="15"/>
    <row r="158257" ht="15"/>
    <row r="158258" ht="15"/>
    <row r="158259" ht="15"/>
    <row r="158260" ht="15"/>
    <row r="158261" ht="15"/>
    <row r="158262" ht="15"/>
    <row r="158263" ht="15"/>
    <row r="158264" ht="15"/>
    <row r="158265" ht="15"/>
    <row r="158266" ht="15"/>
    <row r="158267" ht="15"/>
    <row r="158268" ht="15"/>
    <row r="158269" ht="15"/>
    <row r="158270" ht="15"/>
    <row r="158271" ht="15"/>
    <row r="158272" ht="15"/>
    <row r="158273" ht="15"/>
    <row r="158274" ht="15"/>
    <row r="158275" ht="15"/>
    <row r="158276" ht="15"/>
    <row r="158277" ht="15"/>
    <row r="158278" ht="15"/>
    <row r="158279" ht="15"/>
    <row r="158280" ht="15"/>
    <row r="158281" ht="15"/>
    <row r="158282" ht="15"/>
    <row r="158283" ht="15"/>
    <row r="158284" ht="15"/>
    <row r="158285" ht="15"/>
    <row r="158286" ht="15"/>
    <row r="158287" ht="15"/>
    <row r="158288" ht="15"/>
    <row r="158289" ht="15"/>
    <row r="158290" ht="15"/>
    <row r="158291" ht="15"/>
    <row r="158292" ht="15"/>
    <row r="158293" ht="15"/>
    <row r="158294" ht="15"/>
    <row r="158295" ht="15"/>
    <row r="158296" ht="15"/>
    <row r="158297" ht="15"/>
    <row r="158298" ht="15"/>
    <row r="158299" ht="15"/>
    <row r="158300" ht="15"/>
    <row r="158301" ht="15"/>
    <row r="158302" ht="15"/>
    <row r="158303" ht="15"/>
    <row r="158304" ht="15"/>
    <row r="158305" ht="15"/>
    <row r="158306" ht="15"/>
    <row r="158307" ht="15"/>
    <row r="158308" ht="15"/>
    <row r="158309" ht="15"/>
    <row r="158310" ht="15"/>
    <row r="158311" ht="15"/>
    <row r="158312" ht="15"/>
    <row r="158313" ht="15"/>
    <row r="158314" ht="15"/>
    <row r="158315" ht="15"/>
    <row r="158316" ht="15"/>
    <row r="158317" ht="15"/>
    <row r="158318" ht="15"/>
    <row r="158319" ht="15"/>
    <row r="158320" ht="15"/>
    <row r="158321" ht="15"/>
    <row r="158322" ht="15"/>
    <row r="158323" ht="15"/>
    <row r="158324" ht="15"/>
    <row r="158325" ht="15"/>
    <row r="158326" ht="15"/>
    <row r="158327" ht="15"/>
    <row r="158328" ht="15"/>
    <row r="158329" ht="15"/>
    <row r="158330" ht="15"/>
    <row r="158331" ht="15"/>
    <row r="158332" ht="15"/>
    <row r="158333" ht="15"/>
    <row r="158334" ht="15"/>
    <row r="158335" ht="15"/>
    <row r="158336" ht="15"/>
    <row r="158337" ht="15"/>
    <row r="158338" ht="15"/>
    <row r="158339" ht="15"/>
    <row r="158340" ht="15"/>
    <row r="158341" ht="15"/>
    <row r="158342" ht="15"/>
    <row r="158343" ht="15"/>
    <row r="158344" ht="15"/>
    <row r="158345" ht="15"/>
    <row r="158346" ht="15"/>
    <row r="158347" ht="15"/>
    <row r="158348" ht="15"/>
    <row r="158349" ht="15"/>
    <row r="158350" ht="15"/>
    <row r="158351" ht="15"/>
    <row r="158352" ht="15"/>
    <row r="158353" ht="15"/>
    <row r="158354" ht="15"/>
    <row r="158355" ht="15"/>
    <row r="158356" ht="15"/>
    <row r="158357" ht="15"/>
    <row r="158358" ht="15"/>
    <row r="158359" ht="15"/>
    <row r="158360" ht="15"/>
    <row r="158361" ht="15"/>
    <row r="158362" ht="15"/>
    <row r="158363" ht="15"/>
    <row r="158364" ht="15"/>
    <row r="158365" ht="15"/>
    <row r="158366" ht="15"/>
    <row r="158367" ht="15"/>
    <row r="158368" ht="15"/>
    <row r="158369" ht="15"/>
    <row r="158370" ht="15"/>
    <row r="158371" ht="15"/>
    <row r="158372" ht="15"/>
    <row r="158373" ht="15"/>
    <row r="158374" ht="15"/>
    <row r="158375" ht="15"/>
    <row r="158376" ht="15"/>
    <row r="158377" ht="15"/>
    <row r="158378" ht="15"/>
    <row r="158379" ht="15"/>
    <row r="158380" ht="15"/>
    <row r="158381" ht="15"/>
    <row r="158382" ht="15"/>
    <row r="158383" ht="15"/>
    <row r="158384" ht="15"/>
    <row r="158385" ht="15"/>
    <row r="158386" ht="15"/>
    <row r="158387" ht="15"/>
    <row r="158388" ht="15"/>
    <row r="158389" ht="15"/>
    <row r="158390" ht="15"/>
    <row r="158391" ht="15"/>
    <row r="158392" ht="15"/>
    <row r="158393" ht="15"/>
    <row r="158394" ht="15"/>
    <row r="158395" ht="15"/>
    <row r="158396" ht="15"/>
    <row r="158397" ht="15"/>
    <row r="158398" ht="15"/>
    <row r="158399" ht="15"/>
    <row r="158400" ht="15"/>
    <row r="158401" ht="15"/>
    <row r="158402" ht="15"/>
    <row r="158403" ht="15"/>
    <row r="158404" ht="15"/>
    <row r="158405" ht="15"/>
    <row r="158406" ht="15"/>
    <row r="158407" ht="15"/>
    <row r="158408" ht="15"/>
    <row r="158409" ht="15"/>
    <row r="158410" ht="15"/>
    <row r="158411" ht="15"/>
    <row r="158412" ht="15"/>
    <row r="158413" ht="15"/>
    <row r="158414" ht="15"/>
    <row r="158415" ht="15"/>
    <row r="158416" ht="15"/>
    <row r="158417" ht="15"/>
    <row r="158418" ht="15"/>
    <row r="158419" ht="15"/>
    <row r="158420" ht="15"/>
    <row r="158421" ht="15"/>
    <row r="158422" ht="15"/>
    <row r="158423" ht="15"/>
    <row r="158424" ht="15"/>
    <row r="158425" ht="15"/>
    <row r="158426" ht="15"/>
    <row r="158427" ht="15"/>
    <row r="158428" ht="15"/>
    <row r="158429" ht="15"/>
    <row r="158430" ht="15"/>
    <row r="158431" ht="15"/>
    <row r="158432" ht="15"/>
    <row r="158433" ht="15"/>
    <row r="158434" ht="15"/>
    <row r="158435" ht="15"/>
    <row r="158436" ht="15"/>
    <row r="158437" ht="15"/>
    <row r="158438" ht="15"/>
    <row r="158439" ht="15"/>
    <row r="158440" ht="15"/>
    <row r="158441" ht="15"/>
    <row r="158442" ht="15"/>
    <row r="158443" ht="15"/>
    <row r="158444" ht="15"/>
    <row r="158445" ht="15"/>
    <row r="158446" ht="15"/>
    <row r="158447" ht="15"/>
    <row r="158448" ht="15"/>
    <row r="158449" ht="15"/>
    <row r="158450" ht="15"/>
    <row r="158451" ht="15"/>
    <row r="158452" ht="15"/>
    <row r="158453" ht="15"/>
    <row r="158454" ht="15"/>
    <row r="158455" ht="15"/>
    <row r="158456" ht="15"/>
    <row r="158457" ht="15"/>
    <row r="158458" ht="15"/>
    <row r="158459" ht="15"/>
    <row r="158460" ht="15"/>
    <row r="158461" ht="15"/>
    <row r="158462" ht="15"/>
    <row r="158463" ht="15"/>
    <row r="158464" ht="15"/>
    <row r="158465" ht="15"/>
    <row r="158466" ht="15"/>
    <row r="158467" ht="15"/>
    <row r="158468" ht="15"/>
    <row r="158469" ht="15"/>
    <row r="158470" ht="15"/>
    <row r="158471" ht="15"/>
    <row r="158472" ht="15"/>
    <row r="158473" ht="15"/>
    <row r="158474" ht="15"/>
    <row r="158475" ht="15"/>
    <row r="158476" ht="15"/>
    <row r="158477" ht="15"/>
    <row r="158478" ht="15"/>
    <row r="158479" ht="15"/>
    <row r="158480" ht="15"/>
    <row r="158481" ht="15"/>
    <row r="158482" ht="15"/>
    <row r="158483" ht="15"/>
    <row r="158484" ht="15"/>
    <row r="158485" ht="15"/>
    <row r="158486" ht="15"/>
    <row r="158487" ht="15"/>
    <row r="158488" ht="15"/>
    <row r="158489" ht="15"/>
    <row r="158490" ht="15"/>
    <row r="158491" ht="15"/>
    <row r="158492" ht="15"/>
    <row r="158493" ht="15"/>
    <row r="158494" ht="15"/>
    <row r="158495" ht="15"/>
    <row r="158496" ht="15"/>
    <row r="158497" ht="15"/>
    <row r="158498" ht="15"/>
    <row r="158499" ht="15"/>
    <row r="158500" ht="15"/>
    <row r="158501" ht="15"/>
    <row r="158502" ht="15"/>
    <row r="158503" ht="15"/>
    <row r="158504" ht="15"/>
    <row r="158505" ht="15"/>
    <row r="158506" ht="15"/>
    <row r="158507" ht="15"/>
    <row r="158508" ht="15"/>
    <row r="158509" ht="15"/>
    <row r="158510" ht="15"/>
    <row r="158511" ht="15"/>
    <row r="158512" ht="15"/>
    <row r="158513" ht="15"/>
    <row r="158514" ht="15"/>
    <row r="158515" ht="15"/>
    <row r="158516" ht="15"/>
    <row r="158517" ht="15"/>
    <row r="158518" ht="15"/>
    <row r="158519" ht="15"/>
    <row r="158520" ht="15"/>
    <row r="158521" ht="15"/>
    <row r="158522" ht="15"/>
    <row r="158523" ht="15"/>
    <row r="158524" ht="15"/>
    <row r="158525" ht="15"/>
    <row r="158526" ht="15"/>
    <row r="158527" ht="15"/>
    <row r="158528" ht="15"/>
    <row r="158529" ht="15"/>
    <row r="158530" ht="15"/>
    <row r="158531" ht="15"/>
    <row r="158532" ht="15"/>
    <row r="158533" ht="15"/>
    <row r="158534" ht="15"/>
    <row r="158535" ht="15"/>
    <row r="158536" ht="15"/>
    <row r="158537" ht="15"/>
    <row r="158538" ht="15"/>
    <row r="158539" ht="15"/>
    <row r="158540" ht="15"/>
    <row r="158541" ht="15"/>
    <row r="158542" ht="15"/>
    <row r="158543" ht="15"/>
    <row r="158544" ht="15"/>
    <row r="158545" ht="15"/>
    <row r="158546" ht="15"/>
    <row r="158547" ht="15"/>
    <row r="158548" ht="15"/>
    <row r="158549" ht="15"/>
    <row r="158550" ht="15"/>
    <row r="158551" ht="15"/>
    <row r="158552" ht="15"/>
    <row r="158553" ht="15"/>
    <row r="158554" ht="15"/>
    <row r="158555" ht="15"/>
    <row r="158556" ht="15"/>
    <row r="158557" ht="15"/>
    <row r="158558" ht="15"/>
    <row r="158559" ht="15"/>
    <row r="158560" ht="15"/>
    <row r="158561" ht="15"/>
    <row r="158562" ht="15"/>
    <row r="158563" ht="15"/>
    <row r="158564" ht="15"/>
    <row r="158565" ht="15"/>
    <row r="158566" ht="15"/>
    <row r="158567" ht="15"/>
    <row r="158568" ht="15"/>
    <row r="158569" ht="15"/>
    <row r="158570" ht="15"/>
    <row r="158571" ht="15"/>
    <row r="158572" ht="15"/>
    <row r="158573" ht="15"/>
    <row r="158574" ht="15"/>
    <row r="158575" ht="15"/>
    <row r="158576" ht="15"/>
    <row r="158577" ht="15"/>
    <row r="158578" ht="15"/>
    <row r="158579" ht="15"/>
    <row r="158580" ht="15"/>
    <row r="158581" ht="15"/>
    <row r="158582" ht="15"/>
    <row r="158583" ht="15"/>
    <row r="158584" ht="15"/>
    <row r="158585" ht="15"/>
    <row r="158586" ht="15"/>
    <row r="158587" ht="15"/>
    <row r="158588" ht="15"/>
    <row r="158589" ht="15"/>
    <row r="158590" ht="15"/>
    <row r="158591" ht="15"/>
    <row r="158592" ht="15"/>
    <row r="158593" ht="15"/>
    <row r="158594" ht="15"/>
    <row r="158595" ht="15"/>
    <row r="158596" ht="15"/>
    <row r="158597" ht="15"/>
    <row r="158598" ht="15"/>
    <row r="158599" ht="15"/>
    <row r="158600" ht="15"/>
    <row r="158601" ht="15"/>
    <row r="158602" ht="15"/>
    <row r="158603" ht="15"/>
    <row r="158604" ht="15"/>
    <row r="158605" ht="15"/>
    <row r="158606" ht="15"/>
    <row r="158607" ht="15"/>
    <row r="158608" ht="15"/>
    <row r="158609" ht="15"/>
    <row r="158610" ht="15"/>
    <row r="158611" ht="15"/>
    <row r="158612" ht="15"/>
    <row r="158613" ht="15"/>
    <row r="158614" ht="15"/>
    <row r="158615" ht="15"/>
    <row r="158616" ht="15"/>
    <row r="158617" ht="15"/>
    <row r="158618" ht="15"/>
    <row r="158619" ht="15"/>
    <row r="158620" ht="15"/>
    <row r="158621" ht="15"/>
    <row r="158622" ht="15"/>
    <row r="158623" ht="15"/>
    <row r="158624" ht="15"/>
    <row r="158625" ht="15"/>
    <row r="158626" ht="15"/>
    <row r="158627" ht="15"/>
    <row r="158628" ht="15"/>
    <row r="158629" ht="15"/>
    <row r="158630" ht="15"/>
    <row r="158631" ht="15"/>
    <row r="158632" ht="15"/>
    <row r="158633" ht="15"/>
    <row r="158634" ht="15"/>
    <row r="158635" ht="15"/>
    <row r="158636" ht="15"/>
    <row r="158637" ht="15"/>
    <row r="158638" ht="15"/>
    <row r="158639" ht="15"/>
    <row r="158640" ht="15"/>
    <row r="158641" ht="15"/>
    <row r="158642" ht="15"/>
    <row r="158643" ht="15"/>
    <row r="158644" ht="15"/>
    <row r="158645" ht="15"/>
    <row r="158646" ht="15"/>
    <row r="158647" ht="15"/>
    <row r="158648" ht="15"/>
    <row r="158649" ht="15"/>
    <row r="158650" ht="15"/>
    <row r="158651" ht="15"/>
    <row r="158652" ht="15"/>
    <row r="158653" ht="15"/>
    <row r="158654" ht="15"/>
    <row r="158655" ht="15"/>
    <row r="158656" ht="15"/>
    <row r="158657" ht="15"/>
    <row r="158658" ht="15"/>
    <row r="158659" ht="15"/>
    <row r="158660" ht="15"/>
    <row r="158661" ht="15"/>
    <row r="158662" ht="15"/>
    <row r="158663" ht="15"/>
    <row r="158664" ht="15"/>
    <row r="158665" ht="15"/>
    <row r="158666" ht="15"/>
    <row r="158667" ht="15"/>
    <row r="158668" ht="15"/>
    <row r="158669" ht="15"/>
    <row r="158670" ht="15"/>
    <row r="158671" ht="15"/>
    <row r="158672" ht="15"/>
    <row r="158673" ht="15"/>
    <row r="158674" ht="15"/>
    <row r="158675" ht="15"/>
    <row r="158676" ht="15"/>
    <row r="158677" ht="15"/>
    <row r="158678" ht="15"/>
    <row r="158679" ht="15"/>
    <row r="158680" ht="15"/>
    <row r="158681" ht="15"/>
    <row r="158682" ht="15"/>
    <row r="158683" ht="15"/>
    <row r="158684" ht="15"/>
    <row r="158685" ht="15"/>
    <row r="158686" ht="15"/>
    <row r="158687" ht="15"/>
    <row r="158688" ht="15"/>
    <row r="158689" ht="15"/>
    <row r="158690" ht="15"/>
    <row r="158691" ht="15"/>
    <row r="158692" ht="15"/>
    <row r="158693" ht="15"/>
    <row r="158694" ht="15"/>
    <row r="158695" ht="15"/>
    <row r="158696" ht="15"/>
    <row r="158697" ht="15"/>
    <row r="158698" ht="15"/>
    <row r="158699" ht="15"/>
    <row r="158700" ht="15"/>
    <row r="158701" ht="15"/>
    <row r="158702" ht="15"/>
    <row r="158703" ht="15"/>
    <row r="158704" ht="15"/>
    <row r="158705" ht="15"/>
    <row r="158706" ht="15"/>
    <row r="158707" ht="15"/>
    <row r="158708" ht="15"/>
    <row r="158709" ht="15"/>
    <row r="158710" ht="15"/>
    <row r="158711" ht="15"/>
    <row r="158712" ht="15"/>
    <row r="158713" ht="15"/>
    <row r="158714" ht="15"/>
    <row r="158715" ht="15"/>
    <row r="158716" ht="15"/>
    <row r="158717" ht="15"/>
    <row r="158718" ht="15"/>
    <row r="158719" ht="15"/>
    <row r="158720" ht="15"/>
    <row r="158721" ht="15"/>
    <row r="158722" ht="15"/>
    <row r="158723" ht="15"/>
    <row r="158724" ht="15"/>
    <row r="158725" ht="15"/>
    <row r="158726" ht="15"/>
    <row r="158727" ht="15"/>
    <row r="158728" ht="15"/>
    <row r="158729" ht="15"/>
    <row r="158730" ht="15"/>
    <row r="158731" ht="15"/>
    <row r="158732" ht="15"/>
    <row r="158733" ht="15"/>
    <row r="158734" ht="15"/>
    <row r="158735" ht="15"/>
    <row r="158736" ht="15"/>
    <row r="158737" ht="15"/>
    <row r="158738" ht="15"/>
    <row r="158739" ht="15"/>
    <row r="158740" ht="15"/>
    <row r="158741" ht="15"/>
    <row r="158742" ht="15"/>
    <row r="158743" ht="15"/>
    <row r="158744" ht="15"/>
    <row r="158745" ht="15"/>
    <row r="158746" ht="15"/>
    <row r="158747" ht="15"/>
    <row r="158748" ht="15"/>
    <row r="158749" ht="15"/>
    <row r="158750" ht="15"/>
    <row r="158751" ht="15"/>
    <row r="158752" ht="15"/>
    <row r="158753" ht="15"/>
    <row r="158754" ht="15"/>
    <row r="158755" ht="15"/>
    <row r="158756" ht="15"/>
    <row r="158757" ht="15"/>
    <row r="158758" ht="15"/>
    <row r="158759" ht="15"/>
    <row r="158760" ht="15"/>
    <row r="158761" ht="15"/>
    <row r="158762" ht="15"/>
    <row r="158763" ht="15"/>
    <row r="158764" ht="15"/>
    <row r="158765" ht="15"/>
    <row r="158766" ht="15"/>
    <row r="158767" ht="15"/>
    <row r="158768" ht="15"/>
    <row r="158769" ht="15"/>
    <row r="158770" ht="15"/>
    <row r="158771" ht="15"/>
    <row r="158772" ht="15"/>
    <row r="158773" ht="15"/>
    <row r="158774" ht="15"/>
    <row r="158775" ht="15"/>
    <row r="158776" ht="15"/>
    <row r="158777" ht="15"/>
    <row r="158778" ht="15"/>
    <row r="158779" ht="15"/>
    <row r="158780" ht="15"/>
    <row r="158781" ht="15"/>
    <row r="158782" ht="15"/>
    <row r="158783" ht="15"/>
    <row r="158784" ht="15"/>
    <row r="158785" ht="15"/>
    <row r="158786" ht="15"/>
    <row r="158787" ht="15"/>
    <row r="158788" ht="15"/>
    <row r="158789" ht="15"/>
    <row r="158790" ht="15"/>
    <row r="158791" ht="15"/>
    <row r="158792" ht="15"/>
    <row r="158793" ht="15"/>
    <row r="158794" ht="15"/>
    <row r="158795" ht="15"/>
    <row r="158796" ht="15"/>
    <row r="158797" ht="15"/>
    <row r="158798" ht="15"/>
    <row r="158799" ht="15"/>
    <row r="158800" ht="15"/>
    <row r="158801" ht="15"/>
    <row r="158802" ht="15"/>
    <row r="158803" ht="15"/>
    <row r="158804" ht="15"/>
    <row r="158805" ht="15"/>
    <row r="158806" ht="15"/>
    <row r="158807" ht="15"/>
    <row r="158808" ht="15"/>
    <row r="158809" ht="15"/>
    <row r="158810" ht="15"/>
    <row r="158811" ht="15"/>
    <row r="158812" ht="15"/>
    <row r="158813" ht="15"/>
    <row r="158814" ht="15"/>
    <row r="158815" ht="15"/>
    <row r="158816" ht="15"/>
    <row r="158817" ht="15"/>
    <row r="158818" ht="15"/>
    <row r="158819" ht="15"/>
    <row r="158820" ht="15"/>
    <row r="158821" ht="15"/>
    <row r="158822" ht="15"/>
    <row r="158823" ht="15"/>
    <row r="158824" ht="15"/>
    <row r="158825" ht="15"/>
    <row r="158826" ht="15"/>
    <row r="158827" ht="15"/>
    <row r="158828" ht="15"/>
    <row r="158829" ht="15"/>
    <row r="158830" ht="15"/>
    <row r="158831" ht="15"/>
    <row r="158832" ht="15"/>
    <row r="158833" ht="15"/>
    <row r="158834" ht="15"/>
    <row r="158835" ht="15"/>
    <row r="158836" ht="15"/>
    <row r="158837" ht="15"/>
    <row r="158838" ht="15"/>
    <row r="158839" ht="15"/>
    <row r="158840" ht="15"/>
    <row r="158841" ht="15"/>
    <row r="158842" ht="15"/>
    <row r="158843" ht="15"/>
    <row r="158844" ht="15"/>
    <row r="158845" ht="15"/>
    <row r="158846" ht="15"/>
    <row r="158847" ht="15"/>
    <row r="158848" ht="15"/>
    <row r="158849" ht="15"/>
    <row r="158850" ht="15"/>
    <row r="158851" ht="15"/>
    <row r="158852" ht="15"/>
    <row r="158853" ht="15"/>
    <row r="158854" ht="15"/>
    <row r="158855" ht="15"/>
    <row r="158856" ht="15"/>
    <row r="158857" ht="15"/>
    <row r="158858" ht="15"/>
    <row r="158859" ht="15"/>
    <row r="158860" ht="15"/>
    <row r="158861" ht="15"/>
    <row r="158862" ht="15"/>
    <row r="158863" ht="15"/>
    <row r="158864" ht="15"/>
    <row r="158865" ht="15"/>
    <row r="158866" ht="15"/>
    <row r="158867" ht="15"/>
    <row r="158868" ht="15"/>
    <row r="158869" ht="15"/>
    <row r="158870" ht="15"/>
    <row r="158871" ht="15"/>
    <row r="158872" ht="15"/>
    <row r="158873" ht="15"/>
    <row r="158874" ht="15"/>
    <row r="158875" ht="15"/>
    <row r="158876" ht="15"/>
    <row r="158877" ht="15"/>
    <row r="158878" ht="15"/>
    <row r="158879" ht="15"/>
    <row r="158880" ht="15"/>
    <row r="158881" ht="15"/>
    <row r="158882" ht="15"/>
    <row r="158883" ht="15"/>
    <row r="158884" ht="15"/>
    <row r="158885" ht="15"/>
    <row r="158886" ht="15"/>
    <row r="158887" ht="15"/>
    <row r="158888" ht="15"/>
    <row r="158889" ht="15"/>
    <row r="158890" ht="15"/>
    <row r="158891" ht="15"/>
    <row r="158892" ht="15"/>
    <row r="158893" ht="15"/>
    <row r="158894" ht="15"/>
    <row r="158895" ht="15"/>
    <row r="158896" ht="15"/>
    <row r="158897" ht="15"/>
    <row r="158898" ht="15"/>
    <row r="158899" ht="15"/>
    <row r="158900" ht="15"/>
    <row r="158901" ht="15"/>
    <row r="158902" ht="15"/>
    <row r="158903" ht="15"/>
    <row r="158904" ht="15"/>
    <row r="158905" ht="15"/>
    <row r="158906" ht="15"/>
    <row r="158907" ht="15"/>
    <row r="158908" ht="15"/>
    <row r="158909" ht="15"/>
    <row r="158910" ht="15"/>
    <row r="158911" ht="15"/>
    <row r="158912" ht="15"/>
    <row r="158913" ht="15"/>
    <row r="158914" ht="15"/>
    <row r="158915" ht="15"/>
    <row r="158916" ht="15"/>
    <row r="158917" ht="15"/>
    <row r="158918" ht="15"/>
    <row r="158919" ht="15"/>
    <row r="158920" ht="15"/>
    <row r="158921" ht="15"/>
    <row r="158922" ht="15"/>
    <row r="158923" ht="15"/>
    <row r="158924" ht="15"/>
    <row r="158925" ht="15"/>
    <row r="158926" ht="15"/>
    <row r="158927" ht="15"/>
    <row r="158928" ht="15"/>
    <row r="158929" ht="15"/>
    <row r="158930" ht="15"/>
    <row r="158931" ht="15"/>
    <row r="158932" ht="15"/>
    <row r="158933" ht="15"/>
    <row r="158934" ht="15"/>
    <row r="158935" ht="15"/>
    <row r="158936" ht="15"/>
    <row r="158937" ht="15"/>
    <row r="158938" ht="15"/>
    <row r="158939" ht="15"/>
    <row r="158940" ht="15"/>
    <row r="158941" ht="15"/>
    <row r="158942" ht="15"/>
    <row r="158943" ht="15"/>
    <row r="158944" ht="15"/>
    <row r="158945" ht="15"/>
    <row r="158946" ht="15"/>
    <row r="158947" ht="15"/>
    <row r="158948" ht="15"/>
    <row r="158949" ht="15"/>
    <row r="158950" ht="15"/>
    <row r="158951" ht="15"/>
    <row r="158952" ht="15"/>
    <row r="158953" ht="15"/>
    <row r="158954" ht="15"/>
    <row r="158955" ht="15"/>
    <row r="158956" ht="15"/>
    <row r="158957" ht="15"/>
    <row r="158958" ht="15"/>
    <row r="158959" ht="15"/>
    <row r="158960" ht="15"/>
    <row r="158961" ht="15"/>
    <row r="158962" ht="15"/>
    <row r="158963" ht="15"/>
    <row r="158964" ht="15"/>
    <row r="158965" ht="15"/>
    <row r="158966" ht="15"/>
    <row r="158967" ht="15"/>
    <row r="158968" ht="15"/>
    <row r="158969" ht="15"/>
    <row r="158970" ht="15"/>
    <row r="158971" ht="15"/>
    <row r="158972" ht="15"/>
    <row r="158973" ht="15"/>
    <row r="158974" ht="15"/>
    <row r="158975" ht="15"/>
    <row r="158976" ht="15"/>
    <row r="158977" ht="15"/>
    <row r="158978" ht="15"/>
    <row r="158979" ht="15"/>
    <row r="158980" ht="15"/>
    <row r="158981" ht="15"/>
    <row r="158982" ht="15"/>
    <row r="158983" ht="15"/>
    <row r="158984" ht="15"/>
    <row r="158985" ht="15"/>
    <row r="158986" ht="15"/>
    <row r="158987" ht="15"/>
    <row r="158988" ht="15"/>
    <row r="158989" ht="15"/>
    <row r="158990" ht="15"/>
    <row r="158991" ht="15"/>
    <row r="158992" ht="15"/>
    <row r="158993" ht="15"/>
    <row r="158994" ht="15"/>
    <row r="158995" ht="15"/>
    <row r="158996" ht="15"/>
    <row r="158997" ht="15"/>
    <row r="158998" ht="15"/>
    <row r="158999" ht="15"/>
    <row r="159000" ht="15"/>
    <row r="159001" ht="15"/>
    <row r="159002" ht="15"/>
    <row r="159003" ht="15"/>
    <row r="159004" ht="15"/>
    <row r="159005" ht="15"/>
    <row r="159006" ht="15"/>
    <row r="159007" ht="15"/>
    <row r="159008" ht="15"/>
    <row r="159009" ht="15"/>
    <row r="159010" ht="15"/>
    <row r="159011" ht="15"/>
    <row r="159012" ht="15"/>
    <row r="159013" ht="15"/>
    <row r="159014" ht="15"/>
    <row r="159015" ht="15"/>
    <row r="159016" ht="15"/>
    <row r="159017" ht="15"/>
    <row r="159018" ht="15"/>
    <row r="159019" ht="15"/>
    <row r="159020" ht="15"/>
    <row r="159021" ht="15"/>
    <row r="159022" ht="15"/>
    <row r="159023" ht="15"/>
    <row r="159024" ht="15"/>
    <row r="159025" ht="15"/>
    <row r="159026" ht="15"/>
    <row r="159027" ht="15"/>
    <row r="159028" ht="15"/>
    <row r="159029" ht="15"/>
    <row r="159030" ht="15"/>
    <row r="159031" ht="15"/>
    <row r="159032" ht="15"/>
    <row r="159033" ht="15"/>
    <row r="159034" ht="15"/>
    <row r="159035" ht="15"/>
    <row r="159036" ht="15"/>
    <row r="159037" ht="15"/>
    <row r="159038" ht="15"/>
    <row r="159039" ht="15"/>
    <row r="159040" ht="15"/>
    <row r="159041" ht="15"/>
    <row r="159042" ht="15"/>
    <row r="159043" ht="15"/>
    <row r="159044" ht="15"/>
    <row r="159045" ht="15"/>
    <row r="159046" ht="15"/>
    <row r="159047" ht="15"/>
    <row r="159048" ht="15"/>
    <row r="159049" ht="15"/>
    <row r="159050" ht="15"/>
    <row r="159051" ht="15"/>
    <row r="159052" ht="15"/>
    <row r="159053" ht="15"/>
    <row r="159054" ht="15"/>
    <row r="159055" ht="15"/>
    <row r="159056" ht="15"/>
    <row r="159057" ht="15"/>
    <row r="159058" ht="15"/>
    <row r="159059" ht="15"/>
    <row r="159060" ht="15"/>
    <row r="159061" ht="15"/>
    <row r="159062" ht="15"/>
    <row r="159063" ht="15"/>
    <row r="159064" ht="15"/>
    <row r="159065" ht="15"/>
    <row r="159066" ht="15"/>
    <row r="159067" ht="15"/>
    <row r="159068" ht="15"/>
    <row r="159069" ht="15"/>
    <row r="159070" ht="15"/>
    <row r="159071" ht="15"/>
    <row r="159072" ht="15"/>
    <row r="159073" ht="15"/>
    <row r="159074" ht="15"/>
    <row r="159075" ht="15"/>
    <row r="159076" ht="15"/>
    <row r="159077" ht="15"/>
    <row r="159078" ht="15"/>
    <row r="159079" ht="15"/>
    <row r="159080" ht="15"/>
    <row r="159081" ht="15"/>
    <row r="159082" ht="15"/>
    <row r="159083" ht="15"/>
    <row r="159084" ht="15"/>
    <row r="159085" ht="15"/>
    <row r="159086" ht="15"/>
    <row r="159087" ht="15"/>
    <row r="159088" ht="15"/>
    <row r="159089" ht="15"/>
    <row r="159090" ht="15"/>
    <row r="159091" ht="15"/>
    <row r="159092" ht="15"/>
    <row r="159093" ht="15"/>
    <row r="159094" ht="15"/>
    <row r="159095" ht="15"/>
    <row r="159096" ht="15"/>
    <row r="159097" ht="15"/>
    <row r="159098" ht="15"/>
    <row r="159099" ht="15"/>
    <row r="159100" ht="15"/>
    <row r="159101" ht="15"/>
    <row r="159102" ht="15"/>
    <row r="159103" ht="15"/>
    <row r="159104" ht="15"/>
    <row r="159105" ht="15"/>
    <row r="159106" ht="15"/>
    <row r="159107" ht="15"/>
    <row r="159108" ht="15"/>
    <row r="159109" ht="15"/>
    <row r="159110" ht="15"/>
    <row r="159111" ht="15"/>
    <row r="159112" ht="15"/>
    <row r="159113" ht="15"/>
    <row r="159114" ht="15"/>
    <row r="159115" ht="15"/>
    <row r="159116" ht="15"/>
    <row r="159117" ht="15"/>
    <row r="159118" ht="15"/>
    <row r="159119" ht="15"/>
    <row r="159120" ht="15"/>
    <row r="159121" ht="15"/>
    <row r="159122" ht="15"/>
    <row r="159123" ht="15"/>
    <row r="159124" ht="15"/>
    <row r="159125" ht="15"/>
    <row r="159126" ht="15"/>
    <row r="159127" ht="15"/>
    <row r="159128" ht="15"/>
    <row r="159129" ht="15"/>
    <row r="159130" ht="15"/>
    <row r="159131" ht="15"/>
    <row r="159132" ht="15"/>
    <row r="159133" ht="15"/>
    <row r="159134" ht="15"/>
    <row r="159135" ht="15"/>
    <row r="159136" ht="15"/>
    <row r="159137" ht="15"/>
    <row r="159138" ht="15"/>
    <row r="159139" ht="15"/>
    <row r="159140" ht="15"/>
    <row r="159141" ht="15"/>
    <row r="159142" ht="15"/>
    <row r="159143" ht="15"/>
    <row r="159144" ht="15"/>
    <row r="159145" ht="15"/>
    <row r="159146" ht="15"/>
    <row r="159147" ht="15"/>
    <row r="159148" ht="15"/>
    <row r="159149" ht="15"/>
    <row r="159150" ht="15"/>
    <row r="159151" ht="15"/>
    <row r="159152" ht="15"/>
    <row r="159153" ht="15"/>
    <row r="159154" ht="15"/>
    <row r="159155" ht="15"/>
    <row r="159156" ht="15"/>
    <row r="159157" ht="15"/>
    <row r="159158" ht="15"/>
    <row r="159159" ht="15"/>
    <row r="159160" ht="15"/>
    <row r="159161" ht="15"/>
    <row r="159162" ht="15"/>
    <row r="159163" ht="15"/>
    <row r="159164" ht="15"/>
    <row r="159165" ht="15"/>
    <row r="159166" ht="15"/>
    <row r="159167" ht="15"/>
    <row r="159168" ht="15"/>
    <row r="159169" ht="15"/>
    <row r="159170" ht="15"/>
    <row r="159171" ht="15"/>
    <row r="159172" ht="15"/>
    <row r="159173" ht="15"/>
    <row r="159174" ht="15"/>
    <row r="159175" ht="15"/>
    <row r="159176" ht="15"/>
    <row r="159177" ht="15"/>
    <row r="159178" ht="15"/>
    <row r="159179" ht="15"/>
    <row r="159180" ht="15"/>
    <row r="159181" ht="15"/>
    <row r="159182" ht="15"/>
    <row r="159183" ht="15"/>
    <row r="159184" ht="15"/>
    <row r="159185" ht="15"/>
    <row r="159186" ht="15"/>
    <row r="159187" ht="15"/>
    <row r="159188" ht="15"/>
    <row r="159189" ht="15"/>
    <row r="159190" ht="15"/>
    <row r="159191" ht="15"/>
    <row r="159192" ht="15"/>
    <row r="159193" ht="15"/>
    <row r="159194" ht="15"/>
    <row r="159195" ht="15"/>
    <row r="159196" ht="15"/>
    <row r="159197" ht="15"/>
    <row r="159198" ht="15"/>
    <row r="159199" ht="15"/>
    <row r="159200" ht="15"/>
    <row r="159201" ht="15"/>
    <row r="159202" ht="15"/>
    <row r="159203" ht="15"/>
    <row r="159204" ht="15"/>
    <row r="159205" ht="15"/>
    <row r="159206" ht="15"/>
    <row r="159207" ht="15"/>
    <row r="159208" ht="15"/>
    <row r="159209" ht="15"/>
    <row r="159210" ht="15"/>
    <row r="159211" ht="15"/>
    <row r="159212" ht="15"/>
    <row r="159213" ht="15"/>
    <row r="159214" ht="15"/>
    <row r="159215" ht="15"/>
    <row r="159216" ht="15"/>
    <row r="159217" ht="15"/>
    <row r="159218" ht="15"/>
    <row r="159219" ht="15"/>
    <row r="159220" ht="15"/>
    <row r="159221" ht="15"/>
    <row r="159222" ht="15"/>
    <row r="159223" ht="15"/>
    <row r="159224" ht="15"/>
    <row r="159225" ht="15"/>
    <row r="159226" ht="15"/>
    <row r="159227" ht="15"/>
    <row r="159228" ht="15"/>
    <row r="159229" ht="15"/>
    <row r="159230" ht="15"/>
    <row r="159231" ht="15"/>
    <row r="159232" ht="15"/>
    <row r="159233" ht="15"/>
    <row r="159234" ht="15"/>
    <row r="159235" ht="15"/>
    <row r="159236" ht="15"/>
    <row r="159237" ht="15"/>
    <row r="159238" ht="15"/>
    <row r="159239" ht="15"/>
    <row r="159240" ht="15"/>
    <row r="159241" ht="15"/>
    <row r="159242" ht="15"/>
    <row r="159243" ht="15"/>
    <row r="159244" ht="15"/>
    <row r="159245" ht="15"/>
    <row r="159246" ht="15"/>
    <row r="159247" ht="15"/>
    <row r="159248" ht="15"/>
    <row r="159249" ht="15"/>
    <row r="159250" ht="15"/>
    <row r="159251" ht="15"/>
    <row r="159252" ht="15"/>
    <row r="159253" ht="15"/>
    <row r="159254" ht="15"/>
    <row r="159255" ht="15"/>
    <row r="159256" ht="15"/>
    <row r="159257" ht="15"/>
    <row r="159258" ht="15"/>
    <row r="159259" ht="15"/>
    <row r="159260" ht="15"/>
    <row r="159261" ht="15"/>
    <row r="159262" ht="15"/>
    <row r="159263" ht="15"/>
    <row r="159264" ht="15"/>
    <row r="159265" ht="15"/>
    <row r="159266" ht="15"/>
    <row r="159267" ht="15"/>
    <row r="159268" ht="15"/>
    <row r="159269" ht="15"/>
    <row r="159270" ht="15"/>
    <row r="159271" ht="15"/>
    <row r="159272" ht="15"/>
    <row r="159273" ht="15"/>
    <row r="159274" ht="15"/>
    <row r="159275" ht="15"/>
    <row r="159276" ht="15"/>
    <row r="159277" ht="15"/>
    <row r="159278" ht="15"/>
    <row r="159279" ht="15"/>
    <row r="159280" ht="15"/>
    <row r="159281" ht="15"/>
    <row r="159282" ht="15"/>
    <row r="159283" ht="15"/>
    <row r="159284" ht="15"/>
    <row r="159285" ht="15"/>
    <row r="159286" ht="15"/>
    <row r="159287" ht="15"/>
    <row r="159288" ht="15"/>
    <row r="159289" ht="15"/>
    <row r="159290" ht="15"/>
    <row r="159291" ht="15"/>
    <row r="159292" ht="15"/>
    <row r="159293" ht="15"/>
    <row r="159294" ht="15"/>
    <row r="159295" ht="15"/>
    <row r="159296" ht="15"/>
    <row r="159297" ht="15"/>
    <row r="159298" ht="15"/>
    <row r="159299" ht="15"/>
    <row r="159300" ht="15"/>
    <row r="159301" ht="15"/>
    <row r="159302" ht="15"/>
    <row r="159303" ht="15"/>
    <row r="159304" ht="15"/>
    <row r="159305" ht="15"/>
    <row r="159306" ht="15"/>
    <row r="159307" ht="15"/>
    <row r="159308" ht="15"/>
    <row r="159309" ht="15"/>
    <row r="159310" ht="15"/>
    <row r="159311" ht="15"/>
    <row r="159312" ht="15"/>
    <row r="159313" ht="15"/>
    <row r="159314" ht="15"/>
    <row r="159315" ht="15"/>
    <row r="159316" ht="15"/>
    <row r="159317" ht="15"/>
    <row r="159318" ht="15"/>
    <row r="159319" ht="15"/>
    <row r="159320" ht="15"/>
    <row r="159321" ht="15"/>
    <row r="159322" ht="15"/>
    <row r="159323" ht="15"/>
    <row r="159324" ht="15"/>
    <row r="159325" ht="15"/>
    <row r="159326" ht="15"/>
    <row r="159327" ht="15"/>
    <row r="159328" ht="15"/>
    <row r="159329" ht="15"/>
    <row r="159330" ht="15"/>
    <row r="159331" ht="15"/>
    <row r="159332" ht="15"/>
    <row r="159333" ht="15"/>
    <row r="159334" ht="15"/>
    <row r="159335" ht="15"/>
    <row r="159336" ht="15"/>
    <row r="159337" ht="15"/>
    <row r="159338" ht="15"/>
    <row r="159339" ht="15"/>
    <row r="159340" ht="15"/>
    <row r="159341" ht="15"/>
    <row r="159342" ht="15"/>
    <row r="159343" ht="15"/>
    <row r="159344" ht="15"/>
    <row r="159345" ht="15"/>
    <row r="159346" ht="15"/>
    <row r="159347" ht="15"/>
    <row r="159348" ht="15"/>
    <row r="159349" ht="15"/>
    <row r="159350" ht="15"/>
    <row r="159351" ht="15"/>
    <row r="159352" ht="15"/>
    <row r="159353" ht="15"/>
    <row r="159354" ht="15"/>
    <row r="159355" ht="15"/>
    <row r="159356" ht="15"/>
    <row r="159357" ht="15"/>
    <row r="159358" ht="15"/>
    <row r="159359" ht="15"/>
    <row r="159360" ht="15"/>
    <row r="159361" ht="15"/>
    <row r="159362" ht="15"/>
    <row r="159363" ht="15"/>
    <row r="159364" ht="15"/>
    <row r="159365" ht="15"/>
    <row r="159366" ht="15"/>
    <row r="159367" ht="15"/>
    <row r="159368" ht="15"/>
    <row r="159369" ht="15"/>
    <row r="159370" ht="15"/>
    <row r="159371" ht="15"/>
    <row r="159372" ht="15"/>
    <row r="159373" ht="15"/>
    <row r="159374" ht="15"/>
    <row r="159375" ht="15"/>
    <row r="159376" ht="15"/>
    <row r="159377" ht="15"/>
    <row r="159378" ht="15"/>
    <row r="159379" ht="15"/>
    <row r="159380" ht="15"/>
    <row r="159381" ht="15"/>
    <row r="159382" ht="15"/>
    <row r="159383" ht="15"/>
    <row r="159384" ht="15"/>
    <row r="159385" ht="15"/>
    <row r="159386" ht="15"/>
    <row r="159387" ht="15"/>
    <row r="159388" ht="15"/>
    <row r="159389" ht="15"/>
    <row r="159390" ht="15"/>
    <row r="159391" ht="15"/>
    <row r="159392" ht="15"/>
    <row r="159393" ht="15"/>
    <row r="159394" ht="15"/>
    <row r="159395" ht="15"/>
    <row r="159396" ht="15"/>
    <row r="159397" ht="15"/>
    <row r="159398" ht="15"/>
    <row r="159399" ht="15"/>
    <row r="159400" ht="15"/>
    <row r="159401" ht="15"/>
    <row r="159402" ht="15"/>
    <row r="159403" ht="15"/>
    <row r="159404" ht="15"/>
    <row r="159405" ht="15"/>
    <row r="159406" ht="15"/>
    <row r="159407" ht="15"/>
    <row r="159408" ht="15"/>
    <row r="159409" ht="15"/>
    <row r="159410" ht="15"/>
    <row r="159411" ht="15"/>
    <row r="159412" ht="15"/>
    <row r="159413" ht="15"/>
    <row r="159414" ht="15"/>
    <row r="159415" ht="15"/>
    <row r="159416" ht="15"/>
    <row r="159417" ht="15"/>
    <row r="159418" ht="15"/>
    <row r="159419" ht="15"/>
    <row r="159420" ht="15"/>
    <row r="159421" ht="15"/>
    <row r="159422" ht="15"/>
    <row r="159423" ht="15"/>
    <row r="159424" ht="15"/>
    <row r="159425" ht="15"/>
    <row r="159426" ht="15"/>
    <row r="159427" ht="15"/>
    <row r="159428" ht="15"/>
    <row r="159429" ht="15"/>
    <row r="159430" ht="15"/>
    <row r="159431" ht="15"/>
    <row r="159432" ht="15"/>
    <row r="159433" ht="15"/>
    <row r="159434" ht="15"/>
    <row r="159435" ht="15"/>
    <row r="159436" ht="15"/>
    <row r="159437" ht="15"/>
    <row r="159438" ht="15"/>
    <row r="159439" ht="15"/>
    <row r="159440" ht="15"/>
    <row r="159441" ht="15"/>
    <row r="159442" ht="15"/>
    <row r="159443" ht="15"/>
    <row r="159444" ht="15"/>
    <row r="159445" ht="15"/>
    <row r="159446" ht="15"/>
    <row r="159447" ht="15"/>
    <row r="159448" ht="15"/>
    <row r="159449" ht="15"/>
    <row r="159450" ht="15"/>
    <row r="159451" ht="15"/>
    <row r="159452" ht="15"/>
    <row r="159453" ht="15"/>
    <row r="159454" ht="15"/>
    <row r="159455" ht="15"/>
    <row r="159456" ht="15"/>
    <row r="159457" ht="15"/>
    <row r="159458" ht="15"/>
    <row r="159459" ht="15"/>
    <row r="159460" ht="15"/>
    <row r="159461" ht="15"/>
    <row r="159462" ht="15"/>
    <row r="159463" ht="15"/>
    <row r="159464" ht="15"/>
    <row r="159465" ht="15"/>
    <row r="159466" ht="15"/>
    <row r="159467" ht="15"/>
    <row r="159468" ht="15"/>
    <row r="159469" ht="15"/>
    <row r="159470" ht="15"/>
    <row r="159471" ht="15"/>
    <row r="159472" ht="15"/>
    <row r="159473" ht="15"/>
    <row r="159474" ht="15"/>
    <row r="159475" ht="15"/>
    <row r="159476" ht="15"/>
    <row r="159477" ht="15"/>
    <row r="159478" ht="15"/>
    <row r="159479" ht="15"/>
    <row r="159480" ht="15"/>
    <row r="159481" ht="15"/>
    <row r="159482" ht="15"/>
    <row r="159483" ht="15"/>
    <row r="159484" ht="15"/>
    <row r="159485" ht="15"/>
    <row r="159486" ht="15"/>
    <row r="159487" ht="15"/>
    <row r="159488" ht="15"/>
    <row r="159489" ht="15"/>
    <row r="159490" ht="15"/>
    <row r="159491" ht="15"/>
    <row r="159492" ht="15"/>
    <row r="159493" ht="15"/>
    <row r="159494" ht="15"/>
    <row r="159495" ht="15"/>
    <row r="159496" ht="15"/>
    <row r="159497" ht="15"/>
    <row r="159498" ht="15"/>
    <row r="159499" ht="15"/>
    <row r="159500" ht="15"/>
    <row r="159501" ht="15"/>
    <row r="159502" ht="15"/>
    <row r="159503" ht="15"/>
    <row r="159504" ht="15"/>
    <row r="159505" ht="15"/>
    <row r="159506" ht="15"/>
    <row r="159507" ht="15"/>
    <row r="159508" ht="15"/>
    <row r="159509" ht="15"/>
    <row r="159510" ht="15"/>
    <row r="159511" ht="15"/>
    <row r="159512" ht="15"/>
    <row r="159513" ht="15"/>
    <row r="159514" ht="15"/>
    <row r="159515" ht="15"/>
    <row r="159516" ht="15"/>
    <row r="159517" ht="15"/>
    <row r="159518" ht="15"/>
    <row r="159519" ht="15"/>
    <row r="159520" ht="15"/>
    <row r="159521" ht="15"/>
    <row r="159522" ht="15"/>
    <row r="159523" ht="15"/>
    <row r="159524" ht="15"/>
    <row r="159525" ht="15"/>
    <row r="159526" ht="15"/>
    <row r="159527" ht="15"/>
    <row r="159528" ht="15"/>
    <row r="159529" ht="15"/>
    <row r="159530" ht="15"/>
    <row r="159531" ht="15"/>
    <row r="159532" ht="15"/>
    <row r="159533" ht="15"/>
    <row r="159534" ht="15"/>
    <row r="159535" ht="15"/>
    <row r="159536" ht="15"/>
    <row r="159537" ht="15"/>
    <row r="159538" ht="15"/>
    <row r="159539" ht="15"/>
    <row r="159540" ht="15"/>
    <row r="159541" ht="15"/>
    <row r="159542" ht="15"/>
    <row r="159543" ht="15"/>
    <row r="159544" ht="15"/>
    <row r="159545" ht="15"/>
    <row r="159546" ht="15"/>
    <row r="159547" ht="15"/>
    <row r="159548" ht="15"/>
    <row r="159549" ht="15"/>
    <row r="159550" ht="15"/>
    <row r="159551" ht="15"/>
    <row r="159552" ht="15"/>
    <row r="159553" ht="15"/>
    <row r="159554" ht="15"/>
    <row r="159555" ht="15"/>
    <row r="159556" ht="15"/>
    <row r="159557" ht="15"/>
    <row r="159558" ht="15"/>
    <row r="159559" ht="15"/>
    <row r="159560" ht="15"/>
    <row r="159561" ht="15"/>
    <row r="159562" ht="15"/>
    <row r="159563" ht="15"/>
    <row r="159564" ht="15"/>
    <row r="159565" ht="15"/>
    <row r="159566" ht="15"/>
    <row r="159567" ht="15"/>
    <row r="159568" ht="15"/>
    <row r="159569" ht="15"/>
    <row r="159570" ht="15"/>
    <row r="159571" ht="15"/>
    <row r="159572" ht="15"/>
    <row r="159573" ht="15"/>
    <row r="159574" ht="15"/>
    <row r="159575" ht="15"/>
    <row r="159576" ht="15"/>
    <row r="159577" ht="15"/>
    <row r="159578" ht="15"/>
    <row r="159579" ht="15"/>
    <row r="159580" ht="15"/>
    <row r="159581" ht="15"/>
    <row r="159582" ht="15"/>
    <row r="159583" ht="15"/>
    <row r="159584" ht="15"/>
    <row r="159585" ht="15"/>
    <row r="159586" ht="15"/>
    <row r="159587" ht="15"/>
    <row r="159588" ht="15"/>
    <row r="159589" ht="15"/>
    <row r="159590" ht="15"/>
    <row r="159591" ht="15"/>
    <row r="159592" ht="15"/>
    <row r="159593" ht="15"/>
    <row r="159594" ht="15"/>
    <row r="159595" ht="15"/>
    <row r="159596" ht="15"/>
    <row r="159597" ht="15"/>
    <row r="159598" ht="15"/>
    <row r="159599" ht="15"/>
    <row r="159600" ht="15"/>
    <row r="159601" ht="15"/>
    <row r="159602" ht="15"/>
    <row r="159603" ht="15"/>
    <row r="159604" ht="15"/>
    <row r="159605" ht="15"/>
    <row r="159606" ht="15"/>
    <row r="159607" ht="15"/>
    <row r="159608" ht="15"/>
    <row r="159609" ht="15"/>
    <row r="159610" ht="15"/>
    <row r="159611" ht="15"/>
    <row r="159612" ht="15"/>
    <row r="159613" ht="15"/>
    <row r="159614" ht="15"/>
    <row r="159615" ht="15"/>
    <row r="159616" ht="15"/>
    <row r="159617" ht="15"/>
    <row r="159618" ht="15"/>
    <row r="159619" ht="15"/>
    <row r="159620" ht="15"/>
    <row r="159621" ht="15"/>
    <row r="159622" ht="15"/>
    <row r="159623" ht="15"/>
    <row r="159624" ht="15"/>
    <row r="159625" ht="15"/>
    <row r="159626" ht="15"/>
    <row r="159627" ht="15"/>
    <row r="159628" ht="15"/>
    <row r="159629" ht="15"/>
    <row r="159630" ht="15"/>
    <row r="159631" ht="15"/>
    <row r="159632" ht="15"/>
    <row r="159633" ht="15"/>
    <row r="159634" ht="15"/>
    <row r="159635" ht="15"/>
    <row r="159636" ht="15"/>
    <row r="159637" ht="15"/>
    <row r="159638" ht="15"/>
    <row r="159639" ht="15"/>
    <row r="159640" ht="15"/>
    <row r="159641" ht="15"/>
    <row r="159642" ht="15"/>
    <row r="159643" ht="15"/>
    <row r="159644" ht="15"/>
    <row r="159645" ht="15"/>
    <row r="159646" ht="15"/>
    <row r="159647" ht="15"/>
    <row r="159648" ht="15"/>
    <row r="159649" ht="15"/>
    <row r="159650" ht="15"/>
    <row r="159651" ht="15"/>
    <row r="159652" ht="15"/>
    <row r="159653" ht="15"/>
    <row r="159654" ht="15"/>
    <row r="159655" ht="15"/>
    <row r="159656" ht="15"/>
    <row r="159657" ht="15"/>
    <row r="159658" ht="15"/>
    <row r="159659" ht="15"/>
    <row r="159660" ht="15"/>
    <row r="159661" ht="15"/>
    <row r="159662" ht="15"/>
    <row r="159663" ht="15"/>
    <row r="159664" ht="15"/>
    <row r="159665" ht="15"/>
    <row r="159666" ht="15"/>
    <row r="159667" ht="15"/>
    <row r="159668" ht="15"/>
    <row r="159669" ht="15"/>
    <row r="159670" ht="15"/>
    <row r="159671" ht="15"/>
    <row r="159672" ht="15"/>
    <row r="159673" ht="15"/>
    <row r="159674" ht="15"/>
    <row r="159675" ht="15"/>
    <row r="159676" ht="15"/>
    <row r="159677" ht="15"/>
    <row r="159678" ht="15"/>
    <row r="159679" ht="15"/>
    <row r="159680" ht="15"/>
    <row r="159681" ht="15"/>
    <row r="159682" ht="15"/>
    <row r="159683" ht="15"/>
    <row r="159684" ht="15"/>
    <row r="159685" ht="15"/>
    <row r="159686" ht="15"/>
    <row r="159687" ht="15"/>
    <row r="159688" ht="15"/>
    <row r="159689" ht="15"/>
    <row r="159690" ht="15"/>
    <row r="159691" ht="15"/>
    <row r="159692" ht="15"/>
    <row r="159693" ht="15"/>
    <row r="159694" ht="15"/>
    <row r="159695" ht="15"/>
    <row r="159696" ht="15"/>
    <row r="159697" ht="15"/>
    <row r="159698" ht="15"/>
    <row r="159699" ht="15"/>
    <row r="159700" ht="15"/>
    <row r="159701" ht="15"/>
    <row r="159702" ht="15"/>
    <row r="159703" ht="15"/>
    <row r="159704" ht="15"/>
    <row r="159705" ht="15"/>
    <row r="159706" ht="15"/>
    <row r="159707" ht="15"/>
    <row r="159708" ht="15"/>
    <row r="159709" ht="15"/>
    <row r="159710" ht="15"/>
    <row r="159711" ht="15"/>
    <row r="159712" ht="15"/>
    <row r="159713" ht="15"/>
    <row r="159714" ht="15"/>
    <row r="159715" ht="15"/>
    <row r="159716" ht="15"/>
    <row r="159717" ht="15"/>
    <row r="159718" ht="15"/>
    <row r="159719" ht="15"/>
    <row r="159720" ht="15"/>
    <row r="159721" ht="15"/>
    <row r="159722" ht="15"/>
    <row r="159723" ht="15"/>
    <row r="159724" ht="15"/>
    <row r="159725" ht="15"/>
    <row r="159726" ht="15"/>
    <row r="159727" ht="15"/>
    <row r="159728" ht="15"/>
    <row r="159729" ht="15"/>
    <row r="159730" ht="15"/>
    <row r="159731" ht="15"/>
    <row r="159732" ht="15"/>
    <row r="159733" ht="15"/>
    <row r="159734" ht="15"/>
    <row r="159735" ht="15"/>
    <row r="159736" ht="15"/>
    <row r="159737" ht="15"/>
    <row r="159738" ht="15"/>
    <row r="159739" ht="15"/>
    <row r="159740" ht="15"/>
    <row r="159741" ht="15"/>
    <row r="159742" ht="15"/>
    <row r="159743" ht="15"/>
    <row r="159744" ht="15"/>
    <row r="159745" ht="15"/>
    <row r="159746" ht="15"/>
    <row r="159747" ht="15"/>
    <row r="159748" ht="15"/>
    <row r="159749" ht="15"/>
    <row r="159750" ht="15"/>
    <row r="159751" ht="15"/>
    <row r="159752" ht="15"/>
    <row r="159753" ht="15"/>
    <row r="159754" ht="15"/>
    <row r="159755" ht="15"/>
    <row r="159756" ht="15"/>
    <row r="159757" ht="15"/>
    <row r="159758" ht="15"/>
    <row r="159759" ht="15"/>
    <row r="159760" ht="15"/>
    <row r="159761" ht="15"/>
    <row r="159762" ht="15"/>
    <row r="159763" ht="15"/>
    <row r="159764" ht="15"/>
    <row r="159765" ht="15"/>
    <row r="159766" ht="15"/>
    <row r="159767" ht="15"/>
    <row r="159768" ht="15"/>
    <row r="159769" ht="15"/>
    <row r="159770" ht="15"/>
    <row r="159771" ht="15"/>
    <row r="159772" ht="15"/>
    <row r="159773" ht="15"/>
    <row r="159774" ht="15"/>
    <row r="159775" ht="15"/>
    <row r="159776" ht="15"/>
    <row r="159777" ht="15"/>
    <row r="159778" ht="15"/>
    <row r="159779" ht="15"/>
    <row r="159780" ht="15"/>
    <row r="159781" ht="15"/>
    <row r="159782" ht="15"/>
    <row r="159783" ht="15"/>
    <row r="159784" ht="15"/>
    <row r="159785" ht="15"/>
    <row r="159786" ht="15"/>
    <row r="159787" ht="15"/>
    <row r="159788" ht="15"/>
    <row r="159789" ht="15"/>
    <row r="159790" ht="15"/>
    <row r="159791" ht="15"/>
    <row r="159792" ht="15"/>
    <row r="159793" ht="15"/>
    <row r="159794" ht="15"/>
    <row r="159795" ht="15"/>
    <row r="159796" ht="15"/>
    <row r="159797" ht="15"/>
    <row r="159798" ht="15"/>
    <row r="159799" ht="15"/>
    <row r="159800" ht="15"/>
    <row r="159801" ht="15"/>
    <row r="159802" ht="15"/>
    <row r="159803" ht="15"/>
    <row r="159804" ht="15"/>
    <row r="159805" ht="15"/>
    <row r="159806" ht="15"/>
    <row r="159807" ht="15"/>
    <row r="159808" ht="15"/>
    <row r="159809" ht="15"/>
    <row r="159810" ht="15"/>
    <row r="159811" ht="15"/>
    <row r="159812" ht="15"/>
    <row r="159813" ht="15"/>
    <row r="159814" ht="15"/>
    <row r="159815" ht="15"/>
    <row r="159816" ht="15"/>
    <row r="159817" ht="15"/>
    <row r="159818" ht="15"/>
    <row r="159819" ht="15"/>
    <row r="159820" ht="15"/>
    <row r="159821" ht="15"/>
    <row r="159822" ht="15"/>
    <row r="159823" ht="15"/>
    <row r="159824" ht="15"/>
    <row r="159825" ht="15"/>
    <row r="159826" ht="15"/>
    <row r="159827" ht="15"/>
    <row r="159828" ht="15"/>
    <row r="159829" ht="15"/>
    <row r="159830" ht="15"/>
    <row r="159831" ht="15"/>
    <row r="159832" ht="15"/>
    <row r="159833" ht="15"/>
    <row r="159834" ht="15"/>
    <row r="159835" ht="15"/>
    <row r="159836" ht="15"/>
    <row r="159837" ht="15"/>
    <row r="159838" ht="15"/>
    <row r="159839" ht="15"/>
    <row r="159840" ht="15"/>
    <row r="159841" ht="15"/>
    <row r="159842" ht="15"/>
    <row r="159843" ht="15"/>
    <row r="159844" ht="15"/>
    <row r="159845" ht="15"/>
    <row r="159846" ht="15"/>
    <row r="159847" ht="15"/>
    <row r="159848" ht="15"/>
    <row r="159849" ht="15"/>
    <row r="159850" ht="15"/>
    <row r="159851" ht="15"/>
    <row r="159852" ht="15"/>
    <row r="159853" ht="15"/>
    <row r="159854" ht="15"/>
    <row r="159855" ht="15"/>
    <row r="159856" ht="15"/>
    <row r="159857" ht="15"/>
    <row r="159858" ht="15"/>
    <row r="159859" ht="15"/>
    <row r="159860" ht="15"/>
    <row r="159861" ht="15"/>
    <row r="159862" ht="15"/>
    <row r="159863" ht="15"/>
    <row r="159864" ht="15"/>
    <row r="159865" ht="15"/>
    <row r="159866" ht="15"/>
    <row r="159867" ht="15"/>
    <row r="159868" ht="15"/>
    <row r="159869" ht="15"/>
    <row r="159870" ht="15"/>
    <row r="159871" ht="15"/>
    <row r="159872" ht="15"/>
    <row r="159873" ht="15"/>
    <row r="159874" ht="15"/>
    <row r="159875" ht="15"/>
    <row r="159876" ht="15"/>
    <row r="159877" ht="15"/>
    <row r="159878" ht="15"/>
    <row r="159879" ht="15"/>
    <row r="159880" ht="15"/>
    <row r="159881" ht="15"/>
    <row r="159882" ht="15"/>
    <row r="159883" ht="15"/>
    <row r="159884" ht="15"/>
    <row r="159885" ht="15"/>
    <row r="159886" ht="15"/>
    <row r="159887" ht="15"/>
    <row r="159888" ht="15"/>
    <row r="159889" ht="15"/>
    <row r="159890" ht="15"/>
    <row r="159891" ht="15"/>
    <row r="159892" ht="15"/>
    <row r="159893" ht="15"/>
    <row r="159894" ht="15"/>
    <row r="159895" ht="15"/>
    <row r="159896" ht="15"/>
    <row r="159897" ht="15"/>
    <row r="159898" ht="15"/>
    <row r="159899" ht="15"/>
    <row r="159900" ht="15"/>
    <row r="159901" ht="15"/>
    <row r="159902" ht="15"/>
    <row r="159903" ht="15"/>
    <row r="159904" ht="15"/>
    <row r="159905" ht="15"/>
    <row r="159906" ht="15"/>
    <row r="159907" ht="15"/>
    <row r="159908" ht="15"/>
    <row r="159909" ht="15"/>
    <row r="159910" ht="15"/>
    <row r="159911" ht="15"/>
    <row r="159912" ht="15"/>
    <row r="159913" ht="15"/>
    <row r="159914" ht="15"/>
    <row r="159915" ht="15"/>
    <row r="159916" ht="15"/>
    <row r="159917" ht="15"/>
    <row r="159918" ht="15"/>
    <row r="159919" ht="15"/>
    <row r="159920" ht="15"/>
    <row r="159921" ht="15"/>
    <row r="159922" ht="15"/>
    <row r="159923" ht="15"/>
    <row r="159924" ht="15"/>
    <row r="159925" ht="15"/>
    <row r="159926" ht="15"/>
    <row r="159927" ht="15"/>
    <row r="159928" ht="15"/>
    <row r="159929" ht="15"/>
    <row r="159930" ht="15"/>
    <row r="159931" ht="15"/>
    <row r="159932" ht="15"/>
    <row r="159933" ht="15"/>
    <row r="159934" ht="15"/>
    <row r="159935" ht="15"/>
    <row r="159936" ht="15"/>
    <row r="159937" ht="15"/>
    <row r="159938" ht="15"/>
    <row r="159939" ht="15"/>
    <row r="159940" ht="15"/>
    <row r="159941" ht="15"/>
    <row r="159942" ht="15"/>
    <row r="159943" ht="15"/>
    <row r="159944" ht="15"/>
    <row r="159945" ht="15"/>
    <row r="159946" ht="15"/>
    <row r="159947" ht="15"/>
    <row r="159948" ht="15"/>
    <row r="159949" ht="15"/>
    <row r="159950" ht="15"/>
    <row r="159951" ht="15"/>
    <row r="159952" ht="15"/>
    <row r="159953" ht="15"/>
    <row r="159954" ht="15"/>
    <row r="159955" ht="15"/>
    <row r="159956" ht="15"/>
    <row r="159957" ht="15"/>
    <row r="159958" ht="15"/>
    <row r="159959" ht="15"/>
    <row r="159960" ht="15"/>
    <row r="159961" ht="15"/>
    <row r="159962" ht="15"/>
    <row r="159963" ht="15"/>
    <row r="159964" ht="15"/>
    <row r="159965" ht="15"/>
    <row r="159966" ht="15"/>
    <row r="159967" ht="15"/>
    <row r="159968" ht="15"/>
    <row r="159969" ht="15"/>
    <row r="159970" ht="15"/>
    <row r="159971" ht="15"/>
    <row r="159972" ht="15"/>
    <row r="159973" ht="15"/>
    <row r="159974" ht="15"/>
    <row r="159975" ht="15"/>
    <row r="159976" ht="15"/>
    <row r="159977" ht="15"/>
    <row r="159978" ht="15"/>
    <row r="159979" ht="15"/>
    <row r="159980" ht="15"/>
    <row r="159981" ht="15"/>
    <row r="159982" ht="15"/>
    <row r="159983" ht="15"/>
    <row r="159984" ht="15"/>
    <row r="159985" ht="15"/>
    <row r="159986" ht="15"/>
    <row r="159987" ht="15"/>
    <row r="159988" ht="15"/>
    <row r="159989" ht="15"/>
    <row r="159990" ht="15"/>
    <row r="159991" ht="15"/>
    <row r="159992" ht="15"/>
    <row r="159993" ht="15"/>
    <row r="159994" ht="15"/>
    <row r="159995" ht="15"/>
    <row r="159996" ht="15"/>
    <row r="159997" ht="15"/>
    <row r="159998" ht="15"/>
    <row r="159999" ht="15"/>
    <row r="160000" ht="15"/>
    <row r="160001" ht="15"/>
    <row r="160002" ht="15"/>
    <row r="160003" ht="15"/>
    <row r="160004" ht="15"/>
    <row r="160005" ht="15"/>
    <row r="160006" ht="15"/>
    <row r="160007" ht="15"/>
    <row r="160008" ht="15"/>
    <row r="160009" ht="15"/>
    <row r="160010" ht="15"/>
    <row r="160011" ht="15"/>
    <row r="160012" ht="15"/>
    <row r="160013" ht="15"/>
    <row r="160014" ht="15"/>
    <row r="160015" ht="15"/>
    <row r="160016" ht="15"/>
    <row r="160017" ht="15"/>
    <row r="160018" ht="15"/>
    <row r="160019" ht="15"/>
    <row r="160020" ht="15"/>
    <row r="160021" ht="15"/>
    <row r="160022" ht="15"/>
    <row r="160023" ht="15"/>
    <row r="160024" ht="15"/>
    <row r="160025" ht="15"/>
    <row r="160026" ht="15"/>
    <row r="160027" ht="15"/>
    <row r="160028" ht="15"/>
    <row r="160029" ht="15"/>
    <row r="160030" ht="15"/>
    <row r="160031" ht="15"/>
    <row r="160032" ht="15"/>
    <row r="160033" ht="15"/>
    <row r="160034" ht="15"/>
    <row r="160035" ht="15"/>
    <row r="160036" ht="15"/>
    <row r="160037" ht="15"/>
    <row r="160038" ht="15"/>
    <row r="160039" ht="15"/>
    <row r="160040" ht="15"/>
    <row r="160041" ht="15"/>
    <row r="160042" ht="15"/>
    <row r="160043" ht="15"/>
    <row r="160044" ht="15"/>
    <row r="160045" ht="15"/>
    <row r="160046" ht="15"/>
    <row r="160047" ht="15"/>
    <row r="160048" ht="15"/>
    <row r="160049" ht="15"/>
    <row r="160050" ht="15"/>
    <row r="160051" ht="15"/>
    <row r="160052" ht="15"/>
    <row r="160053" ht="15"/>
    <row r="160054" ht="15"/>
    <row r="160055" ht="15"/>
    <row r="160056" ht="15"/>
    <row r="160057" ht="15"/>
    <row r="160058" ht="15"/>
    <row r="160059" ht="15"/>
    <row r="160060" ht="15"/>
    <row r="160061" ht="15"/>
    <row r="160062" ht="15"/>
    <row r="160063" ht="15"/>
    <row r="160064" ht="15"/>
    <row r="160065" ht="15"/>
    <row r="160066" ht="15"/>
    <row r="160067" ht="15"/>
    <row r="160068" ht="15"/>
    <row r="160069" ht="15"/>
    <row r="160070" ht="15"/>
    <row r="160071" ht="15"/>
    <row r="160072" ht="15"/>
    <row r="160073" ht="15"/>
    <row r="160074" ht="15"/>
    <row r="160075" ht="15"/>
    <row r="160076" ht="15"/>
    <row r="160077" ht="15"/>
    <row r="160078" ht="15"/>
    <row r="160079" ht="15"/>
    <row r="160080" ht="15"/>
    <row r="160081" ht="15"/>
    <row r="160082" ht="15"/>
    <row r="160083" ht="15"/>
    <row r="160084" ht="15"/>
    <row r="160085" ht="15"/>
    <row r="160086" ht="15"/>
    <row r="160087" ht="15"/>
    <row r="160088" ht="15"/>
    <row r="160089" ht="15"/>
    <row r="160090" ht="15"/>
    <row r="160091" ht="15"/>
    <row r="160092" ht="15"/>
    <row r="160093" ht="15"/>
    <row r="160094" ht="15"/>
    <row r="160095" ht="15"/>
    <row r="160096" ht="15"/>
    <row r="160097" ht="15"/>
    <row r="160098" ht="15"/>
    <row r="160099" ht="15"/>
    <row r="160100" ht="15"/>
    <row r="160101" ht="15"/>
    <row r="160102" ht="15"/>
    <row r="160103" ht="15"/>
    <row r="160104" ht="15"/>
    <row r="160105" ht="15"/>
    <row r="160106" ht="15"/>
    <row r="160107" ht="15"/>
    <row r="160108" ht="15"/>
    <row r="160109" ht="15"/>
    <row r="160110" ht="15"/>
    <row r="160111" ht="15"/>
    <row r="160112" ht="15"/>
    <row r="160113" ht="15"/>
    <row r="160114" ht="15"/>
    <row r="160115" ht="15"/>
    <row r="160116" ht="15"/>
    <row r="160117" ht="15"/>
    <row r="160118" ht="15"/>
    <row r="160119" ht="15"/>
    <row r="160120" ht="15"/>
    <row r="160121" ht="15"/>
    <row r="160122" ht="15"/>
    <row r="160123" ht="15"/>
    <row r="160124" ht="15"/>
    <row r="160125" ht="15"/>
    <row r="160126" ht="15"/>
    <row r="160127" ht="15"/>
    <row r="160128" ht="15"/>
    <row r="160129" ht="15"/>
    <row r="160130" ht="15"/>
    <row r="160131" ht="15"/>
    <row r="160132" ht="15"/>
    <row r="160133" ht="15"/>
    <row r="160134" ht="15"/>
    <row r="160135" ht="15"/>
    <row r="160136" ht="15"/>
    <row r="160137" ht="15"/>
    <row r="160138" ht="15"/>
    <row r="160139" ht="15"/>
    <row r="160140" ht="15"/>
    <row r="160141" ht="15"/>
    <row r="160142" ht="15"/>
    <row r="160143" ht="15"/>
    <row r="160144" ht="15"/>
    <row r="160145" ht="15"/>
    <row r="160146" ht="15"/>
    <row r="160147" ht="15"/>
    <row r="160148" ht="15"/>
    <row r="160149" ht="15"/>
    <row r="160150" ht="15"/>
    <row r="160151" ht="15"/>
    <row r="160152" ht="15"/>
    <row r="160153" ht="15"/>
    <row r="160154" ht="15"/>
    <row r="160155" ht="15"/>
    <row r="160156" ht="15"/>
    <row r="160157" ht="15"/>
    <row r="160158" ht="15"/>
    <row r="160159" ht="15"/>
    <row r="160160" ht="15"/>
    <row r="160161" ht="15"/>
    <row r="160162" ht="15"/>
    <row r="160163" ht="15"/>
    <row r="160164" ht="15"/>
    <row r="160165" ht="15"/>
    <row r="160166" ht="15"/>
    <row r="160167" ht="15"/>
    <row r="160168" ht="15"/>
    <row r="160169" ht="15"/>
    <row r="160170" ht="15"/>
    <row r="160171" ht="15"/>
    <row r="160172" ht="15"/>
    <row r="160173" ht="15"/>
    <row r="160174" ht="15"/>
    <row r="160175" ht="15"/>
    <row r="160176" ht="15"/>
    <row r="160177" ht="15"/>
    <row r="160178" ht="15"/>
    <row r="160179" ht="15"/>
    <row r="160180" ht="15"/>
    <row r="160181" ht="15"/>
    <row r="160182" ht="15"/>
    <row r="160183" ht="15"/>
    <row r="160184" ht="15"/>
    <row r="160185" ht="15"/>
    <row r="160186" ht="15"/>
    <row r="160187" ht="15"/>
    <row r="160188" ht="15"/>
    <row r="160189" ht="15"/>
    <row r="160190" ht="15"/>
    <row r="160191" ht="15"/>
    <row r="160192" ht="15"/>
    <row r="160193" ht="15"/>
    <row r="160194" ht="15"/>
    <row r="160195" ht="15"/>
    <row r="160196" ht="15"/>
    <row r="160197" ht="15"/>
    <row r="160198" ht="15"/>
    <row r="160199" ht="15"/>
    <row r="160200" ht="15"/>
    <row r="160201" ht="15"/>
    <row r="160202" ht="15"/>
    <row r="160203" ht="15"/>
    <row r="160204" ht="15"/>
    <row r="160205" ht="15"/>
    <row r="160206" ht="15"/>
    <row r="160207" ht="15"/>
    <row r="160208" ht="15"/>
    <row r="160209" ht="15"/>
    <row r="160210" ht="15"/>
    <row r="160211" ht="15"/>
    <row r="160212" ht="15"/>
    <row r="160213" ht="15"/>
    <row r="160214" ht="15"/>
    <row r="160215" ht="15"/>
    <row r="160216" ht="15"/>
    <row r="160217" ht="15"/>
    <row r="160218" ht="15"/>
    <row r="160219" ht="15"/>
    <row r="160220" ht="15"/>
    <row r="160221" ht="15"/>
    <row r="160222" ht="15"/>
    <row r="160223" ht="15"/>
    <row r="160224" ht="15"/>
    <row r="160225" ht="15"/>
    <row r="160226" ht="15"/>
    <row r="160227" ht="15"/>
    <row r="160228" ht="15"/>
    <row r="160229" ht="15"/>
    <row r="160230" ht="15"/>
    <row r="160231" ht="15"/>
    <row r="160232" ht="15"/>
    <row r="160233" ht="15"/>
    <row r="160234" ht="15"/>
    <row r="160235" ht="15"/>
    <row r="160236" ht="15"/>
    <row r="160237" ht="15"/>
    <row r="160238" ht="15"/>
    <row r="160239" ht="15"/>
    <row r="160240" ht="15"/>
    <row r="160241" ht="15"/>
    <row r="160242" ht="15"/>
    <row r="160243" ht="15"/>
    <row r="160244" ht="15"/>
    <row r="160245" ht="15"/>
    <row r="160246" ht="15"/>
    <row r="160247" ht="15"/>
    <row r="160248" ht="15"/>
    <row r="160249" ht="15"/>
    <row r="160250" ht="15"/>
    <row r="160251" ht="15"/>
    <row r="160252" ht="15"/>
    <row r="160253" ht="15"/>
    <row r="160254" ht="15"/>
    <row r="160255" ht="15"/>
    <row r="160256" ht="15"/>
    <row r="160257" ht="15"/>
    <row r="160258" ht="15"/>
    <row r="160259" ht="15"/>
    <row r="160260" ht="15"/>
    <row r="160261" ht="15"/>
    <row r="160262" ht="15"/>
    <row r="160263" ht="15"/>
    <row r="160264" ht="15"/>
    <row r="160265" ht="15"/>
    <row r="160266" ht="15"/>
    <row r="160267" ht="15"/>
    <row r="160268" ht="15"/>
    <row r="160269" ht="15"/>
    <row r="160270" ht="15"/>
    <row r="160271" ht="15"/>
    <row r="160272" ht="15"/>
    <row r="160273" ht="15"/>
    <row r="160274" ht="15"/>
    <row r="160275" ht="15"/>
    <row r="160276" ht="15"/>
    <row r="160277" ht="15"/>
    <row r="160278" ht="15"/>
    <row r="160279" ht="15"/>
    <row r="160280" ht="15"/>
    <row r="160281" ht="15"/>
    <row r="160282" ht="15"/>
    <row r="160283" ht="15"/>
    <row r="160284" ht="15"/>
    <row r="160285" ht="15"/>
    <row r="160286" ht="15"/>
    <row r="160287" ht="15"/>
    <row r="160288" ht="15"/>
    <row r="160289" ht="15"/>
    <row r="160290" ht="15"/>
    <row r="160291" ht="15"/>
    <row r="160292" ht="15"/>
    <row r="160293" ht="15"/>
    <row r="160294" ht="15"/>
    <row r="160295" ht="15"/>
    <row r="160296" ht="15"/>
    <row r="160297" ht="15"/>
    <row r="160298" ht="15"/>
    <row r="160299" ht="15"/>
    <row r="160300" ht="15"/>
    <row r="160301" ht="15"/>
    <row r="160302" ht="15"/>
    <row r="160303" ht="15"/>
    <row r="160304" ht="15"/>
    <row r="160305" ht="15"/>
    <row r="160306" ht="15"/>
    <row r="160307" ht="15"/>
    <row r="160308" ht="15"/>
    <row r="160309" ht="15"/>
    <row r="160310" ht="15"/>
    <row r="160311" ht="15"/>
    <row r="160312" ht="15"/>
    <row r="160313" ht="15"/>
    <row r="160314" ht="15"/>
    <row r="160315" ht="15"/>
    <row r="160316" ht="15"/>
    <row r="160317" ht="15"/>
    <row r="160318" ht="15"/>
    <row r="160319" ht="15"/>
    <row r="160320" ht="15"/>
    <row r="160321" ht="15"/>
    <row r="160322" ht="15"/>
    <row r="160323" ht="15"/>
    <row r="160324" ht="15"/>
    <row r="160325" ht="15"/>
    <row r="160326" ht="15"/>
    <row r="160327" ht="15"/>
    <row r="160328" ht="15"/>
    <row r="160329" ht="15"/>
    <row r="160330" ht="15"/>
    <row r="160331" ht="15"/>
    <row r="160332" ht="15"/>
    <row r="160333" ht="15"/>
    <row r="160334" ht="15"/>
    <row r="160335" ht="15"/>
    <row r="160336" ht="15"/>
    <row r="160337" ht="15"/>
    <row r="160338" ht="15"/>
    <row r="160339" ht="15"/>
    <row r="160340" ht="15"/>
    <row r="160341" ht="15"/>
    <row r="160342" ht="15"/>
    <row r="160343" ht="15"/>
    <row r="160344" ht="15"/>
    <row r="160345" ht="15"/>
    <row r="160346" ht="15"/>
    <row r="160347" ht="15"/>
    <row r="160348" ht="15"/>
    <row r="160349" ht="15"/>
    <row r="160350" ht="15"/>
    <row r="160351" ht="15"/>
    <row r="160352" ht="15"/>
    <row r="160353" ht="15"/>
    <row r="160354" ht="15"/>
    <row r="160355" ht="15"/>
    <row r="160356" ht="15"/>
    <row r="160357" ht="15"/>
    <row r="160358" ht="15"/>
    <row r="160359" ht="15"/>
    <row r="160360" ht="15"/>
    <row r="160361" ht="15"/>
    <row r="160362" ht="15"/>
    <row r="160363" ht="15"/>
    <row r="160364" ht="15"/>
    <row r="160365" ht="15"/>
    <row r="160366" ht="15"/>
    <row r="160367" ht="15"/>
    <row r="160368" ht="15"/>
    <row r="160369" ht="15"/>
    <row r="160370" ht="15"/>
    <row r="160371" ht="15"/>
    <row r="160372" ht="15"/>
    <row r="160373" ht="15"/>
    <row r="160374" ht="15"/>
    <row r="160375" ht="15"/>
    <row r="160376" ht="15"/>
    <row r="160377" ht="15"/>
    <row r="160378" ht="15"/>
    <row r="160379" ht="15"/>
    <row r="160380" ht="15"/>
    <row r="160381" ht="15"/>
    <row r="160382" ht="15"/>
    <row r="160383" ht="15"/>
    <row r="160384" ht="15"/>
    <row r="160385" ht="15"/>
    <row r="160386" ht="15"/>
    <row r="160387" ht="15"/>
    <row r="160388" ht="15"/>
    <row r="160389" ht="15"/>
    <row r="160390" ht="15"/>
    <row r="160391" ht="15"/>
    <row r="160392" ht="15"/>
    <row r="160393" ht="15"/>
    <row r="160394" ht="15"/>
    <row r="160395" ht="15"/>
    <row r="160396" ht="15"/>
    <row r="160397" ht="15"/>
    <row r="160398" ht="15"/>
    <row r="160399" ht="15"/>
    <row r="160400" ht="15"/>
    <row r="160401" ht="15"/>
    <row r="160402" ht="15"/>
    <row r="160403" ht="15"/>
    <row r="160404" ht="15"/>
    <row r="160405" ht="15"/>
    <row r="160406" ht="15"/>
    <row r="160407" ht="15"/>
    <row r="160408" ht="15"/>
    <row r="160409" ht="15"/>
    <row r="160410" ht="15"/>
    <row r="160411" ht="15"/>
    <row r="160412" ht="15"/>
    <row r="160413" ht="15"/>
    <row r="160414" ht="15"/>
    <row r="160415" ht="15"/>
    <row r="160416" ht="15"/>
    <row r="160417" ht="15"/>
    <row r="160418" ht="15"/>
    <row r="160419" ht="15"/>
    <row r="160420" ht="15"/>
    <row r="160421" ht="15"/>
    <row r="160422" ht="15"/>
    <row r="160423" ht="15"/>
    <row r="160424" ht="15"/>
    <row r="160425" ht="15"/>
    <row r="160426" ht="15"/>
    <row r="160427" ht="15"/>
    <row r="160428" ht="15"/>
    <row r="160429" ht="15"/>
    <row r="160430" ht="15"/>
    <row r="160431" ht="15"/>
    <row r="160432" ht="15"/>
    <row r="160433" ht="15"/>
    <row r="160434" ht="15"/>
    <row r="160435" ht="15"/>
    <row r="160436" ht="15"/>
    <row r="160437" ht="15"/>
    <row r="160438" ht="15"/>
    <row r="160439" ht="15"/>
    <row r="160440" ht="15"/>
    <row r="160441" ht="15"/>
    <row r="160442" ht="15"/>
    <row r="160443" ht="15"/>
    <row r="160444" ht="15"/>
    <row r="160445" ht="15"/>
    <row r="160446" ht="15"/>
    <row r="160447" ht="15"/>
    <row r="160448" ht="15"/>
    <row r="160449" ht="15"/>
    <row r="160450" ht="15"/>
    <row r="160451" ht="15"/>
    <row r="160452" ht="15"/>
    <row r="160453" ht="15"/>
    <row r="160454" ht="15"/>
    <row r="160455" ht="15"/>
    <row r="160456" ht="15"/>
    <row r="160457" ht="15"/>
    <row r="160458" ht="15"/>
    <row r="160459" ht="15"/>
    <row r="160460" ht="15"/>
    <row r="160461" ht="15"/>
    <row r="160462" ht="15"/>
    <row r="160463" ht="15"/>
    <row r="160464" ht="15"/>
    <row r="160465" ht="15"/>
    <row r="160466" ht="15"/>
    <row r="160467" ht="15"/>
    <row r="160468" ht="15"/>
    <row r="160469" ht="15"/>
    <row r="160470" ht="15"/>
    <row r="160471" ht="15"/>
    <row r="160472" ht="15"/>
    <row r="160473" ht="15"/>
    <row r="160474" ht="15"/>
    <row r="160475" ht="15"/>
    <row r="160476" ht="15"/>
    <row r="160477" ht="15"/>
    <row r="160478" ht="15"/>
    <row r="160479" ht="15"/>
    <row r="160480" ht="15"/>
    <row r="160481" ht="15"/>
    <row r="160482" ht="15"/>
    <row r="160483" ht="15"/>
    <row r="160484" ht="15"/>
    <row r="160485" ht="15"/>
    <row r="160486" ht="15"/>
    <row r="160487" ht="15"/>
    <row r="160488" ht="15"/>
    <row r="160489" ht="15"/>
    <row r="160490" ht="15"/>
    <row r="160491" ht="15"/>
    <row r="160492" ht="15"/>
    <row r="160493" ht="15"/>
    <row r="160494" ht="15"/>
    <row r="160495" ht="15"/>
    <row r="160496" ht="15"/>
    <row r="160497" ht="15"/>
    <row r="160498" ht="15"/>
    <row r="160499" ht="15"/>
    <row r="160500" ht="15"/>
    <row r="160501" ht="15"/>
    <row r="160502" ht="15"/>
    <row r="160503" ht="15"/>
    <row r="160504" ht="15"/>
    <row r="160505" ht="15"/>
    <row r="160506" ht="15"/>
    <row r="160507" ht="15"/>
    <row r="160508" ht="15"/>
    <row r="160509" ht="15"/>
    <row r="160510" ht="15"/>
    <row r="160511" ht="15"/>
    <row r="160512" ht="15"/>
    <row r="160513" ht="15"/>
    <row r="160514" ht="15"/>
    <row r="160515" ht="15"/>
    <row r="160516" ht="15"/>
    <row r="160517" ht="15"/>
    <row r="160518" ht="15"/>
    <row r="160519" ht="15"/>
    <row r="160520" ht="15"/>
    <row r="160521" ht="15"/>
    <row r="160522" ht="15"/>
    <row r="160523" ht="15"/>
    <row r="160524" ht="15"/>
    <row r="160525" ht="15"/>
    <row r="160526" ht="15"/>
    <row r="160527" ht="15"/>
    <row r="160528" ht="15"/>
    <row r="160529" ht="15"/>
    <row r="160530" ht="15"/>
    <row r="160531" ht="15"/>
    <row r="160532" ht="15"/>
    <row r="160533" ht="15"/>
    <row r="160534" ht="15"/>
    <row r="160535" ht="15"/>
    <row r="160536" ht="15"/>
    <row r="160537" ht="15"/>
    <row r="160538" ht="15"/>
    <row r="160539" ht="15"/>
    <row r="160540" ht="15"/>
    <row r="160541" ht="15"/>
    <row r="160542" ht="15"/>
    <row r="160543" ht="15"/>
    <row r="160544" ht="15"/>
    <row r="160545" ht="15"/>
    <row r="160546" ht="15"/>
    <row r="160547" ht="15"/>
    <row r="160548" ht="15"/>
    <row r="160549" ht="15"/>
    <row r="160550" ht="15"/>
    <row r="160551" ht="15"/>
    <row r="160552" ht="15"/>
    <row r="160553" ht="15"/>
    <row r="160554" ht="15"/>
    <row r="160555" ht="15"/>
    <row r="160556" ht="15"/>
    <row r="160557" ht="15"/>
    <row r="160558" ht="15"/>
    <row r="160559" ht="15"/>
    <row r="160560" ht="15"/>
    <row r="160561" ht="15"/>
    <row r="160562" ht="15"/>
    <row r="160563" ht="15"/>
    <row r="160564" ht="15"/>
    <row r="160565" ht="15"/>
    <row r="160566" ht="15"/>
    <row r="160567" ht="15"/>
    <row r="160568" ht="15"/>
    <row r="160569" ht="15"/>
    <row r="160570" ht="15"/>
    <row r="160571" ht="15"/>
    <row r="160572" ht="15"/>
    <row r="160573" ht="15"/>
    <row r="160574" ht="15"/>
    <row r="160575" ht="15"/>
    <row r="160576" ht="15"/>
    <row r="160577" ht="15"/>
    <row r="160578" ht="15"/>
    <row r="160579" ht="15"/>
    <row r="160580" ht="15"/>
    <row r="160581" ht="15"/>
    <row r="160582" ht="15"/>
    <row r="160583" ht="15"/>
    <row r="160584" ht="15"/>
    <row r="160585" ht="15"/>
    <row r="160586" ht="15"/>
    <row r="160587" ht="15"/>
    <row r="160588" ht="15"/>
    <row r="160589" ht="15"/>
    <row r="160590" ht="15"/>
    <row r="160591" ht="15"/>
    <row r="160592" ht="15"/>
    <row r="160593" ht="15"/>
    <row r="160594" ht="15"/>
    <row r="160595" ht="15"/>
    <row r="160596" ht="15"/>
    <row r="160597" ht="15"/>
    <row r="160598" ht="15"/>
    <row r="160599" ht="15"/>
    <row r="160600" ht="15"/>
    <row r="160601" ht="15"/>
    <row r="160602" ht="15"/>
    <row r="160603" ht="15"/>
    <row r="160604" ht="15"/>
    <row r="160605" ht="15"/>
    <row r="160606" ht="15"/>
    <row r="160607" ht="15"/>
    <row r="160608" ht="15"/>
    <row r="160609" ht="15"/>
    <row r="160610" ht="15"/>
    <row r="160611" ht="15"/>
    <row r="160612" ht="15"/>
    <row r="160613" ht="15"/>
    <row r="160614" ht="15"/>
    <row r="160615" ht="15"/>
    <row r="160616" ht="15"/>
    <row r="160617" ht="15"/>
    <row r="160618" ht="15"/>
    <row r="160619" ht="15"/>
    <row r="160620" ht="15"/>
    <row r="160621" ht="15"/>
    <row r="160622" ht="15"/>
    <row r="160623" ht="15"/>
    <row r="160624" ht="15"/>
    <row r="160625" ht="15"/>
    <row r="160626" ht="15"/>
    <row r="160627" ht="15"/>
    <row r="160628" ht="15"/>
    <row r="160629" ht="15"/>
    <row r="160630" ht="15"/>
    <row r="160631" ht="15"/>
    <row r="160632" ht="15"/>
    <row r="160633" ht="15"/>
    <row r="160634" ht="15"/>
    <row r="160635" ht="15"/>
    <row r="160636" ht="15"/>
    <row r="160637" ht="15"/>
    <row r="160638" ht="15"/>
    <row r="160639" ht="15"/>
    <row r="160640" ht="15"/>
    <row r="160641" ht="15"/>
    <row r="160642" ht="15"/>
    <row r="160643" ht="15"/>
    <row r="160644" ht="15"/>
    <row r="160645" ht="15"/>
    <row r="160646" ht="15"/>
    <row r="160647" ht="15"/>
    <row r="160648" ht="15"/>
    <row r="160649" ht="15"/>
    <row r="160650" ht="15"/>
    <row r="160651" ht="15"/>
    <row r="160652" ht="15"/>
    <row r="160653" ht="15"/>
    <row r="160654" ht="15"/>
    <row r="160655" ht="15"/>
    <row r="160656" ht="15"/>
    <row r="160657" ht="15"/>
    <row r="160658" ht="15"/>
    <row r="160659" ht="15"/>
    <row r="160660" ht="15"/>
    <row r="160661" ht="15"/>
    <row r="160662" ht="15"/>
    <row r="160663" ht="15"/>
    <row r="160664" ht="15"/>
    <row r="160665" ht="15"/>
    <row r="160666" ht="15"/>
    <row r="160667" ht="15"/>
    <row r="160668" ht="15"/>
    <row r="160669" ht="15"/>
    <row r="160670" ht="15"/>
    <row r="160671" ht="15"/>
    <row r="160672" ht="15"/>
    <row r="160673" ht="15"/>
    <row r="160674" ht="15"/>
    <row r="160675" ht="15"/>
    <row r="160676" ht="15"/>
    <row r="160677" ht="15"/>
    <row r="160678" ht="15"/>
    <row r="160679" ht="15"/>
    <row r="160680" ht="15"/>
    <row r="160681" ht="15"/>
    <row r="160682" ht="15"/>
    <row r="160683" ht="15"/>
    <row r="160684" ht="15"/>
    <row r="160685" ht="15"/>
    <row r="160686" ht="15"/>
    <row r="160687" ht="15"/>
    <row r="160688" ht="15"/>
    <row r="160689" ht="15"/>
    <row r="160690" ht="15"/>
    <row r="160691" ht="15"/>
    <row r="160692" ht="15"/>
    <row r="160693" ht="15"/>
    <row r="160694" ht="15"/>
    <row r="160695" ht="15"/>
    <row r="160696" ht="15"/>
    <row r="160697" ht="15"/>
    <row r="160698" ht="15"/>
    <row r="160699" ht="15"/>
    <row r="160700" ht="15"/>
    <row r="160701" ht="15"/>
    <row r="160702" ht="15"/>
    <row r="160703" ht="15"/>
    <row r="160704" ht="15"/>
    <row r="160705" ht="15"/>
    <row r="160706" ht="15"/>
    <row r="160707" ht="15"/>
    <row r="160708" ht="15"/>
    <row r="160709" ht="15"/>
    <row r="160710" ht="15"/>
    <row r="160711" ht="15"/>
    <row r="160712" ht="15"/>
    <row r="160713" ht="15"/>
    <row r="160714" ht="15"/>
    <row r="160715" ht="15"/>
    <row r="160716" ht="15"/>
    <row r="160717" ht="15"/>
    <row r="160718" ht="15"/>
    <row r="160719" ht="15"/>
    <row r="160720" ht="15"/>
    <row r="160721" ht="15"/>
    <row r="160722" ht="15"/>
    <row r="160723" ht="15"/>
    <row r="160724" ht="15"/>
    <row r="160725" ht="15"/>
    <row r="160726" ht="15"/>
    <row r="160727" ht="15"/>
    <row r="160728" ht="15"/>
    <row r="160729" ht="15"/>
    <row r="160730" ht="15"/>
    <row r="160731" ht="15"/>
    <row r="160732" ht="15"/>
    <row r="160733" ht="15"/>
    <row r="160734" ht="15"/>
    <row r="160735" ht="15"/>
    <row r="160736" ht="15"/>
    <row r="160737" ht="15"/>
    <row r="160738" ht="15"/>
    <row r="160739" ht="15"/>
    <row r="160740" ht="15"/>
    <row r="160741" ht="15"/>
    <row r="160742" ht="15"/>
    <row r="160743" ht="15"/>
    <row r="160744" ht="15"/>
    <row r="160745" ht="15"/>
    <row r="160746" ht="15"/>
    <row r="160747" ht="15"/>
    <row r="160748" ht="15"/>
    <row r="160749" ht="15"/>
    <row r="160750" ht="15"/>
    <row r="160751" ht="15"/>
    <row r="160752" ht="15"/>
    <row r="160753" ht="15"/>
    <row r="160754" ht="15"/>
    <row r="160755" ht="15"/>
    <row r="160756" ht="15"/>
    <row r="160757" ht="15"/>
    <row r="160758" ht="15"/>
    <row r="160759" ht="15"/>
    <row r="160760" ht="15"/>
    <row r="160761" ht="15"/>
    <row r="160762" ht="15"/>
    <row r="160763" ht="15"/>
    <row r="160764" ht="15"/>
    <row r="160765" ht="15"/>
    <row r="160766" ht="15"/>
    <row r="160767" ht="15"/>
    <row r="160768" ht="15"/>
    <row r="160769" ht="15"/>
    <row r="160770" ht="15"/>
    <row r="160771" ht="15"/>
    <row r="160772" ht="15"/>
    <row r="160773" ht="15"/>
    <row r="160774" ht="15"/>
    <row r="160775" ht="15"/>
    <row r="160776" ht="15"/>
    <row r="160777" ht="15"/>
    <row r="160778" ht="15"/>
    <row r="160779" ht="15"/>
    <row r="160780" ht="15"/>
    <row r="160781" ht="15"/>
    <row r="160782" ht="15"/>
    <row r="160783" ht="15"/>
    <row r="160784" ht="15"/>
    <row r="160785" ht="15"/>
    <row r="160786" ht="15"/>
    <row r="160787" ht="15"/>
    <row r="160788" ht="15"/>
    <row r="160789" ht="15"/>
    <row r="160790" ht="15"/>
    <row r="160791" ht="15"/>
    <row r="160792" ht="15"/>
    <row r="160793" ht="15"/>
    <row r="160794" ht="15"/>
    <row r="160795" ht="15"/>
    <row r="160796" ht="15"/>
    <row r="160797" ht="15"/>
    <row r="160798" ht="15"/>
    <row r="160799" ht="15"/>
    <row r="160800" ht="15"/>
    <row r="160801" ht="15"/>
    <row r="160802" ht="15"/>
    <row r="160803" ht="15"/>
    <row r="160804" ht="15"/>
    <row r="160805" ht="15"/>
    <row r="160806" ht="15"/>
    <row r="160807" ht="15"/>
    <row r="160808" ht="15"/>
    <row r="160809" ht="15"/>
    <row r="160810" ht="15"/>
    <row r="160811" ht="15"/>
    <row r="160812" ht="15"/>
    <row r="160813" ht="15"/>
    <row r="160814" ht="15"/>
    <row r="160815" ht="15"/>
    <row r="160816" ht="15"/>
    <row r="160817" ht="15"/>
    <row r="160818" ht="15"/>
    <row r="160819" ht="15"/>
    <row r="160820" ht="15"/>
    <row r="160821" ht="15"/>
    <row r="160822" ht="15"/>
    <row r="160823" ht="15"/>
    <row r="160824" ht="15"/>
    <row r="160825" ht="15"/>
    <row r="160826" ht="15"/>
    <row r="160827" ht="15"/>
    <row r="160828" ht="15"/>
    <row r="160829" ht="15"/>
    <row r="160830" ht="15"/>
    <row r="160831" ht="15"/>
    <row r="160832" ht="15"/>
    <row r="160833" ht="15"/>
    <row r="160834" ht="15"/>
    <row r="160835" ht="15"/>
    <row r="160836" ht="15"/>
    <row r="160837" ht="15"/>
    <row r="160838" ht="15"/>
    <row r="160839" ht="15"/>
    <row r="160840" ht="15"/>
    <row r="160841" ht="15"/>
    <row r="160842" ht="15"/>
    <row r="160843" ht="15"/>
    <row r="160844" ht="15"/>
    <row r="160845" ht="15"/>
    <row r="160846" ht="15"/>
    <row r="160847" ht="15"/>
    <row r="160848" ht="15"/>
    <row r="160849" ht="15"/>
    <row r="160850" ht="15"/>
    <row r="160851" ht="15"/>
    <row r="160852" ht="15"/>
    <row r="160853" ht="15"/>
    <row r="160854" ht="15"/>
    <row r="160855" ht="15"/>
    <row r="160856" ht="15"/>
    <row r="160857" ht="15"/>
    <row r="160858" ht="15"/>
    <row r="160859" ht="15"/>
    <row r="160860" ht="15"/>
    <row r="160861" ht="15"/>
    <row r="160862" ht="15"/>
    <row r="160863" ht="15"/>
    <row r="160864" ht="15"/>
    <row r="160865" ht="15"/>
    <row r="160866" ht="15"/>
    <row r="160867" ht="15"/>
    <row r="160868" ht="15"/>
    <row r="160869" ht="15"/>
    <row r="160870" ht="15"/>
    <row r="160871" ht="15"/>
    <row r="160872" ht="15"/>
    <row r="160873" ht="15"/>
    <row r="160874" ht="15"/>
    <row r="160875" ht="15"/>
    <row r="160876" ht="15"/>
    <row r="160877" ht="15"/>
    <row r="160878" ht="15"/>
    <row r="160879" ht="15"/>
    <row r="160880" ht="15"/>
    <row r="160881" ht="15"/>
    <row r="160882" ht="15"/>
    <row r="160883" ht="15"/>
    <row r="160884" ht="15"/>
    <row r="160885" ht="15"/>
    <row r="160886" ht="15"/>
    <row r="160887" ht="15"/>
    <row r="160888" ht="15"/>
    <row r="160889" ht="15"/>
    <row r="160890" ht="15"/>
    <row r="160891" ht="15"/>
    <row r="160892" ht="15"/>
    <row r="160893" ht="15"/>
    <row r="160894" ht="15"/>
    <row r="160895" ht="15"/>
    <row r="160896" ht="15"/>
    <row r="160897" ht="15"/>
    <row r="160898" ht="15"/>
    <row r="160899" ht="15"/>
    <row r="160900" ht="15"/>
    <row r="160901" ht="15"/>
    <row r="160902" ht="15"/>
    <row r="160903" ht="15"/>
    <row r="160904" ht="15"/>
    <row r="160905" ht="15"/>
    <row r="160906" ht="15"/>
    <row r="160907" ht="15"/>
    <row r="160908" ht="15"/>
    <row r="160909" ht="15"/>
    <row r="160910" ht="15"/>
    <row r="160911" ht="15"/>
    <row r="160912" ht="15"/>
    <row r="160913" ht="15"/>
    <row r="160914" ht="15"/>
    <row r="160915" ht="15"/>
    <row r="160916" ht="15"/>
    <row r="160917" ht="15"/>
    <row r="160918" ht="15"/>
    <row r="160919" ht="15"/>
    <row r="160920" ht="15"/>
    <row r="160921" ht="15"/>
    <row r="160922" ht="15"/>
    <row r="160923" ht="15"/>
    <row r="160924" ht="15"/>
    <row r="160925" ht="15"/>
    <row r="160926" ht="15"/>
    <row r="160927" ht="15"/>
    <row r="160928" ht="15"/>
    <row r="160929" ht="15"/>
    <row r="160930" ht="15"/>
    <row r="160931" ht="15"/>
    <row r="160932" ht="15"/>
    <row r="160933" ht="15"/>
    <row r="160934" ht="15"/>
    <row r="160935" ht="15"/>
    <row r="160936" ht="15"/>
    <row r="160937" ht="15"/>
    <row r="160938" ht="15"/>
    <row r="160939" ht="15"/>
    <row r="160940" ht="15"/>
    <row r="160941" ht="15"/>
    <row r="160942" ht="15"/>
    <row r="160943" ht="15"/>
    <row r="160944" ht="15"/>
    <row r="160945" ht="15"/>
    <row r="160946" ht="15"/>
    <row r="160947" ht="15"/>
    <row r="160948" ht="15"/>
    <row r="160949" ht="15"/>
    <row r="160950" ht="15"/>
    <row r="160951" ht="15"/>
    <row r="160952" ht="15"/>
    <row r="160953" ht="15"/>
    <row r="160954" ht="15"/>
    <row r="160955" ht="15"/>
    <row r="160956" ht="15"/>
    <row r="160957" ht="15"/>
    <row r="160958" ht="15"/>
    <row r="160959" ht="15"/>
    <row r="160960" ht="15"/>
    <row r="160961" ht="15"/>
    <row r="160962" ht="15"/>
    <row r="160963" ht="15"/>
    <row r="160964" ht="15"/>
    <row r="160965" ht="15"/>
    <row r="160966" ht="15"/>
    <row r="160967" ht="15"/>
    <row r="160968" ht="15"/>
    <row r="160969" ht="15"/>
    <row r="160970" ht="15"/>
    <row r="160971" ht="15"/>
    <row r="160972" ht="15"/>
    <row r="160973" ht="15"/>
    <row r="160974" ht="15"/>
    <row r="160975" ht="15"/>
    <row r="160976" ht="15"/>
    <row r="160977" ht="15"/>
    <row r="160978" ht="15"/>
    <row r="160979" ht="15"/>
    <row r="160980" ht="15"/>
    <row r="160981" ht="15"/>
    <row r="160982" ht="15"/>
    <row r="160983" ht="15"/>
    <row r="160984" ht="15"/>
    <row r="160985" ht="15"/>
    <row r="160986" ht="15"/>
    <row r="160987" ht="15"/>
    <row r="160988" ht="15"/>
    <row r="160989" ht="15"/>
    <row r="160990" ht="15"/>
    <row r="160991" ht="15"/>
    <row r="160992" ht="15"/>
    <row r="160993" ht="15"/>
    <row r="160994" ht="15"/>
    <row r="160995" ht="15"/>
    <row r="160996" ht="15"/>
    <row r="160997" ht="15"/>
    <row r="160998" ht="15"/>
    <row r="160999" ht="15"/>
    <row r="161000" ht="15"/>
    <row r="161001" ht="15"/>
    <row r="161002" ht="15"/>
    <row r="161003" ht="15"/>
    <row r="161004" ht="15"/>
    <row r="161005" ht="15"/>
    <row r="161006" ht="15"/>
    <row r="161007" ht="15"/>
    <row r="161008" ht="15"/>
    <row r="161009" ht="15"/>
    <row r="161010" ht="15"/>
    <row r="161011" ht="15"/>
    <row r="161012" ht="15"/>
    <row r="161013" ht="15"/>
    <row r="161014" ht="15"/>
    <row r="161015" ht="15"/>
    <row r="161016" ht="15"/>
    <row r="161017" ht="15"/>
    <row r="161018" ht="15"/>
    <row r="161019" ht="15"/>
    <row r="161020" ht="15"/>
    <row r="161021" ht="15"/>
    <row r="161022" ht="15"/>
    <row r="161023" ht="15"/>
    <row r="161024" ht="15"/>
    <row r="161025" ht="15"/>
    <row r="161026" ht="15"/>
    <row r="161027" ht="15"/>
    <row r="161028" ht="15"/>
    <row r="161029" ht="15"/>
    <row r="161030" ht="15"/>
    <row r="161031" ht="15"/>
    <row r="161032" ht="15"/>
    <row r="161033" ht="15"/>
    <row r="161034" ht="15"/>
    <row r="161035" ht="15"/>
    <row r="161036" ht="15"/>
    <row r="161037" ht="15"/>
    <row r="161038" ht="15"/>
    <row r="161039" ht="15"/>
    <row r="161040" ht="15"/>
    <row r="161041" ht="15"/>
    <row r="161042" ht="15"/>
    <row r="161043" ht="15"/>
    <row r="161044" ht="15"/>
    <row r="161045" ht="15"/>
    <row r="161046" ht="15"/>
    <row r="161047" ht="15"/>
    <row r="161048" ht="15"/>
    <row r="161049" ht="15"/>
    <row r="161050" ht="15"/>
    <row r="161051" ht="15"/>
    <row r="161052" ht="15"/>
    <row r="161053" ht="15"/>
    <row r="161054" ht="15"/>
    <row r="161055" ht="15"/>
    <row r="161056" ht="15"/>
    <row r="161057" ht="15"/>
    <row r="161058" ht="15"/>
    <row r="161059" ht="15"/>
    <row r="161060" ht="15"/>
    <row r="161061" ht="15"/>
    <row r="161062" ht="15"/>
    <row r="161063" ht="15"/>
    <row r="161064" ht="15"/>
    <row r="161065" ht="15"/>
    <row r="161066" ht="15"/>
    <row r="161067" ht="15"/>
    <row r="161068" ht="15"/>
    <row r="161069" ht="15"/>
    <row r="161070" ht="15"/>
    <row r="161071" ht="15"/>
    <row r="161072" ht="15"/>
    <row r="161073" ht="15"/>
    <row r="161074" ht="15"/>
    <row r="161075" ht="15"/>
    <row r="161076" ht="15"/>
    <row r="161077" ht="15"/>
    <row r="161078" ht="15"/>
    <row r="161079" ht="15"/>
    <row r="161080" ht="15"/>
    <row r="161081" ht="15"/>
    <row r="161082" ht="15"/>
    <row r="161083" ht="15"/>
    <row r="161084" ht="15"/>
    <row r="161085" ht="15"/>
    <row r="161086" ht="15"/>
    <row r="161087" ht="15"/>
    <row r="161088" ht="15"/>
    <row r="161089" ht="15"/>
    <row r="161090" ht="15"/>
    <row r="161091" ht="15"/>
    <row r="161092" ht="15"/>
    <row r="161093" ht="15"/>
    <row r="161094" ht="15"/>
    <row r="161095" ht="15"/>
    <row r="161096" ht="15"/>
    <row r="161097" ht="15"/>
    <row r="161098" ht="15"/>
    <row r="161099" ht="15"/>
    <row r="161100" ht="15"/>
    <row r="161101" ht="15"/>
    <row r="161102" ht="15"/>
    <row r="161103" ht="15"/>
    <row r="161104" ht="15"/>
    <row r="161105" ht="15"/>
    <row r="161106" ht="15"/>
    <row r="161107" ht="15"/>
    <row r="161108" ht="15"/>
    <row r="161109" ht="15"/>
    <row r="161110" ht="15"/>
    <row r="161111" ht="15"/>
    <row r="161112" ht="15"/>
    <row r="161113" ht="15"/>
    <row r="161114" ht="15"/>
    <row r="161115" ht="15"/>
    <row r="161116" ht="15"/>
    <row r="161117" ht="15"/>
    <row r="161118" ht="15"/>
    <row r="161119" ht="15"/>
    <row r="161120" ht="15"/>
    <row r="161121" ht="15"/>
    <row r="161122" ht="15"/>
    <row r="161123" ht="15"/>
    <row r="161124" ht="15"/>
    <row r="161125" ht="15"/>
    <row r="161126" ht="15"/>
    <row r="161127" ht="15"/>
    <row r="161128" ht="15"/>
    <row r="161129" ht="15"/>
    <row r="161130" ht="15"/>
    <row r="161131" ht="15"/>
    <row r="161132" ht="15"/>
    <row r="161133" ht="15"/>
    <row r="161134" ht="15"/>
    <row r="161135" ht="15"/>
    <row r="161136" ht="15"/>
    <row r="161137" ht="15"/>
    <row r="161138" ht="15"/>
    <row r="161139" ht="15"/>
    <row r="161140" ht="15"/>
    <row r="161141" ht="15"/>
    <row r="161142" ht="15"/>
    <row r="161143" ht="15"/>
    <row r="161144" ht="15"/>
    <row r="161145" ht="15"/>
    <row r="161146" ht="15"/>
    <row r="161147" ht="15"/>
    <row r="161148" ht="15"/>
    <row r="161149" ht="15"/>
    <row r="161150" ht="15"/>
    <row r="161151" ht="15"/>
    <row r="161152" ht="15"/>
    <row r="161153" ht="15"/>
    <row r="161154" ht="15"/>
    <row r="161155" ht="15"/>
    <row r="161156" ht="15"/>
    <row r="161157" ht="15"/>
    <row r="161158" ht="15"/>
    <row r="161159" ht="15"/>
    <row r="161160" ht="15"/>
    <row r="161161" ht="15"/>
    <row r="161162" ht="15"/>
    <row r="161163" ht="15"/>
    <row r="161164" ht="15"/>
    <row r="161165" ht="15"/>
    <row r="161166" ht="15"/>
    <row r="161167" ht="15"/>
    <row r="161168" ht="15"/>
    <row r="161169" ht="15"/>
    <row r="161170" ht="15"/>
    <row r="161171" ht="15"/>
    <row r="161172" ht="15"/>
    <row r="161173" ht="15"/>
    <row r="161174" ht="15"/>
    <row r="161175" ht="15"/>
    <row r="161176" ht="15"/>
    <row r="161177" ht="15"/>
    <row r="161178" ht="15"/>
    <row r="161179" ht="15"/>
    <row r="161180" ht="15"/>
    <row r="161181" ht="15"/>
    <row r="161182" ht="15"/>
    <row r="161183" ht="15"/>
    <row r="161184" ht="15"/>
    <row r="161185" ht="15"/>
    <row r="161186" ht="15"/>
    <row r="161187" ht="15"/>
    <row r="161188" ht="15"/>
    <row r="161189" ht="15"/>
    <row r="161190" ht="15"/>
    <row r="161191" ht="15"/>
    <row r="161192" ht="15"/>
    <row r="161193" ht="15"/>
    <row r="161194" ht="15"/>
    <row r="161195" ht="15"/>
    <row r="161196" ht="15"/>
    <row r="161197" ht="15"/>
    <row r="161198" ht="15"/>
    <row r="161199" ht="15"/>
    <row r="161200" ht="15"/>
    <row r="161201" ht="15"/>
    <row r="161202" ht="15"/>
    <row r="161203" ht="15"/>
    <row r="161204" ht="15"/>
    <row r="161205" ht="15"/>
    <row r="161206" ht="15"/>
    <row r="161207" ht="15"/>
    <row r="161208" ht="15"/>
    <row r="161209" ht="15"/>
    <row r="161210" ht="15"/>
    <row r="161211" ht="15"/>
    <row r="161212" ht="15"/>
    <row r="161213" ht="15"/>
    <row r="161214" ht="15"/>
    <row r="161215" ht="15"/>
    <row r="161216" ht="15"/>
    <row r="161217" ht="15"/>
    <row r="161218" ht="15"/>
    <row r="161219" ht="15"/>
    <row r="161220" ht="15"/>
    <row r="161221" ht="15"/>
    <row r="161222" ht="15"/>
    <row r="161223" ht="15"/>
    <row r="161224" ht="15"/>
    <row r="161225" ht="15"/>
    <row r="161226" ht="15"/>
    <row r="161227" ht="15"/>
    <row r="161228" ht="15"/>
    <row r="161229" ht="15"/>
    <row r="161230" ht="15"/>
    <row r="161231" ht="15"/>
    <row r="161232" ht="15"/>
    <row r="161233" ht="15"/>
    <row r="161234" ht="15"/>
    <row r="161235" ht="15"/>
    <row r="161236" ht="15"/>
    <row r="161237" ht="15"/>
    <row r="161238" ht="15"/>
    <row r="161239" ht="15"/>
    <row r="161240" ht="15"/>
    <row r="161241" ht="15"/>
    <row r="161242" ht="15"/>
    <row r="161243" ht="15"/>
    <row r="161244" ht="15"/>
    <row r="161245" ht="15"/>
    <row r="161246" ht="15"/>
    <row r="161247" ht="15"/>
    <row r="161248" ht="15"/>
    <row r="161249" ht="15"/>
    <row r="161250" ht="15"/>
    <row r="161251" ht="15"/>
    <row r="161252" ht="15"/>
    <row r="161253" ht="15"/>
    <row r="161254" ht="15"/>
    <row r="161255" ht="15"/>
    <row r="161256" ht="15"/>
    <row r="161257" ht="15"/>
    <row r="161258" ht="15"/>
    <row r="161259" ht="15"/>
    <row r="161260" ht="15"/>
    <row r="161261" ht="15"/>
    <row r="161262" ht="15"/>
    <row r="161263" ht="15"/>
    <row r="161264" ht="15"/>
    <row r="161265" ht="15"/>
    <row r="161266" ht="15"/>
    <row r="161267" ht="15"/>
    <row r="161268" ht="15"/>
    <row r="161269" ht="15"/>
    <row r="161270" ht="15"/>
    <row r="161271" ht="15"/>
    <row r="161272" ht="15"/>
    <row r="161273" ht="15"/>
    <row r="161274" ht="15"/>
    <row r="161275" ht="15"/>
    <row r="161276" ht="15"/>
    <row r="161277" ht="15"/>
    <row r="161278" ht="15"/>
    <row r="161279" ht="15"/>
    <row r="161280" ht="15"/>
    <row r="161281" ht="15"/>
    <row r="161282" ht="15"/>
    <row r="161283" ht="15"/>
    <row r="161284" ht="15"/>
    <row r="161285" ht="15"/>
    <row r="161286" ht="15"/>
    <row r="161287" ht="15"/>
    <row r="161288" ht="15"/>
    <row r="161289" ht="15"/>
    <row r="161290" ht="15"/>
    <row r="161291" ht="15"/>
    <row r="161292" ht="15"/>
    <row r="161293" ht="15"/>
    <row r="161294" ht="15"/>
    <row r="161295" ht="15"/>
    <row r="161296" ht="15"/>
    <row r="161297" ht="15"/>
    <row r="161298" ht="15"/>
    <row r="161299" ht="15"/>
    <row r="161300" ht="15"/>
    <row r="161301" ht="15"/>
    <row r="161302" ht="15"/>
    <row r="161303" ht="15"/>
    <row r="161304" ht="15"/>
    <row r="161305" ht="15"/>
    <row r="161306" ht="15"/>
    <row r="161307" ht="15"/>
    <row r="161308" ht="15"/>
    <row r="161309" ht="15"/>
    <row r="161310" ht="15"/>
    <row r="161311" ht="15"/>
    <row r="161312" ht="15"/>
    <row r="161313" ht="15"/>
    <row r="161314" ht="15"/>
    <row r="161315" ht="15"/>
    <row r="161316" ht="15"/>
    <row r="161317" ht="15"/>
    <row r="161318" ht="15"/>
    <row r="161319" ht="15"/>
    <row r="161320" ht="15"/>
    <row r="161321" ht="15"/>
    <row r="161322" ht="15"/>
    <row r="161323" ht="15"/>
    <row r="161324" ht="15"/>
    <row r="161325" ht="15"/>
    <row r="161326" ht="15"/>
    <row r="161327" ht="15"/>
    <row r="161328" ht="15"/>
    <row r="161329" ht="15"/>
    <row r="161330" ht="15"/>
    <row r="161331" ht="15"/>
    <row r="161332" ht="15"/>
    <row r="161333" ht="15"/>
    <row r="161334" ht="15"/>
    <row r="161335" ht="15"/>
    <row r="161336" ht="15"/>
    <row r="161337" ht="15"/>
    <row r="161338" ht="15"/>
    <row r="161339" ht="15"/>
    <row r="161340" ht="15"/>
    <row r="161341" ht="15"/>
    <row r="161342" ht="15"/>
    <row r="161343" ht="15"/>
    <row r="161344" ht="15"/>
    <row r="161345" ht="15"/>
    <row r="161346" ht="15"/>
    <row r="161347" ht="15"/>
    <row r="161348" ht="15"/>
    <row r="161349" ht="15"/>
    <row r="161350" ht="15"/>
    <row r="161351" ht="15"/>
    <row r="161352" ht="15"/>
    <row r="161353" ht="15"/>
    <row r="161354" ht="15"/>
    <row r="161355" ht="15"/>
    <row r="161356" ht="15"/>
    <row r="161357" ht="15"/>
    <row r="161358" ht="15"/>
    <row r="161359" ht="15"/>
    <row r="161360" ht="15"/>
    <row r="161361" ht="15"/>
    <row r="161362" ht="15"/>
    <row r="161363" ht="15"/>
    <row r="161364" ht="15"/>
    <row r="161365" ht="15"/>
    <row r="161366" ht="15"/>
    <row r="161367" ht="15"/>
    <row r="161368" ht="15"/>
    <row r="161369" ht="15"/>
    <row r="161370" ht="15"/>
    <row r="161371" ht="15"/>
    <row r="161372" ht="15"/>
    <row r="161373" ht="15"/>
    <row r="161374" ht="15"/>
    <row r="161375" ht="15"/>
    <row r="161376" ht="15"/>
    <row r="161377" ht="15"/>
    <row r="161378" ht="15"/>
    <row r="161379" ht="15"/>
    <row r="161380" ht="15"/>
    <row r="161381" ht="15"/>
    <row r="161382" ht="15"/>
    <row r="161383" ht="15"/>
    <row r="161384" ht="15"/>
    <row r="161385" ht="15"/>
    <row r="161386" ht="15"/>
    <row r="161387" ht="15"/>
    <row r="161388" ht="15"/>
    <row r="161389" ht="15"/>
    <row r="161390" ht="15"/>
    <row r="161391" ht="15"/>
    <row r="161392" ht="15"/>
    <row r="161393" ht="15"/>
    <row r="161394" ht="15"/>
    <row r="161395" ht="15"/>
    <row r="161396" ht="15"/>
    <row r="161397" ht="15"/>
    <row r="161398" ht="15"/>
    <row r="161399" ht="15"/>
    <row r="161400" ht="15"/>
    <row r="161401" ht="15"/>
    <row r="161402" ht="15"/>
    <row r="161403" ht="15"/>
    <row r="161404" ht="15"/>
    <row r="161405" ht="15"/>
    <row r="161406" ht="15"/>
    <row r="161407" ht="15"/>
    <row r="161408" ht="15"/>
    <row r="161409" ht="15"/>
    <row r="161410" ht="15"/>
    <row r="161411" ht="15"/>
    <row r="161412" ht="15"/>
    <row r="161413" ht="15"/>
    <row r="161414" ht="15"/>
    <row r="161415" ht="15"/>
    <row r="161416" ht="15"/>
    <row r="161417" ht="15"/>
    <row r="161418" ht="15"/>
    <row r="161419" ht="15"/>
    <row r="161420" ht="15"/>
    <row r="161421" ht="15"/>
    <row r="161422" ht="15"/>
    <row r="161423" ht="15"/>
    <row r="161424" ht="15"/>
    <row r="161425" ht="15"/>
    <row r="161426" ht="15"/>
    <row r="161427" ht="15"/>
    <row r="161428" ht="15"/>
    <row r="161429" ht="15"/>
    <row r="161430" ht="15"/>
    <row r="161431" ht="15"/>
    <row r="161432" ht="15"/>
    <row r="161433" ht="15"/>
    <row r="161434" ht="15"/>
    <row r="161435" ht="15"/>
    <row r="161436" ht="15"/>
    <row r="161437" ht="15"/>
    <row r="161438" ht="15"/>
    <row r="161439" ht="15"/>
    <row r="161440" ht="15"/>
    <row r="161441" ht="15"/>
    <row r="161442" ht="15"/>
    <row r="161443" ht="15"/>
    <row r="161444" ht="15"/>
    <row r="161445" ht="15"/>
    <row r="161446" ht="15"/>
    <row r="161447" ht="15"/>
    <row r="161448" ht="15"/>
    <row r="161449" ht="15"/>
    <row r="161450" ht="15"/>
    <row r="161451" ht="15"/>
    <row r="161452" ht="15"/>
    <row r="161453" ht="15"/>
    <row r="161454" ht="15"/>
    <row r="161455" ht="15"/>
    <row r="161456" ht="15"/>
    <row r="161457" ht="15"/>
    <row r="161458" ht="15"/>
    <row r="161459" ht="15"/>
    <row r="161460" ht="15"/>
    <row r="161461" ht="15"/>
    <row r="161462" ht="15"/>
    <row r="161463" ht="15"/>
    <row r="161464" ht="15"/>
    <row r="161465" ht="15"/>
    <row r="161466" ht="15"/>
    <row r="161467" ht="15"/>
    <row r="161468" ht="15"/>
    <row r="161469" ht="15"/>
    <row r="161470" ht="15"/>
    <row r="161471" ht="15"/>
    <row r="161472" ht="15"/>
    <row r="161473" ht="15"/>
    <row r="161474" ht="15"/>
    <row r="161475" ht="15"/>
    <row r="161476" ht="15"/>
    <row r="161477" ht="15"/>
    <row r="161478" ht="15"/>
    <row r="161479" ht="15"/>
    <row r="161480" ht="15"/>
    <row r="161481" ht="15"/>
    <row r="161482" ht="15"/>
    <row r="161483" ht="15"/>
    <row r="161484" ht="15"/>
    <row r="161485" ht="15"/>
    <row r="161486" ht="15"/>
    <row r="161487" ht="15"/>
    <row r="161488" ht="15"/>
    <row r="161489" ht="15"/>
    <row r="161490" ht="15"/>
    <row r="161491" ht="15"/>
    <row r="161492" ht="15"/>
    <row r="161493" ht="15"/>
    <row r="161494" ht="15"/>
    <row r="161495" ht="15"/>
    <row r="161496" ht="15"/>
    <row r="161497" ht="15"/>
    <row r="161498" ht="15"/>
    <row r="161499" ht="15"/>
    <row r="161500" ht="15"/>
    <row r="161501" ht="15"/>
    <row r="161502" ht="15"/>
    <row r="161503" ht="15"/>
    <row r="161504" ht="15"/>
    <row r="161505" ht="15"/>
    <row r="161506" ht="15"/>
    <row r="161507" ht="15"/>
    <row r="161508" ht="15"/>
    <row r="161509" ht="15"/>
    <row r="161510" ht="15"/>
    <row r="161511" ht="15"/>
    <row r="161512" ht="15"/>
    <row r="161513" ht="15"/>
    <row r="161514" ht="15"/>
    <row r="161515" ht="15"/>
    <row r="161516" ht="15"/>
    <row r="161517" ht="15"/>
    <row r="161518" ht="15"/>
    <row r="161519" ht="15"/>
    <row r="161520" ht="15"/>
    <row r="161521" ht="15"/>
    <row r="161522" ht="15"/>
    <row r="161523" ht="15"/>
    <row r="161524" ht="15"/>
    <row r="161525" ht="15"/>
    <row r="161526" ht="15"/>
    <row r="161527" ht="15"/>
    <row r="161528" ht="15"/>
    <row r="161529" ht="15"/>
    <row r="161530" ht="15"/>
    <row r="161531" ht="15"/>
    <row r="161532" ht="15"/>
    <row r="161533" ht="15"/>
    <row r="161534" ht="15"/>
    <row r="161535" ht="15"/>
    <row r="161536" ht="15"/>
    <row r="161537" ht="15"/>
    <row r="161538" ht="15"/>
    <row r="161539" ht="15"/>
    <row r="161540" ht="15"/>
    <row r="161541" ht="15"/>
    <row r="161542" ht="15"/>
    <row r="161543" ht="15"/>
    <row r="161544" ht="15"/>
    <row r="161545" ht="15"/>
    <row r="161546" ht="15"/>
    <row r="161547" ht="15"/>
    <row r="161548" ht="15"/>
    <row r="161549" ht="15"/>
    <row r="161550" ht="15"/>
    <row r="161551" ht="15"/>
    <row r="161552" ht="15"/>
    <row r="161553" ht="15"/>
    <row r="161554" ht="15"/>
    <row r="161555" ht="15"/>
    <row r="161556" ht="15"/>
    <row r="161557" ht="15"/>
    <row r="161558" ht="15"/>
    <row r="161559" ht="15"/>
    <row r="161560" ht="15"/>
    <row r="161561" ht="15"/>
    <row r="161562" ht="15"/>
    <row r="161563" ht="15"/>
    <row r="161564" ht="15"/>
    <row r="161565" ht="15"/>
    <row r="161566" ht="15"/>
    <row r="161567" ht="15"/>
    <row r="161568" ht="15"/>
    <row r="161569" ht="15"/>
    <row r="161570" ht="15"/>
    <row r="161571" ht="15"/>
    <row r="161572" ht="15"/>
    <row r="161573" ht="15"/>
    <row r="161574" ht="15"/>
    <row r="161575" ht="15"/>
    <row r="161576" ht="15"/>
    <row r="161577" ht="15"/>
    <row r="161578" ht="15"/>
    <row r="161579" ht="15"/>
    <row r="161580" ht="15"/>
    <row r="161581" ht="15"/>
    <row r="161582" ht="15"/>
    <row r="161583" ht="15"/>
    <row r="161584" ht="15"/>
    <row r="161585" ht="15"/>
    <row r="161586" ht="15"/>
    <row r="161587" ht="15"/>
    <row r="161588" ht="15"/>
    <row r="161589" ht="15"/>
    <row r="161590" ht="15"/>
    <row r="161591" ht="15"/>
    <row r="161592" ht="15"/>
    <row r="161593" ht="15"/>
    <row r="161594" ht="15"/>
    <row r="161595" ht="15"/>
    <row r="161596" ht="15"/>
    <row r="161597" ht="15"/>
    <row r="161598" ht="15"/>
    <row r="161599" ht="15"/>
    <row r="161600" ht="15"/>
    <row r="161601" ht="15"/>
    <row r="161602" ht="15"/>
    <row r="161603" ht="15"/>
    <row r="161604" ht="15"/>
    <row r="161605" ht="15"/>
    <row r="161606" ht="15"/>
    <row r="161607" ht="15"/>
    <row r="161608" ht="15"/>
    <row r="161609" ht="15"/>
    <row r="161610" ht="15"/>
    <row r="161611" ht="15"/>
    <row r="161612" ht="15"/>
    <row r="161613" ht="15"/>
    <row r="161614" ht="15"/>
    <row r="161615" ht="15"/>
    <row r="161616" ht="15"/>
    <row r="161617" ht="15"/>
    <row r="161618" ht="15"/>
    <row r="161619" ht="15"/>
    <row r="161620" ht="15"/>
    <row r="161621" ht="15"/>
    <row r="161622" ht="15"/>
    <row r="161623" ht="15"/>
    <row r="161624" ht="15"/>
    <row r="161625" ht="15"/>
    <row r="161626" ht="15"/>
    <row r="161627" ht="15"/>
    <row r="161628" ht="15"/>
    <row r="161629" ht="15"/>
    <row r="161630" ht="15"/>
    <row r="161631" ht="15"/>
    <row r="161632" ht="15"/>
    <row r="161633" ht="15"/>
    <row r="161634" ht="15"/>
    <row r="161635" ht="15"/>
    <row r="161636" ht="15"/>
    <row r="161637" ht="15"/>
    <row r="161638" ht="15"/>
    <row r="161639" ht="15"/>
    <row r="161640" ht="15"/>
    <row r="161641" ht="15"/>
    <row r="161642" ht="15"/>
    <row r="161643" ht="15"/>
    <row r="161644" ht="15"/>
    <row r="161645" ht="15"/>
    <row r="161646" ht="15"/>
    <row r="161647" ht="15"/>
    <row r="161648" ht="15"/>
    <row r="161649" ht="15"/>
    <row r="161650" ht="15"/>
    <row r="161651" ht="15"/>
    <row r="161652" ht="15"/>
    <row r="161653" ht="15"/>
    <row r="161654" ht="15"/>
    <row r="161655" ht="15"/>
    <row r="161656" ht="15"/>
    <row r="161657" ht="15"/>
    <row r="161658" ht="15"/>
    <row r="161659" ht="15"/>
    <row r="161660" ht="15"/>
    <row r="161661" ht="15"/>
    <row r="161662" ht="15"/>
    <row r="161663" ht="15"/>
    <row r="161664" ht="15"/>
    <row r="161665" ht="15"/>
    <row r="161666" ht="15"/>
    <row r="161667" ht="15"/>
    <row r="161668" ht="15"/>
    <row r="161669" ht="15"/>
    <row r="161670" ht="15"/>
    <row r="161671" ht="15"/>
    <row r="161672" ht="15"/>
    <row r="161673" ht="15"/>
    <row r="161674" ht="15"/>
    <row r="161675" ht="15"/>
    <row r="161676" ht="15"/>
    <row r="161677" ht="15"/>
    <row r="161678" ht="15"/>
    <row r="161679" ht="15"/>
    <row r="161680" ht="15"/>
    <row r="161681" ht="15"/>
    <row r="161682" ht="15"/>
    <row r="161683" ht="15"/>
    <row r="161684" ht="15"/>
    <row r="161685" ht="15"/>
    <row r="161686" ht="15"/>
    <row r="161687" ht="15"/>
    <row r="161688" ht="15"/>
    <row r="161689" ht="15"/>
    <row r="161690" ht="15"/>
    <row r="161691" ht="15"/>
    <row r="161692" ht="15"/>
    <row r="161693" ht="15"/>
    <row r="161694" ht="15"/>
    <row r="161695" ht="15"/>
    <row r="161696" ht="15"/>
    <row r="161697" ht="15"/>
    <row r="161698" ht="15"/>
    <row r="161699" ht="15"/>
    <row r="161700" ht="15"/>
    <row r="161701" ht="15"/>
    <row r="161702" ht="15"/>
    <row r="161703" ht="15"/>
    <row r="161704" ht="15"/>
    <row r="161705" ht="15"/>
    <row r="161706" ht="15"/>
    <row r="161707" ht="15"/>
    <row r="161708" ht="15"/>
    <row r="161709" ht="15"/>
    <row r="161710" ht="15"/>
    <row r="161711" ht="15"/>
    <row r="161712" ht="15"/>
    <row r="161713" ht="15"/>
    <row r="161714" ht="15"/>
    <row r="161715" ht="15"/>
    <row r="161716" ht="15"/>
    <row r="161717" ht="15"/>
    <row r="161718" ht="15"/>
    <row r="161719" ht="15"/>
    <row r="161720" ht="15"/>
    <row r="161721" ht="15"/>
    <row r="161722" ht="15"/>
    <row r="161723" ht="15"/>
    <row r="161724" ht="15"/>
    <row r="161725" ht="15"/>
    <row r="161726" ht="15"/>
    <row r="161727" ht="15"/>
    <row r="161728" ht="15"/>
    <row r="161729" ht="15"/>
    <row r="161730" ht="15"/>
    <row r="161731" ht="15"/>
    <row r="161732" ht="15"/>
    <row r="161733" ht="15"/>
    <row r="161734" ht="15"/>
    <row r="161735" ht="15"/>
    <row r="161736" ht="15"/>
    <row r="161737" ht="15"/>
    <row r="161738" ht="15"/>
    <row r="161739" ht="15"/>
    <row r="161740" ht="15"/>
    <row r="161741" ht="15"/>
    <row r="161742" ht="15"/>
    <row r="161743" ht="15"/>
    <row r="161744" ht="15"/>
    <row r="161745" ht="15"/>
    <row r="161746" ht="15"/>
    <row r="161747" ht="15"/>
    <row r="161748" ht="15"/>
    <row r="161749" ht="15"/>
    <row r="161750" ht="15"/>
    <row r="161751" ht="15"/>
    <row r="161752" ht="15"/>
    <row r="161753" ht="15"/>
    <row r="161754" ht="15"/>
    <row r="161755" ht="15"/>
    <row r="161756" ht="15"/>
    <row r="161757" ht="15"/>
    <row r="161758" ht="15"/>
    <row r="161759" ht="15"/>
    <row r="161760" ht="15"/>
    <row r="161761" ht="15"/>
    <row r="161762" ht="15"/>
    <row r="161763" ht="15"/>
    <row r="161764" ht="15"/>
    <row r="161765" ht="15"/>
    <row r="161766" ht="15"/>
    <row r="161767" ht="15"/>
    <row r="161768" ht="15"/>
    <row r="161769" ht="15"/>
    <row r="161770" ht="15"/>
    <row r="161771" ht="15"/>
    <row r="161772" ht="15"/>
    <row r="161773" ht="15"/>
    <row r="161774" ht="15"/>
    <row r="161775" ht="15"/>
    <row r="161776" ht="15"/>
    <row r="161777" ht="15"/>
    <row r="161778" ht="15"/>
    <row r="161779" ht="15"/>
    <row r="161780" ht="15"/>
    <row r="161781" ht="15"/>
    <row r="161782" ht="15"/>
    <row r="161783" ht="15"/>
    <row r="161784" ht="15"/>
    <row r="161785" ht="15"/>
    <row r="161786" ht="15"/>
    <row r="161787" ht="15"/>
    <row r="161788" ht="15"/>
    <row r="161789" ht="15"/>
    <row r="161790" ht="15"/>
    <row r="161791" ht="15"/>
    <row r="161792" ht="15"/>
    <row r="161793" ht="15"/>
    <row r="161794" ht="15"/>
    <row r="161795" ht="15"/>
    <row r="161796" ht="15"/>
    <row r="161797" ht="15"/>
    <row r="161798" ht="15"/>
    <row r="161799" ht="15"/>
    <row r="161800" ht="15"/>
    <row r="161801" ht="15"/>
    <row r="161802" ht="15"/>
    <row r="161803" ht="15"/>
    <row r="161804" ht="15"/>
    <row r="161805" ht="15"/>
    <row r="161806" ht="15"/>
    <row r="161807" ht="15"/>
    <row r="161808" ht="15"/>
    <row r="161809" ht="15"/>
    <row r="161810" ht="15"/>
    <row r="161811" ht="15"/>
    <row r="161812" ht="15"/>
    <row r="161813" ht="15"/>
    <row r="161814" ht="15"/>
    <row r="161815" ht="15"/>
    <row r="161816" ht="15"/>
    <row r="161817" ht="15"/>
    <row r="161818" ht="15"/>
    <row r="161819" ht="15"/>
    <row r="161820" ht="15"/>
    <row r="161821" ht="15"/>
    <row r="161822" ht="15"/>
    <row r="161823" ht="15"/>
    <row r="161824" ht="15"/>
    <row r="161825" ht="15"/>
    <row r="161826" ht="15"/>
    <row r="161827" ht="15"/>
    <row r="161828" ht="15"/>
    <row r="161829" ht="15"/>
    <row r="161830" ht="15"/>
    <row r="161831" ht="15"/>
    <row r="161832" ht="15"/>
    <row r="161833" ht="15"/>
    <row r="161834" ht="15"/>
    <row r="161835" ht="15"/>
    <row r="161836" ht="15"/>
    <row r="161837" ht="15"/>
    <row r="161838" ht="15"/>
    <row r="161839" ht="15"/>
    <row r="161840" ht="15"/>
    <row r="161841" ht="15"/>
    <row r="161842" ht="15"/>
    <row r="161843" ht="15"/>
    <row r="161844" ht="15"/>
    <row r="161845" ht="15"/>
    <row r="161846" ht="15"/>
    <row r="161847" ht="15"/>
    <row r="161848" ht="15"/>
    <row r="161849" ht="15"/>
    <row r="161850" ht="15"/>
    <row r="161851" ht="15"/>
    <row r="161852" ht="15"/>
    <row r="161853" ht="15"/>
    <row r="161854" ht="15"/>
    <row r="161855" ht="15"/>
    <row r="161856" ht="15"/>
    <row r="161857" ht="15"/>
    <row r="161858" ht="15"/>
    <row r="161859" ht="15"/>
    <row r="161860" ht="15"/>
    <row r="161861" ht="15"/>
    <row r="161862" ht="15"/>
    <row r="161863" ht="15"/>
    <row r="161864" ht="15"/>
    <row r="161865" ht="15"/>
    <row r="161866" ht="15"/>
    <row r="161867" ht="15"/>
    <row r="161868" ht="15"/>
    <row r="161869" ht="15"/>
    <row r="161870" ht="15"/>
    <row r="161871" ht="15"/>
    <row r="161872" ht="15"/>
    <row r="161873" ht="15"/>
    <row r="161874" ht="15"/>
    <row r="161875" ht="15"/>
    <row r="161876" ht="15"/>
    <row r="161877" ht="15"/>
    <row r="161878" ht="15"/>
    <row r="161879" ht="15"/>
    <row r="161880" ht="15"/>
    <row r="161881" ht="15"/>
    <row r="161882" ht="15"/>
    <row r="161883" ht="15"/>
    <row r="161884" ht="15"/>
    <row r="161885" ht="15"/>
    <row r="161886" ht="15"/>
    <row r="161887" ht="15"/>
    <row r="161888" ht="15"/>
    <row r="161889" ht="15"/>
    <row r="161890" ht="15"/>
    <row r="161891" ht="15"/>
    <row r="161892" ht="15"/>
    <row r="161893" ht="15"/>
    <row r="161894" ht="15"/>
    <row r="161895" ht="15"/>
    <row r="161896" ht="15"/>
    <row r="161897" ht="15"/>
    <row r="161898" ht="15"/>
    <row r="161899" ht="15"/>
    <row r="161900" ht="15"/>
    <row r="161901" ht="15"/>
    <row r="161902" ht="15"/>
    <row r="161903" ht="15"/>
    <row r="161904" ht="15"/>
    <row r="161905" ht="15"/>
    <row r="161906" ht="15"/>
    <row r="161907" ht="15"/>
    <row r="161908" ht="15"/>
    <row r="161909" ht="15"/>
    <row r="161910" ht="15"/>
    <row r="161911" ht="15"/>
    <row r="161912" ht="15"/>
    <row r="161913" ht="15"/>
    <row r="161914" ht="15"/>
    <row r="161915" ht="15"/>
    <row r="161916" ht="15"/>
    <row r="161917" ht="15"/>
    <row r="161918" ht="15"/>
    <row r="161919" ht="15"/>
    <row r="161920" ht="15"/>
    <row r="161921" ht="15"/>
    <row r="161922" ht="15"/>
    <row r="161923" ht="15"/>
    <row r="161924" ht="15"/>
    <row r="161925" ht="15"/>
    <row r="161926" ht="15"/>
    <row r="161927" ht="15"/>
    <row r="161928" ht="15"/>
    <row r="161929" ht="15"/>
    <row r="161930" ht="15"/>
    <row r="161931" ht="15"/>
    <row r="161932" ht="15"/>
    <row r="161933" ht="15"/>
    <row r="161934" ht="15"/>
    <row r="161935" ht="15"/>
    <row r="161936" ht="15"/>
    <row r="161937" ht="15"/>
    <row r="161938" ht="15"/>
    <row r="161939" ht="15"/>
    <row r="161940" ht="15"/>
    <row r="161941" ht="15"/>
    <row r="161942" ht="15"/>
    <row r="161943" ht="15"/>
    <row r="161944" ht="15"/>
    <row r="161945" ht="15"/>
    <row r="161946" ht="15"/>
    <row r="161947" ht="15"/>
    <row r="161948" ht="15"/>
    <row r="161949" ht="15"/>
    <row r="161950" ht="15"/>
    <row r="161951" ht="15"/>
    <row r="161952" ht="15"/>
    <row r="161953" ht="15"/>
    <row r="161954" ht="15"/>
    <row r="161955" ht="15"/>
    <row r="161956" ht="15"/>
    <row r="161957" ht="15"/>
    <row r="161958" ht="15"/>
    <row r="161959" ht="15"/>
    <row r="161960" ht="15"/>
    <row r="161961" ht="15"/>
    <row r="161962" ht="15"/>
    <row r="161963" ht="15"/>
    <row r="161964" ht="15"/>
    <row r="161965" ht="15"/>
    <row r="161966" ht="15"/>
    <row r="161967" ht="15"/>
    <row r="161968" ht="15"/>
    <row r="161969" ht="15"/>
    <row r="161970" ht="15"/>
    <row r="161971" ht="15"/>
    <row r="161972" ht="15"/>
    <row r="161973" ht="15"/>
    <row r="161974" ht="15"/>
    <row r="161975" ht="15"/>
    <row r="161976" ht="15"/>
    <row r="161977" ht="15"/>
    <row r="161978" ht="15"/>
    <row r="161979" ht="15"/>
    <row r="161980" ht="15"/>
    <row r="161981" ht="15"/>
    <row r="161982" ht="15"/>
    <row r="161983" ht="15"/>
    <row r="161984" ht="15"/>
    <row r="161985" ht="15"/>
    <row r="161986" ht="15"/>
    <row r="161987" ht="15"/>
    <row r="161988" ht="15"/>
    <row r="161989" ht="15"/>
    <row r="161990" ht="15"/>
    <row r="161991" ht="15"/>
    <row r="161992" ht="15"/>
    <row r="161993" ht="15"/>
    <row r="161994" ht="15"/>
    <row r="161995" ht="15"/>
    <row r="161996" ht="15"/>
    <row r="161997" ht="15"/>
    <row r="161998" ht="15"/>
    <row r="161999" ht="15"/>
    <row r="162000" ht="15"/>
    <row r="162001" ht="15"/>
    <row r="162002" ht="15"/>
    <row r="162003" ht="15"/>
    <row r="162004" ht="15"/>
    <row r="162005" ht="15"/>
    <row r="162006" ht="15"/>
    <row r="162007" ht="15"/>
    <row r="162008" ht="15"/>
    <row r="162009" ht="15"/>
    <row r="162010" ht="15"/>
    <row r="162011" ht="15"/>
    <row r="162012" ht="15"/>
    <row r="162013" ht="15"/>
    <row r="162014" ht="15"/>
    <row r="162015" ht="15"/>
    <row r="162016" ht="15"/>
    <row r="162017" ht="15"/>
    <row r="162018" ht="15"/>
    <row r="162019" ht="15"/>
    <row r="162020" ht="15"/>
    <row r="162021" ht="15"/>
    <row r="162022" ht="15"/>
    <row r="162023" ht="15"/>
    <row r="162024" ht="15"/>
    <row r="162025" ht="15"/>
    <row r="162026" ht="15"/>
    <row r="162027" ht="15"/>
    <row r="162028" ht="15"/>
    <row r="162029" ht="15"/>
    <row r="162030" ht="15"/>
    <row r="162031" ht="15"/>
    <row r="162032" ht="15"/>
    <row r="162033" ht="15"/>
    <row r="162034" ht="15"/>
    <row r="162035" ht="15"/>
    <row r="162036" ht="15"/>
    <row r="162037" ht="15"/>
    <row r="162038" ht="15"/>
    <row r="162039" ht="15"/>
    <row r="162040" ht="15"/>
    <row r="162041" ht="15"/>
    <row r="162042" ht="15"/>
    <row r="162043" ht="15"/>
    <row r="162044" ht="15"/>
    <row r="162045" ht="15"/>
    <row r="162046" ht="15"/>
    <row r="162047" ht="15"/>
    <row r="162048" ht="15"/>
    <row r="162049" ht="15"/>
    <row r="162050" ht="15"/>
    <row r="162051" ht="15"/>
    <row r="162052" ht="15"/>
    <row r="162053" ht="15"/>
    <row r="162054" ht="15"/>
    <row r="162055" ht="15"/>
    <row r="162056" ht="15"/>
    <row r="162057" ht="15"/>
    <row r="162058" ht="15"/>
    <row r="162059" ht="15"/>
    <row r="162060" ht="15"/>
    <row r="162061" ht="15"/>
    <row r="162062" ht="15"/>
    <row r="162063" ht="15"/>
    <row r="162064" ht="15"/>
    <row r="162065" ht="15"/>
    <row r="162066" ht="15"/>
    <row r="162067" ht="15"/>
    <row r="162068" ht="15"/>
    <row r="162069" ht="15"/>
    <row r="162070" ht="15"/>
    <row r="162071" ht="15"/>
    <row r="162072" ht="15"/>
    <row r="162073" ht="15"/>
    <row r="162074" ht="15"/>
    <row r="162075" ht="15"/>
    <row r="162076" ht="15"/>
    <row r="162077" ht="15"/>
    <row r="162078" ht="15"/>
    <row r="162079" ht="15"/>
    <row r="162080" ht="15"/>
    <row r="162081" ht="15"/>
    <row r="162082" ht="15"/>
    <row r="162083" ht="15"/>
    <row r="162084" ht="15"/>
    <row r="162085" ht="15"/>
    <row r="162086" ht="15"/>
    <row r="162087" ht="15"/>
    <row r="162088" ht="15"/>
    <row r="162089" ht="15"/>
    <row r="162090" ht="15"/>
    <row r="162091" ht="15"/>
    <row r="162092" ht="15"/>
    <row r="162093" ht="15"/>
    <row r="162094" ht="15"/>
    <row r="162095" ht="15"/>
    <row r="162096" ht="15"/>
    <row r="162097" ht="15"/>
    <row r="162098" ht="15"/>
    <row r="162099" ht="15"/>
    <row r="162100" ht="15"/>
    <row r="162101" ht="15"/>
    <row r="162102" ht="15"/>
    <row r="162103" ht="15"/>
    <row r="162104" ht="15"/>
    <row r="162105" ht="15"/>
    <row r="162106" ht="15"/>
    <row r="162107" ht="15"/>
    <row r="162108" ht="15"/>
    <row r="162109" ht="15"/>
    <row r="162110" ht="15"/>
    <row r="162111" ht="15"/>
    <row r="162112" ht="15"/>
    <row r="162113" ht="15"/>
    <row r="162114" ht="15"/>
    <row r="162115" ht="15"/>
    <row r="162116" ht="15"/>
    <row r="162117" ht="15"/>
    <row r="162118" ht="15"/>
    <row r="162119" ht="15"/>
    <row r="162120" ht="15"/>
    <row r="162121" ht="15"/>
    <row r="162122" ht="15"/>
    <row r="162123" ht="15"/>
    <row r="162124" ht="15"/>
    <row r="162125" ht="15"/>
    <row r="162126" ht="15"/>
    <row r="162127" ht="15"/>
    <row r="162128" ht="15"/>
    <row r="162129" ht="15"/>
    <row r="162130" ht="15"/>
    <row r="162131" ht="15"/>
    <row r="162132" ht="15"/>
    <row r="162133" ht="15"/>
    <row r="162134" ht="15"/>
    <row r="162135" ht="15"/>
    <row r="162136" ht="15"/>
    <row r="162137" ht="15"/>
    <row r="162138" ht="15"/>
    <row r="162139" ht="15"/>
    <row r="162140" ht="15"/>
    <row r="162141" ht="15"/>
    <row r="162142" ht="15"/>
    <row r="162143" ht="15"/>
    <row r="162144" ht="15"/>
    <row r="162145" ht="15"/>
    <row r="162146" ht="15"/>
    <row r="162147" ht="15"/>
    <row r="162148" ht="15"/>
    <row r="162149" ht="15"/>
    <row r="162150" ht="15"/>
    <row r="162151" ht="15"/>
    <row r="162152" ht="15"/>
    <row r="162153" ht="15"/>
    <row r="162154" ht="15"/>
    <row r="162155" ht="15"/>
    <row r="162156" ht="15"/>
    <row r="162157" ht="15"/>
    <row r="162158" ht="15"/>
    <row r="162159" ht="15"/>
    <row r="162160" ht="15"/>
    <row r="162161" ht="15"/>
    <row r="162162" ht="15"/>
    <row r="162163" ht="15"/>
    <row r="162164" ht="15"/>
    <row r="162165" ht="15"/>
    <row r="162166" ht="15"/>
    <row r="162167" ht="15"/>
    <row r="162168" ht="15"/>
    <row r="162169" ht="15"/>
    <row r="162170" ht="15"/>
    <row r="162171" ht="15"/>
    <row r="162172" ht="15"/>
    <row r="162173" ht="15"/>
    <row r="162174" ht="15"/>
    <row r="162175" ht="15"/>
    <row r="162176" ht="15"/>
    <row r="162177" ht="15"/>
    <row r="162178" ht="15"/>
    <row r="162179" ht="15"/>
    <row r="162180" ht="15"/>
    <row r="162181" ht="15"/>
    <row r="162182" ht="15"/>
    <row r="162183" ht="15"/>
    <row r="162184" ht="15"/>
    <row r="162185" ht="15"/>
    <row r="162186" ht="15"/>
    <row r="162187" ht="15"/>
    <row r="162188" ht="15"/>
    <row r="162189" ht="15"/>
    <row r="162190" ht="15"/>
    <row r="162191" ht="15"/>
    <row r="162192" ht="15"/>
    <row r="162193" ht="15"/>
    <row r="162194" ht="15"/>
    <row r="162195" ht="15"/>
    <row r="162196" ht="15"/>
    <row r="162197" ht="15"/>
    <row r="162198" ht="15"/>
    <row r="162199" ht="15"/>
    <row r="162200" ht="15"/>
    <row r="162201" ht="15"/>
    <row r="162202" ht="15"/>
    <row r="162203" ht="15"/>
    <row r="162204" ht="15"/>
    <row r="162205" ht="15"/>
    <row r="162206" ht="15"/>
    <row r="162207" ht="15"/>
    <row r="162208" ht="15"/>
    <row r="162209" ht="15"/>
    <row r="162210" ht="15"/>
    <row r="162211" ht="15"/>
    <row r="162212" ht="15"/>
    <row r="162213" ht="15"/>
    <row r="162214" ht="15"/>
    <row r="162215" ht="15"/>
    <row r="162216" ht="15"/>
    <row r="162217" ht="15"/>
    <row r="162218" ht="15"/>
    <row r="162219" ht="15"/>
    <row r="162220" ht="15"/>
    <row r="162221" ht="15"/>
    <row r="162222" ht="15"/>
    <row r="162223" ht="15"/>
    <row r="162224" ht="15"/>
    <row r="162225" ht="15"/>
    <row r="162226" ht="15"/>
    <row r="162227" ht="15"/>
    <row r="162228" ht="15"/>
    <row r="162229" ht="15"/>
    <row r="162230" ht="15"/>
    <row r="162231" ht="15"/>
    <row r="162232" ht="15"/>
    <row r="162233" ht="15"/>
    <row r="162234" ht="15"/>
    <row r="162235" ht="15"/>
    <row r="162236" ht="15"/>
    <row r="162237" ht="15"/>
    <row r="162238" ht="15"/>
    <row r="162239" ht="15"/>
    <row r="162240" ht="15"/>
    <row r="162241" ht="15"/>
    <row r="162242" ht="15"/>
    <row r="162243" ht="15"/>
    <row r="162244" ht="15"/>
    <row r="162245" ht="15"/>
    <row r="162246" ht="15"/>
    <row r="162247" ht="15"/>
    <row r="162248" ht="15"/>
    <row r="162249" ht="15"/>
    <row r="162250" ht="15"/>
    <row r="162251" ht="15"/>
    <row r="162252" ht="15"/>
    <row r="162253" ht="15"/>
    <row r="162254" ht="15"/>
    <row r="162255" ht="15"/>
    <row r="162256" ht="15"/>
    <row r="162257" ht="15"/>
    <row r="162258" ht="15"/>
    <row r="162259" ht="15"/>
    <row r="162260" ht="15"/>
    <row r="162261" ht="15"/>
    <row r="162262" ht="15"/>
    <row r="162263" ht="15"/>
    <row r="162264" ht="15"/>
    <row r="162265" ht="15"/>
    <row r="162266" ht="15"/>
    <row r="162267" ht="15"/>
    <row r="162268" ht="15"/>
    <row r="162269" ht="15"/>
    <row r="162270" ht="15"/>
    <row r="162271" ht="15"/>
    <row r="162272" ht="15"/>
    <row r="162273" ht="15"/>
    <row r="162274" ht="15"/>
    <row r="162275" ht="15"/>
    <row r="162276" ht="15"/>
    <row r="162277" ht="15"/>
    <row r="162278" ht="15"/>
    <row r="162279" ht="15"/>
    <row r="162280" ht="15"/>
    <row r="162281" ht="15"/>
    <row r="162282" ht="15"/>
    <row r="162283" ht="15"/>
    <row r="162284" ht="15"/>
    <row r="162285" ht="15"/>
    <row r="162286" ht="15"/>
    <row r="162287" ht="15"/>
    <row r="162288" ht="15"/>
    <row r="162289" ht="15"/>
    <row r="162290" ht="15"/>
    <row r="162291" ht="15"/>
    <row r="162292" ht="15"/>
    <row r="162293" ht="15"/>
    <row r="162294" ht="15"/>
    <row r="162295" ht="15"/>
    <row r="162296" ht="15"/>
    <row r="162297" ht="15"/>
    <row r="162298" ht="15"/>
    <row r="162299" ht="15"/>
    <row r="162300" ht="15"/>
    <row r="162301" ht="15"/>
    <row r="162302" ht="15"/>
    <row r="162303" ht="15"/>
    <row r="162304" ht="15"/>
    <row r="162305" ht="15"/>
    <row r="162306" ht="15"/>
    <row r="162307" ht="15"/>
    <row r="162308" ht="15"/>
    <row r="162309" ht="15"/>
    <row r="162310" ht="15"/>
    <row r="162311" ht="15"/>
    <row r="162312" ht="15"/>
    <row r="162313" ht="15"/>
    <row r="162314" ht="15"/>
    <row r="162315" ht="15"/>
    <row r="162316" ht="15"/>
    <row r="162317" ht="15"/>
    <row r="162318" ht="15"/>
    <row r="162319" ht="15"/>
    <row r="162320" ht="15"/>
    <row r="162321" ht="15"/>
    <row r="162322" ht="15"/>
    <row r="162323" ht="15"/>
    <row r="162324" ht="15"/>
    <row r="162325" ht="15"/>
    <row r="162326" ht="15"/>
    <row r="162327" ht="15"/>
    <row r="162328" ht="15"/>
    <row r="162329" ht="15"/>
    <row r="162330" ht="15"/>
    <row r="162331" ht="15"/>
    <row r="162332" ht="15"/>
    <row r="162333" ht="15"/>
    <row r="162334" ht="15"/>
    <row r="162335" ht="15"/>
    <row r="162336" ht="15"/>
    <row r="162337" ht="15"/>
    <row r="162338" ht="15"/>
    <row r="162339" ht="15"/>
    <row r="162340" ht="15"/>
    <row r="162341" ht="15"/>
    <row r="162342" ht="15"/>
    <row r="162343" ht="15"/>
    <row r="162344" ht="15"/>
    <row r="162345" ht="15"/>
    <row r="162346" ht="15"/>
    <row r="162347" ht="15"/>
    <row r="162348" ht="15"/>
    <row r="162349" ht="15"/>
    <row r="162350" ht="15"/>
    <row r="162351" ht="15"/>
    <row r="162352" ht="15"/>
    <row r="162353" ht="15"/>
    <row r="162354" ht="15"/>
    <row r="162355" ht="15"/>
    <row r="162356" ht="15"/>
    <row r="162357" ht="15"/>
    <row r="162358" ht="15"/>
    <row r="162359" ht="15"/>
    <row r="162360" ht="15"/>
    <row r="162361" ht="15"/>
    <row r="162362" ht="15"/>
    <row r="162363" ht="15"/>
    <row r="162364" ht="15"/>
    <row r="162365" ht="15"/>
    <row r="162366" ht="15"/>
    <row r="162367" ht="15"/>
    <row r="162368" ht="15"/>
    <row r="162369" ht="15"/>
    <row r="162370" ht="15"/>
    <row r="162371" ht="15"/>
    <row r="162372" ht="15"/>
    <row r="162373" ht="15"/>
    <row r="162374" ht="15"/>
    <row r="162375" ht="15"/>
    <row r="162376" ht="15"/>
    <row r="162377" ht="15"/>
    <row r="162378" ht="15"/>
    <row r="162379" ht="15"/>
    <row r="162380" ht="15"/>
    <row r="162381" ht="15"/>
    <row r="162382" ht="15"/>
    <row r="162383" ht="15"/>
    <row r="162384" ht="15"/>
    <row r="162385" ht="15"/>
    <row r="162386" ht="15"/>
    <row r="162387" ht="15"/>
    <row r="162388" ht="15"/>
    <row r="162389" ht="15"/>
    <row r="162390" ht="15"/>
    <row r="162391" ht="15"/>
    <row r="162392" ht="15"/>
    <row r="162393" ht="15"/>
    <row r="162394" ht="15"/>
    <row r="162395" ht="15"/>
    <row r="162396" ht="15"/>
    <row r="162397" ht="15"/>
    <row r="162398" ht="15"/>
    <row r="162399" ht="15"/>
    <row r="162400" ht="15"/>
    <row r="162401" ht="15"/>
    <row r="162402" ht="15"/>
    <row r="162403" ht="15"/>
    <row r="162404" ht="15"/>
    <row r="162405" ht="15"/>
    <row r="162406" ht="15"/>
    <row r="162407" ht="15"/>
    <row r="162408" ht="15"/>
    <row r="162409" ht="15"/>
    <row r="162410" ht="15"/>
    <row r="162411" ht="15"/>
    <row r="162412" ht="15"/>
    <row r="162413" ht="15"/>
    <row r="162414" ht="15"/>
    <row r="162415" ht="15"/>
    <row r="162416" ht="15"/>
    <row r="162417" ht="15"/>
    <row r="162418" ht="15"/>
    <row r="162419" ht="15"/>
    <row r="162420" ht="15"/>
    <row r="162421" ht="15"/>
    <row r="162422" ht="15"/>
    <row r="162423" ht="15"/>
    <row r="162424" ht="15"/>
    <row r="162425" ht="15"/>
    <row r="162426" ht="15"/>
    <row r="162427" ht="15"/>
    <row r="162428" ht="15"/>
    <row r="162429" ht="15"/>
    <row r="162430" ht="15"/>
    <row r="162431" ht="15"/>
    <row r="162432" ht="15"/>
    <row r="162433" ht="15"/>
    <row r="162434" ht="15"/>
    <row r="162435" ht="15"/>
    <row r="162436" ht="15"/>
    <row r="162437" ht="15"/>
    <row r="162438" ht="15"/>
    <row r="162439" ht="15"/>
    <row r="162440" ht="15"/>
    <row r="162441" ht="15"/>
    <row r="162442" ht="15"/>
    <row r="162443" ht="15"/>
    <row r="162444" ht="15"/>
    <row r="162445" ht="15"/>
    <row r="162446" ht="15"/>
    <row r="162447" ht="15"/>
    <row r="162448" ht="15"/>
    <row r="162449" ht="15"/>
    <row r="162450" ht="15"/>
    <row r="162451" ht="15"/>
    <row r="162452" ht="15"/>
    <row r="162453" ht="15"/>
    <row r="162454" ht="15"/>
    <row r="162455" ht="15"/>
    <row r="162456" ht="15"/>
    <row r="162457" ht="15"/>
    <row r="162458" ht="15"/>
    <row r="162459" ht="15"/>
    <row r="162460" ht="15"/>
    <row r="162461" ht="15"/>
    <row r="162462" ht="15"/>
    <row r="162463" ht="15"/>
    <row r="162464" ht="15"/>
    <row r="162465" ht="15"/>
    <row r="162466" ht="15"/>
    <row r="162467" ht="15"/>
    <row r="162468" ht="15"/>
    <row r="162469" ht="15"/>
    <row r="162470" ht="15"/>
    <row r="162471" ht="15"/>
    <row r="162472" ht="15"/>
    <row r="162473" ht="15"/>
    <row r="162474" ht="15"/>
    <row r="162475" ht="15"/>
    <row r="162476" ht="15"/>
    <row r="162477" ht="15"/>
    <row r="162478" ht="15"/>
    <row r="162479" ht="15"/>
    <row r="162480" ht="15"/>
    <row r="162481" ht="15"/>
    <row r="162482" ht="15"/>
    <row r="162483" ht="15"/>
    <row r="162484" ht="15"/>
    <row r="162485" ht="15"/>
    <row r="162486" ht="15"/>
    <row r="162487" ht="15"/>
    <row r="162488" ht="15"/>
    <row r="162489" ht="15"/>
    <row r="162490" ht="15"/>
    <row r="162491" ht="15"/>
    <row r="162492" ht="15"/>
    <row r="162493" ht="15"/>
    <row r="162494" ht="15"/>
    <row r="162495" ht="15"/>
    <row r="162496" ht="15"/>
    <row r="162497" ht="15"/>
    <row r="162498" ht="15"/>
    <row r="162499" ht="15"/>
    <row r="162500" ht="15"/>
    <row r="162501" ht="15"/>
    <row r="162502" ht="15"/>
    <row r="162503" ht="15"/>
    <row r="162504" ht="15"/>
    <row r="162505" ht="15"/>
    <row r="162506" ht="15"/>
    <row r="162507" ht="15"/>
    <row r="162508" ht="15"/>
    <row r="162509" ht="15"/>
    <row r="162510" ht="15"/>
    <row r="162511" ht="15"/>
    <row r="162512" ht="15"/>
    <row r="162513" ht="15"/>
    <row r="162514" ht="15"/>
    <row r="162515" ht="15"/>
    <row r="162516" ht="15"/>
    <row r="162517" ht="15"/>
    <row r="162518" ht="15"/>
    <row r="162519" ht="15"/>
    <row r="162520" ht="15"/>
    <row r="162521" ht="15"/>
    <row r="162522" ht="15"/>
    <row r="162523" ht="15"/>
    <row r="162524" ht="15"/>
    <row r="162525" ht="15"/>
    <row r="162526" ht="15"/>
    <row r="162527" ht="15"/>
    <row r="162528" ht="15"/>
    <row r="162529" ht="15"/>
    <row r="162530" ht="15"/>
    <row r="162531" ht="15"/>
    <row r="162532" ht="15"/>
    <row r="162533" ht="15"/>
    <row r="162534" ht="15"/>
    <row r="162535" ht="15"/>
    <row r="162536" ht="15"/>
    <row r="162537" ht="15"/>
    <row r="162538" ht="15"/>
    <row r="162539" ht="15"/>
    <row r="162540" ht="15"/>
    <row r="162541" ht="15"/>
    <row r="162542" ht="15"/>
    <row r="162543" ht="15"/>
    <row r="162544" ht="15"/>
    <row r="162545" ht="15"/>
    <row r="162546" ht="15"/>
    <row r="162547" ht="15"/>
    <row r="162548" ht="15"/>
    <row r="162549" ht="15"/>
    <row r="162550" ht="15"/>
    <row r="162551" ht="15"/>
    <row r="162552" ht="15"/>
    <row r="162553" ht="15"/>
    <row r="162554" ht="15"/>
    <row r="162555" ht="15"/>
    <row r="162556" ht="15"/>
    <row r="162557" ht="15"/>
    <row r="162558" ht="15"/>
    <row r="162559" ht="15"/>
    <row r="162560" ht="15"/>
    <row r="162561" ht="15"/>
    <row r="162562" ht="15"/>
    <row r="162563" ht="15"/>
    <row r="162564" ht="15"/>
    <row r="162565" ht="15"/>
    <row r="162566" ht="15"/>
    <row r="162567" ht="15"/>
    <row r="162568" ht="15"/>
    <row r="162569" ht="15"/>
    <row r="162570" ht="15"/>
    <row r="162571" ht="15"/>
    <row r="162572" ht="15"/>
    <row r="162573" ht="15"/>
    <row r="162574" ht="15"/>
    <row r="162575" ht="15"/>
    <row r="162576" ht="15"/>
    <row r="162577" ht="15"/>
    <row r="162578" ht="15"/>
    <row r="162579" ht="15"/>
    <row r="162580" ht="15"/>
    <row r="162581" ht="15"/>
    <row r="162582" ht="15"/>
    <row r="162583" ht="15"/>
    <row r="162584" ht="15"/>
    <row r="162585" ht="15"/>
    <row r="162586" ht="15"/>
    <row r="162587" ht="15"/>
    <row r="162588" ht="15"/>
    <row r="162589" ht="15"/>
    <row r="162590" ht="15"/>
    <row r="162591" ht="15"/>
    <row r="162592" ht="15"/>
    <row r="162593" ht="15"/>
    <row r="162594" ht="15"/>
    <row r="162595" ht="15"/>
    <row r="162596" ht="15"/>
    <row r="162597" ht="15"/>
    <row r="162598" ht="15"/>
    <row r="162599" ht="15"/>
    <row r="162600" ht="15"/>
    <row r="162601" ht="15"/>
    <row r="162602" ht="15"/>
    <row r="162603" ht="15"/>
    <row r="162604" ht="15"/>
    <row r="162605" ht="15"/>
    <row r="162606" ht="15"/>
    <row r="162607" ht="15"/>
    <row r="162608" ht="15"/>
    <row r="162609" ht="15"/>
    <row r="162610" ht="15"/>
    <row r="162611" ht="15"/>
    <row r="162612" ht="15"/>
    <row r="162613" ht="15"/>
    <row r="162614" ht="15"/>
    <row r="162615" ht="15"/>
    <row r="162616" ht="15"/>
    <row r="162617" ht="15"/>
    <row r="162618" ht="15"/>
    <row r="162619" ht="15"/>
    <row r="162620" ht="15"/>
    <row r="162621" ht="15"/>
    <row r="162622" ht="15"/>
    <row r="162623" ht="15"/>
    <row r="162624" ht="15"/>
    <row r="162625" ht="15"/>
    <row r="162626" ht="15"/>
    <row r="162627" ht="15"/>
    <row r="162628" ht="15"/>
    <row r="162629" ht="15"/>
    <row r="162630" ht="15"/>
    <row r="162631" ht="15"/>
    <row r="162632" ht="15"/>
    <row r="162633" ht="15"/>
    <row r="162634" ht="15"/>
    <row r="162635" ht="15"/>
    <row r="162636" ht="15"/>
    <row r="162637" ht="15"/>
    <row r="162638" ht="15"/>
    <row r="162639" ht="15"/>
    <row r="162640" ht="15"/>
    <row r="162641" ht="15"/>
    <row r="162642" ht="15"/>
    <row r="162643" ht="15"/>
    <row r="162644" ht="15"/>
    <row r="162645" ht="15"/>
    <row r="162646" ht="15"/>
    <row r="162647" ht="15"/>
    <row r="162648" ht="15"/>
    <row r="162649" ht="15"/>
    <row r="162650" ht="15"/>
    <row r="162651" ht="15"/>
    <row r="162652" ht="15"/>
    <row r="162653" ht="15"/>
    <row r="162654" ht="15"/>
    <row r="162655" ht="15"/>
    <row r="162656" ht="15"/>
    <row r="162657" ht="15"/>
    <row r="162658" ht="15"/>
    <row r="162659" ht="15"/>
    <row r="162660" ht="15"/>
    <row r="162661" ht="15"/>
    <row r="162662" ht="15"/>
    <row r="162663" ht="15"/>
    <row r="162664" ht="15"/>
    <row r="162665" ht="15"/>
    <row r="162666" ht="15"/>
    <row r="162667" ht="15"/>
    <row r="162668" ht="15"/>
    <row r="162669" ht="15"/>
    <row r="162670" ht="15"/>
    <row r="162671" ht="15"/>
    <row r="162672" ht="15"/>
    <row r="162673" ht="15"/>
    <row r="162674" ht="15"/>
    <row r="162675" ht="15"/>
    <row r="162676" ht="15"/>
    <row r="162677" ht="15"/>
    <row r="162678" ht="15"/>
    <row r="162679" ht="15"/>
    <row r="162680" ht="15"/>
    <row r="162681" ht="15"/>
    <row r="162682" ht="15"/>
    <row r="162683" ht="15"/>
    <row r="162684" ht="15"/>
    <row r="162685" ht="15"/>
    <row r="162686" ht="15"/>
    <row r="162687" ht="15"/>
    <row r="162688" ht="15"/>
    <row r="162689" ht="15"/>
    <row r="162690" ht="15"/>
    <row r="162691" ht="15"/>
    <row r="162692" ht="15"/>
    <row r="162693" ht="15"/>
    <row r="162694" ht="15"/>
    <row r="162695" ht="15"/>
    <row r="162696" ht="15"/>
    <row r="162697" ht="15"/>
    <row r="162698" ht="15"/>
    <row r="162699" ht="15"/>
    <row r="162700" ht="15"/>
    <row r="162701" ht="15"/>
    <row r="162702" ht="15"/>
    <row r="162703" ht="15"/>
    <row r="162704" ht="15"/>
    <row r="162705" ht="15"/>
    <row r="162706" ht="15"/>
    <row r="162707" ht="15"/>
    <row r="162708" ht="15"/>
    <row r="162709" ht="15"/>
    <row r="162710" ht="15"/>
    <row r="162711" ht="15"/>
    <row r="162712" ht="15"/>
    <row r="162713" ht="15"/>
    <row r="162714" ht="15"/>
    <row r="162715" ht="15"/>
    <row r="162716" ht="15"/>
    <row r="162717" ht="15"/>
    <row r="162718" ht="15"/>
    <row r="162719" ht="15"/>
    <row r="162720" ht="15"/>
    <row r="162721" ht="15"/>
    <row r="162722" ht="15"/>
    <row r="162723" ht="15"/>
    <row r="162724" ht="15"/>
    <row r="162725" ht="15"/>
    <row r="162726" ht="15"/>
    <row r="162727" ht="15"/>
    <row r="162728" ht="15"/>
    <row r="162729" ht="15"/>
    <row r="162730" ht="15"/>
    <row r="162731" ht="15"/>
    <row r="162732" ht="15"/>
    <row r="162733" ht="15"/>
    <row r="162734" ht="15"/>
    <row r="162735" ht="15"/>
    <row r="162736" ht="15"/>
    <row r="162737" ht="15"/>
    <row r="162738" ht="15"/>
    <row r="162739" ht="15"/>
    <row r="162740" ht="15"/>
    <row r="162741" ht="15"/>
    <row r="162742" ht="15"/>
    <row r="162743" ht="15"/>
    <row r="162744" ht="15"/>
    <row r="162745" ht="15"/>
    <row r="162746" ht="15"/>
    <row r="162747" ht="15"/>
    <row r="162748" ht="15"/>
    <row r="162749" ht="15"/>
    <row r="162750" ht="15"/>
    <row r="162751" ht="15"/>
    <row r="162752" ht="15"/>
    <row r="162753" ht="15"/>
    <row r="162754" ht="15"/>
    <row r="162755" ht="15"/>
    <row r="162756" ht="15"/>
    <row r="162757" ht="15"/>
    <row r="162758" ht="15"/>
    <row r="162759" ht="15"/>
    <row r="162760" ht="15"/>
    <row r="162761" ht="15"/>
    <row r="162762" ht="15"/>
    <row r="162763" ht="15"/>
    <row r="162764" ht="15"/>
    <row r="162765" ht="15"/>
    <row r="162766" ht="15"/>
    <row r="162767" ht="15"/>
    <row r="162768" ht="15"/>
    <row r="162769" ht="15"/>
    <row r="162770" ht="15"/>
    <row r="162771" ht="15"/>
    <row r="162772" ht="15"/>
    <row r="162773" ht="15"/>
    <row r="162774" ht="15"/>
    <row r="162775" ht="15"/>
    <row r="162776" ht="15"/>
    <row r="162777" ht="15"/>
    <row r="162778" ht="15"/>
    <row r="162779" ht="15"/>
    <row r="162780" ht="15"/>
    <row r="162781" ht="15"/>
    <row r="162782" ht="15"/>
    <row r="162783" ht="15"/>
    <row r="162784" ht="15"/>
    <row r="162785" ht="15"/>
    <row r="162786" ht="15"/>
    <row r="162787" ht="15"/>
    <row r="162788" ht="15"/>
    <row r="162789" ht="15"/>
    <row r="162790" ht="15"/>
    <row r="162791" ht="15"/>
    <row r="162792" ht="15"/>
    <row r="162793" ht="15"/>
    <row r="162794" ht="15"/>
    <row r="162795" ht="15"/>
    <row r="162796" ht="15"/>
    <row r="162797" ht="15"/>
    <row r="162798" ht="15"/>
    <row r="162799" ht="15"/>
    <row r="162800" ht="15"/>
    <row r="162801" ht="15"/>
    <row r="162802" ht="15"/>
    <row r="162803" ht="15"/>
    <row r="162804" ht="15"/>
    <row r="162805" ht="15"/>
    <row r="162806" ht="15"/>
    <row r="162807" ht="15"/>
    <row r="162808" ht="15"/>
    <row r="162809" ht="15"/>
    <row r="162810" ht="15"/>
    <row r="162811" ht="15"/>
    <row r="162812" ht="15"/>
    <row r="162813" ht="15"/>
    <row r="162814" ht="15"/>
    <row r="162815" ht="15"/>
    <row r="162816" ht="15"/>
    <row r="162817" ht="15"/>
    <row r="162818" ht="15"/>
    <row r="162819" ht="15"/>
    <row r="162820" ht="15"/>
    <row r="162821" ht="15"/>
    <row r="162822" ht="15"/>
    <row r="162823" ht="15"/>
    <row r="162824" ht="15"/>
    <row r="162825" ht="15"/>
    <row r="162826" ht="15"/>
    <row r="162827" ht="15"/>
    <row r="162828" ht="15"/>
    <row r="162829" ht="15"/>
    <row r="162830" ht="15"/>
    <row r="162831" ht="15"/>
    <row r="162832" ht="15"/>
    <row r="162833" ht="15"/>
    <row r="162834" ht="15"/>
    <row r="162835" ht="15"/>
    <row r="162836" ht="15"/>
    <row r="162837" ht="15"/>
    <row r="162838" ht="15"/>
    <row r="162839" ht="15"/>
    <row r="162840" ht="15"/>
    <row r="162841" ht="15"/>
    <row r="162842" ht="15"/>
    <row r="162843" ht="15"/>
    <row r="162844" ht="15"/>
    <row r="162845" ht="15"/>
    <row r="162846" ht="15"/>
    <row r="162847" ht="15"/>
    <row r="162848" ht="15"/>
    <row r="162849" ht="15"/>
    <row r="162850" ht="15"/>
    <row r="162851" ht="15"/>
    <row r="162852" ht="15"/>
    <row r="162853" ht="15"/>
    <row r="162854" ht="15"/>
    <row r="162855" ht="15"/>
    <row r="162856" ht="15"/>
    <row r="162857" ht="15"/>
    <row r="162858" ht="15"/>
    <row r="162859" ht="15"/>
    <row r="162860" ht="15"/>
    <row r="162861" ht="15"/>
    <row r="162862" ht="15"/>
    <row r="162863" ht="15"/>
    <row r="162864" ht="15"/>
    <row r="162865" ht="15"/>
    <row r="162866" ht="15"/>
    <row r="162867" ht="15"/>
    <row r="162868" ht="15"/>
    <row r="162869" ht="15"/>
    <row r="162870" ht="15"/>
    <row r="162871" ht="15"/>
    <row r="162872" ht="15"/>
    <row r="162873" ht="15"/>
    <row r="162874" ht="15"/>
    <row r="162875" ht="15"/>
    <row r="162876" ht="15"/>
    <row r="162877" ht="15"/>
    <row r="162878" ht="15"/>
    <row r="162879" ht="15"/>
    <row r="162880" ht="15"/>
    <row r="162881" ht="15"/>
    <row r="162882" ht="15"/>
    <row r="162883" ht="15"/>
    <row r="162884" ht="15"/>
    <row r="162885" ht="15"/>
    <row r="162886" ht="15"/>
    <row r="162887" ht="15"/>
    <row r="162888" ht="15"/>
    <row r="162889" ht="15"/>
    <row r="162890" ht="15"/>
    <row r="162891" ht="15"/>
    <row r="162892" ht="15"/>
    <row r="162893" ht="15"/>
    <row r="162894" ht="15"/>
    <row r="162895" ht="15"/>
    <row r="162896" ht="15"/>
    <row r="162897" ht="15"/>
    <row r="162898" ht="15"/>
    <row r="162899" ht="15"/>
    <row r="162900" ht="15"/>
    <row r="162901" ht="15"/>
    <row r="162902" ht="15"/>
    <row r="162903" ht="15"/>
    <row r="162904" ht="15"/>
    <row r="162905" ht="15"/>
    <row r="162906" ht="15"/>
    <row r="162907" ht="15"/>
    <row r="162908" ht="15"/>
    <row r="162909" ht="15"/>
    <row r="162910" ht="15"/>
    <row r="162911" ht="15"/>
    <row r="162912" ht="15"/>
    <row r="162913" ht="15"/>
    <row r="162914" ht="15"/>
    <row r="162915" ht="15"/>
    <row r="162916" ht="15"/>
    <row r="162917" ht="15"/>
    <row r="162918" ht="15"/>
    <row r="162919" ht="15"/>
    <row r="162920" ht="15"/>
    <row r="162921" ht="15"/>
    <row r="162922" ht="15"/>
    <row r="162923" ht="15"/>
    <row r="162924" ht="15"/>
    <row r="162925" ht="15"/>
    <row r="162926" ht="15"/>
    <row r="162927" ht="15"/>
    <row r="162928" ht="15"/>
    <row r="162929" ht="15"/>
    <row r="162930" ht="15"/>
    <row r="162931" ht="15"/>
    <row r="162932" ht="15"/>
    <row r="162933" ht="15"/>
    <row r="162934" ht="15"/>
    <row r="162935" ht="15"/>
    <row r="162936" ht="15"/>
    <row r="162937" ht="15"/>
    <row r="162938" ht="15"/>
    <row r="162939" ht="15"/>
    <row r="162940" ht="15"/>
    <row r="162941" ht="15"/>
    <row r="162942" ht="15"/>
    <row r="162943" ht="15"/>
    <row r="162944" ht="15"/>
    <row r="162945" ht="15"/>
    <row r="162946" ht="15"/>
    <row r="162947" ht="15"/>
    <row r="162948" ht="15"/>
    <row r="162949" ht="15"/>
    <row r="162950" ht="15"/>
    <row r="162951" ht="15"/>
    <row r="162952" ht="15"/>
    <row r="162953" ht="15"/>
    <row r="162954" ht="15"/>
    <row r="162955" ht="15"/>
    <row r="162956" ht="15"/>
    <row r="162957" ht="15"/>
    <row r="162958" ht="15"/>
    <row r="162959" ht="15"/>
    <row r="162960" ht="15"/>
    <row r="162961" ht="15"/>
    <row r="162962" ht="15"/>
    <row r="162963" ht="15"/>
    <row r="162964" ht="15"/>
    <row r="162965" ht="15"/>
    <row r="162966" ht="15"/>
    <row r="162967" ht="15"/>
    <row r="162968" ht="15"/>
    <row r="162969" ht="15"/>
    <row r="162970" ht="15"/>
    <row r="162971" ht="15"/>
    <row r="162972" ht="15"/>
    <row r="162973" ht="15"/>
    <row r="162974" ht="15"/>
    <row r="162975" ht="15"/>
    <row r="162976" ht="15"/>
    <row r="162977" ht="15"/>
    <row r="162978" ht="15"/>
    <row r="162979" ht="15"/>
    <row r="162980" ht="15"/>
    <row r="162981" ht="15"/>
    <row r="162982" ht="15"/>
    <row r="162983" ht="15"/>
    <row r="162984" ht="15"/>
    <row r="162985" ht="15"/>
    <row r="162986" ht="15"/>
    <row r="162987" ht="15"/>
    <row r="162988" ht="15"/>
    <row r="162989" ht="15"/>
    <row r="162990" ht="15"/>
    <row r="162991" ht="15"/>
    <row r="162992" ht="15"/>
    <row r="162993" ht="15"/>
    <row r="162994" ht="15"/>
    <row r="162995" ht="15"/>
    <row r="162996" ht="15"/>
    <row r="162997" ht="15"/>
    <row r="162998" ht="15"/>
    <row r="162999" ht="15"/>
    <row r="163000" ht="15"/>
    <row r="163001" ht="15"/>
    <row r="163002" ht="15"/>
    <row r="163003" ht="15"/>
    <row r="163004" ht="15"/>
    <row r="163005" ht="15"/>
    <row r="163006" ht="15"/>
    <row r="163007" ht="15"/>
    <row r="163008" ht="15"/>
    <row r="163009" ht="15"/>
    <row r="163010" ht="15"/>
    <row r="163011" ht="15"/>
    <row r="163012" ht="15"/>
    <row r="163013" ht="15"/>
    <row r="163014" ht="15"/>
    <row r="163015" ht="15"/>
    <row r="163016" ht="15"/>
    <row r="163017" ht="15"/>
    <row r="163018" ht="15"/>
    <row r="163019" ht="15"/>
    <row r="163020" ht="15"/>
    <row r="163021" ht="15"/>
    <row r="163022" ht="15"/>
    <row r="163023" ht="15"/>
    <row r="163024" ht="15"/>
    <row r="163025" ht="15"/>
    <row r="163026" ht="15"/>
    <row r="163027" ht="15"/>
    <row r="163028" ht="15"/>
    <row r="163029" ht="15"/>
    <row r="163030" ht="15"/>
    <row r="163031" ht="15"/>
    <row r="163032" ht="15"/>
    <row r="163033" ht="15"/>
    <row r="163034" ht="15"/>
    <row r="163035" ht="15"/>
    <row r="163036" ht="15"/>
    <row r="163037" ht="15"/>
    <row r="163038" ht="15"/>
    <row r="163039" ht="15"/>
    <row r="163040" ht="15"/>
    <row r="163041" ht="15"/>
    <row r="163042" ht="15"/>
    <row r="163043" ht="15"/>
    <row r="163044" ht="15"/>
    <row r="163045" ht="15"/>
    <row r="163046" ht="15"/>
    <row r="163047" ht="15"/>
    <row r="163048" ht="15"/>
    <row r="163049" ht="15"/>
    <row r="163050" ht="15"/>
    <row r="163051" ht="15"/>
    <row r="163052" ht="15"/>
    <row r="163053" ht="15"/>
    <row r="163054" ht="15"/>
    <row r="163055" ht="15"/>
    <row r="163056" ht="15"/>
    <row r="163057" ht="15"/>
    <row r="163058" ht="15"/>
    <row r="163059" ht="15"/>
    <row r="163060" ht="15"/>
    <row r="163061" ht="15"/>
    <row r="163062" ht="15"/>
    <row r="163063" ht="15"/>
    <row r="163064" ht="15"/>
    <row r="163065" ht="15"/>
    <row r="163066" ht="15"/>
    <row r="163067" ht="15"/>
    <row r="163068" ht="15"/>
    <row r="163069" ht="15"/>
    <row r="163070" ht="15"/>
    <row r="163071" ht="15"/>
    <row r="163072" ht="15"/>
    <row r="163073" ht="15"/>
    <row r="163074" ht="15"/>
    <row r="163075" ht="15"/>
    <row r="163076" ht="15"/>
    <row r="163077" ht="15"/>
    <row r="163078" ht="15"/>
    <row r="163079" ht="15"/>
    <row r="163080" ht="15"/>
    <row r="163081" ht="15"/>
    <row r="163082" ht="15"/>
    <row r="163083" ht="15"/>
    <row r="163084" ht="15"/>
    <row r="163085" ht="15"/>
    <row r="163086" ht="15"/>
    <row r="163087" ht="15"/>
    <row r="163088" ht="15"/>
    <row r="163089" ht="15"/>
    <row r="163090" ht="15"/>
    <row r="163091" ht="15"/>
    <row r="163092" ht="15"/>
    <row r="163093" ht="15"/>
    <row r="163094" ht="15"/>
    <row r="163095" ht="15"/>
    <row r="163096" ht="15"/>
    <row r="163097" ht="15"/>
    <row r="163098" ht="15"/>
    <row r="163099" ht="15"/>
    <row r="163100" ht="15"/>
    <row r="163101" ht="15"/>
    <row r="163102" ht="15"/>
    <row r="163103" ht="15"/>
    <row r="163104" ht="15"/>
    <row r="163105" ht="15"/>
    <row r="163106" ht="15"/>
    <row r="163107" ht="15"/>
    <row r="163108" ht="15"/>
    <row r="163109" ht="15"/>
    <row r="163110" ht="15"/>
    <row r="163111" ht="15"/>
    <row r="163112" ht="15"/>
    <row r="163113" ht="15"/>
    <row r="163114" ht="15"/>
    <row r="163115" ht="15"/>
    <row r="163116" ht="15"/>
    <row r="163117" ht="15"/>
    <row r="163118" ht="15"/>
    <row r="163119" ht="15"/>
    <row r="163120" ht="15"/>
    <row r="163121" ht="15"/>
    <row r="163122" ht="15"/>
    <row r="163123" ht="15"/>
    <row r="163124" ht="15"/>
    <row r="163125" ht="15"/>
    <row r="163126" ht="15"/>
    <row r="163127" ht="15"/>
    <row r="163128" ht="15"/>
    <row r="163129" ht="15"/>
    <row r="163130" ht="15"/>
    <row r="163131" ht="15"/>
    <row r="163132" ht="15"/>
    <row r="163133" ht="15"/>
    <row r="163134" ht="15"/>
    <row r="163135" ht="15"/>
    <row r="163136" ht="15"/>
    <row r="163137" ht="15"/>
    <row r="163138" ht="15"/>
    <row r="163139" ht="15"/>
    <row r="163140" ht="15"/>
    <row r="163141" ht="15"/>
    <row r="163142" ht="15"/>
    <row r="163143" ht="15"/>
    <row r="163144" ht="15"/>
    <row r="163145" ht="15"/>
    <row r="163146" ht="15"/>
    <row r="163147" ht="15"/>
    <row r="163148" ht="15"/>
    <row r="163149" ht="15"/>
    <row r="163150" ht="15"/>
    <row r="163151" ht="15"/>
    <row r="163152" ht="15"/>
    <row r="163153" ht="15"/>
    <row r="163154" ht="15"/>
    <row r="163155" ht="15"/>
    <row r="163156" ht="15"/>
    <row r="163157" ht="15"/>
    <row r="163158" ht="15"/>
    <row r="163159" ht="15"/>
    <row r="163160" ht="15"/>
    <row r="163161" ht="15"/>
    <row r="163162" ht="15"/>
    <row r="163163" ht="15"/>
    <row r="163164" ht="15"/>
    <row r="163165" ht="15"/>
    <row r="163166" ht="15"/>
    <row r="163167" ht="15"/>
    <row r="163168" ht="15"/>
    <row r="163169" ht="15"/>
    <row r="163170" ht="15"/>
    <row r="163171" ht="15"/>
    <row r="163172" ht="15"/>
    <row r="163173" ht="15"/>
    <row r="163174" ht="15"/>
    <row r="163175" ht="15"/>
    <row r="163176" ht="15"/>
    <row r="163177" ht="15"/>
    <row r="163178" ht="15"/>
    <row r="163179" ht="15"/>
    <row r="163180" ht="15"/>
    <row r="163181" ht="15"/>
    <row r="163182" ht="15"/>
    <row r="163183" ht="15"/>
    <row r="163184" ht="15"/>
    <row r="163185" ht="15"/>
    <row r="163186" ht="15"/>
    <row r="163187" ht="15"/>
    <row r="163188" ht="15"/>
    <row r="163189" ht="15"/>
    <row r="163190" ht="15"/>
    <row r="163191" ht="15"/>
    <row r="163192" ht="15"/>
    <row r="163193" ht="15"/>
    <row r="163194" ht="15"/>
    <row r="163195" ht="15"/>
    <row r="163196" ht="15"/>
    <row r="163197" ht="15"/>
    <row r="163198" ht="15"/>
    <row r="163199" ht="15"/>
    <row r="163200" ht="15"/>
    <row r="163201" ht="15"/>
    <row r="163202" ht="15"/>
    <row r="163203" ht="15"/>
    <row r="163204" ht="15"/>
    <row r="163205" ht="15"/>
    <row r="163206" ht="15"/>
    <row r="163207" ht="15"/>
    <row r="163208" ht="15"/>
    <row r="163209" ht="15"/>
    <row r="163210" ht="15"/>
    <row r="163211" ht="15"/>
    <row r="163212" ht="15"/>
    <row r="163213" ht="15"/>
    <row r="163214" ht="15"/>
    <row r="163215" ht="15"/>
    <row r="163216" ht="15"/>
    <row r="163217" ht="15"/>
    <row r="163218" ht="15"/>
    <row r="163219" ht="15"/>
    <row r="163220" ht="15"/>
    <row r="163221" ht="15"/>
    <row r="163222" ht="15"/>
    <row r="163223" ht="15"/>
    <row r="163224" ht="15"/>
    <row r="163225" ht="15"/>
    <row r="163226" ht="15"/>
    <row r="163227" ht="15"/>
    <row r="163228" ht="15"/>
    <row r="163229" ht="15"/>
    <row r="163230" ht="15"/>
    <row r="163231" ht="15"/>
    <row r="163232" ht="15"/>
    <row r="163233" ht="15"/>
    <row r="163234" ht="15"/>
    <row r="163235" ht="15"/>
    <row r="163236" ht="15"/>
    <row r="163237" ht="15"/>
    <row r="163238" ht="15"/>
    <row r="163239" ht="15"/>
    <row r="163240" ht="15"/>
    <row r="163241" ht="15"/>
    <row r="163242" ht="15"/>
    <row r="163243" ht="15"/>
    <row r="163244" ht="15"/>
    <row r="163245" ht="15"/>
    <row r="163246" ht="15"/>
    <row r="163247" ht="15"/>
    <row r="163248" ht="15"/>
    <row r="163249" ht="15"/>
    <row r="163250" ht="15"/>
    <row r="163251" ht="15"/>
    <row r="163252" ht="15"/>
    <row r="163253" ht="15"/>
    <row r="163254" ht="15"/>
    <row r="163255" ht="15"/>
    <row r="163256" ht="15"/>
    <row r="163257" ht="15"/>
    <row r="163258" ht="15"/>
    <row r="163259" ht="15"/>
    <row r="163260" ht="15"/>
    <row r="163261" ht="15"/>
    <row r="163262" ht="15"/>
    <row r="163263" ht="15"/>
    <row r="163264" ht="15"/>
    <row r="163265" ht="15"/>
    <row r="163266" ht="15"/>
    <row r="163267" ht="15"/>
    <row r="163268" ht="15"/>
    <row r="163269" ht="15"/>
    <row r="163270" ht="15"/>
    <row r="163271" ht="15"/>
    <row r="163272" ht="15"/>
    <row r="163273" ht="15"/>
    <row r="163274" ht="15"/>
    <row r="163275" ht="15"/>
    <row r="163276" ht="15"/>
    <row r="163277" ht="15"/>
    <row r="163278" ht="15"/>
    <row r="163279" ht="15"/>
    <row r="163280" ht="15"/>
    <row r="163281" ht="15"/>
    <row r="163282" ht="15"/>
    <row r="163283" ht="15"/>
    <row r="163284" ht="15"/>
    <row r="163285" ht="15"/>
    <row r="163286" ht="15"/>
    <row r="163287" ht="15"/>
    <row r="163288" ht="15"/>
    <row r="163289" ht="15"/>
    <row r="163290" ht="15"/>
    <row r="163291" ht="15"/>
    <row r="163292" ht="15"/>
    <row r="163293" ht="15"/>
    <row r="163294" ht="15"/>
    <row r="163295" ht="15"/>
    <row r="163296" ht="15"/>
    <row r="163297" ht="15"/>
    <row r="163298" ht="15"/>
    <row r="163299" ht="15"/>
    <row r="163300" ht="15"/>
    <row r="163301" ht="15"/>
    <row r="163302" ht="15"/>
    <row r="163303" ht="15"/>
    <row r="163304" ht="15"/>
    <row r="163305" ht="15"/>
    <row r="163306" ht="15"/>
    <row r="163307" ht="15"/>
    <row r="163308" ht="15"/>
    <row r="163309" ht="15"/>
    <row r="163310" ht="15"/>
    <row r="163311" ht="15"/>
    <row r="163312" ht="15"/>
    <row r="163313" ht="15"/>
    <row r="163314" ht="15"/>
    <row r="163315" ht="15"/>
    <row r="163316" ht="15"/>
    <row r="163317" ht="15"/>
    <row r="163318" ht="15"/>
    <row r="163319" ht="15"/>
    <row r="163320" ht="15"/>
    <row r="163321" ht="15"/>
    <row r="163322" ht="15"/>
    <row r="163323" ht="15"/>
    <row r="163324" ht="15"/>
    <row r="163325" ht="15"/>
    <row r="163326" ht="15"/>
    <row r="163327" ht="15"/>
    <row r="163328" ht="15"/>
    <row r="163329" ht="15"/>
    <row r="163330" ht="15"/>
    <row r="163331" ht="15"/>
    <row r="163332" ht="15"/>
    <row r="163333" ht="15"/>
    <row r="163334" ht="15"/>
    <row r="163335" ht="15"/>
    <row r="163336" ht="15"/>
    <row r="163337" ht="15"/>
    <row r="163338" ht="15"/>
    <row r="163339" ht="15"/>
    <row r="163340" ht="15"/>
    <row r="163341" ht="15"/>
    <row r="163342" ht="15"/>
    <row r="163343" ht="15"/>
    <row r="163344" ht="15"/>
    <row r="163345" ht="15"/>
    <row r="163346" ht="15"/>
    <row r="163347" ht="15"/>
    <row r="163348" ht="15"/>
    <row r="163349" ht="15"/>
    <row r="163350" ht="15"/>
    <row r="163351" ht="15"/>
    <row r="163352" ht="15"/>
    <row r="163353" ht="15"/>
    <row r="163354" ht="15"/>
    <row r="163355" ht="15"/>
    <row r="163356" ht="15"/>
    <row r="163357" ht="15"/>
    <row r="163358" ht="15"/>
    <row r="163359" ht="15"/>
    <row r="163360" ht="15"/>
    <row r="163361" ht="15"/>
    <row r="163362" ht="15"/>
    <row r="163363" ht="15"/>
    <row r="163364" ht="15"/>
    <row r="163365" ht="15"/>
    <row r="163366" ht="15"/>
    <row r="163367" ht="15"/>
    <row r="163368" ht="15"/>
    <row r="163369" ht="15"/>
    <row r="163370" ht="15"/>
    <row r="163371" ht="15"/>
    <row r="163372" ht="15"/>
    <row r="163373" ht="15"/>
    <row r="163374" ht="15"/>
    <row r="163375" ht="15"/>
    <row r="163376" ht="15"/>
    <row r="163377" ht="15"/>
    <row r="163378" ht="15"/>
    <row r="163379" ht="15"/>
    <row r="163380" ht="15"/>
    <row r="163381" ht="15"/>
    <row r="163382" ht="15"/>
    <row r="163383" ht="15"/>
    <row r="163384" ht="15"/>
    <row r="163385" ht="15"/>
    <row r="163386" ht="15"/>
    <row r="163387" ht="15"/>
    <row r="163388" ht="15"/>
    <row r="163389" ht="15"/>
    <row r="163390" ht="15"/>
    <row r="163391" ht="15"/>
    <row r="163392" ht="15"/>
    <row r="163393" ht="15"/>
    <row r="163394" ht="15"/>
    <row r="163395" ht="15"/>
    <row r="163396" ht="15"/>
    <row r="163397" ht="15"/>
    <row r="163398" ht="15"/>
    <row r="163399" ht="15"/>
    <row r="163400" ht="15"/>
    <row r="163401" ht="15"/>
    <row r="163402" ht="15"/>
    <row r="163403" ht="15"/>
    <row r="163404" ht="15"/>
    <row r="163405" ht="15"/>
    <row r="163406" ht="15"/>
    <row r="163407" ht="15"/>
    <row r="163408" ht="15"/>
    <row r="163409" ht="15"/>
    <row r="163410" ht="15"/>
    <row r="163411" ht="15"/>
    <row r="163412" ht="15"/>
    <row r="163413" ht="15"/>
    <row r="163414" ht="15"/>
    <row r="163415" ht="15"/>
    <row r="163416" ht="15"/>
    <row r="163417" ht="15"/>
    <row r="163418" ht="15"/>
    <row r="163419" ht="15"/>
    <row r="163420" ht="15"/>
    <row r="163421" ht="15"/>
    <row r="163422" ht="15"/>
    <row r="163423" ht="15"/>
    <row r="163424" ht="15"/>
    <row r="163425" ht="15"/>
    <row r="163426" ht="15"/>
    <row r="163427" ht="15"/>
    <row r="163428" ht="15"/>
    <row r="163429" ht="15"/>
    <row r="163430" ht="15"/>
    <row r="163431" ht="15"/>
    <row r="163432" ht="15"/>
    <row r="163433" ht="15"/>
    <row r="163434" ht="15"/>
    <row r="163435" ht="15"/>
    <row r="163436" ht="15"/>
    <row r="163437" ht="15"/>
    <row r="163438" ht="15"/>
    <row r="163439" ht="15"/>
    <row r="163440" ht="15"/>
    <row r="163441" ht="15"/>
    <row r="163442" ht="15"/>
    <row r="163443" ht="15"/>
    <row r="163444" ht="15"/>
    <row r="163445" ht="15"/>
    <row r="163446" ht="15"/>
    <row r="163447" ht="15"/>
    <row r="163448" ht="15"/>
    <row r="163449" ht="15"/>
    <row r="163450" ht="15"/>
    <row r="163451" ht="15"/>
    <row r="163452" ht="15"/>
    <row r="163453" ht="15"/>
    <row r="163454" ht="15"/>
    <row r="163455" ht="15"/>
    <row r="163456" ht="15"/>
    <row r="163457" ht="15"/>
    <row r="163458" ht="15"/>
    <row r="163459" ht="15"/>
    <row r="163460" ht="15"/>
    <row r="163461" ht="15"/>
    <row r="163462" ht="15"/>
    <row r="163463" ht="15"/>
    <row r="163464" ht="15"/>
    <row r="163465" ht="15"/>
    <row r="163466" ht="15"/>
    <row r="163467" ht="15"/>
    <row r="163468" ht="15"/>
    <row r="163469" ht="15"/>
    <row r="163470" ht="15"/>
    <row r="163471" ht="15"/>
    <row r="163472" ht="15"/>
    <row r="163473" ht="15"/>
    <row r="163474" ht="15"/>
    <row r="163475" ht="15"/>
    <row r="163476" ht="15"/>
    <row r="163477" ht="15"/>
    <row r="163478" ht="15"/>
    <row r="163479" ht="15"/>
    <row r="163480" ht="15"/>
    <row r="163481" ht="15"/>
    <row r="163482" ht="15"/>
    <row r="163483" ht="15"/>
    <row r="163484" ht="15"/>
    <row r="163485" ht="15"/>
    <row r="163486" ht="15"/>
    <row r="163487" ht="15"/>
    <row r="163488" ht="15"/>
    <row r="163489" ht="15"/>
    <row r="163490" ht="15"/>
    <row r="163491" ht="15"/>
    <row r="163492" ht="15"/>
    <row r="163493" ht="15"/>
    <row r="163494" ht="15"/>
    <row r="163495" ht="15"/>
    <row r="163496" ht="15"/>
    <row r="163497" ht="15"/>
    <row r="163498" ht="15"/>
    <row r="163499" ht="15"/>
    <row r="163500" ht="15"/>
    <row r="163501" ht="15"/>
    <row r="163502" ht="15"/>
    <row r="163503" ht="15"/>
    <row r="163504" ht="15"/>
    <row r="163505" ht="15"/>
    <row r="163506" ht="15"/>
    <row r="163507" ht="15"/>
    <row r="163508" ht="15"/>
    <row r="163509" ht="15"/>
    <row r="163510" ht="15"/>
    <row r="163511" ht="15"/>
    <row r="163512" ht="15"/>
    <row r="163513" ht="15"/>
    <row r="163514" ht="15"/>
    <row r="163515" ht="15"/>
    <row r="163516" ht="15"/>
    <row r="163517" ht="15"/>
    <row r="163518" ht="15"/>
    <row r="163519" ht="15"/>
    <row r="163520" ht="15"/>
    <row r="163521" ht="15"/>
    <row r="163522" ht="15"/>
    <row r="163523" ht="15"/>
    <row r="163524" ht="15"/>
    <row r="163525" ht="15"/>
    <row r="163526" ht="15"/>
    <row r="163527" ht="15"/>
    <row r="163528" ht="15"/>
    <row r="163529" ht="15"/>
    <row r="163530" ht="15"/>
    <row r="163531" ht="15"/>
    <row r="163532" ht="15"/>
    <row r="163533" ht="15"/>
    <row r="163534" ht="15"/>
    <row r="163535" ht="15"/>
    <row r="163536" ht="15"/>
    <row r="163537" ht="15"/>
    <row r="163538" ht="15"/>
    <row r="163539" ht="15"/>
    <row r="163540" ht="15"/>
    <row r="163541" ht="15"/>
    <row r="163542" ht="15"/>
    <row r="163543" ht="15"/>
    <row r="163544" ht="15"/>
    <row r="163545" ht="15"/>
    <row r="163546" ht="15"/>
    <row r="163547" ht="15"/>
    <row r="163548" ht="15"/>
    <row r="163549" ht="15"/>
    <row r="163550" ht="15"/>
    <row r="163551" ht="15"/>
    <row r="163552" ht="15"/>
    <row r="163553" ht="15"/>
    <row r="163554" ht="15"/>
    <row r="163555" ht="15"/>
    <row r="163556" ht="15"/>
    <row r="163557" ht="15"/>
    <row r="163558" ht="15"/>
    <row r="163559" ht="15"/>
    <row r="163560" ht="15"/>
    <row r="163561" ht="15"/>
    <row r="163562" ht="15"/>
    <row r="163563" ht="15"/>
    <row r="163564" ht="15"/>
    <row r="163565" ht="15"/>
    <row r="163566" ht="15"/>
    <row r="163567" ht="15"/>
    <row r="163568" ht="15"/>
    <row r="163569" ht="15"/>
    <row r="163570" ht="15"/>
    <row r="163571" ht="15"/>
    <row r="163572" ht="15"/>
    <row r="163573" ht="15"/>
    <row r="163574" ht="15"/>
    <row r="163575" ht="15"/>
    <row r="163576" ht="15"/>
    <row r="163577" ht="15"/>
    <row r="163578" ht="15"/>
    <row r="163579" ht="15"/>
    <row r="163580" ht="15"/>
    <row r="163581" ht="15"/>
    <row r="163582" ht="15"/>
    <row r="163583" ht="15"/>
    <row r="163584" ht="15"/>
    <row r="163585" ht="15"/>
    <row r="163586" ht="15"/>
    <row r="163587" ht="15"/>
    <row r="163588" ht="15"/>
    <row r="163589" ht="15"/>
    <row r="163590" ht="15"/>
    <row r="163591" ht="15"/>
    <row r="163592" ht="15"/>
    <row r="163593" ht="15"/>
    <row r="163594" ht="15"/>
    <row r="163595" ht="15"/>
    <row r="163596" ht="15"/>
    <row r="163597" ht="15"/>
    <row r="163598" ht="15"/>
    <row r="163599" ht="15"/>
    <row r="163600" ht="15"/>
    <row r="163601" ht="15"/>
    <row r="163602" ht="15"/>
    <row r="163603" ht="15"/>
    <row r="163604" ht="15"/>
    <row r="163605" ht="15"/>
    <row r="163606" ht="15"/>
    <row r="163607" ht="15"/>
    <row r="163608" ht="15"/>
    <row r="163609" ht="15"/>
    <row r="163610" ht="15"/>
    <row r="163611" ht="15"/>
    <row r="163612" ht="15"/>
    <row r="163613" ht="15"/>
    <row r="163614" ht="15"/>
    <row r="163615" ht="15"/>
    <row r="163616" ht="15"/>
    <row r="163617" ht="15"/>
    <row r="163618" ht="15"/>
    <row r="163619" ht="15"/>
    <row r="163620" ht="15"/>
    <row r="163621" ht="15"/>
    <row r="163622" ht="15"/>
    <row r="163623" ht="15"/>
    <row r="163624" ht="15"/>
    <row r="163625" ht="15"/>
    <row r="163626" ht="15"/>
    <row r="163627" ht="15"/>
    <row r="163628" ht="15"/>
    <row r="163629" ht="15"/>
    <row r="163630" ht="15"/>
    <row r="163631" ht="15"/>
    <row r="163632" ht="15"/>
    <row r="163633" ht="15"/>
    <row r="163634" ht="15"/>
    <row r="163635" ht="15"/>
    <row r="163636" ht="15"/>
    <row r="163637" ht="15"/>
    <row r="163638" ht="15"/>
    <row r="163639" ht="15"/>
    <row r="163640" ht="15"/>
    <row r="163641" ht="15"/>
    <row r="163642" ht="15"/>
    <row r="163643" ht="15"/>
    <row r="163644" ht="15"/>
    <row r="163645" ht="15"/>
    <row r="163646" ht="15"/>
    <row r="163647" ht="15"/>
    <row r="163648" ht="15"/>
    <row r="163649" ht="15"/>
    <row r="163650" ht="15"/>
    <row r="163651" ht="15"/>
    <row r="163652" ht="15"/>
    <row r="163653" ht="15"/>
    <row r="163654" ht="15"/>
    <row r="163655" ht="15"/>
    <row r="163656" ht="15"/>
    <row r="163657" ht="15"/>
    <row r="163658" ht="15"/>
    <row r="163659" ht="15"/>
    <row r="163660" ht="15"/>
    <row r="163661" ht="15"/>
    <row r="163662" ht="15"/>
    <row r="163663" ht="15"/>
    <row r="163664" ht="15"/>
    <row r="163665" ht="15"/>
    <row r="163666" ht="15"/>
    <row r="163667" ht="15"/>
    <row r="163668" ht="15"/>
    <row r="163669" ht="15"/>
    <row r="163670" ht="15"/>
    <row r="163671" ht="15"/>
    <row r="163672" ht="15"/>
    <row r="163673" ht="15"/>
    <row r="163674" ht="15"/>
    <row r="163675" ht="15"/>
    <row r="163676" ht="15"/>
    <row r="163677" ht="15"/>
    <row r="163678" ht="15"/>
    <row r="163679" ht="15"/>
    <row r="163680" ht="15"/>
    <row r="163681" ht="15"/>
    <row r="163682" ht="15"/>
    <row r="163683" ht="15"/>
    <row r="163684" ht="15"/>
    <row r="163685" ht="15"/>
    <row r="163686" ht="15"/>
    <row r="163687" ht="15"/>
    <row r="163688" ht="15"/>
    <row r="163689" ht="15"/>
    <row r="163690" ht="15"/>
    <row r="163691" ht="15"/>
    <row r="163692" ht="15"/>
    <row r="163693" ht="15"/>
    <row r="163694" ht="15"/>
    <row r="163695" ht="15"/>
    <row r="163696" ht="15"/>
    <row r="163697" ht="15"/>
    <row r="163698" ht="15"/>
    <row r="163699" ht="15"/>
    <row r="163700" ht="15"/>
    <row r="163701" ht="15"/>
    <row r="163702" ht="15"/>
    <row r="163703" ht="15"/>
    <row r="163704" ht="15"/>
    <row r="163705" ht="15"/>
    <row r="163706" ht="15"/>
    <row r="163707" ht="15"/>
    <row r="163708" ht="15"/>
    <row r="163709" ht="15"/>
    <row r="163710" ht="15"/>
    <row r="163711" ht="15"/>
    <row r="163712" ht="15"/>
    <row r="163713" ht="15"/>
    <row r="163714" ht="15"/>
    <row r="163715" ht="15"/>
    <row r="163716" ht="15"/>
    <row r="163717" ht="15"/>
    <row r="163718" ht="15"/>
    <row r="163719" ht="15"/>
    <row r="163720" ht="15"/>
    <row r="163721" ht="15"/>
    <row r="163722" ht="15"/>
    <row r="163723" ht="15"/>
    <row r="163724" ht="15"/>
    <row r="163725" ht="15"/>
    <row r="163726" ht="15"/>
    <row r="163727" ht="15"/>
    <row r="163728" ht="15"/>
    <row r="163729" ht="15"/>
    <row r="163730" ht="15"/>
    <row r="163731" ht="15"/>
    <row r="163732" ht="15"/>
    <row r="163733" ht="15"/>
    <row r="163734" ht="15"/>
    <row r="163735" ht="15"/>
    <row r="163736" ht="15"/>
    <row r="163737" ht="15"/>
    <row r="163738" ht="15"/>
    <row r="163739" ht="15"/>
    <row r="163740" ht="15"/>
    <row r="163741" ht="15"/>
    <row r="163742" ht="15"/>
    <row r="163743" ht="15"/>
    <row r="163744" ht="15"/>
    <row r="163745" ht="15"/>
    <row r="163746" ht="15"/>
    <row r="163747" ht="15"/>
    <row r="163748" ht="15"/>
    <row r="163749" ht="15"/>
    <row r="163750" ht="15"/>
    <row r="163751" ht="15"/>
    <row r="163752" ht="15"/>
    <row r="163753" ht="15"/>
    <row r="163754" ht="15"/>
    <row r="163755" ht="15"/>
    <row r="163756" ht="15"/>
    <row r="163757" ht="15"/>
    <row r="163758" ht="15"/>
    <row r="163759" ht="15"/>
    <row r="163760" ht="15"/>
    <row r="163761" ht="15"/>
    <row r="163762" ht="15"/>
    <row r="163763" ht="15"/>
    <row r="163764" ht="15"/>
    <row r="163765" ht="15"/>
    <row r="163766" ht="15"/>
    <row r="163767" ht="15"/>
    <row r="163768" ht="15"/>
    <row r="163769" ht="15"/>
    <row r="163770" ht="15"/>
    <row r="163771" ht="15"/>
    <row r="163772" ht="15"/>
    <row r="163773" ht="15"/>
    <row r="163774" ht="15"/>
    <row r="163775" ht="15"/>
    <row r="163776" ht="15"/>
    <row r="163777" ht="15"/>
    <row r="163778" ht="15"/>
    <row r="163779" ht="15"/>
    <row r="163780" ht="15"/>
    <row r="163781" ht="15"/>
    <row r="163782" ht="15"/>
    <row r="163783" ht="15"/>
    <row r="163784" ht="15"/>
    <row r="163785" ht="15"/>
    <row r="163786" ht="15"/>
    <row r="163787" ht="15"/>
    <row r="163788" ht="15"/>
    <row r="163789" ht="15"/>
    <row r="163790" ht="15"/>
    <row r="163791" ht="15"/>
    <row r="163792" ht="15"/>
    <row r="163793" ht="15"/>
    <row r="163794" ht="15"/>
    <row r="163795" ht="15"/>
    <row r="163796" ht="15"/>
    <row r="163797" ht="15"/>
    <row r="163798" ht="15"/>
    <row r="163799" ht="15"/>
    <row r="163800" ht="15"/>
    <row r="163801" ht="15"/>
    <row r="163802" ht="15"/>
    <row r="163803" ht="15"/>
    <row r="163804" ht="15"/>
    <row r="163805" ht="15"/>
    <row r="163806" ht="15"/>
    <row r="163807" ht="15"/>
    <row r="163808" ht="15"/>
    <row r="163809" ht="15"/>
    <row r="163810" ht="15"/>
    <row r="163811" ht="15"/>
    <row r="163812" ht="15"/>
    <row r="163813" ht="15"/>
    <row r="163814" ht="15"/>
    <row r="163815" ht="15"/>
    <row r="163816" ht="15"/>
    <row r="163817" ht="15"/>
    <row r="163818" ht="15"/>
    <row r="163819" ht="15"/>
    <row r="163820" ht="15"/>
    <row r="163821" ht="15"/>
    <row r="163822" ht="15"/>
    <row r="163823" ht="15"/>
    <row r="163824" ht="15"/>
    <row r="163825" ht="15"/>
    <row r="163826" ht="15"/>
    <row r="163827" ht="15"/>
    <row r="163828" ht="15"/>
    <row r="163829" ht="15"/>
    <row r="163830" ht="15"/>
    <row r="163831" ht="15"/>
    <row r="163832" ht="15"/>
    <row r="163833" ht="15"/>
    <row r="163834" ht="15"/>
    <row r="163835" ht="15"/>
    <row r="163836" ht="15"/>
    <row r="163837" ht="15"/>
    <row r="163838" ht="15"/>
    <row r="163839" ht="15"/>
    <row r="163840" ht="15"/>
    <row r="163841" ht="15"/>
    <row r="163842" ht="15"/>
    <row r="163843" ht="15"/>
    <row r="163844" ht="15"/>
    <row r="163845" ht="15"/>
    <row r="163846" ht="15"/>
    <row r="163847" ht="15"/>
    <row r="163848" ht="15"/>
    <row r="163849" ht="15"/>
    <row r="163850" ht="15"/>
    <row r="163851" ht="15"/>
    <row r="163852" ht="15"/>
    <row r="163853" ht="15"/>
    <row r="163854" ht="15"/>
    <row r="163855" ht="15"/>
    <row r="163856" ht="15"/>
    <row r="163857" ht="15"/>
    <row r="163858" ht="15"/>
    <row r="163859" ht="15"/>
    <row r="163860" ht="15"/>
    <row r="163861" ht="15"/>
    <row r="163862" ht="15"/>
    <row r="163863" ht="15"/>
    <row r="163864" ht="15"/>
    <row r="163865" ht="15"/>
    <row r="163866" ht="15"/>
    <row r="163867" ht="15"/>
    <row r="163868" ht="15"/>
    <row r="163869" ht="15"/>
    <row r="163870" ht="15"/>
    <row r="163871" ht="15"/>
    <row r="163872" ht="15"/>
    <row r="163873" ht="15"/>
    <row r="163874" ht="15"/>
    <row r="163875" ht="15"/>
    <row r="163876" ht="15"/>
    <row r="163877" ht="15"/>
    <row r="163878" ht="15"/>
    <row r="163879" ht="15"/>
    <row r="163880" ht="15"/>
    <row r="163881" ht="15"/>
    <row r="163882" ht="15"/>
    <row r="163883" ht="15"/>
    <row r="163884" ht="15"/>
    <row r="163885" ht="15"/>
    <row r="163886" ht="15"/>
    <row r="163887" ht="15"/>
    <row r="163888" ht="15"/>
    <row r="163889" ht="15"/>
    <row r="163890" ht="15"/>
    <row r="163891" ht="15"/>
    <row r="163892" ht="15"/>
    <row r="163893" ht="15"/>
    <row r="163894" ht="15"/>
    <row r="163895" ht="15"/>
    <row r="163896" ht="15"/>
    <row r="163897" ht="15"/>
    <row r="163898" ht="15"/>
    <row r="163899" ht="15"/>
    <row r="163900" ht="15"/>
    <row r="163901" ht="15"/>
    <row r="163902" ht="15"/>
    <row r="163903" ht="15"/>
    <row r="163904" ht="15"/>
    <row r="163905" ht="15"/>
    <row r="163906" ht="15"/>
    <row r="163907" ht="15"/>
    <row r="163908" ht="15"/>
    <row r="163909" ht="15"/>
    <row r="163910" ht="15"/>
    <row r="163911" ht="15"/>
    <row r="163912" ht="15"/>
    <row r="163913" ht="15"/>
    <row r="163914" ht="15"/>
    <row r="163915" ht="15"/>
    <row r="163916" ht="15"/>
    <row r="163917" ht="15"/>
    <row r="163918" ht="15"/>
    <row r="163919" ht="15"/>
    <row r="163920" ht="15"/>
    <row r="163921" ht="15"/>
    <row r="163922" ht="15"/>
    <row r="163923" ht="15"/>
    <row r="163924" ht="15"/>
    <row r="163925" ht="15"/>
    <row r="163926" ht="15"/>
    <row r="163927" ht="15"/>
    <row r="163928" ht="15"/>
    <row r="163929" ht="15"/>
    <row r="163930" ht="15"/>
    <row r="163931" ht="15"/>
    <row r="163932" ht="15"/>
    <row r="163933" ht="15"/>
    <row r="163934" ht="15"/>
    <row r="163935" ht="15"/>
    <row r="163936" ht="15"/>
    <row r="163937" ht="15"/>
    <row r="163938" ht="15"/>
    <row r="163939" ht="15"/>
    <row r="163940" ht="15"/>
    <row r="163941" ht="15"/>
    <row r="163942" ht="15"/>
    <row r="163943" ht="15"/>
    <row r="163944" ht="15"/>
    <row r="163945" ht="15"/>
    <row r="163946" ht="15"/>
    <row r="163947" ht="15"/>
    <row r="163948" ht="15"/>
    <row r="163949" ht="15"/>
    <row r="163950" ht="15"/>
    <row r="163951" ht="15"/>
    <row r="163952" ht="15"/>
    <row r="163953" ht="15"/>
    <row r="163954" ht="15"/>
    <row r="163955" ht="15"/>
    <row r="163956" ht="15"/>
    <row r="163957" ht="15"/>
    <row r="163958" ht="15"/>
    <row r="163959" ht="15"/>
    <row r="163960" ht="15"/>
    <row r="163961" ht="15"/>
    <row r="163962" ht="15"/>
    <row r="163963" ht="15"/>
    <row r="163964" ht="15"/>
    <row r="163965" ht="15"/>
    <row r="163966" ht="15"/>
    <row r="163967" ht="15"/>
    <row r="163968" ht="15"/>
    <row r="163969" ht="15"/>
    <row r="163970" ht="15"/>
    <row r="163971" ht="15"/>
    <row r="163972" ht="15"/>
    <row r="163973" ht="15"/>
    <row r="163974" ht="15"/>
    <row r="163975" ht="15"/>
    <row r="163976" ht="15"/>
    <row r="163977" ht="15"/>
    <row r="163978" ht="15"/>
    <row r="163979" ht="15"/>
    <row r="163980" ht="15"/>
    <row r="163981" ht="15"/>
    <row r="163982" ht="15"/>
    <row r="163983" ht="15"/>
    <row r="163984" ht="15"/>
    <row r="163985" ht="15"/>
    <row r="163986" ht="15"/>
    <row r="163987" ht="15"/>
    <row r="163988" ht="15"/>
    <row r="163989" ht="15"/>
    <row r="163990" ht="15"/>
    <row r="163991" ht="15"/>
    <row r="163992" ht="15"/>
    <row r="163993" ht="15"/>
    <row r="163994" ht="15"/>
    <row r="163995" ht="15"/>
    <row r="163996" ht="15"/>
    <row r="163997" ht="15"/>
    <row r="163998" ht="15"/>
    <row r="163999" ht="15"/>
    <row r="164000" ht="15"/>
    <row r="164001" ht="15"/>
    <row r="164002" ht="15"/>
    <row r="164003" ht="15"/>
    <row r="164004" ht="15"/>
    <row r="164005" ht="15"/>
    <row r="164006" ht="15"/>
    <row r="164007" ht="15"/>
    <row r="164008" ht="15"/>
    <row r="164009" ht="15"/>
    <row r="164010" ht="15"/>
    <row r="164011" ht="15"/>
    <row r="164012" ht="15"/>
    <row r="164013" ht="15"/>
    <row r="164014" ht="15"/>
    <row r="164015" ht="15"/>
    <row r="164016" ht="15"/>
    <row r="164017" ht="15"/>
    <row r="164018" ht="15"/>
    <row r="164019" ht="15"/>
    <row r="164020" ht="15"/>
    <row r="164021" ht="15"/>
    <row r="164022" ht="15"/>
    <row r="164023" ht="15"/>
    <row r="164024" ht="15"/>
    <row r="164025" ht="15"/>
    <row r="164026" ht="15"/>
    <row r="164027" ht="15"/>
    <row r="164028" ht="15"/>
    <row r="164029" ht="15"/>
    <row r="164030" ht="15"/>
    <row r="164031" ht="15"/>
    <row r="164032" ht="15"/>
    <row r="164033" ht="15"/>
    <row r="164034" ht="15"/>
    <row r="164035" ht="15"/>
    <row r="164036" ht="15"/>
    <row r="164037" ht="15"/>
    <row r="164038" ht="15"/>
    <row r="164039" ht="15"/>
    <row r="164040" ht="15"/>
    <row r="164041" ht="15"/>
    <row r="164042" ht="15"/>
    <row r="164043" ht="15"/>
    <row r="164044" ht="15"/>
    <row r="164045" ht="15"/>
    <row r="164046" ht="15"/>
    <row r="164047" ht="15"/>
    <row r="164048" ht="15"/>
    <row r="164049" ht="15"/>
    <row r="164050" ht="15"/>
    <row r="164051" ht="15"/>
    <row r="164052" ht="15"/>
    <row r="164053" ht="15"/>
    <row r="164054" ht="15"/>
    <row r="164055" ht="15"/>
    <row r="164056" ht="15"/>
    <row r="164057" ht="15"/>
    <row r="164058" ht="15"/>
    <row r="164059" ht="15"/>
    <row r="164060" ht="15"/>
    <row r="164061" ht="15"/>
    <row r="164062" ht="15"/>
    <row r="164063" ht="15"/>
    <row r="164064" ht="15"/>
    <row r="164065" ht="15"/>
    <row r="164066" ht="15"/>
    <row r="164067" ht="15"/>
    <row r="164068" ht="15"/>
    <row r="164069" ht="15"/>
    <row r="164070" ht="15"/>
    <row r="164071" ht="15"/>
    <row r="164072" ht="15"/>
    <row r="164073" ht="15"/>
    <row r="164074" ht="15"/>
    <row r="164075" ht="15"/>
    <row r="164076" ht="15"/>
    <row r="164077" ht="15"/>
    <row r="164078" ht="15"/>
    <row r="164079" ht="15"/>
    <row r="164080" ht="15"/>
    <row r="164081" ht="15"/>
    <row r="164082" ht="15"/>
    <row r="164083" ht="15"/>
    <row r="164084" ht="15"/>
    <row r="164085" ht="15"/>
    <row r="164086" ht="15"/>
    <row r="164087" ht="15"/>
    <row r="164088" ht="15"/>
    <row r="164089" ht="15"/>
    <row r="164090" ht="15"/>
    <row r="164091" ht="15"/>
    <row r="164092" ht="15"/>
    <row r="164093" ht="15"/>
    <row r="164094" ht="15"/>
    <row r="164095" ht="15"/>
    <row r="164096" ht="15"/>
    <row r="164097" ht="15"/>
    <row r="164098" ht="15"/>
    <row r="164099" ht="15"/>
    <row r="164100" ht="15"/>
    <row r="164101" ht="15"/>
    <row r="164102" ht="15"/>
    <row r="164103" ht="15"/>
    <row r="164104" ht="15"/>
    <row r="164105" ht="15"/>
    <row r="164106" ht="15"/>
    <row r="164107" ht="15"/>
    <row r="164108" ht="15"/>
    <row r="164109" ht="15"/>
    <row r="164110" ht="15"/>
    <row r="164111" ht="15"/>
    <row r="164112" ht="15"/>
    <row r="164113" ht="15"/>
    <row r="164114" ht="15"/>
    <row r="164115" ht="15"/>
    <row r="164116" ht="15"/>
    <row r="164117" ht="15"/>
    <row r="164118" ht="15"/>
    <row r="164119" ht="15"/>
    <row r="164120" ht="15"/>
    <row r="164121" ht="15"/>
    <row r="164122" ht="15"/>
    <row r="164123" ht="15"/>
    <row r="164124" ht="15"/>
    <row r="164125" ht="15"/>
    <row r="164126" ht="15"/>
    <row r="164127" ht="15"/>
    <row r="164128" ht="15"/>
    <row r="164129" ht="15"/>
    <row r="164130" ht="15"/>
    <row r="164131" ht="15"/>
    <row r="164132" ht="15"/>
    <row r="164133" ht="15"/>
    <row r="164134" ht="15"/>
    <row r="164135" ht="15"/>
    <row r="164136" ht="15"/>
    <row r="164137" ht="15"/>
    <row r="164138" ht="15"/>
    <row r="164139" ht="15"/>
    <row r="164140" ht="15"/>
    <row r="164141" ht="15"/>
    <row r="164142" ht="15"/>
    <row r="164143" ht="15"/>
    <row r="164144" ht="15"/>
    <row r="164145" ht="15"/>
    <row r="164146" ht="15"/>
    <row r="164147" ht="15"/>
    <row r="164148" ht="15"/>
    <row r="164149" ht="15"/>
    <row r="164150" ht="15"/>
    <row r="164151" ht="15"/>
    <row r="164152" ht="15"/>
    <row r="164153" ht="15"/>
    <row r="164154" ht="15"/>
    <row r="164155" ht="15"/>
    <row r="164156" ht="15"/>
    <row r="164157" ht="15"/>
    <row r="164158" ht="15"/>
    <row r="164159" ht="15"/>
    <row r="164160" ht="15"/>
    <row r="164161" ht="15"/>
    <row r="164162" ht="15"/>
    <row r="164163" ht="15"/>
    <row r="164164" ht="15"/>
    <row r="164165" ht="15"/>
    <row r="164166" ht="15"/>
    <row r="164167" ht="15"/>
    <row r="164168" ht="15"/>
    <row r="164169" ht="15"/>
    <row r="164170" ht="15"/>
    <row r="164171" ht="15"/>
    <row r="164172" ht="15"/>
    <row r="164173" ht="15"/>
    <row r="164174" ht="15"/>
    <row r="164175" ht="15"/>
    <row r="164176" ht="15"/>
    <row r="164177" ht="15"/>
    <row r="164178" ht="15"/>
    <row r="164179" ht="15"/>
    <row r="164180" ht="15"/>
    <row r="164181" ht="15"/>
    <row r="164182" ht="15"/>
    <row r="164183" ht="15"/>
    <row r="164184" ht="15"/>
    <row r="164185" ht="15"/>
    <row r="164186" ht="15"/>
    <row r="164187" ht="15"/>
    <row r="164188" ht="15"/>
    <row r="164189" ht="15"/>
    <row r="164190" ht="15"/>
    <row r="164191" ht="15"/>
    <row r="164192" ht="15"/>
    <row r="164193" ht="15"/>
    <row r="164194" ht="15"/>
    <row r="164195" ht="15"/>
    <row r="164196" ht="15"/>
    <row r="164197" ht="15"/>
    <row r="164198" ht="15"/>
    <row r="164199" ht="15"/>
    <row r="164200" ht="15"/>
    <row r="164201" ht="15"/>
    <row r="164202" ht="15"/>
    <row r="164203" ht="15"/>
    <row r="164204" ht="15"/>
    <row r="164205" ht="15"/>
    <row r="164206" ht="15"/>
    <row r="164207" ht="15"/>
    <row r="164208" ht="15"/>
    <row r="164209" ht="15"/>
    <row r="164210" ht="15"/>
    <row r="164211" ht="15"/>
    <row r="164212" ht="15"/>
    <row r="164213" ht="15"/>
    <row r="164214" ht="15"/>
    <row r="164215" ht="15"/>
    <row r="164216" ht="15"/>
    <row r="164217" ht="15"/>
    <row r="164218" ht="15"/>
    <row r="164219" ht="15"/>
    <row r="164220" ht="15"/>
    <row r="164221" ht="15"/>
    <row r="164222" ht="15"/>
    <row r="164223" ht="15"/>
    <row r="164224" ht="15"/>
    <row r="164225" ht="15"/>
    <row r="164226" ht="15"/>
    <row r="164227" ht="15"/>
    <row r="164228" ht="15"/>
    <row r="164229" ht="15"/>
    <row r="164230" ht="15"/>
    <row r="164231" ht="15"/>
    <row r="164232" ht="15"/>
    <row r="164233" ht="15"/>
    <row r="164234" ht="15"/>
    <row r="164235" ht="15"/>
    <row r="164236" ht="15"/>
    <row r="164237" ht="15"/>
    <row r="164238" ht="15"/>
    <row r="164239" ht="15"/>
    <row r="164240" ht="15"/>
    <row r="164241" ht="15"/>
    <row r="164242" ht="15"/>
    <row r="164243" ht="15"/>
    <row r="164244" ht="15"/>
    <row r="164245" ht="15"/>
    <row r="164246" ht="15"/>
    <row r="164247" ht="15"/>
    <row r="164248" ht="15"/>
    <row r="164249" ht="15"/>
    <row r="164250" ht="15"/>
    <row r="164251" ht="15"/>
    <row r="164252" ht="15"/>
    <row r="164253" ht="15"/>
    <row r="164254" ht="15"/>
    <row r="164255" ht="15"/>
    <row r="164256" ht="15"/>
    <row r="164257" ht="15"/>
    <row r="164258" ht="15"/>
    <row r="164259" ht="15"/>
    <row r="164260" ht="15"/>
    <row r="164261" ht="15"/>
    <row r="164262" ht="15"/>
    <row r="164263" ht="15"/>
    <row r="164264" ht="15"/>
    <row r="164265" ht="15"/>
    <row r="164266" ht="15"/>
    <row r="164267" ht="15"/>
    <row r="164268" ht="15"/>
    <row r="164269" ht="15"/>
    <row r="164270" ht="15"/>
    <row r="164271" ht="15"/>
    <row r="164272" ht="15"/>
    <row r="164273" ht="15"/>
    <row r="164274" ht="15"/>
    <row r="164275" ht="15"/>
    <row r="164276" ht="15"/>
    <row r="164277" ht="15"/>
    <row r="164278" ht="15"/>
    <row r="164279" ht="15"/>
    <row r="164280" ht="15"/>
    <row r="164281" ht="15"/>
    <row r="164282" ht="15"/>
    <row r="164283" ht="15"/>
    <row r="164284" ht="15"/>
    <row r="164285" ht="15"/>
    <row r="164286" ht="15"/>
    <row r="164287" ht="15"/>
    <row r="164288" ht="15"/>
    <row r="164289" ht="15"/>
    <row r="164290" ht="15"/>
    <row r="164291" ht="15"/>
    <row r="164292" ht="15"/>
    <row r="164293" ht="15"/>
    <row r="164294" ht="15"/>
    <row r="164295" ht="15"/>
    <row r="164296" ht="15"/>
    <row r="164297" ht="15"/>
    <row r="164298" ht="15"/>
    <row r="164299" ht="15"/>
    <row r="164300" ht="15"/>
    <row r="164301" ht="15"/>
    <row r="164302" ht="15"/>
    <row r="164303" ht="15"/>
    <row r="164304" ht="15"/>
    <row r="164305" ht="15"/>
    <row r="164306" ht="15"/>
    <row r="164307" ht="15"/>
    <row r="164308" ht="15"/>
    <row r="164309" ht="15"/>
    <row r="164310" ht="15"/>
    <row r="164311" ht="15"/>
    <row r="164312" ht="15"/>
    <row r="164313" ht="15"/>
    <row r="164314" ht="15"/>
    <row r="164315" ht="15"/>
    <row r="164316" ht="15"/>
    <row r="164317" ht="15"/>
    <row r="164318" ht="15"/>
    <row r="164319" ht="15"/>
    <row r="164320" ht="15"/>
    <row r="164321" ht="15"/>
    <row r="164322" ht="15"/>
    <row r="164323" ht="15"/>
    <row r="164324" ht="15"/>
    <row r="164325" ht="15"/>
    <row r="164326" ht="15"/>
    <row r="164327" ht="15"/>
    <row r="164328" ht="15"/>
    <row r="164329" ht="15"/>
    <row r="164330" ht="15"/>
    <row r="164331" ht="15"/>
    <row r="164332" ht="15"/>
    <row r="164333" ht="15"/>
    <row r="164334" ht="15"/>
    <row r="164335" ht="15"/>
    <row r="164336" ht="15"/>
    <row r="164337" ht="15"/>
    <row r="164338" ht="15"/>
    <row r="164339" ht="15"/>
    <row r="164340" ht="15"/>
    <row r="164341" ht="15"/>
    <row r="164342" ht="15"/>
    <row r="164343" ht="15"/>
    <row r="164344" ht="15"/>
    <row r="164345" ht="15"/>
    <row r="164346" ht="15"/>
    <row r="164347" ht="15"/>
    <row r="164348" ht="15"/>
    <row r="164349" ht="15"/>
    <row r="164350" ht="15"/>
    <row r="164351" ht="15"/>
    <row r="164352" ht="15"/>
    <row r="164353" ht="15"/>
    <row r="164354" ht="15"/>
    <row r="164355" ht="15"/>
    <row r="164356" ht="15"/>
    <row r="164357" ht="15"/>
    <row r="164358" ht="15"/>
    <row r="164359" ht="15"/>
    <row r="164360" ht="15"/>
    <row r="164361" ht="15"/>
    <row r="164362" ht="15"/>
    <row r="164363" ht="15"/>
    <row r="164364" ht="15"/>
    <row r="164365" ht="15"/>
    <row r="164366" ht="15"/>
    <row r="164367" ht="15"/>
    <row r="164368" ht="15"/>
    <row r="164369" ht="15"/>
    <row r="164370" ht="15"/>
    <row r="164371" ht="15"/>
    <row r="164372" ht="15"/>
    <row r="164373" ht="15"/>
    <row r="164374" ht="15"/>
    <row r="164375" ht="15"/>
    <row r="164376" ht="15"/>
    <row r="164377" ht="15"/>
    <row r="164378" ht="15"/>
    <row r="164379" ht="15"/>
    <row r="164380" ht="15"/>
    <row r="164381" ht="15"/>
    <row r="164382" ht="15"/>
    <row r="164383" ht="15"/>
    <row r="164384" ht="15"/>
    <row r="164385" ht="15"/>
    <row r="164386" ht="15"/>
    <row r="164387" ht="15"/>
    <row r="164388" ht="15"/>
    <row r="164389" ht="15"/>
    <row r="164390" ht="15"/>
    <row r="164391" ht="15"/>
    <row r="164392" ht="15"/>
    <row r="164393" ht="15"/>
    <row r="164394" ht="15"/>
    <row r="164395" ht="15"/>
    <row r="164396" ht="15"/>
    <row r="164397" ht="15"/>
    <row r="164398" ht="15"/>
    <row r="164399" ht="15"/>
    <row r="164400" ht="15"/>
    <row r="164401" ht="15"/>
    <row r="164402" ht="15"/>
    <row r="164403" ht="15"/>
    <row r="164404" ht="15"/>
    <row r="164405" ht="15"/>
    <row r="164406" ht="15"/>
    <row r="164407" ht="15"/>
    <row r="164408" ht="15"/>
    <row r="164409" ht="15"/>
    <row r="164410" ht="15"/>
    <row r="164411" ht="15"/>
    <row r="164412" ht="15"/>
    <row r="164413" ht="15"/>
    <row r="164414" ht="15"/>
    <row r="164415" ht="15"/>
    <row r="164416" ht="15"/>
    <row r="164417" ht="15"/>
    <row r="164418" ht="15"/>
    <row r="164419" ht="15"/>
    <row r="164420" ht="15"/>
    <row r="164421" ht="15"/>
    <row r="164422" ht="15"/>
    <row r="164423" ht="15"/>
    <row r="164424" ht="15"/>
    <row r="164425" ht="15"/>
    <row r="164426" ht="15"/>
    <row r="164427" ht="15"/>
    <row r="164428" ht="15"/>
    <row r="164429" ht="15"/>
    <row r="164430" ht="15"/>
    <row r="164431" ht="15"/>
    <row r="164432" ht="15"/>
    <row r="164433" ht="15"/>
    <row r="164434" ht="15"/>
    <row r="164435" ht="15"/>
    <row r="164436" ht="15"/>
    <row r="164437" ht="15"/>
    <row r="164438" ht="15"/>
    <row r="164439" ht="15"/>
    <row r="164440" ht="15"/>
    <row r="164441" ht="15"/>
    <row r="164442" ht="15"/>
    <row r="164443" ht="15"/>
    <row r="164444" ht="15"/>
    <row r="164445" ht="15"/>
    <row r="164446" ht="15"/>
    <row r="164447" ht="15"/>
    <row r="164448" ht="15"/>
    <row r="164449" ht="15"/>
    <row r="164450" ht="15"/>
    <row r="164451" ht="15"/>
    <row r="164452" ht="15"/>
    <row r="164453" ht="15"/>
    <row r="164454" ht="15"/>
    <row r="164455" ht="15"/>
    <row r="164456" ht="15"/>
    <row r="164457" ht="15"/>
    <row r="164458" ht="15"/>
    <row r="164459" ht="15"/>
    <row r="164460" ht="15"/>
    <row r="164461" ht="15"/>
    <row r="164462" ht="15"/>
    <row r="164463" ht="15"/>
    <row r="164464" ht="15"/>
    <row r="164465" ht="15"/>
    <row r="164466" ht="15"/>
    <row r="164467" ht="15"/>
    <row r="164468" ht="15"/>
    <row r="164469" ht="15"/>
    <row r="164470" ht="15"/>
    <row r="164471" ht="15"/>
    <row r="164472" ht="15"/>
    <row r="164473" ht="15"/>
    <row r="164474" ht="15"/>
    <row r="164475" ht="15"/>
    <row r="164476" ht="15"/>
    <row r="164477" ht="15"/>
    <row r="164478" ht="15"/>
    <row r="164479" ht="15"/>
    <row r="164480" ht="15"/>
    <row r="164481" ht="15"/>
    <row r="164482" ht="15"/>
    <row r="164483" ht="15"/>
    <row r="164484" ht="15"/>
    <row r="164485" ht="15"/>
    <row r="164486" ht="15"/>
    <row r="164487" ht="15"/>
    <row r="164488" ht="15"/>
    <row r="164489" ht="15"/>
    <row r="164490" ht="15"/>
    <row r="164491" ht="15"/>
    <row r="164492" ht="15"/>
    <row r="164493" ht="15"/>
    <row r="164494" ht="15"/>
    <row r="164495" ht="15"/>
    <row r="164496" ht="15"/>
    <row r="164497" ht="15"/>
    <row r="164498" ht="15"/>
    <row r="164499" ht="15"/>
    <row r="164500" ht="15"/>
    <row r="164501" ht="15"/>
    <row r="164502" ht="15"/>
    <row r="164503" ht="15"/>
    <row r="164504" ht="15"/>
    <row r="164505" ht="15"/>
    <row r="164506" ht="15"/>
    <row r="164507" ht="15"/>
    <row r="164508" ht="15"/>
    <row r="164509" ht="15"/>
    <row r="164510" ht="15"/>
    <row r="164511" ht="15"/>
    <row r="164512" ht="15"/>
    <row r="164513" ht="15"/>
    <row r="164514" ht="15"/>
    <row r="164515" ht="15"/>
    <row r="164516" ht="15"/>
    <row r="164517" ht="15"/>
    <row r="164518" ht="15"/>
    <row r="164519" ht="15"/>
    <row r="164520" ht="15"/>
    <row r="164521" ht="15"/>
    <row r="164522" ht="15"/>
    <row r="164523" ht="15"/>
    <row r="164524" ht="15"/>
    <row r="164525" ht="15"/>
    <row r="164526" ht="15"/>
    <row r="164527" ht="15"/>
    <row r="164528" ht="15"/>
    <row r="164529" ht="15"/>
    <row r="164530" ht="15"/>
    <row r="164531" ht="15"/>
    <row r="164532" ht="15"/>
    <row r="164533" ht="15"/>
    <row r="164534" ht="15"/>
    <row r="164535" ht="15"/>
    <row r="164536" ht="15"/>
    <row r="164537" ht="15"/>
    <row r="164538" ht="15"/>
    <row r="164539" ht="15"/>
    <row r="164540" ht="15"/>
    <row r="164541" ht="15"/>
    <row r="164542" ht="15"/>
    <row r="164543" ht="15"/>
    <row r="164544" ht="15"/>
    <row r="164545" ht="15"/>
    <row r="164546" ht="15"/>
    <row r="164547" ht="15"/>
    <row r="164548" ht="15"/>
    <row r="164549" ht="15"/>
    <row r="164550" ht="15"/>
    <row r="164551" ht="15"/>
    <row r="164552" ht="15"/>
    <row r="164553" ht="15"/>
    <row r="164554" ht="15"/>
    <row r="164555" ht="15"/>
    <row r="164556" ht="15"/>
    <row r="164557" ht="15"/>
    <row r="164558" ht="15"/>
    <row r="164559" ht="15"/>
    <row r="164560" ht="15"/>
    <row r="164561" ht="15"/>
    <row r="164562" ht="15"/>
    <row r="164563" ht="15"/>
    <row r="164564" ht="15"/>
    <row r="164565" ht="15"/>
    <row r="164566" ht="15"/>
    <row r="164567" ht="15"/>
    <row r="164568" ht="15"/>
    <row r="164569" ht="15"/>
    <row r="164570" ht="15"/>
    <row r="164571" ht="15"/>
    <row r="164572" ht="15"/>
    <row r="164573" ht="15"/>
    <row r="164574" ht="15"/>
    <row r="164575" ht="15"/>
    <row r="164576" ht="15"/>
    <row r="164577" ht="15"/>
    <row r="164578" ht="15"/>
    <row r="164579" ht="15"/>
    <row r="164580" ht="15"/>
    <row r="164581" ht="15"/>
    <row r="164582" ht="15"/>
    <row r="164583" ht="15"/>
    <row r="164584" ht="15"/>
    <row r="164585" ht="15"/>
    <row r="164586" ht="15"/>
    <row r="164587" ht="15"/>
    <row r="164588" ht="15"/>
    <row r="164589" ht="15"/>
    <row r="164590" ht="15"/>
    <row r="164591" ht="15"/>
    <row r="164592" ht="15"/>
    <row r="164593" ht="15"/>
    <row r="164594" ht="15"/>
    <row r="164595" ht="15"/>
    <row r="164596" ht="15"/>
    <row r="164597" ht="15"/>
    <row r="164598" ht="15"/>
    <row r="164599" ht="15"/>
    <row r="164600" ht="15"/>
    <row r="164601" ht="15"/>
    <row r="164602" ht="15"/>
    <row r="164603" ht="15"/>
    <row r="164604" ht="15"/>
    <row r="164605" ht="15"/>
    <row r="164606" ht="15"/>
    <row r="164607" ht="15"/>
    <row r="164608" ht="15"/>
    <row r="164609" ht="15"/>
    <row r="164610" ht="15"/>
    <row r="164611" ht="15"/>
    <row r="164612" ht="15"/>
    <row r="164613" ht="15"/>
    <row r="164614" ht="15"/>
    <row r="164615" ht="15"/>
    <row r="164616" ht="15"/>
    <row r="164617" ht="15"/>
    <row r="164618" ht="15"/>
    <row r="164619" ht="15"/>
    <row r="164620" ht="15"/>
    <row r="164621" ht="15"/>
    <row r="164622" ht="15"/>
    <row r="164623" ht="15"/>
    <row r="164624" ht="15"/>
    <row r="164625" ht="15"/>
    <row r="164626" ht="15"/>
    <row r="164627" ht="15"/>
    <row r="164628" ht="15"/>
    <row r="164629" ht="15"/>
    <row r="164630" ht="15"/>
    <row r="164631" ht="15"/>
    <row r="164632" ht="15"/>
    <row r="164633" ht="15"/>
    <row r="164634" ht="15"/>
    <row r="164635" ht="15"/>
    <row r="164636" ht="15"/>
    <row r="164637" ht="15"/>
    <row r="164638" ht="15"/>
    <row r="164639" ht="15"/>
    <row r="164640" ht="15"/>
    <row r="164641" ht="15"/>
    <row r="164642" ht="15"/>
    <row r="164643" ht="15"/>
    <row r="164644" ht="15"/>
    <row r="164645" ht="15"/>
    <row r="164646" ht="15"/>
    <row r="164647" ht="15"/>
    <row r="164648" ht="15"/>
    <row r="164649" ht="15"/>
    <row r="164650" ht="15"/>
    <row r="164651" ht="15"/>
    <row r="164652" ht="15"/>
    <row r="164653" ht="15"/>
    <row r="164654" ht="15"/>
    <row r="164655" ht="15"/>
    <row r="164656" ht="15"/>
    <row r="164657" ht="15"/>
    <row r="164658" ht="15"/>
    <row r="164659" ht="15"/>
    <row r="164660" ht="15"/>
    <row r="164661" ht="15"/>
    <row r="164662" ht="15"/>
    <row r="164663" ht="15"/>
    <row r="164664" ht="15"/>
    <row r="164665" ht="15"/>
    <row r="164666" ht="15"/>
    <row r="164667" ht="15"/>
    <row r="164668" ht="15"/>
    <row r="164669" ht="15"/>
    <row r="164670" ht="15"/>
    <row r="164671" ht="15"/>
    <row r="164672" ht="15"/>
    <row r="164673" ht="15"/>
    <row r="164674" ht="15"/>
    <row r="164675" ht="15"/>
    <row r="164676" ht="15"/>
    <row r="164677" ht="15"/>
    <row r="164678" ht="15"/>
    <row r="164679" ht="15"/>
    <row r="164680" ht="15"/>
    <row r="164681" ht="15"/>
    <row r="164682" ht="15"/>
    <row r="164683" ht="15"/>
    <row r="164684" ht="15"/>
    <row r="164685" ht="15"/>
    <row r="164686" ht="15"/>
    <row r="164687" ht="15"/>
    <row r="164688" ht="15"/>
    <row r="164689" ht="15"/>
    <row r="164690" ht="15"/>
    <row r="164691" ht="15"/>
    <row r="164692" ht="15"/>
    <row r="164693" ht="15"/>
    <row r="164694" ht="15"/>
    <row r="164695" ht="15"/>
    <row r="164696" ht="15"/>
    <row r="164697" ht="15"/>
    <row r="164698" ht="15"/>
    <row r="164699" ht="15"/>
    <row r="164700" ht="15"/>
    <row r="164701" ht="15"/>
    <row r="164702" ht="15"/>
    <row r="164703" ht="15"/>
    <row r="164704" ht="15"/>
    <row r="164705" ht="15"/>
    <row r="164706" ht="15"/>
    <row r="164707" ht="15"/>
    <row r="164708" ht="15"/>
    <row r="164709" ht="15"/>
    <row r="164710" ht="15"/>
    <row r="164711" ht="15"/>
    <row r="164712" ht="15"/>
    <row r="164713" ht="15"/>
    <row r="164714" ht="15"/>
    <row r="164715" ht="15"/>
    <row r="164716" ht="15"/>
    <row r="164717" ht="15"/>
    <row r="164718" ht="15"/>
    <row r="164719" ht="15"/>
    <row r="164720" ht="15"/>
    <row r="164721" ht="15"/>
    <row r="164722" ht="15"/>
    <row r="164723" ht="15"/>
    <row r="164724" ht="15"/>
    <row r="164725" ht="15"/>
    <row r="164726" ht="15"/>
    <row r="164727" ht="15"/>
    <row r="164728" ht="15"/>
    <row r="164729" ht="15"/>
    <row r="164730" ht="15"/>
    <row r="164731" ht="15"/>
    <row r="164732" ht="15"/>
    <row r="164733" ht="15"/>
    <row r="164734" ht="15"/>
    <row r="164735" ht="15"/>
    <row r="164736" ht="15"/>
    <row r="164737" ht="15"/>
    <row r="164738" ht="15"/>
    <row r="164739" ht="15"/>
    <row r="164740" ht="15"/>
    <row r="164741" ht="15"/>
    <row r="164742" ht="15"/>
    <row r="164743" ht="15"/>
    <row r="164744" ht="15"/>
    <row r="164745" ht="15"/>
    <row r="164746" ht="15"/>
    <row r="164747" ht="15"/>
    <row r="164748" ht="15"/>
    <row r="164749" ht="15"/>
    <row r="164750" ht="15"/>
    <row r="164751" ht="15"/>
    <row r="164752" ht="15"/>
    <row r="164753" ht="15"/>
    <row r="164754" ht="15"/>
    <row r="164755" ht="15"/>
    <row r="164756" ht="15"/>
    <row r="164757" ht="15"/>
    <row r="164758" ht="15"/>
    <row r="164759" ht="15"/>
    <row r="164760" ht="15"/>
    <row r="164761" ht="15"/>
    <row r="164762" ht="15"/>
    <row r="164763" ht="15"/>
    <row r="164764" ht="15"/>
    <row r="164765" ht="15"/>
    <row r="164766" ht="15"/>
    <row r="164767" ht="15"/>
    <row r="164768" ht="15"/>
    <row r="164769" ht="15"/>
    <row r="164770" ht="15"/>
    <row r="164771" ht="15"/>
    <row r="164772" ht="15"/>
    <row r="164773" ht="15"/>
    <row r="164774" ht="15"/>
    <row r="164775" ht="15"/>
    <row r="164776" ht="15"/>
    <row r="164777" ht="15"/>
    <row r="164778" ht="15"/>
    <row r="164779" ht="15"/>
    <row r="164780" ht="15"/>
    <row r="164781" ht="15"/>
    <row r="164782" ht="15"/>
    <row r="164783" ht="15"/>
    <row r="164784" ht="15"/>
    <row r="164785" ht="15"/>
    <row r="164786" ht="15"/>
    <row r="164787" ht="15"/>
    <row r="164788" ht="15"/>
    <row r="164789" ht="15"/>
    <row r="164790" ht="15"/>
    <row r="164791" ht="15"/>
    <row r="164792" ht="15"/>
    <row r="164793" ht="15"/>
    <row r="164794" ht="15"/>
    <row r="164795" ht="15"/>
    <row r="164796" ht="15"/>
    <row r="164797" ht="15"/>
    <row r="164798" ht="15"/>
    <row r="164799" ht="15"/>
    <row r="164800" ht="15"/>
    <row r="164801" ht="15"/>
    <row r="164802" ht="15"/>
    <row r="164803" ht="15"/>
    <row r="164804" ht="15"/>
    <row r="164805" ht="15"/>
    <row r="164806" ht="15"/>
    <row r="164807" ht="15"/>
    <row r="164808" ht="15"/>
    <row r="164809" ht="15"/>
    <row r="164810" ht="15"/>
    <row r="164811" ht="15"/>
    <row r="164812" ht="15"/>
    <row r="164813" ht="15"/>
    <row r="164814" ht="15"/>
    <row r="164815" ht="15"/>
    <row r="164816" ht="15"/>
    <row r="164817" ht="15"/>
    <row r="164818" ht="15"/>
    <row r="164819" ht="15"/>
    <row r="164820" ht="15"/>
    <row r="164821" ht="15"/>
    <row r="164822" ht="15"/>
    <row r="164823" ht="15"/>
    <row r="164824" ht="15"/>
    <row r="164825" ht="15"/>
    <row r="164826" ht="15"/>
    <row r="164827" ht="15"/>
    <row r="164828" ht="15"/>
    <row r="164829" ht="15"/>
    <row r="164830" ht="15"/>
    <row r="164831" ht="15"/>
    <row r="164832" ht="15"/>
    <row r="164833" ht="15"/>
    <row r="164834" ht="15"/>
    <row r="164835" ht="15"/>
    <row r="164836" ht="15"/>
    <row r="164837" ht="15"/>
    <row r="164838" ht="15"/>
    <row r="164839" ht="15"/>
    <row r="164840" ht="15"/>
    <row r="164841" ht="15"/>
    <row r="164842" ht="15"/>
    <row r="164843" ht="15"/>
    <row r="164844" ht="15"/>
    <row r="164845" ht="15"/>
    <row r="164846" ht="15"/>
    <row r="164847" ht="15"/>
    <row r="164848" ht="15"/>
    <row r="164849" ht="15"/>
    <row r="164850" ht="15"/>
    <row r="164851" ht="15"/>
    <row r="164852" ht="15"/>
    <row r="164853" ht="15"/>
    <row r="164854" ht="15"/>
    <row r="164855" ht="15"/>
    <row r="164856" ht="15"/>
    <row r="164857" ht="15"/>
    <row r="164858" ht="15"/>
    <row r="164859" ht="15"/>
    <row r="164860" ht="15"/>
    <row r="164861" ht="15"/>
    <row r="164862" ht="15"/>
    <row r="164863" ht="15"/>
    <row r="164864" ht="15"/>
    <row r="164865" ht="15"/>
    <row r="164866" ht="15"/>
    <row r="164867" ht="15"/>
    <row r="164868" ht="15"/>
    <row r="164869" ht="15"/>
    <row r="164870" ht="15"/>
    <row r="164871" ht="15"/>
    <row r="164872" ht="15"/>
    <row r="164873" ht="15"/>
    <row r="164874" ht="15"/>
    <row r="164875" ht="15"/>
    <row r="164876" ht="15"/>
    <row r="164877" ht="15"/>
    <row r="164878" ht="15"/>
    <row r="164879" ht="15"/>
    <row r="164880" ht="15"/>
    <row r="164881" ht="15"/>
    <row r="164882" ht="15"/>
    <row r="164883" ht="15"/>
    <row r="164884" ht="15"/>
    <row r="164885" ht="15"/>
    <row r="164886" ht="15"/>
    <row r="164887" ht="15"/>
    <row r="164888" ht="15"/>
    <row r="164889" ht="15"/>
    <row r="164890" ht="15"/>
    <row r="164891" ht="15"/>
    <row r="164892" ht="15"/>
    <row r="164893" ht="15"/>
    <row r="164894" ht="15"/>
    <row r="164895" ht="15"/>
    <row r="164896" ht="15"/>
    <row r="164897" ht="15"/>
    <row r="164898" ht="15"/>
    <row r="164899" ht="15"/>
    <row r="164900" ht="15"/>
    <row r="164901" ht="15"/>
    <row r="164902" ht="15"/>
    <row r="164903" ht="15"/>
    <row r="164904" ht="15"/>
    <row r="164905" ht="15"/>
    <row r="164906" ht="15"/>
    <row r="164907" ht="15"/>
    <row r="164908" ht="15"/>
    <row r="164909" ht="15"/>
    <row r="164910" ht="15"/>
    <row r="164911" ht="15"/>
    <row r="164912" ht="15"/>
    <row r="164913" ht="15"/>
    <row r="164914" ht="15"/>
    <row r="164915" ht="15"/>
    <row r="164916" ht="15"/>
    <row r="164917" ht="15"/>
    <row r="164918" ht="15"/>
    <row r="164919" ht="15"/>
    <row r="164920" ht="15"/>
    <row r="164921" ht="15"/>
    <row r="164922" ht="15"/>
    <row r="164923" ht="15"/>
    <row r="164924" ht="15"/>
    <row r="164925" ht="15"/>
    <row r="164926" ht="15"/>
    <row r="164927" ht="15"/>
    <row r="164928" ht="15"/>
    <row r="164929" ht="15"/>
    <row r="164930" ht="15"/>
    <row r="164931" ht="15"/>
    <row r="164932" ht="15"/>
    <row r="164933" ht="15"/>
    <row r="164934" ht="15"/>
    <row r="164935" ht="15"/>
    <row r="164936" ht="15"/>
    <row r="164937" ht="15"/>
    <row r="164938" ht="15"/>
    <row r="164939" ht="15"/>
    <row r="164940" ht="15"/>
    <row r="164941" ht="15"/>
    <row r="164942" ht="15"/>
    <row r="164943" ht="15"/>
    <row r="164944" ht="15"/>
    <row r="164945" ht="15"/>
    <row r="164946" ht="15"/>
    <row r="164947" ht="15"/>
    <row r="164948" ht="15"/>
    <row r="164949" ht="15"/>
    <row r="164950" ht="15"/>
    <row r="164951" ht="15"/>
    <row r="164952" ht="15"/>
    <row r="164953" ht="15"/>
    <row r="164954" ht="15"/>
    <row r="164955" ht="15"/>
    <row r="164956" ht="15"/>
    <row r="164957" ht="15"/>
    <row r="164958" ht="15"/>
    <row r="164959" ht="15"/>
    <row r="164960" ht="15"/>
    <row r="164961" ht="15"/>
    <row r="164962" ht="15"/>
    <row r="164963" ht="15"/>
    <row r="164964" ht="15"/>
    <row r="164965" ht="15"/>
    <row r="164966" ht="15"/>
    <row r="164967" ht="15"/>
    <row r="164968" ht="15"/>
    <row r="164969" ht="15"/>
    <row r="164970" ht="15"/>
    <row r="164971" ht="15"/>
    <row r="164972" ht="15"/>
    <row r="164973" ht="15"/>
    <row r="164974" ht="15"/>
    <row r="164975" ht="15"/>
    <row r="164976" ht="15"/>
    <row r="164977" ht="15"/>
    <row r="164978" ht="15"/>
    <row r="164979" ht="15"/>
    <row r="164980" ht="15"/>
    <row r="164981" ht="15"/>
    <row r="164982" ht="15"/>
    <row r="164983" ht="15"/>
    <row r="164984" ht="15"/>
    <row r="164985" ht="15"/>
    <row r="164986" ht="15"/>
    <row r="164987" ht="15"/>
    <row r="164988" ht="15"/>
    <row r="164989" ht="15"/>
    <row r="164990" ht="15"/>
    <row r="164991" ht="15"/>
    <row r="164992" ht="15"/>
    <row r="164993" ht="15"/>
    <row r="164994" ht="15"/>
    <row r="164995" ht="15"/>
    <row r="164996" ht="15"/>
    <row r="164997" ht="15"/>
    <row r="164998" ht="15"/>
    <row r="164999" ht="15"/>
    <row r="165000" ht="15"/>
    <row r="165001" ht="15"/>
    <row r="165002" ht="15"/>
    <row r="165003" ht="15"/>
    <row r="165004" ht="15"/>
    <row r="165005" ht="15"/>
    <row r="165006" ht="15"/>
    <row r="165007" ht="15"/>
    <row r="165008" ht="15"/>
    <row r="165009" ht="15"/>
    <row r="165010" ht="15"/>
    <row r="165011" ht="15"/>
    <row r="165012" ht="15"/>
    <row r="165013" ht="15"/>
    <row r="165014" ht="15"/>
    <row r="165015" ht="15"/>
    <row r="165016" ht="15"/>
    <row r="165017" ht="15"/>
    <row r="165018" ht="15"/>
    <row r="165019" ht="15"/>
    <row r="165020" ht="15"/>
    <row r="165021" ht="15"/>
    <row r="165022" ht="15"/>
    <row r="165023" ht="15"/>
    <row r="165024" ht="15"/>
    <row r="165025" ht="15"/>
    <row r="165026" ht="15"/>
    <row r="165027" ht="15"/>
    <row r="165028" ht="15"/>
    <row r="165029" ht="15"/>
    <row r="165030" ht="15"/>
    <row r="165031" ht="15"/>
    <row r="165032" ht="15"/>
    <row r="165033" ht="15"/>
    <row r="165034" ht="15"/>
    <row r="165035" ht="15"/>
    <row r="165036" ht="15"/>
    <row r="165037" ht="15"/>
    <row r="165038" ht="15"/>
    <row r="165039" ht="15"/>
    <row r="165040" ht="15"/>
    <row r="165041" ht="15"/>
    <row r="165042" ht="15"/>
    <row r="165043" ht="15"/>
    <row r="165044" ht="15"/>
    <row r="165045" ht="15"/>
    <row r="165046" ht="15"/>
    <row r="165047" ht="15"/>
    <row r="165048" ht="15"/>
    <row r="165049" ht="15"/>
    <row r="165050" ht="15"/>
    <row r="165051" ht="15"/>
    <row r="165052" ht="15"/>
    <row r="165053" ht="15"/>
    <row r="165054" ht="15"/>
    <row r="165055" ht="15"/>
    <row r="165056" ht="15"/>
    <row r="165057" ht="15"/>
    <row r="165058" ht="15"/>
    <row r="165059" ht="15"/>
    <row r="165060" ht="15"/>
    <row r="165061" ht="15"/>
    <row r="165062" ht="15"/>
    <row r="165063" ht="15"/>
    <row r="165064" ht="15"/>
    <row r="165065" ht="15"/>
    <row r="165066" ht="15"/>
    <row r="165067" ht="15"/>
    <row r="165068" ht="15"/>
    <row r="165069" ht="15"/>
    <row r="165070" ht="15"/>
    <row r="165071" ht="15"/>
    <row r="165072" ht="15"/>
    <row r="165073" ht="15"/>
    <row r="165074" ht="15"/>
    <row r="165075" ht="15"/>
    <row r="165076" ht="15"/>
    <row r="165077" ht="15"/>
    <row r="165078" ht="15"/>
    <row r="165079" ht="15"/>
    <row r="165080" ht="15"/>
    <row r="165081" ht="15"/>
    <row r="165082" ht="15"/>
    <row r="165083" ht="15"/>
    <row r="165084" ht="15"/>
    <row r="165085" ht="15"/>
    <row r="165086" ht="15"/>
    <row r="165087" ht="15"/>
    <row r="165088" ht="15"/>
    <row r="165089" ht="15"/>
    <row r="165090" ht="15"/>
    <row r="165091" ht="15"/>
    <row r="165092" ht="15"/>
    <row r="165093" ht="15"/>
    <row r="165094" ht="15"/>
    <row r="165095" ht="15"/>
    <row r="165096" ht="15"/>
    <row r="165097" ht="15"/>
    <row r="165098" ht="15"/>
    <row r="165099" ht="15"/>
    <row r="165100" ht="15"/>
    <row r="165101" ht="15"/>
    <row r="165102" ht="15"/>
    <row r="165103" ht="15"/>
    <row r="165104" ht="15"/>
    <row r="165105" ht="15"/>
    <row r="165106" ht="15"/>
    <row r="165107" ht="15"/>
    <row r="165108" ht="15"/>
    <row r="165109" ht="15"/>
    <row r="165110" ht="15"/>
    <row r="165111" ht="15"/>
    <row r="165112" ht="15"/>
    <row r="165113" ht="15"/>
    <row r="165114" ht="15"/>
    <row r="165115" ht="15"/>
    <row r="165116" ht="15"/>
    <row r="165117" ht="15"/>
    <row r="165118" ht="15"/>
    <row r="165119" ht="15"/>
    <row r="165120" ht="15"/>
    <row r="165121" ht="15"/>
    <row r="165122" ht="15"/>
    <row r="165123" ht="15"/>
    <row r="165124" ht="15"/>
    <row r="165125" ht="15"/>
    <row r="165126" ht="15"/>
    <row r="165127" ht="15"/>
    <row r="165128" ht="15"/>
    <row r="165129" ht="15"/>
    <row r="165130" ht="15"/>
    <row r="165131" ht="15"/>
    <row r="165132" ht="15"/>
    <row r="165133" ht="15"/>
    <row r="165134" ht="15"/>
    <row r="165135" ht="15"/>
    <row r="165136" ht="15"/>
    <row r="165137" ht="15"/>
    <row r="165138" ht="15"/>
    <row r="165139" ht="15"/>
    <row r="165140" ht="15"/>
    <row r="165141" ht="15"/>
    <row r="165142" ht="15"/>
    <row r="165143" ht="15"/>
    <row r="165144" ht="15"/>
    <row r="165145" ht="15"/>
    <row r="165146" ht="15"/>
    <row r="165147" ht="15"/>
    <row r="165148" ht="15"/>
    <row r="165149" ht="15"/>
    <row r="165150" ht="15"/>
    <row r="165151" ht="15"/>
    <row r="165152" ht="15"/>
    <row r="165153" ht="15"/>
    <row r="165154" ht="15"/>
    <row r="165155" ht="15"/>
    <row r="165156" ht="15"/>
    <row r="165157" ht="15"/>
    <row r="165158" ht="15"/>
    <row r="165159" ht="15"/>
    <row r="165160" ht="15"/>
    <row r="165161" ht="15"/>
    <row r="165162" ht="15"/>
    <row r="165163" ht="15"/>
    <row r="165164" ht="15"/>
    <row r="165165" ht="15"/>
    <row r="165166" ht="15"/>
    <row r="165167" ht="15"/>
    <row r="165168" ht="15"/>
    <row r="165169" ht="15"/>
    <row r="165170" ht="15"/>
    <row r="165171" ht="15"/>
    <row r="165172" ht="15"/>
    <row r="165173" ht="15"/>
    <row r="165174" ht="15"/>
    <row r="165175" ht="15"/>
    <row r="165176" ht="15"/>
    <row r="165177" ht="15"/>
    <row r="165178" ht="15"/>
    <row r="165179" ht="15"/>
    <row r="165180" ht="15"/>
    <row r="165181" ht="15"/>
    <row r="165182" ht="15"/>
    <row r="165183" ht="15"/>
    <row r="165184" ht="15"/>
    <row r="165185" ht="15"/>
    <row r="165186" ht="15"/>
    <row r="165187" ht="15"/>
    <row r="165188" ht="15"/>
    <row r="165189" ht="15"/>
    <row r="165190" ht="15"/>
    <row r="165191" ht="15"/>
    <row r="165192" ht="15"/>
    <row r="165193" ht="15"/>
    <row r="165194" ht="15"/>
    <row r="165195" ht="15"/>
    <row r="165196" ht="15"/>
    <row r="165197" ht="15"/>
    <row r="165198" ht="15"/>
    <row r="165199" ht="15"/>
    <row r="165200" ht="15"/>
    <row r="165201" ht="15"/>
    <row r="165202" ht="15"/>
    <row r="165203" ht="15"/>
    <row r="165204" ht="15"/>
    <row r="165205" ht="15"/>
    <row r="165206" ht="15"/>
    <row r="165207" ht="15"/>
    <row r="165208" ht="15"/>
    <row r="165209" ht="15"/>
    <row r="165210" ht="15"/>
    <row r="165211" ht="15"/>
    <row r="165212" ht="15"/>
    <row r="165213" ht="15"/>
    <row r="165214" ht="15"/>
    <row r="165215" ht="15"/>
    <row r="165216" ht="15"/>
    <row r="165217" ht="15"/>
    <row r="165218" ht="15"/>
    <row r="165219" ht="15"/>
    <row r="165220" ht="15"/>
    <row r="165221" ht="15"/>
    <row r="165222" ht="15"/>
    <row r="165223" ht="15"/>
    <row r="165224" ht="15"/>
    <row r="165225" ht="15"/>
    <row r="165226" ht="15"/>
    <row r="165227" ht="15"/>
    <row r="165228" ht="15"/>
    <row r="165229" ht="15"/>
    <row r="165230" ht="15"/>
    <row r="165231" ht="15"/>
    <row r="165232" ht="15"/>
    <row r="165233" ht="15"/>
    <row r="165234" ht="15"/>
    <row r="165235" ht="15"/>
    <row r="165236" ht="15"/>
    <row r="165237" ht="15"/>
    <row r="165238" ht="15"/>
    <row r="165239" ht="15"/>
    <row r="165240" ht="15"/>
    <row r="165241" ht="15"/>
    <row r="165242" ht="15"/>
    <row r="165243" ht="15"/>
    <row r="165244" ht="15"/>
    <row r="165245" ht="15"/>
    <row r="165246" ht="15"/>
    <row r="165247" ht="15"/>
    <row r="165248" ht="15"/>
    <row r="165249" ht="15"/>
    <row r="165250" ht="15"/>
    <row r="165251" ht="15"/>
    <row r="165252" ht="15"/>
    <row r="165253" ht="15"/>
    <row r="165254" ht="15"/>
    <row r="165255" ht="15"/>
    <row r="165256" ht="15"/>
    <row r="165257" ht="15"/>
    <row r="165258" ht="15"/>
    <row r="165259" ht="15"/>
    <row r="165260" ht="15"/>
    <row r="165261" ht="15"/>
    <row r="165262" ht="15"/>
    <row r="165263" ht="15"/>
    <row r="165264" ht="15"/>
    <row r="165265" ht="15"/>
    <row r="165266" ht="15"/>
    <row r="165267" ht="15"/>
    <row r="165268" ht="15"/>
    <row r="165269" ht="15"/>
    <row r="165270" ht="15"/>
    <row r="165271" ht="15"/>
    <row r="165272" ht="15"/>
    <row r="165273" ht="15"/>
    <row r="165274" ht="15"/>
    <row r="165275" ht="15"/>
    <row r="165276" ht="15"/>
    <row r="165277" ht="15"/>
    <row r="165278" ht="15"/>
    <row r="165279" ht="15"/>
    <row r="165280" ht="15"/>
    <row r="165281" ht="15"/>
    <row r="165282" ht="15"/>
    <row r="165283" ht="15"/>
    <row r="165284" ht="15"/>
    <row r="165285" ht="15"/>
    <row r="165286" ht="15"/>
    <row r="165287" ht="15"/>
    <row r="165288" ht="15"/>
    <row r="165289" ht="15"/>
    <row r="165290" ht="15"/>
    <row r="165291" ht="15"/>
    <row r="165292" ht="15"/>
    <row r="165293" ht="15"/>
    <row r="165294" ht="15"/>
    <row r="165295" ht="15"/>
    <row r="165296" ht="15"/>
    <row r="165297" ht="15"/>
    <row r="165298" ht="15"/>
    <row r="165299" ht="15"/>
    <row r="165300" ht="15"/>
    <row r="165301" ht="15"/>
    <row r="165302" ht="15"/>
    <row r="165303" ht="15"/>
    <row r="165304" ht="15"/>
    <row r="165305" ht="15"/>
    <row r="165306" ht="15"/>
    <row r="165307" ht="15"/>
    <row r="165308" ht="15"/>
    <row r="165309" ht="15"/>
    <row r="165310" ht="15"/>
    <row r="165311" ht="15"/>
    <row r="165312" ht="15"/>
    <row r="165313" ht="15"/>
    <row r="165314" ht="15"/>
    <row r="165315" ht="15"/>
    <row r="165316" ht="15"/>
    <row r="165317" ht="15"/>
    <row r="165318" ht="15"/>
    <row r="165319" ht="15"/>
    <row r="165320" ht="15"/>
    <row r="165321" ht="15"/>
    <row r="165322" ht="15"/>
    <row r="165323" ht="15"/>
    <row r="165324" ht="15"/>
    <row r="165325" ht="15"/>
    <row r="165326" ht="15"/>
    <row r="165327" ht="15"/>
    <row r="165328" ht="15"/>
    <row r="165329" ht="15"/>
    <row r="165330" ht="15"/>
    <row r="165331" ht="15"/>
    <row r="165332" ht="15"/>
    <row r="165333" ht="15"/>
    <row r="165334" ht="15"/>
    <row r="165335" ht="15"/>
    <row r="165336" ht="15"/>
    <row r="165337" ht="15"/>
    <row r="165338" ht="15"/>
    <row r="165339" ht="15"/>
    <row r="165340" ht="15"/>
    <row r="165341" ht="15"/>
    <row r="165342" ht="15"/>
    <row r="165343" ht="15"/>
    <row r="165344" ht="15"/>
    <row r="165345" ht="15"/>
    <row r="165346" ht="15"/>
    <row r="165347" ht="15"/>
    <row r="165348" ht="15"/>
    <row r="165349" ht="15"/>
    <row r="165350" ht="15"/>
    <row r="165351" ht="15"/>
    <row r="165352" ht="15"/>
    <row r="165353" ht="15"/>
    <row r="165354" ht="15"/>
    <row r="165355" ht="15"/>
    <row r="165356" ht="15"/>
    <row r="165357" ht="15"/>
    <row r="165358" ht="15"/>
    <row r="165359" ht="15"/>
    <row r="165360" ht="15"/>
    <row r="165361" ht="15"/>
    <row r="165362" ht="15"/>
    <row r="165363" ht="15"/>
    <row r="165364" ht="15"/>
    <row r="165365" ht="15"/>
    <row r="165366" ht="15"/>
    <row r="165367" ht="15"/>
    <row r="165368" ht="15"/>
    <row r="165369" ht="15"/>
    <row r="165370" ht="15"/>
    <row r="165371" ht="15"/>
    <row r="165372" ht="15"/>
    <row r="165373" ht="15"/>
    <row r="165374" ht="15"/>
    <row r="165375" ht="15"/>
    <row r="165376" ht="15"/>
    <row r="165377" ht="15"/>
    <row r="165378" ht="15"/>
    <row r="165379" ht="15"/>
    <row r="165380" ht="15"/>
    <row r="165381" ht="15"/>
    <row r="165382" ht="15"/>
    <row r="165383" ht="15"/>
    <row r="165384" ht="15"/>
    <row r="165385" ht="15"/>
    <row r="165386" ht="15"/>
    <row r="165387" ht="15"/>
    <row r="165388" ht="15"/>
    <row r="165389" ht="15"/>
    <row r="165390" ht="15"/>
    <row r="165391" ht="15"/>
    <row r="165392" ht="15"/>
    <row r="165393" ht="15"/>
    <row r="165394" ht="15"/>
    <row r="165395" ht="15"/>
    <row r="165396" ht="15"/>
    <row r="165397" ht="15"/>
    <row r="165398" ht="15"/>
    <row r="165399" ht="15"/>
    <row r="165400" ht="15"/>
    <row r="165401" ht="15"/>
    <row r="165402" ht="15"/>
    <row r="165403" ht="15"/>
    <row r="165404" ht="15"/>
    <row r="165405" ht="15"/>
    <row r="165406" ht="15"/>
    <row r="165407" ht="15"/>
    <row r="165408" ht="15"/>
    <row r="165409" ht="15"/>
    <row r="165410" ht="15"/>
    <row r="165411" ht="15"/>
    <row r="165412" ht="15"/>
    <row r="165413" ht="15"/>
    <row r="165414" ht="15"/>
    <row r="165415" ht="15"/>
    <row r="165416" ht="15"/>
    <row r="165417" ht="15"/>
    <row r="165418" ht="15"/>
    <row r="165419" ht="15"/>
    <row r="165420" ht="15"/>
    <row r="165421" ht="15"/>
    <row r="165422" ht="15"/>
    <row r="165423" ht="15"/>
    <row r="165424" ht="15"/>
    <row r="165425" ht="15"/>
    <row r="165426" ht="15"/>
    <row r="165427" ht="15"/>
    <row r="165428" ht="15"/>
    <row r="165429" ht="15"/>
    <row r="165430" ht="15"/>
    <row r="165431" ht="15"/>
    <row r="165432" ht="15"/>
    <row r="165433" ht="15"/>
    <row r="165434" ht="15"/>
    <row r="165435" ht="15"/>
    <row r="165436" ht="15"/>
    <row r="165437" ht="15"/>
    <row r="165438" ht="15"/>
    <row r="165439" ht="15"/>
    <row r="165440" ht="15"/>
    <row r="165441" ht="15"/>
    <row r="165442" ht="15"/>
    <row r="165443" ht="15"/>
    <row r="165444" ht="15"/>
    <row r="165445" ht="15"/>
    <row r="165446" ht="15"/>
    <row r="165447" ht="15"/>
    <row r="165448" ht="15"/>
    <row r="165449" ht="15"/>
    <row r="165450" ht="15"/>
    <row r="165451" ht="15"/>
    <row r="165452" ht="15"/>
    <row r="165453" ht="15"/>
    <row r="165454" ht="15"/>
    <row r="165455" ht="15"/>
    <row r="165456" ht="15"/>
    <row r="165457" ht="15"/>
    <row r="165458" ht="15"/>
    <row r="165459" ht="15"/>
    <row r="165460" ht="15"/>
    <row r="165461" ht="15"/>
    <row r="165462" ht="15"/>
    <row r="165463" ht="15"/>
    <row r="165464" ht="15"/>
    <row r="165465" ht="15"/>
    <row r="165466" ht="15"/>
    <row r="165467" ht="15"/>
    <row r="165468" ht="15"/>
    <row r="165469" ht="15"/>
    <row r="165470" ht="15"/>
    <row r="165471" ht="15"/>
    <row r="165472" ht="15"/>
    <row r="165473" ht="15"/>
    <row r="165474" ht="15"/>
    <row r="165475" ht="15"/>
    <row r="165476" ht="15"/>
    <row r="165477" ht="15"/>
    <row r="165478" ht="15"/>
    <row r="165479" ht="15"/>
    <row r="165480" ht="15"/>
    <row r="165481" ht="15"/>
    <row r="165482" ht="15"/>
    <row r="165483" ht="15"/>
    <row r="165484" ht="15"/>
    <row r="165485" ht="15"/>
    <row r="165486" ht="15"/>
    <row r="165487" ht="15"/>
    <row r="165488" ht="15"/>
    <row r="165489" ht="15"/>
    <row r="165490" ht="15"/>
    <row r="165491" ht="15"/>
    <row r="165492" ht="15"/>
    <row r="165493" ht="15"/>
    <row r="165494" ht="15"/>
    <row r="165495" ht="15"/>
    <row r="165496" ht="15"/>
    <row r="165497" ht="15"/>
    <row r="165498" ht="15"/>
    <row r="165499" ht="15"/>
    <row r="165500" ht="15"/>
    <row r="165501" ht="15"/>
    <row r="165502" ht="15"/>
    <row r="165503" ht="15"/>
    <row r="165504" ht="15"/>
    <row r="165505" ht="15"/>
    <row r="165506" ht="15"/>
    <row r="165507" ht="15"/>
    <row r="165508" ht="15"/>
    <row r="165509" ht="15"/>
    <row r="165510" ht="15"/>
    <row r="165511" ht="15"/>
    <row r="165512" ht="15"/>
    <row r="165513" ht="15"/>
    <row r="165514" ht="15"/>
    <row r="165515" ht="15"/>
    <row r="165516" ht="15"/>
    <row r="165517" ht="15"/>
    <row r="165518" ht="15"/>
    <row r="165519" ht="15"/>
    <row r="165520" ht="15"/>
    <row r="165521" ht="15"/>
    <row r="165522" ht="15"/>
    <row r="165523" ht="15"/>
    <row r="165524" ht="15"/>
    <row r="165525" ht="15"/>
    <row r="165526" ht="15"/>
    <row r="165527" ht="15"/>
    <row r="165528" ht="15"/>
    <row r="165529" ht="15"/>
    <row r="165530" ht="15"/>
    <row r="165531" ht="15"/>
    <row r="165532" ht="15"/>
    <row r="165533" ht="15"/>
    <row r="165534" ht="15"/>
    <row r="165535" ht="15"/>
    <row r="165536" ht="15"/>
    <row r="165537" ht="15"/>
    <row r="165538" ht="15"/>
    <row r="165539" ht="15"/>
    <row r="165540" ht="15"/>
    <row r="165541" ht="15"/>
    <row r="165542" ht="15"/>
    <row r="165543" ht="15"/>
    <row r="165544" ht="15"/>
    <row r="165545" ht="15"/>
    <row r="165546" ht="15"/>
    <row r="165547" ht="15"/>
    <row r="165548" ht="15"/>
    <row r="165549" ht="15"/>
    <row r="165550" ht="15"/>
    <row r="165551" ht="15"/>
    <row r="165552" ht="15"/>
    <row r="165553" ht="15"/>
    <row r="165554" ht="15"/>
    <row r="165555" ht="15"/>
    <row r="165556" ht="15"/>
    <row r="165557" ht="15"/>
    <row r="165558" ht="15"/>
    <row r="165559" ht="15"/>
    <row r="165560" ht="15"/>
    <row r="165561" ht="15"/>
    <row r="165562" ht="15"/>
    <row r="165563" ht="15"/>
    <row r="165564" ht="15"/>
    <row r="165565" ht="15"/>
    <row r="165566" ht="15"/>
    <row r="165567" ht="15"/>
    <row r="165568" ht="15"/>
    <row r="165569" ht="15"/>
    <row r="165570" ht="15"/>
    <row r="165571" ht="15"/>
    <row r="165572" ht="15"/>
    <row r="165573" ht="15"/>
    <row r="165574" ht="15"/>
    <row r="165575" ht="15"/>
    <row r="165576" ht="15"/>
    <row r="165577" ht="15"/>
    <row r="165578" ht="15"/>
    <row r="165579" ht="15"/>
    <row r="165580" ht="15"/>
    <row r="165581" ht="15"/>
    <row r="165582" ht="15"/>
    <row r="165583" ht="15"/>
    <row r="165584" ht="15"/>
    <row r="165585" ht="15"/>
    <row r="165586" ht="15"/>
    <row r="165587" ht="15"/>
    <row r="165588" ht="15"/>
    <row r="165589" ht="15"/>
    <row r="165590" ht="15"/>
    <row r="165591" ht="15"/>
    <row r="165592" ht="15"/>
    <row r="165593" ht="15"/>
    <row r="165594" ht="15"/>
    <row r="165595" ht="15"/>
    <row r="165596" ht="15"/>
    <row r="165597" ht="15"/>
    <row r="165598" ht="15"/>
    <row r="165599" ht="15"/>
    <row r="165600" ht="15"/>
    <row r="165601" ht="15"/>
    <row r="165602" ht="15"/>
    <row r="165603" ht="15"/>
    <row r="165604" ht="15"/>
    <row r="165605" ht="15"/>
    <row r="165606" ht="15"/>
    <row r="165607" ht="15"/>
    <row r="165608" ht="15"/>
    <row r="165609" ht="15"/>
    <row r="165610" ht="15"/>
    <row r="165611" ht="15"/>
    <row r="165612" ht="15"/>
    <row r="165613" ht="15"/>
    <row r="165614" ht="15"/>
    <row r="165615" ht="15"/>
    <row r="165616" ht="15"/>
    <row r="165617" ht="15"/>
    <row r="165618" ht="15"/>
    <row r="165619" ht="15"/>
    <row r="165620" ht="15"/>
    <row r="165621" ht="15"/>
    <row r="165622" ht="15"/>
    <row r="165623" ht="15"/>
    <row r="165624" ht="15"/>
    <row r="165625" ht="15"/>
    <row r="165626" ht="15"/>
    <row r="165627" ht="15"/>
    <row r="165628" ht="15"/>
    <row r="165629" ht="15"/>
    <row r="165630" ht="15"/>
    <row r="165631" ht="15"/>
    <row r="165632" ht="15"/>
    <row r="165633" ht="15"/>
    <row r="165634" ht="15"/>
    <row r="165635" ht="15"/>
    <row r="165636" ht="15"/>
    <row r="165637" ht="15"/>
    <row r="165638" ht="15"/>
    <row r="165639" ht="15"/>
    <row r="165640" ht="15"/>
    <row r="165641" ht="15"/>
    <row r="165642" ht="15"/>
    <row r="165643" ht="15"/>
    <row r="165644" ht="15"/>
    <row r="165645" ht="15"/>
    <row r="165646" ht="15"/>
    <row r="165647" ht="15"/>
    <row r="165648" ht="15"/>
    <row r="165649" ht="15"/>
    <row r="165650" ht="15"/>
    <row r="165651" ht="15"/>
    <row r="165652" ht="15"/>
    <row r="165653" ht="15"/>
    <row r="165654" ht="15"/>
    <row r="165655" ht="15"/>
    <row r="165656" ht="15"/>
    <row r="165657" ht="15"/>
    <row r="165658" ht="15"/>
    <row r="165659" ht="15"/>
    <row r="165660" ht="15"/>
    <row r="165661" ht="15"/>
    <row r="165662" ht="15"/>
    <row r="165663" ht="15"/>
    <row r="165664" ht="15"/>
    <row r="165665" ht="15"/>
    <row r="165666" ht="15"/>
    <row r="165667" ht="15"/>
    <row r="165668" ht="15"/>
    <row r="165669" ht="15"/>
    <row r="165670" ht="15"/>
    <row r="165671" ht="15"/>
    <row r="165672" ht="15"/>
    <row r="165673" ht="15"/>
    <row r="165674" ht="15"/>
    <row r="165675" ht="15"/>
    <row r="165676" ht="15"/>
    <row r="165677" ht="15"/>
    <row r="165678" ht="15"/>
    <row r="165679" ht="15"/>
    <row r="165680" ht="15"/>
    <row r="165681" ht="15"/>
    <row r="165682" ht="15"/>
    <row r="165683" ht="15"/>
    <row r="165684" ht="15"/>
    <row r="165685" ht="15"/>
    <row r="165686" ht="15"/>
    <row r="165687" ht="15"/>
    <row r="165688" ht="15"/>
    <row r="165689" ht="15"/>
    <row r="165690" ht="15"/>
    <row r="165691" ht="15"/>
    <row r="165692" ht="15"/>
    <row r="165693" ht="15"/>
    <row r="165694" ht="15"/>
    <row r="165695" ht="15"/>
    <row r="165696" ht="15"/>
    <row r="165697" ht="15"/>
    <row r="165698" ht="15"/>
    <row r="165699" ht="15"/>
    <row r="165700" ht="15"/>
    <row r="165701" ht="15"/>
    <row r="165702" ht="15"/>
    <row r="165703" ht="15"/>
    <row r="165704" ht="15"/>
    <row r="165705" ht="15"/>
    <row r="165706" ht="15"/>
    <row r="165707" ht="15"/>
    <row r="165708" ht="15"/>
    <row r="165709" ht="15"/>
    <row r="165710" ht="15"/>
    <row r="165711" ht="15"/>
    <row r="165712" ht="15"/>
    <row r="165713" ht="15"/>
    <row r="165714" ht="15"/>
    <row r="165715" ht="15"/>
    <row r="165716" ht="15"/>
    <row r="165717" ht="15"/>
    <row r="165718" ht="15"/>
    <row r="165719" ht="15"/>
    <row r="165720" ht="15"/>
    <row r="165721" ht="15"/>
    <row r="165722" ht="15"/>
    <row r="165723" ht="15"/>
    <row r="165724" ht="15"/>
    <row r="165725" ht="15"/>
    <row r="165726" ht="15"/>
    <row r="165727" ht="15"/>
    <row r="165728" ht="15"/>
    <row r="165729" ht="15"/>
    <row r="165730" ht="15"/>
    <row r="165731" ht="15"/>
    <row r="165732" ht="15"/>
    <row r="165733" ht="15"/>
    <row r="165734" ht="15"/>
    <row r="165735" ht="15"/>
    <row r="165736" ht="15"/>
    <row r="165737" ht="15"/>
    <row r="165738" ht="15"/>
    <row r="165739" ht="15"/>
    <row r="165740" ht="15"/>
    <row r="165741" ht="15"/>
    <row r="165742" ht="15"/>
    <row r="165743" ht="15"/>
    <row r="165744" ht="15"/>
    <row r="165745" ht="15"/>
    <row r="165746" ht="15"/>
    <row r="165747" ht="15"/>
    <row r="165748" ht="15"/>
    <row r="165749" ht="15"/>
    <row r="165750" ht="15"/>
    <row r="165751" ht="15"/>
    <row r="165752" ht="15"/>
    <row r="165753" ht="15"/>
    <row r="165754" ht="15"/>
    <row r="165755" ht="15"/>
    <row r="165756" ht="15"/>
    <row r="165757" ht="15"/>
    <row r="165758" ht="15"/>
    <row r="165759" ht="15"/>
    <row r="165760" ht="15"/>
    <row r="165761" ht="15"/>
    <row r="165762" ht="15"/>
    <row r="165763" ht="15"/>
    <row r="165764" ht="15"/>
    <row r="165765" ht="15"/>
    <row r="165766" ht="15"/>
    <row r="165767" ht="15"/>
    <row r="165768" ht="15"/>
    <row r="165769" ht="15"/>
    <row r="165770" ht="15"/>
    <row r="165771" ht="15"/>
    <row r="165772" ht="15"/>
    <row r="165773" ht="15"/>
    <row r="165774" ht="15"/>
    <row r="165775" ht="15"/>
    <row r="165776" ht="15"/>
    <row r="165777" ht="15"/>
    <row r="165778" ht="15"/>
    <row r="165779" ht="15"/>
    <row r="165780" ht="15"/>
    <row r="165781" ht="15"/>
    <row r="165782" ht="15"/>
    <row r="165783" ht="15"/>
    <row r="165784" ht="15"/>
    <row r="165785" ht="15"/>
    <row r="165786" ht="15"/>
    <row r="165787" ht="15"/>
    <row r="165788" ht="15"/>
    <row r="165789" ht="15"/>
    <row r="165790" ht="15"/>
    <row r="165791" ht="15"/>
    <row r="165792" ht="15"/>
    <row r="165793" ht="15"/>
    <row r="165794" ht="15"/>
    <row r="165795" ht="15"/>
    <row r="165796" ht="15"/>
    <row r="165797" ht="15"/>
    <row r="165798" ht="15"/>
    <row r="165799" ht="15"/>
    <row r="165800" ht="15"/>
    <row r="165801" ht="15"/>
    <row r="165802" ht="15"/>
    <row r="165803" ht="15"/>
    <row r="165804" ht="15"/>
    <row r="165805" ht="15"/>
    <row r="165806" ht="15"/>
    <row r="165807" ht="15"/>
    <row r="165808" ht="15"/>
    <row r="165809" ht="15"/>
    <row r="165810" ht="15"/>
    <row r="165811" ht="15"/>
    <row r="165812" ht="15"/>
    <row r="165813" ht="15"/>
    <row r="165814" ht="15"/>
    <row r="165815" ht="15"/>
    <row r="165816" ht="15"/>
    <row r="165817" ht="15"/>
    <row r="165818" ht="15"/>
    <row r="165819" ht="15"/>
    <row r="165820" ht="15"/>
    <row r="165821" ht="15"/>
    <row r="165822" ht="15"/>
    <row r="165823" ht="15"/>
    <row r="165824" ht="15"/>
    <row r="165825" ht="15"/>
    <row r="165826" ht="15"/>
    <row r="165827" ht="15"/>
    <row r="165828" ht="15"/>
    <row r="165829" ht="15"/>
    <row r="165830" ht="15"/>
    <row r="165831" ht="15"/>
    <row r="165832" ht="15"/>
    <row r="165833" ht="15"/>
    <row r="165834" ht="15"/>
    <row r="165835" ht="15"/>
    <row r="165836" ht="15"/>
    <row r="165837" ht="15"/>
    <row r="165838" ht="15"/>
    <row r="165839" ht="15"/>
    <row r="165840" ht="15"/>
    <row r="165841" ht="15"/>
    <row r="165842" ht="15"/>
    <row r="165843" ht="15"/>
    <row r="165844" ht="15"/>
    <row r="165845" ht="15"/>
    <row r="165846" ht="15"/>
    <row r="165847" ht="15"/>
    <row r="165848" ht="15"/>
    <row r="165849" ht="15"/>
    <row r="165850" ht="15"/>
    <row r="165851" ht="15"/>
    <row r="165852" ht="15"/>
    <row r="165853" ht="15"/>
    <row r="165854" ht="15"/>
    <row r="165855" ht="15"/>
    <row r="165856" ht="15"/>
    <row r="165857" ht="15"/>
    <row r="165858" ht="15"/>
    <row r="165859" ht="15"/>
    <row r="165860" ht="15"/>
    <row r="165861" ht="15"/>
    <row r="165862" ht="15"/>
    <row r="165863" ht="15"/>
    <row r="165864" ht="15"/>
    <row r="165865" ht="15"/>
    <row r="165866" ht="15"/>
    <row r="165867" ht="15"/>
    <row r="165868" ht="15"/>
    <row r="165869" ht="15"/>
    <row r="165870" ht="15"/>
    <row r="165871" ht="15"/>
    <row r="165872" ht="15"/>
    <row r="165873" ht="15"/>
    <row r="165874" ht="15"/>
    <row r="165875" ht="15"/>
    <row r="165876" ht="15"/>
    <row r="165877" ht="15"/>
    <row r="165878" ht="15"/>
    <row r="165879" ht="15"/>
    <row r="165880" ht="15"/>
    <row r="165881" ht="15"/>
    <row r="165882" ht="15"/>
    <row r="165883" ht="15"/>
    <row r="165884" ht="15"/>
    <row r="165885" ht="15"/>
    <row r="165886" ht="15"/>
    <row r="165887" ht="15"/>
    <row r="165888" ht="15"/>
    <row r="165889" ht="15"/>
    <row r="165890" ht="15"/>
    <row r="165891" ht="15"/>
    <row r="165892" ht="15"/>
    <row r="165893" ht="15"/>
    <row r="165894" ht="15"/>
    <row r="165895" ht="15"/>
    <row r="165896" ht="15"/>
    <row r="165897" ht="15"/>
    <row r="165898" ht="15"/>
    <row r="165899" ht="15"/>
    <row r="165900" ht="15"/>
    <row r="165901" ht="15"/>
    <row r="165902" ht="15"/>
    <row r="165903" ht="15"/>
    <row r="165904" ht="15"/>
    <row r="165905" ht="15"/>
    <row r="165906" ht="15"/>
    <row r="165907" ht="15"/>
    <row r="165908" ht="15"/>
    <row r="165909" ht="15"/>
    <row r="165910" ht="15"/>
    <row r="165911" ht="15"/>
    <row r="165912" ht="15"/>
    <row r="165913" ht="15"/>
    <row r="165914" ht="15"/>
    <row r="165915" ht="15"/>
    <row r="165916" ht="15"/>
    <row r="165917" ht="15"/>
    <row r="165918" ht="15"/>
    <row r="165919" ht="15"/>
    <row r="165920" ht="15"/>
    <row r="165921" ht="15"/>
    <row r="165922" ht="15"/>
    <row r="165923" ht="15"/>
    <row r="165924" ht="15"/>
    <row r="165925" ht="15"/>
    <row r="165926" ht="15"/>
    <row r="165927" ht="15"/>
    <row r="165928" ht="15"/>
    <row r="165929" ht="15"/>
    <row r="165930" ht="15"/>
    <row r="165931" ht="15"/>
    <row r="165932" ht="15"/>
    <row r="165933" ht="15"/>
    <row r="165934" ht="15"/>
    <row r="165935" ht="15"/>
    <row r="165936" ht="15"/>
    <row r="165937" ht="15"/>
    <row r="165938" ht="15"/>
    <row r="165939" ht="15"/>
    <row r="165940" ht="15"/>
    <row r="165941" ht="15"/>
    <row r="165942" ht="15"/>
    <row r="165943" ht="15"/>
    <row r="165944" ht="15"/>
    <row r="165945" ht="15"/>
    <row r="165946" ht="15"/>
    <row r="165947" ht="15"/>
    <row r="165948" ht="15"/>
    <row r="165949" ht="15"/>
    <row r="165950" ht="15"/>
    <row r="165951" ht="15"/>
    <row r="165952" ht="15"/>
    <row r="165953" ht="15"/>
    <row r="165954" ht="15"/>
    <row r="165955" ht="15"/>
    <row r="165956" ht="15"/>
    <row r="165957" ht="15"/>
    <row r="165958" ht="15"/>
    <row r="165959" ht="15"/>
    <row r="165960" ht="15"/>
    <row r="165961" ht="15"/>
    <row r="165962" ht="15"/>
    <row r="165963" ht="15"/>
    <row r="165964" ht="15"/>
    <row r="165965" ht="15"/>
    <row r="165966" ht="15"/>
    <row r="165967" ht="15"/>
    <row r="165968" ht="15"/>
    <row r="165969" ht="15"/>
    <row r="165970" ht="15"/>
    <row r="165971" ht="15"/>
    <row r="165972" ht="15"/>
    <row r="165973" ht="15"/>
    <row r="165974" ht="15"/>
    <row r="165975" ht="15"/>
    <row r="165976" ht="15"/>
    <row r="165977" ht="15"/>
    <row r="165978" ht="15"/>
    <row r="165979" ht="15"/>
    <row r="165980" ht="15"/>
    <row r="165981" ht="15"/>
    <row r="165982" ht="15"/>
    <row r="165983" ht="15"/>
    <row r="165984" ht="15"/>
    <row r="165985" ht="15"/>
    <row r="165986" ht="15"/>
    <row r="165987" ht="15"/>
    <row r="165988" ht="15"/>
    <row r="165989" ht="15"/>
    <row r="165990" ht="15"/>
    <row r="165991" ht="15"/>
    <row r="165992" ht="15"/>
    <row r="165993" ht="15"/>
    <row r="165994" ht="15"/>
    <row r="165995" ht="15"/>
    <row r="165996" ht="15"/>
    <row r="165997" ht="15"/>
    <row r="165998" ht="15"/>
    <row r="165999" ht="15"/>
    <row r="166000" ht="15"/>
    <row r="166001" ht="15"/>
    <row r="166002" ht="15"/>
    <row r="166003" ht="15"/>
    <row r="166004" ht="15"/>
    <row r="166005" ht="15"/>
    <row r="166006" ht="15"/>
    <row r="166007" ht="15"/>
    <row r="166008" ht="15"/>
    <row r="166009" ht="15"/>
    <row r="166010" ht="15"/>
    <row r="166011" ht="15"/>
    <row r="166012" ht="15"/>
    <row r="166013" ht="15"/>
    <row r="166014" ht="15"/>
    <row r="166015" ht="15"/>
    <row r="166016" ht="15"/>
    <row r="166017" ht="15"/>
    <row r="166018" ht="15"/>
    <row r="166019" ht="15"/>
    <row r="166020" ht="15"/>
    <row r="166021" ht="15"/>
    <row r="166022" ht="15"/>
    <row r="166023" ht="15"/>
    <row r="166024" ht="15"/>
    <row r="166025" ht="15"/>
    <row r="166026" ht="15"/>
    <row r="166027" ht="15"/>
    <row r="166028" ht="15"/>
    <row r="166029" ht="15"/>
    <row r="166030" ht="15"/>
    <row r="166031" ht="15"/>
    <row r="166032" ht="15"/>
    <row r="166033" ht="15"/>
    <row r="166034" ht="15"/>
    <row r="166035" ht="15"/>
    <row r="166036" ht="15"/>
    <row r="166037" ht="15"/>
    <row r="166038" ht="15"/>
    <row r="166039" ht="15"/>
    <row r="166040" ht="15"/>
    <row r="166041" ht="15"/>
    <row r="166042" ht="15"/>
    <row r="166043" ht="15"/>
    <row r="166044" ht="15"/>
    <row r="166045" ht="15"/>
    <row r="166046" ht="15"/>
    <row r="166047" ht="15"/>
    <row r="166048" ht="15"/>
    <row r="166049" ht="15"/>
    <row r="166050" ht="15"/>
    <row r="166051" ht="15"/>
    <row r="166052" ht="15"/>
    <row r="166053" ht="15"/>
    <row r="166054" ht="15"/>
    <row r="166055" ht="15"/>
    <row r="166056" ht="15"/>
    <row r="166057" ht="15"/>
    <row r="166058" ht="15"/>
    <row r="166059" ht="15"/>
    <row r="166060" ht="15"/>
    <row r="166061" ht="15"/>
    <row r="166062" ht="15"/>
    <row r="166063" ht="15"/>
    <row r="166064" ht="15"/>
    <row r="166065" ht="15"/>
    <row r="166066" ht="15"/>
    <row r="166067" ht="15"/>
    <row r="166068" ht="15"/>
    <row r="166069" ht="15"/>
    <row r="166070" ht="15"/>
    <row r="166071" ht="15"/>
    <row r="166072" ht="15"/>
    <row r="166073" ht="15"/>
    <row r="166074" ht="15"/>
    <row r="166075" ht="15"/>
    <row r="166076" ht="15"/>
    <row r="166077" ht="15"/>
    <row r="166078" ht="15"/>
    <row r="166079" ht="15"/>
    <row r="166080" ht="15"/>
    <row r="166081" ht="15"/>
    <row r="166082" ht="15"/>
    <row r="166083" ht="15"/>
    <row r="166084" ht="15"/>
    <row r="166085" ht="15"/>
    <row r="166086" ht="15"/>
    <row r="166087" ht="15"/>
    <row r="166088" ht="15"/>
    <row r="166089" ht="15"/>
    <row r="166090" ht="15"/>
    <row r="166091" ht="15"/>
    <row r="166092" ht="15"/>
    <row r="166093" ht="15"/>
    <row r="166094" ht="15"/>
    <row r="166095" ht="15"/>
    <row r="166096" ht="15"/>
    <row r="166097" ht="15"/>
    <row r="166098" ht="15"/>
    <row r="166099" ht="15"/>
    <row r="166100" ht="15"/>
    <row r="166101" ht="15"/>
    <row r="166102" ht="15"/>
    <row r="166103" ht="15"/>
    <row r="166104" ht="15"/>
    <row r="166105" ht="15"/>
    <row r="166106" ht="15"/>
    <row r="166107" ht="15"/>
    <row r="166108" ht="15"/>
    <row r="166109" ht="15"/>
    <row r="166110" ht="15"/>
    <row r="166111" ht="15"/>
    <row r="166112" ht="15"/>
    <row r="166113" ht="15"/>
    <row r="166114" ht="15"/>
    <row r="166115" ht="15"/>
    <row r="166116" ht="15"/>
    <row r="166117" ht="15"/>
    <row r="166118" ht="15"/>
    <row r="166119" ht="15"/>
    <row r="166120" ht="15"/>
    <row r="166121" ht="15"/>
    <row r="166122" ht="15"/>
    <row r="166123" ht="15"/>
    <row r="166124" ht="15"/>
    <row r="166125" ht="15"/>
    <row r="166126" ht="15"/>
    <row r="166127" ht="15"/>
    <row r="166128" ht="15"/>
    <row r="166129" ht="15"/>
    <row r="166130" ht="15"/>
    <row r="166131" ht="15"/>
    <row r="166132" ht="15"/>
    <row r="166133" ht="15"/>
    <row r="166134" ht="15"/>
    <row r="166135" ht="15"/>
    <row r="166136" ht="15"/>
    <row r="166137" ht="15"/>
    <row r="166138" ht="15"/>
    <row r="166139" ht="15"/>
    <row r="166140" ht="15"/>
    <row r="166141" ht="15"/>
    <row r="166142" ht="15"/>
    <row r="166143" ht="15"/>
    <row r="166144" ht="15"/>
    <row r="166145" ht="15"/>
    <row r="166146" ht="15"/>
    <row r="166147" ht="15"/>
    <row r="166148" ht="15"/>
    <row r="166149" ht="15"/>
    <row r="166150" ht="15"/>
    <row r="166151" ht="15"/>
    <row r="166152" ht="15"/>
    <row r="166153" ht="15"/>
    <row r="166154" ht="15"/>
    <row r="166155" ht="15"/>
    <row r="166156" ht="15"/>
    <row r="166157" ht="15"/>
    <row r="166158" ht="15"/>
    <row r="166159" ht="15"/>
    <row r="166160" ht="15"/>
    <row r="166161" ht="15"/>
    <row r="166162" ht="15"/>
    <row r="166163" ht="15"/>
    <row r="166164" ht="15"/>
    <row r="166165" ht="15"/>
    <row r="166166" ht="15"/>
    <row r="166167" ht="15"/>
    <row r="166168" ht="15"/>
    <row r="166169" ht="15"/>
    <row r="166170" ht="15"/>
    <row r="166171" ht="15"/>
    <row r="166172" ht="15"/>
    <row r="166173" ht="15"/>
    <row r="166174" ht="15"/>
    <row r="166175" ht="15"/>
    <row r="166176" ht="15"/>
    <row r="166177" ht="15"/>
    <row r="166178" ht="15"/>
    <row r="166179" ht="15"/>
    <row r="166180" ht="15"/>
    <row r="166181" ht="15"/>
    <row r="166182" ht="15"/>
    <row r="166183" ht="15"/>
    <row r="166184" ht="15"/>
    <row r="166185" ht="15"/>
    <row r="166186" ht="15"/>
    <row r="166187" ht="15"/>
    <row r="166188" ht="15"/>
    <row r="166189" ht="15"/>
    <row r="166190" ht="15"/>
    <row r="166191" ht="15"/>
    <row r="166192" ht="15"/>
    <row r="166193" ht="15"/>
    <row r="166194" ht="15"/>
    <row r="166195" ht="15"/>
    <row r="166196" ht="15"/>
    <row r="166197" ht="15"/>
    <row r="166198" ht="15"/>
    <row r="166199" ht="15"/>
    <row r="166200" ht="15"/>
    <row r="166201" ht="15"/>
    <row r="166202" ht="15"/>
    <row r="166203" ht="15"/>
    <row r="166204" ht="15"/>
    <row r="166205" ht="15"/>
    <row r="166206" ht="15"/>
    <row r="166207" ht="15"/>
    <row r="166208" ht="15"/>
    <row r="166209" ht="15"/>
    <row r="166210" ht="15"/>
    <row r="166211" ht="15"/>
    <row r="166212" ht="15"/>
    <row r="166213" ht="15"/>
    <row r="166214" ht="15"/>
    <row r="166215" ht="15"/>
    <row r="166216" ht="15"/>
    <row r="166217" ht="15"/>
    <row r="166218" ht="15"/>
    <row r="166219" ht="15"/>
    <row r="166220" ht="15"/>
    <row r="166221" ht="15"/>
    <row r="166222" ht="15"/>
    <row r="166223" ht="15"/>
    <row r="166224" ht="15"/>
    <row r="166225" ht="15"/>
    <row r="166226" ht="15"/>
    <row r="166227" ht="15"/>
    <row r="166228" ht="15"/>
    <row r="166229" ht="15"/>
    <row r="166230" ht="15"/>
    <row r="166231" ht="15"/>
    <row r="166232" ht="15"/>
    <row r="166233" ht="15"/>
    <row r="166234" ht="15"/>
    <row r="166235" ht="15"/>
    <row r="166236" ht="15"/>
    <row r="166237" ht="15"/>
    <row r="166238" ht="15"/>
    <row r="166239" ht="15"/>
    <row r="166240" ht="15"/>
    <row r="166241" ht="15"/>
    <row r="166242" ht="15"/>
    <row r="166243" ht="15"/>
    <row r="166244" ht="15"/>
    <row r="166245" ht="15"/>
    <row r="166246" ht="15"/>
    <row r="166247" ht="15"/>
    <row r="166248" ht="15"/>
    <row r="166249" ht="15"/>
    <row r="166250" ht="15"/>
    <row r="166251" ht="15"/>
    <row r="166252" ht="15"/>
    <row r="166253" ht="15"/>
    <row r="166254" ht="15"/>
    <row r="166255" ht="15"/>
    <row r="166256" ht="15"/>
    <row r="166257" ht="15"/>
    <row r="166258" ht="15"/>
    <row r="166259" ht="15"/>
    <row r="166260" ht="15"/>
    <row r="166261" ht="15"/>
    <row r="166262" ht="15"/>
    <row r="166263" ht="15"/>
    <row r="166264" ht="15"/>
    <row r="166265" ht="15"/>
    <row r="166266" ht="15"/>
    <row r="166267" ht="15"/>
    <row r="166268" ht="15"/>
    <row r="166269" ht="15"/>
    <row r="166270" ht="15"/>
    <row r="166271" ht="15"/>
    <row r="166272" ht="15"/>
    <row r="166273" ht="15"/>
    <row r="166274" ht="15"/>
    <row r="166275" ht="15"/>
    <row r="166276" ht="15"/>
    <row r="166277" ht="15"/>
    <row r="166278" ht="15"/>
    <row r="166279" ht="15"/>
    <row r="166280" ht="15"/>
    <row r="166281" ht="15"/>
    <row r="166282" ht="15"/>
    <row r="166283" ht="15"/>
    <row r="166284" ht="15"/>
    <row r="166285" ht="15"/>
    <row r="166286" ht="15"/>
    <row r="166287" ht="15"/>
    <row r="166288" ht="15"/>
    <row r="166289" ht="15"/>
    <row r="166290" ht="15"/>
    <row r="166291" ht="15"/>
    <row r="166292" ht="15"/>
    <row r="166293" ht="15"/>
    <row r="166294" ht="15"/>
    <row r="166295" ht="15"/>
    <row r="166296" ht="15"/>
    <row r="166297" ht="15"/>
    <row r="166298" ht="15"/>
    <row r="166299" ht="15"/>
    <row r="166300" ht="15"/>
    <row r="166301" ht="15"/>
    <row r="166302" ht="15"/>
    <row r="166303" ht="15"/>
    <row r="166304" ht="15"/>
    <row r="166305" ht="15"/>
    <row r="166306" ht="15"/>
    <row r="166307" ht="15"/>
    <row r="166308" ht="15"/>
    <row r="166309" ht="15"/>
    <row r="166310" ht="15"/>
    <row r="166311" ht="15"/>
    <row r="166312" ht="15"/>
    <row r="166313" ht="15"/>
    <row r="166314" ht="15"/>
    <row r="166315" ht="15"/>
    <row r="166316" ht="15"/>
    <row r="166317" ht="15"/>
    <row r="166318" ht="15"/>
    <row r="166319" ht="15"/>
    <row r="166320" ht="15"/>
    <row r="166321" ht="15"/>
    <row r="166322" ht="15"/>
    <row r="166323" ht="15"/>
    <row r="166324" ht="15"/>
    <row r="166325" ht="15"/>
    <row r="166326" ht="15"/>
    <row r="166327" ht="15"/>
    <row r="166328" ht="15"/>
    <row r="166329" ht="15"/>
    <row r="166330" ht="15"/>
    <row r="166331" ht="15"/>
    <row r="166332" ht="15"/>
    <row r="166333" ht="15"/>
    <row r="166334" ht="15"/>
    <row r="166335" ht="15"/>
    <row r="166336" ht="15"/>
    <row r="166337" ht="15"/>
    <row r="166338" ht="15"/>
    <row r="166339" ht="15"/>
    <row r="166340" ht="15"/>
    <row r="166341" ht="15"/>
    <row r="166342" ht="15"/>
    <row r="166343" ht="15"/>
    <row r="166344" ht="15"/>
    <row r="166345" ht="15"/>
    <row r="166346" ht="15"/>
    <row r="166347" ht="15"/>
    <row r="166348" ht="15"/>
    <row r="166349" ht="15"/>
    <row r="166350" ht="15"/>
    <row r="166351" ht="15"/>
    <row r="166352" ht="15"/>
    <row r="166353" ht="15"/>
    <row r="166354" ht="15"/>
    <row r="166355" ht="15"/>
    <row r="166356" ht="15"/>
    <row r="166357" ht="15"/>
    <row r="166358" ht="15"/>
    <row r="166359" ht="15"/>
    <row r="166360" ht="15"/>
    <row r="166361" ht="15"/>
    <row r="166362" ht="15"/>
    <row r="166363" ht="15"/>
    <row r="166364" ht="15"/>
    <row r="166365" ht="15"/>
    <row r="166366" ht="15"/>
    <row r="166367" ht="15"/>
    <row r="166368" ht="15"/>
    <row r="166369" ht="15"/>
    <row r="166370" ht="15"/>
    <row r="166371" ht="15"/>
    <row r="166372" ht="15"/>
    <row r="166373" ht="15"/>
    <row r="166374" ht="15"/>
    <row r="166375" ht="15"/>
    <row r="166376" ht="15"/>
    <row r="166377" ht="15"/>
    <row r="166378" ht="15"/>
    <row r="166379" ht="15"/>
    <row r="166380" ht="15"/>
    <row r="166381" ht="15"/>
    <row r="166382" ht="15"/>
    <row r="166383" ht="15"/>
    <row r="166384" ht="15"/>
    <row r="166385" ht="15"/>
    <row r="166386" ht="15"/>
    <row r="166387" ht="15"/>
    <row r="166388" ht="15"/>
    <row r="166389" ht="15"/>
    <row r="166390" ht="15"/>
    <row r="166391" ht="15"/>
    <row r="166392" ht="15"/>
    <row r="166393" ht="15"/>
    <row r="166394" ht="15"/>
    <row r="166395" ht="15"/>
    <row r="166396" ht="15"/>
    <row r="166397" ht="15"/>
    <row r="166398" ht="15"/>
    <row r="166399" ht="15"/>
    <row r="166400" ht="15"/>
    <row r="166401" ht="15"/>
    <row r="166402" ht="15"/>
    <row r="166403" ht="15"/>
    <row r="166404" ht="15"/>
    <row r="166405" ht="15"/>
    <row r="166406" ht="15"/>
    <row r="166407" ht="15"/>
    <row r="166408" ht="15"/>
    <row r="166409" ht="15"/>
    <row r="166410" ht="15"/>
    <row r="166411" ht="15"/>
    <row r="166412" ht="15"/>
    <row r="166413" ht="15"/>
    <row r="166414" ht="15"/>
    <row r="166415" ht="15"/>
    <row r="166416" ht="15"/>
    <row r="166417" ht="15"/>
    <row r="166418" ht="15"/>
    <row r="166419" ht="15"/>
    <row r="166420" ht="15"/>
    <row r="166421" ht="15"/>
    <row r="166422" ht="15"/>
    <row r="166423" ht="15"/>
    <row r="166424" ht="15"/>
    <row r="166425" ht="15"/>
    <row r="166426" ht="15"/>
    <row r="166427" ht="15"/>
    <row r="166428" ht="15"/>
    <row r="166429" ht="15"/>
    <row r="166430" ht="15"/>
    <row r="166431" ht="15"/>
    <row r="166432" ht="15"/>
    <row r="166433" ht="15"/>
    <row r="166434" ht="15"/>
    <row r="166435" ht="15"/>
    <row r="166436" ht="15"/>
    <row r="166437" ht="15"/>
    <row r="166438" ht="15"/>
    <row r="166439" ht="15"/>
    <row r="166440" ht="15"/>
    <row r="166441" ht="15"/>
    <row r="166442" ht="15"/>
    <row r="166443" ht="15"/>
    <row r="166444" ht="15"/>
    <row r="166445" ht="15"/>
    <row r="166446" ht="15"/>
    <row r="166447" ht="15"/>
    <row r="166448" ht="15"/>
    <row r="166449" ht="15"/>
    <row r="166450" ht="15"/>
    <row r="166451" ht="15"/>
    <row r="166452" ht="15"/>
    <row r="166453" ht="15"/>
    <row r="166454" ht="15"/>
    <row r="166455" ht="15"/>
    <row r="166456" ht="15"/>
    <row r="166457" ht="15"/>
    <row r="166458" ht="15"/>
    <row r="166459" ht="15"/>
    <row r="166460" ht="15"/>
    <row r="166461" ht="15"/>
    <row r="166462" ht="15"/>
    <row r="166463" ht="15"/>
    <row r="166464" ht="15"/>
    <row r="166465" ht="15"/>
    <row r="166466" ht="15"/>
    <row r="166467" ht="15"/>
    <row r="166468" ht="15"/>
    <row r="166469" ht="15"/>
    <row r="166470" ht="15"/>
    <row r="166471" ht="15"/>
    <row r="166472" ht="15"/>
    <row r="166473" ht="15"/>
    <row r="166474" ht="15"/>
    <row r="166475" ht="15"/>
    <row r="166476" ht="15"/>
    <row r="166477" ht="15"/>
    <row r="166478" ht="15"/>
    <row r="166479" ht="15"/>
    <row r="166480" ht="15"/>
    <row r="166481" ht="15"/>
    <row r="166482" ht="15"/>
    <row r="166483" ht="15"/>
    <row r="166484" ht="15"/>
    <row r="166485" ht="15"/>
    <row r="166486" ht="15"/>
    <row r="166487" ht="15"/>
    <row r="166488" ht="15"/>
    <row r="166489" ht="15"/>
    <row r="166490" ht="15"/>
    <row r="166491" ht="15"/>
    <row r="166492" ht="15"/>
    <row r="166493" ht="15"/>
    <row r="166494" ht="15"/>
    <row r="166495" ht="15"/>
    <row r="166496" ht="15"/>
    <row r="166497" ht="15"/>
    <row r="166498" ht="15"/>
    <row r="166499" ht="15"/>
    <row r="166500" ht="15"/>
    <row r="166501" ht="15"/>
    <row r="166502" ht="15"/>
    <row r="166503" ht="15"/>
    <row r="166504" ht="15"/>
    <row r="166505" ht="15"/>
    <row r="166506" ht="15"/>
    <row r="166507" ht="15"/>
    <row r="166508" ht="15"/>
    <row r="166509" ht="15"/>
    <row r="166510" ht="15"/>
    <row r="166511" ht="15"/>
    <row r="166512" ht="15"/>
    <row r="166513" ht="15"/>
    <row r="166514" ht="15"/>
    <row r="166515" ht="15"/>
    <row r="166516" ht="15"/>
    <row r="166517" ht="15"/>
    <row r="166518" ht="15"/>
    <row r="166519" ht="15"/>
    <row r="166520" ht="15"/>
    <row r="166521" ht="15"/>
    <row r="166522" ht="15"/>
    <row r="166523" ht="15"/>
    <row r="166524" ht="15"/>
    <row r="166525" ht="15"/>
    <row r="166526" ht="15"/>
    <row r="166527" ht="15"/>
    <row r="166528" ht="15"/>
    <row r="166529" ht="15"/>
    <row r="166530" ht="15"/>
    <row r="166531" ht="15"/>
    <row r="166532" ht="15"/>
    <row r="166533" ht="15"/>
    <row r="166534" ht="15"/>
    <row r="166535" ht="15"/>
    <row r="166536" ht="15"/>
    <row r="166537" ht="15"/>
    <row r="166538" ht="15"/>
    <row r="166539" ht="15"/>
    <row r="166540" ht="15"/>
    <row r="166541" ht="15"/>
    <row r="166542" ht="15"/>
    <row r="166543" ht="15"/>
    <row r="166544" ht="15"/>
    <row r="166545" ht="15"/>
    <row r="166546" ht="15"/>
    <row r="166547" ht="15"/>
    <row r="166548" ht="15"/>
    <row r="166549" ht="15"/>
    <row r="166550" ht="15"/>
    <row r="166551" ht="15"/>
    <row r="166552" ht="15"/>
    <row r="166553" ht="15"/>
    <row r="166554" ht="15"/>
    <row r="166555" ht="15"/>
    <row r="166556" ht="15"/>
    <row r="166557" ht="15"/>
    <row r="166558" ht="15"/>
    <row r="166559" ht="15"/>
    <row r="166560" ht="15"/>
    <row r="166561" ht="15"/>
    <row r="166562" ht="15"/>
    <row r="166563" ht="15"/>
    <row r="166564" ht="15"/>
    <row r="166565" ht="15"/>
    <row r="166566" ht="15"/>
    <row r="166567" ht="15"/>
    <row r="166568" ht="15"/>
    <row r="166569" ht="15"/>
    <row r="166570" ht="15"/>
    <row r="166571" ht="15"/>
    <row r="166572" ht="15"/>
    <row r="166573" ht="15"/>
    <row r="166574" ht="15"/>
    <row r="166575" ht="15"/>
    <row r="166576" ht="15"/>
    <row r="166577" ht="15"/>
    <row r="166578" ht="15"/>
    <row r="166579" ht="15"/>
    <row r="166580" ht="15"/>
    <row r="166581" ht="15"/>
    <row r="166582" ht="15"/>
    <row r="166583" ht="15"/>
    <row r="166584" ht="15"/>
    <row r="166585" ht="15"/>
    <row r="166586" ht="15"/>
    <row r="166587" ht="15"/>
    <row r="166588" ht="15"/>
    <row r="166589" ht="15"/>
    <row r="166590" ht="15"/>
    <row r="166591" ht="15"/>
    <row r="166592" ht="15"/>
    <row r="166593" ht="15"/>
    <row r="166594" ht="15"/>
    <row r="166595" ht="15"/>
    <row r="166596" ht="15"/>
    <row r="166597" ht="15"/>
    <row r="166598" ht="15"/>
    <row r="166599" ht="15"/>
    <row r="166600" ht="15"/>
    <row r="166601" ht="15"/>
    <row r="166602" ht="15"/>
    <row r="166603" ht="15"/>
    <row r="166604" ht="15"/>
    <row r="166605" ht="15"/>
    <row r="166606" ht="15"/>
    <row r="166607" ht="15"/>
    <row r="166608" ht="15"/>
    <row r="166609" ht="15"/>
    <row r="166610" ht="15"/>
    <row r="166611" ht="15"/>
    <row r="166612" ht="15"/>
    <row r="166613" ht="15"/>
    <row r="166614" ht="15"/>
    <row r="166615" ht="15"/>
    <row r="166616" ht="15"/>
    <row r="166617" ht="15"/>
    <row r="166618" ht="15"/>
    <row r="166619" ht="15"/>
    <row r="166620" ht="15"/>
    <row r="166621" ht="15"/>
    <row r="166622" ht="15"/>
    <row r="166623" ht="15"/>
    <row r="166624" ht="15"/>
    <row r="166625" ht="15"/>
    <row r="166626" ht="15"/>
    <row r="166627" ht="15"/>
    <row r="166628" ht="15"/>
    <row r="166629" ht="15"/>
    <row r="166630" ht="15"/>
    <row r="166631" ht="15"/>
    <row r="166632" ht="15"/>
    <row r="166633" ht="15"/>
    <row r="166634" ht="15"/>
    <row r="166635" ht="15"/>
    <row r="166636" ht="15"/>
    <row r="166637" ht="15"/>
    <row r="166638" ht="15"/>
    <row r="166639" ht="15"/>
    <row r="166640" ht="15"/>
    <row r="166641" ht="15"/>
    <row r="166642" ht="15"/>
    <row r="166643" ht="15"/>
    <row r="166644" ht="15"/>
    <row r="166645" ht="15"/>
    <row r="166646" ht="15"/>
    <row r="166647" ht="15"/>
    <row r="166648" ht="15"/>
    <row r="166649" ht="15"/>
    <row r="166650" ht="15"/>
    <row r="166651" ht="15"/>
    <row r="166652" ht="15"/>
    <row r="166653" ht="15"/>
    <row r="166654" ht="15"/>
    <row r="166655" ht="15"/>
    <row r="166656" ht="15"/>
    <row r="166657" ht="15"/>
    <row r="166658" ht="15"/>
    <row r="166659" ht="15"/>
    <row r="166660" ht="15"/>
    <row r="166661" ht="15"/>
    <row r="166662" ht="15"/>
    <row r="166663" ht="15"/>
    <row r="166664" ht="15"/>
    <row r="166665" ht="15"/>
    <row r="166666" ht="15"/>
    <row r="166667" ht="15"/>
    <row r="166668" ht="15"/>
    <row r="166669" ht="15"/>
    <row r="166670" ht="15"/>
    <row r="166671" ht="15"/>
    <row r="166672" ht="15"/>
    <row r="166673" ht="15"/>
    <row r="166674" ht="15"/>
    <row r="166675" ht="15"/>
    <row r="166676" ht="15"/>
    <row r="166677" ht="15"/>
    <row r="166678" ht="15"/>
    <row r="166679" ht="15"/>
    <row r="166680" ht="15"/>
    <row r="166681" ht="15"/>
    <row r="166682" ht="15"/>
    <row r="166683" ht="15"/>
    <row r="166684" ht="15"/>
    <row r="166685" ht="15"/>
    <row r="166686" ht="15"/>
    <row r="166687" ht="15"/>
    <row r="166688" ht="15"/>
    <row r="166689" ht="15"/>
    <row r="166690" ht="15"/>
    <row r="166691" ht="15"/>
    <row r="166692" ht="15"/>
    <row r="166693" ht="15"/>
    <row r="166694" ht="15"/>
    <row r="166695" ht="15"/>
    <row r="166696" ht="15"/>
    <row r="166697" ht="15"/>
    <row r="166698" ht="15"/>
    <row r="166699" ht="15"/>
    <row r="166700" ht="15"/>
    <row r="166701" ht="15"/>
    <row r="166702" ht="15"/>
    <row r="166703" ht="15"/>
    <row r="166704" ht="15"/>
    <row r="166705" ht="15"/>
    <row r="166706" ht="15"/>
    <row r="166707" ht="15"/>
    <row r="166708" ht="15"/>
    <row r="166709" ht="15"/>
    <row r="166710" ht="15"/>
    <row r="166711" ht="15"/>
    <row r="166712" ht="15"/>
    <row r="166713" ht="15"/>
    <row r="166714" ht="15"/>
    <row r="166715" ht="15"/>
    <row r="166716" ht="15"/>
    <row r="166717" ht="15"/>
    <row r="166718" ht="15"/>
    <row r="166719" ht="15"/>
    <row r="166720" ht="15"/>
    <row r="166721" ht="15"/>
    <row r="166722" ht="15"/>
    <row r="166723" ht="15"/>
    <row r="166724" ht="15"/>
    <row r="166725" ht="15"/>
    <row r="166726" ht="15"/>
    <row r="166727" ht="15"/>
    <row r="166728" ht="15"/>
    <row r="166729" ht="15"/>
    <row r="166730" ht="15"/>
    <row r="166731" ht="15"/>
    <row r="166732" ht="15"/>
    <row r="166733" ht="15"/>
    <row r="166734" ht="15"/>
    <row r="166735" ht="15"/>
    <row r="166736" ht="15"/>
    <row r="166737" ht="15"/>
    <row r="166738" ht="15"/>
    <row r="166739" ht="15"/>
    <row r="166740" ht="15"/>
    <row r="166741" ht="15"/>
    <row r="166742" ht="15"/>
    <row r="166743" ht="15"/>
    <row r="166744" ht="15"/>
    <row r="166745" ht="15"/>
    <row r="166746" ht="15"/>
    <row r="166747" ht="15"/>
    <row r="166748" ht="15"/>
    <row r="166749" ht="15"/>
    <row r="166750" ht="15"/>
    <row r="166751" ht="15"/>
    <row r="166752" ht="15"/>
    <row r="166753" ht="15"/>
    <row r="166754" ht="15"/>
    <row r="166755" ht="15"/>
    <row r="166756" ht="15"/>
    <row r="166757" ht="15"/>
    <row r="166758" ht="15"/>
    <row r="166759" ht="15"/>
    <row r="166760" ht="15"/>
    <row r="166761" ht="15"/>
    <row r="166762" ht="15"/>
    <row r="166763" ht="15"/>
    <row r="166764" ht="15"/>
    <row r="166765" ht="15"/>
    <row r="166766" ht="15"/>
    <row r="166767" ht="15"/>
    <row r="166768" ht="15"/>
    <row r="166769" ht="15"/>
    <row r="166770" ht="15"/>
    <row r="166771" ht="15"/>
    <row r="166772" ht="15"/>
    <row r="166773" ht="15"/>
    <row r="166774" ht="15"/>
    <row r="166775" ht="15"/>
    <row r="166776" ht="15"/>
    <row r="166777" ht="15"/>
    <row r="166778" ht="15"/>
    <row r="166779" ht="15"/>
    <row r="166780" ht="15"/>
    <row r="166781" ht="15"/>
    <row r="166782" ht="15"/>
    <row r="166783" ht="15"/>
    <row r="166784" ht="15"/>
    <row r="166785" ht="15"/>
    <row r="166786" ht="15"/>
    <row r="166787" ht="15"/>
    <row r="166788" ht="15"/>
    <row r="166789" ht="15"/>
    <row r="166790" ht="15"/>
    <row r="166791" ht="15"/>
    <row r="166792" ht="15"/>
    <row r="166793" ht="15"/>
    <row r="166794" ht="15"/>
    <row r="166795" ht="15"/>
    <row r="166796" ht="15"/>
    <row r="166797" ht="15"/>
    <row r="166798" ht="15"/>
    <row r="166799" ht="15"/>
    <row r="166800" ht="15"/>
    <row r="166801" ht="15"/>
    <row r="166802" ht="15"/>
    <row r="166803" ht="15"/>
    <row r="166804" ht="15"/>
    <row r="166805" ht="15"/>
    <row r="166806" ht="15"/>
    <row r="166807" ht="15"/>
    <row r="166808" ht="15"/>
    <row r="166809" ht="15"/>
    <row r="166810" ht="15"/>
    <row r="166811" ht="15"/>
    <row r="166812" ht="15"/>
    <row r="166813" ht="15"/>
    <row r="166814" ht="15"/>
    <row r="166815" ht="15"/>
    <row r="166816" ht="15"/>
    <row r="166817" ht="15"/>
    <row r="166818" ht="15"/>
    <row r="166819" ht="15"/>
    <row r="166820" ht="15"/>
    <row r="166821" ht="15"/>
    <row r="166822" ht="15"/>
    <row r="166823" ht="15"/>
    <row r="166824" ht="15"/>
    <row r="166825" ht="15"/>
    <row r="166826" ht="15"/>
    <row r="166827" ht="15"/>
    <row r="166828" ht="15"/>
    <row r="166829" ht="15"/>
    <row r="166830" ht="15"/>
    <row r="166831" ht="15"/>
    <row r="166832" ht="15"/>
    <row r="166833" ht="15"/>
    <row r="166834" ht="15"/>
    <row r="166835" ht="15"/>
    <row r="166836" ht="15"/>
    <row r="166837" ht="15"/>
    <row r="166838" ht="15"/>
    <row r="166839" ht="15"/>
    <row r="166840" ht="15"/>
    <row r="166841" ht="15"/>
    <row r="166842" ht="15"/>
    <row r="166843" ht="15"/>
    <row r="166844" ht="15"/>
    <row r="166845" ht="15"/>
    <row r="166846" ht="15"/>
    <row r="166847" ht="15"/>
    <row r="166848" ht="15"/>
    <row r="166849" ht="15"/>
    <row r="166850" ht="15"/>
    <row r="166851" ht="15"/>
    <row r="166852" ht="15"/>
    <row r="166853" ht="15"/>
    <row r="166854" ht="15"/>
    <row r="166855" ht="15"/>
    <row r="166856" ht="15"/>
    <row r="166857" ht="15"/>
    <row r="166858" ht="15"/>
    <row r="166859" ht="15"/>
    <row r="166860" ht="15"/>
    <row r="166861" ht="15"/>
    <row r="166862" ht="15"/>
    <row r="166863" ht="15"/>
    <row r="166864" ht="15"/>
    <row r="166865" ht="15"/>
    <row r="166866" ht="15"/>
    <row r="166867" ht="15"/>
    <row r="166868" ht="15"/>
    <row r="166869" ht="15"/>
    <row r="166870" ht="15"/>
    <row r="166871" ht="15"/>
    <row r="166872" ht="15"/>
    <row r="166873" ht="15"/>
    <row r="166874" ht="15"/>
    <row r="166875" ht="15"/>
    <row r="166876" ht="15"/>
    <row r="166877" ht="15"/>
    <row r="166878" ht="15"/>
    <row r="166879" ht="15"/>
    <row r="166880" ht="15"/>
    <row r="166881" ht="15"/>
    <row r="166882" ht="15"/>
    <row r="166883" ht="15"/>
    <row r="166884" ht="15"/>
    <row r="166885" ht="15"/>
    <row r="166886" ht="15"/>
    <row r="166887" ht="15"/>
    <row r="166888" ht="15"/>
    <row r="166889" ht="15"/>
    <row r="166890" ht="15"/>
    <row r="166891" ht="15"/>
    <row r="166892" ht="15"/>
    <row r="166893" ht="15"/>
    <row r="166894" ht="15"/>
    <row r="166895" ht="15"/>
    <row r="166896" ht="15"/>
    <row r="166897" ht="15"/>
    <row r="166898" ht="15"/>
    <row r="166899" ht="15"/>
    <row r="166900" ht="15"/>
    <row r="166901" ht="15"/>
    <row r="166902" ht="15"/>
    <row r="166903" ht="15"/>
    <row r="166904" ht="15"/>
    <row r="166905" ht="15"/>
    <row r="166906" ht="15"/>
    <row r="166907" ht="15"/>
    <row r="166908" ht="15"/>
    <row r="166909" ht="15"/>
    <row r="166910" ht="15"/>
    <row r="166911" ht="15"/>
    <row r="166912" ht="15"/>
    <row r="166913" ht="15"/>
    <row r="166914" ht="15"/>
    <row r="166915" ht="15"/>
    <row r="166916" ht="15"/>
    <row r="166917" ht="15"/>
    <row r="166918" ht="15"/>
    <row r="166919" ht="15"/>
    <row r="166920" ht="15"/>
    <row r="166921" ht="15"/>
    <row r="166922" ht="15"/>
    <row r="166923" ht="15"/>
    <row r="166924" ht="15"/>
    <row r="166925" ht="15"/>
    <row r="166926" ht="15"/>
    <row r="166927" ht="15"/>
    <row r="166928" ht="15"/>
    <row r="166929" ht="15"/>
    <row r="166930" ht="15"/>
    <row r="166931" ht="15"/>
    <row r="166932" ht="15"/>
    <row r="166933" ht="15"/>
    <row r="166934" ht="15"/>
    <row r="166935" ht="15"/>
    <row r="166936" ht="15"/>
    <row r="166937" ht="15"/>
    <row r="166938" ht="15"/>
    <row r="166939" ht="15"/>
    <row r="166940" ht="15"/>
    <row r="166941" ht="15"/>
    <row r="166942" ht="15"/>
    <row r="166943" ht="15"/>
    <row r="166944" ht="15"/>
    <row r="166945" ht="15"/>
    <row r="166946" ht="15"/>
    <row r="166947" ht="15"/>
    <row r="166948" ht="15"/>
    <row r="166949" ht="15"/>
    <row r="166950" ht="15"/>
    <row r="166951" ht="15"/>
    <row r="166952" ht="15"/>
    <row r="166953" ht="15"/>
    <row r="166954" ht="15"/>
    <row r="166955" ht="15"/>
    <row r="166956" ht="15"/>
    <row r="166957" ht="15"/>
    <row r="166958" ht="15"/>
    <row r="166959" ht="15"/>
    <row r="166960" ht="15"/>
    <row r="166961" ht="15"/>
    <row r="166962" ht="15"/>
    <row r="166963" ht="15"/>
    <row r="166964" ht="15"/>
    <row r="166965" ht="15"/>
    <row r="166966" ht="15"/>
    <row r="166967" ht="15"/>
    <row r="166968" ht="15"/>
    <row r="166969" ht="15"/>
    <row r="166970" ht="15"/>
    <row r="166971" ht="15"/>
    <row r="166972" ht="15"/>
    <row r="166973" ht="15"/>
    <row r="166974" ht="15"/>
    <row r="166975" ht="15"/>
    <row r="166976" ht="15"/>
    <row r="166977" ht="15"/>
    <row r="166978" ht="15"/>
    <row r="166979" ht="15"/>
    <row r="166980" ht="15"/>
    <row r="166981" ht="15"/>
    <row r="166982" ht="15"/>
    <row r="166983" ht="15"/>
    <row r="166984" ht="15"/>
    <row r="166985" ht="15"/>
    <row r="166986" ht="15"/>
    <row r="166987" ht="15"/>
    <row r="166988" ht="15"/>
    <row r="166989" ht="15"/>
    <row r="166990" ht="15"/>
    <row r="166991" ht="15"/>
    <row r="166992" ht="15"/>
    <row r="166993" ht="15"/>
    <row r="166994" ht="15"/>
    <row r="166995" ht="15"/>
    <row r="166996" ht="15"/>
    <row r="166997" ht="15"/>
    <row r="166998" ht="15"/>
    <row r="166999" ht="15"/>
    <row r="167000" ht="15"/>
    <row r="167001" ht="15"/>
    <row r="167002" ht="15"/>
    <row r="167003" ht="15"/>
    <row r="167004" ht="15"/>
    <row r="167005" ht="15"/>
    <row r="167006" ht="15"/>
    <row r="167007" ht="15"/>
    <row r="167008" ht="15"/>
    <row r="167009" ht="15"/>
    <row r="167010" ht="15"/>
    <row r="167011" ht="15"/>
    <row r="167012" ht="15"/>
    <row r="167013" ht="15"/>
    <row r="167014" ht="15"/>
    <row r="167015" ht="15"/>
    <row r="167016" ht="15"/>
    <row r="167017" ht="15"/>
    <row r="167018" ht="15"/>
    <row r="167019" ht="15"/>
    <row r="167020" ht="15"/>
    <row r="167021" ht="15"/>
    <row r="167022" ht="15"/>
    <row r="167023" ht="15"/>
    <row r="167024" ht="15"/>
    <row r="167025" ht="15"/>
    <row r="167026" ht="15"/>
    <row r="167027" ht="15"/>
    <row r="167028" ht="15"/>
    <row r="167029" ht="15"/>
    <row r="167030" ht="15"/>
    <row r="167031" ht="15"/>
    <row r="167032" ht="15"/>
    <row r="167033" ht="15"/>
    <row r="167034" ht="15"/>
    <row r="167035" ht="15"/>
    <row r="167036" ht="15"/>
    <row r="167037" ht="15"/>
    <row r="167038" ht="15"/>
    <row r="167039" ht="15"/>
    <row r="167040" ht="15"/>
    <row r="167041" ht="15"/>
    <row r="167042" ht="15"/>
    <row r="167043" ht="15"/>
    <row r="167044" ht="15"/>
    <row r="167045" ht="15"/>
    <row r="167046" ht="15"/>
    <row r="167047" ht="15"/>
    <row r="167048" ht="15"/>
    <row r="167049" ht="15"/>
    <row r="167050" ht="15"/>
    <row r="167051" ht="15"/>
    <row r="167052" ht="15"/>
    <row r="167053" ht="15"/>
    <row r="167054" ht="15"/>
    <row r="167055" ht="15"/>
    <row r="167056" ht="15"/>
    <row r="167057" ht="15"/>
    <row r="167058" ht="15"/>
    <row r="167059" ht="15"/>
    <row r="167060" ht="15"/>
    <row r="167061" ht="15"/>
    <row r="167062" ht="15"/>
    <row r="167063" ht="15"/>
    <row r="167064" ht="15"/>
    <row r="167065" ht="15"/>
    <row r="167066" ht="15"/>
    <row r="167067" ht="15"/>
    <row r="167068" ht="15"/>
    <row r="167069" ht="15"/>
    <row r="167070" ht="15"/>
    <row r="167071" ht="15"/>
    <row r="167072" ht="15"/>
    <row r="167073" ht="15"/>
    <row r="167074" ht="15"/>
    <row r="167075" ht="15"/>
    <row r="167076" ht="15"/>
    <row r="167077" ht="15"/>
    <row r="167078" ht="15"/>
    <row r="167079" ht="15"/>
    <row r="167080" ht="15"/>
    <row r="167081" ht="15"/>
    <row r="167082" ht="15"/>
    <row r="167083" ht="15"/>
    <row r="167084" ht="15"/>
    <row r="167085" ht="15"/>
    <row r="167086" ht="15"/>
    <row r="167087" ht="15"/>
    <row r="167088" ht="15"/>
    <row r="167089" ht="15"/>
    <row r="167090" ht="15"/>
    <row r="167091" ht="15"/>
    <row r="167092" ht="15"/>
    <row r="167093" ht="15"/>
    <row r="167094" ht="15"/>
    <row r="167095" ht="15"/>
    <row r="167096" ht="15"/>
    <row r="167097" ht="15"/>
    <row r="167098" ht="15"/>
    <row r="167099" ht="15"/>
    <row r="167100" ht="15"/>
    <row r="167101" ht="15"/>
    <row r="167102" ht="15"/>
    <row r="167103" ht="15"/>
    <row r="167104" ht="15"/>
    <row r="167105" ht="15"/>
    <row r="167106" ht="15"/>
    <row r="167107" ht="15"/>
    <row r="167108" ht="15"/>
    <row r="167109" ht="15"/>
    <row r="167110" ht="15"/>
    <row r="167111" ht="15"/>
    <row r="167112" ht="15"/>
    <row r="167113" ht="15"/>
    <row r="167114" ht="15"/>
    <row r="167115" ht="15"/>
    <row r="167116" ht="15"/>
    <row r="167117" ht="15"/>
    <row r="167118" ht="15"/>
    <row r="167119" ht="15"/>
    <row r="167120" ht="15"/>
    <row r="167121" ht="15"/>
    <row r="167122" ht="15"/>
    <row r="167123" ht="15"/>
    <row r="167124" ht="15"/>
    <row r="167125" ht="15"/>
    <row r="167126" ht="15"/>
    <row r="167127" ht="15"/>
    <row r="167128" ht="15"/>
    <row r="167129" ht="15"/>
    <row r="167130" ht="15"/>
    <row r="167131" ht="15"/>
    <row r="167132" ht="15"/>
    <row r="167133" ht="15"/>
    <row r="167134" ht="15"/>
    <row r="167135" ht="15"/>
    <row r="167136" ht="15"/>
    <row r="167137" ht="15"/>
    <row r="167138" ht="15"/>
    <row r="167139" ht="15"/>
    <row r="167140" ht="15"/>
    <row r="167141" ht="15"/>
    <row r="167142" ht="15"/>
    <row r="167143" ht="15"/>
    <row r="167144" ht="15"/>
    <row r="167145" ht="15"/>
    <row r="167146" ht="15"/>
    <row r="167147" ht="15"/>
    <row r="167148" ht="15"/>
    <row r="167149" ht="15"/>
    <row r="167150" ht="15"/>
    <row r="167151" ht="15"/>
    <row r="167152" ht="15"/>
    <row r="167153" ht="15"/>
    <row r="167154" ht="15"/>
    <row r="167155" ht="15"/>
    <row r="167156" ht="15"/>
    <row r="167157" ht="15"/>
    <row r="167158" ht="15"/>
    <row r="167159" ht="15"/>
    <row r="167160" ht="15"/>
    <row r="167161" ht="15"/>
    <row r="167162" ht="15"/>
    <row r="167163" ht="15"/>
    <row r="167164" ht="15"/>
    <row r="167165" ht="15"/>
    <row r="167166" ht="15"/>
    <row r="167167" ht="15"/>
    <row r="167168" ht="15"/>
    <row r="167169" ht="15"/>
    <row r="167170" ht="15"/>
    <row r="167171" ht="15"/>
    <row r="167172" ht="15"/>
    <row r="167173" ht="15"/>
    <row r="167174" ht="15"/>
    <row r="167175" ht="15"/>
    <row r="167176" ht="15"/>
    <row r="167177" ht="15"/>
    <row r="167178" ht="15"/>
    <row r="167179" ht="15"/>
    <row r="167180" ht="15"/>
    <row r="167181" ht="15"/>
    <row r="167182" ht="15"/>
    <row r="167183" ht="15"/>
    <row r="167184" ht="15"/>
    <row r="167185" ht="15"/>
    <row r="167186" ht="15"/>
    <row r="167187" ht="15"/>
    <row r="167188" ht="15"/>
    <row r="167189" ht="15"/>
    <row r="167190" ht="15"/>
    <row r="167191" ht="15"/>
    <row r="167192" ht="15"/>
    <row r="167193" ht="15"/>
    <row r="167194" ht="15"/>
    <row r="167195" ht="15"/>
    <row r="167196" ht="15"/>
    <row r="167197" ht="15"/>
    <row r="167198" ht="15"/>
    <row r="167199" ht="15"/>
    <row r="167200" ht="15"/>
    <row r="167201" ht="15"/>
    <row r="167202" ht="15"/>
    <row r="167203" ht="15"/>
    <row r="167204" ht="15"/>
    <row r="167205" ht="15"/>
    <row r="167206" ht="15"/>
    <row r="167207" ht="15"/>
    <row r="167208" ht="15"/>
    <row r="167209" ht="15"/>
    <row r="167210" ht="15"/>
    <row r="167211" ht="15"/>
    <row r="167212" ht="15"/>
    <row r="167213" ht="15"/>
    <row r="167214" ht="15"/>
    <row r="167215" ht="15"/>
    <row r="167216" ht="15"/>
    <row r="167217" ht="15"/>
    <row r="167218" ht="15"/>
    <row r="167219" ht="15"/>
    <row r="167220" ht="15"/>
    <row r="167221" ht="15"/>
    <row r="167222" ht="15"/>
    <row r="167223" ht="15"/>
    <row r="167224" ht="15"/>
    <row r="167225" ht="15"/>
    <row r="167226" ht="15"/>
    <row r="167227" ht="15"/>
    <row r="167228" ht="15"/>
    <row r="167229" ht="15"/>
    <row r="167230" ht="15"/>
    <row r="167231" ht="15"/>
    <row r="167232" ht="15"/>
    <row r="167233" ht="15"/>
    <row r="167234" ht="15"/>
    <row r="167235" ht="15"/>
    <row r="167236" ht="15"/>
    <row r="167237" ht="15"/>
    <row r="167238" ht="15"/>
    <row r="167239" ht="15"/>
    <row r="167240" ht="15"/>
    <row r="167241" ht="15"/>
    <row r="167242" ht="15"/>
    <row r="167243" ht="15"/>
    <row r="167244" ht="15"/>
    <row r="167245" ht="15"/>
    <row r="167246" ht="15"/>
    <row r="167247" ht="15"/>
    <row r="167248" ht="15"/>
    <row r="167249" ht="15"/>
    <row r="167250" ht="15"/>
    <row r="167251" ht="15"/>
    <row r="167252" ht="15"/>
    <row r="167253" ht="15"/>
    <row r="167254" ht="15"/>
    <row r="167255" ht="15"/>
    <row r="167256" ht="15"/>
    <row r="167257" ht="15"/>
    <row r="167258" ht="15"/>
    <row r="167259" ht="15"/>
    <row r="167260" ht="15"/>
    <row r="167261" ht="15"/>
    <row r="167262" ht="15"/>
    <row r="167263" ht="15"/>
    <row r="167264" ht="15"/>
    <row r="167265" ht="15"/>
    <row r="167266" ht="15"/>
    <row r="167267" ht="15"/>
    <row r="167268" ht="15"/>
    <row r="167269" ht="15"/>
    <row r="167270" ht="15"/>
    <row r="167271" ht="15"/>
    <row r="167272" ht="15"/>
    <row r="167273" ht="15"/>
    <row r="167274" ht="15"/>
    <row r="167275" ht="15"/>
    <row r="167276" ht="15"/>
    <row r="167277" ht="15"/>
    <row r="167278" ht="15"/>
    <row r="167279" ht="15"/>
    <row r="167280" ht="15"/>
    <row r="167281" ht="15"/>
    <row r="167282" ht="15"/>
    <row r="167283" ht="15"/>
    <row r="167284" ht="15"/>
    <row r="167285" ht="15"/>
    <row r="167286" ht="15"/>
    <row r="167287" ht="15"/>
    <row r="167288" ht="15"/>
    <row r="167289" ht="15"/>
    <row r="167290" ht="15"/>
    <row r="167291" ht="15"/>
    <row r="167292" ht="15"/>
    <row r="167293" ht="15"/>
    <row r="167294" ht="15"/>
    <row r="167295" ht="15"/>
    <row r="167296" ht="15"/>
    <row r="167297" ht="15"/>
    <row r="167298" ht="15"/>
    <row r="167299" ht="15"/>
    <row r="167300" ht="15"/>
    <row r="167301" ht="15"/>
    <row r="167302" ht="15"/>
    <row r="167303" ht="15"/>
    <row r="167304" ht="15"/>
    <row r="167305" ht="15"/>
    <row r="167306" ht="15"/>
    <row r="167307" ht="15"/>
    <row r="167308" ht="15"/>
    <row r="167309" ht="15"/>
    <row r="167310" ht="15"/>
    <row r="167311" ht="15"/>
    <row r="167312" ht="15"/>
    <row r="167313" ht="15"/>
    <row r="167314" ht="15"/>
    <row r="167315" ht="15"/>
    <row r="167316" ht="15"/>
    <row r="167317" ht="15"/>
    <row r="167318" ht="15"/>
    <row r="167319" ht="15"/>
    <row r="167320" ht="15"/>
    <row r="167321" ht="15"/>
    <row r="167322" ht="15"/>
    <row r="167323" ht="15"/>
    <row r="167324" ht="15"/>
    <row r="167325" ht="15"/>
    <row r="167326" ht="15"/>
    <row r="167327" ht="15"/>
    <row r="167328" ht="15"/>
    <row r="167329" ht="15"/>
    <row r="167330" ht="15"/>
    <row r="167331" ht="15"/>
    <row r="167332" ht="15"/>
    <row r="167333" ht="15"/>
    <row r="167334" ht="15"/>
    <row r="167335" ht="15"/>
    <row r="167336" ht="15"/>
    <row r="167337" ht="15"/>
    <row r="167338" ht="15"/>
    <row r="167339" ht="15"/>
    <row r="167340" ht="15"/>
    <row r="167341" ht="15"/>
    <row r="167342" ht="15"/>
    <row r="167343" ht="15"/>
    <row r="167344" ht="15"/>
    <row r="167345" ht="15"/>
    <row r="167346" ht="15"/>
    <row r="167347" ht="15"/>
    <row r="167348" ht="15"/>
    <row r="167349" ht="15"/>
    <row r="167350" ht="15"/>
    <row r="167351" ht="15"/>
    <row r="167352" ht="15"/>
    <row r="167353" ht="15"/>
    <row r="167354" ht="15"/>
    <row r="167355" ht="15"/>
    <row r="167356" ht="15"/>
    <row r="167357" ht="15"/>
    <row r="167358" ht="15"/>
    <row r="167359" ht="15"/>
    <row r="167360" ht="15"/>
    <row r="167361" ht="15"/>
    <row r="167362" ht="15"/>
    <row r="167363" ht="15"/>
    <row r="167364" ht="15"/>
    <row r="167365" ht="15"/>
    <row r="167366" ht="15"/>
    <row r="167367" ht="15"/>
    <row r="167368" ht="15"/>
    <row r="167369" ht="15"/>
    <row r="167370" ht="15"/>
    <row r="167371" ht="15"/>
    <row r="167372" ht="15"/>
    <row r="167373" ht="15"/>
    <row r="167374" ht="15"/>
    <row r="167375" ht="15"/>
    <row r="167376" ht="15"/>
    <row r="167377" ht="15"/>
    <row r="167378" ht="15"/>
    <row r="167379" ht="15"/>
    <row r="167380" ht="15"/>
    <row r="167381" ht="15"/>
    <row r="167382" ht="15"/>
    <row r="167383" ht="15"/>
    <row r="167384" ht="15"/>
    <row r="167385" ht="15"/>
    <row r="167386" ht="15"/>
    <row r="167387" ht="15"/>
    <row r="167388" ht="15"/>
    <row r="167389" ht="15"/>
    <row r="167390" ht="15"/>
    <row r="167391" ht="15"/>
    <row r="167392" ht="15"/>
    <row r="167393" ht="15"/>
    <row r="167394" ht="15"/>
    <row r="167395" ht="15"/>
    <row r="167396" ht="15"/>
    <row r="167397" ht="15"/>
    <row r="167398" ht="15"/>
    <row r="167399" ht="15"/>
    <row r="167400" ht="15"/>
    <row r="167401" ht="15"/>
    <row r="167402" ht="15"/>
    <row r="167403" ht="15"/>
    <row r="167404" ht="15"/>
    <row r="167405" ht="15"/>
    <row r="167406" ht="15"/>
    <row r="167407" ht="15"/>
    <row r="167408" ht="15"/>
    <row r="167409" ht="15"/>
    <row r="167410" ht="15"/>
    <row r="167411" ht="15"/>
    <row r="167412" ht="15"/>
    <row r="167413" ht="15"/>
    <row r="167414" ht="15"/>
    <row r="167415" ht="15"/>
    <row r="167416" ht="15"/>
    <row r="167417" ht="15"/>
    <row r="167418" ht="15"/>
    <row r="167419" ht="15"/>
    <row r="167420" ht="15"/>
    <row r="167421" ht="15"/>
    <row r="167422" ht="15"/>
    <row r="167423" ht="15"/>
    <row r="167424" ht="15"/>
    <row r="167425" ht="15"/>
    <row r="167426" ht="15"/>
    <row r="167427" ht="15"/>
    <row r="167428" ht="15"/>
    <row r="167429" ht="15"/>
    <row r="167430" ht="15"/>
    <row r="167431" ht="15"/>
    <row r="167432" ht="15"/>
    <row r="167433" ht="15"/>
    <row r="167434" ht="15"/>
    <row r="167435" ht="15"/>
    <row r="167436" ht="15"/>
    <row r="167437" ht="15"/>
    <row r="167438" ht="15"/>
    <row r="167439" ht="15"/>
    <row r="167440" ht="15"/>
    <row r="167441" ht="15"/>
    <row r="167442" ht="15"/>
    <row r="167443" ht="15"/>
    <row r="167444" ht="15"/>
    <row r="167445" ht="15"/>
    <row r="167446" ht="15"/>
    <row r="167447" ht="15"/>
    <row r="167448" ht="15"/>
    <row r="167449" ht="15"/>
    <row r="167450" ht="15"/>
    <row r="167451" ht="15"/>
    <row r="167452" ht="15"/>
    <row r="167453" ht="15"/>
    <row r="167454" ht="15"/>
    <row r="167455" ht="15"/>
    <row r="167456" ht="15"/>
    <row r="167457" ht="15"/>
    <row r="167458" ht="15"/>
    <row r="167459" ht="15"/>
    <row r="167460" ht="15"/>
    <row r="167461" ht="15"/>
    <row r="167462" ht="15"/>
    <row r="167463" ht="15"/>
    <row r="167464" ht="15"/>
    <row r="167465" ht="15"/>
    <row r="167466" ht="15"/>
    <row r="167467" ht="15"/>
    <row r="167468" ht="15"/>
    <row r="167469" ht="15"/>
    <row r="167470" ht="15"/>
    <row r="167471" ht="15"/>
    <row r="167472" ht="15"/>
    <row r="167473" ht="15"/>
    <row r="167474" ht="15"/>
    <row r="167475" ht="15"/>
    <row r="167476" ht="15"/>
    <row r="167477" ht="15"/>
    <row r="167478" ht="15"/>
    <row r="167479" ht="15"/>
    <row r="167480" ht="15"/>
    <row r="167481" ht="15"/>
    <row r="167482" ht="15"/>
    <row r="167483" ht="15"/>
    <row r="167484" ht="15"/>
    <row r="167485" ht="15"/>
    <row r="167486" ht="15"/>
    <row r="167487" ht="15"/>
    <row r="167488" ht="15"/>
    <row r="167489" ht="15"/>
    <row r="167490" ht="15"/>
    <row r="167491" ht="15"/>
    <row r="167492" ht="15"/>
    <row r="167493" ht="15"/>
    <row r="167494" ht="15"/>
    <row r="167495" ht="15"/>
    <row r="167496" ht="15"/>
    <row r="167497" ht="15"/>
    <row r="167498" ht="15"/>
    <row r="167499" ht="15"/>
    <row r="167500" ht="15"/>
    <row r="167501" ht="15"/>
    <row r="167502" ht="15"/>
    <row r="167503" ht="15"/>
    <row r="167504" ht="15"/>
    <row r="167505" ht="15"/>
    <row r="167506" ht="15"/>
    <row r="167507" ht="15"/>
    <row r="167508" ht="15"/>
    <row r="167509" ht="15"/>
    <row r="167510" ht="15"/>
    <row r="167511" ht="15"/>
    <row r="167512" ht="15"/>
    <row r="167513" ht="15"/>
    <row r="167514" ht="15"/>
    <row r="167515" ht="15"/>
    <row r="167516" ht="15"/>
    <row r="167517" ht="15"/>
    <row r="167518" ht="15"/>
    <row r="167519" ht="15"/>
    <row r="167520" ht="15"/>
    <row r="167521" ht="15"/>
    <row r="167522" ht="15"/>
    <row r="167523" ht="15"/>
    <row r="167524" ht="15"/>
    <row r="167525" ht="15"/>
    <row r="167526" ht="15"/>
    <row r="167527" ht="15"/>
    <row r="167528" ht="15"/>
    <row r="167529" ht="15"/>
    <row r="167530" ht="15"/>
    <row r="167531" ht="15"/>
    <row r="167532" ht="15"/>
    <row r="167533" ht="15"/>
    <row r="167534" ht="15"/>
    <row r="167535" ht="15"/>
    <row r="167536" ht="15"/>
    <row r="167537" ht="15"/>
    <row r="167538" ht="15"/>
    <row r="167539" ht="15"/>
    <row r="167540" ht="15"/>
    <row r="167541" ht="15"/>
    <row r="167542" ht="15"/>
    <row r="167543" ht="15"/>
    <row r="167544" ht="15"/>
    <row r="167545" ht="15"/>
    <row r="167546" ht="15"/>
    <row r="167547" ht="15"/>
    <row r="167548" ht="15"/>
    <row r="167549" ht="15"/>
    <row r="167550" ht="15"/>
    <row r="167551" ht="15"/>
    <row r="167552" ht="15"/>
    <row r="167553" ht="15"/>
    <row r="167554" ht="15"/>
    <row r="167555" ht="15"/>
    <row r="167556" ht="15"/>
    <row r="167557" ht="15"/>
    <row r="167558" ht="15"/>
    <row r="167559" ht="15"/>
    <row r="167560" ht="15"/>
    <row r="167561" ht="15"/>
    <row r="167562" ht="15"/>
    <row r="167563" ht="15"/>
    <row r="167564" ht="15"/>
    <row r="167565" ht="15"/>
    <row r="167566" ht="15"/>
    <row r="167567" ht="15"/>
    <row r="167568" ht="15"/>
    <row r="167569" ht="15"/>
    <row r="167570" ht="15"/>
    <row r="167571" ht="15"/>
    <row r="167572" ht="15"/>
    <row r="167573" ht="15"/>
    <row r="167574" ht="15"/>
    <row r="167575" ht="15"/>
    <row r="167576" ht="15"/>
    <row r="167577" ht="15"/>
    <row r="167578" ht="15"/>
    <row r="167579" ht="15"/>
    <row r="167580" ht="15"/>
    <row r="167581" ht="15"/>
    <row r="167582" ht="15"/>
    <row r="167583" ht="15"/>
    <row r="167584" ht="15"/>
    <row r="167585" ht="15"/>
    <row r="167586" ht="15"/>
    <row r="167587" ht="15"/>
    <row r="167588" ht="15"/>
    <row r="167589" ht="15"/>
    <row r="167590" ht="15"/>
    <row r="167591" ht="15"/>
    <row r="167592" ht="15"/>
    <row r="167593" ht="15"/>
    <row r="167594" ht="15"/>
    <row r="167595" ht="15"/>
    <row r="167596" ht="15"/>
    <row r="167597" ht="15"/>
    <row r="167598" ht="15"/>
    <row r="167599" ht="15"/>
    <row r="167600" ht="15"/>
    <row r="167601" ht="15"/>
    <row r="167602" ht="15"/>
    <row r="167603" ht="15"/>
    <row r="167604" ht="15"/>
    <row r="167605" ht="15"/>
    <row r="167606" ht="15"/>
    <row r="167607" ht="15"/>
    <row r="167608" ht="15"/>
    <row r="167609" ht="15"/>
    <row r="167610" ht="15"/>
    <row r="167611" ht="15"/>
    <row r="167612" ht="15"/>
    <row r="167613" ht="15"/>
    <row r="167614" ht="15"/>
    <row r="167615" ht="15"/>
    <row r="167616" ht="15"/>
    <row r="167617" ht="15"/>
    <row r="167618" ht="15"/>
    <row r="167619" ht="15"/>
    <row r="167620" ht="15"/>
    <row r="167621" ht="15"/>
    <row r="167622" ht="15"/>
    <row r="167623" ht="15"/>
    <row r="167624" ht="15"/>
    <row r="167625" ht="15"/>
    <row r="167626" ht="15"/>
    <row r="167627" ht="15"/>
    <row r="167628" ht="15"/>
    <row r="167629" ht="15"/>
    <row r="167630" ht="15"/>
    <row r="167631" ht="15"/>
    <row r="167632" ht="15"/>
    <row r="167633" ht="15"/>
    <row r="167634" ht="15"/>
    <row r="167635" ht="15"/>
    <row r="167636" ht="15"/>
    <row r="167637" ht="15"/>
    <row r="167638" ht="15"/>
    <row r="167639" ht="15"/>
    <row r="167640" ht="15"/>
    <row r="167641" ht="15"/>
    <row r="167642" ht="15"/>
    <row r="167643" ht="15"/>
    <row r="167644" ht="15"/>
    <row r="167645" ht="15"/>
    <row r="167646" ht="15"/>
    <row r="167647" ht="15"/>
    <row r="167648" ht="15"/>
    <row r="167649" ht="15"/>
    <row r="167650" ht="15"/>
    <row r="167651" ht="15"/>
    <row r="167652" ht="15"/>
    <row r="167653" ht="15"/>
    <row r="167654" ht="15"/>
    <row r="167655" ht="15"/>
    <row r="167656" ht="15"/>
    <row r="167657" ht="15"/>
    <row r="167658" ht="15"/>
    <row r="167659" ht="15"/>
    <row r="167660" ht="15"/>
    <row r="167661" ht="15"/>
    <row r="167662" ht="15"/>
    <row r="167663" ht="15"/>
    <row r="167664" ht="15"/>
    <row r="167665" ht="15"/>
    <row r="167666" ht="15"/>
    <row r="167667" ht="15"/>
    <row r="167668" ht="15"/>
    <row r="167669" ht="15"/>
    <row r="167670" ht="15"/>
    <row r="167671" ht="15"/>
    <row r="167672" ht="15"/>
    <row r="167673" ht="15"/>
    <row r="167674" ht="15"/>
    <row r="167675" ht="15"/>
    <row r="167676" ht="15"/>
    <row r="167677" ht="15"/>
    <row r="167678" ht="15"/>
    <row r="167679" ht="15"/>
    <row r="167680" ht="15"/>
    <row r="167681" ht="15"/>
    <row r="167682" ht="15"/>
    <row r="167683" ht="15"/>
    <row r="167684" ht="15"/>
    <row r="167685" ht="15"/>
    <row r="167686" ht="15"/>
    <row r="167687" ht="15"/>
    <row r="167688" ht="15"/>
    <row r="167689" ht="15"/>
    <row r="167690" ht="15"/>
    <row r="167691" ht="15"/>
    <row r="167692" ht="15"/>
    <row r="167693" ht="15"/>
    <row r="167694" ht="15"/>
    <row r="167695" ht="15"/>
    <row r="167696" ht="15"/>
    <row r="167697" ht="15"/>
    <row r="167698" ht="15"/>
    <row r="167699" ht="15"/>
    <row r="167700" ht="15"/>
    <row r="167701" ht="15"/>
    <row r="167702" ht="15"/>
    <row r="167703" ht="15"/>
    <row r="167704" ht="15"/>
    <row r="167705" ht="15"/>
    <row r="167706" ht="15"/>
    <row r="167707" ht="15"/>
    <row r="167708" ht="15"/>
    <row r="167709" ht="15"/>
    <row r="167710" ht="15"/>
    <row r="167711" ht="15"/>
    <row r="167712" ht="15"/>
    <row r="167713" ht="15"/>
    <row r="167714" ht="15"/>
    <row r="167715" ht="15"/>
    <row r="167716" ht="15"/>
    <row r="167717" ht="15"/>
    <row r="167718" ht="15"/>
    <row r="167719" ht="15"/>
    <row r="167720" ht="15"/>
    <row r="167721" ht="15"/>
    <row r="167722" ht="15"/>
    <row r="167723" ht="15"/>
    <row r="167724" ht="15"/>
    <row r="167725" ht="15"/>
    <row r="167726" ht="15"/>
    <row r="167727" ht="15"/>
    <row r="167728" ht="15"/>
    <row r="167729" ht="15"/>
    <row r="167730" ht="15"/>
    <row r="167731" ht="15"/>
    <row r="167732" ht="15"/>
    <row r="167733" ht="15"/>
    <row r="167734" ht="15"/>
    <row r="167735" ht="15"/>
    <row r="167736" ht="15"/>
    <row r="167737" ht="15"/>
    <row r="167738" ht="15"/>
    <row r="167739" ht="15"/>
    <row r="167740" ht="15"/>
    <row r="167741" ht="15"/>
    <row r="167742" ht="15"/>
    <row r="167743" ht="15"/>
    <row r="167744" ht="15"/>
    <row r="167745" ht="15"/>
    <row r="167746" ht="15"/>
    <row r="167747" ht="15"/>
    <row r="167748" ht="15"/>
    <row r="167749" ht="15"/>
    <row r="167750" ht="15"/>
    <row r="167751" ht="15"/>
    <row r="167752" ht="15"/>
    <row r="167753" ht="15"/>
    <row r="167754" ht="15"/>
    <row r="167755" ht="15"/>
    <row r="167756" ht="15"/>
    <row r="167757" ht="15"/>
    <row r="167758" ht="15"/>
    <row r="167759" ht="15"/>
    <row r="167760" ht="15"/>
    <row r="167761" ht="15"/>
    <row r="167762" ht="15"/>
    <row r="167763" ht="15"/>
    <row r="167764" ht="15"/>
    <row r="167765" ht="15"/>
    <row r="167766" ht="15"/>
    <row r="167767" ht="15"/>
    <row r="167768" ht="15"/>
    <row r="167769" ht="15"/>
    <row r="167770" ht="15"/>
    <row r="167771" ht="15"/>
    <row r="167772" ht="15"/>
    <row r="167773" ht="15"/>
    <row r="167774" ht="15"/>
    <row r="167775" ht="15"/>
    <row r="167776" ht="15"/>
    <row r="167777" ht="15"/>
    <row r="167778" ht="15"/>
    <row r="167779" ht="15"/>
    <row r="167780" ht="15"/>
    <row r="167781" ht="15"/>
    <row r="167782" ht="15"/>
    <row r="167783" ht="15"/>
    <row r="167784" ht="15"/>
    <row r="167785" ht="15"/>
    <row r="167786" ht="15"/>
    <row r="167787" ht="15"/>
    <row r="167788" ht="15"/>
    <row r="167789" ht="15"/>
    <row r="167790" ht="15"/>
    <row r="167791" ht="15"/>
    <row r="167792" ht="15"/>
    <row r="167793" ht="15"/>
    <row r="167794" ht="15"/>
    <row r="167795" ht="15"/>
    <row r="167796" ht="15"/>
    <row r="167797" ht="15"/>
    <row r="167798" ht="15"/>
    <row r="167799" ht="15"/>
    <row r="167800" ht="15"/>
    <row r="167801" ht="15"/>
    <row r="167802" ht="15"/>
    <row r="167803" ht="15"/>
    <row r="167804" ht="15"/>
    <row r="167805" ht="15"/>
    <row r="167806" ht="15"/>
    <row r="167807" ht="15"/>
    <row r="167808" ht="15"/>
    <row r="167809" ht="15"/>
    <row r="167810" ht="15"/>
    <row r="167811" ht="15"/>
    <row r="167812" ht="15"/>
    <row r="167813" ht="15"/>
    <row r="167814" ht="15"/>
    <row r="167815" ht="15"/>
    <row r="167816" ht="15"/>
    <row r="167817" ht="15"/>
    <row r="167818" ht="15"/>
    <row r="167819" ht="15"/>
    <row r="167820" ht="15"/>
    <row r="167821" ht="15"/>
    <row r="167822" ht="15"/>
    <row r="167823" ht="15"/>
    <row r="167824" ht="15"/>
    <row r="167825" ht="15"/>
    <row r="167826" ht="15"/>
    <row r="167827" ht="15"/>
    <row r="167828" ht="15"/>
    <row r="167829" ht="15"/>
    <row r="167830" ht="15"/>
    <row r="167831" ht="15"/>
    <row r="167832" ht="15"/>
    <row r="167833" ht="15"/>
    <row r="167834" ht="15"/>
    <row r="167835" ht="15"/>
    <row r="167836" ht="15"/>
    <row r="167837" ht="15"/>
    <row r="167838" ht="15"/>
    <row r="167839" ht="15"/>
    <row r="167840" ht="15"/>
    <row r="167841" ht="15"/>
    <row r="167842" ht="15"/>
    <row r="167843" ht="15"/>
    <row r="167844" ht="15"/>
    <row r="167845" ht="15"/>
    <row r="167846" ht="15"/>
    <row r="167847" ht="15"/>
    <row r="167848" ht="15"/>
    <row r="167849" ht="15"/>
    <row r="167850" ht="15"/>
    <row r="167851" ht="15"/>
    <row r="167852" ht="15"/>
    <row r="167853" ht="15"/>
    <row r="167854" ht="15"/>
    <row r="167855" ht="15"/>
    <row r="167856" ht="15"/>
    <row r="167857" ht="15"/>
    <row r="167858" ht="15"/>
    <row r="167859" ht="15"/>
    <row r="167860" ht="15"/>
    <row r="167861" ht="15"/>
    <row r="167862" ht="15"/>
    <row r="167863" ht="15"/>
    <row r="167864" ht="15"/>
    <row r="167865" ht="15"/>
    <row r="167866" ht="15"/>
    <row r="167867" ht="15"/>
    <row r="167868" ht="15"/>
    <row r="167869" ht="15"/>
    <row r="167870" ht="15"/>
    <row r="167871" ht="15"/>
    <row r="167872" ht="15"/>
    <row r="167873" ht="15"/>
    <row r="167874" ht="15"/>
    <row r="167875" ht="15"/>
    <row r="167876" ht="15"/>
    <row r="167877" ht="15"/>
    <row r="167878" ht="15"/>
    <row r="167879" ht="15"/>
    <row r="167880" ht="15"/>
    <row r="167881" ht="15"/>
    <row r="167882" ht="15"/>
    <row r="167883" ht="15"/>
    <row r="167884" ht="15"/>
    <row r="167885" ht="15"/>
    <row r="167886" ht="15"/>
    <row r="167887" ht="15"/>
    <row r="167888" ht="15"/>
    <row r="167889" ht="15"/>
    <row r="167890" ht="15"/>
    <row r="167891" ht="15"/>
    <row r="167892" ht="15"/>
    <row r="167893" ht="15"/>
    <row r="167894" ht="15"/>
    <row r="167895" ht="15"/>
    <row r="167896" ht="15"/>
    <row r="167897" ht="15"/>
    <row r="167898" ht="15"/>
    <row r="167899" ht="15"/>
    <row r="167900" ht="15"/>
    <row r="167901" ht="15"/>
    <row r="167902" ht="15"/>
    <row r="167903" ht="15"/>
    <row r="167904" ht="15"/>
    <row r="167905" ht="15"/>
    <row r="167906" ht="15"/>
    <row r="167907" ht="15"/>
    <row r="167908" ht="15"/>
    <row r="167909" ht="15"/>
    <row r="167910" ht="15"/>
    <row r="167911" ht="15"/>
    <row r="167912" ht="15"/>
    <row r="167913" ht="15"/>
    <row r="167914" ht="15"/>
    <row r="167915" ht="15"/>
    <row r="167916" ht="15"/>
    <row r="167917" ht="15"/>
    <row r="167918" ht="15"/>
    <row r="167919" ht="15"/>
    <row r="167920" ht="15"/>
    <row r="167921" ht="15"/>
    <row r="167922" ht="15"/>
    <row r="167923" ht="15"/>
    <row r="167924" ht="15"/>
    <row r="167925" ht="15"/>
    <row r="167926" ht="15"/>
    <row r="167927" ht="15"/>
    <row r="167928" ht="15"/>
    <row r="167929" ht="15"/>
    <row r="167930" ht="15"/>
    <row r="167931" ht="15"/>
    <row r="167932" ht="15"/>
    <row r="167933" ht="15"/>
    <row r="167934" ht="15"/>
    <row r="167935" ht="15"/>
    <row r="167936" ht="15"/>
    <row r="167937" ht="15"/>
    <row r="167938" ht="15"/>
    <row r="167939" ht="15"/>
    <row r="167940" ht="15"/>
    <row r="167941" ht="15"/>
    <row r="167942" ht="15"/>
    <row r="167943" ht="15"/>
    <row r="167944" ht="15"/>
    <row r="167945" ht="15"/>
    <row r="167946" ht="15"/>
    <row r="167947" ht="15"/>
    <row r="167948" ht="15"/>
    <row r="167949" ht="15"/>
    <row r="167950" ht="15"/>
    <row r="167951" ht="15"/>
    <row r="167952" ht="15"/>
    <row r="167953" ht="15"/>
    <row r="167954" ht="15"/>
    <row r="167955" ht="15"/>
    <row r="167956" ht="15"/>
    <row r="167957" ht="15"/>
    <row r="167958" ht="15"/>
    <row r="167959" ht="15"/>
    <row r="167960" ht="15"/>
    <row r="167961" ht="15"/>
    <row r="167962" ht="15"/>
    <row r="167963" ht="15"/>
    <row r="167964" ht="15"/>
    <row r="167965" ht="15"/>
    <row r="167966" ht="15"/>
    <row r="167967" ht="15"/>
    <row r="167968" ht="15"/>
    <row r="167969" ht="15"/>
    <row r="167970" ht="15"/>
    <row r="167971" ht="15"/>
    <row r="167972" ht="15"/>
    <row r="167973" ht="15"/>
    <row r="167974" ht="15"/>
    <row r="167975" ht="15"/>
    <row r="167976" ht="15"/>
    <row r="167977" ht="15"/>
    <row r="167978" ht="15"/>
    <row r="167979" ht="15"/>
    <row r="167980" ht="15"/>
    <row r="167981" ht="15"/>
    <row r="167982" ht="15"/>
    <row r="167983" ht="15"/>
    <row r="167984" ht="15"/>
    <row r="167985" ht="15"/>
    <row r="167986" ht="15"/>
    <row r="167987" ht="15"/>
    <row r="167988" ht="15"/>
    <row r="167989" ht="15"/>
    <row r="167990" ht="15"/>
    <row r="167991" ht="15"/>
    <row r="167992" ht="15"/>
    <row r="167993" ht="15"/>
    <row r="167994" ht="15"/>
    <row r="167995" ht="15"/>
    <row r="167996" ht="15"/>
    <row r="167997" ht="15"/>
    <row r="167998" ht="15"/>
    <row r="167999" ht="15"/>
    <row r="168000" ht="15"/>
    <row r="168001" ht="15"/>
    <row r="168002" ht="15"/>
    <row r="168003" ht="15"/>
    <row r="168004" ht="15"/>
    <row r="168005" ht="15"/>
    <row r="168006" ht="15"/>
    <row r="168007" ht="15"/>
    <row r="168008" ht="15"/>
    <row r="168009" ht="15"/>
    <row r="168010" ht="15"/>
    <row r="168011" ht="15"/>
    <row r="168012" ht="15"/>
    <row r="168013" ht="15"/>
    <row r="168014" ht="15"/>
    <row r="168015" ht="15"/>
    <row r="168016" ht="15"/>
    <row r="168017" ht="15"/>
    <row r="168018" ht="15"/>
    <row r="168019" ht="15"/>
    <row r="168020" ht="15"/>
    <row r="168021" ht="15"/>
    <row r="168022" ht="15"/>
    <row r="168023" ht="15"/>
    <row r="168024" ht="15"/>
    <row r="168025" ht="15"/>
    <row r="168026" ht="15"/>
    <row r="168027" ht="15"/>
    <row r="168028" ht="15"/>
    <row r="168029" ht="15"/>
    <row r="168030" ht="15"/>
    <row r="168031" ht="15"/>
    <row r="168032" ht="15"/>
    <row r="168033" ht="15"/>
    <row r="168034" ht="15"/>
    <row r="168035" ht="15"/>
    <row r="168036" ht="15"/>
    <row r="168037" ht="15"/>
    <row r="168038" ht="15"/>
    <row r="168039" ht="15"/>
    <row r="168040" ht="15"/>
    <row r="168041" ht="15"/>
    <row r="168042" ht="15"/>
    <row r="168043" ht="15"/>
    <row r="168044" ht="15"/>
    <row r="168045" ht="15"/>
    <row r="168046" ht="15"/>
    <row r="168047" ht="15"/>
    <row r="168048" ht="15"/>
    <row r="168049" ht="15"/>
    <row r="168050" ht="15"/>
    <row r="168051" ht="15"/>
    <row r="168052" ht="15"/>
    <row r="168053" ht="15"/>
    <row r="168054" ht="15"/>
    <row r="168055" ht="15"/>
    <row r="168056" ht="15"/>
    <row r="168057" ht="15"/>
    <row r="168058" ht="15"/>
    <row r="168059" ht="15"/>
    <row r="168060" ht="15"/>
    <row r="168061" ht="15"/>
    <row r="168062" ht="15"/>
    <row r="168063" ht="15"/>
    <row r="168064" ht="15"/>
    <row r="168065" ht="15"/>
    <row r="168066" ht="15"/>
    <row r="168067" ht="15"/>
    <row r="168068" ht="15"/>
    <row r="168069" ht="15"/>
    <row r="168070" ht="15"/>
    <row r="168071" ht="15"/>
    <row r="168072" ht="15"/>
    <row r="168073" ht="15"/>
    <row r="168074" ht="15"/>
    <row r="168075" ht="15"/>
    <row r="168076" ht="15"/>
    <row r="168077" ht="15"/>
    <row r="168078" ht="15"/>
    <row r="168079" ht="15"/>
    <row r="168080" ht="15"/>
    <row r="168081" ht="15"/>
    <row r="168082" ht="15"/>
    <row r="168083" ht="15"/>
    <row r="168084" ht="15"/>
    <row r="168085" ht="15"/>
    <row r="168086" ht="15"/>
    <row r="168087" ht="15"/>
    <row r="168088" ht="15"/>
    <row r="168089" ht="15"/>
    <row r="168090" ht="15"/>
    <row r="168091" ht="15"/>
    <row r="168092" ht="15"/>
    <row r="168093" ht="15"/>
    <row r="168094" ht="15"/>
    <row r="168095" ht="15"/>
    <row r="168096" ht="15"/>
    <row r="168097" ht="15"/>
    <row r="168098" ht="15"/>
    <row r="168099" ht="15"/>
    <row r="168100" ht="15"/>
    <row r="168101" ht="15"/>
    <row r="168102" ht="15"/>
    <row r="168103" ht="15"/>
    <row r="168104" ht="15"/>
    <row r="168105" ht="15"/>
    <row r="168106" ht="15"/>
    <row r="168107" ht="15"/>
    <row r="168108" ht="15"/>
    <row r="168109" ht="15"/>
    <row r="168110" ht="15"/>
    <row r="168111" ht="15"/>
    <row r="168112" ht="15"/>
    <row r="168113" ht="15"/>
    <row r="168114" ht="15"/>
    <row r="168115" ht="15"/>
    <row r="168116" ht="15"/>
    <row r="168117" ht="15"/>
    <row r="168118" ht="15"/>
    <row r="168119" ht="15"/>
    <row r="168120" ht="15"/>
    <row r="168121" ht="15"/>
    <row r="168122" ht="15"/>
    <row r="168123" ht="15"/>
    <row r="168124" ht="15"/>
    <row r="168125" ht="15"/>
    <row r="168126" ht="15"/>
    <row r="168127" ht="15"/>
    <row r="168128" ht="15"/>
    <row r="168129" ht="15"/>
    <row r="168130" ht="15"/>
    <row r="168131" ht="15"/>
    <row r="168132" ht="15"/>
    <row r="168133" ht="15"/>
    <row r="168134" ht="15"/>
    <row r="168135" ht="15"/>
    <row r="168136" ht="15"/>
    <row r="168137" ht="15"/>
    <row r="168138" ht="15"/>
    <row r="168139" ht="15"/>
    <row r="168140" ht="15"/>
    <row r="168141" ht="15"/>
    <row r="168142" ht="15"/>
    <row r="168143" ht="15"/>
    <row r="168144" ht="15"/>
    <row r="168145" ht="15"/>
    <row r="168146" ht="15"/>
    <row r="168147" ht="15"/>
    <row r="168148" ht="15"/>
    <row r="168149" ht="15"/>
    <row r="168150" ht="15"/>
    <row r="168151" ht="15"/>
    <row r="168152" ht="15"/>
    <row r="168153" ht="15"/>
    <row r="168154" ht="15"/>
    <row r="168155" ht="15"/>
    <row r="168156" ht="15"/>
    <row r="168157" ht="15"/>
    <row r="168158" ht="15"/>
    <row r="168159" ht="15"/>
    <row r="168160" ht="15"/>
    <row r="168161" ht="15"/>
    <row r="168162" ht="15"/>
    <row r="168163" ht="15"/>
    <row r="168164" ht="15"/>
    <row r="168165" ht="15"/>
    <row r="168166" ht="15"/>
    <row r="168167" ht="15"/>
    <row r="168168" ht="15"/>
    <row r="168169" ht="15"/>
    <row r="168170" ht="15"/>
    <row r="168171" ht="15"/>
    <row r="168172" ht="15"/>
    <row r="168173" ht="15"/>
    <row r="168174" ht="15"/>
    <row r="168175" ht="15"/>
    <row r="168176" ht="15"/>
    <row r="168177" ht="15"/>
    <row r="168178" ht="15"/>
    <row r="168179" ht="15"/>
    <row r="168180" ht="15"/>
    <row r="168181" ht="15"/>
    <row r="168182" ht="15"/>
    <row r="168183" ht="15"/>
    <row r="168184" ht="15"/>
    <row r="168185" ht="15"/>
    <row r="168186" ht="15"/>
    <row r="168187" ht="15"/>
    <row r="168188" ht="15"/>
    <row r="168189" ht="15"/>
    <row r="168190" ht="15"/>
    <row r="168191" ht="15"/>
    <row r="168192" ht="15"/>
    <row r="168193" ht="15"/>
    <row r="168194" ht="15"/>
    <row r="168195" ht="15"/>
    <row r="168196" ht="15"/>
    <row r="168197" ht="15"/>
    <row r="168198" ht="15"/>
    <row r="168199" ht="15"/>
    <row r="168200" ht="15"/>
    <row r="168201" ht="15"/>
    <row r="168202" ht="15"/>
    <row r="168203" ht="15"/>
    <row r="168204" ht="15"/>
    <row r="168205" ht="15"/>
    <row r="168206" ht="15"/>
    <row r="168207" ht="15"/>
    <row r="168208" ht="15"/>
    <row r="168209" ht="15"/>
    <row r="168210" ht="15"/>
    <row r="168211" ht="15"/>
    <row r="168212" ht="15"/>
    <row r="168213" ht="15"/>
    <row r="168214" ht="15"/>
    <row r="168215" ht="15"/>
    <row r="168216" ht="15"/>
    <row r="168217" ht="15"/>
    <row r="168218" ht="15"/>
    <row r="168219" ht="15"/>
    <row r="168220" ht="15"/>
    <row r="168221" ht="15"/>
    <row r="168222" ht="15"/>
    <row r="168223" ht="15"/>
    <row r="168224" ht="15"/>
    <row r="168225" ht="15"/>
    <row r="168226" ht="15"/>
    <row r="168227" ht="15"/>
    <row r="168228" ht="15"/>
    <row r="168229" ht="15"/>
    <row r="168230" ht="15"/>
    <row r="168231" ht="15"/>
    <row r="168232" ht="15"/>
    <row r="168233" ht="15"/>
    <row r="168234" ht="15"/>
    <row r="168235" ht="15"/>
    <row r="168236" ht="15"/>
    <row r="168237" ht="15"/>
    <row r="168238" ht="15"/>
    <row r="168239" ht="15"/>
    <row r="168240" ht="15"/>
    <row r="168241" ht="15"/>
    <row r="168242" ht="15"/>
    <row r="168243" ht="15"/>
    <row r="168244" ht="15"/>
    <row r="168245" ht="15"/>
    <row r="168246" ht="15"/>
    <row r="168247" ht="15"/>
    <row r="168248" ht="15"/>
    <row r="168249" ht="15"/>
    <row r="168250" ht="15"/>
    <row r="168251" ht="15"/>
    <row r="168252" ht="15"/>
    <row r="168253" ht="15"/>
    <row r="168254" ht="15"/>
    <row r="168255" ht="15"/>
    <row r="168256" ht="15"/>
    <row r="168257" ht="15"/>
    <row r="168258" ht="15"/>
    <row r="168259" ht="15"/>
    <row r="168260" ht="15"/>
    <row r="168261" ht="15"/>
    <row r="168262" ht="15"/>
    <row r="168263" ht="15"/>
    <row r="168264" ht="15"/>
    <row r="168265" ht="15"/>
    <row r="168266" ht="15"/>
    <row r="168267" ht="15"/>
    <row r="168268" ht="15"/>
    <row r="168269" ht="15"/>
    <row r="168270" ht="15"/>
    <row r="168271" ht="15"/>
    <row r="168272" ht="15"/>
    <row r="168273" ht="15"/>
    <row r="168274" ht="15"/>
    <row r="168275" ht="15"/>
    <row r="168276" ht="15"/>
    <row r="168277" ht="15"/>
    <row r="168278" ht="15"/>
    <row r="168279" ht="15"/>
    <row r="168280" ht="15"/>
    <row r="168281" ht="15"/>
    <row r="168282" ht="15"/>
    <row r="168283" ht="15"/>
    <row r="168284" ht="15"/>
    <row r="168285" ht="15"/>
    <row r="168286" ht="15"/>
    <row r="168287" ht="15"/>
    <row r="168288" ht="15"/>
    <row r="168289" ht="15"/>
    <row r="168290" ht="15"/>
    <row r="168291" ht="15"/>
    <row r="168292" ht="15"/>
    <row r="168293" ht="15"/>
    <row r="168294" ht="15"/>
    <row r="168295" ht="15"/>
    <row r="168296" ht="15"/>
    <row r="168297" ht="15"/>
    <row r="168298" ht="15"/>
    <row r="168299" ht="15"/>
    <row r="168300" ht="15"/>
    <row r="168301" ht="15"/>
    <row r="168302" ht="15"/>
    <row r="168303" ht="15"/>
    <row r="168304" ht="15"/>
    <row r="168305" ht="15"/>
    <row r="168306" ht="15"/>
    <row r="168307" ht="15"/>
    <row r="168308" ht="15"/>
    <row r="168309" ht="15"/>
    <row r="168310" ht="15"/>
    <row r="168311" ht="15"/>
    <row r="168312" ht="15"/>
    <row r="168313" ht="15"/>
    <row r="168314" ht="15"/>
    <row r="168315" ht="15"/>
    <row r="168316" ht="15"/>
    <row r="168317" ht="15"/>
    <row r="168318" ht="15"/>
    <row r="168319" ht="15"/>
    <row r="168320" ht="15"/>
    <row r="168321" ht="15"/>
    <row r="168322" ht="15"/>
    <row r="168323" ht="15"/>
    <row r="168324" ht="15"/>
    <row r="168325" ht="15"/>
    <row r="168326" ht="15"/>
    <row r="168327" ht="15"/>
    <row r="168328" ht="15"/>
    <row r="168329" ht="15"/>
    <row r="168330" ht="15"/>
    <row r="168331" ht="15"/>
    <row r="168332" ht="15"/>
    <row r="168333" ht="15"/>
    <row r="168334" ht="15"/>
    <row r="168335" ht="15"/>
    <row r="168336" ht="15"/>
    <row r="168337" ht="15"/>
    <row r="168338" ht="15"/>
    <row r="168339" ht="15"/>
    <row r="168340" ht="15"/>
    <row r="168341" ht="15"/>
    <row r="168342" ht="15"/>
    <row r="168343" ht="15"/>
    <row r="168344" ht="15"/>
    <row r="168345" ht="15"/>
    <row r="168346" ht="15"/>
    <row r="168347" ht="15"/>
    <row r="168348" ht="15"/>
    <row r="168349" ht="15"/>
    <row r="168350" ht="15"/>
    <row r="168351" ht="15"/>
    <row r="168352" ht="15"/>
    <row r="168353" ht="15"/>
    <row r="168354" ht="15"/>
    <row r="168355" ht="15"/>
    <row r="168356" ht="15"/>
    <row r="168357" ht="15"/>
    <row r="168358" ht="15"/>
    <row r="168359" ht="15"/>
    <row r="168360" ht="15"/>
    <row r="168361" ht="15"/>
    <row r="168362" ht="15"/>
    <row r="168363" ht="15"/>
    <row r="168364" ht="15"/>
    <row r="168365" ht="15"/>
    <row r="168366" ht="15"/>
    <row r="168367" ht="15"/>
    <row r="168368" ht="15"/>
    <row r="168369" ht="15"/>
    <row r="168370" ht="15"/>
    <row r="168371" ht="15"/>
    <row r="168372" ht="15"/>
    <row r="168373" ht="15"/>
    <row r="168374" ht="15"/>
    <row r="168375" ht="15"/>
    <row r="168376" ht="15"/>
    <row r="168377" ht="15"/>
    <row r="168378" ht="15"/>
    <row r="168379" ht="15"/>
    <row r="168380" ht="15"/>
    <row r="168381" ht="15"/>
    <row r="168382" ht="15"/>
    <row r="168383" ht="15"/>
    <row r="168384" ht="15"/>
    <row r="168385" ht="15"/>
    <row r="168386" ht="15"/>
    <row r="168387" ht="15"/>
    <row r="168388" ht="15"/>
    <row r="168389" ht="15"/>
    <row r="168390" ht="15"/>
    <row r="168391" ht="15"/>
    <row r="168392" ht="15"/>
    <row r="168393" ht="15"/>
    <row r="168394" ht="15"/>
    <row r="168395" ht="15"/>
    <row r="168396" ht="15"/>
    <row r="168397" ht="15"/>
    <row r="168398" ht="15"/>
    <row r="168399" ht="15"/>
    <row r="168400" ht="15"/>
    <row r="168401" ht="15"/>
    <row r="168402" ht="15"/>
    <row r="168403" ht="15"/>
    <row r="168404" ht="15"/>
    <row r="168405" ht="15"/>
    <row r="168406" ht="15"/>
    <row r="168407" ht="15"/>
    <row r="168408" ht="15"/>
    <row r="168409" ht="15"/>
    <row r="168410" ht="15"/>
    <row r="168411" ht="15"/>
    <row r="168412" ht="15"/>
    <row r="168413" ht="15"/>
    <row r="168414" ht="15"/>
    <row r="168415" ht="15"/>
    <row r="168416" ht="15"/>
    <row r="168417" ht="15"/>
    <row r="168418" ht="15"/>
    <row r="168419" ht="15"/>
    <row r="168420" ht="15"/>
    <row r="168421" ht="15"/>
    <row r="168422" ht="15"/>
    <row r="168423" ht="15"/>
    <row r="168424" ht="15"/>
    <row r="168425" ht="15"/>
    <row r="168426" ht="15"/>
    <row r="168427" ht="15"/>
    <row r="168428" ht="15"/>
    <row r="168429" ht="15"/>
    <row r="168430" ht="15"/>
    <row r="168431" ht="15"/>
    <row r="168432" ht="15"/>
    <row r="168433" ht="15"/>
    <row r="168434" ht="15"/>
    <row r="168435" ht="15"/>
    <row r="168436" ht="15"/>
    <row r="168437" ht="15"/>
    <row r="168438" ht="15"/>
    <row r="168439" ht="15"/>
    <row r="168440" ht="15"/>
    <row r="168441" ht="15"/>
    <row r="168442" ht="15"/>
    <row r="168443" ht="15"/>
    <row r="168444" ht="15"/>
    <row r="168445" ht="15"/>
    <row r="168446" ht="15"/>
    <row r="168447" ht="15"/>
    <row r="168448" ht="15"/>
    <row r="168449" ht="15"/>
    <row r="168450" ht="15"/>
    <row r="168451" ht="15"/>
    <row r="168452" ht="15"/>
    <row r="168453" ht="15"/>
    <row r="168454" ht="15"/>
    <row r="168455" ht="15"/>
    <row r="168456" ht="15"/>
    <row r="168457" ht="15"/>
    <row r="168458" ht="15"/>
    <row r="168459" ht="15"/>
    <row r="168460" ht="15"/>
    <row r="168461" ht="15"/>
    <row r="168462" ht="15"/>
    <row r="168463" ht="15"/>
    <row r="168464" ht="15"/>
    <row r="168465" ht="15"/>
    <row r="168466" ht="15"/>
    <row r="168467" ht="15"/>
    <row r="168468" ht="15"/>
    <row r="168469" ht="15"/>
    <row r="168470" ht="15"/>
    <row r="168471" ht="15"/>
    <row r="168472" ht="15"/>
    <row r="168473" ht="15"/>
    <row r="168474" ht="15"/>
    <row r="168475" ht="15"/>
    <row r="168476" ht="15"/>
    <row r="168477" ht="15"/>
    <row r="168478" ht="15"/>
    <row r="168479" ht="15"/>
    <row r="168480" ht="15"/>
    <row r="168481" ht="15"/>
    <row r="168482" ht="15"/>
    <row r="168483" ht="15"/>
    <row r="168484" ht="15"/>
    <row r="168485" ht="15"/>
    <row r="168486" ht="15"/>
    <row r="168487" ht="15"/>
    <row r="168488" ht="15"/>
    <row r="168489" ht="15"/>
    <row r="168490" ht="15"/>
    <row r="168491" ht="15"/>
    <row r="168492" ht="15"/>
    <row r="168493" ht="15"/>
    <row r="168494" ht="15"/>
    <row r="168495" ht="15"/>
    <row r="168496" ht="15"/>
    <row r="168497" ht="15"/>
    <row r="168498" ht="15"/>
    <row r="168499" ht="15"/>
    <row r="168500" ht="15"/>
    <row r="168501" ht="15"/>
    <row r="168502" ht="15"/>
    <row r="168503" ht="15"/>
    <row r="168504" ht="15"/>
    <row r="168505" ht="15"/>
    <row r="168506" ht="15"/>
    <row r="168507" ht="15"/>
    <row r="168508" ht="15"/>
    <row r="168509" ht="15"/>
    <row r="168510" ht="15"/>
    <row r="168511" ht="15"/>
    <row r="168512" ht="15"/>
    <row r="168513" ht="15"/>
    <row r="168514" ht="15"/>
    <row r="168515" ht="15"/>
    <row r="168516" ht="15"/>
    <row r="168517" ht="15"/>
    <row r="168518" ht="15"/>
    <row r="168519" ht="15"/>
    <row r="168520" ht="15"/>
    <row r="168521" ht="15"/>
    <row r="168522" ht="15"/>
    <row r="168523" ht="15"/>
    <row r="168524" ht="15"/>
    <row r="168525" ht="15"/>
    <row r="168526" ht="15"/>
    <row r="168527" ht="15"/>
    <row r="168528" ht="15"/>
    <row r="168529" ht="15"/>
    <row r="168530" ht="15"/>
    <row r="168531" ht="15"/>
    <row r="168532" ht="15"/>
    <row r="168533" ht="15"/>
    <row r="168534" ht="15"/>
    <row r="168535" ht="15"/>
    <row r="168536" ht="15"/>
    <row r="168537" ht="15"/>
    <row r="168538" ht="15"/>
    <row r="168539" ht="15"/>
    <row r="168540" ht="15"/>
    <row r="168541" ht="15"/>
    <row r="168542" ht="15"/>
    <row r="168543" ht="15"/>
    <row r="168544" ht="15"/>
    <row r="168545" ht="15"/>
    <row r="168546" ht="15"/>
    <row r="168547" ht="15"/>
    <row r="168548" ht="15"/>
    <row r="168549" ht="15"/>
    <row r="168550" ht="15"/>
    <row r="168551" ht="15"/>
    <row r="168552" ht="15"/>
    <row r="168553" ht="15"/>
    <row r="168554" ht="15"/>
    <row r="168555" ht="15"/>
    <row r="168556" ht="15"/>
    <row r="168557" ht="15"/>
    <row r="168558" ht="15"/>
    <row r="168559" ht="15"/>
    <row r="168560" ht="15"/>
    <row r="168561" ht="15"/>
    <row r="168562" ht="15"/>
    <row r="168563" ht="15"/>
    <row r="168564" ht="15"/>
    <row r="168565" ht="15"/>
    <row r="168566" ht="15"/>
    <row r="168567" ht="15"/>
    <row r="168568" ht="15"/>
    <row r="168569" ht="15"/>
    <row r="168570" ht="15"/>
    <row r="168571" ht="15"/>
    <row r="168572" ht="15"/>
    <row r="168573" ht="15"/>
    <row r="168574" ht="15"/>
    <row r="168575" ht="15"/>
    <row r="168576" ht="15"/>
    <row r="168577" ht="15"/>
    <row r="168578" ht="15"/>
    <row r="168579" ht="15"/>
    <row r="168580" ht="15"/>
    <row r="168581" ht="15"/>
    <row r="168582" ht="15"/>
    <row r="168583" ht="15"/>
    <row r="168584" ht="15"/>
    <row r="168585" ht="15"/>
    <row r="168586" ht="15"/>
    <row r="168587" ht="15"/>
    <row r="168588" ht="15"/>
    <row r="168589" ht="15"/>
    <row r="168590" ht="15"/>
    <row r="168591" ht="15"/>
    <row r="168592" ht="15"/>
    <row r="168593" ht="15"/>
    <row r="168594" ht="15"/>
    <row r="168595" ht="15"/>
    <row r="168596" ht="15"/>
    <row r="168597" ht="15"/>
    <row r="168598" ht="15"/>
    <row r="168599" ht="15"/>
    <row r="168600" ht="15"/>
    <row r="168601" ht="15"/>
    <row r="168602" ht="15"/>
    <row r="168603" ht="15"/>
    <row r="168604" ht="15"/>
    <row r="168605" ht="15"/>
    <row r="168606" ht="15"/>
    <row r="168607" ht="15"/>
    <row r="168608" ht="15"/>
    <row r="168609" ht="15"/>
    <row r="168610" ht="15"/>
    <row r="168611" ht="15"/>
    <row r="168612" ht="15"/>
    <row r="168613" ht="15"/>
    <row r="168614" ht="15"/>
    <row r="168615" ht="15"/>
    <row r="168616" ht="15"/>
    <row r="168617" ht="15"/>
    <row r="168618" ht="15"/>
    <row r="168619" ht="15"/>
    <row r="168620" ht="15"/>
    <row r="168621" ht="15"/>
    <row r="168622" ht="15"/>
    <row r="168623" ht="15"/>
    <row r="168624" ht="15"/>
    <row r="168625" ht="15"/>
    <row r="168626" ht="15"/>
    <row r="168627" ht="15"/>
    <row r="168628" ht="15"/>
    <row r="168629" ht="15"/>
    <row r="168630" ht="15"/>
    <row r="168631" ht="15"/>
    <row r="168632" ht="15"/>
    <row r="168633" ht="15"/>
    <row r="168634" ht="15"/>
    <row r="168635" ht="15"/>
    <row r="168636" ht="15"/>
    <row r="168637" ht="15"/>
    <row r="168638" ht="15"/>
    <row r="168639" ht="15"/>
    <row r="168640" ht="15"/>
    <row r="168641" ht="15"/>
    <row r="168642" ht="15"/>
    <row r="168643" ht="15"/>
    <row r="168644" ht="15"/>
    <row r="168645" ht="15"/>
    <row r="168646" ht="15"/>
    <row r="168647" ht="15"/>
    <row r="168648" ht="15"/>
    <row r="168649" ht="15"/>
    <row r="168650" ht="15"/>
    <row r="168651" ht="15"/>
    <row r="168652" ht="15"/>
    <row r="168653" ht="15"/>
    <row r="168654" ht="15"/>
    <row r="168655" ht="15"/>
    <row r="168656" ht="15"/>
    <row r="168657" ht="15"/>
    <row r="168658" ht="15"/>
    <row r="168659" ht="15"/>
    <row r="168660" ht="15"/>
    <row r="168661" ht="15"/>
    <row r="168662" ht="15"/>
    <row r="168663" ht="15"/>
    <row r="168664" ht="15"/>
    <row r="168665" ht="15"/>
    <row r="168666" ht="15"/>
    <row r="168667" ht="15"/>
    <row r="168668" ht="15"/>
    <row r="168669" ht="15"/>
    <row r="168670" ht="15"/>
    <row r="168671" ht="15"/>
    <row r="168672" ht="15"/>
    <row r="168673" ht="15"/>
    <row r="168674" ht="15"/>
    <row r="168675" ht="15"/>
    <row r="168676" ht="15"/>
    <row r="168677" ht="15"/>
    <row r="168678" ht="15"/>
    <row r="168679" ht="15"/>
    <row r="168680" ht="15"/>
    <row r="168681" ht="15"/>
    <row r="168682" ht="15"/>
    <row r="168683" ht="15"/>
    <row r="168684" ht="15"/>
    <row r="168685" ht="15"/>
    <row r="168686" ht="15"/>
    <row r="168687" ht="15"/>
    <row r="168688" ht="15"/>
    <row r="168689" ht="15"/>
    <row r="168690" ht="15"/>
    <row r="168691" ht="15"/>
    <row r="168692" ht="15"/>
    <row r="168693" ht="15"/>
    <row r="168694" ht="15"/>
    <row r="168695" ht="15"/>
    <row r="168696" ht="15"/>
    <row r="168697" ht="15"/>
    <row r="168698" ht="15"/>
    <row r="168699" ht="15"/>
    <row r="168700" ht="15"/>
    <row r="168701" ht="15"/>
    <row r="168702" ht="15"/>
    <row r="168703" ht="15"/>
    <row r="168704" ht="15"/>
    <row r="168705" ht="15"/>
    <row r="168706" ht="15"/>
    <row r="168707" ht="15"/>
    <row r="168708" ht="15"/>
    <row r="168709" ht="15"/>
    <row r="168710" ht="15"/>
    <row r="168711" ht="15"/>
    <row r="168712" ht="15"/>
    <row r="168713" ht="15"/>
    <row r="168714" ht="15"/>
    <row r="168715" ht="15"/>
    <row r="168716" ht="15"/>
    <row r="168717" ht="15"/>
    <row r="168718" ht="15"/>
    <row r="168719" ht="15"/>
    <row r="168720" ht="15"/>
    <row r="168721" ht="15"/>
    <row r="168722" ht="15"/>
    <row r="168723" ht="15"/>
    <row r="168724" ht="15"/>
    <row r="168725" ht="15"/>
    <row r="168726" ht="15"/>
    <row r="168727" ht="15"/>
    <row r="168728" ht="15"/>
    <row r="168729" ht="15"/>
    <row r="168730" ht="15"/>
    <row r="168731" ht="15"/>
    <row r="168732" ht="15"/>
    <row r="168733" ht="15"/>
    <row r="168734" ht="15"/>
    <row r="168735" ht="15"/>
    <row r="168736" ht="15"/>
    <row r="168737" ht="15"/>
    <row r="168738" ht="15"/>
    <row r="168739" ht="15"/>
    <row r="168740" ht="15"/>
    <row r="168741" ht="15"/>
    <row r="168742" ht="15"/>
    <row r="168743" ht="15"/>
    <row r="168744" ht="15"/>
    <row r="168745" ht="15"/>
    <row r="168746" ht="15"/>
    <row r="168747" ht="15"/>
    <row r="168748" ht="15"/>
    <row r="168749" ht="15"/>
    <row r="168750" ht="15"/>
    <row r="168751" ht="15"/>
    <row r="168752" ht="15"/>
    <row r="168753" ht="15"/>
    <row r="168754" ht="15"/>
    <row r="168755" ht="15"/>
    <row r="168756" ht="15"/>
    <row r="168757" ht="15"/>
    <row r="168758" ht="15"/>
    <row r="168759" ht="15"/>
    <row r="168760" ht="15"/>
    <row r="168761" ht="15"/>
    <row r="168762" ht="15"/>
    <row r="168763" ht="15"/>
    <row r="168764" ht="15"/>
    <row r="168765" ht="15"/>
    <row r="168766" ht="15"/>
    <row r="168767" ht="15"/>
    <row r="168768" ht="15"/>
    <row r="168769" ht="15"/>
    <row r="168770" ht="15"/>
    <row r="168771" ht="15"/>
    <row r="168772" ht="15"/>
    <row r="168773" ht="15"/>
    <row r="168774" ht="15"/>
    <row r="168775" ht="15"/>
    <row r="168776" ht="15"/>
    <row r="168777" ht="15"/>
    <row r="168778" ht="15"/>
    <row r="168779" ht="15"/>
    <row r="168780" ht="15"/>
    <row r="168781" ht="15"/>
    <row r="168782" ht="15"/>
    <row r="168783" ht="15"/>
    <row r="168784" ht="15"/>
    <row r="168785" ht="15"/>
    <row r="168786" ht="15"/>
    <row r="168787" ht="15"/>
    <row r="168788" ht="15"/>
    <row r="168789" ht="15"/>
    <row r="168790" ht="15"/>
    <row r="168791" ht="15"/>
    <row r="168792" ht="15"/>
    <row r="168793" ht="15"/>
    <row r="168794" ht="15"/>
    <row r="168795" ht="15"/>
    <row r="168796" ht="15"/>
    <row r="168797" ht="15"/>
    <row r="168798" ht="15"/>
    <row r="168799" ht="15"/>
    <row r="168800" ht="15"/>
    <row r="168801" ht="15"/>
    <row r="168802" ht="15"/>
    <row r="168803" ht="15"/>
    <row r="168804" ht="15"/>
    <row r="168805" ht="15"/>
    <row r="168806" ht="15"/>
    <row r="168807" ht="15"/>
    <row r="168808" ht="15"/>
    <row r="168809" ht="15"/>
    <row r="168810" ht="15"/>
    <row r="168811" ht="15"/>
    <row r="168812" ht="15"/>
    <row r="168813" ht="15"/>
    <row r="168814" ht="15"/>
    <row r="168815" ht="15"/>
    <row r="168816" ht="15"/>
    <row r="168817" ht="15"/>
    <row r="168818" ht="15"/>
    <row r="168819" ht="15"/>
    <row r="168820" ht="15"/>
    <row r="168821" ht="15"/>
    <row r="168822" ht="15"/>
    <row r="168823" ht="15"/>
    <row r="168824" ht="15"/>
    <row r="168825" ht="15"/>
    <row r="168826" ht="15"/>
    <row r="168827" ht="15"/>
    <row r="168828" ht="15"/>
    <row r="168829" ht="15"/>
    <row r="168830" ht="15"/>
    <row r="168831" ht="15"/>
    <row r="168832" ht="15"/>
    <row r="168833" ht="15"/>
    <row r="168834" ht="15"/>
    <row r="168835" ht="15"/>
    <row r="168836" ht="15"/>
    <row r="168837" ht="15"/>
    <row r="168838" ht="15"/>
    <row r="168839" ht="15"/>
    <row r="168840" ht="15"/>
    <row r="168841" ht="15"/>
    <row r="168842" ht="15"/>
    <row r="168843" ht="15"/>
    <row r="168844" ht="15"/>
    <row r="168845" ht="15"/>
    <row r="168846" ht="15"/>
    <row r="168847" ht="15"/>
    <row r="168848" ht="15"/>
    <row r="168849" ht="15"/>
    <row r="168850" ht="15"/>
    <row r="168851" ht="15"/>
    <row r="168852" ht="15"/>
    <row r="168853" ht="15"/>
    <row r="168854" ht="15"/>
    <row r="168855" ht="15"/>
    <row r="168856" ht="15"/>
    <row r="168857" ht="15"/>
    <row r="168858" ht="15"/>
    <row r="168859" ht="15"/>
    <row r="168860" ht="15"/>
    <row r="168861" ht="15"/>
    <row r="168862" ht="15"/>
    <row r="168863" ht="15"/>
    <row r="168864" ht="15"/>
    <row r="168865" ht="15"/>
    <row r="168866" ht="15"/>
    <row r="168867" ht="15"/>
    <row r="168868" ht="15"/>
    <row r="168869" ht="15"/>
    <row r="168870" ht="15"/>
    <row r="168871" ht="15"/>
    <row r="168872" ht="15"/>
    <row r="168873" ht="15"/>
    <row r="168874" ht="15"/>
    <row r="168875" ht="15"/>
    <row r="168876" ht="15"/>
    <row r="168877" ht="15"/>
    <row r="168878" ht="15"/>
    <row r="168879" ht="15"/>
    <row r="168880" ht="15"/>
    <row r="168881" ht="15"/>
    <row r="168882" ht="15"/>
    <row r="168883" ht="15"/>
    <row r="168884" ht="15"/>
    <row r="168885" ht="15"/>
    <row r="168886" ht="15"/>
    <row r="168887" ht="15"/>
    <row r="168888" ht="15"/>
    <row r="168889" ht="15"/>
    <row r="168890" ht="15"/>
    <row r="168891" ht="15"/>
    <row r="168892" ht="15"/>
    <row r="168893" ht="15"/>
    <row r="168894" ht="15"/>
    <row r="168895" ht="15"/>
    <row r="168896" ht="15"/>
    <row r="168897" ht="15"/>
    <row r="168898" ht="15"/>
    <row r="168899" ht="15"/>
    <row r="168900" ht="15"/>
    <row r="168901" ht="15"/>
    <row r="168902" ht="15"/>
    <row r="168903" ht="15"/>
    <row r="168904" ht="15"/>
    <row r="168905" ht="15"/>
    <row r="168906" ht="15"/>
    <row r="168907" ht="15"/>
    <row r="168908" ht="15"/>
    <row r="168909" ht="15"/>
    <row r="168910" ht="15"/>
    <row r="168911" ht="15"/>
    <row r="168912" ht="15"/>
    <row r="168913" ht="15"/>
    <row r="168914" ht="15"/>
    <row r="168915" ht="15"/>
    <row r="168916" ht="15"/>
    <row r="168917" ht="15"/>
    <row r="168918" ht="15"/>
    <row r="168919" ht="15"/>
    <row r="168920" ht="15"/>
    <row r="168921" ht="15"/>
    <row r="168922" ht="15"/>
    <row r="168923" ht="15"/>
    <row r="168924" ht="15"/>
    <row r="168925" ht="15"/>
    <row r="168926" ht="15"/>
    <row r="168927" ht="15"/>
    <row r="168928" ht="15"/>
    <row r="168929" ht="15"/>
    <row r="168930" ht="15"/>
    <row r="168931" ht="15"/>
    <row r="168932" ht="15"/>
    <row r="168933" ht="15"/>
    <row r="168934" ht="15"/>
    <row r="168935" ht="15"/>
    <row r="168936" ht="15"/>
    <row r="168937" ht="15"/>
    <row r="168938" ht="15"/>
    <row r="168939" ht="15"/>
    <row r="168940" ht="15"/>
    <row r="168941" ht="15"/>
    <row r="168942" ht="15"/>
    <row r="168943" ht="15"/>
    <row r="168944" ht="15"/>
    <row r="168945" ht="15"/>
    <row r="168946" ht="15"/>
    <row r="168947" ht="15"/>
    <row r="168948" ht="15"/>
    <row r="168949" ht="15"/>
    <row r="168950" ht="15"/>
    <row r="168951" ht="15"/>
    <row r="168952" ht="15"/>
    <row r="168953" ht="15"/>
    <row r="168954" ht="15"/>
    <row r="168955" ht="15"/>
    <row r="168956" ht="15"/>
    <row r="168957" ht="15"/>
    <row r="168958" ht="15"/>
    <row r="168959" ht="15"/>
    <row r="168960" ht="15"/>
    <row r="168961" ht="15"/>
    <row r="168962" ht="15"/>
    <row r="168963" ht="15"/>
    <row r="168964" ht="15"/>
    <row r="168965" ht="15"/>
    <row r="168966" ht="15"/>
    <row r="168967" ht="15"/>
    <row r="168968" ht="15"/>
    <row r="168969" ht="15"/>
    <row r="168970" ht="15"/>
    <row r="168971" ht="15"/>
    <row r="168972" ht="15"/>
    <row r="168973" ht="15"/>
    <row r="168974" ht="15"/>
    <row r="168975" ht="15"/>
    <row r="168976" ht="15"/>
    <row r="168977" ht="15"/>
    <row r="168978" ht="15"/>
    <row r="168979" ht="15"/>
    <row r="168980" ht="15"/>
    <row r="168981" ht="15"/>
    <row r="168982" ht="15"/>
    <row r="168983" ht="15"/>
    <row r="168984" ht="15"/>
    <row r="168985" ht="15"/>
    <row r="168986" ht="15"/>
    <row r="168987" ht="15"/>
    <row r="168988" ht="15"/>
    <row r="168989" ht="15"/>
    <row r="168990" ht="15"/>
    <row r="168991" ht="15"/>
    <row r="168992" ht="15"/>
    <row r="168993" ht="15"/>
    <row r="168994" ht="15"/>
    <row r="168995" ht="15"/>
    <row r="168996" ht="15"/>
    <row r="168997" ht="15"/>
    <row r="168998" ht="15"/>
    <row r="168999" ht="15"/>
    <row r="169000" ht="15"/>
    <row r="169001" ht="15"/>
    <row r="169002" ht="15"/>
    <row r="169003" ht="15"/>
    <row r="169004" ht="15"/>
    <row r="169005" ht="15"/>
    <row r="169006" ht="15"/>
    <row r="169007" ht="15"/>
    <row r="169008" ht="15"/>
    <row r="169009" ht="15"/>
    <row r="169010" ht="15"/>
    <row r="169011" ht="15"/>
    <row r="169012" ht="15"/>
    <row r="169013" ht="15"/>
    <row r="169014" ht="15"/>
    <row r="169015" ht="15"/>
    <row r="169016" ht="15"/>
    <row r="169017" ht="15"/>
    <row r="169018" ht="15"/>
    <row r="169019" ht="15"/>
    <row r="169020" ht="15"/>
    <row r="169021" ht="15"/>
    <row r="169022" ht="15"/>
    <row r="169023" ht="15"/>
    <row r="169024" ht="15"/>
    <row r="169025" ht="15"/>
    <row r="169026" ht="15"/>
    <row r="169027" ht="15"/>
    <row r="169028" ht="15"/>
    <row r="169029" ht="15"/>
    <row r="169030" ht="15"/>
    <row r="169031" ht="15"/>
    <row r="169032" ht="15"/>
    <row r="169033" ht="15"/>
    <row r="169034" ht="15"/>
    <row r="169035" ht="15"/>
    <row r="169036" ht="15"/>
    <row r="169037" ht="15"/>
    <row r="169038" ht="15"/>
    <row r="169039" ht="15"/>
    <row r="169040" ht="15"/>
    <row r="169041" ht="15"/>
    <row r="169042" ht="15"/>
    <row r="169043" ht="15"/>
    <row r="169044" ht="15"/>
    <row r="169045" ht="15"/>
    <row r="169046" ht="15"/>
    <row r="169047" ht="15"/>
    <row r="169048" ht="15"/>
    <row r="169049" ht="15"/>
    <row r="169050" ht="15"/>
    <row r="169051" ht="15"/>
    <row r="169052" ht="15"/>
    <row r="169053" ht="15"/>
    <row r="169054" ht="15"/>
    <row r="169055" ht="15"/>
    <row r="169056" ht="15"/>
    <row r="169057" ht="15"/>
    <row r="169058" ht="15"/>
    <row r="169059" ht="15"/>
    <row r="169060" ht="15"/>
    <row r="169061" ht="15"/>
    <row r="169062" ht="15"/>
    <row r="169063" ht="15"/>
    <row r="169064" ht="15"/>
    <row r="169065" ht="15"/>
    <row r="169066" ht="15"/>
    <row r="169067" ht="15"/>
    <row r="169068" ht="15"/>
    <row r="169069" ht="15"/>
    <row r="169070" ht="15"/>
    <row r="169071" ht="15"/>
    <row r="169072" ht="15"/>
    <row r="169073" ht="15"/>
    <row r="169074" ht="15"/>
    <row r="169075" ht="15"/>
    <row r="169076" ht="15"/>
    <row r="169077" ht="15"/>
    <row r="169078" ht="15"/>
    <row r="169079" ht="15"/>
    <row r="169080" ht="15"/>
    <row r="169081" ht="15"/>
    <row r="169082" ht="15"/>
    <row r="169083" ht="15"/>
    <row r="169084" ht="15"/>
    <row r="169085" ht="15"/>
    <row r="169086" ht="15"/>
    <row r="169087" ht="15"/>
    <row r="169088" ht="15"/>
    <row r="169089" ht="15"/>
    <row r="169090" ht="15"/>
    <row r="169091" ht="15"/>
    <row r="169092" ht="15"/>
    <row r="169093" ht="15"/>
    <row r="169094" ht="15"/>
    <row r="169095" ht="15"/>
    <row r="169096" ht="15"/>
    <row r="169097" ht="15"/>
    <row r="169098" ht="15"/>
    <row r="169099" ht="15"/>
    <row r="169100" ht="15"/>
    <row r="169101" ht="15"/>
    <row r="169102" ht="15"/>
    <row r="169103" ht="15"/>
    <row r="169104" ht="15"/>
    <row r="169105" ht="15"/>
    <row r="169106" ht="15"/>
    <row r="169107" ht="15"/>
    <row r="169108" ht="15"/>
    <row r="169109" ht="15"/>
    <row r="169110" ht="15"/>
    <row r="169111" ht="15"/>
    <row r="169112" ht="15"/>
    <row r="169113" ht="15"/>
    <row r="169114" ht="15"/>
    <row r="169115" ht="15"/>
    <row r="169116" ht="15"/>
    <row r="169117" ht="15"/>
    <row r="169118" ht="15"/>
    <row r="169119" ht="15"/>
    <row r="169120" ht="15"/>
    <row r="169121" ht="15"/>
    <row r="169122" ht="15"/>
    <row r="169123" ht="15"/>
    <row r="169124" ht="15"/>
    <row r="169125" ht="15"/>
    <row r="169126" ht="15"/>
    <row r="169127" ht="15"/>
    <row r="169128" ht="15"/>
    <row r="169129" ht="15"/>
    <row r="169130" ht="15"/>
    <row r="169131" ht="15"/>
    <row r="169132" ht="15"/>
    <row r="169133" ht="15"/>
    <row r="169134" ht="15"/>
    <row r="169135" ht="15"/>
    <row r="169136" ht="15"/>
    <row r="169137" ht="15"/>
    <row r="169138" ht="15"/>
    <row r="169139" ht="15"/>
    <row r="169140" ht="15"/>
    <row r="169141" ht="15"/>
    <row r="169142" ht="15"/>
    <row r="169143" ht="15"/>
    <row r="169144" ht="15"/>
    <row r="169145" ht="15"/>
    <row r="169146" ht="15"/>
    <row r="169147" ht="15"/>
    <row r="169148" ht="15"/>
    <row r="169149" ht="15"/>
    <row r="169150" ht="15"/>
    <row r="169151" ht="15"/>
    <row r="169152" ht="15"/>
    <row r="169153" ht="15"/>
    <row r="169154" ht="15"/>
    <row r="169155" ht="15"/>
    <row r="169156" ht="15"/>
    <row r="169157" ht="15"/>
    <row r="169158" ht="15"/>
    <row r="169159" ht="15"/>
    <row r="169160" ht="15"/>
    <row r="169161" ht="15"/>
    <row r="169162" ht="15"/>
    <row r="169163" ht="15"/>
    <row r="169164" ht="15"/>
    <row r="169165" ht="15"/>
    <row r="169166" ht="15"/>
    <row r="169167" ht="15"/>
    <row r="169168" ht="15"/>
    <row r="169169" ht="15"/>
    <row r="169170" ht="15"/>
    <row r="169171" ht="15"/>
    <row r="169172" ht="15"/>
    <row r="169173" ht="15"/>
    <row r="169174" ht="15"/>
    <row r="169175" ht="15"/>
    <row r="169176" ht="15"/>
    <row r="169177" ht="15"/>
    <row r="169178" ht="15"/>
    <row r="169179" ht="15"/>
    <row r="169180" ht="15"/>
    <row r="169181" ht="15"/>
    <row r="169182" ht="15"/>
    <row r="169183" ht="15"/>
    <row r="169184" ht="15"/>
    <row r="169185" ht="15"/>
    <row r="169186" ht="15"/>
    <row r="169187" ht="15"/>
    <row r="169188" ht="15"/>
    <row r="169189" ht="15"/>
    <row r="169190" ht="15"/>
    <row r="169191" ht="15"/>
    <row r="169192" ht="15"/>
    <row r="169193" ht="15"/>
    <row r="169194" ht="15"/>
    <row r="169195" ht="15"/>
    <row r="169196" ht="15"/>
    <row r="169197" ht="15"/>
    <row r="169198" ht="15"/>
    <row r="169199" ht="15"/>
    <row r="169200" ht="15"/>
    <row r="169201" ht="15"/>
    <row r="169202" ht="15"/>
    <row r="169203" ht="15"/>
    <row r="169204" ht="15"/>
    <row r="169205" ht="15"/>
    <row r="169206" ht="15"/>
    <row r="169207" ht="15"/>
    <row r="169208" ht="15"/>
    <row r="169209" ht="15"/>
    <row r="169210" ht="15"/>
    <row r="169211" ht="15"/>
    <row r="169212" ht="15"/>
    <row r="169213" ht="15"/>
    <row r="169214" ht="15"/>
    <row r="169215" ht="15"/>
    <row r="169216" ht="15"/>
    <row r="169217" ht="15"/>
    <row r="169218" ht="15"/>
    <row r="169219" ht="15"/>
    <row r="169220" ht="15"/>
    <row r="169221" ht="15"/>
    <row r="169222" ht="15"/>
    <row r="169223" ht="15"/>
    <row r="169224" ht="15"/>
    <row r="169225" ht="15"/>
    <row r="169226" ht="15"/>
    <row r="169227" ht="15"/>
    <row r="169228" ht="15"/>
    <row r="169229" ht="15"/>
    <row r="169230" ht="15"/>
    <row r="169231" ht="15"/>
    <row r="169232" ht="15"/>
    <row r="169233" ht="15"/>
    <row r="169234" ht="15"/>
    <row r="169235" ht="15"/>
    <row r="169236" ht="15"/>
    <row r="169237" ht="15"/>
    <row r="169238" ht="15"/>
    <row r="169239" ht="15"/>
    <row r="169240" ht="15"/>
    <row r="169241" ht="15"/>
    <row r="169242" ht="15"/>
    <row r="169243" ht="15"/>
    <row r="169244" ht="15"/>
    <row r="169245" ht="15"/>
    <row r="169246" ht="15"/>
    <row r="169247" ht="15"/>
    <row r="169248" ht="15"/>
    <row r="169249" ht="15"/>
    <row r="169250" ht="15"/>
    <row r="169251" ht="15"/>
    <row r="169252" ht="15"/>
    <row r="169253" ht="15"/>
    <row r="169254" ht="15"/>
    <row r="169255" ht="15"/>
    <row r="169256" ht="15"/>
    <row r="169257" ht="15"/>
    <row r="169258" ht="15"/>
    <row r="169259" ht="15"/>
    <row r="169260" ht="15"/>
    <row r="169261" ht="15"/>
    <row r="169262" ht="15"/>
    <row r="169263" ht="15"/>
    <row r="169264" ht="15"/>
    <row r="169265" ht="15"/>
    <row r="169266" ht="15"/>
    <row r="169267" ht="15"/>
    <row r="169268" ht="15"/>
    <row r="169269" ht="15"/>
    <row r="169270" ht="15"/>
    <row r="169271" ht="15"/>
    <row r="169272" ht="15"/>
    <row r="169273" ht="15"/>
    <row r="169274" ht="15"/>
    <row r="169275" ht="15"/>
    <row r="169276" ht="15"/>
    <row r="169277" ht="15"/>
    <row r="169278" ht="15"/>
    <row r="169279" ht="15"/>
    <row r="169280" ht="15"/>
    <row r="169281" ht="15"/>
    <row r="169282" ht="15"/>
    <row r="169283" ht="15"/>
    <row r="169284" ht="15"/>
    <row r="169285" ht="15"/>
    <row r="169286" ht="15"/>
    <row r="169287" ht="15"/>
    <row r="169288" ht="15"/>
    <row r="169289" ht="15"/>
    <row r="169290" ht="15"/>
    <row r="169291" ht="15"/>
    <row r="169292" ht="15"/>
    <row r="169293" ht="15"/>
    <row r="169294" ht="15"/>
    <row r="169295" ht="15"/>
    <row r="169296" ht="15"/>
    <row r="169297" ht="15"/>
    <row r="169298" ht="15"/>
    <row r="169299" ht="15"/>
    <row r="169300" ht="15"/>
    <row r="169301" ht="15"/>
    <row r="169302" ht="15"/>
    <row r="169303" ht="15"/>
    <row r="169304" ht="15"/>
    <row r="169305" ht="15"/>
    <row r="169306" ht="15"/>
    <row r="169307" ht="15"/>
    <row r="169308" ht="15"/>
    <row r="169309" ht="15"/>
    <row r="169310" ht="15"/>
    <row r="169311" ht="15"/>
    <row r="169312" ht="15"/>
    <row r="169313" ht="15"/>
    <row r="169314" ht="15"/>
    <row r="169315" ht="15"/>
    <row r="169316" ht="15"/>
    <row r="169317" ht="15"/>
    <row r="169318" ht="15"/>
    <row r="169319" ht="15"/>
    <row r="169320" ht="15"/>
    <row r="169321" ht="15"/>
    <row r="169322" ht="15"/>
    <row r="169323" ht="15"/>
    <row r="169324" ht="15"/>
    <row r="169325" ht="15"/>
    <row r="169326" ht="15"/>
    <row r="169327" ht="15"/>
    <row r="169328" ht="15"/>
    <row r="169329" ht="15"/>
    <row r="169330" ht="15"/>
    <row r="169331" ht="15"/>
    <row r="169332" ht="15"/>
    <row r="169333" ht="15"/>
    <row r="169334" ht="15"/>
    <row r="169335" ht="15"/>
    <row r="169336" ht="15"/>
    <row r="169337" ht="15"/>
    <row r="169338" ht="15"/>
    <row r="169339" ht="15"/>
    <row r="169340" ht="15"/>
    <row r="169341" ht="15"/>
    <row r="169342" ht="15"/>
    <row r="169343" ht="15"/>
    <row r="169344" ht="15"/>
    <row r="169345" ht="15"/>
    <row r="169346" ht="15"/>
    <row r="169347" ht="15"/>
    <row r="169348" ht="15"/>
    <row r="169349" ht="15"/>
    <row r="169350" ht="15"/>
    <row r="169351" ht="15"/>
    <row r="169352" ht="15"/>
    <row r="169353" ht="15"/>
    <row r="169354" ht="15"/>
    <row r="169355" ht="15"/>
    <row r="169356" ht="15"/>
    <row r="169357" ht="15"/>
    <row r="169358" ht="15"/>
    <row r="169359" ht="15"/>
    <row r="169360" ht="15"/>
    <row r="169361" ht="15"/>
    <row r="169362" ht="15"/>
    <row r="169363" ht="15"/>
    <row r="169364" ht="15"/>
    <row r="169365" ht="15"/>
    <row r="169366" ht="15"/>
    <row r="169367" ht="15"/>
    <row r="169368" ht="15"/>
    <row r="169369" ht="15"/>
    <row r="169370" ht="15"/>
    <row r="169371" ht="15"/>
    <row r="169372" ht="15"/>
    <row r="169373" ht="15"/>
    <row r="169374" ht="15"/>
    <row r="169375" ht="15"/>
    <row r="169376" ht="15"/>
    <row r="169377" ht="15"/>
    <row r="169378" ht="15"/>
    <row r="169379" ht="15"/>
    <row r="169380" ht="15"/>
    <row r="169381" ht="15"/>
    <row r="169382" ht="15"/>
    <row r="169383" ht="15"/>
    <row r="169384" ht="15"/>
    <row r="169385" ht="15"/>
    <row r="169386" ht="15"/>
    <row r="169387" ht="15"/>
    <row r="169388" ht="15"/>
    <row r="169389" ht="15"/>
    <row r="169390" ht="15"/>
    <row r="169391" ht="15"/>
    <row r="169392" ht="15"/>
    <row r="169393" ht="15"/>
    <row r="169394" ht="15"/>
    <row r="169395" ht="15"/>
    <row r="169396" ht="15"/>
    <row r="169397" ht="15"/>
    <row r="169398" ht="15"/>
    <row r="169399" ht="15"/>
    <row r="169400" ht="15"/>
    <row r="169401" ht="15"/>
    <row r="169402" ht="15"/>
    <row r="169403" ht="15"/>
    <row r="169404" ht="15"/>
    <row r="169405" ht="15"/>
    <row r="169406" ht="15"/>
    <row r="169407" ht="15"/>
    <row r="169408" ht="15"/>
    <row r="169409" ht="15"/>
    <row r="169410" ht="15"/>
    <row r="169411" ht="15"/>
    <row r="169412" ht="15"/>
    <row r="169413" ht="15"/>
    <row r="169414" ht="15"/>
    <row r="169415" ht="15"/>
    <row r="169416" ht="15"/>
    <row r="169417" ht="15"/>
    <row r="169418" ht="15"/>
    <row r="169419" ht="15"/>
    <row r="169420" ht="15"/>
    <row r="169421" ht="15"/>
    <row r="169422" ht="15"/>
    <row r="169423" ht="15"/>
    <row r="169424" ht="15"/>
    <row r="169425" ht="15"/>
    <row r="169426" ht="15"/>
    <row r="169427" ht="15"/>
    <row r="169428" ht="15"/>
    <row r="169429" ht="15"/>
    <row r="169430" ht="15"/>
    <row r="169431" ht="15"/>
    <row r="169432" ht="15"/>
    <row r="169433" ht="15"/>
    <row r="169434" ht="15"/>
    <row r="169435" ht="15"/>
    <row r="169436" ht="15"/>
    <row r="169437" ht="15"/>
    <row r="169438" ht="15"/>
    <row r="169439" ht="15"/>
    <row r="169440" ht="15"/>
    <row r="169441" ht="15"/>
    <row r="169442" ht="15"/>
    <row r="169443" ht="15"/>
    <row r="169444" ht="15"/>
    <row r="169445" ht="15"/>
    <row r="169446" ht="15"/>
    <row r="169447" ht="15"/>
    <row r="169448" ht="15"/>
    <row r="169449" ht="15"/>
    <row r="169450" ht="15"/>
    <row r="169451" ht="15"/>
    <row r="169452" ht="15"/>
    <row r="169453" ht="15"/>
    <row r="169454" ht="15"/>
    <row r="169455" ht="15"/>
    <row r="169456" ht="15"/>
    <row r="169457" ht="15"/>
    <row r="169458" ht="15"/>
    <row r="169459" ht="15"/>
    <row r="169460" ht="15"/>
    <row r="169461" ht="15"/>
    <row r="169462" ht="15"/>
    <row r="169463" ht="15"/>
    <row r="169464" ht="15"/>
    <row r="169465" ht="15"/>
    <row r="169466" ht="15"/>
    <row r="169467" ht="15"/>
    <row r="169468" ht="15"/>
    <row r="169469" ht="15"/>
    <row r="169470" ht="15"/>
    <row r="169471" ht="15"/>
    <row r="169472" ht="15"/>
    <row r="169473" ht="15"/>
    <row r="169474" ht="15"/>
    <row r="169475" ht="15"/>
    <row r="169476" ht="15"/>
    <row r="169477" ht="15"/>
    <row r="169478" ht="15"/>
    <row r="169479" ht="15"/>
    <row r="169480" ht="15"/>
    <row r="169481" ht="15"/>
    <row r="169482" ht="15"/>
    <row r="169483" ht="15"/>
    <row r="169484" ht="15"/>
    <row r="169485" ht="15"/>
    <row r="169486" ht="15"/>
    <row r="169487" ht="15"/>
    <row r="169488" ht="15"/>
    <row r="169489" ht="15"/>
    <row r="169490" ht="15"/>
    <row r="169491" ht="15"/>
    <row r="169492" ht="15"/>
    <row r="169493" ht="15"/>
    <row r="169494" ht="15"/>
    <row r="169495" ht="15"/>
    <row r="169496" ht="15"/>
    <row r="169497" ht="15"/>
    <row r="169498" ht="15"/>
    <row r="169499" ht="15"/>
    <row r="169500" ht="15"/>
    <row r="169501" ht="15"/>
    <row r="169502" ht="15"/>
    <row r="169503" ht="15"/>
    <row r="169504" ht="15"/>
    <row r="169505" ht="15"/>
    <row r="169506" ht="15"/>
    <row r="169507" ht="15"/>
    <row r="169508" ht="15"/>
    <row r="169509" ht="15"/>
    <row r="169510" ht="15"/>
    <row r="169511" ht="15"/>
    <row r="169512" ht="15"/>
    <row r="169513" ht="15"/>
    <row r="169514" ht="15"/>
    <row r="169515" ht="15"/>
    <row r="169516" ht="15"/>
    <row r="169517" ht="15"/>
    <row r="169518" ht="15"/>
    <row r="169519" ht="15"/>
    <row r="169520" ht="15"/>
    <row r="169521" ht="15"/>
    <row r="169522" ht="15"/>
    <row r="169523" ht="15"/>
    <row r="169524" ht="15"/>
    <row r="169525" ht="15"/>
    <row r="169526" ht="15"/>
    <row r="169527" ht="15"/>
    <row r="169528" ht="15"/>
    <row r="169529" ht="15"/>
    <row r="169530" ht="15"/>
    <row r="169531" ht="15"/>
    <row r="169532" ht="15"/>
    <row r="169533" ht="15"/>
    <row r="169534" ht="15"/>
    <row r="169535" ht="15"/>
    <row r="169536" ht="15"/>
    <row r="169537" ht="15"/>
    <row r="169538" ht="15"/>
    <row r="169539" ht="15"/>
    <row r="169540" ht="15"/>
    <row r="169541" ht="15"/>
    <row r="169542" ht="15"/>
    <row r="169543" ht="15"/>
    <row r="169544" ht="15"/>
    <row r="169545" ht="15"/>
    <row r="169546" ht="15"/>
    <row r="169547" ht="15"/>
    <row r="169548" ht="15"/>
    <row r="169549" ht="15"/>
    <row r="169550" ht="15"/>
    <row r="169551" ht="15"/>
    <row r="169552" ht="15"/>
    <row r="169553" ht="15"/>
    <row r="169554" ht="15"/>
    <row r="169555" ht="15"/>
    <row r="169556" ht="15"/>
    <row r="169557" ht="15"/>
    <row r="169558" ht="15"/>
    <row r="169559" ht="15"/>
    <row r="169560" ht="15"/>
    <row r="169561" ht="15"/>
    <row r="169562" ht="15"/>
    <row r="169563" ht="15"/>
    <row r="169564" ht="15"/>
    <row r="169565" ht="15"/>
    <row r="169566" ht="15"/>
    <row r="169567" ht="15"/>
    <row r="169568" ht="15"/>
    <row r="169569" ht="15"/>
    <row r="169570" ht="15"/>
    <row r="169571" ht="15"/>
    <row r="169572" ht="15"/>
    <row r="169573" ht="15"/>
    <row r="169574" ht="15"/>
    <row r="169575" ht="15"/>
    <row r="169576" ht="15"/>
    <row r="169577" ht="15"/>
    <row r="169578" ht="15"/>
    <row r="169579" ht="15"/>
    <row r="169580" ht="15"/>
    <row r="169581" ht="15"/>
    <row r="169582" ht="15"/>
    <row r="169583" ht="15"/>
    <row r="169584" ht="15"/>
    <row r="169585" ht="15"/>
    <row r="169586" ht="15"/>
    <row r="169587" ht="15"/>
    <row r="169588" ht="15"/>
    <row r="169589" ht="15"/>
    <row r="169590" ht="15"/>
    <row r="169591" ht="15"/>
    <row r="169592" ht="15"/>
    <row r="169593" ht="15"/>
    <row r="169594" ht="15"/>
    <row r="169595" ht="15"/>
    <row r="169596" ht="15"/>
    <row r="169597" ht="15"/>
    <row r="169598" ht="15"/>
    <row r="169599" ht="15"/>
    <row r="169600" ht="15"/>
    <row r="169601" ht="15"/>
    <row r="169602" ht="15"/>
    <row r="169603" ht="15"/>
    <row r="169604" ht="15"/>
    <row r="169605" ht="15"/>
    <row r="169606" ht="15"/>
    <row r="169607" ht="15"/>
    <row r="169608" ht="15"/>
    <row r="169609" ht="15"/>
    <row r="169610" ht="15"/>
    <row r="169611" ht="15"/>
    <row r="169612" ht="15"/>
    <row r="169613" ht="15"/>
    <row r="169614" ht="15"/>
    <row r="169615" ht="15"/>
    <row r="169616" ht="15"/>
    <row r="169617" ht="15"/>
    <row r="169618" ht="15"/>
    <row r="169619" ht="15"/>
    <row r="169620" ht="15"/>
    <row r="169621" ht="15"/>
    <row r="169622" ht="15"/>
    <row r="169623" ht="15"/>
    <row r="169624" ht="15"/>
    <row r="169625" ht="15"/>
    <row r="169626" ht="15"/>
    <row r="169627" ht="15"/>
    <row r="169628" ht="15"/>
    <row r="169629" ht="15"/>
    <row r="169630" ht="15"/>
    <row r="169631" ht="15"/>
    <row r="169632" ht="15"/>
    <row r="169633" ht="15"/>
    <row r="169634" ht="15"/>
    <row r="169635" ht="15"/>
    <row r="169636" ht="15"/>
    <row r="169637" ht="15"/>
    <row r="169638" ht="15"/>
    <row r="169639" ht="15"/>
    <row r="169640" ht="15"/>
    <row r="169641" ht="15"/>
    <row r="169642" ht="15"/>
    <row r="169643" ht="15"/>
    <row r="169644" ht="15"/>
    <row r="169645" ht="15"/>
    <row r="169646" ht="15"/>
    <row r="169647" ht="15"/>
    <row r="169648" ht="15"/>
    <row r="169649" ht="15"/>
    <row r="169650" ht="15"/>
    <row r="169651" ht="15"/>
    <row r="169652" ht="15"/>
    <row r="169653" ht="15"/>
    <row r="169654" ht="15"/>
    <row r="169655" ht="15"/>
    <row r="169656" ht="15"/>
    <row r="169657" ht="15"/>
    <row r="169658" ht="15"/>
    <row r="169659" ht="15"/>
    <row r="169660" ht="15"/>
    <row r="169661" ht="15"/>
    <row r="169662" ht="15"/>
    <row r="169663" ht="15"/>
    <row r="169664" ht="15"/>
    <row r="169665" ht="15"/>
    <row r="169666" ht="15"/>
    <row r="169667" ht="15"/>
    <row r="169668" ht="15"/>
    <row r="169669" ht="15"/>
    <row r="169670" ht="15"/>
    <row r="169671" ht="15"/>
    <row r="169672" ht="15"/>
    <row r="169673" ht="15"/>
    <row r="169674" ht="15"/>
    <row r="169675" ht="15"/>
    <row r="169676" ht="15"/>
    <row r="169677" ht="15"/>
    <row r="169678" ht="15"/>
    <row r="169679" ht="15"/>
    <row r="169680" ht="15"/>
    <row r="169681" ht="15"/>
    <row r="169682" ht="15"/>
    <row r="169683" ht="15"/>
    <row r="169684" ht="15"/>
    <row r="169685" ht="15"/>
    <row r="169686" ht="15"/>
    <row r="169687" ht="15"/>
    <row r="169688" ht="15"/>
    <row r="169689" ht="15"/>
    <row r="169690" ht="15"/>
    <row r="169691" ht="15"/>
    <row r="169692" ht="15"/>
    <row r="169693" ht="15"/>
    <row r="169694" ht="15"/>
    <row r="169695" ht="15"/>
    <row r="169696" ht="15"/>
    <row r="169697" ht="15"/>
    <row r="169698" ht="15"/>
    <row r="169699" ht="15"/>
    <row r="169700" ht="15"/>
    <row r="169701" ht="15"/>
    <row r="169702" ht="15"/>
    <row r="169703" ht="15"/>
    <row r="169704" ht="15"/>
    <row r="169705" ht="15"/>
    <row r="169706" ht="15"/>
    <row r="169707" ht="15"/>
    <row r="169708" ht="15"/>
    <row r="169709" ht="15"/>
    <row r="169710" ht="15"/>
    <row r="169711" ht="15"/>
    <row r="169712" ht="15"/>
    <row r="169713" ht="15"/>
    <row r="169714" ht="15"/>
    <row r="169715" ht="15"/>
    <row r="169716" ht="15"/>
    <row r="169717" ht="15"/>
    <row r="169718" ht="15"/>
    <row r="169719" ht="15"/>
    <row r="169720" ht="15"/>
    <row r="169721" ht="15"/>
    <row r="169722" ht="15"/>
    <row r="169723" ht="15"/>
    <row r="169724" ht="15"/>
    <row r="169725" ht="15"/>
    <row r="169726" ht="15"/>
    <row r="169727" ht="15"/>
    <row r="169728" ht="15"/>
    <row r="169729" ht="15"/>
    <row r="169730" ht="15"/>
    <row r="169731" ht="15"/>
    <row r="169732" ht="15"/>
    <row r="169733" ht="15"/>
    <row r="169734" ht="15"/>
    <row r="169735" ht="15"/>
    <row r="169736" ht="15"/>
    <row r="169737" ht="15"/>
    <row r="169738" ht="15"/>
    <row r="169739" ht="15"/>
    <row r="169740" ht="15"/>
    <row r="169741" ht="15"/>
    <row r="169742" ht="15"/>
    <row r="169743" ht="15"/>
    <row r="169744" ht="15"/>
    <row r="169745" ht="15"/>
    <row r="169746" ht="15"/>
    <row r="169747" ht="15"/>
    <row r="169748" ht="15"/>
    <row r="169749" ht="15"/>
    <row r="169750" ht="15"/>
    <row r="169751" ht="15"/>
    <row r="169752" ht="15"/>
    <row r="169753" ht="15"/>
    <row r="169754" ht="15"/>
    <row r="169755" ht="15"/>
    <row r="169756" ht="15"/>
    <row r="169757" ht="15"/>
    <row r="169758" ht="15"/>
    <row r="169759" ht="15"/>
    <row r="169760" ht="15"/>
    <row r="169761" ht="15"/>
    <row r="169762" ht="15"/>
    <row r="169763" ht="15"/>
    <row r="169764" ht="15"/>
    <row r="169765" ht="15"/>
    <row r="169766" ht="15"/>
    <row r="169767" ht="15"/>
    <row r="169768" ht="15"/>
    <row r="169769" ht="15"/>
    <row r="169770" ht="15"/>
    <row r="169771" ht="15"/>
    <row r="169772" ht="15"/>
    <row r="169773" ht="15"/>
    <row r="169774" ht="15"/>
    <row r="169775" ht="15"/>
    <row r="169776" ht="15"/>
    <row r="169777" ht="15"/>
    <row r="169778" ht="15"/>
    <row r="169779" ht="15"/>
    <row r="169780" ht="15"/>
    <row r="169781" ht="15"/>
    <row r="169782" ht="15"/>
    <row r="169783" ht="15"/>
    <row r="169784" ht="15"/>
    <row r="169785" ht="15"/>
    <row r="169786" ht="15"/>
    <row r="169787" ht="15"/>
    <row r="169788" ht="15"/>
    <row r="169789" ht="15"/>
    <row r="169790" ht="15"/>
    <row r="169791" ht="15"/>
    <row r="169792" ht="15"/>
    <row r="169793" ht="15"/>
    <row r="169794" ht="15"/>
    <row r="169795" ht="15"/>
    <row r="169796" ht="15"/>
    <row r="169797" ht="15"/>
    <row r="169798" ht="15"/>
    <row r="169799" ht="15"/>
    <row r="169800" ht="15"/>
    <row r="169801" ht="15"/>
    <row r="169802" ht="15"/>
    <row r="169803" ht="15"/>
    <row r="169804" ht="15"/>
    <row r="169805" ht="15"/>
    <row r="169806" ht="15"/>
    <row r="169807" ht="15"/>
    <row r="169808" ht="15"/>
    <row r="169809" ht="15"/>
    <row r="169810" ht="15"/>
    <row r="169811" ht="15"/>
    <row r="169812" ht="15"/>
    <row r="169813" ht="15"/>
    <row r="169814" ht="15"/>
    <row r="169815" ht="15"/>
    <row r="169816" ht="15"/>
    <row r="169817" ht="15"/>
    <row r="169818" ht="15"/>
    <row r="169819" ht="15"/>
    <row r="169820" ht="15"/>
    <row r="169821" ht="15"/>
    <row r="169822" ht="15"/>
    <row r="169823" ht="15"/>
    <row r="169824" ht="15"/>
    <row r="169825" ht="15"/>
    <row r="169826" ht="15"/>
    <row r="169827" ht="15"/>
    <row r="169828" ht="15"/>
    <row r="169829" ht="15"/>
    <row r="169830" ht="15"/>
    <row r="169831" ht="15"/>
    <row r="169832" ht="15"/>
    <row r="169833" ht="15"/>
    <row r="169834" ht="15"/>
    <row r="169835" ht="15"/>
    <row r="169836" ht="15"/>
    <row r="169837" ht="15"/>
    <row r="169838" ht="15"/>
    <row r="169839" ht="15"/>
    <row r="169840" ht="15"/>
    <row r="169841" ht="15"/>
    <row r="169842" ht="15"/>
    <row r="169843" ht="15"/>
    <row r="169844" ht="15"/>
    <row r="169845" ht="15"/>
    <row r="169846" ht="15"/>
    <row r="169847" ht="15"/>
    <row r="169848" ht="15"/>
    <row r="169849" ht="15"/>
    <row r="169850" ht="15"/>
    <row r="169851" ht="15"/>
    <row r="169852" ht="15"/>
    <row r="169853" ht="15"/>
    <row r="169854" ht="15"/>
    <row r="169855" ht="15"/>
    <row r="169856" ht="15"/>
    <row r="169857" ht="15"/>
    <row r="169858" ht="15"/>
    <row r="169859" ht="15"/>
    <row r="169860" ht="15"/>
    <row r="169861" ht="15"/>
    <row r="169862" ht="15"/>
    <row r="169863" ht="15"/>
    <row r="169864" ht="15"/>
    <row r="169865" ht="15"/>
    <row r="169866" ht="15"/>
    <row r="169867" ht="15"/>
    <row r="169868" ht="15"/>
    <row r="169869" ht="15"/>
    <row r="169870" ht="15"/>
    <row r="169871" ht="15"/>
    <row r="169872" ht="15"/>
    <row r="169873" ht="15"/>
    <row r="169874" ht="15"/>
    <row r="169875" ht="15"/>
    <row r="169876" ht="15"/>
    <row r="169877" ht="15"/>
    <row r="169878" ht="15"/>
    <row r="169879" ht="15"/>
    <row r="169880" ht="15"/>
    <row r="169881" ht="15"/>
    <row r="169882" ht="15"/>
    <row r="169883" ht="15"/>
    <row r="169884" ht="15"/>
    <row r="169885" ht="15"/>
    <row r="169886" ht="15"/>
    <row r="169887" ht="15"/>
    <row r="169888" ht="15"/>
    <row r="169889" ht="15"/>
    <row r="169890" ht="15"/>
    <row r="169891" ht="15"/>
    <row r="169892" ht="15"/>
    <row r="169893" ht="15"/>
    <row r="169894" ht="15"/>
    <row r="169895" ht="15"/>
    <row r="169896" ht="15"/>
    <row r="169897" ht="15"/>
    <row r="169898" ht="15"/>
    <row r="169899" ht="15"/>
    <row r="169900" ht="15"/>
    <row r="169901" ht="15"/>
    <row r="169902" ht="15"/>
    <row r="169903" ht="15"/>
    <row r="169904" ht="15"/>
    <row r="169905" ht="15"/>
    <row r="169906" ht="15"/>
    <row r="169907" ht="15"/>
    <row r="169908" ht="15"/>
    <row r="169909" ht="15"/>
    <row r="169910" ht="15"/>
    <row r="169911" ht="15"/>
    <row r="169912" ht="15"/>
    <row r="169913" ht="15"/>
    <row r="169914" ht="15"/>
    <row r="169915" ht="15"/>
    <row r="169916" ht="15"/>
    <row r="169917" ht="15"/>
    <row r="169918" ht="15"/>
    <row r="169919" ht="15"/>
    <row r="169920" ht="15"/>
    <row r="169921" ht="15"/>
    <row r="169922" ht="15"/>
    <row r="169923" ht="15"/>
    <row r="169924" ht="15"/>
    <row r="169925" ht="15"/>
    <row r="169926" ht="15"/>
    <row r="169927" ht="15"/>
    <row r="169928" ht="15"/>
    <row r="169929" ht="15"/>
    <row r="169930" ht="15"/>
    <row r="169931" ht="15"/>
    <row r="169932" ht="15"/>
    <row r="169933" ht="15"/>
    <row r="169934" ht="15"/>
    <row r="169935" ht="15"/>
    <row r="169936" ht="15"/>
    <row r="169937" ht="15"/>
    <row r="169938" ht="15"/>
    <row r="169939" ht="15"/>
    <row r="169940" ht="15"/>
    <row r="169941" ht="15"/>
    <row r="169942" ht="15"/>
    <row r="169943" ht="15"/>
    <row r="169944" ht="15"/>
    <row r="169945" ht="15"/>
    <row r="169946" ht="15"/>
    <row r="169947" ht="15"/>
    <row r="169948" ht="15"/>
    <row r="169949" ht="15"/>
    <row r="169950" ht="15"/>
    <row r="169951" ht="15"/>
    <row r="169952" ht="15"/>
    <row r="169953" ht="15"/>
    <row r="169954" ht="15"/>
    <row r="169955" ht="15"/>
    <row r="169956" ht="15"/>
    <row r="169957" ht="15"/>
    <row r="169958" ht="15"/>
    <row r="169959" ht="15"/>
    <row r="169960" ht="15"/>
    <row r="169961" ht="15"/>
    <row r="169962" ht="15"/>
    <row r="169963" ht="15"/>
    <row r="169964" ht="15"/>
    <row r="169965" ht="15"/>
    <row r="169966" ht="15"/>
    <row r="169967" ht="15"/>
    <row r="169968" ht="15"/>
    <row r="169969" ht="15"/>
    <row r="169970" ht="15"/>
    <row r="169971" ht="15"/>
    <row r="169972" ht="15"/>
    <row r="169973" ht="15"/>
    <row r="169974" ht="15"/>
    <row r="169975" ht="15"/>
    <row r="169976" ht="15"/>
    <row r="169977" ht="15"/>
    <row r="169978" ht="15"/>
    <row r="169979" ht="15"/>
    <row r="169980" ht="15"/>
    <row r="169981" ht="15"/>
    <row r="169982" ht="15"/>
    <row r="169983" ht="15"/>
    <row r="169984" ht="15"/>
    <row r="169985" ht="15"/>
    <row r="169986" ht="15"/>
    <row r="169987" ht="15"/>
    <row r="169988" ht="15"/>
    <row r="169989" ht="15"/>
    <row r="169990" ht="15"/>
    <row r="169991" ht="15"/>
    <row r="169992" ht="15"/>
    <row r="169993" ht="15"/>
    <row r="169994" ht="15"/>
    <row r="169995" ht="15"/>
    <row r="169996" ht="15"/>
    <row r="169997" ht="15"/>
    <row r="169998" ht="15"/>
    <row r="169999" ht="15"/>
    <row r="170000" ht="15"/>
    <row r="170001" ht="15"/>
    <row r="170002" ht="15"/>
    <row r="170003" ht="15"/>
    <row r="170004" ht="15"/>
    <row r="170005" ht="15"/>
    <row r="170006" ht="15"/>
    <row r="170007" ht="15"/>
    <row r="170008" ht="15"/>
    <row r="170009" ht="15"/>
    <row r="170010" ht="15"/>
    <row r="170011" ht="15"/>
    <row r="170012" ht="15"/>
    <row r="170013" ht="15"/>
    <row r="170014" ht="15"/>
    <row r="170015" ht="15"/>
    <row r="170016" ht="15"/>
    <row r="170017" ht="15"/>
    <row r="170018" ht="15"/>
    <row r="170019" ht="15"/>
    <row r="170020" ht="15"/>
    <row r="170021" ht="15"/>
    <row r="170022" ht="15"/>
    <row r="170023" ht="15"/>
    <row r="170024" ht="15"/>
    <row r="170025" ht="15"/>
    <row r="170026" ht="15"/>
    <row r="170027" ht="15"/>
    <row r="170028" ht="15"/>
    <row r="170029" ht="15"/>
    <row r="170030" ht="15"/>
    <row r="170031" ht="15"/>
    <row r="170032" ht="15"/>
    <row r="170033" ht="15"/>
    <row r="170034" ht="15"/>
    <row r="170035" ht="15"/>
    <row r="170036" ht="15"/>
    <row r="170037" ht="15"/>
    <row r="170038" ht="15"/>
    <row r="170039" ht="15"/>
    <row r="170040" ht="15"/>
    <row r="170041" ht="15"/>
    <row r="170042" ht="15"/>
    <row r="170043" ht="15"/>
    <row r="170044" ht="15"/>
    <row r="170045" ht="15"/>
    <row r="170046" ht="15"/>
    <row r="170047" ht="15"/>
    <row r="170048" ht="15"/>
    <row r="170049" ht="15"/>
    <row r="170050" ht="15"/>
    <row r="170051" ht="15"/>
    <row r="170052" ht="15"/>
    <row r="170053" ht="15"/>
    <row r="170054" ht="15"/>
    <row r="170055" ht="15"/>
    <row r="170056" ht="15"/>
    <row r="170057" ht="15"/>
    <row r="170058" ht="15"/>
    <row r="170059" ht="15"/>
    <row r="170060" ht="15"/>
    <row r="170061" ht="15"/>
    <row r="170062" ht="15"/>
    <row r="170063" ht="15"/>
    <row r="170064" ht="15"/>
    <row r="170065" ht="15"/>
    <row r="170066" ht="15"/>
    <row r="170067" ht="15"/>
    <row r="170068" ht="15"/>
    <row r="170069" ht="15"/>
    <row r="170070" ht="15"/>
    <row r="170071" ht="15"/>
    <row r="170072" ht="15"/>
    <row r="170073" ht="15"/>
    <row r="170074" ht="15"/>
    <row r="170075" ht="15"/>
    <row r="170076" ht="15"/>
    <row r="170077" ht="15"/>
    <row r="170078" ht="15"/>
    <row r="170079" ht="15"/>
    <row r="170080" ht="15"/>
    <row r="170081" ht="15"/>
    <row r="170082" ht="15"/>
    <row r="170083" ht="15"/>
    <row r="170084" ht="15"/>
    <row r="170085" ht="15"/>
    <row r="170086" ht="15"/>
    <row r="170087" ht="15"/>
    <row r="170088" ht="15"/>
    <row r="170089" ht="15"/>
    <row r="170090" ht="15"/>
    <row r="170091" ht="15"/>
    <row r="170092" ht="15"/>
    <row r="170093" ht="15"/>
    <row r="170094" ht="15"/>
    <row r="170095" ht="15"/>
    <row r="170096" ht="15"/>
    <row r="170097" ht="15"/>
    <row r="170098" ht="15"/>
    <row r="170099" ht="15"/>
    <row r="170100" ht="15"/>
    <row r="170101" ht="15"/>
    <row r="170102" ht="15"/>
    <row r="170103" ht="15"/>
    <row r="170104" ht="15"/>
    <row r="170105" ht="15"/>
    <row r="170106" ht="15"/>
    <row r="170107" ht="15"/>
    <row r="170108" ht="15"/>
    <row r="170109" ht="15"/>
    <row r="170110" ht="15"/>
    <row r="170111" ht="15"/>
    <row r="170112" ht="15"/>
    <row r="170113" ht="15"/>
    <row r="170114" ht="15"/>
    <row r="170115" ht="15"/>
    <row r="170116" ht="15"/>
    <row r="170117" ht="15"/>
    <row r="170118" ht="15"/>
    <row r="170119" ht="15"/>
    <row r="170120" ht="15"/>
    <row r="170121" ht="15"/>
    <row r="170122" ht="15"/>
    <row r="170123" ht="15"/>
    <row r="170124" ht="15"/>
    <row r="170125" ht="15"/>
    <row r="170126" ht="15"/>
    <row r="170127" ht="15"/>
    <row r="170128" ht="15"/>
    <row r="170129" ht="15"/>
    <row r="170130" ht="15"/>
    <row r="170131" ht="15"/>
    <row r="170132" ht="15"/>
    <row r="170133" ht="15"/>
    <row r="170134" ht="15"/>
    <row r="170135" ht="15"/>
    <row r="170136" ht="15"/>
    <row r="170137" ht="15"/>
    <row r="170138" ht="15"/>
    <row r="170139" ht="15"/>
    <row r="170140" ht="15"/>
    <row r="170141" ht="15"/>
    <row r="170142" ht="15"/>
    <row r="170143" ht="15"/>
    <row r="170144" ht="15"/>
    <row r="170145" ht="15"/>
    <row r="170146" ht="15"/>
    <row r="170147" ht="15"/>
    <row r="170148" ht="15"/>
    <row r="170149" ht="15"/>
    <row r="170150" ht="15"/>
    <row r="170151" ht="15"/>
    <row r="170152" ht="15"/>
    <row r="170153" ht="15"/>
    <row r="170154" ht="15"/>
    <row r="170155" ht="15"/>
    <row r="170156" ht="15"/>
    <row r="170157" ht="15"/>
    <row r="170158" ht="15"/>
    <row r="170159" ht="15"/>
    <row r="170160" ht="15"/>
    <row r="170161" ht="15"/>
    <row r="170162" ht="15"/>
    <row r="170163" ht="15"/>
    <row r="170164" ht="15"/>
    <row r="170165" ht="15"/>
    <row r="170166" ht="15"/>
    <row r="170167" ht="15"/>
    <row r="170168" ht="15"/>
    <row r="170169" ht="15"/>
    <row r="170170" ht="15"/>
    <row r="170171" ht="15"/>
    <row r="170172" ht="15"/>
    <row r="170173" ht="15"/>
    <row r="170174" ht="15"/>
    <row r="170175" ht="15"/>
    <row r="170176" ht="15"/>
    <row r="170177" ht="15"/>
    <row r="170178" ht="15"/>
    <row r="170179" ht="15"/>
    <row r="170180" ht="15"/>
    <row r="170181" ht="15"/>
    <row r="170182" ht="15"/>
    <row r="170183" ht="15"/>
    <row r="170184" ht="15"/>
    <row r="170185" ht="15"/>
    <row r="170186" ht="15"/>
    <row r="170187" ht="15"/>
    <row r="170188" ht="15"/>
    <row r="170189" ht="15"/>
    <row r="170190" ht="15"/>
    <row r="170191" ht="15"/>
    <row r="170192" ht="15"/>
    <row r="170193" ht="15"/>
    <row r="170194" ht="15"/>
    <row r="170195" ht="15"/>
    <row r="170196" ht="15"/>
    <row r="170197" ht="15"/>
    <row r="170198" ht="15"/>
    <row r="170199" ht="15"/>
    <row r="170200" ht="15"/>
    <row r="170201" ht="15"/>
    <row r="170202" ht="15"/>
    <row r="170203" ht="15"/>
    <row r="170204" ht="15"/>
    <row r="170205" ht="15"/>
    <row r="170206" ht="15"/>
    <row r="170207" ht="15"/>
    <row r="170208" ht="15"/>
    <row r="170209" ht="15"/>
    <row r="170210" ht="15"/>
    <row r="170211" ht="15"/>
    <row r="170212" ht="15"/>
    <row r="170213" ht="15"/>
    <row r="170214" ht="15"/>
    <row r="170215" ht="15"/>
    <row r="170216" ht="15"/>
    <row r="170217" ht="15"/>
    <row r="170218" ht="15"/>
    <row r="170219" ht="15"/>
    <row r="170220" ht="15"/>
    <row r="170221" ht="15"/>
    <row r="170222" ht="15"/>
    <row r="170223" ht="15"/>
    <row r="170224" ht="15"/>
    <row r="170225" ht="15"/>
    <row r="170226" ht="15"/>
    <row r="170227" ht="15"/>
    <row r="170228" ht="15"/>
    <row r="170229" ht="15"/>
    <row r="170230" ht="15"/>
    <row r="170231" ht="15"/>
    <row r="170232" ht="15"/>
    <row r="170233" ht="15"/>
    <row r="170234" ht="15"/>
    <row r="170235" ht="15"/>
    <row r="170236" ht="15"/>
    <row r="170237" ht="15"/>
    <row r="170238" ht="15"/>
    <row r="170239" ht="15"/>
    <row r="170240" ht="15"/>
    <row r="170241" ht="15"/>
    <row r="170242" ht="15"/>
    <row r="170243" ht="15"/>
    <row r="170244" ht="15"/>
    <row r="170245" ht="15"/>
    <row r="170246" ht="15"/>
    <row r="170247" ht="15"/>
    <row r="170248" ht="15"/>
    <row r="170249" ht="15"/>
    <row r="170250" ht="15"/>
    <row r="170251" ht="15"/>
    <row r="170252" ht="15"/>
    <row r="170253" ht="15"/>
    <row r="170254" ht="15"/>
    <row r="170255" ht="15"/>
    <row r="170256" ht="15"/>
    <row r="170257" ht="15"/>
    <row r="170258" ht="15"/>
    <row r="170259" ht="15"/>
    <row r="170260" ht="15"/>
    <row r="170261" ht="15"/>
    <row r="170262" ht="15"/>
    <row r="170263" ht="15"/>
    <row r="170264" ht="15"/>
    <row r="170265" ht="15"/>
    <row r="170266" ht="15"/>
    <row r="170267" ht="15"/>
    <row r="170268" ht="15"/>
    <row r="170269" ht="15"/>
    <row r="170270" ht="15"/>
    <row r="170271" ht="15"/>
    <row r="170272" ht="15"/>
    <row r="170273" ht="15"/>
    <row r="170274" ht="15"/>
    <row r="170275" ht="15"/>
    <row r="170276" ht="15"/>
    <row r="170277" ht="15"/>
    <row r="170278" ht="15"/>
    <row r="170279" ht="15"/>
    <row r="170280" ht="15"/>
    <row r="170281" ht="15"/>
    <row r="170282" ht="15"/>
    <row r="170283" ht="15"/>
    <row r="170284" ht="15"/>
    <row r="170285" ht="15"/>
    <row r="170286" ht="15"/>
    <row r="170287" ht="15"/>
    <row r="170288" ht="15"/>
    <row r="170289" ht="15"/>
    <row r="170290" ht="15"/>
    <row r="170291" ht="15"/>
    <row r="170292" ht="15"/>
    <row r="170293" ht="15"/>
    <row r="170294" ht="15"/>
    <row r="170295" ht="15"/>
    <row r="170296" ht="15"/>
    <row r="170297" ht="15"/>
    <row r="170298" ht="15"/>
    <row r="170299" ht="15"/>
    <row r="170300" ht="15"/>
    <row r="170301" ht="15"/>
    <row r="170302" ht="15"/>
    <row r="170303" ht="15"/>
    <row r="170304" ht="15"/>
    <row r="170305" ht="15"/>
    <row r="170306" ht="15"/>
    <row r="170307" ht="15"/>
    <row r="170308" ht="15"/>
    <row r="170309" ht="15"/>
    <row r="170310" ht="15"/>
    <row r="170311" ht="15"/>
    <row r="170312" ht="15"/>
    <row r="170313" ht="15"/>
    <row r="170314" ht="15"/>
    <row r="170315" ht="15"/>
    <row r="170316" ht="15"/>
    <row r="170317" ht="15"/>
    <row r="170318" ht="15"/>
    <row r="170319" ht="15"/>
    <row r="170320" ht="15"/>
    <row r="170321" ht="15"/>
    <row r="170322" ht="15"/>
    <row r="170323" ht="15"/>
    <row r="170324" ht="15"/>
    <row r="170325" ht="15"/>
    <row r="170326" ht="15"/>
    <row r="170327" ht="15"/>
    <row r="170328" ht="15"/>
    <row r="170329" ht="15"/>
    <row r="170330" ht="15"/>
    <row r="170331" ht="15"/>
    <row r="170332" ht="15"/>
    <row r="170333" ht="15"/>
    <row r="170334" ht="15"/>
    <row r="170335" ht="15"/>
    <row r="170336" ht="15"/>
    <row r="170337" ht="15"/>
    <row r="170338" ht="15"/>
    <row r="170339" ht="15"/>
    <row r="170340" ht="15"/>
    <row r="170341" ht="15"/>
    <row r="170342" ht="15"/>
    <row r="170343" ht="15"/>
    <row r="170344" ht="15"/>
    <row r="170345" ht="15"/>
    <row r="170346" ht="15"/>
    <row r="170347" ht="15"/>
    <row r="170348" ht="15"/>
    <row r="170349" ht="15"/>
    <row r="170350" ht="15"/>
    <row r="170351" ht="15"/>
    <row r="170352" ht="15"/>
    <row r="170353" ht="15"/>
    <row r="170354" ht="15"/>
    <row r="170355" ht="15"/>
    <row r="170356" ht="15"/>
    <row r="170357" ht="15"/>
    <row r="170358" ht="15"/>
    <row r="170359" ht="15"/>
    <row r="170360" ht="15"/>
    <row r="170361" ht="15"/>
    <row r="170362" ht="15"/>
    <row r="170363" ht="15"/>
    <row r="170364" ht="15"/>
    <row r="170365" ht="15"/>
    <row r="170366" ht="15"/>
    <row r="170367" ht="15"/>
    <row r="170368" ht="15"/>
    <row r="170369" ht="15"/>
    <row r="170370" ht="15"/>
    <row r="170371" ht="15"/>
    <row r="170372" ht="15"/>
    <row r="170373" ht="15"/>
    <row r="170374" ht="15"/>
    <row r="170375" ht="15"/>
    <row r="170376" ht="15"/>
    <row r="170377" ht="15"/>
    <row r="170378" ht="15"/>
    <row r="170379" ht="15"/>
    <row r="170380" ht="15"/>
    <row r="170381" ht="15"/>
    <row r="170382" ht="15"/>
    <row r="170383" ht="15"/>
    <row r="170384" ht="15"/>
    <row r="170385" ht="15"/>
    <row r="170386" ht="15"/>
    <row r="170387" ht="15"/>
    <row r="170388" ht="15"/>
    <row r="170389" ht="15"/>
    <row r="170390" ht="15"/>
    <row r="170391" ht="15"/>
    <row r="170392" ht="15"/>
    <row r="170393" ht="15"/>
    <row r="170394" ht="15"/>
    <row r="170395" ht="15"/>
    <row r="170396" ht="15"/>
    <row r="170397" ht="15"/>
    <row r="170398" ht="15"/>
    <row r="170399" ht="15"/>
    <row r="170400" ht="15"/>
    <row r="170401" ht="15"/>
    <row r="170402" ht="15"/>
    <row r="170403" ht="15"/>
    <row r="170404" ht="15"/>
    <row r="170405" ht="15"/>
    <row r="170406" ht="15"/>
    <row r="170407" ht="15"/>
    <row r="170408" ht="15"/>
    <row r="170409" ht="15"/>
    <row r="170410" ht="15"/>
    <row r="170411" ht="15"/>
    <row r="170412" ht="15"/>
    <row r="170413" ht="15"/>
    <row r="170414" ht="15"/>
    <row r="170415" ht="15"/>
    <row r="170416" ht="15"/>
    <row r="170417" ht="15"/>
    <row r="170418" ht="15"/>
    <row r="170419" ht="15"/>
    <row r="170420" ht="15"/>
    <row r="170421" ht="15"/>
    <row r="170422" ht="15"/>
    <row r="170423" ht="15"/>
    <row r="170424" ht="15"/>
    <row r="170425" ht="15"/>
    <row r="170426" ht="15"/>
    <row r="170427" ht="15"/>
    <row r="170428" ht="15"/>
    <row r="170429" ht="15"/>
    <row r="170430" ht="15"/>
    <row r="170431" ht="15"/>
    <row r="170432" ht="15"/>
    <row r="170433" ht="15"/>
    <row r="170434" ht="15"/>
    <row r="170435" ht="15"/>
    <row r="170436" ht="15"/>
    <row r="170437" ht="15"/>
    <row r="170438" ht="15"/>
    <row r="170439" ht="15"/>
    <row r="170440" ht="15"/>
    <row r="170441" ht="15"/>
    <row r="170442" ht="15"/>
    <row r="170443" ht="15"/>
    <row r="170444" ht="15"/>
    <row r="170445" ht="15"/>
    <row r="170446" ht="15"/>
    <row r="170447" ht="15"/>
    <row r="170448" ht="15"/>
    <row r="170449" ht="15"/>
    <row r="170450" ht="15"/>
    <row r="170451" ht="15"/>
    <row r="170452" ht="15"/>
    <row r="170453" ht="15"/>
    <row r="170454" ht="15"/>
    <row r="170455" ht="15"/>
    <row r="170456" ht="15"/>
    <row r="170457" ht="15"/>
    <row r="170458" ht="15"/>
    <row r="170459" ht="15"/>
    <row r="170460" ht="15"/>
    <row r="170461" ht="15"/>
    <row r="170462" ht="15"/>
    <row r="170463" ht="15"/>
    <row r="170464" ht="15"/>
    <row r="170465" ht="15"/>
    <row r="170466" ht="15"/>
    <row r="170467" ht="15"/>
    <row r="170468" ht="15"/>
    <row r="170469" ht="15"/>
    <row r="170470" ht="15"/>
    <row r="170471" ht="15"/>
    <row r="170472" ht="15"/>
    <row r="170473" ht="15"/>
    <row r="170474" ht="15"/>
    <row r="170475" ht="15"/>
    <row r="170476" ht="15"/>
    <row r="170477" ht="15"/>
    <row r="170478" ht="15"/>
    <row r="170479" ht="15"/>
    <row r="170480" ht="15"/>
    <row r="170481" ht="15"/>
    <row r="170482" ht="15"/>
    <row r="170483" ht="15"/>
    <row r="170484" ht="15"/>
    <row r="170485" ht="15"/>
    <row r="170486" ht="15"/>
    <row r="170487" ht="15"/>
    <row r="170488" ht="15"/>
    <row r="170489" ht="15"/>
    <row r="170490" ht="15"/>
    <row r="170491" ht="15"/>
    <row r="170492" ht="15"/>
    <row r="170493" ht="15"/>
    <row r="170494" ht="15"/>
    <row r="170495" ht="15"/>
    <row r="170496" ht="15"/>
    <row r="170497" ht="15"/>
    <row r="170498" ht="15"/>
    <row r="170499" ht="15"/>
    <row r="170500" ht="15"/>
    <row r="170501" ht="15"/>
    <row r="170502" ht="15"/>
    <row r="170503" ht="15"/>
    <row r="170504" ht="15"/>
    <row r="170505" ht="15"/>
    <row r="170506" ht="15"/>
    <row r="170507" ht="15"/>
    <row r="170508" ht="15"/>
    <row r="170509" ht="15"/>
    <row r="170510" ht="15"/>
    <row r="170511" ht="15"/>
    <row r="170512" ht="15"/>
    <row r="170513" ht="15"/>
    <row r="170514" ht="15"/>
    <row r="170515" ht="15"/>
    <row r="170516" ht="15"/>
    <row r="170517" ht="15"/>
    <row r="170518" ht="15"/>
    <row r="170519" ht="15"/>
    <row r="170520" ht="15"/>
    <row r="170521" ht="15"/>
    <row r="170522" ht="15"/>
    <row r="170523" ht="15"/>
    <row r="170524" ht="15"/>
    <row r="170525" ht="15"/>
    <row r="170526" ht="15"/>
    <row r="170527" ht="15"/>
    <row r="170528" ht="15"/>
    <row r="170529" ht="15"/>
    <row r="170530" ht="15"/>
    <row r="170531" ht="15"/>
    <row r="170532" ht="15"/>
    <row r="170533" ht="15"/>
    <row r="170534" ht="15"/>
    <row r="170535" ht="15"/>
    <row r="170536" ht="15"/>
    <row r="170537" ht="15"/>
    <row r="170538" ht="15"/>
    <row r="170539" ht="15"/>
    <row r="170540" ht="15"/>
    <row r="170541" ht="15"/>
    <row r="170542" ht="15"/>
    <row r="170543" ht="15"/>
    <row r="170544" ht="15"/>
    <row r="170545" ht="15"/>
    <row r="170546" ht="15"/>
    <row r="170547" ht="15"/>
    <row r="170548" ht="15"/>
    <row r="170549" ht="15"/>
    <row r="170550" ht="15"/>
    <row r="170551" ht="15"/>
    <row r="170552" ht="15"/>
    <row r="170553" ht="15"/>
    <row r="170554" ht="15"/>
    <row r="170555" ht="15"/>
    <row r="170556" ht="15"/>
    <row r="170557" ht="15"/>
    <row r="170558" ht="15"/>
    <row r="170559" ht="15"/>
    <row r="170560" ht="15"/>
    <row r="170561" ht="15"/>
    <row r="170562" ht="15"/>
    <row r="170563" ht="15"/>
    <row r="170564" ht="15"/>
    <row r="170565" ht="15"/>
    <row r="170566" ht="15"/>
    <row r="170567" ht="15"/>
    <row r="170568" ht="15"/>
    <row r="170569" ht="15"/>
    <row r="170570" ht="15"/>
    <row r="170571" ht="15"/>
    <row r="170572" ht="15"/>
    <row r="170573" ht="15"/>
    <row r="170574" ht="15"/>
    <row r="170575" ht="15"/>
    <row r="170576" ht="15"/>
    <row r="170577" ht="15"/>
    <row r="170578" ht="15"/>
    <row r="170579" ht="15"/>
    <row r="170580" ht="15"/>
    <row r="170581" ht="15"/>
    <row r="170582" ht="15"/>
    <row r="170583" ht="15"/>
    <row r="170584" ht="15"/>
    <row r="170585" ht="15"/>
    <row r="170586" ht="15"/>
    <row r="170587" ht="15"/>
    <row r="170588" ht="15"/>
    <row r="170589" ht="15"/>
    <row r="170590" ht="15"/>
    <row r="170591" ht="15"/>
    <row r="170592" ht="15"/>
    <row r="170593" ht="15"/>
    <row r="170594" ht="15"/>
    <row r="170595" ht="15"/>
    <row r="170596" ht="15"/>
    <row r="170597" ht="15"/>
    <row r="170598" ht="15"/>
    <row r="170599" ht="15"/>
    <row r="170600" ht="15"/>
    <row r="170601" ht="15"/>
    <row r="170602" ht="15"/>
    <row r="170603" ht="15"/>
    <row r="170604" ht="15"/>
    <row r="170605" ht="15"/>
    <row r="170606" ht="15"/>
    <row r="170607" ht="15"/>
    <row r="170608" ht="15"/>
    <row r="170609" ht="15"/>
    <row r="170610" ht="15"/>
    <row r="170611" ht="15"/>
    <row r="170612" ht="15"/>
    <row r="170613" ht="15"/>
    <row r="170614" ht="15"/>
    <row r="170615" ht="15"/>
    <row r="170616" ht="15"/>
    <row r="170617" ht="15"/>
    <row r="170618" ht="15"/>
    <row r="170619" ht="15"/>
    <row r="170620" ht="15"/>
    <row r="170621" ht="15"/>
    <row r="170622" ht="15"/>
    <row r="170623" ht="15"/>
    <row r="170624" ht="15"/>
    <row r="170625" ht="15"/>
    <row r="170626" ht="15"/>
    <row r="170627" ht="15"/>
    <row r="170628" ht="15"/>
    <row r="170629" ht="15"/>
    <row r="170630" ht="15"/>
    <row r="170631" ht="15"/>
    <row r="170632" ht="15"/>
    <row r="170633" ht="15"/>
    <row r="170634" ht="15"/>
    <row r="170635" ht="15"/>
    <row r="170636" ht="15"/>
    <row r="170637" ht="15"/>
    <row r="170638" ht="15"/>
    <row r="170639" ht="15"/>
    <row r="170640" ht="15"/>
    <row r="170641" ht="15"/>
    <row r="170642" ht="15"/>
    <row r="170643" ht="15"/>
    <row r="170644" ht="15"/>
    <row r="170645" ht="15"/>
    <row r="170646" ht="15"/>
    <row r="170647" ht="15"/>
    <row r="170648" ht="15"/>
    <row r="170649" ht="15"/>
    <row r="170650" ht="15"/>
    <row r="170651" ht="15"/>
    <row r="170652" ht="15"/>
    <row r="170653" ht="15"/>
    <row r="170654" ht="15"/>
    <row r="170655" ht="15"/>
    <row r="170656" ht="15"/>
    <row r="170657" ht="15"/>
    <row r="170658" ht="15"/>
    <row r="170659" ht="15"/>
    <row r="170660" ht="15"/>
    <row r="170661" ht="15"/>
    <row r="170662" ht="15"/>
    <row r="170663" ht="15"/>
    <row r="170664" ht="15"/>
    <row r="170665" ht="15"/>
    <row r="170666" ht="15"/>
    <row r="170667" ht="15"/>
    <row r="170668" ht="15"/>
    <row r="170669" ht="15"/>
    <row r="170670" ht="15"/>
    <row r="170671" ht="15"/>
    <row r="170672" ht="15"/>
    <row r="170673" ht="15"/>
    <row r="170674" ht="15"/>
    <row r="170675" ht="15"/>
    <row r="170676" ht="15"/>
    <row r="170677" ht="15"/>
    <row r="170678" ht="15"/>
    <row r="170679" ht="15"/>
    <row r="170680" ht="15"/>
    <row r="170681" ht="15"/>
    <row r="170682" ht="15"/>
    <row r="170683" ht="15"/>
    <row r="170684" ht="15"/>
    <row r="170685" ht="15"/>
    <row r="170686" ht="15"/>
    <row r="170687" ht="15"/>
    <row r="170688" ht="15"/>
    <row r="170689" ht="15"/>
    <row r="170690" ht="15"/>
    <row r="170691" ht="15"/>
    <row r="170692" ht="15"/>
    <row r="170693" ht="15"/>
    <row r="170694" ht="15"/>
    <row r="170695" ht="15"/>
    <row r="170696" ht="15"/>
    <row r="170697" ht="15"/>
    <row r="170698" ht="15"/>
    <row r="170699" ht="15"/>
    <row r="170700" ht="15"/>
    <row r="170701" ht="15"/>
    <row r="170702" ht="15"/>
    <row r="170703" ht="15"/>
    <row r="170704" ht="15"/>
    <row r="170705" ht="15"/>
    <row r="170706" ht="15"/>
    <row r="170707" ht="15"/>
    <row r="170708" ht="15"/>
    <row r="170709" ht="15"/>
    <row r="170710" ht="15"/>
    <row r="170711" ht="15"/>
    <row r="170712" ht="15"/>
    <row r="170713" ht="15"/>
    <row r="170714" ht="15"/>
    <row r="170715" ht="15"/>
    <row r="170716" ht="15"/>
    <row r="170717" ht="15"/>
    <row r="170718" ht="15"/>
    <row r="170719" ht="15"/>
    <row r="170720" ht="15"/>
    <row r="170721" ht="15"/>
    <row r="170722" ht="15"/>
    <row r="170723" ht="15"/>
    <row r="170724" ht="15"/>
    <row r="170725" ht="15"/>
    <row r="170726" ht="15"/>
    <row r="170727" ht="15"/>
    <row r="170728" ht="15"/>
    <row r="170729" ht="15"/>
    <row r="170730" ht="15"/>
    <row r="170731" ht="15"/>
    <row r="170732" ht="15"/>
    <row r="170733" ht="15"/>
    <row r="170734" ht="15"/>
    <row r="170735" ht="15"/>
    <row r="170736" ht="15"/>
    <row r="170737" ht="15"/>
    <row r="170738" ht="15"/>
    <row r="170739" ht="15"/>
    <row r="170740" ht="15"/>
    <row r="170741" ht="15"/>
    <row r="170742" ht="15"/>
    <row r="170743" ht="15"/>
    <row r="170744" ht="15"/>
    <row r="170745" ht="15"/>
    <row r="170746" ht="15"/>
    <row r="170747" ht="15"/>
    <row r="170748" ht="15"/>
    <row r="170749" ht="15"/>
    <row r="170750" ht="15"/>
    <row r="170751" ht="15"/>
    <row r="170752" ht="15"/>
    <row r="170753" ht="15"/>
    <row r="170754" ht="15"/>
    <row r="170755" ht="15"/>
    <row r="170756" ht="15"/>
    <row r="170757" ht="15"/>
    <row r="170758" ht="15"/>
    <row r="170759" ht="15"/>
    <row r="170760" ht="15"/>
    <row r="170761" ht="15"/>
    <row r="170762" ht="15"/>
    <row r="170763" ht="15"/>
    <row r="170764" ht="15"/>
    <row r="170765" ht="15"/>
    <row r="170766" ht="15"/>
    <row r="170767" ht="15"/>
    <row r="170768" ht="15"/>
    <row r="170769" ht="15"/>
    <row r="170770" ht="15"/>
    <row r="170771" ht="15"/>
    <row r="170772" ht="15"/>
    <row r="170773" ht="15"/>
    <row r="170774" ht="15"/>
    <row r="170775" ht="15"/>
    <row r="170776" ht="15"/>
    <row r="170777" ht="15"/>
    <row r="170778" ht="15"/>
    <row r="170779" ht="15"/>
    <row r="170780" ht="15"/>
    <row r="170781" ht="15"/>
    <row r="170782" ht="15"/>
    <row r="170783" ht="15"/>
    <row r="170784" ht="15"/>
    <row r="170785" ht="15"/>
    <row r="170786" ht="15"/>
    <row r="170787" ht="15"/>
    <row r="170788" ht="15"/>
    <row r="170789" ht="15"/>
    <row r="170790" ht="15"/>
    <row r="170791" ht="15"/>
    <row r="170792" ht="15"/>
    <row r="170793" ht="15"/>
    <row r="170794" ht="15"/>
    <row r="170795" ht="15"/>
    <row r="170796" ht="15"/>
    <row r="170797" ht="15"/>
    <row r="170798" ht="15"/>
    <row r="170799" ht="15"/>
    <row r="170800" ht="15"/>
    <row r="170801" ht="15"/>
    <row r="170802" ht="15"/>
    <row r="170803" ht="15"/>
    <row r="170804" ht="15"/>
    <row r="170805" ht="15"/>
    <row r="170806" ht="15"/>
    <row r="170807" ht="15"/>
    <row r="170808" ht="15"/>
    <row r="170809" ht="15"/>
    <row r="170810" ht="15"/>
    <row r="170811" ht="15"/>
    <row r="170812" ht="15"/>
    <row r="170813" ht="15"/>
    <row r="170814" ht="15"/>
    <row r="170815" ht="15"/>
    <row r="170816" ht="15"/>
    <row r="170817" ht="15"/>
    <row r="170818" ht="15"/>
    <row r="170819" ht="15"/>
    <row r="170820" ht="15"/>
    <row r="170821" ht="15"/>
    <row r="170822" ht="15"/>
    <row r="170823" ht="15"/>
    <row r="170824" ht="15"/>
    <row r="170825" ht="15"/>
    <row r="170826" ht="15"/>
    <row r="170827" ht="15"/>
    <row r="170828" ht="15"/>
    <row r="170829" ht="15"/>
    <row r="170830" ht="15"/>
    <row r="170831" ht="15"/>
    <row r="170832" ht="15"/>
    <row r="170833" ht="15"/>
    <row r="170834" ht="15"/>
    <row r="170835" ht="15"/>
    <row r="170836" ht="15"/>
    <row r="170837" ht="15"/>
    <row r="170838" ht="15"/>
    <row r="170839" ht="15"/>
    <row r="170840" ht="15"/>
    <row r="170841" ht="15"/>
    <row r="170842" ht="15"/>
    <row r="170843" ht="15"/>
    <row r="170844" ht="15"/>
    <row r="170845" ht="15"/>
    <row r="170846" ht="15"/>
    <row r="170847" ht="15"/>
    <row r="170848" ht="15"/>
    <row r="170849" ht="15"/>
    <row r="170850" ht="15"/>
    <row r="170851" ht="15"/>
    <row r="170852" ht="15"/>
    <row r="170853" ht="15"/>
    <row r="170854" ht="15"/>
    <row r="170855" ht="15"/>
    <row r="170856" ht="15"/>
    <row r="170857" ht="15"/>
    <row r="170858" ht="15"/>
    <row r="170859" ht="15"/>
    <row r="170860" ht="15"/>
    <row r="170861" ht="15"/>
    <row r="170862" ht="15"/>
    <row r="170863" ht="15"/>
    <row r="170864" ht="15"/>
    <row r="170865" ht="15"/>
    <row r="170866" ht="15"/>
    <row r="170867" ht="15"/>
    <row r="170868" ht="15"/>
    <row r="170869" ht="15"/>
    <row r="170870" ht="15"/>
    <row r="170871" ht="15"/>
    <row r="170872" ht="15"/>
    <row r="170873" ht="15"/>
    <row r="170874" ht="15"/>
    <row r="170875" ht="15"/>
    <row r="170876" ht="15"/>
    <row r="170877" ht="15"/>
    <row r="170878" ht="15"/>
    <row r="170879" ht="15"/>
    <row r="170880" ht="15"/>
    <row r="170881" ht="15"/>
    <row r="170882" ht="15"/>
    <row r="170883" ht="15"/>
    <row r="170884" ht="15"/>
    <row r="170885" ht="15"/>
    <row r="170886" ht="15"/>
    <row r="170887" ht="15"/>
    <row r="170888" ht="15"/>
    <row r="170889" ht="15"/>
    <row r="170890" ht="15"/>
    <row r="170891" ht="15"/>
    <row r="170892" ht="15"/>
    <row r="170893" ht="15"/>
    <row r="170894" ht="15"/>
    <row r="170895" ht="15"/>
    <row r="170896" ht="15"/>
    <row r="170897" ht="15"/>
    <row r="170898" ht="15"/>
    <row r="170899" ht="15"/>
    <row r="170900" ht="15"/>
    <row r="170901" ht="15"/>
    <row r="170902" ht="15"/>
    <row r="170903" ht="15"/>
    <row r="170904" ht="15"/>
    <row r="170905" ht="15"/>
    <row r="170906" ht="15"/>
    <row r="170907" ht="15"/>
    <row r="170908" ht="15"/>
    <row r="170909" ht="15"/>
    <row r="170910" ht="15"/>
    <row r="170911" ht="15"/>
    <row r="170912" ht="15"/>
    <row r="170913" ht="15"/>
    <row r="170914" ht="15"/>
    <row r="170915" ht="15"/>
    <row r="170916" ht="15"/>
    <row r="170917" ht="15"/>
    <row r="170918" ht="15"/>
    <row r="170919" ht="15"/>
    <row r="170920" ht="15"/>
    <row r="170921" ht="15"/>
    <row r="170922" ht="15"/>
    <row r="170923" ht="15"/>
    <row r="170924" ht="15"/>
    <row r="170925" ht="15"/>
    <row r="170926" ht="15"/>
    <row r="170927" ht="15"/>
    <row r="170928" ht="15"/>
    <row r="170929" ht="15"/>
    <row r="170930" ht="15"/>
    <row r="170931" ht="15"/>
    <row r="170932" ht="15"/>
    <row r="170933" ht="15"/>
    <row r="170934" ht="15"/>
    <row r="170935" ht="15"/>
    <row r="170936" ht="15"/>
    <row r="170937" ht="15"/>
    <row r="170938" ht="15"/>
    <row r="170939" ht="15"/>
    <row r="170940" ht="15"/>
    <row r="170941" ht="15"/>
    <row r="170942" ht="15"/>
    <row r="170943" ht="15"/>
    <row r="170944" ht="15"/>
    <row r="170945" ht="15"/>
    <row r="170946" ht="15"/>
    <row r="170947" ht="15"/>
    <row r="170948" ht="15"/>
    <row r="170949" ht="15"/>
    <row r="170950" ht="15"/>
    <row r="170951" ht="15"/>
    <row r="170952" ht="15"/>
    <row r="170953" ht="15"/>
    <row r="170954" ht="15"/>
    <row r="170955" ht="15"/>
    <row r="170956" ht="15"/>
    <row r="170957" ht="15"/>
    <row r="170958" ht="15"/>
    <row r="170959" ht="15"/>
    <row r="170960" ht="15"/>
    <row r="170961" ht="15"/>
    <row r="170962" ht="15"/>
    <row r="170963" ht="15"/>
    <row r="170964" ht="15"/>
    <row r="170965" ht="15"/>
    <row r="170966" ht="15"/>
    <row r="170967" ht="15"/>
    <row r="170968" ht="15"/>
    <row r="170969" ht="15"/>
    <row r="170970" ht="15"/>
    <row r="170971" ht="15"/>
    <row r="170972" ht="15"/>
    <row r="170973" ht="15"/>
    <row r="170974" ht="15"/>
    <row r="170975" ht="15"/>
    <row r="170976" ht="15"/>
    <row r="170977" ht="15"/>
    <row r="170978" ht="15"/>
    <row r="170979" ht="15"/>
    <row r="170980" ht="15"/>
    <row r="170981" ht="15"/>
    <row r="170982" ht="15"/>
    <row r="170983" ht="15"/>
    <row r="170984" ht="15"/>
    <row r="170985" ht="15"/>
    <row r="170986" ht="15"/>
    <row r="170987" ht="15"/>
    <row r="170988" ht="15"/>
    <row r="170989" ht="15"/>
    <row r="170990" ht="15"/>
    <row r="170991" ht="15"/>
    <row r="170992" ht="15"/>
    <row r="170993" ht="15"/>
    <row r="170994" ht="15"/>
    <row r="170995" ht="15"/>
    <row r="170996" ht="15"/>
    <row r="170997" ht="15"/>
    <row r="170998" ht="15"/>
    <row r="170999" ht="15"/>
    <row r="171000" ht="15"/>
    <row r="171001" ht="15"/>
    <row r="171002" ht="15"/>
    <row r="171003" ht="15"/>
    <row r="171004" ht="15"/>
    <row r="171005" ht="15"/>
    <row r="171006" ht="15"/>
    <row r="171007" ht="15"/>
    <row r="171008" ht="15"/>
    <row r="171009" ht="15"/>
    <row r="171010" ht="15"/>
    <row r="171011" ht="15"/>
    <row r="171012" ht="15"/>
    <row r="171013" ht="15"/>
    <row r="171014" ht="15"/>
    <row r="171015" ht="15"/>
    <row r="171016" ht="15"/>
    <row r="171017" ht="15"/>
    <row r="171018" ht="15"/>
    <row r="171019" ht="15"/>
    <row r="171020" ht="15"/>
    <row r="171021" ht="15"/>
    <row r="171022" ht="15"/>
    <row r="171023" ht="15"/>
    <row r="171024" ht="15"/>
    <row r="171025" ht="15"/>
    <row r="171026" ht="15"/>
    <row r="171027" ht="15"/>
    <row r="171028" ht="15"/>
    <row r="171029" ht="15"/>
    <row r="171030" ht="15"/>
    <row r="171031" ht="15"/>
    <row r="171032" ht="15"/>
    <row r="171033" ht="15"/>
    <row r="171034" ht="15"/>
    <row r="171035" ht="15"/>
    <row r="171036" ht="15"/>
    <row r="171037" ht="15"/>
    <row r="171038" ht="15"/>
    <row r="171039" ht="15"/>
    <row r="171040" ht="15"/>
    <row r="171041" ht="15"/>
    <row r="171042" ht="15"/>
    <row r="171043" ht="15"/>
    <row r="171044" ht="15"/>
    <row r="171045" ht="15"/>
    <row r="171046" ht="15"/>
    <row r="171047" ht="15"/>
    <row r="171048" ht="15"/>
    <row r="171049" ht="15"/>
    <row r="171050" ht="15"/>
    <row r="171051" ht="15"/>
    <row r="171052" ht="15"/>
    <row r="171053" ht="15"/>
    <row r="171054" ht="15"/>
    <row r="171055" ht="15"/>
    <row r="171056" ht="15"/>
    <row r="171057" ht="15"/>
    <row r="171058" ht="15"/>
    <row r="171059" ht="15"/>
    <row r="171060" ht="15"/>
    <row r="171061" ht="15"/>
    <row r="171062" ht="15"/>
    <row r="171063" ht="15"/>
    <row r="171064" ht="15"/>
    <row r="171065" ht="15"/>
    <row r="171066" ht="15"/>
    <row r="171067" ht="15"/>
    <row r="171068" ht="15"/>
    <row r="171069" ht="15"/>
    <row r="171070" ht="15"/>
    <row r="171071" ht="15"/>
    <row r="171072" ht="15"/>
    <row r="171073" ht="15"/>
    <row r="171074" ht="15"/>
    <row r="171075" ht="15"/>
    <row r="171076" ht="15"/>
    <row r="171077" ht="15"/>
    <row r="171078" ht="15"/>
    <row r="171079" ht="15"/>
    <row r="171080" ht="15"/>
    <row r="171081" ht="15"/>
    <row r="171082" ht="15"/>
    <row r="171083" ht="15"/>
    <row r="171084" ht="15"/>
    <row r="171085" ht="15"/>
    <row r="171086" ht="15"/>
    <row r="171087" ht="15"/>
    <row r="171088" ht="15"/>
    <row r="171089" ht="15"/>
    <row r="171090" ht="15"/>
    <row r="171091" ht="15"/>
    <row r="171092" ht="15"/>
    <row r="171093" ht="15"/>
    <row r="171094" ht="15"/>
    <row r="171095" ht="15"/>
    <row r="171096" ht="15"/>
    <row r="171097" ht="15"/>
    <row r="171098" ht="15"/>
    <row r="171099" ht="15"/>
    <row r="171100" ht="15"/>
    <row r="171101" ht="15"/>
    <row r="171102" ht="15"/>
    <row r="171103" ht="15"/>
    <row r="171104" ht="15"/>
    <row r="171105" ht="15"/>
    <row r="171106" ht="15"/>
    <row r="171107" ht="15"/>
    <row r="171108" ht="15"/>
    <row r="171109" ht="15"/>
    <row r="171110" ht="15"/>
    <row r="171111" ht="15"/>
    <row r="171112" ht="15"/>
    <row r="171113" ht="15"/>
    <row r="171114" ht="15"/>
    <row r="171115" ht="15"/>
    <row r="171116" ht="15"/>
    <row r="171117" ht="15"/>
    <row r="171118" ht="15"/>
    <row r="171119" ht="15"/>
    <row r="171120" ht="15"/>
    <row r="171121" ht="15"/>
    <row r="171122" ht="15"/>
    <row r="171123" ht="15"/>
    <row r="171124" ht="15"/>
    <row r="171125" ht="15"/>
    <row r="171126" ht="15"/>
    <row r="171127" ht="15"/>
    <row r="171128" ht="15"/>
    <row r="171129" ht="15"/>
    <row r="171130" ht="15"/>
    <row r="171131" ht="15"/>
    <row r="171132" ht="15"/>
    <row r="171133" ht="15"/>
    <row r="171134" ht="15"/>
    <row r="171135" ht="15"/>
    <row r="171136" ht="15"/>
    <row r="171137" ht="15"/>
    <row r="171138" ht="15"/>
    <row r="171139" ht="15"/>
    <row r="171140" ht="15"/>
    <row r="171141" ht="15"/>
    <row r="171142" ht="15"/>
    <row r="171143" ht="15"/>
    <row r="171144" ht="15"/>
    <row r="171145" ht="15"/>
    <row r="171146" ht="15"/>
    <row r="171147" ht="15"/>
    <row r="171148" ht="15"/>
    <row r="171149" ht="15"/>
    <row r="171150" ht="15"/>
    <row r="171151" ht="15"/>
    <row r="171152" ht="15"/>
    <row r="171153" ht="15"/>
    <row r="171154" ht="15"/>
    <row r="171155" ht="15"/>
    <row r="171156" ht="15"/>
    <row r="171157" ht="15"/>
    <row r="171158" ht="15"/>
    <row r="171159" ht="15"/>
    <row r="171160" ht="15"/>
    <row r="171161" ht="15"/>
    <row r="171162" ht="15"/>
    <row r="171163" ht="15"/>
    <row r="171164" ht="15"/>
    <row r="171165" ht="15"/>
    <row r="171166" ht="15"/>
    <row r="171167" ht="15"/>
    <row r="171168" ht="15"/>
    <row r="171169" ht="15"/>
    <row r="171170" ht="15"/>
    <row r="171171" ht="15"/>
    <row r="171172" ht="15"/>
    <row r="171173" ht="15"/>
    <row r="171174" ht="15"/>
    <row r="171175" ht="15"/>
    <row r="171176" ht="15"/>
    <row r="171177" ht="15"/>
    <row r="171178" ht="15"/>
    <row r="171179" ht="15"/>
    <row r="171180" ht="15"/>
    <row r="171181" ht="15"/>
    <row r="171182" ht="15"/>
    <row r="171183" ht="15"/>
    <row r="171184" ht="15"/>
    <row r="171185" ht="15"/>
    <row r="171186" ht="15"/>
    <row r="171187" ht="15"/>
    <row r="171188" ht="15"/>
    <row r="171189" ht="15"/>
    <row r="171190" ht="15"/>
    <row r="171191" ht="15"/>
    <row r="171192" ht="15"/>
    <row r="171193" ht="15"/>
    <row r="171194" ht="15"/>
    <row r="171195" ht="15"/>
    <row r="171196" ht="15"/>
    <row r="171197" ht="15"/>
    <row r="171198" ht="15"/>
    <row r="171199" ht="15"/>
    <row r="171200" ht="15"/>
    <row r="171201" ht="15"/>
    <row r="171202" ht="15"/>
    <row r="171203" ht="15"/>
    <row r="171204" ht="15"/>
    <row r="171205" ht="15"/>
    <row r="171206" ht="15"/>
    <row r="171207" ht="15"/>
    <row r="171208" ht="15"/>
    <row r="171209" ht="15"/>
    <row r="171210" ht="15"/>
    <row r="171211" ht="15"/>
    <row r="171212" ht="15"/>
    <row r="171213" ht="15"/>
    <row r="171214" ht="15"/>
    <row r="171215" ht="15"/>
    <row r="171216" ht="15"/>
    <row r="171217" ht="15"/>
    <row r="171218" ht="15"/>
    <row r="171219" ht="15"/>
    <row r="171220" ht="15"/>
    <row r="171221" ht="15"/>
    <row r="171222" ht="15"/>
    <row r="171223" ht="15"/>
    <row r="171224" ht="15"/>
    <row r="171225" ht="15"/>
    <row r="171226" ht="15"/>
    <row r="171227" ht="15"/>
    <row r="171228" ht="15"/>
    <row r="171229" ht="15"/>
    <row r="171230" ht="15"/>
    <row r="171231" ht="15"/>
    <row r="171232" ht="15"/>
    <row r="171233" ht="15"/>
    <row r="171234" ht="15"/>
    <row r="171235" ht="15"/>
    <row r="171236" ht="15"/>
    <row r="171237" ht="15"/>
    <row r="171238" ht="15"/>
    <row r="171239" ht="15"/>
    <row r="171240" ht="15"/>
    <row r="171241" ht="15"/>
    <row r="171242" ht="15"/>
    <row r="171243" ht="15"/>
    <row r="171244" ht="15"/>
    <row r="171245" ht="15"/>
    <row r="171246" ht="15"/>
    <row r="171247" ht="15"/>
    <row r="171248" ht="15"/>
    <row r="171249" ht="15"/>
    <row r="171250" ht="15"/>
    <row r="171251" ht="15"/>
    <row r="171252" ht="15"/>
    <row r="171253" ht="15"/>
    <row r="171254" ht="15"/>
    <row r="171255" ht="15"/>
    <row r="171256" ht="15"/>
    <row r="171257" ht="15"/>
    <row r="171258" ht="15"/>
    <row r="171259" ht="15"/>
    <row r="171260" ht="15"/>
    <row r="171261" ht="15"/>
    <row r="171262" ht="15"/>
    <row r="171263" ht="15"/>
    <row r="171264" ht="15"/>
    <row r="171265" ht="15"/>
    <row r="171266" ht="15"/>
    <row r="171267" ht="15"/>
    <row r="171268" ht="15"/>
    <row r="171269" ht="15"/>
    <row r="171270" ht="15"/>
    <row r="171271" ht="15"/>
    <row r="171272" ht="15"/>
    <row r="171273" ht="15"/>
    <row r="171274" ht="15"/>
    <row r="171275" ht="15"/>
    <row r="171276" ht="15"/>
    <row r="171277" ht="15"/>
    <row r="171278" ht="15"/>
    <row r="171279" ht="15"/>
    <row r="171280" ht="15"/>
    <row r="171281" ht="15"/>
    <row r="171282" ht="15"/>
    <row r="171283" ht="15"/>
    <row r="171284" ht="15"/>
    <row r="171285" ht="15"/>
    <row r="171286" ht="15"/>
    <row r="171287" ht="15"/>
    <row r="171288" ht="15"/>
    <row r="171289" ht="15"/>
    <row r="171290" ht="15"/>
    <row r="171291" ht="15"/>
    <row r="171292" ht="15"/>
    <row r="171293" ht="15"/>
    <row r="171294" ht="15"/>
    <row r="171295" ht="15"/>
    <row r="171296" ht="15"/>
    <row r="171297" ht="15"/>
    <row r="171298" ht="15"/>
    <row r="171299" ht="15"/>
    <row r="171300" ht="15"/>
    <row r="171301" ht="15"/>
    <row r="171302" ht="15"/>
    <row r="171303" ht="15"/>
    <row r="171304" ht="15"/>
    <row r="171305" ht="15"/>
    <row r="171306" ht="15"/>
    <row r="171307" ht="15"/>
    <row r="171308" ht="15"/>
    <row r="171309" ht="15"/>
    <row r="171310" ht="15"/>
    <row r="171311" ht="15"/>
    <row r="171312" ht="15"/>
    <row r="171313" ht="15"/>
    <row r="171314" ht="15"/>
    <row r="171315" ht="15"/>
    <row r="171316" ht="15"/>
    <row r="171317" ht="15"/>
    <row r="171318" ht="15"/>
    <row r="171319" ht="15"/>
    <row r="171320" ht="15"/>
    <row r="171321" ht="15"/>
    <row r="171322" ht="15"/>
    <row r="171323" ht="15"/>
    <row r="171324" ht="15"/>
    <row r="171325" ht="15"/>
    <row r="171326" ht="15"/>
    <row r="171327" ht="15"/>
    <row r="171328" ht="15"/>
    <row r="171329" ht="15"/>
    <row r="171330" ht="15"/>
    <row r="171331" ht="15"/>
    <row r="171332" ht="15"/>
    <row r="171333" ht="15"/>
    <row r="171334" ht="15"/>
    <row r="171335" ht="15"/>
    <row r="171336" ht="15"/>
    <row r="171337" ht="15"/>
    <row r="171338" ht="15"/>
    <row r="171339" ht="15"/>
    <row r="171340" ht="15"/>
    <row r="171341" ht="15"/>
    <row r="171342" ht="15"/>
    <row r="171343" ht="15"/>
    <row r="171344" ht="15"/>
    <row r="171345" ht="15"/>
    <row r="171346" ht="15"/>
    <row r="171347" ht="15"/>
    <row r="171348" ht="15"/>
    <row r="171349" ht="15"/>
    <row r="171350" ht="15"/>
    <row r="171351" ht="15"/>
    <row r="171352" ht="15"/>
    <row r="171353" ht="15"/>
    <row r="171354" ht="15"/>
    <row r="171355" ht="15"/>
    <row r="171356" ht="15"/>
    <row r="171357" ht="15"/>
    <row r="171358" ht="15"/>
    <row r="171359" ht="15"/>
    <row r="171360" ht="15"/>
    <row r="171361" ht="15"/>
    <row r="171362" ht="15"/>
    <row r="171363" ht="15"/>
    <row r="171364" ht="15"/>
    <row r="171365" ht="15"/>
    <row r="171366" ht="15"/>
    <row r="171367" ht="15"/>
    <row r="171368" ht="15"/>
    <row r="171369" ht="15"/>
    <row r="171370" ht="15"/>
    <row r="171371" ht="15"/>
    <row r="171372" ht="15"/>
    <row r="171373" ht="15"/>
    <row r="171374" ht="15"/>
    <row r="171375" ht="15"/>
    <row r="171376" ht="15"/>
    <row r="171377" ht="15"/>
    <row r="171378" ht="15"/>
    <row r="171379" ht="15"/>
    <row r="171380" ht="15"/>
    <row r="171381" ht="15"/>
    <row r="171382" ht="15"/>
    <row r="171383" ht="15"/>
    <row r="171384" ht="15"/>
    <row r="171385" ht="15"/>
    <row r="171386" ht="15"/>
    <row r="171387" ht="15"/>
    <row r="171388" ht="15"/>
    <row r="171389" ht="15"/>
    <row r="171390" ht="15"/>
    <row r="171391" ht="15"/>
    <row r="171392" ht="15"/>
    <row r="171393" ht="15"/>
    <row r="171394" ht="15"/>
    <row r="171395" ht="15"/>
    <row r="171396" ht="15"/>
    <row r="171397" ht="15"/>
    <row r="171398" ht="15"/>
    <row r="171399" ht="15"/>
    <row r="171400" ht="15"/>
    <row r="171401" ht="15"/>
    <row r="171402" ht="15"/>
    <row r="171403" ht="15"/>
    <row r="171404" ht="15"/>
    <row r="171405" ht="15"/>
    <row r="171406" ht="15"/>
    <row r="171407" ht="15"/>
    <row r="171408" ht="15"/>
    <row r="171409" ht="15"/>
    <row r="171410" ht="15"/>
    <row r="171411" ht="15"/>
    <row r="171412" ht="15"/>
    <row r="171413" ht="15"/>
    <row r="171414" ht="15"/>
    <row r="171415" ht="15"/>
    <row r="171416" ht="15"/>
    <row r="171417" ht="15"/>
    <row r="171418" ht="15"/>
    <row r="171419" ht="15"/>
    <row r="171420" ht="15"/>
    <row r="171421" ht="15"/>
    <row r="171422" ht="15"/>
    <row r="171423" ht="15"/>
    <row r="171424" ht="15"/>
    <row r="171425" ht="15"/>
    <row r="171426" ht="15"/>
    <row r="171427" ht="15"/>
    <row r="171428" ht="15"/>
    <row r="171429" ht="15"/>
    <row r="171430" ht="15"/>
    <row r="171431" ht="15"/>
    <row r="171432" ht="15"/>
    <row r="171433" ht="15"/>
    <row r="171434" ht="15"/>
    <row r="171435" ht="15"/>
    <row r="171436" ht="15"/>
    <row r="171437" ht="15"/>
    <row r="171438" ht="15"/>
    <row r="171439" ht="15"/>
    <row r="171440" ht="15"/>
    <row r="171441" ht="15"/>
    <row r="171442" ht="15"/>
    <row r="171443" ht="15"/>
    <row r="171444" ht="15"/>
    <row r="171445" ht="15"/>
    <row r="171446" ht="15"/>
    <row r="171447" ht="15"/>
    <row r="171448" ht="15"/>
    <row r="171449" ht="15"/>
    <row r="171450" ht="15"/>
    <row r="171451" ht="15"/>
    <row r="171452" ht="15"/>
    <row r="171453" ht="15"/>
    <row r="171454" ht="15"/>
    <row r="171455" ht="15"/>
    <row r="171456" ht="15"/>
    <row r="171457" ht="15"/>
    <row r="171458" ht="15"/>
    <row r="171459" ht="15"/>
    <row r="171460" ht="15"/>
    <row r="171461" ht="15"/>
    <row r="171462" ht="15"/>
    <row r="171463" ht="15"/>
    <row r="171464" ht="15"/>
    <row r="171465" ht="15"/>
    <row r="171466" ht="15"/>
    <row r="171467" ht="15"/>
    <row r="171468" ht="15"/>
    <row r="171469" ht="15"/>
    <row r="171470" ht="15"/>
    <row r="171471" ht="15"/>
    <row r="171472" ht="15"/>
    <row r="171473" ht="15"/>
    <row r="171474" ht="15"/>
    <row r="171475" ht="15"/>
    <row r="171476" ht="15"/>
    <row r="171477" ht="15"/>
    <row r="171478" ht="15"/>
    <row r="171479" ht="15"/>
    <row r="171480" ht="15"/>
    <row r="171481" ht="15"/>
    <row r="171482" ht="15"/>
    <row r="171483" ht="15"/>
    <row r="171484" ht="15"/>
    <row r="171485" ht="15"/>
    <row r="171486" ht="15"/>
    <row r="171487" ht="15"/>
    <row r="171488" ht="15"/>
    <row r="171489" ht="15"/>
    <row r="171490" ht="15"/>
    <row r="171491" ht="15"/>
    <row r="171492" ht="15"/>
    <row r="171493" ht="15"/>
    <row r="171494" ht="15"/>
    <row r="171495" ht="15"/>
    <row r="171496" ht="15"/>
    <row r="171497" ht="15"/>
    <row r="171498" ht="15"/>
    <row r="171499" ht="15"/>
    <row r="171500" ht="15"/>
    <row r="171501" ht="15"/>
    <row r="171502" ht="15"/>
    <row r="171503" ht="15"/>
    <row r="171504" ht="15"/>
    <row r="171505" ht="15"/>
    <row r="171506" ht="15"/>
    <row r="171507" ht="15"/>
    <row r="171508" ht="15"/>
    <row r="171509" ht="15"/>
    <row r="171510" ht="15"/>
    <row r="171511" ht="15"/>
    <row r="171512" ht="15"/>
    <row r="171513" ht="15"/>
    <row r="171514" ht="15"/>
    <row r="171515" ht="15"/>
    <row r="171516" ht="15"/>
    <row r="171517" ht="15"/>
    <row r="171518" ht="15"/>
    <row r="171519" ht="15"/>
    <row r="171520" ht="15"/>
    <row r="171521" ht="15"/>
    <row r="171522" ht="15"/>
    <row r="171523" ht="15"/>
    <row r="171524" ht="15"/>
    <row r="171525" ht="15"/>
    <row r="171526" ht="15"/>
    <row r="171527" ht="15"/>
    <row r="171528" ht="15"/>
    <row r="171529" ht="15"/>
    <row r="171530" ht="15"/>
    <row r="171531" ht="15"/>
    <row r="171532" ht="15"/>
    <row r="171533" ht="15"/>
    <row r="171534" ht="15"/>
    <row r="171535" ht="15"/>
    <row r="171536" ht="15"/>
    <row r="171537" ht="15"/>
    <row r="171538" ht="15"/>
    <row r="171539" ht="15"/>
    <row r="171540" ht="15"/>
    <row r="171541" ht="15"/>
    <row r="171542" ht="15"/>
    <row r="171543" ht="15"/>
    <row r="171544" ht="15"/>
    <row r="171545" ht="15"/>
    <row r="171546" ht="15"/>
    <row r="171547" ht="15"/>
    <row r="171548" ht="15"/>
    <row r="171549" ht="15"/>
    <row r="171550" ht="15"/>
    <row r="171551" ht="15"/>
    <row r="171552" ht="15"/>
    <row r="171553" ht="15"/>
    <row r="171554" ht="15"/>
    <row r="171555" ht="15"/>
    <row r="171556" ht="15"/>
    <row r="171557" ht="15"/>
    <row r="171558" ht="15"/>
    <row r="171559" ht="15"/>
    <row r="171560" ht="15"/>
    <row r="171561" ht="15"/>
    <row r="171562" ht="15"/>
    <row r="171563" ht="15"/>
    <row r="171564" ht="15"/>
    <row r="171565" ht="15"/>
    <row r="171566" ht="15"/>
    <row r="171567" ht="15"/>
    <row r="171568" ht="15"/>
    <row r="171569" ht="15"/>
    <row r="171570" ht="15"/>
    <row r="171571" ht="15"/>
    <row r="171572" ht="15"/>
    <row r="171573" ht="15"/>
    <row r="171574" ht="15"/>
    <row r="171575" ht="15"/>
    <row r="171576" ht="15"/>
    <row r="171577" ht="15"/>
    <row r="171578" ht="15"/>
    <row r="171579" ht="15"/>
    <row r="171580" ht="15"/>
    <row r="171581" ht="15"/>
    <row r="171582" ht="15"/>
    <row r="171583" ht="15"/>
    <row r="171584" ht="15"/>
    <row r="171585" ht="15"/>
    <row r="171586" ht="15"/>
    <row r="171587" ht="15"/>
    <row r="171588" ht="15"/>
    <row r="171589" ht="15"/>
    <row r="171590" ht="15"/>
    <row r="171591" ht="15"/>
    <row r="171592" ht="15"/>
    <row r="171593" ht="15"/>
    <row r="171594" ht="15"/>
    <row r="171595" ht="15"/>
    <row r="171596" ht="15"/>
    <row r="171597" ht="15"/>
    <row r="171598" ht="15"/>
    <row r="171599" ht="15"/>
    <row r="171600" ht="15"/>
    <row r="171601" ht="15"/>
    <row r="171602" ht="15"/>
    <row r="171603" ht="15"/>
    <row r="171604" ht="15"/>
    <row r="171605" ht="15"/>
    <row r="171606" ht="15"/>
    <row r="171607" ht="15"/>
    <row r="171608" ht="15"/>
    <row r="171609" ht="15"/>
    <row r="171610" ht="15"/>
    <row r="171611" ht="15"/>
    <row r="171612" ht="15"/>
    <row r="171613" ht="15"/>
    <row r="171614" ht="15"/>
    <row r="171615" ht="15"/>
    <row r="171616" ht="15"/>
    <row r="171617" ht="15"/>
    <row r="171618" ht="15"/>
    <row r="171619" ht="15"/>
    <row r="171620" ht="15"/>
    <row r="171621" ht="15"/>
    <row r="171622" ht="15"/>
    <row r="171623" ht="15"/>
    <row r="171624" ht="15"/>
    <row r="171625" ht="15"/>
    <row r="171626" ht="15"/>
    <row r="171627" ht="15"/>
    <row r="171628" ht="15"/>
    <row r="171629" ht="15"/>
    <row r="171630" ht="15"/>
    <row r="171631" ht="15"/>
    <row r="171632" ht="15"/>
    <row r="171633" ht="15"/>
    <row r="171634" ht="15"/>
    <row r="171635" ht="15"/>
    <row r="171636" ht="15"/>
    <row r="171637" ht="15"/>
    <row r="171638" ht="15"/>
    <row r="171639" ht="15"/>
    <row r="171640" ht="15"/>
    <row r="171641" ht="15"/>
    <row r="171642" ht="15"/>
    <row r="171643" ht="15"/>
    <row r="171644" ht="15"/>
    <row r="171645" ht="15"/>
    <row r="171646" ht="15"/>
    <row r="171647" ht="15"/>
    <row r="171648" ht="15"/>
    <row r="171649" ht="15"/>
    <row r="171650" ht="15"/>
    <row r="171651" ht="15"/>
    <row r="171652" ht="15"/>
    <row r="171653" ht="15"/>
    <row r="171654" ht="15"/>
    <row r="171655" ht="15"/>
    <row r="171656" ht="15"/>
    <row r="171657" ht="15"/>
    <row r="171658" ht="15"/>
    <row r="171659" ht="15"/>
    <row r="171660" ht="15"/>
    <row r="171661" ht="15"/>
    <row r="171662" ht="15"/>
    <row r="171663" ht="15"/>
    <row r="171664" ht="15"/>
    <row r="171665" ht="15"/>
    <row r="171666" ht="15"/>
    <row r="171667" ht="15"/>
    <row r="171668" ht="15"/>
    <row r="171669" ht="15"/>
    <row r="171670" ht="15"/>
    <row r="171671" ht="15"/>
    <row r="171672" ht="15"/>
    <row r="171673" ht="15"/>
    <row r="171674" ht="15"/>
    <row r="171675" ht="15"/>
    <row r="171676" ht="15"/>
    <row r="171677" ht="15"/>
    <row r="171678" ht="15"/>
    <row r="171679" ht="15"/>
    <row r="171680" ht="15"/>
    <row r="171681" ht="15"/>
    <row r="171682" ht="15"/>
    <row r="171683" ht="15"/>
    <row r="171684" ht="15"/>
    <row r="171685" ht="15"/>
    <row r="171686" ht="15"/>
    <row r="171687" ht="15"/>
    <row r="171688" ht="15"/>
    <row r="171689" ht="15"/>
    <row r="171690" ht="15"/>
    <row r="171691" ht="15"/>
    <row r="171692" ht="15"/>
    <row r="171693" ht="15"/>
    <row r="171694" ht="15"/>
    <row r="171695" ht="15"/>
    <row r="171696" ht="15"/>
    <row r="171697" ht="15"/>
    <row r="171698" ht="15"/>
    <row r="171699" ht="15"/>
    <row r="171700" ht="15"/>
    <row r="171701" ht="15"/>
    <row r="171702" ht="15"/>
    <row r="171703" ht="15"/>
    <row r="171704" ht="15"/>
    <row r="171705" ht="15"/>
    <row r="171706" ht="15"/>
    <row r="171707" ht="15"/>
    <row r="171708" ht="15"/>
    <row r="171709" ht="15"/>
    <row r="171710" ht="15"/>
    <row r="171711" ht="15"/>
    <row r="171712" ht="15"/>
    <row r="171713" ht="15"/>
    <row r="171714" ht="15"/>
    <row r="171715" ht="15"/>
    <row r="171716" ht="15"/>
    <row r="171717" ht="15"/>
    <row r="171718" ht="15"/>
    <row r="171719" ht="15"/>
    <row r="171720" ht="15"/>
    <row r="171721" ht="15"/>
    <row r="171722" ht="15"/>
    <row r="171723" ht="15"/>
    <row r="171724" ht="15"/>
    <row r="171725" ht="15"/>
    <row r="171726" ht="15"/>
    <row r="171727" ht="15"/>
    <row r="171728" ht="15"/>
    <row r="171729" ht="15"/>
    <row r="171730" ht="15"/>
    <row r="171731" ht="15"/>
    <row r="171732" ht="15"/>
    <row r="171733" ht="15"/>
    <row r="171734" ht="15"/>
    <row r="171735" ht="15"/>
    <row r="171736" ht="15"/>
    <row r="171737" ht="15"/>
    <row r="171738" ht="15"/>
    <row r="171739" ht="15"/>
    <row r="171740" ht="15"/>
    <row r="171741" ht="15"/>
    <row r="171742" ht="15"/>
    <row r="171743" ht="15"/>
    <row r="171744" ht="15"/>
    <row r="171745" ht="15"/>
    <row r="171746" ht="15"/>
    <row r="171747" ht="15"/>
    <row r="171748" ht="15"/>
    <row r="171749" ht="15"/>
    <row r="171750" ht="15"/>
    <row r="171751" ht="15"/>
    <row r="171752" ht="15"/>
    <row r="171753" ht="15"/>
    <row r="171754" ht="15"/>
    <row r="171755" ht="15"/>
    <row r="171756" ht="15"/>
    <row r="171757" ht="15"/>
    <row r="171758" ht="15"/>
    <row r="171759" ht="15"/>
    <row r="171760" ht="15"/>
    <row r="171761" ht="15"/>
    <row r="171762" ht="15"/>
    <row r="171763" ht="15"/>
    <row r="171764" ht="15"/>
    <row r="171765" ht="15"/>
    <row r="171766" ht="15"/>
    <row r="171767" ht="15"/>
    <row r="171768" ht="15"/>
    <row r="171769" ht="15"/>
    <row r="171770" ht="15"/>
    <row r="171771" ht="15"/>
    <row r="171772" ht="15"/>
    <row r="171773" ht="15"/>
    <row r="171774" ht="15"/>
    <row r="171775" ht="15"/>
    <row r="171776" ht="15"/>
    <row r="171777" ht="15"/>
    <row r="171778" ht="15"/>
    <row r="171779" ht="15"/>
    <row r="171780" ht="15"/>
    <row r="171781" ht="15"/>
    <row r="171782" ht="15"/>
    <row r="171783" ht="15"/>
    <row r="171784" ht="15"/>
    <row r="171785" ht="15"/>
    <row r="171786" ht="15"/>
    <row r="171787" ht="15"/>
    <row r="171788" ht="15"/>
    <row r="171789" ht="15"/>
    <row r="171790" ht="15"/>
    <row r="171791" ht="15"/>
    <row r="171792" ht="15"/>
    <row r="171793" ht="15"/>
    <row r="171794" ht="15"/>
    <row r="171795" ht="15"/>
    <row r="171796" ht="15"/>
    <row r="171797" ht="15"/>
    <row r="171798" ht="15"/>
    <row r="171799" ht="15"/>
    <row r="171800" ht="15"/>
    <row r="171801" ht="15"/>
    <row r="171802" ht="15"/>
    <row r="171803" ht="15"/>
    <row r="171804" ht="15"/>
    <row r="171805" ht="15"/>
    <row r="171806" ht="15"/>
    <row r="171807" ht="15"/>
    <row r="171808" ht="15"/>
    <row r="171809" ht="15"/>
    <row r="171810" ht="15"/>
    <row r="171811" ht="15"/>
    <row r="171812" ht="15"/>
    <row r="171813" ht="15"/>
    <row r="171814" ht="15"/>
    <row r="171815" ht="15"/>
    <row r="171816" ht="15"/>
    <row r="171817" ht="15"/>
    <row r="171818" ht="15"/>
    <row r="171819" ht="15"/>
    <row r="171820" ht="15"/>
    <row r="171821" ht="15"/>
    <row r="171822" ht="15"/>
    <row r="171823" ht="15"/>
    <row r="171824" ht="15"/>
    <row r="171825" ht="15"/>
    <row r="171826" ht="15"/>
    <row r="171827" ht="15"/>
    <row r="171828" ht="15"/>
    <row r="171829" ht="15"/>
    <row r="171830" ht="15"/>
    <row r="171831" ht="15"/>
    <row r="171832" ht="15"/>
    <row r="171833" ht="15"/>
    <row r="171834" ht="15"/>
    <row r="171835" ht="15"/>
    <row r="171836" ht="15"/>
    <row r="171837" ht="15"/>
    <row r="171838" ht="15"/>
    <row r="171839" ht="15"/>
    <row r="171840" ht="15"/>
    <row r="171841" ht="15"/>
    <row r="171842" ht="15"/>
    <row r="171843" ht="15"/>
    <row r="171844" ht="15"/>
    <row r="171845" ht="15"/>
    <row r="171846" ht="15"/>
    <row r="171847" ht="15"/>
    <row r="171848" ht="15"/>
    <row r="171849" ht="15"/>
    <row r="171850" ht="15"/>
    <row r="171851" ht="15"/>
    <row r="171852" ht="15"/>
    <row r="171853" ht="15"/>
    <row r="171854" ht="15"/>
    <row r="171855" ht="15"/>
    <row r="171856" ht="15"/>
    <row r="171857" ht="15"/>
    <row r="171858" ht="15"/>
    <row r="171859" ht="15"/>
    <row r="171860" ht="15"/>
    <row r="171861" ht="15"/>
    <row r="171862" ht="15"/>
    <row r="171863" ht="15"/>
    <row r="171864" ht="15"/>
    <row r="171865" ht="15"/>
    <row r="171866" ht="15"/>
    <row r="171867" ht="15"/>
    <row r="171868" ht="15"/>
    <row r="171869" ht="15"/>
    <row r="171870" ht="15"/>
    <row r="171871" ht="15"/>
    <row r="171872" ht="15"/>
    <row r="171873" ht="15"/>
    <row r="171874" ht="15"/>
    <row r="171875" ht="15"/>
    <row r="171876" ht="15"/>
    <row r="171877" ht="15"/>
    <row r="171878" ht="15"/>
    <row r="171879" ht="15"/>
    <row r="171880" ht="15"/>
    <row r="171881" ht="15"/>
    <row r="171882" ht="15"/>
    <row r="171883" ht="15"/>
    <row r="171884" ht="15"/>
    <row r="171885" ht="15"/>
    <row r="171886" ht="15"/>
    <row r="171887" ht="15"/>
    <row r="171888" ht="15"/>
    <row r="171889" ht="15"/>
    <row r="171890" ht="15"/>
    <row r="171891" ht="15"/>
    <row r="171892" ht="15"/>
    <row r="171893" ht="15"/>
    <row r="171894" ht="15"/>
    <row r="171895" ht="15"/>
    <row r="171896" ht="15"/>
    <row r="171897" ht="15"/>
    <row r="171898" ht="15"/>
    <row r="171899" ht="15"/>
    <row r="171900" ht="15"/>
    <row r="171901" ht="15"/>
    <row r="171902" ht="15"/>
    <row r="171903" ht="15"/>
    <row r="171904" ht="15"/>
    <row r="171905" ht="15"/>
    <row r="171906" ht="15"/>
    <row r="171907" ht="15"/>
    <row r="171908" ht="15"/>
    <row r="171909" ht="15"/>
    <row r="171910" ht="15"/>
    <row r="171911" ht="15"/>
    <row r="171912" ht="15"/>
    <row r="171913" ht="15"/>
    <row r="171914" ht="15"/>
    <row r="171915" ht="15"/>
    <row r="171916" ht="15"/>
    <row r="171917" ht="15"/>
    <row r="171918" ht="15"/>
    <row r="171919" ht="15"/>
    <row r="171920" ht="15"/>
    <row r="171921" ht="15"/>
    <row r="171922" ht="15"/>
    <row r="171923" ht="15"/>
    <row r="171924" ht="15"/>
    <row r="171925" ht="15"/>
    <row r="171926" ht="15"/>
    <row r="171927" ht="15"/>
    <row r="171928" ht="15"/>
    <row r="171929" ht="15"/>
    <row r="171930" ht="15"/>
    <row r="171931" ht="15"/>
    <row r="171932" ht="15"/>
    <row r="171933" ht="15"/>
    <row r="171934" ht="15"/>
    <row r="171935" ht="15"/>
    <row r="171936" ht="15"/>
    <row r="171937" ht="15"/>
    <row r="171938" ht="15"/>
    <row r="171939" ht="15"/>
    <row r="171940" ht="15"/>
    <row r="171941" ht="15"/>
    <row r="171942" ht="15"/>
    <row r="171943" ht="15"/>
    <row r="171944" ht="15"/>
    <row r="171945" ht="15"/>
    <row r="171946" ht="15"/>
    <row r="171947" ht="15"/>
    <row r="171948" ht="15"/>
    <row r="171949" ht="15"/>
    <row r="171950" ht="15"/>
    <row r="171951" ht="15"/>
    <row r="171952" ht="15"/>
    <row r="171953" ht="15"/>
    <row r="171954" ht="15"/>
    <row r="171955" ht="15"/>
    <row r="171956" ht="15"/>
    <row r="171957" ht="15"/>
    <row r="171958" ht="15"/>
    <row r="171959" ht="15"/>
    <row r="171960" ht="15"/>
    <row r="171961" ht="15"/>
    <row r="171962" ht="15"/>
    <row r="171963" ht="15"/>
    <row r="171964" ht="15"/>
    <row r="171965" ht="15"/>
    <row r="171966" ht="15"/>
    <row r="171967" ht="15"/>
    <row r="171968" ht="15"/>
    <row r="171969" ht="15"/>
    <row r="171970" ht="15"/>
    <row r="171971" ht="15"/>
    <row r="171972" ht="15"/>
    <row r="171973" ht="15"/>
    <row r="171974" ht="15"/>
    <row r="171975" ht="15"/>
    <row r="171976" ht="15"/>
    <row r="171977" ht="15"/>
    <row r="171978" ht="15"/>
    <row r="171979" ht="15"/>
    <row r="171980" ht="15"/>
    <row r="171981" ht="15"/>
    <row r="171982" ht="15"/>
    <row r="171983" ht="15"/>
    <row r="171984" ht="15"/>
    <row r="171985" ht="15"/>
    <row r="171986" ht="15"/>
    <row r="171987" ht="15"/>
    <row r="171988" ht="15"/>
    <row r="171989" ht="15"/>
    <row r="171990" ht="15"/>
    <row r="171991" ht="15"/>
    <row r="171992" ht="15"/>
    <row r="171993" ht="15"/>
    <row r="171994" ht="15"/>
    <row r="171995" ht="15"/>
    <row r="171996" ht="15"/>
    <row r="171997" ht="15"/>
    <row r="171998" ht="15"/>
    <row r="171999" ht="15"/>
    <row r="172000" ht="15"/>
    <row r="172001" ht="15"/>
    <row r="172002" ht="15"/>
    <row r="172003" ht="15"/>
    <row r="172004" ht="15"/>
    <row r="172005" ht="15"/>
    <row r="172006" ht="15"/>
    <row r="172007" ht="15"/>
    <row r="172008" ht="15"/>
    <row r="172009" ht="15"/>
    <row r="172010" ht="15"/>
    <row r="172011" ht="15"/>
    <row r="172012" ht="15"/>
    <row r="172013" ht="15"/>
    <row r="172014" ht="15"/>
    <row r="172015" ht="15"/>
    <row r="172016" ht="15"/>
    <row r="172017" ht="15"/>
    <row r="172018" ht="15"/>
    <row r="172019" ht="15"/>
    <row r="172020" ht="15"/>
    <row r="172021" ht="15"/>
    <row r="172022" ht="15"/>
    <row r="172023" ht="15"/>
    <row r="172024" ht="15"/>
    <row r="172025" ht="15"/>
    <row r="172026" ht="15"/>
    <row r="172027" ht="15"/>
    <row r="172028" ht="15"/>
    <row r="172029" ht="15"/>
    <row r="172030" ht="15"/>
    <row r="172031" ht="15"/>
    <row r="172032" ht="15"/>
    <row r="172033" ht="15"/>
    <row r="172034" ht="15"/>
    <row r="172035" ht="15"/>
    <row r="172036" ht="15"/>
    <row r="172037" ht="15"/>
    <row r="172038" ht="15"/>
    <row r="172039" ht="15"/>
    <row r="172040" ht="15"/>
    <row r="172041" ht="15"/>
    <row r="172042" ht="15"/>
    <row r="172043" ht="15"/>
    <row r="172044" ht="15"/>
    <row r="172045" ht="15"/>
    <row r="172046" ht="15"/>
    <row r="172047" ht="15"/>
    <row r="172048" ht="15"/>
    <row r="172049" ht="15"/>
    <row r="172050" ht="15"/>
    <row r="172051" ht="15"/>
    <row r="172052" ht="15"/>
    <row r="172053" ht="15"/>
    <row r="172054" ht="15"/>
    <row r="172055" ht="15"/>
    <row r="172056" ht="15"/>
    <row r="172057" ht="15"/>
    <row r="172058" ht="15"/>
    <row r="172059" ht="15"/>
    <row r="172060" ht="15"/>
    <row r="172061" ht="15"/>
    <row r="172062" ht="15"/>
    <row r="172063" ht="15"/>
    <row r="172064" ht="15"/>
    <row r="172065" ht="15"/>
    <row r="172066" ht="15"/>
    <row r="172067" ht="15"/>
    <row r="172068" ht="15"/>
    <row r="172069" ht="15"/>
    <row r="172070" ht="15"/>
    <row r="172071" ht="15"/>
    <row r="172072" ht="15"/>
    <row r="172073" ht="15"/>
    <row r="172074" ht="15"/>
    <row r="172075" ht="15"/>
    <row r="172076" ht="15"/>
    <row r="172077" ht="15"/>
    <row r="172078" ht="15"/>
    <row r="172079" ht="15"/>
    <row r="172080" ht="15"/>
    <row r="172081" ht="15"/>
    <row r="172082" ht="15"/>
    <row r="172083" ht="15"/>
    <row r="172084" ht="15"/>
    <row r="172085" ht="15"/>
    <row r="172086" ht="15"/>
    <row r="172087" ht="15"/>
    <row r="172088" ht="15"/>
    <row r="172089" ht="15"/>
    <row r="172090" ht="15"/>
    <row r="172091" ht="15"/>
    <row r="172092" ht="15"/>
    <row r="172093" ht="15"/>
    <row r="172094" ht="15"/>
    <row r="172095" ht="15"/>
    <row r="172096" ht="15"/>
    <row r="172097" ht="15"/>
    <row r="172098" ht="15"/>
    <row r="172099" ht="15"/>
    <row r="172100" ht="15"/>
    <row r="172101" ht="15"/>
    <row r="172102" ht="15"/>
    <row r="172103" ht="15"/>
    <row r="172104" ht="15"/>
    <row r="172105" ht="15"/>
    <row r="172106" ht="15"/>
    <row r="172107" ht="15"/>
    <row r="172108" ht="15"/>
    <row r="172109" ht="15"/>
    <row r="172110" ht="15"/>
    <row r="172111" ht="15"/>
    <row r="172112" ht="15"/>
    <row r="172113" ht="15"/>
    <row r="172114" ht="15"/>
    <row r="172115" ht="15"/>
    <row r="172116" ht="15"/>
    <row r="172117" ht="15"/>
    <row r="172118" ht="15"/>
    <row r="172119" ht="15"/>
    <row r="172120" ht="15"/>
    <row r="172121" ht="15"/>
    <row r="172122" ht="15"/>
    <row r="172123" ht="15"/>
    <row r="172124" ht="15"/>
    <row r="172125" ht="15"/>
    <row r="172126" ht="15"/>
    <row r="172127" ht="15"/>
    <row r="172128" ht="15"/>
    <row r="172129" ht="15"/>
    <row r="172130" ht="15"/>
    <row r="172131" ht="15"/>
    <row r="172132" ht="15"/>
    <row r="172133" ht="15"/>
    <row r="172134" ht="15"/>
    <row r="172135" ht="15"/>
    <row r="172136" ht="15"/>
    <row r="172137" ht="15"/>
    <row r="172138" ht="15"/>
    <row r="172139" ht="15"/>
    <row r="172140" ht="15"/>
    <row r="172141" ht="15"/>
    <row r="172142" ht="15"/>
    <row r="172143" ht="15"/>
    <row r="172144" ht="15"/>
    <row r="172145" ht="15"/>
    <row r="172146" ht="15"/>
    <row r="172147" ht="15"/>
    <row r="172148" ht="15"/>
    <row r="172149" ht="15"/>
    <row r="172150" ht="15"/>
    <row r="172151" ht="15"/>
    <row r="172152" ht="15"/>
    <row r="172153" ht="15"/>
    <row r="172154" ht="15"/>
    <row r="172155" ht="15"/>
    <row r="172156" ht="15"/>
    <row r="172157" ht="15"/>
    <row r="172158" ht="15"/>
    <row r="172159" ht="15"/>
    <row r="172160" ht="15"/>
    <row r="172161" ht="15"/>
    <row r="172162" ht="15"/>
    <row r="172163" ht="15"/>
    <row r="172164" ht="15"/>
    <row r="172165" ht="15"/>
    <row r="172166" ht="15"/>
    <row r="172167" ht="15"/>
    <row r="172168" ht="15"/>
    <row r="172169" ht="15"/>
    <row r="172170" ht="15"/>
    <row r="172171" ht="15"/>
    <row r="172172" ht="15"/>
    <row r="172173" ht="15"/>
    <row r="172174" ht="15"/>
    <row r="172175" ht="15"/>
    <row r="172176" ht="15"/>
    <row r="172177" ht="15"/>
    <row r="172178" ht="15"/>
    <row r="172179" ht="15"/>
    <row r="172180" ht="15"/>
    <row r="172181" ht="15"/>
    <row r="172182" ht="15"/>
    <row r="172183" ht="15"/>
    <row r="172184" ht="15"/>
    <row r="172185" ht="15"/>
    <row r="172186" ht="15"/>
    <row r="172187" ht="15"/>
    <row r="172188" ht="15"/>
    <row r="172189" ht="15"/>
    <row r="172190" ht="15"/>
    <row r="172191" ht="15"/>
    <row r="172192" ht="15"/>
    <row r="172193" ht="15"/>
    <row r="172194" ht="15"/>
    <row r="172195" ht="15"/>
    <row r="172196" ht="15"/>
    <row r="172197" ht="15"/>
    <row r="172198" ht="15"/>
    <row r="172199" ht="15"/>
    <row r="172200" ht="15"/>
    <row r="172201" ht="15"/>
    <row r="172202" ht="15"/>
    <row r="172203" ht="15"/>
    <row r="172204" ht="15"/>
    <row r="172205" ht="15"/>
    <row r="172206" ht="15"/>
    <row r="172207" ht="15"/>
    <row r="172208" ht="15"/>
    <row r="172209" ht="15"/>
    <row r="172210" ht="15"/>
    <row r="172211" ht="15"/>
    <row r="172212" ht="15"/>
    <row r="172213" ht="15"/>
    <row r="172214" ht="15"/>
    <row r="172215" ht="15"/>
    <row r="172216" ht="15"/>
    <row r="172217" ht="15"/>
    <row r="172218" ht="15"/>
    <row r="172219" ht="15"/>
    <row r="172220" ht="15"/>
    <row r="172221" ht="15"/>
    <row r="172222" ht="15"/>
    <row r="172223" ht="15"/>
    <row r="172224" ht="15"/>
    <row r="172225" ht="15"/>
    <row r="172226" ht="15"/>
    <row r="172227" ht="15"/>
    <row r="172228" ht="15"/>
    <row r="172229" ht="15"/>
    <row r="172230" ht="15"/>
    <row r="172231" ht="15"/>
    <row r="172232" ht="15"/>
    <row r="172233" ht="15"/>
    <row r="172234" ht="15"/>
    <row r="172235" ht="15"/>
    <row r="172236" ht="15"/>
    <row r="172237" ht="15"/>
    <row r="172238" ht="15"/>
    <row r="172239" ht="15"/>
    <row r="172240" ht="15"/>
    <row r="172241" ht="15"/>
    <row r="172242" ht="15"/>
    <row r="172243" ht="15"/>
    <row r="172244" ht="15"/>
    <row r="172245" ht="15"/>
    <row r="172246" ht="15"/>
    <row r="172247" ht="15"/>
    <row r="172248" ht="15"/>
    <row r="172249" ht="15"/>
    <row r="172250" ht="15"/>
    <row r="172251" ht="15"/>
    <row r="172252" ht="15"/>
    <row r="172253" ht="15"/>
    <row r="172254" ht="15"/>
    <row r="172255" ht="15"/>
    <row r="172256" ht="15"/>
    <row r="172257" ht="15"/>
    <row r="172258" ht="15"/>
    <row r="172259" ht="15"/>
    <row r="172260" ht="15"/>
    <row r="172261" ht="15"/>
    <row r="172262" ht="15"/>
    <row r="172263" ht="15"/>
    <row r="172264" ht="15"/>
    <row r="172265" ht="15"/>
    <row r="172266" ht="15"/>
    <row r="172267" ht="15"/>
    <row r="172268" ht="15"/>
    <row r="172269" ht="15"/>
    <row r="172270" ht="15"/>
    <row r="172271" ht="15"/>
    <row r="172272" ht="15"/>
    <row r="172273" ht="15"/>
    <row r="172274" ht="15"/>
    <row r="172275" ht="15"/>
    <row r="172276" ht="15"/>
    <row r="172277" ht="15"/>
    <row r="172278" ht="15"/>
    <row r="172279" ht="15"/>
    <row r="172280" ht="15"/>
    <row r="172281" ht="15"/>
    <row r="172282" ht="15"/>
    <row r="172283" ht="15"/>
    <row r="172284" ht="15"/>
    <row r="172285" ht="15"/>
    <row r="172286" ht="15"/>
    <row r="172287" ht="15"/>
    <row r="172288" ht="15"/>
    <row r="172289" ht="15"/>
    <row r="172290" ht="15"/>
    <row r="172291" ht="15"/>
    <row r="172292" ht="15"/>
    <row r="172293" ht="15"/>
    <row r="172294" ht="15"/>
    <row r="172295" ht="15"/>
    <row r="172296" ht="15"/>
    <row r="172297" ht="15"/>
    <row r="172298" ht="15"/>
    <row r="172299" ht="15"/>
    <row r="172300" ht="15"/>
    <row r="172301" ht="15"/>
    <row r="172302" ht="15"/>
    <row r="172303" ht="15"/>
    <row r="172304" ht="15"/>
    <row r="172305" ht="15"/>
    <row r="172306" ht="15"/>
    <row r="172307" ht="15"/>
    <row r="172308" ht="15"/>
    <row r="172309" ht="15"/>
    <row r="172310" ht="15"/>
    <row r="172311" ht="15"/>
    <row r="172312" ht="15"/>
    <row r="172313" ht="15"/>
    <row r="172314" ht="15"/>
    <row r="172315" ht="15"/>
    <row r="172316" ht="15"/>
    <row r="172317" ht="15"/>
    <row r="172318" ht="15"/>
    <row r="172319" ht="15"/>
    <row r="172320" ht="15"/>
    <row r="172321" ht="15"/>
    <row r="172322" ht="15"/>
    <row r="172323" ht="15"/>
    <row r="172324" ht="15"/>
    <row r="172325" ht="15"/>
    <row r="172326" ht="15"/>
    <row r="172327" ht="15"/>
    <row r="172328" ht="15"/>
    <row r="172329" ht="15"/>
    <row r="172330" ht="15"/>
    <row r="172331" ht="15"/>
    <row r="172332" ht="15"/>
    <row r="172333" ht="15"/>
    <row r="172334" ht="15"/>
    <row r="172335" ht="15"/>
    <row r="172336" ht="15"/>
    <row r="172337" ht="15"/>
    <row r="172338" ht="15"/>
    <row r="172339" ht="15"/>
    <row r="172340" ht="15"/>
    <row r="172341" ht="15"/>
    <row r="172342" ht="15"/>
    <row r="172343" ht="15"/>
    <row r="172344" ht="15"/>
    <row r="172345" ht="15"/>
    <row r="172346" ht="15"/>
    <row r="172347" ht="15"/>
    <row r="172348" ht="15"/>
    <row r="172349" ht="15"/>
    <row r="172350" ht="15"/>
    <row r="172351" ht="15"/>
    <row r="172352" ht="15"/>
    <row r="172353" ht="15"/>
    <row r="172354" ht="15"/>
    <row r="172355" ht="15"/>
    <row r="172356" ht="15"/>
    <row r="172357" ht="15"/>
    <row r="172358" ht="15"/>
    <row r="172359" ht="15"/>
    <row r="172360" ht="15"/>
    <row r="172361" ht="15"/>
    <row r="172362" ht="15"/>
    <row r="172363" ht="15"/>
    <row r="172364" ht="15"/>
    <row r="172365" ht="15"/>
    <row r="172366" ht="15"/>
    <row r="172367" ht="15"/>
    <row r="172368" ht="15"/>
    <row r="172369" ht="15"/>
    <row r="172370" ht="15"/>
    <row r="172371" ht="15"/>
    <row r="172372" ht="15"/>
    <row r="172373" ht="15"/>
    <row r="172374" ht="15"/>
    <row r="172375" ht="15"/>
    <row r="172376" ht="15"/>
    <row r="172377" ht="15"/>
    <row r="172378" ht="15"/>
    <row r="172379" ht="15"/>
    <row r="172380" ht="15"/>
    <row r="172381" ht="15"/>
    <row r="172382" ht="15"/>
    <row r="172383" ht="15"/>
    <row r="172384" ht="15"/>
    <row r="172385" ht="15"/>
    <row r="172386" ht="15"/>
    <row r="172387" ht="15"/>
    <row r="172388" ht="15"/>
    <row r="172389" ht="15"/>
    <row r="172390" ht="15"/>
    <row r="172391" ht="15"/>
    <row r="172392" ht="15"/>
    <row r="172393" ht="15"/>
    <row r="172394" ht="15"/>
    <row r="172395" ht="15"/>
    <row r="172396" ht="15"/>
    <row r="172397" ht="15"/>
    <row r="172398" ht="15"/>
    <row r="172399" ht="15"/>
    <row r="172400" ht="15"/>
    <row r="172401" ht="15"/>
    <row r="172402" ht="15"/>
    <row r="172403" ht="15"/>
    <row r="172404" ht="15"/>
    <row r="172405" ht="15"/>
    <row r="172406" ht="15"/>
    <row r="172407" ht="15"/>
    <row r="172408" ht="15"/>
    <row r="172409" ht="15"/>
    <row r="172410" ht="15"/>
    <row r="172411" ht="15"/>
    <row r="172412" ht="15"/>
    <row r="172413" ht="15"/>
    <row r="172414" ht="15"/>
    <row r="172415" ht="15"/>
    <row r="172416" ht="15"/>
    <row r="172417" ht="15"/>
    <row r="172418" ht="15"/>
    <row r="172419" ht="15"/>
    <row r="172420" ht="15"/>
    <row r="172421" ht="15"/>
    <row r="172422" ht="15"/>
    <row r="172423" ht="15"/>
    <row r="172424" ht="15"/>
    <row r="172425" ht="15"/>
    <row r="172426" ht="15"/>
    <row r="172427" ht="15"/>
    <row r="172428" ht="15"/>
    <row r="172429" ht="15"/>
    <row r="172430" ht="15"/>
    <row r="172431" ht="15"/>
    <row r="172432" ht="15"/>
    <row r="172433" ht="15"/>
    <row r="172434" ht="15"/>
    <row r="172435" ht="15"/>
    <row r="172436" ht="15"/>
    <row r="172437" ht="15"/>
    <row r="172438" ht="15"/>
    <row r="172439" ht="15"/>
    <row r="172440" ht="15"/>
    <row r="172441" ht="15"/>
    <row r="172442" ht="15"/>
    <row r="172443" ht="15"/>
    <row r="172444" ht="15"/>
    <row r="172445" ht="15"/>
    <row r="172446" ht="15"/>
    <row r="172447" ht="15"/>
    <row r="172448" ht="15"/>
    <row r="172449" ht="15"/>
    <row r="172450" ht="15"/>
    <row r="172451" ht="15"/>
    <row r="172452" ht="15"/>
    <row r="172453" ht="15"/>
    <row r="172454" ht="15"/>
    <row r="172455" ht="15"/>
    <row r="172456" ht="15"/>
    <row r="172457" ht="15"/>
    <row r="172458" ht="15"/>
    <row r="172459" ht="15"/>
    <row r="172460" ht="15"/>
    <row r="172461" ht="15"/>
    <row r="172462" ht="15"/>
    <row r="172463" ht="15"/>
    <row r="172464" ht="15"/>
    <row r="172465" ht="15"/>
    <row r="172466" ht="15"/>
    <row r="172467" ht="15"/>
    <row r="172468" ht="15"/>
    <row r="172469" ht="15"/>
    <row r="172470" ht="15"/>
    <row r="172471" ht="15"/>
    <row r="172472" ht="15"/>
    <row r="172473" ht="15"/>
    <row r="172474" ht="15"/>
    <row r="172475" ht="15"/>
    <row r="172476" ht="15"/>
    <row r="172477" ht="15"/>
    <row r="172478" ht="15"/>
    <row r="172479" ht="15"/>
    <row r="172480" ht="15"/>
    <row r="172481" ht="15"/>
    <row r="172482" ht="15"/>
    <row r="172483" ht="15"/>
    <row r="172484" ht="15"/>
    <row r="172485" ht="15"/>
    <row r="172486" ht="15"/>
    <row r="172487" ht="15"/>
    <row r="172488" ht="15"/>
    <row r="172489" ht="15"/>
    <row r="172490" ht="15"/>
    <row r="172491" ht="15"/>
    <row r="172492" ht="15"/>
    <row r="172493" ht="15"/>
    <row r="172494" ht="15"/>
    <row r="172495" ht="15"/>
    <row r="172496" ht="15"/>
    <row r="172497" ht="15"/>
    <row r="172498" ht="15"/>
    <row r="172499" ht="15"/>
    <row r="172500" ht="15"/>
    <row r="172501" ht="15"/>
    <row r="172502" ht="15"/>
    <row r="172503" ht="15"/>
    <row r="172504" ht="15"/>
    <row r="172505" ht="15"/>
    <row r="172506" ht="15"/>
    <row r="172507" ht="15"/>
    <row r="172508" ht="15"/>
    <row r="172509" ht="15"/>
    <row r="172510" ht="15"/>
    <row r="172511" ht="15"/>
    <row r="172512" ht="15"/>
    <row r="172513" ht="15"/>
    <row r="172514" ht="15"/>
    <row r="172515" ht="15"/>
    <row r="172516" ht="15"/>
    <row r="172517" ht="15"/>
    <row r="172518" ht="15"/>
    <row r="172519" ht="15"/>
    <row r="172520" ht="15"/>
    <row r="172521" ht="15"/>
    <row r="172522" ht="15"/>
    <row r="172523" ht="15"/>
    <row r="172524" ht="15"/>
    <row r="172525" ht="15"/>
    <row r="172526" ht="15"/>
    <row r="172527" ht="15"/>
    <row r="172528" ht="15"/>
    <row r="172529" ht="15"/>
    <row r="172530" ht="15"/>
    <row r="172531" ht="15"/>
    <row r="172532" ht="15"/>
    <row r="172533" ht="15"/>
    <row r="172534" ht="15"/>
    <row r="172535" ht="15"/>
    <row r="172536" ht="15"/>
    <row r="172537" ht="15"/>
    <row r="172538" ht="15"/>
    <row r="172539" ht="15"/>
    <row r="172540" ht="15"/>
    <row r="172541" ht="15"/>
    <row r="172542" ht="15"/>
    <row r="172543" ht="15"/>
    <row r="172544" ht="15"/>
    <row r="172545" ht="15"/>
    <row r="172546" ht="15"/>
    <row r="172547" ht="15"/>
    <row r="172548" ht="15"/>
    <row r="172549" ht="15"/>
    <row r="172550" ht="15"/>
    <row r="172551" ht="15"/>
    <row r="172552" ht="15"/>
    <row r="172553" ht="15"/>
    <row r="172554" ht="15"/>
    <row r="172555" ht="15"/>
    <row r="172556" ht="15"/>
    <row r="172557" ht="15"/>
    <row r="172558" ht="15"/>
    <row r="172559" ht="15"/>
    <row r="172560" ht="15"/>
    <row r="172561" ht="15"/>
    <row r="172562" ht="15"/>
    <row r="172563" ht="15"/>
    <row r="172564" ht="15"/>
    <row r="172565" ht="15"/>
    <row r="172566" ht="15"/>
    <row r="172567" ht="15"/>
    <row r="172568" ht="15"/>
    <row r="172569" ht="15"/>
    <row r="172570" ht="15"/>
    <row r="172571" ht="15"/>
    <row r="172572" ht="15"/>
    <row r="172573" ht="15"/>
    <row r="172574" ht="15"/>
    <row r="172575" ht="15"/>
    <row r="172576" ht="15"/>
    <row r="172577" ht="15"/>
    <row r="172578" ht="15"/>
    <row r="172579" ht="15"/>
    <row r="172580" ht="15"/>
    <row r="172581" ht="15"/>
    <row r="172582" ht="15"/>
    <row r="172583" ht="15"/>
    <row r="172584" ht="15"/>
    <row r="172585" ht="15"/>
    <row r="172586" ht="15"/>
    <row r="172587" ht="15"/>
    <row r="172588" ht="15"/>
    <row r="172589" ht="15"/>
    <row r="172590" ht="15"/>
    <row r="172591" ht="15"/>
    <row r="172592" ht="15"/>
    <row r="172593" ht="15"/>
    <row r="172594" ht="15"/>
    <row r="172595" ht="15"/>
    <row r="172596" ht="15"/>
    <row r="172597" ht="15"/>
    <row r="172598" ht="15"/>
    <row r="172599" ht="15"/>
    <row r="172600" ht="15"/>
    <row r="172601" ht="15"/>
    <row r="172602" ht="15"/>
    <row r="172603" ht="15"/>
    <row r="172604" ht="15"/>
    <row r="172605" ht="15"/>
    <row r="172606" ht="15"/>
    <row r="172607" ht="15"/>
    <row r="172608" ht="15"/>
    <row r="172609" ht="15"/>
    <row r="172610" ht="15"/>
    <row r="172611" ht="15"/>
    <row r="172612" ht="15"/>
    <row r="172613" ht="15"/>
    <row r="172614" ht="15"/>
    <row r="172615" ht="15"/>
    <row r="172616" ht="15"/>
    <row r="172617" ht="15"/>
    <row r="172618" ht="15"/>
    <row r="172619" ht="15"/>
    <row r="172620" ht="15"/>
    <row r="172621" ht="15"/>
    <row r="172622" ht="15"/>
    <row r="172623" ht="15"/>
    <row r="172624" ht="15"/>
    <row r="172625" ht="15"/>
    <row r="172626" ht="15"/>
    <row r="172627" ht="15"/>
    <row r="172628" ht="15"/>
    <row r="172629" ht="15"/>
    <row r="172630" ht="15"/>
    <row r="172631" ht="15"/>
    <row r="172632" ht="15"/>
    <row r="172633" ht="15"/>
    <row r="172634" ht="15"/>
    <row r="172635" ht="15"/>
    <row r="172636" ht="15"/>
    <row r="172637" ht="15"/>
    <row r="172638" ht="15"/>
    <row r="172639" ht="15"/>
    <row r="172640" ht="15"/>
    <row r="172641" ht="15"/>
    <row r="172642" ht="15"/>
    <row r="172643" ht="15"/>
    <row r="172644" ht="15"/>
    <row r="172645" ht="15"/>
    <row r="172646" ht="15"/>
    <row r="172647" ht="15"/>
    <row r="172648" ht="15"/>
    <row r="172649" ht="15"/>
    <row r="172650" ht="15"/>
    <row r="172651" ht="15"/>
    <row r="172652" ht="15"/>
    <row r="172653" ht="15"/>
    <row r="172654" ht="15"/>
    <row r="172655" ht="15"/>
    <row r="172656" ht="15"/>
    <row r="172657" ht="15"/>
    <row r="172658" ht="15"/>
    <row r="172659" ht="15"/>
    <row r="172660" ht="15"/>
    <row r="172661" ht="15"/>
    <row r="172662" ht="15"/>
    <row r="172663" ht="15"/>
    <row r="172664" ht="15"/>
    <row r="172665" ht="15"/>
    <row r="172666" ht="15"/>
    <row r="172667" ht="15"/>
    <row r="172668" ht="15"/>
    <row r="172669" ht="15"/>
    <row r="172670" ht="15"/>
    <row r="172671" ht="15"/>
    <row r="172672" ht="15"/>
    <row r="172673" ht="15"/>
    <row r="172674" ht="15"/>
    <row r="172675" ht="15"/>
    <row r="172676" ht="15"/>
    <row r="172677" ht="15"/>
    <row r="172678" ht="15"/>
    <row r="172679" ht="15"/>
    <row r="172680" ht="15"/>
    <row r="172681" ht="15"/>
    <row r="172682" ht="15"/>
    <row r="172683" ht="15"/>
    <row r="172684" ht="15"/>
    <row r="172685" ht="15"/>
    <row r="172686" ht="15"/>
    <row r="172687" ht="15"/>
    <row r="172688" ht="15"/>
    <row r="172689" ht="15"/>
    <row r="172690" ht="15"/>
    <row r="172691" ht="15"/>
    <row r="172692" ht="15"/>
    <row r="172693" ht="15"/>
    <row r="172694" ht="15"/>
    <row r="172695" ht="15"/>
    <row r="172696" ht="15"/>
    <row r="172697" ht="15"/>
    <row r="172698" ht="15"/>
    <row r="172699" ht="15"/>
    <row r="172700" ht="15"/>
    <row r="172701" ht="15"/>
    <row r="172702" ht="15"/>
    <row r="172703" ht="15"/>
    <row r="172704" ht="15"/>
    <row r="172705" ht="15"/>
    <row r="172706" ht="15"/>
    <row r="172707" ht="15"/>
    <row r="172708" ht="15"/>
    <row r="172709" ht="15"/>
    <row r="172710" ht="15"/>
    <row r="172711" ht="15"/>
    <row r="172712" ht="15"/>
    <row r="172713" ht="15"/>
    <row r="172714" ht="15"/>
    <row r="172715" ht="15"/>
    <row r="172716" ht="15"/>
    <row r="172717" ht="15"/>
    <row r="172718" ht="15"/>
    <row r="172719" ht="15"/>
    <row r="172720" ht="15"/>
    <row r="172721" ht="15"/>
    <row r="172722" ht="15"/>
    <row r="172723" ht="15"/>
    <row r="172724" ht="15"/>
    <row r="172725" ht="15"/>
    <row r="172726" ht="15"/>
    <row r="172727" ht="15"/>
    <row r="172728" ht="15"/>
    <row r="172729" ht="15"/>
    <row r="172730" ht="15"/>
    <row r="172731" ht="15"/>
    <row r="172732" ht="15"/>
    <row r="172733" ht="15"/>
    <row r="172734" ht="15"/>
    <row r="172735" ht="15"/>
    <row r="172736" ht="15"/>
    <row r="172737" ht="15"/>
    <row r="172738" ht="15"/>
    <row r="172739" ht="15"/>
    <row r="172740" ht="15"/>
    <row r="172741" ht="15"/>
    <row r="172742" ht="15"/>
    <row r="172743" ht="15"/>
    <row r="172744" ht="15"/>
    <row r="172745" ht="15"/>
    <row r="172746" ht="15"/>
    <row r="172747" ht="15"/>
    <row r="172748" ht="15"/>
    <row r="172749" ht="15"/>
    <row r="172750" ht="15"/>
    <row r="172751" ht="15"/>
    <row r="172752" ht="15"/>
    <row r="172753" ht="15"/>
    <row r="172754" ht="15"/>
    <row r="172755" ht="15"/>
    <row r="172756" ht="15"/>
    <row r="172757" ht="15"/>
    <row r="172758" ht="15"/>
    <row r="172759" ht="15"/>
    <row r="172760" ht="15"/>
    <row r="172761" ht="15"/>
    <row r="172762" ht="15"/>
    <row r="172763" ht="15"/>
    <row r="172764" ht="15"/>
    <row r="172765" ht="15"/>
    <row r="172766" ht="15"/>
    <row r="172767" ht="15"/>
    <row r="172768" ht="15"/>
    <row r="172769" ht="15"/>
    <row r="172770" ht="15"/>
    <row r="172771" ht="15"/>
    <row r="172772" ht="15"/>
    <row r="172773" ht="15"/>
    <row r="172774" ht="15"/>
    <row r="172775" ht="15"/>
    <row r="172776" ht="15"/>
    <row r="172777" ht="15"/>
    <row r="172778" ht="15"/>
    <row r="172779" ht="15"/>
    <row r="172780" ht="15"/>
    <row r="172781" ht="15"/>
    <row r="172782" ht="15"/>
    <row r="172783" ht="15"/>
    <row r="172784" ht="15"/>
    <row r="172785" ht="15"/>
    <row r="172786" ht="15"/>
    <row r="172787" ht="15"/>
    <row r="172788" ht="15"/>
    <row r="172789" ht="15"/>
    <row r="172790" ht="15"/>
    <row r="172791" ht="15"/>
    <row r="172792" ht="15"/>
    <row r="172793" ht="15"/>
    <row r="172794" ht="15"/>
    <row r="172795" ht="15"/>
    <row r="172796" ht="15"/>
    <row r="172797" ht="15"/>
    <row r="172798" ht="15"/>
    <row r="172799" ht="15"/>
    <row r="172800" ht="15"/>
    <row r="172801" ht="15"/>
    <row r="172802" ht="15"/>
    <row r="172803" ht="15"/>
    <row r="172804" ht="15"/>
    <row r="172805" ht="15"/>
    <row r="172806" ht="15"/>
    <row r="172807" ht="15"/>
    <row r="172808" ht="15"/>
    <row r="172809" ht="15"/>
    <row r="172810" ht="15"/>
    <row r="172811" ht="15"/>
    <row r="172812" ht="15"/>
    <row r="172813" ht="15"/>
    <row r="172814" ht="15"/>
    <row r="172815" ht="15"/>
    <row r="172816" ht="15"/>
    <row r="172817" ht="15"/>
    <row r="172818" ht="15"/>
    <row r="172819" ht="15"/>
    <row r="172820" ht="15"/>
    <row r="172821" ht="15"/>
    <row r="172822" ht="15"/>
    <row r="172823" ht="15"/>
    <row r="172824" ht="15"/>
    <row r="172825" ht="15"/>
    <row r="172826" ht="15"/>
    <row r="172827" ht="15"/>
    <row r="172828" ht="15"/>
    <row r="172829" ht="15"/>
    <row r="172830" ht="15"/>
    <row r="172831" ht="15"/>
    <row r="172832" ht="15"/>
    <row r="172833" ht="15"/>
    <row r="172834" ht="15"/>
    <row r="172835" ht="15"/>
    <row r="172836" ht="15"/>
    <row r="172837" ht="15"/>
    <row r="172838" ht="15"/>
    <row r="172839" ht="15"/>
    <row r="172840" ht="15"/>
    <row r="172841" ht="15"/>
    <row r="172842" ht="15"/>
    <row r="172843" ht="15"/>
    <row r="172844" ht="15"/>
    <row r="172845" ht="15"/>
    <row r="172846" ht="15"/>
    <row r="172847" ht="15"/>
    <row r="172848" ht="15"/>
    <row r="172849" ht="15"/>
    <row r="172850" ht="15"/>
    <row r="172851" ht="15"/>
    <row r="172852" ht="15"/>
    <row r="172853" ht="15"/>
    <row r="172854" ht="15"/>
    <row r="172855" ht="15"/>
    <row r="172856" ht="15"/>
    <row r="172857" ht="15"/>
    <row r="172858" ht="15"/>
    <row r="172859" ht="15"/>
    <row r="172860" ht="15"/>
    <row r="172861" ht="15"/>
    <row r="172862" ht="15"/>
    <row r="172863" ht="15"/>
    <row r="172864" ht="15"/>
    <row r="172865" ht="15"/>
    <row r="172866" ht="15"/>
    <row r="172867" ht="15"/>
    <row r="172868" ht="15"/>
    <row r="172869" ht="15"/>
    <row r="172870" ht="15"/>
    <row r="172871" ht="15"/>
    <row r="172872" ht="15"/>
    <row r="172873" ht="15"/>
    <row r="172874" ht="15"/>
    <row r="172875" ht="15"/>
    <row r="172876" ht="15"/>
    <row r="172877" ht="15"/>
    <row r="172878" ht="15"/>
    <row r="172879" ht="15"/>
    <row r="172880" ht="15"/>
    <row r="172881" ht="15"/>
    <row r="172882" ht="15"/>
    <row r="172883" ht="15"/>
    <row r="172884" ht="15"/>
    <row r="172885" ht="15"/>
    <row r="172886" ht="15"/>
    <row r="172887" ht="15"/>
    <row r="172888" ht="15"/>
    <row r="172889" ht="15"/>
    <row r="172890" ht="15"/>
    <row r="172891" ht="15"/>
    <row r="172892" ht="15"/>
    <row r="172893" ht="15"/>
    <row r="172894" ht="15"/>
    <row r="172895" ht="15"/>
    <row r="172896" ht="15"/>
    <row r="172897" ht="15"/>
    <row r="172898" ht="15"/>
    <row r="172899" ht="15"/>
    <row r="172900" ht="15"/>
    <row r="172901" ht="15"/>
    <row r="172902" ht="15"/>
    <row r="172903" ht="15"/>
    <row r="172904" ht="15"/>
    <row r="172905" ht="15"/>
    <row r="172906" ht="15"/>
    <row r="172907" ht="15"/>
    <row r="172908" ht="15"/>
    <row r="172909" ht="15"/>
    <row r="172910" ht="15"/>
    <row r="172911" ht="15"/>
    <row r="172912" ht="15"/>
    <row r="172913" ht="15"/>
    <row r="172914" ht="15"/>
    <row r="172915" ht="15"/>
    <row r="172916" ht="15"/>
    <row r="172917" ht="15"/>
    <row r="172918" ht="15"/>
    <row r="172919" ht="15"/>
    <row r="172920" ht="15"/>
    <row r="172921" ht="15"/>
    <row r="172922" ht="15"/>
    <row r="172923" ht="15"/>
    <row r="172924" ht="15"/>
    <row r="172925" ht="15"/>
    <row r="172926" ht="15"/>
    <row r="172927" ht="15"/>
    <row r="172928" ht="15"/>
    <row r="172929" ht="15"/>
    <row r="172930" ht="15"/>
    <row r="172931" ht="15"/>
    <row r="172932" ht="15"/>
    <row r="172933" ht="15"/>
    <row r="172934" ht="15"/>
    <row r="172935" ht="15"/>
    <row r="172936" ht="15"/>
    <row r="172937" ht="15"/>
    <row r="172938" ht="15"/>
    <row r="172939" ht="15"/>
    <row r="172940" ht="15"/>
    <row r="172941" ht="15"/>
    <row r="172942" ht="15"/>
    <row r="172943" ht="15"/>
    <row r="172944" ht="15"/>
    <row r="172945" ht="15"/>
    <row r="172946" ht="15"/>
    <row r="172947" ht="15"/>
    <row r="172948" ht="15"/>
    <row r="172949" ht="15"/>
    <row r="172950" ht="15"/>
    <row r="172951" ht="15"/>
    <row r="172952" ht="15"/>
    <row r="172953" ht="15"/>
    <row r="172954" ht="15"/>
    <row r="172955" ht="15"/>
    <row r="172956" ht="15"/>
    <row r="172957" ht="15"/>
    <row r="172958" ht="15"/>
    <row r="172959" ht="15"/>
    <row r="172960" ht="15"/>
    <row r="172961" ht="15"/>
    <row r="172962" ht="15"/>
    <row r="172963" ht="15"/>
    <row r="172964" ht="15"/>
    <row r="172965" ht="15"/>
    <row r="172966" ht="15"/>
    <row r="172967" ht="15"/>
    <row r="172968" ht="15"/>
    <row r="172969" ht="15"/>
    <row r="172970" ht="15"/>
    <row r="172971" ht="15"/>
    <row r="172972" ht="15"/>
    <row r="172973" ht="15"/>
    <row r="172974" ht="15"/>
    <row r="172975" ht="15"/>
    <row r="172976" ht="15"/>
    <row r="172977" ht="15"/>
    <row r="172978" ht="15"/>
    <row r="172979" ht="15"/>
    <row r="172980" ht="15"/>
    <row r="172981" ht="15"/>
    <row r="172982" ht="15"/>
    <row r="172983" ht="15"/>
    <row r="172984" ht="15"/>
    <row r="172985" ht="15"/>
    <row r="172986" ht="15"/>
    <row r="172987" ht="15"/>
    <row r="172988" ht="15"/>
    <row r="172989" ht="15"/>
    <row r="172990" ht="15"/>
    <row r="172991" ht="15"/>
    <row r="172992" ht="15"/>
    <row r="172993" ht="15"/>
    <row r="172994" ht="15"/>
    <row r="172995" ht="15"/>
    <row r="172996" ht="15"/>
    <row r="172997" ht="15"/>
    <row r="172998" ht="15"/>
    <row r="172999" ht="15"/>
    <row r="173000" ht="15"/>
    <row r="173001" ht="15"/>
    <row r="173002" ht="15"/>
    <row r="173003" ht="15"/>
    <row r="173004" ht="15"/>
    <row r="173005" ht="15"/>
    <row r="173006" ht="15"/>
    <row r="173007" ht="15"/>
    <row r="173008" ht="15"/>
    <row r="173009" ht="15"/>
    <row r="173010" ht="15"/>
    <row r="173011" ht="15"/>
    <row r="173012" ht="15"/>
    <row r="173013" ht="15"/>
    <row r="173014" ht="15"/>
    <row r="173015" ht="15"/>
    <row r="173016" ht="15"/>
    <row r="173017" ht="15"/>
    <row r="173018" ht="15"/>
    <row r="173019" ht="15"/>
    <row r="173020" ht="15"/>
    <row r="173021" ht="15"/>
    <row r="173022" ht="15"/>
    <row r="173023" ht="15"/>
    <row r="173024" ht="15"/>
    <row r="173025" ht="15"/>
    <row r="173026" ht="15"/>
    <row r="173027" ht="15"/>
    <row r="173028" ht="15"/>
    <row r="173029" ht="15"/>
    <row r="173030" ht="15"/>
    <row r="173031" ht="15"/>
    <row r="173032" ht="15"/>
    <row r="173033" ht="15"/>
    <row r="173034" ht="15"/>
    <row r="173035" ht="15"/>
    <row r="173036" ht="15"/>
    <row r="173037" ht="15"/>
    <row r="173038" ht="15"/>
    <row r="173039" ht="15"/>
    <row r="173040" ht="15"/>
    <row r="173041" ht="15"/>
    <row r="173042" ht="15"/>
    <row r="173043" ht="15"/>
    <row r="173044" ht="15"/>
    <row r="173045" ht="15"/>
    <row r="173046" ht="15"/>
    <row r="173047" ht="15"/>
    <row r="173048" ht="15"/>
    <row r="173049" ht="15"/>
    <row r="173050" ht="15"/>
    <row r="173051" ht="15"/>
    <row r="173052" ht="15"/>
    <row r="173053" ht="15"/>
    <row r="173054" ht="15"/>
    <row r="173055" ht="15"/>
    <row r="173056" ht="15"/>
    <row r="173057" ht="15"/>
    <row r="173058" ht="15"/>
    <row r="173059" ht="15"/>
    <row r="173060" ht="15"/>
    <row r="173061" ht="15"/>
    <row r="173062" ht="15"/>
    <row r="173063" ht="15"/>
    <row r="173064" ht="15"/>
    <row r="173065" ht="15"/>
    <row r="173066" ht="15"/>
    <row r="173067" ht="15"/>
    <row r="173068" ht="15"/>
    <row r="173069" ht="15"/>
    <row r="173070" ht="15"/>
    <row r="173071" ht="15"/>
    <row r="173072" ht="15"/>
    <row r="173073" ht="15"/>
    <row r="173074" ht="15"/>
    <row r="173075" ht="15"/>
    <row r="173076" ht="15"/>
    <row r="173077" ht="15"/>
    <row r="173078" ht="15"/>
    <row r="173079" ht="15"/>
    <row r="173080" ht="15"/>
    <row r="173081" ht="15"/>
    <row r="173082" ht="15"/>
    <row r="173083" ht="15"/>
    <row r="173084" ht="15"/>
    <row r="173085" ht="15"/>
    <row r="173086" ht="15"/>
    <row r="173087" ht="15"/>
    <row r="173088" ht="15"/>
    <row r="173089" ht="15"/>
    <row r="173090" ht="15"/>
    <row r="173091" ht="15"/>
    <row r="173092" ht="15"/>
    <row r="173093" ht="15"/>
    <row r="173094" ht="15"/>
    <row r="173095" ht="15"/>
    <row r="173096" ht="15"/>
    <row r="173097" ht="15"/>
    <row r="173098" ht="15"/>
    <row r="173099" ht="15"/>
    <row r="173100" ht="15"/>
    <row r="173101" ht="15"/>
    <row r="173102" ht="15"/>
    <row r="173103" ht="15"/>
    <row r="173104" ht="15"/>
    <row r="173105" ht="15"/>
    <row r="173106" ht="15"/>
    <row r="173107" ht="15"/>
    <row r="173108" ht="15"/>
    <row r="173109" ht="15"/>
    <row r="173110" ht="15"/>
    <row r="173111" ht="15"/>
    <row r="173112" ht="15"/>
    <row r="173113" ht="15"/>
    <row r="173114" ht="15"/>
    <row r="173115" ht="15"/>
    <row r="173116" ht="15"/>
    <row r="173117" ht="15"/>
    <row r="173118" ht="15"/>
    <row r="173119" ht="15"/>
    <row r="173120" ht="15"/>
    <row r="173121" ht="15"/>
    <row r="173122" ht="15"/>
    <row r="173123" ht="15"/>
    <row r="173124" ht="15"/>
    <row r="173125" ht="15"/>
    <row r="173126" ht="15"/>
    <row r="173127" ht="15"/>
    <row r="173128" ht="15"/>
    <row r="173129" ht="15"/>
    <row r="173130" ht="15"/>
    <row r="173131" ht="15"/>
    <row r="173132" ht="15"/>
    <row r="173133" ht="15"/>
    <row r="173134" ht="15"/>
    <row r="173135" ht="15"/>
    <row r="173136" ht="15"/>
    <row r="173137" ht="15"/>
    <row r="173138" ht="15"/>
    <row r="173139" ht="15"/>
    <row r="173140" ht="15"/>
    <row r="173141" ht="15"/>
    <row r="173142" ht="15"/>
    <row r="173143" ht="15"/>
    <row r="173144" ht="15"/>
    <row r="173145" ht="15"/>
    <row r="173146" ht="15"/>
    <row r="173147" ht="15"/>
    <row r="173148" ht="15"/>
    <row r="173149" ht="15"/>
    <row r="173150" ht="15"/>
    <row r="173151" ht="15"/>
    <row r="173152" ht="15"/>
    <row r="173153" ht="15"/>
    <row r="173154" ht="15"/>
    <row r="173155" ht="15"/>
    <row r="173156" ht="15"/>
    <row r="173157" ht="15"/>
    <row r="173158" ht="15"/>
    <row r="173159" ht="15"/>
    <row r="173160" ht="15"/>
    <row r="173161" ht="15"/>
    <row r="173162" ht="15"/>
    <row r="173163" ht="15"/>
    <row r="173164" ht="15"/>
    <row r="173165" ht="15"/>
    <row r="173166" ht="15"/>
    <row r="173167" ht="15"/>
    <row r="173168" ht="15"/>
    <row r="173169" ht="15"/>
    <row r="173170" ht="15"/>
    <row r="173171" ht="15"/>
    <row r="173172" ht="15"/>
    <row r="173173" ht="15"/>
    <row r="173174" ht="15"/>
    <row r="173175" ht="15"/>
    <row r="173176" ht="15"/>
    <row r="173177" ht="15"/>
    <row r="173178" ht="15"/>
    <row r="173179" ht="15"/>
    <row r="173180" ht="15"/>
    <row r="173181" ht="15"/>
    <row r="173182" ht="15"/>
    <row r="173183" ht="15"/>
    <row r="173184" ht="15"/>
    <row r="173185" ht="15"/>
    <row r="173186" ht="15"/>
    <row r="173187" ht="15"/>
    <row r="173188" ht="15"/>
    <row r="173189" ht="15"/>
    <row r="173190" ht="15"/>
    <row r="173191" ht="15"/>
    <row r="173192" ht="15"/>
    <row r="173193" ht="15"/>
    <row r="173194" ht="15"/>
    <row r="173195" ht="15"/>
    <row r="173196" ht="15"/>
    <row r="173197" ht="15"/>
    <row r="173198" ht="15"/>
    <row r="173199" ht="15"/>
    <row r="173200" ht="15"/>
    <row r="173201" ht="15"/>
    <row r="173202" ht="15"/>
    <row r="173203" ht="15"/>
    <row r="173204" ht="15"/>
    <row r="173205" ht="15"/>
    <row r="173206" ht="15"/>
    <row r="173207" ht="15"/>
    <row r="173208" ht="15"/>
    <row r="173209" ht="15"/>
    <row r="173210" ht="15"/>
    <row r="173211" ht="15"/>
    <row r="173212" ht="15"/>
    <row r="173213" ht="15"/>
    <row r="173214" ht="15"/>
    <row r="173215" ht="15"/>
    <row r="173216" ht="15"/>
    <row r="173217" ht="15"/>
    <row r="173218" ht="15"/>
    <row r="173219" ht="15"/>
    <row r="173220" ht="15"/>
    <row r="173221" ht="15"/>
    <row r="173222" ht="15"/>
    <row r="173223" ht="15"/>
    <row r="173224" ht="15"/>
    <row r="173225" ht="15"/>
    <row r="173226" ht="15"/>
    <row r="173227" ht="15"/>
    <row r="173228" ht="15"/>
    <row r="173229" ht="15"/>
    <row r="173230" ht="15"/>
    <row r="173231" ht="15"/>
    <row r="173232" ht="15"/>
    <row r="173233" ht="15"/>
    <row r="173234" ht="15"/>
    <row r="173235" ht="15"/>
    <row r="173236" ht="15"/>
    <row r="173237" ht="15"/>
    <row r="173238" ht="15"/>
    <row r="173239" ht="15"/>
    <row r="173240" ht="15"/>
    <row r="173241" ht="15"/>
    <row r="173242" ht="15"/>
    <row r="173243" ht="15"/>
    <row r="173244" ht="15"/>
    <row r="173245" ht="15"/>
    <row r="173246" ht="15"/>
    <row r="173247" ht="15"/>
    <row r="173248" ht="15"/>
    <row r="173249" ht="15"/>
    <row r="173250" ht="15"/>
    <row r="173251" ht="15"/>
    <row r="173252" ht="15"/>
    <row r="173253" ht="15"/>
    <row r="173254" ht="15"/>
    <row r="173255" ht="15"/>
    <row r="173256" ht="15"/>
    <row r="173257" ht="15"/>
    <row r="173258" ht="15"/>
    <row r="173259" ht="15"/>
    <row r="173260" ht="15"/>
    <row r="173261" ht="15"/>
    <row r="173262" ht="15"/>
    <row r="173263" ht="15"/>
    <row r="173264" ht="15"/>
    <row r="173265" ht="15"/>
    <row r="173266" ht="15"/>
    <row r="173267" ht="15"/>
    <row r="173268" ht="15"/>
    <row r="173269" ht="15"/>
    <row r="173270" ht="15"/>
    <row r="173271" ht="15"/>
    <row r="173272" ht="15"/>
    <row r="173273" ht="15"/>
    <row r="173274" ht="15"/>
    <row r="173275" ht="15"/>
    <row r="173276" ht="15"/>
    <row r="173277" ht="15"/>
    <row r="173278" ht="15"/>
    <row r="173279" ht="15"/>
    <row r="173280" ht="15"/>
    <row r="173281" ht="15"/>
    <row r="173282" ht="15"/>
    <row r="173283" ht="15"/>
    <row r="173284" ht="15"/>
    <row r="173285" ht="15"/>
    <row r="173286" ht="15"/>
    <row r="173287" ht="15"/>
    <row r="173288" ht="15"/>
    <row r="173289" ht="15"/>
    <row r="173290" ht="15"/>
    <row r="173291" ht="15"/>
    <row r="173292" ht="15"/>
    <row r="173293" ht="15"/>
    <row r="173294" ht="15"/>
    <row r="173295" ht="15"/>
    <row r="173296" ht="15"/>
    <row r="173297" ht="15"/>
    <row r="173298" ht="15"/>
    <row r="173299" ht="15"/>
    <row r="173300" ht="15"/>
    <row r="173301" ht="15"/>
    <row r="173302" ht="15"/>
    <row r="173303" ht="15"/>
    <row r="173304" ht="15"/>
    <row r="173305" ht="15"/>
    <row r="173306" ht="15"/>
    <row r="173307" ht="15"/>
    <row r="173308" ht="15"/>
    <row r="173309" ht="15"/>
    <row r="173310" ht="15"/>
    <row r="173311" ht="15"/>
    <row r="173312" ht="15"/>
    <row r="173313" ht="15"/>
    <row r="173314" ht="15"/>
    <row r="173315" ht="15"/>
    <row r="173316" ht="15"/>
    <row r="173317" ht="15"/>
    <row r="173318" ht="15"/>
    <row r="173319" ht="15"/>
    <row r="173320" ht="15"/>
    <row r="173321" ht="15"/>
    <row r="173322" ht="15"/>
    <row r="173323" ht="15"/>
    <row r="173324" ht="15"/>
    <row r="173325" ht="15"/>
    <row r="173326" ht="15"/>
    <row r="173327" ht="15"/>
    <row r="173328" ht="15"/>
    <row r="173329" ht="15"/>
    <row r="173330" ht="15"/>
    <row r="173331" ht="15"/>
    <row r="173332" ht="15"/>
    <row r="173333" ht="15"/>
    <row r="173334" ht="15"/>
    <row r="173335" ht="15"/>
    <row r="173336" ht="15"/>
    <row r="173337" ht="15"/>
    <row r="173338" ht="15"/>
    <row r="173339" ht="15"/>
    <row r="173340" ht="15"/>
    <row r="173341" ht="15"/>
    <row r="173342" ht="15"/>
    <row r="173343" ht="15"/>
    <row r="173344" ht="15"/>
    <row r="173345" ht="15"/>
    <row r="173346" ht="15"/>
    <row r="173347" ht="15"/>
    <row r="173348" ht="15"/>
    <row r="173349" ht="15"/>
    <row r="173350" ht="15"/>
    <row r="173351" ht="15"/>
    <row r="173352" ht="15"/>
    <row r="173353" ht="15"/>
    <row r="173354" ht="15"/>
    <row r="173355" ht="15"/>
    <row r="173356" ht="15"/>
    <row r="173357" ht="15"/>
    <row r="173358" ht="15"/>
    <row r="173359" ht="15"/>
    <row r="173360" ht="15"/>
    <row r="173361" ht="15"/>
    <row r="173362" ht="15"/>
    <row r="173363" ht="15"/>
    <row r="173364" ht="15"/>
    <row r="173365" ht="15"/>
    <row r="173366" ht="15"/>
    <row r="173367" ht="15"/>
    <row r="173368" ht="15"/>
    <row r="173369" ht="15"/>
    <row r="173370" ht="15"/>
    <row r="173371" ht="15"/>
    <row r="173372" ht="15"/>
    <row r="173373" ht="15"/>
    <row r="173374" ht="15"/>
    <row r="173375" ht="15"/>
    <row r="173376" ht="15"/>
    <row r="173377" ht="15"/>
    <row r="173378" ht="15"/>
    <row r="173379" ht="15"/>
    <row r="173380" ht="15"/>
    <row r="173381" ht="15"/>
    <row r="173382" ht="15"/>
    <row r="173383" ht="15"/>
    <row r="173384" ht="15"/>
    <row r="173385" ht="15"/>
    <row r="173386" ht="15"/>
    <row r="173387" ht="15"/>
    <row r="173388" ht="15"/>
    <row r="173389" ht="15"/>
    <row r="173390" ht="15"/>
    <row r="173391" ht="15"/>
    <row r="173392" ht="15"/>
    <row r="173393" ht="15"/>
    <row r="173394" ht="15"/>
    <row r="173395" ht="15"/>
    <row r="173396" ht="15"/>
    <row r="173397" ht="15"/>
    <row r="173398" ht="15"/>
    <row r="173399" ht="15"/>
    <row r="173400" ht="15"/>
    <row r="173401" ht="15"/>
    <row r="173402" ht="15"/>
    <row r="173403" ht="15"/>
    <row r="173404" ht="15"/>
    <row r="173405" ht="15"/>
    <row r="173406" ht="15"/>
    <row r="173407" ht="15"/>
    <row r="173408" ht="15"/>
    <row r="173409" ht="15"/>
    <row r="173410" ht="15"/>
    <row r="173411" ht="15"/>
    <row r="173412" ht="15"/>
    <row r="173413" ht="15"/>
    <row r="173414" ht="15"/>
    <row r="173415" ht="15"/>
    <row r="173416" ht="15"/>
    <row r="173417" ht="15"/>
    <row r="173418" ht="15"/>
    <row r="173419" ht="15"/>
    <row r="173420" ht="15"/>
    <row r="173421" ht="15"/>
    <row r="173422" ht="15"/>
    <row r="173423" ht="15"/>
    <row r="173424" ht="15"/>
    <row r="173425" ht="15"/>
    <row r="173426" ht="15"/>
    <row r="173427" ht="15"/>
    <row r="173428" ht="15"/>
    <row r="173429" ht="15"/>
    <row r="173430" ht="15"/>
    <row r="173431" ht="15"/>
    <row r="173432" ht="15"/>
    <row r="173433" ht="15"/>
    <row r="173434" ht="15"/>
    <row r="173435" ht="15"/>
    <row r="173436" ht="15"/>
    <row r="173437" ht="15"/>
    <row r="173438" ht="15"/>
    <row r="173439" ht="15"/>
    <row r="173440" ht="15"/>
    <row r="173441" ht="15"/>
    <row r="173442" ht="15"/>
    <row r="173443" ht="15"/>
    <row r="173444" ht="15"/>
    <row r="173445" ht="15"/>
    <row r="173446" ht="15"/>
    <row r="173447" ht="15"/>
    <row r="173448" ht="15"/>
    <row r="173449" ht="15"/>
    <row r="173450" ht="15"/>
    <row r="173451" ht="15"/>
    <row r="173452" ht="15"/>
    <row r="173453" ht="15"/>
    <row r="173454" ht="15"/>
    <row r="173455" ht="15"/>
    <row r="173456" ht="15"/>
    <row r="173457" ht="15"/>
    <row r="173458" ht="15"/>
    <row r="173459" ht="15"/>
    <row r="173460" ht="15"/>
    <row r="173461" ht="15"/>
    <row r="173462" ht="15"/>
    <row r="173463" ht="15"/>
    <row r="173464" ht="15"/>
    <row r="173465" ht="15"/>
    <row r="173466" ht="15"/>
    <row r="173467" ht="15"/>
    <row r="173468" ht="15"/>
    <row r="173469" ht="15"/>
    <row r="173470" ht="15"/>
    <row r="173471" ht="15"/>
    <row r="173472" ht="15"/>
    <row r="173473" ht="15"/>
    <row r="173474" ht="15"/>
    <row r="173475" ht="15"/>
    <row r="173476" ht="15"/>
    <row r="173477" ht="15"/>
    <row r="173478" ht="15"/>
    <row r="173479" ht="15"/>
    <row r="173480" ht="15"/>
    <row r="173481" ht="15"/>
    <row r="173482" ht="15"/>
    <row r="173483" ht="15"/>
    <row r="173484" ht="15"/>
    <row r="173485" ht="15"/>
    <row r="173486" ht="15"/>
    <row r="173487" ht="15"/>
    <row r="173488" ht="15"/>
    <row r="173489" ht="15"/>
    <row r="173490" ht="15"/>
    <row r="173491" ht="15"/>
    <row r="173492" ht="15"/>
    <row r="173493" ht="15"/>
    <row r="173494" ht="15"/>
    <row r="173495" ht="15"/>
    <row r="173496" ht="15"/>
    <row r="173497" ht="15"/>
    <row r="173498" ht="15"/>
    <row r="173499" ht="15"/>
    <row r="173500" ht="15"/>
    <row r="173501" ht="15"/>
    <row r="173502" ht="15"/>
    <row r="173503" ht="15"/>
    <row r="173504" ht="15"/>
    <row r="173505" ht="15"/>
    <row r="173506" ht="15"/>
    <row r="173507" ht="15"/>
    <row r="173508" ht="15"/>
    <row r="173509" ht="15"/>
    <row r="173510" ht="15"/>
    <row r="173511" ht="15"/>
    <row r="173512" ht="15"/>
    <row r="173513" ht="15"/>
    <row r="173514" ht="15"/>
    <row r="173515" ht="15"/>
    <row r="173516" ht="15"/>
    <row r="173517" ht="15"/>
    <row r="173518" ht="15"/>
    <row r="173519" ht="15"/>
    <row r="173520" ht="15"/>
    <row r="173521" ht="15"/>
    <row r="173522" ht="15"/>
    <row r="173523" ht="15"/>
    <row r="173524" ht="15"/>
    <row r="173525" ht="15"/>
    <row r="173526" ht="15"/>
    <row r="173527" ht="15"/>
    <row r="173528" ht="15"/>
    <row r="173529" ht="15"/>
    <row r="173530" ht="15"/>
    <row r="173531" ht="15"/>
    <row r="173532" ht="15"/>
    <row r="173533" ht="15"/>
    <row r="173534" ht="15"/>
    <row r="173535" ht="15"/>
    <row r="173536" ht="15"/>
    <row r="173537" ht="15"/>
    <row r="173538" ht="15"/>
    <row r="173539" ht="15"/>
    <row r="173540" ht="15"/>
    <row r="173541" ht="15"/>
    <row r="173542" ht="15"/>
    <row r="173543" ht="15"/>
    <row r="173544" ht="15"/>
    <row r="173545" ht="15"/>
    <row r="173546" ht="15"/>
    <row r="173547" ht="15"/>
    <row r="173548" ht="15"/>
    <row r="173549" ht="15"/>
    <row r="173550" ht="15"/>
    <row r="173551" ht="15"/>
    <row r="173552" ht="15"/>
    <row r="173553" ht="15"/>
    <row r="173554" ht="15"/>
    <row r="173555" ht="15"/>
    <row r="173556" ht="15"/>
    <row r="173557" ht="15"/>
    <row r="173558" ht="15"/>
    <row r="173559" ht="15"/>
    <row r="173560" ht="15"/>
    <row r="173561" ht="15"/>
    <row r="173562" ht="15"/>
    <row r="173563" ht="15"/>
    <row r="173564" ht="15"/>
    <row r="173565" ht="15"/>
    <row r="173566" ht="15"/>
    <row r="173567" ht="15"/>
    <row r="173568" ht="15"/>
    <row r="173569" ht="15"/>
    <row r="173570" ht="15"/>
    <row r="173571" ht="15"/>
    <row r="173572" ht="15"/>
    <row r="173573" ht="15"/>
    <row r="173574" ht="15"/>
    <row r="173575" ht="15"/>
    <row r="173576" ht="15"/>
    <row r="173577" ht="15"/>
    <row r="173578" ht="15"/>
    <row r="173579" ht="15"/>
    <row r="173580" ht="15"/>
    <row r="173581" ht="15"/>
    <row r="173582" ht="15"/>
    <row r="173583" ht="15"/>
    <row r="173584" ht="15"/>
    <row r="173585" ht="15"/>
    <row r="173586" ht="15"/>
    <row r="173587" ht="15"/>
    <row r="173588" ht="15"/>
    <row r="173589" ht="15"/>
    <row r="173590" ht="15"/>
    <row r="173591" ht="15"/>
    <row r="173592" ht="15"/>
    <row r="173593" ht="15"/>
    <row r="173594" ht="15"/>
    <row r="173595" ht="15"/>
    <row r="173596" ht="15"/>
    <row r="173597" ht="15"/>
    <row r="173598" ht="15"/>
    <row r="173599" ht="15"/>
    <row r="173600" ht="15"/>
    <row r="173601" ht="15"/>
    <row r="173602" ht="15"/>
    <row r="173603" ht="15"/>
    <row r="173604" ht="15"/>
    <row r="173605" ht="15"/>
    <row r="173606" ht="15"/>
    <row r="173607" ht="15"/>
    <row r="173608" ht="15"/>
    <row r="173609" ht="15"/>
    <row r="173610" ht="15"/>
    <row r="173611" ht="15"/>
    <row r="173612" ht="15"/>
    <row r="173613" ht="15"/>
    <row r="173614" ht="15"/>
    <row r="173615" ht="15"/>
    <row r="173616" ht="15"/>
    <row r="173617" ht="15"/>
    <row r="173618" ht="15"/>
    <row r="173619" ht="15"/>
    <row r="173620" ht="15"/>
    <row r="173621" ht="15"/>
    <row r="173622" ht="15"/>
    <row r="173623" ht="15"/>
    <row r="173624" ht="15"/>
    <row r="173625" ht="15"/>
    <row r="173626" ht="15"/>
    <row r="173627" ht="15"/>
    <row r="173628" ht="15"/>
    <row r="173629" ht="15"/>
    <row r="173630" ht="15"/>
    <row r="173631" ht="15"/>
    <row r="173632" ht="15"/>
    <row r="173633" ht="15"/>
    <row r="173634" ht="15"/>
    <row r="173635" ht="15"/>
    <row r="173636" ht="15"/>
    <row r="173637" ht="15"/>
    <row r="173638" ht="15"/>
    <row r="173639" ht="15"/>
    <row r="173640" ht="15"/>
    <row r="173641" ht="15"/>
    <row r="173642" ht="15"/>
    <row r="173643" ht="15"/>
    <row r="173644" ht="15"/>
    <row r="173645" ht="15"/>
    <row r="173646" ht="15"/>
    <row r="173647" ht="15"/>
    <row r="173648" ht="15"/>
    <row r="173649" ht="15"/>
    <row r="173650" ht="15"/>
    <row r="173651" ht="15"/>
    <row r="173652" ht="15"/>
    <row r="173653" ht="15"/>
    <row r="173654" ht="15"/>
    <row r="173655" ht="15"/>
    <row r="173656" ht="15"/>
    <row r="173657" ht="15"/>
    <row r="173658" ht="15"/>
    <row r="173659" ht="15"/>
    <row r="173660" ht="15"/>
    <row r="173661" ht="15"/>
    <row r="173662" ht="15"/>
    <row r="173663" ht="15"/>
    <row r="173664" ht="15"/>
    <row r="173665" ht="15"/>
    <row r="173666" ht="15"/>
    <row r="173667" ht="15"/>
    <row r="173668" ht="15"/>
    <row r="173669" ht="15"/>
    <row r="173670" ht="15"/>
    <row r="173671" ht="15"/>
    <row r="173672" ht="15"/>
    <row r="173673" ht="15"/>
    <row r="173674" ht="15"/>
    <row r="173675" ht="15"/>
    <row r="173676" ht="15"/>
    <row r="173677" ht="15"/>
    <row r="173678" ht="15"/>
    <row r="173679" ht="15"/>
    <row r="173680" ht="15"/>
    <row r="173681" ht="15"/>
    <row r="173682" ht="15"/>
    <row r="173683" ht="15"/>
    <row r="173684" ht="15"/>
    <row r="173685" ht="15"/>
    <row r="173686" ht="15"/>
    <row r="173687" ht="15"/>
    <row r="173688" ht="15"/>
    <row r="173689" ht="15"/>
    <row r="173690" ht="15"/>
    <row r="173691" ht="15"/>
    <row r="173692" ht="15"/>
    <row r="173693" ht="15"/>
    <row r="173694" ht="15"/>
    <row r="173695" ht="15"/>
    <row r="173696" ht="15"/>
    <row r="173697" ht="15"/>
    <row r="173698" ht="15"/>
    <row r="173699" ht="15"/>
    <row r="173700" ht="15"/>
    <row r="173701" ht="15"/>
    <row r="173702" ht="15"/>
    <row r="173703" ht="15"/>
    <row r="173704" ht="15"/>
    <row r="173705" ht="15"/>
    <row r="173706" ht="15"/>
    <row r="173707" ht="15"/>
    <row r="173708" ht="15"/>
    <row r="173709" ht="15"/>
    <row r="173710" ht="15"/>
    <row r="173711" ht="15"/>
    <row r="173712" ht="15"/>
    <row r="173713" ht="15"/>
    <row r="173714" ht="15"/>
    <row r="173715" ht="15"/>
    <row r="173716" ht="15"/>
    <row r="173717" ht="15"/>
    <row r="173718" ht="15"/>
    <row r="173719" ht="15"/>
    <row r="173720" ht="15"/>
    <row r="173721" ht="15"/>
    <row r="173722" ht="15"/>
    <row r="173723" ht="15"/>
    <row r="173724" ht="15"/>
    <row r="173725" ht="15"/>
    <row r="173726" ht="15"/>
    <row r="173727" ht="15"/>
    <row r="173728" ht="15"/>
    <row r="173729" ht="15"/>
    <row r="173730" ht="15"/>
    <row r="173731" ht="15"/>
    <row r="173732" ht="15"/>
    <row r="173733" ht="15"/>
    <row r="173734" ht="15"/>
    <row r="173735" ht="15"/>
    <row r="173736" ht="15"/>
    <row r="173737" ht="15"/>
    <row r="173738" ht="15"/>
    <row r="173739" ht="15"/>
    <row r="173740" ht="15"/>
    <row r="173741" ht="15"/>
    <row r="173742" ht="15"/>
    <row r="173743" ht="15"/>
    <row r="173744" ht="15"/>
    <row r="173745" ht="15"/>
    <row r="173746" ht="15"/>
    <row r="173747" ht="15"/>
    <row r="173748" ht="15"/>
    <row r="173749" ht="15"/>
    <row r="173750" ht="15"/>
    <row r="173751" ht="15"/>
    <row r="173752" ht="15"/>
    <row r="173753" ht="15"/>
    <row r="173754" ht="15"/>
    <row r="173755" ht="15"/>
    <row r="173756" ht="15"/>
    <row r="173757" ht="15"/>
    <row r="173758" ht="15"/>
    <row r="173759" ht="15"/>
    <row r="173760" ht="15"/>
    <row r="173761" ht="15"/>
    <row r="173762" ht="15"/>
    <row r="173763" ht="15"/>
    <row r="173764" ht="15"/>
    <row r="173765" ht="15"/>
    <row r="173766" ht="15"/>
    <row r="173767" ht="15"/>
    <row r="173768" ht="15"/>
    <row r="173769" ht="15"/>
    <row r="173770" ht="15"/>
    <row r="173771" ht="15"/>
    <row r="173772" ht="15"/>
    <row r="173773" ht="15"/>
    <row r="173774" ht="15"/>
    <row r="173775" ht="15"/>
    <row r="173776" ht="15"/>
    <row r="173777" ht="15"/>
    <row r="173778" ht="15"/>
    <row r="173779" ht="15"/>
    <row r="173780" ht="15"/>
    <row r="173781" ht="15"/>
    <row r="173782" ht="15"/>
    <row r="173783" ht="15"/>
    <row r="173784" ht="15"/>
    <row r="173785" ht="15"/>
    <row r="173786" ht="15"/>
    <row r="173787" ht="15"/>
    <row r="173788" ht="15"/>
    <row r="173789" ht="15"/>
    <row r="173790" ht="15"/>
    <row r="173791" ht="15"/>
    <row r="173792" ht="15"/>
    <row r="173793" ht="15"/>
    <row r="173794" ht="15"/>
    <row r="173795" ht="15"/>
    <row r="173796" ht="15"/>
    <row r="173797" ht="15"/>
    <row r="173798" ht="15"/>
    <row r="173799" ht="15"/>
    <row r="173800" ht="15"/>
    <row r="173801" ht="15"/>
    <row r="173802" ht="15"/>
    <row r="173803" ht="15"/>
    <row r="173804" ht="15"/>
    <row r="173805" ht="15"/>
    <row r="173806" ht="15"/>
    <row r="173807" ht="15"/>
    <row r="173808" ht="15"/>
    <row r="173809" ht="15"/>
    <row r="173810" ht="15"/>
    <row r="173811" ht="15"/>
    <row r="173812" ht="15"/>
    <row r="173813" ht="15"/>
    <row r="173814" ht="15"/>
    <row r="173815" ht="15"/>
    <row r="173816" ht="15"/>
    <row r="173817" ht="15"/>
    <row r="173818" ht="15"/>
    <row r="173819" ht="15"/>
    <row r="173820" ht="15"/>
    <row r="173821" ht="15"/>
    <row r="173822" ht="15"/>
    <row r="173823" ht="15"/>
    <row r="173824" ht="15"/>
    <row r="173825" ht="15"/>
    <row r="173826" ht="15"/>
    <row r="173827" ht="15"/>
    <row r="173828" ht="15"/>
    <row r="173829" ht="15"/>
    <row r="173830" ht="15"/>
    <row r="173831" ht="15"/>
    <row r="173832" ht="15"/>
    <row r="173833" ht="15"/>
    <row r="173834" ht="15"/>
    <row r="173835" ht="15"/>
    <row r="173836" ht="15"/>
    <row r="173837" ht="15"/>
    <row r="173838" ht="15"/>
    <row r="173839" ht="15"/>
    <row r="173840" ht="15"/>
    <row r="173841" ht="15"/>
    <row r="173842" ht="15"/>
    <row r="173843" ht="15"/>
    <row r="173844" ht="15"/>
    <row r="173845" ht="15"/>
    <row r="173846" ht="15"/>
    <row r="173847" ht="15"/>
    <row r="173848" ht="15"/>
    <row r="173849" ht="15"/>
    <row r="173850" ht="15"/>
    <row r="173851" ht="15"/>
    <row r="173852" ht="15"/>
    <row r="173853" ht="15"/>
    <row r="173854" ht="15"/>
    <row r="173855" ht="15"/>
    <row r="173856" ht="15"/>
    <row r="173857" ht="15"/>
    <row r="173858" ht="15"/>
    <row r="173859" ht="15"/>
    <row r="173860" ht="15"/>
    <row r="173861" ht="15"/>
    <row r="173862" ht="15"/>
    <row r="173863" ht="15"/>
    <row r="173864" ht="15"/>
    <row r="173865" ht="15"/>
    <row r="173866" ht="15"/>
    <row r="173867" ht="15"/>
    <row r="173868" ht="15"/>
    <row r="173869" ht="15"/>
    <row r="173870" ht="15"/>
    <row r="173871" ht="15"/>
    <row r="173872" ht="15"/>
    <row r="173873" ht="15"/>
    <row r="173874" ht="15"/>
    <row r="173875" ht="15"/>
    <row r="173876" ht="15"/>
    <row r="173877" ht="15"/>
    <row r="173878" ht="15"/>
    <row r="173879" ht="15"/>
    <row r="173880" ht="15"/>
    <row r="173881" ht="15"/>
    <row r="173882" ht="15"/>
    <row r="173883" ht="15"/>
    <row r="173884" ht="15"/>
    <row r="173885" ht="15"/>
    <row r="173886" ht="15"/>
    <row r="173887" ht="15"/>
    <row r="173888" ht="15"/>
    <row r="173889" ht="15"/>
    <row r="173890" ht="15"/>
    <row r="173891" ht="15"/>
    <row r="173892" ht="15"/>
    <row r="173893" ht="15"/>
    <row r="173894" ht="15"/>
    <row r="173895" ht="15"/>
    <row r="173896" ht="15"/>
    <row r="173897" ht="15"/>
    <row r="173898" ht="15"/>
    <row r="173899" ht="15"/>
    <row r="173900" ht="15"/>
    <row r="173901" ht="15"/>
    <row r="173902" ht="15"/>
    <row r="173903" ht="15"/>
    <row r="173904" ht="15"/>
    <row r="173905" ht="15"/>
    <row r="173906" ht="15"/>
    <row r="173907" ht="15"/>
    <row r="173908" ht="15"/>
    <row r="173909" ht="15"/>
    <row r="173910" ht="15"/>
    <row r="173911" ht="15"/>
    <row r="173912" ht="15"/>
    <row r="173913" ht="15"/>
    <row r="173914" ht="15"/>
    <row r="173915" ht="15"/>
    <row r="173916" ht="15"/>
    <row r="173917" ht="15"/>
    <row r="173918" ht="15"/>
    <row r="173919" ht="15"/>
    <row r="173920" ht="15"/>
    <row r="173921" ht="15"/>
    <row r="173922" ht="15"/>
    <row r="173923" ht="15"/>
    <row r="173924" ht="15"/>
    <row r="173925" ht="15"/>
    <row r="173926" ht="15"/>
    <row r="173927" ht="15"/>
    <row r="173928" ht="15"/>
    <row r="173929" ht="15"/>
    <row r="173930" ht="15"/>
    <row r="173931" ht="15"/>
    <row r="173932" ht="15"/>
    <row r="173933" ht="15"/>
    <row r="173934" ht="15"/>
    <row r="173935" ht="15"/>
    <row r="173936" ht="15"/>
    <row r="173937" ht="15"/>
    <row r="173938" ht="15"/>
    <row r="173939" ht="15"/>
    <row r="173940" ht="15"/>
    <row r="173941" ht="15"/>
    <row r="173942" ht="15"/>
    <row r="173943" ht="15"/>
    <row r="173944" ht="15"/>
    <row r="173945" ht="15"/>
    <row r="173946" ht="15"/>
    <row r="173947" ht="15"/>
    <row r="173948" ht="15"/>
    <row r="173949" ht="15"/>
    <row r="173950" ht="15"/>
    <row r="173951" ht="15"/>
    <row r="173952" ht="15"/>
    <row r="173953" ht="15"/>
    <row r="173954" ht="15"/>
    <row r="173955" ht="15"/>
    <row r="173956" ht="15"/>
    <row r="173957" ht="15"/>
    <row r="173958" ht="15"/>
    <row r="173959" ht="15"/>
    <row r="173960" ht="15"/>
    <row r="173961" ht="15"/>
    <row r="173962" ht="15"/>
    <row r="173963" ht="15"/>
    <row r="173964" ht="15"/>
    <row r="173965" ht="15"/>
    <row r="173966" ht="15"/>
    <row r="173967" ht="15"/>
    <row r="173968" ht="15"/>
    <row r="173969" ht="15"/>
    <row r="173970" ht="15"/>
    <row r="173971" ht="15"/>
    <row r="173972" ht="15"/>
    <row r="173973" ht="15"/>
    <row r="173974" ht="15"/>
    <row r="173975" ht="15"/>
    <row r="173976" ht="15"/>
    <row r="173977" ht="15"/>
    <row r="173978" ht="15"/>
    <row r="173979" ht="15"/>
    <row r="173980" ht="15"/>
    <row r="173981" ht="15"/>
    <row r="173982" ht="15"/>
    <row r="173983" ht="15"/>
    <row r="173984" ht="15"/>
    <row r="173985" ht="15"/>
    <row r="173986" ht="15"/>
    <row r="173987" ht="15"/>
    <row r="173988" ht="15"/>
    <row r="173989" ht="15"/>
    <row r="173990" ht="15"/>
    <row r="173991" ht="15"/>
    <row r="173992" ht="15"/>
    <row r="173993" ht="15"/>
    <row r="173994" ht="15"/>
    <row r="173995" ht="15"/>
    <row r="173996" ht="15"/>
    <row r="173997" ht="15"/>
    <row r="173998" ht="15"/>
    <row r="173999" ht="15"/>
    <row r="174000" ht="15"/>
    <row r="174001" ht="15"/>
    <row r="174002" ht="15"/>
    <row r="174003" ht="15"/>
    <row r="174004" ht="15"/>
    <row r="174005" ht="15"/>
    <row r="174006" ht="15"/>
    <row r="174007" ht="15"/>
    <row r="174008" ht="15"/>
    <row r="174009" ht="15"/>
    <row r="174010" ht="15"/>
    <row r="174011" ht="15"/>
    <row r="174012" ht="15"/>
    <row r="174013" ht="15"/>
    <row r="174014" ht="15"/>
    <row r="174015" ht="15"/>
    <row r="174016" ht="15"/>
    <row r="174017" ht="15"/>
    <row r="174018" ht="15"/>
    <row r="174019" ht="15"/>
    <row r="174020" ht="15"/>
    <row r="174021" ht="15"/>
    <row r="174022" ht="15"/>
    <row r="174023" ht="15"/>
    <row r="174024" ht="15"/>
    <row r="174025" ht="15"/>
    <row r="174026" ht="15"/>
    <row r="174027" ht="15"/>
    <row r="174028" ht="15"/>
    <row r="174029" ht="15"/>
    <row r="174030" ht="15"/>
    <row r="174031" ht="15"/>
    <row r="174032" ht="15"/>
    <row r="174033" ht="15"/>
    <row r="174034" ht="15"/>
    <row r="174035" ht="15"/>
    <row r="174036" ht="15"/>
    <row r="174037" ht="15"/>
    <row r="174038" ht="15"/>
    <row r="174039" ht="15"/>
    <row r="174040" ht="15"/>
    <row r="174041" ht="15"/>
    <row r="174042" ht="15"/>
    <row r="174043" ht="15"/>
    <row r="174044" ht="15"/>
    <row r="174045" ht="15"/>
    <row r="174046" ht="15"/>
    <row r="174047" ht="15"/>
    <row r="174048" ht="15"/>
    <row r="174049" ht="15"/>
    <row r="174050" ht="15"/>
    <row r="174051" ht="15"/>
    <row r="174052" ht="15"/>
    <row r="174053" ht="15"/>
    <row r="174054" ht="15"/>
    <row r="174055" ht="15"/>
    <row r="174056" ht="15"/>
    <row r="174057" ht="15"/>
    <row r="174058" ht="15"/>
    <row r="174059" ht="15"/>
    <row r="174060" ht="15"/>
    <row r="174061" ht="15"/>
    <row r="174062" ht="15"/>
    <row r="174063" ht="15"/>
    <row r="174064" ht="15"/>
    <row r="174065" ht="15"/>
    <row r="174066" ht="15"/>
    <row r="174067" ht="15"/>
    <row r="174068" ht="15"/>
    <row r="174069" ht="15"/>
    <row r="174070" ht="15"/>
    <row r="174071" ht="15"/>
    <row r="174072" ht="15"/>
    <row r="174073" ht="15"/>
    <row r="174074" ht="15"/>
    <row r="174075" ht="15"/>
    <row r="174076" ht="15"/>
    <row r="174077" ht="15"/>
    <row r="174078" ht="15"/>
    <row r="174079" ht="15"/>
    <row r="174080" ht="15"/>
    <row r="174081" ht="15"/>
    <row r="174082" ht="15"/>
    <row r="174083" ht="15"/>
    <row r="174084" ht="15"/>
    <row r="174085" ht="15"/>
    <row r="174086" ht="15"/>
    <row r="174087" ht="15"/>
    <row r="174088" ht="15"/>
    <row r="174089" ht="15"/>
    <row r="174090" ht="15"/>
    <row r="174091" ht="15"/>
    <row r="174092" ht="15"/>
    <row r="174093" ht="15"/>
    <row r="174094" ht="15"/>
    <row r="174095" ht="15"/>
    <row r="174096" ht="15"/>
    <row r="174097" ht="15"/>
    <row r="174098" ht="15"/>
    <row r="174099" ht="15"/>
    <row r="174100" ht="15"/>
    <row r="174101" ht="15"/>
    <row r="174102" ht="15"/>
    <row r="174103" ht="15"/>
    <row r="174104" ht="15"/>
    <row r="174105" ht="15"/>
    <row r="174106" ht="15"/>
    <row r="174107" ht="15"/>
    <row r="174108" ht="15"/>
    <row r="174109" ht="15"/>
    <row r="174110" ht="15"/>
    <row r="174111" ht="15"/>
    <row r="174112" ht="15"/>
    <row r="174113" ht="15"/>
    <row r="174114" ht="15"/>
    <row r="174115" ht="15"/>
    <row r="174116" ht="15"/>
    <row r="174117" ht="15"/>
    <row r="174118" ht="15"/>
    <row r="174119" ht="15"/>
    <row r="174120" ht="15"/>
    <row r="174121" ht="15"/>
    <row r="174122" ht="15"/>
    <row r="174123" ht="15"/>
    <row r="174124" ht="15"/>
    <row r="174125" ht="15"/>
    <row r="174126" ht="15"/>
    <row r="174127" ht="15"/>
    <row r="174128" ht="15"/>
    <row r="174129" ht="15"/>
    <row r="174130" ht="15"/>
    <row r="174131" ht="15"/>
    <row r="174132" ht="15"/>
    <row r="174133" ht="15"/>
    <row r="174134" ht="15"/>
    <row r="174135" ht="15"/>
    <row r="174136" ht="15"/>
    <row r="174137" ht="15"/>
    <row r="174138" ht="15"/>
    <row r="174139" ht="15"/>
    <row r="174140" ht="15"/>
    <row r="174141" ht="15"/>
    <row r="174142" ht="15"/>
    <row r="174143" ht="15"/>
    <row r="174144" ht="15"/>
    <row r="174145" ht="15"/>
    <row r="174146" ht="15"/>
    <row r="174147" ht="15"/>
    <row r="174148" ht="15"/>
    <row r="174149" ht="15"/>
    <row r="174150" ht="15"/>
    <row r="174151" ht="15"/>
    <row r="174152" ht="15"/>
    <row r="174153" ht="15"/>
    <row r="174154" ht="15"/>
    <row r="174155" ht="15"/>
    <row r="174156" ht="15"/>
    <row r="174157" ht="15"/>
    <row r="174158" ht="15"/>
    <row r="174159" ht="15"/>
    <row r="174160" ht="15"/>
    <row r="174161" ht="15"/>
    <row r="174162" ht="15"/>
    <row r="174163" ht="15"/>
    <row r="174164" ht="15"/>
    <row r="174165" ht="15"/>
    <row r="174166" ht="15"/>
    <row r="174167" ht="15"/>
    <row r="174168" ht="15"/>
    <row r="174169" ht="15"/>
    <row r="174170" ht="15"/>
    <row r="174171" ht="15"/>
    <row r="174172" ht="15"/>
    <row r="174173" ht="15"/>
    <row r="174174" ht="15"/>
    <row r="174175" ht="15"/>
    <row r="174176" ht="15"/>
    <row r="174177" ht="15"/>
    <row r="174178" ht="15"/>
    <row r="174179" ht="15"/>
    <row r="174180" ht="15"/>
    <row r="174181" ht="15"/>
    <row r="174182" ht="15"/>
    <row r="174183" ht="15"/>
    <row r="174184" ht="15"/>
    <row r="174185" ht="15"/>
    <row r="174186" ht="15"/>
    <row r="174187" ht="15"/>
    <row r="174188" ht="15"/>
    <row r="174189" ht="15"/>
    <row r="174190" ht="15"/>
    <row r="174191" ht="15"/>
    <row r="174192" ht="15"/>
    <row r="174193" ht="15"/>
    <row r="174194" ht="15"/>
    <row r="174195" ht="15"/>
    <row r="174196" ht="15"/>
    <row r="174197" ht="15"/>
    <row r="174198" ht="15"/>
    <row r="174199" ht="15"/>
    <row r="174200" ht="15"/>
    <row r="174201" ht="15"/>
    <row r="174202" ht="15"/>
    <row r="174203" ht="15"/>
    <row r="174204" ht="15"/>
    <row r="174205" ht="15"/>
    <row r="174206" ht="15"/>
    <row r="174207" ht="15"/>
    <row r="174208" ht="15"/>
    <row r="174209" ht="15"/>
    <row r="174210" ht="15"/>
    <row r="174211" ht="15"/>
    <row r="174212" ht="15"/>
    <row r="174213" ht="15"/>
    <row r="174214" ht="15"/>
    <row r="174215" ht="15"/>
    <row r="174216" ht="15"/>
    <row r="174217" ht="15"/>
    <row r="174218" ht="15"/>
    <row r="174219" ht="15"/>
    <row r="174220" ht="15"/>
    <row r="174221" ht="15"/>
    <row r="174222" ht="15"/>
    <row r="174223" ht="15"/>
    <row r="174224" ht="15"/>
    <row r="174225" ht="15"/>
    <row r="174226" ht="15"/>
    <row r="174227" ht="15"/>
    <row r="174228" ht="15"/>
    <row r="174229" ht="15"/>
    <row r="174230" ht="15"/>
    <row r="174231" ht="15"/>
    <row r="174232" ht="15"/>
    <row r="174233" ht="15"/>
    <row r="174234" ht="15"/>
    <row r="174235" ht="15"/>
    <row r="174236" ht="15"/>
    <row r="174237" ht="15"/>
    <row r="174238" ht="15"/>
    <row r="174239" ht="15"/>
    <row r="174240" ht="15"/>
    <row r="174241" ht="15"/>
    <row r="174242" ht="15"/>
    <row r="174243" ht="15"/>
    <row r="174244" ht="15"/>
    <row r="174245" ht="15"/>
    <row r="174246" ht="15"/>
    <row r="174247" ht="15"/>
    <row r="174248" ht="15"/>
    <row r="174249" ht="15"/>
    <row r="174250" ht="15"/>
    <row r="174251" ht="15"/>
    <row r="174252" ht="15"/>
    <row r="174253" ht="15"/>
    <row r="174254" ht="15"/>
    <row r="174255" ht="15"/>
    <row r="174256" ht="15"/>
    <row r="174257" ht="15"/>
    <row r="174258" ht="15"/>
    <row r="174259" ht="15"/>
    <row r="174260" ht="15"/>
    <row r="174261" ht="15"/>
    <row r="174262" ht="15"/>
    <row r="174263" ht="15"/>
    <row r="174264" ht="15"/>
    <row r="174265" ht="15"/>
    <row r="174266" ht="15"/>
    <row r="174267" ht="15"/>
    <row r="174268" ht="15"/>
    <row r="174269" ht="15"/>
    <row r="174270" ht="15"/>
    <row r="174271" ht="15"/>
    <row r="174272" ht="15"/>
    <row r="174273" ht="15"/>
    <row r="174274" ht="15"/>
    <row r="174275" ht="15"/>
    <row r="174276" ht="15"/>
    <row r="174277" ht="15"/>
    <row r="174278" ht="15"/>
    <row r="174279" ht="15"/>
    <row r="174280" ht="15"/>
    <row r="174281" ht="15"/>
    <row r="174282" ht="15"/>
    <row r="174283" ht="15"/>
    <row r="174284" ht="15"/>
    <row r="174285" ht="15"/>
    <row r="174286" ht="15"/>
    <row r="174287" ht="15"/>
    <row r="174288" ht="15"/>
    <row r="174289" ht="15"/>
    <row r="174290" ht="15"/>
    <row r="174291" ht="15"/>
    <row r="174292" ht="15"/>
    <row r="174293" ht="15"/>
    <row r="174294" ht="15"/>
    <row r="174295" ht="15"/>
    <row r="174296" ht="15"/>
    <row r="174297" ht="15"/>
    <row r="174298" ht="15"/>
    <row r="174299" ht="15"/>
    <row r="174300" ht="15"/>
    <row r="174301" ht="15"/>
    <row r="174302" ht="15"/>
    <row r="174303" ht="15"/>
    <row r="174304" ht="15"/>
    <row r="174305" ht="15"/>
    <row r="174306" ht="15"/>
    <row r="174307" ht="15"/>
    <row r="174308" ht="15"/>
    <row r="174309" ht="15"/>
    <row r="174310" ht="15"/>
    <row r="174311" ht="15"/>
    <row r="174312" ht="15"/>
    <row r="174313" ht="15"/>
    <row r="174314" ht="15"/>
    <row r="174315" ht="15"/>
    <row r="174316" ht="15"/>
    <row r="174317" ht="15"/>
    <row r="174318" ht="15"/>
    <row r="174319" ht="15"/>
    <row r="174320" ht="15"/>
    <row r="174321" ht="15"/>
    <row r="174322" ht="15"/>
    <row r="174323" ht="15"/>
    <row r="174324" ht="15"/>
    <row r="174325" ht="15"/>
    <row r="174326" ht="15"/>
    <row r="174327" ht="15"/>
    <row r="174328" ht="15"/>
    <row r="174329" ht="15"/>
    <row r="174330" ht="15"/>
    <row r="174331" ht="15"/>
    <row r="174332" ht="15"/>
    <row r="174333" ht="15"/>
    <row r="174334" ht="15"/>
    <row r="174335" ht="15"/>
    <row r="174336" ht="15"/>
    <row r="174337" ht="15"/>
    <row r="174338" ht="15"/>
    <row r="174339" ht="15"/>
    <row r="174340" ht="15"/>
    <row r="174341" ht="15"/>
    <row r="174342" ht="15"/>
    <row r="174343" ht="15"/>
    <row r="174344" ht="15"/>
    <row r="174345" ht="15"/>
    <row r="174346" ht="15"/>
    <row r="174347" ht="15"/>
    <row r="174348" ht="15"/>
    <row r="174349" ht="15"/>
    <row r="174350" ht="15"/>
    <row r="174351" ht="15"/>
    <row r="174352" ht="15"/>
    <row r="174353" ht="15"/>
    <row r="174354" ht="15"/>
    <row r="174355" ht="15"/>
    <row r="174356" ht="15"/>
    <row r="174357" ht="15"/>
    <row r="174358" ht="15"/>
    <row r="174359" ht="15"/>
    <row r="174360" ht="15"/>
    <row r="174361" ht="15"/>
    <row r="174362" ht="15"/>
    <row r="174363" ht="15"/>
    <row r="174364" ht="15"/>
    <row r="174365" ht="15"/>
    <row r="174366" ht="15"/>
    <row r="174367" ht="15"/>
    <row r="174368" ht="15"/>
    <row r="174369" ht="15"/>
    <row r="174370" ht="15"/>
    <row r="174371" ht="15"/>
    <row r="174372" ht="15"/>
    <row r="174373" ht="15"/>
    <row r="174374" ht="15"/>
    <row r="174375" ht="15"/>
    <row r="174376" ht="15"/>
    <row r="174377" ht="15"/>
    <row r="174378" ht="15"/>
    <row r="174379" ht="15"/>
    <row r="174380" ht="15"/>
    <row r="174381" ht="15"/>
    <row r="174382" ht="15"/>
    <row r="174383" ht="15"/>
    <row r="174384" ht="15"/>
    <row r="174385" ht="15"/>
    <row r="174386" ht="15"/>
    <row r="174387" ht="15"/>
    <row r="174388" ht="15"/>
    <row r="174389" ht="15"/>
    <row r="174390" ht="15"/>
    <row r="174391" ht="15"/>
    <row r="174392" ht="15"/>
    <row r="174393" ht="15"/>
    <row r="174394" ht="15"/>
    <row r="174395" ht="15"/>
    <row r="174396" ht="15"/>
    <row r="174397" ht="15"/>
    <row r="174398" ht="15"/>
    <row r="174399" ht="15"/>
    <row r="174400" ht="15"/>
    <row r="174401" ht="15"/>
    <row r="174402" ht="15"/>
    <row r="174403" ht="15"/>
    <row r="174404" ht="15"/>
    <row r="174405" ht="15"/>
    <row r="174406" ht="15"/>
    <row r="174407" ht="15"/>
    <row r="174408" ht="15"/>
    <row r="174409" ht="15"/>
    <row r="174410" ht="15"/>
    <row r="174411" ht="15"/>
    <row r="174412" ht="15"/>
    <row r="174413" ht="15"/>
    <row r="174414" ht="15"/>
    <row r="174415" ht="15"/>
    <row r="174416" ht="15"/>
    <row r="174417" ht="15"/>
    <row r="174418" ht="15"/>
    <row r="174419" ht="15"/>
    <row r="174420" ht="15"/>
    <row r="174421" ht="15"/>
    <row r="174422" ht="15"/>
    <row r="174423" ht="15"/>
    <row r="174424" ht="15"/>
    <row r="174425" ht="15"/>
    <row r="174426" ht="15"/>
    <row r="174427" ht="15"/>
    <row r="174428" ht="15"/>
    <row r="174429" ht="15"/>
    <row r="174430" ht="15"/>
    <row r="174431" ht="15"/>
    <row r="174432" ht="15"/>
    <row r="174433" ht="15"/>
    <row r="174434" ht="15"/>
    <row r="174435" ht="15"/>
    <row r="174436" ht="15"/>
    <row r="174437" ht="15"/>
    <row r="174438" ht="15"/>
    <row r="174439" ht="15"/>
    <row r="174440" ht="15"/>
    <row r="174441" ht="15"/>
    <row r="174442" ht="15"/>
    <row r="174443" ht="15"/>
    <row r="174444" ht="15"/>
    <row r="174445" ht="15"/>
    <row r="174446" ht="15"/>
    <row r="174447" ht="15"/>
    <row r="174448" ht="15"/>
    <row r="174449" ht="15"/>
    <row r="174450" ht="15"/>
    <row r="174451" ht="15"/>
    <row r="174452" ht="15"/>
    <row r="174453" ht="15"/>
    <row r="174454" ht="15"/>
    <row r="174455" ht="15"/>
    <row r="174456" ht="15"/>
    <row r="174457" ht="15"/>
    <row r="174458" ht="15"/>
    <row r="174459" ht="15"/>
    <row r="174460" ht="15"/>
    <row r="174461" ht="15"/>
    <row r="174462" ht="15"/>
    <row r="174463" ht="15"/>
    <row r="174464" ht="15"/>
    <row r="174465" ht="15"/>
    <row r="174466" ht="15"/>
    <row r="174467" ht="15"/>
    <row r="174468" ht="15"/>
    <row r="174469" ht="15"/>
    <row r="174470" ht="15"/>
    <row r="174471" ht="15"/>
    <row r="174472" ht="15"/>
    <row r="174473" ht="15"/>
    <row r="174474" ht="15"/>
    <row r="174475" ht="15"/>
    <row r="174476" ht="15"/>
    <row r="174477" ht="15"/>
    <row r="174478" ht="15"/>
    <row r="174479" ht="15"/>
    <row r="174480" ht="15"/>
    <row r="174481" ht="15"/>
    <row r="174482" ht="15"/>
    <row r="174483" ht="15"/>
    <row r="174484" ht="15"/>
    <row r="174485" ht="15"/>
    <row r="174486" ht="15"/>
    <row r="174487" ht="15"/>
    <row r="174488" ht="15"/>
    <row r="174489" ht="15"/>
    <row r="174490" ht="15"/>
    <row r="174491" ht="15"/>
    <row r="174492" ht="15"/>
    <row r="174493" ht="15"/>
    <row r="174494" ht="15"/>
    <row r="174495" ht="15"/>
    <row r="174496" ht="15"/>
    <row r="174497" ht="15"/>
    <row r="174498" ht="15"/>
    <row r="174499" ht="15"/>
    <row r="174500" ht="15"/>
    <row r="174501" ht="15"/>
    <row r="174502" ht="15"/>
    <row r="174503" ht="15"/>
    <row r="174504" ht="15"/>
    <row r="174505" ht="15"/>
    <row r="174506" ht="15"/>
    <row r="174507" ht="15"/>
    <row r="174508" ht="15"/>
    <row r="174509" ht="15"/>
    <row r="174510" ht="15"/>
    <row r="174511" ht="15"/>
    <row r="174512" ht="15"/>
    <row r="174513" ht="15"/>
    <row r="174514" ht="15"/>
    <row r="174515" ht="15"/>
    <row r="174516" ht="15"/>
    <row r="174517" ht="15"/>
    <row r="174518" ht="15"/>
    <row r="174519" ht="15"/>
    <row r="174520" ht="15"/>
    <row r="174521" ht="15"/>
    <row r="174522" ht="15"/>
    <row r="174523" ht="15"/>
    <row r="174524" ht="15"/>
    <row r="174525" ht="15"/>
    <row r="174526" ht="15"/>
    <row r="174527" ht="15"/>
    <row r="174528" ht="15"/>
    <row r="174529" ht="15"/>
    <row r="174530" ht="15"/>
    <row r="174531" ht="15"/>
    <row r="174532" ht="15"/>
    <row r="174533" ht="15"/>
    <row r="174534" ht="15"/>
    <row r="174535" ht="15"/>
    <row r="174536" ht="15"/>
    <row r="174537" ht="15"/>
    <row r="174538" ht="15"/>
    <row r="174539" ht="15"/>
    <row r="174540" ht="15"/>
    <row r="174541" ht="15"/>
    <row r="174542" ht="15"/>
    <row r="174543" ht="15"/>
    <row r="174544" ht="15"/>
    <row r="174545" ht="15"/>
    <row r="174546" ht="15"/>
    <row r="174547" ht="15"/>
    <row r="174548" ht="15"/>
    <row r="174549" ht="15"/>
    <row r="174550" ht="15"/>
    <row r="174551" ht="15"/>
    <row r="174552" ht="15"/>
    <row r="174553" ht="15"/>
    <row r="174554" ht="15"/>
    <row r="174555" ht="15"/>
    <row r="174556" ht="15"/>
    <row r="174557" ht="15"/>
    <row r="174558" ht="15"/>
    <row r="174559" ht="15"/>
    <row r="174560" ht="15"/>
    <row r="174561" ht="15"/>
    <row r="174562" ht="15"/>
    <row r="174563" ht="15"/>
    <row r="174564" ht="15"/>
    <row r="174565" ht="15"/>
    <row r="174566" ht="15"/>
    <row r="174567" ht="15"/>
    <row r="174568" ht="15"/>
    <row r="174569" ht="15"/>
    <row r="174570" ht="15"/>
    <row r="174571" ht="15"/>
    <row r="174572" ht="15"/>
    <row r="174573" ht="15"/>
    <row r="174574" ht="15"/>
    <row r="174575" ht="15"/>
    <row r="174576" ht="15"/>
    <row r="174577" ht="15"/>
    <row r="174578" ht="15"/>
    <row r="174579" ht="15"/>
    <row r="174580" ht="15"/>
    <row r="174581" ht="15"/>
    <row r="174582" ht="15"/>
    <row r="174583" ht="15"/>
    <row r="174584" ht="15"/>
    <row r="174585" ht="15"/>
    <row r="174586" ht="15"/>
    <row r="174587" ht="15"/>
    <row r="174588" ht="15"/>
    <row r="174589" ht="15"/>
    <row r="174590" ht="15"/>
    <row r="174591" ht="15"/>
    <row r="174592" ht="15"/>
    <row r="174593" ht="15"/>
    <row r="174594" ht="15"/>
    <row r="174595" ht="15"/>
    <row r="174596" ht="15"/>
    <row r="174597" ht="15"/>
    <row r="174598" ht="15"/>
    <row r="174599" ht="15"/>
    <row r="174600" ht="15"/>
    <row r="174601" ht="15"/>
    <row r="174602" ht="15"/>
    <row r="174603" ht="15"/>
    <row r="174604" ht="15"/>
    <row r="174605" ht="15"/>
    <row r="174606" ht="15"/>
    <row r="174607" ht="15"/>
    <row r="174608" ht="15"/>
    <row r="174609" ht="15"/>
    <row r="174610" ht="15"/>
    <row r="174611" ht="15"/>
    <row r="174612" ht="15"/>
    <row r="174613" ht="15"/>
    <row r="174614" ht="15"/>
    <row r="174615" ht="15"/>
    <row r="174616" ht="15"/>
    <row r="174617" ht="15"/>
    <row r="174618" ht="15"/>
    <row r="174619" ht="15"/>
    <row r="174620" ht="15"/>
    <row r="174621" ht="15"/>
    <row r="174622" ht="15"/>
    <row r="174623" ht="15"/>
    <row r="174624" ht="15"/>
    <row r="174625" ht="15"/>
    <row r="174626" ht="15"/>
    <row r="174627" ht="15"/>
    <row r="174628" ht="15"/>
    <row r="174629" ht="15"/>
    <row r="174630" ht="15"/>
    <row r="174631" ht="15"/>
    <row r="174632" ht="15"/>
    <row r="174633" ht="15"/>
    <row r="174634" ht="15"/>
    <row r="174635" ht="15"/>
    <row r="174636" ht="15"/>
    <row r="174637" ht="15"/>
    <row r="174638" ht="15"/>
    <row r="174639" ht="15"/>
    <row r="174640" ht="15"/>
    <row r="174641" ht="15"/>
    <row r="174642" ht="15"/>
    <row r="174643" ht="15"/>
    <row r="174644" ht="15"/>
    <row r="174645" ht="15"/>
    <row r="174646" ht="15"/>
    <row r="174647" ht="15"/>
    <row r="174648" ht="15"/>
    <row r="174649" ht="15"/>
    <row r="174650" ht="15"/>
    <row r="174651" ht="15"/>
    <row r="174652" ht="15"/>
    <row r="174653" ht="15"/>
    <row r="174654" ht="15"/>
    <row r="174655" ht="15"/>
    <row r="174656" ht="15"/>
    <row r="174657" ht="15"/>
    <row r="174658" ht="15"/>
    <row r="174659" ht="15"/>
    <row r="174660" ht="15"/>
    <row r="174661" ht="15"/>
    <row r="174662" ht="15"/>
    <row r="174663" ht="15"/>
    <row r="174664" ht="15"/>
    <row r="174665" ht="15"/>
    <row r="174666" ht="15"/>
    <row r="174667" ht="15"/>
    <row r="174668" ht="15"/>
    <row r="174669" ht="15"/>
    <row r="174670" ht="15"/>
    <row r="174671" ht="15"/>
    <row r="174672" ht="15"/>
    <row r="174673" ht="15"/>
    <row r="174674" ht="15"/>
    <row r="174675" ht="15"/>
    <row r="174676" ht="15"/>
    <row r="174677" ht="15"/>
    <row r="174678" ht="15"/>
    <row r="174679" ht="15"/>
    <row r="174680" ht="15"/>
    <row r="174681" ht="15"/>
    <row r="174682" ht="15"/>
    <row r="174683" ht="15"/>
    <row r="174684" ht="15"/>
    <row r="174685" ht="15"/>
    <row r="174686" ht="15"/>
    <row r="174687" ht="15"/>
    <row r="174688" ht="15"/>
    <row r="174689" ht="15"/>
    <row r="174690" ht="15"/>
    <row r="174691" ht="15"/>
    <row r="174692" ht="15"/>
    <row r="174693" ht="15"/>
    <row r="174694" ht="15"/>
    <row r="174695" ht="15"/>
    <row r="174696" ht="15"/>
    <row r="174697" ht="15"/>
    <row r="174698" ht="15"/>
    <row r="174699" ht="15"/>
    <row r="174700" ht="15"/>
    <row r="174701" ht="15"/>
    <row r="174702" ht="15"/>
    <row r="174703" ht="15"/>
    <row r="174704" ht="15"/>
    <row r="174705" ht="15"/>
    <row r="174706" ht="15"/>
    <row r="174707" ht="15"/>
    <row r="174708" ht="15"/>
    <row r="174709" ht="15"/>
    <row r="174710" ht="15"/>
    <row r="174711" ht="15"/>
    <row r="174712" ht="15"/>
    <row r="174713" ht="15"/>
    <row r="174714" ht="15"/>
    <row r="174715" ht="15"/>
    <row r="174716" ht="15"/>
    <row r="174717" ht="15"/>
    <row r="174718" ht="15"/>
    <row r="174719" ht="15"/>
    <row r="174720" ht="15"/>
    <row r="174721" ht="15"/>
    <row r="174722" ht="15"/>
    <row r="174723" ht="15"/>
    <row r="174724" ht="15"/>
    <row r="174725" ht="15"/>
    <row r="174726" ht="15"/>
    <row r="174727" ht="15"/>
    <row r="174728" ht="15"/>
    <row r="174729" ht="15"/>
    <row r="174730" ht="15"/>
    <row r="174731" ht="15"/>
    <row r="174732" ht="15"/>
    <row r="174733" ht="15"/>
    <row r="174734" ht="15"/>
    <row r="174735" ht="15"/>
    <row r="174736" ht="15"/>
    <row r="174737" ht="15"/>
    <row r="174738" ht="15"/>
    <row r="174739" ht="15"/>
    <row r="174740" ht="15"/>
    <row r="174741" ht="15"/>
    <row r="174742" ht="15"/>
    <row r="174743" ht="15"/>
    <row r="174744" ht="15"/>
    <row r="174745" ht="15"/>
    <row r="174746" ht="15"/>
    <row r="174747" ht="15"/>
    <row r="174748" ht="15"/>
    <row r="174749" ht="15"/>
    <row r="174750" ht="15"/>
    <row r="174751" ht="15"/>
    <row r="174752" ht="15"/>
    <row r="174753" ht="15"/>
    <row r="174754" ht="15"/>
    <row r="174755" ht="15"/>
    <row r="174756" ht="15"/>
    <row r="174757" ht="15"/>
    <row r="174758" ht="15"/>
    <row r="174759" ht="15"/>
    <row r="174760" ht="15"/>
    <row r="174761" ht="15"/>
    <row r="174762" ht="15"/>
    <row r="174763" ht="15"/>
    <row r="174764" ht="15"/>
    <row r="174765" ht="15"/>
    <row r="174766" ht="15"/>
    <row r="174767" ht="15"/>
    <row r="174768" ht="15"/>
    <row r="174769" ht="15"/>
    <row r="174770" ht="15"/>
    <row r="174771" ht="15"/>
    <row r="174772" ht="15"/>
    <row r="174773" ht="15"/>
    <row r="174774" ht="15"/>
    <row r="174775" ht="15"/>
    <row r="174776" ht="15"/>
    <row r="174777" ht="15"/>
    <row r="174778" ht="15"/>
    <row r="174779" ht="15"/>
    <row r="174780" ht="15"/>
    <row r="174781" ht="15"/>
    <row r="174782" ht="15"/>
    <row r="174783" ht="15"/>
    <row r="174784" ht="15"/>
    <row r="174785" ht="15"/>
    <row r="174786" ht="15"/>
    <row r="174787" ht="15"/>
    <row r="174788" ht="15"/>
    <row r="174789" ht="15"/>
    <row r="174790" ht="15"/>
    <row r="174791" ht="15"/>
    <row r="174792" ht="15"/>
    <row r="174793" ht="15"/>
    <row r="174794" ht="15"/>
    <row r="174795" ht="15"/>
    <row r="174796" ht="15"/>
    <row r="174797" ht="15"/>
    <row r="174798" ht="15"/>
    <row r="174799" ht="15"/>
    <row r="174800" ht="15"/>
    <row r="174801" ht="15"/>
    <row r="174802" ht="15"/>
    <row r="174803" ht="15"/>
    <row r="174804" ht="15"/>
    <row r="174805" ht="15"/>
    <row r="174806" ht="15"/>
    <row r="174807" ht="15"/>
    <row r="174808" ht="15"/>
    <row r="174809" ht="15"/>
    <row r="174810" ht="15"/>
    <row r="174811" ht="15"/>
    <row r="174812" ht="15"/>
    <row r="174813" ht="15"/>
    <row r="174814" ht="15"/>
    <row r="174815" ht="15"/>
    <row r="174816" ht="15"/>
    <row r="174817" ht="15"/>
    <row r="174818" ht="15"/>
    <row r="174819" ht="15"/>
    <row r="174820" ht="15"/>
    <row r="174821" ht="15"/>
    <row r="174822" ht="15"/>
    <row r="174823" ht="15"/>
    <row r="174824" ht="15"/>
    <row r="174825" ht="15"/>
    <row r="174826" ht="15"/>
    <row r="174827" ht="15"/>
    <row r="174828" ht="15"/>
    <row r="174829" ht="15"/>
    <row r="174830" ht="15"/>
    <row r="174831" ht="15"/>
    <row r="174832" ht="15"/>
    <row r="174833" ht="15"/>
    <row r="174834" ht="15"/>
    <row r="174835" ht="15"/>
    <row r="174836" ht="15"/>
    <row r="174837" ht="15"/>
    <row r="174838" ht="15"/>
    <row r="174839" ht="15"/>
    <row r="174840" ht="15"/>
    <row r="174841" ht="15"/>
    <row r="174842" ht="15"/>
    <row r="174843" ht="15"/>
    <row r="174844" ht="15"/>
    <row r="174845" ht="15"/>
    <row r="174846" ht="15"/>
    <row r="174847" ht="15"/>
    <row r="174848" ht="15"/>
    <row r="174849" ht="15"/>
    <row r="174850" ht="15"/>
    <row r="174851" ht="15"/>
    <row r="174852" ht="15"/>
    <row r="174853" ht="15"/>
    <row r="174854" ht="15"/>
    <row r="174855" ht="15"/>
    <row r="174856" ht="15"/>
    <row r="174857" ht="15"/>
    <row r="174858" ht="15"/>
    <row r="174859" ht="15"/>
    <row r="174860" ht="15"/>
    <row r="174861" ht="15"/>
    <row r="174862" ht="15"/>
    <row r="174863" ht="15"/>
    <row r="174864" ht="15"/>
    <row r="174865" ht="15"/>
    <row r="174866" ht="15"/>
    <row r="174867" ht="15"/>
    <row r="174868" ht="15"/>
    <row r="174869" ht="15"/>
    <row r="174870" ht="15"/>
    <row r="174871" ht="15"/>
    <row r="174872" ht="15"/>
    <row r="174873" ht="15"/>
    <row r="174874" ht="15"/>
    <row r="174875" ht="15"/>
    <row r="174876" ht="15"/>
    <row r="174877" ht="15"/>
    <row r="174878" ht="15"/>
    <row r="174879" ht="15"/>
    <row r="174880" ht="15"/>
    <row r="174881" ht="15"/>
    <row r="174882" ht="15"/>
    <row r="174883" ht="15"/>
    <row r="174884" ht="15"/>
    <row r="174885" ht="15"/>
    <row r="174886" ht="15"/>
    <row r="174887" ht="15"/>
    <row r="174888" ht="15"/>
    <row r="174889" ht="15"/>
    <row r="174890" ht="15"/>
    <row r="174891" ht="15"/>
    <row r="174892" ht="15"/>
    <row r="174893" ht="15"/>
    <row r="174894" ht="15"/>
    <row r="174895" ht="15"/>
    <row r="174896" ht="15"/>
    <row r="174897" ht="15"/>
    <row r="174898" ht="15"/>
    <row r="174899" ht="15"/>
    <row r="174900" ht="15"/>
    <row r="174901" ht="15"/>
    <row r="174902" ht="15"/>
    <row r="174903" ht="15"/>
    <row r="174904" ht="15"/>
    <row r="174905" ht="15"/>
    <row r="174906" ht="15"/>
    <row r="174907" ht="15"/>
    <row r="174908" ht="15"/>
    <row r="174909" ht="15"/>
    <row r="174910" ht="15"/>
    <row r="174911" ht="15"/>
    <row r="174912" ht="15"/>
    <row r="174913" ht="15"/>
    <row r="174914" ht="15"/>
    <row r="174915" ht="15"/>
    <row r="174916" ht="15"/>
    <row r="174917" ht="15"/>
    <row r="174918" ht="15"/>
    <row r="174919" ht="15"/>
    <row r="174920" ht="15"/>
    <row r="174921" ht="15"/>
    <row r="174922" ht="15"/>
    <row r="174923" ht="15"/>
    <row r="174924" ht="15"/>
    <row r="174925" ht="15"/>
    <row r="174926" ht="15"/>
    <row r="174927" ht="15"/>
    <row r="174928" ht="15"/>
    <row r="174929" ht="15"/>
    <row r="174930" ht="15"/>
    <row r="174931" ht="15"/>
    <row r="174932" ht="15"/>
    <row r="174933" ht="15"/>
    <row r="174934" ht="15"/>
    <row r="174935" ht="15"/>
    <row r="174936" ht="15"/>
    <row r="174937" ht="15"/>
    <row r="174938" ht="15"/>
    <row r="174939" ht="15"/>
    <row r="174940" ht="15"/>
    <row r="174941" ht="15"/>
    <row r="174942" ht="15"/>
    <row r="174943" ht="15"/>
    <row r="174944" ht="15"/>
    <row r="174945" ht="15"/>
    <row r="174946" ht="15"/>
    <row r="174947" ht="15"/>
    <row r="174948" ht="15"/>
    <row r="174949" ht="15"/>
    <row r="174950" ht="15"/>
    <row r="174951" ht="15"/>
    <row r="174952" ht="15"/>
    <row r="174953" ht="15"/>
    <row r="174954" ht="15"/>
    <row r="174955" ht="15"/>
    <row r="174956" ht="15"/>
    <row r="174957" ht="15"/>
    <row r="174958" ht="15"/>
    <row r="174959" ht="15"/>
    <row r="174960" ht="15"/>
    <row r="174961" ht="15"/>
    <row r="174962" ht="15"/>
    <row r="174963" ht="15"/>
    <row r="174964" ht="15"/>
    <row r="174965" ht="15"/>
    <row r="174966" ht="15"/>
    <row r="174967" ht="15"/>
    <row r="174968" ht="15"/>
    <row r="174969" ht="15"/>
    <row r="174970" ht="15"/>
    <row r="174971" ht="15"/>
    <row r="174972" ht="15"/>
    <row r="174973" ht="15"/>
    <row r="174974" ht="15"/>
    <row r="174975" ht="15"/>
    <row r="174976" ht="15"/>
    <row r="174977" ht="15"/>
    <row r="174978" ht="15"/>
    <row r="174979" ht="15"/>
    <row r="174980" ht="15"/>
    <row r="174981" ht="15"/>
    <row r="174982" ht="15"/>
    <row r="174983" ht="15"/>
    <row r="174984" ht="15"/>
    <row r="174985" ht="15"/>
    <row r="174986" ht="15"/>
    <row r="174987" ht="15"/>
    <row r="174988" ht="15"/>
    <row r="174989" ht="15"/>
    <row r="174990" ht="15"/>
    <row r="174991" ht="15"/>
    <row r="174992" ht="15"/>
    <row r="174993" ht="15"/>
    <row r="174994" ht="15"/>
    <row r="174995" ht="15"/>
    <row r="174996" ht="15"/>
    <row r="174997" ht="15"/>
    <row r="174998" ht="15"/>
    <row r="174999" ht="15"/>
    <row r="175000" ht="15"/>
    <row r="175001" ht="15"/>
    <row r="175002" ht="15"/>
    <row r="175003" ht="15"/>
    <row r="175004" ht="15"/>
    <row r="175005" ht="15"/>
    <row r="175006" ht="15"/>
    <row r="175007" ht="15"/>
    <row r="175008" ht="15"/>
    <row r="175009" ht="15"/>
    <row r="175010" ht="15"/>
    <row r="175011" ht="15"/>
    <row r="175012" ht="15"/>
    <row r="175013" ht="15"/>
    <row r="175014" ht="15"/>
    <row r="175015" ht="15"/>
    <row r="175016" ht="15"/>
    <row r="175017" ht="15"/>
    <row r="175018" ht="15"/>
    <row r="175019" ht="15"/>
    <row r="175020" ht="15"/>
    <row r="175021" ht="15"/>
    <row r="175022" ht="15"/>
    <row r="175023" ht="15"/>
    <row r="175024" ht="15"/>
    <row r="175025" ht="15"/>
    <row r="175026" ht="15"/>
    <row r="175027" ht="15"/>
    <row r="175028" ht="15"/>
    <row r="175029" ht="15"/>
    <row r="175030" ht="15"/>
    <row r="175031" ht="15"/>
    <row r="175032" ht="15"/>
    <row r="175033" ht="15"/>
    <row r="175034" ht="15"/>
    <row r="175035" ht="15"/>
    <row r="175036" ht="15"/>
    <row r="175037" ht="15"/>
    <row r="175038" ht="15"/>
    <row r="175039" ht="15"/>
    <row r="175040" ht="15"/>
    <row r="175041" ht="15"/>
    <row r="175042" ht="15"/>
    <row r="175043" ht="15"/>
    <row r="175044" ht="15"/>
    <row r="175045" ht="15"/>
    <row r="175046" ht="15"/>
    <row r="175047" ht="15"/>
    <row r="175048" ht="15"/>
    <row r="175049" ht="15"/>
    <row r="175050" ht="15"/>
    <row r="175051" ht="15"/>
    <row r="175052" ht="15"/>
    <row r="175053" ht="15"/>
    <row r="175054" ht="15"/>
    <row r="175055" ht="15"/>
    <row r="175056" ht="15"/>
    <row r="175057" ht="15"/>
    <row r="175058" ht="15"/>
    <row r="175059" ht="15"/>
    <row r="175060" ht="15"/>
    <row r="175061" ht="15"/>
    <row r="175062" ht="15"/>
    <row r="175063" ht="15"/>
    <row r="175064" ht="15"/>
    <row r="175065" ht="15"/>
    <row r="175066" ht="15"/>
    <row r="175067" ht="15"/>
    <row r="175068" ht="15"/>
    <row r="175069" ht="15"/>
    <row r="175070" ht="15"/>
    <row r="175071" ht="15"/>
    <row r="175072" ht="15"/>
    <row r="175073" ht="15"/>
    <row r="175074" ht="15"/>
    <row r="175075" ht="15"/>
    <row r="175076" ht="15"/>
    <row r="175077" ht="15"/>
    <row r="175078" ht="15"/>
    <row r="175079" ht="15"/>
    <row r="175080" ht="15"/>
    <row r="175081" ht="15"/>
    <row r="175082" ht="15"/>
    <row r="175083" ht="15"/>
    <row r="175084" ht="15"/>
    <row r="175085" ht="15"/>
    <row r="175086" ht="15"/>
    <row r="175087" ht="15"/>
    <row r="175088" ht="15"/>
    <row r="175089" ht="15"/>
    <row r="175090" ht="15"/>
    <row r="175091" ht="15"/>
    <row r="175092" ht="15"/>
    <row r="175093" ht="15"/>
    <row r="175094" ht="15"/>
    <row r="175095" ht="15"/>
    <row r="175096" ht="15"/>
    <row r="175097" ht="15"/>
    <row r="175098" ht="15"/>
    <row r="175099" ht="15"/>
    <row r="175100" ht="15"/>
    <row r="175101" ht="15"/>
    <row r="175102" ht="15"/>
    <row r="175103" ht="15"/>
    <row r="175104" ht="15"/>
    <row r="175105" ht="15"/>
    <row r="175106" ht="15"/>
    <row r="175107" ht="15"/>
    <row r="175108" ht="15"/>
    <row r="175109" ht="15"/>
    <row r="175110" ht="15"/>
    <row r="175111" ht="15"/>
    <row r="175112" ht="15"/>
    <row r="175113" ht="15"/>
    <row r="175114" ht="15"/>
    <row r="175115" ht="15"/>
    <row r="175116" ht="15"/>
    <row r="175117" ht="15"/>
    <row r="175118" ht="15"/>
    <row r="175119" ht="15"/>
    <row r="175120" ht="15"/>
    <row r="175121" ht="15"/>
    <row r="175122" ht="15"/>
    <row r="175123" ht="15"/>
    <row r="175124" ht="15"/>
    <row r="175125" ht="15"/>
    <row r="175126" ht="15"/>
    <row r="175127" ht="15"/>
    <row r="175128" ht="15"/>
    <row r="175129" ht="15"/>
    <row r="175130" ht="15"/>
    <row r="175131" ht="15"/>
    <row r="175132" ht="15"/>
    <row r="175133" ht="15"/>
    <row r="175134" ht="15"/>
    <row r="175135" ht="15"/>
    <row r="175136" ht="15"/>
    <row r="175137" ht="15"/>
    <row r="175138" ht="15"/>
    <row r="175139" ht="15"/>
    <row r="175140" ht="15"/>
    <row r="175141" ht="15"/>
    <row r="175142" ht="15"/>
    <row r="175143" ht="15"/>
    <row r="175144" ht="15"/>
    <row r="175145" ht="15"/>
    <row r="175146" ht="15"/>
    <row r="175147" ht="15"/>
    <row r="175148" ht="15"/>
    <row r="175149" ht="15"/>
    <row r="175150" ht="15"/>
    <row r="175151" ht="15"/>
    <row r="175152" ht="15"/>
    <row r="175153" ht="15"/>
    <row r="175154" ht="15"/>
    <row r="175155" ht="15"/>
    <row r="175156" ht="15"/>
    <row r="175157" ht="15"/>
    <row r="175158" ht="15"/>
    <row r="175159" ht="15"/>
    <row r="175160" ht="15"/>
    <row r="175161" ht="15"/>
    <row r="175162" ht="15"/>
    <row r="175163" ht="15"/>
    <row r="175164" ht="15"/>
    <row r="175165" ht="15"/>
    <row r="175166" ht="15"/>
    <row r="175167" ht="15"/>
    <row r="175168" ht="15"/>
    <row r="175169" ht="15"/>
    <row r="175170" ht="15"/>
    <row r="175171" ht="15"/>
    <row r="175172" ht="15"/>
    <row r="175173" ht="15"/>
    <row r="175174" ht="15"/>
    <row r="175175" ht="15"/>
    <row r="175176" ht="15"/>
    <row r="175177" ht="15"/>
    <row r="175178" ht="15"/>
    <row r="175179" ht="15"/>
    <row r="175180" ht="15"/>
    <row r="175181" ht="15"/>
    <row r="175182" ht="15"/>
    <row r="175183" ht="15"/>
    <row r="175184" ht="15"/>
    <row r="175185" ht="15"/>
    <row r="175186" ht="15"/>
    <row r="175187" ht="15"/>
    <row r="175188" ht="15"/>
    <row r="175189" ht="15"/>
    <row r="175190" ht="15"/>
    <row r="175191" ht="15"/>
    <row r="175192" ht="15"/>
    <row r="175193" ht="15"/>
    <row r="175194" ht="15"/>
    <row r="175195" ht="15"/>
    <row r="175196" ht="15"/>
    <row r="175197" ht="15"/>
    <row r="175198" ht="15"/>
    <row r="175199" ht="15"/>
    <row r="175200" ht="15"/>
    <row r="175201" ht="15"/>
    <row r="175202" ht="15"/>
    <row r="175203" ht="15"/>
    <row r="175204" ht="15"/>
    <row r="175205" ht="15"/>
    <row r="175206" ht="15"/>
    <row r="175207" ht="15"/>
    <row r="175208" ht="15"/>
    <row r="175209" ht="15"/>
    <row r="175210" ht="15"/>
    <row r="175211" ht="15"/>
    <row r="175212" ht="15"/>
    <row r="175213" ht="15"/>
    <row r="175214" ht="15"/>
    <row r="175215" ht="15"/>
    <row r="175216" ht="15"/>
    <row r="175217" ht="15"/>
    <row r="175218" ht="15"/>
    <row r="175219" ht="15"/>
    <row r="175220" ht="15"/>
    <row r="175221" ht="15"/>
    <row r="175222" ht="15"/>
    <row r="175223" ht="15"/>
    <row r="175224" ht="15"/>
    <row r="175225" ht="15"/>
    <row r="175226" ht="15"/>
    <row r="175227" ht="15"/>
    <row r="175228" ht="15"/>
    <row r="175229" ht="15"/>
    <row r="175230" ht="15"/>
    <row r="175231" ht="15"/>
    <row r="175232" ht="15"/>
    <row r="175233" ht="15"/>
    <row r="175234" ht="15"/>
    <row r="175235" ht="15"/>
    <row r="175236" ht="15"/>
    <row r="175237" ht="15"/>
    <row r="175238" ht="15"/>
    <row r="175239" ht="15"/>
    <row r="175240" ht="15"/>
    <row r="175241" ht="15"/>
    <row r="175242" ht="15"/>
    <row r="175243" ht="15"/>
    <row r="175244" ht="15"/>
    <row r="175245" ht="15"/>
    <row r="175246" ht="15"/>
    <row r="175247" ht="15"/>
    <row r="175248" ht="15"/>
    <row r="175249" ht="15"/>
    <row r="175250" ht="15"/>
    <row r="175251" ht="15"/>
    <row r="175252" ht="15"/>
    <row r="175253" ht="15"/>
    <row r="175254" ht="15"/>
    <row r="175255" ht="15"/>
    <row r="175256" ht="15"/>
    <row r="175257" ht="15"/>
    <row r="175258" ht="15"/>
    <row r="175259" ht="15"/>
    <row r="175260" ht="15"/>
    <row r="175261" ht="15"/>
    <row r="175262" ht="15"/>
    <row r="175263" ht="15"/>
    <row r="175264" ht="15"/>
    <row r="175265" ht="15"/>
    <row r="175266" ht="15"/>
    <row r="175267" ht="15"/>
    <row r="175268" ht="15"/>
    <row r="175269" ht="15"/>
    <row r="175270" ht="15"/>
    <row r="175271" ht="15"/>
    <row r="175272" ht="15"/>
    <row r="175273" ht="15"/>
    <row r="175274" ht="15"/>
    <row r="175275" ht="15"/>
    <row r="175276" ht="15"/>
    <row r="175277" ht="15"/>
    <row r="175278" ht="15"/>
    <row r="175279" ht="15"/>
    <row r="175280" ht="15"/>
    <row r="175281" ht="15"/>
    <row r="175282" ht="15"/>
    <row r="175283" ht="15"/>
    <row r="175284" ht="15"/>
    <row r="175285" ht="15"/>
    <row r="175286" ht="15"/>
    <row r="175287" ht="15"/>
    <row r="175288" ht="15"/>
    <row r="175289" ht="15"/>
    <row r="175290" ht="15"/>
    <row r="175291" ht="15"/>
    <row r="175292" ht="15"/>
    <row r="175293" ht="15"/>
    <row r="175294" ht="15"/>
    <row r="175295" ht="15"/>
    <row r="175296" ht="15"/>
    <row r="175297" ht="15"/>
    <row r="175298" ht="15"/>
    <row r="175299" ht="15"/>
    <row r="175300" ht="15"/>
    <row r="175301" ht="15"/>
    <row r="175302" ht="15"/>
    <row r="175303" ht="15"/>
    <row r="175304" ht="15"/>
    <row r="175305" ht="15"/>
    <row r="175306" ht="15"/>
    <row r="175307" ht="15"/>
    <row r="175308" ht="15"/>
    <row r="175309" ht="15"/>
    <row r="175310" ht="15"/>
    <row r="175311" ht="15"/>
    <row r="175312" ht="15"/>
    <row r="175313" ht="15"/>
    <row r="175314" ht="15"/>
    <row r="175315" ht="15"/>
    <row r="175316" ht="15"/>
    <row r="175317" ht="15"/>
    <row r="175318" ht="15"/>
    <row r="175319" ht="15"/>
    <row r="175320" ht="15"/>
    <row r="175321" ht="15"/>
    <row r="175322" ht="15"/>
    <row r="175323" ht="15"/>
    <row r="175324" ht="15"/>
    <row r="175325" ht="15"/>
    <row r="175326" ht="15"/>
    <row r="175327" ht="15"/>
    <row r="175328" ht="15"/>
    <row r="175329" ht="15"/>
    <row r="175330" ht="15"/>
    <row r="175331" ht="15"/>
    <row r="175332" ht="15"/>
    <row r="175333" ht="15"/>
    <row r="175334" ht="15"/>
    <row r="175335" ht="15"/>
    <row r="175336" ht="15"/>
    <row r="175337" ht="15"/>
    <row r="175338" ht="15"/>
    <row r="175339" ht="15"/>
    <row r="175340" ht="15"/>
    <row r="175341" ht="15"/>
    <row r="175342" ht="15"/>
    <row r="175343" ht="15"/>
    <row r="175344" ht="15"/>
    <row r="175345" ht="15"/>
    <row r="175346" ht="15"/>
    <row r="175347" ht="15"/>
    <row r="175348" ht="15"/>
    <row r="175349" ht="15"/>
    <row r="175350" ht="15"/>
    <row r="175351" ht="15"/>
    <row r="175352" ht="15"/>
    <row r="175353" ht="15"/>
    <row r="175354" ht="15"/>
    <row r="175355" ht="15"/>
    <row r="175356" ht="15"/>
    <row r="175357" ht="15"/>
    <row r="175358" ht="15"/>
    <row r="175359" ht="15"/>
    <row r="175360" ht="15"/>
    <row r="175361" ht="15"/>
    <row r="175362" ht="15"/>
    <row r="175363" ht="15"/>
    <row r="175364" ht="15"/>
    <row r="175365" ht="15"/>
    <row r="175366" ht="15"/>
    <row r="175367" ht="15"/>
    <row r="175368" ht="15"/>
    <row r="175369" ht="15"/>
    <row r="175370" ht="15"/>
    <row r="175371" ht="15"/>
    <row r="175372" ht="15"/>
    <row r="175373" ht="15"/>
    <row r="175374" ht="15"/>
    <row r="175375" ht="15"/>
    <row r="175376" ht="15"/>
    <row r="175377" ht="15"/>
    <row r="175378" ht="15"/>
    <row r="175379" ht="15"/>
    <row r="175380" ht="15"/>
    <row r="175381" ht="15"/>
    <row r="175382" ht="15"/>
    <row r="175383" ht="15"/>
    <row r="175384" ht="15"/>
    <row r="175385" ht="15"/>
    <row r="175386" ht="15"/>
    <row r="175387" ht="15"/>
    <row r="175388" ht="15"/>
    <row r="175389" ht="15"/>
    <row r="175390" ht="15"/>
    <row r="175391" ht="15"/>
    <row r="175392" ht="15"/>
    <row r="175393" ht="15"/>
    <row r="175394" ht="15"/>
    <row r="175395" ht="15"/>
    <row r="175396" ht="15"/>
    <row r="175397" ht="15"/>
    <row r="175398" ht="15"/>
    <row r="175399" ht="15"/>
    <row r="175400" ht="15"/>
    <row r="175401" ht="15"/>
    <row r="175402" ht="15"/>
    <row r="175403" ht="15"/>
    <row r="175404" ht="15"/>
    <row r="175405" ht="15"/>
    <row r="175406" ht="15"/>
    <row r="175407" ht="15"/>
    <row r="175408" ht="15"/>
    <row r="175409" ht="15"/>
    <row r="175410" ht="15"/>
    <row r="175411" ht="15"/>
    <row r="175412" ht="15"/>
    <row r="175413" ht="15"/>
    <row r="175414" ht="15"/>
    <row r="175415" ht="15"/>
    <row r="175416" ht="15"/>
    <row r="175417" ht="15"/>
    <row r="175418" ht="15"/>
    <row r="175419" ht="15"/>
    <row r="175420" ht="15"/>
    <row r="175421" ht="15"/>
    <row r="175422" ht="15"/>
    <row r="175423" ht="15"/>
    <row r="175424" ht="15"/>
    <row r="175425" ht="15"/>
    <row r="175426" ht="15"/>
    <row r="175427" ht="15"/>
    <row r="175428" ht="15"/>
    <row r="175429" ht="15"/>
    <row r="175430" ht="15"/>
    <row r="175431" ht="15"/>
    <row r="175432" ht="15"/>
    <row r="175433" ht="15"/>
    <row r="175434" ht="15"/>
    <row r="175435" ht="15"/>
    <row r="175436" ht="15"/>
    <row r="175437" ht="15"/>
    <row r="175438" ht="15"/>
    <row r="175439" ht="15"/>
    <row r="175440" ht="15"/>
    <row r="175441" ht="15"/>
    <row r="175442" ht="15"/>
    <row r="175443" ht="15"/>
    <row r="175444" ht="15"/>
    <row r="175445" ht="15"/>
    <row r="175446" ht="15"/>
    <row r="175447" ht="15"/>
    <row r="175448" ht="15"/>
    <row r="175449" ht="15"/>
    <row r="175450" ht="15"/>
    <row r="175451" ht="15"/>
    <row r="175452" ht="15"/>
    <row r="175453" ht="15"/>
    <row r="175454" ht="15"/>
    <row r="175455" ht="15"/>
    <row r="175456" ht="15"/>
    <row r="175457" ht="15"/>
    <row r="175458" ht="15"/>
    <row r="175459" ht="15"/>
    <row r="175460" ht="15"/>
    <row r="175461" ht="15"/>
    <row r="175462" ht="15"/>
    <row r="175463" ht="15"/>
    <row r="175464" ht="15"/>
    <row r="175465" ht="15"/>
    <row r="175466" ht="15"/>
    <row r="175467" ht="15"/>
    <row r="175468" ht="15"/>
    <row r="175469" ht="15"/>
    <row r="175470" ht="15"/>
    <row r="175471" ht="15"/>
    <row r="175472" ht="15"/>
    <row r="175473" ht="15"/>
    <row r="175474" ht="15"/>
    <row r="175475" ht="15"/>
    <row r="175476" ht="15"/>
    <row r="175477" ht="15"/>
    <row r="175478" ht="15"/>
    <row r="175479" ht="15"/>
    <row r="175480" ht="15"/>
    <row r="175481" ht="15"/>
    <row r="175482" ht="15"/>
    <row r="175483" ht="15"/>
    <row r="175484" ht="15"/>
    <row r="175485" ht="15"/>
    <row r="175486" ht="15"/>
    <row r="175487" ht="15"/>
    <row r="175488" ht="15"/>
    <row r="175489" ht="15"/>
    <row r="175490" ht="15"/>
    <row r="175491" ht="15"/>
    <row r="175492" ht="15"/>
    <row r="175493" ht="15"/>
    <row r="175494" ht="15"/>
    <row r="175495" ht="15"/>
    <row r="175496" ht="15"/>
    <row r="175497" ht="15"/>
    <row r="175498" ht="15"/>
    <row r="175499" ht="15"/>
    <row r="175500" ht="15"/>
    <row r="175501" ht="15"/>
    <row r="175502" ht="15"/>
    <row r="175503" ht="15"/>
    <row r="175504" ht="15"/>
    <row r="175505" ht="15"/>
    <row r="175506" ht="15"/>
    <row r="175507" ht="15"/>
    <row r="175508" ht="15"/>
    <row r="175509" ht="15"/>
    <row r="175510" ht="15"/>
    <row r="175511" ht="15"/>
    <row r="175512" ht="15"/>
    <row r="175513" ht="15"/>
    <row r="175514" ht="15"/>
    <row r="175515" ht="15"/>
    <row r="175516" ht="15"/>
    <row r="175517" ht="15"/>
    <row r="175518" ht="15"/>
    <row r="175519" ht="15"/>
    <row r="175520" ht="15"/>
    <row r="175521" ht="15"/>
    <row r="175522" ht="15"/>
    <row r="175523" ht="15"/>
    <row r="175524" ht="15"/>
    <row r="175525" ht="15"/>
    <row r="175526" ht="15"/>
    <row r="175527" ht="15"/>
    <row r="175528" ht="15"/>
    <row r="175529" ht="15"/>
    <row r="175530" ht="15"/>
    <row r="175531" ht="15"/>
    <row r="175532" ht="15"/>
    <row r="175533" ht="15"/>
    <row r="175534" ht="15"/>
    <row r="175535" ht="15"/>
    <row r="175536" ht="15"/>
    <row r="175537" ht="15"/>
    <row r="175538" ht="15"/>
    <row r="175539" ht="15"/>
    <row r="175540" ht="15"/>
    <row r="175541" ht="15"/>
    <row r="175542" ht="15"/>
    <row r="175543" ht="15"/>
    <row r="175544" ht="15"/>
    <row r="175545" ht="15"/>
    <row r="175546" ht="15"/>
    <row r="175547" ht="15"/>
    <row r="175548" ht="15"/>
    <row r="175549" ht="15"/>
    <row r="175550" ht="15"/>
    <row r="175551" ht="15"/>
    <row r="175552" ht="15"/>
    <row r="175553" ht="15"/>
    <row r="175554" ht="15"/>
    <row r="175555" ht="15"/>
    <row r="175556" ht="15"/>
    <row r="175557" ht="15"/>
    <row r="175558" ht="15"/>
    <row r="175559" ht="15"/>
    <row r="175560" ht="15"/>
    <row r="175561" ht="15"/>
    <row r="175562" ht="15"/>
    <row r="175563" ht="15"/>
    <row r="175564" ht="15"/>
    <row r="175565" ht="15"/>
    <row r="175566" ht="15"/>
    <row r="175567" ht="15"/>
    <row r="175568" ht="15"/>
    <row r="175569" ht="15"/>
    <row r="175570" ht="15"/>
    <row r="175571" ht="15"/>
    <row r="175572" ht="15"/>
    <row r="175573" ht="15"/>
    <row r="175574" ht="15"/>
    <row r="175575" ht="15"/>
    <row r="175576" ht="15"/>
    <row r="175577" ht="15"/>
    <row r="175578" ht="15"/>
    <row r="175579" ht="15"/>
    <row r="175580" ht="15"/>
    <row r="175581" ht="15"/>
    <row r="175582" ht="15"/>
    <row r="175583" ht="15"/>
    <row r="175584" ht="15"/>
    <row r="175585" ht="15"/>
    <row r="175586" ht="15"/>
    <row r="175587" ht="15"/>
    <row r="175588" ht="15"/>
    <row r="175589" ht="15"/>
    <row r="175590" ht="15"/>
    <row r="175591" ht="15"/>
    <row r="175592" ht="15"/>
    <row r="175593" ht="15"/>
    <row r="175594" ht="15"/>
    <row r="175595" ht="15"/>
    <row r="175596" ht="15"/>
    <row r="175597" ht="15"/>
    <row r="175598" ht="15"/>
    <row r="175599" ht="15"/>
    <row r="175600" ht="15"/>
    <row r="175601" ht="15"/>
    <row r="175602" ht="15"/>
    <row r="175603" ht="15"/>
    <row r="175604" ht="15"/>
    <row r="175605" ht="15"/>
    <row r="175606" ht="15"/>
    <row r="175607" ht="15"/>
    <row r="175608" ht="15"/>
    <row r="175609" ht="15"/>
    <row r="175610" ht="15"/>
    <row r="175611" ht="15"/>
    <row r="175612" ht="15"/>
    <row r="175613" ht="15"/>
    <row r="175614" ht="15"/>
    <row r="175615" ht="15"/>
    <row r="175616" ht="15"/>
    <row r="175617" ht="15"/>
    <row r="175618" ht="15"/>
    <row r="175619" ht="15"/>
    <row r="175620" ht="15"/>
    <row r="175621" ht="15"/>
    <row r="175622" ht="15"/>
    <row r="175623" ht="15"/>
    <row r="175624" ht="15"/>
    <row r="175625" ht="15"/>
    <row r="175626" ht="15"/>
    <row r="175627" ht="15"/>
    <row r="175628" ht="15"/>
    <row r="175629" ht="15"/>
    <row r="175630" ht="15"/>
    <row r="175631" ht="15"/>
    <row r="175632" ht="15"/>
    <row r="175633" ht="15"/>
    <row r="175634" ht="15"/>
    <row r="175635" ht="15"/>
    <row r="175636" ht="15"/>
    <row r="175637" ht="15"/>
    <row r="175638" ht="15"/>
    <row r="175639" ht="15"/>
    <row r="175640" ht="15"/>
    <row r="175641" ht="15"/>
    <row r="175642" ht="15"/>
    <row r="175643" ht="15"/>
    <row r="175644" ht="15"/>
    <row r="175645" ht="15"/>
    <row r="175646" ht="15"/>
    <row r="175647" ht="15"/>
    <row r="175648" ht="15"/>
    <row r="175649" ht="15"/>
    <row r="175650" ht="15"/>
    <row r="175651" ht="15"/>
    <row r="175652" ht="15"/>
    <row r="175653" ht="15"/>
    <row r="175654" ht="15"/>
    <row r="175655" ht="15"/>
    <row r="175656" ht="15"/>
    <row r="175657" ht="15"/>
    <row r="175658" ht="15"/>
    <row r="175659" ht="15"/>
    <row r="175660" ht="15"/>
    <row r="175661" ht="15"/>
    <row r="175662" ht="15"/>
    <row r="175663" ht="15"/>
    <row r="175664" ht="15"/>
    <row r="175665" ht="15"/>
    <row r="175666" ht="15"/>
    <row r="175667" ht="15"/>
    <row r="175668" ht="15"/>
    <row r="175669" ht="15"/>
    <row r="175670" ht="15"/>
    <row r="175671" ht="15"/>
    <row r="175672" ht="15"/>
    <row r="175673" ht="15"/>
    <row r="175674" ht="15"/>
    <row r="175675" ht="15"/>
    <row r="175676" ht="15"/>
    <row r="175677" ht="15"/>
    <row r="175678" ht="15"/>
    <row r="175679" ht="15"/>
    <row r="175680" ht="15"/>
    <row r="175681" ht="15"/>
    <row r="175682" ht="15"/>
    <row r="175683" ht="15"/>
    <row r="175684" ht="15"/>
    <row r="175685" ht="15"/>
    <row r="175686" ht="15"/>
    <row r="175687" ht="15"/>
    <row r="175688" ht="15"/>
    <row r="175689" ht="15"/>
    <row r="175690" ht="15"/>
    <row r="175691" ht="15"/>
    <row r="175692" ht="15"/>
    <row r="175693" ht="15"/>
    <row r="175694" ht="15"/>
    <row r="175695" ht="15"/>
    <row r="175696" ht="15"/>
    <row r="175697" ht="15"/>
    <row r="175698" ht="15"/>
    <row r="175699" ht="15"/>
    <row r="175700" ht="15"/>
    <row r="175701" ht="15"/>
    <row r="175702" ht="15"/>
    <row r="175703" ht="15"/>
    <row r="175704" ht="15"/>
    <row r="175705" ht="15"/>
    <row r="175706" ht="15"/>
    <row r="175707" ht="15"/>
    <row r="175708" ht="15"/>
    <row r="175709" ht="15"/>
    <row r="175710" ht="15"/>
    <row r="175711" ht="15"/>
    <row r="175712" ht="15"/>
    <row r="175713" ht="15"/>
    <row r="175714" ht="15"/>
    <row r="175715" ht="15"/>
    <row r="175716" ht="15"/>
    <row r="175717" ht="15"/>
    <row r="175718" ht="15"/>
    <row r="175719" ht="15"/>
    <row r="175720" ht="15"/>
    <row r="175721" ht="15"/>
    <row r="175722" ht="15"/>
    <row r="175723" ht="15"/>
    <row r="175724" ht="15"/>
    <row r="175725" ht="15"/>
    <row r="175726" ht="15"/>
    <row r="175727" ht="15"/>
    <row r="175728" ht="15"/>
    <row r="175729" ht="15"/>
    <row r="175730" ht="15"/>
    <row r="175731" ht="15"/>
    <row r="175732" ht="15"/>
    <row r="175733" ht="15"/>
    <row r="175734" ht="15"/>
    <row r="175735" ht="15"/>
    <row r="175736" ht="15"/>
    <row r="175737" ht="15"/>
    <row r="175738" ht="15"/>
    <row r="175739" ht="15"/>
    <row r="175740" ht="15"/>
    <row r="175741" ht="15"/>
    <row r="175742" ht="15"/>
    <row r="175743" ht="15"/>
    <row r="175744" ht="15"/>
    <row r="175745" ht="15"/>
    <row r="175746" ht="15"/>
    <row r="175747" ht="15"/>
    <row r="175748" ht="15"/>
    <row r="175749" ht="15"/>
    <row r="175750" ht="15"/>
    <row r="175751" ht="15"/>
    <row r="175752" ht="15"/>
    <row r="175753" ht="15"/>
    <row r="175754" ht="15"/>
    <row r="175755" ht="15"/>
    <row r="175756" ht="15"/>
    <row r="175757" ht="15"/>
    <row r="175758" ht="15"/>
    <row r="175759" ht="15"/>
    <row r="175760" ht="15"/>
    <row r="175761" ht="15"/>
    <row r="175762" ht="15"/>
    <row r="175763" ht="15"/>
    <row r="175764" ht="15"/>
    <row r="175765" ht="15"/>
    <row r="175766" ht="15"/>
    <row r="175767" ht="15"/>
    <row r="175768" ht="15"/>
    <row r="175769" ht="15"/>
    <row r="175770" ht="15"/>
    <row r="175771" ht="15"/>
    <row r="175772" ht="15"/>
    <row r="175773" ht="15"/>
    <row r="175774" ht="15"/>
    <row r="175775" ht="15"/>
    <row r="175776" ht="15"/>
    <row r="175777" ht="15"/>
    <row r="175778" ht="15"/>
    <row r="175779" ht="15"/>
    <row r="175780" ht="15"/>
    <row r="175781" ht="15"/>
    <row r="175782" ht="15"/>
    <row r="175783" ht="15"/>
    <row r="175784" ht="15"/>
    <row r="175785" ht="15"/>
    <row r="175786" ht="15"/>
    <row r="175787" ht="15"/>
    <row r="175788" ht="15"/>
    <row r="175789" ht="15"/>
    <row r="175790" ht="15"/>
    <row r="175791" ht="15"/>
    <row r="175792" ht="15"/>
    <row r="175793" ht="15"/>
    <row r="175794" ht="15"/>
    <row r="175795" ht="15"/>
    <row r="175796" ht="15"/>
    <row r="175797" ht="15"/>
    <row r="175798" ht="15"/>
    <row r="175799" ht="15"/>
    <row r="175800" ht="15"/>
    <row r="175801" ht="15"/>
    <row r="175802" ht="15"/>
    <row r="175803" ht="15"/>
    <row r="175804" ht="15"/>
    <row r="175805" ht="15"/>
    <row r="175806" ht="15"/>
    <row r="175807" ht="15"/>
    <row r="175808" ht="15"/>
    <row r="175809" ht="15"/>
    <row r="175810" ht="15"/>
    <row r="175811" ht="15"/>
    <row r="175812" ht="15"/>
    <row r="175813" ht="15"/>
    <row r="175814" ht="15"/>
    <row r="175815" ht="15"/>
    <row r="175816" ht="15"/>
    <row r="175817" ht="15"/>
    <row r="175818" ht="15"/>
    <row r="175819" ht="15"/>
    <row r="175820" ht="15"/>
    <row r="175821" ht="15"/>
    <row r="175822" ht="15"/>
    <row r="175823" ht="15"/>
    <row r="175824" ht="15"/>
    <row r="175825" ht="15"/>
    <row r="175826" ht="15"/>
    <row r="175827" ht="15"/>
    <row r="175828" ht="15"/>
    <row r="175829" ht="15"/>
    <row r="175830" ht="15"/>
    <row r="175831" ht="15"/>
    <row r="175832" ht="15"/>
    <row r="175833" ht="15"/>
    <row r="175834" ht="15"/>
    <row r="175835" ht="15"/>
    <row r="175836" ht="15"/>
    <row r="175837" ht="15"/>
    <row r="175838" ht="15"/>
    <row r="175839" ht="15"/>
    <row r="175840" ht="15"/>
    <row r="175841" ht="15"/>
    <row r="175842" ht="15"/>
    <row r="175843" ht="15"/>
    <row r="175844" ht="15"/>
    <row r="175845" ht="15"/>
    <row r="175846" ht="15"/>
    <row r="175847" ht="15"/>
    <row r="175848" ht="15"/>
    <row r="175849" ht="15"/>
    <row r="175850" ht="15"/>
    <row r="175851" ht="15"/>
    <row r="175852" ht="15"/>
    <row r="175853" ht="15"/>
    <row r="175854" ht="15"/>
    <row r="175855" ht="15"/>
    <row r="175856" ht="15"/>
    <row r="175857" ht="15"/>
    <row r="175858" ht="15"/>
    <row r="175859" ht="15"/>
    <row r="175860" ht="15"/>
    <row r="175861" ht="15"/>
    <row r="175862" ht="15"/>
    <row r="175863" ht="15"/>
    <row r="175864" ht="15"/>
    <row r="175865" ht="15"/>
    <row r="175866" ht="15"/>
    <row r="175867" ht="15"/>
    <row r="175868" ht="15"/>
    <row r="175869" ht="15"/>
    <row r="175870" ht="15"/>
    <row r="175871" ht="15"/>
    <row r="175872" ht="15"/>
    <row r="175873" ht="15"/>
    <row r="175874" ht="15"/>
    <row r="175875" ht="15"/>
    <row r="175876" ht="15"/>
    <row r="175877" ht="15"/>
    <row r="175878" ht="15"/>
    <row r="175879" ht="15"/>
    <row r="175880" ht="15"/>
    <row r="175881" ht="15"/>
    <row r="175882" ht="15"/>
    <row r="175883" ht="15"/>
    <row r="175884" ht="15"/>
    <row r="175885" ht="15"/>
    <row r="175886" ht="15"/>
    <row r="175887" ht="15"/>
    <row r="175888" ht="15"/>
    <row r="175889" ht="15"/>
    <row r="175890" ht="15"/>
    <row r="175891" ht="15"/>
    <row r="175892" ht="15"/>
    <row r="175893" ht="15"/>
    <row r="175894" ht="15"/>
    <row r="175895" ht="15"/>
    <row r="175896" ht="15"/>
    <row r="175897" ht="15"/>
    <row r="175898" ht="15"/>
    <row r="175899" ht="15"/>
    <row r="175900" ht="15"/>
    <row r="175901" ht="15"/>
    <row r="175902" ht="15"/>
    <row r="175903" ht="15"/>
    <row r="175904" ht="15"/>
    <row r="175905" ht="15"/>
    <row r="175906" ht="15"/>
    <row r="175907" ht="15"/>
    <row r="175908" ht="15"/>
    <row r="175909" ht="15"/>
    <row r="175910" ht="15"/>
    <row r="175911" ht="15"/>
    <row r="175912" ht="15"/>
    <row r="175913" ht="15"/>
    <row r="175914" ht="15"/>
    <row r="175915" ht="15"/>
    <row r="175916" ht="15"/>
    <row r="175917" ht="15"/>
    <row r="175918" ht="15"/>
    <row r="175919" ht="15"/>
    <row r="175920" ht="15"/>
    <row r="175921" ht="15"/>
    <row r="175922" ht="15"/>
    <row r="175923" ht="15"/>
    <row r="175924" ht="15"/>
    <row r="175925" ht="15"/>
    <row r="175926" ht="15"/>
    <row r="175927" ht="15"/>
    <row r="175928" ht="15"/>
    <row r="175929" ht="15"/>
    <row r="175930" ht="15"/>
    <row r="175931" ht="15"/>
    <row r="175932" ht="15"/>
    <row r="175933" ht="15"/>
    <row r="175934" ht="15"/>
    <row r="175935" ht="15"/>
    <row r="175936" ht="15"/>
    <row r="175937" ht="15"/>
    <row r="175938" ht="15"/>
    <row r="175939" ht="15"/>
    <row r="175940" ht="15"/>
    <row r="175941" ht="15"/>
    <row r="175942" ht="15"/>
    <row r="175943" ht="15"/>
    <row r="175944" ht="15"/>
    <row r="175945" ht="15"/>
    <row r="175946" ht="15"/>
    <row r="175947" ht="15"/>
    <row r="175948" ht="15"/>
    <row r="175949" ht="15"/>
    <row r="175950" ht="15"/>
    <row r="175951" ht="15"/>
    <row r="175952" ht="15"/>
    <row r="175953" ht="15"/>
    <row r="175954" ht="15"/>
    <row r="175955" ht="15"/>
    <row r="175956" ht="15"/>
    <row r="175957" ht="15"/>
    <row r="175958" ht="15"/>
    <row r="175959" ht="15"/>
    <row r="175960" ht="15"/>
    <row r="175961" ht="15"/>
    <row r="175962" ht="15"/>
    <row r="175963" ht="15"/>
    <row r="175964" ht="15"/>
    <row r="175965" ht="15"/>
    <row r="175966" ht="15"/>
    <row r="175967" ht="15"/>
    <row r="175968" ht="15"/>
    <row r="175969" ht="15"/>
    <row r="175970" ht="15"/>
    <row r="175971" ht="15"/>
    <row r="175972" ht="15"/>
    <row r="175973" ht="15"/>
    <row r="175974" ht="15"/>
    <row r="175975" ht="15"/>
    <row r="175976" ht="15"/>
    <row r="175977" ht="15"/>
    <row r="175978" ht="15"/>
    <row r="175979" ht="15"/>
    <row r="175980" ht="15"/>
    <row r="175981" ht="15"/>
    <row r="175982" ht="15"/>
    <row r="175983" ht="15"/>
    <row r="175984" ht="15"/>
    <row r="175985" ht="15"/>
    <row r="175986" ht="15"/>
    <row r="175987" ht="15"/>
    <row r="175988" ht="15"/>
    <row r="175989" ht="15"/>
    <row r="175990" ht="15"/>
    <row r="175991" ht="15"/>
    <row r="175992" ht="15"/>
    <row r="175993" ht="15"/>
    <row r="175994" ht="15"/>
    <row r="175995" ht="15"/>
    <row r="175996" ht="15"/>
    <row r="175997" ht="15"/>
    <row r="175998" ht="15"/>
    <row r="175999" ht="15"/>
    <row r="176000" ht="15"/>
    <row r="176001" ht="15"/>
    <row r="176002" ht="15"/>
    <row r="176003" ht="15"/>
    <row r="176004" ht="15"/>
    <row r="176005" ht="15"/>
    <row r="176006" ht="15"/>
    <row r="176007" ht="15"/>
    <row r="176008" ht="15"/>
    <row r="176009" ht="15"/>
    <row r="176010" ht="15"/>
    <row r="176011" ht="15"/>
    <row r="176012" ht="15"/>
    <row r="176013" ht="15"/>
    <row r="176014" ht="15"/>
    <row r="176015" ht="15"/>
    <row r="176016" ht="15"/>
    <row r="176017" ht="15"/>
    <row r="176018" ht="15"/>
    <row r="176019" ht="15"/>
    <row r="176020" ht="15"/>
    <row r="176021" ht="15"/>
    <row r="176022" ht="15"/>
    <row r="176023" ht="15"/>
    <row r="176024" ht="15"/>
    <row r="176025" ht="15"/>
    <row r="176026" ht="15"/>
    <row r="176027" ht="15"/>
    <row r="176028" ht="15"/>
    <row r="176029" ht="15"/>
    <row r="176030" ht="15"/>
    <row r="176031" ht="15"/>
    <row r="176032" ht="15"/>
    <row r="176033" ht="15"/>
    <row r="176034" ht="15"/>
    <row r="176035" ht="15"/>
    <row r="176036" ht="15"/>
    <row r="176037" ht="15"/>
    <row r="176038" ht="15"/>
    <row r="176039" ht="15"/>
    <row r="176040" ht="15"/>
    <row r="176041" ht="15"/>
    <row r="176042" ht="15"/>
    <row r="176043" ht="15"/>
    <row r="176044" ht="15"/>
    <row r="176045" ht="15"/>
    <row r="176046" ht="15"/>
    <row r="176047" ht="15"/>
    <row r="176048" ht="15"/>
    <row r="176049" ht="15"/>
    <row r="176050" ht="15"/>
    <row r="176051" ht="15"/>
    <row r="176052" ht="15"/>
    <row r="176053" ht="15"/>
    <row r="176054" ht="15"/>
    <row r="176055" ht="15"/>
    <row r="176056" ht="15"/>
    <row r="176057" ht="15"/>
    <row r="176058" ht="15"/>
    <row r="176059" ht="15"/>
    <row r="176060" ht="15"/>
    <row r="176061" ht="15"/>
    <row r="176062" ht="15"/>
    <row r="176063" ht="15"/>
    <row r="176064" ht="15"/>
    <row r="176065" ht="15"/>
    <row r="176066" ht="15"/>
    <row r="176067" ht="15"/>
    <row r="176068" ht="15"/>
    <row r="176069" ht="15"/>
    <row r="176070" ht="15"/>
    <row r="176071" ht="15"/>
    <row r="176072" ht="15"/>
    <row r="176073" ht="15"/>
    <row r="176074" ht="15"/>
    <row r="176075" ht="15"/>
    <row r="176076" ht="15"/>
    <row r="176077" ht="15"/>
    <row r="176078" ht="15"/>
    <row r="176079" ht="15"/>
    <row r="176080" ht="15"/>
    <row r="176081" ht="15"/>
    <row r="176082" ht="15"/>
    <row r="176083" ht="15"/>
    <row r="176084" ht="15"/>
    <row r="176085" ht="15"/>
    <row r="176086" ht="15"/>
    <row r="176087" ht="15"/>
    <row r="176088" ht="15"/>
    <row r="176089" ht="15"/>
    <row r="176090" ht="15"/>
    <row r="176091" ht="15"/>
    <row r="176092" ht="15"/>
    <row r="176093" ht="15"/>
    <row r="176094" ht="15"/>
    <row r="176095" ht="15"/>
    <row r="176096" ht="15"/>
    <row r="176097" ht="15"/>
    <row r="176098" ht="15"/>
    <row r="176099" ht="15"/>
    <row r="176100" ht="15"/>
    <row r="176101" ht="15"/>
    <row r="176102" ht="15"/>
    <row r="176103" ht="15"/>
    <row r="176104" ht="15"/>
    <row r="176105" ht="15"/>
    <row r="176106" ht="15"/>
    <row r="176107" ht="15"/>
    <row r="176108" ht="15"/>
    <row r="176109" ht="15"/>
    <row r="176110" ht="15"/>
    <row r="176111" ht="15"/>
    <row r="176112" ht="15"/>
    <row r="176113" ht="15"/>
    <row r="176114" ht="15"/>
    <row r="176115" ht="15"/>
    <row r="176116" ht="15"/>
    <row r="176117" ht="15"/>
    <row r="176118" ht="15"/>
    <row r="176119" ht="15"/>
    <row r="176120" ht="15"/>
    <row r="176121" ht="15"/>
    <row r="176122" ht="15"/>
    <row r="176123" ht="15"/>
    <row r="176124" ht="15"/>
    <row r="176125" ht="15"/>
    <row r="176126" ht="15"/>
    <row r="176127" ht="15"/>
    <row r="176128" ht="15"/>
    <row r="176129" ht="15"/>
    <row r="176130" ht="15"/>
    <row r="176131" ht="15"/>
    <row r="176132" ht="15"/>
    <row r="176133" ht="15"/>
    <row r="176134" ht="15"/>
    <row r="176135" ht="15"/>
    <row r="176136" ht="15"/>
    <row r="176137" ht="15"/>
    <row r="176138" ht="15"/>
    <row r="176139" ht="15"/>
    <row r="176140" ht="15"/>
    <row r="176141" ht="15"/>
    <row r="176142" ht="15"/>
    <row r="176143" ht="15"/>
    <row r="176144" ht="15"/>
    <row r="176145" ht="15"/>
    <row r="176146" ht="15"/>
    <row r="176147" ht="15"/>
    <row r="176148" ht="15"/>
    <row r="176149" ht="15"/>
    <row r="176150" ht="15"/>
    <row r="176151" ht="15"/>
    <row r="176152" ht="15"/>
    <row r="176153" ht="15"/>
    <row r="176154" ht="15"/>
    <row r="176155" ht="15"/>
    <row r="176156" ht="15"/>
    <row r="176157" ht="15"/>
    <row r="176158" ht="15"/>
    <row r="176159" ht="15"/>
    <row r="176160" ht="15"/>
    <row r="176161" ht="15"/>
    <row r="176162" ht="15"/>
    <row r="176163" ht="15"/>
    <row r="176164" ht="15"/>
    <row r="176165" ht="15"/>
    <row r="176166" ht="15"/>
    <row r="176167" ht="15"/>
    <row r="176168" ht="15"/>
    <row r="176169" ht="15"/>
    <row r="176170" ht="15"/>
    <row r="176171" ht="15"/>
    <row r="176172" ht="15"/>
    <row r="176173" ht="15"/>
    <row r="176174" ht="15"/>
    <row r="176175" ht="15"/>
    <row r="176176" ht="15"/>
    <row r="176177" ht="15"/>
    <row r="176178" ht="15"/>
    <row r="176179" ht="15"/>
    <row r="176180" ht="15"/>
    <row r="176181" ht="15"/>
    <row r="176182" ht="15"/>
    <row r="176183" ht="15"/>
    <row r="176184" ht="15"/>
    <row r="176185" ht="15"/>
    <row r="176186" ht="15"/>
    <row r="176187" ht="15"/>
    <row r="176188" ht="15"/>
    <row r="176189" ht="15"/>
    <row r="176190" ht="15"/>
    <row r="176191" ht="15"/>
    <row r="176192" ht="15"/>
    <row r="176193" ht="15"/>
    <row r="176194" ht="15"/>
    <row r="176195" ht="15"/>
    <row r="176196" ht="15"/>
    <row r="176197" ht="15"/>
    <row r="176198" ht="15"/>
    <row r="176199" ht="15"/>
    <row r="176200" ht="15"/>
    <row r="176201" ht="15"/>
    <row r="176202" ht="15"/>
    <row r="176203" ht="15"/>
    <row r="176204" ht="15"/>
    <row r="176205" ht="15"/>
    <row r="176206" ht="15"/>
    <row r="176207" ht="15"/>
    <row r="176208" ht="15"/>
    <row r="176209" ht="15"/>
    <row r="176210" ht="15"/>
    <row r="176211" ht="15"/>
    <row r="176212" ht="15"/>
    <row r="176213" ht="15"/>
    <row r="176214" ht="15"/>
    <row r="176215" ht="15"/>
    <row r="176216" ht="15"/>
    <row r="176217" ht="15"/>
    <row r="176218" ht="15"/>
    <row r="176219" ht="15"/>
    <row r="176220" ht="15"/>
    <row r="176221" ht="15"/>
    <row r="176222" ht="15"/>
    <row r="176223" ht="15"/>
    <row r="176224" ht="15"/>
    <row r="176225" ht="15"/>
    <row r="176226" ht="15"/>
    <row r="176227" ht="15"/>
    <row r="176228" ht="15"/>
    <row r="176229" ht="15"/>
    <row r="176230" ht="15"/>
    <row r="176231" ht="15"/>
    <row r="176232" ht="15"/>
    <row r="176233" ht="15"/>
    <row r="176234" ht="15"/>
    <row r="176235" ht="15"/>
    <row r="176236" ht="15"/>
    <row r="176237" ht="15"/>
    <row r="176238" ht="15"/>
    <row r="176239" ht="15"/>
    <row r="176240" ht="15"/>
    <row r="176241" ht="15"/>
    <row r="176242" ht="15"/>
    <row r="176243" ht="15"/>
    <row r="176244" ht="15"/>
    <row r="176245" ht="15"/>
    <row r="176246" ht="15"/>
    <row r="176247" ht="15"/>
    <row r="176248" ht="15"/>
    <row r="176249" ht="15"/>
    <row r="176250" ht="15"/>
    <row r="176251" ht="15"/>
    <row r="176252" ht="15"/>
    <row r="176253" ht="15"/>
    <row r="176254" ht="15"/>
    <row r="176255" ht="15"/>
    <row r="176256" ht="15"/>
    <row r="176257" ht="15"/>
    <row r="176258" ht="15"/>
    <row r="176259" ht="15"/>
    <row r="176260" ht="15"/>
    <row r="176261" ht="15"/>
    <row r="176262" ht="15"/>
    <row r="176263" ht="15"/>
    <row r="176264" ht="15"/>
    <row r="176265" ht="15"/>
    <row r="176266" ht="15"/>
    <row r="176267" ht="15"/>
    <row r="176268" ht="15"/>
    <row r="176269" ht="15"/>
    <row r="176270" ht="15"/>
    <row r="176271" ht="15"/>
    <row r="176272" ht="15"/>
    <row r="176273" ht="15"/>
    <row r="176274" ht="15"/>
    <row r="176275" ht="15"/>
    <row r="176276" ht="15"/>
    <row r="176277" ht="15"/>
    <row r="176278" ht="15"/>
    <row r="176279" ht="15"/>
    <row r="176280" ht="15"/>
    <row r="176281" ht="15"/>
    <row r="176282" ht="15"/>
    <row r="176283" ht="15"/>
    <row r="176284" ht="15"/>
    <row r="176285" ht="15"/>
    <row r="176286" ht="15"/>
    <row r="176287" ht="15"/>
    <row r="176288" ht="15"/>
    <row r="176289" ht="15"/>
    <row r="176290" ht="15"/>
    <row r="176291" ht="15"/>
    <row r="176292" ht="15"/>
    <row r="176293" ht="15"/>
    <row r="176294" ht="15"/>
    <row r="176295" ht="15"/>
    <row r="176296" ht="15"/>
    <row r="176297" ht="15"/>
    <row r="176298" ht="15"/>
    <row r="176299" ht="15"/>
    <row r="176300" ht="15"/>
    <row r="176301" ht="15"/>
    <row r="176302" ht="15"/>
    <row r="176303" ht="15"/>
    <row r="176304" ht="15"/>
    <row r="176305" ht="15"/>
    <row r="176306" ht="15"/>
    <row r="176307" ht="15"/>
    <row r="176308" ht="15"/>
    <row r="176309" ht="15"/>
    <row r="176310" ht="15"/>
    <row r="176311" ht="15"/>
    <row r="176312" ht="15"/>
    <row r="176313" ht="15"/>
    <row r="176314" ht="15"/>
    <row r="176315" ht="15"/>
    <row r="176316" ht="15"/>
    <row r="176317" ht="15"/>
    <row r="176318" ht="15"/>
    <row r="176319" ht="15"/>
    <row r="176320" ht="15"/>
    <row r="176321" ht="15"/>
    <row r="176322" ht="15"/>
    <row r="176323" ht="15"/>
    <row r="176324" ht="15"/>
    <row r="176325" ht="15"/>
    <row r="176326" ht="15"/>
    <row r="176327" ht="15"/>
    <row r="176328" ht="15"/>
    <row r="176329" ht="15"/>
    <row r="176330" ht="15"/>
    <row r="176331" ht="15"/>
    <row r="176332" ht="15"/>
    <row r="176333" ht="15"/>
    <row r="176334" ht="15"/>
    <row r="176335" ht="15"/>
    <row r="176336" ht="15"/>
    <row r="176337" ht="15"/>
    <row r="176338" ht="15"/>
    <row r="176339" ht="15"/>
    <row r="176340" ht="15"/>
    <row r="176341" ht="15"/>
    <row r="176342" ht="15"/>
    <row r="176343" ht="15"/>
    <row r="176344" ht="15"/>
    <row r="176345" ht="15"/>
    <row r="176346" ht="15"/>
    <row r="176347" ht="15"/>
    <row r="176348" ht="15"/>
    <row r="176349" ht="15"/>
    <row r="176350" ht="15"/>
    <row r="176351" ht="15"/>
    <row r="176352" ht="15"/>
    <row r="176353" ht="15"/>
    <row r="176354" ht="15"/>
    <row r="176355" ht="15"/>
    <row r="176356" ht="15"/>
    <row r="176357" ht="15"/>
    <row r="176358" ht="15"/>
    <row r="176359" ht="15"/>
    <row r="176360" ht="15"/>
    <row r="176361" ht="15"/>
    <row r="176362" ht="15"/>
    <row r="176363" ht="15"/>
    <row r="176364" ht="15"/>
    <row r="176365" ht="15"/>
    <row r="176366" ht="15"/>
    <row r="176367" ht="15"/>
    <row r="176368" ht="15"/>
    <row r="176369" ht="15"/>
    <row r="176370" ht="15"/>
    <row r="176371" ht="15"/>
    <row r="176372" ht="15"/>
    <row r="176373" ht="15"/>
    <row r="176374" ht="15"/>
    <row r="176375" ht="15"/>
    <row r="176376" ht="15"/>
    <row r="176377" ht="15"/>
    <row r="176378" ht="15"/>
    <row r="176379" ht="15"/>
    <row r="176380" ht="15"/>
    <row r="176381" ht="15"/>
    <row r="176382" ht="15"/>
    <row r="176383" ht="15"/>
    <row r="176384" ht="15"/>
    <row r="176385" ht="15"/>
    <row r="176386" ht="15"/>
    <row r="176387" ht="15"/>
    <row r="176388" ht="15"/>
    <row r="176389" ht="15"/>
    <row r="176390" ht="15"/>
    <row r="176391" ht="15"/>
    <row r="176392" ht="15"/>
    <row r="176393" ht="15"/>
    <row r="176394" ht="15"/>
    <row r="176395" ht="15"/>
    <row r="176396" ht="15"/>
    <row r="176397" ht="15"/>
    <row r="176398" ht="15"/>
    <row r="176399" ht="15"/>
    <row r="176400" ht="15"/>
    <row r="176401" ht="15"/>
    <row r="176402" ht="15"/>
    <row r="176403" ht="15"/>
    <row r="176404" ht="15"/>
    <row r="176405" ht="15"/>
    <row r="176406" ht="15"/>
    <row r="176407" ht="15"/>
    <row r="176408" ht="15"/>
    <row r="176409" ht="15"/>
    <row r="176410" ht="15"/>
    <row r="176411" ht="15"/>
    <row r="176412" ht="15"/>
    <row r="176413" ht="15"/>
    <row r="176414" ht="15"/>
    <row r="176415" ht="15"/>
    <row r="176416" ht="15"/>
    <row r="176417" ht="15"/>
    <row r="176418" ht="15"/>
    <row r="176419" ht="15"/>
    <row r="176420" ht="15"/>
    <row r="176421" ht="15"/>
    <row r="176422" ht="15"/>
    <row r="176423" ht="15"/>
    <row r="176424" ht="15"/>
    <row r="176425" ht="15"/>
    <row r="176426" ht="15"/>
    <row r="176427" ht="15"/>
    <row r="176428" ht="15"/>
    <row r="176429" ht="15"/>
    <row r="176430" ht="15"/>
    <row r="176431" ht="15"/>
    <row r="176432" ht="15"/>
    <row r="176433" ht="15"/>
    <row r="176434" ht="15"/>
    <row r="176435" ht="15"/>
    <row r="176436" ht="15"/>
    <row r="176437" ht="15"/>
    <row r="176438" ht="15"/>
    <row r="176439" ht="15"/>
    <row r="176440" ht="15"/>
    <row r="176441" ht="15"/>
    <row r="176442" ht="15"/>
    <row r="176443" ht="15"/>
    <row r="176444" ht="15"/>
    <row r="176445" ht="15"/>
    <row r="176446" ht="15"/>
    <row r="176447" ht="15"/>
    <row r="176448" ht="15"/>
    <row r="176449" ht="15"/>
    <row r="176450" ht="15"/>
    <row r="176451" ht="15"/>
    <row r="176452" ht="15"/>
    <row r="176453" ht="15"/>
    <row r="176454" ht="15"/>
    <row r="176455" ht="15"/>
    <row r="176456" ht="15"/>
    <row r="176457" ht="15"/>
    <row r="176458" ht="15"/>
    <row r="176459" ht="15"/>
    <row r="176460" ht="15"/>
    <row r="176461" ht="15"/>
    <row r="176462" ht="15"/>
    <row r="176463" ht="15"/>
    <row r="176464" ht="15"/>
    <row r="176465" ht="15"/>
    <row r="176466" ht="15"/>
    <row r="176467" ht="15"/>
    <row r="176468" ht="15"/>
    <row r="176469" ht="15"/>
    <row r="176470" ht="15"/>
    <row r="176471" ht="15"/>
    <row r="176472" ht="15"/>
    <row r="176473" ht="15"/>
    <row r="176474" ht="15"/>
    <row r="176475" ht="15"/>
    <row r="176476" ht="15"/>
    <row r="176477" ht="15"/>
    <row r="176478" ht="15"/>
    <row r="176479" ht="15"/>
    <row r="176480" ht="15"/>
    <row r="176481" ht="15"/>
    <row r="176482" ht="15"/>
    <row r="176483" ht="15"/>
    <row r="176484" ht="15"/>
    <row r="176485" ht="15"/>
    <row r="176486" ht="15"/>
    <row r="176487" ht="15"/>
    <row r="176488" ht="15"/>
    <row r="176489" ht="15"/>
    <row r="176490" ht="15"/>
    <row r="176491" ht="15"/>
    <row r="176492" ht="15"/>
    <row r="176493" ht="15"/>
    <row r="176494" ht="15"/>
    <row r="176495" ht="15"/>
    <row r="176496" ht="15"/>
    <row r="176497" ht="15"/>
    <row r="176498" ht="15"/>
    <row r="176499" ht="15"/>
    <row r="176500" ht="15"/>
    <row r="176501" ht="15"/>
    <row r="176502" ht="15"/>
    <row r="176503" ht="15"/>
    <row r="176504" ht="15"/>
    <row r="176505" ht="15"/>
    <row r="176506" ht="15"/>
    <row r="176507" ht="15"/>
    <row r="176508" ht="15"/>
    <row r="176509" ht="15"/>
    <row r="176510" ht="15"/>
    <row r="176511" ht="15"/>
    <row r="176512" ht="15"/>
    <row r="176513" ht="15"/>
    <row r="176514" ht="15"/>
    <row r="176515" ht="15"/>
    <row r="176516" ht="15"/>
    <row r="176517" ht="15"/>
    <row r="176518" ht="15"/>
    <row r="176519" ht="15"/>
    <row r="176520" ht="15"/>
    <row r="176521" ht="15"/>
    <row r="176522" ht="15"/>
    <row r="176523" ht="15"/>
    <row r="176524" ht="15"/>
    <row r="176525" ht="15"/>
    <row r="176526" ht="15"/>
    <row r="176527" ht="15"/>
    <row r="176528" ht="15"/>
    <row r="176529" ht="15"/>
    <row r="176530" ht="15"/>
    <row r="176531" ht="15"/>
    <row r="176532" ht="15"/>
    <row r="176533" ht="15"/>
    <row r="176534" ht="15"/>
    <row r="176535" ht="15"/>
    <row r="176536" ht="15"/>
    <row r="176537" ht="15"/>
    <row r="176538" ht="15"/>
    <row r="176539" ht="15"/>
    <row r="176540" ht="15"/>
    <row r="176541" ht="15"/>
    <row r="176542" ht="15"/>
    <row r="176543" ht="15"/>
    <row r="176544" ht="15"/>
    <row r="176545" ht="15"/>
    <row r="176546" ht="15"/>
    <row r="176547" ht="15"/>
    <row r="176548" ht="15"/>
    <row r="176549" ht="15"/>
    <row r="176550" ht="15"/>
    <row r="176551" ht="15"/>
    <row r="176552" ht="15"/>
    <row r="176553" ht="15"/>
    <row r="176554" ht="15"/>
    <row r="176555" ht="15"/>
    <row r="176556" ht="15"/>
    <row r="176557" ht="15"/>
    <row r="176558" ht="15"/>
    <row r="176559" ht="15"/>
    <row r="176560" ht="15"/>
    <row r="176561" ht="15"/>
    <row r="176562" ht="15"/>
    <row r="176563" ht="15"/>
    <row r="176564" ht="15"/>
    <row r="176565" ht="15"/>
    <row r="176566" ht="15"/>
    <row r="176567" ht="15"/>
    <row r="176568" ht="15"/>
    <row r="176569" ht="15"/>
    <row r="176570" ht="15"/>
    <row r="176571" ht="15"/>
    <row r="176572" ht="15"/>
    <row r="176573" ht="15"/>
    <row r="176574" ht="15"/>
    <row r="176575" ht="15"/>
    <row r="176576" ht="15"/>
    <row r="176577" ht="15"/>
    <row r="176578" ht="15"/>
    <row r="176579" ht="15"/>
    <row r="176580" ht="15"/>
    <row r="176581" ht="15"/>
    <row r="176582" ht="15"/>
    <row r="176583" ht="15"/>
    <row r="176584" ht="15"/>
    <row r="176585" ht="15"/>
    <row r="176586" ht="15"/>
    <row r="176587" ht="15"/>
    <row r="176588" ht="15"/>
    <row r="176589" ht="15"/>
    <row r="176590" ht="15"/>
    <row r="176591" ht="15"/>
    <row r="176592" ht="15"/>
    <row r="176593" ht="15"/>
    <row r="176594" ht="15"/>
    <row r="176595" ht="15"/>
    <row r="176596" ht="15"/>
    <row r="176597" ht="15"/>
    <row r="176598" ht="15"/>
    <row r="176599" ht="15"/>
    <row r="176600" ht="15"/>
    <row r="176601" ht="15"/>
    <row r="176602" ht="15"/>
    <row r="176603" ht="15"/>
    <row r="176604" ht="15"/>
    <row r="176605" ht="15"/>
    <row r="176606" ht="15"/>
    <row r="176607" ht="15"/>
    <row r="176608" ht="15"/>
    <row r="176609" ht="15"/>
    <row r="176610" ht="15"/>
    <row r="176611" ht="15"/>
    <row r="176612" ht="15"/>
    <row r="176613" ht="15"/>
    <row r="176614" ht="15"/>
    <row r="176615" ht="15"/>
    <row r="176616" ht="15"/>
    <row r="176617" ht="15"/>
    <row r="176618" ht="15"/>
    <row r="176619" ht="15"/>
    <row r="176620" ht="15"/>
    <row r="176621" ht="15"/>
    <row r="176622" ht="15"/>
    <row r="176623" ht="15"/>
    <row r="176624" ht="15"/>
    <row r="176625" ht="15"/>
    <row r="176626" ht="15"/>
    <row r="176627" ht="15"/>
    <row r="176628" ht="15"/>
    <row r="176629" ht="15"/>
    <row r="176630" ht="15"/>
    <row r="176631" ht="15"/>
    <row r="176632" ht="15"/>
    <row r="176633" ht="15"/>
    <row r="176634" ht="15"/>
    <row r="176635" ht="15"/>
    <row r="176636" ht="15"/>
    <row r="176637" ht="15"/>
    <row r="176638" ht="15"/>
    <row r="176639" ht="15"/>
    <row r="176640" ht="15"/>
    <row r="176641" ht="15"/>
    <row r="176642" ht="15"/>
    <row r="176643" ht="15"/>
    <row r="176644" ht="15"/>
    <row r="176645" ht="15"/>
    <row r="176646" ht="15"/>
    <row r="176647" ht="15"/>
    <row r="176648" ht="15"/>
    <row r="176649" ht="15"/>
    <row r="176650" ht="15"/>
    <row r="176651" ht="15"/>
    <row r="176652" ht="15"/>
    <row r="176653" ht="15"/>
    <row r="176654" ht="15"/>
    <row r="176655" ht="15"/>
    <row r="176656" ht="15"/>
    <row r="176657" ht="15"/>
    <row r="176658" ht="15"/>
    <row r="176659" ht="15"/>
    <row r="176660" ht="15"/>
    <row r="176661" ht="15"/>
    <row r="176662" ht="15"/>
    <row r="176663" ht="15"/>
    <row r="176664" ht="15"/>
    <row r="176665" ht="15"/>
    <row r="176666" ht="15"/>
    <row r="176667" ht="15"/>
    <row r="176668" ht="15"/>
    <row r="176669" ht="15"/>
    <row r="176670" ht="15"/>
    <row r="176671" ht="15"/>
    <row r="176672" ht="15"/>
    <row r="176673" ht="15"/>
    <row r="176674" ht="15"/>
    <row r="176675" ht="15"/>
    <row r="176676" ht="15"/>
    <row r="176677" ht="15"/>
    <row r="176678" ht="15"/>
    <row r="176679" ht="15"/>
    <row r="176680" ht="15"/>
    <row r="176681" ht="15"/>
    <row r="176682" ht="15"/>
    <row r="176683" ht="15"/>
    <row r="176684" ht="15"/>
    <row r="176685" ht="15"/>
    <row r="176686" ht="15"/>
    <row r="176687" ht="15"/>
    <row r="176688" ht="15"/>
    <row r="176689" ht="15"/>
    <row r="176690" ht="15"/>
    <row r="176691" ht="15"/>
    <row r="176692" ht="15"/>
    <row r="176693" ht="15"/>
    <row r="176694" ht="15"/>
    <row r="176695" ht="15"/>
    <row r="176696" ht="15"/>
    <row r="176697" ht="15"/>
    <row r="176698" ht="15"/>
    <row r="176699" ht="15"/>
    <row r="176700" ht="15"/>
    <row r="176701" ht="15"/>
    <row r="176702" ht="15"/>
    <row r="176703" ht="15"/>
    <row r="176704" ht="15"/>
    <row r="176705" ht="15"/>
    <row r="176706" ht="15"/>
    <row r="176707" ht="15"/>
    <row r="176708" ht="15"/>
    <row r="176709" ht="15"/>
    <row r="176710" ht="15"/>
    <row r="176711" ht="15"/>
    <row r="176712" ht="15"/>
    <row r="176713" ht="15"/>
    <row r="176714" ht="15"/>
    <row r="176715" ht="15"/>
    <row r="176716" ht="15"/>
    <row r="176717" ht="15"/>
    <row r="176718" ht="15"/>
    <row r="176719" ht="15"/>
    <row r="176720" ht="15"/>
    <row r="176721" ht="15"/>
    <row r="176722" ht="15"/>
    <row r="176723" ht="15"/>
    <row r="176724" ht="15"/>
    <row r="176725" ht="15"/>
    <row r="176726" ht="15"/>
    <row r="176727" ht="15"/>
    <row r="176728" ht="15"/>
    <row r="176729" ht="15"/>
    <row r="176730" ht="15"/>
    <row r="176731" ht="15"/>
    <row r="176732" ht="15"/>
    <row r="176733" ht="15"/>
    <row r="176734" ht="15"/>
    <row r="176735" ht="15"/>
    <row r="176736" ht="15"/>
    <row r="176737" ht="15"/>
    <row r="176738" ht="15"/>
    <row r="176739" ht="15"/>
    <row r="176740" ht="15"/>
    <row r="176741" ht="15"/>
    <row r="176742" ht="15"/>
    <row r="176743" ht="15"/>
    <row r="176744" ht="15"/>
    <row r="176745" ht="15"/>
    <row r="176746" ht="15"/>
    <row r="176747" ht="15"/>
    <row r="176748" ht="15"/>
    <row r="176749" ht="15"/>
    <row r="176750" ht="15"/>
    <row r="176751" ht="15"/>
    <row r="176752" ht="15"/>
    <row r="176753" ht="15"/>
    <row r="176754" ht="15"/>
    <row r="176755" ht="15"/>
    <row r="176756" ht="15"/>
    <row r="176757" ht="15"/>
    <row r="176758" ht="15"/>
    <row r="176759" ht="15"/>
    <row r="176760" ht="15"/>
    <row r="176761" ht="15"/>
    <row r="176762" ht="15"/>
    <row r="176763" ht="15"/>
    <row r="176764" ht="15"/>
    <row r="176765" ht="15"/>
    <row r="176766" ht="15"/>
    <row r="176767" ht="15"/>
    <row r="176768" ht="15"/>
    <row r="176769" ht="15"/>
    <row r="176770" ht="15"/>
    <row r="176771" ht="15"/>
    <row r="176772" ht="15"/>
    <row r="176773" ht="15"/>
    <row r="176774" ht="15"/>
    <row r="176775" ht="15"/>
    <row r="176776" ht="15"/>
    <row r="176777" ht="15"/>
    <row r="176778" ht="15"/>
    <row r="176779" ht="15"/>
    <row r="176780" ht="15"/>
    <row r="176781" ht="15"/>
    <row r="176782" ht="15"/>
    <row r="176783" ht="15"/>
    <row r="176784" ht="15"/>
    <row r="176785" ht="15"/>
    <row r="176786" ht="15"/>
    <row r="176787" ht="15"/>
    <row r="176788" ht="15"/>
    <row r="176789" ht="15"/>
    <row r="176790" ht="15"/>
    <row r="176791" ht="15"/>
    <row r="176792" ht="15"/>
    <row r="176793" ht="15"/>
    <row r="176794" ht="15"/>
    <row r="176795" ht="15"/>
    <row r="176796" ht="15"/>
    <row r="176797" ht="15"/>
    <row r="176798" ht="15"/>
    <row r="176799" ht="15"/>
    <row r="176800" ht="15"/>
    <row r="176801" ht="15"/>
    <row r="176802" ht="15"/>
    <row r="176803" ht="15"/>
    <row r="176804" ht="15"/>
    <row r="176805" ht="15"/>
    <row r="176806" ht="15"/>
    <row r="176807" ht="15"/>
    <row r="176808" ht="15"/>
    <row r="176809" ht="15"/>
    <row r="176810" ht="15"/>
    <row r="176811" ht="15"/>
    <row r="176812" ht="15"/>
    <row r="176813" ht="15"/>
    <row r="176814" ht="15"/>
    <row r="176815" ht="15"/>
    <row r="176816" ht="15"/>
    <row r="176817" ht="15"/>
    <row r="176818" ht="15"/>
    <row r="176819" ht="15"/>
    <row r="176820" ht="15"/>
    <row r="176821" ht="15"/>
    <row r="176822" ht="15"/>
    <row r="176823" ht="15"/>
    <row r="176824" ht="15"/>
    <row r="176825" ht="15"/>
    <row r="176826" ht="15"/>
    <row r="176827" ht="15"/>
    <row r="176828" ht="15"/>
    <row r="176829" ht="15"/>
    <row r="176830" ht="15"/>
    <row r="176831" ht="15"/>
    <row r="176832" ht="15"/>
    <row r="176833" ht="15"/>
    <row r="176834" ht="15"/>
    <row r="176835" ht="15"/>
    <row r="176836" ht="15"/>
    <row r="176837" ht="15"/>
    <row r="176838" ht="15"/>
    <row r="176839" ht="15"/>
    <row r="176840" ht="15"/>
    <row r="176841" ht="15"/>
    <row r="176842" ht="15"/>
    <row r="176843" ht="15"/>
    <row r="176844" ht="15"/>
    <row r="176845" ht="15"/>
    <row r="176846" ht="15"/>
    <row r="176847" ht="15"/>
    <row r="176848" ht="15"/>
    <row r="176849" ht="15"/>
    <row r="176850" ht="15"/>
    <row r="176851" ht="15"/>
    <row r="176852" ht="15"/>
    <row r="176853" ht="15"/>
    <row r="176854" ht="15"/>
    <row r="176855" ht="15"/>
    <row r="176856" ht="15"/>
    <row r="176857" ht="15"/>
    <row r="176858" ht="15"/>
    <row r="176859" ht="15"/>
    <row r="176860" ht="15"/>
    <row r="176861" ht="15"/>
    <row r="176862" ht="15"/>
    <row r="176863" ht="15"/>
    <row r="176864" ht="15"/>
    <row r="176865" ht="15"/>
    <row r="176866" ht="15"/>
    <row r="176867" ht="15"/>
    <row r="176868" ht="15"/>
    <row r="176869" ht="15"/>
    <row r="176870" ht="15"/>
    <row r="176871" ht="15"/>
    <row r="176872" ht="15"/>
    <row r="176873" ht="15"/>
    <row r="176874" ht="15"/>
    <row r="176875" ht="15"/>
    <row r="176876" ht="15"/>
    <row r="176877" ht="15"/>
    <row r="176878" ht="15"/>
    <row r="176879" ht="15"/>
    <row r="176880" ht="15"/>
    <row r="176881" ht="15"/>
    <row r="176882" ht="15"/>
    <row r="176883" ht="15"/>
    <row r="176884" ht="15"/>
    <row r="176885" ht="15"/>
    <row r="176886" ht="15"/>
    <row r="176887" ht="15"/>
    <row r="176888" ht="15"/>
    <row r="176889" ht="15"/>
    <row r="176890" ht="15"/>
    <row r="176891" ht="15"/>
    <row r="176892" ht="15"/>
    <row r="176893" ht="15"/>
    <row r="176894" ht="15"/>
    <row r="176895" ht="15"/>
    <row r="176896" ht="15"/>
    <row r="176897" ht="15"/>
    <row r="176898" ht="15"/>
    <row r="176899" ht="15"/>
    <row r="176900" ht="15"/>
    <row r="176901" ht="15"/>
    <row r="176902" ht="15"/>
    <row r="176903" ht="15"/>
    <row r="176904" ht="15"/>
    <row r="176905" ht="15"/>
    <row r="176906" ht="15"/>
    <row r="176907" ht="15"/>
    <row r="176908" ht="15"/>
    <row r="176909" ht="15"/>
    <row r="176910" ht="15"/>
    <row r="176911" ht="15"/>
    <row r="176912" ht="15"/>
    <row r="176913" ht="15"/>
    <row r="176914" ht="15"/>
    <row r="176915" ht="15"/>
    <row r="176916" ht="15"/>
    <row r="176917" ht="15"/>
    <row r="176918" ht="15"/>
    <row r="176919" ht="15"/>
    <row r="176920" ht="15"/>
    <row r="176921" ht="15"/>
    <row r="176922" ht="15"/>
    <row r="176923" ht="15"/>
    <row r="176924" ht="15"/>
    <row r="176925" ht="15"/>
    <row r="176926" ht="15"/>
    <row r="176927" ht="15"/>
    <row r="176928" ht="15"/>
    <row r="176929" ht="15"/>
    <row r="176930" ht="15"/>
    <row r="176931" ht="15"/>
    <row r="176932" ht="15"/>
    <row r="176933" ht="15"/>
    <row r="176934" ht="15"/>
    <row r="176935" ht="15"/>
    <row r="176936" ht="15"/>
    <row r="176937" ht="15"/>
    <row r="176938" ht="15"/>
    <row r="176939" ht="15"/>
    <row r="176940" ht="15"/>
    <row r="176941" ht="15"/>
    <row r="176942" ht="15"/>
    <row r="176943" ht="15"/>
    <row r="176944" ht="15"/>
    <row r="176945" ht="15"/>
    <row r="176946" ht="15"/>
    <row r="176947" ht="15"/>
    <row r="176948" ht="15"/>
    <row r="176949" ht="15"/>
    <row r="176950" ht="15"/>
    <row r="176951" ht="15"/>
    <row r="176952" ht="15"/>
    <row r="176953" ht="15"/>
    <row r="176954" ht="15"/>
    <row r="176955" ht="15"/>
    <row r="176956" ht="15"/>
    <row r="176957" ht="15"/>
    <row r="176958" ht="15"/>
    <row r="176959" ht="15"/>
    <row r="176960" ht="15"/>
    <row r="176961" ht="15"/>
    <row r="176962" ht="15"/>
    <row r="176963" ht="15"/>
    <row r="176964" ht="15"/>
    <row r="176965" ht="15"/>
    <row r="176966" ht="15"/>
    <row r="176967" ht="15"/>
    <row r="176968" ht="15"/>
    <row r="176969" ht="15"/>
    <row r="176970" ht="15"/>
    <row r="176971" ht="15"/>
    <row r="176972" ht="15"/>
    <row r="176973" ht="15"/>
    <row r="176974" ht="15"/>
    <row r="176975" ht="15"/>
    <row r="176976" ht="15"/>
    <row r="176977" ht="15"/>
    <row r="176978" ht="15"/>
    <row r="176979" ht="15"/>
    <row r="176980" ht="15"/>
    <row r="176981" ht="15"/>
    <row r="176982" ht="15"/>
    <row r="176983" ht="15"/>
    <row r="176984" ht="15"/>
    <row r="176985" ht="15"/>
    <row r="176986" ht="15"/>
    <row r="176987" ht="15"/>
    <row r="176988" ht="15"/>
    <row r="176989" ht="15"/>
    <row r="176990" ht="15"/>
    <row r="176991" ht="15"/>
    <row r="176992" ht="15"/>
    <row r="176993" ht="15"/>
    <row r="176994" ht="15"/>
    <row r="176995" ht="15"/>
    <row r="176996" ht="15"/>
    <row r="176997" ht="15"/>
    <row r="176998" ht="15"/>
    <row r="176999" ht="15"/>
    <row r="177000" ht="15"/>
    <row r="177001" ht="15"/>
    <row r="177002" ht="15"/>
    <row r="177003" ht="15"/>
    <row r="177004" ht="15"/>
    <row r="177005" ht="15"/>
    <row r="177006" ht="15"/>
    <row r="177007" ht="15"/>
    <row r="177008" ht="15"/>
    <row r="177009" ht="15"/>
    <row r="177010" ht="15"/>
    <row r="177011" ht="15"/>
    <row r="177012" ht="15"/>
    <row r="177013" ht="15"/>
    <row r="177014" ht="15"/>
    <row r="177015" ht="15"/>
    <row r="177016" ht="15"/>
    <row r="177017" ht="15"/>
    <row r="177018" ht="15"/>
    <row r="177019" ht="15"/>
    <row r="177020" ht="15"/>
    <row r="177021" ht="15"/>
    <row r="177022" ht="15"/>
    <row r="177023" ht="15"/>
    <row r="177024" ht="15"/>
    <row r="177025" ht="15"/>
    <row r="177026" ht="15"/>
    <row r="177027" ht="15"/>
    <row r="177028" ht="15"/>
    <row r="177029" ht="15"/>
    <row r="177030" ht="15"/>
    <row r="177031" ht="15"/>
    <row r="177032" ht="15"/>
    <row r="177033" ht="15"/>
    <row r="177034" ht="15"/>
    <row r="177035" ht="15"/>
    <row r="177036" ht="15"/>
    <row r="177037" ht="15"/>
    <row r="177038" ht="15"/>
    <row r="177039" ht="15"/>
    <row r="177040" ht="15"/>
    <row r="177041" ht="15"/>
    <row r="177042" ht="15"/>
    <row r="177043" ht="15"/>
    <row r="177044" ht="15"/>
    <row r="177045" ht="15"/>
    <row r="177046" ht="15"/>
    <row r="177047" ht="15"/>
    <row r="177048" ht="15"/>
    <row r="177049" ht="15"/>
    <row r="177050" ht="15"/>
    <row r="177051" ht="15"/>
    <row r="177052" ht="15"/>
    <row r="177053" ht="15"/>
    <row r="177054" ht="15"/>
    <row r="177055" ht="15"/>
    <row r="177056" ht="15"/>
    <row r="177057" ht="15"/>
    <row r="177058" ht="15"/>
    <row r="177059" ht="15"/>
    <row r="177060" ht="15"/>
    <row r="177061" ht="15"/>
    <row r="177062" ht="15"/>
    <row r="177063" ht="15"/>
    <row r="177064" ht="15"/>
    <row r="177065" ht="15"/>
    <row r="177066" ht="15"/>
    <row r="177067" ht="15"/>
    <row r="177068" ht="15"/>
    <row r="177069" ht="15"/>
    <row r="177070" ht="15"/>
    <row r="177071" ht="15"/>
    <row r="177072" ht="15"/>
    <row r="177073" ht="15"/>
    <row r="177074" ht="15"/>
    <row r="177075" ht="15"/>
    <row r="177076" ht="15"/>
    <row r="177077" ht="15"/>
    <row r="177078" ht="15"/>
    <row r="177079" ht="15"/>
    <row r="177080" ht="15"/>
    <row r="177081" ht="15"/>
    <row r="177082" ht="15"/>
    <row r="177083" ht="15"/>
    <row r="177084" ht="15"/>
    <row r="177085" ht="15"/>
    <row r="177086" ht="15"/>
    <row r="177087" ht="15"/>
    <row r="177088" ht="15"/>
    <row r="177089" ht="15"/>
    <row r="177090" ht="15"/>
    <row r="177091" ht="15"/>
    <row r="177092" ht="15"/>
    <row r="177093" ht="15"/>
    <row r="177094" ht="15"/>
    <row r="177095" ht="15"/>
    <row r="177096" ht="15"/>
    <row r="177097" ht="15"/>
    <row r="177098" ht="15"/>
    <row r="177099" ht="15"/>
    <row r="177100" ht="15"/>
    <row r="177101" ht="15"/>
    <row r="177102" ht="15"/>
    <row r="177103" ht="15"/>
    <row r="177104" ht="15"/>
    <row r="177105" ht="15"/>
    <row r="177106" ht="15"/>
    <row r="177107" ht="15"/>
    <row r="177108" ht="15"/>
    <row r="177109" ht="15"/>
    <row r="177110" ht="15"/>
    <row r="177111" ht="15"/>
    <row r="177112" ht="15"/>
    <row r="177113" ht="15"/>
    <row r="177114" ht="15"/>
    <row r="177115" ht="15"/>
    <row r="177116" ht="15"/>
    <row r="177117" ht="15"/>
    <row r="177118" ht="15"/>
    <row r="177119" ht="15"/>
    <row r="177120" ht="15"/>
    <row r="177121" ht="15"/>
    <row r="177122" ht="15"/>
    <row r="177123" ht="15"/>
    <row r="177124" ht="15"/>
    <row r="177125" ht="15"/>
    <row r="177126" ht="15"/>
    <row r="177127" ht="15"/>
    <row r="177128" ht="15"/>
    <row r="177129" ht="15"/>
    <row r="177130" ht="15"/>
    <row r="177131" ht="15"/>
    <row r="177132" ht="15"/>
    <row r="177133" ht="15"/>
    <row r="177134" ht="15"/>
    <row r="177135" ht="15"/>
    <row r="177136" ht="15"/>
    <row r="177137" ht="15"/>
    <row r="177138" ht="15"/>
    <row r="177139" ht="15"/>
    <row r="177140" ht="15"/>
    <row r="177141" ht="15"/>
    <row r="177142" ht="15"/>
    <row r="177143" ht="15"/>
    <row r="177144" ht="15"/>
    <row r="177145" ht="15"/>
    <row r="177146" ht="15"/>
    <row r="177147" ht="15"/>
    <row r="177148" ht="15"/>
    <row r="177149" ht="15"/>
    <row r="177150" ht="15"/>
    <row r="177151" ht="15"/>
    <row r="177152" ht="15"/>
    <row r="177153" ht="15"/>
    <row r="177154" ht="15"/>
    <row r="177155" ht="15"/>
    <row r="177156" ht="15"/>
    <row r="177157" ht="15"/>
    <row r="177158" ht="15"/>
    <row r="177159" ht="15"/>
    <row r="177160" ht="15"/>
    <row r="177161" ht="15"/>
    <row r="177162" ht="15"/>
    <row r="177163" ht="15"/>
    <row r="177164" ht="15"/>
    <row r="177165" ht="15"/>
    <row r="177166" ht="15"/>
    <row r="177167" ht="15"/>
    <row r="177168" ht="15"/>
    <row r="177169" ht="15"/>
    <row r="177170" ht="15"/>
    <row r="177171" ht="15"/>
    <row r="177172" ht="15"/>
    <row r="177173" ht="15"/>
    <row r="177174" ht="15"/>
    <row r="177175" ht="15"/>
    <row r="177176" ht="15"/>
    <row r="177177" ht="15"/>
    <row r="177178" ht="15"/>
    <row r="177179" ht="15"/>
    <row r="177180" ht="15"/>
    <row r="177181" ht="15"/>
    <row r="177182" ht="15"/>
    <row r="177183" ht="15"/>
    <row r="177184" ht="15"/>
    <row r="177185" ht="15"/>
    <row r="177186" ht="15"/>
    <row r="177187" ht="15"/>
    <row r="177188" ht="15"/>
    <row r="177189" ht="15"/>
    <row r="177190" ht="15"/>
    <row r="177191" ht="15"/>
    <row r="177192" ht="15"/>
    <row r="177193" ht="15"/>
    <row r="177194" ht="15"/>
    <row r="177195" ht="15"/>
    <row r="177196" ht="15"/>
    <row r="177197" ht="15"/>
    <row r="177198" ht="15"/>
    <row r="177199" ht="15"/>
    <row r="177200" ht="15"/>
    <row r="177201" ht="15"/>
    <row r="177202" ht="15"/>
    <row r="177203" ht="15"/>
    <row r="177204" ht="15"/>
    <row r="177205" ht="15"/>
    <row r="177206" ht="15"/>
    <row r="177207" ht="15"/>
    <row r="177208" ht="15"/>
    <row r="177209" ht="15"/>
    <row r="177210" ht="15"/>
    <row r="177211" ht="15"/>
    <row r="177212" ht="15"/>
    <row r="177213" ht="15"/>
    <row r="177214" ht="15"/>
    <row r="177215" ht="15"/>
    <row r="177216" ht="15"/>
    <row r="177217" ht="15"/>
    <row r="177218" ht="15"/>
    <row r="177219" ht="15"/>
    <row r="177220" ht="15"/>
    <row r="177221" ht="15"/>
    <row r="177222" ht="15"/>
    <row r="177223" ht="15"/>
    <row r="177224" ht="15"/>
    <row r="177225" ht="15"/>
    <row r="177226" ht="15"/>
    <row r="177227" ht="15"/>
    <row r="177228" ht="15"/>
    <row r="177229" ht="15"/>
    <row r="177230" ht="15"/>
    <row r="177231" ht="15"/>
    <row r="177232" ht="15"/>
    <row r="177233" ht="15"/>
    <row r="177234" ht="15"/>
    <row r="177235" ht="15"/>
    <row r="177236" ht="15"/>
    <row r="177237" ht="15"/>
    <row r="177238" ht="15"/>
    <row r="177239" ht="15"/>
    <row r="177240" ht="15"/>
    <row r="177241" ht="15"/>
    <row r="177242" ht="15"/>
    <row r="177243" ht="15"/>
    <row r="177244" ht="15"/>
    <row r="177245" ht="15"/>
    <row r="177246" ht="15"/>
    <row r="177247" ht="15"/>
    <row r="177248" ht="15"/>
    <row r="177249" ht="15"/>
    <row r="177250" ht="15"/>
    <row r="177251" ht="15"/>
    <row r="177252" ht="15"/>
    <row r="177253" ht="15"/>
    <row r="177254" ht="15"/>
    <row r="177255" ht="15"/>
    <row r="177256" ht="15"/>
    <row r="177257" ht="15"/>
    <row r="177258" ht="15"/>
    <row r="177259" ht="15"/>
    <row r="177260" ht="15"/>
    <row r="177261" ht="15"/>
    <row r="177262" ht="15"/>
    <row r="177263" ht="15"/>
    <row r="177264" ht="15"/>
    <row r="177265" ht="15"/>
    <row r="177266" ht="15"/>
    <row r="177267" ht="15"/>
    <row r="177268" ht="15"/>
    <row r="177269" ht="15"/>
    <row r="177270" ht="15"/>
    <row r="177271" ht="15"/>
    <row r="177272" ht="15"/>
    <row r="177273" ht="15"/>
    <row r="177274" ht="15"/>
    <row r="177275" ht="15"/>
    <row r="177276" ht="15"/>
    <row r="177277" ht="15"/>
    <row r="177278" ht="15"/>
    <row r="177279" ht="15"/>
    <row r="177280" ht="15"/>
    <row r="177281" ht="15"/>
    <row r="177282" ht="15"/>
    <row r="177283" ht="15"/>
    <row r="177284" ht="15"/>
    <row r="177285" ht="15"/>
    <row r="177286" ht="15"/>
    <row r="177287" ht="15"/>
    <row r="177288" ht="15"/>
    <row r="177289" ht="15"/>
    <row r="177290" ht="15"/>
    <row r="177291" ht="15"/>
    <row r="177292" ht="15"/>
    <row r="177293" ht="15"/>
    <row r="177294" ht="15"/>
    <row r="177295" ht="15"/>
    <row r="177296" ht="15"/>
    <row r="177297" ht="15"/>
    <row r="177298" ht="15"/>
    <row r="177299" ht="15"/>
    <row r="177300" ht="15"/>
    <row r="177301" ht="15"/>
    <row r="177302" ht="15"/>
    <row r="177303" ht="15"/>
    <row r="177304" ht="15"/>
    <row r="177305" ht="15"/>
    <row r="177306" ht="15"/>
    <row r="177307" ht="15"/>
    <row r="177308" ht="15"/>
    <row r="177309" ht="15"/>
    <row r="177310" ht="15"/>
    <row r="177311" ht="15"/>
    <row r="177312" ht="15"/>
    <row r="177313" ht="15"/>
    <row r="177314" ht="15"/>
    <row r="177315" ht="15"/>
    <row r="177316" ht="15"/>
    <row r="177317" ht="15"/>
    <row r="177318" ht="15"/>
    <row r="177319" ht="15"/>
    <row r="177320" ht="15"/>
    <row r="177321" ht="15"/>
    <row r="177322" ht="15"/>
    <row r="177323" ht="15"/>
    <row r="177324" ht="15"/>
    <row r="177325" ht="15"/>
    <row r="177326" ht="15"/>
    <row r="177327" ht="15"/>
    <row r="177328" ht="15"/>
    <row r="177329" ht="15"/>
    <row r="177330" ht="15"/>
    <row r="177331" ht="15"/>
    <row r="177332" ht="15"/>
    <row r="177333" ht="15"/>
    <row r="177334" ht="15"/>
    <row r="177335" ht="15"/>
    <row r="177336" ht="15"/>
    <row r="177337" ht="15"/>
    <row r="177338" ht="15"/>
    <row r="177339" ht="15"/>
    <row r="177340" ht="15"/>
    <row r="177341" ht="15"/>
    <row r="177342" ht="15"/>
    <row r="177343" ht="15"/>
    <row r="177344" ht="15"/>
    <row r="177345" ht="15"/>
    <row r="177346" ht="15"/>
    <row r="177347" ht="15"/>
    <row r="177348" ht="15"/>
    <row r="177349" ht="15"/>
    <row r="177350" ht="15"/>
    <row r="177351" ht="15"/>
    <row r="177352" ht="15"/>
    <row r="177353" ht="15"/>
    <row r="177354" ht="15"/>
    <row r="177355" ht="15"/>
    <row r="177356" ht="15"/>
    <row r="177357" ht="15"/>
    <row r="177358" ht="15"/>
    <row r="177359" ht="15"/>
    <row r="177360" ht="15"/>
    <row r="177361" ht="15"/>
    <row r="177362" ht="15"/>
    <row r="177363" ht="15"/>
    <row r="177364" ht="15"/>
    <row r="177365" ht="15"/>
    <row r="177366" ht="15"/>
    <row r="177367" ht="15"/>
    <row r="177368" ht="15"/>
    <row r="177369" ht="15"/>
    <row r="177370" ht="15"/>
    <row r="177371" ht="15"/>
    <row r="177372" ht="15"/>
    <row r="177373" ht="15"/>
    <row r="177374" ht="15"/>
    <row r="177375" ht="15"/>
    <row r="177376" ht="15"/>
    <row r="177377" ht="15"/>
    <row r="177378" ht="15"/>
    <row r="177379" ht="15"/>
    <row r="177380" ht="15"/>
    <row r="177381" ht="15"/>
    <row r="177382" ht="15"/>
    <row r="177383" ht="15"/>
    <row r="177384" ht="15"/>
    <row r="177385" ht="15"/>
    <row r="177386" ht="15"/>
    <row r="177387" ht="15"/>
    <row r="177388" ht="15"/>
    <row r="177389" ht="15"/>
    <row r="177390" ht="15"/>
    <row r="177391" ht="15"/>
    <row r="177392" ht="15"/>
    <row r="177393" ht="15"/>
    <row r="177394" ht="15"/>
    <row r="177395" ht="15"/>
    <row r="177396" ht="15"/>
    <row r="177397" ht="15"/>
    <row r="177398" ht="15"/>
    <row r="177399" ht="15"/>
    <row r="177400" ht="15"/>
    <row r="177401" ht="15"/>
    <row r="177402" ht="15"/>
    <row r="177403" ht="15"/>
    <row r="177404" ht="15"/>
    <row r="177405" ht="15"/>
    <row r="177406" ht="15"/>
    <row r="177407" ht="15"/>
    <row r="177408" ht="15"/>
    <row r="177409" ht="15"/>
    <row r="177410" ht="15"/>
    <row r="177411" ht="15"/>
    <row r="177412" ht="15"/>
    <row r="177413" ht="15"/>
    <row r="177414" ht="15"/>
    <row r="177415" ht="15"/>
    <row r="177416" ht="15"/>
    <row r="177417" ht="15"/>
    <row r="177418" ht="15"/>
    <row r="177419" ht="15"/>
    <row r="177420" ht="15"/>
    <row r="177421" ht="15"/>
    <row r="177422" ht="15"/>
    <row r="177423" ht="15"/>
    <row r="177424" ht="15"/>
    <row r="177425" ht="15"/>
    <row r="177426" ht="15"/>
    <row r="177427" ht="15"/>
    <row r="177428" ht="15"/>
    <row r="177429" ht="15"/>
    <row r="177430" ht="15"/>
    <row r="177431" ht="15"/>
    <row r="177432" ht="15"/>
    <row r="177433" ht="15"/>
    <row r="177434" ht="15"/>
    <row r="177435" ht="15"/>
    <row r="177436" ht="15"/>
    <row r="177437" ht="15"/>
    <row r="177438" ht="15"/>
    <row r="177439" ht="15"/>
    <row r="177440" ht="15"/>
    <row r="177441" ht="15"/>
    <row r="177442" ht="15"/>
    <row r="177443" ht="15"/>
    <row r="177444" ht="15"/>
    <row r="177445" ht="15"/>
    <row r="177446" ht="15"/>
    <row r="177447" ht="15"/>
    <row r="177448" ht="15"/>
    <row r="177449" ht="15"/>
    <row r="177450" ht="15"/>
    <row r="177451" ht="15"/>
    <row r="177452" ht="15"/>
    <row r="177453" ht="15"/>
    <row r="177454" ht="15"/>
    <row r="177455" ht="15"/>
    <row r="177456" ht="15"/>
    <row r="177457" ht="15"/>
    <row r="177458" ht="15"/>
    <row r="177459" ht="15"/>
    <row r="177460" ht="15"/>
    <row r="177461" ht="15"/>
    <row r="177462" ht="15"/>
    <row r="177463" ht="15"/>
    <row r="177464" ht="15"/>
    <row r="177465" ht="15"/>
    <row r="177466" ht="15"/>
    <row r="177467" ht="15"/>
    <row r="177468" ht="15"/>
    <row r="177469" ht="15"/>
    <row r="177470" ht="15"/>
    <row r="177471" ht="15"/>
    <row r="177472" ht="15"/>
    <row r="177473" ht="15"/>
    <row r="177474" ht="15"/>
    <row r="177475" ht="15"/>
    <row r="177476" ht="15"/>
    <row r="177477" ht="15"/>
    <row r="177478" ht="15"/>
    <row r="177479" ht="15"/>
    <row r="177480" ht="15"/>
    <row r="177481" ht="15"/>
    <row r="177482" ht="15"/>
    <row r="177483" ht="15"/>
    <row r="177484" ht="15"/>
    <row r="177485" ht="15"/>
    <row r="177486" ht="15"/>
    <row r="177487" ht="15"/>
    <row r="177488" ht="15"/>
    <row r="177489" ht="15"/>
    <row r="177490" ht="15"/>
    <row r="177491" ht="15"/>
    <row r="177492" ht="15"/>
    <row r="177493" ht="15"/>
    <row r="177494" ht="15"/>
    <row r="177495" ht="15"/>
    <row r="177496" ht="15"/>
    <row r="177497" ht="15"/>
    <row r="177498" ht="15"/>
    <row r="177499" ht="15"/>
    <row r="177500" ht="15"/>
    <row r="177501" ht="15"/>
    <row r="177502" ht="15"/>
    <row r="177503" ht="15"/>
    <row r="177504" ht="15"/>
    <row r="177505" ht="15"/>
    <row r="177506" ht="15"/>
    <row r="177507" ht="15"/>
    <row r="177508" ht="15"/>
    <row r="177509" ht="15"/>
    <row r="177510" ht="15"/>
    <row r="177511" ht="15"/>
    <row r="177512" ht="15"/>
    <row r="177513" ht="15"/>
    <row r="177514" ht="15"/>
    <row r="177515" ht="15"/>
    <row r="177516" ht="15"/>
    <row r="177517" ht="15"/>
    <row r="177518" ht="15"/>
    <row r="177519" ht="15"/>
    <row r="177520" ht="15"/>
    <row r="177521" ht="15"/>
    <row r="177522" ht="15"/>
    <row r="177523" ht="15"/>
    <row r="177524" ht="15"/>
    <row r="177525" ht="15"/>
    <row r="177526" ht="15"/>
    <row r="177527" ht="15"/>
    <row r="177528" ht="15"/>
    <row r="177529" ht="15"/>
    <row r="177530" ht="15"/>
    <row r="177531" ht="15"/>
    <row r="177532" ht="15"/>
    <row r="177533" ht="15"/>
    <row r="177534" ht="15"/>
    <row r="177535" ht="15"/>
    <row r="177536" ht="15"/>
    <row r="177537" ht="15"/>
    <row r="177538" ht="15"/>
    <row r="177539" ht="15"/>
    <row r="177540" ht="15"/>
    <row r="177541" ht="15"/>
    <row r="177542" ht="15"/>
    <row r="177543" ht="15"/>
    <row r="177544" ht="15"/>
    <row r="177545" ht="15"/>
    <row r="177546" ht="15"/>
    <row r="177547" ht="15"/>
    <row r="177548" ht="15"/>
    <row r="177549" ht="15"/>
    <row r="177550" ht="15"/>
    <row r="177551" ht="15"/>
    <row r="177552" ht="15"/>
    <row r="177553" ht="15"/>
    <row r="177554" ht="15"/>
    <row r="177555" ht="15"/>
    <row r="177556" ht="15"/>
    <row r="177557" ht="15"/>
    <row r="177558" ht="15"/>
    <row r="177559" ht="15"/>
    <row r="177560" ht="15"/>
    <row r="177561" ht="15"/>
    <row r="177562" ht="15"/>
    <row r="177563" ht="15"/>
    <row r="177564" ht="15"/>
    <row r="177565" ht="15"/>
    <row r="177566" ht="15"/>
    <row r="177567" ht="15"/>
    <row r="177568" ht="15"/>
    <row r="177569" ht="15"/>
    <row r="177570" ht="15"/>
    <row r="177571" ht="15"/>
    <row r="177572" ht="15"/>
    <row r="177573" ht="15"/>
    <row r="177574" ht="15"/>
    <row r="177575" ht="15"/>
    <row r="177576" ht="15"/>
    <row r="177577" ht="15"/>
    <row r="177578" ht="15"/>
    <row r="177579" ht="15"/>
    <row r="177580" ht="15"/>
    <row r="177581" ht="15"/>
    <row r="177582" ht="15"/>
    <row r="177583" ht="15"/>
    <row r="177584" ht="15"/>
    <row r="177585" ht="15"/>
    <row r="177586" ht="15"/>
    <row r="177587" ht="15"/>
    <row r="177588" ht="15"/>
    <row r="177589" ht="15"/>
    <row r="177590" ht="15"/>
    <row r="177591" ht="15"/>
    <row r="177592" ht="15"/>
    <row r="177593" ht="15"/>
    <row r="177594" ht="15"/>
    <row r="177595" ht="15"/>
    <row r="177596" ht="15"/>
    <row r="177597" ht="15"/>
    <row r="177598" ht="15"/>
    <row r="177599" ht="15"/>
    <row r="177600" ht="15"/>
    <row r="177601" ht="15"/>
    <row r="177602" ht="15"/>
    <row r="177603" ht="15"/>
    <row r="177604" ht="15"/>
    <row r="177605" ht="15"/>
    <row r="177606" ht="15"/>
    <row r="177607" ht="15"/>
    <row r="177608" ht="15"/>
    <row r="177609" ht="15"/>
    <row r="177610" ht="15"/>
    <row r="177611" ht="15"/>
    <row r="177612" ht="15"/>
    <row r="177613" ht="15"/>
    <row r="177614" ht="15"/>
    <row r="177615" ht="15"/>
    <row r="177616" ht="15"/>
    <row r="177617" ht="15"/>
    <row r="177618" ht="15"/>
    <row r="177619" ht="15"/>
    <row r="177620" ht="15"/>
    <row r="177621" ht="15"/>
    <row r="177622" ht="15"/>
    <row r="177623" ht="15"/>
    <row r="177624" ht="15"/>
    <row r="177625" ht="15"/>
    <row r="177626" ht="15"/>
    <row r="177627" ht="15"/>
    <row r="177628" ht="15"/>
    <row r="177629" ht="15"/>
    <row r="177630" ht="15"/>
    <row r="177631" ht="15"/>
    <row r="177632" ht="15"/>
    <row r="177633" ht="15"/>
    <row r="177634" ht="15"/>
    <row r="177635" ht="15"/>
    <row r="177636" ht="15"/>
    <row r="177637" ht="15"/>
    <row r="177638" ht="15"/>
    <row r="177639" ht="15"/>
    <row r="177640" ht="15"/>
    <row r="177641" ht="15"/>
    <row r="177642" ht="15"/>
    <row r="177643" ht="15"/>
    <row r="177644" ht="15"/>
    <row r="177645" ht="15"/>
    <row r="177646" ht="15"/>
    <row r="177647" ht="15"/>
    <row r="177648" ht="15"/>
    <row r="177649" ht="15"/>
    <row r="177650" ht="15"/>
    <row r="177651" ht="15"/>
    <row r="177652" ht="15"/>
    <row r="177653" ht="15"/>
    <row r="177654" ht="15"/>
    <row r="177655" ht="15"/>
    <row r="177656" ht="15"/>
    <row r="177657" ht="15"/>
    <row r="177658" ht="15"/>
    <row r="177659" ht="15"/>
    <row r="177660" ht="15"/>
    <row r="177661" ht="15"/>
    <row r="177662" ht="15"/>
    <row r="177663" ht="15"/>
    <row r="177664" ht="15"/>
    <row r="177665" ht="15"/>
    <row r="177666" ht="15"/>
    <row r="177667" ht="15"/>
    <row r="177668" ht="15"/>
    <row r="177669" ht="15"/>
    <row r="177670" ht="15"/>
    <row r="177671" ht="15"/>
    <row r="177672" ht="15"/>
    <row r="177673" ht="15"/>
    <row r="177674" ht="15"/>
    <row r="177675" ht="15"/>
    <row r="177676" ht="15"/>
    <row r="177677" ht="15"/>
    <row r="177678" ht="15"/>
    <row r="177679" ht="15"/>
    <row r="177680" ht="15"/>
    <row r="177681" ht="15"/>
    <row r="177682" ht="15"/>
    <row r="177683" ht="15"/>
    <row r="177684" ht="15"/>
    <row r="177685" ht="15"/>
    <row r="177686" ht="15"/>
    <row r="177687" ht="15"/>
    <row r="177688" ht="15"/>
    <row r="177689" ht="15"/>
    <row r="177690" ht="15"/>
    <row r="177691" ht="15"/>
    <row r="177692" ht="15"/>
    <row r="177693" ht="15"/>
    <row r="177694" ht="15"/>
    <row r="177695" ht="15"/>
    <row r="177696" ht="15"/>
    <row r="177697" ht="15"/>
    <row r="177698" ht="15"/>
    <row r="177699" ht="15"/>
    <row r="177700" ht="15"/>
    <row r="177701" ht="15"/>
    <row r="177702" ht="15"/>
    <row r="177703" ht="15"/>
    <row r="177704" ht="15"/>
    <row r="177705" ht="15"/>
    <row r="177706" ht="15"/>
    <row r="177707" ht="15"/>
    <row r="177708" ht="15"/>
    <row r="177709" ht="15"/>
    <row r="177710" ht="15"/>
    <row r="177711" ht="15"/>
    <row r="177712" ht="15"/>
    <row r="177713" ht="15"/>
    <row r="177714" ht="15"/>
    <row r="177715" ht="15"/>
    <row r="177716" ht="15"/>
    <row r="177717" ht="15"/>
    <row r="177718" ht="15"/>
    <row r="177719" ht="15"/>
    <row r="177720" ht="15"/>
    <row r="177721" ht="15"/>
    <row r="177722" ht="15"/>
    <row r="177723" ht="15"/>
    <row r="177724" ht="15"/>
    <row r="177725" ht="15"/>
    <row r="177726" ht="15"/>
    <row r="177727" ht="15"/>
    <row r="177728" ht="15"/>
    <row r="177729" ht="15"/>
    <row r="177730" ht="15"/>
    <row r="177731" ht="15"/>
    <row r="177732" ht="15"/>
    <row r="177733" ht="15"/>
    <row r="177734" ht="15"/>
    <row r="177735" ht="15"/>
    <row r="177736" ht="15"/>
    <row r="177737" ht="15"/>
    <row r="177738" ht="15"/>
    <row r="177739" ht="15"/>
    <row r="177740" ht="15"/>
    <row r="177741" ht="15"/>
    <row r="177742" ht="15"/>
    <row r="177743" ht="15"/>
    <row r="177744" ht="15"/>
    <row r="177745" ht="15"/>
    <row r="177746" ht="15"/>
    <row r="177747" ht="15"/>
    <row r="177748" ht="15"/>
    <row r="177749" ht="15"/>
    <row r="177750" ht="15"/>
    <row r="177751" ht="15"/>
    <row r="177752" ht="15"/>
    <row r="177753" ht="15"/>
    <row r="177754" ht="15"/>
    <row r="177755" ht="15"/>
    <row r="177756" ht="15"/>
    <row r="177757" ht="15"/>
    <row r="177758" ht="15"/>
    <row r="177759" ht="15"/>
    <row r="177760" ht="15"/>
    <row r="177761" ht="15"/>
    <row r="177762" ht="15"/>
    <row r="177763" ht="15"/>
    <row r="177764" ht="15"/>
    <row r="177765" ht="15"/>
    <row r="177766" ht="15"/>
    <row r="177767" ht="15"/>
    <row r="177768" ht="15"/>
    <row r="177769" ht="15"/>
    <row r="177770" ht="15"/>
    <row r="177771" ht="15"/>
    <row r="177772" ht="15"/>
    <row r="177773" ht="15"/>
    <row r="177774" ht="15"/>
    <row r="177775" ht="15"/>
    <row r="177776" ht="15"/>
    <row r="177777" ht="15"/>
    <row r="177778" ht="15"/>
    <row r="177779" ht="15"/>
    <row r="177780" ht="15"/>
    <row r="177781" ht="15"/>
    <row r="177782" ht="15"/>
    <row r="177783" ht="15"/>
    <row r="177784" ht="15"/>
    <row r="177785" ht="15"/>
    <row r="177786" ht="15"/>
    <row r="177787" ht="15"/>
    <row r="177788" ht="15"/>
    <row r="177789" ht="15"/>
    <row r="177790" ht="15"/>
    <row r="177791" ht="15"/>
    <row r="177792" ht="15"/>
    <row r="177793" ht="15"/>
    <row r="177794" ht="15"/>
    <row r="177795" ht="15"/>
    <row r="177796" ht="15"/>
    <row r="177797" ht="15"/>
    <row r="177798" ht="15"/>
    <row r="177799" ht="15"/>
    <row r="177800" ht="15"/>
    <row r="177801" ht="15"/>
    <row r="177802" ht="15"/>
    <row r="177803" ht="15"/>
    <row r="177804" ht="15"/>
    <row r="177805" ht="15"/>
    <row r="177806" ht="15"/>
    <row r="177807" ht="15"/>
    <row r="177808" ht="15"/>
    <row r="177809" ht="15"/>
    <row r="177810" ht="15"/>
    <row r="177811" ht="15"/>
    <row r="177812" ht="15"/>
    <row r="177813" ht="15"/>
    <row r="177814" ht="15"/>
    <row r="177815" ht="15"/>
    <row r="177816" ht="15"/>
    <row r="177817" ht="15"/>
    <row r="177818" ht="15"/>
    <row r="177819" ht="15"/>
    <row r="177820" ht="15"/>
    <row r="177821" ht="15"/>
    <row r="177822" ht="15"/>
    <row r="177823" ht="15"/>
    <row r="177824" ht="15"/>
    <row r="177825" ht="15"/>
    <row r="177826" ht="15"/>
    <row r="177827" ht="15"/>
    <row r="177828" ht="15"/>
    <row r="177829" ht="15"/>
    <row r="177830" ht="15"/>
    <row r="177831" ht="15"/>
    <row r="177832" ht="15"/>
    <row r="177833" ht="15"/>
    <row r="177834" ht="15"/>
    <row r="177835" ht="15"/>
    <row r="177836" ht="15"/>
    <row r="177837" ht="15"/>
    <row r="177838" ht="15"/>
    <row r="177839" ht="15"/>
    <row r="177840" ht="15"/>
    <row r="177841" ht="15"/>
    <row r="177842" ht="15"/>
    <row r="177843" ht="15"/>
    <row r="177844" ht="15"/>
    <row r="177845" ht="15"/>
    <row r="177846" ht="15"/>
    <row r="177847" ht="15"/>
    <row r="177848" ht="15"/>
    <row r="177849" ht="15"/>
    <row r="177850" ht="15"/>
    <row r="177851" ht="15"/>
    <row r="177852" ht="15"/>
    <row r="177853" ht="15"/>
    <row r="177854" ht="15"/>
    <row r="177855" ht="15"/>
    <row r="177856" ht="15"/>
    <row r="177857" ht="15"/>
    <row r="177858" ht="15"/>
    <row r="177859" ht="15"/>
    <row r="177860" ht="15"/>
    <row r="177861" ht="15"/>
    <row r="177862" ht="15"/>
    <row r="177863" ht="15"/>
    <row r="177864" ht="15"/>
    <row r="177865" ht="15"/>
    <row r="177866" ht="15"/>
    <row r="177867" ht="15"/>
    <row r="177868" ht="15"/>
    <row r="177869" ht="15"/>
    <row r="177870" ht="15"/>
    <row r="177871" ht="15"/>
    <row r="177872" ht="15"/>
    <row r="177873" ht="15"/>
    <row r="177874" ht="15"/>
    <row r="177875" ht="15"/>
    <row r="177876" ht="15"/>
    <row r="177877" ht="15"/>
    <row r="177878" ht="15"/>
    <row r="177879" ht="15"/>
    <row r="177880" ht="15"/>
    <row r="177881" ht="15"/>
    <row r="177882" ht="15"/>
    <row r="177883" ht="15"/>
    <row r="177884" ht="15"/>
    <row r="177885" ht="15"/>
    <row r="177886" ht="15"/>
    <row r="177887" ht="15"/>
    <row r="177888" ht="15"/>
    <row r="177889" ht="15"/>
    <row r="177890" ht="15"/>
    <row r="177891" ht="15"/>
    <row r="177892" ht="15"/>
    <row r="177893" ht="15"/>
    <row r="177894" ht="15"/>
    <row r="177895" ht="15"/>
    <row r="177896" ht="15"/>
    <row r="177897" ht="15"/>
    <row r="177898" ht="15"/>
    <row r="177899" ht="15"/>
    <row r="177900" ht="15"/>
    <row r="177901" ht="15"/>
    <row r="177902" ht="15"/>
    <row r="177903" ht="15"/>
    <row r="177904" ht="15"/>
    <row r="177905" ht="15"/>
    <row r="177906" ht="15"/>
    <row r="177907" ht="15"/>
    <row r="177908" ht="15"/>
    <row r="177909" ht="15"/>
    <row r="177910" ht="15"/>
    <row r="177911" ht="15"/>
    <row r="177912" ht="15"/>
    <row r="177913" ht="15"/>
    <row r="177914" ht="15"/>
    <row r="177915" ht="15"/>
    <row r="177916" ht="15"/>
    <row r="177917" ht="15"/>
    <row r="177918" ht="15"/>
    <row r="177919" ht="15"/>
    <row r="177920" ht="15"/>
    <row r="177921" ht="15"/>
    <row r="177922" ht="15"/>
    <row r="177923" ht="15"/>
    <row r="177924" ht="15"/>
    <row r="177925" ht="15"/>
    <row r="177926" ht="15"/>
    <row r="177927" ht="15"/>
    <row r="177928" ht="15"/>
    <row r="177929" ht="15"/>
    <row r="177930" ht="15"/>
    <row r="177931" ht="15"/>
    <row r="177932" ht="15"/>
    <row r="177933" ht="15"/>
    <row r="177934" ht="15"/>
    <row r="177935" ht="15"/>
    <row r="177936" ht="15"/>
    <row r="177937" ht="15"/>
    <row r="177938" ht="15"/>
    <row r="177939" ht="15"/>
    <row r="177940" ht="15"/>
    <row r="177941" ht="15"/>
    <row r="177942" ht="15"/>
    <row r="177943" ht="15"/>
    <row r="177944" ht="15"/>
    <row r="177945" ht="15"/>
    <row r="177946" ht="15"/>
    <row r="177947" ht="15"/>
    <row r="177948" ht="15"/>
    <row r="177949" ht="15"/>
    <row r="177950" ht="15"/>
    <row r="177951" ht="15"/>
    <row r="177952" ht="15"/>
    <row r="177953" ht="15"/>
    <row r="177954" ht="15"/>
    <row r="177955" ht="15"/>
    <row r="177956" ht="15"/>
    <row r="177957" ht="15"/>
    <row r="177958" ht="15"/>
    <row r="177959" ht="15"/>
    <row r="177960" ht="15"/>
    <row r="177961" ht="15"/>
    <row r="177962" ht="15"/>
    <row r="177963" ht="15"/>
    <row r="177964" ht="15"/>
    <row r="177965" ht="15"/>
    <row r="177966" ht="15"/>
    <row r="177967" ht="15"/>
    <row r="177968" ht="15"/>
    <row r="177969" ht="15"/>
    <row r="177970" ht="15"/>
    <row r="177971" ht="15"/>
    <row r="177972" ht="15"/>
    <row r="177973" ht="15"/>
    <row r="177974" ht="15"/>
    <row r="177975" ht="15"/>
    <row r="177976" ht="15"/>
    <row r="177977" ht="15"/>
    <row r="177978" ht="15"/>
    <row r="177979" ht="15"/>
    <row r="177980" ht="15"/>
    <row r="177981" ht="15"/>
    <row r="177982" ht="15"/>
    <row r="177983" ht="15"/>
    <row r="177984" ht="15"/>
    <row r="177985" ht="15"/>
    <row r="177986" ht="15"/>
    <row r="177987" ht="15"/>
    <row r="177988" ht="15"/>
    <row r="177989" ht="15"/>
    <row r="177990" ht="15"/>
    <row r="177991" ht="15"/>
    <row r="177992" ht="15"/>
    <row r="177993" ht="15"/>
    <row r="177994" ht="15"/>
    <row r="177995" ht="15"/>
    <row r="177996" ht="15"/>
    <row r="177997" ht="15"/>
    <row r="177998" ht="15"/>
    <row r="177999" ht="15"/>
    <row r="178000" ht="15"/>
    <row r="178001" ht="15"/>
    <row r="178002" ht="15"/>
    <row r="178003" ht="15"/>
    <row r="178004" ht="15"/>
    <row r="178005" ht="15"/>
    <row r="178006" ht="15"/>
    <row r="178007" ht="15"/>
    <row r="178008" ht="15"/>
    <row r="178009" ht="15"/>
    <row r="178010" ht="15"/>
    <row r="178011" ht="15"/>
    <row r="178012" ht="15"/>
    <row r="178013" ht="15"/>
    <row r="178014" ht="15"/>
    <row r="178015" ht="15"/>
    <row r="178016" ht="15"/>
    <row r="178017" ht="15"/>
    <row r="178018" ht="15"/>
    <row r="178019" ht="15"/>
    <row r="178020" ht="15"/>
    <row r="178021" ht="15"/>
    <row r="178022" ht="15"/>
    <row r="178023" ht="15"/>
    <row r="178024" ht="15"/>
    <row r="178025" ht="15"/>
    <row r="178026" ht="15"/>
    <row r="178027" ht="15"/>
    <row r="178028" ht="15"/>
    <row r="178029" ht="15"/>
    <row r="178030" ht="15"/>
    <row r="178031" ht="15"/>
    <row r="178032" ht="15"/>
    <row r="178033" ht="15"/>
    <row r="178034" ht="15"/>
    <row r="178035" ht="15"/>
    <row r="178036" ht="15"/>
    <row r="178037" ht="15"/>
    <row r="178038" ht="15"/>
    <row r="178039" ht="15"/>
    <row r="178040" ht="15"/>
    <row r="178041" ht="15"/>
    <row r="178042" ht="15"/>
    <row r="178043" ht="15"/>
    <row r="178044" ht="15"/>
    <row r="178045" ht="15"/>
    <row r="178046" ht="15"/>
    <row r="178047" ht="15"/>
    <row r="178048" ht="15"/>
    <row r="178049" ht="15"/>
    <row r="178050" ht="15"/>
    <row r="178051" ht="15"/>
    <row r="178052" ht="15"/>
    <row r="178053" ht="15"/>
    <row r="178054" ht="15"/>
    <row r="178055" ht="15"/>
    <row r="178056" ht="15"/>
    <row r="178057" ht="15"/>
    <row r="178058" ht="15"/>
    <row r="178059" ht="15"/>
    <row r="178060" ht="15"/>
    <row r="178061" ht="15"/>
    <row r="178062" ht="15"/>
    <row r="178063" ht="15"/>
    <row r="178064" ht="15"/>
    <row r="178065" ht="15"/>
    <row r="178066" ht="15"/>
    <row r="178067" ht="15"/>
    <row r="178068" ht="15"/>
    <row r="178069" ht="15"/>
    <row r="178070" ht="15"/>
    <row r="178071" ht="15"/>
    <row r="178072" ht="15"/>
    <row r="178073" ht="15"/>
    <row r="178074" ht="15"/>
    <row r="178075" ht="15"/>
    <row r="178076" ht="15"/>
    <row r="178077" ht="15"/>
    <row r="178078" ht="15"/>
    <row r="178079" ht="15"/>
    <row r="178080" ht="15"/>
    <row r="178081" ht="15"/>
    <row r="178082" ht="15"/>
    <row r="178083" ht="15"/>
    <row r="178084" ht="15"/>
    <row r="178085" ht="15"/>
    <row r="178086" ht="15"/>
    <row r="178087" ht="15"/>
    <row r="178088" ht="15"/>
    <row r="178089" ht="15"/>
    <row r="178090" ht="15"/>
    <row r="178091" ht="15"/>
    <row r="178092" ht="15"/>
    <row r="178093" ht="15"/>
    <row r="178094" ht="15"/>
    <row r="178095" ht="15"/>
    <row r="178096" ht="15"/>
    <row r="178097" ht="15"/>
    <row r="178098" ht="15"/>
    <row r="178099" ht="15"/>
    <row r="178100" ht="15"/>
    <row r="178101" ht="15"/>
    <row r="178102" ht="15"/>
    <row r="178103" ht="15"/>
    <row r="178104" ht="15"/>
    <row r="178105" ht="15"/>
    <row r="178106" ht="15"/>
    <row r="178107" ht="15"/>
    <row r="178108" ht="15"/>
    <row r="178109" ht="15"/>
    <row r="178110" ht="15"/>
    <row r="178111" ht="15"/>
    <row r="178112" ht="15"/>
    <row r="178113" ht="15"/>
    <row r="178114" ht="15"/>
    <row r="178115" ht="15"/>
    <row r="178116" ht="15"/>
    <row r="178117" ht="15"/>
    <row r="178118" ht="15"/>
    <row r="178119" ht="15"/>
    <row r="178120" ht="15"/>
    <row r="178121" ht="15"/>
    <row r="178122" ht="15"/>
    <row r="178123" ht="15"/>
    <row r="178124" ht="15"/>
    <row r="178125" ht="15"/>
    <row r="178126" ht="15"/>
    <row r="178127" ht="15"/>
    <row r="178128" ht="15"/>
    <row r="178129" ht="15"/>
    <row r="178130" ht="15"/>
    <row r="178131" ht="15"/>
    <row r="178132" ht="15"/>
    <row r="178133" ht="15"/>
    <row r="178134" ht="15"/>
    <row r="178135" ht="15"/>
    <row r="178136" ht="15"/>
    <row r="178137" ht="15"/>
    <row r="178138" ht="15"/>
    <row r="178139" ht="15"/>
    <row r="178140" ht="15"/>
    <row r="178141" ht="15"/>
    <row r="178142" ht="15"/>
    <row r="178143" ht="15"/>
    <row r="178144" ht="15"/>
    <row r="178145" ht="15"/>
    <row r="178146" ht="15"/>
    <row r="178147" ht="15"/>
    <row r="178148" ht="15"/>
    <row r="178149" ht="15"/>
    <row r="178150" ht="15"/>
    <row r="178151" ht="15"/>
    <row r="178152" ht="15"/>
    <row r="178153" ht="15"/>
    <row r="178154" ht="15"/>
    <row r="178155" ht="15"/>
    <row r="178156" ht="15"/>
    <row r="178157" ht="15"/>
    <row r="178158" ht="15"/>
    <row r="178159" ht="15"/>
    <row r="178160" ht="15"/>
    <row r="178161" ht="15"/>
    <row r="178162" ht="15"/>
    <row r="178163" ht="15"/>
    <row r="178164" ht="15"/>
    <row r="178165" ht="15"/>
    <row r="178166" ht="15"/>
    <row r="178167" ht="15"/>
    <row r="178168" ht="15"/>
    <row r="178169" ht="15"/>
    <row r="178170" ht="15"/>
    <row r="178171" ht="15"/>
    <row r="178172" ht="15"/>
    <row r="178173" ht="15"/>
    <row r="178174" ht="15"/>
    <row r="178175" ht="15"/>
    <row r="178176" ht="15"/>
    <row r="178177" ht="15"/>
    <row r="178178" ht="15"/>
    <row r="178179" ht="15"/>
    <row r="178180" ht="15"/>
    <row r="178181" ht="15"/>
    <row r="178182" ht="15"/>
    <row r="178183" ht="15"/>
    <row r="178184" ht="15"/>
    <row r="178185" ht="15"/>
    <row r="178186" ht="15"/>
    <row r="178187" ht="15"/>
    <row r="178188" ht="15"/>
    <row r="178189" ht="15"/>
    <row r="178190" ht="15"/>
    <row r="178191" ht="15"/>
    <row r="178192" ht="15"/>
    <row r="178193" ht="15"/>
    <row r="178194" ht="15"/>
    <row r="178195" ht="15"/>
    <row r="178196" ht="15"/>
    <row r="178197" ht="15"/>
    <row r="178198" ht="15"/>
    <row r="178199" ht="15"/>
    <row r="178200" ht="15"/>
    <row r="178201" ht="15"/>
    <row r="178202" ht="15"/>
    <row r="178203" ht="15"/>
    <row r="178204" ht="15"/>
    <row r="178205" ht="15"/>
    <row r="178206" ht="15"/>
    <row r="178207" ht="15"/>
    <row r="178208" ht="15"/>
    <row r="178209" ht="15"/>
    <row r="178210" ht="15"/>
    <row r="178211" ht="15"/>
    <row r="178212" ht="15"/>
    <row r="178213" ht="15"/>
    <row r="178214" ht="15"/>
    <row r="178215" ht="15"/>
    <row r="178216" ht="15"/>
    <row r="178217" ht="15"/>
    <row r="178218" ht="15"/>
    <row r="178219" ht="15"/>
    <row r="178220" ht="15"/>
    <row r="178221" ht="15"/>
    <row r="178222" ht="15"/>
    <row r="178223" ht="15"/>
    <row r="178224" ht="15"/>
    <row r="178225" ht="15"/>
    <row r="178226" ht="15"/>
    <row r="178227" ht="15"/>
    <row r="178228" ht="15"/>
    <row r="178229" ht="15"/>
    <row r="178230" ht="15"/>
    <row r="178231" ht="15"/>
    <row r="178232" ht="15"/>
    <row r="178233" ht="15"/>
    <row r="178234" ht="15"/>
    <row r="178235" ht="15"/>
    <row r="178236" ht="15"/>
    <row r="178237" ht="15"/>
    <row r="178238" ht="15"/>
    <row r="178239" ht="15"/>
    <row r="178240" ht="15"/>
    <row r="178241" ht="15"/>
    <row r="178242" ht="15"/>
    <row r="178243" ht="15"/>
    <row r="178244" ht="15"/>
    <row r="178245" ht="15"/>
    <row r="178246" ht="15"/>
    <row r="178247" ht="15"/>
    <row r="178248" ht="15"/>
    <row r="178249" ht="15"/>
    <row r="178250" ht="15"/>
    <row r="178251" ht="15"/>
    <row r="178252" ht="15"/>
    <row r="178253" ht="15"/>
    <row r="178254" ht="15"/>
    <row r="178255" ht="15"/>
    <row r="178256" ht="15"/>
    <row r="178257" ht="15"/>
    <row r="178258" ht="15"/>
    <row r="178259" ht="15"/>
    <row r="178260" ht="15"/>
    <row r="178261" ht="15"/>
    <row r="178262" ht="15"/>
    <row r="178263" ht="15"/>
    <row r="178264" ht="15"/>
    <row r="178265" ht="15"/>
    <row r="178266" ht="15"/>
    <row r="178267" ht="15"/>
    <row r="178268" ht="15"/>
    <row r="178269" ht="15"/>
    <row r="178270" ht="15"/>
    <row r="178271" ht="15"/>
    <row r="178272" ht="15"/>
    <row r="178273" ht="15"/>
    <row r="178274" ht="15"/>
    <row r="178275" ht="15"/>
    <row r="178276" ht="15"/>
    <row r="178277" ht="15"/>
    <row r="178278" ht="15"/>
    <row r="178279" ht="15"/>
    <row r="178280" ht="15"/>
    <row r="178281" ht="15"/>
    <row r="178282" ht="15"/>
    <row r="178283" ht="15"/>
    <row r="178284" ht="15"/>
    <row r="178285" ht="15"/>
    <row r="178286" ht="15"/>
    <row r="178287" ht="15"/>
    <row r="178288" ht="15"/>
    <row r="178289" ht="15"/>
    <row r="178290" ht="15"/>
    <row r="178291" ht="15"/>
    <row r="178292" ht="15"/>
    <row r="178293" ht="15"/>
    <row r="178294" ht="15"/>
    <row r="178295" ht="15"/>
    <row r="178296" ht="15"/>
    <row r="178297" ht="15"/>
    <row r="178298" ht="15"/>
    <row r="178299" ht="15"/>
    <row r="178300" ht="15"/>
    <row r="178301" ht="15"/>
    <row r="178302" ht="15"/>
    <row r="178303" ht="15"/>
    <row r="178304" ht="15"/>
    <row r="178305" ht="15"/>
    <row r="178306" ht="15"/>
    <row r="178307" ht="15"/>
    <row r="178308" ht="15"/>
    <row r="178309" ht="15"/>
    <row r="178310" ht="15"/>
    <row r="178311" ht="15"/>
    <row r="178312" ht="15"/>
    <row r="178313" ht="15"/>
    <row r="178314" ht="15"/>
    <row r="178315" ht="15"/>
    <row r="178316" ht="15"/>
    <row r="178317" ht="15"/>
    <row r="178318" ht="15"/>
    <row r="178319" ht="15"/>
    <row r="178320" ht="15"/>
    <row r="178321" ht="15"/>
    <row r="178322" ht="15"/>
    <row r="178323" ht="15"/>
    <row r="178324" ht="15"/>
    <row r="178325" ht="15"/>
    <row r="178326" ht="15"/>
    <row r="178327" ht="15"/>
    <row r="178328" ht="15"/>
    <row r="178329" ht="15"/>
    <row r="178330" ht="15"/>
    <row r="178331" ht="15"/>
    <row r="178332" ht="15"/>
    <row r="178333" ht="15"/>
    <row r="178334" ht="15"/>
    <row r="178335" ht="15"/>
    <row r="178336" ht="15"/>
    <row r="178337" ht="15"/>
    <row r="178338" ht="15"/>
    <row r="178339" ht="15"/>
    <row r="178340" ht="15"/>
    <row r="178341" ht="15"/>
    <row r="178342" ht="15"/>
    <row r="178343" ht="15"/>
    <row r="178344" ht="15"/>
    <row r="178345" ht="15"/>
    <row r="178346" ht="15"/>
    <row r="178347" ht="15"/>
    <row r="178348" ht="15"/>
    <row r="178349" ht="15"/>
    <row r="178350" ht="15"/>
    <row r="178351" ht="15"/>
    <row r="178352" ht="15"/>
    <row r="178353" ht="15"/>
    <row r="178354" ht="15"/>
    <row r="178355" ht="15"/>
    <row r="178356" ht="15"/>
    <row r="178357" ht="15"/>
    <row r="178358" ht="15"/>
    <row r="178359" ht="15"/>
    <row r="178360" ht="15"/>
    <row r="178361" ht="15"/>
    <row r="178362" ht="15"/>
    <row r="178363" ht="15"/>
    <row r="178364" ht="15"/>
    <row r="178365" ht="15"/>
    <row r="178366" ht="15"/>
    <row r="178367" ht="15"/>
    <row r="178368" ht="15"/>
    <row r="178369" ht="15"/>
    <row r="178370" ht="15"/>
    <row r="178371" ht="15"/>
    <row r="178372" ht="15"/>
    <row r="178373" ht="15"/>
    <row r="178374" ht="15"/>
    <row r="178375" ht="15"/>
    <row r="178376" ht="15"/>
    <row r="178377" ht="15"/>
    <row r="178378" ht="15"/>
    <row r="178379" ht="15"/>
    <row r="178380" ht="15"/>
    <row r="178381" ht="15"/>
    <row r="178382" ht="15"/>
    <row r="178383" ht="15"/>
    <row r="178384" ht="15"/>
    <row r="178385" ht="15"/>
    <row r="178386" ht="15"/>
    <row r="178387" ht="15"/>
    <row r="178388" ht="15"/>
    <row r="178389" ht="15"/>
    <row r="178390" ht="15"/>
    <row r="178391" ht="15"/>
    <row r="178392" ht="15"/>
    <row r="178393" ht="15"/>
    <row r="178394" ht="15"/>
    <row r="178395" ht="15"/>
    <row r="178396" ht="15"/>
    <row r="178397" ht="15"/>
    <row r="178398" ht="15"/>
    <row r="178399" ht="15"/>
    <row r="178400" ht="15"/>
    <row r="178401" ht="15"/>
    <row r="178402" ht="15"/>
    <row r="178403" ht="15"/>
    <row r="178404" ht="15"/>
    <row r="178405" ht="15"/>
    <row r="178406" ht="15"/>
    <row r="178407" ht="15"/>
    <row r="178408" ht="15"/>
    <row r="178409" ht="15"/>
    <row r="178410" ht="15"/>
    <row r="178411" ht="15"/>
    <row r="178412" ht="15"/>
    <row r="178413" ht="15"/>
    <row r="178414" ht="15"/>
    <row r="178415" ht="15"/>
    <row r="178416" ht="15"/>
    <row r="178417" ht="15"/>
    <row r="178418" ht="15"/>
    <row r="178419" ht="15"/>
    <row r="178420" ht="15"/>
    <row r="178421" ht="15"/>
    <row r="178422" ht="15"/>
    <row r="178423" ht="15"/>
    <row r="178424" ht="15"/>
    <row r="178425" ht="15"/>
    <row r="178426" ht="15"/>
    <row r="178427" ht="15"/>
    <row r="178428" ht="15"/>
    <row r="178429" ht="15"/>
    <row r="178430" ht="15"/>
    <row r="178431" ht="15"/>
    <row r="178432" ht="15"/>
    <row r="178433" ht="15"/>
    <row r="178434" ht="15"/>
    <row r="178435" ht="15"/>
    <row r="178436" ht="15"/>
    <row r="178437" ht="15"/>
    <row r="178438" ht="15"/>
    <row r="178439" ht="15"/>
    <row r="178440" ht="15"/>
    <row r="178441" ht="15"/>
    <row r="178442" ht="15"/>
    <row r="178443" ht="15"/>
    <row r="178444" ht="15"/>
    <row r="178445" ht="15"/>
    <row r="178446" ht="15"/>
    <row r="178447" ht="15"/>
    <row r="178448" ht="15"/>
    <row r="178449" ht="15"/>
    <row r="178450" ht="15"/>
    <row r="178451" ht="15"/>
    <row r="178452" ht="15"/>
    <row r="178453" ht="15"/>
    <row r="178454" ht="15"/>
    <row r="178455" ht="15"/>
    <row r="178456" ht="15"/>
    <row r="178457" ht="15"/>
    <row r="178458" ht="15"/>
    <row r="178459" ht="15"/>
    <row r="178460" ht="15"/>
    <row r="178461" ht="15"/>
    <row r="178462" ht="15"/>
    <row r="178463" ht="15"/>
    <row r="178464" ht="15"/>
    <row r="178465" ht="15"/>
    <row r="178466" ht="15"/>
    <row r="178467" ht="15"/>
    <row r="178468" ht="15"/>
    <row r="178469" ht="15"/>
    <row r="178470" ht="15"/>
    <row r="178471" ht="15"/>
    <row r="178472" ht="15"/>
    <row r="178473" ht="15"/>
    <row r="178474" ht="15"/>
    <row r="178475" ht="15"/>
    <row r="178476" ht="15"/>
    <row r="178477" ht="15"/>
    <row r="178478" ht="15"/>
    <row r="178479" ht="15"/>
    <row r="178480" ht="15"/>
    <row r="178481" ht="15"/>
    <row r="178482" ht="15"/>
    <row r="178483" ht="15"/>
    <row r="178484" ht="15"/>
    <row r="178485" ht="15"/>
    <row r="178486" ht="15"/>
    <row r="178487" ht="15"/>
    <row r="178488" ht="15"/>
    <row r="178489" ht="15"/>
    <row r="178490" ht="15"/>
    <row r="178491" ht="15"/>
    <row r="178492" ht="15"/>
    <row r="178493" ht="15"/>
    <row r="178494" ht="15"/>
    <row r="178495" ht="15"/>
    <row r="178496" ht="15"/>
    <row r="178497" ht="15"/>
    <row r="178498" ht="15"/>
    <row r="178499" ht="15"/>
    <row r="178500" ht="15"/>
    <row r="178501" ht="15"/>
    <row r="178502" ht="15"/>
    <row r="178503" ht="15"/>
    <row r="178504" ht="15"/>
    <row r="178505" ht="15"/>
    <row r="178506" ht="15"/>
    <row r="178507" ht="15"/>
    <row r="178508" ht="15"/>
    <row r="178509" ht="15"/>
    <row r="178510" ht="15"/>
    <row r="178511" ht="15"/>
    <row r="178512" ht="15"/>
    <row r="178513" ht="15"/>
    <row r="178514" ht="15"/>
    <row r="178515" ht="15"/>
    <row r="178516" ht="15"/>
    <row r="178517" ht="15"/>
    <row r="178518" ht="15"/>
    <row r="178519" ht="15"/>
    <row r="178520" ht="15"/>
    <row r="178521" ht="15"/>
    <row r="178522" ht="15"/>
    <row r="178523" ht="15"/>
    <row r="178524" ht="15"/>
    <row r="178525" ht="15"/>
    <row r="178526" ht="15"/>
    <row r="178527" ht="15"/>
    <row r="178528" ht="15"/>
    <row r="178529" ht="15"/>
    <row r="178530" ht="15"/>
    <row r="178531" ht="15"/>
    <row r="178532" ht="15"/>
    <row r="178533" ht="15"/>
    <row r="178534" ht="15"/>
    <row r="178535" ht="15"/>
    <row r="178536" ht="15"/>
    <row r="178537" ht="15"/>
    <row r="178538" ht="15"/>
    <row r="178539" ht="15"/>
    <row r="178540" ht="15"/>
    <row r="178541" ht="15"/>
    <row r="178542" ht="15"/>
    <row r="178543" ht="15"/>
    <row r="178544" ht="15"/>
    <row r="178545" ht="15"/>
    <row r="178546" ht="15"/>
    <row r="178547" ht="15"/>
    <row r="178548" ht="15"/>
    <row r="178549" ht="15"/>
    <row r="178550" ht="15"/>
    <row r="178551" ht="15"/>
    <row r="178552" ht="15"/>
    <row r="178553" ht="15"/>
    <row r="178554" ht="15"/>
    <row r="178555" ht="15"/>
    <row r="178556" ht="15"/>
    <row r="178557" ht="15"/>
    <row r="178558" ht="15"/>
    <row r="178559" ht="15"/>
    <row r="178560" ht="15"/>
    <row r="178561" ht="15"/>
    <row r="178562" ht="15"/>
    <row r="178563" ht="15"/>
    <row r="178564" ht="15"/>
    <row r="178565" ht="15"/>
    <row r="178566" ht="15"/>
    <row r="178567" ht="15"/>
    <row r="178568" ht="15"/>
    <row r="178569" ht="15"/>
    <row r="178570" ht="15"/>
    <row r="178571" ht="15"/>
    <row r="178572" ht="15"/>
    <row r="178573" ht="15"/>
    <row r="178574" ht="15"/>
    <row r="178575" ht="15"/>
    <row r="178576" ht="15"/>
    <row r="178577" ht="15"/>
    <row r="178578" ht="15"/>
    <row r="178579" ht="15"/>
    <row r="178580" ht="15"/>
    <row r="178581" ht="15"/>
    <row r="178582" ht="15"/>
    <row r="178583" ht="15"/>
    <row r="178584" ht="15"/>
    <row r="178585" ht="15"/>
    <row r="178586" ht="15"/>
    <row r="178587" ht="15"/>
    <row r="178588" ht="15"/>
    <row r="178589" ht="15"/>
    <row r="178590" ht="15"/>
    <row r="178591" ht="15"/>
    <row r="178592" ht="15"/>
    <row r="178593" ht="15"/>
    <row r="178594" ht="15"/>
    <row r="178595" ht="15"/>
    <row r="178596" ht="15"/>
    <row r="178597" ht="15"/>
    <row r="178598" ht="15"/>
    <row r="178599" ht="15"/>
    <row r="178600" ht="15"/>
    <row r="178601" ht="15"/>
    <row r="178602" ht="15"/>
    <row r="178603" ht="15"/>
    <row r="178604" ht="15"/>
    <row r="178605" ht="15"/>
    <row r="178606" ht="15"/>
    <row r="178607" ht="15"/>
    <row r="178608" ht="15"/>
    <row r="178609" ht="15"/>
    <row r="178610" ht="15"/>
    <row r="178611" ht="15"/>
    <row r="178612" ht="15"/>
    <row r="178613" ht="15"/>
    <row r="178614" ht="15"/>
    <row r="178615" ht="15"/>
    <row r="178616" ht="15"/>
    <row r="178617" ht="15"/>
    <row r="178618" ht="15"/>
    <row r="178619" ht="15"/>
    <row r="178620" ht="15"/>
    <row r="178621" ht="15"/>
    <row r="178622" ht="15"/>
    <row r="178623" ht="15"/>
    <row r="178624" ht="15"/>
    <row r="178625" ht="15"/>
    <row r="178626" ht="15"/>
    <row r="178627" ht="15"/>
    <row r="178628" ht="15"/>
    <row r="178629" ht="15"/>
    <row r="178630" ht="15"/>
    <row r="178631" ht="15"/>
    <row r="178632" ht="15"/>
    <row r="178633" ht="15"/>
    <row r="178634" ht="15"/>
    <row r="178635" ht="15"/>
    <row r="178636" ht="15"/>
    <row r="178637" ht="15"/>
    <row r="178638" ht="15"/>
    <row r="178639" ht="15"/>
    <row r="178640" ht="15"/>
    <row r="178641" ht="15"/>
    <row r="178642" ht="15"/>
    <row r="178643" ht="15"/>
    <row r="178644" ht="15"/>
    <row r="178645" ht="15"/>
    <row r="178646" ht="15"/>
    <row r="178647" ht="15"/>
    <row r="178648" ht="15"/>
    <row r="178649" ht="15"/>
    <row r="178650" ht="15"/>
    <row r="178651" ht="15"/>
    <row r="178652" ht="15"/>
    <row r="178653" ht="15"/>
    <row r="178654" ht="15"/>
    <row r="178655" ht="15"/>
    <row r="178656" ht="15"/>
    <row r="178657" ht="15"/>
    <row r="178658" ht="15"/>
    <row r="178659" ht="15"/>
    <row r="178660" ht="15"/>
    <row r="178661" ht="15"/>
    <row r="178662" ht="15"/>
    <row r="178663" ht="15"/>
    <row r="178664" ht="15"/>
    <row r="178665" ht="15"/>
    <row r="178666" ht="15"/>
    <row r="178667" ht="15"/>
    <row r="178668" ht="15"/>
    <row r="178669" ht="15"/>
    <row r="178670" ht="15"/>
    <row r="178671" ht="15"/>
    <row r="178672" ht="15"/>
    <row r="178673" ht="15"/>
    <row r="178674" ht="15"/>
    <row r="178675" ht="15"/>
    <row r="178676" ht="15"/>
    <row r="178677" ht="15"/>
    <row r="178678" ht="15"/>
    <row r="178679" ht="15"/>
    <row r="178680" ht="15"/>
    <row r="178681" ht="15"/>
    <row r="178682" ht="15"/>
    <row r="178683" ht="15"/>
    <row r="178684" ht="15"/>
    <row r="178685" ht="15"/>
    <row r="178686" ht="15"/>
    <row r="178687" ht="15"/>
    <row r="178688" ht="15"/>
    <row r="178689" ht="15"/>
    <row r="178690" ht="15"/>
    <row r="178691" ht="15"/>
    <row r="178692" ht="15"/>
    <row r="178693" ht="15"/>
    <row r="178694" ht="15"/>
    <row r="178695" ht="15"/>
    <row r="178696" ht="15"/>
    <row r="178697" ht="15"/>
    <row r="178698" ht="15"/>
    <row r="178699" ht="15"/>
    <row r="178700" ht="15"/>
    <row r="178701" ht="15"/>
    <row r="178702" ht="15"/>
    <row r="178703" ht="15"/>
    <row r="178704" ht="15"/>
    <row r="178705" ht="15"/>
    <row r="178706" ht="15"/>
    <row r="178707" ht="15"/>
    <row r="178708" ht="15"/>
    <row r="178709" ht="15"/>
    <row r="178710" ht="15"/>
    <row r="178711" ht="15"/>
    <row r="178712" ht="15"/>
    <row r="178713" ht="15"/>
    <row r="178714" ht="15"/>
    <row r="178715" ht="15"/>
    <row r="178716" ht="15"/>
    <row r="178717" ht="15"/>
    <row r="178718" ht="15"/>
    <row r="178719" ht="15"/>
    <row r="178720" ht="15"/>
    <row r="178721" ht="15"/>
    <row r="178722" ht="15"/>
    <row r="178723" ht="15"/>
    <row r="178724" ht="15"/>
    <row r="178725" ht="15"/>
    <row r="178726" ht="15"/>
    <row r="178727" ht="15"/>
    <row r="178728" ht="15"/>
    <row r="178729" ht="15"/>
    <row r="178730" ht="15"/>
    <row r="178731" ht="15"/>
    <row r="178732" ht="15"/>
    <row r="178733" ht="15"/>
    <row r="178734" ht="15"/>
    <row r="178735" ht="15"/>
    <row r="178736" ht="15"/>
    <row r="178737" ht="15"/>
    <row r="178738" ht="15"/>
    <row r="178739" ht="15"/>
    <row r="178740" ht="15"/>
    <row r="178741" ht="15"/>
    <row r="178742" ht="15"/>
    <row r="178743" ht="15"/>
    <row r="178744" ht="15"/>
    <row r="178745" ht="15"/>
    <row r="178746" ht="15"/>
    <row r="178747" ht="15"/>
    <row r="178748" ht="15"/>
    <row r="178749" ht="15"/>
    <row r="178750" ht="15"/>
    <row r="178751" ht="15"/>
    <row r="178752" ht="15"/>
    <row r="178753" ht="15"/>
    <row r="178754" ht="15"/>
    <row r="178755" ht="15"/>
    <row r="178756" ht="15"/>
    <row r="178757" ht="15"/>
    <row r="178758" ht="15"/>
    <row r="178759" ht="15"/>
    <row r="178760" ht="15"/>
    <row r="178761" ht="15"/>
    <row r="178762" ht="15"/>
    <row r="178763" ht="15"/>
    <row r="178764" ht="15"/>
    <row r="178765" ht="15"/>
    <row r="178766" ht="15"/>
    <row r="178767" ht="15"/>
    <row r="178768" ht="15"/>
    <row r="178769" ht="15"/>
    <row r="178770" ht="15"/>
    <row r="178771" ht="15"/>
    <row r="178772" ht="15"/>
    <row r="178773" ht="15"/>
    <row r="178774" ht="15"/>
    <row r="178775" ht="15"/>
    <row r="178776" ht="15"/>
    <row r="178777" ht="15"/>
    <row r="178778" ht="15"/>
    <row r="178779" ht="15"/>
    <row r="178780" ht="15"/>
    <row r="178781" ht="15"/>
    <row r="178782" ht="15"/>
    <row r="178783" ht="15"/>
    <row r="178784" ht="15"/>
    <row r="178785" ht="15"/>
    <row r="178786" ht="15"/>
    <row r="178787" ht="15"/>
    <row r="178788" ht="15"/>
    <row r="178789" ht="15"/>
    <row r="178790" ht="15"/>
    <row r="178791" ht="15"/>
    <row r="178792" ht="15"/>
    <row r="178793" ht="15"/>
    <row r="178794" ht="15"/>
    <row r="178795" ht="15"/>
    <row r="178796" ht="15"/>
    <row r="178797" ht="15"/>
    <row r="178798" ht="15"/>
    <row r="178799" ht="15"/>
    <row r="178800" ht="15"/>
    <row r="178801" ht="15"/>
    <row r="178802" ht="15"/>
    <row r="178803" ht="15"/>
    <row r="178804" ht="15"/>
    <row r="178805" ht="15"/>
    <row r="178806" ht="15"/>
    <row r="178807" ht="15"/>
    <row r="178808" ht="15"/>
    <row r="178809" ht="15"/>
    <row r="178810" ht="15"/>
    <row r="178811" ht="15"/>
    <row r="178812" ht="15"/>
    <row r="178813" ht="15"/>
    <row r="178814" ht="15"/>
    <row r="178815" ht="15"/>
    <row r="178816" ht="15"/>
    <row r="178817" ht="15"/>
    <row r="178818" ht="15"/>
    <row r="178819" ht="15"/>
    <row r="178820" ht="15"/>
    <row r="178821" ht="15"/>
    <row r="178822" ht="15"/>
    <row r="178823" ht="15"/>
    <row r="178824" ht="15"/>
    <row r="178825" ht="15"/>
    <row r="178826" ht="15"/>
    <row r="178827" ht="15"/>
    <row r="178828" ht="15"/>
    <row r="178829" ht="15"/>
    <row r="178830" ht="15"/>
    <row r="178831" ht="15"/>
    <row r="178832" ht="15"/>
    <row r="178833" ht="15"/>
    <row r="178834" ht="15"/>
    <row r="178835" ht="15"/>
    <row r="178836" ht="15"/>
    <row r="178837" ht="15"/>
    <row r="178838" ht="15"/>
    <row r="178839" ht="15"/>
    <row r="178840" ht="15"/>
    <row r="178841" ht="15"/>
    <row r="178842" ht="15"/>
    <row r="178843" ht="15"/>
    <row r="178844" ht="15"/>
    <row r="178845" ht="15"/>
    <row r="178846" ht="15"/>
    <row r="178847" ht="15"/>
    <row r="178848" ht="15"/>
    <row r="178849" ht="15"/>
    <row r="178850" ht="15"/>
    <row r="178851" ht="15"/>
    <row r="178852" ht="15"/>
    <row r="178853" ht="15"/>
    <row r="178854" ht="15"/>
    <row r="178855" ht="15"/>
    <row r="178856" ht="15"/>
    <row r="178857" ht="15"/>
    <row r="178858" ht="15"/>
    <row r="178859" ht="15"/>
    <row r="178860" ht="15"/>
    <row r="178861" ht="15"/>
    <row r="178862" ht="15"/>
    <row r="178863" ht="15"/>
    <row r="178864" ht="15"/>
    <row r="178865" ht="15"/>
    <row r="178866" ht="15"/>
    <row r="178867" ht="15"/>
    <row r="178868" ht="15"/>
    <row r="178869" ht="15"/>
    <row r="178870" ht="15"/>
    <row r="178871" ht="15"/>
    <row r="178872" ht="15"/>
    <row r="178873" ht="15"/>
    <row r="178874" ht="15"/>
    <row r="178875" ht="15"/>
    <row r="178876" ht="15"/>
    <row r="178877" ht="15"/>
    <row r="178878" ht="15"/>
    <row r="178879" ht="15"/>
    <row r="178880" ht="15"/>
    <row r="178881" ht="15"/>
    <row r="178882" ht="15"/>
    <row r="178883" ht="15"/>
    <row r="178884" ht="15"/>
    <row r="178885" ht="15"/>
    <row r="178886" ht="15"/>
    <row r="178887" ht="15"/>
    <row r="178888" ht="15"/>
    <row r="178889" ht="15"/>
    <row r="178890" ht="15"/>
    <row r="178891" ht="15"/>
    <row r="178892" ht="15"/>
    <row r="178893" ht="15"/>
    <row r="178894" ht="15"/>
    <row r="178895" ht="15"/>
    <row r="178896" ht="15"/>
    <row r="178897" ht="15"/>
    <row r="178898" ht="15"/>
    <row r="178899" ht="15"/>
    <row r="178900" ht="15"/>
    <row r="178901" ht="15"/>
    <row r="178902" ht="15"/>
    <row r="178903" ht="15"/>
    <row r="178904" ht="15"/>
    <row r="178905" ht="15"/>
    <row r="178906" ht="15"/>
    <row r="178907" ht="15"/>
    <row r="178908" ht="15"/>
    <row r="178909" ht="15"/>
    <row r="178910" ht="15"/>
    <row r="178911" ht="15"/>
    <row r="178912" ht="15"/>
    <row r="178913" ht="15"/>
    <row r="178914" ht="15"/>
    <row r="178915" ht="15"/>
    <row r="178916" ht="15"/>
    <row r="178917" ht="15"/>
    <row r="178918" ht="15"/>
    <row r="178919" ht="15"/>
    <row r="178920" ht="15"/>
    <row r="178921" ht="15"/>
    <row r="178922" ht="15"/>
    <row r="178923" ht="15"/>
    <row r="178924" ht="15"/>
    <row r="178925" ht="15"/>
    <row r="178926" ht="15"/>
    <row r="178927" ht="15"/>
    <row r="178928" ht="15"/>
    <row r="178929" ht="15"/>
    <row r="178930" ht="15"/>
    <row r="178931" ht="15"/>
    <row r="178932" ht="15"/>
    <row r="178933" ht="15"/>
    <row r="178934" ht="15"/>
    <row r="178935" ht="15"/>
    <row r="178936" ht="15"/>
    <row r="178937" ht="15"/>
    <row r="178938" ht="15"/>
    <row r="178939" ht="15"/>
    <row r="178940" ht="15"/>
    <row r="178941" ht="15"/>
    <row r="178942" ht="15"/>
    <row r="178943" ht="15"/>
    <row r="178944" ht="15"/>
    <row r="178945" ht="15"/>
    <row r="178946" ht="15"/>
    <row r="178947" ht="15"/>
    <row r="178948" ht="15"/>
    <row r="178949" ht="15"/>
    <row r="178950" ht="15"/>
    <row r="178951" ht="15"/>
    <row r="178952" ht="15"/>
    <row r="178953" ht="15"/>
    <row r="178954" ht="15"/>
    <row r="178955" ht="15"/>
    <row r="178956" ht="15"/>
    <row r="178957" ht="15"/>
    <row r="178958" ht="15"/>
    <row r="178959" ht="15"/>
    <row r="178960" ht="15"/>
    <row r="178961" ht="15"/>
    <row r="178962" ht="15"/>
    <row r="178963" ht="15"/>
    <row r="178964" ht="15"/>
    <row r="178965" ht="15"/>
    <row r="178966" ht="15"/>
    <row r="178967" ht="15"/>
    <row r="178968" ht="15"/>
    <row r="178969" ht="15"/>
    <row r="178970" ht="15"/>
    <row r="178971" ht="15"/>
    <row r="178972" ht="15"/>
    <row r="178973" ht="15"/>
    <row r="178974" ht="15"/>
    <row r="178975" ht="15"/>
    <row r="178976" ht="15"/>
    <row r="178977" ht="15"/>
    <row r="178978" ht="15"/>
    <row r="178979" ht="15"/>
    <row r="178980" ht="15"/>
    <row r="178981" ht="15"/>
    <row r="178982" ht="15"/>
    <row r="178983" ht="15"/>
    <row r="178984" ht="15"/>
    <row r="178985" ht="15"/>
    <row r="178986" ht="15"/>
    <row r="178987" ht="15"/>
    <row r="178988" ht="15"/>
    <row r="178989" ht="15"/>
    <row r="178990" ht="15"/>
    <row r="178991" ht="15"/>
    <row r="178992" ht="15"/>
    <row r="178993" ht="15"/>
    <row r="178994" ht="15"/>
    <row r="178995" ht="15"/>
    <row r="178996" ht="15"/>
    <row r="178997" ht="15"/>
    <row r="178998" ht="15"/>
    <row r="178999" ht="15"/>
    <row r="179000" ht="15"/>
    <row r="179001" ht="15"/>
    <row r="179002" ht="15"/>
    <row r="179003" ht="15"/>
    <row r="179004" ht="15"/>
    <row r="179005" ht="15"/>
    <row r="179006" ht="15"/>
    <row r="179007" ht="15"/>
    <row r="179008" ht="15"/>
    <row r="179009" ht="15"/>
    <row r="179010" ht="15"/>
    <row r="179011" ht="15"/>
    <row r="179012" ht="15"/>
    <row r="179013" ht="15"/>
    <row r="179014" ht="15"/>
    <row r="179015" ht="15"/>
    <row r="179016" ht="15"/>
    <row r="179017" ht="15"/>
    <row r="179018" ht="15"/>
    <row r="179019" ht="15"/>
    <row r="179020" ht="15"/>
    <row r="179021" ht="15"/>
    <row r="179022" ht="15"/>
    <row r="179023" ht="15"/>
    <row r="179024" ht="15"/>
    <row r="179025" ht="15"/>
    <row r="179026" ht="15"/>
    <row r="179027" ht="15"/>
    <row r="179028" ht="15"/>
    <row r="179029" ht="15"/>
    <row r="179030" ht="15"/>
    <row r="179031" ht="15"/>
    <row r="179032" ht="15"/>
    <row r="179033" ht="15"/>
    <row r="179034" ht="15"/>
    <row r="179035" ht="15"/>
    <row r="179036" ht="15"/>
    <row r="179037" ht="15"/>
    <row r="179038" ht="15"/>
    <row r="179039" ht="15"/>
    <row r="179040" ht="15"/>
    <row r="179041" ht="15"/>
    <row r="179042" ht="15"/>
    <row r="179043" ht="15"/>
    <row r="179044" ht="15"/>
    <row r="179045" ht="15"/>
    <row r="179046" ht="15"/>
    <row r="179047" ht="15"/>
    <row r="179048" ht="15"/>
    <row r="179049" ht="15"/>
    <row r="179050" ht="15"/>
    <row r="179051" ht="15"/>
    <row r="179052" ht="15"/>
    <row r="179053" ht="15"/>
    <row r="179054" ht="15"/>
    <row r="179055" ht="15"/>
    <row r="179056" ht="15"/>
    <row r="179057" ht="15"/>
    <row r="179058" ht="15"/>
    <row r="179059" ht="15"/>
    <row r="179060" ht="15"/>
    <row r="179061" ht="15"/>
    <row r="179062" ht="15"/>
    <row r="179063" ht="15"/>
    <row r="179064" ht="15"/>
    <row r="179065" ht="15"/>
    <row r="179066" ht="15"/>
    <row r="179067" ht="15"/>
    <row r="179068" ht="15"/>
    <row r="179069" ht="15"/>
    <row r="179070" ht="15"/>
    <row r="179071" ht="15"/>
    <row r="179072" ht="15"/>
    <row r="179073" ht="15"/>
    <row r="179074" ht="15"/>
    <row r="179075" ht="15"/>
    <row r="179076" ht="15"/>
    <row r="179077" ht="15"/>
    <row r="179078" ht="15"/>
    <row r="179079" ht="15"/>
    <row r="179080" ht="15"/>
    <row r="179081" ht="15"/>
    <row r="179082" ht="15"/>
    <row r="179083" ht="15"/>
    <row r="179084" ht="15"/>
    <row r="179085" ht="15"/>
    <row r="179086" ht="15"/>
    <row r="179087" ht="15"/>
    <row r="179088" ht="15"/>
    <row r="179089" ht="15"/>
    <row r="179090" ht="15"/>
    <row r="179091" ht="15"/>
    <row r="179092" ht="15"/>
    <row r="179093" ht="15"/>
    <row r="179094" ht="15"/>
    <row r="179095" ht="15"/>
    <row r="179096" ht="15"/>
    <row r="179097" ht="15"/>
    <row r="179098" ht="15"/>
    <row r="179099" ht="15"/>
    <row r="179100" ht="15"/>
    <row r="179101" ht="15"/>
    <row r="179102" ht="15"/>
    <row r="179103" ht="15"/>
    <row r="179104" ht="15"/>
    <row r="179105" ht="15"/>
    <row r="179106" ht="15"/>
    <row r="179107" ht="15"/>
    <row r="179108" ht="15"/>
    <row r="179109" ht="15"/>
    <row r="179110" ht="15"/>
    <row r="179111" ht="15"/>
    <row r="179112" ht="15"/>
    <row r="179113" ht="15"/>
    <row r="179114" ht="15"/>
    <row r="179115" ht="15"/>
    <row r="179116" ht="15"/>
    <row r="179117" ht="15"/>
    <row r="179118" ht="15"/>
    <row r="179119" ht="15"/>
    <row r="179120" ht="15"/>
    <row r="179121" ht="15"/>
    <row r="179122" ht="15"/>
    <row r="179123" ht="15"/>
    <row r="179124" ht="15"/>
    <row r="179125" ht="15"/>
    <row r="179126" ht="15"/>
    <row r="179127" ht="15"/>
    <row r="179128" ht="15"/>
    <row r="179129" ht="15"/>
    <row r="179130" ht="15"/>
    <row r="179131" ht="15"/>
    <row r="179132" ht="15"/>
    <row r="179133" ht="15"/>
    <row r="179134" ht="15"/>
    <row r="179135" ht="15"/>
    <row r="179136" ht="15"/>
    <row r="179137" ht="15"/>
    <row r="179138" ht="15"/>
    <row r="179139" ht="15"/>
    <row r="179140" ht="15"/>
    <row r="179141" ht="15"/>
    <row r="179142" ht="15"/>
    <row r="179143" ht="15"/>
    <row r="179144" ht="15"/>
    <row r="179145" ht="15"/>
    <row r="179146" ht="15"/>
    <row r="179147" ht="15"/>
    <row r="179148" ht="15"/>
    <row r="179149" ht="15"/>
    <row r="179150" ht="15"/>
    <row r="179151" ht="15"/>
    <row r="179152" ht="15"/>
    <row r="179153" ht="15"/>
    <row r="179154" ht="15"/>
    <row r="179155" ht="15"/>
    <row r="179156" ht="15"/>
    <row r="179157" ht="15"/>
    <row r="179158" ht="15"/>
    <row r="179159" ht="15"/>
    <row r="179160" ht="15"/>
    <row r="179161" ht="15"/>
    <row r="179162" ht="15"/>
    <row r="179163" ht="15"/>
    <row r="179164" ht="15"/>
    <row r="179165" ht="15"/>
    <row r="179166" ht="15"/>
    <row r="179167" ht="15"/>
    <row r="179168" ht="15"/>
    <row r="179169" ht="15"/>
    <row r="179170" ht="15"/>
    <row r="179171" ht="15"/>
    <row r="179172" ht="15"/>
    <row r="179173" ht="15"/>
    <row r="179174" ht="15"/>
    <row r="179175" ht="15"/>
    <row r="179176" ht="15"/>
    <row r="179177" ht="15"/>
    <row r="179178" ht="15"/>
    <row r="179179" ht="15"/>
    <row r="179180" ht="15"/>
    <row r="179181" ht="15"/>
    <row r="179182" ht="15"/>
    <row r="179183" ht="15"/>
    <row r="179184" ht="15"/>
    <row r="179185" ht="15"/>
    <row r="179186" ht="15"/>
    <row r="179187" ht="15"/>
    <row r="179188" ht="15"/>
    <row r="179189" ht="15"/>
    <row r="179190" ht="15"/>
    <row r="179191" ht="15"/>
    <row r="179192" ht="15"/>
    <row r="179193" ht="15"/>
    <row r="179194" ht="15"/>
    <row r="179195" ht="15"/>
    <row r="179196" ht="15"/>
    <row r="179197" ht="15"/>
    <row r="179198" ht="15"/>
    <row r="179199" ht="15"/>
    <row r="179200" ht="15"/>
    <row r="179201" ht="15"/>
    <row r="179202" ht="15"/>
    <row r="179203" ht="15"/>
    <row r="179204" ht="15"/>
    <row r="179205" ht="15"/>
    <row r="179206" ht="15"/>
    <row r="179207" ht="15"/>
    <row r="179208" ht="15"/>
    <row r="179209" ht="15"/>
    <row r="179210" ht="15"/>
    <row r="179211" ht="15"/>
    <row r="179212" ht="15"/>
    <row r="179213" ht="15"/>
    <row r="179214" ht="15"/>
    <row r="179215" ht="15"/>
    <row r="179216" ht="15"/>
    <row r="179217" ht="15"/>
    <row r="179218" ht="15"/>
    <row r="179219" ht="15"/>
    <row r="179220" ht="15"/>
    <row r="179221" ht="15"/>
    <row r="179222" ht="15"/>
    <row r="179223" ht="15"/>
    <row r="179224" ht="15"/>
    <row r="179225" ht="15"/>
    <row r="179226" ht="15"/>
    <row r="179227" ht="15"/>
    <row r="179228" ht="15"/>
    <row r="179229" ht="15"/>
    <row r="179230" ht="15"/>
    <row r="179231" ht="15"/>
    <row r="179232" ht="15"/>
    <row r="179233" ht="15"/>
    <row r="179234" ht="15"/>
    <row r="179235" ht="15"/>
    <row r="179236" ht="15"/>
    <row r="179237" ht="15"/>
    <row r="179238" ht="15"/>
    <row r="179239" ht="15"/>
    <row r="179240" ht="15"/>
    <row r="179241" ht="15"/>
    <row r="179242" ht="15"/>
    <row r="179243" ht="15"/>
    <row r="179244" ht="15"/>
    <row r="179245" ht="15"/>
    <row r="179246" ht="15"/>
    <row r="179247" ht="15"/>
    <row r="179248" ht="15"/>
    <row r="179249" ht="15"/>
    <row r="179250" ht="15"/>
    <row r="179251" ht="15"/>
    <row r="179252" ht="15"/>
    <row r="179253" ht="15"/>
    <row r="179254" ht="15"/>
    <row r="179255" ht="15"/>
    <row r="179256" ht="15"/>
    <row r="179257" ht="15"/>
    <row r="179258" ht="15"/>
    <row r="179259" ht="15"/>
    <row r="179260" ht="15"/>
    <row r="179261" ht="15"/>
    <row r="179262" ht="15"/>
    <row r="179263" ht="15"/>
    <row r="179264" ht="15"/>
    <row r="179265" ht="15"/>
    <row r="179266" ht="15"/>
    <row r="179267" ht="15"/>
    <row r="179268" ht="15"/>
    <row r="179269" ht="15"/>
    <row r="179270" ht="15"/>
    <row r="179271" ht="15"/>
    <row r="179272" ht="15"/>
    <row r="179273" ht="15"/>
    <row r="179274" ht="15"/>
    <row r="179275" ht="15"/>
    <row r="179276" ht="15"/>
    <row r="179277" ht="15"/>
    <row r="179278" ht="15"/>
    <row r="179279" ht="15"/>
    <row r="179280" ht="15"/>
    <row r="179281" ht="15"/>
    <row r="179282" ht="15"/>
    <row r="179283" ht="15"/>
    <row r="179284" ht="15"/>
    <row r="179285" ht="15"/>
    <row r="179286" ht="15"/>
    <row r="179287" ht="15"/>
    <row r="179288" ht="15"/>
    <row r="179289" ht="15"/>
    <row r="179290" ht="15"/>
    <row r="179291" ht="15"/>
    <row r="179292" ht="15"/>
    <row r="179293" ht="15"/>
    <row r="179294" ht="15"/>
    <row r="179295" ht="15"/>
    <row r="179296" ht="15"/>
    <row r="179297" ht="15"/>
    <row r="179298" ht="15"/>
    <row r="179299" ht="15"/>
    <row r="179300" ht="15"/>
    <row r="179301" ht="15"/>
    <row r="179302" ht="15"/>
    <row r="179303" ht="15"/>
    <row r="179304" ht="15"/>
    <row r="179305" ht="15"/>
    <row r="179306" ht="15"/>
    <row r="179307" ht="15"/>
    <row r="179308" ht="15"/>
    <row r="179309" ht="15"/>
    <row r="179310" ht="15"/>
    <row r="179311" ht="15"/>
    <row r="179312" ht="15"/>
    <row r="179313" ht="15"/>
    <row r="179314" ht="15"/>
    <row r="179315" ht="15"/>
    <row r="179316" ht="15"/>
    <row r="179317" ht="15"/>
    <row r="179318" ht="15"/>
    <row r="179319" ht="15"/>
    <row r="179320" ht="15"/>
    <row r="179321" ht="15"/>
    <row r="179322" ht="15"/>
    <row r="179323" ht="15"/>
    <row r="179324" ht="15"/>
    <row r="179325" ht="15"/>
    <row r="179326" ht="15"/>
    <row r="179327" ht="15"/>
    <row r="179328" ht="15"/>
    <row r="179329" ht="15"/>
    <row r="179330" ht="15"/>
    <row r="179331" ht="15"/>
    <row r="179332" ht="15"/>
    <row r="179333" ht="15"/>
    <row r="179334" ht="15"/>
    <row r="179335" ht="15"/>
    <row r="179336" ht="15"/>
    <row r="179337" ht="15"/>
    <row r="179338" ht="15"/>
    <row r="179339" ht="15"/>
    <row r="179340" ht="15"/>
    <row r="179341" ht="15"/>
    <row r="179342" ht="15"/>
    <row r="179343" ht="15"/>
    <row r="179344" ht="15"/>
    <row r="179345" ht="15"/>
    <row r="179346" ht="15"/>
    <row r="179347" ht="15"/>
    <row r="179348" ht="15"/>
    <row r="179349" ht="15"/>
    <row r="179350" ht="15"/>
    <row r="179351" ht="15"/>
    <row r="179352" ht="15"/>
    <row r="179353" ht="15"/>
    <row r="179354" ht="15"/>
    <row r="179355" ht="15"/>
    <row r="179356" ht="15"/>
    <row r="179357" ht="15"/>
    <row r="179358" ht="15"/>
    <row r="179359" ht="15"/>
    <row r="179360" ht="15"/>
    <row r="179361" ht="15"/>
    <row r="179362" ht="15"/>
    <row r="179363" ht="15"/>
    <row r="179364" ht="15"/>
    <row r="179365" ht="15"/>
    <row r="179366" ht="15"/>
    <row r="179367" ht="15"/>
    <row r="179368" ht="15"/>
    <row r="179369" ht="15"/>
    <row r="179370" ht="15"/>
    <row r="179371" ht="15"/>
    <row r="179372" ht="15"/>
    <row r="179373" ht="15"/>
    <row r="179374" ht="15"/>
    <row r="179375" ht="15"/>
    <row r="179376" ht="15"/>
    <row r="179377" ht="15"/>
    <row r="179378" ht="15"/>
    <row r="179379" ht="15"/>
    <row r="179380" ht="15"/>
    <row r="179381" ht="15"/>
    <row r="179382" ht="15"/>
    <row r="179383" ht="15"/>
    <row r="179384" ht="15"/>
    <row r="179385" ht="15"/>
    <row r="179386" ht="15"/>
    <row r="179387" ht="15"/>
    <row r="179388" ht="15"/>
    <row r="179389" ht="15"/>
    <row r="179390" ht="15"/>
    <row r="179391" ht="15"/>
    <row r="179392" ht="15"/>
    <row r="179393" ht="15"/>
    <row r="179394" ht="15"/>
    <row r="179395" ht="15"/>
    <row r="179396" ht="15"/>
    <row r="179397" ht="15"/>
    <row r="179398" ht="15"/>
    <row r="179399" ht="15"/>
    <row r="179400" ht="15"/>
    <row r="179401" ht="15"/>
    <row r="179402" ht="15"/>
    <row r="179403" ht="15"/>
    <row r="179404" ht="15"/>
    <row r="179405" ht="15"/>
    <row r="179406" ht="15"/>
    <row r="179407" ht="15"/>
    <row r="179408" ht="15"/>
    <row r="179409" ht="15"/>
    <row r="179410" ht="15"/>
    <row r="179411" ht="15"/>
    <row r="179412" ht="15"/>
    <row r="179413" ht="15"/>
    <row r="179414" ht="15"/>
    <row r="179415" ht="15"/>
    <row r="179416" ht="15"/>
    <row r="179417" ht="15"/>
    <row r="179418" ht="15"/>
    <row r="179419" ht="15"/>
    <row r="179420" ht="15"/>
    <row r="179421" ht="15"/>
    <row r="179422" ht="15"/>
    <row r="179423" ht="15"/>
    <row r="179424" ht="15"/>
    <row r="179425" ht="15"/>
    <row r="179426" ht="15"/>
    <row r="179427" ht="15"/>
    <row r="179428" ht="15"/>
    <row r="179429" ht="15"/>
    <row r="179430" ht="15"/>
    <row r="179431" ht="15"/>
    <row r="179432" ht="15"/>
    <row r="179433" ht="15"/>
    <row r="179434" ht="15"/>
    <row r="179435" ht="15"/>
    <row r="179436" ht="15"/>
    <row r="179437" ht="15"/>
    <row r="179438" ht="15"/>
    <row r="179439" ht="15"/>
    <row r="179440" ht="15"/>
    <row r="179441" ht="15"/>
    <row r="179442" ht="15"/>
    <row r="179443" ht="15"/>
    <row r="179444" ht="15"/>
    <row r="179445" ht="15"/>
    <row r="179446" ht="15"/>
    <row r="179447" ht="15"/>
    <row r="179448" ht="15"/>
    <row r="179449" ht="15"/>
    <row r="179450" ht="15"/>
    <row r="179451" ht="15"/>
    <row r="179452" ht="15"/>
    <row r="179453" ht="15"/>
    <row r="179454" ht="15"/>
    <row r="179455" ht="15"/>
    <row r="179456" ht="15"/>
    <row r="179457" ht="15"/>
    <row r="179458" ht="15"/>
    <row r="179459" ht="15"/>
    <row r="179460" ht="15"/>
    <row r="179461" ht="15"/>
    <row r="179462" ht="15"/>
    <row r="179463" ht="15"/>
    <row r="179464" ht="15"/>
    <row r="179465" ht="15"/>
    <row r="179466" ht="15"/>
    <row r="179467" ht="15"/>
    <row r="179468" ht="15"/>
    <row r="179469" ht="15"/>
    <row r="179470" ht="15"/>
    <row r="179471" ht="15"/>
    <row r="179472" ht="15"/>
    <row r="179473" ht="15"/>
    <row r="179474" ht="15"/>
    <row r="179475" ht="15"/>
    <row r="179476" ht="15"/>
    <row r="179477" ht="15"/>
    <row r="179478" ht="15"/>
    <row r="179479" ht="15"/>
    <row r="179480" ht="15"/>
    <row r="179481" ht="15"/>
    <row r="179482" ht="15"/>
    <row r="179483" ht="15"/>
    <row r="179484" ht="15"/>
    <row r="179485" ht="15"/>
    <row r="179486" ht="15"/>
    <row r="179487" ht="15"/>
    <row r="179488" ht="15"/>
    <row r="179489" ht="15"/>
    <row r="179490" ht="15"/>
    <row r="179491" ht="15"/>
    <row r="179492" ht="15"/>
    <row r="179493" ht="15"/>
    <row r="179494" ht="15"/>
    <row r="179495" ht="15"/>
    <row r="179496" ht="15"/>
    <row r="179497" ht="15"/>
    <row r="179498" ht="15"/>
    <row r="179499" ht="15"/>
    <row r="179500" ht="15"/>
    <row r="179501" ht="15"/>
    <row r="179502" ht="15"/>
    <row r="179503" ht="15"/>
    <row r="179504" ht="15"/>
    <row r="179505" ht="15"/>
    <row r="179506" ht="15"/>
    <row r="179507" ht="15"/>
    <row r="179508" ht="15"/>
    <row r="179509" ht="15"/>
    <row r="179510" ht="15"/>
    <row r="179511" ht="15"/>
    <row r="179512" ht="15"/>
    <row r="179513" ht="15"/>
    <row r="179514" ht="15"/>
    <row r="179515" ht="15"/>
    <row r="179516" ht="15"/>
    <row r="179517" ht="15"/>
    <row r="179518" ht="15"/>
    <row r="179519" ht="15"/>
    <row r="179520" ht="15"/>
    <row r="179521" ht="15"/>
    <row r="179522" ht="15"/>
    <row r="179523" ht="15"/>
    <row r="179524" ht="15"/>
    <row r="179525" ht="15"/>
    <row r="179526" ht="15"/>
    <row r="179527" ht="15"/>
    <row r="179528" ht="15"/>
    <row r="179529" ht="15"/>
    <row r="179530" ht="15"/>
    <row r="179531" ht="15"/>
    <row r="179532" ht="15"/>
    <row r="179533" ht="15"/>
    <row r="179534" ht="15"/>
    <row r="179535" ht="15"/>
    <row r="179536" ht="15"/>
    <row r="179537" ht="15"/>
    <row r="179538" ht="15"/>
    <row r="179539" ht="15"/>
    <row r="179540" ht="15"/>
    <row r="179541" ht="15"/>
    <row r="179542" ht="15"/>
    <row r="179543" ht="15"/>
    <row r="179544" ht="15"/>
    <row r="179545" ht="15"/>
    <row r="179546" ht="15"/>
    <row r="179547" ht="15"/>
    <row r="179548" ht="15"/>
    <row r="179549" ht="15"/>
    <row r="179550" ht="15"/>
    <row r="179551" ht="15"/>
    <row r="179552" ht="15"/>
    <row r="179553" ht="15"/>
    <row r="179554" ht="15"/>
    <row r="179555" ht="15"/>
    <row r="179556" ht="15"/>
    <row r="179557" ht="15"/>
    <row r="179558" ht="15"/>
    <row r="179559" ht="15"/>
    <row r="179560" ht="15"/>
    <row r="179561" ht="15"/>
    <row r="179562" ht="15"/>
    <row r="179563" ht="15"/>
    <row r="179564" ht="15"/>
    <row r="179565" ht="15"/>
    <row r="179566" ht="15"/>
    <row r="179567" ht="15"/>
    <row r="179568" ht="15"/>
    <row r="179569" ht="15"/>
    <row r="179570" ht="15"/>
    <row r="179571" ht="15"/>
    <row r="179572" ht="15"/>
    <row r="179573" ht="15"/>
    <row r="179574" ht="15"/>
    <row r="179575" ht="15"/>
    <row r="179576" ht="15"/>
    <row r="179577" ht="15"/>
    <row r="179578" ht="15"/>
    <row r="179579" ht="15"/>
    <row r="179580" ht="15"/>
    <row r="179581" ht="15"/>
    <row r="179582" ht="15"/>
    <row r="179583" ht="15"/>
    <row r="179584" ht="15"/>
    <row r="179585" ht="15"/>
    <row r="179586" ht="15"/>
    <row r="179587" ht="15"/>
    <row r="179588" ht="15"/>
    <row r="179589" ht="15"/>
    <row r="179590" ht="15"/>
    <row r="179591" ht="15"/>
    <row r="179592" ht="15"/>
    <row r="179593" ht="15"/>
    <row r="179594" ht="15"/>
    <row r="179595" ht="15"/>
    <row r="179596" ht="15"/>
    <row r="179597" ht="15"/>
    <row r="179598" ht="15"/>
    <row r="179599" ht="15"/>
    <row r="179600" ht="15"/>
    <row r="179601" ht="15"/>
    <row r="179602" ht="15"/>
    <row r="179603" ht="15"/>
    <row r="179604" ht="15"/>
    <row r="179605" ht="15"/>
    <row r="179606" ht="15"/>
    <row r="179607" ht="15"/>
    <row r="179608" ht="15"/>
    <row r="179609" ht="15"/>
    <row r="179610" ht="15"/>
    <row r="179611" ht="15"/>
    <row r="179612" ht="15"/>
    <row r="179613" ht="15"/>
    <row r="179614" ht="15"/>
    <row r="179615" ht="15"/>
    <row r="179616" ht="15"/>
    <row r="179617" ht="15"/>
    <row r="179618" ht="15"/>
    <row r="179619" ht="15"/>
    <row r="179620" ht="15"/>
    <row r="179621" ht="15"/>
    <row r="179622" ht="15"/>
    <row r="179623" ht="15"/>
    <row r="179624" ht="15"/>
    <row r="179625" ht="15"/>
    <row r="179626" ht="15"/>
    <row r="179627" ht="15"/>
    <row r="179628" ht="15"/>
    <row r="179629" ht="15"/>
    <row r="179630" ht="15"/>
    <row r="179631" ht="15"/>
    <row r="179632" ht="15"/>
    <row r="179633" ht="15"/>
    <row r="179634" ht="15"/>
    <row r="179635" ht="15"/>
    <row r="179636" ht="15"/>
    <row r="179637" ht="15"/>
    <row r="179638" ht="15"/>
    <row r="179639" ht="15"/>
    <row r="179640" ht="15"/>
    <row r="179641" ht="15"/>
    <row r="179642" ht="15"/>
    <row r="179643" ht="15"/>
    <row r="179644" ht="15"/>
    <row r="179645" ht="15"/>
    <row r="179646" ht="15"/>
    <row r="179647" ht="15"/>
    <row r="179648" ht="15"/>
    <row r="179649" ht="15"/>
    <row r="179650" ht="15"/>
    <row r="179651" ht="15"/>
    <row r="179652" ht="15"/>
    <row r="179653" ht="15"/>
    <row r="179654" ht="15"/>
    <row r="179655" ht="15"/>
    <row r="179656" ht="15"/>
    <row r="179657" ht="15"/>
    <row r="179658" ht="15"/>
    <row r="179659" ht="15"/>
    <row r="179660" ht="15"/>
    <row r="179661" ht="15"/>
    <row r="179662" ht="15"/>
    <row r="179663" ht="15"/>
    <row r="179664" ht="15"/>
    <row r="179665" ht="15"/>
    <row r="179666" ht="15"/>
    <row r="179667" ht="15"/>
    <row r="179668" ht="15"/>
    <row r="179669" ht="15"/>
    <row r="179670" ht="15"/>
    <row r="179671" ht="15"/>
    <row r="179672" ht="15"/>
    <row r="179673" ht="15"/>
    <row r="179674" ht="15"/>
    <row r="179675" ht="15"/>
    <row r="179676" ht="15"/>
    <row r="179677" ht="15"/>
    <row r="179678" ht="15"/>
    <row r="179679" ht="15"/>
    <row r="179680" ht="15"/>
    <row r="179681" ht="15"/>
    <row r="179682" ht="15"/>
    <row r="179683" ht="15"/>
    <row r="179684" ht="15"/>
    <row r="179685" ht="15"/>
    <row r="179686" ht="15"/>
    <row r="179687" ht="15"/>
    <row r="179688" ht="15"/>
    <row r="179689" ht="15"/>
    <row r="179690" ht="15"/>
    <row r="179691" ht="15"/>
    <row r="179692" ht="15"/>
    <row r="179693" ht="15"/>
    <row r="179694" ht="15"/>
    <row r="179695" ht="15"/>
    <row r="179696" ht="15"/>
    <row r="179697" ht="15"/>
    <row r="179698" ht="15"/>
    <row r="179699" ht="15"/>
    <row r="179700" ht="15"/>
    <row r="179701" ht="15"/>
    <row r="179702" ht="15"/>
    <row r="179703" ht="15"/>
    <row r="179704" ht="15"/>
    <row r="179705" ht="15"/>
    <row r="179706" ht="15"/>
    <row r="179707" ht="15"/>
    <row r="179708" ht="15"/>
    <row r="179709" ht="15"/>
    <row r="179710" ht="15"/>
    <row r="179711" ht="15"/>
    <row r="179712" ht="15"/>
    <row r="179713" ht="15"/>
    <row r="179714" ht="15"/>
    <row r="179715" ht="15"/>
    <row r="179716" ht="15"/>
    <row r="179717" ht="15"/>
    <row r="179718" ht="15"/>
    <row r="179719" ht="15"/>
    <row r="179720" ht="15"/>
    <row r="179721" ht="15"/>
    <row r="179722" ht="15"/>
    <row r="179723" ht="15"/>
    <row r="179724" ht="15"/>
    <row r="179725" ht="15"/>
    <row r="179726" ht="15"/>
    <row r="179727" ht="15"/>
    <row r="179728" ht="15"/>
    <row r="179729" ht="15"/>
    <row r="179730" ht="15"/>
    <row r="179731" ht="15"/>
    <row r="179732" ht="15"/>
    <row r="179733" ht="15"/>
    <row r="179734" ht="15"/>
    <row r="179735" ht="15"/>
    <row r="179736" ht="15"/>
    <row r="179737" ht="15"/>
    <row r="179738" ht="15"/>
    <row r="179739" ht="15"/>
    <row r="179740" ht="15"/>
    <row r="179741" ht="15"/>
    <row r="179742" ht="15"/>
    <row r="179743" ht="15"/>
    <row r="179744" ht="15"/>
    <row r="179745" ht="15"/>
    <row r="179746" ht="15"/>
    <row r="179747" ht="15"/>
    <row r="179748" ht="15"/>
    <row r="179749" ht="15"/>
    <row r="179750" ht="15"/>
    <row r="179751" ht="15"/>
    <row r="179752" ht="15"/>
    <row r="179753" ht="15"/>
    <row r="179754" ht="15"/>
    <row r="179755" ht="15"/>
    <row r="179756" ht="15"/>
    <row r="179757" ht="15"/>
    <row r="179758" ht="15"/>
    <row r="179759" ht="15"/>
    <row r="179760" ht="15"/>
    <row r="179761" ht="15"/>
    <row r="179762" ht="15"/>
    <row r="179763" ht="15"/>
    <row r="179764" ht="15"/>
    <row r="179765" ht="15"/>
    <row r="179766" ht="15"/>
    <row r="179767" ht="15"/>
    <row r="179768" ht="15"/>
    <row r="179769" ht="15"/>
    <row r="179770" ht="15"/>
    <row r="179771" ht="15"/>
    <row r="179772" ht="15"/>
    <row r="179773" ht="15"/>
    <row r="179774" ht="15"/>
    <row r="179775" ht="15"/>
    <row r="179776" ht="15"/>
    <row r="179777" ht="15"/>
    <row r="179778" ht="15"/>
    <row r="179779" ht="15"/>
    <row r="179780" ht="15"/>
    <row r="179781" ht="15"/>
    <row r="179782" ht="15"/>
    <row r="179783" ht="15"/>
    <row r="179784" ht="15"/>
    <row r="179785" ht="15"/>
    <row r="179786" ht="15"/>
    <row r="179787" ht="15"/>
    <row r="179788" ht="15"/>
    <row r="179789" ht="15"/>
    <row r="179790" ht="15"/>
    <row r="179791" ht="15"/>
    <row r="179792" ht="15"/>
    <row r="179793" ht="15"/>
    <row r="179794" ht="15"/>
    <row r="179795" ht="15"/>
    <row r="179796" ht="15"/>
    <row r="179797" ht="15"/>
    <row r="179798" ht="15"/>
    <row r="179799" ht="15"/>
    <row r="179800" ht="15"/>
    <row r="179801" ht="15"/>
    <row r="179802" ht="15"/>
    <row r="179803" ht="15"/>
    <row r="179804" ht="15"/>
    <row r="179805" ht="15"/>
    <row r="179806" ht="15"/>
    <row r="179807" ht="15"/>
    <row r="179808" ht="15"/>
    <row r="179809" ht="15"/>
    <row r="179810" ht="15"/>
    <row r="179811" ht="15"/>
    <row r="179812" ht="15"/>
    <row r="179813" ht="15"/>
    <row r="179814" ht="15"/>
    <row r="179815" ht="15"/>
    <row r="179816" ht="15"/>
    <row r="179817" ht="15"/>
    <row r="179818" ht="15"/>
    <row r="179819" ht="15"/>
    <row r="179820" ht="15"/>
    <row r="179821" ht="15"/>
    <row r="179822" ht="15"/>
    <row r="179823" ht="15"/>
    <row r="179824" ht="15"/>
    <row r="179825" ht="15"/>
    <row r="179826" ht="15"/>
    <row r="179827" ht="15"/>
    <row r="179828" ht="15"/>
    <row r="179829" ht="15"/>
    <row r="179830" ht="15"/>
    <row r="179831" ht="15"/>
    <row r="179832" ht="15"/>
    <row r="179833" ht="15"/>
    <row r="179834" ht="15"/>
    <row r="179835" ht="15"/>
    <row r="179836" ht="15"/>
    <row r="179837" ht="15"/>
    <row r="179838" ht="15"/>
    <row r="179839" ht="15"/>
    <row r="179840" ht="15"/>
    <row r="179841" ht="15"/>
    <row r="179842" ht="15"/>
    <row r="179843" ht="15"/>
    <row r="179844" ht="15"/>
    <row r="179845" ht="15"/>
    <row r="179846" ht="15"/>
    <row r="179847" ht="15"/>
    <row r="179848" ht="15"/>
    <row r="179849" ht="15"/>
    <row r="179850" ht="15"/>
    <row r="179851" ht="15"/>
    <row r="179852" ht="15"/>
    <row r="179853" ht="15"/>
    <row r="179854" ht="15"/>
    <row r="179855" ht="15"/>
    <row r="179856" ht="15"/>
    <row r="179857" ht="15"/>
    <row r="179858" ht="15"/>
    <row r="179859" ht="15"/>
    <row r="179860" ht="15"/>
    <row r="179861" ht="15"/>
    <row r="179862" ht="15"/>
    <row r="179863" ht="15"/>
    <row r="179864" ht="15"/>
    <row r="179865" ht="15"/>
    <row r="179866" ht="15"/>
    <row r="179867" ht="15"/>
    <row r="179868" ht="15"/>
    <row r="179869" ht="15"/>
    <row r="179870" ht="15"/>
    <row r="179871" ht="15"/>
    <row r="179872" ht="15"/>
    <row r="179873" ht="15"/>
    <row r="179874" ht="15"/>
    <row r="179875" ht="15"/>
    <row r="179876" ht="15"/>
    <row r="179877" ht="15"/>
    <row r="179878" ht="15"/>
    <row r="179879" ht="15"/>
    <row r="179880" ht="15"/>
    <row r="179881" ht="15"/>
    <row r="179882" ht="15"/>
    <row r="179883" ht="15"/>
    <row r="179884" ht="15"/>
    <row r="179885" ht="15"/>
    <row r="179886" ht="15"/>
    <row r="179887" ht="15"/>
    <row r="179888" ht="15"/>
    <row r="179889" ht="15"/>
    <row r="179890" ht="15"/>
    <row r="179891" ht="15"/>
    <row r="179892" ht="15"/>
    <row r="179893" ht="15"/>
    <row r="179894" ht="15"/>
    <row r="179895" ht="15"/>
    <row r="179896" ht="15"/>
    <row r="179897" ht="15"/>
    <row r="179898" ht="15"/>
    <row r="179899" ht="15"/>
    <row r="179900" ht="15"/>
    <row r="179901" ht="15"/>
    <row r="179902" ht="15"/>
    <row r="179903" ht="15"/>
    <row r="179904" ht="15"/>
    <row r="179905" ht="15"/>
    <row r="179906" ht="15"/>
    <row r="179907" ht="15"/>
    <row r="179908" ht="15"/>
    <row r="179909" ht="15"/>
    <row r="179910" ht="15"/>
    <row r="179911" ht="15"/>
    <row r="179912" ht="15"/>
    <row r="179913" ht="15"/>
    <row r="179914" ht="15"/>
    <row r="179915" ht="15"/>
    <row r="179916" ht="15"/>
    <row r="179917" ht="15"/>
    <row r="179918" ht="15"/>
    <row r="179919" ht="15"/>
    <row r="179920" ht="15"/>
    <row r="179921" ht="15"/>
    <row r="179922" ht="15"/>
    <row r="179923" ht="15"/>
    <row r="179924" ht="15"/>
    <row r="179925" ht="15"/>
    <row r="179926" ht="15"/>
    <row r="179927" ht="15"/>
    <row r="179928" ht="15"/>
    <row r="179929" ht="15"/>
    <row r="179930" ht="15"/>
    <row r="179931" ht="15"/>
    <row r="179932" ht="15"/>
    <row r="179933" ht="15"/>
    <row r="179934" ht="15"/>
    <row r="179935" ht="15"/>
    <row r="179936" ht="15"/>
    <row r="179937" ht="15"/>
    <row r="179938" ht="15"/>
    <row r="179939" ht="15"/>
    <row r="179940" ht="15"/>
    <row r="179941" ht="15"/>
    <row r="179942" ht="15"/>
    <row r="179943" ht="15"/>
    <row r="179944" ht="15"/>
    <row r="179945" ht="15"/>
    <row r="179946" ht="15"/>
    <row r="179947" ht="15"/>
    <row r="179948" ht="15"/>
    <row r="179949" ht="15"/>
    <row r="179950" ht="15"/>
    <row r="179951" ht="15"/>
    <row r="179952" ht="15"/>
    <row r="179953" ht="15"/>
    <row r="179954" ht="15"/>
    <row r="179955" ht="15"/>
    <row r="179956" ht="15"/>
    <row r="179957" ht="15"/>
    <row r="179958" ht="15"/>
    <row r="179959" ht="15"/>
    <row r="179960" ht="15"/>
    <row r="179961" ht="15"/>
    <row r="179962" ht="15"/>
    <row r="179963" ht="15"/>
    <row r="179964" ht="15"/>
    <row r="179965" ht="15"/>
    <row r="179966" ht="15"/>
    <row r="179967" ht="15"/>
    <row r="179968" ht="15"/>
    <row r="179969" ht="15"/>
    <row r="179970" ht="15"/>
    <row r="179971" ht="15"/>
    <row r="179972" ht="15"/>
    <row r="179973" ht="15"/>
    <row r="179974" ht="15"/>
    <row r="179975" ht="15"/>
    <row r="179976" ht="15"/>
    <row r="179977" ht="15"/>
    <row r="179978" ht="15"/>
    <row r="179979" ht="15"/>
    <row r="179980" ht="15"/>
    <row r="179981" ht="15"/>
    <row r="179982" ht="15"/>
    <row r="179983" ht="15"/>
    <row r="179984" ht="15"/>
    <row r="179985" ht="15"/>
    <row r="179986" ht="15"/>
    <row r="179987" ht="15"/>
    <row r="179988" ht="15"/>
    <row r="179989" ht="15"/>
    <row r="179990" ht="15"/>
    <row r="179991" ht="15"/>
    <row r="179992" ht="15"/>
    <row r="179993" ht="15"/>
    <row r="179994" ht="15"/>
    <row r="179995" ht="15"/>
    <row r="179996" ht="15"/>
    <row r="179997" ht="15"/>
    <row r="179998" ht="15"/>
    <row r="179999" ht="15"/>
    <row r="180000" ht="15"/>
    <row r="180001" ht="15"/>
    <row r="180002" ht="15"/>
    <row r="180003" ht="15"/>
    <row r="180004" ht="15"/>
    <row r="180005" ht="15"/>
    <row r="180006" ht="15"/>
    <row r="180007" ht="15"/>
    <row r="180008" ht="15"/>
    <row r="180009" ht="15"/>
    <row r="180010" ht="15"/>
    <row r="180011" ht="15"/>
    <row r="180012" ht="15"/>
    <row r="180013" ht="15"/>
    <row r="180014" ht="15"/>
    <row r="180015" ht="15"/>
    <row r="180016" ht="15"/>
    <row r="180017" ht="15"/>
    <row r="180018" ht="15"/>
    <row r="180019" ht="15"/>
    <row r="180020" ht="15"/>
    <row r="180021" ht="15"/>
    <row r="180022" ht="15"/>
    <row r="180023" ht="15"/>
    <row r="180024" ht="15"/>
    <row r="180025" ht="15"/>
    <row r="180026" ht="15"/>
    <row r="180027" ht="15"/>
    <row r="180028" ht="15"/>
    <row r="180029" ht="15"/>
    <row r="180030" ht="15"/>
    <row r="180031" ht="15"/>
    <row r="180032" ht="15"/>
    <row r="180033" ht="15"/>
    <row r="180034" ht="15"/>
    <row r="180035" ht="15"/>
    <row r="180036" ht="15"/>
    <row r="180037" ht="15"/>
    <row r="180038" ht="15"/>
    <row r="180039" ht="15"/>
    <row r="180040" ht="15"/>
    <row r="180041" ht="15"/>
    <row r="180042" ht="15"/>
    <row r="180043" ht="15"/>
    <row r="180044" ht="15"/>
    <row r="180045" ht="15"/>
    <row r="180046" ht="15"/>
    <row r="180047" ht="15"/>
    <row r="180048" ht="15"/>
    <row r="180049" ht="15"/>
    <row r="180050" ht="15"/>
    <row r="180051" ht="15"/>
    <row r="180052" ht="15"/>
    <row r="180053" ht="15"/>
    <row r="180054" ht="15"/>
    <row r="180055" ht="15"/>
    <row r="180056" ht="15"/>
    <row r="180057" ht="15"/>
    <row r="180058" ht="15"/>
    <row r="180059" ht="15"/>
    <row r="180060" ht="15"/>
    <row r="180061" ht="15"/>
    <row r="180062" ht="15"/>
    <row r="180063" ht="15"/>
    <row r="180064" ht="15"/>
    <row r="180065" ht="15"/>
    <row r="180066" ht="15"/>
    <row r="180067" ht="15"/>
    <row r="180068" ht="15"/>
    <row r="180069" ht="15"/>
    <row r="180070" ht="15"/>
    <row r="180071" ht="15"/>
    <row r="180072" ht="15"/>
    <row r="180073" ht="15"/>
    <row r="180074" ht="15"/>
    <row r="180075" ht="15"/>
    <row r="180076" ht="15"/>
    <row r="180077" ht="15"/>
    <row r="180078" ht="15"/>
    <row r="180079" ht="15"/>
    <row r="180080" ht="15"/>
    <row r="180081" ht="15"/>
    <row r="180082" ht="15"/>
    <row r="180083" ht="15"/>
    <row r="180084" ht="15"/>
    <row r="180085" ht="15"/>
    <row r="180086" ht="15"/>
    <row r="180087" ht="15"/>
    <row r="180088" ht="15"/>
    <row r="180089" ht="15"/>
    <row r="180090" ht="15"/>
    <row r="180091" ht="15"/>
    <row r="180092" ht="15"/>
    <row r="180093" ht="15"/>
    <row r="180094" ht="15"/>
    <row r="180095" ht="15"/>
    <row r="180096" ht="15"/>
    <row r="180097" ht="15"/>
    <row r="180098" ht="15"/>
    <row r="180099" ht="15"/>
    <row r="180100" ht="15"/>
    <row r="180101" ht="15"/>
    <row r="180102" ht="15"/>
    <row r="180103" ht="15"/>
    <row r="180104" ht="15"/>
    <row r="180105" ht="15"/>
    <row r="180106" ht="15"/>
    <row r="180107" ht="15"/>
    <row r="180108" ht="15"/>
    <row r="180109" ht="15"/>
    <row r="180110" ht="15"/>
    <row r="180111" ht="15"/>
    <row r="180112" ht="15"/>
    <row r="180113" ht="15"/>
    <row r="180114" ht="15"/>
    <row r="180115" ht="15"/>
    <row r="180116" ht="15"/>
    <row r="180117" ht="15"/>
    <row r="180118" ht="15"/>
    <row r="180119" ht="15"/>
    <row r="180120" ht="15"/>
    <row r="180121" ht="15"/>
    <row r="180122" ht="15"/>
    <row r="180123" ht="15"/>
    <row r="180124" ht="15"/>
    <row r="180125" ht="15"/>
    <row r="180126" ht="15"/>
    <row r="180127" ht="15"/>
    <row r="180128" ht="15"/>
    <row r="180129" ht="15"/>
    <row r="180130" ht="15"/>
    <row r="180131" ht="15"/>
    <row r="180132" ht="15"/>
    <row r="180133" ht="15"/>
    <row r="180134" ht="15"/>
    <row r="180135" ht="15"/>
    <row r="180136" ht="15"/>
    <row r="180137" ht="15"/>
    <row r="180138" ht="15"/>
    <row r="180139" ht="15"/>
    <row r="180140" ht="15"/>
    <row r="180141" ht="15"/>
    <row r="180142" ht="15"/>
    <row r="180143" ht="15"/>
    <row r="180144" ht="15"/>
    <row r="180145" ht="15"/>
    <row r="180146" ht="15"/>
    <row r="180147" ht="15"/>
    <row r="180148" ht="15"/>
    <row r="180149" ht="15"/>
    <row r="180150" ht="15"/>
    <row r="180151" ht="15"/>
    <row r="180152" ht="15"/>
    <row r="180153" ht="15"/>
    <row r="180154" ht="15"/>
    <row r="180155" ht="15"/>
    <row r="180156" ht="15"/>
    <row r="180157" ht="15"/>
    <row r="180158" ht="15"/>
    <row r="180159" ht="15"/>
    <row r="180160" ht="15"/>
    <row r="180161" ht="15"/>
    <row r="180162" ht="15"/>
    <row r="180163" ht="15"/>
    <row r="180164" ht="15"/>
    <row r="180165" ht="15"/>
    <row r="180166" ht="15"/>
    <row r="180167" ht="15"/>
    <row r="180168" ht="15"/>
    <row r="180169" ht="15"/>
    <row r="180170" ht="15"/>
    <row r="180171" ht="15"/>
    <row r="180172" ht="15"/>
    <row r="180173" ht="15"/>
    <row r="180174" ht="15"/>
    <row r="180175" ht="15"/>
    <row r="180176" ht="15"/>
    <row r="180177" ht="15"/>
    <row r="180178" ht="15"/>
    <row r="180179" ht="15"/>
    <row r="180180" ht="15"/>
    <row r="180181" ht="15"/>
    <row r="180182" ht="15"/>
    <row r="180183" ht="15"/>
    <row r="180184" ht="15"/>
    <row r="180185" ht="15"/>
    <row r="180186" ht="15"/>
    <row r="180187" ht="15"/>
    <row r="180188" ht="15"/>
    <row r="180189" ht="15"/>
    <row r="180190" ht="15"/>
    <row r="180191" ht="15"/>
    <row r="180192" ht="15"/>
    <row r="180193" ht="15"/>
    <row r="180194" ht="15"/>
    <row r="180195" ht="15"/>
    <row r="180196" ht="15"/>
    <row r="180197" ht="15"/>
    <row r="180198" ht="15"/>
    <row r="180199" ht="15"/>
    <row r="180200" ht="15"/>
    <row r="180201" ht="15"/>
    <row r="180202" ht="15"/>
    <row r="180203" ht="15"/>
    <row r="180204" ht="15"/>
    <row r="180205" ht="15"/>
    <row r="180206" ht="15"/>
    <row r="180207" ht="15"/>
    <row r="180208" ht="15"/>
    <row r="180209" ht="15"/>
    <row r="180210" ht="15"/>
    <row r="180211" ht="15"/>
    <row r="180212" ht="15"/>
    <row r="180213" ht="15"/>
    <row r="180214" ht="15"/>
    <row r="180215" ht="15"/>
    <row r="180216" ht="15"/>
    <row r="180217" ht="15"/>
    <row r="180218" ht="15"/>
    <row r="180219" ht="15"/>
    <row r="180220" ht="15"/>
    <row r="180221" ht="15"/>
    <row r="180222" ht="15"/>
    <row r="180223" ht="15"/>
    <row r="180224" ht="15"/>
    <row r="180225" ht="15"/>
    <row r="180226" ht="15"/>
    <row r="180227" ht="15"/>
    <row r="180228" ht="15"/>
    <row r="180229" ht="15"/>
    <row r="180230" ht="15"/>
    <row r="180231" ht="15"/>
    <row r="180232" ht="15"/>
    <row r="180233" ht="15"/>
    <row r="180234" ht="15"/>
    <row r="180235" ht="15"/>
    <row r="180236" ht="15"/>
    <row r="180237" ht="15"/>
    <row r="180238" ht="15"/>
    <row r="180239" ht="15"/>
    <row r="180240" ht="15"/>
    <row r="180241" ht="15"/>
    <row r="180242" ht="15"/>
    <row r="180243" ht="15"/>
    <row r="180244" ht="15"/>
    <row r="180245" ht="15"/>
    <row r="180246" ht="15"/>
    <row r="180247" ht="15"/>
    <row r="180248" ht="15"/>
    <row r="180249" ht="15"/>
    <row r="180250" ht="15"/>
    <row r="180251" ht="15"/>
    <row r="180252" ht="15"/>
    <row r="180253" ht="15"/>
    <row r="180254" ht="15"/>
    <row r="180255" ht="15"/>
    <row r="180256" ht="15"/>
    <row r="180257" ht="15"/>
    <row r="180258" ht="15"/>
    <row r="180259" ht="15"/>
    <row r="180260" ht="15"/>
    <row r="180261" ht="15"/>
    <row r="180262" ht="15"/>
    <row r="180263" ht="15"/>
    <row r="180264" ht="15"/>
    <row r="180265" ht="15"/>
    <row r="180266" ht="15"/>
    <row r="180267" ht="15"/>
    <row r="180268" ht="15"/>
    <row r="180269" ht="15"/>
    <row r="180270" ht="15"/>
    <row r="180271" ht="15"/>
    <row r="180272" ht="15"/>
    <row r="180273" ht="15"/>
    <row r="180274" ht="15"/>
    <row r="180275" ht="15"/>
    <row r="180276" ht="15"/>
    <row r="180277" ht="15"/>
    <row r="180278" ht="15"/>
    <row r="180279" ht="15"/>
    <row r="180280" ht="15"/>
    <row r="180281" ht="15"/>
    <row r="180282" ht="15"/>
    <row r="180283" ht="15"/>
    <row r="180284" ht="15"/>
    <row r="180285" ht="15"/>
    <row r="180286" ht="15"/>
    <row r="180287" ht="15"/>
    <row r="180288" ht="15"/>
    <row r="180289" ht="15"/>
    <row r="180290" ht="15"/>
    <row r="180291" ht="15"/>
    <row r="180292" ht="15"/>
    <row r="180293" ht="15"/>
    <row r="180294" ht="15"/>
    <row r="180295" ht="15"/>
    <row r="180296" ht="15"/>
    <row r="180297" ht="15"/>
    <row r="180298" ht="15"/>
    <row r="180299" ht="15"/>
    <row r="180300" ht="15"/>
    <row r="180301" ht="15"/>
    <row r="180302" ht="15"/>
    <row r="180303" ht="15"/>
    <row r="180304" ht="15"/>
    <row r="180305" ht="15"/>
    <row r="180306" ht="15"/>
    <row r="180307" ht="15"/>
    <row r="180308" ht="15"/>
    <row r="180309" ht="15"/>
    <row r="180310" ht="15"/>
    <row r="180311" ht="15"/>
    <row r="180312" ht="15"/>
    <row r="180313" ht="15"/>
    <row r="180314" ht="15"/>
    <row r="180315" ht="15"/>
    <row r="180316" ht="15"/>
    <row r="180317" ht="15"/>
    <row r="180318" ht="15"/>
    <row r="180319" ht="15"/>
    <row r="180320" ht="15"/>
    <row r="180321" ht="15"/>
    <row r="180322" ht="15"/>
    <row r="180323" ht="15"/>
    <row r="180324" ht="15"/>
    <row r="180325" ht="15"/>
    <row r="180326" ht="15"/>
    <row r="180327" ht="15"/>
    <row r="180328" ht="15"/>
    <row r="180329" ht="15"/>
    <row r="180330" ht="15"/>
    <row r="180331" ht="15"/>
    <row r="180332" ht="15"/>
    <row r="180333" ht="15"/>
    <row r="180334" ht="15"/>
    <row r="180335" ht="15"/>
    <row r="180336" ht="15"/>
    <row r="180337" ht="15"/>
    <row r="180338" ht="15"/>
    <row r="180339" ht="15"/>
    <row r="180340" ht="15"/>
    <row r="180341" ht="15"/>
    <row r="180342" ht="15"/>
    <row r="180343" ht="15"/>
    <row r="180344" ht="15"/>
    <row r="180345" ht="15"/>
    <row r="180346" ht="15"/>
    <row r="180347" ht="15"/>
    <row r="180348" ht="15"/>
    <row r="180349" ht="15"/>
    <row r="180350" ht="15"/>
    <row r="180351" ht="15"/>
    <row r="180352" ht="15"/>
    <row r="180353" ht="15"/>
    <row r="180354" ht="15"/>
    <row r="180355" ht="15"/>
    <row r="180356" ht="15"/>
    <row r="180357" ht="15"/>
    <row r="180358" ht="15"/>
    <row r="180359" ht="15"/>
    <row r="180360" ht="15"/>
    <row r="180361" ht="15"/>
    <row r="180362" ht="15"/>
    <row r="180363" ht="15"/>
    <row r="180364" ht="15"/>
    <row r="180365" ht="15"/>
    <row r="180366" ht="15"/>
    <row r="180367" ht="15"/>
    <row r="180368" ht="15"/>
    <row r="180369" ht="15"/>
    <row r="180370" ht="15"/>
    <row r="180371" ht="15"/>
    <row r="180372" ht="15"/>
    <row r="180373" ht="15"/>
    <row r="180374" ht="15"/>
    <row r="180375" ht="15"/>
    <row r="180376" ht="15"/>
    <row r="180377" ht="15"/>
    <row r="180378" ht="15"/>
    <row r="180379" ht="15"/>
    <row r="180380" ht="15"/>
    <row r="180381" ht="15"/>
    <row r="180382" ht="15"/>
    <row r="180383" ht="15"/>
    <row r="180384" ht="15"/>
    <row r="180385" ht="15"/>
    <row r="180386" ht="15"/>
    <row r="180387" ht="15"/>
    <row r="180388" ht="15"/>
    <row r="180389" ht="15"/>
    <row r="180390" ht="15"/>
    <row r="180391" ht="15"/>
    <row r="180392" ht="15"/>
    <row r="180393" ht="15"/>
    <row r="180394" ht="15"/>
    <row r="180395" ht="15"/>
    <row r="180396" ht="15"/>
    <row r="180397" ht="15"/>
    <row r="180398" ht="15"/>
    <row r="180399" ht="15"/>
    <row r="180400" ht="15"/>
    <row r="180401" ht="15"/>
    <row r="180402" ht="15"/>
    <row r="180403" ht="15"/>
    <row r="180404" ht="15"/>
    <row r="180405" ht="15"/>
    <row r="180406" ht="15"/>
    <row r="180407" ht="15"/>
    <row r="180408" ht="15"/>
    <row r="180409" ht="15"/>
    <row r="180410" ht="15"/>
    <row r="180411" ht="15"/>
    <row r="180412" ht="15"/>
    <row r="180413" ht="15"/>
    <row r="180414" ht="15"/>
    <row r="180415" ht="15"/>
    <row r="180416" ht="15"/>
    <row r="180417" ht="15"/>
    <row r="180418" ht="15"/>
    <row r="180419" ht="15"/>
    <row r="180420" ht="15"/>
    <row r="180421" ht="15"/>
    <row r="180422" ht="15"/>
    <row r="180423" ht="15"/>
    <row r="180424" ht="15"/>
    <row r="180425" ht="15"/>
    <row r="180426" ht="15"/>
    <row r="180427" ht="15"/>
    <row r="180428" ht="15"/>
    <row r="180429" ht="15"/>
    <row r="180430" ht="15"/>
    <row r="180431" ht="15"/>
    <row r="180432" ht="15"/>
    <row r="180433" ht="15"/>
    <row r="180434" ht="15"/>
    <row r="180435" ht="15"/>
    <row r="180436" ht="15"/>
    <row r="180437" ht="15"/>
    <row r="180438" ht="15"/>
    <row r="180439" ht="15"/>
    <row r="180440" ht="15"/>
    <row r="180441" ht="15"/>
    <row r="180442" ht="15"/>
    <row r="180443" ht="15"/>
    <row r="180444" ht="15"/>
    <row r="180445" ht="15"/>
    <row r="180446" ht="15"/>
    <row r="180447" ht="15"/>
    <row r="180448" ht="15"/>
    <row r="180449" ht="15"/>
    <row r="180450" ht="15"/>
    <row r="180451" ht="15"/>
    <row r="180452" ht="15"/>
    <row r="180453" ht="15"/>
    <row r="180454" ht="15"/>
    <row r="180455" ht="15"/>
    <row r="180456" ht="15"/>
    <row r="180457" ht="15"/>
    <row r="180458" ht="15"/>
    <row r="180459" ht="15"/>
    <row r="180460" ht="15"/>
    <row r="180461" ht="15"/>
    <row r="180462" ht="15"/>
    <row r="180463" ht="15"/>
    <row r="180464" ht="15"/>
    <row r="180465" ht="15"/>
    <row r="180466" ht="15"/>
    <row r="180467" ht="15"/>
    <row r="180468" ht="15"/>
    <row r="180469" ht="15"/>
    <row r="180470" ht="15"/>
    <row r="180471" ht="15"/>
    <row r="180472" ht="15"/>
    <row r="180473" ht="15"/>
    <row r="180474" ht="15"/>
    <row r="180475" ht="15"/>
    <row r="180476" ht="15"/>
    <row r="180477" ht="15"/>
    <row r="180478" ht="15"/>
    <row r="180479" ht="15"/>
    <row r="180480" ht="15"/>
    <row r="180481" ht="15"/>
    <row r="180482" ht="15"/>
    <row r="180483" ht="15"/>
    <row r="180484" ht="15"/>
    <row r="180485" ht="15"/>
    <row r="180486" ht="15"/>
    <row r="180487" ht="15"/>
    <row r="180488" ht="15"/>
    <row r="180489" ht="15"/>
    <row r="180490" ht="15"/>
    <row r="180491" ht="15"/>
    <row r="180492" ht="15"/>
    <row r="180493" ht="15"/>
    <row r="180494" ht="15"/>
    <row r="180495" ht="15"/>
    <row r="180496" ht="15"/>
    <row r="180497" ht="15"/>
    <row r="180498" ht="15"/>
    <row r="180499" ht="15"/>
    <row r="180500" ht="15"/>
    <row r="180501" ht="15"/>
    <row r="180502" ht="15"/>
    <row r="180503" ht="15"/>
    <row r="180504" ht="15"/>
    <row r="180505" ht="15"/>
    <row r="180506" ht="15"/>
    <row r="180507" ht="15"/>
    <row r="180508" ht="15"/>
    <row r="180509" ht="15"/>
    <row r="180510" ht="15"/>
    <row r="180511" ht="15"/>
    <row r="180512" ht="15"/>
    <row r="180513" ht="15"/>
    <row r="180514" ht="15"/>
    <row r="180515" ht="15"/>
    <row r="180516" ht="15"/>
    <row r="180517" ht="15"/>
    <row r="180518" ht="15"/>
    <row r="180519" ht="15"/>
    <row r="180520" ht="15"/>
    <row r="180521" ht="15"/>
    <row r="180522" ht="15"/>
    <row r="180523" ht="15"/>
    <row r="180524" ht="15"/>
    <row r="180525" ht="15"/>
    <row r="180526" ht="15"/>
    <row r="180527" ht="15"/>
    <row r="180528" ht="15"/>
    <row r="180529" ht="15"/>
    <row r="180530" ht="15"/>
    <row r="180531" ht="15"/>
    <row r="180532" ht="15"/>
    <row r="180533" ht="15"/>
    <row r="180534" ht="15"/>
    <row r="180535" ht="15"/>
    <row r="180536" ht="15"/>
    <row r="180537" ht="15"/>
    <row r="180538" ht="15"/>
    <row r="180539" ht="15"/>
    <row r="180540" ht="15"/>
    <row r="180541" ht="15"/>
    <row r="180542" ht="15"/>
    <row r="180543" ht="15"/>
    <row r="180544" ht="15"/>
    <row r="180545" ht="15"/>
    <row r="180546" ht="15"/>
    <row r="180547" ht="15"/>
    <row r="180548" ht="15"/>
    <row r="180549" ht="15"/>
    <row r="180550" ht="15"/>
    <row r="180551" ht="15"/>
    <row r="180552" ht="15"/>
    <row r="180553" ht="15"/>
    <row r="180554" ht="15"/>
    <row r="180555" ht="15"/>
    <row r="180556" ht="15"/>
    <row r="180557" ht="15"/>
    <row r="180558" ht="15"/>
    <row r="180559" ht="15"/>
    <row r="180560" ht="15"/>
    <row r="180561" ht="15"/>
    <row r="180562" ht="15"/>
    <row r="180563" ht="15"/>
    <row r="180564" ht="15"/>
    <row r="180565" ht="15"/>
    <row r="180566" ht="15"/>
    <row r="180567" ht="15"/>
    <row r="180568" ht="15"/>
    <row r="180569" ht="15"/>
    <row r="180570" ht="15"/>
    <row r="180571" ht="15"/>
    <row r="180572" ht="15"/>
    <row r="180573" ht="15"/>
    <row r="180574" ht="15"/>
    <row r="180575" ht="15"/>
    <row r="180576" ht="15"/>
    <row r="180577" ht="15"/>
    <row r="180578" ht="15"/>
    <row r="180579" ht="15"/>
    <row r="180580" ht="15"/>
    <row r="180581" ht="15"/>
    <row r="180582" ht="15"/>
    <row r="180583" ht="15"/>
    <row r="180584" ht="15"/>
    <row r="180585" ht="15"/>
    <row r="180586" ht="15"/>
    <row r="180587" ht="15"/>
    <row r="180588" ht="15"/>
    <row r="180589" ht="15"/>
    <row r="180590" ht="15"/>
    <row r="180591" ht="15"/>
    <row r="180592" ht="15"/>
    <row r="180593" ht="15"/>
    <row r="180594" ht="15"/>
    <row r="180595" ht="15"/>
    <row r="180596" ht="15"/>
    <row r="180597" ht="15"/>
    <row r="180598" ht="15"/>
    <row r="180599" ht="15"/>
    <row r="180600" ht="15"/>
    <row r="180601" ht="15"/>
    <row r="180602" ht="15"/>
    <row r="180603" ht="15"/>
    <row r="180604" ht="15"/>
    <row r="180605" ht="15"/>
    <row r="180606" ht="15"/>
    <row r="180607" ht="15"/>
    <row r="180608" ht="15"/>
    <row r="180609" ht="15"/>
    <row r="180610" ht="15"/>
    <row r="180611" ht="15"/>
    <row r="180612" ht="15"/>
    <row r="180613" ht="15"/>
    <row r="180614" ht="15"/>
    <row r="180615" ht="15"/>
    <row r="180616" ht="15"/>
    <row r="180617" ht="15"/>
    <row r="180618" ht="15"/>
    <row r="180619" ht="15"/>
    <row r="180620" ht="15"/>
    <row r="180621" ht="15"/>
    <row r="180622" ht="15"/>
    <row r="180623" ht="15"/>
    <row r="180624" ht="15"/>
    <row r="180625" ht="15"/>
    <row r="180626" ht="15"/>
    <row r="180627" ht="15"/>
    <row r="180628" ht="15"/>
    <row r="180629" ht="15"/>
    <row r="180630" ht="15"/>
    <row r="180631" ht="15"/>
    <row r="180632" ht="15"/>
    <row r="180633" ht="15"/>
    <row r="180634" ht="15"/>
    <row r="180635" ht="15"/>
    <row r="180636" ht="15"/>
    <row r="180637" ht="15"/>
    <row r="180638" ht="15"/>
    <row r="180639" ht="15"/>
    <row r="180640" ht="15"/>
    <row r="180641" ht="15"/>
    <row r="180642" ht="15"/>
    <row r="180643" ht="15"/>
    <row r="180644" ht="15"/>
    <row r="180645" ht="15"/>
    <row r="180646" ht="15"/>
    <row r="180647" ht="15"/>
    <row r="180648" ht="15"/>
    <row r="180649" ht="15"/>
    <row r="180650" ht="15"/>
    <row r="180651" ht="15"/>
    <row r="180652" ht="15"/>
    <row r="180653" ht="15"/>
    <row r="180654" ht="15"/>
    <row r="180655" ht="15"/>
    <row r="180656" ht="15"/>
    <row r="180657" ht="15"/>
    <row r="180658" ht="15"/>
    <row r="180659" ht="15"/>
    <row r="180660" ht="15"/>
    <row r="180661" ht="15"/>
    <row r="180662" ht="15"/>
    <row r="180663" ht="15"/>
    <row r="180664" ht="15"/>
    <row r="180665" ht="15"/>
    <row r="180666" ht="15"/>
    <row r="180667" ht="15"/>
    <row r="180668" ht="15"/>
    <row r="180669" ht="15"/>
    <row r="180670" ht="15"/>
    <row r="180671" ht="15"/>
    <row r="180672" ht="15"/>
    <row r="180673" ht="15"/>
    <row r="180674" ht="15"/>
    <row r="180675" ht="15"/>
    <row r="180676" ht="15"/>
    <row r="180677" ht="15"/>
    <row r="180678" ht="15"/>
    <row r="180679" ht="15"/>
    <row r="180680" ht="15"/>
    <row r="180681" ht="15"/>
    <row r="180682" ht="15"/>
    <row r="180683" ht="15"/>
    <row r="180684" ht="15"/>
    <row r="180685" ht="15"/>
    <row r="180686" ht="15"/>
    <row r="180687" ht="15"/>
    <row r="180688" ht="15"/>
    <row r="180689" ht="15"/>
    <row r="180690" ht="15"/>
    <row r="180691" ht="15"/>
    <row r="180692" ht="15"/>
    <row r="180693" ht="15"/>
    <row r="180694" ht="15"/>
    <row r="180695" ht="15"/>
    <row r="180696" ht="15"/>
    <row r="180697" ht="15"/>
    <row r="180698" ht="15"/>
    <row r="180699" ht="15"/>
    <row r="180700" ht="15"/>
    <row r="180701" ht="15"/>
    <row r="180702" ht="15"/>
    <row r="180703" ht="15"/>
    <row r="180704" ht="15"/>
    <row r="180705" ht="15"/>
    <row r="180706" ht="15"/>
    <row r="180707" ht="15"/>
    <row r="180708" ht="15"/>
    <row r="180709" ht="15"/>
    <row r="180710" ht="15"/>
    <row r="180711" ht="15"/>
    <row r="180712" ht="15"/>
    <row r="180713" ht="15"/>
    <row r="180714" ht="15"/>
    <row r="180715" ht="15"/>
    <row r="180716" ht="15"/>
    <row r="180717" ht="15"/>
    <row r="180718" ht="15"/>
    <row r="180719" ht="15"/>
    <row r="180720" ht="15"/>
    <row r="180721" ht="15"/>
    <row r="180722" ht="15"/>
    <row r="180723" ht="15"/>
    <row r="180724" ht="15"/>
    <row r="180725" ht="15"/>
    <row r="180726" ht="15"/>
    <row r="180727" ht="15"/>
    <row r="180728" ht="15"/>
    <row r="180729" ht="15"/>
    <row r="180730" ht="15"/>
    <row r="180731" ht="15"/>
    <row r="180732" ht="15"/>
    <row r="180733" ht="15"/>
    <row r="180734" ht="15"/>
    <row r="180735" ht="15"/>
    <row r="180736" ht="15"/>
    <row r="180737" ht="15"/>
    <row r="180738" ht="15"/>
    <row r="180739" ht="15"/>
    <row r="180740" ht="15"/>
    <row r="180741" ht="15"/>
    <row r="180742" ht="15"/>
    <row r="180743" ht="15"/>
    <row r="180744" ht="15"/>
    <row r="180745" ht="15"/>
    <row r="180746" ht="15"/>
    <row r="180747" ht="15"/>
    <row r="180748" ht="15"/>
    <row r="180749" ht="15"/>
    <row r="180750" ht="15"/>
    <row r="180751" ht="15"/>
    <row r="180752" ht="15"/>
    <row r="180753" ht="15"/>
    <row r="180754" ht="15"/>
    <row r="180755" ht="15"/>
    <row r="180756" ht="15"/>
    <row r="180757" ht="15"/>
    <row r="180758" ht="15"/>
    <row r="180759" ht="15"/>
    <row r="180760" ht="15"/>
    <row r="180761" ht="15"/>
    <row r="180762" ht="15"/>
    <row r="180763" ht="15"/>
    <row r="180764" ht="15"/>
    <row r="180765" ht="15"/>
    <row r="180766" ht="15"/>
    <row r="180767" ht="15"/>
    <row r="180768" ht="15"/>
    <row r="180769" ht="15"/>
    <row r="180770" ht="15"/>
    <row r="180771" ht="15"/>
    <row r="180772" ht="15"/>
    <row r="180773" ht="15"/>
    <row r="180774" ht="15"/>
    <row r="180775" ht="15"/>
    <row r="180776" ht="15"/>
    <row r="180777" ht="15"/>
    <row r="180778" ht="15"/>
    <row r="180779" ht="15"/>
    <row r="180780" ht="15"/>
    <row r="180781" ht="15"/>
    <row r="180782" ht="15"/>
    <row r="180783" ht="15"/>
    <row r="180784" ht="15"/>
    <row r="180785" ht="15"/>
    <row r="180786" ht="15"/>
    <row r="180787" ht="15"/>
    <row r="180788" ht="15"/>
    <row r="180789" ht="15"/>
    <row r="180790" ht="15"/>
    <row r="180791" ht="15"/>
    <row r="180792" ht="15"/>
    <row r="180793" ht="15"/>
    <row r="180794" ht="15"/>
    <row r="180795" ht="15"/>
    <row r="180796" ht="15"/>
    <row r="180797" ht="15"/>
    <row r="180798" ht="15"/>
    <row r="180799" ht="15"/>
    <row r="180800" ht="15"/>
    <row r="180801" ht="15"/>
    <row r="180802" ht="15"/>
    <row r="180803" ht="15"/>
    <row r="180804" ht="15"/>
    <row r="180805" ht="15"/>
    <row r="180806" ht="15"/>
    <row r="180807" ht="15"/>
    <row r="180808" ht="15"/>
    <row r="180809" ht="15"/>
    <row r="180810" ht="15"/>
    <row r="180811" ht="15"/>
    <row r="180812" ht="15"/>
    <row r="180813" ht="15"/>
    <row r="180814" ht="15"/>
    <row r="180815" ht="15"/>
    <row r="180816" ht="15"/>
    <row r="180817" ht="15"/>
    <row r="180818" ht="15"/>
    <row r="180819" ht="15"/>
    <row r="180820" ht="15"/>
    <row r="180821" ht="15"/>
    <row r="180822" ht="15"/>
    <row r="180823" ht="15"/>
    <row r="180824" ht="15"/>
    <row r="180825" ht="15"/>
    <row r="180826" ht="15"/>
    <row r="180827" ht="15"/>
    <row r="180828" ht="15"/>
    <row r="180829" ht="15"/>
    <row r="180830" ht="15"/>
    <row r="180831" ht="15"/>
    <row r="180832" ht="15"/>
    <row r="180833" ht="15"/>
    <row r="180834" ht="15"/>
    <row r="180835" ht="15"/>
    <row r="180836" ht="15"/>
    <row r="180837" ht="15"/>
    <row r="180838" ht="15"/>
    <row r="180839" ht="15"/>
    <row r="180840" ht="15"/>
    <row r="180841" ht="15"/>
    <row r="180842" ht="15"/>
    <row r="180843" ht="15"/>
    <row r="180844" ht="15"/>
    <row r="180845" ht="15"/>
    <row r="180846" ht="15"/>
    <row r="180847" ht="15"/>
    <row r="180848" ht="15"/>
    <row r="180849" ht="15"/>
    <row r="180850" ht="15"/>
    <row r="180851" ht="15"/>
    <row r="180852" ht="15"/>
    <row r="180853" ht="15"/>
    <row r="180854" ht="15"/>
    <row r="180855" ht="15"/>
    <row r="180856" ht="15"/>
    <row r="180857" ht="15"/>
    <row r="180858" ht="15"/>
    <row r="180859" ht="15"/>
    <row r="180860" ht="15"/>
    <row r="180861" ht="15"/>
    <row r="180862" ht="15"/>
    <row r="180863" ht="15"/>
    <row r="180864" ht="15"/>
    <row r="180865" ht="15"/>
    <row r="180866" ht="15"/>
    <row r="180867" ht="15"/>
    <row r="180868" ht="15"/>
    <row r="180869" ht="15"/>
    <row r="180870" ht="15"/>
    <row r="180871" ht="15"/>
    <row r="180872" ht="15"/>
    <row r="180873" ht="15"/>
    <row r="180874" ht="15"/>
    <row r="180875" ht="15"/>
    <row r="180876" ht="15"/>
    <row r="180877" ht="15"/>
    <row r="180878" ht="15"/>
    <row r="180879" ht="15"/>
    <row r="180880" ht="15"/>
    <row r="180881" ht="15"/>
    <row r="180882" ht="15"/>
    <row r="180883" ht="15"/>
    <row r="180884" ht="15"/>
    <row r="180885" ht="15"/>
    <row r="180886" ht="15"/>
    <row r="180887" ht="15"/>
    <row r="180888" ht="15"/>
    <row r="180889" ht="15"/>
    <row r="180890" ht="15"/>
    <row r="180891" ht="15"/>
    <row r="180892" ht="15"/>
    <row r="180893" ht="15"/>
    <row r="180894" ht="15"/>
    <row r="180895" ht="15"/>
    <row r="180896" ht="15"/>
    <row r="180897" ht="15"/>
    <row r="180898" ht="15"/>
    <row r="180899" ht="15"/>
    <row r="180900" ht="15"/>
    <row r="180901" ht="15"/>
    <row r="180902" ht="15"/>
    <row r="180903" ht="15"/>
    <row r="180904" ht="15"/>
    <row r="180905" ht="15"/>
    <row r="180906" ht="15"/>
    <row r="180907" ht="15"/>
    <row r="180908" ht="15"/>
    <row r="180909" ht="15"/>
    <row r="180910" ht="15"/>
    <row r="180911" ht="15"/>
    <row r="180912" ht="15"/>
    <row r="180913" ht="15"/>
    <row r="180914" ht="15"/>
    <row r="180915" ht="15"/>
    <row r="180916" ht="15"/>
    <row r="180917" ht="15"/>
    <row r="180918" ht="15"/>
    <row r="180919" ht="15"/>
    <row r="180920" ht="15"/>
    <row r="180921" ht="15"/>
    <row r="180922" ht="15"/>
    <row r="180923" ht="15"/>
    <row r="180924" ht="15"/>
    <row r="180925" ht="15"/>
    <row r="180926" ht="15"/>
    <row r="180927" ht="15"/>
    <row r="180928" ht="15"/>
    <row r="180929" ht="15"/>
    <row r="180930" ht="15"/>
    <row r="180931" ht="15"/>
    <row r="180932" ht="15"/>
    <row r="180933" ht="15"/>
    <row r="180934" ht="15"/>
    <row r="180935" ht="15"/>
    <row r="180936" ht="15"/>
    <row r="180937" ht="15"/>
    <row r="180938" ht="15"/>
    <row r="180939" ht="15"/>
    <row r="180940" ht="15"/>
    <row r="180941" ht="15"/>
    <row r="180942" ht="15"/>
    <row r="180943" ht="15"/>
    <row r="180944" ht="15"/>
    <row r="180945" ht="15"/>
    <row r="180946" ht="15"/>
    <row r="180947" ht="15"/>
    <row r="180948" ht="15"/>
    <row r="180949" ht="15"/>
    <row r="180950" ht="15"/>
    <row r="180951" ht="15"/>
    <row r="180952" ht="15"/>
    <row r="180953" ht="15"/>
    <row r="180954" ht="15"/>
    <row r="180955" ht="15"/>
    <row r="180956" ht="15"/>
    <row r="180957" ht="15"/>
    <row r="180958" ht="15"/>
    <row r="180959" ht="15"/>
    <row r="180960" ht="15"/>
    <row r="180961" ht="15"/>
    <row r="180962" ht="15"/>
    <row r="180963" ht="15"/>
    <row r="180964" ht="15"/>
    <row r="180965" ht="15"/>
    <row r="180966" ht="15"/>
    <row r="180967" ht="15"/>
    <row r="180968" ht="15"/>
    <row r="180969" ht="15"/>
    <row r="180970" ht="15"/>
    <row r="180971" ht="15"/>
    <row r="180972" ht="15"/>
    <row r="180973" ht="15"/>
    <row r="180974" ht="15"/>
    <row r="180975" ht="15"/>
    <row r="180976" ht="15"/>
    <row r="180977" ht="15"/>
    <row r="180978" ht="15"/>
    <row r="180979" ht="15"/>
    <row r="180980" ht="15"/>
    <row r="180981" ht="15"/>
    <row r="180982" ht="15"/>
    <row r="180983" ht="15"/>
    <row r="180984" ht="15"/>
    <row r="180985" ht="15"/>
    <row r="180986" ht="15"/>
    <row r="180987" ht="15"/>
    <row r="180988" ht="15"/>
    <row r="180989" ht="15"/>
    <row r="180990" ht="15"/>
    <row r="180991" ht="15"/>
    <row r="180992" ht="15"/>
    <row r="180993" ht="15"/>
    <row r="180994" ht="15"/>
    <row r="180995" ht="15"/>
    <row r="180996" ht="15"/>
    <row r="180997" ht="15"/>
    <row r="180998" ht="15"/>
    <row r="180999" ht="15"/>
    <row r="181000" ht="15"/>
    <row r="181001" ht="15"/>
    <row r="181002" ht="15"/>
    <row r="181003" ht="15"/>
    <row r="181004" ht="15"/>
    <row r="181005" ht="15"/>
    <row r="181006" ht="15"/>
    <row r="181007" ht="15"/>
    <row r="181008" ht="15"/>
    <row r="181009" ht="15"/>
    <row r="181010" ht="15"/>
    <row r="181011" ht="15"/>
    <row r="181012" ht="15"/>
    <row r="181013" ht="15"/>
    <row r="181014" ht="15"/>
    <row r="181015" ht="15"/>
    <row r="181016" ht="15"/>
    <row r="181017" ht="15"/>
    <row r="181018" ht="15"/>
    <row r="181019" ht="15"/>
    <row r="181020" ht="15"/>
    <row r="181021" ht="15"/>
    <row r="181022" ht="15"/>
    <row r="181023" ht="15"/>
    <row r="181024" ht="15"/>
    <row r="181025" ht="15"/>
    <row r="181026" ht="15"/>
    <row r="181027" ht="15"/>
    <row r="181028" ht="15"/>
    <row r="181029" ht="15"/>
    <row r="181030" ht="15"/>
    <row r="181031" ht="15"/>
    <row r="181032" ht="15"/>
    <row r="181033" ht="15"/>
    <row r="181034" ht="15"/>
    <row r="181035" ht="15"/>
    <row r="181036" ht="15"/>
    <row r="181037" ht="15"/>
    <row r="181038" ht="15"/>
    <row r="181039" ht="15"/>
    <row r="181040" ht="15"/>
    <row r="181041" ht="15"/>
    <row r="181042" ht="15"/>
    <row r="181043" ht="15"/>
    <row r="181044" ht="15"/>
    <row r="181045" ht="15"/>
    <row r="181046" ht="15"/>
    <row r="181047" ht="15"/>
    <row r="181048" ht="15"/>
    <row r="181049" ht="15"/>
    <row r="181050" ht="15"/>
    <row r="181051" ht="15"/>
    <row r="181052" ht="15"/>
    <row r="181053" ht="15"/>
    <row r="181054" ht="15"/>
    <row r="181055" ht="15"/>
    <row r="181056" ht="15"/>
    <row r="181057" ht="15"/>
    <row r="181058" ht="15"/>
    <row r="181059" ht="15"/>
    <row r="181060" ht="15"/>
    <row r="181061" ht="15"/>
    <row r="181062" ht="15"/>
    <row r="181063" ht="15"/>
    <row r="181064" ht="15"/>
    <row r="181065" ht="15"/>
    <row r="181066" ht="15"/>
    <row r="181067" ht="15"/>
    <row r="181068" ht="15"/>
    <row r="181069" ht="15"/>
    <row r="181070" ht="15"/>
    <row r="181071" ht="15"/>
    <row r="181072" ht="15"/>
    <row r="181073" ht="15"/>
    <row r="181074" ht="15"/>
    <row r="181075" ht="15"/>
    <row r="181076" ht="15"/>
    <row r="181077" ht="15"/>
    <row r="181078" ht="15"/>
    <row r="181079" ht="15"/>
    <row r="181080" ht="15"/>
    <row r="181081" ht="15"/>
    <row r="181082" ht="15"/>
    <row r="181083" ht="15"/>
    <row r="181084" ht="15"/>
    <row r="181085" ht="15"/>
    <row r="181086" ht="15"/>
    <row r="181087" ht="15"/>
    <row r="181088" ht="15"/>
    <row r="181089" ht="15"/>
    <row r="181090" ht="15"/>
    <row r="181091" ht="15"/>
    <row r="181092" ht="15"/>
    <row r="181093" ht="15"/>
    <row r="181094" ht="15"/>
    <row r="181095" ht="15"/>
    <row r="181096" ht="15"/>
    <row r="181097" ht="15"/>
    <row r="181098" ht="15"/>
    <row r="181099" ht="15"/>
    <row r="181100" ht="15"/>
    <row r="181101" ht="15"/>
    <row r="181102" ht="15"/>
    <row r="181103" ht="15"/>
    <row r="181104" ht="15"/>
    <row r="181105" ht="15"/>
    <row r="181106" ht="15"/>
    <row r="181107" ht="15"/>
    <row r="181108" ht="15"/>
    <row r="181109" ht="15"/>
    <row r="181110" ht="15"/>
    <row r="181111" ht="15"/>
    <row r="181112" ht="15"/>
    <row r="181113" ht="15"/>
    <row r="181114" ht="15"/>
    <row r="181115" ht="15"/>
    <row r="181116" ht="15"/>
    <row r="181117" ht="15"/>
    <row r="181118" ht="15"/>
    <row r="181119" ht="15"/>
    <row r="181120" ht="15"/>
    <row r="181121" ht="15"/>
    <row r="181122" ht="15"/>
    <row r="181123" ht="15"/>
    <row r="181124" ht="15"/>
    <row r="181125" ht="15"/>
    <row r="181126" ht="15"/>
    <row r="181127" ht="15"/>
    <row r="181128" ht="15"/>
    <row r="181129" ht="15"/>
    <row r="181130" ht="15"/>
    <row r="181131" ht="15"/>
    <row r="181132" ht="15"/>
    <row r="181133" ht="15"/>
    <row r="181134" ht="15"/>
    <row r="181135" ht="15"/>
    <row r="181136" ht="15"/>
    <row r="181137" ht="15"/>
    <row r="181138" ht="15"/>
    <row r="181139" ht="15"/>
    <row r="181140" ht="15"/>
    <row r="181141" ht="15"/>
    <row r="181142" ht="15"/>
    <row r="181143" ht="15"/>
    <row r="181144" ht="15"/>
    <row r="181145" ht="15"/>
    <row r="181146" ht="15"/>
    <row r="181147" ht="15"/>
    <row r="181148" ht="15"/>
    <row r="181149" ht="15"/>
    <row r="181150" ht="15"/>
    <row r="181151" ht="15"/>
    <row r="181152" ht="15"/>
    <row r="181153" ht="15"/>
    <row r="181154" ht="15"/>
    <row r="181155" ht="15"/>
    <row r="181156" ht="15"/>
    <row r="181157" ht="15"/>
    <row r="181158" ht="15"/>
    <row r="181159" ht="15"/>
    <row r="181160" ht="15"/>
    <row r="181161" ht="15"/>
    <row r="181162" ht="15"/>
    <row r="181163" ht="15"/>
    <row r="181164" ht="15"/>
    <row r="181165" ht="15"/>
    <row r="181166" ht="15"/>
    <row r="181167" ht="15"/>
    <row r="181168" ht="15"/>
    <row r="181169" ht="15"/>
    <row r="181170" ht="15"/>
    <row r="181171" ht="15"/>
    <row r="181172" ht="15"/>
    <row r="181173" ht="15"/>
    <row r="181174" ht="15"/>
    <row r="181175" ht="15"/>
    <row r="181176" ht="15"/>
    <row r="181177" ht="15"/>
    <row r="181178" ht="15"/>
    <row r="181179" ht="15"/>
    <row r="181180" ht="15"/>
    <row r="181181" ht="15"/>
    <row r="181182" ht="15"/>
    <row r="181183" ht="15"/>
    <row r="181184" ht="15"/>
    <row r="181185" ht="15"/>
    <row r="181186" ht="15"/>
    <row r="181187" ht="15"/>
    <row r="181188" ht="15"/>
    <row r="181189" ht="15"/>
    <row r="181190" ht="15"/>
    <row r="181191" ht="15"/>
    <row r="181192" ht="15"/>
    <row r="181193" ht="15"/>
    <row r="181194" ht="15"/>
    <row r="181195" ht="15"/>
    <row r="181196" ht="15"/>
    <row r="181197" ht="15"/>
    <row r="181198" ht="15"/>
    <row r="181199" ht="15"/>
    <row r="181200" ht="15"/>
    <row r="181201" ht="15"/>
    <row r="181202" ht="15"/>
    <row r="181203" ht="15"/>
    <row r="181204" ht="15"/>
    <row r="181205" ht="15"/>
    <row r="181206" ht="15"/>
    <row r="181207" ht="15"/>
    <row r="181208" ht="15"/>
    <row r="181209" ht="15"/>
    <row r="181210" ht="15"/>
    <row r="181211" ht="15"/>
    <row r="181212" ht="15"/>
    <row r="181213" ht="15"/>
    <row r="181214" ht="15"/>
    <row r="181215" ht="15"/>
    <row r="181216" ht="15"/>
    <row r="181217" ht="15"/>
    <row r="181218" ht="15"/>
    <row r="181219" ht="15"/>
    <row r="181220" ht="15"/>
    <row r="181221" ht="15"/>
    <row r="181222" ht="15"/>
    <row r="181223" ht="15"/>
    <row r="181224" ht="15"/>
    <row r="181225" ht="15"/>
    <row r="181226" ht="15"/>
    <row r="181227" ht="15"/>
    <row r="181228" ht="15"/>
    <row r="181229" ht="15"/>
    <row r="181230" ht="15"/>
    <row r="181231" ht="15"/>
    <row r="181232" ht="15"/>
    <row r="181233" ht="15"/>
    <row r="181234" ht="15"/>
    <row r="181235" ht="15"/>
    <row r="181236" ht="15"/>
    <row r="181237" ht="15"/>
    <row r="181238" ht="15"/>
    <row r="181239" ht="15"/>
    <row r="181240" ht="15"/>
    <row r="181241" ht="15"/>
    <row r="181242" ht="15"/>
    <row r="181243" ht="15"/>
    <row r="181244" ht="15"/>
    <row r="181245" ht="15"/>
    <row r="181246" ht="15"/>
    <row r="181247" ht="15"/>
    <row r="181248" ht="15"/>
    <row r="181249" ht="15"/>
    <row r="181250" ht="15"/>
    <row r="181251" ht="15"/>
    <row r="181252" ht="15"/>
    <row r="181253" ht="15"/>
    <row r="181254" ht="15"/>
    <row r="181255" ht="15"/>
    <row r="181256" ht="15"/>
    <row r="181257" ht="15"/>
    <row r="181258" ht="15"/>
    <row r="181259" ht="15"/>
    <row r="181260" ht="15"/>
    <row r="181261" ht="15"/>
    <row r="181262" ht="15"/>
    <row r="181263" ht="15"/>
    <row r="181264" ht="15"/>
    <row r="181265" ht="15"/>
    <row r="181266" ht="15"/>
    <row r="181267" ht="15"/>
    <row r="181268" ht="15"/>
    <row r="181269" ht="15"/>
    <row r="181270" ht="15"/>
    <row r="181271" ht="15"/>
    <row r="181272" ht="15"/>
    <row r="181273" ht="15"/>
    <row r="181274" ht="15"/>
    <row r="181275" ht="15"/>
    <row r="181276" ht="15"/>
    <row r="181277" ht="15"/>
    <row r="181278" ht="15"/>
    <row r="181279" ht="15"/>
    <row r="181280" ht="15"/>
    <row r="181281" ht="15"/>
    <row r="181282" ht="15"/>
    <row r="181283" ht="15"/>
    <row r="181284" ht="15"/>
    <row r="181285" ht="15"/>
    <row r="181286" ht="15"/>
    <row r="181287" ht="15"/>
    <row r="181288" ht="15"/>
    <row r="181289" ht="15"/>
    <row r="181290" ht="15"/>
    <row r="181291" ht="15"/>
    <row r="181292" ht="15"/>
    <row r="181293" ht="15"/>
    <row r="181294" ht="15"/>
    <row r="181295" ht="15"/>
    <row r="181296" ht="15"/>
    <row r="181297" ht="15"/>
    <row r="181298" ht="15"/>
    <row r="181299" ht="15"/>
    <row r="181300" ht="15"/>
    <row r="181301" ht="15"/>
    <row r="181302" ht="15"/>
    <row r="181303" ht="15"/>
    <row r="181304" ht="15"/>
    <row r="181305" ht="15"/>
    <row r="181306" ht="15"/>
    <row r="181307" ht="15"/>
    <row r="181308" ht="15"/>
    <row r="181309" ht="15"/>
    <row r="181310" ht="15"/>
    <row r="181311" ht="15"/>
    <row r="181312" ht="15"/>
    <row r="181313" ht="15"/>
    <row r="181314" ht="15"/>
    <row r="181315" ht="15"/>
    <row r="181316" ht="15"/>
    <row r="181317" ht="15"/>
    <row r="181318" ht="15"/>
    <row r="181319" ht="15"/>
    <row r="181320" ht="15"/>
    <row r="181321" ht="15"/>
    <row r="181322" ht="15"/>
    <row r="181323" ht="15"/>
    <row r="181324" ht="15"/>
    <row r="181325" ht="15"/>
    <row r="181326" ht="15"/>
    <row r="181327" ht="15"/>
    <row r="181328" ht="15"/>
    <row r="181329" ht="15"/>
    <row r="181330" ht="15"/>
    <row r="181331" ht="15"/>
    <row r="181332" ht="15"/>
    <row r="181333" ht="15"/>
    <row r="181334" ht="15"/>
    <row r="181335" ht="15"/>
    <row r="181336" ht="15"/>
    <row r="181337" ht="15"/>
    <row r="181338" ht="15"/>
    <row r="181339" ht="15"/>
    <row r="181340" ht="15"/>
    <row r="181341" ht="15"/>
    <row r="181342" ht="15"/>
    <row r="181343" ht="15"/>
    <row r="181344" ht="15"/>
    <row r="181345" ht="15"/>
    <row r="181346" ht="15"/>
    <row r="181347" ht="15"/>
    <row r="181348" ht="15"/>
    <row r="181349" ht="15"/>
    <row r="181350" ht="15"/>
    <row r="181351" ht="15"/>
    <row r="181352" ht="15"/>
    <row r="181353" ht="15"/>
    <row r="181354" ht="15"/>
    <row r="181355" ht="15"/>
    <row r="181356" ht="15"/>
    <row r="181357" ht="15"/>
    <row r="181358" ht="15"/>
    <row r="181359" ht="15"/>
    <row r="181360" ht="15"/>
    <row r="181361" ht="15"/>
    <row r="181362" ht="15"/>
    <row r="181363" ht="15"/>
    <row r="181364" ht="15"/>
    <row r="181365" ht="15"/>
    <row r="181366" ht="15"/>
    <row r="181367" ht="15"/>
    <row r="181368" ht="15"/>
    <row r="181369" ht="15"/>
    <row r="181370" ht="15"/>
    <row r="181371" ht="15"/>
    <row r="181372" ht="15"/>
    <row r="181373" ht="15"/>
    <row r="181374" ht="15"/>
    <row r="181375" ht="15"/>
    <row r="181376" ht="15"/>
    <row r="181377" ht="15"/>
    <row r="181378" ht="15"/>
    <row r="181379" ht="15"/>
    <row r="181380" ht="15"/>
    <row r="181381" ht="15"/>
    <row r="181382" ht="15"/>
    <row r="181383" ht="15"/>
    <row r="181384" ht="15"/>
    <row r="181385" ht="15"/>
    <row r="181386" ht="15"/>
    <row r="181387" ht="15"/>
    <row r="181388" ht="15"/>
    <row r="181389" ht="15"/>
    <row r="181390" ht="15"/>
    <row r="181391" ht="15"/>
    <row r="181392" ht="15"/>
    <row r="181393" ht="15"/>
    <row r="181394" ht="15"/>
    <row r="181395" ht="15"/>
    <row r="181396" ht="15"/>
    <row r="181397" ht="15"/>
    <row r="181398" ht="15"/>
    <row r="181399" ht="15"/>
    <row r="181400" ht="15"/>
    <row r="181401" ht="15"/>
    <row r="181402" ht="15"/>
    <row r="181403" ht="15"/>
    <row r="181404" ht="15"/>
    <row r="181405" ht="15"/>
    <row r="181406" ht="15"/>
    <row r="181407" ht="15"/>
    <row r="181408" ht="15"/>
    <row r="181409" ht="15"/>
    <row r="181410" ht="15"/>
    <row r="181411" ht="15"/>
    <row r="181412" ht="15"/>
    <row r="181413" ht="15"/>
    <row r="181414" ht="15"/>
    <row r="181415" ht="15"/>
    <row r="181416" ht="15"/>
    <row r="181417" ht="15"/>
    <row r="181418" ht="15"/>
    <row r="181419" ht="15"/>
    <row r="181420" ht="15"/>
    <row r="181421" ht="15"/>
    <row r="181422" ht="15"/>
    <row r="181423" ht="15"/>
    <row r="181424" ht="15"/>
    <row r="181425" ht="15"/>
    <row r="181426" ht="15"/>
    <row r="181427" ht="15"/>
    <row r="181428" ht="15"/>
    <row r="181429" ht="15"/>
    <row r="181430" ht="15"/>
    <row r="181431" ht="15"/>
    <row r="181432" ht="15"/>
    <row r="181433" ht="15"/>
    <row r="181434" ht="15"/>
    <row r="181435" ht="15"/>
    <row r="181436" ht="15"/>
    <row r="181437" ht="15"/>
    <row r="181438" ht="15"/>
    <row r="181439" ht="15"/>
    <row r="181440" ht="15"/>
    <row r="181441" ht="15"/>
    <row r="181442" ht="15"/>
    <row r="181443" ht="15"/>
    <row r="181444" ht="15"/>
    <row r="181445" ht="15"/>
    <row r="181446" ht="15"/>
    <row r="181447" ht="15"/>
    <row r="181448" ht="15"/>
    <row r="181449" ht="15"/>
    <row r="181450" ht="15"/>
    <row r="181451" ht="15"/>
    <row r="181452" ht="15"/>
    <row r="181453" ht="15"/>
    <row r="181454" ht="15"/>
    <row r="181455" ht="15"/>
    <row r="181456" ht="15"/>
    <row r="181457" ht="15"/>
    <row r="181458" ht="15"/>
    <row r="181459" ht="15"/>
    <row r="181460" ht="15"/>
    <row r="181461" ht="15"/>
    <row r="181462" ht="15"/>
    <row r="181463" ht="15"/>
    <row r="181464" ht="15"/>
    <row r="181465" ht="15"/>
    <row r="181466" ht="15"/>
    <row r="181467" ht="15"/>
    <row r="181468" ht="15"/>
    <row r="181469" ht="15"/>
    <row r="181470" ht="15"/>
    <row r="181471" ht="15"/>
    <row r="181472" ht="15"/>
    <row r="181473" ht="15"/>
    <row r="181474" ht="15"/>
    <row r="181475" ht="15"/>
    <row r="181476" ht="15"/>
    <row r="181477" ht="15"/>
    <row r="181478" ht="15"/>
    <row r="181479" ht="15"/>
    <row r="181480" ht="15"/>
    <row r="181481" ht="15"/>
    <row r="181482" ht="15"/>
    <row r="181483" ht="15"/>
    <row r="181484" ht="15"/>
    <row r="181485" ht="15"/>
    <row r="181486" ht="15"/>
    <row r="181487" ht="15"/>
    <row r="181488" ht="15"/>
    <row r="181489" ht="15"/>
    <row r="181490" ht="15"/>
    <row r="181491" ht="15"/>
    <row r="181492" ht="15"/>
    <row r="181493" ht="15"/>
    <row r="181494" ht="15"/>
    <row r="181495" ht="15"/>
    <row r="181496" ht="15"/>
    <row r="181497" ht="15"/>
    <row r="181498" ht="15"/>
    <row r="181499" ht="15"/>
    <row r="181500" ht="15"/>
    <row r="181501" ht="15"/>
    <row r="181502" ht="15"/>
    <row r="181503" ht="15"/>
    <row r="181504" ht="15"/>
    <row r="181505" ht="15"/>
    <row r="181506" ht="15"/>
    <row r="181507" ht="15"/>
    <row r="181508" ht="15"/>
    <row r="181509" ht="15"/>
    <row r="181510" ht="15"/>
    <row r="181511" ht="15"/>
    <row r="181512" ht="15"/>
    <row r="181513" ht="15"/>
    <row r="181514" ht="15"/>
    <row r="181515" ht="15"/>
    <row r="181516" ht="15"/>
    <row r="181517" ht="15"/>
    <row r="181518" ht="15"/>
    <row r="181519" ht="15"/>
    <row r="181520" ht="15"/>
    <row r="181521" ht="15"/>
    <row r="181522" ht="15"/>
    <row r="181523" ht="15"/>
    <row r="181524" ht="15"/>
    <row r="181525" ht="15"/>
    <row r="181526" ht="15"/>
    <row r="181527" ht="15"/>
    <row r="181528" ht="15"/>
    <row r="181529" ht="15"/>
    <row r="181530" ht="15"/>
    <row r="181531" ht="15"/>
    <row r="181532" ht="15"/>
    <row r="181533" ht="15"/>
    <row r="181534" ht="15"/>
    <row r="181535" ht="15"/>
    <row r="181536" ht="15"/>
    <row r="181537" ht="15"/>
    <row r="181538" ht="15"/>
    <row r="181539" ht="15"/>
    <row r="181540" ht="15"/>
    <row r="181541" ht="15"/>
    <row r="181542" ht="15"/>
    <row r="181543" ht="15"/>
    <row r="181544" ht="15"/>
    <row r="181545" ht="15"/>
    <row r="181546" ht="15"/>
    <row r="181547" ht="15"/>
    <row r="181548" ht="15"/>
    <row r="181549" ht="15"/>
    <row r="181550" ht="15"/>
    <row r="181551" ht="15"/>
    <row r="181552" ht="15"/>
    <row r="181553" ht="15"/>
    <row r="181554" ht="15"/>
    <row r="181555" ht="15"/>
    <row r="181556" ht="15"/>
    <row r="181557" ht="15"/>
    <row r="181558" ht="15"/>
    <row r="181559" ht="15"/>
    <row r="181560" ht="15"/>
    <row r="181561" ht="15"/>
    <row r="181562" ht="15"/>
    <row r="181563" ht="15"/>
    <row r="181564" ht="15"/>
    <row r="181565" ht="15"/>
    <row r="181566" ht="15"/>
    <row r="181567" ht="15"/>
    <row r="181568" ht="15"/>
    <row r="181569" ht="15"/>
    <row r="181570" ht="15"/>
    <row r="181571" ht="15"/>
    <row r="181572" ht="15"/>
    <row r="181573" ht="15"/>
    <row r="181574" ht="15"/>
    <row r="181575" ht="15"/>
    <row r="181576" ht="15"/>
    <row r="181577" ht="15"/>
    <row r="181578" ht="15"/>
    <row r="181579" ht="15"/>
    <row r="181580" ht="15"/>
    <row r="181581" ht="15"/>
    <row r="181582" ht="15"/>
    <row r="181583" ht="15"/>
    <row r="181584" ht="15"/>
    <row r="181585" ht="15"/>
    <row r="181586" ht="15"/>
    <row r="181587" ht="15"/>
    <row r="181588" ht="15"/>
    <row r="181589" ht="15"/>
    <row r="181590" ht="15"/>
    <row r="181591" ht="15"/>
    <row r="181592" ht="15"/>
    <row r="181593" ht="15"/>
    <row r="181594" ht="15"/>
    <row r="181595" ht="15"/>
    <row r="181596" ht="15"/>
    <row r="181597" ht="15"/>
    <row r="181598" ht="15"/>
    <row r="181599" ht="15"/>
    <row r="181600" ht="15"/>
    <row r="181601" ht="15"/>
    <row r="181602" ht="15"/>
    <row r="181603" ht="15"/>
    <row r="181604" ht="15"/>
    <row r="181605" ht="15"/>
    <row r="181606" ht="15"/>
    <row r="181607" ht="15"/>
    <row r="181608" ht="15"/>
    <row r="181609" ht="15"/>
    <row r="181610" ht="15"/>
    <row r="181611" ht="15"/>
    <row r="181612" ht="15"/>
    <row r="181613" ht="15"/>
    <row r="181614" ht="15"/>
    <row r="181615" ht="15"/>
    <row r="181616" ht="15"/>
    <row r="181617" ht="15"/>
    <row r="181618" ht="15"/>
    <row r="181619" ht="15"/>
    <row r="181620" ht="15"/>
    <row r="181621" ht="15"/>
    <row r="181622" ht="15"/>
    <row r="181623" ht="15"/>
    <row r="181624" ht="15"/>
    <row r="181625" ht="15"/>
    <row r="181626" ht="15"/>
    <row r="181627" ht="15"/>
    <row r="181628" ht="15"/>
    <row r="181629" ht="15"/>
    <row r="181630" ht="15"/>
    <row r="181631" ht="15"/>
    <row r="181632" ht="15"/>
    <row r="181633" ht="15"/>
    <row r="181634" ht="15"/>
    <row r="181635" ht="15"/>
    <row r="181636" ht="15"/>
    <row r="181637" ht="15"/>
    <row r="181638" ht="15"/>
    <row r="181639" ht="15"/>
    <row r="181640" ht="15"/>
    <row r="181641" ht="15"/>
    <row r="181642" ht="15"/>
    <row r="181643" ht="15"/>
    <row r="181644" ht="15"/>
    <row r="181645" ht="15"/>
    <row r="181646" ht="15"/>
    <row r="181647" ht="15"/>
    <row r="181648" ht="15"/>
    <row r="181649" ht="15"/>
    <row r="181650" ht="15"/>
    <row r="181651" ht="15"/>
    <row r="181652" ht="15"/>
    <row r="181653" ht="15"/>
    <row r="181654" ht="15"/>
    <row r="181655" ht="15"/>
    <row r="181656" ht="15"/>
    <row r="181657" ht="15"/>
    <row r="181658" ht="15"/>
    <row r="181659" ht="15"/>
    <row r="181660" ht="15"/>
    <row r="181661" ht="15"/>
    <row r="181662" ht="15"/>
    <row r="181663" ht="15"/>
    <row r="181664" ht="15"/>
    <row r="181665" ht="15"/>
    <row r="181666" ht="15"/>
    <row r="181667" ht="15"/>
    <row r="181668" ht="15"/>
    <row r="181669" ht="15"/>
    <row r="181670" ht="15"/>
    <row r="181671" ht="15"/>
    <row r="181672" ht="15"/>
    <row r="181673" ht="15"/>
    <row r="181674" ht="15"/>
    <row r="181675" ht="15"/>
    <row r="181676" ht="15"/>
    <row r="181677" ht="15"/>
    <row r="181678" ht="15"/>
    <row r="181679" ht="15"/>
    <row r="181680" ht="15"/>
    <row r="181681" ht="15"/>
    <row r="181682" ht="15"/>
    <row r="181683" ht="15"/>
    <row r="181684" ht="15"/>
    <row r="181685" ht="15"/>
    <row r="181686" ht="15"/>
    <row r="181687" ht="15"/>
    <row r="181688" ht="15"/>
    <row r="181689" ht="15"/>
    <row r="181690" ht="15"/>
    <row r="181691" ht="15"/>
    <row r="181692" ht="15"/>
    <row r="181693" ht="15"/>
    <row r="181694" ht="15"/>
    <row r="181695" ht="15"/>
    <row r="181696" ht="15"/>
    <row r="181697" ht="15"/>
    <row r="181698" ht="15"/>
    <row r="181699" ht="15"/>
    <row r="181700" ht="15"/>
    <row r="181701" ht="15"/>
    <row r="181702" ht="15"/>
    <row r="181703" ht="15"/>
    <row r="181704" ht="15"/>
    <row r="181705" ht="15"/>
    <row r="181706" ht="15"/>
    <row r="181707" ht="15"/>
    <row r="181708" ht="15"/>
    <row r="181709" ht="15"/>
    <row r="181710" ht="15"/>
    <row r="181711" ht="15"/>
    <row r="181712" ht="15"/>
    <row r="181713" ht="15"/>
    <row r="181714" ht="15"/>
    <row r="181715" ht="15"/>
    <row r="181716" ht="15"/>
    <row r="181717" ht="15"/>
    <row r="181718" ht="15"/>
    <row r="181719" ht="15"/>
    <row r="181720" ht="15"/>
    <row r="181721" ht="15"/>
    <row r="181722" ht="15"/>
    <row r="181723" ht="15"/>
    <row r="181724" ht="15"/>
    <row r="181725" ht="15"/>
    <row r="181726" ht="15"/>
    <row r="181727" ht="15"/>
    <row r="181728" ht="15"/>
    <row r="181729" ht="15"/>
    <row r="181730" ht="15"/>
    <row r="181731" ht="15"/>
    <row r="181732" ht="15"/>
    <row r="181733" ht="15"/>
    <row r="181734" ht="15"/>
    <row r="181735" ht="15"/>
    <row r="181736" ht="15"/>
    <row r="181737" ht="15"/>
    <row r="181738" ht="15"/>
    <row r="181739" ht="15"/>
    <row r="181740" ht="15"/>
    <row r="181741" ht="15"/>
    <row r="181742" ht="15"/>
    <row r="181743" ht="15"/>
    <row r="181744" ht="15"/>
    <row r="181745" ht="15"/>
    <row r="181746" ht="15"/>
    <row r="181747" ht="15"/>
    <row r="181748" ht="15"/>
    <row r="181749" ht="15"/>
    <row r="181750" ht="15"/>
    <row r="181751" ht="15"/>
    <row r="181752" ht="15"/>
    <row r="181753" ht="15"/>
    <row r="181754" ht="15"/>
    <row r="181755" ht="15"/>
    <row r="181756" ht="15"/>
    <row r="181757" ht="15"/>
    <row r="181758" ht="15"/>
    <row r="181759" ht="15"/>
    <row r="181760" ht="15"/>
    <row r="181761" ht="15"/>
    <row r="181762" ht="15"/>
    <row r="181763" ht="15"/>
    <row r="181764" ht="15"/>
    <row r="181765" ht="15"/>
    <row r="181766" ht="15"/>
    <row r="181767" ht="15"/>
    <row r="181768" ht="15"/>
    <row r="181769" ht="15"/>
    <row r="181770" ht="15"/>
    <row r="181771" ht="15"/>
    <row r="181772" ht="15"/>
    <row r="181773" ht="15"/>
    <row r="181774" ht="15"/>
    <row r="181775" ht="15"/>
    <row r="181776" ht="15"/>
    <row r="181777" ht="15"/>
    <row r="181778" ht="15"/>
    <row r="181779" ht="15"/>
    <row r="181780" ht="15"/>
    <row r="181781" ht="15"/>
    <row r="181782" ht="15"/>
    <row r="181783" ht="15"/>
    <row r="181784" ht="15"/>
    <row r="181785" ht="15"/>
    <row r="181786" ht="15"/>
    <row r="181787" ht="15"/>
    <row r="181788" ht="15"/>
    <row r="181789" ht="15"/>
    <row r="181790" ht="15"/>
    <row r="181791" ht="15"/>
    <row r="181792" ht="15"/>
    <row r="181793" ht="15"/>
    <row r="181794" ht="15"/>
    <row r="181795" ht="15"/>
    <row r="181796" ht="15"/>
    <row r="181797" ht="15"/>
    <row r="181798" ht="15"/>
    <row r="181799" ht="15"/>
    <row r="181800" ht="15"/>
    <row r="181801" ht="15"/>
    <row r="181802" ht="15"/>
    <row r="181803" ht="15"/>
    <row r="181804" ht="15"/>
    <row r="181805" ht="15"/>
    <row r="181806" ht="15"/>
    <row r="181807" ht="15"/>
    <row r="181808" ht="15"/>
    <row r="181809" ht="15"/>
    <row r="181810" ht="15"/>
    <row r="181811" ht="15"/>
    <row r="181812" ht="15"/>
    <row r="181813" ht="15"/>
    <row r="181814" ht="15"/>
    <row r="181815" ht="15"/>
    <row r="181816" ht="15"/>
    <row r="181817" ht="15"/>
    <row r="181818" ht="15"/>
    <row r="181819" ht="15"/>
    <row r="181820" ht="15"/>
    <row r="181821" ht="15"/>
    <row r="181822" ht="15"/>
    <row r="181823" ht="15"/>
    <row r="181824" ht="15"/>
    <row r="181825" ht="15"/>
    <row r="181826" ht="15"/>
    <row r="181827" ht="15"/>
    <row r="181828" ht="15"/>
    <row r="181829" ht="15"/>
    <row r="181830" ht="15"/>
    <row r="181831" ht="15"/>
    <row r="181832" ht="15"/>
    <row r="181833" ht="15"/>
    <row r="181834" ht="15"/>
    <row r="181835" ht="15"/>
    <row r="181836" ht="15"/>
    <row r="181837" ht="15"/>
    <row r="181838" ht="15"/>
    <row r="181839" ht="15"/>
    <row r="181840" ht="15"/>
    <row r="181841" ht="15"/>
    <row r="181842" ht="15"/>
    <row r="181843" ht="15"/>
    <row r="181844" ht="15"/>
    <row r="181845" ht="15"/>
    <row r="181846" ht="15"/>
    <row r="181847" ht="15"/>
    <row r="181848" ht="15"/>
    <row r="181849" ht="15"/>
    <row r="181850" ht="15"/>
    <row r="181851" ht="15"/>
    <row r="181852" ht="15"/>
    <row r="181853" ht="15"/>
    <row r="181854" ht="15"/>
    <row r="181855" ht="15"/>
    <row r="181856" ht="15"/>
    <row r="181857" ht="15"/>
    <row r="181858" ht="15"/>
    <row r="181859" ht="15"/>
    <row r="181860" ht="15"/>
    <row r="181861" ht="15"/>
    <row r="181862" ht="15"/>
    <row r="181863" ht="15"/>
    <row r="181864" ht="15"/>
    <row r="181865" ht="15"/>
    <row r="181866" ht="15"/>
    <row r="181867" ht="15"/>
    <row r="181868" ht="15"/>
    <row r="181869" ht="15"/>
    <row r="181870" ht="15"/>
    <row r="181871" ht="15"/>
    <row r="181872" ht="15"/>
    <row r="181873" ht="15"/>
    <row r="181874" ht="15"/>
    <row r="181875" ht="15"/>
    <row r="181876" ht="15"/>
    <row r="181877" ht="15"/>
    <row r="181878" ht="15"/>
    <row r="181879" ht="15"/>
    <row r="181880" ht="15"/>
    <row r="181881" ht="15"/>
    <row r="181882" ht="15"/>
    <row r="181883" ht="15"/>
    <row r="181884" ht="15"/>
    <row r="181885" ht="15"/>
    <row r="181886" ht="15"/>
    <row r="181887" ht="15"/>
    <row r="181888" ht="15"/>
    <row r="181889" ht="15"/>
    <row r="181890" ht="15"/>
    <row r="181891" ht="15"/>
    <row r="181892" ht="15"/>
    <row r="181893" ht="15"/>
    <row r="181894" ht="15"/>
    <row r="181895" ht="15"/>
    <row r="181896" ht="15"/>
    <row r="181897" ht="15"/>
    <row r="181898" ht="15"/>
    <row r="181899" ht="15"/>
    <row r="181900" ht="15"/>
    <row r="181901" ht="15"/>
    <row r="181902" ht="15"/>
    <row r="181903" ht="15"/>
    <row r="181904" ht="15"/>
    <row r="181905" ht="15"/>
    <row r="181906" ht="15"/>
    <row r="181907" ht="15"/>
    <row r="181908" ht="15"/>
    <row r="181909" ht="15"/>
    <row r="181910" ht="15"/>
    <row r="181911" ht="15"/>
    <row r="181912" ht="15"/>
    <row r="181913" ht="15"/>
    <row r="181914" ht="15"/>
    <row r="181915" ht="15"/>
    <row r="181916" ht="15"/>
    <row r="181917" ht="15"/>
    <row r="181918" ht="15"/>
    <row r="181919" ht="15"/>
    <row r="181920" ht="15"/>
    <row r="181921" ht="15"/>
    <row r="181922" ht="15"/>
    <row r="181923" ht="15"/>
    <row r="181924" ht="15"/>
    <row r="181925" ht="15"/>
    <row r="181926" ht="15"/>
    <row r="181927" ht="15"/>
    <row r="181928" ht="15"/>
    <row r="181929" ht="15"/>
    <row r="181930" ht="15"/>
    <row r="181931" ht="15"/>
    <row r="181932" ht="15"/>
    <row r="181933" ht="15"/>
    <row r="181934" ht="15"/>
    <row r="181935" ht="15"/>
    <row r="181936" ht="15"/>
    <row r="181937" ht="15"/>
    <row r="181938" ht="15"/>
    <row r="181939" ht="15"/>
    <row r="181940" ht="15"/>
    <row r="181941" ht="15"/>
    <row r="181942" ht="15"/>
    <row r="181943" ht="15"/>
    <row r="181944" ht="15"/>
    <row r="181945" ht="15"/>
    <row r="181946" ht="15"/>
    <row r="181947" ht="15"/>
    <row r="181948" ht="15"/>
    <row r="181949" ht="15"/>
    <row r="181950" ht="15"/>
    <row r="181951" ht="15"/>
    <row r="181952" ht="15"/>
    <row r="181953" ht="15"/>
    <row r="181954" ht="15"/>
    <row r="181955" ht="15"/>
    <row r="181956" ht="15"/>
    <row r="181957" ht="15"/>
    <row r="181958" ht="15"/>
    <row r="181959" ht="15"/>
    <row r="181960" ht="15"/>
    <row r="181961" ht="15"/>
    <row r="181962" ht="15"/>
    <row r="181963" ht="15"/>
    <row r="181964" ht="15"/>
    <row r="181965" ht="15"/>
    <row r="181966" ht="15"/>
    <row r="181967" ht="15"/>
    <row r="181968" ht="15"/>
    <row r="181969" ht="15"/>
    <row r="181970" ht="15"/>
    <row r="181971" ht="15"/>
    <row r="181972" ht="15"/>
    <row r="181973" ht="15"/>
    <row r="181974" ht="15"/>
    <row r="181975" ht="15"/>
    <row r="181976" ht="15"/>
    <row r="181977" ht="15"/>
    <row r="181978" ht="15"/>
    <row r="181979" ht="15"/>
    <row r="181980" ht="15"/>
    <row r="181981" ht="15"/>
    <row r="181982" ht="15"/>
    <row r="181983" ht="15"/>
    <row r="181984" ht="15"/>
    <row r="181985" ht="15"/>
    <row r="181986" ht="15"/>
    <row r="181987" ht="15"/>
    <row r="181988" ht="15"/>
    <row r="181989" ht="15"/>
    <row r="181990" ht="15"/>
    <row r="181991" ht="15"/>
    <row r="181992" ht="15"/>
    <row r="181993" ht="15"/>
    <row r="181994" ht="15"/>
    <row r="181995" ht="15"/>
    <row r="181996" ht="15"/>
    <row r="181997" ht="15"/>
    <row r="181998" ht="15"/>
    <row r="181999" ht="15"/>
    <row r="182000" ht="15"/>
    <row r="182001" ht="15"/>
    <row r="182002" ht="15"/>
    <row r="182003" ht="15"/>
    <row r="182004" ht="15"/>
    <row r="182005" ht="15"/>
    <row r="182006" ht="15"/>
    <row r="182007" ht="15"/>
    <row r="182008" ht="15"/>
    <row r="182009" ht="15"/>
    <row r="182010" ht="15"/>
    <row r="182011" ht="15"/>
    <row r="182012" ht="15"/>
    <row r="182013" ht="15"/>
    <row r="182014" ht="15"/>
    <row r="182015" ht="15"/>
    <row r="182016" ht="15"/>
    <row r="182017" ht="15"/>
    <row r="182018" ht="15"/>
    <row r="182019" ht="15"/>
    <row r="182020" ht="15"/>
    <row r="182021" ht="15"/>
    <row r="182022" ht="15"/>
    <row r="182023" ht="15"/>
    <row r="182024" ht="15"/>
    <row r="182025" ht="15"/>
    <row r="182026" ht="15"/>
    <row r="182027" ht="15"/>
    <row r="182028" ht="15"/>
    <row r="182029" ht="15"/>
    <row r="182030" ht="15"/>
    <row r="182031" ht="15"/>
    <row r="182032" ht="15"/>
    <row r="182033" ht="15"/>
    <row r="182034" ht="15"/>
    <row r="182035" ht="15"/>
    <row r="182036" ht="15"/>
    <row r="182037" ht="15"/>
    <row r="182038" ht="15"/>
    <row r="182039" ht="15"/>
    <row r="182040" ht="15"/>
    <row r="182041" ht="15"/>
    <row r="182042" ht="15"/>
    <row r="182043" ht="15"/>
    <row r="182044" ht="15"/>
    <row r="182045" ht="15"/>
    <row r="182046" ht="15"/>
    <row r="182047" ht="15"/>
    <row r="182048" ht="15"/>
    <row r="182049" ht="15"/>
    <row r="182050" ht="15"/>
    <row r="182051" ht="15"/>
    <row r="182052" ht="15"/>
    <row r="182053" ht="15"/>
    <row r="182054" ht="15"/>
    <row r="182055" ht="15"/>
    <row r="182056" ht="15"/>
    <row r="182057" ht="15"/>
    <row r="182058" ht="15"/>
    <row r="182059" ht="15"/>
    <row r="182060" ht="15"/>
    <row r="182061" ht="15"/>
    <row r="182062" ht="15"/>
    <row r="182063" ht="15"/>
    <row r="182064" ht="15"/>
    <row r="182065" ht="15"/>
    <row r="182066" ht="15"/>
    <row r="182067" ht="15"/>
    <row r="182068" ht="15"/>
    <row r="182069" ht="15"/>
    <row r="182070" ht="15"/>
    <row r="182071" ht="15"/>
    <row r="182072" ht="15"/>
    <row r="182073" ht="15"/>
    <row r="182074" ht="15"/>
    <row r="182075" ht="15"/>
    <row r="182076" ht="15"/>
    <row r="182077" ht="15"/>
    <row r="182078" ht="15"/>
    <row r="182079" ht="15"/>
    <row r="182080" ht="15"/>
    <row r="182081" ht="15"/>
    <row r="182082" ht="15"/>
    <row r="182083" ht="15"/>
    <row r="182084" ht="15"/>
    <row r="182085" ht="15"/>
    <row r="182086" ht="15"/>
    <row r="182087" ht="15"/>
    <row r="182088" ht="15"/>
    <row r="182089" ht="15"/>
    <row r="182090" ht="15"/>
    <row r="182091" ht="15"/>
    <row r="182092" ht="15"/>
    <row r="182093" ht="15"/>
    <row r="182094" ht="15"/>
    <row r="182095" ht="15"/>
    <row r="182096" ht="15"/>
    <row r="182097" ht="15"/>
    <row r="182098" ht="15"/>
    <row r="182099" ht="15"/>
    <row r="182100" ht="15"/>
    <row r="182101" ht="15"/>
    <row r="182102" ht="15"/>
    <row r="182103" ht="15"/>
    <row r="182104" ht="15"/>
    <row r="182105" ht="15"/>
    <row r="182106" ht="15"/>
    <row r="182107" ht="15"/>
    <row r="182108" ht="15"/>
    <row r="182109" ht="15"/>
    <row r="182110" ht="15"/>
    <row r="182111" ht="15"/>
    <row r="182112" ht="15"/>
    <row r="182113" ht="15"/>
    <row r="182114" ht="15"/>
    <row r="182115" ht="15"/>
    <row r="182116" ht="15"/>
    <row r="182117" ht="15"/>
    <row r="182118" ht="15"/>
    <row r="182119" ht="15"/>
    <row r="182120" ht="15"/>
    <row r="182121" ht="15"/>
    <row r="182122" ht="15"/>
    <row r="182123" ht="15"/>
    <row r="182124" ht="15"/>
    <row r="182125" ht="15"/>
    <row r="182126" ht="15"/>
    <row r="182127" ht="15"/>
    <row r="182128" ht="15"/>
    <row r="182129" ht="15"/>
    <row r="182130" ht="15"/>
    <row r="182131" ht="15"/>
    <row r="182132" ht="15"/>
    <row r="182133" ht="15"/>
    <row r="182134" ht="15"/>
    <row r="182135" ht="15"/>
    <row r="182136" ht="15"/>
    <row r="182137" ht="15"/>
    <row r="182138" ht="15"/>
    <row r="182139" ht="15"/>
    <row r="182140" ht="15"/>
    <row r="182141" ht="15"/>
    <row r="182142" ht="15"/>
    <row r="182143" ht="15"/>
    <row r="182144" ht="15"/>
    <row r="182145" ht="15"/>
    <row r="182146" ht="15"/>
    <row r="182147" ht="15"/>
    <row r="182148" ht="15"/>
    <row r="182149" ht="15"/>
    <row r="182150" ht="15"/>
    <row r="182151" ht="15"/>
    <row r="182152" ht="15"/>
    <row r="182153" ht="15"/>
    <row r="182154" ht="15"/>
    <row r="182155" ht="15"/>
    <row r="182156" ht="15"/>
    <row r="182157" ht="15"/>
    <row r="182158" ht="15"/>
    <row r="182159" ht="15"/>
    <row r="182160" ht="15"/>
    <row r="182161" ht="15"/>
    <row r="182162" ht="15"/>
    <row r="182163" ht="15"/>
    <row r="182164" ht="15"/>
    <row r="182165" ht="15"/>
    <row r="182166" ht="15"/>
    <row r="182167" ht="15"/>
    <row r="182168" ht="15"/>
    <row r="182169" ht="15"/>
    <row r="182170" ht="15"/>
    <row r="182171" ht="15"/>
    <row r="182172" ht="15"/>
    <row r="182173" ht="15"/>
    <row r="182174" ht="15"/>
    <row r="182175" ht="15"/>
    <row r="182176" ht="15"/>
    <row r="182177" ht="15"/>
    <row r="182178" ht="15"/>
    <row r="182179" ht="15"/>
    <row r="182180" ht="15"/>
    <row r="182181" ht="15"/>
    <row r="182182" ht="15"/>
    <row r="182183" ht="15"/>
    <row r="182184" ht="15"/>
    <row r="182185" ht="15"/>
    <row r="182186" ht="15"/>
    <row r="182187" ht="15"/>
    <row r="182188" ht="15"/>
    <row r="182189" ht="15"/>
    <row r="182190" ht="15"/>
    <row r="182191" ht="15"/>
    <row r="182192" ht="15"/>
    <row r="182193" ht="15"/>
    <row r="182194" ht="15"/>
    <row r="182195" ht="15"/>
    <row r="182196" ht="15"/>
    <row r="182197" ht="15"/>
    <row r="182198" ht="15"/>
    <row r="182199" ht="15"/>
    <row r="182200" ht="15"/>
    <row r="182201" ht="15"/>
    <row r="182202" ht="15"/>
    <row r="182203" ht="15"/>
    <row r="182204" ht="15"/>
    <row r="182205" ht="15"/>
    <row r="182206" ht="15"/>
    <row r="182207" ht="15"/>
    <row r="182208" ht="15"/>
    <row r="182209" ht="15"/>
    <row r="182210" ht="15"/>
    <row r="182211" ht="15"/>
    <row r="182212" ht="15"/>
    <row r="182213" ht="15"/>
    <row r="182214" ht="15"/>
    <row r="182215" ht="15"/>
    <row r="182216" ht="15"/>
    <row r="182217" ht="15"/>
    <row r="182218" ht="15"/>
    <row r="182219" ht="15"/>
    <row r="182220" ht="15"/>
    <row r="182221" ht="15"/>
    <row r="182222" ht="15"/>
    <row r="182223" ht="15"/>
    <row r="182224" ht="15"/>
    <row r="182225" ht="15"/>
    <row r="182226" ht="15"/>
    <row r="182227" ht="15"/>
    <row r="182228" ht="15"/>
    <row r="182229" ht="15"/>
    <row r="182230" ht="15"/>
    <row r="182231" ht="15"/>
    <row r="182232" ht="15"/>
    <row r="182233" ht="15"/>
    <row r="182234" ht="15"/>
    <row r="182235" ht="15"/>
    <row r="182236" ht="15"/>
    <row r="182237" ht="15"/>
    <row r="182238" ht="15"/>
    <row r="182239" ht="15"/>
    <row r="182240" ht="15"/>
    <row r="182241" ht="15"/>
    <row r="182242" ht="15"/>
    <row r="182243" ht="15"/>
    <row r="182244" ht="15"/>
    <row r="182245" ht="15"/>
    <row r="182246" ht="15"/>
    <row r="182247" ht="15"/>
    <row r="182248" ht="15"/>
    <row r="182249" ht="15"/>
    <row r="182250" ht="15"/>
    <row r="182251" ht="15"/>
    <row r="182252" ht="15"/>
    <row r="182253" ht="15"/>
    <row r="182254" ht="15"/>
    <row r="182255" ht="15"/>
    <row r="182256" ht="15"/>
    <row r="182257" ht="15"/>
    <row r="182258" ht="15"/>
    <row r="182259" ht="15"/>
    <row r="182260" ht="15"/>
    <row r="182261" ht="15"/>
    <row r="182262" ht="15"/>
    <row r="182263" ht="15"/>
    <row r="182264" ht="15"/>
    <row r="182265" ht="15"/>
    <row r="182266" ht="15"/>
    <row r="182267" ht="15"/>
    <row r="182268" ht="15"/>
    <row r="182269" ht="15"/>
    <row r="182270" ht="15"/>
    <row r="182271" ht="15"/>
    <row r="182272" ht="15"/>
    <row r="182273" ht="15"/>
    <row r="182274" ht="15"/>
    <row r="182275" ht="15"/>
    <row r="182276" ht="15"/>
    <row r="182277" ht="15"/>
    <row r="182278" ht="15"/>
    <row r="182279" ht="15"/>
    <row r="182280" ht="15"/>
    <row r="182281" ht="15"/>
    <row r="182282" ht="15"/>
    <row r="182283" ht="15"/>
    <row r="182284" ht="15"/>
    <row r="182285" ht="15"/>
    <row r="182286" ht="15"/>
    <row r="182287" ht="15"/>
    <row r="182288" ht="15"/>
    <row r="182289" ht="15"/>
    <row r="182290" ht="15"/>
    <row r="182291" ht="15"/>
    <row r="182292" ht="15"/>
    <row r="182293" ht="15"/>
    <row r="182294" ht="15"/>
    <row r="182295" ht="15"/>
    <row r="182296" ht="15"/>
    <row r="182297" ht="15"/>
    <row r="182298" ht="15"/>
    <row r="182299" ht="15"/>
    <row r="182300" ht="15"/>
    <row r="182301" ht="15"/>
    <row r="182302" ht="15"/>
    <row r="182303" ht="15"/>
    <row r="182304" ht="15"/>
    <row r="182305" ht="15"/>
    <row r="182306" ht="15"/>
    <row r="182307" ht="15"/>
    <row r="182308" ht="15"/>
    <row r="182309" ht="15"/>
    <row r="182310" ht="15"/>
    <row r="182311" ht="15"/>
    <row r="182312" ht="15"/>
    <row r="182313" ht="15"/>
    <row r="182314" ht="15"/>
    <row r="182315" ht="15"/>
    <row r="182316" ht="15"/>
    <row r="182317" ht="15"/>
    <row r="182318" ht="15"/>
    <row r="182319" ht="15"/>
    <row r="182320" ht="15"/>
    <row r="182321" ht="15"/>
    <row r="182322" ht="15"/>
    <row r="182323" ht="15"/>
    <row r="182324" ht="15"/>
    <row r="182325" ht="15"/>
    <row r="182326" ht="15"/>
    <row r="182327" ht="15"/>
    <row r="182328" ht="15"/>
    <row r="182329" ht="15"/>
    <row r="182330" ht="15"/>
    <row r="182331" ht="15"/>
    <row r="182332" ht="15"/>
    <row r="182333" ht="15"/>
    <row r="182334" ht="15"/>
    <row r="182335" ht="15"/>
    <row r="182336" ht="15"/>
    <row r="182337" ht="15"/>
    <row r="182338" ht="15"/>
    <row r="182339" ht="15"/>
    <row r="182340" ht="15"/>
    <row r="182341" ht="15"/>
    <row r="182342" ht="15"/>
    <row r="182343" ht="15"/>
    <row r="182344" ht="15"/>
    <row r="182345" ht="15"/>
    <row r="182346" ht="15"/>
    <row r="182347" ht="15"/>
    <row r="182348" ht="15"/>
    <row r="182349" ht="15"/>
    <row r="182350" ht="15"/>
    <row r="182351" ht="15"/>
    <row r="182352" ht="15"/>
    <row r="182353" ht="15"/>
    <row r="182354" ht="15"/>
    <row r="182355" ht="15"/>
    <row r="182356" ht="15"/>
    <row r="182357" ht="15"/>
    <row r="182358" ht="15"/>
    <row r="182359" ht="15"/>
    <row r="182360" ht="15"/>
    <row r="182361" ht="15"/>
    <row r="182362" ht="15"/>
    <row r="182363" ht="15"/>
    <row r="182364" ht="15"/>
    <row r="182365" ht="15"/>
    <row r="182366" ht="15"/>
    <row r="182367" ht="15"/>
    <row r="182368" ht="15"/>
    <row r="182369" ht="15"/>
    <row r="182370" ht="15"/>
    <row r="182371" ht="15"/>
    <row r="182372" ht="15"/>
    <row r="182373" ht="15"/>
    <row r="182374" ht="15"/>
    <row r="182375" ht="15"/>
    <row r="182376" ht="15"/>
    <row r="182377" ht="15"/>
    <row r="182378" ht="15"/>
    <row r="182379" ht="15"/>
    <row r="182380" ht="15"/>
    <row r="182381" ht="15"/>
    <row r="182382" ht="15"/>
    <row r="182383" ht="15"/>
    <row r="182384" ht="15"/>
    <row r="182385" ht="15"/>
    <row r="182386" ht="15"/>
    <row r="182387" ht="15"/>
    <row r="182388" ht="15"/>
    <row r="182389" ht="15"/>
    <row r="182390" ht="15"/>
    <row r="182391" ht="15"/>
    <row r="182392" ht="15"/>
    <row r="182393" ht="15"/>
    <row r="182394" ht="15"/>
    <row r="182395" ht="15"/>
    <row r="182396" ht="15"/>
    <row r="182397" ht="15"/>
    <row r="182398" ht="15"/>
    <row r="182399" ht="15"/>
    <row r="182400" ht="15"/>
    <row r="182401" ht="15"/>
    <row r="182402" ht="15"/>
    <row r="182403" ht="15"/>
    <row r="182404" ht="15"/>
    <row r="182405" ht="15"/>
    <row r="182406" ht="15"/>
    <row r="182407" ht="15"/>
    <row r="182408" ht="15"/>
    <row r="182409" ht="15"/>
    <row r="182410" ht="15"/>
    <row r="182411" ht="15"/>
    <row r="182412" ht="15"/>
    <row r="182413" ht="15"/>
    <row r="182414" ht="15"/>
    <row r="182415" ht="15"/>
    <row r="182416" ht="15"/>
    <row r="182417" ht="15"/>
    <row r="182418" ht="15"/>
    <row r="182419" ht="15"/>
    <row r="182420" ht="15"/>
    <row r="182421" ht="15"/>
    <row r="182422" ht="15"/>
    <row r="182423" ht="15"/>
    <row r="182424" ht="15"/>
    <row r="182425" ht="15"/>
    <row r="182426" ht="15"/>
    <row r="182427" ht="15"/>
    <row r="182428" ht="15"/>
    <row r="182429" ht="15"/>
    <row r="182430" ht="15"/>
    <row r="182431" ht="15"/>
    <row r="182432" ht="15"/>
    <row r="182433" ht="15"/>
    <row r="182434" ht="15"/>
    <row r="182435" ht="15"/>
    <row r="182436" ht="15"/>
    <row r="182437" ht="15"/>
    <row r="182438" ht="15"/>
    <row r="182439" ht="15"/>
    <row r="182440" ht="15"/>
    <row r="182441" ht="15"/>
    <row r="182442" ht="15"/>
    <row r="182443" ht="15"/>
    <row r="182444" ht="15"/>
    <row r="182445" ht="15"/>
    <row r="182446" ht="15"/>
    <row r="182447" ht="15"/>
    <row r="182448" ht="15"/>
    <row r="182449" ht="15"/>
    <row r="182450" ht="15"/>
    <row r="182451" ht="15"/>
    <row r="182452" ht="15"/>
    <row r="182453" ht="15"/>
    <row r="182454" ht="15"/>
    <row r="182455" ht="15"/>
    <row r="182456" ht="15"/>
    <row r="182457" ht="15"/>
    <row r="182458" ht="15"/>
    <row r="182459" ht="15"/>
    <row r="182460" ht="15"/>
    <row r="182461" ht="15"/>
    <row r="182462" ht="15"/>
    <row r="182463" ht="15"/>
    <row r="182464" ht="15"/>
    <row r="182465" ht="15"/>
    <row r="182466" ht="15"/>
    <row r="182467" ht="15"/>
    <row r="182468" ht="15"/>
    <row r="182469" ht="15"/>
    <row r="182470" ht="15"/>
    <row r="182471" ht="15"/>
    <row r="182472" ht="15"/>
    <row r="182473" ht="15"/>
    <row r="182474" ht="15"/>
    <row r="182475" ht="15"/>
    <row r="182476" ht="15"/>
    <row r="182477" ht="15"/>
    <row r="182478" ht="15"/>
    <row r="182479" ht="15"/>
    <row r="182480" ht="15"/>
    <row r="182481" ht="15"/>
    <row r="182482" ht="15"/>
    <row r="182483" ht="15"/>
    <row r="182484" ht="15"/>
    <row r="182485" ht="15"/>
    <row r="182486" ht="15"/>
    <row r="182487" ht="15"/>
    <row r="182488" ht="15"/>
    <row r="182489" ht="15"/>
    <row r="182490" ht="15"/>
    <row r="182491" ht="15"/>
    <row r="182492" ht="15"/>
    <row r="182493" ht="15"/>
    <row r="182494" ht="15"/>
    <row r="182495" ht="15"/>
    <row r="182496" ht="15"/>
    <row r="182497" ht="15"/>
    <row r="182498" ht="15"/>
    <row r="182499" ht="15"/>
    <row r="182500" ht="15"/>
    <row r="182501" ht="15"/>
    <row r="182502" ht="15"/>
    <row r="182503" ht="15"/>
    <row r="182504" ht="15"/>
    <row r="182505" ht="15"/>
    <row r="182506" ht="15"/>
    <row r="182507" ht="15"/>
    <row r="182508" ht="15"/>
    <row r="182509" ht="15"/>
    <row r="182510" ht="15"/>
    <row r="182511" ht="15"/>
    <row r="182512" ht="15"/>
    <row r="182513" ht="15"/>
    <row r="182514" ht="15"/>
    <row r="182515" ht="15"/>
    <row r="182516" ht="15"/>
    <row r="182517" ht="15"/>
    <row r="182518" ht="15"/>
    <row r="182519" ht="15"/>
    <row r="182520" ht="15"/>
    <row r="182521" ht="15"/>
    <row r="182522" ht="15"/>
    <row r="182523" ht="15"/>
    <row r="182524" ht="15"/>
    <row r="182525" ht="15"/>
    <row r="182526" ht="15"/>
    <row r="182527" ht="15"/>
    <row r="182528" ht="15"/>
    <row r="182529" ht="15"/>
    <row r="182530" ht="15"/>
    <row r="182531" ht="15"/>
    <row r="182532" ht="15"/>
    <row r="182533" ht="15"/>
    <row r="182534" ht="15"/>
    <row r="182535" ht="15"/>
    <row r="182536" ht="15"/>
    <row r="182537" ht="15"/>
    <row r="182538" ht="15"/>
    <row r="182539" ht="15"/>
    <row r="182540" ht="15"/>
    <row r="182541" ht="15"/>
    <row r="182542" ht="15"/>
    <row r="182543" ht="15"/>
    <row r="182544" ht="15"/>
    <row r="182545" ht="15"/>
    <row r="182546" ht="15"/>
    <row r="182547" ht="15"/>
    <row r="182548" ht="15"/>
    <row r="182549" ht="15"/>
    <row r="182550" ht="15"/>
    <row r="182551" ht="15"/>
    <row r="182552" ht="15"/>
    <row r="182553" ht="15"/>
    <row r="182554" ht="15"/>
    <row r="182555" ht="15"/>
    <row r="182556" ht="15"/>
    <row r="182557" ht="15"/>
    <row r="182558" ht="15"/>
    <row r="182559" ht="15"/>
    <row r="182560" ht="15"/>
    <row r="182561" ht="15"/>
    <row r="182562" ht="15"/>
    <row r="182563" ht="15"/>
    <row r="182564" ht="15"/>
    <row r="182565" ht="15"/>
    <row r="182566" ht="15"/>
    <row r="182567" ht="15"/>
    <row r="182568" ht="15"/>
    <row r="182569" ht="15"/>
    <row r="182570" ht="15"/>
    <row r="182571" ht="15"/>
    <row r="182572" ht="15"/>
    <row r="182573" ht="15"/>
    <row r="182574" ht="15"/>
    <row r="182575" ht="15"/>
    <row r="182576" ht="15"/>
    <row r="182577" ht="15"/>
    <row r="182578" ht="15"/>
    <row r="182579" ht="15"/>
    <row r="182580" ht="15"/>
    <row r="182581" ht="15"/>
    <row r="182582" ht="15"/>
    <row r="182583" ht="15"/>
    <row r="182584" ht="15"/>
    <row r="182585" ht="15"/>
    <row r="182586" ht="15"/>
    <row r="182587" ht="15"/>
    <row r="182588" ht="15"/>
    <row r="182589" ht="15"/>
    <row r="182590" ht="15"/>
    <row r="182591" ht="15"/>
    <row r="182592" ht="15"/>
    <row r="182593" ht="15"/>
    <row r="182594" ht="15"/>
    <row r="182595" ht="15"/>
    <row r="182596" ht="15"/>
    <row r="182597" ht="15"/>
    <row r="182598" ht="15"/>
    <row r="182599" ht="15"/>
    <row r="182600" ht="15"/>
    <row r="182601" ht="15"/>
    <row r="182602" ht="15"/>
    <row r="182603" ht="15"/>
    <row r="182604" ht="15"/>
    <row r="182605" ht="15"/>
    <row r="182606" ht="15"/>
    <row r="182607" ht="15"/>
    <row r="182608" ht="15"/>
    <row r="182609" ht="15"/>
    <row r="182610" ht="15"/>
    <row r="182611" ht="15"/>
    <row r="182612" ht="15"/>
    <row r="182613" ht="15"/>
    <row r="182614" ht="15"/>
    <row r="182615" ht="15"/>
    <row r="182616" ht="15"/>
    <row r="182617" ht="15"/>
    <row r="182618" ht="15"/>
    <row r="182619" ht="15"/>
    <row r="182620" ht="15"/>
    <row r="182621" ht="15"/>
    <row r="182622" ht="15"/>
    <row r="182623" ht="15"/>
    <row r="182624" ht="15"/>
    <row r="182625" ht="15"/>
    <row r="182626" ht="15"/>
    <row r="182627" ht="15"/>
    <row r="182628" ht="15"/>
    <row r="182629" ht="15"/>
    <row r="182630" ht="15"/>
    <row r="182631" ht="15"/>
    <row r="182632" ht="15"/>
    <row r="182633" ht="15"/>
    <row r="182634" ht="15"/>
    <row r="182635" ht="15"/>
    <row r="182636" ht="15"/>
    <row r="182637" ht="15"/>
    <row r="182638" ht="15"/>
    <row r="182639" ht="15"/>
    <row r="182640" ht="15"/>
    <row r="182641" ht="15"/>
    <row r="182642" ht="15"/>
    <row r="182643" ht="15"/>
    <row r="182644" ht="15"/>
    <row r="182645" ht="15"/>
    <row r="182646" ht="15"/>
    <row r="182647" ht="15"/>
    <row r="182648" ht="15"/>
    <row r="182649" ht="15"/>
    <row r="182650" ht="15"/>
    <row r="182651" ht="15"/>
    <row r="182652" ht="15"/>
    <row r="182653" ht="15"/>
    <row r="182654" ht="15"/>
    <row r="182655" ht="15"/>
    <row r="182656" ht="15"/>
    <row r="182657" ht="15"/>
    <row r="182658" ht="15"/>
    <row r="182659" ht="15"/>
    <row r="182660" ht="15"/>
    <row r="182661" ht="15"/>
    <row r="182662" ht="15"/>
    <row r="182663" ht="15"/>
    <row r="182664" ht="15"/>
    <row r="182665" ht="15"/>
    <row r="182666" ht="15"/>
    <row r="182667" ht="15"/>
    <row r="182668" ht="15"/>
    <row r="182669" ht="15"/>
    <row r="182670" ht="15"/>
    <row r="182671" ht="15"/>
    <row r="182672" ht="15"/>
    <row r="182673" ht="15"/>
    <row r="182674" ht="15"/>
    <row r="182675" ht="15"/>
    <row r="182676" ht="15"/>
    <row r="182677" ht="15"/>
    <row r="182678" ht="15"/>
    <row r="182679" ht="15"/>
    <row r="182680" ht="15"/>
    <row r="182681" ht="15"/>
    <row r="182682" ht="15"/>
    <row r="182683" ht="15"/>
    <row r="182684" ht="15"/>
    <row r="182685" ht="15"/>
    <row r="182686" ht="15"/>
    <row r="182687" ht="15"/>
    <row r="182688" ht="15"/>
    <row r="182689" ht="15"/>
    <row r="182690" ht="15"/>
    <row r="182691" ht="15"/>
    <row r="182692" ht="15"/>
    <row r="182693" ht="15"/>
    <row r="182694" ht="15"/>
    <row r="182695" ht="15"/>
    <row r="182696" ht="15"/>
    <row r="182697" ht="15"/>
    <row r="182698" ht="15"/>
    <row r="182699" ht="15"/>
    <row r="182700" ht="15"/>
    <row r="182701" ht="15"/>
    <row r="182702" ht="15"/>
    <row r="182703" ht="15"/>
    <row r="182704" ht="15"/>
    <row r="182705" ht="15"/>
    <row r="182706" ht="15"/>
    <row r="182707" ht="15"/>
    <row r="182708" ht="15"/>
    <row r="182709" ht="15"/>
    <row r="182710" ht="15"/>
    <row r="182711" ht="15"/>
    <row r="182712" ht="15"/>
    <row r="182713" ht="15"/>
    <row r="182714" ht="15"/>
    <row r="182715" ht="15"/>
    <row r="182716" ht="15"/>
    <row r="182717" ht="15"/>
    <row r="182718" ht="15"/>
    <row r="182719" ht="15"/>
    <row r="182720" ht="15"/>
    <row r="182721" ht="15"/>
    <row r="182722" ht="15"/>
    <row r="182723" ht="15"/>
    <row r="182724" ht="15"/>
    <row r="182725" ht="15"/>
    <row r="182726" ht="15"/>
    <row r="182727" ht="15"/>
    <row r="182728" ht="15"/>
    <row r="182729" ht="15"/>
    <row r="182730" ht="15"/>
    <row r="182731" ht="15"/>
    <row r="182732" ht="15"/>
    <row r="182733" ht="15"/>
    <row r="182734" ht="15"/>
    <row r="182735" ht="15"/>
    <row r="182736" ht="15"/>
    <row r="182737" ht="15"/>
    <row r="182738" ht="15"/>
    <row r="182739" ht="15"/>
    <row r="182740" ht="15"/>
    <row r="182741" ht="15"/>
    <row r="182742" ht="15"/>
    <row r="182743" ht="15"/>
    <row r="182744" ht="15"/>
    <row r="182745" ht="15"/>
    <row r="182746" ht="15"/>
    <row r="182747" ht="15"/>
    <row r="182748" ht="15"/>
    <row r="182749" ht="15"/>
    <row r="182750" ht="15"/>
    <row r="182751" ht="15"/>
    <row r="182752" ht="15"/>
    <row r="182753" ht="15"/>
    <row r="182754" ht="15"/>
    <row r="182755" ht="15"/>
    <row r="182756" ht="15"/>
    <row r="182757" ht="15"/>
    <row r="182758" ht="15"/>
    <row r="182759" ht="15"/>
    <row r="182760" ht="15"/>
    <row r="182761" ht="15"/>
    <row r="182762" ht="15"/>
    <row r="182763" ht="15"/>
    <row r="182764" ht="15"/>
    <row r="182765" ht="15"/>
    <row r="182766" ht="15"/>
    <row r="182767" ht="15"/>
    <row r="182768" ht="15"/>
    <row r="182769" ht="15"/>
    <row r="182770" ht="15"/>
    <row r="182771" ht="15"/>
    <row r="182772" ht="15"/>
    <row r="182773" ht="15"/>
    <row r="182774" ht="15"/>
    <row r="182775" ht="15"/>
    <row r="182776" ht="15"/>
    <row r="182777" ht="15"/>
    <row r="182778" ht="15"/>
    <row r="182779" ht="15"/>
    <row r="182780" ht="15"/>
    <row r="182781" ht="15"/>
    <row r="182782" ht="15"/>
    <row r="182783" ht="15"/>
    <row r="182784" ht="15"/>
    <row r="182785" ht="15"/>
    <row r="182786" ht="15"/>
    <row r="182787" ht="15"/>
    <row r="182788" ht="15"/>
    <row r="182789" ht="15"/>
    <row r="182790" ht="15"/>
    <row r="182791" ht="15"/>
    <row r="182792" ht="15"/>
    <row r="182793" ht="15"/>
    <row r="182794" ht="15"/>
    <row r="182795" ht="15"/>
    <row r="182796" ht="15"/>
    <row r="182797" ht="15"/>
    <row r="182798" ht="15"/>
    <row r="182799" ht="15"/>
    <row r="182800" ht="15"/>
    <row r="182801" ht="15"/>
    <row r="182802" ht="15"/>
    <row r="182803" ht="15"/>
    <row r="182804" ht="15"/>
    <row r="182805" ht="15"/>
    <row r="182806" ht="15"/>
    <row r="182807" ht="15"/>
    <row r="182808" ht="15"/>
    <row r="182809" ht="15"/>
    <row r="182810" ht="15"/>
    <row r="182811" ht="15"/>
    <row r="182812" ht="15"/>
    <row r="182813" ht="15"/>
    <row r="182814" ht="15"/>
    <row r="182815" ht="15"/>
    <row r="182816" ht="15"/>
    <row r="182817" ht="15"/>
    <row r="182818" ht="15"/>
    <row r="182819" ht="15"/>
    <row r="182820" ht="15"/>
    <row r="182821" ht="15"/>
    <row r="182822" ht="15"/>
    <row r="182823" ht="15"/>
    <row r="182824" ht="15"/>
    <row r="182825" ht="15"/>
    <row r="182826" ht="15"/>
    <row r="182827" ht="15"/>
    <row r="182828" ht="15"/>
    <row r="182829" ht="15"/>
    <row r="182830" ht="15"/>
    <row r="182831" ht="15"/>
    <row r="182832" ht="15"/>
    <row r="182833" ht="15"/>
    <row r="182834" ht="15"/>
    <row r="182835" ht="15"/>
    <row r="182836" ht="15"/>
    <row r="182837" ht="15"/>
    <row r="182838" ht="15"/>
    <row r="182839" ht="15"/>
    <row r="182840" ht="15"/>
    <row r="182841" ht="15"/>
    <row r="182842" ht="15"/>
    <row r="182843" ht="15"/>
    <row r="182844" ht="15"/>
    <row r="182845" ht="15"/>
    <row r="182846" ht="15"/>
    <row r="182847" ht="15"/>
    <row r="182848" ht="15"/>
    <row r="182849" ht="15"/>
    <row r="182850" ht="15"/>
    <row r="182851" ht="15"/>
    <row r="182852" ht="15"/>
    <row r="182853" ht="15"/>
    <row r="182854" ht="15"/>
    <row r="182855" ht="15"/>
    <row r="182856" ht="15"/>
    <row r="182857" ht="15"/>
    <row r="182858" ht="15"/>
    <row r="182859" ht="15"/>
    <row r="182860" ht="15"/>
    <row r="182861" ht="15"/>
    <row r="182862" ht="15"/>
    <row r="182863" ht="15"/>
    <row r="182864" ht="15"/>
    <row r="182865" ht="15"/>
    <row r="182866" ht="15"/>
    <row r="182867" ht="15"/>
    <row r="182868" ht="15"/>
    <row r="182869" ht="15"/>
    <row r="182870" ht="15"/>
    <row r="182871" ht="15"/>
    <row r="182872" ht="15"/>
    <row r="182873" ht="15"/>
    <row r="182874" ht="15"/>
    <row r="182875" ht="15"/>
    <row r="182876" ht="15"/>
    <row r="182877" ht="15"/>
    <row r="182878" ht="15"/>
    <row r="182879" ht="15"/>
    <row r="182880" ht="15"/>
    <row r="182881" ht="15"/>
    <row r="182882" ht="15"/>
    <row r="182883" ht="15"/>
    <row r="182884" ht="15"/>
    <row r="182885" ht="15"/>
    <row r="182886" ht="15"/>
    <row r="182887" ht="15"/>
    <row r="182888" ht="15"/>
    <row r="182889" ht="15"/>
    <row r="182890" ht="15"/>
    <row r="182891" ht="15"/>
    <row r="182892" ht="15"/>
    <row r="182893" ht="15"/>
    <row r="182894" ht="15"/>
    <row r="182895" ht="15"/>
    <row r="182896" ht="15"/>
    <row r="182897" ht="15"/>
    <row r="182898" ht="15"/>
    <row r="182899" ht="15"/>
    <row r="182900" ht="15"/>
    <row r="182901" ht="15"/>
    <row r="182902" ht="15"/>
    <row r="182903" ht="15"/>
    <row r="182904" ht="15"/>
    <row r="182905" ht="15"/>
    <row r="182906" ht="15"/>
    <row r="182907" ht="15"/>
    <row r="182908" ht="15"/>
    <row r="182909" ht="15"/>
    <row r="182910" ht="15"/>
    <row r="182911" ht="15"/>
    <row r="182912" ht="15"/>
    <row r="182913" ht="15"/>
    <row r="182914" ht="15"/>
    <row r="182915" ht="15"/>
    <row r="182916" ht="15"/>
    <row r="182917" ht="15"/>
    <row r="182918" ht="15"/>
    <row r="182919" ht="15"/>
    <row r="182920" ht="15"/>
    <row r="182921" ht="15"/>
    <row r="182922" ht="15"/>
    <row r="182923" ht="15"/>
    <row r="182924" ht="15"/>
    <row r="182925" ht="15"/>
    <row r="182926" ht="15"/>
    <row r="182927" ht="15"/>
    <row r="182928" ht="15"/>
    <row r="182929" ht="15"/>
    <row r="182930" ht="15"/>
    <row r="182931" ht="15"/>
    <row r="182932" ht="15"/>
    <row r="182933" ht="15"/>
    <row r="182934" ht="15"/>
    <row r="182935" ht="15"/>
    <row r="182936" ht="15"/>
    <row r="182937" ht="15"/>
    <row r="182938" ht="15"/>
    <row r="182939" ht="15"/>
    <row r="182940" ht="15"/>
    <row r="182941" ht="15"/>
    <row r="182942" ht="15"/>
    <row r="182943" ht="15"/>
    <row r="182944" ht="15"/>
    <row r="182945" ht="15"/>
    <row r="182946" ht="15"/>
    <row r="182947" ht="15"/>
    <row r="182948" ht="15"/>
    <row r="182949" ht="15"/>
    <row r="182950" ht="15"/>
    <row r="182951" ht="15"/>
    <row r="182952" ht="15"/>
    <row r="182953" ht="15"/>
    <row r="182954" ht="15"/>
    <row r="182955" ht="15"/>
    <row r="182956" ht="15"/>
    <row r="182957" ht="15"/>
    <row r="182958" ht="15"/>
    <row r="182959" ht="15"/>
    <row r="182960" ht="15"/>
    <row r="182961" ht="15"/>
    <row r="182962" ht="15"/>
    <row r="182963" ht="15"/>
    <row r="182964" ht="15"/>
    <row r="182965" ht="15"/>
    <row r="182966" ht="15"/>
    <row r="182967" ht="15"/>
    <row r="182968" ht="15"/>
    <row r="182969" ht="15"/>
    <row r="182970" ht="15"/>
    <row r="182971" ht="15"/>
    <row r="182972" ht="15"/>
    <row r="182973" ht="15"/>
    <row r="182974" ht="15"/>
    <row r="182975" ht="15"/>
    <row r="182976" ht="15"/>
    <row r="182977" ht="15"/>
    <row r="182978" ht="15"/>
    <row r="182979" ht="15"/>
    <row r="182980" ht="15"/>
    <row r="182981" ht="15"/>
    <row r="182982" ht="15"/>
    <row r="182983" ht="15"/>
    <row r="182984" ht="15"/>
    <row r="182985" ht="15"/>
    <row r="182986" ht="15"/>
    <row r="182987" ht="15"/>
    <row r="182988" ht="15"/>
    <row r="182989" ht="15"/>
    <row r="182990" ht="15"/>
    <row r="182991" ht="15"/>
    <row r="182992" ht="15"/>
    <row r="182993" ht="15"/>
    <row r="182994" ht="15"/>
    <row r="182995" ht="15"/>
    <row r="182996" ht="15"/>
    <row r="182997" ht="15"/>
    <row r="182998" ht="15"/>
    <row r="182999" ht="15"/>
    <row r="183000" ht="15"/>
    <row r="183001" ht="15"/>
    <row r="183002" ht="15"/>
    <row r="183003" ht="15"/>
    <row r="183004" ht="15"/>
    <row r="183005" ht="15"/>
    <row r="183006" ht="15"/>
    <row r="183007" ht="15"/>
    <row r="183008" ht="15"/>
    <row r="183009" ht="15"/>
    <row r="183010" ht="15"/>
    <row r="183011" ht="15"/>
    <row r="183012" ht="15"/>
    <row r="183013" ht="15"/>
    <row r="183014" ht="15"/>
    <row r="183015" ht="15"/>
    <row r="183016" ht="15"/>
    <row r="183017" ht="15"/>
    <row r="183018" ht="15"/>
    <row r="183019" ht="15"/>
    <row r="183020" ht="15"/>
    <row r="183021" ht="15"/>
    <row r="183022" ht="15"/>
    <row r="183023" ht="15"/>
    <row r="183024" ht="15"/>
    <row r="183025" ht="15"/>
    <row r="183026" ht="15"/>
    <row r="183027" ht="15"/>
    <row r="183028" ht="15"/>
    <row r="183029" ht="15"/>
    <row r="183030" ht="15"/>
    <row r="183031" ht="15"/>
    <row r="183032" ht="15"/>
    <row r="183033" ht="15"/>
    <row r="183034" ht="15"/>
    <row r="183035" ht="15"/>
    <row r="183036" ht="15"/>
    <row r="183037" ht="15"/>
    <row r="183038" ht="15"/>
    <row r="183039" ht="15"/>
    <row r="183040" ht="15"/>
    <row r="183041" ht="15"/>
    <row r="183042" ht="15"/>
    <row r="183043" ht="15"/>
    <row r="183044" ht="15"/>
    <row r="183045" ht="15"/>
    <row r="183046" ht="15"/>
    <row r="183047" ht="15"/>
    <row r="183048" ht="15"/>
    <row r="183049" ht="15"/>
    <row r="183050" ht="15"/>
    <row r="183051" ht="15"/>
    <row r="183052" ht="15"/>
    <row r="183053" ht="15"/>
    <row r="183054" ht="15"/>
    <row r="183055" ht="15"/>
    <row r="183056" ht="15"/>
    <row r="183057" ht="15"/>
    <row r="183058" ht="15"/>
    <row r="183059" ht="15"/>
    <row r="183060" ht="15"/>
    <row r="183061" ht="15"/>
    <row r="183062" ht="15"/>
    <row r="183063" ht="15"/>
    <row r="183064" ht="15"/>
    <row r="183065" ht="15"/>
    <row r="183066" ht="15"/>
    <row r="183067" ht="15"/>
    <row r="183068" ht="15"/>
    <row r="183069" ht="15"/>
    <row r="183070" ht="15"/>
    <row r="183071" ht="15"/>
    <row r="183072" ht="15"/>
    <row r="183073" ht="15"/>
    <row r="183074" ht="15"/>
    <row r="183075" ht="15"/>
    <row r="183076" ht="15"/>
    <row r="183077" ht="15"/>
    <row r="183078" ht="15"/>
    <row r="183079" ht="15"/>
    <row r="183080" ht="15"/>
    <row r="183081" ht="15"/>
    <row r="183082" ht="15"/>
    <row r="183083" ht="15"/>
    <row r="183084" ht="15"/>
    <row r="183085" ht="15"/>
    <row r="183086" ht="15"/>
    <row r="183087" ht="15"/>
    <row r="183088" ht="15"/>
    <row r="183089" ht="15"/>
    <row r="183090" ht="15"/>
    <row r="183091" ht="15"/>
    <row r="183092" ht="15"/>
    <row r="183093" ht="15"/>
    <row r="183094" ht="15"/>
    <row r="183095" ht="15"/>
    <row r="183096" ht="15"/>
    <row r="183097" ht="15"/>
    <row r="183098" ht="15"/>
    <row r="183099" ht="15"/>
    <row r="183100" ht="15"/>
    <row r="183101" ht="15"/>
    <row r="183102" ht="15"/>
    <row r="183103" ht="15"/>
    <row r="183104" ht="15"/>
    <row r="183105" ht="15"/>
    <row r="183106" ht="15"/>
    <row r="183107" ht="15"/>
    <row r="183108" ht="15"/>
    <row r="183109" ht="15"/>
    <row r="183110" ht="15"/>
    <row r="183111" ht="15"/>
    <row r="183112" ht="15"/>
    <row r="183113" ht="15"/>
    <row r="183114" ht="15"/>
    <row r="183115" ht="15"/>
    <row r="183116" ht="15"/>
    <row r="183117" ht="15"/>
    <row r="183118" ht="15"/>
    <row r="183119" ht="15"/>
    <row r="183120" ht="15"/>
    <row r="183121" ht="15"/>
    <row r="183122" ht="15"/>
    <row r="183123" ht="15"/>
    <row r="183124" ht="15"/>
    <row r="183125" ht="15"/>
    <row r="183126" ht="15"/>
    <row r="183127" ht="15"/>
    <row r="183128" ht="15"/>
    <row r="183129" ht="15"/>
    <row r="183130" ht="15"/>
    <row r="183131" ht="15"/>
    <row r="183132" ht="15"/>
    <row r="183133" ht="15"/>
    <row r="183134" ht="15"/>
    <row r="183135" ht="15"/>
    <row r="183136" ht="15"/>
    <row r="183137" ht="15"/>
    <row r="183138" ht="15"/>
    <row r="183139" ht="15"/>
    <row r="183140" ht="15"/>
    <row r="183141" ht="15"/>
    <row r="183142" ht="15"/>
    <row r="183143" ht="15"/>
    <row r="183144" ht="15"/>
    <row r="183145" ht="15"/>
    <row r="183146" ht="15"/>
    <row r="183147" ht="15"/>
    <row r="183148" ht="15"/>
    <row r="183149" ht="15"/>
    <row r="183150" ht="15"/>
    <row r="183151" ht="15"/>
    <row r="183152" ht="15"/>
    <row r="183153" ht="15"/>
    <row r="183154" ht="15"/>
    <row r="183155" ht="15"/>
    <row r="183156" ht="15"/>
    <row r="183157" ht="15"/>
    <row r="183158" ht="15"/>
    <row r="183159" ht="15"/>
    <row r="183160" ht="15"/>
    <row r="183161" ht="15"/>
    <row r="183162" ht="15"/>
    <row r="183163" ht="15"/>
    <row r="183164" ht="15"/>
    <row r="183165" ht="15"/>
    <row r="183166" ht="15"/>
    <row r="183167" ht="15"/>
    <row r="183168" ht="15"/>
    <row r="183169" ht="15"/>
    <row r="183170" ht="15"/>
    <row r="183171" ht="15"/>
    <row r="183172" ht="15"/>
    <row r="183173" ht="15"/>
    <row r="183174" ht="15"/>
    <row r="183175" ht="15"/>
    <row r="183176" ht="15"/>
    <row r="183177" ht="15"/>
    <row r="183178" ht="15"/>
    <row r="183179" ht="15"/>
    <row r="183180" ht="15"/>
    <row r="183181" ht="15"/>
    <row r="183182" ht="15"/>
    <row r="183183" ht="15"/>
    <row r="183184" ht="15"/>
    <row r="183185" ht="15"/>
    <row r="183186" ht="15"/>
    <row r="183187" ht="15"/>
    <row r="183188" ht="15"/>
    <row r="183189" ht="15"/>
    <row r="183190" ht="15"/>
    <row r="183191" ht="15"/>
    <row r="183192" ht="15"/>
    <row r="183193" ht="15"/>
    <row r="183194" ht="15"/>
    <row r="183195" ht="15"/>
    <row r="183196" ht="15"/>
    <row r="183197" ht="15"/>
    <row r="183198" ht="15"/>
    <row r="183199" ht="15"/>
    <row r="183200" ht="15"/>
    <row r="183201" ht="15"/>
    <row r="183202" ht="15"/>
    <row r="183203" ht="15"/>
    <row r="183204" ht="15"/>
    <row r="183205" ht="15"/>
    <row r="183206" ht="15"/>
    <row r="183207" ht="15"/>
    <row r="183208" ht="15"/>
    <row r="183209" ht="15"/>
    <row r="183210" ht="15"/>
    <row r="183211" ht="15"/>
    <row r="183212" ht="15"/>
    <row r="183213" ht="15"/>
    <row r="183214" ht="15"/>
    <row r="183215" ht="15"/>
    <row r="183216" ht="15"/>
    <row r="183217" ht="15"/>
    <row r="183218" ht="15"/>
    <row r="183219" ht="15"/>
    <row r="183220" ht="15"/>
    <row r="183221" ht="15"/>
    <row r="183222" ht="15"/>
    <row r="183223" ht="15"/>
    <row r="183224" ht="15"/>
    <row r="183225" ht="15"/>
    <row r="183226" ht="15"/>
    <row r="183227" ht="15"/>
    <row r="183228" ht="15"/>
    <row r="183229" ht="15"/>
    <row r="183230" ht="15"/>
    <row r="183231" ht="15"/>
    <row r="183232" ht="15"/>
    <row r="183233" ht="15"/>
    <row r="183234" ht="15"/>
    <row r="183235" ht="15"/>
    <row r="183236" ht="15"/>
    <row r="183237" ht="15"/>
    <row r="183238" ht="15"/>
    <row r="183239" ht="15"/>
    <row r="183240" ht="15"/>
    <row r="183241" ht="15"/>
    <row r="183242" ht="15"/>
    <row r="183243" ht="15"/>
    <row r="183244" ht="15"/>
    <row r="183245" ht="15"/>
    <row r="183246" ht="15"/>
    <row r="183247" ht="15"/>
    <row r="183248" ht="15"/>
    <row r="183249" ht="15"/>
    <row r="183250" ht="15"/>
    <row r="183251" ht="15"/>
    <row r="183252" ht="15"/>
    <row r="183253" ht="15"/>
    <row r="183254" ht="15"/>
    <row r="183255" ht="15"/>
    <row r="183256" ht="15"/>
    <row r="183257" ht="15"/>
    <row r="183258" ht="15"/>
    <row r="183259" ht="15"/>
    <row r="183260" ht="15"/>
    <row r="183261" ht="15"/>
    <row r="183262" ht="15"/>
    <row r="183263" ht="15"/>
    <row r="183264" ht="15"/>
    <row r="183265" ht="15"/>
    <row r="183266" ht="15"/>
    <row r="183267" ht="15"/>
    <row r="183268" ht="15"/>
    <row r="183269" ht="15"/>
    <row r="183270" ht="15"/>
    <row r="183271" ht="15"/>
    <row r="183272" ht="15"/>
    <row r="183273" ht="15"/>
    <row r="183274" ht="15"/>
    <row r="183275" ht="15"/>
    <row r="183276" ht="15"/>
    <row r="183277" ht="15"/>
    <row r="183278" ht="15"/>
    <row r="183279" ht="15"/>
    <row r="183280" ht="15"/>
    <row r="183281" ht="15"/>
    <row r="183282" ht="15"/>
    <row r="183283" ht="15"/>
    <row r="183284" ht="15"/>
    <row r="183285" ht="15"/>
    <row r="183286" ht="15"/>
    <row r="183287" ht="15"/>
    <row r="183288" ht="15"/>
    <row r="183289" ht="15"/>
    <row r="183290" ht="15"/>
    <row r="183291" ht="15"/>
    <row r="183292" ht="15"/>
    <row r="183293" ht="15"/>
    <row r="183294" ht="15"/>
    <row r="183295" ht="15"/>
    <row r="183296" ht="15"/>
    <row r="183297" ht="15"/>
    <row r="183298" ht="15"/>
    <row r="183299" ht="15"/>
    <row r="183300" ht="15"/>
    <row r="183301" ht="15"/>
    <row r="183302" ht="15"/>
    <row r="183303" ht="15"/>
    <row r="183304" ht="15"/>
    <row r="183305" ht="15"/>
    <row r="183306" ht="15"/>
    <row r="183307" ht="15"/>
    <row r="183308" ht="15"/>
    <row r="183309" ht="15"/>
    <row r="183310" ht="15"/>
    <row r="183311" ht="15"/>
    <row r="183312" ht="15"/>
    <row r="183313" ht="15"/>
    <row r="183314" ht="15"/>
    <row r="183315" ht="15"/>
    <row r="183316" ht="15"/>
    <row r="183317" ht="15"/>
    <row r="183318" ht="15"/>
    <row r="183319" ht="15"/>
    <row r="183320" ht="15"/>
    <row r="183321" ht="15"/>
    <row r="183322" ht="15"/>
    <row r="183323" ht="15"/>
    <row r="183324" ht="15"/>
    <row r="183325" ht="15"/>
    <row r="183326" ht="15"/>
    <row r="183327" ht="15"/>
    <row r="183328" ht="15"/>
    <row r="183329" ht="15"/>
    <row r="183330" ht="15"/>
    <row r="183331" ht="15"/>
    <row r="183332" ht="15"/>
    <row r="183333" ht="15"/>
    <row r="183334" ht="15"/>
    <row r="183335" ht="15"/>
    <row r="183336" ht="15"/>
    <row r="183337" ht="15"/>
    <row r="183338" ht="15"/>
    <row r="183339" ht="15"/>
    <row r="183340" ht="15"/>
    <row r="183341" ht="15"/>
    <row r="183342" ht="15"/>
    <row r="183343" ht="15"/>
    <row r="183344" ht="15"/>
    <row r="183345" ht="15"/>
    <row r="183346" ht="15"/>
    <row r="183347" ht="15"/>
    <row r="183348" ht="15"/>
    <row r="183349" ht="15"/>
    <row r="183350" ht="15"/>
    <row r="183351" ht="15"/>
    <row r="183352" ht="15"/>
    <row r="183353" ht="15"/>
    <row r="183354" ht="15"/>
    <row r="183355" ht="15"/>
    <row r="183356" ht="15"/>
    <row r="183357" ht="15"/>
    <row r="183358" ht="15"/>
    <row r="183359" ht="15"/>
    <row r="183360" ht="15"/>
    <row r="183361" ht="15"/>
    <row r="183362" ht="15"/>
    <row r="183363" ht="15"/>
    <row r="183364" ht="15"/>
    <row r="183365" ht="15"/>
    <row r="183366" ht="15"/>
    <row r="183367" ht="15"/>
    <row r="183368" ht="15"/>
    <row r="183369" ht="15"/>
    <row r="183370" ht="15"/>
    <row r="183371" ht="15"/>
    <row r="183372" ht="15"/>
    <row r="183373" ht="15"/>
    <row r="183374" ht="15"/>
    <row r="183375" ht="15"/>
    <row r="183376" ht="15"/>
    <row r="183377" ht="15"/>
    <row r="183378" ht="15"/>
    <row r="183379" ht="15"/>
    <row r="183380" ht="15"/>
    <row r="183381" ht="15"/>
    <row r="183382" ht="15"/>
    <row r="183383" ht="15"/>
    <row r="183384" ht="15"/>
    <row r="183385" ht="15"/>
    <row r="183386" ht="15"/>
    <row r="183387" ht="15"/>
    <row r="183388" ht="15"/>
    <row r="183389" ht="15"/>
    <row r="183390" ht="15"/>
    <row r="183391" ht="15"/>
    <row r="183392" ht="15"/>
    <row r="183393" ht="15"/>
    <row r="183394" ht="15"/>
    <row r="183395" ht="15"/>
    <row r="183396" ht="15"/>
    <row r="183397" ht="15"/>
    <row r="183398" ht="15"/>
    <row r="183399" ht="15"/>
    <row r="183400" ht="15"/>
    <row r="183401" ht="15"/>
    <row r="183402" ht="15"/>
    <row r="183403" ht="15"/>
    <row r="183404" ht="15"/>
    <row r="183405" ht="15"/>
    <row r="183406" ht="15"/>
    <row r="183407" ht="15"/>
    <row r="183408" ht="15"/>
    <row r="183409" ht="15"/>
    <row r="183410" ht="15"/>
    <row r="183411" ht="15"/>
    <row r="183412" ht="15"/>
    <row r="183413" ht="15"/>
    <row r="183414" ht="15"/>
    <row r="183415" ht="15"/>
    <row r="183416" ht="15"/>
    <row r="183417" ht="15"/>
    <row r="183418" ht="15"/>
    <row r="183419" ht="15"/>
    <row r="183420" ht="15"/>
    <row r="183421" ht="15"/>
    <row r="183422" ht="15"/>
    <row r="183423" ht="15"/>
    <row r="183424" ht="15"/>
    <row r="183425" ht="15"/>
    <row r="183426" ht="15"/>
    <row r="183427" ht="15"/>
    <row r="183428" ht="15"/>
    <row r="183429" ht="15"/>
    <row r="183430" ht="15"/>
    <row r="183431" ht="15"/>
    <row r="183432" ht="15"/>
    <row r="183433" ht="15"/>
    <row r="183434" ht="15"/>
    <row r="183435" ht="15"/>
    <row r="183436" ht="15"/>
    <row r="183437" ht="15"/>
    <row r="183438" ht="15"/>
    <row r="183439" ht="15"/>
    <row r="183440" ht="15"/>
    <row r="183441" ht="15"/>
    <row r="183442" ht="15"/>
    <row r="183443" ht="15"/>
    <row r="183444" ht="15"/>
    <row r="183445" ht="15"/>
    <row r="183446" ht="15"/>
    <row r="183447" ht="15"/>
    <row r="183448" ht="15"/>
    <row r="183449" ht="15"/>
    <row r="183450" ht="15"/>
    <row r="183451" ht="15"/>
    <row r="183452" ht="15"/>
    <row r="183453" ht="15"/>
    <row r="183454" ht="15"/>
    <row r="183455" ht="15"/>
    <row r="183456" ht="15"/>
    <row r="183457" ht="15"/>
    <row r="183458" ht="15"/>
    <row r="183459" ht="15"/>
    <row r="183460" ht="15"/>
    <row r="183461" ht="15"/>
    <row r="183462" ht="15"/>
    <row r="183463" ht="15"/>
    <row r="183464" ht="15"/>
    <row r="183465" ht="15"/>
    <row r="183466" ht="15"/>
    <row r="183467" ht="15"/>
    <row r="183468" ht="15"/>
    <row r="183469" ht="15"/>
    <row r="183470" ht="15"/>
    <row r="183471" ht="15"/>
    <row r="183472" ht="15"/>
    <row r="183473" ht="15"/>
    <row r="183474" ht="15"/>
    <row r="183475" ht="15"/>
    <row r="183476" ht="15"/>
    <row r="183477" ht="15"/>
    <row r="183478" ht="15"/>
    <row r="183479" ht="15"/>
    <row r="183480" ht="15"/>
    <row r="183481" ht="15"/>
    <row r="183482" ht="15"/>
    <row r="183483" ht="15"/>
    <row r="183484" ht="15"/>
    <row r="183485" ht="15"/>
    <row r="183486" ht="15"/>
    <row r="183487" ht="15"/>
    <row r="183488" ht="15"/>
    <row r="183489" ht="15"/>
    <row r="183490" ht="15"/>
    <row r="183491" ht="15"/>
    <row r="183492" ht="15"/>
    <row r="183493" ht="15"/>
    <row r="183494" ht="15"/>
    <row r="183495" ht="15"/>
    <row r="183496" ht="15"/>
    <row r="183497" ht="15"/>
    <row r="183498" ht="15"/>
    <row r="183499" ht="15"/>
    <row r="183500" ht="15"/>
    <row r="183501" ht="15"/>
    <row r="183502" ht="15"/>
    <row r="183503" ht="15"/>
    <row r="183504" ht="15"/>
    <row r="183505" ht="15"/>
    <row r="183506" ht="15"/>
    <row r="183507" ht="15"/>
    <row r="183508" ht="15"/>
    <row r="183509" ht="15"/>
    <row r="183510" ht="15"/>
    <row r="183511" ht="15"/>
    <row r="183512" ht="15"/>
    <row r="183513" ht="15"/>
    <row r="183514" ht="15"/>
    <row r="183515" ht="15"/>
    <row r="183516" ht="15"/>
    <row r="183517" ht="15"/>
    <row r="183518" ht="15"/>
    <row r="183519" ht="15"/>
    <row r="183520" ht="15"/>
    <row r="183521" ht="15"/>
    <row r="183522" ht="15"/>
    <row r="183523" ht="15"/>
    <row r="183524" ht="15"/>
    <row r="183525" ht="15"/>
    <row r="183526" ht="15"/>
    <row r="183527" ht="15"/>
    <row r="183528" ht="15"/>
    <row r="183529" ht="15"/>
    <row r="183530" ht="15"/>
    <row r="183531" ht="15"/>
    <row r="183532" ht="15"/>
    <row r="183533" ht="15"/>
    <row r="183534" ht="15"/>
    <row r="183535" ht="15"/>
    <row r="183536" ht="15"/>
    <row r="183537" ht="15"/>
    <row r="183538" ht="15"/>
    <row r="183539" ht="15"/>
    <row r="183540" ht="15"/>
    <row r="183541" ht="15"/>
    <row r="183542" ht="15"/>
    <row r="183543" ht="15"/>
    <row r="183544" ht="15"/>
    <row r="183545" ht="15"/>
    <row r="183546" ht="15"/>
    <row r="183547" ht="15"/>
    <row r="183548" ht="15"/>
    <row r="183549" ht="15"/>
    <row r="183550" ht="15"/>
    <row r="183551" ht="15"/>
    <row r="183552" ht="15"/>
    <row r="183553" ht="15"/>
    <row r="183554" ht="15"/>
    <row r="183555" ht="15"/>
    <row r="183556" ht="15"/>
    <row r="183557" ht="15"/>
    <row r="183558" ht="15"/>
    <row r="183559" ht="15"/>
    <row r="183560" ht="15"/>
    <row r="183561" ht="15"/>
    <row r="183562" ht="15"/>
    <row r="183563" ht="15"/>
    <row r="183564" ht="15"/>
    <row r="183565" ht="15"/>
    <row r="183566" ht="15"/>
    <row r="183567" ht="15"/>
    <row r="183568" ht="15"/>
    <row r="183569" ht="15"/>
    <row r="183570" ht="15"/>
    <row r="183571" ht="15"/>
    <row r="183572" ht="15"/>
    <row r="183573" ht="15"/>
    <row r="183574" ht="15"/>
    <row r="183575" ht="15"/>
    <row r="183576" ht="15"/>
    <row r="183577" ht="15"/>
    <row r="183578" ht="15"/>
    <row r="183579" ht="15"/>
    <row r="183580" ht="15"/>
    <row r="183581" ht="15"/>
    <row r="183582" ht="15"/>
    <row r="183583" ht="15"/>
    <row r="183584" ht="15"/>
    <row r="183585" ht="15"/>
    <row r="183586" ht="15"/>
    <row r="183587" ht="15"/>
    <row r="183588" ht="15"/>
    <row r="183589" ht="15"/>
    <row r="183590" ht="15"/>
    <row r="183591" ht="15"/>
    <row r="183592" ht="15"/>
    <row r="183593" ht="15"/>
    <row r="183594" ht="15"/>
    <row r="183595" ht="15"/>
    <row r="183596" ht="15"/>
    <row r="183597" ht="15"/>
    <row r="183598" ht="15"/>
    <row r="183599" ht="15"/>
    <row r="183600" ht="15"/>
    <row r="183601" ht="15"/>
    <row r="183602" ht="15"/>
    <row r="183603" ht="15"/>
    <row r="183604" ht="15"/>
    <row r="183605" ht="15"/>
    <row r="183606" ht="15"/>
    <row r="183607" ht="15"/>
    <row r="183608" ht="15"/>
    <row r="183609" ht="15"/>
    <row r="183610" ht="15"/>
    <row r="183611" ht="15"/>
    <row r="183612" ht="15"/>
    <row r="183613" ht="15"/>
    <row r="183614" ht="15"/>
    <row r="183615" ht="15"/>
    <row r="183616" ht="15"/>
    <row r="183617" ht="15"/>
    <row r="183618" ht="15"/>
    <row r="183619" ht="15"/>
    <row r="183620" ht="15"/>
    <row r="183621" ht="15"/>
    <row r="183622" ht="15"/>
    <row r="183623" ht="15"/>
    <row r="183624" ht="15"/>
    <row r="183625" ht="15"/>
    <row r="183626" ht="15"/>
    <row r="183627" ht="15"/>
    <row r="183628" ht="15"/>
    <row r="183629" ht="15"/>
    <row r="183630" ht="15"/>
    <row r="183631" ht="15"/>
    <row r="183632" ht="15"/>
    <row r="183633" ht="15"/>
    <row r="183634" ht="15"/>
    <row r="183635" ht="15"/>
    <row r="183636" ht="15"/>
    <row r="183637" ht="15"/>
    <row r="183638" ht="15"/>
    <row r="183639" ht="15"/>
    <row r="183640" ht="15"/>
    <row r="183641" ht="15"/>
    <row r="183642" ht="15"/>
    <row r="183643" ht="15"/>
    <row r="183644" ht="15"/>
    <row r="183645" ht="15"/>
    <row r="183646" ht="15"/>
    <row r="183647" ht="15"/>
    <row r="183648" ht="15"/>
    <row r="183649" ht="15"/>
    <row r="183650" ht="15"/>
    <row r="183651" ht="15"/>
    <row r="183652" ht="15"/>
    <row r="183653" ht="15"/>
    <row r="183654" ht="15"/>
    <row r="183655" ht="15"/>
    <row r="183656" ht="15"/>
    <row r="183657" ht="15"/>
    <row r="183658" ht="15"/>
    <row r="183659" ht="15"/>
    <row r="183660" ht="15"/>
    <row r="183661" ht="15"/>
    <row r="183662" ht="15"/>
    <row r="183663" ht="15"/>
    <row r="183664" ht="15"/>
    <row r="183665" ht="15"/>
    <row r="183666" ht="15"/>
    <row r="183667" ht="15"/>
    <row r="183668" ht="15"/>
    <row r="183669" ht="15"/>
    <row r="183670" ht="15"/>
    <row r="183671" ht="15"/>
    <row r="183672" ht="15"/>
    <row r="183673" ht="15"/>
    <row r="183674" ht="15"/>
    <row r="183675" ht="15"/>
    <row r="183676" ht="15"/>
    <row r="183677" ht="15"/>
    <row r="183678" ht="15"/>
    <row r="183679" ht="15"/>
    <row r="183680" ht="15"/>
    <row r="183681" ht="15"/>
    <row r="183682" ht="15"/>
    <row r="183683" ht="15"/>
    <row r="183684" ht="15"/>
    <row r="183685" ht="15"/>
    <row r="183686" ht="15"/>
    <row r="183687" ht="15"/>
    <row r="183688" ht="15"/>
    <row r="183689" ht="15"/>
    <row r="183690" ht="15"/>
    <row r="183691" ht="15"/>
    <row r="183692" ht="15"/>
    <row r="183693" ht="15"/>
    <row r="183694" ht="15"/>
    <row r="183695" ht="15"/>
    <row r="183696" ht="15"/>
    <row r="183697" ht="15"/>
    <row r="183698" ht="15"/>
    <row r="183699" ht="15"/>
    <row r="183700" ht="15"/>
    <row r="183701" ht="15"/>
    <row r="183702" ht="15"/>
    <row r="183703" ht="15"/>
    <row r="183704" ht="15"/>
    <row r="183705" ht="15"/>
    <row r="183706" ht="15"/>
    <row r="183707" ht="15"/>
    <row r="183708" ht="15"/>
    <row r="183709" ht="15"/>
    <row r="183710" ht="15"/>
    <row r="183711" ht="15"/>
    <row r="183712" ht="15"/>
    <row r="183713" ht="15"/>
    <row r="183714" ht="15"/>
    <row r="183715" ht="15"/>
    <row r="183716" ht="15"/>
    <row r="183717" ht="15"/>
    <row r="183718" ht="15"/>
    <row r="183719" ht="15"/>
    <row r="183720" ht="15"/>
    <row r="183721" ht="15"/>
    <row r="183722" ht="15"/>
    <row r="183723" ht="15"/>
    <row r="183724" ht="15"/>
    <row r="183725" ht="15"/>
    <row r="183726" ht="15"/>
    <row r="183727" ht="15"/>
    <row r="183728" ht="15"/>
    <row r="183729" ht="15"/>
    <row r="183730" ht="15"/>
    <row r="183731" ht="15"/>
    <row r="183732" ht="15"/>
    <row r="183733" ht="15"/>
    <row r="183734" ht="15"/>
    <row r="183735" ht="15"/>
    <row r="183736" ht="15"/>
    <row r="183737" ht="15"/>
    <row r="183738" ht="15"/>
    <row r="183739" ht="15"/>
    <row r="183740" ht="15"/>
    <row r="183741" ht="15"/>
    <row r="183742" ht="15"/>
    <row r="183743" ht="15"/>
    <row r="183744" ht="15"/>
    <row r="183745" ht="15"/>
    <row r="183746" ht="15"/>
    <row r="183747" ht="15"/>
    <row r="183748" ht="15"/>
    <row r="183749" ht="15"/>
    <row r="183750" ht="15"/>
    <row r="183751" ht="15"/>
    <row r="183752" ht="15"/>
    <row r="183753" ht="15"/>
    <row r="183754" ht="15"/>
    <row r="183755" ht="15"/>
    <row r="183756" ht="15"/>
    <row r="183757" ht="15"/>
    <row r="183758" ht="15"/>
    <row r="183759" ht="15"/>
    <row r="183760" ht="15"/>
    <row r="183761" ht="15"/>
    <row r="183762" ht="15"/>
    <row r="183763" ht="15"/>
    <row r="183764" ht="15"/>
    <row r="183765" ht="15"/>
    <row r="183766" ht="15"/>
    <row r="183767" ht="15"/>
    <row r="183768" ht="15"/>
    <row r="183769" ht="15"/>
    <row r="183770" ht="15"/>
    <row r="183771" ht="15"/>
    <row r="183772" ht="15"/>
    <row r="183773" ht="15"/>
    <row r="183774" ht="15"/>
    <row r="183775" ht="15"/>
    <row r="183776" ht="15"/>
    <row r="183777" ht="15"/>
    <row r="183778" ht="15"/>
    <row r="183779" ht="15"/>
    <row r="183780" ht="15"/>
    <row r="183781" ht="15"/>
    <row r="183782" ht="15"/>
    <row r="183783" ht="15"/>
    <row r="183784" ht="15"/>
    <row r="183785" ht="15"/>
    <row r="183786" ht="15"/>
    <row r="183787" ht="15"/>
    <row r="183788" ht="15"/>
    <row r="183789" ht="15"/>
    <row r="183790" ht="15"/>
    <row r="183791" ht="15"/>
    <row r="183792" ht="15"/>
    <row r="183793" ht="15"/>
    <row r="183794" ht="15"/>
    <row r="183795" ht="15"/>
    <row r="183796" ht="15"/>
    <row r="183797" ht="15"/>
    <row r="183798" ht="15"/>
    <row r="183799" ht="15"/>
    <row r="183800" ht="15"/>
    <row r="183801" ht="15"/>
    <row r="183802" ht="15"/>
    <row r="183803" ht="15"/>
    <row r="183804" ht="15"/>
    <row r="183805" ht="15"/>
    <row r="183806" ht="15"/>
    <row r="183807" ht="15"/>
    <row r="183808" ht="15"/>
    <row r="183809" ht="15"/>
    <row r="183810" ht="15"/>
    <row r="183811" ht="15"/>
    <row r="183812" ht="15"/>
    <row r="183813" ht="15"/>
    <row r="183814" ht="15"/>
    <row r="183815" ht="15"/>
    <row r="183816" ht="15"/>
    <row r="183817" ht="15"/>
    <row r="183818" ht="15"/>
    <row r="183819" ht="15"/>
    <row r="183820" ht="15"/>
    <row r="183821" ht="15"/>
    <row r="183822" ht="15"/>
    <row r="183823" ht="15"/>
    <row r="183824" ht="15"/>
    <row r="183825" ht="15"/>
    <row r="183826" ht="15"/>
    <row r="183827" ht="15"/>
    <row r="183828" ht="15"/>
    <row r="183829" ht="15"/>
    <row r="183830" ht="15"/>
    <row r="183831" ht="15"/>
    <row r="183832" ht="15"/>
    <row r="183833" ht="15"/>
    <row r="183834" ht="15"/>
    <row r="183835" ht="15"/>
    <row r="183836" ht="15"/>
    <row r="183837" ht="15"/>
    <row r="183838" ht="15"/>
    <row r="183839" ht="15"/>
    <row r="183840" ht="15"/>
    <row r="183841" ht="15"/>
    <row r="183842" ht="15"/>
    <row r="183843" ht="15"/>
    <row r="183844" ht="15"/>
    <row r="183845" ht="15"/>
    <row r="183846" ht="15"/>
    <row r="183847" ht="15"/>
    <row r="183848" ht="15"/>
    <row r="183849" ht="15"/>
    <row r="183850" ht="15"/>
    <row r="183851" ht="15"/>
    <row r="183852" ht="15"/>
    <row r="183853" ht="15"/>
    <row r="183854" ht="15"/>
    <row r="183855" ht="15"/>
    <row r="183856" ht="15"/>
    <row r="183857" ht="15"/>
    <row r="183858" ht="15"/>
    <row r="183859" ht="15"/>
    <row r="183860" ht="15"/>
    <row r="183861" ht="15"/>
    <row r="183862" ht="15"/>
    <row r="183863" ht="15"/>
    <row r="183864" ht="15"/>
    <row r="183865" ht="15"/>
    <row r="183866" ht="15"/>
    <row r="183867" ht="15"/>
    <row r="183868" ht="15"/>
    <row r="183869" ht="15"/>
    <row r="183870" ht="15"/>
    <row r="183871" ht="15"/>
    <row r="183872" ht="15"/>
    <row r="183873" ht="15"/>
    <row r="183874" ht="15"/>
    <row r="183875" ht="15"/>
    <row r="183876" ht="15"/>
    <row r="183877" ht="15"/>
    <row r="183878" ht="15"/>
    <row r="183879" ht="15"/>
    <row r="183880" ht="15"/>
    <row r="183881" ht="15"/>
    <row r="183882" ht="15"/>
    <row r="183883" ht="15"/>
    <row r="183884" ht="15"/>
    <row r="183885" ht="15"/>
    <row r="183886" ht="15"/>
    <row r="183887" ht="15"/>
    <row r="183888" ht="15"/>
    <row r="183889" ht="15"/>
    <row r="183890" ht="15"/>
    <row r="183891" ht="15"/>
    <row r="183892" ht="15"/>
    <row r="183893" ht="15"/>
    <row r="183894" ht="15"/>
    <row r="183895" ht="15"/>
    <row r="183896" ht="15"/>
    <row r="183897" ht="15"/>
    <row r="183898" ht="15"/>
    <row r="183899" ht="15"/>
    <row r="183900" ht="15"/>
    <row r="183901" ht="15"/>
    <row r="183902" ht="15"/>
    <row r="183903" ht="15"/>
    <row r="183904" ht="15"/>
    <row r="183905" ht="15"/>
    <row r="183906" ht="15"/>
    <row r="183907" ht="15"/>
    <row r="183908" ht="15"/>
    <row r="183909" ht="15"/>
    <row r="183910" ht="15"/>
    <row r="183911" ht="15"/>
    <row r="183912" ht="15"/>
    <row r="183913" ht="15"/>
    <row r="183914" ht="15"/>
    <row r="183915" ht="15"/>
    <row r="183916" ht="15"/>
    <row r="183917" ht="15"/>
    <row r="183918" ht="15"/>
    <row r="183919" ht="15"/>
    <row r="183920" ht="15"/>
    <row r="183921" ht="15"/>
    <row r="183922" ht="15"/>
    <row r="183923" ht="15"/>
    <row r="183924" ht="15"/>
    <row r="183925" ht="15"/>
    <row r="183926" ht="15"/>
    <row r="183927" ht="15"/>
    <row r="183928" ht="15"/>
    <row r="183929" ht="15"/>
    <row r="183930" ht="15"/>
    <row r="183931" ht="15"/>
    <row r="183932" ht="15"/>
    <row r="183933" ht="15"/>
    <row r="183934" ht="15"/>
    <row r="183935" ht="15"/>
    <row r="183936" ht="15"/>
    <row r="183937" ht="15"/>
    <row r="183938" ht="15"/>
    <row r="183939" ht="15"/>
    <row r="183940" ht="15"/>
    <row r="183941" ht="15"/>
    <row r="183942" ht="15"/>
    <row r="183943" ht="15"/>
    <row r="183944" ht="15"/>
    <row r="183945" ht="15"/>
    <row r="183946" ht="15"/>
    <row r="183947" ht="15"/>
    <row r="183948" ht="15"/>
    <row r="183949" ht="15"/>
    <row r="183950" ht="15"/>
    <row r="183951" ht="15"/>
    <row r="183952" ht="15"/>
    <row r="183953" ht="15"/>
    <row r="183954" ht="15"/>
    <row r="183955" ht="15"/>
    <row r="183956" ht="15"/>
    <row r="183957" ht="15"/>
    <row r="183958" ht="15"/>
    <row r="183959" ht="15"/>
    <row r="183960" ht="15"/>
    <row r="183961" ht="15"/>
    <row r="183962" ht="15"/>
    <row r="183963" ht="15"/>
    <row r="183964" ht="15"/>
    <row r="183965" ht="15"/>
    <row r="183966" ht="15"/>
    <row r="183967" ht="15"/>
    <row r="183968" ht="15"/>
    <row r="183969" ht="15"/>
    <row r="183970" ht="15"/>
    <row r="183971" ht="15"/>
    <row r="183972" ht="15"/>
    <row r="183973" ht="15"/>
    <row r="183974" ht="15"/>
    <row r="183975" ht="15"/>
    <row r="183976" ht="15"/>
    <row r="183977" ht="15"/>
    <row r="183978" ht="15"/>
    <row r="183979" ht="15"/>
    <row r="183980" ht="15"/>
    <row r="183981" ht="15"/>
    <row r="183982" ht="15"/>
    <row r="183983" ht="15"/>
    <row r="183984" ht="15"/>
    <row r="183985" ht="15"/>
    <row r="183986" ht="15"/>
    <row r="183987" ht="15"/>
    <row r="183988" ht="15"/>
    <row r="183989" ht="15"/>
    <row r="183990" ht="15"/>
    <row r="183991" ht="15"/>
    <row r="183992" ht="15"/>
    <row r="183993" ht="15"/>
    <row r="183994" ht="15"/>
    <row r="183995" ht="15"/>
    <row r="183996" ht="15"/>
    <row r="183997" ht="15"/>
    <row r="183998" ht="15"/>
    <row r="183999" ht="15"/>
    <row r="184000" ht="15"/>
    <row r="184001" ht="15"/>
    <row r="184002" ht="15"/>
    <row r="184003" ht="15"/>
    <row r="184004" ht="15"/>
    <row r="184005" ht="15"/>
    <row r="184006" ht="15"/>
    <row r="184007" ht="15"/>
    <row r="184008" ht="15"/>
    <row r="184009" ht="15"/>
    <row r="184010" ht="15"/>
    <row r="184011" ht="15"/>
    <row r="184012" ht="15"/>
    <row r="184013" ht="15"/>
    <row r="184014" ht="15"/>
    <row r="184015" ht="15"/>
    <row r="184016" ht="15"/>
    <row r="184017" ht="15"/>
    <row r="184018" ht="15"/>
    <row r="184019" ht="15"/>
    <row r="184020" ht="15"/>
    <row r="184021" ht="15"/>
    <row r="184022" ht="15"/>
    <row r="184023" ht="15"/>
    <row r="184024" ht="15"/>
    <row r="184025" ht="15"/>
    <row r="184026" ht="15"/>
    <row r="184027" ht="15"/>
    <row r="184028" ht="15"/>
    <row r="184029" ht="15"/>
    <row r="184030" ht="15"/>
    <row r="184031" ht="15"/>
    <row r="184032" ht="15"/>
    <row r="184033" ht="15"/>
    <row r="184034" ht="15"/>
    <row r="184035" ht="15"/>
    <row r="184036" ht="15"/>
    <row r="184037" ht="15"/>
    <row r="184038" ht="15"/>
    <row r="184039" ht="15"/>
    <row r="184040" ht="15"/>
    <row r="184041" ht="15"/>
    <row r="184042" ht="15"/>
    <row r="184043" ht="15"/>
    <row r="184044" ht="15"/>
    <row r="184045" ht="15"/>
    <row r="184046" ht="15"/>
    <row r="184047" ht="15"/>
    <row r="184048" ht="15"/>
    <row r="184049" ht="15"/>
    <row r="184050" ht="15"/>
    <row r="184051" ht="15"/>
    <row r="184052" ht="15"/>
    <row r="184053" ht="15"/>
    <row r="184054" ht="15"/>
    <row r="184055" ht="15"/>
    <row r="184056" ht="15"/>
    <row r="184057" ht="15"/>
    <row r="184058" ht="15"/>
    <row r="184059" ht="15"/>
    <row r="184060" ht="15"/>
    <row r="184061" ht="15"/>
    <row r="184062" ht="15"/>
    <row r="184063" ht="15"/>
    <row r="184064" ht="15"/>
    <row r="184065" ht="15"/>
    <row r="184066" ht="15"/>
    <row r="184067" ht="15"/>
    <row r="184068" ht="15"/>
    <row r="184069" ht="15"/>
    <row r="184070" ht="15"/>
    <row r="184071" ht="15"/>
    <row r="184072" ht="15"/>
    <row r="184073" ht="15"/>
    <row r="184074" ht="15"/>
    <row r="184075" ht="15"/>
    <row r="184076" ht="15"/>
    <row r="184077" ht="15"/>
    <row r="184078" ht="15"/>
    <row r="184079" ht="15"/>
    <row r="184080" ht="15"/>
    <row r="184081" ht="15"/>
    <row r="184082" ht="15"/>
    <row r="184083" ht="15"/>
    <row r="184084" ht="15"/>
    <row r="184085" ht="15"/>
    <row r="184086" ht="15"/>
    <row r="184087" ht="15"/>
    <row r="184088" ht="15"/>
    <row r="184089" ht="15"/>
    <row r="184090" ht="15"/>
    <row r="184091" ht="15"/>
    <row r="184092" ht="15"/>
    <row r="184093" ht="15"/>
    <row r="184094" ht="15"/>
    <row r="184095" ht="15"/>
    <row r="184096" ht="15"/>
    <row r="184097" ht="15"/>
    <row r="184098" ht="15"/>
    <row r="184099" ht="15"/>
    <row r="184100" ht="15"/>
    <row r="184101" ht="15"/>
    <row r="184102" ht="15"/>
    <row r="184103" ht="15"/>
    <row r="184104" ht="15"/>
    <row r="184105" ht="15"/>
    <row r="184106" ht="15"/>
    <row r="184107" ht="15"/>
    <row r="184108" ht="15"/>
    <row r="184109" ht="15"/>
    <row r="184110" ht="15"/>
    <row r="184111" ht="15"/>
    <row r="184112" ht="15"/>
    <row r="184113" ht="15"/>
    <row r="184114" ht="15"/>
    <row r="184115" ht="15"/>
    <row r="184116" ht="15"/>
    <row r="184117" ht="15"/>
    <row r="184118" ht="15"/>
    <row r="184119" ht="15"/>
    <row r="184120" ht="15"/>
    <row r="184121" ht="15"/>
    <row r="184122" ht="15"/>
    <row r="184123" ht="15"/>
    <row r="184124" ht="15"/>
    <row r="184125" ht="15"/>
    <row r="184126" ht="15"/>
    <row r="184127" ht="15"/>
    <row r="184128" ht="15"/>
    <row r="184129" ht="15"/>
    <row r="184130" ht="15"/>
    <row r="184131" ht="15"/>
    <row r="184132" ht="15"/>
    <row r="184133" ht="15"/>
    <row r="184134" ht="15"/>
    <row r="184135" ht="15"/>
    <row r="184136" ht="15"/>
    <row r="184137" ht="15"/>
    <row r="184138" ht="15"/>
    <row r="184139" ht="15"/>
    <row r="184140" ht="15"/>
    <row r="184141" ht="15"/>
    <row r="184142" ht="15"/>
    <row r="184143" ht="15"/>
    <row r="184144" ht="15"/>
    <row r="184145" ht="15"/>
    <row r="184146" ht="15"/>
    <row r="184147" ht="15"/>
    <row r="184148" ht="15"/>
    <row r="184149" ht="15"/>
    <row r="184150" ht="15"/>
    <row r="184151" ht="15"/>
    <row r="184152" ht="15"/>
    <row r="184153" ht="15"/>
    <row r="184154" ht="15"/>
    <row r="184155" ht="15"/>
    <row r="184156" ht="15"/>
    <row r="184157" ht="15"/>
    <row r="184158" ht="15"/>
    <row r="184159" ht="15"/>
    <row r="184160" ht="15"/>
    <row r="184161" ht="15"/>
    <row r="184162" ht="15"/>
    <row r="184163" ht="15"/>
    <row r="184164" ht="15"/>
    <row r="184165" ht="15"/>
    <row r="184166" ht="15"/>
    <row r="184167" ht="15"/>
    <row r="184168" ht="15"/>
    <row r="184169" ht="15"/>
    <row r="184170" ht="15"/>
    <row r="184171" ht="15"/>
    <row r="184172" ht="15"/>
    <row r="184173" ht="15"/>
    <row r="184174" ht="15"/>
    <row r="184175" ht="15"/>
    <row r="184176" ht="15"/>
    <row r="184177" ht="15"/>
    <row r="184178" ht="15"/>
    <row r="184179" ht="15"/>
    <row r="184180" ht="15"/>
    <row r="184181" ht="15"/>
    <row r="184182" ht="15"/>
    <row r="184183" ht="15"/>
    <row r="184184" ht="15"/>
    <row r="184185" ht="15"/>
    <row r="184186" ht="15"/>
    <row r="184187" ht="15"/>
    <row r="184188" ht="15"/>
    <row r="184189" ht="15"/>
    <row r="184190" ht="15"/>
    <row r="184191" ht="15"/>
    <row r="184192" ht="15"/>
    <row r="184193" ht="15"/>
    <row r="184194" ht="15"/>
    <row r="184195" ht="15"/>
    <row r="184196" ht="15"/>
    <row r="184197" ht="15"/>
    <row r="184198" ht="15"/>
    <row r="184199" ht="15"/>
    <row r="184200" ht="15"/>
    <row r="184201" ht="15"/>
    <row r="184202" ht="15"/>
    <row r="184203" ht="15"/>
    <row r="184204" ht="15"/>
    <row r="184205" ht="15"/>
    <row r="184206" ht="15"/>
    <row r="184207" ht="15"/>
    <row r="184208" ht="15"/>
    <row r="184209" ht="15"/>
    <row r="184210" ht="15"/>
    <row r="184211" ht="15"/>
    <row r="184212" ht="15"/>
    <row r="184213" ht="15"/>
    <row r="184214" ht="15"/>
    <row r="184215" ht="15"/>
    <row r="184216" ht="15"/>
    <row r="184217" ht="15"/>
    <row r="184218" ht="15"/>
    <row r="184219" ht="15"/>
    <row r="184220" ht="15"/>
    <row r="184221" ht="15"/>
    <row r="184222" ht="15"/>
    <row r="184223" ht="15"/>
    <row r="184224" ht="15"/>
    <row r="184225" ht="15"/>
    <row r="184226" ht="15"/>
    <row r="184227" ht="15"/>
    <row r="184228" ht="15"/>
    <row r="184229" ht="15"/>
    <row r="184230" ht="15"/>
    <row r="184231" ht="15"/>
    <row r="184232" ht="15"/>
    <row r="184233" ht="15"/>
    <row r="184234" ht="15"/>
    <row r="184235" ht="15"/>
    <row r="184236" ht="15"/>
    <row r="184237" ht="15"/>
    <row r="184238" ht="15"/>
    <row r="184239" ht="15"/>
    <row r="184240" ht="15"/>
    <row r="184241" ht="15"/>
    <row r="184242" ht="15"/>
    <row r="184243" ht="15"/>
    <row r="184244" ht="15"/>
    <row r="184245" ht="15"/>
    <row r="184246" ht="15"/>
    <row r="184247" ht="15"/>
    <row r="184248" ht="15"/>
    <row r="184249" ht="15"/>
    <row r="184250" ht="15"/>
    <row r="184251" ht="15"/>
    <row r="184252" ht="15"/>
    <row r="184253" ht="15"/>
    <row r="184254" ht="15"/>
    <row r="184255" ht="15"/>
    <row r="184256" ht="15"/>
    <row r="184257" ht="15"/>
    <row r="184258" ht="15"/>
    <row r="184259" ht="15"/>
    <row r="184260" ht="15"/>
    <row r="184261" ht="15"/>
    <row r="184262" ht="15"/>
    <row r="184263" ht="15"/>
    <row r="184264" ht="15"/>
    <row r="184265" ht="15"/>
    <row r="184266" ht="15"/>
    <row r="184267" ht="15"/>
    <row r="184268" ht="15"/>
    <row r="184269" ht="15"/>
    <row r="184270" ht="15"/>
    <row r="184271" ht="15"/>
    <row r="184272" ht="15"/>
    <row r="184273" ht="15"/>
    <row r="184274" ht="15"/>
    <row r="184275" ht="15"/>
    <row r="184276" ht="15"/>
    <row r="184277" ht="15"/>
    <row r="184278" ht="15"/>
    <row r="184279" ht="15"/>
    <row r="184280" ht="15"/>
    <row r="184281" ht="15"/>
    <row r="184282" ht="15"/>
    <row r="184283" ht="15"/>
    <row r="184284" ht="15"/>
    <row r="184285" ht="15"/>
    <row r="184286" ht="15"/>
    <row r="184287" ht="15"/>
    <row r="184288" ht="15"/>
    <row r="184289" ht="15"/>
    <row r="184290" ht="15"/>
    <row r="184291" ht="15"/>
    <row r="184292" ht="15"/>
    <row r="184293" ht="15"/>
    <row r="184294" ht="15"/>
    <row r="184295" ht="15"/>
    <row r="184296" ht="15"/>
    <row r="184297" ht="15"/>
    <row r="184298" ht="15"/>
    <row r="184299" ht="15"/>
    <row r="184300" ht="15"/>
    <row r="184301" ht="15"/>
    <row r="184302" ht="15"/>
    <row r="184303" ht="15"/>
    <row r="184304" ht="15"/>
    <row r="184305" ht="15"/>
    <row r="184306" ht="15"/>
    <row r="184307" ht="15"/>
    <row r="184308" ht="15"/>
    <row r="184309" ht="15"/>
    <row r="184310" ht="15"/>
    <row r="184311" ht="15"/>
    <row r="184312" ht="15"/>
    <row r="184313" ht="15"/>
    <row r="184314" ht="15"/>
    <row r="184315" ht="15"/>
    <row r="184316" ht="15"/>
    <row r="184317" ht="15"/>
    <row r="184318" ht="15"/>
    <row r="184319" ht="15"/>
    <row r="184320" ht="15"/>
    <row r="184321" ht="15"/>
    <row r="184322" ht="15"/>
    <row r="184323" ht="15"/>
    <row r="184324" ht="15"/>
    <row r="184325" ht="15"/>
    <row r="184326" ht="15"/>
    <row r="184327" ht="15"/>
    <row r="184328" ht="15"/>
    <row r="184329" ht="15"/>
    <row r="184330" ht="15"/>
    <row r="184331" ht="15"/>
    <row r="184332" ht="15"/>
    <row r="184333" ht="15"/>
    <row r="184334" ht="15"/>
    <row r="184335" ht="15"/>
    <row r="184336" ht="15"/>
    <row r="184337" ht="15"/>
    <row r="184338" ht="15"/>
    <row r="184339" ht="15"/>
    <row r="184340" ht="15"/>
    <row r="184341" ht="15"/>
    <row r="184342" ht="15"/>
    <row r="184343" ht="15"/>
    <row r="184344" ht="15"/>
    <row r="184345" ht="15"/>
    <row r="184346" ht="15"/>
    <row r="184347" ht="15"/>
    <row r="184348" ht="15"/>
    <row r="184349" ht="15"/>
    <row r="184350" ht="15"/>
    <row r="184351" ht="15"/>
    <row r="184352" ht="15"/>
    <row r="184353" ht="15"/>
    <row r="184354" ht="15"/>
    <row r="184355" ht="15"/>
    <row r="184356" ht="15"/>
    <row r="184357" ht="15"/>
    <row r="184358" ht="15"/>
    <row r="184359" ht="15"/>
    <row r="184360" ht="15"/>
    <row r="184361" ht="15"/>
    <row r="184362" ht="15"/>
    <row r="184363" ht="15"/>
    <row r="184364" ht="15"/>
    <row r="184365" ht="15"/>
    <row r="184366" ht="15"/>
    <row r="184367" ht="15"/>
    <row r="184368" ht="15"/>
    <row r="184369" ht="15"/>
    <row r="184370" ht="15"/>
    <row r="184371" ht="15"/>
    <row r="184372" ht="15"/>
    <row r="184373" ht="15"/>
    <row r="184374" ht="15"/>
    <row r="184375" ht="15"/>
    <row r="184376" ht="15"/>
    <row r="184377" ht="15"/>
    <row r="184378" ht="15"/>
    <row r="184379" ht="15"/>
    <row r="184380" ht="15"/>
    <row r="184381" ht="15"/>
    <row r="184382" ht="15"/>
    <row r="184383" ht="15"/>
    <row r="184384" ht="15"/>
    <row r="184385" ht="15"/>
    <row r="184386" ht="15"/>
    <row r="184387" ht="15"/>
    <row r="184388" ht="15"/>
    <row r="184389" ht="15"/>
    <row r="184390" ht="15"/>
    <row r="184391" ht="15"/>
    <row r="184392" ht="15"/>
    <row r="184393" ht="15"/>
    <row r="184394" ht="15"/>
    <row r="184395" ht="15"/>
    <row r="184396" ht="15"/>
    <row r="184397" ht="15"/>
    <row r="184398" ht="15"/>
    <row r="184399" ht="15"/>
    <row r="184400" ht="15"/>
    <row r="184401" ht="15"/>
    <row r="184402" ht="15"/>
    <row r="184403" ht="15"/>
    <row r="184404" ht="15"/>
    <row r="184405" ht="15"/>
    <row r="184406" ht="15"/>
    <row r="184407" ht="15"/>
    <row r="184408" ht="15"/>
    <row r="184409" ht="15"/>
    <row r="184410" ht="15"/>
    <row r="184411" ht="15"/>
    <row r="184412" ht="15"/>
    <row r="184413" ht="15"/>
    <row r="184414" ht="15"/>
    <row r="184415" ht="15"/>
    <row r="184416" ht="15"/>
    <row r="184417" ht="15"/>
    <row r="184418" ht="15"/>
    <row r="184419" ht="15"/>
    <row r="184420" ht="15"/>
    <row r="184421" ht="15"/>
    <row r="184422" ht="15"/>
    <row r="184423" ht="15"/>
    <row r="184424" ht="15"/>
    <row r="184425" ht="15"/>
    <row r="184426" ht="15"/>
    <row r="184427" ht="15"/>
    <row r="184428" ht="15"/>
    <row r="184429" ht="15"/>
    <row r="184430" ht="15"/>
    <row r="184431" ht="15"/>
    <row r="184432" ht="15"/>
    <row r="184433" ht="15"/>
    <row r="184434" ht="15"/>
    <row r="184435" ht="15"/>
    <row r="184436" ht="15"/>
    <row r="184437" ht="15"/>
    <row r="184438" ht="15"/>
    <row r="184439" ht="15"/>
    <row r="184440" ht="15"/>
    <row r="184441" ht="15"/>
    <row r="184442" ht="15"/>
    <row r="184443" ht="15"/>
    <row r="184444" ht="15"/>
    <row r="184445" ht="15"/>
    <row r="184446" ht="15"/>
    <row r="184447" ht="15"/>
    <row r="184448" ht="15"/>
    <row r="184449" ht="15"/>
    <row r="184450" ht="15"/>
    <row r="184451" ht="15"/>
    <row r="184452" ht="15"/>
    <row r="184453" ht="15"/>
    <row r="184454" ht="15"/>
    <row r="184455" ht="15"/>
    <row r="184456" ht="15"/>
    <row r="184457" ht="15"/>
    <row r="184458" ht="15"/>
    <row r="184459" ht="15"/>
    <row r="184460" ht="15"/>
    <row r="184461" ht="15"/>
    <row r="184462" ht="15"/>
    <row r="184463" ht="15"/>
    <row r="184464" ht="15"/>
    <row r="184465" ht="15"/>
    <row r="184466" ht="15"/>
    <row r="184467" ht="15"/>
    <row r="184468" ht="15"/>
    <row r="184469" ht="15"/>
    <row r="184470" ht="15"/>
    <row r="184471" ht="15"/>
    <row r="184472" ht="15"/>
    <row r="184473" ht="15"/>
    <row r="184474" ht="15"/>
    <row r="184475" ht="15"/>
    <row r="184476" ht="15"/>
    <row r="184477" ht="15"/>
    <row r="184478" ht="15"/>
    <row r="184479" ht="15"/>
    <row r="184480" ht="15"/>
    <row r="184481" ht="15"/>
    <row r="184482" ht="15"/>
    <row r="184483" ht="15"/>
    <row r="184484" ht="15"/>
    <row r="184485" ht="15"/>
    <row r="184486" ht="15"/>
    <row r="184487" ht="15"/>
    <row r="184488" ht="15"/>
    <row r="184489" ht="15"/>
    <row r="184490" ht="15"/>
    <row r="184491" ht="15"/>
    <row r="184492" ht="15"/>
    <row r="184493" ht="15"/>
    <row r="184494" ht="15"/>
    <row r="184495" ht="15"/>
    <row r="184496" ht="15"/>
    <row r="184497" ht="15"/>
    <row r="184498" ht="15"/>
    <row r="184499" ht="15"/>
    <row r="184500" ht="15"/>
    <row r="184501" ht="15"/>
    <row r="184502" ht="15"/>
    <row r="184503" ht="15"/>
    <row r="184504" ht="15"/>
    <row r="184505" ht="15"/>
    <row r="184506" ht="15"/>
    <row r="184507" ht="15"/>
    <row r="184508" ht="15"/>
    <row r="184509" ht="15"/>
    <row r="184510" ht="15"/>
    <row r="184511" ht="15"/>
    <row r="184512" ht="15"/>
    <row r="184513" ht="15"/>
    <row r="184514" ht="15"/>
    <row r="184515" ht="15"/>
    <row r="184516" ht="15"/>
    <row r="184517" ht="15"/>
    <row r="184518" ht="15"/>
    <row r="184519" ht="15"/>
    <row r="184520" ht="15"/>
    <row r="184521" ht="15"/>
    <row r="184522" ht="15"/>
    <row r="184523" ht="15"/>
    <row r="184524" ht="15"/>
    <row r="184525" ht="15"/>
    <row r="184526" ht="15"/>
    <row r="184527" ht="15"/>
    <row r="184528" ht="15"/>
    <row r="184529" ht="15"/>
    <row r="184530" ht="15"/>
    <row r="184531" ht="15"/>
    <row r="184532" ht="15"/>
    <row r="184533" ht="15"/>
    <row r="184534" ht="15"/>
    <row r="184535" ht="15"/>
    <row r="184536" ht="15"/>
    <row r="184537" ht="15"/>
    <row r="184538" ht="15"/>
    <row r="184539" ht="15"/>
    <row r="184540" ht="15"/>
    <row r="184541" ht="15"/>
    <row r="184542" ht="15"/>
    <row r="184543" ht="15"/>
    <row r="184544" ht="15"/>
    <row r="184545" ht="15"/>
    <row r="184546" ht="15"/>
    <row r="184547" ht="15"/>
    <row r="184548" ht="15"/>
    <row r="184549" ht="15"/>
    <row r="184550" ht="15"/>
    <row r="184551" ht="15"/>
    <row r="184552" ht="15"/>
    <row r="184553" ht="15"/>
    <row r="184554" ht="15"/>
    <row r="184555" ht="15"/>
    <row r="184556" ht="15"/>
    <row r="184557" ht="15"/>
    <row r="184558" ht="15"/>
    <row r="184559" ht="15"/>
    <row r="184560" ht="15"/>
    <row r="184561" ht="15"/>
    <row r="184562" ht="15"/>
    <row r="184563" ht="15"/>
    <row r="184564" ht="15"/>
    <row r="184565" ht="15"/>
    <row r="184566" ht="15"/>
    <row r="184567" ht="15"/>
    <row r="184568" ht="15"/>
    <row r="184569" ht="15"/>
    <row r="184570" ht="15"/>
    <row r="184571" ht="15"/>
    <row r="184572" ht="15"/>
    <row r="184573" ht="15"/>
    <row r="184574" ht="15"/>
    <row r="184575" ht="15"/>
    <row r="184576" ht="15"/>
    <row r="184577" ht="15"/>
    <row r="184578" ht="15"/>
    <row r="184579" ht="15"/>
    <row r="184580" ht="15"/>
    <row r="184581" ht="15"/>
    <row r="184582" ht="15"/>
    <row r="184583" ht="15"/>
    <row r="184584" ht="15"/>
    <row r="184585" ht="15"/>
    <row r="184586" ht="15"/>
    <row r="184587" ht="15"/>
    <row r="184588" ht="15"/>
    <row r="184589" ht="15"/>
    <row r="184590" ht="15"/>
    <row r="184591" ht="15"/>
    <row r="184592" ht="15"/>
    <row r="184593" ht="15"/>
    <row r="184594" ht="15"/>
    <row r="184595" ht="15"/>
    <row r="184596" ht="15"/>
    <row r="184597" ht="15"/>
    <row r="184598" ht="15"/>
    <row r="184599" ht="15"/>
    <row r="184600" ht="15"/>
    <row r="184601" ht="15"/>
    <row r="184602" ht="15"/>
    <row r="184603" ht="15"/>
    <row r="184604" ht="15"/>
    <row r="184605" ht="15"/>
    <row r="184606" ht="15"/>
    <row r="184607" ht="15"/>
    <row r="184608" ht="15"/>
    <row r="184609" ht="15"/>
    <row r="184610" ht="15"/>
    <row r="184611" ht="15"/>
    <row r="184612" ht="15"/>
    <row r="184613" ht="15"/>
    <row r="184614" ht="15"/>
    <row r="184615" ht="15"/>
    <row r="184616" ht="15"/>
    <row r="184617" ht="15"/>
    <row r="184618" ht="15"/>
    <row r="184619" ht="15"/>
    <row r="184620" ht="15"/>
    <row r="184621" ht="15"/>
    <row r="184622" ht="15"/>
    <row r="184623" ht="15"/>
    <row r="184624" ht="15"/>
    <row r="184625" ht="15"/>
    <row r="184626" ht="15"/>
    <row r="184627" ht="15"/>
    <row r="184628" ht="15"/>
    <row r="184629" ht="15"/>
    <row r="184630" ht="15"/>
    <row r="184631" ht="15"/>
    <row r="184632" ht="15"/>
    <row r="184633" ht="15"/>
    <row r="184634" ht="15"/>
    <row r="184635" ht="15"/>
    <row r="184636" ht="15"/>
    <row r="184637" ht="15"/>
    <row r="184638" ht="15"/>
    <row r="184639" ht="15"/>
    <row r="184640" ht="15"/>
    <row r="184641" ht="15"/>
    <row r="184642" ht="15"/>
    <row r="184643" ht="15"/>
    <row r="184644" ht="15"/>
    <row r="184645" ht="15"/>
    <row r="184646" ht="15"/>
    <row r="184647" ht="15"/>
    <row r="184648" ht="15"/>
    <row r="184649" ht="15"/>
    <row r="184650" ht="15"/>
    <row r="184651" ht="15"/>
    <row r="184652" ht="15"/>
    <row r="184653" ht="15"/>
    <row r="184654" ht="15"/>
    <row r="184655" ht="15"/>
    <row r="184656" ht="15"/>
    <row r="184657" ht="15"/>
    <row r="184658" ht="15"/>
    <row r="184659" ht="15"/>
    <row r="184660" ht="15"/>
    <row r="184661" ht="15"/>
    <row r="184662" ht="15"/>
    <row r="184663" ht="15"/>
    <row r="184664" ht="15"/>
    <row r="184665" ht="15"/>
    <row r="184666" ht="15"/>
    <row r="184667" ht="15"/>
    <row r="184668" ht="15"/>
    <row r="184669" ht="15"/>
    <row r="184670" ht="15"/>
    <row r="184671" ht="15"/>
    <row r="184672" ht="15"/>
    <row r="184673" ht="15"/>
    <row r="184674" ht="15"/>
    <row r="184675" ht="15"/>
    <row r="184676" ht="15"/>
    <row r="184677" ht="15"/>
    <row r="184678" ht="15"/>
    <row r="184679" ht="15"/>
    <row r="184680" ht="15"/>
    <row r="184681" ht="15"/>
    <row r="184682" ht="15"/>
    <row r="184683" ht="15"/>
    <row r="184684" ht="15"/>
    <row r="184685" ht="15"/>
    <row r="184686" ht="15"/>
    <row r="184687" ht="15"/>
    <row r="184688" ht="15"/>
    <row r="184689" ht="15"/>
    <row r="184690" ht="15"/>
    <row r="184691" ht="15"/>
    <row r="184692" ht="15"/>
    <row r="184693" ht="15"/>
    <row r="184694" ht="15"/>
    <row r="184695" ht="15"/>
    <row r="184696" ht="15"/>
    <row r="184697" ht="15"/>
    <row r="184698" ht="15"/>
    <row r="184699" ht="15"/>
    <row r="184700" ht="15"/>
    <row r="184701" ht="15"/>
    <row r="184702" ht="15"/>
    <row r="184703" ht="15"/>
    <row r="184704" ht="15"/>
    <row r="184705" ht="15"/>
    <row r="184706" ht="15"/>
    <row r="184707" ht="15"/>
    <row r="184708" ht="15"/>
    <row r="184709" ht="15"/>
    <row r="184710" ht="15"/>
    <row r="184711" ht="15"/>
    <row r="184712" ht="15"/>
    <row r="184713" ht="15"/>
    <row r="184714" ht="15"/>
    <row r="184715" ht="15"/>
    <row r="184716" ht="15"/>
    <row r="184717" ht="15"/>
    <row r="184718" ht="15"/>
    <row r="184719" ht="15"/>
    <row r="184720" ht="15"/>
    <row r="184721" ht="15"/>
    <row r="184722" ht="15"/>
    <row r="184723" ht="15"/>
    <row r="184724" ht="15"/>
    <row r="184725" ht="15"/>
    <row r="184726" ht="15"/>
    <row r="184727" ht="15"/>
    <row r="184728" ht="15"/>
    <row r="184729" ht="15"/>
    <row r="184730" ht="15"/>
    <row r="184731" ht="15"/>
    <row r="184732" ht="15"/>
    <row r="184733" ht="15"/>
    <row r="184734" ht="15"/>
    <row r="184735" ht="15"/>
    <row r="184736" ht="15"/>
    <row r="184737" ht="15"/>
    <row r="184738" ht="15"/>
    <row r="184739" ht="15"/>
    <row r="184740" ht="15"/>
    <row r="184741" ht="15"/>
    <row r="184742" ht="15"/>
    <row r="184743" ht="15"/>
    <row r="184744" ht="15"/>
    <row r="184745" ht="15"/>
    <row r="184746" ht="15"/>
    <row r="184747" ht="15"/>
    <row r="184748" ht="15"/>
    <row r="184749" ht="15"/>
    <row r="184750" ht="15"/>
    <row r="184751" ht="15"/>
    <row r="184752" ht="15"/>
    <row r="184753" ht="15"/>
    <row r="184754" ht="15"/>
    <row r="184755" ht="15"/>
    <row r="184756" ht="15"/>
    <row r="184757" ht="15"/>
    <row r="184758" ht="15"/>
    <row r="184759" ht="15"/>
    <row r="184760" ht="15"/>
    <row r="184761" ht="15"/>
    <row r="184762" ht="15"/>
    <row r="184763" ht="15"/>
    <row r="184764" ht="15"/>
    <row r="184765" ht="15"/>
    <row r="184766" ht="15"/>
    <row r="184767" ht="15"/>
    <row r="184768" ht="15"/>
    <row r="184769" ht="15"/>
    <row r="184770" ht="15"/>
    <row r="184771" ht="15"/>
    <row r="184772" ht="15"/>
    <row r="184773" ht="15"/>
    <row r="184774" ht="15"/>
    <row r="184775" ht="15"/>
    <row r="184776" ht="15"/>
    <row r="184777" ht="15"/>
    <row r="184778" ht="15"/>
    <row r="184779" ht="15"/>
    <row r="184780" ht="15"/>
    <row r="184781" ht="15"/>
    <row r="184782" ht="15"/>
    <row r="184783" ht="15"/>
    <row r="184784" ht="15"/>
    <row r="184785" ht="15"/>
    <row r="184786" ht="15"/>
    <row r="184787" ht="15"/>
    <row r="184788" ht="15"/>
    <row r="184789" ht="15"/>
    <row r="184790" ht="15"/>
    <row r="184791" ht="15"/>
    <row r="184792" ht="15"/>
    <row r="184793" ht="15"/>
    <row r="184794" ht="15"/>
    <row r="184795" ht="15"/>
    <row r="184796" ht="15"/>
    <row r="184797" ht="15"/>
    <row r="184798" ht="15"/>
    <row r="184799" ht="15"/>
    <row r="184800" ht="15"/>
    <row r="184801" ht="15"/>
    <row r="184802" ht="15"/>
    <row r="184803" ht="15"/>
    <row r="184804" ht="15"/>
    <row r="184805" ht="15"/>
    <row r="184806" ht="15"/>
    <row r="184807" ht="15"/>
    <row r="184808" ht="15"/>
    <row r="184809" ht="15"/>
    <row r="184810" ht="15"/>
    <row r="184811" ht="15"/>
    <row r="184812" ht="15"/>
    <row r="184813" ht="15"/>
    <row r="184814" ht="15"/>
    <row r="184815" ht="15"/>
    <row r="184816" ht="15"/>
    <row r="184817" ht="15"/>
    <row r="184818" ht="15"/>
    <row r="184819" ht="15"/>
    <row r="184820" ht="15"/>
    <row r="184821" ht="15"/>
    <row r="184822" ht="15"/>
    <row r="184823" ht="15"/>
    <row r="184824" ht="15"/>
    <row r="184825" ht="15"/>
    <row r="184826" ht="15"/>
    <row r="184827" ht="15"/>
    <row r="184828" ht="15"/>
    <row r="184829" ht="15"/>
    <row r="184830" ht="15"/>
    <row r="184831" ht="15"/>
    <row r="184832" ht="15"/>
    <row r="184833" ht="15"/>
    <row r="184834" ht="15"/>
    <row r="184835" ht="15"/>
    <row r="184836" ht="15"/>
    <row r="184837" ht="15"/>
    <row r="184838" ht="15"/>
    <row r="184839" ht="15"/>
    <row r="184840" ht="15"/>
    <row r="184841" ht="15"/>
    <row r="184842" ht="15"/>
    <row r="184843" ht="15"/>
    <row r="184844" ht="15"/>
    <row r="184845" ht="15"/>
    <row r="184846" ht="15"/>
    <row r="184847" ht="15"/>
    <row r="184848" ht="15"/>
    <row r="184849" ht="15"/>
    <row r="184850" ht="15"/>
    <row r="184851" ht="15"/>
    <row r="184852" ht="15"/>
    <row r="184853" ht="15"/>
    <row r="184854" ht="15"/>
    <row r="184855" ht="15"/>
    <row r="184856" ht="15"/>
    <row r="184857" ht="15"/>
    <row r="184858" ht="15"/>
    <row r="184859" ht="15"/>
    <row r="184860" ht="15"/>
    <row r="184861" ht="15"/>
    <row r="184862" ht="15"/>
    <row r="184863" ht="15"/>
    <row r="184864" ht="15"/>
    <row r="184865" ht="15"/>
    <row r="184866" ht="15"/>
    <row r="184867" ht="15"/>
    <row r="184868" ht="15"/>
    <row r="184869" ht="15"/>
    <row r="184870" ht="15"/>
    <row r="184871" ht="15"/>
    <row r="184872" ht="15"/>
    <row r="184873" ht="15"/>
    <row r="184874" ht="15"/>
    <row r="184875" ht="15"/>
    <row r="184876" ht="15"/>
    <row r="184877" ht="15"/>
    <row r="184878" ht="15"/>
    <row r="184879" ht="15"/>
    <row r="184880" ht="15"/>
    <row r="184881" ht="15"/>
    <row r="184882" ht="15"/>
    <row r="184883" ht="15"/>
    <row r="184884" ht="15"/>
    <row r="184885" ht="15"/>
    <row r="184886" ht="15"/>
    <row r="184887" ht="15"/>
    <row r="184888" ht="15"/>
    <row r="184889" ht="15"/>
    <row r="184890" ht="15"/>
    <row r="184891" ht="15"/>
    <row r="184892" ht="15"/>
    <row r="184893" ht="15"/>
    <row r="184894" ht="15"/>
    <row r="184895" ht="15"/>
    <row r="184896" ht="15"/>
    <row r="184897" ht="15"/>
    <row r="184898" ht="15"/>
    <row r="184899" ht="15"/>
    <row r="184900" ht="15"/>
    <row r="184901" ht="15"/>
    <row r="184902" ht="15"/>
    <row r="184903" ht="15"/>
    <row r="184904" ht="15"/>
    <row r="184905" ht="15"/>
    <row r="184906" ht="15"/>
    <row r="184907" ht="15"/>
    <row r="184908" ht="15"/>
    <row r="184909" ht="15"/>
    <row r="184910" ht="15"/>
    <row r="184911" ht="15"/>
    <row r="184912" ht="15"/>
    <row r="184913" ht="15"/>
    <row r="184914" ht="15"/>
    <row r="184915" ht="15"/>
    <row r="184916" ht="15"/>
    <row r="184917" ht="15"/>
    <row r="184918" ht="15"/>
    <row r="184919" ht="15"/>
    <row r="184920" ht="15"/>
    <row r="184921" ht="15"/>
    <row r="184922" ht="15"/>
    <row r="184923" ht="15"/>
    <row r="184924" ht="15"/>
    <row r="184925" ht="15"/>
    <row r="184926" ht="15"/>
    <row r="184927" ht="15"/>
    <row r="184928" ht="15"/>
    <row r="184929" ht="15"/>
    <row r="184930" ht="15"/>
    <row r="184931" ht="15"/>
    <row r="184932" ht="15"/>
    <row r="184933" ht="15"/>
    <row r="184934" ht="15"/>
    <row r="184935" ht="15"/>
    <row r="184936" ht="15"/>
    <row r="184937" ht="15"/>
    <row r="184938" ht="15"/>
    <row r="184939" ht="15"/>
    <row r="184940" ht="15"/>
    <row r="184941" ht="15"/>
    <row r="184942" ht="15"/>
    <row r="184943" ht="15"/>
    <row r="184944" ht="15"/>
    <row r="184945" ht="15"/>
    <row r="184946" ht="15"/>
    <row r="184947" ht="15"/>
    <row r="184948" ht="15"/>
    <row r="184949" ht="15"/>
    <row r="184950" ht="15"/>
    <row r="184951" ht="15"/>
    <row r="184952" ht="15"/>
    <row r="184953" ht="15"/>
    <row r="184954" ht="15"/>
    <row r="184955" ht="15"/>
    <row r="184956" ht="15"/>
    <row r="184957" ht="15"/>
    <row r="184958" ht="15"/>
    <row r="184959" ht="15"/>
    <row r="184960" ht="15"/>
    <row r="184961" ht="15"/>
    <row r="184962" ht="15"/>
    <row r="184963" ht="15"/>
    <row r="184964" ht="15"/>
    <row r="184965" ht="15"/>
    <row r="184966" ht="15"/>
    <row r="184967" ht="15"/>
    <row r="184968" ht="15"/>
    <row r="184969" ht="15"/>
    <row r="184970" ht="15"/>
    <row r="184971" ht="15"/>
    <row r="184972" ht="15"/>
    <row r="184973" ht="15"/>
    <row r="184974" ht="15"/>
    <row r="184975" ht="15"/>
    <row r="184976" ht="15"/>
    <row r="184977" ht="15"/>
    <row r="184978" ht="15"/>
    <row r="184979" ht="15"/>
    <row r="184980" ht="15"/>
    <row r="184981" ht="15"/>
    <row r="184982" ht="15"/>
    <row r="184983" ht="15"/>
    <row r="184984" ht="15"/>
    <row r="184985" ht="15"/>
    <row r="184986" ht="15"/>
    <row r="184987" ht="15"/>
    <row r="184988" ht="15"/>
    <row r="184989" ht="15"/>
    <row r="184990" ht="15"/>
    <row r="184991" ht="15"/>
    <row r="184992" ht="15"/>
    <row r="184993" ht="15"/>
    <row r="184994" ht="15"/>
    <row r="184995" ht="15"/>
    <row r="184996" ht="15"/>
    <row r="184997" ht="15"/>
    <row r="184998" ht="15"/>
    <row r="184999" ht="15"/>
    <row r="185000" ht="15"/>
    <row r="185001" ht="15"/>
    <row r="185002" ht="15"/>
    <row r="185003" ht="15"/>
    <row r="185004" ht="15"/>
    <row r="185005" ht="15"/>
    <row r="185006" ht="15"/>
    <row r="185007" ht="15"/>
    <row r="185008" ht="15"/>
    <row r="185009" ht="15"/>
    <row r="185010" ht="15"/>
    <row r="185011" ht="15"/>
    <row r="185012" ht="15"/>
    <row r="185013" ht="15"/>
    <row r="185014" ht="15"/>
    <row r="185015" ht="15"/>
    <row r="185016" ht="15"/>
    <row r="185017" ht="15"/>
    <row r="185018" ht="15"/>
    <row r="185019" ht="15"/>
    <row r="185020" ht="15"/>
    <row r="185021" ht="15"/>
    <row r="185022" ht="15"/>
    <row r="185023" ht="15"/>
    <row r="185024" ht="15"/>
    <row r="185025" ht="15"/>
    <row r="185026" ht="15"/>
    <row r="185027" ht="15"/>
    <row r="185028" ht="15"/>
    <row r="185029" ht="15"/>
    <row r="185030" ht="15"/>
    <row r="185031" ht="15"/>
    <row r="185032" ht="15"/>
    <row r="185033" ht="15"/>
    <row r="185034" ht="15"/>
    <row r="185035" ht="15"/>
    <row r="185036" ht="15"/>
    <row r="185037" ht="15"/>
    <row r="185038" ht="15"/>
    <row r="185039" ht="15"/>
    <row r="185040" ht="15"/>
    <row r="185041" ht="15"/>
    <row r="185042" ht="15"/>
    <row r="185043" ht="15"/>
    <row r="185044" ht="15"/>
    <row r="185045" ht="15"/>
    <row r="185046" ht="15"/>
    <row r="185047" ht="15"/>
    <row r="185048" ht="15"/>
    <row r="185049" ht="15"/>
    <row r="185050" ht="15"/>
    <row r="185051" ht="15"/>
    <row r="185052" ht="15"/>
    <row r="185053" ht="15"/>
    <row r="185054" ht="15"/>
    <row r="185055" ht="15"/>
    <row r="185056" ht="15"/>
    <row r="185057" ht="15"/>
    <row r="185058" ht="15"/>
    <row r="185059" ht="15"/>
    <row r="185060" ht="15"/>
    <row r="185061" ht="15"/>
    <row r="185062" ht="15"/>
    <row r="185063" ht="15"/>
    <row r="185064" ht="15"/>
    <row r="185065" ht="15"/>
    <row r="185066" ht="15"/>
    <row r="185067" ht="15"/>
    <row r="185068" ht="15"/>
    <row r="185069" ht="15"/>
    <row r="185070" ht="15"/>
    <row r="185071" ht="15"/>
    <row r="185072" ht="15"/>
    <row r="185073" ht="15"/>
    <row r="185074" ht="15"/>
    <row r="185075" ht="15"/>
    <row r="185076" ht="15"/>
    <row r="185077" ht="15"/>
    <row r="185078" ht="15"/>
    <row r="185079" ht="15"/>
    <row r="185080" ht="15"/>
    <row r="185081" ht="15"/>
    <row r="185082" ht="15"/>
    <row r="185083" ht="15"/>
    <row r="185084" ht="15"/>
    <row r="185085" ht="15"/>
    <row r="185086" ht="15"/>
    <row r="185087" ht="15"/>
    <row r="185088" ht="15"/>
    <row r="185089" ht="15"/>
    <row r="185090" ht="15"/>
    <row r="185091" ht="15"/>
    <row r="185092" ht="15"/>
    <row r="185093" ht="15"/>
    <row r="185094" ht="15"/>
    <row r="185095" ht="15"/>
    <row r="185096" ht="15"/>
    <row r="185097" ht="15"/>
    <row r="185098" ht="15"/>
    <row r="185099" ht="15"/>
    <row r="185100" ht="15"/>
    <row r="185101" ht="15"/>
    <row r="185102" ht="15"/>
    <row r="185103" ht="15"/>
    <row r="185104" ht="15"/>
    <row r="185105" ht="15"/>
    <row r="185106" ht="15"/>
    <row r="185107" ht="15"/>
    <row r="185108" ht="15"/>
    <row r="185109" ht="15"/>
    <row r="185110" ht="15"/>
    <row r="185111" ht="15"/>
    <row r="185112" ht="15"/>
    <row r="185113" ht="15"/>
    <row r="185114" ht="15"/>
    <row r="185115" ht="15"/>
    <row r="185116" ht="15"/>
    <row r="185117" ht="15"/>
    <row r="185118" ht="15"/>
    <row r="185119" ht="15"/>
    <row r="185120" ht="15"/>
    <row r="185121" ht="15"/>
    <row r="185122" ht="15"/>
    <row r="185123" ht="15"/>
    <row r="185124" ht="15"/>
    <row r="185125" ht="15"/>
    <row r="185126" ht="15"/>
    <row r="185127" ht="15"/>
    <row r="185128" ht="15"/>
    <row r="185129" ht="15"/>
    <row r="185130" ht="15"/>
    <row r="185131" ht="15"/>
    <row r="185132" ht="15"/>
    <row r="185133" ht="15"/>
    <row r="185134" ht="15"/>
    <row r="185135" ht="15"/>
    <row r="185136" ht="15"/>
    <row r="185137" ht="15"/>
    <row r="185138" ht="15"/>
    <row r="185139" ht="15"/>
    <row r="185140" ht="15"/>
    <row r="185141" ht="15"/>
    <row r="185142" ht="15"/>
    <row r="185143" ht="15"/>
    <row r="185144" ht="15"/>
    <row r="185145" ht="15"/>
    <row r="185146" ht="15"/>
    <row r="185147" ht="15"/>
    <row r="185148" ht="15"/>
    <row r="185149" ht="15"/>
    <row r="185150" ht="15"/>
    <row r="185151" ht="15"/>
    <row r="185152" ht="15"/>
    <row r="185153" ht="15"/>
    <row r="185154" ht="15"/>
    <row r="185155" ht="15"/>
    <row r="185156" ht="15"/>
    <row r="185157" ht="15"/>
    <row r="185158" ht="15"/>
    <row r="185159" ht="15"/>
    <row r="185160" ht="15"/>
    <row r="185161" ht="15"/>
    <row r="185162" ht="15"/>
    <row r="185163" ht="15"/>
    <row r="185164" ht="15"/>
    <row r="185165" ht="15"/>
    <row r="185166" ht="15"/>
    <row r="185167" ht="15"/>
    <row r="185168" ht="15"/>
    <row r="185169" ht="15"/>
    <row r="185170" ht="15"/>
    <row r="185171" ht="15"/>
    <row r="185172" ht="15"/>
    <row r="185173" ht="15"/>
    <row r="185174" ht="15"/>
    <row r="185175" ht="15"/>
    <row r="185176" ht="15"/>
    <row r="185177" ht="15"/>
    <row r="185178" ht="15"/>
    <row r="185179" ht="15"/>
    <row r="185180" ht="15"/>
    <row r="185181" ht="15"/>
    <row r="185182" ht="15"/>
    <row r="185183" ht="15"/>
    <row r="185184" ht="15"/>
    <row r="185185" ht="15"/>
    <row r="185186" ht="15"/>
    <row r="185187" ht="15"/>
    <row r="185188" ht="15"/>
    <row r="185189" ht="15"/>
    <row r="185190" ht="15"/>
    <row r="185191" ht="15"/>
    <row r="185192" ht="15"/>
    <row r="185193" ht="15"/>
    <row r="185194" ht="15"/>
    <row r="185195" ht="15"/>
    <row r="185196" ht="15"/>
    <row r="185197" ht="15"/>
    <row r="185198" ht="15"/>
    <row r="185199" ht="15"/>
    <row r="185200" ht="15"/>
    <row r="185201" ht="15"/>
    <row r="185202" ht="15"/>
    <row r="185203" ht="15"/>
    <row r="185204" ht="15"/>
    <row r="185205" ht="15"/>
    <row r="185206" ht="15"/>
    <row r="185207" ht="15"/>
    <row r="185208" ht="15"/>
    <row r="185209" ht="15"/>
    <row r="185210" ht="15"/>
    <row r="185211" ht="15"/>
    <row r="185212" ht="15"/>
    <row r="185213" ht="15"/>
    <row r="185214" ht="15"/>
    <row r="185215" ht="15"/>
    <row r="185216" ht="15"/>
    <row r="185217" ht="15"/>
    <row r="185218" ht="15"/>
    <row r="185219" ht="15"/>
    <row r="185220" ht="15"/>
    <row r="185221" ht="15"/>
    <row r="185222" ht="15"/>
    <row r="185223" ht="15"/>
    <row r="185224" ht="15"/>
    <row r="185225" ht="15"/>
    <row r="185226" ht="15"/>
    <row r="185227" ht="15"/>
    <row r="185228" ht="15"/>
    <row r="185229" ht="15"/>
    <row r="185230" ht="15"/>
    <row r="185231" ht="15"/>
    <row r="185232" ht="15"/>
    <row r="185233" ht="15"/>
    <row r="185234" ht="15"/>
    <row r="185235" ht="15"/>
    <row r="185236" ht="15"/>
    <row r="185237" ht="15"/>
    <row r="185238" ht="15"/>
    <row r="185239" ht="15"/>
    <row r="185240" ht="15"/>
    <row r="185241" ht="15"/>
    <row r="185242" ht="15"/>
    <row r="185243" ht="15"/>
    <row r="185244" ht="15"/>
    <row r="185245" ht="15"/>
    <row r="185246" ht="15"/>
    <row r="185247" ht="15"/>
    <row r="185248" ht="15"/>
    <row r="185249" ht="15"/>
    <row r="185250" ht="15"/>
    <row r="185251" ht="15"/>
    <row r="185252" ht="15"/>
    <row r="185253" ht="15"/>
    <row r="185254" ht="15"/>
    <row r="185255" ht="15"/>
    <row r="185256" ht="15"/>
    <row r="185257" ht="15"/>
    <row r="185258" ht="15"/>
    <row r="185259" ht="15"/>
    <row r="185260" ht="15"/>
    <row r="185261" ht="15"/>
    <row r="185262" ht="15"/>
    <row r="185263" ht="15"/>
    <row r="185264" ht="15"/>
    <row r="185265" ht="15"/>
    <row r="185266" ht="15"/>
    <row r="185267" ht="15"/>
    <row r="185268" ht="15"/>
    <row r="185269" ht="15"/>
    <row r="185270" ht="15"/>
    <row r="185271" ht="15"/>
    <row r="185272" ht="15"/>
    <row r="185273" ht="15"/>
    <row r="185274" ht="15"/>
    <row r="185275" ht="15"/>
    <row r="185276" ht="15"/>
    <row r="185277" ht="15"/>
    <row r="185278" ht="15"/>
    <row r="185279" ht="15"/>
    <row r="185280" ht="15"/>
    <row r="185281" ht="15"/>
    <row r="185282" ht="15"/>
    <row r="185283" ht="15"/>
    <row r="185284" ht="15"/>
    <row r="185285" ht="15"/>
    <row r="185286" ht="15"/>
    <row r="185287" ht="15"/>
    <row r="185288" ht="15"/>
    <row r="185289" ht="15"/>
    <row r="185290" ht="15"/>
    <row r="185291" ht="15"/>
    <row r="185292" ht="15"/>
    <row r="185293" ht="15"/>
    <row r="185294" ht="15"/>
    <row r="185295" ht="15"/>
    <row r="185296" ht="15"/>
    <row r="185297" ht="15"/>
    <row r="185298" ht="15"/>
    <row r="185299" ht="15"/>
    <row r="185300" ht="15"/>
    <row r="185301" ht="15"/>
    <row r="185302" ht="15"/>
    <row r="185303" ht="15"/>
    <row r="185304" ht="15"/>
    <row r="185305" ht="15"/>
    <row r="185306" ht="15"/>
    <row r="185307" ht="15"/>
    <row r="185308" ht="15"/>
    <row r="185309" ht="15"/>
    <row r="185310" ht="15"/>
    <row r="185311" ht="15"/>
    <row r="185312" ht="15"/>
    <row r="185313" ht="15"/>
    <row r="185314" ht="15"/>
    <row r="185315" ht="15"/>
    <row r="185316" ht="15"/>
    <row r="185317" ht="15"/>
    <row r="185318" ht="15"/>
    <row r="185319" ht="15"/>
    <row r="185320" ht="15"/>
    <row r="185321" ht="15"/>
    <row r="185322" ht="15"/>
    <row r="185323" ht="15"/>
    <row r="185324" ht="15"/>
    <row r="185325" ht="15"/>
    <row r="185326" ht="15"/>
    <row r="185327" ht="15"/>
    <row r="185328" ht="15"/>
    <row r="185329" ht="15"/>
    <row r="185330" ht="15"/>
    <row r="185331" ht="15"/>
    <row r="185332" ht="15"/>
    <row r="185333" ht="15"/>
    <row r="185334" ht="15"/>
    <row r="185335" ht="15"/>
    <row r="185336" ht="15"/>
    <row r="185337" ht="15"/>
    <row r="185338" ht="15"/>
    <row r="185339" ht="15"/>
    <row r="185340" ht="15"/>
    <row r="185341" ht="15"/>
    <row r="185342" ht="15"/>
    <row r="185343" ht="15"/>
    <row r="185344" ht="15"/>
    <row r="185345" ht="15"/>
    <row r="185346" ht="15"/>
    <row r="185347" ht="15"/>
    <row r="185348" ht="15"/>
    <row r="185349" ht="15"/>
    <row r="185350" ht="15"/>
    <row r="185351" ht="15"/>
    <row r="185352" ht="15"/>
    <row r="185353" ht="15"/>
    <row r="185354" ht="15"/>
    <row r="185355" ht="15"/>
    <row r="185356" ht="15"/>
    <row r="185357" ht="15"/>
    <row r="185358" ht="15"/>
    <row r="185359" ht="15"/>
    <row r="185360" ht="15"/>
    <row r="185361" ht="15"/>
    <row r="185362" ht="15"/>
    <row r="185363" ht="15"/>
    <row r="185364" ht="15"/>
    <row r="185365" ht="15"/>
    <row r="185366" ht="15"/>
    <row r="185367" ht="15"/>
    <row r="185368" ht="15"/>
    <row r="185369" ht="15"/>
    <row r="185370" ht="15"/>
    <row r="185371" ht="15"/>
    <row r="185372" ht="15"/>
    <row r="185373" ht="15"/>
    <row r="185374" ht="15"/>
    <row r="185375" ht="15"/>
    <row r="185376" ht="15"/>
    <row r="185377" ht="15"/>
    <row r="185378" ht="15"/>
    <row r="185379" ht="15"/>
    <row r="185380" ht="15"/>
    <row r="185381" ht="15"/>
    <row r="185382" ht="15"/>
    <row r="185383" ht="15"/>
    <row r="185384" ht="15"/>
    <row r="185385" ht="15"/>
    <row r="185386" ht="15"/>
    <row r="185387" ht="15"/>
    <row r="185388" ht="15"/>
    <row r="185389" ht="15"/>
    <row r="185390" ht="15"/>
    <row r="185391" ht="15"/>
    <row r="185392" ht="15"/>
    <row r="185393" ht="15"/>
    <row r="185394" ht="15"/>
    <row r="185395" ht="15"/>
    <row r="185396" ht="15"/>
    <row r="185397" ht="15"/>
    <row r="185398" ht="15"/>
    <row r="185399" ht="15"/>
    <row r="185400" ht="15"/>
    <row r="185401" ht="15"/>
    <row r="185402" ht="15"/>
    <row r="185403" ht="15"/>
    <row r="185404" ht="15"/>
    <row r="185405" ht="15"/>
    <row r="185406" ht="15"/>
    <row r="185407" ht="15"/>
    <row r="185408" ht="15"/>
    <row r="185409" ht="15"/>
    <row r="185410" ht="15"/>
    <row r="185411" ht="15"/>
    <row r="185412" ht="15"/>
    <row r="185413" ht="15"/>
    <row r="185414" ht="15"/>
    <row r="185415" ht="15"/>
    <row r="185416" ht="15"/>
    <row r="185417" ht="15"/>
    <row r="185418" ht="15"/>
    <row r="185419" ht="15"/>
    <row r="185420" ht="15"/>
    <row r="185421" ht="15"/>
    <row r="185422" ht="15"/>
    <row r="185423" ht="15"/>
    <row r="185424" ht="15"/>
    <row r="185425" ht="15"/>
    <row r="185426" ht="15"/>
    <row r="185427" ht="15"/>
    <row r="185428" ht="15"/>
    <row r="185429" ht="15"/>
    <row r="185430" ht="15"/>
    <row r="185431" ht="15"/>
    <row r="185432" ht="15"/>
    <row r="185433" ht="15"/>
    <row r="185434" ht="15"/>
    <row r="185435" ht="15"/>
    <row r="185436" ht="15"/>
    <row r="185437" ht="15"/>
    <row r="185438" ht="15"/>
    <row r="185439" ht="15"/>
    <row r="185440" ht="15"/>
    <row r="185441" ht="15"/>
    <row r="185442" ht="15"/>
    <row r="185443" ht="15"/>
    <row r="185444" ht="15"/>
    <row r="185445" ht="15"/>
    <row r="185446" ht="15"/>
    <row r="185447" ht="15"/>
    <row r="185448" ht="15"/>
    <row r="185449" ht="15"/>
    <row r="185450" ht="15"/>
    <row r="185451" ht="15"/>
    <row r="185452" ht="15"/>
    <row r="185453" ht="15"/>
    <row r="185454" ht="15"/>
    <row r="185455" ht="15"/>
    <row r="185456" ht="15"/>
    <row r="185457" ht="15"/>
    <row r="185458" ht="15"/>
    <row r="185459" ht="15"/>
    <row r="185460" ht="15"/>
    <row r="185461" ht="15"/>
    <row r="185462" ht="15"/>
    <row r="185463" ht="15"/>
    <row r="185464" ht="15"/>
    <row r="185465" ht="15"/>
    <row r="185466" ht="15"/>
    <row r="185467" ht="15"/>
    <row r="185468" ht="15"/>
    <row r="185469" ht="15"/>
    <row r="185470" ht="15"/>
    <row r="185471" ht="15"/>
    <row r="185472" ht="15"/>
    <row r="185473" ht="15"/>
    <row r="185474" ht="15"/>
    <row r="185475" ht="15"/>
    <row r="185476" ht="15"/>
    <row r="185477" ht="15"/>
    <row r="185478" ht="15"/>
    <row r="185479" ht="15"/>
    <row r="185480" ht="15"/>
    <row r="185481" ht="15"/>
    <row r="185482" ht="15"/>
    <row r="185483" ht="15"/>
    <row r="185484" ht="15"/>
    <row r="185485" ht="15"/>
    <row r="185486" ht="15"/>
    <row r="185487" ht="15"/>
    <row r="185488" ht="15"/>
    <row r="185489" ht="15"/>
    <row r="185490" ht="15"/>
    <row r="185491" ht="15"/>
    <row r="185492" ht="15"/>
    <row r="185493" ht="15"/>
    <row r="185494" ht="15"/>
    <row r="185495" ht="15"/>
    <row r="185496" ht="15"/>
    <row r="185497" ht="15"/>
    <row r="185498" ht="15"/>
    <row r="185499" ht="15"/>
    <row r="185500" ht="15"/>
    <row r="185501" ht="15"/>
    <row r="185502" ht="15"/>
    <row r="185503" ht="15"/>
    <row r="185504" ht="15"/>
    <row r="185505" ht="15"/>
    <row r="185506" ht="15"/>
    <row r="185507" ht="15"/>
    <row r="185508" ht="15"/>
    <row r="185509" ht="15"/>
    <row r="185510" ht="15"/>
    <row r="185511" ht="15"/>
    <row r="185512" ht="15"/>
    <row r="185513" ht="15"/>
    <row r="185514" ht="15"/>
    <row r="185515" ht="15"/>
    <row r="185516" ht="15"/>
    <row r="185517" ht="15"/>
    <row r="185518" ht="15"/>
    <row r="185519" ht="15"/>
    <row r="185520" ht="15"/>
    <row r="185521" ht="15"/>
    <row r="185522" ht="15"/>
    <row r="185523" ht="15"/>
    <row r="185524" ht="15"/>
    <row r="185525" ht="15"/>
    <row r="185526" ht="15"/>
    <row r="185527" ht="15"/>
    <row r="185528" ht="15"/>
    <row r="185529" ht="15"/>
    <row r="185530" ht="15"/>
    <row r="185531" ht="15"/>
    <row r="185532" ht="15"/>
    <row r="185533" ht="15"/>
    <row r="185534" ht="15"/>
    <row r="185535" ht="15"/>
    <row r="185536" ht="15"/>
    <row r="185537" ht="15"/>
    <row r="185538" ht="15"/>
    <row r="185539" ht="15"/>
    <row r="185540" ht="15"/>
    <row r="185541" ht="15"/>
    <row r="185542" ht="15"/>
    <row r="185543" ht="15"/>
    <row r="185544" ht="15"/>
    <row r="185545" ht="15"/>
    <row r="185546" ht="15"/>
    <row r="185547" ht="15"/>
    <row r="185548" ht="15"/>
    <row r="185549" ht="15"/>
    <row r="185550" ht="15"/>
    <row r="185551" ht="15"/>
    <row r="185552" ht="15"/>
    <row r="185553" ht="15"/>
    <row r="185554" ht="15"/>
    <row r="185555" ht="15"/>
    <row r="185556" ht="15"/>
    <row r="185557" ht="15"/>
    <row r="185558" ht="15"/>
    <row r="185559" ht="15"/>
    <row r="185560" ht="15"/>
    <row r="185561" ht="15"/>
    <row r="185562" ht="15"/>
    <row r="185563" ht="15"/>
    <row r="185564" ht="15"/>
    <row r="185565" ht="15"/>
    <row r="185566" ht="15"/>
    <row r="185567" ht="15"/>
    <row r="185568" ht="15"/>
    <row r="185569" ht="15"/>
    <row r="185570" ht="15"/>
    <row r="185571" ht="15"/>
    <row r="185572" ht="15"/>
    <row r="185573" ht="15"/>
    <row r="185574" ht="15"/>
    <row r="185575" ht="15"/>
    <row r="185576" ht="15"/>
    <row r="185577" ht="15"/>
    <row r="185578" ht="15"/>
    <row r="185579" ht="15"/>
    <row r="185580" ht="15"/>
    <row r="185581" ht="15"/>
    <row r="185582" ht="15"/>
    <row r="185583" ht="15"/>
    <row r="185584" ht="15"/>
    <row r="185585" ht="15"/>
    <row r="185586" ht="15"/>
    <row r="185587" ht="15"/>
    <row r="185588" ht="15"/>
    <row r="185589" ht="15"/>
    <row r="185590" ht="15"/>
    <row r="185591" ht="15"/>
    <row r="185592" ht="15"/>
    <row r="185593" ht="15"/>
    <row r="185594" ht="15"/>
    <row r="185595" ht="15"/>
    <row r="185596" ht="15"/>
    <row r="185597" ht="15"/>
    <row r="185598" ht="15"/>
    <row r="185599" ht="15"/>
    <row r="185600" ht="15"/>
    <row r="185601" ht="15"/>
    <row r="185602" ht="15"/>
    <row r="185603" ht="15"/>
    <row r="185604" ht="15"/>
    <row r="185605" ht="15"/>
    <row r="185606" ht="15"/>
    <row r="185607" ht="15"/>
    <row r="185608" ht="15"/>
    <row r="185609" ht="15"/>
    <row r="185610" ht="15"/>
    <row r="185611" ht="15"/>
    <row r="185612" ht="15"/>
    <row r="185613" ht="15"/>
    <row r="185614" ht="15"/>
    <row r="185615" ht="15"/>
    <row r="185616" ht="15"/>
    <row r="185617" ht="15"/>
    <row r="185618" ht="15"/>
    <row r="185619" ht="15"/>
    <row r="185620" ht="15"/>
    <row r="185621" ht="15"/>
    <row r="185622" ht="15"/>
    <row r="185623" ht="15"/>
    <row r="185624" ht="15"/>
    <row r="185625" ht="15"/>
    <row r="185626" ht="15"/>
    <row r="185627" ht="15"/>
    <row r="185628" ht="15"/>
    <row r="185629" ht="15"/>
    <row r="185630" ht="15"/>
    <row r="185631" ht="15"/>
    <row r="185632" ht="15"/>
    <row r="185633" ht="15"/>
    <row r="185634" ht="15"/>
    <row r="185635" ht="15"/>
    <row r="185636" ht="15"/>
    <row r="185637" ht="15"/>
    <row r="185638" ht="15"/>
    <row r="185639" ht="15"/>
    <row r="185640" ht="15"/>
    <row r="185641" ht="15"/>
    <row r="185642" ht="15"/>
    <row r="185643" ht="15"/>
    <row r="185644" ht="15"/>
    <row r="185645" ht="15"/>
    <row r="185646" ht="15"/>
    <row r="185647" ht="15"/>
    <row r="185648" ht="15"/>
    <row r="185649" ht="15"/>
    <row r="185650" ht="15"/>
    <row r="185651" ht="15"/>
    <row r="185652" ht="15"/>
    <row r="185653" ht="15"/>
    <row r="185654" ht="15"/>
    <row r="185655" ht="15"/>
    <row r="185656" ht="15"/>
    <row r="185657" ht="15"/>
    <row r="185658" ht="15"/>
    <row r="185659" ht="15"/>
    <row r="185660" ht="15"/>
    <row r="185661" ht="15"/>
    <row r="185662" ht="15"/>
    <row r="185663" ht="15"/>
    <row r="185664" ht="15"/>
    <row r="185665" ht="15"/>
    <row r="185666" ht="15"/>
    <row r="185667" ht="15"/>
    <row r="185668" ht="15"/>
    <row r="185669" ht="15"/>
    <row r="185670" ht="15"/>
    <row r="185671" ht="15"/>
    <row r="185672" ht="15"/>
    <row r="185673" ht="15"/>
    <row r="185674" ht="15"/>
    <row r="185675" ht="15"/>
    <row r="185676" ht="15"/>
    <row r="185677" ht="15"/>
    <row r="185678" ht="15"/>
    <row r="185679" ht="15"/>
    <row r="185680" ht="15"/>
    <row r="185681" ht="15"/>
    <row r="185682" ht="15"/>
    <row r="185683" ht="15"/>
    <row r="185684" ht="15"/>
    <row r="185685" ht="15"/>
    <row r="185686" ht="15"/>
    <row r="185687" ht="15"/>
    <row r="185688" ht="15"/>
    <row r="185689" ht="15"/>
    <row r="185690" ht="15"/>
    <row r="185691" ht="15"/>
    <row r="185692" ht="15"/>
    <row r="185693" ht="15"/>
    <row r="185694" ht="15"/>
    <row r="185695" ht="15"/>
    <row r="185696" ht="15"/>
    <row r="185697" ht="15"/>
    <row r="185698" ht="15"/>
    <row r="185699" ht="15"/>
    <row r="185700" ht="15"/>
    <row r="185701" ht="15"/>
    <row r="185702" ht="15"/>
    <row r="185703" ht="15"/>
    <row r="185704" ht="15"/>
    <row r="185705" ht="15"/>
    <row r="185706" ht="15"/>
    <row r="185707" ht="15"/>
    <row r="185708" ht="15"/>
    <row r="185709" ht="15"/>
    <row r="185710" ht="15"/>
    <row r="185711" ht="15"/>
    <row r="185712" ht="15"/>
    <row r="185713" ht="15"/>
    <row r="185714" ht="15"/>
    <row r="185715" ht="15"/>
    <row r="185716" ht="15"/>
    <row r="185717" ht="15"/>
    <row r="185718" ht="15"/>
    <row r="185719" ht="15"/>
    <row r="185720" ht="15"/>
    <row r="185721" ht="15"/>
    <row r="185722" ht="15"/>
    <row r="185723" ht="15"/>
    <row r="185724" ht="15"/>
    <row r="185725" ht="15"/>
    <row r="185726" ht="15"/>
    <row r="185727" ht="15"/>
    <row r="185728" ht="15"/>
    <row r="185729" ht="15"/>
    <row r="185730" ht="15"/>
    <row r="185731" ht="15"/>
    <row r="185732" ht="15"/>
    <row r="185733" ht="15"/>
    <row r="185734" ht="15"/>
    <row r="185735" ht="15"/>
    <row r="185736" ht="15"/>
    <row r="185737" ht="15"/>
    <row r="185738" ht="15"/>
    <row r="185739" ht="15"/>
    <row r="185740" ht="15"/>
    <row r="185741" ht="15"/>
    <row r="185742" ht="15"/>
    <row r="185743" ht="15"/>
    <row r="185744" ht="15"/>
    <row r="185745" ht="15"/>
    <row r="185746" ht="15"/>
    <row r="185747" ht="15"/>
    <row r="185748" ht="15"/>
    <row r="185749" ht="15"/>
    <row r="185750" ht="15"/>
    <row r="185751" ht="15"/>
    <row r="185752" ht="15"/>
    <row r="185753" ht="15"/>
    <row r="185754" ht="15"/>
    <row r="185755" ht="15"/>
    <row r="185756" ht="15"/>
    <row r="185757" ht="15"/>
    <row r="185758" ht="15"/>
    <row r="185759" ht="15"/>
    <row r="185760" ht="15"/>
    <row r="185761" ht="15"/>
    <row r="185762" ht="15"/>
    <row r="185763" ht="15"/>
    <row r="185764" ht="15"/>
    <row r="185765" ht="15"/>
    <row r="185766" ht="15"/>
    <row r="185767" ht="15"/>
    <row r="185768" ht="15"/>
    <row r="185769" ht="15"/>
    <row r="185770" ht="15"/>
    <row r="185771" ht="15"/>
    <row r="185772" ht="15"/>
    <row r="185773" ht="15"/>
    <row r="185774" ht="15"/>
    <row r="185775" ht="15"/>
    <row r="185776" ht="15"/>
    <row r="185777" ht="15"/>
    <row r="185778" ht="15"/>
    <row r="185779" ht="15"/>
    <row r="185780" ht="15"/>
    <row r="185781" ht="15"/>
    <row r="185782" ht="15"/>
    <row r="185783" ht="15"/>
    <row r="185784" ht="15"/>
    <row r="185785" ht="15"/>
    <row r="185786" ht="15"/>
    <row r="185787" ht="15"/>
    <row r="185788" ht="15"/>
    <row r="185789" ht="15"/>
    <row r="185790" ht="15"/>
    <row r="185791" ht="15"/>
    <row r="185792" ht="15"/>
    <row r="185793" ht="15"/>
    <row r="185794" ht="15"/>
    <row r="185795" ht="15"/>
    <row r="185796" ht="15"/>
    <row r="185797" ht="15"/>
    <row r="185798" ht="15"/>
    <row r="185799" ht="15"/>
    <row r="185800" ht="15"/>
    <row r="185801" ht="15"/>
    <row r="185802" ht="15"/>
    <row r="185803" ht="15"/>
    <row r="185804" ht="15"/>
    <row r="185805" ht="15"/>
    <row r="185806" ht="15"/>
    <row r="185807" ht="15"/>
    <row r="185808" ht="15"/>
    <row r="185809" ht="15"/>
    <row r="185810" ht="15"/>
    <row r="185811" ht="15"/>
    <row r="185812" ht="15"/>
    <row r="185813" ht="15"/>
    <row r="185814" ht="15"/>
    <row r="185815" ht="15"/>
    <row r="185816" ht="15"/>
    <row r="185817" ht="15"/>
    <row r="185818" ht="15"/>
    <row r="185819" ht="15"/>
    <row r="185820" ht="15"/>
    <row r="185821" ht="15"/>
    <row r="185822" ht="15"/>
    <row r="185823" ht="15"/>
    <row r="185824" ht="15"/>
    <row r="185825" ht="15"/>
    <row r="185826" ht="15"/>
    <row r="185827" ht="15"/>
    <row r="185828" ht="15"/>
    <row r="185829" ht="15"/>
    <row r="185830" ht="15"/>
    <row r="185831" ht="15"/>
    <row r="185832" ht="15"/>
    <row r="185833" ht="15"/>
    <row r="185834" ht="15"/>
    <row r="185835" ht="15"/>
    <row r="185836" ht="15"/>
    <row r="185837" ht="15"/>
    <row r="185838" ht="15"/>
    <row r="185839" ht="15"/>
    <row r="185840" ht="15"/>
    <row r="185841" ht="15"/>
    <row r="185842" ht="15"/>
    <row r="185843" ht="15"/>
    <row r="185844" ht="15"/>
    <row r="185845" ht="15"/>
    <row r="185846" ht="15"/>
    <row r="185847" ht="15"/>
    <row r="185848" ht="15"/>
    <row r="185849" ht="15"/>
    <row r="185850" ht="15"/>
    <row r="185851" ht="15"/>
    <row r="185852" ht="15"/>
    <row r="185853" ht="15"/>
    <row r="185854" ht="15"/>
    <row r="185855" ht="15"/>
    <row r="185856" ht="15"/>
    <row r="185857" ht="15"/>
    <row r="185858" ht="15"/>
    <row r="185859" ht="15"/>
    <row r="185860" ht="15"/>
    <row r="185861" ht="15"/>
    <row r="185862" ht="15"/>
    <row r="185863" ht="15"/>
    <row r="185864" ht="15"/>
    <row r="185865" ht="15"/>
    <row r="185866" ht="15"/>
    <row r="185867" ht="15"/>
    <row r="185868" ht="15"/>
    <row r="185869" ht="15"/>
    <row r="185870" ht="15"/>
    <row r="185871" ht="15"/>
    <row r="185872" ht="15"/>
    <row r="185873" ht="15"/>
    <row r="185874" ht="15"/>
    <row r="185875" ht="15"/>
    <row r="185876" ht="15"/>
    <row r="185877" ht="15"/>
    <row r="185878" ht="15"/>
    <row r="185879" ht="15"/>
    <row r="185880" ht="15"/>
    <row r="185881" ht="15"/>
    <row r="185882" ht="15"/>
    <row r="185883" ht="15"/>
    <row r="185884" ht="15"/>
    <row r="185885" ht="15"/>
    <row r="185886" ht="15"/>
    <row r="185887" ht="15"/>
    <row r="185888" ht="15"/>
    <row r="185889" ht="15"/>
    <row r="185890" ht="15"/>
    <row r="185891" ht="15"/>
    <row r="185892" ht="15"/>
    <row r="185893" ht="15"/>
    <row r="185894" ht="15"/>
    <row r="185895" ht="15"/>
    <row r="185896" ht="15"/>
    <row r="185897" ht="15"/>
    <row r="185898" ht="15"/>
    <row r="185899" ht="15"/>
    <row r="185900" ht="15"/>
    <row r="185901" ht="15"/>
    <row r="185902" ht="15"/>
    <row r="185903" ht="15"/>
    <row r="185904" ht="15"/>
    <row r="185905" ht="15"/>
    <row r="185906" ht="15"/>
    <row r="185907" ht="15"/>
    <row r="185908" ht="15"/>
    <row r="185909" ht="15"/>
    <row r="185910" ht="15"/>
    <row r="185911" ht="15"/>
    <row r="185912" ht="15"/>
    <row r="185913" ht="15"/>
    <row r="185914" ht="15"/>
    <row r="185915" ht="15"/>
    <row r="185916" ht="15"/>
    <row r="185917" ht="15"/>
    <row r="185918" ht="15"/>
    <row r="185919" ht="15"/>
    <row r="185920" ht="15"/>
    <row r="185921" ht="15"/>
    <row r="185922" ht="15"/>
    <row r="185923" ht="15"/>
    <row r="185924" ht="15"/>
    <row r="185925" ht="15"/>
    <row r="185926" ht="15"/>
    <row r="185927" ht="15"/>
    <row r="185928" ht="15"/>
    <row r="185929" ht="15"/>
    <row r="185930" ht="15"/>
    <row r="185931" ht="15"/>
    <row r="185932" ht="15"/>
    <row r="185933" ht="15"/>
    <row r="185934" ht="15"/>
    <row r="185935" ht="15"/>
    <row r="185936" ht="15"/>
    <row r="185937" ht="15"/>
    <row r="185938" ht="15"/>
    <row r="185939" ht="15"/>
    <row r="185940" ht="15"/>
    <row r="185941" ht="15"/>
    <row r="185942" ht="15"/>
    <row r="185943" ht="15"/>
    <row r="185944" ht="15"/>
    <row r="185945" ht="15"/>
    <row r="185946" ht="15"/>
    <row r="185947" ht="15"/>
    <row r="185948" ht="15"/>
    <row r="185949" ht="15"/>
    <row r="185950" ht="15"/>
    <row r="185951" ht="15"/>
    <row r="185952" ht="15"/>
    <row r="185953" ht="15"/>
    <row r="185954" ht="15"/>
    <row r="185955" ht="15"/>
    <row r="185956" ht="15"/>
    <row r="185957" ht="15"/>
    <row r="185958" ht="15"/>
    <row r="185959" ht="15"/>
    <row r="185960" ht="15"/>
    <row r="185961" ht="15"/>
    <row r="185962" ht="15"/>
    <row r="185963" ht="15"/>
    <row r="185964" ht="15"/>
    <row r="185965" ht="15"/>
    <row r="185966" ht="15"/>
    <row r="185967" ht="15"/>
    <row r="185968" ht="15"/>
    <row r="185969" ht="15"/>
    <row r="185970" ht="15"/>
    <row r="185971" ht="15"/>
    <row r="185972" ht="15"/>
    <row r="185973" ht="15"/>
    <row r="185974" ht="15"/>
    <row r="185975" ht="15"/>
    <row r="185976" ht="15"/>
    <row r="185977" ht="15"/>
    <row r="185978" ht="15"/>
    <row r="185979" ht="15"/>
    <row r="185980" ht="15"/>
    <row r="185981" ht="15"/>
    <row r="185982" ht="15"/>
    <row r="185983" ht="15"/>
    <row r="185984" ht="15"/>
    <row r="185985" ht="15"/>
    <row r="185986" ht="15"/>
    <row r="185987" ht="15"/>
    <row r="185988" ht="15"/>
    <row r="185989" ht="15"/>
    <row r="185990" ht="15"/>
    <row r="185991" ht="15"/>
    <row r="185992" ht="15"/>
    <row r="185993" ht="15"/>
    <row r="185994" ht="15"/>
    <row r="185995" ht="15"/>
    <row r="185996" ht="15"/>
    <row r="185997" ht="15"/>
    <row r="185998" ht="15"/>
    <row r="185999" ht="15"/>
    <row r="186000" ht="15"/>
    <row r="186001" ht="15"/>
    <row r="186002" ht="15"/>
    <row r="186003" ht="15"/>
    <row r="186004" ht="15"/>
    <row r="186005" ht="15"/>
    <row r="186006" ht="15"/>
    <row r="186007" ht="15"/>
    <row r="186008" ht="15"/>
    <row r="186009" ht="15"/>
    <row r="186010" ht="15"/>
    <row r="186011" ht="15"/>
    <row r="186012" ht="15"/>
    <row r="186013" ht="15"/>
    <row r="186014" ht="15"/>
    <row r="186015" ht="15"/>
    <row r="186016" ht="15"/>
    <row r="186017" ht="15"/>
    <row r="186018" ht="15"/>
    <row r="186019" ht="15"/>
    <row r="186020" ht="15"/>
    <row r="186021" ht="15"/>
    <row r="186022" ht="15"/>
    <row r="186023" ht="15"/>
    <row r="186024" ht="15"/>
    <row r="186025" ht="15"/>
    <row r="186026" ht="15"/>
    <row r="186027" ht="15"/>
    <row r="186028" ht="15"/>
    <row r="186029" ht="15"/>
    <row r="186030" ht="15"/>
    <row r="186031" ht="15"/>
    <row r="186032" ht="15"/>
    <row r="186033" ht="15"/>
    <row r="186034" ht="15"/>
    <row r="186035" ht="15"/>
    <row r="186036" ht="15"/>
    <row r="186037" ht="15"/>
    <row r="186038" ht="15"/>
    <row r="186039" ht="15"/>
    <row r="186040" ht="15"/>
    <row r="186041" ht="15"/>
    <row r="186042" ht="15"/>
    <row r="186043" ht="15"/>
    <row r="186044" ht="15"/>
    <row r="186045" ht="15"/>
    <row r="186046" ht="15"/>
    <row r="186047" ht="15"/>
    <row r="186048" ht="15"/>
    <row r="186049" ht="15"/>
    <row r="186050" ht="15"/>
    <row r="186051" ht="15"/>
    <row r="186052" ht="15"/>
    <row r="186053" ht="15"/>
    <row r="186054" ht="15"/>
    <row r="186055" ht="15"/>
    <row r="186056" ht="15"/>
    <row r="186057" ht="15"/>
    <row r="186058" ht="15"/>
    <row r="186059" ht="15"/>
    <row r="186060" ht="15"/>
    <row r="186061" ht="15"/>
    <row r="186062" ht="15"/>
    <row r="186063" ht="15"/>
    <row r="186064" ht="15"/>
    <row r="186065" ht="15"/>
    <row r="186066" ht="15"/>
    <row r="186067" ht="15"/>
    <row r="186068" ht="15"/>
    <row r="186069" ht="15"/>
    <row r="186070" ht="15"/>
    <row r="186071" ht="15"/>
    <row r="186072" ht="15"/>
    <row r="186073" ht="15"/>
    <row r="186074" ht="15"/>
    <row r="186075" ht="15"/>
    <row r="186076" ht="15"/>
    <row r="186077" ht="15"/>
    <row r="186078" ht="15"/>
    <row r="186079" ht="15"/>
    <row r="186080" ht="15"/>
    <row r="186081" ht="15"/>
    <row r="186082" ht="15"/>
    <row r="186083" ht="15"/>
    <row r="186084" ht="15"/>
    <row r="186085" ht="15"/>
    <row r="186086" ht="15"/>
    <row r="186087" ht="15"/>
    <row r="186088" ht="15"/>
    <row r="186089" ht="15"/>
    <row r="186090" ht="15"/>
    <row r="186091" ht="15"/>
    <row r="186092" ht="15"/>
    <row r="186093" ht="15"/>
    <row r="186094" ht="15"/>
    <row r="186095" ht="15"/>
    <row r="186096" ht="15"/>
    <row r="186097" ht="15"/>
    <row r="186098" ht="15"/>
    <row r="186099" ht="15"/>
    <row r="186100" ht="15"/>
    <row r="186101" ht="15"/>
    <row r="186102" ht="15"/>
    <row r="186103" ht="15"/>
    <row r="186104" ht="15"/>
    <row r="186105" ht="15"/>
    <row r="186106" ht="15"/>
    <row r="186107" ht="15"/>
    <row r="186108" ht="15"/>
    <row r="186109" ht="15"/>
    <row r="186110" ht="15"/>
    <row r="186111" ht="15"/>
    <row r="186112" ht="15"/>
    <row r="186113" ht="15"/>
    <row r="186114" ht="15"/>
    <row r="186115" ht="15"/>
    <row r="186116" ht="15"/>
    <row r="186117" ht="15"/>
    <row r="186118" ht="15"/>
    <row r="186119" ht="15"/>
    <row r="186120" ht="15"/>
    <row r="186121" ht="15"/>
    <row r="186122" ht="15"/>
    <row r="186123" ht="15"/>
    <row r="186124" ht="15"/>
    <row r="186125" ht="15"/>
    <row r="186126" ht="15"/>
    <row r="186127" ht="15"/>
    <row r="186128" ht="15"/>
    <row r="186129" ht="15"/>
    <row r="186130" ht="15"/>
    <row r="186131" ht="15"/>
    <row r="186132" ht="15"/>
    <row r="186133" ht="15"/>
    <row r="186134" ht="15"/>
    <row r="186135" ht="15"/>
    <row r="186136" ht="15"/>
    <row r="186137" ht="15"/>
    <row r="186138" ht="15"/>
    <row r="186139" ht="15"/>
    <row r="186140" ht="15"/>
    <row r="186141" ht="15"/>
    <row r="186142" ht="15"/>
    <row r="186143" ht="15"/>
    <row r="186144" ht="15"/>
    <row r="186145" ht="15"/>
    <row r="186146" ht="15"/>
    <row r="186147" ht="15"/>
    <row r="186148" ht="15"/>
    <row r="186149" ht="15"/>
    <row r="186150" ht="15"/>
    <row r="186151" ht="15"/>
    <row r="186152" ht="15"/>
    <row r="186153" ht="15"/>
    <row r="186154" ht="15"/>
    <row r="186155" ht="15"/>
    <row r="186156" ht="15"/>
    <row r="186157" ht="15"/>
    <row r="186158" ht="15"/>
    <row r="186159" ht="15"/>
    <row r="186160" ht="15"/>
    <row r="186161" ht="15"/>
    <row r="186162" ht="15"/>
    <row r="186163" ht="15"/>
    <row r="186164" ht="15"/>
    <row r="186165" ht="15"/>
    <row r="186166" ht="15"/>
    <row r="186167" ht="15"/>
    <row r="186168" ht="15"/>
    <row r="186169" ht="15"/>
    <row r="186170" ht="15"/>
    <row r="186171" ht="15"/>
    <row r="186172" ht="15"/>
    <row r="186173" ht="15"/>
    <row r="186174" ht="15"/>
    <row r="186175" ht="15"/>
    <row r="186176" ht="15"/>
    <row r="186177" ht="15"/>
    <row r="186178" ht="15"/>
    <row r="186179" ht="15"/>
    <row r="186180" ht="15"/>
    <row r="186181" ht="15"/>
    <row r="186182" ht="15"/>
    <row r="186183" ht="15"/>
    <row r="186184" ht="15"/>
    <row r="186185" ht="15"/>
    <row r="186186" ht="15"/>
    <row r="186187" ht="15"/>
    <row r="186188" ht="15"/>
    <row r="186189" ht="15"/>
    <row r="186190" ht="15"/>
    <row r="186191" ht="15"/>
    <row r="186192" ht="15"/>
    <row r="186193" ht="15"/>
    <row r="186194" ht="15"/>
    <row r="186195" ht="15"/>
    <row r="186196" ht="15"/>
    <row r="186197" ht="15"/>
    <row r="186198" ht="15"/>
    <row r="186199" ht="15"/>
    <row r="186200" ht="15"/>
    <row r="186201" ht="15"/>
    <row r="186202" ht="15"/>
    <row r="186203" ht="15"/>
    <row r="186204" ht="15"/>
    <row r="186205" ht="15"/>
    <row r="186206" ht="15"/>
    <row r="186207" ht="15"/>
    <row r="186208" ht="15"/>
    <row r="186209" ht="15"/>
    <row r="186210" ht="15"/>
    <row r="186211" ht="15"/>
    <row r="186212" ht="15"/>
    <row r="186213" ht="15"/>
    <row r="186214" ht="15"/>
    <row r="186215" ht="15"/>
    <row r="186216" ht="15"/>
    <row r="186217" ht="15"/>
    <row r="186218" ht="15"/>
    <row r="186219" ht="15"/>
    <row r="186220" ht="15"/>
    <row r="186221" ht="15"/>
    <row r="186222" ht="15"/>
    <row r="186223" ht="15"/>
    <row r="186224" ht="15"/>
    <row r="186225" ht="15"/>
    <row r="186226" ht="15"/>
    <row r="186227" ht="15"/>
    <row r="186228" ht="15"/>
    <row r="186229" ht="15"/>
    <row r="186230" ht="15"/>
    <row r="186231" ht="15"/>
    <row r="186232" ht="15"/>
    <row r="186233" ht="15"/>
    <row r="186234" ht="15"/>
    <row r="186235" ht="15"/>
    <row r="186236" ht="15"/>
    <row r="186237" ht="15"/>
    <row r="186238" ht="15"/>
    <row r="186239" ht="15"/>
    <row r="186240" ht="15"/>
    <row r="186241" ht="15"/>
    <row r="186242" ht="15"/>
    <row r="186243" ht="15"/>
    <row r="186244" ht="15"/>
    <row r="186245" ht="15"/>
    <row r="186246" ht="15"/>
    <row r="186247" ht="15"/>
    <row r="186248" ht="15"/>
    <row r="186249" ht="15"/>
    <row r="186250" ht="15"/>
    <row r="186251" ht="15"/>
    <row r="186252" ht="15"/>
    <row r="186253" ht="15"/>
    <row r="186254" ht="15"/>
    <row r="186255" ht="15"/>
    <row r="186256" ht="15"/>
    <row r="186257" ht="15"/>
    <row r="186258" ht="15"/>
    <row r="186259" ht="15"/>
    <row r="186260" ht="15"/>
    <row r="186261" ht="15"/>
    <row r="186262" ht="15"/>
    <row r="186263" ht="15"/>
    <row r="186264" ht="15"/>
    <row r="186265" ht="15"/>
    <row r="186266" ht="15"/>
    <row r="186267" ht="15"/>
    <row r="186268" ht="15"/>
    <row r="186269" ht="15"/>
    <row r="186270" ht="15"/>
    <row r="186271" ht="15"/>
    <row r="186272" ht="15"/>
    <row r="186273" ht="15"/>
    <row r="186274" ht="15"/>
    <row r="186275" ht="15"/>
    <row r="186276" ht="15"/>
    <row r="186277" ht="15"/>
    <row r="186278" ht="15"/>
    <row r="186279" ht="15"/>
    <row r="186280" ht="15"/>
    <row r="186281" ht="15"/>
    <row r="186282" ht="15"/>
    <row r="186283" ht="15"/>
    <row r="186284" ht="15"/>
    <row r="186285" ht="15"/>
    <row r="186286" ht="15"/>
    <row r="186287" ht="15"/>
    <row r="186288" ht="15"/>
    <row r="186289" ht="15"/>
    <row r="186290" ht="15"/>
    <row r="186291" ht="15"/>
    <row r="186292" ht="15"/>
    <row r="186293" ht="15"/>
    <row r="186294" ht="15"/>
    <row r="186295" ht="15"/>
    <row r="186296" ht="15"/>
    <row r="186297" ht="15"/>
    <row r="186298" ht="15"/>
    <row r="186299" ht="15"/>
    <row r="186300" ht="15"/>
    <row r="186301" ht="15"/>
    <row r="186302" ht="15"/>
    <row r="186303" ht="15"/>
    <row r="186304" ht="15"/>
    <row r="186305" ht="15"/>
    <row r="186306" ht="15"/>
    <row r="186307" ht="15"/>
    <row r="186308" ht="15"/>
    <row r="186309" ht="15"/>
    <row r="186310" ht="15"/>
    <row r="186311" ht="15"/>
    <row r="186312" ht="15"/>
    <row r="186313" ht="15"/>
    <row r="186314" ht="15"/>
    <row r="186315" ht="15"/>
    <row r="186316" ht="15"/>
    <row r="186317" ht="15"/>
    <row r="186318" ht="15"/>
    <row r="186319" ht="15"/>
    <row r="186320" ht="15"/>
    <row r="186321" ht="15"/>
    <row r="186322" ht="15"/>
    <row r="186323" ht="15"/>
    <row r="186324" ht="15"/>
    <row r="186325" ht="15"/>
    <row r="186326" ht="15"/>
    <row r="186327" ht="15"/>
    <row r="186328" ht="15"/>
    <row r="186329" ht="15"/>
    <row r="186330" ht="15"/>
    <row r="186331" ht="15"/>
    <row r="186332" ht="15"/>
    <row r="186333" ht="15"/>
    <row r="186334" ht="15"/>
    <row r="186335" ht="15"/>
    <row r="186336" ht="15"/>
    <row r="186337" ht="15"/>
    <row r="186338" ht="15"/>
    <row r="186339" ht="15"/>
    <row r="186340" ht="15"/>
    <row r="186341" ht="15"/>
    <row r="186342" ht="15"/>
    <row r="186343" ht="15"/>
    <row r="186344" ht="15"/>
    <row r="186345" ht="15"/>
    <row r="186346" ht="15"/>
    <row r="186347" ht="15"/>
    <row r="186348" ht="15"/>
    <row r="186349" ht="15"/>
    <row r="186350" ht="15"/>
    <row r="186351" ht="15"/>
    <row r="186352" ht="15"/>
    <row r="186353" ht="15"/>
    <row r="186354" ht="15"/>
    <row r="186355" ht="15"/>
    <row r="186356" ht="15"/>
    <row r="186357" ht="15"/>
    <row r="186358" ht="15"/>
    <row r="186359" ht="15"/>
    <row r="186360" ht="15"/>
    <row r="186361" ht="15"/>
    <row r="186362" ht="15"/>
    <row r="186363" ht="15"/>
    <row r="186364" ht="15"/>
    <row r="186365" ht="15"/>
    <row r="186366" ht="15"/>
    <row r="186367" ht="15"/>
    <row r="186368" ht="15"/>
    <row r="186369" ht="15"/>
    <row r="186370" ht="15"/>
    <row r="186371" ht="15"/>
    <row r="186372" ht="15"/>
    <row r="186373" ht="15"/>
    <row r="186374" ht="15"/>
    <row r="186375" ht="15"/>
    <row r="186376" ht="15"/>
    <row r="186377" ht="15"/>
    <row r="186378" ht="15"/>
    <row r="186379" ht="15"/>
    <row r="186380" ht="15"/>
    <row r="186381" ht="15"/>
    <row r="186382" ht="15"/>
    <row r="186383" ht="15"/>
    <row r="186384" ht="15"/>
    <row r="186385" ht="15"/>
    <row r="186386" ht="15"/>
    <row r="186387" ht="15"/>
    <row r="186388" ht="15"/>
    <row r="186389" ht="15"/>
    <row r="186390" ht="15"/>
    <row r="186391" ht="15"/>
    <row r="186392" ht="15"/>
    <row r="186393" ht="15"/>
    <row r="186394" ht="15"/>
    <row r="186395" ht="15"/>
    <row r="186396" ht="15"/>
    <row r="186397" ht="15"/>
    <row r="186398" ht="15"/>
    <row r="186399" ht="15"/>
    <row r="186400" ht="15"/>
    <row r="186401" ht="15"/>
    <row r="186402" ht="15"/>
    <row r="186403" ht="15"/>
    <row r="186404" ht="15"/>
    <row r="186405" ht="15"/>
    <row r="186406" ht="15"/>
    <row r="186407" ht="15"/>
    <row r="186408" ht="15"/>
    <row r="186409" ht="15"/>
    <row r="186410" ht="15"/>
    <row r="186411" ht="15"/>
    <row r="186412" ht="15"/>
    <row r="186413" ht="15"/>
    <row r="186414" ht="15"/>
    <row r="186415" ht="15"/>
    <row r="186416" ht="15"/>
    <row r="186417" ht="15"/>
    <row r="186418" ht="15"/>
    <row r="186419" ht="15"/>
    <row r="186420" ht="15"/>
    <row r="186421" ht="15"/>
    <row r="186422" ht="15"/>
    <row r="186423" ht="15"/>
    <row r="186424" ht="15"/>
    <row r="186425" ht="15"/>
    <row r="186426" ht="15"/>
    <row r="186427" ht="15"/>
    <row r="186428" ht="15"/>
    <row r="186429" ht="15"/>
    <row r="186430" ht="15"/>
    <row r="186431" ht="15"/>
    <row r="186432" ht="15"/>
    <row r="186433" ht="15"/>
    <row r="186434" ht="15"/>
    <row r="186435" ht="15"/>
    <row r="186436" ht="15"/>
    <row r="186437" ht="15"/>
    <row r="186438" ht="15"/>
    <row r="186439" ht="15"/>
    <row r="186440" ht="15"/>
    <row r="186441" ht="15"/>
    <row r="186442" ht="15"/>
    <row r="186443" ht="15"/>
    <row r="186444" ht="15"/>
    <row r="186445" ht="15"/>
    <row r="186446" ht="15"/>
    <row r="186447" ht="15"/>
    <row r="186448" ht="15"/>
    <row r="186449" ht="15"/>
    <row r="186450" ht="15"/>
    <row r="186451" ht="15"/>
    <row r="186452" ht="15"/>
    <row r="186453" ht="15"/>
    <row r="186454" ht="15"/>
    <row r="186455" ht="15"/>
    <row r="186456" ht="15"/>
    <row r="186457" ht="15"/>
    <row r="186458" ht="15"/>
    <row r="186459" ht="15"/>
    <row r="186460" ht="15"/>
    <row r="186461" ht="15"/>
    <row r="186462" ht="15"/>
    <row r="186463" ht="15"/>
    <row r="186464" ht="15"/>
    <row r="186465" ht="15"/>
    <row r="186466" ht="15"/>
    <row r="186467" ht="15"/>
    <row r="186468" ht="15"/>
    <row r="186469" ht="15"/>
    <row r="186470" ht="15"/>
    <row r="186471" ht="15"/>
    <row r="186472" ht="15"/>
    <row r="186473" ht="15"/>
    <row r="186474" ht="15"/>
    <row r="186475" ht="15"/>
    <row r="186476" ht="15"/>
    <row r="186477" ht="15"/>
    <row r="186478" ht="15"/>
    <row r="186479" ht="15"/>
    <row r="186480" ht="15"/>
    <row r="186481" ht="15"/>
    <row r="186482" ht="15"/>
    <row r="186483" ht="15"/>
    <row r="186484" ht="15"/>
    <row r="186485" ht="15"/>
    <row r="186486" ht="15"/>
    <row r="186487" ht="15"/>
    <row r="186488" ht="15"/>
    <row r="186489" ht="15"/>
    <row r="186490" ht="15"/>
    <row r="186491" ht="15"/>
    <row r="186492" ht="15"/>
    <row r="186493" ht="15"/>
    <row r="186494" ht="15"/>
    <row r="186495" ht="15"/>
    <row r="186496" ht="15"/>
    <row r="186497" ht="15"/>
    <row r="186498" ht="15"/>
    <row r="186499" ht="15"/>
    <row r="186500" ht="15"/>
    <row r="186501" ht="15"/>
    <row r="186502" ht="15"/>
    <row r="186503" ht="15"/>
    <row r="186504" ht="15"/>
    <row r="186505" ht="15"/>
    <row r="186506" ht="15"/>
    <row r="186507" ht="15"/>
    <row r="186508" ht="15"/>
    <row r="186509" ht="15"/>
    <row r="186510" ht="15"/>
    <row r="186511" ht="15"/>
    <row r="186512" ht="15"/>
    <row r="186513" ht="15"/>
    <row r="186514" ht="15"/>
    <row r="186515" ht="15"/>
    <row r="186516" ht="15"/>
    <row r="186517" ht="15"/>
    <row r="186518" ht="15"/>
    <row r="186519" ht="15"/>
    <row r="186520" ht="15"/>
    <row r="186521" ht="15"/>
    <row r="186522" ht="15"/>
    <row r="186523" ht="15"/>
    <row r="186524" ht="15"/>
    <row r="186525" ht="15"/>
    <row r="186526" ht="15"/>
    <row r="186527" ht="15"/>
    <row r="186528" ht="15"/>
    <row r="186529" ht="15"/>
    <row r="186530" ht="15"/>
    <row r="186531" ht="15"/>
    <row r="186532" ht="15"/>
    <row r="186533" ht="15"/>
    <row r="186534" ht="15"/>
    <row r="186535" ht="15"/>
    <row r="186536" ht="15"/>
    <row r="186537" ht="15"/>
    <row r="186538" ht="15"/>
    <row r="186539" ht="15"/>
    <row r="186540" ht="15"/>
    <row r="186541" ht="15"/>
    <row r="186542" ht="15"/>
    <row r="186543" ht="15"/>
    <row r="186544" ht="15"/>
    <row r="186545" ht="15"/>
    <row r="186546" ht="15"/>
    <row r="186547" ht="15"/>
    <row r="186548" ht="15"/>
    <row r="186549" ht="15"/>
    <row r="186550" ht="15"/>
    <row r="186551" ht="15"/>
    <row r="186552" ht="15"/>
    <row r="186553" ht="15"/>
    <row r="186554" ht="15"/>
    <row r="186555" ht="15"/>
    <row r="186556" ht="15"/>
    <row r="186557" ht="15"/>
    <row r="186558" ht="15"/>
    <row r="186559" ht="15"/>
    <row r="186560" ht="15"/>
    <row r="186561" ht="15"/>
    <row r="186562" ht="15"/>
    <row r="186563" ht="15"/>
    <row r="186564" ht="15"/>
    <row r="186565" ht="15"/>
    <row r="186566" ht="15"/>
    <row r="186567" ht="15"/>
    <row r="186568" ht="15"/>
    <row r="186569" ht="15"/>
    <row r="186570" ht="15"/>
    <row r="186571" ht="15"/>
    <row r="186572" ht="15"/>
    <row r="186573" ht="15"/>
    <row r="186574" ht="15"/>
    <row r="186575" ht="15"/>
    <row r="186576" ht="15"/>
    <row r="186577" ht="15"/>
    <row r="186578" ht="15"/>
    <row r="186579" ht="15"/>
    <row r="186580" ht="15"/>
    <row r="186581" ht="15"/>
    <row r="186582" ht="15"/>
    <row r="186583" ht="15"/>
    <row r="186584" ht="15"/>
    <row r="186585" ht="15"/>
    <row r="186586" ht="15"/>
    <row r="186587" ht="15"/>
    <row r="186588" ht="15"/>
    <row r="186589" ht="15"/>
    <row r="186590" ht="15"/>
    <row r="186591" ht="15"/>
    <row r="186592" ht="15"/>
    <row r="186593" ht="15"/>
    <row r="186594" ht="15"/>
    <row r="186595" ht="15"/>
    <row r="186596" ht="15"/>
    <row r="186597" ht="15"/>
    <row r="186598" ht="15"/>
    <row r="186599" ht="15"/>
    <row r="186600" ht="15"/>
    <row r="186601" ht="15"/>
    <row r="186602" ht="15"/>
    <row r="186603" ht="15"/>
    <row r="186604" ht="15"/>
    <row r="186605" ht="15"/>
    <row r="186606" ht="15"/>
    <row r="186607" ht="15"/>
    <row r="186608" ht="15"/>
    <row r="186609" ht="15"/>
    <row r="186610" ht="15"/>
    <row r="186611" ht="15"/>
    <row r="186612" ht="15"/>
    <row r="186613" ht="15"/>
    <row r="186614" ht="15"/>
    <row r="186615" ht="15"/>
    <row r="186616" ht="15"/>
    <row r="186617" ht="15"/>
    <row r="186618" ht="15"/>
    <row r="186619" ht="15"/>
    <row r="186620" ht="15"/>
    <row r="186621" ht="15"/>
    <row r="186622" ht="15"/>
    <row r="186623" ht="15"/>
    <row r="186624" ht="15"/>
    <row r="186625" ht="15"/>
    <row r="186626" ht="15"/>
    <row r="186627" ht="15"/>
    <row r="186628" ht="15"/>
    <row r="186629" ht="15"/>
    <row r="186630" ht="15"/>
    <row r="186631" ht="15"/>
    <row r="186632" ht="15"/>
    <row r="186633" ht="15"/>
    <row r="186634" ht="15"/>
    <row r="186635" ht="15"/>
    <row r="186636" ht="15"/>
    <row r="186637" ht="15"/>
    <row r="186638" ht="15"/>
    <row r="186639" ht="15"/>
    <row r="186640" ht="15"/>
    <row r="186641" ht="15"/>
    <row r="186642" ht="15"/>
    <row r="186643" ht="15"/>
    <row r="186644" ht="15"/>
    <row r="186645" ht="15"/>
    <row r="186646" ht="15"/>
    <row r="186647" ht="15"/>
    <row r="186648" ht="15"/>
    <row r="186649" ht="15"/>
    <row r="186650" ht="15"/>
    <row r="186651" ht="15"/>
    <row r="186652" ht="15"/>
    <row r="186653" ht="15"/>
    <row r="186654" ht="15"/>
    <row r="186655" ht="15"/>
    <row r="186656" ht="15"/>
    <row r="186657" ht="15"/>
    <row r="186658" ht="15"/>
    <row r="186659" ht="15"/>
    <row r="186660" ht="15"/>
    <row r="186661" ht="15"/>
    <row r="186662" ht="15"/>
    <row r="186663" ht="15"/>
    <row r="186664" ht="15"/>
    <row r="186665" ht="15"/>
    <row r="186666" ht="15"/>
    <row r="186667" ht="15"/>
    <row r="186668" ht="15"/>
    <row r="186669" ht="15"/>
    <row r="186670" ht="15"/>
    <row r="186671" ht="15"/>
    <row r="186672" ht="15"/>
    <row r="186673" ht="15"/>
    <row r="186674" ht="15"/>
    <row r="186675" ht="15"/>
    <row r="186676" ht="15"/>
    <row r="186677" ht="15"/>
    <row r="186678" ht="15"/>
    <row r="186679" ht="15"/>
    <row r="186680" ht="15"/>
    <row r="186681" ht="15"/>
    <row r="186682" ht="15"/>
    <row r="186683" ht="15"/>
    <row r="186684" ht="15"/>
    <row r="186685" ht="15"/>
    <row r="186686" ht="15"/>
    <row r="186687" ht="15"/>
    <row r="186688" ht="15"/>
    <row r="186689" ht="15"/>
    <row r="186690" ht="15"/>
    <row r="186691" ht="15"/>
    <row r="186692" ht="15"/>
    <row r="186693" ht="15"/>
    <row r="186694" ht="15"/>
    <row r="186695" ht="15"/>
    <row r="186696" ht="15"/>
    <row r="186697" ht="15"/>
    <row r="186698" ht="15"/>
    <row r="186699" ht="15"/>
    <row r="186700" ht="15"/>
    <row r="186701" ht="15"/>
    <row r="186702" ht="15"/>
    <row r="186703" ht="15"/>
    <row r="186704" ht="15"/>
    <row r="186705" ht="15"/>
    <row r="186706" ht="15"/>
    <row r="186707" ht="15"/>
    <row r="186708" ht="15"/>
    <row r="186709" ht="15"/>
    <row r="186710" ht="15"/>
    <row r="186711" ht="15"/>
    <row r="186712" ht="15"/>
    <row r="186713" ht="15"/>
    <row r="186714" ht="15"/>
    <row r="186715" ht="15"/>
    <row r="186716" ht="15"/>
    <row r="186717" ht="15"/>
    <row r="186718" ht="15"/>
    <row r="186719" ht="15"/>
    <row r="186720" ht="15"/>
    <row r="186721" ht="15"/>
    <row r="186722" ht="15"/>
    <row r="186723" ht="15"/>
    <row r="186724" ht="15"/>
    <row r="186725" ht="15"/>
    <row r="186726" ht="15"/>
    <row r="186727" ht="15"/>
    <row r="186728" ht="15"/>
    <row r="186729" ht="15"/>
    <row r="186730" ht="15"/>
    <row r="186731" ht="15"/>
    <row r="186732" ht="15"/>
    <row r="186733" ht="15"/>
    <row r="186734" ht="15"/>
    <row r="186735" ht="15"/>
    <row r="186736" ht="15"/>
    <row r="186737" ht="15"/>
    <row r="186738" ht="15"/>
    <row r="186739" ht="15"/>
    <row r="186740" ht="15"/>
    <row r="186741" ht="15"/>
    <row r="186742" ht="15"/>
    <row r="186743" ht="15"/>
    <row r="186744" ht="15"/>
    <row r="186745" ht="15"/>
    <row r="186746" ht="15"/>
    <row r="186747" ht="15"/>
    <row r="186748" ht="15"/>
    <row r="186749" ht="15"/>
    <row r="186750" ht="15"/>
    <row r="186751" ht="15"/>
    <row r="186752" ht="15"/>
    <row r="186753" ht="15"/>
    <row r="186754" ht="15"/>
    <row r="186755" ht="15"/>
    <row r="186756" ht="15"/>
    <row r="186757" ht="15"/>
    <row r="186758" ht="15"/>
    <row r="186759" ht="15"/>
    <row r="186760" ht="15"/>
    <row r="186761" ht="15"/>
    <row r="186762" ht="15"/>
    <row r="186763" ht="15"/>
    <row r="186764" ht="15"/>
    <row r="186765" ht="15"/>
    <row r="186766" ht="15"/>
    <row r="186767" ht="15"/>
    <row r="186768" ht="15"/>
    <row r="186769" ht="15"/>
    <row r="186770" ht="15"/>
    <row r="186771" ht="15"/>
    <row r="186772" ht="15"/>
    <row r="186773" ht="15"/>
    <row r="186774" ht="15"/>
    <row r="186775" ht="15"/>
    <row r="186776" ht="15"/>
    <row r="186777" ht="15"/>
    <row r="186778" ht="15"/>
    <row r="186779" ht="15"/>
    <row r="186780" ht="15"/>
    <row r="186781" ht="15"/>
    <row r="186782" ht="15"/>
    <row r="186783" ht="15"/>
    <row r="186784" ht="15"/>
    <row r="186785" ht="15"/>
    <row r="186786" ht="15"/>
    <row r="186787" ht="15"/>
    <row r="186788" ht="15"/>
    <row r="186789" ht="15"/>
    <row r="186790" ht="15"/>
    <row r="186791" ht="15"/>
    <row r="186792" ht="15"/>
    <row r="186793" ht="15"/>
    <row r="186794" ht="15"/>
    <row r="186795" ht="15"/>
    <row r="186796" ht="15"/>
    <row r="186797" ht="15"/>
    <row r="186798" ht="15"/>
    <row r="186799" ht="15"/>
    <row r="186800" ht="15"/>
    <row r="186801" ht="15"/>
    <row r="186802" ht="15"/>
    <row r="186803" ht="15"/>
    <row r="186804" ht="15"/>
    <row r="186805" ht="15"/>
    <row r="186806" ht="15"/>
    <row r="186807" ht="15"/>
    <row r="186808" ht="15"/>
    <row r="186809" ht="15"/>
    <row r="186810" ht="15"/>
    <row r="186811" ht="15"/>
    <row r="186812" ht="15"/>
    <row r="186813" ht="15"/>
    <row r="186814" ht="15"/>
    <row r="186815" ht="15"/>
    <row r="186816" ht="15"/>
    <row r="186817" ht="15"/>
    <row r="186818" ht="15"/>
    <row r="186819" ht="15"/>
    <row r="186820" ht="15"/>
    <row r="186821" ht="15"/>
    <row r="186822" ht="15"/>
    <row r="186823" ht="15"/>
    <row r="186824" ht="15"/>
    <row r="186825" ht="15"/>
    <row r="186826" ht="15"/>
    <row r="186827" ht="15"/>
    <row r="186828" ht="15"/>
    <row r="186829" ht="15"/>
    <row r="186830" ht="15"/>
    <row r="186831" ht="15"/>
    <row r="186832" ht="15"/>
    <row r="186833" ht="15"/>
    <row r="186834" ht="15"/>
    <row r="186835" ht="15"/>
    <row r="186836" ht="15"/>
    <row r="186837" ht="15"/>
    <row r="186838" ht="15"/>
    <row r="186839" ht="15"/>
    <row r="186840" ht="15"/>
    <row r="186841" ht="15"/>
    <row r="186842" ht="15"/>
    <row r="186843" ht="15"/>
    <row r="186844" ht="15"/>
    <row r="186845" ht="15"/>
    <row r="186846" ht="15"/>
    <row r="186847" ht="15"/>
    <row r="186848" ht="15"/>
    <row r="186849" ht="15"/>
    <row r="186850" ht="15"/>
    <row r="186851" ht="15"/>
    <row r="186852" ht="15"/>
    <row r="186853" ht="15"/>
    <row r="186854" ht="15"/>
    <row r="186855" ht="15"/>
    <row r="186856" ht="15"/>
    <row r="186857" ht="15"/>
    <row r="186858" ht="15"/>
    <row r="186859" ht="15"/>
    <row r="186860" ht="15"/>
    <row r="186861" ht="15"/>
    <row r="186862" ht="15"/>
    <row r="186863" ht="15"/>
    <row r="186864" ht="15"/>
    <row r="186865" ht="15"/>
    <row r="186866" ht="15"/>
    <row r="186867" ht="15"/>
    <row r="186868" ht="15"/>
    <row r="186869" ht="15"/>
    <row r="186870" ht="15"/>
    <row r="186871" ht="15"/>
    <row r="186872" ht="15"/>
    <row r="186873" ht="15"/>
    <row r="186874" ht="15"/>
    <row r="186875" ht="15"/>
    <row r="186876" ht="15"/>
    <row r="186877" ht="15"/>
    <row r="186878" ht="15"/>
    <row r="186879" ht="15"/>
    <row r="186880" ht="15"/>
    <row r="186881" ht="15"/>
    <row r="186882" ht="15"/>
    <row r="186883" ht="15"/>
    <row r="186884" ht="15"/>
    <row r="186885" ht="15"/>
    <row r="186886" ht="15"/>
    <row r="186887" ht="15"/>
    <row r="186888" ht="15"/>
    <row r="186889" ht="15"/>
    <row r="186890" ht="15"/>
    <row r="186891" ht="15"/>
    <row r="186892" ht="15"/>
    <row r="186893" ht="15"/>
    <row r="186894" ht="15"/>
    <row r="186895" ht="15"/>
    <row r="186896" ht="15"/>
    <row r="186897" ht="15"/>
    <row r="186898" ht="15"/>
    <row r="186899" ht="15"/>
    <row r="186900" ht="15"/>
    <row r="186901" ht="15"/>
    <row r="186902" ht="15"/>
    <row r="186903" ht="15"/>
    <row r="186904" ht="15"/>
    <row r="186905" ht="15"/>
    <row r="186906" ht="15"/>
    <row r="186907" ht="15"/>
    <row r="186908" ht="15"/>
    <row r="186909" ht="15"/>
    <row r="186910" ht="15"/>
    <row r="186911" ht="15"/>
    <row r="186912" ht="15"/>
    <row r="186913" ht="15"/>
    <row r="186914" ht="15"/>
    <row r="186915" ht="15"/>
    <row r="186916" ht="15"/>
    <row r="186917" ht="15"/>
    <row r="186918" ht="15"/>
    <row r="186919" ht="15"/>
    <row r="186920" ht="15"/>
    <row r="186921" ht="15"/>
    <row r="186922" ht="15"/>
    <row r="186923" ht="15"/>
    <row r="186924" ht="15"/>
    <row r="186925" ht="15"/>
    <row r="186926" ht="15"/>
    <row r="186927" ht="15"/>
    <row r="186928" ht="15"/>
    <row r="186929" ht="15"/>
    <row r="186930" ht="15"/>
    <row r="186931" ht="15"/>
    <row r="186932" ht="15"/>
    <row r="186933" ht="15"/>
    <row r="186934" ht="15"/>
    <row r="186935" ht="15"/>
    <row r="186936" ht="15"/>
    <row r="186937" ht="15"/>
    <row r="186938" ht="15"/>
    <row r="186939" ht="15"/>
    <row r="186940" ht="15"/>
    <row r="186941" ht="15"/>
    <row r="186942" ht="15"/>
    <row r="186943" ht="15"/>
    <row r="186944" ht="15"/>
    <row r="186945" ht="15"/>
    <row r="186946" ht="15"/>
    <row r="186947" ht="15"/>
    <row r="186948" ht="15"/>
    <row r="186949" ht="15"/>
    <row r="186950" ht="15"/>
    <row r="186951" ht="15"/>
    <row r="186952" ht="15"/>
    <row r="186953" ht="15"/>
    <row r="186954" ht="15"/>
    <row r="186955" ht="15"/>
    <row r="186956" ht="15"/>
    <row r="186957" ht="15"/>
    <row r="186958" ht="15"/>
    <row r="186959" ht="15"/>
    <row r="186960" ht="15"/>
    <row r="186961" ht="15"/>
    <row r="186962" ht="15"/>
    <row r="186963" ht="15"/>
    <row r="186964" ht="15"/>
    <row r="186965" ht="15"/>
    <row r="186966" ht="15"/>
    <row r="186967" ht="15"/>
    <row r="186968" ht="15"/>
    <row r="186969" ht="15"/>
    <row r="186970" ht="15"/>
    <row r="186971" ht="15"/>
    <row r="186972" ht="15"/>
    <row r="186973" ht="15"/>
    <row r="186974" ht="15"/>
    <row r="186975" ht="15"/>
    <row r="186976" ht="15"/>
    <row r="186977" ht="15"/>
    <row r="186978" ht="15"/>
    <row r="186979" ht="15"/>
    <row r="186980" ht="15"/>
    <row r="186981" ht="15"/>
    <row r="186982" ht="15"/>
    <row r="186983" ht="15"/>
    <row r="186984" ht="15"/>
    <row r="186985" ht="15"/>
    <row r="186986" ht="15"/>
    <row r="186987" ht="15"/>
    <row r="186988" ht="15"/>
    <row r="186989" ht="15"/>
    <row r="186990" ht="15"/>
    <row r="186991" ht="15"/>
    <row r="186992" ht="15"/>
    <row r="186993" ht="15"/>
    <row r="186994" ht="15"/>
    <row r="186995" ht="15"/>
    <row r="186996" ht="15"/>
    <row r="186997" ht="15"/>
    <row r="186998" ht="15"/>
    <row r="186999" ht="15"/>
    <row r="187000" ht="15"/>
    <row r="187001" ht="15"/>
    <row r="187002" ht="15"/>
    <row r="187003" ht="15"/>
    <row r="187004" ht="15"/>
    <row r="187005" ht="15"/>
    <row r="187006" ht="15"/>
    <row r="187007" ht="15"/>
    <row r="187008" ht="15"/>
    <row r="187009" ht="15"/>
    <row r="187010" ht="15"/>
    <row r="187011" ht="15"/>
    <row r="187012" ht="15"/>
    <row r="187013" ht="15"/>
    <row r="187014" ht="15"/>
    <row r="187015" ht="15"/>
    <row r="187016" ht="15"/>
    <row r="187017" ht="15"/>
    <row r="187018" ht="15"/>
    <row r="187019" ht="15"/>
    <row r="187020" ht="15"/>
    <row r="187021" ht="15"/>
    <row r="187022" ht="15"/>
    <row r="187023" ht="15"/>
    <row r="187024" ht="15"/>
    <row r="187025" ht="15"/>
    <row r="187026" ht="15"/>
    <row r="187027" ht="15"/>
    <row r="187028" ht="15"/>
    <row r="187029" ht="15"/>
    <row r="187030" ht="15"/>
    <row r="187031" ht="15"/>
    <row r="187032" ht="15"/>
    <row r="187033" ht="15"/>
    <row r="187034" ht="15"/>
    <row r="187035" ht="15"/>
    <row r="187036" ht="15"/>
    <row r="187037" ht="15"/>
    <row r="187038" ht="15"/>
    <row r="187039" ht="15"/>
    <row r="187040" ht="15"/>
    <row r="187041" ht="15"/>
    <row r="187042" ht="15"/>
    <row r="187043" ht="15"/>
    <row r="187044" ht="15"/>
    <row r="187045" ht="15"/>
    <row r="187046" ht="15"/>
    <row r="187047" ht="15"/>
    <row r="187048" ht="15"/>
    <row r="187049" ht="15"/>
    <row r="187050" ht="15"/>
    <row r="187051" ht="15"/>
    <row r="187052" ht="15"/>
    <row r="187053" ht="15"/>
    <row r="187054" ht="15"/>
    <row r="187055" ht="15"/>
    <row r="187056" ht="15"/>
    <row r="187057" ht="15"/>
    <row r="187058" ht="15"/>
    <row r="187059" ht="15"/>
    <row r="187060" ht="15"/>
    <row r="187061" ht="15"/>
    <row r="187062" ht="15"/>
    <row r="187063" ht="15"/>
    <row r="187064" ht="15"/>
    <row r="187065" ht="15"/>
    <row r="187066" ht="15"/>
    <row r="187067" ht="15"/>
    <row r="187068" ht="15"/>
    <row r="187069" ht="15"/>
    <row r="187070" ht="15"/>
    <row r="187071" ht="15"/>
    <row r="187072" ht="15"/>
    <row r="187073" ht="15"/>
    <row r="187074" ht="15"/>
    <row r="187075" ht="15"/>
    <row r="187076" ht="15"/>
    <row r="187077" ht="15"/>
    <row r="187078" ht="15"/>
    <row r="187079" ht="15"/>
    <row r="187080" ht="15"/>
    <row r="187081" ht="15"/>
    <row r="187082" ht="15"/>
    <row r="187083" ht="15"/>
    <row r="187084" ht="15"/>
    <row r="187085" ht="15"/>
    <row r="187086" ht="15"/>
    <row r="187087" ht="15"/>
    <row r="187088" ht="15"/>
    <row r="187089" ht="15"/>
    <row r="187090" ht="15"/>
    <row r="187091" ht="15"/>
    <row r="187092" ht="15"/>
    <row r="187093" ht="15"/>
    <row r="187094" ht="15"/>
    <row r="187095" ht="15"/>
    <row r="187096" ht="15"/>
    <row r="187097" ht="15"/>
    <row r="187098" ht="15"/>
    <row r="187099" ht="15"/>
    <row r="187100" ht="15"/>
    <row r="187101" ht="15"/>
    <row r="187102" ht="15"/>
    <row r="187103" ht="15"/>
    <row r="187104" ht="15"/>
    <row r="187105" ht="15"/>
    <row r="187106" ht="15"/>
    <row r="187107" ht="15"/>
    <row r="187108" ht="15"/>
    <row r="187109" ht="15"/>
    <row r="187110" ht="15"/>
    <row r="187111" ht="15"/>
    <row r="187112" ht="15"/>
    <row r="187113" ht="15"/>
    <row r="187114" ht="15"/>
    <row r="187115" ht="15"/>
    <row r="187116" ht="15"/>
    <row r="187117" ht="15"/>
    <row r="187118" ht="15"/>
    <row r="187119" ht="15"/>
    <row r="187120" ht="15"/>
    <row r="187121" ht="15"/>
    <row r="187122" ht="15"/>
    <row r="187123" ht="15"/>
    <row r="187124" ht="15"/>
    <row r="187125" ht="15"/>
    <row r="187126" ht="15"/>
    <row r="187127" ht="15"/>
    <row r="187128" ht="15"/>
    <row r="187129" ht="15"/>
    <row r="187130" ht="15"/>
    <row r="187131" ht="15"/>
    <row r="187132" ht="15"/>
    <row r="187133" ht="15"/>
    <row r="187134" ht="15"/>
    <row r="187135" ht="15"/>
    <row r="187136" ht="15"/>
    <row r="187137" ht="15"/>
    <row r="187138" ht="15"/>
    <row r="187139" ht="15"/>
    <row r="187140" ht="15"/>
    <row r="187141" ht="15"/>
    <row r="187142" ht="15"/>
    <row r="187143" ht="15"/>
    <row r="187144" ht="15"/>
    <row r="187145" ht="15"/>
    <row r="187146" ht="15"/>
    <row r="187147" ht="15"/>
    <row r="187148" ht="15"/>
    <row r="187149" ht="15"/>
    <row r="187150" ht="15"/>
    <row r="187151" ht="15"/>
    <row r="187152" ht="15"/>
    <row r="187153" ht="15"/>
    <row r="187154" ht="15"/>
    <row r="187155" ht="15"/>
    <row r="187156" ht="15"/>
    <row r="187157" ht="15"/>
    <row r="187158" ht="15"/>
    <row r="187159" ht="15"/>
    <row r="187160" ht="15"/>
    <row r="187161" ht="15"/>
    <row r="187162" ht="15"/>
    <row r="187163" ht="15"/>
    <row r="187164" ht="15"/>
    <row r="187165" ht="15"/>
    <row r="187166" ht="15"/>
    <row r="187167" ht="15"/>
    <row r="187168" ht="15"/>
    <row r="187169" ht="15"/>
    <row r="187170" ht="15"/>
    <row r="187171" ht="15"/>
    <row r="187172" ht="15"/>
    <row r="187173" ht="15"/>
    <row r="187174" ht="15"/>
    <row r="187175" ht="15"/>
    <row r="187176" ht="15"/>
    <row r="187177" ht="15"/>
    <row r="187178" ht="15"/>
    <row r="187179" ht="15"/>
    <row r="187180" ht="15"/>
    <row r="187181" ht="15"/>
    <row r="187182" ht="15"/>
    <row r="187183" ht="15"/>
    <row r="187184" ht="15"/>
    <row r="187185" ht="15"/>
    <row r="187186" ht="15"/>
    <row r="187187" ht="15"/>
    <row r="187188" ht="15"/>
    <row r="187189" ht="15"/>
    <row r="187190" ht="15"/>
    <row r="187191" ht="15"/>
    <row r="187192" ht="15"/>
    <row r="187193" ht="15"/>
    <row r="187194" ht="15"/>
    <row r="187195" ht="15"/>
    <row r="187196" ht="15"/>
    <row r="187197" ht="15"/>
    <row r="187198" ht="15"/>
    <row r="187199" ht="15"/>
    <row r="187200" ht="15"/>
    <row r="187201" ht="15"/>
    <row r="187202" ht="15"/>
    <row r="187203" ht="15"/>
    <row r="187204" ht="15"/>
    <row r="187205" ht="15"/>
    <row r="187206" ht="15"/>
    <row r="187207" ht="15"/>
    <row r="187208" ht="15"/>
    <row r="187209" ht="15"/>
    <row r="187210" ht="15"/>
    <row r="187211" ht="15"/>
    <row r="187212" ht="15"/>
    <row r="187213" ht="15"/>
    <row r="187214" ht="15"/>
    <row r="187215" ht="15"/>
    <row r="187216" ht="15"/>
    <row r="187217" ht="15"/>
    <row r="187218" ht="15"/>
    <row r="187219" ht="15"/>
    <row r="187220" ht="15"/>
    <row r="187221" ht="15"/>
    <row r="187222" ht="15"/>
    <row r="187223" ht="15"/>
    <row r="187224" ht="15"/>
    <row r="187225" ht="15"/>
    <row r="187226" ht="15"/>
    <row r="187227" ht="15"/>
    <row r="187228" ht="15"/>
    <row r="187229" ht="15"/>
    <row r="187230" ht="15"/>
    <row r="187231" ht="15"/>
    <row r="187232" ht="15"/>
    <row r="187233" ht="15"/>
    <row r="187234" ht="15"/>
    <row r="187235" ht="15"/>
    <row r="187236" ht="15"/>
    <row r="187237" ht="15"/>
    <row r="187238" ht="15"/>
    <row r="187239" ht="15"/>
    <row r="187240" ht="15"/>
    <row r="187241" ht="15"/>
    <row r="187242" ht="15"/>
    <row r="187243" ht="15"/>
    <row r="187244" ht="15"/>
    <row r="187245" ht="15"/>
    <row r="187246" ht="15"/>
    <row r="187247" ht="15"/>
    <row r="187248" ht="15"/>
    <row r="187249" ht="15"/>
    <row r="187250" ht="15"/>
    <row r="187251" ht="15"/>
    <row r="187252" ht="15"/>
    <row r="187253" ht="15"/>
    <row r="187254" ht="15"/>
    <row r="187255" ht="15"/>
    <row r="187256" ht="15"/>
    <row r="187257" ht="15"/>
    <row r="187258" ht="15"/>
    <row r="187259" ht="15"/>
    <row r="187260" ht="15"/>
    <row r="187261" ht="15"/>
    <row r="187262" ht="15"/>
    <row r="187263" ht="15"/>
    <row r="187264" ht="15"/>
    <row r="187265" ht="15"/>
    <row r="187266" ht="15"/>
    <row r="187267" ht="15"/>
    <row r="187268" ht="15"/>
    <row r="187269" ht="15"/>
    <row r="187270" ht="15"/>
    <row r="187271" ht="15"/>
    <row r="187272" ht="15"/>
    <row r="187273" ht="15"/>
    <row r="187274" ht="15"/>
    <row r="187275" ht="15"/>
    <row r="187276" ht="15"/>
    <row r="187277" ht="15"/>
    <row r="187278" ht="15"/>
    <row r="187279" ht="15"/>
    <row r="187280" ht="15"/>
    <row r="187281" ht="15"/>
    <row r="187282" ht="15"/>
    <row r="187283" ht="15"/>
    <row r="187284" ht="15"/>
    <row r="187285" ht="15"/>
    <row r="187286" ht="15"/>
    <row r="187287" ht="15"/>
    <row r="187288" ht="15"/>
    <row r="187289" ht="15"/>
    <row r="187290" ht="15"/>
    <row r="187291" ht="15"/>
    <row r="187292" ht="15"/>
    <row r="187293" ht="15"/>
    <row r="187294" ht="15"/>
    <row r="187295" ht="15"/>
    <row r="187296" ht="15"/>
    <row r="187297" ht="15"/>
    <row r="187298" ht="15"/>
    <row r="187299" ht="15"/>
    <row r="187300" ht="15"/>
    <row r="187301" ht="15"/>
    <row r="187302" ht="15"/>
    <row r="187303" ht="15"/>
    <row r="187304" ht="15"/>
    <row r="187305" ht="15"/>
    <row r="187306" ht="15"/>
    <row r="187307" ht="15"/>
    <row r="187308" ht="15"/>
    <row r="187309" ht="15"/>
    <row r="187310" ht="15"/>
    <row r="187311" ht="15"/>
    <row r="187312" ht="15"/>
    <row r="187313" ht="15"/>
    <row r="187314" ht="15"/>
    <row r="187315" ht="15"/>
    <row r="187316" ht="15"/>
    <row r="187317" ht="15"/>
    <row r="187318" ht="15"/>
    <row r="187319" ht="15"/>
    <row r="187320" ht="15"/>
    <row r="187321" ht="15"/>
    <row r="187322" ht="15"/>
    <row r="187323" ht="15"/>
    <row r="187324" ht="15"/>
    <row r="187325" ht="15"/>
    <row r="187326" ht="15"/>
    <row r="187327" ht="15"/>
    <row r="187328" ht="15"/>
    <row r="187329" ht="15"/>
    <row r="187330" ht="15"/>
    <row r="187331" ht="15"/>
    <row r="187332" ht="15"/>
    <row r="187333" ht="15"/>
    <row r="187334" ht="15"/>
    <row r="187335" ht="15"/>
    <row r="187336" ht="15"/>
    <row r="187337" ht="15"/>
    <row r="187338" ht="15"/>
    <row r="187339" ht="15"/>
    <row r="187340" ht="15"/>
    <row r="187341" ht="15"/>
    <row r="187342" ht="15"/>
    <row r="187343" ht="15"/>
    <row r="187344" ht="15"/>
    <row r="187345" ht="15"/>
    <row r="187346" ht="15"/>
    <row r="187347" ht="15"/>
    <row r="187348" ht="15"/>
    <row r="187349" ht="15"/>
    <row r="187350" ht="15"/>
    <row r="187351" ht="15"/>
    <row r="187352" ht="15"/>
    <row r="187353" ht="15"/>
    <row r="187354" ht="15"/>
    <row r="187355" ht="15"/>
    <row r="187356" ht="15"/>
    <row r="187357" ht="15"/>
    <row r="187358" ht="15"/>
    <row r="187359" ht="15"/>
    <row r="187360" ht="15"/>
    <row r="187361" ht="15"/>
    <row r="187362" ht="15"/>
    <row r="187363" ht="15"/>
    <row r="187364" ht="15"/>
    <row r="187365" ht="15"/>
    <row r="187366" ht="15"/>
    <row r="187367" ht="15"/>
    <row r="187368" ht="15"/>
    <row r="187369" ht="15"/>
    <row r="187370" ht="15"/>
    <row r="187371" ht="15"/>
    <row r="187372" ht="15"/>
    <row r="187373" ht="15"/>
    <row r="187374" ht="15"/>
    <row r="187375" ht="15"/>
    <row r="187376" ht="15"/>
    <row r="187377" ht="15"/>
    <row r="187378" ht="15"/>
    <row r="187379" ht="15"/>
    <row r="187380" ht="15"/>
    <row r="187381" ht="15"/>
    <row r="187382" ht="15"/>
    <row r="187383" ht="15"/>
    <row r="187384" ht="15"/>
    <row r="187385" ht="15"/>
    <row r="187386" ht="15"/>
    <row r="187387" ht="15"/>
    <row r="187388" ht="15"/>
    <row r="187389" ht="15"/>
    <row r="187390" ht="15"/>
    <row r="187391" ht="15"/>
    <row r="187392" ht="15"/>
    <row r="187393" ht="15"/>
    <row r="187394" ht="15"/>
    <row r="187395" ht="15"/>
    <row r="187396" ht="15"/>
    <row r="187397" ht="15"/>
    <row r="187398" ht="15"/>
    <row r="187399" ht="15"/>
    <row r="187400" ht="15"/>
    <row r="187401" ht="15"/>
    <row r="187402" ht="15"/>
    <row r="187403" ht="15"/>
    <row r="187404" ht="15"/>
    <row r="187405" ht="15"/>
    <row r="187406" ht="15"/>
    <row r="187407" ht="15"/>
    <row r="187408" ht="15"/>
    <row r="187409" ht="15"/>
    <row r="187410" ht="15"/>
    <row r="187411" ht="15"/>
    <row r="187412" ht="15"/>
    <row r="187413" ht="15"/>
    <row r="187414" ht="15"/>
    <row r="187415" ht="15"/>
    <row r="187416" ht="15"/>
    <row r="187417" ht="15"/>
    <row r="187418" ht="15"/>
    <row r="187419" ht="15"/>
    <row r="187420" ht="15"/>
    <row r="187421" ht="15"/>
    <row r="187422" ht="15"/>
    <row r="187423" ht="15"/>
    <row r="187424" ht="15"/>
    <row r="187425" ht="15"/>
    <row r="187426" ht="15"/>
    <row r="187427" ht="15"/>
    <row r="187428" ht="15"/>
    <row r="187429" ht="15"/>
    <row r="187430" ht="15"/>
    <row r="187431" ht="15"/>
    <row r="187432" ht="15"/>
    <row r="187433" ht="15"/>
    <row r="187434" ht="15"/>
    <row r="187435" ht="15"/>
    <row r="187436" ht="15"/>
    <row r="187437" ht="15"/>
    <row r="187438" ht="15"/>
    <row r="187439" ht="15"/>
    <row r="187440" ht="15"/>
    <row r="187441" ht="15"/>
    <row r="187442" ht="15"/>
    <row r="187443" ht="15"/>
    <row r="187444" ht="15"/>
    <row r="187445" ht="15"/>
    <row r="187446" ht="15"/>
    <row r="187447" ht="15"/>
    <row r="187448" ht="15"/>
    <row r="187449" ht="15"/>
    <row r="187450" ht="15"/>
    <row r="187451" ht="15"/>
    <row r="187452" ht="15"/>
    <row r="187453" ht="15"/>
    <row r="187454" ht="15"/>
    <row r="187455" ht="15"/>
    <row r="187456" ht="15"/>
    <row r="187457" ht="15"/>
    <row r="187458" ht="15"/>
    <row r="187459" ht="15"/>
    <row r="187460" ht="15"/>
    <row r="187461" ht="15"/>
    <row r="187462" ht="15"/>
    <row r="187463" ht="15"/>
    <row r="187464" ht="15"/>
    <row r="187465" ht="15"/>
    <row r="187466" ht="15"/>
    <row r="187467" ht="15"/>
    <row r="187468" ht="15"/>
    <row r="187469" ht="15"/>
    <row r="187470" ht="15"/>
    <row r="187471" ht="15"/>
    <row r="187472" ht="15"/>
    <row r="187473" ht="15"/>
    <row r="187474" ht="15"/>
    <row r="187475" ht="15"/>
    <row r="187476" ht="15"/>
    <row r="187477" ht="15"/>
    <row r="187478" ht="15"/>
    <row r="187479" ht="15"/>
    <row r="187480" ht="15"/>
    <row r="187481" ht="15"/>
    <row r="187482" ht="15"/>
    <row r="187483" ht="15"/>
    <row r="187484" ht="15"/>
    <row r="187485" ht="15"/>
    <row r="187486" ht="15"/>
    <row r="187487" ht="15"/>
    <row r="187488" ht="15"/>
    <row r="187489" ht="15"/>
    <row r="187490" ht="15"/>
    <row r="187491" ht="15"/>
    <row r="187492" ht="15"/>
    <row r="187493" ht="15"/>
    <row r="187494" ht="15"/>
    <row r="187495" ht="15"/>
    <row r="187496" ht="15"/>
    <row r="187497" ht="15"/>
    <row r="187498" ht="15"/>
    <row r="187499" ht="15"/>
    <row r="187500" ht="15"/>
    <row r="187501" ht="15"/>
    <row r="187502" ht="15"/>
    <row r="187503" ht="15"/>
    <row r="187504" ht="15"/>
    <row r="187505" ht="15"/>
    <row r="187506" ht="15"/>
    <row r="187507" ht="15"/>
    <row r="187508" ht="15"/>
    <row r="187509" ht="15"/>
    <row r="187510" ht="15"/>
    <row r="187511" ht="15"/>
    <row r="187512" ht="15"/>
    <row r="187513" ht="15"/>
    <row r="187514" ht="15"/>
    <row r="187515" ht="15"/>
    <row r="187516" ht="15"/>
    <row r="187517" ht="15"/>
    <row r="187518" ht="15"/>
    <row r="187519" ht="15"/>
    <row r="187520" ht="15"/>
    <row r="187521" ht="15"/>
    <row r="187522" ht="15"/>
    <row r="187523" ht="15"/>
    <row r="187524" ht="15"/>
    <row r="187525" ht="15"/>
    <row r="187526" ht="15"/>
    <row r="187527" ht="15"/>
    <row r="187528" ht="15"/>
    <row r="187529" ht="15"/>
    <row r="187530" ht="15"/>
    <row r="187531" ht="15"/>
    <row r="187532" ht="15"/>
    <row r="187533" ht="15"/>
    <row r="187534" ht="15"/>
    <row r="187535" ht="15"/>
    <row r="187536" ht="15"/>
    <row r="187537" ht="15"/>
    <row r="187538" ht="15"/>
    <row r="187539" ht="15"/>
    <row r="187540" ht="15"/>
    <row r="187541" ht="15"/>
    <row r="187542" ht="15"/>
    <row r="187543" ht="15"/>
    <row r="187544" ht="15"/>
    <row r="187545" ht="15"/>
    <row r="187546" ht="15"/>
    <row r="187547" ht="15"/>
    <row r="187548" ht="15"/>
    <row r="187549" ht="15"/>
    <row r="187550" ht="15"/>
    <row r="187551" ht="15"/>
    <row r="187552" ht="15"/>
    <row r="187553" ht="15"/>
    <row r="187554" ht="15"/>
    <row r="187555" ht="15"/>
    <row r="187556" ht="15"/>
    <row r="187557" ht="15"/>
    <row r="187558" ht="15"/>
    <row r="187559" ht="15"/>
    <row r="187560" ht="15"/>
    <row r="187561" ht="15"/>
    <row r="187562" ht="15"/>
    <row r="187563" ht="15"/>
    <row r="187564" ht="15"/>
    <row r="187565" ht="15"/>
    <row r="187566" ht="15"/>
    <row r="187567" ht="15"/>
    <row r="187568" ht="15"/>
    <row r="187569" ht="15"/>
    <row r="187570" ht="15"/>
    <row r="187571" ht="15"/>
    <row r="187572" ht="15"/>
    <row r="187573" ht="15"/>
    <row r="187574" ht="15"/>
    <row r="187575" ht="15"/>
    <row r="187576" ht="15"/>
    <row r="187577" ht="15"/>
    <row r="187578" ht="15"/>
    <row r="187579" ht="15"/>
    <row r="187580" ht="15"/>
    <row r="187581" ht="15"/>
    <row r="187582" ht="15"/>
    <row r="187583" ht="15"/>
    <row r="187584" ht="15"/>
    <row r="187585" ht="15"/>
    <row r="187586" ht="15"/>
    <row r="187587" ht="15"/>
    <row r="187588" ht="15"/>
    <row r="187589" ht="15"/>
    <row r="187590" ht="15"/>
    <row r="187591" ht="15"/>
    <row r="187592" ht="15"/>
    <row r="187593" ht="15"/>
    <row r="187594" ht="15"/>
    <row r="187595" ht="15"/>
    <row r="187596" ht="15"/>
    <row r="187597" ht="15"/>
    <row r="187598" ht="15"/>
    <row r="187599" ht="15"/>
    <row r="187600" ht="15"/>
    <row r="187601" ht="15"/>
    <row r="187602" ht="15"/>
    <row r="187603" ht="15"/>
    <row r="187604" ht="15"/>
    <row r="187605" ht="15"/>
    <row r="187606" ht="15"/>
    <row r="187607" ht="15"/>
    <row r="187608" ht="15"/>
    <row r="187609" ht="15"/>
    <row r="187610" ht="15"/>
    <row r="187611" ht="15"/>
    <row r="187612" ht="15"/>
    <row r="187613" ht="15"/>
    <row r="187614" ht="15"/>
    <row r="187615" ht="15"/>
    <row r="187616" ht="15"/>
    <row r="187617" ht="15"/>
    <row r="187618" ht="15"/>
    <row r="187619" ht="15"/>
    <row r="187620" ht="15"/>
    <row r="187621" ht="15"/>
    <row r="187622" ht="15"/>
    <row r="187623" ht="15"/>
    <row r="187624" ht="15"/>
    <row r="187625" ht="15"/>
    <row r="187626" ht="15"/>
    <row r="187627" ht="15"/>
    <row r="187628" ht="15"/>
    <row r="187629" ht="15"/>
    <row r="187630" ht="15"/>
    <row r="187631" ht="15"/>
    <row r="187632" ht="15"/>
    <row r="187633" ht="15"/>
    <row r="187634" ht="15"/>
    <row r="187635" ht="15"/>
    <row r="187636" ht="15"/>
    <row r="187637" ht="15"/>
    <row r="187638" ht="15"/>
    <row r="187639" ht="15"/>
    <row r="187640" ht="15"/>
    <row r="187641" ht="15"/>
    <row r="187642" ht="15"/>
    <row r="187643" ht="15"/>
    <row r="187644" ht="15"/>
    <row r="187645" ht="15"/>
    <row r="187646" ht="15"/>
    <row r="187647" ht="15"/>
    <row r="187648" ht="15"/>
    <row r="187649" ht="15"/>
    <row r="187650" ht="15"/>
    <row r="187651" ht="15"/>
    <row r="187652" ht="15"/>
    <row r="187653" ht="15"/>
    <row r="187654" ht="15"/>
    <row r="187655" ht="15"/>
    <row r="187656" ht="15"/>
    <row r="187657" ht="15"/>
    <row r="187658" ht="15"/>
    <row r="187659" ht="15"/>
    <row r="187660" ht="15"/>
    <row r="187661" ht="15"/>
    <row r="187662" ht="15"/>
    <row r="187663" ht="15"/>
    <row r="187664" ht="15"/>
    <row r="187665" ht="15"/>
    <row r="187666" ht="15"/>
    <row r="187667" ht="15"/>
    <row r="187668" ht="15"/>
    <row r="187669" ht="15"/>
    <row r="187670" ht="15"/>
    <row r="187671" ht="15"/>
    <row r="187672" ht="15"/>
    <row r="187673" ht="15"/>
    <row r="187674" ht="15"/>
    <row r="187675" ht="15"/>
    <row r="187676" ht="15"/>
    <row r="187677" ht="15"/>
    <row r="187678" ht="15"/>
    <row r="187679" ht="15"/>
    <row r="187680" ht="15"/>
    <row r="187681" ht="15"/>
    <row r="187682" ht="15"/>
    <row r="187683" ht="15"/>
    <row r="187684" ht="15"/>
    <row r="187685" ht="15"/>
    <row r="187686" ht="15"/>
    <row r="187687" ht="15"/>
    <row r="187688" ht="15"/>
    <row r="187689" ht="15"/>
    <row r="187690" ht="15"/>
    <row r="187691" ht="15"/>
    <row r="187692" ht="15"/>
    <row r="187693" ht="15"/>
    <row r="187694" ht="15"/>
    <row r="187695" ht="15"/>
    <row r="187696" ht="15"/>
    <row r="187697" ht="15"/>
    <row r="187698" ht="15"/>
    <row r="187699" ht="15"/>
    <row r="187700" ht="15"/>
    <row r="187701" ht="15"/>
    <row r="187702" ht="15"/>
    <row r="187703" ht="15"/>
    <row r="187704" ht="15"/>
    <row r="187705" ht="15"/>
    <row r="187706" ht="15"/>
    <row r="187707" ht="15"/>
    <row r="187708" ht="15"/>
    <row r="187709" ht="15"/>
    <row r="187710" ht="15"/>
    <row r="187711" ht="15"/>
    <row r="187712" ht="15"/>
    <row r="187713" ht="15"/>
    <row r="187714" ht="15"/>
    <row r="187715" ht="15"/>
    <row r="187716" ht="15"/>
    <row r="187717" ht="15"/>
    <row r="187718" ht="15"/>
    <row r="187719" ht="15"/>
    <row r="187720" ht="15"/>
    <row r="187721" ht="15"/>
    <row r="187722" ht="15"/>
    <row r="187723" ht="15"/>
    <row r="187724" ht="15"/>
    <row r="187725" ht="15"/>
    <row r="187726" ht="15"/>
    <row r="187727" ht="15"/>
    <row r="187728" ht="15"/>
    <row r="187729" ht="15"/>
    <row r="187730" ht="15"/>
    <row r="187731" ht="15"/>
    <row r="187732" ht="15"/>
    <row r="187733" ht="15"/>
    <row r="187734" ht="15"/>
    <row r="187735" ht="15"/>
    <row r="187736" ht="15"/>
    <row r="187737" ht="15"/>
    <row r="187738" ht="15"/>
    <row r="187739" ht="15"/>
    <row r="187740" ht="15"/>
    <row r="187741" ht="15"/>
    <row r="187742" ht="15"/>
    <row r="187743" ht="15"/>
    <row r="187744" ht="15"/>
    <row r="187745" ht="15"/>
    <row r="187746" ht="15"/>
    <row r="187747" ht="15"/>
    <row r="187748" ht="15"/>
    <row r="187749" ht="15"/>
    <row r="187750" ht="15"/>
    <row r="187751" ht="15"/>
    <row r="187752" ht="15"/>
    <row r="187753" ht="15"/>
    <row r="187754" ht="15"/>
    <row r="187755" ht="15"/>
    <row r="187756" ht="15"/>
    <row r="187757" ht="15"/>
    <row r="187758" ht="15"/>
    <row r="187759" ht="15"/>
    <row r="187760" ht="15"/>
    <row r="187761" ht="15"/>
    <row r="187762" ht="15"/>
    <row r="187763" ht="15"/>
    <row r="187764" ht="15"/>
    <row r="187765" ht="15"/>
    <row r="187766" ht="15"/>
    <row r="187767" ht="15"/>
    <row r="187768" ht="15"/>
    <row r="187769" ht="15"/>
    <row r="187770" ht="15"/>
    <row r="187771" ht="15"/>
    <row r="187772" ht="15"/>
    <row r="187773" ht="15"/>
    <row r="187774" ht="15"/>
    <row r="187775" ht="15"/>
    <row r="187776" ht="15"/>
    <row r="187777" ht="15"/>
    <row r="187778" ht="15"/>
    <row r="187779" ht="15"/>
    <row r="187780" ht="15"/>
    <row r="187781" ht="15"/>
    <row r="187782" ht="15"/>
    <row r="187783" ht="15"/>
    <row r="187784" ht="15"/>
    <row r="187785" ht="15"/>
    <row r="187786" ht="15"/>
    <row r="187787" ht="15"/>
    <row r="187788" ht="15"/>
    <row r="187789" ht="15"/>
    <row r="187790" ht="15"/>
    <row r="187791" ht="15"/>
    <row r="187792" ht="15"/>
    <row r="187793" ht="15"/>
    <row r="187794" ht="15"/>
    <row r="187795" ht="15"/>
    <row r="187796" ht="15"/>
    <row r="187797" ht="15"/>
    <row r="187798" ht="15"/>
    <row r="187799" ht="15"/>
    <row r="187800" ht="15"/>
    <row r="187801" ht="15"/>
    <row r="187802" ht="15"/>
    <row r="187803" ht="15"/>
    <row r="187804" ht="15"/>
    <row r="187805" ht="15"/>
    <row r="187806" ht="15"/>
    <row r="187807" ht="15"/>
    <row r="187808" ht="15"/>
    <row r="187809" ht="15"/>
    <row r="187810" ht="15"/>
    <row r="187811" ht="15"/>
    <row r="187812" ht="15"/>
    <row r="187813" ht="15"/>
    <row r="187814" ht="15"/>
    <row r="187815" ht="15"/>
    <row r="187816" ht="15"/>
    <row r="187817" ht="15"/>
    <row r="187818" ht="15"/>
    <row r="187819" ht="15"/>
    <row r="187820" ht="15"/>
    <row r="187821" ht="15"/>
    <row r="187822" ht="15"/>
    <row r="187823" ht="15"/>
    <row r="187824" ht="15"/>
    <row r="187825" ht="15"/>
    <row r="187826" ht="15"/>
    <row r="187827" ht="15"/>
    <row r="187828" ht="15"/>
    <row r="187829" ht="15"/>
    <row r="187830" ht="15"/>
    <row r="187831" ht="15"/>
    <row r="187832" ht="15"/>
    <row r="187833" ht="15"/>
    <row r="187834" ht="15"/>
    <row r="187835" ht="15"/>
    <row r="187836" ht="15"/>
    <row r="187837" ht="15"/>
    <row r="187838" ht="15"/>
    <row r="187839" ht="15"/>
    <row r="187840" ht="15"/>
    <row r="187841" ht="15"/>
    <row r="187842" ht="15"/>
    <row r="187843" ht="15"/>
    <row r="187844" ht="15"/>
    <row r="187845" ht="15"/>
    <row r="187846" ht="15"/>
    <row r="187847" ht="15"/>
    <row r="187848" ht="15"/>
    <row r="187849" ht="15"/>
    <row r="187850" ht="15"/>
    <row r="187851" ht="15"/>
    <row r="187852" ht="15"/>
    <row r="187853" ht="15"/>
    <row r="187854" ht="15"/>
    <row r="187855" ht="15"/>
    <row r="187856" ht="15"/>
    <row r="187857" ht="15"/>
    <row r="187858" ht="15"/>
    <row r="187859" ht="15"/>
    <row r="187860" ht="15"/>
    <row r="187861" ht="15"/>
    <row r="187862" ht="15"/>
    <row r="187863" ht="15"/>
    <row r="187864" ht="15"/>
    <row r="187865" ht="15"/>
    <row r="187866" ht="15"/>
    <row r="187867" ht="15"/>
    <row r="187868" ht="15"/>
    <row r="187869" ht="15"/>
    <row r="187870" ht="15"/>
    <row r="187871" ht="15"/>
    <row r="187872" ht="15"/>
    <row r="187873" ht="15"/>
    <row r="187874" ht="15"/>
    <row r="187875" ht="15"/>
    <row r="187876" ht="15"/>
    <row r="187877" ht="15"/>
    <row r="187878" ht="15"/>
    <row r="187879" ht="15"/>
    <row r="187880" ht="15"/>
    <row r="187881" ht="15"/>
    <row r="187882" ht="15"/>
    <row r="187883" ht="15"/>
    <row r="187884" ht="15"/>
    <row r="187885" ht="15"/>
    <row r="187886" ht="15"/>
    <row r="187887" ht="15"/>
    <row r="187888" ht="15"/>
    <row r="187889" ht="15"/>
    <row r="187890" ht="15"/>
    <row r="187891" ht="15"/>
    <row r="187892" ht="15"/>
    <row r="187893" ht="15"/>
    <row r="187894" ht="15"/>
    <row r="187895" ht="15"/>
    <row r="187896" ht="15"/>
    <row r="187897" ht="15"/>
    <row r="187898" ht="15"/>
    <row r="187899" ht="15"/>
    <row r="187900" ht="15"/>
    <row r="187901" ht="15"/>
    <row r="187902" ht="15"/>
    <row r="187903" ht="15"/>
    <row r="187904" ht="15"/>
    <row r="187905" ht="15"/>
    <row r="187906" ht="15"/>
    <row r="187907" ht="15"/>
    <row r="187908" ht="15"/>
    <row r="187909" ht="15"/>
    <row r="187910" ht="15"/>
    <row r="187911" ht="15"/>
    <row r="187912" ht="15"/>
    <row r="187913" ht="15"/>
    <row r="187914" ht="15"/>
    <row r="187915" ht="15"/>
    <row r="187916" ht="15"/>
    <row r="187917" ht="15"/>
    <row r="187918" ht="15"/>
    <row r="187919" ht="15"/>
    <row r="187920" ht="15"/>
    <row r="187921" ht="15"/>
    <row r="187922" ht="15"/>
    <row r="187923" ht="15"/>
    <row r="187924" ht="15"/>
    <row r="187925" ht="15"/>
    <row r="187926" ht="15"/>
    <row r="187927" ht="15"/>
    <row r="187928" ht="15"/>
    <row r="187929" ht="15"/>
    <row r="187930" ht="15"/>
    <row r="187931" ht="15"/>
    <row r="187932" ht="15"/>
    <row r="187933" ht="15"/>
    <row r="187934" ht="15"/>
    <row r="187935" ht="15"/>
    <row r="187936" ht="15"/>
    <row r="187937" ht="15"/>
    <row r="187938" ht="15"/>
    <row r="187939" ht="15"/>
    <row r="187940" ht="15"/>
    <row r="187941" ht="15"/>
    <row r="187942" ht="15"/>
    <row r="187943" ht="15"/>
    <row r="187944" ht="15"/>
    <row r="187945" ht="15"/>
    <row r="187946" ht="15"/>
    <row r="187947" ht="15"/>
    <row r="187948" ht="15"/>
    <row r="187949" ht="15"/>
    <row r="187950" ht="15"/>
    <row r="187951" ht="15"/>
    <row r="187952" ht="15"/>
    <row r="187953" ht="15"/>
    <row r="187954" ht="15"/>
    <row r="187955" ht="15"/>
    <row r="187956" ht="15"/>
    <row r="187957" ht="15"/>
    <row r="187958" ht="15"/>
    <row r="187959" ht="15"/>
    <row r="187960" ht="15"/>
    <row r="187961" ht="15"/>
    <row r="187962" ht="15"/>
    <row r="187963" ht="15"/>
    <row r="187964" ht="15"/>
    <row r="187965" ht="15"/>
    <row r="187966" ht="15"/>
    <row r="187967" ht="15"/>
    <row r="187968" ht="15"/>
    <row r="187969" ht="15"/>
    <row r="187970" ht="15"/>
    <row r="187971" ht="15"/>
    <row r="187972" ht="15"/>
    <row r="187973" ht="15"/>
    <row r="187974" ht="15"/>
    <row r="187975" ht="15"/>
    <row r="187976" ht="15"/>
    <row r="187977" ht="15"/>
    <row r="187978" ht="15"/>
    <row r="187979" ht="15"/>
    <row r="187980" ht="15"/>
    <row r="187981" ht="15"/>
    <row r="187982" ht="15"/>
    <row r="187983" ht="15"/>
    <row r="187984" ht="15"/>
    <row r="187985" ht="15"/>
    <row r="187986" ht="15"/>
    <row r="187987" ht="15"/>
    <row r="187988" ht="15"/>
    <row r="187989" ht="15"/>
    <row r="187990" ht="15"/>
    <row r="187991" ht="15"/>
    <row r="187992" ht="15"/>
    <row r="187993" ht="15"/>
    <row r="187994" ht="15"/>
    <row r="187995" ht="15"/>
    <row r="187996" ht="15"/>
    <row r="187997" ht="15"/>
    <row r="187998" ht="15"/>
    <row r="187999" ht="15"/>
    <row r="188000" ht="15"/>
    <row r="188001" ht="15"/>
    <row r="188002" ht="15"/>
    <row r="188003" ht="15"/>
    <row r="188004" ht="15"/>
    <row r="188005" ht="15"/>
    <row r="188006" ht="15"/>
    <row r="188007" ht="15"/>
    <row r="188008" ht="15"/>
    <row r="188009" ht="15"/>
    <row r="188010" ht="15"/>
    <row r="188011" ht="15"/>
    <row r="188012" ht="15"/>
    <row r="188013" ht="15"/>
    <row r="188014" ht="15"/>
    <row r="188015" ht="15"/>
    <row r="188016" ht="15"/>
    <row r="188017" ht="15"/>
    <row r="188018" ht="15"/>
    <row r="188019" ht="15"/>
    <row r="188020" ht="15"/>
    <row r="188021" ht="15"/>
    <row r="188022" ht="15"/>
    <row r="188023" ht="15"/>
    <row r="188024" ht="15"/>
    <row r="188025" ht="15"/>
    <row r="188026" ht="15"/>
    <row r="188027" ht="15"/>
    <row r="188028" ht="15"/>
    <row r="188029" ht="15"/>
    <row r="188030" ht="15"/>
    <row r="188031" ht="15"/>
    <row r="188032" ht="15"/>
    <row r="188033" ht="15"/>
    <row r="188034" ht="15"/>
    <row r="188035" ht="15"/>
    <row r="188036" ht="15"/>
    <row r="188037" ht="15"/>
    <row r="188038" ht="15"/>
    <row r="188039" ht="15"/>
    <row r="188040" ht="15"/>
    <row r="188041" ht="15"/>
    <row r="188042" ht="15"/>
    <row r="188043" ht="15"/>
    <row r="188044" ht="15"/>
    <row r="188045" ht="15"/>
    <row r="188046" ht="15"/>
    <row r="188047" ht="15"/>
    <row r="188048" ht="15"/>
    <row r="188049" ht="15"/>
    <row r="188050" ht="15"/>
    <row r="188051" ht="15"/>
    <row r="188052" ht="15"/>
    <row r="188053" ht="15"/>
    <row r="188054" ht="15"/>
    <row r="188055" ht="15"/>
    <row r="188056" ht="15"/>
    <row r="188057" ht="15"/>
    <row r="188058" ht="15"/>
    <row r="188059" ht="15"/>
    <row r="188060" ht="15"/>
    <row r="188061" ht="15"/>
    <row r="188062" ht="15"/>
    <row r="188063" ht="15"/>
    <row r="188064" ht="15"/>
    <row r="188065" ht="15"/>
    <row r="188066" ht="15"/>
    <row r="188067" ht="15"/>
    <row r="188068" ht="15"/>
    <row r="188069" ht="15"/>
    <row r="188070" ht="15"/>
    <row r="188071" ht="15"/>
    <row r="188072" ht="15"/>
    <row r="188073" ht="15"/>
    <row r="188074" ht="15"/>
    <row r="188075" ht="15"/>
    <row r="188076" ht="15"/>
    <row r="188077" ht="15"/>
    <row r="188078" ht="15"/>
    <row r="188079" ht="15"/>
    <row r="188080" ht="15"/>
    <row r="188081" ht="15"/>
    <row r="188082" ht="15"/>
    <row r="188083" ht="15"/>
    <row r="188084" ht="15"/>
    <row r="188085" ht="15"/>
    <row r="188086" ht="15"/>
    <row r="188087" ht="15"/>
    <row r="188088" ht="15"/>
    <row r="188089" ht="15"/>
    <row r="188090" ht="15"/>
    <row r="188091" ht="15"/>
    <row r="188092" ht="15"/>
    <row r="188093" ht="15"/>
    <row r="188094" ht="15"/>
    <row r="188095" ht="15"/>
    <row r="188096" ht="15"/>
    <row r="188097" ht="15"/>
    <row r="188098" ht="15"/>
    <row r="188099" ht="15"/>
    <row r="188100" ht="15"/>
    <row r="188101" ht="15"/>
    <row r="188102" ht="15"/>
    <row r="188103" ht="15"/>
    <row r="188104" ht="15"/>
    <row r="188105" ht="15"/>
    <row r="188106" ht="15"/>
    <row r="188107" ht="15"/>
    <row r="188108" ht="15"/>
    <row r="188109" ht="15"/>
    <row r="188110" ht="15"/>
    <row r="188111" ht="15"/>
    <row r="188112" ht="15"/>
    <row r="188113" ht="15"/>
    <row r="188114" ht="15"/>
    <row r="188115" ht="15"/>
    <row r="188116" ht="15"/>
    <row r="188117" ht="15"/>
    <row r="188118" ht="15"/>
    <row r="188119" ht="15"/>
    <row r="188120" ht="15"/>
    <row r="188121" ht="15"/>
    <row r="188122" ht="15"/>
    <row r="188123" ht="15"/>
    <row r="188124" ht="15"/>
    <row r="188125" ht="15"/>
    <row r="188126" ht="15"/>
    <row r="188127" ht="15"/>
    <row r="188128" ht="15"/>
    <row r="188129" ht="15"/>
    <row r="188130" ht="15"/>
    <row r="188131" ht="15"/>
    <row r="188132" ht="15"/>
    <row r="188133" ht="15"/>
    <row r="188134" ht="15"/>
    <row r="188135" ht="15"/>
    <row r="188136" ht="15"/>
    <row r="188137" ht="15"/>
    <row r="188138" ht="15"/>
    <row r="188139" ht="15"/>
    <row r="188140" ht="15"/>
    <row r="188141" ht="15"/>
    <row r="188142" ht="15"/>
    <row r="188143" ht="15"/>
    <row r="188144" ht="15"/>
    <row r="188145" ht="15"/>
    <row r="188146" ht="15"/>
    <row r="188147" ht="15"/>
    <row r="188148" ht="15"/>
    <row r="188149" ht="15"/>
    <row r="188150" ht="15"/>
    <row r="188151" ht="15"/>
    <row r="188152" ht="15"/>
    <row r="188153" ht="15"/>
    <row r="188154" ht="15"/>
    <row r="188155" ht="15"/>
    <row r="188156" ht="15"/>
    <row r="188157" ht="15"/>
    <row r="188158" ht="15"/>
    <row r="188159" ht="15"/>
    <row r="188160" ht="15"/>
    <row r="188161" ht="15"/>
    <row r="188162" ht="15"/>
    <row r="188163" ht="15"/>
    <row r="188164" ht="15"/>
    <row r="188165" ht="15"/>
    <row r="188166" ht="15"/>
    <row r="188167" ht="15"/>
    <row r="188168" ht="15"/>
    <row r="188169" ht="15"/>
    <row r="188170" ht="15"/>
    <row r="188171" ht="15"/>
    <row r="188172" ht="15"/>
    <row r="188173" ht="15"/>
    <row r="188174" ht="15"/>
    <row r="188175" ht="15"/>
    <row r="188176" ht="15"/>
    <row r="188177" ht="15"/>
    <row r="188178" ht="15"/>
    <row r="188179" ht="15"/>
    <row r="188180" ht="15"/>
    <row r="188181" ht="15"/>
    <row r="188182" ht="15"/>
    <row r="188183" ht="15"/>
    <row r="188184" ht="15"/>
    <row r="188185" ht="15"/>
    <row r="188186" ht="15"/>
    <row r="188187" ht="15"/>
    <row r="188188" ht="15"/>
    <row r="188189" ht="15"/>
    <row r="188190" ht="15"/>
    <row r="188191" ht="15"/>
    <row r="188192" ht="15"/>
    <row r="188193" ht="15"/>
    <row r="188194" ht="15"/>
    <row r="188195" ht="15"/>
    <row r="188196" ht="15"/>
    <row r="188197" ht="15"/>
    <row r="188198" ht="15"/>
    <row r="188199" ht="15"/>
    <row r="188200" ht="15"/>
    <row r="188201" ht="15"/>
    <row r="188202" ht="15"/>
    <row r="188203" ht="15"/>
    <row r="188204" ht="15"/>
    <row r="188205" ht="15"/>
    <row r="188206" ht="15"/>
    <row r="188207" ht="15"/>
    <row r="188208" ht="15"/>
    <row r="188209" ht="15"/>
    <row r="188210" ht="15"/>
    <row r="188211" ht="15"/>
    <row r="188212" ht="15"/>
    <row r="188213" ht="15"/>
    <row r="188214" ht="15"/>
    <row r="188215" ht="15"/>
    <row r="188216" ht="15"/>
    <row r="188217" ht="15"/>
    <row r="188218" ht="15"/>
    <row r="188219" ht="15"/>
    <row r="188220" ht="15"/>
    <row r="188221" ht="15"/>
    <row r="188222" ht="15"/>
    <row r="188223" ht="15"/>
    <row r="188224" ht="15"/>
    <row r="188225" ht="15"/>
    <row r="188226" ht="15"/>
    <row r="188227" ht="15"/>
    <row r="188228" ht="15"/>
    <row r="188229" ht="15"/>
    <row r="188230" ht="15"/>
    <row r="188231" ht="15"/>
    <row r="188232" ht="15"/>
    <row r="188233" ht="15"/>
    <row r="188234" ht="15"/>
    <row r="188235" ht="15"/>
    <row r="188236" ht="15"/>
    <row r="188237" ht="15"/>
    <row r="188238" ht="15"/>
    <row r="188239" ht="15"/>
    <row r="188240" ht="15"/>
    <row r="188241" ht="15"/>
    <row r="188242" ht="15"/>
    <row r="188243" ht="15"/>
    <row r="188244" ht="15"/>
    <row r="188245" ht="15"/>
    <row r="188246" ht="15"/>
    <row r="188247" ht="15"/>
    <row r="188248" ht="15"/>
    <row r="188249" ht="15"/>
    <row r="188250" ht="15"/>
    <row r="188251" ht="15"/>
    <row r="188252" ht="15"/>
    <row r="188253" ht="15"/>
    <row r="188254" ht="15"/>
    <row r="188255" ht="15"/>
    <row r="188256" ht="15"/>
    <row r="188257" ht="15"/>
    <row r="188258" ht="15"/>
    <row r="188259" ht="15"/>
    <row r="188260" ht="15"/>
    <row r="188261" ht="15"/>
    <row r="188262" ht="15"/>
    <row r="188263" ht="15"/>
    <row r="188264" ht="15"/>
    <row r="188265" ht="15"/>
    <row r="188266" ht="15"/>
    <row r="188267" ht="15"/>
    <row r="188268" ht="15"/>
    <row r="188269" ht="15"/>
    <row r="188270" ht="15"/>
    <row r="188271" ht="15"/>
    <row r="188272" ht="15"/>
    <row r="188273" ht="15"/>
    <row r="188274" ht="15"/>
    <row r="188275" ht="15"/>
    <row r="188276" ht="15"/>
    <row r="188277" ht="15"/>
    <row r="188278" ht="15"/>
    <row r="188279" ht="15"/>
    <row r="188280" ht="15"/>
    <row r="188281" ht="15"/>
    <row r="188282" ht="15"/>
    <row r="188283" ht="15"/>
    <row r="188284" ht="15"/>
    <row r="188285" ht="15"/>
    <row r="188286" ht="15"/>
    <row r="188287" ht="15"/>
    <row r="188288" ht="15"/>
    <row r="188289" ht="15"/>
    <row r="188290" ht="15"/>
    <row r="188291" ht="15"/>
    <row r="188292" ht="15"/>
    <row r="188293" ht="15"/>
    <row r="188294" ht="15"/>
    <row r="188295" ht="15"/>
    <row r="188296" ht="15"/>
    <row r="188297" ht="15"/>
    <row r="188298" ht="15"/>
    <row r="188299" ht="15"/>
    <row r="188300" ht="15"/>
    <row r="188301" ht="15"/>
    <row r="188302" ht="15"/>
    <row r="188303" ht="15"/>
    <row r="188304" ht="15"/>
    <row r="188305" ht="15"/>
    <row r="188306" ht="15"/>
    <row r="188307" ht="15"/>
    <row r="188308" ht="15"/>
    <row r="188309" ht="15"/>
    <row r="188310" ht="15"/>
    <row r="188311" ht="15"/>
    <row r="188312" ht="15"/>
    <row r="188313" ht="15"/>
    <row r="188314" ht="15"/>
    <row r="188315" ht="15"/>
    <row r="188316" ht="15"/>
    <row r="188317" ht="15"/>
    <row r="188318" ht="15"/>
    <row r="188319" ht="15"/>
    <row r="188320" ht="15"/>
    <row r="188321" ht="15"/>
    <row r="188322" ht="15"/>
    <row r="188323" ht="15"/>
    <row r="188324" ht="15"/>
    <row r="188325" ht="15"/>
    <row r="188326" ht="15"/>
    <row r="188327" ht="15"/>
    <row r="188328" ht="15"/>
    <row r="188329" ht="15"/>
    <row r="188330" ht="15"/>
    <row r="188331" ht="15"/>
    <row r="188332" ht="15"/>
    <row r="188333" ht="15"/>
    <row r="188334" ht="15"/>
    <row r="188335" ht="15"/>
    <row r="188336" ht="15"/>
    <row r="188337" ht="15"/>
    <row r="188338" ht="15"/>
    <row r="188339" ht="15"/>
    <row r="188340" ht="15"/>
    <row r="188341" ht="15"/>
    <row r="188342" ht="15"/>
    <row r="188343" ht="15"/>
    <row r="188344" ht="15"/>
    <row r="188345" ht="15"/>
    <row r="188346" ht="15"/>
    <row r="188347" ht="15"/>
    <row r="188348" ht="15"/>
    <row r="188349" ht="15"/>
    <row r="188350" ht="15"/>
    <row r="188351" ht="15"/>
    <row r="188352" ht="15"/>
    <row r="188353" ht="15"/>
    <row r="188354" ht="15"/>
    <row r="188355" ht="15"/>
    <row r="188356" ht="15"/>
    <row r="188357" ht="15"/>
    <row r="188358" ht="15"/>
    <row r="188359" ht="15"/>
    <row r="188360" ht="15"/>
    <row r="188361" ht="15"/>
    <row r="188362" ht="15"/>
    <row r="188363" ht="15"/>
    <row r="188364" ht="15"/>
    <row r="188365" ht="15"/>
    <row r="188366" ht="15"/>
    <row r="188367" ht="15"/>
    <row r="188368" ht="15"/>
    <row r="188369" ht="15"/>
    <row r="188370" ht="15"/>
    <row r="188371" ht="15"/>
    <row r="188372" ht="15"/>
    <row r="188373" ht="15"/>
    <row r="188374" ht="15"/>
    <row r="188375" ht="15"/>
    <row r="188376" ht="15"/>
    <row r="188377" ht="15"/>
    <row r="188378" ht="15"/>
    <row r="188379" ht="15"/>
    <row r="188380" ht="15"/>
    <row r="188381" ht="15"/>
    <row r="188382" ht="15"/>
    <row r="188383" ht="15"/>
    <row r="188384" ht="15"/>
    <row r="188385" ht="15"/>
    <row r="188386" ht="15"/>
    <row r="188387" ht="15"/>
    <row r="188388" ht="15"/>
    <row r="188389" ht="15"/>
    <row r="188390" ht="15"/>
    <row r="188391" ht="15"/>
    <row r="188392" ht="15"/>
    <row r="188393" ht="15"/>
    <row r="188394" ht="15"/>
    <row r="188395" ht="15"/>
    <row r="188396" ht="15"/>
    <row r="188397" ht="15"/>
    <row r="188398" ht="15"/>
    <row r="188399" ht="15"/>
    <row r="188400" ht="15"/>
    <row r="188401" ht="15"/>
    <row r="188402" ht="15"/>
    <row r="188403" ht="15"/>
    <row r="188404" ht="15"/>
    <row r="188405" ht="15"/>
    <row r="188406" ht="15"/>
    <row r="188407" ht="15"/>
    <row r="188408" ht="15"/>
    <row r="188409" ht="15"/>
    <row r="188410" ht="15"/>
    <row r="188411" ht="15"/>
    <row r="188412" ht="15"/>
    <row r="188413" ht="15"/>
    <row r="188414" ht="15"/>
    <row r="188415" ht="15"/>
    <row r="188416" ht="15"/>
    <row r="188417" ht="15"/>
    <row r="188418" ht="15"/>
    <row r="188419" ht="15"/>
    <row r="188420" ht="15"/>
    <row r="188421" ht="15"/>
    <row r="188422" ht="15"/>
    <row r="188423" ht="15"/>
    <row r="188424" ht="15"/>
    <row r="188425" ht="15"/>
    <row r="188426" ht="15"/>
    <row r="188427" ht="15"/>
    <row r="188428" ht="15"/>
    <row r="188429" ht="15"/>
    <row r="188430" ht="15"/>
    <row r="188431" ht="15"/>
    <row r="188432" ht="15"/>
    <row r="188433" ht="15"/>
    <row r="188434" ht="15"/>
    <row r="188435" ht="15"/>
    <row r="188436" ht="15"/>
    <row r="188437" ht="15"/>
    <row r="188438" ht="15"/>
    <row r="188439" ht="15"/>
    <row r="188440" ht="15"/>
    <row r="188441" ht="15"/>
    <row r="188442" ht="15"/>
    <row r="188443" ht="15"/>
    <row r="188444" ht="15"/>
    <row r="188445" ht="15"/>
    <row r="188446" ht="15"/>
    <row r="188447" ht="15"/>
    <row r="188448" ht="15"/>
    <row r="188449" ht="15"/>
    <row r="188450" ht="15"/>
    <row r="188451" ht="15"/>
    <row r="188452" ht="15"/>
    <row r="188453" ht="15"/>
    <row r="188454" ht="15"/>
    <row r="188455" ht="15"/>
    <row r="188456" ht="15"/>
    <row r="188457" ht="15"/>
    <row r="188458" ht="15"/>
    <row r="188459" ht="15"/>
    <row r="188460" ht="15"/>
    <row r="188461" ht="15"/>
    <row r="188462" ht="15"/>
    <row r="188463" ht="15"/>
    <row r="188464" ht="15"/>
    <row r="188465" ht="15"/>
    <row r="188466" ht="15"/>
    <row r="188467" ht="15"/>
    <row r="188468" ht="15"/>
    <row r="188469" ht="15"/>
    <row r="188470" ht="15"/>
    <row r="188471" ht="15"/>
    <row r="188472" ht="15"/>
    <row r="188473" ht="15"/>
    <row r="188474" ht="15"/>
    <row r="188475" ht="15"/>
    <row r="188476" ht="15"/>
    <row r="188477" ht="15"/>
    <row r="188478" ht="15"/>
    <row r="188479" ht="15"/>
    <row r="188480" ht="15"/>
    <row r="188481" ht="15"/>
    <row r="188482" ht="15"/>
    <row r="188483" ht="15"/>
    <row r="188484" ht="15"/>
    <row r="188485" ht="15"/>
    <row r="188486" ht="15"/>
    <row r="188487" ht="15"/>
    <row r="188488" ht="15"/>
    <row r="188489" ht="15"/>
    <row r="188490" ht="15"/>
    <row r="188491" ht="15"/>
    <row r="188492" ht="15"/>
    <row r="188493" ht="15"/>
    <row r="188494" ht="15"/>
    <row r="188495" ht="15"/>
    <row r="188496" ht="15"/>
    <row r="188497" ht="15"/>
    <row r="188498" ht="15"/>
    <row r="188499" ht="15"/>
    <row r="188500" ht="15"/>
    <row r="188501" ht="15"/>
    <row r="188502" ht="15"/>
    <row r="188503" ht="15"/>
    <row r="188504" ht="15"/>
    <row r="188505" ht="15"/>
    <row r="188506" ht="15"/>
    <row r="188507" ht="15"/>
    <row r="188508" ht="15"/>
    <row r="188509" ht="15"/>
    <row r="188510" ht="15"/>
    <row r="188511" ht="15"/>
    <row r="188512" ht="15"/>
    <row r="188513" ht="15"/>
    <row r="188514" ht="15"/>
    <row r="188515" ht="15"/>
    <row r="188516" ht="15"/>
    <row r="188517" ht="15"/>
    <row r="188518" ht="15"/>
    <row r="188519" ht="15"/>
    <row r="188520" ht="15"/>
    <row r="188521" ht="15"/>
    <row r="188522" ht="15"/>
    <row r="188523" ht="15"/>
    <row r="188524" ht="15"/>
    <row r="188525" ht="15"/>
    <row r="188526" ht="15"/>
    <row r="188527" ht="15"/>
    <row r="188528" ht="15"/>
    <row r="188529" ht="15"/>
    <row r="188530" ht="15"/>
    <row r="188531" ht="15"/>
    <row r="188532" ht="15"/>
    <row r="188533" ht="15"/>
    <row r="188534" ht="15"/>
    <row r="188535" ht="15"/>
    <row r="188536" ht="15"/>
    <row r="188537" ht="15"/>
    <row r="188538" ht="15"/>
    <row r="188539" ht="15"/>
    <row r="188540" ht="15"/>
    <row r="188541" ht="15"/>
    <row r="188542" ht="15"/>
    <row r="188543" ht="15"/>
    <row r="188544" ht="15"/>
    <row r="188545" ht="15"/>
    <row r="188546" ht="15"/>
    <row r="188547" ht="15"/>
    <row r="188548" ht="15"/>
    <row r="188549" ht="15"/>
    <row r="188550" ht="15"/>
    <row r="188551" ht="15"/>
    <row r="188552" ht="15"/>
    <row r="188553" ht="15"/>
    <row r="188554" ht="15"/>
    <row r="188555" ht="15"/>
    <row r="188556" ht="15"/>
    <row r="188557" ht="15"/>
    <row r="188558" ht="15"/>
    <row r="188559" ht="15"/>
    <row r="188560" ht="15"/>
    <row r="188561" ht="15"/>
    <row r="188562" ht="15"/>
    <row r="188563" ht="15"/>
    <row r="188564" ht="15"/>
    <row r="188565" ht="15"/>
    <row r="188566" ht="15"/>
    <row r="188567" ht="15"/>
    <row r="188568" ht="15"/>
    <row r="188569" ht="15"/>
    <row r="188570" ht="15"/>
    <row r="188571" ht="15"/>
    <row r="188572" ht="15"/>
    <row r="188573" ht="15"/>
    <row r="188574" ht="15"/>
    <row r="188575" ht="15"/>
    <row r="188576" ht="15"/>
    <row r="188577" ht="15"/>
    <row r="188578" ht="15"/>
    <row r="188579" ht="15"/>
    <row r="188580" ht="15"/>
    <row r="188581" ht="15"/>
    <row r="188582" ht="15"/>
    <row r="188583" ht="15"/>
    <row r="188584" ht="15"/>
    <row r="188585" ht="15"/>
    <row r="188586" ht="15"/>
    <row r="188587" ht="15"/>
    <row r="188588" ht="15"/>
    <row r="188589" ht="15"/>
    <row r="188590" ht="15"/>
    <row r="188591" ht="15"/>
    <row r="188592" ht="15"/>
    <row r="188593" ht="15"/>
    <row r="188594" ht="15"/>
    <row r="188595" ht="15"/>
    <row r="188596" ht="15"/>
    <row r="188597" ht="15"/>
    <row r="188598" ht="15"/>
    <row r="188599" ht="15"/>
    <row r="188600" ht="15"/>
    <row r="188601" ht="15"/>
    <row r="188602" ht="15"/>
    <row r="188603" ht="15"/>
    <row r="188604" ht="15"/>
    <row r="188605" ht="15"/>
    <row r="188606" ht="15"/>
    <row r="188607" ht="15"/>
    <row r="188608" ht="15"/>
    <row r="188609" ht="15"/>
    <row r="188610" ht="15"/>
    <row r="188611" ht="15"/>
    <row r="188612" ht="15"/>
    <row r="188613" ht="15"/>
    <row r="188614" ht="15"/>
    <row r="188615" ht="15"/>
    <row r="188616" ht="15"/>
    <row r="188617" ht="15"/>
    <row r="188618" ht="15"/>
    <row r="188619" ht="15"/>
    <row r="188620" ht="15"/>
    <row r="188621" ht="15"/>
    <row r="188622" ht="15"/>
    <row r="188623" ht="15"/>
    <row r="188624" ht="15"/>
    <row r="188625" ht="15"/>
    <row r="188626" ht="15"/>
    <row r="188627" ht="15"/>
    <row r="188628" ht="15"/>
    <row r="188629" ht="15"/>
    <row r="188630" ht="15"/>
    <row r="188631" ht="15"/>
    <row r="188632" ht="15"/>
    <row r="188633" ht="15"/>
    <row r="188634" ht="15"/>
    <row r="188635" ht="15"/>
    <row r="188636" ht="15"/>
    <row r="188637" ht="15"/>
    <row r="188638" ht="15"/>
    <row r="188639" ht="15"/>
    <row r="188640" ht="15"/>
    <row r="188641" ht="15"/>
    <row r="188642" ht="15"/>
    <row r="188643" ht="15"/>
    <row r="188644" ht="15"/>
    <row r="188645" ht="15"/>
    <row r="188646" ht="15"/>
    <row r="188647" ht="15"/>
    <row r="188648" ht="15"/>
    <row r="188649" ht="15"/>
    <row r="188650" ht="15"/>
    <row r="188651" ht="15"/>
    <row r="188652" ht="15"/>
    <row r="188653" ht="15"/>
    <row r="188654" ht="15"/>
    <row r="188655" ht="15"/>
    <row r="188656" ht="15"/>
    <row r="188657" ht="15"/>
    <row r="188658" ht="15"/>
    <row r="188659" ht="15"/>
    <row r="188660" ht="15"/>
    <row r="188661" ht="15"/>
    <row r="188662" ht="15"/>
    <row r="188663" ht="15"/>
    <row r="188664" ht="15"/>
    <row r="188665" ht="15"/>
    <row r="188666" ht="15"/>
    <row r="188667" ht="15"/>
    <row r="188668" ht="15"/>
    <row r="188669" ht="15"/>
    <row r="188670" ht="15"/>
    <row r="188671" ht="15"/>
    <row r="188672" ht="15"/>
    <row r="188673" ht="15"/>
    <row r="188674" ht="15"/>
    <row r="188675" ht="15"/>
    <row r="188676" ht="15"/>
    <row r="188677" ht="15"/>
    <row r="188678" ht="15"/>
    <row r="188679" ht="15"/>
    <row r="188680" ht="15"/>
    <row r="188681" ht="15"/>
    <row r="188682" ht="15"/>
    <row r="188683" ht="15"/>
    <row r="188684" ht="15"/>
    <row r="188685" ht="15"/>
    <row r="188686" ht="15"/>
    <row r="188687" ht="15"/>
    <row r="188688" ht="15"/>
    <row r="188689" ht="15"/>
    <row r="188690" ht="15"/>
    <row r="188691" ht="15"/>
    <row r="188692" ht="15"/>
    <row r="188693" ht="15"/>
    <row r="188694" ht="15"/>
    <row r="188695" ht="15"/>
    <row r="188696" ht="15"/>
    <row r="188697" ht="15"/>
    <row r="188698" ht="15"/>
    <row r="188699" ht="15"/>
    <row r="188700" ht="15"/>
    <row r="188701" ht="15"/>
    <row r="188702" ht="15"/>
    <row r="188703" ht="15"/>
    <row r="188704" ht="15"/>
    <row r="188705" ht="15"/>
    <row r="188706" ht="15"/>
    <row r="188707" ht="15"/>
    <row r="188708" ht="15"/>
    <row r="188709" ht="15"/>
    <row r="188710" ht="15"/>
    <row r="188711" ht="15"/>
    <row r="188712" ht="15"/>
    <row r="188713" ht="15"/>
    <row r="188714" ht="15"/>
    <row r="188715" ht="15"/>
    <row r="188716" ht="15"/>
    <row r="188717" ht="15"/>
    <row r="188718" ht="15"/>
    <row r="188719" ht="15"/>
    <row r="188720" ht="15"/>
    <row r="188721" ht="15"/>
    <row r="188722" ht="15"/>
    <row r="188723" ht="15"/>
    <row r="188724" ht="15"/>
    <row r="188725" ht="15"/>
    <row r="188726" ht="15"/>
    <row r="188727" ht="15"/>
    <row r="188728" ht="15"/>
    <row r="188729" ht="15"/>
    <row r="188730" ht="15"/>
    <row r="188731" ht="15"/>
    <row r="188732" ht="15"/>
    <row r="188733" ht="15"/>
    <row r="188734" ht="15"/>
    <row r="188735" ht="15"/>
    <row r="188736" ht="15"/>
    <row r="188737" ht="15"/>
    <row r="188738" ht="15"/>
    <row r="188739" ht="15"/>
    <row r="188740" ht="15"/>
    <row r="188741" ht="15"/>
    <row r="188742" ht="15"/>
    <row r="188743" ht="15"/>
    <row r="188744" ht="15"/>
    <row r="188745" ht="15"/>
    <row r="188746" ht="15"/>
    <row r="188747" ht="15"/>
    <row r="188748" ht="15"/>
    <row r="188749" ht="15"/>
    <row r="188750" ht="15"/>
    <row r="188751" ht="15"/>
    <row r="188752" ht="15"/>
    <row r="188753" ht="15"/>
    <row r="188754" ht="15"/>
    <row r="188755" ht="15"/>
    <row r="188756" ht="15"/>
    <row r="188757" ht="15"/>
    <row r="188758" ht="15"/>
    <row r="188759" ht="15"/>
    <row r="188760" ht="15"/>
    <row r="188761" ht="15"/>
    <row r="188762" ht="15"/>
    <row r="188763" ht="15"/>
    <row r="188764" ht="15"/>
    <row r="188765" ht="15"/>
    <row r="188766" ht="15"/>
    <row r="188767" ht="15"/>
    <row r="188768" ht="15"/>
    <row r="188769" ht="15"/>
    <row r="188770" ht="15"/>
    <row r="188771" ht="15"/>
    <row r="188772" ht="15"/>
    <row r="188773" ht="15"/>
    <row r="188774" ht="15"/>
    <row r="188775" ht="15"/>
    <row r="188776" ht="15"/>
    <row r="188777" ht="15"/>
    <row r="188778" ht="15"/>
    <row r="188779" ht="15"/>
    <row r="188780" ht="15"/>
    <row r="188781" ht="15"/>
    <row r="188782" ht="15"/>
    <row r="188783" ht="15"/>
    <row r="188784" ht="15"/>
    <row r="188785" ht="15"/>
    <row r="188786" ht="15"/>
    <row r="188787" ht="15"/>
    <row r="188788" ht="15"/>
    <row r="188789" ht="15"/>
    <row r="188790" ht="15"/>
    <row r="188791" ht="15"/>
    <row r="188792" ht="15"/>
    <row r="188793" ht="15"/>
    <row r="188794" ht="15"/>
    <row r="188795" ht="15"/>
    <row r="188796" ht="15"/>
    <row r="188797" ht="15"/>
    <row r="188798" ht="15"/>
    <row r="188799" ht="15"/>
    <row r="188800" ht="15"/>
    <row r="188801" ht="15"/>
    <row r="188802" ht="15"/>
    <row r="188803" ht="15"/>
    <row r="188804" ht="15"/>
    <row r="188805" ht="15"/>
    <row r="188806" ht="15"/>
    <row r="188807" ht="15"/>
    <row r="188808" ht="15"/>
    <row r="188809" ht="15"/>
    <row r="188810" ht="15"/>
    <row r="188811" ht="15"/>
    <row r="188812" ht="15"/>
    <row r="188813" ht="15"/>
    <row r="188814" ht="15"/>
    <row r="188815" ht="15"/>
    <row r="188816" ht="15"/>
    <row r="188817" ht="15"/>
    <row r="188818" ht="15"/>
    <row r="188819" ht="15"/>
    <row r="188820" ht="15"/>
    <row r="188821" ht="15"/>
    <row r="188822" ht="15"/>
    <row r="188823" ht="15"/>
    <row r="188824" ht="15"/>
    <row r="188825" ht="15"/>
    <row r="188826" ht="15"/>
    <row r="188827" ht="15"/>
    <row r="188828" ht="15"/>
    <row r="188829" ht="15"/>
    <row r="188830" ht="15"/>
    <row r="188831" ht="15"/>
    <row r="188832" ht="15"/>
    <row r="188833" ht="15"/>
    <row r="188834" ht="15"/>
    <row r="188835" ht="15"/>
    <row r="188836" ht="15"/>
    <row r="188837" ht="15"/>
    <row r="188838" ht="15"/>
    <row r="188839" ht="15"/>
    <row r="188840" ht="15"/>
    <row r="188841" ht="15"/>
    <row r="188842" ht="15"/>
    <row r="188843" ht="15"/>
    <row r="188844" ht="15"/>
    <row r="188845" ht="15"/>
    <row r="188846" ht="15"/>
    <row r="188847" ht="15"/>
    <row r="188848" ht="15"/>
    <row r="188849" ht="15"/>
    <row r="188850" ht="15"/>
    <row r="188851" ht="15"/>
    <row r="188852" ht="15"/>
    <row r="188853" ht="15"/>
    <row r="188854" ht="15"/>
    <row r="188855" ht="15"/>
    <row r="188856" ht="15"/>
    <row r="188857" ht="15"/>
    <row r="188858" ht="15"/>
    <row r="188859" ht="15"/>
    <row r="188860" ht="15"/>
    <row r="188861" ht="15"/>
    <row r="188862" ht="15"/>
    <row r="188863" ht="15"/>
    <row r="188864" ht="15"/>
    <row r="188865" ht="15"/>
    <row r="188866" ht="15"/>
    <row r="188867" ht="15"/>
    <row r="188868" ht="15"/>
    <row r="188869" ht="15"/>
    <row r="188870" ht="15"/>
    <row r="188871" ht="15"/>
    <row r="188872" ht="15"/>
    <row r="188873" ht="15"/>
    <row r="188874" ht="15"/>
    <row r="188875" ht="15"/>
    <row r="188876" ht="15"/>
    <row r="188877" ht="15"/>
    <row r="188878" ht="15"/>
    <row r="188879" ht="15"/>
    <row r="188880" ht="15"/>
    <row r="188881" ht="15"/>
    <row r="188882" ht="15"/>
    <row r="188883" ht="15"/>
    <row r="188884" ht="15"/>
    <row r="188885" ht="15"/>
    <row r="188886" ht="15"/>
    <row r="188887" ht="15"/>
    <row r="188888" ht="15"/>
    <row r="188889" ht="15"/>
    <row r="188890" ht="15"/>
    <row r="188891" ht="15"/>
    <row r="188892" ht="15"/>
    <row r="188893" ht="15"/>
    <row r="188894" ht="15"/>
    <row r="188895" ht="15"/>
    <row r="188896" ht="15"/>
    <row r="188897" ht="15"/>
    <row r="188898" ht="15"/>
    <row r="188899" ht="15"/>
    <row r="188900" ht="15"/>
    <row r="188901" ht="15"/>
    <row r="188902" ht="15"/>
    <row r="188903" ht="15"/>
    <row r="188904" ht="15"/>
    <row r="188905" ht="15"/>
    <row r="188906" ht="15"/>
    <row r="188907" ht="15"/>
    <row r="188908" ht="15"/>
    <row r="188909" ht="15"/>
    <row r="188910" ht="15"/>
    <row r="188911" ht="15"/>
    <row r="188912" ht="15"/>
    <row r="188913" ht="15"/>
    <row r="188914" ht="15"/>
    <row r="188915" ht="15"/>
    <row r="188916" ht="15"/>
    <row r="188917" ht="15"/>
    <row r="188918" ht="15"/>
    <row r="188919" ht="15"/>
    <row r="188920" ht="15"/>
    <row r="188921" ht="15"/>
    <row r="188922" ht="15"/>
    <row r="188923" ht="15"/>
    <row r="188924" ht="15"/>
    <row r="188925" ht="15"/>
    <row r="188926" ht="15"/>
    <row r="188927" ht="15"/>
    <row r="188928" ht="15"/>
    <row r="188929" ht="15"/>
    <row r="188930" ht="15"/>
    <row r="188931" ht="15"/>
    <row r="188932" ht="15"/>
    <row r="188933" ht="15"/>
    <row r="188934" ht="15"/>
    <row r="188935" ht="15"/>
    <row r="188936" ht="15"/>
    <row r="188937" ht="15"/>
    <row r="188938" ht="15"/>
    <row r="188939" ht="15"/>
    <row r="188940" ht="15"/>
    <row r="188941" ht="15"/>
    <row r="188942" ht="15"/>
    <row r="188943" ht="15"/>
    <row r="188944" ht="15"/>
    <row r="188945" ht="15"/>
    <row r="188946" ht="15"/>
    <row r="188947" ht="15"/>
    <row r="188948" ht="15"/>
    <row r="188949" ht="15"/>
    <row r="188950" ht="15"/>
    <row r="188951" ht="15"/>
    <row r="188952" ht="15"/>
    <row r="188953" ht="15"/>
    <row r="188954" ht="15"/>
    <row r="188955" ht="15"/>
    <row r="188956" ht="15"/>
    <row r="188957" ht="15"/>
    <row r="188958" ht="15"/>
    <row r="188959" ht="15"/>
    <row r="188960" ht="15"/>
    <row r="188961" ht="15"/>
    <row r="188962" ht="15"/>
    <row r="188963" ht="15"/>
    <row r="188964" ht="15"/>
    <row r="188965" ht="15"/>
    <row r="188966" ht="15"/>
    <row r="188967" ht="15"/>
    <row r="188968" ht="15"/>
    <row r="188969" ht="15"/>
    <row r="188970" ht="15"/>
    <row r="188971" ht="15"/>
    <row r="188972" ht="15"/>
    <row r="188973" ht="15"/>
    <row r="188974" ht="15"/>
    <row r="188975" ht="15"/>
    <row r="188976" ht="15"/>
    <row r="188977" ht="15"/>
    <row r="188978" ht="15"/>
    <row r="188979" ht="15"/>
    <row r="188980" ht="15"/>
    <row r="188981" ht="15"/>
    <row r="188982" ht="15"/>
    <row r="188983" ht="15"/>
    <row r="188984" ht="15"/>
    <row r="188985" ht="15"/>
    <row r="188986" ht="15"/>
    <row r="188987" ht="15"/>
    <row r="188988" ht="15"/>
    <row r="188989" ht="15"/>
    <row r="188990" ht="15"/>
    <row r="188991" ht="15"/>
    <row r="188992" ht="15"/>
    <row r="188993" ht="15"/>
    <row r="188994" ht="15"/>
    <row r="188995" ht="15"/>
    <row r="188996" ht="15"/>
    <row r="188997" ht="15"/>
    <row r="188998" ht="15"/>
    <row r="188999" ht="15"/>
    <row r="189000" ht="15"/>
    <row r="189001" ht="15"/>
    <row r="189002" ht="15"/>
    <row r="189003" ht="15"/>
    <row r="189004" ht="15"/>
    <row r="189005" ht="15"/>
    <row r="189006" ht="15"/>
    <row r="189007" ht="15"/>
    <row r="189008" ht="15"/>
    <row r="189009" ht="15"/>
    <row r="189010" ht="15"/>
    <row r="189011" ht="15"/>
    <row r="189012" ht="15"/>
    <row r="189013" ht="15"/>
    <row r="189014" ht="15"/>
    <row r="189015" ht="15"/>
    <row r="189016" ht="15"/>
    <row r="189017" ht="15"/>
    <row r="189018" ht="15"/>
    <row r="189019" ht="15"/>
    <row r="189020" ht="15"/>
    <row r="189021" ht="15"/>
    <row r="189022" ht="15"/>
    <row r="189023" ht="15"/>
    <row r="189024" ht="15"/>
    <row r="189025" ht="15"/>
    <row r="189026" ht="15"/>
    <row r="189027" ht="15"/>
    <row r="189028" ht="15"/>
    <row r="189029" ht="15"/>
    <row r="189030" ht="15"/>
    <row r="189031" ht="15"/>
    <row r="189032" ht="15"/>
    <row r="189033" ht="15"/>
    <row r="189034" ht="15"/>
    <row r="189035" ht="15"/>
    <row r="189036" ht="15"/>
    <row r="189037" ht="15"/>
    <row r="189038" ht="15"/>
    <row r="189039" ht="15"/>
    <row r="189040" ht="15"/>
    <row r="189041" ht="15"/>
    <row r="189042" ht="15"/>
    <row r="189043" ht="15"/>
    <row r="189044" ht="15"/>
    <row r="189045" ht="15"/>
    <row r="189046" ht="15"/>
    <row r="189047" ht="15"/>
    <row r="189048" ht="15"/>
    <row r="189049" ht="15"/>
    <row r="189050" ht="15"/>
    <row r="189051" ht="15"/>
    <row r="189052" ht="15"/>
    <row r="189053" ht="15"/>
    <row r="189054" ht="15"/>
    <row r="189055" ht="15"/>
    <row r="189056" ht="15"/>
    <row r="189057" ht="15"/>
    <row r="189058" ht="15"/>
    <row r="189059" ht="15"/>
    <row r="189060" ht="15"/>
    <row r="189061" ht="15"/>
    <row r="189062" ht="15"/>
    <row r="189063" ht="15"/>
    <row r="189064" ht="15"/>
    <row r="189065" ht="15"/>
    <row r="189066" ht="15"/>
    <row r="189067" ht="15"/>
    <row r="189068" ht="15"/>
    <row r="189069" ht="15"/>
    <row r="189070" ht="15"/>
    <row r="189071" ht="15"/>
    <row r="189072" ht="15"/>
    <row r="189073" ht="15"/>
    <row r="189074" ht="15"/>
    <row r="189075" ht="15"/>
    <row r="189076" ht="15"/>
    <row r="189077" ht="15"/>
    <row r="189078" ht="15"/>
    <row r="189079" ht="15"/>
    <row r="189080" ht="15"/>
    <row r="189081" ht="15"/>
    <row r="189082" ht="15"/>
    <row r="189083" ht="15"/>
    <row r="189084" ht="15"/>
    <row r="189085" ht="15"/>
    <row r="189086" ht="15"/>
    <row r="189087" ht="15"/>
    <row r="189088" ht="15"/>
    <row r="189089" ht="15"/>
    <row r="189090" ht="15"/>
    <row r="189091" ht="15"/>
    <row r="189092" ht="15"/>
    <row r="189093" ht="15"/>
    <row r="189094" ht="15"/>
    <row r="189095" ht="15"/>
    <row r="189096" ht="15"/>
    <row r="189097" ht="15"/>
    <row r="189098" ht="15"/>
    <row r="189099" ht="15"/>
    <row r="189100" ht="15"/>
    <row r="189101" ht="15"/>
    <row r="189102" ht="15"/>
    <row r="189103" ht="15"/>
    <row r="189104" ht="15"/>
    <row r="189105" ht="15"/>
    <row r="189106" ht="15"/>
    <row r="189107" ht="15"/>
    <row r="189108" ht="15"/>
    <row r="189109" ht="15"/>
    <row r="189110" ht="15"/>
    <row r="189111" ht="15"/>
    <row r="189112" ht="15"/>
    <row r="189113" ht="15"/>
    <row r="189114" ht="15"/>
    <row r="189115" ht="15"/>
    <row r="189116" ht="15"/>
    <row r="189117" ht="15"/>
    <row r="189118" ht="15"/>
    <row r="189119" ht="15"/>
    <row r="189120" ht="15"/>
    <row r="189121" ht="15"/>
    <row r="189122" ht="15"/>
    <row r="189123" ht="15"/>
    <row r="189124" ht="15"/>
    <row r="189125" ht="15"/>
    <row r="189126" ht="15"/>
    <row r="189127" ht="15"/>
    <row r="189128" ht="15"/>
    <row r="189129" ht="15"/>
    <row r="189130" ht="15"/>
    <row r="189131" ht="15"/>
    <row r="189132" ht="15"/>
    <row r="189133" ht="15"/>
    <row r="189134" ht="15"/>
    <row r="189135" ht="15"/>
    <row r="189136" ht="15"/>
    <row r="189137" ht="15"/>
    <row r="189138" ht="15"/>
    <row r="189139" ht="15"/>
    <row r="189140" ht="15"/>
    <row r="189141" ht="15"/>
    <row r="189142" ht="15"/>
    <row r="189143" ht="15"/>
    <row r="189144" ht="15"/>
    <row r="189145" ht="15"/>
    <row r="189146" ht="15"/>
    <row r="189147" ht="15"/>
    <row r="189148" ht="15"/>
    <row r="189149" ht="15"/>
    <row r="189150" ht="15"/>
    <row r="189151" ht="15"/>
    <row r="189152" ht="15"/>
    <row r="189153" ht="15"/>
    <row r="189154" ht="15"/>
    <row r="189155" ht="15"/>
    <row r="189156" ht="15"/>
    <row r="189157" ht="15"/>
    <row r="189158" ht="15"/>
    <row r="189159" ht="15"/>
    <row r="189160" ht="15"/>
    <row r="189161" ht="15"/>
    <row r="189162" ht="15"/>
    <row r="189163" ht="15"/>
    <row r="189164" ht="15"/>
    <row r="189165" ht="15"/>
    <row r="189166" ht="15"/>
    <row r="189167" ht="15"/>
    <row r="189168" ht="15"/>
    <row r="189169" ht="15"/>
    <row r="189170" ht="15"/>
    <row r="189171" ht="15"/>
    <row r="189172" ht="15"/>
    <row r="189173" ht="15"/>
    <row r="189174" ht="15"/>
    <row r="189175" ht="15"/>
    <row r="189176" ht="15"/>
    <row r="189177" ht="15"/>
    <row r="189178" ht="15"/>
    <row r="189179" ht="15"/>
    <row r="189180" ht="15"/>
    <row r="189181" ht="15"/>
    <row r="189182" ht="15"/>
    <row r="189183" ht="15"/>
    <row r="189184" ht="15"/>
    <row r="189185" ht="15"/>
    <row r="189186" ht="15"/>
    <row r="189187" ht="15"/>
    <row r="189188" ht="15"/>
    <row r="189189" ht="15"/>
    <row r="189190" ht="15"/>
    <row r="189191" ht="15"/>
    <row r="189192" ht="15"/>
    <row r="189193" ht="15"/>
    <row r="189194" ht="15"/>
    <row r="189195" ht="15"/>
    <row r="189196" ht="15"/>
    <row r="189197" ht="15"/>
    <row r="189198" ht="15"/>
    <row r="189199" ht="15"/>
    <row r="189200" ht="15"/>
    <row r="189201" ht="15"/>
    <row r="189202" ht="15"/>
    <row r="189203" ht="15"/>
    <row r="189204" ht="15"/>
    <row r="189205" ht="15"/>
    <row r="189206" ht="15"/>
    <row r="189207" ht="15"/>
    <row r="189208" ht="15"/>
    <row r="189209" ht="15"/>
    <row r="189210" ht="15"/>
    <row r="189211" ht="15"/>
    <row r="189212" ht="15"/>
    <row r="189213" ht="15"/>
    <row r="189214" ht="15"/>
    <row r="189215" ht="15"/>
    <row r="189216" ht="15"/>
    <row r="189217" ht="15"/>
    <row r="189218" ht="15"/>
    <row r="189219" ht="15"/>
    <row r="189220" ht="15"/>
    <row r="189221" ht="15"/>
    <row r="189222" ht="15"/>
    <row r="189223" ht="15"/>
    <row r="189224" ht="15"/>
    <row r="189225" ht="15"/>
    <row r="189226" ht="15"/>
    <row r="189227" ht="15"/>
    <row r="189228" ht="15"/>
    <row r="189229" ht="15"/>
    <row r="189230" ht="15"/>
    <row r="189231" ht="15"/>
    <row r="189232" ht="15"/>
    <row r="189233" ht="15"/>
    <row r="189234" ht="15"/>
    <row r="189235" ht="15"/>
    <row r="189236" ht="15"/>
    <row r="189237" ht="15"/>
    <row r="189238" ht="15"/>
    <row r="189239" ht="15"/>
    <row r="189240" ht="15"/>
    <row r="189241" ht="15"/>
    <row r="189242" ht="15"/>
    <row r="189243" ht="15"/>
    <row r="189244" ht="15"/>
    <row r="189245" ht="15"/>
    <row r="189246" ht="15"/>
    <row r="189247" ht="15"/>
    <row r="189248" ht="15"/>
    <row r="189249" ht="15"/>
    <row r="189250" ht="15"/>
    <row r="189251" ht="15"/>
    <row r="189252" ht="15"/>
    <row r="189253" ht="15"/>
    <row r="189254" ht="15"/>
    <row r="189255" ht="15"/>
    <row r="189256" ht="15"/>
    <row r="189257" ht="15"/>
    <row r="189258" ht="15"/>
    <row r="189259" ht="15"/>
    <row r="189260" ht="15"/>
    <row r="189261" ht="15"/>
    <row r="189262" ht="15"/>
    <row r="189263" ht="15"/>
    <row r="189264" ht="15"/>
    <row r="189265" ht="15"/>
    <row r="189266" ht="15"/>
    <row r="189267" ht="15"/>
    <row r="189268" ht="15"/>
    <row r="189269" ht="15"/>
    <row r="189270" ht="15"/>
    <row r="189271" ht="15"/>
    <row r="189272" ht="15"/>
    <row r="189273" ht="15"/>
    <row r="189274" ht="15"/>
    <row r="189275" ht="15"/>
    <row r="189276" ht="15"/>
    <row r="189277" ht="15"/>
    <row r="189278" ht="15"/>
    <row r="189279" ht="15"/>
    <row r="189280" ht="15"/>
    <row r="189281" ht="15"/>
    <row r="189282" ht="15"/>
    <row r="189283" ht="15"/>
    <row r="189284" ht="15"/>
    <row r="189285" ht="15"/>
    <row r="189286" ht="15"/>
    <row r="189287" ht="15"/>
    <row r="189288" ht="15"/>
    <row r="189289" ht="15"/>
    <row r="189290" ht="15"/>
    <row r="189291" ht="15"/>
    <row r="189292" ht="15"/>
    <row r="189293" ht="15"/>
    <row r="189294" ht="15"/>
    <row r="189295" ht="15"/>
    <row r="189296" ht="15"/>
    <row r="189297" ht="15"/>
    <row r="189298" ht="15"/>
    <row r="189299" ht="15"/>
    <row r="189300" ht="15"/>
    <row r="189301" ht="15"/>
    <row r="189302" ht="15"/>
    <row r="189303" ht="15"/>
    <row r="189304" ht="15"/>
    <row r="189305" ht="15"/>
    <row r="189306" ht="15"/>
    <row r="189307" ht="15"/>
    <row r="189308" ht="15"/>
    <row r="189309" ht="15"/>
    <row r="189310" ht="15"/>
    <row r="189311" ht="15"/>
    <row r="189312" ht="15"/>
    <row r="189313" ht="15"/>
    <row r="189314" ht="15"/>
    <row r="189315" ht="15"/>
    <row r="189316" ht="15"/>
    <row r="189317" ht="15"/>
    <row r="189318" ht="15"/>
    <row r="189319" ht="15"/>
    <row r="189320" ht="15"/>
    <row r="189321" ht="15"/>
    <row r="189322" ht="15"/>
    <row r="189323" ht="15"/>
    <row r="189324" ht="15"/>
    <row r="189325" ht="15"/>
    <row r="189326" ht="15"/>
    <row r="189327" ht="15"/>
    <row r="189328" ht="15"/>
    <row r="189329" ht="15"/>
    <row r="189330" ht="15"/>
    <row r="189331" ht="15"/>
    <row r="189332" ht="15"/>
    <row r="189333" ht="15"/>
    <row r="189334" ht="15"/>
    <row r="189335" ht="15"/>
    <row r="189336" ht="15"/>
    <row r="189337" ht="15"/>
    <row r="189338" ht="15"/>
    <row r="189339" ht="15"/>
    <row r="189340" ht="15"/>
    <row r="189341" ht="15"/>
    <row r="189342" ht="15"/>
    <row r="189343" ht="15"/>
    <row r="189344" ht="15"/>
    <row r="189345" ht="15"/>
    <row r="189346" ht="15"/>
    <row r="189347" ht="15"/>
    <row r="189348" ht="15"/>
    <row r="189349" ht="15"/>
    <row r="189350" ht="15"/>
    <row r="189351" ht="15"/>
    <row r="189352" ht="15"/>
    <row r="189353" ht="15"/>
    <row r="189354" ht="15"/>
    <row r="189355" ht="15"/>
    <row r="189356" ht="15"/>
    <row r="189357" ht="15"/>
    <row r="189358" ht="15"/>
    <row r="189359" ht="15"/>
    <row r="189360" ht="15"/>
    <row r="189361" ht="15"/>
    <row r="189362" ht="15"/>
    <row r="189363" ht="15"/>
    <row r="189364" ht="15"/>
    <row r="189365" ht="15"/>
    <row r="189366" ht="15"/>
    <row r="189367" ht="15"/>
    <row r="189368" ht="15"/>
    <row r="189369" ht="15"/>
    <row r="189370" ht="15"/>
    <row r="189371" ht="15"/>
    <row r="189372" ht="15"/>
    <row r="189373" ht="15"/>
    <row r="189374" ht="15"/>
    <row r="189375" ht="15"/>
    <row r="189376" ht="15"/>
    <row r="189377" ht="15"/>
    <row r="189378" ht="15"/>
    <row r="189379" ht="15"/>
    <row r="189380" ht="15"/>
    <row r="189381" ht="15"/>
    <row r="189382" ht="15"/>
    <row r="189383" ht="15"/>
    <row r="189384" ht="15"/>
    <row r="189385" ht="15"/>
    <row r="189386" ht="15"/>
    <row r="189387" ht="15"/>
    <row r="189388" ht="15"/>
    <row r="189389" ht="15"/>
    <row r="189390" ht="15"/>
    <row r="189391" ht="15"/>
    <row r="189392" ht="15"/>
    <row r="189393" ht="15"/>
    <row r="189394" ht="15"/>
    <row r="189395" ht="15"/>
    <row r="189396" ht="15"/>
    <row r="189397" ht="15"/>
    <row r="189398" ht="15"/>
    <row r="189399" ht="15"/>
    <row r="189400" ht="15"/>
    <row r="189401" ht="15"/>
    <row r="189402" ht="15"/>
    <row r="189403" ht="15"/>
    <row r="189404" ht="15"/>
    <row r="189405" ht="15"/>
    <row r="189406" ht="15"/>
    <row r="189407" ht="15"/>
    <row r="189408" ht="15"/>
    <row r="189409" ht="15"/>
    <row r="189410" ht="15"/>
    <row r="189411" ht="15"/>
    <row r="189412" ht="15"/>
    <row r="189413" ht="15"/>
    <row r="189414" ht="15"/>
    <row r="189415" ht="15"/>
    <row r="189416" ht="15"/>
    <row r="189417" ht="15"/>
    <row r="189418" ht="15"/>
    <row r="189419" ht="15"/>
    <row r="189420" ht="15"/>
    <row r="189421" ht="15"/>
    <row r="189422" ht="15"/>
    <row r="189423" ht="15"/>
    <row r="189424" ht="15"/>
    <row r="189425" ht="15"/>
    <row r="189426" ht="15"/>
    <row r="189427" ht="15"/>
    <row r="189428" ht="15"/>
    <row r="189429" ht="15"/>
    <row r="189430" ht="15"/>
    <row r="189431" ht="15"/>
    <row r="189432" ht="15"/>
    <row r="189433" ht="15"/>
    <row r="189434" ht="15"/>
    <row r="189435" ht="15"/>
    <row r="189436" ht="15"/>
    <row r="189437" ht="15"/>
    <row r="189438" ht="15"/>
    <row r="189439" ht="15"/>
    <row r="189440" ht="15"/>
    <row r="189441" ht="15"/>
    <row r="189442" ht="15"/>
    <row r="189443" ht="15"/>
    <row r="189444" ht="15"/>
    <row r="189445" ht="15"/>
    <row r="189446" ht="15"/>
    <row r="189447" ht="15"/>
    <row r="189448" ht="15"/>
    <row r="189449" ht="15"/>
    <row r="189450" ht="15"/>
    <row r="189451" ht="15"/>
    <row r="189452" ht="15"/>
    <row r="189453" ht="15"/>
    <row r="189454" ht="15"/>
    <row r="189455" ht="15"/>
    <row r="189456" ht="15"/>
    <row r="189457" ht="15"/>
    <row r="189458" ht="15"/>
    <row r="189459" ht="15"/>
    <row r="189460" ht="15"/>
    <row r="189461" ht="15"/>
    <row r="189462" ht="15"/>
    <row r="189463" ht="15"/>
    <row r="189464" ht="15"/>
    <row r="189465" ht="15"/>
    <row r="189466" ht="15"/>
    <row r="189467" ht="15"/>
    <row r="189468" ht="15"/>
    <row r="189469" ht="15"/>
    <row r="189470" ht="15"/>
    <row r="189471" ht="15"/>
    <row r="189472" ht="15"/>
    <row r="189473" ht="15"/>
    <row r="189474" ht="15"/>
    <row r="189475" ht="15"/>
    <row r="189476" ht="15"/>
    <row r="189477" ht="15"/>
    <row r="189478" ht="15"/>
    <row r="189479" ht="15"/>
    <row r="189480" ht="15"/>
    <row r="189481" ht="15"/>
    <row r="189482" ht="15"/>
    <row r="189483" ht="15"/>
    <row r="189484" ht="15"/>
    <row r="189485" ht="15"/>
    <row r="189486" ht="15"/>
    <row r="189487" ht="15"/>
    <row r="189488" ht="15"/>
    <row r="189489" ht="15"/>
    <row r="189490" ht="15"/>
    <row r="189491" ht="15"/>
    <row r="189492" ht="15"/>
    <row r="189493" ht="15"/>
    <row r="189494" ht="15"/>
    <row r="189495" ht="15"/>
    <row r="189496" ht="15"/>
    <row r="189497" ht="15"/>
    <row r="189498" ht="15"/>
    <row r="189499" ht="15"/>
    <row r="189500" ht="15"/>
    <row r="189501" ht="15"/>
    <row r="189502" ht="15"/>
    <row r="189503" ht="15"/>
    <row r="189504" ht="15"/>
    <row r="189505" ht="15"/>
    <row r="189506" ht="15"/>
    <row r="189507" ht="15"/>
    <row r="189508" ht="15"/>
    <row r="189509" ht="15"/>
    <row r="189510" ht="15"/>
    <row r="189511" ht="15"/>
    <row r="189512" ht="15"/>
    <row r="189513" ht="15"/>
    <row r="189514" ht="15"/>
    <row r="189515" ht="15"/>
    <row r="189516" ht="15"/>
    <row r="189517" ht="15"/>
    <row r="189518" ht="15"/>
    <row r="189519" ht="15"/>
    <row r="189520" ht="15"/>
    <row r="189521" ht="15"/>
    <row r="189522" ht="15"/>
    <row r="189523" ht="15"/>
    <row r="189524" ht="15"/>
    <row r="189525" ht="15"/>
    <row r="189526" ht="15"/>
    <row r="189527" ht="15"/>
    <row r="189528" ht="15"/>
    <row r="189529" ht="15"/>
    <row r="189530" ht="15"/>
    <row r="189531" ht="15"/>
    <row r="189532" ht="15"/>
    <row r="189533" ht="15"/>
    <row r="189534" ht="15"/>
    <row r="189535" ht="15"/>
    <row r="189536" ht="15"/>
    <row r="189537" ht="15"/>
    <row r="189538" ht="15"/>
    <row r="189539" ht="15"/>
    <row r="189540" ht="15"/>
    <row r="189541" ht="15"/>
    <row r="189542" ht="15"/>
    <row r="189543" ht="15"/>
    <row r="189544" ht="15"/>
    <row r="189545" ht="15"/>
    <row r="189546" ht="15"/>
    <row r="189547" ht="15"/>
    <row r="189548" ht="15"/>
    <row r="189549" ht="15"/>
    <row r="189550" ht="15"/>
    <row r="189551" ht="15"/>
    <row r="189552" ht="15"/>
    <row r="189553" ht="15"/>
    <row r="189554" ht="15"/>
    <row r="189555" ht="15"/>
    <row r="189556" ht="15"/>
    <row r="189557" ht="15"/>
    <row r="189558" ht="15"/>
    <row r="189559" ht="15"/>
    <row r="189560" ht="15"/>
    <row r="189561" ht="15"/>
    <row r="189562" ht="15"/>
    <row r="189563" ht="15"/>
    <row r="189564" ht="15"/>
    <row r="189565" ht="15"/>
    <row r="189566" ht="15"/>
    <row r="189567" ht="15"/>
    <row r="189568" ht="15"/>
    <row r="189569" ht="15"/>
    <row r="189570" ht="15"/>
    <row r="189571" ht="15"/>
    <row r="189572" ht="15"/>
    <row r="189573" ht="15"/>
    <row r="189574" ht="15"/>
    <row r="189575" ht="15"/>
    <row r="189576" ht="15"/>
    <row r="189577" ht="15"/>
    <row r="189578" ht="15"/>
    <row r="189579" ht="15"/>
    <row r="189580" ht="15"/>
    <row r="189581" ht="15"/>
    <row r="189582" ht="15"/>
    <row r="189583" ht="15"/>
    <row r="189584" ht="15"/>
    <row r="189585" ht="15"/>
    <row r="189586" ht="15"/>
    <row r="189587" ht="15"/>
    <row r="189588" ht="15"/>
    <row r="189589" ht="15"/>
    <row r="189590" ht="15"/>
    <row r="189591" ht="15"/>
    <row r="189592" ht="15"/>
    <row r="189593" ht="15"/>
    <row r="189594" ht="15"/>
    <row r="189595" ht="15"/>
    <row r="189596" ht="15"/>
    <row r="189597" ht="15"/>
    <row r="189598" ht="15"/>
    <row r="189599" ht="15"/>
    <row r="189600" ht="15"/>
    <row r="189601" ht="15"/>
    <row r="189602" ht="15"/>
    <row r="189603" ht="15"/>
    <row r="189604" ht="15"/>
    <row r="189605" ht="15"/>
    <row r="189606" ht="15"/>
    <row r="189607" ht="15"/>
    <row r="189608" ht="15"/>
    <row r="189609" ht="15"/>
    <row r="189610" ht="15"/>
    <row r="189611" ht="15"/>
    <row r="189612" ht="15"/>
    <row r="189613" ht="15"/>
    <row r="189614" ht="15"/>
    <row r="189615" ht="15"/>
    <row r="189616" ht="15"/>
    <row r="189617" ht="15"/>
    <row r="189618" ht="15"/>
    <row r="189619" ht="15"/>
    <row r="189620" ht="15"/>
    <row r="189621" ht="15"/>
    <row r="189622" ht="15"/>
    <row r="189623" ht="15"/>
    <row r="189624" ht="15"/>
    <row r="189625" ht="15"/>
    <row r="189626" ht="15"/>
    <row r="189627" ht="15"/>
    <row r="189628" ht="15"/>
    <row r="189629" ht="15"/>
    <row r="189630" ht="15"/>
    <row r="189631" ht="15"/>
    <row r="189632" ht="15"/>
    <row r="189633" ht="15"/>
    <row r="189634" ht="15"/>
    <row r="189635" ht="15"/>
    <row r="189636" ht="15"/>
    <row r="189637" ht="15"/>
    <row r="189638" ht="15"/>
    <row r="189639" ht="15"/>
    <row r="189640" ht="15"/>
    <row r="189641" ht="15"/>
    <row r="189642" ht="15"/>
    <row r="189643" ht="15"/>
    <row r="189644" ht="15"/>
    <row r="189645" ht="15"/>
    <row r="189646" ht="15"/>
    <row r="189647" ht="15"/>
    <row r="189648" ht="15"/>
    <row r="189649" ht="15"/>
    <row r="189650" ht="15"/>
    <row r="189651" ht="15"/>
    <row r="189652" ht="15"/>
    <row r="189653" ht="15"/>
    <row r="189654" ht="15"/>
    <row r="189655" ht="15"/>
    <row r="189656" ht="15"/>
    <row r="189657" ht="15"/>
    <row r="189658" ht="15"/>
    <row r="189659" ht="15"/>
    <row r="189660" ht="15"/>
    <row r="189661" ht="15"/>
    <row r="189662" ht="15"/>
    <row r="189663" ht="15"/>
    <row r="189664" ht="15"/>
    <row r="189665" ht="15"/>
    <row r="189666" ht="15"/>
    <row r="189667" ht="15"/>
    <row r="189668" ht="15"/>
    <row r="189669" ht="15"/>
    <row r="189670" ht="15"/>
    <row r="189671" ht="15"/>
    <row r="189672" ht="15"/>
    <row r="189673" ht="15"/>
    <row r="189674" ht="15"/>
    <row r="189675" ht="15"/>
    <row r="189676" ht="15"/>
    <row r="189677" ht="15"/>
    <row r="189678" ht="15"/>
    <row r="189679" ht="15"/>
    <row r="189680" ht="15"/>
    <row r="189681" ht="15"/>
    <row r="189682" ht="15"/>
    <row r="189683" ht="15"/>
    <row r="189684" ht="15"/>
    <row r="189685" ht="15"/>
    <row r="189686" ht="15"/>
    <row r="189687" ht="15"/>
    <row r="189688" ht="15"/>
    <row r="189689" ht="15"/>
    <row r="189690" ht="15"/>
    <row r="189691" ht="15"/>
    <row r="189692" ht="15"/>
    <row r="189693" ht="15"/>
    <row r="189694" ht="15"/>
    <row r="189695" ht="15"/>
    <row r="189696" ht="15"/>
    <row r="189697" ht="15"/>
    <row r="189698" ht="15"/>
    <row r="189699" ht="15"/>
    <row r="189700" ht="15"/>
    <row r="189701" ht="15"/>
    <row r="189702" ht="15"/>
    <row r="189703" ht="15"/>
    <row r="189704" ht="15"/>
    <row r="189705" ht="15"/>
    <row r="189706" ht="15"/>
    <row r="189707" ht="15"/>
    <row r="189708" ht="15"/>
    <row r="189709" ht="15"/>
    <row r="189710" ht="15"/>
    <row r="189711" ht="15"/>
    <row r="189712" ht="15"/>
    <row r="189713" ht="15"/>
    <row r="189714" ht="15"/>
    <row r="189715" ht="15"/>
    <row r="189716" ht="15"/>
    <row r="189717" ht="15"/>
    <row r="189718" ht="15"/>
    <row r="189719" ht="15"/>
    <row r="189720" ht="15"/>
    <row r="189721" ht="15"/>
    <row r="189722" ht="15"/>
    <row r="189723" ht="15"/>
    <row r="189724" ht="15"/>
    <row r="189725" ht="15"/>
    <row r="189726" ht="15"/>
    <row r="189727" ht="15"/>
    <row r="189728" ht="15"/>
    <row r="189729" ht="15"/>
    <row r="189730" ht="15"/>
    <row r="189731" ht="15"/>
    <row r="189732" ht="15"/>
    <row r="189733" ht="15"/>
    <row r="189734" ht="15"/>
    <row r="189735" ht="15"/>
    <row r="189736" ht="15"/>
    <row r="189737" ht="15"/>
    <row r="189738" ht="15"/>
    <row r="189739" ht="15"/>
    <row r="189740" ht="15"/>
    <row r="189741" ht="15"/>
    <row r="189742" ht="15"/>
    <row r="189743" ht="15"/>
    <row r="189744" ht="15"/>
    <row r="189745" ht="15"/>
    <row r="189746" ht="15"/>
    <row r="189747" ht="15"/>
    <row r="189748" ht="15"/>
    <row r="189749" ht="15"/>
    <row r="189750" ht="15"/>
    <row r="189751" ht="15"/>
    <row r="189752" ht="15"/>
    <row r="189753" ht="15"/>
    <row r="189754" ht="15"/>
    <row r="189755" ht="15"/>
    <row r="189756" ht="15"/>
    <row r="189757" ht="15"/>
    <row r="189758" ht="15"/>
    <row r="189759" ht="15"/>
    <row r="189760" ht="15"/>
    <row r="189761" ht="15"/>
    <row r="189762" ht="15"/>
    <row r="189763" ht="15"/>
    <row r="189764" ht="15"/>
    <row r="189765" ht="15"/>
    <row r="189766" ht="15"/>
    <row r="189767" ht="15"/>
    <row r="189768" ht="15"/>
    <row r="189769" ht="15"/>
    <row r="189770" ht="15"/>
    <row r="189771" ht="15"/>
    <row r="189772" ht="15"/>
    <row r="189773" ht="15"/>
    <row r="189774" ht="15"/>
    <row r="189775" ht="15"/>
    <row r="189776" ht="15"/>
    <row r="189777" ht="15"/>
    <row r="189778" ht="15"/>
    <row r="189779" ht="15"/>
    <row r="189780" ht="15"/>
    <row r="189781" ht="15"/>
    <row r="189782" ht="15"/>
    <row r="189783" ht="15"/>
    <row r="189784" ht="15"/>
    <row r="189785" ht="15"/>
    <row r="189786" ht="15"/>
    <row r="189787" ht="15"/>
    <row r="189788" ht="15"/>
    <row r="189789" ht="15"/>
    <row r="189790" ht="15"/>
    <row r="189791" ht="15"/>
    <row r="189792" ht="15"/>
    <row r="189793" ht="15"/>
    <row r="189794" ht="15"/>
    <row r="189795" ht="15"/>
    <row r="189796" ht="15"/>
    <row r="189797" ht="15"/>
    <row r="189798" ht="15"/>
    <row r="189799" ht="15"/>
    <row r="189800" ht="15"/>
    <row r="189801" ht="15"/>
    <row r="189802" ht="15"/>
    <row r="189803" ht="15"/>
    <row r="189804" ht="15"/>
    <row r="189805" ht="15"/>
    <row r="189806" ht="15"/>
    <row r="189807" ht="15"/>
    <row r="189808" ht="15"/>
    <row r="189809" ht="15"/>
    <row r="189810" ht="15"/>
    <row r="189811" ht="15"/>
    <row r="189812" ht="15"/>
    <row r="189813" ht="15"/>
    <row r="189814" ht="15"/>
    <row r="189815" ht="15"/>
    <row r="189816" ht="15"/>
    <row r="189817" ht="15"/>
    <row r="189818" ht="15"/>
    <row r="189819" ht="15"/>
    <row r="189820" ht="15"/>
    <row r="189821" ht="15"/>
    <row r="189822" ht="15"/>
    <row r="189823" ht="15"/>
    <row r="189824" ht="15"/>
    <row r="189825" ht="15"/>
    <row r="189826" ht="15"/>
    <row r="189827" ht="15"/>
    <row r="189828" ht="15"/>
    <row r="189829" ht="15"/>
    <row r="189830" ht="15"/>
    <row r="189831" ht="15"/>
    <row r="189832" ht="15"/>
    <row r="189833" ht="15"/>
    <row r="189834" ht="15"/>
    <row r="189835" ht="15"/>
    <row r="189836" ht="15"/>
    <row r="189837" ht="15"/>
    <row r="189838" ht="15"/>
    <row r="189839" ht="15"/>
    <row r="189840" ht="15"/>
    <row r="189841" ht="15"/>
    <row r="189842" ht="15"/>
    <row r="189843" ht="15"/>
    <row r="189844" ht="15"/>
    <row r="189845" ht="15"/>
    <row r="189846" ht="15"/>
    <row r="189847" ht="15"/>
    <row r="189848" ht="15"/>
    <row r="189849" ht="15"/>
    <row r="189850" ht="15"/>
    <row r="189851" ht="15"/>
    <row r="189852" ht="15"/>
    <row r="189853" ht="15"/>
    <row r="189854" ht="15"/>
    <row r="189855" ht="15"/>
    <row r="189856" ht="15"/>
    <row r="189857" ht="15"/>
    <row r="189858" ht="15"/>
    <row r="189859" ht="15"/>
    <row r="189860" ht="15"/>
    <row r="189861" ht="15"/>
    <row r="189862" ht="15"/>
    <row r="189863" ht="15"/>
    <row r="189864" ht="15"/>
    <row r="189865" ht="15"/>
    <row r="189866" ht="15"/>
    <row r="189867" ht="15"/>
    <row r="189868" ht="15"/>
    <row r="189869" ht="15"/>
    <row r="189870" ht="15"/>
    <row r="189871" ht="15"/>
    <row r="189872" ht="15"/>
    <row r="189873" ht="15"/>
    <row r="189874" ht="15"/>
    <row r="189875" ht="15"/>
    <row r="189876" ht="15"/>
    <row r="189877" ht="15"/>
    <row r="189878" ht="15"/>
    <row r="189879" ht="15"/>
    <row r="189880" ht="15"/>
    <row r="189881" ht="15"/>
    <row r="189882" ht="15"/>
    <row r="189883" ht="15"/>
    <row r="189884" ht="15"/>
    <row r="189885" ht="15"/>
    <row r="189886" ht="15"/>
    <row r="189887" ht="15"/>
    <row r="189888" ht="15"/>
    <row r="189889" ht="15"/>
    <row r="189890" ht="15"/>
    <row r="189891" ht="15"/>
    <row r="189892" ht="15"/>
    <row r="189893" ht="15"/>
    <row r="189894" ht="15"/>
    <row r="189895" ht="15"/>
    <row r="189896" ht="15"/>
    <row r="189897" ht="15"/>
    <row r="189898" ht="15"/>
    <row r="189899" ht="15"/>
    <row r="189900" ht="15"/>
    <row r="189901" ht="15"/>
    <row r="189902" ht="15"/>
    <row r="189903" ht="15"/>
    <row r="189904" ht="15"/>
    <row r="189905" ht="15"/>
    <row r="189906" ht="15"/>
    <row r="189907" ht="15"/>
    <row r="189908" ht="15"/>
    <row r="189909" ht="15"/>
    <row r="189910" ht="15"/>
    <row r="189911" ht="15"/>
    <row r="189912" ht="15"/>
    <row r="189913" ht="15"/>
    <row r="189914" ht="15"/>
    <row r="189915" ht="15"/>
    <row r="189916" ht="15"/>
    <row r="189917" ht="15"/>
    <row r="189918" ht="15"/>
    <row r="189919" ht="15"/>
    <row r="189920" ht="15"/>
    <row r="189921" ht="15"/>
    <row r="189922" ht="15"/>
    <row r="189923" ht="15"/>
    <row r="189924" ht="15"/>
    <row r="189925" ht="15"/>
    <row r="189926" ht="15"/>
    <row r="189927" ht="15"/>
    <row r="189928" ht="15"/>
    <row r="189929" ht="15"/>
    <row r="189930" ht="15"/>
    <row r="189931" ht="15"/>
    <row r="189932" ht="15"/>
    <row r="189933" ht="15"/>
    <row r="189934" ht="15"/>
    <row r="189935" ht="15"/>
    <row r="189936" ht="15"/>
    <row r="189937" ht="15"/>
    <row r="189938" ht="15"/>
    <row r="189939" ht="15"/>
    <row r="189940" ht="15"/>
    <row r="189941" ht="15"/>
    <row r="189942" ht="15"/>
    <row r="189943" ht="15"/>
    <row r="189944" ht="15"/>
    <row r="189945" ht="15"/>
    <row r="189946" ht="15"/>
    <row r="189947" ht="15"/>
    <row r="189948" ht="15"/>
    <row r="189949" ht="15"/>
    <row r="189950" ht="15"/>
    <row r="189951" ht="15"/>
    <row r="189952" ht="15"/>
    <row r="189953" ht="15"/>
    <row r="189954" ht="15"/>
    <row r="189955" ht="15"/>
    <row r="189956" ht="15"/>
    <row r="189957" ht="15"/>
    <row r="189958" ht="15"/>
    <row r="189959" ht="15"/>
    <row r="189960" ht="15"/>
    <row r="189961" ht="15"/>
    <row r="189962" ht="15"/>
    <row r="189963" ht="15"/>
    <row r="189964" ht="15"/>
    <row r="189965" ht="15"/>
    <row r="189966" ht="15"/>
    <row r="189967" ht="15"/>
    <row r="189968" ht="15"/>
    <row r="189969" ht="15"/>
    <row r="189970" ht="15"/>
    <row r="189971" ht="15"/>
    <row r="189972" ht="15"/>
    <row r="189973" ht="15"/>
    <row r="189974" ht="15"/>
    <row r="189975" ht="15"/>
    <row r="189976" ht="15"/>
    <row r="189977" ht="15"/>
    <row r="189978" ht="15"/>
    <row r="189979" ht="15"/>
    <row r="189980" ht="15"/>
    <row r="189981" ht="15"/>
    <row r="189982" ht="15"/>
    <row r="189983" ht="15"/>
    <row r="189984" ht="15"/>
    <row r="189985" ht="15"/>
    <row r="189986" ht="15"/>
    <row r="189987" ht="15"/>
    <row r="189988" ht="15"/>
    <row r="189989" ht="15"/>
    <row r="189990" ht="15"/>
    <row r="189991" ht="15"/>
    <row r="189992" ht="15"/>
    <row r="189993" ht="15"/>
    <row r="189994" ht="15"/>
    <row r="189995" ht="15"/>
    <row r="189996" ht="15"/>
    <row r="189997" ht="15"/>
    <row r="189998" ht="15"/>
    <row r="189999" ht="15"/>
    <row r="190000" ht="15"/>
    <row r="190001" ht="15"/>
    <row r="190002" ht="15"/>
    <row r="190003" ht="15"/>
    <row r="190004" ht="15"/>
    <row r="190005" ht="15"/>
    <row r="190006" ht="15"/>
    <row r="190007" ht="15"/>
    <row r="190008" ht="15"/>
    <row r="190009" ht="15"/>
    <row r="190010" ht="15"/>
    <row r="190011" ht="15"/>
    <row r="190012" ht="15"/>
    <row r="190013" ht="15"/>
    <row r="190014" ht="15"/>
    <row r="190015" ht="15"/>
    <row r="190016" ht="15"/>
    <row r="190017" ht="15"/>
    <row r="190018" ht="15"/>
    <row r="190019" ht="15"/>
    <row r="190020" ht="15"/>
    <row r="190021" ht="15"/>
    <row r="190022" ht="15"/>
    <row r="190023" ht="15"/>
    <row r="190024" ht="15"/>
    <row r="190025" ht="15"/>
    <row r="190026" ht="15"/>
    <row r="190027" ht="15"/>
    <row r="190028" ht="15"/>
    <row r="190029" ht="15"/>
    <row r="190030" ht="15"/>
    <row r="190031" ht="15"/>
    <row r="190032" ht="15"/>
    <row r="190033" ht="15"/>
    <row r="190034" ht="15"/>
    <row r="190035" ht="15"/>
    <row r="190036" ht="15"/>
    <row r="190037" ht="15"/>
    <row r="190038" ht="15"/>
    <row r="190039" ht="15"/>
    <row r="190040" ht="15"/>
    <row r="190041" ht="15"/>
    <row r="190042" ht="15"/>
    <row r="190043" ht="15"/>
    <row r="190044" ht="15"/>
    <row r="190045" ht="15"/>
    <row r="190046" ht="15"/>
    <row r="190047" ht="15"/>
    <row r="190048" ht="15"/>
    <row r="190049" ht="15"/>
    <row r="190050" ht="15"/>
    <row r="190051" ht="15"/>
    <row r="190052" ht="15"/>
    <row r="190053" ht="15"/>
    <row r="190054" ht="15"/>
    <row r="190055" ht="15"/>
    <row r="190056" ht="15"/>
    <row r="190057" ht="15"/>
    <row r="190058" ht="15"/>
    <row r="190059" ht="15"/>
    <row r="190060" ht="15"/>
    <row r="190061" ht="15"/>
    <row r="190062" ht="15"/>
    <row r="190063" ht="15"/>
    <row r="190064" ht="15"/>
    <row r="190065" ht="15"/>
    <row r="190066" ht="15"/>
    <row r="190067" ht="15"/>
    <row r="190068" ht="15"/>
    <row r="190069" ht="15"/>
    <row r="190070" ht="15"/>
    <row r="190071" ht="15"/>
    <row r="190072" ht="15"/>
    <row r="190073" ht="15"/>
    <row r="190074" ht="15"/>
    <row r="190075" ht="15"/>
    <row r="190076" ht="15"/>
    <row r="190077" ht="15"/>
    <row r="190078" ht="15"/>
    <row r="190079" ht="15"/>
    <row r="190080" ht="15"/>
    <row r="190081" ht="15"/>
    <row r="190082" ht="15"/>
    <row r="190083" ht="15"/>
    <row r="190084" ht="15"/>
    <row r="190085" ht="15"/>
    <row r="190086" ht="15"/>
    <row r="190087" ht="15"/>
    <row r="190088" ht="15"/>
    <row r="190089" ht="15"/>
    <row r="190090" ht="15"/>
    <row r="190091" ht="15"/>
    <row r="190092" ht="15"/>
    <row r="190093" ht="15"/>
    <row r="190094" ht="15"/>
    <row r="190095" ht="15"/>
    <row r="190096" ht="15"/>
    <row r="190097" ht="15"/>
    <row r="190098" ht="15"/>
    <row r="190099" ht="15"/>
    <row r="190100" ht="15"/>
    <row r="190101" ht="15"/>
    <row r="190102" ht="15"/>
    <row r="190103" ht="15"/>
    <row r="190104" ht="15"/>
    <row r="190105" ht="15"/>
    <row r="190106" ht="15"/>
    <row r="190107" ht="15"/>
    <row r="190108" ht="15"/>
    <row r="190109" ht="15"/>
    <row r="190110" ht="15"/>
    <row r="190111" ht="15"/>
    <row r="190112" ht="15"/>
    <row r="190113" ht="15"/>
    <row r="190114" ht="15"/>
    <row r="190115" ht="15"/>
    <row r="190116" ht="15"/>
    <row r="190117" ht="15"/>
    <row r="190118" ht="15"/>
    <row r="190119" ht="15"/>
    <row r="190120" ht="15"/>
    <row r="190121" ht="15"/>
    <row r="190122" ht="15"/>
    <row r="190123" ht="15"/>
    <row r="190124" ht="15"/>
    <row r="190125" ht="15"/>
    <row r="190126" ht="15"/>
    <row r="190127" ht="15"/>
    <row r="190128" ht="15"/>
    <row r="190129" ht="15"/>
    <row r="190130" ht="15"/>
    <row r="190131" ht="15"/>
    <row r="190132" ht="15"/>
    <row r="190133" ht="15"/>
    <row r="190134" ht="15"/>
    <row r="190135" ht="15"/>
    <row r="190136" ht="15"/>
    <row r="190137" ht="15"/>
    <row r="190138" ht="15"/>
    <row r="190139" ht="15"/>
    <row r="190140" ht="15"/>
    <row r="190141" ht="15"/>
    <row r="190142" ht="15"/>
    <row r="190143" ht="15"/>
    <row r="190144" ht="15"/>
    <row r="190145" ht="15"/>
    <row r="190146" ht="15"/>
    <row r="190147" ht="15"/>
    <row r="190148" ht="15"/>
    <row r="190149" ht="15"/>
    <row r="190150" ht="15"/>
    <row r="190151" ht="15"/>
    <row r="190152" ht="15"/>
    <row r="190153" ht="15"/>
    <row r="190154" ht="15"/>
    <row r="190155" ht="15"/>
    <row r="190156" ht="15"/>
    <row r="190157" ht="15"/>
    <row r="190158" ht="15"/>
    <row r="190159" ht="15"/>
    <row r="190160" ht="15"/>
    <row r="190161" ht="15"/>
    <row r="190162" ht="15"/>
    <row r="190163" ht="15"/>
    <row r="190164" ht="15"/>
    <row r="190165" ht="15"/>
    <row r="190166" ht="15"/>
    <row r="190167" ht="15"/>
    <row r="190168" ht="15"/>
    <row r="190169" ht="15"/>
    <row r="190170" ht="15"/>
    <row r="190171" ht="15"/>
    <row r="190172" ht="15"/>
    <row r="190173" ht="15"/>
    <row r="190174" ht="15"/>
    <row r="190175" ht="15"/>
    <row r="190176" ht="15"/>
    <row r="190177" ht="15"/>
    <row r="190178" ht="15"/>
    <row r="190179" ht="15"/>
    <row r="190180" ht="15"/>
    <row r="190181" ht="15"/>
    <row r="190182" ht="15"/>
    <row r="190183" ht="15"/>
    <row r="190184" ht="15"/>
    <row r="190185" ht="15"/>
    <row r="190186" ht="15"/>
    <row r="190187" ht="15"/>
    <row r="190188" ht="15"/>
    <row r="190189" ht="15"/>
    <row r="190190" ht="15"/>
    <row r="190191" ht="15"/>
    <row r="190192" ht="15"/>
    <row r="190193" ht="15"/>
    <row r="190194" ht="15"/>
    <row r="190195" ht="15"/>
    <row r="190196" ht="15"/>
    <row r="190197" ht="15"/>
    <row r="190198" ht="15"/>
    <row r="190199" ht="15"/>
    <row r="190200" ht="15"/>
    <row r="190201" ht="15"/>
    <row r="190202" ht="15"/>
    <row r="190203" ht="15"/>
    <row r="190204" ht="15"/>
    <row r="190205" ht="15"/>
    <row r="190206" ht="15"/>
    <row r="190207" ht="15"/>
    <row r="190208" ht="15"/>
    <row r="190209" ht="15"/>
    <row r="190210" ht="15"/>
    <row r="190211" ht="15"/>
    <row r="190212" ht="15"/>
    <row r="190213" ht="15"/>
    <row r="190214" ht="15"/>
    <row r="190215" ht="15"/>
    <row r="190216" ht="15"/>
    <row r="190217" ht="15"/>
    <row r="190218" ht="15"/>
    <row r="190219" ht="15"/>
    <row r="190220" ht="15"/>
    <row r="190221" ht="15"/>
    <row r="190222" ht="15"/>
    <row r="190223" ht="15"/>
    <row r="190224" ht="15"/>
    <row r="190225" ht="15"/>
    <row r="190226" ht="15"/>
    <row r="190227" ht="15"/>
    <row r="190228" ht="15"/>
    <row r="190229" ht="15"/>
    <row r="190230" ht="15"/>
    <row r="190231" ht="15"/>
    <row r="190232" ht="15"/>
    <row r="190233" ht="15"/>
    <row r="190234" ht="15"/>
    <row r="190235" ht="15"/>
    <row r="190236" ht="15"/>
    <row r="190237" ht="15"/>
    <row r="190238" ht="15"/>
    <row r="190239" ht="15"/>
    <row r="190240" ht="15"/>
    <row r="190241" ht="15"/>
    <row r="190242" ht="15"/>
    <row r="190243" ht="15"/>
    <row r="190244" ht="15"/>
    <row r="190245" ht="15"/>
    <row r="190246" ht="15"/>
    <row r="190247" ht="15"/>
    <row r="190248" ht="15"/>
    <row r="190249" ht="15"/>
    <row r="190250" ht="15"/>
    <row r="190251" ht="15"/>
    <row r="190252" ht="15"/>
    <row r="190253" ht="15"/>
    <row r="190254" ht="15"/>
    <row r="190255" ht="15"/>
    <row r="190256" ht="15"/>
    <row r="190257" ht="15"/>
    <row r="190258" ht="15"/>
    <row r="190259" ht="15"/>
    <row r="190260" ht="15"/>
    <row r="190261" ht="15"/>
    <row r="190262" ht="15"/>
    <row r="190263" ht="15"/>
    <row r="190264" ht="15"/>
    <row r="190265" ht="15"/>
    <row r="190266" ht="15"/>
    <row r="190267" ht="15"/>
    <row r="190268" ht="15"/>
    <row r="190269" ht="15"/>
    <row r="190270" ht="15"/>
    <row r="190271" ht="15"/>
    <row r="190272" ht="15"/>
    <row r="190273" ht="15"/>
    <row r="190274" ht="15"/>
    <row r="190275" ht="15"/>
    <row r="190276" ht="15"/>
    <row r="190277" ht="15"/>
    <row r="190278" ht="15"/>
    <row r="190279" ht="15"/>
    <row r="190280" ht="15"/>
    <row r="190281" ht="15"/>
    <row r="190282" ht="15"/>
    <row r="190283" ht="15"/>
    <row r="190284" ht="15"/>
    <row r="190285" ht="15"/>
    <row r="190286" ht="15"/>
    <row r="190287" ht="15"/>
    <row r="190288" ht="15"/>
    <row r="190289" ht="15"/>
    <row r="190290" ht="15"/>
    <row r="190291" ht="15"/>
    <row r="190292" ht="15"/>
    <row r="190293" ht="15"/>
    <row r="190294" ht="15"/>
    <row r="190295" ht="15"/>
    <row r="190296" ht="15"/>
    <row r="190297" ht="15"/>
    <row r="190298" ht="15"/>
    <row r="190299" ht="15"/>
    <row r="190300" ht="15"/>
    <row r="190301" ht="15"/>
    <row r="190302" ht="15"/>
    <row r="190303" ht="15"/>
    <row r="190304" ht="15"/>
    <row r="190305" ht="15"/>
    <row r="190306" ht="15"/>
    <row r="190307" ht="15"/>
    <row r="190308" ht="15"/>
    <row r="190309" ht="15"/>
    <row r="190310" ht="15"/>
    <row r="190311" ht="15"/>
    <row r="190312" ht="15"/>
    <row r="190313" ht="15"/>
    <row r="190314" ht="15"/>
    <row r="190315" ht="15"/>
    <row r="190316" ht="15"/>
    <row r="190317" ht="15"/>
    <row r="190318" ht="15"/>
    <row r="190319" ht="15"/>
    <row r="190320" ht="15"/>
    <row r="190321" ht="15"/>
    <row r="190322" ht="15"/>
    <row r="190323" ht="15"/>
    <row r="190324" ht="15"/>
    <row r="190325" ht="15"/>
    <row r="190326" ht="15"/>
    <row r="190327" ht="15"/>
    <row r="190328" ht="15"/>
    <row r="190329" ht="15"/>
    <row r="190330" ht="15"/>
    <row r="190331" ht="15"/>
    <row r="190332" ht="15"/>
    <row r="190333" ht="15"/>
    <row r="190334" ht="15"/>
    <row r="190335" ht="15"/>
    <row r="190336" ht="15"/>
    <row r="190337" ht="15"/>
    <row r="190338" ht="15"/>
    <row r="190339" ht="15"/>
    <row r="190340" ht="15"/>
    <row r="190341" ht="15"/>
    <row r="190342" ht="15"/>
    <row r="190343" ht="15"/>
    <row r="190344" ht="15"/>
    <row r="190345" ht="15"/>
    <row r="190346" ht="15"/>
    <row r="190347" ht="15"/>
    <row r="190348" ht="15"/>
    <row r="190349" ht="15"/>
    <row r="190350" ht="15"/>
    <row r="190351" ht="15"/>
    <row r="190352" ht="15"/>
    <row r="190353" ht="15"/>
    <row r="190354" ht="15"/>
    <row r="190355" ht="15"/>
    <row r="190356" ht="15"/>
    <row r="190357" ht="15"/>
    <row r="190358" ht="15"/>
    <row r="190359" ht="15"/>
    <row r="190360" ht="15"/>
    <row r="190361" ht="15"/>
    <row r="190362" ht="15"/>
    <row r="190363" ht="15"/>
    <row r="190364" ht="15"/>
    <row r="190365" ht="15"/>
    <row r="190366" ht="15"/>
    <row r="190367" ht="15"/>
    <row r="190368" ht="15"/>
    <row r="190369" ht="15"/>
    <row r="190370" ht="15"/>
    <row r="190371" ht="15"/>
    <row r="190372" ht="15"/>
    <row r="190373" ht="15"/>
    <row r="190374" ht="15"/>
    <row r="190375" ht="15"/>
    <row r="190376" ht="15"/>
    <row r="190377" ht="15"/>
    <row r="190378" ht="15"/>
    <row r="190379" ht="15"/>
    <row r="190380" ht="15"/>
    <row r="190381" ht="15"/>
    <row r="190382" ht="15"/>
    <row r="190383" ht="15"/>
    <row r="190384" ht="15"/>
    <row r="190385" ht="15"/>
    <row r="190386" ht="15"/>
    <row r="190387" ht="15"/>
    <row r="190388" ht="15"/>
    <row r="190389" ht="15"/>
    <row r="190390" ht="15"/>
    <row r="190391" ht="15"/>
    <row r="190392" ht="15"/>
    <row r="190393" ht="15"/>
    <row r="190394" ht="15"/>
    <row r="190395" ht="15"/>
    <row r="190396" ht="15"/>
    <row r="190397" ht="15"/>
    <row r="190398" ht="15"/>
    <row r="190399" ht="15"/>
    <row r="190400" ht="15"/>
    <row r="190401" ht="15"/>
    <row r="190402" ht="15"/>
    <row r="190403" ht="15"/>
    <row r="190404" ht="15"/>
    <row r="190405" ht="15"/>
    <row r="190406" ht="15"/>
    <row r="190407" ht="15"/>
    <row r="190408" ht="15"/>
    <row r="190409" ht="15"/>
    <row r="190410" ht="15"/>
    <row r="190411" ht="15"/>
    <row r="190412" ht="15"/>
    <row r="190413" ht="15"/>
    <row r="190414" ht="15"/>
    <row r="190415" ht="15"/>
    <row r="190416" ht="15"/>
    <row r="190417" ht="15"/>
    <row r="190418" ht="15"/>
    <row r="190419" ht="15"/>
    <row r="190420" ht="15"/>
    <row r="190421" ht="15"/>
    <row r="190422" ht="15"/>
    <row r="190423" ht="15"/>
    <row r="190424" ht="15"/>
    <row r="190425" ht="15"/>
    <row r="190426" ht="15"/>
    <row r="190427" ht="15"/>
    <row r="190428" ht="15"/>
    <row r="190429" ht="15"/>
    <row r="190430" ht="15"/>
    <row r="190431" ht="15"/>
    <row r="190432" ht="15"/>
    <row r="190433" ht="15"/>
    <row r="190434" ht="15"/>
    <row r="190435" ht="15"/>
    <row r="190436" ht="15"/>
    <row r="190437" ht="15"/>
    <row r="190438" ht="15"/>
    <row r="190439" ht="15"/>
    <row r="190440" ht="15"/>
    <row r="190441" ht="15"/>
    <row r="190442" ht="15"/>
    <row r="190443" ht="15"/>
    <row r="190444" ht="15"/>
    <row r="190445" ht="15"/>
    <row r="190446" ht="15"/>
    <row r="190447" ht="15"/>
    <row r="190448" ht="15"/>
    <row r="190449" ht="15"/>
    <row r="190450" ht="15"/>
    <row r="190451" ht="15"/>
    <row r="190452" ht="15"/>
    <row r="190453" ht="15"/>
    <row r="190454" ht="15"/>
    <row r="190455" ht="15"/>
    <row r="190456" ht="15"/>
    <row r="190457" ht="15"/>
    <row r="190458" ht="15"/>
    <row r="190459" ht="15"/>
    <row r="190460" ht="15"/>
    <row r="190461" ht="15"/>
    <row r="190462" ht="15"/>
    <row r="190463" ht="15"/>
    <row r="190464" ht="15"/>
    <row r="190465" ht="15"/>
    <row r="190466" ht="15"/>
    <row r="190467" ht="15"/>
    <row r="190468" ht="15"/>
    <row r="190469" ht="15"/>
    <row r="190470" ht="15"/>
    <row r="190471" ht="15"/>
    <row r="190472" ht="15"/>
    <row r="190473" ht="15"/>
    <row r="190474" ht="15"/>
    <row r="190475" ht="15"/>
    <row r="190476" ht="15"/>
    <row r="190477" ht="15"/>
    <row r="190478" ht="15"/>
    <row r="190479" ht="15"/>
    <row r="190480" ht="15"/>
    <row r="190481" ht="15"/>
    <row r="190482" ht="15"/>
    <row r="190483" ht="15"/>
    <row r="190484" ht="15"/>
    <row r="190485" ht="15"/>
    <row r="190486" ht="15"/>
    <row r="190487" ht="15"/>
    <row r="190488" ht="15"/>
    <row r="190489" ht="15"/>
    <row r="190490" ht="15"/>
    <row r="190491" ht="15"/>
    <row r="190492" ht="15"/>
    <row r="190493" ht="15"/>
    <row r="190494" ht="15"/>
    <row r="190495" ht="15"/>
    <row r="190496" ht="15"/>
    <row r="190497" ht="15"/>
    <row r="190498" ht="15"/>
    <row r="190499" ht="15"/>
    <row r="190500" ht="15"/>
    <row r="190501" ht="15"/>
    <row r="190502" ht="15"/>
    <row r="190503" ht="15"/>
    <row r="190504" ht="15"/>
    <row r="190505" ht="15"/>
    <row r="190506" ht="15"/>
    <row r="190507" ht="15"/>
    <row r="190508" ht="15"/>
    <row r="190509" ht="15"/>
    <row r="190510" ht="15"/>
    <row r="190511" ht="15"/>
    <row r="190512" ht="15"/>
    <row r="190513" ht="15"/>
    <row r="190514" ht="15"/>
    <row r="190515" ht="15"/>
    <row r="190516" ht="15"/>
    <row r="190517" ht="15"/>
    <row r="190518" ht="15"/>
    <row r="190519" ht="15"/>
    <row r="190520" ht="15"/>
    <row r="190521" ht="15"/>
    <row r="190522" ht="15"/>
    <row r="190523" ht="15"/>
    <row r="190524" ht="15"/>
    <row r="190525" ht="15"/>
    <row r="190526" ht="15"/>
    <row r="190527" ht="15"/>
    <row r="190528" ht="15"/>
    <row r="190529" ht="15"/>
    <row r="190530" ht="15"/>
    <row r="190531" ht="15"/>
    <row r="190532" ht="15"/>
    <row r="190533" ht="15"/>
    <row r="190534" ht="15"/>
    <row r="190535" ht="15"/>
    <row r="190536" ht="15"/>
    <row r="190537" ht="15"/>
    <row r="190538" ht="15"/>
    <row r="190539" ht="15"/>
    <row r="190540" ht="15"/>
    <row r="190541" ht="15"/>
    <row r="190542" ht="15"/>
    <row r="190543" ht="15"/>
    <row r="190544" ht="15"/>
    <row r="190545" ht="15"/>
    <row r="190546" ht="15"/>
    <row r="190547" ht="15"/>
    <row r="190548" ht="15"/>
    <row r="190549" ht="15"/>
    <row r="190550" ht="15"/>
    <row r="190551" ht="15"/>
    <row r="190552" ht="15"/>
    <row r="190553" ht="15"/>
    <row r="190554" ht="15"/>
    <row r="190555" ht="15"/>
    <row r="190556" ht="15"/>
    <row r="190557" ht="15"/>
    <row r="190558" ht="15"/>
    <row r="190559" ht="15"/>
    <row r="190560" ht="15"/>
    <row r="190561" ht="15"/>
    <row r="190562" ht="15"/>
    <row r="190563" ht="15"/>
    <row r="190564" ht="15"/>
    <row r="190565" ht="15"/>
    <row r="190566" ht="15"/>
    <row r="190567" ht="15"/>
    <row r="190568" ht="15"/>
    <row r="190569" ht="15"/>
    <row r="190570" ht="15"/>
    <row r="190571" ht="15"/>
    <row r="190572" ht="15"/>
    <row r="190573" ht="15"/>
    <row r="190574" ht="15"/>
    <row r="190575" ht="15"/>
    <row r="190576" ht="15"/>
    <row r="190577" ht="15"/>
    <row r="190578" ht="15"/>
    <row r="190579" ht="15"/>
    <row r="190580" ht="15"/>
    <row r="190581" ht="15"/>
    <row r="190582" ht="15"/>
    <row r="190583" ht="15"/>
    <row r="190584" ht="15"/>
    <row r="190585" ht="15"/>
    <row r="190586" ht="15"/>
    <row r="190587" ht="15"/>
    <row r="190588" ht="15"/>
    <row r="190589" ht="15"/>
    <row r="190590" ht="15"/>
    <row r="190591" ht="15"/>
    <row r="190592" ht="15"/>
    <row r="190593" ht="15"/>
    <row r="190594" ht="15"/>
    <row r="190595" ht="15"/>
    <row r="190596" ht="15"/>
    <row r="190597" ht="15"/>
    <row r="190598" ht="15"/>
    <row r="190599" ht="15"/>
    <row r="190600" ht="15"/>
    <row r="190601" ht="15"/>
    <row r="190602" ht="15"/>
    <row r="190603" ht="15"/>
    <row r="190604" ht="15"/>
    <row r="190605" ht="15"/>
    <row r="190606" ht="15"/>
    <row r="190607" ht="15"/>
    <row r="190608" ht="15"/>
    <row r="190609" ht="15"/>
    <row r="190610" ht="15"/>
    <row r="190611" ht="15"/>
    <row r="190612" ht="15"/>
    <row r="190613" ht="15"/>
    <row r="190614" ht="15"/>
    <row r="190615" ht="15"/>
    <row r="190616" ht="15"/>
    <row r="190617" ht="15"/>
    <row r="190618" ht="15"/>
    <row r="190619" ht="15"/>
    <row r="190620" ht="15"/>
    <row r="190621" ht="15"/>
    <row r="190622" ht="15"/>
    <row r="190623" ht="15"/>
    <row r="190624" ht="15"/>
    <row r="190625" ht="15"/>
    <row r="190626" ht="15"/>
    <row r="190627" ht="15"/>
    <row r="190628" ht="15"/>
    <row r="190629" ht="15"/>
    <row r="190630" ht="15"/>
    <row r="190631" ht="15"/>
    <row r="190632" ht="15"/>
    <row r="190633" ht="15"/>
    <row r="190634" ht="15"/>
    <row r="190635" ht="15"/>
    <row r="190636" ht="15"/>
    <row r="190637" ht="15"/>
    <row r="190638" ht="15"/>
    <row r="190639" ht="15"/>
    <row r="190640" ht="15"/>
    <row r="190641" ht="15"/>
    <row r="190642" ht="15"/>
    <row r="190643" ht="15"/>
    <row r="190644" ht="15"/>
    <row r="190645" ht="15"/>
    <row r="190646" ht="15"/>
    <row r="190647" ht="15"/>
    <row r="190648" ht="15"/>
    <row r="190649" ht="15"/>
    <row r="190650" ht="15"/>
    <row r="190651" ht="15"/>
    <row r="190652" ht="15"/>
    <row r="190653" ht="15"/>
    <row r="190654" ht="15"/>
    <row r="190655" ht="15"/>
    <row r="190656" ht="15"/>
    <row r="190657" ht="15"/>
    <row r="190658" ht="15"/>
    <row r="190659" ht="15"/>
    <row r="190660" ht="15"/>
    <row r="190661" ht="15"/>
    <row r="190662" ht="15"/>
    <row r="190663" ht="15"/>
    <row r="190664" ht="15"/>
    <row r="190665" ht="15"/>
    <row r="190666" ht="15"/>
    <row r="190667" ht="15"/>
    <row r="190668" ht="15"/>
    <row r="190669" ht="15"/>
    <row r="190670" ht="15"/>
    <row r="190671" ht="15"/>
    <row r="190672" ht="15"/>
    <row r="190673" ht="15"/>
    <row r="190674" ht="15"/>
    <row r="190675" ht="15"/>
    <row r="190676" ht="15"/>
    <row r="190677" ht="15"/>
    <row r="190678" ht="15"/>
    <row r="190679" ht="15"/>
    <row r="190680" ht="15"/>
    <row r="190681" ht="15"/>
    <row r="190682" ht="15"/>
    <row r="190683" ht="15"/>
    <row r="190684" ht="15"/>
    <row r="190685" ht="15"/>
    <row r="190686" ht="15"/>
    <row r="190687" ht="15"/>
    <row r="190688" ht="15"/>
    <row r="190689" ht="15"/>
    <row r="190690" ht="15"/>
    <row r="190691" ht="15"/>
    <row r="190692" ht="15"/>
    <row r="190693" ht="15"/>
    <row r="190694" ht="15"/>
    <row r="190695" ht="15"/>
    <row r="190696" ht="15"/>
    <row r="190697" ht="15"/>
    <row r="190698" ht="15"/>
    <row r="190699" ht="15"/>
    <row r="190700" ht="15"/>
    <row r="190701" ht="15"/>
    <row r="190702" ht="15"/>
    <row r="190703" ht="15"/>
    <row r="190704" ht="15"/>
    <row r="190705" ht="15"/>
    <row r="190706" ht="15"/>
    <row r="190707" ht="15"/>
    <row r="190708" ht="15"/>
    <row r="190709" ht="15"/>
    <row r="190710" ht="15"/>
    <row r="190711" ht="15"/>
    <row r="190712" ht="15"/>
    <row r="190713" ht="15"/>
    <row r="190714" ht="15"/>
    <row r="190715" ht="15"/>
    <row r="190716" ht="15"/>
    <row r="190717" ht="15"/>
    <row r="190718" ht="15"/>
    <row r="190719" ht="15"/>
    <row r="190720" ht="15"/>
    <row r="190721" ht="15"/>
    <row r="190722" ht="15"/>
    <row r="190723" ht="15"/>
    <row r="190724" ht="15"/>
    <row r="190725" ht="15"/>
    <row r="190726" ht="15"/>
    <row r="190727" ht="15"/>
    <row r="190728" ht="15"/>
    <row r="190729" ht="15"/>
    <row r="190730" ht="15"/>
    <row r="190731" ht="15"/>
    <row r="190732" ht="15"/>
    <row r="190733" ht="15"/>
    <row r="190734" ht="15"/>
    <row r="190735" ht="15"/>
    <row r="190736" ht="15"/>
    <row r="190737" ht="15"/>
    <row r="190738" ht="15"/>
    <row r="190739" ht="15"/>
    <row r="190740" ht="15"/>
    <row r="190741" ht="15"/>
    <row r="190742" ht="15"/>
    <row r="190743" ht="15"/>
    <row r="190744" ht="15"/>
    <row r="190745" ht="15"/>
    <row r="190746" ht="15"/>
    <row r="190747" ht="15"/>
    <row r="190748" ht="15"/>
    <row r="190749" ht="15"/>
    <row r="190750" ht="15"/>
    <row r="190751" ht="15"/>
    <row r="190752" ht="15"/>
    <row r="190753" ht="15"/>
    <row r="190754" ht="15"/>
    <row r="190755" ht="15"/>
    <row r="190756" ht="15"/>
    <row r="190757" ht="15"/>
    <row r="190758" ht="15"/>
    <row r="190759" ht="15"/>
    <row r="190760" ht="15"/>
    <row r="190761" ht="15"/>
    <row r="190762" ht="15"/>
    <row r="190763" ht="15"/>
    <row r="190764" ht="15"/>
    <row r="190765" ht="15"/>
    <row r="190766" ht="15"/>
    <row r="190767" ht="15"/>
    <row r="190768" ht="15"/>
    <row r="190769" ht="15"/>
    <row r="190770" ht="15"/>
    <row r="190771" ht="15"/>
    <row r="190772" ht="15"/>
    <row r="190773" ht="15"/>
    <row r="190774" ht="15"/>
    <row r="190775" ht="15"/>
    <row r="190776" ht="15"/>
    <row r="190777" ht="15"/>
    <row r="190778" ht="15"/>
    <row r="190779" ht="15"/>
    <row r="190780" ht="15"/>
    <row r="190781" ht="15"/>
    <row r="190782" ht="15"/>
    <row r="190783" ht="15"/>
    <row r="190784" ht="15"/>
    <row r="190785" ht="15"/>
    <row r="190786" ht="15"/>
    <row r="190787" ht="15"/>
    <row r="190788" ht="15"/>
    <row r="190789" ht="15"/>
    <row r="190790" ht="15"/>
    <row r="190791" ht="15"/>
    <row r="190792" ht="15"/>
    <row r="190793" ht="15"/>
    <row r="190794" ht="15"/>
    <row r="190795" ht="15"/>
    <row r="190796" ht="15"/>
    <row r="190797" ht="15"/>
    <row r="190798" ht="15"/>
    <row r="190799" ht="15"/>
    <row r="190800" ht="15"/>
    <row r="190801" ht="15"/>
    <row r="190802" ht="15"/>
    <row r="190803" ht="15"/>
    <row r="190804" ht="15"/>
    <row r="190805" ht="15"/>
    <row r="190806" ht="15"/>
    <row r="190807" ht="15"/>
    <row r="190808" ht="15"/>
    <row r="190809" ht="15"/>
    <row r="190810" ht="15"/>
    <row r="190811" ht="15"/>
    <row r="190812" ht="15"/>
    <row r="190813" ht="15"/>
    <row r="190814" ht="15"/>
    <row r="190815" ht="15"/>
    <row r="190816" ht="15"/>
    <row r="190817" ht="15"/>
    <row r="190818" ht="15"/>
    <row r="190819" ht="15"/>
    <row r="190820" ht="15"/>
    <row r="190821" ht="15"/>
    <row r="190822" ht="15"/>
    <row r="190823" ht="15"/>
    <row r="190824" ht="15"/>
    <row r="190825" ht="15"/>
    <row r="190826" ht="15"/>
    <row r="190827" ht="15"/>
    <row r="190828" ht="15"/>
    <row r="190829" ht="15"/>
    <row r="190830" ht="15"/>
    <row r="190831" ht="15"/>
    <row r="190832" ht="15"/>
    <row r="190833" ht="15"/>
    <row r="190834" ht="15"/>
    <row r="190835" ht="15"/>
    <row r="190836" ht="15"/>
    <row r="190837" ht="15"/>
    <row r="190838" ht="15"/>
    <row r="190839" ht="15"/>
    <row r="190840" ht="15"/>
    <row r="190841" ht="15"/>
    <row r="190842" ht="15"/>
    <row r="190843" ht="15"/>
    <row r="190844" ht="15"/>
    <row r="190845" ht="15"/>
    <row r="190846" ht="15"/>
    <row r="190847" ht="15"/>
    <row r="190848" ht="15"/>
    <row r="190849" ht="15"/>
    <row r="190850" ht="15"/>
    <row r="190851" ht="15"/>
    <row r="190852" ht="15"/>
    <row r="190853" ht="15"/>
    <row r="190854" ht="15"/>
    <row r="190855" ht="15"/>
    <row r="190856" ht="15"/>
    <row r="190857" ht="15"/>
    <row r="190858" ht="15"/>
    <row r="190859" ht="15"/>
    <row r="190860" ht="15"/>
    <row r="190861" ht="15"/>
    <row r="190862" ht="15"/>
    <row r="190863" ht="15"/>
    <row r="190864" ht="15"/>
    <row r="190865" ht="15"/>
    <row r="190866" ht="15"/>
    <row r="190867" ht="15"/>
    <row r="190868" ht="15"/>
    <row r="190869" ht="15"/>
    <row r="190870" ht="15"/>
    <row r="190871" ht="15"/>
    <row r="190872" ht="15"/>
    <row r="190873" ht="15"/>
    <row r="190874" ht="15"/>
    <row r="190875" ht="15"/>
    <row r="190876" ht="15"/>
    <row r="190877" ht="15"/>
    <row r="190878" ht="15"/>
    <row r="190879" ht="15"/>
    <row r="190880" ht="15"/>
    <row r="190881" ht="15"/>
    <row r="190882" ht="15"/>
    <row r="190883" ht="15"/>
    <row r="190884" ht="15"/>
    <row r="190885" ht="15"/>
    <row r="190886" ht="15"/>
    <row r="190887" ht="15"/>
    <row r="190888" ht="15"/>
    <row r="190889" ht="15"/>
    <row r="190890" ht="15"/>
    <row r="190891" ht="15"/>
    <row r="190892" ht="15"/>
    <row r="190893" ht="15"/>
    <row r="190894" ht="15"/>
    <row r="190895" ht="15"/>
    <row r="190896" ht="15"/>
    <row r="190897" ht="15"/>
    <row r="190898" ht="15"/>
    <row r="190899" ht="15"/>
    <row r="190900" ht="15"/>
    <row r="190901" ht="15"/>
    <row r="190902" ht="15"/>
    <row r="190903" ht="15"/>
    <row r="190904" ht="15"/>
    <row r="190905" ht="15"/>
    <row r="190906" ht="15"/>
    <row r="190907" ht="15"/>
    <row r="190908" ht="15"/>
    <row r="190909" ht="15"/>
    <row r="190910" ht="15"/>
    <row r="190911" ht="15"/>
    <row r="190912" ht="15"/>
    <row r="190913" ht="15"/>
    <row r="190914" ht="15"/>
    <row r="190915" ht="15"/>
    <row r="190916" ht="15"/>
    <row r="190917" ht="15"/>
    <row r="190918" ht="15"/>
    <row r="190919" ht="15"/>
    <row r="190920" ht="15"/>
    <row r="190921" ht="15"/>
    <row r="190922" ht="15"/>
    <row r="190923" ht="15"/>
    <row r="190924" ht="15"/>
    <row r="190925" ht="15"/>
    <row r="190926" ht="15"/>
    <row r="190927" ht="15"/>
    <row r="190928" ht="15"/>
    <row r="190929" ht="15"/>
    <row r="190930" ht="15"/>
    <row r="190931" ht="15"/>
    <row r="190932" ht="15"/>
    <row r="190933" ht="15"/>
    <row r="190934" ht="15"/>
    <row r="190935" ht="15"/>
    <row r="190936" ht="15"/>
    <row r="190937" ht="15"/>
    <row r="190938" ht="15"/>
    <row r="190939" ht="15"/>
    <row r="190940" ht="15"/>
    <row r="190941" ht="15"/>
    <row r="190942" ht="15"/>
    <row r="190943" ht="15"/>
    <row r="190944" ht="15"/>
    <row r="190945" ht="15"/>
    <row r="190946" ht="15"/>
    <row r="190947" ht="15"/>
    <row r="190948" ht="15"/>
    <row r="190949" ht="15"/>
    <row r="190950" ht="15"/>
    <row r="190951" ht="15"/>
    <row r="190952" ht="15"/>
    <row r="190953" ht="15"/>
    <row r="190954" ht="15"/>
    <row r="190955" ht="15"/>
    <row r="190956" ht="15"/>
    <row r="190957" ht="15"/>
    <row r="190958" ht="15"/>
    <row r="190959" ht="15"/>
    <row r="190960" ht="15"/>
    <row r="190961" ht="15"/>
    <row r="190962" ht="15"/>
    <row r="190963" ht="15"/>
    <row r="190964" ht="15"/>
    <row r="190965" ht="15"/>
    <row r="190966" ht="15"/>
    <row r="190967" ht="15"/>
    <row r="190968" ht="15"/>
    <row r="190969" ht="15"/>
    <row r="190970" ht="15"/>
    <row r="190971" ht="15"/>
    <row r="190972" ht="15"/>
    <row r="190973" ht="15"/>
    <row r="190974" ht="15"/>
    <row r="190975" ht="15"/>
    <row r="190976" ht="15"/>
    <row r="190977" ht="15"/>
    <row r="190978" ht="15"/>
    <row r="190979" ht="15"/>
    <row r="190980" ht="15"/>
    <row r="190981" ht="15"/>
    <row r="190982" ht="15"/>
    <row r="190983" ht="15"/>
    <row r="190984" ht="15"/>
    <row r="190985" ht="15"/>
    <row r="190986" ht="15"/>
    <row r="190987" ht="15"/>
    <row r="190988" ht="15"/>
    <row r="190989" ht="15"/>
    <row r="190990" ht="15"/>
    <row r="190991" ht="15"/>
    <row r="190992" ht="15"/>
    <row r="190993" ht="15"/>
    <row r="190994" ht="15"/>
    <row r="190995" ht="15"/>
    <row r="190996" ht="15"/>
    <row r="190997" ht="15"/>
    <row r="190998" ht="15"/>
    <row r="190999" ht="15"/>
    <row r="191000" ht="15"/>
    <row r="191001" ht="15"/>
    <row r="191002" ht="15"/>
    <row r="191003" ht="15"/>
    <row r="191004" ht="15"/>
    <row r="191005" ht="15"/>
    <row r="191006" ht="15"/>
    <row r="191007" ht="15"/>
    <row r="191008" ht="15"/>
    <row r="191009" ht="15"/>
    <row r="191010" ht="15"/>
    <row r="191011" ht="15"/>
    <row r="191012" ht="15"/>
    <row r="191013" ht="15"/>
    <row r="191014" ht="15"/>
    <row r="191015" ht="15"/>
    <row r="191016" ht="15"/>
    <row r="191017" ht="15"/>
    <row r="191018" ht="15"/>
    <row r="191019" ht="15"/>
    <row r="191020" ht="15"/>
    <row r="191021" ht="15"/>
    <row r="191022" ht="15"/>
    <row r="191023" ht="15"/>
    <row r="191024" ht="15"/>
    <row r="191025" ht="15"/>
    <row r="191026" ht="15"/>
    <row r="191027" ht="15"/>
    <row r="191028" ht="15"/>
    <row r="191029" ht="15"/>
    <row r="191030" ht="15"/>
    <row r="191031" ht="15"/>
    <row r="191032" ht="15"/>
    <row r="191033" ht="15"/>
    <row r="191034" ht="15"/>
    <row r="191035" ht="15"/>
    <row r="191036" ht="15"/>
    <row r="191037" ht="15"/>
    <row r="191038" ht="15"/>
    <row r="191039" ht="15"/>
    <row r="191040" ht="15"/>
    <row r="191041" ht="15"/>
    <row r="191042" ht="15"/>
    <row r="191043" ht="15"/>
    <row r="191044" ht="15"/>
    <row r="191045" ht="15"/>
    <row r="191046" ht="15"/>
    <row r="191047" ht="15"/>
    <row r="191048" ht="15"/>
    <row r="191049" ht="15"/>
    <row r="191050" ht="15"/>
    <row r="191051" ht="15"/>
    <row r="191052" ht="15"/>
    <row r="191053" ht="15"/>
    <row r="191054" ht="15"/>
    <row r="191055" ht="15"/>
    <row r="191056" ht="15"/>
    <row r="191057" ht="15"/>
    <row r="191058" ht="15"/>
    <row r="191059" ht="15"/>
    <row r="191060" ht="15"/>
    <row r="191061" ht="15"/>
    <row r="191062" ht="15"/>
    <row r="191063" ht="15"/>
    <row r="191064" ht="15"/>
    <row r="191065" ht="15"/>
    <row r="191066" ht="15"/>
    <row r="191067" ht="15"/>
    <row r="191068" ht="15"/>
    <row r="191069" ht="15"/>
    <row r="191070" ht="15"/>
    <row r="191071" ht="15"/>
    <row r="191072" ht="15"/>
    <row r="191073" ht="15"/>
    <row r="191074" ht="15"/>
    <row r="191075" ht="15"/>
    <row r="191076" ht="15"/>
    <row r="191077" ht="15"/>
    <row r="191078" ht="15"/>
    <row r="191079" ht="15"/>
    <row r="191080" ht="15"/>
    <row r="191081" ht="15"/>
    <row r="191082" ht="15"/>
    <row r="191083" ht="15"/>
    <row r="191084" ht="15"/>
    <row r="191085" ht="15"/>
    <row r="191086" ht="15"/>
    <row r="191087" ht="15"/>
    <row r="191088" ht="15"/>
    <row r="191089" ht="15"/>
    <row r="191090" ht="15"/>
    <row r="191091" ht="15"/>
    <row r="191092" ht="15"/>
    <row r="191093" ht="15"/>
    <row r="191094" ht="15"/>
    <row r="191095" ht="15"/>
    <row r="191096" ht="15"/>
    <row r="191097" ht="15"/>
    <row r="191098" ht="15"/>
    <row r="191099" ht="15"/>
    <row r="191100" ht="15"/>
    <row r="191101" ht="15"/>
    <row r="191102" ht="15"/>
    <row r="191103" ht="15"/>
    <row r="191104" ht="15"/>
    <row r="191105" ht="15"/>
    <row r="191106" ht="15"/>
    <row r="191107" ht="15"/>
    <row r="191108" ht="15"/>
    <row r="191109" ht="15"/>
    <row r="191110" ht="15"/>
    <row r="191111" ht="15"/>
    <row r="191112" ht="15"/>
    <row r="191113" ht="15"/>
    <row r="191114" ht="15"/>
    <row r="191115" ht="15"/>
    <row r="191116" ht="15"/>
    <row r="191117" ht="15"/>
    <row r="191118" ht="15"/>
    <row r="191119" ht="15"/>
    <row r="191120" ht="15"/>
    <row r="191121" ht="15"/>
    <row r="191122" ht="15"/>
    <row r="191123" ht="15"/>
    <row r="191124" ht="15"/>
    <row r="191125" ht="15"/>
    <row r="191126" ht="15"/>
    <row r="191127" ht="15"/>
    <row r="191128" ht="15"/>
    <row r="191129" ht="15"/>
    <row r="191130" ht="15"/>
    <row r="191131" ht="15"/>
    <row r="191132" ht="15"/>
    <row r="191133" ht="15"/>
    <row r="191134" ht="15"/>
    <row r="191135" ht="15"/>
    <row r="191136" ht="15"/>
    <row r="191137" ht="15"/>
    <row r="191138" ht="15"/>
    <row r="191139" ht="15"/>
    <row r="191140" ht="15"/>
    <row r="191141" ht="15"/>
    <row r="191142" ht="15"/>
    <row r="191143" ht="15"/>
    <row r="191144" ht="15"/>
    <row r="191145" ht="15"/>
    <row r="191146" ht="15"/>
    <row r="191147" ht="15"/>
    <row r="191148" ht="15"/>
    <row r="191149" ht="15"/>
    <row r="191150" ht="15"/>
    <row r="191151" ht="15"/>
    <row r="191152" ht="15"/>
    <row r="191153" ht="15"/>
    <row r="191154" ht="15"/>
    <row r="191155" ht="15"/>
    <row r="191156" ht="15"/>
    <row r="191157" ht="15"/>
    <row r="191158" ht="15"/>
    <row r="191159" ht="15"/>
    <row r="191160" ht="15"/>
    <row r="191161" ht="15"/>
    <row r="191162" ht="15"/>
    <row r="191163" ht="15"/>
    <row r="191164" ht="15"/>
    <row r="191165" ht="15"/>
    <row r="191166" ht="15"/>
    <row r="191167" ht="15"/>
    <row r="191168" ht="15"/>
    <row r="191169" ht="15"/>
    <row r="191170" ht="15"/>
    <row r="191171" ht="15"/>
    <row r="191172" ht="15"/>
    <row r="191173" ht="15"/>
    <row r="191174" ht="15"/>
    <row r="191175" ht="15"/>
    <row r="191176" ht="15"/>
    <row r="191177" ht="15"/>
    <row r="191178" ht="15"/>
    <row r="191179" ht="15"/>
    <row r="191180" ht="15"/>
    <row r="191181" ht="15"/>
    <row r="191182" ht="15"/>
    <row r="191183" ht="15"/>
    <row r="191184" ht="15"/>
    <row r="191185" ht="15"/>
    <row r="191186" ht="15"/>
    <row r="191187" ht="15"/>
    <row r="191188" ht="15"/>
    <row r="191189" ht="15"/>
    <row r="191190" ht="15"/>
    <row r="191191" ht="15"/>
    <row r="191192" ht="15"/>
    <row r="191193" ht="15"/>
    <row r="191194" ht="15"/>
    <row r="191195" ht="15"/>
    <row r="191196" ht="15"/>
    <row r="191197" ht="15"/>
    <row r="191198" ht="15"/>
    <row r="191199" ht="15"/>
    <row r="191200" ht="15"/>
    <row r="191201" ht="15"/>
    <row r="191202" ht="15"/>
    <row r="191203" ht="15"/>
    <row r="191204" ht="15"/>
    <row r="191205" ht="15"/>
    <row r="191206" ht="15"/>
    <row r="191207" ht="15"/>
    <row r="191208" ht="15"/>
    <row r="191209" ht="15"/>
    <row r="191210" ht="15"/>
    <row r="191211" ht="15"/>
    <row r="191212" ht="15"/>
    <row r="191213" ht="15"/>
    <row r="191214" ht="15"/>
    <row r="191215" ht="15"/>
    <row r="191216" ht="15"/>
    <row r="191217" ht="15"/>
    <row r="191218" ht="15"/>
    <row r="191219" ht="15"/>
    <row r="191220" ht="15"/>
    <row r="191221" ht="15"/>
    <row r="191222" ht="15"/>
    <row r="191223" ht="15"/>
    <row r="191224" ht="15"/>
    <row r="191225" ht="15"/>
    <row r="191226" ht="15"/>
    <row r="191227" ht="15"/>
    <row r="191228" ht="15"/>
    <row r="191229" ht="15"/>
    <row r="191230" ht="15"/>
    <row r="191231" ht="15"/>
    <row r="191232" ht="15"/>
    <row r="191233" ht="15"/>
    <row r="191234" ht="15"/>
    <row r="191235" ht="15"/>
    <row r="191236" ht="15"/>
    <row r="191237" ht="15"/>
    <row r="191238" ht="15"/>
    <row r="191239" ht="15"/>
    <row r="191240" ht="15"/>
    <row r="191241" ht="15"/>
    <row r="191242" ht="15"/>
    <row r="191243" ht="15"/>
    <row r="191244" ht="15"/>
    <row r="191245" ht="15"/>
    <row r="191246" ht="15"/>
    <row r="191247" ht="15"/>
    <row r="191248" ht="15"/>
    <row r="191249" ht="15"/>
    <row r="191250" ht="15"/>
    <row r="191251" ht="15"/>
    <row r="191252" ht="15"/>
    <row r="191253" ht="15"/>
    <row r="191254" ht="15"/>
    <row r="191255" ht="15"/>
    <row r="191256" ht="15"/>
    <row r="191257" ht="15"/>
    <row r="191258" ht="15"/>
    <row r="191259" ht="15"/>
    <row r="191260" ht="15"/>
    <row r="191261" ht="15"/>
    <row r="191262" ht="15"/>
    <row r="191263" ht="15"/>
    <row r="191264" ht="15"/>
    <row r="191265" ht="15"/>
    <row r="191266" ht="15"/>
    <row r="191267" ht="15"/>
    <row r="191268" ht="15"/>
    <row r="191269" ht="15"/>
    <row r="191270" ht="15"/>
    <row r="191271" ht="15"/>
    <row r="191272" ht="15"/>
    <row r="191273" ht="15"/>
    <row r="191274" ht="15"/>
    <row r="191275" ht="15"/>
    <row r="191276" ht="15"/>
    <row r="191277" ht="15"/>
    <row r="191278" ht="15"/>
    <row r="191279" ht="15"/>
    <row r="191280" ht="15"/>
    <row r="191281" ht="15"/>
    <row r="191282" ht="15"/>
    <row r="191283" ht="15"/>
    <row r="191284" ht="15"/>
    <row r="191285" ht="15"/>
    <row r="191286" ht="15"/>
    <row r="191287" ht="15"/>
    <row r="191288" ht="15"/>
    <row r="191289" ht="15"/>
    <row r="191290" ht="15"/>
    <row r="191291" ht="15"/>
    <row r="191292" ht="15"/>
    <row r="191293" ht="15"/>
    <row r="191294" ht="15"/>
    <row r="191295" ht="15"/>
    <row r="191296" ht="15"/>
    <row r="191297" ht="15"/>
    <row r="191298" ht="15"/>
    <row r="191299" ht="15"/>
    <row r="191300" ht="15"/>
    <row r="191301" ht="15"/>
    <row r="191302" ht="15"/>
    <row r="191303" ht="15"/>
    <row r="191304" ht="15"/>
    <row r="191305" ht="15"/>
    <row r="191306" ht="15"/>
    <row r="191307" ht="15"/>
    <row r="191308" ht="15"/>
    <row r="191309" ht="15"/>
    <row r="191310" ht="15"/>
    <row r="191311" ht="15"/>
    <row r="191312" ht="15"/>
    <row r="191313" ht="15"/>
    <row r="191314" ht="15"/>
    <row r="191315" ht="15"/>
    <row r="191316" ht="15"/>
    <row r="191317" ht="15"/>
    <row r="191318" ht="15"/>
    <row r="191319" ht="15"/>
    <row r="191320" ht="15"/>
    <row r="191321" ht="15"/>
    <row r="191322" ht="15"/>
    <row r="191323" ht="15"/>
    <row r="191324" ht="15"/>
    <row r="191325" ht="15"/>
    <row r="191326" ht="15"/>
    <row r="191327" ht="15"/>
    <row r="191328" ht="15"/>
    <row r="191329" ht="15"/>
    <row r="191330" ht="15"/>
    <row r="191331" ht="15"/>
    <row r="191332" ht="15"/>
    <row r="191333" ht="15"/>
    <row r="191334" ht="15"/>
    <row r="191335" ht="15"/>
    <row r="191336" ht="15"/>
    <row r="191337" ht="15"/>
    <row r="191338" ht="15"/>
    <row r="191339" ht="15"/>
    <row r="191340" ht="15"/>
    <row r="191341" ht="15"/>
    <row r="191342" ht="15"/>
    <row r="191343" ht="15"/>
    <row r="191344" ht="15"/>
    <row r="191345" ht="15"/>
    <row r="191346" ht="15"/>
    <row r="191347" ht="15"/>
    <row r="191348" ht="15"/>
    <row r="191349" ht="15"/>
    <row r="191350" ht="15"/>
    <row r="191351" ht="15"/>
    <row r="191352" ht="15"/>
    <row r="191353" ht="15"/>
    <row r="191354" ht="15"/>
    <row r="191355" ht="15"/>
    <row r="191356" ht="15"/>
    <row r="191357" ht="15"/>
    <row r="191358" ht="15"/>
    <row r="191359" ht="15"/>
    <row r="191360" ht="15"/>
    <row r="191361" ht="15"/>
    <row r="191362" ht="15"/>
    <row r="191363" ht="15"/>
    <row r="191364" ht="15"/>
    <row r="191365" ht="15"/>
    <row r="191366" ht="15"/>
    <row r="191367" ht="15"/>
    <row r="191368" ht="15"/>
    <row r="191369" ht="15"/>
    <row r="191370" ht="15"/>
    <row r="191371" ht="15"/>
    <row r="191372" ht="15"/>
    <row r="191373" ht="15"/>
    <row r="191374" ht="15"/>
    <row r="191375" ht="15"/>
    <row r="191376" ht="15"/>
    <row r="191377" ht="15"/>
    <row r="191378" ht="15"/>
    <row r="191379" ht="15"/>
    <row r="191380" ht="15"/>
    <row r="191381" ht="15"/>
    <row r="191382" ht="15"/>
    <row r="191383" ht="15"/>
    <row r="191384" ht="15"/>
    <row r="191385" ht="15"/>
    <row r="191386" ht="15"/>
    <row r="191387" ht="15"/>
    <row r="191388" ht="15"/>
    <row r="191389" ht="15"/>
    <row r="191390" ht="15"/>
    <row r="191391" ht="15"/>
    <row r="191392" ht="15"/>
    <row r="191393" ht="15"/>
    <row r="191394" ht="15"/>
    <row r="191395" ht="15"/>
    <row r="191396" ht="15"/>
    <row r="191397" ht="15"/>
    <row r="191398" ht="15"/>
    <row r="191399" ht="15"/>
    <row r="191400" ht="15"/>
    <row r="191401" ht="15"/>
    <row r="191402" ht="15"/>
    <row r="191403" ht="15"/>
    <row r="191404" ht="15"/>
    <row r="191405" ht="15"/>
    <row r="191406" ht="15"/>
    <row r="191407" ht="15"/>
    <row r="191408" ht="15"/>
    <row r="191409" ht="15"/>
    <row r="191410" ht="15"/>
    <row r="191411" ht="15"/>
    <row r="191412" ht="15"/>
    <row r="191413" ht="15"/>
    <row r="191414" ht="15"/>
    <row r="191415" ht="15"/>
    <row r="191416" ht="15"/>
    <row r="191417" ht="15"/>
    <row r="191418" ht="15"/>
    <row r="191419" ht="15"/>
    <row r="191420" ht="15"/>
    <row r="191421" ht="15"/>
    <row r="191422" ht="15"/>
    <row r="191423" ht="15"/>
    <row r="191424" ht="15"/>
    <row r="191425" ht="15"/>
    <row r="191426" ht="15"/>
    <row r="191427" ht="15"/>
    <row r="191428" ht="15"/>
    <row r="191429" ht="15"/>
    <row r="191430" ht="15"/>
    <row r="191431" ht="15"/>
    <row r="191432" ht="15"/>
    <row r="191433" ht="15"/>
    <row r="191434" ht="15"/>
    <row r="191435" ht="15"/>
    <row r="191436" ht="15"/>
    <row r="191437" ht="15"/>
    <row r="191438" ht="15"/>
    <row r="191439" ht="15"/>
    <row r="191440" ht="15"/>
    <row r="191441" ht="15"/>
    <row r="191442" ht="15"/>
    <row r="191443" ht="15"/>
    <row r="191444" ht="15"/>
    <row r="191445" ht="15"/>
    <row r="191446" ht="15"/>
    <row r="191447" ht="15"/>
    <row r="191448" ht="15"/>
    <row r="191449" ht="15"/>
    <row r="191450" ht="15"/>
    <row r="191451" ht="15"/>
    <row r="191452" ht="15"/>
    <row r="191453" ht="15"/>
    <row r="191454" ht="15"/>
    <row r="191455" ht="15"/>
    <row r="191456" ht="15"/>
    <row r="191457" ht="15"/>
    <row r="191458" ht="15"/>
    <row r="191459" ht="15"/>
    <row r="191460" ht="15"/>
    <row r="191461" ht="15"/>
    <row r="191462" ht="15"/>
    <row r="191463" ht="15"/>
    <row r="191464" ht="15"/>
    <row r="191465" ht="15"/>
    <row r="191466" ht="15"/>
    <row r="191467" ht="15"/>
    <row r="191468" ht="15"/>
    <row r="191469" ht="15"/>
    <row r="191470" ht="15"/>
    <row r="191471" ht="15"/>
    <row r="191472" ht="15"/>
    <row r="191473" ht="15"/>
    <row r="191474" ht="15"/>
    <row r="191475" ht="15"/>
    <row r="191476" ht="15"/>
    <row r="191477" ht="15"/>
    <row r="191478" ht="15"/>
    <row r="191479" ht="15"/>
    <row r="191480" ht="15"/>
    <row r="191481" ht="15"/>
    <row r="191482" ht="15"/>
    <row r="191483" ht="15"/>
    <row r="191484" ht="15"/>
    <row r="191485" ht="15"/>
    <row r="191486" ht="15"/>
    <row r="191487" ht="15"/>
    <row r="191488" ht="15"/>
    <row r="191489" ht="15"/>
    <row r="191490" ht="15"/>
    <row r="191491" ht="15"/>
    <row r="191492" ht="15"/>
    <row r="191493" ht="15"/>
    <row r="191494" ht="15"/>
    <row r="191495" ht="15"/>
    <row r="191496" ht="15"/>
    <row r="191497" ht="15"/>
    <row r="191498" ht="15"/>
    <row r="191499" ht="15"/>
    <row r="191500" ht="15"/>
    <row r="191501" ht="15"/>
    <row r="191502" ht="15"/>
    <row r="191503" ht="15"/>
    <row r="191504" ht="15"/>
    <row r="191505" ht="15"/>
    <row r="191506" ht="15"/>
    <row r="191507" ht="15"/>
    <row r="191508" ht="15"/>
    <row r="191509" ht="15"/>
    <row r="191510" ht="15"/>
    <row r="191511" ht="15"/>
    <row r="191512" ht="15"/>
    <row r="191513" ht="15"/>
    <row r="191514" ht="15"/>
    <row r="191515" ht="15"/>
    <row r="191516" ht="15"/>
    <row r="191517" ht="15"/>
    <row r="191518" ht="15"/>
    <row r="191519" ht="15"/>
    <row r="191520" ht="15"/>
    <row r="191521" ht="15"/>
    <row r="191522" ht="15"/>
    <row r="191523" ht="15"/>
    <row r="191524" ht="15"/>
    <row r="191525" ht="15"/>
    <row r="191526" ht="15"/>
    <row r="191527" ht="15"/>
    <row r="191528" ht="15"/>
    <row r="191529" ht="15"/>
    <row r="191530" ht="15"/>
    <row r="191531" ht="15"/>
    <row r="191532" ht="15"/>
    <row r="191533" ht="15"/>
    <row r="191534" ht="15"/>
    <row r="191535" ht="15"/>
    <row r="191536" ht="15"/>
    <row r="191537" ht="15"/>
    <row r="191538" ht="15"/>
    <row r="191539" ht="15"/>
    <row r="191540" ht="15"/>
    <row r="191541" ht="15"/>
    <row r="191542" ht="15"/>
    <row r="191543" ht="15"/>
    <row r="191544" ht="15"/>
    <row r="191545" ht="15"/>
    <row r="191546" ht="15"/>
    <row r="191547" ht="15"/>
    <row r="191548" ht="15"/>
    <row r="191549" ht="15"/>
    <row r="191550" ht="15"/>
    <row r="191551" ht="15"/>
    <row r="191552" ht="15"/>
    <row r="191553" ht="15"/>
    <row r="191554" ht="15"/>
    <row r="191555" ht="15"/>
    <row r="191556" ht="15"/>
    <row r="191557" ht="15"/>
    <row r="191558" ht="15"/>
    <row r="191559" ht="15"/>
    <row r="191560" ht="15"/>
    <row r="191561" ht="15"/>
    <row r="191562" ht="15"/>
    <row r="191563" ht="15"/>
    <row r="191564" ht="15"/>
    <row r="191565" ht="15"/>
    <row r="191566" ht="15"/>
    <row r="191567" ht="15"/>
    <row r="191568" ht="15"/>
    <row r="191569" ht="15"/>
    <row r="191570" ht="15"/>
    <row r="191571" ht="15"/>
    <row r="191572" ht="15"/>
    <row r="191573" ht="15"/>
    <row r="191574" ht="15"/>
    <row r="191575" ht="15"/>
    <row r="191576" ht="15"/>
    <row r="191577" ht="15"/>
    <row r="191578" ht="15"/>
    <row r="191579" ht="15"/>
    <row r="191580" ht="15"/>
    <row r="191581" ht="15"/>
    <row r="191582" ht="15"/>
    <row r="191583" ht="15"/>
    <row r="191584" ht="15"/>
    <row r="191585" ht="15"/>
    <row r="191586" ht="15"/>
    <row r="191587" ht="15"/>
    <row r="191588" ht="15"/>
    <row r="191589" ht="15"/>
    <row r="191590" ht="15"/>
    <row r="191591" ht="15"/>
    <row r="191592" ht="15"/>
    <row r="191593" ht="15"/>
    <row r="191594" ht="15"/>
    <row r="191595" ht="15"/>
    <row r="191596" ht="15"/>
    <row r="191597" ht="15"/>
    <row r="191598" ht="15"/>
    <row r="191599" ht="15"/>
    <row r="191600" ht="15"/>
    <row r="191601" ht="15"/>
    <row r="191602" ht="15"/>
    <row r="191603" ht="15"/>
    <row r="191604" ht="15"/>
    <row r="191605" ht="15"/>
    <row r="191606" ht="15"/>
    <row r="191607" ht="15"/>
    <row r="191608" ht="15"/>
    <row r="191609" ht="15"/>
    <row r="191610" ht="15"/>
    <row r="191611" ht="15"/>
    <row r="191612" ht="15"/>
    <row r="191613" ht="15"/>
    <row r="191614" ht="15"/>
    <row r="191615" ht="15"/>
    <row r="191616" ht="15"/>
    <row r="191617" ht="15"/>
    <row r="191618" ht="15"/>
    <row r="191619" ht="15"/>
    <row r="191620" ht="15"/>
    <row r="191621" ht="15"/>
    <row r="191622" ht="15"/>
    <row r="191623" ht="15"/>
    <row r="191624" ht="15"/>
    <row r="191625" ht="15"/>
    <row r="191626" ht="15"/>
    <row r="191627" ht="15"/>
    <row r="191628" ht="15"/>
    <row r="191629" ht="15"/>
    <row r="191630" ht="15"/>
    <row r="191631" ht="15"/>
    <row r="191632" ht="15"/>
    <row r="191633" ht="15"/>
    <row r="191634" ht="15"/>
    <row r="191635" ht="15"/>
    <row r="191636" ht="15"/>
    <row r="191637" ht="15"/>
    <row r="191638" ht="15"/>
    <row r="191639" ht="15"/>
    <row r="191640" ht="15"/>
    <row r="191641" ht="15"/>
    <row r="191642" ht="15"/>
    <row r="191643" ht="15"/>
    <row r="191644" ht="15"/>
    <row r="191645" ht="15"/>
    <row r="191646" ht="15"/>
    <row r="191647" ht="15"/>
    <row r="191648" ht="15"/>
    <row r="191649" ht="15"/>
    <row r="191650" ht="15"/>
    <row r="191651" ht="15"/>
    <row r="191652" ht="15"/>
    <row r="191653" ht="15"/>
    <row r="191654" ht="15"/>
    <row r="191655" ht="15"/>
    <row r="191656" ht="15"/>
    <row r="191657" ht="15"/>
    <row r="191658" ht="15"/>
    <row r="191659" ht="15"/>
    <row r="191660" ht="15"/>
    <row r="191661" ht="15"/>
    <row r="191662" ht="15"/>
    <row r="191663" ht="15"/>
    <row r="191664" ht="15"/>
    <row r="191665" ht="15"/>
    <row r="191666" ht="15"/>
    <row r="191667" ht="15"/>
    <row r="191668" ht="15"/>
    <row r="191669" ht="15"/>
    <row r="191670" ht="15"/>
    <row r="191671" ht="15"/>
    <row r="191672" ht="15"/>
    <row r="191673" ht="15"/>
    <row r="191674" ht="15"/>
    <row r="191675" ht="15"/>
    <row r="191676" ht="15"/>
    <row r="191677" ht="15"/>
    <row r="191678" ht="15"/>
    <row r="191679" ht="15"/>
    <row r="191680" ht="15"/>
    <row r="191681" ht="15"/>
    <row r="191682" ht="15"/>
    <row r="191683" ht="15"/>
    <row r="191684" ht="15"/>
    <row r="191685" ht="15"/>
    <row r="191686" ht="15"/>
    <row r="191687" ht="15"/>
    <row r="191688" ht="15"/>
    <row r="191689" ht="15"/>
    <row r="191690" ht="15"/>
    <row r="191691" ht="15"/>
    <row r="191692" ht="15"/>
    <row r="191693" ht="15"/>
    <row r="191694" ht="15"/>
    <row r="191695" ht="15"/>
    <row r="191696" ht="15"/>
    <row r="191697" ht="15"/>
    <row r="191698" ht="15"/>
    <row r="191699" ht="15"/>
    <row r="191700" ht="15"/>
    <row r="191701" ht="15"/>
    <row r="191702" ht="15"/>
    <row r="191703" ht="15"/>
    <row r="191704" ht="15"/>
    <row r="191705" ht="15"/>
    <row r="191706" ht="15"/>
    <row r="191707" ht="15"/>
    <row r="191708" ht="15"/>
    <row r="191709" ht="15"/>
    <row r="191710" ht="15"/>
    <row r="191711" ht="15"/>
    <row r="191712" ht="15"/>
    <row r="191713" ht="15"/>
    <row r="191714" ht="15"/>
    <row r="191715" ht="15"/>
    <row r="191716" ht="15"/>
    <row r="191717" ht="15"/>
    <row r="191718" ht="15"/>
    <row r="191719" ht="15"/>
    <row r="191720" ht="15"/>
    <row r="191721" ht="15"/>
    <row r="191722" ht="15"/>
    <row r="191723" ht="15"/>
    <row r="191724" ht="15"/>
    <row r="191725" ht="15"/>
    <row r="191726" ht="15"/>
    <row r="191727" ht="15"/>
    <row r="191728" ht="15"/>
    <row r="191729" ht="15"/>
    <row r="191730" ht="15"/>
    <row r="191731" ht="15"/>
    <row r="191732" ht="15"/>
    <row r="191733" ht="15"/>
    <row r="191734" ht="15"/>
    <row r="191735" ht="15"/>
    <row r="191736" ht="15"/>
    <row r="191737" ht="15"/>
    <row r="191738" ht="15"/>
    <row r="191739" ht="15"/>
    <row r="191740" ht="15"/>
    <row r="191741" ht="15"/>
    <row r="191742" ht="15"/>
    <row r="191743" ht="15"/>
    <row r="191744" ht="15"/>
    <row r="191745" ht="15"/>
    <row r="191746" ht="15"/>
    <row r="191747" ht="15"/>
    <row r="191748" ht="15"/>
    <row r="191749" ht="15"/>
    <row r="191750" ht="15"/>
    <row r="191751" ht="15"/>
    <row r="191752" ht="15"/>
    <row r="191753" ht="15"/>
    <row r="191754" ht="15"/>
    <row r="191755" ht="15"/>
    <row r="191756" ht="15"/>
    <row r="191757" ht="15"/>
    <row r="191758" ht="15"/>
    <row r="191759" ht="15"/>
    <row r="191760" ht="15"/>
    <row r="191761" ht="15"/>
    <row r="191762" ht="15"/>
    <row r="191763" ht="15"/>
    <row r="191764" ht="15"/>
    <row r="191765" ht="15"/>
    <row r="191766" ht="15"/>
    <row r="191767" ht="15"/>
    <row r="191768" ht="15"/>
    <row r="191769" ht="15"/>
    <row r="191770" ht="15"/>
    <row r="191771" ht="15"/>
    <row r="191772" ht="15"/>
    <row r="191773" ht="15"/>
    <row r="191774" ht="15"/>
    <row r="191775" ht="15"/>
    <row r="191776" ht="15"/>
    <row r="191777" ht="15"/>
    <row r="191778" ht="15"/>
    <row r="191779" ht="15"/>
    <row r="191780" ht="15"/>
    <row r="191781" ht="15"/>
    <row r="191782" ht="15"/>
    <row r="191783" ht="15"/>
    <row r="191784" ht="15"/>
    <row r="191785" ht="15"/>
    <row r="191786" ht="15"/>
    <row r="191787" ht="15"/>
    <row r="191788" ht="15"/>
    <row r="191789" ht="15"/>
    <row r="191790" ht="15"/>
    <row r="191791" ht="15"/>
    <row r="191792" ht="15"/>
    <row r="191793" ht="15"/>
    <row r="191794" ht="15"/>
    <row r="191795" ht="15"/>
    <row r="191796" ht="15"/>
    <row r="191797" ht="15"/>
    <row r="191798" ht="15"/>
    <row r="191799" ht="15"/>
    <row r="191800" ht="15"/>
    <row r="191801" ht="15"/>
    <row r="191802" ht="15"/>
    <row r="191803" ht="15"/>
    <row r="191804" ht="15"/>
    <row r="191805" ht="15"/>
    <row r="191806" ht="15"/>
    <row r="191807" ht="15"/>
    <row r="191808" ht="15"/>
    <row r="191809" ht="15"/>
    <row r="191810" ht="15"/>
    <row r="191811" ht="15"/>
    <row r="191812" ht="15"/>
    <row r="191813" ht="15"/>
    <row r="191814" ht="15"/>
    <row r="191815" ht="15"/>
    <row r="191816" ht="15"/>
    <row r="191817" ht="15"/>
    <row r="191818" ht="15"/>
    <row r="191819" ht="15"/>
    <row r="191820" ht="15"/>
    <row r="191821" ht="15"/>
    <row r="191822" ht="15"/>
    <row r="191823" ht="15"/>
    <row r="191824" ht="15"/>
    <row r="191825" ht="15"/>
    <row r="191826" ht="15"/>
    <row r="191827" ht="15"/>
    <row r="191828" ht="15"/>
    <row r="191829" ht="15"/>
    <row r="191830" ht="15"/>
    <row r="191831" ht="15"/>
    <row r="191832" ht="15"/>
    <row r="191833" ht="15"/>
    <row r="191834" ht="15"/>
    <row r="191835" ht="15"/>
    <row r="191836" ht="15"/>
    <row r="191837" ht="15"/>
    <row r="191838" ht="15"/>
    <row r="191839" ht="15"/>
    <row r="191840" ht="15"/>
    <row r="191841" ht="15"/>
    <row r="191842" ht="15"/>
    <row r="191843" ht="15"/>
    <row r="191844" ht="15"/>
    <row r="191845" ht="15"/>
    <row r="191846" ht="15"/>
    <row r="191847" ht="15"/>
    <row r="191848" ht="15"/>
    <row r="191849" ht="15"/>
    <row r="191850" ht="15"/>
    <row r="191851" ht="15"/>
    <row r="191852" ht="15"/>
    <row r="191853" ht="15"/>
    <row r="191854" ht="15"/>
    <row r="191855" ht="15"/>
    <row r="191856" ht="15"/>
    <row r="191857" ht="15"/>
    <row r="191858" ht="15"/>
    <row r="191859" ht="15"/>
    <row r="191860" ht="15"/>
    <row r="191861" ht="15"/>
    <row r="191862" ht="15"/>
    <row r="191863" ht="15"/>
    <row r="191864" ht="15"/>
    <row r="191865" ht="15"/>
    <row r="191866" ht="15"/>
    <row r="191867" ht="15"/>
    <row r="191868" ht="15"/>
    <row r="191869" ht="15"/>
    <row r="191870" ht="15"/>
    <row r="191871" ht="15"/>
    <row r="191872" ht="15"/>
    <row r="191873" ht="15"/>
    <row r="191874" ht="15"/>
    <row r="191875" ht="15"/>
    <row r="191876" ht="15"/>
    <row r="191877" ht="15"/>
    <row r="191878" ht="15"/>
    <row r="191879" ht="15"/>
    <row r="191880" ht="15"/>
    <row r="191881" ht="15"/>
    <row r="191882" ht="15"/>
    <row r="191883" ht="15"/>
    <row r="191884" ht="15"/>
    <row r="191885" ht="15"/>
    <row r="191886" ht="15"/>
    <row r="191887" ht="15"/>
    <row r="191888" ht="15"/>
    <row r="191889" ht="15"/>
    <row r="191890" ht="15"/>
    <row r="191891" ht="15"/>
    <row r="191892" ht="15"/>
    <row r="191893" ht="15"/>
    <row r="191894" ht="15"/>
    <row r="191895" ht="15"/>
    <row r="191896" ht="15"/>
    <row r="191897" ht="15"/>
    <row r="191898" ht="15"/>
    <row r="191899" ht="15"/>
    <row r="191900" ht="15"/>
    <row r="191901" ht="15"/>
    <row r="191902" ht="15"/>
    <row r="191903" ht="15"/>
    <row r="191904" ht="15"/>
    <row r="191905" ht="15"/>
    <row r="191906" ht="15"/>
    <row r="191907" ht="15"/>
    <row r="191908" ht="15"/>
    <row r="191909" ht="15"/>
    <row r="191910" ht="15"/>
    <row r="191911" ht="15"/>
    <row r="191912" ht="15"/>
    <row r="191913" ht="15"/>
    <row r="191914" ht="15"/>
    <row r="191915" ht="15"/>
    <row r="191916" ht="15"/>
    <row r="191917" ht="15"/>
    <row r="191918" ht="15"/>
    <row r="191919" ht="15"/>
    <row r="191920" ht="15"/>
    <row r="191921" ht="15"/>
    <row r="191922" ht="15"/>
    <row r="191923" ht="15"/>
    <row r="191924" ht="15"/>
    <row r="191925" ht="15"/>
    <row r="191926" ht="15"/>
    <row r="191927" ht="15"/>
    <row r="191928" ht="15"/>
    <row r="191929" ht="15"/>
    <row r="191930" ht="15"/>
    <row r="191931" ht="15"/>
    <row r="191932" ht="15"/>
    <row r="191933" ht="15"/>
    <row r="191934" ht="15"/>
    <row r="191935" ht="15"/>
    <row r="191936" ht="15"/>
    <row r="191937" ht="15"/>
    <row r="191938" ht="15"/>
    <row r="191939" ht="15"/>
    <row r="191940" ht="15"/>
    <row r="191941" ht="15"/>
    <row r="191942" ht="15"/>
    <row r="191943" ht="15"/>
    <row r="191944" ht="15"/>
    <row r="191945" ht="15"/>
    <row r="191946" ht="15"/>
    <row r="191947" ht="15"/>
    <row r="191948" ht="15"/>
    <row r="191949" ht="15"/>
    <row r="191950" ht="15"/>
    <row r="191951" ht="15"/>
    <row r="191952" ht="15"/>
    <row r="191953" ht="15"/>
    <row r="191954" ht="15"/>
    <row r="191955" ht="15"/>
    <row r="191956" ht="15"/>
    <row r="191957" ht="15"/>
    <row r="191958" ht="15"/>
    <row r="191959" ht="15"/>
    <row r="191960" ht="15"/>
    <row r="191961" ht="15"/>
    <row r="191962" ht="15"/>
    <row r="191963" ht="15"/>
    <row r="191964" ht="15"/>
    <row r="191965" ht="15"/>
    <row r="191966" ht="15"/>
    <row r="191967" ht="15"/>
    <row r="191968" ht="15"/>
    <row r="191969" ht="15"/>
    <row r="191970" ht="15"/>
    <row r="191971" ht="15"/>
    <row r="191972" ht="15"/>
    <row r="191973" ht="15"/>
    <row r="191974" ht="15"/>
    <row r="191975" ht="15"/>
    <row r="191976" ht="15"/>
    <row r="191977" ht="15"/>
    <row r="191978" ht="15"/>
    <row r="191979" ht="15"/>
    <row r="191980" ht="15"/>
    <row r="191981" ht="15"/>
    <row r="191982" ht="15"/>
    <row r="191983" ht="15"/>
    <row r="191984" ht="15"/>
    <row r="191985" ht="15"/>
    <row r="191986" ht="15"/>
    <row r="191987" ht="15"/>
    <row r="191988" ht="15"/>
    <row r="191989" ht="15"/>
    <row r="191990" ht="15"/>
    <row r="191991" ht="15"/>
    <row r="191992" ht="15"/>
    <row r="191993" ht="15"/>
    <row r="191994" ht="15"/>
    <row r="191995" ht="15"/>
    <row r="191996" ht="15"/>
    <row r="191997" ht="15"/>
    <row r="191998" ht="15"/>
    <row r="191999" ht="15"/>
    <row r="192000" ht="15"/>
    <row r="192001" ht="15"/>
    <row r="192002" ht="15"/>
    <row r="192003" ht="15"/>
    <row r="192004" ht="15"/>
    <row r="192005" ht="15"/>
    <row r="192006" ht="15"/>
    <row r="192007" ht="15"/>
    <row r="192008" ht="15"/>
    <row r="192009" ht="15"/>
    <row r="192010" ht="15"/>
    <row r="192011" ht="15"/>
    <row r="192012" ht="15"/>
    <row r="192013" ht="15"/>
    <row r="192014" ht="15"/>
    <row r="192015" ht="15"/>
    <row r="192016" ht="15"/>
    <row r="192017" ht="15"/>
    <row r="192018" ht="15"/>
    <row r="192019" ht="15"/>
    <row r="192020" ht="15"/>
    <row r="192021" ht="15"/>
    <row r="192022" ht="15"/>
    <row r="192023" ht="15"/>
    <row r="192024" ht="15"/>
    <row r="192025" ht="15"/>
    <row r="192026" ht="15"/>
    <row r="192027" ht="15"/>
    <row r="192028" ht="15"/>
    <row r="192029" ht="15"/>
    <row r="192030" ht="15"/>
    <row r="192031" ht="15"/>
    <row r="192032" ht="15"/>
    <row r="192033" ht="15"/>
    <row r="192034" ht="15"/>
    <row r="192035" ht="15"/>
    <row r="192036" ht="15"/>
    <row r="192037" ht="15"/>
    <row r="192038" ht="15"/>
    <row r="192039" ht="15"/>
    <row r="192040" ht="15"/>
    <row r="192041" ht="15"/>
    <row r="192042" ht="15"/>
    <row r="192043" ht="15"/>
    <row r="192044" ht="15"/>
    <row r="192045" ht="15"/>
    <row r="192046" ht="15"/>
    <row r="192047" ht="15"/>
    <row r="192048" ht="15"/>
    <row r="192049" ht="15"/>
    <row r="192050" ht="15"/>
    <row r="192051" ht="15"/>
    <row r="192052" ht="15"/>
    <row r="192053" ht="15"/>
    <row r="192054" ht="15"/>
    <row r="192055" ht="15"/>
    <row r="192056" ht="15"/>
    <row r="192057" ht="15"/>
    <row r="192058" ht="15"/>
    <row r="192059" ht="15"/>
    <row r="192060" ht="15"/>
    <row r="192061" ht="15"/>
    <row r="192062" ht="15"/>
    <row r="192063" ht="15"/>
    <row r="192064" ht="15"/>
    <row r="192065" ht="15"/>
    <row r="192066" ht="15"/>
    <row r="192067" ht="15"/>
    <row r="192068" ht="15"/>
    <row r="192069" ht="15"/>
    <row r="192070" ht="15"/>
    <row r="192071" ht="15"/>
    <row r="192072" ht="15"/>
    <row r="192073" ht="15"/>
    <row r="192074" ht="15"/>
    <row r="192075" ht="15"/>
    <row r="192076" ht="15"/>
    <row r="192077" ht="15"/>
    <row r="192078" ht="15"/>
    <row r="192079" ht="15"/>
    <row r="192080" ht="15"/>
    <row r="192081" ht="15"/>
    <row r="192082" ht="15"/>
    <row r="192083" ht="15"/>
    <row r="192084" ht="15"/>
    <row r="192085" ht="15"/>
    <row r="192086" ht="15"/>
    <row r="192087" ht="15"/>
    <row r="192088" ht="15"/>
    <row r="192089" ht="15"/>
    <row r="192090" ht="15"/>
    <row r="192091" ht="15"/>
    <row r="192092" ht="15"/>
    <row r="192093" ht="15"/>
    <row r="192094" ht="15"/>
    <row r="192095" ht="15"/>
    <row r="192096" ht="15"/>
    <row r="192097" ht="15"/>
    <row r="192098" ht="15"/>
    <row r="192099" ht="15"/>
    <row r="192100" ht="15"/>
    <row r="192101" ht="15"/>
    <row r="192102" ht="15"/>
    <row r="192103" ht="15"/>
    <row r="192104" ht="15"/>
    <row r="192105" ht="15"/>
    <row r="192106" ht="15"/>
    <row r="192107" ht="15"/>
    <row r="192108" ht="15"/>
    <row r="192109" ht="15"/>
    <row r="192110" ht="15"/>
    <row r="192111" ht="15"/>
    <row r="192112" ht="15"/>
    <row r="192113" ht="15"/>
    <row r="192114" ht="15"/>
    <row r="192115" ht="15"/>
    <row r="192116" ht="15"/>
    <row r="192117" ht="15"/>
    <row r="192118" ht="15"/>
    <row r="192119" ht="15"/>
    <row r="192120" ht="15"/>
    <row r="192121" ht="15"/>
    <row r="192122" ht="15"/>
    <row r="192123" ht="15"/>
    <row r="192124" ht="15"/>
    <row r="192125" ht="15"/>
    <row r="192126" ht="15"/>
    <row r="192127" ht="15"/>
    <row r="192128" ht="15"/>
    <row r="192129" ht="15"/>
    <row r="192130" ht="15"/>
    <row r="192131" ht="15"/>
    <row r="192132" ht="15"/>
    <row r="192133" ht="15"/>
    <row r="192134" ht="15"/>
    <row r="192135" ht="15"/>
    <row r="192136" ht="15"/>
    <row r="192137" ht="15"/>
    <row r="192138" ht="15"/>
    <row r="192139" ht="15"/>
    <row r="192140" ht="15"/>
    <row r="192141" ht="15"/>
    <row r="192142" ht="15"/>
    <row r="192143" ht="15"/>
    <row r="192144" ht="15"/>
    <row r="192145" ht="15"/>
    <row r="192146" ht="15"/>
    <row r="192147" ht="15"/>
    <row r="192148" ht="15"/>
    <row r="192149" ht="15"/>
    <row r="192150" ht="15"/>
    <row r="192151" ht="15"/>
    <row r="192152" ht="15"/>
    <row r="192153" ht="15"/>
    <row r="192154" ht="15"/>
    <row r="192155" ht="15"/>
    <row r="192156" ht="15"/>
    <row r="192157" ht="15"/>
    <row r="192158" ht="15"/>
    <row r="192159" ht="15"/>
    <row r="192160" ht="15"/>
    <row r="192161" ht="15"/>
    <row r="192162" ht="15"/>
    <row r="192163" ht="15"/>
    <row r="192164" ht="15"/>
    <row r="192165" ht="15"/>
    <row r="192166" ht="15"/>
    <row r="192167" ht="15"/>
    <row r="192168" ht="15"/>
    <row r="192169" ht="15"/>
    <row r="192170" ht="15"/>
    <row r="192171" ht="15"/>
    <row r="192172" ht="15"/>
    <row r="192173" ht="15"/>
    <row r="192174" ht="15"/>
    <row r="192175" ht="15"/>
    <row r="192176" ht="15"/>
    <row r="192177" ht="15"/>
    <row r="192178" ht="15"/>
    <row r="192179" ht="15"/>
    <row r="192180" ht="15"/>
    <row r="192181" ht="15"/>
    <row r="192182" ht="15"/>
    <row r="192183" ht="15"/>
    <row r="192184" ht="15"/>
    <row r="192185" ht="15"/>
    <row r="192186" ht="15"/>
    <row r="192187" ht="15"/>
    <row r="192188" ht="15"/>
    <row r="192189" ht="15"/>
    <row r="192190" ht="15"/>
    <row r="192191" ht="15"/>
    <row r="192192" ht="15"/>
    <row r="192193" ht="15"/>
    <row r="192194" ht="15"/>
    <row r="192195" ht="15"/>
    <row r="192196" ht="15"/>
    <row r="192197" ht="15"/>
    <row r="192198" ht="15"/>
    <row r="192199" ht="15"/>
    <row r="192200" ht="15"/>
    <row r="192201" ht="15"/>
    <row r="192202" ht="15"/>
    <row r="192203" ht="15"/>
    <row r="192204" ht="15"/>
    <row r="192205" ht="15"/>
    <row r="192206" ht="15"/>
    <row r="192207" ht="15"/>
    <row r="192208" ht="15"/>
    <row r="192209" ht="15"/>
    <row r="192210" ht="15"/>
    <row r="192211" ht="15"/>
    <row r="192212" ht="15"/>
    <row r="192213" ht="15"/>
    <row r="192214" ht="15"/>
    <row r="192215" ht="15"/>
    <row r="192216" ht="15"/>
    <row r="192217" ht="15"/>
    <row r="192218" ht="15"/>
    <row r="192219" ht="15"/>
    <row r="192220" ht="15"/>
    <row r="192221" ht="15"/>
    <row r="192222" ht="15"/>
    <row r="192223" ht="15"/>
    <row r="192224" ht="15"/>
    <row r="192225" ht="15"/>
    <row r="192226" ht="15"/>
    <row r="192227" ht="15"/>
    <row r="192228" ht="15"/>
    <row r="192229" ht="15"/>
    <row r="192230" ht="15"/>
    <row r="192231" ht="15"/>
    <row r="192232" ht="15"/>
    <row r="192233" ht="15"/>
    <row r="192234" ht="15"/>
    <row r="192235" ht="15"/>
    <row r="192236" ht="15"/>
    <row r="192237" ht="15"/>
    <row r="192238" ht="15"/>
    <row r="192239" ht="15"/>
    <row r="192240" ht="15"/>
    <row r="192241" ht="15"/>
    <row r="192242" ht="15"/>
    <row r="192243" ht="15"/>
    <row r="192244" ht="15"/>
    <row r="192245" ht="15"/>
    <row r="192246" ht="15"/>
    <row r="192247" ht="15"/>
    <row r="192248" ht="15"/>
    <row r="192249" ht="15"/>
    <row r="192250" ht="15"/>
    <row r="192251" ht="15"/>
    <row r="192252" ht="15"/>
    <row r="192253" ht="15"/>
    <row r="192254" ht="15"/>
    <row r="192255" ht="15"/>
    <row r="192256" ht="15"/>
    <row r="192257" ht="15"/>
    <row r="192258" ht="15"/>
    <row r="192259" ht="15"/>
    <row r="192260" ht="15"/>
    <row r="192261" ht="15"/>
    <row r="192262" ht="15"/>
    <row r="192263" ht="15"/>
    <row r="192264" ht="15"/>
    <row r="192265" ht="15"/>
    <row r="192266" ht="15"/>
    <row r="192267" ht="15"/>
    <row r="192268" ht="15"/>
    <row r="192269" ht="15"/>
    <row r="192270" ht="15"/>
    <row r="192271" ht="15"/>
    <row r="192272" ht="15"/>
    <row r="192273" ht="15"/>
    <row r="192274" ht="15"/>
    <row r="192275" ht="15"/>
    <row r="192276" ht="15"/>
    <row r="192277" ht="15"/>
    <row r="192278" ht="15"/>
    <row r="192279" ht="15"/>
    <row r="192280" ht="15"/>
    <row r="192281" ht="15"/>
    <row r="192282" ht="15"/>
    <row r="192283" ht="15"/>
    <row r="192284" ht="15"/>
    <row r="192285" ht="15"/>
    <row r="192286" ht="15"/>
    <row r="192287" ht="15"/>
    <row r="192288" ht="15"/>
    <row r="192289" ht="15"/>
    <row r="192290" ht="15"/>
    <row r="192291" ht="15"/>
    <row r="192292" ht="15"/>
    <row r="192293" ht="15"/>
    <row r="192294" ht="15"/>
    <row r="192295" ht="15"/>
    <row r="192296" ht="15"/>
    <row r="192297" ht="15"/>
    <row r="192298" ht="15"/>
    <row r="192299" ht="15"/>
    <row r="192300" ht="15"/>
    <row r="192301" ht="15"/>
    <row r="192302" ht="15"/>
    <row r="192303" ht="15"/>
    <row r="192304" ht="15"/>
    <row r="192305" ht="15"/>
    <row r="192306" ht="15"/>
    <row r="192307" ht="15"/>
    <row r="192308" ht="15"/>
    <row r="192309" ht="15"/>
    <row r="192310" ht="15"/>
    <row r="192311" ht="15"/>
    <row r="192312" ht="15"/>
    <row r="192313" ht="15"/>
    <row r="192314" ht="15"/>
    <row r="192315" ht="15"/>
    <row r="192316" ht="15"/>
    <row r="192317" ht="15"/>
    <row r="192318" ht="15"/>
    <row r="192319" ht="15"/>
    <row r="192320" ht="15"/>
    <row r="192321" ht="15"/>
    <row r="192322" ht="15"/>
    <row r="192323" ht="15"/>
    <row r="192324" ht="15"/>
    <row r="192325" ht="15"/>
    <row r="192326" ht="15"/>
    <row r="192327" ht="15"/>
    <row r="192328" ht="15"/>
    <row r="192329" ht="15"/>
    <row r="192330" ht="15"/>
    <row r="192331" ht="15"/>
    <row r="192332" ht="15"/>
    <row r="192333" ht="15"/>
    <row r="192334" ht="15"/>
    <row r="192335" ht="15"/>
    <row r="192336" ht="15"/>
    <row r="192337" ht="15"/>
    <row r="192338" ht="15"/>
    <row r="192339" ht="15"/>
    <row r="192340" ht="15"/>
    <row r="192341" ht="15"/>
    <row r="192342" ht="15"/>
    <row r="192343" ht="15"/>
    <row r="192344" ht="15"/>
    <row r="192345" ht="15"/>
    <row r="192346" ht="15"/>
    <row r="192347" ht="15"/>
    <row r="192348" ht="15"/>
    <row r="192349" ht="15"/>
    <row r="192350" ht="15"/>
    <row r="192351" ht="15"/>
    <row r="192352" ht="15"/>
    <row r="192353" ht="15"/>
    <row r="192354" ht="15"/>
    <row r="192355" ht="15"/>
    <row r="192356" ht="15"/>
    <row r="192357" ht="15"/>
    <row r="192358" ht="15"/>
    <row r="192359" ht="15"/>
    <row r="192360" ht="15"/>
    <row r="192361" ht="15"/>
    <row r="192362" ht="15"/>
    <row r="192363" ht="15"/>
    <row r="192364" ht="15"/>
    <row r="192365" ht="15"/>
    <row r="192366" ht="15"/>
    <row r="192367" ht="15"/>
    <row r="192368" ht="15"/>
    <row r="192369" ht="15"/>
    <row r="192370" ht="15"/>
    <row r="192371" ht="15"/>
    <row r="192372" ht="15"/>
    <row r="192373" ht="15"/>
    <row r="192374" ht="15"/>
    <row r="192375" ht="15"/>
    <row r="192376" ht="15"/>
    <row r="192377" ht="15"/>
    <row r="192378" ht="15"/>
    <row r="192379" ht="15"/>
    <row r="192380" ht="15"/>
    <row r="192381" ht="15"/>
    <row r="192382" ht="15"/>
    <row r="192383" ht="15"/>
    <row r="192384" ht="15"/>
    <row r="192385" ht="15"/>
    <row r="192386" ht="15"/>
    <row r="192387" ht="15"/>
    <row r="192388" ht="15"/>
    <row r="192389" ht="15"/>
    <row r="192390" ht="15"/>
    <row r="192391" ht="15"/>
    <row r="192392" ht="15"/>
    <row r="192393" ht="15"/>
    <row r="192394" ht="15"/>
    <row r="192395" ht="15"/>
    <row r="192396" ht="15"/>
    <row r="192397" ht="15"/>
    <row r="192398" ht="15"/>
    <row r="192399" ht="15"/>
    <row r="192400" ht="15"/>
    <row r="192401" ht="15"/>
    <row r="192402" ht="15"/>
    <row r="192403" ht="15"/>
    <row r="192404" ht="15"/>
    <row r="192405" ht="15"/>
    <row r="192406" ht="15"/>
    <row r="192407" ht="15"/>
    <row r="192408" ht="15"/>
    <row r="192409" ht="15"/>
    <row r="192410" ht="15"/>
    <row r="192411" ht="15"/>
    <row r="192412" ht="15"/>
    <row r="192413" ht="15"/>
    <row r="192414" ht="15"/>
    <row r="192415" ht="15"/>
    <row r="192416" ht="15"/>
    <row r="192417" ht="15"/>
    <row r="192418" ht="15"/>
    <row r="192419" ht="15"/>
    <row r="192420" ht="15"/>
    <row r="192421" ht="15"/>
    <row r="192422" ht="15"/>
    <row r="192423" ht="15"/>
    <row r="192424" ht="15"/>
    <row r="192425" ht="15"/>
    <row r="192426" ht="15"/>
    <row r="192427" ht="15"/>
    <row r="192428" ht="15"/>
    <row r="192429" ht="15"/>
    <row r="192430" ht="15"/>
    <row r="192431" ht="15"/>
    <row r="192432" ht="15"/>
    <row r="192433" ht="15"/>
    <row r="192434" ht="15"/>
    <row r="192435" ht="15"/>
    <row r="192436" ht="15"/>
    <row r="192437" ht="15"/>
    <row r="192438" ht="15"/>
    <row r="192439" ht="15"/>
    <row r="192440" ht="15"/>
    <row r="192441" ht="15"/>
    <row r="192442" ht="15"/>
    <row r="192443" ht="15"/>
    <row r="192444" ht="15"/>
    <row r="192445" ht="15"/>
    <row r="192446" ht="15"/>
    <row r="192447" ht="15"/>
    <row r="192448" ht="15"/>
    <row r="192449" ht="15"/>
    <row r="192450" ht="15"/>
    <row r="192451" ht="15"/>
    <row r="192452" ht="15"/>
    <row r="192453" ht="15"/>
    <row r="192454" ht="15"/>
    <row r="192455" ht="15"/>
    <row r="192456" ht="15"/>
    <row r="192457" ht="15"/>
    <row r="192458" ht="15"/>
    <row r="192459" ht="15"/>
    <row r="192460" ht="15"/>
    <row r="192461" ht="15"/>
    <row r="192462" ht="15"/>
    <row r="192463" ht="15"/>
    <row r="192464" ht="15"/>
    <row r="192465" ht="15"/>
    <row r="192466" ht="15"/>
    <row r="192467" ht="15"/>
    <row r="192468" ht="15"/>
    <row r="192469" ht="15"/>
    <row r="192470" ht="15"/>
    <row r="192471" ht="15"/>
    <row r="192472" ht="15"/>
    <row r="192473" ht="15"/>
    <row r="192474" ht="15"/>
    <row r="192475" ht="15"/>
    <row r="192476" ht="15"/>
    <row r="192477" ht="15"/>
    <row r="192478" ht="15"/>
    <row r="192479" ht="15"/>
    <row r="192480" ht="15"/>
    <row r="192481" ht="15"/>
    <row r="192482" ht="15"/>
    <row r="192483" ht="15"/>
    <row r="192484" ht="15"/>
    <row r="192485" ht="15"/>
    <row r="192486" ht="15"/>
    <row r="192487" ht="15"/>
    <row r="192488" ht="15"/>
    <row r="192489" ht="15"/>
    <row r="192490" ht="15"/>
    <row r="192491" ht="15"/>
    <row r="192492" ht="15"/>
    <row r="192493" ht="15"/>
    <row r="192494" ht="15"/>
    <row r="192495" ht="15"/>
    <row r="192496" ht="15"/>
    <row r="192497" ht="15"/>
    <row r="192498" ht="15"/>
    <row r="192499" ht="15"/>
    <row r="192500" ht="15"/>
    <row r="192501" ht="15"/>
    <row r="192502" ht="15"/>
    <row r="192503" ht="15"/>
    <row r="192504" ht="15"/>
    <row r="192505" ht="15"/>
    <row r="192506" ht="15"/>
    <row r="192507" ht="15"/>
    <row r="192508" ht="15"/>
    <row r="192509" ht="15"/>
    <row r="192510" ht="15"/>
    <row r="192511" ht="15"/>
    <row r="192512" ht="15"/>
    <row r="192513" ht="15"/>
    <row r="192514" ht="15"/>
    <row r="192515" ht="15"/>
    <row r="192516" ht="15"/>
    <row r="192517" ht="15"/>
    <row r="192518" ht="15"/>
    <row r="192519" ht="15"/>
    <row r="192520" ht="15"/>
    <row r="192521" ht="15"/>
    <row r="192522" ht="15"/>
    <row r="192523" ht="15"/>
    <row r="192524" ht="15"/>
    <row r="192525" ht="15"/>
    <row r="192526" ht="15"/>
    <row r="192527" ht="15"/>
    <row r="192528" ht="15"/>
    <row r="192529" ht="15"/>
    <row r="192530" ht="15"/>
    <row r="192531" ht="15"/>
    <row r="192532" ht="15"/>
    <row r="192533" ht="15"/>
    <row r="192534" ht="15"/>
    <row r="192535" ht="15"/>
    <row r="192536" ht="15"/>
    <row r="192537" ht="15"/>
    <row r="192538" ht="15"/>
    <row r="192539" ht="15"/>
    <row r="192540" ht="15"/>
    <row r="192541" ht="15"/>
    <row r="192542" ht="15"/>
    <row r="192543" ht="15"/>
    <row r="192544" ht="15"/>
    <row r="192545" ht="15"/>
    <row r="192546" ht="15"/>
    <row r="192547" ht="15"/>
    <row r="192548" ht="15"/>
    <row r="192549" ht="15"/>
    <row r="192550" ht="15"/>
    <row r="192551" ht="15"/>
    <row r="192552" ht="15"/>
    <row r="192553" ht="15"/>
    <row r="192554" ht="15"/>
    <row r="192555" ht="15"/>
    <row r="192556" ht="15"/>
    <row r="192557" ht="15"/>
    <row r="192558" ht="15"/>
    <row r="192559" ht="15"/>
    <row r="192560" ht="15"/>
    <row r="192561" ht="15"/>
    <row r="192562" ht="15"/>
    <row r="192563" ht="15"/>
    <row r="192564" ht="15"/>
    <row r="192565" ht="15"/>
    <row r="192566" ht="15"/>
    <row r="192567" ht="15"/>
    <row r="192568" ht="15"/>
    <row r="192569" ht="15"/>
    <row r="192570" ht="15"/>
    <row r="192571" ht="15"/>
    <row r="192572" ht="15"/>
    <row r="192573" ht="15"/>
    <row r="192574" ht="15"/>
    <row r="192575" ht="15"/>
    <row r="192576" ht="15"/>
    <row r="192577" ht="15"/>
    <row r="192578" ht="15"/>
    <row r="192579" ht="15"/>
    <row r="192580" ht="15"/>
    <row r="192581" ht="15"/>
    <row r="192582" ht="15"/>
    <row r="192583" ht="15"/>
    <row r="192584" ht="15"/>
    <row r="192585" ht="15"/>
    <row r="192586" ht="15"/>
    <row r="192587" ht="15"/>
    <row r="192588" ht="15"/>
    <row r="192589" ht="15"/>
    <row r="192590" ht="15"/>
    <row r="192591" ht="15"/>
    <row r="192592" ht="15"/>
    <row r="192593" ht="15"/>
    <row r="192594" ht="15"/>
    <row r="192595" ht="15"/>
    <row r="192596" ht="15"/>
    <row r="192597" ht="15"/>
    <row r="192598" ht="15"/>
    <row r="192599" ht="15"/>
    <row r="192600" ht="15"/>
    <row r="192601" ht="15"/>
    <row r="192602" ht="15"/>
    <row r="192603" ht="15"/>
    <row r="192604" ht="15"/>
    <row r="192605" ht="15"/>
    <row r="192606" ht="15"/>
    <row r="192607" ht="15"/>
    <row r="192608" ht="15"/>
    <row r="192609" ht="15"/>
    <row r="192610" ht="15"/>
    <row r="192611" ht="15"/>
    <row r="192612" ht="15"/>
    <row r="192613" ht="15"/>
    <row r="192614" ht="15"/>
    <row r="192615" ht="15"/>
    <row r="192616" ht="15"/>
    <row r="192617" ht="15"/>
    <row r="192618" ht="15"/>
    <row r="192619" ht="15"/>
    <row r="192620" ht="15"/>
    <row r="192621" ht="15"/>
    <row r="192622" ht="15"/>
    <row r="192623" ht="15"/>
    <row r="192624" ht="15"/>
    <row r="192625" ht="15"/>
    <row r="192626" ht="15"/>
    <row r="192627" ht="15"/>
    <row r="192628" ht="15"/>
    <row r="192629" ht="15"/>
    <row r="192630" ht="15"/>
    <row r="192631" ht="15"/>
    <row r="192632" ht="15"/>
    <row r="192633" ht="15"/>
    <row r="192634" ht="15"/>
    <row r="192635" ht="15"/>
    <row r="192636" ht="15"/>
    <row r="192637" ht="15"/>
    <row r="192638" ht="15"/>
    <row r="192639" ht="15"/>
    <row r="192640" ht="15"/>
    <row r="192641" ht="15"/>
    <row r="192642" ht="15"/>
    <row r="192643" ht="15"/>
    <row r="192644" ht="15"/>
    <row r="192645" ht="15"/>
    <row r="192646" ht="15"/>
    <row r="192647" ht="15"/>
    <row r="192648" ht="15"/>
    <row r="192649" ht="15"/>
    <row r="192650" ht="15"/>
    <row r="192651" ht="15"/>
    <row r="192652" ht="15"/>
    <row r="192653" ht="15"/>
    <row r="192654" ht="15"/>
    <row r="192655" ht="15"/>
    <row r="192656" ht="15"/>
    <row r="192657" ht="15"/>
    <row r="192658" ht="15"/>
    <row r="192659" ht="15"/>
    <row r="192660" ht="15"/>
    <row r="192661" ht="15"/>
    <row r="192662" ht="15"/>
    <row r="192663" ht="15"/>
    <row r="192664" ht="15"/>
    <row r="192665" ht="15"/>
    <row r="192666" ht="15"/>
    <row r="192667" ht="15"/>
    <row r="192668" ht="15"/>
    <row r="192669" ht="15"/>
    <row r="192670" ht="15"/>
    <row r="192671" ht="15"/>
    <row r="192672" ht="15"/>
    <row r="192673" ht="15"/>
    <row r="192674" ht="15"/>
    <row r="192675" ht="15"/>
    <row r="192676" ht="15"/>
    <row r="192677" ht="15"/>
    <row r="192678" ht="15"/>
    <row r="192679" ht="15"/>
    <row r="192680" ht="15"/>
    <row r="192681" ht="15"/>
    <row r="192682" ht="15"/>
    <row r="192683" ht="15"/>
    <row r="192684" ht="15"/>
    <row r="192685" ht="15"/>
    <row r="192686" ht="15"/>
    <row r="192687" ht="15"/>
    <row r="192688" ht="15"/>
    <row r="192689" ht="15"/>
    <row r="192690" ht="15"/>
    <row r="192691" ht="15"/>
    <row r="192692" ht="15"/>
    <row r="192693" ht="15"/>
    <row r="192694" ht="15"/>
    <row r="192695" ht="15"/>
    <row r="192696" ht="15"/>
    <row r="192697" ht="15"/>
    <row r="192698" ht="15"/>
    <row r="192699" ht="15"/>
    <row r="192700" ht="15"/>
    <row r="192701" ht="15"/>
    <row r="192702" ht="15"/>
    <row r="192703" ht="15"/>
    <row r="192704" ht="15"/>
    <row r="192705" ht="15"/>
    <row r="192706" ht="15"/>
    <row r="192707" ht="15"/>
    <row r="192708" ht="15"/>
    <row r="192709" ht="15"/>
    <row r="192710" ht="15"/>
    <row r="192711" ht="15"/>
    <row r="192712" ht="15"/>
    <row r="192713" ht="15"/>
    <row r="192714" ht="15"/>
    <row r="192715" ht="15"/>
    <row r="192716" ht="15"/>
    <row r="192717" ht="15"/>
    <row r="192718" ht="15"/>
    <row r="192719" ht="15"/>
    <row r="192720" ht="15"/>
    <row r="192721" ht="15"/>
    <row r="192722" ht="15"/>
    <row r="192723" ht="15"/>
    <row r="192724" ht="15"/>
    <row r="192725" ht="15"/>
    <row r="192726" ht="15"/>
    <row r="192727" ht="15"/>
    <row r="192728" ht="15"/>
    <row r="192729" ht="15"/>
    <row r="192730" ht="15"/>
    <row r="192731" ht="15"/>
    <row r="192732" ht="15"/>
    <row r="192733" ht="15"/>
    <row r="192734" ht="15"/>
    <row r="192735" ht="15"/>
    <row r="192736" ht="15"/>
    <row r="192737" ht="15"/>
    <row r="192738" ht="15"/>
    <row r="192739" ht="15"/>
    <row r="192740" ht="15"/>
    <row r="192741" ht="15"/>
    <row r="192742" ht="15"/>
    <row r="192743" ht="15"/>
    <row r="192744" ht="15"/>
    <row r="192745" ht="15"/>
    <row r="192746" ht="15"/>
    <row r="192747" ht="15"/>
    <row r="192748" ht="15"/>
    <row r="192749" ht="15"/>
    <row r="192750" ht="15"/>
    <row r="192751" ht="15"/>
    <row r="192752" ht="15"/>
    <row r="192753" ht="15"/>
    <row r="192754" ht="15"/>
    <row r="192755" ht="15"/>
    <row r="192756" ht="15"/>
    <row r="192757" ht="15"/>
    <row r="192758" ht="15"/>
    <row r="192759" ht="15"/>
    <row r="192760" ht="15"/>
    <row r="192761" ht="15"/>
    <row r="192762" ht="15"/>
    <row r="192763" ht="15"/>
    <row r="192764" ht="15"/>
    <row r="192765" ht="15"/>
    <row r="192766" ht="15"/>
    <row r="192767" ht="15"/>
    <row r="192768" ht="15"/>
    <row r="192769" ht="15"/>
    <row r="192770" ht="15"/>
    <row r="192771" ht="15"/>
    <row r="192772" ht="15"/>
    <row r="192773" ht="15"/>
    <row r="192774" ht="15"/>
    <row r="192775" ht="15"/>
    <row r="192776" ht="15"/>
    <row r="192777" ht="15"/>
    <row r="192778" ht="15"/>
    <row r="192779" ht="15"/>
    <row r="192780" ht="15"/>
    <row r="192781" ht="15"/>
    <row r="192782" ht="15"/>
    <row r="192783" ht="15"/>
    <row r="192784" ht="15"/>
    <row r="192785" ht="15"/>
    <row r="192786" ht="15"/>
    <row r="192787" ht="15"/>
    <row r="192788" ht="15"/>
    <row r="192789" ht="15"/>
    <row r="192790" ht="15"/>
    <row r="192791" ht="15"/>
    <row r="192792" ht="15"/>
    <row r="192793" ht="15"/>
    <row r="192794" ht="15"/>
    <row r="192795" ht="15"/>
    <row r="192796" ht="15"/>
    <row r="192797" ht="15"/>
    <row r="192798" ht="15"/>
    <row r="192799" ht="15"/>
    <row r="192800" ht="15"/>
    <row r="192801" ht="15"/>
    <row r="192802" ht="15"/>
    <row r="192803" ht="15"/>
    <row r="192804" ht="15"/>
    <row r="192805" ht="15"/>
    <row r="192806" ht="15"/>
    <row r="192807" ht="15"/>
    <row r="192808" ht="15"/>
    <row r="192809" ht="15"/>
    <row r="192810" ht="15"/>
    <row r="192811" ht="15"/>
    <row r="192812" ht="15"/>
    <row r="192813" ht="15"/>
    <row r="192814" ht="15"/>
    <row r="192815" ht="15"/>
    <row r="192816" ht="15"/>
    <row r="192817" ht="15"/>
    <row r="192818" ht="15"/>
    <row r="192819" ht="15"/>
    <row r="192820" ht="15"/>
    <row r="192821" ht="15"/>
    <row r="192822" ht="15"/>
    <row r="192823" ht="15"/>
    <row r="192824" ht="15"/>
    <row r="192825" ht="15"/>
    <row r="192826" ht="15"/>
    <row r="192827" ht="15"/>
    <row r="192828" ht="15"/>
    <row r="192829" ht="15"/>
    <row r="192830" ht="15"/>
    <row r="192831" ht="15"/>
    <row r="192832" ht="15"/>
    <row r="192833" ht="15"/>
    <row r="192834" ht="15"/>
    <row r="192835" ht="15"/>
    <row r="192836" ht="15"/>
    <row r="192837" ht="15"/>
    <row r="192838" ht="15"/>
    <row r="192839" ht="15"/>
    <row r="192840" ht="15"/>
    <row r="192841" ht="15"/>
    <row r="192842" ht="15"/>
    <row r="192843" ht="15"/>
    <row r="192844" ht="15"/>
    <row r="192845" ht="15"/>
    <row r="192846" ht="15"/>
    <row r="192847" ht="15"/>
    <row r="192848" ht="15"/>
    <row r="192849" ht="15"/>
    <row r="192850" ht="15"/>
    <row r="192851" ht="15"/>
    <row r="192852" ht="15"/>
    <row r="192853" ht="15"/>
    <row r="192854" ht="15"/>
    <row r="192855" ht="15"/>
    <row r="192856" ht="15"/>
    <row r="192857" ht="15"/>
    <row r="192858" ht="15"/>
    <row r="192859" ht="15"/>
    <row r="192860" ht="15"/>
    <row r="192861" ht="15"/>
    <row r="192862" ht="15"/>
    <row r="192863" ht="15"/>
    <row r="192864" ht="15"/>
    <row r="192865" ht="15"/>
    <row r="192866" ht="15"/>
    <row r="192867" ht="15"/>
    <row r="192868" ht="15"/>
    <row r="192869" ht="15"/>
    <row r="192870" ht="15"/>
    <row r="192871" ht="15"/>
    <row r="192872" ht="15"/>
    <row r="192873" ht="15"/>
    <row r="192874" ht="15"/>
    <row r="192875" ht="15"/>
    <row r="192876" ht="15"/>
    <row r="192877" ht="15"/>
    <row r="192878" ht="15"/>
    <row r="192879" ht="15"/>
    <row r="192880" ht="15"/>
    <row r="192881" ht="15"/>
    <row r="192882" ht="15"/>
    <row r="192883" ht="15"/>
    <row r="192884" ht="15"/>
    <row r="192885" ht="15"/>
    <row r="192886" ht="15"/>
    <row r="192887" ht="15"/>
    <row r="192888" ht="15"/>
    <row r="192889" ht="15"/>
    <row r="192890" ht="15"/>
    <row r="192891" ht="15"/>
    <row r="192892" ht="15"/>
    <row r="192893" ht="15"/>
    <row r="192894" ht="15"/>
    <row r="192895" ht="15"/>
    <row r="192896" ht="15"/>
    <row r="192897" ht="15"/>
    <row r="192898" ht="15"/>
    <row r="192899" ht="15"/>
    <row r="192900" ht="15"/>
    <row r="192901" ht="15"/>
    <row r="192902" ht="15"/>
    <row r="192903" ht="15"/>
    <row r="192904" ht="15"/>
    <row r="192905" ht="15"/>
    <row r="192906" ht="15"/>
    <row r="192907" ht="15"/>
    <row r="192908" ht="15"/>
    <row r="192909" ht="15"/>
    <row r="192910" ht="15"/>
    <row r="192911" ht="15"/>
    <row r="192912" ht="15"/>
    <row r="192913" ht="15"/>
    <row r="192914" ht="15"/>
    <row r="192915" ht="15"/>
    <row r="192916" ht="15"/>
    <row r="192917" ht="15"/>
    <row r="192918" ht="15"/>
    <row r="192919" ht="15"/>
    <row r="192920" ht="15"/>
    <row r="192921" ht="15"/>
    <row r="192922" ht="15"/>
    <row r="192923" ht="15"/>
    <row r="192924" ht="15"/>
    <row r="192925" ht="15"/>
    <row r="192926" ht="15"/>
    <row r="192927" ht="15"/>
    <row r="192928" ht="15"/>
    <row r="192929" ht="15"/>
    <row r="192930" ht="15"/>
    <row r="192931" ht="15"/>
    <row r="192932" ht="15"/>
    <row r="192933" ht="15"/>
    <row r="192934" ht="15"/>
    <row r="192935" ht="15"/>
    <row r="192936" ht="15"/>
    <row r="192937" ht="15"/>
    <row r="192938" ht="15"/>
    <row r="192939" ht="15"/>
    <row r="192940" ht="15"/>
    <row r="192941" ht="15"/>
    <row r="192942" ht="15"/>
    <row r="192943" ht="15"/>
    <row r="192944" ht="15"/>
    <row r="192945" ht="15"/>
    <row r="192946" ht="15"/>
    <row r="192947" ht="15"/>
    <row r="192948" ht="15"/>
    <row r="192949" ht="15"/>
    <row r="192950" ht="15"/>
    <row r="192951" ht="15"/>
    <row r="192952" ht="15"/>
    <row r="192953" ht="15"/>
    <row r="192954" ht="15"/>
    <row r="192955" ht="15"/>
    <row r="192956" ht="15"/>
    <row r="192957" ht="15"/>
    <row r="192958" ht="15"/>
    <row r="192959" ht="15"/>
    <row r="192960" ht="15"/>
    <row r="192961" ht="15"/>
    <row r="192962" ht="15"/>
    <row r="192963" ht="15"/>
    <row r="192964" ht="15"/>
    <row r="192965" ht="15"/>
    <row r="192966" ht="15"/>
    <row r="192967" ht="15"/>
    <row r="192968" ht="15"/>
    <row r="192969" ht="15"/>
    <row r="192970" ht="15"/>
    <row r="192971" ht="15"/>
    <row r="192972" ht="15"/>
    <row r="192973" ht="15"/>
    <row r="192974" ht="15"/>
    <row r="192975" ht="15"/>
    <row r="192976" ht="15"/>
    <row r="192977" ht="15"/>
    <row r="192978" ht="15"/>
    <row r="192979" ht="15"/>
    <row r="192980" ht="15"/>
    <row r="192981" ht="15"/>
    <row r="192982" ht="15"/>
    <row r="192983" ht="15"/>
    <row r="192984" ht="15"/>
    <row r="192985" ht="15"/>
    <row r="192986" ht="15"/>
    <row r="192987" ht="15"/>
    <row r="192988" ht="15"/>
    <row r="192989" ht="15"/>
    <row r="192990" ht="15"/>
    <row r="192991" ht="15"/>
    <row r="192992" ht="15"/>
    <row r="192993" ht="15"/>
    <row r="192994" ht="15"/>
    <row r="192995" ht="15"/>
    <row r="192996" ht="15"/>
    <row r="192997" ht="15"/>
    <row r="192998" ht="15"/>
    <row r="192999" ht="15"/>
    <row r="193000" ht="15"/>
    <row r="193001" ht="15"/>
    <row r="193002" ht="15"/>
    <row r="193003" ht="15"/>
    <row r="193004" ht="15"/>
    <row r="193005" ht="15"/>
    <row r="193006" ht="15"/>
    <row r="193007" ht="15"/>
    <row r="193008" ht="15"/>
    <row r="193009" ht="15"/>
    <row r="193010" ht="15"/>
    <row r="193011" ht="15"/>
    <row r="193012" ht="15"/>
    <row r="193013" ht="15"/>
    <row r="193014" ht="15"/>
    <row r="193015" ht="15"/>
    <row r="193016" ht="15"/>
    <row r="193017" ht="15"/>
    <row r="193018" ht="15"/>
    <row r="193019" ht="15"/>
    <row r="193020" ht="15"/>
    <row r="193021" ht="15"/>
    <row r="193022" ht="15"/>
    <row r="193023" ht="15"/>
    <row r="193024" ht="15"/>
    <row r="193025" ht="15"/>
    <row r="193026" ht="15"/>
    <row r="193027" ht="15"/>
    <row r="193028" ht="15"/>
    <row r="193029" ht="15"/>
    <row r="193030" ht="15"/>
    <row r="193031" ht="15"/>
    <row r="193032" ht="15"/>
    <row r="193033" ht="15"/>
    <row r="193034" ht="15"/>
    <row r="193035" ht="15"/>
    <row r="193036" ht="15"/>
    <row r="193037" ht="15"/>
    <row r="193038" ht="15"/>
    <row r="193039" ht="15"/>
    <row r="193040" ht="15"/>
    <row r="193041" ht="15"/>
    <row r="193042" ht="15"/>
    <row r="193043" ht="15"/>
    <row r="193044" ht="15"/>
    <row r="193045" ht="15"/>
    <row r="193046" ht="15"/>
    <row r="193047" ht="15"/>
    <row r="193048" ht="15"/>
    <row r="193049" ht="15"/>
    <row r="193050" ht="15"/>
    <row r="193051" ht="15"/>
    <row r="193052" ht="15"/>
    <row r="193053" ht="15"/>
    <row r="193054" ht="15"/>
    <row r="193055" ht="15"/>
    <row r="193056" ht="15"/>
    <row r="193057" ht="15"/>
    <row r="193058" ht="15"/>
    <row r="193059" ht="15"/>
    <row r="193060" ht="15"/>
    <row r="193061" ht="15"/>
    <row r="193062" ht="15"/>
    <row r="193063" ht="15"/>
    <row r="193064" ht="15"/>
    <row r="193065" ht="15"/>
    <row r="193066" ht="15"/>
    <row r="193067" ht="15"/>
    <row r="193068" ht="15"/>
    <row r="193069" ht="15"/>
    <row r="193070" ht="15"/>
    <row r="193071" ht="15"/>
    <row r="193072" ht="15"/>
    <row r="193073" ht="15"/>
    <row r="193074" ht="15"/>
    <row r="193075" ht="15"/>
    <row r="193076" ht="15"/>
    <row r="193077" ht="15"/>
    <row r="193078" ht="15"/>
    <row r="193079" ht="15"/>
    <row r="193080" ht="15"/>
    <row r="193081" ht="15"/>
    <row r="193082" ht="15"/>
    <row r="193083" ht="15"/>
    <row r="193084" ht="15"/>
    <row r="193085" ht="15"/>
    <row r="193086" ht="15"/>
    <row r="193087" ht="15"/>
    <row r="193088" ht="15"/>
    <row r="193089" ht="15"/>
    <row r="193090" ht="15"/>
    <row r="193091" ht="15"/>
    <row r="193092" ht="15"/>
    <row r="193093" ht="15"/>
    <row r="193094" ht="15"/>
    <row r="193095" ht="15"/>
    <row r="193096" ht="15"/>
    <row r="193097" ht="15"/>
    <row r="193098" ht="15"/>
    <row r="193099" ht="15"/>
    <row r="193100" ht="15"/>
    <row r="193101" ht="15"/>
    <row r="193102" ht="15"/>
    <row r="193103" ht="15"/>
    <row r="193104" ht="15"/>
    <row r="193105" ht="15"/>
    <row r="193106" ht="15"/>
    <row r="193107" ht="15"/>
    <row r="193108" ht="15"/>
    <row r="193109" ht="15"/>
    <row r="193110" ht="15"/>
    <row r="193111" ht="15"/>
    <row r="193112" ht="15"/>
    <row r="193113" ht="15"/>
    <row r="193114" ht="15"/>
    <row r="193115" ht="15"/>
    <row r="193116" ht="15"/>
    <row r="193117" ht="15"/>
    <row r="193118" ht="15"/>
    <row r="193119" ht="15"/>
    <row r="193120" ht="15"/>
    <row r="193121" ht="15"/>
    <row r="193122" ht="15"/>
    <row r="193123" ht="15"/>
    <row r="193124" ht="15"/>
    <row r="193125" ht="15"/>
    <row r="193126" ht="15"/>
    <row r="193127" ht="15"/>
    <row r="193128" ht="15"/>
    <row r="193129" ht="15"/>
    <row r="193130" ht="15"/>
    <row r="193131" ht="15"/>
    <row r="193132" ht="15"/>
    <row r="193133" ht="15"/>
    <row r="193134" ht="15"/>
    <row r="193135" ht="15"/>
    <row r="193136" ht="15"/>
    <row r="193137" ht="15"/>
    <row r="193138" ht="15"/>
    <row r="193139" ht="15"/>
    <row r="193140" ht="15"/>
    <row r="193141" ht="15"/>
    <row r="193142" ht="15"/>
    <row r="193143" ht="15"/>
    <row r="193144" ht="15"/>
    <row r="193145" ht="15"/>
    <row r="193146" ht="15"/>
    <row r="193147" ht="15"/>
    <row r="193148" ht="15"/>
    <row r="193149" ht="15"/>
    <row r="193150" ht="15"/>
    <row r="193151" ht="15"/>
    <row r="193152" ht="15"/>
    <row r="193153" ht="15"/>
    <row r="193154" ht="15"/>
    <row r="193155" ht="15"/>
    <row r="193156" ht="15"/>
    <row r="193157" ht="15"/>
    <row r="193158" ht="15"/>
    <row r="193159" ht="15"/>
    <row r="193160" ht="15"/>
    <row r="193161" ht="15"/>
    <row r="193162" ht="15"/>
    <row r="193163" ht="15"/>
    <row r="193164" ht="15"/>
    <row r="193165" ht="15"/>
    <row r="193166" ht="15"/>
    <row r="193167" ht="15"/>
    <row r="193168" ht="15"/>
    <row r="193169" ht="15"/>
    <row r="193170" ht="15"/>
    <row r="193171" ht="15"/>
    <row r="193172" ht="15"/>
    <row r="193173" ht="15"/>
    <row r="193174" ht="15"/>
    <row r="193175" ht="15"/>
    <row r="193176" ht="15"/>
    <row r="193177" ht="15"/>
    <row r="193178" ht="15"/>
    <row r="193179" ht="15"/>
    <row r="193180" ht="15"/>
    <row r="193181" ht="15"/>
    <row r="193182" ht="15"/>
    <row r="193183" ht="15"/>
    <row r="193184" ht="15"/>
    <row r="193185" ht="15"/>
    <row r="193186" ht="15"/>
    <row r="193187" ht="15"/>
    <row r="193188" ht="15"/>
    <row r="193189" ht="15"/>
    <row r="193190" ht="15"/>
    <row r="193191" ht="15"/>
    <row r="193192" ht="15"/>
    <row r="193193" ht="15"/>
    <row r="193194" ht="15"/>
    <row r="193195" ht="15"/>
    <row r="193196" ht="15"/>
    <row r="193197" ht="15"/>
    <row r="193198" ht="15"/>
    <row r="193199" ht="15"/>
    <row r="193200" ht="15"/>
    <row r="193201" ht="15"/>
    <row r="193202" ht="15"/>
    <row r="193203" ht="15"/>
    <row r="193204" ht="15"/>
    <row r="193205" ht="15"/>
    <row r="193206" ht="15"/>
    <row r="193207" ht="15"/>
    <row r="193208" ht="15"/>
    <row r="193209" ht="15"/>
    <row r="193210" ht="15"/>
    <row r="193211" ht="15"/>
    <row r="193212" ht="15"/>
    <row r="193213" ht="15"/>
    <row r="193214" ht="15"/>
    <row r="193215" ht="15"/>
    <row r="193216" ht="15"/>
    <row r="193217" ht="15"/>
    <row r="193218" ht="15"/>
    <row r="193219" ht="15"/>
    <row r="193220" ht="15"/>
    <row r="193221" ht="15"/>
    <row r="193222" ht="15"/>
    <row r="193223" ht="15"/>
    <row r="193224" ht="15"/>
    <row r="193225" ht="15"/>
    <row r="193226" ht="15"/>
    <row r="193227" ht="15"/>
    <row r="193228" ht="15"/>
    <row r="193229" ht="15"/>
    <row r="193230" ht="15"/>
    <row r="193231" ht="15"/>
    <row r="193232" ht="15"/>
    <row r="193233" ht="15"/>
    <row r="193234" ht="15"/>
    <row r="193235" ht="15"/>
    <row r="193236" ht="15"/>
    <row r="193237" ht="15"/>
    <row r="193238" ht="15"/>
    <row r="193239" ht="15"/>
    <row r="193240" ht="15"/>
    <row r="193241" ht="15"/>
    <row r="193242" ht="15"/>
    <row r="193243" ht="15"/>
    <row r="193244" ht="15"/>
    <row r="193245" ht="15"/>
    <row r="193246" ht="15"/>
    <row r="193247" ht="15"/>
    <row r="193248" ht="15"/>
    <row r="193249" ht="15"/>
    <row r="193250" ht="15"/>
    <row r="193251" ht="15"/>
    <row r="193252" ht="15"/>
    <row r="193253" ht="15"/>
    <row r="193254" ht="15"/>
    <row r="193255" ht="15"/>
    <row r="193256" ht="15"/>
    <row r="193257" ht="15"/>
    <row r="193258" ht="15"/>
    <row r="193259" ht="15"/>
    <row r="193260" ht="15"/>
    <row r="193261" ht="15"/>
    <row r="193262" ht="15"/>
    <row r="193263" ht="15"/>
    <row r="193264" ht="15"/>
    <row r="193265" ht="15"/>
    <row r="193266" ht="15"/>
    <row r="193267" ht="15"/>
    <row r="193268" ht="15"/>
    <row r="193269" ht="15"/>
    <row r="193270" ht="15"/>
    <row r="193271" ht="15"/>
    <row r="193272" ht="15"/>
    <row r="193273" ht="15"/>
    <row r="193274" ht="15"/>
    <row r="193275" ht="15"/>
    <row r="193276" ht="15"/>
    <row r="193277" ht="15"/>
    <row r="193278" ht="15"/>
    <row r="193279" ht="15"/>
    <row r="193280" ht="15"/>
    <row r="193281" ht="15"/>
    <row r="193282" ht="15"/>
    <row r="193283" ht="15"/>
    <row r="193284" ht="15"/>
    <row r="193285" ht="15"/>
    <row r="193286" ht="15"/>
    <row r="193287" ht="15"/>
    <row r="193288" ht="15"/>
    <row r="193289" ht="15"/>
    <row r="193290" ht="15"/>
    <row r="193291" ht="15"/>
    <row r="193292" ht="15"/>
    <row r="193293" ht="15"/>
    <row r="193294" ht="15"/>
    <row r="193295" ht="15"/>
    <row r="193296" ht="15"/>
    <row r="193297" ht="15"/>
    <row r="193298" ht="15"/>
    <row r="193299" ht="15"/>
    <row r="193300" ht="15"/>
    <row r="193301" ht="15"/>
    <row r="193302" ht="15"/>
    <row r="193303" ht="15"/>
    <row r="193304" ht="15"/>
    <row r="193305" ht="15"/>
    <row r="193306" ht="15"/>
    <row r="193307" ht="15"/>
    <row r="193308" ht="15"/>
    <row r="193309" ht="15"/>
    <row r="193310" ht="15"/>
    <row r="193311" ht="15"/>
    <row r="193312" ht="15"/>
    <row r="193313" ht="15"/>
    <row r="193314" ht="15"/>
    <row r="193315" ht="15"/>
    <row r="193316" ht="15"/>
    <row r="193317" ht="15"/>
    <row r="193318" ht="15"/>
    <row r="193319" ht="15"/>
    <row r="193320" ht="15"/>
    <row r="193321" ht="15"/>
    <row r="193322" ht="15"/>
    <row r="193323" ht="15"/>
    <row r="193324" ht="15"/>
    <row r="193325" ht="15"/>
    <row r="193326" ht="15"/>
    <row r="193327" ht="15"/>
    <row r="193328" ht="15"/>
    <row r="193329" ht="15"/>
    <row r="193330" ht="15"/>
    <row r="193331" ht="15"/>
    <row r="193332" ht="15"/>
    <row r="193333" ht="15"/>
    <row r="193334" ht="15"/>
    <row r="193335" ht="15"/>
    <row r="193336" ht="15"/>
    <row r="193337" ht="15"/>
    <row r="193338" ht="15"/>
    <row r="193339" ht="15"/>
    <row r="193340" ht="15"/>
    <row r="193341" ht="15"/>
    <row r="193342" ht="15"/>
    <row r="193343" ht="15"/>
    <row r="193344" ht="15"/>
    <row r="193345" ht="15"/>
    <row r="193346" ht="15"/>
    <row r="193347" ht="15"/>
    <row r="193348" ht="15"/>
    <row r="193349" ht="15"/>
    <row r="193350" ht="15"/>
    <row r="193351" ht="15"/>
    <row r="193352" ht="15"/>
    <row r="193353" ht="15"/>
    <row r="193354" ht="15"/>
    <row r="193355" ht="15"/>
    <row r="193356" ht="15"/>
    <row r="193357" ht="15"/>
    <row r="193358" ht="15"/>
    <row r="193359" ht="15"/>
    <row r="193360" ht="15"/>
    <row r="193361" ht="15"/>
    <row r="193362" ht="15"/>
    <row r="193363" ht="15"/>
    <row r="193364" ht="15"/>
    <row r="193365" ht="15"/>
    <row r="193366" ht="15"/>
    <row r="193367" ht="15"/>
    <row r="193368" ht="15"/>
    <row r="193369" ht="15"/>
    <row r="193370" ht="15"/>
    <row r="193371" ht="15"/>
    <row r="193372" ht="15"/>
    <row r="193373" ht="15"/>
    <row r="193374" ht="15"/>
    <row r="193375" ht="15"/>
    <row r="193376" ht="15"/>
    <row r="193377" ht="15"/>
    <row r="193378" ht="15"/>
    <row r="193379" ht="15"/>
    <row r="193380" ht="15"/>
    <row r="193381" ht="15"/>
    <row r="193382" ht="15"/>
    <row r="193383" ht="15"/>
    <row r="193384" ht="15"/>
    <row r="193385" ht="15"/>
    <row r="193386" ht="15"/>
    <row r="193387" ht="15"/>
    <row r="193388" ht="15"/>
    <row r="193389" ht="15"/>
    <row r="193390" ht="15"/>
    <row r="193391" ht="15"/>
    <row r="193392" ht="15"/>
    <row r="193393" ht="15"/>
    <row r="193394" ht="15"/>
    <row r="193395" ht="15"/>
    <row r="193396" ht="15"/>
    <row r="193397" ht="15"/>
    <row r="193398" ht="15"/>
    <row r="193399" ht="15"/>
    <row r="193400" ht="15"/>
    <row r="193401" ht="15"/>
    <row r="193402" ht="15"/>
    <row r="193403" ht="15"/>
    <row r="193404" ht="15"/>
    <row r="193405" ht="15"/>
    <row r="193406" ht="15"/>
    <row r="193407" ht="15"/>
    <row r="193408" ht="15"/>
    <row r="193409" ht="15"/>
    <row r="193410" ht="15"/>
    <row r="193411" ht="15"/>
    <row r="193412" ht="15"/>
    <row r="193413" ht="15"/>
    <row r="193414" ht="15"/>
    <row r="193415" ht="15"/>
    <row r="193416" ht="15"/>
    <row r="193417" ht="15"/>
    <row r="193418" ht="15"/>
    <row r="193419" ht="15"/>
    <row r="193420" ht="15"/>
    <row r="193421" ht="15"/>
    <row r="193422" ht="15"/>
    <row r="193423" ht="15"/>
    <row r="193424" ht="15"/>
    <row r="193425" ht="15"/>
    <row r="193426" ht="15"/>
    <row r="193427" ht="15"/>
    <row r="193428" ht="15"/>
    <row r="193429" ht="15"/>
    <row r="193430" ht="15"/>
    <row r="193431" ht="15"/>
    <row r="193432" ht="15"/>
    <row r="193433" ht="15"/>
    <row r="193434" ht="15"/>
    <row r="193435" ht="15"/>
    <row r="193436" ht="15"/>
    <row r="193437" ht="15"/>
    <row r="193438" ht="15"/>
    <row r="193439" ht="15"/>
    <row r="193440" ht="15"/>
    <row r="193441" ht="15"/>
    <row r="193442" ht="15"/>
    <row r="193443" ht="15"/>
    <row r="193444" ht="15"/>
    <row r="193445" ht="15"/>
    <row r="193446" ht="15"/>
    <row r="193447" ht="15"/>
    <row r="193448" ht="15"/>
    <row r="193449" ht="15"/>
    <row r="193450" ht="15"/>
    <row r="193451" ht="15"/>
    <row r="193452" ht="15"/>
    <row r="193453" ht="15"/>
    <row r="193454" ht="15"/>
    <row r="193455" ht="15"/>
    <row r="193456" ht="15"/>
    <row r="193457" ht="15"/>
    <row r="193458" ht="15"/>
    <row r="193459" ht="15"/>
    <row r="193460" ht="15"/>
    <row r="193461" ht="15"/>
    <row r="193462" ht="15"/>
    <row r="193463" ht="15"/>
    <row r="193464" ht="15"/>
    <row r="193465" ht="15"/>
    <row r="193466" ht="15"/>
    <row r="193467" ht="15"/>
    <row r="193468" ht="15"/>
    <row r="193469" ht="15"/>
    <row r="193470" ht="15"/>
    <row r="193471" ht="15"/>
    <row r="193472" ht="15"/>
    <row r="193473" ht="15"/>
    <row r="193474" ht="15"/>
    <row r="193475" ht="15"/>
    <row r="193476" ht="15"/>
    <row r="193477" ht="15"/>
    <row r="193478" ht="15"/>
    <row r="193479" ht="15"/>
    <row r="193480" ht="15"/>
    <row r="193481" ht="15"/>
    <row r="193482" ht="15"/>
    <row r="193483" ht="15"/>
    <row r="193484" ht="15"/>
    <row r="193485" ht="15"/>
    <row r="193486" ht="15"/>
    <row r="193487" ht="15"/>
    <row r="193488" ht="15"/>
    <row r="193489" ht="15"/>
    <row r="193490" ht="15"/>
    <row r="193491" ht="15"/>
    <row r="193492" ht="15"/>
    <row r="193493" ht="15"/>
    <row r="193494" ht="15"/>
    <row r="193495" ht="15"/>
    <row r="193496" ht="15"/>
    <row r="193497" ht="15"/>
    <row r="193498" ht="15"/>
    <row r="193499" ht="15"/>
    <row r="193500" ht="15"/>
    <row r="193501" ht="15"/>
    <row r="193502" ht="15"/>
    <row r="193503" ht="15"/>
    <row r="193504" ht="15"/>
    <row r="193505" ht="15"/>
    <row r="193506" ht="15"/>
    <row r="193507" ht="15"/>
    <row r="193508" ht="15"/>
    <row r="193509" ht="15"/>
    <row r="193510" ht="15"/>
    <row r="193511" ht="15"/>
    <row r="193512" ht="15"/>
    <row r="193513" ht="15"/>
    <row r="193514" ht="15"/>
    <row r="193515" ht="15"/>
    <row r="193516" ht="15"/>
    <row r="193517" ht="15"/>
    <row r="193518" ht="15"/>
    <row r="193519" ht="15"/>
    <row r="193520" ht="15"/>
    <row r="193521" ht="15"/>
    <row r="193522" ht="15"/>
    <row r="193523" ht="15"/>
    <row r="193524" ht="15"/>
    <row r="193525" ht="15"/>
    <row r="193526" ht="15"/>
    <row r="193527" ht="15"/>
    <row r="193528" ht="15"/>
    <row r="193529" ht="15"/>
    <row r="193530" ht="15"/>
    <row r="193531" ht="15"/>
    <row r="193532" ht="15"/>
    <row r="193533" ht="15"/>
    <row r="193534" ht="15"/>
    <row r="193535" ht="15"/>
    <row r="193536" ht="15"/>
    <row r="193537" ht="15"/>
    <row r="193538" ht="15"/>
    <row r="193539" ht="15"/>
    <row r="193540" ht="15"/>
    <row r="193541" ht="15"/>
    <row r="193542" ht="15"/>
    <row r="193543" ht="15"/>
    <row r="193544" ht="15"/>
    <row r="193545" ht="15"/>
    <row r="193546" ht="15"/>
    <row r="193547" ht="15"/>
    <row r="193548" ht="15"/>
    <row r="193549" ht="15"/>
    <row r="193550" ht="15"/>
    <row r="193551" ht="15"/>
    <row r="193552" ht="15"/>
    <row r="193553" ht="15"/>
    <row r="193554" ht="15"/>
    <row r="193555" ht="15"/>
    <row r="193556" ht="15"/>
    <row r="193557" ht="15"/>
    <row r="193558" ht="15"/>
    <row r="193559" ht="15"/>
    <row r="193560" ht="15"/>
    <row r="193561" ht="15"/>
    <row r="193562" ht="15"/>
    <row r="193563" ht="15"/>
    <row r="193564" ht="15"/>
    <row r="193565" ht="15"/>
    <row r="193566" ht="15"/>
    <row r="193567" ht="15"/>
    <row r="193568" ht="15"/>
    <row r="193569" ht="15"/>
    <row r="193570" ht="15"/>
    <row r="193571" ht="15"/>
    <row r="193572" ht="15"/>
    <row r="193573" ht="15"/>
    <row r="193574" ht="15"/>
    <row r="193575" ht="15"/>
    <row r="193576" ht="15"/>
    <row r="193577" ht="15"/>
    <row r="193578" ht="15"/>
    <row r="193579" ht="15"/>
    <row r="193580" ht="15"/>
    <row r="193581" ht="15"/>
    <row r="193582" ht="15"/>
    <row r="193583" ht="15"/>
    <row r="193584" ht="15"/>
    <row r="193585" ht="15"/>
    <row r="193586" ht="15"/>
    <row r="193587" ht="15"/>
    <row r="193588" ht="15"/>
    <row r="193589" ht="15"/>
    <row r="193590" ht="15"/>
    <row r="193591" ht="15"/>
    <row r="193592" ht="15"/>
    <row r="193593" ht="15"/>
    <row r="193594" ht="15"/>
    <row r="193595" ht="15"/>
    <row r="193596" ht="15"/>
    <row r="193597" ht="15"/>
    <row r="193598" ht="15"/>
    <row r="193599" ht="15"/>
    <row r="193600" ht="15"/>
    <row r="193601" ht="15"/>
    <row r="193602" ht="15"/>
    <row r="193603" ht="15"/>
    <row r="193604" ht="15"/>
    <row r="193605" ht="15"/>
    <row r="193606" ht="15"/>
    <row r="193607" ht="15"/>
    <row r="193608" ht="15"/>
    <row r="193609" ht="15"/>
    <row r="193610" ht="15"/>
    <row r="193611" ht="15"/>
    <row r="193612" ht="15"/>
    <row r="193613" ht="15"/>
    <row r="193614" ht="15"/>
    <row r="193615" ht="15"/>
    <row r="193616" ht="15"/>
    <row r="193617" ht="15"/>
    <row r="193618" ht="15"/>
    <row r="193619" ht="15"/>
    <row r="193620" ht="15"/>
    <row r="193621" ht="15"/>
    <row r="193622" ht="15"/>
    <row r="193623" ht="15"/>
    <row r="193624" ht="15"/>
    <row r="193625" ht="15"/>
    <row r="193626" ht="15"/>
    <row r="193627" ht="15"/>
    <row r="193628" ht="15"/>
    <row r="193629" ht="15"/>
    <row r="193630" ht="15"/>
    <row r="193631" ht="15"/>
    <row r="193632" ht="15"/>
    <row r="193633" ht="15"/>
    <row r="193634" ht="15"/>
    <row r="193635" ht="15"/>
    <row r="193636" ht="15"/>
    <row r="193637" ht="15"/>
    <row r="193638" ht="15"/>
    <row r="193639" ht="15"/>
    <row r="193640" ht="15"/>
    <row r="193641" ht="15"/>
    <row r="193642" ht="15"/>
    <row r="193643" ht="15"/>
    <row r="193644" ht="15"/>
    <row r="193645" ht="15"/>
    <row r="193646" ht="15"/>
    <row r="193647" ht="15"/>
    <row r="193648" ht="15"/>
    <row r="193649" ht="15"/>
    <row r="193650" ht="15"/>
    <row r="193651" ht="15"/>
    <row r="193652" ht="15"/>
    <row r="193653" ht="15"/>
    <row r="193654" ht="15"/>
    <row r="193655" ht="15"/>
    <row r="193656" ht="15"/>
    <row r="193657" ht="15"/>
    <row r="193658" ht="15"/>
    <row r="193659" ht="15"/>
    <row r="193660" ht="15"/>
    <row r="193661" ht="15"/>
    <row r="193662" ht="15"/>
    <row r="193663" ht="15"/>
    <row r="193664" ht="15"/>
    <row r="193665" ht="15"/>
    <row r="193666" ht="15"/>
    <row r="193667" ht="15"/>
    <row r="193668" ht="15"/>
    <row r="193669" ht="15"/>
    <row r="193670" ht="15"/>
    <row r="193671" ht="15"/>
    <row r="193672" ht="15"/>
    <row r="193673" ht="15"/>
    <row r="193674" ht="15"/>
    <row r="193675" ht="15"/>
    <row r="193676" ht="15"/>
    <row r="193677" ht="15"/>
    <row r="193678" ht="15"/>
    <row r="193679" ht="15"/>
    <row r="193680" ht="15"/>
    <row r="193681" ht="15"/>
    <row r="193682" ht="15"/>
    <row r="193683" ht="15"/>
    <row r="193684" ht="15"/>
    <row r="193685" ht="15"/>
    <row r="193686" ht="15"/>
    <row r="193687" ht="15"/>
    <row r="193688" ht="15"/>
    <row r="193689" ht="15"/>
    <row r="193690" ht="15"/>
    <row r="193691" ht="15"/>
    <row r="193692" ht="15"/>
    <row r="193693" ht="15"/>
    <row r="193694" ht="15"/>
    <row r="193695" ht="15"/>
    <row r="193696" ht="15"/>
    <row r="193697" ht="15"/>
    <row r="193698" ht="15"/>
    <row r="193699" ht="15"/>
    <row r="193700" ht="15"/>
    <row r="193701" ht="15"/>
    <row r="193702" ht="15"/>
    <row r="193703" ht="15"/>
    <row r="193704" ht="15"/>
    <row r="193705" ht="15"/>
    <row r="193706" ht="15"/>
    <row r="193707" ht="15"/>
    <row r="193708" ht="15"/>
    <row r="193709" ht="15"/>
    <row r="193710" ht="15"/>
    <row r="193711" ht="15"/>
    <row r="193712" ht="15"/>
    <row r="193713" ht="15"/>
    <row r="193714" ht="15"/>
    <row r="193715" ht="15"/>
    <row r="193716" ht="15"/>
    <row r="193717" ht="15"/>
    <row r="193718" ht="15"/>
    <row r="193719" ht="15"/>
    <row r="193720" ht="15"/>
    <row r="193721" ht="15"/>
    <row r="193722" ht="15"/>
    <row r="193723" ht="15"/>
    <row r="193724" ht="15"/>
    <row r="193725" ht="15"/>
    <row r="193726" ht="15"/>
    <row r="193727" ht="15"/>
    <row r="193728" ht="15"/>
    <row r="193729" ht="15"/>
    <row r="193730" ht="15"/>
    <row r="193731" ht="15"/>
    <row r="193732" ht="15"/>
    <row r="193733" ht="15"/>
    <row r="193734" ht="15"/>
    <row r="193735" ht="15"/>
    <row r="193736" ht="15"/>
    <row r="193737" ht="15"/>
    <row r="193738" ht="15"/>
    <row r="193739" ht="15"/>
    <row r="193740" ht="15"/>
    <row r="193741" ht="15"/>
    <row r="193742" ht="15"/>
    <row r="193743" ht="15"/>
    <row r="193744" ht="15"/>
    <row r="193745" ht="15"/>
    <row r="193746" ht="15"/>
    <row r="193747" ht="15"/>
    <row r="193748" ht="15"/>
    <row r="193749" ht="15"/>
    <row r="193750" ht="15"/>
    <row r="193751" ht="15"/>
    <row r="193752" ht="15"/>
    <row r="193753" ht="15"/>
    <row r="193754" ht="15"/>
    <row r="193755" ht="15"/>
    <row r="193756" ht="15"/>
    <row r="193757" ht="15"/>
    <row r="193758" ht="15"/>
    <row r="193759" ht="15"/>
    <row r="193760" ht="15"/>
    <row r="193761" ht="15"/>
    <row r="193762" ht="15"/>
    <row r="193763" ht="15"/>
    <row r="193764" ht="15"/>
    <row r="193765" ht="15"/>
    <row r="193766" ht="15"/>
    <row r="193767" ht="15"/>
    <row r="193768" ht="15"/>
    <row r="193769" ht="15"/>
    <row r="193770" ht="15"/>
    <row r="193771" ht="15"/>
    <row r="193772" ht="15"/>
    <row r="193773" ht="15"/>
    <row r="193774" ht="15"/>
    <row r="193775" ht="15"/>
    <row r="193776" ht="15"/>
    <row r="193777" ht="15"/>
    <row r="193778" ht="15"/>
    <row r="193779" ht="15"/>
    <row r="193780" ht="15"/>
    <row r="193781" ht="15"/>
    <row r="193782" ht="15"/>
    <row r="193783" ht="15"/>
    <row r="193784" ht="15"/>
    <row r="193785" ht="15"/>
    <row r="193786" ht="15"/>
    <row r="193787" ht="15"/>
    <row r="193788" ht="15"/>
    <row r="193789" ht="15"/>
    <row r="193790" ht="15"/>
    <row r="193791" ht="15"/>
    <row r="193792" ht="15"/>
    <row r="193793" ht="15"/>
    <row r="193794" ht="15"/>
    <row r="193795" ht="15"/>
    <row r="193796" ht="15"/>
    <row r="193797" ht="15"/>
    <row r="193798" ht="15"/>
    <row r="193799" ht="15"/>
    <row r="193800" ht="15"/>
    <row r="193801" ht="15"/>
    <row r="193802" ht="15"/>
    <row r="193803" ht="15"/>
    <row r="193804" ht="15"/>
    <row r="193805" ht="15"/>
    <row r="193806" ht="15"/>
    <row r="193807" ht="15"/>
    <row r="193808" ht="15"/>
    <row r="193809" ht="15"/>
    <row r="193810" ht="15"/>
    <row r="193811" ht="15"/>
    <row r="193812" ht="15"/>
    <row r="193813" ht="15"/>
    <row r="193814" ht="15"/>
    <row r="193815" ht="15"/>
    <row r="193816" ht="15"/>
    <row r="193817" ht="15"/>
    <row r="193818" ht="15"/>
    <row r="193819" ht="15"/>
    <row r="193820" ht="15"/>
    <row r="193821" ht="15"/>
    <row r="193822" ht="15"/>
    <row r="193823" ht="15"/>
    <row r="193824" ht="15"/>
    <row r="193825" ht="15"/>
    <row r="193826" ht="15"/>
    <row r="193827" ht="15"/>
    <row r="193828" ht="15"/>
    <row r="193829" ht="15"/>
    <row r="193830" ht="15"/>
    <row r="193831" ht="15"/>
    <row r="193832" ht="15"/>
    <row r="193833" ht="15"/>
    <row r="193834" ht="15"/>
    <row r="193835" ht="15"/>
    <row r="193836" ht="15"/>
    <row r="193837" ht="15"/>
    <row r="193838" ht="15"/>
    <row r="193839" ht="15"/>
    <row r="193840" ht="15"/>
    <row r="193841" ht="15"/>
    <row r="193842" ht="15"/>
    <row r="193843" ht="15"/>
    <row r="193844" ht="15"/>
    <row r="193845" ht="15"/>
    <row r="193846" ht="15"/>
    <row r="193847" ht="15"/>
    <row r="193848" ht="15"/>
    <row r="193849" ht="15"/>
    <row r="193850" ht="15"/>
    <row r="193851" ht="15"/>
    <row r="193852" ht="15"/>
    <row r="193853" ht="15"/>
    <row r="193854" ht="15"/>
    <row r="193855" ht="15"/>
    <row r="193856" ht="15"/>
    <row r="193857" ht="15"/>
    <row r="193858" ht="15"/>
    <row r="193859" ht="15"/>
    <row r="193860" ht="15"/>
    <row r="193861" ht="15"/>
    <row r="193862" ht="15"/>
    <row r="193863" ht="15"/>
    <row r="193864" ht="15"/>
    <row r="193865" ht="15"/>
    <row r="193866" ht="15"/>
    <row r="193867" ht="15"/>
    <row r="193868" ht="15"/>
    <row r="193869" ht="15"/>
    <row r="193870" ht="15"/>
    <row r="193871" ht="15"/>
    <row r="193872" ht="15"/>
    <row r="193873" ht="15"/>
    <row r="193874" ht="15"/>
    <row r="193875" ht="15"/>
    <row r="193876" ht="15"/>
    <row r="193877" ht="15"/>
    <row r="193878" ht="15"/>
    <row r="193879" ht="15"/>
    <row r="193880" ht="15"/>
    <row r="193881" ht="15"/>
    <row r="193882" ht="15"/>
    <row r="193883" ht="15"/>
    <row r="193884" ht="15"/>
    <row r="193885" ht="15"/>
    <row r="193886" ht="15"/>
    <row r="193887" ht="15"/>
    <row r="193888" ht="15"/>
    <row r="193889" ht="15"/>
    <row r="193890" ht="15"/>
    <row r="193891" ht="15"/>
    <row r="193892" ht="15"/>
    <row r="193893" ht="15"/>
    <row r="193894" ht="15"/>
    <row r="193895" ht="15"/>
    <row r="193896" ht="15"/>
    <row r="193897" ht="15"/>
    <row r="193898" ht="15"/>
    <row r="193899" ht="15"/>
    <row r="193900" ht="15"/>
    <row r="193901" ht="15"/>
    <row r="193902" ht="15"/>
    <row r="193903" ht="15"/>
    <row r="193904" ht="15"/>
    <row r="193905" ht="15"/>
    <row r="193906" ht="15"/>
    <row r="193907" ht="15"/>
    <row r="193908" ht="15"/>
    <row r="193909" ht="15"/>
    <row r="193910" ht="15"/>
    <row r="193911" ht="15"/>
    <row r="193912" ht="15"/>
    <row r="193913" ht="15"/>
    <row r="193914" ht="15"/>
    <row r="193915" ht="15"/>
    <row r="193916" ht="15"/>
    <row r="193917" ht="15"/>
    <row r="193918" ht="15"/>
    <row r="193919" ht="15"/>
    <row r="193920" ht="15"/>
    <row r="193921" ht="15"/>
    <row r="193922" ht="15"/>
    <row r="193923" ht="15"/>
    <row r="193924" ht="15"/>
    <row r="193925" ht="15"/>
    <row r="193926" ht="15"/>
    <row r="193927" ht="15"/>
    <row r="193928" ht="15"/>
    <row r="193929" ht="15"/>
    <row r="193930" ht="15"/>
    <row r="193931" ht="15"/>
    <row r="193932" ht="15"/>
    <row r="193933" ht="15"/>
    <row r="193934" ht="15"/>
    <row r="193935" ht="15"/>
    <row r="193936" ht="15"/>
    <row r="193937" ht="15"/>
    <row r="193938" ht="15"/>
    <row r="193939" ht="15"/>
    <row r="193940" ht="15"/>
    <row r="193941" ht="15"/>
    <row r="193942" ht="15"/>
    <row r="193943" ht="15"/>
    <row r="193944" ht="15"/>
    <row r="193945" ht="15"/>
    <row r="193946" ht="15"/>
    <row r="193947" ht="15"/>
    <row r="193948" ht="15"/>
    <row r="193949" ht="15"/>
    <row r="193950" ht="15"/>
    <row r="193951" ht="15"/>
    <row r="193952" ht="15"/>
    <row r="193953" ht="15"/>
    <row r="193954" ht="15"/>
    <row r="193955" ht="15"/>
    <row r="193956" ht="15"/>
    <row r="193957" ht="15"/>
    <row r="193958" ht="15"/>
    <row r="193959" ht="15"/>
    <row r="193960" ht="15"/>
    <row r="193961" ht="15"/>
    <row r="193962" ht="15"/>
    <row r="193963" ht="15"/>
    <row r="193964" ht="15"/>
    <row r="193965" ht="15"/>
    <row r="193966" ht="15"/>
    <row r="193967" ht="15"/>
    <row r="193968" ht="15"/>
    <row r="193969" ht="15"/>
    <row r="193970" ht="15"/>
    <row r="193971" ht="15"/>
    <row r="193972" ht="15"/>
    <row r="193973" ht="15"/>
    <row r="193974" ht="15"/>
    <row r="193975" ht="15"/>
    <row r="193976" ht="15"/>
    <row r="193977" ht="15"/>
    <row r="193978" ht="15"/>
    <row r="193979" ht="15"/>
    <row r="193980" ht="15"/>
    <row r="193981" ht="15"/>
    <row r="193982" ht="15"/>
    <row r="193983" ht="15"/>
    <row r="193984" ht="15"/>
    <row r="193985" ht="15"/>
    <row r="193986" ht="15"/>
    <row r="193987" ht="15"/>
    <row r="193988" ht="15"/>
    <row r="193989" ht="15"/>
    <row r="193990" ht="15"/>
    <row r="193991" ht="15"/>
    <row r="193992" ht="15"/>
    <row r="193993" ht="15"/>
    <row r="193994" ht="15"/>
    <row r="193995" ht="15"/>
    <row r="193996" ht="15"/>
    <row r="193997" ht="15"/>
    <row r="193998" ht="15"/>
    <row r="193999" ht="15"/>
    <row r="194000" ht="15"/>
    <row r="194001" ht="15"/>
    <row r="194002" ht="15"/>
    <row r="194003" ht="15"/>
    <row r="194004" ht="15"/>
    <row r="194005" ht="15"/>
    <row r="194006" ht="15"/>
    <row r="194007" ht="15"/>
    <row r="194008" ht="15"/>
    <row r="194009" ht="15"/>
    <row r="194010" ht="15"/>
    <row r="194011" ht="15"/>
    <row r="194012" ht="15"/>
    <row r="194013" ht="15"/>
    <row r="194014" ht="15"/>
    <row r="194015" ht="15"/>
    <row r="194016" ht="15"/>
    <row r="194017" ht="15"/>
    <row r="194018" ht="15"/>
    <row r="194019" ht="15"/>
    <row r="194020" ht="15"/>
    <row r="194021" ht="15"/>
    <row r="194022" ht="15"/>
    <row r="194023" ht="15"/>
    <row r="194024" ht="15"/>
    <row r="194025" ht="15"/>
    <row r="194026" ht="15"/>
    <row r="194027" ht="15"/>
    <row r="194028" ht="15"/>
    <row r="194029" ht="15"/>
    <row r="194030" ht="15"/>
    <row r="194031" ht="15"/>
    <row r="194032" ht="15"/>
    <row r="194033" ht="15"/>
    <row r="194034" ht="15"/>
    <row r="194035" ht="15"/>
    <row r="194036" ht="15"/>
    <row r="194037" ht="15"/>
    <row r="194038" ht="15"/>
    <row r="194039" ht="15"/>
    <row r="194040" ht="15"/>
    <row r="194041" ht="15"/>
    <row r="194042" ht="15"/>
    <row r="194043" ht="15"/>
    <row r="194044" ht="15"/>
    <row r="194045" ht="15"/>
    <row r="194046" ht="15"/>
    <row r="194047" ht="15"/>
    <row r="194048" ht="15"/>
    <row r="194049" ht="15"/>
    <row r="194050" ht="15"/>
    <row r="194051" ht="15"/>
    <row r="194052" ht="15"/>
    <row r="194053" ht="15"/>
    <row r="194054" ht="15"/>
    <row r="194055" ht="15"/>
    <row r="194056" ht="15"/>
    <row r="194057" ht="15"/>
    <row r="194058" ht="15"/>
    <row r="194059" ht="15"/>
    <row r="194060" ht="15"/>
    <row r="194061" ht="15"/>
    <row r="194062" ht="15"/>
    <row r="194063" ht="15"/>
    <row r="194064" ht="15"/>
    <row r="194065" ht="15"/>
    <row r="194066" ht="15"/>
    <row r="194067" ht="15"/>
    <row r="194068" ht="15"/>
    <row r="194069" ht="15"/>
    <row r="194070" ht="15"/>
    <row r="194071" ht="15"/>
    <row r="194072" ht="15"/>
    <row r="194073" ht="15"/>
    <row r="194074" ht="15"/>
    <row r="194075" ht="15"/>
    <row r="194076" ht="15"/>
    <row r="194077" ht="15"/>
    <row r="194078" ht="15"/>
    <row r="194079" ht="15"/>
    <row r="194080" ht="15"/>
    <row r="194081" ht="15"/>
    <row r="194082" ht="15"/>
    <row r="194083" ht="15"/>
    <row r="194084" ht="15"/>
    <row r="194085" ht="15"/>
    <row r="194086" ht="15"/>
    <row r="194087" ht="15"/>
    <row r="194088" ht="15"/>
    <row r="194089" ht="15"/>
    <row r="194090" ht="15"/>
    <row r="194091" ht="15"/>
    <row r="194092" ht="15"/>
    <row r="194093" ht="15"/>
    <row r="194094" ht="15"/>
    <row r="194095" ht="15"/>
    <row r="194096" ht="15"/>
    <row r="194097" ht="15"/>
    <row r="194098" ht="15"/>
    <row r="194099" ht="15"/>
    <row r="194100" ht="15"/>
    <row r="194101" ht="15"/>
    <row r="194102" ht="15"/>
    <row r="194103" ht="15"/>
    <row r="194104" ht="15"/>
    <row r="194105" ht="15"/>
    <row r="194106" ht="15"/>
    <row r="194107" ht="15"/>
    <row r="194108" ht="15"/>
    <row r="194109" ht="15"/>
    <row r="194110" ht="15"/>
    <row r="194111" ht="15"/>
    <row r="194112" ht="15"/>
    <row r="194113" ht="15"/>
    <row r="194114" ht="15"/>
    <row r="194115" ht="15"/>
    <row r="194116" ht="15"/>
    <row r="194117" ht="15"/>
    <row r="194118" ht="15"/>
    <row r="194119" ht="15"/>
    <row r="194120" ht="15"/>
    <row r="194121" ht="15"/>
    <row r="194122" ht="15"/>
    <row r="194123" ht="15"/>
    <row r="194124" ht="15"/>
    <row r="194125" ht="15"/>
    <row r="194126" ht="15"/>
    <row r="194127" ht="15"/>
    <row r="194128" ht="15"/>
    <row r="194129" ht="15"/>
    <row r="194130" ht="15"/>
    <row r="194131" ht="15"/>
    <row r="194132" ht="15"/>
    <row r="194133" ht="15"/>
    <row r="194134" ht="15"/>
    <row r="194135" ht="15"/>
    <row r="194136" ht="15"/>
    <row r="194137" ht="15"/>
    <row r="194138" ht="15"/>
    <row r="194139" ht="15"/>
    <row r="194140" ht="15"/>
    <row r="194141" ht="15"/>
    <row r="194142" ht="15"/>
    <row r="194143" ht="15"/>
    <row r="194144" ht="15"/>
    <row r="194145" ht="15"/>
    <row r="194146" ht="15"/>
    <row r="194147" ht="15"/>
    <row r="194148" ht="15"/>
    <row r="194149" ht="15"/>
    <row r="194150" ht="15"/>
    <row r="194151" ht="15"/>
    <row r="194152" ht="15"/>
    <row r="194153" ht="15"/>
    <row r="194154" ht="15"/>
    <row r="194155" ht="15"/>
    <row r="194156" ht="15"/>
    <row r="194157" ht="15"/>
    <row r="194158" ht="15"/>
    <row r="194159" ht="15"/>
    <row r="194160" ht="15"/>
    <row r="194161" ht="15"/>
    <row r="194162" ht="15"/>
    <row r="194163" ht="15"/>
    <row r="194164" ht="15"/>
    <row r="194165" ht="15"/>
    <row r="194166" ht="15"/>
    <row r="194167" ht="15"/>
    <row r="194168" ht="15"/>
    <row r="194169" ht="15"/>
    <row r="194170" ht="15"/>
    <row r="194171" ht="15"/>
    <row r="194172" ht="15"/>
    <row r="194173" ht="15"/>
    <row r="194174" ht="15"/>
    <row r="194175" ht="15"/>
    <row r="194176" ht="15"/>
    <row r="194177" ht="15"/>
    <row r="194178" ht="15"/>
    <row r="194179" ht="15"/>
    <row r="194180" ht="15"/>
    <row r="194181" ht="15"/>
    <row r="194182" ht="15"/>
    <row r="194183" ht="15"/>
    <row r="194184" ht="15"/>
    <row r="194185" ht="15"/>
    <row r="194186" ht="15"/>
    <row r="194187" ht="15"/>
    <row r="194188" ht="15"/>
    <row r="194189" ht="15"/>
    <row r="194190" ht="15"/>
    <row r="194191" ht="15"/>
    <row r="194192" ht="15"/>
    <row r="194193" ht="15"/>
    <row r="194194" ht="15"/>
    <row r="194195" ht="15"/>
    <row r="194196" ht="15"/>
    <row r="194197" ht="15"/>
    <row r="194198" ht="15"/>
    <row r="194199" ht="15"/>
    <row r="194200" ht="15"/>
    <row r="194201" ht="15"/>
    <row r="194202" ht="15"/>
    <row r="194203" ht="15"/>
    <row r="194204" ht="15"/>
    <row r="194205" ht="15"/>
    <row r="194206" ht="15"/>
    <row r="194207" ht="15"/>
    <row r="194208" ht="15"/>
    <row r="194209" ht="15"/>
    <row r="194210" ht="15"/>
    <row r="194211" ht="15"/>
    <row r="194212" ht="15"/>
    <row r="194213" ht="15"/>
    <row r="194214" ht="15"/>
    <row r="194215" ht="15"/>
    <row r="194216" ht="15"/>
    <row r="194217" ht="15"/>
    <row r="194218" ht="15"/>
    <row r="194219" ht="15"/>
    <row r="194220" ht="15"/>
    <row r="194221" ht="15"/>
    <row r="194222" ht="15"/>
    <row r="194223" ht="15"/>
    <row r="194224" ht="15"/>
    <row r="194225" ht="15"/>
    <row r="194226" ht="15"/>
    <row r="194227" ht="15"/>
    <row r="194228" ht="15"/>
    <row r="194229" ht="15"/>
    <row r="194230" ht="15"/>
    <row r="194231" ht="15"/>
    <row r="194232" ht="15"/>
    <row r="194233" ht="15"/>
    <row r="194234" ht="15"/>
    <row r="194235" ht="15"/>
    <row r="194236" ht="15"/>
    <row r="194237" ht="15"/>
    <row r="194238" ht="15"/>
    <row r="194239" ht="15"/>
    <row r="194240" ht="15"/>
    <row r="194241" ht="15"/>
    <row r="194242" ht="15"/>
    <row r="194243" ht="15"/>
    <row r="194244" ht="15"/>
    <row r="194245" ht="15"/>
    <row r="194246" ht="15"/>
    <row r="194247" ht="15"/>
    <row r="194248" ht="15"/>
    <row r="194249" ht="15"/>
    <row r="194250" ht="15"/>
    <row r="194251" ht="15"/>
    <row r="194252" ht="15"/>
    <row r="194253" ht="15"/>
    <row r="194254" ht="15"/>
    <row r="194255" ht="15"/>
    <row r="194256" ht="15"/>
    <row r="194257" ht="15"/>
    <row r="194258" ht="15"/>
    <row r="194259" ht="15"/>
    <row r="194260" ht="15"/>
    <row r="194261" ht="15"/>
    <row r="194262" ht="15"/>
    <row r="194263" ht="15"/>
    <row r="194264" ht="15"/>
    <row r="194265" ht="15"/>
    <row r="194266" ht="15"/>
    <row r="194267" ht="15"/>
    <row r="194268" ht="15"/>
    <row r="194269" ht="15"/>
    <row r="194270" ht="15"/>
    <row r="194271" ht="15"/>
    <row r="194272" ht="15"/>
    <row r="194273" ht="15"/>
    <row r="194274" ht="15"/>
    <row r="194275" ht="15"/>
    <row r="194276" ht="15"/>
    <row r="194277" ht="15"/>
    <row r="194278" ht="15"/>
    <row r="194279" ht="15"/>
    <row r="194280" ht="15"/>
    <row r="194281" ht="15"/>
    <row r="194282" ht="15"/>
    <row r="194283" ht="15"/>
    <row r="194284" ht="15"/>
    <row r="194285" ht="15"/>
    <row r="194286" ht="15"/>
    <row r="194287" ht="15"/>
    <row r="194288" ht="15"/>
    <row r="194289" ht="15"/>
    <row r="194290" ht="15"/>
    <row r="194291" ht="15"/>
    <row r="194292" ht="15"/>
    <row r="194293" ht="15"/>
    <row r="194294" ht="15"/>
    <row r="194295" ht="15"/>
    <row r="194296" ht="15"/>
    <row r="194297" ht="15"/>
    <row r="194298" ht="15"/>
    <row r="194299" ht="15"/>
    <row r="194300" ht="15"/>
    <row r="194301" ht="15"/>
    <row r="194302" ht="15"/>
    <row r="194303" ht="15"/>
    <row r="194304" ht="15"/>
    <row r="194305" ht="15"/>
    <row r="194306" ht="15"/>
    <row r="194307" ht="15"/>
    <row r="194308" ht="15"/>
    <row r="194309" ht="15"/>
    <row r="194310" ht="15"/>
    <row r="194311" ht="15"/>
    <row r="194312" ht="15"/>
    <row r="194313" ht="15"/>
    <row r="194314" ht="15"/>
    <row r="194315" ht="15"/>
    <row r="194316" ht="15"/>
    <row r="194317" ht="15"/>
    <row r="194318" ht="15"/>
    <row r="194319" ht="15"/>
    <row r="194320" ht="15"/>
    <row r="194321" ht="15"/>
    <row r="194322" ht="15"/>
    <row r="194323" ht="15"/>
    <row r="194324" ht="15"/>
    <row r="194325" ht="15"/>
    <row r="194326" ht="15"/>
    <row r="194327" ht="15"/>
    <row r="194328" ht="15"/>
    <row r="194329" ht="15"/>
    <row r="194330" ht="15"/>
    <row r="194331" ht="15"/>
    <row r="194332" ht="15"/>
    <row r="194333" ht="15"/>
    <row r="194334" ht="15"/>
    <row r="194335" ht="15"/>
    <row r="194336" ht="15"/>
    <row r="194337" ht="15"/>
    <row r="194338" ht="15"/>
    <row r="194339" ht="15"/>
    <row r="194340" ht="15"/>
    <row r="194341" ht="15"/>
    <row r="194342" ht="15"/>
    <row r="194343" ht="15"/>
    <row r="194344" ht="15"/>
    <row r="194345" ht="15"/>
    <row r="194346" ht="15"/>
    <row r="194347" ht="15"/>
    <row r="194348" ht="15"/>
    <row r="194349" ht="15"/>
    <row r="194350" ht="15"/>
    <row r="194351" ht="15"/>
    <row r="194352" ht="15"/>
    <row r="194353" ht="15"/>
    <row r="194354" ht="15"/>
    <row r="194355" ht="15"/>
    <row r="194356" ht="15"/>
    <row r="194357" ht="15"/>
    <row r="194358" ht="15"/>
    <row r="194359" ht="15"/>
    <row r="194360" ht="15"/>
    <row r="194361" ht="15"/>
    <row r="194362" ht="15"/>
    <row r="194363" ht="15"/>
    <row r="194364" ht="15"/>
    <row r="194365" ht="15"/>
    <row r="194366" ht="15"/>
    <row r="194367" ht="15"/>
    <row r="194368" ht="15"/>
    <row r="194369" ht="15"/>
    <row r="194370" ht="15"/>
    <row r="194371" ht="15"/>
    <row r="194372" ht="15"/>
    <row r="194373" ht="15"/>
    <row r="194374" ht="15"/>
    <row r="194375" ht="15"/>
    <row r="194376" ht="15"/>
    <row r="194377" ht="15"/>
    <row r="194378" ht="15"/>
    <row r="194379" ht="15"/>
    <row r="194380" ht="15"/>
    <row r="194381" ht="15"/>
    <row r="194382" ht="15"/>
    <row r="194383" ht="15"/>
    <row r="194384" ht="15"/>
    <row r="194385" ht="15"/>
    <row r="194386" ht="15"/>
    <row r="194387" ht="15"/>
    <row r="194388" ht="15"/>
    <row r="194389" ht="15"/>
    <row r="194390" ht="15"/>
    <row r="194391" ht="15"/>
    <row r="194392" ht="15"/>
    <row r="194393" ht="15"/>
    <row r="194394" ht="15"/>
    <row r="194395" ht="15"/>
    <row r="194396" ht="15"/>
    <row r="194397" ht="15"/>
    <row r="194398" ht="15"/>
    <row r="194399" ht="15"/>
    <row r="194400" ht="15"/>
    <row r="194401" ht="15"/>
    <row r="194402" ht="15"/>
    <row r="194403" ht="15"/>
    <row r="194404" ht="15"/>
    <row r="194405" ht="15"/>
    <row r="194406" ht="15"/>
    <row r="194407" ht="15"/>
    <row r="194408" ht="15"/>
    <row r="194409" ht="15"/>
    <row r="194410" ht="15"/>
    <row r="194411" ht="15"/>
    <row r="194412" ht="15"/>
    <row r="194413" ht="15"/>
    <row r="194414" ht="15"/>
    <row r="194415" ht="15"/>
    <row r="194416" ht="15"/>
    <row r="194417" ht="15"/>
    <row r="194418" ht="15"/>
    <row r="194419" ht="15"/>
    <row r="194420" ht="15"/>
    <row r="194421" ht="15"/>
    <row r="194422" ht="15"/>
    <row r="194423" ht="15"/>
    <row r="194424" ht="15"/>
    <row r="194425" ht="15"/>
    <row r="194426" ht="15"/>
    <row r="194427" ht="15"/>
    <row r="194428" ht="15"/>
    <row r="194429" ht="15"/>
    <row r="194430" ht="15"/>
    <row r="194431" ht="15"/>
    <row r="194432" ht="15"/>
    <row r="194433" ht="15"/>
    <row r="194434" ht="15"/>
    <row r="194435" ht="15"/>
    <row r="194436" ht="15"/>
    <row r="194437" ht="15"/>
    <row r="194438" ht="15"/>
    <row r="194439" ht="15"/>
    <row r="194440" ht="15"/>
    <row r="194441" ht="15"/>
    <row r="194442" ht="15"/>
    <row r="194443" ht="15"/>
    <row r="194444" ht="15"/>
    <row r="194445" ht="15"/>
    <row r="194446" ht="15"/>
    <row r="194447" ht="15"/>
    <row r="194448" ht="15"/>
    <row r="194449" ht="15"/>
    <row r="194450" ht="15"/>
    <row r="194451" ht="15"/>
    <row r="194452" ht="15"/>
    <row r="194453" ht="15"/>
    <row r="194454" ht="15"/>
    <row r="194455" ht="15"/>
    <row r="194456" ht="15"/>
    <row r="194457" ht="15"/>
    <row r="194458" ht="15"/>
    <row r="194459" ht="15"/>
    <row r="194460" ht="15"/>
    <row r="194461" ht="15"/>
    <row r="194462" ht="15"/>
    <row r="194463" ht="15"/>
    <row r="194464" ht="15"/>
    <row r="194465" ht="15"/>
    <row r="194466" ht="15"/>
    <row r="194467" ht="15"/>
    <row r="194468" ht="15"/>
    <row r="194469" ht="15"/>
    <row r="194470" ht="15"/>
    <row r="194471" ht="15"/>
    <row r="194472" ht="15"/>
    <row r="194473" ht="15"/>
    <row r="194474" ht="15"/>
    <row r="194475" ht="15"/>
    <row r="194476" ht="15"/>
    <row r="194477" ht="15"/>
    <row r="194478" ht="15"/>
    <row r="194479" ht="15"/>
    <row r="194480" ht="15"/>
    <row r="194481" ht="15"/>
    <row r="194482" ht="15"/>
    <row r="194483" ht="15"/>
    <row r="194484" ht="15"/>
    <row r="194485" ht="15"/>
    <row r="194486" ht="15"/>
    <row r="194487" ht="15"/>
    <row r="194488" ht="15"/>
    <row r="194489" ht="15"/>
    <row r="194490" ht="15"/>
    <row r="194491" ht="15"/>
    <row r="194492" ht="15"/>
    <row r="194493" ht="15"/>
    <row r="194494" ht="15"/>
    <row r="194495" ht="15"/>
    <row r="194496" ht="15"/>
    <row r="194497" ht="15"/>
    <row r="194498" ht="15"/>
    <row r="194499" ht="15"/>
    <row r="194500" ht="15"/>
    <row r="194501" ht="15"/>
    <row r="194502" ht="15"/>
    <row r="194503" ht="15"/>
    <row r="194504" ht="15"/>
    <row r="194505" ht="15"/>
    <row r="194506" ht="15"/>
    <row r="194507" ht="15"/>
    <row r="194508" ht="15"/>
    <row r="194509" ht="15"/>
    <row r="194510" ht="15"/>
    <row r="194511" ht="15"/>
    <row r="194512" ht="15"/>
    <row r="194513" ht="15"/>
    <row r="194514" ht="15"/>
    <row r="194515" ht="15"/>
    <row r="194516" ht="15"/>
    <row r="194517" ht="15"/>
    <row r="194518" ht="15"/>
    <row r="194519" ht="15"/>
    <row r="194520" ht="15"/>
    <row r="194521" ht="15"/>
    <row r="194522" ht="15"/>
    <row r="194523" ht="15"/>
    <row r="194524" ht="15"/>
    <row r="194525" ht="15"/>
    <row r="194526" ht="15"/>
    <row r="194527" ht="15"/>
    <row r="194528" ht="15"/>
    <row r="194529" ht="15"/>
    <row r="194530" ht="15"/>
    <row r="194531" ht="15"/>
    <row r="194532" ht="15"/>
    <row r="194533" ht="15"/>
    <row r="194534" ht="15"/>
    <row r="194535" ht="15"/>
    <row r="194536" ht="15"/>
    <row r="194537" ht="15"/>
    <row r="194538" ht="15"/>
    <row r="194539" ht="15"/>
    <row r="194540" ht="15"/>
    <row r="194541" ht="15"/>
    <row r="194542" ht="15"/>
    <row r="194543" ht="15"/>
    <row r="194544" ht="15"/>
    <row r="194545" ht="15"/>
    <row r="194546" ht="15"/>
    <row r="194547" ht="15"/>
    <row r="194548" ht="15"/>
    <row r="194549" ht="15"/>
    <row r="194550" ht="15"/>
    <row r="194551" ht="15"/>
    <row r="194552" ht="15"/>
    <row r="194553" ht="15"/>
    <row r="194554" ht="15"/>
    <row r="194555" ht="15"/>
    <row r="194556" ht="15"/>
    <row r="194557" ht="15"/>
    <row r="194558" ht="15"/>
    <row r="194559" ht="15"/>
    <row r="194560" ht="15"/>
    <row r="194561" ht="15"/>
    <row r="194562" ht="15"/>
    <row r="194563" ht="15"/>
    <row r="194564" ht="15"/>
    <row r="194565" ht="15"/>
    <row r="194566" ht="15"/>
    <row r="194567" ht="15"/>
    <row r="194568" ht="15"/>
    <row r="194569" ht="15"/>
    <row r="194570" ht="15"/>
    <row r="194571" ht="15"/>
    <row r="194572" ht="15"/>
    <row r="194573" ht="15"/>
    <row r="194574" ht="15"/>
    <row r="194575" ht="15"/>
    <row r="194576" ht="15"/>
    <row r="194577" ht="15"/>
    <row r="194578" ht="15"/>
    <row r="194579" ht="15"/>
    <row r="194580" ht="15"/>
    <row r="194581" ht="15"/>
    <row r="194582" ht="15"/>
    <row r="194583" ht="15"/>
    <row r="194584" ht="15"/>
    <row r="194585" ht="15"/>
    <row r="194586" ht="15"/>
    <row r="194587" ht="15"/>
    <row r="194588" ht="15"/>
    <row r="194589" ht="15"/>
    <row r="194590" ht="15"/>
    <row r="194591" ht="15"/>
    <row r="194592" ht="15"/>
    <row r="194593" ht="15"/>
    <row r="194594" ht="15"/>
    <row r="194595" ht="15"/>
    <row r="194596" ht="15"/>
    <row r="194597" ht="15"/>
    <row r="194598" ht="15"/>
    <row r="194599" ht="15"/>
    <row r="194600" ht="15"/>
    <row r="194601" ht="15"/>
    <row r="194602" ht="15"/>
    <row r="194603" ht="15"/>
    <row r="194604" ht="15"/>
    <row r="194605" ht="15"/>
    <row r="194606" ht="15"/>
    <row r="194607" ht="15"/>
    <row r="194608" ht="15"/>
    <row r="194609" ht="15"/>
    <row r="194610" ht="15"/>
    <row r="194611" ht="15"/>
    <row r="194612" ht="15"/>
    <row r="194613" ht="15"/>
    <row r="194614" ht="15"/>
    <row r="194615" ht="15"/>
    <row r="194616" ht="15"/>
    <row r="194617" ht="15"/>
    <row r="194618" ht="15"/>
    <row r="194619" ht="15"/>
    <row r="194620" ht="15"/>
    <row r="194621" ht="15"/>
    <row r="194622" ht="15"/>
    <row r="194623" ht="15"/>
    <row r="194624" ht="15"/>
    <row r="194625" ht="15"/>
    <row r="194626" ht="15"/>
    <row r="194627" ht="15"/>
    <row r="194628" ht="15"/>
    <row r="194629" ht="15"/>
    <row r="194630" ht="15"/>
    <row r="194631" ht="15"/>
    <row r="194632" ht="15"/>
    <row r="194633" ht="15"/>
    <row r="194634" ht="15"/>
    <row r="194635" ht="15"/>
    <row r="194636" ht="15"/>
    <row r="194637" ht="15"/>
    <row r="194638" ht="15"/>
    <row r="194639" ht="15"/>
    <row r="194640" ht="15"/>
    <row r="194641" ht="15"/>
    <row r="194642" ht="15"/>
    <row r="194643" ht="15"/>
    <row r="194644" ht="15"/>
    <row r="194645" ht="15"/>
    <row r="194646" ht="15"/>
    <row r="194647" ht="15"/>
    <row r="194648" ht="15"/>
    <row r="194649" ht="15"/>
    <row r="194650" ht="15"/>
    <row r="194651" ht="15"/>
    <row r="194652" ht="15"/>
    <row r="194653" ht="15"/>
    <row r="194654" ht="15"/>
    <row r="194655" ht="15"/>
    <row r="194656" ht="15"/>
    <row r="194657" ht="15"/>
    <row r="194658" ht="15"/>
    <row r="194659" ht="15"/>
    <row r="194660" ht="15"/>
    <row r="194661" ht="15"/>
    <row r="194662" ht="15"/>
    <row r="194663" ht="15"/>
    <row r="194664" ht="15"/>
    <row r="194665" ht="15"/>
    <row r="194666" ht="15"/>
    <row r="194667" ht="15"/>
    <row r="194668" ht="15"/>
    <row r="194669" ht="15"/>
    <row r="194670" ht="15"/>
    <row r="194671" ht="15"/>
    <row r="194672" ht="15"/>
    <row r="194673" ht="15"/>
    <row r="194674" ht="15"/>
    <row r="194675" ht="15"/>
    <row r="194676" ht="15"/>
    <row r="194677" ht="15"/>
    <row r="194678" ht="15"/>
    <row r="194679" ht="15"/>
    <row r="194680" ht="15"/>
    <row r="194681" ht="15"/>
    <row r="194682" ht="15"/>
    <row r="194683" ht="15"/>
    <row r="194684" ht="15"/>
    <row r="194685" ht="15"/>
    <row r="194686" ht="15"/>
    <row r="194687" ht="15"/>
    <row r="194688" ht="15"/>
    <row r="194689" ht="15"/>
    <row r="194690" ht="15"/>
    <row r="194691" ht="15"/>
    <row r="194692" ht="15"/>
    <row r="194693" ht="15"/>
    <row r="194694" ht="15"/>
    <row r="194695" ht="15"/>
    <row r="194696" ht="15"/>
    <row r="194697" ht="15"/>
    <row r="194698" ht="15"/>
    <row r="194699" ht="15"/>
    <row r="194700" ht="15"/>
    <row r="194701" ht="15"/>
    <row r="194702" ht="15"/>
    <row r="194703" ht="15"/>
    <row r="194704" ht="15"/>
    <row r="194705" ht="15"/>
    <row r="194706" ht="15"/>
    <row r="194707" ht="15"/>
    <row r="194708" ht="15"/>
    <row r="194709" ht="15"/>
    <row r="194710" ht="15"/>
    <row r="194711" ht="15"/>
    <row r="194712" ht="15"/>
    <row r="194713" ht="15"/>
    <row r="194714" ht="15"/>
    <row r="194715" ht="15"/>
    <row r="194716" ht="15"/>
    <row r="194717" ht="15"/>
    <row r="194718" ht="15"/>
    <row r="194719" ht="15"/>
    <row r="194720" ht="15"/>
    <row r="194721" ht="15"/>
    <row r="194722" ht="15"/>
    <row r="194723" ht="15"/>
    <row r="194724" ht="15"/>
    <row r="194725" ht="15"/>
    <row r="194726" ht="15"/>
    <row r="194727" ht="15"/>
    <row r="194728" ht="15"/>
    <row r="194729" ht="15"/>
    <row r="194730" ht="15"/>
    <row r="194731" ht="15"/>
    <row r="194732" ht="15"/>
    <row r="194733" ht="15"/>
    <row r="194734" ht="15"/>
    <row r="194735" ht="15"/>
    <row r="194736" ht="15"/>
    <row r="194737" ht="15"/>
    <row r="194738" ht="15"/>
    <row r="194739" ht="15"/>
    <row r="194740" ht="15"/>
    <row r="194741" ht="15"/>
    <row r="194742" ht="15"/>
    <row r="194743" ht="15"/>
    <row r="194744" ht="15"/>
    <row r="194745" ht="15"/>
    <row r="194746" ht="15"/>
    <row r="194747" ht="15"/>
    <row r="194748" ht="15"/>
    <row r="194749" ht="15"/>
    <row r="194750" ht="15"/>
    <row r="194751" ht="15"/>
    <row r="194752" ht="15"/>
    <row r="194753" ht="15"/>
    <row r="194754" ht="15"/>
    <row r="194755" ht="15"/>
    <row r="194756" ht="15"/>
    <row r="194757" ht="15"/>
    <row r="194758" ht="15"/>
    <row r="194759" ht="15"/>
    <row r="194760" ht="15"/>
    <row r="194761" ht="15"/>
    <row r="194762" ht="15"/>
    <row r="194763" ht="15"/>
    <row r="194764" ht="15"/>
    <row r="194765" ht="15"/>
    <row r="194766" ht="15"/>
    <row r="194767" ht="15"/>
    <row r="194768" ht="15"/>
    <row r="194769" ht="15"/>
    <row r="194770" ht="15"/>
    <row r="194771" ht="15"/>
    <row r="194772" ht="15"/>
    <row r="194773" ht="15"/>
    <row r="194774" ht="15"/>
    <row r="194775" ht="15"/>
    <row r="194776" ht="15"/>
    <row r="194777" ht="15"/>
    <row r="194778" ht="15"/>
    <row r="194779" ht="15"/>
    <row r="194780" ht="15"/>
    <row r="194781" ht="15"/>
    <row r="194782" ht="15"/>
    <row r="194783" ht="15"/>
    <row r="194784" ht="15"/>
    <row r="194785" ht="15"/>
    <row r="194786" ht="15"/>
    <row r="194787" ht="15"/>
    <row r="194788" ht="15"/>
    <row r="194789" ht="15"/>
    <row r="194790" ht="15"/>
    <row r="194791" ht="15"/>
    <row r="194792" ht="15"/>
    <row r="194793" ht="15"/>
    <row r="194794" ht="15"/>
    <row r="194795" ht="15"/>
    <row r="194796" ht="15"/>
    <row r="194797" ht="15"/>
    <row r="194798" ht="15"/>
    <row r="194799" ht="15"/>
    <row r="194800" ht="15"/>
    <row r="194801" ht="15"/>
    <row r="194802" ht="15"/>
    <row r="194803" ht="15"/>
    <row r="194804" ht="15"/>
    <row r="194805" ht="15"/>
    <row r="194806" ht="15"/>
    <row r="194807" ht="15"/>
    <row r="194808" ht="15"/>
    <row r="194809" ht="15"/>
    <row r="194810" ht="15"/>
    <row r="194811" ht="15"/>
    <row r="194812" ht="15"/>
    <row r="194813" ht="15"/>
    <row r="194814" ht="15"/>
    <row r="194815" ht="15"/>
    <row r="194816" ht="15"/>
    <row r="194817" ht="15"/>
    <row r="194818" ht="15"/>
    <row r="194819" ht="15"/>
    <row r="194820" ht="15"/>
    <row r="194821" ht="15"/>
    <row r="194822" ht="15"/>
    <row r="194823" ht="15"/>
    <row r="194824" ht="15"/>
    <row r="194825" ht="15"/>
    <row r="194826" ht="15"/>
    <row r="194827" ht="15"/>
    <row r="194828" ht="15"/>
    <row r="194829" ht="15"/>
    <row r="194830" ht="15"/>
    <row r="194831" ht="15"/>
    <row r="194832" ht="15"/>
    <row r="194833" ht="15"/>
    <row r="194834" ht="15"/>
    <row r="194835" ht="15"/>
    <row r="194836" ht="15"/>
    <row r="194837" ht="15"/>
    <row r="194838" ht="15"/>
    <row r="194839" ht="15"/>
    <row r="194840" ht="15"/>
    <row r="194841" ht="15"/>
    <row r="194842" ht="15"/>
    <row r="194843" ht="15"/>
    <row r="194844" ht="15"/>
    <row r="194845" ht="15"/>
    <row r="194846" ht="15"/>
    <row r="194847" ht="15"/>
    <row r="194848" ht="15"/>
    <row r="194849" ht="15"/>
    <row r="194850" ht="15"/>
    <row r="194851" ht="15"/>
    <row r="194852" ht="15"/>
    <row r="194853" ht="15"/>
    <row r="194854" ht="15"/>
    <row r="194855" ht="15"/>
    <row r="194856" ht="15"/>
    <row r="194857" ht="15"/>
    <row r="194858" ht="15"/>
    <row r="194859" ht="15"/>
    <row r="194860" ht="15"/>
    <row r="194861" ht="15"/>
    <row r="194862" ht="15"/>
    <row r="194863" ht="15"/>
    <row r="194864" ht="15"/>
    <row r="194865" ht="15"/>
    <row r="194866" ht="15"/>
    <row r="194867" ht="15"/>
    <row r="194868" ht="15"/>
    <row r="194869" ht="15"/>
    <row r="194870" ht="15"/>
    <row r="194871" ht="15"/>
    <row r="194872" ht="15"/>
    <row r="194873" ht="15"/>
    <row r="194874" ht="15"/>
    <row r="194875" ht="15"/>
    <row r="194876" ht="15"/>
    <row r="194877" ht="15"/>
    <row r="194878" ht="15"/>
    <row r="194879" ht="15"/>
    <row r="194880" ht="15"/>
    <row r="194881" ht="15"/>
    <row r="194882" ht="15"/>
    <row r="194883" ht="15"/>
    <row r="194884" ht="15"/>
    <row r="194885" ht="15"/>
    <row r="194886" ht="15"/>
    <row r="194887" ht="15"/>
    <row r="194888" ht="15"/>
    <row r="194889" ht="15"/>
    <row r="194890" ht="15"/>
    <row r="194891" ht="15"/>
    <row r="194892" ht="15"/>
    <row r="194893" ht="15"/>
    <row r="194894" ht="15"/>
    <row r="194895" ht="15"/>
    <row r="194896" ht="15"/>
    <row r="194897" ht="15"/>
    <row r="194898" ht="15"/>
    <row r="194899" ht="15"/>
    <row r="194900" ht="15"/>
    <row r="194901" ht="15"/>
    <row r="194902" ht="15"/>
    <row r="194903" ht="15"/>
    <row r="194904" ht="15"/>
    <row r="194905" ht="15"/>
    <row r="194906" ht="15"/>
    <row r="194907" ht="15"/>
    <row r="194908" ht="15"/>
    <row r="194909" ht="15"/>
    <row r="194910" ht="15"/>
    <row r="194911" ht="15"/>
    <row r="194912" ht="15"/>
    <row r="194913" ht="15"/>
    <row r="194914" ht="15"/>
    <row r="194915" ht="15"/>
    <row r="194916" ht="15"/>
    <row r="194917" ht="15"/>
    <row r="194918" ht="15"/>
    <row r="194919" ht="15"/>
    <row r="194920" ht="15"/>
    <row r="194921" ht="15"/>
    <row r="194922" ht="15"/>
    <row r="194923" ht="15"/>
    <row r="194924" ht="15"/>
    <row r="194925" ht="15"/>
    <row r="194926" ht="15"/>
    <row r="194927" ht="15"/>
    <row r="194928" ht="15"/>
    <row r="194929" ht="15"/>
    <row r="194930" ht="15"/>
    <row r="194931" ht="15"/>
    <row r="194932" ht="15"/>
    <row r="194933" ht="15"/>
    <row r="194934" ht="15"/>
    <row r="194935" ht="15"/>
    <row r="194936" ht="15"/>
    <row r="194937" ht="15"/>
    <row r="194938" ht="15"/>
    <row r="194939" ht="15"/>
    <row r="194940" ht="15"/>
    <row r="194941" ht="15"/>
    <row r="194942" ht="15"/>
    <row r="194943" ht="15"/>
    <row r="194944" ht="15"/>
    <row r="194945" ht="15"/>
    <row r="194946" ht="15"/>
    <row r="194947" ht="15"/>
    <row r="194948" ht="15"/>
    <row r="194949" ht="15"/>
    <row r="194950" ht="15"/>
    <row r="194951" ht="15"/>
    <row r="194952" ht="15"/>
    <row r="194953" ht="15"/>
    <row r="194954" ht="15"/>
    <row r="194955" ht="15"/>
    <row r="194956" ht="15"/>
    <row r="194957" ht="15"/>
    <row r="194958" ht="15"/>
    <row r="194959" ht="15"/>
    <row r="194960" ht="15"/>
    <row r="194961" ht="15"/>
    <row r="194962" ht="15"/>
    <row r="194963" ht="15"/>
    <row r="194964" ht="15"/>
    <row r="194965" ht="15"/>
    <row r="194966" ht="15"/>
    <row r="194967" ht="15"/>
    <row r="194968" ht="15"/>
    <row r="194969" ht="15"/>
    <row r="194970" ht="15"/>
    <row r="194971" ht="15"/>
    <row r="194972" ht="15"/>
    <row r="194973" ht="15"/>
    <row r="194974" ht="15"/>
    <row r="194975" ht="15"/>
    <row r="194976" ht="15"/>
    <row r="194977" ht="15"/>
    <row r="194978" ht="15"/>
    <row r="194979" ht="15"/>
    <row r="194980" ht="15"/>
    <row r="194981" ht="15"/>
    <row r="194982" ht="15"/>
    <row r="194983" ht="15"/>
    <row r="194984" ht="15"/>
    <row r="194985" ht="15"/>
    <row r="194986" ht="15"/>
    <row r="194987" ht="15"/>
    <row r="194988" ht="15"/>
    <row r="194989" ht="15"/>
    <row r="194990" ht="15"/>
    <row r="194991" ht="15"/>
    <row r="194992" ht="15"/>
    <row r="194993" ht="15"/>
    <row r="194994" ht="15"/>
    <row r="194995" ht="15"/>
    <row r="194996" ht="15"/>
    <row r="194997" ht="15"/>
    <row r="194998" ht="15"/>
    <row r="194999" ht="15"/>
    <row r="195000" ht="15"/>
    <row r="195001" ht="15"/>
    <row r="195002" ht="15"/>
    <row r="195003" ht="15"/>
    <row r="195004" ht="15"/>
    <row r="195005" ht="15"/>
    <row r="195006" ht="15"/>
    <row r="195007" ht="15"/>
    <row r="195008" ht="15"/>
    <row r="195009" ht="15"/>
    <row r="195010" ht="15"/>
    <row r="195011" ht="15"/>
    <row r="195012" ht="15"/>
    <row r="195013" ht="15"/>
    <row r="195014" ht="15"/>
    <row r="195015" ht="15"/>
    <row r="195016" ht="15"/>
    <row r="195017" ht="15"/>
    <row r="195018" ht="15"/>
    <row r="195019" ht="15"/>
    <row r="195020" ht="15"/>
    <row r="195021" ht="15"/>
    <row r="195022" ht="15"/>
    <row r="195023" ht="15"/>
    <row r="195024" ht="15"/>
    <row r="195025" ht="15"/>
    <row r="195026" ht="15"/>
    <row r="195027" ht="15"/>
    <row r="195028" ht="15"/>
    <row r="195029" ht="15"/>
    <row r="195030" ht="15"/>
    <row r="195031" ht="15"/>
    <row r="195032" ht="15"/>
    <row r="195033" ht="15"/>
    <row r="195034" ht="15"/>
    <row r="195035" ht="15"/>
    <row r="195036" ht="15"/>
    <row r="195037" ht="15"/>
    <row r="195038" ht="15"/>
    <row r="195039" ht="15"/>
    <row r="195040" ht="15"/>
    <row r="195041" ht="15"/>
    <row r="195042" ht="15"/>
    <row r="195043" ht="15"/>
    <row r="195044" ht="15"/>
    <row r="195045" ht="15"/>
    <row r="195046" ht="15"/>
    <row r="195047" ht="15"/>
    <row r="195048" ht="15"/>
    <row r="195049" ht="15"/>
    <row r="195050" ht="15"/>
    <row r="195051" ht="15"/>
    <row r="195052" ht="15"/>
    <row r="195053" ht="15"/>
    <row r="195054" ht="15"/>
    <row r="195055" ht="15"/>
    <row r="195056" ht="15"/>
    <row r="195057" ht="15"/>
    <row r="195058" ht="15"/>
    <row r="195059" ht="15"/>
    <row r="195060" ht="15"/>
    <row r="195061" ht="15"/>
    <row r="195062" ht="15"/>
    <row r="195063" ht="15"/>
    <row r="195064" ht="15"/>
    <row r="195065" ht="15"/>
    <row r="195066" ht="15"/>
    <row r="195067" ht="15"/>
    <row r="195068" ht="15"/>
    <row r="195069" ht="15"/>
    <row r="195070" ht="15"/>
    <row r="195071" ht="15"/>
    <row r="195072" ht="15"/>
    <row r="195073" ht="15"/>
    <row r="195074" ht="15"/>
    <row r="195075" ht="15"/>
    <row r="195076" ht="15"/>
    <row r="195077" ht="15"/>
    <row r="195078" ht="15"/>
    <row r="195079" ht="15"/>
    <row r="195080" ht="15"/>
    <row r="195081" ht="15"/>
    <row r="195082" ht="15"/>
    <row r="195083" ht="15"/>
    <row r="195084" ht="15"/>
    <row r="195085" ht="15"/>
    <row r="195086" ht="15"/>
    <row r="195087" ht="15"/>
    <row r="195088" ht="15"/>
    <row r="195089" ht="15"/>
    <row r="195090" ht="15"/>
    <row r="195091" ht="15"/>
    <row r="195092" ht="15"/>
    <row r="195093" ht="15"/>
    <row r="195094" ht="15"/>
    <row r="195095" ht="15"/>
    <row r="195096" ht="15"/>
    <row r="195097" ht="15"/>
    <row r="195098" ht="15"/>
    <row r="195099" ht="15"/>
    <row r="195100" ht="15"/>
    <row r="195101" ht="15"/>
    <row r="195102" ht="15"/>
    <row r="195103" ht="15"/>
    <row r="195104" ht="15"/>
    <row r="195105" ht="15"/>
    <row r="195106" ht="15"/>
    <row r="195107" ht="15"/>
    <row r="195108" ht="15"/>
    <row r="195109" ht="15"/>
    <row r="195110" ht="15"/>
    <row r="195111" ht="15"/>
    <row r="195112" ht="15"/>
    <row r="195113" ht="15"/>
    <row r="195114" ht="15"/>
    <row r="195115" ht="15"/>
    <row r="195116" ht="15"/>
    <row r="195117" ht="15"/>
    <row r="195118" ht="15"/>
    <row r="195119" ht="15"/>
    <row r="195120" ht="15"/>
    <row r="195121" ht="15"/>
    <row r="195122" ht="15"/>
    <row r="195123" ht="15"/>
    <row r="195124" ht="15"/>
    <row r="195125" ht="15"/>
    <row r="195126" ht="15"/>
    <row r="195127" ht="15"/>
    <row r="195128" ht="15"/>
    <row r="195129" ht="15"/>
    <row r="195130" ht="15"/>
    <row r="195131" ht="15"/>
    <row r="195132" ht="15"/>
    <row r="195133" ht="15"/>
    <row r="195134" ht="15"/>
    <row r="195135" ht="15"/>
    <row r="195136" ht="15"/>
    <row r="195137" ht="15"/>
    <row r="195138" ht="15"/>
    <row r="195139" ht="15"/>
    <row r="195140" ht="15"/>
    <row r="195141" ht="15"/>
    <row r="195142" ht="15"/>
    <row r="195143" ht="15"/>
    <row r="195144" ht="15"/>
    <row r="195145" ht="15"/>
    <row r="195146" ht="15"/>
    <row r="195147" ht="15"/>
    <row r="195148" ht="15"/>
    <row r="195149" ht="15"/>
    <row r="195150" ht="15"/>
    <row r="195151" ht="15"/>
    <row r="195152" ht="15"/>
    <row r="195153" ht="15"/>
    <row r="195154" ht="15"/>
    <row r="195155" ht="15"/>
    <row r="195156" ht="15"/>
    <row r="195157" ht="15"/>
    <row r="195158" ht="15"/>
    <row r="195159" ht="15"/>
    <row r="195160" ht="15"/>
    <row r="195161" ht="15"/>
    <row r="195162" ht="15"/>
    <row r="195163" ht="15"/>
    <row r="195164" ht="15"/>
    <row r="195165" ht="15"/>
    <row r="195166" ht="15"/>
    <row r="195167" ht="15"/>
    <row r="195168" ht="15"/>
    <row r="195169" ht="15"/>
    <row r="195170" ht="15"/>
    <row r="195171" ht="15"/>
    <row r="195172" ht="15"/>
    <row r="195173" ht="15"/>
    <row r="195174" ht="15"/>
    <row r="195175" ht="15"/>
    <row r="195176" ht="15"/>
    <row r="195177" ht="15"/>
    <row r="195178" ht="15"/>
    <row r="195179" ht="15"/>
    <row r="195180" ht="15"/>
    <row r="195181" ht="15"/>
    <row r="195182" ht="15"/>
    <row r="195183" ht="15"/>
    <row r="195184" ht="15"/>
    <row r="195185" ht="15"/>
    <row r="195186" ht="15"/>
    <row r="195187" ht="15"/>
    <row r="195188" ht="15"/>
    <row r="195189" ht="15"/>
    <row r="195190" ht="15"/>
    <row r="195191" ht="15"/>
    <row r="195192" ht="15"/>
    <row r="195193" ht="15"/>
    <row r="195194" ht="15"/>
    <row r="195195" ht="15"/>
    <row r="195196" ht="15"/>
    <row r="195197" ht="15"/>
    <row r="195198" ht="15"/>
    <row r="195199" ht="15"/>
    <row r="195200" ht="15"/>
    <row r="195201" ht="15"/>
    <row r="195202" ht="15"/>
    <row r="195203" ht="15"/>
    <row r="195204" ht="15"/>
    <row r="195205" ht="15"/>
    <row r="195206" ht="15"/>
    <row r="195207" ht="15"/>
    <row r="195208" ht="15"/>
    <row r="195209" ht="15"/>
    <row r="195210" ht="15"/>
    <row r="195211" ht="15"/>
    <row r="195212" ht="15"/>
    <row r="195213" ht="15"/>
    <row r="195214" ht="15"/>
    <row r="195215" ht="15"/>
    <row r="195216" ht="15"/>
    <row r="195217" ht="15"/>
    <row r="195218" ht="15"/>
    <row r="195219" ht="15"/>
    <row r="195220" ht="15"/>
    <row r="195221" ht="15"/>
    <row r="195222" ht="15"/>
    <row r="195223" ht="15"/>
    <row r="195224" ht="15"/>
    <row r="195225" ht="15"/>
    <row r="195226" ht="15"/>
    <row r="195227" ht="15"/>
    <row r="195228" ht="15"/>
    <row r="195229" ht="15"/>
    <row r="195230" ht="15"/>
    <row r="195231" ht="15"/>
    <row r="195232" ht="15"/>
    <row r="195233" ht="15"/>
    <row r="195234" ht="15"/>
    <row r="195235" ht="15"/>
    <row r="195236" ht="15"/>
    <row r="195237" ht="15"/>
    <row r="195238" ht="15"/>
    <row r="195239" ht="15"/>
    <row r="195240" ht="15"/>
    <row r="195241" ht="15"/>
    <row r="195242" ht="15"/>
    <row r="195243" ht="15"/>
    <row r="195244" ht="15"/>
    <row r="195245" ht="15"/>
    <row r="195246" ht="15"/>
    <row r="195247" ht="15"/>
    <row r="195248" ht="15"/>
    <row r="195249" ht="15"/>
    <row r="195250" ht="15"/>
    <row r="195251" ht="15"/>
    <row r="195252" ht="15"/>
    <row r="195253" ht="15"/>
    <row r="195254" ht="15"/>
    <row r="195255" ht="15"/>
    <row r="195256" ht="15"/>
    <row r="195257" ht="15"/>
    <row r="195258" ht="15"/>
    <row r="195259" ht="15"/>
    <row r="195260" ht="15"/>
    <row r="195261" ht="15"/>
    <row r="195262" ht="15"/>
    <row r="195263" ht="15"/>
    <row r="195264" ht="15"/>
    <row r="195265" ht="15"/>
    <row r="195266" ht="15"/>
    <row r="195267" ht="15"/>
    <row r="195268" ht="15"/>
    <row r="195269" ht="15"/>
    <row r="195270" ht="15"/>
    <row r="195271" ht="15"/>
    <row r="195272" ht="15"/>
    <row r="195273" ht="15"/>
    <row r="195274" ht="15"/>
    <row r="195275" ht="15"/>
    <row r="195276" ht="15"/>
    <row r="195277" ht="15"/>
    <row r="195278" ht="15"/>
    <row r="195279" ht="15"/>
    <row r="195280" ht="15"/>
    <row r="195281" ht="15"/>
    <row r="195282" ht="15"/>
    <row r="195283" ht="15"/>
    <row r="195284" ht="15"/>
    <row r="195285" ht="15"/>
    <row r="195286" ht="15"/>
    <row r="195287" ht="15"/>
    <row r="195288" ht="15"/>
    <row r="195289" ht="15"/>
    <row r="195290" ht="15"/>
    <row r="195291" ht="15"/>
    <row r="195292" ht="15"/>
    <row r="195293" ht="15"/>
    <row r="195294" ht="15"/>
    <row r="195295" ht="15"/>
    <row r="195296" ht="15"/>
    <row r="195297" ht="15"/>
    <row r="195298" ht="15"/>
    <row r="195299" ht="15"/>
    <row r="195300" ht="15"/>
    <row r="195301" ht="15"/>
    <row r="195302" ht="15"/>
    <row r="195303" ht="15"/>
    <row r="195304" ht="15"/>
    <row r="195305" ht="15"/>
    <row r="195306" ht="15"/>
    <row r="195307" ht="15"/>
    <row r="195308" ht="15"/>
    <row r="195309" ht="15"/>
    <row r="195310" ht="15"/>
    <row r="195311" ht="15"/>
    <row r="195312" ht="15"/>
    <row r="195313" ht="15"/>
    <row r="195314" ht="15"/>
    <row r="195315" ht="15"/>
    <row r="195316" ht="15"/>
    <row r="195317" ht="15"/>
    <row r="195318" ht="15"/>
    <row r="195319" ht="15"/>
    <row r="195320" ht="15"/>
    <row r="195321" ht="15"/>
    <row r="195322" ht="15"/>
    <row r="195323" ht="15"/>
    <row r="195324" ht="15"/>
    <row r="195325" ht="15"/>
    <row r="195326" ht="15"/>
    <row r="195327" ht="15"/>
    <row r="195328" ht="15"/>
    <row r="195329" ht="15"/>
    <row r="195330" ht="15"/>
    <row r="195331" ht="15"/>
    <row r="195332" ht="15"/>
    <row r="195333" ht="15"/>
    <row r="195334" ht="15"/>
    <row r="195335" ht="15"/>
    <row r="195336" ht="15"/>
    <row r="195337" ht="15"/>
    <row r="195338" ht="15"/>
    <row r="195339" ht="15"/>
    <row r="195340" ht="15"/>
    <row r="195341" ht="15"/>
    <row r="195342" ht="15"/>
    <row r="195343" ht="15"/>
    <row r="195344" ht="15"/>
    <row r="195345" ht="15"/>
    <row r="195346" ht="15"/>
    <row r="195347" ht="15"/>
    <row r="195348" ht="15"/>
    <row r="195349" ht="15"/>
    <row r="195350" ht="15"/>
    <row r="195351" ht="15"/>
    <row r="195352" ht="15"/>
    <row r="195353" ht="15"/>
    <row r="195354" ht="15"/>
    <row r="195355" ht="15"/>
    <row r="195356" ht="15"/>
    <row r="195357" ht="15"/>
    <row r="195358" ht="15"/>
    <row r="195359" ht="15"/>
    <row r="195360" ht="15"/>
    <row r="195361" ht="15"/>
    <row r="195362" ht="15"/>
    <row r="195363" ht="15"/>
    <row r="195364" ht="15"/>
    <row r="195365" ht="15"/>
    <row r="195366" ht="15"/>
    <row r="195367" ht="15"/>
    <row r="195368" ht="15"/>
    <row r="195369" ht="15"/>
    <row r="195370" ht="15"/>
    <row r="195371" ht="15"/>
    <row r="195372" ht="15"/>
    <row r="195373" ht="15"/>
    <row r="195374" ht="15"/>
    <row r="195375" ht="15"/>
    <row r="195376" ht="15"/>
    <row r="195377" ht="15"/>
    <row r="195378" ht="15"/>
    <row r="195379" ht="15"/>
    <row r="195380" ht="15"/>
    <row r="195381" ht="15"/>
    <row r="195382" ht="15"/>
    <row r="195383" ht="15"/>
    <row r="195384" ht="15"/>
    <row r="195385" ht="15"/>
    <row r="195386" ht="15"/>
    <row r="195387" ht="15"/>
    <row r="195388" ht="15"/>
    <row r="195389" ht="15"/>
    <row r="195390" ht="15"/>
    <row r="195391" ht="15"/>
    <row r="195392" ht="15"/>
    <row r="195393" ht="15"/>
    <row r="195394" ht="15"/>
    <row r="195395" ht="15"/>
    <row r="195396" ht="15"/>
    <row r="195397" ht="15"/>
    <row r="195398" ht="15"/>
    <row r="195399" ht="15"/>
    <row r="195400" ht="15"/>
    <row r="195401" ht="15"/>
    <row r="195402" ht="15"/>
    <row r="195403" ht="15"/>
    <row r="195404" ht="15"/>
    <row r="195405" ht="15"/>
    <row r="195406" ht="15"/>
    <row r="195407" ht="15"/>
    <row r="195408" ht="15"/>
    <row r="195409" ht="15"/>
    <row r="195410" ht="15"/>
    <row r="195411" ht="15"/>
    <row r="195412" ht="15"/>
    <row r="195413" ht="15"/>
    <row r="195414" ht="15"/>
    <row r="195415" ht="15"/>
    <row r="195416" ht="15"/>
    <row r="195417" ht="15"/>
    <row r="195418" ht="15"/>
    <row r="195419" ht="15"/>
    <row r="195420" ht="15"/>
    <row r="195421" ht="15"/>
    <row r="195422" ht="15"/>
    <row r="195423" ht="15"/>
    <row r="195424" ht="15"/>
    <row r="195425" ht="15"/>
    <row r="195426" ht="15"/>
    <row r="195427" ht="15"/>
    <row r="195428" ht="15"/>
    <row r="195429" ht="15"/>
    <row r="195430" ht="15"/>
    <row r="195431" ht="15"/>
    <row r="195432" ht="15"/>
    <row r="195433" ht="15"/>
    <row r="195434" ht="15"/>
    <row r="195435" ht="15"/>
    <row r="195436" ht="15"/>
    <row r="195437" ht="15"/>
    <row r="195438" ht="15"/>
    <row r="195439" ht="15"/>
    <row r="195440" ht="15"/>
    <row r="195441" ht="15"/>
    <row r="195442" ht="15"/>
    <row r="195443" ht="15"/>
    <row r="195444" ht="15"/>
    <row r="195445" ht="15"/>
    <row r="195446" ht="15"/>
    <row r="195447" ht="15"/>
    <row r="195448" ht="15"/>
    <row r="195449" ht="15"/>
    <row r="195450" ht="15"/>
    <row r="195451" ht="15"/>
    <row r="195452" ht="15"/>
    <row r="195453" ht="15"/>
    <row r="195454" ht="15"/>
    <row r="195455" ht="15"/>
    <row r="195456" ht="15"/>
    <row r="195457" ht="15"/>
    <row r="195458" ht="15"/>
    <row r="195459" ht="15"/>
    <row r="195460" ht="15"/>
    <row r="195461" ht="15"/>
    <row r="195462" ht="15"/>
    <row r="195463" ht="15"/>
    <row r="195464" ht="15"/>
    <row r="195465" ht="15"/>
    <row r="195466" ht="15"/>
    <row r="195467" ht="15"/>
    <row r="195468" ht="15"/>
    <row r="195469" ht="15"/>
    <row r="195470" ht="15"/>
    <row r="195471" ht="15"/>
    <row r="195472" ht="15"/>
    <row r="195473" ht="15"/>
    <row r="195474" ht="15"/>
    <row r="195475" ht="15"/>
    <row r="195476" ht="15"/>
    <row r="195477" ht="15"/>
    <row r="195478" ht="15"/>
    <row r="195479" ht="15"/>
    <row r="195480" ht="15"/>
    <row r="195481" ht="15"/>
    <row r="195482" ht="15"/>
    <row r="195483" ht="15"/>
    <row r="195484" ht="15"/>
    <row r="195485" ht="15"/>
    <row r="195486" ht="15"/>
    <row r="195487" ht="15"/>
    <row r="195488" ht="15"/>
    <row r="195489" ht="15"/>
    <row r="195490" ht="15"/>
    <row r="195491" ht="15"/>
    <row r="195492" ht="15"/>
    <row r="195493" ht="15"/>
    <row r="195494" ht="15"/>
    <row r="195495" ht="15"/>
    <row r="195496" ht="15"/>
    <row r="195497" ht="15"/>
    <row r="195498" ht="15"/>
    <row r="195499" ht="15"/>
    <row r="195500" ht="15"/>
    <row r="195501" ht="15"/>
    <row r="195502" ht="15"/>
    <row r="195503" ht="15"/>
    <row r="195504" ht="15"/>
    <row r="195505" ht="15"/>
    <row r="195506" ht="15"/>
    <row r="195507" ht="15"/>
    <row r="195508" ht="15"/>
    <row r="195509" ht="15"/>
    <row r="195510" ht="15"/>
    <row r="195511" ht="15"/>
    <row r="195512" ht="15"/>
    <row r="195513" ht="15"/>
    <row r="195514" ht="15"/>
    <row r="195515" ht="15"/>
    <row r="195516" ht="15"/>
    <row r="195517" ht="15"/>
    <row r="195518" ht="15"/>
    <row r="195519" ht="15"/>
    <row r="195520" ht="15"/>
    <row r="195521" ht="15"/>
    <row r="195522" ht="15"/>
    <row r="195523" ht="15"/>
    <row r="195524" ht="15"/>
    <row r="195525" ht="15"/>
    <row r="195526" ht="15"/>
    <row r="195527" ht="15"/>
    <row r="195528" ht="15"/>
    <row r="195529" ht="15"/>
    <row r="195530" ht="15"/>
    <row r="195531" ht="15"/>
    <row r="195532" ht="15"/>
    <row r="195533" ht="15"/>
    <row r="195534" ht="15"/>
    <row r="195535" ht="15"/>
    <row r="195536" ht="15"/>
    <row r="195537" ht="15"/>
    <row r="195538" ht="15"/>
    <row r="195539" ht="15"/>
    <row r="195540" ht="15"/>
    <row r="195541" ht="15"/>
    <row r="195542" ht="15"/>
    <row r="195543" ht="15"/>
    <row r="195544" ht="15"/>
    <row r="195545" ht="15"/>
    <row r="195546" ht="15"/>
    <row r="195547" ht="15"/>
    <row r="195548" ht="15"/>
    <row r="195549" ht="15"/>
    <row r="195550" ht="15"/>
    <row r="195551" ht="15"/>
    <row r="195552" ht="15"/>
    <row r="195553" ht="15"/>
    <row r="195554" ht="15"/>
    <row r="195555" ht="15"/>
    <row r="195556" ht="15"/>
    <row r="195557" ht="15"/>
    <row r="195558" ht="15"/>
    <row r="195559" ht="15"/>
    <row r="195560" ht="15"/>
    <row r="195561" ht="15"/>
    <row r="195562" ht="15"/>
    <row r="195563" ht="15"/>
    <row r="195564" ht="15"/>
    <row r="195565" ht="15"/>
    <row r="195566" ht="15"/>
    <row r="195567" ht="15"/>
    <row r="195568" ht="15"/>
    <row r="195569" ht="15"/>
    <row r="195570" ht="15"/>
    <row r="195571" ht="15"/>
    <row r="195572" ht="15"/>
    <row r="195573" ht="15"/>
    <row r="195574" ht="15"/>
    <row r="195575" ht="15"/>
    <row r="195576" ht="15"/>
    <row r="195577" ht="15"/>
    <row r="195578" ht="15"/>
    <row r="195579" ht="15"/>
    <row r="195580" ht="15"/>
    <row r="195581" ht="15"/>
    <row r="195582" ht="15"/>
    <row r="195583" ht="15"/>
    <row r="195584" ht="15"/>
    <row r="195585" ht="15"/>
    <row r="195586" ht="15"/>
    <row r="195587" ht="15"/>
    <row r="195588" ht="15"/>
    <row r="195589" ht="15"/>
    <row r="195590" ht="15"/>
    <row r="195591" ht="15"/>
    <row r="195592" ht="15"/>
    <row r="195593" ht="15"/>
    <row r="195594" ht="15"/>
    <row r="195595" ht="15"/>
    <row r="195596" ht="15"/>
    <row r="195597" ht="15"/>
    <row r="195598" ht="15"/>
    <row r="195599" ht="15"/>
    <row r="195600" ht="15"/>
    <row r="195601" ht="15"/>
    <row r="195602" ht="15"/>
    <row r="195603" ht="15"/>
    <row r="195604" ht="15"/>
    <row r="195605" ht="15"/>
    <row r="195606" ht="15"/>
    <row r="195607" ht="15"/>
    <row r="195608" ht="15"/>
    <row r="195609" ht="15"/>
    <row r="195610" ht="15"/>
    <row r="195611" ht="15"/>
    <row r="195612" ht="15"/>
    <row r="195613" ht="15"/>
    <row r="195614" ht="15"/>
    <row r="195615" ht="15"/>
    <row r="195616" ht="15"/>
    <row r="195617" ht="15"/>
    <row r="195618" ht="15"/>
    <row r="195619" ht="15"/>
    <row r="195620" ht="15"/>
    <row r="195621" ht="15"/>
    <row r="195622" ht="15"/>
    <row r="195623" ht="15"/>
    <row r="195624" ht="15"/>
    <row r="195625" ht="15"/>
    <row r="195626" ht="15"/>
    <row r="195627" ht="15"/>
    <row r="195628" ht="15"/>
    <row r="195629" ht="15"/>
    <row r="195630" ht="15"/>
    <row r="195631" ht="15"/>
    <row r="195632" ht="15"/>
    <row r="195633" ht="15"/>
    <row r="195634" ht="15"/>
    <row r="195635" ht="15"/>
    <row r="195636" ht="15"/>
    <row r="195637" ht="15"/>
    <row r="195638" ht="15"/>
    <row r="195639" ht="15"/>
    <row r="195640" ht="15"/>
    <row r="195641" ht="15"/>
    <row r="195642" ht="15"/>
    <row r="195643" ht="15"/>
    <row r="195644" ht="15"/>
    <row r="195645" ht="15"/>
    <row r="195646" ht="15"/>
    <row r="195647" ht="15"/>
    <row r="195648" ht="15"/>
    <row r="195649" ht="15"/>
    <row r="195650" ht="15"/>
    <row r="195651" ht="15"/>
    <row r="195652" ht="15"/>
    <row r="195653" ht="15"/>
    <row r="195654" ht="15"/>
    <row r="195655" ht="15"/>
    <row r="195656" ht="15"/>
    <row r="195657" ht="15"/>
    <row r="195658" ht="15"/>
    <row r="195659" ht="15"/>
    <row r="195660" ht="15"/>
    <row r="195661" ht="15"/>
    <row r="195662" ht="15"/>
    <row r="195663" ht="15"/>
    <row r="195664" ht="15"/>
    <row r="195665" ht="15"/>
    <row r="195666" ht="15"/>
    <row r="195667" ht="15"/>
    <row r="195668" ht="15"/>
    <row r="195669" ht="15"/>
    <row r="195670" ht="15"/>
    <row r="195671" ht="15"/>
    <row r="195672" ht="15"/>
    <row r="195673" ht="15"/>
    <row r="195674" ht="15"/>
    <row r="195675" ht="15"/>
    <row r="195676" ht="15"/>
    <row r="195677" ht="15"/>
    <row r="195678" ht="15"/>
    <row r="195679" ht="15"/>
    <row r="195680" ht="15"/>
    <row r="195681" ht="15"/>
    <row r="195682" ht="15"/>
    <row r="195683" ht="15"/>
    <row r="195684" ht="15"/>
    <row r="195685" ht="15"/>
    <row r="195686" ht="15"/>
    <row r="195687" ht="15"/>
    <row r="195688" ht="15"/>
    <row r="195689" ht="15"/>
    <row r="195690" ht="15"/>
    <row r="195691" ht="15"/>
    <row r="195692" ht="15"/>
    <row r="195693" ht="15"/>
    <row r="195694" ht="15"/>
    <row r="195695" ht="15"/>
    <row r="195696" ht="15"/>
    <row r="195697" ht="15"/>
    <row r="195698" ht="15"/>
    <row r="195699" ht="15"/>
    <row r="195700" ht="15"/>
    <row r="195701" ht="15"/>
    <row r="195702" ht="15"/>
    <row r="195703" ht="15"/>
    <row r="195704" ht="15"/>
    <row r="195705" ht="15"/>
    <row r="195706" ht="15"/>
    <row r="195707" ht="15"/>
    <row r="195708" ht="15"/>
    <row r="195709" ht="15"/>
    <row r="195710" ht="15"/>
    <row r="195711" ht="15"/>
    <row r="195712" ht="15"/>
    <row r="195713" ht="15"/>
    <row r="195714" ht="15"/>
    <row r="195715" ht="15"/>
    <row r="195716" ht="15"/>
    <row r="195717" ht="15"/>
    <row r="195718" ht="15"/>
    <row r="195719" ht="15"/>
    <row r="195720" ht="15"/>
    <row r="195721" ht="15"/>
    <row r="195722" ht="15"/>
    <row r="195723" ht="15"/>
    <row r="195724" ht="15"/>
    <row r="195725" ht="15"/>
    <row r="195726" ht="15"/>
    <row r="195727" ht="15"/>
    <row r="195728" ht="15"/>
    <row r="195729" ht="15"/>
    <row r="195730" ht="15"/>
    <row r="195731" ht="15"/>
    <row r="195732" ht="15"/>
    <row r="195733" ht="15"/>
    <row r="195734" ht="15"/>
    <row r="195735" ht="15"/>
    <row r="195736" ht="15"/>
    <row r="195737" ht="15"/>
    <row r="195738" ht="15"/>
    <row r="195739" ht="15"/>
    <row r="195740" ht="15"/>
    <row r="195741" ht="15"/>
    <row r="195742" ht="15"/>
    <row r="195743" ht="15"/>
    <row r="195744" ht="15"/>
    <row r="195745" ht="15"/>
    <row r="195746" ht="15"/>
    <row r="195747" ht="15"/>
    <row r="195748" ht="15"/>
    <row r="195749" ht="15"/>
    <row r="195750" ht="15"/>
    <row r="195751" ht="15"/>
    <row r="195752" ht="15"/>
    <row r="195753" ht="15"/>
    <row r="195754" ht="15"/>
    <row r="195755" ht="15"/>
    <row r="195756" ht="15"/>
    <row r="195757" ht="15"/>
    <row r="195758" ht="15"/>
    <row r="195759" ht="15"/>
    <row r="195760" ht="15"/>
    <row r="195761" ht="15"/>
    <row r="195762" ht="15"/>
    <row r="195763" ht="15"/>
    <row r="195764" ht="15"/>
    <row r="195765" ht="15"/>
    <row r="195766" ht="15"/>
    <row r="195767" ht="15"/>
    <row r="195768" ht="15"/>
    <row r="195769" ht="15"/>
    <row r="195770" ht="15"/>
    <row r="195771" ht="15"/>
    <row r="195772" ht="15"/>
    <row r="195773" ht="15"/>
    <row r="195774" ht="15"/>
    <row r="195775" ht="15"/>
    <row r="195776" ht="15"/>
    <row r="195777" ht="15"/>
    <row r="195778" ht="15"/>
    <row r="195779" ht="15"/>
    <row r="195780" ht="15"/>
    <row r="195781" ht="15"/>
    <row r="195782" ht="15"/>
    <row r="195783" ht="15"/>
    <row r="195784" ht="15"/>
    <row r="195785" ht="15"/>
    <row r="195786" ht="15"/>
    <row r="195787" ht="15"/>
    <row r="195788" ht="15"/>
    <row r="195789" ht="15"/>
    <row r="195790" ht="15"/>
    <row r="195791" ht="15"/>
    <row r="195792" ht="15"/>
    <row r="195793" ht="15"/>
    <row r="195794" ht="15"/>
    <row r="195795" ht="15"/>
    <row r="195796" ht="15"/>
    <row r="195797" ht="15"/>
    <row r="195798" ht="15"/>
    <row r="195799" ht="15"/>
    <row r="195800" ht="15"/>
    <row r="195801" ht="15"/>
    <row r="195802" ht="15"/>
    <row r="195803" ht="15"/>
    <row r="195804" ht="15"/>
    <row r="195805" ht="15"/>
    <row r="195806" ht="15"/>
    <row r="195807" ht="15"/>
    <row r="195808" ht="15"/>
    <row r="195809" ht="15"/>
    <row r="195810" ht="15"/>
    <row r="195811" ht="15"/>
    <row r="195812" ht="15"/>
    <row r="195813" ht="15"/>
    <row r="195814" ht="15"/>
    <row r="195815" ht="15"/>
    <row r="195816" ht="15"/>
    <row r="195817" ht="15"/>
    <row r="195818" ht="15"/>
    <row r="195819" ht="15"/>
    <row r="195820" ht="15"/>
    <row r="195821" ht="15"/>
    <row r="195822" ht="15"/>
    <row r="195823" ht="15"/>
    <row r="195824" ht="15"/>
    <row r="195825" ht="15"/>
    <row r="195826" ht="15"/>
    <row r="195827" ht="15"/>
    <row r="195828" ht="15"/>
    <row r="195829" ht="15"/>
    <row r="195830" ht="15"/>
    <row r="195831" ht="15"/>
    <row r="195832" ht="15"/>
    <row r="195833" ht="15"/>
    <row r="195834" ht="15"/>
    <row r="195835" ht="15"/>
    <row r="195836" ht="15"/>
    <row r="195837" ht="15"/>
    <row r="195838" ht="15"/>
    <row r="195839" ht="15"/>
    <row r="195840" ht="15"/>
    <row r="195841" ht="15"/>
    <row r="195842" ht="15"/>
    <row r="195843" ht="15"/>
    <row r="195844" ht="15"/>
    <row r="195845" ht="15"/>
    <row r="195846" ht="15"/>
    <row r="195847" ht="15"/>
    <row r="195848" ht="15"/>
    <row r="195849" ht="15"/>
    <row r="195850" ht="15"/>
    <row r="195851" ht="15"/>
    <row r="195852" ht="15"/>
    <row r="195853" ht="15"/>
    <row r="195854" ht="15"/>
    <row r="195855" ht="15"/>
    <row r="195856" ht="15"/>
    <row r="195857" ht="15"/>
    <row r="195858" ht="15"/>
    <row r="195859" ht="15"/>
    <row r="195860" ht="15"/>
    <row r="195861" ht="15"/>
    <row r="195862" ht="15"/>
    <row r="195863" ht="15"/>
    <row r="195864" ht="15"/>
    <row r="195865" ht="15"/>
    <row r="195866" ht="15"/>
    <row r="195867" ht="15"/>
    <row r="195868" ht="15"/>
    <row r="195869" ht="15"/>
    <row r="195870" ht="15"/>
    <row r="195871" ht="15"/>
    <row r="195872" ht="15"/>
    <row r="195873" ht="15"/>
    <row r="195874" ht="15"/>
    <row r="195875" ht="15"/>
    <row r="195876" ht="15"/>
    <row r="195877" ht="15"/>
    <row r="195878" ht="15"/>
    <row r="195879" ht="15"/>
    <row r="195880" ht="15"/>
    <row r="195881" ht="15"/>
    <row r="195882" ht="15"/>
    <row r="195883" ht="15"/>
    <row r="195884" ht="15"/>
    <row r="195885" ht="15"/>
    <row r="195886" ht="15"/>
    <row r="195887" ht="15"/>
    <row r="195888" ht="15"/>
    <row r="195889" ht="15"/>
    <row r="195890" ht="15"/>
    <row r="195891" ht="15"/>
    <row r="195892" ht="15"/>
    <row r="195893" ht="15"/>
    <row r="195894" ht="15"/>
    <row r="195895" ht="15"/>
    <row r="195896" ht="15"/>
    <row r="195897" ht="15"/>
    <row r="195898" ht="15"/>
    <row r="195899" ht="15"/>
    <row r="195900" ht="15"/>
    <row r="195901" ht="15"/>
    <row r="195902" ht="15"/>
    <row r="195903" ht="15"/>
    <row r="195904" ht="15"/>
    <row r="195905" ht="15"/>
    <row r="195906" ht="15"/>
    <row r="195907" ht="15"/>
    <row r="195908" ht="15"/>
    <row r="195909" ht="15"/>
    <row r="195910" ht="15"/>
    <row r="195911" ht="15"/>
    <row r="195912" ht="15"/>
    <row r="195913" ht="15"/>
    <row r="195914" ht="15"/>
    <row r="195915" ht="15"/>
    <row r="195916" ht="15"/>
    <row r="195917" ht="15"/>
    <row r="195918" ht="15"/>
    <row r="195919" ht="15"/>
    <row r="195920" ht="15"/>
    <row r="195921" ht="15"/>
    <row r="195922" ht="15"/>
    <row r="195923" ht="15"/>
    <row r="195924" ht="15"/>
    <row r="195925" ht="15"/>
    <row r="195926" ht="15"/>
    <row r="195927" ht="15"/>
    <row r="195928" ht="15"/>
    <row r="195929" ht="15"/>
    <row r="195930" ht="15"/>
    <row r="195931" ht="15"/>
    <row r="195932" ht="15"/>
    <row r="195933" ht="15"/>
    <row r="195934" ht="15"/>
    <row r="195935" ht="15"/>
    <row r="195936" ht="15"/>
    <row r="195937" ht="15"/>
    <row r="195938" ht="15"/>
    <row r="195939" ht="15"/>
    <row r="195940" ht="15"/>
    <row r="195941" ht="15"/>
    <row r="195942" ht="15"/>
    <row r="195943" ht="15"/>
    <row r="195944" ht="15"/>
    <row r="195945" ht="15"/>
    <row r="195946" ht="15"/>
    <row r="195947" ht="15"/>
    <row r="195948" ht="15"/>
    <row r="195949" ht="15"/>
    <row r="195950" ht="15"/>
    <row r="195951" ht="15"/>
    <row r="195952" ht="15"/>
    <row r="195953" ht="15"/>
    <row r="195954" ht="15"/>
    <row r="195955" ht="15"/>
    <row r="195956" ht="15"/>
    <row r="195957" ht="15"/>
    <row r="195958" ht="15"/>
    <row r="195959" ht="15"/>
    <row r="195960" ht="15"/>
    <row r="195961" ht="15"/>
    <row r="195962" ht="15"/>
    <row r="195963" ht="15"/>
    <row r="195964" ht="15"/>
    <row r="195965" ht="15"/>
    <row r="195966" ht="15"/>
    <row r="195967" ht="15"/>
    <row r="195968" ht="15"/>
    <row r="195969" ht="15"/>
    <row r="195970" ht="15"/>
    <row r="195971" ht="15"/>
    <row r="195972" ht="15"/>
    <row r="195973" ht="15"/>
    <row r="195974" ht="15"/>
    <row r="195975" ht="15"/>
    <row r="195976" ht="15"/>
    <row r="195977" ht="15"/>
    <row r="195978" ht="15"/>
    <row r="195979" ht="15"/>
    <row r="195980" ht="15"/>
    <row r="195981" ht="15"/>
    <row r="195982" ht="15"/>
    <row r="195983" ht="15"/>
    <row r="195984" ht="15"/>
    <row r="195985" ht="15"/>
    <row r="195986" ht="15"/>
    <row r="195987" ht="15"/>
    <row r="195988" ht="15"/>
    <row r="195989" ht="15"/>
    <row r="195990" ht="15"/>
    <row r="195991" ht="15"/>
    <row r="195992" ht="15"/>
    <row r="195993" ht="15"/>
    <row r="195994" ht="15"/>
    <row r="195995" ht="15"/>
    <row r="195996" ht="15"/>
    <row r="195997" ht="15"/>
    <row r="195998" ht="15"/>
    <row r="195999" ht="15"/>
    <row r="196000" ht="15"/>
    <row r="196001" ht="15"/>
    <row r="196002" ht="15"/>
    <row r="196003" ht="15"/>
    <row r="196004" ht="15"/>
    <row r="196005" ht="15"/>
    <row r="196006" ht="15"/>
    <row r="196007" ht="15"/>
    <row r="196008" ht="15"/>
    <row r="196009" ht="15"/>
    <row r="196010" ht="15"/>
    <row r="196011" ht="15"/>
    <row r="196012" ht="15"/>
    <row r="196013" ht="15"/>
    <row r="196014" ht="15"/>
    <row r="196015" ht="15"/>
    <row r="196016" ht="15"/>
    <row r="196017" ht="15"/>
    <row r="196018" ht="15"/>
    <row r="196019" ht="15"/>
    <row r="196020" ht="15"/>
    <row r="196021" ht="15"/>
    <row r="196022" ht="15"/>
    <row r="196023" ht="15"/>
    <row r="196024" ht="15"/>
    <row r="196025" ht="15"/>
    <row r="196026" ht="15"/>
    <row r="196027" ht="15"/>
    <row r="196028" ht="15"/>
    <row r="196029" ht="15"/>
    <row r="196030" ht="15"/>
    <row r="196031" ht="15"/>
    <row r="196032" ht="15"/>
    <row r="196033" ht="15"/>
    <row r="196034" ht="15"/>
    <row r="196035" ht="15"/>
    <row r="196036" ht="15"/>
    <row r="196037" ht="15"/>
    <row r="196038" ht="15"/>
    <row r="196039" ht="15"/>
    <row r="196040" ht="15"/>
    <row r="196041" ht="15"/>
    <row r="196042" ht="15"/>
    <row r="196043" ht="15"/>
    <row r="196044" ht="15"/>
    <row r="196045" ht="15"/>
    <row r="196046" ht="15"/>
    <row r="196047" ht="15"/>
    <row r="196048" ht="15"/>
    <row r="196049" ht="15"/>
    <row r="196050" ht="15"/>
    <row r="196051" ht="15"/>
    <row r="196052" ht="15"/>
    <row r="196053" ht="15"/>
    <row r="196054" ht="15"/>
    <row r="196055" ht="15"/>
    <row r="196056" ht="15"/>
    <row r="196057" ht="15"/>
    <row r="196058" ht="15"/>
    <row r="196059" ht="15"/>
    <row r="196060" ht="15"/>
    <row r="196061" ht="15"/>
    <row r="196062" ht="15"/>
    <row r="196063" ht="15"/>
    <row r="196064" ht="15"/>
    <row r="196065" ht="15"/>
    <row r="196066" ht="15"/>
    <row r="196067" ht="15"/>
    <row r="196068" ht="15"/>
    <row r="196069" ht="15"/>
    <row r="196070" ht="15"/>
    <row r="196071" ht="15"/>
    <row r="196072" ht="15"/>
    <row r="196073" ht="15"/>
    <row r="196074" ht="15"/>
    <row r="196075" ht="15"/>
    <row r="196076" ht="15"/>
    <row r="196077" ht="15"/>
    <row r="196078" ht="15"/>
    <row r="196079" ht="15"/>
    <row r="196080" ht="15"/>
    <row r="196081" ht="15"/>
    <row r="196082" ht="15"/>
    <row r="196083" ht="15"/>
    <row r="196084" ht="15"/>
    <row r="196085" ht="15"/>
    <row r="196086" ht="15"/>
    <row r="196087" ht="15"/>
    <row r="196088" ht="15"/>
    <row r="196089" ht="15"/>
    <row r="196090" ht="15"/>
    <row r="196091" ht="15"/>
    <row r="196092" ht="15"/>
    <row r="196093" ht="15"/>
    <row r="196094" ht="15"/>
    <row r="196095" ht="15"/>
    <row r="196096" ht="15"/>
    <row r="196097" ht="15"/>
    <row r="196098" ht="15"/>
    <row r="196099" ht="15"/>
    <row r="196100" ht="15"/>
    <row r="196101" ht="15"/>
    <row r="196102" ht="15"/>
    <row r="196103" ht="15"/>
    <row r="196104" ht="15"/>
    <row r="196105" ht="15"/>
    <row r="196106" ht="15"/>
    <row r="196107" ht="15"/>
    <row r="196108" ht="15"/>
    <row r="196109" ht="15"/>
    <row r="196110" ht="15"/>
    <row r="196111" ht="15"/>
    <row r="196112" ht="15"/>
    <row r="196113" ht="15"/>
    <row r="196114" ht="15"/>
    <row r="196115" ht="15"/>
    <row r="196116" ht="15"/>
    <row r="196117" ht="15"/>
    <row r="196118" ht="15"/>
    <row r="196119" ht="15"/>
    <row r="196120" ht="15"/>
    <row r="196121" ht="15"/>
    <row r="196122" ht="15"/>
    <row r="196123" ht="15"/>
    <row r="196124" ht="15"/>
    <row r="196125" ht="15"/>
    <row r="196126" ht="15"/>
    <row r="196127" ht="15"/>
    <row r="196128" ht="15"/>
    <row r="196129" ht="15"/>
    <row r="196130" ht="15"/>
    <row r="196131" ht="15"/>
    <row r="196132" ht="15"/>
    <row r="196133" ht="15"/>
    <row r="196134" ht="15"/>
    <row r="196135" ht="15"/>
    <row r="196136" ht="15"/>
    <row r="196137" ht="15"/>
    <row r="196138" ht="15"/>
    <row r="196139" ht="15"/>
    <row r="196140" ht="15"/>
    <row r="196141" ht="15"/>
    <row r="196142" ht="15"/>
    <row r="196143" ht="15"/>
    <row r="196144" ht="15"/>
    <row r="196145" ht="15"/>
    <row r="196146" ht="15"/>
    <row r="196147" ht="15"/>
    <row r="196148" ht="15"/>
    <row r="196149" ht="15"/>
    <row r="196150" ht="15"/>
    <row r="196151" ht="15"/>
    <row r="196152" ht="15"/>
    <row r="196153" ht="15"/>
    <row r="196154" ht="15"/>
    <row r="196155" ht="15"/>
    <row r="196156" ht="15"/>
    <row r="196157" ht="15"/>
    <row r="196158" ht="15"/>
    <row r="196159" ht="15"/>
    <row r="196160" ht="15"/>
    <row r="196161" ht="15"/>
    <row r="196162" ht="15"/>
    <row r="196163" ht="15"/>
    <row r="196164" ht="15"/>
    <row r="196165" ht="15"/>
    <row r="196166" ht="15"/>
    <row r="196167" ht="15"/>
    <row r="196168" ht="15"/>
    <row r="196169" ht="15"/>
    <row r="196170" ht="15"/>
    <row r="196171" ht="15"/>
    <row r="196172" ht="15"/>
    <row r="196173" ht="15"/>
    <row r="196174" ht="15"/>
    <row r="196175" ht="15"/>
    <row r="196176" ht="15"/>
    <row r="196177" ht="15"/>
    <row r="196178" ht="15"/>
    <row r="196179" ht="15"/>
    <row r="196180" ht="15"/>
    <row r="196181" ht="15"/>
    <row r="196182" ht="15"/>
    <row r="196183" ht="15"/>
    <row r="196184" ht="15"/>
    <row r="196185" ht="15"/>
    <row r="196186" ht="15"/>
    <row r="196187" ht="15"/>
    <row r="196188" ht="15"/>
    <row r="196189" ht="15"/>
    <row r="196190" ht="15"/>
    <row r="196191" ht="15"/>
    <row r="196192" ht="15"/>
    <row r="196193" ht="15"/>
    <row r="196194" ht="15"/>
    <row r="196195" ht="15"/>
    <row r="196196" ht="15"/>
    <row r="196197" ht="15"/>
    <row r="196198" ht="15"/>
    <row r="196199" ht="15"/>
    <row r="196200" ht="15"/>
    <row r="196201" ht="15"/>
    <row r="196202" ht="15"/>
    <row r="196203" ht="15"/>
    <row r="196204" ht="15"/>
    <row r="196205" ht="15"/>
    <row r="196206" ht="15"/>
    <row r="196207" ht="15"/>
    <row r="196208" ht="15"/>
    <row r="196209" ht="15"/>
    <row r="196210" ht="15"/>
    <row r="196211" ht="15"/>
    <row r="196212" ht="15"/>
    <row r="196213" ht="15"/>
    <row r="196214" ht="15"/>
    <row r="196215" ht="15"/>
    <row r="196216" ht="15"/>
    <row r="196217" ht="15"/>
    <row r="196218" ht="15"/>
    <row r="196219" ht="15"/>
    <row r="196220" ht="15"/>
    <row r="196221" ht="15"/>
    <row r="196222" ht="15"/>
    <row r="196223" ht="15"/>
    <row r="196224" ht="15"/>
    <row r="196225" ht="15"/>
    <row r="196226" ht="15"/>
    <row r="196227" ht="15"/>
    <row r="196228" ht="15"/>
    <row r="196229" ht="15"/>
    <row r="196230" ht="15"/>
    <row r="196231" ht="15"/>
    <row r="196232" ht="15"/>
    <row r="196233" ht="15"/>
    <row r="196234" ht="15"/>
    <row r="196235" ht="15"/>
    <row r="196236" ht="15"/>
    <row r="196237" ht="15"/>
    <row r="196238" ht="15"/>
    <row r="196239" ht="15"/>
    <row r="196240" ht="15"/>
    <row r="196241" ht="15"/>
    <row r="196242" ht="15"/>
    <row r="196243" ht="15"/>
    <row r="196244" ht="15"/>
    <row r="196245" ht="15"/>
    <row r="196246" ht="15"/>
    <row r="196247" ht="15"/>
    <row r="196248" ht="15"/>
    <row r="196249" ht="15"/>
    <row r="196250" ht="15"/>
    <row r="196251" ht="15"/>
    <row r="196252" ht="15"/>
    <row r="196253" ht="15"/>
    <row r="196254" ht="15"/>
    <row r="196255" ht="15"/>
    <row r="196256" ht="15"/>
    <row r="196257" ht="15"/>
    <row r="196258" ht="15"/>
    <row r="196259" ht="15"/>
    <row r="196260" ht="15"/>
    <row r="196261" ht="15"/>
    <row r="196262" ht="15"/>
    <row r="196263" ht="15"/>
    <row r="196264" ht="15"/>
    <row r="196265" ht="15"/>
    <row r="196266" ht="15"/>
    <row r="196267" ht="15"/>
    <row r="196268" ht="15"/>
    <row r="196269" ht="15"/>
    <row r="196270" ht="15"/>
    <row r="196271" ht="15"/>
    <row r="196272" ht="15"/>
    <row r="196273" ht="15"/>
    <row r="196274" ht="15"/>
    <row r="196275" ht="15"/>
    <row r="196276" ht="15"/>
    <row r="196277" ht="15"/>
    <row r="196278" ht="15"/>
    <row r="196279" ht="15"/>
    <row r="196280" ht="15"/>
    <row r="196281" ht="15"/>
    <row r="196282" ht="15"/>
    <row r="196283" ht="15"/>
    <row r="196284" ht="15"/>
    <row r="196285" ht="15"/>
    <row r="196286" ht="15"/>
    <row r="196287" ht="15"/>
    <row r="196288" ht="15"/>
    <row r="196289" ht="15"/>
    <row r="196290" ht="15"/>
    <row r="196291" ht="15"/>
    <row r="196292" ht="15"/>
    <row r="196293" ht="15"/>
    <row r="196294" ht="15"/>
    <row r="196295" ht="15"/>
    <row r="196296" ht="15"/>
    <row r="196297" ht="15"/>
    <row r="196298" ht="15"/>
    <row r="196299" ht="15"/>
    <row r="196300" ht="15"/>
    <row r="196301" ht="15"/>
    <row r="196302" ht="15"/>
    <row r="196303" ht="15"/>
    <row r="196304" ht="15"/>
    <row r="196305" ht="15"/>
    <row r="196306" ht="15"/>
    <row r="196307" ht="15"/>
    <row r="196308" ht="15"/>
    <row r="196309" ht="15"/>
    <row r="196310" ht="15"/>
    <row r="196311" ht="15"/>
    <row r="196312" ht="15"/>
    <row r="196313" ht="15"/>
    <row r="196314" ht="15"/>
    <row r="196315" ht="15"/>
    <row r="196316" ht="15"/>
    <row r="196317" ht="15"/>
    <row r="196318" ht="15"/>
    <row r="196319" ht="15"/>
    <row r="196320" ht="15"/>
    <row r="196321" ht="15"/>
    <row r="196322" ht="15"/>
    <row r="196323" ht="15"/>
    <row r="196324" ht="15"/>
    <row r="196325" ht="15"/>
    <row r="196326" ht="15"/>
    <row r="196327" ht="15"/>
    <row r="196328" ht="15"/>
    <row r="196329" ht="15"/>
    <row r="196330" ht="15"/>
    <row r="196331" ht="15"/>
    <row r="196332" ht="15"/>
    <row r="196333" ht="15"/>
    <row r="196334" ht="15"/>
    <row r="196335" ht="15"/>
    <row r="196336" ht="15"/>
    <row r="196337" ht="15"/>
    <row r="196338" ht="15"/>
    <row r="196339" ht="15"/>
    <row r="196340" ht="15"/>
    <row r="196341" ht="15"/>
    <row r="196342" ht="15"/>
    <row r="196343" ht="15"/>
    <row r="196344" ht="15"/>
    <row r="196345" ht="15"/>
    <row r="196346" ht="15"/>
    <row r="196347" ht="15"/>
    <row r="196348" ht="15"/>
    <row r="196349" ht="15"/>
    <row r="196350" ht="15"/>
    <row r="196351" ht="15"/>
    <row r="196352" ht="15"/>
    <row r="196353" ht="15"/>
    <row r="196354" ht="15"/>
    <row r="196355" ht="15"/>
    <row r="196356" ht="15"/>
    <row r="196357" ht="15"/>
    <row r="196358" ht="15"/>
    <row r="196359" ht="15"/>
    <row r="196360" ht="15"/>
    <row r="196361" ht="15"/>
    <row r="196362" ht="15"/>
    <row r="196363" ht="15"/>
    <row r="196364" ht="15"/>
    <row r="196365" ht="15"/>
    <row r="196366" ht="15"/>
    <row r="196367" ht="15"/>
    <row r="196368" ht="15"/>
    <row r="196369" ht="15"/>
    <row r="196370" ht="15"/>
    <row r="196371" ht="15"/>
    <row r="196372" ht="15"/>
    <row r="196373" ht="15"/>
    <row r="196374" ht="15"/>
    <row r="196375" ht="15"/>
    <row r="196376" ht="15"/>
    <row r="196377" ht="15"/>
    <row r="196378" ht="15"/>
    <row r="196379" ht="15"/>
    <row r="196380" ht="15"/>
    <row r="196381" ht="15"/>
    <row r="196382" ht="15"/>
    <row r="196383" ht="15"/>
    <row r="196384" ht="15"/>
    <row r="196385" ht="15"/>
    <row r="196386" ht="15"/>
    <row r="196387" ht="15"/>
    <row r="196388" ht="15"/>
    <row r="196389" ht="15"/>
    <row r="196390" ht="15"/>
    <row r="196391" ht="15"/>
    <row r="196392" ht="15"/>
    <row r="196393" ht="15"/>
    <row r="196394" ht="15"/>
    <row r="196395" ht="15"/>
    <row r="196396" ht="15"/>
    <row r="196397" ht="15"/>
    <row r="196398" ht="15"/>
    <row r="196399" ht="15"/>
    <row r="196400" ht="15"/>
    <row r="196401" ht="15"/>
    <row r="196402" ht="15"/>
    <row r="196403" ht="15"/>
    <row r="196404" ht="15"/>
    <row r="196405" ht="15"/>
    <row r="196406" ht="15"/>
    <row r="196407" ht="15"/>
    <row r="196408" ht="15"/>
    <row r="196409" ht="15"/>
    <row r="196410" ht="15"/>
    <row r="196411" ht="15"/>
    <row r="196412" ht="15"/>
    <row r="196413" ht="15"/>
    <row r="196414" ht="15"/>
    <row r="196415" ht="15"/>
    <row r="196416" ht="15"/>
    <row r="196417" ht="15"/>
    <row r="196418" ht="15"/>
    <row r="196419" ht="15"/>
    <row r="196420" ht="15"/>
    <row r="196421" ht="15"/>
    <row r="196422" ht="15"/>
    <row r="196423" ht="15"/>
    <row r="196424" ht="15"/>
    <row r="196425" ht="15"/>
    <row r="196426" ht="15"/>
    <row r="196427" ht="15"/>
    <row r="196428" ht="15"/>
    <row r="196429" ht="15"/>
    <row r="196430" ht="15"/>
    <row r="196431" ht="15"/>
    <row r="196432" ht="15"/>
    <row r="196433" ht="15"/>
    <row r="196434" ht="15"/>
    <row r="196435" ht="15"/>
    <row r="196436" ht="15"/>
    <row r="196437" ht="15"/>
    <row r="196438" ht="15"/>
    <row r="196439" ht="15"/>
    <row r="196440" ht="15"/>
    <row r="196441" ht="15"/>
    <row r="196442" ht="15"/>
    <row r="196443" ht="15"/>
    <row r="196444" ht="15"/>
    <row r="196445" ht="15"/>
    <row r="196446" ht="15"/>
    <row r="196447" ht="15"/>
    <row r="196448" ht="15"/>
    <row r="196449" ht="15"/>
    <row r="196450" ht="15"/>
    <row r="196451" ht="15"/>
    <row r="196452" ht="15"/>
    <row r="196453" ht="15"/>
    <row r="196454" ht="15"/>
    <row r="196455" ht="15"/>
    <row r="196456" ht="15"/>
    <row r="196457" ht="15"/>
    <row r="196458" ht="15"/>
    <row r="196459" ht="15"/>
    <row r="196460" ht="15"/>
    <row r="196461" ht="15"/>
    <row r="196462" ht="15"/>
    <row r="196463" ht="15"/>
    <row r="196464" ht="15"/>
    <row r="196465" ht="15"/>
    <row r="196466" ht="15"/>
    <row r="196467" ht="15"/>
    <row r="196468" ht="15"/>
    <row r="196469" ht="15"/>
    <row r="196470" ht="15"/>
    <row r="196471" ht="15"/>
    <row r="196472" ht="15"/>
    <row r="196473" ht="15"/>
    <row r="196474" ht="15"/>
    <row r="196475" ht="15"/>
    <row r="196476" ht="15"/>
    <row r="196477" ht="15"/>
    <row r="196478" ht="15"/>
    <row r="196479" ht="15"/>
    <row r="196480" ht="15"/>
    <row r="196481" ht="15"/>
    <row r="196482" ht="15"/>
    <row r="196483" ht="15"/>
    <row r="196484" ht="15"/>
    <row r="196485" ht="15"/>
    <row r="196486" ht="15"/>
    <row r="196487" ht="15"/>
    <row r="196488" ht="15"/>
    <row r="196489" ht="15"/>
    <row r="196490" ht="15"/>
    <row r="196491" ht="15"/>
    <row r="196492" ht="15"/>
    <row r="196493" ht="15"/>
    <row r="196494" ht="15"/>
    <row r="196495" ht="15"/>
    <row r="196496" ht="15"/>
    <row r="196497" ht="15"/>
    <row r="196498" ht="15"/>
    <row r="196499" ht="15"/>
    <row r="196500" ht="15"/>
    <row r="196501" ht="15"/>
    <row r="196502" ht="15"/>
    <row r="196503" ht="15"/>
    <row r="196504" ht="15"/>
    <row r="196505" ht="15"/>
    <row r="196506" ht="15"/>
    <row r="196507" ht="15"/>
    <row r="196508" ht="15"/>
    <row r="196509" ht="15"/>
    <row r="196510" ht="15"/>
    <row r="196511" ht="15"/>
    <row r="196512" ht="15"/>
    <row r="196513" ht="15"/>
    <row r="196514" ht="15"/>
    <row r="196515" ht="15"/>
    <row r="196516" ht="15"/>
    <row r="196517" ht="15"/>
    <row r="196518" ht="15"/>
    <row r="196519" ht="15"/>
    <row r="196520" ht="15"/>
    <row r="196521" ht="15"/>
    <row r="196522" ht="15"/>
    <row r="196523" ht="15"/>
    <row r="196524" ht="15"/>
    <row r="196525" ht="15"/>
    <row r="196526" ht="15"/>
    <row r="196527" ht="15"/>
    <row r="196528" ht="15"/>
    <row r="196529" ht="15"/>
    <row r="196530" ht="15"/>
    <row r="196531" ht="15"/>
    <row r="196532" ht="15"/>
    <row r="196533" ht="15"/>
    <row r="196534" ht="15"/>
    <row r="196535" ht="15"/>
    <row r="196536" ht="15"/>
    <row r="196537" ht="15"/>
    <row r="196538" ht="15"/>
    <row r="196539" ht="15"/>
    <row r="196540" ht="15"/>
    <row r="196541" ht="15"/>
    <row r="196542" ht="15"/>
    <row r="196543" ht="15"/>
    <row r="196544" ht="15"/>
    <row r="196545" ht="15"/>
    <row r="196546" ht="15"/>
    <row r="196547" ht="15"/>
    <row r="196548" ht="15"/>
    <row r="196549" ht="15"/>
    <row r="196550" ht="15"/>
    <row r="196551" ht="15"/>
    <row r="196552" ht="15"/>
    <row r="196553" ht="15"/>
    <row r="196554" ht="15"/>
    <row r="196555" ht="15"/>
    <row r="196556" ht="15"/>
    <row r="196557" ht="15"/>
    <row r="196558" ht="15"/>
    <row r="196559" ht="15"/>
    <row r="196560" ht="15"/>
    <row r="196561" ht="15"/>
    <row r="196562" ht="15"/>
    <row r="196563" ht="15"/>
    <row r="196564" ht="15"/>
    <row r="196565" ht="15"/>
    <row r="196566" ht="15"/>
    <row r="196567" ht="15"/>
    <row r="196568" ht="15"/>
    <row r="196569" ht="15"/>
    <row r="196570" ht="15"/>
    <row r="196571" ht="15"/>
    <row r="196572" ht="15"/>
    <row r="196573" ht="15"/>
    <row r="196574" ht="15"/>
    <row r="196575" ht="15"/>
    <row r="196576" ht="15"/>
    <row r="196577" ht="15"/>
    <row r="196578" ht="15"/>
    <row r="196579" ht="15"/>
    <row r="196580" ht="15"/>
    <row r="196581" ht="15"/>
    <row r="196582" ht="15"/>
    <row r="196583" ht="15"/>
    <row r="196584" ht="15"/>
    <row r="196585" ht="15"/>
    <row r="196586" ht="15"/>
    <row r="196587" ht="15"/>
    <row r="196588" ht="15"/>
    <row r="196589" ht="15"/>
    <row r="196590" ht="15"/>
    <row r="196591" ht="15"/>
    <row r="196592" ht="15"/>
    <row r="196593" ht="15"/>
    <row r="196594" ht="15"/>
    <row r="196595" ht="15"/>
    <row r="196596" ht="15"/>
    <row r="196597" ht="15"/>
    <row r="196598" ht="15"/>
    <row r="196599" ht="15"/>
    <row r="196600" ht="15"/>
    <row r="196601" ht="15"/>
    <row r="196602" ht="15"/>
    <row r="196603" ht="15"/>
    <row r="196604" ht="15"/>
    <row r="196605" ht="15"/>
    <row r="196606" ht="15"/>
    <row r="196607" ht="15"/>
    <row r="196608" ht="15"/>
    <row r="196609" ht="15"/>
    <row r="196610" ht="15"/>
    <row r="196611" ht="15"/>
    <row r="196612" ht="15"/>
    <row r="196613" ht="15"/>
    <row r="196614" ht="15"/>
    <row r="196615" ht="15"/>
    <row r="196616" ht="15"/>
    <row r="196617" ht="15"/>
    <row r="196618" ht="15"/>
    <row r="196619" ht="15"/>
    <row r="196620" ht="15"/>
    <row r="196621" ht="15"/>
    <row r="196622" ht="15"/>
    <row r="196623" ht="15"/>
    <row r="196624" ht="15"/>
    <row r="196625" ht="15"/>
    <row r="196626" ht="15"/>
    <row r="196627" ht="15"/>
    <row r="196628" ht="15"/>
    <row r="196629" ht="15"/>
    <row r="196630" ht="15"/>
    <row r="196631" ht="15"/>
    <row r="196632" ht="15"/>
    <row r="196633" ht="15"/>
    <row r="196634" ht="15"/>
    <row r="196635" ht="15"/>
    <row r="196636" ht="15"/>
    <row r="196637" ht="15"/>
    <row r="196638" ht="15"/>
    <row r="196639" ht="15"/>
    <row r="196640" ht="15"/>
    <row r="196641" ht="15"/>
    <row r="196642" ht="15"/>
    <row r="196643" ht="15"/>
    <row r="196644" ht="15"/>
    <row r="196645" ht="15"/>
    <row r="196646" ht="15"/>
    <row r="196647" ht="15"/>
    <row r="196648" ht="15"/>
    <row r="196649" ht="15"/>
    <row r="196650" ht="15"/>
    <row r="196651" ht="15"/>
    <row r="196652" ht="15"/>
    <row r="196653" ht="15"/>
    <row r="196654" ht="15"/>
    <row r="196655" ht="15"/>
    <row r="196656" ht="15"/>
    <row r="196657" ht="15"/>
    <row r="196658" ht="15"/>
    <row r="196659" ht="15"/>
    <row r="196660" ht="15"/>
    <row r="196661" ht="15"/>
    <row r="196662" ht="15"/>
    <row r="196663" ht="15"/>
    <row r="196664" ht="15"/>
    <row r="196665" ht="15"/>
    <row r="196666" ht="15"/>
    <row r="196667" ht="15"/>
    <row r="196668" ht="15"/>
    <row r="196669" ht="15"/>
    <row r="196670" ht="15"/>
    <row r="196671" ht="15"/>
    <row r="196672" ht="15"/>
    <row r="196673" ht="15"/>
    <row r="196674" ht="15"/>
    <row r="196675" ht="15"/>
    <row r="196676" ht="15"/>
    <row r="196677" ht="15"/>
    <row r="196678" ht="15"/>
    <row r="196679" ht="15"/>
    <row r="196680" ht="15"/>
    <row r="196681" ht="15"/>
    <row r="196682" ht="15"/>
    <row r="196683" ht="15"/>
    <row r="196684" ht="15"/>
    <row r="196685" ht="15"/>
    <row r="196686" ht="15"/>
    <row r="196687" ht="15"/>
    <row r="196688" ht="15"/>
    <row r="196689" ht="15"/>
    <row r="196690" ht="15"/>
    <row r="196691" ht="15"/>
    <row r="196692" ht="15"/>
    <row r="196693" ht="15"/>
    <row r="196694" ht="15"/>
    <row r="196695" ht="15"/>
    <row r="196696" ht="15"/>
    <row r="196697" ht="15"/>
    <row r="196698" ht="15"/>
    <row r="196699" ht="15"/>
    <row r="196700" ht="15"/>
    <row r="196701" ht="15"/>
    <row r="196702" ht="15"/>
    <row r="196703" ht="15"/>
    <row r="196704" ht="15"/>
    <row r="196705" ht="15"/>
    <row r="196706" ht="15"/>
    <row r="196707" ht="15"/>
    <row r="196708" ht="15"/>
    <row r="196709" ht="15"/>
    <row r="196710" ht="15"/>
    <row r="196711" ht="15"/>
    <row r="196712" ht="15"/>
    <row r="196713" ht="15"/>
    <row r="196714" ht="15"/>
    <row r="196715" ht="15"/>
    <row r="196716" ht="15"/>
    <row r="196717" ht="15"/>
    <row r="196718" ht="15"/>
    <row r="196719" ht="15"/>
    <row r="196720" ht="15"/>
    <row r="196721" ht="15"/>
    <row r="196722" ht="15"/>
    <row r="196723" ht="15"/>
    <row r="196724" ht="15"/>
    <row r="196725" ht="15"/>
    <row r="196726" ht="15"/>
    <row r="196727" ht="15"/>
    <row r="196728" ht="15"/>
    <row r="196729" ht="15"/>
    <row r="196730" ht="15"/>
    <row r="196731" ht="15"/>
    <row r="196732" ht="15"/>
    <row r="196733" ht="15"/>
    <row r="196734" ht="15"/>
    <row r="196735" ht="15"/>
    <row r="196736" ht="15"/>
    <row r="196737" ht="15"/>
    <row r="196738" ht="15"/>
    <row r="196739" ht="15"/>
    <row r="196740" ht="15"/>
    <row r="196741" ht="15"/>
    <row r="196742" ht="15"/>
    <row r="196743" ht="15"/>
    <row r="196744" ht="15"/>
    <row r="196745" ht="15"/>
    <row r="196746" ht="15"/>
    <row r="196747" ht="15"/>
    <row r="196748" ht="15"/>
    <row r="196749" ht="15"/>
    <row r="196750" ht="15"/>
    <row r="196751" ht="15"/>
    <row r="196752" ht="15"/>
    <row r="196753" ht="15"/>
    <row r="196754" ht="15"/>
    <row r="196755" ht="15"/>
    <row r="196756" ht="15"/>
    <row r="196757" ht="15"/>
    <row r="196758" ht="15"/>
    <row r="196759" ht="15"/>
    <row r="196760" ht="15"/>
    <row r="196761" ht="15"/>
    <row r="196762" ht="15"/>
    <row r="196763" ht="15"/>
    <row r="196764" ht="15"/>
    <row r="196765" ht="15"/>
    <row r="196766" ht="15"/>
    <row r="196767" ht="15"/>
    <row r="196768" ht="15"/>
    <row r="196769" ht="15"/>
    <row r="196770" ht="15"/>
    <row r="196771" ht="15"/>
    <row r="196772" ht="15"/>
    <row r="196773" ht="15"/>
    <row r="196774" ht="15"/>
    <row r="196775" ht="15"/>
    <row r="196776" ht="15"/>
    <row r="196777" ht="15"/>
    <row r="196778" ht="15"/>
    <row r="196779" ht="15"/>
    <row r="196780" ht="15"/>
    <row r="196781" ht="15"/>
    <row r="196782" ht="15"/>
    <row r="196783" ht="15"/>
    <row r="196784" ht="15"/>
    <row r="196785" ht="15"/>
    <row r="196786" ht="15"/>
    <row r="196787" ht="15"/>
    <row r="196788" ht="15"/>
    <row r="196789" ht="15"/>
    <row r="196790" ht="15"/>
    <row r="196791" ht="15"/>
    <row r="196792" ht="15"/>
    <row r="196793" ht="15"/>
    <row r="196794" ht="15"/>
    <row r="196795" ht="15"/>
    <row r="196796" ht="15"/>
    <row r="196797" ht="15"/>
    <row r="196798" ht="15"/>
    <row r="196799" ht="15"/>
    <row r="196800" ht="15"/>
    <row r="196801" ht="15"/>
    <row r="196802" ht="15"/>
    <row r="196803" ht="15"/>
    <row r="196804" ht="15"/>
    <row r="196805" ht="15"/>
    <row r="196806" ht="15"/>
    <row r="196807" ht="15"/>
    <row r="196808" ht="15"/>
    <row r="196809" ht="15"/>
    <row r="196810" ht="15"/>
    <row r="196811" ht="15"/>
    <row r="196812" ht="15"/>
    <row r="196813" ht="15"/>
    <row r="196814" ht="15"/>
    <row r="196815" ht="15"/>
    <row r="196816" ht="15"/>
    <row r="196817" ht="15"/>
    <row r="196818" ht="15"/>
    <row r="196819" ht="15"/>
    <row r="196820" ht="15"/>
    <row r="196821" ht="15"/>
    <row r="196822" ht="15"/>
    <row r="196823" ht="15"/>
    <row r="196824" ht="15"/>
    <row r="196825" ht="15"/>
    <row r="196826" ht="15"/>
    <row r="196827" ht="15"/>
    <row r="196828" ht="15"/>
    <row r="196829" ht="15"/>
    <row r="196830" ht="15"/>
    <row r="196831" ht="15"/>
    <row r="196832" ht="15"/>
    <row r="196833" ht="15"/>
    <row r="196834" ht="15"/>
    <row r="196835" ht="15"/>
    <row r="196836" ht="15"/>
    <row r="196837" ht="15"/>
    <row r="196838" ht="15"/>
    <row r="196839" ht="15"/>
    <row r="196840" ht="15"/>
    <row r="196841" ht="15"/>
    <row r="196842" ht="15"/>
    <row r="196843" ht="15"/>
    <row r="196844" ht="15"/>
    <row r="196845" ht="15"/>
    <row r="196846" ht="15"/>
    <row r="196847" ht="15"/>
    <row r="196848" ht="15"/>
    <row r="196849" ht="15"/>
    <row r="196850" ht="15"/>
    <row r="196851" ht="15"/>
    <row r="196852" ht="15"/>
    <row r="196853" ht="15"/>
    <row r="196854" ht="15"/>
    <row r="196855" ht="15"/>
    <row r="196856" ht="15"/>
    <row r="196857" ht="15"/>
    <row r="196858" ht="15"/>
    <row r="196859" ht="15"/>
    <row r="196860" ht="15"/>
    <row r="196861" ht="15"/>
    <row r="196862" ht="15"/>
    <row r="196863" ht="15"/>
    <row r="196864" ht="15"/>
    <row r="196865" ht="15"/>
    <row r="196866" ht="15"/>
    <row r="196867" ht="15"/>
    <row r="196868" ht="15"/>
    <row r="196869" ht="15"/>
    <row r="196870" ht="15"/>
    <row r="196871" ht="15"/>
    <row r="196872" ht="15"/>
    <row r="196873" ht="15"/>
    <row r="196874" ht="15"/>
    <row r="196875" ht="15"/>
    <row r="196876" ht="15"/>
    <row r="196877" ht="15"/>
    <row r="196878" ht="15"/>
    <row r="196879" ht="15"/>
    <row r="196880" ht="15"/>
    <row r="196881" ht="15"/>
    <row r="196882" ht="15"/>
    <row r="196883" ht="15"/>
    <row r="196884" ht="15"/>
    <row r="196885" ht="15"/>
    <row r="196886" ht="15"/>
    <row r="196887" ht="15"/>
    <row r="196888" ht="15"/>
    <row r="196889" ht="15"/>
    <row r="196890" ht="15"/>
    <row r="196891" ht="15"/>
    <row r="196892" ht="15"/>
    <row r="196893" ht="15"/>
    <row r="196894" ht="15"/>
    <row r="196895" ht="15"/>
    <row r="196896" ht="15"/>
    <row r="196897" ht="15"/>
    <row r="196898" ht="15"/>
    <row r="196899" ht="15"/>
    <row r="196900" ht="15"/>
    <row r="196901" ht="15"/>
    <row r="196902" ht="15"/>
    <row r="196903" ht="15"/>
    <row r="196904" ht="15"/>
    <row r="196905" ht="15"/>
    <row r="196906" ht="15"/>
    <row r="196907" ht="15"/>
    <row r="196908" ht="15"/>
    <row r="196909" ht="15"/>
    <row r="196910" ht="15"/>
    <row r="196911" ht="15"/>
    <row r="196912" ht="15"/>
    <row r="196913" ht="15"/>
    <row r="196914" ht="15"/>
    <row r="196915" ht="15"/>
    <row r="196916" ht="15"/>
    <row r="196917" ht="15"/>
    <row r="196918" ht="15"/>
    <row r="196919" ht="15"/>
    <row r="196920" ht="15"/>
    <row r="196921" ht="15"/>
    <row r="196922" ht="15"/>
    <row r="196923" ht="15"/>
    <row r="196924" ht="15"/>
    <row r="196925" ht="15"/>
    <row r="196926" ht="15"/>
    <row r="196927" ht="15"/>
    <row r="196928" ht="15"/>
    <row r="196929" ht="15"/>
    <row r="196930" ht="15"/>
    <row r="196931" ht="15"/>
    <row r="196932" ht="15"/>
    <row r="196933" ht="15"/>
    <row r="196934" ht="15"/>
    <row r="196935" ht="15"/>
    <row r="196936" ht="15"/>
    <row r="196937" ht="15"/>
    <row r="196938" ht="15"/>
    <row r="196939" ht="15"/>
    <row r="196940" ht="15"/>
    <row r="196941" ht="15"/>
    <row r="196942" ht="15"/>
    <row r="196943" ht="15"/>
    <row r="196944" ht="15"/>
    <row r="196945" ht="15"/>
    <row r="196946" ht="15"/>
    <row r="196947" ht="15"/>
    <row r="196948" ht="15"/>
    <row r="196949" ht="15"/>
    <row r="196950" ht="15"/>
    <row r="196951" ht="15"/>
    <row r="196952" ht="15"/>
    <row r="196953" ht="15"/>
    <row r="196954" ht="15"/>
    <row r="196955" ht="15"/>
    <row r="196956" ht="15"/>
    <row r="196957" ht="15"/>
    <row r="196958" ht="15"/>
    <row r="196959" ht="15"/>
    <row r="196960" ht="15"/>
    <row r="196961" ht="15"/>
    <row r="196962" ht="15"/>
    <row r="196963" ht="15"/>
    <row r="196964" ht="15"/>
    <row r="196965" ht="15"/>
    <row r="196966" ht="15"/>
    <row r="196967" ht="15"/>
    <row r="196968" ht="15"/>
    <row r="196969" ht="15"/>
    <row r="196970" ht="15"/>
    <row r="196971" ht="15"/>
    <row r="196972" ht="15"/>
    <row r="196973" ht="15"/>
    <row r="196974" ht="15"/>
    <row r="196975" ht="15"/>
    <row r="196976" ht="15"/>
    <row r="196977" ht="15"/>
    <row r="196978" ht="15"/>
    <row r="196979" ht="15"/>
    <row r="196980" ht="15"/>
    <row r="196981" ht="15"/>
    <row r="196982" ht="15"/>
    <row r="196983" ht="15"/>
    <row r="196984" ht="15"/>
    <row r="196985" ht="15"/>
    <row r="196986" ht="15"/>
    <row r="196987" ht="15"/>
    <row r="196988" ht="15"/>
    <row r="196989" ht="15"/>
    <row r="196990" ht="15"/>
    <row r="196991" ht="15"/>
    <row r="196992" ht="15"/>
    <row r="196993" ht="15"/>
    <row r="196994" ht="15"/>
    <row r="196995" ht="15"/>
    <row r="196996" ht="15"/>
    <row r="196997" ht="15"/>
    <row r="196998" ht="15"/>
    <row r="196999" ht="15"/>
    <row r="197000" ht="15"/>
    <row r="197001" ht="15"/>
    <row r="197002" ht="15"/>
    <row r="197003" ht="15"/>
    <row r="197004" ht="15"/>
    <row r="197005" ht="15"/>
    <row r="197006" ht="15"/>
    <row r="197007" ht="15"/>
    <row r="197008" ht="15"/>
    <row r="197009" ht="15"/>
    <row r="197010" ht="15"/>
    <row r="197011" ht="15"/>
    <row r="197012" ht="15"/>
    <row r="197013" ht="15"/>
    <row r="197014" ht="15"/>
    <row r="197015" ht="15"/>
    <row r="197016" ht="15"/>
    <row r="197017" ht="15"/>
    <row r="197018" ht="15"/>
    <row r="197019" ht="15"/>
    <row r="197020" ht="15"/>
    <row r="197021" ht="15"/>
    <row r="197022" ht="15"/>
    <row r="197023" ht="15"/>
    <row r="197024" ht="15"/>
    <row r="197025" ht="15"/>
    <row r="197026" ht="15"/>
    <row r="197027" ht="15"/>
    <row r="197028" ht="15"/>
    <row r="197029" ht="15"/>
    <row r="197030" ht="15"/>
    <row r="197031" ht="15"/>
    <row r="197032" ht="15"/>
    <row r="197033" ht="15"/>
    <row r="197034" ht="15"/>
    <row r="197035" ht="15"/>
    <row r="197036" ht="15"/>
    <row r="197037" ht="15"/>
    <row r="197038" ht="15"/>
    <row r="197039" ht="15"/>
    <row r="197040" ht="15"/>
    <row r="197041" ht="15"/>
    <row r="197042" ht="15"/>
    <row r="197043" ht="15"/>
    <row r="197044" ht="15"/>
    <row r="197045" ht="15"/>
    <row r="197046" ht="15"/>
    <row r="197047" ht="15"/>
    <row r="197048" ht="15"/>
    <row r="197049" ht="15"/>
    <row r="197050" ht="15"/>
    <row r="197051" ht="15"/>
    <row r="197052" ht="15"/>
    <row r="197053" ht="15"/>
    <row r="197054" ht="15"/>
    <row r="197055" ht="15"/>
    <row r="197056" ht="15"/>
    <row r="197057" ht="15"/>
    <row r="197058" ht="15"/>
    <row r="197059" ht="15"/>
    <row r="197060" ht="15"/>
    <row r="197061" ht="15"/>
    <row r="197062" ht="15"/>
    <row r="197063" ht="15"/>
    <row r="197064" ht="15"/>
    <row r="197065" ht="15"/>
    <row r="197066" ht="15"/>
    <row r="197067" ht="15"/>
    <row r="197068" ht="15"/>
    <row r="197069" ht="15"/>
    <row r="197070" ht="15"/>
    <row r="197071" ht="15"/>
    <row r="197072" ht="15"/>
    <row r="197073" ht="15"/>
    <row r="197074" ht="15"/>
    <row r="197075" ht="15"/>
    <row r="197076" ht="15"/>
    <row r="197077" ht="15"/>
    <row r="197078" ht="15"/>
    <row r="197079" ht="15"/>
    <row r="197080" ht="15"/>
    <row r="197081" ht="15"/>
    <row r="197082" ht="15"/>
    <row r="197083" ht="15"/>
    <row r="197084" ht="15"/>
    <row r="197085" ht="15"/>
    <row r="197086" ht="15"/>
    <row r="197087" ht="15"/>
    <row r="197088" ht="15"/>
    <row r="197089" ht="15"/>
    <row r="197090" ht="15"/>
    <row r="197091" ht="15"/>
    <row r="197092" ht="15"/>
    <row r="197093" ht="15"/>
    <row r="197094" ht="15"/>
    <row r="197095" ht="15"/>
    <row r="197096" ht="15"/>
    <row r="197097" ht="15"/>
    <row r="197098" ht="15"/>
    <row r="197099" ht="15"/>
    <row r="197100" ht="15"/>
    <row r="197101" ht="15"/>
    <row r="197102" ht="15"/>
    <row r="197103" ht="15"/>
    <row r="197104" ht="15"/>
    <row r="197105" ht="15"/>
    <row r="197106" ht="15"/>
    <row r="197107" ht="15"/>
    <row r="197108" ht="15"/>
    <row r="197109" ht="15"/>
    <row r="197110" ht="15"/>
    <row r="197111" ht="15"/>
    <row r="197112" ht="15"/>
    <row r="197113" ht="15"/>
    <row r="197114" ht="15"/>
    <row r="197115" ht="15"/>
    <row r="197116" ht="15"/>
    <row r="197117" ht="15"/>
    <row r="197118" ht="15"/>
    <row r="197119" ht="15"/>
    <row r="197120" ht="15"/>
    <row r="197121" ht="15"/>
    <row r="197122" ht="15"/>
    <row r="197123" ht="15"/>
    <row r="197124" ht="15"/>
    <row r="197125" ht="15"/>
    <row r="197126" ht="15"/>
    <row r="197127" ht="15"/>
    <row r="197128" ht="15"/>
    <row r="197129" ht="15"/>
    <row r="197130" ht="15"/>
    <row r="197131" ht="15"/>
    <row r="197132" ht="15"/>
    <row r="197133" ht="15"/>
    <row r="197134" ht="15"/>
    <row r="197135" ht="15"/>
    <row r="197136" ht="15"/>
    <row r="197137" ht="15"/>
    <row r="197138" ht="15"/>
    <row r="197139" ht="15"/>
    <row r="197140" ht="15"/>
    <row r="197141" ht="15"/>
    <row r="197142" ht="15"/>
    <row r="197143" ht="15"/>
    <row r="197144" ht="15"/>
    <row r="197145" ht="15"/>
    <row r="197146" ht="15"/>
    <row r="197147" ht="15"/>
    <row r="197148" ht="15"/>
    <row r="197149" ht="15"/>
    <row r="197150" ht="15"/>
    <row r="197151" ht="15"/>
    <row r="197152" ht="15"/>
    <row r="197153" ht="15"/>
    <row r="197154" ht="15"/>
    <row r="197155" ht="15"/>
    <row r="197156" ht="15"/>
    <row r="197157" ht="15"/>
    <row r="197158" ht="15"/>
    <row r="197159" ht="15"/>
    <row r="197160" ht="15"/>
    <row r="197161" ht="15"/>
    <row r="197162" ht="15"/>
    <row r="197163" ht="15"/>
    <row r="197164" ht="15"/>
    <row r="197165" ht="15"/>
    <row r="197166" ht="15"/>
    <row r="197167" ht="15"/>
    <row r="197168" ht="15"/>
    <row r="197169" ht="15"/>
    <row r="197170" ht="15"/>
    <row r="197171" ht="15"/>
    <row r="197172" ht="15"/>
    <row r="197173" ht="15"/>
    <row r="197174" ht="15"/>
    <row r="197175" ht="15"/>
    <row r="197176" ht="15"/>
    <row r="197177" ht="15"/>
    <row r="197178" ht="15"/>
    <row r="197179" ht="15"/>
    <row r="197180" ht="15"/>
    <row r="197181" ht="15"/>
    <row r="197182" ht="15"/>
    <row r="197183" ht="15"/>
    <row r="197184" ht="15"/>
    <row r="197185" ht="15"/>
    <row r="197186" ht="15"/>
    <row r="197187" ht="15"/>
    <row r="197188" ht="15"/>
    <row r="197189" ht="15"/>
    <row r="197190" ht="15"/>
    <row r="197191" ht="15"/>
    <row r="197192" ht="15"/>
    <row r="197193" ht="15"/>
    <row r="197194" ht="15"/>
    <row r="197195" ht="15"/>
    <row r="197196" ht="15"/>
    <row r="197197" ht="15"/>
    <row r="197198" ht="15"/>
    <row r="197199" ht="15"/>
    <row r="197200" ht="15"/>
    <row r="197201" ht="15"/>
    <row r="197202" ht="15"/>
    <row r="197203" ht="15"/>
    <row r="197204" ht="15"/>
    <row r="197205" ht="15"/>
    <row r="197206" ht="15"/>
    <row r="197207" ht="15"/>
    <row r="197208" ht="15"/>
    <row r="197209" ht="15"/>
    <row r="197210" ht="15"/>
    <row r="197211" ht="15"/>
    <row r="197212" ht="15"/>
    <row r="197213" ht="15"/>
    <row r="197214" ht="15"/>
    <row r="197215" ht="15"/>
    <row r="197216" ht="15"/>
    <row r="197217" ht="15"/>
    <row r="197218" ht="15"/>
    <row r="197219" ht="15"/>
    <row r="197220" ht="15"/>
    <row r="197221" ht="15"/>
    <row r="197222" ht="15"/>
    <row r="197223" ht="15"/>
    <row r="197224" ht="15"/>
    <row r="197225" ht="15"/>
    <row r="197226" ht="15"/>
    <row r="197227" ht="15"/>
    <row r="197228" ht="15"/>
    <row r="197229" ht="15"/>
    <row r="197230" ht="15"/>
    <row r="197231" ht="15"/>
    <row r="197232" ht="15"/>
    <row r="197233" ht="15"/>
    <row r="197234" ht="15"/>
    <row r="197235" ht="15"/>
    <row r="197236" ht="15"/>
    <row r="197237" ht="15"/>
    <row r="197238" ht="15"/>
    <row r="197239" ht="15"/>
    <row r="197240" ht="15"/>
    <row r="197241" ht="15"/>
    <row r="197242" ht="15"/>
    <row r="197243" ht="15"/>
    <row r="197244" ht="15"/>
    <row r="197245" ht="15"/>
    <row r="197246" ht="15"/>
    <row r="197247" ht="15"/>
    <row r="197248" ht="15"/>
    <row r="197249" ht="15"/>
    <row r="197250" ht="15"/>
    <row r="197251" ht="15"/>
    <row r="197252" ht="15"/>
    <row r="197253" ht="15"/>
    <row r="197254" ht="15"/>
    <row r="197255" ht="15"/>
    <row r="197256" ht="15"/>
    <row r="197257" ht="15"/>
    <row r="197258" ht="15"/>
    <row r="197259" ht="15"/>
    <row r="197260" ht="15"/>
    <row r="197261" ht="15"/>
    <row r="197262" ht="15"/>
    <row r="197263" ht="15"/>
    <row r="197264" ht="15"/>
    <row r="197265" ht="15"/>
    <row r="197266" ht="15"/>
    <row r="197267" ht="15"/>
    <row r="197268" ht="15"/>
    <row r="197269" ht="15"/>
    <row r="197270" ht="15"/>
    <row r="197271" ht="15"/>
    <row r="197272" ht="15"/>
    <row r="197273" ht="15"/>
    <row r="197274" ht="15"/>
    <row r="197275" ht="15"/>
    <row r="197276" ht="15"/>
    <row r="197277" ht="15"/>
    <row r="197278" ht="15"/>
    <row r="197279" ht="15"/>
    <row r="197280" ht="15"/>
    <row r="197281" ht="15"/>
    <row r="197282" ht="15"/>
    <row r="197283" ht="15"/>
    <row r="197284" ht="15"/>
    <row r="197285" ht="15"/>
    <row r="197286" ht="15"/>
    <row r="197287" ht="15"/>
    <row r="197288" ht="15"/>
    <row r="197289" ht="15"/>
    <row r="197290" ht="15"/>
    <row r="197291" ht="15"/>
    <row r="197292" ht="15"/>
    <row r="197293" ht="15"/>
    <row r="197294" ht="15"/>
    <row r="197295" ht="15"/>
    <row r="197296" ht="15"/>
    <row r="197297" ht="15"/>
    <row r="197298" ht="15"/>
    <row r="197299" ht="15"/>
    <row r="197300" ht="15"/>
    <row r="197301" ht="15"/>
    <row r="197302" ht="15"/>
    <row r="197303" ht="15"/>
    <row r="197304" ht="15"/>
    <row r="197305" ht="15"/>
    <row r="197306" ht="15"/>
    <row r="197307" ht="15"/>
    <row r="197308" ht="15"/>
    <row r="197309" ht="15"/>
    <row r="197310" ht="15"/>
    <row r="197311" ht="15"/>
    <row r="197312" ht="15"/>
    <row r="197313" ht="15"/>
    <row r="197314" ht="15"/>
    <row r="197315" ht="15"/>
    <row r="197316" ht="15"/>
    <row r="197317" ht="15"/>
    <row r="197318" ht="15"/>
    <row r="197319" ht="15"/>
    <row r="197320" ht="15"/>
    <row r="197321" ht="15"/>
    <row r="197322" ht="15"/>
    <row r="197323" ht="15"/>
    <row r="197324" ht="15"/>
    <row r="197325" ht="15"/>
    <row r="197326" ht="15"/>
    <row r="197327" ht="15"/>
    <row r="197328" ht="15"/>
    <row r="197329" ht="15"/>
    <row r="197330" ht="15"/>
    <row r="197331" ht="15"/>
    <row r="197332" ht="15"/>
    <row r="197333" ht="15"/>
    <row r="197334" ht="15"/>
    <row r="197335" ht="15"/>
    <row r="197336" ht="15"/>
    <row r="197337" ht="15"/>
    <row r="197338" ht="15"/>
    <row r="197339" ht="15"/>
    <row r="197340" ht="15"/>
    <row r="197341" ht="15"/>
    <row r="197342" ht="15"/>
    <row r="197343" ht="15"/>
    <row r="197344" ht="15"/>
    <row r="197345" ht="15"/>
    <row r="197346" ht="15"/>
    <row r="197347" ht="15"/>
    <row r="197348" ht="15"/>
    <row r="197349" ht="15"/>
    <row r="197350" ht="15"/>
    <row r="197351" ht="15"/>
    <row r="197352" ht="15"/>
    <row r="197353" ht="15"/>
    <row r="197354" ht="15"/>
    <row r="197355" ht="15"/>
    <row r="197356" ht="15"/>
    <row r="197357" ht="15"/>
    <row r="197358" ht="15"/>
    <row r="197359" ht="15"/>
    <row r="197360" ht="15"/>
    <row r="197361" ht="15"/>
    <row r="197362" ht="15"/>
    <row r="197363" ht="15"/>
    <row r="197364" ht="15"/>
    <row r="197365" ht="15"/>
    <row r="197366" ht="15"/>
    <row r="197367" ht="15"/>
    <row r="197368" ht="15"/>
    <row r="197369" ht="15"/>
    <row r="197370" ht="15"/>
    <row r="197371" ht="15"/>
    <row r="197372" ht="15"/>
    <row r="197373" ht="15"/>
    <row r="197374" ht="15"/>
    <row r="197375" ht="15"/>
    <row r="197376" ht="15"/>
    <row r="197377" ht="15"/>
    <row r="197378" ht="15"/>
    <row r="197379" ht="15"/>
    <row r="197380" ht="15"/>
    <row r="197381" ht="15"/>
    <row r="197382" ht="15"/>
    <row r="197383" ht="15"/>
    <row r="197384" ht="15"/>
    <row r="197385" ht="15"/>
    <row r="197386" ht="15"/>
    <row r="197387" ht="15"/>
    <row r="197388" ht="15"/>
    <row r="197389" ht="15"/>
    <row r="197390" ht="15"/>
    <row r="197391" ht="15"/>
    <row r="197392" ht="15"/>
    <row r="197393" ht="15"/>
    <row r="197394" ht="15"/>
    <row r="197395" ht="15"/>
    <row r="197396" ht="15"/>
    <row r="197397" ht="15"/>
    <row r="197398" ht="15"/>
    <row r="197399" ht="15"/>
    <row r="197400" ht="15"/>
    <row r="197401" ht="15"/>
    <row r="197402" ht="15"/>
    <row r="197403" ht="15"/>
    <row r="197404" ht="15"/>
    <row r="197405" ht="15"/>
    <row r="197406" ht="15"/>
    <row r="197407" ht="15"/>
    <row r="197408" ht="15"/>
    <row r="197409" ht="15"/>
    <row r="197410" ht="15"/>
    <row r="197411" ht="15"/>
    <row r="197412" ht="15"/>
    <row r="197413" ht="15"/>
    <row r="197414" ht="15"/>
    <row r="197415" ht="15"/>
    <row r="197416" ht="15"/>
    <row r="197417" ht="15"/>
    <row r="197418" ht="15"/>
    <row r="197419" ht="15"/>
    <row r="197420" ht="15"/>
    <row r="197421" ht="15"/>
    <row r="197422" ht="15"/>
    <row r="197423" ht="15"/>
    <row r="197424" ht="15"/>
    <row r="197425" ht="15"/>
    <row r="197426" ht="15"/>
    <row r="197427" ht="15"/>
    <row r="197428" ht="15"/>
    <row r="197429" ht="15"/>
    <row r="197430" ht="15"/>
    <row r="197431" ht="15"/>
    <row r="197432" ht="15"/>
    <row r="197433" ht="15"/>
    <row r="197434" ht="15"/>
    <row r="197435" ht="15"/>
    <row r="197436" ht="15"/>
    <row r="197437" ht="15"/>
    <row r="197438" ht="15"/>
    <row r="197439" ht="15"/>
    <row r="197440" ht="15"/>
    <row r="197441" ht="15"/>
    <row r="197442" ht="15"/>
    <row r="197443" ht="15"/>
    <row r="197444" ht="15"/>
    <row r="197445" ht="15"/>
    <row r="197446" ht="15"/>
    <row r="197447" ht="15"/>
    <row r="197448" ht="15"/>
    <row r="197449" ht="15"/>
    <row r="197450" ht="15"/>
    <row r="197451" ht="15"/>
    <row r="197452" ht="15"/>
    <row r="197453" ht="15"/>
    <row r="197454" ht="15"/>
    <row r="197455" ht="15"/>
    <row r="197456" ht="15"/>
    <row r="197457" ht="15"/>
    <row r="197458" ht="15"/>
    <row r="197459" ht="15"/>
    <row r="197460" ht="15"/>
    <row r="197461" ht="15"/>
    <row r="197462" ht="15"/>
    <row r="197463" ht="15"/>
    <row r="197464" ht="15"/>
    <row r="197465" ht="15"/>
    <row r="197466" ht="15"/>
    <row r="197467" ht="15"/>
    <row r="197468" ht="15"/>
    <row r="197469" ht="15"/>
    <row r="197470" ht="15"/>
    <row r="197471" ht="15"/>
    <row r="197472" ht="15"/>
    <row r="197473" ht="15"/>
    <row r="197474" ht="15"/>
    <row r="197475" ht="15"/>
    <row r="197476" ht="15"/>
    <row r="197477" ht="15"/>
    <row r="197478" ht="15"/>
    <row r="197479" ht="15"/>
    <row r="197480" ht="15"/>
    <row r="197481" ht="15"/>
    <row r="197482" ht="15"/>
    <row r="197483" ht="15"/>
    <row r="197484" ht="15"/>
    <row r="197485" ht="15"/>
    <row r="197486" ht="15"/>
    <row r="197487" ht="15"/>
    <row r="197488" ht="15"/>
    <row r="197489" ht="15"/>
    <row r="197490" ht="15"/>
    <row r="197491" ht="15"/>
    <row r="197492" ht="15"/>
    <row r="197493" ht="15"/>
    <row r="197494" ht="15"/>
    <row r="197495" ht="15"/>
    <row r="197496" ht="15"/>
    <row r="197497" ht="15"/>
    <row r="197498" ht="15"/>
    <row r="197499" ht="15"/>
    <row r="197500" ht="15"/>
    <row r="197501" ht="15"/>
    <row r="197502" ht="15"/>
    <row r="197503" ht="15"/>
    <row r="197504" ht="15"/>
    <row r="197505" ht="15"/>
    <row r="197506" ht="15"/>
    <row r="197507" ht="15"/>
    <row r="197508" ht="15"/>
    <row r="197509" ht="15"/>
    <row r="197510" ht="15"/>
    <row r="197511" ht="15"/>
    <row r="197512" ht="15"/>
    <row r="197513" ht="15"/>
    <row r="197514" ht="15"/>
    <row r="197515" ht="15"/>
    <row r="197516" ht="15"/>
    <row r="197517" ht="15"/>
    <row r="197518" ht="15"/>
    <row r="197519" ht="15"/>
    <row r="197520" ht="15"/>
    <row r="197521" ht="15"/>
    <row r="197522" ht="15"/>
    <row r="197523" ht="15"/>
    <row r="197524" ht="15"/>
    <row r="197525" ht="15"/>
    <row r="197526" ht="15"/>
    <row r="197527" ht="15"/>
    <row r="197528" ht="15"/>
    <row r="197529" ht="15"/>
    <row r="197530" ht="15"/>
    <row r="197531" ht="15"/>
    <row r="197532" ht="15"/>
    <row r="197533" ht="15"/>
    <row r="197534" ht="15"/>
    <row r="197535" ht="15"/>
    <row r="197536" ht="15"/>
    <row r="197537" ht="15"/>
    <row r="197538" ht="15"/>
    <row r="197539" ht="15"/>
    <row r="197540" ht="15"/>
    <row r="197541" ht="15"/>
    <row r="197542" ht="15"/>
    <row r="197543" ht="15"/>
    <row r="197544" ht="15"/>
    <row r="197545" ht="15"/>
    <row r="197546" ht="15"/>
    <row r="197547" ht="15"/>
    <row r="197548" ht="15"/>
    <row r="197549" ht="15"/>
    <row r="197550" ht="15"/>
    <row r="197551" ht="15"/>
    <row r="197552" ht="15"/>
    <row r="197553" ht="15"/>
    <row r="197554" ht="15"/>
    <row r="197555" ht="15"/>
    <row r="197556" ht="15"/>
    <row r="197557" ht="15"/>
    <row r="197558" ht="15"/>
    <row r="197559" ht="15"/>
    <row r="197560" ht="15"/>
    <row r="197561" ht="15"/>
    <row r="197562" ht="15"/>
    <row r="197563" ht="15"/>
    <row r="197564" ht="15"/>
    <row r="197565" ht="15"/>
    <row r="197566" ht="15"/>
    <row r="197567" ht="15"/>
    <row r="197568" ht="15"/>
    <row r="197569" ht="15"/>
    <row r="197570" ht="15"/>
    <row r="197571" ht="15"/>
    <row r="197572" ht="15"/>
    <row r="197573" ht="15"/>
    <row r="197574" ht="15"/>
    <row r="197575" ht="15"/>
    <row r="197576" ht="15"/>
    <row r="197577" ht="15"/>
    <row r="197578" ht="15"/>
    <row r="197579" ht="15"/>
    <row r="197580" ht="15"/>
    <row r="197581" ht="15"/>
    <row r="197582" ht="15"/>
    <row r="197583" ht="15"/>
    <row r="197584" ht="15"/>
    <row r="197585" ht="15"/>
    <row r="197586" ht="15"/>
    <row r="197587" ht="15"/>
    <row r="197588" ht="15"/>
    <row r="197589" ht="15"/>
    <row r="197590" ht="15"/>
    <row r="197591" ht="15"/>
    <row r="197592" ht="15"/>
    <row r="197593" ht="15"/>
    <row r="197594" ht="15"/>
    <row r="197595" ht="15"/>
    <row r="197596" ht="15"/>
    <row r="197597" ht="15"/>
    <row r="197598" ht="15"/>
    <row r="197599" ht="15"/>
    <row r="197600" ht="15"/>
    <row r="197601" ht="15"/>
    <row r="197602" ht="15"/>
    <row r="197603" ht="15"/>
    <row r="197604" ht="15"/>
    <row r="197605" ht="15"/>
    <row r="197606" ht="15"/>
    <row r="197607" ht="15"/>
    <row r="197608" ht="15"/>
    <row r="197609" ht="15"/>
    <row r="197610" ht="15"/>
    <row r="197611" ht="15"/>
    <row r="197612" ht="15"/>
    <row r="197613" ht="15"/>
    <row r="197614" ht="15"/>
    <row r="197615" ht="15"/>
    <row r="197616" ht="15"/>
    <row r="197617" ht="15"/>
    <row r="197618" ht="15"/>
    <row r="197619" ht="15"/>
    <row r="197620" ht="15"/>
    <row r="197621" ht="15"/>
    <row r="197622" ht="15"/>
    <row r="197623" ht="15"/>
    <row r="197624" ht="15"/>
    <row r="197625" ht="15"/>
    <row r="197626" ht="15"/>
    <row r="197627" ht="15"/>
    <row r="197628" ht="15"/>
    <row r="197629" ht="15"/>
    <row r="197630" ht="15"/>
    <row r="197631" ht="15"/>
    <row r="197632" ht="15"/>
    <row r="197633" ht="15"/>
    <row r="197634" ht="15"/>
    <row r="197635" ht="15"/>
    <row r="197636" ht="15"/>
    <row r="197637" ht="15"/>
    <row r="197638" ht="15"/>
    <row r="197639" ht="15"/>
    <row r="197640" ht="15"/>
    <row r="197641" ht="15"/>
    <row r="197642" ht="15"/>
    <row r="197643" ht="15"/>
    <row r="197644" ht="15"/>
    <row r="197645" ht="15"/>
    <row r="197646" ht="15"/>
    <row r="197647" ht="15"/>
    <row r="197648" ht="15"/>
    <row r="197649" ht="15"/>
    <row r="197650" ht="15"/>
    <row r="197651" ht="15"/>
    <row r="197652" ht="15"/>
    <row r="197653" ht="15"/>
    <row r="197654" ht="15"/>
    <row r="197655" ht="15"/>
    <row r="197656" ht="15"/>
    <row r="197657" ht="15"/>
    <row r="197658" ht="15"/>
    <row r="197659" ht="15"/>
    <row r="197660" ht="15"/>
    <row r="197661" ht="15"/>
    <row r="197662" ht="15"/>
    <row r="197663" ht="15"/>
    <row r="197664" ht="15"/>
    <row r="197665" ht="15"/>
    <row r="197666" ht="15"/>
    <row r="197667" ht="15"/>
    <row r="197668" ht="15"/>
    <row r="197669" ht="15"/>
    <row r="197670" ht="15"/>
    <row r="197671" ht="15"/>
    <row r="197672" ht="15"/>
    <row r="197673" ht="15"/>
    <row r="197674" ht="15"/>
    <row r="197675" ht="15"/>
    <row r="197676" ht="15"/>
    <row r="197677" ht="15"/>
    <row r="197678" ht="15"/>
    <row r="197679" ht="15"/>
    <row r="197680" ht="15"/>
    <row r="197681" ht="15"/>
    <row r="197682" ht="15"/>
    <row r="197683" ht="15"/>
    <row r="197684" ht="15"/>
    <row r="197685" ht="15"/>
    <row r="197686" ht="15"/>
    <row r="197687" ht="15"/>
    <row r="197688" ht="15"/>
    <row r="197689" ht="15"/>
    <row r="197690" ht="15"/>
    <row r="197691" ht="15"/>
    <row r="197692" ht="15"/>
    <row r="197693" ht="15"/>
    <row r="197694" ht="15"/>
    <row r="197695" ht="15"/>
    <row r="197696" ht="15"/>
    <row r="197697" ht="15"/>
    <row r="197698" ht="15"/>
    <row r="197699" ht="15"/>
    <row r="197700" ht="15"/>
    <row r="197701" ht="15"/>
    <row r="197702" ht="15"/>
    <row r="197703" ht="15"/>
    <row r="197704" ht="15"/>
    <row r="197705" ht="15"/>
    <row r="197706" ht="15"/>
    <row r="197707" ht="15"/>
    <row r="197708" ht="15"/>
    <row r="197709" ht="15"/>
    <row r="197710" ht="15"/>
    <row r="197711" ht="15"/>
    <row r="197712" ht="15"/>
    <row r="197713" ht="15"/>
    <row r="197714" ht="15"/>
    <row r="197715" ht="15"/>
    <row r="197716" ht="15"/>
    <row r="197717" ht="15"/>
    <row r="197718" ht="15"/>
    <row r="197719" ht="15"/>
    <row r="197720" ht="15"/>
    <row r="197721" ht="15"/>
    <row r="197722" ht="15"/>
    <row r="197723" ht="15"/>
    <row r="197724" ht="15"/>
    <row r="197725" ht="15"/>
    <row r="197726" ht="15"/>
    <row r="197727" ht="15"/>
    <row r="197728" ht="15"/>
    <row r="197729" ht="15"/>
    <row r="197730" ht="15"/>
    <row r="197731" ht="15"/>
    <row r="197732" ht="15"/>
    <row r="197733" ht="15"/>
    <row r="197734" ht="15"/>
    <row r="197735" ht="15"/>
    <row r="197736" ht="15"/>
    <row r="197737" ht="15"/>
    <row r="197738" ht="15"/>
    <row r="197739" ht="15"/>
    <row r="197740" ht="15"/>
    <row r="197741" ht="15"/>
    <row r="197742" ht="15"/>
    <row r="197743" ht="15"/>
    <row r="197744" ht="15"/>
    <row r="197745" ht="15"/>
    <row r="197746" ht="15"/>
    <row r="197747" ht="15"/>
    <row r="197748" ht="15"/>
    <row r="197749" ht="15"/>
    <row r="197750" ht="15"/>
    <row r="197751" ht="15"/>
    <row r="197752" ht="15"/>
    <row r="197753" ht="15"/>
    <row r="197754" ht="15"/>
    <row r="197755" ht="15"/>
    <row r="197756" ht="15"/>
    <row r="197757" ht="15"/>
    <row r="197758" ht="15"/>
    <row r="197759" ht="15"/>
    <row r="197760" ht="15"/>
    <row r="197761" ht="15"/>
    <row r="197762" ht="15"/>
    <row r="197763" ht="15"/>
    <row r="197764" ht="15"/>
    <row r="197765" ht="15"/>
    <row r="197766" ht="15"/>
    <row r="197767" ht="15"/>
    <row r="197768" ht="15"/>
    <row r="197769" ht="15"/>
    <row r="197770" ht="15"/>
    <row r="197771" ht="15"/>
    <row r="197772" ht="15"/>
    <row r="197773" ht="15"/>
    <row r="197774" ht="15"/>
    <row r="197775" ht="15"/>
    <row r="197776" ht="15"/>
    <row r="197777" ht="15"/>
    <row r="197778" ht="15"/>
    <row r="197779" ht="15"/>
    <row r="197780" ht="15"/>
    <row r="197781" ht="15"/>
    <row r="197782" ht="15"/>
    <row r="197783" ht="15"/>
    <row r="197784" ht="15"/>
    <row r="197785" ht="15"/>
    <row r="197786" ht="15"/>
    <row r="197787" ht="15"/>
    <row r="197788" ht="15"/>
    <row r="197789" ht="15"/>
    <row r="197790" ht="15"/>
    <row r="197791" ht="15"/>
    <row r="197792" ht="15"/>
    <row r="197793" ht="15"/>
    <row r="197794" ht="15"/>
    <row r="197795" ht="15"/>
    <row r="197796" ht="15"/>
    <row r="197797" ht="15"/>
    <row r="197798" ht="15"/>
    <row r="197799" ht="15"/>
    <row r="197800" ht="15"/>
    <row r="197801" ht="15"/>
    <row r="197802" ht="15"/>
    <row r="197803" ht="15"/>
    <row r="197804" ht="15"/>
    <row r="197805" ht="15"/>
    <row r="197806" ht="15"/>
    <row r="197807" ht="15"/>
    <row r="197808" ht="15"/>
    <row r="197809" ht="15"/>
    <row r="197810" ht="15"/>
    <row r="197811" ht="15"/>
    <row r="197812" ht="15"/>
    <row r="197813" ht="15"/>
    <row r="197814" ht="15"/>
    <row r="197815" ht="15"/>
    <row r="197816" ht="15"/>
    <row r="197817" ht="15"/>
    <row r="197818" ht="15"/>
    <row r="197819" ht="15"/>
    <row r="197820" ht="15"/>
    <row r="197821" ht="15"/>
    <row r="197822" ht="15"/>
    <row r="197823" ht="15"/>
    <row r="197824" ht="15"/>
    <row r="197825" ht="15"/>
    <row r="197826" ht="15"/>
    <row r="197827" ht="15"/>
    <row r="197828" ht="15"/>
    <row r="197829" ht="15"/>
    <row r="197830" ht="15"/>
    <row r="197831" ht="15"/>
    <row r="197832" ht="15"/>
    <row r="197833" ht="15"/>
    <row r="197834" ht="15"/>
    <row r="197835" ht="15"/>
    <row r="197836" ht="15"/>
    <row r="197837" ht="15"/>
    <row r="197838" ht="15"/>
    <row r="197839" ht="15"/>
    <row r="197840" ht="15"/>
    <row r="197841" ht="15"/>
    <row r="197842" ht="15"/>
    <row r="197843" ht="15"/>
    <row r="197844" ht="15"/>
    <row r="197845" ht="15"/>
    <row r="197846" ht="15"/>
    <row r="197847" ht="15"/>
    <row r="197848" ht="15"/>
    <row r="197849" ht="15"/>
    <row r="197850" ht="15"/>
    <row r="197851" ht="15"/>
    <row r="197852" ht="15"/>
    <row r="197853" ht="15"/>
    <row r="197854" ht="15"/>
    <row r="197855" ht="15"/>
    <row r="197856" ht="15"/>
    <row r="197857" ht="15"/>
    <row r="197858" ht="15"/>
    <row r="197859" ht="15"/>
    <row r="197860" ht="15"/>
    <row r="197861" ht="15"/>
    <row r="197862" ht="15"/>
    <row r="197863" ht="15"/>
    <row r="197864" ht="15"/>
    <row r="197865" ht="15"/>
    <row r="197866" ht="15"/>
    <row r="197867" ht="15"/>
    <row r="197868" ht="15"/>
    <row r="197869" ht="15"/>
    <row r="197870" ht="15"/>
    <row r="197871" ht="15"/>
    <row r="197872" ht="15"/>
    <row r="197873" ht="15"/>
    <row r="197874" ht="15"/>
    <row r="197875" ht="15"/>
    <row r="197876" ht="15"/>
    <row r="197877" ht="15"/>
    <row r="197878" ht="15"/>
    <row r="197879" ht="15"/>
    <row r="197880" ht="15"/>
    <row r="197881" ht="15"/>
    <row r="197882" ht="15"/>
    <row r="197883" ht="15"/>
    <row r="197884" ht="15"/>
    <row r="197885" ht="15"/>
    <row r="197886" ht="15"/>
    <row r="197887" ht="15"/>
    <row r="197888" ht="15"/>
    <row r="197889" ht="15"/>
    <row r="197890" ht="15"/>
    <row r="197891" ht="15"/>
    <row r="197892" ht="15"/>
    <row r="197893" ht="15"/>
    <row r="197894" ht="15"/>
    <row r="197895" ht="15"/>
    <row r="197896" ht="15"/>
    <row r="197897" ht="15"/>
    <row r="197898" ht="15"/>
    <row r="197899" ht="15"/>
    <row r="197900" ht="15"/>
    <row r="197901" ht="15"/>
    <row r="197902" ht="15"/>
    <row r="197903" ht="15"/>
    <row r="197904" ht="15"/>
    <row r="197905" ht="15"/>
    <row r="197906" ht="15"/>
    <row r="197907" ht="15"/>
    <row r="197908" ht="15"/>
    <row r="197909" ht="15"/>
    <row r="197910" ht="15"/>
    <row r="197911" ht="15"/>
    <row r="197912" ht="15"/>
    <row r="197913" ht="15"/>
    <row r="197914" ht="15"/>
    <row r="197915" ht="15"/>
    <row r="197916" ht="15"/>
    <row r="197917" ht="15"/>
    <row r="197918" ht="15"/>
    <row r="197919" ht="15"/>
    <row r="197920" ht="15"/>
    <row r="197921" ht="15"/>
    <row r="197922" ht="15"/>
    <row r="197923" ht="15"/>
    <row r="197924" ht="15"/>
    <row r="197925" ht="15"/>
    <row r="197926" ht="15"/>
    <row r="197927" ht="15"/>
    <row r="197928" ht="15"/>
    <row r="197929" ht="15"/>
    <row r="197930" ht="15"/>
    <row r="197931" ht="15"/>
    <row r="197932" ht="15"/>
    <row r="197933" ht="15"/>
    <row r="197934" ht="15"/>
    <row r="197935" ht="15"/>
    <row r="197936" ht="15"/>
    <row r="197937" ht="15"/>
    <row r="197938" ht="15"/>
    <row r="197939" ht="15"/>
    <row r="197940" ht="15"/>
    <row r="197941" ht="15"/>
    <row r="197942" ht="15"/>
    <row r="197943" ht="15"/>
    <row r="197944" ht="15"/>
    <row r="197945" ht="15"/>
    <row r="197946" ht="15"/>
    <row r="197947" ht="15"/>
    <row r="197948" ht="15"/>
    <row r="197949" ht="15"/>
    <row r="197950" ht="15"/>
    <row r="197951" ht="15"/>
    <row r="197952" ht="15"/>
    <row r="197953" ht="15"/>
    <row r="197954" ht="15"/>
    <row r="197955" ht="15"/>
    <row r="197956" ht="15"/>
    <row r="197957" ht="15"/>
    <row r="197958" ht="15"/>
    <row r="197959" ht="15"/>
    <row r="197960" ht="15"/>
    <row r="197961" ht="15"/>
    <row r="197962" ht="15"/>
    <row r="197963" ht="15"/>
    <row r="197964" ht="15"/>
    <row r="197965" ht="15"/>
    <row r="197966" ht="15"/>
    <row r="197967" ht="15"/>
    <row r="197968" ht="15"/>
    <row r="197969" ht="15"/>
    <row r="197970" ht="15"/>
    <row r="197971" ht="15"/>
    <row r="197972" ht="15"/>
    <row r="197973" ht="15"/>
    <row r="197974" ht="15"/>
    <row r="197975" ht="15"/>
    <row r="197976" ht="15"/>
    <row r="197977" ht="15"/>
    <row r="197978" ht="15"/>
    <row r="197979" ht="15"/>
    <row r="197980" ht="15"/>
    <row r="197981" ht="15"/>
    <row r="197982" ht="15"/>
    <row r="197983" ht="15"/>
    <row r="197984" ht="15"/>
    <row r="197985" ht="15"/>
    <row r="197986" ht="15"/>
    <row r="197987" ht="15"/>
    <row r="197988" ht="15"/>
    <row r="197989" ht="15"/>
    <row r="197990" ht="15"/>
    <row r="197991" ht="15"/>
    <row r="197992" ht="15"/>
    <row r="197993" ht="15"/>
    <row r="197994" ht="15"/>
    <row r="197995" ht="15"/>
    <row r="197996" ht="15"/>
    <row r="197997" ht="15"/>
    <row r="197998" ht="15"/>
    <row r="197999" ht="15"/>
    <row r="198000" ht="15"/>
    <row r="198001" ht="15"/>
    <row r="198002" ht="15"/>
    <row r="198003" ht="15"/>
    <row r="198004" ht="15"/>
    <row r="198005" ht="15"/>
    <row r="198006" ht="15"/>
    <row r="198007" ht="15"/>
    <row r="198008" ht="15"/>
    <row r="198009" ht="15"/>
    <row r="198010" ht="15"/>
    <row r="198011" ht="15"/>
    <row r="198012" ht="15"/>
    <row r="198013" ht="15"/>
    <row r="198014" ht="15"/>
    <row r="198015" ht="15"/>
    <row r="198016" ht="15"/>
    <row r="198017" ht="15"/>
    <row r="198018" ht="15"/>
    <row r="198019" ht="15"/>
    <row r="198020" ht="15"/>
    <row r="198021" ht="15"/>
    <row r="198022" ht="15"/>
    <row r="198023" ht="15"/>
    <row r="198024" ht="15"/>
    <row r="198025" ht="15"/>
    <row r="198026" ht="15"/>
    <row r="198027" ht="15"/>
    <row r="198028" ht="15"/>
    <row r="198029" ht="15"/>
    <row r="198030" ht="15"/>
    <row r="198031" ht="15"/>
    <row r="198032" ht="15"/>
    <row r="198033" ht="15"/>
    <row r="198034" ht="15"/>
    <row r="198035" ht="15"/>
    <row r="198036" ht="15"/>
    <row r="198037" ht="15"/>
    <row r="198038" ht="15"/>
    <row r="198039" ht="15"/>
    <row r="198040" ht="15"/>
    <row r="198041" ht="15"/>
    <row r="198042" ht="15"/>
    <row r="198043" ht="15"/>
    <row r="198044" ht="15"/>
    <row r="198045" ht="15"/>
    <row r="198046" ht="15"/>
    <row r="198047" ht="15"/>
    <row r="198048" ht="15"/>
    <row r="198049" ht="15"/>
    <row r="198050" ht="15"/>
    <row r="198051" ht="15"/>
    <row r="198052" ht="15"/>
    <row r="198053" ht="15"/>
    <row r="198054" ht="15"/>
    <row r="198055" ht="15"/>
    <row r="198056" ht="15"/>
    <row r="198057" ht="15"/>
    <row r="198058" ht="15"/>
    <row r="198059" ht="15"/>
    <row r="198060" ht="15"/>
    <row r="198061" ht="15"/>
    <row r="198062" ht="15"/>
    <row r="198063" ht="15"/>
    <row r="198064" ht="15"/>
    <row r="198065" ht="15"/>
    <row r="198066" ht="15"/>
    <row r="198067" ht="15"/>
    <row r="198068" ht="15"/>
    <row r="198069" ht="15"/>
    <row r="198070" ht="15"/>
    <row r="198071" ht="15"/>
    <row r="198072" ht="15"/>
    <row r="198073" ht="15"/>
    <row r="198074" ht="15"/>
    <row r="198075" ht="15"/>
    <row r="198076" ht="15"/>
    <row r="198077" ht="15"/>
    <row r="198078" ht="15"/>
    <row r="198079" ht="15"/>
    <row r="198080" ht="15"/>
    <row r="198081" ht="15"/>
    <row r="198082" ht="15"/>
    <row r="198083" ht="15"/>
    <row r="198084" ht="15"/>
    <row r="198085" ht="15"/>
    <row r="198086" ht="15"/>
    <row r="198087" ht="15"/>
    <row r="198088" ht="15"/>
    <row r="198089" ht="15"/>
    <row r="198090" ht="15"/>
    <row r="198091" ht="15"/>
    <row r="198092" ht="15"/>
    <row r="198093" ht="15"/>
    <row r="198094" ht="15"/>
    <row r="198095" ht="15"/>
    <row r="198096" ht="15"/>
    <row r="198097" ht="15"/>
    <row r="198098" ht="15"/>
    <row r="198099" ht="15"/>
    <row r="198100" ht="15"/>
    <row r="198101" ht="15"/>
    <row r="198102" ht="15"/>
    <row r="198103" ht="15"/>
    <row r="198104" ht="15"/>
    <row r="198105" ht="15"/>
    <row r="198106" ht="15"/>
    <row r="198107" ht="15"/>
    <row r="198108" ht="15"/>
    <row r="198109" ht="15"/>
    <row r="198110" ht="15"/>
    <row r="198111" ht="15"/>
    <row r="198112" ht="15"/>
    <row r="198113" ht="15"/>
    <row r="198114" ht="15"/>
    <row r="198115" ht="15"/>
    <row r="198116" ht="15"/>
    <row r="198117" ht="15"/>
    <row r="198118" ht="15"/>
    <row r="198119" ht="15"/>
    <row r="198120" ht="15"/>
    <row r="198121" ht="15"/>
    <row r="198122" ht="15"/>
    <row r="198123" ht="15"/>
    <row r="198124" ht="15"/>
    <row r="198125" ht="15"/>
    <row r="198126" ht="15"/>
    <row r="198127" ht="15"/>
    <row r="198128" ht="15"/>
    <row r="198129" ht="15"/>
    <row r="198130" ht="15"/>
    <row r="198131" ht="15"/>
    <row r="198132" ht="15"/>
    <row r="198133" ht="15"/>
    <row r="198134" ht="15"/>
    <row r="198135" ht="15"/>
    <row r="198136" ht="15"/>
    <row r="198137" ht="15"/>
    <row r="198138" ht="15"/>
    <row r="198139" ht="15"/>
    <row r="198140" ht="15"/>
    <row r="198141" ht="15"/>
    <row r="198142" ht="15"/>
    <row r="198143" ht="15"/>
    <row r="198144" ht="15"/>
    <row r="198145" ht="15"/>
    <row r="198146" ht="15"/>
    <row r="198147" ht="15"/>
    <row r="198148" ht="15"/>
    <row r="198149" ht="15"/>
    <row r="198150" ht="15"/>
    <row r="198151" ht="15"/>
    <row r="198152" ht="15"/>
    <row r="198153" ht="15"/>
    <row r="198154" ht="15"/>
    <row r="198155" ht="15"/>
    <row r="198156" ht="15"/>
    <row r="198157" ht="15"/>
    <row r="198158" ht="15"/>
    <row r="198159" ht="15"/>
    <row r="198160" ht="15"/>
    <row r="198161" ht="15"/>
    <row r="198162" ht="15"/>
    <row r="198163" ht="15"/>
    <row r="198164" ht="15"/>
    <row r="198165" ht="15"/>
    <row r="198166" ht="15"/>
    <row r="198167" ht="15"/>
    <row r="198168" ht="15"/>
    <row r="198169" ht="15"/>
    <row r="198170" ht="15"/>
    <row r="198171" ht="15"/>
    <row r="198172" ht="15"/>
    <row r="198173" ht="15"/>
    <row r="198174" ht="15"/>
    <row r="198175" ht="15"/>
    <row r="198176" ht="15"/>
    <row r="198177" ht="15"/>
    <row r="198178" ht="15"/>
    <row r="198179" ht="15"/>
    <row r="198180" ht="15"/>
    <row r="198181" ht="15"/>
    <row r="198182" ht="15"/>
    <row r="198183" ht="15"/>
    <row r="198184" ht="15"/>
    <row r="198185" ht="15"/>
    <row r="198186" ht="15"/>
    <row r="198187" ht="15"/>
    <row r="198188" ht="15"/>
    <row r="198189" ht="15"/>
    <row r="198190" ht="15"/>
    <row r="198191" ht="15"/>
    <row r="198192" ht="15"/>
    <row r="198193" ht="15"/>
    <row r="198194" ht="15"/>
    <row r="198195" ht="15"/>
    <row r="198196" ht="15"/>
    <row r="198197" ht="15"/>
    <row r="198198" ht="15"/>
    <row r="198199" ht="15"/>
    <row r="198200" ht="15"/>
    <row r="198201" ht="15"/>
    <row r="198202" ht="15"/>
    <row r="198203" ht="15"/>
    <row r="198204" ht="15"/>
    <row r="198205" ht="15"/>
    <row r="198206" ht="15"/>
    <row r="198207" ht="15"/>
    <row r="198208" ht="15"/>
    <row r="198209" ht="15"/>
    <row r="198210" ht="15"/>
    <row r="198211" ht="15"/>
    <row r="198212" ht="15"/>
    <row r="198213" ht="15"/>
    <row r="198214" ht="15"/>
    <row r="198215" ht="15"/>
    <row r="198216" ht="15"/>
    <row r="198217" ht="15"/>
    <row r="198218" ht="15"/>
    <row r="198219" ht="15"/>
    <row r="198220" ht="15"/>
    <row r="198221" ht="15"/>
    <row r="198222" ht="15"/>
    <row r="198223" ht="15"/>
    <row r="198224" ht="15"/>
    <row r="198225" ht="15"/>
    <row r="198226" ht="15"/>
    <row r="198227" ht="15"/>
    <row r="198228" ht="15"/>
    <row r="198229" ht="15"/>
    <row r="198230" ht="15"/>
    <row r="198231" ht="15"/>
    <row r="198232" ht="15"/>
    <row r="198233" ht="15"/>
    <row r="198234" ht="15"/>
    <row r="198235" ht="15"/>
    <row r="198236" ht="15"/>
    <row r="198237" ht="15"/>
    <row r="198238" ht="15"/>
    <row r="198239" ht="15"/>
    <row r="198240" ht="15"/>
    <row r="198241" ht="15"/>
    <row r="198242" ht="15"/>
    <row r="198243" ht="15"/>
    <row r="198244" ht="15"/>
    <row r="198245" ht="15"/>
    <row r="198246" ht="15"/>
    <row r="198247" ht="15"/>
    <row r="198248" ht="15"/>
    <row r="198249" ht="15"/>
    <row r="198250" ht="15"/>
    <row r="198251" ht="15"/>
    <row r="198252" ht="15"/>
    <row r="198253" ht="15"/>
    <row r="198254" ht="15"/>
    <row r="198255" ht="15"/>
    <row r="198256" ht="15"/>
    <row r="198257" ht="15"/>
    <row r="198258" ht="15"/>
    <row r="198259" ht="15"/>
    <row r="198260" ht="15"/>
    <row r="198261" ht="15"/>
    <row r="198262" ht="15"/>
    <row r="198263" ht="15"/>
    <row r="198264" ht="15"/>
    <row r="198265" ht="15"/>
    <row r="198266" ht="15"/>
    <row r="198267" ht="15"/>
    <row r="198268" ht="15"/>
    <row r="198269" ht="15"/>
    <row r="198270" ht="15"/>
    <row r="198271" ht="15"/>
    <row r="198272" ht="15"/>
    <row r="198273" ht="15"/>
    <row r="198274" ht="15"/>
    <row r="198275" ht="15"/>
    <row r="198276" ht="15"/>
    <row r="198277" ht="15"/>
    <row r="198278" ht="15"/>
    <row r="198279" ht="15"/>
    <row r="198280" ht="15"/>
    <row r="198281" ht="15"/>
    <row r="198282" ht="15"/>
    <row r="198283" ht="15"/>
    <row r="198284" ht="15"/>
    <row r="198285" ht="15"/>
    <row r="198286" ht="15"/>
    <row r="198287" ht="15"/>
    <row r="198288" ht="15"/>
    <row r="198289" ht="15"/>
    <row r="198290" ht="15"/>
    <row r="198291" ht="15"/>
    <row r="198292" ht="15"/>
    <row r="198293" ht="15"/>
    <row r="198294" ht="15"/>
    <row r="198295" ht="15"/>
    <row r="198296" ht="15"/>
    <row r="198297" ht="15"/>
    <row r="198298" ht="15"/>
    <row r="198299" ht="15"/>
    <row r="198300" ht="15"/>
    <row r="198301" ht="15"/>
    <row r="198302" ht="15"/>
    <row r="198303" ht="15"/>
    <row r="198304" ht="15"/>
    <row r="198305" ht="15"/>
    <row r="198306" ht="15"/>
    <row r="198307" ht="15"/>
    <row r="198308" ht="15"/>
    <row r="198309" ht="15"/>
    <row r="198310" ht="15"/>
    <row r="198311" ht="15"/>
    <row r="198312" ht="15"/>
    <row r="198313" ht="15"/>
    <row r="198314" ht="15"/>
    <row r="198315" ht="15"/>
    <row r="198316" ht="15"/>
    <row r="198317" ht="15"/>
    <row r="198318" ht="15"/>
    <row r="198319" ht="15"/>
    <row r="198320" ht="15"/>
    <row r="198321" ht="15"/>
    <row r="198322" ht="15"/>
    <row r="198323" ht="15"/>
    <row r="198324" ht="15"/>
    <row r="198325" ht="15"/>
    <row r="198326" ht="15"/>
    <row r="198327" ht="15"/>
    <row r="198328" ht="15"/>
    <row r="198329" ht="15"/>
    <row r="198330" ht="15"/>
    <row r="198331" ht="15"/>
    <row r="198332" ht="15"/>
    <row r="198333" ht="15"/>
    <row r="198334" ht="15"/>
    <row r="198335" ht="15"/>
    <row r="198336" ht="15"/>
    <row r="198337" ht="15"/>
    <row r="198338" ht="15"/>
    <row r="198339" ht="15"/>
    <row r="198340" ht="15"/>
    <row r="198341" ht="15"/>
    <row r="198342" ht="15"/>
    <row r="198343" ht="15"/>
    <row r="198344" ht="15"/>
    <row r="198345" ht="15"/>
    <row r="198346" ht="15"/>
    <row r="198347" ht="15"/>
    <row r="198348" ht="15"/>
    <row r="198349" ht="15"/>
    <row r="198350" ht="15"/>
    <row r="198351" ht="15"/>
    <row r="198352" ht="15"/>
    <row r="198353" ht="15"/>
    <row r="198354" ht="15"/>
    <row r="198355" ht="15"/>
    <row r="198356" ht="15"/>
    <row r="198357" ht="15"/>
    <row r="198358" ht="15"/>
    <row r="198359" ht="15"/>
    <row r="198360" ht="15"/>
    <row r="198361" ht="15"/>
    <row r="198362" ht="15"/>
    <row r="198363" ht="15"/>
    <row r="198364" ht="15"/>
    <row r="198365" ht="15"/>
    <row r="198366" ht="15"/>
    <row r="198367" ht="15"/>
    <row r="198368" ht="15"/>
    <row r="198369" ht="15"/>
    <row r="198370" ht="15"/>
    <row r="198371" ht="15"/>
    <row r="198372" ht="15"/>
    <row r="198373" ht="15"/>
    <row r="198374" ht="15"/>
    <row r="198375" ht="15"/>
    <row r="198376" ht="15"/>
    <row r="198377" ht="15"/>
    <row r="198378" ht="15"/>
    <row r="198379" ht="15"/>
    <row r="198380" ht="15"/>
    <row r="198381" ht="15"/>
    <row r="198382" ht="15"/>
    <row r="198383" ht="15"/>
    <row r="198384" ht="15"/>
    <row r="198385" ht="15"/>
    <row r="198386" ht="15"/>
    <row r="198387" ht="15"/>
    <row r="198388" ht="15"/>
    <row r="198389" ht="15"/>
    <row r="198390" ht="15"/>
    <row r="198391" ht="15"/>
    <row r="198392" ht="15"/>
    <row r="198393" ht="15"/>
    <row r="198394" ht="15"/>
    <row r="198395" ht="15"/>
    <row r="198396" ht="15"/>
    <row r="198397" ht="15"/>
    <row r="198398" ht="15"/>
    <row r="198399" ht="15"/>
    <row r="198400" ht="15"/>
    <row r="198401" ht="15"/>
    <row r="198402" ht="15"/>
    <row r="198403" ht="15"/>
    <row r="198404" ht="15"/>
    <row r="198405" ht="15"/>
    <row r="198406" ht="15"/>
    <row r="198407" ht="15"/>
    <row r="198408" ht="15"/>
    <row r="198409" ht="15"/>
    <row r="198410" ht="15"/>
    <row r="198411" ht="15"/>
    <row r="198412" ht="15"/>
    <row r="198413" ht="15"/>
    <row r="198414" ht="15"/>
    <row r="198415" ht="15"/>
    <row r="198416" ht="15"/>
    <row r="198417" ht="15"/>
    <row r="198418" ht="15"/>
    <row r="198419" ht="15"/>
    <row r="198420" ht="15"/>
    <row r="198421" ht="15"/>
    <row r="198422" ht="15"/>
    <row r="198423" ht="15"/>
    <row r="198424" ht="15"/>
    <row r="198425" ht="15"/>
    <row r="198426" ht="15"/>
    <row r="198427" ht="15"/>
    <row r="198428" ht="15"/>
    <row r="198429" ht="15"/>
    <row r="198430" ht="15"/>
    <row r="198431" ht="15"/>
    <row r="198432" ht="15"/>
    <row r="198433" ht="15"/>
    <row r="198434" ht="15"/>
    <row r="198435" ht="15"/>
    <row r="198436" ht="15"/>
    <row r="198437" ht="15"/>
    <row r="198438" ht="15"/>
    <row r="198439" ht="15"/>
    <row r="198440" ht="15"/>
    <row r="198441" ht="15"/>
    <row r="198442" ht="15"/>
    <row r="198443" ht="15"/>
    <row r="198444" ht="15"/>
    <row r="198445" ht="15"/>
    <row r="198446" ht="15"/>
    <row r="198447" ht="15"/>
    <row r="198448" ht="15"/>
    <row r="198449" ht="15"/>
    <row r="198450" ht="15"/>
    <row r="198451" ht="15"/>
    <row r="198452" ht="15"/>
    <row r="198453" ht="15"/>
    <row r="198454" ht="15"/>
    <row r="198455" ht="15"/>
    <row r="198456" ht="15"/>
    <row r="198457" ht="15"/>
    <row r="198458" ht="15"/>
    <row r="198459" ht="15"/>
    <row r="198460" ht="15"/>
    <row r="198461" ht="15"/>
    <row r="198462" ht="15"/>
    <row r="198463" ht="15"/>
    <row r="198464" ht="15"/>
    <row r="198465" ht="15"/>
    <row r="198466" ht="15"/>
    <row r="198467" ht="15"/>
    <row r="198468" ht="15"/>
    <row r="198469" ht="15"/>
    <row r="198470" ht="15"/>
    <row r="198471" ht="15"/>
    <row r="198472" ht="15"/>
    <row r="198473" ht="15"/>
    <row r="198474" ht="15"/>
    <row r="198475" ht="15"/>
    <row r="198476" ht="15"/>
    <row r="198477" ht="15"/>
    <row r="198478" ht="15"/>
    <row r="198479" ht="15"/>
    <row r="198480" ht="15"/>
    <row r="198481" ht="15"/>
    <row r="198482" ht="15"/>
    <row r="198483" ht="15"/>
    <row r="198484" ht="15"/>
    <row r="198485" ht="15"/>
    <row r="198486" ht="15"/>
    <row r="198487" ht="15"/>
    <row r="198488" ht="15"/>
    <row r="198489" ht="15"/>
    <row r="198490" ht="15"/>
    <row r="198491" ht="15"/>
    <row r="198492" ht="15"/>
    <row r="198493" ht="15"/>
    <row r="198494" ht="15"/>
    <row r="198495" ht="15"/>
    <row r="198496" ht="15"/>
    <row r="198497" ht="15"/>
    <row r="198498" ht="15"/>
    <row r="198499" ht="15"/>
    <row r="198500" ht="15"/>
    <row r="198501" ht="15"/>
    <row r="198502" ht="15"/>
    <row r="198503" ht="15"/>
    <row r="198504" ht="15"/>
    <row r="198505" ht="15"/>
    <row r="198506" ht="15"/>
    <row r="198507" ht="15"/>
    <row r="198508" ht="15"/>
    <row r="198509" ht="15"/>
    <row r="198510" ht="15"/>
    <row r="198511" ht="15"/>
    <row r="198512" ht="15"/>
    <row r="198513" ht="15"/>
    <row r="198514" ht="15"/>
    <row r="198515" ht="15"/>
    <row r="198516" ht="15"/>
    <row r="198517" ht="15"/>
    <row r="198518" ht="15"/>
    <row r="198519" ht="15"/>
    <row r="198520" ht="15"/>
    <row r="198521" ht="15"/>
    <row r="198522" ht="15"/>
    <row r="198523" ht="15"/>
    <row r="198524" ht="15"/>
    <row r="198525" ht="15"/>
    <row r="198526" ht="15"/>
    <row r="198527" ht="15"/>
    <row r="198528" ht="15"/>
    <row r="198529" ht="15"/>
    <row r="198530" ht="15"/>
    <row r="198531" ht="15"/>
    <row r="198532" ht="15"/>
    <row r="198533" ht="15"/>
    <row r="198534" ht="15"/>
    <row r="198535" ht="15"/>
    <row r="198536" ht="15"/>
    <row r="198537" ht="15"/>
    <row r="198538" ht="15"/>
    <row r="198539" ht="15"/>
    <row r="198540" ht="15"/>
    <row r="198541" ht="15"/>
    <row r="198542" ht="15"/>
    <row r="198543" ht="15"/>
    <row r="198544" ht="15"/>
    <row r="198545" ht="15"/>
    <row r="198546" ht="15"/>
    <row r="198547" ht="15"/>
    <row r="198548" ht="15"/>
    <row r="198549" ht="15"/>
    <row r="198550" ht="15"/>
    <row r="198551" ht="15"/>
    <row r="198552" ht="15"/>
    <row r="198553" ht="15"/>
    <row r="198554" ht="15"/>
    <row r="198555" ht="15"/>
    <row r="198556" ht="15"/>
    <row r="198557" ht="15"/>
    <row r="198558" ht="15"/>
    <row r="198559" ht="15"/>
    <row r="198560" ht="15"/>
    <row r="198561" ht="15"/>
    <row r="198562" ht="15"/>
    <row r="198563" ht="15"/>
    <row r="198564" ht="15"/>
    <row r="198565" ht="15"/>
    <row r="198566" ht="15"/>
    <row r="198567" ht="15"/>
    <row r="198568" ht="15"/>
    <row r="198569" ht="15"/>
    <row r="198570" ht="15"/>
    <row r="198571" ht="15"/>
    <row r="198572" ht="15"/>
    <row r="198573" ht="15"/>
    <row r="198574" ht="15"/>
    <row r="198575" ht="15"/>
    <row r="198576" ht="15"/>
    <row r="198577" ht="15"/>
    <row r="198578" ht="15"/>
    <row r="198579" ht="15"/>
    <row r="198580" ht="15"/>
    <row r="198581" ht="15"/>
    <row r="198582" ht="15"/>
    <row r="198583" ht="15"/>
    <row r="198584" ht="15"/>
    <row r="198585" ht="15"/>
    <row r="198586" ht="15"/>
    <row r="198587" ht="15"/>
    <row r="198588" ht="15"/>
    <row r="198589" ht="15"/>
    <row r="198590" ht="15"/>
    <row r="198591" ht="15"/>
    <row r="198592" ht="15"/>
    <row r="198593" ht="15"/>
    <row r="198594" ht="15"/>
    <row r="198595" ht="15"/>
    <row r="198596" ht="15"/>
    <row r="198597" ht="15"/>
    <row r="198598" ht="15"/>
    <row r="198599" ht="15"/>
    <row r="198600" ht="15"/>
    <row r="198601" ht="15"/>
    <row r="198602" ht="15"/>
    <row r="198603" ht="15"/>
    <row r="198604" ht="15"/>
    <row r="198605" ht="15"/>
    <row r="198606" ht="15"/>
    <row r="198607" ht="15"/>
    <row r="198608" ht="15"/>
    <row r="198609" ht="15"/>
    <row r="198610" ht="15"/>
    <row r="198611" ht="15"/>
    <row r="198612" ht="15"/>
    <row r="198613" ht="15"/>
    <row r="198614" ht="15"/>
    <row r="198615" ht="15"/>
    <row r="198616" ht="15"/>
    <row r="198617" ht="15"/>
    <row r="198618" ht="15"/>
    <row r="198619" ht="15"/>
    <row r="198620" ht="15"/>
    <row r="198621" ht="15"/>
    <row r="198622" ht="15"/>
    <row r="198623" ht="15"/>
    <row r="198624" ht="15"/>
    <row r="198625" ht="15"/>
    <row r="198626" ht="15"/>
    <row r="198627" ht="15"/>
    <row r="198628" ht="15"/>
    <row r="198629" ht="15"/>
    <row r="198630" ht="15"/>
    <row r="198631" ht="15"/>
    <row r="198632" ht="15"/>
    <row r="198633" ht="15"/>
    <row r="198634" ht="15"/>
    <row r="198635" ht="15"/>
    <row r="198636" ht="15"/>
    <row r="198637" ht="15"/>
    <row r="198638" ht="15"/>
    <row r="198639" ht="15"/>
    <row r="198640" ht="15"/>
    <row r="198641" ht="15"/>
    <row r="198642" ht="15"/>
    <row r="198643" ht="15"/>
    <row r="198644" ht="15"/>
    <row r="198645" ht="15"/>
    <row r="198646" ht="15"/>
    <row r="198647" ht="15"/>
    <row r="198648" ht="15"/>
    <row r="198649" ht="15"/>
    <row r="198650" ht="15"/>
    <row r="198651" ht="15"/>
    <row r="198652" ht="15"/>
    <row r="198653" ht="15"/>
    <row r="198654" ht="15"/>
    <row r="198655" ht="15"/>
    <row r="198656" ht="15"/>
    <row r="198657" ht="15"/>
    <row r="198658" ht="15"/>
    <row r="198659" ht="15"/>
    <row r="198660" ht="15"/>
    <row r="198661" ht="15"/>
    <row r="198662" ht="15"/>
    <row r="198663" ht="15"/>
    <row r="198664" ht="15"/>
    <row r="198665" ht="15"/>
    <row r="198666" ht="15"/>
    <row r="198667" ht="15"/>
    <row r="198668" ht="15"/>
    <row r="198669" ht="15"/>
    <row r="198670" ht="15"/>
    <row r="198671" ht="15"/>
    <row r="198672" ht="15"/>
    <row r="198673" ht="15"/>
    <row r="198674" ht="15"/>
    <row r="198675" ht="15"/>
    <row r="198676" ht="15"/>
    <row r="198677" ht="15"/>
    <row r="198678" ht="15"/>
    <row r="198679" ht="15"/>
    <row r="198680" ht="15"/>
    <row r="198681" ht="15"/>
    <row r="198682" ht="15"/>
    <row r="198683" ht="15"/>
    <row r="198684" ht="15"/>
    <row r="198685" ht="15"/>
    <row r="198686" ht="15"/>
    <row r="198687" ht="15"/>
    <row r="198688" ht="15"/>
    <row r="198689" ht="15"/>
    <row r="198690" ht="15"/>
    <row r="198691" ht="15"/>
    <row r="198692" ht="15"/>
    <row r="198693" ht="15"/>
    <row r="198694" ht="15"/>
    <row r="198695" ht="15"/>
    <row r="198696" ht="15"/>
    <row r="198697" ht="15"/>
    <row r="198698" ht="15"/>
    <row r="198699" ht="15"/>
    <row r="198700" ht="15"/>
    <row r="198701" ht="15"/>
    <row r="198702" ht="15"/>
    <row r="198703" ht="15"/>
    <row r="198704" ht="15"/>
    <row r="198705" ht="15"/>
    <row r="198706" ht="15"/>
    <row r="198707" ht="15"/>
    <row r="198708" ht="15"/>
    <row r="198709" ht="15"/>
    <row r="198710" ht="15"/>
    <row r="198711" ht="15"/>
    <row r="198712" ht="15"/>
    <row r="198713" ht="15"/>
    <row r="198714" ht="15"/>
    <row r="198715" ht="15"/>
    <row r="198716" ht="15"/>
    <row r="198717" ht="15"/>
    <row r="198718" ht="15"/>
    <row r="198719" ht="15"/>
    <row r="198720" ht="15"/>
    <row r="198721" ht="15"/>
    <row r="198722" ht="15"/>
    <row r="198723" ht="15"/>
    <row r="198724" ht="15"/>
    <row r="198725" ht="15"/>
    <row r="198726" ht="15"/>
    <row r="198727" ht="15"/>
    <row r="198728" ht="15"/>
    <row r="198729" ht="15"/>
    <row r="198730" ht="15"/>
    <row r="198731" ht="15"/>
    <row r="198732" ht="15"/>
    <row r="198733" ht="15"/>
    <row r="198734" ht="15"/>
    <row r="198735" ht="15"/>
    <row r="198736" ht="15"/>
    <row r="198737" ht="15"/>
    <row r="198738" ht="15"/>
    <row r="198739" ht="15"/>
    <row r="198740" ht="15"/>
    <row r="198741" ht="15"/>
    <row r="198742" ht="15"/>
    <row r="198743" ht="15"/>
    <row r="198744" ht="15"/>
    <row r="198745" ht="15"/>
    <row r="198746" ht="15"/>
    <row r="198747" ht="15"/>
    <row r="198748" ht="15"/>
    <row r="198749" ht="15"/>
    <row r="198750" ht="15"/>
    <row r="198751" ht="15"/>
    <row r="198752" ht="15"/>
    <row r="198753" ht="15"/>
    <row r="198754" ht="15"/>
    <row r="198755" ht="15"/>
    <row r="198756" ht="15"/>
    <row r="198757" ht="15"/>
    <row r="198758" ht="15"/>
    <row r="198759" ht="15"/>
    <row r="198760" ht="15"/>
    <row r="198761" ht="15"/>
    <row r="198762" ht="15"/>
    <row r="198763" ht="15"/>
    <row r="198764" ht="15"/>
    <row r="198765" ht="15"/>
    <row r="198766" ht="15"/>
    <row r="198767" ht="15"/>
    <row r="198768" ht="15"/>
    <row r="198769" ht="15"/>
    <row r="198770" ht="15"/>
    <row r="198771" ht="15"/>
    <row r="198772" ht="15"/>
    <row r="198773" ht="15"/>
    <row r="198774" ht="15"/>
    <row r="198775" ht="15"/>
    <row r="198776" ht="15"/>
    <row r="198777" ht="15"/>
    <row r="198778" ht="15"/>
    <row r="198779" ht="15"/>
    <row r="198780" ht="15"/>
    <row r="198781" ht="15"/>
    <row r="198782" ht="15"/>
    <row r="198783" ht="15"/>
    <row r="198784" ht="15"/>
    <row r="198785" ht="15"/>
    <row r="198786" ht="15"/>
    <row r="198787" ht="15"/>
    <row r="198788" ht="15"/>
    <row r="198789" ht="15"/>
    <row r="198790" ht="15"/>
    <row r="198791" ht="15"/>
    <row r="198792" ht="15"/>
    <row r="198793" ht="15"/>
    <row r="198794" ht="15"/>
    <row r="198795" ht="15"/>
    <row r="198796" ht="15"/>
    <row r="198797" ht="15"/>
    <row r="198798" ht="15"/>
    <row r="198799" ht="15"/>
    <row r="198800" ht="15"/>
    <row r="198801" ht="15"/>
    <row r="198802" ht="15"/>
    <row r="198803" ht="15"/>
    <row r="198804" ht="15"/>
    <row r="198805" ht="15"/>
    <row r="198806" ht="15"/>
    <row r="198807" ht="15"/>
    <row r="198808" ht="15"/>
    <row r="198809" ht="15"/>
    <row r="198810" ht="15"/>
    <row r="198811" ht="15"/>
    <row r="198812" ht="15"/>
    <row r="198813" ht="15"/>
    <row r="198814" ht="15"/>
    <row r="198815" ht="15"/>
    <row r="198816" ht="15"/>
    <row r="198817" ht="15"/>
    <row r="198818" ht="15"/>
    <row r="198819" ht="15"/>
    <row r="198820" ht="15"/>
    <row r="198821" ht="15"/>
    <row r="198822" ht="15"/>
    <row r="198823" ht="15"/>
    <row r="198824" ht="15"/>
    <row r="198825" ht="15"/>
    <row r="198826" ht="15"/>
    <row r="198827" ht="15"/>
    <row r="198828" ht="15"/>
    <row r="198829" ht="15"/>
    <row r="198830" ht="15"/>
    <row r="198831" ht="15"/>
    <row r="198832" ht="15"/>
    <row r="198833" ht="15"/>
    <row r="198834" ht="15"/>
    <row r="198835" ht="15"/>
    <row r="198836" ht="15"/>
    <row r="198837" ht="15"/>
    <row r="198838" ht="15"/>
    <row r="198839" ht="15"/>
    <row r="198840" ht="15"/>
    <row r="198841" ht="15"/>
    <row r="198842" ht="15"/>
    <row r="198843" ht="15"/>
    <row r="198844" ht="15"/>
    <row r="198845" ht="15"/>
    <row r="198846" ht="15"/>
    <row r="198847" ht="15"/>
    <row r="198848" ht="15"/>
    <row r="198849" ht="15"/>
    <row r="198850" ht="15"/>
    <row r="198851" ht="15"/>
    <row r="198852" ht="15"/>
    <row r="198853" ht="15"/>
    <row r="198854" ht="15"/>
    <row r="198855" ht="15"/>
    <row r="198856" ht="15"/>
    <row r="198857" ht="15"/>
    <row r="198858" ht="15"/>
    <row r="198859" ht="15"/>
    <row r="198860" ht="15"/>
    <row r="198861" ht="15"/>
    <row r="198862" ht="15"/>
    <row r="198863" ht="15"/>
    <row r="198864" ht="15"/>
    <row r="198865" ht="15"/>
    <row r="198866" ht="15"/>
    <row r="198867" ht="15"/>
    <row r="198868" ht="15"/>
    <row r="198869" ht="15"/>
    <row r="198870" ht="15"/>
    <row r="198871" ht="15"/>
    <row r="198872" ht="15"/>
    <row r="198873" ht="15"/>
    <row r="198874" ht="15"/>
    <row r="198875" ht="15"/>
    <row r="198876" ht="15"/>
    <row r="198877" ht="15"/>
    <row r="198878" ht="15"/>
    <row r="198879" ht="15"/>
    <row r="198880" ht="15"/>
    <row r="198881" ht="15"/>
    <row r="198882" ht="15"/>
    <row r="198883" ht="15"/>
    <row r="198884" ht="15"/>
    <row r="198885" ht="15"/>
    <row r="198886" ht="15"/>
    <row r="198887" ht="15"/>
    <row r="198888" ht="15"/>
    <row r="198889" ht="15"/>
    <row r="198890" ht="15"/>
    <row r="198891" ht="15"/>
    <row r="198892" ht="15"/>
    <row r="198893" ht="15"/>
    <row r="198894" ht="15"/>
    <row r="198895" ht="15"/>
    <row r="198896" ht="15"/>
    <row r="198897" ht="15"/>
    <row r="198898" ht="15"/>
    <row r="198899" ht="15"/>
    <row r="198900" ht="15"/>
    <row r="198901" ht="15"/>
    <row r="198902" ht="15"/>
    <row r="198903" ht="15"/>
    <row r="198904" ht="15"/>
    <row r="198905" ht="15"/>
    <row r="198906" ht="15"/>
    <row r="198907" ht="15"/>
    <row r="198908" ht="15"/>
    <row r="198909" ht="15"/>
    <row r="198910" ht="15"/>
    <row r="198911" ht="15"/>
    <row r="198912" ht="15"/>
    <row r="198913" ht="15"/>
    <row r="198914" ht="15"/>
    <row r="198915" ht="15"/>
    <row r="198916" ht="15"/>
    <row r="198917" ht="15"/>
    <row r="198918" ht="15"/>
    <row r="198919" ht="15"/>
    <row r="198920" ht="15"/>
    <row r="198921" ht="15"/>
    <row r="198922" ht="15"/>
    <row r="198923" ht="15"/>
    <row r="198924" ht="15"/>
    <row r="198925" ht="15"/>
    <row r="198926" ht="15"/>
    <row r="198927" ht="15"/>
    <row r="198928" ht="15"/>
    <row r="198929" ht="15"/>
    <row r="198930" ht="15"/>
    <row r="198931" ht="15"/>
    <row r="198932" ht="15"/>
    <row r="198933" ht="15"/>
    <row r="198934" ht="15"/>
    <row r="198935" ht="15"/>
    <row r="198936" ht="15"/>
    <row r="198937" ht="15"/>
    <row r="198938" ht="15"/>
    <row r="198939" ht="15"/>
    <row r="198940" ht="15"/>
    <row r="198941" ht="15"/>
    <row r="198942" ht="15"/>
    <row r="198943" ht="15"/>
    <row r="198944" ht="15"/>
    <row r="198945" ht="15"/>
    <row r="198946" ht="15"/>
    <row r="198947" ht="15"/>
    <row r="198948" ht="15"/>
    <row r="198949" ht="15"/>
    <row r="198950" ht="15"/>
    <row r="198951" ht="15"/>
    <row r="198952" ht="15"/>
    <row r="198953" ht="15"/>
    <row r="198954" ht="15"/>
    <row r="198955" ht="15"/>
    <row r="198956" ht="15"/>
    <row r="198957" ht="15"/>
    <row r="198958" ht="15"/>
    <row r="198959" ht="15"/>
    <row r="198960" ht="15"/>
    <row r="198961" ht="15"/>
    <row r="198962" ht="15"/>
    <row r="198963" ht="15"/>
    <row r="198964" ht="15"/>
    <row r="198965" ht="15"/>
    <row r="198966" ht="15"/>
    <row r="198967" ht="15"/>
    <row r="198968" ht="15"/>
    <row r="198969" ht="15"/>
    <row r="198970" ht="15"/>
    <row r="198971" ht="15"/>
    <row r="198972" ht="15"/>
    <row r="198973" ht="15"/>
    <row r="198974" ht="15"/>
    <row r="198975" ht="15"/>
    <row r="198976" ht="15"/>
    <row r="198977" ht="15"/>
    <row r="198978" ht="15"/>
    <row r="198979" ht="15"/>
    <row r="198980" ht="15"/>
    <row r="198981" ht="15"/>
    <row r="198982" ht="15"/>
    <row r="198983" ht="15"/>
    <row r="198984" ht="15"/>
    <row r="198985" ht="15"/>
    <row r="198986" ht="15"/>
    <row r="198987" ht="15"/>
    <row r="198988" ht="15"/>
    <row r="198989" ht="15"/>
    <row r="198990" ht="15"/>
    <row r="198991" ht="15"/>
    <row r="198992" ht="15"/>
    <row r="198993" ht="15"/>
    <row r="198994" ht="15"/>
    <row r="198995" ht="15"/>
    <row r="198996" ht="15"/>
    <row r="198997" ht="15"/>
    <row r="198998" ht="15"/>
    <row r="198999" ht="15"/>
    <row r="199000" ht="15"/>
    <row r="199001" ht="15"/>
    <row r="199002" ht="15"/>
    <row r="199003" ht="15"/>
    <row r="199004" ht="15"/>
    <row r="199005" ht="15"/>
    <row r="199006" ht="15"/>
    <row r="199007" ht="15"/>
    <row r="199008" ht="15"/>
    <row r="199009" ht="15"/>
    <row r="199010" ht="15"/>
    <row r="199011" ht="15"/>
    <row r="199012" ht="15"/>
    <row r="199013" ht="15"/>
    <row r="199014" ht="15"/>
    <row r="199015" ht="15"/>
    <row r="199016" ht="15"/>
    <row r="199017" ht="15"/>
    <row r="199018" ht="15"/>
    <row r="199019" ht="15"/>
    <row r="199020" ht="15"/>
    <row r="199021" ht="15"/>
    <row r="199022" ht="15"/>
    <row r="199023" ht="15"/>
    <row r="199024" ht="15"/>
    <row r="199025" ht="15"/>
    <row r="199026" ht="15"/>
    <row r="199027" ht="15"/>
    <row r="199028" ht="15"/>
    <row r="199029" ht="15"/>
    <row r="199030" ht="15"/>
    <row r="199031" ht="15"/>
    <row r="199032" ht="15"/>
    <row r="199033" ht="15"/>
    <row r="199034" ht="15"/>
    <row r="199035" ht="15"/>
    <row r="199036" ht="15"/>
    <row r="199037" ht="15"/>
    <row r="199038" ht="15"/>
    <row r="199039" ht="15"/>
    <row r="199040" ht="15"/>
    <row r="199041" ht="15"/>
    <row r="199042" ht="15"/>
    <row r="199043" ht="15"/>
    <row r="199044" ht="15"/>
    <row r="199045" ht="15"/>
    <row r="199046" ht="15"/>
    <row r="199047" ht="15"/>
    <row r="199048" ht="15"/>
    <row r="199049" ht="15"/>
    <row r="199050" ht="15"/>
    <row r="199051" ht="15"/>
    <row r="199052" ht="15"/>
    <row r="199053" ht="15"/>
    <row r="199054" ht="15"/>
    <row r="199055" ht="15"/>
    <row r="199056" ht="15"/>
    <row r="199057" ht="15"/>
    <row r="199058" ht="15"/>
    <row r="199059" ht="15"/>
    <row r="199060" ht="15"/>
    <row r="199061" ht="15"/>
    <row r="199062" ht="15"/>
    <row r="199063" ht="15"/>
    <row r="199064" ht="15"/>
    <row r="199065" ht="15"/>
    <row r="199066" ht="15"/>
    <row r="199067" ht="15"/>
    <row r="199068" ht="15"/>
    <row r="199069" ht="15"/>
    <row r="199070" ht="15"/>
    <row r="199071" ht="15"/>
    <row r="199072" ht="15"/>
    <row r="199073" ht="15"/>
    <row r="199074" ht="15"/>
    <row r="199075" ht="15"/>
    <row r="199076" ht="15"/>
    <row r="199077" ht="15"/>
    <row r="199078" ht="15"/>
    <row r="199079" ht="15"/>
    <row r="199080" ht="15"/>
    <row r="199081" ht="15"/>
    <row r="199082" ht="15"/>
    <row r="199083" ht="15"/>
    <row r="199084" ht="15"/>
    <row r="199085" ht="15"/>
    <row r="199086" ht="15"/>
    <row r="199087" ht="15"/>
    <row r="199088" ht="15"/>
    <row r="199089" ht="15"/>
    <row r="199090" ht="15"/>
    <row r="199091" ht="15"/>
    <row r="199092" ht="15"/>
    <row r="199093" ht="15"/>
    <row r="199094" ht="15"/>
    <row r="199095" ht="15"/>
    <row r="199096" ht="15"/>
    <row r="199097" ht="15"/>
    <row r="199098" ht="15"/>
    <row r="199099" ht="15"/>
    <row r="199100" ht="15"/>
    <row r="199101" ht="15"/>
    <row r="199102" ht="15"/>
    <row r="199103" ht="15"/>
    <row r="199104" ht="15"/>
    <row r="199105" ht="15"/>
    <row r="199106" ht="15"/>
    <row r="199107" ht="15"/>
    <row r="199108" ht="15"/>
    <row r="199109" ht="15"/>
    <row r="199110" ht="15"/>
    <row r="199111" ht="15"/>
    <row r="199112" ht="15"/>
    <row r="199113" ht="15"/>
    <row r="199114" ht="15"/>
    <row r="199115" ht="15"/>
    <row r="199116" ht="15"/>
    <row r="199117" ht="15"/>
    <row r="199118" ht="15"/>
    <row r="199119" ht="15"/>
    <row r="199120" ht="15"/>
    <row r="199121" ht="15"/>
    <row r="199122" ht="15"/>
    <row r="199123" ht="15"/>
    <row r="199124" ht="15"/>
    <row r="199125" ht="15"/>
    <row r="199126" ht="15"/>
    <row r="199127" ht="15"/>
    <row r="199128" ht="15"/>
    <row r="199129" ht="15"/>
    <row r="199130" ht="15"/>
    <row r="199131" ht="15"/>
    <row r="199132" ht="15"/>
    <row r="199133" ht="15"/>
    <row r="199134" ht="15"/>
    <row r="199135" ht="15"/>
    <row r="199136" ht="15"/>
    <row r="199137" ht="15"/>
    <row r="199138" ht="15"/>
    <row r="199139" ht="15"/>
    <row r="199140" ht="15"/>
    <row r="199141" ht="15"/>
    <row r="199142" ht="15"/>
    <row r="199143" ht="15"/>
    <row r="199144" ht="15"/>
    <row r="199145" ht="15"/>
    <row r="199146" ht="15"/>
    <row r="199147" ht="15"/>
    <row r="199148" ht="15"/>
    <row r="199149" ht="15"/>
    <row r="199150" ht="15"/>
    <row r="199151" ht="15"/>
    <row r="199152" ht="15"/>
    <row r="199153" ht="15"/>
    <row r="199154" ht="15"/>
    <row r="199155" ht="15"/>
    <row r="199156" ht="15"/>
    <row r="199157" ht="15"/>
    <row r="199158" ht="15"/>
    <row r="199159" ht="15"/>
    <row r="199160" ht="15"/>
    <row r="199161" ht="15"/>
    <row r="199162" ht="15"/>
    <row r="199163" ht="15"/>
    <row r="199164" ht="15"/>
    <row r="199165" ht="15"/>
    <row r="199166" ht="15"/>
    <row r="199167" ht="15"/>
    <row r="199168" ht="15"/>
    <row r="199169" ht="15"/>
    <row r="199170" ht="15"/>
    <row r="199171" ht="15"/>
    <row r="199172" ht="15"/>
    <row r="199173" ht="15"/>
    <row r="199174" ht="15"/>
    <row r="199175" ht="15"/>
    <row r="199176" ht="15"/>
    <row r="199177" ht="15"/>
    <row r="199178" ht="15"/>
    <row r="199179" ht="15"/>
    <row r="199180" ht="15"/>
    <row r="199181" ht="15"/>
    <row r="199182" ht="15"/>
    <row r="199183" ht="15"/>
    <row r="199184" ht="15"/>
    <row r="199185" ht="15"/>
    <row r="199186" ht="15"/>
    <row r="199187" ht="15"/>
    <row r="199188" ht="15"/>
    <row r="199189" ht="15"/>
    <row r="199190" ht="15"/>
    <row r="199191" ht="15"/>
    <row r="199192" ht="15"/>
    <row r="199193" ht="15"/>
    <row r="199194" ht="15"/>
    <row r="199195" ht="15"/>
    <row r="199196" ht="15"/>
    <row r="199197" ht="15"/>
    <row r="199198" ht="15"/>
    <row r="199199" ht="15"/>
    <row r="199200" ht="15"/>
    <row r="199201" ht="15"/>
    <row r="199202" ht="15"/>
    <row r="199203" ht="15"/>
    <row r="199204" ht="15"/>
    <row r="199205" ht="15"/>
    <row r="199206" ht="15"/>
    <row r="199207" ht="15"/>
    <row r="199208" ht="15"/>
    <row r="199209" ht="15"/>
    <row r="199210" ht="15"/>
    <row r="199211" ht="15"/>
    <row r="199212" ht="15"/>
    <row r="199213" ht="15"/>
    <row r="199214" ht="15"/>
    <row r="199215" ht="15"/>
    <row r="199216" ht="15"/>
    <row r="199217" ht="15"/>
    <row r="199218" ht="15"/>
    <row r="199219" ht="15"/>
    <row r="199220" ht="15"/>
    <row r="199221" ht="15"/>
    <row r="199222" ht="15"/>
    <row r="199223" ht="15"/>
    <row r="199224" ht="15"/>
    <row r="199225" ht="15"/>
    <row r="199226" ht="15"/>
    <row r="199227" ht="15"/>
    <row r="199228" ht="15"/>
    <row r="199229" ht="15"/>
    <row r="199230" ht="15"/>
    <row r="199231" ht="15"/>
    <row r="199232" ht="15"/>
    <row r="199233" ht="15"/>
    <row r="199234" ht="15"/>
    <row r="199235" ht="15"/>
    <row r="199236" ht="15"/>
    <row r="199237" ht="15"/>
    <row r="199238" ht="15"/>
    <row r="199239" ht="15"/>
    <row r="199240" ht="15"/>
    <row r="199241" ht="15"/>
    <row r="199242" ht="15"/>
    <row r="199243" ht="15"/>
    <row r="199244" ht="15"/>
    <row r="199245" ht="15"/>
    <row r="199246" ht="15"/>
    <row r="199247" ht="15"/>
    <row r="199248" ht="15"/>
    <row r="199249" ht="15"/>
    <row r="199250" ht="15"/>
    <row r="199251" ht="15"/>
    <row r="199252" ht="15"/>
    <row r="199253" ht="15"/>
    <row r="199254" ht="15"/>
    <row r="199255" ht="15"/>
    <row r="199256" ht="15"/>
    <row r="199257" ht="15"/>
    <row r="199258" ht="15"/>
    <row r="199259" ht="15"/>
    <row r="199260" ht="15"/>
    <row r="199261" ht="15"/>
    <row r="199262" ht="15"/>
    <row r="199263" ht="15"/>
    <row r="199264" ht="15"/>
    <row r="199265" ht="15"/>
    <row r="199266" ht="15"/>
    <row r="199267" ht="15"/>
    <row r="199268" ht="15"/>
    <row r="199269" ht="15"/>
    <row r="199270" ht="15"/>
    <row r="199271" ht="15"/>
    <row r="199272" ht="15"/>
    <row r="199273" ht="15"/>
    <row r="199274" ht="15"/>
    <row r="199275" ht="15"/>
    <row r="199276" ht="15"/>
    <row r="199277" ht="15"/>
    <row r="199278" ht="15"/>
    <row r="199279" ht="15"/>
    <row r="199280" ht="15"/>
    <row r="199281" ht="15"/>
    <row r="199282" ht="15"/>
    <row r="199283" ht="15"/>
    <row r="199284" ht="15"/>
    <row r="199285" ht="15"/>
    <row r="199286" ht="15"/>
    <row r="199287" ht="15"/>
    <row r="199288" ht="15"/>
    <row r="199289" ht="15"/>
    <row r="199290" ht="15"/>
    <row r="199291" ht="15"/>
    <row r="199292" ht="15"/>
    <row r="199293" ht="15"/>
    <row r="199294" ht="15"/>
    <row r="199295" ht="15"/>
    <row r="199296" ht="15"/>
    <row r="199297" ht="15"/>
    <row r="199298" ht="15"/>
    <row r="199299" ht="15"/>
    <row r="199300" ht="15"/>
    <row r="199301" ht="15"/>
    <row r="199302" ht="15"/>
    <row r="199303" ht="15"/>
    <row r="199304" ht="15"/>
    <row r="199305" ht="15"/>
    <row r="199306" ht="15"/>
    <row r="199307" ht="15"/>
    <row r="199308" ht="15"/>
    <row r="199309" ht="15"/>
    <row r="199310" ht="15"/>
    <row r="199311" ht="15"/>
    <row r="199312" ht="15"/>
    <row r="199313" ht="15"/>
    <row r="199314" ht="15"/>
    <row r="199315" ht="15"/>
    <row r="199316" ht="15"/>
    <row r="199317" ht="15"/>
    <row r="199318" ht="15"/>
    <row r="199319" ht="15"/>
    <row r="199320" ht="15"/>
    <row r="199321" ht="15"/>
    <row r="199322" ht="15"/>
    <row r="199323" ht="15"/>
    <row r="199324" ht="15"/>
    <row r="199325" ht="15"/>
    <row r="199326" ht="15"/>
    <row r="199327" ht="15"/>
    <row r="199328" ht="15"/>
    <row r="199329" ht="15"/>
    <row r="199330" ht="15"/>
    <row r="199331" ht="15"/>
    <row r="199332" ht="15"/>
    <row r="199333" ht="15"/>
    <row r="199334" ht="15"/>
    <row r="199335" ht="15"/>
    <row r="199336" ht="15"/>
    <row r="199337" ht="15"/>
    <row r="199338" ht="15"/>
    <row r="199339" ht="15"/>
    <row r="199340" ht="15"/>
    <row r="199341" ht="15"/>
    <row r="199342" ht="15"/>
    <row r="199343" ht="15"/>
    <row r="199344" ht="15"/>
    <row r="199345" ht="15"/>
    <row r="199346" ht="15"/>
    <row r="199347" ht="15"/>
    <row r="199348" ht="15"/>
    <row r="199349" ht="15"/>
    <row r="199350" ht="15"/>
    <row r="199351" ht="15"/>
    <row r="199352" ht="15"/>
    <row r="199353" ht="15"/>
    <row r="199354" ht="15"/>
    <row r="199355" ht="15"/>
    <row r="199356" ht="15"/>
    <row r="199357" ht="15"/>
    <row r="199358" ht="15"/>
    <row r="199359" ht="15"/>
    <row r="199360" ht="15"/>
    <row r="199361" ht="15"/>
    <row r="199362" ht="15"/>
    <row r="199363" ht="15"/>
    <row r="199364" ht="15"/>
    <row r="199365" ht="15"/>
    <row r="199366" ht="15"/>
    <row r="199367" ht="15"/>
    <row r="199368" ht="15"/>
    <row r="199369" ht="15"/>
    <row r="199370" ht="15"/>
    <row r="199371" ht="15"/>
    <row r="199372" ht="15"/>
    <row r="199373" ht="15"/>
    <row r="199374" ht="15"/>
    <row r="199375" ht="15"/>
    <row r="199376" ht="15"/>
    <row r="199377" ht="15"/>
    <row r="199378" ht="15"/>
    <row r="199379" ht="15"/>
    <row r="199380" ht="15"/>
    <row r="199381" ht="15"/>
    <row r="199382" ht="15"/>
    <row r="199383" ht="15"/>
    <row r="199384" ht="15"/>
    <row r="199385" ht="15"/>
    <row r="199386" ht="15"/>
    <row r="199387" ht="15"/>
    <row r="199388" ht="15"/>
    <row r="199389" ht="15"/>
    <row r="199390" ht="15"/>
    <row r="199391" ht="15"/>
    <row r="199392" ht="15"/>
    <row r="199393" ht="15"/>
    <row r="199394" ht="15"/>
    <row r="199395" ht="15"/>
    <row r="199396" ht="15"/>
    <row r="199397" ht="15"/>
    <row r="199398" ht="15"/>
    <row r="199399" ht="15"/>
    <row r="199400" ht="15"/>
    <row r="199401" ht="15"/>
    <row r="199402" ht="15"/>
    <row r="199403" ht="15"/>
    <row r="199404" ht="15"/>
    <row r="199405" ht="15"/>
    <row r="199406" ht="15"/>
    <row r="199407" ht="15"/>
    <row r="199408" ht="15"/>
    <row r="199409" ht="15"/>
    <row r="199410" ht="15"/>
    <row r="199411" ht="15"/>
    <row r="199412" ht="15"/>
    <row r="199413" ht="15"/>
    <row r="199414" ht="15"/>
    <row r="199415" ht="15"/>
    <row r="199416" ht="15"/>
    <row r="199417" ht="15"/>
    <row r="199418" ht="15"/>
    <row r="199419" ht="15"/>
    <row r="199420" ht="15"/>
    <row r="199421" ht="15"/>
    <row r="199422" ht="15"/>
    <row r="199423" ht="15"/>
    <row r="199424" ht="15"/>
    <row r="199425" ht="15"/>
    <row r="199426" ht="15"/>
    <row r="199427" ht="15"/>
    <row r="199428" ht="15"/>
    <row r="199429" ht="15"/>
    <row r="199430" ht="15"/>
    <row r="199431" ht="15"/>
    <row r="199432" ht="15"/>
    <row r="199433" ht="15"/>
    <row r="199434" ht="15"/>
    <row r="199435" ht="15"/>
    <row r="199436" ht="15"/>
    <row r="199437" ht="15"/>
    <row r="199438" ht="15"/>
    <row r="199439" ht="15"/>
    <row r="199440" ht="15"/>
    <row r="199441" ht="15"/>
    <row r="199442" ht="15"/>
    <row r="199443" ht="15"/>
    <row r="199444" ht="15"/>
    <row r="199445" ht="15"/>
    <row r="199446" ht="15"/>
    <row r="199447" ht="15"/>
    <row r="199448" ht="15"/>
    <row r="199449" ht="15"/>
    <row r="199450" ht="15"/>
    <row r="199451" ht="15"/>
    <row r="199452" ht="15"/>
    <row r="199453" ht="15"/>
    <row r="199454" ht="15"/>
    <row r="199455" ht="15"/>
    <row r="199456" ht="15"/>
    <row r="199457" ht="15"/>
    <row r="199458" ht="15"/>
    <row r="199459" ht="15"/>
    <row r="199460" ht="15"/>
    <row r="199461" ht="15"/>
    <row r="199462" ht="15"/>
    <row r="199463" ht="15"/>
    <row r="199464" ht="15"/>
    <row r="199465" ht="15"/>
    <row r="199466" ht="15"/>
    <row r="199467" ht="15"/>
    <row r="199468" ht="15"/>
    <row r="199469" ht="15"/>
    <row r="199470" ht="15"/>
    <row r="199471" ht="15"/>
    <row r="199472" ht="15"/>
    <row r="199473" ht="15"/>
    <row r="199474" ht="15"/>
    <row r="199475" ht="15"/>
    <row r="199476" ht="15"/>
    <row r="199477" ht="15"/>
    <row r="199478" ht="15"/>
    <row r="199479" ht="15"/>
    <row r="199480" ht="15"/>
    <row r="199481" ht="15"/>
    <row r="199482" ht="15"/>
    <row r="199483" ht="15"/>
    <row r="199484" ht="15"/>
    <row r="199485" ht="15"/>
    <row r="199486" ht="15"/>
    <row r="199487" ht="15"/>
    <row r="199488" ht="15"/>
    <row r="199489" ht="15"/>
    <row r="199490" ht="15"/>
    <row r="199491" ht="15"/>
    <row r="199492" ht="15"/>
    <row r="199493" ht="15"/>
    <row r="199494" ht="15"/>
    <row r="199495" ht="15"/>
    <row r="199496" ht="15"/>
    <row r="199497" ht="15"/>
    <row r="199498" ht="15"/>
    <row r="199499" ht="15"/>
    <row r="199500" ht="15"/>
    <row r="199501" ht="15"/>
    <row r="199502" ht="15"/>
    <row r="199503" ht="15"/>
    <row r="199504" ht="15"/>
    <row r="199505" ht="15"/>
    <row r="199506" ht="15"/>
    <row r="199507" ht="15"/>
    <row r="199508" ht="15"/>
    <row r="199509" ht="15"/>
    <row r="199510" ht="15"/>
    <row r="199511" ht="15"/>
    <row r="199512" ht="15"/>
    <row r="199513" ht="15"/>
    <row r="199514" ht="15"/>
    <row r="199515" ht="15"/>
    <row r="199516" ht="15"/>
    <row r="199517" ht="15"/>
    <row r="199518" ht="15"/>
    <row r="199519" ht="15"/>
    <row r="199520" ht="15"/>
    <row r="199521" ht="15"/>
    <row r="199522" ht="15"/>
    <row r="199523" ht="15"/>
    <row r="199524" ht="15"/>
    <row r="199525" ht="15"/>
    <row r="199526" ht="15"/>
    <row r="199527" ht="15"/>
    <row r="199528" ht="15"/>
    <row r="199529" ht="15"/>
    <row r="199530" ht="15"/>
    <row r="199531" ht="15"/>
    <row r="199532" ht="15"/>
    <row r="199533" ht="15"/>
    <row r="199534" ht="15"/>
    <row r="199535" ht="15"/>
    <row r="199536" ht="15"/>
    <row r="199537" ht="15"/>
    <row r="199538" ht="15"/>
    <row r="199539" ht="15"/>
    <row r="199540" ht="15"/>
    <row r="199541" ht="15"/>
    <row r="199542" ht="15"/>
    <row r="199543" ht="15"/>
    <row r="199544" ht="15"/>
    <row r="199545" ht="15"/>
    <row r="199546" ht="15"/>
    <row r="199547" ht="15"/>
    <row r="199548" ht="15"/>
    <row r="199549" ht="15"/>
    <row r="199550" ht="15"/>
    <row r="199551" ht="15"/>
    <row r="199552" ht="15"/>
    <row r="199553" ht="15"/>
    <row r="199554" ht="15"/>
    <row r="199555" ht="15"/>
    <row r="199556" ht="15"/>
    <row r="199557" ht="15"/>
    <row r="199558" ht="15"/>
    <row r="199559" ht="15"/>
    <row r="199560" ht="15"/>
    <row r="199561" ht="15"/>
    <row r="199562" ht="15"/>
    <row r="199563" ht="15"/>
    <row r="199564" ht="15"/>
    <row r="199565" ht="15"/>
    <row r="199566" ht="15"/>
    <row r="199567" ht="15"/>
    <row r="199568" ht="15"/>
    <row r="199569" ht="15"/>
    <row r="199570" ht="15"/>
    <row r="199571" ht="15"/>
    <row r="199572" ht="15"/>
    <row r="199573" ht="15"/>
    <row r="199574" ht="15"/>
    <row r="199575" ht="15"/>
    <row r="199576" ht="15"/>
    <row r="199577" ht="15"/>
    <row r="199578" ht="15"/>
    <row r="199579" ht="15"/>
    <row r="199580" ht="15"/>
    <row r="199581" ht="15"/>
    <row r="199582" ht="15"/>
    <row r="199583" ht="15"/>
    <row r="199584" ht="15"/>
    <row r="199585" ht="15"/>
    <row r="199586" ht="15"/>
    <row r="199587" ht="15"/>
    <row r="199588" ht="15"/>
    <row r="199589" ht="15"/>
    <row r="199590" ht="15"/>
    <row r="199591" ht="15"/>
    <row r="199592" ht="15"/>
    <row r="199593" ht="15"/>
    <row r="199594" ht="15"/>
    <row r="199595" ht="15"/>
    <row r="199596" ht="15"/>
    <row r="199597" ht="15"/>
    <row r="199598" ht="15"/>
    <row r="199599" ht="15"/>
    <row r="199600" ht="15"/>
    <row r="199601" ht="15"/>
    <row r="199602" ht="15"/>
    <row r="199603" ht="15"/>
    <row r="199604" ht="15"/>
    <row r="199605" ht="15"/>
    <row r="199606" ht="15"/>
    <row r="199607" ht="15"/>
    <row r="199608" ht="15"/>
    <row r="199609" ht="15"/>
    <row r="199610" ht="15"/>
    <row r="199611" ht="15"/>
    <row r="199612" ht="15"/>
    <row r="199613" ht="15"/>
    <row r="199614" ht="15"/>
    <row r="199615" ht="15"/>
    <row r="199616" ht="15"/>
    <row r="199617" ht="15"/>
    <row r="199618" ht="15"/>
    <row r="199619" ht="15"/>
    <row r="199620" ht="15"/>
    <row r="199621" ht="15"/>
    <row r="199622" ht="15"/>
    <row r="199623" ht="15"/>
    <row r="199624" ht="15"/>
    <row r="199625" ht="15"/>
    <row r="199626" ht="15"/>
    <row r="199627" ht="15"/>
    <row r="199628" ht="15"/>
    <row r="199629" ht="15"/>
    <row r="199630" ht="15"/>
    <row r="199631" ht="15"/>
    <row r="199632" ht="15"/>
    <row r="199633" ht="15"/>
    <row r="199634" ht="15"/>
    <row r="199635" ht="15"/>
    <row r="199636" ht="15"/>
    <row r="199637" ht="15"/>
    <row r="199638" ht="15"/>
    <row r="199639" ht="15"/>
    <row r="199640" ht="15"/>
    <row r="199641" ht="15"/>
    <row r="199642" ht="15"/>
    <row r="199643" ht="15"/>
    <row r="199644" ht="15"/>
    <row r="199645" ht="15"/>
    <row r="199646" ht="15"/>
    <row r="199647" ht="15"/>
    <row r="199648" ht="15"/>
    <row r="199649" ht="15"/>
    <row r="199650" ht="15"/>
    <row r="199651" ht="15"/>
    <row r="199652" ht="15"/>
    <row r="199653" ht="15"/>
    <row r="199654" ht="15"/>
    <row r="199655" ht="15"/>
    <row r="199656" ht="15"/>
    <row r="199657" ht="15"/>
    <row r="199658" ht="15"/>
    <row r="199659" ht="15"/>
    <row r="199660" ht="15"/>
    <row r="199661" ht="15"/>
    <row r="199662" ht="15"/>
    <row r="199663" ht="15"/>
    <row r="199664" ht="15"/>
    <row r="199665" ht="15"/>
    <row r="199666" ht="15"/>
    <row r="199667" ht="15"/>
    <row r="199668" ht="15"/>
    <row r="199669" ht="15"/>
    <row r="199670" ht="15"/>
    <row r="199671" ht="15"/>
    <row r="199672" ht="15"/>
    <row r="199673" ht="15"/>
    <row r="199674" ht="15"/>
    <row r="199675" ht="15"/>
    <row r="199676" ht="15"/>
    <row r="199677" ht="15"/>
    <row r="199678" ht="15"/>
    <row r="199679" ht="15"/>
    <row r="199680" ht="15"/>
    <row r="199681" ht="15"/>
    <row r="199682" ht="15"/>
    <row r="199683" ht="15"/>
    <row r="199684" ht="15"/>
    <row r="199685" ht="15"/>
    <row r="199686" ht="15"/>
    <row r="199687" ht="15"/>
    <row r="199688" ht="15"/>
    <row r="199689" ht="15"/>
    <row r="199690" ht="15"/>
    <row r="199691" ht="15"/>
    <row r="199692" ht="15"/>
    <row r="199693" ht="15"/>
    <row r="199694" ht="15"/>
    <row r="199695" ht="15"/>
    <row r="199696" ht="15"/>
    <row r="199697" ht="15"/>
    <row r="199698" ht="15"/>
    <row r="199699" ht="15"/>
    <row r="199700" ht="15"/>
    <row r="199701" ht="15"/>
    <row r="199702" ht="15"/>
    <row r="199703" ht="15"/>
    <row r="199704" ht="15"/>
    <row r="199705" ht="15"/>
    <row r="199706" ht="15"/>
    <row r="199707" ht="15"/>
    <row r="199708" ht="15"/>
    <row r="199709" ht="15"/>
    <row r="199710" ht="15"/>
    <row r="199711" ht="15"/>
    <row r="199712" ht="15"/>
    <row r="199713" ht="15"/>
    <row r="199714" ht="15"/>
    <row r="199715" ht="15"/>
    <row r="199716" ht="15"/>
    <row r="199717" ht="15"/>
    <row r="199718" ht="15"/>
    <row r="199719" ht="15"/>
    <row r="199720" ht="15"/>
    <row r="199721" ht="15"/>
    <row r="199722" ht="15"/>
    <row r="199723" ht="15"/>
    <row r="199724" ht="15"/>
    <row r="199725" ht="15"/>
    <row r="199726" ht="15"/>
    <row r="199727" ht="15"/>
    <row r="199728" ht="15"/>
    <row r="199729" ht="15"/>
    <row r="199730" ht="15"/>
    <row r="199731" ht="15"/>
    <row r="199732" ht="15"/>
    <row r="199733" ht="15"/>
    <row r="199734" ht="15"/>
    <row r="199735" ht="15"/>
    <row r="199736" ht="15"/>
    <row r="199737" ht="15"/>
    <row r="199738" ht="15"/>
    <row r="199739" ht="15"/>
    <row r="199740" ht="15"/>
    <row r="199741" ht="15"/>
    <row r="199742" ht="15"/>
    <row r="199743" ht="15"/>
    <row r="199744" ht="15"/>
    <row r="199745" ht="15"/>
    <row r="199746" ht="15"/>
    <row r="199747" ht="15"/>
    <row r="199748" ht="15"/>
    <row r="199749" ht="15"/>
    <row r="199750" ht="15"/>
    <row r="199751" ht="15"/>
    <row r="199752" ht="15"/>
    <row r="199753" ht="15"/>
    <row r="199754" ht="15"/>
    <row r="199755" ht="15"/>
    <row r="199756" ht="15"/>
    <row r="199757" ht="15"/>
    <row r="199758" ht="15"/>
    <row r="199759" ht="15"/>
    <row r="199760" ht="15"/>
    <row r="199761" ht="15"/>
    <row r="199762" ht="15"/>
    <row r="199763" ht="15"/>
    <row r="199764" ht="15"/>
    <row r="199765" ht="15"/>
    <row r="199766" ht="15"/>
    <row r="199767" ht="15"/>
    <row r="199768" ht="15"/>
    <row r="199769" ht="15"/>
    <row r="199770" ht="15"/>
    <row r="199771" ht="15"/>
    <row r="199772" ht="15"/>
    <row r="199773" ht="15"/>
    <row r="199774" ht="15"/>
    <row r="199775" ht="15"/>
    <row r="199776" ht="15"/>
    <row r="199777" ht="15"/>
    <row r="199778" ht="15"/>
    <row r="199779" ht="15"/>
    <row r="199780" ht="15"/>
    <row r="199781" ht="15"/>
    <row r="199782" ht="15"/>
    <row r="199783" ht="15"/>
    <row r="199784" ht="15"/>
    <row r="199785" ht="15"/>
    <row r="199786" ht="15"/>
    <row r="199787" ht="15"/>
    <row r="199788" ht="15"/>
    <row r="199789" ht="15"/>
    <row r="199790" ht="15"/>
    <row r="199791" ht="15"/>
    <row r="199792" ht="15"/>
    <row r="199793" ht="15"/>
    <row r="199794" ht="15"/>
    <row r="199795" ht="15"/>
    <row r="199796" ht="15"/>
    <row r="199797" ht="15"/>
    <row r="199798" ht="15"/>
    <row r="199799" ht="15"/>
    <row r="199800" ht="15"/>
    <row r="199801" ht="15"/>
    <row r="199802" ht="15"/>
    <row r="199803" ht="15"/>
    <row r="199804" ht="15"/>
    <row r="199805" ht="15"/>
    <row r="199806" ht="15"/>
    <row r="199807" ht="15"/>
    <row r="199808" ht="15"/>
    <row r="199809" ht="15"/>
    <row r="199810" ht="15"/>
    <row r="199811" ht="15"/>
    <row r="199812" ht="15"/>
    <row r="199813" ht="15"/>
    <row r="199814" ht="15"/>
    <row r="199815" ht="15"/>
    <row r="199816" ht="15"/>
    <row r="199817" ht="15"/>
    <row r="199818" ht="15"/>
    <row r="199819" ht="15"/>
    <row r="199820" ht="15"/>
    <row r="199821" ht="15"/>
    <row r="199822" ht="15"/>
    <row r="199823" ht="15"/>
    <row r="199824" ht="15"/>
    <row r="199825" ht="15"/>
    <row r="199826" ht="15"/>
    <row r="199827" ht="15"/>
    <row r="199828" ht="15"/>
    <row r="199829" ht="15"/>
    <row r="199830" ht="15"/>
    <row r="199831" ht="15"/>
    <row r="199832" ht="15"/>
    <row r="199833" ht="15"/>
    <row r="199834" ht="15"/>
    <row r="199835" ht="15"/>
    <row r="199836" ht="15"/>
    <row r="199837" ht="15"/>
    <row r="199838" ht="15"/>
    <row r="199839" ht="15"/>
    <row r="199840" ht="15"/>
    <row r="199841" ht="15"/>
    <row r="199842" ht="15"/>
    <row r="199843" ht="15"/>
    <row r="199844" ht="15"/>
    <row r="199845" ht="15"/>
    <row r="199846" ht="15"/>
    <row r="199847" ht="15"/>
    <row r="199848" ht="15"/>
    <row r="199849" ht="15"/>
    <row r="199850" ht="15"/>
    <row r="199851" ht="15"/>
    <row r="199852" ht="15"/>
    <row r="199853" ht="15"/>
    <row r="199854" ht="15"/>
    <row r="199855" ht="15"/>
    <row r="199856" ht="15"/>
    <row r="199857" ht="15"/>
    <row r="199858" ht="15"/>
    <row r="199859" ht="15"/>
    <row r="199860" ht="15"/>
    <row r="199861" ht="15"/>
    <row r="199862" ht="15"/>
    <row r="199863" ht="15"/>
    <row r="199864" ht="15"/>
    <row r="199865" ht="15"/>
    <row r="199866" ht="15"/>
    <row r="199867" ht="15"/>
    <row r="199868" ht="15"/>
    <row r="199869" ht="15"/>
    <row r="199870" ht="15"/>
    <row r="199871" ht="15"/>
    <row r="199872" ht="15"/>
    <row r="199873" ht="15"/>
    <row r="199874" ht="15"/>
    <row r="199875" ht="15"/>
    <row r="199876" ht="15"/>
    <row r="199877" ht="15"/>
    <row r="199878" ht="15"/>
    <row r="199879" ht="15"/>
    <row r="199880" ht="15"/>
    <row r="199881" ht="15"/>
    <row r="199882" ht="15"/>
    <row r="199883" ht="15"/>
    <row r="199884" ht="15"/>
    <row r="199885" ht="15"/>
    <row r="199886" ht="15"/>
    <row r="199887" ht="15"/>
    <row r="199888" ht="15"/>
    <row r="199889" ht="15"/>
    <row r="199890" ht="15"/>
    <row r="199891" ht="15"/>
    <row r="199892" ht="15"/>
    <row r="199893" ht="15"/>
    <row r="199894" ht="15"/>
    <row r="199895" ht="15"/>
    <row r="199896" ht="15"/>
    <row r="199897" ht="15"/>
    <row r="199898" ht="15"/>
    <row r="199899" ht="15"/>
    <row r="199900" ht="15"/>
    <row r="199901" ht="15"/>
    <row r="199902" ht="15"/>
    <row r="199903" ht="15"/>
    <row r="199904" ht="15"/>
    <row r="199905" ht="15"/>
    <row r="199906" ht="15"/>
    <row r="199907" ht="15"/>
    <row r="199908" ht="15"/>
    <row r="199909" ht="15"/>
    <row r="199910" ht="15"/>
    <row r="199911" ht="15"/>
    <row r="199912" ht="15"/>
    <row r="199913" ht="15"/>
    <row r="199914" ht="15"/>
    <row r="199915" ht="15"/>
    <row r="199916" ht="15"/>
    <row r="199917" ht="15"/>
    <row r="199918" ht="15"/>
    <row r="199919" ht="15"/>
    <row r="199920" ht="15"/>
    <row r="199921" ht="15"/>
    <row r="199922" ht="15"/>
    <row r="199923" ht="15"/>
    <row r="199924" ht="15"/>
    <row r="199925" ht="15"/>
    <row r="199926" ht="15"/>
    <row r="199927" ht="15"/>
    <row r="199928" ht="15"/>
    <row r="199929" ht="15"/>
    <row r="199930" ht="15"/>
    <row r="199931" ht="15"/>
    <row r="199932" ht="15"/>
    <row r="199933" ht="15"/>
    <row r="199934" ht="15"/>
    <row r="199935" ht="15"/>
    <row r="199936" ht="15"/>
    <row r="199937" ht="15"/>
    <row r="199938" ht="15"/>
    <row r="199939" ht="15"/>
    <row r="199940" ht="15"/>
    <row r="199941" ht="15"/>
    <row r="199942" ht="15"/>
    <row r="199943" ht="15"/>
    <row r="199944" ht="15"/>
    <row r="199945" ht="15"/>
    <row r="199946" ht="15"/>
    <row r="199947" ht="15"/>
    <row r="199948" ht="15"/>
    <row r="199949" ht="15"/>
    <row r="199950" ht="15"/>
    <row r="199951" ht="15"/>
    <row r="199952" ht="15"/>
    <row r="199953" ht="15"/>
    <row r="199954" ht="15"/>
    <row r="199955" ht="15"/>
    <row r="199956" ht="15"/>
    <row r="199957" ht="15"/>
    <row r="199958" ht="15"/>
    <row r="199959" ht="15"/>
    <row r="199960" ht="15"/>
    <row r="199961" ht="15"/>
    <row r="199962" ht="15"/>
    <row r="199963" ht="15"/>
    <row r="199964" ht="15"/>
    <row r="199965" ht="15"/>
    <row r="199966" ht="15"/>
    <row r="199967" ht="15"/>
    <row r="199968" ht="15"/>
    <row r="199969" ht="15"/>
    <row r="199970" ht="15"/>
    <row r="199971" ht="15"/>
    <row r="199972" ht="15"/>
    <row r="199973" ht="15"/>
    <row r="199974" ht="15"/>
    <row r="199975" ht="15"/>
    <row r="199976" ht="15"/>
    <row r="199977" ht="15"/>
    <row r="199978" ht="15"/>
    <row r="199979" ht="15"/>
    <row r="199980" ht="15"/>
    <row r="199981" ht="15"/>
    <row r="199982" ht="15"/>
    <row r="199983" ht="15"/>
    <row r="199984" ht="15"/>
    <row r="199985" ht="15"/>
    <row r="199986" ht="15"/>
    <row r="199987" ht="15"/>
    <row r="199988" ht="15"/>
    <row r="199989" ht="15"/>
    <row r="199990" ht="15"/>
    <row r="199991" ht="15"/>
    <row r="199992" ht="15"/>
    <row r="199993" ht="15"/>
    <row r="199994" ht="15"/>
    <row r="199995" ht="15"/>
    <row r="199996" ht="15"/>
    <row r="199997" ht="15"/>
    <row r="199998" ht="15"/>
    <row r="199999" ht="15"/>
    <row r="200000" ht="15"/>
    <row r="200001" ht="15"/>
    <row r="200002" ht="15"/>
    <row r="200003" ht="15"/>
    <row r="200004" ht="15"/>
    <row r="200005" ht="15"/>
    <row r="200006" ht="15"/>
    <row r="200007" ht="15"/>
    <row r="200008" ht="15"/>
    <row r="200009" ht="15"/>
    <row r="200010" ht="15"/>
    <row r="200011" ht="15"/>
    <row r="200012" ht="15"/>
    <row r="200013" ht="15"/>
    <row r="200014" ht="15"/>
    <row r="200015" ht="15"/>
    <row r="200016" ht="15"/>
    <row r="200017" ht="15"/>
    <row r="200018" ht="15"/>
    <row r="200019" ht="15"/>
    <row r="200020" ht="15"/>
    <row r="200021" ht="15"/>
    <row r="200022" ht="15"/>
    <row r="200023" ht="15"/>
    <row r="200024" ht="15"/>
    <row r="200025" ht="15"/>
    <row r="200026" ht="15"/>
    <row r="200027" ht="15"/>
    <row r="200028" ht="15"/>
    <row r="200029" ht="15"/>
    <row r="200030" ht="15"/>
    <row r="200031" ht="15"/>
    <row r="200032" ht="15"/>
    <row r="200033" ht="15"/>
    <row r="200034" ht="15"/>
    <row r="200035" ht="15"/>
    <row r="200036" ht="15"/>
    <row r="200037" ht="15"/>
    <row r="200038" ht="15"/>
    <row r="200039" ht="15"/>
    <row r="200040" ht="15"/>
    <row r="200041" ht="15"/>
    <row r="200042" ht="15"/>
    <row r="200043" ht="15"/>
    <row r="200044" ht="15"/>
    <row r="200045" ht="15"/>
    <row r="200046" ht="15"/>
    <row r="200047" ht="15"/>
    <row r="200048" ht="15"/>
    <row r="200049" ht="15"/>
    <row r="200050" ht="15"/>
    <row r="200051" ht="15"/>
    <row r="200052" ht="15"/>
    <row r="200053" ht="15"/>
    <row r="200054" ht="15"/>
    <row r="200055" ht="15"/>
    <row r="200056" ht="15"/>
    <row r="200057" ht="15"/>
    <row r="200058" ht="15"/>
    <row r="200059" ht="15"/>
    <row r="200060" ht="15"/>
    <row r="200061" ht="15"/>
    <row r="200062" ht="15"/>
    <row r="200063" ht="15"/>
    <row r="200064" ht="15"/>
    <row r="200065" ht="15"/>
    <row r="200066" ht="15"/>
    <row r="200067" ht="15"/>
    <row r="200068" ht="15"/>
    <row r="200069" ht="15"/>
    <row r="200070" ht="15"/>
    <row r="200071" ht="15"/>
    <row r="200072" ht="15"/>
    <row r="200073" ht="15"/>
    <row r="200074" ht="15"/>
    <row r="200075" ht="15"/>
    <row r="200076" ht="15"/>
    <row r="200077" ht="15"/>
    <row r="200078" ht="15"/>
    <row r="200079" ht="15"/>
    <row r="200080" ht="15"/>
    <row r="200081" ht="15"/>
    <row r="200082" ht="15"/>
    <row r="200083" ht="15"/>
    <row r="200084" ht="15"/>
    <row r="200085" ht="15"/>
    <row r="200086" ht="15"/>
    <row r="200087" ht="15"/>
    <row r="200088" ht="15"/>
    <row r="200089" ht="15"/>
    <row r="200090" ht="15"/>
    <row r="200091" ht="15"/>
    <row r="200092" ht="15"/>
    <row r="200093" ht="15"/>
    <row r="200094" ht="15"/>
    <row r="200095" ht="15"/>
    <row r="200096" ht="15"/>
    <row r="200097" ht="15"/>
    <row r="200098" ht="15"/>
    <row r="200099" ht="15"/>
    <row r="200100" ht="15"/>
    <row r="200101" ht="15"/>
    <row r="200102" ht="15"/>
    <row r="200103" ht="15"/>
    <row r="200104" ht="15"/>
    <row r="200105" ht="15"/>
    <row r="200106" ht="15"/>
    <row r="200107" ht="15"/>
    <row r="200108" ht="15"/>
    <row r="200109" ht="15"/>
    <row r="200110" ht="15"/>
    <row r="200111" ht="15"/>
    <row r="200112" ht="15"/>
    <row r="200113" ht="15"/>
    <row r="200114" ht="15"/>
    <row r="200115" ht="15"/>
    <row r="200116" ht="15"/>
    <row r="200117" ht="15"/>
    <row r="200118" ht="15"/>
    <row r="200119" ht="15"/>
    <row r="200120" ht="15"/>
    <row r="200121" ht="15"/>
    <row r="200122" ht="15"/>
    <row r="200123" ht="15"/>
    <row r="200124" ht="15"/>
    <row r="200125" ht="15"/>
    <row r="200126" ht="15"/>
    <row r="200127" ht="15"/>
    <row r="200128" ht="15"/>
    <row r="200129" ht="15"/>
    <row r="200130" ht="15"/>
    <row r="200131" ht="15"/>
    <row r="200132" ht="15"/>
    <row r="200133" ht="15"/>
    <row r="200134" ht="15"/>
    <row r="200135" ht="15"/>
    <row r="200136" ht="15"/>
    <row r="200137" ht="15"/>
    <row r="200138" ht="15"/>
    <row r="200139" ht="15"/>
    <row r="200140" ht="15"/>
    <row r="200141" ht="15"/>
    <row r="200142" ht="15"/>
    <row r="200143" ht="15"/>
    <row r="200144" ht="15"/>
    <row r="200145" ht="15"/>
    <row r="200146" ht="15"/>
    <row r="200147" ht="15"/>
    <row r="200148" ht="15"/>
    <row r="200149" ht="15"/>
    <row r="200150" ht="15"/>
    <row r="200151" ht="15"/>
    <row r="200152" ht="15"/>
    <row r="200153" ht="15"/>
    <row r="200154" ht="15"/>
    <row r="200155" ht="15"/>
    <row r="200156" ht="15"/>
    <row r="200157" ht="15"/>
    <row r="200158" ht="15"/>
    <row r="200159" ht="15"/>
    <row r="200160" ht="15"/>
    <row r="200161" ht="15"/>
    <row r="200162" ht="15"/>
    <row r="200163" ht="15"/>
    <row r="200164" ht="15"/>
    <row r="200165" ht="15"/>
    <row r="200166" ht="15"/>
    <row r="200167" ht="15"/>
    <row r="200168" ht="15"/>
    <row r="200169" ht="15"/>
    <row r="200170" ht="15"/>
    <row r="200171" ht="15"/>
    <row r="200172" ht="15"/>
    <row r="200173" ht="15"/>
    <row r="200174" ht="15"/>
    <row r="200175" ht="15"/>
    <row r="200176" ht="15"/>
    <row r="200177" ht="15"/>
    <row r="200178" ht="15"/>
    <row r="200179" ht="15"/>
    <row r="200180" ht="15"/>
    <row r="200181" ht="15"/>
    <row r="200182" ht="15"/>
    <row r="200183" ht="15"/>
    <row r="200184" ht="15"/>
    <row r="200185" ht="15"/>
    <row r="200186" ht="15"/>
    <row r="200187" ht="15"/>
    <row r="200188" ht="15"/>
    <row r="200189" ht="15"/>
    <row r="200190" ht="15"/>
    <row r="200191" ht="15"/>
    <row r="200192" ht="15"/>
    <row r="200193" ht="15"/>
    <row r="200194" ht="15"/>
    <row r="200195" ht="15"/>
    <row r="200196" ht="15"/>
    <row r="200197" ht="15"/>
    <row r="200198" ht="15"/>
    <row r="200199" ht="15"/>
    <row r="200200" ht="15"/>
    <row r="200201" ht="15"/>
    <row r="200202" ht="15"/>
    <row r="200203" ht="15"/>
    <row r="200204" ht="15"/>
    <row r="200205" ht="15"/>
    <row r="200206" ht="15"/>
    <row r="200207" ht="15"/>
    <row r="200208" ht="15"/>
    <row r="200209" ht="15"/>
    <row r="200210" ht="15"/>
    <row r="200211" ht="15"/>
    <row r="200212" ht="15"/>
    <row r="200213" ht="15"/>
    <row r="200214" ht="15"/>
    <row r="200215" ht="15"/>
    <row r="200216" ht="15"/>
    <row r="200217" ht="15"/>
    <row r="200218" ht="15"/>
    <row r="200219" ht="15"/>
    <row r="200220" ht="15"/>
    <row r="200221" ht="15"/>
    <row r="200222" ht="15"/>
    <row r="200223" ht="15"/>
    <row r="200224" ht="15"/>
    <row r="200225" ht="15"/>
    <row r="200226" ht="15"/>
    <row r="200227" ht="15"/>
    <row r="200228" ht="15"/>
    <row r="200229" ht="15"/>
    <row r="200230" ht="15"/>
    <row r="200231" ht="15"/>
    <row r="200232" ht="15"/>
    <row r="200233" ht="15"/>
    <row r="200234" ht="15"/>
    <row r="200235" ht="15"/>
    <row r="200236" ht="15"/>
    <row r="200237" ht="15"/>
    <row r="200238" ht="15"/>
    <row r="200239" ht="15"/>
    <row r="200240" ht="15"/>
    <row r="200241" ht="15"/>
    <row r="200242" ht="15"/>
    <row r="200243" ht="15"/>
    <row r="200244" ht="15"/>
    <row r="200245" ht="15"/>
    <row r="200246" ht="15"/>
    <row r="200247" ht="15"/>
    <row r="200248" ht="15"/>
    <row r="200249" ht="15"/>
    <row r="200250" ht="15"/>
    <row r="200251" ht="15"/>
    <row r="200252" ht="15"/>
    <row r="200253" ht="15"/>
    <row r="200254" ht="15"/>
    <row r="200255" ht="15"/>
    <row r="200256" ht="15"/>
    <row r="200257" ht="15"/>
    <row r="200258" ht="15"/>
    <row r="200259" ht="15"/>
    <row r="200260" ht="15"/>
    <row r="200261" ht="15"/>
    <row r="200262" ht="15"/>
    <row r="200263" ht="15"/>
    <row r="200264" ht="15"/>
    <row r="200265" ht="15"/>
    <row r="200266" ht="15"/>
    <row r="200267" ht="15"/>
    <row r="200268" ht="15"/>
    <row r="200269" ht="15"/>
    <row r="200270" ht="15"/>
    <row r="200271" ht="15"/>
    <row r="200272" ht="15"/>
    <row r="200273" ht="15"/>
    <row r="200274" ht="15"/>
    <row r="200275" ht="15"/>
    <row r="200276" ht="15"/>
    <row r="200277" ht="15"/>
    <row r="200278" ht="15"/>
    <row r="200279" ht="15"/>
    <row r="200280" ht="15"/>
    <row r="200281" ht="15"/>
    <row r="200282" ht="15"/>
    <row r="200283" ht="15"/>
    <row r="200284" ht="15"/>
    <row r="200285" ht="15"/>
    <row r="200286" ht="15"/>
    <row r="200287" ht="15"/>
    <row r="200288" ht="15"/>
    <row r="200289" ht="15"/>
    <row r="200290" ht="15"/>
    <row r="200291" ht="15"/>
    <row r="200292" ht="15"/>
    <row r="200293" ht="15"/>
    <row r="200294" ht="15"/>
    <row r="200295" ht="15"/>
    <row r="200296" ht="15"/>
    <row r="200297" ht="15"/>
    <row r="200298" ht="15"/>
    <row r="200299" ht="15"/>
    <row r="200300" ht="15"/>
    <row r="200301" ht="15"/>
    <row r="200302" ht="15"/>
    <row r="200303" ht="15"/>
    <row r="200304" ht="15"/>
    <row r="200305" ht="15"/>
    <row r="200306" ht="15"/>
    <row r="200307" ht="15"/>
    <row r="200308" ht="15"/>
    <row r="200309" ht="15"/>
    <row r="200310" ht="15"/>
    <row r="200311" ht="15"/>
    <row r="200312" ht="15"/>
    <row r="200313" ht="15"/>
    <row r="200314" ht="15"/>
    <row r="200315" ht="15"/>
    <row r="200316" ht="15"/>
    <row r="200317" ht="15"/>
    <row r="200318" ht="15"/>
    <row r="200319" ht="15"/>
    <row r="200320" ht="15"/>
    <row r="200321" ht="15"/>
    <row r="200322" ht="15"/>
    <row r="200323" ht="15"/>
    <row r="200324" ht="15"/>
    <row r="200325" ht="15"/>
    <row r="200326" ht="15"/>
    <row r="200327" ht="15"/>
    <row r="200328" ht="15"/>
    <row r="200329" ht="15"/>
    <row r="200330" ht="15"/>
    <row r="200331" ht="15"/>
    <row r="200332" ht="15"/>
    <row r="200333" ht="15"/>
    <row r="200334" ht="15"/>
    <row r="200335" ht="15"/>
    <row r="200336" ht="15"/>
    <row r="200337" ht="15"/>
    <row r="200338" ht="15"/>
    <row r="200339" ht="15"/>
    <row r="200340" ht="15"/>
    <row r="200341" ht="15"/>
    <row r="200342" ht="15"/>
    <row r="200343" ht="15"/>
    <row r="200344" ht="15"/>
    <row r="200345" ht="15"/>
    <row r="200346" ht="15"/>
    <row r="200347" ht="15"/>
    <row r="200348" ht="15"/>
    <row r="200349" ht="15"/>
    <row r="200350" ht="15"/>
    <row r="200351" ht="15"/>
    <row r="200352" ht="15"/>
    <row r="200353" ht="15"/>
    <row r="200354" ht="15"/>
    <row r="200355" ht="15"/>
    <row r="200356" ht="15"/>
    <row r="200357" ht="15"/>
    <row r="200358" ht="15"/>
    <row r="200359" ht="15"/>
    <row r="200360" ht="15"/>
    <row r="200361" ht="15"/>
    <row r="200362" ht="15"/>
    <row r="200363" ht="15"/>
    <row r="200364" ht="15"/>
    <row r="200365" ht="15"/>
    <row r="200366" ht="15"/>
    <row r="200367" ht="15"/>
    <row r="200368" ht="15"/>
    <row r="200369" ht="15"/>
    <row r="200370" ht="15"/>
    <row r="200371" ht="15"/>
    <row r="200372" ht="15"/>
    <row r="200373" ht="15"/>
    <row r="200374" ht="15"/>
    <row r="200375" ht="15"/>
    <row r="200376" ht="15"/>
    <row r="200377" ht="15"/>
    <row r="200378" ht="15"/>
    <row r="200379" ht="15"/>
    <row r="200380" ht="15"/>
    <row r="200381" ht="15"/>
    <row r="200382" ht="15"/>
    <row r="200383" ht="15"/>
    <row r="200384" ht="15"/>
    <row r="200385" ht="15"/>
    <row r="200386" ht="15"/>
    <row r="200387" ht="15"/>
    <row r="200388" ht="15"/>
    <row r="200389" ht="15"/>
    <row r="200390" ht="15"/>
    <row r="200391" ht="15"/>
    <row r="200392" ht="15"/>
    <row r="200393" ht="15"/>
    <row r="200394" ht="15"/>
    <row r="200395" ht="15"/>
    <row r="200396" ht="15"/>
    <row r="200397" ht="15"/>
    <row r="200398" ht="15"/>
    <row r="200399" ht="15"/>
    <row r="200400" ht="15"/>
    <row r="200401" ht="15"/>
    <row r="200402" ht="15"/>
    <row r="200403" ht="15"/>
    <row r="200404" ht="15"/>
    <row r="200405" ht="15"/>
    <row r="200406" ht="15"/>
    <row r="200407" ht="15"/>
    <row r="200408" ht="15"/>
    <row r="200409" ht="15"/>
    <row r="200410" ht="15"/>
    <row r="200411" ht="15"/>
    <row r="200412" ht="15"/>
    <row r="200413" ht="15"/>
    <row r="200414" ht="15"/>
    <row r="200415" ht="15"/>
    <row r="200416" ht="15"/>
    <row r="200417" ht="15"/>
    <row r="200418" ht="15"/>
    <row r="200419" ht="15"/>
    <row r="200420" ht="15"/>
    <row r="200421" ht="15"/>
    <row r="200422" ht="15"/>
    <row r="200423" ht="15"/>
    <row r="200424" ht="15"/>
    <row r="200425" ht="15"/>
    <row r="200426" ht="15"/>
    <row r="200427" ht="15"/>
    <row r="200428" ht="15"/>
    <row r="200429" ht="15"/>
    <row r="200430" ht="15"/>
    <row r="200431" ht="15"/>
    <row r="200432" ht="15"/>
    <row r="200433" ht="15"/>
    <row r="200434" ht="15"/>
    <row r="200435" ht="15"/>
    <row r="200436" ht="15"/>
    <row r="200437" ht="15"/>
    <row r="200438" ht="15"/>
    <row r="200439" ht="15"/>
    <row r="200440" ht="15"/>
    <row r="200441" ht="15"/>
    <row r="200442" ht="15"/>
    <row r="200443" ht="15"/>
    <row r="200444" ht="15"/>
    <row r="200445" ht="15"/>
    <row r="200446" ht="15"/>
    <row r="200447" ht="15"/>
    <row r="200448" ht="15"/>
    <row r="200449" ht="15"/>
    <row r="200450" ht="15"/>
    <row r="200451" ht="15"/>
    <row r="200452" ht="15"/>
    <row r="200453" ht="15"/>
    <row r="200454" ht="15"/>
    <row r="200455" ht="15"/>
    <row r="200456" ht="15"/>
    <row r="200457" ht="15"/>
    <row r="200458" ht="15"/>
    <row r="200459" ht="15"/>
    <row r="200460" ht="15"/>
    <row r="200461" ht="15"/>
    <row r="200462" ht="15"/>
    <row r="200463" ht="15"/>
    <row r="200464" ht="15"/>
    <row r="200465" ht="15"/>
    <row r="200466" ht="15"/>
    <row r="200467" ht="15"/>
    <row r="200468" ht="15"/>
    <row r="200469" ht="15"/>
    <row r="200470" ht="15"/>
    <row r="200471" ht="15"/>
    <row r="200472" ht="15"/>
    <row r="200473" ht="15"/>
    <row r="200474" ht="15"/>
    <row r="200475" ht="15"/>
    <row r="200476" ht="15"/>
    <row r="200477" ht="15"/>
    <row r="200478" ht="15"/>
    <row r="200479" ht="15"/>
    <row r="200480" ht="15"/>
    <row r="200481" ht="15"/>
    <row r="200482" ht="15"/>
    <row r="200483" ht="15"/>
    <row r="200484" ht="15"/>
    <row r="200485" ht="15"/>
    <row r="200486" ht="15"/>
    <row r="200487" ht="15"/>
    <row r="200488" ht="15"/>
    <row r="200489" ht="15"/>
    <row r="200490" ht="15"/>
    <row r="200491" ht="15"/>
    <row r="200492" ht="15"/>
    <row r="200493" ht="15"/>
    <row r="200494" ht="15"/>
    <row r="200495" ht="15"/>
    <row r="200496" ht="15"/>
    <row r="200497" ht="15"/>
    <row r="200498" ht="15"/>
    <row r="200499" ht="15"/>
    <row r="200500" ht="15"/>
    <row r="200501" ht="15"/>
    <row r="200502" ht="15"/>
    <row r="200503" ht="15"/>
    <row r="200504" ht="15"/>
    <row r="200505" ht="15"/>
    <row r="200506" ht="15"/>
    <row r="200507" ht="15"/>
    <row r="200508" ht="15"/>
    <row r="200509" ht="15"/>
    <row r="200510" ht="15"/>
    <row r="200511" ht="15"/>
    <row r="200512" ht="15"/>
    <row r="200513" ht="15"/>
    <row r="200514" ht="15"/>
    <row r="200515" ht="15"/>
    <row r="200516" ht="15"/>
    <row r="200517" ht="15"/>
    <row r="200518" ht="15"/>
    <row r="200519" ht="15"/>
    <row r="200520" ht="15"/>
    <row r="200521" ht="15"/>
    <row r="200522" ht="15"/>
    <row r="200523" ht="15"/>
    <row r="200524" ht="15"/>
    <row r="200525" ht="15"/>
    <row r="200526" ht="15"/>
    <row r="200527" ht="15"/>
    <row r="200528" ht="15"/>
    <row r="200529" ht="15"/>
    <row r="200530" ht="15"/>
    <row r="200531" ht="15"/>
    <row r="200532" ht="15"/>
    <row r="200533" ht="15"/>
    <row r="200534" ht="15"/>
    <row r="200535" ht="15"/>
    <row r="200536" ht="15"/>
    <row r="200537" ht="15"/>
    <row r="200538" ht="15"/>
    <row r="200539" ht="15"/>
    <row r="200540" ht="15"/>
    <row r="200541" ht="15"/>
    <row r="200542" ht="15"/>
    <row r="200543" ht="15"/>
    <row r="200544" ht="15"/>
    <row r="200545" ht="15"/>
    <row r="200546" ht="15"/>
    <row r="200547" ht="15"/>
    <row r="200548" ht="15"/>
    <row r="200549" ht="15"/>
    <row r="200550" ht="15"/>
    <row r="200551" ht="15"/>
    <row r="200552" ht="15"/>
    <row r="200553" ht="15"/>
    <row r="200554" ht="15"/>
    <row r="200555" ht="15"/>
    <row r="200556" ht="15"/>
    <row r="200557" ht="15"/>
    <row r="200558" ht="15"/>
    <row r="200559" ht="15"/>
    <row r="200560" ht="15"/>
    <row r="200561" ht="15"/>
    <row r="200562" ht="15"/>
    <row r="200563" ht="15"/>
    <row r="200564" ht="15"/>
    <row r="200565" ht="15"/>
    <row r="200566" ht="15"/>
    <row r="200567" ht="15"/>
    <row r="200568" ht="15"/>
    <row r="200569" ht="15"/>
    <row r="200570" ht="15"/>
    <row r="200571" ht="15"/>
    <row r="200572" ht="15"/>
    <row r="200573" ht="15"/>
    <row r="200574" ht="15"/>
    <row r="200575" ht="15"/>
    <row r="200576" ht="15"/>
    <row r="200577" ht="15"/>
    <row r="200578" ht="15"/>
    <row r="200579" ht="15"/>
    <row r="200580" ht="15"/>
    <row r="200581" ht="15"/>
    <row r="200582" ht="15"/>
    <row r="200583" ht="15"/>
    <row r="200584" ht="15"/>
    <row r="200585" ht="15"/>
    <row r="200586" ht="15"/>
    <row r="200587" ht="15"/>
    <row r="200588" ht="15"/>
    <row r="200589" ht="15"/>
    <row r="200590" ht="15"/>
    <row r="200591" ht="15"/>
    <row r="200592" ht="15"/>
    <row r="200593" ht="15"/>
    <row r="200594" ht="15"/>
    <row r="200595" ht="15"/>
    <row r="200596" ht="15"/>
    <row r="200597" ht="15"/>
    <row r="200598" ht="15"/>
    <row r="200599" ht="15"/>
    <row r="200600" ht="15"/>
    <row r="200601" ht="15"/>
    <row r="200602" ht="15"/>
    <row r="200603" ht="15"/>
    <row r="200604" ht="15"/>
    <row r="200605" ht="15"/>
    <row r="200606" ht="15"/>
    <row r="200607" ht="15"/>
    <row r="200608" ht="15"/>
    <row r="200609" ht="15"/>
    <row r="200610" ht="15"/>
    <row r="200611" ht="15"/>
    <row r="200612" ht="15"/>
    <row r="200613" ht="15"/>
    <row r="200614" ht="15"/>
    <row r="200615" ht="15"/>
    <row r="200616" ht="15"/>
    <row r="200617" ht="15"/>
    <row r="200618" ht="15"/>
    <row r="200619" ht="15"/>
    <row r="200620" ht="15"/>
    <row r="200621" ht="15"/>
    <row r="200622" ht="15"/>
    <row r="200623" ht="15"/>
    <row r="200624" ht="15"/>
    <row r="200625" ht="15"/>
    <row r="200626" ht="15"/>
    <row r="200627" ht="15"/>
    <row r="200628" ht="15"/>
    <row r="200629" ht="15"/>
    <row r="200630" ht="15"/>
    <row r="200631" ht="15"/>
    <row r="200632" ht="15"/>
    <row r="200633" ht="15"/>
    <row r="200634" ht="15"/>
    <row r="200635" ht="15"/>
    <row r="200636" ht="15"/>
    <row r="200637" ht="15"/>
    <row r="200638" ht="15"/>
    <row r="200639" ht="15"/>
    <row r="200640" ht="15"/>
    <row r="200641" ht="15"/>
    <row r="200642" ht="15"/>
    <row r="200643" ht="15"/>
    <row r="200644" ht="15"/>
    <row r="200645" ht="15"/>
    <row r="200646" ht="15"/>
    <row r="200647" ht="15"/>
    <row r="200648" ht="15"/>
    <row r="200649" ht="15"/>
    <row r="200650" ht="15"/>
    <row r="200651" ht="15"/>
    <row r="200652" ht="15"/>
    <row r="200653" ht="15"/>
    <row r="200654" ht="15"/>
    <row r="200655" ht="15"/>
    <row r="200656" ht="15"/>
    <row r="200657" ht="15"/>
    <row r="200658" ht="15"/>
    <row r="200659" ht="15"/>
    <row r="200660" ht="15"/>
    <row r="200661" ht="15"/>
    <row r="200662" ht="15"/>
    <row r="200663" ht="15"/>
    <row r="200664" ht="15"/>
    <row r="200665" ht="15"/>
    <row r="200666" ht="15"/>
    <row r="200667" ht="15"/>
    <row r="200668" ht="15"/>
    <row r="200669" ht="15"/>
    <row r="200670" ht="15"/>
    <row r="200671" ht="15"/>
    <row r="200672" ht="15"/>
    <row r="200673" ht="15"/>
    <row r="200674" ht="15"/>
    <row r="200675" ht="15"/>
    <row r="200676" ht="15"/>
    <row r="200677" ht="15"/>
    <row r="200678" ht="15"/>
    <row r="200679" ht="15"/>
    <row r="200680" ht="15"/>
    <row r="200681" ht="15"/>
    <row r="200682" ht="15"/>
    <row r="200683" ht="15"/>
    <row r="200684" ht="15"/>
    <row r="200685" ht="15"/>
    <row r="200686" ht="15"/>
    <row r="200687" ht="15"/>
    <row r="200688" ht="15"/>
    <row r="200689" ht="15"/>
    <row r="200690" ht="15"/>
    <row r="200691" ht="15"/>
    <row r="200692" ht="15"/>
    <row r="200693" ht="15"/>
    <row r="200694" ht="15"/>
    <row r="200695" ht="15"/>
    <row r="200696" ht="15"/>
    <row r="200697" ht="15"/>
    <row r="200698" ht="15"/>
    <row r="200699" ht="15"/>
    <row r="200700" ht="15"/>
    <row r="200701" ht="15"/>
    <row r="200702" ht="15"/>
    <row r="200703" ht="15"/>
    <row r="200704" ht="15"/>
    <row r="200705" ht="15"/>
    <row r="200706" ht="15"/>
    <row r="200707" ht="15"/>
    <row r="200708" ht="15"/>
    <row r="200709" ht="15"/>
    <row r="200710" ht="15"/>
    <row r="200711" ht="15"/>
    <row r="200712" ht="15"/>
    <row r="200713" ht="15"/>
    <row r="200714" ht="15"/>
    <row r="200715" ht="15"/>
    <row r="200716" ht="15"/>
    <row r="200717" ht="15"/>
    <row r="200718" ht="15"/>
    <row r="200719" ht="15"/>
    <row r="200720" ht="15"/>
    <row r="200721" ht="15"/>
    <row r="200722" ht="15"/>
    <row r="200723" ht="15"/>
    <row r="200724" ht="15"/>
    <row r="200725" ht="15"/>
    <row r="200726" ht="15"/>
    <row r="200727" ht="15"/>
    <row r="200728" ht="15"/>
    <row r="200729" ht="15"/>
    <row r="200730" ht="15"/>
    <row r="200731" ht="15"/>
    <row r="200732" ht="15"/>
    <row r="200733" ht="15"/>
    <row r="200734" ht="15"/>
    <row r="200735" ht="15"/>
    <row r="200736" ht="15"/>
    <row r="200737" ht="15"/>
    <row r="200738" ht="15"/>
    <row r="200739" ht="15"/>
    <row r="200740" ht="15"/>
    <row r="200741" ht="15"/>
    <row r="200742" ht="15"/>
    <row r="200743" ht="15"/>
    <row r="200744" ht="15"/>
    <row r="200745" ht="15"/>
    <row r="200746" ht="15"/>
    <row r="200747" ht="15"/>
    <row r="200748" ht="15"/>
    <row r="200749" ht="15"/>
    <row r="200750" ht="15"/>
    <row r="200751" ht="15"/>
    <row r="200752" ht="15"/>
    <row r="200753" ht="15"/>
    <row r="200754" ht="15"/>
    <row r="200755" ht="15"/>
    <row r="200756" ht="15"/>
    <row r="200757" ht="15"/>
    <row r="200758" ht="15"/>
    <row r="200759" ht="15"/>
    <row r="200760" ht="15"/>
    <row r="200761" ht="15"/>
    <row r="200762" ht="15"/>
    <row r="200763" ht="15"/>
    <row r="200764" ht="15"/>
    <row r="200765" ht="15"/>
    <row r="200766" ht="15"/>
    <row r="200767" ht="15"/>
    <row r="200768" ht="15"/>
    <row r="200769" ht="15"/>
    <row r="200770" ht="15"/>
    <row r="200771" ht="15"/>
    <row r="200772" ht="15"/>
    <row r="200773" ht="15"/>
    <row r="200774" ht="15"/>
    <row r="200775" ht="15"/>
    <row r="200776" ht="15"/>
    <row r="200777" ht="15"/>
    <row r="200778" ht="15"/>
    <row r="200779" ht="15"/>
    <row r="200780" ht="15"/>
    <row r="200781" ht="15"/>
    <row r="200782" ht="15"/>
    <row r="200783" ht="15"/>
    <row r="200784" ht="15"/>
    <row r="200785" ht="15"/>
    <row r="200786" ht="15"/>
    <row r="200787" ht="15"/>
    <row r="200788" ht="15"/>
    <row r="200789" ht="15"/>
    <row r="200790" ht="15"/>
    <row r="200791" ht="15"/>
    <row r="200792" ht="15"/>
    <row r="200793" ht="15"/>
    <row r="200794" ht="15"/>
    <row r="200795" ht="15"/>
    <row r="200796" ht="15"/>
    <row r="200797" ht="15"/>
    <row r="200798" ht="15"/>
    <row r="200799" ht="15"/>
    <row r="200800" ht="15"/>
    <row r="200801" ht="15"/>
    <row r="200802" ht="15"/>
    <row r="200803" ht="15"/>
    <row r="200804" ht="15"/>
    <row r="200805" ht="15"/>
    <row r="200806" ht="15"/>
    <row r="200807" ht="15"/>
    <row r="200808" ht="15"/>
    <row r="200809" ht="15"/>
    <row r="200810" ht="15"/>
    <row r="200811" ht="15"/>
    <row r="200812" ht="15"/>
    <row r="200813" ht="15"/>
    <row r="200814" ht="15"/>
    <row r="200815" ht="15"/>
    <row r="200816" ht="15"/>
    <row r="200817" ht="15"/>
    <row r="200818" ht="15"/>
    <row r="200819" ht="15"/>
    <row r="200820" ht="15"/>
    <row r="200821" ht="15"/>
    <row r="200822" ht="15"/>
    <row r="200823" ht="15"/>
    <row r="200824" ht="15"/>
    <row r="200825" ht="15"/>
    <row r="200826" ht="15"/>
    <row r="200827" ht="15"/>
    <row r="200828" ht="15"/>
    <row r="200829" ht="15"/>
    <row r="200830" ht="15"/>
    <row r="200831" ht="15"/>
    <row r="200832" ht="15"/>
    <row r="200833" ht="15"/>
    <row r="200834" ht="15"/>
    <row r="200835" ht="15"/>
    <row r="200836" ht="15"/>
    <row r="200837" ht="15"/>
    <row r="200838" ht="15"/>
    <row r="200839" ht="15"/>
    <row r="200840" ht="15"/>
    <row r="200841" ht="15"/>
    <row r="200842" ht="15"/>
    <row r="200843" ht="15"/>
    <row r="200844" ht="15"/>
    <row r="200845" ht="15"/>
    <row r="200846" ht="15"/>
    <row r="200847" ht="15"/>
    <row r="200848" ht="15"/>
    <row r="200849" ht="15"/>
    <row r="200850" ht="15"/>
    <row r="200851" ht="15"/>
    <row r="200852" ht="15"/>
    <row r="200853" ht="15"/>
    <row r="200854" ht="15"/>
    <row r="200855" ht="15"/>
    <row r="200856" ht="15"/>
    <row r="200857" ht="15"/>
    <row r="200858" ht="15"/>
    <row r="200859" ht="15"/>
    <row r="200860" ht="15"/>
    <row r="200861" ht="15"/>
    <row r="200862" ht="15"/>
    <row r="200863" ht="15"/>
    <row r="200864" ht="15"/>
    <row r="200865" ht="15"/>
    <row r="200866" ht="15"/>
    <row r="200867" ht="15"/>
    <row r="200868" ht="15"/>
    <row r="200869" ht="15"/>
    <row r="200870" ht="15"/>
    <row r="200871" ht="15"/>
    <row r="200872" ht="15"/>
    <row r="200873" ht="15"/>
    <row r="200874" ht="15"/>
    <row r="200875" ht="15"/>
    <row r="200876" ht="15"/>
    <row r="200877" ht="15"/>
    <row r="200878" ht="15"/>
    <row r="200879" ht="15"/>
    <row r="200880" ht="15"/>
    <row r="200881" ht="15"/>
    <row r="200882" ht="15"/>
    <row r="200883" ht="15"/>
    <row r="200884" ht="15"/>
    <row r="200885" ht="15"/>
    <row r="200886" ht="15"/>
    <row r="200887" ht="15"/>
    <row r="200888" ht="15"/>
    <row r="200889" ht="15"/>
    <row r="200890" ht="15"/>
    <row r="200891" ht="15"/>
    <row r="200892" ht="15"/>
    <row r="200893" ht="15"/>
    <row r="200894" ht="15"/>
    <row r="200895" ht="15"/>
    <row r="200896" ht="15"/>
    <row r="200897" ht="15"/>
    <row r="200898" ht="15"/>
    <row r="200899" ht="15"/>
    <row r="200900" ht="15"/>
    <row r="200901" ht="15"/>
    <row r="200902" ht="15"/>
    <row r="200903" ht="15"/>
    <row r="200904" ht="15"/>
    <row r="200905" ht="15"/>
    <row r="200906" ht="15"/>
    <row r="200907" ht="15"/>
    <row r="200908" ht="15"/>
    <row r="200909" ht="15"/>
    <row r="200910" ht="15"/>
    <row r="200911" ht="15"/>
    <row r="200912" ht="15"/>
    <row r="200913" ht="15"/>
    <row r="200914" ht="15"/>
    <row r="200915" ht="15"/>
    <row r="200916" ht="15"/>
    <row r="200917" ht="15"/>
    <row r="200918" ht="15"/>
    <row r="200919" ht="15"/>
    <row r="200920" ht="15"/>
    <row r="200921" ht="15"/>
    <row r="200922" ht="15"/>
    <row r="200923" ht="15"/>
    <row r="200924" ht="15"/>
    <row r="200925" ht="15"/>
    <row r="200926" ht="15"/>
    <row r="200927" ht="15"/>
    <row r="200928" ht="15"/>
    <row r="200929" ht="15"/>
    <row r="200930" ht="15"/>
    <row r="200931" ht="15"/>
    <row r="200932" ht="15"/>
    <row r="200933" ht="15"/>
    <row r="200934" ht="15"/>
    <row r="200935" ht="15"/>
    <row r="200936" ht="15"/>
    <row r="200937" ht="15"/>
    <row r="200938" ht="15"/>
    <row r="200939" ht="15"/>
    <row r="200940" ht="15"/>
    <row r="200941" ht="15"/>
    <row r="200942" ht="15"/>
    <row r="200943" ht="15"/>
    <row r="200944" ht="15"/>
    <row r="200945" ht="15"/>
    <row r="200946" ht="15"/>
    <row r="200947" ht="15"/>
    <row r="200948" ht="15"/>
    <row r="200949" ht="15"/>
    <row r="200950" ht="15"/>
    <row r="200951" ht="15"/>
    <row r="200952" ht="15"/>
    <row r="200953" ht="15"/>
    <row r="200954" ht="15"/>
    <row r="200955" ht="15"/>
    <row r="200956" ht="15"/>
    <row r="200957" ht="15"/>
    <row r="200958" ht="15"/>
    <row r="200959" ht="15"/>
    <row r="200960" ht="15"/>
    <row r="200961" ht="15"/>
    <row r="200962" ht="15"/>
    <row r="200963" ht="15"/>
    <row r="200964" ht="15"/>
    <row r="200965" ht="15"/>
    <row r="200966" ht="15"/>
    <row r="200967" ht="15"/>
    <row r="200968" ht="15"/>
    <row r="200969" ht="15"/>
    <row r="200970" ht="15"/>
    <row r="200971" ht="15"/>
    <row r="200972" ht="15"/>
    <row r="200973" ht="15"/>
    <row r="200974" ht="15"/>
    <row r="200975" ht="15"/>
    <row r="200976" ht="15"/>
    <row r="200977" ht="15"/>
    <row r="200978" ht="15"/>
    <row r="200979" ht="15"/>
    <row r="200980" ht="15"/>
    <row r="200981" ht="15"/>
    <row r="200982" ht="15"/>
    <row r="200983" ht="15"/>
    <row r="200984" ht="15"/>
    <row r="200985" ht="15"/>
    <row r="200986" ht="15"/>
    <row r="200987" ht="15"/>
    <row r="200988" ht="15"/>
    <row r="200989" ht="15"/>
    <row r="200990" ht="15"/>
    <row r="200991" ht="15"/>
    <row r="200992" ht="15"/>
    <row r="200993" ht="15"/>
    <row r="200994" ht="15"/>
    <row r="200995" ht="15"/>
    <row r="200996" ht="15"/>
    <row r="200997" ht="15"/>
    <row r="200998" ht="15"/>
    <row r="200999" ht="15"/>
    <row r="201000" ht="15"/>
    <row r="201001" ht="15"/>
    <row r="201002" ht="15"/>
    <row r="201003" ht="15"/>
    <row r="201004" ht="15"/>
    <row r="201005" ht="15"/>
    <row r="201006" ht="15"/>
    <row r="201007" ht="15"/>
    <row r="201008" ht="15"/>
    <row r="201009" ht="15"/>
    <row r="201010" ht="15"/>
    <row r="201011" ht="15"/>
    <row r="201012" ht="15"/>
    <row r="201013" ht="15"/>
    <row r="201014" ht="15"/>
    <row r="201015" ht="15"/>
    <row r="201016" ht="15"/>
    <row r="201017" ht="15"/>
    <row r="201018" ht="15"/>
    <row r="201019" ht="15"/>
    <row r="201020" ht="15"/>
    <row r="201021" ht="15"/>
    <row r="201022" ht="15"/>
    <row r="201023" ht="15"/>
    <row r="201024" ht="15"/>
    <row r="201025" ht="15"/>
    <row r="201026" ht="15"/>
    <row r="201027" ht="15"/>
    <row r="201028" ht="15"/>
    <row r="201029" ht="15"/>
    <row r="201030" ht="15"/>
    <row r="201031" ht="15"/>
    <row r="201032" ht="15"/>
    <row r="201033" ht="15"/>
    <row r="201034" ht="15"/>
    <row r="201035" ht="15"/>
    <row r="201036" ht="15"/>
    <row r="201037" ht="15"/>
    <row r="201038" ht="15"/>
    <row r="201039" ht="15"/>
    <row r="201040" ht="15"/>
    <row r="201041" ht="15"/>
    <row r="201042" ht="15"/>
    <row r="201043" ht="15"/>
    <row r="201044" ht="15"/>
    <row r="201045" ht="15"/>
    <row r="201046" ht="15"/>
    <row r="201047" ht="15"/>
    <row r="201048" ht="15"/>
    <row r="201049" ht="15"/>
    <row r="201050" ht="15"/>
    <row r="201051" ht="15"/>
    <row r="201052" ht="15"/>
    <row r="201053" ht="15"/>
    <row r="201054" ht="15"/>
    <row r="201055" ht="15"/>
    <row r="201056" ht="15"/>
    <row r="201057" ht="15"/>
    <row r="201058" ht="15"/>
    <row r="201059" ht="15"/>
    <row r="201060" ht="15"/>
    <row r="201061" ht="15"/>
    <row r="201062" ht="15"/>
    <row r="201063" ht="15"/>
    <row r="201064" ht="15"/>
    <row r="201065" ht="15"/>
    <row r="201066" ht="15"/>
    <row r="201067" ht="15"/>
    <row r="201068" ht="15"/>
    <row r="201069" ht="15"/>
    <row r="201070" ht="15"/>
    <row r="201071" ht="15"/>
    <row r="201072" ht="15"/>
    <row r="201073" ht="15"/>
    <row r="201074" ht="15"/>
    <row r="201075" ht="15"/>
    <row r="201076" ht="15"/>
    <row r="201077" ht="15"/>
    <row r="201078" ht="15"/>
    <row r="201079" ht="15"/>
    <row r="201080" ht="15"/>
    <row r="201081" ht="15"/>
    <row r="201082" ht="15"/>
    <row r="201083" ht="15"/>
    <row r="201084" ht="15"/>
    <row r="201085" ht="15"/>
    <row r="201086" ht="15"/>
    <row r="201087" ht="15"/>
    <row r="201088" ht="15"/>
    <row r="201089" ht="15"/>
    <row r="201090" ht="15"/>
    <row r="201091" ht="15"/>
    <row r="201092" ht="15"/>
    <row r="201093" ht="15"/>
    <row r="201094" ht="15"/>
    <row r="201095" ht="15"/>
    <row r="201096" ht="15"/>
    <row r="201097" ht="15"/>
    <row r="201098" ht="15"/>
    <row r="201099" ht="15"/>
    <row r="201100" ht="15"/>
    <row r="201101" ht="15"/>
    <row r="201102" ht="15"/>
    <row r="201103" ht="15"/>
    <row r="201104" ht="15"/>
    <row r="201105" ht="15"/>
    <row r="201106" ht="15"/>
    <row r="201107" ht="15"/>
    <row r="201108" ht="15"/>
    <row r="201109" ht="15"/>
    <row r="201110" ht="15"/>
    <row r="201111" ht="15"/>
    <row r="201112" ht="15"/>
    <row r="201113" ht="15"/>
    <row r="201114" ht="15"/>
    <row r="201115" ht="15"/>
    <row r="201116" ht="15"/>
    <row r="201117" ht="15"/>
    <row r="201118" ht="15"/>
    <row r="201119" ht="15"/>
    <row r="201120" ht="15"/>
    <row r="201121" ht="15"/>
    <row r="201122" ht="15"/>
    <row r="201123" ht="15"/>
    <row r="201124" ht="15"/>
    <row r="201125" ht="15"/>
    <row r="201126" ht="15"/>
    <row r="201127" ht="15"/>
    <row r="201128" ht="15"/>
    <row r="201129" ht="15"/>
    <row r="201130" ht="15"/>
    <row r="201131" ht="15"/>
    <row r="201132" ht="15"/>
    <row r="201133" ht="15"/>
    <row r="201134" ht="15"/>
    <row r="201135" ht="15"/>
    <row r="201136" ht="15"/>
    <row r="201137" ht="15"/>
    <row r="201138" ht="15"/>
    <row r="201139" ht="15"/>
    <row r="201140" ht="15"/>
    <row r="201141" ht="15"/>
    <row r="201142" ht="15"/>
    <row r="201143" ht="15"/>
    <row r="201144" ht="15"/>
    <row r="201145" ht="15"/>
    <row r="201146" ht="15"/>
    <row r="201147" ht="15"/>
    <row r="201148" ht="15"/>
    <row r="201149" ht="15"/>
    <row r="201150" ht="15"/>
    <row r="201151" ht="15"/>
    <row r="201152" ht="15"/>
    <row r="201153" ht="15"/>
    <row r="201154" ht="15"/>
    <row r="201155" ht="15"/>
    <row r="201156" ht="15"/>
    <row r="201157" ht="15"/>
    <row r="201158" ht="15"/>
    <row r="201159" ht="15"/>
    <row r="201160" ht="15"/>
    <row r="201161" ht="15"/>
    <row r="201162" ht="15"/>
    <row r="201163" ht="15"/>
    <row r="201164" ht="15"/>
    <row r="201165" ht="15"/>
    <row r="201166" ht="15"/>
    <row r="201167" ht="15"/>
    <row r="201168" ht="15"/>
    <row r="201169" ht="15"/>
    <row r="201170" ht="15"/>
    <row r="201171" ht="15"/>
    <row r="201172" ht="15"/>
    <row r="201173" ht="15"/>
    <row r="201174" ht="15"/>
    <row r="201175" ht="15"/>
    <row r="201176" ht="15"/>
    <row r="201177" ht="15"/>
    <row r="201178" ht="15"/>
    <row r="201179" ht="15"/>
    <row r="201180" ht="15"/>
    <row r="201181" ht="15"/>
    <row r="201182" ht="15"/>
    <row r="201183" ht="15"/>
    <row r="201184" ht="15"/>
    <row r="201185" ht="15"/>
    <row r="201186" ht="15"/>
    <row r="201187" ht="15"/>
    <row r="201188" ht="15"/>
    <row r="201189" ht="15"/>
    <row r="201190" ht="15"/>
    <row r="201191" ht="15"/>
    <row r="201192" ht="15"/>
    <row r="201193" ht="15"/>
    <row r="201194" ht="15"/>
    <row r="201195" ht="15"/>
    <row r="201196" ht="15"/>
    <row r="201197" ht="15"/>
    <row r="201198" ht="15"/>
    <row r="201199" ht="15"/>
    <row r="201200" ht="15"/>
    <row r="201201" ht="15"/>
    <row r="201202" ht="15"/>
    <row r="201203" ht="15"/>
    <row r="201204" ht="15"/>
    <row r="201205" ht="15"/>
    <row r="201206" ht="15"/>
    <row r="201207" ht="15"/>
    <row r="201208" ht="15"/>
    <row r="201209" ht="15"/>
    <row r="201210" ht="15"/>
    <row r="201211" ht="15"/>
    <row r="201212" ht="15"/>
    <row r="201213" ht="15"/>
    <row r="201214" ht="15"/>
    <row r="201215" ht="15"/>
    <row r="201216" ht="15"/>
    <row r="201217" ht="15"/>
    <row r="201218" ht="15"/>
    <row r="201219" ht="15"/>
    <row r="201220" ht="15"/>
    <row r="201221" ht="15"/>
    <row r="201222" ht="15"/>
    <row r="201223" ht="15"/>
    <row r="201224" ht="15"/>
    <row r="201225" ht="15"/>
    <row r="201226" ht="15"/>
    <row r="201227" ht="15"/>
    <row r="201228" ht="15"/>
    <row r="201229" ht="15"/>
    <row r="201230" ht="15"/>
    <row r="201231" ht="15"/>
    <row r="201232" ht="15"/>
    <row r="201233" ht="15"/>
    <row r="201234" ht="15"/>
    <row r="201235" ht="15"/>
    <row r="201236" ht="15"/>
    <row r="201237" ht="15"/>
    <row r="201238" ht="15"/>
    <row r="201239" ht="15"/>
    <row r="201240" ht="15"/>
    <row r="201241" ht="15"/>
    <row r="201242" ht="15"/>
    <row r="201243" ht="15"/>
    <row r="201244" ht="15"/>
    <row r="201245" ht="15"/>
    <row r="201246" ht="15"/>
    <row r="201247" ht="15"/>
    <row r="201248" ht="15"/>
    <row r="201249" ht="15"/>
    <row r="201250" ht="15"/>
    <row r="201251" ht="15"/>
    <row r="201252" ht="15"/>
    <row r="201253" ht="15"/>
    <row r="201254" ht="15"/>
    <row r="201255" ht="15"/>
    <row r="201256" ht="15"/>
    <row r="201257" ht="15"/>
    <row r="201258" ht="15"/>
    <row r="201259" ht="15"/>
    <row r="201260" ht="15"/>
    <row r="201261" ht="15"/>
    <row r="201262" ht="15"/>
    <row r="201263" ht="15"/>
    <row r="201264" ht="15"/>
    <row r="201265" ht="15"/>
    <row r="201266" ht="15"/>
    <row r="201267" ht="15"/>
    <row r="201268" ht="15"/>
    <row r="201269" ht="15"/>
    <row r="201270" ht="15"/>
    <row r="201271" ht="15"/>
    <row r="201272" ht="15"/>
    <row r="201273" ht="15"/>
    <row r="201274" ht="15"/>
    <row r="201275" ht="15"/>
    <row r="201276" ht="15"/>
    <row r="201277" ht="15"/>
    <row r="201278" ht="15"/>
    <row r="201279" ht="15"/>
    <row r="201280" ht="15"/>
    <row r="201281" ht="15"/>
    <row r="201282" ht="15"/>
    <row r="201283" ht="15"/>
    <row r="201284" ht="15"/>
    <row r="201285" ht="15"/>
    <row r="201286" ht="15"/>
    <row r="201287" ht="15"/>
    <row r="201288" ht="15"/>
    <row r="201289" ht="15"/>
    <row r="201290" ht="15"/>
    <row r="201291" ht="15"/>
    <row r="201292" ht="15"/>
    <row r="201293" ht="15"/>
    <row r="201294" ht="15"/>
    <row r="201295" ht="15"/>
    <row r="201296" ht="15"/>
    <row r="201297" ht="15"/>
    <row r="201298" ht="15"/>
    <row r="201299" ht="15"/>
    <row r="201300" ht="15"/>
    <row r="201301" ht="15"/>
    <row r="201302" ht="15"/>
    <row r="201303" ht="15"/>
    <row r="201304" ht="15"/>
    <row r="201305" ht="15"/>
    <row r="201306" ht="15"/>
    <row r="201307" ht="15"/>
    <row r="201308" ht="15"/>
    <row r="201309" ht="15"/>
    <row r="201310" ht="15"/>
    <row r="201311" ht="15"/>
    <row r="201312" ht="15"/>
    <row r="201313" ht="15"/>
    <row r="201314" ht="15"/>
    <row r="201315" ht="15"/>
    <row r="201316" ht="15"/>
    <row r="201317" ht="15"/>
    <row r="201318" ht="15"/>
    <row r="201319" ht="15"/>
    <row r="201320" ht="15"/>
    <row r="201321" ht="15"/>
    <row r="201322" ht="15"/>
    <row r="201323" ht="15"/>
    <row r="201324" ht="15"/>
    <row r="201325" ht="15"/>
    <row r="201326" ht="15"/>
    <row r="201327" ht="15"/>
    <row r="201328" ht="15"/>
    <row r="201329" ht="15"/>
    <row r="201330" ht="15"/>
    <row r="201331" ht="15"/>
    <row r="201332" ht="15"/>
    <row r="201333" ht="15"/>
    <row r="201334" ht="15"/>
    <row r="201335" ht="15"/>
    <row r="201336" ht="15"/>
    <row r="201337" ht="15"/>
    <row r="201338" ht="15"/>
    <row r="201339" ht="15"/>
    <row r="201340" ht="15"/>
    <row r="201341" ht="15"/>
    <row r="201342" ht="15"/>
    <row r="201343" ht="15"/>
    <row r="201344" ht="15"/>
    <row r="201345" ht="15"/>
    <row r="201346" ht="15"/>
    <row r="201347" ht="15"/>
    <row r="201348" ht="15"/>
    <row r="201349" ht="15"/>
    <row r="201350" ht="15"/>
    <row r="201351" ht="15"/>
    <row r="201352" ht="15"/>
    <row r="201353" ht="15"/>
    <row r="201354" ht="15"/>
    <row r="201355" ht="15"/>
    <row r="201356" ht="15"/>
    <row r="201357" ht="15"/>
    <row r="201358" ht="15"/>
    <row r="201359" ht="15"/>
    <row r="201360" ht="15"/>
    <row r="201361" ht="15"/>
    <row r="201362" ht="15"/>
    <row r="201363" ht="15"/>
    <row r="201364" ht="15"/>
    <row r="201365" ht="15"/>
    <row r="201366" ht="15"/>
    <row r="201367" ht="15"/>
    <row r="201368" ht="15"/>
    <row r="201369" ht="15"/>
    <row r="201370" ht="15"/>
    <row r="201371" ht="15"/>
    <row r="201372" ht="15"/>
    <row r="201373" ht="15"/>
    <row r="201374" ht="15"/>
    <row r="201375" ht="15"/>
    <row r="201376" ht="15"/>
    <row r="201377" ht="15"/>
    <row r="201378" ht="15"/>
    <row r="201379" ht="15"/>
    <row r="201380" ht="15"/>
    <row r="201381" ht="15"/>
    <row r="201382" ht="15"/>
    <row r="201383" ht="15"/>
    <row r="201384" ht="15"/>
    <row r="201385" ht="15"/>
    <row r="201386" ht="15"/>
    <row r="201387" ht="15"/>
    <row r="201388" ht="15"/>
    <row r="201389" ht="15"/>
    <row r="201390" ht="15"/>
    <row r="201391" ht="15"/>
    <row r="201392" ht="15"/>
    <row r="201393" ht="15"/>
    <row r="201394" ht="15"/>
    <row r="201395" ht="15"/>
    <row r="201396" ht="15"/>
    <row r="201397" ht="15"/>
    <row r="201398" ht="15"/>
    <row r="201399" ht="15"/>
    <row r="201400" ht="15"/>
    <row r="201401" ht="15"/>
    <row r="201402" ht="15"/>
    <row r="201403" ht="15"/>
    <row r="201404" ht="15"/>
    <row r="201405" ht="15"/>
    <row r="201406" ht="15"/>
    <row r="201407" ht="15"/>
    <row r="201408" ht="15"/>
    <row r="201409" ht="15"/>
    <row r="201410" ht="15"/>
    <row r="201411" ht="15"/>
    <row r="201412" ht="15"/>
    <row r="201413" ht="15"/>
    <row r="201414" ht="15"/>
    <row r="201415" ht="15"/>
    <row r="201416" ht="15"/>
    <row r="201417" ht="15"/>
    <row r="201418" ht="15"/>
    <row r="201419" ht="15"/>
    <row r="201420" ht="15"/>
    <row r="201421" ht="15"/>
    <row r="201422" ht="15"/>
    <row r="201423" ht="15"/>
    <row r="201424" ht="15"/>
    <row r="201425" ht="15"/>
    <row r="201426" ht="15"/>
    <row r="201427" ht="15"/>
    <row r="201428" ht="15"/>
    <row r="201429" ht="15"/>
    <row r="201430" ht="15"/>
    <row r="201431" ht="15"/>
    <row r="201432" ht="15"/>
    <row r="201433" ht="15"/>
    <row r="201434" ht="15"/>
    <row r="201435" ht="15"/>
    <row r="201436" ht="15"/>
    <row r="201437" ht="15"/>
    <row r="201438" ht="15"/>
    <row r="201439" ht="15"/>
    <row r="201440" ht="15"/>
    <row r="201441" ht="15"/>
    <row r="201442" ht="15"/>
    <row r="201443" ht="15"/>
    <row r="201444" ht="15"/>
    <row r="201445" ht="15"/>
    <row r="201446" ht="15"/>
    <row r="201447" ht="15"/>
    <row r="201448" ht="15"/>
    <row r="201449" ht="15"/>
    <row r="201450" ht="15"/>
    <row r="201451" ht="15"/>
    <row r="201452" ht="15"/>
    <row r="201453" ht="15"/>
    <row r="201454" ht="15"/>
    <row r="201455" ht="15"/>
    <row r="201456" ht="15"/>
    <row r="201457" ht="15"/>
    <row r="201458" ht="15"/>
    <row r="201459" ht="15"/>
    <row r="201460" ht="15"/>
    <row r="201461" ht="15"/>
    <row r="201462" ht="15"/>
    <row r="201463" ht="15"/>
    <row r="201464" ht="15"/>
    <row r="201465" ht="15"/>
    <row r="201466" ht="15"/>
    <row r="201467" ht="15"/>
    <row r="201468" ht="15"/>
    <row r="201469" ht="15"/>
    <row r="201470" ht="15"/>
    <row r="201471" ht="15"/>
    <row r="201472" ht="15"/>
    <row r="201473" ht="15"/>
    <row r="201474" ht="15"/>
    <row r="201475" ht="15"/>
    <row r="201476" ht="15"/>
    <row r="201477" ht="15"/>
    <row r="201478" ht="15"/>
    <row r="201479" ht="15"/>
    <row r="201480" ht="15"/>
    <row r="201481" ht="15"/>
    <row r="201482" ht="15"/>
    <row r="201483" ht="15"/>
    <row r="201484" ht="15"/>
    <row r="201485" ht="15"/>
    <row r="201486" ht="15"/>
    <row r="201487" ht="15"/>
    <row r="201488" ht="15"/>
    <row r="201489" ht="15"/>
    <row r="201490" ht="15"/>
    <row r="201491" ht="15"/>
    <row r="201492" ht="15"/>
    <row r="201493" ht="15"/>
    <row r="201494" ht="15"/>
    <row r="201495" ht="15"/>
    <row r="201496" ht="15"/>
    <row r="201497" ht="15"/>
    <row r="201498" ht="15"/>
    <row r="201499" ht="15"/>
    <row r="201500" ht="15"/>
    <row r="201501" ht="15"/>
    <row r="201502" ht="15"/>
    <row r="201503" ht="15"/>
    <row r="201504" ht="15"/>
    <row r="201505" ht="15"/>
    <row r="201506" ht="15"/>
    <row r="201507" ht="15"/>
    <row r="201508" ht="15"/>
    <row r="201509" ht="15"/>
    <row r="201510" ht="15"/>
    <row r="201511" ht="15"/>
    <row r="201512" ht="15"/>
    <row r="201513" ht="15"/>
    <row r="201514" ht="15"/>
    <row r="201515" ht="15"/>
    <row r="201516" ht="15"/>
    <row r="201517" ht="15"/>
    <row r="201518" ht="15"/>
    <row r="201519" ht="15"/>
    <row r="201520" ht="15"/>
    <row r="201521" ht="15"/>
    <row r="201522" ht="15"/>
    <row r="201523" ht="15"/>
    <row r="201524" ht="15"/>
    <row r="201525" ht="15"/>
    <row r="201526" ht="15"/>
    <row r="201527" ht="15"/>
    <row r="201528" ht="15"/>
    <row r="201529" ht="15"/>
    <row r="201530" ht="15"/>
    <row r="201531" ht="15"/>
    <row r="201532" ht="15"/>
    <row r="201533" ht="15"/>
    <row r="201534" ht="15"/>
    <row r="201535" ht="15"/>
    <row r="201536" ht="15"/>
    <row r="201537" ht="15"/>
    <row r="201538" ht="15"/>
    <row r="201539" ht="15"/>
    <row r="201540" ht="15"/>
    <row r="201541" ht="15"/>
    <row r="201542" ht="15"/>
    <row r="201543" ht="15"/>
    <row r="201544" ht="15"/>
    <row r="201545" ht="15"/>
    <row r="201546" ht="15"/>
    <row r="201547" ht="15"/>
    <row r="201548" ht="15"/>
    <row r="201549" ht="15"/>
    <row r="201550" ht="15"/>
    <row r="201551" ht="15"/>
    <row r="201552" ht="15"/>
    <row r="201553" ht="15"/>
    <row r="201554" ht="15"/>
    <row r="201555" ht="15"/>
    <row r="201556" ht="15"/>
    <row r="201557" ht="15"/>
    <row r="201558" ht="15"/>
    <row r="201559" ht="15"/>
    <row r="201560" ht="15"/>
    <row r="201561" ht="15"/>
    <row r="201562" ht="15"/>
    <row r="201563" ht="15"/>
    <row r="201564" ht="15"/>
    <row r="201565" ht="15"/>
    <row r="201566" ht="15"/>
    <row r="201567" ht="15"/>
    <row r="201568" ht="15"/>
    <row r="201569" ht="15"/>
    <row r="201570" ht="15"/>
    <row r="201571" ht="15"/>
    <row r="201572" ht="15"/>
    <row r="201573" ht="15"/>
    <row r="201574" ht="15"/>
    <row r="201575" ht="15"/>
    <row r="201576" ht="15"/>
    <row r="201577" ht="15"/>
    <row r="201578" ht="15"/>
    <row r="201579" ht="15"/>
    <row r="201580" ht="15"/>
    <row r="201581" ht="15"/>
    <row r="201582" ht="15"/>
    <row r="201583" ht="15"/>
    <row r="201584" ht="15"/>
    <row r="201585" ht="15"/>
    <row r="201586" ht="15"/>
    <row r="201587" ht="15"/>
    <row r="201588" ht="15"/>
    <row r="201589" ht="15"/>
    <row r="201590" ht="15"/>
    <row r="201591" ht="15"/>
    <row r="201592" ht="15"/>
    <row r="201593" ht="15"/>
    <row r="201594" ht="15"/>
    <row r="201595" ht="15"/>
    <row r="201596" ht="15"/>
    <row r="201597" ht="15"/>
    <row r="201598" ht="15"/>
    <row r="201599" ht="15"/>
    <row r="201600" ht="15"/>
    <row r="201601" ht="15"/>
    <row r="201602" ht="15"/>
    <row r="201603" ht="15"/>
    <row r="201604" ht="15"/>
    <row r="201605" ht="15"/>
    <row r="201606" ht="15"/>
    <row r="201607" ht="15"/>
    <row r="201608" ht="15"/>
    <row r="201609" ht="15"/>
    <row r="201610" ht="15"/>
    <row r="201611" ht="15"/>
    <row r="201612" ht="15"/>
    <row r="201613" ht="15"/>
    <row r="201614" ht="15"/>
    <row r="201615" ht="15"/>
    <row r="201616" ht="15"/>
    <row r="201617" ht="15"/>
    <row r="201618" ht="15"/>
    <row r="201619" ht="15"/>
    <row r="201620" ht="15"/>
    <row r="201621" ht="15"/>
    <row r="201622" ht="15"/>
    <row r="201623" ht="15"/>
    <row r="201624" ht="15"/>
    <row r="201625" ht="15"/>
    <row r="201626" ht="15"/>
    <row r="201627" ht="15"/>
    <row r="201628" ht="15"/>
    <row r="201629" ht="15"/>
    <row r="201630" ht="15"/>
    <row r="201631" ht="15"/>
    <row r="201632" ht="15"/>
    <row r="201633" ht="15"/>
    <row r="201634" ht="15"/>
    <row r="201635" ht="15"/>
    <row r="201636" ht="15"/>
    <row r="201637" ht="15"/>
    <row r="201638" ht="15"/>
    <row r="201639" ht="15"/>
    <row r="201640" ht="15"/>
    <row r="201641" ht="15"/>
    <row r="201642" ht="15"/>
    <row r="201643" ht="15"/>
    <row r="201644" ht="15"/>
    <row r="201645" ht="15"/>
    <row r="201646" ht="15"/>
    <row r="201647" ht="15"/>
    <row r="201648" ht="15"/>
    <row r="201649" ht="15"/>
    <row r="201650" ht="15"/>
    <row r="201651" ht="15"/>
    <row r="201652" ht="15"/>
    <row r="201653" ht="15"/>
    <row r="201654" ht="15"/>
    <row r="201655" ht="15"/>
    <row r="201656" ht="15"/>
    <row r="201657" ht="15"/>
    <row r="201658" ht="15"/>
    <row r="201659" ht="15"/>
    <row r="201660" ht="15"/>
    <row r="201661" ht="15"/>
    <row r="201662" ht="15"/>
    <row r="201663" ht="15"/>
    <row r="201664" ht="15"/>
    <row r="201665" ht="15"/>
    <row r="201666" ht="15"/>
    <row r="201667" ht="15"/>
    <row r="201668" ht="15"/>
    <row r="201669" ht="15"/>
    <row r="201670" ht="15"/>
    <row r="201671" ht="15"/>
    <row r="201672" ht="15"/>
    <row r="201673" ht="15"/>
    <row r="201674" ht="15"/>
    <row r="201675" ht="15"/>
    <row r="201676" ht="15"/>
    <row r="201677" ht="15"/>
    <row r="201678" ht="15"/>
    <row r="201679" ht="15"/>
    <row r="201680" ht="15"/>
    <row r="201681" ht="15"/>
    <row r="201682" ht="15"/>
    <row r="201683" ht="15"/>
    <row r="201684" ht="15"/>
    <row r="201685" ht="15"/>
    <row r="201686" ht="15"/>
    <row r="201687" ht="15"/>
    <row r="201688" ht="15"/>
    <row r="201689" ht="15"/>
    <row r="201690" ht="15"/>
    <row r="201691" ht="15"/>
    <row r="201692" ht="15"/>
    <row r="201693" ht="15"/>
    <row r="201694" ht="15"/>
    <row r="201695" ht="15"/>
    <row r="201696" ht="15"/>
    <row r="201697" ht="15"/>
    <row r="201698" ht="15"/>
    <row r="201699" ht="15"/>
    <row r="201700" ht="15"/>
    <row r="201701" ht="15"/>
    <row r="201702" ht="15"/>
    <row r="201703" ht="15"/>
    <row r="201704" ht="15"/>
    <row r="201705" ht="15"/>
    <row r="201706" ht="15"/>
    <row r="201707" ht="15"/>
    <row r="201708" ht="15"/>
    <row r="201709" ht="15"/>
    <row r="201710" ht="15"/>
    <row r="201711" ht="15"/>
    <row r="201712" ht="15"/>
    <row r="201713" ht="15"/>
    <row r="201714" ht="15"/>
    <row r="201715" ht="15"/>
    <row r="201716" ht="15"/>
    <row r="201717" ht="15"/>
    <row r="201718" ht="15"/>
    <row r="201719" ht="15"/>
    <row r="201720" ht="15"/>
    <row r="201721" ht="15"/>
    <row r="201722" ht="15"/>
    <row r="201723" ht="15"/>
    <row r="201724" ht="15"/>
    <row r="201725" ht="15"/>
    <row r="201726" ht="15"/>
    <row r="201727" ht="15"/>
    <row r="201728" ht="15"/>
    <row r="201729" ht="15"/>
    <row r="201730" ht="15"/>
    <row r="201731" ht="15"/>
    <row r="201732" ht="15"/>
    <row r="201733" ht="15"/>
    <row r="201734" ht="15"/>
    <row r="201735" ht="15"/>
    <row r="201736" ht="15"/>
    <row r="201737" ht="15"/>
    <row r="201738" ht="15"/>
    <row r="201739" ht="15"/>
    <row r="201740" ht="15"/>
    <row r="201741" ht="15"/>
    <row r="201742" ht="15"/>
    <row r="201743" ht="15"/>
    <row r="201744" ht="15"/>
    <row r="201745" ht="15"/>
    <row r="201746" ht="15"/>
    <row r="201747" ht="15"/>
    <row r="201748" ht="15"/>
    <row r="201749" ht="15"/>
    <row r="201750" ht="15"/>
    <row r="201751" ht="15"/>
    <row r="201752" ht="15"/>
    <row r="201753" ht="15"/>
    <row r="201754" ht="15"/>
    <row r="201755" ht="15"/>
    <row r="201756" ht="15"/>
    <row r="201757" ht="15"/>
    <row r="201758" ht="15"/>
    <row r="201759" ht="15"/>
    <row r="201760" ht="15"/>
    <row r="201761" ht="15"/>
    <row r="201762" ht="15"/>
    <row r="201763" ht="15"/>
    <row r="201764" ht="15"/>
    <row r="201765" ht="15"/>
    <row r="201766" ht="15"/>
    <row r="201767" ht="15"/>
    <row r="201768" ht="15"/>
    <row r="201769" ht="15"/>
    <row r="201770" ht="15"/>
    <row r="201771" ht="15"/>
    <row r="201772" ht="15"/>
    <row r="201773" ht="15"/>
    <row r="201774" ht="15"/>
    <row r="201775" ht="15"/>
    <row r="201776" ht="15"/>
    <row r="201777" ht="15"/>
    <row r="201778" ht="15"/>
    <row r="201779" ht="15"/>
    <row r="201780" ht="15"/>
    <row r="201781" ht="15"/>
    <row r="201782" ht="15"/>
    <row r="201783" ht="15"/>
    <row r="201784" ht="15"/>
    <row r="201785" ht="15"/>
    <row r="201786" ht="15"/>
    <row r="201787" ht="15"/>
    <row r="201788" ht="15"/>
    <row r="201789" ht="15"/>
    <row r="201790" ht="15"/>
    <row r="201791" ht="15"/>
    <row r="201792" ht="15"/>
    <row r="201793" ht="15"/>
    <row r="201794" ht="15"/>
    <row r="201795" ht="15"/>
    <row r="201796" ht="15"/>
    <row r="201797" ht="15"/>
    <row r="201798" ht="15"/>
    <row r="201799" ht="15"/>
    <row r="201800" ht="15"/>
    <row r="201801" ht="15"/>
    <row r="201802" ht="15"/>
    <row r="201803" ht="15"/>
    <row r="201804" ht="15"/>
    <row r="201805" ht="15"/>
    <row r="201806" ht="15"/>
    <row r="201807" ht="15"/>
    <row r="201808" ht="15"/>
    <row r="201809" ht="15"/>
    <row r="201810" ht="15"/>
    <row r="201811" ht="15"/>
    <row r="201812" ht="15"/>
    <row r="201813" ht="15"/>
    <row r="201814" ht="15"/>
    <row r="201815" ht="15"/>
    <row r="201816" ht="15"/>
    <row r="201817" ht="15"/>
    <row r="201818" ht="15"/>
    <row r="201819" ht="15"/>
    <row r="201820" ht="15"/>
    <row r="201821" ht="15"/>
    <row r="201822" ht="15"/>
    <row r="201823" ht="15"/>
    <row r="201824" ht="15"/>
    <row r="201825" ht="15"/>
    <row r="201826" ht="15"/>
    <row r="201827" ht="15"/>
    <row r="201828" ht="15"/>
    <row r="201829" ht="15"/>
    <row r="201830" ht="15"/>
    <row r="201831" ht="15"/>
    <row r="201832" ht="15"/>
    <row r="201833" ht="15"/>
    <row r="201834" ht="15"/>
    <row r="201835" ht="15"/>
    <row r="201836" ht="15"/>
    <row r="201837" ht="15"/>
    <row r="201838" ht="15"/>
    <row r="201839" ht="15"/>
    <row r="201840" ht="15"/>
    <row r="201841" ht="15"/>
    <row r="201842" ht="15"/>
    <row r="201843" ht="15"/>
    <row r="201844" ht="15"/>
    <row r="201845" ht="15"/>
    <row r="201846" ht="15"/>
    <row r="201847" ht="15"/>
    <row r="201848" ht="15"/>
    <row r="201849" ht="15"/>
    <row r="201850" ht="15"/>
    <row r="201851" ht="15"/>
    <row r="201852" ht="15"/>
    <row r="201853" ht="15"/>
    <row r="201854" ht="15"/>
    <row r="201855" ht="15"/>
    <row r="201856" ht="15"/>
    <row r="201857" ht="15"/>
    <row r="201858" ht="15"/>
    <row r="201859" ht="15"/>
    <row r="201860" ht="15"/>
    <row r="201861" ht="15"/>
    <row r="201862" ht="15"/>
    <row r="201863" ht="15"/>
    <row r="201864" ht="15"/>
    <row r="201865" ht="15"/>
    <row r="201866" ht="15"/>
    <row r="201867" ht="15"/>
    <row r="201868" ht="15"/>
    <row r="201869" ht="15"/>
    <row r="201870" ht="15"/>
    <row r="201871" ht="15"/>
    <row r="201872" ht="15"/>
    <row r="201873" ht="15"/>
    <row r="201874" ht="15"/>
    <row r="201875" ht="15"/>
    <row r="201876" ht="15"/>
    <row r="201877" ht="15"/>
    <row r="201878" ht="15"/>
    <row r="201879" ht="15"/>
    <row r="201880" ht="15"/>
    <row r="201881" ht="15"/>
    <row r="201882" ht="15"/>
    <row r="201883" ht="15"/>
    <row r="201884" ht="15"/>
    <row r="201885" ht="15"/>
    <row r="201886" ht="15"/>
    <row r="201887" ht="15"/>
    <row r="201888" ht="15"/>
    <row r="201889" ht="15"/>
    <row r="201890" ht="15"/>
    <row r="201891" ht="15"/>
    <row r="201892" ht="15"/>
    <row r="201893" ht="15"/>
    <row r="201894" ht="15"/>
    <row r="201895" ht="15"/>
    <row r="201896" ht="15"/>
    <row r="201897" ht="15"/>
    <row r="201898" ht="15"/>
    <row r="201899" ht="15"/>
    <row r="201900" ht="15"/>
    <row r="201901" ht="15"/>
    <row r="201902" ht="15"/>
    <row r="201903" ht="15"/>
    <row r="201904" ht="15"/>
    <row r="201905" ht="15"/>
    <row r="201906" ht="15"/>
    <row r="201907" ht="15"/>
    <row r="201908" ht="15"/>
    <row r="201909" ht="15"/>
    <row r="201910" ht="15"/>
    <row r="201911" ht="15"/>
    <row r="201912" ht="15"/>
    <row r="201913" ht="15"/>
    <row r="201914" ht="15"/>
    <row r="201915" ht="15"/>
    <row r="201916" ht="15"/>
    <row r="201917" ht="15"/>
    <row r="201918" ht="15"/>
    <row r="201919" ht="15"/>
    <row r="201920" ht="15"/>
    <row r="201921" ht="15"/>
    <row r="201922" ht="15"/>
    <row r="201923" ht="15"/>
    <row r="201924" ht="15"/>
    <row r="201925" ht="15"/>
    <row r="201926" ht="15"/>
    <row r="201927" ht="15"/>
    <row r="201928" ht="15"/>
    <row r="201929" ht="15"/>
    <row r="201930" ht="15"/>
    <row r="201931" ht="15"/>
    <row r="201932" ht="15"/>
    <row r="201933" ht="15"/>
    <row r="201934" ht="15"/>
    <row r="201935" ht="15"/>
    <row r="201936" ht="15"/>
    <row r="201937" ht="15"/>
    <row r="201938" ht="15"/>
    <row r="201939" ht="15"/>
    <row r="201940" ht="15"/>
    <row r="201941" ht="15"/>
    <row r="201942" ht="15"/>
    <row r="201943" ht="15"/>
    <row r="201944" ht="15"/>
    <row r="201945" ht="15"/>
    <row r="201946" ht="15"/>
    <row r="201947" ht="15"/>
    <row r="201948" ht="15"/>
    <row r="201949" ht="15"/>
    <row r="201950" ht="15"/>
    <row r="201951" ht="15"/>
    <row r="201952" ht="15"/>
    <row r="201953" ht="15"/>
    <row r="201954" ht="15"/>
    <row r="201955" ht="15"/>
    <row r="201956" ht="15"/>
    <row r="201957" ht="15"/>
    <row r="201958" ht="15"/>
    <row r="201959" ht="15"/>
    <row r="201960" ht="15"/>
    <row r="201961" ht="15"/>
    <row r="201962" ht="15"/>
    <row r="201963" ht="15"/>
    <row r="201964" ht="15"/>
    <row r="201965" ht="15"/>
    <row r="201966" ht="15"/>
    <row r="201967" ht="15"/>
    <row r="201968" ht="15"/>
    <row r="201969" ht="15"/>
    <row r="201970" ht="15"/>
    <row r="201971" ht="15"/>
    <row r="201972" ht="15"/>
    <row r="201973" ht="15"/>
    <row r="201974" ht="15"/>
    <row r="201975" ht="15"/>
    <row r="201976" ht="15"/>
    <row r="201977" ht="15"/>
    <row r="201978" ht="15"/>
    <row r="201979" ht="15"/>
    <row r="201980" ht="15"/>
    <row r="201981" ht="15"/>
    <row r="201982" ht="15"/>
    <row r="201983" ht="15"/>
    <row r="201984" ht="15"/>
    <row r="201985" ht="15"/>
    <row r="201986" ht="15"/>
    <row r="201987" ht="15"/>
    <row r="201988" ht="15"/>
    <row r="201989" ht="15"/>
    <row r="201990" ht="15"/>
    <row r="201991" ht="15"/>
    <row r="201992" ht="15"/>
    <row r="201993" ht="15"/>
    <row r="201994" ht="15"/>
    <row r="201995" ht="15"/>
    <row r="201996" ht="15"/>
    <row r="201997" ht="15"/>
    <row r="201998" ht="15"/>
    <row r="201999" ht="15"/>
    <row r="202000" ht="15"/>
    <row r="202001" ht="15"/>
    <row r="202002" ht="15"/>
    <row r="202003" ht="15"/>
    <row r="202004" ht="15"/>
    <row r="202005" ht="15"/>
    <row r="202006" ht="15"/>
    <row r="202007" ht="15"/>
    <row r="202008" ht="15"/>
    <row r="202009" ht="15"/>
    <row r="202010" ht="15"/>
    <row r="202011" ht="15"/>
    <row r="202012" ht="15"/>
    <row r="202013" ht="15"/>
    <row r="202014" ht="15"/>
    <row r="202015" ht="15"/>
    <row r="202016" ht="15"/>
    <row r="202017" ht="15"/>
    <row r="202018" ht="15"/>
    <row r="202019" ht="15"/>
    <row r="202020" ht="15"/>
    <row r="202021" ht="15"/>
    <row r="202022" ht="15"/>
    <row r="202023" ht="15"/>
    <row r="202024" ht="15"/>
    <row r="202025" ht="15"/>
    <row r="202026" ht="15"/>
    <row r="202027" ht="15"/>
    <row r="202028" ht="15"/>
    <row r="202029" ht="15"/>
    <row r="202030" ht="15"/>
    <row r="202031" ht="15"/>
    <row r="202032" ht="15"/>
    <row r="202033" ht="15"/>
    <row r="202034" ht="15"/>
    <row r="202035" ht="15"/>
    <row r="202036" ht="15"/>
    <row r="202037" ht="15"/>
    <row r="202038" ht="15"/>
    <row r="202039" ht="15"/>
    <row r="202040" ht="15"/>
    <row r="202041" ht="15"/>
    <row r="202042" ht="15"/>
    <row r="202043" ht="15"/>
    <row r="202044" ht="15"/>
    <row r="202045" ht="15"/>
    <row r="202046" ht="15"/>
    <row r="202047" ht="15"/>
    <row r="202048" ht="15"/>
    <row r="202049" ht="15"/>
    <row r="202050" ht="15"/>
    <row r="202051" ht="15"/>
    <row r="202052" ht="15"/>
    <row r="202053" ht="15"/>
    <row r="202054" ht="15"/>
    <row r="202055" ht="15"/>
    <row r="202056" ht="15"/>
    <row r="202057" ht="15"/>
    <row r="202058" ht="15"/>
    <row r="202059" ht="15"/>
    <row r="202060" ht="15"/>
    <row r="202061" ht="15"/>
    <row r="202062" ht="15"/>
    <row r="202063" ht="15"/>
    <row r="202064" ht="15"/>
    <row r="202065" ht="15"/>
    <row r="202066" ht="15"/>
    <row r="202067" ht="15"/>
    <row r="202068" ht="15"/>
    <row r="202069" ht="15"/>
    <row r="202070" ht="15"/>
    <row r="202071" ht="15"/>
    <row r="202072" ht="15"/>
    <row r="202073" ht="15"/>
    <row r="202074" ht="15"/>
    <row r="202075" ht="15"/>
    <row r="202076" ht="15"/>
    <row r="202077" ht="15"/>
    <row r="202078" ht="15"/>
    <row r="202079" ht="15"/>
    <row r="202080" ht="15"/>
    <row r="202081" ht="15"/>
    <row r="202082" ht="15"/>
    <row r="202083" ht="15"/>
    <row r="202084" ht="15"/>
    <row r="202085" ht="15"/>
    <row r="202086" ht="15"/>
    <row r="202087" ht="15"/>
    <row r="202088" ht="15"/>
    <row r="202089" ht="15"/>
    <row r="202090" ht="15"/>
    <row r="202091" ht="15"/>
    <row r="202092" ht="15"/>
    <row r="202093" ht="15"/>
    <row r="202094" ht="15"/>
    <row r="202095" ht="15"/>
    <row r="202096" ht="15"/>
    <row r="202097" ht="15"/>
    <row r="202098" ht="15"/>
    <row r="202099" ht="15"/>
    <row r="202100" ht="15"/>
    <row r="202101" ht="15"/>
    <row r="202102" ht="15"/>
    <row r="202103" ht="15"/>
    <row r="202104" ht="15"/>
    <row r="202105" ht="15"/>
    <row r="202106" ht="15"/>
    <row r="202107" ht="15"/>
    <row r="202108" ht="15"/>
    <row r="202109" ht="15"/>
    <row r="202110" ht="15"/>
    <row r="202111" ht="15"/>
    <row r="202112" ht="15"/>
    <row r="202113" ht="15"/>
    <row r="202114" ht="15"/>
    <row r="202115" ht="15"/>
    <row r="202116" ht="15"/>
    <row r="202117" ht="15"/>
    <row r="202118" ht="15"/>
    <row r="202119" ht="15"/>
    <row r="202120" ht="15"/>
    <row r="202121" ht="15"/>
    <row r="202122" ht="15"/>
    <row r="202123" ht="15"/>
    <row r="202124" ht="15"/>
    <row r="202125" ht="15"/>
    <row r="202126" ht="15"/>
    <row r="202127" ht="15"/>
    <row r="202128" ht="15"/>
    <row r="202129" ht="15"/>
    <row r="202130" ht="15"/>
    <row r="202131" ht="15"/>
    <row r="202132" ht="15"/>
    <row r="202133" ht="15"/>
    <row r="202134" ht="15"/>
    <row r="202135" ht="15"/>
    <row r="202136" ht="15"/>
    <row r="202137" ht="15"/>
    <row r="202138" ht="15"/>
    <row r="202139" ht="15"/>
    <row r="202140" ht="15"/>
    <row r="202141" ht="15"/>
    <row r="202142" ht="15"/>
    <row r="202143" ht="15"/>
    <row r="202144" ht="15"/>
    <row r="202145" ht="15"/>
    <row r="202146" ht="15"/>
    <row r="202147" ht="15"/>
    <row r="202148" ht="15"/>
    <row r="202149" ht="15"/>
    <row r="202150" ht="15"/>
    <row r="202151" ht="15"/>
    <row r="202152" ht="15"/>
    <row r="202153" ht="15"/>
    <row r="202154" ht="15"/>
    <row r="202155" ht="15"/>
    <row r="202156" ht="15"/>
    <row r="202157" ht="15"/>
    <row r="202158" ht="15"/>
    <row r="202159" ht="15"/>
    <row r="202160" ht="15"/>
    <row r="202161" ht="15"/>
    <row r="202162" ht="15"/>
    <row r="202163" ht="15"/>
    <row r="202164" ht="15"/>
    <row r="202165" ht="15"/>
    <row r="202166" ht="15"/>
    <row r="202167" ht="15"/>
    <row r="202168" ht="15"/>
    <row r="202169" ht="15"/>
    <row r="202170" ht="15"/>
    <row r="202171" ht="15"/>
    <row r="202172" ht="15"/>
    <row r="202173" ht="15"/>
    <row r="202174" ht="15"/>
    <row r="202175" ht="15"/>
    <row r="202176" ht="15"/>
    <row r="202177" ht="15"/>
    <row r="202178" ht="15"/>
    <row r="202179" ht="15"/>
    <row r="202180" ht="15"/>
    <row r="202181" ht="15"/>
    <row r="202182" ht="15"/>
    <row r="202183" ht="15"/>
    <row r="202184" ht="15"/>
    <row r="202185" ht="15"/>
    <row r="202186" ht="15"/>
    <row r="202187" ht="15"/>
    <row r="202188" ht="15"/>
    <row r="202189" ht="15"/>
    <row r="202190" ht="15"/>
    <row r="202191" ht="15"/>
    <row r="202192" ht="15"/>
    <row r="202193" ht="15"/>
    <row r="202194" ht="15"/>
    <row r="202195" ht="15"/>
    <row r="202196" ht="15"/>
    <row r="202197" ht="15"/>
    <row r="202198" ht="15"/>
    <row r="202199" ht="15"/>
    <row r="202200" ht="15"/>
    <row r="202201" ht="15"/>
    <row r="202202" ht="15"/>
    <row r="202203" ht="15"/>
    <row r="202204" ht="15"/>
    <row r="202205" ht="15"/>
    <row r="202206" ht="15"/>
    <row r="202207" ht="15"/>
    <row r="202208" ht="15"/>
    <row r="202209" ht="15"/>
    <row r="202210" ht="15"/>
    <row r="202211" ht="15"/>
    <row r="202212" ht="15"/>
    <row r="202213" ht="15"/>
    <row r="202214" ht="15"/>
    <row r="202215" ht="15"/>
    <row r="202216" ht="15"/>
    <row r="202217" ht="15"/>
    <row r="202218" ht="15"/>
    <row r="202219" ht="15"/>
    <row r="202220" ht="15"/>
    <row r="202221" ht="15"/>
    <row r="202222" ht="15"/>
    <row r="202223" ht="15"/>
    <row r="202224" ht="15"/>
    <row r="202225" ht="15"/>
    <row r="202226" ht="15"/>
    <row r="202227" ht="15"/>
    <row r="202228" ht="15"/>
    <row r="202229" ht="15"/>
    <row r="202230" ht="15"/>
    <row r="202231" ht="15"/>
    <row r="202232" ht="15"/>
    <row r="202233" ht="15"/>
    <row r="202234" ht="15"/>
    <row r="202235" ht="15"/>
    <row r="202236" ht="15"/>
    <row r="202237" ht="15"/>
    <row r="202238" ht="15"/>
    <row r="202239" ht="15"/>
    <row r="202240" ht="15"/>
    <row r="202241" ht="15"/>
    <row r="202242" ht="15"/>
    <row r="202243" ht="15"/>
    <row r="202244" ht="15"/>
    <row r="202245" ht="15"/>
    <row r="202246" ht="15"/>
    <row r="202247" ht="15"/>
    <row r="202248" ht="15"/>
    <row r="202249" ht="15"/>
    <row r="202250" ht="15"/>
    <row r="202251" ht="15"/>
    <row r="202252" ht="15"/>
    <row r="202253" ht="15"/>
    <row r="202254" ht="15"/>
    <row r="202255" ht="15"/>
    <row r="202256" ht="15"/>
    <row r="202257" ht="15"/>
    <row r="202258" ht="15"/>
    <row r="202259" ht="15"/>
    <row r="202260" ht="15"/>
    <row r="202261" ht="15"/>
    <row r="202262" ht="15"/>
    <row r="202263" ht="15"/>
    <row r="202264" ht="15"/>
    <row r="202265" ht="15"/>
    <row r="202266" ht="15"/>
    <row r="202267" ht="15"/>
    <row r="202268" ht="15"/>
    <row r="202269" ht="15"/>
    <row r="202270" ht="15"/>
    <row r="202271" ht="15"/>
    <row r="202272" ht="15"/>
    <row r="202273" ht="15"/>
    <row r="202274" ht="15"/>
    <row r="202275" ht="15"/>
    <row r="202276" ht="15"/>
    <row r="202277" ht="15"/>
    <row r="202278" ht="15"/>
    <row r="202279" ht="15"/>
    <row r="202280" ht="15"/>
    <row r="202281" ht="15"/>
    <row r="202282" ht="15"/>
    <row r="202283" ht="15"/>
    <row r="202284" ht="15"/>
    <row r="202285" ht="15"/>
    <row r="202286" ht="15"/>
    <row r="202287" ht="15"/>
    <row r="202288" ht="15"/>
    <row r="202289" ht="15"/>
    <row r="202290" ht="15"/>
    <row r="202291" ht="15"/>
    <row r="202292" ht="15"/>
    <row r="202293" ht="15"/>
    <row r="202294" ht="15"/>
    <row r="202295" ht="15"/>
    <row r="202296" ht="15"/>
    <row r="202297" ht="15"/>
    <row r="202298" ht="15"/>
    <row r="202299" ht="15"/>
    <row r="202300" ht="15"/>
    <row r="202301" ht="15"/>
    <row r="202302" ht="15"/>
    <row r="202303" ht="15"/>
    <row r="202304" ht="15"/>
    <row r="202305" ht="15"/>
    <row r="202306" ht="15"/>
    <row r="202307" ht="15"/>
    <row r="202308" ht="15"/>
    <row r="202309" ht="15"/>
    <row r="202310" ht="15"/>
    <row r="202311" ht="15"/>
    <row r="202312" ht="15"/>
    <row r="202313" ht="15"/>
    <row r="202314" ht="15"/>
    <row r="202315" ht="15"/>
    <row r="202316" ht="15"/>
    <row r="202317" ht="15"/>
    <row r="202318" ht="15"/>
    <row r="202319" ht="15"/>
    <row r="202320" ht="15"/>
    <row r="202321" ht="15"/>
    <row r="202322" ht="15"/>
    <row r="202323" ht="15"/>
    <row r="202324" ht="15"/>
    <row r="202325" ht="15"/>
    <row r="202326" ht="15"/>
    <row r="202327" ht="15"/>
    <row r="202328" ht="15"/>
    <row r="202329" ht="15"/>
    <row r="202330" ht="15"/>
    <row r="202331" ht="15"/>
    <row r="202332" ht="15"/>
    <row r="202333" ht="15"/>
    <row r="202334" ht="15"/>
    <row r="202335" ht="15"/>
    <row r="202336" ht="15"/>
    <row r="202337" ht="15"/>
    <row r="202338" ht="15"/>
    <row r="202339" ht="15"/>
    <row r="202340" ht="15"/>
    <row r="202341" ht="15"/>
    <row r="202342" ht="15"/>
    <row r="202343" ht="15"/>
    <row r="202344" ht="15"/>
    <row r="202345" ht="15"/>
    <row r="202346" ht="15"/>
    <row r="202347" ht="15"/>
    <row r="202348" ht="15"/>
    <row r="202349" ht="15"/>
    <row r="202350" ht="15"/>
    <row r="202351" ht="15"/>
    <row r="202352" ht="15"/>
    <row r="202353" ht="15"/>
    <row r="202354" ht="15"/>
    <row r="202355" ht="15"/>
    <row r="202356" ht="15"/>
    <row r="202357" ht="15"/>
    <row r="202358" ht="15"/>
    <row r="202359" ht="15"/>
    <row r="202360" ht="15"/>
    <row r="202361" ht="15"/>
    <row r="202362" ht="15"/>
    <row r="202363" ht="15"/>
    <row r="202364" ht="15"/>
    <row r="202365" ht="15"/>
    <row r="202366" ht="15"/>
    <row r="202367" ht="15"/>
    <row r="202368" ht="15"/>
    <row r="202369" ht="15"/>
    <row r="202370" ht="15"/>
    <row r="202371" ht="15"/>
    <row r="202372" ht="15"/>
    <row r="202373" ht="15"/>
    <row r="202374" ht="15"/>
    <row r="202375" ht="15"/>
    <row r="202376" ht="15"/>
    <row r="202377" ht="15"/>
    <row r="202378" ht="15"/>
    <row r="202379" ht="15"/>
    <row r="202380" ht="15"/>
    <row r="202381" ht="15"/>
    <row r="202382" ht="15"/>
    <row r="202383" ht="15"/>
    <row r="202384" ht="15"/>
    <row r="202385" ht="15"/>
    <row r="202386" ht="15"/>
    <row r="202387" ht="15"/>
    <row r="202388" ht="15"/>
    <row r="202389" ht="15"/>
    <row r="202390" ht="15"/>
    <row r="202391" ht="15"/>
    <row r="202392" ht="15"/>
    <row r="202393" ht="15"/>
    <row r="202394" ht="15"/>
    <row r="202395" ht="15"/>
    <row r="202396" ht="15"/>
    <row r="202397" ht="15"/>
    <row r="202398" ht="15"/>
    <row r="202399" ht="15"/>
    <row r="202400" ht="15"/>
    <row r="202401" ht="15"/>
    <row r="202402" ht="15"/>
    <row r="202403" ht="15"/>
    <row r="202404" ht="15"/>
    <row r="202405" ht="15"/>
    <row r="202406" ht="15"/>
    <row r="202407" ht="15"/>
    <row r="202408" ht="15"/>
    <row r="202409" ht="15"/>
    <row r="202410" ht="15"/>
    <row r="202411" ht="15"/>
    <row r="202412" ht="15"/>
    <row r="202413" ht="15"/>
    <row r="202414" ht="15"/>
    <row r="202415" ht="15"/>
    <row r="202416" ht="15"/>
    <row r="202417" ht="15"/>
    <row r="202418" ht="15"/>
    <row r="202419" ht="15"/>
    <row r="202420" ht="15"/>
    <row r="202421" ht="15"/>
    <row r="202422" ht="15"/>
    <row r="202423" ht="15"/>
    <row r="202424" ht="15"/>
    <row r="202425" ht="15"/>
    <row r="202426" ht="15"/>
    <row r="202427" ht="15"/>
    <row r="202428" ht="15"/>
    <row r="202429" ht="15"/>
    <row r="202430" ht="15"/>
    <row r="202431" ht="15"/>
    <row r="202432" ht="15"/>
    <row r="202433" ht="15"/>
    <row r="202434" ht="15"/>
    <row r="202435" ht="15"/>
    <row r="202436" ht="15"/>
    <row r="202437" ht="15"/>
    <row r="202438" ht="15"/>
    <row r="202439" ht="15"/>
    <row r="202440" ht="15"/>
    <row r="202441" ht="15"/>
    <row r="202442" ht="15"/>
    <row r="202443" ht="15"/>
    <row r="202444" ht="15"/>
    <row r="202445" ht="15"/>
    <row r="202446" ht="15"/>
    <row r="202447" ht="15"/>
    <row r="202448" ht="15"/>
    <row r="202449" ht="15"/>
    <row r="202450" ht="15"/>
    <row r="202451" ht="15"/>
    <row r="202452" ht="15"/>
    <row r="202453" ht="15"/>
    <row r="202454" ht="15"/>
    <row r="202455" ht="15"/>
    <row r="202456" ht="15"/>
    <row r="202457" ht="15"/>
    <row r="202458" ht="15"/>
    <row r="202459" ht="15"/>
    <row r="202460" ht="15"/>
    <row r="202461" ht="15"/>
    <row r="202462" ht="15"/>
    <row r="202463" ht="15"/>
    <row r="202464" ht="15"/>
    <row r="202465" ht="15"/>
    <row r="202466" ht="15"/>
    <row r="202467" ht="15"/>
    <row r="202468" ht="15"/>
    <row r="202469" ht="15"/>
    <row r="202470" ht="15"/>
    <row r="202471" ht="15"/>
    <row r="202472" ht="15"/>
    <row r="202473" ht="15"/>
    <row r="202474" ht="15"/>
    <row r="202475" ht="15"/>
    <row r="202476" ht="15"/>
    <row r="202477" ht="15"/>
    <row r="202478" ht="15"/>
    <row r="202479" ht="15"/>
    <row r="202480" ht="15"/>
    <row r="202481" ht="15"/>
    <row r="202482" ht="15"/>
    <row r="202483" ht="15"/>
    <row r="202484" ht="15"/>
    <row r="202485" ht="15"/>
    <row r="202486" ht="15"/>
    <row r="202487" ht="15"/>
    <row r="202488" ht="15"/>
    <row r="202489" ht="15"/>
    <row r="202490" ht="15"/>
    <row r="202491" ht="15"/>
    <row r="202492" ht="15"/>
    <row r="202493" ht="15"/>
    <row r="202494" ht="15"/>
    <row r="202495" ht="15"/>
    <row r="202496" ht="15"/>
    <row r="202497" ht="15"/>
    <row r="202498" ht="15"/>
    <row r="202499" ht="15"/>
    <row r="202500" ht="15"/>
    <row r="202501" ht="15"/>
    <row r="202502" ht="15"/>
    <row r="202503" ht="15"/>
    <row r="202504" ht="15"/>
    <row r="202505" ht="15"/>
    <row r="202506" ht="15"/>
    <row r="202507" ht="15"/>
    <row r="202508" ht="15"/>
    <row r="202509" ht="15"/>
    <row r="202510" ht="15"/>
    <row r="202511" ht="15"/>
    <row r="202512" ht="15"/>
    <row r="202513" ht="15"/>
    <row r="202514" ht="15"/>
    <row r="202515" ht="15"/>
    <row r="202516" ht="15"/>
    <row r="202517" ht="15"/>
    <row r="202518" ht="15"/>
    <row r="202519" ht="15"/>
    <row r="202520" ht="15"/>
    <row r="202521" ht="15"/>
    <row r="202522" ht="15"/>
    <row r="202523" ht="15"/>
    <row r="202524" ht="15"/>
    <row r="202525" ht="15"/>
    <row r="202526" ht="15"/>
    <row r="202527" ht="15"/>
    <row r="202528" ht="15"/>
    <row r="202529" ht="15"/>
    <row r="202530" ht="15"/>
    <row r="202531" ht="15"/>
    <row r="202532" ht="15"/>
    <row r="202533" ht="15"/>
    <row r="202534" ht="15"/>
    <row r="202535" ht="15"/>
    <row r="202536" ht="15"/>
    <row r="202537" ht="15"/>
    <row r="202538" ht="15"/>
    <row r="202539" ht="15"/>
    <row r="202540" ht="15"/>
    <row r="202541" ht="15"/>
    <row r="202542" ht="15"/>
    <row r="202543" ht="15"/>
    <row r="202544" ht="15"/>
    <row r="202545" ht="15"/>
    <row r="202546" ht="15"/>
    <row r="202547" ht="15"/>
    <row r="202548" ht="15"/>
    <row r="202549" ht="15"/>
    <row r="202550" ht="15"/>
    <row r="202551" ht="15"/>
    <row r="202552" ht="15"/>
    <row r="202553" ht="15"/>
    <row r="202554" ht="15"/>
    <row r="202555" ht="15"/>
    <row r="202556" ht="15"/>
    <row r="202557" ht="15"/>
    <row r="202558" ht="15"/>
    <row r="202559" ht="15"/>
    <row r="202560" ht="15"/>
    <row r="202561" ht="15"/>
    <row r="202562" ht="15"/>
    <row r="202563" ht="15"/>
    <row r="202564" ht="15"/>
    <row r="202565" ht="15"/>
    <row r="202566" ht="15"/>
    <row r="202567" ht="15"/>
    <row r="202568" ht="15"/>
    <row r="202569" ht="15"/>
    <row r="202570" ht="15"/>
    <row r="202571" ht="15"/>
    <row r="202572" ht="15"/>
    <row r="202573" ht="15"/>
    <row r="202574" ht="15"/>
    <row r="202575" ht="15"/>
    <row r="202576" ht="15"/>
    <row r="202577" ht="15"/>
    <row r="202578" ht="15"/>
    <row r="202579" ht="15"/>
    <row r="202580" ht="15"/>
    <row r="202581" ht="15"/>
    <row r="202582" ht="15"/>
    <row r="202583" ht="15"/>
    <row r="202584" ht="15"/>
    <row r="202585" ht="15"/>
    <row r="202586" ht="15"/>
    <row r="202587" ht="15"/>
    <row r="202588" ht="15"/>
    <row r="202589" ht="15"/>
    <row r="202590" ht="15"/>
    <row r="202591" ht="15"/>
    <row r="202592" ht="15"/>
    <row r="202593" ht="15"/>
    <row r="202594" ht="15"/>
    <row r="202595" ht="15"/>
    <row r="202596" ht="15"/>
    <row r="202597" ht="15"/>
    <row r="202598" ht="15"/>
    <row r="202599" ht="15"/>
    <row r="202600" ht="15"/>
    <row r="202601" ht="15"/>
    <row r="202602" ht="15"/>
    <row r="202603" ht="15"/>
    <row r="202604" ht="15"/>
    <row r="202605" ht="15"/>
    <row r="202606" ht="15"/>
    <row r="202607" ht="15"/>
    <row r="202608" ht="15"/>
    <row r="202609" ht="15"/>
    <row r="202610" ht="15"/>
    <row r="202611" ht="15"/>
    <row r="202612" ht="15"/>
    <row r="202613" ht="15"/>
    <row r="202614" ht="15"/>
    <row r="202615" ht="15"/>
    <row r="202616" ht="15"/>
    <row r="202617" ht="15"/>
    <row r="202618" ht="15"/>
    <row r="202619" ht="15"/>
    <row r="202620" ht="15"/>
    <row r="202621" ht="15"/>
    <row r="202622" ht="15"/>
    <row r="202623" ht="15"/>
    <row r="202624" ht="15"/>
    <row r="202625" ht="15"/>
    <row r="202626" ht="15"/>
    <row r="202627" ht="15"/>
    <row r="202628" ht="15"/>
    <row r="202629" ht="15"/>
    <row r="202630" ht="15"/>
    <row r="202631" ht="15"/>
    <row r="202632" ht="15"/>
    <row r="202633" ht="15"/>
    <row r="202634" ht="15"/>
    <row r="202635" ht="15"/>
    <row r="202636" ht="15"/>
    <row r="202637" ht="15"/>
    <row r="202638" ht="15"/>
    <row r="202639" ht="15"/>
    <row r="202640" ht="15"/>
    <row r="202641" ht="15"/>
    <row r="202642" ht="15"/>
    <row r="202643" ht="15"/>
    <row r="202644" ht="15"/>
    <row r="202645" ht="15"/>
    <row r="202646" ht="15"/>
    <row r="202647" ht="15"/>
    <row r="202648" ht="15"/>
    <row r="202649" ht="15"/>
    <row r="202650" ht="15"/>
    <row r="202651" ht="15"/>
    <row r="202652" ht="15"/>
    <row r="202653" ht="15"/>
    <row r="202654" ht="15"/>
    <row r="202655" ht="15"/>
    <row r="202656" ht="15"/>
    <row r="202657" ht="15"/>
    <row r="202658" ht="15"/>
    <row r="202659" ht="15"/>
    <row r="202660" ht="15"/>
    <row r="202661" ht="15"/>
    <row r="202662" ht="15"/>
    <row r="202663" ht="15"/>
    <row r="202664" ht="15"/>
    <row r="202665" ht="15"/>
    <row r="202666" ht="15"/>
    <row r="202667" ht="15"/>
    <row r="202668" ht="15"/>
    <row r="202669" ht="15"/>
    <row r="202670" ht="15"/>
    <row r="202671" ht="15"/>
    <row r="202672" ht="15"/>
    <row r="202673" ht="15"/>
    <row r="202674" ht="15"/>
    <row r="202675" ht="15"/>
    <row r="202676" ht="15"/>
    <row r="202677" ht="15"/>
    <row r="202678" ht="15"/>
    <row r="202679" ht="15"/>
    <row r="202680" ht="15"/>
    <row r="202681" ht="15"/>
    <row r="202682" ht="15"/>
    <row r="202683" ht="15"/>
    <row r="202684" ht="15"/>
    <row r="202685" ht="15"/>
    <row r="202686" ht="15"/>
    <row r="202687" ht="15"/>
    <row r="202688" ht="15"/>
    <row r="202689" ht="15"/>
    <row r="202690" ht="15"/>
    <row r="202691" ht="15"/>
    <row r="202692" ht="15"/>
    <row r="202693" ht="15"/>
    <row r="202694" ht="15"/>
    <row r="202695" ht="15"/>
    <row r="202696" ht="15"/>
    <row r="202697" ht="15"/>
    <row r="202698" ht="15"/>
    <row r="202699" ht="15"/>
    <row r="202700" ht="15"/>
    <row r="202701" ht="15"/>
    <row r="202702" ht="15"/>
    <row r="202703" ht="15"/>
    <row r="202704" ht="15"/>
    <row r="202705" ht="15"/>
    <row r="202706" ht="15"/>
    <row r="202707" ht="15"/>
    <row r="202708" ht="15"/>
    <row r="202709" ht="15"/>
    <row r="202710" ht="15"/>
    <row r="202711" ht="15"/>
    <row r="202712" ht="15"/>
    <row r="202713" ht="15"/>
    <row r="202714" ht="15"/>
    <row r="202715" ht="15"/>
    <row r="202716" ht="15"/>
    <row r="202717" ht="15"/>
    <row r="202718" ht="15"/>
    <row r="202719" ht="15"/>
    <row r="202720" ht="15"/>
    <row r="202721" ht="15"/>
    <row r="202722" ht="15"/>
    <row r="202723" ht="15"/>
    <row r="202724" ht="15"/>
    <row r="202725" ht="15"/>
    <row r="202726" ht="15"/>
    <row r="202727" ht="15"/>
    <row r="202728" ht="15"/>
    <row r="202729" ht="15"/>
    <row r="202730" ht="15"/>
    <row r="202731" ht="15"/>
    <row r="202732" ht="15"/>
    <row r="202733" ht="15"/>
    <row r="202734" ht="15"/>
    <row r="202735" ht="15"/>
    <row r="202736" ht="15"/>
    <row r="202737" ht="15"/>
    <row r="202738" ht="15"/>
    <row r="202739" ht="15"/>
    <row r="202740" ht="15"/>
    <row r="202741" ht="15"/>
    <row r="202742" ht="15"/>
    <row r="202743" ht="15"/>
    <row r="202744" ht="15"/>
    <row r="202745" ht="15"/>
    <row r="202746" ht="15"/>
    <row r="202747" ht="15"/>
    <row r="202748" ht="15"/>
    <row r="202749" ht="15"/>
    <row r="202750" ht="15"/>
    <row r="202751" ht="15"/>
    <row r="202752" ht="15"/>
    <row r="202753" ht="15"/>
    <row r="202754" ht="15"/>
    <row r="202755" ht="15"/>
    <row r="202756" ht="15"/>
    <row r="202757" ht="15"/>
    <row r="202758" ht="15"/>
    <row r="202759" ht="15"/>
    <row r="202760" ht="15"/>
    <row r="202761" ht="15"/>
    <row r="202762" ht="15"/>
    <row r="202763" ht="15"/>
    <row r="202764" ht="15"/>
    <row r="202765" ht="15"/>
    <row r="202766" ht="15"/>
    <row r="202767" ht="15"/>
    <row r="202768" ht="15"/>
    <row r="202769" ht="15"/>
    <row r="202770" ht="15"/>
    <row r="202771" ht="15"/>
    <row r="202772" ht="15"/>
    <row r="202773" ht="15"/>
    <row r="202774" ht="15"/>
    <row r="202775" ht="15"/>
    <row r="202776" ht="15"/>
    <row r="202777" ht="15"/>
    <row r="202778" ht="15"/>
    <row r="202779" ht="15"/>
    <row r="202780" ht="15"/>
    <row r="202781" ht="15"/>
    <row r="202782" ht="15"/>
    <row r="202783" ht="15"/>
    <row r="202784" ht="15"/>
    <row r="202785" ht="15"/>
    <row r="202786" ht="15"/>
    <row r="202787" ht="15"/>
    <row r="202788" ht="15"/>
    <row r="202789" ht="15"/>
    <row r="202790" ht="15"/>
    <row r="202791" ht="15"/>
    <row r="202792" ht="15"/>
    <row r="202793" ht="15"/>
    <row r="202794" ht="15"/>
    <row r="202795" ht="15"/>
    <row r="202796" ht="15"/>
    <row r="202797" ht="15"/>
    <row r="202798" ht="15"/>
    <row r="202799" ht="15"/>
    <row r="202800" ht="15"/>
    <row r="202801" ht="15"/>
    <row r="202802" ht="15"/>
    <row r="202803" ht="15"/>
    <row r="202804" ht="15"/>
    <row r="202805" ht="15"/>
    <row r="202806" ht="15"/>
    <row r="202807" ht="15"/>
    <row r="202808" ht="15"/>
    <row r="202809" ht="15"/>
    <row r="202810" ht="15"/>
    <row r="202811" ht="15"/>
    <row r="202812" ht="15"/>
    <row r="202813" ht="15"/>
    <row r="202814" ht="15"/>
    <row r="202815" ht="15"/>
    <row r="202816" ht="15"/>
    <row r="202817" ht="15"/>
    <row r="202818" ht="15"/>
    <row r="202819" ht="15"/>
    <row r="202820" ht="15"/>
    <row r="202821" ht="15"/>
    <row r="202822" ht="15"/>
    <row r="202823" ht="15"/>
    <row r="202824" ht="15"/>
    <row r="202825" ht="15"/>
    <row r="202826" ht="15"/>
    <row r="202827" ht="15"/>
    <row r="202828" ht="15"/>
    <row r="202829" ht="15"/>
    <row r="202830" ht="15"/>
    <row r="202831" ht="15"/>
    <row r="202832" ht="15"/>
    <row r="202833" ht="15"/>
    <row r="202834" ht="15"/>
    <row r="202835" ht="15"/>
    <row r="202836" ht="15"/>
    <row r="202837" ht="15"/>
    <row r="202838" ht="15"/>
    <row r="202839" ht="15"/>
    <row r="202840" ht="15"/>
    <row r="202841" ht="15"/>
    <row r="202842" ht="15"/>
    <row r="202843" ht="15"/>
    <row r="202844" ht="15"/>
    <row r="202845" ht="15"/>
    <row r="202846" ht="15"/>
    <row r="202847" ht="15"/>
    <row r="202848" ht="15"/>
    <row r="202849" ht="15"/>
    <row r="202850" ht="15"/>
    <row r="202851" ht="15"/>
    <row r="202852" ht="15"/>
    <row r="202853" ht="15"/>
    <row r="202854" ht="15"/>
    <row r="202855" ht="15"/>
    <row r="202856" ht="15"/>
    <row r="202857" ht="15"/>
    <row r="202858" ht="15"/>
    <row r="202859" ht="15"/>
    <row r="202860" ht="15"/>
    <row r="202861" ht="15"/>
    <row r="202862" ht="15"/>
    <row r="202863" ht="15"/>
    <row r="202864" ht="15"/>
    <row r="202865" ht="15"/>
    <row r="202866" ht="15"/>
    <row r="202867" ht="15"/>
    <row r="202868" ht="15"/>
    <row r="202869" ht="15"/>
    <row r="202870" ht="15"/>
    <row r="202871" ht="15"/>
    <row r="202872" ht="15"/>
    <row r="202873" ht="15"/>
    <row r="202874" ht="15"/>
    <row r="202875" ht="15"/>
    <row r="202876" ht="15"/>
    <row r="202877" ht="15"/>
    <row r="202878" ht="15"/>
    <row r="202879" ht="15"/>
    <row r="202880" ht="15"/>
    <row r="202881" ht="15"/>
    <row r="202882" ht="15"/>
    <row r="202883" ht="15"/>
    <row r="202884" ht="15"/>
    <row r="202885" ht="15"/>
    <row r="202886" ht="15"/>
    <row r="202887" ht="15"/>
    <row r="202888" ht="15"/>
    <row r="202889" ht="15"/>
    <row r="202890" ht="15"/>
    <row r="202891" ht="15"/>
    <row r="202892" ht="15"/>
    <row r="202893" ht="15"/>
    <row r="202894" ht="15"/>
    <row r="202895" ht="15"/>
    <row r="202896" ht="15"/>
    <row r="202897" ht="15"/>
    <row r="202898" ht="15"/>
    <row r="202899" ht="15"/>
    <row r="202900" ht="15"/>
    <row r="202901" ht="15"/>
    <row r="202902" ht="15"/>
    <row r="202903" ht="15"/>
    <row r="202904" ht="15"/>
    <row r="202905" ht="15"/>
    <row r="202906" ht="15"/>
    <row r="202907" ht="15"/>
    <row r="202908" ht="15"/>
    <row r="202909" ht="15"/>
    <row r="202910" ht="15"/>
    <row r="202911" ht="15"/>
    <row r="202912" ht="15"/>
    <row r="202913" ht="15"/>
    <row r="202914" ht="15"/>
    <row r="202915" ht="15"/>
    <row r="202916" ht="15"/>
    <row r="202917" ht="15"/>
    <row r="202918" ht="15"/>
    <row r="202919" ht="15"/>
    <row r="202920" ht="15"/>
    <row r="202921" ht="15"/>
    <row r="202922" ht="15"/>
    <row r="202923" ht="15"/>
    <row r="202924" ht="15"/>
    <row r="202925" ht="15"/>
    <row r="202926" ht="15"/>
    <row r="202927" ht="15"/>
    <row r="202928" ht="15"/>
    <row r="202929" ht="15"/>
    <row r="202930" ht="15"/>
    <row r="202931" ht="15"/>
    <row r="202932" ht="15"/>
    <row r="202933" ht="15"/>
    <row r="202934" ht="15"/>
    <row r="202935" ht="15"/>
    <row r="202936" ht="15"/>
    <row r="202937" ht="15"/>
    <row r="202938" ht="15"/>
    <row r="202939" ht="15"/>
    <row r="202940" ht="15"/>
    <row r="202941" ht="15"/>
    <row r="202942" ht="15"/>
    <row r="202943" ht="15"/>
    <row r="202944" ht="15"/>
    <row r="202945" ht="15"/>
    <row r="202946" ht="15"/>
    <row r="202947" ht="15"/>
    <row r="202948" ht="15"/>
    <row r="202949" ht="15"/>
    <row r="202950" ht="15"/>
    <row r="202951" ht="15"/>
    <row r="202952" ht="15"/>
    <row r="202953" ht="15"/>
    <row r="202954" ht="15"/>
    <row r="202955" ht="15"/>
    <row r="202956" ht="15"/>
    <row r="202957" ht="15"/>
    <row r="202958" ht="15"/>
    <row r="202959" ht="15"/>
    <row r="202960" ht="15"/>
    <row r="202961" ht="15"/>
    <row r="202962" ht="15"/>
    <row r="202963" ht="15"/>
    <row r="202964" ht="15"/>
    <row r="202965" ht="15"/>
    <row r="202966" ht="15"/>
    <row r="202967" ht="15"/>
    <row r="202968" ht="15"/>
    <row r="202969" ht="15"/>
    <row r="202970" ht="15"/>
    <row r="202971" ht="15"/>
    <row r="202972" ht="15"/>
    <row r="202973" ht="15"/>
    <row r="202974" ht="15"/>
    <row r="202975" ht="15"/>
    <row r="202976" ht="15"/>
    <row r="202977" ht="15"/>
    <row r="202978" ht="15"/>
    <row r="202979" ht="15"/>
    <row r="202980" ht="15"/>
    <row r="202981" ht="15"/>
    <row r="202982" ht="15"/>
    <row r="202983" ht="15"/>
    <row r="202984" ht="15"/>
    <row r="202985" ht="15"/>
    <row r="202986" ht="15"/>
    <row r="202987" ht="15"/>
    <row r="202988" ht="15"/>
    <row r="202989" ht="15"/>
    <row r="202990" ht="15"/>
    <row r="202991" ht="15"/>
    <row r="202992" ht="15"/>
    <row r="202993" ht="15"/>
    <row r="202994" ht="15"/>
    <row r="202995" ht="15"/>
    <row r="202996" ht="15"/>
    <row r="202997" ht="15"/>
    <row r="202998" ht="15"/>
    <row r="202999" ht="15"/>
    <row r="203000" ht="15"/>
    <row r="203001" ht="15"/>
    <row r="203002" ht="15"/>
    <row r="203003" ht="15"/>
    <row r="203004" ht="15"/>
    <row r="203005" ht="15"/>
    <row r="203006" ht="15"/>
    <row r="203007" ht="15"/>
    <row r="203008" ht="15"/>
    <row r="203009" ht="15"/>
    <row r="203010" ht="15"/>
    <row r="203011" ht="15"/>
    <row r="203012" ht="15"/>
    <row r="203013" ht="15"/>
    <row r="203014" ht="15"/>
    <row r="203015" ht="15"/>
    <row r="203016" ht="15"/>
    <row r="203017" ht="15"/>
    <row r="203018" ht="15"/>
    <row r="203019" ht="15"/>
    <row r="203020" ht="15"/>
    <row r="203021" ht="15"/>
    <row r="203022" ht="15"/>
    <row r="203023" ht="15"/>
    <row r="203024" ht="15"/>
    <row r="203025" ht="15"/>
    <row r="203026" ht="15"/>
    <row r="203027" ht="15"/>
    <row r="203028" ht="15"/>
    <row r="203029" ht="15"/>
    <row r="203030" ht="15"/>
    <row r="203031" ht="15"/>
    <row r="203032" ht="15"/>
    <row r="203033" ht="15"/>
    <row r="203034" ht="15"/>
    <row r="203035" ht="15"/>
    <row r="203036" ht="15"/>
    <row r="203037" ht="15"/>
    <row r="203038" ht="15"/>
    <row r="203039" ht="15"/>
    <row r="203040" ht="15"/>
    <row r="203041" ht="15"/>
    <row r="203042" ht="15"/>
    <row r="203043" ht="15"/>
    <row r="203044" ht="15"/>
    <row r="203045" ht="15"/>
    <row r="203046" ht="15"/>
    <row r="203047" ht="15"/>
    <row r="203048" ht="15"/>
    <row r="203049" ht="15"/>
    <row r="203050" ht="15"/>
    <row r="203051" ht="15"/>
    <row r="203052" ht="15"/>
    <row r="203053" ht="15"/>
    <row r="203054" ht="15"/>
    <row r="203055" ht="15"/>
    <row r="203056" ht="15"/>
    <row r="203057" ht="15"/>
    <row r="203058" ht="15"/>
    <row r="203059" ht="15"/>
    <row r="203060" ht="15"/>
    <row r="203061" ht="15"/>
    <row r="203062" ht="15"/>
    <row r="203063" ht="15"/>
    <row r="203064" ht="15"/>
    <row r="203065" ht="15"/>
    <row r="203066" ht="15"/>
    <row r="203067" ht="15"/>
    <row r="203068" ht="15"/>
    <row r="203069" ht="15"/>
    <row r="203070" ht="15"/>
    <row r="203071" ht="15"/>
    <row r="203072" ht="15"/>
    <row r="203073" ht="15"/>
    <row r="203074" ht="15"/>
    <row r="203075" ht="15"/>
    <row r="203076" ht="15"/>
    <row r="203077" ht="15"/>
    <row r="203078" ht="15"/>
    <row r="203079" ht="15"/>
    <row r="203080" ht="15"/>
    <row r="203081" ht="15"/>
    <row r="203082" ht="15"/>
    <row r="203083" ht="15"/>
    <row r="203084" ht="15"/>
    <row r="203085" ht="15"/>
    <row r="203086" ht="15"/>
    <row r="203087" ht="15"/>
    <row r="203088" ht="15"/>
    <row r="203089" ht="15"/>
    <row r="203090" ht="15"/>
    <row r="203091" ht="15"/>
    <row r="203092" ht="15"/>
    <row r="203093" ht="15"/>
    <row r="203094" ht="15"/>
    <row r="203095" ht="15"/>
    <row r="203096" ht="15"/>
    <row r="203097" ht="15"/>
    <row r="203098" ht="15"/>
    <row r="203099" ht="15"/>
    <row r="203100" ht="15"/>
    <row r="203101" ht="15"/>
    <row r="203102" ht="15"/>
    <row r="203103" ht="15"/>
    <row r="203104" ht="15"/>
    <row r="203105" ht="15"/>
    <row r="203106" ht="15"/>
    <row r="203107" ht="15"/>
    <row r="203108" ht="15"/>
    <row r="203109" ht="15"/>
    <row r="203110" ht="15"/>
    <row r="203111" ht="15"/>
    <row r="203112" ht="15"/>
    <row r="203113" ht="15"/>
    <row r="203114" ht="15"/>
    <row r="203115" ht="15"/>
    <row r="203116" ht="15"/>
    <row r="203117" ht="15"/>
    <row r="203118" ht="15"/>
    <row r="203119" ht="15"/>
    <row r="203120" ht="15"/>
    <row r="203121" ht="15"/>
    <row r="203122" ht="15"/>
    <row r="203123" ht="15"/>
    <row r="203124" ht="15"/>
    <row r="203125" ht="15"/>
    <row r="203126" ht="15"/>
    <row r="203127" ht="15"/>
    <row r="203128" ht="15"/>
    <row r="203129" ht="15"/>
    <row r="203130" ht="15"/>
    <row r="203131" ht="15"/>
    <row r="203132" ht="15"/>
    <row r="203133" ht="15"/>
    <row r="203134" ht="15"/>
    <row r="203135" ht="15"/>
    <row r="203136" ht="15"/>
    <row r="203137" ht="15"/>
    <row r="203138" ht="15"/>
    <row r="203139" ht="15"/>
    <row r="203140" ht="15"/>
    <row r="203141" ht="15"/>
    <row r="203142" ht="15"/>
    <row r="203143" ht="15"/>
    <row r="203144" ht="15"/>
    <row r="203145" ht="15"/>
    <row r="203146" ht="15"/>
    <row r="203147" ht="15"/>
    <row r="203148" ht="15"/>
    <row r="203149" ht="15"/>
    <row r="203150" ht="15"/>
    <row r="203151" ht="15"/>
    <row r="203152" ht="15"/>
    <row r="203153" ht="15"/>
    <row r="203154" ht="15"/>
    <row r="203155" ht="15"/>
    <row r="203156" ht="15"/>
    <row r="203157" ht="15"/>
    <row r="203158" ht="15"/>
    <row r="203159" ht="15"/>
    <row r="203160" ht="15"/>
    <row r="203161" ht="15"/>
    <row r="203162" ht="15"/>
    <row r="203163" ht="15"/>
    <row r="203164" ht="15"/>
    <row r="203165" ht="15"/>
    <row r="203166" ht="15"/>
    <row r="203167" ht="15"/>
    <row r="203168" ht="15"/>
    <row r="203169" ht="15"/>
    <row r="203170" ht="15"/>
    <row r="203171" ht="15"/>
    <row r="203172" ht="15"/>
    <row r="203173" ht="15"/>
    <row r="203174" ht="15"/>
    <row r="203175" ht="15"/>
    <row r="203176" ht="15"/>
    <row r="203177" ht="15"/>
    <row r="203178" ht="15"/>
    <row r="203179" ht="15"/>
    <row r="203180" ht="15"/>
    <row r="203181" ht="15"/>
    <row r="203182" ht="15"/>
    <row r="203183" ht="15"/>
    <row r="203184" ht="15"/>
    <row r="203185" ht="15"/>
    <row r="203186" ht="15"/>
    <row r="203187" ht="15"/>
    <row r="203188" ht="15"/>
    <row r="203189" ht="15"/>
    <row r="203190" ht="15"/>
    <row r="203191" ht="15"/>
    <row r="203192" ht="15"/>
    <row r="203193" ht="15"/>
    <row r="203194" ht="15"/>
    <row r="203195" ht="15"/>
    <row r="203196" ht="15"/>
    <row r="203197" ht="15"/>
    <row r="203198" ht="15"/>
    <row r="203199" ht="15"/>
    <row r="203200" ht="15"/>
    <row r="203201" ht="15"/>
    <row r="203202" ht="15"/>
    <row r="203203" ht="15"/>
    <row r="203204" ht="15"/>
    <row r="203205" ht="15"/>
    <row r="203206" ht="15"/>
    <row r="203207" ht="15"/>
    <row r="203208" ht="15"/>
    <row r="203209" ht="15"/>
    <row r="203210" ht="15"/>
    <row r="203211" ht="15"/>
    <row r="203212" ht="15"/>
    <row r="203213" ht="15"/>
    <row r="203214" ht="15"/>
    <row r="203215" ht="15"/>
    <row r="203216" ht="15"/>
    <row r="203217" ht="15"/>
    <row r="203218" ht="15"/>
    <row r="203219" ht="15"/>
    <row r="203220" ht="15"/>
    <row r="203221" ht="15"/>
    <row r="203222" ht="15"/>
    <row r="203223" ht="15"/>
    <row r="203224" ht="15"/>
    <row r="203225" ht="15"/>
    <row r="203226" ht="15"/>
    <row r="203227" ht="15"/>
    <row r="203228" ht="15"/>
    <row r="203229" ht="15"/>
    <row r="203230" ht="15"/>
    <row r="203231" ht="15"/>
    <row r="203232" ht="15"/>
    <row r="203233" ht="15"/>
    <row r="203234" ht="15"/>
    <row r="203235" ht="15"/>
    <row r="203236" ht="15"/>
    <row r="203237" ht="15"/>
    <row r="203238" ht="15"/>
    <row r="203239" ht="15"/>
    <row r="203240" ht="15"/>
    <row r="203241" ht="15"/>
    <row r="203242" ht="15"/>
    <row r="203243" ht="15"/>
    <row r="203244" ht="15"/>
    <row r="203245" ht="15"/>
    <row r="203246" ht="15"/>
    <row r="203247" ht="15"/>
    <row r="203248" ht="15"/>
    <row r="203249" ht="15"/>
    <row r="203250" ht="15"/>
    <row r="203251" ht="15"/>
    <row r="203252" ht="15"/>
    <row r="203253" ht="15"/>
    <row r="203254" ht="15"/>
    <row r="203255" ht="15"/>
    <row r="203256" ht="15"/>
    <row r="203257" ht="15"/>
    <row r="203258" ht="15"/>
    <row r="203259" ht="15"/>
    <row r="203260" ht="15"/>
    <row r="203261" ht="15"/>
    <row r="203262" ht="15"/>
    <row r="203263" ht="15"/>
    <row r="203264" ht="15"/>
    <row r="203265" ht="15"/>
    <row r="203266" ht="15"/>
    <row r="203267" ht="15"/>
    <row r="203268" ht="15"/>
    <row r="203269" ht="15"/>
    <row r="203270" ht="15"/>
    <row r="203271" ht="15"/>
    <row r="203272" ht="15"/>
    <row r="203273" ht="15"/>
    <row r="203274" ht="15"/>
    <row r="203275" ht="15"/>
    <row r="203276" ht="15"/>
    <row r="203277" ht="15"/>
    <row r="203278" ht="15"/>
    <row r="203279" ht="15"/>
    <row r="203280" ht="15"/>
    <row r="203281" ht="15"/>
    <row r="203282" ht="15"/>
    <row r="203283" ht="15"/>
    <row r="203284" ht="15"/>
    <row r="203285" ht="15"/>
    <row r="203286" ht="15"/>
    <row r="203287" ht="15"/>
    <row r="203288" ht="15"/>
    <row r="203289" ht="15"/>
    <row r="203290" ht="15"/>
    <row r="203291" ht="15"/>
    <row r="203292" ht="15"/>
    <row r="203293" ht="15"/>
    <row r="203294" ht="15"/>
    <row r="203295" ht="15"/>
    <row r="203296" ht="15"/>
    <row r="203297" ht="15"/>
    <row r="203298" ht="15"/>
    <row r="203299" ht="15"/>
    <row r="203300" ht="15"/>
    <row r="203301" ht="15"/>
    <row r="203302" ht="15"/>
    <row r="203303" ht="15"/>
    <row r="203304" ht="15"/>
    <row r="203305" ht="15"/>
    <row r="203306" ht="15"/>
    <row r="203307" ht="15"/>
    <row r="203308" ht="15"/>
    <row r="203309" ht="15"/>
    <row r="203310" ht="15"/>
    <row r="203311" ht="15"/>
    <row r="203312" ht="15"/>
    <row r="203313" ht="15"/>
    <row r="203314" ht="15"/>
    <row r="203315" ht="15"/>
    <row r="203316" ht="15"/>
    <row r="203317" ht="15"/>
    <row r="203318" ht="15"/>
    <row r="203319" ht="15"/>
    <row r="203320" ht="15"/>
    <row r="203321" ht="15"/>
    <row r="203322" ht="15"/>
    <row r="203323" ht="15"/>
    <row r="203324" ht="15"/>
    <row r="203325" ht="15"/>
    <row r="203326" ht="15"/>
    <row r="203327" ht="15"/>
    <row r="203328" ht="15"/>
    <row r="203329" ht="15"/>
    <row r="203330" ht="15"/>
    <row r="203331" ht="15"/>
    <row r="203332" ht="15"/>
    <row r="203333" ht="15"/>
    <row r="203334" ht="15"/>
    <row r="203335" ht="15"/>
    <row r="203336" ht="15"/>
    <row r="203337" ht="15"/>
    <row r="203338" ht="15"/>
    <row r="203339" ht="15"/>
    <row r="203340" ht="15"/>
    <row r="203341" ht="15"/>
    <row r="203342" ht="15"/>
    <row r="203343" ht="15"/>
    <row r="203344" ht="15"/>
    <row r="203345" ht="15"/>
    <row r="203346" ht="15"/>
    <row r="203347" ht="15"/>
    <row r="203348" ht="15"/>
    <row r="203349" ht="15"/>
    <row r="203350" ht="15"/>
    <row r="203351" ht="15"/>
    <row r="203352" ht="15"/>
    <row r="203353" ht="15"/>
    <row r="203354" ht="15"/>
    <row r="203355" ht="15"/>
    <row r="203356" ht="15"/>
    <row r="203357" ht="15"/>
    <row r="203358" ht="15"/>
    <row r="203359" ht="15"/>
    <row r="203360" ht="15"/>
    <row r="203361" ht="15"/>
    <row r="203362" ht="15"/>
    <row r="203363" ht="15"/>
    <row r="203364" ht="15"/>
    <row r="203365" ht="15"/>
    <row r="203366" ht="15"/>
    <row r="203367" ht="15"/>
    <row r="203368" ht="15"/>
    <row r="203369" ht="15"/>
    <row r="203370" ht="15"/>
    <row r="203371" ht="15"/>
    <row r="203372" ht="15"/>
    <row r="203373" ht="15"/>
    <row r="203374" ht="15"/>
    <row r="203375" ht="15"/>
    <row r="203376" ht="15"/>
    <row r="203377" ht="15"/>
    <row r="203378" ht="15"/>
    <row r="203379" ht="15"/>
    <row r="203380" ht="15"/>
    <row r="203381" ht="15"/>
    <row r="203382" ht="15"/>
    <row r="203383" ht="15"/>
    <row r="203384" ht="15"/>
    <row r="203385" ht="15"/>
    <row r="203386" ht="15"/>
    <row r="203387" ht="15"/>
    <row r="203388" ht="15"/>
    <row r="203389" ht="15"/>
    <row r="203390" ht="15"/>
    <row r="203391" ht="15"/>
    <row r="203392" ht="15"/>
    <row r="203393" ht="15"/>
    <row r="203394" ht="15"/>
    <row r="203395" ht="15"/>
    <row r="203396" ht="15"/>
    <row r="203397" ht="15"/>
    <row r="203398" ht="15"/>
    <row r="203399" ht="15"/>
    <row r="203400" ht="15"/>
    <row r="203401" ht="15"/>
    <row r="203402" ht="15"/>
    <row r="203403" ht="15"/>
    <row r="203404" ht="15"/>
    <row r="203405" ht="15"/>
    <row r="203406" ht="15"/>
    <row r="203407" ht="15"/>
    <row r="203408" ht="15"/>
    <row r="203409" ht="15"/>
    <row r="203410" ht="15"/>
    <row r="203411" ht="15"/>
    <row r="203412" ht="15"/>
    <row r="203413" ht="15"/>
    <row r="203414" ht="15"/>
    <row r="203415" ht="15"/>
    <row r="203416" ht="15"/>
    <row r="203417" ht="15"/>
    <row r="203418" ht="15"/>
    <row r="203419" ht="15"/>
    <row r="203420" ht="15"/>
    <row r="203421" ht="15"/>
    <row r="203422" ht="15"/>
    <row r="203423" ht="15"/>
    <row r="203424" ht="15"/>
    <row r="203425" ht="15"/>
    <row r="203426" ht="15"/>
    <row r="203427" ht="15"/>
    <row r="203428" ht="15"/>
    <row r="203429" ht="15"/>
    <row r="203430" ht="15"/>
    <row r="203431" ht="15"/>
    <row r="203432" ht="15"/>
    <row r="203433" ht="15"/>
    <row r="203434" ht="15"/>
    <row r="203435" ht="15"/>
    <row r="203436" ht="15"/>
    <row r="203437" ht="15"/>
    <row r="203438" ht="15"/>
    <row r="203439" ht="15"/>
    <row r="203440" ht="15"/>
    <row r="203441" ht="15"/>
    <row r="203442" ht="15"/>
    <row r="203443" ht="15"/>
    <row r="203444" ht="15"/>
    <row r="203445" ht="15"/>
    <row r="203446" ht="15"/>
    <row r="203447" ht="15"/>
    <row r="203448" ht="15"/>
    <row r="203449" ht="15"/>
    <row r="203450" ht="15"/>
    <row r="203451" ht="15"/>
    <row r="203452" ht="15"/>
    <row r="203453" ht="15"/>
    <row r="203454" ht="15"/>
    <row r="203455" ht="15"/>
    <row r="203456" ht="15"/>
    <row r="203457" ht="15"/>
    <row r="203458" ht="15"/>
    <row r="203459" ht="15"/>
    <row r="203460" ht="15"/>
    <row r="203461" ht="15"/>
    <row r="203462" ht="15"/>
    <row r="203463" ht="15"/>
    <row r="203464" ht="15"/>
    <row r="203465" ht="15"/>
    <row r="203466" ht="15"/>
    <row r="203467" ht="15"/>
    <row r="203468" ht="15"/>
    <row r="203469" ht="15"/>
    <row r="203470" ht="15"/>
    <row r="203471" ht="15"/>
    <row r="203472" ht="15"/>
    <row r="203473" ht="15"/>
    <row r="203474" ht="15"/>
    <row r="203475" ht="15"/>
    <row r="203476" ht="15"/>
    <row r="203477" ht="15"/>
    <row r="203478" ht="15"/>
    <row r="203479" ht="15"/>
    <row r="203480" ht="15"/>
    <row r="203481" ht="15"/>
    <row r="203482" ht="15"/>
    <row r="203483" ht="15"/>
    <row r="203484" ht="15"/>
    <row r="203485" ht="15"/>
    <row r="203486" ht="15"/>
    <row r="203487" ht="15"/>
    <row r="203488" ht="15"/>
    <row r="203489" ht="15"/>
    <row r="203490" ht="15"/>
    <row r="203491" ht="15"/>
    <row r="203492" ht="15"/>
    <row r="203493" ht="15"/>
    <row r="203494" ht="15"/>
    <row r="203495" ht="15"/>
    <row r="203496" ht="15"/>
    <row r="203497" ht="15"/>
    <row r="203498" ht="15"/>
    <row r="203499" ht="15"/>
    <row r="203500" ht="15"/>
    <row r="203501" ht="15"/>
    <row r="203502" ht="15"/>
    <row r="203503" ht="15"/>
    <row r="203504" ht="15"/>
    <row r="203505" ht="15"/>
    <row r="203506" ht="15"/>
    <row r="203507" ht="15"/>
    <row r="203508" ht="15"/>
    <row r="203509" ht="15"/>
    <row r="203510" ht="15"/>
    <row r="203511" ht="15"/>
    <row r="203512" ht="15"/>
    <row r="203513" ht="15"/>
    <row r="203514" ht="15"/>
    <row r="203515" ht="15"/>
    <row r="203516" ht="15"/>
    <row r="203517" ht="15"/>
    <row r="203518" ht="15"/>
    <row r="203519" ht="15"/>
    <row r="203520" ht="15"/>
    <row r="203521" ht="15"/>
    <row r="203522" ht="15"/>
    <row r="203523" ht="15"/>
    <row r="203524" ht="15"/>
    <row r="203525" ht="15"/>
    <row r="203526" ht="15"/>
    <row r="203527" ht="15"/>
    <row r="203528" ht="15"/>
    <row r="203529" ht="15"/>
    <row r="203530" ht="15"/>
    <row r="203531" ht="15"/>
    <row r="203532" ht="15"/>
    <row r="203533" ht="15"/>
    <row r="203534" ht="15"/>
    <row r="203535" ht="15"/>
    <row r="203536" ht="15"/>
    <row r="203537" ht="15"/>
    <row r="203538" ht="15"/>
    <row r="203539" ht="15"/>
    <row r="203540" ht="15"/>
    <row r="203541" ht="15"/>
    <row r="203542" ht="15"/>
    <row r="203543" ht="15"/>
    <row r="203544" ht="15"/>
    <row r="203545" ht="15"/>
    <row r="203546" ht="15"/>
    <row r="203547" ht="15"/>
    <row r="203548" ht="15"/>
    <row r="203549" ht="15"/>
    <row r="203550" ht="15"/>
    <row r="203551" ht="15"/>
    <row r="203552" ht="15"/>
    <row r="203553" ht="15"/>
    <row r="203554" ht="15"/>
    <row r="203555" ht="15"/>
    <row r="203556" ht="15"/>
    <row r="203557" ht="15"/>
    <row r="203558" ht="15"/>
    <row r="203559" ht="15"/>
    <row r="203560" ht="15"/>
    <row r="203561" ht="15"/>
    <row r="203562" ht="15"/>
    <row r="203563" ht="15"/>
    <row r="203564" ht="15"/>
    <row r="203565" ht="15"/>
    <row r="203566" ht="15"/>
    <row r="203567" ht="15"/>
    <row r="203568" ht="15"/>
    <row r="203569" ht="15"/>
    <row r="203570" ht="15"/>
    <row r="203571" ht="15"/>
    <row r="203572" ht="15"/>
    <row r="203573" ht="15"/>
    <row r="203574" ht="15"/>
    <row r="203575" ht="15"/>
    <row r="203576" ht="15"/>
    <row r="203577" ht="15"/>
    <row r="203578" ht="15"/>
    <row r="203579" ht="15"/>
    <row r="203580" ht="15"/>
    <row r="203581" ht="15"/>
    <row r="203582" ht="15"/>
    <row r="203583" ht="15"/>
    <row r="203584" ht="15"/>
    <row r="203585" ht="15"/>
    <row r="203586" ht="15"/>
    <row r="203587" ht="15"/>
    <row r="203588" ht="15"/>
    <row r="203589" ht="15"/>
    <row r="203590" ht="15"/>
    <row r="203591" ht="15"/>
    <row r="203592" ht="15"/>
    <row r="203593" ht="15"/>
    <row r="203594" ht="15"/>
    <row r="203595" ht="15"/>
    <row r="203596" ht="15"/>
    <row r="203597" ht="15"/>
    <row r="203598" ht="15"/>
    <row r="203599" ht="15"/>
    <row r="203600" ht="15"/>
    <row r="203601" ht="15"/>
    <row r="203602" ht="15"/>
    <row r="203603" ht="15"/>
    <row r="203604" ht="15"/>
    <row r="203605" ht="15"/>
    <row r="203606" ht="15"/>
    <row r="203607" ht="15"/>
    <row r="203608" ht="15"/>
    <row r="203609" ht="15"/>
    <row r="203610" ht="15"/>
    <row r="203611" ht="15"/>
    <row r="203612" ht="15"/>
    <row r="203613" ht="15"/>
    <row r="203614" ht="15"/>
    <row r="203615" ht="15"/>
    <row r="203616" ht="15"/>
    <row r="203617" ht="15"/>
    <row r="203618" ht="15"/>
    <row r="203619" ht="15"/>
    <row r="203620" ht="15"/>
    <row r="203621" ht="15"/>
    <row r="203622" ht="15"/>
    <row r="203623" ht="15"/>
    <row r="203624" ht="15"/>
    <row r="203625" ht="15"/>
    <row r="203626" ht="15"/>
    <row r="203627" ht="15"/>
    <row r="203628" ht="15"/>
    <row r="203629" ht="15"/>
    <row r="203630" ht="15"/>
    <row r="203631" ht="15"/>
    <row r="203632" ht="15"/>
    <row r="203633" ht="15"/>
    <row r="203634" ht="15"/>
    <row r="203635" ht="15"/>
    <row r="203636" ht="15"/>
    <row r="203637" ht="15"/>
    <row r="203638" ht="15"/>
    <row r="203639" ht="15"/>
    <row r="203640" ht="15"/>
    <row r="203641" ht="15"/>
    <row r="203642" ht="15"/>
    <row r="203643" ht="15"/>
    <row r="203644" ht="15"/>
    <row r="203645" ht="15"/>
    <row r="203646" ht="15"/>
    <row r="203647" ht="15"/>
    <row r="203648" ht="15"/>
    <row r="203649" ht="15"/>
    <row r="203650" ht="15"/>
    <row r="203651" ht="15"/>
    <row r="203652" ht="15"/>
    <row r="203653" ht="15"/>
    <row r="203654" ht="15"/>
    <row r="203655" ht="15"/>
    <row r="203656" ht="15"/>
    <row r="203657" ht="15"/>
    <row r="203658" ht="15"/>
    <row r="203659" ht="15"/>
    <row r="203660" ht="15"/>
    <row r="203661" ht="15"/>
    <row r="203662" ht="15"/>
    <row r="203663" ht="15"/>
    <row r="203664" ht="15"/>
    <row r="203665" ht="15"/>
    <row r="203666" ht="15"/>
    <row r="203667" ht="15"/>
    <row r="203668" ht="15"/>
    <row r="203669" ht="15"/>
    <row r="203670" ht="15"/>
    <row r="203671" ht="15"/>
    <row r="203672" ht="15"/>
    <row r="203673" ht="15"/>
    <row r="203674" ht="15"/>
    <row r="203675" ht="15"/>
    <row r="203676" ht="15"/>
    <row r="203677" ht="15"/>
    <row r="203678" ht="15"/>
    <row r="203679" ht="15"/>
    <row r="203680" ht="15"/>
    <row r="203681" ht="15"/>
    <row r="203682" ht="15"/>
    <row r="203683" ht="15"/>
    <row r="203684" ht="15"/>
    <row r="203685" ht="15"/>
    <row r="203686" ht="15"/>
    <row r="203687" ht="15"/>
    <row r="203688" ht="15"/>
    <row r="203689" ht="15"/>
    <row r="203690" ht="15"/>
    <row r="203691" ht="15"/>
    <row r="203692" ht="15"/>
    <row r="203693" ht="15"/>
    <row r="203694" ht="15"/>
    <row r="203695" ht="15"/>
    <row r="203696" ht="15"/>
    <row r="203697" ht="15"/>
    <row r="203698" ht="15"/>
    <row r="203699" ht="15"/>
    <row r="203700" ht="15"/>
    <row r="203701" ht="15"/>
    <row r="203702" ht="15"/>
    <row r="203703" ht="15"/>
    <row r="203704" ht="15"/>
    <row r="203705" ht="15"/>
    <row r="203706" ht="15"/>
    <row r="203707" ht="15"/>
    <row r="203708" ht="15"/>
    <row r="203709" ht="15"/>
    <row r="203710" ht="15"/>
    <row r="203711" ht="15"/>
    <row r="203712" ht="15"/>
    <row r="203713" ht="15"/>
    <row r="203714" ht="15"/>
    <row r="203715" ht="15"/>
    <row r="203716" ht="15"/>
    <row r="203717" ht="15"/>
    <row r="203718" ht="15"/>
    <row r="203719" ht="15"/>
    <row r="203720" ht="15"/>
    <row r="203721" ht="15"/>
    <row r="203722" ht="15"/>
    <row r="203723" ht="15"/>
    <row r="203724" ht="15"/>
    <row r="203725" ht="15"/>
    <row r="203726" ht="15"/>
    <row r="203727" ht="15"/>
    <row r="203728" ht="15"/>
    <row r="203729" ht="15"/>
    <row r="203730" ht="15"/>
    <row r="203731" ht="15"/>
    <row r="203732" ht="15"/>
    <row r="203733" ht="15"/>
    <row r="203734" ht="15"/>
    <row r="203735" ht="15"/>
    <row r="203736" ht="15"/>
    <row r="203737" ht="15"/>
    <row r="203738" ht="15"/>
    <row r="203739" ht="15"/>
    <row r="203740" ht="15"/>
    <row r="203741" ht="15"/>
    <row r="203742" ht="15"/>
    <row r="203743" ht="15"/>
    <row r="203744" ht="15"/>
    <row r="203745" ht="15"/>
    <row r="203746" ht="15"/>
    <row r="203747" ht="15"/>
    <row r="203748" ht="15"/>
    <row r="203749" ht="15"/>
    <row r="203750" ht="15"/>
    <row r="203751" ht="15"/>
    <row r="203752" ht="15"/>
    <row r="203753" ht="15"/>
    <row r="203754" ht="15"/>
    <row r="203755" ht="15"/>
    <row r="203756" ht="15"/>
    <row r="203757" ht="15"/>
    <row r="203758" ht="15"/>
    <row r="203759" ht="15"/>
    <row r="203760" ht="15"/>
    <row r="203761" ht="15"/>
    <row r="203762" ht="15"/>
    <row r="203763" ht="15"/>
    <row r="203764" ht="15"/>
    <row r="203765" ht="15"/>
    <row r="203766" ht="15"/>
    <row r="203767" ht="15"/>
    <row r="203768" ht="15"/>
    <row r="203769" ht="15"/>
    <row r="203770" ht="15"/>
    <row r="203771" ht="15"/>
    <row r="203772" ht="15"/>
    <row r="203773" ht="15"/>
    <row r="203774" ht="15"/>
    <row r="203775" ht="15"/>
    <row r="203776" ht="15"/>
    <row r="203777" ht="15"/>
    <row r="203778" ht="15"/>
    <row r="203779" ht="15"/>
    <row r="203780" ht="15"/>
    <row r="203781" ht="15"/>
    <row r="203782" ht="15"/>
    <row r="203783" ht="15"/>
    <row r="203784" ht="15"/>
    <row r="203785" ht="15"/>
    <row r="203786" ht="15"/>
    <row r="203787" ht="15"/>
    <row r="203788" ht="15"/>
    <row r="203789" ht="15"/>
    <row r="203790" ht="15"/>
    <row r="203791" ht="15"/>
    <row r="203792" ht="15"/>
    <row r="203793" ht="15"/>
    <row r="203794" ht="15"/>
    <row r="203795" ht="15"/>
    <row r="203796" ht="15"/>
    <row r="203797" ht="15"/>
    <row r="203798" ht="15"/>
    <row r="203799" ht="15"/>
    <row r="203800" ht="15"/>
    <row r="203801" ht="15"/>
    <row r="203802" ht="15"/>
    <row r="203803" ht="15"/>
    <row r="203804" ht="15"/>
    <row r="203805" ht="15"/>
    <row r="203806" ht="15"/>
    <row r="203807" ht="15"/>
    <row r="203808" ht="15"/>
    <row r="203809" ht="15"/>
    <row r="203810" ht="15"/>
    <row r="203811" ht="15"/>
    <row r="203812" ht="15"/>
    <row r="203813" ht="15"/>
    <row r="203814" ht="15"/>
    <row r="203815" ht="15"/>
    <row r="203816" ht="15"/>
    <row r="203817" ht="15"/>
    <row r="203818" ht="15"/>
    <row r="203819" ht="15"/>
    <row r="203820" ht="15"/>
    <row r="203821" ht="15"/>
    <row r="203822" ht="15"/>
    <row r="203823" ht="15"/>
    <row r="203824" ht="15"/>
    <row r="203825" ht="15"/>
    <row r="203826" ht="15"/>
    <row r="203827" ht="15"/>
    <row r="203828" ht="15"/>
    <row r="203829" ht="15"/>
    <row r="203830" ht="15"/>
    <row r="203831" ht="15"/>
    <row r="203832" ht="15"/>
    <row r="203833" ht="15"/>
    <row r="203834" ht="15"/>
    <row r="203835" ht="15"/>
    <row r="203836" ht="15"/>
    <row r="203837" ht="15"/>
    <row r="203838" ht="15"/>
    <row r="203839" ht="15"/>
    <row r="203840" ht="15"/>
    <row r="203841" ht="15"/>
    <row r="203842" ht="15"/>
    <row r="203843" ht="15"/>
    <row r="203844" ht="15"/>
    <row r="203845" ht="15"/>
    <row r="203846" ht="15"/>
    <row r="203847" ht="15"/>
    <row r="203848" ht="15"/>
    <row r="203849" ht="15"/>
    <row r="203850" ht="15"/>
    <row r="203851" ht="15"/>
    <row r="203852" ht="15"/>
    <row r="203853" ht="15"/>
    <row r="203854" ht="15"/>
    <row r="203855" ht="15"/>
    <row r="203856" ht="15"/>
    <row r="203857" ht="15"/>
    <row r="203858" ht="15"/>
    <row r="203859" ht="15"/>
    <row r="203860" ht="15"/>
    <row r="203861" ht="15"/>
    <row r="203862" ht="15"/>
    <row r="203863" ht="15"/>
    <row r="203864" ht="15"/>
    <row r="203865" ht="15"/>
    <row r="203866" ht="15"/>
    <row r="203867" ht="15"/>
    <row r="203868" ht="15"/>
    <row r="203869" ht="15"/>
    <row r="203870" ht="15"/>
    <row r="203871" ht="15"/>
    <row r="203872" ht="15"/>
    <row r="203873" ht="15"/>
    <row r="203874" ht="15"/>
    <row r="203875" ht="15"/>
    <row r="203876" ht="15"/>
    <row r="203877" ht="15"/>
    <row r="203878" ht="15"/>
    <row r="203879" ht="15"/>
    <row r="203880" ht="15"/>
    <row r="203881" ht="15"/>
    <row r="203882" ht="15"/>
    <row r="203883" ht="15"/>
    <row r="203884" ht="15"/>
    <row r="203885" ht="15"/>
    <row r="203886" ht="15"/>
    <row r="203887" ht="15"/>
    <row r="203888" ht="15"/>
    <row r="203889" ht="15"/>
    <row r="203890" ht="15"/>
    <row r="203891" ht="15"/>
    <row r="203892" ht="15"/>
    <row r="203893" ht="15"/>
    <row r="203894" ht="15"/>
    <row r="203895" ht="15"/>
    <row r="203896" ht="15"/>
    <row r="203897" ht="15"/>
    <row r="203898" ht="15"/>
    <row r="203899" ht="15"/>
    <row r="203900" ht="15"/>
    <row r="203901" ht="15"/>
    <row r="203902" ht="15"/>
    <row r="203903" ht="15"/>
    <row r="203904" ht="15"/>
    <row r="203905" ht="15"/>
    <row r="203906" ht="15"/>
    <row r="203907" ht="15"/>
    <row r="203908" ht="15"/>
    <row r="203909" ht="15"/>
    <row r="203910" ht="15"/>
    <row r="203911" ht="15"/>
    <row r="203912" ht="15"/>
    <row r="203913" ht="15"/>
    <row r="203914" ht="15"/>
    <row r="203915" ht="15"/>
    <row r="203916" ht="15"/>
    <row r="203917" ht="15"/>
    <row r="203918" ht="15"/>
    <row r="203919" ht="15"/>
    <row r="203920" ht="15"/>
    <row r="203921" ht="15"/>
    <row r="203922" ht="15"/>
    <row r="203923" ht="15"/>
    <row r="203924" ht="15"/>
    <row r="203925" ht="15"/>
    <row r="203926" ht="15"/>
    <row r="203927" ht="15"/>
    <row r="203928" ht="15"/>
    <row r="203929" ht="15"/>
    <row r="203930" ht="15"/>
    <row r="203931" ht="15"/>
    <row r="203932" ht="15"/>
    <row r="203933" ht="15"/>
    <row r="203934" ht="15"/>
    <row r="203935" ht="15"/>
    <row r="203936" ht="15"/>
    <row r="203937" ht="15"/>
    <row r="203938" ht="15"/>
    <row r="203939" ht="15"/>
    <row r="203940" ht="15"/>
    <row r="203941" ht="15"/>
    <row r="203942" ht="15"/>
    <row r="203943" ht="15"/>
    <row r="203944" ht="15"/>
    <row r="203945" ht="15"/>
    <row r="203946" ht="15"/>
    <row r="203947" ht="15"/>
    <row r="203948" ht="15"/>
    <row r="203949" ht="15"/>
    <row r="203950" ht="15"/>
    <row r="203951" ht="15"/>
    <row r="203952" ht="15"/>
    <row r="203953" ht="15"/>
    <row r="203954" ht="15"/>
    <row r="203955" ht="15"/>
    <row r="203956" ht="15"/>
    <row r="203957" ht="15"/>
    <row r="203958" ht="15"/>
    <row r="203959" ht="15"/>
    <row r="203960" ht="15"/>
    <row r="203961" ht="15"/>
    <row r="203962" ht="15"/>
    <row r="203963" ht="15"/>
    <row r="203964" ht="15"/>
    <row r="203965" ht="15"/>
    <row r="203966" ht="15"/>
    <row r="203967" ht="15"/>
    <row r="203968" ht="15"/>
    <row r="203969" ht="15"/>
    <row r="203970" ht="15"/>
    <row r="203971" ht="15"/>
    <row r="203972" ht="15"/>
    <row r="203973" ht="15"/>
    <row r="203974" ht="15"/>
    <row r="203975" ht="15"/>
    <row r="203976" ht="15"/>
    <row r="203977" ht="15"/>
    <row r="203978" ht="15"/>
    <row r="203979" ht="15"/>
    <row r="203980" ht="15"/>
    <row r="203981" ht="15"/>
    <row r="203982" ht="15"/>
    <row r="203983" ht="15"/>
    <row r="203984" ht="15"/>
    <row r="203985" ht="15"/>
    <row r="203986" ht="15"/>
    <row r="203987" ht="15"/>
    <row r="203988" ht="15"/>
    <row r="203989" ht="15"/>
    <row r="203990" ht="15"/>
    <row r="203991" ht="15"/>
    <row r="203992" ht="15"/>
    <row r="203993" ht="15"/>
    <row r="203994" ht="15"/>
    <row r="203995" ht="15"/>
    <row r="203996" ht="15"/>
    <row r="203997" ht="15"/>
    <row r="203998" ht="15"/>
    <row r="203999" ht="15"/>
    <row r="204000" ht="15"/>
    <row r="204001" ht="15"/>
    <row r="204002" ht="15"/>
    <row r="204003" ht="15"/>
    <row r="204004" ht="15"/>
    <row r="204005" ht="15"/>
    <row r="204006" ht="15"/>
    <row r="204007" ht="15"/>
    <row r="204008" ht="15"/>
    <row r="204009" ht="15"/>
    <row r="204010" ht="15"/>
    <row r="204011" ht="15"/>
    <row r="204012" ht="15"/>
    <row r="204013" ht="15"/>
    <row r="204014" ht="15"/>
    <row r="204015" ht="15"/>
    <row r="204016" ht="15"/>
    <row r="204017" ht="15"/>
    <row r="204018" ht="15"/>
    <row r="204019" ht="15"/>
    <row r="204020" ht="15"/>
    <row r="204021" ht="15"/>
    <row r="204022" ht="15"/>
    <row r="204023" ht="15"/>
    <row r="204024" ht="15"/>
    <row r="204025" ht="15"/>
    <row r="204026" ht="15"/>
    <row r="204027" ht="15"/>
    <row r="204028" ht="15"/>
    <row r="204029" ht="15"/>
    <row r="204030" ht="15"/>
    <row r="204031" ht="15"/>
    <row r="204032" ht="15"/>
    <row r="204033" ht="15"/>
    <row r="204034" ht="15"/>
    <row r="204035" ht="15"/>
    <row r="204036" ht="15"/>
    <row r="204037" ht="15"/>
    <row r="204038" ht="15"/>
    <row r="204039" ht="15"/>
    <row r="204040" ht="15"/>
    <row r="204041" ht="15"/>
    <row r="204042" ht="15"/>
    <row r="204043" ht="15"/>
    <row r="204044" ht="15"/>
    <row r="204045" ht="15"/>
    <row r="204046" ht="15"/>
    <row r="204047" ht="15"/>
    <row r="204048" ht="15"/>
    <row r="204049" ht="15"/>
    <row r="204050" ht="15"/>
    <row r="204051" ht="15"/>
    <row r="204052" ht="15"/>
    <row r="204053" ht="15"/>
    <row r="204054" ht="15"/>
    <row r="204055" ht="15"/>
    <row r="204056" ht="15"/>
    <row r="204057" ht="15"/>
    <row r="204058" ht="15"/>
    <row r="204059" ht="15"/>
    <row r="204060" ht="15"/>
    <row r="204061" ht="15"/>
    <row r="204062" ht="15"/>
    <row r="204063" ht="15"/>
    <row r="204064" ht="15"/>
    <row r="204065" ht="15"/>
    <row r="204066" ht="15"/>
    <row r="204067" ht="15"/>
    <row r="204068" ht="15"/>
    <row r="204069" ht="15"/>
    <row r="204070" ht="15"/>
    <row r="204071" ht="15"/>
    <row r="204072" ht="15"/>
    <row r="204073" ht="15"/>
    <row r="204074" ht="15"/>
    <row r="204075" ht="15"/>
    <row r="204076" ht="15"/>
    <row r="204077" ht="15"/>
    <row r="204078" ht="15"/>
    <row r="204079" ht="15"/>
    <row r="204080" ht="15"/>
    <row r="204081" ht="15"/>
    <row r="204082" ht="15"/>
    <row r="204083" ht="15"/>
    <row r="204084" ht="15"/>
    <row r="204085" ht="15"/>
    <row r="204086" ht="15"/>
    <row r="204087" ht="15"/>
    <row r="204088" ht="15"/>
    <row r="204089" ht="15"/>
    <row r="204090" ht="15"/>
    <row r="204091" ht="15"/>
    <row r="204092" ht="15"/>
    <row r="204093" ht="15"/>
    <row r="204094" ht="15"/>
    <row r="204095" ht="15"/>
    <row r="204096" ht="15"/>
    <row r="204097" ht="15"/>
    <row r="204098" ht="15"/>
    <row r="204099" ht="15"/>
    <row r="204100" ht="15"/>
    <row r="204101" ht="15"/>
    <row r="204102" ht="15"/>
    <row r="204103" ht="15"/>
    <row r="204104" ht="15"/>
    <row r="204105" ht="15"/>
    <row r="204106" ht="15"/>
    <row r="204107" ht="15"/>
    <row r="204108" ht="15"/>
    <row r="204109" ht="15"/>
    <row r="204110" ht="15"/>
    <row r="204111" ht="15"/>
    <row r="204112" ht="15"/>
    <row r="204113" ht="15"/>
    <row r="204114" ht="15"/>
    <row r="204115" ht="15"/>
    <row r="204116" ht="15"/>
    <row r="204117" ht="15"/>
    <row r="204118" ht="15"/>
    <row r="204119" ht="15"/>
    <row r="204120" ht="15"/>
    <row r="204121" ht="15"/>
    <row r="204122" ht="15"/>
    <row r="204123" ht="15"/>
    <row r="204124" ht="15"/>
    <row r="204125" ht="15"/>
    <row r="204126" ht="15"/>
    <row r="204127" ht="15"/>
    <row r="204128" ht="15"/>
    <row r="204129" ht="15"/>
    <row r="204130" ht="15"/>
    <row r="204131" ht="15"/>
    <row r="204132" ht="15"/>
    <row r="204133" ht="15"/>
    <row r="204134" ht="15"/>
    <row r="204135" ht="15"/>
    <row r="204136" ht="15"/>
    <row r="204137" ht="15"/>
    <row r="204138" ht="15"/>
    <row r="204139" ht="15"/>
    <row r="204140" ht="15"/>
    <row r="204141" ht="15"/>
    <row r="204142" ht="15"/>
    <row r="204143" ht="15"/>
    <row r="204144" ht="15"/>
    <row r="204145" ht="15"/>
    <row r="204146" ht="15"/>
    <row r="204147" ht="15"/>
    <row r="204148" ht="15"/>
    <row r="204149" ht="15"/>
    <row r="204150" ht="15"/>
    <row r="204151" ht="15"/>
    <row r="204152" ht="15"/>
    <row r="204153" ht="15"/>
    <row r="204154" ht="15"/>
    <row r="204155" ht="15"/>
    <row r="204156" ht="15"/>
    <row r="204157" ht="15"/>
    <row r="204158" ht="15"/>
    <row r="204159" ht="15"/>
    <row r="204160" ht="15"/>
    <row r="204161" ht="15"/>
    <row r="204162" ht="15"/>
    <row r="204163" ht="15"/>
    <row r="204164" ht="15"/>
    <row r="204165" ht="15"/>
    <row r="204166" ht="15"/>
    <row r="204167" ht="15"/>
    <row r="204168" ht="15"/>
    <row r="204169" ht="15"/>
    <row r="204170" ht="15"/>
    <row r="204171" ht="15"/>
    <row r="204172" ht="15"/>
    <row r="204173" ht="15"/>
    <row r="204174" ht="15"/>
    <row r="204175" ht="15"/>
    <row r="204176" ht="15"/>
    <row r="204177" ht="15"/>
    <row r="204178" ht="15"/>
    <row r="204179" ht="15"/>
    <row r="204180" ht="15"/>
    <row r="204181" ht="15"/>
    <row r="204182" ht="15"/>
    <row r="204183" ht="15"/>
    <row r="204184" ht="15"/>
    <row r="204185" ht="15"/>
    <row r="204186" ht="15"/>
    <row r="204187" ht="15"/>
    <row r="204188" ht="15"/>
    <row r="204189" ht="15"/>
    <row r="204190" ht="15"/>
    <row r="204191" ht="15"/>
    <row r="204192" ht="15"/>
    <row r="204193" ht="15"/>
    <row r="204194" ht="15"/>
    <row r="204195" ht="15"/>
    <row r="204196" ht="15"/>
    <row r="204197" ht="15"/>
    <row r="204198" ht="15"/>
    <row r="204199" ht="15"/>
    <row r="204200" ht="15"/>
    <row r="204201" ht="15"/>
    <row r="204202" ht="15"/>
    <row r="204203" ht="15"/>
    <row r="204204" ht="15"/>
    <row r="204205" ht="15"/>
    <row r="204206" ht="15"/>
    <row r="204207" ht="15"/>
    <row r="204208" ht="15"/>
    <row r="204209" ht="15"/>
    <row r="204210" ht="15"/>
    <row r="204211" ht="15"/>
    <row r="204212" ht="15"/>
    <row r="204213" ht="15"/>
    <row r="204214" ht="15"/>
    <row r="204215" ht="15"/>
    <row r="204216" ht="15"/>
    <row r="204217" ht="15"/>
    <row r="204218" ht="15"/>
    <row r="204219" ht="15"/>
    <row r="204220" ht="15"/>
    <row r="204221" ht="15"/>
    <row r="204222" ht="15"/>
    <row r="204223" ht="15"/>
    <row r="204224" ht="15"/>
    <row r="204225" ht="15"/>
    <row r="204226" ht="15"/>
    <row r="204227" ht="15"/>
    <row r="204228" ht="15"/>
    <row r="204229" ht="15"/>
    <row r="204230" ht="15"/>
    <row r="204231" ht="15"/>
    <row r="204232" ht="15"/>
    <row r="204233" ht="15"/>
    <row r="204234" ht="15"/>
    <row r="204235" ht="15"/>
    <row r="204236" ht="15"/>
    <row r="204237" ht="15"/>
    <row r="204238" ht="15"/>
    <row r="204239" ht="15"/>
    <row r="204240" ht="15"/>
    <row r="204241" ht="15"/>
    <row r="204242" ht="15"/>
    <row r="204243" ht="15"/>
    <row r="204244" ht="15"/>
    <row r="204245" ht="15"/>
    <row r="204246" ht="15"/>
    <row r="204247" ht="15"/>
    <row r="204248" ht="15"/>
    <row r="204249" ht="15"/>
    <row r="204250" ht="15"/>
    <row r="204251" ht="15"/>
    <row r="204252" ht="15"/>
    <row r="204253" ht="15"/>
    <row r="204254" ht="15"/>
    <row r="204255" ht="15"/>
    <row r="204256" ht="15"/>
    <row r="204257" ht="15"/>
    <row r="204258" ht="15"/>
    <row r="204259" ht="15"/>
    <row r="204260" ht="15"/>
    <row r="204261" ht="15"/>
    <row r="204262" ht="15"/>
    <row r="204263" ht="15"/>
    <row r="204264" ht="15"/>
    <row r="204265" ht="15"/>
    <row r="204266" ht="15"/>
    <row r="204267" ht="15"/>
    <row r="204268" ht="15"/>
    <row r="204269" ht="15"/>
    <row r="204270" ht="15"/>
    <row r="204271" ht="15"/>
    <row r="204272" ht="15"/>
    <row r="204273" ht="15"/>
    <row r="204274" ht="15"/>
    <row r="204275" ht="15"/>
    <row r="204276" ht="15"/>
    <row r="204277" ht="15"/>
    <row r="204278" ht="15"/>
    <row r="204279" ht="15"/>
    <row r="204280" ht="15"/>
    <row r="204281" ht="15"/>
    <row r="204282" ht="15"/>
    <row r="204283" ht="15"/>
    <row r="204284" ht="15"/>
    <row r="204285" ht="15"/>
    <row r="204286" ht="15"/>
    <row r="204287" ht="15"/>
    <row r="204288" ht="15"/>
    <row r="204289" ht="15"/>
    <row r="204290" ht="15"/>
    <row r="204291" ht="15"/>
    <row r="204292" ht="15"/>
    <row r="204293" ht="15"/>
    <row r="204294" ht="15"/>
    <row r="204295" ht="15"/>
    <row r="204296" ht="15"/>
    <row r="204297" ht="15"/>
    <row r="204298" ht="15"/>
    <row r="204299" ht="15"/>
    <row r="204300" ht="15"/>
    <row r="204301" ht="15"/>
    <row r="204302" ht="15"/>
    <row r="204303" ht="15"/>
    <row r="204304" ht="15"/>
    <row r="204305" ht="15"/>
    <row r="204306" ht="15"/>
    <row r="204307" ht="15"/>
    <row r="204308" ht="15"/>
    <row r="204309" ht="15"/>
    <row r="204310" ht="15"/>
    <row r="204311" ht="15"/>
    <row r="204312" ht="15"/>
    <row r="204313" ht="15"/>
    <row r="204314" ht="15"/>
    <row r="204315" ht="15"/>
    <row r="204316" ht="15"/>
    <row r="204317" ht="15"/>
    <row r="204318" ht="15"/>
    <row r="204319" ht="15"/>
    <row r="204320" ht="15"/>
    <row r="204321" ht="15"/>
    <row r="204322" ht="15"/>
    <row r="204323" ht="15"/>
    <row r="204324" ht="15"/>
    <row r="204325" ht="15"/>
    <row r="204326" ht="15"/>
    <row r="204327" ht="15"/>
    <row r="204328" ht="15"/>
    <row r="204329" ht="15"/>
    <row r="204330" ht="15"/>
    <row r="204331" ht="15"/>
    <row r="204332" ht="15"/>
    <row r="204333" ht="15"/>
    <row r="204334" ht="15"/>
    <row r="204335" ht="15"/>
    <row r="204336" ht="15"/>
    <row r="204337" ht="15"/>
    <row r="204338" ht="15"/>
    <row r="204339" ht="15"/>
    <row r="204340" ht="15"/>
    <row r="204341" ht="15"/>
    <row r="204342" ht="15"/>
    <row r="204343" ht="15"/>
    <row r="204344" ht="15"/>
    <row r="204345" ht="15"/>
    <row r="204346" ht="15"/>
    <row r="204347" ht="15"/>
    <row r="204348" ht="15"/>
    <row r="204349" ht="15"/>
    <row r="204350" ht="15"/>
    <row r="204351" ht="15"/>
    <row r="204352" ht="15"/>
    <row r="204353" ht="15"/>
    <row r="204354" ht="15"/>
    <row r="204355" ht="15"/>
    <row r="204356" ht="15"/>
    <row r="204357" ht="15"/>
    <row r="204358" ht="15"/>
    <row r="204359" ht="15"/>
    <row r="204360" ht="15"/>
    <row r="204361" ht="15"/>
    <row r="204362" ht="15"/>
    <row r="204363" ht="15"/>
    <row r="204364" ht="15"/>
    <row r="204365" ht="15"/>
    <row r="204366" ht="15"/>
    <row r="204367" ht="15"/>
    <row r="204368" ht="15"/>
    <row r="204369" ht="15"/>
    <row r="204370" ht="15"/>
    <row r="204371" ht="15"/>
    <row r="204372" ht="15"/>
    <row r="204373" ht="15"/>
    <row r="204374" ht="15"/>
    <row r="204375" ht="15"/>
    <row r="204376" ht="15"/>
    <row r="204377" ht="15"/>
    <row r="204378" ht="15"/>
    <row r="204379" ht="15"/>
    <row r="204380" ht="15"/>
    <row r="204381" ht="15"/>
    <row r="204382" ht="15"/>
    <row r="204383" ht="15"/>
    <row r="204384" ht="15"/>
    <row r="204385" ht="15"/>
    <row r="204386" ht="15"/>
    <row r="204387" ht="15"/>
    <row r="204388" ht="15"/>
    <row r="204389" ht="15"/>
    <row r="204390" ht="15"/>
    <row r="204391" ht="15"/>
    <row r="204392" ht="15"/>
    <row r="204393" ht="15"/>
    <row r="204394" ht="15"/>
    <row r="204395" ht="15"/>
    <row r="204396" ht="15"/>
    <row r="204397" ht="15"/>
    <row r="204398" ht="15"/>
    <row r="204399" ht="15"/>
    <row r="204400" ht="15"/>
    <row r="204401" ht="15"/>
    <row r="204402" ht="15"/>
    <row r="204403" ht="15"/>
    <row r="204404" ht="15"/>
    <row r="204405" ht="15"/>
    <row r="204406" ht="15"/>
    <row r="204407" ht="15"/>
    <row r="204408" ht="15"/>
    <row r="204409" ht="15"/>
    <row r="204410" ht="15"/>
    <row r="204411" ht="15"/>
    <row r="204412" ht="15"/>
    <row r="204413" ht="15"/>
    <row r="204414" ht="15"/>
    <row r="204415" ht="15"/>
    <row r="204416" ht="15"/>
    <row r="204417" ht="15"/>
    <row r="204418" ht="15"/>
    <row r="204419" ht="15"/>
    <row r="204420" ht="15"/>
    <row r="204421" ht="15"/>
    <row r="204422" ht="15"/>
    <row r="204423" ht="15"/>
    <row r="204424" ht="15"/>
    <row r="204425" ht="15"/>
    <row r="204426" ht="15"/>
    <row r="204427" ht="15"/>
    <row r="204428" ht="15"/>
    <row r="204429" ht="15"/>
    <row r="204430" ht="15"/>
    <row r="204431" ht="15"/>
    <row r="204432" ht="15"/>
    <row r="204433" ht="15"/>
    <row r="204434" ht="15"/>
    <row r="204435" ht="15"/>
    <row r="204436" ht="15"/>
    <row r="204437" ht="15"/>
    <row r="204438" ht="15"/>
    <row r="204439" ht="15"/>
    <row r="204440" ht="15"/>
    <row r="204441" ht="15"/>
    <row r="204442" ht="15"/>
    <row r="204443" ht="15"/>
    <row r="204444" ht="15"/>
    <row r="204445" ht="15"/>
    <row r="204446" ht="15"/>
    <row r="204447" ht="15"/>
    <row r="204448" ht="15"/>
    <row r="204449" ht="15"/>
    <row r="204450" ht="15"/>
    <row r="204451" ht="15"/>
    <row r="204452" ht="15"/>
    <row r="204453" ht="15"/>
    <row r="204454" ht="15"/>
    <row r="204455" ht="15"/>
    <row r="204456" ht="15"/>
    <row r="204457" ht="15"/>
    <row r="204458" ht="15"/>
    <row r="204459" ht="15"/>
    <row r="204460" ht="15"/>
    <row r="204461" ht="15"/>
    <row r="204462" ht="15"/>
    <row r="204463" ht="15"/>
    <row r="204464" ht="15"/>
    <row r="204465" ht="15"/>
    <row r="204466" ht="15"/>
    <row r="204467" ht="15"/>
    <row r="204468" ht="15"/>
    <row r="204469" ht="15"/>
    <row r="204470" ht="15"/>
    <row r="204471" ht="15"/>
    <row r="204472" ht="15"/>
    <row r="204473" ht="15"/>
    <row r="204474" ht="15"/>
    <row r="204475" ht="15"/>
    <row r="204476" ht="15"/>
    <row r="204477" ht="15"/>
    <row r="204478" ht="15"/>
    <row r="204479" ht="15"/>
    <row r="204480" ht="15"/>
    <row r="204481" ht="15"/>
    <row r="204482" ht="15"/>
    <row r="204483" ht="15"/>
    <row r="204484" ht="15"/>
    <row r="204485" ht="15"/>
    <row r="204486" ht="15"/>
    <row r="204487" ht="15"/>
    <row r="204488" ht="15"/>
    <row r="204489" ht="15"/>
    <row r="204490" ht="15"/>
    <row r="204491" ht="15"/>
    <row r="204492" ht="15"/>
    <row r="204493" ht="15"/>
    <row r="204494" ht="15"/>
    <row r="204495" ht="15"/>
    <row r="204496" ht="15"/>
    <row r="204497" ht="15"/>
    <row r="204498" ht="15"/>
    <row r="204499" ht="15"/>
    <row r="204500" ht="15"/>
    <row r="204501" ht="15"/>
    <row r="204502" ht="15"/>
    <row r="204503" ht="15"/>
    <row r="204504" ht="15"/>
    <row r="204505" ht="15"/>
    <row r="204506" ht="15"/>
    <row r="204507" ht="15"/>
    <row r="204508" ht="15"/>
    <row r="204509" ht="15"/>
    <row r="204510" ht="15"/>
    <row r="204511" ht="15"/>
    <row r="204512" ht="15"/>
    <row r="204513" ht="15"/>
    <row r="204514" ht="15"/>
    <row r="204515" ht="15"/>
    <row r="204516" ht="15"/>
    <row r="204517" ht="15"/>
    <row r="204518" ht="15"/>
    <row r="204519" ht="15"/>
    <row r="204520" ht="15"/>
    <row r="204521" ht="15"/>
    <row r="204522" ht="15"/>
    <row r="204523" ht="15"/>
    <row r="204524" ht="15"/>
    <row r="204525" ht="15"/>
    <row r="204526" ht="15"/>
    <row r="204527" ht="15"/>
    <row r="204528" ht="15"/>
    <row r="204529" ht="15"/>
    <row r="204530" ht="15"/>
    <row r="204531" ht="15"/>
    <row r="204532" ht="15"/>
    <row r="204533" ht="15"/>
    <row r="204534" ht="15"/>
    <row r="204535" ht="15"/>
    <row r="204536" ht="15"/>
    <row r="204537" ht="15"/>
    <row r="204538" ht="15"/>
    <row r="204539" ht="15"/>
    <row r="204540" ht="15"/>
    <row r="204541" ht="15"/>
    <row r="204542" ht="15"/>
    <row r="204543" ht="15"/>
    <row r="204544" ht="15"/>
    <row r="204545" ht="15"/>
    <row r="204546" ht="15"/>
    <row r="204547" ht="15"/>
    <row r="204548" ht="15"/>
    <row r="204549" ht="15"/>
    <row r="204550" ht="15"/>
    <row r="204551" ht="15"/>
    <row r="204552" ht="15"/>
    <row r="204553" ht="15"/>
    <row r="204554" ht="15"/>
    <row r="204555" ht="15"/>
    <row r="204556" ht="15"/>
    <row r="204557" ht="15"/>
    <row r="204558" ht="15"/>
    <row r="204559" ht="15"/>
    <row r="204560" ht="15"/>
    <row r="204561" ht="15"/>
    <row r="204562" ht="15"/>
    <row r="204563" ht="15"/>
    <row r="204564" ht="15"/>
    <row r="204565" ht="15"/>
    <row r="204566" ht="15"/>
    <row r="204567" ht="15"/>
    <row r="204568" ht="15"/>
    <row r="204569" ht="15"/>
    <row r="204570" ht="15"/>
    <row r="204571" ht="15"/>
    <row r="204572" ht="15"/>
    <row r="204573" ht="15"/>
    <row r="204574" ht="15"/>
    <row r="204575" ht="15"/>
    <row r="204576" ht="15"/>
    <row r="204577" ht="15"/>
    <row r="204578" ht="15"/>
    <row r="204579" ht="15"/>
    <row r="204580" ht="15"/>
    <row r="204581" ht="15"/>
    <row r="204582" ht="15"/>
    <row r="204583" ht="15"/>
    <row r="204584" ht="15"/>
    <row r="204585" ht="15"/>
    <row r="204586" ht="15"/>
    <row r="204587" ht="15"/>
    <row r="204588" ht="15"/>
    <row r="204589" ht="15"/>
    <row r="204590" ht="15"/>
    <row r="204591" ht="15"/>
    <row r="204592" ht="15"/>
    <row r="204593" ht="15"/>
    <row r="204594" ht="15"/>
    <row r="204595" ht="15"/>
    <row r="204596" ht="15"/>
    <row r="204597" ht="15"/>
    <row r="204598" ht="15"/>
    <row r="204599" ht="15"/>
    <row r="204600" ht="15"/>
    <row r="204601" ht="15"/>
    <row r="204602" ht="15"/>
    <row r="204603" ht="15"/>
    <row r="204604" ht="15"/>
    <row r="204605" ht="15"/>
    <row r="204606" ht="15"/>
    <row r="204607" ht="15"/>
    <row r="204608" ht="15"/>
    <row r="204609" ht="15"/>
    <row r="204610" ht="15"/>
    <row r="204611" ht="15"/>
    <row r="204612" ht="15"/>
    <row r="204613" ht="15"/>
    <row r="204614" ht="15"/>
    <row r="204615" ht="15"/>
    <row r="204616" ht="15"/>
    <row r="204617" ht="15"/>
    <row r="204618" ht="15"/>
    <row r="204619" ht="15"/>
    <row r="204620" ht="15"/>
    <row r="204621" ht="15"/>
    <row r="204622" ht="15"/>
    <row r="204623" ht="15"/>
    <row r="204624" ht="15"/>
    <row r="204625" ht="15"/>
    <row r="204626" ht="15"/>
    <row r="204627" ht="15"/>
    <row r="204628" ht="15"/>
    <row r="204629" ht="15"/>
    <row r="204630" ht="15"/>
    <row r="204631" ht="15"/>
    <row r="204632" ht="15"/>
    <row r="204633" ht="15"/>
    <row r="204634" ht="15"/>
    <row r="204635" ht="15"/>
    <row r="204636" ht="15"/>
    <row r="204637" ht="15"/>
    <row r="204638" ht="15"/>
    <row r="204639" ht="15"/>
    <row r="204640" ht="15"/>
    <row r="204641" ht="15"/>
    <row r="204642" ht="15"/>
    <row r="204643" ht="15"/>
    <row r="204644" ht="15"/>
    <row r="204645" ht="15"/>
    <row r="204646" ht="15"/>
    <row r="204647" ht="15"/>
    <row r="204648" ht="15"/>
    <row r="204649" ht="15"/>
    <row r="204650" ht="15"/>
    <row r="204651" ht="15"/>
    <row r="204652" ht="15"/>
    <row r="204653" ht="15"/>
    <row r="204654" ht="15"/>
    <row r="204655" ht="15"/>
    <row r="204656" ht="15"/>
    <row r="204657" ht="15"/>
    <row r="204658" ht="15"/>
    <row r="204659" ht="15"/>
    <row r="204660" ht="15"/>
    <row r="204661" ht="15"/>
    <row r="204662" ht="15"/>
    <row r="204663" ht="15"/>
    <row r="204664" ht="15"/>
    <row r="204665" ht="15"/>
    <row r="204666" ht="15"/>
    <row r="204667" ht="15"/>
    <row r="204668" ht="15"/>
    <row r="204669" ht="15"/>
    <row r="204670" ht="15"/>
    <row r="204671" ht="15"/>
    <row r="204672" ht="15"/>
    <row r="204673" ht="15"/>
    <row r="204674" ht="15"/>
    <row r="204675" ht="15"/>
    <row r="204676" ht="15"/>
    <row r="204677" ht="15"/>
    <row r="204678" ht="15"/>
    <row r="204679" ht="15"/>
    <row r="204680" ht="15"/>
    <row r="204681" ht="15"/>
    <row r="204682" ht="15"/>
    <row r="204683" ht="15"/>
    <row r="204684" ht="15"/>
    <row r="204685" ht="15"/>
    <row r="204686" ht="15"/>
    <row r="204687" ht="15"/>
    <row r="204688" ht="15"/>
    <row r="204689" ht="15"/>
    <row r="204690" ht="15"/>
    <row r="204691" ht="15"/>
    <row r="204692" ht="15"/>
    <row r="204693" ht="15"/>
    <row r="204694" ht="15"/>
    <row r="204695" ht="15"/>
    <row r="204696" ht="15"/>
    <row r="204697" ht="15"/>
    <row r="204698" ht="15"/>
    <row r="204699" ht="15"/>
    <row r="204700" ht="15"/>
    <row r="204701" ht="15"/>
    <row r="204702" ht="15"/>
    <row r="204703" ht="15"/>
    <row r="204704" ht="15"/>
    <row r="204705" ht="15"/>
    <row r="204706" ht="15"/>
    <row r="204707" ht="15"/>
    <row r="204708" ht="15"/>
    <row r="204709" ht="15"/>
    <row r="204710" ht="15"/>
    <row r="204711" ht="15"/>
    <row r="204712" ht="15"/>
    <row r="204713" ht="15"/>
    <row r="204714" ht="15"/>
    <row r="204715" ht="15"/>
    <row r="204716" ht="15"/>
    <row r="204717" ht="15"/>
    <row r="204718" ht="15"/>
    <row r="204719" ht="15"/>
    <row r="204720" ht="15"/>
    <row r="204721" ht="15"/>
    <row r="204722" ht="15"/>
    <row r="204723" ht="15"/>
    <row r="204724" ht="15"/>
    <row r="204725" ht="15"/>
    <row r="204726" ht="15"/>
    <row r="204727" ht="15"/>
    <row r="204728" ht="15"/>
    <row r="204729" ht="15"/>
    <row r="204730" ht="15"/>
    <row r="204731" ht="15"/>
    <row r="204732" ht="15"/>
    <row r="204733" ht="15"/>
    <row r="204734" ht="15"/>
    <row r="204735" ht="15"/>
    <row r="204736" ht="15"/>
    <row r="204737" ht="15"/>
    <row r="204738" ht="15"/>
    <row r="204739" ht="15"/>
    <row r="204740" ht="15"/>
    <row r="204741" ht="15"/>
    <row r="204742" ht="15"/>
    <row r="204743" ht="15"/>
    <row r="204744" ht="15"/>
    <row r="204745" ht="15"/>
    <row r="204746" ht="15"/>
    <row r="204747" ht="15"/>
    <row r="204748" ht="15"/>
    <row r="204749" ht="15"/>
    <row r="204750" ht="15"/>
    <row r="204751" ht="15"/>
    <row r="204752" ht="15"/>
    <row r="204753" ht="15"/>
    <row r="204754" ht="15"/>
    <row r="204755" ht="15"/>
    <row r="204756" ht="15"/>
    <row r="204757" ht="15"/>
    <row r="204758" ht="15"/>
    <row r="204759" ht="15"/>
    <row r="204760" ht="15"/>
    <row r="204761" ht="15"/>
    <row r="204762" ht="15"/>
    <row r="204763" ht="15"/>
    <row r="204764" ht="15"/>
    <row r="204765" ht="15"/>
    <row r="204766" ht="15"/>
    <row r="204767" ht="15"/>
    <row r="204768" ht="15"/>
    <row r="204769" ht="15"/>
    <row r="204770" ht="15"/>
    <row r="204771" ht="15"/>
    <row r="204772" ht="15"/>
    <row r="204773" ht="15"/>
    <row r="204774" ht="15"/>
    <row r="204775" ht="15"/>
    <row r="204776" ht="15"/>
    <row r="204777" ht="15"/>
    <row r="204778" ht="15"/>
    <row r="204779" ht="15"/>
    <row r="204780" ht="15"/>
    <row r="204781" ht="15"/>
    <row r="204782" ht="15"/>
    <row r="204783" ht="15"/>
    <row r="204784" ht="15"/>
    <row r="204785" ht="15"/>
    <row r="204786" ht="15"/>
    <row r="204787" ht="15"/>
    <row r="204788" ht="15"/>
    <row r="204789" ht="15"/>
    <row r="204790" ht="15"/>
    <row r="204791" ht="15"/>
    <row r="204792" ht="15"/>
    <row r="204793" ht="15"/>
    <row r="204794" ht="15"/>
    <row r="204795" ht="15"/>
    <row r="204796" ht="15"/>
    <row r="204797" ht="15"/>
    <row r="204798" ht="15"/>
    <row r="204799" ht="15"/>
    <row r="204800" ht="15"/>
    <row r="204801" ht="15"/>
    <row r="204802" ht="15"/>
    <row r="204803" ht="15"/>
    <row r="204804" ht="15"/>
    <row r="204805" ht="15"/>
    <row r="204806" ht="15"/>
    <row r="204807" ht="15"/>
    <row r="204808" ht="15"/>
    <row r="204809" ht="15"/>
    <row r="204810" ht="15"/>
    <row r="204811" ht="15"/>
    <row r="204812" ht="15"/>
    <row r="204813" ht="15"/>
    <row r="204814" ht="15"/>
    <row r="204815" ht="15"/>
    <row r="204816" ht="15"/>
    <row r="204817" ht="15"/>
    <row r="204818" ht="15"/>
    <row r="204819" ht="15"/>
    <row r="204820" ht="15"/>
    <row r="204821" ht="15"/>
    <row r="204822" ht="15"/>
    <row r="204823" ht="15"/>
    <row r="204824" ht="15"/>
    <row r="204825" ht="15"/>
    <row r="204826" ht="15"/>
    <row r="204827" ht="15"/>
    <row r="204828" ht="15"/>
    <row r="204829" ht="15"/>
    <row r="204830" ht="15"/>
    <row r="204831" ht="15"/>
    <row r="204832" ht="15"/>
    <row r="204833" ht="15"/>
    <row r="204834" ht="15"/>
    <row r="204835" ht="15"/>
    <row r="204836" ht="15"/>
    <row r="204837" ht="15"/>
    <row r="204838" ht="15"/>
    <row r="204839" ht="15"/>
    <row r="204840" ht="15"/>
    <row r="204841" ht="15"/>
    <row r="204842" ht="15"/>
    <row r="204843" ht="15"/>
    <row r="204844" ht="15"/>
    <row r="204845" ht="15"/>
    <row r="204846" ht="15"/>
    <row r="204847" ht="15"/>
    <row r="204848" ht="15"/>
    <row r="204849" ht="15"/>
    <row r="204850" ht="15"/>
    <row r="204851" ht="15"/>
    <row r="204852" ht="15"/>
    <row r="204853" ht="15"/>
    <row r="204854" ht="15"/>
    <row r="204855" ht="15"/>
    <row r="204856" ht="15"/>
    <row r="204857" ht="15"/>
    <row r="204858" ht="15"/>
    <row r="204859" ht="15"/>
    <row r="204860" ht="15"/>
    <row r="204861" ht="15"/>
    <row r="204862" ht="15"/>
    <row r="204863" ht="15"/>
    <row r="204864" ht="15"/>
    <row r="204865" ht="15"/>
    <row r="204866" ht="15"/>
    <row r="204867" ht="15"/>
    <row r="204868" ht="15"/>
    <row r="204869" ht="15"/>
    <row r="204870" ht="15"/>
    <row r="204871" ht="15"/>
    <row r="204872" ht="15"/>
    <row r="204873" ht="15"/>
    <row r="204874" ht="15"/>
    <row r="204875" ht="15"/>
    <row r="204876" ht="15"/>
    <row r="204877" ht="15"/>
    <row r="204878" ht="15"/>
    <row r="204879" ht="15"/>
    <row r="204880" ht="15"/>
    <row r="204881" ht="15"/>
    <row r="204882" ht="15"/>
    <row r="204883" ht="15"/>
    <row r="204884" ht="15"/>
    <row r="204885" ht="15"/>
    <row r="204886" ht="15"/>
    <row r="204887" ht="15"/>
    <row r="204888" ht="15"/>
    <row r="204889" ht="15"/>
    <row r="204890" ht="15"/>
    <row r="204891" ht="15"/>
    <row r="204892" ht="15"/>
    <row r="204893" ht="15"/>
    <row r="204894" ht="15"/>
    <row r="204895" ht="15"/>
    <row r="204896" ht="15"/>
    <row r="204897" ht="15"/>
    <row r="204898" ht="15"/>
    <row r="204899" ht="15"/>
    <row r="204900" ht="15"/>
    <row r="204901" ht="15"/>
    <row r="204902" ht="15"/>
    <row r="204903" ht="15"/>
    <row r="204904" ht="15"/>
    <row r="204905" ht="15"/>
    <row r="204906" ht="15"/>
    <row r="204907" ht="15"/>
    <row r="204908" ht="15"/>
    <row r="204909" ht="15"/>
    <row r="204910" ht="15"/>
    <row r="204911" ht="15"/>
    <row r="204912" ht="15"/>
    <row r="204913" ht="15"/>
    <row r="204914" ht="15"/>
    <row r="204915" ht="15"/>
    <row r="204916" ht="15"/>
    <row r="204917" ht="15"/>
    <row r="204918" ht="15"/>
    <row r="204919" ht="15"/>
    <row r="204920" ht="15"/>
    <row r="204921" ht="15"/>
    <row r="204922" ht="15"/>
    <row r="204923" ht="15"/>
    <row r="204924" ht="15"/>
    <row r="204925" ht="15"/>
    <row r="204926" ht="15"/>
    <row r="204927" ht="15"/>
    <row r="204928" ht="15"/>
    <row r="204929" ht="15"/>
    <row r="204930" ht="15"/>
    <row r="204931" ht="15"/>
    <row r="204932" ht="15"/>
    <row r="204933" ht="15"/>
    <row r="204934" ht="15"/>
    <row r="204935" ht="15"/>
    <row r="204936" ht="15"/>
    <row r="204937" ht="15"/>
    <row r="204938" ht="15"/>
    <row r="204939" ht="15"/>
    <row r="204940" ht="15"/>
    <row r="204941" ht="15"/>
    <row r="204942" ht="15"/>
    <row r="204943" ht="15"/>
    <row r="204944" ht="15"/>
    <row r="204945" ht="15"/>
    <row r="204946" ht="15"/>
    <row r="204947" ht="15"/>
    <row r="204948" ht="15"/>
    <row r="204949" ht="15"/>
    <row r="204950" ht="15"/>
    <row r="204951" ht="15"/>
    <row r="204952" ht="15"/>
    <row r="204953" ht="15"/>
    <row r="204954" ht="15"/>
    <row r="204955" ht="15"/>
    <row r="204956" ht="15"/>
    <row r="204957" ht="15"/>
    <row r="204958" ht="15"/>
    <row r="204959" ht="15"/>
    <row r="204960" ht="15"/>
    <row r="204961" ht="15"/>
    <row r="204962" ht="15"/>
    <row r="204963" ht="15"/>
    <row r="204964" ht="15"/>
    <row r="204965" ht="15"/>
    <row r="204966" ht="15"/>
    <row r="204967" ht="15"/>
    <row r="204968" ht="15"/>
    <row r="204969" ht="15"/>
    <row r="204970" ht="15"/>
    <row r="204971" ht="15"/>
    <row r="204972" ht="15"/>
    <row r="204973" ht="15"/>
    <row r="204974" ht="15"/>
    <row r="204975" ht="15"/>
    <row r="204976" ht="15"/>
    <row r="204977" ht="15"/>
    <row r="204978" ht="15"/>
    <row r="204979" ht="15"/>
    <row r="204980" ht="15"/>
    <row r="204981" ht="15"/>
    <row r="204982" ht="15"/>
    <row r="204983" ht="15"/>
    <row r="204984" ht="15"/>
    <row r="204985" ht="15"/>
    <row r="204986" ht="15"/>
    <row r="204987" ht="15"/>
    <row r="204988" ht="15"/>
    <row r="204989" ht="15"/>
    <row r="204990" ht="15"/>
    <row r="204991" ht="15"/>
    <row r="204992" ht="15"/>
    <row r="204993" ht="15"/>
    <row r="204994" ht="15"/>
    <row r="204995" ht="15"/>
    <row r="204996" ht="15"/>
    <row r="204997" ht="15"/>
    <row r="204998" ht="15"/>
    <row r="204999" ht="15"/>
    <row r="205000" ht="15"/>
    <row r="205001" ht="15"/>
    <row r="205002" ht="15"/>
    <row r="205003" ht="15"/>
    <row r="205004" ht="15"/>
    <row r="205005" ht="15"/>
    <row r="205006" ht="15"/>
    <row r="205007" ht="15"/>
    <row r="205008" ht="15"/>
    <row r="205009" ht="15"/>
    <row r="205010" ht="15"/>
    <row r="205011" ht="15"/>
    <row r="205012" ht="15"/>
    <row r="205013" ht="15"/>
    <row r="205014" ht="15"/>
    <row r="205015" ht="15"/>
    <row r="205016" ht="15"/>
    <row r="205017" ht="15"/>
    <row r="205018" ht="15"/>
    <row r="205019" ht="15"/>
    <row r="205020" ht="15"/>
    <row r="205021" ht="15"/>
    <row r="205022" ht="15"/>
    <row r="205023" ht="15"/>
    <row r="205024" ht="15"/>
    <row r="205025" ht="15"/>
    <row r="205026" ht="15"/>
    <row r="205027" ht="15"/>
    <row r="205028" ht="15"/>
    <row r="205029" ht="15"/>
    <row r="205030" ht="15"/>
    <row r="205031" ht="15"/>
    <row r="205032" ht="15"/>
    <row r="205033" ht="15"/>
    <row r="205034" ht="15"/>
    <row r="205035" ht="15"/>
    <row r="205036" ht="15"/>
    <row r="205037" ht="15"/>
    <row r="205038" ht="15"/>
    <row r="205039" ht="15"/>
    <row r="205040" ht="15"/>
    <row r="205041" ht="15"/>
    <row r="205042" ht="15"/>
    <row r="205043" ht="15"/>
    <row r="205044" ht="15"/>
    <row r="205045" ht="15"/>
    <row r="205046" ht="15"/>
    <row r="205047" ht="15"/>
    <row r="205048" ht="15"/>
    <row r="205049" ht="15"/>
    <row r="205050" ht="15"/>
    <row r="205051" ht="15"/>
    <row r="205052" ht="15"/>
    <row r="205053" ht="15"/>
    <row r="205054" ht="15"/>
    <row r="205055" ht="15"/>
    <row r="205056" ht="15"/>
    <row r="205057" ht="15"/>
    <row r="205058" ht="15"/>
    <row r="205059" ht="15"/>
    <row r="205060" ht="15"/>
    <row r="205061" ht="15"/>
    <row r="205062" ht="15"/>
    <row r="205063" ht="15"/>
    <row r="205064" ht="15"/>
    <row r="205065" ht="15"/>
    <row r="205066" ht="15"/>
    <row r="205067" ht="15"/>
    <row r="205068" ht="15"/>
    <row r="205069" ht="15"/>
    <row r="205070" ht="15"/>
    <row r="205071" ht="15"/>
    <row r="205072" ht="15"/>
    <row r="205073" ht="15"/>
    <row r="205074" ht="15"/>
    <row r="205075" ht="15"/>
    <row r="205076" ht="15"/>
    <row r="205077" ht="15"/>
    <row r="205078" ht="15"/>
    <row r="205079" ht="15"/>
    <row r="205080" ht="15"/>
    <row r="205081" ht="15"/>
    <row r="205082" ht="15"/>
    <row r="205083" ht="15"/>
    <row r="205084" ht="15"/>
    <row r="205085" ht="15"/>
    <row r="205086" ht="15"/>
    <row r="205087" ht="15"/>
    <row r="205088" ht="15"/>
    <row r="205089" ht="15"/>
    <row r="205090" ht="15"/>
    <row r="205091" ht="15"/>
    <row r="205092" ht="15"/>
    <row r="205093" ht="15"/>
    <row r="205094" ht="15"/>
    <row r="205095" ht="15"/>
    <row r="205096" ht="15"/>
    <row r="205097" ht="15"/>
    <row r="205098" ht="15"/>
    <row r="205099" ht="15"/>
    <row r="205100" ht="15"/>
    <row r="205101" ht="15"/>
    <row r="205102" ht="15"/>
    <row r="205103" ht="15"/>
    <row r="205104" ht="15"/>
    <row r="205105" ht="15"/>
    <row r="205106" ht="15"/>
    <row r="205107" ht="15"/>
    <row r="205108" ht="15"/>
    <row r="205109" ht="15"/>
    <row r="205110" ht="15"/>
    <row r="205111" ht="15"/>
    <row r="205112" ht="15"/>
    <row r="205113" ht="15"/>
    <row r="205114" ht="15"/>
    <row r="205115" ht="15"/>
    <row r="205116" ht="15"/>
    <row r="205117" ht="15"/>
    <row r="205118" ht="15"/>
    <row r="205119" ht="15"/>
    <row r="205120" ht="15"/>
    <row r="205121" ht="15"/>
    <row r="205122" ht="15"/>
    <row r="205123" ht="15"/>
    <row r="205124" ht="15"/>
    <row r="205125" ht="15"/>
    <row r="205126" ht="15"/>
    <row r="205127" ht="15"/>
    <row r="205128" ht="15"/>
    <row r="205129" ht="15"/>
    <row r="205130" ht="15"/>
    <row r="205131" ht="15"/>
    <row r="205132" ht="15"/>
    <row r="205133" ht="15"/>
    <row r="205134" ht="15"/>
    <row r="205135" ht="15"/>
    <row r="205136" ht="15"/>
    <row r="205137" ht="15"/>
    <row r="205138" ht="15"/>
    <row r="205139" ht="15"/>
    <row r="205140" ht="15"/>
    <row r="205141" ht="15"/>
    <row r="205142" ht="15"/>
    <row r="205143" ht="15"/>
    <row r="205144" ht="15"/>
    <row r="205145" ht="15"/>
    <row r="205146" ht="15"/>
    <row r="205147" ht="15"/>
    <row r="205148" ht="15"/>
    <row r="205149" ht="15"/>
    <row r="205150" ht="15"/>
    <row r="205151" ht="15"/>
    <row r="205152" ht="15"/>
    <row r="205153" ht="15"/>
    <row r="205154" ht="15"/>
    <row r="205155" ht="15"/>
    <row r="205156" ht="15"/>
    <row r="205157" ht="15"/>
    <row r="205158" ht="15"/>
    <row r="205159" ht="15"/>
    <row r="205160" ht="15"/>
    <row r="205161" ht="15"/>
    <row r="205162" ht="15"/>
    <row r="205163" ht="15"/>
    <row r="205164" ht="15"/>
    <row r="205165" ht="15"/>
    <row r="205166" ht="15"/>
    <row r="205167" ht="15"/>
    <row r="205168" ht="15"/>
    <row r="205169" ht="15"/>
    <row r="205170" ht="15"/>
    <row r="205171" ht="15"/>
    <row r="205172" ht="15"/>
    <row r="205173" ht="15"/>
    <row r="205174" ht="15"/>
    <row r="205175" ht="15"/>
    <row r="205176" ht="15"/>
    <row r="205177" ht="15"/>
    <row r="205178" ht="15"/>
    <row r="205179" ht="15"/>
    <row r="205180" ht="15"/>
    <row r="205181" ht="15"/>
    <row r="205182" ht="15"/>
    <row r="205183" ht="15"/>
    <row r="205184" ht="15"/>
    <row r="205185" ht="15"/>
    <row r="205186" ht="15"/>
    <row r="205187" ht="15"/>
    <row r="205188" ht="15"/>
    <row r="205189" ht="15"/>
    <row r="205190" ht="15"/>
    <row r="205191" ht="15"/>
    <row r="205192" ht="15"/>
    <row r="205193" ht="15"/>
    <row r="205194" ht="15"/>
    <row r="205195" ht="15"/>
    <row r="205196" ht="15"/>
    <row r="205197" ht="15"/>
    <row r="205198" ht="15"/>
    <row r="205199" ht="15"/>
    <row r="205200" ht="15"/>
    <row r="205201" ht="15"/>
    <row r="205202" ht="15"/>
    <row r="205203" ht="15"/>
    <row r="205204" ht="15"/>
    <row r="205205" ht="15"/>
    <row r="205206" ht="15"/>
    <row r="205207" ht="15"/>
    <row r="205208" ht="15"/>
    <row r="205209" ht="15"/>
    <row r="205210" ht="15"/>
    <row r="205211" ht="15"/>
    <row r="205212" ht="15"/>
    <row r="205213" ht="15"/>
    <row r="205214" ht="15"/>
    <row r="205215" ht="15"/>
    <row r="205216" ht="15"/>
    <row r="205217" ht="15"/>
    <row r="205218" ht="15"/>
    <row r="205219" ht="15"/>
    <row r="205220" ht="15"/>
    <row r="205221" ht="15"/>
    <row r="205222" ht="15"/>
    <row r="205223" ht="15"/>
    <row r="205224" ht="15"/>
    <row r="205225" ht="15"/>
    <row r="205226" ht="15"/>
    <row r="205227" ht="15"/>
    <row r="205228" ht="15"/>
    <row r="205229" ht="15"/>
    <row r="205230" ht="15"/>
    <row r="205231" ht="15"/>
    <row r="205232" ht="15"/>
    <row r="205233" ht="15"/>
    <row r="205234" ht="15"/>
    <row r="205235" ht="15"/>
    <row r="205236" ht="15"/>
    <row r="205237" ht="15"/>
    <row r="205238" ht="15"/>
    <row r="205239" ht="15"/>
    <row r="205240" ht="15"/>
    <row r="205241" ht="15"/>
    <row r="205242" ht="15"/>
    <row r="205243" ht="15"/>
    <row r="205244" ht="15"/>
    <row r="205245" ht="15"/>
    <row r="205246" ht="15"/>
    <row r="205247" ht="15"/>
    <row r="205248" ht="15"/>
    <row r="205249" ht="15"/>
    <row r="205250" ht="15"/>
    <row r="205251" ht="15"/>
    <row r="205252" ht="15"/>
    <row r="205253" ht="15"/>
    <row r="205254" ht="15"/>
    <row r="205255" ht="15"/>
    <row r="205256" ht="15"/>
    <row r="205257" ht="15"/>
    <row r="205258" ht="15"/>
    <row r="205259" ht="15"/>
    <row r="205260" ht="15"/>
    <row r="205261" ht="15"/>
    <row r="205262" ht="15"/>
    <row r="205263" ht="15"/>
    <row r="205264" ht="15"/>
    <row r="205265" ht="15"/>
    <row r="205266" ht="15"/>
    <row r="205267" ht="15"/>
    <row r="205268" ht="15"/>
    <row r="205269" ht="15"/>
    <row r="205270" ht="15"/>
    <row r="205271" ht="15"/>
    <row r="205272" ht="15"/>
    <row r="205273" ht="15"/>
    <row r="205274" ht="15"/>
    <row r="205275" ht="15"/>
    <row r="205276" ht="15"/>
    <row r="205277" ht="15"/>
    <row r="205278" ht="15"/>
    <row r="205279" ht="15"/>
    <row r="205280" ht="15"/>
    <row r="205281" ht="15"/>
    <row r="205282" ht="15"/>
    <row r="205283" ht="15"/>
    <row r="205284" ht="15"/>
    <row r="205285" ht="15"/>
    <row r="205286" ht="15"/>
    <row r="205287" ht="15"/>
    <row r="205288" ht="15"/>
    <row r="205289" ht="15"/>
    <row r="205290" ht="15"/>
    <row r="205291" ht="15"/>
    <row r="205292" ht="15"/>
    <row r="205293" ht="15"/>
    <row r="205294" ht="15"/>
    <row r="205295" ht="15"/>
    <row r="205296" ht="15"/>
    <row r="205297" ht="15"/>
    <row r="205298" ht="15"/>
    <row r="205299" ht="15"/>
    <row r="205300" ht="15"/>
    <row r="205301" ht="15"/>
    <row r="205302" ht="15"/>
    <row r="205303" ht="15"/>
    <row r="205304" ht="15"/>
    <row r="205305" ht="15"/>
    <row r="205306" ht="15"/>
    <row r="205307" ht="15"/>
    <row r="205308" ht="15"/>
    <row r="205309" ht="15"/>
    <row r="205310" ht="15"/>
    <row r="205311" ht="15"/>
    <row r="205312" ht="15"/>
    <row r="205313" ht="15"/>
    <row r="205314" ht="15"/>
    <row r="205315" ht="15"/>
    <row r="205316" ht="15"/>
    <row r="205317" ht="15"/>
    <row r="205318" ht="15"/>
    <row r="205319" ht="15"/>
    <row r="205320" ht="15"/>
    <row r="205321" ht="15"/>
    <row r="205322" ht="15"/>
    <row r="205323" ht="15"/>
    <row r="205324" ht="15"/>
    <row r="205325" ht="15"/>
    <row r="205326" ht="15"/>
    <row r="205327" ht="15"/>
    <row r="205328" ht="15"/>
    <row r="205329" ht="15"/>
    <row r="205330" ht="15"/>
    <row r="205331" ht="15"/>
    <row r="205332" ht="15"/>
    <row r="205333" ht="15"/>
    <row r="205334" ht="15"/>
    <row r="205335" ht="15"/>
    <row r="205336" ht="15"/>
    <row r="205337" ht="15"/>
    <row r="205338" ht="15"/>
    <row r="205339" ht="15"/>
    <row r="205340" ht="15"/>
    <row r="205341" ht="15"/>
    <row r="205342" ht="15"/>
    <row r="205343" ht="15"/>
    <row r="205344" ht="15"/>
    <row r="205345" ht="15"/>
    <row r="205346" ht="15"/>
    <row r="205347" ht="15"/>
    <row r="205348" ht="15"/>
    <row r="205349" ht="15"/>
    <row r="205350" ht="15"/>
    <row r="205351" ht="15"/>
    <row r="205352" ht="15"/>
    <row r="205353" ht="15"/>
    <row r="205354" ht="15"/>
    <row r="205355" ht="15"/>
    <row r="205356" ht="15"/>
    <row r="205357" ht="15"/>
    <row r="205358" ht="15"/>
    <row r="205359" ht="15"/>
    <row r="205360" ht="15"/>
    <row r="205361" ht="15"/>
    <row r="205362" ht="15"/>
    <row r="205363" ht="15"/>
    <row r="205364" ht="15"/>
    <row r="205365" ht="15"/>
    <row r="205366" ht="15"/>
    <row r="205367" ht="15"/>
    <row r="205368" ht="15"/>
    <row r="205369" ht="15"/>
    <row r="205370" ht="15"/>
    <row r="205371" ht="15"/>
    <row r="205372" ht="15"/>
    <row r="205373" ht="15"/>
    <row r="205374" ht="15"/>
    <row r="205375" ht="15"/>
    <row r="205376" ht="15"/>
    <row r="205377" ht="15"/>
    <row r="205378" ht="15"/>
    <row r="205379" ht="15"/>
    <row r="205380" ht="15"/>
    <row r="205381" ht="15"/>
    <row r="205382" ht="15"/>
    <row r="205383" ht="15"/>
    <row r="205384" ht="15"/>
    <row r="205385" ht="15"/>
    <row r="205386" ht="15"/>
    <row r="205387" ht="15"/>
    <row r="205388" ht="15"/>
    <row r="205389" ht="15"/>
    <row r="205390" ht="15"/>
    <row r="205391" ht="15"/>
    <row r="205392" ht="15"/>
    <row r="205393" ht="15"/>
    <row r="205394" ht="15"/>
    <row r="205395" ht="15"/>
    <row r="205396" ht="15"/>
    <row r="205397" ht="15"/>
    <row r="205398" ht="15"/>
    <row r="205399" ht="15"/>
    <row r="205400" ht="15"/>
    <row r="205401" ht="15"/>
    <row r="205402" ht="15"/>
    <row r="205403" ht="15"/>
    <row r="205404" ht="15"/>
    <row r="205405" ht="15"/>
    <row r="205406" ht="15"/>
    <row r="205407" ht="15"/>
    <row r="205408" ht="15"/>
    <row r="205409" ht="15"/>
    <row r="205410" ht="15"/>
    <row r="205411" ht="15"/>
    <row r="205412" ht="15"/>
    <row r="205413" ht="15"/>
    <row r="205414" ht="15"/>
    <row r="205415" ht="15"/>
    <row r="205416" ht="15"/>
    <row r="205417" ht="15"/>
    <row r="205418" ht="15"/>
    <row r="205419" ht="15"/>
    <row r="205420" ht="15"/>
    <row r="205421" ht="15"/>
    <row r="205422" ht="15"/>
    <row r="205423" ht="15"/>
    <row r="205424" ht="15"/>
    <row r="205425" ht="15"/>
    <row r="205426" ht="15"/>
    <row r="205427" ht="15"/>
    <row r="205428" ht="15"/>
    <row r="205429" ht="15"/>
    <row r="205430" ht="15"/>
    <row r="205431" ht="15"/>
    <row r="205432" ht="15"/>
    <row r="205433" ht="15"/>
    <row r="205434" ht="15"/>
    <row r="205435" ht="15"/>
    <row r="205436" ht="15"/>
    <row r="205437" ht="15"/>
    <row r="205438" ht="15"/>
    <row r="205439" ht="15"/>
    <row r="205440" ht="15"/>
    <row r="205441" ht="15"/>
    <row r="205442" ht="15"/>
    <row r="205443" ht="15"/>
    <row r="205444" ht="15"/>
    <row r="205445" ht="15"/>
    <row r="205446" ht="15"/>
    <row r="205447" ht="15"/>
    <row r="205448" ht="15"/>
    <row r="205449" ht="15"/>
    <row r="205450" ht="15"/>
    <row r="205451" ht="15"/>
    <row r="205452" ht="15"/>
    <row r="205453" ht="15"/>
    <row r="205454" ht="15"/>
    <row r="205455" ht="15"/>
    <row r="205456" ht="15"/>
    <row r="205457" ht="15"/>
    <row r="205458" ht="15"/>
    <row r="205459" ht="15"/>
    <row r="205460" ht="15"/>
    <row r="205461" ht="15"/>
    <row r="205462" ht="15"/>
    <row r="205463" ht="15"/>
    <row r="205464" ht="15"/>
    <row r="205465" ht="15"/>
    <row r="205466" ht="15"/>
    <row r="205467" ht="15"/>
    <row r="205468" ht="15"/>
    <row r="205469" ht="15"/>
    <row r="205470" ht="15"/>
    <row r="205471" ht="15"/>
    <row r="205472" ht="15"/>
    <row r="205473" ht="15"/>
    <row r="205474" ht="15"/>
    <row r="205475" ht="15"/>
    <row r="205476" ht="15"/>
    <row r="205477" ht="15"/>
    <row r="205478" ht="15"/>
    <row r="205479" ht="15"/>
    <row r="205480" ht="15"/>
    <row r="205481" ht="15"/>
    <row r="205482" ht="15"/>
    <row r="205483" ht="15"/>
    <row r="205484" ht="15"/>
    <row r="205485" ht="15"/>
    <row r="205486" ht="15"/>
    <row r="205487" ht="15"/>
    <row r="205488" ht="15"/>
    <row r="205489" ht="15"/>
    <row r="205490" ht="15"/>
    <row r="205491" ht="15"/>
    <row r="205492" ht="15"/>
    <row r="205493" ht="15"/>
    <row r="205494" ht="15"/>
    <row r="205495" ht="15"/>
    <row r="205496" ht="15"/>
    <row r="205497" ht="15"/>
    <row r="205498" ht="15"/>
    <row r="205499" ht="15"/>
    <row r="205500" ht="15"/>
    <row r="205501" ht="15"/>
    <row r="205502" ht="15"/>
    <row r="205503" ht="15"/>
    <row r="205504" ht="15"/>
    <row r="205505" ht="15"/>
    <row r="205506" ht="15"/>
    <row r="205507" ht="15"/>
    <row r="205508" ht="15"/>
    <row r="205509" ht="15"/>
    <row r="205510" ht="15"/>
    <row r="205511" ht="15"/>
    <row r="205512" ht="15"/>
    <row r="205513" ht="15"/>
    <row r="205514" ht="15"/>
    <row r="205515" ht="15"/>
    <row r="205516" ht="15"/>
    <row r="205517" ht="15"/>
    <row r="205518" ht="15"/>
    <row r="205519" ht="15"/>
    <row r="205520" ht="15"/>
    <row r="205521" ht="15"/>
    <row r="205522" ht="15"/>
    <row r="205523" ht="15"/>
    <row r="205524" ht="15"/>
    <row r="205525" ht="15"/>
    <row r="205526" ht="15"/>
    <row r="205527" ht="15"/>
    <row r="205528" ht="15"/>
    <row r="205529" ht="15"/>
    <row r="205530" ht="15"/>
    <row r="205531" ht="15"/>
    <row r="205532" ht="15"/>
    <row r="205533" ht="15"/>
    <row r="205534" ht="15"/>
    <row r="205535" ht="15"/>
    <row r="205536" ht="15"/>
    <row r="205537" ht="15"/>
    <row r="205538" ht="15"/>
    <row r="205539" ht="15"/>
    <row r="205540" ht="15"/>
    <row r="205541" ht="15"/>
    <row r="205542" ht="15"/>
    <row r="205543" ht="15"/>
    <row r="205544" ht="15"/>
    <row r="205545" ht="15"/>
    <row r="205546" ht="15"/>
    <row r="205547" ht="15"/>
    <row r="205548" ht="15"/>
    <row r="205549" ht="15"/>
    <row r="205550" ht="15"/>
    <row r="205551" ht="15"/>
    <row r="205552" ht="15"/>
    <row r="205553" ht="15"/>
    <row r="205554" ht="15"/>
    <row r="205555" ht="15"/>
    <row r="205556" ht="15"/>
    <row r="205557" ht="15"/>
    <row r="205558" ht="15"/>
    <row r="205559" ht="15"/>
    <row r="205560" ht="15"/>
    <row r="205561" ht="15"/>
    <row r="205562" ht="15"/>
    <row r="205563" ht="15"/>
    <row r="205564" ht="15"/>
    <row r="205565" ht="15"/>
    <row r="205566" ht="15"/>
    <row r="205567" ht="15"/>
    <row r="205568" ht="15"/>
    <row r="205569" ht="15"/>
    <row r="205570" ht="15"/>
    <row r="205571" ht="15"/>
    <row r="205572" ht="15"/>
    <row r="205573" ht="15"/>
    <row r="205574" ht="15"/>
    <row r="205575" ht="15"/>
    <row r="205576" ht="15"/>
    <row r="205577" ht="15"/>
    <row r="205578" ht="15"/>
    <row r="205579" ht="15"/>
    <row r="205580" ht="15"/>
    <row r="205581" ht="15"/>
    <row r="205582" ht="15"/>
    <row r="205583" ht="15"/>
    <row r="205584" ht="15"/>
    <row r="205585" ht="15"/>
    <row r="205586" ht="15"/>
    <row r="205587" ht="15"/>
    <row r="205588" ht="15"/>
    <row r="205589" ht="15"/>
    <row r="205590" ht="15"/>
    <row r="205591" ht="15"/>
    <row r="205592" ht="15"/>
    <row r="205593" ht="15"/>
    <row r="205594" ht="15"/>
    <row r="205595" ht="15"/>
    <row r="205596" ht="15"/>
    <row r="205597" ht="15"/>
    <row r="205598" ht="15"/>
    <row r="205599" ht="15"/>
    <row r="205600" ht="15"/>
    <row r="205601" ht="15"/>
    <row r="205602" ht="15"/>
    <row r="205603" ht="15"/>
    <row r="205604" ht="15"/>
    <row r="205605" ht="15"/>
    <row r="205606" ht="15"/>
    <row r="205607" ht="15"/>
    <row r="205608" ht="15"/>
    <row r="205609" ht="15"/>
    <row r="205610" ht="15"/>
    <row r="205611" ht="15"/>
    <row r="205612" ht="15"/>
    <row r="205613" ht="15"/>
    <row r="205614" ht="15"/>
    <row r="205615" ht="15"/>
    <row r="205616" ht="15"/>
    <row r="205617" ht="15"/>
    <row r="205618" ht="15"/>
    <row r="205619" ht="15"/>
    <row r="205620" ht="15"/>
    <row r="205621" ht="15"/>
    <row r="205622" ht="15"/>
    <row r="205623" ht="15"/>
    <row r="205624" ht="15"/>
    <row r="205625" ht="15"/>
    <row r="205626" ht="15"/>
    <row r="205627" ht="15"/>
    <row r="205628" ht="15"/>
    <row r="205629" ht="15"/>
    <row r="205630" ht="15"/>
    <row r="205631" ht="15"/>
    <row r="205632" ht="15"/>
    <row r="205633" ht="15"/>
    <row r="205634" ht="15"/>
    <row r="205635" ht="15"/>
    <row r="205636" ht="15"/>
    <row r="205637" ht="15"/>
    <row r="205638" ht="15"/>
    <row r="205639" ht="15"/>
    <row r="205640" ht="15"/>
    <row r="205641" ht="15"/>
    <row r="205642" ht="15"/>
    <row r="205643" ht="15"/>
    <row r="205644" ht="15"/>
    <row r="205645" ht="15"/>
    <row r="205646" ht="15"/>
    <row r="205647" ht="15"/>
    <row r="205648" ht="15"/>
    <row r="205649" ht="15"/>
    <row r="205650" ht="15"/>
    <row r="205651" ht="15"/>
    <row r="205652" ht="15"/>
    <row r="205653" ht="15"/>
    <row r="205654" ht="15"/>
    <row r="205655" ht="15"/>
    <row r="205656" ht="15"/>
    <row r="205657" ht="15"/>
    <row r="205658" ht="15"/>
    <row r="205659" ht="15"/>
    <row r="205660" ht="15"/>
    <row r="205661" ht="15"/>
    <row r="205662" ht="15"/>
    <row r="205663" ht="15"/>
    <row r="205664" ht="15"/>
    <row r="205665" ht="15"/>
    <row r="205666" ht="15"/>
    <row r="205667" ht="15"/>
    <row r="205668" ht="15"/>
    <row r="205669" ht="15"/>
    <row r="205670" ht="15"/>
    <row r="205671" ht="15"/>
    <row r="205672" ht="15"/>
    <row r="205673" ht="15"/>
    <row r="205674" ht="15"/>
    <row r="205675" ht="15"/>
    <row r="205676" ht="15"/>
    <row r="205677" ht="15"/>
    <row r="205678" ht="15"/>
    <row r="205679" ht="15"/>
    <row r="205680" ht="15"/>
    <row r="205681" ht="15"/>
    <row r="205682" ht="15"/>
    <row r="205683" ht="15"/>
    <row r="205684" ht="15"/>
    <row r="205685" ht="15"/>
    <row r="205686" ht="15"/>
    <row r="205687" ht="15"/>
    <row r="205688" ht="15"/>
    <row r="205689" ht="15"/>
    <row r="205690" ht="15"/>
    <row r="205691" ht="15"/>
    <row r="205692" ht="15"/>
    <row r="205693" ht="15"/>
    <row r="205694" ht="15"/>
    <row r="205695" ht="15"/>
    <row r="205696" ht="15"/>
    <row r="205697" ht="15"/>
    <row r="205698" ht="15"/>
    <row r="205699" ht="15"/>
    <row r="205700" ht="15"/>
    <row r="205701" ht="15"/>
    <row r="205702" ht="15"/>
    <row r="205703" ht="15"/>
    <row r="205704" ht="15"/>
    <row r="205705" ht="15"/>
    <row r="205706" ht="15"/>
    <row r="205707" ht="15"/>
    <row r="205708" ht="15"/>
    <row r="205709" ht="15"/>
    <row r="205710" ht="15"/>
    <row r="205711" ht="15"/>
    <row r="205712" ht="15"/>
    <row r="205713" ht="15"/>
    <row r="205714" ht="15"/>
    <row r="205715" ht="15"/>
    <row r="205716" ht="15"/>
    <row r="205717" ht="15"/>
    <row r="205718" ht="15"/>
    <row r="205719" ht="15"/>
    <row r="205720" ht="15"/>
    <row r="205721" ht="15"/>
    <row r="205722" ht="15"/>
    <row r="205723" ht="15"/>
    <row r="205724" ht="15"/>
    <row r="205725" ht="15"/>
    <row r="205726" ht="15"/>
    <row r="205727" ht="15"/>
    <row r="205728" ht="15"/>
    <row r="205729" ht="15"/>
    <row r="205730" ht="15"/>
    <row r="205731" ht="15"/>
    <row r="205732" ht="15"/>
    <row r="205733" ht="15"/>
    <row r="205734" ht="15"/>
    <row r="205735" ht="15"/>
    <row r="205736" ht="15"/>
    <row r="205737" ht="15"/>
    <row r="205738" ht="15"/>
    <row r="205739" ht="15"/>
    <row r="205740" ht="15"/>
    <row r="205741" ht="15"/>
    <row r="205742" ht="15"/>
    <row r="205743" ht="15"/>
    <row r="205744" ht="15"/>
    <row r="205745" ht="15"/>
    <row r="205746" ht="15"/>
    <row r="205747" ht="15"/>
    <row r="205748" ht="15"/>
    <row r="205749" ht="15"/>
    <row r="205750" ht="15"/>
    <row r="205751" ht="15"/>
    <row r="205752" ht="15"/>
    <row r="205753" ht="15"/>
    <row r="205754" ht="15"/>
    <row r="205755" ht="15"/>
    <row r="205756" ht="15"/>
    <row r="205757" ht="15"/>
    <row r="205758" ht="15"/>
    <row r="205759" ht="15"/>
    <row r="205760" ht="15"/>
    <row r="205761" ht="15"/>
    <row r="205762" ht="15"/>
    <row r="205763" ht="15"/>
    <row r="205764" ht="15"/>
    <row r="205765" ht="15"/>
    <row r="205766" ht="15"/>
    <row r="205767" ht="15"/>
    <row r="205768" ht="15"/>
    <row r="205769" ht="15"/>
    <row r="205770" ht="15"/>
    <row r="205771" ht="15"/>
    <row r="205772" ht="15"/>
    <row r="205773" ht="15"/>
    <row r="205774" ht="15"/>
    <row r="205775" ht="15"/>
    <row r="205776" ht="15"/>
    <row r="205777" ht="15"/>
    <row r="205778" ht="15"/>
    <row r="205779" ht="15"/>
    <row r="205780" ht="15"/>
    <row r="205781" ht="15"/>
    <row r="205782" ht="15"/>
    <row r="205783" ht="15"/>
    <row r="205784" ht="15"/>
    <row r="205785" ht="15"/>
    <row r="205786" ht="15"/>
    <row r="205787" ht="15"/>
    <row r="205788" ht="15"/>
    <row r="205789" ht="15"/>
    <row r="205790" ht="15"/>
    <row r="205791" ht="15"/>
    <row r="205792" ht="15"/>
    <row r="205793" ht="15"/>
    <row r="205794" ht="15"/>
    <row r="205795" ht="15"/>
    <row r="205796" ht="15"/>
    <row r="205797" ht="15"/>
    <row r="205798" ht="15"/>
    <row r="205799" ht="15"/>
    <row r="205800" ht="15"/>
    <row r="205801" ht="15"/>
    <row r="205802" ht="15"/>
    <row r="205803" ht="15"/>
    <row r="205804" ht="15"/>
    <row r="205805" ht="15"/>
    <row r="205806" ht="15"/>
    <row r="205807" ht="15"/>
    <row r="205808" ht="15"/>
    <row r="205809" ht="15"/>
    <row r="205810" ht="15"/>
    <row r="205811" ht="15"/>
    <row r="205812" ht="15"/>
    <row r="205813" ht="15"/>
    <row r="205814" ht="15"/>
    <row r="205815" ht="15"/>
    <row r="205816" ht="15"/>
    <row r="205817" ht="15"/>
    <row r="205818" ht="15"/>
    <row r="205819" ht="15"/>
    <row r="205820" ht="15"/>
    <row r="205821" ht="15"/>
    <row r="205822" ht="15"/>
    <row r="205823" ht="15"/>
    <row r="205824" ht="15"/>
    <row r="205825" ht="15"/>
    <row r="205826" ht="15"/>
    <row r="205827" ht="15"/>
    <row r="205828" ht="15"/>
    <row r="205829" ht="15"/>
    <row r="205830" ht="15"/>
    <row r="205831" ht="15"/>
    <row r="205832" ht="15"/>
    <row r="205833" ht="15"/>
    <row r="205834" ht="15"/>
    <row r="205835" ht="15"/>
    <row r="205836" ht="15"/>
    <row r="205837" ht="15"/>
    <row r="205838" ht="15"/>
    <row r="205839" ht="15"/>
    <row r="205840" ht="15"/>
    <row r="205841" ht="15"/>
    <row r="205842" ht="15"/>
    <row r="205843" ht="15"/>
    <row r="205844" ht="15"/>
    <row r="205845" ht="15"/>
    <row r="205846" ht="15"/>
    <row r="205847" ht="15"/>
    <row r="205848" ht="15"/>
    <row r="205849" ht="15"/>
    <row r="205850" ht="15"/>
    <row r="205851" ht="15"/>
    <row r="205852" ht="15"/>
    <row r="205853" ht="15"/>
    <row r="205854" ht="15"/>
    <row r="205855" ht="15"/>
    <row r="205856" ht="15"/>
    <row r="205857" ht="15"/>
    <row r="205858" ht="15"/>
    <row r="205859" ht="15"/>
    <row r="205860" ht="15"/>
    <row r="205861" ht="15"/>
    <row r="205862" ht="15"/>
    <row r="205863" ht="15"/>
    <row r="205864" ht="15"/>
    <row r="205865" ht="15"/>
    <row r="205866" ht="15"/>
    <row r="205867" ht="15"/>
    <row r="205868" ht="15"/>
    <row r="205869" ht="15"/>
    <row r="205870" ht="15"/>
    <row r="205871" ht="15"/>
    <row r="205872" ht="15"/>
    <row r="205873" ht="15"/>
    <row r="205874" ht="15"/>
    <row r="205875" ht="15"/>
    <row r="205876" ht="15"/>
    <row r="205877" ht="15"/>
    <row r="205878" ht="15"/>
    <row r="205879" ht="15"/>
    <row r="205880" ht="15"/>
    <row r="205881" ht="15"/>
    <row r="205882" ht="15"/>
    <row r="205883" ht="15"/>
    <row r="205884" ht="15"/>
    <row r="205885" ht="15"/>
    <row r="205886" ht="15"/>
    <row r="205887" ht="15"/>
    <row r="205888" ht="15"/>
    <row r="205889" ht="15"/>
    <row r="205890" ht="15"/>
    <row r="205891" ht="15"/>
    <row r="205892" ht="15"/>
    <row r="205893" ht="15"/>
    <row r="205894" ht="15"/>
    <row r="205895" ht="15"/>
    <row r="205896" ht="15"/>
    <row r="205897" ht="15"/>
    <row r="205898" ht="15"/>
    <row r="205899" ht="15"/>
    <row r="205900" ht="15"/>
    <row r="205901" ht="15"/>
    <row r="205902" ht="15"/>
    <row r="205903" ht="15"/>
    <row r="205904" ht="15"/>
    <row r="205905" ht="15"/>
    <row r="205906" ht="15"/>
    <row r="205907" ht="15"/>
    <row r="205908" ht="15"/>
    <row r="205909" ht="15"/>
    <row r="205910" ht="15"/>
    <row r="205911" ht="15"/>
    <row r="205912" ht="15"/>
    <row r="205913" ht="15"/>
    <row r="205914" ht="15"/>
    <row r="205915" ht="15"/>
    <row r="205916" ht="15"/>
    <row r="205917" ht="15"/>
    <row r="205918" ht="15"/>
    <row r="205919" ht="15"/>
    <row r="205920" ht="15"/>
    <row r="205921" ht="15"/>
    <row r="205922" ht="15"/>
    <row r="205923" ht="15"/>
    <row r="205924" ht="15"/>
    <row r="205925" ht="15"/>
    <row r="205926" ht="15"/>
    <row r="205927" ht="15"/>
    <row r="205928" ht="15"/>
    <row r="205929" ht="15"/>
    <row r="205930" ht="15"/>
    <row r="205931" ht="15"/>
    <row r="205932" ht="15"/>
    <row r="205933" ht="15"/>
    <row r="205934" ht="15"/>
    <row r="205935" ht="15"/>
    <row r="205936" ht="15"/>
    <row r="205937" ht="15"/>
    <row r="205938" ht="15"/>
    <row r="205939" ht="15"/>
    <row r="205940" ht="15"/>
    <row r="205941" ht="15"/>
    <row r="205942" ht="15"/>
    <row r="205943" ht="15"/>
    <row r="205944" ht="15"/>
    <row r="205945" ht="15"/>
    <row r="205946" ht="15"/>
    <row r="205947" ht="15"/>
    <row r="205948" ht="15"/>
    <row r="205949" ht="15"/>
    <row r="205950" ht="15"/>
    <row r="205951" ht="15"/>
    <row r="205952" ht="15"/>
    <row r="205953" ht="15"/>
    <row r="205954" ht="15"/>
    <row r="205955" ht="15"/>
    <row r="205956" ht="15"/>
    <row r="205957" ht="15"/>
    <row r="205958" ht="15"/>
    <row r="205959" ht="15"/>
    <row r="205960" ht="15"/>
    <row r="205961" ht="15"/>
    <row r="205962" ht="15"/>
    <row r="205963" ht="15"/>
    <row r="205964" ht="15"/>
    <row r="205965" ht="15"/>
    <row r="205966" ht="15"/>
    <row r="205967" ht="15"/>
    <row r="205968" ht="15"/>
    <row r="205969" ht="15"/>
    <row r="205970" ht="15"/>
    <row r="205971" ht="15"/>
    <row r="205972" ht="15"/>
    <row r="205973" ht="15"/>
    <row r="205974" ht="15"/>
    <row r="205975" ht="15"/>
    <row r="205976" ht="15"/>
    <row r="205977" ht="15"/>
    <row r="205978" ht="15"/>
    <row r="205979" ht="15"/>
    <row r="205980" ht="15"/>
    <row r="205981" ht="15"/>
    <row r="205982" ht="15"/>
    <row r="205983" ht="15"/>
    <row r="205984" ht="15"/>
    <row r="205985" ht="15"/>
    <row r="205986" ht="15"/>
    <row r="205987" ht="15"/>
    <row r="205988" ht="15"/>
    <row r="205989" ht="15"/>
    <row r="205990" ht="15"/>
    <row r="205991" ht="15"/>
    <row r="205992" ht="15"/>
    <row r="205993" ht="15"/>
    <row r="205994" ht="15"/>
    <row r="205995" ht="15"/>
    <row r="205996" ht="15"/>
    <row r="205997" ht="15"/>
    <row r="205998" ht="15"/>
    <row r="205999" ht="15"/>
    <row r="206000" ht="15"/>
    <row r="206001" ht="15"/>
    <row r="206002" ht="15"/>
    <row r="206003" ht="15"/>
    <row r="206004" ht="15"/>
    <row r="206005" ht="15"/>
    <row r="206006" ht="15"/>
    <row r="206007" ht="15"/>
    <row r="206008" ht="15"/>
    <row r="206009" ht="15"/>
    <row r="206010" ht="15"/>
    <row r="206011" ht="15"/>
    <row r="206012" ht="15"/>
    <row r="206013" ht="15"/>
    <row r="206014" ht="15"/>
    <row r="206015" ht="15"/>
    <row r="206016" ht="15"/>
    <row r="206017" ht="15"/>
    <row r="206018" ht="15"/>
    <row r="206019" ht="15"/>
    <row r="206020" ht="15"/>
    <row r="206021" ht="15"/>
    <row r="206022" ht="15"/>
    <row r="206023" ht="15"/>
    <row r="206024" ht="15"/>
    <row r="206025" ht="15"/>
    <row r="206026" ht="15"/>
    <row r="206027" ht="15"/>
    <row r="206028" ht="15"/>
    <row r="206029" ht="15"/>
    <row r="206030" ht="15"/>
    <row r="206031" ht="15"/>
    <row r="206032" ht="15"/>
    <row r="206033" ht="15"/>
    <row r="206034" ht="15"/>
    <row r="206035" ht="15"/>
    <row r="206036" ht="15"/>
    <row r="206037" ht="15"/>
    <row r="206038" ht="15"/>
    <row r="206039" ht="15"/>
    <row r="206040" ht="15"/>
    <row r="206041" ht="15"/>
    <row r="206042" ht="15"/>
    <row r="206043" ht="15"/>
    <row r="206044" ht="15"/>
    <row r="206045" ht="15"/>
    <row r="206046" ht="15"/>
    <row r="206047" ht="15"/>
    <row r="206048" ht="15"/>
    <row r="206049" ht="15"/>
    <row r="206050" ht="15"/>
    <row r="206051" ht="15"/>
    <row r="206052" ht="15"/>
    <row r="206053" ht="15"/>
    <row r="206054" ht="15"/>
    <row r="206055" ht="15"/>
    <row r="206056" ht="15"/>
    <row r="206057" ht="15"/>
    <row r="206058" ht="15"/>
    <row r="206059" ht="15"/>
    <row r="206060" ht="15"/>
    <row r="206061" ht="15"/>
    <row r="206062" ht="15"/>
    <row r="206063" ht="15"/>
    <row r="206064" ht="15"/>
    <row r="206065" ht="15"/>
    <row r="206066" ht="15"/>
    <row r="206067" ht="15"/>
    <row r="206068" ht="15"/>
    <row r="206069" ht="15"/>
    <row r="206070" ht="15"/>
    <row r="206071" ht="15"/>
    <row r="206072" ht="15"/>
    <row r="206073" ht="15"/>
    <row r="206074" ht="15"/>
    <row r="206075" ht="15"/>
    <row r="206076" ht="15"/>
    <row r="206077" ht="15"/>
    <row r="206078" ht="15"/>
    <row r="206079" ht="15"/>
    <row r="206080" ht="15"/>
    <row r="206081" ht="15"/>
    <row r="206082" ht="15"/>
    <row r="206083" ht="15"/>
    <row r="206084" ht="15"/>
    <row r="206085" ht="15"/>
    <row r="206086" ht="15"/>
    <row r="206087" ht="15"/>
    <row r="206088" ht="15"/>
    <row r="206089" ht="15"/>
    <row r="206090" ht="15"/>
    <row r="206091" ht="15"/>
    <row r="206092" ht="15"/>
    <row r="206093" ht="15"/>
    <row r="206094" ht="15"/>
    <row r="206095" ht="15"/>
    <row r="206096" ht="15"/>
    <row r="206097" ht="15"/>
    <row r="206098" ht="15"/>
    <row r="206099" ht="15"/>
    <row r="206100" ht="15"/>
    <row r="206101" ht="15"/>
    <row r="206102" ht="15"/>
    <row r="206103" ht="15"/>
    <row r="206104" ht="15"/>
    <row r="206105" ht="15"/>
    <row r="206106" ht="15"/>
    <row r="206107" ht="15"/>
    <row r="206108" ht="15"/>
    <row r="206109" ht="15"/>
    <row r="206110" ht="15"/>
    <row r="206111" ht="15"/>
    <row r="206112" ht="15"/>
    <row r="206113" ht="15"/>
    <row r="206114" ht="15"/>
    <row r="206115" ht="15"/>
    <row r="206116" ht="15"/>
    <row r="206117" ht="15"/>
    <row r="206118" ht="15"/>
    <row r="206119" ht="15"/>
    <row r="206120" ht="15"/>
    <row r="206121" ht="15"/>
    <row r="206122" ht="15"/>
    <row r="206123" ht="15"/>
    <row r="206124" ht="15"/>
    <row r="206125" ht="15"/>
    <row r="206126" ht="15"/>
    <row r="206127" ht="15"/>
    <row r="206128" ht="15"/>
    <row r="206129" ht="15"/>
    <row r="206130" ht="15"/>
    <row r="206131" ht="15"/>
    <row r="206132" ht="15"/>
    <row r="206133" ht="15"/>
    <row r="206134" ht="15"/>
    <row r="206135" ht="15"/>
    <row r="206136" ht="15"/>
    <row r="206137" ht="15"/>
    <row r="206138" ht="15"/>
    <row r="206139" ht="15"/>
    <row r="206140" ht="15"/>
    <row r="206141" ht="15"/>
    <row r="206142" ht="15"/>
    <row r="206143" ht="15"/>
    <row r="206144" ht="15"/>
    <row r="206145" ht="15"/>
    <row r="206146" ht="15"/>
    <row r="206147" ht="15"/>
    <row r="206148" ht="15"/>
    <row r="206149" ht="15"/>
    <row r="206150" ht="15"/>
    <row r="206151" ht="15"/>
    <row r="206152" ht="15"/>
    <row r="206153" ht="15"/>
    <row r="206154" ht="15"/>
    <row r="206155" ht="15"/>
    <row r="206156" ht="15"/>
    <row r="206157" ht="15"/>
    <row r="206158" ht="15"/>
    <row r="206159" ht="15"/>
    <row r="206160" ht="15"/>
    <row r="206161" ht="15"/>
    <row r="206162" ht="15"/>
    <row r="206163" ht="15"/>
    <row r="206164" ht="15"/>
    <row r="206165" ht="15"/>
    <row r="206166" ht="15"/>
    <row r="206167" ht="15"/>
    <row r="206168" ht="15"/>
    <row r="206169" ht="15"/>
    <row r="206170" ht="15"/>
    <row r="206171" ht="15"/>
    <row r="206172" ht="15"/>
    <row r="206173" ht="15"/>
    <row r="206174" ht="15"/>
    <row r="206175" ht="15"/>
    <row r="206176" ht="15"/>
    <row r="206177" ht="15"/>
    <row r="206178" ht="15"/>
    <row r="206179" ht="15"/>
    <row r="206180" ht="15"/>
    <row r="206181" ht="15"/>
    <row r="206182" ht="15"/>
    <row r="206183" ht="15"/>
    <row r="206184" ht="15"/>
    <row r="206185" ht="15"/>
    <row r="206186" ht="15"/>
    <row r="206187" ht="15"/>
    <row r="206188" ht="15"/>
    <row r="206189" ht="15"/>
    <row r="206190" ht="15"/>
    <row r="206191" ht="15"/>
    <row r="206192" ht="15"/>
    <row r="206193" ht="15"/>
    <row r="206194" ht="15"/>
    <row r="206195" ht="15"/>
    <row r="206196" ht="15"/>
    <row r="206197" ht="15"/>
    <row r="206198" ht="15"/>
    <row r="206199" ht="15"/>
    <row r="206200" ht="15"/>
    <row r="206201" ht="15"/>
    <row r="206202" ht="15"/>
    <row r="206203" ht="15"/>
    <row r="206204" ht="15"/>
    <row r="206205" ht="15"/>
    <row r="206206" ht="15"/>
    <row r="206207" ht="15"/>
    <row r="206208" ht="15"/>
    <row r="206209" ht="15"/>
    <row r="206210" ht="15"/>
    <row r="206211" ht="15"/>
    <row r="206212" ht="15"/>
    <row r="206213" ht="15"/>
    <row r="206214" ht="15"/>
    <row r="206215" ht="15"/>
    <row r="206216" ht="15"/>
    <row r="206217" ht="15"/>
    <row r="206218" ht="15"/>
    <row r="206219" ht="15"/>
    <row r="206220" ht="15"/>
    <row r="206221" ht="15"/>
    <row r="206222" ht="15"/>
    <row r="206223" ht="15"/>
    <row r="206224" ht="15"/>
    <row r="206225" ht="15"/>
    <row r="206226" ht="15"/>
    <row r="206227" ht="15"/>
    <row r="206228" ht="15"/>
    <row r="206229" ht="15"/>
    <row r="206230" ht="15"/>
    <row r="206231" ht="15"/>
    <row r="206232" ht="15"/>
    <row r="206233" ht="15"/>
    <row r="206234" ht="15"/>
    <row r="206235" ht="15"/>
    <row r="206236" ht="15"/>
    <row r="206237" ht="15"/>
    <row r="206238" ht="15"/>
    <row r="206239" ht="15"/>
    <row r="206240" ht="15"/>
    <row r="206241" ht="15"/>
    <row r="206242" ht="15"/>
    <row r="206243" ht="15"/>
    <row r="206244" ht="15"/>
    <row r="206245" ht="15"/>
    <row r="206246" ht="15"/>
    <row r="206247" ht="15"/>
    <row r="206248" ht="15"/>
    <row r="206249" ht="15"/>
    <row r="206250" ht="15"/>
    <row r="206251" ht="15"/>
    <row r="206252" ht="15"/>
    <row r="206253" ht="15"/>
    <row r="206254" ht="15"/>
    <row r="206255" ht="15"/>
    <row r="206256" ht="15"/>
    <row r="206257" ht="15"/>
    <row r="206258" ht="15"/>
    <row r="206259" ht="15"/>
    <row r="206260" ht="15"/>
    <row r="206261" ht="15"/>
    <row r="206262" ht="15"/>
    <row r="206263" ht="15"/>
    <row r="206264" ht="15"/>
    <row r="206265" ht="15"/>
    <row r="206266" ht="15"/>
    <row r="206267" ht="15"/>
    <row r="206268" ht="15"/>
    <row r="206269" ht="15"/>
    <row r="206270" ht="15"/>
    <row r="206271" ht="15"/>
    <row r="206272" ht="15"/>
    <row r="206273" ht="15"/>
    <row r="206274" ht="15"/>
    <row r="206275" ht="15"/>
    <row r="206276" ht="15"/>
    <row r="206277" ht="15"/>
    <row r="206278" ht="15"/>
    <row r="206279" ht="15"/>
    <row r="206280" ht="15"/>
    <row r="206281" ht="15"/>
    <row r="206282" ht="15"/>
    <row r="206283" ht="15"/>
    <row r="206284" ht="15"/>
    <row r="206285" ht="15"/>
    <row r="206286" ht="15"/>
    <row r="206287" ht="15"/>
    <row r="206288" ht="15"/>
    <row r="206289" ht="15"/>
    <row r="206290" ht="15"/>
    <row r="206291" ht="15"/>
    <row r="206292" ht="15"/>
    <row r="206293" ht="15"/>
    <row r="206294" ht="15"/>
    <row r="206295" ht="15"/>
    <row r="206296" ht="15"/>
    <row r="206297" ht="15"/>
    <row r="206298" ht="15"/>
    <row r="206299" ht="15"/>
    <row r="206300" ht="15"/>
    <row r="206301" ht="15"/>
    <row r="206302" ht="15"/>
    <row r="206303" ht="15"/>
    <row r="206304" ht="15"/>
    <row r="206305" ht="15"/>
    <row r="206306" ht="15"/>
    <row r="206307" ht="15"/>
    <row r="206308" ht="15"/>
    <row r="206309" ht="15"/>
    <row r="206310" ht="15"/>
    <row r="206311" ht="15"/>
    <row r="206312" ht="15"/>
    <row r="206313" ht="15"/>
    <row r="206314" ht="15"/>
    <row r="206315" ht="15"/>
    <row r="206316" ht="15"/>
    <row r="206317" ht="15"/>
    <row r="206318" ht="15"/>
    <row r="206319" ht="15"/>
    <row r="206320" ht="15"/>
    <row r="206321" ht="15"/>
    <row r="206322" ht="15"/>
    <row r="206323" ht="15"/>
    <row r="206324" ht="15"/>
    <row r="206325" ht="15"/>
    <row r="206326" ht="15"/>
    <row r="206327" ht="15"/>
    <row r="206328" ht="15"/>
    <row r="206329" ht="15"/>
    <row r="206330" ht="15"/>
    <row r="206331" ht="15"/>
    <row r="206332" ht="15"/>
    <row r="206333" ht="15"/>
    <row r="206334" ht="15"/>
    <row r="206335" ht="15"/>
    <row r="206336" ht="15"/>
    <row r="206337" ht="15"/>
    <row r="206338" ht="15"/>
    <row r="206339" ht="15"/>
    <row r="206340" ht="15"/>
    <row r="206341" ht="15"/>
    <row r="206342" ht="15"/>
    <row r="206343" ht="15"/>
    <row r="206344" ht="15"/>
    <row r="206345" ht="15"/>
    <row r="206346" ht="15"/>
    <row r="206347" ht="15"/>
    <row r="206348" ht="15"/>
    <row r="206349" ht="15"/>
    <row r="206350" ht="15"/>
    <row r="206351" ht="15"/>
    <row r="206352" ht="15"/>
    <row r="206353" ht="15"/>
    <row r="206354" ht="15"/>
    <row r="206355" ht="15"/>
    <row r="206356" ht="15"/>
    <row r="206357" ht="15"/>
    <row r="206358" ht="15"/>
    <row r="206359" ht="15"/>
    <row r="206360" ht="15"/>
    <row r="206361" ht="15"/>
    <row r="206362" ht="15"/>
    <row r="206363" ht="15"/>
    <row r="206364" ht="15"/>
    <row r="206365" ht="15"/>
    <row r="206366" ht="15"/>
    <row r="206367" ht="15"/>
    <row r="206368" ht="15"/>
    <row r="206369" ht="15"/>
    <row r="206370" ht="15"/>
    <row r="206371" ht="15"/>
    <row r="206372" ht="15"/>
    <row r="206373" ht="15"/>
    <row r="206374" ht="15"/>
    <row r="206375" ht="15"/>
    <row r="206376" ht="15"/>
    <row r="206377" ht="15"/>
    <row r="206378" ht="15"/>
    <row r="206379" ht="15"/>
    <row r="206380" ht="15"/>
    <row r="206381" ht="15"/>
    <row r="206382" ht="15"/>
    <row r="206383" ht="15"/>
    <row r="206384" ht="15"/>
    <row r="206385" ht="15"/>
    <row r="206386" ht="15"/>
    <row r="206387" ht="15"/>
    <row r="206388" ht="15"/>
    <row r="206389" ht="15"/>
    <row r="206390" ht="15"/>
    <row r="206391" ht="15"/>
    <row r="206392" ht="15"/>
    <row r="206393" ht="15"/>
    <row r="206394" ht="15"/>
    <row r="206395" ht="15"/>
    <row r="206396" ht="15"/>
    <row r="206397" ht="15"/>
    <row r="206398" ht="15"/>
    <row r="206399" ht="15"/>
    <row r="206400" ht="15"/>
    <row r="206401" ht="15"/>
    <row r="206402" ht="15"/>
    <row r="206403" ht="15"/>
    <row r="206404" ht="15"/>
    <row r="206405" ht="15"/>
    <row r="206406" ht="15"/>
    <row r="206407" ht="15"/>
    <row r="206408" ht="15"/>
    <row r="206409" ht="15"/>
    <row r="206410" ht="15"/>
    <row r="206411" ht="15"/>
    <row r="206412" ht="15"/>
    <row r="206413" ht="15"/>
    <row r="206414" ht="15"/>
    <row r="206415" ht="15"/>
    <row r="206416" ht="15"/>
    <row r="206417" ht="15"/>
    <row r="206418" ht="15"/>
    <row r="206419" ht="15"/>
    <row r="206420" ht="15"/>
    <row r="206421" ht="15"/>
    <row r="206422" ht="15"/>
    <row r="206423" ht="15"/>
    <row r="206424" ht="15"/>
    <row r="206425" ht="15"/>
    <row r="206426" ht="15"/>
    <row r="206427" ht="15"/>
    <row r="206428" ht="15"/>
    <row r="206429" ht="15"/>
    <row r="206430" ht="15"/>
    <row r="206431" ht="15"/>
    <row r="206432" ht="15"/>
    <row r="206433" ht="15"/>
    <row r="206434" ht="15"/>
    <row r="206435" ht="15"/>
    <row r="206436" ht="15"/>
    <row r="206437" ht="15"/>
    <row r="206438" ht="15"/>
    <row r="206439" ht="15"/>
    <row r="206440" ht="15"/>
    <row r="206441" ht="15"/>
    <row r="206442" ht="15"/>
    <row r="206443" ht="15"/>
    <row r="206444" ht="15"/>
    <row r="206445" ht="15"/>
    <row r="206446" ht="15"/>
    <row r="206447" ht="15"/>
    <row r="206448" ht="15"/>
    <row r="206449" ht="15"/>
    <row r="206450" ht="15"/>
    <row r="206451" ht="15"/>
    <row r="206452" ht="15"/>
    <row r="206453" ht="15"/>
    <row r="206454" ht="15"/>
    <row r="206455" ht="15"/>
    <row r="206456" ht="15"/>
    <row r="206457" ht="15"/>
    <row r="206458" ht="15"/>
    <row r="206459" ht="15"/>
    <row r="206460" ht="15"/>
    <row r="206461" ht="15"/>
    <row r="206462" ht="15"/>
    <row r="206463" ht="15"/>
    <row r="206464" ht="15"/>
    <row r="206465" ht="15"/>
    <row r="206466" ht="15"/>
    <row r="206467" ht="15"/>
    <row r="206468" ht="15"/>
    <row r="206469" ht="15"/>
    <row r="206470" ht="15"/>
    <row r="206471" ht="15"/>
    <row r="206472" ht="15"/>
    <row r="206473" ht="15"/>
    <row r="206474" ht="15"/>
    <row r="206475" ht="15"/>
    <row r="206476" ht="15"/>
    <row r="206477" ht="15"/>
    <row r="206478" ht="15"/>
    <row r="206479" ht="15"/>
    <row r="206480" ht="15"/>
    <row r="206481" ht="15"/>
    <row r="206482" ht="15"/>
    <row r="206483" ht="15"/>
    <row r="206484" ht="15"/>
    <row r="206485" ht="15"/>
    <row r="206486" ht="15"/>
    <row r="206487" ht="15"/>
    <row r="206488" ht="15"/>
    <row r="206489" ht="15"/>
    <row r="206490" ht="15"/>
    <row r="206491" ht="15"/>
    <row r="206492" ht="15"/>
    <row r="206493" ht="15"/>
    <row r="206494" ht="15"/>
    <row r="206495" ht="15"/>
    <row r="206496" ht="15"/>
    <row r="206497" ht="15"/>
    <row r="206498" ht="15"/>
    <row r="206499" ht="15"/>
    <row r="206500" ht="15"/>
    <row r="206501" ht="15"/>
    <row r="206502" ht="15"/>
    <row r="206503" ht="15"/>
    <row r="206504" ht="15"/>
    <row r="206505" ht="15"/>
    <row r="206506" ht="15"/>
    <row r="206507" ht="15"/>
    <row r="206508" ht="15"/>
    <row r="206509" ht="15"/>
    <row r="206510" ht="15"/>
    <row r="206511" ht="15"/>
    <row r="206512" ht="15"/>
    <row r="206513" ht="15"/>
    <row r="206514" ht="15"/>
    <row r="206515" ht="15"/>
    <row r="206516" ht="15"/>
    <row r="206517" ht="15"/>
    <row r="206518" ht="15"/>
    <row r="206519" ht="15"/>
    <row r="206520" ht="15"/>
    <row r="206521" ht="15"/>
    <row r="206522" ht="15"/>
    <row r="206523" ht="15"/>
    <row r="206524" ht="15"/>
    <row r="206525" ht="15"/>
    <row r="206526" ht="15"/>
    <row r="206527" ht="15"/>
    <row r="206528" ht="15"/>
    <row r="206529" ht="15"/>
    <row r="206530" ht="15"/>
    <row r="206531" ht="15"/>
    <row r="206532" ht="15"/>
    <row r="206533" ht="15"/>
    <row r="206534" ht="15"/>
    <row r="206535" ht="15"/>
    <row r="206536" ht="15"/>
    <row r="206537" ht="15"/>
    <row r="206538" ht="15"/>
    <row r="206539" ht="15"/>
    <row r="206540" ht="15"/>
    <row r="206541" ht="15"/>
    <row r="206542" ht="15"/>
    <row r="206543" ht="15"/>
    <row r="206544" ht="15"/>
    <row r="206545" ht="15"/>
    <row r="206546" ht="15"/>
    <row r="206547" ht="15"/>
    <row r="206548" ht="15"/>
    <row r="206549" ht="15"/>
    <row r="206550" ht="15"/>
    <row r="206551" ht="15"/>
    <row r="206552" ht="15"/>
    <row r="206553" ht="15"/>
    <row r="206554" ht="15"/>
    <row r="206555" ht="15"/>
    <row r="206556" ht="15"/>
    <row r="206557" ht="15"/>
    <row r="206558" ht="15"/>
    <row r="206559" ht="15"/>
    <row r="206560" ht="15"/>
    <row r="206561" ht="15"/>
    <row r="206562" ht="15"/>
    <row r="206563" ht="15"/>
    <row r="206564" ht="15"/>
    <row r="206565" ht="15"/>
    <row r="206566" ht="15"/>
    <row r="206567" ht="15"/>
    <row r="206568" ht="15"/>
    <row r="206569" ht="15"/>
    <row r="206570" ht="15"/>
    <row r="206571" ht="15"/>
    <row r="206572" ht="15"/>
    <row r="206573" ht="15"/>
    <row r="206574" ht="15"/>
    <row r="206575" ht="15"/>
    <row r="206576" ht="15"/>
    <row r="206577" ht="15"/>
    <row r="206578" ht="15"/>
    <row r="206579" ht="15"/>
    <row r="206580" ht="15"/>
    <row r="206581" ht="15"/>
    <row r="206582" ht="15"/>
    <row r="206583" ht="15"/>
    <row r="206584" ht="15"/>
    <row r="206585" ht="15"/>
    <row r="206586" ht="15"/>
    <row r="206587" ht="15"/>
    <row r="206588" ht="15"/>
    <row r="206589" ht="15"/>
    <row r="206590" ht="15"/>
    <row r="206591" ht="15"/>
    <row r="206592" ht="15"/>
    <row r="206593" ht="15"/>
    <row r="206594" ht="15"/>
    <row r="206595" ht="15"/>
    <row r="206596" ht="15"/>
    <row r="206597" ht="15"/>
    <row r="206598" ht="15"/>
    <row r="206599" ht="15"/>
    <row r="206600" ht="15"/>
    <row r="206601" ht="15"/>
    <row r="206602" ht="15"/>
    <row r="206603" ht="15"/>
    <row r="206604" ht="15"/>
    <row r="206605" ht="15"/>
    <row r="206606" ht="15"/>
    <row r="206607" ht="15"/>
    <row r="206608" ht="15"/>
    <row r="206609" ht="15"/>
    <row r="206610" ht="15"/>
    <row r="206611" ht="15"/>
    <row r="206612" ht="15"/>
    <row r="206613" ht="15"/>
    <row r="206614" ht="15"/>
    <row r="206615" ht="15"/>
    <row r="206616" ht="15"/>
    <row r="206617" ht="15"/>
    <row r="206618" ht="15"/>
    <row r="206619" ht="15"/>
    <row r="206620" ht="15"/>
    <row r="206621" ht="15"/>
    <row r="206622" ht="15"/>
    <row r="206623" ht="15"/>
    <row r="206624" ht="15"/>
    <row r="206625" ht="15"/>
    <row r="206626" ht="15"/>
    <row r="206627" ht="15"/>
    <row r="206628" ht="15"/>
    <row r="206629" ht="15"/>
    <row r="206630" ht="15"/>
    <row r="206631" ht="15"/>
    <row r="206632" ht="15"/>
    <row r="206633" ht="15"/>
    <row r="206634" ht="15"/>
    <row r="206635" ht="15"/>
    <row r="206636" ht="15"/>
    <row r="206637" ht="15"/>
    <row r="206638" ht="15"/>
    <row r="206639" ht="15"/>
    <row r="206640" ht="15"/>
    <row r="206641" ht="15"/>
    <row r="206642" ht="15"/>
    <row r="206643" ht="15"/>
    <row r="206644" ht="15"/>
    <row r="206645" ht="15"/>
    <row r="206646" ht="15"/>
    <row r="206647" ht="15"/>
    <row r="206648" ht="15"/>
    <row r="206649" ht="15"/>
    <row r="206650" ht="15"/>
    <row r="206651" ht="15"/>
    <row r="206652" ht="15"/>
    <row r="206653" ht="15"/>
    <row r="206654" ht="15"/>
    <row r="206655" ht="15"/>
    <row r="206656" ht="15"/>
    <row r="206657" ht="15"/>
    <row r="206658" ht="15"/>
    <row r="206659" ht="15"/>
    <row r="206660" ht="15"/>
    <row r="206661" ht="15"/>
    <row r="206662" ht="15"/>
    <row r="206663" ht="15"/>
    <row r="206664" ht="15"/>
    <row r="206665" ht="15"/>
    <row r="206666" ht="15"/>
    <row r="206667" ht="15"/>
    <row r="206668" ht="15"/>
    <row r="206669" ht="15"/>
    <row r="206670" ht="15"/>
    <row r="206671" ht="15"/>
    <row r="206672" ht="15"/>
    <row r="206673" ht="15"/>
    <row r="206674" ht="15"/>
    <row r="206675" ht="15"/>
    <row r="206676" ht="15"/>
    <row r="206677" ht="15"/>
    <row r="206678" ht="15"/>
    <row r="206679" ht="15"/>
    <row r="206680" ht="15"/>
    <row r="206681" ht="15"/>
    <row r="206682" ht="15"/>
    <row r="206683" ht="15"/>
    <row r="206684" ht="15"/>
    <row r="206685" ht="15"/>
    <row r="206686" ht="15"/>
    <row r="206687" ht="15"/>
    <row r="206688" ht="15"/>
    <row r="206689" ht="15"/>
    <row r="206690" ht="15"/>
    <row r="206691" ht="15"/>
    <row r="206692" ht="15"/>
    <row r="206693" ht="15"/>
    <row r="206694" ht="15"/>
    <row r="206695" ht="15"/>
    <row r="206696" ht="15"/>
    <row r="206697" ht="15"/>
    <row r="206698" ht="15"/>
    <row r="206699" ht="15"/>
    <row r="206700" ht="15"/>
    <row r="206701" ht="15"/>
    <row r="206702" ht="15"/>
    <row r="206703" ht="15"/>
    <row r="206704" ht="15"/>
    <row r="206705" ht="15"/>
    <row r="206706" ht="15"/>
    <row r="206707" ht="15"/>
    <row r="206708" ht="15"/>
    <row r="206709" ht="15"/>
    <row r="206710" ht="15"/>
    <row r="206711" ht="15"/>
    <row r="206712" ht="15"/>
    <row r="206713" ht="15"/>
    <row r="206714" ht="15"/>
    <row r="206715" ht="15"/>
    <row r="206716" ht="15"/>
    <row r="206717" ht="15"/>
    <row r="206718" ht="15"/>
    <row r="206719" ht="15"/>
    <row r="206720" ht="15"/>
    <row r="206721" ht="15"/>
    <row r="206722" ht="15"/>
    <row r="206723" ht="15"/>
    <row r="206724" ht="15"/>
    <row r="206725" ht="15"/>
    <row r="206726" ht="15"/>
    <row r="206727" ht="15"/>
    <row r="206728" ht="15"/>
    <row r="206729" ht="15"/>
    <row r="206730" ht="15"/>
    <row r="206731" ht="15"/>
    <row r="206732" ht="15"/>
    <row r="206733" ht="15"/>
    <row r="206734" ht="15"/>
    <row r="206735" ht="15"/>
    <row r="206736" ht="15"/>
    <row r="206737" ht="15"/>
    <row r="206738" ht="15"/>
    <row r="206739" ht="15"/>
    <row r="206740" ht="15"/>
    <row r="206741" ht="15"/>
    <row r="206742" ht="15"/>
    <row r="206743" ht="15"/>
    <row r="206744" ht="15"/>
    <row r="206745" ht="15"/>
    <row r="206746" ht="15"/>
    <row r="206747" ht="15"/>
    <row r="206748" ht="15"/>
    <row r="206749" ht="15"/>
    <row r="206750" ht="15"/>
    <row r="206751" ht="15"/>
    <row r="206752" ht="15"/>
    <row r="206753" ht="15"/>
    <row r="206754" ht="15"/>
    <row r="206755" ht="15"/>
    <row r="206756" ht="15"/>
    <row r="206757" ht="15"/>
    <row r="206758" ht="15"/>
    <row r="206759" ht="15"/>
    <row r="206760" ht="15"/>
    <row r="206761" ht="15"/>
    <row r="206762" ht="15"/>
    <row r="206763" ht="15"/>
    <row r="206764" ht="15"/>
    <row r="206765" ht="15"/>
    <row r="206766" ht="15"/>
    <row r="206767" ht="15"/>
    <row r="206768" ht="15"/>
    <row r="206769" ht="15"/>
    <row r="206770" ht="15"/>
    <row r="206771" ht="15"/>
    <row r="206772" ht="15"/>
    <row r="206773" ht="15"/>
    <row r="206774" ht="15"/>
    <row r="206775" ht="15"/>
    <row r="206776" ht="15"/>
    <row r="206777" ht="15"/>
    <row r="206778" ht="15"/>
    <row r="206779" ht="15"/>
    <row r="206780" ht="15"/>
    <row r="206781" ht="15"/>
    <row r="206782" ht="15"/>
    <row r="206783" ht="15"/>
    <row r="206784" ht="15"/>
    <row r="206785" ht="15"/>
    <row r="206786" ht="15"/>
    <row r="206787" ht="15"/>
    <row r="206788" ht="15"/>
    <row r="206789" ht="15"/>
    <row r="206790" ht="15"/>
    <row r="206791" ht="15"/>
    <row r="206792" ht="15"/>
    <row r="206793" ht="15"/>
    <row r="206794" ht="15"/>
    <row r="206795" ht="15"/>
    <row r="206796" ht="15"/>
    <row r="206797" ht="15"/>
    <row r="206798" ht="15"/>
    <row r="206799" ht="15"/>
    <row r="206800" ht="15"/>
    <row r="206801" ht="15"/>
    <row r="206802" ht="15"/>
    <row r="206803" ht="15"/>
    <row r="206804" ht="15"/>
    <row r="206805" ht="15"/>
    <row r="206806" ht="15"/>
    <row r="206807" ht="15"/>
    <row r="206808" ht="15"/>
    <row r="206809" ht="15"/>
    <row r="206810" ht="15"/>
    <row r="206811" ht="15"/>
    <row r="206812" ht="15"/>
    <row r="206813" ht="15"/>
    <row r="206814" ht="15"/>
    <row r="206815" ht="15"/>
    <row r="206816" ht="15"/>
    <row r="206817" ht="15"/>
    <row r="206818" ht="15"/>
    <row r="206819" ht="15"/>
    <row r="206820" ht="15"/>
    <row r="206821" ht="15"/>
    <row r="206822" ht="15"/>
    <row r="206823" ht="15"/>
    <row r="206824" ht="15"/>
    <row r="206825" ht="15"/>
    <row r="206826" ht="15"/>
    <row r="206827" ht="15"/>
    <row r="206828" ht="15"/>
    <row r="206829" ht="15"/>
    <row r="206830" ht="15"/>
    <row r="206831" ht="15"/>
    <row r="206832" ht="15"/>
    <row r="206833" ht="15"/>
    <row r="206834" ht="15"/>
    <row r="206835" ht="15"/>
    <row r="206836" ht="15"/>
    <row r="206837" ht="15"/>
    <row r="206838" ht="15"/>
    <row r="206839" ht="15"/>
    <row r="206840" ht="15"/>
    <row r="206841" ht="15"/>
    <row r="206842" ht="15"/>
    <row r="206843" ht="15"/>
    <row r="206844" ht="15"/>
    <row r="206845" ht="15"/>
    <row r="206846" ht="15"/>
    <row r="206847" ht="15"/>
    <row r="206848" ht="15"/>
    <row r="206849" ht="15"/>
    <row r="206850" ht="15"/>
    <row r="206851" ht="15"/>
    <row r="206852" ht="15"/>
    <row r="206853" ht="15"/>
    <row r="206854" ht="15"/>
    <row r="206855" ht="15"/>
    <row r="206856" ht="15"/>
    <row r="206857" ht="15"/>
    <row r="206858" ht="15"/>
    <row r="206859" ht="15"/>
    <row r="206860" ht="15"/>
    <row r="206861" ht="15"/>
    <row r="206862" ht="15"/>
    <row r="206863" ht="15"/>
    <row r="206864" ht="15"/>
    <row r="206865" ht="15"/>
    <row r="206866" ht="15"/>
    <row r="206867" ht="15"/>
    <row r="206868" ht="15"/>
    <row r="206869" ht="15"/>
    <row r="206870" ht="15"/>
    <row r="206871" ht="15"/>
    <row r="206872" ht="15"/>
    <row r="206873" ht="15"/>
    <row r="206874" ht="15"/>
    <row r="206875" ht="15"/>
    <row r="206876" ht="15"/>
    <row r="206877" ht="15"/>
    <row r="206878" ht="15"/>
    <row r="206879" ht="15"/>
    <row r="206880" ht="15"/>
    <row r="206881" ht="15"/>
    <row r="206882" ht="15"/>
    <row r="206883" ht="15"/>
    <row r="206884" ht="15"/>
    <row r="206885" ht="15"/>
    <row r="206886" ht="15"/>
    <row r="206887" ht="15"/>
    <row r="206888" ht="15"/>
    <row r="206889" ht="15"/>
    <row r="206890" ht="15"/>
    <row r="206891" ht="15"/>
    <row r="206892" ht="15"/>
    <row r="206893" ht="15"/>
    <row r="206894" ht="15"/>
    <row r="206895" ht="15"/>
    <row r="206896" ht="15"/>
    <row r="206897" ht="15"/>
    <row r="206898" ht="15"/>
    <row r="206899" ht="15"/>
    <row r="206900" ht="15"/>
    <row r="206901" ht="15"/>
    <row r="206902" ht="15"/>
    <row r="206903" ht="15"/>
    <row r="206904" ht="15"/>
    <row r="206905" ht="15"/>
    <row r="206906" ht="15"/>
    <row r="206907" ht="15"/>
    <row r="206908" ht="15"/>
    <row r="206909" ht="15"/>
    <row r="206910" ht="15"/>
    <row r="206911" ht="15"/>
    <row r="206912" ht="15"/>
    <row r="206913" ht="15"/>
    <row r="206914" ht="15"/>
    <row r="206915" ht="15"/>
    <row r="206916" ht="15"/>
    <row r="206917" ht="15"/>
    <row r="206918" ht="15"/>
    <row r="206919" ht="15"/>
    <row r="206920" ht="15"/>
    <row r="206921" ht="15"/>
    <row r="206922" ht="15"/>
    <row r="206923" ht="15"/>
    <row r="206924" ht="15"/>
    <row r="206925" ht="15"/>
    <row r="206926" ht="15"/>
    <row r="206927" ht="15"/>
    <row r="206928" ht="15"/>
    <row r="206929" ht="15"/>
    <row r="206930" ht="15"/>
    <row r="206931" ht="15"/>
    <row r="206932" ht="15"/>
    <row r="206933" ht="15"/>
    <row r="206934" ht="15"/>
    <row r="206935" ht="15"/>
    <row r="206936" ht="15"/>
    <row r="206937" ht="15"/>
    <row r="206938" ht="15"/>
    <row r="206939" ht="15"/>
    <row r="206940" ht="15"/>
    <row r="206941" ht="15"/>
    <row r="206942" ht="15"/>
    <row r="206943" ht="15"/>
    <row r="206944" ht="15"/>
    <row r="206945" ht="15"/>
    <row r="206946" ht="15"/>
    <row r="206947" ht="15"/>
    <row r="206948" ht="15"/>
    <row r="206949" ht="15"/>
    <row r="206950" ht="15"/>
    <row r="206951" ht="15"/>
    <row r="206952" ht="15"/>
    <row r="206953" ht="15"/>
    <row r="206954" ht="15"/>
    <row r="206955" ht="15"/>
    <row r="206956" ht="15"/>
    <row r="206957" ht="15"/>
    <row r="206958" ht="15"/>
    <row r="206959" ht="15"/>
    <row r="206960" ht="15"/>
    <row r="206961" ht="15"/>
    <row r="206962" ht="15"/>
    <row r="206963" ht="15"/>
    <row r="206964" ht="15"/>
    <row r="206965" ht="15"/>
    <row r="206966" ht="15"/>
    <row r="206967" ht="15"/>
    <row r="206968" ht="15"/>
    <row r="206969" ht="15"/>
    <row r="206970" ht="15"/>
    <row r="206971" ht="15"/>
    <row r="206972" ht="15"/>
    <row r="206973" ht="15"/>
    <row r="206974" ht="15"/>
    <row r="206975" ht="15"/>
    <row r="206976" ht="15"/>
    <row r="206977" ht="15"/>
    <row r="206978" ht="15"/>
    <row r="206979" ht="15"/>
    <row r="206980" ht="15"/>
    <row r="206981" ht="15"/>
    <row r="206982" ht="15"/>
    <row r="206983" ht="15"/>
    <row r="206984" ht="15"/>
    <row r="206985" ht="15"/>
    <row r="206986" ht="15"/>
    <row r="206987" ht="15"/>
    <row r="206988" ht="15"/>
    <row r="206989" ht="15"/>
    <row r="206990" ht="15"/>
    <row r="206991" ht="15"/>
    <row r="206992" ht="15"/>
    <row r="206993" ht="15"/>
    <row r="206994" ht="15"/>
    <row r="206995" ht="15"/>
    <row r="206996" ht="15"/>
    <row r="206997" ht="15"/>
    <row r="206998" ht="15"/>
    <row r="206999" ht="15"/>
    <row r="207000" ht="15"/>
    <row r="207001" ht="15"/>
    <row r="207002" ht="15"/>
    <row r="207003" ht="15"/>
    <row r="207004" ht="15"/>
    <row r="207005" ht="15"/>
    <row r="207006" ht="15"/>
    <row r="207007" ht="15"/>
    <row r="207008" ht="15"/>
    <row r="207009" ht="15"/>
    <row r="207010" ht="15"/>
    <row r="207011" ht="15"/>
    <row r="207012" ht="15"/>
    <row r="207013" ht="15"/>
    <row r="207014" ht="15"/>
    <row r="207015" ht="15"/>
    <row r="207016" ht="15"/>
    <row r="207017" ht="15"/>
    <row r="207018" ht="15"/>
    <row r="207019" ht="15"/>
    <row r="207020" ht="15"/>
    <row r="207021" ht="15"/>
    <row r="207022" ht="15"/>
    <row r="207023" ht="15"/>
    <row r="207024" ht="15"/>
    <row r="207025" ht="15"/>
    <row r="207026" ht="15"/>
    <row r="207027" ht="15"/>
    <row r="207028" ht="15"/>
    <row r="207029" ht="15"/>
    <row r="207030" ht="15"/>
    <row r="207031" ht="15"/>
    <row r="207032" ht="15"/>
    <row r="207033" ht="15"/>
    <row r="207034" ht="15"/>
    <row r="207035" ht="15"/>
    <row r="207036" ht="15"/>
    <row r="207037" ht="15"/>
    <row r="207038" ht="15"/>
    <row r="207039" ht="15"/>
    <row r="207040" ht="15"/>
    <row r="207041" ht="15"/>
    <row r="207042" ht="15"/>
    <row r="207043" ht="15"/>
    <row r="207044" ht="15"/>
    <row r="207045" ht="15"/>
    <row r="207046" ht="15"/>
    <row r="207047" ht="15"/>
    <row r="207048" ht="15"/>
    <row r="207049" ht="15"/>
    <row r="207050" ht="15"/>
    <row r="207051" ht="15"/>
    <row r="207052" ht="15"/>
    <row r="207053" ht="15"/>
    <row r="207054" ht="15"/>
    <row r="207055" ht="15"/>
    <row r="207056" ht="15"/>
    <row r="207057" ht="15"/>
    <row r="207058" ht="15"/>
    <row r="207059" ht="15"/>
    <row r="207060" ht="15"/>
    <row r="207061" ht="15"/>
    <row r="207062" ht="15"/>
    <row r="207063" ht="15"/>
    <row r="207064" ht="15"/>
    <row r="207065" ht="15"/>
    <row r="207066" ht="15"/>
    <row r="207067" ht="15"/>
    <row r="207068" ht="15"/>
    <row r="207069" ht="15"/>
    <row r="207070" ht="15"/>
    <row r="207071" ht="15"/>
    <row r="207072" ht="15"/>
    <row r="207073" ht="15"/>
    <row r="207074" ht="15"/>
    <row r="207075" ht="15"/>
    <row r="207076" ht="15"/>
    <row r="207077" ht="15"/>
    <row r="207078" ht="15"/>
    <row r="207079" ht="15"/>
    <row r="207080" ht="15"/>
    <row r="207081" ht="15"/>
    <row r="207082" ht="15"/>
    <row r="207083" ht="15"/>
    <row r="207084" ht="15"/>
    <row r="207085" ht="15"/>
    <row r="207086" ht="15"/>
    <row r="207087" ht="15"/>
    <row r="207088" ht="15"/>
    <row r="207089" ht="15"/>
    <row r="207090" ht="15"/>
    <row r="207091" ht="15"/>
    <row r="207092" ht="15"/>
    <row r="207093" ht="15"/>
    <row r="207094" ht="15"/>
    <row r="207095" ht="15"/>
    <row r="207096" ht="15"/>
    <row r="207097" ht="15"/>
    <row r="207098" ht="15"/>
    <row r="207099" ht="15"/>
    <row r="207100" ht="15"/>
    <row r="207101" ht="15"/>
    <row r="207102" ht="15"/>
    <row r="207103" ht="15"/>
    <row r="207104" ht="15"/>
    <row r="207105" ht="15"/>
    <row r="207106" ht="15"/>
    <row r="207107" ht="15"/>
    <row r="207108" ht="15"/>
    <row r="207109" ht="15"/>
    <row r="207110" ht="15"/>
    <row r="207111" ht="15"/>
    <row r="207112" ht="15"/>
    <row r="207113" ht="15"/>
    <row r="207114" ht="15"/>
    <row r="207115" ht="15"/>
    <row r="207116" ht="15"/>
    <row r="207117" ht="15"/>
    <row r="207118" ht="15"/>
    <row r="207119" ht="15"/>
    <row r="207120" ht="15"/>
    <row r="207121" ht="15"/>
    <row r="207122" ht="15"/>
    <row r="207123" ht="15"/>
    <row r="207124" ht="15"/>
    <row r="207125" ht="15"/>
    <row r="207126" ht="15"/>
    <row r="207127" ht="15"/>
    <row r="207128" ht="15"/>
    <row r="207129" ht="15"/>
    <row r="207130" ht="15"/>
    <row r="207131" ht="15"/>
    <row r="207132" ht="15"/>
    <row r="207133" ht="15"/>
    <row r="207134" ht="15"/>
    <row r="207135" ht="15"/>
    <row r="207136" ht="15"/>
    <row r="207137" ht="15"/>
    <row r="207138" ht="15"/>
    <row r="207139" ht="15"/>
    <row r="207140" ht="15"/>
    <row r="207141" ht="15"/>
    <row r="207142" ht="15"/>
    <row r="207143" ht="15"/>
    <row r="207144" ht="15"/>
    <row r="207145" ht="15"/>
    <row r="207146" ht="15"/>
    <row r="207147" ht="15"/>
    <row r="207148" ht="15"/>
    <row r="207149" ht="15"/>
    <row r="207150" ht="15"/>
    <row r="207151" ht="15"/>
    <row r="207152" ht="15"/>
    <row r="207153" ht="15"/>
    <row r="207154" ht="15"/>
    <row r="207155" ht="15"/>
    <row r="207156" ht="15"/>
    <row r="207157" ht="15"/>
    <row r="207158" ht="15"/>
    <row r="207159" ht="15"/>
    <row r="207160" ht="15"/>
    <row r="207161" ht="15"/>
    <row r="207162" ht="15"/>
    <row r="207163" ht="15"/>
    <row r="207164" ht="15"/>
    <row r="207165" ht="15"/>
    <row r="207166" ht="15"/>
    <row r="207167" ht="15"/>
    <row r="207168" ht="15"/>
    <row r="207169" ht="15"/>
    <row r="207170" ht="15"/>
    <row r="207171" ht="15"/>
    <row r="207172" ht="15"/>
    <row r="207173" ht="15"/>
    <row r="207174" ht="15"/>
    <row r="207175" ht="15"/>
    <row r="207176" ht="15"/>
    <row r="207177" ht="15"/>
    <row r="207178" ht="15"/>
    <row r="207179" ht="15"/>
    <row r="207180" ht="15"/>
    <row r="207181" ht="15"/>
    <row r="207182" ht="15"/>
    <row r="207183" ht="15"/>
    <row r="207184" ht="15"/>
    <row r="207185" ht="15"/>
    <row r="207186" ht="15"/>
    <row r="207187" ht="15"/>
    <row r="207188" ht="15"/>
    <row r="207189" ht="15"/>
    <row r="207190" ht="15"/>
    <row r="207191" ht="15"/>
    <row r="207192" ht="15"/>
    <row r="207193" ht="15"/>
    <row r="207194" ht="15"/>
    <row r="207195" ht="15"/>
    <row r="207196" ht="15"/>
    <row r="207197" ht="15"/>
    <row r="207198" ht="15"/>
    <row r="207199" ht="15"/>
    <row r="207200" ht="15"/>
    <row r="207201" ht="15"/>
    <row r="207202" ht="15"/>
    <row r="207203" ht="15"/>
    <row r="207204" ht="15"/>
    <row r="207205" ht="15"/>
    <row r="207206" ht="15"/>
    <row r="207207" ht="15"/>
    <row r="207208" ht="15"/>
    <row r="207209" ht="15"/>
    <row r="207210" ht="15"/>
    <row r="207211" ht="15"/>
    <row r="207212" ht="15"/>
    <row r="207213" ht="15"/>
    <row r="207214" ht="15"/>
    <row r="207215" ht="15"/>
    <row r="207216" ht="15"/>
    <row r="207217" ht="15"/>
    <row r="207218" ht="15"/>
    <row r="207219" ht="15"/>
    <row r="207220" ht="15"/>
    <row r="207221" ht="15"/>
    <row r="207222" ht="15"/>
    <row r="207223" ht="15"/>
    <row r="207224" ht="15"/>
    <row r="207225" ht="15"/>
    <row r="207226" ht="15"/>
    <row r="207227" ht="15"/>
    <row r="207228" ht="15"/>
    <row r="207229" ht="15"/>
    <row r="207230" ht="15"/>
    <row r="207231" ht="15"/>
    <row r="207232" ht="15"/>
    <row r="207233" ht="15"/>
    <row r="207234" ht="15"/>
    <row r="207235" ht="15"/>
    <row r="207236" ht="15"/>
    <row r="207237" ht="15"/>
    <row r="207238" ht="15"/>
    <row r="207239" ht="15"/>
    <row r="207240" ht="15"/>
    <row r="207241" ht="15"/>
    <row r="207242" ht="15"/>
    <row r="207243" ht="15"/>
    <row r="207244" ht="15"/>
    <row r="207245" ht="15"/>
    <row r="207246" ht="15"/>
    <row r="207247" ht="15"/>
    <row r="207248" ht="15"/>
    <row r="207249" ht="15"/>
    <row r="207250" ht="15"/>
    <row r="207251" ht="15"/>
    <row r="207252" ht="15"/>
    <row r="207253" ht="15"/>
    <row r="207254" ht="15"/>
    <row r="207255" ht="15"/>
    <row r="207256" ht="15"/>
    <row r="207257" ht="15"/>
    <row r="207258" ht="15"/>
    <row r="207259" ht="15"/>
    <row r="207260" ht="15"/>
    <row r="207261" ht="15"/>
    <row r="207262" ht="15"/>
    <row r="207263" ht="15"/>
    <row r="207264" ht="15"/>
    <row r="207265" ht="15"/>
    <row r="207266" ht="15"/>
    <row r="207267" ht="15"/>
    <row r="207268" ht="15"/>
    <row r="207269" ht="15"/>
    <row r="207270" ht="15"/>
    <row r="207271" ht="15"/>
    <row r="207272" ht="15"/>
    <row r="207273" ht="15"/>
    <row r="207274" ht="15"/>
    <row r="207275" ht="15"/>
    <row r="207276" ht="15"/>
    <row r="207277" ht="15"/>
    <row r="207278" ht="15"/>
    <row r="207279" ht="15"/>
    <row r="207280" ht="15"/>
    <row r="207281" ht="15"/>
    <row r="207282" ht="15"/>
    <row r="207283" ht="15"/>
    <row r="207284" ht="15"/>
    <row r="207285" ht="15"/>
    <row r="207286" ht="15"/>
    <row r="207287" ht="15"/>
    <row r="207288" ht="15"/>
    <row r="207289" ht="15"/>
    <row r="207290" ht="15"/>
    <row r="207291" ht="15"/>
    <row r="207292" ht="15"/>
    <row r="207293" ht="15"/>
    <row r="207294" ht="15"/>
    <row r="207295" ht="15"/>
    <row r="207296" ht="15"/>
    <row r="207297" ht="15"/>
    <row r="207298" ht="15"/>
    <row r="207299" ht="15"/>
    <row r="207300" ht="15"/>
    <row r="207301" ht="15"/>
    <row r="207302" ht="15"/>
    <row r="207303" ht="15"/>
    <row r="207304" ht="15"/>
    <row r="207305" ht="15"/>
    <row r="207306" ht="15"/>
    <row r="207307" ht="15"/>
    <row r="207308" ht="15"/>
    <row r="207309" ht="15"/>
    <row r="207310" ht="15"/>
    <row r="207311" ht="15"/>
    <row r="207312" ht="15"/>
    <row r="207313" ht="15"/>
    <row r="207314" ht="15"/>
    <row r="207315" ht="15"/>
    <row r="207316" ht="15"/>
    <row r="207317" ht="15"/>
    <row r="207318" ht="15"/>
    <row r="207319" ht="15"/>
    <row r="207320" ht="15"/>
    <row r="207321" ht="15"/>
    <row r="207322" ht="15"/>
    <row r="207323" ht="15"/>
    <row r="207324" ht="15"/>
    <row r="207325" ht="15"/>
    <row r="207326" ht="15"/>
    <row r="207327" ht="15"/>
    <row r="207328" ht="15"/>
    <row r="207329" ht="15"/>
    <row r="207330" ht="15"/>
    <row r="207331" ht="15"/>
    <row r="207332" ht="15"/>
    <row r="207333" ht="15"/>
    <row r="207334" ht="15"/>
    <row r="207335" ht="15"/>
    <row r="207336" ht="15"/>
    <row r="207337" ht="15"/>
    <row r="207338" ht="15"/>
    <row r="207339" ht="15"/>
    <row r="207340" ht="15"/>
    <row r="207341" ht="15"/>
    <row r="207342" ht="15"/>
    <row r="207343" ht="15"/>
    <row r="207344" ht="15"/>
    <row r="207345" ht="15"/>
    <row r="207346" ht="15"/>
    <row r="207347" ht="15"/>
    <row r="207348" ht="15"/>
    <row r="207349" ht="15"/>
    <row r="207350" ht="15"/>
    <row r="207351" ht="15"/>
    <row r="207352" ht="15"/>
    <row r="207353" ht="15"/>
    <row r="207354" ht="15"/>
    <row r="207355" ht="15"/>
    <row r="207356" ht="15"/>
    <row r="207357" ht="15"/>
    <row r="207358" ht="15"/>
    <row r="207359" ht="15"/>
    <row r="207360" ht="15"/>
    <row r="207361" ht="15"/>
    <row r="207362" ht="15"/>
    <row r="207363" ht="15"/>
    <row r="207364" ht="15"/>
    <row r="207365" ht="15"/>
    <row r="207366" ht="15"/>
    <row r="207367" ht="15"/>
    <row r="207368" ht="15"/>
    <row r="207369" ht="15"/>
    <row r="207370" ht="15"/>
    <row r="207371" ht="15"/>
    <row r="207372" ht="15"/>
    <row r="207373" ht="15"/>
    <row r="207374" ht="15"/>
    <row r="207375" ht="15"/>
    <row r="207376" ht="15"/>
    <row r="207377" ht="15"/>
    <row r="207378" ht="15"/>
    <row r="207379" ht="15"/>
    <row r="207380" ht="15"/>
    <row r="207381" ht="15"/>
    <row r="207382" ht="15"/>
    <row r="207383" ht="15"/>
    <row r="207384" ht="15"/>
    <row r="207385" ht="15"/>
    <row r="207386" ht="15"/>
    <row r="207387" ht="15"/>
    <row r="207388" ht="15"/>
    <row r="207389" ht="15"/>
    <row r="207390" ht="15"/>
    <row r="207391" ht="15"/>
    <row r="207392" ht="15"/>
    <row r="207393" ht="15"/>
    <row r="207394" ht="15"/>
    <row r="207395" ht="15"/>
    <row r="207396" ht="15"/>
    <row r="207397" ht="15"/>
    <row r="207398" ht="15"/>
    <row r="207399" ht="15"/>
    <row r="207400" ht="15"/>
    <row r="207401" ht="15"/>
    <row r="207402" ht="15"/>
    <row r="207403" ht="15"/>
    <row r="207404" ht="15"/>
    <row r="207405" ht="15"/>
    <row r="207406" ht="15"/>
    <row r="207407" ht="15"/>
    <row r="207408" ht="15"/>
    <row r="207409" ht="15"/>
    <row r="207410" ht="15"/>
    <row r="207411" ht="15"/>
    <row r="207412" ht="15"/>
    <row r="207413" ht="15"/>
    <row r="207414" ht="15"/>
    <row r="207415" ht="15"/>
    <row r="207416" ht="15"/>
    <row r="207417" ht="15"/>
    <row r="207418" ht="15"/>
    <row r="207419" ht="15"/>
    <row r="207420" ht="15"/>
    <row r="207421" ht="15"/>
    <row r="207422" ht="15"/>
    <row r="207423" ht="15"/>
    <row r="207424" ht="15"/>
    <row r="207425" ht="15"/>
    <row r="207426" ht="15"/>
    <row r="207427" ht="15"/>
    <row r="207428" ht="15"/>
    <row r="207429" ht="15"/>
    <row r="207430" ht="15"/>
    <row r="207431" ht="15"/>
    <row r="207432" ht="15"/>
    <row r="207433" ht="15"/>
    <row r="207434" ht="15"/>
    <row r="207435" ht="15"/>
    <row r="207436" ht="15"/>
    <row r="207437" ht="15"/>
    <row r="207438" ht="15"/>
    <row r="207439" ht="15"/>
    <row r="207440" ht="15"/>
    <row r="207441" ht="15"/>
    <row r="207442" ht="15"/>
    <row r="207443" ht="15"/>
    <row r="207444" ht="15"/>
    <row r="207445" ht="15"/>
    <row r="207446" ht="15"/>
    <row r="207447" ht="15"/>
    <row r="207448" ht="15"/>
    <row r="207449" ht="15"/>
    <row r="207450" ht="15"/>
    <row r="207451" ht="15"/>
    <row r="207452" ht="15"/>
    <row r="207453" ht="15"/>
    <row r="207454" ht="15"/>
    <row r="207455" ht="15"/>
    <row r="207456" ht="15"/>
    <row r="207457" ht="15"/>
    <row r="207458" ht="15"/>
    <row r="207459" ht="15"/>
    <row r="207460" ht="15"/>
    <row r="207461" ht="15"/>
    <row r="207462" ht="15"/>
    <row r="207463" ht="15"/>
    <row r="207464" ht="15"/>
    <row r="207465" ht="15"/>
    <row r="207466" ht="15"/>
    <row r="207467" ht="15"/>
    <row r="207468" ht="15"/>
    <row r="207469" ht="15"/>
    <row r="207470" ht="15"/>
    <row r="207471" ht="15"/>
    <row r="207472" ht="15"/>
    <row r="207473" ht="15"/>
    <row r="207474" ht="15"/>
    <row r="207475" ht="15"/>
    <row r="207476" ht="15"/>
    <row r="207477" ht="15"/>
    <row r="207478" ht="15"/>
    <row r="207479" ht="15"/>
    <row r="207480" ht="15"/>
    <row r="207481" ht="15"/>
    <row r="207482" ht="15"/>
    <row r="207483" ht="15"/>
    <row r="207484" ht="15"/>
    <row r="207485" ht="15"/>
    <row r="207486" ht="15"/>
    <row r="207487" ht="15"/>
    <row r="207488" ht="15"/>
    <row r="207489" ht="15"/>
    <row r="207490" ht="15"/>
    <row r="207491" ht="15"/>
    <row r="207492" ht="15"/>
    <row r="207493" ht="15"/>
    <row r="207494" ht="15"/>
    <row r="207495" ht="15"/>
    <row r="207496" ht="15"/>
    <row r="207497" ht="15"/>
    <row r="207498" ht="15"/>
    <row r="207499" ht="15"/>
    <row r="207500" ht="15"/>
    <row r="207501" ht="15"/>
    <row r="207502" ht="15"/>
    <row r="207503" ht="15"/>
    <row r="207504" ht="15"/>
    <row r="207505" ht="15"/>
    <row r="207506" ht="15"/>
    <row r="207507" ht="15"/>
    <row r="207508" ht="15"/>
    <row r="207509" ht="15"/>
    <row r="207510" ht="15"/>
    <row r="207511" ht="15"/>
    <row r="207512" ht="15"/>
    <row r="207513" ht="15"/>
    <row r="207514" ht="15"/>
    <row r="207515" ht="15"/>
    <row r="207516" ht="15"/>
    <row r="207517" ht="15"/>
    <row r="207518" ht="15"/>
    <row r="207519" ht="15"/>
    <row r="207520" ht="15"/>
    <row r="207521" ht="15"/>
    <row r="207522" ht="15"/>
    <row r="207523" ht="15"/>
    <row r="207524" ht="15"/>
    <row r="207525" ht="15"/>
    <row r="207526" ht="15"/>
    <row r="207527" ht="15"/>
    <row r="207528" ht="15"/>
    <row r="207529" ht="15"/>
    <row r="207530" ht="15"/>
    <row r="207531" ht="15"/>
    <row r="207532" ht="15"/>
    <row r="207533" ht="15"/>
    <row r="207534" ht="15"/>
    <row r="207535" ht="15"/>
    <row r="207536" ht="15"/>
    <row r="207537" ht="15"/>
    <row r="207538" ht="15"/>
    <row r="207539" ht="15"/>
    <row r="207540" ht="15"/>
    <row r="207541" ht="15"/>
    <row r="207542" ht="15"/>
    <row r="207543" ht="15"/>
    <row r="207544" ht="15"/>
    <row r="207545" ht="15"/>
    <row r="207546" ht="15"/>
    <row r="207547" ht="15"/>
    <row r="207548" ht="15"/>
    <row r="207549" ht="15"/>
    <row r="207550" ht="15"/>
    <row r="207551" ht="15"/>
    <row r="207552" ht="15"/>
    <row r="207553" ht="15"/>
    <row r="207554" ht="15"/>
    <row r="207555" ht="15"/>
    <row r="207556" ht="15"/>
    <row r="207557" ht="15"/>
    <row r="207558" ht="15"/>
    <row r="207559" ht="15"/>
    <row r="207560" ht="15"/>
    <row r="207561" ht="15"/>
    <row r="207562" ht="15"/>
    <row r="207563" ht="15"/>
    <row r="207564" ht="15"/>
    <row r="207565" ht="15"/>
    <row r="207566" ht="15"/>
    <row r="207567" ht="15"/>
    <row r="207568" ht="15"/>
    <row r="207569" ht="15"/>
    <row r="207570" ht="15"/>
    <row r="207571" ht="15"/>
    <row r="207572" ht="15"/>
    <row r="207573" ht="15"/>
    <row r="207574" ht="15"/>
    <row r="207575" ht="15"/>
    <row r="207576" ht="15"/>
    <row r="207577" ht="15"/>
    <row r="207578" ht="15"/>
    <row r="207579" ht="15"/>
    <row r="207580" ht="15"/>
    <row r="207581" ht="15"/>
    <row r="207582" ht="15"/>
    <row r="207583" ht="15"/>
    <row r="207584" ht="15"/>
    <row r="207585" ht="15"/>
    <row r="207586" ht="15"/>
    <row r="207587" ht="15"/>
    <row r="207588" ht="15"/>
    <row r="207589" ht="15"/>
    <row r="207590" ht="15"/>
    <row r="207591" ht="15"/>
    <row r="207592" ht="15"/>
    <row r="207593" ht="15"/>
    <row r="207594" ht="15"/>
    <row r="207595" ht="15"/>
    <row r="207596" ht="15"/>
    <row r="207597" ht="15"/>
    <row r="207598" ht="15"/>
    <row r="207599" ht="15"/>
    <row r="207600" ht="15"/>
    <row r="207601" ht="15"/>
    <row r="207602" ht="15"/>
    <row r="207603" ht="15"/>
    <row r="207604" ht="15"/>
    <row r="207605" ht="15"/>
    <row r="207606" ht="15"/>
    <row r="207607" ht="15"/>
    <row r="207608" ht="15"/>
    <row r="207609" ht="15"/>
    <row r="207610" ht="15"/>
    <row r="207611" ht="15"/>
    <row r="207612" ht="15"/>
    <row r="207613" ht="15"/>
    <row r="207614" ht="15"/>
    <row r="207615" ht="15"/>
    <row r="207616" ht="15"/>
    <row r="207617" ht="15"/>
    <row r="207618" ht="15"/>
    <row r="207619" ht="15"/>
    <row r="207620" ht="15"/>
    <row r="207621" ht="15"/>
    <row r="207622" ht="15"/>
    <row r="207623" ht="15"/>
    <row r="207624" ht="15"/>
    <row r="207625" ht="15"/>
    <row r="207626" ht="15"/>
    <row r="207627" ht="15"/>
    <row r="207628" ht="15"/>
    <row r="207629" ht="15"/>
    <row r="207630" ht="15"/>
    <row r="207631" ht="15"/>
    <row r="207632" ht="15"/>
    <row r="207633" ht="15"/>
    <row r="207634" ht="15"/>
    <row r="207635" ht="15"/>
    <row r="207636" ht="15"/>
    <row r="207637" ht="15"/>
    <row r="207638" ht="15"/>
    <row r="207639" ht="15"/>
    <row r="207640" ht="15"/>
    <row r="207641" ht="15"/>
    <row r="207642" ht="15"/>
    <row r="207643" ht="15"/>
    <row r="207644" ht="15"/>
    <row r="207645" ht="15"/>
    <row r="207646" ht="15"/>
    <row r="207647" ht="15"/>
    <row r="207648" ht="15"/>
    <row r="207649" ht="15"/>
    <row r="207650" ht="15"/>
    <row r="207651" ht="15"/>
    <row r="207652" ht="15"/>
    <row r="207653" ht="15"/>
    <row r="207654" ht="15"/>
    <row r="207655" ht="15"/>
    <row r="207656" ht="15"/>
    <row r="207657" ht="15"/>
    <row r="207658" ht="15"/>
    <row r="207659" ht="15"/>
    <row r="207660" ht="15"/>
    <row r="207661" ht="15"/>
    <row r="207662" ht="15"/>
    <row r="207663" ht="15"/>
    <row r="207664" ht="15"/>
    <row r="207665" ht="15"/>
    <row r="207666" ht="15"/>
    <row r="207667" ht="15"/>
    <row r="207668" ht="15"/>
    <row r="207669" ht="15"/>
    <row r="207670" ht="15"/>
    <row r="207671" ht="15"/>
    <row r="207672" ht="15"/>
    <row r="207673" ht="15"/>
    <row r="207674" ht="15"/>
    <row r="207675" ht="15"/>
    <row r="207676" ht="15"/>
    <row r="207677" ht="15"/>
    <row r="207678" ht="15"/>
    <row r="207679" ht="15"/>
    <row r="207680" ht="15"/>
    <row r="207681" ht="15"/>
    <row r="207682" ht="15"/>
    <row r="207683" ht="15"/>
    <row r="207684" ht="15"/>
    <row r="207685" ht="15"/>
    <row r="207686" ht="15"/>
    <row r="207687" ht="15"/>
    <row r="207688" ht="15"/>
    <row r="207689" ht="15"/>
    <row r="207690" ht="15"/>
    <row r="207691" ht="15"/>
    <row r="207692" ht="15"/>
    <row r="207693" ht="15"/>
    <row r="207694" ht="15"/>
    <row r="207695" ht="15"/>
    <row r="207696" ht="15"/>
    <row r="207697" ht="15"/>
    <row r="207698" ht="15"/>
    <row r="207699" ht="15"/>
    <row r="207700" ht="15"/>
    <row r="207701" ht="15"/>
    <row r="207702" ht="15"/>
    <row r="207703" ht="15"/>
    <row r="207704" ht="15"/>
    <row r="207705" ht="15"/>
    <row r="207706" ht="15"/>
    <row r="207707" ht="15"/>
    <row r="207708" ht="15"/>
    <row r="207709" ht="15"/>
    <row r="207710" ht="15"/>
    <row r="207711" ht="15"/>
    <row r="207712" ht="15"/>
    <row r="207713" ht="15"/>
    <row r="207714" ht="15"/>
    <row r="207715" ht="15"/>
    <row r="207716" ht="15"/>
    <row r="207717" ht="15"/>
    <row r="207718" ht="15"/>
    <row r="207719" ht="15"/>
    <row r="207720" ht="15"/>
    <row r="207721" ht="15"/>
    <row r="207722" ht="15"/>
    <row r="207723" ht="15"/>
    <row r="207724" ht="15"/>
    <row r="207725" ht="15"/>
    <row r="207726" ht="15"/>
    <row r="207727" ht="15"/>
    <row r="207728" ht="15"/>
    <row r="207729" ht="15"/>
    <row r="207730" ht="15"/>
    <row r="207731" ht="15"/>
    <row r="207732" ht="15"/>
    <row r="207733" ht="15"/>
    <row r="207734" ht="15"/>
    <row r="207735" ht="15"/>
    <row r="207736" ht="15"/>
    <row r="207737" ht="15"/>
    <row r="207738" ht="15"/>
    <row r="207739" ht="15"/>
    <row r="207740" ht="15"/>
    <row r="207741" ht="15"/>
    <row r="207742" ht="15"/>
    <row r="207743" ht="15"/>
    <row r="207744" ht="15"/>
    <row r="207745" ht="15"/>
    <row r="207746" ht="15"/>
    <row r="207747" ht="15"/>
    <row r="207748" ht="15"/>
    <row r="207749" ht="15"/>
    <row r="207750" ht="15"/>
    <row r="207751" ht="15"/>
    <row r="207752" ht="15"/>
    <row r="207753" ht="15"/>
    <row r="207754" ht="15"/>
    <row r="207755" ht="15"/>
    <row r="207756" ht="15"/>
    <row r="207757" ht="15"/>
    <row r="207758" ht="15"/>
    <row r="207759" ht="15"/>
    <row r="207760" ht="15"/>
    <row r="207761" ht="15"/>
    <row r="207762" ht="15"/>
    <row r="207763" ht="15"/>
    <row r="207764" ht="15"/>
    <row r="207765" ht="15"/>
    <row r="207766" ht="15"/>
    <row r="207767" ht="15"/>
    <row r="207768" ht="15"/>
    <row r="207769" ht="15"/>
    <row r="207770" ht="15"/>
    <row r="207771" ht="15"/>
    <row r="207772" ht="15"/>
    <row r="207773" ht="15"/>
    <row r="207774" ht="15"/>
    <row r="207775" ht="15"/>
    <row r="207776" ht="15"/>
    <row r="207777" ht="15"/>
    <row r="207778" ht="15"/>
    <row r="207779" ht="15"/>
    <row r="207780" ht="15"/>
    <row r="207781" ht="15"/>
    <row r="207782" ht="15"/>
    <row r="207783" ht="15"/>
    <row r="207784" ht="15"/>
    <row r="207785" ht="15"/>
    <row r="207786" ht="15"/>
    <row r="207787" ht="15"/>
    <row r="207788" ht="15"/>
    <row r="207789" ht="15"/>
    <row r="207790" ht="15"/>
    <row r="207791" ht="15"/>
    <row r="207792" ht="15"/>
    <row r="207793" ht="15"/>
    <row r="207794" ht="15"/>
    <row r="207795" ht="15"/>
    <row r="207796" ht="15"/>
    <row r="207797" ht="15"/>
    <row r="207798" ht="15"/>
    <row r="207799" ht="15"/>
    <row r="207800" ht="15"/>
    <row r="207801" ht="15"/>
    <row r="207802" ht="15"/>
    <row r="207803" ht="15"/>
    <row r="207804" ht="15"/>
    <row r="207805" ht="15"/>
    <row r="207806" ht="15"/>
    <row r="207807" ht="15"/>
    <row r="207808" ht="15"/>
    <row r="207809" ht="15"/>
    <row r="207810" ht="15"/>
    <row r="207811" ht="15"/>
    <row r="207812" ht="15"/>
    <row r="207813" ht="15"/>
    <row r="207814" ht="15"/>
    <row r="207815" ht="15"/>
    <row r="207816" ht="15"/>
    <row r="207817" ht="15"/>
    <row r="207818" ht="15"/>
    <row r="207819" ht="15"/>
    <row r="207820" ht="15"/>
    <row r="207821" ht="15"/>
    <row r="207822" ht="15"/>
    <row r="207823" ht="15"/>
    <row r="207824" ht="15"/>
    <row r="207825" ht="15"/>
    <row r="207826" ht="15"/>
    <row r="207827" ht="15"/>
    <row r="207828" ht="15"/>
    <row r="207829" ht="15"/>
    <row r="207830" ht="15"/>
    <row r="207831" ht="15"/>
    <row r="207832" ht="15"/>
    <row r="207833" ht="15"/>
    <row r="207834" ht="15"/>
    <row r="207835" ht="15"/>
    <row r="207836" ht="15"/>
    <row r="207837" ht="15"/>
    <row r="207838" ht="15"/>
    <row r="207839" ht="15"/>
    <row r="207840" ht="15"/>
    <row r="207841" ht="15"/>
    <row r="207842" ht="15"/>
    <row r="207843" ht="15"/>
    <row r="207844" ht="15"/>
    <row r="207845" ht="15"/>
    <row r="207846" ht="15"/>
    <row r="207847" ht="15"/>
    <row r="207848" ht="15"/>
    <row r="207849" ht="15"/>
    <row r="207850" ht="15"/>
    <row r="207851" ht="15"/>
    <row r="207852" ht="15"/>
    <row r="207853" ht="15"/>
    <row r="207854" ht="15"/>
    <row r="207855" ht="15"/>
    <row r="207856" ht="15"/>
    <row r="207857" ht="15"/>
    <row r="207858" ht="15"/>
    <row r="207859" ht="15"/>
    <row r="207860" ht="15"/>
    <row r="207861" ht="15"/>
    <row r="207862" ht="15"/>
    <row r="207863" ht="15"/>
    <row r="207864" ht="15"/>
    <row r="207865" ht="15"/>
    <row r="207866" ht="15"/>
    <row r="207867" ht="15"/>
    <row r="207868" ht="15"/>
    <row r="207869" ht="15"/>
    <row r="207870" ht="15"/>
    <row r="207871" ht="15"/>
    <row r="207872" ht="15"/>
    <row r="207873" ht="15"/>
    <row r="207874" ht="15"/>
    <row r="207875" ht="15"/>
    <row r="207876" ht="15"/>
    <row r="207877" ht="15"/>
    <row r="207878" ht="15"/>
    <row r="207879" ht="15"/>
    <row r="207880" ht="15"/>
    <row r="207881" ht="15"/>
    <row r="207882" ht="15"/>
    <row r="207883" ht="15"/>
    <row r="207884" ht="15"/>
    <row r="207885" ht="15"/>
    <row r="207886" ht="15"/>
    <row r="207887" ht="15"/>
    <row r="207888" ht="15"/>
    <row r="207889" ht="15"/>
    <row r="207890" ht="15"/>
    <row r="207891" ht="15"/>
    <row r="207892" ht="15"/>
    <row r="207893" ht="15"/>
    <row r="207894" ht="15"/>
    <row r="207895" ht="15"/>
    <row r="207896" ht="15"/>
    <row r="207897" ht="15"/>
    <row r="207898" ht="15"/>
    <row r="207899" ht="15"/>
    <row r="207900" ht="15"/>
    <row r="207901" ht="15"/>
    <row r="207902" ht="15"/>
    <row r="207903" ht="15"/>
    <row r="207904" ht="15"/>
    <row r="207905" ht="15"/>
    <row r="207906" ht="15"/>
    <row r="207907" ht="15"/>
    <row r="207908" ht="15"/>
    <row r="207909" ht="15"/>
    <row r="207910" ht="15"/>
    <row r="207911" ht="15"/>
    <row r="207912" ht="15"/>
    <row r="207913" ht="15"/>
    <row r="207914" ht="15"/>
    <row r="207915" ht="15"/>
    <row r="207916" ht="15"/>
    <row r="207917" ht="15"/>
    <row r="207918" ht="15"/>
    <row r="207919" ht="15"/>
    <row r="207920" ht="15"/>
    <row r="207921" ht="15"/>
    <row r="207922" ht="15"/>
    <row r="207923" ht="15"/>
    <row r="207924" ht="15"/>
    <row r="207925" ht="15"/>
    <row r="207926" ht="15"/>
    <row r="207927" ht="15"/>
    <row r="207928" ht="15"/>
    <row r="207929" ht="15"/>
    <row r="207930" ht="15"/>
    <row r="207931" ht="15"/>
    <row r="207932" ht="15"/>
    <row r="207933" ht="15"/>
    <row r="207934" ht="15"/>
    <row r="207935" ht="15"/>
    <row r="207936" ht="15"/>
    <row r="207937" ht="15"/>
    <row r="207938" ht="15"/>
    <row r="207939" ht="15"/>
    <row r="207940" ht="15"/>
    <row r="207941" ht="15"/>
    <row r="207942" ht="15"/>
    <row r="207943" ht="15"/>
    <row r="207944" ht="15"/>
    <row r="207945" ht="15"/>
    <row r="207946" ht="15"/>
    <row r="207947" ht="15"/>
    <row r="207948" ht="15"/>
    <row r="207949" ht="15"/>
    <row r="207950" ht="15"/>
    <row r="207951" ht="15"/>
    <row r="207952" ht="15"/>
    <row r="207953" ht="15"/>
    <row r="207954" ht="15"/>
    <row r="207955" ht="15"/>
    <row r="207956" ht="15"/>
    <row r="207957" ht="15"/>
    <row r="207958" ht="15"/>
    <row r="207959" ht="15"/>
    <row r="207960" ht="15"/>
    <row r="207961" ht="15"/>
    <row r="207962" ht="15"/>
    <row r="207963" ht="15"/>
    <row r="207964" ht="15"/>
    <row r="207965" ht="15"/>
    <row r="207966" ht="15"/>
    <row r="207967" ht="15"/>
    <row r="207968" ht="15"/>
    <row r="207969" ht="15"/>
    <row r="207970" ht="15"/>
    <row r="207971" ht="15"/>
    <row r="207972" ht="15"/>
    <row r="207973" ht="15"/>
    <row r="207974" ht="15"/>
    <row r="207975" ht="15"/>
    <row r="207976" ht="15"/>
    <row r="207977" ht="15"/>
    <row r="207978" ht="15"/>
    <row r="207979" ht="15"/>
    <row r="207980" ht="15"/>
    <row r="207981" ht="15"/>
    <row r="207982" ht="15"/>
    <row r="207983" ht="15"/>
    <row r="207984" ht="15"/>
    <row r="207985" ht="15"/>
    <row r="207986" ht="15"/>
    <row r="207987" ht="15"/>
    <row r="207988" ht="15"/>
    <row r="207989" ht="15"/>
    <row r="207990" ht="15"/>
    <row r="207991" ht="15"/>
    <row r="207992" ht="15"/>
    <row r="207993" ht="15"/>
    <row r="207994" ht="15"/>
    <row r="207995" ht="15"/>
    <row r="207996" ht="15"/>
    <row r="207997" ht="15"/>
    <row r="207998" ht="15"/>
    <row r="207999" ht="15"/>
    <row r="208000" ht="15"/>
    <row r="208001" ht="15"/>
    <row r="208002" ht="15"/>
    <row r="208003" ht="15"/>
    <row r="208004" ht="15"/>
    <row r="208005" ht="15"/>
    <row r="208006" ht="15"/>
    <row r="208007" ht="15"/>
    <row r="208008" ht="15"/>
    <row r="208009" ht="15"/>
    <row r="208010" ht="15"/>
    <row r="208011" ht="15"/>
    <row r="208012" ht="15"/>
    <row r="208013" ht="15"/>
    <row r="208014" ht="15"/>
    <row r="208015" ht="15"/>
    <row r="208016" ht="15"/>
    <row r="208017" ht="15"/>
    <row r="208018" ht="15"/>
    <row r="208019" ht="15"/>
    <row r="208020" ht="15"/>
    <row r="208021" ht="15"/>
    <row r="208022" ht="15"/>
    <row r="208023" ht="15"/>
    <row r="208024" ht="15"/>
    <row r="208025" ht="15"/>
    <row r="208026" ht="15"/>
    <row r="208027" ht="15"/>
    <row r="208028" ht="15"/>
    <row r="208029" ht="15"/>
    <row r="208030" ht="15"/>
    <row r="208031" ht="15"/>
    <row r="208032" ht="15"/>
    <row r="208033" ht="15"/>
    <row r="208034" ht="15"/>
    <row r="208035" ht="15"/>
    <row r="208036" ht="15"/>
    <row r="208037" ht="15"/>
    <row r="208038" ht="15"/>
    <row r="208039" ht="15"/>
    <row r="208040" ht="15"/>
    <row r="208041" ht="15"/>
    <row r="208042" ht="15"/>
    <row r="208043" ht="15"/>
    <row r="208044" ht="15"/>
    <row r="208045" ht="15"/>
    <row r="208046" ht="15"/>
    <row r="208047" ht="15"/>
    <row r="208048" ht="15"/>
    <row r="208049" ht="15"/>
    <row r="208050" ht="15"/>
    <row r="208051" ht="15"/>
    <row r="208052" ht="15"/>
    <row r="208053" ht="15"/>
    <row r="208054" ht="15"/>
    <row r="208055" ht="15"/>
    <row r="208056" ht="15"/>
    <row r="208057" ht="15"/>
    <row r="208058" ht="15"/>
    <row r="208059" ht="15"/>
    <row r="208060" ht="15"/>
    <row r="208061" ht="15"/>
    <row r="208062" ht="15"/>
    <row r="208063" ht="15"/>
    <row r="208064" ht="15"/>
    <row r="208065" ht="15"/>
    <row r="208066" ht="15"/>
    <row r="208067" ht="15"/>
    <row r="208068" ht="15"/>
    <row r="208069" ht="15"/>
    <row r="208070" ht="15"/>
    <row r="208071" ht="15"/>
    <row r="208072" ht="15"/>
    <row r="208073" ht="15"/>
    <row r="208074" ht="15"/>
    <row r="208075" ht="15"/>
    <row r="208076" ht="15"/>
    <row r="208077" ht="15"/>
    <row r="208078" ht="15"/>
    <row r="208079" ht="15"/>
    <row r="208080" ht="15"/>
    <row r="208081" ht="15"/>
    <row r="208082" ht="15"/>
    <row r="208083" ht="15"/>
    <row r="208084" ht="15"/>
    <row r="208085" ht="15"/>
    <row r="208086" ht="15"/>
    <row r="208087" ht="15"/>
    <row r="208088" ht="15"/>
    <row r="208089" ht="15"/>
    <row r="208090" ht="15"/>
    <row r="208091" ht="15"/>
    <row r="208092" ht="15"/>
    <row r="208093" ht="15"/>
    <row r="208094" ht="15"/>
    <row r="208095" ht="15"/>
    <row r="208096" ht="15"/>
    <row r="208097" ht="15"/>
    <row r="208098" ht="15"/>
    <row r="208099" ht="15"/>
    <row r="208100" ht="15"/>
    <row r="208101" ht="15"/>
    <row r="208102" ht="15"/>
    <row r="208103" ht="15"/>
    <row r="208104" ht="15"/>
    <row r="208105" ht="15"/>
    <row r="208106" ht="15"/>
    <row r="208107" ht="15"/>
    <row r="208108" ht="15"/>
    <row r="208109" ht="15"/>
    <row r="208110" ht="15"/>
    <row r="208111" ht="15"/>
    <row r="208112" ht="15"/>
    <row r="208113" ht="15"/>
    <row r="208114" ht="15"/>
    <row r="208115" ht="15"/>
    <row r="208116" ht="15"/>
    <row r="208117" ht="15"/>
    <row r="208118" ht="15"/>
    <row r="208119" ht="15"/>
    <row r="208120" ht="15"/>
    <row r="208121" ht="15"/>
    <row r="208122" ht="15"/>
    <row r="208123" ht="15"/>
    <row r="208124" ht="15"/>
    <row r="208125" ht="15"/>
    <row r="208126" ht="15"/>
    <row r="208127" ht="15"/>
    <row r="208128" ht="15"/>
    <row r="208129" ht="15"/>
    <row r="208130" ht="15"/>
    <row r="208131" ht="15"/>
    <row r="208132" ht="15"/>
    <row r="208133" ht="15"/>
    <row r="208134" ht="15"/>
    <row r="208135" ht="15"/>
    <row r="208136" ht="15"/>
    <row r="208137" ht="15"/>
    <row r="208138" ht="15"/>
    <row r="208139" ht="15"/>
    <row r="208140" ht="15"/>
    <row r="208141" ht="15"/>
    <row r="208142" ht="15"/>
    <row r="208143" ht="15"/>
    <row r="208144" ht="15"/>
    <row r="208145" ht="15"/>
    <row r="208146" ht="15"/>
    <row r="208147" ht="15"/>
    <row r="208148" ht="15"/>
    <row r="208149" ht="15"/>
    <row r="208150" ht="15"/>
    <row r="208151" ht="15"/>
    <row r="208152" ht="15"/>
    <row r="208153" ht="15"/>
    <row r="208154" ht="15"/>
    <row r="208155" ht="15"/>
    <row r="208156" ht="15"/>
    <row r="208157" ht="15"/>
    <row r="208158" ht="15"/>
    <row r="208159" ht="15"/>
    <row r="208160" ht="15"/>
    <row r="208161" ht="15"/>
    <row r="208162" ht="15"/>
    <row r="208163" ht="15"/>
    <row r="208164" ht="15"/>
    <row r="208165" ht="15"/>
    <row r="208166" ht="15"/>
    <row r="208167" ht="15"/>
    <row r="208168" ht="15"/>
    <row r="208169" ht="15"/>
    <row r="208170" ht="15"/>
    <row r="208171" ht="15"/>
    <row r="208172" ht="15"/>
    <row r="208173" ht="15"/>
    <row r="208174" ht="15"/>
    <row r="208175" ht="15"/>
    <row r="208176" ht="15"/>
    <row r="208177" ht="15"/>
    <row r="208178" ht="15"/>
    <row r="208179" ht="15"/>
    <row r="208180" ht="15"/>
    <row r="208181" ht="15"/>
    <row r="208182" ht="15"/>
    <row r="208183" ht="15"/>
    <row r="208184" ht="15"/>
    <row r="208185" ht="15"/>
    <row r="208186" ht="15"/>
    <row r="208187" ht="15"/>
    <row r="208188" ht="15"/>
    <row r="208189" ht="15"/>
    <row r="208190" ht="15"/>
    <row r="208191" ht="15"/>
    <row r="208192" ht="15"/>
    <row r="208193" ht="15"/>
    <row r="208194" ht="15"/>
    <row r="208195" ht="15"/>
    <row r="208196" ht="15"/>
    <row r="208197" ht="15"/>
    <row r="208198" ht="15"/>
    <row r="208199" ht="15"/>
    <row r="208200" ht="15"/>
    <row r="208201" ht="15"/>
    <row r="208202" ht="15"/>
    <row r="208203" ht="15"/>
    <row r="208204" ht="15"/>
    <row r="208205" ht="15"/>
    <row r="208206" ht="15"/>
    <row r="208207" ht="15"/>
    <row r="208208" ht="15"/>
    <row r="208209" ht="15"/>
    <row r="208210" ht="15"/>
    <row r="208211" ht="15"/>
    <row r="208212" ht="15"/>
    <row r="208213" ht="15"/>
    <row r="208214" ht="15"/>
    <row r="208215" ht="15"/>
    <row r="208216" ht="15"/>
    <row r="208217" ht="15"/>
    <row r="208218" ht="15"/>
    <row r="208219" ht="15"/>
    <row r="208220" ht="15"/>
    <row r="208221" ht="15"/>
    <row r="208222" ht="15"/>
    <row r="208223" ht="15"/>
    <row r="208224" ht="15"/>
    <row r="208225" ht="15"/>
    <row r="208226" ht="15"/>
    <row r="208227" ht="15"/>
    <row r="208228" ht="15"/>
    <row r="208229" ht="15"/>
    <row r="208230" ht="15"/>
    <row r="208231" ht="15"/>
    <row r="208232" ht="15"/>
    <row r="208233" ht="15"/>
    <row r="208234" ht="15"/>
    <row r="208235" ht="15"/>
    <row r="208236" ht="15"/>
    <row r="208237" ht="15"/>
    <row r="208238" ht="15"/>
    <row r="208239" ht="15"/>
    <row r="208240" ht="15"/>
    <row r="208241" ht="15"/>
    <row r="208242" ht="15"/>
    <row r="208243" ht="15"/>
    <row r="208244" ht="15"/>
    <row r="208245" ht="15"/>
    <row r="208246" ht="15"/>
    <row r="208247" ht="15"/>
    <row r="208248" ht="15"/>
    <row r="208249" ht="15"/>
    <row r="208250" ht="15"/>
    <row r="208251" ht="15"/>
    <row r="208252" ht="15"/>
    <row r="208253" ht="15"/>
    <row r="208254" ht="15"/>
    <row r="208255" ht="15"/>
    <row r="208256" ht="15"/>
    <row r="208257" ht="15"/>
    <row r="208258" ht="15"/>
    <row r="208259" ht="15"/>
    <row r="208260" ht="15"/>
    <row r="208261" ht="15"/>
    <row r="208262" ht="15"/>
    <row r="208263" ht="15"/>
    <row r="208264" ht="15"/>
    <row r="208265" ht="15"/>
    <row r="208266" ht="15"/>
    <row r="208267" ht="15"/>
    <row r="208268" ht="15"/>
    <row r="208269" ht="15"/>
    <row r="208270" ht="15"/>
    <row r="208271" ht="15"/>
    <row r="208272" ht="15"/>
    <row r="208273" ht="15"/>
    <row r="208274" ht="15"/>
    <row r="208275" ht="15"/>
    <row r="208276" ht="15"/>
    <row r="208277" ht="15"/>
    <row r="208278" ht="15"/>
    <row r="208279" ht="15"/>
    <row r="208280" ht="15"/>
    <row r="208281" ht="15"/>
    <row r="208282" ht="15"/>
    <row r="208283" ht="15"/>
    <row r="208284" ht="15"/>
    <row r="208285" ht="15"/>
    <row r="208286" ht="15"/>
    <row r="208287" ht="15"/>
    <row r="208288" ht="15"/>
    <row r="208289" ht="15"/>
    <row r="208290" ht="15"/>
    <row r="208291" ht="15"/>
    <row r="208292" ht="15"/>
    <row r="208293" ht="15"/>
    <row r="208294" ht="15"/>
    <row r="208295" ht="15"/>
    <row r="208296" ht="15"/>
    <row r="208297" ht="15"/>
    <row r="208298" ht="15"/>
    <row r="208299" ht="15"/>
    <row r="208300" ht="15"/>
    <row r="208301" ht="15"/>
    <row r="208302" ht="15"/>
    <row r="208303" ht="15"/>
    <row r="208304" ht="15"/>
    <row r="208305" ht="15"/>
    <row r="208306" ht="15"/>
    <row r="208307" ht="15"/>
    <row r="208308" ht="15"/>
    <row r="208309" ht="15"/>
    <row r="208310" ht="15"/>
    <row r="208311" ht="15"/>
    <row r="208312" ht="15"/>
    <row r="208313" ht="15"/>
    <row r="208314" ht="15"/>
    <row r="208315" ht="15"/>
    <row r="208316" ht="15"/>
    <row r="208317" ht="15"/>
    <row r="208318" ht="15"/>
    <row r="208319" ht="15"/>
    <row r="208320" ht="15"/>
    <row r="208321" ht="15"/>
    <row r="208322" ht="15"/>
    <row r="208323" ht="15"/>
    <row r="208324" ht="15"/>
    <row r="208325" ht="15"/>
    <row r="208326" ht="15"/>
    <row r="208327" ht="15"/>
    <row r="208328" ht="15"/>
    <row r="208329" ht="15"/>
    <row r="208330" ht="15"/>
    <row r="208331" ht="15"/>
    <row r="208332" ht="15"/>
    <row r="208333" ht="15"/>
    <row r="208334" ht="15"/>
    <row r="208335" ht="15"/>
    <row r="208336" ht="15"/>
    <row r="208337" ht="15"/>
    <row r="208338" ht="15"/>
    <row r="208339" ht="15"/>
    <row r="208340" ht="15"/>
    <row r="208341" ht="15"/>
    <row r="208342" ht="15"/>
    <row r="208343" ht="15"/>
    <row r="208344" ht="15"/>
    <row r="208345" ht="15"/>
    <row r="208346" ht="15"/>
    <row r="208347" ht="15"/>
    <row r="208348" ht="15"/>
    <row r="208349" ht="15"/>
    <row r="208350" ht="15"/>
    <row r="208351" ht="15"/>
    <row r="208352" ht="15"/>
    <row r="208353" ht="15"/>
    <row r="208354" ht="15"/>
    <row r="208355" ht="15"/>
    <row r="208356" ht="15"/>
    <row r="208357" ht="15"/>
    <row r="208358" ht="15"/>
    <row r="208359" ht="15"/>
    <row r="208360" ht="15"/>
    <row r="208361" ht="15"/>
    <row r="208362" ht="15"/>
    <row r="208363" ht="15"/>
    <row r="208364" ht="15"/>
    <row r="208365" ht="15"/>
    <row r="208366" ht="15"/>
    <row r="208367" ht="15"/>
    <row r="208368" ht="15"/>
    <row r="208369" ht="15"/>
    <row r="208370" ht="15"/>
    <row r="208371" ht="15"/>
    <row r="208372" ht="15"/>
    <row r="208373" ht="15"/>
    <row r="208374" ht="15"/>
    <row r="208375" ht="15"/>
    <row r="208376" ht="15"/>
    <row r="208377" ht="15"/>
    <row r="208378" ht="15"/>
    <row r="208379" ht="15"/>
    <row r="208380" ht="15"/>
    <row r="208381" ht="15"/>
    <row r="208382" ht="15"/>
    <row r="208383" ht="15"/>
    <row r="208384" ht="15"/>
    <row r="208385" ht="15"/>
    <row r="208386" ht="15"/>
    <row r="208387" ht="15"/>
    <row r="208388" ht="15"/>
    <row r="208389" ht="15"/>
    <row r="208390" ht="15"/>
    <row r="208391" ht="15"/>
    <row r="208392" ht="15"/>
    <row r="208393" ht="15"/>
    <row r="208394" ht="15"/>
    <row r="208395" ht="15"/>
    <row r="208396" ht="15"/>
    <row r="208397" ht="15"/>
    <row r="208398" ht="15"/>
    <row r="208399" ht="15"/>
    <row r="208400" ht="15"/>
    <row r="208401" ht="15"/>
    <row r="208402" ht="15"/>
    <row r="208403" ht="15"/>
    <row r="208404" ht="15"/>
    <row r="208405" ht="15"/>
    <row r="208406" ht="15"/>
    <row r="208407" ht="15"/>
    <row r="208408" ht="15"/>
    <row r="208409" ht="15"/>
    <row r="208410" ht="15"/>
    <row r="208411" ht="15"/>
    <row r="208412" ht="15"/>
    <row r="208413" ht="15"/>
    <row r="208414" ht="15"/>
    <row r="208415" ht="15"/>
    <row r="208416" ht="15"/>
    <row r="208417" ht="15"/>
    <row r="208418" ht="15"/>
    <row r="208419" ht="15"/>
    <row r="208420" ht="15"/>
    <row r="208421" ht="15"/>
    <row r="208422" ht="15"/>
    <row r="208423" ht="15"/>
    <row r="208424" ht="15"/>
    <row r="208425" ht="15"/>
    <row r="208426" ht="15"/>
    <row r="208427" ht="15"/>
    <row r="208428" ht="15"/>
    <row r="208429" ht="15"/>
    <row r="208430" ht="15"/>
    <row r="208431" ht="15"/>
    <row r="208432" ht="15"/>
    <row r="208433" ht="15"/>
    <row r="208434" ht="15"/>
    <row r="208435" ht="15"/>
    <row r="208436" ht="15"/>
    <row r="208437" ht="15"/>
    <row r="208438" ht="15"/>
    <row r="208439" ht="15"/>
    <row r="208440" ht="15"/>
    <row r="208441" ht="15"/>
    <row r="208442" ht="15"/>
    <row r="208443" ht="15"/>
    <row r="208444" ht="15"/>
    <row r="208445" ht="15"/>
    <row r="208446" ht="15"/>
    <row r="208447" ht="15"/>
    <row r="208448" ht="15"/>
    <row r="208449" ht="15"/>
    <row r="208450" ht="15"/>
    <row r="208451" ht="15"/>
    <row r="208452" ht="15"/>
    <row r="208453" ht="15"/>
    <row r="208454" ht="15"/>
    <row r="208455" ht="15"/>
    <row r="208456" ht="15"/>
    <row r="208457" ht="15"/>
    <row r="208458" ht="15"/>
    <row r="208459" ht="15"/>
    <row r="208460" ht="15"/>
    <row r="208461" ht="15"/>
    <row r="208462" ht="15"/>
    <row r="208463" ht="15"/>
    <row r="208464" ht="15"/>
    <row r="208465" ht="15"/>
    <row r="208466" ht="15"/>
    <row r="208467" ht="15"/>
    <row r="208468" ht="15"/>
    <row r="208469" ht="15"/>
    <row r="208470" ht="15"/>
    <row r="208471" ht="15"/>
    <row r="208472" ht="15"/>
    <row r="208473" ht="15"/>
    <row r="208474" ht="15"/>
    <row r="208475" ht="15"/>
    <row r="208476" ht="15"/>
    <row r="208477" ht="15"/>
    <row r="208478" ht="15"/>
    <row r="208479" ht="15"/>
    <row r="208480" ht="15"/>
    <row r="208481" ht="15"/>
    <row r="208482" ht="15"/>
    <row r="208483" ht="15"/>
    <row r="208484" ht="15"/>
    <row r="208485" ht="15"/>
    <row r="208486" ht="15"/>
    <row r="208487" ht="15"/>
    <row r="208488" ht="15"/>
    <row r="208489" ht="15"/>
    <row r="208490" ht="15"/>
    <row r="208491" ht="15"/>
    <row r="208492" ht="15"/>
    <row r="208493" ht="15"/>
    <row r="208494" ht="15"/>
    <row r="208495" ht="15"/>
    <row r="208496" ht="15"/>
    <row r="208497" ht="15"/>
    <row r="208498" ht="15"/>
    <row r="208499" ht="15"/>
    <row r="208500" ht="15"/>
    <row r="208501" ht="15"/>
    <row r="208502" ht="15"/>
    <row r="208503" ht="15"/>
    <row r="208504" ht="15"/>
    <row r="208505" ht="15"/>
    <row r="208506" ht="15"/>
    <row r="208507" ht="15"/>
    <row r="208508" ht="15"/>
    <row r="208509" ht="15"/>
    <row r="208510" ht="15"/>
    <row r="208511" ht="15"/>
    <row r="208512" ht="15"/>
    <row r="208513" ht="15"/>
    <row r="208514" ht="15"/>
    <row r="208515" ht="15"/>
    <row r="208516" ht="15"/>
    <row r="208517" ht="15"/>
    <row r="208518" ht="15"/>
    <row r="208519" ht="15"/>
    <row r="208520" ht="15"/>
    <row r="208521" ht="15"/>
    <row r="208522" ht="15"/>
    <row r="208523" ht="15"/>
    <row r="208524" ht="15"/>
    <row r="208525" ht="15"/>
    <row r="208526" ht="15"/>
    <row r="208527" ht="15"/>
    <row r="208528" ht="15"/>
    <row r="208529" ht="15"/>
    <row r="208530" ht="15"/>
    <row r="208531" ht="15"/>
    <row r="208532" ht="15"/>
    <row r="208533" ht="15"/>
    <row r="208534" ht="15"/>
    <row r="208535" ht="15"/>
    <row r="208536" ht="15"/>
    <row r="208537" ht="15"/>
    <row r="208538" ht="15"/>
    <row r="208539" ht="15"/>
    <row r="208540" ht="15"/>
    <row r="208541" ht="15"/>
    <row r="208542" ht="15"/>
    <row r="208543" ht="15"/>
    <row r="208544" ht="15"/>
    <row r="208545" ht="15"/>
    <row r="208546" ht="15"/>
    <row r="208547" ht="15"/>
    <row r="208548" ht="15"/>
    <row r="208549" ht="15"/>
    <row r="208550" ht="15"/>
    <row r="208551" ht="15"/>
    <row r="208552" ht="15"/>
    <row r="208553" ht="15"/>
    <row r="208554" ht="15"/>
    <row r="208555" ht="15"/>
    <row r="208556" ht="15"/>
    <row r="208557" ht="15"/>
    <row r="208558" ht="15"/>
    <row r="208559" ht="15"/>
    <row r="208560" ht="15"/>
    <row r="208561" ht="15"/>
    <row r="208562" ht="15"/>
    <row r="208563" ht="15"/>
    <row r="208564" ht="15"/>
    <row r="208565" ht="15"/>
    <row r="208566" ht="15"/>
    <row r="208567" ht="15"/>
    <row r="208568" ht="15"/>
    <row r="208569" ht="15"/>
    <row r="208570" ht="15"/>
    <row r="208571" ht="15"/>
    <row r="208572" ht="15"/>
    <row r="208573" ht="15"/>
    <row r="208574" ht="15"/>
    <row r="208575" ht="15"/>
    <row r="208576" ht="15"/>
    <row r="208577" ht="15"/>
    <row r="208578" ht="15"/>
    <row r="208579" ht="15"/>
    <row r="208580" ht="15"/>
    <row r="208581" ht="15"/>
    <row r="208582" ht="15"/>
    <row r="208583" ht="15"/>
    <row r="208584" ht="15"/>
    <row r="208585" ht="15"/>
    <row r="208586" ht="15"/>
    <row r="208587" ht="15"/>
    <row r="208588" ht="15"/>
    <row r="208589" ht="15"/>
    <row r="208590" ht="15"/>
    <row r="208591" ht="15"/>
    <row r="208592" ht="15"/>
    <row r="208593" ht="15"/>
    <row r="208594" ht="15"/>
    <row r="208595" ht="15"/>
    <row r="208596" ht="15"/>
    <row r="208597" ht="15"/>
    <row r="208598" ht="15"/>
    <row r="208599" ht="15"/>
    <row r="208600" ht="15"/>
    <row r="208601" ht="15"/>
    <row r="208602" ht="15"/>
    <row r="208603" ht="15"/>
    <row r="208604" ht="15"/>
    <row r="208605" ht="15"/>
    <row r="208606" ht="15"/>
    <row r="208607" ht="15"/>
    <row r="208608" ht="15"/>
    <row r="208609" ht="15"/>
    <row r="208610" ht="15"/>
    <row r="208611" ht="15"/>
    <row r="208612" ht="15"/>
    <row r="208613" ht="15"/>
    <row r="208614" ht="15"/>
    <row r="208615" ht="15"/>
    <row r="208616" ht="15"/>
    <row r="208617" ht="15"/>
    <row r="208618" ht="15"/>
    <row r="208619" ht="15"/>
    <row r="208620" ht="15"/>
    <row r="208621" ht="15"/>
    <row r="208622" ht="15"/>
    <row r="208623" ht="15"/>
    <row r="208624" ht="15"/>
    <row r="208625" ht="15"/>
    <row r="208626" ht="15"/>
    <row r="208627" ht="15"/>
    <row r="208628" ht="15"/>
    <row r="208629" ht="15"/>
    <row r="208630" ht="15"/>
    <row r="208631" ht="15"/>
    <row r="208632" ht="15"/>
    <row r="208633" ht="15"/>
    <row r="208634" ht="15"/>
    <row r="208635" ht="15"/>
    <row r="208636" ht="15"/>
    <row r="208637" ht="15"/>
    <row r="208638" ht="15"/>
    <row r="208639" ht="15"/>
    <row r="208640" ht="15"/>
    <row r="208641" ht="15"/>
    <row r="208642" ht="15"/>
    <row r="208643" ht="15"/>
    <row r="208644" ht="15"/>
    <row r="208645" ht="15"/>
    <row r="208646" ht="15"/>
    <row r="208647" ht="15"/>
    <row r="208648" ht="15"/>
    <row r="208649" ht="15"/>
    <row r="208650" ht="15"/>
    <row r="208651" ht="15"/>
    <row r="208652" ht="15"/>
    <row r="208653" ht="15"/>
    <row r="208654" ht="15"/>
    <row r="208655" ht="15"/>
    <row r="208656" ht="15"/>
    <row r="208657" ht="15"/>
    <row r="208658" ht="15"/>
    <row r="208659" ht="15"/>
    <row r="208660" ht="15"/>
    <row r="208661" ht="15"/>
    <row r="208662" ht="15"/>
    <row r="208663" ht="15"/>
    <row r="208664" ht="15"/>
    <row r="208665" ht="15"/>
    <row r="208666" ht="15"/>
    <row r="208667" ht="15"/>
    <row r="208668" ht="15"/>
    <row r="208669" ht="15"/>
    <row r="208670" ht="15"/>
    <row r="208671" ht="15"/>
    <row r="208672" ht="15"/>
    <row r="208673" ht="15"/>
    <row r="208674" ht="15"/>
    <row r="208675" ht="15"/>
    <row r="208676" ht="15"/>
    <row r="208677" ht="15"/>
    <row r="208678" ht="15"/>
    <row r="208679" ht="15"/>
    <row r="208680" ht="15"/>
    <row r="208681" ht="15"/>
    <row r="208682" ht="15"/>
    <row r="208683" ht="15"/>
    <row r="208684" ht="15"/>
    <row r="208685" ht="15"/>
    <row r="208686" ht="15"/>
    <row r="208687" ht="15"/>
    <row r="208688" ht="15"/>
    <row r="208689" ht="15"/>
    <row r="208690" ht="15"/>
    <row r="208691" ht="15"/>
    <row r="208692" ht="15"/>
    <row r="208693" ht="15"/>
    <row r="208694" ht="15"/>
    <row r="208695" ht="15"/>
    <row r="208696" ht="15"/>
    <row r="208697" ht="15"/>
    <row r="208698" ht="15"/>
    <row r="208699" ht="15"/>
    <row r="208700" ht="15"/>
    <row r="208701" ht="15"/>
    <row r="208702" ht="15"/>
    <row r="208703" ht="15"/>
    <row r="208704" ht="15"/>
    <row r="208705" ht="15"/>
    <row r="208706" ht="15"/>
    <row r="208707" ht="15"/>
    <row r="208708" ht="15"/>
    <row r="208709" ht="15"/>
    <row r="208710" ht="15"/>
    <row r="208711" ht="15"/>
    <row r="208712" ht="15"/>
    <row r="208713" ht="15"/>
    <row r="208714" ht="15"/>
    <row r="208715" ht="15"/>
    <row r="208716" ht="15"/>
    <row r="208717" ht="15"/>
    <row r="208718" ht="15"/>
    <row r="208719" ht="15"/>
    <row r="208720" ht="15"/>
    <row r="208721" ht="15"/>
    <row r="208722" ht="15"/>
    <row r="208723" ht="15"/>
    <row r="208724" ht="15"/>
    <row r="208725" ht="15"/>
    <row r="208726" ht="15"/>
    <row r="208727" ht="15"/>
    <row r="208728" ht="15"/>
    <row r="208729" ht="15"/>
    <row r="208730" ht="15"/>
    <row r="208731" ht="15"/>
    <row r="208732" ht="15"/>
    <row r="208733" ht="15"/>
    <row r="208734" ht="15"/>
    <row r="208735" ht="15"/>
    <row r="208736" ht="15"/>
    <row r="208737" ht="15"/>
    <row r="208738" ht="15"/>
    <row r="208739" ht="15"/>
    <row r="208740" ht="15"/>
    <row r="208741" ht="15"/>
    <row r="208742" ht="15"/>
    <row r="208743" ht="15"/>
    <row r="208744" ht="15"/>
    <row r="208745" ht="15"/>
    <row r="208746" ht="15"/>
    <row r="208747" ht="15"/>
    <row r="208748" ht="15"/>
    <row r="208749" ht="15"/>
    <row r="208750" ht="15"/>
    <row r="208751" ht="15"/>
    <row r="208752" ht="15"/>
    <row r="208753" ht="15"/>
    <row r="208754" ht="15"/>
    <row r="208755" ht="15"/>
    <row r="208756" ht="15"/>
    <row r="208757" ht="15"/>
    <row r="208758" ht="15"/>
    <row r="208759" ht="15"/>
    <row r="208760" ht="15"/>
    <row r="208761" ht="15"/>
    <row r="208762" ht="15"/>
    <row r="208763" ht="15"/>
    <row r="208764" ht="15"/>
    <row r="208765" ht="15"/>
    <row r="208766" ht="15"/>
    <row r="208767" ht="15"/>
    <row r="208768" ht="15"/>
    <row r="208769" ht="15"/>
    <row r="208770" ht="15"/>
    <row r="208771" ht="15"/>
    <row r="208772" ht="15"/>
    <row r="208773" ht="15"/>
    <row r="208774" ht="15"/>
    <row r="208775" ht="15"/>
    <row r="208776" ht="15"/>
    <row r="208777" ht="15"/>
    <row r="208778" ht="15"/>
    <row r="208779" ht="15"/>
    <row r="208780" ht="15"/>
    <row r="208781" ht="15"/>
    <row r="208782" ht="15"/>
    <row r="208783" ht="15"/>
    <row r="208784" ht="15"/>
    <row r="208785" ht="15"/>
    <row r="208786" ht="15"/>
    <row r="208787" ht="15"/>
    <row r="208788" ht="15"/>
    <row r="208789" ht="15"/>
    <row r="208790" ht="15"/>
    <row r="208791" ht="15"/>
    <row r="208792" ht="15"/>
    <row r="208793" ht="15"/>
    <row r="208794" ht="15"/>
    <row r="208795" ht="15"/>
    <row r="208796" ht="15"/>
    <row r="208797" ht="15"/>
    <row r="208798" ht="15"/>
    <row r="208799" ht="15"/>
    <row r="208800" ht="15"/>
    <row r="208801" ht="15"/>
    <row r="208802" ht="15"/>
    <row r="208803" ht="15"/>
    <row r="208804" ht="15"/>
    <row r="208805" ht="15"/>
    <row r="208806" ht="15"/>
    <row r="208807" ht="15"/>
    <row r="208808" ht="15"/>
    <row r="208809" ht="15"/>
    <row r="208810" ht="15"/>
    <row r="208811" ht="15"/>
    <row r="208812" ht="15"/>
    <row r="208813" ht="15"/>
    <row r="208814" ht="15"/>
    <row r="208815" ht="15"/>
    <row r="208816" ht="15"/>
    <row r="208817" ht="15"/>
    <row r="208818" ht="15"/>
    <row r="208819" ht="15"/>
    <row r="208820" ht="15"/>
    <row r="208821" ht="15"/>
    <row r="208822" ht="15"/>
    <row r="208823" ht="15"/>
    <row r="208824" ht="15"/>
    <row r="208825" ht="15"/>
    <row r="208826" ht="15"/>
    <row r="208827" ht="15"/>
    <row r="208828" ht="15"/>
    <row r="208829" ht="15"/>
    <row r="208830" ht="15"/>
    <row r="208831" ht="15"/>
    <row r="208832" ht="15"/>
    <row r="208833" ht="15"/>
    <row r="208834" ht="15"/>
    <row r="208835" ht="15"/>
    <row r="208836" ht="15"/>
    <row r="208837" ht="15"/>
    <row r="208838" ht="15"/>
    <row r="208839" ht="15"/>
    <row r="208840" ht="15"/>
    <row r="208841" ht="15"/>
    <row r="208842" ht="15"/>
    <row r="208843" ht="15"/>
    <row r="208844" ht="15"/>
    <row r="208845" ht="15"/>
    <row r="208846" ht="15"/>
    <row r="208847" ht="15"/>
    <row r="208848" ht="15"/>
    <row r="208849" ht="15"/>
    <row r="208850" ht="15"/>
    <row r="208851" ht="15"/>
    <row r="208852" ht="15"/>
    <row r="208853" ht="15"/>
    <row r="208854" ht="15"/>
    <row r="208855" ht="15"/>
    <row r="208856" ht="15"/>
    <row r="208857" ht="15"/>
    <row r="208858" ht="15"/>
    <row r="208859" ht="15"/>
    <row r="208860" ht="15"/>
    <row r="208861" ht="15"/>
    <row r="208862" ht="15"/>
    <row r="208863" ht="15"/>
    <row r="208864" ht="15"/>
    <row r="208865" ht="15"/>
    <row r="208866" ht="15"/>
    <row r="208867" ht="15"/>
    <row r="208868" ht="15"/>
    <row r="208869" ht="15"/>
    <row r="208870" ht="15"/>
    <row r="208871" ht="15"/>
    <row r="208872" ht="15"/>
    <row r="208873" ht="15"/>
    <row r="208874" ht="15"/>
    <row r="208875" ht="15"/>
    <row r="208876" ht="15"/>
    <row r="208877" ht="15"/>
    <row r="208878" ht="15"/>
    <row r="208879" ht="15"/>
    <row r="208880" ht="15"/>
    <row r="208881" ht="15"/>
    <row r="208882" ht="15"/>
    <row r="208883" ht="15"/>
    <row r="208884" ht="15"/>
    <row r="208885" ht="15"/>
    <row r="208886" ht="15"/>
    <row r="208887" ht="15"/>
    <row r="208888" ht="15"/>
    <row r="208889" ht="15"/>
    <row r="208890" ht="15"/>
    <row r="208891" ht="15"/>
    <row r="208892" ht="15"/>
    <row r="208893" ht="15"/>
    <row r="208894" ht="15"/>
    <row r="208895" ht="15"/>
    <row r="208896" ht="15"/>
    <row r="208897" ht="15"/>
    <row r="208898" ht="15"/>
    <row r="208899" ht="15"/>
    <row r="208900" ht="15"/>
    <row r="208901" ht="15"/>
    <row r="208902" ht="15"/>
    <row r="208903" ht="15"/>
    <row r="208904" ht="15"/>
    <row r="208905" ht="15"/>
    <row r="208906" ht="15"/>
    <row r="208907" ht="15"/>
    <row r="208908" ht="15"/>
    <row r="208909" ht="15"/>
    <row r="208910" ht="15"/>
    <row r="208911" ht="15"/>
    <row r="208912" ht="15"/>
    <row r="208913" ht="15"/>
    <row r="208914" ht="15"/>
    <row r="208915" ht="15"/>
    <row r="208916" ht="15"/>
    <row r="208917" ht="15"/>
    <row r="208918" ht="15"/>
    <row r="208919" ht="15"/>
    <row r="208920" ht="15"/>
    <row r="208921" ht="15"/>
    <row r="208922" ht="15"/>
    <row r="208923" ht="15"/>
    <row r="208924" ht="15"/>
    <row r="208925" ht="15"/>
    <row r="208926" ht="15"/>
    <row r="208927" ht="15"/>
    <row r="208928" ht="15"/>
    <row r="208929" ht="15"/>
    <row r="208930" ht="15"/>
    <row r="208931" ht="15"/>
    <row r="208932" ht="15"/>
    <row r="208933" ht="15"/>
    <row r="208934" ht="15"/>
    <row r="208935" ht="15"/>
    <row r="208936" ht="15"/>
    <row r="208937" ht="15"/>
    <row r="208938" ht="15"/>
    <row r="208939" ht="15"/>
    <row r="208940" ht="15"/>
    <row r="208941" ht="15"/>
    <row r="208942" ht="15"/>
    <row r="208943" ht="15"/>
    <row r="208944" ht="15"/>
    <row r="208945" ht="15"/>
    <row r="208946" ht="15"/>
    <row r="208947" ht="15"/>
    <row r="208948" ht="15"/>
    <row r="208949" ht="15"/>
    <row r="208950" ht="15"/>
    <row r="208951" ht="15"/>
    <row r="208952" ht="15"/>
    <row r="208953" ht="15"/>
    <row r="208954" ht="15"/>
    <row r="208955" ht="15"/>
    <row r="208956" ht="15"/>
    <row r="208957" ht="15"/>
    <row r="208958" ht="15"/>
    <row r="208959" ht="15"/>
    <row r="208960" ht="15"/>
    <row r="208961" ht="15"/>
    <row r="208962" ht="15"/>
    <row r="208963" ht="15"/>
    <row r="208964" ht="15"/>
    <row r="208965" ht="15"/>
    <row r="208966" ht="15"/>
    <row r="208967" ht="15"/>
    <row r="208968" ht="15"/>
    <row r="208969" ht="15"/>
    <row r="208970" ht="15"/>
    <row r="208971" ht="15"/>
    <row r="208972" ht="15"/>
    <row r="208973" ht="15"/>
    <row r="208974" ht="15"/>
    <row r="208975" ht="15"/>
    <row r="208976" ht="15"/>
    <row r="208977" ht="15"/>
    <row r="208978" ht="15"/>
    <row r="208979" ht="15"/>
    <row r="208980" ht="15"/>
    <row r="208981" ht="15"/>
    <row r="208982" ht="15"/>
    <row r="208983" ht="15"/>
    <row r="208984" ht="15"/>
    <row r="208985" ht="15"/>
    <row r="208986" ht="15"/>
    <row r="208987" ht="15"/>
    <row r="208988" ht="15"/>
    <row r="208989" ht="15"/>
    <row r="208990" ht="15"/>
    <row r="208991" ht="15"/>
    <row r="208992" ht="15"/>
    <row r="208993" ht="15"/>
    <row r="208994" ht="15"/>
    <row r="208995" ht="15"/>
    <row r="208996" ht="15"/>
    <row r="208997" ht="15"/>
    <row r="208998" ht="15"/>
    <row r="208999" ht="15"/>
    <row r="209000" ht="15"/>
    <row r="209001" ht="15"/>
    <row r="209002" ht="15"/>
    <row r="209003" ht="15"/>
    <row r="209004" ht="15"/>
    <row r="209005" ht="15"/>
    <row r="209006" ht="15"/>
    <row r="209007" ht="15"/>
    <row r="209008" ht="15"/>
    <row r="209009" ht="15"/>
    <row r="209010" ht="15"/>
    <row r="209011" ht="15"/>
    <row r="209012" ht="15"/>
    <row r="209013" ht="15"/>
    <row r="209014" ht="15"/>
    <row r="209015" ht="15"/>
    <row r="209016" ht="15"/>
    <row r="209017" ht="15"/>
    <row r="209018" ht="15"/>
    <row r="209019" ht="15"/>
    <row r="209020" ht="15"/>
    <row r="209021" ht="15"/>
    <row r="209022" ht="15"/>
    <row r="209023" ht="15"/>
    <row r="209024" ht="15"/>
    <row r="209025" ht="15"/>
    <row r="209026" ht="15"/>
    <row r="209027" ht="15"/>
    <row r="209028" ht="15"/>
    <row r="209029" ht="15"/>
    <row r="209030" ht="15"/>
    <row r="209031" ht="15"/>
    <row r="209032" ht="15"/>
    <row r="209033" ht="15"/>
    <row r="209034" ht="15"/>
    <row r="209035" ht="15"/>
    <row r="209036" ht="15"/>
    <row r="209037" ht="15"/>
    <row r="209038" ht="15"/>
    <row r="209039" ht="15"/>
    <row r="209040" ht="15"/>
    <row r="209041" ht="15"/>
    <row r="209042" ht="15"/>
    <row r="209043" ht="15"/>
    <row r="209044" ht="15"/>
    <row r="209045" ht="15"/>
    <row r="209046" ht="15"/>
    <row r="209047" ht="15"/>
    <row r="209048" ht="15"/>
    <row r="209049" ht="15"/>
    <row r="209050" ht="15"/>
    <row r="209051" ht="15"/>
    <row r="209052" ht="15"/>
    <row r="209053" ht="15"/>
    <row r="209054" ht="15"/>
    <row r="209055" ht="15"/>
    <row r="209056" ht="15"/>
    <row r="209057" ht="15"/>
    <row r="209058" ht="15"/>
    <row r="209059" ht="15"/>
    <row r="209060" ht="15"/>
    <row r="209061" ht="15"/>
    <row r="209062" ht="15"/>
    <row r="209063" ht="15"/>
    <row r="209064" ht="15"/>
    <row r="209065" ht="15"/>
    <row r="209066" ht="15"/>
    <row r="209067" ht="15"/>
    <row r="209068" ht="15"/>
    <row r="209069" ht="15"/>
    <row r="209070" ht="15"/>
    <row r="209071" ht="15"/>
    <row r="209072" ht="15"/>
    <row r="209073" ht="15"/>
    <row r="209074" ht="15"/>
    <row r="209075" ht="15"/>
    <row r="209076" ht="15"/>
    <row r="209077" ht="15"/>
    <row r="209078" ht="15"/>
    <row r="209079" ht="15"/>
    <row r="209080" ht="15"/>
    <row r="209081" ht="15"/>
    <row r="209082" ht="15"/>
    <row r="209083" ht="15"/>
    <row r="209084" ht="15"/>
    <row r="209085" ht="15"/>
    <row r="209086" ht="15"/>
    <row r="209087" ht="15"/>
    <row r="209088" ht="15"/>
    <row r="209089" ht="15"/>
    <row r="209090" ht="15"/>
    <row r="209091" ht="15"/>
    <row r="209092" ht="15"/>
    <row r="209093" ht="15"/>
    <row r="209094" ht="15"/>
    <row r="209095" ht="15"/>
    <row r="209096" ht="15"/>
    <row r="209097" ht="15"/>
    <row r="209098" ht="15"/>
    <row r="209099" ht="15"/>
    <row r="209100" ht="15"/>
    <row r="209101" ht="15"/>
    <row r="209102" ht="15"/>
    <row r="209103" ht="15"/>
    <row r="209104" ht="15"/>
    <row r="209105" ht="15"/>
    <row r="209106" ht="15"/>
    <row r="209107" ht="15"/>
    <row r="209108" ht="15"/>
    <row r="209109" ht="15"/>
    <row r="209110" ht="15"/>
    <row r="209111" ht="15"/>
    <row r="209112" ht="15"/>
    <row r="209113" ht="15"/>
    <row r="209114" ht="15"/>
    <row r="209115" ht="15"/>
    <row r="209116" ht="15"/>
    <row r="209117" ht="15"/>
    <row r="209118" ht="15"/>
    <row r="209119" ht="15"/>
    <row r="209120" ht="15"/>
    <row r="209121" ht="15"/>
    <row r="209122" ht="15"/>
    <row r="209123" ht="15"/>
    <row r="209124" ht="15"/>
    <row r="209125" ht="15"/>
    <row r="209126" ht="15"/>
    <row r="209127" ht="15"/>
    <row r="209128" ht="15"/>
    <row r="209129" ht="15"/>
    <row r="209130" ht="15"/>
    <row r="209131" ht="15"/>
    <row r="209132" ht="15"/>
    <row r="209133" ht="15"/>
    <row r="209134" ht="15"/>
    <row r="209135" ht="15"/>
    <row r="209136" ht="15"/>
    <row r="209137" ht="15"/>
    <row r="209138" ht="15"/>
    <row r="209139" ht="15"/>
    <row r="209140" ht="15"/>
    <row r="209141" ht="15"/>
    <row r="209142" ht="15"/>
    <row r="209143" ht="15"/>
    <row r="209144" ht="15"/>
    <row r="209145" ht="15"/>
    <row r="209146" ht="15"/>
    <row r="209147" ht="15"/>
    <row r="209148" ht="15"/>
    <row r="209149" ht="15"/>
    <row r="209150" ht="15"/>
    <row r="209151" ht="15"/>
    <row r="209152" ht="15"/>
    <row r="209153" ht="15"/>
    <row r="209154" ht="15"/>
    <row r="209155" ht="15"/>
    <row r="209156" ht="15"/>
    <row r="209157" ht="15"/>
    <row r="209158" ht="15"/>
    <row r="209159" ht="15"/>
    <row r="209160" ht="15"/>
    <row r="209161" ht="15"/>
    <row r="209162" ht="15"/>
    <row r="209163" ht="15"/>
    <row r="209164" ht="15"/>
    <row r="209165" ht="15"/>
    <row r="209166" ht="15"/>
    <row r="209167" ht="15"/>
    <row r="209168" ht="15"/>
    <row r="209169" ht="15"/>
    <row r="209170" ht="15"/>
    <row r="209171" ht="15"/>
    <row r="209172" ht="15"/>
    <row r="209173" ht="15"/>
    <row r="209174" ht="15"/>
    <row r="209175" ht="15"/>
    <row r="209176" ht="15"/>
    <row r="209177" ht="15"/>
    <row r="209178" ht="15"/>
    <row r="209179" ht="15"/>
    <row r="209180" ht="15"/>
    <row r="209181" ht="15"/>
    <row r="209182" ht="15"/>
    <row r="209183" ht="15"/>
    <row r="209184" ht="15"/>
    <row r="209185" ht="15"/>
    <row r="209186" ht="15"/>
    <row r="209187" ht="15"/>
    <row r="209188" ht="15"/>
    <row r="209189" ht="15"/>
    <row r="209190" ht="15"/>
    <row r="209191" ht="15"/>
    <row r="209192" ht="15"/>
    <row r="209193" ht="15"/>
    <row r="209194" ht="15"/>
    <row r="209195" ht="15"/>
    <row r="209196" ht="15"/>
    <row r="209197" ht="15"/>
    <row r="209198" ht="15"/>
    <row r="209199" ht="15"/>
    <row r="209200" ht="15"/>
    <row r="209201" ht="15"/>
    <row r="209202" ht="15"/>
    <row r="209203" ht="15"/>
    <row r="209204" ht="15"/>
    <row r="209205" ht="15"/>
    <row r="209206" ht="15"/>
    <row r="209207" ht="15"/>
    <row r="209208" ht="15"/>
    <row r="209209" ht="15"/>
    <row r="209210" ht="15"/>
    <row r="209211" ht="15"/>
    <row r="209212" ht="15"/>
    <row r="209213" ht="15"/>
    <row r="209214" ht="15"/>
    <row r="209215" ht="15"/>
    <row r="209216" ht="15"/>
    <row r="209217" ht="15"/>
    <row r="209218" ht="15"/>
    <row r="209219" ht="15"/>
    <row r="209220" ht="15"/>
    <row r="209221" ht="15"/>
    <row r="209222" ht="15"/>
    <row r="209223" ht="15"/>
    <row r="209224" ht="15"/>
    <row r="209225" ht="15"/>
    <row r="209226" ht="15"/>
    <row r="209227" ht="15"/>
    <row r="209228" ht="15"/>
    <row r="209229" ht="15"/>
    <row r="209230" ht="15"/>
    <row r="209231" ht="15"/>
    <row r="209232" ht="15"/>
    <row r="209233" ht="15"/>
    <row r="209234" ht="15"/>
    <row r="209235" ht="15"/>
    <row r="209236" ht="15"/>
    <row r="209237" ht="15"/>
    <row r="209238" ht="15"/>
    <row r="209239" ht="15"/>
    <row r="209240" ht="15"/>
    <row r="209241" ht="15"/>
    <row r="209242" ht="15"/>
    <row r="209243" ht="15"/>
    <row r="209244" ht="15"/>
    <row r="209245" ht="15"/>
    <row r="209246" ht="15"/>
    <row r="209247" ht="15"/>
    <row r="209248" ht="15"/>
    <row r="209249" ht="15"/>
    <row r="209250" ht="15"/>
    <row r="209251" ht="15"/>
    <row r="209252" ht="15"/>
    <row r="209253" ht="15"/>
    <row r="209254" ht="15"/>
    <row r="209255" ht="15"/>
    <row r="209256" ht="15"/>
    <row r="209257" ht="15"/>
    <row r="209258" ht="15"/>
    <row r="209259" ht="15"/>
    <row r="209260" ht="15"/>
    <row r="209261" ht="15"/>
    <row r="209262" ht="15"/>
    <row r="209263" ht="15"/>
    <row r="209264" ht="15"/>
    <row r="209265" ht="15"/>
    <row r="209266" ht="15"/>
    <row r="209267" ht="15"/>
    <row r="209268" ht="15"/>
    <row r="209269" ht="15"/>
    <row r="209270" ht="15"/>
    <row r="209271" ht="15"/>
    <row r="209272" ht="15"/>
    <row r="209273" ht="15"/>
    <row r="209274" ht="15"/>
    <row r="209275" ht="15"/>
    <row r="209276" ht="15"/>
    <row r="209277" ht="15"/>
    <row r="209278" ht="15"/>
    <row r="209279" ht="15"/>
    <row r="209280" ht="15"/>
    <row r="209281" ht="15"/>
    <row r="209282" ht="15"/>
    <row r="209283" ht="15"/>
    <row r="209284" ht="15"/>
    <row r="209285" ht="15"/>
    <row r="209286" ht="15"/>
    <row r="209287" ht="15"/>
    <row r="209288" ht="15"/>
    <row r="209289" ht="15"/>
    <row r="209290" ht="15"/>
    <row r="209291" ht="15"/>
    <row r="209292" ht="15"/>
    <row r="209293" ht="15"/>
    <row r="209294" ht="15"/>
    <row r="209295" ht="15"/>
    <row r="209296" ht="15"/>
    <row r="209297" ht="15"/>
    <row r="209298" ht="15"/>
    <row r="209299" ht="15"/>
    <row r="209300" ht="15"/>
    <row r="209301" ht="15"/>
    <row r="209302" ht="15"/>
    <row r="209303" ht="15"/>
    <row r="209304" ht="15"/>
    <row r="209305" ht="15"/>
    <row r="209306" ht="15"/>
    <row r="209307" ht="15"/>
    <row r="209308" ht="15"/>
    <row r="209309" ht="15"/>
    <row r="209310" ht="15"/>
    <row r="209311" ht="15"/>
    <row r="209312" ht="15"/>
    <row r="209313" ht="15"/>
    <row r="209314" ht="15"/>
    <row r="209315" ht="15"/>
    <row r="209316" ht="15"/>
    <row r="209317" ht="15"/>
    <row r="209318" ht="15"/>
    <row r="209319" ht="15"/>
    <row r="209320" ht="15"/>
    <row r="209321" ht="15"/>
    <row r="209322" ht="15"/>
    <row r="209323" ht="15"/>
    <row r="209324" ht="15"/>
    <row r="209325" ht="15"/>
    <row r="209326" ht="15"/>
    <row r="209327" ht="15"/>
    <row r="209328" ht="15"/>
    <row r="209329" ht="15"/>
    <row r="209330" ht="15"/>
    <row r="209331" ht="15"/>
    <row r="209332" ht="15"/>
    <row r="209333" ht="15"/>
    <row r="209334" ht="15"/>
    <row r="209335" ht="15"/>
    <row r="209336" ht="15"/>
    <row r="209337" ht="15"/>
    <row r="209338" ht="15"/>
    <row r="209339" ht="15"/>
    <row r="209340" ht="15"/>
    <row r="209341" ht="15"/>
    <row r="209342" ht="15"/>
    <row r="209343" ht="15"/>
    <row r="209344" ht="15"/>
    <row r="209345" ht="15"/>
    <row r="209346" ht="15"/>
    <row r="209347" ht="15"/>
    <row r="209348" ht="15"/>
    <row r="209349" ht="15"/>
    <row r="209350" ht="15"/>
    <row r="209351" ht="15"/>
    <row r="209352" ht="15"/>
    <row r="209353" ht="15"/>
    <row r="209354" ht="15"/>
    <row r="209355" ht="15"/>
    <row r="209356" ht="15"/>
    <row r="209357" ht="15"/>
    <row r="209358" ht="15"/>
    <row r="209359" ht="15"/>
    <row r="209360" ht="15"/>
    <row r="209361" ht="15"/>
    <row r="209362" ht="15"/>
    <row r="209363" ht="15"/>
    <row r="209364" ht="15"/>
    <row r="209365" ht="15"/>
    <row r="209366" ht="15"/>
    <row r="209367" ht="15"/>
    <row r="209368" ht="15"/>
    <row r="209369" ht="15"/>
    <row r="209370" ht="15"/>
    <row r="209371" ht="15"/>
    <row r="209372" ht="15"/>
    <row r="209373" ht="15"/>
    <row r="209374" ht="15"/>
    <row r="209375" ht="15"/>
    <row r="209376" ht="15"/>
    <row r="209377" ht="15"/>
    <row r="209378" ht="15"/>
    <row r="209379" ht="15"/>
    <row r="209380" ht="15"/>
    <row r="209381" ht="15"/>
    <row r="209382" ht="15"/>
    <row r="209383" ht="15"/>
    <row r="209384" ht="15"/>
    <row r="209385" ht="15"/>
    <row r="209386" ht="15"/>
    <row r="209387" ht="15"/>
    <row r="209388" ht="15"/>
    <row r="209389" ht="15"/>
    <row r="209390" ht="15"/>
    <row r="209391" ht="15"/>
    <row r="209392" ht="15"/>
    <row r="209393" ht="15"/>
    <row r="209394" ht="15"/>
    <row r="209395" ht="15"/>
    <row r="209396" ht="15"/>
    <row r="209397" ht="15"/>
    <row r="209398" ht="15"/>
    <row r="209399" ht="15"/>
    <row r="209400" ht="15"/>
    <row r="209401" ht="15"/>
    <row r="209402" ht="15"/>
    <row r="209403" ht="15"/>
    <row r="209404" ht="15"/>
    <row r="209405" ht="15"/>
    <row r="209406" ht="15"/>
    <row r="209407" ht="15"/>
    <row r="209408" ht="15"/>
    <row r="209409" ht="15"/>
    <row r="209410" ht="15"/>
    <row r="209411" ht="15"/>
    <row r="209412" ht="15"/>
    <row r="209413" ht="15"/>
    <row r="209414" ht="15"/>
    <row r="209415" ht="15"/>
    <row r="209416" ht="15"/>
    <row r="209417" ht="15"/>
    <row r="209418" ht="15"/>
    <row r="209419" ht="15"/>
    <row r="209420" ht="15"/>
    <row r="209421" ht="15"/>
    <row r="209422" ht="15"/>
    <row r="209423" ht="15"/>
    <row r="209424" ht="15"/>
    <row r="209425" ht="15"/>
    <row r="209426" ht="15"/>
    <row r="209427" ht="15"/>
    <row r="209428" ht="15"/>
    <row r="209429" ht="15"/>
    <row r="209430" ht="15"/>
    <row r="209431" ht="15"/>
    <row r="209432" ht="15"/>
    <row r="209433" ht="15"/>
    <row r="209434" ht="15"/>
    <row r="209435" ht="15"/>
    <row r="209436" ht="15"/>
    <row r="209437" ht="15"/>
    <row r="209438" ht="15"/>
    <row r="209439" ht="15"/>
    <row r="209440" ht="15"/>
    <row r="209441" ht="15"/>
    <row r="209442" ht="15"/>
    <row r="209443" ht="15"/>
    <row r="209444" ht="15"/>
    <row r="209445" ht="15"/>
    <row r="209446" ht="15"/>
    <row r="209447" ht="15"/>
    <row r="209448" ht="15"/>
    <row r="209449" ht="15"/>
    <row r="209450" ht="15"/>
    <row r="209451" ht="15"/>
    <row r="209452" ht="15"/>
    <row r="209453" ht="15"/>
    <row r="209454" ht="15"/>
    <row r="209455" ht="15"/>
    <row r="209456" ht="15"/>
    <row r="209457" ht="15"/>
    <row r="209458" ht="15"/>
    <row r="209459" ht="15"/>
    <row r="209460" ht="15"/>
    <row r="209461" ht="15"/>
    <row r="209462" ht="15"/>
    <row r="209463" ht="15"/>
    <row r="209464" ht="15"/>
    <row r="209465" ht="15"/>
    <row r="209466" ht="15"/>
    <row r="209467" ht="15"/>
    <row r="209468" ht="15"/>
    <row r="209469" ht="15"/>
    <row r="209470" ht="15"/>
    <row r="209471" ht="15"/>
    <row r="209472" ht="15"/>
    <row r="209473" ht="15"/>
    <row r="209474" ht="15"/>
    <row r="209475" ht="15"/>
    <row r="209476" ht="15"/>
    <row r="209477" ht="15"/>
    <row r="209478" ht="15"/>
    <row r="209479" ht="15"/>
    <row r="209480" ht="15"/>
    <row r="209481" ht="15"/>
    <row r="209482" ht="15"/>
    <row r="209483" ht="15"/>
    <row r="209484" ht="15"/>
    <row r="209485" ht="15"/>
    <row r="209486" ht="15"/>
    <row r="209487" ht="15"/>
    <row r="209488" ht="15"/>
    <row r="209489" ht="15"/>
    <row r="209490" ht="15"/>
    <row r="209491" ht="15"/>
    <row r="209492" ht="15"/>
    <row r="209493" ht="15"/>
    <row r="209494" ht="15"/>
    <row r="209495" ht="15"/>
    <row r="209496" ht="15"/>
    <row r="209497" ht="15"/>
    <row r="209498" ht="15"/>
    <row r="209499" ht="15"/>
    <row r="209500" ht="15"/>
    <row r="209501" ht="15"/>
    <row r="209502" ht="15"/>
    <row r="209503" ht="15"/>
    <row r="209504" ht="15"/>
    <row r="209505" ht="15"/>
    <row r="209506" ht="15"/>
    <row r="209507" ht="15"/>
    <row r="209508" ht="15"/>
    <row r="209509" ht="15"/>
    <row r="209510" ht="15"/>
    <row r="209511" ht="15"/>
    <row r="209512" ht="15"/>
    <row r="209513" ht="15"/>
    <row r="209514" ht="15"/>
    <row r="209515" ht="15"/>
    <row r="209516" ht="15"/>
    <row r="209517" ht="15"/>
    <row r="209518" ht="15"/>
    <row r="209519" ht="15"/>
    <row r="209520" ht="15"/>
    <row r="209521" ht="15"/>
    <row r="209522" ht="15"/>
    <row r="209523" ht="15"/>
    <row r="209524" ht="15"/>
    <row r="209525" ht="15"/>
    <row r="209526" ht="15"/>
    <row r="209527" ht="15"/>
    <row r="209528" ht="15"/>
    <row r="209529" ht="15"/>
    <row r="209530" ht="15"/>
    <row r="209531" ht="15"/>
    <row r="209532" ht="15"/>
    <row r="209533" ht="15"/>
    <row r="209534" ht="15"/>
    <row r="209535" ht="15"/>
    <row r="209536" ht="15"/>
    <row r="209537" ht="15"/>
    <row r="209538" ht="15"/>
    <row r="209539" ht="15"/>
    <row r="209540" ht="15"/>
    <row r="209541" ht="15"/>
    <row r="209542" ht="15"/>
    <row r="209543" ht="15"/>
    <row r="209544" ht="15"/>
    <row r="209545" ht="15"/>
    <row r="209546" ht="15"/>
    <row r="209547" ht="15"/>
    <row r="209548" ht="15"/>
    <row r="209549" ht="15"/>
    <row r="209550" ht="15"/>
    <row r="209551" ht="15"/>
    <row r="209552" ht="15"/>
    <row r="209553" ht="15"/>
    <row r="209554" ht="15"/>
    <row r="209555" ht="15"/>
    <row r="209556" ht="15"/>
    <row r="209557" ht="15"/>
    <row r="209558" ht="15"/>
    <row r="209559" ht="15"/>
    <row r="209560" ht="15"/>
    <row r="209561" ht="15"/>
    <row r="209562" ht="15"/>
    <row r="209563" ht="15"/>
    <row r="209564" ht="15"/>
    <row r="209565" ht="15"/>
    <row r="209566" ht="15"/>
    <row r="209567" ht="15"/>
    <row r="209568" ht="15"/>
    <row r="209569" ht="15"/>
    <row r="209570" ht="15"/>
    <row r="209571" ht="15"/>
    <row r="209572" ht="15"/>
    <row r="209573" ht="15"/>
    <row r="209574" ht="15"/>
    <row r="209575" ht="15"/>
    <row r="209576" ht="15"/>
    <row r="209577" ht="15"/>
    <row r="209578" ht="15"/>
    <row r="209579" ht="15"/>
    <row r="209580" ht="15"/>
    <row r="209581" ht="15"/>
    <row r="209582" ht="15"/>
    <row r="209583" ht="15"/>
    <row r="209584" ht="15"/>
    <row r="209585" ht="15"/>
    <row r="209586" ht="15"/>
    <row r="209587" ht="15"/>
    <row r="209588" ht="15"/>
    <row r="209589" ht="15"/>
    <row r="209590" ht="15"/>
    <row r="209591" ht="15"/>
    <row r="209592" ht="15"/>
    <row r="209593" ht="15"/>
    <row r="209594" ht="15"/>
    <row r="209595" ht="15"/>
    <row r="209596" ht="15"/>
    <row r="209597" ht="15"/>
    <row r="209598" ht="15"/>
    <row r="209599" ht="15"/>
    <row r="209600" ht="15"/>
    <row r="209601" ht="15"/>
    <row r="209602" ht="15"/>
    <row r="209603" ht="15"/>
    <row r="209604" ht="15"/>
    <row r="209605" ht="15"/>
    <row r="209606" ht="15"/>
    <row r="209607" ht="15"/>
    <row r="209608" ht="15"/>
    <row r="209609" ht="15"/>
    <row r="209610" ht="15"/>
    <row r="209611" ht="15"/>
    <row r="209612" ht="15"/>
    <row r="209613" ht="15"/>
    <row r="209614" ht="15"/>
    <row r="209615" ht="15"/>
    <row r="209616" ht="15"/>
    <row r="209617" ht="15"/>
    <row r="209618" ht="15"/>
    <row r="209619" ht="15"/>
    <row r="209620" ht="15"/>
    <row r="209621" ht="15"/>
    <row r="209622" ht="15"/>
    <row r="209623" ht="15"/>
    <row r="209624" ht="15"/>
    <row r="209625" ht="15"/>
    <row r="209626" ht="15"/>
    <row r="209627" ht="15"/>
    <row r="209628" ht="15"/>
    <row r="209629" ht="15"/>
    <row r="209630" ht="15"/>
    <row r="209631" ht="15"/>
    <row r="209632" ht="15"/>
    <row r="209633" ht="15"/>
    <row r="209634" ht="15"/>
    <row r="209635" ht="15"/>
    <row r="209636" ht="15"/>
    <row r="209637" ht="15"/>
    <row r="209638" ht="15"/>
    <row r="209639" ht="15"/>
    <row r="209640" ht="15"/>
    <row r="209641" ht="15"/>
    <row r="209642" ht="15"/>
    <row r="209643" ht="15"/>
    <row r="209644" ht="15"/>
    <row r="209645" ht="15"/>
    <row r="209646" ht="15"/>
    <row r="209647" ht="15"/>
    <row r="209648" ht="15"/>
    <row r="209649" ht="15"/>
    <row r="209650" ht="15"/>
    <row r="209651" ht="15"/>
    <row r="209652" ht="15"/>
    <row r="209653" ht="15"/>
    <row r="209654" ht="15"/>
    <row r="209655" ht="15"/>
    <row r="209656" ht="15"/>
    <row r="209657" ht="15"/>
    <row r="209658" ht="15"/>
    <row r="209659" ht="15"/>
    <row r="209660" ht="15"/>
    <row r="209661" ht="15"/>
    <row r="209662" ht="15"/>
    <row r="209663" ht="15"/>
    <row r="209664" ht="15"/>
    <row r="209665" ht="15"/>
    <row r="209666" ht="15"/>
    <row r="209667" ht="15"/>
    <row r="209668" ht="15"/>
    <row r="209669" ht="15"/>
    <row r="209670" ht="15"/>
    <row r="209671" ht="15"/>
    <row r="209672" ht="15"/>
    <row r="209673" ht="15"/>
    <row r="209674" ht="15"/>
    <row r="209675" ht="15"/>
    <row r="209676" ht="15"/>
    <row r="209677" ht="15"/>
    <row r="209678" ht="15"/>
    <row r="209679" ht="15"/>
    <row r="209680" ht="15"/>
    <row r="209681" ht="15"/>
    <row r="209682" ht="15"/>
    <row r="209683" ht="15"/>
    <row r="209684" ht="15"/>
    <row r="209685" ht="15"/>
    <row r="209686" ht="15"/>
    <row r="209687" ht="15"/>
    <row r="209688" ht="15"/>
    <row r="209689" ht="15"/>
    <row r="209690" ht="15"/>
    <row r="209691" ht="15"/>
    <row r="209692" ht="15"/>
    <row r="209693" ht="15"/>
    <row r="209694" ht="15"/>
    <row r="209695" ht="15"/>
    <row r="209696" ht="15"/>
    <row r="209697" ht="15"/>
    <row r="209698" ht="15"/>
    <row r="209699" ht="15"/>
    <row r="209700" ht="15"/>
    <row r="209701" ht="15"/>
    <row r="209702" ht="15"/>
    <row r="209703" ht="15"/>
    <row r="209704" ht="15"/>
    <row r="209705" ht="15"/>
    <row r="209706" ht="15"/>
    <row r="209707" ht="15"/>
    <row r="209708" ht="15"/>
    <row r="209709" ht="15"/>
    <row r="209710" ht="15"/>
    <row r="209711" ht="15"/>
    <row r="209712" ht="15"/>
    <row r="209713" ht="15"/>
    <row r="209714" ht="15"/>
    <row r="209715" ht="15"/>
    <row r="209716" ht="15"/>
    <row r="209717" ht="15"/>
    <row r="209718" ht="15"/>
    <row r="209719" ht="15"/>
    <row r="209720" ht="15"/>
    <row r="209721" ht="15"/>
    <row r="209722" ht="15"/>
    <row r="209723" ht="15"/>
    <row r="209724" ht="15"/>
    <row r="209725" ht="15"/>
    <row r="209726" ht="15"/>
    <row r="209727" ht="15"/>
    <row r="209728" ht="15"/>
    <row r="209729" ht="15"/>
    <row r="209730" ht="15"/>
    <row r="209731" ht="15"/>
    <row r="209732" ht="15"/>
    <row r="209733" ht="15"/>
    <row r="209734" ht="15"/>
    <row r="209735" ht="15"/>
    <row r="209736" ht="15"/>
    <row r="209737" ht="15"/>
    <row r="209738" ht="15"/>
    <row r="209739" ht="15"/>
    <row r="209740" ht="15"/>
    <row r="209741" ht="15"/>
    <row r="209742" ht="15"/>
    <row r="209743" ht="15"/>
    <row r="209744" ht="15"/>
    <row r="209745" ht="15"/>
    <row r="209746" ht="15"/>
    <row r="209747" ht="15"/>
    <row r="209748" ht="15"/>
    <row r="209749" ht="15"/>
    <row r="209750" ht="15"/>
    <row r="209751" ht="15"/>
    <row r="209752" ht="15"/>
    <row r="209753" ht="15"/>
    <row r="209754" ht="15"/>
    <row r="209755" ht="15"/>
    <row r="209756" ht="15"/>
    <row r="209757" ht="15"/>
    <row r="209758" ht="15"/>
    <row r="209759" ht="15"/>
    <row r="209760" ht="15"/>
    <row r="209761" ht="15"/>
    <row r="209762" ht="15"/>
    <row r="209763" ht="15"/>
    <row r="209764" ht="15"/>
    <row r="209765" ht="15"/>
    <row r="209766" ht="15"/>
    <row r="209767" ht="15"/>
    <row r="209768" ht="15"/>
    <row r="209769" ht="15"/>
    <row r="209770" ht="15"/>
    <row r="209771" ht="15"/>
    <row r="209772" ht="15"/>
    <row r="209773" ht="15"/>
    <row r="209774" ht="15"/>
    <row r="209775" ht="15"/>
    <row r="209776" ht="15"/>
    <row r="209777" ht="15"/>
    <row r="209778" ht="15"/>
    <row r="209779" ht="15"/>
    <row r="209780" ht="15"/>
    <row r="209781" ht="15"/>
    <row r="209782" ht="15"/>
    <row r="209783" ht="15"/>
    <row r="209784" ht="15"/>
    <row r="209785" ht="15"/>
    <row r="209786" ht="15"/>
    <row r="209787" ht="15"/>
    <row r="209788" ht="15"/>
    <row r="209789" ht="15"/>
    <row r="209790" ht="15"/>
    <row r="209791" ht="15"/>
    <row r="209792" ht="15"/>
    <row r="209793" ht="15"/>
    <row r="209794" ht="15"/>
    <row r="209795" ht="15"/>
    <row r="209796" ht="15"/>
    <row r="209797" ht="15"/>
    <row r="209798" ht="15"/>
    <row r="209799" ht="15"/>
    <row r="209800" ht="15"/>
    <row r="209801" ht="15"/>
    <row r="209802" ht="15"/>
    <row r="209803" ht="15"/>
    <row r="209804" ht="15"/>
    <row r="209805" ht="15"/>
    <row r="209806" ht="15"/>
    <row r="209807" ht="15"/>
    <row r="209808" ht="15"/>
    <row r="209809" ht="15"/>
    <row r="209810" ht="15"/>
    <row r="209811" ht="15"/>
    <row r="209812" ht="15"/>
    <row r="209813" ht="15"/>
    <row r="209814" ht="15"/>
    <row r="209815" ht="15"/>
    <row r="209816" ht="15"/>
    <row r="209817" ht="15"/>
    <row r="209818" ht="15"/>
    <row r="209819" ht="15"/>
    <row r="209820" ht="15"/>
    <row r="209821" ht="15"/>
    <row r="209822" ht="15"/>
    <row r="209823" ht="15"/>
    <row r="209824" ht="15"/>
    <row r="209825" ht="15"/>
    <row r="209826" ht="15"/>
    <row r="209827" ht="15"/>
    <row r="209828" ht="15"/>
    <row r="209829" ht="15"/>
    <row r="209830" ht="15"/>
    <row r="209831" ht="15"/>
    <row r="209832" ht="15"/>
    <row r="209833" ht="15"/>
    <row r="209834" ht="15"/>
    <row r="209835" ht="15"/>
    <row r="209836" ht="15"/>
    <row r="209837" ht="15"/>
    <row r="209838" ht="15"/>
    <row r="209839" ht="15"/>
    <row r="209840" ht="15"/>
    <row r="209841" ht="15"/>
    <row r="209842" ht="15"/>
    <row r="209843" ht="15"/>
    <row r="209844" ht="15"/>
    <row r="209845" ht="15"/>
    <row r="209846" ht="15"/>
    <row r="209847" ht="15"/>
    <row r="209848" ht="15"/>
    <row r="209849" ht="15"/>
    <row r="209850" ht="15"/>
    <row r="209851" ht="15"/>
    <row r="209852" ht="15"/>
    <row r="209853" ht="15"/>
    <row r="209854" ht="15"/>
    <row r="209855" ht="15"/>
    <row r="209856" ht="15"/>
    <row r="209857" ht="15"/>
    <row r="209858" ht="15"/>
    <row r="209859" ht="15"/>
    <row r="209860" ht="15"/>
    <row r="209861" ht="15"/>
    <row r="209862" ht="15"/>
    <row r="209863" ht="15"/>
    <row r="209864" ht="15"/>
    <row r="209865" ht="15"/>
    <row r="209866" ht="15"/>
    <row r="209867" ht="15"/>
    <row r="209868" ht="15"/>
    <row r="209869" ht="15"/>
    <row r="209870" ht="15"/>
    <row r="209871" ht="15"/>
    <row r="209872" ht="15"/>
    <row r="209873" ht="15"/>
    <row r="209874" ht="15"/>
    <row r="209875" ht="15"/>
    <row r="209876" ht="15"/>
    <row r="209877" ht="15"/>
    <row r="209878" ht="15"/>
    <row r="209879" ht="15"/>
    <row r="209880" ht="15"/>
    <row r="209881" ht="15"/>
    <row r="209882" ht="15"/>
    <row r="209883" ht="15"/>
    <row r="209884" ht="15"/>
    <row r="209885" ht="15"/>
    <row r="209886" ht="15"/>
    <row r="209887" ht="15"/>
    <row r="209888" ht="15"/>
    <row r="209889" ht="15"/>
    <row r="209890" ht="15"/>
    <row r="209891" ht="15"/>
    <row r="209892" ht="15"/>
    <row r="209893" ht="15"/>
    <row r="209894" ht="15"/>
    <row r="209895" ht="15"/>
    <row r="209896" ht="15"/>
    <row r="209897" ht="15"/>
    <row r="209898" ht="15"/>
    <row r="209899" ht="15"/>
    <row r="209900" ht="15"/>
    <row r="209901" ht="15"/>
    <row r="209902" ht="15"/>
    <row r="209903" ht="15"/>
    <row r="209904" ht="15"/>
    <row r="209905" ht="15"/>
    <row r="209906" ht="15"/>
    <row r="209907" ht="15"/>
    <row r="209908" ht="15"/>
    <row r="209909" ht="15"/>
    <row r="209910" ht="15"/>
    <row r="209911" ht="15"/>
    <row r="209912" ht="15"/>
    <row r="209913" ht="15"/>
    <row r="209914" ht="15"/>
    <row r="209915" ht="15"/>
    <row r="209916" ht="15"/>
    <row r="209917" ht="15"/>
    <row r="209918" ht="15"/>
    <row r="209919" ht="15"/>
    <row r="209920" ht="15"/>
    <row r="209921" ht="15"/>
    <row r="209922" ht="15"/>
    <row r="209923" ht="15"/>
    <row r="209924" ht="15"/>
    <row r="209925" ht="15"/>
    <row r="209926" ht="15"/>
    <row r="209927" ht="15"/>
    <row r="209928" ht="15"/>
    <row r="209929" ht="15"/>
    <row r="209930" ht="15"/>
    <row r="209931" ht="15"/>
    <row r="209932" ht="15"/>
    <row r="209933" ht="15"/>
    <row r="209934" ht="15"/>
    <row r="209935" ht="15"/>
    <row r="209936" ht="15"/>
    <row r="209937" ht="15"/>
    <row r="209938" ht="15"/>
    <row r="209939" ht="15"/>
    <row r="209940" ht="15"/>
    <row r="209941" ht="15"/>
    <row r="209942" ht="15"/>
    <row r="209943" ht="15"/>
    <row r="209944" ht="15"/>
    <row r="209945" ht="15"/>
    <row r="209946" ht="15"/>
    <row r="209947" ht="15"/>
    <row r="209948" ht="15"/>
    <row r="209949" ht="15"/>
    <row r="209950" ht="15"/>
    <row r="209951" ht="15"/>
    <row r="209952" ht="15"/>
    <row r="209953" ht="15"/>
    <row r="209954" ht="15"/>
    <row r="209955" ht="15"/>
    <row r="209956" ht="15"/>
    <row r="209957" ht="15"/>
    <row r="209958" ht="15"/>
    <row r="209959" ht="15"/>
    <row r="209960" ht="15"/>
    <row r="209961" ht="15"/>
    <row r="209962" ht="15"/>
    <row r="209963" ht="15"/>
    <row r="209964" ht="15"/>
    <row r="209965" ht="15"/>
    <row r="209966" ht="15"/>
    <row r="209967" ht="15"/>
    <row r="209968" ht="15"/>
    <row r="209969" ht="15"/>
    <row r="209970" ht="15"/>
    <row r="209971" ht="15"/>
    <row r="209972" ht="15"/>
    <row r="209973" ht="15"/>
    <row r="209974" ht="15"/>
    <row r="209975" ht="15"/>
    <row r="209976" ht="15"/>
    <row r="209977" ht="15"/>
    <row r="209978" ht="15"/>
    <row r="209979" ht="15"/>
    <row r="209980" ht="15"/>
    <row r="209981" ht="15"/>
    <row r="209982" ht="15"/>
    <row r="209983" ht="15"/>
    <row r="209984" ht="15"/>
    <row r="209985" ht="15"/>
    <row r="209986" ht="15"/>
    <row r="209987" ht="15"/>
    <row r="209988" ht="15"/>
    <row r="209989" ht="15"/>
    <row r="209990" ht="15"/>
    <row r="209991" ht="15"/>
    <row r="209992" ht="15"/>
    <row r="209993" ht="15"/>
    <row r="209994" ht="15"/>
    <row r="209995" ht="15"/>
    <row r="209996" ht="15"/>
    <row r="209997" ht="15"/>
    <row r="209998" ht="15"/>
    <row r="209999" ht="15"/>
    <row r="210000" ht="15"/>
    <row r="210001" ht="15"/>
    <row r="210002" ht="15"/>
    <row r="210003" ht="15"/>
    <row r="210004" ht="15"/>
    <row r="210005" ht="15"/>
    <row r="210006" ht="15"/>
    <row r="210007" ht="15"/>
    <row r="210008" ht="15"/>
    <row r="210009" ht="15"/>
    <row r="210010" ht="15"/>
    <row r="210011" ht="15"/>
    <row r="210012" ht="15"/>
    <row r="210013" ht="15"/>
    <row r="210014" ht="15"/>
    <row r="210015" ht="15"/>
    <row r="210016" ht="15"/>
    <row r="210017" ht="15"/>
    <row r="210018" ht="15"/>
    <row r="210019" ht="15"/>
    <row r="210020" ht="15"/>
    <row r="210021" ht="15"/>
    <row r="210022" ht="15"/>
    <row r="210023" ht="15"/>
    <row r="210024" ht="15"/>
    <row r="210025" ht="15"/>
    <row r="210026" ht="15"/>
    <row r="210027" ht="15"/>
    <row r="210028" ht="15"/>
    <row r="210029" ht="15"/>
    <row r="210030" ht="15"/>
    <row r="210031" ht="15"/>
    <row r="210032" ht="15"/>
    <row r="210033" ht="15"/>
    <row r="210034" ht="15"/>
    <row r="210035" ht="15"/>
    <row r="210036" ht="15"/>
    <row r="210037" ht="15"/>
    <row r="210038" ht="15"/>
    <row r="210039" ht="15"/>
    <row r="210040" ht="15"/>
    <row r="210041" ht="15"/>
    <row r="210042" ht="15"/>
    <row r="210043" ht="15"/>
    <row r="210044" ht="15"/>
    <row r="210045" ht="15"/>
    <row r="210046" ht="15"/>
    <row r="210047" ht="15"/>
    <row r="210048" ht="15"/>
    <row r="210049" ht="15"/>
    <row r="210050" ht="15"/>
    <row r="210051" ht="15"/>
    <row r="210052" ht="15"/>
    <row r="210053" ht="15"/>
    <row r="210054" ht="15"/>
    <row r="210055" ht="15"/>
    <row r="210056" ht="15"/>
    <row r="210057" ht="15"/>
    <row r="210058" ht="15"/>
    <row r="210059" ht="15"/>
    <row r="210060" ht="15"/>
    <row r="210061" ht="15"/>
    <row r="210062" ht="15"/>
    <row r="210063" ht="15"/>
    <row r="210064" ht="15"/>
    <row r="210065" ht="15"/>
    <row r="210066" ht="15"/>
    <row r="210067" ht="15"/>
    <row r="210068" ht="15"/>
    <row r="210069" ht="15"/>
    <row r="210070" ht="15"/>
    <row r="210071" ht="15"/>
    <row r="210072" ht="15"/>
    <row r="210073" ht="15"/>
    <row r="210074" ht="15"/>
    <row r="210075" ht="15"/>
    <row r="210076" ht="15"/>
    <row r="210077" ht="15"/>
    <row r="210078" ht="15"/>
    <row r="210079" ht="15"/>
    <row r="210080" ht="15"/>
    <row r="210081" ht="15"/>
    <row r="210082" ht="15"/>
    <row r="210083" ht="15"/>
    <row r="210084" ht="15"/>
    <row r="210085" ht="15"/>
    <row r="210086" ht="15"/>
    <row r="210087" ht="15"/>
    <row r="210088" ht="15"/>
    <row r="210089" ht="15"/>
    <row r="210090" ht="15"/>
    <row r="210091" ht="15"/>
    <row r="210092" ht="15"/>
    <row r="210093" ht="15"/>
    <row r="210094" ht="15"/>
    <row r="210095" ht="15"/>
    <row r="210096" ht="15"/>
    <row r="210097" ht="15"/>
    <row r="210098" ht="15"/>
    <row r="210099" ht="15"/>
    <row r="210100" ht="15"/>
    <row r="210101" ht="15"/>
    <row r="210102" ht="15"/>
    <row r="210103" ht="15"/>
    <row r="210104" ht="15"/>
    <row r="210105" ht="15"/>
    <row r="210106" ht="15"/>
    <row r="210107" ht="15"/>
    <row r="210108" ht="15"/>
    <row r="210109" ht="15"/>
    <row r="210110" ht="15"/>
    <row r="210111" ht="15"/>
    <row r="210112" ht="15"/>
    <row r="210113" ht="15"/>
    <row r="210114" ht="15"/>
    <row r="210115" ht="15"/>
    <row r="210116" ht="15"/>
    <row r="210117" ht="15"/>
    <row r="210118" ht="15"/>
    <row r="210119" ht="15"/>
    <row r="210120" ht="15"/>
    <row r="210121" ht="15"/>
    <row r="210122" ht="15"/>
    <row r="210123" ht="15"/>
    <row r="210124" ht="15"/>
    <row r="210125" ht="15"/>
    <row r="210126" ht="15"/>
    <row r="210127" ht="15"/>
    <row r="210128" ht="15"/>
    <row r="210129" ht="15"/>
    <row r="210130" ht="15"/>
    <row r="210131" ht="15"/>
    <row r="210132" ht="15"/>
    <row r="210133" ht="15"/>
    <row r="210134" ht="15"/>
    <row r="210135" ht="15"/>
    <row r="210136" ht="15"/>
    <row r="210137" ht="15"/>
    <row r="210138" ht="15"/>
    <row r="210139" ht="15"/>
    <row r="210140" ht="15"/>
    <row r="210141" ht="15"/>
    <row r="210142" ht="15"/>
    <row r="210143" ht="15"/>
    <row r="210144" ht="15"/>
    <row r="210145" ht="15"/>
    <row r="210146" ht="15"/>
    <row r="210147" ht="15"/>
    <row r="210148" ht="15"/>
    <row r="210149" ht="15"/>
    <row r="210150" ht="15"/>
    <row r="210151" ht="15"/>
    <row r="210152" ht="15"/>
    <row r="210153" ht="15"/>
    <row r="210154" ht="15"/>
    <row r="210155" ht="15"/>
    <row r="210156" ht="15"/>
    <row r="210157" ht="15"/>
    <row r="210158" ht="15"/>
    <row r="210159" ht="15"/>
    <row r="210160" ht="15"/>
    <row r="210161" ht="15"/>
    <row r="210162" ht="15"/>
    <row r="210163" ht="15"/>
    <row r="210164" ht="15"/>
    <row r="210165" ht="15"/>
    <row r="210166" ht="15"/>
    <row r="210167" ht="15"/>
    <row r="210168" ht="15"/>
    <row r="210169" ht="15"/>
    <row r="210170" ht="15"/>
    <row r="210171" ht="15"/>
    <row r="210172" ht="15"/>
    <row r="210173" ht="15"/>
    <row r="210174" ht="15"/>
    <row r="210175" ht="15"/>
    <row r="210176" ht="15"/>
    <row r="210177" ht="15"/>
    <row r="210178" ht="15"/>
    <row r="210179" ht="15"/>
    <row r="210180" ht="15"/>
    <row r="210181" ht="15"/>
    <row r="210182" ht="15"/>
    <row r="210183" ht="15"/>
    <row r="210184" ht="15"/>
    <row r="210185" ht="15"/>
    <row r="210186" ht="15"/>
    <row r="210187" ht="15"/>
    <row r="210188" ht="15"/>
    <row r="210189" ht="15"/>
    <row r="210190" ht="15"/>
    <row r="210191" ht="15"/>
    <row r="210192" ht="15"/>
    <row r="210193" ht="15"/>
    <row r="210194" ht="15"/>
    <row r="210195" ht="15"/>
    <row r="210196" ht="15"/>
    <row r="210197" ht="15"/>
    <row r="210198" ht="15"/>
    <row r="210199" ht="15"/>
    <row r="210200" ht="15"/>
    <row r="210201" ht="15"/>
    <row r="210202" ht="15"/>
    <row r="210203" ht="15"/>
    <row r="210204" ht="15"/>
    <row r="210205" ht="15"/>
    <row r="210206" ht="15"/>
    <row r="210207" ht="15"/>
    <row r="210208" ht="15"/>
    <row r="210209" ht="15"/>
    <row r="210210" ht="15"/>
    <row r="210211" ht="15"/>
    <row r="210212" ht="15"/>
    <row r="210213" ht="15"/>
    <row r="210214" ht="15"/>
    <row r="210215" ht="15"/>
    <row r="210216" ht="15"/>
    <row r="210217" ht="15"/>
    <row r="210218" ht="15"/>
    <row r="210219" ht="15"/>
    <row r="210220" ht="15"/>
    <row r="210221" ht="15"/>
    <row r="210222" ht="15"/>
    <row r="210223" ht="15"/>
    <row r="210224" ht="15"/>
    <row r="210225" ht="15"/>
    <row r="210226" ht="15"/>
    <row r="210227" ht="15"/>
    <row r="210228" ht="15"/>
    <row r="210229" ht="15"/>
    <row r="210230" ht="15"/>
    <row r="210231" ht="15"/>
    <row r="210232" ht="15"/>
    <row r="210233" ht="15"/>
    <row r="210234" ht="15"/>
    <row r="210235" ht="15"/>
    <row r="210236" ht="15"/>
    <row r="210237" ht="15"/>
    <row r="210238" ht="15"/>
    <row r="210239" ht="15"/>
    <row r="210240" ht="15"/>
    <row r="210241" ht="15"/>
    <row r="210242" ht="15"/>
    <row r="210243" ht="15"/>
    <row r="210244" ht="15"/>
    <row r="210245" ht="15"/>
    <row r="210246" ht="15"/>
    <row r="210247" ht="15"/>
    <row r="210248" ht="15"/>
    <row r="210249" ht="15"/>
    <row r="210250" ht="15"/>
    <row r="210251" ht="15"/>
    <row r="210252" ht="15"/>
    <row r="210253" ht="15"/>
    <row r="210254" ht="15"/>
    <row r="210255" ht="15"/>
    <row r="210256" ht="15"/>
    <row r="210257" ht="15"/>
    <row r="210258" ht="15"/>
    <row r="210259" ht="15"/>
    <row r="210260" ht="15"/>
    <row r="210261" ht="15"/>
    <row r="210262" ht="15"/>
    <row r="210263" ht="15"/>
    <row r="210264" ht="15"/>
    <row r="210265" ht="15"/>
    <row r="210266" ht="15"/>
    <row r="210267" ht="15"/>
    <row r="210268" ht="15"/>
    <row r="210269" ht="15"/>
    <row r="210270" ht="15"/>
    <row r="210271" ht="15"/>
    <row r="210272" ht="15"/>
    <row r="210273" ht="15"/>
    <row r="210274" ht="15"/>
    <row r="210275" ht="15"/>
    <row r="210276" ht="15"/>
    <row r="210277" ht="15"/>
    <row r="210278" ht="15"/>
    <row r="210279" ht="15"/>
    <row r="210280" ht="15"/>
    <row r="210281" ht="15"/>
    <row r="210282" ht="15"/>
    <row r="210283" ht="15"/>
    <row r="210284" ht="15"/>
    <row r="210285" ht="15"/>
    <row r="210286" ht="15"/>
    <row r="210287" ht="15"/>
    <row r="210288" ht="15"/>
    <row r="210289" ht="15"/>
    <row r="210290" ht="15"/>
    <row r="210291" ht="15"/>
    <row r="210292" ht="15"/>
    <row r="210293" ht="15"/>
    <row r="210294" ht="15"/>
    <row r="210295" ht="15"/>
    <row r="210296" ht="15"/>
    <row r="210297" ht="15"/>
    <row r="210298" ht="15"/>
    <row r="210299" ht="15"/>
    <row r="210300" ht="15"/>
    <row r="210301" ht="15"/>
    <row r="210302" ht="15"/>
    <row r="210303" ht="15"/>
    <row r="210304" ht="15"/>
    <row r="210305" ht="15"/>
    <row r="210306" ht="15"/>
    <row r="210307" ht="15"/>
    <row r="210308" ht="15"/>
    <row r="210309" ht="15"/>
    <row r="210310" ht="15"/>
    <row r="210311" ht="15"/>
    <row r="210312" ht="15"/>
    <row r="210313" ht="15"/>
    <row r="210314" ht="15"/>
    <row r="210315" ht="15"/>
    <row r="210316" ht="15"/>
    <row r="210317" ht="15"/>
    <row r="210318" ht="15"/>
    <row r="210319" ht="15"/>
    <row r="210320" ht="15"/>
    <row r="210321" ht="15"/>
    <row r="210322" ht="15"/>
    <row r="210323" ht="15"/>
    <row r="210324" ht="15"/>
    <row r="210325" ht="15"/>
    <row r="210326" ht="15"/>
    <row r="210327" ht="15"/>
    <row r="210328" ht="15"/>
    <row r="210329" ht="15"/>
    <row r="210330" ht="15"/>
    <row r="210331" ht="15"/>
    <row r="210332" ht="15"/>
    <row r="210333" ht="15"/>
    <row r="210334" ht="15"/>
    <row r="210335" ht="15"/>
    <row r="210336" ht="15"/>
    <row r="210337" ht="15"/>
    <row r="210338" ht="15"/>
    <row r="210339" ht="15"/>
    <row r="210340" ht="15"/>
    <row r="210341" ht="15"/>
    <row r="210342" ht="15"/>
    <row r="210343" ht="15"/>
    <row r="210344" ht="15"/>
    <row r="210345" ht="15"/>
    <row r="210346" ht="15"/>
    <row r="210347" ht="15"/>
    <row r="210348" ht="15"/>
    <row r="210349" ht="15"/>
    <row r="210350" ht="15"/>
    <row r="210351" ht="15"/>
    <row r="210352" ht="15"/>
    <row r="210353" ht="15"/>
    <row r="210354" ht="15"/>
    <row r="210355" ht="15"/>
    <row r="210356" ht="15"/>
    <row r="210357" ht="15"/>
    <row r="210358" ht="15"/>
    <row r="210359" ht="15"/>
    <row r="210360" ht="15"/>
    <row r="210361" ht="15"/>
    <row r="210362" ht="15"/>
    <row r="210363" ht="15"/>
    <row r="210364" ht="15"/>
    <row r="210365" ht="15"/>
    <row r="210366" ht="15"/>
    <row r="210367" ht="15"/>
    <row r="210368" ht="15"/>
    <row r="210369" ht="15"/>
    <row r="210370" ht="15"/>
    <row r="210371" ht="15"/>
    <row r="210372" ht="15"/>
    <row r="210373" ht="15"/>
    <row r="210374" ht="15"/>
    <row r="210375" ht="15"/>
    <row r="210376" ht="15"/>
    <row r="210377" ht="15"/>
    <row r="210378" ht="15"/>
    <row r="210379" ht="15"/>
    <row r="210380" ht="15"/>
    <row r="210381" ht="15"/>
    <row r="210382" ht="15"/>
    <row r="210383" ht="15"/>
    <row r="210384" ht="15"/>
    <row r="210385" ht="15"/>
    <row r="210386" ht="15"/>
    <row r="210387" ht="15"/>
    <row r="210388" ht="15"/>
    <row r="210389" ht="15"/>
    <row r="210390" ht="15"/>
    <row r="210391" ht="15"/>
    <row r="210392" ht="15"/>
    <row r="210393" ht="15"/>
    <row r="210394" ht="15"/>
    <row r="210395" ht="15"/>
    <row r="210396" ht="15"/>
    <row r="210397" ht="15"/>
    <row r="210398" ht="15"/>
    <row r="210399" ht="15"/>
    <row r="210400" ht="15"/>
    <row r="210401" ht="15"/>
    <row r="210402" ht="15"/>
    <row r="210403" ht="15"/>
    <row r="210404" ht="15"/>
    <row r="210405" ht="15"/>
    <row r="210406" ht="15"/>
    <row r="210407" ht="15"/>
    <row r="210408" ht="15"/>
    <row r="210409" ht="15"/>
    <row r="210410" ht="15"/>
    <row r="210411" ht="15"/>
    <row r="210412" ht="15"/>
    <row r="210413" ht="15"/>
    <row r="210414" ht="15"/>
    <row r="210415" ht="15"/>
    <row r="210416" ht="15"/>
    <row r="210417" ht="15"/>
    <row r="210418" ht="15"/>
    <row r="210419" ht="15"/>
    <row r="210420" ht="15"/>
    <row r="210421" ht="15"/>
    <row r="210422" ht="15"/>
    <row r="210423" ht="15"/>
    <row r="210424" ht="15"/>
    <row r="210425" ht="15"/>
    <row r="210426" ht="15"/>
    <row r="210427" ht="15"/>
    <row r="210428" ht="15"/>
    <row r="210429" ht="15"/>
    <row r="210430" ht="15"/>
    <row r="210431" ht="15"/>
    <row r="210432" ht="15"/>
    <row r="210433" ht="15"/>
    <row r="210434" ht="15"/>
    <row r="210435" ht="15"/>
    <row r="210436" ht="15"/>
    <row r="210437" ht="15"/>
    <row r="210438" ht="15"/>
    <row r="210439" ht="15"/>
    <row r="210440" ht="15"/>
    <row r="210441" ht="15"/>
    <row r="210442" ht="15"/>
    <row r="210443" ht="15"/>
    <row r="210444" ht="15"/>
    <row r="210445" ht="15"/>
    <row r="210446" ht="15"/>
    <row r="210447" ht="15"/>
    <row r="210448" ht="15"/>
    <row r="210449" ht="15"/>
    <row r="210450" ht="15"/>
    <row r="210451" ht="15"/>
    <row r="210452" ht="15"/>
    <row r="210453" ht="15"/>
    <row r="210454" ht="15"/>
    <row r="210455" ht="15"/>
    <row r="210456" ht="15"/>
    <row r="210457" ht="15"/>
    <row r="210458" ht="15"/>
    <row r="210459" ht="15"/>
    <row r="210460" ht="15"/>
    <row r="210461" ht="15"/>
    <row r="210462" ht="15"/>
    <row r="210463" ht="15"/>
    <row r="210464" ht="15"/>
    <row r="210465" ht="15"/>
    <row r="210466" ht="15"/>
    <row r="210467" ht="15"/>
    <row r="210468" ht="15"/>
    <row r="210469" ht="15"/>
    <row r="210470" ht="15"/>
    <row r="210471" ht="15"/>
    <row r="210472" ht="15"/>
    <row r="210473" ht="15"/>
    <row r="210474" ht="15"/>
    <row r="210475" ht="15"/>
    <row r="210476" ht="15"/>
    <row r="210477" ht="15"/>
    <row r="210478" ht="15"/>
    <row r="210479" ht="15"/>
    <row r="210480" ht="15"/>
    <row r="210481" ht="15"/>
    <row r="210482" ht="15"/>
    <row r="210483" ht="15"/>
    <row r="210484" ht="15"/>
    <row r="210485" ht="15"/>
    <row r="210486" ht="15"/>
    <row r="210487" ht="15"/>
    <row r="210488" ht="15"/>
    <row r="210489" ht="15"/>
    <row r="210490" ht="15"/>
    <row r="210491" ht="15"/>
    <row r="210492" ht="15"/>
    <row r="210493" ht="15"/>
    <row r="210494" ht="15"/>
    <row r="210495" ht="15"/>
    <row r="210496" ht="15"/>
    <row r="210497" ht="15"/>
    <row r="210498" ht="15"/>
    <row r="210499" ht="15"/>
    <row r="210500" ht="15"/>
    <row r="210501" ht="15"/>
    <row r="210502" ht="15"/>
    <row r="210503" ht="15"/>
    <row r="210504" ht="15"/>
    <row r="210505" ht="15"/>
    <row r="210506" ht="15"/>
    <row r="210507" ht="15"/>
    <row r="210508" ht="15"/>
    <row r="210509" ht="15"/>
    <row r="210510" ht="15"/>
    <row r="210511" ht="15"/>
    <row r="210512" ht="15"/>
    <row r="210513" ht="15"/>
    <row r="210514" ht="15"/>
    <row r="210515" ht="15"/>
    <row r="210516" ht="15"/>
    <row r="210517" ht="15"/>
    <row r="210518" ht="15"/>
    <row r="210519" ht="15"/>
    <row r="210520" ht="15"/>
    <row r="210521" ht="15"/>
    <row r="210522" ht="15"/>
    <row r="210523" ht="15"/>
    <row r="210524" ht="15"/>
    <row r="210525" ht="15"/>
    <row r="210526" ht="15"/>
    <row r="210527" ht="15"/>
    <row r="210528" ht="15"/>
    <row r="210529" ht="15"/>
    <row r="210530" ht="15"/>
    <row r="210531" ht="15"/>
    <row r="210532" ht="15"/>
    <row r="210533" ht="15"/>
    <row r="210534" ht="15"/>
    <row r="210535" ht="15"/>
    <row r="210536" ht="15"/>
    <row r="210537" ht="15"/>
    <row r="210538" ht="15"/>
    <row r="210539" ht="15"/>
    <row r="210540" ht="15"/>
    <row r="210541" ht="15"/>
    <row r="210542" ht="15"/>
    <row r="210543" ht="15"/>
    <row r="210544" ht="15"/>
    <row r="210545" ht="15"/>
    <row r="210546" ht="15"/>
    <row r="210547" ht="15"/>
    <row r="210548" ht="15"/>
    <row r="210549" ht="15"/>
    <row r="210550" ht="15"/>
    <row r="210551" ht="15"/>
    <row r="210552" ht="15"/>
    <row r="210553" ht="15"/>
    <row r="210554" ht="15"/>
    <row r="210555" ht="15"/>
    <row r="210556" ht="15"/>
    <row r="210557" ht="15"/>
    <row r="210558" ht="15"/>
    <row r="210559" ht="15"/>
    <row r="210560" ht="15"/>
    <row r="210561" ht="15"/>
    <row r="210562" ht="15"/>
    <row r="210563" ht="15"/>
    <row r="210564" ht="15"/>
    <row r="210565" ht="15"/>
    <row r="210566" ht="15"/>
    <row r="210567" ht="15"/>
    <row r="210568" ht="15"/>
    <row r="210569" ht="15"/>
    <row r="210570" ht="15"/>
    <row r="210571" ht="15"/>
    <row r="210572" ht="15"/>
    <row r="210573" ht="15"/>
    <row r="210574" ht="15"/>
    <row r="210575" ht="15"/>
    <row r="210576" ht="15"/>
    <row r="210577" ht="15"/>
    <row r="210578" ht="15"/>
    <row r="210579" ht="15"/>
    <row r="210580" ht="15"/>
    <row r="210581" ht="15"/>
    <row r="210582" ht="15"/>
    <row r="210583" ht="15"/>
    <row r="210584" ht="15"/>
    <row r="210585" ht="15"/>
    <row r="210586" ht="15"/>
    <row r="210587" ht="15"/>
    <row r="210588" ht="15"/>
    <row r="210589" ht="15"/>
    <row r="210590" ht="15"/>
    <row r="210591" ht="15"/>
    <row r="210592" ht="15"/>
    <row r="210593" ht="15"/>
    <row r="210594" ht="15"/>
    <row r="210595" ht="15"/>
    <row r="210596" ht="15"/>
    <row r="210597" ht="15"/>
    <row r="210598" ht="15"/>
    <row r="210599" ht="15"/>
    <row r="210600" ht="15"/>
    <row r="210601" ht="15"/>
    <row r="210602" ht="15"/>
    <row r="210603" ht="15"/>
    <row r="210604" ht="15"/>
    <row r="210605" ht="15"/>
    <row r="210606" ht="15"/>
    <row r="210607" ht="15"/>
    <row r="210608" ht="15"/>
    <row r="210609" ht="15"/>
    <row r="210610" ht="15"/>
    <row r="210611" ht="15"/>
    <row r="210612" ht="15"/>
    <row r="210613" ht="15"/>
    <row r="210614" ht="15"/>
    <row r="210615" ht="15"/>
    <row r="210616" ht="15"/>
    <row r="210617" ht="15"/>
    <row r="210618" ht="15"/>
    <row r="210619" ht="15"/>
    <row r="210620" ht="15"/>
    <row r="210621" ht="15"/>
    <row r="210622" ht="15"/>
    <row r="210623" ht="15"/>
    <row r="210624" ht="15"/>
    <row r="210625" ht="15"/>
    <row r="210626" ht="15"/>
    <row r="210627" ht="15"/>
    <row r="210628" ht="15"/>
    <row r="210629" ht="15"/>
    <row r="210630" ht="15"/>
    <row r="210631" ht="15"/>
    <row r="210632" ht="15"/>
    <row r="210633" ht="15"/>
    <row r="210634" ht="15"/>
    <row r="210635" ht="15"/>
    <row r="210636" ht="15"/>
    <row r="210637" ht="15"/>
    <row r="210638" ht="15"/>
    <row r="210639" ht="15"/>
    <row r="210640" ht="15"/>
    <row r="210641" ht="15"/>
    <row r="210642" ht="15"/>
    <row r="210643" ht="15"/>
    <row r="210644" ht="15"/>
    <row r="210645" ht="15"/>
    <row r="210646" ht="15"/>
    <row r="210647" ht="15"/>
    <row r="210648" ht="15"/>
    <row r="210649" ht="15"/>
    <row r="210650" ht="15"/>
    <row r="210651" ht="15"/>
    <row r="210652" ht="15"/>
    <row r="210653" ht="15"/>
    <row r="210654" ht="15"/>
    <row r="210655" ht="15"/>
    <row r="210656" ht="15"/>
    <row r="210657" ht="15"/>
    <row r="210658" ht="15"/>
    <row r="210659" ht="15"/>
    <row r="210660" ht="15"/>
    <row r="210661" ht="15"/>
    <row r="210662" ht="15"/>
    <row r="210663" ht="15"/>
    <row r="210664" ht="15"/>
    <row r="210665" ht="15"/>
    <row r="210666" ht="15"/>
    <row r="210667" ht="15"/>
    <row r="210668" ht="15"/>
    <row r="210669" ht="15"/>
    <row r="210670" ht="15"/>
    <row r="210671" ht="15"/>
    <row r="210672" ht="15"/>
    <row r="210673" ht="15"/>
    <row r="210674" ht="15"/>
    <row r="210675" ht="15"/>
    <row r="210676" ht="15"/>
    <row r="210677" ht="15"/>
    <row r="210678" ht="15"/>
    <row r="210679" ht="15"/>
    <row r="210680" ht="15"/>
    <row r="210681" ht="15"/>
    <row r="210682" ht="15"/>
    <row r="210683" ht="15"/>
    <row r="210684" ht="15"/>
    <row r="210685" ht="15"/>
    <row r="210686" ht="15"/>
    <row r="210687" ht="15"/>
    <row r="210688" ht="15"/>
    <row r="210689" ht="15"/>
    <row r="210690" ht="15"/>
    <row r="210691" ht="15"/>
    <row r="210692" ht="15"/>
    <row r="210693" ht="15"/>
    <row r="210694" ht="15"/>
    <row r="210695" ht="15"/>
    <row r="210696" ht="15"/>
    <row r="210697" ht="15"/>
    <row r="210698" ht="15"/>
    <row r="210699" ht="15"/>
    <row r="210700" ht="15"/>
    <row r="210701" ht="15"/>
    <row r="210702" ht="15"/>
    <row r="210703" ht="15"/>
    <row r="210704" ht="15"/>
    <row r="210705" ht="15"/>
    <row r="210706" ht="15"/>
    <row r="210707" ht="15"/>
    <row r="210708" ht="15"/>
    <row r="210709" ht="15"/>
    <row r="210710" ht="15"/>
    <row r="210711" ht="15"/>
    <row r="210712" ht="15"/>
    <row r="210713" ht="15"/>
    <row r="210714" ht="15"/>
    <row r="210715" ht="15"/>
    <row r="210716" ht="15"/>
    <row r="210717" ht="15"/>
    <row r="210718" ht="15"/>
    <row r="210719" ht="15"/>
    <row r="210720" ht="15"/>
    <row r="210721" ht="15"/>
    <row r="210722" ht="15"/>
    <row r="210723" ht="15"/>
    <row r="210724" ht="15"/>
    <row r="210725" ht="15"/>
    <row r="210726" ht="15"/>
    <row r="210727" ht="15"/>
    <row r="210728" ht="15"/>
    <row r="210729" ht="15"/>
    <row r="210730" ht="15"/>
    <row r="210731" ht="15"/>
    <row r="210732" ht="15"/>
    <row r="210733" ht="15"/>
    <row r="210734" ht="15"/>
    <row r="210735" ht="15"/>
    <row r="210736" ht="15"/>
    <row r="210737" ht="15"/>
    <row r="210738" ht="15"/>
    <row r="210739" ht="15"/>
    <row r="210740" ht="15"/>
    <row r="210741" ht="15"/>
    <row r="210742" ht="15"/>
    <row r="210743" ht="15"/>
    <row r="210744" ht="15"/>
    <row r="210745" ht="15"/>
    <row r="210746" ht="15"/>
    <row r="210747" ht="15"/>
    <row r="210748" ht="15"/>
    <row r="210749" ht="15"/>
    <row r="210750" ht="15"/>
    <row r="210751" ht="15"/>
    <row r="210752" ht="15"/>
    <row r="210753" ht="15"/>
    <row r="210754" ht="15"/>
    <row r="210755" ht="15"/>
    <row r="210756" ht="15"/>
    <row r="210757" ht="15"/>
    <row r="210758" ht="15"/>
    <row r="210759" ht="15"/>
    <row r="210760" ht="15"/>
    <row r="210761" ht="15"/>
    <row r="210762" ht="15"/>
    <row r="210763" ht="15"/>
    <row r="210764" ht="15"/>
    <row r="210765" ht="15"/>
    <row r="210766" ht="15"/>
    <row r="210767" ht="15"/>
    <row r="210768" ht="15"/>
    <row r="210769" ht="15"/>
    <row r="210770" ht="15"/>
    <row r="210771" ht="15"/>
    <row r="210772" ht="15"/>
    <row r="210773" ht="15"/>
    <row r="210774" ht="15"/>
    <row r="210775" ht="15"/>
    <row r="210776" ht="15"/>
    <row r="210777" ht="15"/>
    <row r="210778" ht="15"/>
    <row r="210779" ht="15"/>
    <row r="210780" ht="15"/>
    <row r="210781" ht="15"/>
    <row r="210782" ht="15"/>
    <row r="210783" ht="15"/>
    <row r="210784" ht="15"/>
    <row r="210785" ht="15"/>
    <row r="210786" ht="15"/>
    <row r="210787" ht="15"/>
    <row r="210788" ht="15"/>
    <row r="210789" ht="15"/>
    <row r="210790" ht="15"/>
    <row r="210791" ht="15"/>
    <row r="210792" ht="15"/>
    <row r="210793" ht="15"/>
    <row r="210794" ht="15"/>
    <row r="210795" ht="15"/>
    <row r="210796" ht="15"/>
    <row r="210797" ht="15"/>
    <row r="210798" ht="15"/>
    <row r="210799" ht="15"/>
    <row r="210800" ht="15"/>
    <row r="210801" ht="15"/>
    <row r="210802" ht="15"/>
    <row r="210803" ht="15"/>
    <row r="210804" ht="15"/>
    <row r="210805" ht="15"/>
    <row r="210806" ht="15"/>
    <row r="210807" ht="15"/>
    <row r="210808" ht="15"/>
    <row r="210809" ht="15"/>
    <row r="210810" ht="15"/>
    <row r="210811" ht="15"/>
    <row r="210812" ht="15"/>
    <row r="210813" ht="15"/>
    <row r="210814" ht="15"/>
    <row r="210815" ht="15"/>
    <row r="210816" ht="15"/>
    <row r="210817" ht="15"/>
    <row r="210818" ht="15"/>
    <row r="210819" ht="15"/>
    <row r="210820" ht="15"/>
    <row r="210821" ht="15"/>
    <row r="210822" ht="15"/>
    <row r="210823" ht="15"/>
    <row r="210824" ht="15"/>
    <row r="210825" ht="15"/>
    <row r="210826" ht="15"/>
    <row r="210827" ht="15"/>
    <row r="210828" ht="15"/>
    <row r="210829" ht="15"/>
    <row r="210830" ht="15"/>
    <row r="210831" ht="15"/>
    <row r="210832" ht="15"/>
    <row r="210833" ht="15"/>
    <row r="210834" ht="15"/>
    <row r="210835" ht="15"/>
    <row r="210836" ht="15"/>
    <row r="210837" ht="15"/>
    <row r="210838" ht="15"/>
    <row r="210839" ht="15"/>
    <row r="210840" ht="15"/>
    <row r="210841" ht="15"/>
    <row r="210842" ht="15"/>
    <row r="210843" ht="15"/>
    <row r="210844" ht="15"/>
    <row r="210845" ht="15"/>
    <row r="210846" ht="15"/>
    <row r="210847" ht="15"/>
    <row r="210848" ht="15"/>
    <row r="210849" ht="15"/>
    <row r="210850" ht="15"/>
    <row r="210851" ht="15"/>
    <row r="210852" ht="15"/>
    <row r="210853" ht="15"/>
    <row r="210854" ht="15"/>
    <row r="210855" ht="15"/>
    <row r="210856" ht="15"/>
    <row r="210857" ht="15"/>
    <row r="210858" ht="15"/>
    <row r="210859" ht="15"/>
    <row r="210860" ht="15"/>
    <row r="210861" ht="15"/>
    <row r="210862" ht="15"/>
    <row r="210863" ht="15"/>
    <row r="210864" ht="15"/>
    <row r="210865" ht="15"/>
    <row r="210866" ht="15"/>
    <row r="210867" ht="15"/>
    <row r="210868" ht="15"/>
    <row r="210869" ht="15"/>
    <row r="210870" ht="15"/>
    <row r="210871" ht="15"/>
    <row r="210872" ht="15"/>
    <row r="210873" ht="15"/>
    <row r="210874" ht="15"/>
    <row r="210875" ht="15"/>
    <row r="210876" ht="15"/>
    <row r="210877" ht="15"/>
    <row r="210878" ht="15"/>
    <row r="210879" ht="15"/>
    <row r="210880" ht="15"/>
    <row r="210881" ht="15"/>
    <row r="210882" ht="15"/>
    <row r="210883" ht="15"/>
    <row r="210884" ht="15"/>
    <row r="210885" ht="15"/>
    <row r="210886" ht="15"/>
    <row r="210887" ht="15"/>
    <row r="210888" ht="15"/>
    <row r="210889" ht="15"/>
    <row r="210890" ht="15"/>
    <row r="210891" ht="15"/>
    <row r="210892" ht="15"/>
    <row r="210893" ht="15"/>
    <row r="210894" ht="15"/>
    <row r="210895" ht="15"/>
    <row r="210896" ht="15"/>
    <row r="210897" ht="15"/>
    <row r="210898" ht="15"/>
    <row r="210899" ht="15"/>
    <row r="210900" ht="15"/>
    <row r="210901" ht="15"/>
    <row r="210902" ht="15"/>
    <row r="210903" ht="15"/>
    <row r="210904" ht="15"/>
    <row r="210905" ht="15"/>
    <row r="210906" ht="15"/>
    <row r="210907" ht="15"/>
    <row r="210908" ht="15"/>
    <row r="210909" ht="15"/>
    <row r="210910" ht="15"/>
    <row r="210911" ht="15"/>
    <row r="210912" ht="15"/>
    <row r="210913" ht="15"/>
    <row r="210914" ht="15"/>
    <row r="210915" ht="15"/>
    <row r="210916" ht="15"/>
    <row r="210917" ht="15"/>
    <row r="210918" ht="15"/>
    <row r="210919" ht="15"/>
    <row r="210920" ht="15"/>
    <row r="210921" ht="15"/>
    <row r="210922" ht="15"/>
    <row r="210923" ht="15"/>
    <row r="210924" ht="15"/>
    <row r="210925" ht="15"/>
    <row r="210926" ht="15"/>
    <row r="210927" ht="15"/>
    <row r="210928" ht="15"/>
    <row r="210929" ht="15"/>
    <row r="210930" ht="15"/>
    <row r="210931" ht="15"/>
    <row r="210932" ht="15"/>
    <row r="210933" ht="15"/>
    <row r="210934" ht="15"/>
    <row r="210935" ht="15"/>
    <row r="210936" ht="15"/>
    <row r="210937" ht="15"/>
    <row r="210938" ht="15"/>
    <row r="210939" ht="15"/>
    <row r="210940" ht="15"/>
    <row r="210941" ht="15"/>
    <row r="210942" ht="15"/>
    <row r="210943" ht="15"/>
    <row r="210944" ht="15"/>
    <row r="210945" ht="15"/>
    <row r="210946" ht="15"/>
    <row r="210947" ht="15"/>
    <row r="210948" ht="15"/>
    <row r="210949" ht="15"/>
    <row r="210950" ht="15"/>
    <row r="210951" ht="15"/>
    <row r="210952" ht="15"/>
    <row r="210953" ht="15"/>
    <row r="210954" ht="15"/>
    <row r="210955" ht="15"/>
    <row r="210956" ht="15"/>
    <row r="210957" ht="15"/>
    <row r="210958" ht="15"/>
    <row r="210959" ht="15"/>
    <row r="210960" ht="15"/>
    <row r="210961" ht="15"/>
    <row r="210962" ht="15"/>
    <row r="210963" ht="15"/>
    <row r="210964" ht="15"/>
    <row r="210965" ht="15"/>
    <row r="210966" ht="15"/>
    <row r="210967" ht="15"/>
    <row r="210968" ht="15"/>
    <row r="210969" ht="15"/>
    <row r="210970" ht="15"/>
    <row r="210971" ht="15"/>
    <row r="210972" ht="15"/>
    <row r="210973" ht="15"/>
    <row r="210974" ht="15"/>
    <row r="210975" ht="15"/>
    <row r="210976" ht="15"/>
    <row r="210977" ht="15"/>
    <row r="210978" ht="15"/>
    <row r="210979" ht="15"/>
    <row r="210980" ht="15"/>
    <row r="210981" ht="15"/>
    <row r="210982" ht="15"/>
    <row r="210983" ht="15"/>
    <row r="210984" ht="15"/>
    <row r="210985" ht="15"/>
    <row r="210986" ht="15"/>
    <row r="210987" ht="15"/>
    <row r="210988" ht="15"/>
    <row r="210989" ht="15"/>
    <row r="210990" ht="15"/>
    <row r="210991" ht="15"/>
    <row r="210992" ht="15"/>
    <row r="210993" ht="15"/>
    <row r="210994" ht="15"/>
    <row r="210995" ht="15"/>
    <row r="210996" ht="15"/>
    <row r="210997" ht="15"/>
    <row r="210998" ht="15"/>
    <row r="210999" ht="15"/>
    <row r="211000" ht="15"/>
    <row r="211001" ht="15"/>
    <row r="211002" ht="15"/>
    <row r="211003" ht="15"/>
    <row r="211004" ht="15"/>
    <row r="211005" ht="15"/>
    <row r="211006" ht="15"/>
    <row r="211007" ht="15"/>
    <row r="211008" ht="15"/>
    <row r="211009" ht="15"/>
    <row r="211010" ht="15"/>
    <row r="211011" ht="15"/>
    <row r="211012" ht="15"/>
    <row r="211013" ht="15"/>
    <row r="211014" ht="15"/>
    <row r="211015" ht="15"/>
    <row r="211016" ht="15"/>
    <row r="211017" ht="15"/>
    <row r="211018" ht="15"/>
    <row r="211019" ht="15"/>
    <row r="211020" ht="15"/>
    <row r="211021" ht="15"/>
    <row r="211022" ht="15"/>
    <row r="211023" ht="15"/>
    <row r="211024" ht="15"/>
    <row r="211025" ht="15"/>
    <row r="211026" ht="15"/>
    <row r="211027" ht="15"/>
    <row r="211028" ht="15"/>
    <row r="211029" ht="15"/>
    <row r="211030" ht="15"/>
    <row r="211031" ht="15"/>
    <row r="211032" ht="15"/>
    <row r="211033" ht="15"/>
    <row r="211034" ht="15"/>
    <row r="211035" ht="15"/>
    <row r="211036" ht="15"/>
    <row r="211037" ht="15"/>
    <row r="211038" ht="15"/>
    <row r="211039" ht="15"/>
    <row r="211040" ht="15"/>
    <row r="211041" ht="15"/>
    <row r="211042" ht="15"/>
    <row r="211043" ht="15"/>
    <row r="211044" ht="15"/>
    <row r="211045" ht="15"/>
    <row r="211046" ht="15"/>
    <row r="211047" ht="15"/>
    <row r="211048" ht="15"/>
    <row r="211049" ht="15"/>
    <row r="211050" ht="15"/>
    <row r="211051" ht="15"/>
    <row r="211052" ht="15"/>
    <row r="211053" ht="15"/>
    <row r="211054" ht="15"/>
    <row r="211055" ht="15"/>
    <row r="211056" ht="15"/>
    <row r="211057" ht="15"/>
    <row r="211058" ht="15"/>
    <row r="211059" ht="15"/>
    <row r="211060" ht="15"/>
    <row r="211061" ht="15"/>
    <row r="211062" ht="15"/>
    <row r="211063" ht="15"/>
    <row r="211064" ht="15"/>
    <row r="211065" ht="15"/>
    <row r="211066" ht="15"/>
    <row r="211067" ht="15"/>
    <row r="211068" ht="15"/>
    <row r="211069" ht="15"/>
    <row r="211070" ht="15"/>
    <row r="211071" ht="15"/>
    <row r="211072" ht="15"/>
    <row r="211073" ht="15"/>
    <row r="211074" ht="15"/>
    <row r="211075" ht="15"/>
    <row r="211076" ht="15"/>
    <row r="211077" ht="15"/>
    <row r="211078" ht="15"/>
    <row r="211079" ht="15"/>
    <row r="211080" ht="15"/>
    <row r="211081" ht="15"/>
    <row r="211082" ht="15"/>
    <row r="211083" ht="15"/>
    <row r="211084" ht="15"/>
    <row r="211085" ht="15"/>
    <row r="211086" ht="15"/>
    <row r="211087" ht="15"/>
    <row r="211088" ht="15"/>
    <row r="211089" ht="15"/>
    <row r="211090" ht="15"/>
    <row r="211091" ht="15"/>
    <row r="211092" ht="15"/>
    <row r="211093" ht="15"/>
    <row r="211094" ht="15"/>
    <row r="211095" ht="15"/>
    <row r="211096" ht="15"/>
    <row r="211097" ht="15"/>
    <row r="211098" ht="15"/>
    <row r="211099" ht="15"/>
    <row r="211100" ht="15"/>
    <row r="211101" ht="15"/>
    <row r="211102" ht="15"/>
    <row r="211103" ht="15"/>
    <row r="211104" ht="15"/>
    <row r="211105" ht="15"/>
    <row r="211106" ht="15"/>
    <row r="211107" ht="15"/>
    <row r="211108" ht="15"/>
    <row r="211109" ht="15"/>
    <row r="211110" ht="15"/>
    <row r="211111" ht="15"/>
    <row r="211112" ht="15"/>
    <row r="211113" ht="15"/>
    <row r="211114" ht="15"/>
    <row r="211115" ht="15"/>
    <row r="211116" ht="15"/>
    <row r="211117" ht="15"/>
    <row r="211118" ht="15"/>
    <row r="211119" ht="15"/>
    <row r="211120" ht="15"/>
    <row r="211121" ht="15"/>
    <row r="211122" ht="15"/>
    <row r="211123" ht="15"/>
    <row r="211124" ht="15"/>
    <row r="211125" ht="15"/>
    <row r="211126" ht="15"/>
    <row r="211127" ht="15"/>
    <row r="211128" ht="15"/>
    <row r="211129" ht="15"/>
    <row r="211130" ht="15"/>
    <row r="211131" ht="15"/>
    <row r="211132" ht="15"/>
    <row r="211133" ht="15"/>
    <row r="211134" ht="15"/>
    <row r="211135" ht="15"/>
    <row r="211136" ht="15"/>
    <row r="211137" ht="15"/>
    <row r="211138" ht="15"/>
    <row r="211139" ht="15"/>
    <row r="211140" ht="15"/>
    <row r="211141" ht="15"/>
    <row r="211142" ht="15"/>
    <row r="211143" ht="15"/>
    <row r="211144" ht="15"/>
    <row r="211145" ht="15"/>
    <row r="211146" ht="15"/>
    <row r="211147" ht="15"/>
    <row r="211148" ht="15"/>
    <row r="211149" ht="15"/>
    <row r="211150" ht="15"/>
    <row r="211151" ht="15"/>
    <row r="211152" ht="15"/>
    <row r="211153" ht="15"/>
    <row r="211154" ht="15"/>
    <row r="211155" ht="15"/>
    <row r="211156" ht="15"/>
    <row r="211157" ht="15"/>
    <row r="211158" ht="15"/>
    <row r="211159" ht="15"/>
    <row r="211160" ht="15"/>
    <row r="211161" ht="15"/>
    <row r="211162" ht="15"/>
    <row r="211163" ht="15"/>
    <row r="211164" ht="15"/>
    <row r="211165" ht="15"/>
    <row r="211166" ht="15"/>
    <row r="211167" ht="15"/>
    <row r="211168" ht="15"/>
    <row r="211169" ht="15"/>
    <row r="211170" ht="15"/>
    <row r="211171" ht="15"/>
    <row r="211172" ht="15"/>
    <row r="211173" ht="15"/>
    <row r="211174" ht="15"/>
    <row r="211175" ht="15"/>
    <row r="211176" ht="15"/>
    <row r="211177" ht="15"/>
    <row r="211178" ht="15"/>
    <row r="211179" ht="15"/>
    <row r="211180" ht="15"/>
    <row r="211181" ht="15"/>
    <row r="211182" ht="15"/>
    <row r="211183" ht="15"/>
    <row r="211184" ht="15"/>
    <row r="211185" ht="15"/>
    <row r="211186" ht="15"/>
    <row r="211187" ht="15"/>
    <row r="211188" ht="15"/>
    <row r="211189" ht="15"/>
    <row r="211190" ht="15"/>
    <row r="211191" ht="15"/>
    <row r="211192" ht="15"/>
    <row r="211193" ht="15"/>
    <row r="211194" ht="15"/>
    <row r="211195" ht="15"/>
    <row r="211196" ht="15"/>
    <row r="211197" ht="15"/>
    <row r="211198" ht="15"/>
    <row r="211199" ht="15"/>
    <row r="211200" ht="15"/>
    <row r="211201" ht="15"/>
    <row r="211202" ht="15"/>
    <row r="211203" ht="15"/>
    <row r="211204" ht="15"/>
    <row r="211205" ht="15"/>
    <row r="211206" ht="15"/>
    <row r="211207" ht="15"/>
    <row r="211208" ht="15"/>
    <row r="211209" ht="15"/>
    <row r="211210" ht="15"/>
    <row r="211211" ht="15"/>
    <row r="211212" ht="15"/>
    <row r="211213" ht="15"/>
    <row r="211214" ht="15"/>
    <row r="211215" ht="15"/>
    <row r="211216" ht="15"/>
    <row r="211217" ht="15"/>
    <row r="211218" ht="15"/>
    <row r="211219" ht="15"/>
    <row r="211220" ht="15"/>
    <row r="211221" ht="15"/>
    <row r="211222" ht="15"/>
    <row r="211223" ht="15"/>
    <row r="211224" ht="15"/>
    <row r="211225" ht="15"/>
    <row r="211226" ht="15"/>
    <row r="211227" ht="15"/>
    <row r="211228" ht="15"/>
    <row r="211229" ht="15"/>
    <row r="211230" ht="15"/>
    <row r="211231" ht="15"/>
    <row r="211232" ht="15"/>
    <row r="211233" ht="15"/>
    <row r="211234" ht="15"/>
    <row r="211235" ht="15"/>
    <row r="211236" ht="15"/>
    <row r="211237" ht="15"/>
    <row r="211238" ht="15"/>
    <row r="211239" ht="15"/>
    <row r="211240" ht="15"/>
    <row r="211241" ht="15"/>
    <row r="211242" ht="15"/>
    <row r="211243" ht="15"/>
    <row r="211244" ht="15"/>
    <row r="211245" ht="15"/>
    <row r="211246" ht="15"/>
    <row r="211247" ht="15"/>
    <row r="211248" ht="15"/>
    <row r="211249" ht="15"/>
    <row r="211250" ht="15"/>
    <row r="211251" ht="15"/>
    <row r="211252" ht="15"/>
    <row r="211253" ht="15"/>
    <row r="211254" ht="15"/>
    <row r="211255" ht="15"/>
    <row r="211256" ht="15"/>
    <row r="211257" ht="15"/>
    <row r="211258" ht="15"/>
    <row r="211259" ht="15"/>
    <row r="211260" ht="15"/>
    <row r="211261" ht="15"/>
    <row r="211262" ht="15"/>
    <row r="211263" ht="15"/>
    <row r="211264" ht="15"/>
    <row r="211265" ht="15"/>
    <row r="211266" ht="15"/>
    <row r="211267" ht="15"/>
    <row r="211268" ht="15"/>
    <row r="211269" ht="15"/>
    <row r="211270" ht="15"/>
    <row r="211271" ht="15"/>
    <row r="211272" ht="15"/>
    <row r="211273" ht="15"/>
    <row r="211274" ht="15"/>
    <row r="211275" ht="15"/>
    <row r="211276" ht="15"/>
    <row r="211277" ht="15"/>
    <row r="211278" ht="15"/>
    <row r="211279" ht="15"/>
    <row r="211280" ht="15"/>
    <row r="211281" ht="15"/>
    <row r="211282" ht="15"/>
    <row r="211283" ht="15"/>
    <row r="211284" ht="15"/>
    <row r="211285" ht="15"/>
    <row r="211286" ht="15"/>
    <row r="211287" ht="15"/>
    <row r="211288" ht="15"/>
    <row r="211289" ht="15"/>
    <row r="211290" ht="15"/>
    <row r="211291" ht="15"/>
    <row r="211292" ht="15"/>
    <row r="211293" ht="15"/>
    <row r="211294" ht="15"/>
    <row r="211295" ht="15"/>
    <row r="211296" ht="15"/>
    <row r="211297" ht="15"/>
    <row r="211298" ht="15"/>
    <row r="211299" ht="15"/>
    <row r="211300" ht="15"/>
    <row r="211301" ht="15"/>
    <row r="211302" ht="15"/>
    <row r="211303" ht="15"/>
    <row r="211304" ht="15"/>
    <row r="211305" ht="15"/>
    <row r="211306" ht="15"/>
    <row r="211307" ht="15"/>
    <row r="211308" ht="15"/>
    <row r="211309" ht="15"/>
    <row r="211310" ht="15"/>
    <row r="211311" ht="15"/>
    <row r="211312" ht="15"/>
    <row r="211313" ht="15"/>
    <row r="211314" ht="15"/>
    <row r="211315" ht="15"/>
    <row r="211316" ht="15"/>
    <row r="211317" ht="15"/>
    <row r="211318" ht="15"/>
    <row r="211319" ht="15"/>
    <row r="211320" ht="15"/>
    <row r="211321" ht="15"/>
    <row r="211322" ht="15"/>
    <row r="211323" ht="15"/>
    <row r="211324" ht="15"/>
    <row r="211325" ht="15"/>
    <row r="211326" ht="15"/>
    <row r="211327" ht="15"/>
    <row r="211328" ht="15"/>
    <row r="211329" ht="15"/>
    <row r="211330" ht="15"/>
    <row r="211331" ht="15"/>
    <row r="211332" ht="15"/>
    <row r="211333" ht="15"/>
    <row r="211334" ht="15"/>
    <row r="211335" ht="15"/>
    <row r="211336" ht="15"/>
    <row r="211337" ht="15"/>
    <row r="211338" ht="15"/>
    <row r="211339" ht="15"/>
    <row r="211340" ht="15"/>
    <row r="211341" ht="15"/>
    <row r="211342" ht="15"/>
    <row r="211343" ht="15"/>
    <row r="211344" ht="15"/>
    <row r="211345" ht="15"/>
    <row r="211346" ht="15"/>
    <row r="211347" ht="15"/>
    <row r="211348" ht="15"/>
    <row r="211349" ht="15"/>
    <row r="211350" ht="15"/>
    <row r="211351" ht="15"/>
    <row r="211352" ht="15"/>
    <row r="211353" ht="15"/>
    <row r="211354" ht="15"/>
    <row r="211355" ht="15"/>
    <row r="211356" ht="15"/>
    <row r="211357" ht="15"/>
    <row r="211358" ht="15"/>
    <row r="211359" ht="15"/>
    <row r="211360" ht="15"/>
    <row r="211361" ht="15"/>
    <row r="211362" ht="15"/>
    <row r="211363" ht="15"/>
    <row r="211364" ht="15"/>
    <row r="211365" ht="15"/>
    <row r="211366" ht="15"/>
    <row r="211367" ht="15"/>
    <row r="211368" ht="15"/>
    <row r="211369" ht="15"/>
    <row r="211370" ht="15"/>
    <row r="211371" ht="15"/>
    <row r="211372" ht="15"/>
    <row r="211373" ht="15"/>
    <row r="211374" ht="15"/>
    <row r="211375" ht="15"/>
    <row r="211376" ht="15"/>
    <row r="211377" ht="15"/>
    <row r="211378" ht="15"/>
    <row r="211379" ht="15"/>
    <row r="211380" ht="15"/>
    <row r="211381" ht="15"/>
    <row r="211382" ht="15"/>
    <row r="211383" ht="15"/>
    <row r="211384" ht="15"/>
    <row r="211385" ht="15"/>
    <row r="211386" ht="15"/>
    <row r="211387" ht="15"/>
    <row r="211388" ht="15"/>
    <row r="211389" ht="15"/>
    <row r="211390" ht="15"/>
    <row r="211391" ht="15"/>
    <row r="211392" ht="15"/>
    <row r="211393" ht="15"/>
    <row r="211394" ht="15"/>
    <row r="211395" ht="15"/>
    <row r="211396" ht="15"/>
    <row r="211397" ht="15"/>
    <row r="211398" ht="15"/>
    <row r="211399" ht="15"/>
    <row r="211400" ht="15"/>
    <row r="211401" ht="15"/>
    <row r="211402" ht="15"/>
    <row r="211403" ht="15"/>
    <row r="211404" ht="15"/>
    <row r="211405" ht="15"/>
    <row r="211406" ht="15"/>
    <row r="211407" ht="15"/>
    <row r="211408" ht="15"/>
    <row r="211409" ht="15"/>
    <row r="211410" ht="15"/>
    <row r="211411" ht="15"/>
    <row r="211412" ht="15"/>
    <row r="211413" ht="15"/>
    <row r="211414" ht="15"/>
    <row r="211415" ht="15"/>
    <row r="211416" ht="15"/>
    <row r="211417" ht="15"/>
    <row r="211418" ht="15"/>
    <row r="211419" ht="15"/>
    <row r="211420" ht="15"/>
    <row r="211421" ht="15"/>
    <row r="211422" ht="15"/>
    <row r="211423" ht="15"/>
    <row r="211424" ht="15"/>
    <row r="211425" ht="15"/>
    <row r="211426" ht="15"/>
    <row r="211427" ht="15"/>
    <row r="211428" ht="15"/>
    <row r="211429" ht="15"/>
    <row r="211430" ht="15"/>
    <row r="211431" ht="15"/>
    <row r="211432" ht="15"/>
    <row r="211433" ht="15"/>
    <row r="211434" ht="15"/>
    <row r="211435" ht="15"/>
    <row r="211436" ht="15"/>
    <row r="211437" ht="15"/>
    <row r="211438" ht="15"/>
    <row r="211439" ht="15"/>
    <row r="211440" ht="15"/>
    <row r="211441" ht="15"/>
    <row r="211442" ht="15"/>
    <row r="211443" ht="15"/>
    <row r="211444" ht="15"/>
    <row r="211445" ht="15"/>
    <row r="211446" ht="15"/>
    <row r="211447" ht="15"/>
    <row r="211448" ht="15"/>
    <row r="211449" ht="15"/>
    <row r="211450" ht="15"/>
    <row r="211451" ht="15"/>
    <row r="211452" ht="15"/>
    <row r="211453" ht="15"/>
    <row r="211454" ht="15"/>
    <row r="211455" ht="15"/>
    <row r="211456" ht="15"/>
    <row r="211457" ht="15"/>
    <row r="211458" ht="15"/>
    <row r="211459" ht="15"/>
    <row r="211460" ht="15"/>
    <row r="211461" ht="15"/>
    <row r="211462" ht="15"/>
    <row r="211463" ht="15"/>
    <row r="211464" ht="15"/>
    <row r="211465" ht="15"/>
    <row r="211466" ht="15"/>
    <row r="211467" ht="15"/>
    <row r="211468" ht="15"/>
    <row r="211469" ht="15"/>
    <row r="211470" ht="15"/>
    <row r="211471" ht="15"/>
    <row r="211472" ht="15"/>
    <row r="211473" ht="15"/>
    <row r="211474" ht="15"/>
    <row r="211475" ht="15"/>
    <row r="211476" ht="15"/>
    <row r="211477" ht="15"/>
    <row r="211478" ht="15"/>
    <row r="211479" ht="15"/>
    <row r="211480" ht="15"/>
    <row r="211481" ht="15"/>
    <row r="211482" ht="15"/>
    <row r="211483" ht="15"/>
    <row r="211484" ht="15"/>
    <row r="211485" ht="15"/>
    <row r="211486" ht="15"/>
    <row r="211487" ht="15"/>
    <row r="211488" ht="15"/>
    <row r="211489" ht="15"/>
    <row r="211490" ht="15"/>
    <row r="211491" ht="15"/>
    <row r="211492" ht="15"/>
    <row r="211493" ht="15"/>
    <row r="211494" ht="15"/>
    <row r="211495" ht="15"/>
    <row r="211496" ht="15"/>
    <row r="211497" ht="15"/>
    <row r="211498" ht="15"/>
    <row r="211499" ht="15"/>
    <row r="211500" ht="15"/>
    <row r="211501" ht="15"/>
    <row r="211502" ht="15"/>
    <row r="211503" ht="15"/>
    <row r="211504" ht="15"/>
    <row r="211505" ht="15"/>
    <row r="211506" ht="15"/>
    <row r="211507" ht="15"/>
    <row r="211508" ht="15"/>
    <row r="211509" ht="15"/>
    <row r="211510" ht="15"/>
    <row r="211511" ht="15"/>
    <row r="211512" ht="15"/>
    <row r="211513" ht="15"/>
    <row r="211514" ht="15"/>
    <row r="211515" ht="15"/>
    <row r="211516" ht="15"/>
    <row r="211517" ht="15"/>
    <row r="211518" ht="15"/>
    <row r="211519" ht="15"/>
    <row r="211520" ht="15"/>
    <row r="211521" ht="15"/>
    <row r="211522" ht="15"/>
    <row r="211523" ht="15"/>
    <row r="211524" ht="15"/>
    <row r="211525" ht="15"/>
    <row r="211526" ht="15"/>
    <row r="211527" ht="15"/>
    <row r="211528" ht="15"/>
    <row r="211529" ht="15"/>
    <row r="211530" ht="15"/>
    <row r="211531" ht="15"/>
    <row r="211532" ht="15"/>
    <row r="211533" ht="15"/>
    <row r="211534" ht="15"/>
    <row r="211535" ht="15"/>
    <row r="211536" ht="15"/>
    <row r="211537" ht="15"/>
    <row r="211538" ht="15"/>
    <row r="211539" ht="15"/>
    <row r="211540" ht="15"/>
    <row r="211541" ht="15"/>
    <row r="211542" ht="15"/>
    <row r="211543" ht="15"/>
    <row r="211544" ht="15"/>
    <row r="211545" ht="15"/>
    <row r="211546" ht="15"/>
    <row r="211547" ht="15"/>
    <row r="211548" ht="15"/>
    <row r="211549" ht="15"/>
    <row r="211550" ht="15"/>
    <row r="211551" ht="15"/>
    <row r="211552" ht="15"/>
    <row r="211553" ht="15"/>
    <row r="211554" ht="15"/>
    <row r="211555" ht="15"/>
    <row r="211556" ht="15"/>
    <row r="211557" ht="15"/>
    <row r="211558" ht="15"/>
    <row r="211559" ht="15"/>
    <row r="211560" ht="15"/>
    <row r="211561" ht="15"/>
    <row r="211562" ht="15"/>
    <row r="211563" ht="15"/>
    <row r="211564" ht="15"/>
    <row r="211565" ht="15"/>
    <row r="211566" ht="15"/>
    <row r="211567" ht="15"/>
    <row r="211568" ht="15"/>
    <row r="211569" ht="15"/>
    <row r="211570" ht="15"/>
    <row r="211571" ht="15"/>
    <row r="211572" ht="15"/>
    <row r="211573" ht="15"/>
    <row r="211574" ht="15"/>
    <row r="211575" ht="15"/>
    <row r="211576" ht="15"/>
    <row r="211577" ht="15"/>
    <row r="211578" ht="15"/>
    <row r="211579" ht="15"/>
    <row r="211580" ht="15"/>
    <row r="211581" ht="15"/>
    <row r="211582" ht="15"/>
    <row r="211583" ht="15"/>
    <row r="211584" ht="15"/>
    <row r="211585" ht="15"/>
    <row r="211586" ht="15"/>
    <row r="211587" ht="15"/>
    <row r="211588" ht="15"/>
    <row r="211589" ht="15"/>
    <row r="211590" ht="15"/>
    <row r="211591" ht="15"/>
    <row r="211592" ht="15"/>
    <row r="211593" ht="15"/>
    <row r="211594" ht="15"/>
    <row r="211595" ht="15"/>
    <row r="211596" ht="15"/>
    <row r="211597" ht="15"/>
    <row r="211598" ht="15"/>
    <row r="211599" ht="15"/>
    <row r="211600" ht="15"/>
    <row r="211601" ht="15"/>
    <row r="211602" ht="15"/>
    <row r="211603" ht="15"/>
    <row r="211604" ht="15"/>
    <row r="211605" ht="15"/>
    <row r="211606" ht="15"/>
    <row r="211607" ht="15"/>
    <row r="211608" ht="15"/>
    <row r="211609" ht="15"/>
    <row r="211610" ht="15"/>
    <row r="211611" ht="15"/>
    <row r="211612" ht="15"/>
    <row r="211613" ht="15"/>
    <row r="211614" ht="15"/>
    <row r="211615" ht="15"/>
    <row r="211616" ht="15"/>
    <row r="211617" ht="15"/>
    <row r="211618" ht="15"/>
    <row r="211619" ht="15"/>
    <row r="211620" ht="15"/>
    <row r="211621" ht="15"/>
    <row r="211622" ht="15"/>
    <row r="211623" ht="15"/>
    <row r="211624" ht="15"/>
    <row r="211625" ht="15"/>
    <row r="211626" ht="15"/>
    <row r="211627" ht="15"/>
    <row r="211628" ht="15"/>
    <row r="211629" ht="15"/>
    <row r="211630" ht="15"/>
    <row r="211631" ht="15"/>
    <row r="211632" ht="15"/>
    <row r="211633" ht="15"/>
    <row r="211634" ht="15"/>
    <row r="211635" ht="15"/>
    <row r="211636" ht="15"/>
    <row r="211637" ht="15"/>
    <row r="211638" ht="15"/>
    <row r="211639" ht="15"/>
    <row r="211640" ht="15"/>
    <row r="211641" ht="15"/>
    <row r="211642" ht="15"/>
    <row r="211643" ht="15"/>
    <row r="211644" ht="15"/>
    <row r="211645" ht="15"/>
    <row r="211646" ht="15"/>
    <row r="211647" ht="15"/>
    <row r="211648" ht="15"/>
    <row r="211649" ht="15"/>
    <row r="211650" ht="15"/>
    <row r="211651" ht="15"/>
    <row r="211652" ht="15"/>
    <row r="211653" ht="15"/>
    <row r="211654" ht="15"/>
    <row r="211655" ht="15"/>
    <row r="211656" ht="15"/>
    <row r="211657" ht="15"/>
    <row r="211658" ht="15"/>
    <row r="211659" ht="15"/>
    <row r="211660" ht="15"/>
    <row r="211661" ht="15"/>
    <row r="211662" ht="15"/>
    <row r="211663" ht="15"/>
    <row r="211664" ht="15"/>
    <row r="211665" ht="15"/>
    <row r="211666" ht="15"/>
    <row r="211667" ht="15"/>
    <row r="211668" ht="15"/>
    <row r="211669" ht="15"/>
    <row r="211670" ht="15"/>
    <row r="211671" ht="15"/>
    <row r="211672" ht="15"/>
    <row r="211673" ht="15"/>
    <row r="211674" ht="15"/>
    <row r="211675" ht="15"/>
    <row r="211676" ht="15"/>
    <row r="211677" ht="15"/>
    <row r="211678" ht="15"/>
    <row r="211679" ht="15"/>
    <row r="211680" ht="15"/>
    <row r="211681" ht="15"/>
    <row r="211682" ht="15"/>
    <row r="211683" ht="15"/>
    <row r="211684" ht="15"/>
    <row r="211685" ht="15"/>
    <row r="211686" ht="15"/>
    <row r="211687" ht="15"/>
    <row r="211688" ht="15"/>
    <row r="211689" ht="15"/>
    <row r="211690" ht="15"/>
    <row r="211691" ht="15"/>
    <row r="211692" ht="15"/>
    <row r="211693" ht="15"/>
    <row r="211694" ht="15"/>
    <row r="211695" ht="15"/>
    <row r="211696" ht="15"/>
    <row r="211697" ht="15"/>
    <row r="211698" ht="15"/>
    <row r="211699" ht="15"/>
    <row r="211700" ht="15"/>
    <row r="211701" ht="15"/>
    <row r="211702" ht="15"/>
    <row r="211703" ht="15"/>
    <row r="211704" ht="15"/>
    <row r="211705" ht="15"/>
    <row r="211706" ht="15"/>
    <row r="211707" ht="15"/>
    <row r="211708" ht="15"/>
    <row r="211709" ht="15"/>
    <row r="211710" ht="15"/>
    <row r="211711" ht="15"/>
    <row r="211712" ht="15"/>
    <row r="211713" ht="15"/>
    <row r="211714" ht="15"/>
    <row r="211715" ht="15"/>
    <row r="211716" ht="15"/>
    <row r="211717" ht="15"/>
    <row r="211718" ht="15"/>
    <row r="211719" ht="15"/>
    <row r="211720" ht="15"/>
    <row r="211721" ht="15"/>
    <row r="211722" ht="15"/>
    <row r="211723" ht="15"/>
    <row r="211724" ht="15"/>
    <row r="211725" ht="15"/>
    <row r="211726" ht="15"/>
    <row r="211727" ht="15"/>
    <row r="211728" ht="15"/>
    <row r="211729" ht="15"/>
    <row r="211730" ht="15"/>
    <row r="211731" ht="15"/>
    <row r="211732" ht="15"/>
    <row r="211733" ht="15"/>
    <row r="211734" ht="15"/>
    <row r="211735" ht="15"/>
    <row r="211736" ht="15"/>
    <row r="211737" ht="15"/>
    <row r="211738" ht="15"/>
    <row r="211739" ht="15"/>
    <row r="211740" ht="15"/>
    <row r="211741" ht="15"/>
    <row r="211742" ht="15"/>
    <row r="211743" ht="15"/>
    <row r="211744" ht="15"/>
    <row r="211745" ht="15"/>
    <row r="211746" ht="15"/>
    <row r="211747" ht="15"/>
    <row r="211748" ht="15"/>
    <row r="211749" ht="15"/>
    <row r="211750" ht="15"/>
    <row r="211751" ht="15"/>
    <row r="211752" ht="15"/>
    <row r="211753" ht="15"/>
    <row r="211754" ht="15"/>
    <row r="211755" ht="15"/>
    <row r="211756" ht="15"/>
    <row r="211757" ht="15"/>
    <row r="211758" ht="15"/>
    <row r="211759" ht="15"/>
    <row r="211760" ht="15"/>
    <row r="211761" ht="15"/>
    <row r="211762" ht="15"/>
    <row r="211763" ht="15"/>
    <row r="211764" ht="15"/>
    <row r="211765" ht="15"/>
    <row r="211766" ht="15"/>
    <row r="211767" ht="15"/>
    <row r="211768" ht="15"/>
    <row r="211769" ht="15"/>
    <row r="211770" ht="15"/>
    <row r="211771" ht="15"/>
    <row r="211772" ht="15"/>
    <row r="211773" ht="15"/>
    <row r="211774" ht="15"/>
    <row r="211775" ht="15"/>
    <row r="211776" ht="15"/>
    <row r="211777" ht="15"/>
    <row r="211778" ht="15"/>
    <row r="211779" ht="15"/>
    <row r="211780" ht="15"/>
    <row r="211781" ht="15"/>
    <row r="211782" ht="15"/>
    <row r="211783" ht="15"/>
    <row r="211784" ht="15"/>
    <row r="211785" ht="15"/>
    <row r="211786" ht="15"/>
    <row r="211787" ht="15"/>
    <row r="211788" ht="15"/>
    <row r="211789" ht="15"/>
    <row r="211790" ht="15"/>
    <row r="211791" ht="15"/>
    <row r="211792" ht="15"/>
    <row r="211793" ht="15"/>
    <row r="211794" ht="15"/>
    <row r="211795" ht="15"/>
    <row r="211796" ht="15"/>
    <row r="211797" ht="15"/>
    <row r="211798" ht="15"/>
    <row r="211799" ht="15"/>
    <row r="211800" ht="15"/>
    <row r="211801" ht="15"/>
    <row r="211802" ht="15"/>
    <row r="211803" ht="15"/>
    <row r="211804" ht="15"/>
    <row r="211805" ht="15"/>
    <row r="211806" ht="15"/>
    <row r="211807" ht="15"/>
    <row r="211808" ht="15"/>
    <row r="211809" ht="15"/>
    <row r="211810" ht="15"/>
    <row r="211811" ht="15"/>
    <row r="211812" ht="15"/>
    <row r="211813" ht="15"/>
    <row r="211814" ht="15"/>
    <row r="211815" ht="15"/>
    <row r="211816" ht="15"/>
    <row r="211817" ht="15"/>
    <row r="211818" ht="15"/>
    <row r="211819" ht="15"/>
    <row r="211820" ht="15"/>
    <row r="211821" ht="15"/>
    <row r="211822" ht="15"/>
    <row r="211823" ht="15"/>
    <row r="211824" ht="15"/>
    <row r="211825" ht="15"/>
    <row r="211826" ht="15"/>
    <row r="211827" ht="15"/>
    <row r="211828" ht="15"/>
    <row r="211829" ht="15"/>
    <row r="211830" ht="15"/>
    <row r="211831" ht="15"/>
    <row r="211832" ht="15"/>
    <row r="211833" ht="15"/>
    <row r="211834" ht="15"/>
    <row r="211835" ht="15"/>
    <row r="211836" ht="15"/>
    <row r="211837" ht="15"/>
    <row r="211838" ht="15"/>
    <row r="211839" ht="15"/>
    <row r="211840" ht="15"/>
    <row r="211841" ht="15"/>
    <row r="211842" ht="15"/>
    <row r="211843" ht="15"/>
    <row r="211844" ht="15"/>
    <row r="211845" ht="15"/>
    <row r="211846" ht="15"/>
    <row r="211847" ht="15"/>
    <row r="211848" ht="15"/>
    <row r="211849" ht="15"/>
    <row r="211850" ht="15"/>
    <row r="211851" ht="15"/>
    <row r="211852" ht="15"/>
    <row r="211853" ht="15"/>
    <row r="211854" ht="15"/>
    <row r="211855" ht="15"/>
    <row r="211856" ht="15"/>
    <row r="211857" ht="15"/>
    <row r="211858" ht="15"/>
    <row r="211859" ht="15"/>
    <row r="211860" ht="15"/>
    <row r="211861" ht="15"/>
    <row r="211862" ht="15"/>
    <row r="211863" ht="15"/>
    <row r="211864" ht="15"/>
    <row r="211865" ht="15"/>
    <row r="211866" ht="15"/>
    <row r="211867" ht="15"/>
    <row r="211868" ht="15"/>
    <row r="211869" ht="15"/>
    <row r="211870" ht="15"/>
    <row r="211871" ht="15"/>
    <row r="211872" ht="15"/>
    <row r="211873" ht="15"/>
    <row r="211874" ht="15"/>
    <row r="211875" ht="15"/>
    <row r="211876" ht="15"/>
    <row r="211877" ht="15"/>
    <row r="211878" ht="15"/>
    <row r="211879" ht="15"/>
    <row r="211880" ht="15"/>
    <row r="211881" ht="15"/>
    <row r="211882" ht="15"/>
    <row r="211883" ht="15"/>
    <row r="211884" ht="15"/>
    <row r="211885" ht="15"/>
    <row r="211886" ht="15"/>
    <row r="211887" ht="15"/>
    <row r="211888" ht="15"/>
    <row r="211889" ht="15"/>
    <row r="211890" ht="15"/>
    <row r="211891" ht="15"/>
    <row r="211892" ht="15"/>
    <row r="211893" ht="15"/>
    <row r="211894" ht="15"/>
    <row r="211895" ht="15"/>
    <row r="211896" ht="15"/>
    <row r="211897" ht="15"/>
    <row r="211898" ht="15"/>
    <row r="211899" ht="15"/>
    <row r="211900" ht="15"/>
    <row r="211901" ht="15"/>
    <row r="211902" ht="15"/>
    <row r="211903" ht="15"/>
    <row r="211904" ht="15"/>
    <row r="211905" ht="15"/>
    <row r="211906" ht="15"/>
    <row r="211907" ht="15"/>
    <row r="211908" ht="15"/>
    <row r="211909" ht="15"/>
    <row r="211910" ht="15"/>
    <row r="211911" ht="15"/>
    <row r="211912" ht="15"/>
    <row r="211913" ht="15"/>
    <row r="211914" ht="15"/>
    <row r="211915" ht="15"/>
    <row r="211916" ht="15"/>
    <row r="211917" ht="15"/>
    <row r="211918" ht="15"/>
    <row r="211919" ht="15"/>
    <row r="211920" ht="15"/>
    <row r="211921" ht="15"/>
    <row r="211922" ht="15"/>
    <row r="211923" ht="15"/>
    <row r="211924" ht="15"/>
    <row r="211925" ht="15"/>
    <row r="211926" ht="15"/>
    <row r="211927" ht="15"/>
    <row r="211928" ht="15"/>
    <row r="211929" ht="15"/>
    <row r="211930" ht="15"/>
    <row r="211931" ht="15"/>
    <row r="211932" ht="15"/>
    <row r="211933" ht="15"/>
    <row r="211934" ht="15"/>
    <row r="211935" ht="15"/>
    <row r="211936" ht="15"/>
    <row r="211937" ht="15"/>
    <row r="211938" ht="15"/>
    <row r="211939" ht="15"/>
    <row r="211940" ht="15"/>
    <row r="211941" ht="15"/>
    <row r="211942" ht="15"/>
    <row r="211943" ht="15"/>
    <row r="211944" ht="15"/>
    <row r="211945" ht="15"/>
    <row r="211946" ht="15"/>
    <row r="211947" ht="15"/>
    <row r="211948" ht="15"/>
    <row r="211949" ht="15"/>
    <row r="211950" ht="15"/>
    <row r="211951" ht="15"/>
    <row r="211952" ht="15"/>
    <row r="211953" ht="15"/>
    <row r="211954" ht="15"/>
    <row r="211955" ht="15"/>
    <row r="211956" ht="15"/>
    <row r="211957" ht="15"/>
    <row r="211958" ht="15"/>
    <row r="211959" ht="15"/>
    <row r="211960" ht="15"/>
    <row r="211961" ht="15"/>
    <row r="211962" ht="15"/>
    <row r="211963" ht="15"/>
    <row r="211964" ht="15"/>
    <row r="211965" ht="15"/>
    <row r="211966" ht="15"/>
    <row r="211967" ht="15"/>
    <row r="211968" ht="15"/>
    <row r="211969" ht="15"/>
    <row r="211970" ht="15"/>
    <row r="211971" ht="15"/>
    <row r="211972" ht="15"/>
    <row r="211973" ht="15"/>
    <row r="211974" ht="15"/>
    <row r="211975" ht="15"/>
    <row r="211976" ht="15"/>
    <row r="211977" ht="15"/>
    <row r="211978" ht="15"/>
    <row r="211979" ht="15"/>
    <row r="211980" ht="15"/>
    <row r="211981" ht="15"/>
    <row r="211982" ht="15"/>
    <row r="211983" ht="15"/>
    <row r="211984" ht="15"/>
    <row r="211985" ht="15"/>
    <row r="211986" ht="15"/>
    <row r="211987" ht="15"/>
    <row r="211988" ht="15"/>
    <row r="211989" ht="15"/>
    <row r="211990" ht="15"/>
    <row r="211991" ht="15"/>
    <row r="211992" ht="15"/>
    <row r="211993" ht="15"/>
    <row r="211994" ht="15"/>
    <row r="211995" ht="15"/>
    <row r="211996" ht="15"/>
    <row r="211997" ht="15"/>
    <row r="211998" ht="15"/>
    <row r="211999" ht="15"/>
    <row r="212000" ht="15"/>
    <row r="212001" ht="15"/>
    <row r="212002" ht="15"/>
    <row r="212003" ht="15"/>
    <row r="212004" ht="15"/>
    <row r="212005" ht="15"/>
    <row r="212006" ht="15"/>
    <row r="212007" ht="15"/>
    <row r="212008" ht="15"/>
    <row r="212009" ht="15"/>
    <row r="212010" ht="15"/>
    <row r="212011" ht="15"/>
    <row r="212012" ht="15"/>
    <row r="212013" ht="15"/>
    <row r="212014" ht="15"/>
    <row r="212015" ht="15"/>
    <row r="212016" ht="15"/>
    <row r="212017" ht="15"/>
    <row r="212018" ht="15"/>
    <row r="212019" ht="15"/>
    <row r="212020" ht="15"/>
    <row r="212021" ht="15"/>
    <row r="212022" ht="15"/>
    <row r="212023" ht="15"/>
    <row r="212024" ht="15"/>
    <row r="212025" ht="15"/>
    <row r="212026" ht="15"/>
    <row r="212027" ht="15"/>
    <row r="212028" ht="15"/>
    <row r="212029" ht="15"/>
    <row r="212030" ht="15"/>
    <row r="212031" ht="15"/>
    <row r="212032" ht="15"/>
    <row r="212033" ht="15"/>
    <row r="212034" ht="15"/>
    <row r="212035" ht="15"/>
    <row r="212036" ht="15"/>
    <row r="212037" ht="15"/>
    <row r="212038" ht="15"/>
    <row r="212039" ht="15"/>
    <row r="212040" ht="15"/>
    <row r="212041" ht="15"/>
    <row r="212042" ht="15"/>
    <row r="212043" ht="15"/>
    <row r="212044" ht="15"/>
    <row r="212045" ht="15"/>
    <row r="212046" ht="15"/>
    <row r="212047" ht="15"/>
    <row r="212048" ht="15"/>
    <row r="212049" ht="15"/>
    <row r="212050" ht="15"/>
    <row r="212051" ht="15"/>
    <row r="212052" ht="15"/>
    <row r="212053" ht="15"/>
    <row r="212054" ht="15"/>
    <row r="212055" ht="15"/>
    <row r="212056" ht="15"/>
    <row r="212057" ht="15"/>
    <row r="212058" ht="15"/>
    <row r="212059" ht="15"/>
    <row r="212060" ht="15"/>
    <row r="212061" ht="15"/>
    <row r="212062" ht="15"/>
    <row r="212063" ht="15"/>
    <row r="212064" ht="15"/>
    <row r="212065" ht="15"/>
    <row r="212066" ht="15"/>
    <row r="212067" ht="15"/>
    <row r="212068" ht="15"/>
    <row r="212069" ht="15"/>
    <row r="212070" ht="15"/>
    <row r="212071" ht="15"/>
    <row r="212072" ht="15"/>
    <row r="212073" ht="15"/>
    <row r="212074" ht="15"/>
    <row r="212075" ht="15"/>
    <row r="212076" ht="15"/>
    <row r="212077" ht="15"/>
    <row r="212078" ht="15"/>
    <row r="212079" ht="15"/>
    <row r="212080" ht="15"/>
    <row r="212081" ht="15"/>
    <row r="212082" ht="15"/>
    <row r="212083" ht="15"/>
    <row r="212084" ht="15"/>
    <row r="212085" ht="15"/>
    <row r="212086" ht="15"/>
    <row r="212087" ht="15"/>
    <row r="212088" ht="15"/>
    <row r="212089" ht="15"/>
    <row r="212090" ht="15"/>
    <row r="212091" ht="15"/>
    <row r="212092" ht="15"/>
    <row r="212093" ht="15"/>
    <row r="212094" ht="15"/>
    <row r="212095" ht="15"/>
    <row r="212096" ht="15"/>
    <row r="212097" ht="15"/>
    <row r="212098" ht="15"/>
    <row r="212099" ht="15"/>
    <row r="212100" ht="15"/>
    <row r="212101" ht="15"/>
    <row r="212102" ht="15"/>
    <row r="212103" ht="15"/>
    <row r="212104" ht="15"/>
    <row r="212105" ht="15"/>
    <row r="212106" ht="15"/>
    <row r="212107" ht="15"/>
    <row r="212108" ht="15"/>
    <row r="212109" ht="15"/>
    <row r="212110" ht="15"/>
    <row r="212111" ht="15"/>
    <row r="212112" ht="15"/>
    <row r="212113" ht="15"/>
    <row r="212114" ht="15"/>
    <row r="212115" ht="15"/>
    <row r="212116" ht="15"/>
    <row r="212117" ht="15"/>
    <row r="212118" ht="15"/>
    <row r="212119" ht="15"/>
    <row r="212120" ht="15"/>
    <row r="212121" ht="15"/>
    <row r="212122" ht="15"/>
    <row r="212123" ht="15"/>
    <row r="212124" ht="15"/>
    <row r="212125" ht="15"/>
    <row r="212126" ht="15"/>
    <row r="212127" ht="15"/>
    <row r="212128" ht="15"/>
    <row r="212129" ht="15"/>
    <row r="212130" ht="15"/>
    <row r="212131" ht="15"/>
    <row r="212132" ht="15"/>
    <row r="212133" ht="15"/>
    <row r="212134" ht="15"/>
    <row r="212135" ht="15"/>
    <row r="212136" ht="15"/>
    <row r="212137" ht="15"/>
    <row r="212138" ht="15"/>
    <row r="212139" ht="15"/>
    <row r="212140" ht="15"/>
    <row r="212141" ht="15"/>
    <row r="212142" ht="15"/>
    <row r="212143" ht="15"/>
    <row r="212144" ht="15"/>
    <row r="212145" ht="15"/>
    <row r="212146" ht="15"/>
    <row r="212147" ht="15"/>
    <row r="212148" ht="15"/>
    <row r="212149" ht="15"/>
    <row r="212150" ht="15"/>
    <row r="212151" ht="15"/>
    <row r="212152" ht="15"/>
    <row r="212153" ht="15"/>
    <row r="212154" ht="15"/>
    <row r="212155" ht="15"/>
    <row r="212156" ht="15"/>
    <row r="212157" ht="15"/>
    <row r="212158" ht="15"/>
    <row r="212159" ht="15"/>
    <row r="212160" ht="15"/>
    <row r="212161" ht="15"/>
    <row r="212162" ht="15"/>
    <row r="212163" ht="15"/>
    <row r="212164" ht="15"/>
    <row r="212165" ht="15"/>
    <row r="212166" ht="15"/>
    <row r="212167" ht="15"/>
    <row r="212168" ht="15"/>
    <row r="212169" ht="15"/>
    <row r="212170" ht="15"/>
    <row r="212171" ht="15"/>
    <row r="212172" ht="15"/>
    <row r="212173" ht="15"/>
    <row r="212174" ht="15"/>
    <row r="212175" ht="15"/>
    <row r="212176" ht="15"/>
    <row r="212177" ht="15"/>
    <row r="212178" ht="15"/>
    <row r="212179" ht="15"/>
    <row r="212180" ht="15"/>
    <row r="212181" ht="15"/>
    <row r="212182" ht="15"/>
    <row r="212183" ht="15"/>
    <row r="212184" ht="15"/>
    <row r="212185" ht="15"/>
    <row r="212186" ht="15"/>
    <row r="212187" ht="15"/>
    <row r="212188" ht="15"/>
    <row r="212189" ht="15"/>
    <row r="212190" ht="15"/>
    <row r="212191" ht="15"/>
    <row r="212192" ht="15"/>
    <row r="212193" ht="15"/>
    <row r="212194" ht="15"/>
    <row r="212195" ht="15"/>
    <row r="212196" ht="15"/>
    <row r="212197" ht="15"/>
    <row r="212198" ht="15"/>
    <row r="212199" ht="15"/>
    <row r="212200" ht="15"/>
    <row r="212201" ht="15"/>
    <row r="212202" ht="15"/>
    <row r="212203" ht="15"/>
    <row r="212204" ht="15"/>
    <row r="212205" ht="15"/>
    <row r="212206" ht="15"/>
    <row r="212207" ht="15"/>
    <row r="212208" ht="15"/>
    <row r="212209" ht="15"/>
    <row r="212210" ht="15"/>
    <row r="212211" ht="15"/>
    <row r="212212" ht="15"/>
    <row r="212213" ht="15"/>
    <row r="212214" ht="15"/>
    <row r="212215" ht="15"/>
    <row r="212216" ht="15"/>
    <row r="212217" ht="15"/>
    <row r="212218" ht="15"/>
    <row r="212219" ht="15"/>
    <row r="212220" ht="15"/>
    <row r="212221" ht="15"/>
    <row r="212222" ht="15"/>
    <row r="212223" ht="15"/>
    <row r="212224" ht="15"/>
    <row r="212225" ht="15"/>
    <row r="212226" ht="15"/>
    <row r="212227" ht="15"/>
    <row r="212228" ht="15"/>
    <row r="212229" ht="15"/>
    <row r="212230" ht="15"/>
    <row r="212231" ht="15"/>
    <row r="212232" ht="15"/>
    <row r="212233" ht="15"/>
    <row r="212234" ht="15"/>
    <row r="212235" ht="15"/>
    <row r="212236" ht="15"/>
    <row r="212237" ht="15"/>
    <row r="212238" ht="15"/>
    <row r="212239" ht="15"/>
    <row r="212240" ht="15"/>
    <row r="212241" ht="15"/>
    <row r="212242" ht="15"/>
    <row r="212243" ht="15"/>
    <row r="212244" ht="15"/>
    <row r="212245" ht="15"/>
    <row r="212246" ht="15"/>
    <row r="212247" ht="15"/>
    <row r="212248" ht="15"/>
    <row r="212249" ht="15"/>
    <row r="212250" ht="15"/>
    <row r="212251" ht="15"/>
    <row r="212252" ht="15"/>
    <row r="212253" ht="15"/>
    <row r="212254" ht="15"/>
    <row r="212255" ht="15"/>
    <row r="212256" ht="15"/>
    <row r="212257" ht="15"/>
    <row r="212258" ht="15"/>
    <row r="212259" ht="15"/>
    <row r="212260" ht="15"/>
    <row r="212261" ht="15"/>
    <row r="212262" ht="15"/>
    <row r="212263" ht="15"/>
    <row r="212264" ht="15"/>
    <row r="212265" ht="15"/>
    <row r="212266" ht="15"/>
    <row r="212267" ht="15"/>
    <row r="212268" ht="15"/>
    <row r="212269" ht="15"/>
    <row r="212270" ht="15"/>
    <row r="212271" ht="15"/>
    <row r="212272" ht="15"/>
    <row r="212273" ht="15"/>
    <row r="212274" ht="15"/>
    <row r="212275" ht="15"/>
    <row r="212276" ht="15"/>
    <row r="212277" ht="15"/>
    <row r="212278" ht="15"/>
    <row r="212279" ht="15"/>
    <row r="212280" ht="15"/>
    <row r="212281" ht="15"/>
    <row r="212282" ht="15"/>
    <row r="212283" ht="15"/>
    <row r="212284" ht="15"/>
    <row r="212285" ht="15"/>
    <row r="212286" ht="15"/>
    <row r="212287" ht="15"/>
    <row r="212288" ht="15"/>
    <row r="212289" ht="15"/>
    <row r="212290" ht="15"/>
    <row r="212291" ht="15"/>
    <row r="212292" ht="15"/>
    <row r="212293" ht="15"/>
    <row r="212294" ht="15"/>
    <row r="212295" ht="15"/>
    <row r="212296" ht="15"/>
    <row r="212297" ht="15"/>
    <row r="212298" ht="15"/>
    <row r="212299" ht="15"/>
    <row r="212300" ht="15"/>
    <row r="212301" ht="15"/>
    <row r="212302" ht="15"/>
    <row r="212303" ht="15"/>
    <row r="212304" ht="15"/>
    <row r="212305" ht="15"/>
    <row r="212306" ht="15"/>
    <row r="212307" ht="15"/>
    <row r="212308" ht="15"/>
    <row r="212309" ht="15"/>
    <row r="212310" ht="15"/>
    <row r="212311" ht="15"/>
    <row r="212312" ht="15"/>
    <row r="212313" ht="15"/>
    <row r="212314" ht="15"/>
    <row r="212315" ht="15"/>
    <row r="212316" ht="15"/>
    <row r="212317" ht="15"/>
    <row r="212318" ht="15"/>
    <row r="212319" ht="15"/>
    <row r="212320" ht="15"/>
    <row r="212321" ht="15"/>
    <row r="212322" ht="15"/>
    <row r="212323" ht="15"/>
    <row r="212324" ht="15"/>
    <row r="212325" ht="15"/>
    <row r="212326" ht="15"/>
    <row r="212327" ht="15"/>
    <row r="212328" ht="15"/>
    <row r="212329" ht="15"/>
    <row r="212330" ht="15"/>
    <row r="212331" ht="15"/>
    <row r="212332" ht="15"/>
    <row r="212333" ht="15"/>
    <row r="212334" ht="15"/>
    <row r="212335" ht="15"/>
    <row r="212336" ht="15"/>
    <row r="212337" ht="15"/>
    <row r="212338" ht="15"/>
    <row r="212339" ht="15"/>
    <row r="212340" ht="15"/>
    <row r="212341" ht="15"/>
    <row r="212342" ht="15"/>
    <row r="212343" ht="15"/>
    <row r="212344" ht="15"/>
    <row r="212345" ht="15"/>
    <row r="212346" ht="15"/>
    <row r="212347" ht="15"/>
    <row r="212348" ht="15"/>
    <row r="212349" ht="15"/>
    <row r="212350" ht="15"/>
    <row r="212351" ht="15"/>
    <row r="212352" ht="15"/>
    <row r="212353" ht="15"/>
    <row r="212354" ht="15"/>
    <row r="212355" ht="15"/>
    <row r="212356" ht="15"/>
    <row r="212357" ht="15"/>
    <row r="212358" ht="15"/>
    <row r="212359" ht="15"/>
    <row r="212360" ht="15"/>
    <row r="212361" ht="15"/>
    <row r="212362" ht="15"/>
    <row r="212363" ht="15"/>
    <row r="212364" ht="15"/>
    <row r="212365" ht="15"/>
    <row r="212366" ht="15"/>
    <row r="212367" ht="15"/>
    <row r="212368" ht="15"/>
    <row r="212369" ht="15"/>
    <row r="212370" ht="15"/>
    <row r="212371" ht="15"/>
    <row r="212372" ht="15"/>
    <row r="212373" ht="15"/>
    <row r="212374" ht="15"/>
    <row r="212375" ht="15"/>
    <row r="212376" ht="15"/>
    <row r="212377" ht="15"/>
    <row r="212378" ht="15"/>
    <row r="212379" ht="15"/>
    <row r="212380" ht="15"/>
    <row r="212381" ht="15"/>
    <row r="212382" ht="15"/>
    <row r="212383" ht="15"/>
    <row r="212384" ht="15"/>
    <row r="212385" ht="15"/>
    <row r="212386" ht="15"/>
    <row r="212387" ht="15"/>
    <row r="212388" ht="15"/>
    <row r="212389" ht="15"/>
    <row r="212390" ht="15"/>
    <row r="212391" ht="15"/>
    <row r="212392" ht="15"/>
    <row r="212393" ht="15"/>
    <row r="212394" ht="15"/>
    <row r="212395" ht="15"/>
    <row r="212396" ht="15"/>
    <row r="212397" ht="15"/>
    <row r="212398" ht="15"/>
    <row r="212399" ht="15"/>
    <row r="212400" ht="15"/>
    <row r="212401" ht="15"/>
    <row r="212402" ht="15"/>
    <row r="212403" ht="15"/>
    <row r="212404" ht="15"/>
    <row r="212405" ht="15"/>
    <row r="212406" ht="15"/>
    <row r="212407" ht="15"/>
    <row r="212408" ht="15"/>
    <row r="212409" ht="15"/>
    <row r="212410" ht="15"/>
    <row r="212411" ht="15"/>
    <row r="212412" ht="15"/>
    <row r="212413" ht="15"/>
    <row r="212414" ht="15"/>
    <row r="212415" ht="15"/>
    <row r="212416" ht="15"/>
    <row r="212417" ht="15"/>
    <row r="212418" ht="15"/>
    <row r="212419" ht="15"/>
    <row r="212420" ht="15"/>
    <row r="212421" ht="15"/>
    <row r="212422" ht="15"/>
    <row r="212423" ht="15"/>
    <row r="212424" ht="15"/>
    <row r="212425" ht="15"/>
    <row r="212426" ht="15"/>
    <row r="212427" ht="15"/>
    <row r="212428" ht="15"/>
    <row r="212429" ht="15"/>
    <row r="212430" ht="15"/>
    <row r="212431" ht="15"/>
    <row r="212432" ht="15"/>
    <row r="212433" ht="15"/>
    <row r="212434" ht="15"/>
    <row r="212435" ht="15"/>
    <row r="212436" ht="15"/>
    <row r="212437" ht="15"/>
    <row r="212438" ht="15"/>
    <row r="212439" ht="15"/>
    <row r="212440" ht="15"/>
    <row r="212441" ht="15"/>
    <row r="212442" ht="15"/>
    <row r="212443" ht="15"/>
    <row r="212444" ht="15"/>
    <row r="212445" ht="15"/>
    <row r="212446" ht="15"/>
    <row r="212447" ht="15"/>
    <row r="212448" ht="15"/>
    <row r="212449" ht="15"/>
    <row r="212450" ht="15"/>
    <row r="212451" ht="15"/>
    <row r="212452" ht="15"/>
    <row r="212453" ht="15"/>
    <row r="212454" ht="15"/>
    <row r="212455" ht="15"/>
    <row r="212456" ht="15"/>
    <row r="212457" ht="15"/>
    <row r="212458" ht="15"/>
    <row r="212459" ht="15"/>
    <row r="212460" ht="15"/>
    <row r="212461" ht="15"/>
    <row r="212462" ht="15"/>
    <row r="212463" ht="15"/>
    <row r="212464" ht="15"/>
    <row r="212465" ht="15"/>
    <row r="212466" ht="15"/>
    <row r="212467" ht="15"/>
    <row r="212468" ht="15"/>
    <row r="212469" ht="15"/>
    <row r="212470" ht="15"/>
    <row r="212471" ht="15"/>
    <row r="212472" ht="15"/>
    <row r="212473" ht="15"/>
    <row r="212474" ht="15"/>
    <row r="212475" ht="15"/>
    <row r="212476" ht="15"/>
    <row r="212477" ht="15"/>
    <row r="212478" ht="15"/>
    <row r="212479" ht="15"/>
    <row r="212480" ht="15"/>
    <row r="212481" ht="15"/>
    <row r="212482" ht="15"/>
    <row r="212483" ht="15"/>
    <row r="212484" ht="15"/>
    <row r="212485" ht="15"/>
    <row r="212486" ht="15"/>
    <row r="212487" ht="15"/>
    <row r="212488" ht="15"/>
    <row r="212489" ht="15"/>
    <row r="212490" ht="15"/>
    <row r="212491" ht="15"/>
    <row r="212492" ht="15"/>
    <row r="212493" ht="15"/>
    <row r="212494" ht="15"/>
    <row r="212495" ht="15"/>
    <row r="212496" ht="15"/>
    <row r="212497" ht="15"/>
    <row r="212498" ht="15"/>
    <row r="212499" ht="15"/>
    <row r="212500" ht="15"/>
    <row r="212501" ht="15"/>
    <row r="212502" ht="15"/>
    <row r="212503" ht="15"/>
    <row r="212504" ht="15"/>
    <row r="212505" ht="15"/>
    <row r="212506" ht="15"/>
    <row r="212507" ht="15"/>
    <row r="212508" ht="15"/>
    <row r="212509" ht="15"/>
    <row r="212510" ht="15"/>
    <row r="212511" ht="15"/>
    <row r="212512" ht="15"/>
    <row r="212513" ht="15"/>
    <row r="212514" ht="15"/>
    <row r="212515" ht="15"/>
    <row r="212516" ht="15"/>
    <row r="212517" ht="15"/>
    <row r="212518" ht="15"/>
    <row r="212519" ht="15"/>
    <row r="212520" ht="15"/>
    <row r="212521" ht="15"/>
    <row r="212522" ht="15"/>
    <row r="212523" ht="15"/>
    <row r="212524" ht="15"/>
    <row r="212525" ht="15"/>
    <row r="212526" ht="15"/>
    <row r="212527" ht="15"/>
    <row r="212528" ht="15"/>
    <row r="212529" ht="15"/>
    <row r="212530" ht="15"/>
    <row r="212531" ht="15"/>
    <row r="212532" ht="15"/>
    <row r="212533" ht="15"/>
    <row r="212534" ht="15"/>
    <row r="212535" ht="15"/>
    <row r="212536" ht="15"/>
    <row r="212537" ht="15"/>
    <row r="212538" ht="15"/>
    <row r="212539" ht="15"/>
    <row r="212540" ht="15"/>
    <row r="212541" ht="15"/>
    <row r="212542" ht="15"/>
    <row r="212543" ht="15"/>
    <row r="212544" ht="15"/>
    <row r="212545" ht="15"/>
    <row r="212546" ht="15"/>
    <row r="212547" ht="15"/>
    <row r="212548" ht="15"/>
    <row r="212549" ht="15"/>
    <row r="212550" ht="15"/>
    <row r="212551" ht="15"/>
    <row r="212552" ht="15"/>
    <row r="212553" ht="15"/>
    <row r="212554" ht="15"/>
    <row r="212555" ht="15"/>
    <row r="212556" ht="15"/>
    <row r="212557" ht="15"/>
    <row r="212558" ht="15"/>
    <row r="212559" ht="15"/>
    <row r="212560" ht="15"/>
    <row r="212561" ht="15"/>
    <row r="212562" ht="15"/>
    <row r="212563" ht="15"/>
    <row r="212564" ht="15"/>
    <row r="212565" ht="15"/>
    <row r="212566" ht="15"/>
    <row r="212567" ht="15"/>
    <row r="212568" ht="15"/>
    <row r="212569" ht="15"/>
    <row r="212570" ht="15"/>
    <row r="212571" ht="15"/>
    <row r="212572" ht="15"/>
    <row r="212573" ht="15"/>
    <row r="212574" ht="15"/>
    <row r="212575" ht="15"/>
    <row r="212576" ht="15"/>
    <row r="212577" ht="15"/>
    <row r="212578" ht="15"/>
    <row r="212579" ht="15"/>
    <row r="212580" ht="15"/>
    <row r="212581" ht="15"/>
    <row r="212582" ht="15"/>
    <row r="212583" ht="15"/>
    <row r="212584" ht="15"/>
    <row r="212585" ht="15"/>
    <row r="212586" ht="15"/>
    <row r="212587" ht="15"/>
    <row r="212588" ht="15"/>
    <row r="212589" ht="15"/>
    <row r="212590" ht="15"/>
    <row r="212591" ht="15"/>
    <row r="212592" ht="15"/>
    <row r="212593" ht="15"/>
    <row r="212594" ht="15"/>
    <row r="212595" ht="15"/>
    <row r="212596" ht="15"/>
    <row r="212597" ht="15"/>
    <row r="212598" ht="15"/>
    <row r="212599" ht="15"/>
    <row r="212600" ht="15"/>
    <row r="212601" ht="15"/>
    <row r="212602" ht="15"/>
    <row r="212603" ht="15"/>
    <row r="212604" ht="15"/>
    <row r="212605" ht="15"/>
    <row r="212606" ht="15"/>
    <row r="212607" ht="15"/>
    <row r="212608" ht="15"/>
    <row r="212609" ht="15"/>
    <row r="212610" ht="15"/>
    <row r="212611" ht="15"/>
    <row r="212612" ht="15"/>
    <row r="212613" ht="15"/>
    <row r="212614" ht="15"/>
    <row r="212615" ht="15"/>
    <row r="212616" ht="15"/>
    <row r="212617" ht="15"/>
    <row r="212618" ht="15"/>
    <row r="212619" ht="15"/>
    <row r="212620" ht="15"/>
    <row r="212621" ht="15"/>
    <row r="212622" ht="15"/>
    <row r="212623" ht="15"/>
    <row r="212624" ht="15"/>
    <row r="212625" ht="15"/>
    <row r="212626" ht="15"/>
    <row r="212627" ht="15"/>
    <row r="212628" ht="15"/>
    <row r="212629" ht="15"/>
    <row r="212630" ht="15"/>
    <row r="212631" ht="15"/>
    <row r="212632" ht="15"/>
    <row r="212633" ht="15"/>
    <row r="212634" ht="15"/>
    <row r="212635" ht="15"/>
    <row r="212636" ht="15"/>
    <row r="212637" ht="15"/>
    <row r="212638" ht="15"/>
    <row r="212639" ht="15"/>
    <row r="212640" ht="15"/>
    <row r="212641" ht="15"/>
    <row r="212642" ht="15"/>
    <row r="212643" ht="15"/>
    <row r="212644" ht="15"/>
    <row r="212645" ht="15"/>
    <row r="212646" ht="15"/>
    <row r="212647" ht="15"/>
    <row r="212648" ht="15"/>
    <row r="212649" ht="15"/>
    <row r="212650" ht="15"/>
    <row r="212651" ht="15"/>
    <row r="212652" ht="15"/>
    <row r="212653" ht="15"/>
    <row r="212654" ht="15"/>
    <row r="212655" ht="15"/>
    <row r="212656" ht="15"/>
    <row r="212657" ht="15"/>
    <row r="212658" ht="15"/>
    <row r="212659" ht="15"/>
    <row r="212660" ht="15"/>
    <row r="212661" ht="15"/>
    <row r="212662" ht="15"/>
    <row r="212663" ht="15"/>
    <row r="212664" ht="15"/>
    <row r="212665" ht="15"/>
    <row r="212666" ht="15"/>
    <row r="212667" ht="15"/>
    <row r="212668" ht="15"/>
    <row r="212669" ht="15"/>
    <row r="212670" ht="15"/>
    <row r="212671" ht="15"/>
    <row r="212672" ht="15"/>
    <row r="212673" ht="15"/>
    <row r="212674" ht="15"/>
    <row r="212675" ht="15"/>
    <row r="212676" ht="15"/>
    <row r="212677" ht="15"/>
    <row r="212678" ht="15"/>
    <row r="212679" ht="15"/>
    <row r="212680" ht="15"/>
    <row r="212681" ht="15"/>
    <row r="212682" ht="15"/>
    <row r="212683" ht="15"/>
    <row r="212684" ht="15"/>
    <row r="212685" ht="15"/>
    <row r="212686" ht="15"/>
    <row r="212687" ht="15"/>
    <row r="212688" ht="15"/>
    <row r="212689" ht="15"/>
    <row r="212690" ht="15"/>
    <row r="212691" ht="15"/>
    <row r="212692" ht="15"/>
    <row r="212693" ht="15"/>
    <row r="212694" ht="15"/>
    <row r="212695" ht="15"/>
    <row r="212696" ht="15"/>
    <row r="212697" ht="15"/>
    <row r="212698" ht="15"/>
    <row r="212699" ht="15"/>
    <row r="212700" ht="15"/>
    <row r="212701" ht="15"/>
    <row r="212702" ht="15"/>
    <row r="212703" ht="15"/>
    <row r="212704" ht="15"/>
    <row r="212705" ht="15"/>
    <row r="212706" ht="15"/>
    <row r="212707" ht="15"/>
    <row r="212708" ht="15"/>
    <row r="212709" ht="15"/>
    <row r="212710" ht="15"/>
    <row r="212711" ht="15"/>
    <row r="212712" ht="15"/>
    <row r="212713" ht="15"/>
    <row r="212714" ht="15"/>
    <row r="212715" ht="15"/>
    <row r="212716" ht="15"/>
    <row r="212717" ht="15"/>
    <row r="212718" ht="15"/>
    <row r="212719" ht="15"/>
    <row r="212720" ht="15"/>
    <row r="212721" ht="15"/>
    <row r="212722" ht="15"/>
    <row r="212723" ht="15"/>
    <row r="212724" ht="15"/>
    <row r="212725" ht="15"/>
    <row r="212726" ht="15"/>
    <row r="212727" ht="15"/>
    <row r="212728" ht="15"/>
    <row r="212729" ht="15"/>
    <row r="212730" ht="15"/>
    <row r="212731" ht="15"/>
    <row r="212732" ht="15"/>
    <row r="212733" ht="15"/>
    <row r="212734" ht="15"/>
    <row r="212735" ht="15"/>
    <row r="212736" ht="15"/>
    <row r="212737" ht="15"/>
    <row r="212738" ht="15"/>
    <row r="212739" ht="15"/>
    <row r="212740" ht="15"/>
    <row r="212741" ht="15"/>
    <row r="212742" ht="15"/>
    <row r="212743" ht="15"/>
    <row r="212744" ht="15"/>
    <row r="212745" ht="15"/>
    <row r="212746" ht="15"/>
    <row r="212747" ht="15"/>
    <row r="212748" ht="15"/>
    <row r="212749" ht="15"/>
    <row r="212750" ht="15"/>
    <row r="212751" ht="15"/>
    <row r="212752" ht="15"/>
    <row r="212753" ht="15"/>
    <row r="212754" ht="15"/>
    <row r="212755" ht="15"/>
    <row r="212756" ht="15"/>
    <row r="212757" ht="15"/>
    <row r="212758" ht="15"/>
    <row r="212759" ht="15"/>
    <row r="212760" ht="15"/>
    <row r="212761" ht="15"/>
    <row r="212762" ht="15"/>
    <row r="212763" ht="15"/>
    <row r="212764" ht="15"/>
    <row r="212765" ht="15"/>
    <row r="212766" ht="15"/>
    <row r="212767" ht="15"/>
    <row r="212768" ht="15"/>
    <row r="212769" ht="15"/>
    <row r="212770" ht="15"/>
    <row r="212771" ht="15"/>
    <row r="212772" ht="15"/>
    <row r="212773" ht="15"/>
    <row r="212774" ht="15"/>
    <row r="212775" ht="15"/>
    <row r="212776" ht="15"/>
    <row r="212777" ht="15"/>
    <row r="212778" ht="15"/>
    <row r="212779" ht="15"/>
    <row r="212780" ht="15"/>
    <row r="212781" ht="15"/>
    <row r="212782" ht="15"/>
    <row r="212783" ht="15"/>
    <row r="212784" ht="15"/>
    <row r="212785" ht="15"/>
    <row r="212786" ht="15"/>
    <row r="212787" ht="15"/>
    <row r="212788" ht="15"/>
    <row r="212789" ht="15"/>
    <row r="212790" ht="15"/>
    <row r="212791" ht="15"/>
    <row r="212792" ht="15"/>
    <row r="212793" ht="15"/>
    <row r="212794" ht="15"/>
    <row r="212795" ht="15"/>
    <row r="212796" ht="15"/>
    <row r="212797" ht="15"/>
    <row r="212798" ht="15"/>
    <row r="212799" ht="15"/>
    <row r="212800" ht="15"/>
    <row r="212801" ht="15"/>
    <row r="212802" ht="15"/>
    <row r="212803" ht="15"/>
    <row r="212804" ht="15"/>
    <row r="212805" ht="15"/>
    <row r="212806" ht="15"/>
    <row r="212807" ht="15"/>
    <row r="212808" ht="15"/>
    <row r="212809" ht="15"/>
    <row r="212810" ht="15"/>
    <row r="212811" ht="15"/>
    <row r="212812" ht="15"/>
    <row r="212813" ht="15"/>
    <row r="212814" ht="15"/>
    <row r="212815" ht="15"/>
    <row r="212816" ht="15"/>
    <row r="212817" ht="15"/>
    <row r="212818" ht="15"/>
    <row r="212819" ht="15"/>
    <row r="212820" ht="15"/>
    <row r="212821" ht="15"/>
    <row r="212822" ht="15"/>
    <row r="212823" ht="15"/>
    <row r="212824" ht="15"/>
    <row r="212825" ht="15"/>
    <row r="212826" ht="15"/>
    <row r="212827" ht="15"/>
    <row r="212828" ht="15"/>
    <row r="212829" ht="15"/>
    <row r="212830" ht="15"/>
    <row r="212831" ht="15"/>
    <row r="212832" ht="15"/>
    <row r="212833" ht="15"/>
    <row r="212834" ht="15"/>
    <row r="212835" ht="15"/>
    <row r="212836" ht="15"/>
    <row r="212837" ht="15"/>
    <row r="212838" ht="15"/>
    <row r="212839" ht="15"/>
    <row r="212840" ht="15"/>
    <row r="212841" ht="15"/>
    <row r="212842" ht="15"/>
    <row r="212843" ht="15"/>
    <row r="212844" ht="15"/>
    <row r="212845" ht="15"/>
    <row r="212846" ht="15"/>
    <row r="212847" ht="15"/>
    <row r="212848" ht="15"/>
    <row r="212849" ht="15"/>
    <row r="212850" ht="15"/>
    <row r="212851" ht="15"/>
    <row r="212852" ht="15"/>
    <row r="212853" ht="15"/>
    <row r="212854" ht="15"/>
    <row r="212855" ht="15"/>
    <row r="212856" ht="15"/>
    <row r="212857" ht="15"/>
    <row r="212858" ht="15"/>
    <row r="212859" ht="15"/>
    <row r="212860" ht="15"/>
    <row r="212861" ht="15"/>
    <row r="212862" ht="15"/>
    <row r="212863" ht="15"/>
    <row r="212864" ht="15"/>
    <row r="212865" ht="15"/>
    <row r="212866" ht="15"/>
    <row r="212867" ht="15"/>
    <row r="212868" ht="15"/>
    <row r="212869" ht="15"/>
    <row r="212870" ht="15"/>
    <row r="212871" ht="15"/>
    <row r="212872" ht="15"/>
    <row r="212873" ht="15"/>
    <row r="212874" ht="15"/>
    <row r="212875" ht="15"/>
    <row r="212876" ht="15"/>
    <row r="212877" ht="15"/>
    <row r="212878" ht="15"/>
    <row r="212879" ht="15"/>
    <row r="212880" ht="15"/>
    <row r="212881" ht="15"/>
    <row r="212882" ht="15"/>
    <row r="212883" ht="15"/>
    <row r="212884" ht="15"/>
    <row r="212885" ht="15"/>
    <row r="212886" ht="15"/>
    <row r="212887" ht="15"/>
    <row r="212888" ht="15"/>
    <row r="212889" ht="15"/>
    <row r="212890" ht="15"/>
    <row r="212891" ht="15"/>
    <row r="212892" ht="15"/>
    <row r="212893" ht="15"/>
    <row r="212894" ht="15"/>
    <row r="212895" ht="15"/>
    <row r="212896" ht="15"/>
    <row r="212897" ht="15"/>
    <row r="212898" ht="15"/>
    <row r="212899" ht="15"/>
    <row r="212900" ht="15"/>
    <row r="212901" ht="15"/>
    <row r="212902" ht="15"/>
    <row r="212903" ht="15"/>
    <row r="212904" ht="15"/>
    <row r="212905" ht="15"/>
    <row r="212906" ht="15"/>
    <row r="212907" ht="15"/>
    <row r="212908" ht="15"/>
    <row r="212909" ht="15"/>
    <row r="212910" ht="15"/>
    <row r="212911" ht="15"/>
    <row r="212912" ht="15"/>
    <row r="212913" ht="15"/>
    <row r="212914" ht="15"/>
    <row r="212915" ht="15"/>
    <row r="212916" ht="15"/>
    <row r="212917" ht="15"/>
    <row r="212918" ht="15"/>
    <row r="212919" ht="15"/>
    <row r="212920" ht="15"/>
    <row r="212921" ht="15"/>
    <row r="212922" ht="15"/>
    <row r="212923" ht="15"/>
    <row r="212924" ht="15"/>
    <row r="212925" ht="15"/>
    <row r="212926" ht="15"/>
    <row r="212927" ht="15"/>
    <row r="212928" ht="15"/>
    <row r="212929" ht="15"/>
    <row r="212930" ht="15"/>
    <row r="212931" ht="15"/>
    <row r="212932" ht="15"/>
    <row r="212933" ht="15"/>
    <row r="212934" ht="15"/>
    <row r="212935" ht="15"/>
    <row r="212936" ht="15"/>
    <row r="212937" ht="15"/>
    <row r="212938" ht="15"/>
    <row r="212939" ht="15"/>
    <row r="212940" ht="15"/>
    <row r="212941" ht="15"/>
    <row r="212942" ht="15"/>
    <row r="212943" ht="15"/>
    <row r="212944" ht="15"/>
    <row r="212945" ht="15"/>
    <row r="212946" ht="15"/>
    <row r="212947" ht="15"/>
    <row r="212948" ht="15"/>
    <row r="212949" ht="15"/>
    <row r="212950" ht="15"/>
    <row r="212951" ht="15"/>
    <row r="212952" ht="15"/>
    <row r="212953" ht="15"/>
    <row r="212954" ht="15"/>
    <row r="212955" ht="15"/>
    <row r="212956" ht="15"/>
    <row r="212957" ht="15"/>
    <row r="212958" ht="15"/>
    <row r="212959" ht="15"/>
    <row r="212960" ht="15"/>
    <row r="212961" ht="15"/>
    <row r="212962" ht="15"/>
    <row r="212963" ht="15"/>
    <row r="212964" ht="15"/>
    <row r="212965" ht="15"/>
    <row r="212966" ht="15"/>
    <row r="212967" ht="15"/>
    <row r="212968" ht="15"/>
    <row r="212969" ht="15"/>
    <row r="212970" ht="15"/>
    <row r="212971" ht="15"/>
    <row r="212972" ht="15"/>
    <row r="212973" ht="15"/>
    <row r="212974" ht="15"/>
    <row r="212975" ht="15"/>
    <row r="212976" ht="15"/>
    <row r="212977" ht="15"/>
    <row r="212978" ht="15"/>
    <row r="212979" ht="15"/>
    <row r="212980" ht="15"/>
    <row r="212981" ht="15"/>
    <row r="212982" ht="15"/>
    <row r="212983" ht="15"/>
    <row r="212984" ht="15"/>
    <row r="212985" ht="15"/>
    <row r="212986" ht="15"/>
    <row r="212987" ht="15"/>
    <row r="212988" ht="15"/>
    <row r="212989" ht="15"/>
    <row r="212990" ht="15"/>
    <row r="212991" ht="15"/>
    <row r="212992" ht="15"/>
    <row r="212993" ht="15"/>
    <row r="212994" ht="15"/>
    <row r="212995" ht="15"/>
    <row r="212996" ht="15"/>
    <row r="212997" ht="15"/>
    <row r="212998" ht="15"/>
    <row r="212999" ht="15"/>
    <row r="213000" ht="15"/>
    <row r="213001" ht="15"/>
    <row r="213002" ht="15"/>
    <row r="213003" ht="15"/>
    <row r="213004" ht="15"/>
    <row r="213005" ht="15"/>
    <row r="213006" ht="15"/>
    <row r="213007" ht="15"/>
    <row r="213008" ht="15"/>
    <row r="213009" ht="15"/>
    <row r="213010" ht="15"/>
    <row r="213011" ht="15"/>
    <row r="213012" ht="15"/>
    <row r="213013" ht="15"/>
    <row r="213014" ht="15"/>
    <row r="213015" ht="15"/>
    <row r="213016" ht="15"/>
    <row r="213017" ht="15"/>
    <row r="213018" ht="15"/>
    <row r="213019" ht="15"/>
    <row r="213020" ht="15"/>
    <row r="213021" ht="15"/>
    <row r="213022" ht="15"/>
    <row r="213023" ht="15"/>
    <row r="213024" ht="15"/>
    <row r="213025" ht="15"/>
    <row r="213026" ht="15"/>
    <row r="213027" ht="15"/>
    <row r="213028" ht="15"/>
    <row r="213029" ht="15"/>
    <row r="213030" ht="15"/>
    <row r="213031" ht="15"/>
    <row r="213032" ht="15"/>
    <row r="213033" ht="15"/>
    <row r="213034" ht="15"/>
    <row r="213035" ht="15"/>
    <row r="213036" ht="15"/>
    <row r="213037" ht="15"/>
    <row r="213038" ht="15"/>
    <row r="213039" ht="15"/>
    <row r="213040" ht="15"/>
    <row r="213041" ht="15"/>
    <row r="213042" ht="15"/>
    <row r="213043" ht="15"/>
    <row r="213044" ht="15"/>
    <row r="213045" ht="15"/>
    <row r="213046" ht="15"/>
    <row r="213047" ht="15"/>
    <row r="213048" ht="15"/>
    <row r="213049" ht="15"/>
    <row r="213050" ht="15"/>
    <row r="213051" ht="15"/>
    <row r="213052" ht="15"/>
    <row r="213053" ht="15"/>
    <row r="213054" ht="15"/>
    <row r="213055" ht="15"/>
    <row r="213056" ht="15"/>
    <row r="213057" ht="15"/>
    <row r="213058" ht="15"/>
    <row r="213059" ht="15"/>
    <row r="213060" ht="15"/>
    <row r="213061" ht="15"/>
    <row r="213062" ht="15"/>
    <row r="213063" ht="15"/>
    <row r="213064" ht="15"/>
    <row r="213065" ht="15"/>
    <row r="213066" ht="15"/>
    <row r="213067" ht="15"/>
    <row r="213068" ht="15"/>
    <row r="213069" ht="15"/>
    <row r="213070" ht="15"/>
    <row r="213071" ht="15"/>
    <row r="213072" ht="15"/>
    <row r="213073" ht="15"/>
    <row r="213074" ht="15"/>
    <row r="213075" ht="15"/>
    <row r="213076" ht="15"/>
    <row r="213077" ht="15"/>
    <row r="213078" ht="15"/>
    <row r="213079" ht="15"/>
    <row r="213080" ht="15"/>
    <row r="213081" ht="15"/>
    <row r="213082" ht="15"/>
    <row r="213083" ht="15"/>
    <row r="213084" ht="15"/>
    <row r="213085" ht="15"/>
    <row r="213086" ht="15"/>
    <row r="213087" ht="15"/>
    <row r="213088" ht="15"/>
    <row r="213089" ht="15"/>
    <row r="213090" ht="15"/>
    <row r="213091" ht="15"/>
    <row r="213092" ht="15"/>
    <row r="213093" ht="15"/>
    <row r="213094" ht="15"/>
    <row r="213095" ht="15"/>
    <row r="213096" ht="15"/>
    <row r="213097" ht="15"/>
    <row r="213098" ht="15"/>
    <row r="213099" ht="15"/>
    <row r="213100" ht="15"/>
    <row r="213101" ht="15"/>
    <row r="213102" ht="15"/>
    <row r="213103" ht="15"/>
    <row r="213104" ht="15"/>
    <row r="213105" ht="15"/>
    <row r="213106" ht="15"/>
    <row r="213107" ht="15"/>
    <row r="213108" ht="15"/>
    <row r="213109" ht="15"/>
    <row r="213110" ht="15"/>
    <row r="213111" ht="15"/>
    <row r="213112" ht="15"/>
    <row r="213113" ht="15"/>
    <row r="213114" ht="15"/>
    <row r="213115" ht="15"/>
    <row r="213116" ht="15"/>
    <row r="213117" ht="15"/>
    <row r="213118" ht="15"/>
    <row r="213119" ht="15"/>
    <row r="213120" ht="15"/>
    <row r="213121" ht="15"/>
    <row r="213122" ht="15"/>
    <row r="213123" ht="15"/>
    <row r="213124" ht="15"/>
    <row r="213125" ht="15"/>
    <row r="213126" ht="15"/>
    <row r="213127" ht="15"/>
    <row r="213128" ht="15"/>
    <row r="213129" ht="15"/>
    <row r="213130" ht="15"/>
    <row r="213131" ht="15"/>
    <row r="213132" ht="15"/>
    <row r="213133" ht="15"/>
    <row r="213134" ht="15"/>
    <row r="213135" ht="15"/>
    <row r="213136" ht="15"/>
    <row r="213137" ht="15"/>
    <row r="213138" ht="15"/>
    <row r="213139" ht="15"/>
    <row r="213140" ht="15"/>
    <row r="213141" ht="15"/>
    <row r="213142" ht="15"/>
    <row r="213143" ht="15"/>
    <row r="213144" ht="15"/>
    <row r="213145" ht="15"/>
    <row r="213146" ht="15"/>
    <row r="213147" ht="15"/>
    <row r="213148" ht="15"/>
    <row r="213149" ht="15"/>
    <row r="213150" ht="15"/>
    <row r="213151" ht="15"/>
    <row r="213152" ht="15"/>
    <row r="213153" ht="15"/>
    <row r="213154" ht="15"/>
    <row r="213155" ht="15"/>
    <row r="213156" ht="15"/>
    <row r="213157" ht="15"/>
    <row r="213158" ht="15"/>
    <row r="213159" ht="15"/>
    <row r="213160" ht="15"/>
    <row r="213161" ht="15"/>
    <row r="213162" ht="15"/>
    <row r="213163" ht="15"/>
    <row r="213164" ht="15"/>
    <row r="213165" ht="15"/>
    <row r="213166" ht="15"/>
    <row r="213167" ht="15"/>
    <row r="213168" ht="15"/>
    <row r="213169" ht="15"/>
    <row r="213170" ht="15"/>
    <row r="213171" ht="15"/>
    <row r="213172" ht="15"/>
    <row r="213173" ht="15"/>
    <row r="213174" ht="15"/>
    <row r="213175" ht="15"/>
    <row r="213176" ht="15"/>
    <row r="213177" ht="15"/>
    <row r="213178" ht="15"/>
    <row r="213179" ht="15"/>
    <row r="213180" ht="15"/>
    <row r="213181" ht="15"/>
    <row r="213182" ht="15"/>
    <row r="213183" ht="15"/>
    <row r="213184" ht="15"/>
    <row r="213185" ht="15"/>
    <row r="213186" ht="15"/>
    <row r="213187" ht="15"/>
    <row r="213188" ht="15"/>
    <row r="213189" ht="15"/>
    <row r="213190" ht="15"/>
    <row r="213191" ht="15"/>
    <row r="213192" ht="15"/>
    <row r="213193" ht="15"/>
    <row r="213194" ht="15"/>
    <row r="213195" ht="15"/>
    <row r="213196" ht="15"/>
    <row r="213197" ht="15"/>
    <row r="213198" ht="15"/>
    <row r="213199" ht="15"/>
    <row r="213200" ht="15"/>
    <row r="213201" ht="15"/>
    <row r="213202" ht="15"/>
    <row r="213203" ht="15"/>
    <row r="213204" ht="15"/>
    <row r="213205" ht="15"/>
    <row r="213206" ht="15"/>
    <row r="213207" ht="15"/>
    <row r="213208" ht="15"/>
    <row r="213209" ht="15"/>
    <row r="213210" ht="15"/>
    <row r="213211" ht="15"/>
    <row r="213212" ht="15"/>
    <row r="213213" ht="15"/>
    <row r="213214" ht="15"/>
    <row r="213215" ht="15"/>
    <row r="213216" ht="15"/>
    <row r="213217" ht="15"/>
    <row r="213218" ht="15"/>
    <row r="213219" ht="15"/>
    <row r="213220" ht="15"/>
    <row r="213221" ht="15"/>
    <row r="213222" ht="15"/>
    <row r="213223" ht="15"/>
    <row r="213224" ht="15"/>
    <row r="213225" ht="15"/>
    <row r="213226" ht="15"/>
    <row r="213227" ht="15"/>
    <row r="213228" ht="15"/>
    <row r="213229" ht="15"/>
    <row r="213230" ht="15"/>
    <row r="213231" ht="15"/>
    <row r="213232" ht="15"/>
    <row r="213233" ht="15"/>
    <row r="213234" ht="15"/>
    <row r="213235" ht="15"/>
    <row r="213236" ht="15"/>
    <row r="213237" ht="15"/>
    <row r="213238" ht="15"/>
    <row r="213239" ht="15"/>
    <row r="213240" ht="15"/>
    <row r="213241" ht="15"/>
    <row r="213242" ht="15"/>
    <row r="213243" ht="15"/>
    <row r="213244" ht="15"/>
    <row r="213245" ht="15"/>
    <row r="213246" ht="15"/>
    <row r="213247" ht="15"/>
    <row r="213248" ht="15"/>
    <row r="213249" ht="15"/>
    <row r="213250" ht="15"/>
    <row r="213251" ht="15"/>
    <row r="213252" ht="15"/>
    <row r="213253" ht="15"/>
    <row r="213254" ht="15"/>
    <row r="213255" ht="15"/>
    <row r="213256" ht="15"/>
    <row r="213257" ht="15"/>
    <row r="213258" ht="15"/>
    <row r="213259" ht="15"/>
    <row r="213260" ht="15"/>
    <row r="213261" ht="15"/>
    <row r="213262" ht="15"/>
    <row r="213263" ht="15"/>
    <row r="213264" ht="15"/>
    <row r="213265" ht="15"/>
    <row r="213266" ht="15"/>
    <row r="213267" ht="15"/>
    <row r="213268" ht="15"/>
    <row r="213269" ht="15"/>
    <row r="213270" ht="15"/>
    <row r="213271" ht="15"/>
    <row r="213272" ht="15"/>
    <row r="213273" ht="15"/>
    <row r="213274" ht="15"/>
    <row r="213275" ht="15"/>
    <row r="213276" ht="15"/>
    <row r="213277" ht="15"/>
    <row r="213278" ht="15"/>
    <row r="213279" ht="15"/>
    <row r="213280" ht="15"/>
    <row r="213281" ht="15"/>
    <row r="213282" ht="15"/>
    <row r="213283" ht="15"/>
    <row r="213284" ht="15"/>
    <row r="213285" ht="15"/>
    <row r="213286" ht="15"/>
    <row r="213287" ht="15"/>
    <row r="213288" ht="15"/>
    <row r="213289" ht="15"/>
    <row r="213290" ht="15"/>
    <row r="213291" ht="15"/>
    <row r="213292" ht="15"/>
    <row r="213293" ht="15"/>
    <row r="213294" ht="15"/>
    <row r="213295" ht="15"/>
    <row r="213296" ht="15"/>
    <row r="213297" ht="15"/>
    <row r="213298" ht="15"/>
    <row r="213299" ht="15"/>
    <row r="213300" ht="15"/>
    <row r="213301" ht="15"/>
    <row r="213302" ht="15"/>
    <row r="213303" ht="15"/>
    <row r="213304" ht="15"/>
    <row r="213305" ht="15"/>
    <row r="213306" ht="15"/>
    <row r="213307" ht="15"/>
    <row r="213308" ht="15"/>
    <row r="213309" ht="15"/>
    <row r="213310" ht="15"/>
    <row r="213311" ht="15"/>
    <row r="213312" ht="15"/>
    <row r="213313" ht="15"/>
    <row r="213314" ht="15"/>
    <row r="213315" ht="15"/>
    <row r="213316" ht="15"/>
    <row r="213317" ht="15"/>
    <row r="213318" ht="15"/>
    <row r="213319" ht="15"/>
    <row r="213320" ht="15"/>
    <row r="213321" ht="15"/>
    <row r="213322" ht="15"/>
    <row r="213323" ht="15"/>
    <row r="213324" ht="15"/>
    <row r="213325" ht="15"/>
    <row r="213326" ht="15"/>
    <row r="213327" ht="15"/>
    <row r="213328" ht="15"/>
    <row r="213329" ht="15"/>
    <row r="213330" ht="15"/>
    <row r="213331" ht="15"/>
    <row r="213332" ht="15"/>
    <row r="213333" ht="15"/>
    <row r="213334" ht="15"/>
    <row r="213335" ht="15"/>
    <row r="213336" ht="15"/>
    <row r="213337" ht="15"/>
    <row r="213338" ht="15"/>
    <row r="213339" ht="15"/>
    <row r="213340" ht="15"/>
    <row r="213341" ht="15"/>
    <row r="213342" ht="15"/>
    <row r="213343" ht="15"/>
    <row r="213344" ht="15"/>
    <row r="213345" ht="15"/>
    <row r="213346" ht="15"/>
    <row r="213347" ht="15"/>
    <row r="213348" ht="15"/>
    <row r="213349" ht="15"/>
    <row r="213350" ht="15"/>
    <row r="213351" ht="15"/>
    <row r="213352" ht="15"/>
    <row r="213353" ht="15"/>
    <row r="213354" ht="15"/>
    <row r="213355" ht="15"/>
    <row r="213356" ht="15"/>
    <row r="213357" ht="15"/>
    <row r="213358" ht="15"/>
    <row r="213359" ht="15"/>
    <row r="213360" ht="15"/>
    <row r="213361" ht="15"/>
    <row r="213362" ht="15"/>
    <row r="213363" ht="15"/>
    <row r="213364" ht="15"/>
    <row r="213365" ht="15"/>
    <row r="213366" ht="15"/>
    <row r="213367" ht="15"/>
    <row r="213368" ht="15"/>
    <row r="213369" ht="15"/>
    <row r="213370" ht="15"/>
    <row r="213371" ht="15"/>
    <row r="213372" ht="15"/>
    <row r="213373" ht="15"/>
    <row r="213374" ht="15"/>
    <row r="213375" ht="15"/>
    <row r="213376" ht="15"/>
    <row r="213377" ht="15"/>
    <row r="213378" ht="15"/>
    <row r="213379" ht="15"/>
    <row r="213380" ht="15"/>
    <row r="213381" ht="15"/>
    <row r="213382" ht="15"/>
    <row r="213383" ht="15"/>
    <row r="213384" ht="15"/>
    <row r="213385" ht="15"/>
    <row r="213386" ht="15"/>
    <row r="213387" ht="15"/>
    <row r="213388" ht="15"/>
    <row r="213389" ht="15"/>
    <row r="213390" ht="15"/>
    <row r="213391" ht="15"/>
    <row r="213392" ht="15"/>
    <row r="213393" ht="15"/>
    <row r="213394" ht="15"/>
    <row r="213395" ht="15"/>
    <row r="213396" ht="15"/>
    <row r="213397" ht="15"/>
    <row r="213398" ht="15"/>
    <row r="213399" ht="15"/>
    <row r="213400" ht="15"/>
    <row r="213401" ht="15"/>
    <row r="213402" ht="15"/>
    <row r="213403" ht="15"/>
    <row r="213404" ht="15"/>
    <row r="213405" ht="15"/>
    <row r="213406" ht="15"/>
    <row r="213407" ht="15"/>
    <row r="213408" ht="15"/>
    <row r="213409" ht="15"/>
    <row r="213410" ht="15"/>
    <row r="213411" ht="15"/>
    <row r="213412" ht="15"/>
    <row r="213413" ht="15"/>
    <row r="213414" ht="15"/>
    <row r="213415" ht="15"/>
    <row r="213416" ht="15"/>
    <row r="213417" ht="15"/>
    <row r="213418" ht="15"/>
    <row r="213419" ht="15"/>
    <row r="213420" ht="15"/>
    <row r="213421" ht="15"/>
    <row r="213422" ht="15"/>
    <row r="213423" ht="15"/>
    <row r="213424" ht="15"/>
    <row r="213425" ht="15"/>
    <row r="213426" ht="15"/>
    <row r="213427" ht="15"/>
    <row r="213428" ht="15"/>
    <row r="213429" ht="15"/>
    <row r="213430" ht="15"/>
    <row r="213431" ht="15"/>
    <row r="213432" ht="15"/>
    <row r="213433" ht="15"/>
    <row r="213434" ht="15"/>
    <row r="213435" ht="15"/>
    <row r="213436" ht="15"/>
    <row r="213437" ht="15"/>
    <row r="213438" ht="15"/>
    <row r="213439" ht="15"/>
    <row r="213440" ht="15"/>
    <row r="213441" ht="15"/>
    <row r="213442" ht="15"/>
    <row r="213443" ht="15"/>
    <row r="213444" ht="15"/>
    <row r="213445" ht="15"/>
    <row r="213446" ht="15"/>
    <row r="213447" ht="15"/>
    <row r="213448" ht="15"/>
    <row r="213449" ht="15"/>
    <row r="213450" ht="15"/>
    <row r="213451" ht="15"/>
    <row r="213452" ht="15"/>
    <row r="213453" ht="15"/>
    <row r="213454" ht="15"/>
    <row r="213455" ht="15"/>
    <row r="213456" ht="15"/>
    <row r="213457" ht="15"/>
    <row r="213458" ht="15"/>
    <row r="213459" ht="15"/>
    <row r="213460" ht="15"/>
    <row r="213461" ht="15"/>
    <row r="213462" ht="15"/>
    <row r="213463" ht="15"/>
    <row r="213464" ht="15"/>
    <row r="213465" ht="15"/>
    <row r="213466" ht="15"/>
    <row r="213467" ht="15"/>
    <row r="213468" ht="15"/>
    <row r="213469" ht="15"/>
    <row r="213470" ht="15"/>
    <row r="213471" ht="15"/>
    <row r="213472" ht="15"/>
    <row r="213473" ht="15"/>
    <row r="213474" ht="15"/>
    <row r="213475" ht="15"/>
    <row r="213476" ht="15"/>
    <row r="213477" ht="15"/>
    <row r="213478" ht="15"/>
    <row r="213479" ht="15"/>
    <row r="213480" ht="15"/>
    <row r="213481" ht="15"/>
    <row r="213482" ht="15"/>
    <row r="213483" ht="15"/>
    <row r="213484" ht="15"/>
    <row r="213485" ht="15"/>
    <row r="213486" ht="15"/>
    <row r="213487" ht="15"/>
    <row r="213488" ht="15"/>
    <row r="213489" ht="15"/>
    <row r="213490" ht="15"/>
    <row r="213491" ht="15"/>
    <row r="213492" ht="15"/>
    <row r="213493" ht="15"/>
    <row r="213494" ht="15"/>
    <row r="213495" ht="15"/>
    <row r="213496" ht="15"/>
    <row r="213497" ht="15"/>
    <row r="213498" ht="15"/>
    <row r="213499" ht="15"/>
    <row r="213500" ht="15"/>
    <row r="213501" ht="15"/>
    <row r="213502" ht="15"/>
    <row r="213503" ht="15"/>
    <row r="213504" ht="15"/>
    <row r="213505" ht="15"/>
    <row r="213506" ht="15"/>
    <row r="213507" ht="15"/>
    <row r="213508" ht="15"/>
    <row r="213509" ht="15"/>
    <row r="213510" ht="15"/>
    <row r="213511" ht="15"/>
    <row r="213512" ht="15"/>
    <row r="213513" ht="15"/>
    <row r="213514" ht="15"/>
    <row r="213515" ht="15"/>
    <row r="213516" ht="15"/>
    <row r="213517" ht="15"/>
    <row r="213518" ht="15"/>
    <row r="213519" ht="15"/>
    <row r="213520" ht="15"/>
    <row r="213521" ht="15"/>
    <row r="213522" ht="15"/>
    <row r="213523" ht="15"/>
    <row r="213524" ht="15"/>
    <row r="213525" ht="15"/>
    <row r="213526" ht="15"/>
    <row r="213527" ht="15"/>
    <row r="213528" ht="15"/>
    <row r="213529" ht="15"/>
    <row r="213530" ht="15"/>
    <row r="213531" ht="15"/>
    <row r="213532" ht="15"/>
    <row r="213533" ht="15"/>
    <row r="213534" ht="15"/>
    <row r="213535" ht="15"/>
    <row r="213536" ht="15"/>
    <row r="213537" ht="15"/>
    <row r="213538" ht="15"/>
    <row r="213539" ht="15"/>
    <row r="213540" ht="15"/>
    <row r="213541" ht="15"/>
    <row r="213542" ht="15"/>
    <row r="213543" ht="15"/>
    <row r="213544" ht="15"/>
    <row r="213545" ht="15"/>
    <row r="213546" ht="15"/>
    <row r="213547" ht="15"/>
    <row r="213548" ht="15"/>
    <row r="213549" ht="15"/>
    <row r="213550" ht="15"/>
    <row r="213551" ht="15"/>
    <row r="213552" ht="15"/>
    <row r="213553" ht="15"/>
    <row r="213554" ht="15"/>
    <row r="213555" ht="15"/>
    <row r="213556" ht="15"/>
    <row r="213557" ht="15"/>
    <row r="213558" ht="15"/>
    <row r="213559" ht="15"/>
    <row r="213560" ht="15"/>
    <row r="213561" ht="15"/>
    <row r="213562" ht="15"/>
    <row r="213563" ht="15"/>
    <row r="213564" ht="15"/>
    <row r="213565" ht="15"/>
    <row r="213566" ht="15"/>
    <row r="213567" ht="15"/>
    <row r="213568" ht="15"/>
    <row r="213569" ht="15"/>
    <row r="213570" ht="15"/>
    <row r="213571" ht="15"/>
    <row r="213572" ht="15"/>
    <row r="213573" ht="15"/>
    <row r="213574" ht="15"/>
    <row r="213575" ht="15"/>
    <row r="213576" ht="15"/>
    <row r="213577" ht="15"/>
    <row r="213578" ht="15"/>
    <row r="213579" ht="15"/>
    <row r="213580" ht="15"/>
    <row r="213581" ht="15"/>
    <row r="213582" ht="15"/>
    <row r="213583" ht="15"/>
    <row r="213584" ht="15"/>
    <row r="213585" ht="15"/>
    <row r="213586" ht="15"/>
    <row r="213587" ht="15"/>
    <row r="213588" ht="15"/>
    <row r="213589" ht="15"/>
    <row r="213590" ht="15"/>
    <row r="213591" ht="15"/>
    <row r="213592" ht="15"/>
    <row r="213593" ht="15"/>
    <row r="213594" ht="15"/>
    <row r="213595" ht="15"/>
    <row r="213596" ht="15"/>
    <row r="213597" ht="15"/>
    <row r="213598" ht="15"/>
    <row r="213599" ht="15"/>
    <row r="213600" ht="15"/>
    <row r="213601" ht="15"/>
    <row r="213602" ht="15"/>
    <row r="213603" ht="15"/>
    <row r="213604" ht="15"/>
    <row r="213605" ht="15"/>
    <row r="213606" ht="15"/>
    <row r="213607" ht="15"/>
    <row r="213608" ht="15"/>
    <row r="213609" ht="15"/>
    <row r="213610" ht="15"/>
    <row r="213611" ht="15"/>
    <row r="213612" ht="15"/>
    <row r="213613" ht="15"/>
    <row r="213614" ht="15"/>
    <row r="213615" ht="15"/>
    <row r="213616" ht="15"/>
    <row r="213617" ht="15"/>
    <row r="213618" ht="15"/>
    <row r="213619" ht="15"/>
    <row r="213620" ht="15"/>
    <row r="213621" ht="15"/>
    <row r="213622" ht="15"/>
    <row r="213623" ht="15"/>
    <row r="213624" ht="15"/>
    <row r="213625" ht="15"/>
    <row r="213626" ht="15"/>
    <row r="213627" ht="15"/>
    <row r="213628" ht="15"/>
    <row r="213629" ht="15"/>
    <row r="213630" ht="15"/>
    <row r="213631" ht="15"/>
    <row r="213632" ht="15"/>
    <row r="213633" ht="15"/>
    <row r="213634" ht="15"/>
    <row r="213635" ht="15"/>
    <row r="213636" ht="15"/>
    <row r="213637" ht="15"/>
    <row r="213638" ht="15"/>
    <row r="213639" ht="15"/>
    <row r="213640" ht="15"/>
    <row r="213641" ht="15"/>
    <row r="213642" ht="15"/>
    <row r="213643" ht="15"/>
    <row r="213644" ht="15"/>
    <row r="213645" ht="15"/>
    <row r="213646" ht="15"/>
    <row r="213647" ht="15"/>
    <row r="213648" ht="15"/>
    <row r="213649" ht="15"/>
    <row r="213650" ht="15"/>
    <row r="213651" ht="15"/>
    <row r="213652" ht="15"/>
    <row r="213653" ht="15"/>
    <row r="213654" ht="15"/>
    <row r="213655" ht="15"/>
    <row r="213656" ht="15"/>
    <row r="213657" ht="15"/>
    <row r="213658" ht="15"/>
    <row r="213659" ht="15"/>
    <row r="213660" ht="15"/>
    <row r="213661" ht="15"/>
    <row r="213662" ht="15"/>
    <row r="213663" ht="15"/>
    <row r="213664" ht="15"/>
    <row r="213665" ht="15"/>
    <row r="213666" ht="15"/>
    <row r="213667" ht="15"/>
    <row r="213668" ht="15"/>
    <row r="213669" ht="15"/>
    <row r="213670" ht="15"/>
    <row r="213671" ht="15"/>
    <row r="213672" ht="15"/>
    <row r="213673" ht="15"/>
    <row r="213674" ht="15"/>
    <row r="213675" ht="15"/>
    <row r="213676" ht="15"/>
    <row r="213677" ht="15"/>
    <row r="213678" ht="15"/>
    <row r="213679" ht="15"/>
    <row r="213680" ht="15"/>
    <row r="213681" ht="15"/>
    <row r="213682" ht="15"/>
    <row r="213683" ht="15"/>
    <row r="213684" ht="15"/>
    <row r="213685" ht="15"/>
    <row r="213686" ht="15"/>
    <row r="213687" ht="15"/>
    <row r="213688" ht="15"/>
    <row r="213689" ht="15"/>
    <row r="213690" ht="15"/>
    <row r="213691" ht="15"/>
    <row r="213692" ht="15"/>
    <row r="213693" ht="15"/>
    <row r="213694" ht="15"/>
    <row r="213695" ht="15"/>
    <row r="213696" ht="15"/>
    <row r="213697" ht="15"/>
    <row r="213698" ht="15"/>
    <row r="213699" ht="15"/>
    <row r="213700" ht="15"/>
    <row r="213701" ht="15"/>
    <row r="213702" ht="15"/>
    <row r="213703" ht="15"/>
    <row r="213704" ht="15"/>
    <row r="213705" ht="15"/>
    <row r="213706" ht="15"/>
    <row r="213707" ht="15"/>
    <row r="213708" ht="15"/>
    <row r="213709" ht="15"/>
    <row r="213710" ht="15"/>
    <row r="213711" ht="15"/>
    <row r="213712" ht="15"/>
    <row r="213713" ht="15"/>
    <row r="213714" ht="15"/>
    <row r="213715" ht="15"/>
    <row r="213716" ht="15"/>
    <row r="213717" ht="15"/>
    <row r="213718" ht="15"/>
    <row r="213719" ht="15"/>
    <row r="213720" ht="15"/>
    <row r="213721" ht="15"/>
    <row r="213722" ht="15"/>
    <row r="213723" ht="15"/>
    <row r="213724" ht="15"/>
    <row r="213725" ht="15"/>
    <row r="213726" ht="15"/>
    <row r="213727" ht="15"/>
    <row r="213728" ht="15"/>
    <row r="213729" ht="15"/>
    <row r="213730" ht="15"/>
    <row r="213731" ht="15"/>
    <row r="213732" ht="15"/>
    <row r="213733" ht="15"/>
    <row r="213734" ht="15"/>
    <row r="213735" ht="15"/>
    <row r="213736" ht="15"/>
    <row r="213737" ht="15"/>
    <row r="213738" ht="15"/>
    <row r="213739" ht="15"/>
    <row r="213740" ht="15"/>
    <row r="213741" ht="15"/>
    <row r="213742" ht="15"/>
    <row r="213743" ht="15"/>
    <row r="213744" ht="15"/>
    <row r="213745" ht="15"/>
    <row r="213746" ht="15"/>
    <row r="213747" ht="15"/>
    <row r="213748" ht="15"/>
    <row r="213749" ht="15"/>
    <row r="213750" ht="15"/>
    <row r="213751" ht="15"/>
    <row r="213752" ht="15"/>
    <row r="213753" ht="15"/>
    <row r="213754" ht="15"/>
    <row r="213755" ht="15"/>
    <row r="213756" ht="15"/>
    <row r="213757" ht="15"/>
    <row r="213758" ht="15"/>
    <row r="213759" ht="15"/>
    <row r="213760" ht="15"/>
    <row r="213761" ht="15"/>
    <row r="213762" ht="15"/>
    <row r="213763" ht="15"/>
    <row r="213764" ht="15"/>
    <row r="213765" ht="15"/>
    <row r="213766" ht="15"/>
    <row r="213767" ht="15"/>
    <row r="213768" ht="15"/>
    <row r="213769" ht="15"/>
    <row r="213770" ht="15"/>
    <row r="213771" ht="15"/>
    <row r="213772" ht="15"/>
    <row r="213773" ht="15"/>
    <row r="213774" ht="15"/>
    <row r="213775" ht="15"/>
    <row r="213776" ht="15"/>
    <row r="213777" ht="15"/>
    <row r="213778" ht="15"/>
    <row r="213779" ht="15"/>
    <row r="213780" ht="15"/>
    <row r="213781" ht="15"/>
    <row r="213782" ht="15"/>
    <row r="213783" ht="15"/>
    <row r="213784" ht="15"/>
    <row r="213785" ht="15"/>
    <row r="213786" ht="15"/>
    <row r="213787" ht="15"/>
    <row r="213788" ht="15"/>
    <row r="213789" ht="15"/>
    <row r="213790" ht="15"/>
    <row r="213791" ht="15"/>
    <row r="213792" ht="15"/>
    <row r="213793" ht="15"/>
    <row r="213794" ht="15"/>
    <row r="213795" ht="15"/>
    <row r="213796" ht="15"/>
    <row r="213797" ht="15"/>
    <row r="213798" ht="15"/>
    <row r="213799" ht="15"/>
    <row r="213800" ht="15"/>
    <row r="213801" ht="15"/>
    <row r="213802" ht="15"/>
    <row r="213803" ht="15"/>
    <row r="213804" ht="15"/>
    <row r="213805" ht="15"/>
    <row r="213806" ht="15"/>
    <row r="213807" ht="15"/>
    <row r="213808" ht="15"/>
    <row r="213809" ht="15"/>
    <row r="213810" ht="15"/>
    <row r="213811" ht="15"/>
    <row r="213812" ht="15"/>
    <row r="213813" ht="15"/>
    <row r="213814" ht="15"/>
    <row r="213815" ht="15"/>
    <row r="213816" ht="15"/>
    <row r="213817" ht="15"/>
    <row r="213818" ht="15"/>
    <row r="213819" ht="15"/>
    <row r="213820" ht="15"/>
    <row r="213821" ht="15"/>
    <row r="213822" ht="15"/>
    <row r="213823" ht="15"/>
    <row r="213824" ht="15"/>
    <row r="213825" ht="15"/>
    <row r="213826" ht="15"/>
    <row r="213827" ht="15"/>
    <row r="213828" ht="15"/>
    <row r="213829" ht="15"/>
    <row r="213830" ht="15"/>
    <row r="213831" ht="15"/>
    <row r="213832" ht="15"/>
    <row r="213833" ht="15"/>
    <row r="213834" ht="15"/>
    <row r="213835" ht="15"/>
    <row r="213836" ht="15"/>
    <row r="213837" ht="15"/>
    <row r="213838" ht="15"/>
    <row r="213839" ht="15"/>
    <row r="213840" ht="15"/>
    <row r="213841" ht="15"/>
    <row r="213842" ht="15"/>
    <row r="213843" ht="15"/>
    <row r="213844" ht="15"/>
    <row r="213845" ht="15"/>
    <row r="213846" ht="15"/>
    <row r="213847" ht="15"/>
    <row r="213848" ht="15"/>
    <row r="213849" ht="15"/>
    <row r="213850" ht="15"/>
    <row r="213851" ht="15"/>
    <row r="213852" ht="15"/>
    <row r="213853" ht="15"/>
    <row r="213854" ht="15"/>
    <row r="213855" ht="15"/>
    <row r="213856" ht="15"/>
    <row r="213857" ht="15"/>
    <row r="213858" ht="15"/>
    <row r="213859" ht="15"/>
    <row r="213860" ht="15"/>
    <row r="213861" ht="15"/>
    <row r="213862" ht="15"/>
    <row r="213863" ht="15"/>
    <row r="213864" ht="15"/>
    <row r="213865" ht="15"/>
    <row r="213866" ht="15"/>
    <row r="213867" ht="15"/>
    <row r="213868" ht="15"/>
    <row r="213869" ht="15"/>
    <row r="213870" ht="15"/>
    <row r="213871" ht="15"/>
    <row r="213872" ht="15"/>
    <row r="213873" ht="15"/>
    <row r="213874" ht="15"/>
    <row r="213875" ht="15"/>
    <row r="213876" ht="15"/>
    <row r="213877" ht="15"/>
    <row r="213878" ht="15"/>
    <row r="213879" ht="15"/>
    <row r="213880" ht="15"/>
    <row r="213881" ht="15"/>
    <row r="213882" ht="15"/>
    <row r="213883" ht="15"/>
    <row r="213884" ht="15"/>
    <row r="213885" ht="15"/>
    <row r="213886" ht="15"/>
    <row r="213887" ht="15"/>
    <row r="213888" ht="15"/>
    <row r="213889" ht="15"/>
    <row r="213890" ht="15"/>
    <row r="213891" ht="15"/>
    <row r="213892" ht="15"/>
    <row r="213893" ht="15"/>
    <row r="213894" ht="15"/>
    <row r="213895" ht="15"/>
    <row r="213896" ht="15"/>
    <row r="213897" ht="15"/>
    <row r="213898" ht="15"/>
    <row r="213899" ht="15"/>
    <row r="213900" ht="15"/>
    <row r="213901" ht="15"/>
    <row r="213902" ht="15"/>
    <row r="213903" ht="15"/>
    <row r="213904" ht="15"/>
    <row r="213905" ht="15"/>
    <row r="213906" ht="15"/>
    <row r="213907" ht="15"/>
    <row r="213908" ht="15"/>
    <row r="213909" ht="15"/>
    <row r="213910" ht="15"/>
    <row r="213911" ht="15"/>
    <row r="213912" ht="15"/>
    <row r="213913" ht="15"/>
    <row r="213914" ht="15"/>
    <row r="213915" ht="15"/>
    <row r="213916" ht="15"/>
    <row r="213917" ht="15"/>
    <row r="213918" ht="15"/>
    <row r="213919" ht="15"/>
    <row r="213920" ht="15"/>
    <row r="213921" ht="15"/>
    <row r="213922" ht="15"/>
    <row r="213923" ht="15"/>
    <row r="213924" ht="15"/>
    <row r="213925" ht="15"/>
    <row r="213926" ht="15"/>
    <row r="213927" ht="15"/>
    <row r="213928" ht="15"/>
    <row r="213929" ht="15"/>
    <row r="213930" ht="15"/>
    <row r="213931" ht="15"/>
    <row r="213932" ht="15"/>
    <row r="213933" ht="15"/>
    <row r="213934" ht="15"/>
    <row r="213935" ht="15"/>
    <row r="213936" ht="15"/>
    <row r="213937" ht="15"/>
    <row r="213938" ht="15"/>
    <row r="213939" ht="15"/>
    <row r="213940" ht="15"/>
    <row r="213941" ht="15"/>
    <row r="213942" ht="15"/>
    <row r="213943" ht="15"/>
    <row r="213944" ht="15"/>
    <row r="213945" ht="15"/>
    <row r="213946" ht="15"/>
    <row r="213947" ht="15"/>
    <row r="213948" ht="15"/>
    <row r="213949" ht="15"/>
    <row r="213950" ht="15"/>
    <row r="213951" ht="15"/>
    <row r="213952" ht="15"/>
    <row r="213953" ht="15"/>
    <row r="213954" ht="15"/>
    <row r="213955" ht="15"/>
    <row r="213956" ht="15"/>
    <row r="213957" ht="15"/>
    <row r="213958" ht="15"/>
    <row r="213959" ht="15"/>
    <row r="213960" ht="15"/>
    <row r="213961" ht="15"/>
    <row r="213962" ht="15"/>
    <row r="213963" ht="15"/>
    <row r="213964" ht="15"/>
    <row r="213965" ht="15"/>
    <row r="213966" ht="15"/>
    <row r="213967" ht="15"/>
    <row r="213968" ht="15"/>
    <row r="213969" ht="15"/>
    <row r="213970" ht="15"/>
    <row r="213971" ht="15"/>
    <row r="213972" ht="15"/>
    <row r="213973" ht="15"/>
    <row r="213974" ht="15"/>
    <row r="213975" ht="15"/>
    <row r="213976" ht="15"/>
    <row r="213977" ht="15"/>
    <row r="213978" ht="15"/>
    <row r="213979" ht="15"/>
    <row r="213980" ht="15"/>
    <row r="213981" ht="15"/>
    <row r="213982" ht="15"/>
    <row r="213983" ht="15"/>
    <row r="213984" ht="15"/>
    <row r="213985" ht="15"/>
    <row r="213986" ht="15"/>
    <row r="213987" ht="15"/>
    <row r="213988" ht="15"/>
    <row r="213989" ht="15"/>
    <row r="213990" ht="15"/>
    <row r="213991" ht="15"/>
    <row r="213992" ht="15"/>
    <row r="213993" ht="15"/>
    <row r="213994" ht="15"/>
    <row r="213995" ht="15"/>
    <row r="213996" ht="15"/>
    <row r="213997" ht="15"/>
    <row r="213998" ht="15"/>
    <row r="213999" ht="15"/>
    <row r="214000" ht="15"/>
    <row r="214001" ht="15"/>
    <row r="214002" ht="15"/>
    <row r="214003" ht="15"/>
    <row r="214004" ht="15"/>
    <row r="214005" ht="15"/>
    <row r="214006" ht="15"/>
    <row r="214007" ht="15"/>
    <row r="214008" ht="15"/>
    <row r="214009" ht="15"/>
    <row r="214010" ht="15"/>
    <row r="214011" ht="15"/>
    <row r="214012" ht="15"/>
    <row r="214013" ht="15"/>
    <row r="214014" ht="15"/>
    <row r="214015" ht="15"/>
    <row r="214016" ht="15"/>
    <row r="214017" ht="15"/>
    <row r="214018" ht="15"/>
    <row r="214019" ht="15"/>
    <row r="214020" ht="15"/>
    <row r="214021" ht="15"/>
    <row r="214022" ht="15"/>
    <row r="214023" ht="15"/>
    <row r="214024" ht="15"/>
    <row r="214025" ht="15"/>
    <row r="214026" ht="15"/>
    <row r="214027" ht="15"/>
    <row r="214028" ht="15"/>
    <row r="214029" ht="15"/>
    <row r="214030" ht="15"/>
    <row r="214031" ht="15"/>
    <row r="214032" ht="15"/>
    <row r="214033" ht="15"/>
    <row r="214034" ht="15"/>
    <row r="214035" ht="15"/>
    <row r="214036" ht="15"/>
    <row r="214037" ht="15"/>
    <row r="214038" ht="15"/>
    <row r="214039" ht="15"/>
    <row r="214040" ht="15"/>
    <row r="214041" ht="15"/>
    <row r="214042" ht="15"/>
    <row r="214043" ht="15"/>
    <row r="214044" ht="15"/>
    <row r="214045" ht="15"/>
    <row r="214046" ht="15"/>
    <row r="214047" ht="15"/>
    <row r="214048" ht="15"/>
    <row r="214049" ht="15"/>
    <row r="214050" ht="15"/>
    <row r="214051" ht="15"/>
    <row r="214052" ht="15"/>
    <row r="214053" ht="15"/>
    <row r="214054" ht="15"/>
    <row r="214055" ht="15"/>
    <row r="214056" ht="15"/>
    <row r="214057" ht="15"/>
    <row r="214058" ht="15"/>
    <row r="214059" ht="15"/>
    <row r="214060" ht="15"/>
    <row r="214061" ht="15"/>
    <row r="214062" ht="15"/>
    <row r="214063" ht="15"/>
    <row r="214064" ht="15"/>
    <row r="214065" ht="15"/>
    <row r="214066" ht="15"/>
    <row r="214067" ht="15"/>
    <row r="214068" ht="15"/>
    <row r="214069" ht="15"/>
    <row r="214070" ht="15"/>
    <row r="214071" ht="15"/>
    <row r="214072" ht="15"/>
    <row r="214073" ht="15"/>
    <row r="214074" ht="15"/>
    <row r="214075" ht="15"/>
    <row r="214076" ht="15"/>
    <row r="214077" ht="15"/>
    <row r="214078" ht="15"/>
    <row r="214079" ht="15"/>
    <row r="214080" ht="15"/>
    <row r="214081" ht="15"/>
    <row r="214082" ht="15"/>
    <row r="214083" ht="15"/>
    <row r="214084" ht="15"/>
    <row r="214085" ht="15"/>
    <row r="214086" ht="15"/>
    <row r="214087" ht="15"/>
    <row r="214088" ht="15"/>
    <row r="214089" ht="15"/>
    <row r="214090" ht="15"/>
    <row r="214091" ht="15"/>
    <row r="214092" ht="15"/>
    <row r="214093" ht="15"/>
    <row r="214094" ht="15"/>
    <row r="214095" ht="15"/>
    <row r="214096" ht="15"/>
    <row r="214097" ht="15"/>
    <row r="214098" ht="15"/>
    <row r="214099" ht="15"/>
    <row r="214100" ht="15"/>
    <row r="214101" ht="15"/>
    <row r="214102" ht="15"/>
    <row r="214103" ht="15"/>
    <row r="214104" ht="15"/>
    <row r="214105" ht="15"/>
    <row r="214106" ht="15"/>
    <row r="214107" ht="15"/>
    <row r="214108" ht="15"/>
    <row r="214109" ht="15"/>
    <row r="214110" ht="15"/>
    <row r="214111" ht="15"/>
    <row r="214112" ht="15"/>
    <row r="214113" ht="15"/>
    <row r="214114" ht="15"/>
    <row r="214115" ht="15"/>
    <row r="214116" ht="15"/>
    <row r="214117" ht="15"/>
    <row r="214118" ht="15"/>
    <row r="214119" ht="15"/>
    <row r="214120" ht="15"/>
    <row r="214121" ht="15"/>
    <row r="214122" ht="15"/>
    <row r="214123" ht="15"/>
    <row r="214124" ht="15"/>
    <row r="214125" ht="15"/>
    <row r="214126" ht="15"/>
    <row r="214127" ht="15"/>
    <row r="214128" ht="15"/>
    <row r="214129" ht="15"/>
    <row r="214130" ht="15"/>
    <row r="214131" ht="15"/>
    <row r="214132" ht="15"/>
    <row r="214133" ht="15"/>
    <row r="214134" ht="15"/>
    <row r="214135" ht="15"/>
    <row r="214136" ht="15"/>
    <row r="214137" ht="15"/>
    <row r="214138" ht="15"/>
    <row r="214139" ht="15"/>
    <row r="214140" ht="15"/>
    <row r="214141" ht="15"/>
    <row r="214142" ht="15"/>
    <row r="214143" ht="15"/>
    <row r="214144" ht="15"/>
    <row r="214145" ht="15"/>
    <row r="214146" ht="15"/>
    <row r="214147" ht="15"/>
    <row r="214148" ht="15"/>
    <row r="214149" ht="15"/>
    <row r="214150" ht="15"/>
    <row r="214151" ht="15"/>
    <row r="214152" ht="15"/>
    <row r="214153" ht="15"/>
    <row r="214154" ht="15"/>
    <row r="214155" ht="15"/>
    <row r="214156" ht="15"/>
    <row r="214157" ht="15"/>
    <row r="214158" ht="15"/>
    <row r="214159" ht="15"/>
    <row r="214160" ht="15"/>
    <row r="214161" ht="15"/>
    <row r="214162" ht="15"/>
    <row r="214163" ht="15"/>
    <row r="214164" ht="15"/>
    <row r="214165" ht="15"/>
    <row r="214166" ht="15"/>
    <row r="214167" ht="15"/>
    <row r="214168" ht="15"/>
    <row r="214169" ht="15"/>
    <row r="214170" ht="15"/>
    <row r="214171" ht="15"/>
    <row r="214172" ht="15"/>
    <row r="214173" ht="15"/>
    <row r="214174" ht="15"/>
    <row r="214175" ht="15"/>
    <row r="214176" ht="15"/>
    <row r="214177" ht="15"/>
    <row r="214178" ht="15"/>
    <row r="214179" ht="15"/>
    <row r="214180" ht="15"/>
    <row r="214181" ht="15"/>
    <row r="214182" ht="15"/>
    <row r="214183" ht="15"/>
    <row r="214184" ht="15"/>
    <row r="214185" ht="15"/>
    <row r="214186" ht="15"/>
    <row r="214187" ht="15"/>
    <row r="214188" ht="15"/>
    <row r="214189" ht="15"/>
    <row r="214190" ht="15"/>
    <row r="214191" ht="15"/>
    <row r="214192" ht="15"/>
    <row r="214193" ht="15"/>
    <row r="214194" ht="15"/>
    <row r="214195" ht="15"/>
    <row r="214196" ht="15"/>
    <row r="214197" ht="15"/>
    <row r="214198" ht="15"/>
    <row r="214199" ht="15"/>
    <row r="214200" ht="15"/>
    <row r="214201" ht="15"/>
    <row r="214202" ht="15"/>
    <row r="214203" ht="15"/>
    <row r="214204" ht="15"/>
    <row r="214205" ht="15"/>
    <row r="214206" ht="15"/>
    <row r="214207" ht="15"/>
    <row r="214208" ht="15"/>
    <row r="214209" ht="15"/>
    <row r="214210" ht="15"/>
    <row r="214211" ht="15"/>
    <row r="214212" ht="15"/>
    <row r="214213" ht="15"/>
    <row r="214214" ht="15"/>
    <row r="214215" ht="15"/>
    <row r="214216" ht="15"/>
    <row r="214217" ht="15"/>
    <row r="214218" ht="15"/>
    <row r="214219" ht="15"/>
    <row r="214220" ht="15"/>
    <row r="214221" ht="15"/>
    <row r="214222" ht="15"/>
    <row r="214223" ht="15"/>
    <row r="214224" ht="15"/>
    <row r="214225" ht="15"/>
    <row r="214226" ht="15"/>
    <row r="214227" ht="15"/>
    <row r="214228" ht="15"/>
    <row r="214229" ht="15"/>
    <row r="214230" ht="15"/>
    <row r="214231" ht="15"/>
    <row r="214232" ht="15"/>
    <row r="214233" ht="15"/>
    <row r="214234" ht="15"/>
    <row r="214235" ht="15"/>
    <row r="214236" ht="15"/>
    <row r="214237" ht="15"/>
    <row r="214238" ht="15"/>
    <row r="214239" ht="15"/>
    <row r="214240" ht="15"/>
    <row r="214241" ht="15"/>
    <row r="214242" ht="15"/>
    <row r="214243" ht="15"/>
    <row r="214244" ht="15"/>
    <row r="214245" ht="15"/>
    <row r="214246" ht="15"/>
    <row r="214247" ht="15"/>
    <row r="214248" ht="15"/>
    <row r="214249" ht="15"/>
    <row r="214250" ht="15"/>
    <row r="214251" ht="15"/>
    <row r="214252" ht="15"/>
    <row r="214253" ht="15"/>
    <row r="214254" ht="15"/>
    <row r="214255" ht="15"/>
    <row r="214256" ht="15"/>
    <row r="214257" ht="15"/>
    <row r="214258" ht="15"/>
    <row r="214259" ht="15"/>
    <row r="214260" ht="15"/>
    <row r="214261" ht="15"/>
    <row r="214262" ht="15"/>
    <row r="214263" ht="15"/>
    <row r="214264" ht="15"/>
    <row r="214265" ht="15"/>
    <row r="214266" ht="15"/>
    <row r="214267" ht="15"/>
    <row r="214268" ht="15"/>
    <row r="214269" ht="15"/>
    <row r="214270" ht="15"/>
    <row r="214271" ht="15"/>
    <row r="214272" ht="15"/>
    <row r="214273" ht="15"/>
    <row r="214274" ht="15"/>
    <row r="214275" ht="15"/>
    <row r="214276" ht="15"/>
    <row r="214277" ht="15"/>
    <row r="214278" ht="15"/>
    <row r="214279" ht="15"/>
    <row r="214280" ht="15"/>
    <row r="214281" ht="15"/>
    <row r="214282" ht="15"/>
    <row r="214283" ht="15"/>
    <row r="214284" ht="15"/>
    <row r="214285" ht="15"/>
    <row r="214286" ht="15"/>
    <row r="214287" ht="15"/>
    <row r="214288" ht="15"/>
    <row r="214289" ht="15"/>
    <row r="214290" ht="15"/>
    <row r="214291" ht="15"/>
    <row r="214292" ht="15"/>
    <row r="214293" ht="15"/>
    <row r="214294" ht="15"/>
    <row r="214295" ht="15"/>
    <row r="214296" ht="15"/>
    <row r="214297" ht="15"/>
    <row r="214298" ht="15"/>
    <row r="214299" ht="15"/>
    <row r="214300" ht="15"/>
    <row r="214301" ht="15"/>
    <row r="214302" ht="15"/>
    <row r="214303" ht="15"/>
    <row r="214304" ht="15"/>
    <row r="214305" ht="15"/>
    <row r="214306" ht="15"/>
    <row r="214307" ht="15"/>
    <row r="214308" ht="15"/>
    <row r="214309" ht="15"/>
    <row r="214310" ht="15"/>
    <row r="214311" ht="15"/>
    <row r="214312" ht="15"/>
    <row r="214313" ht="15"/>
    <row r="214314" ht="15"/>
    <row r="214315" ht="15"/>
    <row r="214316" ht="15"/>
    <row r="214317" ht="15"/>
    <row r="214318" ht="15"/>
    <row r="214319" ht="15"/>
    <row r="214320" ht="15"/>
    <row r="214321" ht="15"/>
    <row r="214322" ht="15"/>
    <row r="214323" ht="15"/>
    <row r="214324" ht="15"/>
    <row r="214325" ht="15"/>
    <row r="214326" ht="15"/>
    <row r="214327" ht="15"/>
    <row r="214328" ht="15"/>
    <row r="214329" ht="15"/>
    <row r="214330" ht="15"/>
    <row r="214331" ht="15"/>
    <row r="214332" ht="15"/>
    <row r="214333" ht="15"/>
    <row r="214334" ht="15"/>
    <row r="214335" ht="15"/>
    <row r="214336" ht="15"/>
    <row r="214337" ht="15"/>
    <row r="214338" ht="15"/>
    <row r="214339" ht="15"/>
    <row r="214340" ht="15"/>
    <row r="214341" ht="15"/>
    <row r="214342" ht="15"/>
    <row r="214343" ht="15"/>
    <row r="214344" ht="15"/>
    <row r="214345" ht="15"/>
    <row r="214346" ht="15"/>
    <row r="214347" ht="15"/>
    <row r="214348" ht="15"/>
    <row r="214349" ht="15"/>
    <row r="214350" ht="15"/>
    <row r="214351" ht="15"/>
    <row r="214352" ht="15"/>
    <row r="214353" ht="15"/>
    <row r="214354" ht="15"/>
    <row r="214355" ht="15"/>
    <row r="214356" ht="15"/>
    <row r="214357" ht="15"/>
    <row r="214358" ht="15"/>
    <row r="214359" ht="15"/>
    <row r="214360" ht="15"/>
    <row r="214361" ht="15"/>
    <row r="214362" ht="15"/>
    <row r="214363" ht="15"/>
    <row r="214364" ht="15"/>
    <row r="214365" ht="15"/>
    <row r="214366" ht="15"/>
    <row r="214367" ht="15"/>
    <row r="214368" ht="15"/>
    <row r="214369" ht="15"/>
    <row r="214370" ht="15"/>
    <row r="214371" ht="15"/>
    <row r="214372" ht="15"/>
    <row r="214373" ht="15"/>
    <row r="214374" ht="15"/>
    <row r="214375" ht="15"/>
    <row r="214376" ht="15"/>
    <row r="214377" ht="15"/>
    <row r="214378" ht="15"/>
    <row r="214379" ht="15"/>
    <row r="214380" ht="15"/>
    <row r="214381" ht="15"/>
    <row r="214382" ht="15"/>
    <row r="214383" ht="15"/>
    <row r="214384" ht="15"/>
    <row r="214385" ht="15"/>
    <row r="214386" ht="15"/>
    <row r="214387" ht="15"/>
    <row r="214388" ht="15"/>
    <row r="214389" ht="15"/>
    <row r="214390" ht="15"/>
    <row r="214391" ht="15"/>
    <row r="214392" ht="15"/>
    <row r="214393" ht="15"/>
    <row r="214394" ht="15"/>
    <row r="214395" ht="15"/>
    <row r="214396" ht="15"/>
    <row r="214397" ht="15"/>
    <row r="214398" ht="15"/>
    <row r="214399" ht="15"/>
    <row r="214400" ht="15"/>
    <row r="214401" ht="15"/>
    <row r="214402" ht="15"/>
    <row r="214403" ht="15"/>
    <row r="214404" ht="15"/>
    <row r="214405" ht="15"/>
    <row r="214406" ht="15"/>
    <row r="214407" ht="15"/>
    <row r="214408" ht="15"/>
    <row r="214409" ht="15"/>
    <row r="214410" ht="15"/>
    <row r="214411" ht="15"/>
    <row r="214412" ht="15"/>
    <row r="214413" ht="15"/>
    <row r="214414" ht="15"/>
    <row r="214415" ht="15"/>
    <row r="214416" ht="15"/>
    <row r="214417" ht="15"/>
    <row r="214418" ht="15"/>
    <row r="214419" ht="15"/>
    <row r="214420" ht="15"/>
    <row r="214421" ht="15"/>
    <row r="214422" ht="15"/>
    <row r="214423" ht="15"/>
    <row r="214424" ht="15"/>
    <row r="214425" ht="15"/>
    <row r="214426" ht="15"/>
    <row r="214427" ht="15"/>
    <row r="214428" ht="15"/>
    <row r="214429" ht="15"/>
    <row r="214430" ht="15"/>
    <row r="214431" ht="15"/>
    <row r="214432" ht="15"/>
    <row r="214433" ht="15"/>
    <row r="214434" ht="15"/>
    <row r="214435" ht="15"/>
    <row r="214436" ht="15"/>
    <row r="214437" ht="15"/>
    <row r="214438" ht="15"/>
    <row r="214439" ht="15"/>
    <row r="214440" ht="15"/>
    <row r="214441" ht="15"/>
    <row r="214442" ht="15"/>
    <row r="214443" ht="15"/>
    <row r="214444" ht="15"/>
    <row r="214445" ht="15"/>
    <row r="214446" ht="15"/>
    <row r="214447" ht="15"/>
    <row r="214448" ht="15"/>
    <row r="214449" ht="15"/>
    <row r="214450" ht="15"/>
    <row r="214451" ht="15"/>
    <row r="214452" ht="15"/>
    <row r="214453" ht="15"/>
    <row r="214454" ht="15"/>
    <row r="214455" ht="15"/>
    <row r="214456" ht="15"/>
    <row r="214457" ht="15"/>
    <row r="214458" ht="15"/>
    <row r="214459" ht="15"/>
    <row r="214460" ht="15"/>
    <row r="214461" ht="15"/>
    <row r="214462" ht="15"/>
    <row r="214463" ht="15"/>
    <row r="214464" ht="15"/>
    <row r="214465" ht="15"/>
    <row r="214466" ht="15"/>
    <row r="214467" ht="15"/>
    <row r="214468" ht="15"/>
    <row r="214469" ht="15"/>
    <row r="214470" ht="15"/>
    <row r="214471" ht="15"/>
    <row r="214472" ht="15"/>
    <row r="214473" ht="15"/>
    <row r="214474" ht="15"/>
    <row r="214475" ht="15"/>
    <row r="214476" ht="15"/>
    <row r="214477" ht="15"/>
    <row r="214478" ht="15"/>
    <row r="214479" ht="15"/>
    <row r="214480" ht="15"/>
    <row r="214481" ht="15"/>
    <row r="214482" ht="15"/>
    <row r="214483" ht="15"/>
    <row r="214484" ht="15"/>
    <row r="214485" ht="15"/>
    <row r="214486" ht="15"/>
    <row r="214487" ht="15"/>
    <row r="214488" ht="15"/>
    <row r="214489" ht="15"/>
    <row r="214490" ht="15"/>
    <row r="214491" ht="15"/>
    <row r="214492" ht="15"/>
    <row r="214493" ht="15"/>
    <row r="214494" ht="15"/>
    <row r="214495" ht="15"/>
    <row r="214496" ht="15"/>
    <row r="214497" ht="15"/>
    <row r="214498" ht="15"/>
    <row r="214499" ht="15"/>
    <row r="214500" ht="15"/>
    <row r="214501" ht="15"/>
    <row r="214502" ht="15"/>
    <row r="214503" ht="15"/>
    <row r="214504" ht="15"/>
    <row r="214505" ht="15"/>
    <row r="214506" ht="15"/>
    <row r="214507" ht="15"/>
    <row r="214508" ht="15"/>
    <row r="214509" ht="15"/>
    <row r="214510" ht="15"/>
    <row r="214511" ht="15"/>
    <row r="214512" ht="15"/>
    <row r="214513" ht="15"/>
    <row r="214514" ht="15"/>
    <row r="214515" ht="15"/>
    <row r="214516" ht="15"/>
    <row r="214517" ht="15"/>
    <row r="214518" ht="15"/>
    <row r="214519" ht="15"/>
    <row r="214520" ht="15"/>
    <row r="214521" ht="15"/>
    <row r="214522" ht="15"/>
    <row r="214523" ht="15"/>
    <row r="214524" ht="15"/>
    <row r="214525" ht="15"/>
    <row r="214526" ht="15"/>
    <row r="214527" ht="15"/>
    <row r="214528" ht="15"/>
    <row r="214529" ht="15"/>
    <row r="214530" ht="15"/>
    <row r="214531" ht="15"/>
    <row r="214532" ht="15"/>
    <row r="214533" ht="15"/>
    <row r="214534" ht="15"/>
    <row r="214535" ht="15"/>
    <row r="214536" ht="15"/>
    <row r="214537" ht="15"/>
    <row r="214538" ht="15"/>
    <row r="214539" ht="15"/>
    <row r="214540" ht="15"/>
    <row r="214541" ht="15"/>
    <row r="214542" ht="15"/>
    <row r="214543" ht="15"/>
    <row r="214544" ht="15"/>
    <row r="214545" ht="15"/>
    <row r="214546" ht="15"/>
    <row r="214547" ht="15"/>
    <row r="214548" ht="15"/>
    <row r="214549" ht="15"/>
    <row r="214550" ht="15"/>
    <row r="214551" ht="15"/>
    <row r="214552" ht="15"/>
    <row r="214553" ht="15"/>
    <row r="214554" ht="15"/>
    <row r="214555" ht="15"/>
    <row r="214556" ht="15"/>
    <row r="214557" ht="15"/>
    <row r="214558" ht="15"/>
    <row r="214559" ht="15"/>
    <row r="214560" ht="15"/>
    <row r="214561" ht="15"/>
    <row r="214562" ht="15"/>
    <row r="214563" ht="15"/>
    <row r="214564" ht="15"/>
    <row r="214565" ht="15"/>
    <row r="214566" ht="15"/>
    <row r="214567" ht="15"/>
    <row r="214568" ht="15"/>
    <row r="214569" ht="15"/>
    <row r="214570" ht="15"/>
    <row r="214571" ht="15"/>
    <row r="214572" ht="15"/>
    <row r="214573" ht="15"/>
    <row r="214574" ht="15"/>
    <row r="214575" ht="15"/>
    <row r="214576" ht="15"/>
    <row r="214577" ht="15"/>
    <row r="214578" ht="15"/>
    <row r="214579" ht="15"/>
    <row r="214580" ht="15"/>
    <row r="214581" ht="15"/>
    <row r="214582" ht="15"/>
    <row r="214583" ht="15"/>
    <row r="214584" ht="15"/>
    <row r="214585" ht="15"/>
    <row r="214586" ht="15"/>
    <row r="214587" ht="15"/>
    <row r="214588" ht="15"/>
    <row r="214589" ht="15"/>
    <row r="214590" ht="15"/>
    <row r="214591" ht="15"/>
    <row r="214592" ht="15"/>
    <row r="214593" ht="15"/>
    <row r="214594" ht="15"/>
    <row r="214595" ht="15"/>
    <row r="214596" ht="15"/>
    <row r="214597" ht="15"/>
    <row r="214598" ht="15"/>
    <row r="214599" ht="15"/>
    <row r="214600" ht="15"/>
    <row r="214601" ht="15"/>
    <row r="214602" ht="15"/>
    <row r="214603" ht="15"/>
    <row r="214604" ht="15"/>
    <row r="214605" ht="15"/>
    <row r="214606" ht="15"/>
    <row r="214607" ht="15"/>
    <row r="214608" ht="15"/>
    <row r="214609" ht="15"/>
    <row r="214610" ht="15"/>
    <row r="214611" ht="15"/>
    <row r="214612" ht="15"/>
    <row r="214613" ht="15"/>
    <row r="214614" ht="15"/>
    <row r="214615" ht="15"/>
    <row r="214616" ht="15"/>
    <row r="214617" ht="15"/>
    <row r="214618" ht="15"/>
    <row r="214619" ht="15"/>
    <row r="214620" ht="15"/>
    <row r="214621" ht="15"/>
    <row r="214622" ht="15"/>
    <row r="214623" ht="15"/>
    <row r="214624" ht="15"/>
    <row r="214625" ht="15"/>
    <row r="214626" ht="15"/>
    <row r="214627" ht="15"/>
    <row r="214628" ht="15"/>
    <row r="214629" ht="15"/>
    <row r="214630" ht="15"/>
    <row r="214631" ht="15"/>
    <row r="214632" ht="15"/>
    <row r="214633" ht="15"/>
    <row r="214634" ht="15"/>
    <row r="214635" ht="15"/>
    <row r="214636" ht="15"/>
    <row r="214637" ht="15"/>
    <row r="214638" ht="15"/>
    <row r="214639" ht="15"/>
    <row r="214640" ht="15"/>
    <row r="214641" ht="15"/>
    <row r="214642" ht="15"/>
    <row r="214643" ht="15"/>
    <row r="214644" ht="15"/>
    <row r="214645" ht="15"/>
    <row r="214646" ht="15"/>
    <row r="214647" ht="15"/>
    <row r="214648" ht="15"/>
    <row r="214649" ht="15"/>
    <row r="214650" ht="15"/>
    <row r="214651" ht="15"/>
    <row r="214652" ht="15"/>
    <row r="214653" ht="15"/>
    <row r="214654" ht="15"/>
    <row r="214655" ht="15"/>
    <row r="214656" ht="15"/>
    <row r="214657" ht="15"/>
    <row r="214658" ht="15"/>
    <row r="214659" ht="15"/>
    <row r="214660" ht="15"/>
    <row r="214661" ht="15"/>
    <row r="214662" ht="15"/>
    <row r="214663" ht="15"/>
    <row r="214664" ht="15"/>
    <row r="214665" ht="15"/>
    <row r="214666" ht="15"/>
    <row r="214667" ht="15"/>
    <row r="214668" ht="15"/>
    <row r="214669" ht="15"/>
    <row r="214670" ht="15"/>
    <row r="214671" ht="15"/>
    <row r="214672" ht="15"/>
    <row r="214673" ht="15"/>
    <row r="214674" ht="15"/>
    <row r="214675" ht="15"/>
    <row r="214676" ht="15"/>
    <row r="214677" ht="15"/>
    <row r="214678" ht="15"/>
    <row r="214679" ht="15"/>
    <row r="214680" ht="15"/>
    <row r="214681" ht="15"/>
    <row r="214682" ht="15"/>
    <row r="214683" ht="15"/>
    <row r="214684" ht="15"/>
    <row r="214685" ht="15"/>
    <row r="214686" ht="15"/>
    <row r="214687" ht="15"/>
    <row r="214688" ht="15"/>
    <row r="214689" ht="15"/>
    <row r="214690" ht="15"/>
    <row r="214691" ht="15"/>
    <row r="214692" ht="15"/>
    <row r="214693" ht="15"/>
    <row r="214694" ht="15"/>
    <row r="214695" ht="15"/>
    <row r="214696" ht="15"/>
    <row r="214697" ht="15"/>
    <row r="214698" ht="15"/>
    <row r="214699" ht="15"/>
    <row r="214700" ht="15"/>
    <row r="214701" ht="15"/>
    <row r="214702" ht="15"/>
    <row r="214703" ht="15"/>
    <row r="214704" ht="15"/>
    <row r="214705" ht="15"/>
    <row r="214706" ht="15"/>
    <row r="214707" ht="15"/>
    <row r="214708" ht="15"/>
    <row r="214709" ht="15"/>
    <row r="214710" ht="15"/>
    <row r="214711" ht="15"/>
    <row r="214712" ht="15"/>
    <row r="214713" ht="15"/>
    <row r="214714" ht="15"/>
    <row r="214715" ht="15"/>
    <row r="214716" ht="15"/>
    <row r="214717" ht="15"/>
    <row r="214718" ht="15"/>
    <row r="214719" ht="15"/>
    <row r="214720" ht="15"/>
    <row r="214721" ht="15"/>
    <row r="214722" ht="15"/>
    <row r="214723" ht="15"/>
    <row r="214724" ht="15"/>
    <row r="214725" ht="15"/>
    <row r="214726" ht="15"/>
    <row r="214727" ht="15"/>
    <row r="214728" ht="15"/>
    <row r="214729" ht="15"/>
    <row r="214730" ht="15"/>
    <row r="214731" ht="15"/>
    <row r="214732" ht="15"/>
    <row r="214733" ht="15"/>
    <row r="214734" ht="15"/>
    <row r="214735" ht="15"/>
    <row r="214736" ht="15"/>
    <row r="214737" ht="15"/>
    <row r="214738" ht="15"/>
    <row r="214739" ht="15"/>
    <row r="214740" ht="15"/>
    <row r="214741" ht="15"/>
    <row r="214742" ht="15"/>
    <row r="214743" ht="15"/>
    <row r="214744" ht="15"/>
    <row r="214745" ht="15"/>
    <row r="214746" ht="15"/>
    <row r="214747" ht="15"/>
    <row r="214748" ht="15"/>
    <row r="214749" ht="15"/>
    <row r="214750" ht="15"/>
    <row r="214751" ht="15"/>
    <row r="214752" ht="15"/>
    <row r="214753" ht="15"/>
    <row r="214754" ht="15"/>
    <row r="214755" ht="15"/>
    <row r="214756" ht="15"/>
    <row r="214757" ht="15"/>
    <row r="214758" ht="15"/>
    <row r="214759" ht="15"/>
    <row r="214760" ht="15"/>
    <row r="214761" ht="15"/>
    <row r="214762" ht="15"/>
    <row r="214763" ht="15"/>
    <row r="214764" ht="15"/>
    <row r="214765" ht="15"/>
    <row r="214766" ht="15"/>
    <row r="214767" ht="15"/>
    <row r="214768" ht="15"/>
    <row r="214769" ht="15"/>
    <row r="214770" ht="15"/>
    <row r="214771" ht="15"/>
    <row r="214772" ht="15"/>
    <row r="214773" ht="15"/>
    <row r="214774" ht="15"/>
    <row r="214775" ht="15"/>
    <row r="214776" ht="15"/>
    <row r="214777" ht="15"/>
    <row r="214778" ht="15"/>
    <row r="214779" ht="15"/>
    <row r="214780" ht="15"/>
    <row r="214781" ht="15"/>
    <row r="214782" ht="15"/>
    <row r="214783" ht="15"/>
    <row r="214784" ht="15"/>
    <row r="214785" ht="15"/>
    <row r="214786" ht="15"/>
    <row r="214787" ht="15"/>
    <row r="214788" ht="15"/>
    <row r="214789" ht="15"/>
    <row r="214790" ht="15"/>
    <row r="214791" ht="15"/>
    <row r="214792" ht="15"/>
    <row r="214793" ht="15"/>
    <row r="214794" ht="15"/>
    <row r="214795" ht="15"/>
    <row r="214796" ht="15"/>
    <row r="214797" ht="15"/>
    <row r="214798" ht="15"/>
    <row r="214799" ht="15"/>
    <row r="214800" ht="15"/>
    <row r="214801" ht="15"/>
    <row r="214802" ht="15"/>
    <row r="214803" ht="15"/>
    <row r="214804" ht="15"/>
    <row r="214805" ht="15"/>
    <row r="214806" ht="15"/>
    <row r="214807" ht="15"/>
    <row r="214808" ht="15"/>
    <row r="214809" ht="15"/>
    <row r="214810" ht="15"/>
    <row r="214811" ht="15"/>
    <row r="214812" ht="15"/>
    <row r="214813" ht="15"/>
    <row r="214814" ht="15"/>
    <row r="214815" ht="15"/>
    <row r="214816" ht="15"/>
    <row r="214817" ht="15"/>
    <row r="214818" ht="15"/>
    <row r="214819" ht="15"/>
    <row r="214820" ht="15"/>
    <row r="214821" ht="15"/>
    <row r="214822" ht="15"/>
    <row r="214823" ht="15"/>
    <row r="214824" ht="15"/>
    <row r="214825" ht="15"/>
    <row r="214826" ht="15"/>
    <row r="214827" ht="15"/>
    <row r="214828" ht="15"/>
    <row r="214829" ht="15"/>
    <row r="214830" ht="15"/>
    <row r="214831" ht="15"/>
    <row r="214832" ht="15"/>
    <row r="214833" ht="15"/>
    <row r="214834" ht="15"/>
    <row r="214835" ht="15"/>
    <row r="214836" ht="15"/>
    <row r="214837" ht="15"/>
    <row r="214838" ht="15"/>
    <row r="214839" ht="15"/>
    <row r="214840" ht="15"/>
    <row r="214841" ht="15"/>
    <row r="214842" ht="15"/>
    <row r="214843" ht="15"/>
    <row r="214844" ht="15"/>
    <row r="214845" ht="15"/>
    <row r="214846" ht="15"/>
    <row r="214847" ht="15"/>
    <row r="214848" ht="15"/>
    <row r="214849" ht="15"/>
    <row r="214850" ht="15"/>
    <row r="214851" ht="15"/>
    <row r="214852" ht="15"/>
    <row r="214853" ht="15"/>
    <row r="214854" ht="15"/>
    <row r="214855" ht="15"/>
    <row r="214856" ht="15"/>
    <row r="214857" ht="15"/>
    <row r="214858" ht="15"/>
    <row r="214859" ht="15"/>
    <row r="214860" ht="15"/>
    <row r="214861" ht="15"/>
    <row r="214862" ht="15"/>
    <row r="214863" ht="15"/>
    <row r="214864" ht="15"/>
    <row r="214865" ht="15"/>
    <row r="214866" ht="15"/>
    <row r="214867" ht="15"/>
    <row r="214868" ht="15"/>
    <row r="214869" ht="15"/>
    <row r="214870" ht="15"/>
    <row r="214871" ht="15"/>
    <row r="214872" ht="15"/>
    <row r="214873" ht="15"/>
    <row r="214874" ht="15"/>
    <row r="214875" ht="15"/>
    <row r="214876" ht="15"/>
    <row r="214877" ht="15"/>
    <row r="214878" ht="15"/>
    <row r="214879" ht="15"/>
    <row r="214880" ht="15"/>
    <row r="214881" ht="15"/>
    <row r="214882" ht="15"/>
    <row r="214883" ht="15"/>
    <row r="214884" ht="15"/>
    <row r="214885" ht="15"/>
    <row r="214886" ht="15"/>
    <row r="214887" ht="15"/>
    <row r="214888" ht="15"/>
    <row r="214889" ht="15"/>
    <row r="214890" ht="15"/>
    <row r="214891" ht="15"/>
    <row r="214892" ht="15"/>
    <row r="214893" ht="15"/>
    <row r="214894" ht="15"/>
    <row r="214895" ht="15"/>
    <row r="214896" ht="15"/>
    <row r="214897" ht="15"/>
    <row r="214898" ht="15"/>
    <row r="214899" ht="15"/>
    <row r="214900" ht="15"/>
    <row r="214901" ht="15"/>
    <row r="214902" ht="15"/>
    <row r="214903" ht="15"/>
    <row r="214904" ht="15"/>
    <row r="214905" ht="15"/>
    <row r="214906" ht="15"/>
    <row r="214907" ht="15"/>
    <row r="214908" ht="15"/>
    <row r="214909" ht="15"/>
    <row r="214910" ht="15"/>
    <row r="214911" ht="15"/>
    <row r="214912" ht="15"/>
    <row r="214913" ht="15"/>
    <row r="214914" ht="15"/>
    <row r="214915" ht="15"/>
    <row r="214916" ht="15"/>
    <row r="214917" ht="15"/>
    <row r="214918" ht="15"/>
    <row r="214919" ht="15"/>
    <row r="214920" ht="15"/>
    <row r="214921" ht="15"/>
    <row r="214922" ht="15"/>
    <row r="214923" ht="15"/>
    <row r="214924" ht="15"/>
    <row r="214925" ht="15"/>
    <row r="214926" ht="15"/>
    <row r="214927" ht="15"/>
    <row r="214928" ht="15"/>
    <row r="214929" ht="15"/>
    <row r="214930" ht="15"/>
    <row r="214931" ht="15"/>
    <row r="214932" ht="15"/>
    <row r="214933" ht="15"/>
    <row r="214934" ht="15"/>
    <row r="214935" ht="15"/>
    <row r="214936" ht="15"/>
    <row r="214937" ht="15"/>
    <row r="214938" ht="15"/>
    <row r="214939" ht="15"/>
    <row r="214940" ht="15"/>
    <row r="214941" ht="15"/>
    <row r="214942" ht="15"/>
    <row r="214943" ht="15"/>
    <row r="214944" ht="15"/>
    <row r="214945" ht="15"/>
    <row r="214946" ht="15"/>
    <row r="214947" ht="15"/>
    <row r="214948" ht="15"/>
    <row r="214949" ht="15"/>
    <row r="214950" ht="15"/>
    <row r="214951" ht="15"/>
    <row r="214952" ht="15"/>
    <row r="214953" ht="15"/>
    <row r="214954" ht="15"/>
    <row r="214955" ht="15"/>
    <row r="214956" ht="15"/>
    <row r="214957" ht="15"/>
    <row r="214958" ht="15"/>
    <row r="214959" ht="15"/>
    <row r="214960" ht="15"/>
    <row r="214961" ht="15"/>
    <row r="214962" ht="15"/>
    <row r="214963" ht="15"/>
    <row r="214964" ht="15"/>
    <row r="214965" ht="15"/>
    <row r="214966" ht="15"/>
    <row r="214967" ht="15"/>
    <row r="214968" ht="15"/>
    <row r="214969" ht="15"/>
    <row r="214970" ht="15"/>
    <row r="214971" ht="15"/>
    <row r="214972" ht="15"/>
    <row r="214973" ht="15"/>
    <row r="214974" ht="15"/>
    <row r="214975" ht="15"/>
    <row r="214976" ht="15"/>
    <row r="214977" ht="15"/>
    <row r="214978" ht="15"/>
    <row r="214979" ht="15"/>
    <row r="214980" ht="15"/>
    <row r="214981" ht="15"/>
    <row r="214982" ht="15"/>
    <row r="214983" ht="15"/>
    <row r="214984" ht="15"/>
    <row r="214985" ht="15"/>
    <row r="214986" ht="15"/>
    <row r="214987" ht="15"/>
    <row r="214988" ht="15"/>
    <row r="214989" ht="15"/>
    <row r="214990" ht="15"/>
    <row r="214991" ht="15"/>
    <row r="214992" ht="15"/>
    <row r="214993" ht="15"/>
    <row r="214994" ht="15"/>
    <row r="214995" ht="15"/>
    <row r="214996" ht="15"/>
    <row r="214997" ht="15"/>
    <row r="214998" ht="15"/>
    <row r="214999" ht="15"/>
    <row r="215000" ht="15"/>
    <row r="215001" ht="15"/>
    <row r="215002" ht="15"/>
    <row r="215003" ht="15"/>
    <row r="215004" ht="15"/>
    <row r="215005" ht="15"/>
    <row r="215006" ht="15"/>
    <row r="215007" ht="15"/>
    <row r="215008" ht="15"/>
    <row r="215009" ht="15"/>
    <row r="215010" ht="15"/>
    <row r="215011" ht="15"/>
    <row r="215012" ht="15"/>
    <row r="215013" ht="15"/>
    <row r="215014" ht="15"/>
    <row r="215015" ht="15"/>
    <row r="215016" ht="15"/>
    <row r="215017" ht="15"/>
    <row r="215018" ht="15"/>
    <row r="215019" ht="15"/>
    <row r="215020" ht="15"/>
    <row r="215021" ht="15"/>
    <row r="215022" ht="15"/>
    <row r="215023" ht="15"/>
    <row r="215024" ht="15"/>
    <row r="215025" ht="15"/>
    <row r="215026" ht="15"/>
    <row r="215027" ht="15"/>
    <row r="215028" ht="15"/>
    <row r="215029" ht="15"/>
    <row r="215030" ht="15"/>
    <row r="215031" ht="15"/>
    <row r="215032" ht="15"/>
    <row r="215033" ht="15"/>
    <row r="215034" ht="15"/>
    <row r="215035" ht="15"/>
    <row r="215036" ht="15"/>
    <row r="215037" ht="15"/>
    <row r="215038" ht="15"/>
    <row r="215039" ht="15"/>
    <row r="215040" ht="15"/>
    <row r="215041" ht="15"/>
    <row r="215042" ht="15"/>
    <row r="215043" ht="15"/>
    <row r="215044" ht="15"/>
    <row r="215045" ht="15"/>
    <row r="215046" ht="15"/>
    <row r="215047" ht="15"/>
    <row r="215048" ht="15"/>
    <row r="215049" ht="15"/>
    <row r="215050" ht="15"/>
    <row r="215051" ht="15"/>
    <row r="215052" ht="15"/>
    <row r="215053" ht="15"/>
    <row r="215054" ht="15"/>
    <row r="215055" ht="15"/>
    <row r="215056" ht="15"/>
    <row r="215057" ht="15"/>
    <row r="215058" ht="15"/>
    <row r="215059" ht="15"/>
    <row r="215060" ht="15"/>
    <row r="215061" ht="15"/>
    <row r="215062" ht="15"/>
    <row r="215063" ht="15"/>
    <row r="215064" ht="15"/>
    <row r="215065" ht="15"/>
    <row r="215066" ht="15"/>
    <row r="215067" ht="15"/>
    <row r="215068" ht="15"/>
    <row r="215069" ht="15"/>
    <row r="215070" ht="15"/>
    <row r="215071" ht="15"/>
    <row r="215072" ht="15"/>
    <row r="215073" ht="15"/>
    <row r="215074" ht="15"/>
    <row r="215075" ht="15"/>
    <row r="215076" ht="15"/>
    <row r="215077" ht="15"/>
    <row r="215078" ht="15"/>
    <row r="215079" ht="15"/>
    <row r="215080" ht="15"/>
    <row r="215081" ht="15"/>
    <row r="215082" ht="15"/>
    <row r="215083" ht="15"/>
    <row r="215084" ht="15"/>
    <row r="215085" ht="15"/>
    <row r="215086" ht="15"/>
    <row r="215087" ht="15"/>
    <row r="215088" ht="15"/>
    <row r="215089" ht="15"/>
    <row r="215090" ht="15"/>
    <row r="215091" ht="15"/>
    <row r="215092" ht="15"/>
    <row r="215093" ht="15"/>
    <row r="215094" ht="15"/>
    <row r="215095" ht="15"/>
    <row r="215096" ht="15"/>
    <row r="215097" ht="15"/>
    <row r="215098" ht="15"/>
    <row r="215099" ht="15"/>
    <row r="215100" ht="15"/>
    <row r="215101" ht="15"/>
    <row r="215102" ht="15"/>
    <row r="215103" ht="15"/>
    <row r="215104" ht="15"/>
    <row r="215105" ht="15"/>
    <row r="215106" ht="15"/>
    <row r="215107" ht="15"/>
    <row r="215108" ht="15"/>
    <row r="215109" ht="15"/>
    <row r="215110" ht="15"/>
    <row r="215111" ht="15"/>
    <row r="215112" ht="15"/>
    <row r="215113" ht="15"/>
    <row r="215114" ht="15"/>
    <row r="215115" ht="15"/>
    <row r="215116" ht="15"/>
    <row r="215117" ht="15"/>
    <row r="215118" ht="15"/>
    <row r="215119" ht="15"/>
    <row r="215120" ht="15"/>
    <row r="215121" ht="15"/>
    <row r="215122" ht="15"/>
    <row r="215123" ht="15"/>
    <row r="215124" ht="15"/>
    <row r="215125" ht="15"/>
    <row r="215126" ht="15"/>
    <row r="215127" ht="15"/>
    <row r="215128" ht="15"/>
    <row r="215129" ht="15"/>
    <row r="215130" ht="15"/>
    <row r="215131" ht="15"/>
    <row r="215132" ht="15"/>
    <row r="215133" ht="15"/>
    <row r="215134" ht="15"/>
    <row r="215135" ht="15"/>
    <row r="215136" ht="15"/>
    <row r="215137" ht="15"/>
    <row r="215138" ht="15"/>
    <row r="215139" ht="15"/>
    <row r="215140" ht="15"/>
    <row r="215141" ht="15"/>
    <row r="215142" ht="15"/>
    <row r="215143" ht="15"/>
    <row r="215144" ht="15"/>
    <row r="215145" ht="15"/>
    <row r="215146" ht="15"/>
    <row r="215147" ht="15"/>
    <row r="215148" ht="15"/>
    <row r="215149" ht="15"/>
    <row r="215150" ht="15"/>
    <row r="215151" ht="15"/>
    <row r="215152" ht="15"/>
    <row r="215153" ht="15"/>
    <row r="215154" ht="15"/>
    <row r="215155" ht="15"/>
    <row r="215156" ht="15"/>
    <row r="215157" ht="15"/>
    <row r="215158" ht="15"/>
    <row r="215159" ht="15"/>
    <row r="215160" ht="15"/>
    <row r="215161" ht="15"/>
    <row r="215162" ht="15"/>
    <row r="215163" ht="15"/>
    <row r="215164" ht="15"/>
    <row r="215165" ht="15"/>
    <row r="215166" ht="15"/>
    <row r="215167" ht="15"/>
    <row r="215168" ht="15"/>
    <row r="215169" ht="15"/>
    <row r="215170" ht="15"/>
    <row r="215171" ht="15"/>
    <row r="215172" ht="15"/>
    <row r="215173" ht="15"/>
    <row r="215174" ht="15"/>
    <row r="215175" ht="15"/>
    <row r="215176" ht="15"/>
    <row r="215177" ht="15"/>
    <row r="215178" ht="15"/>
    <row r="215179" ht="15"/>
    <row r="215180" ht="15"/>
    <row r="215181" ht="15"/>
    <row r="215182" ht="15"/>
    <row r="215183" ht="15"/>
    <row r="215184" ht="15"/>
    <row r="215185" ht="15"/>
    <row r="215186" ht="15"/>
    <row r="215187" ht="15"/>
    <row r="215188" ht="15"/>
    <row r="215189" ht="15"/>
    <row r="215190" ht="15"/>
    <row r="215191" ht="15"/>
    <row r="215192" ht="15"/>
    <row r="215193" ht="15"/>
    <row r="215194" ht="15"/>
    <row r="215195" ht="15"/>
    <row r="215196" ht="15"/>
    <row r="215197" ht="15"/>
    <row r="215198" ht="15"/>
    <row r="215199" ht="15"/>
    <row r="215200" ht="15"/>
    <row r="215201" ht="15"/>
    <row r="215202" ht="15"/>
    <row r="215203" ht="15"/>
    <row r="215204" ht="15"/>
    <row r="215205" ht="15"/>
    <row r="215206" ht="15"/>
    <row r="215207" ht="15"/>
    <row r="215208" ht="15"/>
    <row r="215209" ht="15"/>
    <row r="215210" ht="15"/>
    <row r="215211" ht="15"/>
    <row r="215212" ht="15"/>
    <row r="215213" ht="15"/>
    <row r="215214" ht="15"/>
    <row r="215215" ht="15"/>
    <row r="215216" ht="15"/>
    <row r="215217" ht="15"/>
    <row r="215218" ht="15"/>
    <row r="215219" ht="15"/>
    <row r="215220" ht="15"/>
    <row r="215221" ht="15"/>
    <row r="215222" ht="15"/>
    <row r="215223" ht="15"/>
    <row r="215224" ht="15"/>
    <row r="215225" ht="15"/>
    <row r="215226" ht="15"/>
    <row r="215227" ht="15"/>
    <row r="215228" ht="15"/>
    <row r="215229" ht="15"/>
    <row r="215230" ht="15"/>
    <row r="215231" ht="15"/>
    <row r="215232" ht="15"/>
    <row r="215233" ht="15"/>
    <row r="215234" ht="15"/>
    <row r="215235" ht="15"/>
    <row r="215236" ht="15"/>
    <row r="215237" ht="15"/>
    <row r="215238" ht="15"/>
    <row r="215239" ht="15"/>
    <row r="215240" ht="15"/>
    <row r="215241" ht="15"/>
    <row r="215242" ht="15"/>
    <row r="215243" ht="15"/>
    <row r="215244" ht="15"/>
    <row r="215245" ht="15"/>
    <row r="215246" ht="15"/>
    <row r="215247" ht="15"/>
    <row r="215248" ht="15"/>
    <row r="215249" ht="15"/>
    <row r="215250" ht="15"/>
    <row r="215251" ht="15"/>
    <row r="215252" ht="15"/>
    <row r="215253" ht="15"/>
    <row r="215254" ht="15"/>
    <row r="215255" ht="15"/>
    <row r="215256" ht="15"/>
    <row r="215257" ht="15"/>
    <row r="215258" ht="15"/>
    <row r="215259" ht="15"/>
    <row r="215260" ht="15"/>
    <row r="215261" ht="15"/>
    <row r="215262" ht="15"/>
    <row r="215263" ht="15"/>
    <row r="215264" ht="15"/>
    <row r="215265" ht="15"/>
    <row r="215266" ht="15"/>
    <row r="215267" ht="15"/>
    <row r="215268" ht="15"/>
    <row r="215269" ht="15"/>
    <row r="215270" ht="15"/>
    <row r="215271" ht="15"/>
    <row r="215272" ht="15"/>
    <row r="215273" ht="15"/>
    <row r="215274" ht="15"/>
    <row r="215275" ht="15"/>
    <row r="215276" ht="15"/>
    <row r="215277" ht="15"/>
    <row r="215278" ht="15"/>
    <row r="215279" ht="15"/>
    <row r="215280" ht="15"/>
    <row r="215281" ht="15"/>
    <row r="215282" ht="15"/>
    <row r="215283" ht="15"/>
    <row r="215284" ht="15"/>
    <row r="215285" ht="15"/>
    <row r="215286" ht="15"/>
    <row r="215287" ht="15"/>
    <row r="215288" ht="15"/>
    <row r="215289" ht="15"/>
    <row r="215290" ht="15"/>
    <row r="215291" ht="15"/>
    <row r="215292" ht="15"/>
    <row r="215293" ht="15"/>
    <row r="215294" ht="15"/>
    <row r="215295" ht="15"/>
    <row r="215296" ht="15"/>
    <row r="215297" ht="15"/>
    <row r="215298" ht="15"/>
    <row r="215299" ht="15"/>
    <row r="215300" ht="15"/>
    <row r="215301" ht="15"/>
    <row r="215302" ht="15"/>
    <row r="215303" ht="15"/>
    <row r="215304" ht="15"/>
    <row r="215305" ht="15"/>
    <row r="215306" ht="15"/>
    <row r="215307" ht="15"/>
    <row r="215308" ht="15"/>
    <row r="215309" ht="15"/>
    <row r="215310" ht="15"/>
    <row r="215311" ht="15"/>
    <row r="215312" ht="15"/>
    <row r="215313" ht="15"/>
    <row r="215314" ht="15"/>
    <row r="215315" ht="15"/>
    <row r="215316" ht="15"/>
    <row r="215317" ht="15"/>
    <row r="215318" ht="15"/>
    <row r="215319" ht="15"/>
    <row r="215320" ht="15"/>
    <row r="215321" ht="15"/>
    <row r="215322" ht="15"/>
    <row r="215323" ht="15"/>
    <row r="215324" ht="15"/>
    <row r="215325" ht="15"/>
    <row r="215326" ht="15"/>
    <row r="215327" ht="15"/>
    <row r="215328" ht="15"/>
    <row r="215329" ht="15"/>
    <row r="215330" ht="15"/>
    <row r="215331" ht="15"/>
    <row r="215332" ht="15"/>
    <row r="215333" ht="15"/>
    <row r="215334" ht="15"/>
    <row r="215335" ht="15"/>
    <row r="215336" ht="15"/>
    <row r="215337" ht="15"/>
    <row r="215338" ht="15"/>
    <row r="215339" ht="15"/>
    <row r="215340" ht="15"/>
    <row r="215341" ht="15"/>
    <row r="215342" ht="15"/>
    <row r="215343" ht="15"/>
    <row r="215344" ht="15"/>
    <row r="215345" ht="15"/>
    <row r="215346" ht="15"/>
    <row r="215347" ht="15"/>
    <row r="215348" ht="15"/>
    <row r="215349" ht="15"/>
    <row r="215350" ht="15"/>
    <row r="215351" ht="15"/>
    <row r="215352" ht="15"/>
    <row r="215353" ht="15"/>
    <row r="215354" ht="15"/>
    <row r="215355" ht="15"/>
    <row r="215356" ht="15"/>
    <row r="215357" ht="15"/>
    <row r="215358" ht="15"/>
    <row r="215359" ht="15"/>
    <row r="215360" ht="15"/>
    <row r="215361" ht="15"/>
    <row r="215362" ht="15"/>
    <row r="215363" ht="15"/>
    <row r="215364" ht="15"/>
    <row r="215365" ht="15"/>
    <row r="215366" ht="15"/>
    <row r="215367" ht="15"/>
    <row r="215368" ht="15"/>
    <row r="215369" ht="15"/>
    <row r="215370" ht="15"/>
    <row r="215371" ht="15"/>
    <row r="215372" ht="15"/>
    <row r="215373" ht="15"/>
    <row r="215374" ht="15"/>
    <row r="215375" ht="15"/>
    <row r="215376" ht="15"/>
    <row r="215377" ht="15"/>
    <row r="215378" ht="15"/>
    <row r="215379" ht="15"/>
    <row r="215380" ht="15"/>
    <row r="215381" ht="15"/>
    <row r="215382" ht="15"/>
    <row r="215383" ht="15"/>
    <row r="215384" ht="15"/>
    <row r="215385" ht="15"/>
    <row r="215386" ht="15"/>
    <row r="215387" ht="15"/>
    <row r="215388" ht="15"/>
    <row r="215389" ht="15"/>
    <row r="215390" ht="15"/>
    <row r="215391" ht="15"/>
    <row r="215392" ht="15"/>
    <row r="215393" ht="15"/>
    <row r="215394" ht="15"/>
    <row r="215395" ht="15"/>
    <row r="215396" ht="15"/>
    <row r="215397" ht="15"/>
    <row r="215398" ht="15"/>
    <row r="215399" ht="15"/>
    <row r="215400" ht="15"/>
    <row r="215401" ht="15"/>
    <row r="215402" ht="15"/>
    <row r="215403" ht="15"/>
    <row r="215404" ht="15"/>
    <row r="215405" ht="15"/>
    <row r="215406" ht="15"/>
    <row r="215407" ht="15"/>
    <row r="215408" ht="15"/>
    <row r="215409" ht="15"/>
    <row r="215410" ht="15"/>
    <row r="215411" ht="15"/>
    <row r="215412" ht="15"/>
    <row r="215413" ht="15"/>
    <row r="215414" ht="15"/>
    <row r="215415" ht="15"/>
    <row r="215416" ht="15"/>
    <row r="215417" ht="15"/>
    <row r="215418" ht="15"/>
    <row r="215419" ht="15"/>
    <row r="215420" ht="15"/>
    <row r="215421" ht="15"/>
    <row r="215422" ht="15"/>
    <row r="215423" ht="15"/>
    <row r="215424" ht="15"/>
    <row r="215425" ht="15"/>
    <row r="215426" ht="15"/>
    <row r="215427" ht="15"/>
    <row r="215428" ht="15"/>
    <row r="215429" ht="15"/>
    <row r="215430" ht="15"/>
    <row r="215431" ht="15"/>
    <row r="215432" ht="15"/>
    <row r="215433" ht="15"/>
    <row r="215434" ht="15"/>
    <row r="215435" ht="15"/>
    <row r="215436" ht="15"/>
    <row r="215437" ht="15"/>
    <row r="215438" ht="15"/>
    <row r="215439" ht="15"/>
    <row r="215440" ht="15"/>
    <row r="215441" ht="15"/>
    <row r="215442" ht="15"/>
    <row r="215443" ht="15"/>
    <row r="215444" ht="15"/>
    <row r="215445" ht="15"/>
    <row r="215446" ht="15"/>
    <row r="215447" ht="15"/>
    <row r="215448" ht="15"/>
    <row r="215449" ht="15"/>
    <row r="215450" ht="15"/>
    <row r="215451" ht="15"/>
    <row r="215452" ht="15"/>
    <row r="215453" ht="15"/>
    <row r="215454" ht="15"/>
    <row r="215455" ht="15"/>
    <row r="215456" ht="15"/>
    <row r="215457" ht="15"/>
    <row r="215458" ht="15"/>
    <row r="215459" ht="15"/>
    <row r="215460" ht="15"/>
    <row r="215461" ht="15"/>
    <row r="215462" ht="15"/>
    <row r="215463" ht="15"/>
    <row r="215464" ht="15"/>
    <row r="215465" ht="15"/>
    <row r="215466" ht="15"/>
    <row r="215467" ht="15"/>
    <row r="215468" ht="15"/>
    <row r="215469" ht="15"/>
    <row r="215470" ht="15"/>
    <row r="215471" ht="15"/>
    <row r="215472" ht="15"/>
    <row r="215473" ht="15"/>
    <row r="215474" ht="15"/>
    <row r="215475" ht="15"/>
    <row r="215476" ht="15"/>
    <row r="215477" ht="15"/>
    <row r="215478" ht="15"/>
    <row r="215479" ht="15"/>
    <row r="215480" ht="15"/>
    <row r="215481" ht="15"/>
    <row r="215482" ht="15"/>
    <row r="215483" ht="15"/>
    <row r="215484" ht="15"/>
    <row r="215485" ht="15"/>
    <row r="215486" ht="15"/>
    <row r="215487" ht="15"/>
    <row r="215488" ht="15"/>
    <row r="215489" ht="15"/>
    <row r="215490" ht="15"/>
    <row r="215491" ht="15"/>
    <row r="215492" ht="15"/>
    <row r="215493" ht="15"/>
    <row r="215494" ht="15"/>
    <row r="215495" ht="15"/>
    <row r="215496" ht="15"/>
    <row r="215497" ht="15"/>
    <row r="215498" ht="15"/>
    <row r="215499" ht="15"/>
    <row r="215500" ht="15"/>
    <row r="215501" ht="15"/>
    <row r="215502" ht="15"/>
    <row r="215503" ht="15"/>
    <row r="215504" ht="15"/>
    <row r="215505" ht="15"/>
    <row r="215506" ht="15"/>
    <row r="215507" ht="15"/>
    <row r="215508" ht="15"/>
    <row r="215509" ht="15"/>
    <row r="215510" ht="15"/>
    <row r="215511" ht="15"/>
    <row r="215512" ht="15"/>
    <row r="215513" ht="15"/>
    <row r="215514" ht="15"/>
    <row r="215515" ht="15"/>
    <row r="215516" ht="15"/>
    <row r="215517" ht="15"/>
    <row r="215518" ht="15"/>
    <row r="215519" ht="15"/>
    <row r="215520" ht="15"/>
    <row r="215521" ht="15"/>
    <row r="215522" ht="15"/>
    <row r="215523" ht="15"/>
    <row r="215524" ht="15"/>
    <row r="215525" ht="15"/>
    <row r="215526" ht="15"/>
    <row r="215527" ht="15"/>
    <row r="215528" ht="15"/>
    <row r="215529" ht="15"/>
    <row r="215530" ht="15"/>
    <row r="215531" ht="15"/>
    <row r="215532" ht="15"/>
    <row r="215533" ht="15"/>
    <row r="215534" ht="15"/>
    <row r="215535" ht="15"/>
    <row r="215536" ht="15"/>
    <row r="215537" ht="15"/>
    <row r="215538" ht="15"/>
    <row r="215539" ht="15"/>
    <row r="215540" ht="15"/>
    <row r="215541" ht="15"/>
    <row r="215542" ht="15"/>
    <row r="215543" ht="15"/>
    <row r="215544" ht="15"/>
    <row r="215545" ht="15"/>
    <row r="215546" ht="15"/>
    <row r="215547" ht="15"/>
    <row r="215548" ht="15"/>
    <row r="215549" ht="15"/>
    <row r="215550" ht="15"/>
    <row r="215551" ht="15"/>
    <row r="215552" ht="15"/>
    <row r="215553" ht="15"/>
    <row r="215554" ht="15"/>
    <row r="215555" ht="15"/>
    <row r="215556" ht="15"/>
    <row r="215557" ht="15"/>
    <row r="215558" ht="15"/>
    <row r="215559" ht="15"/>
    <row r="215560" ht="15"/>
    <row r="215561" ht="15"/>
    <row r="215562" ht="15"/>
    <row r="215563" ht="15"/>
    <row r="215564" ht="15"/>
    <row r="215565" ht="15"/>
    <row r="215566" ht="15"/>
    <row r="215567" ht="15"/>
    <row r="215568" ht="15"/>
    <row r="215569" ht="15"/>
    <row r="215570" ht="15"/>
    <row r="215571" ht="15"/>
    <row r="215572" ht="15"/>
    <row r="215573" ht="15"/>
    <row r="215574" ht="15"/>
    <row r="215575" ht="15"/>
    <row r="215576" ht="15"/>
    <row r="215577" ht="15"/>
    <row r="215578" ht="15"/>
    <row r="215579" ht="15"/>
    <row r="215580" ht="15"/>
    <row r="215581" ht="15"/>
    <row r="215582" ht="15"/>
    <row r="215583" ht="15"/>
    <row r="215584" ht="15"/>
    <row r="215585" ht="15"/>
    <row r="215586" ht="15"/>
    <row r="215587" ht="15"/>
    <row r="215588" ht="15"/>
    <row r="215589" ht="15"/>
    <row r="215590" ht="15"/>
    <row r="215591" ht="15"/>
    <row r="215592" ht="15"/>
    <row r="215593" ht="15"/>
    <row r="215594" ht="15"/>
    <row r="215595" ht="15"/>
    <row r="215596" ht="15"/>
    <row r="215597" ht="15"/>
    <row r="215598" ht="15"/>
    <row r="215599" ht="15"/>
    <row r="215600" ht="15"/>
    <row r="215601" ht="15"/>
    <row r="215602" ht="15"/>
    <row r="215603" ht="15"/>
    <row r="215604" ht="15"/>
    <row r="215605" ht="15"/>
    <row r="215606" ht="15"/>
    <row r="215607" ht="15"/>
    <row r="215608" ht="15"/>
    <row r="215609" ht="15"/>
    <row r="215610" ht="15"/>
    <row r="215611" ht="15"/>
    <row r="215612" ht="15"/>
    <row r="215613" ht="15"/>
    <row r="215614" ht="15"/>
    <row r="215615" ht="15"/>
    <row r="215616" ht="15"/>
    <row r="215617" ht="15"/>
    <row r="215618" ht="15"/>
    <row r="215619" ht="15"/>
    <row r="215620" ht="15"/>
    <row r="215621" ht="15"/>
    <row r="215622" ht="15"/>
    <row r="215623" ht="15"/>
    <row r="215624" ht="15"/>
    <row r="215625" ht="15"/>
    <row r="215626" ht="15"/>
    <row r="215627" ht="15"/>
    <row r="215628" ht="15"/>
    <row r="215629" ht="15"/>
    <row r="215630" ht="15"/>
    <row r="215631" ht="15"/>
    <row r="215632" ht="15"/>
    <row r="215633" ht="15"/>
    <row r="215634" ht="15"/>
    <row r="215635" ht="15"/>
    <row r="215636" ht="15"/>
    <row r="215637" ht="15"/>
    <row r="215638" ht="15"/>
    <row r="215639" ht="15"/>
    <row r="215640" ht="15"/>
    <row r="215641" ht="15"/>
    <row r="215642" ht="15"/>
    <row r="215643" ht="15"/>
    <row r="215644" ht="15"/>
    <row r="215645" ht="15"/>
    <row r="215646" ht="15"/>
    <row r="215647" ht="15"/>
    <row r="215648" ht="15"/>
    <row r="215649" ht="15"/>
    <row r="215650" ht="15"/>
    <row r="215651" ht="15"/>
    <row r="215652" ht="15"/>
    <row r="215653" ht="15"/>
    <row r="215654" ht="15"/>
    <row r="215655" ht="15"/>
    <row r="215656" ht="15"/>
    <row r="215657" ht="15"/>
    <row r="215658" ht="15"/>
    <row r="215659" ht="15"/>
    <row r="215660" ht="15"/>
    <row r="215661" ht="15"/>
    <row r="215662" ht="15"/>
    <row r="215663" ht="15"/>
    <row r="215664" ht="15"/>
    <row r="215665" ht="15"/>
    <row r="215666" ht="15"/>
    <row r="215667" ht="15"/>
    <row r="215668" ht="15"/>
    <row r="215669" ht="15"/>
    <row r="215670" ht="15"/>
    <row r="215671" ht="15"/>
    <row r="215672" ht="15"/>
    <row r="215673" ht="15"/>
    <row r="215674" ht="15"/>
    <row r="215675" ht="15"/>
    <row r="215676" ht="15"/>
    <row r="215677" ht="15"/>
    <row r="215678" ht="15"/>
    <row r="215679" ht="15"/>
    <row r="215680" ht="15"/>
    <row r="215681" ht="15"/>
    <row r="215682" ht="15"/>
    <row r="215683" ht="15"/>
    <row r="215684" ht="15"/>
    <row r="215685" ht="15"/>
    <row r="215686" ht="15"/>
    <row r="215687" ht="15"/>
    <row r="215688" ht="15"/>
    <row r="215689" ht="15"/>
    <row r="215690" ht="15"/>
    <row r="215691" ht="15"/>
    <row r="215692" ht="15"/>
    <row r="215693" ht="15"/>
    <row r="215694" ht="15"/>
    <row r="215695" ht="15"/>
    <row r="215696" ht="15"/>
    <row r="215697" ht="15"/>
    <row r="215698" ht="15"/>
    <row r="215699" ht="15"/>
    <row r="215700" ht="15"/>
    <row r="215701" ht="15"/>
    <row r="215702" ht="15"/>
    <row r="215703" ht="15"/>
    <row r="215704" ht="15"/>
    <row r="215705" ht="15"/>
    <row r="215706" ht="15"/>
    <row r="215707" ht="15"/>
    <row r="215708" ht="15"/>
    <row r="215709" ht="15"/>
    <row r="215710" ht="15"/>
    <row r="215711" ht="15"/>
    <row r="215712" ht="15"/>
    <row r="215713" ht="15"/>
    <row r="215714" ht="15"/>
    <row r="215715" ht="15"/>
    <row r="215716" ht="15"/>
    <row r="215717" ht="15"/>
    <row r="215718" ht="15"/>
    <row r="215719" ht="15"/>
    <row r="215720" ht="15"/>
    <row r="215721" ht="15"/>
    <row r="215722" ht="15"/>
    <row r="215723" ht="15"/>
    <row r="215724" ht="15"/>
    <row r="215725" ht="15"/>
    <row r="215726" ht="15"/>
    <row r="215727" ht="15"/>
    <row r="215728" ht="15"/>
    <row r="215729" ht="15"/>
    <row r="215730" ht="15"/>
    <row r="215731" ht="15"/>
    <row r="215732" ht="15"/>
    <row r="215733" ht="15"/>
    <row r="215734" ht="15"/>
    <row r="215735" ht="15"/>
    <row r="215736" ht="15"/>
    <row r="215737" ht="15"/>
    <row r="215738" ht="15"/>
    <row r="215739" ht="15"/>
    <row r="215740" ht="15"/>
    <row r="215741" ht="15"/>
    <row r="215742" ht="15"/>
    <row r="215743" ht="15"/>
    <row r="215744" ht="15"/>
    <row r="215745" ht="15"/>
    <row r="215746" ht="15"/>
    <row r="215747" ht="15"/>
    <row r="215748" ht="15"/>
    <row r="215749" ht="15"/>
    <row r="215750" ht="15"/>
    <row r="215751" ht="15"/>
    <row r="215752" ht="15"/>
    <row r="215753" ht="15"/>
    <row r="215754" ht="15"/>
    <row r="215755" ht="15"/>
    <row r="215756" ht="15"/>
    <row r="215757" ht="15"/>
    <row r="215758" ht="15"/>
    <row r="215759" ht="15"/>
    <row r="215760" ht="15"/>
    <row r="215761" ht="15"/>
    <row r="215762" ht="15"/>
    <row r="215763" ht="15"/>
    <row r="215764" ht="15"/>
    <row r="215765" ht="15"/>
    <row r="215766" ht="15"/>
    <row r="215767" ht="15"/>
    <row r="215768" ht="15"/>
    <row r="215769" ht="15"/>
    <row r="215770" ht="15"/>
    <row r="215771" ht="15"/>
    <row r="215772" ht="15"/>
    <row r="215773" ht="15"/>
    <row r="215774" ht="15"/>
    <row r="215775" ht="15"/>
    <row r="215776" ht="15"/>
    <row r="215777" ht="15"/>
    <row r="215778" ht="15"/>
    <row r="215779" ht="15"/>
    <row r="215780" ht="15"/>
    <row r="215781" ht="15"/>
    <row r="215782" ht="15"/>
    <row r="215783" ht="15"/>
    <row r="215784" ht="15"/>
    <row r="215785" ht="15"/>
    <row r="215786" ht="15"/>
    <row r="215787" ht="15"/>
    <row r="215788" ht="15"/>
    <row r="215789" ht="15"/>
    <row r="215790" ht="15"/>
    <row r="215791" ht="15"/>
    <row r="215792" ht="15"/>
    <row r="215793" ht="15"/>
    <row r="215794" ht="15"/>
    <row r="215795" ht="15"/>
    <row r="215796" ht="15"/>
    <row r="215797" ht="15"/>
    <row r="215798" ht="15"/>
    <row r="215799" ht="15"/>
    <row r="215800" ht="15"/>
    <row r="215801" ht="15"/>
    <row r="215802" ht="15"/>
    <row r="215803" ht="15"/>
    <row r="215804" ht="15"/>
    <row r="215805" ht="15"/>
    <row r="215806" ht="15"/>
    <row r="215807" ht="15"/>
    <row r="215808" ht="15"/>
    <row r="215809" ht="15"/>
    <row r="215810" ht="15"/>
    <row r="215811" ht="15"/>
    <row r="215812" ht="15"/>
    <row r="215813" ht="15"/>
    <row r="215814" ht="15"/>
    <row r="215815" ht="15"/>
    <row r="215816" ht="15"/>
    <row r="215817" ht="15"/>
    <row r="215818" ht="15"/>
    <row r="215819" ht="15"/>
    <row r="215820" ht="15"/>
    <row r="215821" ht="15"/>
    <row r="215822" ht="15"/>
    <row r="215823" ht="15"/>
    <row r="215824" ht="15"/>
    <row r="215825" ht="15"/>
    <row r="215826" ht="15"/>
    <row r="215827" ht="15"/>
    <row r="215828" ht="15"/>
    <row r="215829" ht="15"/>
    <row r="215830" ht="15"/>
    <row r="215831" ht="15"/>
    <row r="215832" ht="15"/>
    <row r="215833" ht="15"/>
    <row r="215834" ht="15"/>
    <row r="215835" ht="15"/>
    <row r="215836" ht="15"/>
    <row r="215837" ht="15"/>
    <row r="215838" ht="15"/>
    <row r="215839" ht="15"/>
    <row r="215840" ht="15"/>
    <row r="215841" ht="15"/>
    <row r="215842" ht="15"/>
    <row r="215843" ht="15"/>
    <row r="215844" ht="15"/>
    <row r="215845" ht="15"/>
    <row r="215846" ht="15"/>
    <row r="215847" ht="15"/>
    <row r="215848" ht="15"/>
    <row r="215849" ht="15"/>
    <row r="215850" ht="15"/>
    <row r="215851" ht="15"/>
    <row r="215852" ht="15"/>
    <row r="215853" ht="15"/>
    <row r="215854" ht="15"/>
    <row r="215855" ht="15"/>
    <row r="215856" ht="15"/>
    <row r="215857" ht="15"/>
    <row r="215858" ht="15"/>
    <row r="215859" ht="15"/>
    <row r="215860" ht="15"/>
    <row r="215861" ht="15"/>
    <row r="215862" ht="15"/>
    <row r="215863" ht="15"/>
    <row r="215864" ht="15"/>
    <row r="215865" ht="15"/>
    <row r="215866" ht="15"/>
    <row r="215867" ht="15"/>
    <row r="215868" ht="15"/>
    <row r="215869" ht="15"/>
    <row r="215870" ht="15"/>
    <row r="215871" ht="15"/>
    <row r="215872" ht="15"/>
    <row r="215873" ht="15"/>
    <row r="215874" ht="15"/>
    <row r="215875" ht="15"/>
    <row r="215876" ht="15"/>
    <row r="215877" ht="15"/>
    <row r="215878" ht="15"/>
    <row r="215879" ht="15"/>
    <row r="215880" ht="15"/>
    <row r="215881" ht="15"/>
    <row r="215882" ht="15"/>
    <row r="215883" ht="15"/>
    <row r="215884" ht="15"/>
    <row r="215885" ht="15"/>
    <row r="215886" ht="15"/>
    <row r="215887" ht="15"/>
    <row r="215888" ht="15"/>
    <row r="215889" ht="15"/>
    <row r="215890" ht="15"/>
    <row r="215891" ht="15"/>
    <row r="215892" ht="15"/>
    <row r="215893" ht="15"/>
    <row r="215894" ht="15"/>
    <row r="215895" ht="15"/>
    <row r="215896" ht="15"/>
    <row r="215897" ht="15"/>
    <row r="215898" ht="15"/>
    <row r="215899" ht="15"/>
    <row r="215900" ht="15"/>
    <row r="215901" ht="15"/>
    <row r="215902" ht="15"/>
    <row r="215903" ht="15"/>
    <row r="215904" ht="15"/>
    <row r="215905" ht="15"/>
    <row r="215906" ht="15"/>
    <row r="215907" ht="15"/>
    <row r="215908" ht="15"/>
    <row r="215909" ht="15"/>
    <row r="215910" ht="15"/>
    <row r="215911" ht="15"/>
    <row r="215912" ht="15"/>
    <row r="215913" ht="15"/>
    <row r="215914" ht="15"/>
    <row r="215915" ht="15"/>
    <row r="215916" ht="15"/>
    <row r="215917" ht="15"/>
    <row r="215918" ht="15"/>
    <row r="215919" ht="15"/>
    <row r="215920" ht="15"/>
    <row r="215921" ht="15"/>
    <row r="215922" ht="15"/>
    <row r="215923" ht="15"/>
    <row r="215924" ht="15"/>
    <row r="215925" ht="15"/>
    <row r="215926" ht="15"/>
    <row r="215927" ht="15"/>
    <row r="215928" ht="15"/>
    <row r="215929" ht="15"/>
    <row r="215930" ht="15"/>
    <row r="215931" ht="15"/>
    <row r="215932" ht="15"/>
    <row r="215933" ht="15"/>
    <row r="215934" ht="15"/>
    <row r="215935" ht="15"/>
    <row r="215936" ht="15"/>
    <row r="215937" ht="15"/>
    <row r="215938" ht="15"/>
    <row r="215939" ht="15"/>
    <row r="215940" ht="15"/>
    <row r="215941" ht="15"/>
    <row r="215942" ht="15"/>
    <row r="215943" ht="15"/>
    <row r="215944" ht="15"/>
    <row r="215945" ht="15"/>
    <row r="215946" ht="15"/>
    <row r="215947" ht="15"/>
    <row r="215948" ht="15"/>
    <row r="215949" ht="15"/>
    <row r="215950" ht="15"/>
    <row r="215951" ht="15"/>
    <row r="215952" ht="15"/>
    <row r="215953" ht="15"/>
    <row r="215954" ht="15"/>
    <row r="215955" ht="15"/>
    <row r="215956" ht="15"/>
    <row r="215957" ht="15"/>
    <row r="215958" ht="15"/>
    <row r="215959" ht="15"/>
    <row r="215960" ht="15"/>
    <row r="215961" ht="15"/>
    <row r="215962" ht="15"/>
    <row r="215963" ht="15"/>
    <row r="215964" ht="15"/>
    <row r="215965" ht="15"/>
    <row r="215966" ht="15"/>
    <row r="215967" ht="15"/>
    <row r="215968" ht="15"/>
    <row r="215969" ht="15"/>
    <row r="215970" ht="15"/>
    <row r="215971" ht="15"/>
    <row r="215972" ht="15"/>
    <row r="215973" ht="15"/>
    <row r="215974" ht="15"/>
    <row r="215975" ht="15"/>
    <row r="215976" ht="15"/>
    <row r="215977" ht="15"/>
    <row r="215978" ht="15"/>
    <row r="215979" ht="15"/>
    <row r="215980" ht="15"/>
    <row r="215981" ht="15"/>
    <row r="215982" ht="15"/>
    <row r="215983" ht="15"/>
    <row r="215984" ht="15"/>
    <row r="215985" ht="15"/>
    <row r="215986" ht="15"/>
    <row r="215987" ht="15"/>
    <row r="215988" ht="15"/>
    <row r="215989" ht="15"/>
    <row r="215990" ht="15"/>
    <row r="215991" ht="15"/>
    <row r="215992" ht="15"/>
    <row r="215993" ht="15"/>
    <row r="215994" ht="15"/>
    <row r="215995" ht="15"/>
    <row r="215996" ht="15"/>
    <row r="215997" ht="15"/>
    <row r="215998" ht="15"/>
    <row r="215999" ht="15"/>
    <row r="216000" ht="15"/>
    <row r="216001" ht="15"/>
    <row r="216002" ht="15"/>
    <row r="216003" ht="15"/>
    <row r="216004" ht="15"/>
    <row r="216005" ht="15"/>
    <row r="216006" ht="15"/>
    <row r="216007" ht="15"/>
    <row r="216008" ht="15"/>
    <row r="216009" ht="15"/>
    <row r="216010" ht="15"/>
    <row r="216011" ht="15"/>
    <row r="216012" ht="15"/>
    <row r="216013" ht="15"/>
    <row r="216014" ht="15"/>
    <row r="216015" ht="15"/>
    <row r="216016" ht="15"/>
    <row r="216017" ht="15"/>
    <row r="216018" ht="15"/>
    <row r="216019" ht="15"/>
    <row r="216020" ht="15"/>
    <row r="216021" ht="15"/>
    <row r="216022" ht="15"/>
    <row r="216023" ht="15"/>
    <row r="216024" ht="15"/>
    <row r="216025" ht="15"/>
    <row r="216026" ht="15"/>
    <row r="216027" ht="15"/>
    <row r="216028" ht="15"/>
    <row r="216029" ht="15"/>
    <row r="216030" ht="15"/>
    <row r="216031" ht="15"/>
    <row r="216032" ht="15"/>
    <row r="216033" ht="15"/>
    <row r="216034" ht="15"/>
    <row r="216035" ht="15"/>
    <row r="216036" ht="15"/>
    <row r="216037" ht="15"/>
    <row r="216038" ht="15"/>
    <row r="216039" ht="15"/>
    <row r="216040" ht="15"/>
    <row r="216041" ht="15"/>
    <row r="216042" ht="15"/>
    <row r="216043" ht="15"/>
    <row r="216044" ht="15"/>
    <row r="216045" ht="15"/>
    <row r="216046" ht="15"/>
    <row r="216047" ht="15"/>
    <row r="216048" ht="15"/>
    <row r="216049" ht="15"/>
    <row r="216050" ht="15"/>
    <row r="216051" ht="15"/>
    <row r="216052" ht="15"/>
    <row r="216053" ht="15"/>
    <row r="216054" ht="15"/>
    <row r="216055" ht="15"/>
    <row r="216056" ht="15"/>
    <row r="216057" ht="15"/>
    <row r="216058" ht="15"/>
    <row r="216059" ht="15"/>
    <row r="216060" ht="15"/>
    <row r="216061" ht="15"/>
    <row r="216062" ht="15"/>
    <row r="216063" ht="15"/>
    <row r="216064" ht="15"/>
    <row r="216065" ht="15"/>
    <row r="216066" ht="15"/>
    <row r="216067" ht="15"/>
    <row r="216068" ht="15"/>
    <row r="216069" ht="15"/>
    <row r="216070" ht="15"/>
    <row r="216071" ht="15"/>
    <row r="216072" ht="15"/>
    <row r="216073" ht="15"/>
    <row r="216074" ht="15"/>
    <row r="216075" ht="15"/>
    <row r="216076" ht="15"/>
    <row r="216077" ht="15"/>
    <row r="216078" ht="15"/>
    <row r="216079" ht="15"/>
    <row r="216080" ht="15"/>
    <row r="216081" ht="15"/>
    <row r="216082" ht="15"/>
    <row r="216083" ht="15"/>
    <row r="216084" ht="15"/>
    <row r="216085" ht="15"/>
    <row r="216086" ht="15"/>
    <row r="216087" ht="15"/>
    <row r="216088" ht="15"/>
    <row r="216089" ht="15"/>
    <row r="216090" ht="15"/>
    <row r="216091" ht="15"/>
    <row r="216092" ht="15"/>
    <row r="216093" ht="15"/>
    <row r="216094" ht="15"/>
    <row r="216095" ht="15"/>
    <row r="216096" ht="15"/>
    <row r="216097" ht="15"/>
    <row r="216098" ht="15"/>
    <row r="216099" ht="15"/>
    <row r="216100" ht="15"/>
    <row r="216101" ht="15"/>
    <row r="216102" ht="15"/>
    <row r="216103" ht="15"/>
    <row r="216104" ht="15"/>
    <row r="216105" ht="15"/>
    <row r="216106" ht="15"/>
    <row r="216107" ht="15"/>
    <row r="216108" ht="15"/>
    <row r="216109" ht="15"/>
    <row r="216110" ht="15"/>
    <row r="216111" ht="15"/>
    <row r="216112" ht="15"/>
    <row r="216113" ht="15"/>
    <row r="216114" ht="15"/>
    <row r="216115" ht="15"/>
    <row r="216116" ht="15"/>
    <row r="216117" ht="15"/>
    <row r="216118" ht="15"/>
    <row r="216119" ht="15"/>
    <row r="216120" ht="15"/>
    <row r="216121" ht="15"/>
    <row r="216122" ht="15"/>
    <row r="216123" ht="15"/>
    <row r="216124" ht="15"/>
    <row r="216125" ht="15"/>
    <row r="216126" ht="15"/>
    <row r="216127" ht="15"/>
    <row r="216128" ht="15"/>
    <row r="216129" ht="15"/>
    <row r="216130" ht="15"/>
    <row r="216131" ht="15"/>
    <row r="216132" ht="15"/>
    <row r="216133" ht="15"/>
    <row r="216134" ht="15"/>
    <row r="216135" ht="15"/>
    <row r="216136" ht="15"/>
    <row r="216137" ht="15"/>
    <row r="216138" ht="15"/>
    <row r="216139" ht="15"/>
    <row r="216140" ht="15"/>
    <row r="216141" ht="15"/>
    <row r="216142" ht="15"/>
    <row r="216143" ht="15"/>
    <row r="216144" ht="15"/>
    <row r="216145" ht="15"/>
    <row r="216146" ht="15"/>
    <row r="216147" ht="15"/>
    <row r="216148" ht="15"/>
    <row r="216149" ht="15"/>
    <row r="216150" ht="15"/>
    <row r="216151" ht="15"/>
    <row r="216152" ht="15"/>
    <row r="216153" ht="15"/>
    <row r="216154" ht="15"/>
    <row r="216155" ht="15"/>
    <row r="216156" ht="15"/>
    <row r="216157" ht="15"/>
    <row r="216158" ht="15"/>
    <row r="216159" ht="15"/>
    <row r="216160" ht="15"/>
    <row r="216161" ht="15"/>
    <row r="216162" ht="15"/>
    <row r="216163" ht="15"/>
    <row r="216164" ht="15"/>
    <row r="216165" ht="15"/>
    <row r="216166" ht="15"/>
    <row r="216167" ht="15"/>
    <row r="216168" ht="15"/>
    <row r="216169" ht="15"/>
    <row r="216170" ht="15"/>
    <row r="216171" ht="15"/>
    <row r="216172" ht="15"/>
    <row r="216173" ht="15"/>
    <row r="216174" ht="15"/>
    <row r="216175" ht="15"/>
    <row r="216176" ht="15"/>
    <row r="216177" ht="15"/>
    <row r="216178" ht="15"/>
    <row r="216179" ht="15"/>
    <row r="216180" ht="15"/>
    <row r="216181" ht="15"/>
    <row r="216182" ht="15"/>
    <row r="216183" ht="15"/>
    <row r="216184" ht="15"/>
    <row r="216185" ht="15"/>
    <row r="216186" ht="15"/>
    <row r="216187" ht="15"/>
    <row r="216188" ht="15"/>
    <row r="216189" ht="15"/>
    <row r="216190" ht="15"/>
    <row r="216191" ht="15"/>
    <row r="216192" ht="15"/>
    <row r="216193" ht="15"/>
    <row r="216194" ht="15"/>
    <row r="216195" ht="15"/>
    <row r="216196" ht="15"/>
    <row r="216197" ht="15"/>
    <row r="216198" ht="15"/>
    <row r="216199" ht="15"/>
    <row r="216200" ht="15"/>
    <row r="216201" ht="15"/>
    <row r="216202" ht="15"/>
    <row r="216203" ht="15"/>
    <row r="216204" ht="15"/>
    <row r="216205" ht="15"/>
    <row r="216206" ht="15"/>
    <row r="216207" ht="15"/>
    <row r="216208" ht="15"/>
    <row r="216209" ht="15"/>
    <row r="216210" ht="15"/>
    <row r="216211" ht="15"/>
    <row r="216212" ht="15"/>
    <row r="216213" ht="15"/>
    <row r="216214" ht="15"/>
    <row r="216215" ht="15"/>
    <row r="216216" ht="15"/>
    <row r="216217" ht="15"/>
    <row r="216218" ht="15"/>
    <row r="216219" ht="15"/>
    <row r="216220" ht="15"/>
    <row r="216221" ht="15"/>
    <row r="216222" ht="15"/>
    <row r="216223" ht="15"/>
    <row r="216224" ht="15"/>
    <row r="216225" ht="15"/>
    <row r="216226" ht="15"/>
    <row r="216227" ht="15"/>
    <row r="216228" ht="15"/>
    <row r="216229" ht="15"/>
    <row r="216230" ht="15"/>
    <row r="216231" ht="15"/>
    <row r="216232" ht="15"/>
    <row r="216233" ht="15"/>
    <row r="216234" ht="15"/>
    <row r="216235" ht="15"/>
    <row r="216236" ht="15"/>
    <row r="216237" ht="15"/>
    <row r="216238" ht="15"/>
    <row r="216239" ht="15"/>
    <row r="216240" ht="15"/>
    <row r="216241" ht="15"/>
    <row r="216242" ht="15"/>
    <row r="216243" ht="15"/>
    <row r="216244" ht="15"/>
    <row r="216245" ht="15"/>
    <row r="216246" ht="15"/>
    <row r="216247" ht="15"/>
    <row r="216248" ht="15"/>
    <row r="216249" ht="15"/>
    <row r="216250" ht="15"/>
    <row r="216251" ht="15"/>
    <row r="216252" ht="15"/>
    <row r="216253" ht="15"/>
    <row r="216254" ht="15"/>
    <row r="216255" ht="15"/>
    <row r="216256" ht="15"/>
    <row r="216257" ht="15"/>
    <row r="216258" ht="15"/>
    <row r="216259" ht="15"/>
    <row r="216260" ht="15"/>
    <row r="216261" ht="15"/>
    <row r="216262" ht="15"/>
    <row r="216263" ht="15"/>
    <row r="216264" ht="15"/>
    <row r="216265" ht="15"/>
    <row r="216266" ht="15"/>
    <row r="216267" ht="15"/>
    <row r="216268" ht="15"/>
    <row r="216269" ht="15"/>
    <row r="216270" ht="15"/>
    <row r="216271" ht="15"/>
    <row r="216272" ht="15"/>
    <row r="216273" ht="15"/>
    <row r="216274" ht="15"/>
    <row r="216275" ht="15"/>
    <row r="216276" ht="15"/>
    <row r="216277" ht="15"/>
    <row r="216278" ht="15"/>
    <row r="216279" ht="15"/>
    <row r="216280" ht="15"/>
    <row r="216281" ht="15"/>
    <row r="216282" ht="15"/>
    <row r="216283" ht="15"/>
    <row r="216284" ht="15"/>
    <row r="216285" ht="15"/>
    <row r="216286" ht="15"/>
    <row r="216287" ht="15"/>
    <row r="216288" ht="15"/>
    <row r="216289" ht="15"/>
    <row r="216290" ht="15"/>
    <row r="216291" ht="15"/>
    <row r="216292" ht="15"/>
    <row r="216293" ht="15"/>
    <row r="216294" ht="15"/>
    <row r="216295" ht="15"/>
    <row r="216296" ht="15"/>
    <row r="216297" ht="15"/>
    <row r="216298" ht="15"/>
    <row r="216299" ht="15"/>
    <row r="216300" ht="15"/>
    <row r="216301" ht="15"/>
    <row r="216302" ht="15"/>
    <row r="216303" ht="15"/>
    <row r="216304" ht="15"/>
    <row r="216305" ht="15"/>
    <row r="216306" ht="15"/>
    <row r="216307" ht="15"/>
    <row r="216308" ht="15"/>
    <row r="216309" ht="15"/>
    <row r="216310" ht="15"/>
    <row r="216311" ht="15"/>
    <row r="216312" ht="15"/>
    <row r="216313" ht="15"/>
    <row r="216314" ht="15"/>
    <row r="216315" ht="15"/>
    <row r="216316" ht="15"/>
    <row r="216317" ht="15"/>
    <row r="216318" ht="15"/>
    <row r="216319" ht="15"/>
    <row r="216320" ht="15"/>
    <row r="216321" ht="15"/>
    <row r="216322" ht="15"/>
    <row r="216323" ht="15"/>
    <row r="216324" ht="15"/>
    <row r="216325" ht="15"/>
    <row r="216326" ht="15"/>
    <row r="216327" ht="15"/>
    <row r="216328" ht="15"/>
    <row r="216329" ht="15"/>
    <row r="216330" ht="15"/>
    <row r="216331" ht="15"/>
    <row r="216332" ht="15"/>
    <row r="216333" ht="15"/>
    <row r="216334" ht="15"/>
    <row r="216335" ht="15"/>
    <row r="216336" ht="15"/>
    <row r="216337" ht="15"/>
    <row r="216338" ht="15"/>
    <row r="216339" ht="15"/>
    <row r="216340" ht="15"/>
    <row r="216341" ht="15"/>
    <row r="216342" ht="15"/>
    <row r="216343" ht="15"/>
    <row r="216344" ht="15"/>
    <row r="216345" ht="15"/>
    <row r="216346" ht="15"/>
    <row r="216347" ht="15"/>
    <row r="216348" ht="15"/>
    <row r="216349" ht="15"/>
    <row r="216350" ht="15"/>
    <row r="216351" ht="15"/>
    <row r="216352" ht="15"/>
    <row r="216353" ht="15"/>
    <row r="216354" ht="15"/>
    <row r="216355" ht="15"/>
    <row r="216356" ht="15"/>
    <row r="216357" ht="15"/>
    <row r="216358" ht="15"/>
    <row r="216359" ht="15"/>
    <row r="216360" ht="15"/>
    <row r="216361" ht="15"/>
    <row r="216362" ht="15"/>
    <row r="216363" ht="15"/>
    <row r="216364" ht="15"/>
    <row r="216365" ht="15"/>
    <row r="216366" ht="15"/>
    <row r="216367" ht="15"/>
    <row r="216368" ht="15"/>
    <row r="216369" ht="15"/>
    <row r="216370" ht="15"/>
    <row r="216371" ht="15"/>
    <row r="216372" ht="15"/>
    <row r="216373" ht="15"/>
    <row r="216374" ht="15"/>
    <row r="216375" ht="15"/>
    <row r="216376" ht="15"/>
    <row r="216377" ht="15"/>
    <row r="216378" ht="15"/>
    <row r="216379" ht="15"/>
    <row r="216380" ht="15"/>
    <row r="216381" ht="15"/>
    <row r="216382" ht="15"/>
    <row r="216383" ht="15"/>
    <row r="216384" ht="15"/>
    <row r="216385" ht="15"/>
    <row r="216386" ht="15"/>
    <row r="216387" ht="15"/>
    <row r="216388" ht="15"/>
    <row r="216389" ht="15"/>
    <row r="216390" ht="15"/>
    <row r="216391" ht="15"/>
    <row r="216392" ht="15"/>
    <row r="216393" ht="15"/>
    <row r="216394" ht="15"/>
    <row r="216395" ht="15"/>
    <row r="216396" ht="15"/>
    <row r="216397" ht="15"/>
    <row r="216398" ht="15"/>
    <row r="216399" ht="15"/>
    <row r="216400" ht="15"/>
    <row r="216401" ht="15"/>
    <row r="216402" ht="15"/>
    <row r="216403" ht="15"/>
    <row r="216404" ht="15"/>
    <row r="216405" ht="15"/>
    <row r="216406" ht="15"/>
    <row r="216407" ht="15"/>
    <row r="216408" ht="15"/>
    <row r="216409" ht="15"/>
    <row r="216410" ht="15"/>
    <row r="216411" ht="15"/>
    <row r="216412" ht="15"/>
    <row r="216413" ht="15"/>
    <row r="216414" ht="15"/>
    <row r="216415" ht="15"/>
    <row r="216416" ht="15"/>
    <row r="216417" ht="15"/>
    <row r="216418" ht="15"/>
    <row r="216419" ht="15"/>
    <row r="216420" ht="15"/>
    <row r="216421" ht="15"/>
    <row r="216422" ht="15"/>
    <row r="216423" ht="15"/>
    <row r="216424" ht="15"/>
    <row r="216425" ht="15"/>
    <row r="216426" ht="15"/>
    <row r="216427" ht="15"/>
    <row r="216428" ht="15"/>
    <row r="216429" ht="15"/>
    <row r="216430" ht="15"/>
    <row r="216431" ht="15"/>
    <row r="216432" ht="15"/>
    <row r="216433" ht="15"/>
    <row r="216434" ht="15"/>
    <row r="216435" ht="15"/>
    <row r="216436" ht="15"/>
    <row r="216437" ht="15"/>
    <row r="216438" ht="15"/>
    <row r="216439" ht="15"/>
    <row r="216440" ht="15"/>
    <row r="216441" ht="15"/>
    <row r="216442" ht="15"/>
    <row r="216443" ht="15"/>
    <row r="216444" ht="15"/>
    <row r="216445" ht="15"/>
    <row r="216446" ht="15"/>
    <row r="216447" ht="15"/>
    <row r="216448" ht="15"/>
    <row r="216449" ht="15"/>
    <row r="216450" ht="15"/>
    <row r="216451" ht="15"/>
    <row r="216452" ht="15"/>
    <row r="216453" ht="15"/>
    <row r="216454" ht="15"/>
    <row r="216455" ht="15"/>
    <row r="216456" ht="15"/>
    <row r="216457" ht="15"/>
    <row r="216458" ht="15"/>
    <row r="216459" ht="15"/>
    <row r="216460" ht="15"/>
    <row r="216461" ht="15"/>
    <row r="216462" ht="15"/>
    <row r="216463" ht="15"/>
    <row r="216464" ht="15"/>
    <row r="216465" ht="15"/>
    <row r="216466" ht="15"/>
    <row r="216467" ht="15"/>
    <row r="216468" ht="15"/>
    <row r="216469" ht="15"/>
    <row r="216470" ht="15"/>
    <row r="216471" ht="15"/>
    <row r="216472" ht="15"/>
    <row r="216473" ht="15"/>
    <row r="216474" ht="15"/>
    <row r="216475" ht="15"/>
    <row r="216476" ht="15"/>
    <row r="216477" ht="15"/>
    <row r="216478" ht="15"/>
    <row r="216479" ht="15"/>
    <row r="216480" ht="15"/>
    <row r="216481" ht="15"/>
    <row r="216482" ht="15"/>
    <row r="216483" ht="15"/>
    <row r="216484" ht="15"/>
    <row r="216485" ht="15"/>
    <row r="216486" ht="15"/>
    <row r="216487" ht="15"/>
    <row r="216488" ht="15"/>
    <row r="216489" ht="15"/>
    <row r="216490" ht="15"/>
    <row r="216491" ht="15"/>
    <row r="216492" ht="15"/>
    <row r="216493" ht="15"/>
    <row r="216494" ht="15"/>
    <row r="216495" ht="15"/>
    <row r="216496" ht="15"/>
    <row r="216497" ht="15"/>
    <row r="216498" ht="15"/>
    <row r="216499" ht="15"/>
    <row r="216500" ht="15"/>
    <row r="216501" ht="15"/>
    <row r="216502" ht="15"/>
    <row r="216503" ht="15"/>
    <row r="216504" ht="15"/>
    <row r="216505" ht="15"/>
    <row r="216506" ht="15"/>
    <row r="216507" ht="15"/>
    <row r="216508" ht="15"/>
    <row r="216509" ht="15"/>
    <row r="216510" ht="15"/>
    <row r="216511" ht="15"/>
    <row r="216512" ht="15"/>
    <row r="216513" ht="15"/>
    <row r="216514" ht="15"/>
    <row r="216515" ht="15"/>
    <row r="216516" ht="15"/>
    <row r="216517" ht="15"/>
    <row r="216518" ht="15"/>
    <row r="216519" ht="15"/>
    <row r="216520" ht="15"/>
    <row r="216521" ht="15"/>
    <row r="216522" ht="15"/>
    <row r="216523" ht="15"/>
    <row r="216524" ht="15"/>
    <row r="216525" ht="15"/>
    <row r="216526" ht="15"/>
    <row r="216527" ht="15"/>
    <row r="216528" ht="15"/>
    <row r="216529" ht="15"/>
    <row r="216530" ht="15"/>
    <row r="216531" ht="15"/>
    <row r="216532" ht="15"/>
    <row r="216533" ht="15"/>
    <row r="216534" ht="15"/>
    <row r="216535" ht="15"/>
    <row r="216536" ht="15"/>
    <row r="216537" ht="15"/>
    <row r="216538" ht="15"/>
    <row r="216539" ht="15"/>
    <row r="216540" ht="15"/>
    <row r="216541" ht="15"/>
    <row r="216542" ht="15"/>
    <row r="216543" ht="15"/>
    <row r="216544" ht="15"/>
    <row r="216545" ht="15"/>
    <row r="216546" ht="15"/>
    <row r="216547" ht="15"/>
    <row r="216548" ht="15"/>
    <row r="216549" ht="15"/>
    <row r="216550" ht="15"/>
    <row r="216551" ht="15"/>
    <row r="216552" ht="15"/>
    <row r="216553" ht="15"/>
    <row r="216554" ht="15"/>
    <row r="216555" ht="15"/>
    <row r="216556" ht="15"/>
    <row r="216557" ht="15"/>
    <row r="216558" ht="15"/>
    <row r="216559" ht="15"/>
    <row r="216560" ht="15"/>
    <row r="216561" ht="15"/>
    <row r="216562" ht="15"/>
    <row r="216563" ht="15"/>
    <row r="216564" ht="15"/>
    <row r="216565" ht="15"/>
    <row r="216566" ht="15"/>
    <row r="216567" ht="15"/>
    <row r="216568" ht="15"/>
    <row r="216569" ht="15"/>
    <row r="216570" ht="15"/>
    <row r="216571" ht="15"/>
    <row r="216572" ht="15"/>
    <row r="216573" ht="15"/>
    <row r="216574" ht="15"/>
    <row r="216575" ht="15"/>
    <row r="216576" ht="15"/>
    <row r="216577" ht="15"/>
    <row r="216578" ht="15"/>
    <row r="216579" ht="15"/>
    <row r="216580" ht="15"/>
    <row r="216581" ht="15"/>
    <row r="216582" ht="15"/>
    <row r="216583" ht="15"/>
    <row r="216584" ht="15"/>
    <row r="216585" ht="15"/>
    <row r="216586" ht="15"/>
    <row r="216587" ht="15"/>
    <row r="216588" ht="15"/>
    <row r="216589" ht="15"/>
    <row r="216590" ht="15"/>
    <row r="216591" ht="15"/>
    <row r="216592" ht="15"/>
    <row r="216593" ht="15"/>
    <row r="216594" ht="15"/>
    <row r="216595" ht="15"/>
    <row r="216596" ht="15"/>
    <row r="216597" ht="15"/>
    <row r="216598" ht="15"/>
    <row r="216599" ht="15"/>
    <row r="216600" ht="15"/>
    <row r="216601" ht="15"/>
    <row r="216602" ht="15"/>
    <row r="216603" ht="15"/>
    <row r="216604" ht="15"/>
    <row r="216605" ht="15"/>
    <row r="216606" ht="15"/>
    <row r="216607" ht="15"/>
    <row r="216608" ht="15"/>
    <row r="216609" ht="15"/>
    <row r="216610" ht="15"/>
    <row r="216611" ht="15"/>
    <row r="216612" ht="15"/>
    <row r="216613" ht="15"/>
    <row r="216614" ht="15"/>
    <row r="216615" ht="15"/>
    <row r="216616" ht="15"/>
    <row r="216617" ht="15"/>
    <row r="216618" ht="15"/>
    <row r="216619" ht="15"/>
    <row r="216620" ht="15"/>
    <row r="216621" ht="15"/>
    <row r="216622" ht="15"/>
    <row r="216623" ht="15"/>
    <row r="216624" ht="15"/>
    <row r="216625" ht="15"/>
    <row r="216626" ht="15"/>
    <row r="216627" ht="15"/>
    <row r="216628" ht="15"/>
    <row r="216629" ht="15"/>
    <row r="216630" ht="15"/>
    <row r="216631" ht="15"/>
    <row r="216632" ht="15"/>
    <row r="216633" ht="15"/>
    <row r="216634" ht="15"/>
    <row r="216635" ht="15"/>
    <row r="216636" ht="15"/>
    <row r="216637" ht="15"/>
    <row r="216638" ht="15"/>
    <row r="216639" ht="15"/>
    <row r="216640" ht="15"/>
    <row r="216641" ht="15"/>
    <row r="216642" ht="15"/>
    <row r="216643" ht="15"/>
    <row r="216644" ht="15"/>
    <row r="216645" ht="15"/>
    <row r="216646" ht="15"/>
    <row r="216647" ht="15"/>
    <row r="216648" ht="15"/>
    <row r="216649" ht="15"/>
    <row r="216650" ht="15"/>
    <row r="216651" ht="15"/>
    <row r="216652" ht="15"/>
    <row r="216653" ht="15"/>
    <row r="216654" ht="15"/>
    <row r="216655" ht="15"/>
    <row r="216656" ht="15"/>
    <row r="216657" ht="15"/>
    <row r="216658" ht="15"/>
    <row r="216659" ht="15"/>
    <row r="216660" ht="15"/>
    <row r="216661" ht="15"/>
    <row r="216662" ht="15"/>
    <row r="216663" ht="15"/>
    <row r="216664" ht="15"/>
    <row r="216665" ht="15"/>
    <row r="216666" ht="15"/>
    <row r="216667" ht="15"/>
    <row r="216668" ht="15"/>
    <row r="216669" ht="15"/>
    <row r="216670" ht="15"/>
    <row r="216671" ht="15"/>
    <row r="216672" ht="15"/>
    <row r="216673" ht="15"/>
    <row r="216674" ht="15"/>
    <row r="216675" ht="15"/>
    <row r="216676" ht="15"/>
    <row r="216677" ht="15"/>
    <row r="216678" ht="15"/>
    <row r="216679" ht="15"/>
    <row r="216680" ht="15"/>
    <row r="216681" ht="15"/>
    <row r="216682" ht="15"/>
    <row r="216683" ht="15"/>
    <row r="216684" ht="15"/>
    <row r="216685" ht="15"/>
    <row r="216686" ht="15"/>
    <row r="216687" ht="15"/>
    <row r="216688" ht="15"/>
    <row r="216689" ht="15"/>
    <row r="216690" ht="15"/>
    <row r="216691" ht="15"/>
    <row r="216692" ht="15"/>
    <row r="216693" ht="15"/>
    <row r="216694" ht="15"/>
    <row r="216695" ht="15"/>
    <row r="216696" ht="15"/>
    <row r="216697" ht="15"/>
    <row r="216698" ht="15"/>
    <row r="216699" ht="15"/>
    <row r="216700" ht="15"/>
    <row r="216701" ht="15"/>
    <row r="216702" ht="15"/>
    <row r="216703" ht="15"/>
    <row r="216704" ht="15"/>
    <row r="216705" ht="15"/>
    <row r="216706" ht="15"/>
    <row r="216707" ht="15"/>
    <row r="216708" ht="15"/>
    <row r="216709" ht="15"/>
    <row r="216710" ht="15"/>
    <row r="216711" ht="15"/>
    <row r="216712" ht="15"/>
    <row r="216713" ht="15"/>
    <row r="216714" ht="15"/>
    <row r="216715" ht="15"/>
    <row r="216716" ht="15"/>
    <row r="216717" ht="15"/>
    <row r="216718" ht="15"/>
    <row r="216719" ht="15"/>
    <row r="216720" ht="15"/>
    <row r="216721" ht="15"/>
    <row r="216722" ht="15"/>
    <row r="216723" ht="15"/>
    <row r="216724" ht="15"/>
    <row r="216725" ht="15"/>
    <row r="216726" ht="15"/>
    <row r="216727" ht="15"/>
    <row r="216728" ht="15"/>
    <row r="216729" ht="15"/>
    <row r="216730" ht="15"/>
    <row r="216731" ht="15"/>
    <row r="216732" ht="15"/>
    <row r="216733" ht="15"/>
    <row r="216734" ht="15"/>
    <row r="216735" ht="15"/>
    <row r="216736" ht="15"/>
    <row r="216737" ht="15"/>
    <row r="216738" ht="15"/>
    <row r="216739" ht="15"/>
    <row r="216740" ht="15"/>
    <row r="216741" ht="15"/>
    <row r="216742" ht="15"/>
    <row r="216743" ht="15"/>
    <row r="216744" ht="15"/>
    <row r="216745" ht="15"/>
    <row r="216746" ht="15"/>
    <row r="216747" ht="15"/>
    <row r="216748" ht="15"/>
    <row r="216749" ht="15"/>
    <row r="216750" ht="15"/>
    <row r="216751" ht="15"/>
    <row r="216752" ht="15"/>
    <row r="216753" ht="15"/>
    <row r="216754" ht="15"/>
    <row r="216755" ht="15"/>
    <row r="216756" ht="15"/>
    <row r="216757" ht="15"/>
    <row r="216758" ht="15"/>
    <row r="216759" ht="15"/>
    <row r="216760" ht="15"/>
    <row r="216761" ht="15"/>
    <row r="216762" ht="15"/>
    <row r="216763" ht="15"/>
    <row r="216764" ht="15"/>
    <row r="216765" ht="15"/>
    <row r="216766" ht="15"/>
    <row r="216767" ht="15"/>
    <row r="216768" ht="15"/>
    <row r="216769" ht="15"/>
    <row r="216770" ht="15"/>
    <row r="216771" ht="15"/>
    <row r="216772" ht="15"/>
    <row r="216773" ht="15"/>
    <row r="216774" ht="15"/>
    <row r="216775" ht="15"/>
    <row r="216776" ht="15"/>
    <row r="216777" ht="15"/>
    <row r="216778" ht="15"/>
    <row r="216779" ht="15"/>
    <row r="216780" ht="15"/>
    <row r="216781" ht="15"/>
    <row r="216782" ht="15"/>
    <row r="216783" ht="15"/>
    <row r="216784" ht="15"/>
    <row r="216785" ht="15"/>
    <row r="216786" ht="15"/>
    <row r="216787" ht="15"/>
    <row r="216788" ht="15"/>
    <row r="216789" ht="15"/>
    <row r="216790" ht="15"/>
    <row r="216791" ht="15"/>
    <row r="216792" ht="15"/>
    <row r="216793" ht="15"/>
    <row r="216794" ht="15"/>
    <row r="216795" ht="15"/>
    <row r="216796" ht="15"/>
    <row r="216797" ht="15"/>
    <row r="216798" ht="15"/>
    <row r="216799" ht="15"/>
    <row r="216800" ht="15"/>
    <row r="216801" ht="15"/>
    <row r="216802" ht="15"/>
    <row r="216803" ht="15"/>
    <row r="216804" ht="15"/>
    <row r="216805" ht="15"/>
    <row r="216806" ht="15"/>
    <row r="216807" ht="15"/>
    <row r="216808" ht="15"/>
    <row r="216809" ht="15"/>
    <row r="216810" ht="15"/>
    <row r="216811" ht="15"/>
    <row r="216812" ht="15"/>
    <row r="216813" ht="15"/>
    <row r="216814" ht="15"/>
    <row r="216815" ht="15"/>
    <row r="216816" ht="15"/>
    <row r="216817" ht="15"/>
    <row r="216818" ht="15"/>
    <row r="216819" ht="15"/>
    <row r="216820" ht="15"/>
    <row r="216821" ht="15"/>
    <row r="216822" ht="15"/>
    <row r="216823" ht="15"/>
    <row r="216824" ht="15"/>
    <row r="216825" ht="15"/>
    <row r="216826" ht="15"/>
    <row r="216827" ht="15"/>
    <row r="216828" ht="15"/>
    <row r="216829" ht="15"/>
    <row r="216830" ht="15"/>
    <row r="216831" ht="15"/>
    <row r="216832" ht="15"/>
    <row r="216833" ht="15"/>
    <row r="216834" ht="15"/>
    <row r="216835" ht="15"/>
    <row r="216836" ht="15"/>
    <row r="216837" ht="15"/>
    <row r="216838" ht="15"/>
    <row r="216839" ht="15"/>
    <row r="216840" ht="15"/>
    <row r="216841" ht="15"/>
    <row r="216842" ht="15"/>
    <row r="216843" ht="15"/>
    <row r="216844" ht="15"/>
    <row r="216845" ht="15"/>
    <row r="216846" ht="15"/>
    <row r="216847" ht="15"/>
    <row r="216848" ht="15"/>
    <row r="216849" ht="15"/>
    <row r="216850" ht="15"/>
    <row r="216851" ht="15"/>
    <row r="216852" ht="15"/>
    <row r="216853" ht="15"/>
    <row r="216854" ht="15"/>
    <row r="216855" ht="15"/>
    <row r="216856" ht="15"/>
    <row r="216857" ht="15"/>
    <row r="216858" ht="15"/>
    <row r="216859" ht="15"/>
    <row r="216860" ht="15"/>
    <row r="216861" ht="15"/>
    <row r="216862" ht="15"/>
    <row r="216863" ht="15"/>
    <row r="216864" ht="15"/>
    <row r="216865" ht="15"/>
    <row r="216866" ht="15"/>
    <row r="216867" ht="15"/>
    <row r="216868" ht="15"/>
    <row r="216869" ht="15"/>
    <row r="216870" ht="15"/>
    <row r="216871" ht="15"/>
    <row r="216872" ht="15"/>
    <row r="216873" ht="15"/>
    <row r="216874" ht="15"/>
    <row r="216875" ht="15"/>
    <row r="216876" ht="15"/>
    <row r="216877" ht="15"/>
    <row r="216878" ht="15"/>
    <row r="216879" ht="15"/>
    <row r="216880" ht="15"/>
    <row r="216881" ht="15"/>
    <row r="216882" ht="15"/>
    <row r="216883" ht="15"/>
    <row r="216884" ht="15"/>
    <row r="216885" ht="15"/>
    <row r="216886" ht="15"/>
    <row r="216887" ht="15"/>
    <row r="216888" ht="15"/>
    <row r="216889" ht="15"/>
    <row r="216890" ht="15"/>
    <row r="216891" ht="15"/>
    <row r="216892" ht="15"/>
    <row r="216893" ht="15"/>
    <row r="216894" ht="15"/>
    <row r="216895" ht="15"/>
    <row r="216896" ht="15"/>
    <row r="216897" ht="15"/>
    <row r="216898" ht="15"/>
    <row r="216899" ht="15"/>
    <row r="216900" ht="15"/>
    <row r="216901" ht="15"/>
    <row r="216902" ht="15"/>
    <row r="216903" ht="15"/>
    <row r="216904" ht="15"/>
    <row r="216905" ht="15"/>
    <row r="216906" ht="15"/>
    <row r="216907" ht="15"/>
    <row r="216908" ht="15"/>
    <row r="216909" ht="15"/>
    <row r="216910" ht="15"/>
    <row r="216911" ht="15"/>
    <row r="216912" ht="15"/>
    <row r="216913" ht="15"/>
    <row r="216914" ht="15"/>
    <row r="216915" ht="15"/>
    <row r="216916" ht="15"/>
    <row r="216917" ht="15"/>
    <row r="216918" ht="15"/>
    <row r="216919" ht="15"/>
    <row r="216920" ht="15"/>
    <row r="216921" ht="15"/>
    <row r="216922" ht="15"/>
    <row r="216923" ht="15"/>
    <row r="216924" ht="15"/>
    <row r="216925" ht="15"/>
    <row r="216926" ht="15"/>
    <row r="216927" ht="15"/>
    <row r="216928" ht="15"/>
    <row r="216929" ht="15"/>
    <row r="216930" ht="15"/>
    <row r="216931" ht="15"/>
    <row r="216932" ht="15"/>
    <row r="216933" ht="15"/>
    <row r="216934" ht="15"/>
    <row r="216935" ht="15"/>
    <row r="216936" ht="15"/>
    <row r="216937" ht="15"/>
    <row r="216938" ht="15"/>
    <row r="216939" ht="15"/>
    <row r="216940" ht="15"/>
    <row r="216941" ht="15"/>
    <row r="216942" ht="15"/>
    <row r="216943" ht="15"/>
    <row r="216944" ht="15"/>
    <row r="216945" ht="15"/>
    <row r="216946" ht="15"/>
    <row r="216947" ht="15"/>
    <row r="216948" ht="15"/>
    <row r="216949" ht="15"/>
    <row r="216950" ht="15"/>
    <row r="216951" ht="15"/>
    <row r="216952" ht="15"/>
    <row r="216953" ht="15"/>
    <row r="216954" ht="15"/>
    <row r="216955" ht="15"/>
    <row r="216956" ht="15"/>
    <row r="216957" ht="15"/>
    <row r="216958" ht="15"/>
    <row r="216959" ht="15"/>
    <row r="216960" ht="15"/>
    <row r="216961" ht="15"/>
    <row r="216962" ht="15"/>
    <row r="216963" ht="15"/>
    <row r="216964" ht="15"/>
    <row r="216965" ht="15"/>
    <row r="216966" ht="15"/>
    <row r="216967" ht="15"/>
    <row r="216968" ht="15"/>
    <row r="216969" ht="15"/>
    <row r="216970" ht="15"/>
    <row r="216971" ht="15"/>
    <row r="216972" ht="15"/>
    <row r="216973" ht="15"/>
    <row r="216974" ht="15"/>
    <row r="216975" ht="15"/>
    <row r="216976" ht="15"/>
    <row r="216977" ht="15"/>
    <row r="216978" ht="15"/>
    <row r="216979" ht="15"/>
    <row r="216980" ht="15"/>
    <row r="216981" ht="15"/>
    <row r="216982" ht="15"/>
    <row r="216983" ht="15"/>
    <row r="216984" ht="15"/>
    <row r="216985" ht="15"/>
    <row r="216986" ht="15"/>
    <row r="216987" ht="15"/>
    <row r="216988" ht="15"/>
    <row r="216989" ht="15"/>
    <row r="216990" ht="15"/>
    <row r="216991" ht="15"/>
    <row r="216992" ht="15"/>
    <row r="216993" ht="15"/>
    <row r="216994" ht="15"/>
    <row r="216995" ht="15"/>
    <row r="216996" ht="15"/>
    <row r="216997" ht="15"/>
    <row r="216998" ht="15"/>
    <row r="216999" ht="15"/>
    <row r="217000" ht="15"/>
    <row r="217001" ht="15"/>
    <row r="217002" ht="15"/>
    <row r="217003" ht="15"/>
    <row r="217004" ht="15"/>
    <row r="217005" ht="15"/>
    <row r="217006" ht="15"/>
    <row r="217007" ht="15"/>
    <row r="217008" ht="15"/>
    <row r="217009" ht="15"/>
    <row r="217010" ht="15"/>
    <row r="217011" ht="15"/>
    <row r="217012" ht="15"/>
    <row r="217013" ht="15"/>
    <row r="217014" ht="15"/>
    <row r="217015" ht="15"/>
    <row r="217016" ht="15"/>
    <row r="217017" ht="15"/>
    <row r="217018" ht="15"/>
    <row r="217019" ht="15"/>
    <row r="217020" ht="15"/>
    <row r="217021" ht="15"/>
    <row r="217022" ht="15"/>
    <row r="217023" ht="15"/>
    <row r="217024" ht="15"/>
    <row r="217025" ht="15"/>
    <row r="217026" ht="15"/>
    <row r="217027" ht="15"/>
    <row r="217028" ht="15"/>
    <row r="217029" ht="15"/>
    <row r="217030" ht="15"/>
    <row r="217031" ht="15"/>
    <row r="217032" ht="15"/>
    <row r="217033" ht="15"/>
    <row r="217034" ht="15"/>
    <row r="217035" ht="15"/>
    <row r="217036" ht="15"/>
    <row r="217037" ht="15"/>
    <row r="217038" ht="15"/>
    <row r="217039" ht="15"/>
    <row r="217040" ht="15"/>
    <row r="217041" ht="15"/>
    <row r="217042" ht="15"/>
    <row r="217043" ht="15"/>
    <row r="217044" ht="15"/>
    <row r="217045" ht="15"/>
    <row r="217046" ht="15"/>
    <row r="217047" ht="15"/>
    <row r="217048" ht="15"/>
    <row r="217049" ht="15"/>
    <row r="217050" ht="15"/>
    <row r="217051" ht="15"/>
    <row r="217052" ht="15"/>
    <row r="217053" ht="15"/>
    <row r="217054" ht="15"/>
    <row r="217055" ht="15"/>
    <row r="217056" ht="15"/>
    <row r="217057" ht="15"/>
    <row r="217058" ht="15"/>
    <row r="217059" ht="15"/>
    <row r="217060" ht="15"/>
    <row r="217061" ht="15"/>
    <row r="217062" ht="15"/>
    <row r="217063" ht="15"/>
    <row r="217064" ht="15"/>
    <row r="217065" ht="15"/>
    <row r="217066" ht="15"/>
    <row r="217067" ht="15"/>
    <row r="217068" ht="15"/>
    <row r="217069" ht="15"/>
    <row r="217070" ht="15"/>
    <row r="217071" ht="15"/>
    <row r="217072" ht="15"/>
    <row r="217073" ht="15"/>
    <row r="217074" ht="15"/>
    <row r="217075" ht="15"/>
    <row r="217076" ht="15"/>
    <row r="217077" ht="15"/>
    <row r="217078" ht="15"/>
    <row r="217079" ht="15"/>
    <row r="217080" ht="15"/>
    <row r="217081" ht="15"/>
    <row r="217082" ht="15"/>
    <row r="217083" ht="15"/>
    <row r="217084" ht="15"/>
    <row r="217085" ht="15"/>
    <row r="217086" ht="15"/>
    <row r="217087" ht="15"/>
    <row r="217088" ht="15"/>
    <row r="217089" ht="15"/>
    <row r="217090" ht="15"/>
    <row r="217091" ht="15"/>
    <row r="217092" ht="15"/>
    <row r="217093" ht="15"/>
    <row r="217094" ht="15"/>
    <row r="217095" ht="15"/>
    <row r="217096" ht="15"/>
    <row r="217097" ht="15"/>
    <row r="217098" ht="15"/>
    <row r="217099" ht="15"/>
    <row r="217100" ht="15"/>
    <row r="217101" ht="15"/>
    <row r="217102" ht="15"/>
    <row r="217103" ht="15"/>
    <row r="217104" ht="15"/>
    <row r="217105" ht="15"/>
    <row r="217106" ht="15"/>
    <row r="217107" ht="15"/>
    <row r="217108" ht="15"/>
    <row r="217109" ht="15"/>
    <row r="217110" ht="15"/>
    <row r="217111" ht="15"/>
    <row r="217112" ht="15"/>
    <row r="217113" ht="15"/>
    <row r="217114" ht="15"/>
    <row r="217115" ht="15"/>
    <row r="217116" ht="15"/>
    <row r="217117" ht="15"/>
    <row r="217118" ht="15"/>
    <row r="217119" ht="15"/>
    <row r="217120" ht="15"/>
    <row r="217121" ht="15"/>
    <row r="217122" ht="15"/>
    <row r="217123" ht="15"/>
    <row r="217124" ht="15"/>
    <row r="217125" ht="15"/>
    <row r="217126" ht="15"/>
    <row r="217127" ht="15"/>
    <row r="217128" ht="15"/>
    <row r="217129" ht="15"/>
    <row r="217130" ht="15"/>
    <row r="217131" ht="15"/>
    <row r="217132" ht="15"/>
    <row r="217133" ht="15"/>
    <row r="217134" ht="15"/>
    <row r="217135" ht="15"/>
    <row r="217136" ht="15"/>
    <row r="217137" ht="15"/>
    <row r="217138" ht="15"/>
    <row r="217139" ht="15"/>
    <row r="217140" ht="15"/>
    <row r="217141" ht="15"/>
    <row r="217142" ht="15"/>
    <row r="217143" ht="15"/>
    <row r="217144" ht="15"/>
    <row r="217145" ht="15"/>
    <row r="217146" ht="15"/>
    <row r="217147" ht="15"/>
    <row r="217148" ht="15"/>
    <row r="217149" ht="15"/>
    <row r="217150" ht="15"/>
    <row r="217151" ht="15"/>
    <row r="217152" ht="15"/>
    <row r="217153" ht="15"/>
    <row r="217154" ht="15"/>
    <row r="217155" ht="15"/>
    <row r="217156" ht="15"/>
    <row r="217157" ht="15"/>
    <row r="217158" ht="15"/>
    <row r="217159" ht="15"/>
    <row r="217160" ht="15"/>
    <row r="217161" ht="15"/>
    <row r="217162" ht="15"/>
    <row r="217163" ht="15"/>
    <row r="217164" ht="15"/>
    <row r="217165" ht="15"/>
    <row r="217166" ht="15"/>
    <row r="217167" ht="15"/>
    <row r="217168" ht="15"/>
    <row r="217169" ht="15"/>
    <row r="217170" ht="15"/>
    <row r="217171" ht="15"/>
    <row r="217172" ht="15"/>
    <row r="217173" ht="15"/>
    <row r="217174" ht="15"/>
    <row r="217175" ht="15"/>
    <row r="217176" ht="15"/>
    <row r="217177" ht="15"/>
    <row r="217178" ht="15"/>
    <row r="217179" ht="15"/>
    <row r="217180" ht="15"/>
    <row r="217181" ht="15"/>
    <row r="217182" ht="15"/>
    <row r="217183" ht="15"/>
    <row r="217184" ht="15"/>
    <row r="217185" ht="15"/>
    <row r="217186" ht="15"/>
    <row r="217187" ht="15"/>
    <row r="217188" ht="15"/>
    <row r="217189" ht="15"/>
    <row r="217190" ht="15"/>
    <row r="217191" ht="15"/>
    <row r="217192" ht="15"/>
    <row r="217193" ht="15"/>
    <row r="217194" ht="15"/>
    <row r="217195" ht="15"/>
    <row r="217196" ht="15"/>
    <row r="217197" ht="15"/>
    <row r="217198" ht="15"/>
    <row r="217199" ht="15"/>
    <row r="217200" ht="15"/>
    <row r="217201" ht="15"/>
    <row r="217202" ht="15"/>
    <row r="217203" ht="15"/>
    <row r="217204" ht="15"/>
    <row r="217205" ht="15"/>
    <row r="217206" ht="15"/>
    <row r="217207" ht="15"/>
    <row r="217208" ht="15"/>
    <row r="217209" ht="15"/>
    <row r="217210" ht="15"/>
    <row r="217211" ht="15"/>
    <row r="217212" ht="15"/>
    <row r="217213" ht="15"/>
    <row r="217214" ht="15"/>
    <row r="217215" ht="15"/>
    <row r="217216" ht="15"/>
    <row r="217217" ht="15"/>
    <row r="217218" ht="15"/>
    <row r="217219" ht="15"/>
    <row r="217220" ht="15"/>
    <row r="217221" ht="15"/>
    <row r="217222" ht="15"/>
    <row r="217223" ht="15"/>
    <row r="217224" ht="15"/>
    <row r="217225" ht="15"/>
    <row r="217226" ht="15"/>
    <row r="217227" ht="15"/>
    <row r="217228" ht="15"/>
    <row r="217229" ht="15"/>
    <row r="217230" ht="15"/>
    <row r="217231" ht="15"/>
    <row r="217232" ht="15"/>
    <row r="217233" ht="15"/>
    <row r="217234" ht="15"/>
    <row r="217235" ht="15"/>
    <row r="217236" ht="15"/>
    <row r="217237" ht="15"/>
    <row r="217238" ht="15"/>
    <row r="217239" ht="15"/>
    <row r="217240" ht="15"/>
    <row r="217241" ht="15"/>
    <row r="217242" ht="15"/>
    <row r="217243" ht="15"/>
    <row r="217244" ht="15"/>
    <row r="217245" ht="15"/>
    <row r="217246" ht="15"/>
    <row r="217247" ht="15"/>
    <row r="217248" ht="15"/>
    <row r="217249" ht="15"/>
    <row r="217250" ht="15"/>
    <row r="217251" ht="15"/>
    <row r="217252" ht="15"/>
    <row r="217253" ht="15"/>
    <row r="217254" ht="15"/>
    <row r="217255" ht="15"/>
    <row r="217256" ht="15"/>
    <row r="217257" ht="15"/>
    <row r="217258" ht="15"/>
    <row r="217259" ht="15"/>
    <row r="217260" ht="15"/>
    <row r="217261" ht="15"/>
    <row r="217262" ht="15"/>
    <row r="217263" ht="15"/>
    <row r="217264" ht="15"/>
    <row r="217265" ht="15"/>
    <row r="217266" ht="15"/>
    <row r="217267" ht="15"/>
    <row r="217268" ht="15"/>
    <row r="217269" ht="15"/>
    <row r="217270" ht="15"/>
    <row r="217271" ht="15"/>
    <row r="217272" ht="15"/>
    <row r="217273" ht="15"/>
    <row r="217274" ht="15"/>
    <row r="217275" ht="15"/>
    <row r="217276" ht="15"/>
    <row r="217277" ht="15"/>
    <row r="217278" ht="15"/>
    <row r="217279" ht="15"/>
    <row r="217280" ht="15"/>
    <row r="217281" ht="15"/>
    <row r="217282" ht="15"/>
    <row r="217283" ht="15"/>
    <row r="217284" ht="15"/>
    <row r="217285" ht="15"/>
    <row r="217286" ht="15"/>
    <row r="217287" ht="15"/>
    <row r="217288" ht="15"/>
    <row r="217289" ht="15"/>
    <row r="217290" ht="15"/>
    <row r="217291" ht="15"/>
    <row r="217292" ht="15"/>
    <row r="217293" ht="15"/>
    <row r="217294" ht="15"/>
    <row r="217295" ht="15"/>
    <row r="217296" ht="15"/>
    <row r="217297" ht="15"/>
    <row r="217298" ht="15"/>
    <row r="217299" ht="15"/>
    <row r="217300" ht="15"/>
    <row r="217301" ht="15"/>
    <row r="217302" ht="15"/>
    <row r="217303" ht="15"/>
    <row r="217304" ht="15"/>
    <row r="217305" ht="15"/>
    <row r="217306" ht="15"/>
    <row r="217307" ht="15"/>
    <row r="217308" ht="15"/>
    <row r="217309" ht="15"/>
    <row r="217310" ht="15"/>
    <row r="217311" ht="15"/>
    <row r="217312" ht="15"/>
    <row r="217313" ht="15"/>
    <row r="217314" ht="15"/>
    <row r="217315" ht="15"/>
    <row r="217316" ht="15"/>
    <row r="217317" ht="15"/>
    <row r="217318" ht="15"/>
    <row r="217319" ht="15"/>
    <row r="217320" ht="15"/>
    <row r="217321" ht="15"/>
    <row r="217322" ht="15"/>
    <row r="217323" ht="15"/>
    <row r="217324" ht="15"/>
    <row r="217325" ht="15"/>
    <row r="217326" ht="15"/>
    <row r="217327" ht="15"/>
    <row r="217328" ht="15"/>
    <row r="217329" ht="15"/>
    <row r="217330" ht="15"/>
    <row r="217331" ht="15"/>
    <row r="217332" ht="15"/>
    <row r="217333" ht="15"/>
    <row r="217334" ht="15"/>
    <row r="217335" ht="15"/>
    <row r="217336" ht="15"/>
    <row r="217337" ht="15"/>
    <row r="217338" ht="15"/>
    <row r="217339" ht="15"/>
    <row r="217340" ht="15"/>
    <row r="217341" ht="15"/>
    <row r="217342" ht="15"/>
    <row r="217343" ht="15"/>
    <row r="217344" ht="15"/>
    <row r="217345" ht="15"/>
    <row r="217346" ht="15"/>
    <row r="217347" ht="15"/>
    <row r="217348" ht="15"/>
    <row r="217349" ht="15"/>
    <row r="217350" ht="15"/>
    <row r="217351" ht="15"/>
    <row r="217352" ht="15"/>
    <row r="217353" ht="15"/>
    <row r="217354" ht="15"/>
    <row r="217355" ht="15"/>
    <row r="217356" ht="15"/>
    <row r="217357" ht="15"/>
    <row r="217358" ht="15"/>
    <row r="217359" ht="15"/>
    <row r="217360" ht="15"/>
    <row r="217361" ht="15"/>
    <row r="217362" ht="15"/>
    <row r="217363" ht="15"/>
    <row r="217364" ht="15"/>
    <row r="217365" ht="15"/>
    <row r="217366" ht="15"/>
    <row r="217367" ht="15"/>
    <row r="217368" ht="15"/>
    <row r="217369" ht="15"/>
    <row r="217370" ht="15"/>
    <row r="217371" ht="15"/>
    <row r="217372" ht="15"/>
    <row r="217373" ht="15"/>
    <row r="217374" ht="15"/>
    <row r="217375" ht="15"/>
    <row r="217376" ht="15"/>
    <row r="217377" ht="15"/>
    <row r="217378" ht="15"/>
    <row r="217379" ht="15"/>
    <row r="217380" ht="15"/>
    <row r="217381" ht="15"/>
    <row r="217382" ht="15"/>
    <row r="217383" ht="15"/>
    <row r="217384" ht="15"/>
    <row r="217385" ht="15"/>
    <row r="217386" ht="15"/>
    <row r="217387" ht="15"/>
    <row r="217388" ht="15"/>
    <row r="217389" ht="15"/>
    <row r="217390" ht="15"/>
    <row r="217391" ht="15"/>
    <row r="217392" ht="15"/>
    <row r="217393" ht="15"/>
    <row r="217394" ht="15"/>
    <row r="217395" ht="15"/>
    <row r="217396" ht="15"/>
    <row r="217397" ht="15"/>
    <row r="217398" ht="15"/>
    <row r="217399" ht="15"/>
    <row r="217400" ht="15"/>
    <row r="217401" ht="15"/>
    <row r="217402" ht="15"/>
    <row r="217403" ht="15"/>
    <row r="217404" ht="15"/>
    <row r="217405" ht="15"/>
    <row r="217406" ht="15"/>
    <row r="217407" ht="15"/>
    <row r="217408" ht="15"/>
    <row r="217409" ht="15"/>
    <row r="217410" ht="15"/>
    <row r="217411" ht="15"/>
    <row r="217412" ht="15"/>
    <row r="217413" ht="15"/>
    <row r="217414" ht="15"/>
    <row r="217415" ht="15"/>
    <row r="217416" ht="15"/>
    <row r="217417" ht="15"/>
    <row r="217418" ht="15"/>
    <row r="217419" ht="15"/>
    <row r="217420" ht="15"/>
    <row r="217421" ht="15"/>
    <row r="217422" ht="15"/>
    <row r="217423" ht="15"/>
    <row r="217424" ht="15"/>
    <row r="217425" ht="15"/>
    <row r="217426" ht="15"/>
    <row r="217427" ht="15"/>
    <row r="217428" ht="15"/>
    <row r="217429" ht="15"/>
    <row r="217430" ht="15"/>
    <row r="217431" ht="15"/>
    <row r="217432" ht="15"/>
    <row r="217433" ht="15"/>
    <row r="217434" ht="15"/>
    <row r="217435" ht="15"/>
    <row r="217436" ht="15"/>
    <row r="217437" ht="15"/>
    <row r="217438" ht="15"/>
    <row r="217439" ht="15"/>
    <row r="217440" ht="15"/>
    <row r="217441" ht="15"/>
    <row r="217442" ht="15"/>
    <row r="217443" ht="15"/>
    <row r="217444" ht="15"/>
    <row r="217445" ht="15"/>
    <row r="217446" ht="15"/>
    <row r="217447" ht="15"/>
    <row r="217448" ht="15"/>
    <row r="217449" ht="15"/>
    <row r="217450" ht="15"/>
    <row r="217451" ht="15"/>
    <row r="217452" ht="15"/>
    <row r="217453" ht="15"/>
    <row r="217454" ht="15"/>
    <row r="217455" ht="15"/>
    <row r="217456" ht="15"/>
    <row r="217457" ht="15"/>
    <row r="217458" ht="15"/>
    <row r="217459" ht="15"/>
    <row r="217460" ht="15"/>
    <row r="217461" ht="15"/>
    <row r="217462" ht="15"/>
    <row r="217463" ht="15"/>
    <row r="217464" ht="15"/>
    <row r="217465" ht="15"/>
    <row r="217466" ht="15"/>
    <row r="217467" ht="15"/>
    <row r="217468" ht="15"/>
    <row r="217469" ht="15"/>
    <row r="217470" ht="15"/>
    <row r="217471" ht="15"/>
    <row r="217472" ht="15"/>
    <row r="217473" ht="15"/>
    <row r="217474" ht="15"/>
    <row r="217475" ht="15"/>
    <row r="217476" ht="15"/>
    <row r="217477" ht="15"/>
    <row r="217478" ht="15"/>
    <row r="217479" ht="15"/>
    <row r="217480" ht="15"/>
    <row r="217481" ht="15"/>
    <row r="217482" ht="15"/>
    <row r="217483" ht="15"/>
    <row r="217484" ht="15"/>
    <row r="217485" ht="15"/>
    <row r="217486" ht="15"/>
    <row r="217487" ht="15"/>
    <row r="217488" ht="15"/>
    <row r="217489" ht="15"/>
    <row r="217490" ht="15"/>
    <row r="217491" ht="15"/>
    <row r="217492" ht="15"/>
    <row r="217493" ht="15"/>
    <row r="217494" ht="15"/>
    <row r="217495" ht="15"/>
    <row r="217496" ht="15"/>
    <row r="217497" ht="15"/>
    <row r="217498" ht="15"/>
    <row r="217499" ht="15"/>
    <row r="217500" ht="15"/>
    <row r="217501" ht="15"/>
    <row r="217502" ht="15"/>
    <row r="217503" ht="15"/>
    <row r="217504" ht="15"/>
    <row r="217505" ht="15"/>
    <row r="217506" ht="15"/>
    <row r="217507" ht="15"/>
    <row r="217508" ht="15"/>
    <row r="217509" ht="15"/>
    <row r="217510" ht="15"/>
    <row r="217511" ht="15"/>
    <row r="217512" ht="15"/>
    <row r="217513" ht="15"/>
    <row r="217514" ht="15"/>
    <row r="217515" ht="15"/>
    <row r="217516" ht="15"/>
    <row r="217517" ht="15"/>
    <row r="217518" ht="15"/>
    <row r="217519" ht="15"/>
    <row r="217520" ht="15"/>
    <row r="217521" ht="15"/>
    <row r="217522" ht="15"/>
    <row r="217523" ht="15"/>
    <row r="217524" ht="15"/>
    <row r="217525" ht="15"/>
    <row r="217526" ht="15"/>
    <row r="217527" ht="15"/>
    <row r="217528" ht="15"/>
    <row r="217529" ht="15"/>
    <row r="217530" ht="15"/>
    <row r="217531" ht="15"/>
    <row r="217532" ht="15"/>
    <row r="217533" ht="15"/>
    <row r="217534" ht="15"/>
    <row r="217535" ht="15"/>
    <row r="217536" ht="15"/>
    <row r="217537" ht="15"/>
    <row r="217538" ht="15"/>
    <row r="217539" ht="15"/>
    <row r="217540" ht="15"/>
    <row r="217541" ht="15"/>
    <row r="217542" ht="15"/>
    <row r="217543" ht="15"/>
    <row r="217544" ht="15"/>
    <row r="217545" ht="15"/>
    <row r="217546" ht="15"/>
    <row r="217547" ht="15"/>
    <row r="217548" ht="15"/>
    <row r="217549" ht="15"/>
    <row r="217550" ht="15"/>
    <row r="217551" ht="15"/>
    <row r="217552" ht="15"/>
    <row r="217553" ht="15"/>
    <row r="217554" ht="15"/>
    <row r="217555" ht="15"/>
    <row r="217556" ht="15"/>
    <row r="217557" ht="15"/>
    <row r="217558" ht="15"/>
    <row r="217559" ht="15"/>
    <row r="217560" ht="15"/>
    <row r="217561" ht="15"/>
    <row r="217562" ht="15"/>
    <row r="217563" ht="15"/>
    <row r="217564" ht="15"/>
    <row r="217565" ht="15"/>
    <row r="217566" ht="15"/>
    <row r="217567" ht="15"/>
    <row r="217568" ht="15"/>
    <row r="217569" ht="15"/>
    <row r="217570" ht="15"/>
    <row r="217571" ht="15"/>
    <row r="217572" ht="15"/>
    <row r="217573" ht="15"/>
    <row r="217574" ht="15"/>
    <row r="217575" ht="15"/>
    <row r="217576" ht="15"/>
    <row r="217577" ht="15"/>
    <row r="217578" ht="15"/>
    <row r="217579" ht="15"/>
    <row r="217580" ht="15"/>
    <row r="217581" ht="15"/>
    <row r="217582" ht="15"/>
    <row r="217583" ht="15"/>
    <row r="217584" ht="15"/>
    <row r="217585" ht="15"/>
    <row r="217586" ht="15"/>
    <row r="217587" ht="15"/>
    <row r="217588" ht="15"/>
    <row r="217589" ht="15"/>
    <row r="217590" ht="15"/>
    <row r="217591" ht="15"/>
    <row r="217592" ht="15"/>
    <row r="217593" ht="15"/>
    <row r="217594" ht="15"/>
    <row r="217595" ht="15"/>
    <row r="217596" ht="15"/>
    <row r="217597" ht="15"/>
    <row r="217598" ht="15"/>
    <row r="217599" ht="15"/>
    <row r="217600" ht="15"/>
    <row r="217601" ht="15"/>
    <row r="217602" ht="15"/>
    <row r="217603" ht="15"/>
    <row r="217604" ht="15"/>
    <row r="217605" ht="15"/>
    <row r="217606" ht="15"/>
    <row r="217607" ht="15"/>
    <row r="217608" ht="15"/>
    <row r="217609" ht="15"/>
    <row r="217610" ht="15"/>
    <row r="217611" ht="15"/>
    <row r="217612" ht="15"/>
    <row r="217613" ht="15"/>
    <row r="217614" ht="15"/>
    <row r="217615" ht="15"/>
    <row r="217616" ht="15"/>
    <row r="217617" ht="15"/>
    <row r="217618" ht="15"/>
    <row r="217619" ht="15"/>
    <row r="217620" ht="15"/>
    <row r="217621" ht="15"/>
    <row r="217622" ht="15"/>
    <row r="217623" ht="15"/>
    <row r="217624" ht="15"/>
    <row r="217625" ht="15"/>
    <row r="217626" ht="15"/>
    <row r="217627" ht="15"/>
    <row r="217628" ht="15"/>
    <row r="217629" ht="15"/>
    <row r="217630" ht="15"/>
    <row r="217631" ht="15"/>
    <row r="217632" ht="15"/>
    <row r="217633" ht="15"/>
    <row r="217634" ht="15"/>
    <row r="217635" ht="15"/>
    <row r="217636" ht="15"/>
    <row r="217637" ht="15"/>
    <row r="217638" ht="15"/>
    <row r="217639" ht="15"/>
    <row r="217640" ht="15"/>
    <row r="217641" ht="15"/>
    <row r="217642" ht="15"/>
    <row r="217643" ht="15"/>
    <row r="217644" ht="15"/>
    <row r="217645" ht="15"/>
    <row r="217646" ht="15"/>
    <row r="217647" ht="15"/>
    <row r="217648" ht="15"/>
    <row r="217649" ht="15"/>
    <row r="217650" ht="15"/>
    <row r="217651" ht="15"/>
    <row r="217652" ht="15"/>
    <row r="217653" ht="15"/>
    <row r="217654" ht="15"/>
    <row r="217655" ht="15"/>
    <row r="217656" ht="15"/>
    <row r="217657" ht="15"/>
    <row r="217658" ht="15"/>
    <row r="217659" ht="15"/>
    <row r="217660" ht="15"/>
    <row r="217661" ht="15"/>
    <row r="217662" ht="15"/>
    <row r="217663" ht="15"/>
    <row r="217664" ht="15"/>
    <row r="217665" ht="15"/>
    <row r="217666" ht="15"/>
    <row r="217667" ht="15"/>
    <row r="217668" ht="15"/>
    <row r="217669" ht="15"/>
    <row r="217670" ht="15"/>
    <row r="217671" ht="15"/>
    <row r="217672" ht="15"/>
    <row r="217673" ht="15"/>
    <row r="217674" ht="15"/>
    <row r="217675" ht="15"/>
    <row r="217676" ht="15"/>
    <row r="217677" ht="15"/>
    <row r="217678" ht="15"/>
    <row r="217679" ht="15"/>
    <row r="217680" ht="15"/>
    <row r="217681" ht="15"/>
    <row r="217682" ht="15"/>
    <row r="217683" ht="15"/>
    <row r="217684" ht="15"/>
    <row r="217685" ht="15"/>
    <row r="217686" ht="15"/>
    <row r="217687" ht="15"/>
    <row r="217688" ht="15"/>
    <row r="217689" ht="15"/>
    <row r="217690" ht="15"/>
    <row r="217691" ht="15"/>
    <row r="217692" ht="15"/>
    <row r="217693" ht="15"/>
    <row r="217694" ht="15"/>
    <row r="217695" ht="15"/>
    <row r="217696" ht="15"/>
    <row r="217697" ht="15"/>
    <row r="217698" ht="15"/>
    <row r="217699" ht="15"/>
    <row r="217700" ht="15"/>
    <row r="217701" ht="15"/>
    <row r="217702" ht="15"/>
    <row r="217703" ht="15"/>
    <row r="217704" ht="15"/>
    <row r="217705" ht="15"/>
    <row r="217706" ht="15"/>
    <row r="217707" ht="15"/>
    <row r="217708" ht="15"/>
    <row r="217709" ht="15"/>
    <row r="217710" ht="15"/>
    <row r="217711" ht="15"/>
    <row r="217712" ht="15"/>
    <row r="217713" ht="15"/>
    <row r="217714" ht="15"/>
    <row r="217715" ht="15"/>
    <row r="217716" ht="15"/>
    <row r="217717" ht="15"/>
    <row r="217718" ht="15"/>
    <row r="217719" ht="15"/>
    <row r="217720" ht="15"/>
    <row r="217721" ht="15"/>
    <row r="217722" ht="15"/>
    <row r="217723" ht="15"/>
    <row r="217724" ht="15"/>
    <row r="217725" ht="15"/>
    <row r="217726" ht="15"/>
    <row r="217727" ht="15"/>
    <row r="217728" ht="15"/>
    <row r="217729" ht="15"/>
    <row r="217730" ht="15"/>
    <row r="217731" ht="15"/>
    <row r="217732" ht="15"/>
    <row r="217733" ht="15"/>
    <row r="217734" ht="15"/>
    <row r="217735" ht="15"/>
    <row r="217736" ht="15"/>
    <row r="217737" ht="15"/>
    <row r="217738" ht="15"/>
    <row r="217739" ht="15"/>
    <row r="217740" ht="15"/>
    <row r="217741" ht="15"/>
    <row r="217742" ht="15"/>
    <row r="217743" ht="15"/>
    <row r="217744" ht="15"/>
    <row r="217745" ht="15"/>
    <row r="217746" ht="15"/>
    <row r="217747" ht="15"/>
    <row r="217748" ht="15"/>
    <row r="217749" ht="15"/>
    <row r="217750" ht="15"/>
    <row r="217751" ht="15"/>
    <row r="217752" ht="15"/>
    <row r="217753" ht="15"/>
    <row r="217754" ht="15"/>
    <row r="217755" ht="15"/>
    <row r="217756" ht="15"/>
    <row r="217757" ht="15"/>
    <row r="217758" ht="15"/>
    <row r="217759" ht="15"/>
    <row r="217760" ht="15"/>
    <row r="217761" ht="15"/>
    <row r="217762" ht="15"/>
    <row r="217763" ht="15"/>
    <row r="217764" ht="15"/>
    <row r="217765" ht="15"/>
    <row r="217766" ht="15"/>
    <row r="217767" ht="15"/>
    <row r="217768" ht="15"/>
    <row r="217769" ht="15"/>
    <row r="217770" ht="15"/>
    <row r="217771" ht="15"/>
    <row r="217772" ht="15"/>
    <row r="217773" ht="15"/>
    <row r="217774" ht="15"/>
    <row r="217775" ht="15"/>
    <row r="217776" ht="15"/>
    <row r="217777" ht="15"/>
    <row r="217778" ht="15"/>
    <row r="217779" ht="15"/>
    <row r="217780" ht="15"/>
    <row r="217781" ht="15"/>
    <row r="217782" ht="15"/>
    <row r="217783" ht="15"/>
    <row r="217784" ht="15"/>
    <row r="217785" ht="15"/>
    <row r="217786" ht="15"/>
    <row r="217787" ht="15"/>
    <row r="217788" ht="15"/>
    <row r="217789" ht="15"/>
    <row r="217790" ht="15"/>
    <row r="217791" ht="15"/>
    <row r="217792" ht="15"/>
    <row r="217793" ht="15"/>
    <row r="217794" ht="15"/>
    <row r="217795" ht="15"/>
    <row r="217796" ht="15"/>
    <row r="217797" ht="15"/>
    <row r="217798" ht="15"/>
    <row r="217799" ht="15"/>
    <row r="217800" ht="15"/>
    <row r="217801" ht="15"/>
    <row r="217802" ht="15"/>
    <row r="217803" ht="15"/>
    <row r="217804" ht="15"/>
    <row r="217805" ht="15"/>
    <row r="217806" ht="15"/>
    <row r="217807" ht="15"/>
    <row r="217808" ht="15"/>
    <row r="217809" ht="15"/>
    <row r="217810" ht="15"/>
    <row r="217811" ht="15"/>
    <row r="217812" ht="15"/>
    <row r="217813" ht="15"/>
    <row r="217814" ht="15"/>
    <row r="217815" ht="15"/>
    <row r="217816" ht="15"/>
    <row r="217817" ht="15"/>
    <row r="217818" ht="15"/>
    <row r="217819" ht="15"/>
    <row r="217820" ht="15"/>
    <row r="217821" ht="15"/>
    <row r="217822" ht="15"/>
    <row r="217823" ht="15"/>
    <row r="217824" ht="15"/>
    <row r="217825" ht="15"/>
    <row r="217826" ht="15"/>
    <row r="217827" ht="15"/>
    <row r="217828" ht="15"/>
    <row r="217829" ht="15"/>
    <row r="217830" ht="15"/>
    <row r="217831" ht="15"/>
    <row r="217832" ht="15"/>
    <row r="217833" ht="15"/>
    <row r="217834" ht="15"/>
    <row r="217835" ht="15"/>
    <row r="217836" ht="15"/>
    <row r="217837" ht="15"/>
    <row r="217838" ht="15"/>
    <row r="217839" ht="15"/>
    <row r="217840" ht="15"/>
    <row r="217841" ht="15"/>
    <row r="217842" ht="15"/>
    <row r="217843" ht="15"/>
    <row r="217844" ht="15"/>
    <row r="217845" ht="15"/>
    <row r="217846" ht="15"/>
    <row r="217847" ht="15"/>
    <row r="217848" ht="15"/>
    <row r="217849" ht="15"/>
    <row r="217850" ht="15"/>
    <row r="217851" ht="15"/>
    <row r="217852" ht="15"/>
    <row r="217853" ht="15"/>
    <row r="217854" ht="15"/>
    <row r="217855" ht="15"/>
    <row r="217856" ht="15"/>
    <row r="217857" ht="15"/>
    <row r="217858" ht="15"/>
    <row r="217859" ht="15"/>
    <row r="217860" ht="15"/>
    <row r="217861" ht="15"/>
    <row r="217862" ht="15"/>
    <row r="217863" ht="15"/>
    <row r="217864" ht="15"/>
    <row r="217865" ht="15"/>
    <row r="217866" ht="15"/>
    <row r="217867" ht="15"/>
    <row r="217868" ht="15"/>
    <row r="217869" ht="15"/>
    <row r="217870" ht="15"/>
    <row r="217871" ht="15"/>
    <row r="217872" ht="15"/>
    <row r="217873" ht="15"/>
    <row r="217874" ht="15"/>
    <row r="217875" ht="15"/>
    <row r="217876" ht="15"/>
    <row r="217877" ht="15"/>
    <row r="217878" ht="15"/>
    <row r="217879" ht="15"/>
    <row r="217880" ht="15"/>
    <row r="217881" ht="15"/>
    <row r="217882" ht="15"/>
    <row r="217883" ht="15"/>
    <row r="217884" ht="15"/>
    <row r="217885" ht="15"/>
    <row r="217886" ht="15"/>
    <row r="217887" ht="15"/>
    <row r="217888" ht="15"/>
    <row r="217889" ht="15"/>
    <row r="217890" ht="15"/>
    <row r="217891" ht="15"/>
    <row r="217892" ht="15"/>
    <row r="217893" ht="15"/>
    <row r="217894" ht="15"/>
    <row r="217895" ht="15"/>
    <row r="217896" ht="15"/>
    <row r="217897" ht="15"/>
    <row r="217898" ht="15"/>
    <row r="217899" ht="15"/>
    <row r="217900" ht="15"/>
    <row r="217901" ht="15"/>
    <row r="217902" ht="15"/>
    <row r="217903" ht="15"/>
    <row r="217904" ht="15"/>
    <row r="217905" ht="15"/>
    <row r="217906" ht="15"/>
    <row r="217907" ht="15"/>
    <row r="217908" ht="15"/>
    <row r="217909" ht="15"/>
    <row r="217910" ht="15"/>
    <row r="217911" ht="15"/>
    <row r="217912" ht="15"/>
    <row r="217913" ht="15"/>
    <row r="217914" ht="15"/>
    <row r="217915" ht="15"/>
    <row r="217916" ht="15"/>
    <row r="217917" ht="15"/>
    <row r="217918" ht="15"/>
    <row r="217919" ht="15"/>
    <row r="217920" ht="15"/>
    <row r="217921" ht="15"/>
    <row r="217922" ht="15"/>
    <row r="217923" ht="15"/>
    <row r="217924" ht="15"/>
    <row r="217925" ht="15"/>
    <row r="217926" ht="15"/>
    <row r="217927" ht="15"/>
    <row r="217928" ht="15"/>
    <row r="217929" ht="15"/>
    <row r="217930" ht="15"/>
    <row r="217931" ht="15"/>
    <row r="217932" ht="15"/>
    <row r="217933" ht="15"/>
    <row r="217934" ht="15"/>
    <row r="217935" ht="15"/>
    <row r="217936" ht="15"/>
    <row r="217937" ht="15"/>
    <row r="217938" ht="15"/>
    <row r="217939" ht="15"/>
    <row r="217940" ht="15"/>
    <row r="217941" ht="15"/>
    <row r="217942" ht="15"/>
    <row r="217943" ht="15"/>
    <row r="217944" ht="15"/>
    <row r="217945" ht="15"/>
    <row r="217946" ht="15"/>
    <row r="217947" ht="15"/>
    <row r="217948" ht="15"/>
    <row r="217949" ht="15"/>
    <row r="217950" ht="15"/>
    <row r="217951" ht="15"/>
    <row r="217952" ht="15"/>
    <row r="217953" ht="15"/>
    <row r="217954" ht="15"/>
    <row r="217955" ht="15"/>
    <row r="217956" ht="15"/>
    <row r="217957" ht="15"/>
    <row r="217958" ht="15"/>
    <row r="217959" ht="15"/>
    <row r="217960" ht="15"/>
    <row r="217961" ht="15"/>
    <row r="217962" ht="15"/>
    <row r="217963" ht="15"/>
    <row r="217964" ht="15"/>
    <row r="217965" ht="15"/>
    <row r="217966" ht="15"/>
    <row r="217967" ht="15"/>
    <row r="217968" ht="15"/>
    <row r="217969" ht="15"/>
    <row r="217970" ht="15"/>
    <row r="217971" ht="15"/>
    <row r="217972" ht="15"/>
    <row r="217973" ht="15"/>
    <row r="217974" ht="15"/>
    <row r="217975" ht="15"/>
    <row r="217976" ht="15"/>
    <row r="217977" ht="15"/>
    <row r="217978" ht="15"/>
    <row r="217979" ht="15"/>
    <row r="217980" ht="15"/>
    <row r="217981" ht="15"/>
    <row r="217982" ht="15"/>
    <row r="217983" ht="15"/>
    <row r="217984" ht="15"/>
    <row r="217985" ht="15"/>
    <row r="217986" ht="15"/>
    <row r="217987" ht="15"/>
    <row r="217988" ht="15"/>
    <row r="217989" ht="15"/>
    <row r="217990" ht="15"/>
    <row r="217991" ht="15"/>
    <row r="217992" ht="15"/>
    <row r="217993" ht="15"/>
    <row r="217994" ht="15"/>
    <row r="217995" ht="15"/>
    <row r="217996" ht="15"/>
    <row r="217997" ht="15"/>
    <row r="217998" ht="15"/>
    <row r="217999" ht="15"/>
    <row r="218000" ht="15"/>
    <row r="218001" ht="15"/>
    <row r="218002" ht="15"/>
    <row r="218003" ht="15"/>
    <row r="218004" ht="15"/>
    <row r="218005" ht="15"/>
    <row r="218006" ht="15"/>
    <row r="218007" ht="15"/>
    <row r="218008" ht="15"/>
    <row r="218009" ht="15"/>
    <row r="218010" ht="15"/>
    <row r="218011" ht="15"/>
    <row r="218012" ht="15"/>
    <row r="218013" ht="15"/>
    <row r="218014" ht="15"/>
    <row r="218015" ht="15"/>
    <row r="218016" ht="15"/>
    <row r="218017" ht="15"/>
    <row r="218018" ht="15"/>
    <row r="218019" ht="15"/>
    <row r="218020" ht="15"/>
    <row r="218021" ht="15"/>
    <row r="218022" ht="15"/>
    <row r="218023" ht="15"/>
    <row r="218024" ht="15"/>
    <row r="218025" ht="15"/>
    <row r="218026" ht="15"/>
    <row r="218027" ht="15"/>
    <row r="218028" ht="15"/>
    <row r="218029" ht="15"/>
    <row r="218030" ht="15"/>
    <row r="218031" ht="15"/>
    <row r="218032" ht="15"/>
    <row r="218033" ht="15"/>
    <row r="218034" ht="15"/>
    <row r="218035" ht="15"/>
    <row r="218036" ht="15"/>
    <row r="218037" ht="15"/>
    <row r="218038" ht="15"/>
    <row r="218039" ht="15"/>
    <row r="218040" ht="15"/>
    <row r="218041" ht="15"/>
    <row r="218042" ht="15"/>
    <row r="218043" ht="15"/>
    <row r="218044" ht="15"/>
    <row r="218045" ht="15"/>
    <row r="218046" ht="15"/>
    <row r="218047" ht="15"/>
    <row r="218048" ht="15"/>
    <row r="218049" ht="15"/>
    <row r="218050" ht="15"/>
    <row r="218051" ht="15"/>
    <row r="218052" ht="15"/>
    <row r="218053" ht="15"/>
    <row r="218054" ht="15"/>
    <row r="218055" ht="15"/>
    <row r="218056" ht="15"/>
    <row r="218057" ht="15"/>
    <row r="218058" ht="15"/>
    <row r="218059" ht="15"/>
    <row r="218060" ht="15"/>
    <row r="218061" ht="15"/>
    <row r="218062" ht="15"/>
    <row r="218063" ht="15"/>
    <row r="218064" ht="15"/>
    <row r="218065" ht="15"/>
    <row r="218066" ht="15"/>
    <row r="218067" ht="15"/>
    <row r="218068" ht="15"/>
    <row r="218069" ht="15"/>
    <row r="218070" ht="15"/>
    <row r="218071" ht="15"/>
    <row r="218072" ht="15"/>
    <row r="218073" ht="15"/>
    <row r="218074" ht="15"/>
    <row r="218075" ht="15"/>
    <row r="218076" ht="15"/>
    <row r="218077" ht="15"/>
    <row r="218078" ht="15"/>
    <row r="218079" ht="15"/>
    <row r="218080" ht="15"/>
    <row r="218081" ht="15"/>
    <row r="218082" ht="15"/>
    <row r="218083" ht="15"/>
    <row r="218084" ht="15"/>
    <row r="218085" ht="15"/>
    <row r="218086" ht="15"/>
    <row r="218087" ht="15"/>
    <row r="218088" ht="15"/>
    <row r="218089" ht="15"/>
    <row r="218090" ht="15"/>
    <row r="218091" ht="15"/>
    <row r="218092" ht="15"/>
    <row r="218093" ht="15"/>
    <row r="218094" ht="15"/>
    <row r="218095" ht="15"/>
    <row r="218096" ht="15"/>
    <row r="218097" ht="15"/>
    <row r="218098" ht="15"/>
    <row r="218099" ht="15"/>
    <row r="218100" ht="15"/>
    <row r="218101" ht="15"/>
    <row r="218102" ht="15"/>
    <row r="218103" ht="15"/>
    <row r="218104" ht="15"/>
    <row r="218105" ht="15"/>
    <row r="218106" ht="15"/>
    <row r="218107" ht="15"/>
    <row r="218108" ht="15"/>
    <row r="218109" ht="15"/>
    <row r="218110" ht="15"/>
    <row r="218111" ht="15"/>
    <row r="218112" ht="15"/>
    <row r="218113" ht="15"/>
    <row r="218114" ht="15"/>
    <row r="218115" ht="15"/>
    <row r="218116" ht="15"/>
    <row r="218117" ht="15"/>
    <row r="218118" ht="15"/>
    <row r="218119" ht="15"/>
    <row r="218120" ht="15"/>
    <row r="218121" ht="15"/>
    <row r="218122" ht="15"/>
    <row r="218123" ht="15"/>
    <row r="218124" ht="15"/>
    <row r="218125" ht="15"/>
    <row r="218126" ht="15"/>
    <row r="218127" ht="15"/>
    <row r="218128" ht="15"/>
    <row r="218129" ht="15"/>
    <row r="218130" ht="15"/>
    <row r="218131" ht="15"/>
    <row r="218132" ht="15"/>
    <row r="218133" ht="15"/>
    <row r="218134" ht="15"/>
    <row r="218135" ht="15"/>
    <row r="218136" ht="15"/>
    <row r="218137" ht="15"/>
    <row r="218138" ht="15"/>
    <row r="218139" ht="15"/>
    <row r="218140" ht="15"/>
    <row r="218141" ht="15"/>
    <row r="218142" ht="15"/>
    <row r="218143" ht="15"/>
    <row r="218144" ht="15"/>
    <row r="218145" ht="15"/>
    <row r="218146" ht="15"/>
    <row r="218147" ht="15"/>
    <row r="218148" ht="15"/>
    <row r="218149" ht="15"/>
    <row r="218150" ht="15"/>
    <row r="218151" ht="15"/>
    <row r="218152" ht="15"/>
    <row r="218153" ht="15"/>
    <row r="218154" ht="15"/>
    <row r="218155" ht="15"/>
    <row r="218156" ht="15"/>
    <row r="218157" ht="15"/>
    <row r="218158" ht="15"/>
    <row r="218159" ht="15"/>
    <row r="218160" ht="15"/>
    <row r="218161" ht="15"/>
    <row r="218162" ht="15"/>
    <row r="218163" ht="15"/>
    <row r="218164" ht="15"/>
    <row r="218165" ht="15"/>
    <row r="218166" ht="15"/>
    <row r="218167" ht="15"/>
    <row r="218168" ht="15"/>
    <row r="218169" ht="15"/>
    <row r="218170" ht="15"/>
    <row r="218171" ht="15"/>
    <row r="218172" ht="15"/>
    <row r="218173" ht="15"/>
    <row r="218174" ht="15"/>
    <row r="218175" ht="15"/>
    <row r="218176" ht="15"/>
    <row r="218177" ht="15"/>
    <row r="218178" ht="15"/>
    <row r="218179" ht="15"/>
    <row r="218180" ht="15"/>
    <row r="218181" ht="15"/>
    <row r="218182" ht="15"/>
    <row r="218183" ht="15"/>
    <row r="218184" ht="15"/>
    <row r="218185" ht="15"/>
    <row r="218186" ht="15"/>
    <row r="218187" ht="15"/>
    <row r="218188" ht="15"/>
    <row r="218189" ht="15"/>
    <row r="218190" ht="15"/>
    <row r="218191" ht="15"/>
    <row r="218192" ht="15"/>
    <row r="218193" ht="15"/>
    <row r="218194" ht="15"/>
    <row r="218195" ht="15"/>
    <row r="218196" ht="15"/>
    <row r="218197" ht="15"/>
    <row r="218198" ht="15"/>
    <row r="218199" ht="15"/>
    <row r="218200" ht="15"/>
    <row r="218201" ht="15"/>
    <row r="218202" ht="15"/>
    <row r="218203" ht="15"/>
    <row r="218204" ht="15"/>
    <row r="218205" ht="15"/>
    <row r="218206" ht="15"/>
    <row r="218207" ht="15"/>
    <row r="218208" ht="15"/>
    <row r="218209" ht="15"/>
    <row r="218210" ht="15"/>
    <row r="218211" ht="15"/>
    <row r="218212" ht="15"/>
    <row r="218213" ht="15"/>
    <row r="218214" ht="15"/>
    <row r="218215" ht="15"/>
    <row r="218216" ht="15"/>
    <row r="218217" ht="15"/>
    <row r="218218" ht="15"/>
    <row r="218219" ht="15"/>
    <row r="218220" ht="15"/>
    <row r="218221" ht="15"/>
    <row r="218222" ht="15"/>
    <row r="218223" ht="15"/>
    <row r="218224" ht="15"/>
    <row r="218225" ht="15"/>
    <row r="218226" ht="15"/>
    <row r="218227" ht="15"/>
    <row r="218228" ht="15"/>
    <row r="218229" ht="15"/>
    <row r="218230" ht="15"/>
    <row r="218231" ht="15"/>
    <row r="218232" ht="15"/>
    <row r="218233" ht="15"/>
    <row r="218234" ht="15"/>
    <row r="218235" ht="15"/>
    <row r="218236" ht="15"/>
    <row r="218237" ht="15"/>
    <row r="218238" ht="15"/>
    <row r="218239" ht="15"/>
    <row r="218240" ht="15"/>
    <row r="218241" ht="15"/>
    <row r="218242" ht="15"/>
    <row r="218243" ht="15"/>
    <row r="218244" ht="15"/>
    <row r="218245" ht="15"/>
    <row r="218246" ht="15"/>
    <row r="218247" ht="15"/>
    <row r="218248" ht="15"/>
    <row r="218249" ht="15"/>
    <row r="218250" ht="15"/>
    <row r="218251" ht="15"/>
    <row r="218252" ht="15"/>
    <row r="218253" ht="15"/>
    <row r="218254" ht="15"/>
    <row r="218255" ht="15"/>
    <row r="218256" ht="15"/>
    <row r="218257" ht="15"/>
    <row r="218258" ht="15"/>
    <row r="218259" ht="15"/>
    <row r="218260" ht="15"/>
    <row r="218261" ht="15"/>
    <row r="218262" ht="15"/>
    <row r="218263" ht="15"/>
    <row r="218264" ht="15"/>
    <row r="218265" ht="15"/>
    <row r="218266" ht="15"/>
    <row r="218267" ht="15"/>
    <row r="218268" ht="15"/>
    <row r="218269" ht="15"/>
    <row r="218270" ht="15"/>
    <row r="218271" ht="15"/>
    <row r="218272" ht="15"/>
    <row r="218273" ht="15"/>
    <row r="218274" ht="15"/>
    <row r="218275" ht="15"/>
    <row r="218276" ht="15"/>
    <row r="218277" ht="15"/>
    <row r="218278" ht="15"/>
    <row r="218279" ht="15"/>
    <row r="218280" ht="15"/>
    <row r="218281" ht="15"/>
    <row r="218282" ht="15"/>
    <row r="218283" ht="15"/>
    <row r="218284" ht="15"/>
    <row r="218285" ht="15"/>
    <row r="218286" ht="15"/>
    <row r="218287" ht="15"/>
    <row r="218288" ht="15"/>
    <row r="218289" ht="15"/>
    <row r="218290" ht="15"/>
    <row r="218291" ht="15"/>
    <row r="218292" ht="15"/>
    <row r="218293" ht="15"/>
    <row r="218294" ht="15"/>
    <row r="218295" ht="15"/>
    <row r="218296" ht="15"/>
    <row r="218297" ht="15"/>
    <row r="218298" ht="15"/>
    <row r="218299" ht="15"/>
    <row r="218300" ht="15"/>
    <row r="218301" ht="15"/>
    <row r="218302" ht="15"/>
    <row r="218303" ht="15"/>
    <row r="218304" ht="15"/>
    <row r="218305" ht="15"/>
    <row r="218306" ht="15"/>
    <row r="218307" ht="15"/>
    <row r="218308" ht="15"/>
    <row r="218309" ht="15"/>
    <row r="218310" ht="15"/>
    <row r="218311" ht="15"/>
    <row r="218312" ht="15"/>
    <row r="218313" ht="15"/>
    <row r="218314" ht="15"/>
    <row r="218315" ht="15"/>
    <row r="218316" ht="15"/>
    <row r="218317" ht="15"/>
    <row r="218318" ht="15"/>
    <row r="218319" ht="15"/>
    <row r="218320" ht="15"/>
    <row r="218321" ht="15"/>
    <row r="218322" ht="15"/>
    <row r="218323" ht="15"/>
    <row r="218324" ht="15"/>
    <row r="218325" ht="15"/>
    <row r="218326" ht="15"/>
    <row r="218327" ht="15"/>
    <row r="218328" ht="15"/>
    <row r="218329" ht="15"/>
    <row r="218330" ht="15"/>
    <row r="218331" ht="15"/>
    <row r="218332" ht="15"/>
    <row r="218333" ht="15"/>
    <row r="218334" ht="15"/>
    <row r="218335" ht="15"/>
    <row r="218336" ht="15"/>
    <row r="218337" ht="15"/>
    <row r="218338" ht="15"/>
    <row r="218339" ht="15"/>
    <row r="218340" ht="15"/>
    <row r="218341" ht="15"/>
    <row r="218342" ht="15"/>
    <row r="218343" ht="15"/>
    <row r="218344" ht="15"/>
    <row r="218345" ht="15"/>
    <row r="218346" ht="15"/>
    <row r="218347" ht="15"/>
    <row r="218348" ht="15"/>
    <row r="218349" ht="15"/>
    <row r="218350" ht="15"/>
    <row r="218351" ht="15"/>
    <row r="218352" ht="15"/>
    <row r="218353" ht="15"/>
    <row r="218354" ht="15"/>
    <row r="218355" ht="15"/>
    <row r="218356" ht="15"/>
    <row r="218357" ht="15"/>
    <row r="218358" ht="15"/>
    <row r="218359" ht="15"/>
    <row r="218360" ht="15"/>
    <row r="218361" ht="15"/>
    <row r="218362" ht="15"/>
    <row r="218363" ht="15"/>
    <row r="218364" ht="15"/>
    <row r="218365" ht="15"/>
    <row r="218366" ht="15"/>
    <row r="218367" ht="15"/>
    <row r="218368" ht="15"/>
    <row r="218369" ht="15"/>
    <row r="218370" ht="15"/>
    <row r="218371" ht="15"/>
    <row r="218372" ht="15"/>
    <row r="218373" ht="15"/>
    <row r="218374" ht="15"/>
    <row r="218375" ht="15"/>
    <row r="218376" ht="15"/>
    <row r="218377" ht="15"/>
    <row r="218378" ht="15"/>
    <row r="218379" ht="15"/>
    <row r="218380" ht="15"/>
    <row r="218381" ht="15"/>
    <row r="218382" ht="15"/>
    <row r="218383" ht="15"/>
    <row r="218384" ht="15"/>
    <row r="218385" ht="15"/>
    <row r="218386" ht="15"/>
    <row r="218387" ht="15"/>
    <row r="218388" ht="15"/>
    <row r="218389" ht="15"/>
    <row r="218390" ht="15"/>
    <row r="218391" ht="15"/>
    <row r="218392" ht="15"/>
    <row r="218393" ht="15"/>
    <row r="218394" ht="15"/>
    <row r="218395" ht="15"/>
    <row r="218396" ht="15"/>
    <row r="218397" ht="15"/>
    <row r="218398" ht="15"/>
    <row r="218399" ht="15"/>
    <row r="218400" ht="15"/>
    <row r="218401" ht="15"/>
    <row r="218402" ht="15"/>
    <row r="218403" ht="15"/>
    <row r="218404" ht="15"/>
    <row r="218405" ht="15"/>
    <row r="218406" ht="15"/>
    <row r="218407" ht="15"/>
    <row r="218408" ht="15"/>
    <row r="218409" ht="15"/>
    <row r="218410" ht="15"/>
    <row r="218411" ht="15"/>
    <row r="218412" ht="15"/>
    <row r="218413" ht="15"/>
    <row r="218414" ht="15"/>
    <row r="218415" ht="15"/>
    <row r="218416" ht="15"/>
    <row r="218417" ht="15"/>
    <row r="218418" ht="15"/>
    <row r="218419" ht="15"/>
    <row r="218420" ht="15"/>
    <row r="218421" ht="15"/>
    <row r="218422" ht="15"/>
    <row r="218423" ht="15"/>
    <row r="218424" ht="15"/>
    <row r="218425" ht="15"/>
    <row r="218426" ht="15"/>
    <row r="218427" ht="15"/>
    <row r="218428" ht="15"/>
    <row r="218429" ht="15"/>
    <row r="218430" ht="15"/>
    <row r="218431" ht="15"/>
    <row r="218432" ht="15"/>
    <row r="218433" ht="15"/>
    <row r="218434" ht="15"/>
    <row r="218435" ht="15"/>
    <row r="218436" ht="15"/>
    <row r="218437" ht="15"/>
    <row r="218438" ht="15"/>
    <row r="218439" ht="15"/>
    <row r="218440" ht="15"/>
    <row r="218441" ht="15"/>
    <row r="218442" ht="15"/>
    <row r="218443" ht="15"/>
    <row r="218444" ht="15"/>
    <row r="218445" ht="15"/>
    <row r="218446" ht="15"/>
    <row r="218447" ht="15"/>
    <row r="218448" ht="15"/>
    <row r="218449" ht="15"/>
    <row r="218450" ht="15"/>
    <row r="218451" ht="15"/>
    <row r="218452" ht="15"/>
    <row r="218453" ht="15"/>
    <row r="218454" ht="15"/>
    <row r="218455" ht="15"/>
    <row r="218456" ht="15"/>
    <row r="218457" ht="15"/>
    <row r="218458" ht="15"/>
    <row r="218459" ht="15"/>
    <row r="218460" ht="15"/>
    <row r="218461" ht="15"/>
    <row r="218462" ht="15"/>
    <row r="218463" ht="15"/>
    <row r="218464" ht="15"/>
    <row r="218465" ht="15"/>
    <row r="218466" ht="15"/>
    <row r="218467" ht="15"/>
    <row r="218468" ht="15"/>
    <row r="218469" ht="15"/>
    <row r="218470" ht="15"/>
    <row r="218471" ht="15"/>
    <row r="218472" ht="15"/>
    <row r="218473" ht="15"/>
    <row r="218474" ht="15"/>
    <row r="218475" ht="15"/>
    <row r="218476" ht="15"/>
    <row r="218477" ht="15"/>
    <row r="218478" ht="15"/>
    <row r="218479" ht="15"/>
    <row r="218480" ht="15"/>
    <row r="218481" ht="15"/>
    <row r="218482" ht="15"/>
    <row r="218483" ht="15"/>
    <row r="218484" ht="15"/>
    <row r="218485" ht="15"/>
    <row r="218486" ht="15"/>
    <row r="218487" ht="15"/>
    <row r="218488" ht="15"/>
    <row r="218489" ht="15"/>
    <row r="218490" ht="15"/>
    <row r="218491" ht="15"/>
    <row r="218492" ht="15"/>
    <row r="218493" ht="15"/>
    <row r="218494" ht="15"/>
    <row r="218495" ht="15"/>
    <row r="218496" ht="15"/>
    <row r="218497" ht="15"/>
    <row r="218498" ht="15"/>
    <row r="218499" ht="15"/>
    <row r="218500" ht="15"/>
    <row r="218501" ht="15"/>
    <row r="218502" ht="15"/>
    <row r="218503" ht="15"/>
    <row r="218504" ht="15"/>
    <row r="218505" ht="15"/>
    <row r="218506" ht="15"/>
    <row r="218507" ht="15"/>
    <row r="218508" ht="15"/>
    <row r="218509" ht="15"/>
    <row r="218510" ht="15"/>
    <row r="218511" ht="15"/>
    <row r="218512" ht="15"/>
    <row r="218513" ht="15"/>
    <row r="218514" ht="15"/>
    <row r="218515" ht="15"/>
    <row r="218516" ht="15"/>
    <row r="218517" ht="15"/>
    <row r="218518" ht="15"/>
    <row r="218519" ht="15"/>
    <row r="218520" ht="15"/>
    <row r="218521" ht="15"/>
    <row r="218522" ht="15"/>
    <row r="218523" ht="15"/>
    <row r="218524" ht="15"/>
    <row r="218525" ht="15"/>
    <row r="218526" ht="15"/>
    <row r="218527" ht="15"/>
    <row r="218528" ht="15"/>
    <row r="218529" ht="15"/>
    <row r="218530" ht="15"/>
    <row r="218531" ht="15"/>
    <row r="218532" ht="15"/>
    <row r="218533" ht="15"/>
    <row r="218534" ht="15"/>
    <row r="218535" ht="15"/>
    <row r="218536" ht="15"/>
    <row r="218537" ht="15"/>
    <row r="218538" ht="15"/>
    <row r="218539" ht="15"/>
    <row r="218540" ht="15"/>
    <row r="218541" ht="15"/>
    <row r="218542" ht="15"/>
    <row r="218543" ht="15"/>
    <row r="218544" ht="15"/>
    <row r="218545" ht="15"/>
    <row r="218546" ht="15"/>
    <row r="218547" ht="15"/>
    <row r="218548" ht="15"/>
    <row r="218549" ht="15"/>
    <row r="218550" ht="15"/>
    <row r="218551" ht="15"/>
    <row r="218552" ht="15"/>
    <row r="218553" ht="15"/>
    <row r="218554" ht="15"/>
    <row r="218555" ht="15"/>
    <row r="218556" ht="15"/>
    <row r="218557" ht="15"/>
    <row r="218558" ht="15"/>
    <row r="218559" ht="15"/>
    <row r="218560" ht="15"/>
    <row r="218561" ht="15"/>
    <row r="218562" ht="15"/>
    <row r="218563" ht="15"/>
    <row r="218564" ht="15"/>
    <row r="218565" ht="15"/>
    <row r="218566" ht="15"/>
    <row r="218567" ht="15"/>
    <row r="218568" ht="15"/>
    <row r="218569" ht="15"/>
    <row r="218570" ht="15"/>
    <row r="218571" ht="15"/>
    <row r="218572" ht="15"/>
    <row r="218573" ht="15"/>
    <row r="218574" ht="15"/>
    <row r="218575" ht="15"/>
    <row r="218576" ht="15"/>
    <row r="218577" ht="15"/>
    <row r="218578" ht="15"/>
    <row r="218579" ht="15"/>
    <row r="218580" ht="15"/>
    <row r="218581" ht="15"/>
    <row r="218582" ht="15"/>
    <row r="218583" ht="15"/>
    <row r="218584" ht="15"/>
    <row r="218585" ht="15"/>
    <row r="218586" ht="15"/>
    <row r="218587" ht="15"/>
    <row r="218588" ht="15"/>
    <row r="218589" ht="15"/>
    <row r="218590" ht="15"/>
    <row r="218591" ht="15"/>
    <row r="218592" ht="15"/>
    <row r="218593" ht="15"/>
    <row r="218594" ht="15"/>
    <row r="218595" ht="15"/>
    <row r="218596" ht="15"/>
    <row r="218597" ht="15"/>
    <row r="218598" ht="15"/>
    <row r="218599" ht="15"/>
    <row r="218600" ht="15"/>
    <row r="218601" ht="15"/>
    <row r="218602" ht="15"/>
    <row r="218603" ht="15"/>
    <row r="218604" ht="15"/>
    <row r="218605" ht="15"/>
    <row r="218606" ht="15"/>
    <row r="218607" ht="15"/>
    <row r="218608" ht="15"/>
    <row r="218609" ht="15"/>
    <row r="218610" ht="15"/>
    <row r="218611" ht="15"/>
    <row r="218612" ht="15"/>
    <row r="218613" ht="15"/>
    <row r="218614" ht="15"/>
    <row r="218615" ht="15"/>
    <row r="218616" ht="15"/>
    <row r="218617" ht="15"/>
    <row r="218618" ht="15"/>
    <row r="218619" ht="15"/>
    <row r="218620" ht="15"/>
    <row r="218621" ht="15"/>
    <row r="218622" ht="15"/>
    <row r="218623" ht="15"/>
    <row r="218624" ht="15"/>
    <row r="218625" ht="15"/>
    <row r="218626" ht="15"/>
    <row r="218627" ht="15"/>
    <row r="218628" ht="15"/>
    <row r="218629" ht="15"/>
    <row r="218630" ht="15"/>
    <row r="218631" ht="15"/>
    <row r="218632" ht="15"/>
    <row r="218633" ht="15"/>
    <row r="218634" ht="15"/>
    <row r="218635" ht="15"/>
    <row r="218636" ht="15"/>
    <row r="218637" ht="15"/>
    <row r="218638" ht="15"/>
    <row r="218639" ht="15"/>
    <row r="218640" ht="15"/>
    <row r="218641" ht="15"/>
    <row r="218642" ht="15"/>
    <row r="218643" ht="15"/>
    <row r="218644" ht="15"/>
    <row r="218645" ht="15"/>
    <row r="218646" ht="15"/>
    <row r="218647" ht="15"/>
    <row r="218648" ht="15"/>
    <row r="218649" ht="15"/>
    <row r="218650" ht="15"/>
    <row r="218651" ht="15"/>
    <row r="218652" ht="15"/>
    <row r="218653" ht="15"/>
    <row r="218654" ht="15"/>
    <row r="218655" ht="15"/>
    <row r="218656" ht="15"/>
    <row r="218657" ht="15"/>
    <row r="218658" ht="15"/>
    <row r="218659" ht="15"/>
    <row r="218660" ht="15"/>
    <row r="218661" ht="15"/>
    <row r="218662" ht="15"/>
    <row r="218663" ht="15"/>
    <row r="218664" ht="15"/>
    <row r="218665" ht="15"/>
    <row r="218666" ht="15"/>
    <row r="218667" ht="15"/>
    <row r="218668" ht="15"/>
    <row r="218669" ht="15"/>
    <row r="218670" ht="15"/>
    <row r="218671" ht="15"/>
    <row r="218672" ht="15"/>
    <row r="218673" ht="15"/>
    <row r="218674" ht="15"/>
    <row r="218675" ht="15"/>
    <row r="218676" ht="15"/>
    <row r="218677" ht="15"/>
    <row r="218678" ht="15"/>
    <row r="218679" ht="15"/>
    <row r="218680" ht="15"/>
    <row r="218681" ht="15"/>
    <row r="218682" ht="15"/>
    <row r="218683" ht="15"/>
    <row r="218684" ht="15"/>
    <row r="218685" ht="15"/>
    <row r="218686" ht="15"/>
    <row r="218687" ht="15"/>
    <row r="218688" ht="15"/>
    <row r="218689" ht="15"/>
    <row r="218690" ht="15"/>
    <row r="218691" ht="15"/>
    <row r="218692" ht="15"/>
    <row r="218693" ht="15"/>
    <row r="218694" ht="15"/>
    <row r="218695" ht="15"/>
    <row r="218696" ht="15"/>
    <row r="218697" ht="15"/>
    <row r="218698" ht="15"/>
    <row r="218699" ht="15"/>
    <row r="218700" ht="15"/>
    <row r="218701" ht="15"/>
    <row r="218702" ht="15"/>
    <row r="218703" ht="15"/>
    <row r="218704" ht="15"/>
    <row r="218705" ht="15"/>
    <row r="218706" ht="15"/>
    <row r="218707" ht="15"/>
    <row r="218708" ht="15"/>
    <row r="218709" ht="15"/>
    <row r="218710" ht="15"/>
    <row r="218711" ht="15"/>
    <row r="218712" ht="15"/>
    <row r="218713" ht="15"/>
    <row r="218714" ht="15"/>
    <row r="218715" ht="15"/>
    <row r="218716" ht="15"/>
    <row r="218717" ht="15"/>
    <row r="218718" ht="15"/>
    <row r="218719" ht="15"/>
    <row r="218720" ht="15"/>
    <row r="218721" ht="15"/>
    <row r="218722" ht="15"/>
    <row r="218723" ht="15"/>
    <row r="218724" ht="15"/>
    <row r="218725" ht="15"/>
    <row r="218726" ht="15"/>
    <row r="218727" ht="15"/>
    <row r="218728" ht="15"/>
    <row r="218729" ht="15"/>
    <row r="218730" ht="15"/>
    <row r="218731" ht="15"/>
    <row r="218732" ht="15"/>
    <row r="218733" ht="15"/>
    <row r="218734" ht="15"/>
    <row r="218735" ht="15"/>
    <row r="218736" ht="15"/>
    <row r="218737" ht="15"/>
    <row r="218738" ht="15"/>
    <row r="218739" ht="15"/>
    <row r="218740" ht="15"/>
    <row r="218741" ht="15"/>
    <row r="218742" ht="15"/>
    <row r="218743" ht="15"/>
    <row r="218744" ht="15"/>
    <row r="218745" ht="15"/>
    <row r="218746" ht="15"/>
    <row r="218747" ht="15"/>
    <row r="218748" ht="15"/>
    <row r="218749" ht="15"/>
    <row r="218750" ht="15"/>
    <row r="218751" ht="15"/>
    <row r="218752" ht="15"/>
    <row r="218753" ht="15"/>
    <row r="218754" ht="15"/>
    <row r="218755" ht="15"/>
    <row r="218756" ht="15"/>
    <row r="218757" ht="15"/>
    <row r="218758" ht="15"/>
    <row r="218759" ht="15"/>
    <row r="218760" ht="15"/>
    <row r="218761" ht="15"/>
    <row r="218762" ht="15"/>
    <row r="218763" ht="15"/>
    <row r="218764" ht="15"/>
    <row r="218765" ht="15"/>
    <row r="218766" ht="15"/>
    <row r="218767" ht="15"/>
    <row r="218768" ht="15"/>
    <row r="218769" ht="15"/>
    <row r="218770" ht="15"/>
    <row r="218771" ht="15"/>
    <row r="218772" ht="15"/>
    <row r="218773" ht="15"/>
    <row r="218774" ht="15"/>
    <row r="218775" ht="15"/>
    <row r="218776" ht="15"/>
    <row r="218777" ht="15"/>
    <row r="218778" ht="15"/>
    <row r="218779" ht="15"/>
    <row r="218780" ht="15"/>
    <row r="218781" ht="15"/>
    <row r="218782" ht="15"/>
    <row r="218783" ht="15"/>
    <row r="218784" ht="15"/>
    <row r="218785" ht="15"/>
    <row r="218786" ht="15"/>
    <row r="218787" ht="15"/>
    <row r="218788" ht="15"/>
    <row r="218789" ht="15"/>
    <row r="218790" ht="15"/>
    <row r="218791" ht="15"/>
    <row r="218792" ht="15"/>
    <row r="218793" ht="15"/>
    <row r="218794" ht="15"/>
    <row r="218795" ht="15"/>
    <row r="218796" ht="15"/>
    <row r="218797" ht="15"/>
    <row r="218798" ht="15"/>
    <row r="218799" ht="15"/>
    <row r="218800" ht="15"/>
    <row r="218801" ht="15"/>
    <row r="218802" ht="15"/>
    <row r="218803" ht="15"/>
    <row r="218804" ht="15"/>
    <row r="218805" ht="15"/>
    <row r="218806" ht="15"/>
    <row r="218807" ht="15"/>
    <row r="218808" ht="15"/>
    <row r="218809" ht="15"/>
    <row r="218810" ht="15"/>
    <row r="218811" ht="15"/>
    <row r="218812" ht="15"/>
    <row r="218813" ht="15"/>
    <row r="218814" ht="15"/>
    <row r="218815" ht="15"/>
    <row r="218816" ht="15"/>
    <row r="218817" ht="15"/>
    <row r="218818" ht="15"/>
    <row r="218819" ht="15"/>
    <row r="218820" ht="15"/>
    <row r="218821" ht="15"/>
    <row r="218822" ht="15"/>
    <row r="218823" ht="15"/>
    <row r="218824" ht="15"/>
    <row r="218825" ht="15"/>
    <row r="218826" ht="15"/>
    <row r="218827" ht="15"/>
    <row r="218828" ht="15"/>
    <row r="218829" ht="15"/>
    <row r="218830" ht="15"/>
    <row r="218831" ht="15"/>
    <row r="218832" ht="15"/>
    <row r="218833" ht="15"/>
    <row r="218834" ht="15"/>
    <row r="218835" ht="15"/>
    <row r="218836" ht="15"/>
    <row r="218837" ht="15"/>
    <row r="218838" ht="15"/>
    <row r="218839" ht="15"/>
    <row r="218840" ht="15"/>
    <row r="218841" ht="15"/>
    <row r="218842" ht="15"/>
    <row r="218843" ht="15"/>
    <row r="218844" ht="15"/>
    <row r="218845" ht="15"/>
    <row r="218846" ht="15"/>
    <row r="218847" ht="15"/>
    <row r="218848" ht="15"/>
    <row r="218849" ht="15"/>
    <row r="218850" ht="15"/>
    <row r="218851" ht="15"/>
    <row r="218852" ht="15"/>
    <row r="218853" ht="15"/>
    <row r="218854" ht="15"/>
    <row r="218855" ht="15"/>
    <row r="218856" ht="15"/>
    <row r="218857" ht="15"/>
    <row r="218858" ht="15"/>
    <row r="218859" ht="15"/>
    <row r="218860" ht="15"/>
    <row r="218861" ht="15"/>
    <row r="218862" ht="15"/>
    <row r="218863" ht="15"/>
    <row r="218864" ht="15"/>
    <row r="218865" ht="15"/>
    <row r="218866" ht="15"/>
    <row r="218867" ht="15"/>
    <row r="218868" ht="15"/>
    <row r="218869" ht="15"/>
    <row r="218870" ht="15"/>
    <row r="218871" ht="15"/>
    <row r="218872" ht="15"/>
    <row r="218873" ht="15"/>
    <row r="218874" ht="15"/>
    <row r="218875" ht="15"/>
    <row r="218876" ht="15"/>
    <row r="218877" ht="15"/>
    <row r="218878" ht="15"/>
    <row r="218879" ht="15"/>
    <row r="218880" ht="15"/>
    <row r="218881" ht="15"/>
    <row r="218882" ht="15"/>
    <row r="218883" ht="15"/>
    <row r="218884" ht="15"/>
    <row r="218885" ht="15"/>
    <row r="218886" ht="15"/>
    <row r="218887" ht="15"/>
    <row r="218888" ht="15"/>
    <row r="218889" ht="15"/>
    <row r="218890" ht="15"/>
    <row r="218891" ht="15"/>
    <row r="218892" ht="15"/>
    <row r="218893" ht="15"/>
    <row r="218894" ht="15"/>
    <row r="218895" ht="15"/>
    <row r="218896" ht="15"/>
    <row r="218897" ht="15"/>
    <row r="218898" ht="15"/>
    <row r="218899" ht="15"/>
    <row r="218900" ht="15"/>
    <row r="218901" ht="15"/>
    <row r="218902" ht="15"/>
    <row r="218903" ht="15"/>
    <row r="218904" ht="15"/>
    <row r="218905" ht="15"/>
    <row r="218906" ht="15"/>
    <row r="218907" ht="15"/>
    <row r="218908" ht="15"/>
    <row r="218909" ht="15"/>
    <row r="218910" ht="15"/>
    <row r="218911" ht="15"/>
    <row r="218912" ht="15"/>
    <row r="218913" ht="15"/>
    <row r="218914" ht="15"/>
    <row r="218915" ht="15"/>
    <row r="218916" ht="15"/>
    <row r="218917" ht="15"/>
    <row r="218918" ht="15"/>
    <row r="218919" ht="15"/>
    <row r="218920" ht="15"/>
    <row r="218921" ht="15"/>
    <row r="218922" ht="15"/>
    <row r="218923" ht="15"/>
    <row r="218924" ht="15"/>
    <row r="218925" ht="15"/>
    <row r="218926" ht="15"/>
    <row r="218927" ht="15"/>
    <row r="218928" ht="15"/>
    <row r="218929" ht="15"/>
    <row r="218930" ht="15"/>
    <row r="218931" ht="15"/>
    <row r="218932" ht="15"/>
    <row r="218933" ht="15"/>
    <row r="218934" ht="15"/>
    <row r="218935" ht="15"/>
    <row r="218936" ht="15"/>
    <row r="218937" ht="15"/>
    <row r="218938" ht="15"/>
    <row r="218939" ht="15"/>
    <row r="218940" ht="15"/>
    <row r="218941" ht="15"/>
    <row r="218942" ht="15"/>
    <row r="218943" ht="15"/>
    <row r="218944" ht="15"/>
    <row r="218945" ht="15"/>
    <row r="218946" ht="15"/>
    <row r="218947" ht="15"/>
    <row r="218948" ht="15"/>
    <row r="218949" ht="15"/>
    <row r="218950" ht="15"/>
    <row r="218951" ht="15"/>
    <row r="218952" ht="15"/>
    <row r="218953" ht="15"/>
    <row r="218954" ht="15"/>
    <row r="218955" ht="15"/>
    <row r="218956" ht="15"/>
    <row r="218957" ht="15"/>
    <row r="218958" ht="15"/>
    <row r="218959" ht="15"/>
    <row r="218960" ht="15"/>
    <row r="218961" ht="15"/>
    <row r="218962" ht="15"/>
    <row r="218963" ht="15"/>
    <row r="218964" ht="15"/>
    <row r="218965" ht="15"/>
    <row r="218966" ht="15"/>
    <row r="218967" ht="15"/>
    <row r="218968" ht="15"/>
    <row r="218969" ht="15"/>
    <row r="218970" ht="15"/>
    <row r="218971" ht="15"/>
    <row r="218972" ht="15"/>
    <row r="218973" ht="15"/>
    <row r="218974" ht="15"/>
    <row r="218975" ht="15"/>
    <row r="218976" ht="15"/>
    <row r="218977" ht="15"/>
    <row r="218978" ht="15"/>
    <row r="218979" ht="15"/>
    <row r="218980" ht="15"/>
    <row r="218981" ht="15"/>
    <row r="218982" ht="15"/>
    <row r="218983" ht="15"/>
    <row r="218984" ht="15"/>
    <row r="218985" ht="15"/>
    <row r="218986" ht="15"/>
    <row r="218987" ht="15"/>
    <row r="218988" ht="15"/>
    <row r="218989" ht="15"/>
    <row r="218990" ht="15"/>
    <row r="218991" ht="15"/>
    <row r="218992" ht="15"/>
    <row r="218993" ht="15"/>
    <row r="218994" ht="15"/>
    <row r="218995" ht="15"/>
    <row r="218996" ht="15"/>
    <row r="218997" ht="15"/>
    <row r="218998" ht="15"/>
    <row r="218999" ht="15"/>
    <row r="219000" ht="15"/>
    <row r="219001" ht="15"/>
    <row r="219002" ht="15"/>
    <row r="219003" ht="15"/>
    <row r="219004" ht="15"/>
    <row r="219005" ht="15"/>
    <row r="219006" ht="15"/>
    <row r="219007" ht="15"/>
    <row r="219008" ht="15"/>
    <row r="219009" ht="15"/>
    <row r="219010" ht="15"/>
    <row r="219011" ht="15"/>
    <row r="219012" ht="15"/>
    <row r="219013" ht="15"/>
    <row r="219014" ht="15"/>
    <row r="219015" ht="15"/>
    <row r="219016" ht="15"/>
    <row r="219017" ht="15"/>
    <row r="219018" ht="15"/>
    <row r="219019" ht="15"/>
    <row r="219020" ht="15"/>
    <row r="219021" ht="15"/>
    <row r="219022" ht="15"/>
    <row r="219023" ht="15"/>
    <row r="219024" ht="15"/>
    <row r="219025" ht="15"/>
    <row r="219026" ht="15"/>
    <row r="219027" ht="15"/>
    <row r="219028" ht="15"/>
    <row r="219029" ht="15"/>
    <row r="219030" ht="15"/>
    <row r="219031" ht="15"/>
    <row r="219032" ht="15"/>
    <row r="219033" ht="15"/>
    <row r="219034" ht="15"/>
    <row r="219035" ht="15"/>
    <row r="219036" ht="15"/>
    <row r="219037" ht="15"/>
    <row r="219038" ht="15"/>
    <row r="219039" ht="15"/>
    <row r="219040" ht="15"/>
    <row r="219041" ht="15"/>
    <row r="219042" ht="15"/>
    <row r="219043" ht="15"/>
    <row r="219044" ht="15"/>
    <row r="219045" ht="15"/>
    <row r="219046" ht="15"/>
    <row r="219047" ht="15"/>
    <row r="219048" ht="15"/>
    <row r="219049" ht="15"/>
    <row r="219050" ht="15"/>
    <row r="219051" ht="15"/>
    <row r="219052" ht="15"/>
    <row r="219053" ht="15"/>
    <row r="219054" ht="15"/>
    <row r="219055" ht="15"/>
    <row r="219056" ht="15"/>
    <row r="219057" ht="15"/>
    <row r="219058" ht="15"/>
    <row r="219059" ht="15"/>
    <row r="219060" ht="15"/>
    <row r="219061" ht="15"/>
    <row r="219062" ht="15"/>
    <row r="219063" ht="15"/>
    <row r="219064" ht="15"/>
    <row r="219065" ht="15"/>
    <row r="219066" ht="15"/>
    <row r="219067" ht="15"/>
    <row r="219068" ht="15"/>
    <row r="219069" ht="15"/>
    <row r="219070" ht="15"/>
    <row r="219071" ht="15"/>
    <row r="219072" ht="15"/>
    <row r="219073" ht="15"/>
    <row r="219074" ht="15"/>
    <row r="219075" ht="15"/>
    <row r="219076" ht="15"/>
    <row r="219077" ht="15"/>
    <row r="219078" ht="15"/>
    <row r="219079" ht="15"/>
    <row r="219080" ht="15"/>
    <row r="219081" ht="15"/>
    <row r="219082" ht="15"/>
    <row r="219083" ht="15"/>
    <row r="219084" ht="15"/>
    <row r="219085" ht="15"/>
    <row r="219086" ht="15"/>
    <row r="219087" ht="15"/>
    <row r="219088" ht="15"/>
    <row r="219089" ht="15"/>
    <row r="219090" ht="15"/>
    <row r="219091" ht="15"/>
    <row r="219092" ht="15"/>
    <row r="219093" ht="15"/>
    <row r="219094" ht="15"/>
    <row r="219095" ht="15"/>
    <row r="219096" ht="15"/>
    <row r="219097" ht="15"/>
    <row r="219098" ht="15"/>
    <row r="219099" ht="15"/>
    <row r="219100" ht="15"/>
    <row r="219101" ht="15"/>
    <row r="219102" ht="15"/>
    <row r="219103" ht="15"/>
    <row r="219104" ht="15"/>
    <row r="219105" ht="15"/>
    <row r="219106" ht="15"/>
    <row r="219107" ht="15"/>
    <row r="219108" ht="15"/>
    <row r="219109" ht="15"/>
    <row r="219110" ht="15"/>
    <row r="219111" ht="15"/>
    <row r="219112" ht="15"/>
    <row r="219113" ht="15"/>
    <row r="219114" ht="15"/>
    <row r="219115" ht="15"/>
    <row r="219116" ht="15"/>
    <row r="219117" ht="15"/>
    <row r="219118" ht="15"/>
    <row r="219119" ht="15"/>
    <row r="219120" ht="15"/>
    <row r="219121" ht="15"/>
    <row r="219122" ht="15"/>
    <row r="219123" ht="15"/>
    <row r="219124" ht="15"/>
    <row r="219125" ht="15"/>
    <row r="219126" ht="15"/>
    <row r="219127" ht="15"/>
    <row r="219128" ht="15"/>
    <row r="219129" ht="15"/>
    <row r="219130" ht="15"/>
    <row r="219131" ht="15"/>
    <row r="219132" ht="15"/>
    <row r="219133" ht="15"/>
    <row r="219134" ht="15"/>
    <row r="219135" ht="15"/>
    <row r="219136" ht="15"/>
    <row r="219137" ht="15"/>
    <row r="219138" ht="15"/>
    <row r="219139" ht="15"/>
    <row r="219140" ht="15"/>
    <row r="219141" ht="15"/>
    <row r="219142" ht="15"/>
    <row r="219143" ht="15"/>
    <row r="219144" ht="15"/>
    <row r="219145" ht="15"/>
    <row r="219146" ht="15"/>
    <row r="219147" ht="15"/>
    <row r="219148" ht="15"/>
    <row r="219149" ht="15"/>
    <row r="219150" ht="15"/>
    <row r="219151" ht="15"/>
    <row r="219152" ht="15"/>
    <row r="219153" ht="15"/>
    <row r="219154" ht="15"/>
    <row r="219155" ht="15"/>
    <row r="219156" ht="15"/>
    <row r="219157" ht="15"/>
    <row r="219158" ht="15"/>
    <row r="219159" ht="15"/>
    <row r="219160" ht="15"/>
    <row r="219161" ht="15"/>
    <row r="219162" ht="15"/>
    <row r="219163" ht="15"/>
    <row r="219164" ht="15"/>
    <row r="219165" ht="15"/>
    <row r="219166" ht="15"/>
    <row r="219167" ht="15"/>
    <row r="219168" ht="15"/>
    <row r="219169" ht="15"/>
    <row r="219170" ht="15"/>
    <row r="219171" ht="15"/>
    <row r="219172" ht="15"/>
    <row r="219173" ht="15"/>
    <row r="219174" ht="15"/>
    <row r="219175" ht="15"/>
    <row r="219176" ht="15"/>
    <row r="219177" ht="15"/>
    <row r="219178" ht="15"/>
    <row r="219179" ht="15"/>
    <row r="219180" ht="15"/>
    <row r="219181" ht="15"/>
    <row r="219182" ht="15"/>
    <row r="219183" ht="15"/>
    <row r="219184" ht="15"/>
    <row r="219185" ht="15"/>
    <row r="219186" ht="15"/>
    <row r="219187" ht="15"/>
    <row r="219188" ht="15"/>
    <row r="219189" ht="15"/>
    <row r="219190" ht="15"/>
    <row r="219191" ht="15"/>
    <row r="219192" ht="15"/>
    <row r="219193" ht="15"/>
    <row r="219194" ht="15"/>
    <row r="219195" ht="15"/>
    <row r="219196" ht="15"/>
    <row r="219197" ht="15"/>
    <row r="219198" ht="15"/>
    <row r="219199" ht="15"/>
    <row r="219200" ht="15"/>
    <row r="219201" ht="15"/>
    <row r="219202" ht="15"/>
    <row r="219203" ht="15"/>
    <row r="219204" ht="15"/>
    <row r="219205" ht="15"/>
    <row r="219206" ht="15"/>
    <row r="219207" ht="15"/>
    <row r="219208" ht="15"/>
    <row r="219209" ht="15"/>
    <row r="219210" ht="15"/>
    <row r="219211" ht="15"/>
    <row r="219212" ht="15"/>
    <row r="219213" ht="15"/>
    <row r="219214" ht="15"/>
    <row r="219215" ht="15"/>
    <row r="219216" ht="15"/>
    <row r="219217" ht="15"/>
    <row r="219218" ht="15"/>
    <row r="219219" ht="15"/>
    <row r="219220" ht="15"/>
    <row r="219221" ht="15"/>
    <row r="219222" ht="15"/>
    <row r="219223" ht="15"/>
    <row r="219224" ht="15"/>
    <row r="219225" ht="15"/>
    <row r="219226" ht="15"/>
    <row r="219227" ht="15"/>
    <row r="219228" ht="15"/>
    <row r="219229" ht="15"/>
    <row r="219230" ht="15"/>
    <row r="219231" ht="15"/>
    <row r="219232" ht="15"/>
    <row r="219233" ht="15"/>
    <row r="219234" ht="15"/>
    <row r="219235" ht="15"/>
    <row r="219236" ht="15"/>
    <row r="219237" ht="15"/>
    <row r="219238" ht="15"/>
    <row r="219239" ht="15"/>
    <row r="219240" ht="15"/>
    <row r="219241" ht="15"/>
    <row r="219242" ht="15"/>
    <row r="219243" ht="15"/>
    <row r="219244" ht="15"/>
    <row r="219245" ht="15"/>
    <row r="219246" ht="15"/>
    <row r="219247" ht="15"/>
    <row r="219248" ht="15"/>
    <row r="219249" ht="15"/>
    <row r="219250" ht="15"/>
    <row r="219251" ht="15"/>
    <row r="219252" ht="15"/>
    <row r="219253" ht="15"/>
    <row r="219254" ht="15"/>
    <row r="219255" ht="15"/>
    <row r="219256" ht="15"/>
    <row r="219257" ht="15"/>
    <row r="219258" ht="15"/>
    <row r="219259" ht="15"/>
    <row r="219260" ht="15"/>
    <row r="219261" ht="15"/>
    <row r="219262" ht="15"/>
    <row r="219263" ht="15"/>
    <row r="219264" ht="15"/>
    <row r="219265" ht="15"/>
    <row r="219266" ht="15"/>
    <row r="219267" ht="15"/>
    <row r="219268" ht="15"/>
    <row r="219269" ht="15"/>
    <row r="219270" ht="15"/>
    <row r="219271" ht="15"/>
    <row r="219272" ht="15"/>
    <row r="219273" ht="15"/>
    <row r="219274" ht="15"/>
    <row r="219275" ht="15"/>
    <row r="219276" ht="15"/>
    <row r="219277" ht="15"/>
    <row r="219278" ht="15"/>
    <row r="219279" ht="15"/>
    <row r="219280" ht="15"/>
    <row r="219281" ht="15"/>
    <row r="219282" ht="15"/>
    <row r="219283" ht="15"/>
    <row r="219284" ht="15"/>
    <row r="219285" ht="15"/>
    <row r="219286" ht="15"/>
    <row r="219287" ht="15"/>
    <row r="219288" ht="15"/>
    <row r="219289" ht="15"/>
    <row r="219290" ht="15"/>
    <row r="219291" ht="15"/>
    <row r="219292" ht="15"/>
    <row r="219293" ht="15"/>
    <row r="219294" ht="15"/>
    <row r="219295" ht="15"/>
    <row r="219296" ht="15"/>
    <row r="219297" ht="15"/>
    <row r="219298" ht="15"/>
    <row r="219299" ht="15"/>
    <row r="219300" ht="15"/>
    <row r="219301" ht="15"/>
    <row r="219302" ht="15"/>
    <row r="219303" ht="15"/>
    <row r="219304" ht="15"/>
    <row r="219305" ht="15"/>
    <row r="219306" ht="15"/>
    <row r="219307" ht="15"/>
    <row r="219308" ht="15"/>
    <row r="219309" ht="15"/>
    <row r="219310" ht="15"/>
    <row r="219311" ht="15"/>
    <row r="219312" ht="15"/>
    <row r="219313" ht="15"/>
    <row r="219314" ht="15"/>
    <row r="219315" ht="15"/>
    <row r="219316" ht="15"/>
    <row r="219317" ht="15"/>
    <row r="219318" ht="15"/>
    <row r="219319" ht="15"/>
    <row r="219320" ht="15"/>
    <row r="219321" ht="15"/>
    <row r="219322" ht="15"/>
    <row r="219323" ht="15"/>
    <row r="219324" ht="15"/>
    <row r="219325" ht="15"/>
    <row r="219326" ht="15"/>
    <row r="219327" ht="15"/>
    <row r="219328" ht="15"/>
    <row r="219329" ht="15"/>
    <row r="219330" ht="15"/>
    <row r="219331" ht="15"/>
    <row r="219332" ht="15"/>
    <row r="219333" ht="15"/>
    <row r="219334" ht="15"/>
    <row r="219335" ht="15"/>
    <row r="219336" ht="15"/>
    <row r="219337" ht="15"/>
    <row r="219338" ht="15"/>
    <row r="219339" ht="15"/>
    <row r="219340" ht="15"/>
    <row r="219341" ht="15"/>
    <row r="219342" ht="15"/>
    <row r="219343" ht="15"/>
    <row r="219344" ht="15"/>
    <row r="219345" ht="15"/>
    <row r="219346" ht="15"/>
    <row r="219347" ht="15"/>
    <row r="219348" ht="15"/>
    <row r="219349" ht="15"/>
    <row r="219350" ht="15"/>
    <row r="219351" ht="15"/>
    <row r="219352" ht="15"/>
    <row r="219353" ht="15"/>
    <row r="219354" ht="15"/>
    <row r="219355" ht="15"/>
    <row r="219356" ht="15"/>
    <row r="219357" ht="15"/>
    <row r="219358" ht="15"/>
    <row r="219359" ht="15"/>
    <row r="219360" ht="15"/>
    <row r="219361" ht="15"/>
    <row r="219362" ht="15"/>
    <row r="219363" ht="15"/>
    <row r="219364" ht="15"/>
    <row r="219365" ht="15"/>
    <row r="219366" ht="15"/>
    <row r="219367" ht="15"/>
    <row r="219368" ht="15"/>
    <row r="219369" ht="15"/>
    <row r="219370" ht="15"/>
    <row r="219371" ht="15"/>
    <row r="219372" ht="15"/>
    <row r="219373" ht="15"/>
    <row r="219374" ht="15"/>
    <row r="219375" ht="15"/>
    <row r="219376" ht="15"/>
    <row r="219377" ht="15"/>
    <row r="219378" ht="15"/>
    <row r="219379" ht="15"/>
    <row r="219380" ht="15"/>
    <row r="219381" ht="15"/>
    <row r="219382" ht="15"/>
    <row r="219383" ht="15"/>
    <row r="219384" ht="15"/>
    <row r="219385" ht="15"/>
    <row r="219386" ht="15"/>
    <row r="219387" ht="15"/>
    <row r="219388" ht="15"/>
    <row r="219389" ht="15"/>
    <row r="219390" ht="15"/>
    <row r="219391" ht="15"/>
    <row r="219392" ht="15"/>
    <row r="219393" ht="15"/>
    <row r="219394" ht="15"/>
    <row r="219395" ht="15"/>
    <row r="219396" ht="15"/>
    <row r="219397" ht="15"/>
    <row r="219398" ht="15"/>
    <row r="219399" ht="15"/>
    <row r="219400" ht="15"/>
    <row r="219401" ht="15"/>
    <row r="219402" ht="15"/>
    <row r="219403" ht="15"/>
    <row r="219404" ht="15"/>
    <row r="219405" ht="15"/>
    <row r="219406" ht="15"/>
    <row r="219407" ht="15"/>
    <row r="219408" ht="15"/>
    <row r="219409" ht="15"/>
    <row r="219410" ht="15"/>
    <row r="219411" ht="15"/>
    <row r="219412" ht="15"/>
    <row r="219413" ht="15"/>
    <row r="219414" ht="15"/>
    <row r="219415" ht="15"/>
    <row r="219416" ht="15"/>
    <row r="219417" ht="15"/>
    <row r="219418" ht="15"/>
    <row r="219419" ht="15"/>
    <row r="219420" ht="15"/>
    <row r="219421" ht="15"/>
    <row r="219422" ht="15"/>
    <row r="219423" ht="15"/>
    <row r="219424" ht="15"/>
    <row r="219425" ht="15"/>
    <row r="219426" ht="15"/>
    <row r="219427" ht="15"/>
    <row r="219428" ht="15"/>
    <row r="219429" ht="15"/>
    <row r="219430" ht="15"/>
    <row r="219431" ht="15"/>
    <row r="219432" ht="15"/>
    <row r="219433" ht="15"/>
    <row r="219434" ht="15"/>
    <row r="219435" ht="15"/>
    <row r="219436" ht="15"/>
    <row r="219437" ht="15"/>
    <row r="219438" ht="15"/>
    <row r="219439" ht="15"/>
    <row r="219440" ht="15"/>
    <row r="219441" ht="15"/>
    <row r="219442" ht="15"/>
    <row r="219443" ht="15"/>
    <row r="219444" ht="15"/>
    <row r="219445" ht="15"/>
    <row r="219446" ht="15"/>
    <row r="219447" ht="15"/>
    <row r="219448" ht="15"/>
    <row r="219449" ht="15"/>
    <row r="219450" ht="15"/>
    <row r="219451" ht="15"/>
    <row r="219452" ht="15"/>
    <row r="219453" ht="15"/>
    <row r="219454" ht="15"/>
    <row r="219455" ht="15"/>
    <row r="219456" ht="15"/>
    <row r="219457" ht="15"/>
    <row r="219458" ht="15"/>
    <row r="219459" ht="15"/>
    <row r="219460" ht="15"/>
    <row r="219461" ht="15"/>
    <row r="219462" ht="15"/>
    <row r="219463" ht="15"/>
    <row r="219464" ht="15"/>
    <row r="219465" ht="15"/>
    <row r="219466" ht="15"/>
    <row r="219467" ht="15"/>
    <row r="219468" ht="15"/>
    <row r="219469" ht="15"/>
    <row r="219470" ht="15"/>
    <row r="219471" ht="15"/>
    <row r="219472" ht="15"/>
    <row r="219473" ht="15"/>
    <row r="219474" ht="15"/>
    <row r="219475" ht="15"/>
    <row r="219476" ht="15"/>
    <row r="219477" ht="15"/>
    <row r="219478" ht="15"/>
    <row r="219479" ht="15"/>
    <row r="219480" ht="15"/>
    <row r="219481" ht="15"/>
    <row r="219482" ht="15"/>
    <row r="219483" ht="15"/>
    <row r="219484" ht="15"/>
    <row r="219485" ht="15"/>
    <row r="219486" ht="15"/>
    <row r="219487" ht="15"/>
    <row r="219488" ht="15"/>
    <row r="219489" ht="15"/>
    <row r="219490" ht="15"/>
    <row r="219491" ht="15"/>
    <row r="219492" ht="15"/>
    <row r="219493" ht="15"/>
    <row r="219494" ht="15"/>
    <row r="219495" ht="15"/>
    <row r="219496" ht="15"/>
    <row r="219497" ht="15"/>
    <row r="219498" ht="15"/>
    <row r="219499" ht="15"/>
    <row r="219500" ht="15"/>
    <row r="219501" ht="15"/>
    <row r="219502" ht="15"/>
    <row r="219503" ht="15"/>
    <row r="219504" ht="15"/>
    <row r="219505" ht="15"/>
    <row r="219506" ht="15"/>
    <row r="219507" ht="15"/>
    <row r="219508" ht="15"/>
    <row r="219509" ht="15"/>
    <row r="219510" ht="15"/>
    <row r="219511" ht="15"/>
    <row r="219512" ht="15"/>
    <row r="219513" ht="15"/>
    <row r="219514" ht="15"/>
    <row r="219515" ht="15"/>
    <row r="219516" ht="15"/>
    <row r="219517" ht="15"/>
    <row r="219518" ht="15"/>
    <row r="219519" ht="15"/>
    <row r="219520" ht="15"/>
    <row r="219521" ht="15"/>
    <row r="219522" ht="15"/>
    <row r="219523" ht="15"/>
    <row r="219524" ht="15"/>
    <row r="219525" ht="15"/>
    <row r="219526" ht="15"/>
    <row r="219527" ht="15"/>
    <row r="219528" ht="15"/>
    <row r="219529" ht="15"/>
    <row r="219530" ht="15"/>
    <row r="219531" ht="15"/>
    <row r="219532" ht="15"/>
    <row r="219533" ht="15"/>
    <row r="219534" ht="15"/>
    <row r="219535" ht="15"/>
    <row r="219536" ht="15"/>
    <row r="219537" ht="15"/>
    <row r="219538" ht="15"/>
    <row r="219539" ht="15"/>
    <row r="219540" ht="15"/>
    <row r="219541" ht="15"/>
    <row r="219542" ht="15"/>
    <row r="219543" ht="15"/>
    <row r="219544" ht="15"/>
    <row r="219545" ht="15"/>
    <row r="219546" ht="15"/>
    <row r="219547" ht="15"/>
    <row r="219548" ht="15"/>
    <row r="219549" ht="15"/>
    <row r="219550" ht="15"/>
    <row r="219551" ht="15"/>
    <row r="219552" ht="15"/>
    <row r="219553" ht="15"/>
    <row r="219554" ht="15"/>
    <row r="219555" ht="15"/>
    <row r="219556" ht="15"/>
    <row r="219557" ht="15"/>
    <row r="219558" ht="15"/>
    <row r="219559" ht="15"/>
    <row r="219560" ht="15"/>
    <row r="219561" ht="15"/>
    <row r="219562" ht="15"/>
    <row r="219563" ht="15"/>
    <row r="219564" ht="15"/>
    <row r="219565" ht="15"/>
    <row r="219566" ht="15"/>
    <row r="219567" ht="15"/>
    <row r="219568" ht="15"/>
    <row r="219569" ht="15"/>
    <row r="219570" ht="15"/>
    <row r="219571" ht="15"/>
    <row r="219572" ht="15"/>
    <row r="219573" ht="15"/>
    <row r="219574" ht="15"/>
    <row r="219575" ht="15"/>
    <row r="219576" ht="15"/>
    <row r="219577" ht="15"/>
    <row r="219578" ht="15"/>
    <row r="219579" ht="15"/>
    <row r="219580" ht="15"/>
    <row r="219581" ht="15"/>
    <row r="219582" ht="15"/>
    <row r="219583" ht="15"/>
    <row r="219584" ht="15"/>
    <row r="219585" ht="15"/>
    <row r="219586" ht="15"/>
    <row r="219587" ht="15"/>
    <row r="219588" ht="15"/>
    <row r="219589" ht="15"/>
    <row r="219590" ht="15"/>
    <row r="219591" ht="15"/>
    <row r="219592" ht="15"/>
    <row r="219593" ht="15"/>
    <row r="219594" ht="15"/>
    <row r="219595" ht="15"/>
    <row r="219596" ht="15"/>
    <row r="219597" ht="15"/>
    <row r="219598" ht="15"/>
    <row r="219599" ht="15"/>
    <row r="219600" ht="15"/>
    <row r="219601" ht="15"/>
    <row r="219602" ht="15"/>
    <row r="219603" ht="15"/>
    <row r="219604" ht="15"/>
    <row r="219605" ht="15"/>
    <row r="219606" ht="15"/>
    <row r="219607" ht="15"/>
    <row r="219608" ht="15"/>
    <row r="219609" ht="15"/>
    <row r="219610" ht="15"/>
    <row r="219611" ht="15"/>
    <row r="219612" ht="15"/>
    <row r="219613" ht="15"/>
    <row r="219614" ht="15"/>
    <row r="219615" ht="15"/>
    <row r="219616" ht="15"/>
    <row r="219617" ht="15"/>
    <row r="219618" ht="15"/>
    <row r="219619" ht="15"/>
    <row r="219620" ht="15"/>
    <row r="219621" ht="15"/>
    <row r="219622" ht="15"/>
    <row r="219623" ht="15"/>
    <row r="219624" ht="15"/>
    <row r="219625" ht="15"/>
    <row r="219626" ht="15"/>
    <row r="219627" ht="15"/>
    <row r="219628" ht="15"/>
    <row r="219629" ht="15"/>
    <row r="219630" ht="15"/>
    <row r="219631" ht="15"/>
    <row r="219632" ht="15"/>
    <row r="219633" ht="15"/>
    <row r="219634" ht="15"/>
    <row r="219635" ht="15"/>
    <row r="219636" ht="15"/>
    <row r="219637" ht="15"/>
    <row r="219638" ht="15"/>
    <row r="219639" ht="15"/>
    <row r="219640" ht="15"/>
    <row r="219641" ht="15"/>
    <row r="219642" ht="15"/>
    <row r="219643" ht="15"/>
    <row r="219644" ht="15"/>
    <row r="219645" ht="15"/>
    <row r="219646" ht="15"/>
    <row r="219647" ht="15"/>
    <row r="219648" ht="15"/>
    <row r="219649" ht="15"/>
    <row r="219650" ht="15"/>
    <row r="219651" ht="15"/>
    <row r="219652" ht="15"/>
    <row r="219653" ht="15"/>
    <row r="219654" ht="15"/>
    <row r="219655" ht="15"/>
    <row r="219656" ht="15"/>
    <row r="219657" ht="15"/>
    <row r="219658" ht="15"/>
    <row r="219659" ht="15"/>
    <row r="219660" ht="15"/>
    <row r="219661" ht="15"/>
    <row r="219662" ht="15"/>
    <row r="219663" ht="15"/>
    <row r="219664" ht="15"/>
    <row r="219665" ht="15"/>
    <row r="219666" ht="15"/>
    <row r="219667" ht="15"/>
    <row r="219668" ht="15"/>
    <row r="219669" ht="15"/>
    <row r="219670" ht="15"/>
    <row r="219671" ht="15"/>
    <row r="219672" ht="15"/>
    <row r="219673" ht="15"/>
    <row r="219674" ht="15"/>
    <row r="219675" ht="15"/>
    <row r="219676" ht="15"/>
    <row r="219677" ht="15"/>
    <row r="219678" ht="15"/>
    <row r="219679" ht="15"/>
    <row r="219680" ht="15"/>
    <row r="219681" ht="15"/>
    <row r="219682" ht="15"/>
    <row r="219683" ht="15"/>
    <row r="219684" ht="15"/>
    <row r="219685" ht="15"/>
    <row r="219686" ht="15"/>
    <row r="219687" ht="15"/>
    <row r="219688" ht="15"/>
    <row r="219689" ht="15"/>
    <row r="219690" ht="15"/>
    <row r="219691" ht="15"/>
    <row r="219692" ht="15"/>
    <row r="219693" ht="15"/>
    <row r="219694" ht="15"/>
    <row r="219695" ht="15"/>
    <row r="219696" ht="15"/>
    <row r="219697" ht="15"/>
    <row r="219698" ht="15"/>
    <row r="219699" ht="15"/>
    <row r="219700" ht="15"/>
    <row r="219701" ht="15"/>
    <row r="219702" ht="15"/>
    <row r="219703" ht="15"/>
    <row r="219704" ht="15"/>
    <row r="219705" ht="15"/>
    <row r="219706" ht="15"/>
    <row r="219707" ht="15"/>
    <row r="219708" ht="15"/>
    <row r="219709" ht="15"/>
    <row r="219710" ht="15"/>
    <row r="219711" ht="15"/>
    <row r="219712" ht="15"/>
    <row r="219713" ht="15"/>
    <row r="219714" ht="15"/>
    <row r="219715" ht="15"/>
    <row r="219716" ht="15"/>
    <row r="219717" ht="15"/>
    <row r="219718" ht="15"/>
    <row r="219719" ht="15"/>
    <row r="219720" ht="15"/>
    <row r="219721" ht="15"/>
    <row r="219722" ht="15"/>
    <row r="219723" ht="15"/>
    <row r="219724" ht="15"/>
    <row r="219725" ht="15"/>
    <row r="219726" ht="15"/>
    <row r="219727" ht="15"/>
    <row r="219728" ht="15"/>
    <row r="219729" ht="15"/>
    <row r="219730" ht="15"/>
    <row r="219731" ht="15"/>
    <row r="219732" ht="15"/>
    <row r="219733" ht="15"/>
    <row r="219734" ht="15"/>
    <row r="219735" ht="15"/>
    <row r="219736" ht="15"/>
    <row r="219737" ht="15"/>
    <row r="219738" ht="15"/>
    <row r="219739" ht="15"/>
    <row r="219740" ht="15"/>
    <row r="219741" ht="15"/>
    <row r="219742" ht="15"/>
    <row r="219743" ht="15"/>
    <row r="219744" ht="15"/>
    <row r="219745" ht="15"/>
    <row r="219746" ht="15"/>
    <row r="219747" ht="15"/>
    <row r="219748" ht="15"/>
    <row r="219749" ht="15"/>
    <row r="219750" ht="15"/>
    <row r="219751" ht="15"/>
    <row r="219752" ht="15"/>
    <row r="219753" ht="15"/>
    <row r="219754" ht="15"/>
    <row r="219755" ht="15"/>
    <row r="219756" ht="15"/>
    <row r="219757" ht="15"/>
    <row r="219758" ht="15"/>
    <row r="219759" ht="15"/>
    <row r="219760" ht="15"/>
    <row r="219761" ht="15"/>
    <row r="219762" ht="15"/>
    <row r="219763" ht="15"/>
    <row r="219764" ht="15"/>
    <row r="219765" ht="15"/>
    <row r="219766" ht="15"/>
    <row r="219767" ht="15"/>
    <row r="219768" ht="15"/>
    <row r="219769" ht="15"/>
    <row r="219770" ht="15"/>
    <row r="219771" ht="15"/>
    <row r="219772" ht="15"/>
    <row r="219773" ht="15"/>
    <row r="219774" ht="15"/>
    <row r="219775" ht="15"/>
    <row r="219776" ht="15"/>
    <row r="219777" ht="15"/>
    <row r="219778" ht="15"/>
    <row r="219779" ht="15"/>
    <row r="219780" ht="15"/>
    <row r="219781" ht="15"/>
    <row r="219782" ht="15"/>
    <row r="219783" ht="15"/>
    <row r="219784" ht="15"/>
    <row r="219785" ht="15"/>
    <row r="219786" ht="15"/>
    <row r="219787" ht="15"/>
    <row r="219788" ht="15"/>
    <row r="219789" ht="15"/>
    <row r="219790" ht="15"/>
    <row r="219791" ht="15"/>
    <row r="219792" ht="15"/>
    <row r="219793" ht="15"/>
    <row r="219794" ht="15"/>
    <row r="219795" ht="15"/>
    <row r="219796" ht="15"/>
    <row r="219797" ht="15"/>
    <row r="219798" ht="15"/>
    <row r="219799" ht="15"/>
    <row r="219800" ht="15"/>
    <row r="219801" ht="15"/>
    <row r="219802" ht="15"/>
    <row r="219803" ht="15"/>
    <row r="219804" ht="15"/>
    <row r="219805" ht="15"/>
    <row r="219806" ht="15"/>
    <row r="219807" ht="15"/>
    <row r="219808" ht="15"/>
    <row r="219809" ht="15"/>
    <row r="219810" ht="15"/>
    <row r="219811" ht="15"/>
    <row r="219812" ht="15"/>
    <row r="219813" ht="15"/>
    <row r="219814" ht="15"/>
    <row r="219815" ht="15"/>
    <row r="219816" ht="15"/>
    <row r="219817" ht="15"/>
    <row r="219818" ht="15"/>
    <row r="219819" ht="15"/>
    <row r="219820" ht="15"/>
    <row r="219821" ht="15"/>
    <row r="219822" ht="15"/>
    <row r="219823" ht="15"/>
    <row r="219824" ht="15"/>
    <row r="219825" ht="15"/>
    <row r="219826" ht="15"/>
    <row r="219827" ht="15"/>
    <row r="219828" ht="15"/>
    <row r="219829" ht="15"/>
    <row r="219830" ht="15"/>
    <row r="219831" ht="15"/>
    <row r="219832" ht="15"/>
    <row r="219833" ht="15"/>
    <row r="219834" ht="15"/>
    <row r="219835" ht="15"/>
    <row r="219836" ht="15"/>
    <row r="219837" ht="15"/>
    <row r="219838" ht="15"/>
    <row r="219839" ht="15"/>
    <row r="219840" ht="15"/>
    <row r="219841" ht="15"/>
    <row r="219842" ht="15"/>
    <row r="219843" ht="15"/>
    <row r="219844" ht="15"/>
    <row r="219845" ht="15"/>
    <row r="219846" ht="15"/>
    <row r="219847" ht="15"/>
    <row r="219848" ht="15"/>
    <row r="219849" ht="15"/>
    <row r="219850" ht="15"/>
    <row r="219851" ht="15"/>
    <row r="219852" ht="15"/>
    <row r="219853" ht="15"/>
    <row r="219854" ht="15"/>
    <row r="219855" ht="15"/>
    <row r="219856" ht="15"/>
    <row r="219857" ht="15"/>
    <row r="219858" ht="15"/>
    <row r="219859" ht="15"/>
    <row r="219860" ht="15"/>
    <row r="219861" ht="15"/>
    <row r="219862" ht="15"/>
    <row r="219863" ht="15"/>
    <row r="219864" ht="15"/>
    <row r="219865" ht="15"/>
    <row r="219866" ht="15"/>
    <row r="219867" ht="15"/>
    <row r="219868" ht="15"/>
    <row r="219869" ht="15"/>
    <row r="219870" ht="15"/>
    <row r="219871" ht="15"/>
    <row r="219872" ht="15"/>
    <row r="219873" ht="15"/>
    <row r="219874" ht="15"/>
    <row r="219875" ht="15"/>
    <row r="219876" ht="15"/>
    <row r="219877" ht="15"/>
    <row r="219878" ht="15"/>
    <row r="219879" ht="15"/>
    <row r="219880" ht="15"/>
    <row r="219881" ht="15"/>
    <row r="219882" ht="15"/>
    <row r="219883" ht="15"/>
    <row r="219884" ht="15"/>
    <row r="219885" ht="15"/>
    <row r="219886" ht="15"/>
    <row r="219887" ht="15"/>
    <row r="219888" ht="15"/>
    <row r="219889" ht="15"/>
    <row r="219890" ht="15"/>
    <row r="219891" ht="15"/>
    <row r="219892" ht="15"/>
    <row r="219893" ht="15"/>
    <row r="219894" ht="15"/>
    <row r="219895" ht="15"/>
    <row r="219896" ht="15"/>
    <row r="219897" ht="15"/>
    <row r="219898" ht="15"/>
    <row r="219899" ht="15"/>
    <row r="219900" ht="15"/>
    <row r="219901" ht="15"/>
    <row r="219902" ht="15"/>
    <row r="219903" ht="15"/>
    <row r="219904" ht="15"/>
    <row r="219905" ht="15"/>
    <row r="219906" ht="15"/>
    <row r="219907" ht="15"/>
    <row r="219908" ht="15"/>
    <row r="219909" ht="15"/>
    <row r="219910" ht="15"/>
    <row r="219911" ht="15"/>
    <row r="219912" ht="15"/>
    <row r="219913" ht="15"/>
    <row r="219914" ht="15"/>
    <row r="219915" ht="15"/>
    <row r="219916" ht="15"/>
    <row r="219917" ht="15"/>
    <row r="219918" ht="15"/>
    <row r="219919" ht="15"/>
    <row r="219920" ht="15"/>
    <row r="219921" ht="15"/>
    <row r="219922" ht="15"/>
    <row r="219923" ht="15"/>
    <row r="219924" ht="15"/>
    <row r="219925" ht="15"/>
    <row r="219926" ht="15"/>
    <row r="219927" ht="15"/>
    <row r="219928" ht="15"/>
    <row r="219929" ht="15"/>
    <row r="219930" ht="15"/>
    <row r="219931" ht="15"/>
    <row r="219932" ht="15"/>
    <row r="219933" ht="15"/>
    <row r="219934" ht="15"/>
    <row r="219935" ht="15"/>
    <row r="219936" ht="15"/>
    <row r="219937" ht="15"/>
    <row r="219938" ht="15"/>
    <row r="219939" ht="15"/>
    <row r="219940" ht="15"/>
    <row r="219941" ht="15"/>
    <row r="219942" ht="15"/>
    <row r="219943" ht="15"/>
    <row r="219944" ht="15"/>
    <row r="219945" ht="15"/>
    <row r="219946" ht="15"/>
    <row r="219947" ht="15"/>
    <row r="219948" ht="15"/>
    <row r="219949" ht="15"/>
    <row r="219950" ht="15"/>
    <row r="219951" ht="15"/>
    <row r="219952" ht="15"/>
    <row r="219953" ht="15"/>
    <row r="219954" ht="15"/>
    <row r="219955" ht="15"/>
    <row r="219956" ht="15"/>
    <row r="219957" ht="15"/>
    <row r="219958" ht="15"/>
    <row r="219959" ht="15"/>
    <row r="219960" ht="15"/>
    <row r="219961" ht="15"/>
    <row r="219962" ht="15"/>
    <row r="219963" ht="15"/>
    <row r="219964" ht="15"/>
    <row r="219965" ht="15"/>
    <row r="219966" ht="15"/>
    <row r="219967" ht="15"/>
    <row r="219968" ht="15"/>
    <row r="219969" ht="15"/>
    <row r="219970" ht="15"/>
    <row r="219971" ht="15"/>
    <row r="219972" ht="15"/>
    <row r="219973" ht="15"/>
    <row r="219974" ht="15"/>
    <row r="219975" ht="15"/>
    <row r="219976" ht="15"/>
    <row r="219977" ht="15"/>
    <row r="219978" ht="15"/>
    <row r="219979" ht="15"/>
    <row r="219980" ht="15"/>
    <row r="219981" ht="15"/>
    <row r="219982" ht="15"/>
    <row r="219983" ht="15"/>
    <row r="219984" ht="15"/>
    <row r="219985" ht="15"/>
    <row r="219986" ht="15"/>
    <row r="219987" ht="15"/>
    <row r="219988" ht="15"/>
    <row r="219989" ht="15"/>
    <row r="219990" ht="15"/>
    <row r="219991" ht="15"/>
    <row r="219992" ht="15"/>
    <row r="219993" ht="15"/>
    <row r="219994" ht="15"/>
    <row r="219995" ht="15"/>
    <row r="219996" ht="15"/>
    <row r="219997" ht="15"/>
    <row r="219998" ht="15"/>
    <row r="219999" ht="15"/>
    <row r="220000" ht="15"/>
    <row r="220001" ht="15"/>
    <row r="220002" ht="15"/>
    <row r="220003" ht="15"/>
    <row r="220004" ht="15"/>
    <row r="220005" ht="15"/>
    <row r="220006" ht="15"/>
    <row r="220007" ht="15"/>
    <row r="220008" ht="15"/>
    <row r="220009" ht="15"/>
    <row r="220010" ht="15"/>
    <row r="220011" ht="15"/>
    <row r="220012" ht="15"/>
    <row r="220013" ht="15"/>
    <row r="220014" ht="15"/>
    <row r="220015" ht="15"/>
    <row r="220016" ht="15"/>
    <row r="220017" ht="15"/>
    <row r="220018" ht="15"/>
    <row r="220019" ht="15"/>
    <row r="220020" ht="15"/>
    <row r="220021" ht="15"/>
    <row r="220022" ht="15"/>
    <row r="220023" ht="15"/>
    <row r="220024" ht="15"/>
    <row r="220025" ht="15"/>
    <row r="220026" ht="15"/>
    <row r="220027" ht="15"/>
    <row r="220028" ht="15"/>
    <row r="220029" ht="15"/>
    <row r="220030" ht="15"/>
    <row r="220031" ht="15"/>
    <row r="220032" ht="15"/>
    <row r="220033" ht="15"/>
    <row r="220034" ht="15"/>
    <row r="220035" ht="15"/>
    <row r="220036" ht="15"/>
    <row r="220037" ht="15"/>
    <row r="220038" ht="15"/>
    <row r="220039" ht="15"/>
    <row r="220040" ht="15"/>
    <row r="220041" ht="15"/>
    <row r="220042" ht="15"/>
    <row r="220043" ht="15"/>
    <row r="220044" ht="15"/>
    <row r="220045" ht="15"/>
    <row r="220046" ht="15"/>
    <row r="220047" ht="15"/>
    <row r="220048" ht="15"/>
    <row r="220049" ht="15"/>
    <row r="220050" ht="15"/>
    <row r="220051" ht="15"/>
    <row r="220052" ht="15"/>
    <row r="220053" ht="15"/>
    <row r="220054" ht="15"/>
    <row r="220055" ht="15"/>
    <row r="220056" ht="15"/>
    <row r="220057" ht="15"/>
    <row r="220058" ht="15"/>
    <row r="220059" ht="15"/>
    <row r="220060" ht="15"/>
    <row r="220061" ht="15"/>
    <row r="220062" ht="15"/>
    <row r="220063" ht="15"/>
    <row r="220064" ht="15"/>
    <row r="220065" ht="15"/>
    <row r="220066" ht="15"/>
    <row r="220067" ht="15"/>
    <row r="220068" ht="15"/>
    <row r="220069" ht="15"/>
    <row r="220070" ht="15"/>
    <row r="220071" ht="15"/>
    <row r="220072" ht="15"/>
    <row r="220073" ht="15"/>
    <row r="220074" ht="15"/>
    <row r="220075" ht="15"/>
    <row r="220076" ht="15"/>
    <row r="220077" ht="15"/>
    <row r="220078" ht="15"/>
    <row r="220079" ht="15"/>
    <row r="220080" ht="15"/>
    <row r="220081" ht="15"/>
    <row r="220082" ht="15"/>
    <row r="220083" ht="15"/>
    <row r="220084" ht="15"/>
    <row r="220085" ht="15"/>
    <row r="220086" ht="15"/>
    <row r="220087" ht="15"/>
    <row r="220088" ht="15"/>
    <row r="220089" ht="15"/>
    <row r="220090" ht="15"/>
    <row r="220091" ht="15"/>
    <row r="220092" ht="15"/>
    <row r="220093" ht="15"/>
    <row r="220094" ht="15"/>
    <row r="220095" ht="15"/>
    <row r="220096" ht="15"/>
    <row r="220097" ht="15"/>
    <row r="220098" ht="15"/>
    <row r="220099" ht="15"/>
    <row r="220100" ht="15"/>
    <row r="220101" ht="15"/>
    <row r="220102" ht="15"/>
    <row r="220103" ht="15"/>
    <row r="220104" ht="15"/>
    <row r="220105" ht="15"/>
    <row r="220106" ht="15"/>
    <row r="220107" ht="15"/>
    <row r="220108" ht="15"/>
    <row r="220109" ht="15"/>
    <row r="220110" ht="15"/>
    <row r="220111" ht="15"/>
    <row r="220112" ht="15"/>
    <row r="220113" ht="15"/>
    <row r="220114" ht="15"/>
    <row r="220115" ht="15"/>
    <row r="220116" ht="15"/>
    <row r="220117" ht="15"/>
    <row r="220118" ht="15"/>
    <row r="220119" ht="15"/>
    <row r="220120" ht="15"/>
    <row r="220121" ht="15"/>
    <row r="220122" ht="15"/>
    <row r="220123" ht="15"/>
    <row r="220124" ht="15"/>
    <row r="220125" ht="15"/>
    <row r="220126" ht="15"/>
    <row r="220127" ht="15"/>
    <row r="220128" ht="15"/>
    <row r="220129" ht="15"/>
    <row r="220130" ht="15"/>
    <row r="220131" ht="15"/>
    <row r="220132" ht="15"/>
    <row r="220133" ht="15"/>
    <row r="220134" ht="15"/>
    <row r="220135" ht="15"/>
    <row r="220136" ht="15"/>
    <row r="220137" ht="15"/>
    <row r="220138" ht="15"/>
    <row r="220139" ht="15"/>
    <row r="220140" ht="15"/>
    <row r="220141" ht="15"/>
    <row r="220142" ht="15"/>
    <row r="220143" ht="15"/>
    <row r="220144" ht="15"/>
    <row r="220145" ht="15"/>
    <row r="220146" ht="15"/>
    <row r="220147" ht="15"/>
    <row r="220148" ht="15"/>
    <row r="220149" ht="15"/>
    <row r="220150" ht="15"/>
    <row r="220151" ht="15"/>
    <row r="220152" ht="15"/>
    <row r="220153" ht="15"/>
    <row r="220154" ht="15"/>
    <row r="220155" ht="15"/>
    <row r="220156" ht="15"/>
    <row r="220157" ht="15"/>
    <row r="220158" ht="15"/>
    <row r="220159" ht="15"/>
    <row r="220160" ht="15"/>
    <row r="220161" ht="15"/>
    <row r="220162" ht="15"/>
    <row r="220163" ht="15"/>
    <row r="220164" ht="15"/>
    <row r="220165" ht="15"/>
    <row r="220166" ht="15"/>
    <row r="220167" ht="15"/>
    <row r="220168" ht="15"/>
    <row r="220169" ht="15"/>
    <row r="220170" ht="15"/>
    <row r="220171" ht="15"/>
    <row r="220172" ht="15"/>
    <row r="220173" ht="15"/>
    <row r="220174" ht="15"/>
    <row r="220175" ht="15"/>
    <row r="220176" ht="15"/>
    <row r="220177" ht="15"/>
    <row r="220178" ht="15"/>
    <row r="220179" ht="15"/>
    <row r="220180" ht="15"/>
    <row r="220181" ht="15"/>
    <row r="220182" ht="15"/>
    <row r="220183" ht="15"/>
    <row r="220184" ht="15"/>
    <row r="220185" ht="15"/>
    <row r="220186" ht="15"/>
    <row r="220187" ht="15"/>
    <row r="220188" ht="15"/>
    <row r="220189" ht="15"/>
    <row r="220190" ht="15"/>
    <row r="220191" ht="15"/>
    <row r="220192" ht="15"/>
    <row r="220193" ht="15"/>
    <row r="220194" ht="15"/>
    <row r="220195" ht="15"/>
    <row r="220196" ht="15"/>
    <row r="220197" ht="15"/>
    <row r="220198" ht="15"/>
    <row r="220199" ht="15"/>
    <row r="220200" ht="15"/>
    <row r="220201" ht="15"/>
    <row r="220202" ht="15"/>
    <row r="220203" ht="15"/>
    <row r="220204" ht="15"/>
    <row r="220205" ht="15"/>
    <row r="220206" ht="15"/>
    <row r="220207" ht="15"/>
    <row r="220208" ht="15"/>
    <row r="220209" ht="15"/>
    <row r="220210" ht="15"/>
    <row r="220211" ht="15"/>
    <row r="220212" ht="15"/>
    <row r="220213" ht="15"/>
    <row r="220214" ht="15"/>
    <row r="220215" ht="15"/>
    <row r="220216" ht="15"/>
    <row r="220217" ht="15"/>
    <row r="220218" ht="15"/>
    <row r="220219" ht="15"/>
    <row r="220220" ht="15"/>
    <row r="220221" ht="15"/>
    <row r="220222" ht="15"/>
    <row r="220223" ht="15"/>
    <row r="220224" ht="15"/>
    <row r="220225" ht="15"/>
    <row r="220226" ht="15"/>
    <row r="220227" ht="15"/>
    <row r="220228" ht="15"/>
    <row r="220229" ht="15"/>
    <row r="220230" ht="15"/>
    <row r="220231" ht="15"/>
    <row r="220232" ht="15"/>
    <row r="220233" ht="15"/>
    <row r="220234" ht="15"/>
    <row r="220235" ht="15"/>
    <row r="220236" ht="15"/>
    <row r="220237" ht="15"/>
    <row r="220238" ht="15"/>
    <row r="220239" ht="15"/>
    <row r="220240" ht="15"/>
    <row r="220241" ht="15"/>
    <row r="220242" ht="15"/>
    <row r="220243" ht="15"/>
    <row r="220244" ht="15"/>
    <row r="220245" ht="15"/>
    <row r="220246" ht="15"/>
    <row r="220247" ht="15"/>
    <row r="220248" ht="15"/>
    <row r="220249" ht="15"/>
    <row r="220250" ht="15"/>
    <row r="220251" ht="15"/>
    <row r="220252" ht="15"/>
    <row r="220253" ht="15"/>
    <row r="220254" ht="15"/>
    <row r="220255" ht="15"/>
    <row r="220256" ht="15"/>
    <row r="220257" ht="15"/>
    <row r="220258" ht="15"/>
    <row r="220259" ht="15"/>
    <row r="220260" ht="15"/>
    <row r="220261" ht="15"/>
    <row r="220262" ht="15"/>
    <row r="220263" ht="15"/>
    <row r="220264" ht="15"/>
    <row r="220265" ht="15"/>
    <row r="220266" ht="15"/>
    <row r="220267" ht="15"/>
    <row r="220268" ht="15"/>
    <row r="220269" ht="15"/>
    <row r="220270" ht="15"/>
    <row r="220271" ht="15"/>
    <row r="220272" ht="15"/>
    <row r="220273" ht="15"/>
    <row r="220274" ht="15"/>
    <row r="220275" ht="15"/>
    <row r="220276" ht="15"/>
    <row r="220277" ht="15"/>
    <row r="220278" ht="15"/>
    <row r="220279" ht="15"/>
    <row r="220280" ht="15"/>
    <row r="220281" ht="15"/>
    <row r="220282" ht="15"/>
    <row r="220283" ht="15"/>
    <row r="220284" ht="15"/>
    <row r="220285" ht="15"/>
    <row r="220286" ht="15"/>
    <row r="220287" ht="15"/>
    <row r="220288" ht="15"/>
    <row r="220289" ht="15"/>
    <row r="220290" ht="15"/>
    <row r="220291" ht="15"/>
    <row r="220292" ht="15"/>
    <row r="220293" ht="15"/>
    <row r="220294" ht="15"/>
    <row r="220295" ht="15"/>
    <row r="220296" ht="15"/>
    <row r="220297" ht="15"/>
    <row r="220298" ht="15"/>
    <row r="220299" ht="15"/>
    <row r="220300" ht="15"/>
    <row r="220301" ht="15"/>
    <row r="220302" ht="15"/>
    <row r="220303" ht="15"/>
    <row r="220304" ht="15"/>
    <row r="220305" ht="15"/>
    <row r="220306" ht="15"/>
    <row r="220307" ht="15"/>
    <row r="220308" ht="15"/>
    <row r="220309" ht="15"/>
    <row r="220310" ht="15"/>
    <row r="220311" ht="15"/>
    <row r="220312" ht="15"/>
    <row r="220313" ht="15"/>
    <row r="220314" ht="15"/>
    <row r="220315" ht="15"/>
    <row r="220316" ht="15"/>
    <row r="220317" ht="15"/>
    <row r="220318" ht="15"/>
    <row r="220319" ht="15"/>
    <row r="220320" ht="15"/>
    <row r="220321" ht="15"/>
    <row r="220322" ht="15"/>
    <row r="220323" ht="15"/>
    <row r="220324" ht="15"/>
    <row r="220325" ht="15"/>
    <row r="220326" ht="15"/>
    <row r="220327" ht="15"/>
    <row r="220328" ht="15"/>
    <row r="220329" ht="15"/>
    <row r="220330" ht="15"/>
    <row r="220331" ht="15"/>
    <row r="220332" ht="15"/>
    <row r="220333" ht="15"/>
    <row r="220334" ht="15"/>
    <row r="220335" ht="15"/>
    <row r="220336" ht="15"/>
    <row r="220337" ht="15"/>
    <row r="220338" ht="15"/>
    <row r="220339" ht="15"/>
    <row r="220340" ht="15"/>
    <row r="220341" ht="15"/>
    <row r="220342" ht="15"/>
    <row r="220343" ht="15"/>
    <row r="220344" ht="15"/>
    <row r="220345" ht="15"/>
    <row r="220346" ht="15"/>
    <row r="220347" ht="15"/>
    <row r="220348" ht="15"/>
    <row r="220349" ht="15"/>
    <row r="220350" ht="15"/>
    <row r="220351" ht="15"/>
    <row r="220352" ht="15"/>
    <row r="220353" ht="15"/>
    <row r="220354" ht="15"/>
    <row r="220355" ht="15"/>
    <row r="220356" ht="15"/>
    <row r="220357" ht="15"/>
    <row r="220358" ht="15"/>
    <row r="220359" ht="15"/>
    <row r="220360" ht="15"/>
    <row r="220361" ht="15"/>
    <row r="220362" ht="15"/>
    <row r="220363" ht="15"/>
    <row r="220364" ht="15"/>
    <row r="220365" ht="15"/>
    <row r="220366" ht="15"/>
    <row r="220367" ht="15"/>
    <row r="220368" ht="15"/>
    <row r="220369" ht="15"/>
    <row r="220370" ht="15"/>
    <row r="220371" ht="15"/>
    <row r="220372" ht="15"/>
    <row r="220373" ht="15"/>
    <row r="220374" ht="15"/>
    <row r="220375" ht="15"/>
    <row r="220376" ht="15"/>
    <row r="220377" ht="15"/>
    <row r="220378" ht="15"/>
    <row r="220379" ht="15"/>
    <row r="220380" ht="15"/>
    <row r="220381" ht="15"/>
    <row r="220382" ht="15"/>
    <row r="220383" ht="15"/>
    <row r="220384" ht="15"/>
    <row r="220385" ht="15"/>
    <row r="220386" ht="15"/>
    <row r="220387" ht="15"/>
    <row r="220388" ht="15"/>
    <row r="220389" ht="15"/>
    <row r="220390" ht="15"/>
    <row r="220391" ht="15"/>
    <row r="220392" ht="15"/>
    <row r="220393" ht="15"/>
    <row r="220394" ht="15"/>
    <row r="220395" ht="15"/>
    <row r="220396" ht="15"/>
    <row r="220397" ht="15"/>
    <row r="220398" ht="15"/>
    <row r="220399" ht="15"/>
    <row r="220400" ht="15"/>
    <row r="220401" ht="15"/>
    <row r="220402" ht="15"/>
    <row r="220403" ht="15"/>
    <row r="220404" ht="15"/>
    <row r="220405" ht="15"/>
    <row r="220406" ht="15"/>
    <row r="220407" ht="15"/>
    <row r="220408" ht="15"/>
    <row r="220409" ht="15"/>
    <row r="220410" ht="15"/>
    <row r="220411" ht="15"/>
    <row r="220412" ht="15"/>
    <row r="220413" ht="15"/>
    <row r="220414" ht="15"/>
    <row r="220415" ht="15"/>
    <row r="220416" ht="15"/>
    <row r="220417" ht="15"/>
    <row r="220418" ht="15"/>
    <row r="220419" ht="15"/>
    <row r="220420" ht="15"/>
    <row r="220421" ht="15"/>
    <row r="220422" ht="15"/>
    <row r="220423" ht="15"/>
    <row r="220424" ht="15"/>
    <row r="220425" ht="15"/>
    <row r="220426" ht="15"/>
    <row r="220427" ht="15"/>
    <row r="220428" ht="15"/>
    <row r="220429" ht="15"/>
    <row r="220430" ht="15"/>
    <row r="220431" ht="15"/>
    <row r="220432" ht="15"/>
    <row r="220433" ht="15"/>
    <row r="220434" ht="15"/>
    <row r="220435" ht="15"/>
    <row r="220436" ht="15"/>
    <row r="220437" ht="15"/>
    <row r="220438" ht="15"/>
    <row r="220439" ht="15"/>
    <row r="220440" ht="15"/>
    <row r="220441" ht="15"/>
    <row r="220442" ht="15"/>
    <row r="220443" ht="15"/>
    <row r="220444" ht="15"/>
    <row r="220445" ht="15"/>
    <row r="220446" ht="15"/>
    <row r="220447" ht="15"/>
    <row r="220448" ht="15"/>
    <row r="220449" ht="15"/>
    <row r="220450" ht="15"/>
    <row r="220451" ht="15"/>
    <row r="220452" ht="15"/>
    <row r="220453" ht="15"/>
    <row r="220454" ht="15"/>
    <row r="220455" ht="15"/>
    <row r="220456" ht="15"/>
    <row r="220457" ht="15"/>
    <row r="220458" ht="15"/>
    <row r="220459" ht="15"/>
    <row r="220460" ht="15"/>
    <row r="220461" ht="15"/>
    <row r="220462" ht="15"/>
    <row r="220463" ht="15"/>
    <row r="220464" ht="15"/>
    <row r="220465" ht="15"/>
    <row r="220466" ht="15"/>
    <row r="220467" ht="15"/>
    <row r="220468" ht="15"/>
    <row r="220469" ht="15"/>
    <row r="220470" ht="15"/>
    <row r="220471" ht="15"/>
    <row r="220472" ht="15"/>
    <row r="220473" ht="15"/>
    <row r="220474" ht="15"/>
    <row r="220475" ht="15"/>
    <row r="220476" ht="15"/>
    <row r="220477" ht="15"/>
    <row r="220478" ht="15"/>
    <row r="220479" ht="15"/>
    <row r="220480" ht="15"/>
    <row r="220481" ht="15"/>
    <row r="220482" ht="15"/>
    <row r="220483" ht="15"/>
    <row r="220484" ht="15"/>
    <row r="220485" ht="15"/>
    <row r="220486" ht="15"/>
    <row r="220487" ht="15"/>
    <row r="220488" ht="15"/>
    <row r="220489" ht="15"/>
    <row r="220490" ht="15"/>
    <row r="220491" ht="15"/>
    <row r="220492" ht="15"/>
    <row r="220493" ht="15"/>
    <row r="220494" ht="15"/>
    <row r="220495" ht="15"/>
    <row r="220496" ht="15"/>
    <row r="220497" ht="15"/>
    <row r="220498" ht="15"/>
    <row r="220499" ht="15"/>
    <row r="220500" ht="15"/>
    <row r="220501" ht="15"/>
    <row r="220502" ht="15"/>
    <row r="220503" ht="15"/>
    <row r="220504" ht="15"/>
    <row r="220505" ht="15"/>
    <row r="220506" ht="15"/>
    <row r="220507" ht="15"/>
    <row r="220508" ht="15"/>
    <row r="220509" ht="15"/>
    <row r="220510" ht="15"/>
    <row r="220511" ht="15"/>
    <row r="220512" ht="15"/>
    <row r="220513" ht="15"/>
    <row r="220514" ht="15"/>
    <row r="220515" ht="15"/>
    <row r="220516" ht="15"/>
    <row r="220517" ht="15"/>
    <row r="220518" ht="15"/>
    <row r="220519" ht="15"/>
    <row r="220520" ht="15"/>
    <row r="220521" ht="15"/>
    <row r="220522" ht="15"/>
    <row r="220523" ht="15"/>
    <row r="220524" ht="15"/>
    <row r="220525" ht="15"/>
    <row r="220526" ht="15"/>
    <row r="220527" ht="15"/>
    <row r="220528" ht="15"/>
    <row r="220529" ht="15"/>
    <row r="220530" ht="15"/>
    <row r="220531" ht="15"/>
    <row r="220532" ht="15"/>
    <row r="220533" ht="15"/>
    <row r="220534" ht="15"/>
    <row r="220535" ht="15"/>
    <row r="220536" ht="15"/>
    <row r="220537" ht="15"/>
    <row r="220538" ht="15"/>
    <row r="220539" ht="15"/>
    <row r="220540" ht="15"/>
    <row r="220541" ht="15"/>
    <row r="220542" ht="15"/>
    <row r="220543" ht="15"/>
    <row r="220544" ht="15"/>
    <row r="220545" ht="15"/>
    <row r="220546" ht="15"/>
    <row r="220547" ht="15"/>
    <row r="220548" ht="15"/>
    <row r="220549" ht="15"/>
    <row r="220550" ht="15"/>
    <row r="220551" ht="15"/>
    <row r="220552" ht="15"/>
    <row r="220553" ht="15"/>
    <row r="220554" ht="15"/>
    <row r="220555" ht="15"/>
    <row r="220556" ht="15"/>
    <row r="220557" ht="15"/>
    <row r="220558" ht="15"/>
    <row r="220559" ht="15"/>
    <row r="220560" ht="15"/>
    <row r="220561" ht="15"/>
    <row r="220562" ht="15"/>
    <row r="220563" ht="15"/>
    <row r="220564" ht="15"/>
    <row r="220565" ht="15"/>
    <row r="220566" ht="15"/>
    <row r="220567" ht="15"/>
    <row r="220568" ht="15"/>
    <row r="220569" ht="15"/>
    <row r="220570" ht="15"/>
    <row r="220571" ht="15"/>
    <row r="220572" ht="15"/>
    <row r="220573" ht="15"/>
    <row r="220574" ht="15"/>
    <row r="220575" ht="15"/>
    <row r="220576" ht="15"/>
    <row r="220577" ht="15"/>
    <row r="220578" ht="15"/>
    <row r="220579" ht="15"/>
    <row r="220580" ht="15"/>
    <row r="220581" ht="15"/>
    <row r="220582" ht="15"/>
    <row r="220583" ht="15"/>
    <row r="220584" ht="15"/>
    <row r="220585" ht="15"/>
    <row r="220586" ht="15"/>
    <row r="220587" ht="15"/>
    <row r="220588" ht="15"/>
    <row r="220589" ht="15"/>
    <row r="220590" ht="15"/>
    <row r="220591" ht="15"/>
    <row r="220592" ht="15"/>
    <row r="220593" ht="15"/>
    <row r="220594" ht="15"/>
    <row r="220595" ht="15"/>
    <row r="220596" ht="15"/>
    <row r="220597" ht="15"/>
    <row r="220598" ht="15"/>
    <row r="220599" ht="15"/>
    <row r="220600" ht="15"/>
    <row r="220601" ht="15"/>
    <row r="220602" ht="15"/>
    <row r="220603" ht="15"/>
    <row r="220604" ht="15"/>
    <row r="220605" ht="15"/>
    <row r="220606" ht="15"/>
    <row r="220607" ht="15"/>
    <row r="220608" ht="15"/>
    <row r="220609" ht="15"/>
    <row r="220610" ht="15"/>
    <row r="220611" ht="15"/>
    <row r="220612" ht="15"/>
    <row r="220613" ht="15"/>
    <row r="220614" ht="15"/>
    <row r="220615" ht="15"/>
    <row r="220616" ht="15"/>
    <row r="220617" ht="15"/>
    <row r="220618" ht="15"/>
    <row r="220619" ht="15"/>
    <row r="220620" ht="15"/>
    <row r="220621" ht="15"/>
    <row r="220622" ht="15"/>
    <row r="220623" ht="15"/>
    <row r="220624" ht="15"/>
    <row r="220625" ht="15"/>
    <row r="220626" ht="15"/>
    <row r="220627" ht="15"/>
    <row r="220628" ht="15"/>
    <row r="220629" ht="15"/>
    <row r="220630" ht="15"/>
    <row r="220631" ht="15"/>
    <row r="220632" ht="15"/>
    <row r="220633" ht="15"/>
    <row r="220634" ht="15"/>
    <row r="220635" ht="15"/>
    <row r="220636" ht="15"/>
    <row r="220637" ht="15"/>
    <row r="220638" ht="15"/>
    <row r="220639" ht="15"/>
    <row r="220640" ht="15"/>
    <row r="220641" ht="15"/>
    <row r="220642" ht="15"/>
    <row r="220643" ht="15"/>
    <row r="220644" ht="15"/>
    <row r="220645" ht="15"/>
    <row r="220646" ht="15"/>
    <row r="220647" ht="15"/>
    <row r="220648" ht="15"/>
    <row r="220649" ht="15"/>
    <row r="220650" ht="15"/>
    <row r="220651" ht="15"/>
    <row r="220652" ht="15"/>
    <row r="220653" ht="15"/>
    <row r="220654" ht="15"/>
    <row r="220655" ht="15"/>
    <row r="220656" ht="15"/>
    <row r="220657" ht="15"/>
    <row r="220658" ht="15"/>
    <row r="220659" ht="15"/>
    <row r="220660" ht="15"/>
    <row r="220661" ht="15"/>
    <row r="220662" ht="15"/>
    <row r="220663" ht="15"/>
    <row r="220664" ht="15"/>
    <row r="220665" ht="15"/>
    <row r="220666" ht="15"/>
    <row r="220667" ht="15"/>
    <row r="220668" ht="15"/>
    <row r="220669" ht="15"/>
    <row r="220670" ht="15"/>
    <row r="220671" ht="15"/>
    <row r="220672" ht="15"/>
    <row r="220673" ht="15"/>
    <row r="220674" ht="15"/>
    <row r="220675" ht="15"/>
    <row r="220676" ht="15"/>
    <row r="220677" ht="15"/>
    <row r="220678" ht="15"/>
    <row r="220679" ht="15"/>
    <row r="220680" ht="15"/>
    <row r="220681" ht="15"/>
    <row r="220682" ht="15"/>
    <row r="220683" ht="15"/>
    <row r="220684" ht="15"/>
    <row r="220685" ht="15"/>
    <row r="220686" ht="15"/>
    <row r="220687" ht="15"/>
    <row r="220688" ht="15"/>
    <row r="220689" ht="15"/>
    <row r="220690" ht="15"/>
    <row r="220691" ht="15"/>
    <row r="220692" ht="15"/>
    <row r="220693" ht="15"/>
    <row r="220694" ht="15"/>
    <row r="220695" ht="15"/>
    <row r="220696" ht="15"/>
    <row r="220697" ht="15"/>
    <row r="220698" ht="15"/>
    <row r="220699" ht="15"/>
    <row r="220700" ht="15"/>
    <row r="220701" ht="15"/>
    <row r="220702" ht="15"/>
    <row r="220703" ht="15"/>
    <row r="220704" ht="15"/>
    <row r="220705" ht="15"/>
    <row r="220706" ht="15"/>
    <row r="220707" ht="15"/>
    <row r="220708" ht="15"/>
    <row r="220709" ht="15"/>
    <row r="220710" ht="15"/>
    <row r="220711" ht="15"/>
    <row r="220712" ht="15"/>
    <row r="220713" ht="15"/>
    <row r="220714" ht="15"/>
    <row r="220715" ht="15"/>
    <row r="220716" ht="15"/>
    <row r="220717" ht="15"/>
    <row r="220718" ht="15"/>
    <row r="220719" ht="15"/>
    <row r="220720" ht="15"/>
    <row r="220721" ht="15"/>
    <row r="220722" ht="15"/>
    <row r="220723" ht="15"/>
    <row r="220724" ht="15"/>
    <row r="220725" ht="15"/>
    <row r="220726" ht="15"/>
    <row r="220727" ht="15"/>
    <row r="220728" ht="15"/>
    <row r="220729" ht="15"/>
    <row r="220730" ht="15"/>
    <row r="220731" ht="15"/>
    <row r="220732" ht="15"/>
    <row r="220733" ht="15"/>
    <row r="220734" ht="15"/>
    <row r="220735" ht="15"/>
    <row r="220736" ht="15"/>
    <row r="220737" ht="15"/>
    <row r="220738" ht="15"/>
    <row r="220739" ht="15"/>
    <row r="220740" ht="15"/>
    <row r="220741" ht="15"/>
    <row r="220742" ht="15"/>
    <row r="220743" ht="15"/>
    <row r="220744" ht="15"/>
    <row r="220745" ht="15"/>
    <row r="220746" ht="15"/>
    <row r="220747" ht="15"/>
    <row r="220748" ht="15"/>
    <row r="220749" ht="15"/>
    <row r="220750" ht="15"/>
    <row r="220751" ht="15"/>
    <row r="220752" ht="15"/>
    <row r="220753" ht="15"/>
    <row r="220754" ht="15"/>
    <row r="220755" ht="15"/>
    <row r="220756" ht="15"/>
    <row r="220757" ht="15"/>
    <row r="220758" ht="15"/>
    <row r="220759" ht="15"/>
    <row r="220760" ht="15"/>
    <row r="220761" ht="15"/>
    <row r="220762" ht="15"/>
    <row r="220763" ht="15"/>
    <row r="220764" ht="15"/>
    <row r="220765" ht="15"/>
    <row r="220766" ht="15"/>
    <row r="220767" ht="15"/>
    <row r="220768" ht="15"/>
    <row r="220769" ht="15"/>
    <row r="220770" ht="15"/>
    <row r="220771" ht="15"/>
    <row r="220772" ht="15"/>
    <row r="220773" ht="15"/>
    <row r="220774" ht="15"/>
    <row r="220775" ht="15"/>
    <row r="220776" ht="15"/>
    <row r="220777" ht="15"/>
    <row r="220778" ht="15"/>
    <row r="220779" ht="15"/>
    <row r="220780" ht="15"/>
    <row r="220781" ht="15"/>
    <row r="220782" ht="15"/>
    <row r="220783" ht="15"/>
    <row r="220784" ht="15"/>
    <row r="220785" ht="15"/>
    <row r="220786" ht="15"/>
    <row r="220787" ht="15"/>
    <row r="220788" ht="15"/>
    <row r="220789" ht="15"/>
    <row r="220790" ht="15"/>
    <row r="220791" ht="15"/>
    <row r="220792" ht="15"/>
    <row r="220793" ht="15"/>
    <row r="220794" ht="15"/>
    <row r="220795" ht="15"/>
    <row r="220796" ht="15"/>
    <row r="220797" ht="15"/>
    <row r="220798" ht="15"/>
    <row r="220799" ht="15"/>
    <row r="220800" ht="15"/>
    <row r="220801" ht="15"/>
    <row r="220802" ht="15"/>
    <row r="220803" ht="15"/>
    <row r="220804" ht="15"/>
    <row r="220805" ht="15"/>
    <row r="220806" ht="15"/>
    <row r="220807" ht="15"/>
    <row r="220808" ht="15"/>
    <row r="220809" ht="15"/>
    <row r="220810" ht="15"/>
    <row r="220811" ht="15"/>
    <row r="220812" ht="15"/>
    <row r="220813" ht="15"/>
    <row r="220814" ht="15"/>
    <row r="220815" ht="15"/>
    <row r="220816" ht="15"/>
    <row r="220817" ht="15"/>
    <row r="220818" ht="15"/>
    <row r="220819" ht="15"/>
    <row r="220820" ht="15"/>
    <row r="220821" ht="15"/>
    <row r="220822" ht="15"/>
    <row r="220823" ht="15"/>
    <row r="220824" ht="15"/>
    <row r="220825" ht="15"/>
    <row r="220826" ht="15"/>
    <row r="220827" ht="15"/>
    <row r="220828" ht="15"/>
    <row r="220829" ht="15"/>
    <row r="220830" ht="15"/>
    <row r="220831" ht="15"/>
    <row r="220832" ht="15"/>
    <row r="220833" ht="15"/>
    <row r="220834" ht="15"/>
    <row r="220835" ht="15"/>
    <row r="220836" ht="15"/>
    <row r="220837" ht="15"/>
    <row r="220838" ht="15"/>
    <row r="220839" ht="15"/>
    <row r="220840" ht="15"/>
    <row r="220841" ht="15"/>
    <row r="220842" ht="15"/>
    <row r="220843" ht="15"/>
    <row r="220844" ht="15"/>
    <row r="220845" ht="15"/>
    <row r="220846" ht="15"/>
    <row r="220847" ht="15"/>
    <row r="220848" ht="15"/>
    <row r="220849" ht="15"/>
    <row r="220850" ht="15"/>
    <row r="220851" ht="15"/>
    <row r="220852" ht="15"/>
    <row r="220853" ht="15"/>
    <row r="220854" ht="15"/>
    <row r="220855" ht="15"/>
    <row r="220856" ht="15"/>
    <row r="220857" ht="15"/>
    <row r="220858" ht="15"/>
    <row r="220859" ht="15"/>
    <row r="220860" ht="15"/>
    <row r="220861" ht="15"/>
    <row r="220862" ht="15"/>
    <row r="220863" ht="15"/>
    <row r="220864" ht="15"/>
    <row r="220865" ht="15"/>
    <row r="220866" ht="15"/>
    <row r="220867" ht="15"/>
    <row r="220868" ht="15"/>
    <row r="220869" ht="15"/>
    <row r="220870" ht="15"/>
    <row r="220871" ht="15"/>
    <row r="220872" ht="15"/>
    <row r="220873" ht="15"/>
    <row r="220874" ht="15"/>
    <row r="220875" ht="15"/>
    <row r="220876" ht="15"/>
    <row r="220877" ht="15"/>
    <row r="220878" ht="15"/>
    <row r="220879" ht="15"/>
    <row r="220880" ht="15"/>
    <row r="220881" ht="15"/>
    <row r="220882" ht="15"/>
    <row r="220883" ht="15"/>
    <row r="220884" ht="15"/>
    <row r="220885" ht="15"/>
    <row r="220886" ht="15"/>
    <row r="220887" ht="15"/>
    <row r="220888" ht="15"/>
    <row r="220889" ht="15"/>
    <row r="220890" ht="15"/>
    <row r="220891" ht="15"/>
    <row r="220892" ht="15"/>
    <row r="220893" ht="15"/>
    <row r="220894" ht="15"/>
    <row r="220895" ht="15"/>
    <row r="220896" ht="15"/>
    <row r="220897" ht="15"/>
    <row r="220898" ht="15"/>
    <row r="220899" ht="15"/>
    <row r="220900" ht="15"/>
    <row r="220901" ht="15"/>
    <row r="220902" ht="15"/>
    <row r="220903" ht="15"/>
    <row r="220904" ht="15"/>
    <row r="220905" ht="15"/>
    <row r="220906" ht="15"/>
    <row r="220907" ht="15"/>
    <row r="220908" ht="15"/>
    <row r="220909" ht="15"/>
    <row r="220910" ht="15"/>
    <row r="220911" ht="15"/>
    <row r="220912" ht="15"/>
    <row r="220913" ht="15"/>
    <row r="220914" ht="15"/>
    <row r="220915" ht="15"/>
    <row r="220916" ht="15"/>
    <row r="220917" ht="15"/>
    <row r="220918" ht="15"/>
    <row r="220919" ht="15"/>
    <row r="220920" ht="15"/>
    <row r="220921" ht="15"/>
    <row r="220922" ht="15"/>
    <row r="220923" ht="15"/>
    <row r="220924" ht="15"/>
    <row r="220925" ht="15"/>
    <row r="220926" ht="15"/>
    <row r="220927" ht="15"/>
    <row r="220928" ht="15"/>
    <row r="220929" ht="15"/>
    <row r="220930" ht="15"/>
    <row r="220931" ht="15"/>
    <row r="220932" ht="15"/>
    <row r="220933" ht="15"/>
    <row r="220934" ht="15"/>
    <row r="220935" ht="15"/>
    <row r="220936" ht="15"/>
    <row r="220937" ht="15"/>
    <row r="220938" ht="15"/>
    <row r="220939" ht="15"/>
    <row r="220940" ht="15"/>
    <row r="220941" ht="15"/>
    <row r="220942" ht="15"/>
    <row r="220943" ht="15"/>
    <row r="220944" ht="15"/>
    <row r="220945" ht="15"/>
    <row r="220946" ht="15"/>
    <row r="220947" ht="15"/>
    <row r="220948" ht="15"/>
    <row r="220949" ht="15"/>
    <row r="220950" ht="15"/>
    <row r="220951" ht="15"/>
    <row r="220952" ht="15"/>
    <row r="220953" ht="15"/>
    <row r="220954" ht="15"/>
    <row r="220955" ht="15"/>
    <row r="220956" ht="15"/>
    <row r="220957" ht="15"/>
    <row r="220958" ht="15"/>
    <row r="220959" ht="15"/>
    <row r="220960" ht="15"/>
    <row r="220961" ht="15"/>
    <row r="220962" ht="15"/>
    <row r="220963" ht="15"/>
    <row r="220964" ht="15"/>
    <row r="220965" ht="15"/>
    <row r="220966" ht="15"/>
    <row r="220967" ht="15"/>
    <row r="220968" ht="15"/>
    <row r="220969" ht="15"/>
    <row r="220970" ht="15"/>
    <row r="220971" ht="15"/>
    <row r="220972" ht="15"/>
    <row r="220973" ht="15"/>
    <row r="220974" ht="15"/>
    <row r="220975" ht="15"/>
    <row r="220976" ht="15"/>
    <row r="220977" ht="15"/>
    <row r="220978" ht="15"/>
    <row r="220979" ht="15"/>
    <row r="220980" ht="15"/>
    <row r="220981" ht="15"/>
    <row r="220982" ht="15"/>
    <row r="220983" ht="15"/>
    <row r="220984" ht="15"/>
    <row r="220985" ht="15"/>
    <row r="220986" ht="15"/>
    <row r="220987" ht="15"/>
    <row r="220988" ht="15"/>
    <row r="220989" ht="15"/>
    <row r="220990" ht="15"/>
    <row r="220991" ht="15"/>
    <row r="220992" ht="15"/>
    <row r="220993" ht="15"/>
    <row r="220994" ht="15"/>
    <row r="220995" ht="15"/>
    <row r="220996" ht="15"/>
    <row r="220997" ht="15"/>
    <row r="220998" ht="15"/>
    <row r="220999" ht="15"/>
    <row r="221000" ht="15"/>
    <row r="221001" ht="15"/>
    <row r="221002" ht="15"/>
    <row r="221003" ht="15"/>
    <row r="221004" ht="15"/>
    <row r="221005" ht="15"/>
    <row r="221006" ht="15"/>
    <row r="221007" ht="15"/>
    <row r="221008" ht="15"/>
    <row r="221009" ht="15"/>
    <row r="221010" ht="15"/>
    <row r="221011" ht="15"/>
    <row r="221012" ht="15"/>
    <row r="221013" ht="15"/>
    <row r="221014" ht="15"/>
    <row r="221015" ht="15"/>
    <row r="221016" ht="15"/>
    <row r="221017" ht="15"/>
    <row r="221018" ht="15"/>
    <row r="221019" ht="15"/>
    <row r="221020" ht="15"/>
    <row r="221021" ht="15"/>
    <row r="221022" ht="15"/>
    <row r="221023" ht="15"/>
    <row r="221024" ht="15"/>
    <row r="221025" ht="15"/>
    <row r="221026" ht="15"/>
    <row r="221027" ht="15"/>
    <row r="221028" ht="15"/>
    <row r="221029" ht="15"/>
    <row r="221030" ht="15"/>
    <row r="221031" ht="15"/>
    <row r="221032" ht="15"/>
    <row r="221033" ht="15"/>
    <row r="221034" ht="15"/>
    <row r="221035" ht="15"/>
    <row r="221036" ht="15"/>
    <row r="221037" ht="15"/>
    <row r="221038" ht="15"/>
    <row r="221039" ht="15"/>
    <row r="221040" ht="15"/>
    <row r="221041" ht="15"/>
    <row r="221042" ht="15"/>
    <row r="221043" ht="15"/>
    <row r="221044" ht="15"/>
    <row r="221045" ht="15"/>
    <row r="221046" ht="15"/>
    <row r="221047" ht="15"/>
    <row r="221048" ht="15"/>
    <row r="221049" ht="15"/>
    <row r="221050" ht="15"/>
    <row r="221051" ht="15"/>
    <row r="221052" ht="15"/>
    <row r="221053" ht="15"/>
    <row r="221054" ht="15"/>
    <row r="221055" ht="15"/>
    <row r="221056" ht="15"/>
    <row r="221057" ht="15"/>
    <row r="221058" ht="15"/>
    <row r="221059" ht="15"/>
    <row r="221060" ht="15"/>
    <row r="221061" ht="15"/>
    <row r="221062" ht="15"/>
    <row r="221063" ht="15"/>
    <row r="221064" ht="15"/>
    <row r="221065" ht="15"/>
    <row r="221066" ht="15"/>
    <row r="221067" ht="15"/>
    <row r="221068" ht="15"/>
    <row r="221069" ht="15"/>
    <row r="221070" ht="15"/>
    <row r="221071" ht="15"/>
    <row r="221072" ht="15"/>
    <row r="221073" ht="15"/>
    <row r="221074" ht="15"/>
    <row r="221075" ht="15"/>
    <row r="221076" ht="15"/>
    <row r="221077" ht="15"/>
    <row r="221078" ht="15"/>
    <row r="221079" ht="15"/>
    <row r="221080" ht="15"/>
    <row r="221081" ht="15"/>
    <row r="221082" ht="15"/>
    <row r="221083" ht="15"/>
    <row r="221084" ht="15"/>
    <row r="221085" ht="15"/>
    <row r="221086" ht="15"/>
    <row r="221087" ht="15"/>
    <row r="221088" ht="15"/>
    <row r="221089" ht="15"/>
    <row r="221090" ht="15"/>
    <row r="221091" ht="15"/>
    <row r="221092" ht="15"/>
    <row r="221093" ht="15"/>
    <row r="221094" ht="15"/>
    <row r="221095" ht="15"/>
    <row r="221096" ht="15"/>
    <row r="221097" ht="15"/>
    <row r="221098" ht="15"/>
    <row r="221099" ht="15"/>
    <row r="221100" ht="15"/>
    <row r="221101" ht="15"/>
    <row r="221102" ht="15"/>
    <row r="221103" ht="15"/>
    <row r="221104" ht="15"/>
    <row r="221105" ht="15"/>
    <row r="221106" ht="15"/>
    <row r="221107" ht="15"/>
    <row r="221108" ht="15"/>
    <row r="221109" ht="15"/>
    <row r="221110" ht="15"/>
    <row r="221111" ht="15"/>
    <row r="221112" ht="15"/>
    <row r="221113" ht="15"/>
    <row r="221114" ht="15"/>
    <row r="221115" ht="15"/>
    <row r="221116" ht="15"/>
    <row r="221117" ht="15"/>
    <row r="221118" ht="15"/>
    <row r="221119" ht="15"/>
    <row r="221120" ht="15"/>
    <row r="221121" ht="15"/>
    <row r="221122" ht="15"/>
    <row r="221123" ht="15"/>
    <row r="221124" ht="15"/>
    <row r="221125" ht="15"/>
    <row r="221126" ht="15"/>
    <row r="221127" ht="15"/>
    <row r="221128" ht="15"/>
    <row r="221129" ht="15"/>
    <row r="221130" ht="15"/>
    <row r="221131" ht="15"/>
    <row r="221132" ht="15"/>
    <row r="221133" ht="15"/>
    <row r="221134" ht="15"/>
    <row r="221135" ht="15"/>
    <row r="221136" ht="15"/>
    <row r="221137" ht="15"/>
    <row r="221138" ht="15"/>
    <row r="221139" ht="15"/>
    <row r="221140" ht="15"/>
    <row r="221141" ht="15"/>
    <row r="221142" ht="15"/>
    <row r="221143" ht="15"/>
    <row r="221144" ht="15"/>
    <row r="221145" ht="15"/>
    <row r="221146" ht="15"/>
    <row r="221147" ht="15"/>
    <row r="221148" ht="15"/>
    <row r="221149" ht="15"/>
    <row r="221150" ht="15"/>
    <row r="221151" ht="15"/>
    <row r="221152" ht="15"/>
    <row r="221153" ht="15"/>
    <row r="221154" ht="15"/>
    <row r="221155" ht="15"/>
    <row r="221156" ht="15"/>
    <row r="221157" ht="15"/>
    <row r="221158" ht="15"/>
    <row r="221159" ht="15"/>
    <row r="221160" ht="15"/>
    <row r="221161" ht="15"/>
    <row r="221162" ht="15"/>
    <row r="221163" ht="15"/>
    <row r="221164" ht="15"/>
    <row r="221165" ht="15"/>
    <row r="221166" ht="15"/>
    <row r="221167" ht="15"/>
    <row r="221168" ht="15"/>
    <row r="221169" ht="15"/>
    <row r="221170" ht="15"/>
    <row r="221171" ht="15"/>
    <row r="221172" ht="15"/>
    <row r="221173" ht="15"/>
    <row r="221174" ht="15"/>
    <row r="221175" ht="15"/>
    <row r="221176" ht="15"/>
    <row r="221177" ht="15"/>
    <row r="221178" ht="15"/>
    <row r="221179" ht="15"/>
    <row r="221180" ht="15"/>
    <row r="221181" ht="15"/>
    <row r="221182" ht="15"/>
    <row r="221183" ht="15"/>
    <row r="221184" ht="15"/>
    <row r="221185" ht="15"/>
    <row r="221186" ht="15"/>
    <row r="221187" ht="15"/>
    <row r="221188" ht="15"/>
    <row r="221189" ht="15"/>
    <row r="221190" ht="15"/>
    <row r="221191" ht="15"/>
    <row r="221192" ht="15"/>
    <row r="221193" ht="15"/>
    <row r="221194" ht="15"/>
    <row r="221195" ht="15"/>
    <row r="221196" ht="15"/>
    <row r="221197" ht="15"/>
    <row r="221198" ht="15"/>
    <row r="221199" ht="15"/>
    <row r="221200" ht="15"/>
    <row r="221201" ht="15"/>
    <row r="221202" ht="15"/>
    <row r="221203" ht="15"/>
    <row r="221204" ht="15"/>
    <row r="221205" ht="15"/>
    <row r="221206" ht="15"/>
    <row r="221207" ht="15"/>
    <row r="221208" ht="15"/>
    <row r="221209" ht="15"/>
    <row r="221210" ht="15"/>
    <row r="221211" ht="15"/>
    <row r="221212" ht="15"/>
    <row r="221213" ht="15"/>
    <row r="221214" ht="15"/>
    <row r="221215" ht="15"/>
    <row r="221216" ht="15"/>
    <row r="221217" ht="15"/>
    <row r="221218" ht="15"/>
    <row r="221219" ht="15"/>
    <row r="221220" ht="15"/>
    <row r="221221" ht="15"/>
    <row r="221222" ht="15"/>
    <row r="221223" ht="15"/>
    <row r="221224" ht="15"/>
    <row r="221225" ht="15"/>
    <row r="221226" ht="15"/>
    <row r="221227" ht="15"/>
    <row r="221228" ht="15"/>
    <row r="221229" ht="15"/>
    <row r="221230" ht="15"/>
    <row r="221231" ht="15"/>
    <row r="221232" ht="15"/>
    <row r="221233" ht="15"/>
    <row r="221234" ht="15"/>
    <row r="221235" ht="15"/>
    <row r="221236" ht="15"/>
    <row r="221237" ht="15"/>
    <row r="221238" ht="15"/>
    <row r="221239" ht="15"/>
    <row r="221240" ht="15"/>
    <row r="221241" ht="15"/>
    <row r="221242" ht="15"/>
    <row r="221243" ht="15"/>
    <row r="221244" ht="15"/>
    <row r="221245" ht="15"/>
    <row r="221246" ht="15"/>
    <row r="221247" ht="15"/>
    <row r="221248" ht="15"/>
    <row r="221249" ht="15"/>
    <row r="221250" ht="15"/>
    <row r="221251" ht="15"/>
    <row r="221252" ht="15"/>
    <row r="221253" ht="15"/>
    <row r="221254" ht="15"/>
    <row r="221255" ht="15"/>
    <row r="221256" ht="15"/>
    <row r="221257" ht="15"/>
    <row r="221258" ht="15"/>
    <row r="221259" ht="15"/>
    <row r="221260" ht="15"/>
    <row r="221261" ht="15"/>
    <row r="221262" ht="15"/>
    <row r="221263" ht="15"/>
    <row r="221264" ht="15"/>
    <row r="221265" ht="15"/>
    <row r="221266" ht="15"/>
    <row r="221267" ht="15"/>
    <row r="221268" ht="15"/>
    <row r="221269" ht="15"/>
    <row r="221270" ht="15"/>
    <row r="221271" ht="15"/>
    <row r="221272" ht="15"/>
    <row r="221273" ht="15"/>
    <row r="221274" ht="15"/>
    <row r="221275" ht="15"/>
    <row r="221276" ht="15"/>
    <row r="221277" ht="15"/>
    <row r="221278" ht="15"/>
    <row r="221279" ht="15"/>
    <row r="221280" ht="15"/>
    <row r="221281" ht="15"/>
    <row r="221282" ht="15"/>
    <row r="221283" ht="15"/>
    <row r="221284" ht="15"/>
    <row r="221285" ht="15"/>
    <row r="221286" ht="15"/>
    <row r="221287" ht="15"/>
    <row r="221288" ht="15"/>
    <row r="221289" ht="15"/>
    <row r="221290" ht="15"/>
    <row r="221291" ht="15"/>
    <row r="221292" ht="15"/>
    <row r="221293" ht="15"/>
    <row r="221294" ht="15"/>
    <row r="221295" ht="15"/>
    <row r="221296" ht="15"/>
    <row r="221297" ht="15"/>
    <row r="221298" ht="15"/>
    <row r="221299" ht="15"/>
    <row r="221300" ht="15"/>
    <row r="221301" ht="15"/>
    <row r="221302" ht="15"/>
    <row r="221303" ht="15"/>
    <row r="221304" ht="15"/>
    <row r="221305" ht="15"/>
    <row r="221306" ht="15"/>
    <row r="221307" ht="15"/>
    <row r="221308" ht="15"/>
    <row r="221309" ht="15"/>
    <row r="221310" ht="15"/>
    <row r="221311" ht="15"/>
    <row r="221312" ht="15"/>
    <row r="221313" ht="15"/>
    <row r="221314" ht="15"/>
    <row r="221315" ht="15"/>
    <row r="221316" ht="15"/>
    <row r="221317" ht="15"/>
    <row r="221318" ht="15"/>
    <row r="221319" ht="15"/>
    <row r="221320" ht="15"/>
    <row r="221321" ht="15"/>
    <row r="221322" ht="15"/>
    <row r="221323" ht="15"/>
    <row r="221324" ht="15"/>
    <row r="221325" ht="15"/>
    <row r="221326" ht="15"/>
    <row r="221327" ht="15"/>
    <row r="221328" ht="15"/>
    <row r="221329" ht="15"/>
    <row r="221330" ht="15"/>
    <row r="221331" ht="15"/>
    <row r="221332" ht="15"/>
    <row r="221333" ht="15"/>
    <row r="221334" ht="15"/>
    <row r="221335" ht="15"/>
    <row r="221336" ht="15"/>
    <row r="221337" ht="15"/>
    <row r="221338" ht="15"/>
    <row r="221339" ht="15"/>
    <row r="221340" ht="15"/>
    <row r="221341" ht="15"/>
    <row r="221342" ht="15"/>
    <row r="221343" ht="15"/>
    <row r="221344" ht="15"/>
    <row r="221345" ht="15"/>
    <row r="221346" ht="15"/>
    <row r="221347" ht="15"/>
    <row r="221348" ht="15"/>
    <row r="221349" ht="15"/>
    <row r="221350" ht="15"/>
    <row r="221351" ht="15"/>
    <row r="221352" ht="15"/>
    <row r="221353" ht="15"/>
    <row r="221354" ht="15"/>
    <row r="221355" ht="15"/>
    <row r="221356" ht="15"/>
    <row r="221357" ht="15"/>
    <row r="221358" ht="15"/>
    <row r="221359" ht="15"/>
    <row r="221360" ht="15"/>
    <row r="221361" ht="15"/>
    <row r="221362" ht="15"/>
    <row r="221363" ht="15"/>
    <row r="221364" ht="15"/>
    <row r="221365" ht="15"/>
    <row r="221366" ht="15"/>
    <row r="221367" ht="15"/>
    <row r="221368" ht="15"/>
    <row r="221369" ht="15"/>
    <row r="221370" ht="15"/>
    <row r="221371" ht="15"/>
    <row r="221372" ht="15"/>
    <row r="221373" ht="15"/>
    <row r="221374" ht="15"/>
    <row r="221375" ht="15"/>
    <row r="221376" ht="15"/>
    <row r="221377" ht="15"/>
    <row r="221378" ht="15"/>
    <row r="221379" ht="15"/>
    <row r="221380" ht="15"/>
    <row r="221381" ht="15"/>
    <row r="221382" ht="15"/>
    <row r="221383" ht="15"/>
    <row r="221384" ht="15"/>
    <row r="221385" ht="15"/>
    <row r="221386" ht="15"/>
    <row r="221387" ht="15"/>
    <row r="221388" ht="15"/>
    <row r="221389" ht="15"/>
    <row r="221390" ht="15"/>
    <row r="221391" ht="15"/>
    <row r="221392" ht="15"/>
    <row r="221393" ht="15"/>
    <row r="221394" ht="15"/>
    <row r="221395" ht="15"/>
    <row r="221396" ht="15"/>
    <row r="221397" ht="15"/>
    <row r="221398" ht="15"/>
    <row r="221399" ht="15"/>
    <row r="221400" ht="15"/>
    <row r="221401" ht="15"/>
    <row r="221402" ht="15"/>
    <row r="221403" ht="15"/>
    <row r="221404" ht="15"/>
    <row r="221405" ht="15"/>
    <row r="221406" ht="15"/>
    <row r="221407" ht="15"/>
    <row r="221408" ht="15"/>
    <row r="221409" ht="15"/>
    <row r="221410" ht="15"/>
    <row r="221411" ht="15"/>
    <row r="221412" ht="15"/>
    <row r="221413" ht="15"/>
    <row r="221414" ht="15"/>
    <row r="221415" ht="15"/>
    <row r="221416" ht="15"/>
    <row r="221417" ht="15"/>
    <row r="221418" ht="15"/>
    <row r="221419" ht="15"/>
    <row r="221420" ht="15"/>
    <row r="221421" ht="15"/>
    <row r="221422" ht="15"/>
    <row r="221423" ht="15"/>
    <row r="221424" ht="15"/>
    <row r="221425" ht="15"/>
    <row r="221426" ht="15"/>
    <row r="221427" ht="15"/>
    <row r="221428" ht="15"/>
    <row r="221429" ht="15"/>
    <row r="221430" ht="15"/>
    <row r="221431" ht="15"/>
    <row r="221432" ht="15"/>
    <row r="221433" ht="15"/>
    <row r="221434" ht="15"/>
    <row r="221435" ht="15"/>
    <row r="221436" ht="15"/>
    <row r="221437" ht="15"/>
    <row r="221438" ht="15"/>
    <row r="221439" ht="15"/>
    <row r="221440" ht="15"/>
    <row r="221441" ht="15"/>
    <row r="221442" ht="15"/>
    <row r="221443" ht="15"/>
    <row r="221444" ht="15"/>
    <row r="221445" ht="15"/>
    <row r="221446" ht="15"/>
    <row r="221447" ht="15"/>
    <row r="221448" ht="15"/>
    <row r="221449" ht="15"/>
    <row r="221450" ht="15"/>
    <row r="221451" ht="15"/>
    <row r="221452" ht="15"/>
    <row r="221453" ht="15"/>
    <row r="221454" ht="15"/>
    <row r="221455" ht="15"/>
    <row r="221456" ht="15"/>
    <row r="221457" ht="15"/>
    <row r="221458" ht="15"/>
    <row r="221459" ht="15"/>
    <row r="221460" ht="15"/>
    <row r="221461" ht="15"/>
    <row r="221462" ht="15"/>
    <row r="221463" ht="15"/>
    <row r="221464" ht="15"/>
    <row r="221465" ht="15"/>
    <row r="221466" ht="15"/>
    <row r="221467" ht="15"/>
    <row r="221468" ht="15"/>
    <row r="221469" ht="15"/>
    <row r="221470" ht="15"/>
    <row r="221471" ht="15"/>
    <row r="221472" ht="15"/>
    <row r="221473" ht="15"/>
    <row r="221474" ht="15"/>
    <row r="221475" ht="15"/>
    <row r="221476" ht="15"/>
    <row r="221477" ht="15"/>
    <row r="221478" ht="15"/>
    <row r="221479" ht="15"/>
    <row r="221480" ht="15"/>
    <row r="221481" ht="15"/>
    <row r="221482" ht="15"/>
    <row r="221483" ht="15"/>
    <row r="221484" ht="15"/>
    <row r="221485" ht="15"/>
    <row r="221486" ht="15"/>
    <row r="221487" ht="15"/>
    <row r="221488" ht="15"/>
    <row r="221489" ht="15"/>
    <row r="221490" ht="15"/>
    <row r="221491" ht="15"/>
    <row r="221492" ht="15"/>
    <row r="221493" ht="15"/>
    <row r="221494" ht="15"/>
    <row r="221495" ht="15"/>
    <row r="221496" ht="15"/>
    <row r="221497" ht="15"/>
    <row r="221498" ht="15"/>
    <row r="221499" ht="15"/>
    <row r="221500" ht="15"/>
    <row r="221501" ht="15"/>
    <row r="221502" ht="15"/>
    <row r="221503" ht="15"/>
    <row r="221504" ht="15"/>
    <row r="221505" ht="15"/>
    <row r="221506" ht="15"/>
    <row r="221507" ht="15"/>
    <row r="221508" ht="15"/>
    <row r="221509" ht="15"/>
    <row r="221510" ht="15"/>
    <row r="221511" ht="15"/>
    <row r="221512" ht="15"/>
    <row r="221513" ht="15"/>
    <row r="221514" ht="15"/>
    <row r="221515" ht="15"/>
    <row r="221516" ht="15"/>
    <row r="221517" ht="15"/>
    <row r="221518" ht="15"/>
    <row r="221519" ht="15"/>
    <row r="221520" ht="15"/>
    <row r="221521" ht="15"/>
    <row r="221522" ht="15"/>
    <row r="221523" ht="15"/>
    <row r="221524" ht="15"/>
    <row r="221525" ht="15"/>
    <row r="221526" ht="15"/>
    <row r="221527" ht="15"/>
    <row r="221528" ht="15"/>
    <row r="221529" ht="15"/>
    <row r="221530" ht="15"/>
    <row r="221531" ht="15"/>
    <row r="221532" ht="15"/>
    <row r="221533" ht="15"/>
    <row r="221534" ht="15"/>
    <row r="221535" ht="15"/>
    <row r="221536" ht="15"/>
    <row r="221537" ht="15"/>
    <row r="221538" ht="15"/>
    <row r="221539" ht="15"/>
    <row r="221540" ht="15"/>
    <row r="221541" ht="15"/>
    <row r="221542" ht="15"/>
    <row r="221543" ht="15"/>
    <row r="221544" ht="15"/>
    <row r="221545" ht="15"/>
    <row r="221546" ht="15"/>
    <row r="221547" ht="15"/>
    <row r="221548" ht="15"/>
    <row r="221549" ht="15"/>
    <row r="221550" ht="15"/>
    <row r="221551" ht="15"/>
    <row r="221552" ht="15"/>
    <row r="221553" ht="15"/>
    <row r="221554" ht="15"/>
    <row r="221555" ht="15"/>
    <row r="221556" ht="15"/>
    <row r="221557" ht="15"/>
    <row r="221558" ht="15"/>
    <row r="221559" ht="15"/>
    <row r="221560" ht="15"/>
    <row r="221561" ht="15"/>
    <row r="221562" ht="15"/>
    <row r="221563" ht="15"/>
    <row r="221564" ht="15"/>
    <row r="221565" ht="15"/>
    <row r="221566" ht="15"/>
    <row r="221567" ht="15"/>
    <row r="221568" ht="15"/>
    <row r="221569" ht="15"/>
    <row r="221570" ht="15"/>
    <row r="221571" ht="15"/>
    <row r="221572" ht="15"/>
    <row r="221573" ht="15"/>
    <row r="221574" ht="15"/>
    <row r="221575" ht="15"/>
    <row r="221576" ht="15"/>
    <row r="221577" ht="15"/>
    <row r="221578" ht="15"/>
    <row r="221579" ht="15"/>
    <row r="221580" ht="15"/>
    <row r="221581" ht="15"/>
    <row r="221582" ht="15"/>
    <row r="221583" ht="15"/>
    <row r="221584" ht="15"/>
    <row r="221585" ht="15"/>
    <row r="221586" ht="15"/>
    <row r="221587" ht="15"/>
    <row r="221588" ht="15"/>
    <row r="221589" ht="15"/>
    <row r="221590" ht="15"/>
    <row r="221591" ht="15"/>
    <row r="221592" ht="15"/>
    <row r="221593" ht="15"/>
    <row r="221594" ht="15"/>
    <row r="221595" ht="15"/>
    <row r="221596" ht="15"/>
    <row r="221597" ht="15"/>
    <row r="221598" ht="15"/>
    <row r="221599" ht="15"/>
    <row r="221600" ht="15"/>
    <row r="221601" ht="15"/>
    <row r="221602" ht="15"/>
    <row r="221603" ht="15"/>
    <row r="221604" ht="15"/>
    <row r="221605" ht="15"/>
    <row r="221606" ht="15"/>
    <row r="221607" ht="15"/>
    <row r="221608" ht="15"/>
    <row r="221609" ht="15"/>
    <row r="221610" ht="15"/>
    <row r="221611" ht="15"/>
    <row r="221612" ht="15"/>
    <row r="221613" ht="15"/>
    <row r="221614" ht="15"/>
    <row r="221615" ht="15"/>
    <row r="221616" ht="15"/>
    <row r="221617" ht="15"/>
    <row r="221618" ht="15"/>
    <row r="221619" ht="15"/>
    <row r="221620" ht="15"/>
    <row r="221621" ht="15"/>
    <row r="221622" ht="15"/>
    <row r="221623" ht="15"/>
    <row r="221624" ht="15"/>
    <row r="221625" ht="15"/>
    <row r="221626" ht="15"/>
    <row r="221627" ht="15"/>
    <row r="221628" ht="15"/>
    <row r="221629" ht="15"/>
    <row r="221630" ht="15"/>
    <row r="221631" ht="15"/>
    <row r="221632" ht="15"/>
    <row r="221633" ht="15"/>
    <row r="221634" ht="15"/>
    <row r="221635" ht="15"/>
    <row r="221636" ht="15"/>
    <row r="221637" ht="15"/>
    <row r="221638" ht="15"/>
    <row r="221639" ht="15"/>
    <row r="221640" ht="15"/>
    <row r="221641" ht="15"/>
    <row r="221642" ht="15"/>
    <row r="221643" ht="15"/>
    <row r="221644" ht="15"/>
    <row r="221645" ht="15"/>
    <row r="221646" ht="15"/>
    <row r="221647" ht="15"/>
    <row r="221648" ht="15"/>
    <row r="221649" ht="15"/>
    <row r="221650" ht="15"/>
    <row r="221651" ht="15"/>
    <row r="221652" ht="15"/>
    <row r="221653" ht="15"/>
    <row r="221654" ht="15"/>
    <row r="221655" ht="15"/>
    <row r="221656" ht="15"/>
    <row r="221657" ht="15"/>
    <row r="221658" ht="15"/>
    <row r="221659" ht="15"/>
    <row r="221660" ht="15"/>
    <row r="221661" ht="15"/>
    <row r="221662" ht="15"/>
    <row r="221663" ht="15"/>
    <row r="221664" ht="15"/>
    <row r="221665" ht="15"/>
    <row r="221666" ht="15"/>
    <row r="221667" ht="15"/>
    <row r="221668" ht="15"/>
    <row r="221669" ht="15"/>
    <row r="221670" ht="15"/>
    <row r="221671" ht="15"/>
    <row r="221672" ht="15"/>
    <row r="221673" ht="15"/>
    <row r="221674" ht="15"/>
    <row r="221675" ht="15"/>
    <row r="221676" ht="15"/>
    <row r="221677" ht="15"/>
    <row r="221678" ht="15"/>
    <row r="221679" ht="15"/>
    <row r="221680" ht="15"/>
    <row r="221681" ht="15"/>
    <row r="221682" ht="15"/>
    <row r="221683" ht="15"/>
    <row r="221684" ht="15"/>
    <row r="221685" ht="15"/>
    <row r="221686" ht="15"/>
    <row r="221687" ht="15"/>
    <row r="221688" ht="15"/>
    <row r="221689" ht="15"/>
    <row r="221690" ht="15"/>
    <row r="221691" ht="15"/>
    <row r="221692" ht="15"/>
    <row r="221693" ht="15"/>
    <row r="221694" ht="15"/>
    <row r="221695" ht="15"/>
    <row r="221696" ht="15"/>
    <row r="221697" ht="15"/>
    <row r="221698" ht="15"/>
    <row r="221699" ht="15"/>
    <row r="221700" ht="15"/>
    <row r="221701" ht="15"/>
    <row r="221702" ht="15"/>
    <row r="221703" ht="15"/>
    <row r="221704" ht="15"/>
    <row r="221705" ht="15"/>
    <row r="221706" ht="15"/>
    <row r="221707" ht="15"/>
    <row r="221708" ht="15"/>
    <row r="221709" ht="15"/>
    <row r="221710" ht="15"/>
    <row r="221711" ht="15"/>
    <row r="221712" ht="15"/>
    <row r="221713" ht="15"/>
    <row r="221714" ht="15"/>
    <row r="221715" ht="15"/>
    <row r="221716" ht="15"/>
    <row r="221717" ht="15"/>
    <row r="221718" ht="15"/>
    <row r="221719" ht="15"/>
    <row r="221720" ht="15"/>
    <row r="221721" ht="15"/>
    <row r="221722" ht="15"/>
    <row r="221723" ht="15"/>
    <row r="221724" ht="15"/>
    <row r="221725" ht="15"/>
    <row r="221726" ht="15"/>
    <row r="221727" ht="15"/>
    <row r="221728" ht="15"/>
    <row r="221729" ht="15"/>
    <row r="221730" ht="15"/>
    <row r="221731" ht="15"/>
    <row r="221732" ht="15"/>
    <row r="221733" ht="15"/>
    <row r="221734" ht="15"/>
    <row r="221735" ht="15"/>
    <row r="221736" ht="15"/>
    <row r="221737" ht="15"/>
    <row r="221738" ht="15"/>
    <row r="221739" ht="15"/>
    <row r="221740" ht="15"/>
    <row r="221741" ht="15"/>
    <row r="221742" ht="15"/>
    <row r="221743" ht="15"/>
    <row r="221744" ht="15"/>
    <row r="221745" ht="15"/>
    <row r="221746" ht="15"/>
    <row r="221747" ht="15"/>
    <row r="221748" ht="15"/>
    <row r="221749" ht="15"/>
    <row r="221750" ht="15"/>
    <row r="221751" ht="15"/>
    <row r="221752" ht="15"/>
    <row r="221753" ht="15"/>
    <row r="221754" ht="15"/>
    <row r="221755" ht="15"/>
    <row r="221756" ht="15"/>
    <row r="221757" ht="15"/>
    <row r="221758" ht="15"/>
    <row r="221759" ht="15"/>
    <row r="221760" ht="15"/>
    <row r="221761" ht="15"/>
    <row r="221762" ht="15"/>
    <row r="221763" ht="15"/>
    <row r="221764" ht="15"/>
    <row r="221765" ht="15"/>
    <row r="221766" ht="15"/>
    <row r="221767" ht="15"/>
    <row r="221768" ht="15"/>
    <row r="221769" ht="15"/>
    <row r="221770" ht="15"/>
    <row r="221771" ht="15"/>
    <row r="221772" ht="15"/>
    <row r="221773" ht="15"/>
    <row r="221774" ht="15"/>
    <row r="221775" ht="15"/>
    <row r="221776" ht="15"/>
    <row r="221777" ht="15"/>
    <row r="221778" ht="15"/>
    <row r="221779" ht="15"/>
    <row r="221780" ht="15"/>
    <row r="221781" ht="15"/>
    <row r="221782" ht="15"/>
    <row r="221783" ht="15"/>
    <row r="221784" ht="15"/>
    <row r="221785" ht="15"/>
    <row r="221786" ht="15"/>
    <row r="221787" ht="15"/>
    <row r="221788" ht="15"/>
    <row r="221789" ht="15"/>
    <row r="221790" ht="15"/>
    <row r="221791" ht="15"/>
    <row r="221792" ht="15"/>
    <row r="221793" ht="15"/>
    <row r="221794" ht="15"/>
    <row r="221795" ht="15"/>
    <row r="221796" ht="15"/>
    <row r="221797" ht="15"/>
    <row r="221798" ht="15"/>
    <row r="221799" ht="15"/>
    <row r="221800" ht="15"/>
    <row r="221801" ht="15"/>
    <row r="221802" ht="15"/>
    <row r="221803" ht="15"/>
    <row r="221804" ht="15"/>
    <row r="221805" ht="15"/>
    <row r="221806" ht="15"/>
    <row r="221807" ht="15"/>
    <row r="221808" ht="15"/>
    <row r="221809" ht="15"/>
    <row r="221810" ht="15"/>
    <row r="221811" ht="15"/>
    <row r="221812" ht="15"/>
    <row r="221813" ht="15"/>
    <row r="221814" ht="15"/>
    <row r="221815" ht="15"/>
    <row r="221816" ht="15"/>
    <row r="221817" ht="15"/>
    <row r="221818" ht="15"/>
    <row r="221819" ht="15"/>
    <row r="221820" ht="15"/>
    <row r="221821" ht="15"/>
    <row r="221822" ht="15"/>
    <row r="221823" ht="15"/>
    <row r="221824" ht="15"/>
    <row r="221825" ht="15"/>
    <row r="221826" ht="15"/>
    <row r="221827" ht="15"/>
    <row r="221828" ht="15"/>
    <row r="221829" ht="15"/>
    <row r="221830" ht="15"/>
    <row r="221831" ht="15"/>
    <row r="221832" ht="15"/>
    <row r="221833" ht="15"/>
    <row r="221834" ht="15"/>
    <row r="221835" ht="15"/>
    <row r="221836" ht="15"/>
    <row r="221837" ht="15"/>
    <row r="221838" ht="15"/>
    <row r="221839" ht="15"/>
    <row r="221840" ht="15"/>
    <row r="221841" ht="15"/>
    <row r="221842" ht="15"/>
    <row r="221843" ht="15"/>
    <row r="221844" ht="15"/>
    <row r="221845" ht="15"/>
    <row r="221846" ht="15"/>
    <row r="221847" ht="15"/>
    <row r="221848" ht="15"/>
    <row r="221849" ht="15"/>
    <row r="221850" ht="15"/>
    <row r="221851" ht="15"/>
    <row r="221852" ht="15"/>
    <row r="221853" ht="15"/>
    <row r="221854" ht="15"/>
    <row r="221855" ht="15"/>
    <row r="221856" ht="15"/>
    <row r="221857" ht="15"/>
    <row r="221858" ht="15"/>
    <row r="221859" ht="15"/>
    <row r="221860" ht="15"/>
    <row r="221861" ht="15"/>
    <row r="221862" ht="15"/>
    <row r="221863" ht="15"/>
    <row r="221864" ht="15"/>
    <row r="221865" ht="15"/>
    <row r="221866" ht="15"/>
    <row r="221867" ht="15"/>
    <row r="221868" ht="15"/>
    <row r="221869" ht="15"/>
    <row r="221870" ht="15"/>
    <row r="221871" ht="15"/>
    <row r="221872" ht="15"/>
    <row r="221873" ht="15"/>
    <row r="221874" ht="15"/>
    <row r="221875" ht="15"/>
    <row r="221876" ht="15"/>
    <row r="221877" ht="15"/>
    <row r="221878" ht="15"/>
    <row r="221879" ht="15"/>
    <row r="221880" ht="15"/>
    <row r="221881" ht="15"/>
    <row r="221882" ht="15"/>
    <row r="221883" ht="15"/>
    <row r="221884" ht="15"/>
    <row r="221885" ht="15"/>
    <row r="221886" ht="15"/>
    <row r="221887" ht="15"/>
    <row r="221888" ht="15"/>
    <row r="221889" ht="15"/>
    <row r="221890" ht="15"/>
    <row r="221891" ht="15"/>
    <row r="221892" ht="15"/>
    <row r="221893" ht="15"/>
    <row r="221894" ht="15"/>
    <row r="221895" ht="15"/>
    <row r="221896" ht="15"/>
    <row r="221897" ht="15"/>
    <row r="221898" ht="15"/>
    <row r="221899" ht="15"/>
    <row r="221900" ht="15"/>
    <row r="221901" ht="15"/>
    <row r="221902" ht="15"/>
    <row r="221903" ht="15"/>
    <row r="221904" ht="15"/>
    <row r="221905" ht="15"/>
    <row r="221906" ht="15"/>
    <row r="221907" ht="15"/>
    <row r="221908" ht="15"/>
    <row r="221909" ht="15"/>
    <row r="221910" ht="15"/>
    <row r="221911" ht="15"/>
    <row r="221912" ht="15"/>
    <row r="221913" ht="15"/>
    <row r="221914" ht="15"/>
    <row r="221915" ht="15"/>
    <row r="221916" ht="15"/>
    <row r="221917" ht="15"/>
    <row r="221918" ht="15"/>
    <row r="221919" ht="15"/>
    <row r="221920" ht="15"/>
    <row r="221921" ht="15"/>
    <row r="221922" ht="15"/>
    <row r="221923" ht="15"/>
    <row r="221924" ht="15"/>
    <row r="221925" ht="15"/>
    <row r="221926" ht="15"/>
    <row r="221927" ht="15"/>
    <row r="221928" ht="15"/>
    <row r="221929" ht="15"/>
    <row r="221930" ht="15"/>
    <row r="221931" ht="15"/>
    <row r="221932" ht="15"/>
    <row r="221933" ht="15"/>
    <row r="221934" ht="15"/>
    <row r="221935" ht="15"/>
    <row r="221936" ht="15"/>
    <row r="221937" ht="15"/>
    <row r="221938" ht="15"/>
    <row r="221939" ht="15"/>
    <row r="221940" ht="15"/>
    <row r="221941" ht="15"/>
    <row r="221942" ht="15"/>
    <row r="221943" ht="15"/>
    <row r="221944" ht="15"/>
    <row r="221945" ht="15"/>
    <row r="221946" ht="15"/>
    <row r="221947" ht="15"/>
    <row r="221948" ht="15"/>
    <row r="221949" ht="15"/>
    <row r="221950" ht="15"/>
    <row r="221951" ht="15"/>
    <row r="221952" ht="15"/>
    <row r="221953" ht="15"/>
    <row r="221954" ht="15"/>
    <row r="221955" ht="15"/>
    <row r="221956" ht="15"/>
    <row r="221957" ht="15"/>
    <row r="221958" ht="15"/>
    <row r="221959" ht="15"/>
    <row r="221960" ht="15"/>
    <row r="221961" ht="15"/>
    <row r="221962" ht="15"/>
    <row r="221963" ht="15"/>
    <row r="221964" ht="15"/>
    <row r="221965" ht="15"/>
    <row r="221966" ht="15"/>
    <row r="221967" ht="15"/>
    <row r="221968" ht="15"/>
    <row r="221969" ht="15"/>
    <row r="221970" ht="15"/>
    <row r="221971" ht="15"/>
    <row r="221972" ht="15"/>
    <row r="221973" ht="15"/>
    <row r="221974" ht="15"/>
    <row r="221975" ht="15"/>
    <row r="221976" ht="15"/>
    <row r="221977" ht="15"/>
    <row r="221978" ht="15"/>
    <row r="221979" ht="15"/>
    <row r="221980" ht="15"/>
    <row r="221981" ht="15"/>
    <row r="221982" ht="15"/>
    <row r="221983" ht="15"/>
    <row r="221984" ht="15"/>
    <row r="221985" ht="15"/>
    <row r="221986" ht="15"/>
    <row r="221987" ht="15"/>
    <row r="221988" ht="15"/>
    <row r="221989" ht="15"/>
    <row r="221990" ht="15"/>
    <row r="221991" ht="15"/>
    <row r="221992" ht="15"/>
    <row r="221993" ht="15"/>
    <row r="221994" ht="15"/>
    <row r="221995" ht="15"/>
    <row r="221996" ht="15"/>
    <row r="221997" ht="15"/>
    <row r="221998" ht="15"/>
    <row r="221999" ht="15"/>
    <row r="222000" ht="15"/>
    <row r="222001" ht="15"/>
    <row r="222002" ht="15"/>
    <row r="222003" ht="15"/>
    <row r="222004" ht="15"/>
    <row r="222005" ht="15"/>
    <row r="222006" ht="15"/>
    <row r="222007" ht="15"/>
    <row r="222008" ht="15"/>
    <row r="222009" ht="15"/>
    <row r="222010" ht="15"/>
    <row r="222011" ht="15"/>
    <row r="222012" ht="15"/>
    <row r="222013" ht="15"/>
    <row r="222014" ht="15"/>
    <row r="222015" ht="15"/>
    <row r="222016" ht="15"/>
    <row r="222017" ht="15"/>
    <row r="222018" ht="15"/>
    <row r="222019" ht="15"/>
    <row r="222020" ht="15"/>
    <row r="222021" ht="15"/>
    <row r="222022" ht="15"/>
    <row r="222023" ht="15"/>
    <row r="222024" ht="15"/>
    <row r="222025" ht="15"/>
    <row r="222026" ht="15"/>
    <row r="222027" ht="15"/>
    <row r="222028" ht="15"/>
    <row r="222029" ht="15"/>
    <row r="222030" ht="15"/>
    <row r="222031" ht="15"/>
    <row r="222032" ht="15"/>
    <row r="222033" ht="15"/>
    <row r="222034" ht="15"/>
    <row r="222035" ht="15"/>
    <row r="222036" ht="15"/>
    <row r="222037" ht="15"/>
    <row r="222038" ht="15"/>
    <row r="222039" ht="15"/>
    <row r="222040" ht="15"/>
    <row r="222041" ht="15"/>
    <row r="222042" ht="15"/>
    <row r="222043" ht="15"/>
    <row r="222044" ht="15"/>
    <row r="222045" ht="15"/>
    <row r="222046" ht="15"/>
    <row r="222047" ht="15"/>
    <row r="222048" ht="15"/>
    <row r="222049" ht="15"/>
    <row r="222050" ht="15"/>
    <row r="222051" ht="15"/>
    <row r="222052" ht="15"/>
    <row r="222053" ht="15"/>
    <row r="222054" ht="15"/>
    <row r="222055" ht="15"/>
    <row r="222056" ht="15"/>
    <row r="222057" ht="15"/>
    <row r="222058" ht="15"/>
    <row r="222059" ht="15"/>
    <row r="222060" ht="15"/>
    <row r="222061" ht="15"/>
    <row r="222062" ht="15"/>
    <row r="222063" ht="15"/>
    <row r="222064" ht="15"/>
    <row r="222065" ht="15"/>
    <row r="222066" ht="15"/>
    <row r="222067" ht="15"/>
    <row r="222068" ht="15"/>
    <row r="222069" ht="15"/>
    <row r="222070" ht="15"/>
    <row r="222071" ht="15"/>
    <row r="222072" ht="15"/>
    <row r="222073" ht="15"/>
    <row r="222074" ht="15"/>
    <row r="222075" ht="15"/>
    <row r="222076" ht="15"/>
    <row r="222077" ht="15"/>
    <row r="222078" ht="15"/>
    <row r="222079" ht="15"/>
    <row r="222080" ht="15"/>
    <row r="222081" ht="15"/>
    <row r="222082" ht="15"/>
    <row r="222083" ht="15"/>
    <row r="222084" ht="15"/>
    <row r="222085" ht="15"/>
    <row r="222086" ht="15"/>
    <row r="222087" ht="15"/>
    <row r="222088" ht="15"/>
    <row r="222089" ht="15"/>
    <row r="222090" ht="15"/>
    <row r="222091" ht="15"/>
    <row r="222092" ht="15"/>
    <row r="222093" ht="15"/>
    <row r="222094" ht="15"/>
    <row r="222095" ht="15"/>
    <row r="222096" ht="15"/>
    <row r="222097" ht="15"/>
    <row r="222098" ht="15"/>
    <row r="222099" ht="15"/>
    <row r="222100" ht="15"/>
    <row r="222101" ht="15"/>
    <row r="222102" ht="15"/>
    <row r="222103" ht="15"/>
    <row r="222104" ht="15"/>
    <row r="222105" ht="15"/>
    <row r="222106" ht="15"/>
    <row r="222107" ht="15"/>
    <row r="222108" ht="15"/>
    <row r="222109" ht="15"/>
    <row r="222110" ht="15"/>
    <row r="222111" ht="15"/>
    <row r="222112" ht="15"/>
    <row r="222113" ht="15"/>
    <row r="222114" ht="15"/>
    <row r="222115" ht="15"/>
    <row r="222116" ht="15"/>
    <row r="222117" ht="15"/>
    <row r="222118" ht="15"/>
    <row r="222119" ht="15"/>
    <row r="222120" ht="15"/>
    <row r="222121" ht="15"/>
    <row r="222122" ht="15"/>
    <row r="222123" ht="15"/>
    <row r="222124" ht="15"/>
    <row r="222125" ht="15"/>
    <row r="222126" ht="15"/>
    <row r="222127" ht="15"/>
    <row r="222128" ht="15"/>
    <row r="222129" ht="15"/>
    <row r="222130" ht="15"/>
    <row r="222131" ht="15"/>
    <row r="222132" ht="15"/>
    <row r="222133" ht="15"/>
    <row r="222134" ht="15"/>
    <row r="222135" ht="15"/>
    <row r="222136" ht="15"/>
    <row r="222137" ht="15"/>
    <row r="222138" ht="15"/>
    <row r="222139" ht="15"/>
    <row r="222140" ht="15"/>
    <row r="222141" ht="15"/>
    <row r="222142" ht="15"/>
    <row r="222143" ht="15"/>
    <row r="222144" ht="15"/>
    <row r="222145" ht="15"/>
    <row r="222146" ht="15"/>
    <row r="222147" ht="15"/>
    <row r="222148" ht="15"/>
    <row r="222149" ht="15"/>
    <row r="222150" ht="15"/>
    <row r="222151" ht="15"/>
    <row r="222152" ht="15"/>
    <row r="222153" ht="15"/>
    <row r="222154" ht="15"/>
    <row r="222155" ht="15"/>
    <row r="222156" ht="15"/>
    <row r="222157" ht="15"/>
    <row r="222158" ht="15"/>
    <row r="222159" ht="15"/>
    <row r="222160" ht="15"/>
    <row r="222161" ht="15"/>
    <row r="222162" ht="15"/>
    <row r="222163" ht="15"/>
    <row r="222164" ht="15"/>
    <row r="222165" ht="15"/>
    <row r="222166" ht="15"/>
    <row r="222167" ht="15"/>
    <row r="222168" ht="15"/>
    <row r="222169" ht="15"/>
    <row r="222170" ht="15"/>
    <row r="222171" ht="15"/>
    <row r="222172" ht="15"/>
    <row r="222173" ht="15"/>
    <row r="222174" ht="15"/>
    <row r="222175" ht="15"/>
    <row r="222176" ht="15"/>
    <row r="222177" ht="15"/>
    <row r="222178" ht="15"/>
    <row r="222179" ht="15"/>
    <row r="222180" ht="15"/>
    <row r="222181" ht="15"/>
    <row r="222182" ht="15"/>
    <row r="222183" ht="15"/>
    <row r="222184" ht="15"/>
    <row r="222185" ht="15"/>
    <row r="222186" ht="15"/>
    <row r="222187" ht="15"/>
    <row r="222188" ht="15"/>
    <row r="222189" ht="15"/>
    <row r="222190" ht="15"/>
    <row r="222191" ht="15"/>
    <row r="222192" ht="15"/>
    <row r="222193" ht="15"/>
    <row r="222194" ht="15"/>
    <row r="222195" ht="15"/>
    <row r="222196" ht="15"/>
    <row r="222197" ht="15"/>
    <row r="222198" ht="15"/>
    <row r="222199" ht="15"/>
    <row r="222200" ht="15"/>
    <row r="222201" ht="15"/>
    <row r="222202" ht="15"/>
    <row r="222203" ht="15"/>
    <row r="222204" ht="15"/>
    <row r="222205" ht="15"/>
    <row r="222206" ht="15"/>
    <row r="222207" ht="15"/>
    <row r="222208" ht="15"/>
    <row r="222209" ht="15"/>
    <row r="222210" ht="15"/>
    <row r="222211" ht="15"/>
    <row r="222212" ht="15"/>
    <row r="222213" ht="15"/>
    <row r="222214" ht="15"/>
    <row r="222215" ht="15"/>
    <row r="222216" ht="15"/>
    <row r="222217" ht="15"/>
    <row r="222218" ht="15"/>
    <row r="222219" ht="15"/>
    <row r="222220" ht="15"/>
    <row r="222221" ht="15"/>
    <row r="222222" ht="15"/>
    <row r="222223" ht="15"/>
    <row r="222224" ht="15"/>
    <row r="222225" ht="15"/>
    <row r="222226" ht="15"/>
    <row r="222227" ht="15"/>
    <row r="222228" ht="15"/>
    <row r="222229" ht="15"/>
    <row r="222230" ht="15"/>
    <row r="222231" ht="15"/>
    <row r="222232" ht="15"/>
    <row r="222233" ht="15"/>
    <row r="222234" ht="15"/>
    <row r="222235" ht="15"/>
    <row r="222236" ht="15"/>
    <row r="222237" ht="15"/>
    <row r="222238" ht="15"/>
    <row r="222239" ht="15"/>
    <row r="222240" ht="15"/>
    <row r="222241" ht="15"/>
    <row r="222242" ht="15"/>
    <row r="222243" ht="15"/>
    <row r="222244" ht="15"/>
    <row r="222245" ht="15"/>
    <row r="222246" ht="15"/>
    <row r="222247" ht="15"/>
    <row r="222248" ht="15"/>
    <row r="222249" ht="15"/>
    <row r="222250" ht="15"/>
    <row r="222251" ht="15"/>
    <row r="222252" ht="15"/>
    <row r="222253" ht="15"/>
    <row r="222254" ht="15"/>
    <row r="222255" ht="15"/>
    <row r="222256" ht="15"/>
    <row r="222257" ht="15"/>
    <row r="222258" ht="15"/>
    <row r="222259" ht="15"/>
    <row r="222260" ht="15"/>
    <row r="222261" ht="15"/>
    <row r="222262" ht="15"/>
    <row r="222263" ht="15"/>
    <row r="222264" ht="15"/>
    <row r="222265" ht="15"/>
    <row r="222266" ht="15"/>
    <row r="222267" ht="15"/>
    <row r="222268" ht="15"/>
    <row r="222269" ht="15"/>
    <row r="222270" ht="15"/>
    <row r="222271" ht="15"/>
    <row r="222272" ht="15"/>
    <row r="222273" ht="15"/>
    <row r="222274" ht="15"/>
    <row r="222275" ht="15"/>
    <row r="222276" ht="15"/>
    <row r="222277" ht="15"/>
    <row r="222278" ht="15"/>
    <row r="222279" ht="15"/>
    <row r="222280" ht="15"/>
    <row r="222281" ht="15"/>
    <row r="222282" ht="15"/>
    <row r="222283" ht="15"/>
    <row r="222284" ht="15"/>
    <row r="222285" ht="15"/>
    <row r="222286" ht="15"/>
    <row r="222287" ht="15"/>
    <row r="222288" ht="15"/>
    <row r="222289" ht="15"/>
    <row r="222290" ht="15"/>
    <row r="222291" ht="15"/>
    <row r="222292" ht="15"/>
    <row r="222293" ht="15"/>
    <row r="222294" ht="15"/>
    <row r="222295" ht="15"/>
    <row r="222296" ht="15"/>
    <row r="222297" ht="15"/>
    <row r="222298" ht="15"/>
    <row r="222299" ht="15"/>
    <row r="222300" ht="15"/>
    <row r="222301" ht="15"/>
    <row r="222302" ht="15"/>
    <row r="222303" ht="15"/>
    <row r="222304" ht="15"/>
    <row r="222305" ht="15"/>
    <row r="222306" ht="15"/>
    <row r="222307" ht="15"/>
    <row r="222308" ht="15"/>
    <row r="222309" ht="15"/>
    <row r="222310" ht="15"/>
    <row r="222311" ht="15"/>
    <row r="222312" ht="15"/>
    <row r="222313" ht="15"/>
    <row r="222314" ht="15"/>
    <row r="222315" ht="15"/>
    <row r="222316" ht="15"/>
    <row r="222317" ht="15"/>
    <row r="222318" ht="15"/>
    <row r="222319" ht="15"/>
    <row r="222320" ht="15"/>
    <row r="222321" ht="15"/>
    <row r="222322" ht="15"/>
    <row r="222323" ht="15"/>
    <row r="222324" ht="15"/>
    <row r="222325" ht="15"/>
    <row r="222326" ht="15"/>
    <row r="222327" ht="15"/>
    <row r="222328" ht="15"/>
    <row r="222329" ht="15"/>
    <row r="222330" ht="15"/>
    <row r="222331" ht="15"/>
    <row r="222332" ht="15"/>
    <row r="222333" ht="15"/>
    <row r="222334" ht="15"/>
    <row r="222335" ht="15"/>
    <row r="222336" ht="15"/>
    <row r="222337" ht="15"/>
    <row r="222338" ht="15"/>
    <row r="222339" ht="15"/>
    <row r="222340" ht="15"/>
    <row r="222341" ht="15"/>
    <row r="222342" ht="15"/>
    <row r="222343" ht="15"/>
    <row r="222344" ht="15"/>
    <row r="222345" ht="15"/>
    <row r="222346" ht="15"/>
    <row r="222347" ht="15"/>
    <row r="222348" ht="15"/>
    <row r="222349" ht="15"/>
    <row r="222350" ht="15"/>
    <row r="222351" ht="15"/>
    <row r="222352" ht="15"/>
    <row r="222353" ht="15"/>
    <row r="222354" ht="15"/>
    <row r="222355" ht="15"/>
    <row r="222356" ht="15"/>
    <row r="222357" ht="15"/>
    <row r="222358" ht="15"/>
    <row r="222359" ht="15"/>
    <row r="222360" ht="15"/>
    <row r="222361" ht="15"/>
    <row r="222362" ht="15"/>
    <row r="222363" ht="15"/>
    <row r="222364" ht="15"/>
    <row r="222365" ht="15"/>
    <row r="222366" ht="15"/>
    <row r="222367" ht="15"/>
    <row r="222368" ht="15"/>
    <row r="222369" ht="15"/>
    <row r="222370" ht="15"/>
    <row r="222371" ht="15"/>
    <row r="222372" ht="15"/>
    <row r="222373" ht="15"/>
    <row r="222374" ht="15"/>
    <row r="222375" ht="15"/>
    <row r="222376" ht="15"/>
    <row r="222377" ht="15"/>
    <row r="222378" ht="15"/>
    <row r="222379" ht="15"/>
    <row r="222380" ht="15"/>
    <row r="222381" ht="15"/>
    <row r="222382" ht="15"/>
    <row r="222383" ht="15"/>
    <row r="222384" ht="15"/>
    <row r="222385" ht="15"/>
    <row r="222386" ht="15"/>
    <row r="222387" ht="15"/>
    <row r="222388" ht="15"/>
    <row r="222389" ht="15"/>
    <row r="222390" ht="15"/>
    <row r="222391" ht="15"/>
    <row r="222392" ht="15"/>
    <row r="222393" ht="15"/>
    <row r="222394" ht="15"/>
    <row r="222395" ht="15"/>
    <row r="222396" ht="15"/>
    <row r="222397" ht="15"/>
    <row r="222398" ht="15"/>
    <row r="222399" ht="15"/>
    <row r="222400" ht="15"/>
    <row r="222401" ht="15"/>
    <row r="222402" ht="15"/>
    <row r="222403" ht="15"/>
    <row r="222404" ht="15"/>
    <row r="222405" ht="15"/>
    <row r="222406" ht="15"/>
    <row r="222407" ht="15"/>
    <row r="222408" ht="15"/>
    <row r="222409" ht="15"/>
    <row r="222410" ht="15"/>
    <row r="222411" ht="15"/>
    <row r="222412" ht="15"/>
    <row r="222413" ht="15"/>
    <row r="222414" ht="15"/>
    <row r="222415" ht="15"/>
    <row r="222416" ht="15"/>
    <row r="222417" ht="15"/>
    <row r="222418" ht="15"/>
    <row r="222419" ht="15"/>
    <row r="222420" ht="15"/>
    <row r="222421" ht="15"/>
    <row r="222422" ht="15"/>
    <row r="222423" ht="15"/>
    <row r="222424" ht="15"/>
    <row r="222425" ht="15"/>
    <row r="222426" ht="15"/>
    <row r="222427" ht="15"/>
    <row r="222428" ht="15"/>
    <row r="222429" ht="15"/>
    <row r="222430" ht="15"/>
    <row r="222431" ht="15"/>
    <row r="222432" ht="15"/>
    <row r="222433" ht="15"/>
    <row r="222434" ht="15"/>
    <row r="222435" ht="15"/>
    <row r="222436" ht="15"/>
    <row r="222437" ht="15"/>
    <row r="222438" ht="15"/>
    <row r="222439" ht="15"/>
    <row r="222440" ht="15"/>
    <row r="222441" ht="15"/>
    <row r="222442" ht="15"/>
    <row r="222443" ht="15"/>
    <row r="222444" ht="15"/>
    <row r="222445" ht="15"/>
    <row r="222446" ht="15"/>
    <row r="222447" ht="15"/>
    <row r="222448" ht="15"/>
    <row r="222449" ht="15"/>
    <row r="222450" ht="15"/>
    <row r="222451" ht="15"/>
    <row r="222452" ht="15"/>
    <row r="222453" ht="15"/>
    <row r="222454" ht="15"/>
    <row r="222455" ht="15"/>
    <row r="222456" ht="15"/>
    <row r="222457" ht="15"/>
    <row r="222458" ht="15"/>
    <row r="222459" ht="15"/>
    <row r="222460" ht="15"/>
    <row r="222461" ht="15"/>
    <row r="222462" ht="15"/>
    <row r="222463" ht="15"/>
    <row r="222464" ht="15"/>
    <row r="222465" ht="15"/>
    <row r="222466" ht="15"/>
    <row r="222467" ht="15"/>
    <row r="222468" ht="15"/>
    <row r="222469" ht="15"/>
    <row r="222470" ht="15"/>
    <row r="222471" ht="15"/>
    <row r="222472" ht="15"/>
    <row r="222473" ht="15"/>
    <row r="222474" ht="15"/>
    <row r="222475" ht="15"/>
    <row r="222476" ht="15"/>
    <row r="222477" ht="15"/>
    <row r="222478" ht="15"/>
    <row r="222479" ht="15"/>
    <row r="222480" ht="15"/>
    <row r="222481" ht="15"/>
    <row r="222482" ht="15"/>
    <row r="222483" ht="15"/>
    <row r="222484" ht="15"/>
    <row r="222485" ht="15"/>
    <row r="222486" ht="15"/>
    <row r="222487" ht="15"/>
    <row r="222488" ht="15"/>
    <row r="222489" ht="15"/>
    <row r="222490" ht="15"/>
    <row r="222491" ht="15"/>
    <row r="222492" ht="15"/>
    <row r="222493" ht="15"/>
    <row r="222494" ht="15"/>
    <row r="222495" ht="15"/>
    <row r="222496" ht="15"/>
    <row r="222497" ht="15"/>
    <row r="222498" ht="15"/>
    <row r="222499" ht="15"/>
    <row r="222500" ht="15"/>
    <row r="222501" ht="15"/>
    <row r="222502" ht="15"/>
    <row r="222503" ht="15"/>
    <row r="222504" ht="15"/>
    <row r="222505" ht="15"/>
    <row r="222506" ht="15"/>
    <row r="222507" ht="15"/>
    <row r="222508" ht="15"/>
    <row r="222509" ht="15"/>
    <row r="222510" ht="15"/>
    <row r="222511" ht="15"/>
    <row r="222512" ht="15"/>
    <row r="222513" ht="15"/>
    <row r="222514" ht="15"/>
    <row r="222515" ht="15"/>
    <row r="222516" ht="15"/>
    <row r="222517" ht="15"/>
    <row r="222518" ht="15"/>
    <row r="222519" ht="15"/>
    <row r="222520" ht="15"/>
    <row r="222521" ht="15"/>
    <row r="222522" ht="15"/>
    <row r="222523" ht="15"/>
    <row r="222524" ht="15"/>
    <row r="222525" ht="15"/>
    <row r="222526" ht="15"/>
    <row r="222527" ht="15"/>
    <row r="222528" ht="15"/>
    <row r="222529" ht="15"/>
    <row r="222530" ht="15"/>
    <row r="222531" ht="15"/>
    <row r="222532" ht="15"/>
    <row r="222533" ht="15"/>
    <row r="222534" ht="15"/>
    <row r="222535" ht="15"/>
    <row r="222536" ht="15"/>
    <row r="222537" ht="15"/>
    <row r="222538" ht="15"/>
    <row r="222539" ht="15"/>
    <row r="222540" ht="15"/>
    <row r="222541" ht="15"/>
    <row r="222542" ht="15"/>
    <row r="222543" ht="15"/>
    <row r="222544" ht="15"/>
    <row r="222545" ht="15"/>
    <row r="222546" ht="15"/>
    <row r="222547" ht="15"/>
    <row r="222548" ht="15"/>
    <row r="222549" ht="15"/>
    <row r="222550" ht="15"/>
    <row r="222551" ht="15"/>
    <row r="222552" ht="15"/>
    <row r="222553" ht="15"/>
    <row r="222554" ht="15"/>
    <row r="222555" ht="15"/>
    <row r="222556" ht="15"/>
    <row r="222557" ht="15"/>
    <row r="222558" ht="15"/>
    <row r="222559" ht="15"/>
    <row r="222560" ht="15"/>
    <row r="222561" ht="15"/>
    <row r="222562" ht="15"/>
    <row r="222563" ht="15"/>
    <row r="222564" ht="15"/>
    <row r="222565" ht="15"/>
    <row r="222566" ht="15"/>
    <row r="222567" ht="15"/>
    <row r="222568" ht="15"/>
    <row r="222569" ht="15"/>
    <row r="222570" ht="15"/>
    <row r="222571" ht="15"/>
    <row r="222572" ht="15"/>
    <row r="222573" ht="15"/>
    <row r="222574" ht="15"/>
    <row r="222575" ht="15"/>
    <row r="222576" ht="15"/>
    <row r="222577" ht="15"/>
    <row r="222578" ht="15"/>
    <row r="222579" ht="15"/>
    <row r="222580" ht="15"/>
    <row r="222581" ht="15"/>
    <row r="222582" ht="15"/>
    <row r="222583" ht="15"/>
    <row r="222584" ht="15"/>
    <row r="222585" ht="15"/>
    <row r="222586" ht="15"/>
    <row r="222587" ht="15"/>
    <row r="222588" ht="15"/>
    <row r="222589" ht="15"/>
    <row r="222590" ht="15"/>
    <row r="222591" ht="15"/>
    <row r="222592" ht="15"/>
    <row r="222593" ht="15"/>
    <row r="222594" ht="15"/>
    <row r="222595" ht="15"/>
    <row r="222596" ht="15"/>
    <row r="222597" ht="15"/>
    <row r="222598" ht="15"/>
    <row r="222599" ht="15"/>
    <row r="222600" ht="15"/>
    <row r="222601" ht="15"/>
    <row r="222602" ht="15"/>
    <row r="222603" ht="15"/>
    <row r="222604" ht="15"/>
    <row r="222605" ht="15"/>
    <row r="222606" ht="15"/>
    <row r="222607" ht="15"/>
    <row r="222608" ht="15"/>
    <row r="222609" ht="15"/>
    <row r="222610" ht="15"/>
    <row r="222611" ht="15"/>
    <row r="222612" ht="15"/>
    <row r="222613" ht="15"/>
    <row r="222614" ht="15"/>
    <row r="222615" ht="15"/>
    <row r="222616" ht="15"/>
    <row r="222617" ht="15"/>
    <row r="222618" ht="15"/>
    <row r="222619" ht="15"/>
    <row r="222620" ht="15"/>
    <row r="222621" ht="15"/>
    <row r="222622" ht="15"/>
    <row r="222623" ht="15"/>
    <row r="222624" ht="15"/>
    <row r="222625" ht="15"/>
    <row r="222626" ht="15"/>
    <row r="222627" ht="15"/>
    <row r="222628" ht="15"/>
    <row r="222629" ht="15"/>
    <row r="222630" ht="15"/>
    <row r="222631" ht="15"/>
    <row r="222632" ht="15"/>
    <row r="222633" ht="15"/>
    <row r="222634" ht="15"/>
    <row r="222635" ht="15"/>
    <row r="222636" ht="15"/>
    <row r="222637" ht="15"/>
    <row r="222638" ht="15"/>
    <row r="222639" ht="15"/>
    <row r="222640" ht="15"/>
    <row r="222641" ht="15"/>
    <row r="222642" ht="15"/>
    <row r="222643" ht="15"/>
    <row r="222644" ht="15"/>
    <row r="222645" ht="15"/>
    <row r="222646" ht="15"/>
    <row r="222647" ht="15"/>
    <row r="222648" ht="15"/>
    <row r="222649" ht="15"/>
    <row r="222650" ht="15"/>
    <row r="222651" ht="15"/>
    <row r="222652" ht="15"/>
    <row r="222653" ht="15"/>
    <row r="222654" ht="15"/>
    <row r="222655" ht="15"/>
    <row r="222656" ht="15"/>
    <row r="222657" ht="15"/>
    <row r="222658" ht="15"/>
    <row r="222659" ht="15"/>
    <row r="222660" ht="15"/>
    <row r="222661" ht="15"/>
    <row r="222662" ht="15"/>
    <row r="222663" ht="15"/>
    <row r="222664" ht="15"/>
    <row r="222665" ht="15"/>
    <row r="222666" ht="15"/>
    <row r="222667" ht="15"/>
    <row r="222668" ht="15"/>
    <row r="222669" ht="15"/>
    <row r="222670" ht="15"/>
    <row r="222671" ht="15"/>
    <row r="222672" ht="15"/>
    <row r="222673" ht="15"/>
    <row r="222674" ht="15"/>
    <row r="222675" ht="15"/>
    <row r="222676" ht="15"/>
    <row r="222677" ht="15"/>
    <row r="222678" ht="15"/>
    <row r="222679" ht="15"/>
    <row r="222680" ht="15"/>
    <row r="222681" ht="15"/>
    <row r="222682" ht="15"/>
    <row r="222683" ht="15"/>
    <row r="222684" ht="15"/>
    <row r="222685" ht="15"/>
    <row r="222686" ht="15"/>
    <row r="222687" ht="15"/>
    <row r="222688" ht="15"/>
    <row r="222689" ht="15"/>
    <row r="222690" ht="15"/>
    <row r="222691" ht="15"/>
    <row r="222692" ht="15"/>
    <row r="222693" ht="15"/>
    <row r="222694" ht="15"/>
    <row r="222695" ht="15"/>
    <row r="222696" ht="15"/>
    <row r="222697" ht="15"/>
    <row r="222698" ht="15"/>
    <row r="222699" ht="15"/>
    <row r="222700" ht="15"/>
    <row r="222701" ht="15"/>
    <row r="222702" ht="15"/>
    <row r="222703" ht="15"/>
    <row r="222704" ht="15"/>
    <row r="222705" ht="15"/>
    <row r="222706" ht="15"/>
    <row r="222707" ht="15"/>
    <row r="222708" ht="15"/>
    <row r="222709" ht="15"/>
    <row r="222710" ht="15"/>
    <row r="222711" ht="15"/>
    <row r="222712" ht="15"/>
    <row r="222713" ht="15"/>
    <row r="222714" ht="15"/>
    <row r="222715" ht="15"/>
    <row r="222716" ht="15"/>
    <row r="222717" ht="15"/>
    <row r="222718" ht="15"/>
    <row r="222719" ht="15"/>
    <row r="222720" ht="15"/>
    <row r="222721" ht="15"/>
    <row r="222722" ht="15"/>
    <row r="222723" ht="15"/>
    <row r="222724" ht="15"/>
    <row r="222725" ht="15"/>
    <row r="222726" ht="15"/>
    <row r="222727" ht="15"/>
    <row r="222728" ht="15"/>
    <row r="222729" ht="15"/>
    <row r="222730" ht="15"/>
    <row r="222731" ht="15"/>
    <row r="222732" ht="15"/>
    <row r="222733" ht="15"/>
    <row r="222734" ht="15"/>
    <row r="222735" ht="15"/>
    <row r="222736" ht="15"/>
    <row r="222737" ht="15"/>
    <row r="222738" ht="15"/>
    <row r="222739" ht="15"/>
    <row r="222740" ht="15"/>
    <row r="222741" ht="15"/>
    <row r="222742" ht="15"/>
    <row r="222743" ht="15"/>
    <row r="222744" ht="15"/>
    <row r="222745" ht="15"/>
    <row r="222746" ht="15"/>
    <row r="222747" ht="15"/>
    <row r="222748" ht="15"/>
    <row r="222749" ht="15"/>
    <row r="222750" ht="15"/>
    <row r="222751" ht="15"/>
    <row r="222752" ht="15"/>
    <row r="222753" ht="15"/>
    <row r="222754" ht="15"/>
    <row r="222755" ht="15"/>
    <row r="222756" ht="15"/>
    <row r="222757" ht="15"/>
    <row r="222758" ht="15"/>
    <row r="222759" ht="15"/>
    <row r="222760" ht="15"/>
    <row r="222761" ht="15"/>
    <row r="222762" ht="15"/>
    <row r="222763" ht="15"/>
    <row r="222764" ht="15"/>
    <row r="222765" ht="15"/>
    <row r="222766" ht="15"/>
    <row r="222767" ht="15"/>
    <row r="222768" ht="15"/>
    <row r="222769" ht="15"/>
    <row r="222770" ht="15"/>
    <row r="222771" ht="15"/>
    <row r="222772" ht="15"/>
    <row r="222773" ht="15"/>
    <row r="222774" ht="15"/>
    <row r="222775" ht="15"/>
    <row r="222776" ht="15"/>
    <row r="222777" ht="15"/>
    <row r="222778" ht="15"/>
    <row r="222779" ht="15"/>
    <row r="222780" ht="15"/>
    <row r="222781" ht="15"/>
    <row r="222782" ht="15"/>
    <row r="222783" ht="15"/>
    <row r="222784" ht="15"/>
    <row r="222785" ht="15"/>
    <row r="222786" ht="15"/>
    <row r="222787" ht="15"/>
    <row r="222788" ht="15"/>
    <row r="222789" ht="15"/>
    <row r="222790" ht="15"/>
    <row r="222791" ht="15"/>
    <row r="222792" ht="15"/>
    <row r="222793" ht="15"/>
    <row r="222794" ht="15"/>
    <row r="222795" ht="15"/>
    <row r="222796" ht="15"/>
    <row r="222797" ht="15"/>
    <row r="222798" ht="15"/>
    <row r="222799" ht="15"/>
    <row r="222800" ht="15"/>
    <row r="222801" ht="15"/>
    <row r="222802" ht="15"/>
    <row r="222803" ht="15"/>
    <row r="222804" ht="15"/>
    <row r="222805" ht="15"/>
    <row r="222806" ht="15"/>
    <row r="222807" ht="15"/>
    <row r="222808" ht="15"/>
    <row r="222809" ht="15"/>
    <row r="222810" ht="15"/>
    <row r="222811" ht="15"/>
    <row r="222812" ht="15"/>
    <row r="222813" ht="15"/>
    <row r="222814" ht="15"/>
    <row r="222815" ht="15"/>
    <row r="222816" ht="15"/>
    <row r="222817" ht="15"/>
    <row r="222818" ht="15"/>
    <row r="222819" ht="15"/>
    <row r="222820" ht="15"/>
    <row r="222821" ht="15"/>
    <row r="222822" ht="15"/>
    <row r="222823" ht="15"/>
    <row r="222824" ht="15"/>
    <row r="222825" ht="15"/>
    <row r="222826" ht="15"/>
    <row r="222827" ht="15"/>
    <row r="222828" ht="15"/>
    <row r="222829" ht="15"/>
    <row r="222830" ht="15"/>
    <row r="222831" ht="15"/>
    <row r="222832" ht="15"/>
    <row r="222833" ht="15"/>
    <row r="222834" ht="15"/>
    <row r="222835" ht="15"/>
    <row r="222836" ht="15"/>
    <row r="222837" ht="15"/>
    <row r="222838" ht="15"/>
    <row r="222839" ht="15"/>
    <row r="222840" ht="15"/>
    <row r="222841" ht="15"/>
    <row r="222842" ht="15"/>
    <row r="222843" ht="15"/>
    <row r="222844" ht="15"/>
    <row r="222845" ht="15"/>
    <row r="222846" ht="15"/>
    <row r="222847" ht="15"/>
    <row r="222848" ht="15"/>
    <row r="222849" ht="15"/>
    <row r="222850" ht="15"/>
    <row r="222851" ht="15"/>
    <row r="222852" ht="15"/>
    <row r="222853" ht="15"/>
    <row r="222854" ht="15"/>
    <row r="222855" ht="15"/>
    <row r="222856" ht="15"/>
    <row r="222857" ht="15"/>
    <row r="222858" ht="15"/>
    <row r="222859" ht="15"/>
    <row r="222860" ht="15"/>
    <row r="222861" ht="15"/>
    <row r="222862" ht="15"/>
    <row r="222863" ht="15"/>
    <row r="222864" ht="15"/>
    <row r="222865" ht="15"/>
    <row r="222866" ht="15"/>
    <row r="222867" ht="15"/>
    <row r="222868" ht="15"/>
    <row r="222869" ht="15"/>
    <row r="222870" ht="15"/>
    <row r="222871" ht="15"/>
    <row r="222872" ht="15"/>
    <row r="222873" ht="15"/>
    <row r="222874" ht="15"/>
    <row r="222875" ht="15"/>
    <row r="222876" ht="15"/>
    <row r="222877" ht="15"/>
    <row r="222878" ht="15"/>
    <row r="222879" ht="15"/>
    <row r="222880" ht="15"/>
    <row r="222881" ht="15"/>
    <row r="222882" ht="15"/>
    <row r="222883" ht="15"/>
    <row r="222884" ht="15"/>
    <row r="222885" ht="15"/>
    <row r="222886" ht="15"/>
    <row r="222887" ht="15"/>
    <row r="222888" ht="15"/>
    <row r="222889" ht="15"/>
    <row r="222890" ht="15"/>
    <row r="222891" ht="15"/>
    <row r="222892" ht="15"/>
    <row r="222893" ht="15"/>
    <row r="222894" ht="15"/>
    <row r="222895" ht="15"/>
    <row r="222896" ht="15"/>
    <row r="222897" ht="15"/>
    <row r="222898" ht="15"/>
    <row r="222899" ht="15"/>
    <row r="222900" ht="15"/>
    <row r="222901" ht="15"/>
    <row r="222902" ht="15"/>
    <row r="222903" ht="15"/>
    <row r="222904" ht="15"/>
    <row r="222905" ht="15"/>
    <row r="222906" ht="15"/>
    <row r="222907" ht="15"/>
    <row r="222908" ht="15"/>
    <row r="222909" ht="15"/>
    <row r="222910" ht="15"/>
    <row r="222911" ht="15"/>
    <row r="222912" ht="15"/>
    <row r="222913" ht="15"/>
    <row r="222914" ht="15"/>
    <row r="222915" ht="15"/>
    <row r="222916" ht="15"/>
    <row r="222917" ht="15"/>
    <row r="222918" ht="15"/>
    <row r="222919" ht="15"/>
    <row r="222920" ht="15"/>
    <row r="222921" ht="15"/>
    <row r="222922" ht="15"/>
    <row r="222923" ht="15"/>
    <row r="222924" ht="15"/>
    <row r="222925" ht="15"/>
    <row r="222926" ht="15"/>
    <row r="222927" ht="15"/>
    <row r="222928" ht="15"/>
    <row r="222929" ht="15"/>
    <row r="222930" ht="15"/>
    <row r="222931" ht="15"/>
    <row r="222932" ht="15"/>
    <row r="222933" ht="15"/>
    <row r="222934" ht="15"/>
    <row r="222935" ht="15"/>
    <row r="222936" ht="15"/>
    <row r="222937" ht="15"/>
    <row r="222938" ht="15"/>
    <row r="222939" ht="15"/>
    <row r="222940" ht="15"/>
    <row r="222941" ht="15"/>
    <row r="222942" ht="15"/>
    <row r="222943" ht="15"/>
    <row r="222944" ht="15"/>
    <row r="222945" ht="15"/>
    <row r="222946" ht="15"/>
    <row r="222947" ht="15"/>
    <row r="222948" ht="15"/>
    <row r="222949" ht="15"/>
    <row r="222950" ht="15"/>
    <row r="222951" ht="15"/>
    <row r="222952" ht="15"/>
    <row r="222953" ht="15"/>
    <row r="222954" ht="15"/>
    <row r="222955" ht="15"/>
    <row r="222956" ht="15"/>
    <row r="222957" ht="15"/>
    <row r="222958" ht="15"/>
    <row r="222959" ht="15"/>
    <row r="222960" ht="15"/>
    <row r="222961" ht="15"/>
    <row r="222962" ht="15"/>
    <row r="222963" ht="15"/>
    <row r="222964" ht="15"/>
    <row r="222965" ht="15"/>
    <row r="222966" ht="15"/>
    <row r="222967" ht="15"/>
    <row r="222968" ht="15"/>
    <row r="222969" ht="15"/>
    <row r="222970" ht="15"/>
    <row r="222971" ht="15"/>
    <row r="222972" ht="15"/>
    <row r="222973" ht="15"/>
    <row r="222974" ht="15"/>
    <row r="222975" ht="15"/>
    <row r="222976" ht="15"/>
    <row r="222977" ht="15"/>
    <row r="222978" ht="15"/>
    <row r="222979" ht="15"/>
    <row r="222980" ht="15"/>
    <row r="222981" ht="15"/>
    <row r="222982" ht="15"/>
    <row r="222983" ht="15"/>
    <row r="222984" ht="15"/>
    <row r="222985" ht="15"/>
    <row r="222986" ht="15"/>
    <row r="222987" ht="15"/>
    <row r="222988" ht="15"/>
    <row r="222989" ht="15"/>
    <row r="222990" ht="15"/>
    <row r="222991" ht="15"/>
    <row r="222992" ht="15"/>
    <row r="222993" ht="15"/>
    <row r="222994" ht="15"/>
    <row r="222995" ht="15"/>
    <row r="222996" ht="15"/>
    <row r="222997" ht="15"/>
    <row r="222998" ht="15"/>
    <row r="222999" ht="15"/>
    <row r="223000" ht="15"/>
    <row r="223001" ht="15"/>
    <row r="223002" ht="15"/>
    <row r="223003" ht="15"/>
    <row r="223004" ht="15"/>
    <row r="223005" ht="15"/>
    <row r="223006" ht="15"/>
    <row r="223007" ht="15"/>
    <row r="223008" ht="15"/>
    <row r="223009" ht="15"/>
    <row r="223010" ht="15"/>
    <row r="223011" ht="15"/>
    <row r="223012" ht="15"/>
    <row r="223013" ht="15"/>
    <row r="223014" ht="15"/>
    <row r="223015" ht="15"/>
    <row r="223016" ht="15"/>
    <row r="223017" ht="15"/>
    <row r="223018" ht="15"/>
    <row r="223019" ht="15"/>
    <row r="223020" ht="15"/>
    <row r="223021" ht="15"/>
    <row r="223022" ht="15"/>
    <row r="223023" ht="15"/>
    <row r="223024" ht="15"/>
    <row r="223025" ht="15"/>
    <row r="223026" ht="15"/>
    <row r="223027" ht="15"/>
    <row r="223028" ht="15"/>
    <row r="223029" ht="15"/>
    <row r="223030" ht="15"/>
    <row r="223031" ht="15"/>
    <row r="223032" ht="15"/>
    <row r="223033" ht="15"/>
    <row r="223034" ht="15"/>
    <row r="223035" ht="15"/>
    <row r="223036" ht="15"/>
    <row r="223037" ht="15"/>
    <row r="223038" ht="15"/>
    <row r="223039" ht="15"/>
    <row r="223040" ht="15"/>
    <row r="223041" ht="15"/>
    <row r="223042" ht="15"/>
    <row r="223043" ht="15"/>
    <row r="223044" ht="15"/>
    <row r="223045" ht="15"/>
    <row r="223046" ht="15"/>
    <row r="223047" ht="15"/>
    <row r="223048" ht="15"/>
    <row r="223049" ht="15"/>
    <row r="223050" ht="15"/>
    <row r="223051" ht="15"/>
    <row r="223052" ht="15"/>
    <row r="223053" ht="15"/>
    <row r="223054" ht="15"/>
    <row r="223055" ht="15"/>
    <row r="223056" ht="15"/>
    <row r="223057" ht="15"/>
    <row r="223058" ht="15"/>
    <row r="223059" ht="15"/>
    <row r="223060" ht="15"/>
    <row r="223061" ht="15"/>
    <row r="223062" ht="15"/>
    <row r="223063" ht="15"/>
    <row r="223064" ht="15"/>
    <row r="223065" ht="15"/>
    <row r="223066" ht="15"/>
    <row r="223067" ht="15"/>
    <row r="223068" ht="15"/>
    <row r="223069" ht="15"/>
    <row r="223070" ht="15"/>
    <row r="223071" ht="15"/>
    <row r="223072" ht="15"/>
    <row r="223073" ht="15"/>
    <row r="223074" ht="15"/>
    <row r="223075" ht="15"/>
    <row r="223076" ht="15"/>
    <row r="223077" ht="15"/>
    <row r="223078" ht="15"/>
    <row r="223079" ht="15"/>
    <row r="223080" ht="15"/>
    <row r="223081" ht="15"/>
    <row r="223082" ht="15"/>
    <row r="223083" ht="15"/>
    <row r="223084" ht="15"/>
    <row r="223085" ht="15"/>
    <row r="223086" ht="15"/>
    <row r="223087" ht="15"/>
    <row r="223088" ht="15"/>
    <row r="223089" ht="15"/>
    <row r="223090" ht="15"/>
    <row r="223091" ht="15"/>
    <row r="223092" ht="15"/>
    <row r="223093" ht="15"/>
    <row r="223094" ht="15"/>
    <row r="223095" ht="15"/>
    <row r="223096" ht="15"/>
    <row r="223097" ht="15"/>
    <row r="223098" ht="15"/>
    <row r="223099" ht="15"/>
    <row r="223100" ht="15"/>
    <row r="223101" ht="15"/>
    <row r="223102" ht="15"/>
    <row r="223103" ht="15"/>
    <row r="223104" ht="15"/>
    <row r="223105" ht="15"/>
    <row r="223106" ht="15"/>
    <row r="223107" ht="15"/>
    <row r="223108" ht="15"/>
    <row r="223109" ht="15"/>
    <row r="223110" ht="15"/>
    <row r="223111" ht="15"/>
    <row r="223112" ht="15"/>
    <row r="223113" ht="15"/>
    <row r="223114" ht="15"/>
    <row r="223115" ht="15"/>
    <row r="223116" ht="15"/>
    <row r="223117" ht="15"/>
    <row r="223118" ht="15"/>
    <row r="223119" ht="15"/>
    <row r="223120" ht="15"/>
    <row r="223121" ht="15"/>
    <row r="223122" ht="15"/>
    <row r="223123" ht="15"/>
    <row r="223124" ht="15"/>
    <row r="223125" ht="15"/>
    <row r="223126" ht="15"/>
    <row r="223127" ht="15"/>
    <row r="223128" ht="15"/>
    <row r="223129" ht="15"/>
    <row r="223130" ht="15"/>
    <row r="223131" ht="15"/>
    <row r="223132" ht="15"/>
    <row r="223133" ht="15"/>
    <row r="223134" ht="15"/>
    <row r="223135" ht="15"/>
    <row r="223136" ht="15"/>
    <row r="223137" ht="15"/>
    <row r="223138" ht="15"/>
    <row r="223139" ht="15"/>
    <row r="223140" ht="15"/>
    <row r="223141" ht="15"/>
    <row r="223142" ht="15"/>
    <row r="223143" ht="15"/>
    <row r="223144" ht="15"/>
    <row r="223145" ht="15"/>
    <row r="223146" ht="15"/>
    <row r="223147" ht="15"/>
    <row r="223148" ht="15"/>
    <row r="223149" ht="15"/>
    <row r="223150" ht="15"/>
    <row r="223151" ht="15"/>
    <row r="223152" ht="15"/>
    <row r="223153" ht="15"/>
    <row r="223154" ht="15"/>
    <row r="223155" ht="15"/>
    <row r="223156" ht="15"/>
    <row r="223157" ht="15"/>
    <row r="223158" ht="15"/>
    <row r="223159" ht="15"/>
    <row r="223160" ht="15"/>
    <row r="223161" ht="15"/>
    <row r="223162" ht="15"/>
    <row r="223163" ht="15"/>
    <row r="223164" ht="15"/>
    <row r="223165" ht="15"/>
    <row r="223166" ht="15"/>
    <row r="223167" ht="15"/>
    <row r="223168" ht="15"/>
    <row r="223169" ht="15"/>
    <row r="223170" ht="15"/>
    <row r="223171" ht="15"/>
    <row r="223172" ht="15"/>
    <row r="223173" ht="15"/>
    <row r="223174" ht="15"/>
    <row r="223175" ht="15"/>
    <row r="223176" ht="15"/>
    <row r="223177" ht="15"/>
    <row r="223178" ht="15"/>
    <row r="223179" ht="15"/>
    <row r="223180" ht="15"/>
    <row r="223181" ht="15"/>
    <row r="223182" ht="15"/>
    <row r="223183" ht="15"/>
    <row r="223184" ht="15"/>
    <row r="223185" ht="15"/>
    <row r="223186" ht="15"/>
    <row r="223187" ht="15"/>
    <row r="223188" ht="15"/>
    <row r="223189" ht="15"/>
    <row r="223190" ht="15"/>
    <row r="223191" ht="15"/>
    <row r="223192" ht="15"/>
    <row r="223193" ht="15"/>
    <row r="223194" ht="15"/>
    <row r="223195" ht="15"/>
    <row r="223196" ht="15"/>
    <row r="223197" ht="15"/>
    <row r="223198" ht="15"/>
    <row r="223199" ht="15"/>
    <row r="223200" ht="15"/>
    <row r="223201" ht="15"/>
    <row r="223202" ht="15"/>
    <row r="223203" ht="15"/>
    <row r="223204" ht="15"/>
    <row r="223205" ht="15"/>
    <row r="223206" ht="15"/>
    <row r="223207" ht="15"/>
    <row r="223208" ht="15"/>
    <row r="223209" ht="15"/>
    <row r="223210" ht="15"/>
    <row r="223211" ht="15"/>
    <row r="223212" ht="15"/>
    <row r="223213" ht="15"/>
    <row r="223214" ht="15"/>
    <row r="223215" ht="15"/>
    <row r="223216" ht="15"/>
    <row r="223217" ht="15"/>
    <row r="223218" ht="15"/>
    <row r="223219" ht="15"/>
    <row r="223220" ht="15"/>
    <row r="223221" ht="15"/>
    <row r="223222" ht="15"/>
    <row r="223223" ht="15"/>
    <row r="223224" ht="15"/>
    <row r="223225" ht="15"/>
    <row r="223226" ht="15"/>
    <row r="223227" ht="15"/>
    <row r="223228" ht="15"/>
    <row r="223229" ht="15"/>
    <row r="223230" ht="15"/>
    <row r="223231" ht="15"/>
    <row r="223232" ht="15"/>
    <row r="223233" ht="15"/>
    <row r="223234" ht="15"/>
    <row r="223235" ht="15"/>
    <row r="223236" ht="15"/>
    <row r="223237" ht="15"/>
    <row r="223238" ht="15"/>
    <row r="223239" ht="15"/>
    <row r="223240" ht="15"/>
    <row r="223241" ht="15"/>
    <row r="223242" ht="15"/>
    <row r="223243" ht="15"/>
    <row r="223244" ht="15"/>
    <row r="223245" ht="15"/>
    <row r="223246" ht="15"/>
    <row r="223247" ht="15"/>
    <row r="223248" ht="15"/>
    <row r="223249" ht="15"/>
    <row r="223250" ht="15"/>
    <row r="223251" ht="15"/>
    <row r="223252" ht="15"/>
    <row r="223253" ht="15"/>
    <row r="223254" ht="15"/>
    <row r="223255" ht="15"/>
    <row r="223256" ht="15"/>
    <row r="223257" ht="15"/>
    <row r="223258" ht="15"/>
    <row r="223259" ht="15"/>
    <row r="223260" ht="15"/>
    <row r="223261" ht="15"/>
    <row r="223262" ht="15"/>
    <row r="223263" ht="15"/>
    <row r="223264" ht="15"/>
    <row r="223265" ht="15"/>
    <row r="223266" ht="15"/>
    <row r="223267" ht="15"/>
    <row r="223268" ht="15"/>
    <row r="223269" ht="15"/>
    <row r="223270" ht="15"/>
    <row r="223271" ht="15"/>
    <row r="223272" ht="15"/>
    <row r="223273" ht="15"/>
    <row r="223274" ht="15"/>
    <row r="223275" ht="15"/>
    <row r="223276" ht="15"/>
    <row r="223277" ht="15"/>
    <row r="223278" ht="15"/>
    <row r="223279" ht="15"/>
    <row r="223280" ht="15"/>
    <row r="223281" ht="15"/>
    <row r="223282" ht="15"/>
    <row r="223283" ht="15"/>
    <row r="223284" ht="15"/>
    <row r="223285" ht="15"/>
    <row r="223286" ht="15"/>
    <row r="223287" ht="15"/>
    <row r="223288" ht="15"/>
    <row r="223289" ht="15"/>
    <row r="223290" ht="15"/>
    <row r="223291" ht="15"/>
    <row r="223292" ht="15"/>
    <row r="223293" ht="15"/>
    <row r="223294" ht="15"/>
    <row r="223295" ht="15"/>
    <row r="223296" ht="15"/>
    <row r="223297" ht="15"/>
    <row r="223298" ht="15"/>
    <row r="223299" ht="15"/>
    <row r="223300" ht="15"/>
    <row r="223301" ht="15"/>
    <row r="223302" ht="15"/>
    <row r="223303" ht="15"/>
    <row r="223304" ht="15"/>
    <row r="223305" ht="15"/>
    <row r="223306" ht="15"/>
    <row r="223307" ht="15"/>
    <row r="223308" ht="15"/>
    <row r="223309" ht="15"/>
    <row r="223310" ht="15"/>
    <row r="223311" ht="15"/>
    <row r="223312" ht="15"/>
    <row r="223313" ht="15"/>
    <row r="223314" ht="15"/>
    <row r="223315" ht="15"/>
    <row r="223316" ht="15"/>
    <row r="223317" ht="15"/>
    <row r="223318" ht="15"/>
    <row r="223319" ht="15"/>
    <row r="223320" ht="15"/>
    <row r="223321" ht="15"/>
    <row r="223322" ht="15"/>
    <row r="223323" ht="15"/>
    <row r="223324" ht="15"/>
    <row r="223325" ht="15"/>
    <row r="223326" ht="15"/>
    <row r="223327" ht="15"/>
    <row r="223328" ht="15"/>
    <row r="223329" ht="15"/>
    <row r="223330" ht="15"/>
    <row r="223331" ht="15"/>
    <row r="223332" ht="15"/>
    <row r="223333" ht="15"/>
    <row r="223334" ht="15"/>
    <row r="223335" ht="15"/>
    <row r="223336" ht="15"/>
    <row r="223337" ht="15"/>
    <row r="223338" ht="15"/>
    <row r="223339" ht="15"/>
    <row r="223340" ht="15"/>
    <row r="223341" ht="15"/>
    <row r="223342" ht="15"/>
    <row r="223343" ht="15"/>
    <row r="223344" ht="15"/>
    <row r="223345" ht="15"/>
    <row r="223346" ht="15"/>
    <row r="223347" ht="15"/>
    <row r="223348" ht="15"/>
    <row r="223349" ht="15"/>
    <row r="223350" ht="15"/>
    <row r="223351" ht="15"/>
    <row r="223352" ht="15"/>
    <row r="223353" ht="15"/>
    <row r="223354" ht="15"/>
    <row r="223355" ht="15"/>
    <row r="223356" ht="15"/>
    <row r="223357" ht="15"/>
    <row r="223358" ht="15"/>
    <row r="223359" ht="15"/>
    <row r="223360" ht="15"/>
    <row r="223361" ht="15"/>
    <row r="223362" ht="15"/>
    <row r="223363" ht="15"/>
    <row r="223364" ht="15"/>
    <row r="223365" ht="15"/>
    <row r="223366" ht="15"/>
    <row r="223367" ht="15"/>
    <row r="223368" ht="15"/>
    <row r="223369" ht="15"/>
    <row r="223370" ht="15"/>
    <row r="223371" ht="15"/>
    <row r="223372" ht="15"/>
    <row r="223373" ht="15"/>
    <row r="223374" ht="15"/>
    <row r="223375" ht="15"/>
    <row r="223376" ht="15"/>
    <row r="223377" ht="15"/>
    <row r="223378" ht="15"/>
    <row r="223379" ht="15"/>
    <row r="223380" ht="15"/>
    <row r="223381" ht="15"/>
    <row r="223382" ht="15"/>
    <row r="223383" ht="15"/>
    <row r="223384" ht="15"/>
    <row r="223385" ht="15"/>
    <row r="223386" ht="15"/>
    <row r="223387" ht="15"/>
    <row r="223388" ht="15"/>
    <row r="223389" ht="15"/>
    <row r="223390" ht="15"/>
    <row r="223391" ht="15"/>
    <row r="223392" ht="15"/>
    <row r="223393" ht="15"/>
    <row r="223394" ht="15"/>
    <row r="223395" ht="15"/>
    <row r="223396" ht="15"/>
    <row r="223397" ht="15"/>
    <row r="223398" ht="15"/>
    <row r="223399" ht="15"/>
    <row r="223400" ht="15"/>
    <row r="223401" ht="15"/>
    <row r="223402" ht="15"/>
    <row r="223403" ht="15"/>
    <row r="223404" ht="15"/>
    <row r="223405" ht="15"/>
    <row r="223406" ht="15"/>
    <row r="223407" ht="15"/>
    <row r="223408" ht="15"/>
    <row r="223409" ht="15"/>
    <row r="223410" ht="15"/>
    <row r="223411" ht="15"/>
    <row r="223412" ht="15"/>
    <row r="223413" ht="15"/>
    <row r="223414" ht="15"/>
    <row r="223415" ht="15"/>
    <row r="223416" ht="15"/>
    <row r="223417" ht="15"/>
    <row r="223418" ht="15"/>
    <row r="223419" ht="15"/>
    <row r="223420" ht="15"/>
    <row r="223421" ht="15"/>
    <row r="223422" ht="15"/>
    <row r="223423" ht="15"/>
    <row r="223424" ht="15"/>
    <row r="223425" ht="15"/>
    <row r="223426" ht="15"/>
    <row r="223427" ht="15"/>
    <row r="223428" ht="15"/>
    <row r="223429" ht="15"/>
    <row r="223430" ht="15"/>
    <row r="223431" ht="15"/>
    <row r="223432" ht="15"/>
    <row r="223433" ht="15"/>
    <row r="223434" ht="15"/>
    <row r="223435" ht="15"/>
    <row r="223436" ht="15"/>
    <row r="223437" ht="15"/>
    <row r="223438" ht="15"/>
    <row r="223439" ht="15"/>
    <row r="223440" ht="15"/>
    <row r="223441" ht="15"/>
    <row r="223442" ht="15"/>
    <row r="223443" ht="15"/>
    <row r="223444" ht="15"/>
    <row r="223445" ht="15"/>
    <row r="223446" ht="15"/>
    <row r="223447" ht="15"/>
    <row r="223448" ht="15"/>
    <row r="223449" ht="15"/>
    <row r="223450" ht="15"/>
    <row r="223451" ht="15"/>
    <row r="223452" ht="15"/>
    <row r="223453" ht="15"/>
    <row r="223454" ht="15"/>
    <row r="223455" ht="15"/>
    <row r="223456" ht="15"/>
    <row r="223457" ht="15"/>
    <row r="223458" ht="15"/>
    <row r="223459" ht="15"/>
    <row r="223460" ht="15"/>
    <row r="223461" ht="15"/>
    <row r="223462" ht="15"/>
    <row r="223463" ht="15"/>
    <row r="223464" ht="15"/>
    <row r="223465" ht="15"/>
    <row r="223466" ht="15"/>
    <row r="223467" ht="15"/>
    <row r="223468" ht="15"/>
    <row r="223469" ht="15"/>
    <row r="223470" ht="15"/>
    <row r="223471" ht="15"/>
    <row r="223472" ht="15"/>
    <row r="223473" ht="15"/>
    <row r="223474" ht="15"/>
    <row r="223475" ht="15"/>
    <row r="223476" ht="15"/>
    <row r="223477" ht="15"/>
    <row r="223478" ht="15"/>
    <row r="223479" ht="15"/>
    <row r="223480" ht="15"/>
    <row r="223481" ht="15"/>
    <row r="223482" ht="15"/>
    <row r="223483" ht="15"/>
    <row r="223484" ht="15"/>
    <row r="223485" ht="15"/>
    <row r="223486" ht="15"/>
    <row r="223487" ht="15"/>
    <row r="223488" ht="15"/>
    <row r="223489" ht="15"/>
    <row r="223490" ht="15"/>
    <row r="223491" ht="15"/>
    <row r="223492" ht="15"/>
    <row r="223493" ht="15"/>
    <row r="223494" ht="15"/>
    <row r="223495" ht="15"/>
    <row r="223496" ht="15"/>
    <row r="223497" ht="15"/>
    <row r="223498" ht="15"/>
    <row r="223499" ht="15"/>
    <row r="223500" ht="15"/>
    <row r="223501" ht="15"/>
    <row r="223502" ht="15"/>
    <row r="223503" ht="15"/>
    <row r="223504" ht="15"/>
    <row r="223505" ht="15"/>
    <row r="223506" ht="15"/>
    <row r="223507" ht="15"/>
    <row r="223508" ht="15"/>
    <row r="223509" ht="15"/>
    <row r="223510" ht="15"/>
    <row r="223511" ht="15"/>
    <row r="223512" ht="15"/>
    <row r="223513" ht="15"/>
    <row r="223514" ht="15"/>
    <row r="223515" ht="15"/>
    <row r="223516" ht="15"/>
    <row r="223517" ht="15"/>
    <row r="223518" ht="15"/>
    <row r="223519" ht="15"/>
    <row r="223520" ht="15"/>
    <row r="223521" ht="15"/>
    <row r="223522" ht="15"/>
    <row r="223523" ht="15"/>
    <row r="223524" ht="15"/>
    <row r="223525" ht="15"/>
    <row r="223526" ht="15"/>
    <row r="223527" ht="15"/>
    <row r="223528" ht="15"/>
    <row r="223529" ht="15"/>
    <row r="223530" ht="15"/>
    <row r="223531" ht="15"/>
    <row r="223532" ht="15"/>
    <row r="223533" ht="15"/>
    <row r="223534" ht="15"/>
    <row r="223535" ht="15"/>
    <row r="223536" ht="15"/>
    <row r="223537" ht="15"/>
    <row r="223538" ht="15"/>
    <row r="223539" ht="15"/>
    <row r="223540" ht="15"/>
    <row r="223541" ht="15"/>
    <row r="223542" ht="15"/>
    <row r="223543" ht="15"/>
    <row r="223544" ht="15"/>
    <row r="223545" ht="15"/>
    <row r="223546" ht="15"/>
    <row r="223547" ht="15"/>
    <row r="223548" ht="15"/>
    <row r="223549" ht="15"/>
    <row r="223550" ht="15"/>
    <row r="223551" ht="15"/>
    <row r="223552" ht="15"/>
    <row r="223553" ht="15"/>
    <row r="223554" ht="15"/>
    <row r="223555" ht="15"/>
    <row r="223556" ht="15"/>
    <row r="223557" ht="15"/>
    <row r="223558" ht="15"/>
    <row r="223559" ht="15"/>
    <row r="223560" ht="15"/>
    <row r="223561" ht="15"/>
    <row r="223562" ht="15"/>
    <row r="223563" ht="15"/>
    <row r="223564" ht="15"/>
    <row r="223565" ht="15"/>
    <row r="223566" ht="15"/>
    <row r="223567" ht="15"/>
    <row r="223568" ht="15"/>
    <row r="223569" ht="15"/>
    <row r="223570" ht="15"/>
    <row r="223571" ht="15"/>
    <row r="223572" ht="15"/>
    <row r="223573" ht="15"/>
    <row r="223574" ht="15"/>
    <row r="223575" ht="15"/>
    <row r="223576" ht="15"/>
    <row r="223577" ht="15"/>
    <row r="223578" ht="15"/>
    <row r="223579" ht="15"/>
    <row r="223580" ht="15"/>
    <row r="223581" ht="15"/>
    <row r="223582" ht="15"/>
    <row r="223583" ht="15"/>
    <row r="223584" ht="15"/>
    <row r="223585" ht="15"/>
    <row r="223586" ht="15"/>
    <row r="223587" ht="15"/>
    <row r="223588" ht="15"/>
    <row r="223589" ht="15"/>
    <row r="223590" ht="15"/>
    <row r="223591" ht="15"/>
    <row r="223592" ht="15"/>
    <row r="223593" ht="15"/>
    <row r="223594" ht="15"/>
    <row r="223595" ht="15"/>
    <row r="223596" ht="15"/>
    <row r="223597" ht="15"/>
    <row r="223598" ht="15"/>
    <row r="223599" ht="15"/>
    <row r="223600" ht="15"/>
    <row r="223601" ht="15"/>
    <row r="223602" ht="15"/>
    <row r="223603" ht="15"/>
    <row r="223604" ht="15"/>
    <row r="223605" ht="15"/>
    <row r="223606" ht="15"/>
    <row r="223607" ht="15"/>
    <row r="223608" ht="15"/>
    <row r="223609" ht="15"/>
    <row r="223610" ht="15"/>
    <row r="223611" ht="15"/>
    <row r="223612" ht="15"/>
    <row r="223613" ht="15"/>
    <row r="223614" ht="15"/>
    <row r="223615" ht="15"/>
    <row r="223616" ht="15"/>
    <row r="223617" ht="15"/>
    <row r="223618" ht="15"/>
    <row r="223619" ht="15"/>
    <row r="223620" ht="15"/>
    <row r="223621" ht="15"/>
    <row r="223622" ht="15"/>
    <row r="223623" ht="15"/>
    <row r="223624" ht="15"/>
    <row r="223625" ht="15"/>
    <row r="223626" ht="15"/>
    <row r="223627" ht="15"/>
    <row r="223628" ht="15"/>
    <row r="223629" ht="15"/>
    <row r="223630" ht="15"/>
    <row r="223631" ht="15"/>
    <row r="223632" ht="15"/>
    <row r="223633" ht="15"/>
    <row r="223634" ht="15"/>
    <row r="223635" ht="15"/>
    <row r="223636" ht="15"/>
    <row r="223637" ht="15"/>
    <row r="223638" ht="15"/>
    <row r="223639" ht="15"/>
    <row r="223640" ht="15"/>
    <row r="223641" ht="15"/>
    <row r="223642" ht="15"/>
    <row r="223643" ht="15"/>
    <row r="223644" ht="15"/>
    <row r="223645" ht="15"/>
    <row r="223646" ht="15"/>
    <row r="223647" ht="15"/>
    <row r="223648" ht="15"/>
    <row r="223649" ht="15"/>
    <row r="223650" ht="15"/>
    <row r="223651" ht="15"/>
    <row r="223652" ht="15"/>
    <row r="223653" ht="15"/>
    <row r="223654" ht="15"/>
    <row r="223655" ht="15"/>
    <row r="223656" ht="15"/>
    <row r="223657" ht="15"/>
    <row r="223658" ht="15"/>
    <row r="223659" ht="15"/>
    <row r="223660" ht="15"/>
    <row r="223661" ht="15"/>
    <row r="223662" ht="15"/>
    <row r="223663" ht="15"/>
    <row r="223664" ht="15"/>
    <row r="223665" ht="15"/>
    <row r="223666" ht="15"/>
    <row r="223667" ht="15"/>
    <row r="223668" ht="15"/>
    <row r="223669" ht="15"/>
    <row r="223670" ht="15"/>
    <row r="223671" ht="15"/>
    <row r="223672" ht="15"/>
    <row r="223673" ht="15"/>
    <row r="223674" ht="15"/>
    <row r="223675" ht="15"/>
    <row r="223676" ht="15"/>
    <row r="223677" ht="15"/>
    <row r="223678" ht="15"/>
    <row r="223679" ht="15"/>
    <row r="223680" ht="15"/>
    <row r="223681" ht="15"/>
    <row r="223682" ht="15"/>
    <row r="223683" ht="15"/>
    <row r="223684" ht="15"/>
    <row r="223685" ht="15"/>
    <row r="223686" ht="15"/>
    <row r="223687" ht="15"/>
    <row r="223688" ht="15"/>
    <row r="223689" ht="15"/>
    <row r="223690" ht="15"/>
    <row r="223691" ht="15"/>
    <row r="223692" ht="15"/>
    <row r="223693" ht="15"/>
    <row r="223694" ht="15"/>
    <row r="223695" ht="15"/>
    <row r="223696" ht="15"/>
    <row r="223697" ht="15"/>
    <row r="223698" ht="15"/>
    <row r="223699" ht="15"/>
    <row r="223700" ht="15"/>
    <row r="223701" ht="15"/>
    <row r="223702" ht="15"/>
    <row r="223703" ht="15"/>
    <row r="223704" ht="15"/>
    <row r="223705" ht="15"/>
    <row r="223706" ht="15"/>
    <row r="223707" ht="15"/>
    <row r="223708" ht="15"/>
    <row r="223709" ht="15"/>
    <row r="223710" ht="15"/>
    <row r="223711" ht="15"/>
    <row r="223712" ht="15"/>
    <row r="223713" ht="15"/>
    <row r="223714" ht="15"/>
    <row r="223715" ht="15"/>
    <row r="223716" ht="15"/>
    <row r="223717" ht="15"/>
    <row r="223718" ht="15"/>
    <row r="223719" ht="15"/>
    <row r="223720" ht="15"/>
    <row r="223721" ht="15"/>
    <row r="223722" ht="15"/>
    <row r="223723" ht="15"/>
    <row r="223724" ht="15"/>
    <row r="223725" ht="15"/>
    <row r="223726" ht="15"/>
    <row r="223727" ht="15"/>
    <row r="223728" ht="15"/>
    <row r="223729" ht="15"/>
    <row r="223730" ht="15"/>
    <row r="223731" ht="15"/>
    <row r="223732" ht="15"/>
    <row r="223733" ht="15"/>
    <row r="223734" ht="15"/>
    <row r="223735" ht="15"/>
    <row r="223736" ht="15"/>
    <row r="223737" ht="15"/>
    <row r="223738" ht="15"/>
    <row r="223739" ht="15"/>
    <row r="223740" ht="15"/>
    <row r="223741" ht="15"/>
    <row r="223742" ht="15"/>
    <row r="223743" ht="15"/>
    <row r="223744" ht="15"/>
    <row r="223745" ht="15"/>
    <row r="223746" ht="15"/>
    <row r="223747" ht="15"/>
    <row r="223748" ht="15"/>
    <row r="223749" ht="15"/>
    <row r="223750" ht="15"/>
    <row r="223751" ht="15"/>
    <row r="223752" ht="15"/>
    <row r="223753" ht="15"/>
    <row r="223754" ht="15"/>
    <row r="223755" ht="15"/>
    <row r="223756" ht="15"/>
    <row r="223757" ht="15"/>
    <row r="223758" ht="15"/>
    <row r="223759" ht="15"/>
    <row r="223760" ht="15"/>
    <row r="223761" ht="15"/>
    <row r="223762" ht="15"/>
    <row r="223763" ht="15"/>
    <row r="223764" ht="15"/>
    <row r="223765" ht="15"/>
    <row r="223766" ht="15"/>
    <row r="223767" ht="15"/>
    <row r="223768" ht="15"/>
    <row r="223769" ht="15"/>
    <row r="223770" ht="15"/>
    <row r="223771" ht="15"/>
    <row r="223772" ht="15"/>
    <row r="223773" ht="15"/>
    <row r="223774" ht="15"/>
    <row r="223775" ht="15"/>
    <row r="223776" ht="15"/>
    <row r="223777" ht="15"/>
    <row r="223778" ht="15"/>
    <row r="223779" ht="15"/>
    <row r="223780" ht="15"/>
    <row r="223781" ht="15"/>
    <row r="223782" ht="15"/>
    <row r="223783" ht="15"/>
    <row r="223784" ht="15"/>
    <row r="223785" ht="15"/>
    <row r="223786" ht="15"/>
    <row r="223787" ht="15"/>
    <row r="223788" ht="15"/>
    <row r="223789" ht="15"/>
    <row r="223790" ht="15"/>
    <row r="223791" ht="15"/>
    <row r="223792" ht="15"/>
    <row r="223793" ht="15"/>
    <row r="223794" ht="15"/>
    <row r="223795" ht="15"/>
    <row r="223796" ht="15"/>
    <row r="223797" ht="15"/>
    <row r="223798" ht="15"/>
    <row r="223799" ht="15"/>
    <row r="223800" ht="15"/>
    <row r="223801" ht="15"/>
    <row r="223802" ht="15"/>
    <row r="223803" ht="15"/>
    <row r="223804" ht="15"/>
    <row r="223805" ht="15"/>
    <row r="223806" ht="15"/>
    <row r="223807" ht="15"/>
    <row r="223808" ht="15"/>
    <row r="223809" ht="15"/>
    <row r="223810" ht="15"/>
    <row r="223811" ht="15"/>
    <row r="223812" ht="15"/>
    <row r="223813" ht="15"/>
    <row r="223814" ht="15"/>
    <row r="223815" ht="15"/>
    <row r="223816" ht="15"/>
    <row r="223817" ht="15"/>
    <row r="223818" ht="15"/>
    <row r="223819" ht="15"/>
    <row r="223820" ht="15"/>
    <row r="223821" ht="15"/>
    <row r="223822" ht="15"/>
    <row r="223823" ht="15"/>
    <row r="223824" ht="15"/>
    <row r="223825" ht="15"/>
    <row r="223826" ht="15"/>
    <row r="223827" ht="15"/>
    <row r="223828" ht="15"/>
    <row r="223829" ht="15"/>
    <row r="223830" ht="15"/>
    <row r="223831" ht="15"/>
    <row r="223832" ht="15"/>
    <row r="223833" ht="15"/>
    <row r="223834" ht="15"/>
    <row r="223835" ht="15"/>
    <row r="223836" ht="15"/>
    <row r="223837" ht="15"/>
    <row r="223838" ht="15"/>
    <row r="223839" ht="15"/>
    <row r="223840" ht="15"/>
    <row r="223841" ht="15"/>
    <row r="223842" ht="15"/>
    <row r="223843" ht="15"/>
    <row r="223844" ht="15"/>
    <row r="223845" ht="15"/>
    <row r="223846" ht="15"/>
    <row r="223847" ht="15"/>
    <row r="223848" ht="15"/>
    <row r="223849" ht="15"/>
    <row r="223850" ht="15"/>
    <row r="223851" ht="15"/>
    <row r="223852" ht="15"/>
    <row r="223853" ht="15"/>
    <row r="223854" ht="15"/>
    <row r="223855" ht="15"/>
    <row r="223856" ht="15"/>
    <row r="223857" ht="15"/>
    <row r="223858" ht="15"/>
    <row r="223859" ht="15"/>
    <row r="223860" ht="15"/>
    <row r="223861" ht="15"/>
    <row r="223862" ht="15"/>
    <row r="223863" ht="15"/>
    <row r="223864" ht="15"/>
    <row r="223865" ht="15"/>
    <row r="223866" ht="15"/>
    <row r="223867" ht="15"/>
    <row r="223868" ht="15"/>
    <row r="223869" ht="15"/>
    <row r="223870" ht="15"/>
    <row r="223871" ht="15"/>
    <row r="223872" ht="15"/>
    <row r="223873" ht="15"/>
    <row r="223874" ht="15"/>
    <row r="223875" ht="15"/>
    <row r="223876" ht="15"/>
    <row r="223877" ht="15"/>
    <row r="223878" ht="15"/>
    <row r="223879" ht="15"/>
    <row r="223880" ht="15"/>
    <row r="223881" ht="15"/>
    <row r="223882" ht="15"/>
    <row r="223883" ht="15"/>
    <row r="223884" ht="15"/>
    <row r="223885" ht="15"/>
    <row r="223886" ht="15"/>
    <row r="223887" ht="15"/>
    <row r="223888" ht="15"/>
    <row r="223889" ht="15"/>
    <row r="223890" ht="15"/>
    <row r="223891" ht="15"/>
    <row r="223892" ht="15"/>
    <row r="223893" ht="15"/>
    <row r="223894" ht="15"/>
    <row r="223895" ht="15"/>
    <row r="223896" ht="15"/>
    <row r="223897" ht="15"/>
    <row r="223898" ht="15"/>
    <row r="223899" ht="15"/>
    <row r="223900" ht="15"/>
    <row r="223901" ht="15"/>
    <row r="223902" ht="15"/>
    <row r="223903" ht="15"/>
    <row r="223904" ht="15"/>
    <row r="223905" ht="15"/>
    <row r="223906" ht="15"/>
    <row r="223907" ht="15"/>
    <row r="223908" ht="15"/>
    <row r="223909" ht="15"/>
    <row r="223910" ht="15"/>
    <row r="223911" ht="15"/>
    <row r="223912" ht="15"/>
    <row r="223913" ht="15"/>
    <row r="223914" ht="15"/>
    <row r="223915" ht="15"/>
    <row r="223916" ht="15"/>
    <row r="223917" ht="15"/>
    <row r="223918" ht="15"/>
    <row r="223919" ht="15"/>
    <row r="223920" ht="15"/>
    <row r="223921" ht="15"/>
    <row r="223922" ht="15"/>
    <row r="223923" ht="15"/>
    <row r="223924" ht="15"/>
    <row r="223925" ht="15"/>
    <row r="223926" ht="15"/>
    <row r="223927" ht="15"/>
    <row r="223928" ht="15"/>
    <row r="223929" ht="15"/>
    <row r="223930" ht="15"/>
    <row r="223931" ht="15"/>
    <row r="223932" ht="15"/>
    <row r="223933" ht="15"/>
    <row r="223934" ht="15"/>
    <row r="223935" ht="15"/>
    <row r="223936" ht="15"/>
    <row r="223937" ht="15"/>
    <row r="223938" ht="15"/>
    <row r="223939" ht="15"/>
    <row r="223940" ht="15"/>
    <row r="223941" ht="15"/>
    <row r="223942" ht="15"/>
    <row r="223943" ht="15"/>
    <row r="223944" ht="15"/>
    <row r="223945" ht="15"/>
    <row r="223946" ht="15"/>
    <row r="223947" ht="15"/>
    <row r="223948" ht="15"/>
    <row r="223949" ht="15"/>
    <row r="223950" ht="15"/>
    <row r="223951" ht="15"/>
    <row r="223952" ht="15"/>
    <row r="223953" ht="15"/>
    <row r="223954" ht="15"/>
    <row r="223955" ht="15"/>
    <row r="223956" ht="15"/>
    <row r="223957" ht="15"/>
    <row r="223958" ht="15"/>
    <row r="223959" ht="15"/>
    <row r="223960" ht="15"/>
    <row r="223961" ht="15"/>
    <row r="223962" ht="15"/>
    <row r="223963" ht="15"/>
    <row r="223964" ht="15"/>
    <row r="223965" ht="15"/>
    <row r="223966" ht="15"/>
    <row r="223967" ht="15"/>
    <row r="223968" ht="15"/>
    <row r="223969" ht="15"/>
    <row r="223970" ht="15"/>
    <row r="223971" ht="15"/>
    <row r="223972" ht="15"/>
    <row r="223973" ht="15"/>
    <row r="223974" ht="15"/>
    <row r="223975" ht="15"/>
    <row r="223976" ht="15"/>
    <row r="223977" ht="15"/>
    <row r="223978" ht="15"/>
    <row r="223979" ht="15"/>
    <row r="223980" ht="15"/>
    <row r="223981" ht="15"/>
    <row r="223982" ht="15"/>
    <row r="223983" ht="15"/>
    <row r="223984" ht="15"/>
    <row r="223985" ht="15"/>
    <row r="223986" ht="15"/>
    <row r="223987" ht="15"/>
    <row r="223988" ht="15"/>
    <row r="223989" ht="15"/>
    <row r="223990" ht="15"/>
    <row r="223991" ht="15"/>
    <row r="223992" ht="15"/>
    <row r="223993" ht="15"/>
    <row r="223994" ht="15"/>
    <row r="223995" ht="15"/>
    <row r="223996" ht="15"/>
    <row r="223997" ht="15"/>
    <row r="223998" ht="15"/>
    <row r="223999" ht="15"/>
    <row r="224000" ht="15"/>
    <row r="224001" ht="15"/>
    <row r="224002" ht="15"/>
    <row r="224003" ht="15"/>
    <row r="224004" ht="15"/>
    <row r="224005" ht="15"/>
    <row r="224006" ht="15"/>
    <row r="224007" ht="15"/>
    <row r="224008" ht="15"/>
    <row r="224009" ht="15"/>
    <row r="224010" ht="15"/>
    <row r="224011" ht="15"/>
    <row r="224012" ht="15"/>
    <row r="224013" ht="15"/>
    <row r="224014" ht="15"/>
    <row r="224015" ht="15"/>
    <row r="224016" ht="15"/>
    <row r="224017" ht="15"/>
    <row r="224018" ht="15"/>
    <row r="224019" ht="15"/>
    <row r="224020" ht="15"/>
    <row r="224021" ht="15"/>
    <row r="224022" ht="15"/>
    <row r="224023" ht="15"/>
    <row r="224024" ht="15"/>
    <row r="224025" ht="15"/>
    <row r="224026" ht="15"/>
    <row r="224027" ht="15"/>
    <row r="224028" ht="15"/>
    <row r="224029" ht="15"/>
    <row r="224030" ht="15"/>
    <row r="224031" ht="15"/>
    <row r="224032" ht="15"/>
    <row r="224033" ht="15"/>
    <row r="224034" ht="15"/>
    <row r="224035" ht="15"/>
    <row r="224036" ht="15"/>
    <row r="224037" ht="15"/>
    <row r="224038" ht="15"/>
    <row r="224039" ht="15"/>
    <row r="224040" ht="15"/>
    <row r="224041" ht="15"/>
    <row r="224042" ht="15"/>
    <row r="224043" ht="15"/>
    <row r="224044" ht="15"/>
    <row r="224045" ht="15"/>
    <row r="224046" ht="15"/>
    <row r="224047" ht="15"/>
    <row r="224048" ht="15"/>
    <row r="224049" ht="15"/>
    <row r="224050" ht="15"/>
    <row r="224051" ht="15"/>
    <row r="224052" ht="15"/>
    <row r="224053" ht="15"/>
    <row r="224054" ht="15"/>
    <row r="224055" ht="15"/>
    <row r="224056" ht="15"/>
    <row r="224057" ht="15"/>
    <row r="224058" ht="15"/>
    <row r="224059" ht="15"/>
    <row r="224060" ht="15"/>
    <row r="224061" ht="15"/>
    <row r="224062" ht="15"/>
    <row r="224063" ht="15"/>
    <row r="224064" ht="15"/>
    <row r="224065" ht="15"/>
    <row r="224066" ht="15"/>
    <row r="224067" ht="15"/>
    <row r="224068" ht="15"/>
    <row r="224069" ht="15"/>
    <row r="224070" ht="15"/>
    <row r="224071" ht="15"/>
    <row r="224072" ht="15"/>
    <row r="224073" ht="15"/>
    <row r="224074" ht="15"/>
    <row r="224075" ht="15"/>
    <row r="224076" ht="15"/>
    <row r="224077" ht="15"/>
    <row r="224078" ht="15"/>
    <row r="224079" ht="15"/>
    <row r="224080" ht="15"/>
    <row r="224081" ht="15"/>
    <row r="224082" ht="15"/>
    <row r="224083" ht="15"/>
    <row r="224084" ht="15"/>
    <row r="224085" ht="15"/>
    <row r="224086" ht="15"/>
    <row r="224087" ht="15"/>
    <row r="224088" ht="15"/>
    <row r="224089" ht="15"/>
    <row r="224090" ht="15"/>
    <row r="224091" ht="15"/>
    <row r="224092" ht="15"/>
    <row r="224093" ht="15"/>
    <row r="224094" ht="15"/>
    <row r="224095" ht="15"/>
    <row r="224096" ht="15"/>
    <row r="224097" ht="15"/>
    <row r="224098" ht="15"/>
    <row r="224099" ht="15"/>
    <row r="224100" ht="15"/>
    <row r="224101" ht="15"/>
    <row r="224102" ht="15"/>
    <row r="224103" ht="15"/>
    <row r="224104" ht="15"/>
    <row r="224105" ht="15"/>
    <row r="224106" ht="15"/>
    <row r="224107" ht="15"/>
    <row r="224108" ht="15"/>
    <row r="224109" ht="15"/>
    <row r="224110" ht="15"/>
    <row r="224111" ht="15"/>
    <row r="224112" ht="15"/>
    <row r="224113" ht="15"/>
    <row r="224114" ht="15"/>
    <row r="224115" ht="15"/>
    <row r="224116" ht="15"/>
    <row r="224117" ht="15"/>
    <row r="224118" ht="15"/>
    <row r="224119" ht="15"/>
    <row r="224120" ht="15"/>
    <row r="224121" ht="15"/>
    <row r="224122" ht="15"/>
    <row r="224123" ht="15"/>
    <row r="224124" ht="15"/>
    <row r="224125" ht="15"/>
    <row r="224126" ht="15"/>
    <row r="224127" ht="15"/>
    <row r="224128" ht="15"/>
    <row r="224129" ht="15"/>
    <row r="224130" ht="15"/>
    <row r="224131" ht="15"/>
    <row r="224132" ht="15"/>
    <row r="224133" ht="15"/>
    <row r="224134" ht="15"/>
    <row r="224135" ht="15"/>
    <row r="224136" ht="15"/>
    <row r="224137" ht="15"/>
    <row r="224138" ht="15"/>
    <row r="224139" ht="15"/>
    <row r="224140" ht="15"/>
    <row r="224141" ht="15"/>
    <row r="224142" ht="15"/>
    <row r="224143" ht="15"/>
    <row r="224144" ht="15"/>
    <row r="224145" ht="15"/>
    <row r="224146" ht="15"/>
    <row r="224147" ht="15"/>
    <row r="224148" ht="15"/>
    <row r="224149" ht="15"/>
    <row r="224150" ht="15"/>
    <row r="224151" ht="15"/>
    <row r="224152" ht="15"/>
    <row r="224153" ht="15"/>
    <row r="224154" ht="15"/>
    <row r="224155" ht="15"/>
    <row r="224156" ht="15"/>
    <row r="224157" ht="15"/>
    <row r="224158" ht="15"/>
    <row r="224159" ht="15"/>
    <row r="224160" ht="15"/>
    <row r="224161" ht="15"/>
    <row r="224162" ht="15"/>
    <row r="224163" ht="15"/>
    <row r="224164" ht="15"/>
    <row r="224165" ht="15"/>
    <row r="224166" ht="15"/>
    <row r="224167" ht="15"/>
    <row r="224168" ht="15"/>
    <row r="224169" ht="15"/>
    <row r="224170" ht="15"/>
    <row r="224171" ht="15"/>
    <row r="224172" ht="15"/>
    <row r="224173" ht="15"/>
    <row r="224174" ht="15"/>
    <row r="224175" ht="15"/>
    <row r="224176" ht="15"/>
    <row r="224177" ht="15"/>
    <row r="224178" ht="15"/>
    <row r="224179" ht="15"/>
    <row r="224180" ht="15"/>
    <row r="224181" ht="15"/>
    <row r="224182" ht="15"/>
    <row r="224183" ht="15"/>
    <row r="224184" ht="15"/>
    <row r="224185" ht="15"/>
    <row r="224186" ht="15"/>
    <row r="224187" ht="15"/>
    <row r="224188" ht="15"/>
    <row r="224189" ht="15"/>
    <row r="224190" ht="15"/>
    <row r="224191" ht="15"/>
    <row r="224192" ht="15"/>
    <row r="224193" ht="15"/>
    <row r="224194" ht="15"/>
    <row r="224195" ht="15"/>
    <row r="224196" ht="15"/>
    <row r="224197" ht="15"/>
    <row r="224198" ht="15"/>
    <row r="224199" ht="15"/>
    <row r="224200" ht="15"/>
    <row r="224201" ht="15"/>
    <row r="224202" ht="15"/>
    <row r="224203" ht="15"/>
    <row r="224204" ht="15"/>
    <row r="224205" ht="15"/>
    <row r="224206" ht="15"/>
    <row r="224207" ht="15"/>
    <row r="224208" ht="15"/>
    <row r="224209" ht="15"/>
    <row r="224210" ht="15"/>
    <row r="224211" ht="15"/>
    <row r="224212" ht="15"/>
    <row r="224213" ht="15"/>
    <row r="224214" ht="15"/>
    <row r="224215" ht="15"/>
    <row r="224216" ht="15"/>
    <row r="224217" ht="15"/>
    <row r="224218" ht="15"/>
    <row r="224219" ht="15"/>
    <row r="224220" ht="15"/>
    <row r="224221" ht="15"/>
    <row r="224222" ht="15"/>
    <row r="224223" ht="15"/>
    <row r="224224" ht="15"/>
    <row r="224225" ht="15"/>
    <row r="224226" ht="15"/>
    <row r="224227" ht="15"/>
    <row r="224228" ht="15"/>
    <row r="224229" ht="15"/>
    <row r="224230" ht="15"/>
    <row r="224231" ht="15"/>
    <row r="224232" ht="15"/>
    <row r="224233" ht="15"/>
    <row r="224234" ht="15"/>
    <row r="224235" ht="15"/>
    <row r="224236" ht="15"/>
    <row r="224237" ht="15"/>
    <row r="224238" ht="15"/>
    <row r="224239" ht="15"/>
    <row r="224240" ht="15"/>
    <row r="224241" ht="15"/>
    <row r="224242" ht="15"/>
    <row r="224243" ht="15"/>
    <row r="224244" ht="15"/>
    <row r="224245" ht="15"/>
    <row r="224246" ht="15"/>
    <row r="224247" ht="15"/>
    <row r="224248" ht="15"/>
    <row r="224249" ht="15"/>
    <row r="224250" ht="15"/>
    <row r="224251" ht="15"/>
    <row r="224252" ht="15"/>
    <row r="224253" ht="15"/>
    <row r="224254" ht="15"/>
    <row r="224255" ht="15"/>
    <row r="224256" ht="15"/>
    <row r="224257" ht="15"/>
    <row r="224258" ht="15"/>
    <row r="224259" ht="15"/>
    <row r="224260" ht="15"/>
    <row r="224261" ht="15"/>
    <row r="224262" ht="15"/>
    <row r="224263" ht="15"/>
    <row r="224264" ht="15"/>
    <row r="224265" ht="15"/>
    <row r="224266" ht="15"/>
    <row r="224267" ht="15"/>
    <row r="224268" ht="15"/>
    <row r="224269" ht="15"/>
    <row r="224270" ht="15"/>
    <row r="224271" ht="15"/>
    <row r="224272" ht="15"/>
    <row r="224273" ht="15"/>
    <row r="224274" ht="15"/>
    <row r="224275" ht="15"/>
    <row r="224276" ht="15"/>
    <row r="224277" ht="15"/>
    <row r="224278" ht="15"/>
    <row r="224279" ht="15"/>
    <row r="224280" ht="15"/>
    <row r="224281" ht="15"/>
    <row r="224282" ht="15"/>
    <row r="224283" ht="15"/>
    <row r="224284" ht="15"/>
    <row r="224285" ht="15"/>
    <row r="224286" ht="15"/>
    <row r="224287" ht="15"/>
    <row r="224288" ht="15"/>
    <row r="224289" ht="15"/>
    <row r="224290" ht="15"/>
    <row r="224291" ht="15"/>
    <row r="224292" ht="15"/>
    <row r="224293" ht="15"/>
    <row r="224294" ht="15"/>
    <row r="224295" ht="15"/>
    <row r="224296" ht="15"/>
    <row r="224297" ht="15"/>
    <row r="224298" ht="15"/>
    <row r="224299" ht="15"/>
    <row r="224300" ht="15"/>
    <row r="224301" ht="15"/>
    <row r="224302" ht="15"/>
    <row r="224303" ht="15"/>
    <row r="224304" ht="15"/>
    <row r="224305" ht="15"/>
    <row r="224306" ht="15"/>
    <row r="224307" ht="15"/>
    <row r="224308" ht="15"/>
    <row r="224309" ht="15"/>
    <row r="224310" ht="15"/>
    <row r="224311" ht="15"/>
    <row r="224312" ht="15"/>
    <row r="224313" ht="15"/>
    <row r="224314" ht="15"/>
    <row r="224315" ht="15"/>
    <row r="224316" ht="15"/>
    <row r="224317" ht="15"/>
    <row r="224318" ht="15"/>
    <row r="224319" ht="15"/>
    <row r="224320" ht="15"/>
    <row r="224321" ht="15"/>
    <row r="224322" ht="15"/>
    <row r="224323" ht="15"/>
    <row r="224324" ht="15"/>
    <row r="224325" ht="15"/>
    <row r="224326" ht="15"/>
    <row r="224327" ht="15"/>
    <row r="224328" ht="15"/>
    <row r="224329" ht="15"/>
    <row r="224330" ht="15"/>
    <row r="224331" ht="15"/>
    <row r="224332" ht="15"/>
    <row r="224333" ht="15"/>
    <row r="224334" ht="15"/>
    <row r="224335" ht="15"/>
    <row r="224336" ht="15"/>
    <row r="224337" ht="15"/>
    <row r="224338" ht="15"/>
    <row r="224339" ht="15"/>
    <row r="224340" ht="15"/>
    <row r="224341" ht="15"/>
    <row r="224342" ht="15"/>
    <row r="224343" ht="15"/>
    <row r="224344" ht="15"/>
    <row r="224345" ht="15"/>
    <row r="224346" ht="15"/>
    <row r="224347" ht="15"/>
    <row r="224348" ht="15"/>
    <row r="224349" ht="15"/>
    <row r="224350" ht="15"/>
    <row r="224351" ht="15"/>
    <row r="224352" ht="15"/>
    <row r="224353" ht="15"/>
    <row r="224354" ht="15"/>
    <row r="224355" ht="15"/>
    <row r="224356" ht="15"/>
    <row r="224357" ht="15"/>
    <row r="224358" ht="15"/>
    <row r="224359" ht="15"/>
    <row r="224360" ht="15"/>
    <row r="224361" ht="15"/>
    <row r="224362" ht="15"/>
    <row r="224363" ht="15"/>
    <row r="224364" ht="15"/>
    <row r="224365" ht="15"/>
    <row r="224366" ht="15"/>
    <row r="224367" ht="15"/>
    <row r="224368" ht="15"/>
    <row r="224369" ht="15"/>
    <row r="224370" ht="15"/>
    <row r="224371" ht="15"/>
    <row r="224372" ht="15"/>
    <row r="224373" ht="15"/>
    <row r="224374" ht="15"/>
    <row r="224375" ht="15"/>
    <row r="224376" ht="15"/>
    <row r="224377" ht="15"/>
    <row r="224378" ht="15"/>
    <row r="224379" ht="15"/>
    <row r="224380" ht="15"/>
    <row r="224381" ht="15"/>
    <row r="224382" ht="15"/>
    <row r="224383" ht="15"/>
    <row r="224384" ht="15"/>
    <row r="224385" ht="15"/>
    <row r="224386" ht="15"/>
    <row r="224387" ht="15"/>
    <row r="224388" ht="15"/>
    <row r="224389" ht="15"/>
    <row r="224390" ht="15"/>
    <row r="224391" ht="15"/>
    <row r="224392" ht="15"/>
    <row r="224393" ht="15"/>
    <row r="224394" ht="15"/>
    <row r="224395" ht="15"/>
    <row r="224396" ht="15"/>
    <row r="224397" ht="15"/>
    <row r="224398" ht="15"/>
    <row r="224399" ht="15"/>
    <row r="224400" ht="15"/>
    <row r="224401" ht="15"/>
    <row r="224402" ht="15"/>
    <row r="224403" ht="15"/>
    <row r="224404" ht="15"/>
    <row r="224405" ht="15"/>
    <row r="224406" ht="15"/>
    <row r="224407" ht="15"/>
    <row r="224408" ht="15"/>
    <row r="224409" ht="15"/>
    <row r="224410" ht="15"/>
    <row r="224411" ht="15"/>
    <row r="224412" ht="15"/>
    <row r="224413" ht="15"/>
    <row r="224414" ht="15"/>
    <row r="224415" ht="15"/>
    <row r="224416" ht="15"/>
    <row r="224417" ht="15"/>
    <row r="224418" ht="15"/>
    <row r="224419" ht="15"/>
    <row r="224420" ht="15"/>
    <row r="224421" ht="15"/>
    <row r="224422" ht="15"/>
    <row r="224423" ht="15"/>
    <row r="224424" ht="15"/>
    <row r="224425" ht="15"/>
    <row r="224426" ht="15"/>
    <row r="224427" ht="15"/>
    <row r="224428" ht="15"/>
    <row r="224429" ht="15"/>
    <row r="224430" ht="15"/>
    <row r="224431" ht="15"/>
    <row r="224432" ht="15"/>
    <row r="224433" ht="15"/>
    <row r="224434" ht="15"/>
    <row r="224435" ht="15"/>
    <row r="224436" ht="15"/>
    <row r="224437" ht="15"/>
    <row r="224438" ht="15"/>
    <row r="224439" ht="15"/>
    <row r="224440" ht="15"/>
    <row r="224441" ht="15"/>
    <row r="224442" ht="15"/>
    <row r="224443" ht="15"/>
    <row r="224444" ht="15"/>
    <row r="224445" ht="15"/>
    <row r="224446" ht="15"/>
    <row r="224447" ht="15"/>
    <row r="224448" ht="15"/>
    <row r="224449" ht="15"/>
    <row r="224450" ht="15"/>
    <row r="224451" ht="15"/>
    <row r="224452" ht="15"/>
    <row r="224453" ht="15"/>
    <row r="224454" ht="15"/>
    <row r="224455" ht="15"/>
    <row r="224456" ht="15"/>
    <row r="224457" ht="15"/>
    <row r="224458" ht="15"/>
    <row r="224459" ht="15"/>
    <row r="224460" ht="15"/>
    <row r="224461" ht="15"/>
    <row r="224462" ht="15"/>
    <row r="224463" ht="15"/>
    <row r="224464" ht="15"/>
    <row r="224465" ht="15"/>
    <row r="224466" ht="15"/>
    <row r="224467" ht="15"/>
    <row r="224468" ht="15"/>
    <row r="224469" ht="15"/>
    <row r="224470" ht="15"/>
    <row r="224471" ht="15"/>
    <row r="224472" ht="15"/>
    <row r="224473" ht="15"/>
    <row r="224474" ht="15"/>
    <row r="224475" ht="15"/>
    <row r="224476" ht="15"/>
    <row r="224477" ht="15"/>
    <row r="224478" ht="15"/>
    <row r="224479" ht="15"/>
    <row r="224480" ht="15"/>
    <row r="224481" ht="15"/>
    <row r="224482" ht="15"/>
    <row r="224483" ht="15"/>
    <row r="224484" ht="15"/>
    <row r="224485" ht="15"/>
    <row r="224486" ht="15"/>
    <row r="224487" ht="15"/>
    <row r="224488" ht="15"/>
    <row r="224489" ht="15"/>
    <row r="224490" ht="15"/>
    <row r="224491" ht="15"/>
    <row r="224492" ht="15"/>
    <row r="224493" ht="15"/>
    <row r="224494" ht="15"/>
    <row r="224495" ht="15"/>
    <row r="224496" ht="15"/>
    <row r="224497" ht="15"/>
    <row r="224498" ht="15"/>
    <row r="224499" ht="15"/>
    <row r="224500" ht="15"/>
    <row r="224501" ht="15"/>
    <row r="224502" ht="15"/>
    <row r="224503" ht="15"/>
    <row r="224504" ht="15"/>
    <row r="224505" ht="15"/>
    <row r="224506" ht="15"/>
    <row r="224507" ht="15"/>
    <row r="224508" ht="15"/>
    <row r="224509" ht="15"/>
    <row r="224510" ht="15"/>
    <row r="224511" ht="15"/>
    <row r="224512" ht="15"/>
    <row r="224513" ht="15"/>
    <row r="224514" ht="15"/>
    <row r="224515" ht="15"/>
    <row r="224516" ht="15"/>
    <row r="224517" ht="15"/>
    <row r="224518" ht="15"/>
    <row r="224519" ht="15"/>
    <row r="224520" ht="15"/>
    <row r="224521" ht="15"/>
    <row r="224522" ht="15"/>
    <row r="224523" ht="15"/>
    <row r="224524" ht="15"/>
    <row r="224525" ht="15"/>
    <row r="224526" ht="15"/>
    <row r="224527" ht="15"/>
    <row r="224528" ht="15"/>
    <row r="224529" ht="15"/>
    <row r="224530" ht="15"/>
    <row r="224531" ht="15"/>
    <row r="224532" ht="15"/>
    <row r="224533" ht="15"/>
    <row r="224534" ht="15"/>
    <row r="224535" ht="15"/>
    <row r="224536" ht="15"/>
    <row r="224537" ht="15"/>
    <row r="224538" ht="15"/>
    <row r="224539" ht="15"/>
    <row r="224540" ht="15"/>
    <row r="224541" ht="15"/>
    <row r="224542" ht="15"/>
    <row r="224543" ht="15"/>
    <row r="224544" ht="15"/>
    <row r="224545" ht="15"/>
    <row r="224546" ht="15"/>
    <row r="224547" ht="15"/>
    <row r="224548" ht="15"/>
    <row r="224549" ht="15"/>
    <row r="224550" ht="15"/>
    <row r="224551" ht="15"/>
    <row r="224552" ht="15"/>
    <row r="224553" ht="15"/>
    <row r="224554" ht="15"/>
    <row r="224555" ht="15"/>
    <row r="224556" ht="15"/>
    <row r="224557" ht="15"/>
    <row r="224558" ht="15"/>
    <row r="224559" ht="15"/>
    <row r="224560" ht="15"/>
    <row r="224561" ht="15"/>
    <row r="224562" ht="15"/>
    <row r="224563" ht="15"/>
    <row r="224564" ht="15"/>
    <row r="224565" ht="15"/>
    <row r="224566" ht="15"/>
    <row r="224567" ht="15"/>
    <row r="224568" ht="15"/>
    <row r="224569" ht="15"/>
    <row r="224570" ht="15"/>
    <row r="224571" ht="15"/>
    <row r="224572" ht="15"/>
    <row r="224573" ht="15"/>
    <row r="224574" ht="15"/>
    <row r="224575" ht="15"/>
    <row r="224576" ht="15"/>
    <row r="224577" ht="15"/>
    <row r="224578" ht="15"/>
    <row r="224579" ht="15"/>
    <row r="224580" ht="15"/>
    <row r="224581" ht="15"/>
    <row r="224582" ht="15"/>
    <row r="224583" ht="15"/>
    <row r="224584" ht="15"/>
    <row r="224585" ht="15"/>
    <row r="224586" ht="15"/>
    <row r="224587" ht="15"/>
    <row r="224588" ht="15"/>
    <row r="224589" ht="15"/>
    <row r="224590" ht="15"/>
    <row r="224591" ht="15"/>
    <row r="224592" ht="15"/>
    <row r="224593" ht="15"/>
    <row r="224594" ht="15"/>
    <row r="224595" ht="15"/>
    <row r="224596" ht="15"/>
    <row r="224597" ht="15"/>
    <row r="224598" ht="15"/>
    <row r="224599" ht="15"/>
    <row r="224600" ht="15"/>
    <row r="224601" ht="15"/>
    <row r="224602" ht="15"/>
    <row r="224603" ht="15"/>
    <row r="224604" ht="15"/>
    <row r="224605" ht="15"/>
    <row r="224606" ht="15"/>
    <row r="224607" ht="15"/>
    <row r="224608" ht="15"/>
    <row r="224609" ht="15"/>
    <row r="224610" ht="15"/>
    <row r="224611" ht="15"/>
    <row r="224612" ht="15"/>
    <row r="224613" ht="15"/>
    <row r="224614" ht="15"/>
    <row r="224615" ht="15"/>
    <row r="224616" ht="15"/>
    <row r="224617" ht="15"/>
    <row r="224618" ht="15"/>
    <row r="224619" ht="15"/>
    <row r="224620" ht="15"/>
    <row r="224621" ht="15"/>
    <row r="224622" ht="15"/>
    <row r="224623" ht="15"/>
    <row r="224624" ht="15"/>
    <row r="224625" ht="15"/>
    <row r="224626" ht="15"/>
    <row r="224627" ht="15"/>
    <row r="224628" ht="15"/>
    <row r="224629" ht="15"/>
    <row r="224630" ht="15"/>
    <row r="224631" ht="15"/>
    <row r="224632" ht="15"/>
    <row r="224633" ht="15"/>
    <row r="224634" ht="15"/>
    <row r="224635" ht="15"/>
    <row r="224636" ht="15"/>
    <row r="224637" ht="15"/>
    <row r="224638" ht="15"/>
    <row r="224639" ht="15"/>
    <row r="224640" ht="15"/>
    <row r="224641" ht="15"/>
    <row r="224642" ht="15"/>
    <row r="224643" ht="15"/>
    <row r="224644" ht="15"/>
    <row r="224645" ht="15"/>
    <row r="224646" ht="15"/>
    <row r="224647" ht="15"/>
    <row r="224648" ht="15"/>
    <row r="224649" ht="15"/>
    <row r="224650" ht="15"/>
    <row r="224651" ht="15"/>
    <row r="224652" ht="15"/>
    <row r="224653" ht="15"/>
    <row r="224654" ht="15"/>
    <row r="224655" ht="15"/>
    <row r="224656" ht="15"/>
    <row r="224657" ht="15"/>
    <row r="224658" ht="15"/>
    <row r="224659" ht="15"/>
    <row r="224660" ht="15"/>
    <row r="224661" ht="15"/>
    <row r="224662" ht="15"/>
    <row r="224663" ht="15"/>
    <row r="224664" ht="15"/>
    <row r="224665" ht="15"/>
    <row r="224666" ht="15"/>
    <row r="224667" ht="15"/>
    <row r="224668" ht="15"/>
    <row r="224669" ht="15"/>
    <row r="224670" ht="15"/>
    <row r="224671" ht="15"/>
    <row r="224672" ht="15"/>
    <row r="224673" ht="15"/>
    <row r="224674" ht="15"/>
    <row r="224675" ht="15"/>
    <row r="224676" ht="15"/>
    <row r="224677" ht="15"/>
    <row r="224678" ht="15"/>
    <row r="224679" ht="15"/>
    <row r="224680" ht="15"/>
    <row r="224681" ht="15"/>
    <row r="224682" ht="15"/>
    <row r="224683" ht="15"/>
    <row r="224684" ht="15"/>
    <row r="224685" ht="15"/>
    <row r="224686" ht="15"/>
    <row r="224687" ht="15"/>
    <row r="224688" ht="15"/>
    <row r="224689" ht="15"/>
    <row r="224690" ht="15"/>
    <row r="224691" ht="15"/>
    <row r="224692" ht="15"/>
    <row r="224693" ht="15"/>
    <row r="224694" ht="15"/>
    <row r="224695" ht="15"/>
    <row r="224696" ht="15"/>
    <row r="224697" ht="15"/>
    <row r="224698" ht="15"/>
    <row r="224699" ht="15"/>
    <row r="224700" ht="15"/>
    <row r="224701" ht="15"/>
    <row r="224702" ht="15"/>
    <row r="224703" ht="15"/>
    <row r="224704" ht="15"/>
    <row r="224705" ht="15"/>
    <row r="224706" ht="15"/>
    <row r="224707" ht="15"/>
    <row r="224708" ht="15"/>
    <row r="224709" ht="15"/>
    <row r="224710" ht="15"/>
    <row r="224711" ht="15"/>
    <row r="224712" ht="15"/>
    <row r="224713" ht="15"/>
    <row r="224714" ht="15"/>
    <row r="224715" ht="15"/>
    <row r="224716" ht="15"/>
    <row r="224717" ht="15"/>
    <row r="224718" ht="15"/>
    <row r="224719" ht="15"/>
    <row r="224720" ht="15"/>
    <row r="224721" ht="15"/>
    <row r="224722" ht="15"/>
    <row r="224723" ht="15"/>
    <row r="224724" ht="15"/>
    <row r="224725" ht="15"/>
    <row r="224726" ht="15"/>
    <row r="224727" ht="15"/>
    <row r="224728" ht="15"/>
    <row r="224729" ht="15"/>
    <row r="224730" ht="15"/>
    <row r="224731" ht="15"/>
    <row r="224732" ht="15"/>
    <row r="224733" ht="15"/>
    <row r="224734" ht="15"/>
    <row r="224735" ht="15"/>
    <row r="224736" ht="15"/>
    <row r="224737" ht="15"/>
    <row r="224738" ht="15"/>
    <row r="224739" ht="15"/>
    <row r="224740" ht="15"/>
    <row r="224741" ht="15"/>
    <row r="224742" ht="15"/>
    <row r="224743" ht="15"/>
    <row r="224744" ht="15"/>
    <row r="224745" ht="15"/>
    <row r="224746" ht="15"/>
    <row r="224747" ht="15"/>
    <row r="224748" ht="15"/>
    <row r="224749" ht="15"/>
    <row r="224750" ht="15"/>
    <row r="224751" ht="15"/>
    <row r="224752" ht="15"/>
    <row r="224753" ht="15"/>
    <row r="224754" ht="15"/>
    <row r="224755" ht="15"/>
    <row r="224756" ht="15"/>
    <row r="224757" ht="15"/>
    <row r="224758" ht="15"/>
    <row r="224759" ht="15"/>
    <row r="224760" ht="15"/>
    <row r="224761" ht="15"/>
    <row r="224762" ht="15"/>
    <row r="224763" ht="15"/>
    <row r="224764" ht="15"/>
    <row r="224765" ht="15"/>
    <row r="224766" ht="15"/>
    <row r="224767" ht="15"/>
    <row r="224768" ht="15"/>
    <row r="224769" ht="15"/>
    <row r="224770" ht="15"/>
    <row r="224771" ht="15"/>
    <row r="224772" ht="15"/>
    <row r="224773" ht="15"/>
    <row r="224774" ht="15"/>
    <row r="224775" ht="15"/>
    <row r="224776" ht="15"/>
    <row r="224777" ht="15"/>
    <row r="224778" ht="15"/>
    <row r="224779" ht="15"/>
    <row r="224780" ht="15"/>
    <row r="224781" ht="15"/>
    <row r="224782" ht="15"/>
    <row r="224783" ht="15"/>
    <row r="224784" ht="15"/>
    <row r="224785" ht="15"/>
    <row r="224786" ht="15"/>
    <row r="224787" ht="15"/>
    <row r="224788" ht="15"/>
    <row r="224789" ht="15"/>
    <row r="224790" ht="15"/>
    <row r="224791" ht="15"/>
    <row r="224792" ht="15"/>
    <row r="224793" ht="15"/>
    <row r="224794" ht="15"/>
    <row r="224795" ht="15"/>
    <row r="224796" ht="15"/>
    <row r="224797" ht="15"/>
    <row r="224798" ht="15"/>
    <row r="224799" ht="15"/>
    <row r="224800" ht="15"/>
    <row r="224801" ht="15"/>
    <row r="224802" ht="15"/>
    <row r="224803" ht="15"/>
    <row r="224804" ht="15"/>
    <row r="224805" ht="15"/>
    <row r="224806" ht="15"/>
    <row r="224807" ht="15"/>
    <row r="224808" ht="15"/>
    <row r="224809" ht="15"/>
    <row r="224810" ht="15"/>
    <row r="224811" ht="15"/>
    <row r="224812" ht="15"/>
    <row r="224813" ht="15"/>
    <row r="224814" ht="15"/>
    <row r="224815" ht="15"/>
    <row r="224816" ht="15"/>
    <row r="224817" ht="15"/>
    <row r="224818" ht="15"/>
    <row r="224819" ht="15"/>
    <row r="224820" ht="15"/>
    <row r="224821" ht="15"/>
    <row r="224822" ht="15"/>
    <row r="224823" ht="15"/>
    <row r="224824" ht="15"/>
    <row r="224825" ht="15"/>
    <row r="224826" ht="15"/>
    <row r="224827" ht="15"/>
    <row r="224828" ht="15"/>
    <row r="224829" ht="15"/>
    <row r="224830" ht="15"/>
    <row r="224831" ht="15"/>
    <row r="224832" ht="15"/>
    <row r="224833" ht="15"/>
    <row r="224834" ht="15"/>
    <row r="224835" ht="15"/>
    <row r="224836" ht="15"/>
    <row r="224837" ht="15"/>
    <row r="224838" ht="15"/>
    <row r="224839" ht="15"/>
    <row r="224840" ht="15"/>
    <row r="224841" ht="15"/>
    <row r="224842" ht="15"/>
    <row r="224843" ht="15"/>
    <row r="224844" ht="15"/>
    <row r="224845" ht="15"/>
    <row r="224846" ht="15"/>
    <row r="224847" ht="15"/>
    <row r="224848" ht="15"/>
    <row r="224849" ht="15"/>
    <row r="224850" ht="15"/>
    <row r="224851" ht="15"/>
    <row r="224852" ht="15"/>
    <row r="224853" ht="15"/>
    <row r="224854" ht="15"/>
    <row r="224855" ht="15"/>
    <row r="224856" ht="15"/>
    <row r="224857" ht="15"/>
    <row r="224858" ht="15"/>
    <row r="224859" ht="15"/>
    <row r="224860" ht="15"/>
    <row r="224861" ht="15"/>
    <row r="224862" ht="15"/>
    <row r="224863" ht="15"/>
    <row r="224864" ht="15"/>
    <row r="224865" ht="15"/>
    <row r="224866" ht="15"/>
    <row r="224867" ht="15"/>
    <row r="224868" ht="15"/>
    <row r="224869" ht="15"/>
    <row r="224870" ht="15"/>
    <row r="224871" ht="15"/>
    <row r="224872" ht="15"/>
    <row r="224873" ht="15"/>
    <row r="224874" ht="15"/>
    <row r="224875" ht="15"/>
    <row r="224876" ht="15"/>
    <row r="224877" ht="15"/>
    <row r="224878" ht="15"/>
    <row r="224879" ht="15"/>
    <row r="224880" ht="15"/>
    <row r="224881" ht="15"/>
    <row r="224882" ht="15"/>
    <row r="224883" ht="15"/>
    <row r="224884" ht="15"/>
    <row r="224885" ht="15"/>
    <row r="224886" ht="15"/>
    <row r="224887" ht="15"/>
    <row r="224888" ht="15"/>
    <row r="224889" ht="15"/>
    <row r="224890" ht="15"/>
    <row r="224891" ht="15"/>
    <row r="224892" ht="15"/>
    <row r="224893" ht="15"/>
    <row r="224894" ht="15"/>
    <row r="224895" ht="15"/>
    <row r="224896" ht="15"/>
    <row r="224897" ht="15"/>
    <row r="224898" ht="15"/>
    <row r="224899" ht="15"/>
    <row r="224900" ht="15"/>
    <row r="224901" ht="15"/>
    <row r="224902" ht="15"/>
    <row r="224903" ht="15"/>
    <row r="224904" ht="15"/>
    <row r="224905" ht="15"/>
    <row r="224906" ht="15"/>
    <row r="224907" ht="15"/>
    <row r="224908" ht="15"/>
    <row r="224909" ht="15"/>
    <row r="224910" ht="15"/>
    <row r="224911" ht="15"/>
    <row r="224912" ht="15"/>
    <row r="224913" ht="15"/>
    <row r="224914" ht="15"/>
    <row r="224915" ht="15"/>
    <row r="224916" ht="15"/>
    <row r="224917" ht="15"/>
    <row r="224918" ht="15"/>
    <row r="224919" ht="15"/>
    <row r="224920" ht="15"/>
    <row r="224921" ht="15"/>
    <row r="224922" ht="15"/>
    <row r="224923" ht="15"/>
    <row r="224924" ht="15"/>
    <row r="224925" ht="15"/>
    <row r="224926" ht="15"/>
    <row r="224927" ht="15"/>
    <row r="224928" ht="15"/>
    <row r="224929" ht="15"/>
    <row r="224930" ht="15"/>
    <row r="224931" ht="15"/>
    <row r="224932" ht="15"/>
    <row r="224933" ht="15"/>
    <row r="224934" ht="15"/>
    <row r="224935" ht="15"/>
    <row r="224936" ht="15"/>
    <row r="224937" ht="15"/>
    <row r="224938" ht="15"/>
    <row r="224939" ht="15"/>
    <row r="224940" ht="15"/>
    <row r="224941" ht="15"/>
    <row r="224942" ht="15"/>
    <row r="224943" ht="15"/>
    <row r="224944" ht="15"/>
    <row r="224945" ht="15"/>
    <row r="224946" ht="15"/>
    <row r="224947" ht="15"/>
    <row r="224948" ht="15"/>
    <row r="224949" ht="15"/>
    <row r="224950" ht="15"/>
    <row r="224951" ht="15"/>
    <row r="224952" ht="15"/>
    <row r="224953" ht="15"/>
    <row r="224954" ht="15"/>
    <row r="224955" ht="15"/>
    <row r="224956" ht="15"/>
    <row r="224957" ht="15"/>
    <row r="224958" ht="15"/>
    <row r="224959" ht="15"/>
    <row r="224960" ht="15"/>
    <row r="224961" ht="15"/>
    <row r="224962" ht="15"/>
    <row r="224963" ht="15"/>
    <row r="224964" ht="15"/>
    <row r="224965" ht="15"/>
    <row r="224966" ht="15"/>
    <row r="224967" ht="15"/>
    <row r="224968" ht="15"/>
    <row r="224969" ht="15"/>
    <row r="224970" ht="15"/>
    <row r="224971" ht="15"/>
    <row r="224972" ht="15"/>
    <row r="224973" ht="15"/>
    <row r="224974" ht="15"/>
    <row r="224975" ht="15"/>
    <row r="224976" ht="15"/>
    <row r="224977" ht="15"/>
    <row r="224978" ht="15"/>
    <row r="224979" ht="15"/>
    <row r="224980" ht="15"/>
    <row r="224981" ht="15"/>
    <row r="224982" ht="15"/>
    <row r="224983" ht="15"/>
    <row r="224984" ht="15"/>
    <row r="224985" ht="15"/>
    <row r="224986" ht="15"/>
    <row r="224987" ht="15"/>
    <row r="224988" ht="15"/>
    <row r="224989" ht="15"/>
    <row r="224990" ht="15"/>
    <row r="224991" ht="15"/>
    <row r="224992" ht="15"/>
    <row r="224993" ht="15"/>
    <row r="224994" ht="15"/>
    <row r="224995" ht="15"/>
    <row r="224996" ht="15"/>
    <row r="224997" ht="15"/>
    <row r="224998" ht="15"/>
    <row r="224999" ht="15"/>
    <row r="225000" ht="15"/>
    <row r="225001" ht="15"/>
    <row r="225002" ht="15"/>
    <row r="225003" ht="15"/>
    <row r="225004" ht="15"/>
    <row r="225005" ht="15"/>
    <row r="225006" ht="15"/>
    <row r="225007" ht="15"/>
    <row r="225008" ht="15"/>
    <row r="225009" ht="15"/>
    <row r="225010" ht="15"/>
    <row r="225011" ht="15"/>
    <row r="225012" ht="15"/>
    <row r="225013" ht="15"/>
    <row r="225014" ht="15"/>
    <row r="225015" ht="15"/>
    <row r="225016" ht="15"/>
    <row r="225017" ht="15"/>
    <row r="225018" ht="15"/>
    <row r="225019" ht="15"/>
    <row r="225020" ht="15"/>
    <row r="225021" ht="15"/>
    <row r="225022" ht="15"/>
    <row r="225023" ht="15"/>
    <row r="225024" ht="15"/>
    <row r="225025" ht="15"/>
    <row r="225026" ht="15"/>
    <row r="225027" ht="15"/>
    <row r="225028" ht="15"/>
    <row r="225029" ht="15"/>
    <row r="225030" ht="15"/>
    <row r="225031" ht="15"/>
    <row r="225032" ht="15"/>
    <row r="225033" ht="15"/>
    <row r="225034" ht="15"/>
    <row r="225035" ht="15"/>
    <row r="225036" ht="15"/>
    <row r="225037" ht="15"/>
    <row r="225038" ht="15"/>
    <row r="225039" ht="15"/>
    <row r="225040" ht="15"/>
    <row r="225041" ht="15"/>
    <row r="225042" ht="15"/>
    <row r="225043" ht="15"/>
    <row r="225044" ht="15"/>
    <row r="225045" ht="15"/>
    <row r="225046" ht="15"/>
    <row r="225047" ht="15"/>
    <row r="225048" ht="15"/>
    <row r="225049" ht="15"/>
    <row r="225050" ht="15"/>
    <row r="225051" ht="15"/>
    <row r="225052" ht="15"/>
    <row r="225053" ht="15"/>
    <row r="225054" ht="15"/>
    <row r="225055" ht="15"/>
    <row r="225056" ht="15"/>
    <row r="225057" ht="15"/>
    <row r="225058" ht="15"/>
    <row r="225059" ht="15"/>
    <row r="225060" ht="15"/>
    <row r="225061" ht="15"/>
    <row r="225062" ht="15"/>
    <row r="225063" ht="15"/>
    <row r="225064" ht="15"/>
    <row r="225065" ht="15"/>
    <row r="225066" ht="15"/>
    <row r="225067" ht="15"/>
    <row r="225068" ht="15"/>
    <row r="225069" ht="15"/>
    <row r="225070" ht="15"/>
    <row r="225071" ht="15"/>
    <row r="225072" ht="15"/>
    <row r="225073" ht="15"/>
    <row r="225074" ht="15"/>
    <row r="225075" ht="15"/>
    <row r="225076" ht="15"/>
    <row r="225077" ht="15"/>
    <row r="225078" ht="15"/>
    <row r="225079" ht="15"/>
    <row r="225080" ht="15"/>
    <row r="225081" ht="15"/>
    <row r="225082" ht="15"/>
    <row r="225083" ht="15"/>
    <row r="225084" ht="15"/>
    <row r="225085" ht="15"/>
    <row r="225086" ht="15"/>
    <row r="225087" ht="15"/>
    <row r="225088" ht="15"/>
    <row r="225089" ht="15"/>
    <row r="225090" ht="15"/>
    <row r="225091" ht="15"/>
    <row r="225092" ht="15"/>
    <row r="225093" ht="15"/>
    <row r="225094" ht="15"/>
    <row r="225095" ht="15"/>
    <row r="225096" ht="15"/>
    <row r="225097" ht="15"/>
    <row r="225098" ht="15"/>
    <row r="225099" ht="15"/>
    <row r="225100" ht="15"/>
    <row r="225101" ht="15"/>
    <row r="225102" ht="15"/>
    <row r="225103" ht="15"/>
    <row r="225104" ht="15"/>
    <row r="225105" ht="15"/>
    <row r="225106" ht="15"/>
    <row r="225107" ht="15"/>
    <row r="225108" ht="15"/>
    <row r="225109" ht="15"/>
    <row r="225110" ht="15"/>
    <row r="225111" ht="15"/>
    <row r="225112" ht="15"/>
    <row r="225113" ht="15"/>
    <row r="225114" ht="15"/>
    <row r="225115" ht="15"/>
    <row r="225116" ht="15"/>
    <row r="225117" ht="15"/>
    <row r="225118" ht="15"/>
    <row r="225119" ht="15"/>
    <row r="225120" ht="15"/>
    <row r="225121" ht="15"/>
    <row r="225122" ht="15"/>
    <row r="225123" ht="15"/>
    <row r="225124" ht="15"/>
    <row r="225125" ht="15"/>
    <row r="225126" ht="15"/>
    <row r="225127" ht="15"/>
    <row r="225128" ht="15"/>
    <row r="225129" ht="15"/>
    <row r="225130" ht="15"/>
    <row r="225131" ht="15"/>
    <row r="225132" ht="15"/>
    <row r="225133" ht="15"/>
    <row r="225134" ht="15"/>
    <row r="225135" ht="15"/>
    <row r="225136" ht="15"/>
    <row r="225137" ht="15"/>
    <row r="225138" ht="15"/>
    <row r="225139" ht="15"/>
    <row r="225140" ht="15"/>
    <row r="225141" ht="15"/>
    <row r="225142" ht="15"/>
    <row r="225143" ht="15"/>
    <row r="225144" ht="15"/>
    <row r="225145" ht="15"/>
    <row r="225146" ht="15"/>
    <row r="225147" ht="15"/>
    <row r="225148" ht="15"/>
    <row r="225149" ht="15"/>
    <row r="225150" ht="15"/>
    <row r="225151" ht="15"/>
    <row r="225152" ht="15"/>
    <row r="225153" ht="15"/>
    <row r="225154" ht="15"/>
    <row r="225155" ht="15"/>
    <row r="225156" ht="15"/>
    <row r="225157" ht="15"/>
    <row r="225158" ht="15"/>
    <row r="225159" ht="15"/>
    <row r="225160" ht="15"/>
    <row r="225161" ht="15"/>
    <row r="225162" ht="15"/>
    <row r="225163" ht="15"/>
    <row r="225164" ht="15"/>
    <row r="225165" ht="15"/>
    <row r="225166" ht="15"/>
    <row r="225167" ht="15"/>
    <row r="225168" ht="15"/>
    <row r="225169" ht="15"/>
    <row r="225170" ht="15"/>
    <row r="225171" ht="15"/>
    <row r="225172" ht="15"/>
    <row r="225173" ht="15"/>
    <row r="225174" ht="15"/>
    <row r="225175" ht="15"/>
    <row r="225176" ht="15"/>
    <row r="225177" ht="15"/>
    <row r="225178" ht="15"/>
    <row r="225179" ht="15"/>
    <row r="225180" ht="15"/>
    <row r="225181" ht="15"/>
    <row r="225182" ht="15"/>
    <row r="225183" ht="15"/>
    <row r="225184" ht="15"/>
    <row r="225185" ht="15"/>
    <row r="225186" ht="15"/>
    <row r="225187" ht="15"/>
    <row r="225188" ht="15"/>
    <row r="225189" ht="15"/>
    <row r="225190" ht="15"/>
    <row r="225191" ht="15"/>
    <row r="225192" ht="15"/>
    <row r="225193" ht="15"/>
    <row r="225194" ht="15"/>
    <row r="225195" ht="15"/>
    <row r="225196" ht="15"/>
    <row r="225197" ht="15"/>
    <row r="225198" ht="15"/>
    <row r="225199" ht="15"/>
    <row r="225200" ht="15"/>
    <row r="225201" ht="15"/>
    <row r="225202" ht="15"/>
    <row r="225203" ht="15"/>
    <row r="225204" ht="15"/>
    <row r="225205" ht="15"/>
    <row r="225206" ht="15"/>
    <row r="225207" ht="15"/>
    <row r="225208" ht="15"/>
    <row r="225209" ht="15"/>
    <row r="225210" ht="15"/>
    <row r="225211" ht="15"/>
    <row r="225212" ht="15"/>
    <row r="225213" ht="15"/>
    <row r="225214" ht="15"/>
    <row r="225215" ht="15"/>
    <row r="225216" ht="15"/>
    <row r="225217" ht="15"/>
    <row r="225218" ht="15"/>
    <row r="225219" ht="15"/>
    <row r="225220" ht="15"/>
    <row r="225221" ht="15"/>
    <row r="225222" ht="15"/>
    <row r="225223" ht="15"/>
    <row r="225224" ht="15"/>
    <row r="225225" ht="15"/>
    <row r="225226" ht="15"/>
    <row r="225227" ht="15"/>
    <row r="225228" ht="15"/>
    <row r="225229" ht="15"/>
    <row r="225230" ht="15"/>
    <row r="225231" ht="15"/>
    <row r="225232" ht="15"/>
    <row r="225233" ht="15"/>
    <row r="225234" ht="15"/>
    <row r="225235" ht="15"/>
    <row r="225236" ht="15"/>
    <row r="225237" ht="15"/>
    <row r="225238" ht="15"/>
    <row r="225239" ht="15"/>
    <row r="225240" ht="15"/>
    <row r="225241" ht="15"/>
    <row r="225242" ht="15"/>
    <row r="225243" ht="15"/>
    <row r="225244" ht="15"/>
    <row r="225245" ht="15"/>
    <row r="225246" ht="15"/>
    <row r="225247" ht="15"/>
    <row r="225248" ht="15"/>
    <row r="225249" ht="15"/>
    <row r="225250" ht="15"/>
    <row r="225251" ht="15"/>
    <row r="225252" ht="15"/>
    <row r="225253" ht="15"/>
    <row r="225254" ht="15"/>
    <row r="225255" ht="15"/>
    <row r="225256" ht="15"/>
    <row r="225257" ht="15"/>
    <row r="225258" ht="15"/>
    <row r="225259" ht="15"/>
    <row r="225260" ht="15"/>
    <row r="225261" ht="15"/>
    <row r="225262" ht="15"/>
    <row r="225263" ht="15"/>
    <row r="225264" ht="15"/>
    <row r="225265" ht="15"/>
    <row r="225266" ht="15"/>
    <row r="225267" ht="15"/>
    <row r="225268" ht="15"/>
    <row r="225269" ht="15"/>
    <row r="225270" ht="15"/>
    <row r="225271" ht="15"/>
    <row r="225272" ht="15"/>
    <row r="225273" ht="15"/>
    <row r="225274" ht="15"/>
    <row r="225275" ht="15"/>
    <row r="225276" ht="15"/>
    <row r="225277" ht="15"/>
    <row r="225278" ht="15"/>
    <row r="225279" ht="15"/>
    <row r="225280" ht="15"/>
    <row r="225281" ht="15"/>
    <row r="225282" ht="15"/>
    <row r="225283" ht="15"/>
    <row r="225284" ht="15"/>
    <row r="225285" ht="15"/>
    <row r="225286" ht="15"/>
    <row r="225287" ht="15"/>
    <row r="225288" ht="15"/>
    <row r="225289" ht="15"/>
    <row r="225290" ht="15"/>
    <row r="225291" ht="15"/>
    <row r="225292" ht="15"/>
    <row r="225293" ht="15"/>
    <row r="225294" ht="15"/>
    <row r="225295" ht="15"/>
    <row r="225296" ht="15"/>
    <row r="225297" ht="15"/>
    <row r="225298" ht="15"/>
    <row r="225299" ht="15"/>
    <row r="225300" ht="15"/>
    <row r="225301" ht="15"/>
    <row r="225302" ht="15"/>
    <row r="225303" ht="15"/>
    <row r="225304" ht="15"/>
    <row r="225305" ht="15"/>
    <row r="225306" ht="15"/>
    <row r="225307" ht="15"/>
    <row r="225308" ht="15"/>
    <row r="225309" ht="15"/>
    <row r="225310" ht="15"/>
    <row r="225311" ht="15"/>
    <row r="225312" ht="15"/>
    <row r="225313" ht="15"/>
    <row r="225314" ht="15"/>
    <row r="225315" ht="15"/>
    <row r="225316" ht="15"/>
    <row r="225317" ht="15"/>
    <row r="225318" ht="15"/>
    <row r="225319" ht="15"/>
    <row r="225320" ht="15"/>
    <row r="225321" ht="15"/>
    <row r="225322" ht="15"/>
    <row r="225323" ht="15"/>
    <row r="225324" ht="15"/>
    <row r="225325" ht="15"/>
    <row r="225326" ht="15"/>
    <row r="225327" ht="15"/>
    <row r="225328" ht="15"/>
    <row r="225329" ht="15"/>
    <row r="225330" ht="15"/>
    <row r="225331" ht="15"/>
    <row r="225332" ht="15"/>
    <row r="225333" ht="15"/>
    <row r="225334" ht="15"/>
    <row r="225335" ht="15"/>
    <row r="225336" ht="15"/>
    <row r="225337" ht="15"/>
    <row r="225338" ht="15"/>
    <row r="225339" ht="15"/>
    <row r="225340" ht="15"/>
    <row r="225341" ht="15"/>
    <row r="225342" ht="15"/>
    <row r="225343" ht="15"/>
    <row r="225344" ht="15"/>
    <row r="225345" ht="15"/>
    <row r="225346" ht="15"/>
    <row r="225347" ht="15"/>
    <row r="225348" ht="15"/>
    <row r="225349" ht="15"/>
    <row r="225350" ht="15"/>
    <row r="225351" ht="15"/>
    <row r="225352" ht="15"/>
    <row r="225353" ht="15"/>
    <row r="225354" ht="15"/>
    <row r="225355" ht="15"/>
    <row r="225356" ht="15"/>
    <row r="225357" ht="15"/>
    <row r="225358" ht="15"/>
    <row r="225359" ht="15"/>
    <row r="225360" ht="15"/>
    <row r="225361" ht="15"/>
    <row r="225362" ht="15"/>
    <row r="225363" ht="15"/>
    <row r="225364" ht="15"/>
    <row r="225365" ht="15"/>
    <row r="225366" ht="15"/>
    <row r="225367" ht="15"/>
    <row r="225368" ht="15"/>
    <row r="225369" ht="15"/>
    <row r="225370" ht="15"/>
    <row r="225371" ht="15"/>
    <row r="225372" ht="15"/>
    <row r="225373" ht="15"/>
    <row r="225374" ht="15"/>
    <row r="225375" ht="15"/>
    <row r="225376" ht="15"/>
    <row r="225377" ht="15"/>
    <row r="225378" ht="15"/>
    <row r="225379" ht="15"/>
    <row r="225380" ht="15"/>
    <row r="225381" ht="15"/>
    <row r="225382" ht="15"/>
    <row r="225383" ht="15"/>
    <row r="225384" ht="15"/>
    <row r="225385" ht="15"/>
    <row r="225386" ht="15"/>
    <row r="225387" ht="15"/>
    <row r="225388" ht="15"/>
    <row r="225389" ht="15"/>
    <row r="225390" ht="15"/>
    <row r="225391" ht="15"/>
    <row r="225392" ht="15"/>
    <row r="225393" ht="15"/>
    <row r="225394" ht="15"/>
    <row r="225395" ht="15"/>
    <row r="225396" ht="15"/>
    <row r="225397" ht="15"/>
    <row r="225398" ht="15"/>
    <row r="225399" ht="15"/>
    <row r="225400" ht="15"/>
    <row r="225401" ht="15"/>
    <row r="225402" ht="15"/>
    <row r="225403" ht="15"/>
    <row r="225404" ht="15"/>
    <row r="225405" ht="15"/>
    <row r="225406" ht="15"/>
    <row r="225407" ht="15"/>
    <row r="225408" ht="15"/>
    <row r="225409" ht="15"/>
    <row r="225410" ht="15"/>
    <row r="225411" ht="15"/>
    <row r="225412" ht="15"/>
    <row r="225413" ht="15"/>
    <row r="225414" ht="15"/>
    <row r="225415" ht="15"/>
    <row r="225416" ht="15"/>
    <row r="225417" ht="15"/>
    <row r="225418" ht="15"/>
    <row r="225419" ht="15"/>
    <row r="225420" ht="15"/>
    <row r="225421" ht="15"/>
    <row r="225422" ht="15"/>
    <row r="225423" ht="15"/>
    <row r="225424" ht="15"/>
    <row r="225425" ht="15"/>
    <row r="225426" ht="15"/>
    <row r="225427" ht="15"/>
    <row r="225428" ht="15"/>
    <row r="225429" ht="15"/>
    <row r="225430" ht="15"/>
    <row r="225431" ht="15"/>
    <row r="225432" ht="15"/>
    <row r="225433" ht="15"/>
    <row r="225434" ht="15"/>
    <row r="225435" ht="15"/>
    <row r="225436" ht="15"/>
    <row r="225437" ht="15"/>
    <row r="225438" ht="15"/>
    <row r="225439" ht="15"/>
    <row r="225440" ht="15"/>
    <row r="225441" ht="15"/>
    <row r="225442" ht="15"/>
    <row r="225443" ht="15"/>
    <row r="225444" ht="15"/>
    <row r="225445" ht="15"/>
    <row r="225446" ht="15"/>
    <row r="225447" ht="15"/>
    <row r="225448" ht="15"/>
    <row r="225449" ht="15"/>
    <row r="225450" ht="15"/>
    <row r="225451" ht="15"/>
    <row r="225452" ht="15"/>
    <row r="225453" ht="15"/>
    <row r="225454" ht="15"/>
    <row r="225455" ht="15"/>
    <row r="225456" ht="15"/>
    <row r="225457" ht="15"/>
    <row r="225458" ht="15"/>
    <row r="225459" ht="15"/>
    <row r="225460" ht="15"/>
    <row r="225461" ht="15"/>
    <row r="225462" ht="15"/>
    <row r="225463" ht="15"/>
    <row r="225464" ht="15"/>
    <row r="225465" ht="15"/>
    <row r="225466" ht="15"/>
    <row r="225467" ht="15"/>
    <row r="225468" ht="15"/>
    <row r="225469" ht="15"/>
    <row r="225470" ht="15"/>
    <row r="225471" ht="15"/>
    <row r="225472" ht="15"/>
    <row r="225473" ht="15"/>
    <row r="225474" ht="15"/>
    <row r="225475" ht="15"/>
    <row r="225476" ht="15"/>
    <row r="225477" ht="15"/>
    <row r="225478" ht="15"/>
    <row r="225479" ht="15"/>
    <row r="225480" ht="15"/>
    <row r="225481" ht="15"/>
    <row r="225482" ht="15"/>
    <row r="225483" ht="15"/>
    <row r="225484" ht="15"/>
    <row r="225485" ht="15"/>
    <row r="225486" ht="15"/>
    <row r="225487" ht="15"/>
    <row r="225488" ht="15"/>
    <row r="225489" ht="15"/>
    <row r="225490" ht="15"/>
    <row r="225491" ht="15"/>
    <row r="225492" ht="15"/>
    <row r="225493" ht="15"/>
    <row r="225494" ht="15"/>
    <row r="225495" ht="15"/>
    <row r="225496" ht="15"/>
    <row r="225497" ht="15"/>
    <row r="225498" ht="15"/>
    <row r="225499" ht="15"/>
    <row r="225500" ht="15"/>
    <row r="225501" ht="15"/>
    <row r="225502" ht="15"/>
    <row r="225503" ht="15"/>
    <row r="225504" ht="15"/>
    <row r="225505" ht="15"/>
    <row r="225506" ht="15"/>
    <row r="225507" ht="15"/>
    <row r="225508" ht="15"/>
    <row r="225509" ht="15"/>
    <row r="225510" ht="15"/>
    <row r="225511" ht="15"/>
    <row r="225512" ht="15"/>
    <row r="225513" ht="15"/>
    <row r="225514" ht="15"/>
    <row r="225515" ht="15"/>
    <row r="225516" ht="15"/>
    <row r="225517" ht="15"/>
    <row r="225518" ht="15"/>
    <row r="225519" ht="15"/>
    <row r="225520" ht="15"/>
    <row r="225521" ht="15"/>
    <row r="225522" ht="15"/>
    <row r="225523" ht="15"/>
    <row r="225524" ht="15"/>
    <row r="225525" ht="15"/>
    <row r="225526" ht="15"/>
    <row r="225527" ht="15"/>
    <row r="225528" ht="15"/>
    <row r="225529" ht="15"/>
    <row r="225530" ht="15"/>
    <row r="225531" ht="15"/>
    <row r="225532" ht="15"/>
    <row r="225533" ht="15"/>
    <row r="225534" ht="15"/>
    <row r="225535" ht="15"/>
    <row r="225536" ht="15"/>
    <row r="225537" ht="15"/>
    <row r="225538" ht="15"/>
    <row r="225539" ht="15"/>
    <row r="225540" ht="15"/>
    <row r="225541" ht="15"/>
    <row r="225542" ht="15"/>
    <row r="225543" ht="15"/>
    <row r="225544" ht="15"/>
    <row r="225545" ht="15"/>
    <row r="225546" ht="15"/>
    <row r="225547" ht="15"/>
    <row r="225548" ht="15"/>
    <row r="225549" ht="15"/>
    <row r="225550" ht="15"/>
    <row r="225551" ht="15"/>
    <row r="225552" ht="15"/>
    <row r="225553" ht="15"/>
    <row r="225554" ht="15"/>
    <row r="225555" ht="15"/>
    <row r="225556" ht="15"/>
    <row r="225557" ht="15"/>
    <row r="225558" ht="15"/>
    <row r="225559" ht="15"/>
    <row r="225560" ht="15"/>
    <row r="225561" ht="15"/>
    <row r="225562" ht="15"/>
    <row r="225563" ht="15"/>
    <row r="225564" ht="15"/>
    <row r="225565" ht="15"/>
    <row r="225566" ht="15"/>
    <row r="225567" ht="15"/>
    <row r="225568" ht="15"/>
    <row r="225569" ht="15"/>
    <row r="225570" ht="15"/>
    <row r="225571" ht="15"/>
    <row r="225572" ht="15"/>
    <row r="225573" ht="15"/>
    <row r="225574" ht="15"/>
    <row r="225575" ht="15"/>
    <row r="225576" ht="15"/>
    <row r="225577" ht="15"/>
    <row r="225578" ht="15"/>
    <row r="225579" ht="15"/>
    <row r="225580" ht="15"/>
    <row r="225581" ht="15"/>
    <row r="225582" ht="15"/>
    <row r="225583" ht="15"/>
    <row r="225584" ht="15"/>
    <row r="225585" ht="15"/>
    <row r="225586" ht="15"/>
    <row r="225587" ht="15"/>
    <row r="225588" ht="15"/>
    <row r="225589" ht="15"/>
    <row r="225590" ht="15"/>
    <row r="225591" ht="15"/>
    <row r="225592" ht="15"/>
    <row r="225593" ht="15"/>
    <row r="225594" ht="15"/>
    <row r="225595" ht="15"/>
    <row r="225596" ht="15"/>
    <row r="225597" ht="15"/>
    <row r="225598" ht="15"/>
    <row r="225599" ht="15"/>
    <row r="225600" ht="15"/>
    <row r="225601" ht="15"/>
    <row r="225602" ht="15"/>
    <row r="225603" ht="15"/>
    <row r="225604" ht="15"/>
    <row r="225605" ht="15"/>
    <row r="225606" ht="15"/>
    <row r="225607" ht="15"/>
    <row r="225608" ht="15"/>
    <row r="225609" ht="15"/>
    <row r="225610" ht="15"/>
    <row r="225611" ht="15"/>
    <row r="225612" ht="15"/>
    <row r="225613" ht="15"/>
    <row r="225614" ht="15"/>
    <row r="225615" ht="15"/>
    <row r="225616" ht="15"/>
    <row r="225617" ht="15"/>
    <row r="225618" ht="15"/>
    <row r="225619" ht="15"/>
    <row r="225620" ht="15"/>
    <row r="225621" ht="15"/>
    <row r="225622" ht="15"/>
    <row r="225623" ht="15"/>
    <row r="225624" ht="15"/>
    <row r="225625" ht="15"/>
    <row r="225626" ht="15"/>
    <row r="225627" ht="15"/>
    <row r="225628" ht="15"/>
    <row r="225629" ht="15"/>
    <row r="225630" ht="15"/>
    <row r="225631" ht="15"/>
    <row r="225632" ht="15"/>
    <row r="225633" ht="15"/>
    <row r="225634" ht="15"/>
    <row r="225635" ht="15"/>
    <row r="225636" ht="15"/>
    <row r="225637" ht="15"/>
    <row r="225638" ht="15"/>
    <row r="225639" ht="15"/>
    <row r="225640" ht="15"/>
    <row r="225641" ht="15"/>
    <row r="225642" ht="15"/>
    <row r="225643" ht="15"/>
    <row r="225644" ht="15"/>
    <row r="225645" ht="15"/>
    <row r="225646" ht="15"/>
    <row r="225647" ht="15"/>
    <row r="225648" ht="15"/>
    <row r="225649" ht="15"/>
    <row r="225650" ht="15"/>
    <row r="225651" ht="15"/>
    <row r="225652" ht="15"/>
    <row r="225653" ht="15"/>
    <row r="225654" ht="15"/>
    <row r="225655" ht="15"/>
    <row r="225656" ht="15"/>
    <row r="225657" ht="15"/>
    <row r="225658" ht="15"/>
    <row r="225659" ht="15"/>
    <row r="225660" ht="15"/>
    <row r="225661" ht="15"/>
    <row r="225662" ht="15"/>
    <row r="225663" ht="15"/>
    <row r="225664" ht="15"/>
    <row r="225665" ht="15"/>
    <row r="225666" ht="15"/>
    <row r="225667" ht="15"/>
    <row r="225668" ht="15"/>
    <row r="225669" ht="15"/>
    <row r="225670" ht="15"/>
    <row r="225671" ht="15"/>
    <row r="225672" ht="15"/>
    <row r="225673" ht="15"/>
    <row r="225674" ht="15"/>
    <row r="225675" ht="15"/>
    <row r="225676" ht="15"/>
    <row r="225677" ht="15"/>
    <row r="225678" ht="15"/>
    <row r="225679" ht="15"/>
    <row r="225680" ht="15"/>
    <row r="225681" ht="15"/>
    <row r="225682" ht="15"/>
    <row r="225683" ht="15"/>
    <row r="225684" ht="15"/>
    <row r="225685" ht="15"/>
    <row r="225686" ht="15"/>
    <row r="225687" ht="15"/>
    <row r="225688" ht="15"/>
    <row r="225689" ht="15"/>
    <row r="225690" ht="15"/>
    <row r="225691" ht="15"/>
    <row r="225692" ht="15"/>
    <row r="225693" ht="15"/>
    <row r="225694" ht="15"/>
    <row r="225695" ht="15"/>
    <row r="225696" ht="15"/>
    <row r="225697" ht="15"/>
    <row r="225698" ht="15"/>
    <row r="225699" ht="15"/>
    <row r="225700" ht="15"/>
    <row r="225701" ht="15"/>
    <row r="225702" ht="15"/>
    <row r="225703" ht="15"/>
    <row r="225704" ht="15"/>
    <row r="225705" ht="15"/>
    <row r="225706" ht="15"/>
    <row r="225707" ht="15"/>
    <row r="225708" ht="15"/>
    <row r="225709" ht="15"/>
    <row r="225710" ht="15"/>
    <row r="225711" ht="15"/>
    <row r="225712" ht="15"/>
    <row r="225713" ht="15"/>
    <row r="225714" ht="15"/>
    <row r="225715" ht="15"/>
    <row r="225716" ht="15"/>
    <row r="225717" ht="15"/>
    <row r="225718" ht="15"/>
    <row r="225719" ht="15"/>
    <row r="225720" ht="15"/>
    <row r="225721" ht="15"/>
    <row r="225722" ht="15"/>
    <row r="225723" ht="15"/>
    <row r="225724" ht="15"/>
    <row r="225725" ht="15"/>
    <row r="225726" ht="15"/>
    <row r="225727" ht="15"/>
    <row r="225728" ht="15"/>
    <row r="225729" ht="15"/>
    <row r="225730" ht="15"/>
    <row r="225731" ht="15"/>
    <row r="225732" ht="15"/>
    <row r="225733" ht="15"/>
    <row r="225734" ht="15"/>
    <row r="225735" ht="15"/>
    <row r="225736" ht="15"/>
    <row r="225737" ht="15"/>
    <row r="225738" ht="15"/>
    <row r="225739" ht="15"/>
    <row r="225740" ht="15"/>
    <row r="225741" ht="15"/>
    <row r="225742" ht="15"/>
    <row r="225743" ht="15"/>
    <row r="225744" ht="15"/>
    <row r="225745" ht="15"/>
    <row r="225746" ht="15"/>
    <row r="225747" ht="15"/>
    <row r="225748" ht="15"/>
    <row r="225749" ht="15"/>
    <row r="225750" ht="15"/>
    <row r="225751" ht="15"/>
    <row r="225752" ht="15"/>
    <row r="225753" ht="15"/>
    <row r="225754" ht="15"/>
    <row r="225755" ht="15"/>
    <row r="225756" ht="15"/>
    <row r="225757" ht="15"/>
    <row r="225758" ht="15"/>
    <row r="225759" ht="15"/>
    <row r="225760" ht="15"/>
    <row r="225761" ht="15"/>
    <row r="225762" ht="15"/>
    <row r="225763" ht="15"/>
    <row r="225764" ht="15"/>
    <row r="225765" ht="15"/>
    <row r="225766" ht="15"/>
    <row r="225767" ht="15"/>
    <row r="225768" ht="15"/>
    <row r="225769" ht="15"/>
    <row r="225770" ht="15"/>
    <row r="225771" ht="15"/>
    <row r="225772" ht="15"/>
    <row r="225773" ht="15"/>
    <row r="225774" ht="15"/>
    <row r="225775" ht="15"/>
    <row r="225776" ht="15"/>
    <row r="225777" ht="15"/>
    <row r="225778" ht="15"/>
    <row r="225779" ht="15"/>
    <row r="225780" ht="15"/>
    <row r="225781" ht="15"/>
    <row r="225782" ht="15"/>
    <row r="225783" ht="15"/>
    <row r="225784" ht="15"/>
    <row r="225785" ht="15"/>
    <row r="225786" ht="15"/>
    <row r="225787" ht="15"/>
    <row r="225788" ht="15"/>
    <row r="225789" ht="15"/>
    <row r="225790" ht="15"/>
    <row r="225791" ht="15"/>
    <row r="225792" ht="15"/>
    <row r="225793" ht="15"/>
    <row r="225794" ht="15"/>
    <row r="225795" ht="15"/>
    <row r="225796" ht="15"/>
    <row r="225797" ht="15"/>
    <row r="225798" ht="15"/>
    <row r="225799" ht="15"/>
    <row r="225800" ht="15"/>
    <row r="225801" ht="15"/>
    <row r="225802" ht="15"/>
    <row r="225803" ht="15"/>
    <row r="225804" ht="15"/>
    <row r="225805" ht="15"/>
    <row r="225806" ht="15"/>
    <row r="225807" ht="15"/>
    <row r="225808" ht="15"/>
    <row r="225809" ht="15"/>
    <row r="225810" ht="15"/>
    <row r="225811" ht="15"/>
    <row r="225812" ht="15"/>
    <row r="225813" ht="15"/>
    <row r="225814" ht="15"/>
    <row r="225815" ht="15"/>
    <row r="225816" ht="15"/>
    <row r="225817" ht="15"/>
    <row r="225818" ht="15"/>
    <row r="225819" ht="15"/>
    <row r="225820" ht="15"/>
    <row r="225821" ht="15"/>
    <row r="225822" ht="15"/>
    <row r="225823" ht="15"/>
    <row r="225824" ht="15"/>
    <row r="225825" ht="15"/>
    <row r="225826" ht="15"/>
    <row r="225827" ht="15"/>
    <row r="225828" ht="15"/>
    <row r="225829" ht="15"/>
    <row r="225830" ht="15"/>
    <row r="225831" ht="15"/>
    <row r="225832" ht="15"/>
    <row r="225833" ht="15"/>
    <row r="225834" ht="15"/>
    <row r="225835" ht="15"/>
    <row r="225836" ht="15"/>
    <row r="225837" ht="15"/>
    <row r="225838" ht="15"/>
    <row r="225839" ht="15"/>
    <row r="225840" ht="15"/>
    <row r="225841" ht="15"/>
    <row r="225842" ht="15"/>
    <row r="225843" ht="15"/>
    <row r="225844" ht="15"/>
    <row r="225845" ht="15"/>
    <row r="225846" ht="15"/>
    <row r="225847" ht="15"/>
    <row r="225848" ht="15"/>
    <row r="225849" ht="15"/>
    <row r="225850" ht="15"/>
    <row r="225851" ht="15"/>
    <row r="225852" ht="15"/>
    <row r="225853" ht="15"/>
    <row r="225854" ht="15"/>
    <row r="225855" ht="15"/>
    <row r="225856" ht="15"/>
    <row r="225857" ht="15"/>
    <row r="225858" ht="15"/>
    <row r="225859" ht="15"/>
    <row r="225860" ht="15"/>
    <row r="225861" ht="15"/>
    <row r="225862" ht="15"/>
    <row r="225863" ht="15"/>
    <row r="225864" ht="15"/>
    <row r="225865" ht="15"/>
    <row r="225866" ht="15"/>
    <row r="225867" ht="15"/>
    <row r="225868" ht="15"/>
    <row r="225869" ht="15"/>
    <row r="225870" ht="15"/>
    <row r="225871" ht="15"/>
    <row r="225872" ht="15"/>
    <row r="225873" ht="15"/>
    <row r="225874" ht="15"/>
    <row r="225875" ht="15"/>
    <row r="225876" ht="15"/>
    <row r="225877" ht="15"/>
    <row r="225878" ht="15"/>
    <row r="225879" ht="15"/>
    <row r="225880" ht="15"/>
    <row r="225881" ht="15"/>
    <row r="225882" ht="15"/>
    <row r="225883" ht="15"/>
    <row r="225884" ht="15"/>
    <row r="225885" ht="15"/>
    <row r="225886" ht="15"/>
    <row r="225887" ht="15"/>
    <row r="225888" ht="15"/>
    <row r="225889" ht="15"/>
    <row r="225890" ht="15"/>
    <row r="225891" ht="15"/>
    <row r="225892" ht="15"/>
    <row r="225893" ht="15"/>
    <row r="225894" ht="15"/>
    <row r="225895" ht="15"/>
    <row r="225896" ht="15"/>
    <row r="225897" ht="15"/>
    <row r="225898" ht="15"/>
    <row r="225899" ht="15"/>
    <row r="225900" ht="15"/>
    <row r="225901" ht="15"/>
    <row r="225902" ht="15"/>
    <row r="225903" ht="15"/>
    <row r="225904" ht="15"/>
    <row r="225905" ht="15"/>
    <row r="225906" ht="15"/>
    <row r="225907" ht="15"/>
    <row r="225908" ht="15"/>
    <row r="225909" ht="15"/>
    <row r="225910" ht="15"/>
    <row r="225911" ht="15"/>
    <row r="225912" ht="15"/>
    <row r="225913" ht="15"/>
    <row r="225914" ht="15"/>
    <row r="225915" ht="15"/>
    <row r="225916" ht="15"/>
    <row r="225917" ht="15"/>
    <row r="225918" ht="15"/>
    <row r="225919" ht="15"/>
    <row r="225920" ht="15"/>
    <row r="225921" ht="15"/>
    <row r="225922" ht="15"/>
    <row r="225923" ht="15"/>
    <row r="225924" ht="15"/>
    <row r="225925" ht="15"/>
    <row r="225926" ht="15"/>
    <row r="225927" ht="15"/>
    <row r="225928" ht="15"/>
    <row r="225929" ht="15"/>
    <row r="225930" ht="15"/>
    <row r="225931" ht="15"/>
    <row r="225932" ht="15"/>
    <row r="225933" ht="15"/>
    <row r="225934" ht="15"/>
    <row r="225935" ht="15"/>
    <row r="225936" ht="15"/>
    <row r="225937" ht="15"/>
    <row r="225938" ht="15"/>
    <row r="225939" ht="15"/>
    <row r="225940" ht="15"/>
    <row r="225941" ht="15"/>
    <row r="225942" ht="15"/>
    <row r="225943" ht="15"/>
    <row r="225944" ht="15"/>
    <row r="225945" ht="15"/>
    <row r="225946" ht="15"/>
    <row r="225947" ht="15"/>
    <row r="225948" ht="15"/>
    <row r="225949" ht="15"/>
    <row r="225950" ht="15"/>
    <row r="225951" ht="15"/>
    <row r="225952" ht="15"/>
    <row r="225953" ht="15"/>
    <row r="225954" ht="15"/>
    <row r="225955" ht="15"/>
    <row r="225956" ht="15"/>
    <row r="225957" ht="15"/>
    <row r="225958" ht="15"/>
    <row r="225959" ht="15"/>
    <row r="225960" ht="15"/>
    <row r="225961" ht="15"/>
    <row r="225962" ht="15"/>
    <row r="225963" ht="15"/>
    <row r="225964" ht="15"/>
    <row r="225965" ht="15"/>
    <row r="225966" ht="15"/>
    <row r="225967" ht="15"/>
    <row r="225968" ht="15"/>
    <row r="225969" ht="15"/>
    <row r="225970" ht="15"/>
    <row r="225971" ht="15"/>
    <row r="225972" ht="15"/>
    <row r="225973" ht="15"/>
    <row r="225974" ht="15"/>
    <row r="225975" ht="15"/>
    <row r="225976" ht="15"/>
    <row r="225977" ht="15"/>
    <row r="225978" ht="15"/>
    <row r="225979" ht="15"/>
    <row r="225980" ht="15"/>
    <row r="225981" ht="15"/>
    <row r="225982" ht="15"/>
    <row r="225983" ht="15"/>
    <row r="225984" ht="15"/>
    <row r="225985" ht="15"/>
    <row r="225986" ht="15"/>
    <row r="225987" ht="15"/>
    <row r="225988" ht="15"/>
    <row r="225989" ht="15"/>
    <row r="225990" ht="15"/>
    <row r="225991" ht="15"/>
    <row r="225992" ht="15"/>
    <row r="225993" ht="15"/>
    <row r="225994" ht="15"/>
    <row r="225995" ht="15"/>
    <row r="225996" ht="15"/>
    <row r="225997" ht="15"/>
    <row r="225998" ht="15"/>
    <row r="225999" ht="15"/>
    <row r="226000" ht="15"/>
    <row r="226001" ht="15"/>
    <row r="226002" ht="15"/>
    <row r="226003" ht="15"/>
    <row r="226004" ht="15"/>
    <row r="226005" ht="15"/>
    <row r="226006" ht="15"/>
    <row r="226007" ht="15"/>
    <row r="226008" ht="15"/>
    <row r="226009" ht="15"/>
    <row r="226010" ht="15"/>
    <row r="226011" ht="15"/>
    <row r="226012" ht="15"/>
    <row r="226013" ht="15"/>
    <row r="226014" ht="15"/>
    <row r="226015" ht="15"/>
    <row r="226016" ht="15"/>
    <row r="226017" ht="15"/>
    <row r="226018" ht="15"/>
    <row r="226019" ht="15"/>
    <row r="226020" ht="15"/>
    <row r="226021" ht="15"/>
    <row r="226022" ht="15"/>
    <row r="226023" ht="15"/>
    <row r="226024" ht="15"/>
    <row r="226025" ht="15"/>
    <row r="226026" ht="15"/>
    <row r="226027" ht="15"/>
    <row r="226028" ht="15"/>
    <row r="226029" ht="15"/>
    <row r="226030" ht="15"/>
    <row r="226031" ht="15"/>
    <row r="226032" ht="15"/>
    <row r="226033" ht="15"/>
    <row r="226034" ht="15"/>
    <row r="226035" ht="15"/>
    <row r="226036" ht="15"/>
    <row r="226037" ht="15"/>
    <row r="226038" ht="15"/>
    <row r="226039" ht="15"/>
    <row r="226040" ht="15"/>
    <row r="226041" ht="15"/>
    <row r="226042" ht="15"/>
    <row r="226043" ht="15"/>
    <row r="226044" ht="15"/>
    <row r="226045" ht="15"/>
    <row r="226046" ht="15"/>
    <row r="226047" ht="15"/>
    <row r="226048" ht="15"/>
    <row r="226049" ht="15"/>
    <row r="226050" ht="15"/>
    <row r="226051" ht="15"/>
    <row r="226052" ht="15"/>
    <row r="226053" ht="15"/>
    <row r="226054" ht="15"/>
    <row r="226055" ht="15"/>
    <row r="226056" ht="15"/>
    <row r="226057" ht="15"/>
    <row r="226058" ht="15"/>
    <row r="226059" ht="15"/>
    <row r="226060" ht="15"/>
    <row r="226061" ht="15"/>
    <row r="226062" ht="15"/>
    <row r="226063" ht="15"/>
    <row r="226064" ht="15"/>
    <row r="226065" ht="15"/>
    <row r="226066" ht="15"/>
    <row r="226067" ht="15"/>
    <row r="226068" ht="15"/>
    <row r="226069" ht="15"/>
    <row r="226070" ht="15"/>
    <row r="226071" ht="15"/>
    <row r="226072" ht="15"/>
    <row r="226073" ht="15"/>
    <row r="226074" ht="15"/>
    <row r="226075" ht="15"/>
    <row r="226076" ht="15"/>
    <row r="226077" ht="15"/>
    <row r="226078" ht="15"/>
    <row r="226079" ht="15"/>
    <row r="226080" ht="15"/>
    <row r="226081" ht="15"/>
    <row r="226082" ht="15"/>
    <row r="226083" ht="15"/>
    <row r="226084" ht="15"/>
    <row r="226085" ht="15"/>
    <row r="226086" ht="15"/>
    <row r="226087" ht="15"/>
    <row r="226088" ht="15"/>
    <row r="226089" ht="15"/>
    <row r="226090" ht="15"/>
    <row r="226091" ht="15"/>
    <row r="226092" ht="15"/>
    <row r="226093" ht="15"/>
    <row r="226094" ht="15"/>
    <row r="226095" ht="15"/>
    <row r="226096" ht="15"/>
    <row r="226097" ht="15"/>
    <row r="226098" ht="15"/>
    <row r="226099" ht="15"/>
    <row r="226100" ht="15"/>
    <row r="226101" ht="15"/>
    <row r="226102" ht="15"/>
    <row r="226103" ht="15"/>
    <row r="226104" ht="15"/>
    <row r="226105" ht="15"/>
    <row r="226106" ht="15"/>
    <row r="226107" ht="15"/>
    <row r="226108" ht="15"/>
    <row r="226109" ht="15"/>
    <row r="226110" ht="15"/>
    <row r="226111" ht="15"/>
    <row r="226112" ht="15"/>
    <row r="226113" ht="15"/>
    <row r="226114" ht="15"/>
    <row r="226115" ht="15"/>
    <row r="226116" ht="15"/>
    <row r="226117" ht="15"/>
    <row r="226118" ht="15"/>
    <row r="226119" ht="15"/>
    <row r="226120" ht="15"/>
    <row r="226121" ht="15"/>
    <row r="226122" ht="15"/>
    <row r="226123" ht="15"/>
    <row r="226124" ht="15"/>
    <row r="226125" ht="15"/>
    <row r="226126" ht="15"/>
    <row r="226127" ht="15"/>
    <row r="226128" ht="15"/>
    <row r="226129" ht="15"/>
    <row r="226130" ht="15"/>
    <row r="226131" ht="15"/>
    <row r="226132" ht="15"/>
    <row r="226133" ht="15"/>
    <row r="226134" ht="15"/>
    <row r="226135" ht="15"/>
    <row r="226136" ht="15"/>
    <row r="226137" ht="15"/>
    <row r="226138" ht="15"/>
    <row r="226139" ht="15"/>
    <row r="226140" ht="15"/>
    <row r="226141" ht="15"/>
    <row r="226142" ht="15"/>
    <row r="226143" ht="15"/>
    <row r="226144" ht="15"/>
    <row r="226145" ht="15"/>
    <row r="226146" ht="15"/>
    <row r="226147" ht="15"/>
    <row r="226148" ht="15"/>
    <row r="226149" ht="15"/>
    <row r="226150" ht="15"/>
    <row r="226151" ht="15"/>
    <row r="226152" ht="15"/>
    <row r="226153" ht="15"/>
    <row r="226154" ht="15"/>
    <row r="226155" ht="15"/>
    <row r="226156" ht="15"/>
    <row r="226157" ht="15"/>
    <row r="226158" ht="15"/>
    <row r="226159" ht="15"/>
    <row r="226160" ht="15"/>
    <row r="226161" ht="15"/>
    <row r="226162" ht="15"/>
    <row r="226163" ht="15"/>
    <row r="226164" ht="15"/>
    <row r="226165" ht="15"/>
    <row r="226166" ht="15"/>
    <row r="226167" ht="15"/>
    <row r="226168" ht="15"/>
    <row r="226169" ht="15"/>
    <row r="226170" ht="15"/>
    <row r="226171" ht="15"/>
    <row r="226172" ht="15"/>
    <row r="226173" ht="15"/>
    <row r="226174" ht="15"/>
    <row r="226175" ht="15"/>
    <row r="226176" ht="15"/>
    <row r="226177" ht="15"/>
    <row r="226178" ht="15"/>
    <row r="226179" ht="15"/>
    <row r="226180" ht="15"/>
    <row r="226181" ht="15"/>
    <row r="226182" ht="15"/>
    <row r="226183" ht="15"/>
    <row r="226184" ht="15"/>
    <row r="226185" ht="15"/>
    <row r="226186" ht="15"/>
    <row r="226187" ht="15"/>
    <row r="226188" ht="15"/>
    <row r="226189" ht="15"/>
    <row r="226190" ht="15"/>
    <row r="226191" ht="15"/>
    <row r="226192" ht="15"/>
    <row r="226193" ht="15"/>
    <row r="226194" ht="15"/>
    <row r="226195" ht="15"/>
    <row r="226196" ht="15"/>
    <row r="226197" ht="15"/>
    <row r="226198" ht="15"/>
    <row r="226199" ht="15"/>
    <row r="226200" ht="15"/>
    <row r="226201" ht="15"/>
    <row r="226202" ht="15"/>
    <row r="226203" ht="15"/>
    <row r="226204" ht="15"/>
    <row r="226205" ht="15"/>
    <row r="226206" ht="15"/>
    <row r="226207" ht="15"/>
    <row r="226208" ht="15"/>
    <row r="226209" ht="15"/>
    <row r="226210" ht="15"/>
    <row r="226211" ht="15"/>
    <row r="226212" ht="15"/>
    <row r="226213" ht="15"/>
    <row r="226214" ht="15"/>
    <row r="226215" ht="15"/>
    <row r="226216" ht="15"/>
    <row r="226217" ht="15"/>
    <row r="226218" ht="15"/>
    <row r="226219" ht="15"/>
    <row r="226220" ht="15"/>
    <row r="226221" ht="15"/>
    <row r="226222" ht="15"/>
    <row r="226223" ht="15"/>
    <row r="226224" ht="15"/>
    <row r="226225" ht="15"/>
    <row r="226226" ht="15"/>
    <row r="226227" ht="15"/>
    <row r="226228" ht="15"/>
    <row r="226229" ht="15"/>
    <row r="226230" ht="15"/>
    <row r="226231" ht="15"/>
    <row r="226232" ht="15"/>
    <row r="226233" ht="15"/>
    <row r="226234" ht="15"/>
    <row r="226235" ht="15"/>
    <row r="226236" ht="15"/>
    <row r="226237" ht="15"/>
    <row r="226238" ht="15"/>
    <row r="226239" ht="15"/>
    <row r="226240" ht="15"/>
    <row r="226241" ht="15"/>
    <row r="226242" ht="15"/>
    <row r="226243" ht="15"/>
    <row r="226244" ht="15"/>
    <row r="226245" ht="15"/>
    <row r="226246" ht="15"/>
    <row r="226247" ht="15"/>
    <row r="226248" ht="15"/>
    <row r="226249" ht="15"/>
    <row r="226250" ht="15"/>
    <row r="226251" ht="15"/>
    <row r="226252" ht="15"/>
    <row r="226253" ht="15"/>
    <row r="226254" ht="15"/>
    <row r="226255" ht="15"/>
    <row r="226256" ht="15"/>
    <row r="226257" ht="15"/>
    <row r="226258" ht="15"/>
    <row r="226259" ht="15"/>
    <row r="226260" ht="15"/>
    <row r="226261" ht="15"/>
    <row r="226262" ht="15"/>
    <row r="226263" ht="15"/>
    <row r="226264" ht="15"/>
    <row r="226265" ht="15"/>
    <row r="226266" ht="15"/>
    <row r="226267" ht="15"/>
    <row r="226268" ht="15"/>
    <row r="226269" ht="15"/>
    <row r="226270" ht="15"/>
    <row r="226271" ht="15"/>
    <row r="226272" ht="15"/>
    <row r="226273" ht="15"/>
    <row r="226274" ht="15"/>
    <row r="226275" ht="15"/>
    <row r="226276" ht="15"/>
    <row r="226277" ht="15"/>
    <row r="226278" ht="15"/>
    <row r="226279" ht="15"/>
    <row r="226280" ht="15"/>
    <row r="226281" ht="15"/>
    <row r="226282" ht="15"/>
    <row r="226283" ht="15"/>
    <row r="226284" ht="15"/>
    <row r="226285" ht="15"/>
    <row r="226286" ht="15"/>
    <row r="226287" ht="15"/>
    <row r="226288" ht="15"/>
    <row r="226289" ht="15"/>
    <row r="226290" ht="15"/>
    <row r="226291" ht="15"/>
    <row r="226292" ht="15"/>
    <row r="226293" ht="15"/>
    <row r="226294" ht="15"/>
    <row r="226295" ht="15"/>
    <row r="226296" ht="15"/>
    <row r="226297" ht="15"/>
    <row r="226298" ht="15"/>
    <row r="226299" ht="15"/>
    <row r="226300" ht="15"/>
    <row r="226301" ht="15"/>
    <row r="226302" ht="15"/>
    <row r="226303" ht="15"/>
    <row r="226304" ht="15"/>
    <row r="226305" ht="15"/>
    <row r="226306" ht="15"/>
    <row r="226307" ht="15"/>
    <row r="226308" ht="15"/>
    <row r="226309" ht="15"/>
    <row r="226310" ht="15"/>
    <row r="226311" ht="15"/>
    <row r="226312" ht="15"/>
    <row r="226313" ht="15"/>
    <row r="226314" ht="15"/>
    <row r="226315" ht="15"/>
    <row r="226316" ht="15"/>
    <row r="226317" ht="15"/>
    <row r="226318" ht="15"/>
    <row r="226319" ht="15"/>
    <row r="226320" ht="15"/>
    <row r="226321" ht="15"/>
    <row r="226322" ht="15"/>
    <row r="226323" ht="15"/>
    <row r="226324" ht="15"/>
    <row r="226325" ht="15"/>
    <row r="226326" ht="15"/>
    <row r="226327" ht="15"/>
    <row r="226328" ht="15"/>
    <row r="226329" ht="15"/>
    <row r="226330" ht="15"/>
    <row r="226331" ht="15"/>
    <row r="226332" ht="15"/>
    <row r="226333" ht="15"/>
    <row r="226334" ht="15"/>
    <row r="226335" ht="15"/>
    <row r="226336" ht="15"/>
    <row r="226337" ht="15"/>
    <row r="226338" ht="15"/>
    <row r="226339" ht="15"/>
    <row r="226340" ht="15"/>
    <row r="226341" ht="15"/>
    <row r="226342" ht="15"/>
    <row r="226343" ht="15"/>
    <row r="226344" ht="15"/>
    <row r="226345" ht="15"/>
    <row r="226346" ht="15"/>
    <row r="226347" ht="15"/>
    <row r="226348" ht="15"/>
    <row r="226349" ht="15"/>
    <row r="226350" ht="15"/>
    <row r="226351" ht="15"/>
    <row r="226352" ht="15"/>
    <row r="226353" ht="15"/>
    <row r="226354" ht="15"/>
    <row r="226355" ht="15"/>
    <row r="226356" ht="15"/>
    <row r="226357" ht="15"/>
    <row r="226358" ht="15"/>
    <row r="226359" ht="15"/>
    <row r="226360" ht="15"/>
    <row r="226361" ht="15"/>
    <row r="226362" ht="15"/>
    <row r="226363" ht="15"/>
    <row r="226364" ht="15"/>
    <row r="226365" ht="15"/>
    <row r="226366" ht="15"/>
    <row r="226367" ht="15"/>
    <row r="226368" ht="15"/>
    <row r="226369" ht="15"/>
    <row r="226370" ht="15"/>
    <row r="226371" ht="15"/>
    <row r="226372" ht="15"/>
    <row r="226373" ht="15"/>
    <row r="226374" ht="15"/>
    <row r="226375" ht="15"/>
    <row r="226376" ht="15"/>
    <row r="226377" ht="15"/>
    <row r="226378" ht="15"/>
    <row r="226379" ht="15"/>
    <row r="226380" ht="15"/>
    <row r="226381" ht="15"/>
    <row r="226382" ht="15"/>
    <row r="226383" ht="15"/>
    <row r="226384" ht="15"/>
    <row r="226385" ht="15"/>
    <row r="226386" ht="15"/>
    <row r="226387" ht="15"/>
    <row r="226388" ht="15"/>
    <row r="226389" ht="15"/>
    <row r="226390" ht="15"/>
    <row r="226391" ht="15"/>
    <row r="226392" ht="15"/>
    <row r="226393" ht="15"/>
    <row r="226394" ht="15"/>
    <row r="226395" ht="15"/>
    <row r="226396" ht="15"/>
    <row r="226397" ht="15"/>
    <row r="226398" ht="15"/>
    <row r="226399" ht="15"/>
    <row r="226400" ht="15"/>
    <row r="226401" ht="15"/>
    <row r="226402" ht="15"/>
    <row r="226403" ht="15"/>
    <row r="226404" ht="15"/>
    <row r="226405" ht="15"/>
    <row r="226406" ht="15"/>
    <row r="226407" ht="15"/>
    <row r="226408" ht="15"/>
    <row r="226409" ht="15"/>
    <row r="226410" ht="15"/>
    <row r="226411" ht="15"/>
    <row r="226412" ht="15"/>
    <row r="226413" ht="15"/>
    <row r="226414" ht="15"/>
    <row r="226415" ht="15"/>
    <row r="226416" ht="15"/>
    <row r="226417" ht="15"/>
    <row r="226418" ht="15"/>
    <row r="226419" ht="15"/>
    <row r="226420" ht="15"/>
    <row r="226421" ht="15"/>
    <row r="226422" ht="15"/>
    <row r="226423" ht="15"/>
    <row r="226424" ht="15"/>
    <row r="226425" ht="15"/>
    <row r="226426" ht="15"/>
    <row r="226427" ht="15"/>
    <row r="226428" ht="15"/>
    <row r="226429" ht="15"/>
    <row r="226430" ht="15"/>
    <row r="226431" ht="15"/>
    <row r="226432" ht="15"/>
    <row r="226433" ht="15"/>
    <row r="226434" ht="15"/>
    <row r="226435" ht="15"/>
    <row r="226436" ht="15"/>
    <row r="226437" ht="15"/>
    <row r="226438" ht="15"/>
    <row r="226439" ht="15"/>
    <row r="226440" ht="15"/>
    <row r="226441" ht="15"/>
    <row r="226442" ht="15"/>
    <row r="226443" ht="15"/>
    <row r="226444" ht="15"/>
    <row r="226445" ht="15"/>
    <row r="226446" ht="15"/>
    <row r="226447" ht="15"/>
    <row r="226448" ht="15"/>
    <row r="226449" ht="15"/>
    <row r="226450" ht="15"/>
    <row r="226451" ht="15"/>
    <row r="226452" ht="15"/>
    <row r="226453" ht="15"/>
    <row r="226454" ht="15"/>
    <row r="226455" ht="15"/>
    <row r="226456" ht="15"/>
    <row r="226457" ht="15"/>
    <row r="226458" ht="15"/>
    <row r="226459" ht="15"/>
    <row r="226460" ht="15"/>
    <row r="226461" ht="15"/>
    <row r="226462" ht="15"/>
    <row r="226463" ht="15"/>
    <row r="226464" ht="15"/>
    <row r="226465" ht="15"/>
    <row r="226466" ht="15"/>
    <row r="226467" ht="15"/>
    <row r="226468" ht="15"/>
    <row r="226469" ht="15"/>
    <row r="226470" ht="15"/>
    <row r="226471" ht="15"/>
    <row r="226472" ht="15"/>
    <row r="226473" ht="15"/>
    <row r="226474" ht="15"/>
    <row r="226475" ht="15"/>
    <row r="226476" ht="15"/>
    <row r="226477" ht="15"/>
    <row r="226478" ht="15"/>
    <row r="226479" ht="15"/>
    <row r="226480" ht="15"/>
    <row r="226481" ht="15"/>
    <row r="226482" ht="15"/>
    <row r="226483" ht="15"/>
    <row r="226484" ht="15"/>
    <row r="226485" ht="15"/>
    <row r="226486" ht="15"/>
    <row r="226487" ht="15"/>
    <row r="226488" ht="15"/>
    <row r="226489" ht="15"/>
    <row r="226490" ht="15"/>
    <row r="226491" ht="15"/>
    <row r="226492" ht="15"/>
    <row r="226493" ht="15"/>
    <row r="226494" ht="15"/>
    <row r="226495" ht="15"/>
    <row r="226496" ht="15"/>
    <row r="226497" ht="15"/>
    <row r="226498" ht="15"/>
    <row r="226499" ht="15"/>
    <row r="226500" ht="15"/>
    <row r="226501" ht="15"/>
    <row r="226502" ht="15"/>
    <row r="226503" ht="15"/>
    <row r="226504" ht="15"/>
    <row r="226505" ht="15"/>
    <row r="226506" ht="15"/>
    <row r="226507" ht="15"/>
    <row r="226508" ht="15"/>
    <row r="226509" ht="15"/>
    <row r="226510" ht="15"/>
    <row r="226511" ht="15"/>
    <row r="226512" ht="15"/>
    <row r="226513" ht="15"/>
    <row r="226514" ht="15"/>
    <row r="226515" ht="15"/>
    <row r="226516" ht="15"/>
    <row r="226517" ht="15"/>
    <row r="226518" ht="15"/>
    <row r="226519" ht="15"/>
    <row r="226520" ht="15"/>
    <row r="226521" ht="15"/>
    <row r="226522" ht="15"/>
    <row r="226523" ht="15"/>
    <row r="226524" ht="15"/>
    <row r="226525" ht="15"/>
    <row r="226526" ht="15"/>
    <row r="226527" ht="15"/>
    <row r="226528" ht="15"/>
    <row r="226529" ht="15"/>
    <row r="226530" ht="15"/>
    <row r="226531" ht="15"/>
    <row r="226532" ht="15"/>
    <row r="226533" ht="15"/>
    <row r="226534" ht="15"/>
    <row r="226535" ht="15"/>
    <row r="226536" ht="15"/>
    <row r="226537" ht="15"/>
    <row r="226538" ht="15"/>
    <row r="226539" ht="15"/>
    <row r="226540" ht="15"/>
    <row r="226541" ht="15"/>
    <row r="226542" ht="15"/>
    <row r="226543" ht="15"/>
    <row r="226544" ht="15"/>
    <row r="226545" ht="15"/>
    <row r="226546" ht="15"/>
    <row r="226547" ht="15"/>
    <row r="226548" ht="15"/>
    <row r="226549" ht="15"/>
    <row r="226550" ht="15"/>
    <row r="226551" ht="15"/>
    <row r="226552" ht="15"/>
    <row r="226553" ht="15"/>
    <row r="226554" ht="15"/>
    <row r="226555" ht="15"/>
    <row r="226556" ht="15"/>
    <row r="226557" ht="15"/>
    <row r="226558" ht="15"/>
    <row r="226559" ht="15"/>
    <row r="226560" ht="15"/>
    <row r="226561" ht="15"/>
    <row r="226562" ht="15"/>
    <row r="226563" ht="15"/>
    <row r="226564" ht="15"/>
    <row r="226565" ht="15"/>
    <row r="226566" ht="15"/>
    <row r="226567" ht="15"/>
    <row r="226568" ht="15"/>
    <row r="226569" ht="15"/>
    <row r="226570" ht="15"/>
    <row r="226571" ht="15"/>
    <row r="226572" ht="15"/>
    <row r="226573" ht="15"/>
    <row r="226574" ht="15"/>
    <row r="226575" ht="15"/>
    <row r="226576" ht="15"/>
    <row r="226577" ht="15"/>
    <row r="226578" ht="15"/>
    <row r="226579" ht="15"/>
    <row r="226580" ht="15"/>
    <row r="226581" ht="15"/>
    <row r="226582" ht="15"/>
    <row r="226583" ht="15"/>
    <row r="226584" ht="15"/>
    <row r="226585" ht="15"/>
    <row r="226586" ht="15"/>
    <row r="226587" ht="15"/>
    <row r="226588" ht="15"/>
    <row r="226589" ht="15"/>
    <row r="226590" ht="15"/>
    <row r="226591" ht="15"/>
    <row r="226592" ht="15"/>
    <row r="226593" ht="15"/>
    <row r="226594" ht="15"/>
    <row r="226595" ht="15"/>
    <row r="226596" ht="15"/>
    <row r="226597" ht="15"/>
    <row r="226598" ht="15"/>
    <row r="226599" ht="15"/>
    <row r="226600" ht="15"/>
    <row r="226601" ht="15"/>
    <row r="226602" ht="15"/>
    <row r="226603" ht="15"/>
    <row r="226604" ht="15"/>
    <row r="226605" ht="15"/>
    <row r="226606" ht="15"/>
    <row r="226607" ht="15"/>
    <row r="226608" ht="15"/>
    <row r="226609" ht="15"/>
    <row r="226610" ht="15"/>
    <row r="226611" ht="15"/>
    <row r="226612" ht="15"/>
    <row r="226613" ht="15"/>
    <row r="226614" ht="15"/>
    <row r="226615" ht="15"/>
    <row r="226616" ht="15"/>
    <row r="226617" ht="15"/>
    <row r="226618" ht="15"/>
    <row r="226619" ht="15"/>
    <row r="226620" ht="15"/>
    <row r="226621" ht="15"/>
    <row r="226622" ht="15"/>
    <row r="226623" ht="15"/>
    <row r="226624" ht="15"/>
    <row r="226625" ht="15"/>
    <row r="226626" ht="15"/>
    <row r="226627" ht="15"/>
    <row r="226628" ht="15"/>
    <row r="226629" ht="15"/>
    <row r="226630" ht="15"/>
    <row r="226631" ht="15"/>
    <row r="226632" ht="15"/>
    <row r="226633" ht="15"/>
    <row r="226634" ht="15"/>
    <row r="226635" ht="15"/>
    <row r="226636" ht="15"/>
    <row r="226637" ht="15"/>
    <row r="226638" ht="15"/>
    <row r="226639" ht="15"/>
    <row r="226640" ht="15"/>
    <row r="226641" ht="15"/>
    <row r="226642" ht="15"/>
    <row r="226643" ht="15"/>
    <row r="226644" ht="15"/>
    <row r="226645" ht="15"/>
    <row r="226646" ht="15"/>
    <row r="226647" ht="15"/>
    <row r="226648" ht="15"/>
    <row r="226649" ht="15"/>
    <row r="226650" ht="15"/>
    <row r="226651" ht="15"/>
    <row r="226652" ht="15"/>
    <row r="226653" ht="15"/>
    <row r="226654" ht="15"/>
    <row r="226655" ht="15"/>
    <row r="226656" ht="15"/>
    <row r="226657" ht="15"/>
    <row r="226658" ht="15"/>
    <row r="226659" ht="15"/>
    <row r="226660" ht="15"/>
    <row r="226661" ht="15"/>
    <row r="226662" ht="15"/>
    <row r="226663" ht="15"/>
    <row r="226664" ht="15"/>
    <row r="226665" ht="15"/>
    <row r="226666" ht="15"/>
    <row r="226667" ht="15"/>
    <row r="226668" ht="15"/>
    <row r="226669" ht="15"/>
    <row r="226670" ht="15"/>
    <row r="226671" ht="15"/>
    <row r="226672" ht="15"/>
    <row r="226673" ht="15"/>
    <row r="226674" ht="15"/>
    <row r="226675" ht="15"/>
    <row r="226676" ht="15"/>
    <row r="226677" ht="15"/>
    <row r="226678" ht="15"/>
    <row r="226679" ht="15"/>
    <row r="226680" ht="15"/>
    <row r="226681" ht="15"/>
    <row r="226682" ht="15"/>
    <row r="226683" ht="15"/>
    <row r="226684" ht="15"/>
    <row r="226685" ht="15"/>
    <row r="226686" ht="15"/>
    <row r="226687" ht="15"/>
    <row r="226688" ht="15"/>
    <row r="226689" ht="15"/>
    <row r="226690" ht="15"/>
    <row r="226691" ht="15"/>
    <row r="226692" ht="15"/>
    <row r="226693" ht="15"/>
    <row r="226694" ht="15"/>
    <row r="226695" ht="15"/>
    <row r="226696" ht="15"/>
    <row r="226697" ht="15"/>
    <row r="226698" ht="15"/>
    <row r="226699" ht="15"/>
    <row r="226700" ht="15"/>
    <row r="226701" ht="15"/>
    <row r="226702" ht="15"/>
    <row r="226703" ht="15"/>
    <row r="226704" ht="15"/>
    <row r="226705" ht="15"/>
    <row r="226706" ht="15"/>
    <row r="226707" ht="15"/>
    <row r="226708" ht="15"/>
    <row r="226709" ht="15"/>
    <row r="226710" ht="15"/>
    <row r="226711" ht="15"/>
    <row r="226712" ht="15"/>
    <row r="226713" ht="15"/>
    <row r="226714" ht="15"/>
    <row r="226715" ht="15"/>
    <row r="226716" ht="15"/>
    <row r="226717" ht="15"/>
    <row r="226718" ht="15"/>
    <row r="226719" ht="15"/>
    <row r="226720" ht="15"/>
    <row r="226721" ht="15"/>
    <row r="226722" ht="15"/>
    <row r="226723" ht="15"/>
    <row r="226724" ht="15"/>
    <row r="226725" ht="15"/>
    <row r="226726" ht="15"/>
    <row r="226727" ht="15"/>
    <row r="226728" ht="15"/>
    <row r="226729" ht="15"/>
    <row r="226730" ht="15"/>
    <row r="226731" ht="15"/>
    <row r="226732" ht="15"/>
    <row r="226733" ht="15"/>
    <row r="226734" ht="15"/>
    <row r="226735" ht="15"/>
    <row r="226736" ht="15"/>
    <row r="226737" ht="15"/>
    <row r="226738" ht="15"/>
    <row r="226739" ht="15"/>
    <row r="226740" ht="15"/>
    <row r="226741" ht="15"/>
    <row r="226742" ht="15"/>
    <row r="226743" ht="15"/>
    <row r="226744" ht="15"/>
    <row r="226745" ht="15"/>
    <row r="226746" ht="15"/>
    <row r="226747" ht="15"/>
    <row r="226748" ht="15"/>
    <row r="226749" ht="15"/>
    <row r="226750" ht="15"/>
    <row r="226751" ht="15"/>
    <row r="226752" ht="15"/>
    <row r="226753" ht="15"/>
    <row r="226754" ht="15"/>
    <row r="226755" ht="15"/>
    <row r="226756" ht="15"/>
    <row r="226757" ht="15"/>
    <row r="226758" ht="15"/>
    <row r="226759" ht="15"/>
    <row r="226760" ht="15"/>
    <row r="226761" ht="15"/>
    <row r="226762" ht="15"/>
    <row r="226763" ht="15"/>
    <row r="226764" ht="15"/>
    <row r="226765" ht="15"/>
    <row r="226766" ht="15"/>
    <row r="226767" ht="15"/>
    <row r="226768" ht="15"/>
    <row r="226769" ht="15"/>
    <row r="226770" ht="15"/>
    <row r="226771" ht="15"/>
    <row r="226772" ht="15"/>
    <row r="226773" ht="15"/>
    <row r="226774" ht="15"/>
    <row r="226775" ht="15"/>
    <row r="226776" ht="15"/>
    <row r="226777" ht="15"/>
    <row r="226778" ht="15"/>
    <row r="226779" ht="15"/>
    <row r="226780" ht="15"/>
    <row r="226781" ht="15"/>
    <row r="226782" ht="15"/>
    <row r="226783" ht="15"/>
    <row r="226784" ht="15"/>
    <row r="226785" ht="15"/>
    <row r="226786" ht="15"/>
    <row r="226787" ht="15"/>
    <row r="226788" ht="15"/>
    <row r="226789" ht="15"/>
    <row r="226790" ht="15"/>
    <row r="226791" ht="15"/>
    <row r="226792" ht="15"/>
    <row r="226793" ht="15"/>
    <row r="226794" ht="15"/>
    <row r="226795" ht="15"/>
    <row r="226796" ht="15"/>
    <row r="226797" ht="15"/>
    <row r="226798" ht="15"/>
    <row r="226799" ht="15"/>
    <row r="226800" ht="15"/>
    <row r="226801" ht="15"/>
    <row r="226802" ht="15"/>
    <row r="226803" ht="15"/>
    <row r="226804" ht="15"/>
    <row r="226805" ht="15"/>
    <row r="226806" ht="15"/>
    <row r="226807" ht="15"/>
    <row r="226808" ht="15"/>
    <row r="226809" ht="15"/>
    <row r="226810" ht="15"/>
    <row r="226811" ht="15"/>
    <row r="226812" ht="15"/>
    <row r="226813" ht="15"/>
    <row r="226814" ht="15"/>
    <row r="226815" ht="15"/>
    <row r="226816" ht="15"/>
    <row r="226817" ht="15"/>
    <row r="226818" ht="15"/>
    <row r="226819" ht="15"/>
    <row r="226820" ht="15"/>
    <row r="226821" ht="15"/>
    <row r="226822" ht="15"/>
    <row r="226823" ht="15"/>
    <row r="226824" ht="15"/>
    <row r="226825" ht="15"/>
    <row r="226826" ht="15"/>
    <row r="226827" ht="15"/>
    <row r="226828" ht="15"/>
    <row r="226829" ht="15"/>
    <row r="226830" ht="15"/>
    <row r="226831" ht="15"/>
    <row r="226832" ht="15"/>
    <row r="226833" ht="15"/>
    <row r="226834" ht="15"/>
    <row r="226835" ht="15"/>
    <row r="226836" ht="15"/>
    <row r="226837" ht="15"/>
    <row r="226838" ht="15"/>
    <row r="226839" ht="15"/>
    <row r="226840" ht="15"/>
    <row r="226841" ht="15"/>
    <row r="226842" ht="15"/>
    <row r="226843" ht="15"/>
    <row r="226844" ht="15"/>
    <row r="226845" ht="15"/>
    <row r="226846" ht="15"/>
    <row r="226847" ht="15"/>
    <row r="226848" ht="15"/>
    <row r="226849" ht="15"/>
    <row r="226850" ht="15"/>
    <row r="226851" ht="15"/>
    <row r="226852" ht="15"/>
    <row r="226853" ht="15"/>
    <row r="226854" ht="15"/>
    <row r="226855" ht="15"/>
    <row r="226856" ht="15"/>
    <row r="226857" ht="15"/>
    <row r="226858" ht="15"/>
    <row r="226859" ht="15"/>
    <row r="226860" ht="15"/>
    <row r="226861" ht="15"/>
    <row r="226862" ht="15"/>
    <row r="226863" ht="15"/>
    <row r="226864" ht="15"/>
    <row r="226865" ht="15"/>
    <row r="226866" ht="15"/>
    <row r="226867" ht="15"/>
    <row r="226868" ht="15"/>
    <row r="226869" ht="15"/>
    <row r="226870" ht="15"/>
    <row r="226871" ht="15"/>
    <row r="226872" ht="15"/>
    <row r="226873" ht="15"/>
    <row r="226874" ht="15"/>
    <row r="226875" ht="15"/>
    <row r="226876" ht="15"/>
    <row r="226877" ht="15"/>
    <row r="226878" ht="15"/>
    <row r="226879" ht="15"/>
    <row r="226880" ht="15"/>
    <row r="226881" ht="15"/>
    <row r="226882" ht="15"/>
    <row r="226883" ht="15"/>
    <row r="226884" ht="15"/>
    <row r="226885" ht="15"/>
    <row r="226886" ht="15"/>
    <row r="226887" ht="15"/>
    <row r="226888" ht="15"/>
    <row r="226889" ht="15"/>
    <row r="226890" ht="15"/>
    <row r="226891" ht="15"/>
    <row r="226892" ht="15"/>
    <row r="226893" ht="15"/>
    <row r="226894" ht="15"/>
    <row r="226895" ht="15"/>
    <row r="226896" ht="15"/>
    <row r="226897" ht="15"/>
    <row r="226898" ht="15"/>
    <row r="226899" ht="15"/>
    <row r="226900" ht="15"/>
    <row r="226901" ht="15"/>
    <row r="226902" ht="15"/>
    <row r="226903" ht="15"/>
    <row r="226904" ht="15"/>
    <row r="226905" ht="15"/>
    <row r="226906" ht="15"/>
    <row r="226907" ht="15"/>
    <row r="226908" ht="15"/>
    <row r="226909" ht="15"/>
    <row r="226910" ht="15"/>
    <row r="226911" ht="15"/>
    <row r="226912" ht="15"/>
    <row r="226913" ht="15"/>
    <row r="226914" ht="15"/>
    <row r="226915" ht="15"/>
    <row r="226916" ht="15"/>
    <row r="226917" ht="15"/>
    <row r="226918" ht="15"/>
    <row r="226919" ht="15"/>
    <row r="226920" ht="15"/>
    <row r="226921" ht="15"/>
    <row r="226922" ht="15"/>
    <row r="226923" ht="15"/>
    <row r="226924" ht="15"/>
    <row r="226925" ht="15"/>
    <row r="226926" ht="15"/>
    <row r="226927" ht="15"/>
    <row r="226928" ht="15"/>
    <row r="226929" ht="15"/>
    <row r="226930" ht="15"/>
    <row r="226931" ht="15"/>
    <row r="226932" ht="15"/>
    <row r="226933" ht="15"/>
    <row r="226934" ht="15"/>
    <row r="226935" ht="15"/>
    <row r="226936" ht="15"/>
    <row r="226937" ht="15"/>
    <row r="226938" ht="15"/>
    <row r="226939" ht="15"/>
    <row r="226940" ht="15"/>
    <row r="226941" ht="15"/>
    <row r="226942" ht="15"/>
    <row r="226943" ht="15"/>
    <row r="226944" ht="15"/>
    <row r="226945" ht="15"/>
    <row r="226946" ht="15"/>
    <row r="226947" ht="15"/>
    <row r="226948" ht="15"/>
    <row r="226949" ht="15"/>
    <row r="226950" ht="15"/>
    <row r="226951" ht="15"/>
    <row r="226952" ht="15"/>
    <row r="226953" ht="15"/>
    <row r="226954" ht="15"/>
    <row r="226955" ht="15"/>
    <row r="226956" ht="15"/>
    <row r="226957" ht="15"/>
    <row r="226958" ht="15"/>
    <row r="226959" ht="15"/>
    <row r="226960" ht="15"/>
    <row r="226961" ht="15"/>
    <row r="226962" ht="15"/>
    <row r="226963" ht="15"/>
    <row r="226964" ht="15"/>
    <row r="226965" ht="15"/>
    <row r="226966" ht="15"/>
    <row r="226967" ht="15"/>
    <row r="226968" ht="15"/>
    <row r="226969" ht="15"/>
    <row r="226970" ht="15"/>
    <row r="226971" ht="15"/>
    <row r="226972" ht="15"/>
    <row r="226973" ht="15"/>
    <row r="226974" ht="15"/>
    <row r="226975" ht="15"/>
    <row r="226976" ht="15"/>
    <row r="226977" ht="15"/>
    <row r="226978" ht="15"/>
    <row r="226979" ht="15"/>
    <row r="226980" ht="15"/>
    <row r="226981" ht="15"/>
    <row r="226982" ht="15"/>
    <row r="226983" ht="15"/>
    <row r="226984" ht="15"/>
    <row r="226985" ht="15"/>
    <row r="226986" ht="15"/>
    <row r="226987" ht="15"/>
    <row r="226988" ht="15"/>
    <row r="226989" ht="15"/>
    <row r="226990" ht="15"/>
    <row r="226991" ht="15"/>
    <row r="226992" ht="15"/>
    <row r="226993" ht="15"/>
    <row r="226994" ht="15"/>
    <row r="226995" ht="15"/>
    <row r="226996" ht="15"/>
    <row r="226997" ht="15"/>
    <row r="226998" ht="15"/>
    <row r="226999" ht="15"/>
    <row r="227000" ht="15"/>
    <row r="227001" ht="15"/>
    <row r="227002" ht="15"/>
    <row r="227003" ht="15"/>
    <row r="227004" ht="15"/>
    <row r="227005" ht="15"/>
    <row r="227006" ht="15"/>
    <row r="227007" ht="15"/>
    <row r="227008" ht="15"/>
    <row r="227009" ht="15"/>
    <row r="227010" ht="15"/>
    <row r="227011" ht="15"/>
    <row r="227012" ht="15"/>
    <row r="227013" ht="15"/>
    <row r="227014" ht="15"/>
    <row r="227015" ht="15"/>
    <row r="227016" ht="15"/>
    <row r="227017" ht="15"/>
    <row r="227018" ht="15"/>
    <row r="227019" ht="15"/>
    <row r="227020" ht="15"/>
    <row r="227021" ht="15"/>
    <row r="227022" ht="15"/>
    <row r="227023" ht="15"/>
    <row r="227024" ht="15"/>
    <row r="227025" ht="15"/>
    <row r="227026" ht="15"/>
    <row r="227027" ht="15"/>
    <row r="227028" ht="15"/>
    <row r="227029" ht="15"/>
    <row r="227030" ht="15"/>
    <row r="227031" ht="15"/>
    <row r="227032" ht="15"/>
    <row r="227033" ht="15"/>
    <row r="227034" ht="15"/>
    <row r="227035" ht="15"/>
    <row r="227036" ht="15"/>
    <row r="227037" ht="15"/>
    <row r="227038" ht="15"/>
    <row r="227039" ht="15"/>
    <row r="227040" ht="15"/>
    <row r="227041" ht="15"/>
    <row r="227042" ht="15"/>
    <row r="227043" ht="15"/>
    <row r="227044" ht="15"/>
    <row r="227045" ht="15"/>
    <row r="227046" ht="15"/>
    <row r="227047" ht="15"/>
    <row r="227048" ht="15"/>
    <row r="227049" ht="15"/>
    <row r="227050" ht="15"/>
    <row r="227051" ht="15"/>
    <row r="227052" ht="15"/>
    <row r="227053" ht="15"/>
    <row r="227054" ht="15"/>
    <row r="227055" ht="15"/>
    <row r="227056" ht="15"/>
    <row r="227057" ht="15"/>
    <row r="227058" ht="15"/>
    <row r="227059" ht="15"/>
    <row r="227060" ht="15"/>
    <row r="227061" ht="15"/>
    <row r="227062" ht="15"/>
    <row r="227063" ht="15"/>
    <row r="227064" ht="15"/>
    <row r="227065" ht="15"/>
    <row r="227066" ht="15"/>
    <row r="227067" ht="15"/>
    <row r="227068" ht="15"/>
    <row r="227069" ht="15"/>
    <row r="227070" ht="15"/>
    <row r="227071" ht="15"/>
    <row r="227072" ht="15"/>
    <row r="227073" ht="15"/>
    <row r="227074" ht="15"/>
    <row r="227075" ht="15"/>
    <row r="227076" ht="15"/>
    <row r="227077" ht="15"/>
    <row r="227078" ht="15"/>
    <row r="227079" ht="15"/>
    <row r="227080" ht="15"/>
    <row r="227081" ht="15"/>
    <row r="227082" ht="15"/>
    <row r="227083" ht="15"/>
    <row r="227084" ht="15"/>
    <row r="227085" ht="15"/>
    <row r="227086" ht="15"/>
    <row r="227087" ht="15"/>
    <row r="227088" ht="15"/>
    <row r="227089" ht="15"/>
    <row r="227090" ht="15"/>
    <row r="227091" ht="15"/>
    <row r="227092" ht="15"/>
    <row r="227093" ht="15"/>
    <row r="227094" ht="15"/>
    <row r="227095" ht="15"/>
    <row r="227096" ht="15"/>
    <row r="227097" ht="15"/>
    <row r="227098" ht="15"/>
    <row r="227099" ht="15"/>
    <row r="227100" ht="15"/>
    <row r="227101" ht="15"/>
    <row r="227102" ht="15"/>
    <row r="227103" ht="15"/>
    <row r="227104" ht="15"/>
    <row r="227105" ht="15"/>
    <row r="227106" ht="15"/>
    <row r="227107" ht="15"/>
    <row r="227108" ht="15"/>
    <row r="227109" ht="15"/>
    <row r="227110" ht="15"/>
    <row r="227111" ht="15"/>
    <row r="227112" ht="15"/>
    <row r="227113" ht="15"/>
    <row r="227114" ht="15"/>
    <row r="227115" ht="15"/>
    <row r="227116" ht="15"/>
    <row r="227117" ht="15"/>
    <row r="227118" ht="15"/>
    <row r="227119" ht="15"/>
    <row r="227120" ht="15"/>
    <row r="227121" ht="15"/>
    <row r="227122" ht="15"/>
    <row r="227123" ht="15"/>
    <row r="227124" ht="15"/>
    <row r="227125" ht="15"/>
    <row r="227126" ht="15"/>
    <row r="227127" ht="15"/>
    <row r="227128" ht="15"/>
    <row r="227129" ht="15"/>
    <row r="227130" ht="15"/>
    <row r="227131" ht="15"/>
    <row r="227132" ht="15"/>
    <row r="227133" ht="15"/>
    <row r="227134" ht="15"/>
    <row r="227135" ht="15"/>
    <row r="227136" ht="15"/>
    <row r="227137" ht="15"/>
    <row r="227138" ht="15"/>
    <row r="227139" ht="15"/>
    <row r="227140" ht="15"/>
    <row r="227141" ht="15"/>
    <row r="227142" ht="15"/>
    <row r="227143" ht="15"/>
    <row r="227144" ht="15"/>
    <row r="227145" ht="15"/>
    <row r="227146" ht="15"/>
    <row r="227147" ht="15"/>
    <row r="227148" ht="15"/>
    <row r="227149" ht="15"/>
    <row r="227150" ht="15"/>
    <row r="227151" ht="15"/>
    <row r="227152" ht="15"/>
    <row r="227153" ht="15"/>
    <row r="227154" ht="15"/>
    <row r="227155" ht="15"/>
    <row r="227156" ht="15"/>
    <row r="227157" ht="15"/>
    <row r="227158" ht="15"/>
    <row r="227159" ht="15"/>
    <row r="227160" ht="15"/>
    <row r="227161" ht="15"/>
    <row r="227162" ht="15"/>
    <row r="227163" ht="15"/>
    <row r="227164" ht="15"/>
    <row r="227165" ht="15"/>
    <row r="227166" ht="15"/>
    <row r="227167" ht="15"/>
    <row r="227168" ht="15"/>
    <row r="227169" ht="15"/>
    <row r="227170" ht="15"/>
    <row r="227171" ht="15"/>
    <row r="227172" ht="15"/>
    <row r="227173" ht="15"/>
    <row r="227174" ht="15"/>
    <row r="227175" ht="15"/>
    <row r="227176" ht="15"/>
    <row r="227177" ht="15"/>
    <row r="227178" ht="15"/>
    <row r="227179" ht="15"/>
    <row r="227180" ht="15"/>
    <row r="227181" ht="15"/>
    <row r="227182" ht="15"/>
    <row r="227183" ht="15"/>
    <row r="227184" ht="15"/>
    <row r="227185" ht="15"/>
    <row r="227186" ht="15"/>
    <row r="227187" ht="15"/>
    <row r="227188" ht="15"/>
    <row r="227189" ht="15"/>
    <row r="227190" ht="15"/>
    <row r="227191" ht="15"/>
    <row r="227192" ht="15"/>
    <row r="227193" ht="15"/>
    <row r="227194" ht="15"/>
    <row r="227195" ht="15"/>
    <row r="227196" ht="15"/>
    <row r="227197" ht="15"/>
    <row r="227198" ht="15"/>
    <row r="227199" ht="15"/>
    <row r="227200" ht="15"/>
    <row r="227201" ht="15"/>
    <row r="227202" ht="15"/>
    <row r="227203" ht="15"/>
    <row r="227204" ht="15"/>
    <row r="227205" ht="15"/>
    <row r="227206" ht="15"/>
    <row r="227207" ht="15"/>
    <row r="227208" ht="15"/>
    <row r="227209" ht="15"/>
    <row r="227210" ht="15"/>
    <row r="227211" ht="15"/>
    <row r="227212" ht="15"/>
    <row r="227213" ht="15"/>
    <row r="227214" ht="15"/>
    <row r="227215" ht="15"/>
    <row r="227216" ht="15"/>
    <row r="227217" ht="15"/>
    <row r="227218" ht="15"/>
    <row r="227219" ht="15"/>
    <row r="227220" ht="15"/>
    <row r="227221" ht="15"/>
    <row r="227222" ht="15"/>
    <row r="227223" ht="15"/>
    <row r="227224" ht="15"/>
    <row r="227225" ht="15"/>
    <row r="227226" ht="15"/>
    <row r="227227" ht="15"/>
    <row r="227228" ht="15"/>
    <row r="227229" ht="15"/>
    <row r="227230" ht="15"/>
    <row r="227231" ht="15"/>
    <row r="227232" ht="15"/>
    <row r="227233" ht="15"/>
    <row r="227234" ht="15"/>
    <row r="227235" ht="15"/>
    <row r="227236" ht="15"/>
    <row r="227237" ht="15"/>
    <row r="227238" ht="15"/>
    <row r="227239" ht="15"/>
    <row r="227240" ht="15"/>
    <row r="227241" ht="15"/>
    <row r="227242" ht="15"/>
    <row r="227243" ht="15"/>
    <row r="227244" ht="15"/>
    <row r="227245" ht="15"/>
    <row r="227246" ht="15"/>
    <row r="227247" ht="15"/>
    <row r="227248" ht="15"/>
    <row r="227249" ht="15"/>
    <row r="227250" ht="15"/>
    <row r="227251" ht="15"/>
    <row r="227252" ht="15"/>
    <row r="227253" ht="15"/>
    <row r="227254" ht="15"/>
    <row r="227255" ht="15"/>
    <row r="227256" ht="15"/>
    <row r="227257" ht="15"/>
    <row r="227258" ht="15"/>
    <row r="227259" ht="15"/>
    <row r="227260" ht="15"/>
    <row r="227261" ht="15"/>
    <row r="227262" ht="15"/>
    <row r="227263" ht="15"/>
    <row r="227264" ht="15"/>
    <row r="227265" ht="15"/>
    <row r="227266" ht="15"/>
    <row r="227267" ht="15"/>
    <row r="227268" ht="15"/>
    <row r="227269" ht="15"/>
    <row r="227270" ht="15"/>
    <row r="227271" ht="15"/>
    <row r="227272" ht="15"/>
    <row r="227273" ht="15"/>
    <row r="227274" ht="15"/>
    <row r="227275" ht="15"/>
    <row r="227276" ht="15"/>
    <row r="227277" ht="15"/>
    <row r="227278" ht="15"/>
    <row r="227279" ht="15"/>
    <row r="227280" ht="15"/>
    <row r="227281" ht="15"/>
    <row r="227282" ht="15"/>
    <row r="227283" ht="15"/>
    <row r="227284" ht="15"/>
    <row r="227285" ht="15"/>
    <row r="227286" ht="15"/>
    <row r="227287" ht="15"/>
    <row r="227288" ht="15"/>
    <row r="227289" ht="15"/>
    <row r="227290" ht="15"/>
    <row r="227291" ht="15"/>
    <row r="227292" ht="15"/>
    <row r="227293" ht="15"/>
    <row r="227294" ht="15"/>
    <row r="227295" ht="15"/>
    <row r="227296" ht="15"/>
    <row r="227297" ht="15"/>
    <row r="227298" ht="15"/>
    <row r="227299" ht="15"/>
    <row r="227300" ht="15"/>
    <row r="227301" ht="15"/>
    <row r="227302" ht="15"/>
    <row r="227303" ht="15"/>
    <row r="227304" ht="15"/>
    <row r="227305" ht="15"/>
    <row r="227306" ht="15"/>
    <row r="227307" ht="15"/>
    <row r="227308" ht="15"/>
    <row r="227309" ht="15"/>
    <row r="227310" ht="15"/>
    <row r="227311" ht="15"/>
    <row r="227312" ht="15"/>
    <row r="227313" ht="15"/>
    <row r="227314" ht="15"/>
    <row r="227315" ht="15"/>
    <row r="227316" ht="15"/>
    <row r="227317" ht="15"/>
    <row r="227318" ht="15"/>
    <row r="227319" ht="15"/>
    <row r="227320" ht="15"/>
    <row r="227321" ht="15"/>
    <row r="227322" ht="15"/>
    <row r="227323" ht="15"/>
    <row r="227324" ht="15"/>
    <row r="227325" ht="15"/>
    <row r="227326" ht="15"/>
    <row r="227327" ht="15"/>
    <row r="227328" ht="15"/>
    <row r="227329" ht="15"/>
    <row r="227330" ht="15"/>
    <row r="227331" ht="15"/>
    <row r="227332" ht="15"/>
    <row r="227333" ht="15"/>
    <row r="227334" ht="15"/>
    <row r="227335" ht="15"/>
    <row r="227336" ht="15"/>
    <row r="227337" ht="15"/>
    <row r="227338" ht="15"/>
    <row r="227339" ht="15"/>
    <row r="227340" ht="15"/>
    <row r="227341" ht="15"/>
    <row r="227342" ht="15"/>
    <row r="227343" ht="15"/>
    <row r="227344" ht="15"/>
    <row r="227345" ht="15"/>
    <row r="227346" ht="15"/>
    <row r="227347" ht="15"/>
    <row r="227348" ht="15"/>
    <row r="227349" ht="15"/>
    <row r="227350" ht="15"/>
    <row r="227351" ht="15"/>
    <row r="227352" ht="15"/>
    <row r="227353" ht="15"/>
    <row r="227354" ht="15"/>
    <row r="227355" ht="15"/>
    <row r="227356" ht="15"/>
    <row r="227357" ht="15"/>
    <row r="227358" ht="15"/>
    <row r="227359" ht="15"/>
    <row r="227360" ht="15"/>
    <row r="227361" ht="15"/>
    <row r="227362" ht="15"/>
    <row r="227363" ht="15"/>
    <row r="227364" ht="15"/>
    <row r="227365" ht="15"/>
    <row r="227366" ht="15"/>
    <row r="227367" ht="15"/>
    <row r="227368" ht="15"/>
    <row r="227369" ht="15"/>
    <row r="227370" ht="15"/>
    <row r="227371" ht="15"/>
    <row r="227372" ht="15"/>
    <row r="227373" ht="15"/>
    <row r="227374" ht="15"/>
    <row r="227375" ht="15"/>
    <row r="227376" ht="15"/>
    <row r="227377" ht="15"/>
    <row r="227378" ht="15"/>
    <row r="227379" ht="15"/>
    <row r="227380" ht="15"/>
    <row r="227381" ht="15"/>
    <row r="227382" ht="15"/>
    <row r="227383" ht="15"/>
    <row r="227384" ht="15"/>
    <row r="227385" ht="15"/>
    <row r="227386" ht="15"/>
    <row r="227387" ht="15"/>
    <row r="227388" ht="15"/>
    <row r="227389" ht="15"/>
    <row r="227390" ht="15"/>
    <row r="227391" ht="15"/>
    <row r="227392" ht="15"/>
    <row r="227393" ht="15"/>
    <row r="227394" ht="15"/>
    <row r="227395" ht="15"/>
    <row r="227396" ht="15"/>
    <row r="227397" ht="15"/>
    <row r="227398" ht="15"/>
    <row r="227399" ht="15"/>
    <row r="227400" ht="15"/>
    <row r="227401" ht="15"/>
    <row r="227402" ht="15"/>
    <row r="227403" ht="15"/>
    <row r="227404" ht="15"/>
    <row r="227405" ht="15"/>
    <row r="227406" ht="15"/>
    <row r="227407" ht="15"/>
    <row r="227408" ht="15"/>
    <row r="227409" ht="15"/>
    <row r="227410" ht="15"/>
    <row r="227411" ht="15"/>
    <row r="227412" ht="15"/>
    <row r="227413" ht="15"/>
    <row r="227414" ht="15"/>
    <row r="227415" ht="15"/>
    <row r="227416" ht="15"/>
    <row r="227417" ht="15"/>
    <row r="227418" ht="15"/>
    <row r="227419" ht="15"/>
    <row r="227420" ht="15"/>
    <row r="227421" ht="15"/>
    <row r="227422" ht="15"/>
    <row r="227423" ht="15"/>
    <row r="227424" ht="15"/>
    <row r="227425" ht="15"/>
    <row r="227426" ht="15"/>
    <row r="227427" ht="15"/>
    <row r="227428" ht="15"/>
    <row r="227429" ht="15"/>
    <row r="227430" ht="15"/>
    <row r="227431" ht="15"/>
    <row r="227432" ht="15"/>
    <row r="227433" ht="15"/>
    <row r="227434" ht="15"/>
    <row r="227435" ht="15"/>
    <row r="227436" ht="15"/>
    <row r="227437" ht="15"/>
    <row r="227438" ht="15"/>
    <row r="227439" ht="15"/>
    <row r="227440" ht="15"/>
    <row r="227441" ht="15"/>
    <row r="227442" ht="15"/>
    <row r="227443" ht="15"/>
    <row r="227444" ht="15"/>
    <row r="227445" ht="15"/>
    <row r="227446" ht="15"/>
    <row r="227447" ht="15"/>
    <row r="227448" ht="15"/>
    <row r="227449" ht="15"/>
    <row r="227450" ht="15"/>
    <row r="227451" ht="15"/>
    <row r="227452" ht="15"/>
    <row r="227453" ht="15"/>
    <row r="227454" ht="15"/>
    <row r="227455" ht="15"/>
    <row r="227456" ht="15"/>
    <row r="227457" ht="15"/>
    <row r="227458" ht="15"/>
    <row r="227459" ht="15"/>
    <row r="227460" ht="15"/>
    <row r="227461" ht="15"/>
    <row r="227462" ht="15"/>
    <row r="227463" ht="15"/>
    <row r="227464" ht="15"/>
    <row r="227465" ht="15"/>
    <row r="227466" ht="15"/>
    <row r="227467" ht="15"/>
    <row r="227468" ht="15"/>
    <row r="227469" ht="15"/>
    <row r="227470" ht="15"/>
    <row r="227471" ht="15"/>
    <row r="227472" ht="15"/>
    <row r="227473" ht="15"/>
    <row r="227474" ht="15"/>
    <row r="227475" ht="15"/>
    <row r="227476" ht="15"/>
    <row r="227477" ht="15"/>
    <row r="227478" ht="15"/>
    <row r="227479" ht="15"/>
    <row r="227480" ht="15"/>
    <row r="227481" ht="15"/>
    <row r="227482" ht="15"/>
    <row r="227483" ht="15"/>
    <row r="227484" ht="15"/>
    <row r="227485" ht="15"/>
    <row r="227486" ht="15"/>
    <row r="227487" ht="15"/>
    <row r="227488" ht="15"/>
    <row r="227489" ht="15"/>
    <row r="227490" ht="15"/>
    <row r="227491" ht="15"/>
    <row r="227492" ht="15"/>
    <row r="227493" ht="15"/>
    <row r="227494" ht="15"/>
    <row r="227495" ht="15"/>
    <row r="227496" ht="15"/>
    <row r="227497" ht="15"/>
    <row r="227498" ht="15"/>
    <row r="227499" ht="15"/>
    <row r="227500" ht="15"/>
    <row r="227501" ht="15"/>
    <row r="227502" ht="15"/>
    <row r="227503" ht="15"/>
    <row r="227504" ht="15"/>
    <row r="227505" ht="15"/>
    <row r="227506" ht="15"/>
    <row r="227507" ht="15"/>
    <row r="227508" ht="15"/>
    <row r="227509" ht="15"/>
    <row r="227510" ht="15"/>
    <row r="227511" ht="15"/>
    <row r="227512" ht="15"/>
    <row r="227513" ht="15"/>
    <row r="227514" ht="15"/>
    <row r="227515" ht="15"/>
    <row r="227516" ht="15"/>
    <row r="227517" ht="15"/>
    <row r="227518" ht="15"/>
    <row r="227519" ht="15"/>
    <row r="227520" ht="15"/>
    <row r="227521" ht="15"/>
    <row r="227522" ht="15"/>
    <row r="227523" ht="15"/>
    <row r="227524" ht="15"/>
    <row r="227525" ht="15"/>
    <row r="227526" ht="15"/>
    <row r="227527" ht="15"/>
    <row r="227528" ht="15"/>
    <row r="227529" ht="15"/>
    <row r="227530" ht="15"/>
    <row r="227531" ht="15"/>
    <row r="227532" ht="15"/>
    <row r="227533" ht="15"/>
    <row r="227534" ht="15"/>
    <row r="227535" ht="15"/>
    <row r="227536" ht="15"/>
    <row r="227537" ht="15"/>
    <row r="227538" ht="15"/>
    <row r="227539" ht="15"/>
    <row r="227540" ht="15"/>
    <row r="227541" ht="15"/>
    <row r="227542" ht="15"/>
    <row r="227543" ht="15"/>
    <row r="227544" ht="15"/>
    <row r="227545" ht="15"/>
    <row r="227546" ht="15"/>
    <row r="227547" ht="15"/>
    <row r="227548" ht="15"/>
    <row r="227549" ht="15"/>
    <row r="227550" ht="15"/>
    <row r="227551" ht="15"/>
    <row r="227552" ht="15"/>
    <row r="227553" ht="15"/>
    <row r="227554" ht="15"/>
    <row r="227555" ht="15"/>
    <row r="227556" ht="15"/>
    <row r="227557" ht="15"/>
    <row r="227558" ht="15"/>
    <row r="227559" ht="15"/>
    <row r="227560" ht="15"/>
    <row r="227561" ht="15"/>
    <row r="227562" ht="15"/>
    <row r="227563" ht="15"/>
    <row r="227564" ht="15"/>
    <row r="227565" ht="15"/>
    <row r="227566" ht="15"/>
    <row r="227567" ht="15"/>
    <row r="227568" ht="15"/>
    <row r="227569" ht="15"/>
    <row r="227570" ht="15"/>
    <row r="227571" ht="15"/>
    <row r="227572" ht="15"/>
    <row r="227573" ht="15"/>
    <row r="227574" ht="15"/>
    <row r="227575" ht="15"/>
    <row r="227576" ht="15"/>
    <row r="227577" ht="15"/>
    <row r="227578" ht="15"/>
    <row r="227579" ht="15"/>
    <row r="227580" ht="15"/>
    <row r="227581" ht="15"/>
    <row r="227582" ht="15"/>
    <row r="227583" ht="15"/>
    <row r="227584" ht="15"/>
    <row r="227585" ht="15"/>
    <row r="227586" ht="15"/>
    <row r="227587" ht="15"/>
    <row r="227588" ht="15"/>
    <row r="227589" ht="15"/>
    <row r="227590" ht="15"/>
    <row r="227591" ht="15"/>
    <row r="227592" ht="15"/>
    <row r="227593" ht="15"/>
    <row r="227594" ht="15"/>
    <row r="227595" ht="15"/>
    <row r="227596" ht="15"/>
    <row r="227597" ht="15"/>
    <row r="227598" ht="15"/>
    <row r="227599" ht="15"/>
    <row r="227600" ht="15"/>
    <row r="227601" ht="15"/>
    <row r="227602" ht="15"/>
    <row r="227603" ht="15"/>
    <row r="227604" ht="15"/>
    <row r="227605" ht="15"/>
    <row r="227606" ht="15"/>
    <row r="227607" ht="15"/>
    <row r="227608" ht="15"/>
    <row r="227609" ht="15"/>
    <row r="227610" ht="15"/>
    <row r="227611" ht="15"/>
    <row r="227612" ht="15"/>
    <row r="227613" ht="15"/>
    <row r="227614" ht="15"/>
    <row r="227615" ht="15"/>
    <row r="227616" ht="15"/>
    <row r="227617" ht="15"/>
    <row r="227618" ht="15"/>
    <row r="227619" ht="15"/>
    <row r="227620" ht="15"/>
    <row r="227621" ht="15"/>
    <row r="227622" ht="15"/>
    <row r="227623" ht="15"/>
    <row r="227624" ht="15"/>
    <row r="227625" ht="15"/>
    <row r="227626" ht="15"/>
    <row r="227627" ht="15"/>
    <row r="227628" ht="15"/>
    <row r="227629" ht="15"/>
    <row r="227630" ht="15"/>
    <row r="227631" ht="15"/>
    <row r="227632" ht="15"/>
    <row r="227633" ht="15"/>
    <row r="227634" ht="15"/>
    <row r="227635" ht="15"/>
    <row r="227636" ht="15"/>
    <row r="227637" ht="15"/>
    <row r="227638" ht="15"/>
    <row r="227639" ht="15"/>
    <row r="227640" ht="15"/>
    <row r="227641" ht="15"/>
    <row r="227642" ht="15"/>
    <row r="227643" ht="15"/>
    <row r="227644" ht="15"/>
    <row r="227645" ht="15"/>
    <row r="227646" ht="15"/>
    <row r="227647" ht="15"/>
    <row r="227648" ht="15"/>
    <row r="227649" ht="15"/>
    <row r="227650" ht="15"/>
    <row r="227651" ht="15"/>
    <row r="227652" ht="15"/>
    <row r="227653" ht="15"/>
    <row r="227654" ht="15"/>
    <row r="227655" ht="15"/>
    <row r="227656" ht="15"/>
    <row r="227657" ht="15"/>
    <row r="227658" ht="15"/>
    <row r="227659" ht="15"/>
    <row r="227660" ht="15"/>
    <row r="227661" ht="15"/>
    <row r="227662" ht="15"/>
    <row r="227663" ht="15"/>
    <row r="227664" ht="15"/>
    <row r="227665" ht="15"/>
    <row r="227666" ht="15"/>
    <row r="227667" ht="15"/>
    <row r="227668" ht="15"/>
    <row r="227669" ht="15"/>
    <row r="227670" ht="15"/>
    <row r="227671" ht="15"/>
    <row r="227672" ht="15"/>
    <row r="227673" ht="15"/>
    <row r="227674" ht="15"/>
    <row r="227675" ht="15"/>
    <row r="227676" ht="15"/>
    <row r="227677" ht="15"/>
    <row r="227678" ht="15"/>
    <row r="227679" ht="15"/>
    <row r="227680" ht="15"/>
    <row r="227681" ht="15"/>
    <row r="227682" ht="15"/>
    <row r="227683" ht="15"/>
    <row r="227684" ht="15"/>
    <row r="227685" ht="15"/>
    <row r="227686" ht="15"/>
    <row r="227687" ht="15"/>
    <row r="227688" ht="15"/>
    <row r="227689" ht="15"/>
    <row r="227690" ht="15"/>
    <row r="227691" ht="15"/>
    <row r="227692" ht="15"/>
    <row r="227693" ht="15"/>
    <row r="227694" ht="15"/>
    <row r="227695" ht="15"/>
    <row r="227696" ht="15"/>
    <row r="227697" ht="15"/>
    <row r="227698" ht="15"/>
    <row r="227699" ht="15"/>
    <row r="227700" ht="15"/>
    <row r="227701" ht="15"/>
    <row r="227702" ht="15"/>
    <row r="227703" ht="15"/>
    <row r="227704" ht="15"/>
    <row r="227705" ht="15"/>
    <row r="227706" ht="15"/>
    <row r="227707" ht="15"/>
    <row r="227708" ht="15"/>
    <row r="227709" ht="15"/>
    <row r="227710" ht="15"/>
    <row r="227711" ht="15"/>
    <row r="227712" ht="15"/>
    <row r="227713" ht="15"/>
    <row r="227714" ht="15"/>
    <row r="227715" ht="15"/>
    <row r="227716" ht="15"/>
    <row r="227717" ht="15"/>
    <row r="227718" ht="15"/>
    <row r="227719" ht="15"/>
    <row r="227720" ht="15"/>
    <row r="227721" ht="15"/>
    <row r="227722" ht="15"/>
    <row r="227723" ht="15"/>
    <row r="227724" ht="15"/>
    <row r="227725" ht="15"/>
    <row r="227726" ht="15"/>
    <row r="227727" ht="15"/>
    <row r="227728" ht="15"/>
    <row r="227729" ht="15"/>
    <row r="227730" ht="15"/>
    <row r="227731" ht="15"/>
    <row r="227732" ht="15"/>
    <row r="227733" ht="15"/>
    <row r="227734" ht="15"/>
    <row r="227735" ht="15"/>
    <row r="227736" ht="15"/>
    <row r="227737" ht="15"/>
    <row r="227738" ht="15"/>
    <row r="227739" ht="15"/>
    <row r="227740" ht="15"/>
    <row r="227741" ht="15"/>
    <row r="227742" ht="15"/>
    <row r="227743" ht="15"/>
    <row r="227744" ht="15"/>
    <row r="227745" ht="15"/>
    <row r="227746" ht="15"/>
    <row r="227747" ht="15"/>
    <row r="227748" ht="15"/>
    <row r="227749" ht="15"/>
    <row r="227750" ht="15"/>
    <row r="227751" ht="15"/>
    <row r="227752" ht="15"/>
    <row r="227753" ht="15"/>
    <row r="227754" ht="15"/>
    <row r="227755" ht="15"/>
    <row r="227756" ht="15"/>
    <row r="227757" ht="15"/>
    <row r="227758" ht="15"/>
    <row r="227759" ht="15"/>
    <row r="227760" ht="15"/>
    <row r="227761" ht="15"/>
    <row r="227762" ht="15"/>
    <row r="227763" ht="15"/>
    <row r="227764" ht="15"/>
    <row r="227765" ht="15"/>
    <row r="227766" ht="15"/>
    <row r="227767" ht="15"/>
    <row r="227768" ht="15"/>
    <row r="227769" ht="15"/>
    <row r="227770" ht="15"/>
    <row r="227771" ht="15"/>
    <row r="227772" ht="15"/>
    <row r="227773" ht="15"/>
    <row r="227774" ht="15"/>
    <row r="227775" ht="15"/>
    <row r="227776" ht="15"/>
    <row r="227777" ht="15"/>
    <row r="227778" ht="15"/>
    <row r="227779" ht="15"/>
    <row r="227780" ht="15"/>
    <row r="227781" ht="15"/>
    <row r="227782" ht="15"/>
    <row r="227783" ht="15"/>
    <row r="227784" ht="15"/>
    <row r="227785" ht="15"/>
    <row r="227786" ht="15"/>
    <row r="227787" ht="15"/>
    <row r="227788" ht="15"/>
    <row r="227789" ht="15"/>
    <row r="227790" ht="15"/>
    <row r="227791" ht="15"/>
    <row r="227792" ht="15"/>
    <row r="227793" ht="15"/>
    <row r="227794" ht="15"/>
    <row r="227795" ht="15"/>
    <row r="227796" ht="15"/>
    <row r="227797" ht="15"/>
    <row r="227798" ht="15"/>
    <row r="227799" ht="15"/>
    <row r="227800" ht="15"/>
    <row r="227801" ht="15"/>
    <row r="227802" ht="15"/>
    <row r="227803" ht="15"/>
    <row r="227804" ht="15"/>
    <row r="227805" ht="15"/>
    <row r="227806" ht="15"/>
    <row r="227807" ht="15"/>
    <row r="227808" ht="15"/>
    <row r="227809" ht="15"/>
    <row r="227810" ht="15"/>
    <row r="227811" ht="15"/>
    <row r="227812" ht="15"/>
    <row r="227813" ht="15"/>
    <row r="227814" ht="15"/>
    <row r="227815" ht="15"/>
    <row r="227816" ht="15"/>
    <row r="227817" ht="15"/>
    <row r="227818" ht="15"/>
    <row r="227819" ht="15"/>
    <row r="227820" ht="15"/>
    <row r="227821" ht="15"/>
    <row r="227822" ht="15"/>
    <row r="227823" ht="15"/>
    <row r="227824" ht="15"/>
    <row r="227825" ht="15"/>
    <row r="227826" ht="15"/>
    <row r="227827" ht="15"/>
    <row r="227828" ht="15"/>
    <row r="227829" ht="15"/>
    <row r="227830" ht="15"/>
    <row r="227831" ht="15"/>
    <row r="227832" ht="15"/>
    <row r="227833" ht="15"/>
    <row r="227834" ht="15"/>
    <row r="227835" ht="15"/>
    <row r="227836" ht="15"/>
    <row r="227837" ht="15"/>
    <row r="227838" ht="15"/>
    <row r="227839" ht="15"/>
    <row r="227840" ht="15"/>
    <row r="227841" ht="15"/>
    <row r="227842" ht="15"/>
    <row r="227843" ht="15"/>
    <row r="227844" ht="15"/>
    <row r="227845" ht="15"/>
    <row r="227846" ht="15"/>
    <row r="227847" ht="15"/>
    <row r="227848" ht="15"/>
    <row r="227849" ht="15"/>
    <row r="227850" ht="15"/>
    <row r="227851" ht="15"/>
    <row r="227852" ht="15"/>
    <row r="227853" ht="15"/>
    <row r="227854" ht="15"/>
    <row r="227855" ht="15"/>
    <row r="227856" ht="15"/>
    <row r="227857" ht="15"/>
    <row r="227858" ht="15"/>
    <row r="227859" ht="15"/>
    <row r="227860" ht="15"/>
    <row r="227861" ht="15"/>
    <row r="227862" ht="15"/>
    <row r="227863" ht="15"/>
    <row r="227864" ht="15"/>
    <row r="227865" ht="15"/>
    <row r="227866" ht="15"/>
    <row r="227867" ht="15"/>
    <row r="227868" ht="15"/>
    <row r="227869" ht="15"/>
    <row r="227870" ht="15"/>
    <row r="227871" ht="15"/>
    <row r="227872" ht="15"/>
    <row r="227873" ht="15"/>
    <row r="227874" ht="15"/>
    <row r="227875" ht="15"/>
    <row r="227876" ht="15"/>
    <row r="227877" ht="15"/>
    <row r="227878" ht="15"/>
    <row r="227879" ht="15"/>
    <row r="227880" ht="15"/>
    <row r="227881" ht="15"/>
    <row r="227882" ht="15"/>
    <row r="227883" ht="15"/>
    <row r="227884" ht="15"/>
    <row r="227885" ht="15"/>
    <row r="227886" ht="15"/>
    <row r="227887" ht="15"/>
    <row r="227888" ht="15"/>
    <row r="227889" ht="15"/>
    <row r="227890" ht="15"/>
    <row r="227891" ht="15"/>
    <row r="227892" ht="15"/>
    <row r="227893" ht="15"/>
    <row r="227894" ht="15"/>
    <row r="227895" ht="15"/>
    <row r="227896" ht="15"/>
    <row r="227897" ht="15"/>
    <row r="227898" ht="15"/>
    <row r="227899" ht="15"/>
    <row r="227900" ht="15"/>
    <row r="227901" ht="15"/>
    <row r="227902" ht="15"/>
    <row r="227903" ht="15"/>
    <row r="227904" ht="15"/>
    <row r="227905" ht="15"/>
    <row r="227906" ht="15"/>
    <row r="227907" ht="15"/>
    <row r="227908" ht="15"/>
    <row r="227909" ht="15"/>
    <row r="227910" ht="15"/>
    <row r="227911" ht="15"/>
    <row r="227912" ht="15"/>
    <row r="227913" ht="15"/>
    <row r="227914" ht="15"/>
    <row r="227915" ht="15"/>
    <row r="227916" ht="15"/>
    <row r="227917" ht="15"/>
    <row r="227918" ht="15"/>
    <row r="227919" ht="15"/>
    <row r="227920" ht="15"/>
    <row r="227921" ht="15"/>
    <row r="227922" ht="15"/>
    <row r="227923" ht="15"/>
    <row r="227924" ht="15"/>
    <row r="227925" ht="15"/>
    <row r="227926" ht="15"/>
    <row r="227927" ht="15"/>
    <row r="227928" ht="15"/>
    <row r="227929" ht="15"/>
    <row r="227930" ht="15"/>
    <row r="227931" ht="15"/>
    <row r="227932" ht="15"/>
    <row r="227933" ht="15"/>
    <row r="227934" ht="15"/>
    <row r="227935" ht="15"/>
    <row r="227936" ht="15"/>
    <row r="227937" ht="15"/>
    <row r="227938" ht="15"/>
    <row r="227939" ht="15"/>
    <row r="227940" ht="15"/>
    <row r="227941" ht="15"/>
    <row r="227942" ht="15"/>
    <row r="227943" ht="15"/>
    <row r="227944" ht="15"/>
    <row r="227945" ht="15"/>
    <row r="227946" ht="15"/>
    <row r="227947" ht="15"/>
    <row r="227948" ht="15"/>
    <row r="227949" ht="15"/>
    <row r="227950" ht="15"/>
    <row r="227951" ht="15"/>
    <row r="227952" ht="15"/>
    <row r="227953" ht="15"/>
    <row r="227954" ht="15"/>
    <row r="227955" ht="15"/>
    <row r="227956" ht="15"/>
    <row r="227957" ht="15"/>
    <row r="227958" ht="15"/>
    <row r="227959" ht="15"/>
    <row r="227960" ht="15"/>
    <row r="227961" ht="15"/>
    <row r="227962" ht="15"/>
    <row r="227963" ht="15"/>
    <row r="227964" ht="15"/>
    <row r="227965" ht="15"/>
    <row r="227966" ht="15"/>
    <row r="227967" ht="15"/>
    <row r="227968" ht="15"/>
    <row r="227969" ht="15"/>
    <row r="227970" ht="15"/>
    <row r="227971" ht="15"/>
    <row r="227972" ht="15"/>
    <row r="227973" ht="15"/>
    <row r="227974" ht="15"/>
    <row r="227975" ht="15"/>
    <row r="227976" ht="15"/>
    <row r="227977" ht="15"/>
    <row r="227978" ht="15"/>
    <row r="227979" ht="15"/>
    <row r="227980" ht="15"/>
    <row r="227981" ht="15"/>
    <row r="227982" ht="15"/>
    <row r="227983" ht="15"/>
    <row r="227984" ht="15"/>
    <row r="227985" ht="15"/>
    <row r="227986" ht="15"/>
    <row r="227987" ht="15"/>
    <row r="227988" ht="15"/>
    <row r="227989" ht="15"/>
    <row r="227990" ht="15"/>
    <row r="227991" ht="15"/>
    <row r="227992" ht="15"/>
    <row r="227993" ht="15"/>
    <row r="227994" ht="15"/>
    <row r="227995" ht="15"/>
    <row r="227996" ht="15"/>
    <row r="227997" ht="15"/>
    <row r="227998" ht="15"/>
    <row r="227999" ht="15"/>
    <row r="228000" ht="15"/>
    <row r="228001" ht="15"/>
    <row r="228002" ht="15"/>
    <row r="228003" ht="15"/>
    <row r="228004" ht="15"/>
    <row r="228005" ht="15"/>
    <row r="228006" ht="15"/>
    <row r="228007" ht="15"/>
    <row r="228008" ht="15"/>
    <row r="228009" ht="15"/>
    <row r="228010" ht="15"/>
    <row r="228011" ht="15"/>
    <row r="228012" ht="15"/>
    <row r="228013" ht="15"/>
    <row r="228014" ht="15"/>
    <row r="228015" ht="15"/>
    <row r="228016" ht="15"/>
    <row r="228017" ht="15"/>
    <row r="228018" ht="15"/>
    <row r="228019" ht="15"/>
    <row r="228020" ht="15"/>
    <row r="228021" ht="15"/>
    <row r="228022" ht="15"/>
    <row r="228023" ht="15"/>
    <row r="228024" ht="15"/>
    <row r="228025" ht="15"/>
    <row r="228026" ht="15"/>
    <row r="228027" ht="15"/>
    <row r="228028" ht="15"/>
    <row r="228029" ht="15"/>
    <row r="228030" ht="15"/>
    <row r="228031" ht="15"/>
    <row r="228032" ht="15"/>
    <row r="228033" ht="15"/>
    <row r="228034" ht="15"/>
    <row r="228035" ht="15"/>
    <row r="228036" ht="15"/>
    <row r="228037" ht="15"/>
    <row r="228038" ht="15"/>
    <row r="228039" ht="15"/>
    <row r="228040" ht="15"/>
    <row r="228041" ht="15"/>
    <row r="228042" ht="15"/>
    <row r="228043" ht="15"/>
    <row r="228044" ht="15"/>
    <row r="228045" ht="15"/>
    <row r="228046" ht="15"/>
    <row r="228047" ht="15"/>
    <row r="228048" ht="15"/>
    <row r="228049" ht="15"/>
    <row r="228050" ht="15"/>
    <row r="228051" ht="15"/>
    <row r="228052" ht="15"/>
    <row r="228053" ht="15"/>
    <row r="228054" ht="15"/>
    <row r="228055" ht="15"/>
    <row r="228056" ht="15"/>
    <row r="228057" ht="15"/>
    <row r="228058" ht="15"/>
    <row r="228059" ht="15"/>
    <row r="228060" ht="15"/>
    <row r="228061" ht="15"/>
    <row r="228062" ht="15"/>
    <row r="228063" ht="15"/>
    <row r="228064" ht="15"/>
    <row r="228065" ht="15"/>
    <row r="228066" ht="15"/>
    <row r="228067" ht="15"/>
    <row r="228068" ht="15"/>
    <row r="228069" ht="15"/>
    <row r="228070" ht="15"/>
    <row r="228071" ht="15"/>
    <row r="228072" ht="15"/>
    <row r="228073" ht="15"/>
    <row r="228074" ht="15"/>
    <row r="228075" ht="15"/>
    <row r="228076" ht="15"/>
    <row r="228077" ht="15"/>
    <row r="228078" ht="15"/>
    <row r="228079" ht="15"/>
    <row r="228080" ht="15"/>
    <row r="228081" ht="15"/>
    <row r="228082" ht="15"/>
    <row r="228083" ht="15"/>
    <row r="228084" ht="15"/>
    <row r="228085" ht="15"/>
    <row r="228086" ht="15"/>
    <row r="228087" ht="15"/>
    <row r="228088" ht="15"/>
    <row r="228089" ht="15"/>
    <row r="228090" ht="15"/>
    <row r="228091" ht="15"/>
    <row r="228092" ht="15"/>
    <row r="228093" ht="15"/>
    <row r="228094" ht="15"/>
    <row r="228095" ht="15"/>
    <row r="228096" ht="15"/>
    <row r="228097" ht="15"/>
    <row r="228098" ht="15"/>
    <row r="228099" ht="15"/>
    <row r="228100" ht="15"/>
    <row r="228101" ht="15"/>
    <row r="228102" ht="15"/>
    <row r="228103" ht="15"/>
    <row r="228104" ht="15"/>
    <row r="228105" ht="15"/>
    <row r="228106" ht="15"/>
    <row r="228107" ht="15"/>
    <row r="228108" ht="15"/>
    <row r="228109" ht="15"/>
    <row r="228110" ht="15"/>
    <row r="228111" ht="15"/>
    <row r="228112" ht="15"/>
    <row r="228113" ht="15"/>
    <row r="228114" ht="15"/>
    <row r="228115" ht="15"/>
    <row r="228116" ht="15"/>
    <row r="228117" ht="15"/>
    <row r="228118" ht="15"/>
    <row r="228119" ht="15"/>
    <row r="228120" ht="15"/>
    <row r="228121" ht="15"/>
    <row r="228122" ht="15"/>
    <row r="228123" ht="15"/>
    <row r="228124" ht="15"/>
    <row r="228125" ht="15"/>
    <row r="228126" ht="15"/>
    <row r="228127" ht="15"/>
    <row r="228128" ht="15"/>
    <row r="228129" ht="15"/>
    <row r="228130" ht="15"/>
    <row r="228131" ht="15"/>
    <row r="228132" ht="15"/>
    <row r="228133" ht="15"/>
    <row r="228134" ht="15"/>
    <row r="228135" ht="15"/>
    <row r="228136" ht="15"/>
    <row r="228137" ht="15"/>
    <row r="228138" ht="15"/>
    <row r="228139" ht="15"/>
    <row r="228140" ht="15"/>
    <row r="228141" ht="15"/>
    <row r="228142" ht="15"/>
    <row r="228143" ht="15"/>
    <row r="228144" ht="15"/>
    <row r="228145" ht="15"/>
    <row r="228146" ht="15"/>
    <row r="228147" ht="15"/>
    <row r="228148" ht="15"/>
    <row r="228149" ht="15"/>
    <row r="228150" ht="15"/>
    <row r="228151" ht="15"/>
    <row r="228152" ht="15"/>
    <row r="228153" ht="15"/>
    <row r="228154" ht="15"/>
    <row r="228155" ht="15"/>
    <row r="228156" ht="15"/>
    <row r="228157" ht="15"/>
    <row r="228158" ht="15"/>
    <row r="228159" ht="15"/>
    <row r="228160" ht="15"/>
    <row r="228161" ht="15"/>
    <row r="228162" ht="15"/>
    <row r="228163" ht="15"/>
    <row r="228164" ht="15"/>
    <row r="228165" ht="15"/>
    <row r="228166" ht="15"/>
    <row r="228167" ht="15"/>
    <row r="228168" ht="15"/>
    <row r="228169" ht="15"/>
    <row r="228170" ht="15"/>
    <row r="228171" ht="15"/>
    <row r="228172" ht="15"/>
    <row r="228173" ht="15"/>
    <row r="228174" ht="15"/>
    <row r="228175" ht="15"/>
    <row r="228176" ht="15"/>
    <row r="228177" ht="15"/>
    <row r="228178" ht="15"/>
    <row r="228179" ht="15"/>
    <row r="228180" ht="15"/>
    <row r="228181" ht="15"/>
    <row r="228182" ht="15"/>
    <row r="228183" ht="15"/>
    <row r="228184" ht="15"/>
    <row r="228185" ht="15"/>
    <row r="228186" ht="15"/>
    <row r="228187" ht="15"/>
    <row r="228188" ht="15"/>
    <row r="228189" ht="15"/>
    <row r="228190" ht="15"/>
    <row r="228191" ht="15"/>
    <row r="228192" ht="15"/>
    <row r="228193" ht="15"/>
    <row r="228194" ht="15"/>
    <row r="228195" ht="15"/>
    <row r="228196" ht="15"/>
    <row r="228197" ht="15"/>
    <row r="228198" ht="15"/>
    <row r="228199" ht="15"/>
    <row r="228200" ht="15"/>
    <row r="228201" ht="15"/>
    <row r="228202" ht="15"/>
    <row r="228203" ht="15"/>
    <row r="228204" ht="15"/>
    <row r="228205" ht="15"/>
    <row r="228206" ht="15"/>
    <row r="228207" ht="15"/>
    <row r="228208" ht="15"/>
    <row r="228209" ht="15"/>
    <row r="228210" ht="15"/>
    <row r="228211" ht="15"/>
    <row r="228212" ht="15"/>
    <row r="228213" ht="15"/>
    <row r="228214" ht="15"/>
    <row r="228215" ht="15"/>
    <row r="228216" ht="15"/>
    <row r="228217" ht="15"/>
    <row r="228218" ht="15"/>
    <row r="228219" ht="15"/>
    <row r="228220" ht="15"/>
    <row r="228221" ht="15"/>
    <row r="228222" ht="15"/>
    <row r="228223" ht="15"/>
    <row r="228224" ht="15"/>
    <row r="228225" ht="15"/>
    <row r="228226" ht="15"/>
    <row r="228227" ht="15"/>
    <row r="228228" ht="15"/>
    <row r="228229" ht="15"/>
    <row r="228230" ht="15"/>
    <row r="228231" ht="15"/>
    <row r="228232" ht="15"/>
    <row r="228233" ht="15"/>
    <row r="228234" ht="15"/>
    <row r="228235" ht="15"/>
    <row r="228236" ht="15"/>
    <row r="228237" ht="15"/>
    <row r="228238" ht="15"/>
    <row r="228239" ht="15"/>
    <row r="228240" ht="15"/>
    <row r="228241" ht="15"/>
    <row r="228242" ht="15"/>
    <row r="228243" ht="15"/>
    <row r="228244" ht="15"/>
    <row r="228245" ht="15"/>
    <row r="228246" ht="15"/>
    <row r="228247" ht="15"/>
    <row r="228248" ht="15"/>
    <row r="228249" ht="15"/>
    <row r="228250" ht="15"/>
    <row r="228251" ht="15"/>
    <row r="228252" ht="15"/>
    <row r="228253" ht="15"/>
    <row r="228254" ht="15"/>
    <row r="228255" ht="15"/>
    <row r="228256" ht="15"/>
    <row r="228257" ht="15"/>
    <row r="228258" ht="15"/>
    <row r="228259" ht="15"/>
    <row r="228260" ht="15"/>
    <row r="228261" ht="15"/>
    <row r="228262" ht="15"/>
    <row r="228263" ht="15"/>
    <row r="228264" ht="15"/>
    <row r="228265" ht="15"/>
    <row r="228266" ht="15"/>
    <row r="228267" ht="15"/>
    <row r="228268" ht="15"/>
    <row r="228269" ht="15"/>
    <row r="228270" ht="15"/>
    <row r="228271" ht="15"/>
    <row r="228272" ht="15"/>
    <row r="228273" ht="15"/>
    <row r="228274" ht="15"/>
    <row r="228275" ht="15"/>
    <row r="228276" ht="15"/>
    <row r="228277" ht="15"/>
    <row r="228278" ht="15"/>
    <row r="228279" ht="15"/>
    <row r="228280" ht="15"/>
    <row r="228281" ht="15"/>
    <row r="228282" ht="15"/>
    <row r="228283" ht="15"/>
    <row r="228284" ht="15"/>
    <row r="228285" ht="15"/>
    <row r="228286" ht="15"/>
    <row r="228287" ht="15"/>
    <row r="228288" ht="15"/>
    <row r="228289" ht="15"/>
    <row r="228290" ht="15"/>
    <row r="228291" ht="15"/>
    <row r="228292" ht="15"/>
    <row r="228293" ht="15"/>
    <row r="228294" ht="15"/>
    <row r="228295" ht="15"/>
    <row r="228296" ht="15"/>
    <row r="228297" ht="15"/>
    <row r="228298" ht="15"/>
    <row r="228299" ht="15"/>
    <row r="228300" ht="15"/>
    <row r="228301" ht="15"/>
    <row r="228302" ht="15"/>
    <row r="228303" ht="15"/>
    <row r="228304" ht="15"/>
    <row r="228305" ht="15"/>
    <row r="228306" ht="15"/>
    <row r="228307" ht="15"/>
    <row r="228308" ht="15"/>
    <row r="228309" ht="15"/>
    <row r="228310" ht="15"/>
    <row r="228311" ht="15"/>
    <row r="228312" ht="15"/>
    <row r="228313" ht="15"/>
    <row r="228314" ht="15"/>
    <row r="228315" ht="15"/>
    <row r="228316" ht="15"/>
    <row r="228317" ht="15"/>
    <row r="228318" ht="15"/>
    <row r="228319" ht="15"/>
    <row r="228320" ht="15"/>
    <row r="228321" ht="15"/>
    <row r="228322" ht="15"/>
    <row r="228323" ht="15"/>
    <row r="228324" ht="15"/>
    <row r="228325" ht="15"/>
    <row r="228326" ht="15"/>
    <row r="228327" ht="15"/>
    <row r="228328" ht="15"/>
    <row r="228329" ht="15"/>
    <row r="228330" ht="15"/>
    <row r="228331" ht="15"/>
    <row r="228332" ht="15"/>
    <row r="228333" ht="15"/>
    <row r="228334" ht="15"/>
    <row r="228335" ht="15"/>
    <row r="228336" ht="15"/>
    <row r="228337" ht="15"/>
    <row r="228338" ht="15"/>
    <row r="228339" ht="15"/>
    <row r="228340" ht="15"/>
    <row r="228341" ht="15"/>
    <row r="228342" ht="15"/>
    <row r="228343" ht="15"/>
    <row r="228344" ht="15"/>
    <row r="228345" ht="15"/>
    <row r="228346" ht="15"/>
    <row r="228347" ht="15"/>
    <row r="228348" ht="15"/>
    <row r="228349" ht="15"/>
    <row r="228350" ht="15"/>
    <row r="228351" ht="15"/>
    <row r="228352" ht="15"/>
    <row r="228353" ht="15"/>
    <row r="228354" ht="15"/>
    <row r="228355" ht="15"/>
    <row r="228356" ht="15"/>
    <row r="228357" ht="15"/>
    <row r="228358" ht="15"/>
    <row r="228359" ht="15"/>
    <row r="228360" ht="15"/>
    <row r="228361" ht="15"/>
    <row r="228362" ht="15"/>
    <row r="228363" ht="15"/>
    <row r="228364" ht="15"/>
    <row r="228365" ht="15"/>
    <row r="228366" ht="15"/>
    <row r="228367" ht="15"/>
    <row r="228368" ht="15"/>
    <row r="228369" ht="15"/>
    <row r="228370" ht="15"/>
    <row r="228371" ht="15"/>
    <row r="228372" ht="15"/>
    <row r="228373" ht="15"/>
    <row r="228374" ht="15"/>
    <row r="228375" ht="15"/>
    <row r="228376" ht="15"/>
    <row r="228377" ht="15"/>
    <row r="228378" ht="15"/>
    <row r="228379" ht="15"/>
    <row r="228380" ht="15"/>
    <row r="228381" ht="15"/>
    <row r="228382" ht="15"/>
    <row r="228383" ht="15"/>
    <row r="228384" ht="15"/>
    <row r="228385" ht="15"/>
    <row r="228386" ht="15"/>
    <row r="228387" ht="15"/>
    <row r="228388" ht="15"/>
    <row r="228389" ht="15"/>
    <row r="228390" ht="15"/>
    <row r="228391" ht="15"/>
    <row r="228392" ht="15"/>
    <row r="228393" ht="15"/>
    <row r="228394" ht="15"/>
    <row r="228395" ht="15"/>
    <row r="228396" ht="15"/>
    <row r="228397" ht="15"/>
    <row r="228398" ht="15"/>
    <row r="228399" ht="15"/>
    <row r="228400" ht="15"/>
    <row r="228401" ht="15"/>
    <row r="228402" ht="15"/>
    <row r="228403" ht="15"/>
    <row r="228404" ht="15"/>
    <row r="228405" ht="15"/>
    <row r="228406" ht="15"/>
    <row r="228407" ht="15"/>
    <row r="228408" ht="15"/>
    <row r="228409" ht="15"/>
    <row r="228410" ht="15"/>
    <row r="228411" ht="15"/>
    <row r="228412" ht="15"/>
    <row r="228413" ht="15"/>
    <row r="228414" ht="15"/>
    <row r="228415" ht="15"/>
    <row r="228416" ht="15"/>
    <row r="228417" ht="15"/>
    <row r="228418" ht="15"/>
    <row r="228419" ht="15"/>
    <row r="228420" ht="15"/>
    <row r="228421" ht="15"/>
    <row r="228422" ht="15"/>
    <row r="228423" ht="15"/>
    <row r="228424" ht="15"/>
    <row r="228425" ht="15"/>
    <row r="228426" ht="15"/>
    <row r="228427" ht="15"/>
    <row r="228428" ht="15"/>
    <row r="228429" ht="15"/>
    <row r="228430" ht="15"/>
    <row r="228431" ht="15"/>
    <row r="228432" ht="15"/>
    <row r="228433" ht="15"/>
    <row r="228434" ht="15"/>
    <row r="228435" ht="15"/>
    <row r="228436" ht="15"/>
    <row r="228437" ht="15"/>
    <row r="228438" ht="15"/>
    <row r="228439" ht="15"/>
    <row r="228440" ht="15"/>
    <row r="228441" ht="15"/>
    <row r="228442" ht="15"/>
    <row r="228443" ht="15"/>
    <row r="228444" ht="15"/>
    <row r="228445" ht="15"/>
    <row r="228446" ht="15"/>
    <row r="228447" ht="15"/>
    <row r="228448" ht="15"/>
    <row r="228449" ht="15"/>
    <row r="228450" ht="15"/>
    <row r="228451" ht="15"/>
    <row r="228452" ht="15"/>
    <row r="228453" ht="15"/>
    <row r="228454" ht="15"/>
    <row r="228455" ht="15"/>
    <row r="228456" ht="15"/>
    <row r="228457" ht="15"/>
    <row r="228458" ht="15"/>
    <row r="228459" ht="15"/>
    <row r="228460" ht="15"/>
    <row r="228461" ht="15"/>
    <row r="228462" ht="15"/>
    <row r="228463" ht="15"/>
    <row r="228464" ht="15"/>
    <row r="228465" ht="15"/>
    <row r="228466" ht="15"/>
    <row r="228467" ht="15"/>
    <row r="228468" ht="15"/>
    <row r="228469" ht="15"/>
    <row r="228470" ht="15"/>
    <row r="228471" ht="15"/>
    <row r="228472" ht="15"/>
    <row r="228473" ht="15"/>
    <row r="228474" ht="15"/>
    <row r="228475" ht="15"/>
    <row r="228476" ht="15"/>
    <row r="228477" ht="15"/>
    <row r="228478" ht="15"/>
    <row r="228479" ht="15"/>
    <row r="228480" ht="15"/>
    <row r="228481" ht="15"/>
    <row r="228482" ht="15"/>
    <row r="228483" ht="15"/>
    <row r="228484" ht="15"/>
    <row r="228485" ht="15"/>
    <row r="228486" ht="15"/>
    <row r="228487" ht="15"/>
    <row r="228488" ht="15"/>
    <row r="228489" ht="15"/>
    <row r="228490" ht="15"/>
    <row r="228491" ht="15"/>
    <row r="228492" ht="15"/>
    <row r="228493" ht="15"/>
    <row r="228494" ht="15"/>
    <row r="228495" ht="15"/>
    <row r="228496" ht="15"/>
    <row r="228497" ht="15"/>
    <row r="228498" ht="15"/>
    <row r="228499" ht="15"/>
    <row r="228500" ht="15"/>
    <row r="228501" ht="15"/>
    <row r="228502" ht="15"/>
    <row r="228503" ht="15"/>
    <row r="228504" ht="15"/>
    <row r="228505" ht="15"/>
    <row r="228506" ht="15"/>
    <row r="228507" ht="15"/>
    <row r="228508" ht="15"/>
    <row r="228509" ht="15"/>
    <row r="228510" ht="15"/>
    <row r="228511" ht="15"/>
    <row r="228512" ht="15"/>
    <row r="228513" ht="15"/>
    <row r="228514" ht="15"/>
    <row r="228515" ht="15"/>
    <row r="228516" ht="15"/>
    <row r="228517" ht="15"/>
    <row r="228518" ht="15"/>
    <row r="228519" ht="15"/>
    <row r="228520" ht="15"/>
    <row r="228521" ht="15"/>
    <row r="228522" ht="15"/>
    <row r="228523" ht="15"/>
    <row r="228524" ht="15"/>
    <row r="228525" ht="15"/>
    <row r="228526" ht="15"/>
    <row r="228527" ht="15"/>
    <row r="228528" ht="15"/>
    <row r="228529" ht="15"/>
    <row r="228530" ht="15"/>
    <row r="228531" ht="15"/>
    <row r="228532" ht="15"/>
    <row r="228533" ht="15"/>
    <row r="228534" ht="15"/>
    <row r="228535" ht="15"/>
    <row r="228536" ht="15"/>
    <row r="228537" ht="15"/>
    <row r="228538" ht="15"/>
    <row r="228539" ht="15"/>
    <row r="228540" ht="15"/>
    <row r="228541" ht="15"/>
    <row r="228542" ht="15"/>
    <row r="228543" ht="15"/>
    <row r="228544" ht="15"/>
    <row r="228545" ht="15"/>
    <row r="228546" ht="15"/>
    <row r="228547" ht="15"/>
    <row r="228548" ht="15"/>
    <row r="228549" ht="15"/>
    <row r="228550" ht="15"/>
    <row r="228551" ht="15"/>
    <row r="228552" ht="15"/>
    <row r="228553" ht="15"/>
    <row r="228554" ht="15"/>
    <row r="228555" ht="15"/>
    <row r="228556" ht="15"/>
    <row r="228557" ht="15"/>
    <row r="228558" ht="15"/>
    <row r="228559" ht="15"/>
    <row r="228560" ht="15"/>
    <row r="228561" ht="15"/>
    <row r="228562" ht="15"/>
    <row r="228563" ht="15"/>
    <row r="228564" ht="15"/>
    <row r="228565" ht="15"/>
    <row r="228566" ht="15"/>
    <row r="228567" ht="15"/>
    <row r="228568" ht="15"/>
    <row r="228569" ht="15"/>
    <row r="228570" ht="15"/>
    <row r="228571" ht="15"/>
    <row r="228572" ht="15"/>
    <row r="228573" ht="15"/>
    <row r="228574" ht="15"/>
    <row r="228575" ht="15"/>
    <row r="228576" ht="15"/>
    <row r="228577" ht="15"/>
    <row r="228578" ht="15"/>
    <row r="228579" ht="15"/>
    <row r="228580" ht="15"/>
    <row r="228581" ht="15"/>
    <row r="228582" ht="15"/>
    <row r="228583" ht="15"/>
    <row r="228584" ht="15"/>
    <row r="228585" ht="15"/>
    <row r="228586" ht="15"/>
    <row r="228587" ht="15"/>
    <row r="228588" ht="15"/>
    <row r="228589" ht="15"/>
    <row r="228590" ht="15"/>
    <row r="228591" ht="15"/>
    <row r="228592" ht="15"/>
    <row r="228593" ht="15"/>
    <row r="228594" ht="15"/>
    <row r="228595" ht="15"/>
    <row r="228596" ht="15"/>
    <row r="228597" ht="15"/>
    <row r="228598" ht="15"/>
    <row r="228599" ht="15"/>
    <row r="228600" ht="15"/>
    <row r="228601" ht="15"/>
    <row r="228602" ht="15"/>
    <row r="228603" ht="15"/>
    <row r="228604" ht="15"/>
    <row r="228605" ht="15"/>
    <row r="228606" ht="15"/>
    <row r="228607" ht="15"/>
    <row r="228608" ht="15"/>
    <row r="228609" ht="15"/>
    <row r="228610" ht="15"/>
    <row r="228611" ht="15"/>
    <row r="228612" ht="15"/>
    <row r="228613" ht="15"/>
    <row r="228614" ht="15"/>
    <row r="228615" ht="15"/>
    <row r="228616" ht="15"/>
    <row r="228617" ht="15"/>
    <row r="228618" ht="15"/>
    <row r="228619" ht="15"/>
    <row r="228620" ht="15"/>
    <row r="228621" ht="15"/>
    <row r="228622" ht="15"/>
    <row r="228623" ht="15"/>
    <row r="228624" ht="15"/>
    <row r="228625" ht="15"/>
    <row r="228626" ht="15"/>
    <row r="228627" ht="15"/>
    <row r="228628" ht="15"/>
    <row r="228629" ht="15"/>
    <row r="228630" ht="15"/>
    <row r="228631" ht="15"/>
    <row r="228632" ht="15"/>
    <row r="228633" ht="15"/>
    <row r="228634" ht="15"/>
    <row r="228635" ht="15"/>
    <row r="228636" ht="15"/>
    <row r="228637" ht="15"/>
    <row r="228638" ht="15"/>
    <row r="228639" ht="15"/>
    <row r="228640" ht="15"/>
    <row r="228641" ht="15"/>
    <row r="228642" ht="15"/>
    <row r="228643" ht="15"/>
    <row r="228644" ht="15"/>
    <row r="228645" ht="15"/>
    <row r="228646" ht="15"/>
    <row r="228647" ht="15"/>
    <row r="228648" ht="15"/>
    <row r="228649" ht="15"/>
    <row r="228650" ht="15"/>
    <row r="228651" ht="15"/>
    <row r="228652" ht="15"/>
    <row r="228653" ht="15"/>
    <row r="228654" ht="15"/>
    <row r="228655" ht="15"/>
    <row r="228656" ht="15"/>
    <row r="228657" ht="15"/>
    <row r="228658" ht="15"/>
    <row r="228659" ht="15"/>
    <row r="228660" ht="15"/>
    <row r="228661" ht="15"/>
    <row r="228662" ht="15"/>
    <row r="228663" ht="15"/>
    <row r="228664" ht="15"/>
    <row r="228665" ht="15"/>
    <row r="228666" ht="15"/>
    <row r="228667" ht="15"/>
    <row r="228668" ht="15"/>
    <row r="228669" ht="15"/>
    <row r="228670" ht="15"/>
    <row r="228671" ht="15"/>
    <row r="228672" ht="15"/>
    <row r="228673" ht="15"/>
    <row r="228674" ht="15"/>
    <row r="228675" ht="15"/>
    <row r="228676" ht="15"/>
    <row r="228677" ht="15"/>
    <row r="228678" ht="15"/>
    <row r="228679" ht="15"/>
    <row r="228680" ht="15"/>
    <row r="228681" ht="15"/>
    <row r="228682" ht="15"/>
    <row r="228683" ht="15"/>
    <row r="228684" ht="15"/>
    <row r="228685" ht="15"/>
    <row r="228686" ht="15"/>
    <row r="228687" ht="15"/>
    <row r="228688" ht="15"/>
    <row r="228689" ht="15"/>
    <row r="228690" ht="15"/>
    <row r="228691" ht="15"/>
    <row r="228692" ht="15"/>
    <row r="228693" ht="15"/>
    <row r="228694" ht="15"/>
    <row r="228695" ht="15"/>
    <row r="228696" ht="15"/>
    <row r="228697" ht="15"/>
    <row r="228698" ht="15"/>
    <row r="228699" ht="15"/>
    <row r="228700" ht="15"/>
    <row r="228701" ht="15"/>
    <row r="228702" ht="15"/>
    <row r="228703" ht="15"/>
    <row r="228704" ht="15"/>
    <row r="228705" ht="15"/>
    <row r="228706" ht="15"/>
    <row r="228707" ht="15"/>
    <row r="228708" ht="15"/>
    <row r="228709" ht="15"/>
    <row r="228710" ht="15"/>
    <row r="228711" ht="15"/>
    <row r="228712" ht="15"/>
    <row r="228713" ht="15"/>
    <row r="228714" ht="15"/>
    <row r="228715" ht="15"/>
    <row r="228716" ht="15"/>
    <row r="228717" ht="15"/>
    <row r="228718" ht="15"/>
    <row r="228719" ht="15"/>
    <row r="228720" ht="15"/>
    <row r="228721" ht="15"/>
    <row r="228722" ht="15"/>
    <row r="228723" ht="15"/>
    <row r="228724" ht="15"/>
    <row r="228725" ht="15"/>
    <row r="228726" ht="15"/>
    <row r="228727" ht="15"/>
    <row r="228728" ht="15"/>
    <row r="228729" ht="15"/>
    <row r="228730" ht="15"/>
    <row r="228731" ht="15"/>
    <row r="228732" ht="15"/>
    <row r="228733" ht="15"/>
    <row r="228734" ht="15"/>
    <row r="228735" ht="15"/>
    <row r="228736" ht="15"/>
    <row r="228737" ht="15"/>
    <row r="228738" ht="15"/>
    <row r="228739" ht="15"/>
    <row r="228740" ht="15"/>
    <row r="228741" ht="15"/>
    <row r="228742" ht="15"/>
    <row r="228743" ht="15"/>
    <row r="228744" ht="15"/>
    <row r="228745" ht="15"/>
    <row r="228746" ht="15"/>
    <row r="228747" ht="15"/>
    <row r="228748" ht="15"/>
    <row r="228749" ht="15"/>
    <row r="228750" ht="15"/>
    <row r="228751" ht="15"/>
    <row r="228752" ht="15"/>
    <row r="228753" ht="15"/>
    <row r="228754" ht="15"/>
    <row r="228755" ht="15"/>
    <row r="228756" ht="15"/>
    <row r="228757" ht="15"/>
    <row r="228758" ht="15"/>
    <row r="228759" ht="15"/>
    <row r="228760" ht="15"/>
    <row r="228761" ht="15"/>
    <row r="228762" ht="15"/>
    <row r="228763" ht="15"/>
    <row r="228764" ht="15"/>
    <row r="228765" ht="15"/>
    <row r="228766" ht="15"/>
    <row r="228767" ht="15"/>
    <row r="228768" ht="15"/>
    <row r="228769" ht="15"/>
    <row r="228770" ht="15"/>
    <row r="228771" ht="15"/>
    <row r="228772" ht="15"/>
    <row r="228773" ht="15"/>
    <row r="228774" ht="15"/>
    <row r="228775" ht="15"/>
    <row r="228776" ht="15"/>
    <row r="228777" ht="15"/>
    <row r="228778" ht="15"/>
    <row r="228779" ht="15"/>
    <row r="228780" ht="15"/>
    <row r="228781" ht="15"/>
    <row r="228782" ht="15"/>
    <row r="228783" ht="15"/>
    <row r="228784" ht="15"/>
    <row r="228785" ht="15"/>
    <row r="228786" ht="15"/>
    <row r="228787" ht="15"/>
    <row r="228788" ht="15"/>
    <row r="228789" ht="15"/>
    <row r="228790" ht="15"/>
    <row r="228791" ht="15"/>
    <row r="228792" ht="15"/>
    <row r="228793" ht="15"/>
    <row r="228794" ht="15"/>
    <row r="228795" ht="15"/>
    <row r="228796" ht="15"/>
    <row r="228797" ht="15"/>
    <row r="228798" ht="15"/>
    <row r="228799" ht="15"/>
    <row r="228800" ht="15"/>
    <row r="228801" ht="15"/>
    <row r="228802" ht="15"/>
    <row r="228803" ht="15"/>
    <row r="228804" ht="15"/>
    <row r="228805" ht="15"/>
    <row r="228806" ht="15"/>
    <row r="228807" ht="15"/>
    <row r="228808" ht="15"/>
    <row r="228809" ht="15"/>
    <row r="228810" ht="15"/>
    <row r="228811" ht="15"/>
    <row r="228812" ht="15"/>
    <row r="228813" ht="15"/>
    <row r="228814" ht="15"/>
    <row r="228815" ht="15"/>
    <row r="228816" ht="15"/>
    <row r="228817" ht="15"/>
    <row r="228818" ht="15"/>
    <row r="228819" ht="15"/>
    <row r="228820" ht="15"/>
    <row r="228821" ht="15"/>
    <row r="228822" ht="15"/>
    <row r="228823" ht="15"/>
    <row r="228824" ht="15"/>
    <row r="228825" ht="15"/>
    <row r="228826" ht="15"/>
    <row r="228827" ht="15"/>
    <row r="228828" ht="15"/>
    <row r="228829" ht="15"/>
    <row r="228830" ht="15"/>
    <row r="228831" ht="15"/>
    <row r="228832" ht="15"/>
    <row r="228833" ht="15"/>
    <row r="228834" ht="15"/>
    <row r="228835" ht="15"/>
    <row r="228836" ht="15"/>
    <row r="228837" ht="15"/>
    <row r="228838" ht="15"/>
    <row r="228839" ht="15"/>
    <row r="228840" ht="15"/>
    <row r="228841" ht="15"/>
    <row r="228842" ht="15"/>
    <row r="228843" ht="15"/>
    <row r="228844" ht="15"/>
    <row r="228845" ht="15"/>
    <row r="228846" ht="15"/>
    <row r="228847" ht="15"/>
    <row r="228848" ht="15"/>
    <row r="228849" ht="15"/>
    <row r="228850" ht="15"/>
    <row r="228851" ht="15"/>
    <row r="228852" ht="15"/>
    <row r="228853" ht="15"/>
    <row r="228854" ht="15"/>
    <row r="228855" ht="15"/>
    <row r="228856" ht="15"/>
    <row r="228857" ht="15"/>
    <row r="228858" ht="15"/>
    <row r="228859" ht="15"/>
    <row r="228860" ht="15"/>
    <row r="228861" ht="15"/>
    <row r="228862" ht="15"/>
    <row r="228863" ht="15"/>
    <row r="228864" ht="15"/>
    <row r="228865" ht="15"/>
    <row r="228866" ht="15"/>
    <row r="228867" ht="15"/>
    <row r="228868" ht="15"/>
    <row r="228869" ht="15"/>
    <row r="228870" ht="15"/>
    <row r="228871" ht="15"/>
    <row r="228872" ht="15"/>
    <row r="228873" ht="15"/>
    <row r="228874" ht="15"/>
    <row r="228875" ht="15"/>
    <row r="228876" ht="15"/>
    <row r="228877" ht="15"/>
    <row r="228878" ht="15"/>
    <row r="228879" ht="15"/>
    <row r="228880" ht="15"/>
    <row r="228881" ht="15"/>
    <row r="228882" ht="15"/>
    <row r="228883" ht="15"/>
    <row r="228884" ht="15"/>
    <row r="228885" ht="15"/>
    <row r="228886" ht="15"/>
    <row r="228887" ht="15"/>
    <row r="228888" ht="15"/>
    <row r="228889" ht="15"/>
    <row r="228890" ht="15"/>
    <row r="228891" ht="15"/>
    <row r="228892" ht="15"/>
    <row r="228893" ht="15"/>
    <row r="228894" ht="15"/>
    <row r="228895" ht="15"/>
    <row r="228896" ht="15"/>
    <row r="228897" ht="15"/>
    <row r="228898" ht="15"/>
    <row r="228899" ht="15"/>
    <row r="228900" ht="15"/>
    <row r="228901" ht="15"/>
    <row r="228902" ht="15"/>
    <row r="228903" ht="15"/>
    <row r="228904" ht="15"/>
    <row r="228905" ht="15"/>
    <row r="228906" ht="15"/>
    <row r="228907" ht="15"/>
    <row r="228908" ht="15"/>
    <row r="228909" ht="15"/>
    <row r="228910" ht="15"/>
    <row r="228911" ht="15"/>
    <row r="228912" ht="15"/>
    <row r="228913" ht="15"/>
    <row r="228914" ht="15"/>
    <row r="228915" ht="15"/>
    <row r="228916" ht="15"/>
    <row r="228917" ht="15"/>
    <row r="228918" ht="15"/>
    <row r="228919" ht="15"/>
    <row r="228920" ht="15"/>
    <row r="228921" ht="15"/>
    <row r="228922" ht="15"/>
    <row r="228923" ht="15"/>
    <row r="228924" ht="15"/>
    <row r="228925" ht="15"/>
    <row r="228926" ht="15"/>
    <row r="228927" ht="15"/>
    <row r="228928" ht="15"/>
    <row r="228929" ht="15"/>
    <row r="228930" ht="15"/>
    <row r="228931" ht="15"/>
    <row r="228932" ht="15"/>
    <row r="228933" ht="15"/>
    <row r="228934" ht="15"/>
    <row r="228935" ht="15"/>
    <row r="228936" ht="15"/>
    <row r="228937" ht="15"/>
    <row r="228938" ht="15"/>
    <row r="228939" ht="15"/>
    <row r="228940" ht="15"/>
    <row r="228941" ht="15"/>
    <row r="228942" ht="15"/>
    <row r="228943" ht="15"/>
    <row r="228944" ht="15"/>
    <row r="228945" ht="15"/>
    <row r="228946" ht="15"/>
    <row r="228947" ht="15"/>
    <row r="228948" ht="15"/>
    <row r="228949" ht="15"/>
    <row r="228950" ht="15"/>
    <row r="228951" ht="15"/>
    <row r="228952" ht="15"/>
    <row r="228953" ht="15"/>
    <row r="228954" ht="15"/>
    <row r="228955" ht="15"/>
    <row r="228956" ht="15"/>
    <row r="228957" ht="15"/>
    <row r="228958" ht="15"/>
    <row r="228959" ht="15"/>
    <row r="228960" ht="15"/>
    <row r="228961" ht="15"/>
    <row r="228962" ht="15"/>
    <row r="228963" ht="15"/>
    <row r="228964" ht="15"/>
    <row r="228965" ht="15"/>
    <row r="228966" ht="15"/>
    <row r="228967" ht="15"/>
    <row r="228968" ht="15"/>
    <row r="228969" ht="15"/>
    <row r="228970" ht="15"/>
    <row r="228971" ht="15"/>
    <row r="228972" ht="15"/>
    <row r="228973" ht="15"/>
    <row r="228974" ht="15"/>
    <row r="228975" ht="15"/>
    <row r="228976" ht="15"/>
    <row r="228977" ht="15"/>
    <row r="228978" ht="15"/>
    <row r="228979" ht="15"/>
    <row r="228980" ht="15"/>
    <row r="228981" ht="15"/>
    <row r="228982" ht="15"/>
    <row r="228983" ht="15"/>
    <row r="228984" ht="15"/>
    <row r="228985" ht="15"/>
    <row r="228986" ht="15"/>
    <row r="228987" ht="15"/>
    <row r="228988" ht="15"/>
    <row r="228989" ht="15"/>
    <row r="228990" ht="15"/>
    <row r="228991" ht="15"/>
    <row r="228992" ht="15"/>
    <row r="228993" ht="15"/>
    <row r="228994" ht="15"/>
    <row r="228995" ht="15"/>
    <row r="228996" ht="15"/>
    <row r="228997" ht="15"/>
    <row r="228998" ht="15"/>
    <row r="228999" ht="15"/>
    <row r="229000" ht="15"/>
    <row r="229001" ht="15"/>
    <row r="229002" ht="15"/>
    <row r="229003" ht="15"/>
    <row r="229004" ht="15"/>
    <row r="229005" ht="15"/>
    <row r="229006" ht="15"/>
    <row r="229007" ht="15"/>
    <row r="229008" ht="15"/>
    <row r="229009" ht="15"/>
    <row r="229010" ht="15"/>
    <row r="229011" ht="15"/>
    <row r="229012" ht="15"/>
    <row r="229013" ht="15"/>
    <row r="229014" ht="15"/>
    <row r="229015" ht="15"/>
    <row r="229016" ht="15"/>
    <row r="229017" ht="15"/>
    <row r="229018" ht="15"/>
    <row r="229019" ht="15"/>
    <row r="229020" ht="15"/>
    <row r="229021" ht="15"/>
    <row r="229022" ht="15"/>
    <row r="229023" ht="15"/>
    <row r="229024" ht="15"/>
    <row r="229025" ht="15"/>
    <row r="229026" ht="15"/>
    <row r="229027" ht="15"/>
    <row r="229028" ht="15"/>
    <row r="229029" ht="15"/>
    <row r="229030" ht="15"/>
    <row r="229031" ht="15"/>
    <row r="229032" ht="15"/>
    <row r="229033" ht="15"/>
    <row r="229034" ht="15"/>
    <row r="229035" ht="15"/>
    <row r="229036" ht="15"/>
    <row r="229037" ht="15"/>
    <row r="229038" ht="15"/>
    <row r="229039" ht="15"/>
    <row r="229040" ht="15"/>
    <row r="229041" ht="15"/>
    <row r="229042" ht="15"/>
    <row r="229043" ht="15"/>
    <row r="229044" ht="15"/>
    <row r="229045" ht="15"/>
    <row r="229046" ht="15"/>
    <row r="229047" ht="15"/>
    <row r="229048" ht="15"/>
    <row r="229049" ht="15"/>
    <row r="229050" ht="15"/>
    <row r="229051" ht="15"/>
    <row r="229052" ht="15"/>
    <row r="229053" ht="15"/>
    <row r="229054" ht="15"/>
    <row r="229055" ht="15"/>
    <row r="229056" ht="15"/>
    <row r="229057" ht="15"/>
    <row r="229058" ht="15"/>
    <row r="229059" ht="15"/>
    <row r="229060" ht="15"/>
    <row r="229061" ht="15"/>
    <row r="229062" ht="15"/>
    <row r="229063" ht="15"/>
    <row r="229064" ht="15"/>
    <row r="229065" ht="15"/>
    <row r="229066" ht="15"/>
    <row r="229067" ht="15"/>
    <row r="229068" ht="15"/>
    <row r="229069" ht="15"/>
    <row r="229070" ht="15"/>
    <row r="229071" ht="15"/>
    <row r="229072" ht="15"/>
    <row r="229073" ht="15"/>
    <row r="229074" ht="15"/>
    <row r="229075" ht="15"/>
    <row r="229076" ht="15"/>
    <row r="229077" ht="15"/>
    <row r="229078" ht="15"/>
    <row r="229079" ht="15"/>
    <row r="229080" ht="15"/>
    <row r="229081" ht="15"/>
    <row r="229082" ht="15"/>
    <row r="229083" ht="15"/>
    <row r="229084" ht="15"/>
    <row r="229085" ht="15"/>
    <row r="229086" ht="15"/>
    <row r="229087" ht="15"/>
    <row r="229088" ht="15"/>
    <row r="229089" ht="15"/>
    <row r="229090" ht="15"/>
    <row r="229091" ht="15"/>
    <row r="229092" ht="15"/>
    <row r="229093" ht="15"/>
    <row r="229094" ht="15"/>
    <row r="229095" ht="15"/>
    <row r="229096" ht="15"/>
    <row r="229097" ht="15"/>
    <row r="229098" ht="15"/>
    <row r="229099" ht="15"/>
    <row r="229100" ht="15"/>
    <row r="229101" ht="15"/>
    <row r="229102" ht="15"/>
    <row r="229103" ht="15"/>
    <row r="229104" ht="15"/>
    <row r="229105" ht="15"/>
    <row r="229106" ht="15"/>
    <row r="229107" ht="15"/>
    <row r="229108" ht="15"/>
    <row r="229109" ht="15"/>
    <row r="229110" ht="15"/>
    <row r="229111" ht="15"/>
    <row r="229112" ht="15"/>
    <row r="229113" ht="15"/>
    <row r="229114" ht="15"/>
    <row r="229115" ht="15"/>
    <row r="229116" ht="15"/>
    <row r="229117" ht="15"/>
    <row r="229118" ht="15"/>
    <row r="229119" ht="15"/>
    <row r="229120" ht="15"/>
    <row r="229121" ht="15"/>
    <row r="229122" ht="15"/>
    <row r="229123" ht="15"/>
    <row r="229124" ht="15"/>
    <row r="229125" ht="15"/>
    <row r="229126" ht="15"/>
    <row r="229127" ht="15"/>
    <row r="229128" ht="15"/>
    <row r="229129" ht="15"/>
    <row r="229130" ht="15"/>
    <row r="229131" ht="15"/>
    <row r="229132" ht="15"/>
    <row r="229133" ht="15"/>
    <row r="229134" ht="15"/>
    <row r="229135" ht="15"/>
    <row r="229136" ht="15"/>
    <row r="229137" ht="15"/>
    <row r="229138" ht="15"/>
    <row r="229139" ht="15"/>
    <row r="229140" ht="15"/>
    <row r="229141" ht="15"/>
    <row r="229142" ht="15"/>
    <row r="229143" ht="15"/>
    <row r="229144" ht="15"/>
    <row r="229145" ht="15"/>
    <row r="229146" ht="15"/>
    <row r="229147" ht="15"/>
    <row r="229148" ht="15"/>
    <row r="229149" ht="15"/>
    <row r="229150" ht="15"/>
    <row r="229151" ht="15"/>
    <row r="229152" ht="15"/>
    <row r="229153" ht="15"/>
    <row r="229154" ht="15"/>
    <row r="229155" ht="15"/>
    <row r="229156" ht="15"/>
    <row r="229157" ht="15"/>
    <row r="229158" ht="15"/>
    <row r="229159" ht="15"/>
    <row r="229160" ht="15"/>
    <row r="229161" ht="15"/>
    <row r="229162" ht="15"/>
    <row r="229163" ht="15"/>
    <row r="229164" ht="15"/>
    <row r="229165" ht="15"/>
    <row r="229166" ht="15"/>
    <row r="229167" ht="15"/>
    <row r="229168" ht="15"/>
    <row r="229169" ht="15"/>
    <row r="229170" ht="15"/>
    <row r="229171" ht="15"/>
    <row r="229172" ht="15"/>
    <row r="229173" ht="15"/>
    <row r="229174" ht="15"/>
    <row r="229175" ht="15"/>
    <row r="229176" ht="15"/>
    <row r="229177" ht="15"/>
    <row r="229178" ht="15"/>
    <row r="229179" ht="15"/>
    <row r="229180" ht="15"/>
    <row r="229181" ht="15"/>
    <row r="229182" ht="15"/>
    <row r="229183" ht="15"/>
    <row r="229184" ht="15"/>
    <row r="229185" ht="15"/>
    <row r="229186" ht="15"/>
    <row r="229187" ht="15"/>
    <row r="229188" ht="15"/>
    <row r="229189" ht="15"/>
    <row r="229190" ht="15"/>
    <row r="229191" ht="15"/>
    <row r="229192" ht="15"/>
    <row r="229193" ht="15"/>
    <row r="229194" ht="15"/>
    <row r="229195" ht="15"/>
    <row r="229196" ht="15"/>
    <row r="229197" ht="15"/>
    <row r="229198" ht="15"/>
    <row r="229199" ht="15"/>
    <row r="229200" ht="15"/>
    <row r="229201" ht="15"/>
    <row r="229202" ht="15"/>
    <row r="229203" ht="15"/>
    <row r="229204" ht="15"/>
    <row r="229205" ht="15"/>
    <row r="229206" ht="15"/>
    <row r="229207" ht="15"/>
    <row r="229208" ht="15"/>
    <row r="229209" ht="15"/>
    <row r="229210" ht="15"/>
    <row r="229211" ht="15"/>
    <row r="229212" ht="15"/>
    <row r="229213" ht="15"/>
    <row r="229214" ht="15"/>
    <row r="229215" ht="15"/>
    <row r="229216" ht="15"/>
    <row r="229217" ht="15"/>
    <row r="229218" ht="15"/>
    <row r="229219" ht="15"/>
    <row r="229220" ht="15"/>
    <row r="229221" ht="15"/>
    <row r="229222" ht="15"/>
    <row r="229223" ht="15"/>
    <row r="229224" ht="15"/>
    <row r="229225" ht="15"/>
    <row r="229226" ht="15"/>
    <row r="229227" ht="15"/>
    <row r="229228" ht="15"/>
    <row r="229229" ht="15"/>
    <row r="229230" ht="15"/>
    <row r="229231" ht="15"/>
    <row r="229232" ht="15"/>
    <row r="229233" ht="15"/>
    <row r="229234" ht="15"/>
    <row r="229235" ht="15"/>
    <row r="229236" ht="15"/>
    <row r="229237" ht="15"/>
    <row r="229238" ht="15"/>
    <row r="229239" ht="15"/>
    <row r="229240" ht="15"/>
    <row r="229241" ht="15"/>
    <row r="229242" ht="15"/>
    <row r="229243" ht="15"/>
    <row r="229244" ht="15"/>
    <row r="229245" ht="15"/>
    <row r="229246" ht="15"/>
    <row r="229247" ht="15"/>
    <row r="229248" ht="15"/>
    <row r="229249" ht="15"/>
    <row r="229250" ht="15"/>
    <row r="229251" ht="15"/>
    <row r="229252" ht="15"/>
    <row r="229253" ht="15"/>
    <row r="229254" ht="15"/>
    <row r="229255" ht="15"/>
    <row r="229256" ht="15"/>
    <row r="229257" ht="15"/>
    <row r="229258" ht="15"/>
    <row r="229259" ht="15"/>
    <row r="229260" ht="15"/>
    <row r="229261" ht="15"/>
    <row r="229262" ht="15"/>
    <row r="229263" ht="15"/>
    <row r="229264" ht="15"/>
    <row r="229265" ht="15"/>
    <row r="229266" ht="15"/>
    <row r="229267" ht="15"/>
    <row r="229268" ht="15"/>
    <row r="229269" ht="15"/>
    <row r="229270" ht="15"/>
    <row r="229271" ht="15"/>
    <row r="229272" ht="15"/>
    <row r="229273" ht="15"/>
    <row r="229274" ht="15"/>
    <row r="229275" ht="15"/>
    <row r="229276" ht="15"/>
    <row r="229277" ht="15"/>
    <row r="229278" ht="15"/>
    <row r="229279" ht="15"/>
    <row r="229280" ht="15"/>
    <row r="229281" ht="15"/>
    <row r="229282" ht="15"/>
    <row r="229283" ht="15"/>
    <row r="229284" ht="15"/>
    <row r="229285" ht="15"/>
    <row r="229286" ht="15"/>
    <row r="229287" ht="15"/>
    <row r="229288" ht="15"/>
    <row r="229289" ht="15"/>
    <row r="229290" ht="15"/>
    <row r="229291" ht="15"/>
    <row r="229292" ht="15"/>
    <row r="229293" ht="15"/>
    <row r="229294" ht="15"/>
    <row r="229295" ht="15"/>
    <row r="229296" ht="15"/>
    <row r="229297" ht="15"/>
    <row r="229298" ht="15"/>
    <row r="229299" ht="15"/>
    <row r="229300" ht="15"/>
    <row r="229301" ht="15"/>
    <row r="229302" ht="15"/>
    <row r="229303" ht="15"/>
    <row r="229304" ht="15"/>
    <row r="229305" ht="15"/>
    <row r="229306" ht="15"/>
    <row r="229307" ht="15"/>
    <row r="229308" ht="15"/>
    <row r="229309" ht="15"/>
    <row r="229310" ht="15"/>
    <row r="229311" ht="15"/>
    <row r="229312" ht="15"/>
    <row r="229313" ht="15"/>
    <row r="229314" ht="15"/>
    <row r="229315" ht="15"/>
    <row r="229316" ht="15"/>
    <row r="229317" ht="15"/>
    <row r="229318" ht="15"/>
    <row r="229319" ht="15"/>
    <row r="229320" ht="15"/>
    <row r="229321" ht="15"/>
    <row r="229322" ht="15"/>
    <row r="229323" ht="15"/>
    <row r="229324" ht="15"/>
    <row r="229325" ht="15"/>
    <row r="229326" ht="15"/>
    <row r="229327" ht="15"/>
    <row r="229328" ht="15"/>
    <row r="229329" ht="15"/>
    <row r="229330" ht="15"/>
    <row r="229331" ht="15"/>
    <row r="229332" ht="15"/>
    <row r="229333" ht="15"/>
    <row r="229334" ht="15"/>
    <row r="229335" ht="15"/>
    <row r="229336" ht="15"/>
    <row r="229337" ht="15"/>
    <row r="229338" ht="15"/>
    <row r="229339" ht="15"/>
    <row r="229340" ht="15"/>
    <row r="229341" ht="15"/>
    <row r="229342" ht="15"/>
    <row r="229343" ht="15"/>
    <row r="229344" ht="15"/>
    <row r="229345" ht="15"/>
    <row r="229346" ht="15"/>
    <row r="229347" ht="15"/>
    <row r="229348" ht="15"/>
    <row r="229349" ht="15"/>
    <row r="229350" ht="15"/>
    <row r="229351" ht="15"/>
    <row r="229352" ht="15"/>
    <row r="229353" ht="15"/>
    <row r="229354" ht="15"/>
    <row r="229355" ht="15"/>
    <row r="229356" ht="15"/>
    <row r="229357" ht="15"/>
    <row r="229358" ht="15"/>
    <row r="229359" ht="15"/>
    <row r="229360" ht="15"/>
    <row r="229361" ht="15"/>
    <row r="229362" ht="15"/>
    <row r="229363" ht="15"/>
    <row r="229364" ht="15"/>
    <row r="229365" ht="15"/>
    <row r="229366" ht="15"/>
    <row r="229367" ht="15"/>
    <row r="229368" ht="15"/>
    <row r="229369" ht="15"/>
    <row r="229370" ht="15"/>
    <row r="229371" ht="15"/>
    <row r="229372" ht="15"/>
    <row r="229373" ht="15"/>
    <row r="229374" ht="15"/>
    <row r="229375" ht="15"/>
    <row r="229376" ht="15"/>
    <row r="229377" ht="15"/>
    <row r="229378" ht="15"/>
    <row r="229379" ht="15"/>
    <row r="229380" ht="15"/>
    <row r="229381" ht="15"/>
    <row r="229382" ht="15"/>
    <row r="229383" ht="15"/>
    <row r="229384" ht="15"/>
    <row r="229385" ht="15"/>
    <row r="229386" ht="15"/>
    <row r="229387" ht="15"/>
    <row r="229388" ht="15"/>
    <row r="229389" ht="15"/>
    <row r="229390" ht="15"/>
    <row r="229391" ht="15"/>
    <row r="229392" ht="15"/>
    <row r="229393" ht="15"/>
    <row r="229394" ht="15"/>
    <row r="229395" ht="15"/>
    <row r="229396" ht="15"/>
    <row r="229397" ht="15"/>
    <row r="229398" ht="15"/>
    <row r="229399" ht="15"/>
    <row r="229400" ht="15"/>
    <row r="229401" ht="15"/>
    <row r="229402" ht="15"/>
    <row r="229403" ht="15"/>
    <row r="229404" ht="15"/>
    <row r="229405" ht="15"/>
    <row r="229406" ht="15"/>
    <row r="229407" ht="15"/>
    <row r="229408" ht="15"/>
    <row r="229409" ht="15"/>
    <row r="229410" ht="15"/>
    <row r="229411" ht="15"/>
    <row r="229412" ht="15"/>
    <row r="229413" ht="15"/>
    <row r="229414" ht="15"/>
    <row r="229415" ht="15"/>
    <row r="229416" ht="15"/>
    <row r="229417" ht="15"/>
    <row r="229418" ht="15"/>
    <row r="229419" ht="15"/>
    <row r="229420" ht="15"/>
    <row r="229421" ht="15"/>
    <row r="229422" ht="15"/>
    <row r="229423" ht="15"/>
    <row r="229424" ht="15"/>
    <row r="229425" ht="15"/>
    <row r="229426" ht="15"/>
    <row r="229427" ht="15"/>
    <row r="229428" ht="15"/>
    <row r="229429" ht="15"/>
    <row r="229430" ht="15"/>
    <row r="229431" ht="15"/>
    <row r="229432" ht="15"/>
    <row r="229433" ht="15"/>
    <row r="229434" ht="15"/>
    <row r="229435" ht="15"/>
    <row r="229436" ht="15"/>
    <row r="229437" ht="15"/>
    <row r="229438" ht="15"/>
    <row r="229439" ht="15"/>
    <row r="229440" ht="15"/>
    <row r="229441" ht="15"/>
    <row r="229442" ht="15"/>
    <row r="229443" ht="15"/>
    <row r="229444" ht="15"/>
    <row r="229445" ht="15"/>
    <row r="229446" ht="15"/>
    <row r="229447" ht="15"/>
    <row r="229448" ht="15"/>
    <row r="229449" ht="15"/>
    <row r="229450" ht="15"/>
    <row r="229451" ht="15"/>
    <row r="229452" ht="15"/>
    <row r="229453" ht="15"/>
    <row r="229454" ht="15"/>
    <row r="229455" ht="15"/>
    <row r="229456" ht="15"/>
    <row r="229457" ht="15"/>
    <row r="229458" ht="15"/>
    <row r="229459" ht="15"/>
    <row r="229460" ht="15"/>
    <row r="229461" ht="15"/>
    <row r="229462" ht="15"/>
    <row r="229463" ht="15"/>
    <row r="229464" ht="15"/>
    <row r="229465" ht="15"/>
    <row r="229466" ht="15"/>
    <row r="229467" ht="15"/>
    <row r="229468" ht="15"/>
    <row r="229469" ht="15"/>
    <row r="229470" ht="15"/>
    <row r="229471" ht="15"/>
    <row r="229472" ht="15"/>
    <row r="229473" ht="15"/>
    <row r="229474" ht="15"/>
    <row r="229475" ht="15"/>
    <row r="229476" ht="15"/>
    <row r="229477" ht="15"/>
    <row r="229478" ht="15"/>
    <row r="229479" ht="15"/>
    <row r="229480" ht="15"/>
    <row r="229481" ht="15"/>
    <row r="229482" ht="15"/>
    <row r="229483" ht="15"/>
    <row r="229484" ht="15"/>
    <row r="229485" ht="15"/>
    <row r="229486" ht="15"/>
    <row r="229487" ht="15"/>
    <row r="229488" ht="15"/>
    <row r="229489" ht="15"/>
    <row r="229490" ht="15"/>
    <row r="229491" ht="15"/>
    <row r="229492" ht="15"/>
    <row r="229493" ht="15"/>
    <row r="229494" ht="15"/>
    <row r="229495" ht="15"/>
    <row r="229496" ht="15"/>
    <row r="229497" ht="15"/>
    <row r="229498" ht="15"/>
    <row r="229499" ht="15"/>
    <row r="229500" ht="15"/>
    <row r="229501" ht="15"/>
    <row r="229502" ht="15"/>
    <row r="229503" ht="15"/>
    <row r="229504" ht="15"/>
    <row r="229505" ht="15"/>
    <row r="229506" ht="15"/>
    <row r="229507" ht="15"/>
    <row r="229508" ht="15"/>
    <row r="229509" ht="15"/>
    <row r="229510" ht="15"/>
    <row r="229511" ht="15"/>
    <row r="229512" ht="15"/>
    <row r="229513" ht="15"/>
    <row r="229514" ht="15"/>
    <row r="229515" ht="15"/>
    <row r="229516" ht="15"/>
    <row r="229517" ht="15"/>
    <row r="229518" ht="15"/>
    <row r="229519" ht="15"/>
    <row r="229520" ht="15"/>
    <row r="229521" ht="15"/>
    <row r="229522" ht="15"/>
    <row r="229523" ht="15"/>
    <row r="229524" ht="15"/>
    <row r="229525" ht="15"/>
    <row r="229526" ht="15"/>
    <row r="229527" ht="15"/>
    <row r="229528" ht="15"/>
    <row r="229529" ht="15"/>
    <row r="229530" ht="15"/>
    <row r="229531" ht="15"/>
    <row r="229532" ht="15"/>
    <row r="229533" ht="15"/>
    <row r="229534" ht="15"/>
    <row r="229535" ht="15"/>
    <row r="229536" ht="15"/>
    <row r="229537" ht="15"/>
    <row r="229538" ht="15"/>
    <row r="229539" ht="15"/>
    <row r="229540" ht="15"/>
    <row r="229541" ht="15"/>
    <row r="229542" ht="15"/>
    <row r="229543" ht="15"/>
    <row r="229544" ht="15"/>
    <row r="229545" ht="15"/>
    <row r="229546" ht="15"/>
    <row r="229547" ht="15"/>
    <row r="229548" ht="15"/>
    <row r="229549" ht="15"/>
    <row r="229550" ht="15"/>
    <row r="229551" ht="15"/>
    <row r="229552" ht="15"/>
    <row r="229553" ht="15"/>
    <row r="229554" ht="15"/>
    <row r="229555" ht="15"/>
    <row r="229556" ht="15"/>
    <row r="229557" ht="15"/>
    <row r="229558" ht="15"/>
    <row r="229559" ht="15"/>
    <row r="229560" ht="15"/>
    <row r="229561" ht="15"/>
    <row r="229562" ht="15"/>
    <row r="229563" ht="15"/>
    <row r="229564" ht="15"/>
    <row r="229565" ht="15"/>
    <row r="229566" ht="15"/>
    <row r="229567" ht="15"/>
    <row r="229568" ht="15"/>
    <row r="229569" ht="15"/>
    <row r="229570" ht="15"/>
    <row r="229571" ht="15"/>
    <row r="229572" ht="15"/>
    <row r="229573" ht="15"/>
    <row r="229574" ht="15"/>
    <row r="229575" ht="15"/>
    <row r="229576" ht="15"/>
    <row r="229577" ht="15"/>
    <row r="229578" ht="15"/>
    <row r="229579" ht="15"/>
    <row r="229580" ht="15"/>
    <row r="229581" ht="15"/>
    <row r="229582" ht="15"/>
    <row r="229583" ht="15"/>
    <row r="229584" ht="15"/>
    <row r="229585" ht="15"/>
    <row r="229586" ht="15"/>
    <row r="229587" ht="15"/>
    <row r="229588" ht="15"/>
    <row r="229589" ht="15"/>
    <row r="229590" ht="15"/>
    <row r="229591" ht="15"/>
    <row r="229592" ht="15"/>
    <row r="229593" ht="15"/>
    <row r="229594" ht="15"/>
    <row r="229595" ht="15"/>
    <row r="229596" ht="15"/>
    <row r="229597" ht="15"/>
    <row r="229598" ht="15"/>
    <row r="229599" ht="15"/>
    <row r="229600" ht="15"/>
    <row r="229601" ht="15"/>
    <row r="229602" ht="15"/>
    <row r="229603" ht="15"/>
    <row r="229604" ht="15"/>
    <row r="229605" ht="15"/>
    <row r="229606" ht="15"/>
    <row r="229607" ht="15"/>
    <row r="229608" ht="15"/>
    <row r="229609" ht="15"/>
    <row r="229610" ht="15"/>
    <row r="229611" ht="15"/>
    <row r="229612" ht="15"/>
    <row r="229613" ht="15"/>
    <row r="229614" ht="15"/>
    <row r="229615" ht="15"/>
    <row r="229616" ht="15"/>
    <row r="229617" ht="15"/>
    <row r="229618" ht="15"/>
    <row r="229619" ht="15"/>
    <row r="229620" ht="15"/>
    <row r="229621" ht="15"/>
    <row r="229622" ht="15"/>
    <row r="229623" ht="15"/>
    <row r="229624" ht="15"/>
    <row r="229625" ht="15"/>
    <row r="229626" ht="15"/>
    <row r="229627" ht="15"/>
    <row r="229628" ht="15"/>
    <row r="229629" ht="15"/>
    <row r="229630" ht="15"/>
    <row r="229631" ht="15"/>
    <row r="229632" ht="15"/>
    <row r="229633" ht="15"/>
    <row r="229634" ht="15"/>
    <row r="229635" ht="15"/>
    <row r="229636" ht="15"/>
    <row r="229637" ht="15"/>
    <row r="229638" ht="15"/>
    <row r="229639" ht="15"/>
    <row r="229640" ht="15"/>
    <row r="229641" ht="15"/>
    <row r="229642" ht="15"/>
    <row r="229643" ht="15"/>
    <row r="229644" ht="15"/>
    <row r="229645" ht="15"/>
    <row r="229646" ht="15"/>
    <row r="229647" ht="15"/>
    <row r="229648" ht="15"/>
    <row r="229649" ht="15"/>
    <row r="229650" ht="15"/>
    <row r="229651" ht="15"/>
    <row r="229652" ht="15"/>
    <row r="229653" ht="15"/>
    <row r="229654" ht="15"/>
    <row r="229655" ht="15"/>
    <row r="229656" ht="15"/>
    <row r="229657" ht="15"/>
    <row r="229658" ht="15"/>
    <row r="229659" ht="15"/>
    <row r="229660" ht="15"/>
    <row r="229661" ht="15"/>
    <row r="229662" ht="15"/>
    <row r="229663" ht="15"/>
    <row r="229664" ht="15"/>
    <row r="229665" ht="15"/>
    <row r="229666" ht="15"/>
    <row r="229667" ht="15"/>
    <row r="229668" ht="15"/>
    <row r="229669" ht="15"/>
    <row r="229670" ht="15"/>
    <row r="229671" ht="15"/>
    <row r="229672" ht="15"/>
    <row r="229673" ht="15"/>
    <row r="229674" ht="15"/>
    <row r="229675" ht="15"/>
    <row r="229676" ht="15"/>
    <row r="229677" ht="15"/>
    <row r="229678" ht="15"/>
    <row r="229679" ht="15"/>
    <row r="229680" ht="15"/>
    <row r="229681" ht="15"/>
    <row r="229682" ht="15"/>
    <row r="229683" ht="15"/>
    <row r="229684" ht="15"/>
    <row r="229685" ht="15"/>
    <row r="229686" ht="15"/>
    <row r="229687" ht="15"/>
    <row r="229688" ht="15"/>
    <row r="229689" ht="15"/>
    <row r="229690" ht="15"/>
    <row r="229691" ht="15"/>
    <row r="229692" ht="15"/>
    <row r="229693" ht="15"/>
    <row r="229694" ht="15"/>
    <row r="229695" ht="15"/>
    <row r="229696" ht="15"/>
    <row r="229697" ht="15"/>
    <row r="229698" ht="15"/>
    <row r="229699" ht="15"/>
    <row r="229700" ht="15"/>
    <row r="229701" ht="15"/>
    <row r="229702" ht="15"/>
    <row r="229703" ht="15"/>
    <row r="229704" ht="15"/>
    <row r="229705" ht="15"/>
    <row r="229706" ht="15"/>
    <row r="229707" ht="15"/>
    <row r="229708" ht="15"/>
    <row r="229709" ht="15"/>
    <row r="229710" ht="15"/>
    <row r="229711" ht="15"/>
    <row r="229712" ht="15"/>
    <row r="229713" ht="15"/>
    <row r="229714" ht="15"/>
    <row r="229715" ht="15"/>
    <row r="229716" ht="15"/>
    <row r="229717" ht="15"/>
    <row r="229718" ht="15"/>
    <row r="229719" ht="15"/>
    <row r="229720" ht="15"/>
    <row r="229721" ht="15"/>
    <row r="229722" ht="15"/>
    <row r="229723" ht="15"/>
    <row r="229724" ht="15"/>
    <row r="229725" ht="15"/>
    <row r="229726" ht="15"/>
    <row r="229727" ht="15"/>
    <row r="229728" ht="15"/>
    <row r="229729" ht="15"/>
    <row r="229730" ht="15"/>
    <row r="229731" ht="15"/>
    <row r="229732" ht="15"/>
    <row r="229733" ht="15"/>
    <row r="229734" ht="15"/>
    <row r="229735" ht="15"/>
    <row r="229736" ht="15"/>
    <row r="229737" ht="15"/>
    <row r="229738" ht="15"/>
    <row r="229739" ht="15"/>
    <row r="229740" ht="15"/>
    <row r="229741" ht="15"/>
    <row r="229742" ht="15"/>
    <row r="229743" ht="15"/>
    <row r="229744" ht="15"/>
    <row r="229745" ht="15"/>
    <row r="229746" ht="15"/>
    <row r="229747" ht="15"/>
    <row r="229748" ht="15"/>
    <row r="229749" ht="15"/>
    <row r="229750" ht="15"/>
    <row r="229751" ht="15"/>
    <row r="229752" ht="15"/>
    <row r="229753" ht="15"/>
    <row r="229754" ht="15"/>
    <row r="229755" ht="15"/>
    <row r="229756" ht="15"/>
    <row r="229757" ht="15"/>
    <row r="229758" ht="15"/>
    <row r="229759" ht="15"/>
    <row r="229760" ht="15"/>
    <row r="229761" ht="15"/>
    <row r="229762" ht="15"/>
    <row r="229763" ht="15"/>
    <row r="229764" ht="15"/>
    <row r="229765" ht="15"/>
    <row r="229766" ht="15"/>
    <row r="229767" ht="15"/>
    <row r="229768" ht="15"/>
    <row r="229769" ht="15"/>
    <row r="229770" ht="15"/>
    <row r="229771" ht="15"/>
    <row r="229772" ht="15"/>
    <row r="229773" ht="15"/>
    <row r="229774" ht="15"/>
    <row r="229775" ht="15"/>
    <row r="229776" ht="15"/>
    <row r="229777" ht="15"/>
    <row r="229778" ht="15"/>
    <row r="229779" ht="15"/>
    <row r="229780" ht="15"/>
    <row r="229781" ht="15"/>
    <row r="229782" ht="15"/>
    <row r="229783" ht="15"/>
    <row r="229784" ht="15"/>
    <row r="229785" ht="15"/>
    <row r="229786" ht="15"/>
    <row r="229787" ht="15"/>
    <row r="229788" ht="15"/>
    <row r="229789" ht="15"/>
    <row r="229790" ht="15"/>
    <row r="229791" ht="15"/>
    <row r="229792" ht="15"/>
    <row r="229793" ht="15"/>
    <row r="229794" ht="15"/>
    <row r="229795" ht="15"/>
    <row r="229796" ht="15"/>
    <row r="229797" ht="15"/>
    <row r="229798" ht="15"/>
    <row r="229799" ht="15"/>
    <row r="229800" ht="15"/>
    <row r="229801" ht="15"/>
    <row r="229802" ht="15"/>
    <row r="229803" ht="15"/>
    <row r="229804" ht="15"/>
    <row r="229805" ht="15"/>
    <row r="229806" ht="15"/>
    <row r="229807" ht="15"/>
    <row r="229808" ht="15"/>
    <row r="229809" ht="15"/>
    <row r="229810" ht="15"/>
    <row r="229811" ht="15"/>
    <row r="229812" ht="15"/>
    <row r="229813" ht="15"/>
    <row r="229814" ht="15"/>
    <row r="229815" ht="15"/>
    <row r="229816" ht="15"/>
    <row r="229817" ht="15"/>
    <row r="229818" ht="15"/>
    <row r="229819" ht="15"/>
    <row r="229820" ht="15"/>
    <row r="229821" ht="15"/>
    <row r="229822" ht="15"/>
    <row r="229823" ht="15"/>
    <row r="229824" ht="15"/>
    <row r="229825" ht="15"/>
    <row r="229826" ht="15"/>
    <row r="229827" ht="15"/>
    <row r="229828" ht="15"/>
    <row r="229829" ht="15"/>
    <row r="229830" ht="15"/>
    <row r="229831" ht="15"/>
    <row r="229832" ht="15"/>
    <row r="229833" ht="15"/>
    <row r="229834" ht="15"/>
    <row r="229835" ht="15"/>
    <row r="229836" ht="15"/>
    <row r="229837" ht="15"/>
    <row r="229838" ht="15"/>
    <row r="229839" ht="15"/>
    <row r="229840" ht="15"/>
    <row r="229841" ht="15"/>
    <row r="229842" ht="15"/>
    <row r="229843" ht="15"/>
    <row r="229844" ht="15"/>
    <row r="229845" ht="15"/>
    <row r="229846" ht="15"/>
    <row r="229847" ht="15"/>
    <row r="229848" ht="15"/>
    <row r="229849" ht="15"/>
    <row r="229850" ht="15"/>
    <row r="229851" ht="15"/>
    <row r="229852" ht="15"/>
    <row r="229853" ht="15"/>
    <row r="229854" ht="15"/>
    <row r="229855" ht="15"/>
    <row r="229856" ht="15"/>
    <row r="229857" ht="15"/>
    <row r="229858" ht="15"/>
    <row r="229859" ht="15"/>
    <row r="229860" ht="15"/>
    <row r="229861" ht="15"/>
    <row r="229862" ht="15"/>
    <row r="229863" ht="15"/>
    <row r="229864" ht="15"/>
    <row r="229865" ht="15"/>
    <row r="229866" ht="15"/>
    <row r="229867" ht="15"/>
    <row r="229868" ht="15"/>
    <row r="229869" ht="15"/>
    <row r="229870" ht="15"/>
    <row r="229871" ht="15"/>
    <row r="229872" ht="15"/>
    <row r="229873" ht="15"/>
    <row r="229874" ht="15"/>
    <row r="229875" ht="15"/>
    <row r="229876" ht="15"/>
    <row r="229877" ht="15"/>
    <row r="229878" ht="15"/>
    <row r="229879" ht="15"/>
    <row r="229880" ht="15"/>
    <row r="229881" ht="15"/>
    <row r="229882" ht="15"/>
    <row r="229883" ht="15"/>
    <row r="229884" ht="15"/>
    <row r="229885" ht="15"/>
    <row r="229886" ht="15"/>
    <row r="229887" ht="15"/>
    <row r="229888" ht="15"/>
    <row r="229889" ht="15"/>
    <row r="229890" ht="15"/>
    <row r="229891" ht="15"/>
    <row r="229892" ht="15"/>
    <row r="229893" ht="15"/>
    <row r="229894" ht="15"/>
    <row r="229895" ht="15"/>
    <row r="229896" ht="15"/>
    <row r="229897" ht="15"/>
    <row r="229898" ht="15"/>
    <row r="229899" ht="15"/>
    <row r="229900" ht="15"/>
    <row r="229901" ht="15"/>
    <row r="229902" ht="15"/>
    <row r="229903" ht="15"/>
    <row r="229904" ht="15"/>
    <row r="229905" ht="15"/>
    <row r="229906" ht="15"/>
    <row r="229907" ht="15"/>
    <row r="229908" ht="15"/>
    <row r="229909" ht="15"/>
    <row r="229910" ht="15"/>
    <row r="229911" ht="15"/>
    <row r="229912" ht="15"/>
    <row r="229913" ht="15"/>
    <row r="229914" ht="15"/>
    <row r="229915" ht="15"/>
    <row r="229916" ht="15"/>
    <row r="229917" ht="15"/>
    <row r="229918" ht="15"/>
    <row r="229919" ht="15"/>
    <row r="229920" ht="15"/>
    <row r="229921" ht="15"/>
    <row r="229922" ht="15"/>
    <row r="229923" ht="15"/>
    <row r="229924" ht="15"/>
    <row r="229925" ht="15"/>
    <row r="229926" ht="15"/>
    <row r="229927" ht="15"/>
    <row r="229928" ht="15"/>
    <row r="229929" ht="15"/>
    <row r="229930" ht="15"/>
    <row r="229931" ht="15"/>
    <row r="229932" ht="15"/>
    <row r="229933" ht="15"/>
    <row r="229934" ht="15"/>
    <row r="229935" ht="15"/>
    <row r="229936" ht="15"/>
    <row r="229937" ht="15"/>
    <row r="229938" ht="15"/>
    <row r="229939" ht="15"/>
    <row r="229940" ht="15"/>
    <row r="229941" ht="15"/>
    <row r="229942" ht="15"/>
    <row r="229943" ht="15"/>
    <row r="229944" ht="15"/>
    <row r="229945" ht="15"/>
    <row r="229946" ht="15"/>
    <row r="229947" ht="15"/>
    <row r="229948" ht="15"/>
    <row r="229949" ht="15"/>
    <row r="229950" ht="15"/>
    <row r="229951" ht="15"/>
    <row r="229952" ht="15"/>
    <row r="229953" ht="15"/>
    <row r="229954" ht="15"/>
    <row r="229955" ht="15"/>
    <row r="229956" ht="15"/>
    <row r="229957" ht="15"/>
    <row r="229958" ht="15"/>
    <row r="229959" ht="15"/>
    <row r="229960" ht="15"/>
    <row r="229961" ht="15"/>
    <row r="229962" ht="15"/>
    <row r="229963" ht="15"/>
    <row r="229964" ht="15"/>
    <row r="229965" ht="15"/>
    <row r="229966" ht="15"/>
    <row r="229967" ht="15"/>
    <row r="229968" ht="15"/>
    <row r="229969" ht="15"/>
    <row r="229970" ht="15"/>
    <row r="229971" ht="15"/>
    <row r="229972" ht="15"/>
    <row r="229973" ht="15"/>
    <row r="229974" ht="15"/>
    <row r="229975" ht="15"/>
    <row r="229976" ht="15"/>
    <row r="229977" ht="15"/>
    <row r="229978" ht="15"/>
    <row r="229979" ht="15"/>
    <row r="229980" ht="15"/>
    <row r="229981" ht="15"/>
    <row r="229982" ht="15"/>
    <row r="229983" ht="15"/>
    <row r="229984" ht="15"/>
    <row r="229985" ht="15"/>
    <row r="229986" ht="15"/>
    <row r="229987" ht="15"/>
    <row r="229988" ht="15"/>
    <row r="229989" ht="15"/>
    <row r="229990" ht="15"/>
    <row r="229991" ht="15"/>
    <row r="229992" ht="15"/>
    <row r="229993" ht="15"/>
    <row r="229994" ht="15"/>
    <row r="229995" ht="15"/>
    <row r="229996" ht="15"/>
    <row r="229997" ht="15"/>
    <row r="229998" ht="15"/>
    <row r="229999" ht="15"/>
    <row r="230000" ht="15"/>
    <row r="230001" ht="15"/>
    <row r="230002" ht="15"/>
    <row r="230003" ht="15"/>
    <row r="230004" ht="15"/>
    <row r="230005" ht="15"/>
    <row r="230006" ht="15"/>
    <row r="230007" ht="15"/>
    <row r="230008" ht="15"/>
    <row r="230009" ht="15"/>
    <row r="230010" ht="15"/>
    <row r="230011" ht="15"/>
    <row r="230012" ht="15"/>
    <row r="230013" ht="15"/>
    <row r="230014" ht="15"/>
    <row r="230015" ht="15"/>
    <row r="230016" ht="15"/>
    <row r="230017" ht="15"/>
    <row r="230018" ht="15"/>
    <row r="230019" ht="15"/>
    <row r="230020" ht="15"/>
    <row r="230021" ht="15"/>
    <row r="230022" ht="15"/>
    <row r="230023" ht="15"/>
    <row r="230024" ht="15"/>
    <row r="230025" ht="15"/>
    <row r="230026" ht="15"/>
    <row r="230027" ht="15"/>
    <row r="230028" ht="15"/>
    <row r="230029" ht="15"/>
    <row r="230030" ht="15"/>
    <row r="230031" ht="15"/>
    <row r="230032" ht="15"/>
    <row r="230033" ht="15"/>
    <row r="230034" ht="15"/>
    <row r="230035" ht="15"/>
    <row r="230036" ht="15"/>
    <row r="230037" ht="15"/>
    <row r="230038" ht="15"/>
    <row r="230039" ht="15"/>
    <row r="230040" ht="15"/>
    <row r="230041" ht="15"/>
    <row r="230042" ht="15"/>
    <row r="230043" ht="15"/>
    <row r="230044" ht="15"/>
    <row r="230045" ht="15"/>
    <row r="230046" ht="15"/>
    <row r="230047" ht="15"/>
    <row r="230048" ht="15"/>
    <row r="230049" ht="15"/>
    <row r="230050" ht="15"/>
    <row r="230051" ht="15"/>
    <row r="230052" ht="15"/>
    <row r="230053" ht="15"/>
    <row r="230054" ht="15"/>
    <row r="230055" ht="15"/>
    <row r="230056" ht="15"/>
    <row r="230057" ht="15"/>
    <row r="230058" ht="15"/>
    <row r="230059" ht="15"/>
    <row r="230060" ht="15"/>
    <row r="230061" ht="15"/>
    <row r="230062" ht="15"/>
    <row r="230063" ht="15"/>
    <row r="230064" ht="15"/>
    <row r="230065" ht="15"/>
    <row r="230066" ht="15"/>
    <row r="230067" ht="15"/>
    <row r="230068" ht="15"/>
    <row r="230069" ht="15"/>
    <row r="230070" ht="15"/>
    <row r="230071" ht="15"/>
    <row r="230072" ht="15"/>
    <row r="230073" ht="15"/>
    <row r="230074" ht="15"/>
    <row r="230075" ht="15"/>
    <row r="230076" ht="15"/>
    <row r="230077" ht="15"/>
    <row r="230078" ht="15"/>
    <row r="230079" ht="15"/>
    <row r="230080" ht="15"/>
    <row r="230081" ht="15"/>
    <row r="230082" ht="15"/>
    <row r="230083" ht="15"/>
    <row r="230084" ht="15"/>
    <row r="230085" ht="15"/>
    <row r="230086" ht="15"/>
    <row r="230087" ht="15"/>
    <row r="230088" ht="15"/>
    <row r="230089" ht="15"/>
    <row r="230090" ht="15"/>
    <row r="230091" ht="15"/>
    <row r="230092" ht="15"/>
    <row r="230093" ht="15"/>
    <row r="230094" ht="15"/>
    <row r="230095" ht="15"/>
    <row r="230096" ht="15"/>
    <row r="230097" ht="15"/>
    <row r="230098" ht="15"/>
    <row r="230099" ht="15"/>
    <row r="230100" ht="15"/>
    <row r="230101" ht="15"/>
    <row r="230102" ht="15"/>
    <row r="230103" ht="15"/>
    <row r="230104" ht="15"/>
    <row r="230105" ht="15"/>
    <row r="230106" ht="15"/>
    <row r="230107" ht="15"/>
    <row r="230108" ht="15"/>
    <row r="230109" ht="15"/>
    <row r="230110" ht="15"/>
    <row r="230111" ht="15"/>
    <row r="230112" ht="15"/>
    <row r="230113" ht="15"/>
    <row r="230114" ht="15"/>
    <row r="230115" ht="15"/>
    <row r="230116" ht="15"/>
    <row r="230117" ht="15"/>
    <row r="230118" ht="15"/>
    <row r="230119" ht="15"/>
    <row r="230120" ht="15"/>
    <row r="230121" ht="15"/>
    <row r="230122" ht="15"/>
    <row r="230123" ht="15"/>
    <row r="230124" ht="15"/>
    <row r="230125" ht="15"/>
    <row r="230126" ht="15"/>
    <row r="230127" ht="15"/>
    <row r="230128" ht="15"/>
    <row r="230129" ht="15"/>
    <row r="230130" ht="15"/>
    <row r="230131" ht="15"/>
    <row r="230132" ht="15"/>
    <row r="230133" ht="15"/>
    <row r="230134" ht="15"/>
    <row r="230135" ht="15"/>
    <row r="230136" ht="15"/>
    <row r="230137" ht="15"/>
    <row r="230138" ht="15"/>
    <row r="230139" ht="15"/>
    <row r="230140" ht="15"/>
    <row r="230141" ht="15"/>
    <row r="230142" ht="15"/>
    <row r="230143" ht="15"/>
    <row r="230144" ht="15"/>
    <row r="230145" ht="15"/>
    <row r="230146" ht="15"/>
    <row r="230147" ht="15"/>
    <row r="230148" ht="15"/>
    <row r="230149" ht="15"/>
    <row r="230150" ht="15"/>
    <row r="230151" ht="15"/>
    <row r="230152" ht="15"/>
    <row r="230153" ht="15"/>
    <row r="230154" ht="15"/>
    <row r="230155" ht="15"/>
    <row r="230156" ht="15"/>
    <row r="230157" ht="15"/>
    <row r="230158" ht="15"/>
    <row r="230159" ht="15"/>
    <row r="230160" ht="15"/>
    <row r="230161" ht="15"/>
    <row r="230162" ht="15"/>
    <row r="230163" ht="15"/>
    <row r="230164" ht="15"/>
    <row r="230165" ht="15"/>
    <row r="230166" ht="15"/>
    <row r="230167" ht="15"/>
    <row r="230168" ht="15"/>
    <row r="230169" ht="15"/>
    <row r="230170" ht="15"/>
    <row r="230171" ht="15"/>
    <row r="230172" ht="15"/>
    <row r="230173" ht="15"/>
    <row r="230174" ht="15"/>
    <row r="230175" ht="15"/>
    <row r="230176" ht="15"/>
    <row r="230177" ht="15"/>
    <row r="230178" ht="15"/>
    <row r="230179" ht="15"/>
    <row r="230180" ht="15"/>
    <row r="230181" ht="15"/>
    <row r="230182" ht="15"/>
    <row r="230183" ht="15"/>
    <row r="230184" ht="15"/>
    <row r="230185" ht="15"/>
    <row r="230186" ht="15"/>
    <row r="230187" ht="15"/>
    <row r="230188" ht="15"/>
    <row r="230189" ht="15"/>
    <row r="230190" ht="15"/>
    <row r="230191" ht="15"/>
    <row r="230192" ht="15"/>
    <row r="230193" ht="15"/>
    <row r="230194" ht="15"/>
    <row r="230195" ht="15"/>
    <row r="230196" ht="15"/>
    <row r="230197" ht="15"/>
    <row r="230198" ht="15"/>
    <row r="230199" ht="15"/>
    <row r="230200" ht="15"/>
    <row r="230201" ht="15"/>
    <row r="230202" ht="15"/>
    <row r="230203" ht="15"/>
    <row r="230204" ht="15"/>
    <row r="230205" ht="15"/>
    <row r="230206" ht="15"/>
    <row r="230207" ht="15"/>
    <row r="230208" ht="15"/>
    <row r="230209" ht="15"/>
    <row r="230210" ht="15"/>
    <row r="230211" ht="15"/>
    <row r="230212" ht="15"/>
    <row r="230213" ht="15"/>
    <row r="230214" ht="15"/>
    <row r="230215" ht="15"/>
    <row r="230216" ht="15"/>
    <row r="230217" ht="15"/>
    <row r="230218" ht="15"/>
    <row r="230219" ht="15"/>
    <row r="230220" ht="15"/>
    <row r="230221" ht="15"/>
    <row r="230222" ht="15"/>
    <row r="230223" ht="15"/>
    <row r="230224" ht="15"/>
    <row r="230225" ht="15"/>
    <row r="230226" ht="15"/>
    <row r="230227" ht="15"/>
    <row r="230228" ht="15"/>
    <row r="230229" ht="15"/>
    <row r="230230" ht="15"/>
    <row r="230231" ht="15"/>
    <row r="230232" ht="15"/>
    <row r="230233" ht="15"/>
    <row r="230234" ht="15"/>
    <row r="230235" ht="15"/>
    <row r="230236" ht="15"/>
    <row r="230237" ht="15"/>
    <row r="230238" ht="15"/>
    <row r="230239" ht="15"/>
    <row r="230240" ht="15"/>
    <row r="230241" ht="15"/>
    <row r="230242" ht="15"/>
    <row r="230243" ht="15"/>
    <row r="230244" ht="15"/>
    <row r="230245" ht="15"/>
    <row r="230246" ht="15"/>
    <row r="230247" ht="15"/>
    <row r="230248" ht="15"/>
    <row r="230249" ht="15"/>
    <row r="230250" ht="15"/>
    <row r="230251" ht="15"/>
    <row r="230252" ht="15"/>
    <row r="230253" ht="15"/>
    <row r="230254" ht="15"/>
    <row r="230255" ht="15"/>
    <row r="230256" ht="15"/>
    <row r="230257" ht="15"/>
    <row r="230258" ht="15"/>
    <row r="230259" ht="15"/>
    <row r="230260" ht="15"/>
    <row r="230261" ht="15"/>
    <row r="230262" ht="15"/>
    <row r="230263" ht="15"/>
    <row r="230264" ht="15"/>
    <row r="230265" ht="15"/>
    <row r="230266" ht="15"/>
    <row r="230267" ht="15"/>
    <row r="230268" ht="15"/>
    <row r="230269" ht="15"/>
    <row r="230270" ht="15"/>
    <row r="230271" ht="15"/>
    <row r="230272" ht="15"/>
    <row r="230273" ht="15"/>
    <row r="230274" ht="15"/>
    <row r="230275" ht="15"/>
    <row r="230276" ht="15"/>
    <row r="230277" ht="15"/>
    <row r="230278" ht="15"/>
    <row r="230279" ht="15"/>
    <row r="230280" ht="15"/>
    <row r="230281" ht="15"/>
    <row r="230282" ht="15"/>
    <row r="230283" ht="15"/>
    <row r="230284" ht="15"/>
    <row r="230285" ht="15"/>
    <row r="230286" ht="15"/>
    <row r="230287" ht="15"/>
    <row r="230288" ht="15"/>
    <row r="230289" ht="15"/>
    <row r="230290" ht="15"/>
    <row r="230291" ht="15"/>
    <row r="230292" ht="15"/>
    <row r="230293" ht="15"/>
    <row r="230294" ht="15"/>
    <row r="230295" ht="15"/>
    <row r="230296" ht="15"/>
    <row r="230297" ht="15"/>
    <row r="230298" ht="15"/>
    <row r="230299" ht="15"/>
    <row r="230300" ht="15"/>
    <row r="230301" ht="15"/>
    <row r="230302" ht="15"/>
    <row r="230303" ht="15"/>
    <row r="230304" ht="15"/>
    <row r="230305" ht="15"/>
    <row r="230306" ht="15"/>
    <row r="230307" ht="15"/>
    <row r="230308" ht="15"/>
    <row r="230309" ht="15"/>
    <row r="230310" ht="15"/>
    <row r="230311" ht="15"/>
    <row r="230312" ht="15"/>
    <row r="230313" ht="15"/>
    <row r="230314" ht="15"/>
    <row r="230315" ht="15"/>
    <row r="230316" ht="15"/>
    <row r="230317" ht="15"/>
    <row r="230318" ht="15"/>
    <row r="230319" ht="15"/>
    <row r="230320" ht="15"/>
    <row r="230321" ht="15"/>
    <row r="230322" ht="15"/>
    <row r="230323" ht="15"/>
    <row r="230324" ht="15"/>
    <row r="230325" ht="15"/>
    <row r="230326" ht="15"/>
    <row r="230327" ht="15"/>
    <row r="230328" ht="15"/>
    <row r="230329" ht="15"/>
    <row r="230330" ht="15"/>
    <row r="230331" ht="15"/>
    <row r="230332" ht="15"/>
    <row r="230333" ht="15"/>
    <row r="230334" ht="15"/>
    <row r="230335" ht="15"/>
    <row r="230336" ht="15"/>
    <row r="230337" ht="15"/>
    <row r="230338" ht="15"/>
    <row r="230339" ht="15"/>
    <row r="230340" ht="15"/>
    <row r="230341" ht="15"/>
    <row r="230342" ht="15"/>
    <row r="230343" ht="15"/>
    <row r="230344" ht="15"/>
    <row r="230345" ht="15"/>
    <row r="230346" ht="15"/>
    <row r="230347" ht="15"/>
    <row r="230348" ht="15"/>
    <row r="230349" ht="15"/>
    <row r="230350" ht="15"/>
    <row r="230351" ht="15"/>
    <row r="230352" ht="15"/>
    <row r="230353" ht="15"/>
    <row r="230354" ht="15"/>
    <row r="230355" ht="15"/>
    <row r="230356" ht="15"/>
    <row r="230357" ht="15"/>
    <row r="230358" ht="15"/>
    <row r="230359" ht="15"/>
    <row r="230360" ht="15"/>
    <row r="230361" ht="15"/>
    <row r="230362" ht="15"/>
    <row r="230363" ht="15"/>
    <row r="230364" ht="15"/>
    <row r="230365" ht="15"/>
    <row r="230366" ht="15"/>
    <row r="230367" ht="15"/>
    <row r="230368" ht="15"/>
    <row r="230369" ht="15"/>
    <row r="230370" ht="15"/>
    <row r="230371" ht="15"/>
    <row r="230372" ht="15"/>
    <row r="230373" ht="15"/>
    <row r="230374" ht="15"/>
    <row r="230375" ht="15"/>
    <row r="230376" ht="15"/>
    <row r="230377" ht="15"/>
    <row r="230378" ht="15"/>
    <row r="230379" ht="15"/>
    <row r="230380" ht="15"/>
    <row r="230381" ht="15"/>
    <row r="230382" ht="15"/>
    <row r="230383" ht="15"/>
    <row r="230384" ht="15"/>
    <row r="230385" ht="15"/>
    <row r="230386" ht="15"/>
    <row r="230387" ht="15"/>
    <row r="230388" ht="15"/>
    <row r="230389" ht="15"/>
    <row r="230390" ht="15"/>
    <row r="230391" ht="15"/>
    <row r="230392" ht="15"/>
    <row r="230393" ht="15"/>
    <row r="230394" ht="15"/>
    <row r="230395" ht="15"/>
    <row r="230396" ht="15"/>
    <row r="230397" ht="15"/>
    <row r="230398" ht="15"/>
    <row r="230399" ht="15"/>
    <row r="230400" ht="15"/>
    <row r="230401" ht="15"/>
    <row r="230402" ht="15"/>
    <row r="230403" ht="15"/>
    <row r="230404" ht="15"/>
    <row r="230405" ht="15"/>
    <row r="230406" ht="15"/>
    <row r="230407" ht="15"/>
    <row r="230408" ht="15"/>
    <row r="230409" ht="15"/>
    <row r="230410" ht="15"/>
    <row r="230411" ht="15"/>
    <row r="230412" ht="15"/>
    <row r="230413" ht="15"/>
    <row r="230414" ht="15"/>
    <row r="230415" ht="15"/>
    <row r="230416" ht="15"/>
    <row r="230417" ht="15"/>
    <row r="230418" ht="15"/>
    <row r="230419" ht="15"/>
    <row r="230420" ht="15"/>
    <row r="230421" ht="15"/>
    <row r="230422" ht="15"/>
    <row r="230423" ht="15"/>
    <row r="230424" ht="15"/>
    <row r="230425" ht="15"/>
    <row r="230426" ht="15"/>
    <row r="230427" ht="15"/>
    <row r="230428" ht="15"/>
    <row r="230429" ht="15"/>
    <row r="230430" ht="15"/>
    <row r="230431" ht="15"/>
    <row r="230432" ht="15"/>
    <row r="230433" ht="15"/>
    <row r="230434" ht="15"/>
    <row r="230435" ht="15"/>
    <row r="230436" ht="15"/>
    <row r="230437" ht="15"/>
    <row r="230438" ht="15"/>
    <row r="230439" ht="15"/>
    <row r="230440" ht="15"/>
    <row r="230441" ht="15"/>
    <row r="230442" ht="15"/>
    <row r="230443" ht="15"/>
    <row r="230444" ht="15"/>
    <row r="230445" ht="15"/>
    <row r="230446" ht="15"/>
    <row r="230447" ht="15"/>
    <row r="230448" ht="15"/>
    <row r="230449" ht="15"/>
    <row r="230450" ht="15"/>
    <row r="230451" ht="15"/>
    <row r="230452" ht="15"/>
    <row r="230453" ht="15"/>
    <row r="230454" ht="15"/>
    <row r="230455" ht="15"/>
    <row r="230456" ht="15"/>
    <row r="230457" ht="15"/>
    <row r="230458" ht="15"/>
    <row r="230459" ht="15"/>
    <row r="230460" ht="15"/>
    <row r="230461" ht="15"/>
    <row r="230462" ht="15"/>
    <row r="230463" ht="15"/>
    <row r="230464" ht="15"/>
    <row r="230465" ht="15"/>
    <row r="230466" ht="15"/>
    <row r="230467" ht="15"/>
    <row r="230468" ht="15"/>
    <row r="230469" ht="15"/>
    <row r="230470" ht="15"/>
    <row r="230471" ht="15"/>
    <row r="230472" ht="15"/>
    <row r="230473" ht="15"/>
    <row r="230474" ht="15"/>
    <row r="230475" ht="15"/>
    <row r="230476" ht="15"/>
    <row r="230477" ht="15"/>
    <row r="230478" ht="15"/>
    <row r="230479" ht="15"/>
    <row r="230480" ht="15"/>
    <row r="230481" ht="15"/>
    <row r="230482" ht="15"/>
    <row r="230483" ht="15"/>
    <row r="230484" ht="15"/>
    <row r="230485" ht="15"/>
    <row r="230486" ht="15"/>
    <row r="230487" ht="15"/>
    <row r="230488" ht="15"/>
    <row r="230489" ht="15"/>
    <row r="230490" ht="15"/>
    <row r="230491" ht="15"/>
    <row r="230492" ht="15"/>
    <row r="230493" ht="15"/>
    <row r="230494" ht="15"/>
    <row r="230495" ht="15"/>
    <row r="230496" ht="15"/>
    <row r="230497" ht="15"/>
    <row r="230498" ht="15"/>
    <row r="230499" ht="15"/>
    <row r="230500" ht="15"/>
    <row r="230501" ht="15"/>
    <row r="230502" ht="15"/>
    <row r="230503" ht="15"/>
    <row r="230504" ht="15"/>
    <row r="230505" ht="15"/>
    <row r="230506" ht="15"/>
    <row r="230507" ht="15"/>
    <row r="230508" ht="15"/>
    <row r="230509" ht="15"/>
    <row r="230510" ht="15"/>
    <row r="230511" ht="15"/>
    <row r="230512" ht="15"/>
    <row r="230513" ht="15"/>
    <row r="230514" ht="15"/>
    <row r="230515" ht="15"/>
    <row r="230516" ht="15"/>
    <row r="230517" ht="15"/>
    <row r="230518" ht="15"/>
    <row r="230519" ht="15"/>
    <row r="230520" ht="15"/>
    <row r="230521" ht="15"/>
    <row r="230522" ht="15"/>
    <row r="230523" ht="15"/>
    <row r="230524" ht="15"/>
    <row r="230525" ht="15"/>
    <row r="230526" ht="15"/>
    <row r="230527" ht="15"/>
    <row r="230528" ht="15"/>
    <row r="230529" ht="15"/>
    <row r="230530" ht="15"/>
    <row r="230531" ht="15"/>
    <row r="230532" ht="15"/>
    <row r="230533" ht="15"/>
    <row r="230534" ht="15"/>
    <row r="230535" ht="15"/>
    <row r="230536" ht="15"/>
    <row r="230537" ht="15"/>
    <row r="230538" ht="15"/>
    <row r="230539" ht="15"/>
    <row r="230540" ht="15"/>
    <row r="230541" ht="15"/>
    <row r="230542" ht="15"/>
    <row r="230543" ht="15"/>
    <row r="230544" ht="15"/>
    <row r="230545" ht="15"/>
    <row r="230546" ht="15"/>
    <row r="230547" ht="15"/>
    <row r="230548" ht="15"/>
    <row r="230549" ht="15"/>
    <row r="230550" ht="15"/>
    <row r="230551" ht="15"/>
    <row r="230552" ht="15"/>
    <row r="230553" ht="15"/>
    <row r="230554" ht="15"/>
    <row r="230555" ht="15"/>
    <row r="230556" ht="15"/>
    <row r="230557" ht="15"/>
    <row r="230558" ht="15"/>
    <row r="230559" ht="15"/>
    <row r="230560" ht="15"/>
    <row r="230561" ht="15"/>
    <row r="230562" ht="15"/>
    <row r="230563" ht="15"/>
    <row r="230564" ht="15"/>
    <row r="230565" ht="15"/>
    <row r="230566" ht="15"/>
    <row r="230567" ht="15"/>
    <row r="230568" ht="15"/>
    <row r="230569" ht="15"/>
    <row r="230570" ht="15"/>
    <row r="230571" ht="15"/>
    <row r="230572" ht="15"/>
    <row r="230573" ht="15"/>
    <row r="230574" ht="15"/>
    <row r="230575" ht="15"/>
    <row r="230576" ht="15"/>
    <row r="230577" ht="15"/>
    <row r="230578" ht="15"/>
    <row r="230579" ht="15"/>
    <row r="230580" ht="15"/>
    <row r="230581" ht="15"/>
    <row r="230582" ht="15"/>
    <row r="230583" ht="15"/>
    <row r="230584" ht="15"/>
    <row r="230585" ht="15"/>
    <row r="230586" ht="15"/>
    <row r="230587" ht="15"/>
    <row r="230588" ht="15"/>
    <row r="230589" ht="15"/>
    <row r="230590" ht="15"/>
    <row r="230591" ht="15"/>
    <row r="230592" ht="15"/>
    <row r="230593" ht="15"/>
    <row r="230594" ht="15"/>
    <row r="230595" ht="15"/>
    <row r="230596" ht="15"/>
    <row r="230597" ht="15"/>
    <row r="230598" ht="15"/>
    <row r="230599" ht="15"/>
    <row r="230600" ht="15"/>
    <row r="230601" ht="15"/>
    <row r="230602" ht="15"/>
    <row r="230603" ht="15"/>
    <row r="230604" ht="15"/>
    <row r="230605" ht="15"/>
    <row r="230606" ht="15"/>
    <row r="230607" ht="15"/>
    <row r="230608" ht="15"/>
    <row r="230609" ht="15"/>
    <row r="230610" ht="15"/>
    <row r="230611" ht="15"/>
    <row r="230612" ht="15"/>
    <row r="230613" ht="15"/>
    <row r="230614" ht="15"/>
    <row r="230615" ht="15"/>
    <row r="230616" ht="15"/>
    <row r="230617" ht="15"/>
    <row r="230618" ht="15"/>
    <row r="230619" ht="15"/>
    <row r="230620" ht="15"/>
    <row r="230621" ht="15"/>
    <row r="230622" ht="15"/>
    <row r="230623" ht="15"/>
    <row r="230624" ht="15"/>
    <row r="230625" ht="15"/>
    <row r="230626" ht="15"/>
    <row r="230627" ht="15"/>
    <row r="230628" ht="15"/>
    <row r="230629" ht="15"/>
    <row r="230630" ht="15"/>
    <row r="230631" ht="15"/>
    <row r="230632" ht="15"/>
    <row r="230633" ht="15"/>
    <row r="230634" ht="15"/>
    <row r="230635" ht="15"/>
    <row r="230636" ht="15"/>
    <row r="230637" ht="15"/>
    <row r="230638" ht="15"/>
    <row r="230639" ht="15"/>
    <row r="230640" ht="15"/>
    <row r="230641" ht="15"/>
    <row r="230642" ht="15"/>
    <row r="230643" ht="15"/>
    <row r="230644" ht="15"/>
    <row r="230645" ht="15"/>
    <row r="230646" ht="15"/>
    <row r="230647" ht="15"/>
    <row r="230648" ht="15"/>
    <row r="230649" ht="15"/>
    <row r="230650" ht="15"/>
    <row r="230651" ht="15"/>
    <row r="230652" ht="15"/>
    <row r="230653" ht="15"/>
    <row r="230654" ht="15"/>
    <row r="230655" ht="15"/>
    <row r="230656" ht="15"/>
    <row r="230657" ht="15"/>
    <row r="230658" ht="15"/>
    <row r="230659" ht="15"/>
    <row r="230660" ht="15"/>
    <row r="230661" ht="15"/>
    <row r="230662" ht="15"/>
    <row r="230663" ht="15"/>
    <row r="230664" ht="15"/>
    <row r="230665" ht="15"/>
    <row r="230666" ht="15"/>
    <row r="230667" ht="15"/>
    <row r="230668" ht="15"/>
    <row r="230669" ht="15"/>
    <row r="230670" ht="15"/>
    <row r="230671" ht="15"/>
    <row r="230672" ht="15"/>
    <row r="230673" ht="15"/>
    <row r="230674" ht="15"/>
    <row r="230675" ht="15"/>
    <row r="230676" ht="15"/>
    <row r="230677" ht="15"/>
    <row r="230678" ht="15"/>
    <row r="230679" ht="15"/>
    <row r="230680" ht="15"/>
    <row r="230681" ht="15"/>
    <row r="230682" ht="15"/>
    <row r="230683" ht="15"/>
    <row r="230684" ht="15"/>
    <row r="230685" ht="15"/>
    <row r="230686" ht="15"/>
    <row r="230687" ht="15"/>
    <row r="230688" ht="15"/>
    <row r="230689" ht="15"/>
    <row r="230690" ht="15"/>
    <row r="230691" ht="15"/>
    <row r="230692" ht="15"/>
    <row r="230693" ht="15"/>
    <row r="230694" ht="15"/>
    <row r="230695" ht="15"/>
    <row r="230696" ht="15"/>
    <row r="230697" ht="15"/>
    <row r="230698" ht="15"/>
    <row r="230699" ht="15"/>
    <row r="230700" ht="15"/>
    <row r="230701" ht="15"/>
    <row r="230702" ht="15"/>
    <row r="230703" ht="15"/>
    <row r="230704" ht="15"/>
    <row r="230705" ht="15"/>
    <row r="230706" ht="15"/>
    <row r="230707" ht="15"/>
    <row r="230708" ht="15"/>
    <row r="230709" ht="15"/>
    <row r="230710" ht="15"/>
    <row r="230711" ht="15"/>
    <row r="230712" ht="15"/>
    <row r="230713" ht="15"/>
    <row r="230714" ht="15"/>
    <row r="230715" ht="15"/>
    <row r="230716" ht="15"/>
    <row r="230717" ht="15"/>
    <row r="230718" ht="15"/>
    <row r="230719" ht="15"/>
    <row r="230720" ht="15"/>
    <row r="230721" ht="15"/>
    <row r="230722" ht="15"/>
    <row r="230723" ht="15"/>
    <row r="230724" ht="15"/>
    <row r="230725" ht="15"/>
    <row r="230726" ht="15"/>
    <row r="230727" ht="15"/>
    <row r="230728" ht="15"/>
    <row r="230729" ht="15"/>
    <row r="230730" ht="15"/>
    <row r="230731" ht="15"/>
    <row r="230732" ht="15"/>
    <row r="230733" ht="15"/>
    <row r="230734" ht="15"/>
    <row r="230735" ht="15"/>
    <row r="230736" ht="15"/>
    <row r="230737" ht="15"/>
    <row r="230738" ht="15"/>
    <row r="230739" ht="15"/>
    <row r="230740" ht="15"/>
    <row r="230741" ht="15"/>
    <row r="230742" ht="15"/>
    <row r="230743" ht="15"/>
    <row r="230744" ht="15"/>
    <row r="230745" ht="15"/>
    <row r="230746" ht="15"/>
    <row r="230747" ht="15"/>
    <row r="230748" ht="15"/>
    <row r="230749" ht="15"/>
    <row r="230750" ht="15"/>
    <row r="230751" ht="15"/>
    <row r="230752" ht="15"/>
    <row r="230753" ht="15"/>
    <row r="230754" ht="15"/>
    <row r="230755" ht="15"/>
    <row r="230756" ht="15"/>
    <row r="230757" ht="15"/>
    <row r="230758" ht="15"/>
    <row r="230759" ht="15"/>
    <row r="230760" ht="15"/>
    <row r="230761" ht="15"/>
    <row r="230762" ht="15"/>
    <row r="230763" ht="15"/>
    <row r="230764" ht="15"/>
    <row r="230765" ht="15"/>
    <row r="230766" ht="15"/>
    <row r="230767" ht="15"/>
    <row r="230768" ht="15"/>
    <row r="230769" ht="15"/>
    <row r="230770" ht="15"/>
    <row r="230771" ht="15"/>
    <row r="230772" ht="15"/>
    <row r="230773" ht="15"/>
    <row r="230774" ht="15"/>
    <row r="230775" ht="15"/>
    <row r="230776" ht="15"/>
    <row r="230777" ht="15"/>
    <row r="230778" ht="15"/>
    <row r="230779" ht="15"/>
    <row r="230780" ht="15"/>
    <row r="230781" ht="15"/>
    <row r="230782" ht="15"/>
    <row r="230783" ht="15"/>
    <row r="230784" ht="15"/>
    <row r="230785" ht="15"/>
    <row r="230786" ht="15"/>
    <row r="230787" ht="15"/>
    <row r="230788" ht="15"/>
    <row r="230789" ht="15"/>
    <row r="230790" ht="15"/>
    <row r="230791" ht="15"/>
    <row r="230792" ht="15"/>
    <row r="230793" ht="15"/>
    <row r="230794" ht="15"/>
    <row r="230795" ht="15"/>
    <row r="230796" ht="15"/>
    <row r="230797" ht="15"/>
    <row r="230798" ht="15"/>
    <row r="230799" ht="15"/>
    <row r="230800" ht="15"/>
    <row r="230801" ht="15"/>
    <row r="230802" ht="15"/>
    <row r="230803" ht="15"/>
    <row r="230804" ht="15"/>
    <row r="230805" ht="15"/>
    <row r="230806" ht="15"/>
    <row r="230807" ht="15"/>
    <row r="230808" ht="15"/>
    <row r="230809" ht="15"/>
    <row r="230810" ht="15"/>
    <row r="230811" ht="15"/>
    <row r="230812" ht="15"/>
    <row r="230813" ht="15"/>
    <row r="230814" ht="15"/>
    <row r="230815" ht="15"/>
    <row r="230816" ht="15"/>
    <row r="230817" ht="15"/>
    <row r="230818" ht="15"/>
    <row r="230819" ht="15"/>
    <row r="230820" ht="15"/>
    <row r="230821" ht="15"/>
    <row r="230822" ht="15"/>
    <row r="230823" ht="15"/>
    <row r="230824" ht="15"/>
    <row r="230825" ht="15"/>
    <row r="230826" ht="15"/>
    <row r="230827" ht="15"/>
    <row r="230828" ht="15"/>
    <row r="230829" ht="15"/>
    <row r="230830" ht="15"/>
    <row r="230831" ht="15"/>
    <row r="230832" ht="15"/>
    <row r="230833" ht="15"/>
    <row r="230834" ht="15"/>
    <row r="230835" ht="15"/>
    <row r="230836" ht="15"/>
    <row r="230837" ht="15"/>
    <row r="230838" ht="15"/>
    <row r="230839" ht="15"/>
    <row r="230840" ht="15"/>
    <row r="230841" ht="15"/>
    <row r="230842" ht="15"/>
    <row r="230843" ht="15"/>
    <row r="230844" ht="15"/>
    <row r="230845" ht="15"/>
    <row r="230846" ht="15"/>
    <row r="230847" ht="15"/>
    <row r="230848" ht="15"/>
    <row r="230849" ht="15"/>
    <row r="230850" ht="15"/>
    <row r="230851" ht="15"/>
    <row r="230852" ht="15"/>
    <row r="230853" ht="15"/>
    <row r="230854" ht="15"/>
    <row r="230855" ht="15"/>
    <row r="230856" ht="15"/>
    <row r="230857" ht="15"/>
    <row r="230858" ht="15"/>
    <row r="230859" ht="15"/>
    <row r="230860" ht="15"/>
    <row r="230861" ht="15"/>
    <row r="230862" ht="15"/>
    <row r="230863" ht="15"/>
    <row r="230864" ht="15"/>
    <row r="230865" ht="15"/>
    <row r="230866" ht="15"/>
    <row r="230867" ht="15"/>
    <row r="230868" ht="15"/>
    <row r="230869" ht="15"/>
    <row r="230870" ht="15"/>
    <row r="230871" ht="15"/>
    <row r="230872" ht="15"/>
    <row r="230873" ht="15"/>
    <row r="230874" ht="15"/>
    <row r="230875" ht="15"/>
    <row r="230876" ht="15"/>
    <row r="230877" ht="15"/>
    <row r="230878" ht="15"/>
    <row r="230879" ht="15"/>
    <row r="230880" ht="15"/>
    <row r="230881" ht="15"/>
    <row r="230882" ht="15"/>
    <row r="230883" ht="15"/>
    <row r="230884" ht="15"/>
    <row r="230885" ht="15"/>
    <row r="230886" ht="15"/>
    <row r="230887" ht="15"/>
    <row r="230888" ht="15"/>
    <row r="230889" ht="15"/>
    <row r="230890" ht="15"/>
    <row r="230891" ht="15"/>
    <row r="230892" ht="15"/>
    <row r="230893" ht="15"/>
    <row r="230894" ht="15"/>
    <row r="230895" ht="15"/>
    <row r="230896" ht="15"/>
    <row r="230897" ht="15"/>
    <row r="230898" ht="15"/>
    <row r="230899" ht="15"/>
    <row r="230900" ht="15"/>
    <row r="230901" ht="15"/>
    <row r="230902" ht="15"/>
    <row r="230903" ht="15"/>
    <row r="230904" ht="15"/>
    <row r="230905" ht="15"/>
    <row r="230906" ht="15"/>
    <row r="230907" ht="15"/>
    <row r="230908" ht="15"/>
    <row r="230909" ht="15"/>
    <row r="230910" ht="15"/>
    <row r="230911" ht="15"/>
    <row r="230912" ht="15"/>
    <row r="230913" ht="15"/>
    <row r="230914" ht="15"/>
    <row r="230915" ht="15"/>
    <row r="230916" ht="15"/>
    <row r="230917" ht="15"/>
    <row r="230918" ht="15"/>
    <row r="230919" ht="15"/>
    <row r="230920" ht="15"/>
    <row r="230921" ht="15"/>
    <row r="230922" ht="15"/>
    <row r="230923" ht="15"/>
    <row r="230924" ht="15"/>
    <row r="230925" ht="15"/>
    <row r="230926" ht="15"/>
    <row r="230927" ht="15"/>
    <row r="230928" ht="15"/>
    <row r="230929" ht="15"/>
    <row r="230930" ht="15"/>
    <row r="230931" ht="15"/>
    <row r="230932" ht="15"/>
    <row r="230933" ht="15"/>
    <row r="230934" ht="15"/>
    <row r="230935" ht="15"/>
    <row r="230936" ht="15"/>
    <row r="230937" ht="15"/>
    <row r="230938" ht="15"/>
    <row r="230939" ht="15"/>
    <row r="230940" ht="15"/>
    <row r="230941" ht="15"/>
    <row r="230942" ht="15"/>
    <row r="230943" ht="15"/>
    <row r="230944" ht="15"/>
    <row r="230945" ht="15"/>
    <row r="230946" ht="15"/>
    <row r="230947" ht="15"/>
    <row r="230948" ht="15"/>
    <row r="230949" ht="15"/>
    <row r="230950" ht="15"/>
    <row r="230951" ht="15"/>
    <row r="230952" ht="15"/>
    <row r="230953" ht="15"/>
    <row r="230954" ht="15"/>
    <row r="230955" ht="15"/>
    <row r="230956" ht="15"/>
    <row r="230957" ht="15"/>
    <row r="230958" ht="15"/>
    <row r="230959" ht="15"/>
    <row r="230960" ht="15"/>
    <row r="230961" ht="15"/>
    <row r="230962" ht="15"/>
    <row r="230963" ht="15"/>
    <row r="230964" ht="15"/>
    <row r="230965" ht="15"/>
    <row r="230966" ht="15"/>
    <row r="230967" ht="15"/>
    <row r="230968" ht="15"/>
    <row r="230969" ht="15"/>
    <row r="230970" ht="15"/>
    <row r="230971" ht="15"/>
    <row r="230972" ht="15"/>
    <row r="230973" ht="15"/>
    <row r="230974" ht="15"/>
    <row r="230975" ht="15"/>
    <row r="230976" ht="15"/>
    <row r="230977" ht="15"/>
    <row r="230978" ht="15"/>
    <row r="230979" ht="15"/>
    <row r="230980" ht="15"/>
    <row r="230981" ht="15"/>
    <row r="230982" ht="15"/>
    <row r="230983" ht="15"/>
    <row r="230984" ht="15"/>
    <row r="230985" ht="15"/>
    <row r="230986" ht="15"/>
    <row r="230987" ht="15"/>
    <row r="230988" ht="15"/>
    <row r="230989" ht="15"/>
    <row r="230990" ht="15"/>
    <row r="230991" ht="15"/>
    <row r="230992" ht="15"/>
    <row r="230993" ht="15"/>
    <row r="230994" ht="15"/>
    <row r="230995" ht="15"/>
    <row r="230996" ht="15"/>
    <row r="230997" ht="15"/>
    <row r="230998" ht="15"/>
    <row r="230999" ht="15"/>
    <row r="231000" ht="15"/>
    <row r="231001" ht="15"/>
    <row r="231002" ht="15"/>
    <row r="231003" ht="15"/>
    <row r="231004" ht="15"/>
    <row r="231005" ht="15"/>
    <row r="231006" ht="15"/>
    <row r="231007" ht="15"/>
    <row r="231008" ht="15"/>
    <row r="231009" ht="15"/>
    <row r="231010" ht="15"/>
    <row r="231011" ht="15"/>
    <row r="231012" ht="15"/>
    <row r="231013" ht="15"/>
    <row r="231014" ht="15"/>
    <row r="231015" ht="15"/>
    <row r="231016" ht="15"/>
    <row r="231017" ht="15"/>
    <row r="231018" ht="15"/>
    <row r="231019" ht="15"/>
    <row r="231020" ht="15"/>
    <row r="231021" ht="15"/>
    <row r="231022" ht="15"/>
    <row r="231023" ht="15"/>
    <row r="231024" ht="15"/>
    <row r="231025" ht="15"/>
    <row r="231026" ht="15"/>
    <row r="231027" ht="15"/>
    <row r="231028" ht="15"/>
    <row r="231029" ht="15"/>
    <row r="231030" ht="15"/>
    <row r="231031" ht="15"/>
    <row r="231032" ht="15"/>
    <row r="231033" ht="15"/>
    <row r="231034" ht="15"/>
    <row r="231035" ht="15"/>
    <row r="231036" ht="15"/>
    <row r="231037" ht="15"/>
    <row r="231038" ht="15"/>
    <row r="231039" ht="15"/>
    <row r="231040" ht="15"/>
    <row r="231041" ht="15"/>
    <row r="231042" ht="15"/>
    <row r="231043" ht="15"/>
    <row r="231044" ht="15"/>
    <row r="231045" ht="15"/>
    <row r="231046" ht="15"/>
    <row r="231047" ht="15"/>
    <row r="231048" ht="15"/>
    <row r="231049" ht="15"/>
    <row r="231050" ht="15"/>
    <row r="231051" ht="15"/>
    <row r="231052" ht="15"/>
    <row r="231053" ht="15"/>
    <row r="231054" ht="15"/>
    <row r="231055" ht="15"/>
    <row r="231056" ht="15"/>
    <row r="231057" ht="15"/>
    <row r="231058" ht="15"/>
    <row r="231059" ht="15"/>
    <row r="231060" ht="15"/>
    <row r="231061" ht="15"/>
    <row r="231062" ht="15"/>
    <row r="231063" ht="15"/>
    <row r="231064" ht="15"/>
    <row r="231065" ht="15"/>
    <row r="231066" ht="15"/>
    <row r="231067" ht="15"/>
    <row r="231068" ht="15"/>
    <row r="231069" ht="15"/>
    <row r="231070" ht="15"/>
    <row r="231071" ht="15"/>
    <row r="231072" ht="15"/>
    <row r="231073" ht="15"/>
    <row r="231074" ht="15"/>
    <row r="231075" ht="15"/>
    <row r="231076" ht="15"/>
    <row r="231077" ht="15"/>
    <row r="231078" ht="15"/>
    <row r="231079" ht="15"/>
    <row r="231080" ht="15"/>
    <row r="231081" ht="15"/>
    <row r="231082" ht="15"/>
    <row r="231083" ht="15"/>
    <row r="231084" ht="15"/>
    <row r="231085" ht="15"/>
    <row r="231086" ht="15"/>
    <row r="231087" ht="15"/>
    <row r="231088" ht="15"/>
    <row r="231089" ht="15"/>
    <row r="231090" ht="15"/>
    <row r="231091" ht="15"/>
    <row r="231092" ht="15"/>
    <row r="231093" ht="15"/>
    <row r="231094" ht="15"/>
    <row r="231095" ht="15"/>
    <row r="231096" ht="15"/>
    <row r="231097" ht="15"/>
    <row r="231098" ht="15"/>
    <row r="231099" ht="15"/>
    <row r="231100" ht="15"/>
    <row r="231101" ht="15"/>
    <row r="231102" ht="15"/>
    <row r="231103" ht="15"/>
    <row r="231104" ht="15"/>
    <row r="231105" ht="15"/>
    <row r="231106" ht="15"/>
    <row r="231107" ht="15"/>
    <row r="231108" ht="15"/>
    <row r="231109" ht="15"/>
    <row r="231110" ht="15"/>
    <row r="231111" ht="15"/>
    <row r="231112" ht="15"/>
    <row r="231113" ht="15"/>
    <row r="231114" ht="15"/>
    <row r="231115" ht="15"/>
    <row r="231116" ht="15"/>
    <row r="231117" ht="15"/>
    <row r="231118" ht="15"/>
    <row r="231119" ht="15"/>
    <row r="231120" ht="15"/>
    <row r="231121" ht="15"/>
    <row r="231122" ht="15"/>
    <row r="231123" ht="15"/>
    <row r="231124" ht="15"/>
    <row r="231125" ht="15"/>
    <row r="231126" ht="15"/>
    <row r="231127" ht="15"/>
    <row r="231128" ht="15"/>
    <row r="231129" ht="15"/>
    <row r="231130" ht="15"/>
    <row r="231131" ht="15"/>
    <row r="231132" ht="15"/>
    <row r="231133" ht="15"/>
    <row r="231134" ht="15"/>
    <row r="231135" ht="15"/>
    <row r="231136" ht="15"/>
    <row r="231137" ht="15"/>
    <row r="231138" ht="15"/>
    <row r="231139" ht="15"/>
    <row r="231140" ht="15"/>
    <row r="231141" ht="15"/>
    <row r="231142" ht="15"/>
    <row r="231143" ht="15"/>
    <row r="231144" ht="15"/>
    <row r="231145" ht="15"/>
    <row r="231146" ht="15"/>
    <row r="231147" ht="15"/>
    <row r="231148" ht="15"/>
    <row r="231149" ht="15"/>
    <row r="231150" ht="15"/>
    <row r="231151" ht="15"/>
    <row r="231152" ht="15"/>
    <row r="231153" ht="15"/>
    <row r="231154" ht="15"/>
    <row r="231155" ht="15"/>
    <row r="231156" ht="15"/>
    <row r="231157" ht="15"/>
    <row r="231158" ht="15"/>
    <row r="231159" ht="15"/>
    <row r="231160" ht="15"/>
    <row r="231161" ht="15"/>
    <row r="231162" ht="15"/>
    <row r="231163" ht="15"/>
    <row r="231164" ht="15"/>
    <row r="231165" ht="15"/>
    <row r="231166" ht="15"/>
    <row r="231167" ht="15"/>
    <row r="231168" ht="15"/>
    <row r="231169" ht="15"/>
    <row r="231170" ht="15"/>
    <row r="231171" ht="15"/>
    <row r="231172" ht="15"/>
    <row r="231173" ht="15"/>
    <row r="231174" ht="15"/>
    <row r="231175" ht="15"/>
    <row r="231176" ht="15"/>
    <row r="231177" ht="15"/>
    <row r="231178" ht="15"/>
    <row r="231179" ht="15"/>
    <row r="231180" ht="15"/>
    <row r="231181" ht="15"/>
    <row r="231182" ht="15"/>
    <row r="231183" ht="15"/>
    <row r="231184" ht="15"/>
    <row r="231185" ht="15"/>
    <row r="231186" ht="15"/>
    <row r="231187" ht="15"/>
    <row r="231188" ht="15"/>
    <row r="231189" ht="15"/>
    <row r="231190" ht="15"/>
    <row r="231191" ht="15"/>
    <row r="231192" ht="15"/>
    <row r="231193" ht="15"/>
    <row r="231194" ht="15"/>
    <row r="231195" ht="15"/>
    <row r="231196" ht="15"/>
    <row r="231197" ht="15"/>
    <row r="231198" ht="15"/>
    <row r="231199" ht="15"/>
    <row r="231200" ht="15"/>
    <row r="231201" ht="15"/>
    <row r="231202" ht="15"/>
    <row r="231203" ht="15"/>
    <row r="231204" ht="15"/>
    <row r="231205" ht="15"/>
    <row r="231206" ht="15"/>
    <row r="231207" ht="15"/>
    <row r="231208" ht="15"/>
    <row r="231209" ht="15"/>
    <row r="231210" ht="15"/>
    <row r="231211" ht="15"/>
    <row r="231212" ht="15"/>
    <row r="231213" ht="15"/>
    <row r="231214" ht="15"/>
    <row r="231215" ht="15"/>
    <row r="231216" ht="15"/>
    <row r="231217" ht="15"/>
    <row r="231218" ht="15"/>
    <row r="231219" ht="15"/>
    <row r="231220" ht="15"/>
    <row r="231221" ht="15"/>
    <row r="231222" ht="15"/>
    <row r="231223" ht="15"/>
    <row r="231224" ht="15"/>
    <row r="231225" ht="15"/>
    <row r="231226" ht="15"/>
    <row r="231227" ht="15"/>
    <row r="231228" ht="15"/>
    <row r="231229" ht="15"/>
    <row r="231230" ht="15"/>
    <row r="231231" ht="15"/>
    <row r="231232" ht="15"/>
    <row r="231233" ht="15"/>
    <row r="231234" ht="15"/>
    <row r="231235" ht="15"/>
    <row r="231236" ht="15"/>
    <row r="231237" ht="15"/>
    <row r="231238" ht="15"/>
    <row r="231239" ht="15"/>
    <row r="231240" ht="15"/>
    <row r="231241" ht="15"/>
    <row r="231242" ht="15"/>
    <row r="231243" ht="15"/>
    <row r="231244" ht="15"/>
    <row r="231245" ht="15"/>
    <row r="231246" ht="15"/>
    <row r="231247" ht="15"/>
    <row r="231248" ht="15"/>
    <row r="231249" ht="15"/>
    <row r="231250" ht="15"/>
    <row r="231251" ht="15"/>
    <row r="231252" ht="15"/>
    <row r="231253" ht="15"/>
    <row r="231254" ht="15"/>
    <row r="231255" ht="15"/>
    <row r="231256" ht="15"/>
    <row r="231257" ht="15"/>
    <row r="231258" ht="15"/>
    <row r="231259" ht="15"/>
    <row r="231260" ht="15"/>
    <row r="231261" ht="15"/>
    <row r="231262" ht="15"/>
    <row r="231263" ht="15"/>
    <row r="231264" ht="15"/>
    <row r="231265" ht="15"/>
    <row r="231266" ht="15"/>
    <row r="231267" ht="15"/>
    <row r="231268" ht="15"/>
    <row r="231269" ht="15"/>
    <row r="231270" ht="15"/>
    <row r="231271" ht="15"/>
    <row r="231272" ht="15"/>
    <row r="231273" ht="15"/>
    <row r="231274" ht="15"/>
    <row r="231275" ht="15"/>
    <row r="231276" ht="15"/>
    <row r="231277" ht="15"/>
    <row r="231278" ht="15"/>
    <row r="231279" ht="15"/>
    <row r="231280" ht="15"/>
    <row r="231281" ht="15"/>
    <row r="231282" ht="15"/>
    <row r="231283" ht="15"/>
    <row r="231284" ht="15"/>
    <row r="231285" ht="15"/>
    <row r="231286" ht="15"/>
    <row r="231287" ht="15"/>
    <row r="231288" ht="15"/>
    <row r="231289" ht="15"/>
    <row r="231290" ht="15"/>
    <row r="231291" ht="15"/>
    <row r="231292" ht="15"/>
    <row r="231293" ht="15"/>
    <row r="231294" ht="15"/>
    <row r="231295" ht="15"/>
    <row r="231296" ht="15"/>
    <row r="231297" ht="15"/>
    <row r="231298" ht="15"/>
    <row r="231299" ht="15"/>
    <row r="231300" ht="15"/>
    <row r="231301" ht="15"/>
    <row r="231302" ht="15"/>
    <row r="231303" ht="15"/>
    <row r="231304" ht="15"/>
    <row r="231305" ht="15"/>
    <row r="231306" ht="15"/>
    <row r="231307" ht="15"/>
    <row r="231308" ht="15"/>
    <row r="231309" ht="15"/>
    <row r="231310" ht="15"/>
    <row r="231311" ht="15"/>
    <row r="231312" ht="15"/>
    <row r="231313" ht="15"/>
    <row r="231314" ht="15"/>
    <row r="231315" ht="15"/>
    <row r="231316" ht="15"/>
    <row r="231317" ht="15"/>
    <row r="231318" ht="15"/>
    <row r="231319" ht="15"/>
    <row r="231320" ht="15"/>
    <row r="231321" ht="15"/>
    <row r="231322" ht="15"/>
    <row r="231323" ht="15"/>
    <row r="231324" ht="15"/>
    <row r="231325" ht="15"/>
    <row r="231326" ht="15"/>
    <row r="231327" ht="15"/>
    <row r="231328" ht="15"/>
    <row r="231329" ht="15"/>
    <row r="231330" ht="15"/>
    <row r="231331" ht="15"/>
    <row r="231332" ht="15"/>
    <row r="231333" ht="15"/>
    <row r="231334" ht="15"/>
    <row r="231335" ht="15"/>
    <row r="231336" ht="15"/>
    <row r="231337" ht="15"/>
    <row r="231338" ht="15"/>
    <row r="231339" ht="15"/>
    <row r="231340" ht="15"/>
    <row r="231341" ht="15"/>
    <row r="231342" ht="15"/>
    <row r="231343" ht="15"/>
    <row r="231344" ht="15"/>
    <row r="231345" ht="15"/>
    <row r="231346" ht="15"/>
    <row r="231347" ht="15"/>
    <row r="231348" ht="15"/>
    <row r="231349" ht="15"/>
    <row r="231350" ht="15"/>
    <row r="231351" ht="15"/>
    <row r="231352" ht="15"/>
    <row r="231353" ht="15"/>
    <row r="231354" ht="15"/>
    <row r="231355" ht="15"/>
    <row r="231356" ht="15"/>
    <row r="231357" ht="15"/>
    <row r="231358" ht="15"/>
    <row r="231359" ht="15"/>
    <row r="231360" ht="15"/>
    <row r="231361" ht="15"/>
    <row r="231362" ht="15"/>
    <row r="231363" ht="15"/>
    <row r="231364" ht="15"/>
    <row r="231365" ht="15"/>
    <row r="231366" ht="15"/>
    <row r="231367" ht="15"/>
    <row r="231368" ht="15"/>
    <row r="231369" ht="15"/>
    <row r="231370" ht="15"/>
    <row r="231371" ht="15"/>
    <row r="231372" ht="15"/>
    <row r="231373" ht="15"/>
    <row r="231374" ht="15"/>
    <row r="231375" ht="15"/>
    <row r="231376" ht="15"/>
    <row r="231377" ht="15"/>
    <row r="231378" ht="15"/>
    <row r="231379" ht="15"/>
    <row r="231380" ht="15"/>
    <row r="231381" ht="15"/>
    <row r="231382" ht="15"/>
    <row r="231383" ht="15"/>
    <row r="231384" ht="15"/>
    <row r="231385" ht="15"/>
    <row r="231386" ht="15"/>
    <row r="231387" ht="15"/>
    <row r="231388" ht="15"/>
    <row r="231389" ht="15"/>
    <row r="231390" ht="15"/>
    <row r="231391" ht="15"/>
    <row r="231392" ht="15"/>
    <row r="231393" ht="15"/>
    <row r="231394" ht="15"/>
    <row r="231395" ht="15"/>
    <row r="231396" ht="15"/>
    <row r="231397" ht="15"/>
    <row r="231398" ht="15"/>
    <row r="231399" ht="15"/>
    <row r="231400" ht="15"/>
    <row r="231401" ht="15"/>
    <row r="231402" ht="15"/>
    <row r="231403" ht="15"/>
    <row r="231404" ht="15"/>
    <row r="231405" ht="15"/>
    <row r="231406" ht="15"/>
    <row r="231407" ht="15"/>
    <row r="231408" ht="15"/>
    <row r="231409" ht="15"/>
    <row r="231410" ht="15"/>
    <row r="231411" ht="15"/>
    <row r="231412" ht="15"/>
    <row r="231413" ht="15"/>
    <row r="231414" ht="15"/>
    <row r="231415" ht="15"/>
    <row r="231416" ht="15"/>
    <row r="231417" ht="15"/>
    <row r="231418" ht="15"/>
    <row r="231419" ht="15"/>
    <row r="231420" ht="15"/>
    <row r="231421" ht="15"/>
    <row r="231422" ht="15"/>
    <row r="231423" ht="15"/>
    <row r="231424" ht="15"/>
    <row r="231425" ht="15"/>
    <row r="231426" ht="15"/>
    <row r="231427" ht="15"/>
    <row r="231428" ht="15"/>
    <row r="231429" ht="15"/>
    <row r="231430" ht="15"/>
    <row r="231431" ht="15"/>
    <row r="231432" ht="15"/>
    <row r="231433" ht="15"/>
    <row r="231434" ht="15"/>
    <row r="231435" ht="15"/>
    <row r="231436" ht="15"/>
    <row r="231437" ht="15"/>
    <row r="231438" ht="15"/>
    <row r="231439" ht="15"/>
    <row r="231440" ht="15"/>
    <row r="231441" ht="15"/>
    <row r="231442" ht="15"/>
    <row r="231443" ht="15"/>
    <row r="231444" ht="15"/>
    <row r="231445" ht="15"/>
    <row r="231446" ht="15"/>
    <row r="231447" ht="15"/>
    <row r="231448" ht="15"/>
    <row r="231449" ht="15"/>
    <row r="231450" ht="15"/>
    <row r="231451" ht="15"/>
    <row r="231452" ht="15"/>
    <row r="231453" ht="15"/>
    <row r="231454" ht="15"/>
    <row r="231455" ht="15"/>
    <row r="231456" ht="15"/>
    <row r="231457" ht="15"/>
    <row r="231458" ht="15"/>
    <row r="231459" ht="15"/>
    <row r="231460" ht="15"/>
    <row r="231461" ht="15"/>
    <row r="231462" ht="15"/>
    <row r="231463" ht="15"/>
    <row r="231464" ht="15"/>
    <row r="231465" ht="15"/>
    <row r="231466" ht="15"/>
    <row r="231467" ht="15"/>
    <row r="231468" ht="15"/>
    <row r="231469" ht="15"/>
    <row r="231470" ht="15"/>
    <row r="231471" ht="15"/>
    <row r="231472" ht="15"/>
    <row r="231473" ht="15"/>
    <row r="231474" ht="15"/>
    <row r="231475" ht="15"/>
    <row r="231476" ht="15"/>
    <row r="231477" ht="15"/>
    <row r="231478" ht="15"/>
    <row r="231479" ht="15"/>
    <row r="231480" ht="15"/>
    <row r="231481" ht="15"/>
    <row r="231482" ht="15"/>
    <row r="231483" ht="15"/>
    <row r="231484" ht="15"/>
    <row r="231485" ht="15"/>
    <row r="231486" ht="15"/>
    <row r="231487" ht="15"/>
    <row r="231488" ht="15"/>
    <row r="231489" ht="15"/>
    <row r="231490" ht="15"/>
    <row r="231491" ht="15"/>
    <row r="231492" ht="15"/>
    <row r="231493" ht="15"/>
    <row r="231494" ht="15"/>
    <row r="231495" ht="15"/>
    <row r="231496" ht="15"/>
    <row r="231497" ht="15"/>
    <row r="231498" ht="15"/>
    <row r="231499" ht="15"/>
    <row r="231500" ht="15"/>
    <row r="231501" ht="15"/>
    <row r="231502" ht="15"/>
    <row r="231503" ht="15"/>
    <row r="231504" ht="15"/>
    <row r="231505" ht="15"/>
    <row r="231506" ht="15"/>
    <row r="231507" ht="15"/>
    <row r="231508" ht="15"/>
    <row r="231509" ht="15"/>
    <row r="231510" ht="15"/>
    <row r="231511" ht="15"/>
    <row r="231512" ht="15"/>
    <row r="231513" ht="15"/>
    <row r="231514" ht="15"/>
    <row r="231515" ht="15"/>
    <row r="231516" ht="15"/>
    <row r="231517" ht="15"/>
    <row r="231518" ht="15"/>
    <row r="231519" ht="15"/>
    <row r="231520" ht="15"/>
    <row r="231521" ht="15"/>
    <row r="231522" ht="15"/>
    <row r="231523" ht="15"/>
    <row r="231524" ht="15"/>
    <row r="231525" ht="15"/>
    <row r="231526" ht="15"/>
    <row r="231527" ht="15"/>
    <row r="231528" ht="15"/>
    <row r="231529" ht="15"/>
    <row r="231530" ht="15"/>
    <row r="231531" ht="15"/>
    <row r="231532" ht="15"/>
    <row r="231533" ht="15"/>
    <row r="231534" ht="15"/>
    <row r="231535" ht="15"/>
    <row r="231536" ht="15"/>
    <row r="231537" ht="15"/>
    <row r="231538" ht="15"/>
    <row r="231539" ht="15"/>
    <row r="231540" ht="15"/>
    <row r="231541" ht="15"/>
    <row r="231542" ht="15"/>
    <row r="231543" ht="15"/>
    <row r="231544" ht="15"/>
    <row r="231545" ht="15"/>
    <row r="231546" ht="15"/>
    <row r="231547" ht="15"/>
    <row r="231548" ht="15"/>
    <row r="231549" ht="15"/>
    <row r="231550" ht="15"/>
    <row r="231551" ht="15"/>
    <row r="231552" ht="15"/>
    <row r="231553" ht="15"/>
    <row r="231554" ht="15"/>
    <row r="231555" ht="15"/>
    <row r="231556" ht="15"/>
    <row r="231557" ht="15"/>
    <row r="231558" ht="15"/>
    <row r="231559" ht="15"/>
    <row r="231560" ht="15"/>
    <row r="231561" ht="15"/>
    <row r="231562" ht="15"/>
    <row r="231563" ht="15"/>
    <row r="231564" ht="15"/>
    <row r="231565" ht="15"/>
    <row r="231566" ht="15"/>
    <row r="231567" ht="15"/>
    <row r="231568" ht="15"/>
    <row r="231569" ht="15"/>
    <row r="231570" ht="15"/>
    <row r="231571" ht="15"/>
    <row r="231572" ht="15"/>
    <row r="231573" ht="15"/>
    <row r="231574" ht="15"/>
    <row r="231575" ht="15"/>
    <row r="231576" ht="15"/>
    <row r="231577" ht="15"/>
    <row r="231578" ht="15"/>
    <row r="231579" ht="15"/>
    <row r="231580" ht="15"/>
    <row r="231581" ht="15"/>
    <row r="231582" ht="15"/>
    <row r="231583" ht="15"/>
    <row r="231584" ht="15"/>
    <row r="231585" ht="15"/>
    <row r="231586" ht="15"/>
    <row r="231587" ht="15"/>
    <row r="231588" ht="15"/>
    <row r="231589" ht="15"/>
    <row r="231590" ht="15"/>
    <row r="231591" ht="15"/>
    <row r="231592" ht="15"/>
    <row r="231593" ht="15"/>
    <row r="231594" ht="15"/>
    <row r="231595" ht="15"/>
    <row r="231596" ht="15"/>
    <row r="231597" ht="15"/>
    <row r="231598" ht="15"/>
    <row r="231599" ht="15"/>
    <row r="231600" ht="15"/>
    <row r="231601" ht="15"/>
    <row r="231602" ht="15"/>
    <row r="231603" ht="15"/>
    <row r="231604" ht="15"/>
    <row r="231605" ht="15"/>
    <row r="231606" ht="15"/>
    <row r="231607" ht="15"/>
    <row r="231608" ht="15"/>
    <row r="231609" ht="15"/>
    <row r="231610" ht="15"/>
    <row r="231611" ht="15"/>
    <row r="231612" ht="15"/>
    <row r="231613" ht="15"/>
    <row r="231614" ht="15"/>
    <row r="231615" ht="15"/>
    <row r="231616" ht="15"/>
    <row r="231617" ht="15"/>
    <row r="231618" ht="15"/>
    <row r="231619" ht="15"/>
    <row r="231620" ht="15"/>
    <row r="231621" ht="15"/>
    <row r="231622" ht="15"/>
    <row r="231623" ht="15"/>
    <row r="231624" ht="15"/>
    <row r="231625" ht="15"/>
    <row r="231626" ht="15"/>
    <row r="231627" ht="15"/>
    <row r="231628" ht="15"/>
    <row r="231629" ht="15"/>
    <row r="231630" ht="15"/>
    <row r="231631" ht="15"/>
    <row r="231632" ht="15"/>
    <row r="231633" ht="15"/>
    <row r="231634" ht="15"/>
    <row r="231635" ht="15"/>
    <row r="231636" ht="15"/>
    <row r="231637" ht="15"/>
    <row r="231638" ht="15"/>
    <row r="231639" ht="15"/>
    <row r="231640" ht="15"/>
    <row r="231641" ht="15"/>
    <row r="231642" ht="15"/>
    <row r="231643" ht="15"/>
    <row r="231644" ht="15"/>
    <row r="231645" ht="15"/>
    <row r="231646" ht="15"/>
    <row r="231647" ht="15"/>
    <row r="231648" ht="15"/>
    <row r="231649" ht="15"/>
    <row r="231650" ht="15"/>
    <row r="231651" ht="15"/>
    <row r="231652" ht="15"/>
    <row r="231653" ht="15"/>
    <row r="231654" ht="15"/>
    <row r="231655" ht="15"/>
    <row r="231656" ht="15"/>
    <row r="231657" ht="15"/>
    <row r="231658" ht="15"/>
    <row r="231659" ht="15"/>
    <row r="231660" ht="15"/>
    <row r="231661" ht="15"/>
    <row r="231662" ht="15"/>
    <row r="231663" ht="15"/>
    <row r="231664" ht="15"/>
    <row r="231665" ht="15"/>
    <row r="231666" ht="15"/>
    <row r="231667" ht="15"/>
    <row r="231668" ht="15"/>
    <row r="231669" ht="15"/>
    <row r="231670" ht="15"/>
    <row r="231671" ht="15"/>
    <row r="231672" ht="15"/>
    <row r="231673" ht="15"/>
    <row r="231674" ht="15"/>
    <row r="231675" ht="15"/>
    <row r="231676" ht="15"/>
    <row r="231677" ht="15"/>
    <row r="231678" ht="15"/>
    <row r="231679" ht="15"/>
    <row r="231680" ht="15"/>
    <row r="231681" ht="15"/>
    <row r="231682" ht="15"/>
    <row r="231683" ht="15"/>
    <row r="231684" ht="15"/>
    <row r="231685" ht="15"/>
    <row r="231686" ht="15"/>
    <row r="231687" ht="15"/>
    <row r="231688" ht="15"/>
    <row r="231689" ht="15"/>
    <row r="231690" ht="15"/>
    <row r="231691" ht="15"/>
    <row r="231692" ht="15"/>
    <row r="231693" ht="15"/>
    <row r="231694" ht="15"/>
    <row r="231695" ht="15"/>
    <row r="231696" ht="15"/>
    <row r="231697" ht="15"/>
    <row r="231698" ht="15"/>
    <row r="231699" ht="15"/>
    <row r="231700" ht="15"/>
    <row r="231701" ht="15"/>
    <row r="231702" ht="15"/>
    <row r="231703" ht="15"/>
    <row r="231704" ht="15"/>
    <row r="231705" ht="15"/>
    <row r="231706" ht="15"/>
    <row r="231707" ht="15"/>
    <row r="231708" ht="15"/>
    <row r="231709" ht="15"/>
    <row r="231710" ht="15"/>
    <row r="231711" ht="15"/>
    <row r="231712" ht="15"/>
    <row r="231713" ht="15"/>
    <row r="231714" ht="15"/>
    <row r="231715" ht="15"/>
    <row r="231716" ht="15"/>
    <row r="231717" ht="15"/>
    <row r="231718" ht="15"/>
    <row r="231719" ht="15"/>
    <row r="231720" ht="15"/>
    <row r="231721" ht="15"/>
    <row r="231722" ht="15"/>
    <row r="231723" ht="15"/>
    <row r="231724" ht="15"/>
    <row r="231725" ht="15"/>
    <row r="231726" ht="15"/>
    <row r="231727" ht="15"/>
    <row r="231728" ht="15"/>
    <row r="231729" ht="15"/>
    <row r="231730" ht="15"/>
    <row r="231731" ht="15"/>
    <row r="231732" ht="15"/>
    <row r="231733" ht="15"/>
    <row r="231734" ht="15"/>
    <row r="231735" ht="15"/>
    <row r="231736" ht="15"/>
    <row r="231737" ht="15"/>
    <row r="231738" ht="15"/>
    <row r="231739" ht="15"/>
    <row r="231740" ht="15"/>
    <row r="231741" ht="15"/>
    <row r="231742" ht="15"/>
    <row r="231743" ht="15"/>
    <row r="231744" ht="15"/>
    <row r="231745" ht="15"/>
    <row r="231746" ht="15"/>
    <row r="231747" ht="15"/>
    <row r="231748" ht="15"/>
    <row r="231749" ht="15"/>
    <row r="231750" ht="15"/>
    <row r="231751" ht="15"/>
    <row r="231752" ht="15"/>
    <row r="231753" ht="15"/>
    <row r="231754" ht="15"/>
    <row r="231755" ht="15"/>
    <row r="231756" ht="15"/>
    <row r="231757" ht="15"/>
    <row r="231758" ht="15"/>
    <row r="231759" ht="15"/>
    <row r="231760" ht="15"/>
    <row r="231761" ht="15"/>
    <row r="231762" ht="15"/>
    <row r="231763" ht="15"/>
    <row r="231764" ht="15"/>
    <row r="231765" ht="15"/>
    <row r="231766" ht="15"/>
    <row r="231767" ht="15"/>
    <row r="231768" ht="15"/>
    <row r="231769" ht="15"/>
    <row r="231770" ht="15"/>
    <row r="231771" ht="15"/>
    <row r="231772" ht="15"/>
    <row r="231773" ht="15"/>
    <row r="231774" ht="15"/>
    <row r="231775" ht="15"/>
    <row r="231776" ht="15"/>
    <row r="231777" ht="15"/>
    <row r="231778" ht="15"/>
    <row r="231779" ht="15"/>
    <row r="231780" ht="15"/>
    <row r="231781" ht="15"/>
    <row r="231782" ht="15"/>
    <row r="231783" ht="15"/>
    <row r="231784" ht="15"/>
    <row r="231785" ht="15"/>
    <row r="231786" ht="15"/>
    <row r="231787" ht="15"/>
    <row r="231788" ht="15"/>
    <row r="231789" ht="15"/>
    <row r="231790" ht="15"/>
    <row r="231791" ht="15"/>
    <row r="231792" ht="15"/>
    <row r="231793" ht="15"/>
    <row r="231794" ht="15"/>
    <row r="231795" ht="15"/>
    <row r="231796" ht="15"/>
    <row r="231797" ht="15"/>
    <row r="231798" ht="15"/>
    <row r="231799" ht="15"/>
    <row r="231800" ht="15"/>
    <row r="231801" ht="15"/>
    <row r="231802" ht="15"/>
    <row r="231803" ht="15"/>
    <row r="231804" ht="15"/>
    <row r="231805" ht="15"/>
    <row r="231806" ht="15"/>
    <row r="231807" ht="15"/>
    <row r="231808" ht="15"/>
    <row r="231809" ht="15"/>
    <row r="231810" ht="15"/>
    <row r="231811" ht="15"/>
    <row r="231812" ht="15"/>
    <row r="231813" ht="15"/>
    <row r="231814" ht="15"/>
    <row r="231815" ht="15"/>
    <row r="231816" ht="15"/>
    <row r="231817" ht="15"/>
    <row r="231818" ht="15"/>
    <row r="231819" ht="15"/>
    <row r="231820" ht="15"/>
    <row r="231821" ht="15"/>
    <row r="231822" ht="15"/>
    <row r="231823" ht="15"/>
    <row r="231824" ht="15"/>
    <row r="231825" ht="15"/>
    <row r="231826" ht="15"/>
    <row r="231827" ht="15"/>
    <row r="231828" ht="15"/>
    <row r="231829" ht="15"/>
    <row r="231830" ht="15"/>
    <row r="231831" ht="15"/>
    <row r="231832" ht="15"/>
    <row r="231833" ht="15"/>
    <row r="231834" ht="15"/>
    <row r="231835" ht="15"/>
    <row r="231836" ht="15"/>
    <row r="231837" ht="15"/>
    <row r="231838" ht="15"/>
    <row r="231839" ht="15"/>
    <row r="231840" ht="15"/>
    <row r="231841" ht="15"/>
    <row r="231842" ht="15"/>
    <row r="231843" ht="15"/>
    <row r="231844" ht="15"/>
    <row r="231845" ht="15"/>
    <row r="231846" ht="15"/>
    <row r="231847" ht="15"/>
    <row r="231848" ht="15"/>
    <row r="231849" ht="15"/>
    <row r="231850" ht="15"/>
    <row r="231851" ht="15"/>
    <row r="231852" ht="15"/>
    <row r="231853" ht="15"/>
    <row r="231854" ht="15"/>
    <row r="231855" ht="15"/>
    <row r="231856" ht="15"/>
    <row r="231857" ht="15"/>
    <row r="231858" ht="15"/>
    <row r="231859" ht="15"/>
    <row r="231860" ht="15"/>
    <row r="231861" ht="15"/>
    <row r="231862" ht="15"/>
    <row r="231863" ht="15"/>
    <row r="231864" ht="15"/>
    <row r="231865" ht="15"/>
    <row r="231866" ht="15"/>
    <row r="231867" ht="15"/>
    <row r="231868" ht="15"/>
    <row r="231869" ht="15"/>
    <row r="231870" ht="15"/>
    <row r="231871" ht="15"/>
    <row r="231872" ht="15"/>
    <row r="231873" ht="15"/>
    <row r="231874" ht="15"/>
    <row r="231875" ht="15"/>
    <row r="231876" ht="15"/>
    <row r="231877" ht="15"/>
    <row r="231878" ht="15"/>
    <row r="231879" ht="15"/>
    <row r="231880" ht="15"/>
    <row r="231881" ht="15"/>
    <row r="231882" ht="15"/>
    <row r="231883" ht="15"/>
    <row r="231884" ht="15"/>
    <row r="231885" ht="15"/>
    <row r="231886" ht="15"/>
    <row r="231887" ht="15"/>
    <row r="231888" ht="15"/>
    <row r="231889" ht="15"/>
    <row r="231890" ht="15"/>
    <row r="231891" ht="15"/>
    <row r="231892" ht="15"/>
    <row r="231893" ht="15"/>
    <row r="231894" ht="15"/>
    <row r="231895" ht="15"/>
    <row r="231896" ht="15"/>
    <row r="231897" ht="15"/>
    <row r="231898" ht="15"/>
    <row r="231899" ht="15"/>
    <row r="231900" ht="15"/>
    <row r="231901" ht="15"/>
    <row r="231902" ht="15"/>
    <row r="231903" ht="15"/>
    <row r="231904" ht="15"/>
    <row r="231905" ht="15"/>
    <row r="231906" ht="15"/>
    <row r="231907" ht="15"/>
    <row r="231908" ht="15"/>
    <row r="231909" ht="15"/>
    <row r="231910" ht="15"/>
    <row r="231911" ht="15"/>
    <row r="231912" ht="15"/>
    <row r="231913" ht="15"/>
    <row r="231914" ht="15"/>
    <row r="231915" ht="15"/>
    <row r="231916" ht="15"/>
    <row r="231917" ht="15"/>
    <row r="231918" ht="15"/>
    <row r="231919" ht="15"/>
    <row r="231920" ht="15"/>
    <row r="231921" ht="15"/>
    <row r="231922" ht="15"/>
    <row r="231923" ht="15"/>
    <row r="231924" ht="15"/>
    <row r="231925" ht="15"/>
    <row r="231926" ht="15"/>
    <row r="231927" ht="15"/>
    <row r="231928" ht="15"/>
    <row r="231929" ht="15"/>
    <row r="231930" ht="15"/>
    <row r="231931" ht="15"/>
    <row r="231932" ht="15"/>
    <row r="231933" ht="15"/>
    <row r="231934" ht="15"/>
    <row r="231935" ht="15"/>
    <row r="231936" ht="15"/>
    <row r="231937" ht="15"/>
    <row r="231938" ht="15"/>
    <row r="231939" ht="15"/>
    <row r="231940" ht="15"/>
    <row r="231941" ht="15"/>
    <row r="231942" ht="15"/>
    <row r="231943" ht="15"/>
    <row r="231944" ht="15"/>
    <row r="231945" ht="15"/>
    <row r="231946" ht="15"/>
    <row r="231947" ht="15"/>
    <row r="231948" ht="15"/>
    <row r="231949" ht="15"/>
    <row r="231950" ht="15"/>
    <row r="231951" ht="15"/>
    <row r="231952" ht="15"/>
    <row r="231953" ht="15"/>
    <row r="231954" ht="15"/>
    <row r="231955" ht="15"/>
    <row r="231956" ht="15"/>
    <row r="231957" ht="15"/>
    <row r="231958" ht="15"/>
    <row r="231959" ht="15"/>
    <row r="231960" ht="15"/>
    <row r="231961" ht="15"/>
    <row r="231962" ht="15"/>
    <row r="231963" ht="15"/>
    <row r="231964" ht="15"/>
    <row r="231965" ht="15"/>
    <row r="231966" ht="15"/>
    <row r="231967" ht="15"/>
    <row r="231968" ht="15"/>
    <row r="231969" ht="15"/>
    <row r="231970" ht="15"/>
    <row r="231971" ht="15"/>
    <row r="231972" ht="15"/>
    <row r="231973" ht="15"/>
    <row r="231974" ht="15"/>
    <row r="231975" ht="15"/>
    <row r="231976" ht="15"/>
    <row r="231977" ht="15"/>
    <row r="231978" ht="15"/>
    <row r="231979" ht="15"/>
    <row r="231980" ht="15"/>
    <row r="231981" ht="15"/>
    <row r="231982" ht="15"/>
    <row r="231983" ht="15"/>
    <row r="231984" ht="15"/>
    <row r="231985" ht="15"/>
    <row r="231986" ht="15"/>
    <row r="231987" ht="15"/>
    <row r="231988" ht="15"/>
    <row r="231989" ht="15"/>
    <row r="231990" ht="15"/>
    <row r="231991" ht="15"/>
    <row r="231992" ht="15"/>
    <row r="231993" ht="15"/>
    <row r="231994" ht="15"/>
    <row r="231995" ht="15"/>
    <row r="231996" ht="15"/>
    <row r="231997" ht="15"/>
    <row r="231998" ht="15"/>
    <row r="231999" ht="15"/>
    <row r="232000" ht="15"/>
    <row r="232001" ht="15"/>
    <row r="232002" ht="15"/>
    <row r="232003" ht="15"/>
    <row r="232004" ht="15"/>
    <row r="232005" ht="15"/>
    <row r="232006" ht="15"/>
    <row r="232007" ht="15"/>
    <row r="232008" ht="15"/>
    <row r="232009" ht="15"/>
    <row r="232010" ht="15"/>
    <row r="232011" ht="15"/>
    <row r="232012" ht="15"/>
    <row r="232013" ht="15"/>
    <row r="232014" ht="15"/>
    <row r="232015" ht="15"/>
    <row r="232016" ht="15"/>
    <row r="232017" ht="15"/>
    <row r="232018" ht="15"/>
    <row r="232019" ht="15"/>
    <row r="232020" ht="15"/>
    <row r="232021" ht="15"/>
    <row r="232022" ht="15"/>
    <row r="232023" ht="15"/>
    <row r="232024" ht="15"/>
    <row r="232025" ht="15"/>
    <row r="232026" ht="15"/>
    <row r="232027" ht="15"/>
    <row r="232028" ht="15"/>
    <row r="232029" ht="15"/>
    <row r="232030" ht="15"/>
    <row r="232031" ht="15"/>
    <row r="232032" ht="15"/>
    <row r="232033" ht="15"/>
    <row r="232034" ht="15"/>
    <row r="232035" ht="15"/>
    <row r="232036" ht="15"/>
    <row r="232037" ht="15"/>
    <row r="232038" ht="15"/>
    <row r="232039" ht="15"/>
    <row r="232040" ht="15"/>
    <row r="232041" ht="15"/>
    <row r="232042" ht="15"/>
    <row r="232043" ht="15"/>
    <row r="232044" ht="15"/>
    <row r="232045" ht="15"/>
    <row r="232046" ht="15"/>
    <row r="232047" ht="15"/>
    <row r="232048" ht="15"/>
    <row r="232049" ht="15"/>
    <row r="232050" ht="15"/>
    <row r="232051" ht="15"/>
    <row r="232052" ht="15"/>
    <row r="232053" ht="15"/>
    <row r="232054" ht="15"/>
    <row r="232055" ht="15"/>
    <row r="232056" ht="15"/>
    <row r="232057" ht="15"/>
    <row r="232058" ht="15"/>
    <row r="232059" ht="15"/>
    <row r="232060" ht="15"/>
    <row r="232061" ht="15"/>
    <row r="232062" ht="15"/>
    <row r="232063" ht="15"/>
    <row r="232064" ht="15"/>
    <row r="232065" ht="15"/>
    <row r="232066" ht="15"/>
    <row r="232067" ht="15"/>
    <row r="232068" ht="15"/>
    <row r="232069" ht="15"/>
    <row r="232070" ht="15"/>
    <row r="232071" ht="15"/>
    <row r="232072" ht="15"/>
    <row r="232073" ht="15"/>
    <row r="232074" ht="15"/>
    <row r="232075" ht="15"/>
    <row r="232076" ht="15"/>
    <row r="232077" ht="15"/>
    <row r="232078" ht="15"/>
    <row r="232079" ht="15"/>
    <row r="232080" ht="15"/>
    <row r="232081" ht="15"/>
    <row r="232082" ht="15"/>
    <row r="232083" ht="15"/>
    <row r="232084" ht="15"/>
    <row r="232085" ht="15"/>
    <row r="232086" ht="15"/>
    <row r="232087" ht="15"/>
    <row r="232088" ht="15"/>
    <row r="232089" ht="15"/>
    <row r="232090" ht="15"/>
    <row r="232091" ht="15"/>
    <row r="232092" ht="15"/>
    <row r="232093" ht="15"/>
    <row r="232094" ht="15"/>
    <row r="232095" ht="15"/>
    <row r="232096" ht="15"/>
    <row r="232097" ht="15"/>
    <row r="232098" ht="15"/>
    <row r="232099" ht="15"/>
    <row r="232100" ht="15"/>
    <row r="232101" ht="15"/>
    <row r="232102" ht="15"/>
    <row r="232103" ht="15"/>
    <row r="232104" ht="15"/>
    <row r="232105" ht="15"/>
    <row r="232106" ht="15"/>
    <row r="232107" ht="15"/>
    <row r="232108" ht="15"/>
    <row r="232109" ht="15"/>
    <row r="232110" ht="15"/>
    <row r="232111" ht="15"/>
    <row r="232112" ht="15"/>
    <row r="232113" ht="15"/>
    <row r="232114" ht="15"/>
    <row r="232115" ht="15"/>
    <row r="232116" ht="15"/>
    <row r="232117" ht="15"/>
    <row r="232118" ht="15"/>
    <row r="232119" ht="15"/>
    <row r="232120" ht="15"/>
    <row r="232121" ht="15"/>
    <row r="232122" ht="15"/>
    <row r="232123" ht="15"/>
    <row r="232124" ht="15"/>
    <row r="232125" ht="15"/>
    <row r="232126" ht="15"/>
    <row r="232127" ht="15"/>
    <row r="232128" ht="15"/>
    <row r="232129" ht="15"/>
    <row r="232130" ht="15"/>
    <row r="232131" ht="15"/>
    <row r="232132" ht="15"/>
    <row r="232133" ht="15"/>
    <row r="232134" ht="15"/>
    <row r="232135" ht="15"/>
    <row r="232136" ht="15"/>
    <row r="232137" ht="15"/>
    <row r="232138" ht="15"/>
    <row r="232139" ht="15"/>
    <row r="232140" ht="15"/>
    <row r="232141" ht="15"/>
    <row r="232142" ht="15"/>
    <row r="232143" ht="15"/>
    <row r="232144" ht="15"/>
    <row r="232145" ht="15"/>
    <row r="232146" ht="15"/>
    <row r="232147" ht="15"/>
    <row r="232148" ht="15"/>
    <row r="232149" ht="15"/>
    <row r="232150" ht="15"/>
    <row r="232151" ht="15"/>
    <row r="232152" ht="15"/>
    <row r="232153" ht="15"/>
    <row r="232154" ht="15"/>
    <row r="232155" ht="15"/>
    <row r="232156" ht="15"/>
    <row r="232157" ht="15"/>
    <row r="232158" ht="15"/>
    <row r="232159" ht="15"/>
    <row r="232160" ht="15"/>
    <row r="232161" ht="15"/>
    <row r="232162" ht="15"/>
    <row r="232163" ht="15"/>
    <row r="232164" ht="15"/>
    <row r="232165" ht="15"/>
    <row r="232166" ht="15"/>
    <row r="232167" ht="15"/>
    <row r="232168" ht="15"/>
    <row r="232169" ht="15"/>
    <row r="232170" ht="15"/>
    <row r="232171" ht="15"/>
    <row r="232172" ht="15"/>
    <row r="232173" ht="15"/>
    <row r="232174" ht="15"/>
    <row r="232175" ht="15"/>
    <row r="232176" ht="15"/>
    <row r="232177" ht="15"/>
    <row r="232178" ht="15"/>
    <row r="232179" ht="15"/>
    <row r="232180" ht="15"/>
    <row r="232181" ht="15"/>
    <row r="232182" ht="15"/>
    <row r="232183" ht="15"/>
    <row r="232184" ht="15"/>
    <row r="232185" ht="15"/>
    <row r="232186" ht="15"/>
    <row r="232187" ht="15"/>
    <row r="232188" ht="15"/>
    <row r="232189" ht="15"/>
    <row r="232190" ht="15"/>
    <row r="232191" ht="15"/>
    <row r="232192" ht="15"/>
    <row r="232193" ht="15"/>
    <row r="232194" ht="15"/>
    <row r="232195" ht="15"/>
    <row r="232196" ht="15"/>
    <row r="232197" ht="15"/>
    <row r="232198" ht="15"/>
    <row r="232199" ht="15"/>
    <row r="232200" ht="15"/>
    <row r="232201" ht="15"/>
    <row r="232202" ht="15"/>
    <row r="232203" ht="15"/>
    <row r="232204" ht="15"/>
    <row r="232205" ht="15"/>
    <row r="232206" ht="15"/>
    <row r="232207" ht="15"/>
    <row r="232208" ht="15"/>
    <row r="232209" ht="15"/>
    <row r="232210" ht="15"/>
    <row r="232211" ht="15"/>
    <row r="232212" ht="15"/>
    <row r="232213" ht="15"/>
    <row r="232214" ht="15"/>
    <row r="232215" ht="15"/>
    <row r="232216" ht="15"/>
    <row r="232217" ht="15"/>
    <row r="232218" ht="15"/>
    <row r="232219" ht="15"/>
    <row r="232220" ht="15"/>
    <row r="232221" ht="15"/>
    <row r="232222" ht="15"/>
    <row r="232223" ht="15"/>
    <row r="232224" ht="15"/>
    <row r="232225" ht="15"/>
    <row r="232226" ht="15"/>
    <row r="232227" ht="15"/>
    <row r="232228" ht="15"/>
    <row r="232229" ht="15"/>
    <row r="232230" ht="15"/>
    <row r="232231" ht="15"/>
    <row r="232232" ht="15"/>
    <row r="232233" ht="15"/>
    <row r="232234" ht="15"/>
    <row r="232235" ht="15"/>
    <row r="232236" ht="15"/>
    <row r="232237" ht="15"/>
    <row r="232238" ht="15"/>
    <row r="232239" ht="15"/>
    <row r="232240" ht="15"/>
    <row r="232241" ht="15"/>
    <row r="232242" ht="15"/>
    <row r="232243" ht="15"/>
    <row r="232244" ht="15"/>
    <row r="232245" ht="15"/>
    <row r="232246" ht="15"/>
    <row r="232247" ht="15"/>
    <row r="232248" ht="15"/>
    <row r="232249" ht="15"/>
    <row r="232250" ht="15"/>
    <row r="232251" ht="15"/>
    <row r="232252" ht="15"/>
    <row r="232253" ht="15"/>
    <row r="232254" ht="15"/>
    <row r="232255" ht="15"/>
    <row r="232256" ht="15"/>
    <row r="232257" ht="15"/>
    <row r="232258" ht="15"/>
    <row r="232259" ht="15"/>
    <row r="232260" ht="15"/>
    <row r="232261" ht="15"/>
    <row r="232262" ht="15"/>
    <row r="232263" ht="15"/>
    <row r="232264" ht="15"/>
    <row r="232265" ht="15"/>
    <row r="232266" ht="15"/>
    <row r="232267" ht="15"/>
    <row r="232268" ht="15"/>
    <row r="232269" ht="15"/>
    <row r="232270" ht="15"/>
    <row r="232271" ht="15"/>
    <row r="232272" ht="15"/>
    <row r="232273" ht="15"/>
    <row r="232274" ht="15"/>
    <row r="232275" ht="15"/>
    <row r="232276" ht="15"/>
    <row r="232277" ht="15"/>
    <row r="232278" ht="15"/>
    <row r="232279" ht="15"/>
    <row r="232280" ht="15"/>
    <row r="232281" ht="15"/>
    <row r="232282" ht="15"/>
    <row r="232283" ht="15"/>
    <row r="232284" ht="15"/>
    <row r="232285" ht="15"/>
    <row r="232286" ht="15"/>
    <row r="232287" ht="15"/>
    <row r="232288" ht="15"/>
    <row r="232289" ht="15"/>
    <row r="232290" ht="15"/>
    <row r="232291" ht="15"/>
    <row r="232292" ht="15"/>
    <row r="232293" ht="15"/>
    <row r="232294" ht="15"/>
    <row r="232295" ht="15"/>
    <row r="232296" ht="15"/>
    <row r="232297" ht="15"/>
    <row r="232298" ht="15"/>
    <row r="232299" ht="15"/>
    <row r="232300" ht="15"/>
    <row r="232301" ht="15"/>
    <row r="232302" ht="15"/>
    <row r="232303" ht="15"/>
    <row r="232304" ht="15"/>
    <row r="232305" ht="15"/>
    <row r="232306" ht="15"/>
    <row r="232307" ht="15"/>
    <row r="232308" ht="15"/>
    <row r="232309" ht="15"/>
    <row r="232310" ht="15"/>
    <row r="232311" ht="15"/>
    <row r="232312" ht="15"/>
    <row r="232313" ht="15"/>
    <row r="232314" ht="15"/>
    <row r="232315" ht="15"/>
    <row r="232316" ht="15"/>
    <row r="232317" ht="15"/>
    <row r="232318" ht="15"/>
    <row r="232319" ht="15"/>
    <row r="232320" ht="15"/>
    <row r="232321" ht="15"/>
    <row r="232322" ht="15"/>
    <row r="232323" ht="15"/>
    <row r="232324" ht="15"/>
    <row r="232325" ht="15"/>
    <row r="232326" ht="15"/>
    <row r="232327" ht="15"/>
    <row r="232328" ht="15"/>
    <row r="232329" ht="15"/>
    <row r="232330" ht="15"/>
    <row r="232331" ht="15"/>
    <row r="232332" ht="15"/>
    <row r="232333" ht="15"/>
    <row r="232334" ht="15"/>
    <row r="232335" ht="15"/>
    <row r="232336" ht="15"/>
    <row r="232337" ht="15"/>
    <row r="232338" ht="15"/>
    <row r="232339" ht="15"/>
    <row r="232340" ht="15"/>
    <row r="232341" ht="15"/>
    <row r="232342" ht="15"/>
    <row r="232343" ht="15"/>
    <row r="232344" ht="15"/>
    <row r="232345" ht="15"/>
    <row r="232346" ht="15"/>
    <row r="232347" ht="15"/>
    <row r="232348" ht="15"/>
    <row r="232349" ht="15"/>
    <row r="232350" ht="15"/>
    <row r="232351" ht="15"/>
    <row r="232352" ht="15"/>
    <row r="232353" ht="15"/>
    <row r="232354" ht="15"/>
    <row r="232355" ht="15"/>
    <row r="232356" ht="15"/>
    <row r="232357" ht="15"/>
    <row r="232358" ht="15"/>
    <row r="232359" ht="15"/>
    <row r="232360" ht="15"/>
    <row r="232361" ht="15"/>
    <row r="232362" ht="15"/>
    <row r="232363" ht="15"/>
    <row r="232364" ht="15"/>
    <row r="232365" ht="15"/>
    <row r="232366" ht="15"/>
    <row r="232367" ht="15"/>
    <row r="232368" ht="15"/>
    <row r="232369" ht="15"/>
    <row r="232370" ht="15"/>
    <row r="232371" ht="15"/>
    <row r="232372" ht="15"/>
    <row r="232373" ht="15"/>
    <row r="232374" ht="15"/>
    <row r="232375" ht="15"/>
    <row r="232376" ht="15"/>
    <row r="232377" ht="15"/>
    <row r="232378" ht="15"/>
    <row r="232379" ht="15"/>
    <row r="232380" ht="15"/>
    <row r="232381" ht="15"/>
    <row r="232382" ht="15"/>
    <row r="232383" ht="15"/>
    <row r="232384" ht="15"/>
    <row r="232385" ht="15"/>
    <row r="232386" ht="15"/>
    <row r="232387" ht="15"/>
    <row r="232388" ht="15"/>
    <row r="232389" ht="15"/>
    <row r="232390" ht="15"/>
    <row r="232391" ht="15"/>
    <row r="232392" ht="15"/>
    <row r="232393" ht="15"/>
    <row r="232394" ht="15"/>
    <row r="232395" ht="15"/>
    <row r="232396" ht="15"/>
    <row r="232397" ht="15"/>
    <row r="232398" ht="15"/>
    <row r="232399" ht="15"/>
    <row r="232400" ht="15"/>
    <row r="232401" ht="15"/>
    <row r="232402" ht="15"/>
    <row r="232403" ht="15"/>
    <row r="232404" ht="15"/>
    <row r="232405" ht="15"/>
    <row r="232406" ht="15"/>
    <row r="232407" ht="15"/>
    <row r="232408" ht="15"/>
    <row r="232409" ht="15"/>
    <row r="232410" ht="15"/>
    <row r="232411" ht="15"/>
    <row r="232412" ht="15"/>
    <row r="232413" ht="15"/>
    <row r="232414" ht="15"/>
    <row r="232415" ht="15"/>
    <row r="232416" ht="15"/>
    <row r="232417" ht="15"/>
    <row r="232418" ht="15"/>
    <row r="232419" ht="15"/>
    <row r="232420" ht="15"/>
    <row r="232421" ht="15"/>
    <row r="232422" ht="15"/>
    <row r="232423" ht="15"/>
    <row r="232424" ht="15"/>
    <row r="232425" ht="15"/>
    <row r="232426" ht="15"/>
    <row r="232427" ht="15"/>
    <row r="232428" ht="15"/>
    <row r="232429" ht="15"/>
    <row r="232430" ht="15"/>
    <row r="232431" ht="15"/>
    <row r="232432" ht="15"/>
    <row r="232433" ht="15"/>
    <row r="232434" ht="15"/>
    <row r="232435" ht="15"/>
    <row r="232436" ht="15"/>
    <row r="232437" ht="15"/>
    <row r="232438" ht="15"/>
    <row r="232439" ht="15"/>
    <row r="232440" ht="15"/>
    <row r="232441" ht="15"/>
    <row r="232442" ht="15"/>
    <row r="232443" ht="15"/>
    <row r="232444" ht="15"/>
    <row r="232445" ht="15"/>
    <row r="232446" ht="15"/>
    <row r="232447" ht="15"/>
    <row r="232448" ht="15"/>
    <row r="232449" ht="15"/>
    <row r="232450" ht="15"/>
    <row r="232451" ht="15"/>
    <row r="232452" ht="15"/>
    <row r="232453" ht="15"/>
    <row r="232454" ht="15"/>
    <row r="232455" ht="15"/>
    <row r="232456" ht="15"/>
    <row r="232457" ht="15"/>
    <row r="232458" ht="15"/>
    <row r="232459" ht="15"/>
    <row r="232460" ht="15"/>
    <row r="232461" ht="15"/>
    <row r="232462" ht="15"/>
    <row r="232463" ht="15"/>
    <row r="232464" ht="15"/>
    <row r="232465" ht="15"/>
    <row r="232466" ht="15"/>
    <row r="232467" ht="15"/>
    <row r="232468" ht="15"/>
    <row r="232469" ht="15"/>
    <row r="232470" ht="15"/>
    <row r="232471" ht="15"/>
    <row r="232472" ht="15"/>
    <row r="232473" ht="15"/>
    <row r="232474" ht="15"/>
    <row r="232475" ht="15"/>
    <row r="232476" ht="15"/>
    <row r="232477" ht="15"/>
    <row r="232478" ht="15"/>
    <row r="232479" ht="15"/>
    <row r="232480" ht="15"/>
    <row r="232481" ht="15"/>
    <row r="232482" ht="15"/>
    <row r="232483" ht="15"/>
    <row r="232484" ht="15"/>
    <row r="232485" ht="15"/>
    <row r="232486" ht="15"/>
    <row r="232487" ht="15"/>
    <row r="232488" ht="15"/>
    <row r="232489" ht="15"/>
    <row r="232490" ht="15"/>
    <row r="232491" ht="15"/>
    <row r="232492" ht="15"/>
    <row r="232493" ht="15"/>
    <row r="232494" ht="15"/>
    <row r="232495" ht="15"/>
    <row r="232496" ht="15"/>
    <row r="232497" ht="15"/>
    <row r="232498" ht="15"/>
    <row r="232499" ht="15"/>
    <row r="232500" ht="15"/>
    <row r="232501" ht="15"/>
    <row r="232502" ht="15"/>
    <row r="232503" ht="15"/>
    <row r="232504" ht="15"/>
    <row r="232505" ht="15"/>
    <row r="232506" ht="15"/>
    <row r="232507" ht="15"/>
    <row r="232508" ht="15"/>
    <row r="232509" ht="15"/>
    <row r="232510" ht="15"/>
    <row r="232511" ht="15"/>
    <row r="232512" ht="15"/>
    <row r="232513" ht="15"/>
    <row r="232514" ht="15"/>
    <row r="232515" ht="15"/>
    <row r="232516" ht="15"/>
    <row r="232517" ht="15"/>
    <row r="232518" ht="15"/>
    <row r="232519" ht="15"/>
    <row r="232520" ht="15"/>
    <row r="232521" ht="15"/>
    <row r="232522" ht="15"/>
    <row r="232523" ht="15"/>
    <row r="232524" ht="15"/>
    <row r="232525" ht="15"/>
    <row r="232526" ht="15"/>
    <row r="232527" ht="15"/>
    <row r="232528" ht="15"/>
    <row r="232529" ht="15"/>
    <row r="232530" ht="15"/>
    <row r="232531" ht="15"/>
    <row r="232532" ht="15"/>
    <row r="232533" ht="15"/>
    <row r="232534" ht="15"/>
    <row r="232535" ht="15"/>
    <row r="232536" ht="15"/>
    <row r="232537" ht="15"/>
    <row r="232538" ht="15"/>
    <row r="232539" ht="15"/>
    <row r="232540" ht="15"/>
    <row r="232541" ht="15"/>
    <row r="232542" ht="15"/>
    <row r="232543" ht="15"/>
    <row r="232544" ht="15"/>
    <row r="232545" ht="15"/>
    <row r="232546" ht="15"/>
    <row r="232547" ht="15"/>
    <row r="232548" ht="15"/>
    <row r="232549" ht="15"/>
    <row r="232550" ht="15"/>
    <row r="232551" ht="15"/>
    <row r="232552" ht="15"/>
    <row r="232553" ht="15"/>
    <row r="232554" ht="15"/>
    <row r="232555" ht="15"/>
    <row r="232556" ht="15"/>
    <row r="232557" ht="15"/>
    <row r="232558" ht="15"/>
    <row r="232559" ht="15"/>
    <row r="232560" ht="15"/>
    <row r="232561" ht="15"/>
    <row r="232562" ht="15"/>
    <row r="232563" ht="15"/>
    <row r="232564" ht="15"/>
    <row r="232565" ht="15"/>
    <row r="232566" ht="15"/>
    <row r="232567" ht="15"/>
    <row r="232568" ht="15"/>
    <row r="232569" ht="15"/>
    <row r="232570" ht="15"/>
    <row r="232571" ht="15"/>
    <row r="232572" ht="15"/>
    <row r="232573" ht="15"/>
    <row r="232574" ht="15"/>
    <row r="232575" ht="15"/>
    <row r="232576" ht="15"/>
    <row r="232577" ht="15"/>
    <row r="232578" ht="15"/>
    <row r="232579" ht="15"/>
    <row r="232580" ht="15"/>
    <row r="232581" ht="15"/>
    <row r="232582" ht="15"/>
    <row r="232583" ht="15"/>
    <row r="232584" ht="15"/>
    <row r="232585" ht="15"/>
    <row r="232586" ht="15"/>
    <row r="232587" ht="15"/>
    <row r="232588" ht="15"/>
    <row r="232589" ht="15"/>
    <row r="232590" ht="15"/>
    <row r="232591" ht="15"/>
    <row r="232592" ht="15"/>
    <row r="232593" ht="15"/>
    <row r="232594" ht="15"/>
    <row r="232595" ht="15"/>
    <row r="232596" ht="15"/>
    <row r="232597" ht="15"/>
    <row r="232598" ht="15"/>
    <row r="232599" ht="15"/>
    <row r="232600" ht="15"/>
    <row r="232601" ht="15"/>
    <row r="232602" ht="15"/>
    <row r="232603" ht="15"/>
    <row r="232604" ht="15"/>
    <row r="232605" ht="15"/>
    <row r="232606" ht="15"/>
    <row r="232607" ht="15"/>
    <row r="232608" ht="15"/>
    <row r="232609" ht="15"/>
    <row r="232610" ht="15"/>
    <row r="232611" ht="15"/>
    <row r="232612" ht="15"/>
    <row r="232613" ht="15"/>
    <row r="232614" ht="15"/>
    <row r="232615" ht="15"/>
    <row r="232616" ht="15"/>
    <row r="232617" ht="15"/>
    <row r="232618" ht="15"/>
    <row r="232619" ht="15"/>
    <row r="232620" ht="15"/>
    <row r="232621" ht="15"/>
    <row r="232622" ht="15"/>
    <row r="232623" ht="15"/>
    <row r="232624" ht="15"/>
    <row r="232625" ht="15"/>
    <row r="232626" ht="15"/>
    <row r="232627" ht="15"/>
    <row r="232628" ht="15"/>
    <row r="232629" ht="15"/>
    <row r="232630" ht="15"/>
    <row r="232631" ht="15"/>
    <row r="232632" ht="15"/>
    <row r="232633" ht="15"/>
    <row r="232634" ht="15"/>
    <row r="232635" ht="15"/>
    <row r="232636" ht="15"/>
    <row r="232637" ht="15"/>
    <row r="232638" ht="15"/>
    <row r="232639" ht="15"/>
    <row r="232640" ht="15"/>
    <row r="232641" ht="15"/>
    <row r="232642" ht="15"/>
    <row r="232643" ht="15"/>
    <row r="232644" ht="15"/>
    <row r="232645" ht="15"/>
    <row r="232646" ht="15"/>
    <row r="232647" ht="15"/>
    <row r="232648" ht="15"/>
    <row r="232649" ht="15"/>
    <row r="232650" ht="15"/>
    <row r="232651" ht="15"/>
    <row r="232652" ht="15"/>
    <row r="232653" ht="15"/>
    <row r="232654" ht="15"/>
    <row r="232655" ht="15"/>
    <row r="232656" ht="15"/>
    <row r="232657" ht="15"/>
    <row r="232658" ht="15"/>
    <row r="232659" ht="15"/>
    <row r="232660" ht="15"/>
    <row r="232661" ht="15"/>
    <row r="232662" ht="15"/>
    <row r="232663" ht="15"/>
    <row r="232664" ht="15"/>
    <row r="232665" ht="15"/>
    <row r="232666" ht="15"/>
    <row r="232667" ht="15"/>
    <row r="232668" ht="15"/>
    <row r="232669" ht="15"/>
    <row r="232670" ht="15"/>
    <row r="232671" ht="15"/>
    <row r="232672" ht="15"/>
    <row r="232673" ht="15"/>
    <row r="232674" ht="15"/>
    <row r="232675" ht="15"/>
    <row r="232676" ht="15"/>
    <row r="232677" ht="15"/>
    <row r="232678" ht="15"/>
    <row r="232679" ht="15"/>
    <row r="232680" ht="15"/>
    <row r="232681" ht="15"/>
    <row r="232682" ht="15"/>
    <row r="232683" ht="15"/>
    <row r="232684" ht="15"/>
    <row r="232685" ht="15"/>
    <row r="232686" ht="15"/>
    <row r="232687" ht="15"/>
    <row r="232688" ht="15"/>
    <row r="232689" ht="15"/>
    <row r="232690" ht="15"/>
    <row r="232691" ht="15"/>
    <row r="232692" ht="15"/>
    <row r="232693" ht="15"/>
    <row r="232694" ht="15"/>
    <row r="232695" ht="15"/>
    <row r="232696" ht="15"/>
    <row r="232697" ht="15"/>
    <row r="232698" ht="15"/>
    <row r="232699" ht="15"/>
    <row r="232700" ht="15"/>
    <row r="232701" ht="15"/>
    <row r="232702" ht="15"/>
    <row r="232703" ht="15"/>
    <row r="232704" ht="15"/>
    <row r="232705" ht="15"/>
    <row r="232706" ht="15"/>
    <row r="232707" ht="15"/>
    <row r="232708" ht="15"/>
    <row r="232709" ht="15"/>
    <row r="232710" ht="15"/>
    <row r="232711" ht="15"/>
    <row r="232712" ht="15"/>
    <row r="232713" ht="15"/>
    <row r="232714" ht="15"/>
    <row r="232715" ht="15"/>
    <row r="232716" ht="15"/>
    <row r="232717" ht="15"/>
    <row r="232718" ht="15"/>
    <row r="232719" ht="15"/>
    <row r="232720" ht="15"/>
    <row r="232721" ht="15"/>
    <row r="232722" ht="15"/>
    <row r="232723" ht="15"/>
    <row r="232724" ht="15"/>
    <row r="232725" ht="15"/>
    <row r="232726" ht="15"/>
    <row r="232727" ht="15"/>
    <row r="232728" ht="15"/>
    <row r="232729" ht="15"/>
    <row r="232730" ht="15"/>
    <row r="232731" ht="15"/>
    <row r="232732" ht="15"/>
    <row r="232733" ht="15"/>
    <row r="232734" ht="15"/>
    <row r="232735" ht="15"/>
    <row r="232736" ht="15"/>
    <row r="232737" ht="15"/>
    <row r="232738" ht="15"/>
    <row r="232739" ht="15"/>
    <row r="232740" ht="15"/>
    <row r="232741" ht="15"/>
    <row r="232742" ht="15"/>
    <row r="232743" ht="15"/>
    <row r="232744" ht="15"/>
    <row r="232745" ht="15"/>
    <row r="232746" ht="15"/>
    <row r="232747" ht="15"/>
    <row r="232748" ht="15"/>
    <row r="232749" ht="15"/>
    <row r="232750" ht="15"/>
    <row r="232751" ht="15"/>
    <row r="232752" ht="15"/>
    <row r="232753" ht="15"/>
    <row r="232754" ht="15"/>
    <row r="232755" ht="15"/>
    <row r="232756" ht="15"/>
    <row r="232757" ht="15"/>
    <row r="232758" ht="15"/>
    <row r="232759" ht="15"/>
    <row r="232760" ht="15"/>
    <row r="232761" ht="15"/>
    <row r="232762" ht="15"/>
    <row r="232763" ht="15"/>
    <row r="232764" ht="15"/>
    <row r="232765" ht="15"/>
    <row r="232766" ht="15"/>
    <row r="232767" ht="15"/>
    <row r="232768" ht="15"/>
    <row r="232769" ht="15"/>
    <row r="232770" ht="15"/>
    <row r="232771" ht="15"/>
    <row r="232772" ht="15"/>
    <row r="232773" ht="15"/>
    <row r="232774" ht="15"/>
    <row r="232775" ht="15"/>
    <row r="232776" ht="15"/>
    <row r="232777" ht="15"/>
    <row r="232778" ht="15"/>
    <row r="232779" ht="15"/>
    <row r="232780" ht="15"/>
    <row r="232781" ht="15"/>
    <row r="232782" ht="15"/>
    <row r="232783" ht="15"/>
    <row r="232784" ht="15"/>
    <row r="232785" ht="15"/>
    <row r="232786" ht="15"/>
    <row r="232787" ht="15"/>
    <row r="232788" ht="15"/>
    <row r="232789" ht="15"/>
    <row r="232790" ht="15"/>
    <row r="232791" ht="15"/>
    <row r="232792" ht="15"/>
    <row r="232793" ht="15"/>
    <row r="232794" ht="15"/>
    <row r="232795" ht="15"/>
    <row r="232796" ht="15"/>
    <row r="232797" ht="15"/>
    <row r="232798" ht="15"/>
    <row r="232799" ht="15"/>
    <row r="232800" ht="15"/>
    <row r="232801" ht="15"/>
    <row r="232802" ht="15"/>
    <row r="232803" ht="15"/>
    <row r="232804" ht="15"/>
    <row r="232805" ht="15"/>
    <row r="232806" ht="15"/>
    <row r="232807" ht="15"/>
    <row r="232808" ht="15"/>
    <row r="232809" ht="15"/>
    <row r="232810" ht="15"/>
    <row r="232811" ht="15"/>
    <row r="232812" ht="15"/>
    <row r="232813" ht="15"/>
    <row r="232814" ht="15"/>
    <row r="232815" ht="15"/>
    <row r="232816" ht="15"/>
    <row r="232817" ht="15"/>
    <row r="232818" ht="15"/>
    <row r="232819" ht="15"/>
    <row r="232820" ht="15"/>
    <row r="232821" ht="15"/>
    <row r="232822" ht="15"/>
    <row r="232823" ht="15"/>
    <row r="232824" ht="15"/>
    <row r="232825" ht="15"/>
    <row r="232826" ht="15"/>
    <row r="232827" ht="15"/>
    <row r="232828" ht="15"/>
    <row r="232829" ht="15"/>
    <row r="232830" ht="15"/>
    <row r="232831" ht="15"/>
    <row r="232832" ht="15"/>
    <row r="232833" ht="15"/>
    <row r="232834" ht="15"/>
    <row r="232835" ht="15"/>
    <row r="232836" ht="15"/>
    <row r="232837" ht="15"/>
    <row r="232838" ht="15"/>
    <row r="232839" ht="15"/>
    <row r="232840" ht="15"/>
    <row r="232841" ht="15"/>
    <row r="232842" ht="15"/>
    <row r="232843" ht="15"/>
    <row r="232844" ht="15"/>
    <row r="232845" ht="15"/>
    <row r="232846" ht="15"/>
    <row r="232847" ht="15"/>
    <row r="232848" ht="15"/>
    <row r="232849" ht="15"/>
    <row r="232850" ht="15"/>
    <row r="232851" ht="15"/>
    <row r="232852" ht="15"/>
    <row r="232853" ht="15"/>
    <row r="232854" ht="15"/>
    <row r="232855" ht="15"/>
    <row r="232856" ht="15"/>
    <row r="232857" ht="15"/>
    <row r="232858" ht="15"/>
    <row r="232859" ht="15"/>
    <row r="232860" ht="15"/>
    <row r="232861" ht="15"/>
    <row r="232862" ht="15"/>
    <row r="232863" ht="15"/>
    <row r="232864" ht="15"/>
    <row r="232865" ht="15"/>
    <row r="232866" ht="15"/>
    <row r="232867" ht="15"/>
    <row r="232868" ht="15"/>
    <row r="232869" ht="15"/>
    <row r="232870" ht="15"/>
    <row r="232871" ht="15"/>
    <row r="232872" ht="15"/>
    <row r="232873" ht="15"/>
    <row r="232874" ht="15"/>
    <row r="232875" ht="15"/>
    <row r="232876" ht="15"/>
    <row r="232877" ht="15"/>
    <row r="232878" ht="15"/>
    <row r="232879" ht="15"/>
    <row r="232880" ht="15"/>
    <row r="232881" ht="15"/>
    <row r="232882" ht="15"/>
    <row r="232883" ht="15"/>
    <row r="232884" ht="15"/>
    <row r="232885" ht="15"/>
    <row r="232886" ht="15"/>
    <row r="232887" ht="15"/>
    <row r="232888" ht="15"/>
    <row r="232889" ht="15"/>
    <row r="232890" ht="15"/>
    <row r="232891" ht="15"/>
    <row r="232892" ht="15"/>
    <row r="232893" ht="15"/>
    <row r="232894" ht="15"/>
    <row r="232895" ht="15"/>
    <row r="232896" ht="15"/>
    <row r="232897" ht="15"/>
    <row r="232898" ht="15"/>
    <row r="232899" ht="15"/>
    <row r="232900" ht="15"/>
    <row r="232901" ht="15"/>
    <row r="232902" ht="15"/>
    <row r="232903" ht="15"/>
    <row r="232904" ht="15"/>
    <row r="232905" ht="15"/>
    <row r="232906" ht="15"/>
    <row r="232907" ht="15"/>
    <row r="232908" ht="15"/>
    <row r="232909" ht="15"/>
    <row r="232910" ht="15"/>
    <row r="232911" ht="15"/>
    <row r="232912" ht="15"/>
    <row r="232913" ht="15"/>
    <row r="232914" ht="15"/>
    <row r="232915" ht="15"/>
    <row r="232916" ht="15"/>
    <row r="232917" ht="15"/>
    <row r="232918" ht="15"/>
    <row r="232919" ht="15"/>
    <row r="232920" ht="15"/>
    <row r="232921" ht="15"/>
    <row r="232922" ht="15"/>
    <row r="232923" ht="15"/>
    <row r="232924" ht="15"/>
    <row r="232925" ht="15"/>
    <row r="232926" ht="15"/>
    <row r="232927" ht="15"/>
    <row r="232928" ht="15"/>
    <row r="232929" ht="15"/>
    <row r="232930" ht="15"/>
    <row r="232931" ht="15"/>
    <row r="232932" ht="15"/>
    <row r="232933" ht="15"/>
    <row r="232934" ht="15"/>
    <row r="232935" ht="15"/>
    <row r="232936" ht="15"/>
    <row r="232937" ht="15"/>
    <row r="232938" ht="15"/>
    <row r="232939" ht="15"/>
    <row r="232940" ht="15"/>
    <row r="232941" ht="15"/>
    <row r="232942" ht="15"/>
    <row r="232943" ht="15"/>
    <row r="232944" ht="15"/>
    <row r="232945" ht="15"/>
    <row r="232946" ht="15"/>
    <row r="232947" ht="15"/>
    <row r="232948" ht="15"/>
    <row r="232949" ht="15"/>
    <row r="232950" ht="15"/>
    <row r="232951" ht="15"/>
    <row r="232952" ht="15"/>
    <row r="232953" ht="15"/>
    <row r="232954" ht="15"/>
    <row r="232955" ht="15"/>
    <row r="232956" ht="15"/>
    <row r="232957" ht="15"/>
    <row r="232958" ht="15"/>
    <row r="232959" ht="15"/>
    <row r="232960" ht="15"/>
    <row r="232961" ht="15"/>
    <row r="232962" ht="15"/>
    <row r="232963" ht="15"/>
    <row r="232964" ht="15"/>
    <row r="232965" ht="15"/>
    <row r="232966" ht="15"/>
    <row r="232967" ht="15"/>
    <row r="232968" ht="15"/>
    <row r="232969" ht="15"/>
    <row r="232970" ht="15"/>
    <row r="232971" ht="15"/>
    <row r="232972" ht="15"/>
    <row r="232973" ht="15"/>
    <row r="232974" ht="15"/>
    <row r="232975" ht="15"/>
    <row r="232976" ht="15"/>
    <row r="232977" ht="15"/>
    <row r="232978" ht="15"/>
    <row r="232979" ht="15"/>
    <row r="232980" ht="15"/>
    <row r="232981" ht="15"/>
    <row r="232982" ht="15"/>
    <row r="232983" ht="15"/>
    <row r="232984" ht="15"/>
    <row r="232985" ht="15"/>
    <row r="232986" ht="15"/>
    <row r="232987" ht="15"/>
    <row r="232988" ht="15"/>
    <row r="232989" ht="15"/>
    <row r="232990" ht="15"/>
    <row r="232991" ht="15"/>
    <row r="232992" ht="15"/>
    <row r="232993" ht="15"/>
    <row r="232994" ht="15"/>
    <row r="232995" ht="15"/>
    <row r="232996" ht="15"/>
    <row r="232997" ht="15"/>
    <row r="232998" ht="15"/>
    <row r="232999" ht="15"/>
    <row r="233000" ht="15"/>
    <row r="233001" ht="15"/>
    <row r="233002" ht="15"/>
    <row r="233003" ht="15"/>
    <row r="233004" ht="15"/>
    <row r="233005" ht="15"/>
    <row r="233006" ht="15"/>
    <row r="233007" ht="15"/>
    <row r="233008" ht="15"/>
    <row r="233009" ht="15"/>
    <row r="233010" ht="15"/>
    <row r="233011" ht="15"/>
    <row r="233012" ht="15"/>
    <row r="233013" ht="15"/>
    <row r="233014" ht="15"/>
    <row r="233015" ht="15"/>
    <row r="233016" ht="15"/>
    <row r="233017" ht="15"/>
    <row r="233018" ht="15"/>
    <row r="233019" ht="15"/>
    <row r="233020" ht="15"/>
    <row r="233021" ht="15"/>
    <row r="233022" ht="15"/>
    <row r="233023" ht="15"/>
    <row r="233024" ht="15"/>
    <row r="233025" ht="15"/>
    <row r="233026" ht="15"/>
    <row r="233027" ht="15"/>
    <row r="233028" ht="15"/>
    <row r="233029" ht="15"/>
    <row r="233030" ht="15"/>
    <row r="233031" ht="15"/>
    <row r="233032" ht="15"/>
    <row r="233033" ht="15"/>
    <row r="233034" ht="15"/>
    <row r="233035" ht="15"/>
    <row r="233036" ht="15"/>
    <row r="233037" ht="15"/>
    <row r="233038" ht="15"/>
    <row r="233039" ht="15"/>
    <row r="233040" ht="15"/>
    <row r="233041" ht="15"/>
    <row r="233042" ht="15"/>
    <row r="233043" ht="15"/>
    <row r="233044" ht="15"/>
    <row r="233045" ht="15"/>
    <row r="233046" ht="15"/>
    <row r="233047" ht="15"/>
    <row r="233048" ht="15"/>
    <row r="233049" ht="15"/>
    <row r="233050" ht="15"/>
    <row r="233051" ht="15"/>
    <row r="233052" ht="15"/>
    <row r="233053" ht="15"/>
    <row r="233054" ht="15"/>
    <row r="233055" ht="15"/>
    <row r="233056" ht="15"/>
    <row r="233057" ht="15"/>
    <row r="233058" ht="15"/>
    <row r="233059" ht="15"/>
    <row r="233060" ht="15"/>
    <row r="233061" ht="15"/>
    <row r="233062" ht="15"/>
    <row r="233063" ht="15"/>
    <row r="233064" ht="15"/>
    <row r="233065" ht="15"/>
    <row r="233066" ht="15"/>
    <row r="233067" ht="15"/>
    <row r="233068" ht="15"/>
    <row r="233069" ht="15"/>
    <row r="233070" ht="15"/>
    <row r="233071" ht="15"/>
    <row r="233072" ht="15"/>
    <row r="233073" ht="15"/>
    <row r="233074" ht="15"/>
    <row r="233075" ht="15"/>
    <row r="233076" ht="15"/>
    <row r="233077" ht="15"/>
    <row r="233078" ht="15"/>
    <row r="233079" ht="15"/>
    <row r="233080" ht="15"/>
    <row r="233081" ht="15"/>
    <row r="233082" ht="15"/>
    <row r="233083" ht="15"/>
    <row r="233084" ht="15"/>
    <row r="233085" ht="15"/>
    <row r="233086" ht="15"/>
    <row r="233087" ht="15"/>
    <row r="233088" ht="15"/>
    <row r="233089" ht="15"/>
    <row r="233090" ht="15"/>
    <row r="233091" ht="15"/>
    <row r="233092" ht="15"/>
    <row r="233093" ht="15"/>
    <row r="233094" ht="15"/>
    <row r="233095" ht="15"/>
    <row r="233096" ht="15"/>
    <row r="233097" ht="15"/>
    <row r="233098" ht="15"/>
    <row r="233099" ht="15"/>
    <row r="233100" ht="15"/>
    <row r="233101" ht="15"/>
    <row r="233102" ht="15"/>
    <row r="233103" ht="15"/>
    <row r="233104" ht="15"/>
    <row r="233105" ht="15"/>
    <row r="233106" ht="15"/>
    <row r="233107" ht="15"/>
    <row r="233108" ht="15"/>
    <row r="233109" ht="15"/>
    <row r="233110" ht="15"/>
    <row r="233111" ht="15"/>
    <row r="233112" ht="15"/>
    <row r="233113" ht="15"/>
    <row r="233114" ht="15"/>
    <row r="233115" ht="15"/>
    <row r="233116" ht="15"/>
    <row r="233117" ht="15"/>
    <row r="233118" ht="15"/>
    <row r="233119" ht="15"/>
    <row r="233120" ht="15"/>
    <row r="233121" ht="15"/>
    <row r="233122" ht="15"/>
    <row r="233123" ht="15"/>
    <row r="233124" ht="15"/>
    <row r="233125" ht="15"/>
    <row r="233126" ht="15"/>
    <row r="233127" ht="15"/>
    <row r="233128" ht="15"/>
    <row r="233129" ht="15"/>
    <row r="233130" ht="15"/>
    <row r="233131" ht="15"/>
    <row r="233132" ht="15"/>
    <row r="233133" ht="15"/>
    <row r="233134" ht="15"/>
    <row r="233135" ht="15"/>
    <row r="233136" ht="15"/>
    <row r="233137" ht="15"/>
    <row r="233138" ht="15"/>
    <row r="233139" ht="15"/>
    <row r="233140" ht="15"/>
    <row r="233141" ht="15"/>
    <row r="233142" ht="15"/>
    <row r="233143" ht="15"/>
    <row r="233144" ht="15"/>
    <row r="233145" ht="15"/>
    <row r="233146" ht="15"/>
    <row r="233147" ht="15"/>
    <row r="233148" ht="15"/>
    <row r="233149" ht="15"/>
    <row r="233150" ht="15"/>
    <row r="233151" ht="15"/>
    <row r="233152" ht="15"/>
    <row r="233153" ht="15"/>
    <row r="233154" ht="15"/>
    <row r="233155" ht="15"/>
    <row r="233156" ht="15"/>
    <row r="233157" ht="15"/>
    <row r="233158" ht="15"/>
    <row r="233159" ht="15"/>
    <row r="233160" ht="15"/>
    <row r="233161" ht="15"/>
    <row r="233162" ht="15"/>
    <row r="233163" ht="15"/>
    <row r="233164" ht="15"/>
    <row r="233165" ht="15"/>
    <row r="233166" ht="15"/>
    <row r="233167" ht="15"/>
    <row r="233168" ht="15"/>
    <row r="233169" ht="15"/>
    <row r="233170" ht="15"/>
    <row r="233171" ht="15"/>
    <row r="233172" ht="15"/>
    <row r="233173" ht="15"/>
    <row r="233174" ht="15"/>
    <row r="233175" ht="15"/>
    <row r="233176" ht="15"/>
    <row r="233177" ht="15"/>
    <row r="233178" ht="15"/>
    <row r="233179" ht="15"/>
    <row r="233180" ht="15"/>
    <row r="233181" ht="15"/>
    <row r="233182" ht="15"/>
    <row r="233183" ht="15"/>
    <row r="233184" ht="15"/>
    <row r="233185" ht="15"/>
    <row r="233186" ht="15"/>
    <row r="233187" ht="15"/>
    <row r="233188" ht="15"/>
    <row r="233189" ht="15"/>
    <row r="233190" ht="15"/>
    <row r="233191" ht="15"/>
    <row r="233192" ht="15"/>
    <row r="233193" ht="15"/>
    <row r="233194" ht="15"/>
    <row r="233195" ht="15"/>
    <row r="233196" ht="15"/>
    <row r="233197" ht="15"/>
    <row r="233198" ht="15"/>
    <row r="233199" ht="15"/>
    <row r="233200" ht="15"/>
    <row r="233201" ht="15"/>
    <row r="233202" ht="15"/>
    <row r="233203" ht="15"/>
    <row r="233204" ht="15"/>
    <row r="233205" ht="15"/>
    <row r="233206" ht="15"/>
    <row r="233207" ht="15"/>
    <row r="233208" ht="15"/>
    <row r="233209" ht="15"/>
    <row r="233210" ht="15"/>
    <row r="233211" ht="15"/>
    <row r="233212" ht="15"/>
    <row r="233213" ht="15"/>
    <row r="233214" ht="15"/>
    <row r="233215" ht="15"/>
    <row r="233216" ht="15"/>
    <row r="233217" ht="15"/>
    <row r="233218" ht="15"/>
    <row r="233219" ht="15"/>
    <row r="233220" ht="15"/>
    <row r="233221" ht="15"/>
    <row r="233222" ht="15"/>
    <row r="233223" ht="15"/>
    <row r="233224" ht="15"/>
    <row r="233225" ht="15"/>
    <row r="233226" ht="15"/>
    <row r="233227" ht="15"/>
    <row r="233228" ht="15"/>
    <row r="233229" ht="15"/>
    <row r="233230" ht="15"/>
    <row r="233231" ht="15"/>
    <row r="233232" ht="15"/>
    <row r="233233" ht="15"/>
    <row r="233234" ht="15"/>
    <row r="233235" ht="15"/>
    <row r="233236" ht="15"/>
    <row r="233237" ht="15"/>
    <row r="233238" ht="15"/>
    <row r="233239" ht="15"/>
    <row r="233240" ht="15"/>
    <row r="233241" ht="15"/>
    <row r="233242" ht="15"/>
    <row r="233243" ht="15"/>
    <row r="233244" ht="15"/>
    <row r="233245" ht="15"/>
    <row r="233246" ht="15"/>
    <row r="233247" ht="15"/>
    <row r="233248" ht="15"/>
    <row r="233249" ht="15"/>
    <row r="233250" ht="15"/>
    <row r="233251" ht="15"/>
    <row r="233252" ht="15"/>
    <row r="233253" ht="15"/>
    <row r="233254" ht="15"/>
    <row r="233255" ht="15"/>
    <row r="233256" ht="15"/>
    <row r="233257" ht="15"/>
    <row r="233258" ht="15"/>
    <row r="233259" ht="15"/>
    <row r="233260" ht="15"/>
    <row r="233261" ht="15"/>
    <row r="233262" ht="15"/>
    <row r="233263" ht="15"/>
    <row r="233264" ht="15"/>
    <row r="233265" ht="15"/>
    <row r="233266" ht="15"/>
    <row r="233267" ht="15"/>
    <row r="233268" ht="15"/>
    <row r="233269" ht="15"/>
    <row r="233270" ht="15"/>
    <row r="233271" ht="15"/>
    <row r="233272" ht="15"/>
    <row r="233273" ht="15"/>
    <row r="233274" ht="15"/>
    <row r="233275" ht="15"/>
    <row r="233276" ht="15"/>
    <row r="233277" ht="15"/>
    <row r="233278" ht="15"/>
    <row r="233279" ht="15"/>
    <row r="233280" ht="15"/>
    <row r="233281" ht="15"/>
    <row r="233282" ht="15"/>
    <row r="233283" ht="15"/>
    <row r="233284" ht="15"/>
    <row r="233285" ht="15"/>
    <row r="233286" ht="15"/>
    <row r="233287" ht="15"/>
    <row r="233288" ht="15"/>
    <row r="233289" ht="15"/>
    <row r="233290" ht="15"/>
    <row r="233291" ht="15"/>
    <row r="233292" ht="15"/>
    <row r="233293" ht="15"/>
    <row r="233294" ht="15"/>
    <row r="233295" ht="15"/>
    <row r="233296" ht="15"/>
    <row r="233297" ht="15"/>
    <row r="233298" ht="15"/>
    <row r="233299" ht="15"/>
    <row r="233300" ht="15"/>
    <row r="233301" ht="15"/>
    <row r="233302" ht="15"/>
    <row r="233303" ht="15"/>
    <row r="233304" ht="15"/>
    <row r="233305" ht="15"/>
    <row r="233306" ht="15"/>
    <row r="233307" ht="15"/>
    <row r="233308" ht="15"/>
    <row r="233309" ht="15"/>
    <row r="233310" ht="15"/>
    <row r="233311" ht="15"/>
    <row r="233312" ht="15"/>
    <row r="233313" ht="15"/>
    <row r="233314" ht="15"/>
    <row r="233315" ht="15"/>
    <row r="233316" ht="15"/>
    <row r="233317" ht="15"/>
    <row r="233318" ht="15"/>
    <row r="233319" ht="15"/>
    <row r="233320" ht="15"/>
    <row r="233321" ht="15"/>
    <row r="233322" ht="15"/>
    <row r="233323" ht="15"/>
    <row r="233324" ht="15"/>
    <row r="233325" ht="15"/>
    <row r="233326" ht="15"/>
    <row r="233327" ht="15"/>
    <row r="233328" ht="15"/>
    <row r="233329" ht="15"/>
    <row r="233330" ht="15"/>
    <row r="233331" ht="15"/>
    <row r="233332" ht="15"/>
    <row r="233333" ht="15"/>
    <row r="233334" ht="15"/>
    <row r="233335" ht="15"/>
    <row r="233336" ht="15"/>
    <row r="233337" ht="15"/>
    <row r="233338" ht="15"/>
    <row r="233339" ht="15"/>
    <row r="233340" ht="15"/>
    <row r="233341" ht="15"/>
    <row r="233342" ht="15"/>
    <row r="233343" ht="15"/>
    <row r="233344" ht="15"/>
    <row r="233345" ht="15"/>
    <row r="233346" ht="15"/>
    <row r="233347" ht="15"/>
    <row r="233348" ht="15"/>
    <row r="233349" ht="15"/>
    <row r="233350" ht="15"/>
    <row r="233351" ht="15"/>
    <row r="233352" ht="15"/>
    <row r="233353" ht="15"/>
    <row r="233354" ht="15"/>
    <row r="233355" ht="15"/>
    <row r="233356" ht="15"/>
    <row r="233357" ht="15"/>
    <row r="233358" ht="15"/>
    <row r="233359" ht="15"/>
    <row r="233360" ht="15"/>
    <row r="233361" ht="15"/>
    <row r="233362" ht="15"/>
    <row r="233363" ht="15"/>
    <row r="233364" ht="15"/>
    <row r="233365" ht="15"/>
    <row r="233366" ht="15"/>
    <row r="233367" ht="15"/>
    <row r="233368" ht="15"/>
    <row r="233369" ht="15"/>
    <row r="233370" ht="15"/>
    <row r="233371" ht="15"/>
    <row r="233372" ht="15"/>
    <row r="233373" ht="15"/>
    <row r="233374" ht="15"/>
    <row r="233375" ht="15"/>
    <row r="233376" ht="15"/>
    <row r="233377" ht="15"/>
    <row r="233378" ht="15"/>
    <row r="233379" ht="15"/>
    <row r="233380" ht="15"/>
    <row r="233381" ht="15"/>
    <row r="233382" ht="15"/>
    <row r="233383" ht="15"/>
    <row r="233384" ht="15"/>
    <row r="233385" ht="15"/>
    <row r="233386" ht="15"/>
    <row r="233387" ht="15"/>
    <row r="233388" ht="15"/>
    <row r="233389" ht="15"/>
    <row r="233390" ht="15"/>
    <row r="233391" ht="15"/>
    <row r="233392" ht="15"/>
    <row r="233393" ht="15"/>
    <row r="233394" ht="15"/>
    <row r="233395" ht="15"/>
    <row r="233396" ht="15"/>
    <row r="233397" ht="15"/>
    <row r="233398" ht="15"/>
    <row r="233399" ht="15"/>
    <row r="233400" ht="15"/>
    <row r="233401" ht="15"/>
    <row r="233402" ht="15"/>
    <row r="233403" ht="15"/>
    <row r="233404" ht="15"/>
    <row r="233405" ht="15"/>
    <row r="233406" ht="15"/>
    <row r="233407" ht="15"/>
    <row r="233408" ht="15"/>
    <row r="233409" ht="15"/>
    <row r="233410" ht="15"/>
    <row r="233411" ht="15"/>
    <row r="233412" ht="15"/>
    <row r="233413" ht="15"/>
    <row r="233414" ht="15"/>
    <row r="233415" ht="15"/>
    <row r="233416" ht="15"/>
    <row r="233417" ht="15"/>
    <row r="233418" ht="15"/>
    <row r="233419" ht="15"/>
    <row r="233420" ht="15"/>
    <row r="233421" ht="15"/>
    <row r="233422" ht="15"/>
    <row r="233423" ht="15"/>
    <row r="233424" ht="15"/>
    <row r="233425" ht="15"/>
    <row r="233426" ht="15"/>
    <row r="233427" ht="15"/>
    <row r="233428" ht="15"/>
    <row r="233429" ht="15"/>
    <row r="233430" ht="15"/>
    <row r="233431" ht="15"/>
    <row r="233432" ht="15"/>
    <row r="233433" ht="15"/>
    <row r="233434" ht="15"/>
    <row r="233435" ht="15"/>
    <row r="233436" ht="15"/>
    <row r="233437" ht="15"/>
    <row r="233438" ht="15"/>
    <row r="233439" ht="15"/>
    <row r="233440" ht="15"/>
    <row r="233441" ht="15"/>
    <row r="233442" ht="15"/>
    <row r="233443" ht="15"/>
    <row r="233444" ht="15"/>
    <row r="233445" ht="15"/>
    <row r="233446" ht="15"/>
    <row r="233447" ht="15"/>
    <row r="233448" ht="15"/>
    <row r="233449" ht="15"/>
    <row r="233450" ht="15"/>
    <row r="233451" ht="15"/>
    <row r="233452" ht="15"/>
    <row r="233453" ht="15"/>
    <row r="233454" ht="15"/>
    <row r="233455" ht="15"/>
    <row r="233456" ht="15"/>
    <row r="233457" ht="15"/>
    <row r="233458" ht="15"/>
    <row r="233459" ht="15"/>
    <row r="233460" ht="15"/>
    <row r="233461" ht="15"/>
    <row r="233462" ht="15"/>
    <row r="233463" ht="15"/>
    <row r="233464" ht="15"/>
    <row r="233465" ht="15"/>
    <row r="233466" ht="15"/>
    <row r="233467" ht="15"/>
    <row r="233468" ht="15"/>
    <row r="233469" ht="15"/>
    <row r="233470" ht="15"/>
    <row r="233471" ht="15"/>
    <row r="233472" ht="15"/>
    <row r="233473" ht="15"/>
    <row r="233474" ht="15"/>
    <row r="233475" ht="15"/>
    <row r="233476" ht="15"/>
    <row r="233477" ht="15"/>
    <row r="233478" ht="15"/>
    <row r="233479" ht="15"/>
    <row r="233480" ht="15"/>
    <row r="233481" ht="15"/>
    <row r="233482" ht="15"/>
    <row r="233483" ht="15"/>
    <row r="233484" ht="15"/>
    <row r="233485" ht="15"/>
    <row r="233486" ht="15"/>
    <row r="233487" ht="15"/>
    <row r="233488" ht="15"/>
    <row r="233489" ht="15"/>
    <row r="233490" ht="15"/>
    <row r="233491" ht="15"/>
    <row r="233492" ht="15"/>
    <row r="233493" ht="15"/>
    <row r="233494" ht="15"/>
    <row r="233495" ht="15"/>
    <row r="233496" ht="15"/>
    <row r="233497" ht="15"/>
    <row r="233498" ht="15"/>
    <row r="233499" ht="15"/>
    <row r="233500" ht="15"/>
    <row r="233501" ht="15"/>
    <row r="233502" ht="15"/>
    <row r="233503" ht="15"/>
    <row r="233504" ht="15"/>
    <row r="233505" ht="15"/>
    <row r="233506" ht="15"/>
    <row r="233507" ht="15"/>
    <row r="233508" ht="15"/>
    <row r="233509" ht="15"/>
    <row r="233510" ht="15"/>
    <row r="233511" ht="15"/>
    <row r="233512" ht="15"/>
    <row r="233513" ht="15"/>
    <row r="233514" ht="15"/>
    <row r="233515" ht="15"/>
    <row r="233516" ht="15"/>
    <row r="233517" ht="15"/>
    <row r="233518" ht="15"/>
    <row r="233519" ht="15"/>
    <row r="233520" ht="15"/>
    <row r="233521" ht="15"/>
    <row r="233522" ht="15"/>
    <row r="233523" ht="15"/>
    <row r="233524" ht="15"/>
    <row r="233525" ht="15"/>
    <row r="233526" ht="15"/>
    <row r="233527" ht="15"/>
    <row r="233528" ht="15"/>
    <row r="233529" ht="15"/>
    <row r="233530" ht="15"/>
    <row r="233531" ht="15"/>
    <row r="233532" ht="15"/>
    <row r="233533" ht="15"/>
    <row r="233534" ht="15"/>
    <row r="233535" ht="15"/>
    <row r="233536" ht="15"/>
    <row r="233537" ht="15"/>
    <row r="233538" ht="15"/>
    <row r="233539" ht="15"/>
    <row r="233540" ht="15"/>
    <row r="233541" ht="15"/>
    <row r="233542" ht="15"/>
    <row r="233543" ht="15"/>
    <row r="233544" ht="15"/>
    <row r="233545" ht="15"/>
    <row r="233546" ht="15"/>
    <row r="233547" ht="15"/>
    <row r="233548" ht="15"/>
    <row r="233549" ht="15"/>
    <row r="233550" ht="15"/>
    <row r="233551" ht="15"/>
    <row r="233552" ht="15"/>
    <row r="233553" ht="15"/>
    <row r="233554" ht="15"/>
    <row r="233555" ht="15"/>
    <row r="233556" ht="15"/>
    <row r="233557" ht="15"/>
    <row r="233558" ht="15"/>
    <row r="233559" ht="15"/>
    <row r="233560" ht="15"/>
    <row r="233561" ht="15"/>
    <row r="233562" ht="15"/>
    <row r="233563" ht="15"/>
    <row r="233564" ht="15"/>
    <row r="233565" ht="15"/>
    <row r="233566" ht="15"/>
    <row r="233567" ht="15"/>
    <row r="233568" ht="15"/>
    <row r="233569" ht="15"/>
    <row r="233570" ht="15"/>
    <row r="233571" ht="15"/>
    <row r="233572" ht="15"/>
    <row r="233573" ht="15"/>
    <row r="233574" ht="15"/>
    <row r="233575" ht="15"/>
    <row r="233576" ht="15"/>
    <row r="233577" ht="15"/>
    <row r="233578" ht="15"/>
    <row r="233579" ht="15"/>
    <row r="233580" ht="15"/>
    <row r="233581" ht="15"/>
    <row r="233582" ht="15"/>
    <row r="233583" ht="15"/>
    <row r="233584" ht="15"/>
    <row r="233585" ht="15"/>
    <row r="233586" ht="15"/>
    <row r="233587" ht="15"/>
    <row r="233588" ht="15"/>
    <row r="233589" ht="15"/>
    <row r="233590" ht="15"/>
    <row r="233591" ht="15"/>
    <row r="233592" ht="15"/>
    <row r="233593" ht="15"/>
    <row r="233594" ht="15"/>
    <row r="233595" ht="15"/>
    <row r="233596" ht="15"/>
    <row r="233597" ht="15"/>
    <row r="233598" ht="15"/>
    <row r="233599" ht="15"/>
    <row r="233600" ht="15"/>
    <row r="233601" ht="15"/>
    <row r="233602" ht="15"/>
    <row r="233603" ht="15"/>
    <row r="233604" ht="15"/>
    <row r="233605" ht="15"/>
    <row r="233606" ht="15"/>
    <row r="233607" ht="15"/>
    <row r="233608" ht="15"/>
    <row r="233609" ht="15"/>
    <row r="233610" ht="15"/>
    <row r="233611" ht="15"/>
    <row r="233612" ht="15"/>
    <row r="233613" ht="15"/>
    <row r="233614" ht="15"/>
    <row r="233615" ht="15"/>
    <row r="233616" ht="15"/>
    <row r="233617" ht="15"/>
    <row r="233618" ht="15"/>
    <row r="233619" ht="15"/>
    <row r="233620" ht="15"/>
    <row r="233621" ht="15"/>
    <row r="233622" ht="15"/>
    <row r="233623" ht="15"/>
    <row r="233624" ht="15"/>
    <row r="233625" ht="15"/>
    <row r="233626" ht="15"/>
    <row r="233627" ht="15"/>
    <row r="233628" ht="15"/>
    <row r="233629" ht="15"/>
    <row r="233630" ht="15"/>
    <row r="233631" ht="15"/>
    <row r="233632" ht="15"/>
    <row r="233633" ht="15"/>
    <row r="233634" ht="15"/>
    <row r="233635" ht="15"/>
    <row r="233636" ht="15"/>
    <row r="233637" ht="15"/>
    <row r="233638" ht="15"/>
    <row r="233639" ht="15"/>
    <row r="233640" ht="15"/>
    <row r="233641" ht="15"/>
    <row r="233642" ht="15"/>
    <row r="233643" ht="15"/>
    <row r="233644" ht="15"/>
    <row r="233645" ht="15"/>
    <row r="233646" ht="15"/>
    <row r="233647" ht="15"/>
    <row r="233648" ht="15"/>
    <row r="233649" ht="15"/>
    <row r="233650" ht="15"/>
    <row r="233651" ht="15"/>
    <row r="233652" ht="15"/>
    <row r="233653" ht="15"/>
    <row r="233654" ht="15"/>
    <row r="233655" ht="15"/>
    <row r="233656" ht="15"/>
    <row r="233657" ht="15"/>
    <row r="233658" ht="15"/>
    <row r="233659" ht="15"/>
    <row r="233660" ht="15"/>
    <row r="233661" ht="15"/>
    <row r="233662" ht="15"/>
    <row r="233663" ht="15"/>
    <row r="233664" ht="15"/>
    <row r="233665" ht="15"/>
    <row r="233666" ht="15"/>
    <row r="233667" ht="15"/>
    <row r="233668" ht="15"/>
    <row r="233669" ht="15"/>
    <row r="233670" ht="15"/>
    <row r="233671" ht="15"/>
    <row r="233672" ht="15"/>
    <row r="233673" ht="15"/>
    <row r="233674" ht="15"/>
    <row r="233675" ht="15"/>
    <row r="233676" ht="15"/>
    <row r="233677" ht="15"/>
    <row r="233678" ht="15"/>
    <row r="233679" ht="15"/>
    <row r="233680" ht="15"/>
    <row r="233681" ht="15"/>
    <row r="233682" ht="15"/>
    <row r="233683" ht="15"/>
    <row r="233684" ht="15"/>
    <row r="233685" ht="15"/>
    <row r="233686" ht="15"/>
    <row r="233687" ht="15"/>
    <row r="233688" ht="15"/>
    <row r="233689" ht="15"/>
    <row r="233690" ht="15"/>
    <row r="233691" ht="15"/>
    <row r="233692" ht="15"/>
    <row r="233693" ht="15"/>
    <row r="233694" ht="15"/>
    <row r="233695" ht="15"/>
    <row r="233696" ht="15"/>
    <row r="233697" ht="15"/>
    <row r="233698" ht="15"/>
    <row r="233699" ht="15"/>
    <row r="233700" ht="15"/>
    <row r="233701" ht="15"/>
    <row r="233702" ht="15"/>
    <row r="233703" ht="15"/>
    <row r="233704" ht="15"/>
    <row r="233705" ht="15"/>
    <row r="233706" ht="15"/>
    <row r="233707" ht="15"/>
    <row r="233708" ht="15"/>
    <row r="233709" ht="15"/>
    <row r="233710" ht="15"/>
    <row r="233711" ht="15"/>
    <row r="233712" ht="15"/>
    <row r="233713" ht="15"/>
    <row r="233714" ht="15"/>
    <row r="233715" ht="15"/>
    <row r="233716" ht="15"/>
    <row r="233717" ht="15"/>
    <row r="233718" ht="15"/>
    <row r="233719" ht="15"/>
    <row r="233720" ht="15"/>
    <row r="233721" ht="15"/>
    <row r="233722" ht="15"/>
    <row r="233723" ht="15"/>
    <row r="233724" ht="15"/>
    <row r="233725" ht="15"/>
    <row r="233726" ht="15"/>
    <row r="233727" ht="15"/>
    <row r="233728" ht="15"/>
    <row r="233729" ht="15"/>
    <row r="233730" ht="15"/>
    <row r="233731" ht="15"/>
    <row r="233732" ht="15"/>
    <row r="233733" ht="15"/>
    <row r="233734" ht="15"/>
    <row r="233735" ht="15"/>
    <row r="233736" ht="15"/>
    <row r="233737" ht="15"/>
    <row r="233738" ht="15"/>
    <row r="233739" ht="15"/>
    <row r="233740" ht="15"/>
    <row r="233741" ht="15"/>
    <row r="233742" ht="15"/>
    <row r="233743" ht="15"/>
    <row r="233744" ht="15"/>
    <row r="233745" ht="15"/>
    <row r="233746" ht="15"/>
    <row r="233747" ht="15"/>
    <row r="233748" ht="15"/>
    <row r="233749" ht="15"/>
    <row r="233750" ht="15"/>
    <row r="233751" ht="15"/>
    <row r="233752" ht="15"/>
    <row r="233753" ht="15"/>
    <row r="233754" ht="15"/>
    <row r="233755" ht="15"/>
    <row r="233756" ht="15"/>
    <row r="233757" ht="15"/>
    <row r="233758" ht="15"/>
    <row r="233759" ht="15"/>
    <row r="233760" ht="15"/>
    <row r="233761" ht="15"/>
    <row r="233762" ht="15"/>
    <row r="233763" ht="15"/>
    <row r="233764" ht="15"/>
    <row r="233765" ht="15"/>
    <row r="233766" ht="15"/>
    <row r="233767" ht="15"/>
    <row r="233768" ht="15"/>
    <row r="233769" ht="15"/>
    <row r="233770" ht="15"/>
    <row r="233771" ht="15"/>
    <row r="233772" ht="15"/>
    <row r="233773" ht="15"/>
    <row r="233774" ht="15"/>
    <row r="233775" ht="15"/>
    <row r="233776" ht="15"/>
    <row r="233777" ht="15"/>
    <row r="233778" ht="15"/>
    <row r="233779" ht="15"/>
    <row r="233780" ht="15"/>
    <row r="233781" ht="15"/>
    <row r="233782" ht="15"/>
    <row r="233783" ht="15"/>
    <row r="233784" ht="15"/>
    <row r="233785" ht="15"/>
    <row r="233786" ht="15"/>
    <row r="233787" ht="15"/>
    <row r="233788" ht="15"/>
    <row r="233789" ht="15"/>
    <row r="233790" ht="15"/>
    <row r="233791" ht="15"/>
    <row r="233792" ht="15"/>
    <row r="233793" ht="15"/>
    <row r="233794" ht="15"/>
    <row r="233795" ht="15"/>
    <row r="233796" ht="15"/>
    <row r="233797" ht="15"/>
    <row r="233798" ht="15"/>
    <row r="233799" ht="15"/>
    <row r="233800" ht="15"/>
    <row r="233801" ht="15"/>
    <row r="233802" ht="15"/>
    <row r="233803" ht="15"/>
    <row r="233804" ht="15"/>
    <row r="233805" ht="15"/>
    <row r="233806" ht="15"/>
    <row r="233807" ht="15"/>
    <row r="233808" ht="15"/>
    <row r="233809" ht="15"/>
    <row r="233810" ht="15"/>
    <row r="233811" ht="15"/>
    <row r="233812" ht="15"/>
    <row r="233813" ht="15"/>
    <row r="233814" ht="15"/>
    <row r="233815" ht="15"/>
    <row r="233816" ht="15"/>
    <row r="233817" ht="15"/>
    <row r="233818" ht="15"/>
    <row r="233819" ht="15"/>
    <row r="233820" ht="15"/>
    <row r="233821" ht="15"/>
    <row r="233822" ht="15"/>
    <row r="233823" ht="15"/>
    <row r="233824" ht="15"/>
    <row r="233825" ht="15"/>
    <row r="233826" ht="15"/>
    <row r="233827" ht="15"/>
    <row r="233828" ht="15"/>
    <row r="233829" ht="15"/>
    <row r="233830" ht="15"/>
    <row r="233831" ht="15"/>
    <row r="233832" ht="15"/>
    <row r="233833" ht="15"/>
    <row r="233834" ht="15"/>
    <row r="233835" ht="15"/>
    <row r="233836" ht="15"/>
    <row r="233837" ht="15"/>
    <row r="233838" ht="15"/>
    <row r="233839" ht="15"/>
    <row r="233840" ht="15"/>
    <row r="233841" ht="15"/>
    <row r="233842" ht="15"/>
    <row r="233843" ht="15"/>
    <row r="233844" ht="15"/>
    <row r="233845" ht="15"/>
    <row r="233846" ht="15"/>
    <row r="233847" ht="15"/>
    <row r="233848" ht="15"/>
    <row r="233849" ht="15"/>
    <row r="233850" ht="15"/>
    <row r="233851" ht="15"/>
    <row r="233852" ht="15"/>
    <row r="233853" ht="15"/>
    <row r="233854" ht="15"/>
    <row r="233855" ht="15"/>
    <row r="233856" ht="15"/>
    <row r="233857" ht="15"/>
    <row r="233858" ht="15"/>
    <row r="233859" ht="15"/>
    <row r="233860" ht="15"/>
    <row r="233861" ht="15"/>
    <row r="233862" ht="15"/>
    <row r="233863" ht="15"/>
    <row r="233864" ht="15"/>
    <row r="233865" ht="15"/>
    <row r="233866" ht="15"/>
    <row r="233867" ht="15"/>
    <row r="233868" ht="15"/>
    <row r="233869" ht="15"/>
    <row r="233870" ht="15"/>
    <row r="233871" ht="15"/>
    <row r="233872" ht="15"/>
    <row r="233873" ht="15"/>
    <row r="233874" ht="15"/>
    <row r="233875" ht="15"/>
    <row r="233876" ht="15"/>
    <row r="233877" ht="15"/>
    <row r="233878" ht="15"/>
    <row r="233879" ht="15"/>
    <row r="233880" ht="15"/>
    <row r="233881" ht="15"/>
    <row r="233882" ht="15"/>
    <row r="233883" ht="15"/>
    <row r="233884" ht="15"/>
    <row r="233885" ht="15"/>
    <row r="233886" ht="15"/>
    <row r="233887" ht="15"/>
    <row r="233888" ht="15"/>
    <row r="233889" ht="15"/>
    <row r="233890" ht="15"/>
    <row r="233891" ht="15"/>
    <row r="233892" ht="15"/>
    <row r="233893" ht="15"/>
    <row r="233894" ht="15"/>
    <row r="233895" ht="15"/>
    <row r="233896" ht="15"/>
    <row r="233897" ht="15"/>
    <row r="233898" ht="15"/>
    <row r="233899" ht="15"/>
    <row r="233900" ht="15"/>
    <row r="233901" ht="15"/>
    <row r="233902" ht="15"/>
    <row r="233903" ht="15"/>
    <row r="233904" ht="15"/>
    <row r="233905" ht="15"/>
    <row r="233906" ht="15"/>
    <row r="233907" ht="15"/>
    <row r="233908" ht="15"/>
    <row r="233909" ht="15"/>
    <row r="233910" ht="15"/>
    <row r="233911" ht="15"/>
    <row r="233912" ht="15"/>
    <row r="233913" ht="15"/>
    <row r="233914" ht="15"/>
    <row r="233915" ht="15"/>
    <row r="233916" ht="15"/>
    <row r="233917" ht="15"/>
    <row r="233918" ht="15"/>
    <row r="233919" ht="15"/>
    <row r="233920" ht="15"/>
    <row r="233921" ht="15"/>
    <row r="233922" ht="15"/>
    <row r="233923" ht="15"/>
    <row r="233924" ht="15"/>
    <row r="233925" ht="15"/>
    <row r="233926" ht="15"/>
    <row r="233927" ht="15"/>
    <row r="233928" ht="15"/>
    <row r="233929" ht="15"/>
    <row r="233930" ht="15"/>
    <row r="233931" ht="15"/>
    <row r="233932" ht="15"/>
    <row r="233933" ht="15"/>
    <row r="233934" ht="15"/>
    <row r="233935" ht="15"/>
    <row r="233936" ht="15"/>
    <row r="233937" ht="15"/>
    <row r="233938" ht="15"/>
    <row r="233939" ht="15"/>
    <row r="233940" ht="15"/>
    <row r="233941" ht="15"/>
    <row r="233942" ht="15"/>
    <row r="233943" ht="15"/>
    <row r="233944" ht="15"/>
    <row r="233945" ht="15"/>
    <row r="233946" ht="15"/>
    <row r="233947" ht="15"/>
    <row r="233948" ht="15"/>
    <row r="233949" ht="15"/>
    <row r="233950" ht="15"/>
    <row r="233951" ht="15"/>
    <row r="233952" ht="15"/>
    <row r="233953" ht="15"/>
    <row r="233954" ht="15"/>
    <row r="233955" ht="15"/>
    <row r="233956" ht="15"/>
    <row r="233957" ht="15"/>
    <row r="233958" ht="15"/>
    <row r="233959" ht="15"/>
    <row r="233960" ht="15"/>
    <row r="233961" ht="15"/>
    <row r="233962" ht="15"/>
    <row r="233963" ht="15"/>
    <row r="233964" ht="15"/>
    <row r="233965" ht="15"/>
    <row r="233966" ht="15"/>
    <row r="233967" ht="15"/>
    <row r="233968" ht="15"/>
    <row r="233969" ht="15"/>
    <row r="233970" ht="15"/>
    <row r="233971" ht="15"/>
    <row r="233972" ht="15"/>
    <row r="233973" ht="15"/>
    <row r="233974" ht="15"/>
    <row r="233975" ht="15"/>
    <row r="233976" ht="15"/>
    <row r="233977" ht="15"/>
    <row r="233978" ht="15"/>
    <row r="233979" ht="15"/>
    <row r="233980" ht="15"/>
    <row r="233981" ht="15"/>
    <row r="233982" ht="15"/>
    <row r="233983" ht="15"/>
    <row r="233984" ht="15"/>
    <row r="233985" ht="15"/>
    <row r="233986" ht="15"/>
    <row r="233987" ht="15"/>
    <row r="233988" ht="15"/>
    <row r="233989" ht="15"/>
    <row r="233990" ht="15"/>
    <row r="233991" ht="15"/>
    <row r="233992" ht="15"/>
    <row r="233993" ht="15"/>
    <row r="233994" ht="15"/>
    <row r="233995" ht="15"/>
    <row r="233996" ht="15"/>
    <row r="233997" ht="15"/>
    <row r="233998" ht="15"/>
    <row r="233999" ht="15"/>
    <row r="234000" ht="15"/>
    <row r="234001" ht="15"/>
    <row r="234002" ht="15"/>
    <row r="234003" ht="15"/>
    <row r="234004" ht="15"/>
    <row r="234005" ht="15"/>
    <row r="234006" ht="15"/>
    <row r="234007" ht="15"/>
    <row r="234008" ht="15"/>
    <row r="234009" ht="15"/>
    <row r="234010" ht="15"/>
    <row r="234011" ht="15"/>
    <row r="234012" ht="15"/>
    <row r="234013" ht="15"/>
    <row r="234014" ht="15"/>
    <row r="234015" ht="15"/>
    <row r="234016" ht="15"/>
    <row r="234017" ht="15"/>
    <row r="234018" ht="15"/>
    <row r="234019" ht="15"/>
    <row r="234020" ht="15"/>
    <row r="234021" ht="15"/>
    <row r="234022" ht="15"/>
    <row r="234023" ht="15"/>
    <row r="234024" ht="15"/>
    <row r="234025" ht="15"/>
    <row r="234026" ht="15"/>
    <row r="234027" ht="15"/>
    <row r="234028" ht="15"/>
    <row r="234029" ht="15"/>
    <row r="234030" ht="15"/>
    <row r="234031" ht="15"/>
    <row r="234032" ht="15"/>
    <row r="234033" ht="15"/>
    <row r="234034" ht="15"/>
    <row r="234035" ht="15"/>
    <row r="234036" ht="15"/>
    <row r="234037" ht="15"/>
    <row r="234038" ht="15"/>
    <row r="234039" ht="15"/>
    <row r="234040" ht="15"/>
    <row r="234041" ht="15"/>
    <row r="234042" ht="15"/>
    <row r="234043" ht="15"/>
    <row r="234044" ht="15"/>
    <row r="234045" ht="15"/>
    <row r="234046" ht="15"/>
    <row r="234047" ht="15"/>
    <row r="234048" ht="15"/>
    <row r="234049" ht="15"/>
    <row r="234050" ht="15"/>
    <row r="234051" ht="15"/>
    <row r="234052" ht="15"/>
    <row r="234053" ht="15"/>
    <row r="234054" ht="15"/>
    <row r="234055" ht="15"/>
    <row r="234056" ht="15"/>
    <row r="234057" ht="15"/>
    <row r="234058" ht="15"/>
    <row r="234059" ht="15"/>
    <row r="234060" ht="15"/>
    <row r="234061" ht="15"/>
    <row r="234062" ht="15"/>
    <row r="234063" ht="15"/>
    <row r="234064" ht="15"/>
    <row r="234065" ht="15"/>
    <row r="234066" ht="15"/>
    <row r="234067" ht="15"/>
    <row r="234068" ht="15"/>
    <row r="234069" ht="15"/>
    <row r="234070" ht="15"/>
    <row r="234071" ht="15"/>
    <row r="234072" ht="15"/>
    <row r="234073" ht="15"/>
    <row r="234074" ht="15"/>
    <row r="234075" ht="15"/>
    <row r="234076" ht="15"/>
    <row r="234077" ht="15"/>
    <row r="234078" ht="15"/>
    <row r="234079" ht="15"/>
    <row r="234080" ht="15"/>
    <row r="234081" ht="15"/>
    <row r="234082" ht="15"/>
    <row r="234083" ht="15"/>
    <row r="234084" ht="15"/>
    <row r="234085" ht="15"/>
    <row r="234086" ht="15"/>
    <row r="234087" ht="15"/>
    <row r="234088" ht="15"/>
    <row r="234089" ht="15"/>
    <row r="234090" ht="15"/>
    <row r="234091" ht="15"/>
    <row r="234092" ht="15"/>
    <row r="234093" ht="15"/>
    <row r="234094" ht="15"/>
    <row r="234095" ht="15"/>
    <row r="234096" ht="15"/>
    <row r="234097" ht="15"/>
    <row r="234098" ht="15"/>
    <row r="234099" ht="15"/>
    <row r="234100" ht="15"/>
    <row r="234101" ht="15"/>
    <row r="234102" ht="15"/>
    <row r="234103" ht="15"/>
    <row r="234104" ht="15"/>
    <row r="234105" ht="15"/>
    <row r="234106" ht="15"/>
    <row r="234107" ht="15"/>
    <row r="234108" ht="15"/>
    <row r="234109" ht="15"/>
    <row r="234110" ht="15"/>
    <row r="234111" ht="15"/>
    <row r="234112" ht="15"/>
    <row r="234113" ht="15"/>
    <row r="234114" ht="15"/>
    <row r="234115" ht="15"/>
    <row r="234116" ht="15"/>
    <row r="234117" ht="15"/>
    <row r="234118" ht="15"/>
    <row r="234119" ht="15"/>
    <row r="234120" ht="15"/>
    <row r="234121" ht="15"/>
    <row r="234122" ht="15"/>
    <row r="234123" ht="15"/>
    <row r="234124" ht="15"/>
    <row r="234125" ht="15"/>
    <row r="234126" ht="15"/>
    <row r="234127" ht="15"/>
    <row r="234128" ht="15"/>
    <row r="234129" ht="15"/>
    <row r="234130" ht="15"/>
    <row r="234131" ht="15"/>
    <row r="234132" ht="15"/>
    <row r="234133" ht="15"/>
    <row r="234134" ht="15"/>
    <row r="234135" ht="15"/>
    <row r="234136" ht="15"/>
    <row r="234137" ht="15"/>
    <row r="234138" ht="15"/>
    <row r="234139" ht="15"/>
    <row r="234140" ht="15"/>
    <row r="234141" ht="15"/>
    <row r="234142" ht="15"/>
    <row r="234143" ht="15"/>
    <row r="234144" ht="15"/>
    <row r="234145" ht="15"/>
    <row r="234146" ht="15"/>
    <row r="234147" ht="15"/>
    <row r="234148" ht="15"/>
    <row r="234149" ht="15"/>
    <row r="234150" ht="15"/>
    <row r="234151" ht="15"/>
    <row r="234152" ht="15"/>
    <row r="234153" ht="15"/>
    <row r="234154" ht="15"/>
    <row r="234155" ht="15"/>
    <row r="234156" ht="15"/>
    <row r="234157" ht="15"/>
    <row r="234158" ht="15"/>
    <row r="234159" ht="15"/>
    <row r="234160" ht="15"/>
    <row r="234161" ht="15"/>
    <row r="234162" ht="15"/>
    <row r="234163" ht="15"/>
    <row r="234164" ht="15"/>
    <row r="234165" ht="15"/>
    <row r="234166" ht="15"/>
    <row r="234167" ht="15"/>
    <row r="234168" ht="15"/>
    <row r="234169" ht="15"/>
    <row r="234170" ht="15"/>
    <row r="234171" ht="15"/>
    <row r="234172" ht="15"/>
    <row r="234173" ht="15"/>
    <row r="234174" ht="15"/>
    <row r="234175" ht="15"/>
    <row r="234176" ht="15"/>
    <row r="234177" ht="15"/>
    <row r="234178" ht="15"/>
    <row r="234179" ht="15"/>
    <row r="234180" ht="15"/>
    <row r="234181" ht="15"/>
    <row r="234182" ht="15"/>
    <row r="234183" ht="15"/>
    <row r="234184" ht="15"/>
    <row r="234185" ht="15"/>
    <row r="234186" ht="15"/>
    <row r="234187" ht="15"/>
    <row r="234188" ht="15"/>
    <row r="234189" ht="15"/>
    <row r="234190" ht="15"/>
    <row r="234191" ht="15"/>
    <row r="234192" ht="15"/>
    <row r="234193" ht="15"/>
    <row r="234194" ht="15"/>
    <row r="234195" ht="15"/>
    <row r="234196" ht="15"/>
    <row r="234197" ht="15"/>
    <row r="234198" ht="15"/>
    <row r="234199" ht="15"/>
    <row r="234200" ht="15"/>
    <row r="234201" ht="15"/>
    <row r="234202" ht="15"/>
    <row r="234203" ht="15"/>
    <row r="234204" ht="15"/>
    <row r="234205" ht="15"/>
    <row r="234206" ht="15"/>
    <row r="234207" ht="15"/>
    <row r="234208" ht="15"/>
    <row r="234209" ht="15"/>
    <row r="234210" ht="15"/>
    <row r="234211" ht="15"/>
    <row r="234212" ht="15"/>
    <row r="234213" ht="15"/>
    <row r="234214" ht="15"/>
    <row r="234215" ht="15"/>
    <row r="234216" ht="15"/>
    <row r="234217" ht="15"/>
    <row r="234218" ht="15"/>
    <row r="234219" ht="15"/>
    <row r="234220" ht="15"/>
    <row r="234221" ht="15"/>
    <row r="234222" ht="15"/>
    <row r="234223" ht="15"/>
    <row r="234224" ht="15"/>
    <row r="234225" ht="15"/>
    <row r="234226" ht="15"/>
    <row r="234227" ht="15"/>
    <row r="234228" ht="15"/>
    <row r="234229" ht="15"/>
    <row r="234230" ht="15"/>
    <row r="234231" ht="15"/>
    <row r="234232" ht="15"/>
    <row r="234233" ht="15"/>
    <row r="234234" ht="15"/>
    <row r="234235" ht="15"/>
    <row r="234236" ht="15"/>
    <row r="234237" ht="15"/>
    <row r="234238" ht="15"/>
    <row r="234239" ht="15"/>
    <row r="234240" ht="15"/>
    <row r="234241" ht="15"/>
    <row r="234242" ht="15"/>
    <row r="234243" ht="15"/>
    <row r="234244" ht="15"/>
    <row r="234245" ht="15"/>
    <row r="234246" ht="15"/>
    <row r="234247" ht="15"/>
    <row r="234248" ht="15"/>
    <row r="234249" ht="15"/>
    <row r="234250" ht="15"/>
    <row r="234251" ht="15"/>
    <row r="234252" ht="15"/>
    <row r="234253" ht="15"/>
    <row r="234254" ht="15"/>
    <row r="234255" ht="15"/>
    <row r="234256" ht="15"/>
    <row r="234257" ht="15"/>
    <row r="234258" ht="15"/>
    <row r="234259" ht="15"/>
    <row r="234260" ht="15"/>
    <row r="234261" ht="15"/>
    <row r="234262" ht="15"/>
    <row r="234263" ht="15"/>
    <row r="234264" ht="15"/>
    <row r="234265" ht="15"/>
    <row r="234266" ht="15"/>
    <row r="234267" ht="15"/>
    <row r="234268" ht="15"/>
    <row r="234269" ht="15"/>
    <row r="234270" ht="15"/>
    <row r="234271" ht="15"/>
    <row r="234272" ht="15"/>
    <row r="234273" ht="15"/>
    <row r="234274" ht="15"/>
    <row r="234275" ht="15"/>
    <row r="234276" ht="15"/>
    <row r="234277" ht="15"/>
    <row r="234278" ht="15"/>
    <row r="234279" ht="15"/>
    <row r="234280" ht="15"/>
    <row r="234281" ht="15"/>
    <row r="234282" ht="15"/>
    <row r="234283" ht="15"/>
    <row r="234284" ht="15"/>
    <row r="234285" ht="15"/>
    <row r="234286" ht="15"/>
    <row r="234287" ht="15"/>
    <row r="234288" ht="15"/>
    <row r="234289" ht="15"/>
    <row r="234290" ht="15"/>
    <row r="234291" ht="15"/>
    <row r="234292" ht="15"/>
    <row r="234293" ht="15"/>
    <row r="234294" ht="15"/>
    <row r="234295" ht="15"/>
    <row r="234296" ht="15"/>
    <row r="234297" ht="15"/>
    <row r="234298" ht="15"/>
    <row r="234299" ht="15"/>
    <row r="234300" ht="15"/>
    <row r="234301" ht="15"/>
    <row r="234302" ht="15"/>
    <row r="234303" ht="15"/>
    <row r="234304" ht="15"/>
    <row r="234305" ht="15"/>
    <row r="234306" ht="15"/>
    <row r="234307" ht="15"/>
    <row r="234308" ht="15"/>
    <row r="234309" ht="15"/>
    <row r="234310" ht="15"/>
    <row r="234311" ht="15"/>
    <row r="234312" ht="15"/>
    <row r="234313" ht="15"/>
    <row r="234314" ht="15"/>
    <row r="234315" ht="15"/>
    <row r="234316" ht="15"/>
    <row r="234317" ht="15"/>
    <row r="234318" ht="15"/>
    <row r="234319" ht="15"/>
    <row r="234320" ht="15"/>
    <row r="234321" ht="15"/>
    <row r="234322" ht="15"/>
    <row r="234323" ht="15"/>
    <row r="234324" ht="15"/>
    <row r="234325" ht="15"/>
    <row r="234326" ht="15"/>
    <row r="234327" ht="15"/>
    <row r="234328" ht="15"/>
    <row r="234329" ht="15"/>
    <row r="234330" ht="15"/>
    <row r="234331" ht="15"/>
    <row r="234332" ht="15"/>
    <row r="234333" ht="15"/>
    <row r="234334" ht="15"/>
    <row r="234335" ht="15"/>
    <row r="234336" ht="15"/>
    <row r="234337" ht="15"/>
    <row r="234338" ht="15"/>
    <row r="234339" ht="15"/>
    <row r="234340" ht="15"/>
    <row r="234341" ht="15"/>
    <row r="234342" ht="15"/>
    <row r="234343" ht="15"/>
    <row r="234344" ht="15"/>
    <row r="234345" ht="15"/>
    <row r="234346" ht="15"/>
    <row r="234347" ht="15"/>
    <row r="234348" ht="15"/>
    <row r="234349" ht="15"/>
    <row r="234350" ht="15"/>
    <row r="234351" ht="15"/>
    <row r="234352" ht="15"/>
    <row r="234353" ht="15"/>
    <row r="234354" ht="15"/>
    <row r="234355" ht="15"/>
    <row r="234356" ht="15"/>
    <row r="234357" ht="15"/>
    <row r="234358" ht="15"/>
    <row r="234359" ht="15"/>
    <row r="234360" ht="15"/>
    <row r="234361" ht="15"/>
    <row r="234362" ht="15"/>
    <row r="234363" ht="15"/>
    <row r="234364" ht="15"/>
    <row r="234365" ht="15"/>
    <row r="234366" ht="15"/>
    <row r="234367" ht="15"/>
    <row r="234368" ht="15"/>
    <row r="234369" ht="15"/>
    <row r="234370" ht="15"/>
    <row r="234371" ht="15"/>
    <row r="234372" ht="15"/>
    <row r="234373" ht="15"/>
    <row r="234374" ht="15"/>
    <row r="234375" ht="15"/>
    <row r="234376" ht="15"/>
    <row r="234377" ht="15"/>
    <row r="234378" ht="15"/>
    <row r="234379" ht="15"/>
    <row r="234380" ht="15"/>
    <row r="234381" ht="15"/>
    <row r="234382" ht="15"/>
    <row r="234383" ht="15"/>
    <row r="234384" ht="15"/>
    <row r="234385" ht="15"/>
    <row r="234386" ht="15"/>
    <row r="234387" ht="15"/>
    <row r="234388" ht="15"/>
    <row r="234389" ht="15"/>
    <row r="234390" ht="15"/>
    <row r="234391" ht="15"/>
    <row r="234392" ht="15"/>
    <row r="234393" ht="15"/>
    <row r="234394" ht="15"/>
    <row r="234395" ht="15"/>
    <row r="234396" ht="15"/>
    <row r="234397" ht="15"/>
    <row r="234398" ht="15"/>
    <row r="234399" ht="15"/>
    <row r="234400" ht="15"/>
    <row r="234401" ht="15"/>
    <row r="234402" ht="15"/>
    <row r="234403" ht="15"/>
    <row r="234404" ht="15"/>
    <row r="234405" ht="15"/>
    <row r="234406" ht="15"/>
    <row r="234407" ht="15"/>
    <row r="234408" ht="15"/>
    <row r="234409" ht="15"/>
    <row r="234410" ht="15"/>
    <row r="234411" ht="15"/>
    <row r="234412" ht="15"/>
    <row r="234413" ht="15"/>
    <row r="234414" ht="15"/>
    <row r="234415" ht="15"/>
    <row r="234416" ht="15"/>
    <row r="234417" ht="15"/>
    <row r="234418" ht="15"/>
    <row r="234419" ht="15"/>
    <row r="234420" ht="15"/>
    <row r="234421" ht="15"/>
    <row r="234422" ht="15"/>
    <row r="234423" ht="15"/>
    <row r="234424" ht="15"/>
    <row r="234425" ht="15"/>
    <row r="234426" ht="15"/>
    <row r="234427" ht="15"/>
    <row r="234428" ht="15"/>
    <row r="234429" ht="15"/>
    <row r="234430" ht="15"/>
    <row r="234431" ht="15"/>
    <row r="234432" ht="15"/>
    <row r="234433" ht="15"/>
    <row r="234434" ht="15"/>
    <row r="234435" ht="15"/>
    <row r="234436" ht="15"/>
    <row r="234437" ht="15"/>
    <row r="234438" ht="15"/>
    <row r="234439" ht="15"/>
    <row r="234440" ht="15"/>
    <row r="234441" ht="15"/>
    <row r="234442" ht="15"/>
    <row r="234443" ht="15"/>
    <row r="234444" ht="15"/>
    <row r="234445" ht="15"/>
    <row r="234446" ht="15"/>
    <row r="234447" ht="15"/>
    <row r="234448" ht="15"/>
    <row r="234449" ht="15"/>
    <row r="234450" ht="15"/>
    <row r="234451" ht="15"/>
    <row r="234452" ht="15"/>
    <row r="234453" ht="15"/>
    <row r="234454" ht="15"/>
    <row r="234455" ht="15"/>
    <row r="234456" ht="15"/>
    <row r="234457" ht="15"/>
    <row r="234458" ht="15"/>
    <row r="234459" ht="15"/>
    <row r="234460" ht="15"/>
    <row r="234461" ht="15"/>
    <row r="234462" ht="15"/>
    <row r="234463" ht="15"/>
    <row r="234464" ht="15"/>
    <row r="234465" ht="15"/>
    <row r="234466" ht="15"/>
    <row r="234467" ht="15"/>
    <row r="234468" ht="15"/>
    <row r="234469" ht="15"/>
    <row r="234470" ht="15"/>
    <row r="234471" ht="15"/>
    <row r="234472" ht="15"/>
    <row r="234473" ht="15"/>
    <row r="234474" ht="15"/>
    <row r="234475" ht="15"/>
    <row r="234476" ht="15"/>
    <row r="234477" ht="15"/>
    <row r="234478" ht="15"/>
    <row r="234479" ht="15"/>
    <row r="234480" ht="15"/>
    <row r="234481" ht="15"/>
    <row r="234482" ht="15"/>
    <row r="234483" ht="15"/>
    <row r="234484" ht="15"/>
    <row r="234485" ht="15"/>
    <row r="234486" ht="15"/>
    <row r="234487" ht="15"/>
    <row r="234488" ht="15"/>
    <row r="234489" ht="15"/>
    <row r="234490" ht="15"/>
    <row r="234491" ht="15"/>
    <row r="234492" ht="15"/>
    <row r="234493" ht="15"/>
    <row r="234494" ht="15"/>
    <row r="234495" ht="15"/>
    <row r="234496" ht="15"/>
    <row r="234497" ht="15"/>
    <row r="234498" ht="15"/>
    <row r="234499" ht="15"/>
    <row r="234500" ht="15"/>
    <row r="234501" ht="15"/>
    <row r="234502" ht="15"/>
    <row r="234503" ht="15"/>
    <row r="234504" ht="15"/>
    <row r="234505" ht="15"/>
    <row r="234506" ht="15"/>
    <row r="234507" ht="15"/>
    <row r="234508" ht="15"/>
    <row r="234509" ht="15"/>
    <row r="234510" ht="15"/>
    <row r="234511" ht="15"/>
    <row r="234512" ht="15"/>
    <row r="234513" ht="15"/>
    <row r="234514" ht="15"/>
    <row r="234515" ht="15"/>
    <row r="234516" ht="15"/>
    <row r="234517" ht="15"/>
    <row r="234518" ht="15"/>
    <row r="234519" ht="15"/>
    <row r="234520" ht="15"/>
    <row r="234521" ht="15"/>
    <row r="234522" ht="15"/>
    <row r="234523" ht="15"/>
    <row r="234524" ht="15"/>
    <row r="234525" ht="15"/>
    <row r="234526" ht="15"/>
    <row r="234527" ht="15"/>
    <row r="234528" ht="15"/>
    <row r="234529" ht="15"/>
    <row r="234530" ht="15"/>
    <row r="234531" ht="15"/>
    <row r="234532" ht="15"/>
    <row r="234533" ht="15"/>
    <row r="234534" ht="15"/>
    <row r="234535" ht="15"/>
    <row r="234536" ht="15"/>
    <row r="234537" ht="15"/>
    <row r="234538" ht="15"/>
    <row r="234539" ht="15"/>
    <row r="234540" ht="15"/>
    <row r="234541" ht="15"/>
    <row r="234542" ht="15"/>
    <row r="234543" ht="15"/>
    <row r="234544" ht="15"/>
    <row r="234545" ht="15"/>
    <row r="234546" ht="15"/>
    <row r="234547" ht="15"/>
    <row r="234548" ht="15"/>
    <row r="234549" ht="15"/>
    <row r="234550" ht="15"/>
    <row r="234551" ht="15"/>
    <row r="234552" ht="15"/>
    <row r="234553" ht="15"/>
    <row r="234554" ht="15"/>
    <row r="234555" ht="15"/>
    <row r="234556" ht="15"/>
    <row r="234557" ht="15"/>
    <row r="234558" ht="15"/>
    <row r="234559" ht="15"/>
    <row r="234560" ht="15"/>
    <row r="234561" ht="15"/>
    <row r="234562" ht="15"/>
    <row r="234563" ht="15"/>
    <row r="234564" ht="15"/>
    <row r="234565" ht="15"/>
    <row r="234566" ht="15"/>
    <row r="234567" ht="15"/>
    <row r="234568" ht="15"/>
    <row r="234569" ht="15"/>
    <row r="234570" ht="15"/>
    <row r="234571" ht="15"/>
    <row r="234572" ht="15"/>
    <row r="234573" ht="15"/>
    <row r="234574" ht="15"/>
    <row r="234575" ht="15"/>
    <row r="234576" ht="15"/>
    <row r="234577" ht="15"/>
    <row r="234578" ht="15"/>
    <row r="234579" ht="15"/>
    <row r="234580" ht="15"/>
    <row r="234581" ht="15"/>
    <row r="234582" ht="15"/>
    <row r="234583" ht="15"/>
    <row r="234584" ht="15"/>
    <row r="234585" ht="15"/>
    <row r="234586" ht="15"/>
    <row r="234587" ht="15"/>
    <row r="234588" ht="15"/>
    <row r="234589" ht="15"/>
    <row r="234590" ht="15"/>
    <row r="234591" ht="15"/>
    <row r="234592" ht="15"/>
    <row r="234593" ht="15"/>
    <row r="234594" ht="15"/>
    <row r="234595" ht="15"/>
    <row r="234596" ht="15"/>
    <row r="234597" ht="15"/>
    <row r="234598" ht="15"/>
    <row r="234599" ht="15"/>
    <row r="234600" ht="15"/>
    <row r="234601" ht="15"/>
    <row r="234602" ht="15"/>
    <row r="234603" ht="15"/>
    <row r="234604" ht="15"/>
    <row r="234605" ht="15"/>
    <row r="234606" ht="15"/>
    <row r="234607" ht="15"/>
    <row r="234608" ht="15"/>
    <row r="234609" ht="15"/>
    <row r="234610" ht="15"/>
    <row r="234611" ht="15"/>
    <row r="234612" ht="15"/>
    <row r="234613" ht="15"/>
    <row r="234614" ht="15"/>
    <row r="234615" ht="15"/>
    <row r="234616" ht="15"/>
    <row r="234617" ht="15"/>
    <row r="234618" ht="15"/>
    <row r="234619" ht="15"/>
    <row r="234620" ht="15"/>
    <row r="234621" ht="15"/>
    <row r="234622" ht="15"/>
    <row r="234623" ht="15"/>
    <row r="234624" ht="15"/>
    <row r="234625" ht="15"/>
    <row r="234626" ht="15"/>
    <row r="234627" ht="15"/>
    <row r="234628" ht="15"/>
    <row r="234629" ht="15"/>
    <row r="234630" ht="15"/>
    <row r="234631" ht="15"/>
    <row r="234632" ht="15"/>
    <row r="234633" ht="15"/>
    <row r="234634" ht="15"/>
    <row r="234635" ht="15"/>
    <row r="234636" ht="15"/>
    <row r="234637" ht="15"/>
    <row r="234638" ht="15"/>
    <row r="234639" ht="15"/>
    <row r="234640" ht="15"/>
    <row r="234641" ht="15"/>
    <row r="234642" ht="15"/>
    <row r="234643" ht="15"/>
    <row r="234644" ht="15"/>
    <row r="234645" ht="15"/>
    <row r="234646" ht="15"/>
    <row r="234647" ht="15"/>
    <row r="234648" ht="15"/>
    <row r="234649" ht="15"/>
    <row r="234650" ht="15"/>
    <row r="234651" ht="15"/>
    <row r="234652" ht="15"/>
    <row r="234653" ht="15"/>
    <row r="234654" ht="15"/>
    <row r="234655" ht="15"/>
    <row r="234656" ht="15"/>
    <row r="234657" ht="15"/>
    <row r="234658" ht="15"/>
    <row r="234659" ht="15"/>
    <row r="234660" ht="15"/>
    <row r="234661" ht="15"/>
    <row r="234662" ht="15"/>
    <row r="234663" ht="15"/>
    <row r="234664" ht="15"/>
    <row r="234665" ht="15"/>
    <row r="234666" ht="15"/>
    <row r="234667" ht="15"/>
    <row r="234668" ht="15"/>
    <row r="234669" ht="15"/>
    <row r="234670" ht="15"/>
    <row r="234671" ht="15"/>
    <row r="234672" ht="15"/>
    <row r="234673" ht="15"/>
    <row r="234674" ht="15"/>
    <row r="234675" ht="15"/>
    <row r="234676" ht="15"/>
    <row r="234677" ht="15"/>
    <row r="234678" ht="15"/>
    <row r="234679" ht="15"/>
    <row r="234680" ht="15"/>
    <row r="234681" ht="15"/>
    <row r="234682" ht="15"/>
    <row r="234683" ht="15"/>
    <row r="234684" ht="15"/>
    <row r="234685" ht="15"/>
    <row r="234686" ht="15"/>
    <row r="234687" ht="15"/>
    <row r="234688" ht="15"/>
    <row r="234689" ht="15"/>
    <row r="234690" ht="15"/>
    <row r="234691" ht="15"/>
    <row r="234692" ht="15"/>
    <row r="234693" ht="15"/>
    <row r="234694" ht="15"/>
    <row r="234695" ht="15"/>
    <row r="234696" ht="15"/>
    <row r="234697" ht="15"/>
    <row r="234698" ht="15"/>
    <row r="234699" ht="15"/>
    <row r="234700" ht="15"/>
    <row r="234701" ht="15"/>
    <row r="234702" ht="15"/>
    <row r="234703" ht="15"/>
    <row r="234704" ht="15"/>
    <row r="234705" ht="15"/>
    <row r="234706" ht="15"/>
    <row r="234707" ht="15"/>
    <row r="234708" ht="15"/>
    <row r="234709" ht="15"/>
    <row r="234710" ht="15"/>
    <row r="234711" ht="15"/>
    <row r="234712" ht="15"/>
    <row r="234713" ht="15"/>
    <row r="234714" ht="15"/>
    <row r="234715" ht="15"/>
    <row r="234716" ht="15"/>
    <row r="234717" ht="15"/>
    <row r="234718" ht="15"/>
    <row r="234719" ht="15"/>
    <row r="234720" ht="15"/>
    <row r="234721" ht="15"/>
    <row r="234722" ht="15"/>
    <row r="234723" ht="15"/>
    <row r="234724" ht="15"/>
    <row r="234725" ht="15"/>
    <row r="234726" ht="15"/>
    <row r="234727" ht="15"/>
    <row r="234728" ht="15"/>
    <row r="234729" ht="15"/>
    <row r="234730" ht="15"/>
    <row r="234731" ht="15"/>
    <row r="234732" ht="15"/>
    <row r="234733" ht="15"/>
    <row r="234734" ht="15"/>
    <row r="234735" ht="15"/>
    <row r="234736" ht="15"/>
    <row r="234737" ht="15"/>
    <row r="234738" ht="15"/>
    <row r="234739" ht="15"/>
    <row r="234740" ht="15"/>
    <row r="234741" ht="15"/>
    <row r="234742" ht="15"/>
    <row r="234743" ht="15"/>
    <row r="234744" ht="15"/>
    <row r="234745" ht="15"/>
    <row r="234746" ht="15"/>
    <row r="234747" ht="15"/>
    <row r="234748" ht="15"/>
    <row r="234749" ht="15"/>
    <row r="234750" ht="15"/>
    <row r="234751" ht="15"/>
    <row r="234752" ht="15"/>
    <row r="234753" ht="15"/>
    <row r="234754" ht="15"/>
    <row r="234755" ht="15"/>
    <row r="234756" ht="15"/>
    <row r="234757" ht="15"/>
    <row r="234758" ht="15"/>
    <row r="234759" ht="15"/>
    <row r="234760" ht="15"/>
    <row r="234761" ht="15"/>
    <row r="234762" ht="15"/>
    <row r="234763" ht="15"/>
    <row r="234764" ht="15"/>
    <row r="234765" ht="15"/>
    <row r="234766" ht="15"/>
    <row r="234767" ht="15"/>
    <row r="234768" ht="15"/>
    <row r="234769" ht="15"/>
    <row r="234770" ht="15"/>
    <row r="234771" ht="15"/>
    <row r="234772" ht="15"/>
    <row r="234773" ht="15"/>
    <row r="234774" ht="15"/>
    <row r="234775" ht="15"/>
    <row r="234776" ht="15"/>
    <row r="234777" ht="15"/>
    <row r="234778" ht="15"/>
    <row r="234779" ht="15"/>
    <row r="234780" ht="15"/>
    <row r="234781" ht="15"/>
    <row r="234782" ht="15"/>
    <row r="234783" ht="15"/>
    <row r="234784" ht="15"/>
    <row r="234785" ht="15"/>
    <row r="234786" ht="15"/>
    <row r="234787" ht="15"/>
    <row r="234788" ht="15"/>
    <row r="234789" ht="15"/>
    <row r="234790" ht="15"/>
    <row r="234791" ht="15"/>
    <row r="234792" ht="15"/>
    <row r="234793" ht="15"/>
    <row r="234794" ht="15"/>
    <row r="234795" ht="15"/>
    <row r="234796" ht="15"/>
    <row r="234797" ht="15"/>
    <row r="234798" ht="15"/>
    <row r="234799" ht="15"/>
    <row r="234800" ht="15"/>
    <row r="234801" ht="15"/>
    <row r="234802" ht="15"/>
    <row r="234803" ht="15"/>
    <row r="234804" ht="15"/>
    <row r="234805" ht="15"/>
    <row r="234806" ht="15"/>
    <row r="234807" ht="15"/>
    <row r="234808" ht="15"/>
    <row r="234809" ht="15"/>
    <row r="234810" ht="15"/>
    <row r="234811" ht="15"/>
    <row r="234812" ht="15"/>
    <row r="234813" ht="15"/>
    <row r="234814" ht="15"/>
    <row r="234815" ht="15"/>
    <row r="234816" ht="15"/>
    <row r="234817" ht="15"/>
    <row r="234818" ht="15"/>
    <row r="234819" ht="15"/>
    <row r="234820" ht="15"/>
    <row r="234821" ht="15"/>
    <row r="234822" ht="15"/>
    <row r="234823" ht="15"/>
    <row r="234824" ht="15"/>
    <row r="234825" ht="15"/>
    <row r="234826" ht="15"/>
    <row r="234827" ht="15"/>
    <row r="234828" ht="15"/>
    <row r="234829" ht="15"/>
    <row r="234830" ht="15"/>
    <row r="234831" ht="15"/>
    <row r="234832" ht="15"/>
    <row r="234833" ht="15"/>
    <row r="234834" ht="15"/>
    <row r="234835" ht="15"/>
    <row r="234836" ht="15"/>
    <row r="234837" ht="15"/>
    <row r="234838" ht="15"/>
    <row r="234839" ht="15"/>
    <row r="234840" ht="15"/>
    <row r="234841" ht="15"/>
    <row r="234842" ht="15"/>
    <row r="234843" ht="15"/>
    <row r="234844" ht="15"/>
    <row r="234845" ht="15"/>
    <row r="234846" ht="15"/>
    <row r="234847" ht="15"/>
    <row r="234848" ht="15"/>
    <row r="234849" ht="15"/>
    <row r="234850" ht="15"/>
    <row r="234851" ht="15"/>
    <row r="234852" ht="15"/>
    <row r="234853" ht="15"/>
    <row r="234854" ht="15"/>
    <row r="234855" ht="15"/>
    <row r="234856" ht="15"/>
    <row r="234857" ht="15"/>
    <row r="234858" ht="15"/>
    <row r="234859" ht="15"/>
    <row r="234860" ht="15"/>
    <row r="234861" ht="15"/>
    <row r="234862" ht="15"/>
    <row r="234863" ht="15"/>
    <row r="234864" ht="15"/>
    <row r="234865" ht="15"/>
    <row r="234866" ht="15"/>
    <row r="234867" ht="15"/>
    <row r="234868" ht="15"/>
    <row r="234869" ht="15"/>
    <row r="234870" ht="15"/>
    <row r="234871" ht="15"/>
    <row r="234872" ht="15"/>
    <row r="234873" ht="15"/>
    <row r="234874" ht="15"/>
    <row r="234875" ht="15"/>
    <row r="234876" ht="15"/>
    <row r="234877" ht="15"/>
    <row r="234878" ht="15"/>
    <row r="234879" ht="15"/>
    <row r="234880" ht="15"/>
    <row r="234881" ht="15"/>
    <row r="234882" ht="15"/>
    <row r="234883" ht="15"/>
    <row r="234884" ht="15"/>
    <row r="234885" ht="15"/>
    <row r="234886" ht="15"/>
    <row r="234887" ht="15"/>
    <row r="234888" ht="15"/>
    <row r="234889" ht="15"/>
    <row r="234890" ht="15"/>
    <row r="234891" ht="15"/>
    <row r="234892" ht="15"/>
    <row r="234893" ht="15"/>
    <row r="234894" ht="15"/>
    <row r="234895" ht="15"/>
    <row r="234896" ht="15"/>
    <row r="234897" ht="15"/>
    <row r="234898" ht="15"/>
    <row r="234899" ht="15"/>
    <row r="234900" ht="15"/>
    <row r="234901" ht="15"/>
    <row r="234902" ht="15"/>
    <row r="234903" ht="15"/>
    <row r="234904" ht="15"/>
    <row r="234905" ht="15"/>
    <row r="234906" ht="15"/>
    <row r="234907" ht="15"/>
    <row r="234908" ht="15"/>
    <row r="234909" ht="15"/>
    <row r="234910" ht="15"/>
    <row r="234911" ht="15"/>
    <row r="234912" ht="15"/>
    <row r="234913" ht="15"/>
    <row r="234914" ht="15"/>
    <row r="234915" ht="15"/>
    <row r="234916" ht="15"/>
    <row r="234917" ht="15"/>
    <row r="234918" ht="15"/>
    <row r="234919" ht="15"/>
    <row r="234920" ht="15"/>
    <row r="234921" ht="15"/>
    <row r="234922" ht="15"/>
    <row r="234923" ht="15"/>
    <row r="234924" ht="15"/>
    <row r="234925" ht="15"/>
    <row r="234926" ht="15"/>
    <row r="234927" ht="15"/>
    <row r="234928" ht="15"/>
    <row r="234929" ht="15"/>
    <row r="234930" ht="15"/>
    <row r="234931" ht="15"/>
    <row r="234932" ht="15"/>
    <row r="234933" ht="15"/>
    <row r="234934" ht="15"/>
    <row r="234935" ht="15"/>
    <row r="234936" ht="15"/>
    <row r="234937" ht="15"/>
    <row r="234938" ht="15"/>
    <row r="234939" ht="15"/>
    <row r="234940" ht="15"/>
    <row r="234941" ht="15"/>
    <row r="234942" ht="15"/>
    <row r="234943" ht="15"/>
    <row r="234944" ht="15"/>
    <row r="234945" ht="15"/>
    <row r="234946" ht="15"/>
    <row r="234947" ht="15"/>
    <row r="234948" ht="15"/>
    <row r="234949" ht="15"/>
    <row r="234950" ht="15"/>
    <row r="234951" ht="15"/>
    <row r="234952" ht="15"/>
    <row r="234953" ht="15"/>
    <row r="234954" ht="15"/>
    <row r="234955" ht="15"/>
    <row r="234956" ht="15"/>
    <row r="234957" ht="15"/>
    <row r="234958" ht="15"/>
    <row r="234959" ht="15"/>
    <row r="234960" ht="15"/>
    <row r="234961" ht="15"/>
    <row r="234962" ht="15"/>
    <row r="234963" ht="15"/>
    <row r="234964" ht="15"/>
    <row r="234965" ht="15"/>
    <row r="234966" ht="15"/>
    <row r="234967" ht="15"/>
    <row r="234968" ht="15"/>
    <row r="234969" ht="15"/>
    <row r="234970" ht="15"/>
    <row r="234971" ht="15"/>
    <row r="234972" ht="15"/>
    <row r="234973" ht="15"/>
    <row r="234974" ht="15"/>
    <row r="234975" ht="15"/>
    <row r="234976" ht="15"/>
    <row r="234977" ht="15"/>
    <row r="234978" ht="15"/>
    <row r="234979" ht="15"/>
    <row r="234980" ht="15"/>
    <row r="234981" ht="15"/>
    <row r="234982" ht="15"/>
    <row r="234983" ht="15"/>
    <row r="234984" ht="15"/>
    <row r="234985" ht="15"/>
    <row r="234986" ht="15"/>
    <row r="234987" ht="15"/>
    <row r="234988" ht="15"/>
    <row r="234989" ht="15"/>
    <row r="234990" ht="15"/>
    <row r="234991" ht="15"/>
    <row r="234992" ht="15"/>
    <row r="234993" ht="15"/>
    <row r="234994" ht="15"/>
    <row r="234995" ht="15"/>
    <row r="234996" ht="15"/>
    <row r="234997" ht="15"/>
    <row r="234998" ht="15"/>
    <row r="234999" ht="15"/>
    <row r="235000" ht="15"/>
    <row r="235001" ht="15"/>
    <row r="235002" ht="15"/>
    <row r="235003" ht="15"/>
    <row r="235004" ht="15"/>
    <row r="235005" ht="15"/>
    <row r="235006" ht="15"/>
    <row r="235007" ht="15"/>
    <row r="235008" ht="15"/>
    <row r="235009" ht="15"/>
    <row r="235010" ht="15"/>
    <row r="235011" ht="15"/>
    <row r="235012" ht="15"/>
    <row r="235013" ht="15"/>
    <row r="235014" ht="15"/>
    <row r="235015" ht="15"/>
    <row r="235016" ht="15"/>
    <row r="235017" ht="15"/>
    <row r="235018" ht="15"/>
    <row r="235019" ht="15"/>
    <row r="235020" ht="15"/>
    <row r="235021" ht="15"/>
    <row r="235022" ht="15"/>
    <row r="235023" ht="15"/>
    <row r="235024" ht="15"/>
    <row r="235025" ht="15"/>
    <row r="235026" ht="15"/>
    <row r="235027" ht="15"/>
    <row r="235028" ht="15"/>
    <row r="235029" ht="15"/>
    <row r="235030" ht="15"/>
    <row r="235031" ht="15"/>
    <row r="235032" ht="15"/>
    <row r="235033" ht="15"/>
    <row r="235034" ht="15"/>
    <row r="235035" ht="15"/>
    <row r="235036" ht="15"/>
    <row r="235037" ht="15"/>
    <row r="235038" ht="15"/>
    <row r="235039" ht="15"/>
    <row r="235040" ht="15"/>
    <row r="235041" ht="15"/>
    <row r="235042" ht="15"/>
    <row r="235043" ht="15"/>
    <row r="235044" ht="15"/>
    <row r="235045" ht="15"/>
    <row r="235046" ht="15"/>
    <row r="235047" ht="15"/>
    <row r="235048" ht="15"/>
    <row r="235049" ht="15"/>
    <row r="235050" ht="15"/>
    <row r="235051" ht="15"/>
    <row r="235052" ht="15"/>
    <row r="235053" ht="15"/>
    <row r="235054" ht="15"/>
    <row r="235055" ht="15"/>
    <row r="235056" ht="15"/>
    <row r="235057" ht="15"/>
    <row r="235058" ht="15"/>
    <row r="235059" ht="15"/>
    <row r="235060" ht="15"/>
    <row r="235061" ht="15"/>
    <row r="235062" ht="15"/>
    <row r="235063" ht="15"/>
    <row r="235064" ht="15"/>
    <row r="235065" ht="15"/>
    <row r="235066" ht="15"/>
    <row r="235067" ht="15"/>
    <row r="235068" ht="15"/>
    <row r="235069" ht="15"/>
    <row r="235070" ht="15"/>
    <row r="235071" ht="15"/>
    <row r="235072" ht="15"/>
    <row r="235073" ht="15"/>
    <row r="235074" ht="15"/>
    <row r="235075" ht="15"/>
    <row r="235076" ht="15"/>
    <row r="235077" ht="15"/>
    <row r="235078" ht="15"/>
    <row r="235079" ht="15"/>
    <row r="235080" ht="15"/>
    <row r="235081" ht="15"/>
    <row r="235082" ht="15"/>
    <row r="235083" ht="15"/>
    <row r="235084" ht="15"/>
    <row r="235085" ht="15"/>
    <row r="235086" ht="15"/>
    <row r="235087" ht="15"/>
    <row r="235088" ht="15"/>
    <row r="235089" ht="15"/>
    <row r="235090" ht="15"/>
    <row r="235091" ht="15"/>
    <row r="235092" ht="15"/>
    <row r="235093" ht="15"/>
    <row r="235094" ht="15"/>
    <row r="235095" ht="15"/>
    <row r="235096" ht="15"/>
    <row r="235097" ht="15"/>
    <row r="235098" ht="15"/>
    <row r="235099" ht="15"/>
    <row r="235100" ht="15"/>
    <row r="235101" ht="15"/>
    <row r="235102" ht="15"/>
    <row r="235103" ht="15"/>
    <row r="235104" ht="15"/>
    <row r="235105" ht="15"/>
    <row r="235106" ht="15"/>
    <row r="235107" ht="15"/>
    <row r="235108" ht="15"/>
    <row r="235109" ht="15"/>
    <row r="235110" ht="15"/>
    <row r="235111" ht="15"/>
    <row r="235112" ht="15"/>
    <row r="235113" ht="15"/>
    <row r="235114" ht="15"/>
    <row r="235115" ht="15"/>
    <row r="235116" ht="15"/>
    <row r="235117" ht="15"/>
    <row r="235118" ht="15"/>
    <row r="235119" ht="15"/>
    <row r="235120" ht="15"/>
    <row r="235121" ht="15"/>
    <row r="235122" ht="15"/>
    <row r="235123" ht="15"/>
    <row r="235124" ht="15"/>
    <row r="235125" ht="15"/>
    <row r="235126" ht="15"/>
    <row r="235127" ht="15"/>
    <row r="235128" ht="15"/>
    <row r="235129" ht="15"/>
    <row r="235130" ht="15"/>
    <row r="235131" ht="15"/>
    <row r="235132" ht="15"/>
    <row r="235133" ht="15"/>
    <row r="235134" ht="15"/>
    <row r="235135" ht="15"/>
    <row r="235136" ht="15"/>
    <row r="235137" ht="15"/>
    <row r="235138" ht="15"/>
    <row r="235139" ht="15"/>
    <row r="235140" ht="15"/>
    <row r="235141" ht="15"/>
    <row r="235142" ht="15"/>
    <row r="235143" ht="15"/>
    <row r="235144" ht="15"/>
    <row r="235145" ht="15"/>
    <row r="235146" ht="15"/>
    <row r="235147" ht="15"/>
    <row r="235148" ht="15"/>
    <row r="235149" ht="15"/>
    <row r="235150" ht="15"/>
    <row r="235151" ht="15"/>
    <row r="235152" ht="15"/>
    <row r="235153" ht="15"/>
    <row r="235154" ht="15"/>
    <row r="235155" ht="15"/>
    <row r="235156" ht="15"/>
    <row r="235157" ht="15"/>
    <row r="235158" ht="15"/>
    <row r="235159" ht="15"/>
    <row r="235160" ht="15"/>
    <row r="235161" ht="15"/>
    <row r="235162" ht="15"/>
    <row r="235163" ht="15"/>
    <row r="235164" ht="15"/>
    <row r="235165" ht="15"/>
    <row r="235166" ht="15"/>
    <row r="235167" ht="15"/>
    <row r="235168" ht="15"/>
    <row r="235169" ht="15"/>
    <row r="235170" ht="15"/>
    <row r="235171" ht="15"/>
    <row r="235172" ht="15"/>
    <row r="235173" ht="15"/>
    <row r="235174" ht="15"/>
    <row r="235175" ht="15"/>
    <row r="235176" ht="15"/>
    <row r="235177" ht="15"/>
    <row r="235178" ht="15"/>
    <row r="235179" ht="15"/>
    <row r="235180" ht="15"/>
    <row r="235181" ht="15"/>
    <row r="235182" ht="15"/>
    <row r="235183" ht="15"/>
    <row r="235184" ht="15"/>
    <row r="235185" ht="15"/>
    <row r="235186" ht="15"/>
    <row r="235187" ht="15"/>
    <row r="235188" ht="15"/>
    <row r="235189" ht="15"/>
    <row r="235190" ht="15"/>
    <row r="235191" ht="15"/>
    <row r="235192" ht="15"/>
    <row r="235193" ht="15"/>
    <row r="235194" ht="15"/>
    <row r="235195" ht="15"/>
    <row r="235196" ht="15"/>
    <row r="235197" ht="15"/>
    <row r="235198" ht="15"/>
    <row r="235199" ht="15"/>
    <row r="235200" ht="15"/>
    <row r="235201" ht="15"/>
    <row r="235202" ht="15"/>
    <row r="235203" ht="15"/>
    <row r="235204" ht="15"/>
    <row r="235205" ht="15"/>
    <row r="235206" ht="15"/>
    <row r="235207" ht="15"/>
    <row r="235208" ht="15"/>
    <row r="235209" ht="15"/>
    <row r="235210" ht="15"/>
    <row r="235211" ht="15"/>
    <row r="235212" ht="15"/>
    <row r="235213" ht="15"/>
    <row r="235214" ht="15"/>
    <row r="235215" ht="15"/>
    <row r="235216" ht="15"/>
    <row r="235217" ht="15"/>
    <row r="235218" ht="15"/>
    <row r="235219" ht="15"/>
    <row r="235220" ht="15"/>
    <row r="235221" ht="15"/>
    <row r="235222" ht="15"/>
    <row r="235223" ht="15"/>
    <row r="235224" ht="15"/>
    <row r="235225" ht="15"/>
    <row r="235226" ht="15"/>
    <row r="235227" ht="15"/>
    <row r="235228" ht="15"/>
    <row r="235229" ht="15"/>
    <row r="235230" ht="15"/>
    <row r="235231" ht="15"/>
    <row r="235232" ht="15"/>
    <row r="235233" ht="15"/>
    <row r="235234" ht="15"/>
    <row r="235235" ht="15"/>
    <row r="235236" ht="15"/>
    <row r="235237" ht="15"/>
    <row r="235238" ht="15"/>
    <row r="235239" ht="15"/>
    <row r="235240" ht="15"/>
    <row r="235241" ht="15"/>
    <row r="235242" ht="15"/>
    <row r="235243" ht="15"/>
    <row r="235244" ht="15"/>
    <row r="235245" ht="15"/>
    <row r="235246" ht="15"/>
    <row r="235247" ht="15"/>
    <row r="235248" ht="15"/>
    <row r="235249" ht="15"/>
    <row r="235250" ht="15"/>
    <row r="235251" ht="15"/>
    <row r="235252" ht="15"/>
    <row r="235253" ht="15"/>
    <row r="235254" ht="15"/>
    <row r="235255" ht="15"/>
    <row r="235256" ht="15"/>
    <row r="235257" ht="15"/>
    <row r="235258" ht="15"/>
    <row r="235259" ht="15"/>
    <row r="235260" ht="15"/>
    <row r="235261" ht="15"/>
    <row r="235262" ht="15"/>
    <row r="235263" ht="15"/>
    <row r="235264" ht="15"/>
    <row r="235265" ht="15"/>
    <row r="235266" ht="15"/>
    <row r="235267" ht="15"/>
    <row r="235268" ht="15"/>
    <row r="235269" ht="15"/>
    <row r="235270" ht="15"/>
    <row r="235271" ht="15"/>
    <row r="235272" ht="15"/>
    <row r="235273" ht="15"/>
    <row r="235274" ht="15"/>
    <row r="235275" ht="15"/>
    <row r="235276" ht="15"/>
    <row r="235277" ht="15"/>
    <row r="235278" ht="15"/>
    <row r="235279" ht="15"/>
    <row r="235280" ht="15"/>
    <row r="235281" ht="15"/>
    <row r="235282" ht="15"/>
    <row r="235283" ht="15"/>
    <row r="235284" ht="15"/>
    <row r="235285" ht="15"/>
    <row r="235286" ht="15"/>
    <row r="235287" ht="15"/>
    <row r="235288" ht="15"/>
    <row r="235289" ht="15"/>
    <row r="235290" ht="15"/>
    <row r="235291" ht="15"/>
    <row r="235292" ht="15"/>
    <row r="235293" ht="15"/>
    <row r="235294" ht="15"/>
    <row r="235295" ht="15"/>
    <row r="235296" ht="15"/>
    <row r="235297" ht="15"/>
    <row r="235298" ht="15"/>
    <row r="235299" ht="15"/>
    <row r="235300" ht="15"/>
    <row r="235301" ht="15"/>
    <row r="235302" ht="15"/>
    <row r="235303" ht="15"/>
    <row r="235304" ht="15"/>
    <row r="235305" ht="15"/>
    <row r="235306" ht="15"/>
    <row r="235307" ht="15"/>
    <row r="235308" ht="15"/>
    <row r="235309" ht="15"/>
    <row r="235310" ht="15"/>
    <row r="235311" ht="15"/>
    <row r="235312" ht="15"/>
    <row r="235313" ht="15"/>
    <row r="235314" ht="15"/>
    <row r="235315" ht="15"/>
    <row r="235316" ht="15"/>
    <row r="235317" ht="15"/>
    <row r="235318" ht="15"/>
    <row r="235319" ht="15"/>
    <row r="235320" ht="15"/>
    <row r="235321" ht="15"/>
    <row r="235322" ht="15"/>
    <row r="235323" ht="15"/>
    <row r="235324" ht="15"/>
    <row r="235325" ht="15"/>
    <row r="235326" ht="15"/>
    <row r="235327" ht="15"/>
    <row r="235328" ht="15"/>
    <row r="235329" ht="15"/>
    <row r="235330" ht="15"/>
    <row r="235331" ht="15"/>
    <row r="235332" ht="15"/>
    <row r="235333" ht="15"/>
    <row r="235334" ht="15"/>
    <row r="235335" ht="15"/>
    <row r="235336" ht="15"/>
    <row r="235337" ht="15"/>
    <row r="235338" ht="15"/>
    <row r="235339" ht="15"/>
    <row r="235340" ht="15"/>
    <row r="235341" ht="15"/>
    <row r="235342" ht="15"/>
    <row r="235343" ht="15"/>
    <row r="235344" ht="15"/>
    <row r="235345" ht="15"/>
    <row r="235346" ht="15"/>
    <row r="235347" ht="15"/>
    <row r="235348" ht="15"/>
    <row r="235349" ht="15"/>
    <row r="235350" ht="15"/>
    <row r="235351" ht="15"/>
    <row r="235352" ht="15"/>
    <row r="235353" ht="15"/>
    <row r="235354" ht="15"/>
    <row r="235355" ht="15"/>
    <row r="235356" ht="15"/>
    <row r="235357" ht="15"/>
    <row r="235358" ht="15"/>
    <row r="235359" ht="15"/>
    <row r="235360" ht="15"/>
    <row r="235361" ht="15"/>
    <row r="235362" ht="15"/>
    <row r="235363" ht="15"/>
    <row r="235364" ht="15"/>
    <row r="235365" ht="15"/>
    <row r="235366" ht="15"/>
    <row r="235367" ht="15"/>
    <row r="235368" ht="15"/>
    <row r="235369" ht="15"/>
    <row r="235370" ht="15"/>
    <row r="235371" ht="15"/>
    <row r="235372" ht="15"/>
    <row r="235373" ht="15"/>
    <row r="235374" ht="15"/>
    <row r="235375" ht="15"/>
    <row r="235376" ht="15"/>
    <row r="235377" ht="15"/>
    <row r="235378" ht="15"/>
    <row r="235379" ht="15"/>
    <row r="235380" ht="15"/>
    <row r="235381" ht="15"/>
    <row r="235382" ht="15"/>
    <row r="235383" ht="15"/>
    <row r="235384" ht="15"/>
    <row r="235385" ht="15"/>
    <row r="235386" ht="15"/>
    <row r="235387" ht="15"/>
    <row r="235388" ht="15"/>
    <row r="235389" ht="15"/>
    <row r="235390" ht="15"/>
    <row r="235391" ht="15"/>
    <row r="235392" ht="15"/>
    <row r="235393" ht="15"/>
    <row r="235394" ht="15"/>
    <row r="235395" ht="15"/>
    <row r="235396" ht="15"/>
    <row r="235397" ht="15"/>
    <row r="235398" ht="15"/>
    <row r="235399" ht="15"/>
    <row r="235400" ht="15"/>
    <row r="235401" ht="15"/>
    <row r="235402" ht="15"/>
    <row r="235403" ht="15"/>
    <row r="235404" ht="15"/>
    <row r="235405" ht="15"/>
    <row r="235406" ht="15"/>
    <row r="235407" ht="15"/>
    <row r="235408" ht="15"/>
    <row r="235409" ht="15"/>
    <row r="235410" ht="15"/>
    <row r="235411" ht="15"/>
    <row r="235412" ht="15"/>
    <row r="235413" ht="15"/>
    <row r="235414" ht="15"/>
    <row r="235415" ht="15"/>
    <row r="235416" ht="15"/>
    <row r="235417" ht="15"/>
    <row r="235418" ht="15"/>
    <row r="235419" ht="15"/>
    <row r="235420" ht="15"/>
    <row r="235421" ht="15"/>
    <row r="235422" ht="15"/>
    <row r="235423" ht="15"/>
    <row r="235424" ht="15"/>
    <row r="235425" ht="15"/>
    <row r="235426" ht="15"/>
    <row r="235427" ht="15"/>
    <row r="235428" ht="15"/>
    <row r="235429" ht="15"/>
    <row r="235430" ht="15"/>
    <row r="235431" ht="15"/>
    <row r="235432" ht="15"/>
    <row r="235433" ht="15"/>
    <row r="235434" ht="15"/>
    <row r="235435" ht="15"/>
    <row r="235436" ht="15"/>
    <row r="235437" ht="15"/>
    <row r="235438" ht="15"/>
    <row r="235439" ht="15"/>
    <row r="235440" ht="15"/>
    <row r="235441" ht="15"/>
    <row r="235442" ht="15"/>
    <row r="235443" ht="15"/>
    <row r="235444" ht="15"/>
    <row r="235445" ht="15"/>
    <row r="235446" ht="15"/>
    <row r="235447" ht="15"/>
    <row r="235448" ht="15"/>
    <row r="235449" ht="15"/>
    <row r="235450" ht="15"/>
    <row r="235451" ht="15"/>
    <row r="235452" ht="15"/>
    <row r="235453" ht="15"/>
    <row r="235454" ht="15"/>
    <row r="235455" ht="15"/>
    <row r="235456" ht="15"/>
    <row r="235457" ht="15"/>
    <row r="235458" ht="15"/>
    <row r="235459" ht="15"/>
    <row r="235460" ht="15"/>
    <row r="235461" ht="15"/>
    <row r="235462" ht="15"/>
    <row r="235463" ht="15"/>
    <row r="235464" ht="15"/>
    <row r="235465" ht="15"/>
    <row r="235466" ht="15"/>
    <row r="235467" ht="15"/>
    <row r="235468" ht="15"/>
    <row r="235469" ht="15"/>
    <row r="235470" ht="15"/>
    <row r="235471" ht="15"/>
    <row r="235472" ht="15"/>
    <row r="235473" ht="15"/>
    <row r="235474" ht="15"/>
    <row r="235475" ht="15"/>
    <row r="235476" ht="15"/>
    <row r="235477" ht="15"/>
    <row r="235478" ht="15"/>
    <row r="235479" ht="15"/>
    <row r="235480" ht="15"/>
    <row r="235481" ht="15"/>
    <row r="235482" ht="15"/>
    <row r="235483" ht="15"/>
    <row r="235484" ht="15"/>
    <row r="235485" ht="15"/>
    <row r="235486" ht="15"/>
    <row r="235487" ht="15"/>
    <row r="235488" ht="15"/>
    <row r="235489" ht="15"/>
    <row r="235490" ht="15"/>
    <row r="235491" ht="15"/>
    <row r="235492" ht="15"/>
    <row r="235493" ht="15"/>
    <row r="235494" ht="15"/>
    <row r="235495" ht="15"/>
    <row r="235496" ht="15"/>
    <row r="235497" ht="15"/>
    <row r="235498" ht="15"/>
    <row r="235499" ht="15"/>
    <row r="235500" ht="15"/>
    <row r="235501" ht="15"/>
    <row r="235502" ht="15"/>
    <row r="235503" ht="15"/>
    <row r="235504" ht="15"/>
    <row r="235505" ht="15"/>
    <row r="235506" ht="15"/>
    <row r="235507" ht="15"/>
    <row r="235508" ht="15"/>
    <row r="235509" ht="15"/>
    <row r="235510" ht="15"/>
    <row r="235511" ht="15"/>
    <row r="235512" ht="15"/>
    <row r="235513" ht="15"/>
    <row r="235514" ht="15"/>
    <row r="235515" ht="15"/>
    <row r="235516" ht="15"/>
    <row r="235517" ht="15"/>
    <row r="235518" ht="15"/>
    <row r="235519" ht="15"/>
    <row r="235520" ht="15"/>
    <row r="235521" ht="15"/>
    <row r="235522" ht="15"/>
    <row r="235523" ht="15"/>
    <row r="235524" ht="15"/>
    <row r="235525" ht="15"/>
    <row r="235526" ht="15"/>
    <row r="235527" ht="15"/>
    <row r="235528" ht="15"/>
    <row r="235529" ht="15"/>
    <row r="235530" ht="15"/>
    <row r="235531" ht="15"/>
    <row r="235532" ht="15"/>
    <row r="235533" ht="15"/>
    <row r="235534" ht="15"/>
    <row r="235535" ht="15"/>
    <row r="235536" ht="15"/>
    <row r="235537" ht="15"/>
    <row r="235538" ht="15"/>
    <row r="235539" ht="15"/>
    <row r="235540" ht="15"/>
    <row r="235541" ht="15"/>
    <row r="235542" ht="15"/>
    <row r="235543" ht="15"/>
    <row r="235544" ht="15"/>
    <row r="235545" ht="15"/>
    <row r="235546" ht="15"/>
    <row r="235547" ht="15"/>
    <row r="235548" ht="15"/>
    <row r="235549" ht="15"/>
    <row r="235550" ht="15"/>
    <row r="235551" ht="15"/>
    <row r="235552" ht="15"/>
    <row r="235553" ht="15"/>
    <row r="235554" ht="15"/>
    <row r="235555" ht="15"/>
    <row r="235556" ht="15"/>
    <row r="235557" ht="15"/>
    <row r="235558" ht="15"/>
    <row r="235559" ht="15"/>
    <row r="235560" ht="15"/>
    <row r="235561" ht="15"/>
    <row r="235562" ht="15"/>
    <row r="235563" ht="15"/>
    <row r="235564" ht="15"/>
    <row r="235565" ht="15"/>
    <row r="235566" ht="15"/>
    <row r="235567" ht="15"/>
    <row r="235568" ht="15"/>
    <row r="235569" ht="15"/>
    <row r="235570" ht="15"/>
    <row r="235571" ht="15"/>
    <row r="235572" ht="15"/>
    <row r="235573" ht="15"/>
    <row r="235574" ht="15"/>
    <row r="235575" ht="15"/>
    <row r="235576" ht="15"/>
    <row r="235577" ht="15"/>
    <row r="235578" ht="15"/>
    <row r="235579" ht="15"/>
    <row r="235580" ht="15"/>
    <row r="235581" ht="15"/>
    <row r="235582" ht="15"/>
    <row r="235583" ht="15"/>
    <row r="235584" ht="15"/>
    <row r="235585" ht="15"/>
    <row r="235586" ht="15"/>
    <row r="235587" ht="15"/>
    <row r="235588" ht="15"/>
    <row r="235589" ht="15"/>
    <row r="235590" ht="15"/>
    <row r="235591" ht="15"/>
    <row r="235592" ht="15"/>
    <row r="235593" ht="15"/>
    <row r="235594" ht="15"/>
    <row r="235595" ht="15"/>
    <row r="235596" ht="15"/>
    <row r="235597" ht="15"/>
    <row r="235598" ht="15"/>
    <row r="235599" ht="15"/>
    <row r="235600" ht="15"/>
    <row r="235601" ht="15"/>
    <row r="235602" ht="15"/>
    <row r="235603" ht="15"/>
    <row r="235604" ht="15"/>
    <row r="235605" ht="15"/>
    <row r="235606" ht="15"/>
    <row r="235607" ht="15"/>
    <row r="235608" ht="15"/>
    <row r="235609" ht="15"/>
    <row r="235610" ht="15"/>
    <row r="235611" ht="15"/>
    <row r="235612" ht="15"/>
    <row r="235613" ht="15"/>
    <row r="235614" ht="15"/>
    <row r="235615" ht="15"/>
    <row r="235616" ht="15"/>
    <row r="235617" ht="15"/>
    <row r="235618" ht="15"/>
    <row r="235619" ht="15"/>
    <row r="235620" ht="15"/>
    <row r="235621" ht="15"/>
    <row r="235622" ht="15"/>
    <row r="235623" ht="15"/>
    <row r="235624" ht="15"/>
    <row r="235625" ht="15"/>
    <row r="235626" ht="15"/>
    <row r="235627" ht="15"/>
    <row r="235628" ht="15"/>
    <row r="235629" ht="15"/>
    <row r="235630" ht="15"/>
    <row r="235631" ht="15"/>
    <row r="235632" ht="15"/>
    <row r="235633" ht="15"/>
    <row r="235634" ht="15"/>
    <row r="235635" ht="15"/>
    <row r="235636" ht="15"/>
    <row r="235637" ht="15"/>
    <row r="235638" ht="15"/>
    <row r="235639" ht="15"/>
    <row r="235640" ht="15"/>
    <row r="235641" ht="15"/>
    <row r="235642" ht="15"/>
    <row r="235643" ht="15"/>
    <row r="235644" ht="15"/>
    <row r="235645" ht="15"/>
    <row r="235646" ht="15"/>
    <row r="235647" ht="15"/>
    <row r="235648" ht="15"/>
    <row r="235649" ht="15"/>
    <row r="235650" ht="15"/>
    <row r="235651" ht="15"/>
    <row r="235652" ht="15"/>
    <row r="235653" ht="15"/>
    <row r="235654" ht="15"/>
    <row r="235655" ht="15"/>
    <row r="235656" ht="15"/>
    <row r="235657" ht="15"/>
    <row r="235658" ht="15"/>
    <row r="235659" ht="15"/>
    <row r="235660" ht="15"/>
    <row r="235661" ht="15"/>
    <row r="235662" ht="15"/>
    <row r="235663" ht="15"/>
    <row r="235664" ht="15"/>
    <row r="235665" ht="15"/>
    <row r="235666" ht="15"/>
    <row r="235667" ht="15"/>
    <row r="235668" ht="15"/>
    <row r="235669" ht="15"/>
    <row r="235670" ht="15"/>
    <row r="235671" ht="15"/>
    <row r="235672" ht="15"/>
    <row r="235673" ht="15"/>
    <row r="235674" ht="15"/>
    <row r="235675" ht="15"/>
    <row r="235676" ht="15"/>
    <row r="235677" ht="15"/>
    <row r="235678" ht="15"/>
    <row r="235679" ht="15"/>
    <row r="235680" ht="15"/>
    <row r="235681" ht="15"/>
    <row r="235682" ht="15"/>
    <row r="235683" ht="15"/>
    <row r="235684" ht="15"/>
    <row r="235685" ht="15"/>
    <row r="235686" ht="15"/>
    <row r="235687" ht="15"/>
    <row r="235688" ht="15"/>
    <row r="235689" ht="15"/>
    <row r="235690" ht="15"/>
    <row r="235691" ht="15"/>
    <row r="235692" ht="15"/>
    <row r="235693" ht="15"/>
    <row r="235694" ht="15"/>
    <row r="235695" ht="15"/>
    <row r="235696" ht="15"/>
    <row r="235697" ht="15"/>
    <row r="235698" ht="15"/>
    <row r="235699" ht="15"/>
    <row r="235700" ht="15"/>
    <row r="235701" ht="15"/>
    <row r="235702" ht="15"/>
    <row r="235703" ht="15"/>
    <row r="235704" ht="15"/>
    <row r="235705" ht="15"/>
    <row r="235706" ht="15"/>
    <row r="235707" ht="15"/>
    <row r="235708" ht="15"/>
    <row r="235709" ht="15"/>
    <row r="235710" ht="15"/>
    <row r="235711" ht="15"/>
    <row r="235712" ht="15"/>
    <row r="235713" ht="15"/>
    <row r="235714" ht="15"/>
    <row r="235715" ht="15"/>
    <row r="235716" ht="15"/>
    <row r="235717" ht="15"/>
    <row r="235718" ht="15"/>
    <row r="235719" ht="15"/>
    <row r="235720" ht="15"/>
    <row r="235721" ht="15"/>
    <row r="235722" ht="15"/>
    <row r="235723" ht="15"/>
    <row r="235724" ht="15"/>
    <row r="235725" ht="15"/>
    <row r="235726" ht="15"/>
    <row r="235727" ht="15"/>
    <row r="235728" ht="15"/>
    <row r="235729" ht="15"/>
    <row r="235730" ht="15"/>
    <row r="235731" ht="15"/>
    <row r="235732" ht="15"/>
    <row r="235733" ht="15"/>
    <row r="235734" ht="15"/>
    <row r="235735" ht="15"/>
    <row r="235736" ht="15"/>
    <row r="235737" ht="15"/>
    <row r="235738" ht="15"/>
    <row r="235739" ht="15"/>
    <row r="235740" ht="15"/>
    <row r="235741" ht="15"/>
    <row r="235742" ht="15"/>
    <row r="235743" ht="15"/>
    <row r="235744" ht="15"/>
    <row r="235745" ht="15"/>
    <row r="235746" ht="15"/>
    <row r="235747" ht="15"/>
    <row r="235748" ht="15"/>
    <row r="235749" ht="15"/>
    <row r="235750" ht="15"/>
    <row r="235751" ht="15"/>
    <row r="235752" ht="15"/>
    <row r="235753" ht="15"/>
    <row r="235754" ht="15"/>
    <row r="235755" ht="15"/>
    <row r="235756" ht="15"/>
    <row r="235757" ht="15"/>
    <row r="235758" ht="15"/>
    <row r="235759" ht="15"/>
    <row r="235760" ht="15"/>
    <row r="235761" ht="15"/>
    <row r="235762" ht="15"/>
    <row r="235763" ht="15"/>
    <row r="235764" ht="15"/>
    <row r="235765" ht="15"/>
    <row r="235766" ht="15"/>
    <row r="235767" ht="15"/>
    <row r="235768" ht="15"/>
    <row r="235769" ht="15"/>
    <row r="235770" ht="15"/>
    <row r="235771" ht="15"/>
    <row r="235772" ht="15"/>
    <row r="235773" ht="15"/>
    <row r="235774" ht="15"/>
    <row r="235775" ht="15"/>
    <row r="235776" ht="15"/>
    <row r="235777" ht="15"/>
    <row r="235778" ht="15"/>
    <row r="235779" ht="15"/>
    <row r="235780" ht="15"/>
    <row r="235781" ht="15"/>
    <row r="235782" ht="15"/>
    <row r="235783" ht="15"/>
    <row r="235784" ht="15"/>
    <row r="235785" ht="15"/>
    <row r="235786" ht="15"/>
    <row r="235787" ht="15"/>
    <row r="235788" ht="15"/>
    <row r="235789" ht="15"/>
    <row r="235790" ht="15"/>
    <row r="235791" ht="15"/>
    <row r="235792" ht="15"/>
    <row r="235793" ht="15"/>
    <row r="235794" ht="15"/>
    <row r="235795" ht="15"/>
    <row r="235796" ht="15"/>
    <row r="235797" ht="15"/>
    <row r="235798" ht="15"/>
    <row r="235799" ht="15"/>
    <row r="235800" ht="15"/>
    <row r="235801" ht="15"/>
    <row r="235802" ht="15"/>
    <row r="235803" ht="15"/>
    <row r="235804" ht="15"/>
    <row r="235805" ht="15"/>
    <row r="235806" ht="15"/>
    <row r="235807" ht="15"/>
    <row r="235808" ht="15"/>
    <row r="235809" ht="15"/>
    <row r="235810" ht="15"/>
    <row r="235811" ht="15"/>
    <row r="235812" ht="15"/>
    <row r="235813" ht="15"/>
    <row r="235814" ht="15"/>
    <row r="235815" ht="15"/>
    <row r="235816" ht="15"/>
    <row r="235817" ht="15"/>
    <row r="235818" ht="15"/>
    <row r="235819" ht="15"/>
    <row r="235820" ht="15"/>
    <row r="235821" ht="15"/>
    <row r="235822" ht="15"/>
    <row r="235823" ht="15"/>
    <row r="235824" ht="15"/>
    <row r="235825" ht="15"/>
    <row r="235826" ht="15"/>
    <row r="235827" ht="15"/>
    <row r="235828" ht="15"/>
    <row r="235829" ht="15"/>
    <row r="235830" ht="15"/>
    <row r="235831" ht="15"/>
    <row r="235832" ht="15"/>
    <row r="235833" ht="15"/>
    <row r="235834" ht="15"/>
    <row r="235835" ht="15"/>
    <row r="235836" ht="15"/>
    <row r="235837" ht="15"/>
    <row r="235838" ht="15"/>
    <row r="235839" ht="15"/>
    <row r="235840" ht="15"/>
    <row r="235841" ht="15"/>
    <row r="235842" ht="15"/>
    <row r="235843" ht="15"/>
    <row r="235844" ht="15"/>
    <row r="235845" ht="15"/>
    <row r="235846" ht="15"/>
    <row r="235847" ht="15"/>
    <row r="235848" ht="15"/>
    <row r="235849" ht="15"/>
    <row r="235850" ht="15"/>
    <row r="235851" ht="15"/>
    <row r="235852" ht="15"/>
    <row r="235853" ht="15"/>
    <row r="235854" ht="15"/>
    <row r="235855" ht="15"/>
    <row r="235856" ht="15"/>
    <row r="235857" ht="15"/>
    <row r="235858" ht="15"/>
    <row r="235859" ht="15"/>
    <row r="235860" ht="15"/>
    <row r="235861" ht="15"/>
    <row r="235862" ht="15"/>
    <row r="235863" ht="15"/>
    <row r="235864" ht="15"/>
    <row r="235865" ht="15"/>
    <row r="235866" ht="15"/>
    <row r="235867" ht="15"/>
    <row r="235868" ht="15"/>
    <row r="235869" ht="15"/>
    <row r="235870" ht="15"/>
    <row r="235871" ht="15"/>
    <row r="235872" ht="15"/>
    <row r="235873" ht="15"/>
    <row r="235874" ht="15"/>
    <row r="235875" ht="15"/>
    <row r="235876" ht="15"/>
    <row r="235877" ht="15"/>
    <row r="235878" ht="15"/>
    <row r="235879" ht="15"/>
    <row r="235880" ht="15"/>
    <row r="235881" ht="15"/>
    <row r="235882" ht="15"/>
    <row r="235883" ht="15"/>
    <row r="235884" ht="15"/>
    <row r="235885" ht="15"/>
    <row r="235886" ht="15"/>
    <row r="235887" ht="15"/>
    <row r="235888" ht="15"/>
    <row r="235889" ht="15"/>
    <row r="235890" ht="15"/>
    <row r="235891" ht="15"/>
    <row r="235892" ht="15"/>
    <row r="235893" ht="15"/>
    <row r="235894" ht="15"/>
    <row r="235895" ht="15"/>
    <row r="235896" ht="15"/>
    <row r="235897" ht="15"/>
    <row r="235898" ht="15"/>
    <row r="235899" ht="15"/>
    <row r="235900" ht="15"/>
    <row r="235901" ht="15"/>
    <row r="235902" ht="15"/>
    <row r="235903" ht="15"/>
    <row r="235904" ht="15"/>
    <row r="235905" ht="15"/>
    <row r="235906" ht="15"/>
    <row r="235907" ht="15"/>
    <row r="235908" ht="15"/>
    <row r="235909" ht="15"/>
    <row r="235910" ht="15"/>
    <row r="235911" ht="15"/>
    <row r="235912" ht="15"/>
    <row r="235913" ht="15"/>
    <row r="235914" ht="15"/>
    <row r="235915" ht="15"/>
    <row r="235916" ht="15"/>
    <row r="235917" ht="15"/>
    <row r="235918" ht="15"/>
    <row r="235919" ht="15"/>
    <row r="235920" ht="15"/>
    <row r="235921" ht="15"/>
    <row r="235922" ht="15"/>
    <row r="235923" ht="15"/>
    <row r="235924" ht="15"/>
    <row r="235925" ht="15"/>
    <row r="235926" ht="15"/>
    <row r="235927" ht="15"/>
    <row r="235928" ht="15"/>
    <row r="235929" ht="15"/>
    <row r="235930" ht="15"/>
    <row r="235931" ht="15"/>
    <row r="235932" ht="15"/>
    <row r="235933" ht="15"/>
    <row r="235934" ht="15"/>
    <row r="235935" ht="15"/>
    <row r="235936" ht="15"/>
    <row r="235937" ht="15"/>
    <row r="235938" ht="15"/>
    <row r="235939" ht="15"/>
    <row r="235940" ht="15"/>
    <row r="235941" ht="15"/>
    <row r="235942" ht="15"/>
    <row r="235943" ht="15"/>
    <row r="235944" ht="15"/>
    <row r="235945" ht="15"/>
    <row r="235946" ht="15"/>
    <row r="235947" ht="15"/>
    <row r="235948" ht="15"/>
    <row r="235949" ht="15"/>
    <row r="235950" ht="15"/>
    <row r="235951" ht="15"/>
    <row r="235952" ht="15"/>
    <row r="235953" ht="15"/>
    <row r="235954" ht="15"/>
    <row r="235955" ht="15"/>
    <row r="235956" ht="15"/>
    <row r="235957" ht="15"/>
    <row r="235958" ht="15"/>
    <row r="235959" ht="15"/>
    <row r="235960" ht="15"/>
    <row r="235961" ht="15"/>
    <row r="235962" ht="15"/>
    <row r="235963" ht="15"/>
    <row r="235964" ht="15"/>
    <row r="235965" ht="15"/>
    <row r="235966" ht="15"/>
    <row r="235967" ht="15"/>
    <row r="235968" ht="15"/>
    <row r="235969" ht="15"/>
    <row r="235970" ht="15"/>
    <row r="235971" ht="15"/>
    <row r="235972" ht="15"/>
    <row r="235973" ht="15"/>
    <row r="235974" ht="15"/>
    <row r="235975" ht="15"/>
    <row r="235976" ht="15"/>
    <row r="235977" ht="15"/>
    <row r="235978" ht="15"/>
    <row r="235979" ht="15"/>
    <row r="235980" ht="15"/>
    <row r="235981" ht="15"/>
    <row r="235982" ht="15"/>
    <row r="235983" ht="15"/>
    <row r="235984" ht="15"/>
    <row r="235985" ht="15"/>
    <row r="235986" ht="15"/>
    <row r="235987" ht="15"/>
    <row r="235988" ht="15"/>
    <row r="235989" ht="15"/>
    <row r="235990" ht="15"/>
    <row r="235991" ht="15"/>
    <row r="235992" ht="15"/>
    <row r="235993" ht="15"/>
    <row r="235994" ht="15"/>
    <row r="235995" ht="15"/>
    <row r="235996" ht="15"/>
    <row r="235997" ht="15"/>
    <row r="235998" ht="15"/>
    <row r="235999" ht="15"/>
    <row r="236000" ht="15"/>
    <row r="236001" ht="15"/>
    <row r="236002" ht="15"/>
    <row r="236003" ht="15"/>
    <row r="236004" ht="15"/>
    <row r="236005" ht="15"/>
    <row r="236006" ht="15"/>
    <row r="236007" ht="15"/>
    <row r="236008" ht="15"/>
    <row r="236009" ht="15"/>
    <row r="236010" ht="15"/>
    <row r="236011" ht="15"/>
    <row r="236012" ht="15"/>
    <row r="236013" ht="15"/>
    <row r="236014" ht="15"/>
    <row r="236015" ht="15"/>
    <row r="236016" ht="15"/>
    <row r="236017" ht="15"/>
    <row r="236018" ht="15"/>
    <row r="236019" ht="15"/>
    <row r="236020" ht="15"/>
    <row r="236021" ht="15"/>
    <row r="236022" ht="15"/>
    <row r="236023" ht="15"/>
    <row r="236024" ht="15"/>
    <row r="236025" ht="15"/>
    <row r="236026" ht="15"/>
    <row r="236027" ht="15"/>
    <row r="236028" ht="15"/>
    <row r="236029" ht="15"/>
    <row r="236030" ht="15"/>
    <row r="236031" ht="15"/>
    <row r="236032" ht="15"/>
    <row r="236033" ht="15"/>
    <row r="236034" ht="15"/>
    <row r="236035" ht="15"/>
    <row r="236036" ht="15"/>
    <row r="236037" ht="15"/>
    <row r="236038" ht="15"/>
    <row r="236039" ht="15"/>
    <row r="236040" ht="15"/>
    <row r="236041" ht="15"/>
    <row r="236042" ht="15"/>
    <row r="236043" ht="15"/>
    <row r="236044" ht="15"/>
    <row r="236045" ht="15"/>
    <row r="236046" ht="15"/>
    <row r="236047" ht="15"/>
    <row r="236048" ht="15"/>
    <row r="236049" ht="15"/>
    <row r="236050" ht="15"/>
    <row r="236051" ht="15"/>
    <row r="236052" ht="15"/>
    <row r="236053" ht="15"/>
    <row r="236054" ht="15"/>
    <row r="236055" ht="15"/>
    <row r="236056" ht="15"/>
    <row r="236057" ht="15"/>
    <row r="236058" ht="15"/>
    <row r="236059" ht="15"/>
    <row r="236060" ht="15"/>
    <row r="236061" ht="15"/>
    <row r="236062" ht="15"/>
    <row r="236063" ht="15"/>
    <row r="236064" ht="15"/>
    <row r="236065" ht="15"/>
    <row r="236066" ht="15"/>
    <row r="236067" ht="15"/>
    <row r="236068" ht="15"/>
    <row r="236069" ht="15"/>
    <row r="236070" ht="15"/>
    <row r="236071" ht="15"/>
    <row r="236072" ht="15"/>
    <row r="236073" ht="15"/>
    <row r="236074" ht="15"/>
    <row r="236075" ht="15"/>
    <row r="236076" ht="15"/>
    <row r="236077" ht="15"/>
    <row r="236078" ht="15"/>
    <row r="236079" ht="15"/>
    <row r="236080" ht="15"/>
    <row r="236081" ht="15"/>
    <row r="236082" ht="15"/>
    <row r="236083" ht="15"/>
    <row r="236084" ht="15"/>
    <row r="236085" ht="15"/>
    <row r="236086" ht="15"/>
    <row r="236087" ht="15"/>
    <row r="236088" ht="15"/>
    <row r="236089" ht="15"/>
    <row r="236090" ht="15"/>
    <row r="236091" ht="15"/>
    <row r="236092" ht="15"/>
    <row r="236093" ht="15"/>
    <row r="236094" ht="15"/>
    <row r="236095" ht="15"/>
    <row r="236096" ht="15"/>
    <row r="236097" ht="15"/>
    <row r="236098" ht="15"/>
    <row r="236099" ht="15"/>
    <row r="236100" ht="15"/>
    <row r="236101" ht="15"/>
    <row r="236102" ht="15"/>
    <row r="236103" ht="15"/>
    <row r="236104" ht="15"/>
    <row r="236105" ht="15"/>
    <row r="236106" ht="15"/>
    <row r="236107" ht="15"/>
    <row r="236108" ht="15"/>
    <row r="236109" ht="15"/>
    <row r="236110" ht="15"/>
    <row r="236111" ht="15"/>
    <row r="236112" ht="15"/>
    <row r="236113" ht="15"/>
    <row r="236114" ht="15"/>
    <row r="236115" ht="15"/>
    <row r="236116" ht="15"/>
    <row r="236117" ht="15"/>
    <row r="236118" ht="15"/>
    <row r="236119" ht="15"/>
    <row r="236120" ht="15"/>
    <row r="236121" ht="15"/>
    <row r="236122" ht="15"/>
    <row r="236123" ht="15"/>
    <row r="236124" ht="15"/>
    <row r="236125" ht="15"/>
    <row r="236126" ht="15"/>
    <row r="236127" ht="15"/>
    <row r="236128" ht="15"/>
    <row r="236129" ht="15"/>
    <row r="236130" ht="15"/>
    <row r="236131" ht="15"/>
    <row r="236132" ht="15"/>
    <row r="236133" ht="15"/>
    <row r="236134" ht="15"/>
    <row r="236135" ht="15"/>
    <row r="236136" ht="15"/>
    <row r="236137" ht="15"/>
    <row r="236138" ht="15"/>
    <row r="236139" ht="15"/>
    <row r="236140" ht="15"/>
    <row r="236141" ht="15"/>
    <row r="236142" ht="15"/>
    <row r="236143" ht="15"/>
    <row r="236144" ht="15"/>
    <row r="236145" ht="15"/>
    <row r="236146" ht="15"/>
    <row r="236147" ht="15"/>
    <row r="236148" ht="15"/>
    <row r="236149" ht="15"/>
    <row r="236150" ht="15"/>
    <row r="236151" ht="15"/>
    <row r="236152" ht="15"/>
    <row r="236153" ht="15"/>
    <row r="236154" ht="15"/>
    <row r="236155" ht="15"/>
    <row r="236156" ht="15"/>
    <row r="236157" ht="15"/>
    <row r="236158" ht="15"/>
    <row r="236159" ht="15"/>
    <row r="236160" ht="15"/>
    <row r="236161" ht="15"/>
    <row r="236162" ht="15"/>
    <row r="236163" ht="15"/>
    <row r="236164" ht="15"/>
    <row r="236165" ht="15"/>
    <row r="236166" ht="15"/>
    <row r="236167" ht="15"/>
    <row r="236168" ht="15"/>
    <row r="236169" ht="15"/>
    <row r="236170" ht="15"/>
    <row r="236171" ht="15"/>
    <row r="236172" ht="15"/>
    <row r="236173" ht="15"/>
    <row r="236174" ht="15"/>
    <row r="236175" ht="15"/>
    <row r="236176" ht="15"/>
    <row r="236177" ht="15"/>
    <row r="236178" ht="15"/>
    <row r="236179" ht="15"/>
    <row r="236180" ht="15"/>
    <row r="236181" ht="15"/>
    <row r="236182" ht="15"/>
    <row r="236183" ht="15"/>
    <row r="236184" ht="15"/>
    <row r="236185" ht="15"/>
    <row r="236186" ht="15"/>
    <row r="236187" ht="15"/>
    <row r="236188" ht="15"/>
    <row r="236189" ht="15"/>
    <row r="236190" ht="15"/>
    <row r="236191" ht="15"/>
    <row r="236192" ht="15"/>
    <row r="236193" ht="15"/>
    <row r="236194" ht="15"/>
    <row r="236195" ht="15"/>
    <row r="236196" ht="15"/>
    <row r="236197" ht="15"/>
    <row r="236198" ht="15"/>
    <row r="236199" ht="15"/>
    <row r="236200" ht="15"/>
    <row r="236201" ht="15"/>
    <row r="236202" ht="15"/>
    <row r="236203" ht="15"/>
    <row r="236204" ht="15"/>
    <row r="236205" ht="15"/>
    <row r="236206" ht="15"/>
    <row r="236207" ht="15"/>
    <row r="236208" ht="15"/>
    <row r="236209" ht="15"/>
    <row r="236210" ht="15"/>
    <row r="236211" ht="15"/>
    <row r="236212" ht="15"/>
    <row r="236213" ht="15"/>
    <row r="236214" ht="15"/>
    <row r="236215" ht="15"/>
    <row r="236216" ht="15"/>
    <row r="236217" ht="15"/>
    <row r="236218" ht="15"/>
    <row r="236219" ht="15"/>
    <row r="236220" ht="15"/>
    <row r="236221" ht="15"/>
    <row r="236222" ht="15"/>
    <row r="236223" ht="15"/>
    <row r="236224" ht="15"/>
    <row r="236225" ht="15"/>
    <row r="236226" ht="15"/>
    <row r="236227" ht="15"/>
    <row r="236228" ht="15"/>
    <row r="236229" ht="15"/>
    <row r="236230" ht="15"/>
    <row r="236231" ht="15"/>
    <row r="236232" ht="15"/>
    <row r="236233" ht="15"/>
    <row r="236234" ht="15"/>
    <row r="236235" ht="15"/>
    <row r="236236" ht="15"/>
    <row r="236237" ht="15"/>
    <row r="236238" ht="15"/>
    <row r="236239" ht="15"/>
    <row r="236240" ht="15"/>
    <row r="236241" ht="15"/>
    <row r="236242" ht="15"/>
    <row r="236243" ht="15"/>
    <row r="236244" ht="15"/>
    <row r="236245" ht="15"/>
    <row r="236246" ht="15"/>
    <row r="236247" ht="15"/>
    <row r="236248" ht="15"/>
    <row r="236249" ht="15"/>
    <row r="236250" ht="15"/>
    <row r="236251" ht="15"/>
    <row r="236252" ht="15"/>
    <row r="236253" ht="15"/>
    <row r="236254" ht="15"/>
    <row r="236255" ht="15"/>
    <row r="236256" ht="15"/>
    <row r="236257" ht="15"/>
    <row r="236258" ht="15"/>
    <row r="236259" ht="15"/>
    <row r="236260" ht="15"/>
    <row r="236261" ht="15"/>
    <row r="236262" ht="15"/>
    <row r="236263" ht="15"/>
    <row r="236264" ht="15"/>
    <row r="236265" ht="15"/>
    <row r="236266" ht="15"/>
    <row r="236267" ht="15"/>
    <row r="236268" ht="15"/>
    <row r="236269" ht="15"/>
    <row r="236270" ht="15"/>
    <row r="236271" ht="15"/>
    <row r="236272" ht="15"/>
    <row r="236273" ht="15"/>
    <row r="236274" ht="15"/>
    <row r="236275" ht="15"/>
    <row r="236276" ht="15"/>
    <row r="236277" ht="15"/>
    <row r="236278" ht="15"/>
    <row r="236279" ht="15"/>
    <row r="236280" ht="15"/>
    <row r="236281" ht="15"/>
    <row r="236282" ht="15"/>
    <row r="236283" ht="15"/>
    <row r="236284" ht="15"/>
    <row r="236285" ht="15"/>
    <row r="236286" ht="15"/>
    <row r="236287" ht="15"/>
    <row r="236288" ht="15"/>
    <row r="236289" ht="15"/>
    <row r="236290" ht="15"/>
    <row r="236291" ht="15"/>
    <row r="236292" ht="15"/>
    <row r="236293" ht="15"/>
    <row r="236294" ht="15"/>
    <row r="236295" ht="15"/>
    <row r="236296" ht="15"/>
    <row r="236297" ht="15"/>
    <row r="236298" ht="15"/>
    <row r="236299" ht="15"/>
    <row r="236300" ht="15"/>
    <row r="236301" ht="15"/>
    <row r="236302" ht="15"/>
    <row r="236303" ht="15"/>
    <row r="236304" ht="15"/>
    <row r="236305" ht="15"/>
    <row r="236306" ht="15"/>
    <row r="236307" ht="15"/>
    <row r="236308" ht="15"/>
    <row r="236309" ht="15"/>
    <row r="236310" ht="15"/>
    <row r="236311" ht="15"/>
    <row r="236312" ht="15"/>
    <row r="236313" ht="15"/>
    <row r="236314" ht="15"/>
    <row r="236315" ht="15"/>
    <row r="236316" ht="15"/>
    <row r="236317" ht="15"/>
    <row r="236318" ht="15"/>
    <row r="236319" ht="15"/>
    <row r="236320" ht="15"/>
    <row r="236321" ht="15"/>
    <row r="236322" ht="15"/>
    <row r="236323" ht="15"/>
    <row r="236324" ht="15"/>
    <row r="236325" ht="15"/>
    <row r="236326" ht="15"/>
    <row r="236327" ht="15"/>
    <row r="236328" ht="15"/>
    <row r="236329" ht="15"/>
    <row r="236330" ht="15"/>
    <row r="236331" ht="15"/>
    <row r="236332" ht="15"/>
    <row r="236333" ht="15"/>
    <row r="236334" ht="15"/>
    <row r="236335" ht="15"/>
    <row r="236336" ht="15"/>
    <row r="236337" ht="15"/>
    <row r="236338" ht="15"/>
    <row r="236339" ht="15"/>
    <row r="236340" ht="15"/>
    <row r="236341" ht="15"/>
    <row r="236342" ht="15"/>
    <row r="236343" ht="15"/>
    <row r="236344" ht="15"/>
    <row r="236345" ht="15"/>
    <row r="236346" ht="15"/>
    <row r="236347" ht="15"/>
    <row r="236348" ht="15"/>
    <row r="236349" ht="15"/>
    <row r="236350" ht="15"/>
    <row r="236351" ht="15"/>
    <row r="236352" ht="15"/>
    <row r="236353" ht="15"/>
    <row r="236354" ht="15"/>
    <row r="236355" ht="15"/>
    <row r="236356" ht="15"/>
    <row r="236357" ht="15"/>
    <row r="236358" ht="15"/>
    <row r="236359" ht="15"/>
    <row r="236360" ht="15"/>
    <row r="236361" ht="15"/>
    <row r="236362" ht="15"/>
    <row r="236363" ht="15"/>
    <row r="236364" ht="15"/>
    <row r="236365" ht="15"/>
    <row r="236366" ht="15"/>
    <row r="236367" ht="15"/>
    <row r="236368" ht="15"/>
    <row r="236369" ht="15"/>
    <row r="236370" ht="15"/>
    <row r="236371" ht="15"/>
    <row r="236372" ht="15"/>
    <row r="236373" ht="15"/>
    <row r="236374" ht="15"/>
    <row r="236375" ht="15"/>
    <row r="236376" ht="15"/>
    <row r="236377" ht="15"/>
    <row r="236378" ht="15"/>
    <row r="236379" ht="15"/>
    <row r="236380" ht="15"/>
    <row r="236381" ht="15"/>
    <row r="236382" ht="15"/>
    <row r="236383" ht="15"/>
    <row r="236384" ht="15"/>
    <row r="236385" ht="15"/>
    <row r="236386" ht="15"/>
    <row r="236387" ht="15"/>
    <row r="236388" ht="15"/>
    <row r="236389" ht="15"/>
    <row r="236390" ht="15"/>
    <row r="236391" ht="15"/>
    <row r="236392" ht="15"/>
    <row r="236393" ht="15"/>
    <row r="236394" ht="15"/>
    <row r="236395" ht="15"/>
    <row r="236396" ht="15"/>
    <row r="236397" ht="15"/>
    <row r="236398" ht="15"/>
    <row r="236399" ht="15"/>
    <row r="236400" ht="15"/>
    <row r="236401" ht="15"/>
    <row r="236402" ht="15"/>
    <row r="236403" ht="15"/>
    <row r="236404" ht="15"/>
    <row r="236405" ht="15"/>
    <row r="236406" ht="15"/>
    <row r="236407" ht="15"/>
    <row r="236408" ht="15"/>
    <row r="236409" ht="15"/>
    <row r="236410" ht="15"/>
    <row r="236411" ht="15"/>
    <row r="236412" ht="15"/>
    <row r="236413" ht="15"/>
    <row r="236414" ht="15"/>
    <row r="236415" ht="15"/>
    <row r="236416" ht="15"/>
    <row r="236417" ht="15"/>
    <row r="236418" ht="15"/>
    <row r="236419" ht="15"/>
    <row r="236420" ht="15"/>
    <row r="236421" ht="15"/>
    <row r="236422" ht="15"/>
    <row r="236423" ht="15"/>
    <row r="236424" ht="15"/>
    <row r="236425" ht="15"/>
    <row r="236426" ht="15"/>
    <row r="236427" ht="15"/>
    <row r="236428" ht="15"/>
    <row r="236429" ht="15"/>
    <row r="236430" ht="15"/>
    <row r="236431" ht="15"/>
    <row r="236432" ht="15"/>
    <row r="236433" ht="15"/>
    <row r="236434" ht="15"/>
    <row r="236435" ht="15"/>
    <row r="236436" ht="15"/>
    <row r="236437" ht="15"/>
    <row r="236438" ht="15"/>
    <row r="236439" ht="15"/>
    <row r="236440" ht="15"/>
    <row r="236441" ht="15"/>
    <row r="236442" ht="15"/>
    <row r="236443" ht="15"/>
    <row r="236444" ht="15"/>
    <row r="236445" ht="15"/>
    <row r="236446" ht="15"/>
    <row r="236447" ht="15"/>
    <row r="236448" ht="15"/>
    <row r="236449" ht="15"/>
    <row r="236450" ht="15"/>
    <row r="236451" ht="15"/>
    <row r="236452" ht="15"/>
    <row r="236453" ht="15"/>
    <row r="236454" ht="15"/>
    <row r="236455" ht="15"/>
    <row r="236456" ht="15"/>
    <row r="236457" ht="15"/>
    <row r="236458" ht="15"/>
    <row r="236459" ht="15"/>
    <row r="236460" ht="15"/>
    <row r="236461" ht="15"/>
    <row r="236462" ht="15"/>
    <row r="236463" ht="15"/>
    <row r="236464" ht="15"/>
    <row r="236465" ht="15"/>
    <row r="236466" ht="15"/>
    <row r="236467" ht="15"/>
    <row r="236468" ht="15"/>
    <row r="236469" ht="15"/>
    <row r="236470" ht="15"/>
    <row r="236471" ht="15"/>
    <row r="236472" ht="15"/>
    <row r="236473" ht="15"/>
    <row r="236474" ht="15"/>
    <row r="236475" ht="15"/>
    <row r="236476" ht="15"/>
    <row r="236477" ht="15"/>
    <row r="236478" ht="15"/>
    <row r="236479" ht="15"/>
    <row r="236480" ht="15"/>
    <row r="236481" ht="15"/>
    <row r="236482" ht="15"/>
    <row r="236483" ht="15"/>
    <row r="236484" ht="15"/>
    <row r="236485" ht="15"/>
    <row r="236486" ht="15"/>
    <row r="236487" ht="15"/>
    <row r="236488" ht="15"/>
    <row r="236489" ht="15"/>
    <row r="236490" ht="15"/>
    <row r="236491" ht="15"/>
    <row r="236492" ht="15"/>
    <row r="236493" ht="15"/>
    <row r="236494" ht="15"/>
    <row r="236495" ht="15"/>
    <row r="236496" ht="15"/>
    <row r="236497" ht="15"/>
    <row r="236498" ht="15"/>
    <row r="236499" ht="15"/>
    <row r="236500" ht="15"/>
    <row r="236501" ht="15"/>
    <row r="236502" ht="15"/>
    <row r="236503" ht="15"/>
    <row r="236504" ht="15"/>
    <row r="236505" ht="15"/>
    <row r="236506" ht="15"/>
    <row r="236507" ht="15"/>
    <row r="236508" ht="15"/>
    <row r="236509" ht="15"/>
    <row r="236510" ht="15"/>
    <row r="236511" ht="15"/>
    <row r="236512" ht="15"/>
    <row r="236513" ht="15"/>
    <row r="236514" ht="15"/>
    <row r="236515" ht="15"/>
    <row r="236516" ht="15"/>
    <row r="236517" ht="15"/>
    <row r="236518" ht="15"/>
    <row r="236519" ht="15"/>
    <row r="236520" ht="15"/>
    <row r="236521" ht="15"/>
    <row r="236522" ht="15"/>
    <row r="236523" ht="15"/>
    <row r="236524" ht="15"/>
    <row r="236525" ht="15"/>
    <row r="236526" ht="15"/>
    <row r="236527" ht="15"/>
    <row r="236528" ht="15"/>
    <row r="236529" ht="15"/>
    <row r="236530" ht="15"/>
    <row r="236531" ht="15"/>
    <row r="236532" ht="15"/>
    <row r="236533" ht="15"/>
    <row r="236534" ht="15"/>
    <row r="236535" ht="15"/>
    <row r="236536" ht="15"/>
    <row r="236537" ht="15"/>
    <row r="236538" ht="15"/>
    <row r="236539" ht="15"/>
    <row r="236540" ht="15"/>
    <row r="236541" ht="15"/>
    <row r="236542" ht="15"/>
    <row r="236543" ht="15"/>
    <row r="236544" ht="15"/>
    <row r="236545" ht="15"/>
    <row r="236546" ht="15"/>
    <row r="236547" ht="15"/>
    <row r="236548" ht="15"/>
    <row r="236549" ht="15"/>
    <row r="236550" ht="15"/>
    <row r="236551" ht="15"/>
    <row r="236552" ht="15"/>
    <row r="236553" ht="15"/>
    <row r="236554" ht="15"/>
    <row r="236555" ht="15"/>
    <row r="236556" ht="15"/>
    <row r="236557" ht="15"/>
    <row r="236558" ht="15"/>
    <row r="236559" ht="15"/>
    <row r="236560" ht="15"/>
    <row r="236561" ht="15"/>
    <row r="236562" ht="15"/>
    <row r="236563" ht="15"/>
    <row r="236564" ht="15"/>
    <row r="236565" ht="15"/>
    <row r="236566" ht="15"/>
    <row r="236567" ht="15"/>
    <row r="236568" ht="15"/>
    <row r="236569" ht="15"/>
    <row r="236570" ht="15"/>
    <row r="236571" ht="15"/>
    <row r="236572" ht="15"/>
    <row r="236573" ht="15"/>
    <row r="236574" ht="15"/>
    <row r="236575" ht="15"/>
    <row r="236576" ht="15"/>
    <row r="236577" ht="15"/>
    <row r="236578" ht="15"/>
    <row r="236579" ht="15"/>
    <row r="236580" ht="15"/>
    <row r="236581" ht="15"/>
    <row r="236582" ht="15"/>
    <row r="236583" ht="15"/>
    <row r="236584" ht="15"/>
    <row r="236585" ht="15"/>
    <row r="236586" ht="15"/>
    <row r="236587" ht="15"/>
    <row r="236588" ht="15"/>
    <row r="236589" ht="15"/>
    <row r="236590" ht="15"/>
    <row r="236591" ht="15"/>
    <row r="236592" ht="15"/>
    <row r="236593" ht="15"/>
    <row r="236594" ht="15"/>
    <row r="236595" ht="15"/>
    <row r="236596" ht="15"/>
    <row r="236597" ht="15"/>
    <row r="236598" ht="15"/>
    <row r="236599" ht="15"/>
    <row r="236600" ht="15"/>
    <row r="236601" ht="15"/>
    <row r="236602" ht="15"/>
    <row r="236603" ht="15"/>
    <row r="236604" ht="15"/>
    <row r="236605" ht="15"/>
    <row r="236606" ht="15"/>
    <row r="236607" ht="15"/>
    <row r="236608" ht="15"/>
    <row r="236609" ht="15"/>
    <row r="236610" ht="15"/>
    <row r="236611" ht="15"/>
    <row r="236612" ht="15"/>
    <row r="236613" ht="15"/>
    <row r="236614" ht="15"/>
    <row r="236615" ht="15"/>
    <row r="236616" ht="15"/>
    <row r="236617" ht="15"/>
    <row r="236618" ht="15"/>
    <row r="236619" ht="15"/>
    <row r="236620" ht="15"/>
    <row r="236621" ht="15"/>
    <row r="236622" ht="15"/>
    <row r="236623" ht="15"/>
    <row r="236624" ht="15"/>
    <row r="236625" ht="15"/>
    <row r="236626" ht="15"/>
    <row r="236627" ht="15"/>
    <row r="236628" ht="15"/>
    <row r="236629" ht="15"/>
    <row r="236630" ht="15"/>
    <row r="236631" ht="15"/>
    <row r="236632" ht="15"/>
    <row r="236633" ht="15"/>
    <row r="236634" ht="15"/>
    <row r="236635" ht="15"/>
    <row r="236636" ht="15"/>
    <row r="236637" ht="15"/>
    <row r="236638" ht="15"/>
    <row r="236639" ht="15"/>
    <row r="236640" ht="15"/>
    <row r="236641" ht="15"/>
    <row r="236642" ht="15"/>
    <row r="236643" ht="15"/>
    <row r="236644" ht="15"/>
    <row r="236645" ht="15"/>
    <row r="236646" ht="15"/>
    <row r="236647" ht="15"/>
    <row r="236648" ht="15"/>
    <row r="236649" ht="15"/>
    <row r="236650" ht="15"/>
    <row r="236651" ht="15"/>
    <row r="236652" ht="15"/>
    <row r="236653" ht="15"/>
    <row r="236654" ht="15"/>
    <row r="236655" ht="15"/>
    <row r="236656" ht="15"/>
    <row r="236657" ht="15"/>
    <row r="236658" ht="15"/>
    <row r="236659" ht="15"/>
    <row r="236660" ht="15"/>
    <row r="236661" ht="15"/>
    <row r="236662" ht="15"/>
    <row r="236663" ht="15"/>
    <row r="236664" ht="15"/>
    <row r="236665" ht="15"/>
    <row r="236666" ht="15"/>
    <row r="236667" ht="15"/>
    <row r="236668" ht="15"/>
    <row r="236669" ht="15"/>
    <row r="236670" ht="15"/>
    <row r="236671" ht="15"/>
    <row r="236672" ht="15"/>
    <row r="236673" ht="15"/>
    <row r="236674" ht="15"/>
    <row r="236675" ht="15"/>
    <row r="236676" ht="15"/>
    <row r="236677" ht="15"/>
    <row r="236678" ht="15"/>
    <row r="236679" ht="15"/>
    <row r="236680" ht="15"/>
    <row r="236681" ht="15"/>
    <row r="236682" ht="15"/>
    <row r="236683" ht="15"/>
    <row r="236684" ht="15"/>
    <row r="236685" ht="15"/>
    <row r="236686" ht="15"/>
    <row r="236687" ht="15"/>
    <row r="236688" ht="15"/>
    <row r="236689" ht="15"/>
    <row r="236690" ht="15"/>
    <row r="236691" ht="15"/>
    <row r="236692" ht="15"/>
    <row r="236693" ht="15"/>
    <row r="236694" ht="15"/>
    <row r="236695" ht="15"/>
    <row r="236696" ht="15"/>
    <row r="236697" ht="15"/>
    <row r="236698" ht="15"/>
    <row r="236699" ht="15"/>
    <row r="236700" ht="15"/>
    <row r="236701" ht="15"/>
    <row r="236702" ht="15"/>
    <row r="236703" ht="15"/>
    <row r="236704" ht="15"/>
    <row r="236705" ht="15"/>
    <row r="236706" ht="15"/>
    <row r="236707" ht="15"/>
    <row r="236708" ht="15"/>
    <row r="236709" ht="15"/>
    <row r="236710" ht="15"/>
    <row r="236711" ht="15"/>
    <row r="236712" ht="15"/>
    <row r="236713" ht="15"/>
    <row r="236714" ht="15"/>
    <row r="236715" ht="15"/>
    <row r="236716" ht="15"/>
    <row r="236717" ht="15"/>
    <row r="236718" ht="15"/>
    <row r="236719" ht="15"/>
    <row r="236720" ht="15"/>
    <row r="236721" ht="15"/>
    <row r="236722" ht="15"/>
    <row r="236723" ht="15"/>
    <row r="236724" ht="15"/>
    <row r="236725" ht="15"/>
    <row r="236726" ht="15"/>
    <row r="236727" ht="15"/>
    <row r="236728" ht="15"/>
    <row r="236729" ht="15"/>
    <row r="236730" ht="15"/>
    <row r="236731" ht="15"/>
    <row r="236732" ht="15"/>
    <row r="236733" ht="15"/>
    <row r="236734" ht="15"/>
    <row r="236735" ht="15"/>
    <row r="236736" ht="15"/>
    <row r="236737" ht="15"/>
    <row r="236738" ht="15"/>
    <row r="236739" ht="15"/>
    <row r="236740" ht="15"/>
    <row r="236741" ht="15"/>
    <row r="236742" ht="15"/>
    <row r="236743" ht="15"/>
    <row r="236744" ht="15"/>
    <row r="236745" ht="15"/>
    <row r="236746" ht="15"/>
    <row r="236747" ht="15"/>
    <row r="236748" ht="15"/>
    <row r="236749" ht="15"/>
    <row r="236750" ht="15"/>
    <row r="236751" ht="15"/>
    <row r="236752" ht="15"/>
    <row r="236753" ht="15"/>
    <row r="236754" ht="15"/>
    <row r="236755" ht="15"/>
    <row r="236756" ht="15"/>
    <row r="236757" ht="15"/>
    <row r="236758" ht="15"/>
    <row r="236759" ht="15"/>
    <row r="236760" ht="15"/>
    <row r="236761" ht="15"/>
    <row r="236762" ht="15"/>
    <row r="236763" ht="15"/>
    <row r="236764" ht="15"/>
    <row r="236765" ht="15"/>
    <row r="236766" ht="15"/>
    <row r="236767" ht="15"/>
    <row r="236768" ht="15"/>
    <row r="236769" ht="15"/>
    <row r="236770" ht="15"/>
    <row r="236771" ht="15"/>
    <row r="236772" ht="15"/>
    <row r="236773" ht="15"/>
    <row r="236774" ht="15"/>
    <row r="236775" ht="15"/>
    <row r="236776" ht="15"/>
    <row r="236777" ht="15"/>
    <row r="236778" ht="15"/>
    <row r="236779" ht="15"/>
    <row r="236780" ht="15"/>
    <row r="236781" ht="15"/>
    <row r="236782" ht="15"/>
    <row r="236783" ht="15"/>
    <row r="236784" ht="15"/>
    <row r="236785" ht="15"/>
    <row r="236786" ht="15"/>
    <row r="236787" ht="15"/>
    <row r="236788" ht="15"/>
    <row r="236789" ht="15"/>
    <row r="236790" ht="15"/>
    <row r="236791" ht="15"/>
    <row r="236792" ht="15"/>
    <row r="236793" ht="15"/>
    <row r="236794" ht="15"/>
    <row r="236795" ht="15"/>
    <row r="236796" ht="15"/>
    <row r="236797" ht="15"/>
    <row r="236798" ht="15"/>
    <row r="236799" ht="15"/>
    <row r="236800" ht="15"/>
    <row r="236801" ht="15"/>
    <row r="236802" ht="15"/>
    <row r="236803" ht="15"/>
    <row r="236804" ht="15"/>
    <row r="236805" ht="15"/>
    <row r="236806" ht="15"/>
    <row r="236807" ht="15"/>
    <row r="236808" ht="15"/>
    <row r="236809" ht="15"/>
    <row r="236810" ht="15"/>
    <row r="236811" ht="15"/>
    <row r="236812" ht="15"/>
    <row r="236813" ht="15"/>
    <row r="236814" ht="15"/>
    <row r="236815" ht="15"/>
    <row r="236816" ht="15"/>
    <row r="236817" ht="15"/>
    <row r="236818" ht="15"/>
    <row r="236819" ht="15"/>
    <row r="236820" ht="15"/>
    <row r="236821" ht="15"/>
    <row r="236822" ht="15"/>
    <row r="236823" ht="15"/>
    <row r="236824" ht="15"/>
    <row r="236825" ht="15"/>
    <row r="236826" ht="15"/>
    <row r="236827" ht="15"/>
    <row r="236828" ht="15"/>
    <row r="236829" ht="15"/>
    <row r="236830" ht="15"/>
    <row r="236831" ht="15"/>
    <row r="236832" ht="15"/>
    <row r="236833" ht="15"/>
    <row r="236834" ht="15"/>
    <row r="236835" ht="15"/>
    <row r="236836" ht="15"/>
    <row r="236837" ht="15"/>
    <row r="236838" ht="15"/>
    <row r="236839" ht="15"/>
    <row r="236840" ht="15"/>
    <row r="236841" ht="15"/>
    <row r="236842" ht="15"/>
    <row r="236843" ht="15"/>
    <row r="236844" ht="15"/>
    <row r="236845" ht="15"/>
    <row r="236846" ht="15"/>
    <row r="236847" ht="15"/>
    <row r="236848" ht="15"/>
    <row r="236849" ht="15"/>
    <row r="236850" ht="15"/>
    <row r="236851" ht="15"/>
    <row r="236852" ht="15"/>
    <row r="236853" ht="15"/>
    <row r="236854" ht="15"/>
    <row r="236855" ht="15"/>
    <row r="236856" ht="15"/>
    <row r="236857" ht="15"/>
    <row r="236858" ht="15"/>
    <row r="236859" ht="15"/>
    <row r="236860" ht="15"/>
    <row r="236861" ht="15"/>
    <row r="236862" ht="15"/>
    <row r="236863" ht="15"/>
    <row r="236864" ht="15"/>
    <row r="236865" ht="15"/>
    <row r="236866" ht="15"/>
    <row r="236867" ht="15"/>
    <row r="236868" ht="15"/>
    <row r="236869" ht="15"/>
    <row r="236870" ht="15"/>
    <row r="236871" ht="15"/>
    <row r="236872" ht="15"/>
    <row r="236873" ht="15"/>
    <row r="236874" ht="15"/>
    <row r="236875" ht="15"/>
    <row r="236876" ht="15"/>
    <row r="236877" ht="15"/>
    <row r="236878" ht="15"/>
    <row r="236879" ht="15"/>
    <row r="236880" ht="15"/>
    <row r="236881" ht="15"/>
    <row r="236882" ht="15"/>
    <row r="236883" ht="15"/>
    <row r="236884" ht="15"/>
    <row r="236885" ht="15"/>
    <row r="236886" ht="15"/>
    <row r="236887" ht="15"/>
    <row r="236888" ht="15"/>
    <row r="236889" ht="15"/>
    <row r="236890" ht="15"/>
    <row r="236891" ht="15"/>
    <row r="236892" ht="15"/>
    <row r="236893" ht="15"/>
    <row r="236894" ht="15"/>
    <row r="236895" ht="15"/>
    <row r="236896" ht="15"/>
    <row r="236897" ht="15"/>
    <row r="236898" ht="15"/>
    <row r="236899" ht="15"/>
    <row r="236900" ht="15"/>
    <row r="236901" ht="15"/>
    <row r="236902" ht="15"/>
    <row r="236903" ht="15"/>
    <row r="236904" ht="15"/>
    <row r="236905" ht="15"/>
    <row r="236906" ht="15"/>
    <row r="236907" ht="15"/>
    <row r="236908" ht="15"/>
    <row r="236909" ht="15"/>
    <row r="236910" ht="15"/>
    <row r="236911" ht="15"/>
    <row r="236912" ht="15"/>
    <row r="236913" ht="15"/>
    <row r="236914" ht="15"/>
    <row r="236915" ht="15"/>
    <row r="236916" ht="15"/>
    <row r="236917" ht="15"/>
    <row r="236918" ht="15"/>
    <row r="236919" ht="15"/>
    <row r="236920" ht="15"/>
    <row r="236921" ht="15"/>
    <row r="236922" ht="15"/>
    <row r="236923" ht="15"/>
    <row r="236924" ht="15"/>
    <row r="236925" ht="15"/>
    <row r="236926" ht="15"/>
    <row r="236927" ht="15"/>
    <row r="236928" ht="15"/>
    <row r="236929" ht="15"/>
    <row r="236930" ht="15"/>
    <row r="236931" ht="15"/>
    <row r="236932" ht="15"/>
    <row r="236933" ht="15"/>
    <row r="236934" ht="15"/>
    <row r="236935" ht="15"/>
    <row r="236936" ht="15"/>
    <row r="236937" ht="15"/>
    <row r="236938" ht="15"/>
    <row r="236939" ht="15"/>
    <row r="236940" ht="15"/>
    <row r="236941" ht="15"/>
    <row r="236942" ht="15"/>
    <row r="236943" ht="15"/>
    <row r="236944" ht="15"/>
    <row r="236945" ht="15"/>
    <row r="236946" ht="15"/>
    <row r="236947" ht="15"/>
    <row r="236948" ht="15"/>
    <row r="236949" ht="15"/>
    <row r="236950" ht="15"/>
    <row r="236951" ht="15"/>
    <row r="236952" ht="15"/>
    <row r="236953" ht="15"/>
    <row r="236954" ht="15"/>
    <row r="236955" ht="15"/>
    <row r="236956" ht="15"/>
    <row r="236957" ht="15"/>
    <row r="236958" ht="15"/>
    <row r="236959" ht="15"/>
    <row r="236960" ht="15"/>
    <row r="236961" ht="15"/>
    <row r="236962" ht="15"/>
    <row r="236963" ht="15"/>
    <row r="236964" ht="15"/>
    <row r="236965" ht="15"/>
    <row r="236966" ht="15"/>
    <row r="236967" ht="15"/>
    <row r="236968" ht="15"/>
    <row r="236969" ht="15"/>
    <row r="236970" ht="15"/>
    <row r="236971" ht="15"/>
    <row r="236972" ht="15"/>
    <row r="236973" ht="15"/>
    <row r="236974" ht="15"/>
    <row r="236975" ht="15"/>
    <row r="236976" ht="15"/>
    <row r="236977" ht="15"/>
    <row r="236978" ht="15"/>
    <row r="236979" ht="15"/>
    <row r="236980" ht="15"/>
    <row r="236981" ht="15"/>
    <row r="236982" ht="15"/>
    <row r="236983" ht="15"/>
    <row r="236984" ht="15"/>
    <row r="236985" ht="15"/>
    <row r="236986" ht="15"/>
    <row r="236987" ht="15"/>
    <row r="236988" ht="15"/>
    <row r="236989" ht="15"/>
    <row r="236990" ht="15"/>
    <row r="236991" ht="15"/>
    <row r="236992" ht="15"/>
    <row r="236993" ht="15"/>
    <row r="236994" ht="15"/>
    <row r="236995" ht="15"/>
    <row r="236996" ht="15"/>
    <row r="236997" ht="15"/>
    <row r="236998" ht="15"/>
    <row r="236999" ht="15"/>
    <row r="237000" ht="15"/>
    <row r="237001" ht="15"/>
    <row r="237002" ht="15"/>
    <row r="237003" ht="15"/>
    <row r="237004" ht="15"/>
    <row r="237005" ht="15"/>
    <row r="237006" ht="15"/>
    <row r="237007" ht="15"/>
    <row r="237008" ht="15"/>
    <row r="237009" ht="15"/>
    <row r="237010" ht="15"/>
    <row r="237011" ht="15"/>
    <row r="237012" ht="15"/>
    <row r="237013" ht="15"/>
    <row r="237014" ht="15"/>
    <row r="237015" ht="15"/>
    <row r="237016" ht="15"/>
    <row r="237017" ht="15"/>
    <row r="237018" ht="15"/>
    <row r="237019" ht="15"/>
    <row r="237020" ht="15"/>
    <row r="237021" ht="15"/>
    <row r="237022" ht="15"/>
    <row r="237023" ht="15"/>
    <row r="237024" ht="15"/>
    <row r="237025" ht="15"/>
    <row r="237026" ht="15"/>
    <row r="237027" ht="15"/>
    <row r="237028" ht="15"/>
    <row r="237029" ht="15"/>
    <row r="237030" ht="15"/>
    <row r="237031" ht="15"/>
    <row r="237032" ht="15"/>
    <row r="237033" ht="15"/>
    <row r="237034" ht="15"/>
    <row r="237035" ht="15"/>
    <row r="237036" ht="15"/>
    <row r="237037" ht="15"/>
    <row r="237038" ht="15"/>
    <row r="237039" ht="15"/>
    <row r="237040" ht="15"/>
    <row r="237041" ht="15"/>
    <row r="237042" ht="15"/>
    <row r="237043" ht="15"/>
    <row r="237044" ht="15"/>
    <row r="237045" ht="15"/>
    <row r="237046" ht="15"/>
    <row r="237047" ht="15"/>
    <row r="237048" ht="15"/>
    <row r="237049" ht="15"/>
    <row r="237050" ht="15"/>
    <row r="237051" ht="15"/>
    <row r="237052" ht="15"/>
    <row r="237053" ht="15"/>
    <row r="237054" ht="15"/>
    <row r="237055" ht="15"/>
    <row r="237056" ht="15"/>
    <row r="237057" ht="15"/>
    <row r="237058" ht="15"/>
    <row r="237059" ht="15"/>
    <row r="237060" ht="15"/>
    <row r="237061" ht="15"/>
    <row r="237062" ht="15"/>
    <row r="237063" ht="15"/>
    <row r="237064" ht="15"/>
    <row r="237065" ht="15"/>
    <row r="237066" ht="15"/>
    <row r="237067" ht="15"/>
    <row r="237068" ht="15"/>
    <row r="237069" ht="15"/>
    <row r="237070" ht="15"/>
    <row r="237071" ht="15"/>
    <row r="237072" ht="15"/>
    <row r="237073" ht="15"/>
    <row r="237074" ht="15"/>
    <row r="237075" ht="15"/>
    <row r="237076" ht="15"/>
    <row r="237077" ht="15"/>
    <row r="237078" ht="15"/>
    <row r="237079" ht="15"/>
    <row r="237080" ht="15"/>
    <row r="237081" ht="15"/>
    <row r="237082" ht="15"/>
    <row r="237083" ht="15"/>
    <row r="237084" ht="15"/>
    <row r="237085" ht="15"/>
    <row r="237086" ht="15"/>
    <row r="237087" ht="15"/>
    <row r="237088" ht="15"/>
    <row r="237089" ht="15"/>
    <row r="237090" ht="15"/>
    <row r="237091" ht="15"/>
    <row r="237092" ht="15"/>
    <row r="237093" ht="15"/>
    <row r="237094" ht="15"/>
    <row r="237095" ht="15"/>
    <row r="237096" ht="15"/>
    <row r="237097" ht="15"/>
    <row r="237098" ht="15"/>
    <row r="237099" ht="15"/>
    <row r="237100" ht="15"/>
    <row r="237101" ht="15"/>
    <row r="237102" ht="15"/>
    <row r="237103" ht="15"/>
    <row r="237104" ht="15"/>
    <row r="237105" ht="15"/>
    <row r="237106" ht="15"/>
    <row r="237107" ht="15"/>
    <row r="237108" ht="15"/>
    <row r="237109" ht="15"/>
    <row r="237110" ht="15"/>
    <row r="237111" ht="15"/>
    <row r="237112" ht="15"/>
    <row r="237113" ht="15"/>
    <row r="237114" ht="15"/>
    <row r="237115" ht="15"/>
    <row r="237116" ht="15"/>
    <row r="237117" ht="15"/>
    <row r="237118" ht="15"/>
    <row r="237119" ht="15"/>
    <row r="237120" ht="15"/>
    <row r="237121" ht="15"/>
    <row r="237122" ht="15"/>
    <row r="237123" ht="15"/>
    <row r="237124" ht="15"/>
    <row r="237125" ht="15"/>
    <row r="237126" ht="15"/>
    <row r="237127" ht="15"/>
    <row r="237128" ht="15"/>
    <row r="237129" ht="15"/>
    <row r="237130" ht="15"/>
    <row r="237131" ht="15"/>
    <row r="237132" ht="15"/>
    <row r="237133" ht="15"/>
    <row r="237134" ht="15"/>
    <row r="237135" ht="15"/>
    <row r="237136" ht="15"/>
    <row r="237137" ht="15"/>
    <row r="237138" ht="15"/>
    <row r="237139" ht="15"/>
    <row r="237140" ht="15"/>
    <row r="237141" ht="15"/>
    <row r="237142" ht="15"/>
    <row r="237143" ht="15"/>
    <row r="237144" ht="15"/>
    <row r="237145" ht="15"/>
    <row r="237146" ht="15"/>
    <row r="237147" ht="15"/>
    <row r="237148" ht="15"/>
    <row r="237149" ht="15"/>
    <row r="237150" ht="15"/>
    <row r="237151" ht="15"/>
    <row r="237152" ht="15"/>
    <row r="237153" ht="15"/>
    <row r="237154" ht="15"/>
    <row r="237155" ht="15"/>
    <row r="237156" ht="15"/>
    <row r="237157" ht="15"/>
    <row r="237158" ht="15"/>
    <row r="237159" ht="15"/>
    <row r="237160" ht="15"/>
    <row r="237161" ht="15"/>
    <row r="237162" ht="15"/>
    <row r="237163" ht="15"/>
    <row r="237164" ht="15"/>
    <row r="237165" ht="15"/>
    <row r="237166" ht="15"/>
    <row r="237167" ht="15"/>
    <row r="237168" ht="15"/>
    <row r="237169" ht="15"/>
    <row r="237170" ht="15"/>
    <row r="237171" ht="15"/>
    <row r="237172" ht="15"/>
    <row r="237173" ht="15"/>
    <row r="237174" ht="15"/>
    <row r="237175" ht="15"/>
    <row r="237176" ht="15"/>
    <row r="237177" ht="15"/>
    <row r="237178" ht="15"/>
    <row r="237179" ht="15"/>
    <row r="237180" ht="15"/>
    <row r="237181" ht="15"/>
    <row r="237182" ht="15"/>
    <row r="237183" ht="15"/>
    <row r="237184" ht="15"/>
    <row r="237185" ht="15"/>
    <row r="237186" ht="15"/>
    <row r="237187" ht="15"/>
    <row r="237188" ht="15"/>
    <row r="237189" ht="15"/>
    <row r="237190" ht="15"/>
    <row r="237191" ht="15"/>
    <row r="237192" ht="15"/>
    <row r="237193" ht="15"/>
    <row r="237194" ht="15"/>
    <row r="237195" ht="15"/>
    <row r="237196" ht="15"/>
    <row r="237197" ht="15"/>
    <row r="237198" ht="15"/>
    <row r="237199" ht="15"/>
    <row r="237200" ht="15"/>
    <row r="237201" ht="15"/>
    <row r="237202" ht="15"/>
    <row r="237203" ht="15"/>
    <row r="237204" ht="15"/>
    <row r="237205" ht="15"/>
    <row r="237206" ht="15"/>
    <row r="237207" ht="15"/>
    <row r="237208" ht="15"/>
    <row r="237209" ht="15"/>
    <row r="237210" ht="15"/>
    <row r="237211" ht="15"/>
    <row r="237212" ht="15"/>
    <row r="237213" ht="15"/>
    <row r="237214" ht="15"/>
    <row r="237215" ht="15"/>
    <row r="237216" ht="15"/>
    <row r="237217" ht="15"/>
    <row r="237218" ht="15"/>
    <row r="237219" ht="15"/>
    <row r="237220" ht="15"/>
    <row r="237221" ht="15"/>
    <row r="237222" ht="15"/>
    <row r="237223" ht="15"/>
    <row r="237224" ht="15"/>
    <row r="237225" ht="15"/>
    <row r="237226" ht="15"/>
    <row r="237227" ht="15"/>
    <row r="237228" ht="15"/>
    <row r="237229" ht="15"/>
    <row r="237230" ht="15"/>
    <row r="237231" ht="15"/>
    <row r="237232" ht="15"/>
    <row r="237233" ht="15"/>
    <row r="237234" ht="15"/>
    <row r="237235" ht="15"/>
    <row r="237236" ht="15"/>
    <row r="237237" ht="15"/>
    <row r="237238" ht="15"/>
    <row r="237239" ht="15"/>
    <row r="237240" ht="15"/>
    <row r="237241" ht="15"/>
    <row r="237242" ht="15"/>
    <row r="237243" ht="15"/>
    <row r="237244" ht="15"/>
    <row r="237245" ht="15"/>
    <row r="237246" ht="15"/>
    <row r="237247" ht="15"/>
    <row r="237248" ht="15"/>
    <row r="237249" ht="15"/>
    <row r="237250" ht="15"/>
    <row r="237251" ht="15"/>
    <row r="237252" ht="15"/>
    <row r="237253" ht="15"/>
    <row r="237254" ht="15"/>
    <row r="237255" ht="15"/>
    <row r="237256" ht="15"/>
    <row r="237257" ht="15"/>
    <row r="237258" ht="15"/>
    <row r="237259" ht="15"/>
    <row r="237260" ht="15"/>
    <row r="237261" ht="15"/>
    <row r="237262" ht="15"/>
    <row r="237263" ht="15"/>
    <row r="237264" ht="15"/>
    <row r="237265" ht="15"/>
    <row r="237266" ht="15"/>
    <row r="237267" ht="15"/>
    <row r="237268" ht="15"/>
    <row r="237269" ht="15"/>
    <row r="237270" ht="15"/>
    <row r="237271" ht="15"/>
    <row r="237272" ht="15"/>
    <row r="237273" ht="15"/>
    <row r="237274" ht="15"/>
    <row r="237275" ht="15"/>
    <row r="237276" ht="15"/>
    <row r="237277" ht="15"/>
    <row r="237278" ht="15"/>
    <row r="237279" ht="15"/>
    <row r="237280" ht="15"/>
    <row r="237281" ht="15"/>
    <row r="237282" ht="15"/>
    <row r="237283" ht="15"/>
    <row r="237284" ht="15"/>
    <row r="237285" ht="15"/>
    <row r="237286" ht="15"/>
    <row r="237287" ht="15"/>
    <row r="237288" ht="15"/>
    <row r="237289" ht="15"/>
    <row r="237290" ht="15"/>
    <row r="237291" ht="15"/>
    <row r="237292" ht="15"/>
    <row r="237293" ht="15"/>
    <row r="237294" ht="15"/>
    <row r="237295" ht="15"/>
    <row r="237296" ht="15"/>
    <row r="237297" ht="15"/>
    <row r="237298" ht="15"/>
    <row r="237299" ht="15"/>
    <row r="237300" ht="15"/>
    <row r="237301" ht="15"/>
    <row r="237302" ht="15"/>
    <row r="237303" ht="15"/>
    <row r="237304" ht="15"/>
    <row r="237305" ht="15"/>
    <row r="237306" ht="15"/>
    <row r="237307" ht="15"/>
    <row r="237308" ht="15"/>
    <row r="237309" ht="15"/>
    <row r="237310" ht="15"/>
    <row r="237311" ht="15"/>
    <row r="237312" ht="15"/>
    <row r="237313" ht="15"/>
    <row r="237314" ht="15"/>
    <row r="237315" ht="15"/>
    <row r="237316" ht="15"/>
    <row r="237317" ht="15"/>
    <row r="237318" ht="15"/>
    <row r="237319" ht="15"/>
    <row r="237320" ht="15"/>
    <row r="237321" ht="15"/>
    <row r="237322" ht="15"/>
    <row r="237323" ht="15"/>
    <row r="237324" ht="15"/>
    <row r="237325" ht="15"/>
    <row r="237326" ht="15"/>
    <row r="237327" ht="15"/>
    <row r="237328" ht="15"/>
    <row r="237329" ht="15"/>
    <row r="237330" ht="15"/>
    <row r="237331" ht="15"/>
    <row r="237332" ht="15"/>
    <row r="237333" ht="15"/>
    <row r="237334" ht="15"/>
    <row r="237335" ht="15"/>
    <row r="237336" ht="15"/>
    <row r="237337" ht="15"/>
    <row r="237338" ht="15"/>
    <row r="237339" ht="15"/>
    <row r="237340" ht="15"/>
    <row r="237341" ht="15"/>
    <row r="237342" ht="15"/>
    <row r="237343" ht="15"/>
    <row r="237344" ht="15"/>
    <row r="237345" ht="15"/>
    <row r="237346" ht="15"/>
    <row r="237347" ht="15"/>
    <row r="237348" ht="15"/>
    <row r="237349" ht="15"/>
    <row r="237350" ht="15"/>
    <row r="237351" ht="15"/>
    <row r="237352" ht="15"/>
    <row r="237353" ht="15"/>
    <row r="237354" ht="15"/>
    <row r="237355" ht="15"/>
    <row r="237356" ht="15"/>
    <row r="237357" ht="15"/>
    <row r="237358" ht="15"/>
    <row r="237359" ht="15"/>
    <row r="237360" ht="15"/>
    <row r="237361" ht="15"/>
    <row r="237362" ht="15"/>
    <row r="237363" ht="15"/>
    <row r="237364" ht="15"/>
    <row r="237365" ht="15"/>
    <row r="237366" ht="15"/>
    <row r="237367" ht="15"/>
    <row r="237368" ht="15"/>
    <row r="237369" ht="15"/>
    <row r="237370" ht="15"/>
    <row r="237371" ht="15"/>
    <row r="237372" ht="15"/>
    <row r="237373" ht="15"/>
    <row r="237374" ht="15"/>
    <row r="237375" ht="15"/>
    <row r="237376" ht="15"/>
    <row r="237377" ht="15"/>
    <row r="237378" ht="15"/>
    <row r="237379" ht="15"/>
    <row r="237380" ht="15"/>
    <row r="237381" ht="15"/>
    <row r="237382" ht="15"/>
    <row r="237383" ht="15"/>
    <row r="237384" ht="15"/>
    <row r="237385" ht="15"/>
    <row r="237386" ht="15"/>
    <row r="237387" ht="15"/>
    <row r="237388" ht="15"/>
    <row r="237389" ht="15"/>
    <row r="237390" ht="15"/>
    <row r="237391" ht="15"/>
    <row r="237392" ht="15"/>
    <row r="237393" ht="15"/>
    <row r="237394" ht="15"/>
    <row r="237395" ht="15"/>
    <row r="237396" ht="15"/>
    <row r="237397" ht="15"/>
    <row r="237398" ht="15"/>
    <row r="237399" ht="15"/>
    <row r="237400" ht="15"/>
    <row r="237401" ht="15"/>
    <row r="237402" ht="15"/>
    <row r="237403" ht="15"/>
    <row r="237404" ht="15"/>
    <row r="237405" ht="15"/>
    <row r="237406" ht="15"/>
    <row r="237407" ht="15"/>
    <row r="237408" ht="15"/>
    <row r="237409" ht="15"/>
    <row r="237410" ht="15"/>
    <row r="237411" ht="15"/>
    <row r="237412" ht="15"/>
    <row r="237413" ht="15"/>
    <row r="237414" ht="15"/>
    <row r="237415" ht="15"/>
    <row r="237416" ht="15"/>
    <row r="237417" ht="15"/>
    <row r="237418" ht="15"/>
    <row r="237419" ht="15"/>
    <row r="237420" ht="15"/>
    <row r="237421" ht="15"/>
    <row r="237422" ht="15"/>
    <row r="237423" ht="15"/>
    <row r="237424" ht="15"/>
    <row r="237425" ht="15"/>
    <row r="237426" ht="15"/>
    <row r="237427" ht="15"/>
    <row r="237428" ht="15"/>
    <row r="237429" ht="15"/>
    <row r="237430" ht="15"/>
    <row r="237431" ht="15"/>
    <row r="237432" ht="15"/>
    <row r="237433" ht="15"/>
    <row r="237434" ht="15"/>
    <row r="237435" ht="15"/>
    <row r="237436" ht="15"/>
    <row r="237437" ht="15"/>
    <row r="237438" ht="15"/>
    <row r="237439" ht="15"/>
    <row r="237440" ht="15"/>
    <row r="237441" ht="15"/>
    <row r="237442" ht="15"/>
    <row r="237443" ht="15"/>
    <row r="237444" ht="15"/>
    <row r="237445" ht="15"/>
    <row r="237446" ht="15"/>
    <row r="237447" ht="15"/>
    <row r="237448" ht="15"/>
    <row r="237449" ht="15"/>
    <row r="237450" ht="15"/>
    <row r="237451" ht="15"/>
    <row r="237452" ht="15"/>
    <row r="237453" ht="15"/>
    <row r="237454" ht="15"/>
    <row r="237455" ht="15"/>
    <row r="237456" ht="15"/>
    <row r="237457" ht="15"/>
    <row r="237458" ht="15"/>
    <row r="237459" ht="15"/>
    <row r="237460" ht="15"/>
    <row r="237461" ht="15"/>
    <row r="237462" ht="15"/>
    <row r="237463" ht="15"/>
    <row r="237464" ht="15"/>
    <row r="237465" ht="15"/>
    <row r="237466" ht="15"/>
    <row r="237467" ht="15"/>
    <row r="237468" ht="15"/>
    <row r="237469" ht="15"/>
    <row r="237470" ht="15"/>
    <row r="237471" ht="15"/>
    <row r="237472" ht="15"/>
    <row r="237473" ht="15"/>
    <row r="237474" ht="15"/>
    <row r="237475" ht="15"/>
    <row r="237476" ht="15"/>
    <row r="237477" ht="15"/>
    <row r="237478" ht="15"/>
    <row r="237479" ht="15"/>
    <row r="237480" ht="15"/>
    <row r="237481" ht="15"/>
    <row r="237482" ht="15"/>
    <row r="237483" ht="15"/>
    <row r="237484" ht="15"/>
    <row r="237485" ht="15"/>
    <row r="237486" ht="15"/>
    <row r="237487" ht="15"/>
    <row r="237488" ht="15"/>
    <row r="237489" ht="15"/>
    <row r="237490" ht="15"/>
    <row r="237491" ht="15"/>
    <row r="237492" ht="15"/>
    <row r="237493" ht="15"/>
    <row r="237494" ht="15"/>
    <row r="237495" ht="15"/>
    <row r="237496" ht="15"/>
    <row r="237497" ht="15"/>
    <row r="237498" ht="15"/>
    <row r="237499" ht="15"/>
    <row r="237500" ht="15"/>
    <row r="237501" ht="15"/>
    <row r="237502" ht="15"/>
    <row r="237503" ht="15"/>
    <row r="237504" ht="15"/>
    <row r="237505" ht="15"/>
    <row r="237506" ht="15"/>
    <row r="237507" ht="15"/>
    <row r="237508" ht="15"/>
    <row r="237509" ht="15"/>
    <row r="237510" ht="15"/>
    <row r="237511" ht="15"/>
    <row r="237512" ht="15"/>
    <row r="237513" ht="15"/>
    <row r="237514" ht="15"/>
    <row r="237515" ht="15"/>
    <row r="237516" ht="15"/>
    <row r="237517" ht="15"/>
    <row r="237518" ht="15"/>
    <row r="237519" ht="15"/>
    <row r="237520" ht="15"/>
    <row r="237521" ht="15"/>
    <row r="237522" ht="15"/>
    <row r="237523" ht="15"/>
    <row r="237524" ht="15"/>
    <row r="237525" ht="15"/>
    <row r="237526" ht="15"/>
    <row r="237527" ht="15"/>
    <row r="237528" ht="15"/>
    <row r="237529" ht="15"/>
    <row r="237530" ht="15"/>
    <row r="237531" ht="15"/>
    <row r="237532" ht="15"/>
    <row r="237533" ht="15"/>
    <row r="237534" ht="15"/>
    <row r="237535" ht="15"/>
    <row r="237536" ht="15"/>
    <row r="237537" ht="15"/>
    <row r="237538" ht="15"/>
    <row r="237539" ht="15"/>
    <row r="237540" ht="15"/>
    <row r="237541" ht="15"/>
    <row r="237542" ht="15"/>
    <row r="237543" ht="15"/>
    <row r="237544" ht="15"/>
    <row r="237545" ht="15"/>
    <row r="237546" ht="15"/>
    <row r="237547" ht="15"/>
    <row r="237548" ht="15"/>
    <row r="237549" ht="15"/>
    <row r="237550" ht="15"/>
    <row r="237551" ht="15"/>
    <row r="237552" ht="15"/>
    <row r="237553" ht="15"/>
    <row r="237554" ht="15"/>
    <row r="237555" ht="15"/>
    <row r="237556" ht="15"/>
    <row r="237557" ht="15"/>
    <row r="237558" ht="15"/>
    <row r="237559" ht="15"/>
    <row r="237560" ht="15"/>
    <row r="237561" ht="15"/>
    <row r="237562" ht="15"/>
    <row r="237563" ht="15"/>
    <row r="237564" ht="15"/>
    <row r="237565" ht="15"/>
    <row r="237566" ht="15"/>
    <row r="237567" ht="15"/>
    <row r="237568" ht="15"/>
    <row r="237569" ht="15"/>
    <row r="237570" ht="15"/>
    <row r="237571" ht="15"/>
    <row r="237572" ht="15"/>
    <row r="237573" ht="15"/>
    <row r="237574" ht="15"/>
    <row r="237575" ht="15"/>
    <row r="237576" ht="15"/>
    <row r="237577" ht="15"/>
    <row r="237578" ht="15"/>
    <row r="237579" ht="15"/>
    <row r="237580" ht="15"/>
    <row r="237581" ht="15"/>
    <row r="237582" ht="15"/>
    <row r="237583" ht="15"/>
    <row r="237584" ht="15"/>
    <row r="237585" ht="15"/>
    <row r="237586" ht="15"/>
    <row r="237587" ht="15"/>
    <row r="237588" ht="15"/>
    <row r="237589" ht="15"/>
    <row r="237590" ht="15"/>
    <row r="237591" ht="15"/>
    <row r="237592" ht="15"/>
    <row r="237593" ht="15"/>
    <row r="237594" ht="15"/>
    <row r="237595" ht="15"/>
    <row r="237596" ht="15"/>
    <row r="237597" ht="15"/>
    <row r="237598" ht="15"/>
    <row r="237599" ht="15"/>
    <row r="237600" ht="15"/>
    <row r="237601" ht="15"/>
    <row r="237602" ht="15"/>
    <row r="237603" ht="15"/>
    <row r="237604" ht="15"/>
    <row r="237605" ht="15"/>
    <row r="237606" ht="15"/>
    <row r="237607" ht="15"/>
    <row r="237608" ht="15"/>
    <row r="237609" ht="15"/>
    <row r="237610" ht="15"/>
    <row r="237611" ht="15"/>
    <row r="237612" ht="15"/>
    <row r="237613" ht="15"/>
    <row r="237614" ht="15"/>
    <row r="237615" ht="15"/>
    <row r="237616" ht="15"/>
    <row r="237617" ht="15"/>
    <row r="237618" ht="15"/>
    <row r="237619" ht="15"/>
    <row r="237620" ht="15"/>
    <row r="237621" ht="15"/>
    <row r="237622" ht="15"/>
    <row r="237623" ht="15"/>
    <row r="237624" ht="15"/>
    <row r="237625" ht="15"/>
    <row r="237626" ht="15"/>
    <row r="237627" ht="15"/>
    <row r="237628" ht="15"/>
    <row r="237629" ht="15"/>
    <row r="237630" ht="15"/>
    <row r="237631" ht="15"/>
    <row r="237632" ht="15"/>
    <row r="237633" ht="15"/>
    <row r="237634" ht="15"/>
    <row r="237635" ht="15"/>
    <row r="237636" ht="15"/>
    <row r="237637" ht="15"/>
    <row r="237638" ht="15"/>
    <row r="237639" ht="15"/>
    <row r="237640" ht="15"/>
    <row r="237641" ht="15"/>
    <row r="237642" ht="15"/>
    <row r="237643" ht="15"/>
    <row r="237644" ht="15"/>
    <row r="237645" ht="15"/>
    <row r="237646" ht="15"/>
    <row r="237647" ht="15"/>
    <row r="237648" ht="15"/>
    <row r="237649" ht="15"/>
    <row r="237650" ht="15"/>
    <row r="237651" ht="15"/>
    <row r="237652" ht="15"/>
    <row r="237653" ht="15"/>
    <row r="237654" ht="15"/>
    <row r="237655" ht="15"/>
    <row r="237656" ht="15"/>
    <row r="237657" ht="15"/>
    <row r="237658" ht="15"/>
    <row r="237659" ht="15"/>
    <row r="237660" ht="15"/>
    <row r="237661" ht="15"/>
    <row r="237662" ht="15"/>
    <row r="237663" ht="15"/>
    <row r="237664" ht="15"/>
    <row r="237665" ht="15"/>
    <row r="237666" ht="15"/>
    <row r="237667" ht="15"/>
    <row r="237668" ht="15"/>
    <row r="237669" ht="15"/>
    <row r="237670" ht="15"/>
    <row r="237671" ht="15"/>
    <row r="237672" ht="15"/>
    <row r="237673" ht="15"/>
    <row r="237674" ht="15"/>
    <row r="237675" ht="15"/>
    <row r="237676" ht="15"/>
    <row r="237677" ht="15"/>
    <row r="237678" ht="15"/>
    <row r="237679" ht="15"/>
    <row r="237680" ht="15"/>
    <row r="237681" ht="15"/>
    <row r="237682" ht="15"/>
    <row r="237683" ht="15"/>
    <row r="237684" ht="15"/>
    <row r="237685" ht="15"/>
    <row r="237686" ht="15"/>
    <row r="237687" ht="15"/>
    <row r="237688" ht="15"/>
    <row r="237689" ht="15"/>
    <row r="237690" ht="15"/>
    <row r="237691" ht="15"/>
    <row r="237692" ht="15"/>
    <row r="237693" ht="15"/>
    <row r="237694" ht="15"/>
    <row r="237695" ht="15"/>
    <row r="237696" ht="15"/>
    <row r="237697" ht="15"/>
    <row r="237698" ht="15"/>
    <row r="237699" ht="15"/>
    <row r="237700" ht="15"/>
    <row r="237701" ht="15"/>
    <row r="237702" ht="15"/>
    <row r="237703" ht="15"/>
    <row r="237704" ht="15"/>
    <row r="237705" ht="15"/>
    <row r="237706" ht="15"/>
    <row r="237707" ht="15"/>
    <row r="237708" ht="15"/>
    <row r="237709" ht="15"/>
    <row r="237710" ht="15"/>
    <row r="237711" ht="15"/>
    <row r="237712" ht="15"/>
    <row r="237713" ht="15"/>
    <row r="237714" ht="15"/>
    <row r="237715" ht="15"/>
    <row r="237716" ht="15"/>
    <row r="237717" ht="15"/>
    <row r="237718" ht="15"/>
    <row r="237719" ht="15"/>
    <row r="237720" ht="15"/>
    <row r="237721" ht="15"/>
    <row r="237722" ht="15"/>
    <row r="237723" ht="15"/>
    <row r="237724" ht="15"/>
    <row r="237725" ht="15"/>
    <row r="237726" ht="15"/>
    <row r="237727" ht="15"/>
    <row r="237728" ht="15"/>
    <row r="237729" ht="15"/>
    <row r="237730" ht="15"/>
    <row r="237731" ht="15"/>
    <row r="237732" ht="15"/>
    <row r="237733" ht="15"/>
    <row r="237734" ht="15"/>
    <row r="237735" ht="15"/>
    <row r="237736" ht="15"/>
    <row r="237737" ht="15"/>
    <row r="237738" ht="15"/>
    <row r="237739" ht="15"/>
    <row r="237740" ht="15"/>
    <row r="237741" ht="15"/>
    <row r="237742" ht="15"/>
    <row r="237743" ht="15"/>
    <row r="237744" ht="15"/>
    <row r="237745" ht="15"/>
    <row r="237746" ht="15"/>
    <row r="237747" ht="15"/>
    <row r="237748" ht="15"/>
    <row r="237749" ht="15"/>
    <row r="237750" ht="15"/>
    <row r="237751" ht="15"/>
    <row r="237752" ht="15"/>
    <row r="237753" ht="15"/>
    <row r="237754" ht="15"/>
    <row r="237755" ht="15"/>
    <row r="237756" ht="15"/>
    <row r="237757" ht="15"/>
    <row r="237758" ht="15"/>
    <row r="237759" ht="15"/>
    <row r="237760" ht="15"/>
    <row r="237761" ht="15"/>
    <row r="237762" ht="15"/>
    <row r="237763" ht="15"/>
    <row r="237764" ht="15"/>
    <row r="237765" ht="15"/>
    <row r="237766" ht="15"/>
    <row r="237767" ht="15"/>
    <row r="237768" ht="15"/>
    <row r="237769" ht="15"/>
    <row r="237770" ht="15"/>
    <row r="237771" ht="15"/>
    <row r="237772" ht="15"/>
    <row r="237773" ht="15"/>
    <row r="237774" ht="15"/>
    <row r="237775" ht="15"/>
    <row r="237776" ht="15"/>
    <row r="237777" ht="15"/>
    <row r="237778" ht="15"/>
    <row r="237779" ht="15"/>
    <row r="237780" ht="15"/>
    <row r="237781" ht="15"/>
    <row r="237782" ht="15"/>
    <row r="237783" ht="15"/>
    <row r="237784" ht="15"/>
    <row r="237785" ht="15"/>
    <row r="237786" ht="15"/>
    <row r="237787" ht="15"/>
    <row r="237788" ht="15"/>
    <row r="237789" ht="15"/>
    <row r="237790" ht="15"/>
    <row r="237791" ht="15"/>
    <row r="237792" ht="15"/>
    <row r="237793" ht="15"/>
    <row r="237794" ht="15"/>
    <row r="237795" ht="15"/>
    <row r="237796" ht="15"/>
    <row r="237797" ht="15"/>
    <row r="237798" ht="15"/>
    <row r="237799" ht="15"/>
    <row r="237800" ht="15"/>
    <row r="237801" ht="15"/>
    <row r="237802" ht="15"/>
    <row r="237803" ht="15"/>
    <row r="237804" ht="15"/>
    <row r="237805" ht="15"/>
    <row r="237806" ht="15"/>
    <row r="237807" ht="15"/>
    <row r="237808" ht="15"/>
    <row r="237809" ht="15"/>
    <row r="237810" ht="15"/>
    <row r="237811" ht="15"/>
    <row r="237812" ht="15"/>
    <row r="237813" ht="15"/>
    <row r="237814" ht="15"/>
    <row r="237815" ht="15"/>
    <row r="237816" ht="15"/>
    <row r="237817" ht="15"/>
    <row r="237818" ht="15"/>
    <row r="237819" ht="15"/>
    <row r="237820" ht="15"/>
    <row r="237821" ht="15"/>
    <row r="237822" ht="15"/>
    <row r="237823" ht="15"/>
    <row r="237824" ht="15"/>
    <row r="237825" ht="15"/>
    <row r="237826" ht="15"/>
    <row r="237827" ht="15"/>
    <row r="237828" ht="15"/>
    <row r="237829" ht="15"/>
    <row r="237830" ht="15"/>
    <row r="237831" ht="15"/>
    <row r="237832" ht="15"/>
    <row r="237833" ht="15"/>
    <row r="237834" ht="15"/>
    <row r="237835" ht="15"/>
    <row r="237836" ht="15"/>
    <row r="237837" ht="15"/>
    <row r="237838" ht="15"/>
    <row r="237839" ht="15"/>
    <row r="237840" ht="15"/>
    <row r="237841" ht="15"/>
    <row r="237842" ht="15"/>
    <row r="237843" ht="15"/>
    <row r="237844" ht="15"/>
    <row r="237845" ht="15"/>
    <row r="237846" ht="15"/>
    <row r="237847" ht="15"/>
    <row r="237848" ht="15"/>
    <row r="237849" ht="15"/>
    <row r="237850" ht="15"/>
    <row r="237851" ht="15"/>
    <row r="237852" ht="15"/>
    <row r="237853" ht="15"/>
    <row r="237854" ht="15"/>
    <row r="237855" ht="15"/>
    <row r="237856" ht="15"/>
    <row r="237857" ht="15"/>
    <row r="237858" ht="15"/>
    <row r="237859" ht="15"/>
    <row r="237860" ht="15"/>
    <row r="237861" ht="15"/>
    <row r="237862" ht="15"/>
    <row r="237863" ht="15"/>
    <row r="237864" ht="15"/>
    <row r="237865" ht="15"/>
    <row r="237866" ht="15"/>
    <row r="237867" ht="15"/>
    <row r="237868" ht="15"/>
    <row r="237869" ht="15"/>
    <row r="237870" ht="15"/>
    <row r="237871" ht="15"/>
    <row r="237872" ht="15"/>
    <row r="237873" ht="15"/>
    <row r="237874" ht="15"/>
    <row r="237875" ht="15"/>
    <row r="237876" ht="15"/>
    <row r="237877" ht="15"/>
    <row r="237878" ht="15"/>
    <row r="237879" ht="15"/>
    <row r="237880" ht="15"/>
    <row r="237881" ht="15"/>
    <row r="237882" ht="15"/>
    <row r="237883" ht="15"/>
    <row r="237884" ht="15"/>
    <row r="237885" ht="15"/>
    <row r="237886" ht="15"/>
    <row r="237887" ht="15"/>
    <row r="237888" ht="15"/>
    <row r="237889" ht="15"/>
    <row r="237890" ht="15"/>
    <row r="237891" ht="15"/>
    <row r="237892" ht="15"/>
    <row r="237893" ht="15"/>
    <row r="237894" ht="15"/>
    <row r="237895" ht="15"/>
    <row r="237896" ht="15"/>
    <row r="237897" ht="15"/>
    <row r="237898" ht="15"/>
    <row r="237899" ht="15"/>
    <row r="237900" ht="15"/>
    <row r="237901" ht="15"/>
    <row r="237902" ht="15"/>
    <row r="237903" ht="15"/>
    <row r="237904" ht="15"/>
    <row r="237905" ht="15"/>
    <row r="237906" ht="15"/>
    <row r="237907" ht="15"/>
    <row r="237908" ht="15"/>
    <row r="237909" ht="15"/>
    <row r="237910" ht="15"/>
    <row r="237911" ht="15"/>
    <row r="237912" ht="15"/>
    <row r="237913" ht="15"/>
    <row r="237914" ht="15"/>
    <row r="237915" ht="15"/>
    <row r="237916" ht="15"/>
    <row r="237917" ht="15"/>
    <row r="237918" ht="15"/>
    <row r="237919" ht="15"/>
    <row r="237920" ht="15"/>
    <row r="237921" ht="15"/>
    <row r="237922" ht="15"/>
    <row r="237923" ht="15"/>
    <row r="237924" ht="15"/>
    <row r="237925" ht="15"/>
    <row r="237926" ht="15"/>
    <row r="237927" ht="15"/>
    <row r="237928" ht="15"/>
    <row r="237929" ht="15"/>
    <row r="237930" ht="15"/>
    <row r="237931" ht="15"/>
    <row r="237932" ht="15"/>
    <row r="237933" ht="15"/>
    <row r="237934" ht="15"/>
    <row r="237935" ht="15"/>
    <row r="237936" ht="15"/>
    <row r="237937" ht="15"/>
    <row r="237938" ht="15"/>
    <row r="237939" ht="15"/>
    <row r="237940" ht="15"/>
    <row r="237941" ht="15"/>
    <row r="237942" ht="15"/>
    <row r="237943" ht="15"/>
    <row r="237944" ht="15"/>
    <row r="237945" ht="15"/>
    <row r="237946" ht="15"/>
    <row r="237947" ht="15"/>
    <row r="237948" ht="15"/>
    <row r="237949" ht="15"/>
    <row r="237950" ht="15"/>
    <row r="237951" ht="15"/>
    <row r="237952" ht="15"/>
    <row r="237953" ht="15"/>
    <row r="237954" ht="15"/>
    <row r="237955" ht="15"/>
    <row r="237956" ht="15"/>
    <row r="237957" ht="15"/>
    <row r="237958" ht="15"/>
    <row r="237959" ht="15"/>
    <row r="237960" ht="15"/>
    <row r="237961" ht="15"/>
    <row r="237962" ht="15"/>
    <row r="237963" ht="15"/>
    <row r="237964" ht="15"/>
    <row r="237965" ht="15"/>
    <row r="237966" ht="15"/>
    <row r="237967" ht="15"/>
    <row r="237968" ht="15"/>
    <row r="237969" ht="15"/>
    <row r="237970" ht="15"/>
    <row r="237971" ht="15"/>
    <row r="237972" ht="15"/>
    <row r="237973" ht="15"/>
    <row r="237974" ht="15"/>
    <row r="237975" ht="15"/>
    <row r="237976" ht="15"/>
    <row r="237977" ht="15"/>
    <row r="237978" ht="15"/>
    <row r="237979" ht="15"/>
    <row r="237980" ht="15"/>
    <row r="237981" ht="15"/>
    <row r="237982" ht="15"/>
    <row r="237983" ht="15"/>
    <row r="237984" ht="15"/>
    <row r="237985" ht="15"/>
    <row r="237986" ht="15"/>
    <row r="237987" ht="15"/>
    <row r="237988" ht="15"/>
    <row r="237989" ht="15"/>
    <row r="237990" ht="15"/>
    <row r="237991" ht="15"/>
    <row r="237992" ht="15"/>
    <row r="237993" ht="15"/>
    <row r="237994" ht="15"/>
    <row r="237995" ht="15"/>
    <row r="237996" ht="15"/>
    <row r="237997" ht="15"/>
    <row r="237998" ht="15"/>
    <row r="237999" ht="15"/>
    <row r="238000" ht="15"/>
    <row r="238001" ht="15"/>
    <row r="238002" ht="15"/>
    <row r="238003" ht="15"/>
    <row r="238004" ht="15"/>
    <row r="238005" ht="15"/>
    <row r="238006" ht="15"/>
    <row r="238007" ht="15"/>
    <row r="238008" ht="15"/>
    <row r="238009" ht="15"/>
    <row r="238010" ht="15"/>
    <row r="238011" ht="15"/>
    <row r="238012" ht="15"/>
    <row r="238013" ht="15"/>
    <row r="238014" ht="15"/>
    <row r="238015" ht="15"/>
    <row r="238016" ht="15"/>
    <row r="238017" ht="15"/>
    <row r="238018" ht="15"/>
    <row r="238019" ht="15"/>
    <row r="238020" ht="15"/>
    <row r="238021" ht="15"/>
    <row r="238022" ht="15"/>
    <row r="238023" ht="15"/>
    <row r="238024" ht="15"/>
    <row r="238025" ht="15"/>
    <row r="238026" ht="15"/>
    <row r="238027" ht="15"/>
    <row r="238028" ht="15"/>
    <row r="238029" ht="15"/>
    <row r="238030" ht="15"/>
    <row r="238031" ht="15"/>
    <row r="238032" ht="15"/>
    <row r="238033" ht="15"/>
    <row r="238034" ht="15"/>
    <row r="238035" ht="15"/>
    <row r="238036" ht="15"/>
    <row r="238037" ht="15"/>
    <row r="238038" ht="15"/>
    <row r="238039" ht="15"/>
    <row r="238040" ht="15"/>
    <row r="238041" ht="15"/>
    <row r="238042" ht="15"/>
    <row r="238043" ht="15"/>
    <row r="238044" ht="15"/>
    <row r="238045" ht="15"/>
    <row r="238046" ht="15"/>
    <row r="238047" ht="15"/>
    <row r="238048" ht="15"/>
    <row r="238049" ht="15"/>
    <row r="238050" ht="15"/>
    <row r="238051" ht="15"/>
    <row r="238052" ht="15"/>
    <row r="238053" ht="15"/>
    <row r="238054" ht="15"/>
    <row r="238055" ht="15"/>
    <row r="238056" ht="15"/>
    <row r="238057" ht="15"/>
    <row r="238058" ht="15"/>
    <row r="238059" ht="15"/>
    <row r="238060" ht="15"/>
    <row r="238061" ht="15"/>
    <row r="238062" ht="15"/>
    <row r="238063" ht="15"/>
    <row r="238064" ht="15"/>
    <row r="238065" ht="15"/>
    <row r="238066" ht="15"/>
    <row r="238067" ht="15"/>
    <row r="238068" ht="15"/>
    <row r="238069" ht="15"/>
    <row r="238070" ht="15"/>
    <row r="238071" ht="15"/>
    <row r="238072" ht="15"/>
    <row r="238073" ht="15"/>
    <row r="238074" ht="15"/>
    <row r="238075" ht="15"/>
    <row r="238076" ht="15"/>
    <row r="238077" ht="15"/>
    <row r="238078" ht="15"/>
    <row r="238079" ht="15"/>
    <row r="238080" ht="15"/>
    <row r="238081" ht="15"/>
    <row r="238082" ht="15"/>
    <row r="238083" ht="15"/>
    <row r="238084" ht="15"/>
    <row r="238085" ht="15"/>
    <row r="238086" ht="15"/>
    <row r="238087" ht="15"/>
    <row r="238088" ht="15"/>
    <row r="238089" ht="15"/>
    <row r="238090" ht="15"/>
    <row r="238091" ht="15"/>
    <row r="238092" ht="15"/>
    <row r="238093" ht="15"/>
    <row r="238094" ht="15"/>
    <row r="238095" ht="15"/>
    <row r="238096" ht="15"/>
    <row r="238097" ht="15"/>
    <row r="238098" ht="15"/>
    <row r="238099" ht="15"/>
    <row r="238100" ht="15"/>
    <row r="238101" ht="15"/>
    <row r="238102" ht="15"/>
    <row r="238103" ht="15"/>
    <row r="238104" ht="15"/>
    <row r="238105" ht="15"/>
    <row r="238106" ht="15"/>
    <row r="238107" ht="15"/>
    <row r="238108" ht="15"/>
    <row r="238109" ht="15"/>
    <row r="238110" ht="15"/>
    <row r="238111" ht="15"/>
    <row r="238112" ht="15"/>
    <row r="238113" ht="15"/>
    <row r="238114" ht="15"/>
    <row r="238115" ht="15"/>
    <row r="238116" ht="15"/>
    <row r="238117" ht="15"/>
    <row r="238118" ht="15"/>
    <row r="238119" ht="15"/>
    <row r="238120" ht="15"/>
    <row r="238121" ht="15"/>
    <row r="238122" ht="15"/>
    <row r="238123" ht="15"/>
    <row r="238124" ht="15"/>
    <row r="238125" ht="15"/>
    <row r="238126" ht="15"/>
    <row r="238127" ht="15"/>
    <row r="238128" ht="15"/>
    <row r="238129" ht="15"/>
    <row r="238130" ht="15"/>
    <row r="238131" ht="15"/>
    <row r="238132" ht="15"/>
    <row r="238133" ht="15"/>
    <row r="238134" ht="15"/>
    <row r="238135" ht="15"/>
    <row r="238136" ht="15"/>
    <row r="238137" ht="15"/>
    <row r="238138" ht="15"/>
    <row r="238139" ht="15"/>
    <row r="238140" ht="15"/>
    <row r="238141" ht="15"/>
    <row r="238142" ht="15"/>
    <row r="238143" ht="15"/>
    <row r="238144" ht="15"/>
    <row r="238145" ht="15"/>
    <row r="238146" ht="15"/>
    <row r="238147" ht="15"/>
    <row r="238148" ht="15"/>
    <row r="238149" ht="15"/>
    <row r="238150" ht="15"/>
    <row r="238151" ht="15"/>
    <row r="238152" ht="15"/>
    <row r="238153" ht="15"/>
    <row r="238154" ht="15"/>
    <row r="238155" ht="15"/>
    <row r="238156" ht="15"/>
    <row r="238157" ht="15"/>
    <row r="238158" ht="15"/>
    <row r="238159" ht="15"/>
    <row r="238160" ht="15"/>
    <row r="238161" ht="15"/>
    <row r="238162" ht="15"/>
    <row r="238163" ht="15"/>
    <row r="238164" ht="15"/>
    <row r="238165" ht="15"/>
    <row r="238166" ht="15"/>
    <row r="238167" ht="15"/>
    <row r="238168" ht="15"/>
    <row r="238169" ht="15"/>
    <row r="238170" ht="15"/>
    <row r="238171" ht="15"/>
    <row r="238172" ht="15"/>
    <row r="238173" ht="15"/>
    <row r="238174" ht="15"/>
    <row r="238175" ht="15"/>
    <row r="238176" ht="15"/>
    <row r="238177" ht="15"/>
    <row r="238178" ht="15"/>
    <row r="238179" ht="15"/>
    <row r="238180" ht="15"/>
    <row r="238181" ht="15"/>
    <row r="238182" ht="15"/>
    <row r="238183" ht="15"/>
    <row r="238184" ht="15"/>
    <row r="238185" ht="15"/>
    <row r="238186" ht="15"/>
    <row r="238187" ht="15"/>
    <row r="238188" ht="15"/>
    <row r="238189" ht="15"/>
    <row r="238190" ht="15"/>
    <row r="238191" ht="15"/>
    <row r="238192" ht="15"/>
    <row r="238193" ht="15"/>
    <row r="238194" ht="15"/>
    <row r="238195" ht="15"/>
    <row r="238196" ht="15"/>
    <row r="238197" ht="15"/>
    <row r="238198" ht="15"/>
    <row r="238199" ht="15"/>
    <row r="238200" ht="15"/>
    <row r="238201" ht="15"/>
    <row r="238202" ht="15"/>
    <row r="238203" ht="15"/>
    <row r="238204" ht="15"/>
    <row r="238205" ht="15"/>
    <row r="238206" ht="15"/>
    <row r="238207" ht="15"/>
    <row r="238208" ht="15"/>
    <row r="238209" ht="15"/>
    <row r="238210" ht="15"/>
    <row r="238211" ht="15"/>
    <row r="238212" ht="15"/>
    <row r="238213" ht="15"/>
    <row r="238214" ht="15"/>
    <row r="238215" ht="15"/>
    <row r="238216" ht="15"/>
    <row r="238217" ht="15"/>
    <row r="238218" ht="15"/>
    <row r="238219" ht="15"/>
    <row r="238220" ht="15"/>
    <row r="238221" ht="15"/>
    <row r="238222" ht="15"/>
    <row r="238223" ht="15"/>
    <row r="238224" ht="15"/>
    <row r="238225" ht="15"/>
    <row r="238226" ht="15"/>
    <row r="238227" ht="15"/>
    <row r="238228" ht="15"/>
    <row r="238229" ht="15"/>
    <row r="238230" ht="15"/>
    <row r="238231" ht="15"/>
    <row r="238232" ht="15"/>
    <row r="238233" ht="15"/>
    <row r="238234" ht="15"/>
    <row r="238235" ht="15"/>
    <row r="238236" ht="15"/>
    <row r="238237" ht="15"/>
    <row r="238238" ht="15"/>
    <row r="238239" ht="15"/>
    <row r="238240" ht="15"/>
    <row r="238241" ht="15"/>
    <row r="238242" ht="15"/>
    <row r="238243" ht="15"/>
    <row r="238244" ht="15"/>
    <row r="238245" ht="15"/>
    <row r="238246" ht="15"/>
    <row r="238247" ht="15"/>
    <row r="238248" ht="15"/>
    <row r="238249" ht="15"/>
    <row r="238250" ht="15"/>
    <row r="238251" ht="15"/>
    <row r="238252" ht="15"/>
    <row r="238253" ht="15"/>
    <row r="238254" ht="15"/>
    <row r="238255" ht="15"/>
    <row r="238256" ht="15"/>
    <row r="238257" ht="15"/>
    <row r="238258" ht="15"/>
    <row r="238259" ht="15"/>
    <row r="238260" ht="15"/>
    <row r="238261" ht="15"/>
    <row r="238262" ht="15"/>
    <row r="238263" ht="15"/>
    <row r="238264" ht="15"/>
    <row r="238265" ht="15"/>
    <row r="238266" ht="15"/>
    <row r="238267" ht="15"/>
    <row r="238268" ht="15"/>
    <row r="238269" ht="15"/>
    <row r="238270" ht="15"/>
    <row r="238271" ht="15"/>
    <row r="238272" ht="15"/>
    <row r="238273" ht="15"/>
    <row r="238274" ht="15"/>
    <row r="238275" ht="15"/>
    <row r="238276" ht="15"/>
    <row r="238277" ht="15"/>
    <row r="238278" ht="15"/>
    <row r="238279" ht="15"/>
    <row r="238280" ht="15"/>
    <row r="238281" ht="15"/>
    <row r="238282" ht="15"/>
    <row r="238283" ht="15"/>
    <row r="238284" ht="15"/>
    <row r="238285" ht="15"/>
    <row r="238286" ht="15"/>
    <row r="238287" ht="15"/>
    <row r="238288" ht="15"/>
    <row r="238289" ht="15"/>
    <row r="238290" ht="15"/>
    <row r="238291" ht="15"/>
    <row r="238292" ht="15"/>
    <row r="238293" ht="15"/>
    <row r="238294" ht="15"/>
    <row r="238295" ht="15"/>
    <row r="238296" ht="15"/>
    <row r="238297" ht="15"/>
    <row r="238298" ht="15"/>
    <row r="238299" ht="15"/>
    <row r="238300" ht="15"/>
    <row r="238301" ht="15"/>
    <row r="238302" ht="15"/>
    <row r="238303" ht="15"/>
    <row r="238304" ht="15"/>
    <row r="238305" ht="15"/>
    <row r="238306" ht="15"/>
    <row r="238307" ht="15"/>
    <row r="238308" ht="15"/>
    <row r="238309" ht="15"/>
    <row r="238310" ht="15"/>
    <row r="238311" ht="15"/>
    <row r="238312" ht="15"/>
    <row r="238313" ht="15"/>
    <row r="238314" ht="15"/>
    <row r="238315" ht="15"/>
    <row r="238316" ht="15"/>
    <row r="238317" ht="15"/>
    <row r="238318" ht="15"/>
    <row r="238319" ht="15"/>
    <row r="238320" ht="15"/>
    <row r="238321" ht="15"/>
    <row r="238322" ht="15"/>
    <row r="238323" ht="15"/>
    <row r="238324" ht="15"/>
    <row r="238325" ht="15"/>
    <row r="238326" ht="15"/>
    <row r="238327" ht="15"/>
    <row r="238328" ht="15"/>
    <row r="238329" ht="15"/>
    <row r="238330" ht="15"/>
    <row r="238331" ht="15"/>
    <row r="238332" ht="15"/>
    <row r="238333" ht="15"/>
    <row r="238334" ht="15"/>
    <row r="238335" ht="15"/>
    <row r="238336" ht="15"/>
    <row r="238337" ht="15"/>
    <row r="238338" ht="15"/>
    <row r="238339" ht="15"/>
    <row r="238340" ht="15"/>
    <row r="238341" ht="15"/>
    <row r="238342" ht="15"/>
    <row r="238343" ht="15"/>
    <row r="238344" ht="15"/>
    <row r="238345" ht="15"/>
    <row r="238346" ht="15"/>
    <row r="238347" ht="15"/>
    <row r="238348" ht="15"/>
    <row r="238349" ht="15"/>
    <row r="238350" ht="15"/>
    <row r="238351" ht="15"/>
    <row r="238352" ht="15"/>
    <row r="238353" ht="15"/>
    <row r="238354" ht="15"/>
    <row r="238355" ht="15"/>
    <row r="238356" ht="15"/>
    <row r="238357" ht="15"/>
    <row r="238358" ht="15"/>
    <row r="238359" ht="15"/>
    <row r="238360" ht="15"/>
    <row r="238361" ht="15"/>
    <row r="238362" ht="15"/>
    <row r="238363" ht="15"/>
    <row r="238364" ht="15"/>
    <row r="238365" ht="15"/>
    <row r="238366" ht="15"/>
    <row r="238367" ht="15"/>
    <row r="238368" ht="15"/>
    <row r="238369" ht="15"/>
    <row r="238370" ht="15"/>
    <row r="238371" ht="15"/>
    <row r="238372" ht="15"/>
    <row r="238373" ht="15"/>
    <row r="238374" ht="15"/>
    <row r="238375" ht="15"/>
    <row r="238376" ht="15"/>
    <row r="238377" ht="15"/>
    <row r="238378" ht="15"/>
    <row r="238379" ht="15"/>
    <row r="238380" ht="15"/>
    <row r="238381" ht="15"/>
    <row r="238382" ht="15"/>
    <row r="238383" ht="15"/>
    <row r="238384" ht="15"/>
    <row r="238385" ht="15"/>
    <row r="238386" ht="15"/>
    <row r="238387" ht="15"/>
    <row r="238388" ht="15"/>
    <row r="238389" ht="15"/>
    <row r="238390" ht="15"/>
    <row r="238391" ht="15"/>
    <row r="238392" ht="15"/>
    <row r="238393" ht="15"/>
    <row r="238394" ht="15"/>
    <row r="238395" ht="15"/>
    <row r="238396" ht="15"/>
    <row r="238397" ht="15"/>
    <row r="238398" ht="15"/>
    <row r="238399" ht="15"/>
    <row r="238400" ht="15"/>
    <row r="238401" ht="15"/>
    <row r="238402" ht="15"/>
    <row r="238403" ht="15"/>
    <row r="238404" ht="15"/>
    <row r="238405" ht="15"/>
    <row r="238406" ht="15"/>
    <row r="238407" ht="15"/>
    <row r="238408" ht="15"/>
    <row r="238409" ht="15"/>
    <row r="238410" ht="15"/>
    <row r="238411" ht="15"/>
    <row r="238412" ht="15"/>
    <row r="238413" ht="15"/>
    <row r="238414" ht="15"/>
    <row r="238415" ht="15"/>
    <row r="238416" ht="15"/>
    <row r="238417" ht="15"/>
    <row r="238418" ht="15"/>
    <row r="238419" ht="15"/>
    <row r="238420" ht="15"/>
    <row r="238421" ht="15"/>
    <row r="238422" ht="15"/>
    <row r="238423" ht="15"/>
    <row r="238424" ht="15"/>
    <row r="238425" ht="15"/>
    <row r="238426" ht="15"/>
    <row r="238427" ht="15"/>
    <row r="238428" ht="15"/>
    <row r="238429" ht="15"/>
    <row r="238430" ht="15"/>
    <row r="238431" ht="15"/>
    <row r="238432" ht="15"/>
    <row r="238433" ht="15"/>
    <row r="238434" ht="15"/>
    <row r="238435" ht="15"/>
    <row r="238436" ht="15"/>
    <row r="238437" ht="15"/>
    <row r="238438" ht="15"/>
    <row r="238439" ht="15"/>
    <row r="238440" ht="15"/>
    <row r="238441" ht="15"/>
    <row r="238442" ht="15"/>
    <row r="238443" ht="15"/>
    <row r="238444" ht="15"/>
    <row r="238445" ht="15"/>
    <row r="238446" ht="15"/>
    <row r="238447" ht="15"/>
    <row r="238448" ht="15"/>
    <row r="238449" ht="15"/>
    <row r="238450" ht="15"/>
    <row r="238451" ht="15"/>
    <row r="238452" ht="15"/>
    <row r="238453" ht="15"/>
    <row r="238454" ht="15"/>
    <row r="238455" ht="15"/>
    <row r="238456" ht="15"/>
    <row r="238457" ht="15"/>
    <row r="238458" ht="15"/>
    <row r="238459" ht="15"/>
    <row r="238460" ht="15"/>
    <row r="238461" ht="15"/>
    <row r="238462" ht="15"/>
    <row r="238463" ht="15"/>
    <row r="238464" ht="15"/>
    <row r="238465" ht="15"/>
    <row r="238466" ht="15"/>
    <row r="238467" ht="15"/>
    <row r="238468" ht="15"/>
    <row r="238469" ht="15"/>
    <row r="238470" ht="15"/>
    <row r="238471" ht="15"/>
    <row r="238472" ht="15"/>
    <row r="238473" ht="15"/>
    <row r="238474" ht="15"/>
    <row r="238475" ht="15"/>
    <row r="238476" ht="15"/>
    <row r="238477" ht="15"/>
    <row r="238478" ht="15"/>
    <row r="238479" ht="15"/>
    <row r="238480" ht="15"/>
    <row r="238481" ht="15"/>
    <row r="238482" ht="15"/>
    <row r="238483" ht="15"/>
    <row r="238484" ht="15"/>
    <row r="238485" ht="15"/>
    <row r="238486" ht="15"/>
    <row r="238487" ht="15"/>
    <row r="238488" ht="15"/>
    <row r="238489" ht="15"/>
    <row r="238490" ht="15"/>
    <row r="238491" ht="15"/>
    <row r="238492" ht="15"/>
    <row r="238493" ht="15"/>
    <row r="238494" ht="15"/>
    <row r="238495" ht="15"/>
    <row r="238496" ht="15"/>
    <row r="238497" ht="15"/>
    <row r="238498" ht="15"/>
    <row r="238499" ht="15"/>
    <row r="238500" ht="15"/>
    <row r="238501" ht="15"/>
    <row r="238502" ht="15"/>
    <row r="238503" ht="15"/>
    <row r="238504" ht="15"/>
    <row r="238505" ht="15"/>
    <row r="238506" ht="15"/>
    <row r="238507" ht="15"/>
    <row r="238508" ht="15"/>
    <row r="238509" ht="15"/>
    <row r="238510" ht="15"/>
    <row r="238511" ht="15"/>
    <row r="238512" ht="15"/>
    <row r="238513" ht="15"/>
    <row r="238514" ht="15"/>
    <row r="238515" ht="15"/>
    <row r="238516" ht="15"/>
    <row r="238517" ht="15"/>
    <row r="238518" ht="15"/>
    <row r="238519" ht="15"/>
    <row r="238520" ht="15"/>
    <row r="238521" ht="15"/>
    <row r="238522" ht="15"/>
    <row r="238523" ht="15"/>
    <row r="238524" ht="15"/>
    <row r="238525" ht="15"/>
    <row r="238526" ht="15"/>
    <row r="238527" ht="15"/>
    <row r="238528" ht="15"/>
    <row r="238529" ht="15"/>
    <row r="238530" ht="15"/>
    <row r="238531" ht="15"/>
    <row r="238532" ht="15"/>
    <row r="238533" ht="15"/>
    <row r="238534" ht="15"/>
    <row r="238535" ht="15"/>
    <row r="238536" ht="15"/>
    <row r="238537" ht="15"/>
    <row r="238538" ht="15"/>
    <row r="238539" ht="15"/>
    <row r="238540" ht="15"/>
    <row r="238541" ht="15"/>
    <row r="238542" ht="15"/>
    <row r="238543" ht="15"/>
    <row r="238544" ht="15"/>
    <row r="238545" ht="15"/>
    <row r="238546" ht="15"/>
    <row r="238547" ht="15"/>
    <row r="238548" ht="15"/>
    <row r="238549" ht="15"/>
    <row r="238550" ht="15"/>
    <row r="238551" ht="15"/>
    <row r="238552" ht="15"/>
    <row r="238553" ht="15"/>
    <row r="238554" ht="15"/>
    <row r="238555" ht="15"/>
    <row r="238556" ht="15"/>
    <row r="238557" ht="15"/>
    <row r="238558" ht="15"/>
    <row r="238559" ht="15"/>
    <row r="238560" ht="15"/>
    <row r="238561" ht="15"/>
    <row r="238562" ht="15"/>
    <row r="238563" ht="15"/>
    <row r="238564" ht="15"/>
    <row r="238565" ht="15"/>
    <row r="238566" ht="15"/>
    <row r="238567" ht="15"/>
    <row r="238568" ht="15"/>
    <row r="238569" ht="15"/>
    <row r="238570" ht="15"/>
    <row r="238571" ht="15"/>
    <row r="238572" ht="15"/>
    <row r="238573" ht="15"/>
    <row r="238574" ht="15"/>
    <row r="238575" ht="15"/>
    <row r="238576" ht="15"/>
    <row r="238577" ht="15"/>
    <row r="238578" ht="15"/>
    <row r="238579" ht="15"/>
    <row r="238580" ht="15"/>
    <row r="238581" ht="15"/>
    <row r="238582" ht="15"/>
    <row r="238583" ht="15"/>
    <row r="238584" ht="15"/>
    <row r="238585" ht="15"/>
    <row r="238586" ht="15"/>
    <row r="238587" ht="15"/>
    <row r="238588" ht="15"/>
    <row r="238589" ht="15"/>
    <row r="238590" ht="15"/>
    <row r="238591" ht="15"/>
    <row r="238592" ht="15"/>
    <row r="238593" ht="15"/>
    <row r="238594" ht="15"/>
    <row r="238595" ht="15"/>
    <row r="238596" ht="15"/>
    <row r="238597" ht="15"/>
    <row r="238598" ht="15"/>
    <row r="238599" ht="15"/>
    <row r="238600" ht="15"/>
    <row r="238601" ht="15"/>
    <row r="238602" ht="15"/>
    <row r="238603" ht="15"/>
    <row r="238604" ht="15"/>
    <row r="238605" ht="15"/>
    <row r="238606" ht="15"/>
    <row r="238607" ht="15"/>
    <row r="238608" ht="15"/>
    <row r="238609" ht="15"/>
    <row r="238610" ht="15"/>
    <row r="238611" ht="15"/>
    <row r="238612" ht="15"/>
    <row r="238613" ht="15"/>
    <row r="238614" ht="15"/>
    <row r="238615" ht="15"/>
    <row r="238616" ht="15"/>
    <row r="238617" ht="15"/>
    <row r="238618" ht="15"/>
    <row r="238619" ht="15"/>
    <row r="238620" ht="15"/>
    <row r="238621" ht="15"/>
    <row r="238622" ht="15"/>
    <row r="238623" ht="15"/>
    <row r="238624" ht="15"/>
    <row r="238625" ht="15"/>
    <row r="238626" ht="15"/>
    <row r="238627" ht="15"/>
    <row r="238628" ht="15"/>
    <row r="238629" ht="15"/>
    <row r="238630" ht="15"/>
    <row r="238631" ht="15"/>
    <row r="238632" ht="15"/>
    <row r="238633" ht="15"/>
    <row r="238634" ht="15"/>
    <row r="238635" ht="15"/>
    <row r="238636" ht="15"/>
    <row r="238637" ht="15"/>
    <row r="238638" ht="15"/>
    <row r="238639" ht="15"/>
    <row r="238640" ht="15"/>
    <row r="238641" ht="15"/>
    <row r="238642" ht="15"/>
    <row r="238643" ht="15"/>
    <row r="238644" ht="15"/>
    <row r="238645" ht="15"/>
    <row r="238646" ht="15"/>
    <row r="238647" ht="15"/>
    <row r="238648" ht="15"/>
    <row r="238649" ht="15"/>
    <row r="238650" ht="15"/>
    <row r="238651" ht="15"/>
    <row r="238652" ht="15"/>
    <row r="238653" ht="15"/>
    <row r="238654" ht="15"/>
    <row r="238655" ht="15"/>
    <row r="238656" ht="15"/>
    <row r="238657" ht="15"/>
    <row r="238658" ht="15"/>
    <row r="238659" ht="15"/>
    <row r="238660" ht="15"/>
    <row r="238661" ht="15"/>
    <row r="238662" ht="15"/>
    <row r="238663" ht="15"/>
    <row r="238664" ht="15"/>
    <row r="238665" ht="15"/>
    <row r="238666" ht="15"/>
    <row r="238667" ht="15"/>
    <row r="238668" ht="15"/>
    <row r="238669" ht="15"/>
    <row r="238670" ht="15"/>
    <row r="238671" ht="15"/>
    <row r="238672" ht="15"/>
    <row r="238673" ht="15"/>
    <row r="238674" ht="15"/>
    <row r="238675" ht="15"/>
    <row r="238676" ht="15"/>
    <row r="238677" ht="15"/>
    <row r="238678" ht="15"/>
    <row r="238679" ht="15"/>
    <row r="238680" ht="15"/>
    <row r="238681" ht="15"/>
    <row r="238682" ht="15"/>
    <row r="238683" ht="15"/>
    <row r="238684" ht="15"/>
    <row r="238685" ht="15"/>
    <row r="238686" ht="15"/>
    <row r="238687" ht="15"/>
    <row r="238688" ht="15"/>
    <row r="238689" ht="15"/>
    <row r="238690" ht="15"/>
    <row r="238691" ht="15"/>
    <row r="238692" ht="15"/>
    <row r="238693" ht="15"/>
    <row r="238694" ht="15"/>
    <row r="238695" ht="15"/>
    <row r="238696" ht="15"/>
    <row r="238697" ht="15"/>
    <row r="238698" ht="15"/>
    <row r="238699" ht="15"/>
    <row r="238700" ht="15"/>
    <row r="238701" ht="15"/>
    <row r="238702" ht="15"/>
    <row r="238703" ht="15"/>
    <row r="238704" ht="15"/>
    <row r="238705" ht="15"/>
    <row r="238706" ht="15"/>
    <row r="238707" ht="15"/>
    <row r="238708" ht="15"/>
    <row r="238709" ht="15"/>
    <row r="238710" ht="15"/>
    <row r="238711" ht="15"/>
    <row r="238712" ht="15"/>
    <row r="238713" ht="15"/>
    <row r="238714" ht="15"/>
    <row r="238715" ht="15"/>
    <row r="238716" ht="15"/>
    <row r="238717" ht="15"/>
    <row r="238718" ht="15"/>
    <row r="238719" ht="15"/>
    <row r="238720" ht="15"/>
    <row r="238721" ht="15"/>
    <row r="238722" ht="15"/>
    <row r="238723" ht="15"/>
    <row r="238724" ht="15"/>
    <row r="238725" ht="15"/>
    <row r="238726" ht="15"/>
    <row r="238727" ht="15"/>
    <row r="238728" ht="15"/>
    <row r="238729" ht="15"/>
    <row r="238730" ht="15"/>
    <row r="238731" ht="15"/>
    <row r="238732" ht="15"/>
    <row r="238733" ht="15"/>
    <row r="238734" ht="15"/>
    <row r="238735" ht="15"/>
    <row r="238736" ht="15"/>
    <row r="238737" ht="15"/>
    <row r="238738" ht="15"/>
    <row r="238739" ht="15"/>
    <row r="238740" ht="15"/>
    <row r="238741" ht="15"/>
    <row r="238742" ht="15"/>
    <row r="238743" ht="15"/>
    <row r="238744" ht="15"/>
    <row r="238745" ht="15"/>
    <row r="238746" ht="15"/>
    <row r="238747" ht="15"/>
    <row r="238748" ht="15"/>
    <row r="238749" ht="15"/>
    <row r="238750" ht="15"/>
    <row r="238751" ht="15"/>
    <row r="238752" ht="15"/>
    <row r="238753" ht="15"/>
    <row r="238754" ht="15"/>
    <row r="238755" ht="15"/>
    <row r="238756" ht="15"/>
    <row r="238757" ht="15"/>
    <row r="238758" ht="15"/>
    <row r="238759" ht="15"/>
    <row r="238760" ht="15"/>
    <row r="238761" ht="15"/>
    <row r="238762" ht="15"/>
    <row r="238763" ht="15"/>
    <row r="238764" ht="15"/>
    <row r="238765" ht="15"/>
    <row r="238766" ht="15"/>
    <row r="238767" ht="15"/>
    <row r="238768" ht="15"/>
    <row r="238769" ht="15"/>
    <row r="238770" ht="15"/>
    <row r="238771" ht="15"/>
    <row r="238772" ht="15"/>
    <row r="238773" ht="15"/>
    <row r="238774" ht="15"/>
    <row r="238775" ht="15"/>
    <row r="238776" ht="15"/>
    <row r="238777" ht="15"/>
    <row r="238778" ht="15"/>
    <row r="238779" ht="15"/>
    <row r="238780" ht="15"/>
    <row r="238781" ht="15"/>
    <row r="238782" ht="15"/>
    <row r="238783" ht="15"/>
    <row r="238784" ht="15"/>
    <row r="238785" ht="15"/>
    <row r="238786" ht="15"/>
    <row r="238787" ht="15"/>
    <row r="238788" ht="15"/>
    <row r="238789" ht="15"/>
    <row r="238790" ht="15"/>
    <row r="238791" ht="15"/>
    <row r="238792" ht="15"/>
    <row r="238793" ht="15"/>
    <row r="238794" ht="15"/>
    <row r="238795" ht="15"/>
    <row r="238796" ht="15"/>
    <row r="238797" ht="15"/>
    <row r="238798" ht="15"/>
    <row r="238799" ht="15"/>
    <row r="238800" ht="15"/>
    <row r="238801" ht="15"/>
    <row r="238802" ht="15"/>
    <row r="238803" ht="15"/>
    <row r="238804" ht="15"/>
    <row r="238805" ht="15"/>
    <row r="238806" ht="15"/>
    <row r="238807" ht="15"/>
    <row r="238808" ht="15"/>
    <row r="238809" ht="15"/>
    <row r="238810" ht="15"/>
    <row r="238811" ht="15"/>
    <row r="238812" ht="15"/>
    <row r="238813" ht="15"/>
    <row r="238814" ht="15"/>
    <row r="238815" ht="15"/>
    <row r="238816" ht="15"/>
    <row r="238817" ht="15"/>
    <row r="238818" ht="15"/>
    <row r="238819" ht="15"/>
    <row r="238820" ht="15"/>
    <row r="238821" ht="15"/>
    <row r="238822" ht="15"/>
    <row r="238823" ht="15"/>
    <row r="238824" ht="15"/>
    <row r="238825" ht="15"/>
    <row r="238826" ht="15"/>
    <row r="238827" ht="15"/>
    <row r="238828" ht="15"/>
    <row r="238829" ht="15"/>
    <row r="238830" ht="15"/>
    <row r="238831" ht="15"/>
    <row r="238832" ht="15"/>
    <row r="238833" ht="15"/>
    <row r="238834" ht="15"/>
    <row r="238835" ht="15"/>
    <row r="238836" ht="15"/>
    <row r="238837" ht="15"/>
    <row r="238838" ht="15"/>
    <row r="238839" ht="15"/>
    <row r="238840" ht="15"/>
    <row r="238841" ht="15"/>
    <row r="238842" ht="15"/>
    <row r="238843" ht="15"/>
    <row r="238844" ht="15"/>
    <row r="238845" ht="15"/>
    <row r="238846" ht="15"/>
    <row r="238847" ht="15"/>
    <row r="238848" ht="15"/>
    <row r="238849" ht="15"/>
    <row r="238850" ht="15"/>
    <row r="238851" ht="15"/>
    <row r="238852" ht="15"/>
    <row r="238853" ht="15"/>
    <row r="238854" ht="15"/>
    <row r="238855" ht="15"/>
    <row r="238856" ht="15"/>
    <row r="238857" ht="15"/>
    <row r="238858" ht="15"/>
    <row r="238859" ht="15"/>
    <row r="238860" ht="15"/>
    <row r="238861" ht="15"/>
    <row r="238862" ht="15"/>
    <row r="238863" ht="15"/>
    <row r="238864" ht="15"/>
    <row r="238865" ht="15"/>
    <row r="238866" ht="15"/>
    <row r="238867" ht="15"/>
    <row r="238868" ht="15"/>
    <row r="238869" ht="15"/>
    <row r="238870" ht="15"/>
    <row r="238871" ht="15"/>
    <row r="238872" ht="15"/>
    <row r="238873" ht="15"/>
    <row r="238874" ht="15"/>
    <row r="238875" ht="15"/>
    <row r="238876" ht="15"/>
    <row r="238877" ht="15"/>
    <row r="238878" ht="15"/>
    <row r="238879" ht="15"/>
    <row r="238880" ht="15"/>
    <row r="238881" ht="15"/>
    <row r="238882" ht="15"/>
    <row r="238883" ht="15"/>
    <row r="238884" ht="15"/>
    <row r="238885" ht="15"/>
    <row r="238886" ht="15"/>
    <row r="238887" ht="15"/>
    <row r="238888" ht="15"/>
    <row r="238889" ht="15"/>
    <row r="238890" ht="15"/>
    <row r="238891" ht="15"/>
    <row r="238892" ht="15"/>
    <row r="238893" ht="15"/>
    <row r="238894" ht="15"/>
    <row r="238895" ht="15"/>
    <row r="238896" ht="15"/>
    <row r="238897" ht="15"/>
    <row r="238898" ht="15"/>
    <row r="238899" ht="15"/>
    <row r="238900" ht="15"/>
    <row r="238901" ht="15"/>
    <row r="238902" ht="15"/>
    <row r="238903" ht="15"/>
    <row r="238904" ht="15"/>
    <row r="238905" ht="15"/>
    <row r="238906" ht="15"/>
    <row r="238907" ht="15"/>
    <row r="238908" ht="15"/>
    <row r="238909" ht="15"/>
    <row r="238910" ht="15"/>
    <row r="238911" ht="15"/>
    <row r="238912" ht="15"/>
    <row r="238913" ht="15"/>
    <row r="238914" ht="15"/>
    <row r="238915" ht="15"/>
    <row r="238916" ht="15"/>
    <row r="238917" ht="15"/>
    <row r="238918" ht="15"/>
    <row r="238919" ht="15"/>
    <row r="238920" ht="15"/>
    <row r="238921" ht="15"/>
    <row r="238922" ht="15"/>
    <row r="238923" ht="15"/>
    <row r="238924" ht="15"/>
    <row r="238925" ht="15"/>
    <row r="238926" ht="15"/>
    <row r="238927" ht="15"/>
    <row r="238928" ht="15"/>
    <row r="238929" ht="15"/>
    <row r="238930" ht="15"/>
    <row r="238931" ht="15"/>
    <row r="238932" ht="15"/>
    <row r="238933" ht="15"/>
    <row r="238934" ht="15"/>
    <row r="238935" ht="15"/>
    <row r="238936" ht="15"/>
    <row r="238937" ht="15"/>
    <row r="238938" ht="15"/>
    <row r="238939" ht="15"/>
    <row r="238940" ht="15"/>
    <row r="238941" ht="15"/>
    <row r="238942" ht="15"/>
    <row r="238943" ht="15"/>
    <row r="238944" ht="15"/>
    <row r="238945" ht="15"/>
    <row r="238946" ht="15"/>
    <row r="238947" ht="15"/>
    <row r="238948" ht="15"/>
    <row r="238949" ht="15"/>
    <row r="238950" ht="15"/>
    <row r="238951" ht="15"/>
    <row r="238952" ht="15"/>
    <row r="238953" ht="15"/>
    <row r="238954" ht="15"/>
    <row r="238955" ht="15"/>
    <row r="238956" ht="15"/>
    <row r="238957" ht="15"/>
    <row r="238958" ht="15"/>
    <row r="238959" ht="15"/>
    <row r="238960" ht="15"/>
    <row r="238961" ht="15"/>
    <row r="238962" ht="15"/>
    <row r="238963" ht="15"/>
    <row r="238964" ht="15"/>
    <row r="238965" ht="15"/>
    <row r="238966" ht="15"/>
    <row r="238967" ht="15"/>
    <row r="238968" ht="15"/>
    <row r="238969" ht="15"/>
    <row r="238970" ht="15"/>
    <row r="238971" ht="15"/>
    <row r="238972" ht="15"/>
    <row r="238973" ht="15"/>
    <row r="238974" ht="15"/>
    <row r="238975" ht="15"/>
    <row r="238976" ht="15"/>
    <row r="238977" ht="15"/>
    <row r="238978" ht="15"/>
    <row r="238979" ht="15"/>
    <row r="238980" ht="15"/>
    <row r="238981" ht="15"/>
    <row r="238982" ht="15"/>
    <row r="238983" ht="15"/>
    <row r="238984" ht="15"/>
    <row r="238985" ht="15"/>
    <row r="238986" ht="15"/>
    <row r="238987" ht="15"/>
    <row r="238988" ht="15"/>
    <row r="238989" ht="15"/>
    <row r="238990" ht="15"/>
    <row r="238991" ht="15"/>
    <row r="238992" ht="15"/>
    <row r="238993" ht="15"/>
    <row r="238994" ht="15"/>
    <row r="238995" ht="15"/>
    <row r="238996" ht="15"/>
    <row r="238997" ht="15"/>
    <row r="238998" ht="15"/>
    <row r="238999" ht="15"/>
    <row r="239000" ht="15"/>
    <row r="239001" ht="15"/>
    <row r="239002" ht="15"/>
    <row r="239003" ht="15"/>
    <row r="239004" ht="15"/>
    <row r="239005" ht="15"/>
    <row r="239006" ht="15"/>
    <row r="239007" ht="15"/>
    <row r="239008" ht="15"/>
    <row r="239009" ht="15"/>
    <row r="239010" ht="15"/>
    <row r="239011" ht="15"/>
    <row r="239012" ht="15"/>
    <row r="239013" ht="15"/>
    <row r="239014" ht="15"/>
    <row r="239015" ht="15"/>
    <row r="239016" ht="15"/>
    <row r="239017" ht="15"/>
    <row r="239018" ht="15"/>
    <row r="239019" ht="15"/>
    <row r="239020" ht="15"/>
    <row r="239021" ht="15"/>
    <row r="239022" ht="15"/>
    <row r="239023" ht="15"/>
    <row r="239024" ht="15"/>
    <row r="239025" ht="15"/>
    <row r="239026" ht="15"/>
    <row r="239027" ht="15"/>
    <row r="239028" ht="15"/>
    <row r="239029" ht="15"/>
    <row r="239030" ht="15"/>
    <row r="239031" ht="15"/>
    <row r="239032" ht="15"/>
    <row r="239033" ht="15"/>
    <row r="239034" ht="15"/>
    <row r="239035" ht="15"/>
    <row r="239036" ht="15"/>
    <row r="239037" ht="15"/>
    <row r="239038" ht="15"/>
    <row r="239039" ht="15"/>
    <row r="239040" ht="15"/>
    <row r="239041" ht="15"/>
    <row r="239042" ht="15"/>
    <row r="239043" ht="15"/>
    <row r="239044" ht="15"/>
    <row r="239045" ht="15"/>
    <row r="239046" ht="15"/>
    <row r="239047" ht="15"/>
    <row r="239048" ht="15"/>
    <row r="239049" ht="15"/>
    <row r="239050" ht="15"/>
    <row r="239051" ht="15"/>
    <row r="239052" ht="15"/>
    <row r="239053" ht="15"/>
    <row r="239054" ht="15"/>
    <row r="239055" ht="15"/>
    <row r="239056" ht="15"/>
    <row r="239057" ht="15"/>
    <row r="239058" ht="15"/>
    <row r="239059" ht="15"/>
    <row r="239060" ht="15"/>
    <row r="239061" ht="15"/>
    <row r="239062" ht="15"/>
    <row r="239063" ht="15"/>
    <row r="239064" ht="15"/>
    <row r="239065" ht="15"/>
    <row r="239066" ht="15"/>
    <row r="239067" ht="15"/>
    <row r="239068" ht="15"/>
    <row r="239069" ht="15"/>
    <row r="239070" ht="15"/>
    <row r="239071" ht="15"/>
    <row r="239072" ht="15"/>
    <row r="239073" ht="15"/>
    <row r="239074" ht="15"/>
    <row r="239075" ht="15"/>
    <row r="239076" ht="15"/>
    <row r="239077" ht="15"/>
    <row r="239078" ht="15"/>
    <row r="239079" ht="15"/>
    <row r="239080" ht="15"/>
    <row r="239081" ht="15"/>
    <row r="239082" ht="15"/>
    <row r="239083" ht="15"/>
    <row r="239084" ht="15"/>
    <row r="239085" ht="15"/>
    <row r="239086" ht="15"/>
    <row r="239087" ht="15"/>
    <row r="239088" ht="15"/>
    <row r="239089" ht="15"/>
    <row r="239090" ht="15"/>
    <row r="239091" ht="15"/>
    <row r="239092" ht="15"/>
    <row r="239093" ht="15"/>
    <row r="239094" ht="15"/>
    <row r="239095" ht="15"/>
    <row r="239096" ht="15"/>
    <row r="239097" ht="15"/>
    <row r="239098" ht="15"/>
    <row r="239099" ht="15"/>
    <row r="239100" ht="15"/>
    <row r="239101" ht="15"/>
    <row r="239102" ht="15"/>
    <row r="239103" ht="15"/>
    <row r="239104" ht="15"/>
    <row r="239105" ht="15"/>
    <row r="239106" ht="15"/>
    <row r="239107" ht="15"/>
    <row r="239108" ht="15"/>
    <row r="239109" ht="15"/>
    <row r="239110" ht="15"/>
    <row r="239111" ht="15"/>
    <row r="239112" ht="15"/>
    <row r="239113" ht="15"/>
    <row r="239114" ht="15"/>
    <row r="239115" ht="15"/>
    <row r="239116" ht="15"/>
    <row r="239117" ht="15"/>
    <row r="239118" ht="15"/>
    <row r="239119" ht="15"/>
    <row r="239120" ht="15"/>
    <row r="239121" ht="15"/>
    <row r="239122" ht="15"/>
    <row r="239123" ht="15"/>
    <row r="239124" ht="15"/>
    <row r="239125" ht="15"/>
    <row r="239126" ht="15"/>
    <row r="239127" ht="15"/>
    <row r="239128" ht="15"/>
    <row r="239129" ht="15"/>
    <row r="239130" ht="15"/>
    <row r="239131" ht="15"/>
    <row r="239132" ht="15"/>
    <row r="239133" ht="15"/>
    <row r="239134" ht="15"/>
    <row r="239135" ht="15"/>
    <row r="239136" ht="15"/>
    <row r="239137" ht="15"/>
    <row r="239138" ht="15"/>
    <row r="239139" ht="15"/>
    <row r="239140" ht="15"/>
    <row r="239141" ht="15"/>
    <row r="239142" ht="15"/>
    <row r="239143" ht="15"/>
    <row r="239144" ht="15"/>
    <row r="239145" ht="15"/>
    <row r="239146" ht="15"/>
    <row r="239147" ht="15"/>
    <row r="239148" ht="15"/>
    <row r="239149" ht="15"/>
    <row r="239150" ht="15"/>
    <row r="239151" ht="15"/>
    <row r="239152" ht="15"/>
    <row r="239153" ht="15"/>
    <row r="239154" ht="15"/>
    <row r="239155" ht="15"/>
    <row r="239156" ht="15"/>
    <row r="239157" ht="15"/>
    <row r="239158" ht="15"/>
    <row r="239159" ht="15"/>
    <row r="239160" ht="15"/>
    <row r="239161" ht="15"/>
    <row r="239162" ht="15"/>
    <row r="239163" ht="15"/>
    <row r="239164" ht="15"/>
    <row r="239165" ht="15"/>
    <row r="239166" ht="15"/>
    <row r="239167" ht="15"/>
    <row r="239168" ht="15"/>
    <row r="239169" ht="15"/>
    <row r="239170" ht="15"/>
    <row r="239171" ht="15"/>
    <row r="239172" ht="15"/>
    <row r="239173" ht="15"/>
    <row r="239174" ht="15"/>
    <row r="239175" ht="15"/>
    <row r="239176" ht="15"/>
    <row r="239177" ht="15"/>
    <row r="239178" ht="15"/>
    <row r="239179" ht="15"/>
    <row r="239180" ht="15"/>
    <row r="239181" ht="15"/>
    <row r="239182" ht="15"/>
    <row r="239183" ht="15"/>
    <row r="239184" ht="15"/>
    <row r="239185" ht="15"/>
    <row r="239186" ht="15"/>
    <row r="239187" ht="15"/>
    <row r="239188" ht="15"/>
    <row r="239189" ht="15"/>
    <row r="239190" ht="15"/>
    <row r="239191" ht="15"/>
    <row r="239192" ht="15"/>
    <row r="239193" ht="15"/>
    <row r="239194" ht="15"/>
    <row r="239195" ht="15"/>
    <row r="239196" ht="15"/>
    <row r="239197" ht="15"/>
    <row r="239198" ht="15"/>
    <row r="239199" ht="15"/>
    <row r="239200" ht="15"/>
    <row r="239201" ht="15"/>
    <row r="239202" ht="15"/>
    <row r="239203" ht="15"/>
    <row r="239204" ht="15"/>
    <row r="239205" ht="15"/>
    <row r="239206" ht="15"/>
    <row r="239207" ht="15"/>
    <row r="239208" ht="15"/>
    <row r="239209" ht="15"/>
    <row r="239210" ht="15"/>
    <row r="239211" ht="15"/>
    <row r="239212" ht="15"/>
    <row r="239213" ht="15"/>
    <row r="239214" ht="15"/>
    <row r="239215" ht="15"/>
    <row r="239216" ht="15"/>
    <row r="239217" ht="15"/>
    <row r="239218" ht="15"/>
    <row r="239219" ht="15"/>
    <row r="239220" ht="15"/>
    <row r="239221" ht="15"/>
    <row r="239222" ht="15"/>
    <row r="239223" ht="15"/>
    <row r="239224" ht="15"/>
    <row r="239225" ht="15"/>
    <row r="239226" ht="15"/>
    <row r="239227" ht="15"/>
    <row r="239228" ht="15"/>
    <row r="239229" ht="15"/>
    <row r="239230" ht="15"/>
    <row r="239231" ht="15"/>
    <row r="239232" ht="15"/>
    <row r="239233" ht="15"/>
    <row r="239234" ht="15"/>
    <row r="239235" ht="15"/>
    <row r="239236" ht="15"/>
    <row r="239237" ht="15"/>
    <row r="239238" ht="15"/>
    <row r="239239" ht="15"/>
    <row r="239240" ht="15"/>
    <row r="239241" ht="15"/>
    <row r="239242" ht="15"/>
    <row r="239243" ht="15"/>
    <row r="239244" ht="15"/>
    <row r="239245" ht="15"/>
    <row r="239246" ht="15"/>
    <row r="239247" ht="15"/>
    <row r="239248" ht="15"/>
    <row r="239249" ht="15"/>
    <row r="239250" ht="15"/>
    <row r="239251" ht="15"/>
    <row r="239252" ht="15"/>
    <row r="239253" ht="15"/>
    <row r="239254" ht="15"/>
    <row r="239255" ht="15"/>
    <row r="239256" ht="15"/>
    <row r="239257" ht="15"/>
    <row r="239258" ht="15"/>
    <row r="239259" ht="15"/>
    <row r="239260" ht="15"/>
    <row r="239261" ht="15"/>
    <row r="239262" ht="15"/>
    <row r="239263" ht="15"/>
    <row r="239264" ht="15"/>
    <row r="239265" ht="15"/>
    <row r="239266" ht="15"/>
    <row r="239267" ht="15"/>
    <row r="239268" ht="15"/>
    <row r="239269" ht="15"/>
    <row r="239270" ht="15"/>
    <row r="239271" ht="15"/>
    <row r="239272" ht="15"/>
    <row r="239273" ht="15"/>
    <row r="239274" ht="15"/>
    <row r="239275" ht="15"/>
    <row r="239276" ht="15"/>
    <row r="239277" ht="15"/>
    <row r="239278" ht="15"/>
    <row r="239279" ht="15"/>
    <row r="239280" ht="15"/>
    <row r="239281" ht="15"/>
    <row r="239282" ht="15"/>
    <row r="239283" ht="15"/>
    <row r="239284" ht="15"/>
    <row r="239285" ht="15"/>
    <row r="239286" ht="15"/>
    <row r="239287" ht="15"/>
    <row r="239288" ht="15"/>
    <row r="239289" ht="15"/>
    <row r="239290" ht="15"/>
    <row r="239291" ht="15"/>
    <row r="239292" ht="15"/>
    <row r="239293" ht="15"/>
    <row r="239294" ht="15"/>
    <row r="239295" ht="15"/>
    <row r="239296" ht="15"/>
    <row r="239297" ht="15"/>
    <row r="239298" ht="15"/>
    <row r="239299" ht="15"/>
    <row r="239300" ht="15"/>
    <row r="239301" ht="15"/>
    <row r="239302" ht="15"/>
    <row r="239303" ht="15"/>
    <row r="239304" ht="15"/>
    <row r="239305" ht="15"/>
    <row r="239306" ht="15"/>
    <row r="239307" ht="15"/>
    <row r="239308" ht="15"/>
    <row r="239309" ht="15"/>
    <row r="239310" ht="15"/>
    <row r="239311" ht="15"/>
    <row r="239312" ht="15"/>
    <row r="239313" ht="15"/>
    <row r="239314" ht="15"/>
    <row r="239315" ht="15"/>
    <row r="239316" ht="15"/>
    <row r="239317" ht="15"/>
    <row r="239318" ht="15"/>
    <row r="239319" ht="15"/>
    <row r="239320" ht="15"/>
    <row r="239321" ht="15"/>
    <row r="239322" ht="15"/>
    <row r="239323" ht="15"/>
    <row r="239324" ht="15"/>
    <row r="239325" ht="15"/>
    <row r="239326" ht="15"/>
    <row r="239327" ht="15"/>
    <row r="239328" ht="15"/>
    <row r="239329" ht="15"/>
    <row r="239330" ht="15"/>
    <row r="239331" ht="15"/>
    <row r="239332" ht="15"/>
    <row r="239333" ht="15"/>
    <row r="239334" ht="15"/>
    <row r="239335" ht="15"/>
    <row r="239336" ht="15"/>
    <row r="239337" ht="15"/>
    <row r="239338" ht="15"/>
    <row r="239339" ht="15"/>
    <row r="239340" ht="15"/>
    <row r="239341" ht="15"/>
    <row r="239342" ht="15"/>
    <row r="239343" ht="15"/>
    <row r="239344" ht="15"/>
    <row r="239345" ht="15"/>
    <row r="239346" ht="15"/>
    <row r="239347" ht="15"/>
    <row r="239348" ht="15"/>
    <row r="239349" ht="15"/>
    <row r="239350" ht="15"/>
    <row r="239351" ht="15"/>
    <row r="239352" ht="15"/>
    <row r="239353" ht="15"/>
    <row r="239354" ht="15"/>
    <row r="239355" ht="15"/>
    <row r="239356" ht="15"/>
    <row r="239357" ht="15"/>
    <row r="239358" ht="15"/>
    <row r="239359" ht="15"/>
    <row r="239360" ht="15"/>
    <row r="239361" ht="15"/>
    <row r="239362" ht="15"/>
    <row r="239363" ht="15"/>
    <row r="239364" ht="15"/>
    <row r="239365" ht="15"/>
    <row r="239366" ht="15"/>
    <row r="239367" ht="15"/>
    <row r="239368" ht="15"/>
    <row r="239369" ht="15"/>
    <row r="239370" ht="15"/>
    <row r="239371" ht="15"/>
    <row r="239372" ht="15"/>
    <row r="239373" ht="15"/>
    <row r="239374" ht="15"/>
    <row r="239375" ht="15"/>
    <row r="239376" ht="15"/>
    <row r="239377" ht="15"/>
    <row r="239378" ht="15"/>
    <row r="239379" ht="15"/>
    <row r="239380" ht="15"/>
    <row r="239381" ht="15"/>
    <row r="239382" ht="15"/>
    <row r="239383" ht="15"/>
    <row r="239384" ht="15"/>
    <row r="239385" ht="15"/>
    <row r="239386" ht="15"/>
    <row r="239387" ht="15"/>
    <row r="239388" ht="15"/>
    <row r="239389" ht="15"/>
    <row r="239390" ht="15"/>
    <row r="239391" ht="15"/>
    <row r="239392" ht="15"/>
    <row r="239393" ht="15"/>
    <row r="239394" ht="15"/>
    <row r="239395" ht="15"/>
    <row r="239396" ht="15"/>
    <row r="239397" ht="15"/>
    <row r="239398" ht="15"/>
    <row r="239399" ht="15"/>
    <row r="239400" ht="15"/>
    <row r="239401" ht="15"/>
    <row r="239402" ht="15"/>
    <row r="239403" ht="15"/>
    <row r="239404" ht="15"/>
    <row r="239405" ht="15"/>
    <row r="239406" ht="15"/>
    <row r="239407" ht="15"/>
    <row r="239408" ht="15"/>
    <row r="239409" ht="15"/>
    <row r="239410" ht="15"/>
    <row r="239411" ht="15"/>
    <row r="239412" ht="15"/>
    <row r="239413" ht="15"/>
    <row r="239414" ht="15"/>
    <row r="239415" ht="15"/>
    <row r="239416" ht="15"/>
    <row r="239417" ht="15"/>
    <row r="239418" ht="15"/>
    <row r="239419" ht="15"/>
    <row r="239420" ht="15"/>
    <row r="239421" ht="15"/>
    <row r="239422" ht="15"/>
    <row r="239423" ht="15"/>
    <row r="239424" ht="15"/>
    <row r="239425" ht="15"/>
    <row r="239426" ht="15"/>
    <row r="239427" ht="15"/>
    <row r="239428" ht="15"/>
    <row r="239429" ht="15"/>
    <row r="239430" ht="15"/>
    <row r="239431" ht="15"/>
    <row r="239432" ht="15"/>
    <row r="239433" ht="15"/>
    <row r="239434" ht="15"/>
    <row r="239435" ht="15"/>
    <row r="239436" ht="15"/>
    <row r="239437" ht="15"/>
    <row r="239438" ht="15"/>
    <row r="239439" ht="15"/>
    <row r="239440" ht="15"/>
    <row r="239441" ht="15"/>
    <row r="239442" ht="15"/>
    <row r="239443" ht="15"/>
    <row r="239444" ht="15"/>
    <row r="239445" ht="15"/>
    <row r="239446" ht="15"/>
    <row r="239447" ht="15"/>
    <row r="239448" ht="15"/>
    <row r="239449" ht="15"/>
    <row r="239450" ht="15"/>
    <row r="239451" ht="15"/>
    <row r="239452" ht="15"/>
    <row r="239453" ht="15"/>
    <row r="239454" ht="15"/>
    <row r="239455" ht="15"/>
    <row r="239456" ht="15"/>
    <row r="239457" ht="15"/>
    <row r="239458" ht="15"/>
    <row r="239459" ht="15"/>
    <row r="239460" ht="15"/>
    <row r="239461" ht="15"/>
    <row r="239462" ht="15"/>
    <row r="239463" ht="15"/>
    <row r="239464" ht="15"/>
    <row r="239465" ht="15"/>
    <row r="239466" ht="15"/>
    <row r="239467" ht="15"/>
    <row r="239468" ht="15"/>
    <row r="239469" ht="15"/>
    <row r="239470" ht="15"/>
    <row r="239471" ht="15"/>
    <row r="239472" ht="15"/>
    <row r="239473" ht="15"/>
    <row r="239474" ht="15"/>
    <row r="239475" ht="15"/>
    <row r="239476" ht="15"/>
    <row r="239477" ht="15"/>
    <row r="239478" ht="15"/>
    <row r="239479" ht="15"/>
    <row r="239480" ht="15"/>
    <row r="239481" ht="15"/>
    <row r="239482" ht="15"/>
    <row r="239483" ht="15"/>
    <row r="239484" ht="15"/>
    <row r="239485" ht="15"/>
    <row r="239486" ht="15"/>
    <row r="239487" ht="15"/>
    <row r="239488" ht="15"/>
    <row r="239489" ht="15"/>
    <row r="239490" ht="15"/>
    <row r="239491" ht="15"/>
    <row r="239492" ht="15"/>
    <row r="239493" ht="15"/>
    <row r="239494" ht="15"/>
    <row r="239495" ht="15"/>
    <row r="239496" ht="15"/>
    <row r="239497" ht="15"/>
    <row r="239498" ht="15"/>
    <row r="239499" ht="15"/>
    <row r="239500" ht="15"/>
    <row r="239501" ht="15"/>
    <row r="239502" ht="15"/>
    <row r="239503" ht="15"/>
    <row r="239504" ht="15"/>
    <row r="239505" ht="15"/>
    <row r="239506" ht="15"/>
    <row r="239507" ht="15"/>
    <row r="239508" ht="15"/>
    <row r="239509" ht="15"/>
    <row r="239510" ht="15"/>
    <row r="239511" ht="15"/>
    <row r="239512" ht="15"/>
    <row r="239513" ht="15"/>
    <row r="239514" ht="15"/>
    <row r="239515" ht="15"/>
    <row r="239516" ht="15"/>
    <row r="239517" ht="15"/>
    <row r="239518" ht="15"/>
    <row r="239519" ht="15"/>
    <row r="239520" ht="15"/>
    <row r="239521" ht="15"/>
    <row r="239522" ht="15"/>
    <row r="239523" ht="15"/>
    <row r="239524" ht="15"/>
    <row r="239525" ht="15"/>
    <row r="239526" ht="15"/>
    <row r="239527" ht="15"/>
    <row r="239528" ht="15"/>
    <row r="239529" ht="15"/>
    <row r="239530" ht="15"/>
    <row r="239531" ht="15"/>
    <row r="239532" ht="15"/>
    <row r="239533" ht="15"/>
    <row r="239534" ht="15"/>
    <row r="239535" ht="15"/>
    <row r="239536" ht="15"/>
    <row r="239537" ht="15"/>
    <row r="239538" ht="15"/>
    <row r="239539" ht="15"/>
    <row r="239540" ht="15"/>
    <row r="239541" ht="15"/>
    <row r="239542" ht="15"/>
    <row r="239543" ht="15"/>
    <row r="239544" ht="15"/>
    <row r="239545" ht="15"/>
    <row r="239546" ht="15"/>
    <row r="239547" ht="15"/>
    <row r="239548" ht="15"/>
    <row r="239549" ht="15"/>
    <row r="239550" ht="15"/>
    <row r="239551" ht="15"/>
    <row r="239552" ht="15"/>
    <row r="239553" ht="15"/>
    <row r="239554" ht="15"/>
    <row r="239555" ht="15"/>
    <row r="239556" ht="15"/>
    <row r="239557" ht="15"/>
    <row r="239558" ht="15"/>
    <row r="239559" ht="15"/>
    <row r="239560" ht="15"/>
    <row r="239561" ht="15"/>
    <row r="239562" ht="15"/>
    <row r="239563" ht="15"/>
    <row r="239564" ht="15"/>
    <row r="239565" ht="15"/>
    <row r="239566" ht="15"/>
    <row r="239567" ht="15"/>
    <row r="239568" ht="15"/>
    <row r="239569" ht="15"/>
    <row r="239570" ht="15"/>
    <row r="239571" ht="15"/>
    <row r="239572" ht="15"/>
    <row r="239573" ht="15"/>
    <row r="239574" ht="15"/>
    <row r="239575" ht="15"/>
    <row r="239576" ht="15"/>
    <row r="239577" ht="15"/>
    <row r="239578" ht="15"/>
    <row r="239579" ht="15"/>
    <row r="239580" ht="15"/>
    <row r="239581" ht="15"/>
    <row r="239582" ht="15"/>
    <row r="239583" ht="15"/>
    <row r="239584" ht="15"/>
    <row r="239585" ht="15"/>
    <row r="239586" ht="15"/>
    <row r="239587" ht="15"/>
    <row r="239588" ht="15"/>
    <row r="239589" ht="15"/>
    <row r="239590" ht="15"/>
    <row r="239591" ht="15"/>
    <row r="239592" ht="15"/>
    <row r="239593" ht="15"/>
    <row r="239594" ht="15"/>
    <row r="239595" ht="15"/>
    <row r="239596" ht="15"/>
    <row r="239597" ht="15"/>
    <row r="239598" ht="15"/>
    <row r="239599" ht="15"/>
    <row r="239600" ht="15"/>
    <row r="239601" ht="15"/>
    <row r="239602" ht="15"/>
    <row r="239603" ht="15"/>
    <row r="239604" ht="15"/>
    <row r="239605" ht="15"/>
    <row r="239606" ht="15"/>
    <row r="239607" ht="15"/>
    <row r="239608" ht="15"/>
    <row r="239609" ht="15"/>
    <row r="239610" ht="15"/>
    <row r="239611" ht="15"/>
    <row r="239612" ht="15"/>
    <row r="239613" ht="15"/>
    <row r="239614" ht="15"/>
    <row r="239615" ht="15"/>
    <row r="239616" ht="15"/>
    <row r="239617" ht="15"/>
    <row r="239618" ht="15"/>
    <row r="239619" ht="15"/>
    <row r="239620" ht="15"/>
    <row r="239621" ht="15"/>
    <row r="239622" ht="15"/>
    <row r="239623" ht="15"/>
    <row r="239624" ht="15"/>
    <row r="239625" ht="15"/>
    <row r="239626" ht="15"/>
    <row r="239627" ht="15"/>
    <row r="239628" ht="15"/>
    <row r="239629" ht="15"/>
    <row r="239630" ht="15"/>
    <row r="239631" ht="15"/>
    <row r="239632" ht="15"/>
    <row r="239633" ht="15"/>
    <row r="239634" ht="15"/>
    <row r="239635" ht="15"/>
    <row r="239636" ht="15"/>
    <row r="239637" ht="15"/>
    <row r="239638" ht="15"/>
    <row r="239639" ht="15"/>
    <row r="239640" ht="15"/>
    <row r="239641" ht="15"/>
    <row r="239642" ht="15"/>
    <row r="239643" ht="15"/>
    <row r="239644" ht="15"/>
    <row r="239645" ht="15"/>
    <row r="239646" ht="15"/>
    <row r="239647" ht="15"/>
    <row r="239648" ht="15"/>
    <row r="239649" ht="15"/>
    <row r="239650" ht="15"/>
    <row r="239651" ht="15"/>
    <row r="239652" ht="15"/>
    <row r="239653" ht="15"/>
    <row r="239654" ht="15"/>
    <row r="239655" ht="15"/>
    <row r="239656" ht="15"/>
    <row r="239657" ht="15"/>
    <row r="239658" ht="15"/>
    <row r="239659" ht="15"/>
    <row r="239660" ht="15"/>
    <row r="239661" ht="15"/>
    <row r="239662" ht="15"/>
    <row r="239663" ht="15"/>
    <row r="239664" ht="15"/>
    <row r="239665" ht="15"/>
    <row r="239666" ht="15"/>
    <row r="239667" ht="15"/>
    <row r="239668" ht="15"/>
    <row r="239669" ht="15"/>
    <row r="239670" ht="15"/>
    <row r="239671" ht="15"/>
    <row r="239672" ht="15"/>
    <row r="239673" ht="15"/>
    <row r="239674" ht="15"/>
    <row r="239675" ht="15"/>
    <row r="239676" ht="15"/>
    <row r="239677" ht="15"/>
    <row r="239678" ht="15"/>
    <row r="239679" ht="15"/>
    <row r="239680" ht="15"/>
    <row r="239681" ht="15"/>
    <row r="239682" ht="15"/>
    <row r="239683" ht="15"/>
    <row r="239684" ht="15"/>
    <row r="239685" ht="15"/>
    <row r="239686" ht="15"/>
    <row r="239687" ht="15"/>
    <row r="239688" ht="15"/>
    <row r="239689" ht="15"/>
    <row r="239690" ht="15"/>
    <row r="239691" ht="15"/>
    <row r="239692" ht="15"/>
    <row r="239693" ht="15"/>
    <row r="239694" ht="15"/>
    <row r="239695" ht="15"/>
    <row r="239696" ht="15"/>
    <row r="239697" ht="15"/>
    <row r="239698" ht="15"/>
    <row r="239699" ht="15"/>
    <row r="239700" ht="15"/>
    <row r="239701" ht="15"/>
    <row r="239702" ht="15"/>
    <row r="239703" ht="15"/>
    <row r="239704" ht="15"/>
    <row r="239705" ht="15"/>
    <row r="239706" ht="15"/>
    <row r="239707" ht="15"/>
    <row r="239708" ht="15"/>
    <row r="239709" ht="15"/>
    <row r="239710" ht="15"/>
    <row r="239711" ht="15"/>
    <row r="239712" ht="15"/>
    <row r="239713" ht="15"/>
    <row r="239714" ht="15"/>
    <row r="239715" ht="15"/>
    <row r="239716" ht="15"/>
    <row r="239717" ht="15"/>
    <row r="239718" ht="15"/>
    <row r="239719" ht="15"/>
    <row r="239720" ht="15"/>
    <row r="239721" ht="15"/>
    <row r="239722" ht="15"/>
    <row r="239723" ht="15"/>
    <row r="239724" ht="15"/>
    <row r="239725" ht="15"/>
    <row r="239726" ht="15"/>
    <row r="239727" ht="15"/>
    <row r="239728" ht="15"/>
    <row r="239729" ht="15"/>
    <row r="239730" ht="15"/>
    <row r="239731" ht="15"/>
    <row r="239732" ht="15"/>
    <row r="239733" ht="15"/>
    <row r="239734" ht="15"/>
    <row r="239735" ht="15"/>
    <row r="239736" ht="15"/>
    <row r="239737" ht="15"/>
    <row r="239738" ht="15"/>
    <row r="239739" ht="15"/>
    <row r="239740" ht="15"/>
    <row r="239741" ht="15"/>
    <row r="239742" ht="15"/>
    <row r="239743" ht="15"/>
    <row r="239744" ht="15"/>
    <row r="239745" ht="15"/>
    <row r="239746" ht="15"/>
    <row r="239747" ht="15"/>
    <row r="239748" ht="15"/>
    <row r="239749" ht="15"/>
    <row r="239750" ht="15"/>
    <row r="239751" ht="15"/>
    <row r="239752" ht="15"/>
    <row r="239753" ht="15"/>
    <row r="239754" ht="15"/>
    <row r="239755" ht="15"/>
    <row r="239756" ht="15"/>
    <row r="239757" ht="15"/>
    <row r="239758" ht="15"/>
    <row r="239759" ht="15"/>
    <row r="239760" ht="15"/>
    <row r="239761" ht="15"/>
    <row r="239762" ht="15"/>
    <row r="239763" ht="15"/>
    <row r="239764" ht="15"/>
    <row r="239765" ht="15"/>
    <row r="239766" ht="15"/>
    <row r="239767" ht="15"/>
    <row r="239768" ht="15"/>
    <row r="239769" ht="15"/>
    <row r="239770" ht="15"/>
    <row r="239771" ht="15"/>
    <row r="239772" ht="15"/>
    <row r="239773" ht="15"/>
    <row r="239774" ht="15"/>
    <row r="239775" ht="15"/>
    <row r="239776" ht="15"/>
    <row r="239777" ht="15"/>
    <row r="239778" ht="15"/>
    <row r="239779" ht="15"/>
    <row r="239780" ht="15"/>
    <row r="239781" ht="15"/>
    <row r="239782" ht="15"/>
    <row r="239783" ht="15"/>
    <row r="239784" ht="15"/>
    <row r="239785" ht="15"/>
    <row r="239786" ht="15"/>
    <row r="239787" ht="15"/>
    <row r="239788" ht="15"/>
    <row r="239789" ht="15"/>
    <row r="239790" ht="15"/>
    <row r="239791" ht="15"/>
    <row r="239792" ht="15"/>
    <row r="239793" ht="15"/>
    <row r="239794" ht="15"/>
    <row r="239795" ht="15"/>
    <row r="239796" ht="15"/>
    <row r="239797" ht="15"/>
    <row r="239798" ht="15"/>
    <row r="239799" ht="15"/>
    <row r="239800" ht="15"/>
    <row r="239801" ht="15"/>
    <row r="239802" ht="15"/>
    <row r="239803" ht="15"/>
    <row r="239804" ht="15"/>
    <row r="239805" ht="15"/>
    <row r="239806" ht="15"/>
    <row r="239807" ht="15"/>
    <row r="239808" ht="15"/>
    <row r="239809" ht="15"/>
    <row r="239810" ht="15"/>
    <row r="239811" ht="15"/>
    <row r="239812" ht="15"/>
    <row r="239813" ht="15"/>
    <row r="239814" ht="15"/>
    <row r="239815" ht="15"/>
    <row r="239816" ht="15"/>
    <row r="239817" ht="15"/>
    <row r="239818" ht="15"/>
    <row r="239819" ht="15"/>
    <row r="239820" ht="15"/>
    <row r="239821" ht="15"/>
    <row r="239822" ht="15"/>
    <row r="239823" ht="15"/>
    <row r="239824" ht="15"/>
    <row r="239825" ht="15"/>
    <row r="239826" ht="15"/>
    <row r="239827" ht="15"/>
    <row r="239828" ht="15"/>
    <row r="239829" ht="15"/>
    <row r="239830" ht="15"/>
    <row r="239831" ht="15"/>
    <row r="239832" ht="15"/>
    <row r="239833" ht="15"/>
    <row r="239834" ht="15"/>
    <row r="239835" ht="15"/>
    <row r="239836" ht="15"/>
    <row r="239837" ht="15"/>
    <row r="239838" ht="15"/>
    <row r="239839" ht="15"/>
    <row r="239840" ht="15"/>
    <row r="239841" ht="15"/>
    <row r="239842" ht="15"/>
    <row r="239843" ht="15"/>
    <row r="239844" ht="15"/>
    <row r="239845" ht="15"/>
    <row r="239846" ht="15"/>
    <row r="239847" ht="15"/>
    <row r="239848" ht="15"/>
    <row r="239849" ht="15"/>
    <row r="239850" ht="15"/>
    <row r="239851" ht="15"/>
    <row r="239852" ht="15"/>
    <row r="239853" ht="15"/>
    <row r="239854" ht="15"/>
    <row r="239855" ht="15"/>
    <row r="239856" ht="15"/>
    <row r="239857" ht="15"/>
    <row r="239858" ht="15"/>
    <row r="239859" ht="15"/>
    <row r="239860" ht="15"/>
    <row r="239861" ht="15"/>
    <row r="239862" ht="15"/>
    <row r="239863" ht="15"/>
    <row r="239864" ht="15"/>
    <row r="239865" ht="15"/>
    <row r="239866" ht="15"/>
    <row r="239867" ht="15"/>
    <row r="239868" ht="15"/>
    <row r="239869" ht="15"/>
    <row r="239870" ht="15"/>
    <row r="239871" ht="15"/>
    <row r="239872" ht="15"/>
    <row r="239873" ht="15"/>
    <row r="239874" ht="15"/>
    <row r="239875" ht="15"/>
    <row r="239876" ht="15"/>
    <row r="239877" ht="15"/>
    <row r="239878" ht="15"/>
    <row r="239879" ht="15"/>
    <row r="239880" ht="15"/>
    <row r="239881" ht="15"/>
    <row r="239882" ht="15"/>
    <row r="239883" ht="15"/>
    <row r="239884" ht="15"/>
    <row r="239885" ht="15"/>
    <row r="239886" ht="15"/>
    <row r="239887" ht="15"/>
    <row r="239888" ht="15"/>
    <row r="239889" ht="15"/>
    <row r="239890" ht="15"/>
    <row r="239891" ht="15"/>
    <row r="239892" ht="15"/>
    <row r="239893" ht="15"/>
    <row r="239894" ht="15"/>
    <row r="239895" ht="15"/>
    <row r="239896" ht="15"/>
    <row r="239897" ht="15"/>
    <row r="239898" ht="15"/>
    <row r="239899" ht="15"/>
    <row r="239900" ht="15"/>
    <row r="239901" ht="15"/>
    <row r="239902" ht="15"/>
    <row r="239903" ht="15"/>
    <row r="239904" ht="15"/>
    <row r="239905" ht="15"/>
    <row r="239906" ht="15"/>
    <row r="239907" ht="15"/>
    <row r="239908" ht="15"/>
    <row r="239909" ht="15"/>
    <row r="239910" ht="15"/>
    <row r="239911" ht="15"/>
    <row r="239912" ht="15"/>
    <row r="239913" ht="15"/>
    <row r="239914" ht="15"/>
    <row r="239915" ht="15"/>
    <row r="239916" ht="15"/>
    <row r="239917" ht="15"/>
    <row r="239918" ht="15"/>
    <row r="239919" ht="15"/>
    <row r="239920" ht="15"/>
    <row r="239921" ht="15"/>
    <row r="239922" ht="15"/>
    <row r="239923" ht="15"/>
    <row r="239924" ht="15"/>
    <row r="239925" ht="15"/>
    <row r="239926" ht="15"/>
    <row r="239927" ht="15"/>
    <row r="239928" ht="15"/>
    <row r="239929" ht="15"/>
    <row r="239930" ht="15"/>
    <row r="239931" ht="15"/>
    <row r="239932" ht="15"/>
    <row r="239933" ht="15"/>
    <row r="239934" ht="15"/>
    <row r="239935" ht="15"/>
    <row r="239936" ht="15"/>
    <row r="239937" ht="15"/>
    <row r="239938" ht="15"/>
    <row r="239939" ht="15"/>
    <row r="239940" ht="15"/>
    <row r="239941" ht="15"/>
    <row r="239942" ht="15"/>
    <row r="239943" ht="15"/>
    <row r="239944" ht="15"/>
    <row r="239945" ht="15"/>
    <row r="239946" ht="15"/>
    <row r="239947" ht="15"/>
    <row r="239948" ht="15"/>
    <row r="239949" ht="15"/>
    <row r="239950" ht="15"/>
    <row r="239951" ht="15"/>
    <row r="239952" ht="15"/>
    <row r="239953" ht="15"/>
    <row r="239954" ht="15"/>
    <row r="239955" ht="15"/>
    <row r="239956" ht="15"/>
    <row r="239957" ht="15"/>
    <row r="239958" ht="15"/>
    <row r="239959" ht="15"/>
    <row r="239960" ht="15"/>
    <row r="239961" ht="15"/>
    <row r="239962" ht="15"/>
    <row r="239963" ht="15"/>
    <row r="239964" ht="15"/>
    <row r="239965" ht="15"/>
    <row r="239966" ht="15"/>
    <row r="239967" ht="15"/>
    <row r="239968" ht="15"/>
    <row r="239969" ht="15"/>
    <row r="239970" ht="15"/>
    <row r="239971" ht="15"/>
    <row r="239972" ht="15"/>
    <row r="239973" ht="15"/>
    <row r="239974" ht="15"/>
    <row r="239975" ht="15"/>
    <row r="239976" ht="15"/>
    <row r="239977" ht="15"/>
    <row r="239978" ht="15"/>
    <row r="239979" ht="15"/>
    <row r="239980" ht="15"/>
    <row r="239981" ht="15"/>
    <row r="239982" ht="15"/>
    <row r="239983" ht="15"/>
    <row r="239984" ht="15"/>
    <row r="239985" ht="15"/>
    <row r="239986" ht="15"/>
    <row r="239987" ht="15"/>
    <row r="239988" ht="15"/>
    <row r="239989" ht="15"/>
    <row r="239990" ht="15"/>
    <row r="239991" ht="15"/>
    <row r="239992" ht="15"/>
    <row r="239993" ht="15"/>
    <row r="239994" ht="15"/>
    <row r="239995" ht="15"/>
    <row r="239996" ht="15"/>
    <row r="239997" ht="15"/>
    <row r="239998" ht="15"/>
    <row r="239999" ht="15"/>
    <row r="240000" ht="15"/>
    <row r="240001" ht="15"/>
    <row r="240002" ht="15"/>
    <row r="240003" ht="15"/>
    <row r="240004" ht="15"/>
    <row r="240005" ht="15"/>
    <row r="240006" ht="15"/>
    <row r="240007" ht="15"/>
    <row r="240008" ht="15"/>
    <row r="240009" ht="15"/>
    <row r="240010" ht="15"/>
    <row r="240011" ht="15"/>
    <row r="240012" ht="15"/>
    <row r="240013" ht="15"/>
    <row r="240014" ht="15"/>
    <row r="240015" ht="15"/>
    <row r="240016" ht="15"/>
    <row r="240017" ht="15"/>
    <row r="240018" ht="15"/>
    <row r="240019" ht="15"/>
    <row r="240020" ht="15"/>
    <row r="240021" ht="15"/>
    <row r="240022" ht="15"/>
    <row r="240023" ht="15"/>
    <row r="240024" ht="15"/>
    <row r="240025" ht="15"/>
    <row r="240026" ht="15"/>
    <row r="240027" ht="15"/>
    <row r="240028" ht="15"/>
    <row r="240029" ht="15"/>
    <row r="240030" ht="15"/>
    <row r="240031" ht="15"/>
    <row r="240032" ht="15"/>
    <row r="240033" ht="15"/>
    <row r="240034" ht="15"/>
    <row r="240035" ht="15"/>
    <row r="240036" ht="15"/>
    <row r="240037" ht="15"/>
    <row r="240038" ht="15"/>
    <row r="240039" ht="15"/>
    <row r="240040" ht="15"/>
    <row r="240041" ht="15"/>
    <row r="240042" ht="15"/>
    <row r="240043" ht="15"/>
    <row r="240044" ht="15"/>
    <row r="240045" ht="15"/>
    <row r="240046" ht="15"/>
    <row r="240047" ht="15"/>
    <row r="240048" ht="15"/>
    <row r="240049" ht="15"/>
    <row r="240050" ht="15"/>
    <row r="240051" ht="15"/>
    <row r="240052" ht="15"/>
    <row r="240053" ht="15"/>
    <row r="240054" ht="15"/>
    <row r="240055" ht="15"/>
    <row r="240056" ht="15"/>
    <row r="240057" ht="15"/>
    <row r="240058" ht="15"/>
    <row r="240059" ht="15"/>
    <row r="240060" ht="15"/>
    <row r="240061" ht="15"/>
    <row r="240062" ht="15"/>
    <row r="240063" ht="15"/>
    <row r="240064" ht="15"/>
    <row r="240065" ht="15"/>
    <row r="240066" ht="15"/>
    <row r="240067" ht="15"/>
    <row r="240068" ht="15"/>
    <row r="240069" ht="15"/>
    <row r="240070" ht="15"/>
    <row r="240071" ht="15"/>
    <row r="240072" ht="15"/>
    <row r="240073" ht="15"/>
    <row r="240074" ht="15"/>
    <row r="240075" ht="15"/>
    <row r="240076" ht="15"/>
    <row r="240077" ht="15"/>
    <row r="240078" ht="15"/>
    <row r="240079" ht="15"/>
    <row r="240080" ht="15"/>
    <row r="240081" ht="15"/>
    <row r="240082" ht="15"/>
    <row r="240083" ht="15"/>
    <row r="240084" ht="15"/>
    <row r="240085" ht="15"/>
    <row r="240086" ht="15"/>
    <row r="240087" ht="15"/>
    <row r="240088" ht="15"/>
    <row r="240089" ht="15"/>
    <row r="240090" ht="15"/>
    <row r="240091" ht="15"/>
    <row r="240092" ht="15"/>
    <row r="240093" ht="15"/>
    <row r="240094" ht="15"/>
    <row r="240095" ht="15"/>
    <row r="240096" ht="15"/>
    <row r="240097" ht="15"/>
    <row r="240098" ht="15"/>
    <row r="240099" ht="15"/>
    <row r="240100" ht="15"/>
    <row r="240101" ht="15"/>
    <row r="240102" ht="15"/>
    <row r="240103" ht="15"/>
    <row r="240104" ht="15"/>
    <row r="240105" ht="15"/>
    <row r="240106" ht="15"/>
    <row r="240107" ht="15"/>
    <row r="240108" ht="15"/>
    <row r="240109" ht="15"/>
    <row r="240110" ht="15"/>
    <row r="240111" ht="15"/>
    <row r="240112" ht="15"/>
    <row r="240113" ht="15"/>
    <row r="240114" ht="15"/>
    <row r="240115" ht="15"/>
    <row r="240116" ht="15"/>
    <row r="240117" ht="15"/>
    <row r="240118" ht="15"/>
    <row r="240119" ht="15"/>
    <row r="240120" ht="15"/>
    <row r="240121" ht="15"/>
    <row r="240122" ht="15"/>
    <row r="240123" ht="15"/>
    <row r="240124" ht="15"/>
    <row r="240125" ht="15"/>
    <row r="240126" ht="15"/>
    <row r="240127" ht="15"/>
    <row r="240128" ht="15"/>
    <row r="240129" ht="15"/>
    <row r="240130" ht="15"/>
    <row r="240131" ht="15"/>
    <row r="240132" ht="15"/>
    <row r="240133" ht="15"/>
    <row r="240134" ht="15"/>
    <row r="240135" ht="15"/>
    <row r="240136" ht="15"/>
    <row r="240137" ht="15"/>
    <row r="240138" ht="15"/>
    <row r="240139" ht="15"/>
    <row r="240140" ht="15"/>
    <row r="240141" ht="15"/>
    <row r="240142" ht="15"/>
    <row r="240143" ht="15"/>
    <row r="240144" ht="15"/>
    <row r="240145" ht="15"/>
    <row r="240146" ht="15"/>
    <row r="240147" ht="15"/>
    <row r="240148" ht="15"/>
    <row r="240149" ht="15"/>
    <row r="240150" ht="15"/>
    <row r="240151" ht="15"/>
    <row r="240152" ht="15"/>
    <row r="240153" ht="15"/>
    <row r="240154" ht="15"/>
    <row r="240155" ht="15"/>
    <row r="240156" ht="15"/>
    <row r="240157" ht="15"/>
    <row r="240158" ht="15"/>
    <row r="240159" ht="15"/>
    <row r="240160" ht="15"/>
    <row r="240161" ht="15"/>
    <row r="240162" ht="15"/>
    <row r="240163" ht="15"/>
    <row r="240164" ht="15"/>
    <row r="240165" ht="15"/>
    <row r="240166" ht="15"/>
    <row r="240167" ht="15"/>
    <row r="240168" ht="15"/>
    <row r="240169" ht="15"/>
    <row r="240170" ht="15"/>
    <row r="240171" ht="15"/>
    <row r="240172" ht="15"/>
    <row r="240173" ht="15"/>
    <row r="240174" ht="15"/>
    <row r="240175" ht="15"/>
    <row r="240176" ht="15"/>
    <row r="240177" ht="15"/>
    <row r="240178" ht="15"/>
    <row r="240179" ht="15"/>
    <row r="240180" ht="15"/>
    <row r="240181" ht="15"/>
    <row r="240182" ht="15"/>
    <row r="240183" ht="15"/>
    <row r="240184" ht="15"/>
    <row r="240185" ht="15"/>
    <row r="240186" ht="15"/>
    <row r="240187" ht="15"/>
    <row r="240188" ht="15"/>
    <row r="240189" ht="15"/>
    <row r="240190" ht="15"/>
    <row r="240191" ht="15"/>
    <row r="240192" ht="15"/>
    <row r="240193" ht="15"/>
    <row r="240194" ht="15"/>
    <row r="240195" ht="15"/>
    <row r="240196" ht="15"/>
    <row r="240197" ht="15"/>
    <row r="240198" ht="15"/>
    <row r="240199" ht="15"/>
    <row r="240200" ht="15"/>
    <row r="240201" ht="15"/>
    <row r="240202" ht="15"/>
    <row r="240203" ht="15"/>
    <row r="240204" ht="15"/>
    <row r="240205" ht="15"/>
    <row r="240206" ht="15"/>
    <row r="240207" ht="15"/>
    <row r="240208" ht="15"/>
    <row r="240209" ht="15"/>
    <row r="240210" ht="15"/>
    <row r="240211" ht="15"/>
    <row r="240212" ht="15"/>
    <row r="240213" ht="15"/>
    <row r="240214" ht="15"/>
    <row r="240215" ht="15"/>
    <row r="240216" ht="15"/>
    <row r="240217" ht="15"/>
    <row r="240218" ht="15"/>
    <row r="240219" ht="15"/>
    <row r="240220" ht="15"/>
    <row r="240221" ht="15"/>
    <row r="240222" ht="15"/>
    <row r="240223" ht="15"/>
    <row r="240224" ht="15"/>
    <row r="240225" ht="15"/>
    <row r="240226" ht="15"/>
    <row r="240227" ht="15"/>
    <row r="240228" ht="15"/>
    <row r="240229" ht="15"/>
    <row r="240230" ht="15"/>
    <row r="240231" ht="15"/>
    <row r="240232" ht="15"/>
    <row r="240233" ht="15"/>
    <row r="240234" ht="15"/>
    <row r="240235" ht="15"/>
    <row r="240236" ht="15"/>
    <row r="240237" ht="15"/>
    <row r="240238" ht="15"/>
    <row r="240239" ht="15"/>
    <row r="240240" ht="15"/>
    <row r="240241" ht="15"/>
    <row r="240242" ht="15"/>
    <row r="240243" ht="15"/>
    <row r="240244" ht="15"/>
    <row r="240245" ht="15"/>
    <row r="240246" ht="15"/>
    <row r="240247" ht="15"/>
    <row r="240248" ht="15"/>
    <row r="240249" ht="15"/>
    <row r="240250" ht="15"/>
    <row r="240251" ht="15"/>
    <row r="240252" ht="15"/>
    <row r="240253" ht="15"/>
    <row r="240254" ht="15"/>
    <row r="240255" ht="15"/>
    <row r="240256" ht="15"/>
    <row r="240257" ht="15"/>
    <row r="240258" ht="15"/>
    <row r="240259" ht="15"/>
    <row r="240260" ht="15"/>
    <row r="240261" ht="15"/>
    <row r="240262" ht="15"/>
    <row r="240263" ht="15"/>
    <row r="240264" ht="15"/>
    <row r="240265" ht="15"/>
    <row r="240266" ht="15"/>
    <row r="240267" ht="15"/>
    <row r="240268" ht="15"/>
    <row r="240269" ht="15"/>
    <row r="240270" ht="15"/>
    <row r="240271" ht="15"/>
    <row r="240272" ht="15"/>
    <row r="240273" ht="15"/>
    <row r="240274" ht="15"/>
    <row r="240275" ht="15"/>
    <row r="240276" ht="15"/>
    <row r="240277" ht="15"/>
    <row r="240278" ht="15"/>
    <row r="240279" ht="15"/>
    <row r="240280" ht="15"/>
    <row r="240281" ht="15"/>
    <row r="240282" ht="15"/>
    <row r="240283" ht="15"/>
    <row r="240284" ht="15"/>
    <row r="240285" ht="15"/>
    <row r="240286" ht="15"/>
    <row r="240287" ht="15"/>
    <row r="240288" ht="15"/>
    <row r="240289" ht="15"/>
    <row r="240290" ht="15"/>
    <row r="240291" ht="15"/>
    <row r="240292" ht="15"/>
    <row r="240293" ht="15"/>
    <row r="240294" ht="15"/>
    <row r="240295" ht="15"/>
    <row r="240296" ht="15"/>
    <row r="240297" ht="15"/>
    <row r="240298" ht="15"/>
    <row r="240299" ht="15"/>
    <row r="240300" ht="15"/>
    <row r="240301" ht="15"/>
    <row r="240302" ht="15"/>
    <row r="240303" ht="15"/>
    <row r="240304" ht="15"/>
    <row r="240305" ht="15"/>
    <row r="240306" ht="15"/>
    <row r="240307" ht="15"/>
    <row r="240308" ht="15"/>
    <row r="240309" ht="15"/>
    <row r="240310" ht="15"/>
    <row r="240311" ht="15"/>
    <row r="240312" ht="15"/>
    <row r="240313" ht="15"/>
    <row r="240314" ht="15"/>
    <row r="240315" ht="15"/>
    <row r="240316" ht="15"/>
    <row r="240317" ht="15"/>
    <row r="240318" ht="15"/>
    <row r="240319" ht="15"/>
    <row r="240320" ht="15"/>
    <row r="240321" ht="15"/>
    <row r="240322" ht="15"/>
    <row r="240323" ht="15"/>
    <row r="240324" ht="15"/>
    <row r="240325" ht="15"/>
    <row r="240326" ht="15"/>
    <row r="240327" ht="15"/>
    <row r="240328" ht="15"/>
    <row r="240329" ht="15"/>
    <row r="240330" ht="15"/>
    <row r="240331" ht="15"/>
    <row r="240332" ht="15"/>
    <row r="240333" ht="15"/>
    <row r="240334" ht="15"/>
    <row r="240335" ht="15"/>
    <row r="240336" ht="15"/>
    <row r="240337" ht="15"/>
    <row r="240338" ht="15"/>
    <row r="240339" ht="15"/>
    <row r="240340" ht="15"/>
    <row r="240341" ht="15"/>
    <row r="240342" ht="15"/>
    <row r="240343" ht="15"/>
    <row r="240344" ht="15"/>
    <row r="240345" ht="15"/>
    <row r="240346" ht="15"/>
    <row r="240347" ht="15"/>
    <row r="240348" ht="15"/>
    <row r="240349" ht="15"/>
    <row r="240350" ht="15"/>
    <row r="240351" ht="15"/>
    <row r="240352" ht="15"/>
    <row r="240353" ht="15"/>
    <row r="240354" ht="15"/>
    <row r="240355" ht="15"/>
    <row r="240356" ht="15"/>
    <row r="240357" ht="15"/>
    <row r="240358" ht="15"/>
    <row r="240359" ht="15"/>
    <row r="240360" ht="15"/>
    <row r="240361" ht="15"/>
    <row r="240362" ht="15"/>
    <row r="240363" ht="15"/>
    <row r="240364" ht="15"/>
    <row r="240365" ht="15"/>
    <row r="240366" ht="15"/>
    <row r="240367" ht="15"/>
    <row r="240368" ht="15"/>
    <row r="240369" ht="15"/>
    <row r="240370" ht="15"/>
    <row r="240371" ht="15"/>
    <row r="240372" ht="15"/>
    <row r="240373" ht="15"/>
    <row r="240374" ht="15"/>
    <row r="240375" ht="15"/>
    <row r="240376" ht="15"/>
    <row r="240377" ht="15"/>
    <row r="240378" ht="15"/>
    <row r="240379" ht="15"/>
    <row r="240380" ht="15"/>
    <row r="240381" ht="15"/>
    <row r="240382" ht="15"/>
    <row r="240383" ht="15"/>
    <row r="240384" ht="15"/>
    <row r="240385" ht="15"/>
    <row r="240386" ht="15"/>
    <row r="240387" ht="15"/>
    <row r="240388" ht="15"/>
    <row r="240389" ht="15"/>
    <row r="240390" ht="15"/>
    <row r="240391" ht="15"/>
    <row r="240392" ht="15"/>
    <row r="240393" ht="15"/>
    <row r="240394" ht="15"/>
    <row r="240395" ht="15"/>
    <row r="240396" ht="15"/>
    <row r="240397" ht="15"/>
    <row r="240398" ht="15"/>
    <row r="240399" ht="15"/>
    <row r="240400" ht="15"/>
    <row r="240401" ht="15"/>
    <row r="240402" ht="15"/>
    <row r="240403" ht="15"/>
    <row r="240404" ht="15"/>
    <row r="240405" ht="15"/>
    <row r="240406" ht="15"/>
    <row r="240407" ht="15"/>
    <row r="240408" ht="15"/>
    <row r="240409" ht="15"/>
    <row r="240410" ht="15"/>
    <row r="240411" ht="15"/>
    <row r="240412" ht="15"/>
    <row r="240413" ht="15"/>
    <row r="240414" ht="15"/>
    <row r="240415" ht="15"/>
    <row r="240416" ht="15"/>
    <row r="240417" ht="15"/>
    <row r="240418" ht="15"/>
    <row r="240419" ht="15"/>
    <row r="240420" ht="15"/>
    <row r="240421" ht="15"/>
    <row r="240422" ht="15"/>
    <row r="240423" ht="15"/>
    <row r="240424" ht="15"/>
    <row r="240425" ht="15"/>
    <row r="240426" ht="15"/>
    <row r="240427" ht="15"/>
    <row r="240428" ht="15"/>
    <row r="240429" ht="15"/>
    <row r="240430" ht="15"/>
    <row r="240431" ht="15"/>
    <row r="240432" ht="15"/>
    <row r="240433" ht="15"/>
    <row r="240434" ht="15"/>
    <row r="240435" ht="15"/>
    <row r="240436" ht="15"/>
    <row r="240437" ht="15"/>
    <row r="240438" ht="15"/>
    <row r="240439" ht="15"/>
    <row r="240440" ht="15"/>
    <row r="240441" ht="15"/>
    <row r="240442" ht="15"/>
    <row r="240443" ht="15"/>
    <row r="240444" ht="15"/>
    <row r="240445" ht="15"/>
    <row r="240446" ht="15"/>
    <row r="240447" ht="15"/>
    <row r="240448" ht="15"/>
    <row r="240449" ht="15"/>
    <row r="240450" ht="15"/>
    <row r="240451" ht="15"/>
    <row r="240452" ht="15"/>
    <row r="240453" ht="15"/>
    <row r="240454" ht="15"/>
    <row r="240455" ht="15"/>
    <row r="240456" ht="15"/>
    <row r="240457" ht="15"/>
    <row r="240458" ht="15"/>
    <row r="240459" ht="15"/>
    <row r="240460" ht="15"/>
    <row r="240461" ht="15"/>
    <row r="240462" ht="15"/>
    <row r="240463" ht="15"/>
    <row r="240464" ht="15"/>
    <row r="240465" ht="15"/>
    <row r="240466" ht="15"/>
    <row r="240467" ht="15"/>
    <row r="240468" ht="15"/>
    <row r="240469" ht="15"/>
    <row r="240470" ht="15"/>
    <row r="240471" ht="15"/>
    <row r="240472" ht="15"/>
    <row r="240473" ht="15"/>
    <row r="240474" ht="15"/>
    <row r="240475" ht="15"/>
    <row r="240476" ht="15"/>
    <row r="240477" ht="15"/>
    <row r="240478" ht="15"/>
    <row r="240479" ht="15"/>
    <row r="240480" ht="15"/>
    <row r="240481" ht="15"/>
    <row r="240482" ht="15"/>
    <row r="240483" ht="15"/>
    <row r="240484" ht="15"/>
    <row r="240485" ht="15"/>
    <row r="240486" ht="15"/>
    <row r="240487" ht="15"/>
    <row r="240488" ht="15"/>
    <row r="240489" ht="15"/>
    <row r="240490" ht="15"/>
    <row r="240491" ht="15"/>
    <row r="240492" ht="15"/>
    <row r="240493" ht="15"/>
    <row r="240494" ht="15"/>
    <row r="240495" ht="15"/>
    <row r="240496" ht="15"/>
    <row r="240497" ht="15"/>
    <row r="240498" ht="15"/>
    <row r="240499" ht="15"/>
    <row r="240500" ht="15"/>
    <row r="240501" ht="15"/>
    <row r="240502" ht="15"/>
    <row r="240503" ht="15"/>
    <row r="240504" ht="15"/>
    <row r="240505" ht="15"/>
    <row r="240506" ht="15"/>
    <row r="240507" ht="15"/>
    <row r="240508" ht="15"/>
    <row r="240509" ht="15"/>
    <row r="240510" ht="15"/>
    <row r="240511" ht="15"/>
    <row r="240512" ht="15"/>
    <row r="240513" ht="15"/>
    <row r="240514" ht="15"/>
    <row r="240515" ht="15"/>
    <row r="240516" ht="15"/>
    <row r="240517" ht="15"/>
    <row r="240518" ht="15"/>
    <row r="240519" ht="15"/>
    <row r="240520" ht="15"/>
    <row r="240521" ht="15"/>
    <row r="240522" ht="15"/>
    <row r="240523" ht="15"/>
    <row r="240524" ht="15"/>
    <row r="240525" ht="15"/>
    <row r="240526" ht="15"/>
    <row r="240527" ht="15"/>
    <row r="240528" ht="15"/>
    <row r="240529" ht="15"/>
    <row r="240530" ht="15"/>
    <row r="240531" ht="15"/>
    <row r="240532" ht="15"/>
    <row r="240533" ht="15"/>
    <row r="240534" ht="15"/>
    <row r="240535" ht="15"/>
    <row r="240536" ht="15"/>
    <row r="240537" ht="15"/>
    <row r="240538" ht="15"/>
    <row r="240539" ht="15"/>
    <row r="240540" ht="15"/>
    <row r="240541" ht="15"/>
    <row r="240542" ht="15"/>
    <row r="240543" ht="15"/>
    <row r="240544" ht="15"/>
    <row r="240545" ht="15"/>
    <row r="240546" ht="15"/>
    <row r="240547" ht="15"/>
    <row r="240548" ht="15"/>
    <row r="240549" ht="15"/>
    <row r="240550" ht="15"/>
    <row r="240551" ht="15"/>
    <row r="240552" ht="15"/>
    <row r="240553" ht="15"/>
    <row r="240554" ht="15"/>
    <row r="240555" ht="15"/>
    <row r="240556" ht="15"/>
    <row r="240557" ht="15"/>
    <row r="240558" ht="15"/>
    <row r="240559" ht="15"/>
    <row r="240560" ht="15"/>
    <row r="240561" ht="15"/>
    <row r="240562" ht="15"/>
    <row r="240563" ht="15"/>
    <row r="240564" ht="15"/>
    <row r="240565" ht="15"/>
    <row r="240566" ht="15"/>
    <row r="240567" ht="15"/>
    <row r="240568" ht="15"/>
    <row r="240569" ht="15"/>
    <row r="240570" ht="15"/>
    <row r="240571" ht="15"/>
    <row r="240572" ht="15"/>
    <row r="240573" ht="15"/>
    <row r="240574" ht="15"/>
    <row r="240575" ht="15"/>
    <row r="240576" ht="15"/>
    <row r="240577" ht="15"/>
    <row r="240578" ht="15"/>
    <row r="240579" ht="15"/>
    <row r="240580" ht="15"/>
    <row r="240581" ht="15"/>
    <row r="240582" ht="15"/>
    <row r="240583" ht="15"/>
    <row r="240584" ht="15"/>
    <row r="240585" ht="15"/>
    <row r="240586" ht="15"/>
    <row r="240587" ht="15"/>
    <row r="240588" ht="15"/>
    <row r="240589" ht="15"/>
    <row r="240590" ht="15"/>
    <row r="240591" ht="15"/>
    <row r="240592" ht="15"/>
    <row r="240593" ht="15"/>
    <row r="240594" ht="15"/>
    <row r="240595" ht="15"/>
    <row r="240596" ht="15"/>
    <row r="240597" ht="15"/>
    <row r="240598" ht="15"/>
    <row r="240599" ht="15"/>
    <row r="240600" ht="15"/>
    <row r="240601" ht="15"/>
    <row r="240602" ht="15"/>
    <row r="240603" ht="15"/>
    <row r="240604" ht="15"/>
    <row r="240605" ht="15"/>
    <row r="240606" ht="15"/>
    <row r="240607" ht="15"/>
    <row r="240608" ht="15"/>
    <row r="240609" ht="15"/>
    <row r="240610" ht="15"/>
    <row r="240611" ht="15"/>
    <row r="240612" ht="15"/>
    <row r="240613" ht="15"/>
    <row r="240614" ht="15"/>
    <row r="240615" ht="15"/>
    <row r="240616" ht="15"/>
    <row r="240617" ht="15"/>
    <row r="240618" ht="15"/>
    <row r="240619" ht="15"/>
    <row r="240620" ht="15"/>
    <row r="240621" ht="15"/>
    <row r="240622" ht="15"/>
    <row r="240623" ht="15"/>
    <row r="240624" ht="15"/>
    <row r="240625" ht="15"/>
    <row r="240626" ht="15"/>
    <row r="240627" ht="15"/>
    <row r="240628" ht="15"/>
    <row r="240629" ht="15"/>
    <row r="240630" ht="15"/>
    <row r="240631" ht="15"/>
    <row r="240632" ht="15"/>
    <row r="240633" ht="15"/>
    <row r="240634" ht="15"/>
    <row r="240635" ht="15"/>
    <row r="240636" ht="15"/>
    <row r="240637" ht="15"/>
    <row r="240638" ht="15"/>
    <row r="240639" ht="15"/>
    <row r="240640" ht="15"/>
    <row r="240641" ht="15"/>
    <row r="240642" ht="15"/>
    <row r="240643" ht="15"/>
    <row r="240644" ht="15"/>
    <row r="240645" ht="15"/>
    <row r="240646" ht="15"/>
    <row r="240647" ht="15"/>
    <row r="240648" ht="15"/>
    <row r="240649" ht="15"/>
    <row r="240650" ht="15"/>
    <row r="240651" ht="15"/>
    <row r="240652" ht="15"/>
    <row r="240653" ht="15"/>
    <row r="240654" ht="15"/>
    <row r="240655" ht="15"/>
    <row r="240656" ht="15"/>
    <row r="240657" ht="15"/>
    <row r="240658" ht="15"/>
    <row r="240659" ht="15"/>
    <row r="240660" ht="15"/>
    <row r="240661" ht="15"/>
    <row r="240662" ht="15"/>
    <row r="240663" ht="15"/>
    <row r="240664" ht="15"/>
    <row r="240665" ht="15"/>
    <row r="240666" ht="15"/>
    <row r="240667" ht="15"/>
    <row r="240668" ht="15"/>
    <row r="240669" ht="15"/>
    <row r="240670" ht="15"/>
    <row r="240671" ht="15"/>
    <row r="240672" ht="15"/>
    <row r="240673" ht="15"/>
    <row r="240674" ht="15"/>
    <row r="240675" ht="15"/>
    <row r="240676" ht="15"/>
    <row r="240677" ht="15"/>
    <row r="240678" ht="15"/>
    <row r="240679" ht="15"/>
    <row r="240680" ht="15"/>
    <row r="240681" ht="15"/>
    <row r="240682" ht="15"/>
    <row r="240683" ht="15"/>
    <row r="240684" ht="15"/>
    <row r="240685" ht="15"/>
    <row r="240686" ht="15"/>
    <row r="240687" ht="15"/>
    <row r="240688" ht="15"/>
    <row r="240689" ht="15"/>
    <row r="240690" ht="15"/>
    <row r="240691" ht="15"/>
    <row r="240692" ht="15"/>
    <row r="240693" ht="15"/>
    <row r="240694" ht="15"/>
    <row r="240695" ht="15"/>
    <row r="240696" ht="15"/>
    <row r="240697" ht="15"/>
    <row r="240698" ht="15"/>
    <row r="240699" ht="15"/>
    <row r="240700" ht="15"/>
    <row r="240701" ht="15"/>
    <row r="240702" ht="15"/>
    <row r="240703" ht="15"/>
    <row r="240704" ht="15"/>
    <row r="240705" ht="15"/>
    <row r="240706" ht="15"/>
    <row r="240707" ht="15"/>
    <row r="240708" ht="15"/>
    <row r="240709" ht="15"/>
    <row r="240710" ht="15"/>
    <row r="240711" ht="15"/>
    <row r="240712" ht="15"/>
    <row r="240713" ht="15"/>
    <row r="240714" ht="15"/>
    <row r="240715" ht="15"/>
    <row r="240716" ht="15"/>
    <row r="240717" ht="15"/>
    <row r="240718" ht="15"/>
    <row r="240719" ht="15"/>
    <row r="240720" ht="15"/>
    <row r="240721" ht="15"/>
    <row r="240722" ht="15"/>
    <row r="240723" ht="15"/>
    <row r="240724" ht="15"/>
    <row r="240725" ht="15"/>
    <row r="240726" ht="15"/>
    <row r="240727" ht="15"/>
    <row r="240728" ht="15"/>
    <row r="240729" ht="15"/>
    <row r="240730" ht="15"/>
    <row r="240731" ht="15"/>
    <row r="240732" ht="15"/>
    <row r="240733" ht="15"/>
    <row r="240734" ht="15"/>
    <row r="240735" ht="15"/>
    <row r="240736" ht="15"/>
    <row r="240737" ht="15"/>
    <row r="240738" ht="15"/>
    <row r="240739" ht="15"/>
    <row r="240740" ht="15"/>
    <row r="240741" ht="15"/>
    <row r="240742" ht="15"/>
    <row r="240743" ht="15"/>
    <row r="240744" ht="15"/>
    <row r="240745" ht="15"/>
    <row r="240746" ht="15"/>
    <row r="240747" ht="15"/>
    <row r="240748" ht="15"/>
    <row r="240749" ht="15"/>
    <row r="240750" ht="15"/>
    <row r="240751" ht="15"/>
    <row r="240752" ht="15"/>
    <row r="240753" ht="15"/>
    <row r="240754" ht="15"/>
    <row r="240755" ht="15"/>
    <row r="240756" ht="15"/>
    <row r="240757" ht="15"/>
    <row r="240758" ht="15"/>
    <row r="240759" ht="15"/>
    <row r="240760" ht="15"/>
    <row r="240761" ht="15"/>
    <row r="240762" ht="15"/>
    <row r="240763" ht="15"/>
    <row r="240764" ht="15"/>
    <row r="240765" ht="15"/>
    <row r="240766" ht="15"/>
    <row r="240767" ht="15"/>
    <row r="240768" ht="15"/>
    <row r="240769" ht="15"/>
    <row r="240770" ht="15"/>
    <row r="240771" ht="15"/>
    <row r="240772" ht="15"/>
    <row r="240773" ht="15"/>
    <row r="240774" ht="15"/>
    <row r="240775" ht="15"/>
    <row r="240776" ht="15"/>
    <row r="240777" ht="15"/>
    <row r="240778" ht="15"/>
    <row r="240779" ht="15"/>
    <row r="240780" ht="15"/>
    <row r="240781" ht="15"/>
    <row r="240782" ht="15"/>
    <row r="240783" ht="15"/>
    <row r="240784" ht="15"/>
    <row r="240785" ht="15"/>
    <row r="240786" ht="15"/>
    <row r="240787" ht="15"/>
    <row r="240788" ht="15"/>
    <row r="240789" ht="15"/>
    <row r="240790" ht="15"/>
    <row r="240791" ht="15"/>
    <row r="240792" ht="15"/>
    <row r="240793" ht="15"/>
    <row r="240794" ht="15"/>
    <row r="240795" ht="15"/>
    <row r="240796" ht="15"/>
    <row r="240797" ht="15"/>
    <row r="240798" ht="15"/>
    <row r="240799" ht="15"/>
    <row r="240800" ht="15"/>
    <row r="240801" ht="15"/>
    <row r="240802" ht="15"/>
    <row r="240803" ht="15"/>
    <row r="240804" ht="15"/>
    <row r="240805" ht="15"/>
    <row r="240806" ht="15"/>
    <row r="240807" ht="15"/>
    <row r="240808" ht="15"/>
    <row r="240809" ht="15"/>
    <row r="240810" ht="15"/>
    <row r="240811" ht="15"/>
    <row r="240812" ht="15"/>
    <row r="240813" ht="15"/>
    <row r="240814" ht="15"/>
    <row r="240815" ht="15"/>
    <row r="240816" ht="15"/>
    <row r="240817" ht="15"/>
    <row r="240818" ht="15"/>
    <row r="240819" ht="15"/>
    <row r="240820" ht="15"/>
    <row r="240821" ht="15"/>
    <row r="240822" ht="15"/>
    <row r="240823" ht="15"/>
    <row r="240824" ht="15"/>
    <row r="240825" ht="15"/>
    <row r="240826" ht="15"/>
    <row r="240827" ht="15"/>
    <row r="240828" ht="15"/>
    <row r="240829" ht="15"/>
    <row r="240830" ht="15"/>
    <row r="240831" ht="15"/>
    <row r="240832" ht="15"/>
    <row r="240833" ht="15"/>
    <row r="240834" ht="15"/>
    <row r="240835" ht="15"/>
    <row r="240836" ht="15"/>
    <row r="240837" ht="15"/>
    <row r="240838" ht="15"/>
    <row r="240839" ht="15"/>
    <row r="240840" ht="15"/>
    <row r="240841" ht="15"/>
    <row r="240842" ht="15"/>
    <row r="240843" ht="15"/>
    <row r="240844" ht="15"/>
    <row r="240845" ht="15"/>
    <row r="240846" ht="15"/>
    <row r="240847" ht="15"/>
    <row r="240848" ht="15"/>
    <row r="240849" ht="15"/>
    <row r="240850" ht="15"/>
    <row r="240851" ht="15"/>
    <row r="240852" ht="15"/>
    <row r="240853" ht="15"/>
    <row r="240854" ht="15"/>
    <row r="240855" ht="15"/>
    <row r="240856" ht="15"/>
    <row r="240857" ht="15"/>
    <row r="240858" ht="15"/>
    <row r="240859" ht="15"/>
    <row r="240860" ht="15"/>
    <row r="240861" ht="15"/>
    <row r="240862" ht="15"/>
    <row r="240863" ht="15"/>
    <row r="240864" ht="15"/>
    <row r="240865" ht="15"/>
    <row r="240866" ht="15"/>
    <row r="240867" ht="15"/>
    <row r="240868" ht="15"/>
    <row r="240869" ht="15"/>
    <row r="240870" ht="15"/>
    <row r="240871" ht="15"/>
    <row r="240872" ht="15"/>
    <row r="240873" ht="15"/>
    <row r="240874" ht="15"/>
    <row r="240875" ht="15"/>
    <row r="240876" ht="15"/>
    <row r="240877" ht="15"/>
    <row r="240878" ht="15"/>
    <row r="240879" ht="15"/>
    <row r="240880" ht="15"/>
    <row r="240881" ht="15"/>
    <row r="240882" ht="15"/>
    <row r="240883" ht="15"/>
    <row r="240884" ht="15"/>
    <row r="240885" ht="15"/>
    <row r="240886" ht="15"/>
    <row r="240887" ht="15"/>
    <row r="240888" ht="15"/>
    <row r="240889" ht="15"/>
    <row r="240890" ht="15"/>
    <row r="240891" ht="15"/>
    <row r="240892" ht="15"/>
    <row r="240893" ht="15"/>
    <row r="240894" ht="15"/>
    <row r="240895" ht="15"/>
    <row r="240896" ht="15"/>
    <row r="240897" ht="15"/>
    <row r="240898" ht="15"/>
    <row r="240899" ht="15"/>
    <row r="240900" ht="15"/>
    <row r="240901" ht="15"/>
    <row r="240902" ht="15"/>
    <row r="240903" ht="15"/>
    <row r="240904" ht="15"/>
    <row r="240905" ht="15"/>
    <row r="240906" ht="15"/>
    <row r="240907" ht="15"/>
    <row r="240908" ht="15"/>
    <row r="240909" ht="15"/>
    <row r="240910" ht="15"/>
    <row r="240911" ht="15"/>
    <row r="240912" ht="15"/>
    <row r="240913" ht="15"/>
    <row r="240914" ht="15"/>
    <row r="240915" ht="15"/>
    <row r="240916" ht="15"/>
    <row r="240917" ht="15"/>
    <row r="240918" ht="15"/>
    <row r="240919" ht="15"/>
    <row r="240920" ht="15"/>
    <row r="240921" ht="15"/>
    <row r="240922" ht="15"/>
    <row r="240923" ht="15"/>
    <row r="240924" ht="15"/>
    <row r="240925" ht="15"/>
    <row r="240926" ht="15"/>
    <row r="240927" ht="15"/>
    <row r="240928" ht="15"/>
    <row r="240929" ht="15"/>
    <row r="240930" ht="15"/>
    <row r="240931" ht="15"/>
    <row r="240932" ht="15"/>
    <row r="240933" ht="15"/>
    <row r="240934" ht="15"/>
    <row r="240935" ht="15"/>
    <row r="240936" ht="15"/>
    <row r="240937" ht="15"/>
    <row r="240938" ht="15"/>
    <row r="240939" ht="15"/>
    <row r="240940" ht="15"/>
    <row r="240941" ht="15"/>
    <row r="240942" ht="15"/>
    <row r="240943" ht="15"/>
    <row r="240944" ht="15"/>
    <row r="240945" ht="15"/>
    <row r="240946" ht="15"/>
    <row r="240947" ht="15"/>
    <row r="240948" ht="15"/>
    <row r="240949" ht="15"/>
    <row r="240950" ht="15"/>
    <row r="240951" ht="15"/>
    <row r="240952" ht="15"/>
    <row r="240953" ht="15"/>
    <row r="240954" ht="15"/>
    <row r="240955" ht="15"/>
    <row r="240956" ht="15"/>
    <row r="240957" ht="15"/>
    <row r="240958" ht="15"/>
    <row r="240959" ht="15"/>
    <row r="240960" ht="15"/>
    <row r="240961" ht="15"/>
    <row r="240962" ht="15"/>
    <row r="240963" ht="15"/>
    <row r="240964" ht="15"/>
    <row r="240965" ht="15"/>
    <row r="240966" ht="15"/>
    <row r="240967" ht="15"/>
    <row r="240968" ht="15"/>
    <row r="240969" ht="15"/>
    <row r="240970" ht="15"/>
    <row r="240971" ht="15"/>
    <row r="240972" ht="15"/>
    <row r="240973" ht="15"/>
    <row r="240974" ht="15"/>
    <row r="240975" ht="15"/>
    <row r="240976" ht="15"/>
    <row r="240977" ht="15"/>
    <row r="240978" ht="15"/>
    <row r="240979" ht="15"/>
    <row r="240980" ht="15"/>
    <row r="240981" ht="15"/>
    <row r="240982" ht="15"/>
    <row r="240983" ht="15"/>
    <row r="240984" ht="15"/>
    <row r="240985" ht="15"/>
    <row r="240986" ht="15"/>
    <row r="240987" ht="15"/>
    <row r="240988" ht="15"/>
    <row r="240989" ht="15"/>
    <row r="240990" ht="15"/>
    <row r="240991" ht="15"/>
    <row r="240992" ht="15"/>
    <row r="240993" ht="15"/>
    <row r="240994" ht="15"/>
    <row r="240995" ht="15"/>
    <row r="240996" ht="15"/>
    <row r="240997" ht="15"/>
    <row r="240998" ht="15"/>
    <row r="240999" ht="15"/>
    <row r="241000" ht="15"/>
    <row r="241001" ht="15"/>
    <row r="241002" ht="15"/>
    <row r="241003" ht="15"/>
    <row r="241004" ht="15"/>
    <row r="241005" ht="15"/>
    <row r="241006" ht="15"/>
    <row r="241007" ht="15"/>
    <row r="241008" ht="15"/>
    <row r="241009" ht="15"/>
    <row r="241010" ht="15"/>
    <row r="241011" ht="15"/>
    <row r="241012" ht="15"/>
    <row r="241013" ht="15"/>
    <row r="241014" ht="15"/>
    <row r="241015" ht="15"/>
    <row r="241016" ht="15"/>
    <row r="241017" ht="15"/>
    <row r="241018" ht="15"/>
    <row r="241019" ht="15"/>
    <row r="241020" ht="15"/>
    <row r="241021" ht="15"/>
    <row r="241022" ht="15"/>
    <row r="241023" ht="15"/>
    <row r="241024" ht="15"/>
    <row r="241025" ht="15"/>
    <row r="241026" ht="15"/>
    <row r="241027" ht="15"/>
    <row r="241028" ht="15"/>
    <row r="241029" ht="15"/>
    <row r="241030" ht="15"/>
    <row r="241031" ht="15"/>
    <row r="241032" ht="15"/>
    <row r="241033" ht="15"/>
    <row r="241034" ht="15"/>
    <row r="241035" ht="15"/>
    <row r="241036" ht="15"/>
    <row r="241037" ht="15"/>
    <row r="241038" ht="15"/>
    <row r="241039" ht="15"/>
    <row r="241040" ht="15"/>
    <row r="241041" ht="15"/>
    <row r="241042" ht="15"/>
    <row r="241043" ht="15"/>
    <row r="241044" ht="15"/>
    <row r="241045" ht="15"/>
    <row r="241046" ht="15"/>
    <row r="241047" ht="15"/>
    <row r="241048" ht="15"/>
    <row r="241049" ht="15"/>
    <row r="241050" ht="15"/>
    <row r="241051" ht="15"/>
    <row r="241052" ht="15"/>
    <row r="241053" ht="15"/>
    <row r="241054" ht="15"/>
    <row r="241055" ht="15"/>
    <row r="241056" ht="15"/>
    <row r="241057" ht="15"/>
    <row r="241058" ht="15"/>
    <row r="241059" ht="15"/>
    <row r="241060" ht="15"/>
    <row r="241061" ht="15"/>
    <row r="241062" ht="15"/>
    <row r="241063" ht="15"/>
    <row r="241064" ht="15"/>
    <row r="241065" ht="15"/>
    <row r="241066" ht="15"/>
    <row r="241067" ht="15"/>
    <row r="241068" ht="15"/>
    <row r="241069" ht="15"/>
    <row r="241070" ht="15"/>
    <row r="241071" ht="15"/>
    <row r="241072" ht="15"/>
    <row r="241073" ht="15"/>
    <row r="241074" ht="15"/>
    <row r="241075" ht="15"/>
    <row r="241076" ht="15"/>
    <row r="241077" ht="15"/>
    <row r="241078" ht="15"/>
    <row r="241079" ht="15"/>
    <row r="241080" ht="15"/>
    <row r="241081" ht="15"/>
    <row r="241082" ht="15"/>
    <row r="241083" ht="15"/>
    <row r="241084" ht="15"/>
    <row r="241085" ht="15"/>
    <row r="241086" ht="15"/>
    <row r="241087" ht="15"/>
    <row r="241088" ht="15"/>
    <row r="241089" ht="15"/>
    <row r="241090" ht="15"/>
    <row r="241091" ht="15"/>
    <row r="241092" ht="15"/>
    <row r="241093" ht="15"/>
    <row r="241094" ht="15"/>
    <row r="241095" ht="15"/>
    <row r="241096" ht="15"/>
    <row r="241097" ht="15"/>
    <row r="241098" ht="15"/>
    <row r="241099" ht="15"/>
    <row r="241100" ht="15"/>
    <row r="241101" ht="15"/>
    <row r="241102" ht="15"/>
    <row r="241103" ht="15"/>
    <row r="241104" ht="15"/>
    <row r="241105" ht="15"/>
    <row r="241106" ht="15"/>
    <row r="241107" ht="15"/>
    <row r="241108" ht="15"/>
    <row r="241109" ht="15"/>
    <row r="241110" ht="15"/>
    <row r="241111" ht="15"/>
    <row r="241112" ht="15"/>
    <row r="241113" ht="15"/>
    <row r="241114" ht="15"/>
    <row r="241115" ht="15"/>
    <row r="241116" ht="15"/>
    <row r="241117" ht="15"/>
    <row r="241118" ht="15"/>
    <row r="241119" ht="15"/>
    <row r="241120" ht="15"/>
    <row r="241121" ht="15"/>
    <row r="241122" ht="15"/>
    <row r="241123" ht="15"/>
    <row r="241124" ht="15"/>
    <row r="241125" ht="15"/>
    <row r="241126" ht="15"/>
    <row r="241127" ht="15"/>
    <row r="241128" ht="15"/>
    <row r="241129" ht="15"/>
    <row r="241130" ht="15"/>
    <row r="241131" ht="15"/>
    <row r="241132" ht="15"/>
    <row r="241133" ht="15"/>
    <row r="241134" ht="15"/>
    <row r="241135" ht="15"/>
    <row r="241136" ht="15"/>
    <row r="241137" ht="15"/>
    <row r="241138" ht="15"/>
    <row r="241139" ht="15"/>
    <row r="241140" ht="15"/>
    <row r="241141" ht="15"/>
    <row r="241142" ht="15"/>
    <row r="241143" ht="15"/>
    <row r="241144" ht="15"/>
    <row r="241145" ht="15"/>
    <row r="241146" ht="15"/>
    <row r="241147" ht="15"/>
    <row r="241148" ht="15"/>
    <row r="241149" ht="15"/>
    <row r="241150" ht="15"/>
    <row r="241151" ht="15"/>
    <row r="241152" ht="15"/>
    <row r="241153" ht="15"/>
    <row r="241154" ht="15"/>
    <row r="241155" ht="15"/>
    <row r="241156" ht="15"/>
    <row r="241157" ht="15"/>
    <row r="241158" ht="15"/>
    <row r="241159" ht="15"/>
    <row r="241160" ht="15"/>
    <row r="241161" ht="15"/>
    <row r="241162" ht="15"/>
    <row r="241163" ht="15"/>
    <row r="241164" ht="15"/>
    <row r="241165" ht="15"/>
    <row r="241166" ht="15"/>
    <row r="241167" ht="15"/>
    <row r="241168" ht="15"/>
    <row r="241169" ht="15"/>
    <row r="241170" ht="15"/>
    <row r="241171" ht="15"/>
    <row r="241172" ht="15"/>
    <row r="241173" ht="15"/>
    <row r="241174" ht="15"/>
    <row r="241175" ht="15"/>
    <row r="241176" ht="15"/>
    <row r="241177" ht="15"/>
    <row r="241178" ht="15"/>
    <row r="241179" ht="15"/>
    <row r="241180" ht="15"/>
    <row r="241181" ht="15"/>
    <row r="241182" ht="15"/>
    <row r="241183" ht="15"/>
    <row r="241184" ht="15"/>
    <row r="241185" ht="15"/>
    <row r="241186" ht="15"/>
    <row r="241187" ht="15"/>
    <row r="241188" ht="15"/>
    <row r="241189" ht="15"/>
    <row r="241190" ht="15"/>
    <row r="241191" ht="15"/>
    <row r="241192" ht="15"/>
    <row r="241193" ht="15"/>
    <row r="241194" ht="15"/>
    <row r="241195" ht="15"/>
    <row r="241196" ht="15"/>
    <row r="241197" ht="15"/>
    <row r="241198" ht="15"/>
    <row r="241199" ht="15"/>
    <row r="241200" ht="15"/>
    <row r="241201" ht="15"/>
    <row r="241202" ht="15"/>
    <row r="241203" ht="15"/>
    <row r="241204" ht="15"/>
    <row r="241205" ht="15"/>
    <row r="241206" ht="15"/>
    <row r="241207" ht="15"/>
    <row r="241208" ht="15"/>
    <row r="241209" ht="15"/>
    <row r="241210" ht="15"/>
    <row r="241211" ht="15"/>
    <row r="241212" ht="15"/>
    <row r="241213" ht="15"/>
    <row r="241214" ht="15"/>
    <row r="241215" ht="15"/>
    <row r="241216" ht="15"/>
    <row r="241217" ht="15"/>
    <row r="241218" ht="15"/>
    <row r="241219" ht="15"/>
    <row r="241220" ht="15"/>
    <row r="241221" ht="15"/>
    <row r="241222" ht="15"/>
    <row r="241223" ht="15"/>
    <row r="241224" ht="15"/>
    <row r="241225" ht="15"/>
    <row r="241226" ht="15"/>
    <row r="241227" ht="15"/>
    <row r="241228" ht="15"/>
    <row r="241229" ht="15"/>
    <row r="241230" ht="15"/>
    <row r="241231" ht="15"/>
    <row r="241232" ht="15"/>
    <row r="241233" ht="15"/>
    <row r="241234" ht="15"/>
    <row r="241235" ht="15"/>
    <row r="241236" ht="15"/>
    <row r="241237" ht="15"/>
    <row r="241238" ht="15"/>
    <row r="241239" ht="15"/>
    <row r="241240" ht="15"/>
    <row r="241241" ht="15"/>
    <row r="241242" ht="15"/>
    <row r="241243" ht="15"/>
    <row r="241244" ht="15"/>
    <row r="241245" ht="15"/>
    <row r="241246" ht="15"/>
    <row r="241247" ht="15"/>
    <row r="241248" ht="15"/>
    <row r="241249" ht="15"/>
    <row r="241250" ht="15"/>
    <row r="241251" ht="15"/>
    <row r="241252" ht="15"/>
    <row r="241253" ht="15"/>
    <row r="241254" ht="15"/>
    <row r="241255" ht="15"/>
    <row r="241256" ht="15"/>
    <row r="241257" ht="15"/>
    <row r="241258" ht="15"/>
    <row r="241259" ht="15"/>
    <row r="241260" ht="15"/>
    <row r="241261" ht="15"/>
    <row r="241262" ht="15"/>
    <row r="241263" ht="15"/>
    <row r="241264" ht="15"/>
    <row r="241265" ht="15"/>
    <row r="241266" ht="15"/>
    <row r="241267" ht="15"/>
    <row r="241268" ht="15"/>
    <row r="241269" ht="15"/>
    <row r="241270" ht="15"/>
    <row r="241271" ht="15"/>
    <row r="241272" ht="15"/>
    <row r="241273" ht="15"/>
    <row r="241274" ht="15"/>
    <row r="241275" ht="15"/>
    <row r="241276" ht="15"/>
    <row r="241277" ht="15"/>
    <row r="241278" ht="15"/>
    <row r="241279" ht="15"/>
    <row r="241280" ht="15"/>
    <row r="241281" ht="15"/>
    <row r="241282" ht="15"/>
    <row r="241283" ht="15"/>
    <row r="241284" ht="15"/>
    <row r="241285" ht="15"/>
    <row r="241286" ht="15"/>
    <row r="241287" ht="15"/>
    <row r="241288" ht="15"/>
    <row r="241289" ht="15"/>
    <row r="241290" ht="15"/>
    <row r="241291" ht="15"/>
    <row r="241292" ht="15"/>
    <row r="241293" ht="15"/>
    <row r="241294" ht="15"/>
    <row r="241295" ht="15"/>
    <row r="241296" ht="15"/>
    <row r="241297" ht="15"/>
    <row r="241298" ht="15"/>
    <row r="241299" ht="15"/>
    <row r="241300" ht="15"/>
    <row r="241301" ht="15"/>
    <row r="241302" ht="15"/>
    <row r="241303" ht="15"/>
    <row r="241304" ht="15"/>
    <row r="241305" ht="15"/>
    <row r="241306" ht="15"/>
    <row r="241307" ht="15"/>
    <row r="241308" ht="15"/>
    <row r="241309" ht="15"/>
    <row r="241310" ht="15"/>
    <row r="241311" ht="15"/>
    <row r="241312" ht="15"/>
    <row r="241313" ht="15"/>
    <row r="241314" ht="15"/>
    <row r="241315" ht="15"/>
    <row r="241316" ht="15"/>
    <row r="241317" ht="15"/>
    <row r="241318" ht="15"/>
    <row r="241319" ht="15"/>
    <row r="241320" ht="15"/>
    <row r="241321" ht="15"/>
    <row r="241322" ht="15"/>
    <row r="241323" ht="15"/>
    <row r="241324" ht="15"/>
    <row r="241325" ht="15"/>
    <row r="241326" ht="15"/>
    <row r="241327" ht="15"/>
    <row r="241328" ht="15"/>
    <row r="241329" ht="15"/>
    <row r="241330" ht="15"/>
    <row r="241331" ht="15"/>
    <row r="241332" ht="15"/>
    <row r="241333" ht="15"/>
    <row r="241334" ht="15"/>
    <row r="241335" ht="15"/>
    <row r="241336" ht="15"/>
    <row r="241337" ht="15"/>
    <row r="241338" ht="15"/>
    <row r="241339" ht="15"/>
    <row r="241340" ht="15"/>
    <row r="241341" ht="15"/>
    <row r="241342" ht="15"/>
    <row r="241343" ht="15"/>
    <row r="241344" ht="15"/>
    <row r="241345" ht="15"/>
    <row r="241346" ht="15"/>
    <row r="241347" ht="15"/>
    <row r="241348" ht="15"/>
    <row r="241349" ht="15"/>
    <row r="241350" ht="15"/>
    <row r="241351" ht="15"/>
    <row r="241352" ht="15"/>
    <row r="241353" ht="15"/>
    <row r="241354" ht="15"/>
    <row r="241355" ht="15"/>
    <row r="241356" ht="15"/>
    <row r="241357" ht="15"/>
    <row r="241358" ht="15"/>
    <row r="241359" ht="15"/>
    <row r="241360" ht="15"/>
    <row r="241361" ht="15"/>
    <row r="241362" ht="15"/>
    <row r="241363" ht="15"/>
    <row r="241364" ht="15"/>
    <row r="241365" ht="15"/>
    <row r="241366" ht="15"/>
    <row r="241367" ht="15"/>
    <row r="241368" ht="15"/>
    <row r="241369" ht="15"/>
    <row r="241370" ht="15"/>
    <row r="241371" ht="15"/>
    <row r="241372" ht="15"/>
    <row r="241373" ht="15"/>
    <row r="241374" ht="15"/>
    <row r="241375" ht="15"/>
    <row r="241376" ht="15"/>
    <row r="241377" ht="15"/>
    <row r="241378" ht="15"/>
    <row r="241379" ht="15"/>
    <row r="241380" ht="15"/>
    <row r="241381" ht="15"/>
    <row r="241382" ht="15"/>
    <row r="241383" ht="15"/>
    <row r="241384" ht="15"/>
    <row r="241385" ht="15"/>
    <row r="241386" ht="15"/>
    <row r="241387" ht="15"/>
    <row r="241388" ht="15"/>
    <row r="241389" ht="15"/>
    <row r="241390" ht="15"/>
    <row r="241391" ht="15"/>
    <row r="241392" ht="15"/>
    <row r="241393" ht="15"/>
    <row r="241394" ht="15"/>
    <row r="241395" ht="15"/>
    <row r="241396" ht="15"/>
    <row r="241397" ht="15"/>
    <row r="241398" ht="15"/>
    <row r="241399" ht="15"/>
    <row r="241400" ht="15"/>
    <row r="241401" ht="15"/>
    <row r="241402" ht="15"/>
    <row r="241403" ht="15"/>
    <row r="241404" ht="15"/>
    <row r="241405" ht="15"/>
    <row r="241406" ht="15"/>
    <row r="241407" ht="15"/>
    <row r="241408" ht="15"/>
    <row r="241409" ht="15"/>
    <row r="241410" ht="15"/>
    <row r="241411" ht="15"/>
    <row r="241412" ht="15"/>
    <row r="241413" ht="15"/>
    <row r="241414" ht="15"/>
    <row r="241415" ht="15"/>
    <row r="241416" ht="15"/>
    <row r="241417" ht="15"/>
    <row r="241418" ht="15"/>
    <row r="241419" ht="15"/>
    <row r="241420" ht="15"/>
    <row r="241421" ht="15"/>
    <row r="241422" ht="15"/>
    <row r="241423" ht="15"/>
    <row r="241424" ht="15"/>
    <row r="241425" ht="15"/>
    <row r="241426" ht="15"/>
    <row r="241427" ht="15"/>
    <row r="241428" ht="15"/>
    <row r="241429" ht="15"/>
    <row r="241430" ht="15"/>
    <row r="241431" ht="15"/>
    <row r="241432" ht="15"/>
    <row r="241433" ht="15"/>
    <row r="241434" ht="15"/>
    <row r="241435" ht="15"/>
    <row r="241436" ht="15"/>
    <row r="241437" ht="15"/>
    <row r="241438" ht="15"/>
    <row r="241439" ht="15"/>
    <row r="241440" ht="15"/>
    <row r="241441" ht="15"/>
    <row r="241442" ht="15"/>
    <row r="241443" ht="15"/>
    <row r="241444" ht="15"/>
    <row r="241445" ht="15"/>
    <row r="241446" ht="15"/>
    <row r="241447" ht="15"/>
    <row r="241448" ht="15"/>
    <row r="241449" ht="15"/>
    <row r="241450" ht="15"/>
    <row r="241451" ht="15"/>
    <row r="241452" ht="15"/>
    <row r="241453" ht="15"/>
    <row r="241454" ht="15"/>
    <row r="241455" ht="15"/>
    <row r="241456" ht="15"/>
    <row r="241457" ht="15"/>
    <row r="241458" ht="15"/>
    <row r="241459" ht="15"/>
    <row r="241460" ht="15"/>
    <row r="241461" ht="15"/>
    <row r="241462" ht="15"/>
    <row r="241463" ht="15"/>
    <row r="241464" ht="15"/>
    <row r="241465" ht="15"/>
    <row r="241466" ht="15"/>
    <row r="241467" ht="15"/>
    <row r="241468" ht="15"/>
    <row r="241469" ht="15"/>
    <row r="241470" ht="15"/>
    <row r="241471" ht="15"/>
    <row r="241472" ht="15"/>
    <row r="241473" ht="15"/>
    <row r="241474" ht="15"/>
    <row r="241475" ht="15"/>
    <row r="241476" ht="15"/>
    <row r="241477" ht="15"/>
    <row r="241478" ht="15"/>
    <row r="241479" ht="15"/>
    <row r="241480" ht="15"/>
    <row r="241481" ht="15"/>
    <row r="241482" ht="15"/>
    <row r="241483" ht="15"/>
    <row r="241484" ht="15"/>
    <row r="241485" ht="15"/>
    <row r="241486" ht="15"/>
    <row r="241487" ht="15"/>
    <row r="241488" ht="15"/>
    <row r="241489" ht="15"/>
    <row r="241490" ht="15"/>
    <row r="241491" ht="15"/>
    <row r="241492" ht="15"/>
    <row r="241493" ht="15"/>
    <row r="241494" ht="15"/>
    <row r="241495" ht="15"/>
    <row r="241496" ht="15"/>
    <row r="241497" ht="15"/>
    <row r="241498" ht="15"/>
    <row r="241499" ht="15"/>
    <row r="241500" ht="15"/>
    <row r="241501" ht="15"/>
    <row r="241502" ht="15"/>
    <row r="241503" ht="15"/>
    <row r="241504" ht="15"/>
    <row r="241505" ht="15"/>
    <row r="241506" ht="15"/>
    <row r="241507" ht="15"/>
    <row r="241508" ht="15"/>
    <row r="241509" ht="15"/>
    <row r="241510" ht="15"/>
    <row r="241511" ht="15"/>
    <row r="241512" ht="15"/>
    <row r="241513" ht="15"/>
    <row r="241514" ht="15"/>
    <row r="241515" ht="15"/>
    <row r="241516" ht="15"/>
    <row r="241517" ht="15"/>
    <row r="241518" ht="15"/>
    <row r="241519" ht="15"/>
    <row r="241520" ht="15"/>
    <row r="241521" ht="15"/>
    <row r="241522" ht="15"/>
    <row r="241523" ht="15"/>
    <row r="241524" ht="15"/>
    <row r="241525" ht="15"/>
    <row r="241526" ht="15"/>
    <row r="241527" ht="15"/>
    <row r="241528" ht="15"/>
    <row r="241529" ht="15"/>
    <row r="241530" ht="15"/>
    <row r="241531" ht="15"/>
    <row r="241532" ht="15"/>
    <row r="241533" ht="15"/>
    <row r="241534" ht="15"/>
    <row r="241535" ht="15"/>
    <row r="241536" ht="15"/>
    <row r="241537" ht="15"/>
    <row r="241538" ht="15"/>
    <row r="241539" ht="15"/>
    <row r="241540" ht="15"/>
    <row r="241541" ht="15"/>
    <row r="241542" ht="15"/>
    <row r="241543" ht="15"/>
    <row r="241544" ht="15"/>
    <row r="241545" ht="15"/>
    <row r="241546" ht="15"/>
    <row r="241547" ht="15"/>
    <row r="241548" ht="15"/>
    <row r="241549" ht="15"/>
    <row r="241550" ht="15"/>
    <row r="241551" ht="15"/>
    <row r="241552" ht="15"/>
    <row r="241553" ht="15"/>
    <row r="241554" ht="15"/>
    <row r="241555" ht="15"/>
    <row r="241556" ht="15"/>
    <row r="241557" ht="15"/>
    <row r="241558" ht="15"/>
    <row r="241559" ht="15"/>
    <row r="241560" ht="15"/>
    <row r="241561" ht="15"/>
    <row r="241562" ht="15"/>
    <row r="241563" ht="15"/>
    <row r="241564" ht="15"/>
    <row r="241565" ht="15"/>
    <row r="241566" ht="15"/>
    <row r="241567" ht="15"/>
    <row r="241568" ht="15"/>
    <row r="241569" ht="15"/>
    <row r="241570" ht="15"/>
    <row r="241571" ht="15"/>
    <row r="241572" ht="15"/>
    <row r="241573" ht="15"/>
    <row r="241574" ht="15"/>
    <row r="241575" ht="15"/>
    <row r="241576" ht="15"/>
    <row r="241577" ht="15"/>
    <row r="241578" ht="15"/>
    <row r="241579" ht="15"/>
    <row r="241580" ht="15"/>
    <row r="241581" ht="15"/>
    <row r="241582" ht="15"/>
    <row r="241583" ht="15"/>
    <row r="241584" ht="15"/>
    <row r="241585" ht="15"/>
    <row r="241586" ht="15"/>
    <row r="241587" ht="15"/>
    <row r="241588" ht="15"/>
    <row r="241589" ht="15"/>
    <row r="241590" ht="15"/>
    <row r="241591" ht="15"/>
    <row r="241592" ht="15"/>
    <row r="241593" ht="15"/>
    <row r="241594" ht="15"/>
    <row r="241595" ht="15"/>
    <row r="241596" ht="15"/>
    <row r="241597" ht="15"/>
    <row r="241598" ht="15"/>
    <row r="241599" ht="15"/>
    <row r="241600" ht="15"/>
    <row r="241601" ht="15"/>
    <row r="241602" ht="15"/>
    <row r="241603" ht="15"/>
    <row r="241604" ht="15"/>
    <row r="241605" ht="15"/>
    <row r="241606" ht="15"/>
    <row r="241607" ht="15"/>
    <row r="241608" ht="15"/>
    <row r="241609" ht="15"/>
    <row r="241610" ht="15"/>
    <row r="241611" ht="15"/>
    <row r="241612" ht="15"/>
    <row r="241613" ht="15"/>
    <row r="241614" ht="15"/>
    <row r="241615" ht="15"/>
    <row r="241616" ht="15"/>
    <row r="241617" ht="15"/>
    <row r="241618" ht="15"/>
    <row r="241619" ht="15"/>
    <row r="241620" ht="15"/>
    <row r="241621" ht="15"/>
    <row r="241622" ht="15"/>
    <row r="241623" ht="15"/>
    <row r="241624" ht="15"/>
    <row r="241625" ht="15"/>
    <row r="241626" ht="15"/>
    <row r="241627" ht="15"/>
    <row r="241628" ht="15"/>
    <row r="241629" ht="15"/>
    <row r="241630" ht="15"/>
    <row r="241631" ht="15"/>
    <row r="241632" ht="15"/>
    <row r="241633" ht="15"/>
    <row r="241634" ht="15"/>
    <row r="241635" ht="15"/>
    <row r="241636" ht="15"/>
    <row r="241637" ht="15"/>
    <row r="241638" ht="15"/>
    <row r="241639" ht="15"/>
    <row r="241640" ht="15"/>
    <row r="241641" ht="15"/>
    <row r="241642" ht="15"/>
    <row r="241643" ht="15"/>
    <row r="241644" ht="15"/>
    <row r="241645" ht="15"/>
    <row r="241646" ht="15"/>
    <row r="241647" ht="15"/>
    <row r="241648" ht="15"/>
    <row r="241649" ht="15"/>
    <row r="241650" ht="15"/>
    <row r="241651" ht="15"/>
    <row r="241652" ht="15"/>
    <row r="241653" ht="15"/>
    <row r="241654" ht="15"/>
    <row r="241655" ht="15"/>
    <row r="241656" ht="15"/>
    <row r="241657" ht="15"/>
    <row r="241658" ht="15"/>
    <row r="241659" ht="15"/>
    <row r="241660" ht="15"/>
    <row r="241661" ht="15"/>
    <row r="241662" ht="15"/>
    <row r="241663" ht="15"/>
    <row r="241664" ht="15"/>
    <row r="241665" ht="15"/>
    <row r="241666" ht="15"/>
    <row r="241667" ht="15"/>
    <row r="241668" ht="15"/>
    <row r="241669" ht="15"/>
    <row r="241670" ht="15"/>
    <row r="241671" ht="15"/>
    <row r="241672" ht="15"/>
    <row r="241673" ht="15"/>
    <row r="241674" ht="15"/>
    <row r="241675" ht="15"/>
    <row r="241676" ht="15"/>
    <row r="241677" ht="15"/>
    <row r="241678" ht="15"/>
    <row r="241679" ht="15"/>
    <row r="241680" ht="15"/>
    <row r="241681" ht="15"/>
    <row r="241682" ht="15"/>
    <row r="241683" ht="15"/>
    <row r="241684" ht="15"/>
    <row r="241685" ht="15"/>
    <row r="241686" ht="15"/>
    <row r="241687" ht="15"/>
    <row r="241688" ht="15"/>
    <row r="241689" ht="15"/>
    <row r="241690" ht="15"/>
    <row r="241691" ht="15"/>
    <row r="241692" ht="15"/>
    <row r="241693" ht="15"/>
    <row r="241694" ht="15"/>
    <row r="241695" ht="15"/>
    <row r="241696" ht="15"/>
    <row r="241697" ht="15"/>
    <row r="241698" ht="15"/>
    <row r="241699" ht="15"/>
    <row r="241700" ht="15"/>
    <row r="241701" ht="15"/>
    <row r="241702" ht="15"/>
    <row r="241703" ht="15"/>
    <row r="241704" ht="15"/>
    <row r="241705" ht="15"/>
    <row r="241706" ht="15"/>
    <row r="241707" ht="15"/>
    <row r="241708" ht="15"/>
    <row r="241709" ht="15"/>
    <row r="241710" ht="15"/>
    <row r="241711" ht="15"/>
    <row r="241712" ht="15"/>
    <row r="241713" ht="15"/>
    <row r="241714" ht="15"/>
    <row r="241715" ht="15"/>
    <row r="241716" ht="15"/>
    <row r="241717" ht="15"/>
    <row r="241718" ht="15"/>
    <row r="241719" ht="15"/>
    <row r="241720" ht="15"/>
    <row r="241721" ht="15"/>
    <row r="241722" ht="15"/>
    <row r="241723" ht="15"/>
    <row r="241724" ht="15"/>
    <row r="241725" ht="15"/>
    <row r="241726" ht="15"/>
    <row r="241727" ht="15"/>
    <row r="241728" ht="15"/>
    <row r="241729" ht="15"/>
    <row r="241730" ht="15"/>
    <row r="241731" ht="15"/>
    <row r="241732" ht="15"/>
    <row r="241733" ht="15"/>
    <row r="241734" ht="15"/>
    <row r="241735" ht="15"/>
    <row r="241736" ht="15"/>
    <row r="241737" ht="15"/>
    <row r="241738" ht="15"/>
    <row r="241739" ht="15"/>
    <row r="241740" ht="15"/>
    <row r="241741" ht="15"/>
    <row r="241742" ht="15"/>
    <row r="241743" ht="15"/>
    <row r="241744" ht="15"/>
    <row r="241745" ht="15"/>
    <row r="241746" ht="15"/>
    <row r="241747" ht="15"/>
    <row r="241748" ht="15"/>
    <row r="241749" ht="15"/>
    <row r="241750" ht="15"/>
    <row r="241751" ht="15"/>
    <row r="241752" ht="15"/>
    <row r="241753" ht="15"/>
    <row r="241754" ht="15"/>
    <row r="241755" ht="15"/>
    <row r="241756" ht="15"/>
    <row r="241757" ht="15"/>
    <row r="241758" ht="15"/>
    <row r="241759" ht="15"/>
    <row r="241760" ht="15"/>
    <row r="241761" ht="15"/>
    <row r="241762" ht="15"/>
    <row r="241763" ht="15"/>
    <row r="241764" ht="15"/>
    <row r="241765" ht="15"/>
    <row r="241766" ht="15"/>
    <row r="241767" ht="15"/>
    <row r="241768" ht="15"/>
    <row r="241769" ht="15"/>
    <row r="241770" ht="15"/>
    <row r="241771" ht="15"/>
    <row r="241772" ht="15"/>
    <row r="241773" ht="15"/>
    <row r="241774" ht="15"/>
    <row r="241775" ht="15"/>
    <row r="241776" ht="15"/>
    <row r="241777" ht="15"/>
    <row r="241778" ht="15"/>
    <row r="241779" ht="15"/>
    <row r="241780" ht="15"/>
    <row r="241781" ht="15"/>
    <row r="241782" ht="15"/>
    <row r="241783" ht="15"/>
    <row r="241784" ht="15"/>
    <row r="241785" ht="15"/>
    <row r="241786" ht="15"/>
    <row r="241787" ht="15"/>
    <row r="241788" ht="15"/>
    <row r="241789" ht="15"/>
    <row r="241790" ht="15"/>
    <row r="241791" ht="15"/>
    <row r="241792" ht="15"/>
    <row r="241793" ht="15"/>
    <row r="241794" ht="15"/>
    <row r="241795" ht="15"/>
    <row r="241796" ht="15"/>
    <row r="241797" ht="15"/>
    <row r="241798" ht="15"/>
    <row r="241799" ht="15"/>
    <row r="241800" ht="15"/>
    <row r="241801" ht="15"/>
    <row r="241802" ht="15"/>
    <row r="241803" ht="15"/>
    <row r="241804" ht="15"/>
    <row r="241805" ht="15"/>
    <row r="241806" ht="15"/>
    <row r="241807" ht="15"/>
    <row r="241808" ht="15"/>
    <row r="241809" ht="15"/>
    <row r="241810" ht="15"/>
    <row r="241811" ht="15"/>
    <row r="241812" ht="15"/>
    <row r="241813" ht="15"/>
    <row r="241814" ht="15"/>
    <row r="241815" ht="15"/>
    <row r="241816" ht="15"/>
    <row r="241817" ht="15"/>
    <row r="241818" ht="15"/>
    <row r="241819" ht="15"/>
    <row r="241820" ht="15"/>
    <row r="241821" ht="15"/>
    <row r="241822" ht="15"/>
    <row r="241823" ht="15"/>
    <row r="241824" ht="15"/>
    <row r="241825" ht="15"/>
    <row r="241826" ht="15"/>
    <row r="241827" ht="15"/>
    <row r="241828" ht="15"/>
    <row r="241829" ht="15"/>
    <row r="241830" ht="15"/>
    <row r="241831" ht="15"/>
    <row r="241832" ht="15"/>
    <row r="241833" ht="15"/>
    <row r="241834" ht="15"/>
    <row r="241835" ht="15"/>
    <row r="241836" ht="15"/>
    <row r="241837" ht="15"/>
    <row r="241838" ht="15"/>
    <row r="241839" ht="15"/>
    <row r="241840" ht="15"/>
    <row r="241841" ht="15"/>
    <row r="241842" ht="15"/>
    <row r="241843" ht="15"/>
    <row r="241844" ht="15"/>
    <row r="241845" ht="15"/>
    <row r="241846" ht="15"/>
    <row r="241847" ht="15"/>
    <row r="241848" ht="15"/>
    <row r="241849" ht="15"/>
    <row r="241850" ht="15"/>
    <row r="241851" ht="15"/>
    <row r="241852" ht="15"/>
    <row r="241853" ht="15"/>
    <row r="241854" ht="15"/>
    <row r="241855" ht="15"/>
    <row r="241856" ht="15"/>
    <row r="241857" ht="15"/>
    <row r="241858" ht="15"/>
    <row r="241859" ht="15"/>
    <row r="241860" ht="15"/>
    <row r="241861" ht="15"/>
    <row r="241862" ht="15"/>
    <row r="241863" ht="15"/>
    <row r="241864" ht="15"/>
    <row r="241865" ht="15"/>
    <row r="241866" ht="15"/>
    <row r="241867" ht="15"/>
    <row r="241868" ht="15"/>
    <row r="241869" ht="15"/>
    <row r="241870" ht="15"/>
    <row r="241871" ht="15"/>
    <row r="241872" ht="15"/>
    <row r="241873" ht="15"/>
    <row r="241874" ht="15"/>
    <row r="241875" ht="15"/>
    <row r="241876" ht="15"/>
    <row r="241877" ht="15"/>
    <row r="241878" ht="15"/>
    <row r="241879" ht="15"/>
    <row r="241880" ht="15"/>
    <row r="241881" ht="15"/>
    <row r="241882" ht="15"/>
    <row r="241883" ht="15"/>
    <row r="241884" ht="15"/>
    <row r="241885" ht="15"/>
    <row r="241886" ht="15"/>
    <row r="241887" ht="15"/>
    <row r="241888" ht="15"/>
    <row r="241889" ht="15"/>
    <row r="241890" ht="15"/>
    <row r="241891" ht="15"/>
    <row r="241892" ht="15"/>
    <row r="241893" ht="15"/>
    <row r="241894" ht="15"/>
    <row r="241895" ht="15"/>
    <row r="241896" ht="15"/>
    <row r="241897" ht="15"/>
    <row r="241898" ht="15"/>
    <row r="241899" ht="15"/>
    <row r="241900" ht="15"/>
    <row r="241901" ht="15"/>
    <row r="241902" ht="15"/>
    <row r="241903" ht="15"/>
    <row r="241904" ht="15"/>
    <row r="241905" ht="15"/>
    <row r="241906" ht="15"/>
    <row r="241907" ht="15"/>
    <row r="241908" ht="15"/>
    <row r="241909" ht="15"/>
    <row r="241910" ht="15"/>
    <row r="241911" ht="15"/>
    <row r="241912" ht="15"/>
    <row r="241913" ht="15"/>
    <row r="241914" ht="15"/>
    <row r="241915" ht="15"/>
    <row r="241916" ht="15"/>
    <row r="241917" ht="15"/>
    <row r="241918" ht="15"/>
    <row r="241919" ht="15"/>
    <row r="241920" ht="15"/>
    <row r="241921" ht="15"/>
    <row r="241922" ht="15"/>
    <row r="241923" ht="15"/>
    <row r="241924" ht="15"/>
    <row r="241925" ht="15"/>
    <row r="241926" ht="15"/>
    <row r="241927" ht="15"/>
    <row r="241928" ht="15"/>
    <row r="241929" ht="15"/>
    <row r="241930" ht="15"/>
    <row r="241931" ht="15"/>
    <row r="241932" ht="15"/>
    <row r="241933" ht="15"/>
    <row r="241934" ht="15"/>
    <row r="241935" ht="15"/>
    <row r="241936" ht="15"/>
    <row r="241937" ht="15"/>
    <row r="241938" ht="15"/>
    <row r="241939" ht="15"/>
    <row r="241940" ht="15"/>
    <row r="241941" ht="15"/>
    <row r="241942" ht="15"/>
    <row r="241943" ht="15"/>
    <row r="241944" ht="15"/>
    <row r="241945" ht="15"/>
    <row r="241946" ht="15"/>
    <row r="241947" ht="15"/>
    <row r="241948" ht="15"/>
    <row r="241949" ht="15"/>
    <row r="241950" ht="15"/>
    <row r="241951" ht="15"/>
    <row r="241952" ht="15"/>
    <row r="241953" ht="15"/>
    <row r="241954" ht="15"/>
    <row r="241955" ht="15"/>
    <row r="241956" ht="15"/>
    <row r="241957" ht="15"/>
    <row r="241958" ht="15"/>
    <row r="241959" ht="15"/>
    <row r="241960" ht="15"/>
    <row r="241961" ht="15"/>
    <row r="241962" ht="15"/>
    <row r="241963" ht="15"/>
    <row r="241964" ht="15"/>
    <row r="241965" ht="15"/>
    <row r="241966" ht="15"/>
    <row r="241967" ht="15"/>
    <row r="241968" ht="15"/>
    <row r="241969" ht="15"/>
    <row r="241970" ht="15"/>
    <row r="241971" ht="15"/>
    <row r="241972" ht="15"/>
    <row r="241973" ht="15"/>
    <row r="241974" ht="15"/>
    <row r="241975" ht="15"/>
    <row r="241976" ht="15"/>
    <row r="241977" ht="15"/>
    <row r="241978" ht="15"/>
    <row r="241979" ht="15"/>
    <row r="241980" ht="15"/>
    <row r="241981" ht="15"/>
    <row r="241982" ht="15"/>
    <row r="241983" ht="15"/>
    <row r="241984" ht="15"/>
    <row r="241985" ht="15"/>
    <row r="241986" ht="15"/>
    <row r="241987" ht="15"/>
    <row r="241988" ht="15"/>
    <row r="241989" ht="15"/>
    <row r="241990" ht="15"/>
    <row r="241991" ht="15"/>
    <row r="241992" ht="15"/>
    <row r="241993" ht="15"/>
    <row r="241994" ht="15"/>
    <row r="241995" ht="15"/>
    <row r="241996" ht="15"/>
    <row r="241997" ht="15"/>
    <row r="241998" ht="15"/>
    <row r="241999" ht="15"/>
    <row r="242000" ht="15"/>
    <row r="242001" ht="15"/>
    <row r="242002" ht="15"/>
    <row r="242003" ht="15"/>
    <row r="242004" ht="15"/>
    <row r="242005" ht="15"/>
    <row r="242006" ht="15"/>
    <row r="242007" ht="15"/>
    <row r="242008" ht="15"/>
    <row r="242009" ht="15"/>
    <row r="242010" ht="15"/>
    <row r="242011" ht="15"/>
    <row r="242012" ht="15"/>
    <row r="242013" ht="15"/>
    <row r="242014" ht="15"/>
    <row r="242015" ht="15"/>
    <row r="242016" ht="15"/>
    <row r="242017" ht="15"/>
    <row r="242018" ht="15"/>
    <row r="242019" ht="15"/>
    <row r="242020" ht="15"/>
    <row r="242021" ht="15"/>
    <row r="242022" ht="15"/>
    <row r="242023" ht="15"/>
    <row r="242024" ht="15"/>
    <row r="242025" ht="15"/>
    <row r="242026" ht="15"/>
    <row r="242027" ht="15"/>
    <row r="242028" ht="15"/>
    <row r="242029" ht="15"/>
    <row r="242030" ht="15"/>
    <row r="242031" ht="15"/>
    <row r="242032" ht="15"/>
    <row r="242033" ht="15"/>
    <row r="242034" ht="15"/>
    <row r="242035" ht="15"/>
    <row r="242036" ht="15"/>
    <row r="242037" ht="15"/>
    <row r="242038" ht="15"/>
    <row r="242039" ht="15"/>
    <row r="242040" ht="15"/>
    <row r="242041" ht="15"/>
    <row r="242042" ht="15"/>
    <row r="242043" ht="15"/>
    <row r="242044" ht="15"/>
    <row r="242045" ht="15"/>
    <row r="242046" ht="15"/>
    <row r="242047" ht="15"/>
    <row r="242048" ht="15"/>
    <row r="242049" ht="15"/>
    <row r="242050" ht="15"/>
    <row r="242051" ht="15"/>
    <row r="242052" ht="15"/>
    <row r="242053" ht="15"/>
    <row r="242054" ht="15"/>
    <row r="242055" ht="15"/>
    <row r="242056" ht="15"/>
    <row r="242057" ht="15"/>
    <row r="242058" ht="15"/>
    <row r="242059" ht="15"/>
    <row r="242060" ht="15"/>
    <row r="242061" ht="15"/>
    <row r="242062" ht="15"/>
    <row r="242063" ht="15"/>
    <row r="242064" ht="15"/>
    <row r="242065" ht="15"/>
    <row r="242066" ht="15"/>
    <row r="242067" ht="15"/>
    <row r="242068" ht="15"/>
    <row r="242069" ht="15"/>
    <row r="242070" ht="15"/>
    <row r="242071" ht="15"/>
    <row r="242072" ht="15"/>
    <row r="242073" ht="15"/>
    <row r="242074" ht="15"/>
    <row r="242075" ht="15"/>
    <row r="242076" ht="15"/>
    <row r="242077" ht="15"/>
    <row r="242078" ht="15"/>
    <row r="242079" ht="15"/>
    <row r="242080" ht="15"/>
    <row r="242081" ht="15"/>
    <row r="242082" ht="15"/>
    <row r="242083" ht="15"/>
    <row r="242084" ht="15"/>
    <row r="242085" ht="15"/>
    <row r="242086" ht="15"/>
    <row r="242087" ht="15"/>
    <row r="242088" ht="15"/>
    <row r="242089" ht="15"/>
    <row r="242090" ht="15"/>
    <row r="242091" ht="15"/>
    <row r="242092" ht="15"/>
    <row r="242093" ht="15"/>
    <row r="242094" ht="15"/>
    <row r="242095" ht="15"/>
    <row r="242096" ht="15"/>
    <row r="242097" ht="15"/>
    <row r="242098" ht="15"/>
    <row r="242099" ht="15"/>
    <row r="242100" ht="15"/>
    <row r="242101" ht="15"/>
    <row r="242102" ht="15"/>
    <row r="242103" ht="15"/>
    <row r="242104" ht="15"/>
    <row r="242105" ht="15"/>
    <row r="242106" ht="15"/>
    <row r="242107" ht="15"/>
    <row r="242108" ht="15"/>
    <row r="242109" ht="15"/>
    <row r="242110" ht="15"/>
    <row r="242111" ht="15"/>
    <row r="242112" ht="15"/>
    <row r="242113" ht="15"/>
    <row r="242114" ht="15"/>
    <row r="242115" ht="15"/>
    <row r="242116" ht="15"/>
    <row r="242117" ht="15"/>
    <row r="242118" ht="15"/>
    <row r="242119" ht="15"/>
    <row r="242120" ht="15"/>
    <row r="242121" ht="15"/>
    <row r="242122" ht="15"/>
    <row r="242123" ht="15"/>
    <row r="242124" ht="15"/>
    <row r="242125" ht="15"/>
    <row r="242126" ht="15"/>
    <row r="242127" ht="15"/>
    <row r="242128" ht="15"/>
    <row r="242129" ht="15"/>
    <row r="242130" ht="15"/>
    <row r="242131" ht="15"/>
    <row r="242132" ht="15"/>
    <row r="242133" ht="15"/>
    <row r="242134" ht="15"/>
    <row r="242135" ht="15"/>
    <row r="242136" ht="15"/>
    <row r="242137" ht="15"/>
    <row r="242138" ht="15"/>
    <row r="242139" ht="15"/>
    <row r="242140" ht="15"/>
    <row r="242141" ht="15"/>
    <row r="242142" ht="15"/>
    <row r="242143" ht="15"/>
    <row r="242144" ht="15"/>
    <row r="242145" ht="15"/>
    <row r="242146" ht="15"/>
    <row r="242147" ht="15"/>
    <row r="242148" ht="15"/>
    <row r="242149" ht="15"/>
    <row r="242150" ht="15"/>
    <row r="242151" ht="15"/>
    <row r="242152" ht="15"/>
    <row r="242153" ht="15"/>
    <row r="242154" ht="15"/>
    <row r="242155" ht="15"/>
    <row r="242156" ht="15"/>
    <row r="242157" ht="15"/>
    <row r="242158" ht="15"/>
    <row r="242159" ht="15"/>
    <row r="242160" ht="15"/>
    <row r="242161" ht="15"/>
    <row r="242162" ht="15"/>
    <row r="242163" ht="15"/>
    <row r="242164" ht="15"/>
    <row r="242165" ht="15"/>
    <row r="242166" ht="15"/>
    <row r="242167" ht="15"/>
    <row r="242168" ht="15"/>
    <row r="242169" ht="15"/>
    <row r="242170" ht="15"/>
    <row r="242171" ht="15"/>
    <row r="242172" ht="15"/>
    <row r="242173" ht="15"/>
    <row r="242174" ht="15"/>
    <row r="242175" ht="15"/>
    <row r="242176" ht="15"/>
    <row r="242177" ht="15"/>
    <row r="242178" ht="15"/>
    <row r="242179" ht="15"/>
    <row r="242180" ht="15"/>
    <row r="242181" ht="15"/>
    <row r="242182" ht="15"/>
    <row r="242183" ht="15"/>
    <row r="242184" ht="15"/>
    <row r="242185" ht="15"/>
    <row r="242186" ht="15"/>
    <row r="242187" ht="15"/>
    <row r="242188" ht="15"/>
    <row r="242189" ht="15"/>
    <row r="242190" ht="15"/>
    <row r="242191" ht="15"/>
    <row r="242192" ht="15"/>
    <row r="242193" ht="15"/>
    <row r="242194" ht="15"/>
    <row r="242195" ht="15"/>
    <row r="242196" ht="15"/>
    <row r="242197" ht="15"/>
    <row r="242198" ht="15"/>
    <row r="242199" ht="15"/>
    <row r="242200" ht="15"/>
    <row r="242201" ht="15"/>
    <row r="242202" ht="15"/>
    <row r="242203" ht="15"/>
    <row r="242204" ht="15"/>
    <row r="242205" ht="15"/>
    <row r="242206" ht="15"/>
    <row r="242207" ht="15"/>
    <row r="242208" ht="15"/>
    <row r="242209" ht="15"/>
    <row r="242210" ht="15"/>
    <row r="242211" ht="15"/>
    <row r="242212" ht="15"/>
    <row r="242213" ht="15"/>
    <row r="242214" ht="15"/>
    <row r="242215" ht="15"/>
    <row r="242216" ht="15"/>
    <row r="242217" ht="15"/>
    <row r="242218" ht="15"/>
    <row r="242219" ht="15"/>
    <row r="242220" ht="15"/>
    <row r="242221" ht="15"/>
    <row r="242222" ht="15"/>
    <row r="242223" ht="15"/>
    <row r="242224" ht="15"/>
    <row r="242225" ht="15"/>
    <row r="242226" ht="15"/>
    <row r="242227" ht="15"/>
    <row r="242228" ht="15"/>
    <row r="242229" ht="15"/>
    <row r="242230" ht="15"/>
    <row r="242231" ht="15"/>
    <row r="242232" ht="15"/>
    <row r="242233" ht="15"/>
    <row r="242234" ht="15"/>
    <row r="242235" ht="15"/>
    <row r="242236" ht="15"/>
    <row r="242237" ht="15"/>
    <row r="242238" ht="15"/>
    <row r="242239" ht="15"/>
    <row r="242240" ht="15"/>
    <row r="242241" ht="15"/>
    <row r="242242" ht="15"/>
    <row r="242243" ht="15"/>
    <row r="242244" ht="15"/>
    <row r="242245" ht="15"/>
    <row r="242246" ht="15"/>
    <row r="242247" ht="15"/>
    <row r="242248" ht="15"/>
    <row r="242249" ht="15"/>
    <row r="242250" ht="15"/>
    <row r="242251" ht="15"/>
    <row r="242252" ht="15"/>
    <row r="242253" ht="15"/>
    <row r="242254" ht="15"/>
    <row r="242255" ht="15"/>
    <row r="242256" ht="15"/>
    <row r="242257" ht="15"/>
    <row r="242258" ht="15"/>
    <row r="242259" ht="15"/>
    <row r="242260" ht="15"/>
    <row r="242261" ht="15"/>
    <row r="242262" ht="15"/>
    <row r="242263" ht="15"/>
    <row r="242264" ht="15"/>
    <row r="242265" ht="15"/>
    <row r="242266" ht="15"/>
    <row r="242267" ht="15"/>
    <row r="242268" ht="15"/>
    <row r="242269" ht="15"/>
    <row r="242270" ht="15"/>
    <row r="242271" ht="15"/>
    <row r="242272" ht="15"/>
    <row r="242273" ht="15"/>
    <row r="242274" ht="15"/>
    <row r="242275" ht="15"/>
    <row r="242276" ht="15"/>
    <row r="242277" ht="15"/>
    <row r="242278" ht="15"/>
    <row r="242279" ht="15"/>
    <row r="242280" ht="15"/>
    <row r="242281" ht="15"/>
    <row r="242282" ht="15"/>
    <row r="242283" ht="15"/>
    <row r="242284" ht="15"/>
    <row r="242285" ht="15"/>
    <row r="242286" ht="15"/>
    <row r="242287" ht="15"/>
    <row r="242288" ht="15"/>
    <row r="242289" ht="15"/>
    <row r="242290" ht="15"/>
    <row r="242291" ht="15"/>
    <row r="242292" ht="15"/>
    <row r="242293" ht="15"/>
    <row r="242294" ht="15"/>
    <row r="242295" ht="15"/>
    <row r="242296" ht="15"/>
    <row r="242297" ht="15"/>
    <row r="242298" ht="15"/>
    <row r="242299" ht="15"/>
    <row r="242300" ht="15"/>
    <row r="242301" ht="15"/>
    <row r="242302" ht="15"/>
    <row r="242303" ht="15"/>
    <row r="242304" ht="15"/>
    <row r="242305" ht="15"/>
    <row r="242306" ht="15"/>
    <row r="242307" ht="15"/>
    <row r="242308" ht="15"/>
    <row r="242309" ht="15"/>
    <row r="242310" ht="15"/>
    <row r="242311" ht="15"/>
    <row r="242312" ht="15"/>
    <row r="242313" ht="15"/>
    <row r="242314" ht="15"/>
    <row r="242315" ht="15"/>
    <row r="242316" ht="15"/>
    <row r="242317" ht="15"/>
    <row r="242318" ht="15"/>
    <row r="242319" ht="15"/>
    <row r="242320" ht="15"/>
    <row r="242321" ht="15"/>
    <row r="242322" ht="15"/>
    <row r="242323" ht="15"/>
    <row r="242324" ht="15"/>
    <row r="242325" ht="15"/>
    <row r="242326" ht="15"/>
    <row r="242327" ht="15"/>
    <row r="242328" ht="15"/>
    <row r="242329" ht="15"/>
    <row r="242330" ht="15"/>
    <row r="242331" ht="15"/>
    <row r="242332" ht="15"/>
    <row r="242333" ht="15"/>
    <row r="242334" ht="15"/>
    <row r="242335" ht="15"/>
    <row r="242336" ht="15"/>
    <row r="242337" ht="15"/>
    <row r="242338" ht="15"/>
    <row r="242339" ht="15"/>
    <row r="242340" ht="15"/>
    <row r="242341" ht="15"/>
    <row r="242342" ht="15"/>
    <row r="242343" ht="15"/>
    <row r="242344" ht="15"/>
    <row r="242345" ht="15"/>
    <row r="242346" ht="15"/>
    <row r="242347" ht="15"/>
    <row r="242348" ht="15"/>
    <row r="242349" ht="15"/>
    <row r="242350" ht="15"/>
    <row r="242351" ht="15"/>
    <row r="242352" ht="15"/>
    <row r="242353" ht="15"/>
    <row r="242354" ht="15"/>
    <row r="242355" ht="15"/>
    <row r="242356" ht="15"/>
    <row r="242357" ht="15"/>
    <row r="242358" ht="15"/>
    <row r="242359" ht="15"/>
    <row r="242360" ht="15"/>
    <row r="242361" ht="15"/>
    <row r="242362" ht="15"/>
    <row r="242363" ht="15"/>
    <row r="242364" ht="15"/>
    <row r="242365" ht="15"/>
    <row r="242366" ht="15"/>
    <row r="242367" ht="15"/>
    <row r="242368" ht="15"/>
    <row r="242369" ht="15"/>
    <row r="242370" ht="15"/>
    <row r="242371" ht="15"/>
    <row r="242372" ht="15"/>
    <row r="242373" ht="15"/>
    <row r="242374" ht="15"/>
    <row r="242375" ht="15"/>
    <row r="242376" ht="15"/>
    <row r="242377" ht="15"/>
    <row r="242378" ht="15"/>
    <row r="242379" ht="15"/>
    <row r="242380" ht="15"/>
    <row r="242381" ht="15"/>
    <row r="242382" ht="15"/>
    <row r="242383" ht="15"/>
    <row r="242384" ht="15"/>
    <row r="242385" ht="15"/>
    <row r="242386" ht="15"/>
    <row r="242387" ht="15"/>
    <row r="242388" ht="15"/>
    <row r="242389" ht="15"/>
    <row r="242390" ht="15"/>
    <row r="242391" ht="15"/>
    <row r="242392" ht="15"/>
    <row r="242393" ht="15"/>
    <row r="242394" ht="15"/>
    <row r="242395" ht="15"/>
    <row r="242396" ht="15"/>
    <row r="242397" ht="15"/>
    <row r="242398" ht="15"/>
    <row r="242399" ht="15"/>
    <row r="242400" ht="15"/>
    <row r="242401" ht="15"/>
    <row r="242402" ht="15"/>
    <row r="242403" ht="15"/>
    <row r="242404" ht="15"/>
    <row r="242405" ht="15"/>
    <row r="242406" ht="15"/>
    <row r="242407" ht="15"/>
    <row r="242408" ht="15"/>
    <row r="242409" ht="15"/>
    <row r="242410" ht="15"/>
    <row r="242411" ht="15"/>
    <row r="242412" ht="15"/>
    <row r="242413" ht="15"/>
    <row r="242414" ht="15"/>
    <row r="242415" ht="15"/>
    <row r="242416" ht="15"/>
    <row r="242417" ht="15"/>
    <row r="242418" ht="15"/>
    <row r="242419" ht="15"/>
    <row r="242420" ht="15"/>
    <row r="242421" ht="15"/>
    <row r="242422" ht="15"/>
    <row r="242423" ht="15"/>
    <row r="242424" ht="15"/>
    <row r="242425" ht="15"/>
    <row r="242426" ht="15"/>
    <row r="242427" ht="15"/>
    <row r="242428" ht="15"/>
    <row r="242429" ht="15"/>
    <row r="242430" ht="15"/>
    <row r="242431" ht="15"/>
    <row r="242432" ht="15"/>
    <row r="242433" ht="15"/>
    <row r="242434" ht="15"/>
    <row r="242435" ht="15"/>
    <row r="242436" ht="15"/>
    <row r="242437" ht="15"/>
    <row r="242438" ht="15"/>
    <row r="242439" ht="15"/>
    <row r="242440" ht="15"/>
    <row r="242441" ht="15"/>
    <row r="242442" ht="15"/>
    <row r="242443" ht="15"/>
    <row r="242444" ht="15"/>
    <row r="242445" ht="15"/>
    <row r="242446" ht="15"/>
    <row r="242447" ht="15"/>
    <row r="242448" ht="15"/>
    <row r="242449" ht="15"/>
    <row r="242450" ht="15"/>
    <row r="242451" ht="15"/>
    <row r="242452" ht="15"/>
    <row r="242453" ht="15"/>
    <row r="242454" ht="15"/>
    <row r="242455" ht="15"/>
    <row r="242456" ht="15"/>
    <row r="242457" ht="15"/>
    <row r="242458" ht="15"/>
    <row r="242459" ht="15"/>
    <row r="242460" ht="15"/>
    <row r="242461" ht="15"/>
    <row r="242462" ht="15"/>
    <row r="242463" ht="15"/>
    <row r="242464" ht="15"/>
    <row r="242465" ht="15"/>
    <row r="242466" ht="15"/>
    <row r="242467" ht="15"/>
    <row r="242468" ht="15"/>
    <row r="242469" ht="15"/>
    <row r="242470" ht="15"/>
    <row r="242471" ht="15"/>
    <row r="242472" ht="15"/>
    <row r="242473" ht="15"/>
    <row r="242474" ht="15"/>
    <row r="242475" ht="15"/>
    <row r="242476" ht="15"/>
    <row r="242477" ht="15"/>
    <row r="242478" ht="15"/>
    <row r="242479" ht="15"/>
    <row r="242480" ht="15"/>
    <row r="242481" ht="15"/>
    <row r="242482" ht="15"/>
    <row r="242483" ht="15"/>
    <row r="242484" ht="15"/>
    <row r="242485" ht="15"/>
    <row r="242486" ht="15"/>
    <row r="242487" ht="15"/>
    <row r="242488" ht="15"/>
    <row r="242489" ht="15"/>
    <row r="242490" ht="15"/>
    <row r="242491" ht="15"/>
    <row r="242492" ht="15"/>
    <row r="242493" ht="15"/>
    <row r="242494" ht="15"/>
    <row r="242495" ht="15"/>
    <row r="242496" ht="15"/>
    <row r="242497" ht="15"/>
    <row r="242498" ht="15"/>
    <row r="242499" ht="15"/>
    <row r="242500" ht="15"/>
    <row r="242501" ht="15"/>
    <row r="242502" ht="15"/>
    <row r="242503" ht="15"/>
    <row r="242504" ht="15"/>
    <row r="242505" ht="15"/>
    <row r="242506" ht="15"/>
    <row r="242507" ht="15"/>
    <row r="242508" ht="15"/>
    <row r="242509" ht="15"/>
    <row r="242510" ht="15"/>
    <row r="242511" ht="15"/>
    <row r="242512" ht="15"/>
    <row r="242513" ht="15"/>
    <row r="242514" ht="15"/>
    <row r="242515" ht="15"/>
    <row r="242516" ht="15"/>
    <row r="242517" ht="15"/>
    <row r="242518" ht="15"/>
    <row r="242519" ht="15"/>
    <row r="242520" ht="15"/>
    <row r="242521" ht="15"/>
    <row r="242522" ht="15"/>
    <row r="242523" ht="15"/>
    <row r="242524" ht="15"/>
    <row r="242525" ht="15"/>
    <row r="242526" ht="15"/>
    <row r="242527" ht="15"/>
    <row r="242528" ht="15"/>
    <row r="242529" ht="15"/>
    <row r="242530" ht="15"/>
    <row r="242531" ht="15"/>
    <row r="242532" ht="15"/>
    <row r="242533" ht="15"/>
    <row r="242534" ht="15"/>
    <row r="242535" ht="15"/>
    <row r="242536" ht="15"/>
    <row r="242537" ht="15"/>
    <row r="242538" ht="15"/>
    <row r="242539" ht="15"/>
    <row r="242540" ht="15"/>
    <row r="242541" ht="15"/>
    <row r="242542" ht="15"/>
    <row r="242543" ht="15"/>
    <row r="242544" ht="15"/>
    <row r="242545" ht="15"/>
    <row r="242546" ht="15"/>
    <row r="242547" ht="15"/>
    <row r="242548" ht="15"/>
    <row r="242549" ht="15"/>
    <row r="242550" ht="15"/>
    <row r="242551" ht="15"/>
    <row r="242552" ht="15"/>
    <row r="242553" ht="15"/>
    <row r="242554" ht="15"/>
    <row r="242555" ht="15"/>
    <row r="242556" ht="15"/>
    <row r="242557" ht="15"/>
    <row r="242558" ht="15"/>
    <row r="242559" ht="15"/>
    <row r="242560" ht="15"/>
    <row r="242561" ht="15"/>
    <row r="242562" ht="15"/>
    <row r="242563" ht="15"/>
    <row r="242564" ht="15"/>
    <row r="242565" ht="15"/>
    <row r="242566" ht="15"/>
    <row r="242567" ht="15"/>
    <row r="242568" ht="15"/>
    <row r="242569" ht="15"/>
    <row r="242570" ht="15"/>
    <row r="242571" ht="15"/>
    <row r="242572" ht="15"/>
    <row r="242573" ht="15"/>
    <row r="242574" ht="15"/>
    <row r="242575" ht="15"/>
    <row r="242576" ht="15"/>
    <row r="242577" ht="15"/>
    <row r="242578" ht="15"/>
    <row r="242579" ht="15"/>
    <row r="242580" ht="15"/>
    <row r="242581" ht="15"/>
    <row r="242582" ht="15"/>
    <row r="242583" ht="15"/>
    <row r="242584" ht="15"/>
    <row r="242585" ht="15"/>
    <row r="242586" ht="15"/>
    <row r="242587" ht="15"/>
    <row r="242588" ht="15"/>
    <row r="242589" ht="15"/>
    <row r="242590" ht="15"/>
    <row r="242591" ht="15"/>
    <row r="242592" ht="15"/>
    <row r="242593" ht="15"/>
    <row r="242594" ht="15"/>
    <row r="242595" ht="15"/>
    <row r="242596" ht="15"/>
    <row r="242597" ht="15"/>
    <row r="242598" ht="15"/>
    <row r="242599" ht="15"/>
    <row r="242600" ht="15"/>
    <row r="242601" ht="15"/>
    <row r="242602" ht="15"/>
    <row r="242603" ht="15"/>
    <row r="242604" ht="15"/>
    <row r="242605" ht="15"/>
    <row r="242606" ht="15"/>
    <row r="242607" ht="15"/>
    <row r="242608" ht="15"/>
    <row r="242609" ht="15"/>
    <row r="242610" ht="15"/>
    <row r="242611" ht="15"/>
    <row r="242612" ht="15"/>
    <row r="242613" ht="15"/>
    <row r="242614" ht="15"/>
    <row r="242615" ht="15"/>
    <row r="242616" ht="15"/>
    <row r="242617" ht="15"/>
    <row r="242618" ht="15"/>
    <row r="242619" ht="15"/>
    <row r="242620" ht="15"/>
    <row r="242621" ht="15"/>
    <row r="242622" ht="15"/>
    <row r="242623" ht="15"/>
    <row r="242624" ht="15"/>
    <row r="242625" ht="15"/>
    <row r="242626" ht="15"/>
    <row r="242627" ht="15"/>
    <row r="242628" ht="15"/>
    <row r="242629" ht="15"/>
    <row r="242630" ht="15"/>
    <row r="242631" ht="15"/>
    <row r="242632" ht="15"/>
    <row r="242633" ht="15"/>
    <row r="242634" ht="15"/>
    <row r="242635" ht="15"/>
    <row r="242636" ht="15"/>
    <row r="242637" ht="15"/>
    <row r="242638" ht="15"/>
    <row r="242639" ht="15"/>
    <row r="242640" ht="15"/>
    <row r="242641" ht="15"/>
    <row r="242642" ht="15"/>
    <row r="242643" ht="15"/>
    <row r="242644" ht="15"/>
    <row r="242645" ht="15"/>
    <row r="242646" ht="15"/>
    <row r="242647" ht="15"/>
    <row r="242648" ht="15"/>
    <row r="242649" ht="15"/>
    <row r="242650" ht="15"/>
    <row r="242651" ht="15"/>
    <row r="242652" ht="15"/>
    <row r="242653" ht="15"/>
    <row r="242654" ht="15"/>
    <row r="242655" ht="15"/>
    <row r="242656" ht="15"/>
    <row r="242657" ht="15"/>
    <row r="242658" ht="15"/>
    <row r="242659" ht="15"/>
    <row r="242660" ht="15"/>
    <row r="242661" ht="15"/>
    <row r="242662" ht="15"/>
    <row r="242663" ht="15"/>
    <row r="242664" ht="15"/>
    <row r="242665" ht="15"/>
    <row r="242666" ht="15"/>
    <row r="242667" ht="15"/>
    <row r="242668" ht="15"/>
    <row r="242669" ht="15"/>
    <row r="242670" ht="15"/>
    <row r="242671" ht="15"/>
    <row r="242672" ht="15"/>
    <row r="242673" ht="15"/>
    <row r="242674" ht="15"/>
    <row r="242675" ht="15"/>
    <row r="242676" ht="15"/>
    <row r="242677" ht="15"/>
    <row r="242678" ht="15"/>
    <row r="242679" ht="15"/>
    <row r="242680" ht="15"/>
    <row r="242681" ht="15"/>
    <row r="242682" ht="15"/>
    <row r="242683" ht="15"/>
    <row r="242684" ht="15"/>
    <row r="242685" ht="15"/>
    <row r="242686" ht="15"/>
    <row r="242687" ht="15"/>
    <row r="242688" ht="15"/>
    <row r="242689" ht="15"/>
    <row r="242690" ht="15"/>
    <row r="242691" ht="15"/>
    <row r="242692" ht="15"/>
    <row r="242693" ht="15"/>
    <row r="242694" ht="15"/>
    <row r="242695" ht="15"/>
    <row r="242696" ht="15"/>
    <row r="242697" ht="15"/>
    <row r="242698" ht="15"/>
    <row r="242699" ht="15"/>
    <row r="242700" ht="15"/>
    <row r="242701" ht="15"/>
    <row r="242702" ht="15"/>
    <row r="242703" ht="15"/>
    <row r="242704" ht="15"/>
    <row r="242705" ht="15"/>
    <row r="242706" ht="15"/>
    <row r="242707" ht="15"/>
    <row r="242708" ht="15"/>
    <row r="242709" ht="15"/>
    <row r="242710" ht="15"/>
    <row r="242711" ht="15"/>
    <row r="242712" ht="15"/>
    <row r="242713" ht="15"/>
    <row r="242714" ht="15"/>
    <row r="242715" ht="15"/>
    <row r="242716" ht="15"/>
    <row r="242717" ht="15"/>
    <row r="242718" ht="15"/>
    <row r="242719" ht="15"/>
    <row r="242720" ht="15"/>
    <row r="242721" ht="15"/>
    <row r="242722" ht="15"/>
    <row r="242723" ht="15"/>
    <row r="242724" ht="15"/>
    <row r="242725" ht="15"/>
    <row r="242726" ht="15"/>
    <row r="242727" ht="15"/>
    <row r="242728" ht="15"/>
    <row r="242729" ht="15"/>
    <row r="242730" ht="15"/>
    <row r="242731" ht="15"/>
    <row r="242732" ht="15"/>
    <row r="242733" ht="15"/>
    <row r="242734" ht="15"/>
    <row r="242735" ht="15"/>
    <row r="242736" ht="15"/>
    <row r="242737" ht="15"/>
    <row r="242738" ht="15"/>
    <row r="242739" ht="15"/>
    <row r="242740" ht="15"/>
    <row r="242741" ht="15"/>
    <row r="242742" ht="15"/>
    <row r="242743" ht="15"/>
    <row r="242744" ht="15"/>
    <row r="242745" ht="15"/>
    <row r="242746" ht="15"/>
    <row r="242747" ht="15"/>
    <row r="242748" ht="15"/>
    <row r="242749" ht="15"/>
    <row r="242750" ht="15"/>
    <row r="242751" ht="15"/>
    <row r="242752" ht="15"/>
    <row r="242753" ht="15"/>
    <row r="242754" ht="15"/>
    <row r="242755" ht="15"/>
    <row r="242756" ht="15"/>
    <row r="242757" ht="15"/>
    <row r="242758" ht="15"/>
    <row r="242759" ht="15"/>
    <row r="242760" ht="15"/>
    <row r="242761" ht="15"/>
    <row r="242762" ht="15"/>
    <row r="242763" ht="15"/>
    <row r="242764" ht="15"/>
    <row r="242765" ht="15"/>
    <row r="242766" ht="15"/>
    <row r="242767" ht="15"/>
    <row r="242768" ht="15"/>
    <row r="242769" ht="15"/>
    <row r="242770" ht="15"/>
    <row r="242771" ht="15"/>
    <row r="242772" ht="15"/>
    <row r="242773" ht="15"/>
    <row r="242774" ht="15"/>
    <row r="242775" ht="15"/>
    <row r="242776" ht="15"/>
    <row r="242777" ht="15"/>
    <row r="242778" ht="15"/>
    <row r="242779" ht="15"/>
    <row r="242780" ht="15"/>
    <row r="242781" ht="15"/>
    <row r="242782" ht="15"/>
    <row r="242783" ht="15"/>
    <row r="242784" ht="15"/>
    <row r="242785" ht="15"/>
    <row r="242786" ht="15"/>
    <row r="242787" ht="15"/>
    <row r="242788" ht="15"/>
    <row r="242789" ht="15"/>
    <row r="242790" ht="15"/>
    <row r="242791" ht="15"/>
    <row r="242792" ht="15"/>
    <row r="242793" ht="15"/>
    <row r="242794" ht="15"/>
    <row r="242795" ht="15"/>
    <row r="242796" ht="15"/>
    <row r="242797" ht="15"/>
    <row r="242798" ht="15"/>
    <row r="242799" ht="15"/>
    <row r="242800" ht="15"/>
    <row r="242801" ht="15"/>
    <row r="242802" ht="15"/>
    <row r="242803" ht="15"/>
    <row r="242804" ht="15"/>
    <row r="242805" ht="15"/>
    <row r="242806" ht="15"/>
    <row r="242807" ht="15"/>
    <row r="242808" ht="15"/>
    <row r="242809" ht="15"/>
    <row r="242810" ht="15"/>
    <row r="242811" ht="15"/>
    <row r="242812" ht="15"/>
    <row r="242813" ht="15"/>
    <row r="242814" ht="15"/>
    <row r="242815" ht="15"/>
    <row r="242816" ht="15"/>
    <row r="242817" ht="15"/>
    <row r="242818" ht="15"/>
    <row r="242819" ht="15"/>
    <row r="242820" ht="15"/>
    <row r="242821" ht="15"/>
    <row r="242822" ht="15"/>
    <row r="242823" ht="15"/>
    <row r="242824" ht="15"/>
    <row r="242825" ht="15"/>
    <row r="242826" ht="15"/>
    <row r="242827" ht="15"/>
    <row r="242828" ht="15"/>
    <row r="242829" ht="15"/>
    <row r="242830" ht="15"/>
    <row r="242831" ht="15"/>
    <row r="242832" ht="15"/>
    <row r="242833" ht="15"/>
    <row r="242834" ht="15"/>
    <row r="242835" ht="15"/>
    <row r="242836" ht="15"/>
    <row r="242837" ht="15"/>
    <row r="242838" ht="15"/>
    <row r="242839" ht="15"/>
    <row r="242840" ht="15"/>
    <row r="242841" ht="15"/>
    <row r="242842" ht="15"/>
    <row r="242843" ht="15"/>
    <row r="242844" ht="15"/>
    <row r="242845" ht="15"/>
    <row r="242846" ht="15"/>
    <row r="242847" ht="15"/>
    <row r="242848" ht="15"/>
    <row r="242849" ht="15"/>
    <row r="242850" ht="15"/>
    <row r="242851" ht="15"/>
    <row r="242852" ht="15"/>
    <row r="242853" ht="15"/>
    <row r="242854" ht="15"/>
    <row r="242855" ht="15"/>
    <row r="242856" ht="15"/>
    <row r="242857" ht="15"/>
    <row r="242858" ht="15"/>
    <row r="242859" ht="15"/>
    <row r="242860" ht="15"/>
    <row r="242861" ht="15"/>
    <row r="242862" ht="15"/>
    <row r="242863" ht="15"/>
    <row r="242864" ht="15"/>
    <row r="242865" ht="15"/>
    <row r="242866" ht="15"/>
    <row r="242867" ht="15"/>
    <row r="242868" ht="15"/>
    <row r="242869" ht="15"/>
    <row r="242870" ht="15"/>
    <row r="242871" ht="15"/>
    <row r="242872" ht="15"/>
    <row r="242873" ht="15"/>
    <row r="242874" ht="15"/>
    <row r="242875" ht="15"/>
    <row r="242876" ht="15"/>
    <row r="242877" ht="15"/>
    <row r="242878" ht="15"/>
    <row r="242879" ht="15"/>
    <row r="242880" ht="15"/>
    <row r="242881" ht="15"/>
    <row r="242882" ht="15"/>
    <row r="242883" ht="15"/>
    <row r="242884" ht="15"/>
    <row r="242885" ht="15"/>
    <row r="242886" ht="15"/>
    <row r="242887" ht="15"/>
    <row r="242888" ht="15"/>
    <row r="242889" ht="15"/>
    <row r="242890" ht="15"/>
    <row r="242891" ht="15"/>
    <row r="242892" ht="15"/>
    <row r="242893" ht="15"/>
    <row r="242894" ht="15"/>
    <row r="242895" ht="15"/>
    <row r="242896" ht="15"/>
    <row r="242897" ht="15"/>
    <row r="242898" ht="15"/>
    <row r="242899" ht="15"/>
    <row r="242900" ht="15"/>
    <row r="242901" ht="15"/>
    <row r="242902" ht="15"/>
    <row r="242903" ht="15"/>
    <row r="242904" ht="15"/>
    <row r="242905" ht="15"/>
    <row r="242906" ht="15"/>
    <row r="242907" ht="15"/>
    <row r="242908" ht="15"/>
    <row r="242909" ht="15"/>
    <row r="242910" ht="15"/>
    <row r="242911" ht="15"/>
    <row r="242912" ht="15"/>
    <row r="242913" ht="15"/>
    <row r="242914" ht="15"/>
    <row r="242915" ht="15"/>
    <row r="242916" ht="15"/>
    <row r="242917" ht="15"/>
    <row r="242918" ht="15"/>
    <row r="242919" ht="15"/>
    <row r="242920" ht="15"/>
    <row r="242921" ht="15"/>
    <row r="242922" ht="15"/>
    <row r="242923" ht="15"/>
    <row r="242924" ht="15"/>
    <row r="242925" ht="15"/>
    <row r="242926" ht="15"/>
    <row r="242927" ht="15"/>
    <row r="242928" ht="15"/>
    <row r="242929" ht="15"/>
    <row r="242930" ht="15"/>
    <row r="242931" ht="15"/>
    <row r="242932" ht="15"/>
    <row r="242933" ht="15"/>
    <row r="242934" ht="15"/>
    <row r="242935" ht="15"/>
    <row r="242936" ht="15"/>
    <row r="242937" ht="15"/>
    <row r="242938" ht="15"/>
    <row r="242939" ht="15"/>
    <row r="242940" ht="15"/>
    <row r="242941" ht="15"/>
    <row r="242942" ht="15"/>
    <row r="242943" ht="15"/>
    <row r="242944" ht="15"/>
    <row r="242945" ht="15"/>
    <row r="242946" ht="15"/>
    <row r="242947" ht="15"/>
    <row r="242948" ht="15"/>
    <row r="242949" ht="15"/>
    <row r="242950" ht="15"/>
    <row r="242951" ht="15"/>
    <row r="242952" ht="15"/>
    <row r="242953" ht="15"/>
    <row r="242954" ht="15"/>
    <row r="242955" ht="15"/>
    <row r="242956" ht="15"/>
    <row r="242957" ht="15"/>
    <row r="242958" ht="15"/>
    <row r="242959" ht="15"/>
    <row r="242960" ht="15"/>
    <row r="242961" ht="15"/>
    <row r="242962" ht="15"/>
    <row r="242963" ht="15"/>
    <row r="242964" ht="15"/>
    <row r="242965" ht="15"/>
    <row r="242966" ht="15"/>
    <row r="242967" ht="15"/>
    <row r="242968" ht="15"/>
    <row r="242969" ht="15"/>
    <row r="242970" ht="15"/>
    <row r="242971" ht="15"/>
    <row r="242972" ht="15"/>
    <row r="242973" ht="15"/>
    <row r="242974" ht="15"/>
    <row r="242975" ht="15"/>
    <row r="242976" ht="15"/>
    <row r="242977" ht="15"/>
    <row r="242978" ht="15"/>
    <row r="242979" ht="15"/>
    <row r="242980" ht="15"/>
    <row r="242981" ht="15"/>
    <row r="242982" ht="15"/>
    <row r="242983" ht="15"/>
    <row r="242984" ht="15"/>
    <row r="242985" ht="15"/>
    <row r="242986" ht="15"/>
    <row r="242987" ht="15"/>
    <row r="242988" ht="15"/>
    <row r="242989" ht="15"/>
    <row r="242990" ht="15"/>
    <row r="242991" ht="15"/>
    <row r="242992" ht="15"/>
    <row r="242993" ht="15"/>
    <row r="242994" ht="15"/>
    <row r="242995" ht="15"/>
    <row r="242996" ht="15"/>
    <row r="242997" ht="15"/>
    <row r="242998" ht="15"/>
    <row r="242999" ht="15"/>
    <row r="243000" ht="15"/>
    <row r="243001" ht="15"/>
    <row r="243002" ht="15"/>
    <row r="243003" ht="15"/>
    <row r="243004" ht="15"/>
    <row r="243005" ht="15"/>
    <row r="243006" ht="15"/>
    <row r="243007" ht="15"/>
    <row r="243008" ht="15"/>
    <row r="243009" ht="15"/>
    <row r="243010" ht="15"/>
    <row r="243011" ht="15"/>
    <row r="243012" ht="15"/>
    <row r="243013" ht="15"/>
    <row r="243014" ht="15"/>
    <row r="243015" ht="15"/>
    <row r="243016" ht="15"/>
    <row r="243017" ht="15"/>
    <row r="243018" ht="15"/>
    <row r="243019" ht="15"/>
    <row r="243020" ht="15"/>
    <row r="243021" ht="15"/>
    <row r="243022" ht="15"/>
    <row r="243023" ht="15"/>
    <row r="243024" ht="15"/>
    <row r="243025" ht="15"/>
    <row r="243026" ht="15"/>
    <row r="243027" ht="15"/>
    <row r="243028" ht="15"/>
    <row r="243029" ht="15"/>
    <row r="243030" ht="15"/>
    <row r="243031" ht="15"/>
    <row r="243032" ht="15"/>
    <row r="243033" ht="15"/>
    <row r="243034" ht="15"/>
    <row r="243035" ht="15"/>
    <row r="243036" ht="15"/>
    <row r="243037" ht="15"/>
    <row r="243038" ht="15"/>
    <row r="243039" ht="15"/>
    <row r="243040" ht="15"/>
    <row r="243041" ht="15"/>
    <row r="243042" ht="15"/>
    <row r="243043" ht="15"/>
    <row r="243044" ht="15"/>
    <row r="243045" ht="15"/>
    <row r="243046" ht="15"/>
    <row r="243047" ht="15"/>
    <row r="243048" ht="15"/>
    <row r="243049" ht="15"/>
    <row r="243050" ht="15"/>
    <row r="243051" ht="15"/>
    <row r="243052" ht="15"/>
    <row r="243053" ht="15"/>
    <row r="243054" ht="15"/>
    <row r="243055" ht="15"/>
    <row r="243056" ht="15"/>
    <row r="243057" ht="15"/>
    <row r="243058" ht="15"/>
    <row r="243059" ht="15"/>
    <row r="243060" ht="15"/>
    <row r="243061" ht="15"/>
    <row r="243062" ht="15"/>
    <row r="243063" ht="15"/>
    <row r="243064" ht="15"/>
    <row r="243065" ht="15"/>
    <row r="243066" ht="15"/>
    <row r="243067" ht="15"/>
    <row r="243068" ht="15"/>
    <row r="243069" ht="15"/>
    <row r="243070" ht="15"/>
    <row r="243071" ht="15"/>
    <row r="243072" ht="15"/>
    <row r="243073" ht="15"/>
    <row r="243074" ht="15"/>
    <row r="243075" ht="15"/>
    <row r="243076" ht="15"/>
    <row r="243077" ht="15"/>
    <row r="243078" ht="15"/>
    <row r="243079" ht="15"/>
    <row r="243080" ht="15"/>
    <row r="243081" ht="15"/>
    <row r="243082" ht="15"/>
    <row r="243083" ht="15"/>
    <row r="243084" ht="15"/>
    <row r="243085" ht="15"/>
    <row r="243086" ht="15"/>
    <row r="243087" ht="15"/>
    <row r="243088" ht="15"/>
    <row r="243089" ht="15"/>
    <row r="243090" ht="15"/>
    <row r="243091" ht="15"/>
    <row r="243092" ht="15"/>
    <row r="243093" ht="15"/>
    <row r="243094" ht="15"/>
    <row r="243095" ht="15"/>
    <row r="243096" ht="15"/>
    <row r="243097" ht="15"/>
    <row r="243098" ht="15"/>
    <row r="243099" ht="15"/>
    <row r="243100" ht="15"/>
    <row r="243101" ht="15"/>
    <row r="243102" ht="15"/>
    <row r="243103" ht="15"/>
    <row r="243104" ht="15"/>
    <row r="243105" ht="15"/>
    <row r="243106" ht="15"/>
    <row r="243107" ht="15"/>
    <row r="243108" ht="15"/>
    <row r="243109" ht="15"/>
    <row r="243110" ht="15"/>
    <row r="243111" ht="15"/>
    <row r="243112" ht="15"/>
    <row r="243113" ht="15"/>
    <row r="243114" ht="15"/>
    <row r="243115" ht="15"/>
    <row r="243116" ht="15"/>
    <row r="243117" ht="15"/>
    <row r="243118" ht="15"/>
    <row r="243119" ht="15"/>
    <row r="243120" ht="15"/>
    <row r="243121" ht="15"/>
    <row r="243122" ht="15"/>
    <row r="243123" ht="15"/>
    <row r="243124" ht="15"/>
    <row r="243125" ht="15"/>
    <row r="243126" ht="15"/>
    <row r="243127" ht="15"/>
    <row r="243128" ht="15"/>
    <row r="243129" ht="15"/>
    <row r="243130" ht="15"/>
    <row r="243131" ht="15"/>
    <row r="243132" ht="15"/>
    <row r="243133" ht="15"/>
    <row r="243134" ht="15"/>
    <row r="243135" ht="15"/>
    <row r="243136" ht="15"/>
    <row r="243137" ht="15"/>
    <row r="243138" ht="15"/>
    <row r="243139" ht="15"/>
    <row r="243140" ht="15"/>
    <row r="243141" ht="15"/>
    <row r="243142" ht="15"/>
    <row r="243143" ht="15"/>
    <row r="243144" ht="15"/>
    <row r="243145" ht="15"/>
    <row r="243146" ht="15"/>
    <row r="243147" ht="15"/>
    <row r="243148" ht="15"/>
    <row r="243149" ht="15"/>
    <row r="243150" ht="15"/>
    <row r="243151" ht="15"/>
    <row r="243152" ht="15"/>
    <row r="243153" ht="15"/>
    <row r="243154" ht="15"/>
    <row r="243155" ht="15"/>
    <row r="243156" ht="15"/>
    <row r="243157" ht="15"/>
    <row r="243158" ht="15"/>
    <row r="243159" ht="15"/>
    <row r="243160" ht="15"/>
    <row r="243161" ht="15"/>
    <row r="243162" ht="15"/>
    <row r="243163" ht="15"/>
    <row r="243164" ht="15"/>
    <row r="243165" ht="15"/>
    <row r="243166" ht="15"/>
    <row r="243167" ht="15"/>
    <row r="243168" ht="15"/>
    <row r="243169" ht="15"/>
    <row r="243170" ht="15"/>
    <row r="243171" ht="15"/>
    <row r="243172" ht="15"/>
    <row r="243173" ht="15"/>
    <row r="243174" ht="15"/>
    <row r="243175" ht="15"/>
    <row r="243176" ht="15"/>
    <row r="243177" ht="15"/>
    <row r="243178" ht="15"/>
    <row r="243179" ht="15"/>
    <row r="243180" ht="15"/>
    <row r="243181" ht="15"/>
    <row r="243182" ht="15"/>
    <row r="243183" ht="15"/>
    <row r="243184" ht="15"/>
    <row r="243185" ht="15"/>
    <row r="243186" ht="15"/>
    <row r="243187" ht="15"/>
    <row r="243188" ht="15"/>
    <row r="243189" ht="15"/>
    <row r="243190" ht="15"/>
    <row r="243191" ht="15"/>
    <row r="243192" ht="15"/>
    <row r="243193" ht="15"/>
    <row r="243194" ht="15"/>
    <row r="243195" ht="15"/>
    <row r="243196" ht="15"/>
    <row r="243197" ht="15"/>
    <row r="243198" ht="15"/>
    <row r="243199" ht="15"/>
    <row r="243200" ht="15"/>
    <row r="243201" ht="15"/>
    <row r="243202" ht="15"/>
    <row r="243203" ht="15"/>
    <row r="243204" ht="15"/>
    <row r="243205" ht="15"/>
    <row r="243206" ht="15"/>
    <row r="243207" ht="15"/>
    <row r="243208" ht="15"/>
    <row r="243209" ht="15"/>
    <row r="243210" ht="15"/>
    <row r="243211" ht="15"/>
    <row r="243212" ht="15"/>
    <row r="243213" ht="15"/>
    <row r="243214" ht="15"/>
    <row r="243215" ht="15"/>
    <row r="243216" ht="15"/>
    <row r="243217" ht="15"/>
    <row r="243218" ht="15"/>
    <row r="243219" ht="15"/>
    <row r="243220" ht="15"/>
    <row r="243221" ht="15"/>
    <row r="243222" ht="15"/>
    <row r="243223" ht="15"/>
    <row r="243224" ht="15"/>
    <row r="243225" ht="15"/>
    <row r="243226" ht="15"/>
    <row r="243227" ht="15"/>
    <row r="243228" ht="15"/>
    <row r="243229" ht="15"/>
    <row r="243230" ht="15"/>
    <row r="243231" ht="15"/>
    <row r="243232" ht="15"/>
    <row r="243233" ht="15"/>
    <row r="243234" ht="15"/>
    <row r="243235" ht="15"/>
    <row r="243236" ht="15"/>
    <row r="243237" ht="15"/>
    <row r="243238" ht="15"/>
    <row r="243239" ht="15"/>
    <row r="243240" ht="15"/>
    <row r="243241" ht="15"/>
    <row r="243242" ht="15"/>
    <row r="243243" ht="15"/>
    <row r="243244" ht="15"/>
    <row r="243245" ht="15"/>
    <row r="243246" ht="15"/>
    <row r="243247" ht="15"/>
    <row r="243248" ht="15"/>
    <row r="243249" ht="15"/>
    <row r="243250" ht="15"/>
    <row r="243251" ht="15"/>
    <row r="243252" ht="15"/>
    <row r="243253" ht="15"/>
    <row r="243254" ht="15"/>
    <row r="243255" ht="15"/>
    <row r="243256" ht="15"/>
    <row r="243257" ht="15"/>
    <row r="243258" ht="15"/>
    <row r="243259" ht="15"/>
    <row r="243260" ht="15"/>
    <row r="243261" ht="15"/>
    <row r="243262" ht="15"/>
    <row r="243263" ht="15"/>
    <row r="243264" ht="15"/>
    <row r="243265" ht="15"/>
    <row r="243266" ht="15"/>
    <row r="243267" ht="15"/>
    <row r="243268" ht="15"/>
    <row r="243269" ht="15"/>
    <row r="243270" ht="15"/>
    <row r="243271" ht="15"/>
    <row r="243272" ht="15"/>
    <row r="243273" ht="15"/>
    <row r="243274" ht="15"/>
    <row r="243275" ht="15"/>
    <row r="243276" ht="15"/>
    <row r="243277" ht="15"/>
    <row r="243278" ht="15"/>
    <row r="243279" ht="15"/>
    <row r="243280" ht="15"/>
    <row r="243281" ht="15"/>
    <row r="243282" ht="15"/>
    <row r="243283" ht="15"/>
    <row r="243284" ht="15"/>
    <row r="243285" ht="15"/>
    <row r="243286" ht="15"/>
    <row r="243287" ht="15"/>
    <row r="243288" ht="15"/>
    <row r="243289" ht="15"/>
    <row r="243290" ht="15"/>
    <row r="243291" ht="15"/>
    <row r="243292" ht="15"/>
    <row r="243293" ht="15"/>
    <row r="243294" ht="15"/>
    <row r="243295" ht="15"/>
    <row r="243296" ht="15"/>
    <row r="243297" ht="15"/>
    <row r="243298" ht="15"/>
    <row r="243299" ht="15"/>
    <row r="243300" ht="15"/>
    <row r="243301" ht="15"/>
    <row r="243302" ht="15"/>
    <row r="243303" ht="15"/>
    <row r="243304" ht="15"/>
    <row r="243305" ht="15"/>
    <row r="243306" ht="15"/>
    <row r="243307" ht="15"/>
    <row r="243308" ht="15"/>
    <row r="243309" ht="15"/>
    <row r="243310" ht="15"/>
    <row r="243311" ht="15"/>
    <row r="243312" ht="15"/>
    <row r="243313" ht="15"/>
    <row r="243314" ht="15"/>
    <row r="243315" ht="15"/>
    <row r="243316" ht="15"/>
    <row r="243317" ht="15"/>
    <row r="243318" ht="15"/>
    <row r="243319" ht="15"/>
    <row r="243320" ht="15"/>
    <row r="243321" ht="15"/>
    <row r="243322" ht="15"/>
    <row r="243323" ht="15"/>
    <row r="243324" ht="15"/>
    <row r="243325" ht="15"/>
    <row r="243326" ht="15"/>
    <row r="243327" ht="15"/>
    <row r="243328" ht="15"/>
    <row r="243329" ht="15"/>
    <row r="243330" ht="15"/>
    <row r="243331" ht="15"/>
    <row r="243332" ht="15"/>
    <row r="243333" ht="15"/>
    <row r="243334" ht="15"/>
    <row r="243335" ht="15"/>
    <row r="243336" ht="15"/>
    <row r="243337" ht="15"/>
    <row r="243338" ht="15"/>
    <row r="243339" ht="15"/>
    <row r="243340" ht="15"/>
    <row r="243341" ht="15"/>
    <row r="243342" ht="15"/>
    <row r="243343" ht="15"/>
    <row r="243344" ht="15"/>
    <row r="243345" ht="15"/>
    <row r="243346" ht="15"/>
    <row r="243347" ht="15"/>
    <row r="243348" ht="15"/>
    <row r="243349" ht="15"/>
    <row r="243350" ht="15"/>
    <row r="243351" ht="15"/>
    <row r="243352" ht="15"/>
    <row r="243353" ht="15"/>
    <row r="243354" ht="15"/>
    <row r="243355" ht="15"/>
    <row r="243356" ht="15"/>
    <row r="243357" ht="15"/>
    <row r="243358" ht="15"/>
    <row r="243359" ht="15"/>
    <row r="243360" ht="15"/>
    <row r="243361" ht="15"/>
    <row r="243362" ht="15"/>
    <row r="243363" ht="15"/>
    <row r="243364" ht="15"/>
    <row r="243365" ht="15"/>
    <row r="243366" ht="15"/>
    <row r="243367" ht="15"/>
    <row r="243368" ht="15"/>
    <row r="243369" ht="15"/>
    <row r="243370" ht="15"/>
    <row r="243371" ht="15"/>
    <row r="243372" ht="15"/>
    <row r="243373" ht="15"/>
    <row r="243374" ht="15"/>
    <row r="243375" ht="15"/>
    <row r="243376" ht="15"/>
    <row r="243377" ht="15"/>
    <row r="243378" ht="15"/>
    <row r="243379" ht="15"/>
    <row r="243380" ht="15"/>
    <row r="243381" ht="15"/>
    <row r="243382" ht="15"/>
    <row r="243383" ht="15"/>
    <row r="243384" ht="15"/>
    <row r="243385" ht="15"/>
    <row r="243386" ht="15"/>
    <row r="243387" ht="15"/>
    <row r="243388" ht="15"/>
    <row r="243389" ht="15"/>
    <row r="243390" ht="15"/>
    <row r="243391" ht="15"/>
    <row r="243392" ht="15"/>
    <row r="243393" ht="15"/>
    <row r="243394" ht="15"/>
    <row r="243395" ht="15"/>
    <row r="243396" ht="15"/>
    <row r="243397" ht="15"/>
    <row r="243398" ht="15"/>
    <row r="243399" ht="15"/>
    <row r="243400" ht="15"/>
    <row r="243401" ht="15"/>
    <row r="243402" ht="15"/>
    <row r="243403" ht="15"/>
    <row r="243404" ht="15"/>
    <row r="243405" ht="15"/>
    <row r="243406" ht="15"/>
    <row r="243407" ht="15"/>
    <row r="243408" ht="15"/>
    <row r="243409" ht="15"/>
    <row r="243410" ht="15"/>
    <row r="243411" ht="15"/>
    <row r="243412" ht="15"/>
    <row r="243413" ht="15"/>
    <row r="243414" ht="15"/>
    <row r="243415" ht="15"/>
    <row r="243416" ht="15"/>
    <row r="243417" ht="15"/>
    <row r="243418" ht="15"/>
    <row r="243419" ht="15"/>
    <row r="243420" ht="15"/>
    <row r="243421" ht="15"/>
    <row r="243422" ht="15"/>
    <row r="243423" ht="15"/>
    <row r="243424" ht="15"/>
    <row r="243425" ht="15"/>
    <row r="243426" ht="15"/>
    <row r="243427" ht="15"/>
    <row r="243428" ht="15"/>
    <row r="243429" ht="15"/>
    <row r="243430" ht="15"/>
    <row r="243431" ht="15"/>
    <row r="243432" ht="15"/>
    <row r="243433" ht="15"/>
    <row r="243434" ht="15"/>
    <row r="243435" ht="15"/>
    <row r="243436" ht="15"/>
    <row r="243437" ht="15"/>
    <row r="243438" ht="15"/>
    <row r="243439" ht="15"/>
    <row r="243440" ht="15"/>
    <row r="243441" ht="15"/>
    <row r="243442" ht="15"/>
    <row r="243443" ht="15"/>
    <row r="243444" ht="15"/>
    <row r="243445" ht="15"/>
    <row r="243446" ht="15"/>
    <row r="243447" ht="15"/>
    <row r="243448" ht="15"/>
    <row r="243449" ht="15"/>
    <row r="243450" ht="15"/>
    <row r="243451" ht="15"/>
    <row r="243452" ht="15"/>
    <row r="243453" ht="15"/>
    <row r="243454" ht="15"/>
    <row r="243455" ht="15"/>
    <row r="243456" ht="15"/>
    <row r="243457" ht="15"/>
    <row r="243458" ht="15"/>
    <row r="243459" ht="15"/>
    <row r="243460" ht="15"/>
    <row r="243461" ht="15"/>
    <row r="243462" ht="15"/>
    <row r="243463" ht="15"/>
    <row r="243464" ht="15"/>
    <row r="243465" ht="15"/>
    <row r="243466" ht="15"/>
    <row r="243467" ht="15"/>
    <row r="243468" ht="15"/>
    <row r="243469" ht="15"/>
    <row r="243470" ht="15"/>
    <row r="243471" ht="15"/>
    <row r="243472" ht="15"/>
    <row r="243473" ht="15"/>
    <row r="243474" ht="15"/>
    <row r="243475" ht="15"/>
    <row r="243476" ht="15"/>
    <row r="243477" ht="15"/>
    <row r="243478" ht="15"/>
    <row r="243479" ht="15"/>
    <row r="243480" ht="15"/>
    <row r="243481" ht="15"/>
    <row r="243482" ht="15"/>
    <row r="243483" ht="15"/>
    <row r="243484" ht="15"/>
    <row r="243485" ht="15"/>
    <row r="243486" ht="15"/>
    <row r="243487" ht="15"/>
    <row r="243488" ht="15"/>
    <row r="243489" ht="15"/>
    <row r="243490" ht="15"/>
    <row r="243491" ht="15"/>
    <row r="243492" ht="15"/>
    <row r="243493" ht="15"/>
    <row r="243494" ht="15"/>
    <row r="243495" ht="15"/>
    <row r="243496" ht="15"/>
    <row r="243497" ht="15"/>
    <row r="243498" ht="15"/>
    <row r="243499" ht="15"/>
    <row r="243500" ht="15"/>
    <row r="243501" ht="15"/>
    <row r="243502" ht="15"/>
    <row r="243503" ht="15"/>
    <row r="243504" ht="15"/>
    <row r="243505" ht="15"/>
    <row r="243506" ht="15"/>
    <row r="243507" ht="15"/>
    <row r="243508" ht="15"/>
    <row r="243509" ht="15"/>
    <row r="243510" ht="15"/>
    <row r="243511" ht="15"/>
    <row r="243512" ht="15"/>
    <row r="243513" ht="15"/>
    <row r="243514" ht="15"/>
    <row r="243515" ht="15"/>
    <row r="243516" ht="15"/>
    <row r="243517" ht="15"/>
    <row r="243518" ht="15"/>
    <row r="243519" ht="15"/>
    <row r="243520" ht="15"/>
    <row r="243521" ht="15"/>
    <row r="243522" ht="15"/>
    <row r="243523" ht="15"/>
    <row r="243524" ht="15"/>
    <row r="243525" ht="15"/>
    <row r="243526" ht="15"/>
    <row r="243527" ht="15"/>
    <row r="243528" ht="15"/>
    <row r="243529" ht="15"/>
    <row r="243530" ht="15"/>
    <row r="243531" ht="15"/>
    <row r="243532" ht="15"/>
    <row r="243533" ht="15"/>
    <row r="243534" ht="15"/>
    <row r="243535" ht="15"/>
    <row r="243536" ht="15"/>
    <row r="243537" ht="15"/>
    <row r="243538" ht="15"/>
    <row r="243539" ht="15"/>
    <row r="243540" ht="15"/>
    <row r="243541" ht="15"/>
    <row r="243542" ht="15"/>
    <row r="243543" ht="15"/>
    <row r="243544" ht="15"/>
    <row r="243545" ht="15"/>
    <row r="243546" ht="15"/>
    <row r="243547" ht="15"/>
    <row r="243548" ht="15"/>
    <row r="243549" ht="15"/>
    <row r="243550" ht="15"/>
    <row r="243551" ht="15"/>
    <row r="243552" ht="15"/>
    <row r="243553" ht="15"/>
    <row r="243554" ht="15"/>
    <row r="243555" ht="15"/>
    <row r="243556" ht="15"/>
    <row r="243557" ht="15"/>
    <row r="243558" ht="15"/>
    <row r="243559" ht="15"/>
    <row r="243560" ht="15"/>
    <row r="243561" ht="15"/>
    <row r="243562" ht="15"/>
    <row r="243563" ht="15"/>
    <row r="243564" ht="15"/>
    <row r="243565" ht="15"/>
    <row r="243566" ht="15"/>
    <row r="243567" ht="15"/>
    <row r="243568" ht="15"/>
    <row r="243569" ht="15"/>
    <row r="243570" ht="15"/>
    <row r="243571" ht="15"/>
    <row r="243572" ht="15"/>
    <row r="243573" ht="15"/>
    <row r="243574" ht="15"/>
    <row r="243575" ht="15"/>
    <row r="243576" ht="15"/>
    <row r="243577" ht="15"/>
    <row r="243578" ht="15"/>
    <row r="243579" ht="15"/>
    <row r="243580" ht="15"/>
    <row r="243581" ht="15"/>
    <row r="243582" ht="15"/>
    <row r="243583" ht="15"/>
    <row r="243584" ht="15"/>
    <row r="243585" ht="15"/>
    <row r="243586" ht="15"/>
    <row r="243587" ht="15"/>
    <row r="243588" ht="15"/>
    <row r="243589" ht="15"/>
    <row r="243590" ht="15"/>
    <row r="243591" ht="15"/>
    <row r="243592" ht="15"/>
    <row r="243593" ht="15"/>
    <row r="243594" ht="15"/>
    <row r="243595" ht="15"/>
    <row r="243596" ht="15"/>
    <row r="243597" ht="15"/>
    <row r="243598" ht="15"/>
    <row r="243599" ht="15"/>
    <row r="243600" ht="15"/>
    <row r="243601" ht="15"/>
    <row r="243602" ht="15"/>
    <row r="243603" ht="15"/>
    <row r="243604" ht="15"/>
    <row r="243605" ht="15"/>
    <row r="243606" ht="15"/>
    <row r="243607" ht="15"/>
    <row r="243608" ht="15"/>
    <row r="243609" ht="15"/>
    <row r="243610" ht="15"/>
    <row r="243611" ht="15"/>
    <row r="243612" ht="15"/>
    <row r="243613" ht="15"/>
    <row r="243614" ht="15"/>
    <row r="243615" ht="15"/>
    <row r="243616" ht="15"/>
    <row r="243617" ht="15"/>
    <row r="243618" ht="15"/>
    <row r="243619" ht="15"/>
    <row r="243620" ht="15"/>
    <row r="243621" ht="15"/>
    <row r="243622" ht="15"/>
    <row r="243623" ht="15"/>
    <row r="243624" ht="15"/>
    <row r="243625" ht="15"/>
    <row r="243626" ht="15"/>
    <row r="243627" ht="15"/>
    <row r="243628" ht="15"/>
    <row r="243629" ht="15"/>
    <row r="243630" ht="15"/>
    <row r="243631" ht="15"/>
    <row r="243632" ht="15"/>
    <row r="243633" ht="15"/>
    <row r="243634" ht="15"/>
    <row r="243635" ht="15"/>
    <row r="243636" ht="15"/>
    <row r="243637" ht="15"/>
    <row r="243638" ht="15"/>
    <row r="243639" ht="15"/>
    <row r="243640" ht="15"/>
    <row r="243641" ht="15"/>
    <row r="243642" ht="15"/>
    <row r="243643" ht="15"/>
    <row r="243644" ht="15"/>
    <row r="243645" ht="15"/>
    <row r="243646" ht="15"/>
    <row r="243647" ht="15"/>
    <row r="243648" ht="15"/>
    <row r="243649" ht="15"/>
    <row r="243650" ht="15"/>
    <row r="243651" ht="15"/>
    <row r="243652" ht="15"/>
    <row r="243653" ht="15"/>
    <row r="243654" ht="15"/>
    <row r="243655" ht="15"/>
    <row r="243656" ht="15"/>
    <row r="243657" ht="15"/>
    <row r="243658" ht="15"/>
    <row r="243659" ht="15"/>
    <row r="243660" ht="15"/>
    <row r="243661" ht="15"/>
    <row r="243662" ht="15"/>
    <row r="243663" ht="15"/>
    <row r="243664" ht="15"/>
    <row r="243665" ht="15"/>
    <row r="243666" ht="15"/>
    <row r="243667" ht="15"/>
    <row r="243668" ht="15"/>
    <row r="243669" ht="15"/>
    <row r="243670" ht="15"/>
    <row r="243671" ht="15"/>
    <row r="243672" ht="15"/>
    <row r="243673" ht="15"/>
    <row r="243674" ht="15"/>
    <row r="243675" ht="15"/>
    <row r="243676" ht="15"/>
    <row r="243677" ht="15"/>
    <row r="243678" ht="15"/>
    <row r="243679" ht="15"/>
    <row r="243680" ht="15"/>
    <row r="243681" ht="15"/>
    <row r="243682" ht="15"/>
    <row r="243683" ht="15"/>
    <row r="243684" ht="15"/>
    <row r="243685" ht="15"/>
    <row r="243686" ht="15"/>
    <row r="243687" ht="15"/>
    <row r="243688" ht="15"/>
    <row r="243689" ht="15"/>
    <row r="243690" ht="15"/>
    <row r="243691" ht="15"/>
    <row r="243692" ht="15"/>
    <row r="243693" ht="15"/>
    <row r="243694" ht="15"/>
    <row r="243695" ht="15"/>
    <row r="243696" ht="15"/>
    <row r="243697" ht="15"/>
    <row r="243698" ht="15"/>
    <row r="243699" ht="15"/>
    <row r="243700" ht="15"/>
    <row r="243701" ht="15"/>
    <row r="243702" ht="15"/>
    <row r="243703" ht="15"/>
    <row r="243704" ht="15"/>
    <row r="243705" ht="15"/>
    <row r="243706" ht="15"/>
    <row r="243707" ht="15"/>
    <row r="243708" ht="15"/>
    <row r="243709" ht="15"/>
    <row r="243710" ht="15"/>
    <row r="243711" ht="15"/>
    <row r="243712" ht="15"/>
    <row r="243713" ht="15"/>
    <row r="243714" ht="15"/>
    <row r="243715" ht="15"/>
    <row r="243716" ht="15"/>
    <row r="243717" ht="15"/>
    <row r="243718" ht="15"/>
    <row r="243719" ht="15"/>
    <row r="243720" ht="15"/>
    <row r="243721" ht="15"/>
    <row r="243722" ht="15"/>
    <row r="243723" ht="15"/>
    <row r="243724" ht="15"/>
    <row r="243725" ht="15"/>
    <row r="243726" ht="15"/>
    <row r="243727" ht="15"/>
    <row r="243728" ht="15"/>
    <row r="243729" ht="15"/>
    <row r="243730" ht="15"/>
    <row r="243731" ht="15"/>
    <row r="243732" ht="15"/>
    <row r="243733" ht="15"/>
    <row r="243734" ht="15"/>
    <row r="243735" ht="15"/>
    <row r="243736" ht="15"/>
    <row r="243737" ht="15"/>
    <row r="243738" ht="15"/>
    <row r="243739" ht="15"/>
    <row r="243740" ht="15"/>
    <row r="243741" ht="15"/>
    <row r="243742" ht="15"/>
    <row r="243743" ht="15"/>
    <row r="243744" ht="15"/>
    <row r="243745" ht="15"/>
    <row r="243746" ht="15"/>
    <row r="243747" ht="15"/>
    <row r="243748" ht="15"/>
    <row r="243749" ht="15"/>
    <row r="243750" ht="15"/>
    <row r="243751" ht="15"/>
    <row r="243752" ht="15"/>
    <row r="243753" ht="15"/>
    <row r="243754" ht="15"/>
    <row r="243755" ht="15"/>
    <row r="243756" ht="15"/>
    <row r="243757" ht="15"/>
    <row r="243758" ht="15"/>
    <row r="243759" ht="15"/>
    <row r="243760" ht="15"/>
    <row r="243761" ht="15"/>
    <row r="243762" ht="15"/>
    <row r="243763" ht="15"/>
    <row r="243764" ht="15"/>
    <row r="243765" ht="15"/>
    <row r="243766" ht="15"/>
    <row r="243767" ht="15"/>
    <row r="243768" ht="15"/>
    <row r="243769" ht="15"/>
    <row r="243770" ht="15"/>
    <row r="243771" ht="15"/>
    <row r="243772" ht="15"/>
    <row r="243773" ht="15"/>
    <row r="243774" ht="15"/>
    <row r="243775" ht="15"/>
    <row r="243776" ht="15"/>
    <row r="243777" ht="15"/>
    <row r="243778" ht="15"/>
    <row r="243779" ht="15"/>
    <row r="243780" ht="15"/>
    <row r="243781" ht="15"/>
    <row r="243782" ht="15"/>
    <row r="243783" ht="15"/>
    <row r="243784" ht="15"/>
    <row r="243785" ht="15"/>
    <row r="243786" ht="15"/>
    <row r="243787" ht="15"/>
    <row r="243788" ht="15"/>
    <row r="243789" ht="15"/>
    <row r="243790" ht="15"/>
    <row r="243791" ht="15"/>
    <row r="243792" ht="15"/>
    <row r="243793" ht="15"/>
    <row r="243794" ht="15"/>
    <row r="243795" ht="15"/>
    <row r="243796" ht="15"/>
    <row r="243797" ht="15"/>
    <row r="243798" ht="15"/>
    <row r="243799" ht="15"/>
    <row r="243800" ht="15"/>
    <row r="243801" ht="15"/>
    <row r="243802" ht="15"/>
    <row r="243803" ht="15"/>
    <row r="243804" ht="15"/>
    <row r="243805" ht="15"/>
    <row r="243806" ht="15"/>
    <row r="243807" ht="15"/>
    <row r="243808" ht="15"/>
    <row r="243809" ht="15"/>
    <row r="243810" ht="15"/>
    <row r="243811" ht="15"/>
    <row r="243812" ht="15"/>
    <row r="243813" ht="15"/>
    <row r="243814" ht="15"/>
    <row r="243815" ht="15"/>
    <row r="243816" ht="15"/>
    <row r="243817" ht="15"/>
    <row r="243818" ht="15"/>
    <row r="243819" ht="15"/>
    <row r="243820" ht="15"/>
    <row r="243821" ht="15"/>
    <row r="243822" ht="15"/>
    <row r="243823" ht="15"/>
    <row r="243824" ht="15"/>
    <row r="243825" ht="15"/>
    <row r="243826" ht="15"/>
    <row r="243827" ht="15"/>
    <row r="243828" ht="15"/>
    <row r="243829" ht="15"/>
    <row r="243830" ht="15"/>
    <row r="243831" ht="15"/>
    <row r="243832" ht="15"/>
    <row r="243833" ht="15"/>
    <row r="243834" ht="15"/>
    <row r="243835" ht="15"/>
    <row r="243836" ht="15"/>
    <row r="243837" ht="15"/>
    <row r="243838" ht="15"/>
    <row r="243839" ht="15"/>
    <row r="243840" ht="15"/>
    <row r="243841" ht="15"/>
    <row r="243842" ht="15"/>
    <row r="243843" ht="15"/>
    <row r="243844" ht="15"/>
    <row r="243845" ht="15"/>
    <row r="243846" ht="15"/>
    <row r="243847" ht="15"/>
    <row r="243848" ht="15"/>
    <row r="243849" ht="15"/>
    <row r="243850" ht="15"/>
    <row r="243851" ht="15"/>
    <row r="243852" ht="15"/>
    <row r="243853" ht="15"/>
    <row r="243854" ht="15"/>
    <row r="243855" ht="15"/>
    <row r="243856" ht="15"/>
    <row r="243857" ht="15"/>
    <row r="243858" ht="15"/>
    <row r="243859" ht="15"/>
    <row r="243860" ht="15"/>
    <row r="243861" ht="15"/>
    <row r="243862" ht="15"/>
    <row r="243863" ht="15"/>
    <row r="243864" ht="15"/>
    <row r="243865" ht="15"/>
    <row r="243866" ht="15"/>
    <row r="243867" ht="15"/>
    <row r="243868" ht="15"/>
    <row r="243869" ht="15"/>
    <row r="243870" ht="15"/>
    <row r="243871" ht="15"/>
    <row r="243872" ht="15"/>
    <row r="243873" ht="15"/>
    <row r="243874" ht="15"/>
    <row r="243875" ht="15"/>
    <row r="243876" ht="15"/>
    <row r="243877" ht="15"/>
    <row r="243878" ht="15"/>
    <row r="243879" ht="15"/>
    <row r="243880" ht="15"/>
    <row r="243881" ht="15"/>
    <row r="243882" ht="15"/>
    <row r="243883" ht="15"/>
    <row r="243884" ht="15"/>
    <row r="243885" ht="15"/>
    <row r="243886" ht="15"/>
    <row r="243887" ht="15"/>
    <row r="243888" ht="15"/>
    <row r="243889" ht="15"/>
    <row r="243890" ht="15"/>
    <row r="243891" ht="15"/>
    <row r="243892" ht="15"/>
    <row r="243893" ht="15"/>
    <row r="243894" ht="15"/>
    <row r="243895" ht="15"/>
    <row r="243896" ht="15"/>
    <row r="243897" ht="15"/>
    <row r="243898" ht="15"/>
    <row r="243899" ht="15"/>
    <row r="243900" ht="15"/>
    <row r="243901" ht="15"/>
    <row r="243902" ht="15"/>
    <row r="243903" ht="15"/>
    <row r="243904" ht="15"/>
    <row r="243905" ht="15"/>
    <row r="243906" ht="15"/>
    <row r="243907" ht="15"/>
    <row r="243908" ht="15"/>
    <row r="243909" ht="15"/>
    <row r="243910" ht="15"/>
    <row r="243911" ht="15"/>
    <row r="243912" ht="15"/>
    <row r="243913" ht="15"/>
    <row r="243914" ht="15"/>
    <row r="243915" ht="15"/>
    <row r="243916" ht="15"/>
    <row r="243917" ht="15"/>
    <row r="243918" ht="15"/>
    <row r="243919" ht="15"/>
    <row r="243920" ht="15"/>
    <row r="243921" ht="15"/>
    <row r="243922" ht="15"/>
    <row r="243923" ht="15"/>
    <row r="243924" ht="15"/>
    <row r="243925" ht="15"/>
    <row r="243926" ht="15"/>
    <row r="243927" ht="15"/>
    <row r="243928" ht="15"/>
    <row r="243929" ht="15"/>
    <row r="243930" ht="15"/>
    <row r="243931" ht="15"/>
    <row r="243932" ht="15"/>
    <row r="243933" ht="15"/>
    <row r="243934" ht="15"/>
    <row r="243935" ht="15"/>
    <row r="243936" ht="15"/>
    <row r="243937" ht="15"/>
    <row r="243938" ht="15"/>
    <row r="243939" ht="15"/>
    <row r="243940" ht="15"/>
    <row r="243941" ht="15"/>
    <row r="243942" ht="15"/>
    <row r="243943" ht="15"/>
    <row r="243944" ht="15"/>
    <row r="243945" ht="15"/>
    <row r="243946" ht="15"/>
    <row r="243947" ht="15"/>
    <row r="243948" ht="15"/>
    <row r="243949" ht="15"/>
    <row r="243950" ht="15"/>
    <row r="243951" ht="15"/>
    <row r="243952" ht="15"/>
    <row r="243953" ht="15"/>
    <row r="243954" ht="15"/>
    <row r="243955" ht="15"/>
    <row r="243956" ht="15"/>
    <row r="243957" ht="15"/>
    <row r="243958" ht="15"/>
    <row r="243959" ht="15"/>
    <row r="243960" ht="15"/>
    <row r="243961" ht="15"/>
    <row r="243962" ht="15"/>
    <row r="243963" ht="15"/>
    <row r="243964" ht="15"/>
    <row r="243965" ht="15"/>
    <row r="243966" ht="15"/>
    <row r="243967" ht="15"/>
    <row r="243968" ht="15"/>
    <row r="243969" ht="15"/>
    <row r="243970" ht="15"/>
    <row r="243971" ht="15"/>
    <row r="243972" ht="15"/>
    <row r="243973" ht="15"/>
    <row r="243974" ht="15"/>
    <row r="243975" ht="15"/>
    <row r="243976" ht="15"/>
    <row r="243977" ht="15"/>
    <row r="243978" ht="15"/>
    <row r="243979" ht="15"/>
    <row r="243980" ht="15"/>
    <row r="243981" ht="15"/>
    <row r="243982" ht="15"/>
    <row r="243983" ht="15"/>
    <row r="243984" ht="15"/>
    <row r="243985" ht="15"/>
    <row r="243986" ht="15"/>
    <row r="243987" ht="15"/>
    <row r="243988" ht="15"/>
    <row r="243989" ht="15"/>
    <row r="243990" ht="15"/>
    <row r="243991" ht="15"/>
    <row r="243992" ht="15"/>
    <row r="243993" ht="15"/>
    <row r="243994" ht="15"/>
    <row r="243995" ht="15"/>
    <row r="243996" ht="15"/>
    <row r="243997" ht="15"/>
    <row r="243998" ht="15"/>
    <row r="243999" ht="15"/>
    <row r="244000" ht="15"/>
    <row r="244001" ht="15"/>
    <row r="244002" ht="15"/>
    <row r="244003" ht="15"/>
    <row r="244004" ht="15"/>
    <row r="244005" ht="15"/>
    <row r="244006" ht="15"/>
    <row r="244007" ht="15"/>
    <row r="244008" ht="15"/>
    <row r="244009" ht="15"/>
    <row r="244010" ht="15"/>
    <row r="244011" ht="15"/>
    <row r="244012" ht="15"/>
    <row r="244013" ht="15"/>
    <row r="244014" ht="15"/>
    <row r="244015" ht="15"/>
    <row r="244016" ht="15"/>
    <row r="244017" ht="15"/>
    <row r="244018" ht="15"/>
    <row r="244019" ht="15"/>
    <row r="244020" ht="15"/>
    <row r="244021" ht="15"/>
    <row r="244022" ht="15"/>
    <row r="244023" ht="15"/>
    <row r="244024" ht="15"/>
    <row r="244025" ht="15"/>
    <row r="244026" ht="15"/>
    <row r="244027" ht="15"/>
    <row r="244028" ht="15"/>
    <row r="244029" ht="15"/>
    <row r="244030" ht="15"/>
    <row r="244031" ht="15"/>
    <row r="244032" ht="15"/>
    <row r="244033" ht="15"/>
    <row r="244034" ht="15"/>
    <row r="244035" ht="15"/>
    <row r="244036" ht="15"/>
    <row r="244037" ht="15"/>
    <row r="244038" ht="15"/>
    <row r="244039" ht="15"/>
    <row r="244040" ht="15"/>
    <row r="244041" ht="15"/>
    <row r="244042" ht="15"/>
    <row r="244043" ht="15"/>
    <row r="244044" ht="15"/>
    <row r="244045" ht="15"/>
    <row r="244046" ht="15"/>
    <row r="244047" ht="15"/>
    <row r="244048" ht="15"/>
    <row r="244049" ht="15"/>
    <row r="244050" ht="15"/>
    <row r="244051" ht="15"/>
    <row r="244052" ht="15"/>
    <row r="244053" ht="15"/>
    <row r="244054" ht="15"/>
    <row r="244055" ht="15"/>
    <row r="244056" ht="15"/>
    <row r="244057" ht="15"/>
    <row r="244058" ht="15"/>
    <row r="244059" ht="15"/>
    <row r="244060" ht="15"/>
    <row r="244061" ht="15"/>
    <row r="244062" ht="15"/>
    <row r="244063" ht="15"/>
    <row r="244064" ht="15"/>
    <row r="244065" ht="15"/>
    <row r="244066" ht="15"/>
    <row r="244067" ht="15"/>
    <row r="244068" ht="15"/>
    <row r="244069" ht="15"/>
    <row r="244070" ht="15"/>
    <row r="244071" ht="15"/>
    <row r="244072" ht="15"/>
    <row r="244073" ht="15"/>
    <row r="244074" ht="15"/>
    <row r="244075" ht="15"/>
    <row r="244076" ht="15"/>
    <row r="244077" ht="15"/>
    <row r="244078" ht="15"/>
    <row r="244079" ht="15"/>
    <row r="244080" ht="15"/>
    <row r="244081" ht="15"/>
    <row r="244082" ht="15"/>
    <row r="244083" ht="15"/>
    <row r="244084" ht="15"/>
    <row r="244085" ht="15"/>
    <row r="244086" ht="15"/>
    <row r="244087" ht="15"/>
    <row r="244088" ht="15"/>
    <row r="244089" ht="15"/>
    <row r="244090" ht="15"/>
    <row r="244091" ht="15"/>
    <row r="244092" ht="15"/>
    <row r="244093" ht="15"/>
    <row r="244094" ht="15"/>
    <row r="244095" ht="15"/>
    <row r="244096" ht="15"/>
    <row r="244097" ht="15"/>
    <row r="244098" ht="15"/>
    <row r="244099" ht="15"/>
    <row r="244100" ht="15"/>
    <row r="244101" ht="15"/>
    <row r="244102" ht="15"/>
    <row r="244103" ht="15"/>
    <row r="244104" ht="15"/>
    <row r="244105" ht="15"/>
    <row r="244106" ht="15"/>
    <row r="244107" ht="15"/>
    <row r="244108" ht="15"/>
    <row r="244109" ht="15"/>
    <row r="244110" ht="15"/>
    <row r="244111" ht="15"/>
    <row r="244112" ht="15"/>
    <row r="244113" ht="15"/>
    <row r="244114" ht="15"/>
    <row r="244115" ht="15"/>
    <row r="244116" ht="15"/>
    <row r="244117" ht="15"/>
    <row r="244118" ht="15"/>
    <row r="244119" ht="15"/>
    <row r="244120" ht="15"/>
    <row r="244121" ht="15"/>
    <row r="244122" ht="15"/>
    <row r="244123" ht="15"/>
    <row r="244124" ht="15"/>
    <row r="244125" ht="15"/>
    <row r="244126" ht="15"/>
    <row r="244127" ht="15"/>
    <row r="244128" ht="15"/>
    <row r="244129" ht="15"/>
    <row r="244130" ht="15"/>
    <row r="244131" ht="15"/>
    <row r="244132" ht="15"/>
    <row r="244133" ht="15"/>
    <row r="244134" ht="15"/>
    <row r="244135" ht="15"/>
    <row r="244136" ht="15"/>
    <row r="244137" ht="15"/>
    <row r="244138" ht="15"/>
    <row r="244139" ht="15"/>
    <row r="244140" ht="15"/>
    <row r="244141" ht="15"/>
    <row r="244142" ht="15"/>
    <row r="244143" ht="15"/>
    <row r="244144" ht="15"/>
    <row r="244145" ht="15"/>
    <row r="244146" ht="15"/>
    <row r="244147" ht="15"/>
    <row r="244148" ht="15"/>
    <row r="244149" ht="15"/>
    <row r="244150" ht="15"/>
    <row r="244151" ht="15"/>
    <row r="244152" ht="15"/>
    <row r="244153" ht="15"/>
    <row r="244154" ht="15"/>
    <row r="244155" ht="15"/>
    <row r="244156" ht="15"/>
    <row r="244157" ht="15"/>
    <row r="244158" ht="15"/>
    <row r="244159" ht="15"/>
    <row r="244160" ht="15"/>
    <row r="244161" ht="15"/>
    <row r="244162" ht="15"/>
    <row r="244163" ht="15"/>
    <row r="244164" ht="15"/>
    <row r="244165" ht="15"/>
    <row r="244166" ht="15"/>
    <row r="244167" ht="15"/>
    <row r="244168" ht="15"/>
    <row r="244169" ht="15"/>
    <row r="244170" ht="15"/>
    <row r="244171" ht="15"/>
    <row r="244172" ht="15"/>
    <row r="244173" ht="15"/>
    <row r="244174" ht="15"/>
    <row r="244175" ht="15"/>
    <row r="244176" ht="15"/>
    <row r="244177" ht="15"/>
    <row r="244178" ht="15"/>
    <row r="244179" ht="15"/>
    <row r="244180" ht="15"/>
    <row r="244181" ht="15"/>
    <row r="244182" ht="15"/>
    <row r="244183" ht="15"/>
    <row r="244184" ht="15"/>
    <row r="244185" ht="15"/>
    <row r="244186" ht="15"/>
    <row r="244187" ht="15"/>
    <row r="244188" ht="15"/>
    <row r="244189" ht="15"/>
    <row r="244190" ht="15"/>
    <row r="244191" ht="15"/>
    <row r="244192" ht="15"/>
    <row r="244193" ht="15"/>
    <row r="244194" ht="15"/>
    <row r="244195" ht="15"/>
    <row r="244196" ht="15"/>
    <row r="244197" ht="15"/>
    <row r="244198" ht="15"/>
    <row r="244199" ht="15"/>
    <row r="244200" ht="15"/>
    <row r="244201" ht="15"/>
    <row r="244202" ht="15"/>
    <row r="244203" ht="15"/>
    <row r="244204" ht="15"/>
    <row r="244205" ht="15"/>
    <row r="244206" ht="15"/>
    <row r="244207" ht="15"/>
    <row r="244208" ht="15"/>
    <row r="244209" ht="15"/>
    <row r="244210" ht="15"/>
    <row r="244211" ht="15"/>
    <row r="244212" ht="15"/>
    <row r="244213" ht="15"/>
    <row r="244214" ht="15"/>
    <row r="244215" ht="15"/>
    <row r="244216" ht="15"/>
    <row r="244217" ht="15"/>
    <row r="244218" ht="15"/>
    <row r="244219" ht="15"/>
    <row r="244220" ht="15"/>
    <row r="244221" ht="15"/>
    <row r="244222" ht="15"/>
    <row r="244223" ht="15"/>
    <row r="244224" ht="15"/>
    <row r="244225" ht="15"/>
    <row r="244226" ht="15"/>
    <row r="244227" ht="15"/>
    <row r="244228" ht="15"/>
    <row r="244229" ht="15"/>
    <row r="244230" ht="15"/>
    <row r="244231" ht="15"/>
    <row r="244232" ht="15"/>
    <row r="244233" ht="15"/>
    <row r="244234" ht="15"/>
    <row r="244235" ht="15"/>
    <row r="244236" ht="15"/>
    <row r="244237" ht="15"/>
    <row r="244238" ht="15"/>
    <row r="244239" ht="15"/>
    <row r="244240" ht="15"/>
    <row r="244241" ht="15"/>
    <row r="244242" ht="15"/>
    <row r="244243" ht="15"/>
    <row r="244244" ht="15"/>
    <row r="244245" ht="15"/>
    <row r="244246" ht="15"/>
    <row r="244247" ht="15"/>
    <row r="244248" ht="15"/>
    <row r="244249" ht="15"/>
    <row r="244250" ht="15"/>
    <row r="244251" ht="15"/>
    <row r="244252" ht="15"/>
    <row r="244253" ht="15"/>
    <row r="244254" ht="15"/>
    <row r="244255" ht="15"/>
    <row r="244256" ht="15"/>
    <row r="244257" ht="15"/>
    <row r="244258" ht="15"/>
    <row r="244259" ht="15"/>
    <row r="244260" ht="15"/>
    <row r="244261" ht="15"/>
    <row r="244262" ht="15"/>
    <row r="244263" ht="15"/>
    <row r="244264" ht="15"/>
    <row r="244265" ht="15"/>
    <row r="244266" ht="15"/>
    <row r="244267" ht="15"/>
    <row r="244268" ht="15"/>
    <row r="244269" ht="15"/>
    <row r="244270" ht="15"/>
    <row r="244271" ht="15"/>
    <row r="244272" ht="15"/>
    <row r="244273" ht="15"/>
    <row r="244274" ht="15"/>
    <row r="244275" ht="15"/>
    <row r="244276" ht="15"/>
    <row r="244277" ht="15"/>
    <row r="244278" ht="15"/>
    <row r="244279" ht="15"/>
    <row r="244280" ht="15"/>
    <row r="244281" ht="15"/>
    <row r="244282" ht="15"/>
    <row r="244283" ht="15"/>
    <row r="244284" ht="15"/>
    <row r="244285" ht="15"/>
    <row r="244286" ht="15"/>
    <row r="244287" ht="15"/>
    <row r="244288" ht="15"/>
    <row r="244289" ht="15"/>
    <row r="244290" ht="15"/>
    <row r="244291" ht="15"/>
    <row r="244292" ht="15"/>
    <row r="244293" ht="15"/>
    <row r="244294" ht="15"/>
    <row r="244295" ht="15"/>
    <row r="244296" ht="15"/>
    <row r="244297" ht="15"/>
    <row r="244298" ht="15"/>
    <row r="244299" ht="15"/>
    <row r="244300" ht="15"/>
    <row r="244301" ht="15"/>
    <row r="244302" ht="15"/>
    <row r="244303" ht="15"/>
    <row r="244304" ht="15"/>
    <row r="244305" ht="15"/>
    <row r="244306" ht="15"/>
    <row r="244307" ht="15"/>
    <row r="244308" ht="15"/>
    <row r="244309" ht="15"/>
    <row r="244310" ht="15"/>
    <row r="244311" ht="15"/>
    <row r="244312" ht="15"/>
    <row r="244313" ht="15"/>
    <row r="244314" ht="15"/>
    <row r="244315" ht="15"/>
    <row r="244316" ht="15"/>
    <row r="244317" ht="15"/>
    <row r="244318" ht="15"/>
    <row r="244319" ht="15"/>
    <row r="244320" ht="15"/>
    <row r="244321" ht="15"/>
    <row r="244322" ht="15"/>
    <row r="244323" ht="15"/>
    <row r="244324" ht="15"/>
    <row r="244325" ht="15"/>
    <row r="244326" ht="15"/>
    <row r="244327" ht="15"/>
    <row r="244328" ht="15"/>
    <row r="244329" ht="15"/>
    <row r="244330" ht="15"/>
    <row r="244331" ht="15"/>
    <row r="244332" ht="15"/>
    <row r="244333" ht="15"/>
    <row r="244334" ht="15"/>
    <row r="244335" ht="15"/>
    <row r="244336" ht="15"/>
    <row r="244337" ht="15"/>
    <row r="244338" ht="15"/>
    <row r="244339" ht="15"/>
    <row r="244340" ht="15"/>
    <row r="244341" ht="15"/>
    <row r="244342" ht="15"/>
    <row r="244343" ht="15"/>
    <row r="244344" ht="15"/>
    <row r="244345" ht="15"/>
    <row r="244346" ht="15"/>
    <row r="244347" ht="15"/>
    <row r="244348" ht="15"/>
    <row r="244349" ht="15"/>
    <row r="244350" ht="15"/>
    <row r="244351" ht="15"/>
    <row r="244352" ht="15"/>
    <row r="244353" ht="15"/>
    <row r="244354" ht="15"/>
    <row r="244355" ht="15"/>
    <row r="244356" ht="15"/>
    <row r="244357" ht="15"/>
    <row r="244358" ht="15"/>
    <row r="244359" ht="15"/>
    <row r="244360" ht="15"/>
    <row r="244361" ht="15"/>
    <row r="244362" ht="15"/>
    <row r="244363" ht="15"/>
    <row r="244364" ht="15"/>
    <row r="244365" ht="15"/>
    <row r="244366" ht="15"/>
    <row r="244367" ht="15"/>
    <row r="244368" ht="15"/>
    <row r="244369" ht="15"/>
    <row r="244370" ht="15"/>
    <row r="244371" ht="15"/>
    <row r="244372" ht="15"/>
    <row r="244373" ht="15"/>
    <row r="244374" ht="15"/>
    <row r="244375" ht="15"/>
    <row r="244376" ht="15"/>
    <row r="244377" ht="15"/>
    <row r="244378" ht="15"/>
    <row r="244379" ht="15"/>
    <row r="244380" ht="15"/>
    <row r="244381" ht="15"/>
    <row r="244382" ht="15"/>
    <row r="244383" ht="15"/>
    <row r="244384" ht="15"/>
    <row r="244385" ht="15"/>
    <row r="244386" ht="15"/>
    <row r="244387" ht="15"/>
    <row r="244388" ht="15"/>
    <row r="244389" ht="15"/>
    <row r="244390" ht="15"/>
    <row r="244391" ht="15"/>
    <row r="244392" ht="15"/>
    <row r="244393" ht="15"/>
    <row r="244394" ht="15"/>
    <row r="244395" ht="15"/>
    <row r="244396" ht="15"/>
    <row r="244397" ht="15"/>
    <row r="244398" ht="15"/>
    <row r="244399" ht="15"/>
    <row r="244400" ht="15"/>
    <row r="244401" ht="15"/>
    <row r="244402" ht="15"/>
    <row r="244403" ht="15"/>
    <row r="244404" ht="15"/>
    <row r="244405" ht="15"/>
    <row r="244406" ht="15"/>
    <row r="244407" ht="15"/>
    <row r="244408" ht="15"/>
    <row r="244409" ht="15"/>
    <row r="244410" ht="15"/>
    <row r="244411" ht="15"/>
    <row r="244412" ht="15"/>
    <row r="244413" ht="15"/>
    <row r="244414" ht="15"/>
    <row r="244415" ht="15"/>
    <row r="244416" ht="15"/>
    <row r="244417" ht="15"/>
    <row r="244418" ht="15"/>
    <row r="244419" ht="15"/>
    <row r="244420" ht="15"/>
    <row r="244421" ht="15"/>
    <row r="244422" ht="15"/>
    <row r="244423" ht="15"/>
    <row r="244424" ht="15"/>
    <row r="244425" ht="15"/>
    <row r="244426" ht="15"/>
    <row r="244427" ht="15"/>
    <row r="244428" ht="15"/>
    <row r="244429" ht="15"/>
    <row r="244430" ht="15"/>
    <row r="244431" ht="15"/>
    <row r="244432" ht="15"/>
    <row r="244433" ht="15"/>
    <row r="244434" ht="15"/>
    <row r="244435" ht="15"/>
    <row r="244436" ht="15"/>
    <row r="244437" ht="15"/>
    <row r="244438" ht="15"/>
    <row r="244439" ht="15"/>
    <row r="244440" ht="15"/>
    <row r="244441" ht="15"/>
    <row r="244442" ht="15"/>
    <row r="244443" ht="15"/>
    <row r="244444" ht="15"/>
    <row r="244445" ht="15"/>
    <row r="244446" ht="15"/>
    <row r="244447" ht="15"/>
    <row r="244448" ht="15"/>
    <row r="244449" ht="15"/>
    <row r="244450" ht="15"/>
    <row r="244451" ht="15"/>
    <row r="244452" ht="15"/>
    <row r="244453" ht="15"/>
    <row r="244454" ht="15"/>
    <row r="244455" ht="15"/>
    <row r="244456" ht="15"/>
    <row r="244457" ht="15"/>
    <row r="244458" ht="15"/>
    <row r="244459" ht="15"/>
    <row r="244460" ht="15"/>
    <row r="244461" ht="15"/>
    <row r="244462" ht="15"/>
    <row r="244463" ht="15"/>
    <row r="244464" ht="15"/>
    <row r="244465" ht="15"/>
    <row r="244466" ht="15"/>
    <row r="244467" ht="15"/>
    <row r="244468" ht="15"/>
    <row r="244469" ht="15"/>
    <row r="244470" ht="15"/>
    <row r="244471" ht="15"/>
    <row r="244472" ht="15"/>
    <row r="244473" ht="15"/>
    <row r="244474" ht="15"/>
    <row r="244475" ht="15"/>
    <row r="244476" ht="15"/>
    <row r="244477" ht="15"/>
    <row r="244478" ht="15"/>
    <row r="244479" ht="15"/>
    <row r="244480" ht="15"/>
    <row r="244481" ht="15"/>
    <row r="244482" ht="15"/>
    <row r="244483" ht="15"/>
    <row r="244484" ht="15"/>
    <row r="244485" ht="15"/>
    <row r="244486" ht="15"/>
    <row r="244487" ht="15"/>
    <row r="244488" ht="15"/>
    <row r="244489" ht="15"/>
    <row r="244490" ht="15"/>
    <row r="244491" ht="15"/>
    <row r="244492" ht="15"/>
    <row r="244493" ht="15"/>
    <row r="244494" ht="15"/>
    <row r="244495" ht="15"/>
    <row r="244496" ht="15"/>
    <row r="244497" ht="15"/>
    <row r="244498" ht="15"/>
    <row r="244499" ht="15"/>
    <row r="244500" ht="15"/>
    <row r="244501" ht="15"/>
    <row r="244502" ht="15"/>
    <row r="244503" ht="15"/>
    <row r="244504" ht="15"/>
    <row r="244505" ht="15"/>
    <row r="244506" ht="15"/>
    <row r="244507" ht="15"/>
    <row r="244508" ht="15"/>
    <row r="244509" ht="15"/>
    <row r="244510" ht="15"/>
    <row r="244511" ht="15"/>
    <row r="244512" ht="15"/>
    <row r="244513" ht="15"/>
    <row r="244514" ht="15"/>
    <row r="244515" ht="15"/>
    <row r="244516" ht="15"/>
    <row r="244517" ht="15"/>
    <row r="244518" ht="15"/>
    <row r="244519" ht="15"/>
    <row r="244520" ht="15"/>
    <row r="244521" ht="15"/>
    <row r="244522" ht="15"/>
    <row r="244523" ht="15"/>
    <row r="244524" ht="15"/>
    <row r="244525" ht="15"/>
    <row r="244526" ht="15"/>
    <row r="244527" ht="15"/>
    <row r="244528" ht="15"/>
    <row r="244529" ht="15"/>
    <row r="244530" ht="15"/>
    <row r="244531" ht="15"/>
    <row r="244532" ht="15"/>
    <row r="244533" ht="15"/>
    <row r="244534" ht="15"/>
    <row r="244535" ht="15"/>
    <row r="244536" ht="15"/>
    <row r="244537" ht="15"/>
    <row r="244538" ht="15"/>
    <row r="244539" ht="15"/>
    <row r="244540" ht="15"/>
    <row r="244541" ht="15"/>
    <row r="244542" ht="15"/>
    <row r="244543" ht="15"/>
    <row r="244544" ht="15"/>
    <row r="244545" ht="15"/>
    <row r="244546" ht="15"/>
    <row r="244547" ht="15"/>
    <row r="244548" ht="15"/>
    <row r="244549" ht="15"/>
    <row r="244550" ht="15"/>
    <row r="244551" ht="15"/>
    <row r="244552" ht="15"/>
    <row r="244553" ht="15"/>
    <row r="244554" ht="15"/>
    <row r="244555" ht="15"/>
    <row r="244556" ht="15"/>
    <row r="244557" ht="15"/>
    <row r="244558" ht="15"/>
    <row r="244559" ht="15"/>
    <row r="244560" ht="15"/>
    <row r="244561" ht="15"/>
    <row r="244562" ht="15"/>
    <row r="244563" ht="15"/>
    <row r="244564" ht="15"/>
    <row r="244565" ht="15"/>
    <row r="244566" ht="15"/>
    <row r="244567" ht="15"/>
    <row r="244568" ht="15"/>
    <row r="244569" ht="15"/>
    <row r="244570" ht="15"/>
    <row r="244571" ht="15"/>
    <row r="244572" ht="15"/>
    <row r="244573" ht="15"/>
    <row r="244574" ht="15"/>
    <row r="244575" ht="15"/>
    <row r="244576" ht="15"/>
    <row r="244577" ht="15"/>
    <row r="244578" ht="15"/>
    <row r="244579" ht="15"/>
    <row r="244580" ht="15"/>
    <row r="244581" ht="15"/>
    <row r="244582" ht="15"/>
    <row r="244583" ht="15"/>
    <row r="244584" ht="15"/>
    <row r="244585" ht="15"/>
    <row r="244586" ht="15"/>
    <row r="244587" ht="15"/>
    <row r="244588" ht="15"/>
    <row r="244589" ht="15"/>
    <row r="244590" ht="15"/>
    <row r="244591" ht="15"/>
    <row r="244592" ht="15"/>
    <row r="244593" ht="15"/>
    <row r="244594" ht="15"/>
    <row r="244595" ht="15"/>
    <row r="244596" ht="15"/>
    <row r="244597" ht="15"/>
    <row r="244598" ht="15"/>
    <row r="244599" ht="15"/>
    <row r="244600" ht="15"/>
    <row r="244601" ht="15"/>
    <row r="244602" ht="15"/>
    <row r="244603" ht="15"/>
    <row r="244604" ht="15"/>
    <row r="244605" ht="15"/>
    <row r="244606" ht="15"/>
    <row r="244607" ht="15"/>
    <row r="244608" ht="15"/>
    <row r="244609" ht="15"/>
    <row r="244610" ht="15"/>
    <row r="244611" ht="15"/>
    <row r="244612" ht="15"/>
    <row r="244613" ht="15"/>
    <row r="244614" ht="15"/>
    <row r="244615" ht="15"/>
    <row r="244616" ht="15"/>
    <row r="244617" ht="15"/>
    <row r="244618" ht="15"/>
    <row r="244619" ht="15"/>
    <row r="244620" ht="15"/>
    <row r="244621" ht="15"/>
    <row r="244622" ht="15"/>
    <row r="244623" ht="15"/>
    <row r="244624" ht="15"/>
    <row r="244625" ht="15"/>
    <row r="244626" ht="15"/>
    <row r="244627" ht="15"/>
    <row r="244628" ht="15"/>
    <row r="244629" ht="15"/>
    <row r="244630" ht="15"/>
    <row r="244631" ht="15"/>
    <row r="244632" ht="15"/>
    <row r="244633" ht="15"/>
    <row r="244634" ht="15"/>
    <row r="244635" ht="15"/>
    <row r="244636" ht="15"/>
    <row r="244637" ht="15"/>
    <row r="244638" ht="15"/>
    <row r="244639" ht="15"/>
    <row r="244640" ht="15"/>
    <row r="244641" ht="15"/>
    <row r="244642" ht="15"/>
    <row r="244643" ht="15"/>
    <row r="244644" ht="15"/>
    <row r="244645" ht="15"/>
    <row r="244646" ht="15"/>
    <row r="244647" ht="15"/>
    <row r="244648" ht="15"/>
    <row r="244649" ht="15"/>
    <row r="244650" ht="15"/>
    <row r="244651" ht="15"/>
    <row r="244652" ht="15"/>
    <row r="244653" ht="15"/>
    <row r="244654" ht="15"/>
    <row r="244655" ht="15"/>
    <row r="244656" ht="15"/>
    <row r="244657" ht="15"/>
    <row r="244658" ht="15"/>
    <row r="244659" ht="15"/>
    <row r="244660" ht="15"/>
    <row r="244661" ht="15"/>
    <row r="244662" ht="15"/>
    <row r="244663" ht="15"/>
    <row r="244664" ht="15"/>
    <row r="244665" ht="15"/>
    <row r="244666" ht="15"/>
    <row r="244667" ht="15"/>
    <row r="244668" ht="15"/>
    <row r="244669" ht="15"/>
    <row r="244670" ht="15"/>
    <row r="244671" ht="15"/>
    <row r="244672" ht="15"/>
    <row r="244673" ht="15"/>
    <row r="244674" ht="15"/>
    <row r="244675" ht="15"/>
    <row r="244676" ht="15"/>
    <row r="244677" ht="15"/>
    <row r="244678" ht="15"/>
    <row r="244679" ht="15"/>
    <row r="244680" ht="15"/>
    <row r="244681" ht="15"/>
    <row r="244682" ht="15"/>
    <row r="244683" ht="15"/>
    <row r="244684" ht="15"/>
    <row r="244685" ht="15"/>
    <row r="244686" ht="15"/>
    <row r="244687" ht="15"/>
    <row r="244688" ht="15"/>
    <row r="244689" ht="15"/>
    <row r="244690" ht="15"/>
    <row r="244691" ht="15"/>
    <row r="244692" ht="15"/>
    <row r="244693" ht="15"/>
    <row r="244694" ht="15"/>
    <row r="244695" ht="15"/>
    <row r="244696" ht="15"/>
    <row r="244697" ht="15"/>
    <row r="244698" ht="15"/>
    <row r="244699" ht="15"/>
    <row r="244700" ht="15"/>
    <row r="244701" ht="15"/>
    <row r="244702" ht="15"/>
    <row r="244703" ht="15"/>
    <row r="244704" ht="15"/>
    <row r="244705" ht="15"/>
    <row r="244706" ht="15"/>
    <row r="244707" ht="15"/>
    <row r="244708" ht="15"/>
    <row r="244709" ht="15"/>
    <row r="244710" ht="15"/>
    <row r="244711" ht="15"/>
    <row r="244712" ht="15"/>
    <row r="244713" ht="15"/>
    <row r="244714" ht="15"/>
    <row r="244715" ht="15"/>
    <row r="244716" ht="15"/>
    <row r="244717" ht="15"/>
    <row r="244718" ht="15"/>
    <row r="244719" ht="15"/>
    <row r="244720" ht="15"/>
    <row r="244721" ht="15"/>
    <row r="244722" ht="15"/>
    <row r="244723" ht="15"/>
    <row r="244724" ht="15"/>
    <row r="244725" ht="15"/>
    <row r="244726" ht="15"/>
    <row r="244727" ht="15"/>
    <row r="244728" ht="15"/>
    <row r="244729" ht="15"/>
    <row r="244730" ht="15"/>
    <row r="244731" ht="15"/>
    <row r="244732" ht="15"/>
    <row r="244733" ht="15"/>
    <row r="244734" ht="15"/>
    <row r="244735" ht="15"/>
    <row r="244736" ht="15"/>
    <row r="244737" ht="15"/>
    <row r="244738" ht="15"/>
    <row r="244739" ht="15"/>
    <row r="244740" ht="15"/>
    <row r="244741" ht="15"/>
    <row r="244742" ht="15"/>
    <row r="244743" ht="15"/>
    <row r="244744" ht="15"/>
    <row r="244745" ht="15"/>
    <row r="244746" ht="15"/>
    <row r="244747" ht="15"/>
    <row r="244748" ht="15"/>
    <row r="244749" ht="15"/>
    <row r="244750" ht="15"/>
    <row r="244751" ht="15"/>
    <row r="244752" ht="15"/>
    <row r="244753" ht="15"/>
    <row r="244754" ht="15"/>
    <row r="244755" ht="15"/>
    <row r="244756" ht="15"/>
    <row r="244757" ht="15"/>
    <row r="244758" ht="15"/>
    <row r="244759" ht="15"/>
    <row r="244760" ht="15"/>
    <row r="244761" ht="15"/>
    <row r="244762" ht="15"/>
    <row r="244763" ht="15"/>
    <row r="244764" ht="15"/>
    <row r="244765" ht="15"/>
    <row r="244766" ht="15"/>
    <row r="244767" ht="15"/>
    <row r="244768" ht="15"/>
    <row r="244769" ht="15"/>
    <row r="244770" ht="15"/>
    <row r="244771" ht="15"/>
    <row r="244772" ht="15"/>
    <row r="244773" ht="15"/>
    <row r="244774" ht="15"/>
    <row r="244775" ht="15"/>
    <row r="244776" ht="15"/>
    <row r="244777" ht="15"/>
    <row r="244778" ht="15"/>
    <row r="244779" ht="15"/>
    <row r="244780" ht="15"/>
    <row r="244781" ht="15"/>
    <row r="244782" ht="15"/>
    <row r="244783" ht="15"/>
    <row r="244784" ht="15"/>
    <row r="244785" ht="15"/>
    <row r="244786" ht="15"/>
    <row r="244787" ht="15"/>
    <row r="244788" ht="15"/>
    <row r="244789" ht="15"/>
    <row r="244790" ht="15"/>
    <row r="244791" ht="15"/>
    <row r="244792" ht="15"/>
    <row r="244793" ht="15"/>
    <row r="244794" ht="15"/>
    <row r="244795" ht="15"/>
    <row r="244796" ht="15"/>
    <row r="244797" ht="15"/>
    <row r="244798" ht="15"/>
    <row r="244799" ht="15"/>
    <row r="244800" ht="15"/>
    <row r="244801" ht="15"/>
    <row r="244802" ht="15"/>
    <row r="244803" ht="15"/>
    <row r="244804" ht="15"/>
    <row r="244805" ht="15"/>
    <row r="244806" ht="15"/>
    <row r="244807" ht="15"/>
    <row r="244808" ht="15"/>
    <row r="244809" ht="15"/>
    <row r="244810" ht="15"/>
    <row r="244811" ht="15"/>
    <row r="244812" ht="15"/>
    <row r="244813" ht="15"/>
    <row r="244814" ht="15"/>
    <row r="244815" ht="15"/>
    <row r="244816" ht="15"/>
    <row r="244817" ht="15"/>
    <row r="244818" ht="15"/>
    <row r="244819" ht="15"/>
    <row r="244820" ht="15"/>
    <row r="244821" ht="15"/>
    <row r="244822" ht="15"/>
    <row r="244823" ht="15"/>
    <row r="244824" ht="15"/>
    <row r="244825" ht="15"/>
    <row r="244826" ht="15"/>
    <row r="244827" ht="15"/>
    <row r="244828" ht="15"/>
    <row r="244829" ht="15"/>
    <row r="244830" ht="15"/>
    <row r="244831" ht="15"/>
    <row r="244832" ht="15"/>
    <row r="244833" ht="15"/>
    <row r="244834" ht="15"/>
    <row r="244835" ht="15"/>
    <row r="244836" ht="15"/>
    <row r="244837" ht="15"/>
    <row r="244838" ht="15"/>
    <row r="244839" ht="15"/>
    <row r="244840" ht="15"/>
    <row r="244841" ht="15"/>
    <row r="244842" ht="15"/>
    <row r="244843" ht="15"/>
    <row r="244844" ht="15"/>
    <row r="244845" ht="15"/>
    <row r="244846" ht="15"/>
    <row r="244847" ht="15"/>
    <row r="244848" ht="15"/>
    <row r="244849" ht="15"/>
    <row r="244850" ht="15"/>
    <row r="244851" ht="15"/>
    <row r="244852" ht="15"/>
    <row r="244853" ht="15"/>
    <row r="244854" ht="15"/>
    <row r="244855" ht="15"/>
    <row r="244856" ht="15"/>
    <row r="244857" ht="15"/>
    <row r="244858" ht="15"/>
    <row r="244859" ht="15"/>
    <row r="244860" ht="15"/>
    <row r="244861" ht="15"/>
    <row r="244862" ht="15"/>
    <row r="244863" ht="15"/>
    <row r="244864" ht="15"/>
    <row r="244865" ht="15"/>
    <row r="244866" ht="15"/>
    <row r="244867" ht="15"/>
    <row r="244868" ht="15"/>
    <row r="244869" ht="15"/>
    <row r="244870" ht="15"/>
    <row r="244871" ht="15"/>
    <row r="244872" ht="15"/>
    <row r="244873" ht="15"/>
    <row r="244874" ht="15"/>
    <row r="244875" ht="15"/>
    <row r="244876" ht="15"/>
    <row r="244877" ht="15"/>
    <row r="244878" ht="15"/>
    <row r="244879" ht="15"/>
    <row r="244880" ht="15"/>
    <row r="244881" ht="15"/>
    <row r="244882" ht="15"/>
    <row r="244883" ht="15"/>
    <row r="244884" ht="15"/>
    <row r="244885" ht="15"/>
    <row r="244886" ht="15"/>
    <row r="244887" ht="15"/>
    <row r="244888" ht="15"/>
    <row r="244889" ht="15"/>
    <row r="244890" ht="15"/>
    <row r="244891" ht="15"/>
    <row r="244892" ht="15"/>
    <row r="244893" ht="15"/>
    <row r="244894" ht="15"/>
    <row r="244895" ht="15"/>
    <row r="244896" ht="15"/>
    <row r="244897" ht="15"/>
    <row r="244898" ht="15"/>
    <row r="244899" ht="15"/>
    <row r="244900" ht="15"/>
    <row r="244901" ht="15"/>
    <row r="244902" ht="15"/>
    <row r="244903" ht="15"/>
    <row r="244904" ht="15"/>
    <row r="244905" ht="15"/>
    <row r="244906" ht="15"/>
    <row r="244907" ht="15"/>
    <row r="244908" ht="15"/>
    <row r="244909" ht="15"/>
    <row r="244910" ht="15"/>
    <row r="244911" ht="15"/>
    <row r="244912" ht="15"/>
    <row r="244913" ht="15"/>
    <row r="244914" ht="15"/>
    <row r="244915" ht="15"/>
    <row r="244916" ht="15"/>
    <row r="244917" ht="15"/>
    <row r="244918" ht="15"/>
    <row r="244919" ht="15"/>
    <row r="244920" ht="15"/>
    <row r="244921" ht="15"/>
    <row r="244922" ht="15"/>
    <row r="244923" ht="15"/>
    <row r="244924" ht="15"/>
    <row r="244925" ht="15"/>
    <row r="244926" ht="15"/>
    <row r="244927" ht="15"/>
    <row r="244928" ht="15"/>
    <row r="244929" ht="15"/>
    <row r="244930" ht="15"/>
    <row r="244931" ht="15"/>
    <row r="244932" ht="15"/>
    <row r="244933" ht="15"/>
    <row r="244934" ht="15"/>
    <row r="244935" ht="15"/>
    <row r="244936" ht="15"/>
    <row r="244937" ht="15"/>
    <row r="244938" ht="15"/>
    <row r="244939" ht="15"/>
    <row r="244940" ht="15"/>
    <row r="244941" ht="15"/>
    <row r="244942" ht="15"/>
    <row r="244943" ht="15"/>
    <row r="244944" ht="15"/>
    <row r="244945" ht="15"/>
    <row r="244946" ht="15"/>
    <row r="244947" ht="15"/>
    <row r="244948" ht="15"/>
    <row r="244949" ht="15"/>
    <row r="244950" ht="15"/>
    <row r="244951" ht="15"/>
    <row r="244952" ht="15"/>
    <row r="244953" ht="15"/>
    <row r="244954" ht="15"/>
    <row r="244955" ht="15"/>
    <row r="244956" ht="15"/>
    <row r="244957" ht="15"/>
    <row r="244958" ht="15"/>
    <row r="244959" ht="15"/>
    <row r="244960" ht="15"/>
    <row r="244961" ht="15"/>
    <row r="244962" ht="15"/>
    <row r="244963" ht="15"/>
    <row r="244964" ht="15"/>
    <row r="244965" ht="15"/>
    <row r="244966" ht="15"/>
    <row r="244967" ht="15"/>
    <row r="244968" ht="15"/>
    <row r="244969" ht="15"/>
    <row r="244970" ht="15"/>
    <row r="244971" ht="15"/>
    <row r="244972" ht="15"/>
    <row r="244973" ht="15"/>
    <row r="244974" ht="15"/>
    <row r="244975" ht="15"/>
    <row r="244976" ht="15"/>
    <row r="244977" ht="15"/>
    <row r="244978" ht="15"/>
    <row r="244979" ht="15"/>
    <row r="244980" ht="15"/>
    <row r="244981" ht="15"/>
    <row r="244982" ht="15"/>
    <row r="244983" ht="15"/>
    <row r="244984" ht="15"/>
    <row r="244985" ht="15"/>
    <row r="244986" ht="15"/>
    <row r="244987" ht="15"/>
    <row r="244988" ht="15"/>
    <row r="244989" ht="15"/>
    <row r="244990" ht="15"/>
    <row r="244991" ht="15"/>
    <row r="244992" ht="15"/>
    <row r="244993" ht="15"/>
    <row r="244994" ht="15"/>
    <row r="244995" ht="15"/>
    <row r="244996" ht="15"/>
    <row r="244997" ht="15"/>
    <row r="244998" ht="15"/>
    <row r="244999" ht="15"/>
    <row r="245000" ht="15"/>
    <row r="245001" ht="15"/>
    <row r="245002" ht="15"/>
    <row r="245003" ht="15"/>
    <row r="245004" ht="15"/>
    <row r="245005" ht="15"/>
    <row r="245006" ht="15"/>
    <row r="245007" ht="15"/>
    <row r="245008" ht="15"/>
    <row r="245009" ht="15"/>
    <row r="245010" ht="15"/>
    <row r="245011" ht="15"/>
    <row r="245012" ht="15"/>
    <row r="245013" ht="15"/>
    <row r="245014" ht="15"/>
    <row r="245015" ht="15"/>
    <row r="245016" ht="15"/>
    <row r="245017" ht="15"/>
    <row r="245018" ht="15"/>
    <row r="245019" ht="15"/>
    <row r="245020" ht="15"/>
    <row r="245021" ht="15"/>
    <row r="245022" ht="15"/>
    <row r="245023" ht="15"/>
    <row r="245024" ht="15"/>
    <row r="245025" ht="15"/>
    <row r="245026" ht="15"/>
    <row r="245027" ht="15"/>
    <row r="245028" ht="15"/>
    <row r="245029" ht="15"/>
    <row r="245030" ht="15"/>
    <row r="245031" ht="15"/>
    <row r="245032" ht="15"/>
    <row r="245033" ht="15"/>
    <row r="245034" ht="15"/>
    <row r="245035" ht="15"/>
    <row r="245036" ht="15"/>
    <row r="245037" ht="15"/>
    <row r="245038" ht="15"/>
    <row r="245039" ht="15"/>
    <row r="245040" ht="15"/>
    <row r="245041" ht="15"/>
    <row r="245042" ht="15"/>
    <row r="245043" ht="15"/>
    <row r="245044" ht="15"/>
    <row r="245045" ht="15"/>
    <row r="245046" ht="15"/>
    <row r="245047" ht="15"/>
    <row r="245048" ht="15"/>
    <row r="245049" ht="15"/>
    <row r="245050" ht="15"/>
    <row r="245051" ht="15"/>
    <row r="245052" ht="15"/>
    <row r="245053" ht="15"/>
    <row r="245054" ht="15"/>
    <row r="245055" ht="15"/>
    <row r="245056" ht="15"/>
    <row r="245057" ht="15"/>
    <row r="245058" ht="15"/>
    <row r="245059" ht="15"/>
    <row r="245060" ht="15"/>
    <row r="245061" ht="15"/>
    <row r="245062" ht="15"/>
    <row r="245063" ht="15"/>
    <row r="245064" ht="15"/>
    <row r="245065" ht="15"/>
    <row r="245066" ht="15"/>
    <row r="245067" ht="15"/>
    <row r="245068" ht="15"/>
    <row r="245069" ht="15"/>
    <row r="245070" ht="15"/>
    <row r="245071" ht="15"/>
    <row r="245072" ht="15"/>
    <row r="245073" ht="15"/>
    <row r="245074" ht="15"/>
    <row r="245075" ht="15"/>
    <row r="245076" ht="15"/>
    <row r="245077" ht="15"/>
    <row r="245078" ht="15"/>
    <row r="245079" ht="15"/>
    <row r="245080" ht="15"/>
    <row r="245081" ht="15"/>
    <row r="245082" ht="15"/>
    <row r="245083" ht="15"/>
    <row r="245084" ht="15"/>
    <row r="245085" ht="15"/>
    <row r="245086" ht="15"/>
    <row r="245087" ht="15"/>
    <row r="245088" ht="15"/>
    <row r="245089" ht="15"/>
    <row r="245090" ht="15"/>
    <row r="245091" ht="15"/>
    <row r="245092" ht="15"/>
    <row r="245093" ht="15"/>
    <row r="245094" ht="15"/>
    <row r="245095" ht="15"/>
    <row r="245096" ht="15"/>
    <row r="245097" ht="15"/>
    <row r="245098" ht="15"/>
    <row r="245099" ht="15"/>
    <row r="245100" ht="15"/>
    <row r="245101" ht="15"/>
    <row r="245102" ht="15"/>
    <row r="245103" ht="15"/>
    <row r="245104" ht="15"/>
    <row r="245105" ht="15"/>
    <row r="245106" ht="15"/>
    <row r="245107" ht="15"/>
    <row r="245108" ht="15"/>
    <row r="245109" ht="15"/>
    <row r="245110" ht="15"/>
    <row r="245111" ht="15"/>
    <row r="245112" ht="15"/>
    <row r="245113" ht="15"/>
    <row r="245114" ht="15"/>
    <row r="245115" ht="15"/>
    <row r="245116" ht="15"/>
    <row r="245117" ht="15"/>
    <row r="245118" ht="15"/>
    <row r="245119" ht="15"/>
    <row r="245120" ht="15"/>
    <row r="245121" ht="15"/>
    <row r="245122" ht="15"/>
    <row r="245123" ht="15"/>
    <row r="245124" ht="15"/>
    <row r="245125" ht="15"/>
    <row r="245126" ht="15"/>
    <row r="245127" ht="15"/>
    <row r="245128" ht="15"/>
    <row r="245129" ht="15"/>
    <row r="245130" ht="15"/>
    <row r="245131" ht="15"/>
    <row r="245132" ht="15"/>
    <row r="245133" ht="15"/>
    <row r="245134" ht="15"/>
    <row r="245135" ht="15"/>
    <row r="245136" ht="15"/>
    <row r="245137" ht="15"/>
    <row r="245138" ht="15"/>
    <row r="245139" ht="15"/>
    <row r="245140" ht="15"/>
    <row r="245141" ht="15"/>
    <row r="245142" ht="15"/>
    <row r="245143" ht="15"/>
    <row r="245144" ht="15"/>
    <row r="245145" ht="15"/>
    <row r="245146" ht="15"/>
    <row r="245147" ht="15"/>
    <row r="245148" ht="15"/>
    <row r="245149" ht="15"/>
    <row r="245150" ht="15"/>
    <row r="245151" ht="15"/>
    <row r="245152" ht="15"/>
    <row r="245153" ht="15"/>
    <row r="245154" ht="15"/>
    <row r="245155" ht="15"/>
    <row r="245156" ht="15"/>
    <row r="245157" ht="15"/>
    <row r="245158" ht="15"/>
    <row r="245159" ht="15"/>
    <row r="245160" ht="15"/>
    <row r="245161" ht="15"/>
    <row r="245162" ht="15"/>
    <row r="245163" ht="15"/>
    <row r="245164" ht="15"/>
    <row r="245165" ht="15"/>
    <row r="245166" ht="15"/>
    <row r="245167" ht="15"/>
    <row r="245168" ht="15"/>
    <row r="245169" ht="15"/>
    <row r="245170" ht="15"/>
    <row r="245171" ht="15"/>
    <row r="245172" ht="15"/>
    <row r="245173" ht="15"/>
    <row r="245174" ht="15"/>
    <row r="245175" ht="15"/>
    <row r="245176" ht="15"/>
    <row r="245177" ht="15"/>
    <row r="245178" ht="15"/>
    <row r="245179" ht="15"/>
    <row r="245180" ht="15"/>
    <row r="245181" ht="15"/>
    <row r="245182" ht="15"/>
    <row r="245183" ht="15"/>
    <row r="245184" ht="15"/>
    <row r="245185" ht="15"/>
    <row r="245186" ht="15"/>
    <row r="245187" ht="15"/>
    <row r="245188" ht="15"/>
    <row r="245189" ht="15"/>
    <row r="245190" ht="15"/>
    <row r="245191" ht="15"/>
    <row r="245192" ht="15"/>
    <row r="245193" ht="15"/>
    <row r="245194" ht="15"/>
    <row r="245195" ht="15"/>
    <row r="245196" ht="15"/>
    <row r="245197" ht="15"/>
    <row r="245198" ht="15"/>
    <row r="245199" ht="15"/>
    <row r="245200" ht="15"/>
    <row r="245201" ht="15"/>
    <row r="245202" ht="15"/>
    <row r="245203" ht="15"/>
    <row r="245204" ht="15"/>
    <row r="245205" ht="15"/>
    <row r="245206" ht="15"/>
    <row r="245207" ht="15"/>
    <row r="245208" ht="15"/>
    <row r="245209" ht="15"/>
    <row r="245210" ht="15"/>
    <row r="245211" ht="15"/>
    <row r="245212" ht="15"/>
    <row r="245213" ht="15"/>
    <row r="245214" ht="15"/>
    <row r="245215" ht="15"/>
    <row r="245216" ht="15"/>
    <row r="245217" ht="15"/>
    <row r="245218" ht="15"/>
    <row r="245219" ht="15"/>
    <row r="245220" ht="15"/>
    <row r="245221" ht="15"/>
    <row r="245222" ht="15"/>
    <row r="245223" ht="15"/>
    <row r="245224" ht="15"/>
    <row r="245225" ht="15"/>
    <row r="245226" ht="15"/>
    <row r="245227" ht="15"/>
    <row r="245228" ht="15"/>
    <row r="245229" ht="15"/>
    <row r="245230" ht="15"/>
    <row r="245231" ht="15"/>
    <row r="245232" ht="15"/>
    <row r="245233" ht="15"/>
    <row r="245234" ht="15"/>
    <row r="245235" ht="15"/>
    <row r="245236" ht="15"/>
    <row r="245237" ht="15"/>
    <row r="245238" ht="15"/>
    <row r="245239" ht="15"/>
    <row r="245240" ht="15"/>
    <row r="245241" ht="15"/>
    <row r="245242" ht="15"/>
    <row r="245243" ht="15"/>
    <row r="245244" ht="15"/>
    <row r="245245" ht="15"/>
    <row r="245246" ht="15"/>
    <row r="245247" ht="15"/>
    <row r="245248" ht="15"/>
    <row r="245249" ht="15"/>
    <row r="245250" ht="15"/>
    <row r="245251" ht="15"/>
    <row r="245252" ht="15"/>
    <row r="245253" ht="15"/>
    <row r="245254" ht="15"/>
    <row r="245255" ht="15"/>
    <row r="245256" ht="15"/>
    <row r="245257" ht="15"/>
    <row r="245258" ht="15"/>
    <row r="245259" ht="15"/>
    <row r="245260" ht="15"/>
    <row r="245261" ht="15"/>
    <row r="245262" ht="15"/>
    <row r="245263" ht="15"/>
    <row r="245264" ht="15"/>
    <row r="245265" ht="15"/>
    <row r="245266" ht="15"/>
    <row r="245267" ht="15"/>
    <row r="245268" ht="15"/>
    <row r="245269" ht="15"/>
    <row r="245270" ht="15"/>
    <row r="245271" ht="15"/>
    <row r="245272" ht="15"/>
    <row r="245273" ht="15"/>
    <row r="245274" ht="15"/>
    <row r="245275" ht="15"/>
    <row r="245276" ht="15"/>
    <row r="245277" ht="15"/>
    <row r="245278" ht="15"/>
    <row r="245279" ht="15"/>
    <row r="245280" ht="15"/>
    <row r="245281" ht="15"/>
    <row r="245282" ht="15"/>
    <row r="245283" ht="15"/>
    <row r="245284" ht="15"/>
    <row r="245285" ht="15"/>
    <row r="245286" ht="15"/>
    <row r="245287" ht="15"/>
    <row r="245288" ht="15"/>
    <row r="245289" ht="15"/>
    <row r="245290" ht="15"/>
    <row r="245291" ht="15"/>
    <row r="245292" ht="15"/>
    <row r="245293" ht="15"/>
    <row r="245294" ht="15"/>
    <row r="245295" ht="15"/>
    <row r="245296" ht="15"/>
    <row r="245297" ht="15"/>
    <row r="245298" ht="15"/>
    <row r="245299" ht="15"/>
    <row r="245300" ht="15"/>
    <row r="245301" ht="15"/>
    <row r="245302" ht="15"/>
    <row r="245303" ht="15"/>
    <row r="245304" ht="15"/>
    <row r="245305" ht="15"/>
    <row r="245306" ht="15"/>
    <row r="245307" ht="15"/>
    <row r="245308" ht="15"/>
    <row r="245309" ht="15"/>
    <row r="245310" ht="15"/>
    <row r="245311" ht="15"/>
    <row r="245312" ht="15"/>
    <row r="245313" ht="15"/>
    <row r="245314" ht="15"/>
    <row r="245315" ht="15"/>
    <row r="245316" ht="15"/>
    <row r="245317" ht="15"/>
    <row r="245318" ht="15"/>
    <row r="245319" ht="15"/>
    <row r="245320" ht="15"/>
    <row r="245321" ht="15"/>
    <row r="245322" ht="15"/>
    <row r="245323" ht="15"/>
    <row r="245324" ht="15"/>
    <row r="245325" ht="15"/>
    <row r="245326" ht="15"/>
    <row r="245327" ht="15"/>
    <row r="245328" ht="15"/>
    <row r="245329" ht="15"/>
    <row r="245330" ht="15"/>
    <row r="245331" ht="15"/>
    <row r="245332" ht="15"/>
    <row r="245333" ht="15"/>
    <row r="245334" ht="15"/>
    <row r="245335" ht="15"/>
    <row r="245336" ht="15"/>
    <row r="245337" ht="15"/>
    <row r="245338" ht="15"/>
    <row r="245339" ht="15"/>
    <row r="245340" ht="15"/>
    <row r="245341" ht="15"/>
    <row r="245342" ht="15"/>
    <row r="245343" ht="15"/>
    <row r="245344" ht="15"/>
    <row r="245345" ht="15"/>
    <row r="245346" ht="15"/>
    <row r="245347" ht="15"/>
    <row r="245348" ht="15"/>
    <row r="245349" ht="15"/>
    <row r="245350" ht="15"/>
    <row r="245351" ht="15"/>
    <row r="245352" ht="15"/>
    <row r="245353" ht="15"/>
    <row r="245354" ht="15"/>
    <row r="245355" ht="15"/>
    <row r="245356" ht="15"/>
    <row r="245357" ht="15"/>
    <row r="245358" ht="15"/>
    <row r="245359" ht="15"/>
    <row r="245360" ht="15"/>
    <row r="245361" ht="15"/>
    <row r="245362" ht="15"/>
    <row r="245363" ht="15"/>
    <row r="245364" ht="15"/>
    <row r="245365" ht="15"/>
    <row r="245366" ht="15"/>
    <row r="245367" ht="15"/>
    <row r="245368" ht="15"/>
    <row r="245369" ht="15"/>
    <row r="245370" ht="15"/>
    <row r="245371" ht="15"/>
    <row r="245372" ht="15"/>
    <row r="245373" ht="15"/>
    <row r="245374" ht="15"/>
    <row r="245375" ht="15"/>
    <row r="245376" ht="15"/>
    <row r="245377" ht="15"/>
    <row r="245378" ht="15"/>
    <row r="245379" ht="15"/>
    <row r="245380" ht="15"/>
    <row r="245381" ht="15"/>
    <row r="245382" ht="15"/>
    <row r="245383" ht="15"/>
    <row r="245384" ht="15"/>
    <row r="245385" ht="15"/>
    <row r="245386" ht="15"/>
    <row r="245387" ht="15"/>
    <row r="245388" ht="15"/>
    <row r="245389" ht="15"/>
    <row r="245390" ht="15"/>
    <row r="245391" ht="15"/>
    <row r="245392" ht="15"/>
    <row r="245393" ht="15"/>
    <row r="245394" ht="15"/>
    <row r="245395" ht="15"/>
    <row r="245396" ht="15"/>
    <row r="245397" ht="15"/>
    <row r="245398" ht="15"/>
    <row r="245399" ht="15"/>
    <row r="245400" ht="15"/>
    <row r="245401" ht="15"/>
    <row r="245402" ht="15"/>
    <row r="245403" ht="15"/>
    <row r="245404" ht="15"/>
    <row r="245405" ht="15"/>
    <row r="245406" ht="15"/>
    <row r="245407" ht="15"/>
    <row r="245408" ht="15"/>
    <row r="245409" ht="15"/>
    <row r="245410" ht="15"/>
    <row r="245411" ht="15"/>
    <row r="245412" ht="15"/>
    <row r="245413" ht="15"/>
    <row r="245414" ht="15"/>
    <row r="245415" ht="15"/>
    <row r="245416" ht="15"/>
    <row r="245417" ht="15"/>
    <row r="245418" ht="15"/>
    <row r="245419" ht="15"/>
    <row r="245420" ht="15"/>
    <row r="245421" ht="15"/>
    <row r="245422" ht="15"/>
    <row r="245423" ht="15"/>
    <row r="245424" ht="15"/>
    <row r="245425" ht="15"/>
    <row r="245426" ht="15"/>
    <row r="245427" ht="15"/>
    <row r="245428" ht="15"/>
    <row r="245429" ht="15"/>
    <row r="245430" ht="15"/>
    <row r="245431" ht="15"/>
    <row r="245432" ht="15"/>
    <row r="245433" ht="15"/>
    <row r="245434" ht="15"/>
    <row r="245435" ht="15"/>
    <row r="245436" ht="15"/>
    <row r="245437" ht="15"/>
    <row r="245438" ht="15"/>
    <row r="245439" ht="15"/>
    <row r="245440" ht="15"/>
    <row r="245441" ht="15"/>
    <row r="245442" ht="15"/>
    <row r="245443" ht="15"/>
    <row r="245444" ht="15"/>
    <row r="245445" ht="15"/>
    <row r="245446" ht="15"/>
    <row r="245447" ht="15"/>
    <row r="245448" ht="15"/>
    <row r="245449" ht="15"/>
    <row r="245450" ht="15"/>
    <row r="245451" ht="15"/>
    <row r="245452" ht="15"/>
    <row r="245453" ht="15"/>
    <row r="245454" ht="15"/>
    <row r="245455" ht="15"/>
    <row r="245456" ht="15"/>
    <row r="245457" ht="15"/>
    <row r="245458" ht="15"/>
    <row r="245459" ht="15"/>
    <row r="245460" ht="15"/>
    <row r="245461" ht="15"/>
    <row r="245462" ht="15"/>
    <row r="245463" ht="15"/>
    <row r="245464" ht="15"/>
    <row r="245465" ht="15"/>
    <row r="245466" ht="15"/>
    <row r="245467" ht="15"/>
    <row r="245468" ht="15"/>
    <row r="245469" ht="15"/>
    <row r="245470" ht="15"/>
    <row r="245471" ht="15"/>
    <row r="245472" ht="15"/>
    <row r="245473" ht="15"/>
    <row r="245474" ht="15"/>
    <row r="245475" ht="15"/>
    <row r="245476" ht="15"/>
    <row r="245477" ht="15"/>
    <row r="245478" ht="15"/>
    <row r="245479" ht="15"/>
    <row r="245480" ht="15"/>
    <row r="245481" ht="15"/>
    <row r="245482" ht="15"/>
    <row r="245483" ht="15"/>
    <row r="245484" ht="15"/>
    <row r="245485" ht="15"/>
    <row r="245486" ht="15"/>
    <row r="245487" ht="15"/>
    <row r="245488" ht="15"/>
    <row r="245489" ht="15"/>
    <row r="245490" ht="15"/>
    <row r="245491" ht="15"/>
    <row r="245492" ht="15"/>
    <row r="245493" ht="15"/>
    <row r="245494" ht="15"/>
    <row r="245495" ht="15"/>
    <row r="245496" ht="15"/>
    <row r="245497" ht="15"/>
    <row r="245498" ht="15"/>
    <row r="245499" ht="15"/>
    <row r="245500" ht="15"/>
    <row r="245501" ht="15"/>
    <row r="245502" ht="15"/>
    <row r="245503" ht="15"/>
    <row r="245504" ht="15"/>
    <row r="245505" ht="15"/>
    <row r="245506" ht="15"/>
    <row r="245507" ht="15"/>
    <row r="245508" ht="15"/>
    <row r="245509" ht="15"/>
    <row r="245510" ht="15"/>
    <row r="245511" ht="15"/>
    <row r="245512" ht="15"/>
    <row r="245513" ht="15"/>
    <row r="245514" ht="15"/>
    <row r="245515" ht="15"/>
    <row r="245516" ht="15"/>
    <row r="245517" ht="15"/>
    <row r="245518" ht="15"/>
    <row r="245519" ht="15"/>
    <row r="245520" ht="15"/>
    <row r="245521" ht="15"/>
    <row r="245522" ht="15"/>
    <row r="245523" ht="15"/>
    <row r="245524" ht="15"/>
    <row r="245525" ht="15"/>
    <row r="245526" ht="15"/>
    <row r="245527" ht="15"/>
    <row r="245528" ht="15"/>
    <row r="245529" ht="15"/>
    <row r="245530" ht="15"/>
    <row r="245531" ht="15"/>
    <row r="245532" ht="15"/>
    <row r="245533" ht="15"/>
    <row r="245534" ht="15"/>
    <row r="245535" ht="15"/>
    <row r="245536" ht="15"/>
    <row r="245537" ht="15"/>
    <row r="245538" ht="15"/>
    <row r="245539" ht="15"/>
    <row r="245540" ht="15"/>
    <row r="245541" ht="15"/>
    <row r="245542" ht="15"/>
    <row r="245543" ht="15"/>
    <row r="245544" ht="15"/>
    <row r="245545" ht="15"/>
    <row r="245546" ht="15"/>
    <row r="245547" ht="15"/>
    <row r="245548" ht="15"/>
    <row r="245549" ht="15"/>
    <row r="245550" ht="15"/>
    <row r="245551" ht="15"/>
    <row r="245552" ht="15"/>
    <row r="245553" ht="15"/>
    <row r="245554" ht="15"/>
    <row r="245555" ht="15"/>
    <row r="245556" ht="15"/>
    <row r="245557" ht="15"/>
    <row r="245558" ht="15"/>
    <row r="245559" ht="15"/>
    <row r="245560" ht="15"/>
    <row r="245561" ht="15"/>
    <row r="245562" ht="15"/>
    <row r="245563" ht="15"/>
    <row r="245564" ht="15"/>
    <row r="245565" ht="15"/>
    <row r="245566" ht="15"/>
    <row r="245567" ht="15"/>
    <row r="245568" ht="15"/>
    <row r="245569" ht="15"/>
    <row r="245570" ht="15"/>
    <row r="245571" ht="15"/>
    <row r="245572" ht="15"/>
    <row r="245573" ht="15"/>
    <row r="245574" ht="15"/>
    <row r="245575" ht="15"/>
    <row r="245576" ht="15"/>
    <row r="245577" ht="15"/>
    <row r="245578" ht="15"/>
    <row r="245579" ht="15"/>
    <row r="245580" ht="15"/>
    <row r="245581" ht="15"/>
    <row r="245582" ht="15"/>
    <row r="245583" ht="15"/>
    <row r="245584" ht="15"/>
    <row r="245585" ht="15"/>
    <row r="245586" ht="15"/>
    <row r="245587" ht="15"/>
    <row r="245588" ht="15"/>
    <row r="245589" ht="15"/>
    <row r="245590" ht="15"/>
    <row r="245591" ht="15"/>
    <row r="245592" ht="15"/>
    <row r="245593" ht="15"/>
    <row r="245594" ht="15"/>
    <row r="245595" ht="15"/>
    <row r="245596" ht="15"/>
    <row r="245597" ht="15"/>
    <row r="245598" ht="15"/>
    <row r="245599" ht="15"/>
    <row r="245600" ht="15"/>
    <row r="245601" ht="15"/>
    <row r="245602" ht="15"/>
    <row r="245603" ht="15"/>
    <row r="245604" ht="15"/>
    <row r="245605" ht="15"/>
    <row r="245606" ht="15"/>
    <row r="245607" ht="15"/>
    <row r="245608" ht="15"/>
    <row r="245609" ht="15"/>
    <row r="245610" ht="15"/>
    <row r="245611" ht="15"/>
    <row r="245612" ht="15"/>
    <row r="245613" ht="15"/>
    <row r="245614" ht="15"/>
    <row r="245615" ht="15"/>
    <row r="245616" ht="15"/>
    <row r="245617" ht="15"/>
    <row r="245618" ht="15"/>
    <row r="245619" ht="15"/>
    <row r="245620" ht="15"/>
    <row r="245621" ht="15"/>
    <row r="245622" ht="15"/>
    <row r="245623" ht="15"/>
    <row r="245624" ht="15"/>
    <row r="245625" ht="15"/>
    <row r="245626" ht="15"/>
    <row r="245627" ht="15"/>
    <row r="245628" ht="15"/>
    <row r="245629" ht="15"/>
    <row r="245630" ht="15"/>
    <row r="245631" ht="15"/>
    <row r="245632" ht="15"/>
    <row r="245633" ht="15"/>
    <row r="245634" ht="15"/>
    <row r="245635" ht="15"/>
    <row r="245636" ht="15"/>
    <row r="245637" ht="15"/>
    <row r="245638" ht="15"/>
    <row r="245639" ht="15"/>
    <row r="245640" ht="15"/>
    <row r="245641" ht="15"/>
    <row r="245642" ht="15"/>
    <row r="245643" ht="15"/>
    <row r="245644" ht="15"/>
    <row r="245645" ht="15"/>
    <row r="245646" ht="15"/>
    <row r="245647" ht="15"/>
    <row r="245648" ht="15"/>
    <row r="245649" ht="15"/>
    <row r="245650" ht="15"/>
    <row r="245651" ht="15"/>
    <row r="245652" ht="15"/>
    <row r="245653" ht="15"/>
    <row r="245654" ht="15"/>
    <row r="245655" ht="15"/>
    <row r="245656" ht="15"/>
    <row r="245657" ht="15"/>
    <row r="245658" ht="15"/>
    <row r="245659" ht="15"/>
    <row r="245660" ht="15"/>
    <row r="245661" ht="15"/>
    <row r="245662" ht="15"/>
    <row r="245663" ht="15"/>
    <row r="245664" ht="15"/>
    <row r="245665" ht="15"/>
    <row r="245666" ht="15"/>
    <row r="245667" ht="15"/>
    <row r="245668" ht="15"/>
    <row r="245669" ht="15"/>
    <row r="245670" ht="15"/>
    <row r="245671" ht="15"/>
    <row r="245672" ht="15"/>
    <row r="245673" ht="15"/>
    <row r="245674" ht="15"/>
    <row r="245675" ht="15"/>
    <row r="245676" ht="15"/>
    <row r="245677" ht="15"/>
    <row r="245678" ht="15"/>
    <row r="245679" ht="15"/>
    <row r="245680" ht="15"/>
    <row r="245681" ht="15"/>
    <row r="245682" ht="15"/>
    <row r="245683" ht="15"/>
    <row r="245684" ht="15"/>
    <row r="245685" ht="15"/>
    <row r="245686" ht="15"/>
    <row r="245687" ht="15"/>
    <row r="245688" ht="15"/>
    <row r="245689" ht="15"/>
    <row r="245690" ht="15"/>
    <row r="245691" ht="15"/>
    <row r="245692" ht="15"/>
    <row r="245693" ht="15"/>
    <row r="245694" ht="15"/>
    <row r="245695" ht="15"/>
    <row r="245696" ht="15"/>
    <row r="245697" ht="15"/>
    <row r="245698" ht="15"/>
    <row r="245699" ht="15"/>
    <row r="245700" ht="15"/>
    <row r="245701" ht="15"/>
    <row r="245702" ht="15"/>
    <row r="245703" ht="15"/>
    <row r="245704" ht="15"/>
    <row r="245705" ht="15"/>
    <row r="245706" ht="15"/>
    <row r="245707" ht="15"/>
    <row r="245708" ht="15"/>
    <row r="245709" ht="15"/>
    <row r="245710" ht="15"/>
    <row r="245711" ht="15"/>
    <row r="245712" ht="15"/>
    <row r="245713" ht="15"/>
    <row r="245714" ht="15"/>
    <row r="245715" ht="15"/>
    <row r="245716" ht="15"/>
    <row r="245717" ht="15"/>
    <row r="245718" ht="15"/>
    <row r="245719" ht="15"/>
    <row r="245720" ht="15"/>
    <row r="245721" ht="15"/>
    <row r="245722" ht="15"/>
    <row r="245723" ht="15"/>
    <row r="245724" ht="15"/>
    <row r="245725" ht="15"/>
    <row r="245726" ht="15"/>
    <row r="245727" ht="15"/>
    <row r="245728" ht="15"/>
    <row r="245729" ht="15"/>
    <row r="245730" ht="15"/>
    <row r="245731" ht="15"/>
    <row r="245732" ht="15"/>
    <row r="245733" ht="15"/>
    <row r="245734" ht="15"/>
    <row r="245735" ht="15"/>
    <row r="245736" ht="15"/>
    <row r="245737" ht="15"/>
    <row r="245738" ht="15"/>
    <row r="245739" ht="15"/>
    <row r="245740" ht="15"/>
    <row r="245741" ht="15"/>
    <row r="245742" ht="15"/>
    <row r="245743" ht="15"/>
    <row r="245744" ht="15"/>
    <row r="245745" ht="15"/>
    <row r="245746" ht="15"/>
    <row r="245747" ht="15"/>
    <row r="245748" ht="15"/>
    <row r="245749" ht="15"/>
    <row r="245750" ht="15"/>
    <row r="245751" ht="15"/>
    <row r="245752" ht="15"/>
    <row r="245753" ht="15"/>
    <row r="245754" ht="15"/>
    <row r="245755" ht="15"/>
    <row r="245756" ht="15"/>
    <row r="245757" ht="15"/>
    <row r="245758" ht="15"/>
    <row r="245759" ht="15"/>
    <row r="245760" ht="15"/>
    <row r="245761" ht="15"/>
    <row r="245762" ht="15"/>
    <row r="245763" ht="15"/>
    <row r="245764" ht="15"/>
    <row r="245765" ht="15"/>
    <row r="245766" ht="15"/>
    <row r="245767" ht="15"/>
    <row r="245768" ht="15"/>
    <row r="245769" ht="15"/>
    <row r="245770" ht="15"/>
    <row r="245771" ht="15"/>
    <row r="245772" ht="15"/>
    <row r="245773" ht="15"/>
    <row r="245774" ht="15"/>
    <row r="245775" ht="15"/>
    <row r="245776" ht="15"/>
    <row r="245777" ht="15"/>
    <row r="245778" ht="15"/>
    <row r="245779" ht="15"/>
    <row r="245780" ht="15"/>
    <row r="245781" ht="15"/>
    <row r="245782" ht="15"/>
    <row r="245783" ht="15"/>
    <row r="245784" ht="15"/>
    <row r="245785" ht="15"/>
    <row r="245786" ht="15"/>
    <row r="245787" ht="15"/>
    <row r="245788" ht="15"/>
    <row r="245789" ht="15"/>
    <row r="245790" ht="15"/>
    <row r="245791" ht="15"/>
    <row r="245792" ht="15"/>
    <row r="245793" ht="15"/>
    <row r="245794" ht="15"/>
    <row r="245795" ht="15"/>
    <row r="245796" ht="15"/>
    <row r="245797" ht="15"/>
    <row r="245798" ht="15"/>
    <row r="245799" ht="15"/>
    <row r="245800" ht="15"/>
    <row r="245801" ht="15"/>
    <row r="245802" ht="15"/>
    <row r="245803" ht="15"/>
    <row r="245804" ht="15"/>
    <row r="245805" ht="15"/>
    <row r="245806" ht="15"/>
    <row r="245807" ht="15"/>
    <row r="245808" ht="15"/>
    <row r="245809" ht="15"/>
    <row r="245810" ht="15"/>
    <row r="245811" ht="15"/>
    <row r="245812" ht="15"/>
    <row r="245813" ht="15"/>
    <row r="245814" ht="15"/>
    <row r="245815" ht="15"/>
    <row r="245816" ht="15"/>
    <row r="245817" ht="15"/>
    <row r="245818" ht="15"/>
    <row r="245819" ht="15"/>
    <row r="245820" ht="15"/>
    <row r="245821" ht="15"/>
    <row r="245822" ht="15"/>
    <row r="245823" ht="15"/>
    <row r="245824" ht="15"/>
    <row r="245825" ht="15"/>
    <row r="245826" ht="15"/>
    <row r="245827" ht="15"/>
    <row r="245828" ht="15"/>
    <row r="245829" ht="15"/>
    <row r="245830" ht="15"/>
    <row r="245831" ht="15"/>
    <row r="245832" ht="15"/>
    <row r="245833" ht="15"/>
    <row r="245834" ht="15"/>
    <row r="245835" ht="15"/>
    <row r="245836" ht="15"/>
    <row r="245837" ht="15"/>
    <row r="245838" ht="15"/>
    <row r="245839" ht="15"/>
    <row r="245840" ht="15"/>
    <row r="245841" ht="15"/>
    <row r="245842" ht="15"/>
    <row r="245843" ht="15"/>
    <row r="245844" ht="15"/>
    <row r="245845" ht="15"/>
    <row r="245846" ht="15"/>
    <row r="245847" ht="15"/>
    <row r="245848" ht="15"/>
    <row r="245849" ht="15"/>
    <row r="245850" ht="15"/>
    <row r="245851" ht="15"/>
    <row r="245852" ht="15"/>
    <row r="245853" ht="15"/>
    <row r="245854" ht="15"/>
    <row r="245855" ht="15"/>
    <row r="245856" ht="15"/>
    <row r="245857" ht="15"/>
    <row r="245858" ht="15"/>
    <row r="245859" ht="15"/>
    <row r="245860" ht="15"/>
    <row r="245861" ht="15"/>
    <row r="245862" ht="15"/>
    <row r="245863" ht="15"/>
    <row r="245864" ht="15"/>
    <row r="245865" ht="15"/>
    <row r="245866" ht="15"/>
    <row r="245867" ht="15"/>
    <row r="245868" ht="15"/>
    <row r="245869" ht="15"/>
    <row r="245870" ht="15"/>
    <row r="245871" ht="15"/>
    <row r="245872" ht="15"/>
    <row r="245873" ht="15"/>
    <row r="245874" ht="15"/>
    <row r="245875" ht="15"/>
    <row r="245876" ht="15"/>
    <row r="245877" ht="15"/>
    <row r="245878" ht="15"/>
    <row r="245879" ht="15"/>
    <row r="245880" ht="15"/>
    <row r="245881" ht="15"/>
    <row r="245882" ht="15"/>
    <row r="245883" ht="15"/>
    <row r="245884" ht="15"/>
    <row r="245885" ht="15"/>
    <row r="245886" ht="15"/>
    <row r="245887" ht="15"/>
    <row r="245888" ht="15"/>
    <row r="245889" ht="15"/>
    <row r="245890" ht="15"/>
    <row r="245891" ht="15"/>
    <row r="245892" ht="15"/>
    <row r="245893" ht="15"/>
    <row r="245894" ht="15"/>
    <row r="245895" ht="15"/>
    <row r="245896" ht="15"/>
    <row r="245897" ht="15"/>
    <row r="245898" ht="15"/>
    <row r="245899" ht="15"/>
    <row r="245900" ht="15"/>
    <row r="245901" ht="15"/>
    <row r="245902" ht="15"/>
    <row r="245903" ht="15"/>
    <row r="245904" ht="15"/>
    <row r="245905" ht="15"/>
    <row r="245906" ht="15"/>
    <row r="245907" ht="15"/>
    <row r="245908" ht="15"/>
    <row r="245909" ht="15"/>
    <row r="245910" ht="15"/>
    <row r="245911" ht="15"/>
    <row r="245912" ht="15"/>
    <row r="245913" ht="15"/>
    <row r="245914" ht="15"/>
    <row r="245915" ht="15"/>
    <row r="245916" ht="15"/>
    <row r="245917" ht="15"/>
    <row r="245918" ht="15"/>
    <row r="245919" ht="15"/>
    <row r="245920" ht="15"/>
    <row r="245921" ht="15"/>
    <row r="245922" ht="15"/>
    <row r="245923" ht="15"/>
    <row r="245924" ht="15"/>
    <row r="245925" ht="15"/>
    <row r="245926" ht="15"/>
    <row r="245927" ht="15"/>
    <row r="245928" ht="15"/>
    <row r="245929" ht="15"/>
    <row r="245930" ht="15"/>
    <row r="245931" ht="15"/>
    <row r="245932" ht="15"/>
    <row r="245933" ht="15"/>
    <row r="245934" ht="15"/>
    <row r="245935" ht="15"/>
    <row r="245936" ht="15"/>
    <row r="245937" ht="15"/>
    <row r="245938" ht="15"/>
    <row r="245939" ht="15"/>
    <row r="245940" ht="15"/>
    <row r="245941" ht="15"/>
    <row r="245942" ht="15"/>
    <row r="245943" ht="15"/>
    <row r="245944" ht="15"/>
    <row r="245945" ht="15"/>
    <row r="245946" ht="15"/>
    <row r="245947" ht="15"/>
    <row r="245948" ht="15"/>
    <row r="245949" ht="15"/>
    <row r="245950" ht="15"/>
    <row r="245951" ht="15"/>
    <row r="245952" ht="15"/>
    <row r="245953" ht="15"/>
    <row r="245954" ht="15"/>
    <row r="245955" ht="15"/>
    <row r="245956" ht="15"/>
    <row r="245957" ht="15"/>
    <row r="245958" ht="15"/>
    <row r="245959" ht="15"/>
    <row r="245960" ht="15"/>
    <row r="245961" ht="15"/>
    <row r="245962" ht="15"/>
    <row r="245963" ht="15"/>
    <row r="245964" ht="15"/>
    <row r="245965" ht="15"/>
    <row r="245966" ht="15"/>
    <row r="245967" ht="15"/>
    <row r="245968" ht="15"/>
    <row r="245969" ht="15"/>
    <row r="245970" ht="15"/>
    <row r="245971" ht="15"/>
    <row r="245972" ht="15"/>
    <row r="245973" ht="15"/>
    <row r="245974" ht="15"/>
    <row r="245975" ht="15"/>
    <row r="245976" ht="15"/>
    <row r="245977" ht="15"/>
    <row r="245978" ht="15"/>
    <row r="245979" ht="15"/>
    <row r="245980" ht="15"/>
    <row r="245981" ht="15"/>
    <row r="245982" ht="15"/>
    <row r="245983" ht="15"/>
    <row r="245984" ht="15"/>
    <row r="245985" ht="15"/>
    <row r="245986" ht="15"/>
    <row r="245987" ht="15"/>
    <row r="245988" ht="15"/>
    <row r="245989" ht="15"/>
    <row r="245990" ht="15"/>
    <row r="245991" ht="15"/>
    <row r="245992" ht="15"/>
    <row r="245993" ht="15"/>
    <row r="245994" ht="15"/>
    <row r="245995" ht="15"/>
    <row r="245996" ht="15"/>
    <row r="245997" ht="15"/>
    <row r="245998" ht="15"/>
    <row r="245999" ht="15"/>
    <row r="246000" ht="15"/>
    <row r="246001" ht="15"/>
    <row r="246002" ht="15"/>
    <row r="246003" ht="15"/>
    <row r="246004" ht="15"/>
    <row r="246005" ht="15"/>
    <row r="246006" ht="15"/>
    <row r="246007" ht="15"/>
    <row r="246008" ht="15"/>
    <row r="246009" ht="15"/>
    <row r="246010" ht="15"/>
    <row r="246011" ht="15"/>
    <row r="246012" ht="15"/>
    <row r="246013" ht="15"/>
    <row r="246014" ht="15"/>
    <row r="246015" ht="15"/>
    <row r="246016" ht="15"/>
    <row r="246017" ht="15"/>
    <row r="246018" ht="15"/>
    <row r="246019" ht="15"/>
    <row r="246020" ht="15"/>
    <row r="246021" ht="15"/>
    <row r="246022" ht="15"/>
    <row r="246023" ht="15"/>
    <row r="246024" ht="15"/>
    <row r="246025" ht="15"/>
    <row r="246026" ht="15"/>
    <row r="246027" ht="15"/>
    <row r="246028" ht="15"/>
    <row r="246029" ht="15"/>
    <row r="246030" ht="15"/>
    <row r="246031" ht="15"/>
    <row r="246032" ht="15"/>
    <row r="246033" ht="15"/>
    <row r="246034" ht="15"/>
    <row r="246035" ht="15"/>
    <row r="246036" ht="15"/>
    <row r="246037" ht="15"/>
    <row r="246038" ht="15"/>
    <row r="246039" ht="15"/>
    <row r="246040" ht="15"/>
    <row r="246041" ht="15"/>
    <row r="246042" ht="15"/>
    <row r="246043" ht="15"/>
    <row r="246044" ht="15"/>
    <row r="246045" ht="15"/>
    <row r="246046" ht="15"/>
    <row r="246047" ht="15"/>
    <row r="246048" ht="15"/>
    <row r="246049" ht="15"/>
    <row r="246050" ht="15"/>
    <row r="246051" ht="15"/>
    <row r="246052" ht="15"/>
    <row r="246053" ht="15"/>
    <row r="246054" ht="15"/>
    <row r="246055" ht="15"/>
    <row r="246056" ht="15"/>
    <row r="246057" ht="15"/>
    <row r="246058" ht="15"/>
    <row r="246059" ht="15"/>
    <row r="246060" ht="15"/>
    <row r="246061" ht="15"/>
    <row r="246062" ht="15"/>
    <row r="246063" ht="15"/>
    <row r="246064" ht="15"/>
    <row r="246065" ht="15"/>
    <row r="246066" ht="15"/>
    <row r="246067" ht="15"/>
    <row r="246068" ht="15"/>
    <row r="246069" ht="15"/>
    <row r="246070" ht="15"/>
    <row r="246071" ht="15"/>
    <row r="246072" ht="15"/>
    <row r="246073" ht="15"/>
    <row r="246074" ht="15"/>
    <row r="246075" ht="15"/>
    <row r="246076" ht="15"/>
    <row r="246077" ht="15"/>
    <row r="246078" ht="15"/>
    <row r="246079" ht="15"/>
    <row r="246080" ht="15"/>
    <row r="246081" ht="15"/>
    <row r="246082" ht="15"/>
    <row r="246083" ht="15"/>
    <row r="246084" ht="15"/>
    <row r="246085" ht="15"/>
    <row r="246086" ht="15"/>
    <row r="246087" ht="15"/>
    <row r="246088" ht="15"/>
    <row r="246089" ht="15"/>
    <row r="246090" ht="15"/>
    <row r="246091" ht="15"/>
    <row r="246092" ht="15"/>
    <row r="246093" ht="15"/>
    <row r="246094" ht="15"/>
    <row r="246095" ht="15"/>
    <row r="246096" ht="15"/>
    <row r="246097" ht="15"/>
    <row r="246098" ht="15"/>
    <row r="246099" ht="15"/>
    <row r="246100" ht="15"/>
    <row r="246101" ht="15"/>
    <row r="246102" ht="15"/>
    <row r="246103" ht="15"/>
    <row r="246104" ht="15"/>
    <row r="246105" ht="15"/>
    <row r="246106" ht="15"/>
    <row r="246107" ht="15"/>
    <row r="246108" ht="15"/>
    <row r="246109" ht="15"/>
    <row r="246110" ht="15"/>
    <row r="246111" ht="15"/>
    <row r="246112" ht="15"/>
    <row r="246113" ht="15"/>
    <row r="246114" ht="15"/>
    <row r="246115" ht="15"/>
    <row r="246116" ht="15"/>
    <row r="246117" ht="15"/>
    <row r="246118" ht="15"/>
    <row r="246119" ht="15"/>
    <row r="246120" ht="15"/>
    <row r="246121" ht="15"/>
    <row r="246122" ht="15"/>
    <row r="246123" ht="15"/>
    <row r="246124" ht="15"/>
    <row r="246125" ht="15"/>
    <row r="246126" ht="15"/>
    <row r="246127" ht="15"/>
    <row r="246128" ht="15"/>
    <row r="246129" ht="15"/>
    <row r="246130" ht="15"/>
    <row r="246131" ht="15"/>
    <row r="246132" ht="15"/>
    <row r="246133" ht="15"/>
    <row r="246134" ht="15"/>
    <row r="246135" ht="15"/>
    <row r="246136" ht="15"/>
    <row r="246137" ht="15"/>
    <row r="246138" ht="15"/>
    <row r="246139" ht="15"/>
    <row r="246140" ht="15"/>
    <row r="246141" ht="15"/>
    <row r="246142" ht="15"/>
    <row r="246143" ht="15"/>
    <row r="246144" ht="15"/>
    <row r="246145" ht="15"/>
    <row r="246146" ht="15"/>
    <row r="246147" ht="15"/>
    <row r="246148" ht="15"/>
    <row r="246149" ht="15"/>
    <row r="246150" ht="15"/>
    <row r="246151" ht="15"/>
    <row r="246152" ht="15"/>
    <row r="246153" ht="15"/>
    <row r="246154" ht="15"/>
    <row r="246155" ht="15"/>
    <row r="246156" ht="15"/>
    <row r="246157" ht="15"/>
    <row r="246158" ht="15"/>
    <row r="246159" ht="15"/>
    <row r="246160" ht="15"/>
    <row r="246161" ht="15"/>
    <row r="246162" ht="15"/>
    <row r="246163" ht="15"/>
    <row r="246164" ht="15"/>
    <row r="246165" ht="15"/>
    <row r="246166" ht="15"/>
    <row r="246167" ht="15"/>
    <row r="246168" ht="15"/>
    <row r="246169" ht="15"/>
    <row r="246170" ht="15"/>
    <row r="246171" ht="15"/>
    <row r="246172" ht="15"/>
    <row r="246173" ht="15"/>
    <row r="246174" ht="15"/>
    <row r="246175" ht="15"/>
    <row r="246176" ht="15"/>
    <row r="246177" ht="15"/>
    <row r="246178" ht="15"/>
    <row r="246179" ht="15"/>
    <row r="246180" ht="15"/>
    <row r="246181" ht="15"/>
    <row r="246182" ht="15"/>
    <row r="246183" ht="15"/>
    <row r="246184" ht="15"/>
    <row r="246185" ht="15"/>
    <row r="246186" ht="15"/>
    <row r="246187" ht="15"/>
    <row r="246188" ht="15"/>
    <row r="246189" ht="15"/>
    <row r="246190" ht="15"/>
    <row r="246191" ht="15"/>
    <row r="246192" ht="15"/>
    <row r="246193" ht="15"/>
    <row r="246194" ht="15"/>
    <row r="246195" ht="15"/>
    <row r="246196" ht="15"/>
    <row r="246197" ht="15"/>
    <row r="246198" ht="15"/>
    <row r="246199" ht="15"/>
    <row r="246200" ht="15"/>
    <row r="246201" ht="15"/>
    <row r="246202" ht="15"/>
    <row r="246203" ht="15"/>
    <row r="246204" ht="15"/>
    <row r="246205" ht="15"/>
    <row r="246206" ht="15"/>
    <row r="246207" ht="15"/>
    <row r="246208" ht="15"/>
    <row r="246209" ht="15"/>
    <row r="246210" ht="15"/>
    <row r="246211" ht="15"/>
    <row r="246212" ht="15"/>
    <row r="246213" ht="15"/>
    <row r="246214" ht="15"/>
    <row r="246215" ht="15"/>
    <row r="246216" ht="15"/>
    <row r="246217" ht="15"/>
    <row r="246218" ht="15"/>
    <row r="246219" ht="15"/>
    <row r="246220" ht="15"/>
    <row r="246221" ht="15"/>
    <row r="246222" ht="15"/>
    <row r="246223" ht="15"/>
    <row r="246224" ht="15"/>
    <row r="246225" ht="15"/>
    <row r="246226" ht="15"/>
    <row r="246227" ht="15"/>
    <row r="246228" ht="15"/>
    <row r="246229" ht="15"/>
    <row r="246230" ht="15"/>
    <row r="246231" ht="15"/>
    <row r="246232" ht="15"/>
    <row r="246233" ht="15"/>
    <row r="246234" ht="15"/>
    <row r="246235" ht="15"/>
    <row r="246236" ht="15"/>
    <row r="246237" ht="15"/>
    <row r="246238" ht="15"/>
    <row r="246239" ht="15"/>
    <row r="246240" ht="15"/>
    <row r="246241" ht="15"/>
    <row r="246242" ht="15"/>
    <row r="246243" ht="15"/>
    <row r="246244" ht="15"/>
    <row r="246245" ht="15"/>
    <row r="246246" ht="15"/>
    <row r="246247" ht="15"/>
    <row r="246248" ht="15"/>
    <row r="246249" ht="15"/>
    <row r="246250" ht="15"/>
    <row r="246251" ht="15"/>
    <row r="246252" ht="15"/>
    <row r="246253" ht="15"/>
    <row r="246254" ht="15"/>
    <row r="246255" ht="15"/>
    <row r="246256" ht="15"/>
    <row r="246257" ht="15"/>
    <row r="246258" ht="15"/>
    <row r="246259" ht="15"/>
    <row r="246260" ht="15"/>
    <row r="246261" ht="15"/>
    <row r="246262" ht="15"/>
    <row r="246263" ht="15"/>
    <row r="246264" ht="15"/>
    <row r="246265" ht="15"/>
    <row r="246266" ht="15"/>
    <row r="246267" ht="15"/>
    <row r="246268" ht="15"/>
    <row r="246269" ht="15"/>
    <row r="246270" ht="15"/>
    <row r="246271" ht="15"/>
    <row r="246272" ht="15"/>
    <row r="246273" ht="15"/>
    <row r="246274" ht="15"/>
    <row r="246275" ht="15"/>
    <row r="246276" ht="15"/>
    <row r="246277" ht="15"/>
    <row r="246278" ht="15"/>
    <row r="246279" ht="15"/>
    <row r="246280" ht="15"/>
    <row r="246281" ht="15"/>
    <row r="246282" ht="15"/>
    <row r="246283" ht="15"/>
    <row r="246284" ht="15"/>
    <row r="246285" ht="15"/>
    <row r="246286" ht="15"/>
    <row r="246287" ht="15"/>
    <row r="246288" ht="15"/>
    <row r="246289" ht="15"/>
    <row r="246290" ht="15"/>
    <row r="246291" ht="15"/>
    <row r="246292" ht="15"/>
    <row r="246293" ht="15"/>
    <row r="246294" ht="15"/>
    <row r="246295" ht="15"/>
    <row r="246296" ht="15"/>
    <row r="246297" ht="15"/>
    <row r="246298" ht="15"/>
    <row r="246299" ht="15"/>
    <row r="246300" ht="15"/>
    <row r="246301" ht="15"/>
    <row r="246302" ht="15"/>
    <row r="246303" ht="15"/>
    <row r="246304" ht="15"/>
    <row r="246305" ht="15"/>
    <row r="246306" ht="15"/>
    <row r="246307" ht="15"/>
    <row r="246308" ht="15"/>
    <row r="246309" ht="15"/>
    <row r="246310" ht="15"/>
    <row r="246311" ht="15"/>
    <row r="246312" ht="15"/>
    <row r="246313" ht="15"/>
    <row r="246314" ht="15"/>
    <row r="246315" ht="15"/>
    <row r="246316" ht="15"/>
    <row r="246317" ht="15"/>
    <row r="246318" ht="15"/>
    <row r="246319" ht="15"/>
    <row r="246320" ht="15"/>
    <row r="246321" ht="15"/>
    <row r="246322" ht="15"/>
    <row r="246323" ht="15"/>
    <row r="246324" ht="15"/>
    <row r="246325" ht="15"/>
    <row r="246326" ht="15"/>
    <row r="246327" ht="15"/>
    <row r="246328" ht="15"/>
    <row r="246329" ht="15"/>
    <row r="246330" ht="15"/>
    <row r="246331" ht="15"/>
    <row r="246332" ht="15"/>
    <row r="246333" ht="15"/>
    <row r="246334" ht="15"/>
    <row r="246335" ht="15"/>
    <row r="246336" ht="15"/>
    <row r="246337" ht="15"/>
    <row r="246338" ht="15"/>
    <row r="246339" ht="15"/>
    <row r="246340" ht="15"/>
    <row r="246341" ht="15"/>
    <row r="246342" ht="15"/>
    <row r="246343" ht="15"/>
    <row r="246344" ht="15"/>
    <row r="246345" ht="15"/>
    <row r="246346" ht="15"/>
    <row r="246347" ht="15"/>
    <row r="246348" ht="15"/>
    <row r="246349" ht="15"/>
    <row r="246350" ht="15"/>
    <row r="246351" ht="15"/>
    <row r="246352" ht="15"/>
    <row r="246353" ht="15"/>
    <row r="246354" ht="15"/>
    <row r="246355" ht="15"/>
    <row r="246356" ht="15"/>
    <row r="246357" ht="15"/>
    <row r="246358" ht="15"/>
    <row r="246359" ht="15"/>
    <row r="246360" ht="15"/>
    <row r="246361" ht="15"/>
    <row r="246362" ht="15"/>
    <row r="246363" ht="15"/>
    <row r="246364" ht="15"/>
    <row r="246365" ht="15"/>
    <row r="246366" ht="15"/>
    <row r="246367" ht="15"/>
    <row r="246368" ht="15"/>
    <row r="246369" ht="15"/>
    <row r="246370" ht="15"/>
    <row r="246371" ht="15"/>
    <row r="246372" ht="15"/>
    <row r="246373" ht="15"/>
    <row r="246374" ht="15"/>
    <row r="246375" ht="15"/>
    <row r="246376" ht="15"/>
    <row r="246377" ht="15"/>
    <row r="246378" ht="15"/>
    <row r="246379" ht="15"/>
    <row r="246380" ht="15"/>
    <row r="246381" ht="15"/>
    <row r="246382" ht="15"/>
    <row r="246383" ht="15"/>
    <row r="246384" ht="15"/>
    <row r="246385" ht="15"/>
    <row r="246386" ht="15"/>
    <row r="246387" ht="15"/>
    <row r="246388" ht="15"/>
    <row r="246389" ht="15"/>
    <row r="246390" ht="15"/>
    <row r="246391" ht="15"/>
    <row r="246392" ht="15"/>
    <row r="246393" ht="15"/>
    <row r="246394" ht="15"/>
    <row r="246395" ht="15"/>
    <row r="246396" ht="15"/>
    <row r="246397" ht="15"/>
    <row r="246398" ht="15"/>
    <row r="246399" ht="15"/>
    <row r="246400" ht="15"/>
    <row r="246401" ht="15"/>
    <row r="246402" ht="15"/>
    <row r="246403" ht="15"/>
    <row r="246404" ht="15"/>
    <row r="246405" ht="15"/>
    <row r="246406" ht="15"/>
    <row r="246407" ht="15"/>
    <row r="246408" ht="15"/>
    <row r="246409" ht="15"/>
    <row r="246410" ht="15"/>
    <row r="246411" ht="15"/>
    <row r="246412" ht="15"/>
    <row r="246413" ht="15"/>
    <row r="246414" ht="15"/>
    <row r="246415" ht="15"/>
    <row r="246416" ht="15"/>
    <row r="246417" ht="15"/>
    <row r="246418" ht="15"/>
    <row r="246419" ht="15"/>
    <row r="246420" ht="15"/>
    <row r="246421" ht="15"/>
    <row r="246422" ht="15"/>
    <row r="246423" ht="15"/>
    <row r="246424" ht="15"/>
    <row r="246425" ht="15"/>
    <row r="246426" ht="15"/>
    <row r="246427" ht="15"/>
    <row r="246428" ht="15"/>
    <row r="246429" ht="15"/>
    <row r="246430" ht="15"/>
    <row r="246431" ht="15"/>
    <row r="246432" ht="15"/>
    <row r="246433" ht="15"/>
    <row r="246434" ht="15"/>
    <row r="246435" ht="15"/>
    <row r="246436" ht="15"/>
    <row r="246437" ht="15"/>
    <row r="246438" ht="15"/>
    <row r="246439" ht="15"/>
    <row r="246440" ht="15"/>
    <row r="246441" ht="15"/>
    <row r="246442" ht="15"/>
    <row r="246443" ht="15"/>
    <row r="246444" ht="15"/>
    <row r="246445" ht="15"/>
    <row r="246446" ht="15"/>
    <row r="246447" ht="15"/>
    <row r="246448" ht="15"/>
    <row r="246449" ht="15"/>
    <row r="246450" ht="15"/>
    <row r="246451" ht="15"/>
    <row r="246452" ht="15"/>
    <row r="246453" ht="15"/>
    <row r="246454" ht="15"/>
    <row r="246455" ht="15"/>
    <row r="246456" ht="15"/>
    <row r="246457" ht="15"/>
    <row r="246458" ht="15"/>
    <row r="246459" ht="15"/>
    <row r="246460" ht="15"/>
    <row r="246461" ht="15"/>
    <row r="246462" ht="15"/>
    <row r="246463" ht="15"/>
    <row r="246464" ht="15"/>
    <row r="246465" ht="15"/>
    <row r="246466" ht="15"/>
    <row r="246467" ht="15"/>
    <row r="246468" ht="15"/>
    <row r="246469" ht="15"/>
    <row r="246470" ht="15"/>
    <row r="246471" ht="15"/>
    <row r="246472" ht="15"/>
    <row r="246473" ht="15"/>
    <row r="246474" ht="15"/>
    <row r="246475" ht="15"/>
    <row r="246476" ht="15"/>
    <row r="246477" ht="15"/>
    <row r="246478" ht="15"/>
    <row r="246479" ht="15"/>
    <row r="246480" ht="15"/>
    <row r="246481" ht="15"/>
    <row r="246482" ht="15"/>
    <row r="246483" ht="15"/>
    <row r="246484" ht="15"/>
    <row r="246485" ht="15"/>
    <row r="246486" ht="15"/>
    <row r="246487" ht="15"/>
    <row r="246488" ht="15"/>
    <row r="246489" ht="15"/>
    <row r="246490" ht="15"/>
    <row r="246491" ht="15"/>
    <row r="246492" ht="15"/>
    <row r="246493" ht="15"/>
    <row r="246494" ht="15"/>
    <row r="246495" ht="15"/>
    <row r="246496" ht="15"/>
    <row r="246497" ht="15"/>
    <row r="246498" ht="15"/>
    <row r="246499" ht="15"/>
    <row r="246500" ht="15"/>
    <row r="246501" ht="15"/>
    <row r="246502" ht="15"/>
    <row r="246503" ht="15"/>
    <row r="246504" ht="15"/>
    <row r="246505" ht="15"/>
    <row r="246506" ht="15"/>
    <row r="246507" ht="15"/>
    <row r="246508" ht="15"/>
    <row r="246509" ht="15"/>
    <row r="246510" ht="15"/>
    <row r="246511" ht="15"/>
    <row r="246512" ht="15"/>
    <row r="246513" ht="15"/>
    <row r="246514" ht="15"/>
    <row r="246515" ht="15"/>
    <row r="246516" ht="15"/>
    <row r="246517" ht="15"/>
    <row r="246518" ht="15"/>
    <row r="246519" ht="15"/>
    <row r="246520" ht="15"/>
    <row r="246521" ht="15"/>
    <row r="246522" ht="15"/>
    <row r="246523" ht="15"/>
    <row r="246524" ht="15"/>
    <row r="246525" ht="15"/>
    <row r="246526" ht="15"/>
    <row r="246527" ht="15"/>
    <row r="246528" ht="15"/>
    <row r="246529" ht="15"/>
    <row r="246530" ht="15"/>
    <row r="246531" ht="15"/>
    <row r="246532" ht="15"/>
    <row r="246533" ht="15"/>
    <row r="246534" ht="15"/>
    <row r="246535" ht="15"/>
    <row r="246536" ht="15"/>
    <row r="246537" ht="15"/>
    <row r="246538" ht="15"/>
    <row r="246539" ht="15"/>
    <row r="246540" ht="15"/>
    <row r="246541" ht="15"/>
    <row r="246542" ht="15"/>
    <row r="246543" ht="15"/>
    <row r="246544" ht="15"/>
    <row r="246545" ht="15"/>
    <row r="246546" ht="15"/>
    <row r="246547" ht="15"/>
    <row r="246548" ht="15"/>
    <row r="246549" ht="15"/>
    <row r="246550" ht="15"/>
    <row r="246551" ht="15"/>
    <row r="246552" ht="15"/>
    <row r="246553" ht="15"/>
    <row r="246554" ht="15"/>
    <row r="246555" ht="15"/>
    <row r="246556" ht="15"/>
    <row r="246557" ht="15"/>
    <row r="246558" ht="15"/>
    <row r="246559" ht="15"/>
    <row r="246560" ht="15"/>
    <row r="246561" ht="15"/>
    <row r="246562" ht="15"/>
    <row r="246563" ht="15"/>
    <row r="246564" ht="15"/>
    <row r="246565" ht="15"/>
    <row r="246566" ht="15"/>
    <row r="246567" ht="15"/>
    <row r="246568" ht="15"/>
    <row r="246569" ht="15"/>
    <row r="246570" ht="15"/>
    <row r="246571" ht="15"/>
    <row r="246572" ht="15"/>
    <row r="246573" ht="15"/>
    <row r="246574" ht="15"/>
    <row r="246575" ht="15"/>
    <row r="246576" ht="15"/>
    <row r="246577" ht="15"/>
    <row r="246578" ht="15"/>
    <row r="246579" ht="15"/>
    <row r="246580" ht="15"/>
    <row r="246581" ht="15"/>
    <row r="246582" ht="15"/>
    <row r="246583" ht="15"/>
    <row r="246584" ht="15"/>
    <row r="246585" ht="15"/>
    <row r="246586" ht="15"/>
    <row r="246587" ht="15"/>
    <row r="246588" ht="15"/>
    <row r="246589" ht="15"/>
    <row r="246590" ht="15"/>
    <row r="246591" ht="15"/>
    <row r="246592" ht="15"/>
    <row r="246593" ht="15"/>
    <row r="246594" ht="15"/>
    <row r="246595" ht="15"/>
    <row r="246596" ht="15"/>
    <row r="246597" ht="15"/>
    <row r="246598" ht="15"/>
    <row r="246599" ht="15"/>
    <row r="246600" ht="15"/>
    <row r="246601" ht="15"/>
    <row r="246602" ht="15"/>
    <row r="246603" ht="15"/>
    <row r="246604" ht="15"/>
    <row r="246605" ht="15"/>
    <row r="246606" ht="15"/>
    <row r="246607" ht="15"/>
    <row r="246608" ht="15"/>
    <row r="246609" ht="15"/>
    <row r="246610" ht="15"/>
    <row r="246611" ht="15"/>
    <row r="246612" ht="15"/>
    <row r="246613" ht="15"/>
    <row r="246614" ht="15"/>
    <row r="246615" ht="15"/>
    <row r="246616" ht="15"/>
    <row r="246617" ht="15"/>
    <row r="246618" ht="15"/>
    <row r="246619" ht="15"/>
    <row r="246620" ht="15"/>
    <row r="246621" ht="15"/>
    <row r="246622" ht="15"/>
    <row r="246623" ht="15"/>
    <row r="246624" ht="15"/>
    <row r="246625" ht="15"/>
    <row r="246626" ht="15"/>
    <row r="246627" ht="15"/>
    <row r="246628" ht="15"/>
    <row r="246629" ht="15"/>
    <row r="246630" ht="15"/>
    <row r="246631" ht="15"/>
    <row r="246632" ht="15"/>
    <row r="246633" ht="15"/>
    <row r="246634" ht="15"/>
    <row r="246635" ht="15"/>
    <row r="246636" ht="15"/>
    <row r="246637" ht="15"/>
    <row r="246638" ht="15"/>
    <row r="246639" ht="15"/>
    <row r="246640" ht="15"/>
    <row r="246641" ht="15"/>
    <row r="246642" ht="15"/>
    <row r="246643" ht="15"/>
    <row r="246644" ht="15"/>
    <row r="246645" ht="15"/>
    <row r="246646" ht="15"/>
    <row r="246647" ht="15"/>
    <row r="246648" ht="15"/>
    <row r="246649" ht="15"/>
    <row r="246650" ht="15"/>
    <row r="246651" ht="15"/>
    <row r="246652" ht="15"/>
    <row r="246653" ht="15"/>
    <row r="246654" ht="15"/>
    <row r="246655" ht="15"/>
    <row r="246656" ht="15"/>
    <row r="246657" ht="15"/>
    <row r="246658" ht="15"/>
    <row r="246659" ht="15"/>
    <row r="246660" ht="15"/>
    <row r="246661" ht="15"/>
    <row r="246662" ht="15"/>
    <row r="246663" ht="15"/>
    <row r="246664" ht="15"/>
    <row r="246665" ht="15"/>
    <row r="246666" ht="15"/>
    <row r="246667" ht="15"/>
    <row r="246668" ht="15"/>
    <row r="246669" ht="15"/>
    <row r="246670" ht="15"/>
    <row r="246671" ht="15"/>
    <row r="246672" ht="15"/>
    <row r="246673" ht="15"/>
    <row r="246674" ht="15"/>
    <row r="246675" ht="15"/>
    <row r="246676" ht="15"/>
    <row r="246677" ht="15"/>
    <row r="246678" ht="15"/>
    <row r="246679" ht="15"/>
    <row r="246680" ht="15"/>
    <row r="246681" ht="15"/>
    <row r="246682" ht="15"/>
    <row r="246683" ht="15"/>
    <row r="246684" ht="15"/>
    <row r="246685" ht="15"/>
    <row r="246686" ht="15"/>
    <row r="246687" ht="15"/>
    <row r="246688" ht="15"/>
    <row r="246689" ht="15"/>
    <row r="246690" ht="15"/>
    <row r="246691" ht="15"/>
    <row r="246692" ht="15"/>
    <row r="246693" ht="15"/>
    <row r="246694" ht="15"/>
    <row r="246695" ht="15"/>
    <row r="246696" ht="15"/>
    <row r="246697" ht="15"/>
    <row r="246698" ht="15"/>
    <row r="246699" ht="15"/>
    <row r="246700" ht="15"/>
    <row r="246701" ht="15"/>
    <row r="246702" ht="15"/>
    <row r="246703" ht="15"/>
    <row r="246704" ht="15"/>
    <row r="246705" ht="15"/>
    <row r="246706" ht="15"/>
    <row r="246707" ht="15"/>
    <row r="246708" ht="15"/>
    <row r="246709" ht="15"/>
    <row r="246710" ht="15"/>
    <row r="246711" ht="15"/>
    <row r="246712" ht="15"/>
    <row r="246713" ht="15"/>
    <row r="246714" ht="15"/>
    <row r="246715" ht="15"/>
    <row r="246716" ht="15"/>
    <row r="246717" ht="15"/>
    <row r="246718" ht="15"/>
    <row r="246719" ht="15"/>
    <row r="246720" ht="15"/>
    <row r="246721" ht="15"/>
    <row r="246722" ht="15"/>
    <row r="246723" ht="15"/>
    <row r="246724" ht="15"/>
    <row r="246725" ht="15"/>
    <row r="246726" ht="15"/>
    <row r="246727" ht="15"/>
    <row r="246728" ht="15"/>
    <row r="246729" ht="15"/>
    <row r="246730" ht="15"/>
    <row r="246731" ht="15"/>
    <row r="246732" ht="15"/>
    <row r="246733" ht="15"/>
    <row r="246734" ht="15"/>
    <row r="246735" ht="15"/>
    <row r="246736" ht="15"/>
    <row r="246737" ht="15"/>
    <row r="246738" ht="15"/>
    <row r="246739" ht="15"/>
    <row r="246740" ht="15"/>
    <row r="246741" ht="15"/>
    <row r="246742" ht="15"/>
    <row r="246743" ht="15"/>
    <row r="246744" ht="15"/>
    <row r="246745" ht="15"/>
    <row r="246746" ht="15"/>
    <row r="246747" ht="15"/>
    <row r="246748" ht="15"/>
    <row r="246749" ht="15"/>
    <row r="246750" ht="15"/>
    <row r="246751" ht="15"/>
    <row r="246752" ht="15"/>
    <row r="246753" ht="15"/>
    <row r="246754" ht="15"/>
    <row r="246755" ht="15"/>
    <row r="246756" ht="15"/>
    <row r="246757" ht="15"/>
    <row r="246758" ht="15"/>
    <row r="246759" ht="15"/>
    <row r="246760" ht="15"/>
    <row r="246761" ht="15"/>
    <row r="246762" ht="15"/>
    <row r="246763" ht="15"/>
    <row r="246764" ht="15"/>
    <row r="246765" ht="15"/>
    <row r="246766" ht="15"/>
    <row r="246767" ht="15"/>
    <row r="246768" ht="15"/>
    <row r="246769" ht="15"/>
    <row r="246770" ht="15"/>
    <row r="246771" ht="15"/>
    <row r="246772" ht="15"/>
    <row r="246773" ht="15"/>
    <row r="246774" ht="15"/>
    <row r="246775" ht="15"/>
    <row r="246776" ht="15"/>
    <row r="246777" ht="15"/>
    <row r="246778" ht="15"/>
    <row r="246779" ht="15"/>
    <row r="246780" ht="15"/>
    <row r="246781" ht="15"/>
    <row r="246782" ht="15"/>
    <row r="246783" ht="15"/>
    <row r="246784" ht="15"/>
    <row r="246785" ht="15"/>
    <row r="246786" ht="15"/>
    <row r="246787" ht="15"/>
    <row r="246788" ht="15"/>
    <row r="246789" ht="15"/>
    <row r="246790" ht="15"/>
    <row r="246791" ht="15"/>
    <row r="246792" ht="15"/>
    <row r="246793" ht="15"/>
    <row r="246794" ht="15"/>
    <row r="246795" ht="15"/>
    <row r="246796" ht="15"/>
    <row r="246797" ht="15"/>
    <row r="246798" ht="15"/>
    <row r="246799" ht="15"/>
    <row r="246800" ht="15"/>
    <row r="246801" ht="15"/>
    <row r="246802" ht="15"/>
    <row r="246803" ht="15"/>
    <row r="246804" ht="15"/>
    <row r="246805" ht="15"/>
    <row r="246806" ht="15"/>
    <row r="246807" ht="15"/>
    <row r="246808" ht="15"/>
    <row r="246809" ht="15"/>
    <row r="246810" ht="15"/>
    <row r="246811" ht="15"/>
    <row r="246812" ht="15"/>
    <row r="246813" ht="15"/>
    <row r="246814" ht="15"/>
    <row r="246815" ht="15"/>
    <row r="246816" ht="15"/>
    <row r="246817" ht="15"/>
    <row r="246818" ht="15"/>
    <row r="246819" ht="15"/>
    <row r="246820" ht="15"/>
    <row r="246821" ht="15"/>
    <row r="246822" ht="15"/>
    <row r="246823" ht="15"/>
    <row r="246824" ht="15"/>
    <row r="246825" ht="15"/>
    <row r="246826" ht="15"/>
    <row r="246827" ht="15"/>
    <row r="246828" ht="15"/>
    <row r="246829" ht="15"/>
    <row r="246830" ht="15"/>
    <row r="246831" ht="15"/>
    <row r="246832" ht="15"/>
    <row r="246833" ht="15"/>
    <row r="246834" ht="15"/>
    <row r="246835" ht="15"/>
    <row r="246836" ht="15"/>
    <row r="246837" ht="15"/>
    <row r="246838" ht="15"/>
    <row r="246839" ht="15"/>
    <row r="246840" ht="15"/>
    <row r="246841" ht="15"/>
    <row r="246842" ht="15"/>
    <row r="246843" ht="15"/>
    <row r="246844" ht="15"/>
    <row r="246845" ht="15"/>
    <row r="246846" ht="15"/>
    <row r="246847" ht="15"/>
    <row r="246848" ht="15"/>
    <row r="246849" ht="15"/>
    <row r="246850" ht="15"/>
    <row r="246851" ht="15"/>
    <row r="246852" ht="15"/>
    <row r="246853" ht="15"/>
    <row r="246854" ht="15"/>
    <row r="246855" ht="15"/>
    <row r="246856" ht="15"/>
    <row r="246857" ht="15"/>
    <row r="246858" ht="15"/>
    <row r="246859" ht="15"/>
    <row r="246860" ht="15"/>
    <row r="246861" ht="15"/>
    <row r="246862" ht="15"/>
    <row r="246863" ht="15"/>
    <row r="246864" ht="15"/>
    <row r="246865" ht="15"/>
    <row r="246866" ht="15"/>
    <row r="246867" ht="15"/>
    <row r="246868" ht="15"/>
    <row r="246869" ht="15"/>
    <row r="246870" ht="15"/>
    <row r="246871" ht="15"/>
    <row r="246872" ht="15"/>
    <row r="246873" ht="15"/>
    <row r="246874" ht="15"/>
    <row r="246875" ht="15"/>
    <row r="246876" ht="15"/>
    <row r="246877" ht="15"/>
    <row r="246878" ht="15"/>
    <row r="246879" ht="15"/>
    <row r="246880" ht="15"/>
    <row r="246881" ht="15"/>
    <row r="246882" ht="15"/>
    <row r="246883" ht="15"/>
    <row r="246884" ht="15"/>
    <row r="246885" ht="15"/>
    <row r="246886" ht="15"/>
    <row r="246887" ht="15"/>
    <row r="246888" ht="15"/>
    <row r="246889" ht="15"/>
    <row r="246890" ht="15"/>
    <row r="246891" ht="15"/>
    <row r="246892" ht="15"/>
    <row r="246893" ht="15"/>
    <row r="246894" ht="15"/>
    <row r="246895" ht="15"/>
    <row r="246896" ht="15"/>
    <row r="246897" ht="15"/>
    <row r="246898" ht="15"/>
    <row r="246899" ht="15"/>
    <row r="246900" ht="15"/>
    <row r="246901" ht="15"/>
    <row r="246902" ht="15"/>
    <row r="246903" ht="15"/>
    <row r="246904" ht="15"/>
    <row r="246905" ht="15"/>
    <row r="246906" ht="15"/>
    <row r="246907" ht="15"/>
    <row r="246908" ht="15"/>
    <row r="246909" ht="15"/>
    <row r="246910" ht="15"/>
    <row r="246911" ht="15"/>
    <row r="246912" ht="15"/>
    <row r="246913" ht="15"/>
    <row r="246914" ht="15"/>
    <row r="246915" ht="15"/>
    <row r="246916" ht="15"/>
    <row r="246917" ht="15"/>
    <row r="246918" ht="15"/>
    <row r="246919" ht="15"/>
    <row r="246920" ht="15"/>
    <row r="246921" ht="15"/>
    <row r="246922" ht="15"/>
    <row r="246923" ht="15"/>
    <row r="246924" ht="15"/>
    <row r="246925" ht="15"/>
    <row r="246926" ht="15"/>
    <row r="246927" ht="15"/>
    <row r="246928" ht="15"/>
    <row r="246929" ht="15"/>
    <row r="246930" ht="15"/>
    <row r="246931" ht="15"/>
    <row r="246932" ht="15"/>
    <row r="246933" ht="15"/>
    <row r="246934" ht="15"/>
    <row r="246935" ht="15"/>
    <row r="246936" ht="15"/>
    <row r="246937" ht="15"/>
    <row r="246938" ht="15"/>
    <row r="246939" ht="15"/>
    <row r="246940" ht="15"/>
    <row r="246941" ht="15"/>
    <row r="246942" ht="15"/>
    <row r="246943" ht="15"/>
    <row r="246944" ht="15"/>
    <row r="246945" ht="15"/>
    <row r="246946" ht="15"/>
    <row r="246947" ht="15"/>
    <row r="246948" ht="15"/>
    <row r="246949" ht="15"/>
    <row r="246950" ht="15"/>
    <row r="246951" ht="15"/>
    <row r="246952" ht="15"/>
    <row r="246953" ht="15"/>
    <row r="246954" ht="15"/>
    <row r="246955" ht="15"/>
    <row r="246956" ht="15"/>
    <row r="246957" ht="15"/>
    <row r="246958" ht="15"/>
    <row r="246959" ht="15"/>
    <row r="246960" ht="15"/>
    <row r="246961" ht="15"/>
    <row r="246962" ht="15"/>
    <row r="246963" ht="15"/>
    <row r="246964" ht="15"/>
    <row r="246965" ht="15"/>
    <row r="246966" ht="15"/>
    <row r="246967" ht="15"/>
    <row r="246968" ht="15"/>
    <row r="246969" ht="15"/>
    <row r="246970" ht="15"/>
    <row r="246971" ht="15"/>
    <row r="246972" ht="15"/>
    <row r="246973" ht="15"/>
    <row r="246974" ht="15"/>
    <row r="246975" ht="15"/>
    <row r="246976" ht="15"/>
    <row r="246977" ht="15"/>
    <row r="246978" ht="15"/>
    <row r="246979" ht="15"/>
    <row r="246980" ht="15"/>
    <row r="246981" ht="15"/>
    <row r="246982" ht="15"/>
    <row r="246983" ht="15"/>
    <row r="246984" ht="15"/>
    <row r="246985" ht="15"/>
    <row r="246986" ht="15"/>
    <row r="246987" ht="15"/>
    <row r="246988" ht="15"/>
    <row r="246989" ht="15"/>
    <row r="246990" ht="15"/>
    <row r="246991" ht="15"/>
    <row r="246992" ht="15"/>
    <row r="246993" ht="15"/>
    <row r="246994" ht="15"/>
    <row r="246995" ht="15"/>
    <row r="246996" ht="15"/>
    <row r="246997" ht="15"/>
    <row r="246998" ht="15"/>
    <row r="246999" ht="15"/>
    <row r="247000" ht="15"/>
    <row r="247001" ht="15"/>
    <row r="247002" ht="15"/>
    <row r="247003" ht="15"/>
    <row r="247004" ht="15"/>
    <row r="247005" ht="15"/>
    <row r="247006" ht="15"/>
    <row r="247007" ht="15"/>
    <row r="247008" ht="15"/>
    <row r="247009" ht="15"/>
    <row r="247010" ht="15"/>
    <row r="247011" ht="15"/>
    <row r="247012" ht="15"/>
    <row r="247013" ht="15"/>
    <row r="247014" ht="15"/>
    <row r="247015" ht="15"/>
    <row r="247016" ht="15"/>
    <row r="247017" ht="15"/>
    <row r="247018" ht="15"/>
    <row r="247019" ht="15"/>
    <row r="247020" ht="15"/>
    <row r="247021" ht="15"/>
    <row r="247022" ht="15"/>
    <row r="247023" ht="15"/>
    <row r="247024" ht="15"/>
    <row r="247025" ht="15"/>
    <row r="247026" ht="15"/>
    <row r="247027" ht="15"/>
    <row r="247028" ht="15"/>
    <row r="247029" ht="15"/>
    <row r="247030" ht="15"/>
    <row r="247031" ht="15"/>
    <row r="247032" ht="15"/>
    <row r="247033" ht="15"/>
    <row r="247034" ht="15"/>
    <row r="247035" ht="15"/>
    <row r="247036" ht="15"/>
    <row r="247037" ht="15"/>
    <row r="247038" ht="15"/>
    <row r="247039" ht="15"/>
    <row r="247040" ht="15"/>
    <row r="247041" ht="15"/>
    <row r="247042" ht="15"/>
    <row r="247043" ht="15"/>
    <row r="247044" ht="15"/>
    <row r="247045" ht="15"/>
    <row r="247046" ht="15"/>
    <row r="247047" ht="15"/>
    <row r="247048" ht="15"/>
    <row r="247049" ht="15"/>
    <row r="247050" ht="15"/>
    <row r="247051" ht="15"/>
    <row r="247052" ht="15"/>
    <row r="247053" ht="15"/>
    <row r="247054" ht="15"/>
    <row r="247055" ht="15"/>
    <row r="247056" ht="15"/>
    <row r="247057" ht="15"/>
    <row r="247058" ht="15"/>
    <row r="247059" ht="15"/>
    <row r="247060" ht="15"/>
    <row r="247061" ht="15"/>
    <row r="247062" ht="15"/>
    <row r="247063" ht="15"/>
    <row r="247064" ht="15"/>
    <row r="247065" ht="15"/>
    <row r="247066" ht="15"/>
    <row r="247067" ht="15"/>
    <row r="247068" ht="15"/>
    <row r="247069" ht="15"/>
    <row r="247070" ht="15"/>
    <row r="247071" ht="15"/>
    <row r="247072" ht="15"/>
    <row r="247073" ht="15"/>
    <row r="247074" ht="15"/>
    <row r="247075" ht="15"/>
    <row r="247076" ht="15"/>
    <row r="247077" ht="15"/>
    <row r="247078" ht="15"/>
    <row r="247079" ht="15"/>
    <row r="247080" ht="15"/>
    <row r="247081" ht="15"/>
    <row r="247082" ht="15"/>
    <row r="247083" ht="15"/>
    <row r="247084" ht="15"/>
    <row r="247085" ht="15"/>
    <row r="247086" ht="15"/>
    <row r="247087" ht="15"/>
    <row r="247088" ht="15"/>
    <row r="247089" ht="15"/>
    <row r="247090" ht="15"/>
    <row r="247091" ht="15"/>
    <row r="247092" ht="15"/>
    <row r="247093" ht="15"/>
    <row r="247094" ht="15"/>
    <row r="247095" ht="15"/>
    <row r="247096" ht="15"/>
    <row r="247097" ht="15"/>
    <row r="247098" ht="15"/>
    <row r="247099" ht="15"/>
    <row r="247100" ht="15"/>
    <row r="247101" ht="15"/>
    <row r="247102" ht="15"/>
    <row r="247103" ht="15"/>
    <row r="247104" ht="15"/>
    <row r="247105" ht="15"/>
    <row r="247106" ht="15"/>
    <row r="247107" ht="15"/>
    <row r="247108" ht="15"/>
    <row r="247109" ht="15"/>
    <row r="247110" ht="15"/>
    <row r="247111" ht="15"/>
    <row r="247112" ht="15"/>
    <row r="247113" ht="15"/>
    <row r="247114" ht="15"/>
    <row r="247115" ht="15"/>
    <row r="247116" ht="15"/>
    <row r="247117" ht="15"/>
    <row r="247118" ht="15"/>
    <row r="247119" ht="15"/>
    <row r="247120" ht="15"/>
    <row r="247121" ht="15"/>
    <row r="247122" ht="15"/>
    <row r="247123" ht="15"/>
    <row r="247124" ht="15"/>
    <row r="247125" ht="15"/>
    <row r="247126" ht="15"/>
    <row r="247127" ht="15"/>
    <row r="247128" ht="15"/>
    <row r="247129" ht="15"/>
    <row r="247130" ht="15"/>
    <row r="247131" ht="15"/>
    <row r="247132" ht="15"/>
    <row r="247133" ht="15"/>
    <row r="247134" ht="15"/>
    <row r="247135" ht="15"/>
    <row r="247136" ht="15"/>
    <row r="247137" ht="15"/>
    <row r="247138" ht="15"/>
    <row r="247139" ht="15"/>
    <row r="247140" ht="15"/>
    <row r="247141" ht="15"/>
    <row r="247142" ht="15"/>
    <row r="247143" ht="15"/>
    <row r="247144" ht="15"/>
    <row r="247145" ht="15"/>
    <row r="247146" ht="15"/>
    <row r="247147" ht="15"/>
    <row r="247148" ht="15"/>
    <row r="247149" ht="15"/>
    <row r="247150" ht="15"/>
    <row r="247151" ht="15"/>
    <row r="247152" ht="15"/>
    <row r="247153" ht="15"/>
    <row r="247154" ht="15"/>
    <row r="247155" ht="15"/>
    <row r="247156" ht="15"/>
    <row r="247157" ht="15"/>
    <row r="247158" ht="15"/>
    <row r="247159" ht="15"/>
    <row r="247160" ht="15"/>
    <row r="247161" ht="15"/>
    <row r="247162" ht="15"/>
    <row r="247163" ht="15"/>
    <row r="247164" ht="15"/>
    <row r="247165" ht="15"/>
    <row r="247166" ht="15"/>
    <row r="247167" ht="15"/>
    <row r="247168" ht="15"/>
    <row r="247169" ht="15"/>
    <row r="247170" ht="15"/>
    <row r="247171" ht="15"/>
    <row r="247172" ht="15"/>
    <row r="247173" ht="15"/>
    <row r="247174" ht="15"/>
    <row r="247175" ht="15"/>
    <row r="247176" ht="15"/>
    <row r="247177" ht="15"/>
    <row r="247178" ht="15"/>
    <row r="247179" ht="15"/>
    <row r="247180" ht="15"/>
    <row r="247181" ht="15"/>
    <row r="247182" ht="15"/>
    <row r="247183" ht="15"/>
    <row r="247184" ht="15"/>
    <row r="247185" ht="15"/>
    <row r="247186" ht="15"/>
    <row r="247187" ht="15"/>
    <row r="247188" ht="15"/>
    <row r="247189" ht="15"/>
    <row r="247190" ht="15"/>
    <row r="247191" ht="15"/>
    <row r="247192" ht="15"/>
    <row r="247193" ht="15"/>
    <row r="247194" ht="15"/>
    <row r="247195" ht="15"/>
    <row r="247196" ht="15"/>
    <row r="247197" ht="15"/>
    <row r="247198" ht="15"/>
    <row r="247199" ht="15"/>
    <row r="247200" ht="15"/>
    <row r="247201" ht="15"/>
    <row r="247202" ht="15"/>
    <row r="247203" ht="15"/>
    <row r="247204" ht="15"/>
    <row r="247205" ht="15"/>
    <row r="247206" ht="15"/>
    <row r="247207" ht="15"/>
    <row r="247208" ht="15"/>
    <row r="247209" ht="15"/>
    <row r="247210" ht="15"/>
    <row r="247211" ht="15"/>
    <row r="247212" ht="15"/>
    <row r="247213" ht="15"/>
    <row r="247214" ht="15"/>
    <row r="247215" ht="15"/>
    <row r="247216" ht="15"/>
    <row r="247217" ht="15"/>
    <row r="247218" ht="15"/>
    <row r="247219" ht="15"/>
    <row r="247220" ht="15"/>
    <row r="247221" ht="15"/>
    <row r="247222" ht="15"/>
    <row r="247223" ht="15"/>
    <row r="247224" ht="15"/>
    <row r="247225" ht="15"/>
    <row r="247226" ht="15"/>
    <row r="247227" ht="15"/>
    <row r="247228" ht="15"/>
    <row r="247229" ht="15"/>
    <row r="247230" ht="15"/>
    <row r="247231" ht="15"/>
    <row r="247232" ht="15"/>
    <row r="247233" ht="15"/>
    <row r="247234" ht="15"/>
    <row r="247235" ht="15"/>
    <row r="247236" ht="15"/>
    <row r="247237" ht="15"/>
    <row r="247238" ht="15"/>
    <row r="247239" ht="15"/>
    <row r="247240" ht="15"/>
    <row r="247241" ht="15"/>
    <row r="247242" ht="15"/>
    <row r="247243" ht="15"/>
    <row r="247244" ht="15"/>
    <row r="247245" ht="15"/>
    <row r="247246" ht="15"/>
    <row r="247247" ht="15"/>
    <row r="247248" ht="15"/>
    <row r="247249" ht="15"/>
    <row r="247250" ht="15"/>
    <row r="247251" ht="15"/>
    <row r="247252" ht="15"/>
    <row r="247253" ht="15"/>
    <row r="247254" ht="15"/>
    <row r="247255" ht="15"/>
    <row r="247256" ht="15"/>
    <row r="247257" ht="15"/>
    <row r="247258" ht="15"/>
    <row r="247259" ht="15"/>
    <row r="247260" ht="15"/>
    <row r="247261" ht="15"/>
    <row r="247262" ht="15"/>
    <row r="247263" ht="15"/>
    <row r="247264" ht="15"/>
    <row r="247265" ht="15"/>
    <row r="247266" ht="15"/>
    <row r="247267" ht="15"/>
    <row r="247268" ht="15"/>
    <row r="247269" ht="15"/>
    <row r="247270" ht="15"/>
    <row r="247271" ht="15"/>
    <row r="247272" ht="15"/>
    <row r="247273" ht="15"/>
    <row r="247274" ht="15"/>
    <row r="247275" ht="15"/>
    <row r="247276" ht="15"/>
    <row r="247277" ht="15"/>
    <row r="247278" ht="15"/>
    <row r="247279" ht="15"/>
    <row r="247280" ht="15"/>
    <row r="247281" ht="15"/>
    <row r="247282" ht="15"/>
    <row r="247283" ht="15"/>
    <row r="247284" ht="15"/>
    <row r="247285" ht="15"/>
    <row r="247286" ht="15"/>
    <row r="247287" ht="15"/>
    <row r="247288" ht="15"/>
    <row r="247289" ht="15"/>
    <row r="247290" ht="15"/>
    <row r="247291" ht="15"/>
    <row r="247292" ht="15"/>
    <row r="247293" ht="15"/>
    <row r="247294" ht="15"/>
    <row r="247295" ht="15"/>
    <row r="247296" ht="15"/>
    <row r="247297" ht="15"/>
    <row r="247298" ht="15"/>
    <row r="247299" ht="15"/>
    <row r="247300" ht="15"/>
    <row r="247301" ht="15"/>
    <row r="247302" ht="15"/>
    <row r="247303" ht="15"/>
    <row r="247304" ht="15"/>
    <row r="247305" ht="15"/>
    <row r="247306" ht="15"/>
    <row r="247307" ht="15"/>
    <row r="247308" ht="15"/>
    <row r="247309" ht="15"/>
    <row r="247310" ht="15"/>
    <row r="247311" ht="15"/>
    <row r="247312" ht="15"/>
    <row r="247313" ht="15"/>
    <row r="247314" ht="15"/>
    <row r="247315" ht="15"/>
    <row r="247316" ht="15"/>
    <row r="247317" ht="15"/>
    <row r="247318" ht="15"/>
    <row r="247319" ht="15"/>
    <row r="247320" ht="15"/>
    <row r="247321" ht="15"/>
    <row r="247322" ht="15"/>
    <row r="247323" ht="15"/>
    <row r="247324" ht="15"/>
    <row r="247325" ht="15"/>
    <row r="247326" ht="15"/>
    <row r="247327" ht="15"/>
    <row r="247328" ht="15"/>
    <row r="247329" ht="15"/>
    <row r="247330" ht="15"/>
    <row r="247331" ht="15"/>
    <row r="247332" ht="15"/>
    <row r="247333" ht="15"/>
    <row r="247334" ht="15"/>
    <row r="247335" ht="15"/>
    <row r="247336" ht="15"/>
    <row r="247337" ht="15"/>
    <row r="247338" ht="15"/>
    <row r="247339" ht="15"/>
    <row r="247340" ht="15"/>
    <row r="247341" ht="15"/>
    <row r="247342" ht="15"/>
    <row r="247343" ht="15"/>
    <row r="247344" ht="15"/>
    <row r="247345" ht="15"/>
    <row r="247346" ht="15"/>
    <row r="247347" ht="15"/>
    <row r="247348" ht="15"/>
    <row r="247349" ht="15"/>
    <row r="247350" ht="15"/>
    <row r="247351" ht="15"/>
    <row r="247352" ht="15"/>
    <row r="247353" ht="15"/>
    <row r="247354" ht="15"/>
    <row r="247355" ht="15"/>
    <row r="247356" ht="15"/>
    <row r="247357" ht="15"/>
    <row r="247358" ht="15"/>
    <row r="247359" ht="15"/>
    <row r="247360" ht="15"/>
    <row r="247361" ht="15"/>
    <row r="247362" ht="15"/>
    <row r="247363" ht="15"/>
    <row r="247364" ht="15"/>
    <row r="247365" ht="15"/>
    <row r="247366" ht="15"/>
    <row r="247367" ht="15"/>
    <row r="247368" ht="15"/>
    <row r="247369" ht="15"/>
    <row r="247370" ht="15"/>
    <row r="247371" ht="15"/>
    <row r="247372" ht="15"/>
    <row r="247373" ht="15"/>
    <row r="247374" ht="15"/>
    <row r="247375" ht="15"/>
    <row r="247376" ht="15"/>
    <row r="247377" ht="15"/>
    <row r="247378" ht="15"/>
    <row r="247379" ht="15"/>
    <row r="247380" ht="15"/>
    <row r="247381" ht="15"/>
    <row r="247382" ht="15"/>
    <row r="247383" ht="15"/>
    <row r="247384" ht="15"/>
    <row r="247385" ht="15"/>
    <row r="247386" ht="15"/>
    <row r="247387" ht="15"/>
    <row r="247388" ht="15"/>
    <row r="247389" ht="15"/>
    <row r="247390" ht="15"/>
    <row r="247391" ht="15"/>
    <row r="247392" ht="15"/>
    <row r="247393" ht="15"/>
    <row r="247394" ht="15"/>
    <row r="247395" ht="15"/>
    <row r="247396" ht="15"/>
    <row r="247397" ht="15"/>
    <row r="247398" ht="15"/>
    <row r="247399" ht="15"/>
    <row r="247400" ht="15"/>
    <row r="247401" ht="15"/>
    <row r="247402" ht="15"/>
    <row r="247403" ht="15"/>
    <row r="247404" ht="15"/>
    <row r="247405" ht="15"/>
    <row r="247406" ht="15"/>
    <row r="247407" ht="15"/>
    <row r="247408" ht="15"/>
    <row r="247409" ht="15"/>
    <row r="247410" ht="15"/>
    <row r="247411" ht="15"/>
    <row r="247412" ht="15"/>
    <row r="247413" ht="15"/>
    <row r="247414" ht="15"/>
    <row r="247415" ht="15"/>
    <row r="247416" ht="15"/>
    <row r="247417" ht="15"/>
    <row r="247418" ht="15"/>
    <row r="247419" ht="15"/>
    <row r="247420" ht="15"/>
    <row r="247421" ht="15"/>
    <row r="247422" ht="15"/>
    <row r="247423" ht="15"/>
    <row r="247424" ht="15"/>
    <row r="247425" ht="15"/>
    <row r="247426" ht="15"/>
    <row r="247427" ht="15"/>
    <row r="247428" ht="15"/>
    <row r="247429" ht="15"/>
    <row r="247430" ht="15"/>
    <row r="247431" ht="15"/>
    <row r="247432" ht="15"/>
    <row r="247433" ht="15"/>
    <row r="247434" ht="15"/>
    <row r="247435" ht="15"/>
    <row r="247436" ht="15"/>
    <row r="247437" ht="15"/>
    <row r="247438" ht="15"/>
    <row r="247439" ht="15"/>
    <row r="247440" ht="15"/>
    <row r="247441" ht="15"/>
    <row r="247442" ht="15"/>
    <row r="247443" ht="15"/>
    <row r="247444" ht="15"/>
    <row r="247445" ht="15"/>
    <row r="247446" ht="15"/>
    <row r="247447" ht="15"/>
    <row r="247448" ht="15"/>
    <row r="247449" ht="15"/>
    <row r="247450" ht="15"/>
    <row r="247451" ht="15"/>
    <row r="247452" ht="15"/>
    <row r="247453" ht="15"/>
    <row r="247454" ht="15"/>
    <row r="247455" ht="15"/>
    <row r="247456" ht="15"/>
    <row r="247457" ht="15"/>
    <row r="247458" ht="15"/>
    <row r="247459" ht="15"/>
    <row r="247460" ht="15"/>
    <row r="247461" ht="15"/>
    <row r="247462" ht="15"/>
    <row r="247463" ht="15"/>
    <row r="247464" ht="15"/>
    <row r="247465" ht="15"/>
    <row r="247466" ht="15"/>
    <row r="247467" ht="15"/>
    <row r="247468" ht="15"/>
    <row r="247469" ht="15"/>
    <row r="247470" ht="15"/>
    <row r="247471" ht="15"/>
    <row r="247472" ht="15"/>
    <row r="247473" ht="15"/>
    <row r="247474" ht="15"/>
    <row r="247475" ht="15"/>
    <row r="247476" ht="15"/>
    <row r="247477" ht="15"/>
    <row r="247478" ht="15"/>
    <row r="247479" ht="15"/>
    <row r="247480" ht="15"/>
    <row r="247481" ht="15"/>
    <row r="247482" ht="15"/>
    <row r="247483" ht="15"/>
    <row r="247484" ht="15"/>
    <row r="247485" ht="15"/>
    <row r="247486" ht="15"/>
    <row r="247487" ht="15"/>
    <row r="247488" ht="15"/>
    <row r="247489" ht="15"/>
    <row r="247490" ht="15"/>
    <row r="247491" ht="15"/>
    <row r="247492" ht="15"/>
    <row r="247493" ht="15"/>
    <row r="247494" ht="15"/>
    <row r="247495" ht="15"/>
    <row r="247496" ht="15"/>
    <row r="247497" ht="15"/>
    <row r="247498" ht="15"/>
    <row r="247499" ht="15"/>
    <row r="247500" ht="15"/>
    <row r="247501" ht="15"/>
    <row r="247502" ht="15"/>
    <row r="247503" ht="15"/>
    <row r="247504" ht="15"/>
    <row r="247505" ht="15"/>
    <row r="247506" ht="15"/>
    <row r="247507" ht="15"/>
    <row r="247508" ht="15"/>
    <row r="247509" ht="15"/>
    <row r="247510" ht="15"/>
    <row r="247511" ht="15"/>
    <row r="247512" ht="15"/>
    <row r="247513" ht="15"/>
    <row r="247514" ht="15"/>
    <row r="247515" ht="15"/>
    <row r="247516" ht="15"/>
    <row r="247517" ht="15"/>
    <row r="247518" ht="15"/>
    <row r="247519" ht="15"/>
    <row r="247520" ht="15"/>
    <row r="247521" ht="15"/>
    <row r="247522" ht="15"/>
    <row r="247523" ht="15"/>
    <row r="247524" ht="15"/>
    <row r="247525" ht="15"/>
    <row r="247526" ht="15"/>
    <row r="247527" ht="15"/>
    <row r="247528" ht="15"/>
    <row r="247529" ht="15"/>
    <row r="247530" ht="15"/>
    <row r="247531" ht="15"/>
    <row r="247532" ht="15"/>
    <row r="247533" ht="15"/>
    <row r="247534" ht="15"/>
    <row r="247535" ht="15"/>
    <row r="247536" ht="15"/>
    <row r="247537" ht="15"/>
    <row r="247538" ht="15"/>
    <row r="247539" ht="15"/>
    <row r="247540" ht="15"/>
    <row r="247541" ht="15"/>
    <row r="247542" ht="15"/>
    <row r="247543" ht="15"/>
    <row r="247544" ht="15"/>
    <row r="247545" ht="15"/>
    <row r="247546" ht="15"/>
    <row r="247547" ht="15"/>
    <row r="247548" ht="15"/>
    <row r="247549" ht="15"/>
    <row r="247550" ht="15"/>
    <row r="247551" ht="15"/>
    <row r="247552" ht="15"/>
    <row r="247553" ht="15"/>
    <row r="247554" ht="15"/>
    <row r="247555" ht="15"/>
    <row r="247556" ht="15"/>
    <row r="247557" ht="15"/>
    <row r="247558" ht="15"/>
    <row r="247559" ht="15"/>
    <row r="247560" ht="15"/>
    <row r="247561" ht="15"/>
    <row r="247562" ht="15"/>
    <row r="247563" ht="15"/>
    <row r="247564" ht="15"/>
    <row r="247565" ht="15"/>
    <row r="247566" ht="15"/>
    <row r="247567" ht="15"/>
    <row r="247568" ht="15"/>
    <row r="247569" ht="15"/>
    <row r="247570" ht="15"/>
    <row r="247571" ht="15"/>
    <row r="247572" ht="15"/>
    <row r="247573" ht="15"/>
    <row r="247574" ht="15"/>
    <row r="247575" ht="15"/>
    <row r="247576" ht="15"/>
    <row r="247577" ht="15"/>
    <row r="247578" ht="15"/>
    <row r="247579" ht="15"/>
    <row r="247580" ht="15"/>
    <row r="247581" ht="15"/>
    <row r="247582" ht="15"/>
    <row r="247583" ht="15"/>
    <row r="247584" ht="15"/>
    <row r="247585" ht="15"/>
    <row r="247586" ht="15"/>
    <row r="247587" ht="15"/>
    <row r="247588" ht="15"/>
    <row r="247589" ht="15"/>
    <row r="247590" ht="15"/>
    <row r="247591" ht="15"/>
    <row r="247592" ht="15"/>
    <row r="247593" ht="15"/>
    <row r="247594" ht="15"/>
    <row r="247595" ht="15"/>
    <row r="247596" ht="15"/>
    <row r="247597" ht="15"/>
    <row r="247598" ht="15"/>
    <row r="247599" ht="15"/>
    <row r="247600" ht="15"/>
    <row r="247601" ht="15"/>
    <row r="247602" ht="15"/>
    <row r="247603" ht="15"/>
    <row r="247604" ht="15"/>
    <row r="247605" ht="15"/>
    <row r="247606" ht="15"/>
    <row r="247607" ht="15"/>
    <row r="247608" ht="15"/>
    <row r="247609" ht="15"/>
    <row r="247610" ht="15"/>
    <row r="247611" ht="15"/>
    <row r="247612" ht="15"/>
    <row r="247613" ht="15"/>
    <row r="247614" ht="15"/>
    <row r="247615" ht="15"/>
    <row r="247616" ht="15"/>
    <row r="247617" ht="15"/>
    <row r="247618" ht="15"/>
    <row r="247619" ht="15"/>
    <row r="247620" ht="15"/>
    <row r="247621" ht="15"/>
    <row r="247622" ht="15"/>
    <row r="247623" ht="15"/>
    <row r="247624" ht="15"/>
    <row r="247625" ht="15"/>
    <row r="247626" ht="15"/>
    <row r="247627" ht="15"/>
    <row r="247628" ht="15"/>
    <row r="247629" ht="15"/>
    <row r="247630" ht="15"/>
    <row r="247631" ht="15"/>
    <row r="247632" ht="15"/>
    <row r="247633" ht="15"/>
    <row r="247634" ht="15"/>
    <row r="247635" ht="15"/>
    <row r="247636" ht="15"/>
    <row r="247637" ht="15"/>
    <row r="247638" ht="15"/>
    <row r="247639" ht="15"/>
    <row r="247640" ht="15"/>
    <row r="247641" ht="15"/>
    <row r="247642" ht="15"/>
    <row r="247643" ht="15"/>
    <row r="247644" ht="15"/>
    <row r="247645" ht="15"/>
    <row r="247646" ht="15"/>
    <row r="247647" ht="15"/>
    <row r="247648" ht="15"/>
    <row r="247649" ht="15"/>
    <row r="247650" ht="15"/>
    <row r="247651" ht="15"/>
    <row r="247652" ht="15"/>
    <row r="247653" ht="15"/>
    <row r="247654" ht="15"/>
    <row r="247655" ht="15"/>
    <row r="247656" ht="15"/>
    <row r="247657" ht="15"/>
    <row r="247658" ht="15"/>
    <row r="247659" ht="15"/>
    <row r="247660" ht="15"/>
    <row r="247661" ht="15"/>
    <row r="247662" ht="15"/>
    <row r="247663" ht="15"/>
    <row r="247664" ht="15"/>
    <row r="247665" ht="15"/>
    <row r="247666" ht="15"/>
    <row r="247667" ht="15"/>
    <row r="247668" ht="15"/>
    <row r="247669" ht="15"/>
    <row r="247670" ht="15"/>
    <row r="247671" ht="15"/>
    <row r="247672" ht="15"/>
    <row r="247673" ht="15"/>
    <row r="247674" ht="15"/>
    <row r="247675" ht="15"/>
    <row r="247676" ht="15"/>
    <row r="247677" ht="15"/>
    <row r="247678" ht="15"/>
    <row r="247679" ht="15"/>
    <row r="247680" ht="15"/>
    <row r="247681" ht="15"/>
    <row r="247682" ht="15"/>
    <row r="247683" ht="15"/>
    <row r="247684" ht="15"/>
    <row r="247685" ht="15"/>
    <row r="247686" ht="15"/>
    <row r="247687" ht="15"/>
    <row r="247688" ht="15"/>
    <row r="247689" ht="15"/>
    <row r="247690" ht="15"/>
    <row r="247691" ht="15"/>
    <row r="247692" ht="15"/>
    <row r="247693" ht="15"/>
    <row r="247694" ht="15"/>
    <row r="247695" ht="15"/>
    <row r="247696" ht="15"/>
    <row r="247697" ht="15"/>
    <row r="247698" ht="15"/>
    <row r="247699" ht="15"/>
    <row r="247700" ht="15"/>
    <row r="247701" ht="15"/>
    <row r="247702" ht="15"/>
    <row r="247703" ht="15"/>
    <row r="247704" ht="15"/>
    <row r="247705" ht="15"/>
    <row r="247706" ht="15"/>
    <row r="247707" ht="15"/>
    <row r="247708" ht="15"/>
    <row r="247709" ht="15"/>
    <row r="247710" ht="15"/>
    <row r="247711" ht="15"/>
    <row r="247712" ht="15"/>
    <row r="247713" ht="15"/>
    <row r="247714" ht="15"/>
    <row r="247715" ht="15"/>
    <row r="247716" ht="15"/>
    <row r="247717" ht="15"/>
    <row r="247718" ht="15"/>
    <row r="247719" ht="15"/>
    <row r="247720" ht="15"/>
    <row r="247721" ht="15"/>
    <row r="247722" ht="15"/>
    <row r="247723" ht="15"/>
    <row r="247724" ht="15"/>
    <row r="247725" ht="15"/>
    <row r="247726" ht="15"/>
    <row r="247727" ht="15"/>
    <row r="247728" ht="15"/>
    <row r="247729" ht="15"/>
    <row r="247730" ht="15"/>
    <row r="247731" ht="15"/>
    <row r="247732" ht="15"/>
    <row r="247733" ht="15"/>
    <row r="247734" ht="15"/>
    <row r="247735" ht="15"/>
    <row r="247736" ht="15"/>
    <row r="247737" ht="15"/>
    <row r="247738" ht="15"/>
    <row r="247739" ht="15"/>
    <row r="247740" ht="15"/>
    <row r="247741" ht="15"/>
    <row r="247742" ht="15"/>
    <row r="247743" ht="15"/>
    <row r="247744" ht="15"/>
    <row r="247745" ht="15"/>
    <row r="247746" ht="15"/>
    <row r="247747" ht="15"/>
    <row r="247748" ht="15"/>
    <row r="247749" ht="15"/>
    <row r="247750" ht="15"/>
    <row r="247751" ht="15"/>
    <row r="247752" ht="15"/>
    <row r="247753" ht="15"/>
    <row r="247754" ht="15"/>
    <row r="247755" ht="15"/>
    <row r="247756" ht="15"/>
    <row r="247757" ht="15"/>
    <row r="247758" ht="15"/>
    <row r="247759" ht="15"/>
    <row r="247760" ht="15"/>
    <row r="247761" ht="15"/>
    <row r="247762" ht="15"/>
    <row r="247763" ht="15"/>
    <row r="247764" ht="15"/>
    <row r="247765" ht="15"/>
    <row r="247766" ht="15"/>
    <row r="247767" ht="15"/>
    <row r="247768" ht="15"/>
    <row r="247769" ht="15"/>
    <row r="247770" ht="15"/>
    <row r="247771" ht="15"/>
    <row r="247772" ht="15"/>
    <row r="247773" ht="15"/>
    <row r="247774" ht="15"/>
    <row r="247775" ht="15"/>
    <row r="247776" ht="15"/>
    <row r="247777" ht="15"/>
    <row r="247778" ht="15"/>
    <row r="247779" ht="15"/>
    <row r="247780" ht="15"/>
    <row r="247781" ht="15"/>
    <row r="247782" ht="15"/>
    <row r="247783" ht="15"/>
    <row r="247784" ht="15"/>
    <row r="247785" ht="15"/>
    <row r="247786" ht="15"/>
    <row r="247787" ht="15"/>
    <row r="247788" ht="15"/>
    <row r="247789" ht="15"/>
    <row r="247790" ht="15"/>
    <row r="247791" ht="15"/>
    <row r="247792" ht="15"/>
    <row r="247793" ht="15"/>
    <row r="247794" ht="15"/>
    <row r="247795" ht="15"/>
    <row r="247796" ht="15"/>
    <row r="247797" ht="15"/>
    <row r="247798" ht="15"/>
    <row r="247799" ht="15"/>
    <row r="247800" ht="15"/>
    <row r="247801" ht="15"/>
    <row r="247802" ht="15"/>
    <row r="247803" ht="15"/>
    <row r="247804" ht="15"/>
    <row r="247805" ht="15"/>
    <row r="247806" ht="15"/>
    <row r="247807" ht="15"/>
    <row r="247808" ht="15"/>
    <row r="247809" ht="15"/>
    <row r="247810" ht="15"/>
    <row r="247811" ht="15"/>
    <row r="247812" ht="15"/>
    <row r="247813" ht="15"/>
    <row r="247814" ht="15"/>
    <row r="247815" ht="15"/>
    <row r="247816" ht="15"/>
    <row r="247817" ht="15"/>
    <row r="247818" ht="15"/>
    <row r="247819" ht="15"/>
    <row r="247820" ht="15"/>
    <row r="247821" ht="15"/>
    <row r="247822" ht="15"/>
    <row r="247823" ht="15"/>
    <row r="247824" ht="15"/>
    <row r="247825" ht="15"/>
    <row r="247826" ht="15"/>
    <row r="247827" ht="15"/>
    <row r="247828" ht="15"/>
    <row r="247829" ht="15"/>
    <row r="247830" ht="15"/>
    <row r="247831" ht="15"/>
    <row r="247832" ht="15"/>
    <row r="247833" ht="15"/>
    <row r="247834" ht="15"/>
    <row r="247835" ht="15"/>
    <row r="247836" ht="15"/>
    <row r="247837" ht="15"/>
    <row r="247838" ht="15"/>
    <row r="247839" ht="15"/>
    <row r="247840" ht="15"/>
    <row r="247841" ht="15"/>
    <row r="247842" ht="15"/>
    <row r="247843" ht="15"/>
    <row r="247844" ht="15"/>
    <row r="247845" ht="15"/>
    <row r="247846" ht="15"/>
    <row r="247847" ht="15"/>
    <row r="247848" ht="15"/>
    <row r="247849" ht="15"/>
    <row r="247850" ht="15"/>
    <row r="247851" ht="15"/>
    <row r="247852" ht="15"/>
    <row r="247853" ht="15"/>
    <row r="247854" ht="15"/>
    <row r="247855" ht="15"/>
    <row r="247856" ht="15"/>
    <row r="247857" ht="15"/>
    <row r="247858" ht="15"/>
    <row r="247859" ht="15"/>
    <row r="247860" ht="15"/>
    <row r="247861" ht="15"/>
    <row r="247862" ht="15"/>
    <row r="247863" ht="15"/>
    <row r="247864" ht="15"/>
    <row r="247865" ht="15"/>
    <row r="247866" ht="15"/>
    <row r="247867" ht="15"/>
    <row r="247868" ht="15"/>
    <row r="247869" ht="15"/>
    <row r="247870" ht="15"/>
    <row r="247871" ht="15"/>
    <row r="247872" ht="15"/>
    <row r="247873" ht="15"/>
    <row r="247874" ht="15"/>
    <row r="247875" ht="15"/>
    <row r="247876" ht="15"/>
    <row r="247877" ht="15"/>
    <row r="247878" ht="15"/>
    <row r="247879" ht="15"/>
    <row r="247880" ht="15"/>
    <row r="247881" ht="15"/>
    <row r="247882" ht="15"/>
    <row r="247883" ht="15"/>
    <row r="247884" ht="15"/>
    <row r="247885" ht="15"/>
    <row r="247886" ht="15"/>
    <row r="247887" ht="15"/>
    <row r="247888" ht="15"/>
    <row r="247889" ht="15"/>
    <row r="247890" ht="15"/>
    <row r="247891" ht="15"/>
    <row r="247892" ht="15"/>
    <row r="247893" ht="15"/>
    <row r="247894" ht="15"/>
    <row r="247895" ht="15"/>
    <row r="247896" ht="15"/>
    <row r="247897" ht="15"/>
    <row r="247898" ht="15"/>
    <row r="247899" ht="15"/>
    <row r="247900" ht="15"/>
    <row r="247901" ht="15"/>
    <row r="247902" ht="15"/>
    <row r="247903" ht="15"/>
    <row r="247904" ht="15"/>
    <row r="247905" ht="15"/>
    <row r="247906" ht="15"/>
    <row r="247907" ht="15"/>
    <row r="247908" ht="15"/>
    <row r="247909" ht="15"/>
    <row r="247910" ht="15"/>
    <row r="247911" ht="15"/>
    <row r="247912" ht="15"/>
    <row r="247913" ht="15"/>
    <row r="247914" ht="15"/>
    <row r="247915" ht="15"/>
    <row r="247916" ht="15"/>
    <row r="247917" ht="15"/>
    <row r="247918" ht="15"/>
    <row r="247919" ht="15"/>
    <row r="247920" ht="15"/>
    <row r="247921" ht="15"/>
    <row r="247922" ht="15"/>
    <row r="247923" ht="15"/>
    <row r="247924" ht="15"/>
    <row r="247925" ht="15"/>
    <row r="247926" ht="15"/>
    <row r="247927" ht="15"/>
    <row r="247928" ht="15"/>
    <row r="247929" ht="15"/>
    <row r="247930" ht="15"/>
    <row r="247931" ht="15"/>
    <row r="247932" ht="15"/>
    <row r="247933" ht="15"/>
    <row r="247934" ht="15"/>
    <row r="247935" ht="15"/>
    <row r="247936" ht="15"/>
    <row r="247937" ht="15"/>
    <row r="247938" ht="15"/>
    <row r="247939" ht="15"/>
    <row r="247940" ht="15"/>
    <row r="247941" ht="15"/>
    <row r="247942" ht="15"/>
    <row r="247943" ht="15"/>
    <row r="247944" ht="15"/>
    <row r="247945" ht="15"/>
    <row r="247946" ht="15"/>
    <row r="247947" ht="15"/>
    <row r="247948" ht="15"/>
    <row r="247949" ht="15"/>
    <row r="247950" ht="15"/>
    <row r="247951" ht="15"/>
    <row r="247952" ht="15"/>
    <row r="247953" ht="15"/>
    <row r="247954" ht="15"/>
    <row r="247955" ht="15"/>
    <row r="247956" ht="15"/>
    <row r="247957" ht="15"/>
    <row r="247958" ht="15"/>
    <row r="247959" ht="15"/>
    <row r="247960" ht="15"/>
    <row r="247961" ht="15"/>
    <row r="247962" ht="15"/>
    <row r="247963" ht="15"/>
    <row r="247964" ht="15"/>
    <row r="247965" ht="15"/>
    <row r="247966" ht="15"/>
    <row r="247967" ht="15"/>
    <row r="247968" ht="15"/>
    <row r="247969" ht="15"/>
    <row r="247970" ht="15"/>
    <row r="247971" ht="15"/>
    <row r="247972" ht="15"/>
    <row r="247973" ht="15"/>
    <row r="247974" ht="15"/>
    <row r="247975" ht="15"/>
    <row r="247976" ht="15"/>
    <row r="247977" ht="15"/>
    <row r="247978" ht="15"/>
    <row r="247979" ht="15"/>
    <row r="247980" ht="15"/>
    <row r="247981" ht="15"/>
    <row r="247982" ht="15"/>
    <row r="247983" ht="15"/>
    <row r="247984" ht="15"/>
    <row r="247985" ht="15"/>
    <row r="247986" ht="15"/>
    <row r="247987" ht="15"/>
    <row r="247988" ht="15"/>
    <row r="247989" ht="15"/>
    <row r="247990" ht="15"/>
    <row r="247991" ht="15"/>
    <row r="247992" ht="15"/>
    <row r="247993" ht="15"/>
    <row r="247994" ht="15"/>
    <row r="247995" ht="15"/>
    <row r="247996" ht="15"/>
    <row r="247997" ht="15"/>
    <row r="247998" ht="15"/>
    <row r="247999" ht="15"/>
    <row r="248000" ht="15"/>
    <row r="248001" ht="15"/>
    <row r="248002" ht="15"/>
    <row r="248003" ht="15"/>
    <row r="248004" ht="15"/>
    <row r="248005" ht="15"/>
    <row r="248006" ht="15"/>
    <row r="248007" ht="15"/>
    <row r="248008" ht="15"/>
    <row r="248009" ht="15"/>
    <row r="248010" ht="15"/>
    <row r="248011" ht="15"/>
    <row r="248012" ht="15"/>
    <row r="248013" ht="15"/>
    <row r="248014" ht="15"/>
    <row r="248015" ht="15"/>
    <row r="248016" ht="15"/>
    <row r="248017" ht="15"/>
    <row r="248018" ht="15"/>
    <row r="248019" ht="15"/>
    <row r="248020" ht="15"/>
    <row r="248021" ht="15"/>
    <row r="248022" ht="15"/>
    <row r="248023" ht="15"/>
    <row r="248024" ht="15"/>
    <row r="248025" ht="15"/>
    <row r="248026" ht="15"/>
    <row r="248027" ht="15"/>
    <row r="248028" ht="15"/>
    <row r="248029" ht="15"/>
    <row r="248030" ht="15"/>
    <row r="248031" ht="15"/>
    <row r="248032" ht="15"/>
    <row r="248033" ht="15"/>
    <row r="248034" ht="15"/>
    <row r="248035" ht="15"/>
    <row r="248036" ht="15"/>
    <row r="248037" ht="15"/>
    <row r="248038" ht="15"/>
    <row r="248039" ht="15"/>
    <row r="248040" ht="15"/>
    <row r="248041" ht="15"/>
    <row r="248042" ht="15"/>
    <row r="248043" ht="15"/>
    <row r="248044" ht="15"/>
    <row r="248045" ht="15"/>
    <row r="248046" ht="15"/>
    <row r="248047" ht="15"/>
    <row r="248048" ht="15"/>
    <row r="248049" ht="15"/>
    <row r="248050" ht="15"/>
    <row r="248051" ht="15"/>
    <row r="248052" ht="15"/>
    <row r="248053" ht="15"/>
    <row r="248054" ht="15"/>
    <row r="248055" ht="15"/>
    <row r="248056" ht="15"/>
    <row r="248057" ht="15"/>
    <row r="248058" ht="15"/>
    <row r="248059" ht="15"/>
    <row r="248060" ht="15"/>
    <row r="248061" ht="15"/>
    <row r="248062" ht="15"/>
    <row r="248063" ht="15"/>
    <row r="248064" ht="15"/>
    <row r="248065" ht="15"/>
    <row r="248066" ht="15"/>
    <row r="248067" ht="15"/>
    <row r="248068" ht="15"/>
    <row r="248069" ht="15"/>
    <row r="248070" ht="15"/>
    <row r="248071" ht="15"/>
    <row r="248072" ht="15"/>
    <row r="248073" ht="15"/>
    <row r="248074" ht="15"/>
    <row r="248075" ht="15"/>
    <row r="248076" ht="15"/>
    <row r="248077" ht="15"/>
    <row r="248078" ht="15"/>
    <row r="248079" ht="15"/>
    <row r="248080" ht="15"/>
    <row r="248081" ht="15"/>
    <row r="248082" ht="15"/>
    <row r="248083" ht="15"/>
    <row r="248084" ht="15"/>
    <row r="248085" ht="15"/>
    <row r="248086" ht="15"/>
    <row r="248087" ht="15"/>
    <row r="248088" ht="15"/>
    <row r="248089" ht="15"/>
    <row r="248090" ht="15"/>
    <row r="248091" ht="15"/>
    <row r="248092" ht="15"/>
    <row r="248093" ht="15"/>
    <row r="248094" ht="15"/>
    <row r="248095" ht="15"/>
    <row r="248096" ht="15"/>
    <row r="248097" ht="15"/>
    <row r="248098" ht="15"/>
    <row r="248099" ht="15"/>
    <row r="248100" ht="15"/>
    <row r="248101" ht="15"/>
    <row r="248102" ht="15"/>
    <row r="248103" ht="15"/>
    <row r="248104" ht="15"/>
    <row r="248105" ht="15"/>
    <row r="248106" ht="15"/>
    <row r="248107" ht="15"/>
    <row r="248108" ht="15"/>
    <row r="248109" ht="15"/>
    <row r="248110" ht="15"/>
    <row r="248111" ht="15"/>
    <row r="248112" ht="15"/>
    <row r="248113" ht="15"/>
    <row r="248114" ht="15"/>
    <row r="248115" ht="15"/>
    <row r="248116" ht="15"/>
    <row r="248117" ht="15"/>
    <row r="248118" ht="15"/>
    <row r="248119" ht="15"/>
    <row r="248120" ht="15"/>
    <row r="248121" ht="15"/>
    <row r="248122" ht="15"/>
    <row r="248123" ht="15"/>
    <row r="248124" ht="15"/>
    <row r="248125" ht="15"/>
    <row r="248126" ht="15"/>
    <row r="248127" ht="15"/>
    <row r="248128" ht="15"/>
    <row r="248129" ht="15"/>
    <row r="248130" ht="15"/>
    <row r="248131" ht="15"/>
    <row r="248132" ht="15"/>
    <row r="248133" ht="15"/>
    <row r="248134" ht="15"/>
    <row r="248135" ht="15"/>
    <row r="248136" ht="15"/>
    <row r="248137" ht="15"/>
    <row r="248138" ht="15"/>
    <row r="248139" ht="15"/>
    <row r="248140" ht="15"/>
    <row r="248141" ht="15"/>
    <row r="248142" ht="15"/>
    <row r="248143" ht="15"/>
    <row r="248144" ht="15"/>
    <row r="248145" ht="15"/>
    <row r="248146" ht="15"/>
    <row r="248147" ht="15"/>
    <row r="248148" ht="15"/>
    <row r="248149" ht="15"/>
    <row r="248150" ht="15"/>
    <row r="248151" ht="15"/>
    <row r="248152" ht="15"/>
    <row r="248153" ht="15"/>
    <row r="248154" ht="15"/>
    <row r="248155" ht="15"/>
    <row r="248156" ht="15"/>
    <row r="248157" ht="15"/>
    <row r="248158" ht="15"/>
    <row r="248159" ht="15"/>
    <row r="248160" ht="15"/>
    <row r="248161" ht="15"/>
    <row r="248162" ht="15"/>
    <row r="248163" ht="15"/>
    <row r="248164" ht="15"/>
    <row r="248165" ht="15"/>
    <row r="248166" ht="15"/>
    <row r="248167" ht="15"/>
    <row r="248168" ht="15"/>
    <row r="248169" ht="15"/>
    <row r="248170" ht="15"/>
    <row r="248171" ht="15"/>
    <row r="248172" ht="15"/>
    <row r="248173" ht="15"/>
    <row r="248174" ht="15"/>
    <row r="248175" ht="15"/>
    <row r="248176" ht="15"/>
    <row r="248177" ht="15"/>
    <row r="248178" ht="15"/>
    <row r="248179" ht="15"/>
    <row r="248180" ht="15"/>
    <row r="248181" ht="15"/>
    <row r="248182" ht="15"/>
    <row r="248183" ht="15"/>
    <row r="248184" ht="15"/>
    <row r="248185" ht="15"/>
    <row r="248186" ht="15"/>
    <row r="248187" ht="15"/>
    <row r="248188" ht="15"/>
    <row r="248189" ht="15"/>
    <row r="248190" ht="15"/>
    <row r="248191" ht="15"/>
    <row r="248192" ht="15"/>
    <row r="248193" ht="15"/>
    <row r="248194" ht="15"/>
    <row r="248195" ht="15"/>
    <row r="248196" ht="15"/>
    <row r="248197" ht="15"/>
    <row r="248198" ht="15"/>
    <row r="248199" ht="15"/>
    <row r="248200" ht="15"/>
    <row r="248201" ht="15"/>
    <row r="248202" ht="15"/>
    <row r="248203" ht="15"/>
    <row r="248204" ht="15"/>
    <row r="248205" ht="15"/>
    <row r="248206" ht="15"/>
    <row r="248207" ht="15"/>
    <row r="248208" ht="15"/>
    <row r="248209" ht="15"/>
    <row r="248210" ht="15"/>
    <row r="248211" ht="15"/>
    <row r="248212" ht="15"/>
    <row r="248213" ht="15"/>
    <row r="248214" ht="15"/>
    <row r="248215" ht="15"/>
    <row r="248216" ht="15"/>
    <row r="248217" ht="15"/>
    <row r="248218" ht="15"/>
    <row r="248219" ht="15"/>
    <row r="248220" ht="15"/>
    <row r="248221" ht="15"/>
    <row r="248222" ht="15"/>
    <row r="248223" ht="15"/>
    <row r="248224" ht="15"/>
    <row r="248225" ht="15"/>
    <row r="248226" ht="15"/>
    <row r="248227" ht="15"/>
    <row r="248228" ht="15"/>
    <row r="248229" ht="15"/>
    <row r="248230" ht="15"/>
    <row r="248231" ht="15"/>
    <row r="248232" ht="15"/>
    <row r="248233" ht="15"/>
    <row r="248234" ht="15"/>
    <row r="248235" ht="15"/>
    <row r="248236" ht="15"/>
    <row r="248237" ht="15"/>
    <row r="248238" ht="15"/>
    <row r="248239" ht="15"/>
    <row r="248240" ht="15"/>
    <row r="248241" ht="15"/>
    <row r="248242" ht="15"/>
    <row r="248243" ht="15"/>
    <row r="248244" ht="15"/>
    <row r="248245" ht="15"/>
    <row r="248246" ht="15"/>
    <row r="248247" ht="15"/>
    <row r="248248" ht="15"/>
    <row r="248249" ht="15"/>
    <row r="248250" ht="15"/>
    <row r="248251" ht="15"/>
    <row r="248252" ht="15"/>
    <row r="248253" ht="15"/>
    <row r="248254" ht="15"/>
    <row r="248255" ht="15"/>
    <row r="248256" ht="15"/>
    <row r="248257" ht="15"/>
    <row r="248258" ht="15"/>
    <row r="248259" ht="15"/>
    <row r="248260" ht="15"/>
    <row r="248261" ht="15"/>
    <row r="248262" ht="15"/>
    <row r="248263" ht="15"/>
    <row r="248264" ht="15"/>
    <row r="248265" ht="15"/>
    <row r="248266" ht="15"/>
    <row r="248267" ht="15"/>
    <row r="248268" ht="15"/>
    <row r="248269" ht="15"/>
    <row r="248270" ht="15"/>
    <row r="248271" ht="15"/>
    <row r="248272" ht="15"/>
    <row r="248273" ht="15"/>
    <row r="248274" ht="15"/>
    <row r="248275" ht="15"/>
    <row r="248276" ht="15"/>
    <row r="248277" ht="15"/>
    <row r="248278" ht="15"/>
    <row r="248279" ht="15"/>
    <row r="248280" ht="15"/>
    <row r="248281" ht="15"/>
    <row r="248282" ht="15"/>
    <row r="248283" ht="15"/>
    <row r="248284" ht="15"/>
    <row r="248285" ht="15"/>
    <row r="248286" ht="15"/>
    <row r="248287" ht="15"/>
    <row r="248288" ht="15"/>
    <row r="248289" ht="15"/>
    <row r="248290" ht="15"/>
    <row r="248291" ht="15"/>
    <row r="248292" ht="15"/>
    <row r="248293" ht="15"/>
    <row r="248294" ht="15"/>
    <row r="248295" ht="15"/>
    <row r="248296" ht="15"/>
    <row r="248297" ht="15"/>
    <row r="248298" ht="15"/>
    <row r="248299" ht="15"/>
    <row r="248300" ht="15"/>
    <row r="248301" ht="15"/>
    <row r="248302" ht="15"/>
    <row r="248303" ht="15"/>
    <row r="248304" ht="15"/>
    <row r="248305" ht="15"/>
    <row r="248306" ht="15"/>
    <row r="248307" ht="15"/>
    <row r="248308" ht="15"/>
    <row r="248309" ht="15"/>
    <row r="248310" ht="15"/>
    <row r="248311" ht="15"/>
    <row r="248312" ht="15"/>
    <row r="248313" ht="15"/>
    <row r="248314" ht="15"/>
    <row r="248315" ht="15"/>
    <row r="248316" ht="15"/>
    <row r="248317" ht="15"/>
    <row r="248318" ht="15"/>
    <row r="248319" ht="15"/>
    <row r="248320" ht="15"/>
    <row r="248321" ht="15"/>
    <row r="248322" ht="15"/>
    <row r="248323" ht="15"/>
    <row r="248324" ht="15"/>
    <row r="248325" ht="15"/>
    <row r="248326" ht="15"/>
    <row r="248327" ht="15"/>
    <row r="248328" ht="15"/>
    <row r="248329" ht="15"/>
    <row r="248330" ht="15"/>
    <row r="248331" ht="15"/>
    <row r="248332" ht="15"/>
    <row r="248333" ht="15"/>
    <row r="248334" ht="15"/>
    <row r="248335" ht="15"/>
    <row r="248336" ht="15"/>
    <row r="248337" ht="15"/>
    <row r="248338" ht="15"/>
    <row r="248339" ht="15"/>
    <row r="248340" ht="15"/>
    <row r="248341" ht="15"/>
    <row r="248342" ht="15"/>
    <row r="248343" ht="15"/>
    <row r="248344" ht="15"/>
    <row r="248345" ht="15"/>
    <row r="248346" ht="15"/>
    <row r="248347" ht="15"/>
    <row r="248348" ht="15"/>
    <row r="248349" ht="15"/>
    <row r="248350" ht="15"/>
    <row r="248351" ht="15"/>
    <row r="248352" ht="15"/>
    <row r="248353" ht="15"/>
    <row r="248354" ht="15"/>
    <row r="248355" ht="15"/>
    <row r="248356" ht="15"/>
    <row r="248357" ht="15"/>
    <row r="248358" ht="15"/>
    <row r="248359" ht="15"/>
    <row r="248360" ht="15"/>
    <row r="248361" ht="15"/>
    <row r="248362" ht="15"/>
    <row r="248363" ht="15"/>
    <row r="248364" ht="15"/>
    <row r="248365" ht="15"/>
    <row r="248366" ht="15"/>
    <row r="248367" ht="15"/>
    <row r="248368" ht="15"/>
    <row r="248369" ht="15"/>
    <row r="248370" ht="15"/>
    <row r="248371" ht="15"/>
    <row r="248372" ht="15"/>
    <row r="248373" ht="15"/>
    <row r="248374" ht="15"/>
    <row r="248375" ht="15"/>
    <row r="248376" ht="15"/>
    <row r="248377" ht="15"/>
    <row r="248378" ht="15"/>
    <row r="248379" ht="15"/>
    <row r="248380" ht="15"/>
    <row r="248381" ht="15"/>
    <row r="248382" ht="15"/>
    <row r="248383" ht="15"/>
    <row r="248384" ht="15"/>
    <row r="248385" ht="15"/>
    <row r="248386" ht="15"/>
    <row r="248387" ht="15"/>
    <row r="248388" ht="15"/>
    <row r="248389" ht="15"/>
    <row r="248390" ht="15"/>
    <row r="248391" ht="15"/>
    <row r="248392" ht="15"/>
    <row r="248393" ht="15"/>
    <row r="248394" ht="15"/>
    <row r="248395" ht="15"/>
    <row r="248396" ht="15"/>
    <row r="248397" ht="15"/>
    <row r="248398" ht="15"/>
    <row r="248399" ht="15"/>
    <row r="248400" ht="15"/>
    <row r="248401" ht="15"/>
    <row r="248402" ht="15"/>
    <row r="248403" ht="15"/>
    <row r="248404" ht="15"/>
    <row r="248405" ht="15"/>
    <row r="248406" ht="15"/>
    <row r="248407" ht="15"/>
    <row r="248408" ht="15"/>
    <row r="248409" ht="15"/>
    <row r="248410" ht="15"/>
    <row r="248411" ht="15"/>
    <row r="248412" ht="15"/>
    <row r="248413" ht="15"/>
    <row r="248414" ht="15"/>
    <row r="248415" ht="15"/>
    <row r="248416" ht="15"/>
    <row r="248417" ht="15"/>
    <row r="248418" ht="15"/>
    <row r="248419" ht="15"/>
    <row r="248420" ht="15"/>
    <row r="248421" ht="15"/>
    <row r="248422" ht="15"/>
    <row r="248423" ht="15"/>
    <row r="248424" ht="15"/>
    <row r="248425" ht="15"/>
    <row r="248426" ht="15"/>
    <row r="248427" ht="15"/>
    <row r="248428" ht="15"/>
    <row r="248429" ht="15"/>
    <row r="248430" ht="15"/>
    <row r="248431" ht="15"/>
    <row r="248432" ht="15"/>
    <row r="248433" ht="15"/>
    <row r="248434" ht="15"/>
    <row r="248435" ht="15"/>
    <row r="248436" ht="15"/>
    <row r="248437" ht="15"/>
    <row r="248438" ht="15"/>
    <row r="248439" ht="15"/>
    <row r="248440" ht="15"/>
    <row r="248441" ht="15"/>
    <row r="248442" ht="15"/>
    <row r="248443" ht="15"/>
    <row r="248444" ht="15"/>
    <row r="248445" ht="15"/>
    <row r="248446" ht="15"/>
    <row r="248447" ht="15"/>
    <row r="248448" ht="15"/>
    <row r="248449" ht="15"/>
    <row r="248450" ht="15"/>
    <row r="248451" ht="15"/>
    <row r="248452" ht="15"/>
    <row r="248453" ht="15"/>
    <row r="248454" ht="15"/>
    <row r="248455" ht="15"/>
    <row r="248456" ht="15"/>
    <row r="248457" ht="15"/>
    <row r="248458" ht="15"/>
    <row r="248459" ht="15"/>
    <row r="248460" ht="15"/>
    <row r="248461" ht="15"/>
    <row r="248462" ht="15"/>
    <row r="248463" ht="15"/>
    <row r="248464" ht="15"/>
    <row r="248465" ht="15"/>
    <row r="248466" ht="15"/>
    <row r="248467" ht="15"/>
    <row r="248468" ht="15"/>
    <row r="248469" ht="15"/>
    <row r="248470" ht="15"/>
    <row r="248471" ht="15"/>
    <row r="248472" ht="15"/>
    <row r="248473" ht="15"/>
    <row r="248474" ht="15"/>
    <row r="248475" ht="15"/>
    <row r="248476" ht="15"/>
    <row r="248477" ht="15"/>
    <row r="248478" ht="15"/>
    <row r="248479" ht="15"/>
    <row r="248480" ht="15"/>
    <row r="248481" ht="15"/>
    <row r="248482" ht="15"/>
    <row r="248483" ht="15"/>
    <row r="248484" ht="15"/>
    <row r="248485" ht="15"/>
    <row r="248486" ht="15"/>
    <row r="248487" ht="15"/>
    <row r="248488" ht="15"/>
    <row r="248489" ht="15"/>
    <row r="248490" ht="15"/>
    <row r="248491" ht="15"/>
    <row r="248492" ht="15"/>
    <row r="248493" ht="15"/>
    <row r="248494" ht="15"/>
    <row r="248495" ht="15"/>
    <row r="248496" ht="15"/>
    <row r="248497" ht="15"/>
    <row r="248498" ht="15"/>
    <row r="248499" ht="15"/>
    <row r="248500" ht="15"/>
    <row r="248501" ht="15"/>
    <row r="248502" ht="15"/>
    <row r="248503" ht="15"/>
    <row r="248504" ht="15"/>
    <row r="248505" ht="15"/>
    <row r="248506" ht="15"/>
    <row r="248507" ht="15"/>
    <row r="248508" ht="15"/>
    <row r="248509" ht="15"/>
    <row r="248510" ht="15"/>
    <row r="248511" ht="15"/>
    <row r="248512" ht="15"/>
    <row r="248513" ht="15"/>
    <row r="248514" ht="15"/>
    <row r="248515" ht="15"/>
    <row r="248516" ht="15"/>
    <row r="248517" ht="15"/>
    <row r="248518" ht="15"/>
    <row r="248519" ht="15"/>
    <row r="248520" ht="15"/>
    <row r="248521" ht="15"/>
    <row r="248522" ht="15"/>
    <row r="248523" ht="15"/>
    <row r="248524" ht="15"/>
    <row r="248525" ht="15"/>
    <row r="248526" ht="15"/>
    <row r="248527" ht="15"/>
    <row r="248528" ht="15"/>
    <row r="248529" ht="15"/>
    <row r="248530" ht="15"/>
    <row r="248531" ht="15"/>
    <row r="248532" ht="15"/>
    <row r="248533" ht="15"/>
    <row r="248534" ht="15"/>
    <row r="248535" ht="15"/>
    <row r="248536" ht="15"/>
    <row r="248537" ht="15"/>
    <row r="248538" ht="15"/>
    <row r="248539" ht="15"/>
    <row r="248540" ht="15"/>
    <row r="248541" ht="15"/>
    <row r="248542" ht="15"/>
    <row r="248543" ht="15"/>
    <row r="248544" ht="15"/>
    <row r="248545" ht="15"/>
    <row r="248546" ht="15"/>
    <row r="248547" ht="15"/>
    <row r="248548" ht="15"/>
    <row r="248549" ht="15"/>
    <row r="248550" ht="15"/>
    <row r="248551" ht="15"/>
    <row r="248552" ht="15"/>
    <row r="248553" ht="15"/>
    <row r="248554" ht="15"/>
    <row r="248555" ht="15"/>
    <row r="248556" ht="15"/>
    <row r="248557" ht="15"/>
    <row r="248558" ht="15"/>
    <row r="248559" ht="15"/>
    <row r="248560" ht="15"/>
    <row r="248561" ht="15"/>
    <row r="248562" ht="15"/>
    <row r="248563" ht="15"/>
    <row r="248564" ht="15"/>
    <row r="248565" ht="15"/>
    <row r="248566" ht="15"/>
    <row r="248567" ht="15"/>
    <row r="248568" ht="15"/>
    <row r="248569" ht="15"/>
    <row r="248570" ht="15"/>
    <row r="248571" ht="15"/>
    <row r="248572" ht="15"/>
    <row r="248573" ht="15"/>
    <row r="248574" ht="15"/>
    <row r="248575" ht="15"/>
    <row r="248576" ht="15"/>
    <row r="248577" ht="15"/>
    <row r="248578" ht="15"/>
    <row r="248579" ht="15"/>
    <row r="248580" ht="15"/>
    <row r="248581" ht="15"/>
    <row r="248582" ht="15"/>
    <row r="248583" ht="15"/>
    <row r="248584" ht="15"/>
    <row r="248585" ht="15"/>
    <row r="248586" ht="15"/>
    <row r="248587" ht="15"/>
    <row r="248588" ht="15"/>
    <row r="248589" ht="15"/>
    <row r="248590" ht="15"/>
    <row r="248591" ht="15"/>
    <row r="248592" ht="15"/>
    <row r="248593" ht="15"/>
    <row r="248594" ht="15"/>
    <row r="248595" ht="15"/>
    <row r="248596" ht="15"/>
    <row r="248597" ht="15"/>
    <row r="248598" ht="15"/>
    <row r="248599" ht="15"/>
    <row r="248600" ht="15"/>
    <row r="248601" ht="15"/>
    <row r="248602" ht="15"/>
    <row r="248603" ht="15"/>
    <row r="248604" ht="15"/>
    <row r="248605" ht="15"/>
    <row r="248606" ht="15"/>
    <row r="248607" ht="15"/>
    <row r="248608" ht="15"/>
    <row r="248609" ht="15"/>
    <row r="248610" ht="15"/>
    <row r="248611" ht="15"/>
    <row r="248612" ht="15"/>
    <row r="248613" ht="15"/>
    <row r="248614" ht="15"/>
    <row r="248615" ht="15"/>
    <row r="248616" ht="15"/>
    <row r="248617" ht="15"/>
    <row r="248618" ht="15"/>
    <row r="248619" ht="15"/>
    <row r="248620" ht="15"/>
    <row r="248621" ht="15"/>
    <row r="248622" ht="15"/>
    <row r="248623" ht="15"/>
    <row r="248624" ht="15"/>
    <row r="248625" ht="15"/>
    <row r="248626" ht="15"/>
    <row r="248627" ht="15"/>
    <row r="248628" ht="15"/>
    <row r="248629" ht="15"/>
    <row r="248630" ht="15"/>
    <row r="248631" ht="15"/>
    <row r="248632" ht="15"/>
    <row r="248633" ht="15"/>
    <row r="248634" ht="15"/>
    <row r="248635" ht="15"/>
    <row r="248636" ht="15"/>
    <row r="248637" ht="15"/>
    <row r="248638" ht="15"/>
    <row r="248639" ht="15"/>
    <row r="248640" ht="15"/>
    <row r="248641" ht="15"/>
    <row r="248642" ht="15"/>
    <row r="248643" ht="15"/>
    <row r="248644" ht="15"/>
    <row r="248645" ht="15"/>
    <row r="248646" ht="15"/>
    <row r="248647" ht="15"/>
    <row r="248648" ht="15"/>
    <row r="248649" ht="15"/>
    <row r="248650" ht="15"/>
    <row r="248651" ht="15"/>
    <row r="248652" ht="15"/>
    <row r="248653" ht="15"/>
    <row r="248654" ht="15"/>
    <row r="248655" ht="15"/>
    <row r="248656" ht="15"/>
    <row r="248657" ht="15"/>
    <row r="248658" ht="15"/>
    <row r="248659" ht="15"/>
    <row r="248660" ht="15"/>
    <row r="248661" ht="15"/>
    <row r="248662" ht="15"/>
    <row r="248663" ht="15"/>
    <row r="248664" ht="15"/>
    <row r="248665" ht="15"/>
    <row r="248666" ht="15"/>
    <row r="248667" ht="15"/>
    <row r="248668" ht="15"/>
    <row r="248669" ht="15"/>
    <row r="248670" ht="15"/>
    <row r="248671" ht="15"/>
    <row r="248672" ht="15"/>
    <row r="248673" ht="15"/>
    <row r="248674" ht="15"/>
    <row r="248675" ht="15"/>
    <row r="248676" ht="15"/>
    <row r="248677" ht="15"/>
    <row r="248678" ht="15"/>
    <row r="248679" ht="15"/>
    <row r="248680" ht="15"/>
    <row r="248681" ht="15"/>
    <row r="248682" ht="15"/>
    <row r="248683" ht="15"/>
    <row r="248684" ht="15"/>
    <row r="248685" ht="15"/>
    <row r="248686" ht="15"/>
    <row r="248687" ht="15"/>
    <row r="248688" ht="15"/>
    <row r="248689" ht="15"/>
    <row r="248690" ht="15"/>
    <row r="248691" ht="15"/>
    <row r="248692" ht="15"/>
    <row r="248693" ht="15"/>
    <row r="248694" ht="15"/>
    <row r="248695" ht="15"/>
    <row r="248696" ht="15"/>
    <row r="248697" ht="15"/>
    <row r="248698" ht="15"/>
    <row r="248699" ht="15"/>
    <row r="248700" ht="15"/>
    <row r="248701" ht="15"/>
    <row r="248702" ht="15"/>
    <row r="248703" ht="15"/>
    <row r="248704" ht="15"/>
    <row r="248705" ht="15"/>
    <row r="248706" ht="15"/>
    <row r="248707" ht="15"/>
    <row r="248708" ht="15"/>
    <row r="248709" ht="15"/>
    <row r="248710" ht="15"/>
    <row r="248711" ht="15"/>
    <row r="248712" ht="15"/>
    <row r="248713" ht="15"/>
    <row r="248714" ht="15"/>
    <row r="248715" ht="15"/>
    <row r="248716" ht="15"/>
    <row r="248717" ht="15"/>
    <row r="248718" ht="15"/>
    <row r="248719" ht="15"/>
    <row r="248720" ht="15"/>
    <row r="248721" ht="15"/>
    <row r="248722" ht="15"/>
    <row r="248723" ht="15"/>
    <row r="248724" ht="15"/>
    <row r="248725" ht="15"/>
    <row r="248726" ht="15"/>
    <row r="248727" ht="15"/>
    <row r="248728" ht="15"/>
    <row r="248729" ht="15"/>
    <row r="248730" ht="15"/>
    <row r="248731" ht="15"/>
    <row r="248732" ht="15"/>
    <row r="248733" ht="15"/>
    <row r="248734" ht="15"/>
    <row r="248735" ht="15"/>
    <row r="248736" ht="15"/>
    <row r="248737" ht="15"/>
    <row r="248738" ht="15"/>
    <row r="248739" ht="15"/>
    <row r="248740" ht="15"/>
    <row r="248741" ht="15"/>
    <row r="248742" ht="15"/>
    <row r="248743" ht="15"/>
    <row r="248744" ht="15"/>
    <row r="248745" ht="15"/>
    <row r="248746" ht="15"/>
    <row r="248747" ht="15"/>
    <row r="248748" ht="15"/>
    <row r="248749" ht="15"/>
    <row r="248750" ht="15"/>
    <row r="248751" ht="15"/>
    <row r="248752" ht="15"/>
    <row r="248753" ht="15"/>
    <row r="248754" ht="15"/>
    <row r="248755" ht="15"/>
    <row r="248756" ht="15"/>
    <row r="248757" ht="15"/>
    <row r="248758" ht="15"/>
    <row r="248759" ht="15"/>
    <row r="248760" ht="15"/>
    <row r="248761" ht="15"/>
    <row r="248762" ht="15"/>
    <row r="248763" ht="15"/>
    <row r="248764" ht="15"/>
    <row r="248765" ht="15"/>
    <row r="248766" ht="15"/>
    <row r="248767" ht="15"/>
    <row r="248768" ht="15"/>
    <row r="248769" ht="15"/>
    <row r="248770" ht="15"/>
    <row r="248771" ht="15"/>
    <row r="248772" ht="15"/>
    <row r="248773" ht="15"/>
    <row r="248774" ht="15"/>
    <row r="248775" ht="15"/>
    <row r="248776" ht="15"/>
    <row r="248777" ht="15"/>
    <row r="248778" ht="15"/>
    <row r="248779" ht="15"/>
    <row r="248780" ht="15"/>
    <row r="248781" ht="15"/>
    <row r="248782" ht="15"/>
    <row r="248783" ht="15"/>
    <row r="248784" ht="15"/>
    <row r="248785" ht="15"/>
    <row r="248786" ht="15"/>
    <row r="248787" ht="15"/>
    <row r="248788" ht="15"/>
    <row r="248789" ht="15"/>
    <row r="248790" ht="15"/>
    <row r="248791" ht="15"/>
    <row r="248792" ht="15"/>
    <row r="248793" ht="15"/>
    <row r="248794" ht="15"/>
    <row r="248795" ht="15"/>
    <row r="248796" ht="15"/>
    <row r="248797" ht="15"/>
    <row r="248798" ht="15"/>
    <row r="248799" ht="15"/>
    <row r="248800" ht="15"/>
    <row r="248801" ht="15"/>
    <row r="248802" ht="15"/>
    <row r="248803" ht="15"/>
    <row r="248804" ht="15"/>
    <row r="248805" ht="15"/>
    <row r="248806" ht="15"/>
    <row r="248807" ht="15"/>
    <row r="248808" ht="15"/>
    <row r="248809" ht="15"/>
    <row r="248810" ht="15"/>
    <row r="248811" ht="15"/>
    <row r="248812" ht="15"/>
    <row r="248813" ht="15"/>
    <row r="248814" ht="15"/>
    <row r="248815" ht="15"/>
    <row r="248816" ht="15"/>
    <row r="248817" ht="15"/>
    <row r="248818" ht="15"/>
    <row r="248819" ht="15"/>
    <row r="248820" ht="15"/>
    <row r="248821" ht="15"/>
    <row r="248822" ht="15"/>
    <row r="248823" ht="15"/>
    <row r="248824" ht="15"/>
    <row r="248825" ht="15"/>
    <row r="248826" ht="15"/>
    <row r="248827" ht="15"/>
    <row r="248828" ht="15"/>
    <row r="248829" ht="15"/>
    <row r="248830" ht="15"/>
    <row r="248831" ht="15"/>
    <row r="248832" ht="15"/>
    <row r="248833" ht="15"/>
    <row r="248834" ht="15"/>
    <row r="248835" ht="15"/>
    <row r="248836" ht="15"/>
    <row r="248837" ht="15"/>
    <row r="248838" ht="15"/>
    <row r="248839" ht="15"/>
    <row r="248840" ht="15"/>
    <row r="248841" ht="15"/>
    <row r="248842" ht="15"/>
    <row r="248843" ht="15"/>
    <row r="248844" ht="15"/>
    <row r="248845" ht="15"/>
    <row r="248846" ht="15"/>
    <row r="248847" ht="15"/>
    <row r="248848" ht="15"/>
    <row r="248849" ht="15"/>
    <row r="248850" ht="15"/>
    <row r="248851" ht="15"/>
    <row r="248852" ht="15"/>
    <row r="248853" ht="15"/>
    <row r="248854" ht="15"/>
    <row r="248855" ht="15"/>
    <row r="248856" ht="15"/>
    <row r="248857" ht="15"/>
    <row r="248858" ht="15"/>
    <row r="248859" ht="15"/>
    <row r="248860" ht="15"/>
    <row r="248861" ht="15"/>
    <row r="248862" ht="15"/>
    <row r="248863" ht="15"/>
    <row r="248864" ht="15"/>
    <row r="248865" ht="15"/>
    <row r="248866" ht="15"/>
    <row r="248867" ht="15"/>
    <row r="248868" ht="15"/>
    <row r="248869" ht="15"/>
    <row r="248870" ht="15"/>
    <row r="248871" ht="15"/>
    <row r="248872" ht="15"/>
    <row r="248873" ht="15"/>
    <row r="248874" ht="15"/>
    <row r="248875" ht="15"/>
    <row r="248876" ht="15"/>
    <row r="248877" ht="15"/>
    <row r="248878" ht="15"/>
    <row r="248879" ht="15"/>
    <row r="248880" ht="15"/>
    <row r="248881" ht="15"/>
    <row r="248882" ht="15"/>
    <row r="248883" ht="15"/>
    <row r="248884" ht="15"/>
    <row r="248885" ht="15"/>
    <row r="248886" ht="15"/>
    <row r="248887" ht="15"/>
    <row r="248888" ht="15"/>
    <row r="248889" ht="15"/>
    <row r="248890" ht="15"/>
    <row r="248891" ht="15"/>
    <row r="248892" ht="15"/>
    <row r="248893" ht="15"/>
    <row r="248894" ht="15"/>
    <row r="248895" ht="15"/>
    <row r="248896" ht="15"/>
    <row r="248897" ht="15"/>
    <row r="248898" ht="15"/>
    <row r="248899" ht="15"/>
    <row r="248900" ht="15"/>
    <row r="248901" ht="15"/>
    <row r="248902" ht="15"/>
    <row r="248903" ht="15"/>
    <row r="248904" ht="15"/>
    <row r="248905" ht="15"/>
    <row r="248906" ht="15"/>
    <row r="248907" ht="15"/>
    <row r="248908" ht="15"/>
    <row r="248909" ht="15"/>
    <row r="248910" ht="15"/>
    <row r="248911" ht="15"/>
    <row r="248912" ht="15"/>
    <row r="248913" ht="15"/>
    <row r="248914" ht="15"/>
    <row r="248915" ht="15"/>
    <row r="248916" ht="15"/>
    <row r="248917" ht="15"/>
    <row r="248918" ht="15"/>
    <row r="248919" ht="15"/>
    <row r="248920" ht="15"/>
    <row r="248921" ht="15"/>
    <row r="248922" ht="15"/>
    <row r="248923" ht="15"/>
    <row r="248924" ht="15"/>
    <row r="248925" ht="15"/>
    <row r="248926" ht="15"/>
    <row r="248927" ht="15"/>
    <row r="248928" ht="15"/>
    <row r="248929" ht="15"/>
    <row r="248930" ht="15"/>
    <row r="248931" ht="15"/>
    <row r="248932" ht="15"/>
    <row r="248933" ht="15"/>
    <row r="248934" ht="15"/>
    <row r="248935" ht="15"/>
    <row r="248936" ht="15"/>
    <row r="248937" ht="15"/>
    <row r="248938" ht="15"/>
    <row r="248939" ht="15"/>
    <row r="248940" ht="15"/>
    <row r="248941" ht="15"/>
    <row r="248942" ht="15"/>
    <row r="248943" ht="15"/>
    <row r="248944" ht="15"/>
    <row r="248945" ht="15"/>
    <row r="248946" ht="15"/>
    <row r="248947" ht="15"/>
    <row r="248948" ht="15"/>
    <row r="248949" ht="15"/>
    <row r="248950" ht="15"/>
    <row r="248951" ht="15"/>
    <row r="248952" ht="15"/>
    <row r="248953" ht="15"/>
    <row r="248954" ht="15"/>
    <row r="248955" ht="15"/>
    <row r="248956" ht="15"/>
    <row r="248957" ht="15"/>
    <row r="248958" ht="15"/>
    <row r="248959" ht="15"/>
    <row r="248960" ht="15"/>
    <row r="248961" ht="15"/>
    <row r="248962" ht="15"/>
    <row r="248963" ht="15"/>
    <row r="248964" ht="15"/>
    <row r="248965" ht="15"/>
    <row r="248966" ht="15"/>
    <row r="248967" ht="15"/>
    <row r="248968" ht="15"/>
    <row r="248969" ht="15"/>
    <row r="248970" ht="15"/>
    <row r="248971" ht="15"/>
    <row r="248972" ht="15"/>
    <row r="248973" ht="15"/>
    <row r="248974" ht="15"/>
    <row r="248975" ht="15"/>
    <row r="248976" ht="15"/>
    <row r="248977" ht="15"/>
    <row r="248978" ht="15"/>
    <row r="248979" ht="15"/>
    <row r="248980" ht="15"/>
    <row r="248981" ht="15"/>
    <row r="248982" ht="15"/>
    <row r="248983" ht="15"/>
    <row r="248984" ht="15"/>
    <row r="248985" ht="15"/>
    <row r="248986" ht="15"/>
    <row r="248987" ht="15"/>
    <row r="248988" ht="15"/>
    <row r="248989" ht="15"/>
    <row r="248990" ht="15"/>
    <row r="248991" ht="15"/>
    <row r="248992" ht="15"/>
    <row r="248993" ht="15"/>
    <row r="248994" ht="15"/>
    <row r="248995" ht="15"/>
    <row r="248996" ht="15"/>
    <row r="248997" ht="15"/>
    <row r="248998" ht="15"/>
    <row r="248999" ht="15"/>
    <row r="249000" ht="15"/>
    <row r="249001" ht="15"/>
    <row r="249002" ht="15"/>
    <row r="249003" ht="15"/>
    <row r="249004" ht="15"/>
    <row r="249005" ht="15"/>
    <row r="249006" ht="15"/>
    <row r="249007" ht="15"/>
    <row r="249008" ht="15"/>
    <row r="249009" ht="15"/>
    <row r="249010" ht="15"/>
    <row r="249011" ht="15"/>
    <row r="249012" ht="15"/>
    <row r="249013" ht="15"/>
    <row r="249014" ht="15"/>
    <row r="249015" ht="15"/>
    <row r="249016" ht="15"/>
    <row r="249017" ht="15"/>
    <row r="249018" ht="15"/>
    <row r="249019" ht="15"/>
    <row r="249020" ht="15"/>
    <row r="249021" ht="15"/>
    <row r="249022" ht="15"/>
    <row r="249023" ht="15"/>
    <row r="249024" ht="15"/>
    <row r="249025" ht="15"/>
    <row r="249026" ht="15"/>
    <row r="249027" ht="15"/>
    <row r="249028" ht="15"/>
    <row r="249029" ht="15"/>
    <row r="249030" ht="15"/>
    <row r="249031" ht="15"/>
    <row r="249032" ht="15"/>
    <row r="249033" ht="15"/>
    <row r="249034" ht="15"/>
    <row r="249035" ht="15"/>
    <row r="249036" ht="15"/>
    <row r="249037" ht="15"/>
    <row r="249038" ht="15"/>
    <row r="249039" ht="15"/>
    <row r="249040" ht="15"/>
    <row r="249041" ht="15"/>
    <row r="249042" ht="15"/>
    <row r="249043" ht="15"/>
    <row r="249044" ht="15"/>
    <row r="249045" ht="15"/>
    <row r="249046" ht="15"/>
    <row r="249047" ht="15"/>
    <row r="249048" ht="15"/>
    <row r="249049" ht="15"/>
    <row r="249050" ht="15"/>
    <row r="249051" ht="15"/>
    <row r="249052" ht="15"/>
    <row r="249053" ht="15"/>
    <row r="249054" ht="15"/>
    <row r="249055" ht="15"/>
    <row r="249056" ht="15"/>
    <row r="249057" ht="15"/>
    <row r="249058" ht="15"/>
    <row r="249059" ht="15"/>
    <row r="249060" ht="15"/>
    <row r="249061" ht="15"/>
    <row r="249062" ht="15"/>
    <row r="249063" ht="15"/>
    <row r="249064" ht="15"/>
    <row r="249065" ht="15"/>
    <row r="249066" ht="15"/>
    <row r="249067" ht="15"/>
    <row r="249068" ht="15"/>
    <row r="249069" ht="15"/>
    <row r="249070" ht="15"/>
    <row r="249071" ht="15"/>
    <row r="249072" ht="15"/>
    <row r="249073" ht="15"/>
    <row r="249074" ht="15"/>
    <row r="249075" ht="15"/>
    <row r="249076" ht="15"/>
    <row r="249077" ht="15"/>
    <row r="249078" ht="15"/>
    <row r="249079" ht="15"/>
    <row r="249080" ht="15"/>
    <row r="249081" ht="15"/>
    <row r="249082" ht="15"/>
    <row r="249083" ht="15"/>
    <row r="249084" ht="15"/>
    <row r="249085" ht="15"/>
    <row r="249086" ht="15"/>
    <row r="249087" ht="15"/>
    <row r="249088" ht="15"/>
    <row r="249089" ht="15"/>
    <row r="249090" ht="15"/>
    <row r="249091" ht="15"/>
    <row r="249092" ht="15"/>
    <row r="249093" ht="15"/>
    <row r="249094" ht="15"/>
    <row r="249095" ht="15"/>
    <row r="249096" ht="15"/>
    <row r="249097" ht="15"/>
    <row r="249098" ht="15"/>
    <row r="249099" ht="15"/>
    <row r="249100" ht="15"/>
    <row r="249101" ht="15"/>
    <row r="249102" ht="15"/>
    <row r="249103" ht="15"/>
    <row r="249104" ht="15"/>
    <row r="249105" ht="15"/>
    <row r="249106" ht="15"/>
    <row r="249107" ht="15"/>
    <row r="249108" ht="15"/>
    <row r="249109" ht="15"/>
    <row r="249110" ht="15"/>
    <row r="249111" ht="15"/>
    <row r="249112" ht="15"/>
    <row r="249113" ht="15"/>
    <row r="249114" ht="15"/>
    <row r="249115" ht="15"/>
    <row r="249116" ht="15"/>
    <row r="249117" ht="15"/>
    <row r="249118" ht="15"/>
    <row r="249119" ht="15"/>
    <row r="249120" ht="15"/>
    <row r="249121" ht="15"/>
    <row r="249122" ht="15"/>
    <row r="249123" ht="15"/>
    <row r="249124" ht="15"/>
    <row r="249125" ht="15"/>
    <row r="249126" ht="15"/>
    <row r="249127" ht="15"/>
    <row r="249128" ht="15"/>
    <row r="249129" ht="15"/>
    <row r="249130" ht="15"/>
    <row r="249131" ht="15"/>
    <row r="249132" ht="15"/>
    <row r="249133" ht="15"/>
    <row r="249134" ht="15"/>
    <row r="249135" ht="15"/>
    <row r="249136" ht="15"/>
    <row r="249137" ht="15"/>
    <row r="249138" ht="15"/>
    <row r="249139" ht="15"/>
    <row r="249140" ht="15"/>
    <row r="249141" ht="15"/>
    <row r="249142" ht="15"/>
    <row r="249143" ht="15"/>
    <row r="249144" ht="15"/>
    <row r="249145" ht="15"/>
    <row r="249146" ht="15"/>
    <row r="249147" ht="15"/>
    <row r="249148" ht="15"/>
    <row r="249149" ht="15"/>
    <row r="249150" ht="15"/>
    <row r="249151" ht="15"/>
    <row r="249152" ht="15"/>
    <row r="249153" ht="15"/>
    <row r="249154" ht="15"/>
    <row r="249155" ht="15"/>
    <row r="249156" ht="15"/>
    <row r="249157" ht="15"/>
    <row r="249158" ht="15"/>
    <row r="249159" ht="15"/>
    <row r="249160" ht="15"/>
    <row r="249161" ht="15"/>
    <row r="249162" ht="15"/>
    <row r="249163" ht="15"/>
    <row r="249164" ht="15"/>
    <row r="249165" ht="15"/>
    <row r="249166" ht="15"/>
    <row r="249167" ht="15"/>
    <row r="249168" ht="15"/>
    <row r="249169" ht="15"/>
    <row r="249170" ht="15"/>
    <row r="249171" ht="15"/>
    <row r="249172" ht="15"/>
    <row r="249173" ht="15"/>
    <row r="249174" ht="15"/>
    <row r="249175" ht="15"/>
    <row r="249176" ht="15"/>
    <row r="249177" ht="15"/>
    <row r="249178" ht="15"/>
    <row r="249179" ht="15"/>
    <row r="249180" ht="15"/>
    <row r="249181" ht="15"/>
    <row r="249182" ht="15"/>
    <row r="249183" ht="15"/>
    <row r="249184" ht="15"/>
    <row r="249185" ht="15"/>
    <row r="249186" ht="15"/>
    <row r="249187" ht="15"/>
    <row r="249188" ht="15"/>
    <row r="249189" ht="15"/>
    <row r="249190" ht="15"/>
    <row r="249191" ht="15"/>
    <row r="249192" ht="15"/>
    <row r="249193" ht="15"/>
    <row r="249194" ht="15"/>
    <row r="249195" ht="15"/>
    <row r="249196" ht="15"/>
    <row r="249197" ht="15"/>
    <row r="249198" ht="15"/>
    <row r="249199" ht="15"/>
    <row r="249200" ht="15"/>
    <row r="249201" ht="15"/>
    <row r="249202" ht="15"/>
    <row r="249203" ht="15"/>
    <row r="249204" ht="15"/>
    <row r="249205" ht="15"/>
    <row r="249206" ht="15"/>
    <row r="249207" ht="15"/>
    <row r="249208" ht="15"/>
    <row r="249209" ht="15"/>
    <row r="249210" ht="15"/>
    <row r="249211" ht="15"/>
    <row r="249212" ht="15"/>
    <row r="249213" ht="15"/>
    <row r="249214" ht="15"/>
    <row r="249215" ht="15"/>
    <row r="249216" ht="15"/>
    <row r="249217" ht="15"/>
    <row r="249218" ht="15"/>
    <row r="249219" ht="15"/>
    <row r="249220" ht="15"/>
    <row r="249221" ht="15"/>
    <row r="249222" ht="15"/>
    <row r="249223" ht="15"/>
    <row r="249224" ht="15"/>
    <row r="249225" ht="15"/>
    <row r="249226" ht="15"/>
    <row r="249227" ht="15"/>
    <row r="249228" ht="15"/>
    <row r="249229" ht="15"/>
    <row r="249230" ht="15"/>
    <row r="249231" ht="15"/>
    <row r="249232" ht="15"/>
    <row r="249233" ht="15"/>
    <row r="249234" ht="15"/>
    <row r="249235" ht="15"/>
    <row r="249236" ht="15"/>
    <row r="249237" ht="15"/>
    <row r="249238" ht="15"/>
    <row r="249239" ht="15"/>
    <row r="249240" ht="15"/>
    <row r="249241" ht="15"/>
    <row r="249242" ht="15"/>
    <row r="249243" ht="15"/>
    <row r="249244" ht="15"/>
    <row r="249245" ht="15"/>
    <row r="249246" ht="15"/>
    <row r="249247" ht="15"/>
    <row r="249248" ht="15"/>
    <row r="249249" ht="15"/>
    <row r="249250" ht="15"/>
    <row r="249251" ht="15"/>
    <row r="249252" ht="15"/>
    <row r="249253" ht="15"/>
    <row r="249254" ht="15"/>
    <row r="249255" ht="15"/>
    <row r="249256" ht="15"/>
    <row r="249257" ht="15"/>
    <row r="249258" ht="15"/>
    <row r="249259" ht="15"/>
    <row r="249260" ht="15"/>
    <row r="249261" ht="15"/>
    <row r="249262" ht="15"/>
    <row r="249263" ht="15"/>
    <row r="249264" ht="15"/>
    <row r="249265" ht="15"/>
    <row r="249266" ht="15"/>
    <row r="249267" ht="15"/>
    <row r="249268" ht="15"/>
    <row r="249269" ht="15"/>
    <row r="249270" ht="15"/>
    <row r="249271" ht="15"/>
    <row r="249272" ht="15"/>
    <row r="249273" ht="15"/>
    <row r="249274" ht="15"/>
    <row r="249275" ht="15"/>
    <row r="249276" ht="15"/>
    <row r="249277" ht="15"/>
    <row r="249278" ht="15"/>
    <row r="249279" ht="15"/>
    <row r="249280" ht="15"/>
    <row r="249281" ht="15"/>
    <row r="249282" ht="15"/>
    <row r="249283" ht="15"/>
    <row r="249284" ht="15"/>
    <row r="249285" ht="15"/>
    <row r="249286" ht="15"/>
    <row r="249287" ht="15"/>
    <row r="249288" ht="15"/>
    <row r="249289" ht="15"/>
    <row r="249290" ht="15"/>
    <row r="249291" ht="15"/>
    <row r="249292" ht="15"/>
    <row r="249293" ht="15"/>
    <row r="249294" ht="15"/>
    <row r="249295" ht="15"/>
    <row r="249296" ht="15"/>
    <row r="249297" ht="15"/>
    <row r="249298" ht="15"/>
    <row r="249299" ht="15"/>
    <row r="249300" ht="15"/>
    <row r="249301" ht="15"/>
    <row r="249302" ht="15"/>
    <row r="249303" ht="15"/>
    <row r="249304" ht="15"/>
    <row r="249305" ht="15"/>
    <row r="249306" ht="15"/>
    <row r="249307" ht="15"/>
    <row r="249308" ht="15"/>
    <row r="249309" ht="15"/>
    <row r="249310" ht="15"/>
    <row r="249311" ht="15"/>
    <row r="249312" ht="15"/>
    <row r="249313" ht="15"/>
    <row r="249314" ht="15"/>
    <row r="249315" ht="15"/>
    <row r="249316" ht="15"/>
    <row r="249317" ht="15"/>
    <row r="249318" ht="15"/>
    <row r="249319" ht="15"/>
    <row r="249320" ht="15"/>
    <row r="249321" ht="15"/>
    <row r="249322" ht="15"/>
    <row r="249323" ht="15"/>
    <row r="249324" ht="15"/>
    <row r="249325" ht="15"/>
    <row r="249326" ht="15"/>
    <row r="249327" ht="15"/>
    <row r="249328" ht="15"/>
    <row r="249329" ht="15"/>
    <row r="249330" ht="15"/>
    <row r="249331" ht="15"/>
    <row r="249332" ht="15"/>
    <row r="249333" ht="15"/>
    <row r="249334" ht="15"/>
    <row r="249335" ht="15"/>
    <row r="249336" ht="15"/>
    <row r="249337" ht="15"/>
    <row r="249338" ht="15"/>
    <row r="249339" ht="15"/>
    <row r="249340" ht="15"/>
    <row r="249341" ht="15"/>
    <row r="249342" ht="15"/>
    <row r="249343" ht="15"/>
    <row r="249344" ht="15"/>
    <row r="249345" ht="15"/>
    <row r="249346" ht="15"/>
    <row r="249347" ht="15"/>
    <row r="249348" ht="15"/>
    <row r="249349" ht="15"/>
    <row r="249350" ht="15"/>
    <row r="249351" ht="15"/>
    <row r="249352" ht="15"/>
    <row r="249353" ht="15"/>
    <row r="249354" ht="15"/>
    <row r="249355" ht="15"/>
    <row r="249356" ht="15"/>
    <row r="249357" ht="15"/>
    <row r="249358" ht="15"/>
    <row r="249359" ht="15"/>
    <row r="249360" ht="15"/>
    <row r="249361" ht="15"/>
    <row r="249362" ht="15"/>
    <row r="249363" ht="15"/>
    <row r="249364" ht="15"/>
    <row r="249365" ht="15"/>
    <row r="249366" ht="15"/>
    <row r="249367" ht="15"/>
    <row r="249368" ht="15"/>
    <row r="249369" ht="15"/>
    <row r="249370" ht="15"/>
    <row r="249371" ht="15"/>
    <row r="249372" ht="15"/>
    <row r="249373" ht="15"/>
    <row r="249374" ht="15"/>
    <row r="249375" ht="15"/>
    <row r="249376" ht="15"/>
    <row r="249377" ht="15"/>
    <row r="249378" ht="15"/>
    <row r="249379" ht="15"/>
    <row r="249380" ht="15"/>
    <row r="249381" ht="15"/>
    <row r="249382" ht="15"/>
    <row r="249383" ht="15"/>
    <row r="249384" ht="15"/>
    <row r="249385" ht="15"/>
    <row r="249386" ht="15"/>
    <row r="249387" ht="15"/>
    <row r="249388" ht="15"/>
    <row r="249389" ht="15"/>
    <row r="249390" ht="15"/>
    <row r="249391" ht="15"/>
    <row r="249392" ht="15"/>
    <row r="249393" ht="15"/>
    <row r="249394" ht="15"/>
    <row r="249395" ht="15"/>
    <row r="249396" ht="15"/>
    <row r="249397" ht="15"/>
    <row r="249398" ht="15"/>
    <row r="249399" ht="15"/>
    <row r="249400" ht="15"/>
    <row r="249401" ht="15"/>
    <row r="249402" ht="15"/>
    <row r="249403" ht="15"/>
    <row r="249404" ht="15"/>
    <row r="249405" ht="15"/>
    <row r="249406" ht="15"/>
    <row r="249407" ht="15"/>
    <row r="249408" ht="15"/>
    <row r="249409" ht="15"/>
    <row r="249410" ht="15"/>
    <row r="249411" ht="15"/>
    <row r="249412" ht="15"/>
    <row r="249413" ht="15"/>
    <row r="249414" ht="15"/>
    <row r="249415" ht="15"/>
    <row r="249416" ht="15"/>
    <row r="249417" ht="15"/>
    <row r="249418" ht="15"/>
    <row r="249419" ht="15"/>
    <row r="249420" ht="15"/>
    <row r="249421" ht="15"/>
    <row r="249422" ht="15"/>
    <row r="249423" ht="15"/>
    <row r="249424" ht="15"/>
    <row r="249425" ht="15"/>
    <row r="249426" ht="15"/>
    <row r="249427" ht="15"/>
    <row r="249428" ht="15"/>
    <row r="249429" ht="15"/>
    <row r="249430" ht="15"/>
    <row r="249431" ht="15"/>
    <row r="249432" ht="15"/>
    <row r="249433" ht="15"/>
    <row r="249434" ht="15"/>
    <row r="249435" ht="15"/>
    <row r="249436" ht="15"/>
    <row r="249437" ht="15"/>
    <row r="249438" ht="15"/>
    <row r="249439" ht="15"/>
    <row r="249440" ht="15"/>
    <row r="249441" ht="15"/>
    <row r="249442" ht="15"/>
    <row r="249443" ht="15"/>
    <row r="249444" ht="15"/>
    <row r="249445" ht="15"/>
    <row r="249446" ht="15"/>
    <row r="249447" ht="15"/>
    <row r="249448" ht="15"/>
    <row r="249449" ht="15"/>
    <row r="249450" ht="15"/>
    <row r="249451" ht="15"/>
    <row r="249452" ht="15"/>
    <row r="249453" ht="15"/>
    <row r="249454" ht="15"/>
    <row r="249455" ht="15"/>
    <row r="249456" ht="15"/>
    <row r="249457" ht="15"/>
    <row r="249458" ht="15"/>
    <row r="249459" ht="15"/>
    <row r="249460" ht="15"/>
    <row r="249461" ht="15"/>
    <row r="249462" ht="15"/>
    <row r="249463" ht="15"/>
    <row r="249464" ht="15"/>
    <row r="249465" ht="15"/>
    <row r="249466" ht="15"/>
    <row r="249467" ht="15"/>
    <row r="249468" ht="15"/>
    <row r="249469" ht="15"/>
    <row r="249470" ht="15"/>
    <row r="249471" ht="15"/>
    <row r="249472" ht="15"/>
    <row r="249473" ht="15"/>
    <row r="249474" ht="15"/>
    <row r="249475" ht="15"/>
    <row r="249476" ht="15"/>
    <row r="249477" ht="15"/>
    <row r="249478" ht="15"/>
    <row r="249479" ht="15"/>
    <row r="249480" ht="15"/>
    <row r="249481" ht="15"/>
    <row r="249482" ht="15"/>
    <row r="249483" ht="15"/>
    <row r="249484" ht="15"/>
    <row r="249485" ht="15"/>
    <row r="249486" ht="15"/>
    <row r="249487" ht="15"/>
    <row r="249488" ht="15"/>
    <row r="249489" ht="15"/>
    <row r="249490" ht="15"/>
    <row r="249491" ht="15"/>
    <row r="249492" ht="15"/>
    <row r="249493" ht="15"/>
    <row r="249494" ht="15"/>
    <row r="249495" ht="15"/>
    <row r="249496" ht="15"/>
    <row r="249497" ht="15"/>
    <row r="249498" ht="15"/>
    <row r="249499" ht="15"/>
    <row r="249500" ht="15"/>
    <row r="249501" ht="15"/>
    <row r="249502" ht="15"/>
    <row r="249503" ht="15"/>
    <row r="249504" ht="15"/>
    <row r="249505" ht="15"/>
    <row r="249506" ht="15"/>
    <row r="249507" ht="15"/>
    <row r="249508" ht="15"/>
    <row r="249509" ht="15"/>
    <row r="249510" ht="15"/>
    <row r="249511" ht="15"/>
    <row r="249512" ht="15"/>
    <row r="249513" ht="15"/>
    <row r="249514" ht="15"/>
    <row r="249515" ht="15"/>
    <row r="249516" ht="15"/>
    <row r="249517" ht="15"/>
    <row r="249518" ht="15"/>
    <row r="249519" ht="15"/>
    <row r="249520" ht="15"/>
    <row r="249521" ht="15"/>
    <row r="249522" ht="15"/>
    <row r="249523" ht="15"/>
    <row r="249524" ht="15"/>
    <row r="249525" ht="15"/>
    <row r="249526" ht="15"/>
    <row r="249527" ht="15"/>
    <row r="249528" ht="15"/>
    <row r="249529" ht="15"/>
    <row r="249530" ht="15"/>
    <row r="249531" ht="15"/>
    <row r="249532" ht="15"/>
    <row r="249533" ht="15"/>
    <row r="249534" ht="15"/>
    <row r="249535" ht="15"/>
    <row r="249536" ht="15"/>
    <row r="249537" ht="15"/>
    <row r="249538" ht="15"/>
    <row r="249539" ht="15"/>
    <row r="249540" ht="15"/>
    <row r="249541" ht="15"/>
    <row r="249542" ht="15"/>
    <row r="249543" ht="15"/>
    <row r="249544" ht="15"/>
    <row r="249545" ht="15"/>
    <row r="249546" ht="15"/>
    <row r="249547" ht="15"/>
    <row r="249548" ht="15"/>
    <row r="249549" ht="15"/>
    <row r="249550" ht="15"/>
    <row r="249551" ht="15"/>
    <row r="249552" ht="15"/>
    <row r="249553" ht="15"/>
    <row r="249554" ht="15"/>
    <row r="249555" ht="15"/>
    <row r="249556" ht="15"/>
    <row r="249557" ht="15"/>
    <row r="249558" ht="15"/>
    <row r="249559" ht="15"/>
    <row r="249560" ht="15"/>
    <row r="249561" ht="15"/>
    <row r="249562" ht="15"/>
    <row r="249563" ht="15"/>
    <row r="249564" ht="15"/>
    <row r="249565" ht="15"/>
    <row r="249566" ht="15"/>
    <row r="249567" ht="15"/>
    <row r="249568" ht="15"/>
    <row r="249569" ht="15"/>
    <row r="249570" ht="15"/>
    <row r="249571" ht="15"/>
    <row r="249572" ht="15"/>
    <row r="249573" ht="15"/>
    <row r="249574" ht="15"/>
    <row r="249575" ht="15"/>
    <row r="249576" ht="15"/>
    <row r="249577" ht="15"/>
    <row r="249578" ht="15"/>
    <row r="249579" ht="15"/>
    <row r="249580" ht="15"/>
    <row r="249581" ht="15"/>
    <row r="249582" ht="15"/>
    <row r="249583" ht="15"/>
    <row r="249584" ht="15"/>
    <row r="249585" ht="15"/>
    <row r="249586" ht="15"/>
    <row r="249587" ht="15"/>
    <row r="249588" ht="15"/>
    <row r="249589" ht="15"/>
    <row r="249590" ht="15"/>
    <row r="249591" ht="15"/>
    <row r="249592" ht="15"/>
    <row r="249593" ht="15"/>
    <row r="249594" ht="15"/>
    <row r="249595" ht="15"/>
    <row r="249596" ht="15"/>
    <row r="249597" ht="15"/>
    <row r="249598" ht="15"/>
    <row r="249599" ht="15"/>
    <row r="249600" ht="15"/>
    <row r="249601" ht="15"/>
    <row r="249602" ht="15"/>
    <row r="249603" ht="15"/>
    <row r="249604" ht="15"/>
    <row r="249605" ht="15"/>
    <row r="249606" ht="15"/>
    <row r="249607" ht="15"/>
    <row r="249608" ht="15"/>
    <row r="249609" ht="15"/>
    <row r="249610" ht="15"/>
    <row r="249611" ht="15"/>
    <row r="249612" ht="15"/>
    <row r="249613" ht="15"/>
    <row r="249614" ht="15"/>
    <row r="249615" ht="15"/>
    <row r="249616" ht="15"/>
    <row r="249617" ht="15"/>
    <row r="249618" ht="15"/>
    <row r="249619" ht="15"/>
    <row r="249620" ht="15"/>
    <row r="249621" ht="15"/>
    <row r="249622" ht="15"/>
    <row r="249623" ht="15"/>
    <row r="249624" ht="15"/>
    <row r="249625" ht="15"/>
    <row r="249626" ht="15"/>
    <row r="249627" ht="15"/>
    <row r="249628" ht="15"/>
    <row r="249629" ht="15"/>
    <row r="249630" ht="15"/>
    <row r="249631" ht="15"/>
    <row r="249632" ht="15"/>
    <row r="249633" ht="15"/>
    <row r="249634" ht="15"/>
    <row r="249635" ht="15"/>
    <row r="249636" ht="15"/>
    <row r="249637" ht="15"/>
    <row r="249638" ht="15"/>
    <row r="249639" ht="15"/>
    <row r="249640" ht="15"/>
    <row r="249641" ht="15"/>
    <row r="249642" ht="15"/>
    <row r="249643" ht="15"/>
    <row r="249644" ht="15"/>
    <row r="249645" ht="15"/>
    <row r="249646" ht="15"/>
    <row r="249647" ht="15"/>
    <row r="249648" ht="15"/>
    <row r="249649" ht="15"/>
    <row r="249650" ht="15"/>
    <row r="249651" ht="15"/>
    <row r="249652" ht="15"/>
    <row r="249653" ht="15"/>
    <row r="249654" ht="15"/>
    <row r="249655" ht="15"/>
    <row r="249656" ht="15"/>
    <row r="249657" ht="15"/>
    <row r="249658" ht="15"/>
    <row r="249659" ht="15"/>
    <row r="249660" ht="15"/>
    <row r="249661" ht="15"/>
    <row r="249662" ht="15"/>
    <row r="249663" ht="15"/>
    <row r="249664" ht="15"/>
    <row r="249665" ht="15"/>
    <row r="249666" ht="15"/>
    <row r="249667" ht="15"/>
    <row r="249668" ht="15"/>
    <row r="249669" ht="15"/>
    <row r="249670" ht="15"/>
    <row r="249671" ht="15"/>
    <row r="249672" ht="15"/>
    <row r="249673" ht="15"/>
    <row r="249674" ht="15"/>
    <row r="249675" ht="15"/>
    <row r="249676" ht="15"/>
    <row r="249677" ht="15"/>
    <row r="249678" ht="15"/>
    <row r="249679" ht="15"/>
    <row r="249680" ht="15"/>
    <row r="249681" ht="15"/>
    <row r="249682" ht="15"/>
    <row r="249683" ht="15"/>
    <row r="249684" ht="15"/>
    <row r="249685" ht="15"/>
    <row r="249686" ht="15"/>
    <row r="249687" ht="15"/>
    <row r="249688" ht="15"/>
    <row r="249689" ht="15"/>
    <row r="249690" ht="15"/>
    <row r="249691" ht="15"/>
    <row r="249692" ht="15"/>
    <row r="249693" ht="15"/>
    <row r="249694" ht="15"/>
    <row r="249695" ht="15"/>
    <row r="249696" ht="15"/>
    <row r="249697" ht="15"/>
    <row r="249698" ht="15"/>
    <row r="249699" ht="15"/>
    <row r="249700" ht="15"/>
    <row r="249701" ht="15"/>
    <row r="249702" ht="15"/>
    <row r="249703" ht="15"/>
    <row r="249704" ht="15"/>
    <row r="249705" ht="15"/>
    <row r="249706" ht="15"/>
    <row r="249707" ht="15"/>
    <row r="249708" ht="15"/>
    <row r="249709" ht="15"/>
    <row r="249710" ht="15"/>
    <row r="249711" ht="15"/>
    <row r="249712" ht="15"/>
    <row r="249713" ht="15"/>
    <row r="249714" ht="15"/>
    <row r="249715" ht="15"/>
    <row r="249716" ht="15"/>
    <row r="249717" ht="15"/>
    <row r="249718" ht="15"/>
    <row r="249719" ht="15"/>
    <row r="249720" ht="15"/>
    <row r="249721" ht="15"/>
    <row r="249722" ht="15"/>
    <row r="249723" ht="15"/>
    <row r="249724" ht="15"/>
    <row r="249725" ht="15"/>
    <row r="249726" ht="15"/>
    <row r="249727" ht="15"/>
    <row r="249728" ht="15"/>
    <row r="249729" ht="15"/>
    <row r="249730" ht="15"/>
    <row r="249731" ht="15"/>
    <row r="249732" ht="15"/>
    <row r="249733" ht="15"/>
    <row r="249734" ht="15"/>
    <row r="249735" ht="15"/>
    <row r="249736" ht="15"/>
    <row r="249737" ht="15"/>
    <row r="249738" ht="15"/>
    <row r="249739" ht="15"/>
    <row r="249740" ht="15"/>
    <row r="249741" ht="15"/>
    <row r="249742" ht="15"/>
    <row r="249743" ht="15"/>
    <row r="249744" ht="15"/>
    <row r="249745" ht="15"/>
    <row r="249746" ht="15"/>
    <row r="249747" ht="15"/>
    <row r="249748" ht="15"/>
    <row r="249749" ht="15"/>
    <row r="249750" ht="15"/>
    <row r="249751" ht="15"/>
    <row r="249752" ht="15"/>
    <row r="249753" ht="15"/>
    <row r="249754" ht="15"/>
    <row r="249755" ht="15"/>
    <row r="249756" ht="15"/>
    <row r="249757" ht="15"/>
    <row r="249758" ht="15"/>
    <row r="249759" ht="15"/>
    <row r="249760" ht="15"/>
    <row r="249761" ht="15"/>
    <row r="249762" ht="15"/>
    <row r="249763" ht="15"/>
    <row r="249764" ht="15"/>
    <row r="249765" ht="15"/>
    <row r="249766" ht="15"/>
    <row r="249767" ht="15"/>
    <row r="249768" ht="15"/>
    <row r="249769" ht="15"/>
    <row r="249770" ht="15"/>
    <row r="249771" ht="15"/>
    <row r="249772" ht="15"/>
    <row r="249773" ht="15"/>
    <row r="249774" ht="15"/>
    <row r="249775" ht="15"/>
    <row r="249776" ht="15"/>
    <row r="249777" ht="15"/>
    <row r="249778" ht="15"/>
    <row r="249779" ht="15"/>
    <row r="249780" ht="15"/>
    <row r="249781" ht="15"/>
    <row r="249782" ht="15"/>
    <row r="249783" ht="15"/>
    <row r="249784" ht="15"/>
    <row r="249785" ht="15"/>
    <row r="249786" ht="15"/>
    <row r="249787" ht="15"/>
    <row r="249788" ht="15"/>
    <row r="249789" ht="15"/>
    <row r="249790" ht="15"/>
    <row r="249791" ht="15"/>
    <row r="249792" ht="15"/>
    <row r="249793" ht="15"/>
    <row r="249794" ht="15"/>
    <row r="249795" ht="15"/>
    <row r="249796" ht="15"/>
    <row r="249797" ht="15"/>
    <row r="249798" ht="15"/>
    <row r="249799" ht="15"/>
    <row r="249800" ht="15"/>
    <row r="249801" ht="15"/>
    <row r="249802" ht="15"/>
    <row r="249803" ht="15"/>
    <row r="249804" ht="15"/>
    <row r="249805" ht="15"/>
    <row r="249806" ht="15"/>
    <row r="249807" ht="15"/>
    <row r="249808" ht="15"/>
    <row r="249809" ht="15"/>
    <row r="249810" ht="15"/>
    <row r="249811" ht="15"/>
    <row r="249812" ht="15"/>
    <row r="249813" ht="15"/>
    <row r="249814" ht="15"/>
    <row r="249815" ht="15"/>
    <row r="249816" ht="15"/>
    <row r="249817" ht="15"/>
    <row r="249818" ht="15"/>
    <row r="249819" ht="15"/>
    <row r="249820" ht="15"/>
    <row r="249821" ht="15"/>
    <row r="249822" ht="15"/>
    <row r="249823" ht="15"/>
    <row r="249824" ht="15"/>
    <row r="249825" ht="15"/>
    <row r="249826" ht="15"/>
    <row r="249827" ht="15"/>
    <row r="249828" ht="15"/>
    <row r="249829" ht="15"/>
    <row r="249830" ht="15"/>
    <row r="249831" ht="15"/>
    <row r="249832" ht="15"/>
    <row r="249833" ht="15"/>
    <row r="249834" ht="15"/>
    <row r="249835" ht="15"/>
    <row r="249836" ht="15"/>
    <row r="249837" ht="15"/>
    <row r="249838" ht="15"/>
    <row r="249839" ht="15"/>
    <row r="249840" ht="15"/>
    <row r="249841" ht="15"/>
    <row r="249842" ht="15"/>
    <row r="249843" ht="15"/>
    <row r="249844" ht="15"/>
    <row r="249845" ht="15"/>
    <row r="249846" ht="15"/>
    <row r="249847" ht="15"/>
    <row r="249848" ht="15"/>
    <row r="249849" ht="15"/>
    <row r="249850" ht="15"/>
    <row r="249851" ht="15"/>
    <row r="249852" ht="15"/>
    <row r="249853" ht="15"/>
    <row r="249854" ht="15"/>
    <row r="249855" ht="15"/>
    <row r="249856" ht="15"/>
    <row r="249857" ht="15"/>
    <row r="249858" ht="15"/>
    <row r="249859" ht="15"/>
    <row r="249860" ht="15"/>
    <row r="249861" ht="15"/>
    <row r="249862" ht="15"/>
    <row r="249863" ht="15"/>
    <row r="249864" ht="15"/>
    <row r="249865" ht="15"/>
    <row r="249866" ht="15"/>
    <row r="249867" ht="15"/>
    <row r="249868" ht="15"/>
    <row r="249869" ht="15"/>
    <row r="249870" ht="15"/>
    <row r="249871" ht="15"/>
    <row r="249872" ht="15"/>
    <row r="249873" ht="15"/>
    <row r="249874" ht="15"/>
    <row r="249875" ht="15"/>
    <row r="249876" ht="15"/>
    <row r="249877" ht="15"/>
    <row r="249878" ht="15"/>
    <row r="249879" ht="15"/>
    <row r="249880" ht="15"/>
    <row r="249881" ht="15"/>
    <row r="249882" ht="15"/>
    <row r="249883" ht="15"/>
    <row r="249884" ht="15"/>
    <row r="249885" ht="15"/>
    <row r="249886" ht="15"/>
    <row r="249887" ht="15"/>
    <row r="249888" ht="15"/>
    <row r="249889" ht="15"/>
    <row r="249890" ht="15"/>
    <row r="249891" ht="15"/>
    <row r="249892" ht="15"/>
    <row r="249893" ht="15"/>
    <row r="249894" ht="15"/>
    <row r="249895" ht="15"/>
    <row r="249896" ht="15"/>
    <row r="249897" ht="15"/>
    <row r="249898" ht="15"/>
    <row r="249899" ht="15"/>
    <row r="249900" ht="15"/>
    <row r="249901" ht="15"/>
    <row r="249902" ht="15"/>
    <row r="249903" ht="15"/>
    <row r="249904" ht="15"/>
    <row r="249905" ht="15"/>
    <row r="249906" ht="15"/>
    <row r="249907" ht="15"/>
    <row r="249908" ht="15"/>
    <row r="249909" ht="15"/>
    <row r="249910" ht="15"/>
    <row r="249911" ht="15"/>
    <row r="249912" ht="15"/>
    <row r="249913" ht="15"/>
    <row r="249914" ht="15"/>
    <row r="249915" ht="15"/>
    <row r="249916" ht="15"/>
    <row r="249917" ht="15"/>
    <row r="249918" ht="15"/>
    <row r="249919" ht="15"/>
    <row r="249920" ht="15"/>
    <row r="249921" ht="15"/>
    <row r="249922" ht="15"/>
    <row r="249923" ht="15"/>
    <row r="249924" ht="15"/>
    <row r="249925" ht="15"/>
    <row r="249926" ht="15"/>
    <row r="249927" ht="15"/>
    <row r="249928" ht="15"/>
    <row r="249929" ht="15"/>
    <row r="249930" ht="15"/>
    <row r="249931" ht="15"/>
    <row r="249932" ht="15"/>
    <row r="249933" ht="15"/>
    <row r="249934" ht="15"/>
    <row r="249935" ht="15"/>
    <row r="249936" ht="15"/>
    <row r="249937" ht="15"/>
    <row r="249938" ht="15"/>
    <row r="249939" ht="15"/>
    <row r="249940" ht="15"/>
    <row r="249941" ht="15"/>
    <row r="249942" ht="15"/>
    <row r="249943" ht="15"/>
    <row r="249944" ht="15"/>
    <row r="249945" ht="15"/>
    <row r="249946" ht="15"/>
    <row r="249947" ht="15"/>
    <row r="249948" ht="15"/>
    <row r="249949" ht="15"/>
    <row r="249950" ht="15"/>
    <row r="249951" ht="15"/>
    <row r="249952" ht="15"/>
    <row r="249953" ht="15"/>
    <row r="249954" ht="15"/>
    <row r="249955" ht="15"/>
    <row r="249956" ht="15"/>
    <row r="249957" ht="15"/>
    <row r="249958" ht="15"/>
    <row r="249959" ht="15"/>
    <row r="249960" ht="15"/>
    <row r="249961" ht="15"/>
    <row r="249962" ht="15"/>
    <row r="249963" ht="15"/>
    <row r="249964" ht="15"/>
    <row r="249965" ht="15"/>
    <row r="249966" ht="15"/>
    <row r="249967" ht="15"/>
    <row r="249968" ht="15"/>
    <row r="249969" ht="15"/>
    <row r="249970" ht="15"/>
    <row r="249971" ht="15"/>
    <row r="249972" ht="15"/>
    <row r="249973" ht="15"/>
    <row r="249974" ht="15"/>
    <row r="249975" ht="15"/>
    <row r="249976" ht="15"/>
    <row r="249977" ht="15"/>
    <row r="249978" ht="15"/>
    <row r="249979" ht="15"/>
    <row r="249980" ht="15"/>
    <row r="249981" ht="15"/>
    <row r="249982" ht="15"/>
    <row r="249983" ht="15"/>
    <row r="249984" ht="15"/>
    <row r="249985" ht="15"/>
    <row r="249986" ht="15"/>
    <row r="249987" ht="15"/>
    <row r="249988" ht="15"/>
    <row r="249989" ht="15"/>
    <row r="249990" ht="15"/>
    <row r="249991" ht="15"/>
    <row r="249992" ht="15"/>
    <row r="249993" ht="15"/>
    <row r="249994" ht="15"/>
    <row r="249995" ht="15"/>
    <row r="249996" ht="15"/>
    <row r="249997" ht="15"/>
    <row r="249998" ht="15"/>
    <row r="249999" ht="15"/>
    <row r="250000" ht="15"/>
    <row r="250001" ht="15"/>
    <row r="250002" ht="15"/>
    <row r="250003" ht="15"/>
    <row r="250004" ht="15"/>
    <row r="250005" ht="15"/>
    <row r="250006" ht="15"/>
    <row r="250007" ht="15"/>
    <row r="250008" ht="15"/>
    <row r="250009" ht="15"/>
    <row r="250010" ht="15"/>
    <row r="250011" ht="15"/>
    <row r="250012" ht="15"/>
    <row r="250013" ht="15"/>
    <row r="250014" ht="15"/>
    <row r="250015" ht="15"/>
    <row r="250016" ht="15"/>
    <row r="250017" ht="15"/>
    <row r="250018" ht="15"/>
    <row r="250019" ht="15"/>
    <row r="250020" ht="15"/>
    <row r="250021" ht="15"/>
    <row r="250022" ht="15"/>
    <row r="250023" ht="15"/>
    <row r="250024" ht="15"/>
    <row r="250025" ht="15"/>
    <row r="250026" ht="15"/>
    <row r="250027" ht="15"/>
    <row r="250028" ht="15"/>
    <row r="250029" ht="15"/>
    <row r="250030" ht="15"/>
    <row r="250031" ht="15"/>
    <row r="250032" ht="15"/>
    <row r="250033" ht="15"/>
    <row r="250034" ht="15"/>
    <row r="250035" ht="15"/>
    <row r="250036" ht="15"/>
    <row r="250037" ht="15"/>
    <row r="250038" ht="15"/>
    <row r="250039" ht="15"/>
    <row r="250040" ht="15"/>
    <row r="250041" ht="15"/>
    <row r="250042" ht="15"/>
    <row r="250043" ht="15"/>
    <row r="250044" ht="15"/>
    <row r="250045" ht="15"/>
    <row r="250046" ht="15"/>
    <row r="250047" ht="15"/>
    <row r="250048" ht="15"/>
    <row r="250049" ht="15"/>
    <row r="250050" ht="15"/>
    <row r="250051" ht="15"/>
    <row r="250052" ht="15"/>
    <row r="250053" ht="15"/>
    <row r="250054" ht="15"/>
    <row r="250055" ht="15"/>
    <row r="250056" ht="15"/>
    <row r="250057" ht="15"/>
    <row r="250058" ht="15"/>
    <row r="250059" ht="15"/>
    <row r="250060" ht="15"/>
    <row r="250061" ht="15"/>
    <row r="250062" ht="15"/>
    <row r="250063" ht="15"/>
    <row r="250064" ht="15"/>
    <row r="250065" ht="15"/>
    <row r="250066" ht="15"/>
    <row r="250067" ht="15"/>
    <row r="250068" ht="15"/>
    <row r="250069" ht="15"/>
    <row r="250070" ht="15"/>
    <row r="250071" ht="15"/>
    <row r="250072" ht="15"/>
    <row r="250073" ht="15"/>
    <row r="250074" ht="15"/>
    <row r="250075" ht="15"/>
    <row r="250076" ht="15"/>
    <row r="250077" ht="15"/>
    <row r="250078" ht="15"/>
    <row r="250079" ht="15"/>
    <row r="250080" ht="15"/>
    <row r="250081" ht="15"/>
    <row r="250082" ht="15"/>
    <row r="250083" ht="15"/>
    <row r="250084" ht="15"/>
    <row r="250085" ht="15"/>
    <row r="250086" ht="15"/>
    <row r="250087" ht="15"/>
    <row r="250088" ht="15"/>
    <row r="250089" ht="15"/>
    <row r="250090" ht="15"/>
    <row r="250091" ht="15"/>
    <row r="250092" ht="15"/>
    <row r="250093" ht="15"/>
    <row r="250094" ht="15"/>
    <row r="250095" ht="15"/>
    <row r="250096" ht="15"/>
    <row r="250097" ht="15"/>
    <row r="250098" ht="15"/>
    <row r="250099" ht="15"/>
    <row r="250100" ht="15"/>
    <row r="250101" ht="15"/>
    <row r="250102" ht="15"/>
    <row r="250103" ht="15"/>
    <row r="250104" ht="15"/>
    <row r="250105" ht="15"/>
    <row r="250106" ht="15"/>
    <row r="250107" ht="15"/>
    <row r="250108" ht="15"/>
    <row r="250109" ht="15"/>
    <row r="250110" ht="15"/>
    <row r="250111" ht="15"/>
    <row r="250112" ht="15"/>
    <row r="250113" ht="15"/>
    <row r="250114" ht="15"/>
    <row r="250115" ht="15"/>
    <row r="250116" ht="15"/>
    <row r="250117" ht="15"/>
    <row r="250118" ht="15"/>
    <row r="250119" ht="15"/>
    <row r="250120" ht="15"/>
    <row r="250121" ht="15"/>
    <row r="250122" ht="15"/>
    <row r="250123" ht="15"/>
    <row r="250124" ht="15"/>
    <row r="250125" ht="15"/>
    <row r="250126" ht="15"/>
    <row r="250127" ht="15"/>
    <row r="250128" ht="15"/>
    <row r="250129" ht="15"/>
    <row r="250130" ht="15"/>
    <row r="250131" ht="15"/>
    <row r="250132" ht="15"/>
    <row r="250133" ht="15"/>
    <row r="250134" ht="15"/>
    <row r="250135" ht="15"/>
    <row r="250136" ht="15"/>
    <row r="250137" ht="15"/>
    <row r="250138" ht="15"/>
    <row r="250139" ht="15"/>
    <row r="250140" ht="15"/>
    <row r="250141" ht="15"/>
    <row r="250142" ht="15"/>
    <row r="250143" ht="15"/>
    <row r="250144" ht="15"/>
    <row r="250145" ht="15"/>
    <row r="250146" ht="15"/>
    <row r="250147" ht="15"/>
    <row r="250148" ht="15"/>
    <row r="250149" ht="15"/>
    <row r="250150" ht="15"/>
    <row r="250151" ht="15"/>
    <row r="250152" ht="15"/>
    <row r="250153" ht="15"/>
    <row r="250154" ht="15"/>
    <row r="250155" ht="15"/>
    <row r="250156" ht="15"/>
    <row r="250157" ht="15"/>
    <row r="250158" ht="15"/>
    <row r="250159" ht="15"/>
    <row r="250160" ht="15"/>
    <row r="250161" ht="15"/>
    <row r="250162" ht="15"/>
    <row r="250163" ht="15"/>
    <row r="250164" ht="15"/>
    <row r="250165" ht="15"/>
    <row r="250166" ht="15"/>
    <row r="250167" ht="15"/>
    <row r="250168" ht="15"/>
    <row r="250169" ht="15"/>
    <row r="250170" ht="15"/>
    <row r="250171" ht="15"/>
    <row r="250172" ht="15"/>
    <row r="250173" ht="15"/>
    <row r="250174" ht="15"/>
    <row r="250175" ht="15"/>
    <row r="250176" ht="15"/>
    <row r="250177" ht="15"/>
    <row r="250178" ht="15"/>
    <row r="250179" ht="15"/>
    <row r="250180" ht="15"/>
    <row r="250181" ht="15"/>
    <row r="250182" ht="15"/>
    <row r="250183" ht="15"/>
    <row r="250184" ht="15"/>
    <row r="250185" ht="15"/>
    <row r="250186" ht="15"/>
    <row r="250187" ht="15"/>
    <row r="250188" ht="15"/>
    <row r="250189" ht="15"/>
    <row r="250190" ht="15"/>
    <row r="250191" ht="15"/>
    <row r="250192" ht="15"/>
    <row r="250193" ht="15"/>
    <row r="250194" ht="15"/>
    <row r="250195" ht="15"/>
    <row r="250196" ht="15"/>
    <row r="250197" ht="15"/>
    <row r="250198" ht="15"/>
    <row r="250199" ht="15"/>
    <row r="250200" ht="15"/>
    <row r="250201" ht="15"/>
    <row r="250202" ht="15"/>
    <row r="250203" ht="15"/>
    <row r="250204" ht="15"/>
    <row r="250205" ht="15"/>
    <row r="250206" ht="15"/>
    <row r="250207" ht="15"/>
    <row r="250208" ht="15"/>
    <row r="250209" ht="15"/>
    <row r="250210" ht="15"/>
    <row r="250211" ht="15"/>
    <row r="250212" ht="15"/>
    <row r="250213" ht="15"/>
    <row r="250214" ht="15"/>
    <row r="250215" ht="15"/>
    <row r="250216" ht="15"/>
    <row r="250217" ht="15"/>
    <row r="250218" ht="15"/>
    <row r="250219" ht="15"/>
    <row r="250220" ht="15"/>
    <row r="250221" ht="15"/>
    <row r="250222" ht="15"/>
    <row r="250223" ht="15"/>
    <row r="250224" ht="15"/>
    <row r="250225" ht="15"/>
    <row r="250226" ht="15"/>
    <row r="250227" ht="15"/>
    <row r="250228" ht="15"/>
    <row r="250229" ht="15"/>
    <row r="250230" ht="15"/>
    <row r="250231" ht="15"/>
    <row r="250232" ht="15"/>
    <row r="250233" ht="15"/>
    <row r="250234" ht="15"/>
    <row r="250235" ht="15"/>
    <row r="250236" ht="15"/>
    <row r="250237" ht="15"/>
    <row r="250238" ht="15"/>
    <row r="250239" ht="15"/>
    <row r="250240" ht="15"/>
    <row r="250241" ht="15"/>
    <row r="250242" ht="15"/>
    <row r="250243" ht="15"/>
    <row r="250244" ht="15"/>
    <row r="250245" ht="15"/>
    <row r="250246" ht="15"/>
    <row r="250247" ht="15"/>
    <row r="250248" ht="15"/>
    <row r="250249" ht="15"/>
    <row r="250250" ht="15"/>
    <row r="250251" ht="15"/>
    <row r="250252" ht="15"/>
    <row r="250253" ht="15"/>
    <row r="250254" ht="15"/>
    <row r="250255" ht="15"/>
    <row r="250256" ht="15"/>
    <row r="250257" ht="15"/>
    <row r="250258" ht="15"/>
    <row r="250259" ht="15"/>
    <row r="250260" ht="15"/>
    <row r="250261" ht="15"/>
    <row r="250262" ht="15"/>
    <row r="250263" ht="15"/>
    <row r="250264" ht="15"/>
    <row r="250265" ht="15"/>
    <row r="250266" ht="15"/>
    <row r="250267" ht="15"/>
    <row r="250268" ht="15"/>
    <row r="250269" ht="15"/>
    <row r="250270" ht="15"/>
    <row r="250271" ht="15"/>
    <row r="250272" ht="15"/>
    <row r="250273" ht="15"/>
    <row r="250274" ht="15"/>
    <row r="250275" ht="15"/>
    <row r="250276" ht="15"/>
    <row r="250277" ht="15"/>
    <row r="250278" ht="15"/>
    <row r="250279" ht="15"/>
    <row r="250280" ht="15"/>
    <row r="250281" ht="15"/>
    <row r="250282" ht="15"/>
    <row r="250283" ht="15"/>
    <row r="250284" ht="15"/>
    <row r="250285" ht="15"/>
    <row r="250286" ht="15"/>
    <row r="250287" ht="15"/>
    <row r="250288" ht="15"/>
    <row r="250289" ht="15"/>
    <row r="250290" ht="15"/>
    <row r="250291" ht="15"/>
    <row r="250292" ht="15"/>
    <row r="250293" ht="15"/>
    <row r="250294" ht="15"/>
    <row r="250295" ht="15"/>
    <row r="250296" ht="15"/>
    <row r="250297" ht="15"/>
    <row r="250298" ht="15"/>
    <row r="250299" ht="15"/>
    <row r="250300" ht="15"/>
    <row r="250301" ht="15"/>
    <row r="250302" ht="15"/>
    <row r="250303" ht="15"/>
    <row r="250304" ht="15"/>
    <row r="250305" ht="15"/>
    <row r="250306" ht="15"/>
    <row r="250307" ht="15"/>
    <row r="250308" ht="15"/>
    <row r="250309" ht="15"/>
    <row r="250310" ht="15"/>
    <row r="250311" ht="15"/>
    <row r="250312" ht="15"/>
    <row r="250313" ht="15"/>
    <row r="250314" ht="15"/>
    <row r="250315" ht="15"/>
    <row r="250316" ht="15"/>
    <row r="250317" ht="15"/>
    <row r="250318" ht="15"/>
    <row r="250319" ht="15"/>
    <row r="250320" ht="15"/>
    <row r="250321" ht="15"/>
    <row r="250322" ht="15"/>
    <row r="250323" ht="15"/>
    <row r="250324" ht="15"/>
    <row r="250325" ht="15"/>
    <row r="250326" ht="15"/>
    <row r="250327" ht="15"/>
    <row r="250328" ht="15"/>
    <row r="250329" ht="15"/>
    <row r="250330" ht="15"/>
    <row r="250331" ht="15"/>
    <row r="250332" ht="15"/>
    <row r="250333" ht="15"/>
    <row r="250334" ht="15"/>
    <row r="250335" ht="15"/>
    <row r="250336" ht="15"/>
    <row r="250337" ht="15"/>
    <row r="250338" ht="15"/>
    <row r="250339" ht="15"/>
    <row r="250340" ht="15"/>
    <row r="250341" ht="15"/>
    <row r="250342" ht="15"/>
    <row r="250343" ht="15"/>
    <row r="250344" ht="15"/>
    <row r="250345" ht="15"/>
    <row r="250346" ht="15"/>
    <row r="250347" ht="15"/>
    <row r="250348" ht="15"/>
    <row r="250349" ht="15"/>
    <row r="250350" ht="15"/>
    <row r="250351" ht="15"/>
    <row r="250352" ht="15"/>
    <row r="250353" ht="15"/>
    <row r="250354" ht="15"/>
    <row r="250355" ht="15"/>
    <row r="250356" ht="15"/>
    <row r="250357" ht="15"/>
    <row r="250358" ht="15"/>
    <row r="250359" ht="15"/>
    <row r="250360" ht="15"/>
    <row r="250361" ht="15"/>
    <row r="250362" ht="15"/>
    <row r="250363" ht="15"/>
    <row r="250364" ht="15"/>
    <row r="250365" ht="15"/>
    <row r="250366" ht="15"/>
    <row r="250367" ht="15"/>
    <row r="250368" ht="15"/>
    <row r="250369" ht="15"/>
    <row r="250370" ht="15"/>
    <row r="250371" ht="15"/>
    <row r="250372" ht="15"/>
    <row r="250373" ht="15"/>
    <row r="250374" ht="15"/>
    <row r="250375" ht="15"/>
    <row r="250376" ht="15"/>
    <row r="250377" ht="15"/>
    <row r="250378" ht="15"/>
    <row r="250379" ht="15"/>
    <row r="250380" ht="15"/>
    <row r="250381" ht="15"/>
    <row r="250382" ht="15"/>
    <row r="250383" ht="15"/>
    <row r="250384" ht="15"/>
    <row r="250385" ht="15"/>
    <row r="250386" ht="15"/>
    <row r="250387" ht="15"/>
    <row r="250388" ht="15"/>
    <row r="250389" ht="15"/>
    <row r="250390" ht="15"/>
    <row r="250391" ht="15"/>
    <row r="250392" ht="15"/>
    <row r="250393" ht="15"/>
    <row r="250394" ht="15"/>
    <row r="250395" ht="15"/>
    <row r="250396" ht="15"/>
    <row r="250397" ht="15"/>
    <row r="250398" ht="15"/>
    <row r="250399" ht="15"/>
    <row r="250400" ht="15"/>
    <row r="250401" ht="15"/>
    <row r="250402" ht="15"/>
    <row r="250403" ht="15"/>
    <row r="250404" ht="15"/>
    <row r="250405" ht="15"/>
    <row r="250406" ht="15"/>
    <row r="250407" ht="15"/>
    <row r="250408" ht="15"/>
    <row r="250409" ht="15"/>
    <row r="250410" ht="15"/>
    <row r="250411" ht="15"/>
    <row r="250412" ht="15"/>
    <row r="250413" ht="15"/>
    <row r="250414" ht="15"/>
    <row r="250415" ht="15"/>
    <row r="250416" ht="15"/>
    <row r="250417" ht="15"/>
    <row r="250418" ht="15"/>
    <row r="250419" ht="15"/>
    <row r="250420" ht="15"/>
    <row r="250421" ht="15"/>
    <row r="250422" ht="15"/>
    <row r="250423" ht="15"/>
    <row r="250424" ht="15"/>
    <row r="250425" ht="15"/>
    <row r="250426" ht="15"/>
    <row r="250427" ht="15"/>
    <row r="250428" ht="15"/>
    <row r="250429" ht="15"/>
    <row r="250430" ht="15"/>
    <row r="250431" ht="15"/>
    <row r="250432" ht="15"/>
    <row r="250433" ht="15"/>
    <row r="250434" ht="15"/>
    <row r="250435" ht="15"/>
    <row r="250436" ht="15"/>
    <row r="250437" ht="15"/>
    <row r="250438" ht="15"/>
    <row r="250439" ht="15"/>
    <row r="250440" ht="15"/>
    <row r="250441" ht="15"/>
    <row r="250442" ht="15"/>
    <row r="250443" ht="15"/>
    <row r="250444" ht="15"/>
    <row r="250445" ht="15"/>
    <row r="250446" ht="15"/>
    <row r="250447" ht="15"/>
    <row r="250448" ht="15"/>
    <row r="250449" ht="15"/>
    <row r="250450" ht="15"/>
    <row r="250451" ht="15"/>
    <row r="250452" ht="15"/>
    <row r="250453" ht="15"/>
    <row r="250454" ht="15"/>
    <row r="250455" ht="15"/>
    <row r="250456" ht="15"/>
    <row r="250457" ht="15"/>
    <row r="250458" ht="15"/>
    <row r="250459" ht="15"/>
    <row r="250460" ht="15"/>
    <row r="250461" ht="15"/>
    <row r="250462" ht="15"/>
    <row r="250463" ht="15"/>
    <row r="250464" ht="15"/>
    <row r="250465" ht="15"/>
    <row r="250466" ht="15"/>
    <row r="250467" ht="15"/>
    <row r="250468" ht="15"/>
    <row r="250469" ht="15"/>
    <row r="250470" ht="15"/>
    <row r="250471" ht="15"/>
    <row r="250472" ht="15"/>
    <row r="250473" ht="15"/>
    <row r="250474" ht="15"/>
    <row r="250475" ht="15"/>
    <row r="250476" ht="15"/>
    <row r="250477" ht="15"/>
    <row r="250478" ht="15"/>
    <row r="250479" ht="15"/>
    <row r="250480" ht="15"/>
    <row r="250481" ht="15"/>
    <row r="250482" ht="15"/>
    <row r="250483" ht="15"/>
    <row r="250484" ht="15"/>
    <row r="250485" ht="15"/>
    <row r="250486" ht="15"/>
    <row r="250487" ht="15"/>
    <row r="250488" ht="15"/>
    <row r="250489" ht="15"/>
    <row r="250490" ht="15"/>
    <row r="250491" ht="15"/>
    <row r="250492" ht="15"/>
    <row r="250493" ht="15"/>
    <row r="250494" ht="15"/>
    <row r="250495" ht="15"/>
    <row r="250496" ht="15"/>
    <row r="250497" ht="15"/>
    <row r="250498" ht="15"/>
    <row r="250499" ht="15"/>
    <row r="250500" ht="15"/>
    <row r="250501" ht="15"/>
    <row r="250502" ht="15"/>
    <row r="250503" ht="15"/>
    <row r="250504" ht="15"/>
    <row r="250505" ht="15"/>
    <row r="250506" ht="15"/>
    <row r="250507" ht="15"/>
    <row r="250508" ht="15"/>
    <row r="250509" ht="15"/>
    <row r="250510" ht="15"/>
    <row r="250511" ht="15"/>
    <row r="250512" ht="15"/>
    <row r="250513" ht="15"/>
    <row r="250514" ht="15"/>
    <row r="250515" ht="15"/>
    <row r="250516" ht="15"/>
    <row r="250517" ht="15"/>
    <row r="250518" ht="15"/>
    <row r="250519" ht="15"/>
    <row r="250520" ht="15"/>
    <row r="250521" ht="15"/>
    <row r="250522" ht="15"/>
    <row r="250523" ht="15"/>
    <row r="250524" ht="15"/>
    <row r="250525" ht="15"/>
    <row r="250526" ht="15"/>
    <row r="250527" ht="15"/>
    <row r="250528" ht="15"/>
    <row r="250529" ht="15"/>
    <row r="250530" ht="15"/>
    <row r="250531" ht="15"/>
    <row r="250532" ht="15"/>
    <row r="250533" ht="15"/>
    <row r="250534" ht="15"/>
    <row r="250535" ht="15"/>
    <row r="250536" ht="15"/>
    <row r="250537" ht="15"/>
    <row r="250538" ht="15"/>
    <row r="250539" ht="15"/>
    <row r="250540" ht="15"/>
    <row r="250541" ht="15"/>
    <row r="250542" ht="15"/>
    <row r="250543" ht="15"/>
    <row r="250544" ht="15"/>
    <row r="250545" ht="15"/>
    <row r="250546" ht="15"/>
    <row r="250547" ht="15"/>
    <row r="250548" ht="15"/>
    <row r="250549" ht="15"/>
    <row r="250550" ht="15"/>
    <row r="250551" ht="15"/>
    <row r="250552" ht="15"/>
    <row r="250553" ht="15"/>
    <row r="250554" ht="15"/>
    <row r="250555" ht="15"/>
    <row r="250556" ht="15"/>
    <row r="250557" ht="15"/>
    <row r="250558" ht="15"/>
    <row r="250559" ht="15"/>
    <row r="250560" ht="15"/>
    <row r="250561" ht="15"/>
    <row r="250562" ht="15"/>
    <row r="250563" ht="15"/>
    <row r="250564" ht="15"/>
    <row r="250565" ht="15"/>
    <row r="250566" ht="15"/>
    <row r="250567" ht="15"/>
    <row r="250568" ht="15"/>
    <row r="250569" ht="15"/>
    <row r="250570" ht="15"/>
    <row r="250571" ht="15"/>
    <row r="250572" ht="15"/>
    <row r="250573" ht="15"/>
    <row r="250574" ht="15"/>
    <row r="250575" ht="15"/>
    <row r="250576" ht="15"/>
    <row r="250577" ht="15"/>
    <row r="250578" ht="15"/>
    <row r="250579" ht="15"/>
    <row r="250580" ht="15"/>
    <row r="250581" ht="15"/>
    <row r="250582" ht="15"/>
    <row r="250583" ht="15"/>
    <row r="250584" ht="15"/>
    <row r="250585" ht="15"/>
    <row r="250586" ht="15"/>
    <row r="250587" ht="15"/>
    <row r="250588" ht="15"/>
    <row r="250589" ht="15"/>
    <row r="250590" ht="15"/>
    <row r="250591" ht="15"/>
    <row r="250592" ht="15"/>
    <row r="250593" ht="15"/>
    <row r="250594" ht="15"/>
    <row r="250595" ht="15"/>
    <row r="250596" ht="15"/>
    <row r="250597" ht="15"/>
    <row r="250598" ht="15"/>
    <row r="250599" ht="15"/>
    <row r="250600" ht="15"/>
    <row r="250601" ht="15"/>
    <row r="250602" ht="15"/>
    <row r="250603" ht="15"/>
    <row r="250604" ht="15"/>
    <row r="250605" ht="15"/>
    <row r="250606" ht="15"/>
    <row r="250607" ht="15"/>
    <row r="250608" ht="15"/>
    <row r="250609" ht="15"/>
    <row r="250610" ht="15"/>
    <row r="250611" ht="15"/>
    <row r="250612" ht="15"/>
    <row r="250613" ht="15"/>
    <row r="250614" ht="15"/>
    <row r="250615" ht="15"/>
    <row r="250616" ht="15"/>
    <row r="250617" ht="15"/>
    <row r="250618" ht="15"/>
    <row r="250619" ht="15"/>
    <row r="250620" ht="15"/>
    <row r="250621" ht="15"/>
    <row r="250622" ht="15"/>
    <row r="250623" ht="15"/>
    <row r="250624" ht="15"/>
    <row r="250625" ht="15"/>
    <row r="250626" ht="15"/>
    <row r="250627" ht="15"/>
    <row r="250628" ht="15"/>
    <row r="250629" ht="15"/>
    <row r="250630" ht="15"/>
    <row r="250631" ht="15"/>
    <row r="250632" ht="15"/>
    <row r="250633" ht="15"/>
    <row r="250634" ht="15"/>
    <row r="250635" ht="15"/>
    <row r="250636" ht="15"/>
    <row r="250637" ht="15"/>
    <row r="250638" ht="15"/>
    <row r="250639" ht="15"/>
    <row r="250640" ht="15"/>
    <row r="250641" ht="15"/>
    <row r="250642" ht="15"/>
    <row r="250643" ht="15"/>
    <row r="250644" ht="15"/>
    <row r="250645" ht="15"/>
    <row r="250646" ht="15"/>
    <row r="250647" ht="15"/>
    <row r="250648" ht="15"/>
    <row r="250649" ht="15"/>
    <row r="250650" ht="15"/>
    <row r="250651" ht="15"/>
    <row r="250652" ht="15"/>
    <row r="250653" ht="15"/>
    <row r="250654" ht="15"/>
    <row r="250655" ht="15"/>
    <row r="250656" ht="15"/>
    <row r="250657" ht="15"/>
    <row r="250658" ht="15"/>
    <row r="250659" ht="15"/>
    <row r="250660" ht="15"/>
    <row r="250661" ht="15"/>
    <row r="250662" ht="15"/>
    <row r="250663" ht="15"/>
    <row r="250664" ht="15"/>
    <row r="250665" ht="15"/>
    <row r="250666" ht="15"/>
    <row r="250667" ht="15"/>
    <row r="250668" ht="15"/>
    <row r="250669" ht="15"/>
    <row r="250670" ht="15"/>
    <row r="250671" ht="15"/>
    <row r="250672" ht="15"/>
    <row r="250673" ht="15"/>
    <row r="250674" ht="15"/>
    <row r="250675" ht="15"/>
    <row r="250676" ht="15"/>
    <row r="250677" ht="15"/>
    <row r="250678" ht="15"/>
    <row r="250679" ht="15"/>
    <row r="250680" ht="15"/>
    <row r="250681" ht="15"/>
    <row r="250682" ht="15"/>
    <row r="250683" ht="15"/>
    <row r="250684" ht="15"/>
    <row r="250685" ht="15"/>
    <row r="250686" ht="15"/>
    <row r="250687" ht="15"/>
    <row r="250688" ht="15"/>
    <row r="250689" ht="15"/>
    <row r="250690" ht="15"/>
    <row r="250691" ht="15"/>
    <row r="250692" ht="15"/>
    <row r="250693" ht="15"/>
    <row r="250694" ht="15"/>
    <row r="250695" ht="15"/>
    <row r="250696" ht="15"/>
    <row r="250697" ht="15"/>
    <row r="250698" ht="15"/>
    <row r="250699" ht="15"/>
    <row r="250700" ht="15"/>
    <row r="250701" ht="15"/>
    <row r="250702" ht="15"/>
    <row r="250703" ht="15"/>
    <row r="250704" ht="15"/>
    <row r="250705" ht="15"/>
    <row r="250706" ht="15"/>
    <row r="250707" ht="15"/>
    <row r="250708" ht="15"/>
    <row r="250709" ht="15"/>
    <row r="250710" ht="15"/>
    <row r="250711" ht="15"/>
    <row r="250712" ht="15"/>
    <row r="250713" ht="15"/>
    <row r="250714" ht="15"/>
    <row r="250715" ht="15"/>
    <row r="250716" ht="15"/>
    <row r="250717" ht="15"/>
    <row r="250718" ht="15"/>
    <row r="250719" ht="15"/>
    <row r="250720" ht="15"/>
    <row r="250721" ht="15"/>
    <row r="250722" ht="15"/>
    <row r="250723" ht="15"/>
    <row r="250724" ht="15"/>
    <row r="250725" ht="15"/>
    <row r="250726" ht="15"/>
    <row r="250727" ht="15"/>
    <row r="250728" ht="15"/>
    <row r="250729" ht="15"/>
    <row r="250730" ht="15"/>
    <row r="250731" ht="15"/>
    <row r="250732" ht="15"/>
    <row r="250733" ht="15"/>
    <row r="250734" ht="15"/>
    <row r="250735" ht="15"/>
    <row r="250736" ht="15"/>
    <row r="250737" ht="15"/>
    <row r="250738" ht="15"/>
    <row r="250739" ht="15"/>
    <row r="250740" ht="15"/>
    <row r="250741" ht="15"/>
    <row r="250742" ht="15"/>
    <row r="250743" ht="15"/>
    <row r="250744" ht="15"/>
    <row r="250745" ht="15"/>
    <row r="250746" ht="15"/>
    <row r="250747" ht="15"/>
    <row r="250748" ht="15"/>
    <row r="250749" ht="15"/>
    <row r="250750" ht="15"/>
    <row r="250751" ht="15"/>
    <row r="250752" ht="15"/>
    <row r="250753" ht="15"/>
    <row r="250754" ht="15"/>
    <row r="250755" ht="15"/>
    <row r="250756" ht="15"/>
    <row r="250757" ht="15"/>
    <row r="250758" ht="15"/>
    <row r="250759" ht="15"/>
    <row r="250760" ht="15"/>
    <row r="250761" ht="15"/>
    <row r="250762" ht="15"/>
    <row r="250763" ht="15"/>
    <row r="250764" ht="15"/>
    <row r="250765" ht="15"/>
    <row r="250766" ht="15"/>
    <row r="250767" ht="15"/>
    <row r="250768" ht="15"/>
    <row r="250769" ht="15"/>
    <row r="250770" ht="15"/>
    <row r="250771" ht="15"/>
    <row r="250772" ht="15"/>
    <row r="250773" ht="15"/>
    <row r="250774" ht="15"/>
    <row r="250775" ht="15"/>
    <row r="250776" ht="15"/>
    <row r="250777" ht="15"/>
    <row r="250778" ht="15"/>
    <row r="250779" ht="15"/>
    <row r="250780" ht="15"/>
    <row r="250781" ht="15"/>
    <row r="250782" ht="15"/>
    <row r="250783" ht="15"/>
    <row r="250784" ht="15"/>
    <row r="250785" ht="15"/>
    <row r="250786" ht="15"/>
    <row r="250787" ht="15"/>
    <row r="250788" ht="15"/>
    <row r="250789" ht="15"/>
    <row r="250790" ht="15"/>
    <row r="250791" ht="15"/>
    <row r="250792" ht="15"/>
    <row r="250793" ht="15"/>
    <row r="250794" ht="15"/>
    <row r="250795" ht="15"/>
    <row r="250796" ht="15"/>
    <row r="250797" ht="15"/>
    <row r="250798" ht="15"/>
    <row r="250799" ht="15"/>
    <row r="250800" ht="15"/>
    <row r="250801" ht="15"/>
    <row r="250802" ht="15"/>
    <row r="250803" ht="15"/>
    <row r="250804" ht="15"/>
    <row r="250805" ht="15"/>
    <row r="250806" ht="15"/>
    <row r="250807" ht="15"/>
    <row r="250808" ht="15"/>
    <row r="250809" ht="15"/>
    <row r="250810" ht="15"/>
    <row r="250811" ht="15"/>
    <row r="250812" ht="15"/>
    <row r="250813" ht="15"/>
    <row r="250814" ht="15"/>
    <row r="250815" ht="15"/>
    <row r="250816" ht="15"/>
    <row r="250817" ht="15"/>
    <row r="250818" ht="15"/>
    <row r="250819" ht="15"/>
    <row r="250820" ht="15"/>
    <row r="250821" ht="15"/>
    <row r="250822" ht="15"/>
    <row r="250823" ht="15"/>
    <row r="250824" ht="15"/>
    <row r="250825" ht="15"/>
    <row r="250826" ht="15"/>
    <row r="250827" ht="15"/>
    <row r="250828" ht="15"/>
    <row r="250829" ht="15"/>
    <row r="250830" ht="15"/>
    <row r="250831" ht="15"/>
    <row r="250832" ht="15"/>
    <row r="250833" ht="15"/>
    <row r="250834" ht="15"/>
    <row r="250835" ht="15"/>
    <row r="250836" ht="15"/>
    <row r="250837" ht="15"/>
    <row r="250838" ht="15"/>
    <row r="250839" ht="15"/>
    <row r="250840" ht="15"/>
    <row r="250841" ht="15"/>
    <row r="250842" ht="15"/>
    <row r="250843" ht="15"/>
    <row r="250844" ht="15"/>
    <row r="250845" ht="15"/>
    <row r="250846" ht="15"/>
    <row r="250847" ht="15"/>
    <row r="250848" ht="15"/>
    <row r="250849" ht="15"/>
    <row r="250850" ht="15"/>
    <row r="250851" ht="15"/>
    <row r="250852" ht="15"/>
    <row r="250853" ht="15"/>
    <row r="250854" ht="15"/>
    <row r="250855" ht="15"/>
    <row r="250856" ht="15"/>
    <row r="250857" ht="15"/>
    <row r="250858" ht="15"/>
    <row r="250859" ht="15"/>
    <row r="250860" ht="15"/>
    <row r="250861" ht="15"/>
    <row r="250862" ht="15"/>
    <row r="250863" ht="15"/>
    <row r="250864" ht="15"/>
    <row r="250865" ht="15"/>
    <row r="250866" ht="15"/>
    <row r="250867" ht="15"/>
    <row r="250868" ht="15"/>
    <row r="250869" ht="15"/>
    <row r="250870" ht="15"/>
    <row r="250871" ht="15"/>
    <row r="250872" ht="15"/>
    <row r="250873" ht="15"/>
    <row r="250874" ht="15"/>
    <row r="250875" ht="15"/>
    <row r="250876" ht="15"/>
    <row r="250877" ht="15"/>
    <row r="250878" ht="15"/>
    <row r="250879" ht="15"/>
    <row r="250880" ht="15"/>
    <row r="250881" ht="15"/>
    <row r="250882" ht="15"/>
    <row r="250883" ht="15"/>
    <row r="250884" ht="15"/>
    <row r="250885" ht="15"/>
    <row r="250886" ht="15"/>
    <row r="250887" ht="15"/>
    <row r="250888" ht="15"/>
    <row r="250889" ht="15"/>
    <row r="250890" ht="15"/>
    <row r="250891" ht="15"/>
    <row r="250892" ht="15"/>
    <row r="250893" ht="15"/>
    <row r="250894" ht="15"/>
    <row r="250895" ht="15"/>
    <row r="250896" ht="15"/>
    <row r="250897" ht="15"/>
    <row r="250898" ht="15"/>
    <row r="250899" ht="15"/>
    <row r="250900" ht="15"/>
    <row r="250901" ht="15"/>
    <row r="250902" ht="15"/>
    <row r="250903" ht="15"/>
    <row r="250904" ht="15"/>
    <row r="250905" ht="15"/>
    <row r="250906" ht="15"/>
    <row r="250907" ht="15"/>
    <row r="250908" ht="15"/>
    <row r="250909" ht="15"/>
    <row r="250910" ht="15"/>
    <row r="250911" ht="15"/>
    <row r="250912" ht="15"/>
    <row r="250913" ht="15"/>
    <row r="250914" ht="15"/>
    <row r="250915" ht="15"/>
    <row r="250916" ht="15"/>
    <row r="250917" ht="15"/>
    <row r="250918" ht="15"/>
    <row r="250919" ht="15"/>
    <row r="250920" ht="15"/>
    <row r="250921" ht="15"/>
    <row r="250922" ht="15"/>
    <row r="250923" ht="15"/>
    <row r="250924" ht="15"/>
    <row r="250925" ht="15"/>
    <row r="250926" ht="15"/>
    <row r="250927" ht="15"/>
    <row r="250928" ht="15"/>
    <row r="250929" ht="15"/>
    <row r="250930" ht="15"/>
    <row r="250931" ht="15"/>
    <row r="250932" ht="15"/>
    <row r="250933" ht="15"/>
    <row r="250934" ht="15"/>
    <row r="250935" ht="15"/>
    <row r="250936" ht="15"/>
    <row r="250937" ht="15"/>
    <row r="250938" ht="15"/>
    <row r="250939" ht="15"/>
    <row r="250940" ht="15"/>
    <row r="250941" ht="15"/>
    <row r="250942" ht="15"/>
    <row r="250943" ht="15"/>
    <row r="250944" ht="15"/>
    <row r="250945" ht="15"/>
    <row r="250946" ht="15"/>
    <row r="250947" ht="15"/>
    <row r="250948" ht="15"/>
    <row r="250949" ht="15"/>
    <row r="250950" ht="15"/>
    <row r="250951" ht="15"/>
    <row r="250952" ht="15"/>
    <row r="250953" ht="15"/>
    <row r="250954" ht="15"/>
    <row r="250955" ht="15"/>
    <row r="250956" ht="15"/>
    <row r="250957" ht="15"/>
    <row r="250958" ht="15"/>
    <row r="250959" ht="15"/>
    <row r="250960" ht="15"/>
    <row r="250961" ht="15"/>
    <row r="250962" ht="15"/>
    <row r="250963" ht="15"/>
    <row r="250964" ht="15"/>
    <row r="250965" ht="15"/>
    <row r="250966" ht="15"/>
    <row r="250967" ht="15"/>
    <row r="250968" ht="15"/>
    <row r="250969" ht="15"/>
    <row r="250970" ht="15"/>
    <row r="250971" ht="15"/>
    <row r="250972" ht="15"/>
    <row r="250973" ht="15"/>
    <row r="250974" ht="15"/>
    <row r="250975" ht="15"/>
    <row r="250976" ht="15"/>
    <row r="250977" ht="15"/>
    <row r="250978" ht="15"/>
    <row r="250979" ht="15"/>
    <row r="250980" ht="15"/>
    <row r="250981" ht="15"/>
    <row r="250982" ht="15"/>
    <row r="250983" ht="15"/>
    <row r="250984" ht="15"/>
    <row r="250985" ht="15"/>
    <row r="250986" ht="15"/>
    <row r="250987" ht="15"/>
    <row r="250988" ht="15"/>
    <row r="250989" ht="15"/>
    <row r="250990" ht="15"/>
    <row r="250991" ht="15"/>
    <row r="250992" ht="15"/>
    <row r="250993" ht="15"/>
    <row r="250994" ht="15"/>
    <row r="250995" ht="15"/>
    <row r="250996" ht="15"/>
    <row r="250997" ht="15"/>
    <row r="250998" ht="15"/>
    <row r="250999" ht="15"/>
    <row r="251000" ht="15"/>
    <row r="251001" ht="15"/>
    <row r="251002" ht="15"/>
    <row r="251003" ht="15"/>
    <row r="251004" ht="15"/>
    <row r="251005" ht="15"/>
    <row r="251006" ht="15"/>
    <row r="251007" ht="15"/>
    <row r="251008" ht="15"/>
    <row r="251009" ht="15"/>
    <row r="251010" ht="15"/>
    <row r="251011" ht="15"/>
    <row r="251012" ht="15"/>
    <row r="251013" ht="15"/>
    <row r="251014" ht="15"/>
    <row r="251015" ht="15"/>
    <row r="251016" ht="15"/>
    <row r="251017" ht="15"/>
    <row r="251018" ht="15"/>
    <row r="251019" ht="15"/>
    <row r="251020" ht="15"/>
    <row r="251021" ht="15"/>
    <row r="251022" ht="15"/>
    <row r="251023" ht="15"/>
    <row r="251024" ht="15"/>
    <row r="251025" ht="15"/>
    <row r="251026" ht="15"/>
    <row r="251027" ht="15"/>
    <row r="251028" ht="15"/>
    <row r="251029" ht="15"/>
    <row r="251030" ht="15"/>
    <row r="251031" ht="15"/>
    <row r="251032" ht="15"/>
    <row r="251033" ht="15"/>
    <row r="251034" ht="15"/>
    <row r="251035" ht="15"/>
    <row r="251036" ht="15"/>
    <row r="251037" ht="15"/>
    <row r="251038" ht="15"/>
    <row r="251039" ht="15"/>
    <row r="251040" ht="15"/>
    <row r="251041" ht="15"/>
    <row r="251042" ht="15"/>
    <row r="251043" ht="15"/>
    <row r="251044" ht="15"/>
    <row r="251045" ht="15"/>
    <row r="251046" ht="15"/>
    <row r="251047" ht="15"/>
    <row r="251048" ht="15"/>
    <row r="251049" ht="15"/>
    <row r="251050" ht="15"/>
    <row r="251051" ht="15"/>
    <row r="251052" ht="15"/>
    <row r="251053" ht="15"/>
    <row r="251054" ht="15"/>
    <row r="251055" ht="15"/>
    <row r="251056" ht="15"/>
    <row r="251057" ht="15"/>
    <row r="251058" ht="15"/>
    <row r="251059" ht="15"/>
    <row r="251060" ht="15"/>
    <row r="251061" ht="15"/>
    <row r="251062" ht="15"/>
    <row r="251063" ht="15"/>
    <row r="251064" ht="15"/>
    <row r="251065" ht="15"/>
    <row r="251066" ht="15"/>
    <row r="251067" ht="15"/>
    <row r="251068" ht="15"/>
    <row r="251069" ht="15"/>
    <row r="251070" ht="15"/>
    <row r="251071" ht="15"/>
    <row r="251072" ht="15"/>
    <row r="251073" ht="15"/>
    <row r="251074" ht="15"/>
    <row r="251075" ht="15"/>
    <row r="251076" ht="15"/>
    <row r="251077" ht="15"/>
    <row r="251078" ht="15"/>
    <row r="251079" ht="15"/>
    <row r="251080" ht="15"/>
    <row r="251081" ht="15"/>
    <row r="251082" ht="15"/>
    <row r="251083" ht="15"/>
    <row r="251084" ht="15"/>
    <row r="251085" ht="15"/>
    <row r="251086" ht="15"/>
    <row r="251087" ht="15"/>
    <row r="251088" ht="15"/>
    <row r="251089" ht="15"/>
    <row r="251090" ht="15"/>
    <row r="251091" ht="15"/>
    <row r="251092" ht="15"/>
    <row r="251093" ht="15"/>
    <row r="251094" ht="15"/>
    <row r="251095" ht="15"/>
    <row r="251096" ht="15"/>
    <row r="251097" ht="15"/>
    <row r="251098" ht="15"/>
    <row r="251099" ht="15"/>
    <row r="251100" ht="15"/>
    <row r="251101" ht="15"/>
    <row r="251102" ht="15"/>
    <row r="251103" ht="15"/>
    <row r="251104" ht="15"/>
    <row r="251105" ht="15"/>
    <row r="251106" ht="15"/>
    <row r="251107" ht="15"/>
    <row r="251108" ht="15"/>
    <row r="251109" ht="15"/>
    <row r="251110" ht="15"/>
    <row r="251111" ht="15"/>
    <row r="251112" ht="15"/>
    <row r="251113" ht="15"/>
    <row r="251114" ht="15"/>
    <row r="251115" ht="15"/>
    <row r="251116" ht="15"/>
    <row r="251117" ht="15"/>
    <row r="251118" ht="15"/>
    <row r="251119" ht="15"/>
    <row r="251120" ht="15"/>
    <row r="251121" ht="15"/>
    <row r="251122" ht="15"/>
    <row r="251123" ht="15"/>
    <row r="251124" ht="15"/>
    <row r="251125" ht="15"/>
    <row r="251126" ht="15"/>
    <row r="251127" ht="15"/>
    <row r="251128" ht="15"/>
    <row r="251129" ht="15"/>
    <row r="251130" ht="15"/>
    <row r="251131" ht="15"/>
    <row r="251132" ht="15"/>
    <row r="251133" ht="15"/>
    <row r="251134" ht="15"/>
    <row r="251135" ht="15"/>
    <row r="251136" ht="15"/>
    <row r="251137" ht="15"/>
    <row r="251138" ht="15"/>
    <row r="251139" ht="15"/>
    <row r="251140" ht="15"/>
    <row r="251141" ht="15"/>
    <row r="251142" ht="15"/>
    <row r="251143" ht="15"/>
    <row r="251144" ht="15"/>
    <row r="251145" ht="15"/>
    <row r="251146" ht="15"/>
    <row r="251147" ht="15"/>
    <row r="251148" ht="15"/>
    <row r="251149" ht="15"/>
    <row r="251150" ht="15"/>
    <row r="251151" ht="15"/>
    <row r="251152" ht="15"/>
    <row r="251153" ht="15"/>
    <row r="251154" ht="15"/>
    <row r="251155" ht="15"/>
    <row r="251156" ht="15"/>
    <row r="251157" ht="15"/>
    <row r="251158" ht="15"/>
    <row r="251159" ht="15"/>
    <row r="251160" ht="15"/>
    <row r="251161" ht="15"/>
    <row r="251162" ht="15"/>
    <row r="251163" ht="15"/>
    <row r="251164" ht="15"/>
    <row r="251165" ht="15"/>
    <row r="251166" ht="15"/>
    <row r="251167" ht="15"/>
    <row r="251168" ht="15"/>
    <row r="251169" ht="15"/>
    <row r="251170" ht="15"/>
    <row r="251171" ht="15"/>
    <row r="251172" ht="15"/>
    <row r="251173" ht="15"/>
    <row r="251174" ht="15"/>
    <row r="251175" ht="15"/>
    <row r="251176" ht="15"/>
    <row r="251177" ht="15"/>
    <row r="251178" ht="15"/>
    <row r="251179" ht="15"/>
    <row r="251180" ht="15"/>
    <row r="251181" ht="15"/>
    <row r="251182" ht="15"/>
    <row r="251183" ht="15"/>
    <row r="251184" ht="15"/>
    <row r="251185" ht="15"/>
    <row r="251186" ht="15"/>
    <row r="251187" ht="15"/>
    <row r="251188" ht="15"/>
    <row r="251189" ht="15"/>
    <row r="251190" ht="15"/>
    <row r="251191" ht="15"/>
    <row r="251192" ht="15"/>
    <row r="251193" ht="15"/>
    <row r="251194" ht="15"/>
    <row r="251195" ht="15"/>
    <row r="251196" ht="15"/>
    <row r="251197" ht="15"/>
    <row r="251198" ht="15"/>
    <row r="251199" ht="15"/>
    <row r="251200" ht="15"/>
    <row r="251201" ht="15"/>
    <row r="251202" ht="15"/>
    <row r="251203" ht="15"/>
    <row r="251204" ht="15"/>
    <row r="251205" ht="15"/>
    <row r="251206" ht="15"/>
    <row r="251207" ht="15"/>
    <row r="251208" ht="15"/>
    <row r="251209" ht="15"/>
    <row r="251210" ht="15"/>
    <row r="251211" ht="15"/>
    <row r="251212" ht="15"/>
    <row r="251213" ht="15"/>
    <row r="251214" ht="15"/>
    <row r="251215" ht="15"/>
    <row r="251216" ht="15"/>
    <row r="251217" ht="15"/>
    <row r="251218" ht="15"/>
    <row r="251219" ht="15"/>
    <row r="251220" ht="15"/>
    <row r="251221" ht="15"/>
    <row r="251222" ht="15"/>
    <row r="251223" ht="15"/>
    <row r="251224" ht="15"/>
    <row r="251225" ht="15"/>
    <row r="251226" ht="15"/>
    <row r="251227" ht="15"/>
    <row r="251228" ht="15"/>
    <row r="251229" ht="15"/>
    <row r="251230" ht="15"/>
    <row r="251231" ht="15"/>
    <row r="251232" ht="15"/>
    <row r="251233" ht="15"/>
    <row r="251234" ht="15"/>
    <row r="251235" ht="15"/>
    <row r="251236" ht="15"/>
    <row r="251237" ht="15"/>
    <row r="251238" ht="15"/>
    <row r="251239" ht="15"/>
    <row r="251240" ht="15"/>
    <row r="251241" ht="15"/>
    <row r="251242" ht="15"/>
    <row r="251243" ht="15"/>
    <row r="251244" ht="15"/>
    <row r="251245" ht="15"/>
    <row r="251246" ht="15"/>
    <row r="251247" ht="15"/>
    <row r="251248" ht="15"/>
    <row r="251249" ht="15"/>
    <row r="251250" ht="15"/>
    <row r="251251" ht="15"/>
    <row r="251252" ht="15"/>
    <row r="251253" ht="15"/>
    <row r="251254" ht="15"/>
    <row r="251255" ht="15"/>
    <row r="251256" ht="15"/>
    <row r="251257" ht="15"/>
    <row r="251258" ht="15"/>
    <row r="251259" ht="15"/>
    <row r="251260" ht="15"/>
    <row r="251261" ht="15"/>
    <row r="251262" ht="15"/>
    <row r="251263" ht="15"/>
    <row r="251264" ht="15"/>
    <row r="251265" ht="15"/>
    <row r="251266" ht="15"/>
    <row r="251267" ht="15"/>
    <row r="251268" ht="15"/>
    <row r="251269" ht="15"/>
    <row r="251270" ht="15"/>
    <row r="251271" ht="15"/>
    <row r="251272" ht="15"/>
    <row r="251273" ht="15"/>
    <row r="251274" ht="15"/>
    <row r="251275" ht="15"/>
    <row r="251276" ht="15"/>
    <row r="251277" ht="15"/>
    <row r="251278" ht="15"/>
    <row r="251279" ht="15"/>
    <row r="251280" ht="15"/>
    <row r="251281" ht="15"/>
    <row r="251282" ht="15"/>
    <row r="251283" ht="15"/>
    <row r="251284" ht="15"/>
    <row r="251285" ht="15"/>
    <row r="251286" ht="15"/>
    <row r="251287" ht="15"/>
    <row r="251288" ht="15"/>
    <row r="251289" ht="15"/>
    <row r="251290" ht="15"/>
    <row r="251291" ht="15"/>
    <row r="251292" ht="15"/>
    <row r="251293" ht="15"/>
    <row r="251294" ht="15"/>
    <row r="251295" ht="15"/>
    <row r="251296" ht="15"/>
    <row r="251297" ht="15"/>
    <row r="251298" ht="15"/>
    <row r="251299" ht="15"/>
    <row r="251300" ht="15"/>
    <row r="251301" ht="15"/>
    <row r="251302" ht="15"/>
    <row r="251303" ht="15"/>
    <row r="251304" ht="15"/>
    <row r="251305" ht="15"/>
    <row r="251306" ht="15"/>
    <row r="251307" ht="15"/>
    <row r="251308" ht="15"/>
    <row r="251309" ht="15"/>
    <row r="251310" ht="15"/>
    <row r="251311" ht="15"/>
    <row r="251312" ht="15"/>
    <row r="251313" ht="15"/>
    <row r="251314" ht="15"/>
    <row r="251315" ht="15"/>
    <row r="251316" ht="15"/>
    <row r="251317" ht="15"/>
    <row r="251318" ht="15"/>
    <row r="251319" ht="15"/>
    <row r="251320" ht="15"/>
    <row r="251321" ht="15"/>
    <row r="251322" ht="15"/>
    <row r="251323" ht="15"/>
    <row r="251324" ht="15"/>
    <row r="251325" ht="15"/>
    <row r="251326" ht="15"/>
    <row r="251327" ht="15"/>
    <row r="251328" ht="15"/>
    <row r="251329" ht="15"/>
    <row r="251330" ht="15"/>
    <row r="251331" ht="15"/>
    <row r="251332" ht="15"/>
    <row r="251333" ht="15"/>
    <row r="251334" ht="15"/>
    <row r="251335" ht="15"/>
    <row r="251336" ht="15"/>
    <row r="251337" ht="15"/>
    <row r="251338" ht="15"/>
    <row r="251339" ht="15"/>
    <row r="251340" ht="15"/>
    <row r="251341" ht="15"/>
    <row r="251342" ht="15"/>
    <row r="251343" ht="15"/>
    <row r="251344" ht="15"/>
    <row r="251345" ht="15"/>
    <row r="251346" ht="15"/>
    <row r="251347" ht="15"/>
    <row r="251348" ht="15"/>
    <row r="251349" ht="15"/>
    <row r="251350" ht="15"/>
    <row r="251351" ht="15"/>
    <row r="251352" ht="15"/>
    <row r="251353" ht="15"/>
    <row r="251354" ht="15"/>
    <row r="251355" ht="15"/>
    <row r="251356" ht="15"/>
    <row r="251357" ht="15"/>
    <row r="251358" ht="15"/>
    <row r="251359" ht="15"/>
    <row r="251360" ht="15"/>
    <row r="251361" ht="15"/>
    <row r="251362" ht="15"/>
    <row r="251363" ht="15"/>
    <row r="251364" ht="15"/>
    <row r="251365" ht="15"/>
    <row r="251366" ht="15"/>
    <row r="251367" ht="15"/>
    <row r="251368" ht="15"/>
    <row r="251369" ht="15"/>
    <row r="251370" ht="15"/>
    <row r="251371" ht="15"/>
    <row r="251372" ht="15"/>
    <row r="251373" ht="15"/>
    <row r="251374" ht="15"/>
    <row r="251375" ht="15"/>
    <row r="251376" ht="15"/>
    <row r="251377" ht="15"/>
    <row r="251378" ht="15"/>
    <row r="251379" ht="15"/>
    <row r="251380" ht="15"/>
    <row r="251381" ht="15"/>
    <row r="251382" ht="15"/>
    <row r="251383" ht="15"/>
    <row r="251384" ht="15"/>
    <row r="251385" ht="15"/>
    <row r="251386" ht="15"/>
    <row r="251387" ht="15"/>
    <row r="251388" ht="15"/>
    <row r="251389" ht="15"/>
    <row r="251390" ht="15"/>
    <row r="251391" ht="15"/>
    <row r="251392" ht="15"/>
    <row r="251393" ht="15"/>
    <row r="251394" ht="15"/>
    <row r="251395" ht="15"/>
    <row r="251396" ht="15"/>
    <row r="251397" ht="15"/>
    <row r="251398" ht="15"/>
    <row r="251399" ht="15"/>
    <row r="251400" ht="15"/>
    <row r="251401" ht="15"/>
    <row r="251402" ht="15"/>
    <row r="251403" ht="15"/>
    <row r="251404" ht="15"/>
    <row r="251405" ht="15"/>
    <row r="251406" ht="15"/>
    <row r="251407" ht="15"/>
    <row r="251408" ht="15"/>
    <row r="251409" ht="15"/>
    <row r="251410" ht="15"/>
    <row r="251411" ht="15"/>
    <row r="251412" ht="15"/>
    <row r="251413" ht="15"/>
    <row r="251414" ht="15"/>
    <row r="251415" ht="15"/>
    <row r="251416" ht="15"/>
    <row r="251417" ht="15"/>
    <row r="251418" ht="15"/>
    <row r="251419" ht="15"/>
    <row r="251420" ht="15"/>
    <row r="251421" ht="15"/>
    <row r="251422" ht="15"/>
    <row r="251423" ht="15"/>
    <row r="251424" ht="15"/>
    <row r="251425" ht="15"/>
    <row r="251426" ht="15"/>
    <row r="251427" ht="15"/>
    <row r="251428" ht="15"/>
    <row r="251429" ht="15"/>
    <row r="251430" ht="15"/>
    <row r="251431" ht="15"/>
    <row r="251432" ht="15"/>
    <row r="251433" ht="15"/>
    <row r="251434" ht="15"/>
    <row r="251435" ht="15"/>
    <row r="251436" ht="15"/>
    <row r="251437" ht="15"/>
    <row r="251438" ht="15"/>
    <row r="251439" ht="15"/>
    <row r="251440" ht="15"/>
    <row r="251441" ht="15"/>
    <row r="251442" ht="15"/>
    <row r="251443" ht="15"/>
    <row r="251444" ht="15"/>
    <row r="251445" ht="15"/>
    <row r="251446" ht="15"/>
    <row r="251447" ht="15"/>
    <row r="251448" ht="15"/>
    <row r="251449" ht="15"/>
    <row r="251450" ht="15"/>
    <row r="251451" ht="15"/>
    <row r="251452" ht="15"/>
    <row r="251453" ht="15"/>
    <row r="251454" ht="15"/>
    <row r="251455" ht="15"/>
    <row r="251456" ht="15"/>
    <row r="251457" ht="15"/>
    <row r="251458" ht="15"/>
    <row r="251459" ht="15"/>
    <row r="251460" ht="15"/>
    <row r="251461" ht="15"/>
    <row r="251462" ht="15"/>
    <row r="251463" ht="15"/>
    <row r="251464" ht="15"/>
    <row r="251465" ht="15"/>
    <row r="251466" ht="15"/>
    <row r="251467" ht="15"/>
    <row r="251468" ht="15"/>
    <row r="251469" ht="15"/>
    <row r="251470" ht="15"/>
    <row r="251471" ht="15"/>
    <row r="251472" ht="15"/>
    <row r="251473" ht="15"/>
    <row r="251474" ht="15"/>
    <row r="251475" ht="15"/>
    <row r="251476" ht="15"/>
    <row r="251477" ht="15"/>
    <row r="251478" ht="15"/>
    <row r="251479" ht="15"/>
    <row r="251480" ht="15"/>
    <row r="251481" ht="15"/>
    <row r="251482" ht="15"/>
    <row r="251483" ht="15"/>
    <row r="251484" ht="15"/>
    <row r="251485" ht="15"/>
    <row r="251486" ht="15"/>
    <row r="251487" ht="15"/>
    <row r="251488" ht="15"/>
    <row r="251489" ht="15"/>
    <row r="251490" ht="15"/>
    <row r="251491" ht="15"/>
    <row r="251492" ht="15"/>
    <row r="251493" ht="15"/>
    <row r="251494" ht="15"/>
    <row r="251495" ht="15"/>
    <row r="251496" ht="15"/>
    <row r="251497" ht="15"/>
    <row r="251498" ht="15"/>
    <row r="251499" ht="15"/>
    <row r="251500" ht="15"/>
    <row r="251501" ht="15"/>
    <row r="251502" ht="15"/>
    <row r="251503" ht="15"/>
    <row r="251504" ht="15"/>
    <row r="251505" ht="15"/>
    <row r="251506" ht="15"/>
    <row r="251507" ht="15"/>
    <row r="251508" ht="15"/>
    <row r="251509" ht="15"/>
    <row r="251510" ht="15"/>
    <row r="251511" ht="15"/>
    <row r="251512" ht="15"/>
    <row r="251513" ht="15"/>
    <row r="251514" ht="15"/>
    <row r="251515" ht="15"/>
    <row r="251516" ht="15"/>
    <row r="251517" ht="15"/>
    <row r="251518" ht="15"/>
    <row r="251519" ht="15"/>
    <row r="251520" ht="15"/>
    <row r="251521" ht="15"/>
    <row r="251522" ht="15"/>
    <row r="251523" ht="15"/>
    <row r="251524" ht="15"/>
    <row r="251525" ht="15"/>
    <row r="251526" ht="15"/>
    <row r="251527" ht="15"/>
    <row r="251528" ht="15"/>
    <row r="251529" ht="15"/>
    <row r="251530" ht="15"/>
    <row r="251531" ht="15"/>
    <row r="251532" ht="15"/>
    <row r="251533" ht="15"/>
    <row r="251534" ht="15"/>
    <row r="251535" ht="15"/>
    <row r="251536" ht="15"/>
    <row r="251537" ht="15"/>
    <row r="251538" ht="15"/>
    <row r="251539" ht="15"/>
    <row r="251540" ht="15"/>
    <row r="251541" ht="15"/>
    <row r="251542" ht="15"/>
    <row r="251543" ht="15"/>
    <row r="251544" ht="15"/>
    <row r="251545" ht="15"/>
    <row r="251546" ht="15"/>
    <row r="251547" ht="15"/>
    <row r="251548" ht="15"/>
    <row r="251549" ht="15"/>
    <row r="251550" ht="15"/>
    <row r="251551" ht="15"/>
    <row r="251552" ht="15"/>
    <row r="251553" ht="15"/>
    <row r="251554" ht="15"/>
    <row r="251555" ht="15"/>
    <row r="251556" ht="15"/>
    <row r="251557" ht="15"/>
    <row r="251558" ht="15"/>
    <row r="251559" ht="15"/>
    <row r="251560" ht="15"/>
    <row r="251561" ht="15"/>
    <row r="251562" ht="15"/>
    <row r="251563" ht="15"/>
    <row r="251564" ht="15"/>
    <row r="251565" ht="15"/>
    <row r="251566" ht="15"/>
    <row r="251567" ht="15"/>
    <row r="251568" ht="15"/>
    <row r="251569" ht="15"/>
    <row r="251570" ht="15"/>
    <row r="251571" ht="15"/>
    <row r="251572" ht="15"/>
    <row r="251573" ht="15"/>
    <row r="251574" ht="15"/>
    <row r="251575" ht="15"/>
    <row r="251576" ht="15"/>
    <row r="251577" ht="15"/>
    <row r="251578" ht="15"/>
    <row r="251579" ht="15"/>
    <row r="251580" ht="15"/>
    <row r="251581" ht="15"/>
    <row r="251582" ht="15"/>
    <row r="251583" ht="15"/>
    <row r="251584" ht="15"/>
    <row r="251585" ht="15"/>
    <row r="251586" ht="15"/>
    <row r="251587" ht="15"/>
    <row r="251588" ht="15"/>
    <row r="251589" ht="15"/>
    <row r="251590" ht="15"/>
    <row r="251591" ht="15"/>
    <row r="251592" ht="15"/>
    <row r="251593" ht="15"/>
    <row r="251594" ht="15"/>
    <row r="251595" ht="15"/>
    <row r="251596" ht="15"/>
    <row r="251597" ht="15"/>
    <row r="251598" ht="15"/>
    <row r="251599" ht="15"/>
    <row r="251600" ht="15"/>
    <row r="251601" ht="15"/>
    <row r="251602" ht="15"/>
    <row r="251603" ht="15"/>
    <row r="251604" ht="15"/>
    <row r="251605" ht="15"/>
    <row r="251606" ht="15"/>
    <row r="251607" ht="15"/>
    <row r="251608" ht="15"/>
    <row r="251609" ht="15"/>
    <row r="251610" ht="15"/>
    <row r="251611" ht="15"/>
    <row r="251612" ht="15"/>
    <row r="251613" ht="15"/>
    <row r="251614" ht="15"/>
    <row r="251615" ht="15"/>
    <row r="251616" ht="15"/>
    <row r="251617" ht="15"/>
    <row r="251618" ht="15"/>
    <row r="251619" ht="15"/>
    <row r="251620" ht="15"/>
    <row r="251621" ht="15"/>
    <row r="251622" ht="15"/>
    <row r="251623" ht="15"/>
    <row r="251624" ht="15"/>
    <row r="251625" ht="15"/>
    <row r="251626" ht="15"/>
    <row r="251627" ht="15"/>
    <row r="251628" ht="15"/>
    <row r="251629" ht="15"/>
    <row r="251630" ht="15"/>
    <row r="251631" ht="15"/>
    <row r="251632" ht="15"/>
    <row r="251633" ht="15"/>
    <row r="251634" ht="15"/>
    <row r="251635" ht="15"/>
    <row r="251636" ht="15"/>
    <row r="251637" ht="15"/>
    <row r="251638" ht="15"/>
    <row r="251639" ht="15"/>
    <row r="251640" ht="15"/>
    <row r="251641" ht="15"/>
    <row r="251642" ht="15"/>
    <row r="251643" ht="15"/>
    <row r="251644" ht="15"/>
    <row r="251645" ht="15"/>
    <row r="251646" ht="15"/>
    <row r="251647" ht="15"/>
    <row r="251648" ht="15"/>
    <row r="251649" ht="15"/>
    <row r="251650" ht="15"/>
    <row r="251651" ht="15"/>
    <row r="251652" ht="15"/>
    <row r="251653" ht="15"/>
    <row r="251654" ht="15"/>
    <row r="251655" ht="15"/>
    <row r="251656" ht="15"/>
    <row r="251657" ht="15"/>
    <row r="251658" ht="15"/>
    <row r="251659" ht="15"/>
    <row r="251660" ht="15"/>
    <row r="251661" ht="15"/>
    <row r="251662" ht="15"/>
    <row r="251663" ht="15"/>
    <row r="251664" ht="15"/>
    <row r="251665" ht="15"/>
    <row r="251666" ht="15"/>
    <row r="251667" ht="15"/>
    <row r="251668" ht="15"/>
    <row r="251669" ht="15"/>
    <row r="251670" ht="15"/>
    <row r="251671" ht="15"/>
    <row r="251672" ht="15"/>
    <row r="251673" ht="15"/>
    <row r="251674" ht="15"/>
    <row r="251675" ht="15"/>
    <row r="251676" ht="15"/>
    <row r="251677" ht="15"/>
    <row r="251678" ht="15"/>
    <row r="251679" ht="15"/>
    <row r="251680" ht="15"/>
    <row r="251681" ht="15"/>
    <row r="251682" ht="15"/>
    <row r="251683" ht="15"/>
    <row r="251684" ht="15"/>
    <row r="251685" ht="15"/>
    <row r="251686" ht="15"/>
    <row r="251687" ht="15"/>
    <row r="251688" ht="15"/>
    <row r="251689" ht="15"/>
    <row r="251690" ht="15"/>
    <row r="251691" ht="15"/>
    <row r="251692" ht="15"/>
    <row r="251693" ht="15"/>
    <row r="251694" ht="15"/>
    <row r="251695" ht="15"/>
    <row r="251696" ht="15"/>
    <row r="251697" ht="15"/>
    <row r="251698" ht="15"/>
    <row r="251699" ht="15"/>
    <row r="251700" ht="15"/>
    <row r="251701" ht="15"/>
    <row r="251702" ht="15"/>
    <row r="251703" ht="15"/>
    <row r="251704" ht="15"/>
    <row r="251705" ht="15"/>
    <row r="251706" ht="15"/>
    <row r="251707" ht="15"/>
    <row r="251708" ht="15"/>
    <row r="251709" ht="15"/>
    <row r="251710" ht="15"/>
    <row r="251711" ht="15"/>
    <row r="251712" ht="15"/>
    <row r="251713" ht="15"/>
    <row r="251714" ht="15"/>
    <row r="251715" ht="15"/>
    <row r="251716" ht="15"/>
    <row r="251717" ht="15"/>
    <row r="251718" ht="15"/>
    <row r="251719" ht="15"/>
    <row r="251720" ht="15"/>
    <row r="251721" ht="15"/>
    <row r="251722" ht="15"/>
    <row r="251723" ht="15"/>
    <row r="251724" ht="15"/>
    <row r="251725" ht="15"/>
    <row r="251726" ht="15"/>
    <row r="251727" ht="15"/>
    <row r="251728" ht="15"/>
    <row r="251729" ht="15"/>
    <row r="251730" ht="15"/>
    <row r="251731" ht="15"/>
    <row r="251732" ht="15"/>
    <row r="251733" ht="15"/>
    <row r="251734" ht="15"/>
    <row r="251735" ht="15"/>
    <row r="251736" ht="15"/>
    <row r="251737" ht="15"/>
    <row r="251738" ht="15"/>
    <row r="251739" ht="15"/>
    <row r="251740" ht="15"/>
    <row r="251741" ht="15"/>
    <row r="251742" ht="15"/>
    <row r="251743" ht="15"/>
    <row r="251744" ht="15"/>
    <row r="251745" ht="15"/>
    <row r="251746" ht="15"/>
    <row r="251747" ht="15"/>
    <row r="251748" ht="15"/>
    <row r="251749" ht="15"/>
    <row r="251750" ht="15"/>
    <row r="251751" ht="15"/>
    <row r="251752" ht="15"/>
    <row r="251753" ht="15"/>
    <row r="251754" ht="15"/>
    <row r="251755" ht="15"/>
    <row r="251756" ht="15"/>
    <row r="251757" ht="15"/>
    <row r="251758" ht="15"/>
    <row r="251759" ht="15"/>
    <row r="251760" ht="15"/>
    <row r="251761" ht="15"/>
    <row r="251762" ht="15"/>
    <row r="251763" ht="15"/>
    <row r="251764" ht="15"/>
    <row r="251765" ht="15"/>
    <row r="251766" ht="15"/>
    <row r="251767" ht="15"/>
    <row r="251768" ht="15"/>
    <row r="251769" ht="15"/>
    <row r="251770" ht="15"/>
    <row r="251771" ht="15"/>
    <row r="251772" ht="15"/>
    <row r="251773" ht="15"/>
    <row r="251774" ht="15"/>
    <row r="251775" ht="15"/>
    <row r="251776" ht="15"/>
    <row r="251777" ht="15"/>
    <row r="251778" ht="15"/>
    <row r="251779" ht="15"/>
    <row r="251780" ht="15"/>
    <row r="251781" ht="15"/>
    <row r="251782" ht="15"/>
    <row r="251783" ht="15"/>
    <row r="251784" ht="15"/>
    <row r="251785" ht="15"/>
    <row r="251786" ht="15"/>
    <row r="251787" ht="15"/>
    <row r="251788" ht="15"/>
    <row r="251789" ht="15"/>
    <row r="251790" ht="15"/>
    <row r="251791" ht="15"/>
    <row r="251792" ht="15"/>
    <row r="251793" ht="15"/>
    <row r="251794" ht="15"/>
    <row r="251795" ht="15"/>
    <row r="251796" ht="15"/>
    <row r="251797" ht="15"/>
    <row r="251798" ht="15"/>
    <row r="251799" ht="15"/>
    <row r="251800" ht="15"/>
    <row r="251801" ht="15"/>
    <row r="251802" ht="15"/>
    <row r="251803" ht="15"/>
    <row r="251804" ht="15"/>
    <row r="251805" ht="15"/>
    <row r="251806" ht="15"/>
    <row r="251807" ht="15"/>
    <row r="251808" ht="15"/>
    <row r="251809" ht="15"/>
    <row r="251810" ht="15"/>
    <row r="251811" ht="15"/>
    <row r="251812" ht="15"/>
    <row r="251813" ht="15"/>
    <row r="251814" ht="15"/>
    <row r="251815" ht="15"/>
    <row r="251816" ht="15"/>
    <row r="251817" ht="15"/>
    <row r="251818" ht="15"/>
    <row r="251819" ht="15"/>
    <row r="251820" ht="15"/>
    <row r="251821" ht="15"/>
    <row r="251822" ht="15"/>
    <row r="251823" ht="15"/>
    <row r="251824" ht="15"/>
    <row r="251825" ht="15"/>
    <row r="251826" ht="15"/>
    <row r="251827" ht="15"/>
    <row r="251828" ht="15"/>
    <row r="251829" ht="15"/>
    <row r="251830" ht="15"/>
    <row r="251831" ht="15"/>
    <row r="251832" ht="15"/>
    <row r="251833" ht="15"/>
    <row r="251834" ht="15"/>
    <row r="251835" ht="15"/>
    <row r="251836" ht="15"/>
    <row r="251837" ht="15"/>
    <row r="251838" ht="15"/>
    <row r="251839" ht="15"/>
    <row r="251840" ht="15"/>
    <row r="251841" ht="15"/>
    <row r="251842" ht="15"/>
    <row r="251843" ht="15"/>
    <row r="251844" ht="15"/>
    <row r="251845" ht="15"/>
    <row r="251846" ht="15"/>
    <row r="251847" ht="15"/>
    <row r="251848" ht="15"/>
    <row r="251849" ht="15"/>
    <row r="251850" ht="15"/>
    <row r="251851" ht="15"/>
    <row r="251852" ht="15"/>
    <row r="251853" ht="15"/>
    <row r="251854" ht="15"/>
    <row r="251855" ht="15"/>
    <row r="251856" ht="15"/>
    <row r="251857" ht="15"/>
    <row r="251858" ht="15"/>
    <row r="251859" ht="15"/>
    <row r="251860" ht="15"/>
    <row r="251861" ht="15"/>
    <row r="251862" ht="15"/>
    <row r="251863" ht="15"/>
    <row r="251864" ht="15"/>
    <row r="251865" ht="15"/>
    <row r="251866" ht="15"/>
    <row r="251867" ht="15"/>
    <row r="251868" ht="15"/>
    <row r="251869" ht="15"/>
    <row r="251870" ht="15"/>
    <row r="251871" ht="15"/>
    <row r="251872" ht="15"/>
    <row r="251873" ht="15"/>
    <row r="251874" ht="15"/>
    <row r="251875" ht="15"/>
    <row r="251876" ht="15"/>
    <row r="251877" ht="15"/>
    <row r="251878" ht="15"/>
    <row r="251879" ht="15"/>
    <row r="251880" ht="15"/>
    <row r="251881" ht="15"/>
    <row r="251882" ht="15"/>
    <row r="251883" ht="15"/>
    <row r="251884" ht="15"/>
    <row r="251885" ht="15"/>
    <row r="251886" ht="15"/>
    <row r="251887" ht="15"/>
    <row r="251888" ht="15"/>
    <row r="251889" ht="15"/>
    <row r="251890" ht="15"/>
    <row r="251891" ht="15"/>
    <row r="251892" ht="15"/>
    <row r="251893" ht="15"/>
    <row r="251894" ht="15"/>
    <row r="251895" ht="15"/>
    <row r="251896" ht="15"/>
    <row r="251897" ht="15"/>
    <row r="251898" ht="15"/>
    <row r="251899" ht="15"/>
    <row r="251900" ht="15"/>
    <row r="251901" ht="15"/>
    <row r="251902" ht="15"/>
    <row r="251903" ht="15"/>
    <row r="251904" ht="15"/>
    <row r="251905" ht="15"/>
    <row r="251906" ht="15"/>
    <row r="251907" ht="15"/>
    <row r="251908" ht="15"/>
    <row r="251909" ht="15"/>
    <row r="251910" ht="15"/>
    <row r="251911" ht="15"/>
    <row r="251912" ht="15"/>
    <row r="251913" ht="15"/>
    <row r="251914" ht="15"/>
    <row r="251915" ht="15"/>
    <row r="251916" ht="15"/>
    <row r="251917" ht="15"/>
    <row r="251918" ht="15"/>
    <row r="251919" ht="15"/>
    <row r="251920" ht="15"/>
    <row r="251921" ht="15"/>
    <row r="251922" ht="15"/>
    <row r="251923" ht="15"/>
    <row r="251924" ht="15"/>
    <row r="251925" ht="15"/>
    <row r="251926" ht="15"/>
    <row r="251927" ht="15"/>
    <row r="251928" ht="15"/>
    <row r="251929" ht="15"/>
    <row r="251930" ht="15"/>
    <row r="251931" ht="15"/>
    <row r="251932" ht="15"/>
    <row r="251933" ht="15"/>
    <row r="251934" ht="15"/>
    <row r="251935" ht="15"/>
    <row r="251936" ht="15"/>
    <row r="251937" ht="15"/>
    <row r="251938" ht="15"/>
    <row r="251939" ht="15"/>
    <row r="251940" ht="15"/>
    <row r="251941" ht="15"/>
    <row r="251942" ht="15"/>
    <row r="251943" ht="15"/>
    <row r="251944" ht="15"/>
    <row r="251945" ht="15"/>
    <row r="251946" ht="15"/>
    <row r="251947" ht="15"/>
    <row r="251948" ht="15"/>
    <row r="251949" ht="15"/>
    <row r="251950" ht="15"/>
    <row r="251951" ht="15"/>
    <row r="251952" ht="15"/>
    <row r="251953" ht="15"/>
    <row r="251954" ht="15"/>
    <row r="251955" ht="15"/>
    <row r="251956" ht="15"/>
    <row r="251957" ht="15"/>
    <row r="251958" ht="15"/>
    <row r="251959" ht="15"/>
    <row r="251960" ht="15"/>
    <row r="251961" ht="15"/>
    <row r="251962" ht="15"/>
    <row r="251963" ht="15"/>
    <row r="251964" ht="15"/>
    <row r="251965" ht="15"/>
    <row r="251966" ht="15"/>
    <row r="251967" ht="15"/>
    <row r="251968" ht="15"/>
    <row r="251969" ht="15"/>
    <row r="251970" ht="15"/>
    <row r="251971" ht="15"/>
    <row r="251972" ht="15"/>
    <row r="251973" ht="15"/>
    <row r="251974" ht="15"/>
    <row r="251975" ht="15"/>
    <row r="251976" ht="15"/>
    <row r="251977" ht="15"/>
    <row r="251978" ht="15"/>
    <row r="251979" ht="15"/>
    <row r="251980" ht="15"/>
    <row r="251981" ht="15"/>
    <row r="251982" ht="15"/>
    <row r="251983" ht="15"/>
    <row r="251984" ht="15"/>
    <row r="251985" ht="15"/>
    <row r="251986" ht="15"/>
    <row r="251987" ht="15"/>
    <row r="251988" ht="15"/>
    <row r="251989" ht="15"/>
    <row r="251990" ht="15"/>
    <row r="251991" ht="15"/>
    <row r="251992" ht="15"/>
    <row r="251993" ht="15"/>
    <row r="251994" ht="15"/>
    <row r="251995" ht="15"/>
    <row r="251996" ht="15"/>
    <row r="251997" ht="15"/>
    <row r="251998" ht="15"/>
    <row r="251999" ht="15"/>
    <row r="252000" ht="15"/>
    <row r="252001" ht="15"/>
    <row r="252002" ht="15"/>
    <row r="252003" ht="15"/>
    <row r="252004" ht="15"/>
    <row r="252005" ht="15"/>
    <row r="252006" ht="15"/>
    <row r="252007" ht="15"/>
    <row r="252008" ht="15"/>
    <row r="252009" ht="15"/>
    <row r="252010" ht="15"/>
    <row r="252011" ht="15"/>
    <row r="252012" ht="15"/>
    <row r="252013" ht="15"/>
    <row r="252014" ht="15"/>
    <row r="252015" ht="15"/>
    <row r="252016" ht="15"/>
    <row r="252017" ht="15"/>
    <row r="252018" ht="15"/>
    <row r="252019" ht="15"/>
    <row r="252020" ht="15"/>
    <row r="252021" ht="15"/>
    <row r="252022" ht="15"/>
    <row r="252023" ht="15"/>
    <row r="252024" ht="15"/>
    <row r="252025" ht="15"/>
    <row r="252026" ht="15"/>
    <row r="252027" ht="15"/>
    <row r="252028" ht="15"/>
    <row r="252029" ht="15"/>
    <row r="252030" ht="15"/>
    <row r="252031" ht="15"/>
    <row r="252032" ht="15"/>
    <row r="252033" ht="15"/>
    <row r="252034" ht="15"/>
    <row r="252035" ht="15"/>
    <row r="252036" ht="15"/>
    <row r="252037" ht="15"/>
    <row r="252038" ht="15"/>
    <row r="252039" ht="15"/>
    <row r="252040" ht="15"/>
    <row r="252041" ht="15"/>
    <row r="252042" ht="15"/>
    <row r="252043" ht="15"/>
    <row r="252044" ht="15"/>
    <row r="252045" ht="15"/>
    <row r="252046" ht="15"/>
    <row r="252047" ht="15"/>
    <row r="252048" ht="15"/>
    <row r="252049" ht="15"/>
    <row r="252050" ht="15"/>
    <row r="252051" ht="15"/>
    <row r="252052" ht="15"/>
    <row r="252053" ht="15"/>
    <row r="252054" ht="15"/>
    <row r="252055" ht="15"/>
    <row r="252056" ht="15"/>
    <row r="252057" ht="15"/>
    <row r="252058" ht="15"/>
    <row r="252059" ht="15"/>
    <row r="252060" ht="15"/>
    <row r="252061" ht="15"/>
    <row r="252062" ht="15"/>
    <row r="252063" ht="15"/>
    <row r="252064" ht="15"/>
    <row r="252065" ht="15"/>
    <row r="252066" ht="15"/>
    <row r="252067" ht="15"/>
    <row r="252068" ht="15"/>
    <row r="252069" ht="15"/>
    <row r="252070" ht="15"/>
    <row r="252071" ht="15"/>
    <row r="252072" ht="15"/>
    <row r="252073" ht="15"/>
    <row r="252074" ht="15"/>
    <row r="252075" ht="15"/>
    <row r="252076" ht="15"/>
    <row r="252077" ht="15"/>
    <row r="252078" ht="15"/>
    <row r="252079" ht="15"/>
    <row r="252080" ht="15"/>
    <row r="252081" ht="15"/>
    <row r="252082" ht="15"/>
    <row r="252083" ht="15"/>
    <row r="252084" ht="15"/>
    <row r="252085" ht="15"/>
    <row r="252086" ht="15"/>
    <row r="252087" ht="15"/>
    <row r="252088" ht="15"/>
    <row r="252089" ht="15"/>
    <row r="252090" ht="15"/>
    <row r="252091" ht="15"/>
    <row r="252092" ht="15"/>
    <row r="252093" ht="15"/>
    <row r="252094" ht="15"/>
    <row r="252095" ht="15"/>
    <row r="252096" ht="15"/>
    <row r="252097" ht="15"/>
    <row r="252098" ht="15"/>
    <row r="252099" ht="15"/>
    <row r="252100" ht="15"/>
    <row r="252101" ht="15"/>
    <row r="252102" ht="15"/>
    <row r="252103" ht="15"/>
    <row r="252104" ht="15"/>
    <row r="252105" ht="15"/>
    <row r="252106" ht="15"/>
    <row r="252107" ht="15"/>
    <row r="252108" ht="15"/>
    <row r="252109" ht="15"/>
    <row r="252110" ht="15"/>
    <row r="252111" ht="15"/>
    <row r="252112" ht="15"/>
    <row r="252113" ht="15"/>
    <row r="252114" ht="15"/>
    <row r="252115" ht="15"/>
    <row r="252116" ht="15"/>
    <row r="252117" ht="15"/>
    <row r="252118" ht="15"/>
    <row r="252119" ht="15"/>
    <row r="252120" ht="15"/>
    <row r="252121" ht="15"/>
    <row r="252122" ht="15"/>
    <row r="252123" ht="15"/>
    <row r="252124" ht="15"/>
    <row r="252125" ht="15"/>
    <row r="252126" ht="15"/>
    <row r="252127" ht="15"/>
    <row r="252128" ht="15"/>
    <row r="252129" ht="15"/>
    <row r="252130" ht="15"/>
    <row r="252131" ht="15"/>
    <row r="252132" ht="15"/>
    <row r="252133" ht="15"/>
    <row r="252134" ht="15"/>
    <row r="252135" ht="15"/>
    <row r="252136" ht="15"/>
    <row r="252137" ht="15"/>
    <row r="252138" ht="15"/>
    <row r="252139" ht="15"/>
    <row r="252140" ht="15"/>
    <row r="252141" ht="15"/>
    <row r="252142" ht="15"/>
    <row r="252143" ht="15"/>
    <row r="252144" ht="15"/>
    <row r="252145" ht="15"/>
    <row r="252146" ht="15"/>
    <row r="252147" ht="15"/>
    <row r="252148" ht="15"/>
    <row r="252149" ht="15"/>
    <row r="252150" ht="15"/>
    <row r="252151" ht="15"/>
    <row r="252152" ht="15"/>
    <row r="252153" ht="15"/>
    <row r="252154" ht="15"/>
    <row r="252155" ht="15"/>
    <row r="252156" ht="15"/>
    <row r="252157" ht="15"/>
    <row r="252158" ht="15"/>
    <row r="252159" ht="15"/>
    <row r="252160" ht="15"/>
    <row r="252161" ht="15"/>
    <row r="252162" ht="15"/>
    <row r="252163" ht="15"/>
    <row r="252164" ht="15"/>
    <row r="252165" ht="15"/>
    <row r="252166" ht="15"/>
    <row r="252167" ht="15"/>
    <row r="252168" ht="15"/>
    <row r="252169" ht="15"/>
    <row r="252170" ht="15"/>
    <row r="252171" ht="15"/>
    <row r="252172" ht="15"/>
    <row r="252173" ht="15"/>
    <row r="252174" ht="15"/>
    <row r="252175" ht="15"/>
    <row r="252176" ht="15"/>
    <row r="252177" ht="15"/>
    <row r="252178" ht="15"/>
    <row r="252179" ht="15"/>
    <row r="252180" ht="15"/>
    <row r="252181" ht="15"/>
    <row r="252182" ht="15"/>
    <row r="252183" ht="15"/>
    <row r="252184" ht="15"/>
    <row r="252185" ht="15"/>
    <row r="252186" ht="15"/>
    <row r="252187" ht="15"/>
    <row r="252188" ht="15"/>
    <row r="252189" ht="15"/>
    <row r="252190" ht="15"/>
    <row r="252191" ht="15"/>
    <row r="252192" ht="15"/>
    <row r="252193" ht="15"/>
    <row r="252194" ht="15"/>
    <row r="252195" ht="15"/>
    <row r="252196" ht="15"/>
    <row r="252197" ht="15"/>
    <row r="252198" ht="15"/>
    <row r="252199" ht="15"/>
    <row r="252200" ht="15"/>
    <row r="252201" ht="15"/>
    <row r="252202" ht="15"/>
    <row r="252203" ht="15"/>
    <row r="252204" ht="15"/>
    <row r="252205" ht="15"/>
    <row r="252206" ht="15"/>
    <row r="252207" ht="15"/>
    <row r="252208" ht="15"/>
    <row r="252209" ht="15"/>
    <row r="252210" ht="15"/>
    <row r="252211" ht="15"/>
    <row r="252212" ht="15"/>
    <row r="252213" ht="15"/>
    <row r="252214" ht="15"/>
    <row r="252215" ht="15"/>
    <row r="252216" ht="15"/>
    <row r="252217" ht="15"/>
    <row r="252218" ht="15"/>
    <row r="252219" ht="15"/>
    <row r="252220" ht="15"/>
    <row r="252221" ht="15"/>
    <row r="252222" ht="15"/>
    <row r="252223" ht="15"/>
    <row r="252224" ht="15"/>
    <row r="252225" ht="15"/>
    <row r="252226" ht="15"/>
    <row r="252227" ht="15"/>
    <row r="252228" ht="15"/>
    <row r="252229" ht="15"/>
    <row r="252230" ht="15"/>
    <row r="252231" ht="15"/>
    <row r="252232" ht="15"/>
    <row r="252233" ht="15"/>
    <row r="252234" ht="15"/>
    <row r="252235" ht="15"/>
    <row r="252236" ht="15"/>
    <row r="252237" ht="15"/>
    <row r="252238" ht="15"/>
    <row r="252239" ht="15"/>
    <row r="252240" ht="15"/>
    <row r="252241" ht="15"/>
    <row r="252242" ht="15"/>
    <row r="252243" ht="15"/>
    <row r="252244" ht="15"/>
    <row r="252245" ht="15"/>
    <row r="252246" ht="15"/>
    <row r="252247" ht="15"/>
    <row r="252248" ht="15"/>
    <row r="252249" ht="15"/>
    <row r="252250" ht="15"/>
    <row r="252251" ht="15"/>
    <row r="252252" ht="15"/>
    <row r="252253" ht="15"/>
    <row r="252254" ht="15"/>
    <row r="252255" ht="15"/>
    <row r="252256" ht="15"/>
    <row r="252257" ht="15"/>
    <row r="252258" ht="15"/>
    <row r="252259" ht="15"/>
    <row r="252260" ht="15"/>
    <row r="252261" ht="15"/>
    <row r="252262" ht="15"/>
    <row r="252263" ht="15"/>
    <row r="252264" ht="15"/>
    <row r="252265" ht="15"/>
    <row r="252266" ht="15"/>
    <row r="252267" ht="15"/>
    <row r="252268" ht="15"/>
    <row r="252269" ht="15"/>
    <row r="252270" ht="15"/>
    <row r="252271" ht="15"/>
    <row r="252272" ht="15"/>
    <row r="252273" ht="15"/>
    <row r="252274" ht="15"/>
    <row r="252275" ht="15"/>
    <row r="252276" ht="15"/>
    <row r="252277" ht="15"/>
    <row r="252278" ht="15"/>
    <row r="252279" ht="15"/>
    <row r="252280" ht="15"/>
    <row r="252281" ht="15"/>
    <row r="252282" ht="15"/>
    <row r="252283" ht="15"/>
    <row r="252284" ht="15"/>
    <row r="252285" ht="15"/>
    <row r="252286" ht="15"/>
    <row r="252287" ht="15"/>
    <row r="252288" ht="15"/>
    <row r="252289" ht="15"/>
    <row r="252290" ht="15"/>
    <row r="252291" ht="15"/>
    <row r="252292" ht="15"/>
    <row r="252293" ht="15"/>
    <row r="252294" ht="15"/>
    <row r="252295" ht="15"/>
    <row r="252296" ht="15"/>
    <row r="252297" ht="15"/>
    <row r="252298" ht="15"/>
    <row r="252299" ht="15"/>
    <row r="252300" ht="15"/>
    <row r="252301" ht="15"/>
    <row r="252302" ht="15"/>
    <row r="252303" ht="15"/>
    <row r="252304" ht="15"/>
    <row r="252305" ht="15"/>
    <row r="252306" ht="15"/>
    <row r="252307" ht="15"/>
    <row r="252308" ht="15"/>
    <row r="252309" ht="15"/>
    <row r="252310" ht="15"/>
    <row r="252311" ht="15"/>
    <row r="252312" ht="15"/>
    <row r="252313" ht="15"/>
    <row r="252314" ht="15"/>
    <row r="252315" ht="15"/>
    <row r="252316" ht="15"/>
    <row r="252317" ht="15"/>
    <row r="252318" ht="15"/>
    <row r="252319" ht="15"/>
    <row r="252320" ht="15"/>
    <row r="252321" ht="15"/>
    <row r="252322" ht="15"/>
    <row r="252323" ht="15"/>
    <row r="252324" ht="15"/>
    <row r="252325" ht="15"/>
    <row r="252326" ht="15"/>
    <row r="252327" ht="15"/>
    <row r="252328" ht="15"/>
    <row r="252329" ht="15"/>
    <row r="252330" ht="15"/>
    <row r="252331" ht="15"/>
    <row r="252332" ht="15"/>
    <row r="252333" ht="15"/>
    <row r="252334" ht="15"/>
    <row r="252335" ht="15"/>
    <row r="252336" ht="15"/>
    <row r="252337" ht="15"/>
    <row r="252338" ht="15"/>
    <row r="252339" ht="15"/>
    <row r="252340" ht="15"/>
    <row r="252341" ht="15"/>
    <row r="252342" ht="15"/>
    <row r="252343" ht="15"/>
    <row r="252344" ht="15"/>
    <row r="252345" ht="15"/>
    <row r="252346" ht="15"/>
    <row r="252347" ht="15"/>
    <row r="252348" ht="15"/>
    <row r="252349" ht="15"/>
    <row r="252350" ht="15"/>
    <row r="252351" ht="15"/>
    <row r="252352" ht="15"/>
    <row r="252353" ht="15"/>
    <row r="252354" ht="15"/>
    <row r="252355" ht="15"/>
    <row r="252356" ht="15"/>
    <row r="252357" ht="15"/>
    <row r="252358" ht="15"/>
    <row r="252359" ht="15"/>
    <row r="252360" ht="15"/>
    <row r="252361" ht="15"/>
    <row r="252362" ht="15"/>
    <row r="252363" ht="15"/>
    <row r="252364" ht="15"/>
    <row r="252365" ht="15"/>
    <row r="252366" ht="15"/>
    <row r="252367" ht="15"/>
    <row r="252368" ht="15"/>
    <row r="252369" ht="15"/>
    <row r="252370" ht="15"/>
    <row r="252371" ht="15"/>
    <row r="252372" ht="15"/>
    <row r="252373" ht="15"/>
    <row r="252374" ht="15"/>
    <row r="252375" ht="15"/>
    <row r="252376" ht="15"/>
    <row r="252377" ht="15"/>
    <row r="252378" ht="15"/>
    <row r="252379" ht="15"/>
    <row r="252380" ht="15"/>
    <row r="252381" ht="15"/>
    <row r="252382" ht="15"/>
    <row r="252383" ht="15"/>
    <row r="252384" ht="15"/>
    <row r="252385" ht="15"/>
    <row r="252386" ht="15"/>
    <row r="252387" ht="15"/>
    <row r="252388" ht="15"/>
    <row r="252389" ht="15"/>
    <row r="252390" ht="15"/>
    <row r="252391" ht="15"/>
    <row r="252392" ht="15"/>
    <row r="252393" ht="15"/>
    <row r="252394" ht="15"/>
    <row r="252395" ht="15"/>
    <row r="252396" ht="15"/>
    <row r="252397" ht="15"/>
    <row r="252398" ht="15"/>
    <row r="252399" ht="15"/>
    <row r="252400" ht="15"/>
    <row r="252401" ht="15"/>
    <row r="252402" ht="15"/>
    <row r="252403" ht="15"/>
    <row r="252404" ht="15"/>
    <row r="252405" ht="15"/>
    <row r="252406" ht="15"/>
    <row r="252407" ht="15"/>
    <row r="252408" ht="15"/>
    <row r="252409" ht="15"/>
    <row r="252410" ht="15"/>
    <row r="252411" ht="15"/>
    <row r="252412" ht="15"/>
    <row r="252413" ht="15"/>
    <row r="252414" ht="15"/>
    <row r="252415" ht="15"/>
    <row r="252416" ht="15"/>
    <row r="252417" ht="15"/>
    <row r="252418" ht="15"/>
    <row r="252419" ht="15"/>
    <row r="252420" ht="15"/>
    <row r="252421" ht="15"/>
    <row r="252422" ht="15"/>
    <row r="252423" ht="15"/>
    <row r="252424" ht="15"/>
    <row r="252425" ht="15"/>
    <row r="252426" ht="15"/>
    <row r="252427" ht="15"/>
    <row r="252428" ht="15"/>
    <row r="252429" ht="15"/>
    <row r="252430" ht="15"/>
    <row r="252431" ht="15"/>
    <row r="252432" ht="15"/>
    <row r="252433" ht="15"/>
    <row r="252434" ht="15"/>
    <row r="252435" ht="15"/>
    <row r="252436" ht="15"/>
    <row r="252437" ht="15"/>
    <row r="252438" ht="15"/>
    <row r="252439" ht="15"/>
    <row r="252440" ht="15"/>
    <row r="252441" ht="15"/>
    <row r="252442" ht="15"/>
    <row r="252443" ht="15"/>
    <row r="252444" ht="15"/>
    <row r="252445" ht="15"/>
    <row r="252446" ht="15"/>
    <row r="252447" ht="15"/>
    <row r="252448" ht="15"/>
    <row r="252449" ht="15"/>
    <row r="252450" ht="15"/>
    <row r="252451" ht="15"/>
    <row r="252452" ht="15"/>
    <row r="252453" ht="15"/>
    <row r="252454" ht="15"/>
    <row r="252455" ht="15"/>
    <row r="252456" ht="15"/>
    <row r="252457" ht="15"/>
    <row r="252458" ht="15"/>
    <row r="252459" ht="15"/>
    <row r="252460" ht="15"/>
    <row r="252461" ht="15"/>
    <row r="252462" ht="15"/>
    <row r="252463" ht="15"/>
    <row r="252464" ht="15"/>
    <row r="252465" ht="15"/>
    <row r="252466" ht="15"/>
    <row r="252467" ht="15"/>
    <row r="252468" ht="15"/>
    <row r="252469" ht="15"/>
    <row r="252470" ht="15"/>
    <row r="252471" ht="15"/>
    <row r="252472" ht="15"/>
    <row r="252473" ht="15"/>
    <row r="252474" ht="15"/>
    <row r="252475" ht="15"/>
    <row r="252476" ht="15"/>
    <row r="252477" ht="15"/>
    <row r="252478" ht="15"/>
    <row r="252479" ht="15"/>
    <row r="252480" ht="15"/>
    <row r="252481" ht="15"/>
    <row r="252482" ht="15"/>
    <row r="252483" ht="15"/>
    <row r="252484" ht="15"/>
    <row r="252485" ht="15"/>
    <row r="252486" ht="15"/>
    <row r="252487" ht="15"/>
    <row r="252488" ht="15"/>
    <row r="252489" ht="15"/>
    <row r="252490" ht="15"/>
    <row r="252491" ht="15"/>
    <row r="252492" ht="15"/>
    <row r="252493" ht="15"/>
    <row r="252494" ht="15"/>
    <row r="252495" ht="15"/>
    <row r="252496" ht="15"/>
    <row r="252497" ht="15"/>
    <row r="252498" ht="15"/>
    <row r="252499" ht="15"/>
    <row r="252500" ht="15"/>
    <row r="252501" ht="15"/>
    <row r="252502" ht="15"/>
    <row r="252503" ht="15"/>
    <row r="252504" ht="15"/>
    <row r="252505" ht="15"/>
    <row r="252506" ht="15"/>
    <row r="252507" ht="15"/>
    <row r="252508" ht="15"/>
    <row r="252509" ht="15"/>
    <row r="252510" ht="15"/>
    <row r="252511" ht="15"/>
    <row r="252512" ht="15"/>
    <row r="252513" ht="15"/>
    <row r="252514" ht="15"/>
    <row r="252515" ht="15"/>
    <row r="252516" ht="15"/>
    <row r="252517" ht="15"/>
    <row r="252518" ht="15"/>
    <row r="252519" ht="15"/>
    <row r="252520" ht="15"/>
    <row r="252521" ht="15"/>
    <row r="252522" ht="15"/>
    <row r="252523" ht="15"/>
    <row r="252524" ht="15"/>
    <row r="252525" ht="15"/>
    <row r="252526" ht="15"/>
    <row r="252527" ht="15"/>
    <row r="252528" ht="15"/>
    <row r="252529" ht="15"/>
    <row r="252530" ht="15"/>
    <row r="252531" ht="15"/>
    <row r="252532" ht="15"/>
    <row r="252533" ht="15"/>
    <row r="252534" ht="15"/>
    <row r="252535" ht="15"/>
    <row r="252536" ht="15"/>
    <row r="252537" ht="15"/>
    <row r="252538" ht="15"/>
    <row r="252539" ht="15"/>
    <row r="252540" ht="15"/>
    <row r="252541" ht="15"/>
    <row r="252542" ht="15"/>
    <row r="252543" ht="15"/>
    <row r="252544" ht="15"/>
    <row r="252545" ht="15"/>
    <row r="252546" ht="15"/>
    <row r="252547" ht="15"/>
    <row r="252548" ht="15"/>
    <row r="252549" ht="15"/>
    <row r="252550" ht="15"/>
    <row r="252551" ht="15"/>
    <row r="252552" ht="15"/>
    <row r="252553" ht="15"/>
    <row r="252554" ht="15"/>
    <row r="252555" ht="15"/>
    <row r="252556" ht="15"/>
    <row r="252557" ht="15"/>
    <row r="252558" ht="15"/>
    <row r="252559" ht="15"/>
    <row r="252560" ht="15"/>
    <row r="252561" ht="15"/>
    <row r="252562" ht="15"/>
    <row r="252563" ht="15"/>
    <row r="252564" ht="15"/>
    <row r="252565" ht="15"/>
    <row r="252566" ht="15"/>
    <row r="252567" ht="15"/>
    <row r="252568" ht="15"/>
    <row r="252569" ht="15"/>
    <row r="252570" ht="15"/>
    <row r="252571" ht="15"/>
    <row r="252572" ht="15"/>
    <row r="252573" ht="15"/>
    <row r="252574" ht="15"/>
    <row r="252575" ht="15"/>
    <row r="252576" ht="15"/>
    <row r="252577" ht="15"/>
    <row r="252578" ht="15"/>
    <row r="252579" ht="15"/>
    <row r="252580" ht="15"/>
    <row r="252581" ht="15"/>
    <row r="252582" ht="15"/>
    <row r="252583" ht="15"/>
    <row r="252584" ht="15"/>
    <row r="252585" ht="15"/>
    <row r="252586" ht="15"/>
    <row r="252587" ht="15"/>
    <row r="252588" ht="15"/>
    <row r="252589" ht="15"/>
    <row r="252590" ht="15"/>
    <row r="252591" ht="15"/>
    <row r="252592" ht="15"/>
    <row r="252593" ht="15"/>
    <row r="252594" ht="15"/>
    <row r="252595" ht="15"/>
    <row r="252596" ht="15"/>
    <row r="252597" ht="15"/>
    <row r="252598" ht="15"/>
    <row r="252599" ht="15"/>
    <row r="252600" ht="15"/>
    <row r="252601" ht="15"/>
    <row r="252602" ht="15"/>
    <row r="252603" ht="15"/>
    <row r="252604" ht="15"/>
    <row r="252605" ht="15"/>
    <row r="252606" ht="15"/>
    <row r="252607" ht="15"/>
    <row r="252608" ht="15"/>
    <row r="252609" ht="15"/>
    <row r="252610" ht="15"/>
    <row r="252611" ht="15"/>
    <row r="252612" ht="15"/>
    <row r="252613" ht="15"/>
    <row r="252614" ht="15"/>
    <row r="252615" ht="15"/>
    <row r="252616" ht="15"/>
    <row r="252617" ht="15"/>
    <row r="252618" ht="15"/>
    <row r="252619" ht="15"/>
    <row r="252620" ht="15"/>
    <row r="252621" ht="15"/>
    <row r="252622" ht="15"/>
    <row r="252623" ht="15"/>
    <row r="252624" ht="15"/>
    <row r="252625" ht="15"/>
    <row r="252626" ht="15"/>
    <row r="252627" ht="15"/>
    <row r="252628" ht="15"/>
    <row r="252629" ht="15"/>
    <row r="252630" ht="15"/>
    <row r="252631" ht="15"/>
    <row r="252632" ht="15"/>
    <row r="252633" ht="15"/>
    <row r="252634" ht="15"/>
    <row r="252635" ht="15"/>
    <row r="252636" ht="15"/>
    <row r="252637" ht="15"/>
    <row r="252638" ht="15"/>
    <row r="252639" ht="15"/>
    <row r="252640" ht="15"/>
    <row r="252641" ht="15"/>
    <row r="252642" ht="15"/>
    <row r="252643" ht="15"/>
    <row r="252644" ht="15"/>
    <row r="252645" ht="15"/>
    <row r="252646" ht="15"/>
    <row r="252647" ht="15"/>
    <row r="252648" ht="15"/>
    <row r="252649" ht="15"/>
    <row r="252650" ht="15"/>
    <row r="252651" ht="15"/>
    <row r="252652" ht="15"/>
    <row r="252653" ht="15"/>
    <row r="252654" ht="15"/>
    <row r="252655" ht="15"/>
    <row r="252656" ht="15"/>
    <row r="252657" ht="15"/>
    <row r="252658" ht="15"/>
    <row r="252659" ht="15"/>
    <row r="252660" ht="15"/>
    <row r="252661" ht="15"/>
    <row r="252662" ht="15"/>
    <row r="252663" ht="15"/>
    <row r="252664" ht="15"/>
    <row r="252665" ht="15"/>
    <row r="252666" ht="15"/>
    <row r="252667" ht="15"/>
    <row r="252668" ht="15"/>
    <row r="252669" ht="15"/>
    <row r="252670" ht="15"/>
    <row r="252671" ht="15"/>
    <row r="252672" ht="15"/>
    <row r="252673" ht="15"/>
    <row r="252674" ht="15"/>
    <row r="252675" ht="15"/>
    <row r="252676" ht="15"/>
    <row r="252677" ht="15"/>
    <row r="252678" ht="15"/>
    <row r="252679" ht="15"/>
    <row r="252680" ht="15"/>
    <row r="252681" ht="15"/>
    <row r="252682" ht="15"/>
    <row r="252683" ht="15"/>
    <row r="252684" ht="15"/>
    <row r="252685" ht="15"/>
    <row r="252686" ht="15"/>
    <row r="252687" ht="15"/>
    <row r="252688" ht="15"/>
    <row r="252689" ht="15"/>
    <row r="252690" ht="15"/>
    <row r="252691" ht="15"/>
    <row r="252692" ht="15"/>
    <row r="252693" ht="15"/>
    <row r="252694" ht="15"/>
    <row r="252695" ht="15"/>
    <row r="252696" ht="15"/>
    <row r="252697" ht="15"/>
    <row r="252698" ht="15"/>
    <row r="252699" ht="15"/>
    <row r="252700" ht="15"/>
    <row r="252701" ht="15"/>
    <row r="252702" ht="15"/>
    <row r="252703" ht="15"/>
    <row r="252704" ht="15"/>
    <row r="252705" ht="15"/>
    <row r="252706" ht="15"/>
    <row r="252707" ht="15"/>
    <row r="252708" ht="15"/>
    <row r="252709" ht="15"/>
    <row r="252710" ht="15"/>
    <row r="252711" ht="15"/>
    <row r="252712" ht="15"/>
    <row r="252713" ht="15"/>
    <row r="252714" ht="15"/>
    <row r="252715" ht="15"/>
    <row r="252716" ht="15"/>
    <row r="252717" ht="15"/>
    <row r="252718" ht="15"/>
    <row r="252719" ht="15"/>
    <row r="252720" ht="15"/>
    <row r="252721" ht="15"/>
    <row r="252722" ht="15"/>
    <row r="252723" ht="15"/>
    <row r="252724" ht="15"/>
    <row r="252725" ht="15"/>
    <row r="252726" ht="15"/>
    <row r="252727" ht="15"/>
    <row r="252728" ht="15"/>
    <row r="252729" ht="15"/>
    <row r="252730" ht="15"/>
    <row r="252731" ht="15"/>
    <row r="252732" ht="15"/>
    <row r="252733" ht="15"/>
    <row r="252734" ht="15"/>
    <row r="252735" ht="15"/>
    <row r="252736" ht="15"/>
    <row r="252737" ht="15"/>
    <row r="252738" ht="15"/>
    <row r="252739" ht="15"/>
    <row r="252740" ht="15"/>
    <row r="252741" ht="15"/>
    <row r="252742" ht="15"/>
    <row r="252743" ht="15"/>
    <row r="252744" ht="15"/>
    <row r="252745" ht="15"/>
    <row r="252746" ht="15"/>
    <row r="252747" ht="15"/>
    <row r="252748" ht="15"/>
    <row r="252749" ht="15"/>
    <row r="252750" ht="15"/>
    <row r="252751" ht="15"/>
    <row r="252752" ht="15"/>
    <row r="252753" ht="15"/>
    <row r="252754" ht="15"/>
    <row r="252755" ht="15"/>
    <row r="252756" ht="15"/>
    <row r="252757" ht="15"/>
    <row r="252758" ht="15"/>
    <row r="252759" ht="15"/>
    <row r="252760" ht="15"/>
    <row r="252761" ht="15"/>
    <row r="252762" ht="15"/>
    <row r="252763" ht="15"/>
    <row r="252764" ht="15"/>
    <row r="252765" ht="15"/>
    <row r="252766" ht="15"/>
    <row r="252767" ht="15"/>
    <row r="252768" ht="15"/>
    <row r="252769" ht="15"/>
    <row r="252770" ht="15"/>
    <row r="252771" ht="15"/>
    <row r="252772" ht="15"/>
    <row r="252773" ht="15"/>
    <row r="252774" ht="15"/>
    <row r="252775" ht="15"/>
    <row r="252776" ht="15"/>
    <row r="252777" ht="15"/>
    <row r="252778" ht="15"/>
    <row r="252779" ht="15"/>
    <row r="252780" ht="15"/>
    <row r="252781" ht="15"/>
    <row r="252782" ht="15"/>
    <row r="252783" ht="15"/>
    <row r="252784" ht="15"/>
    <row r="252785" ht="15"/>
    <row r="252786" ht="15"/>
    <row r="252787" ht="15"/>
    <row r="252788" ht="15"/>
    <row r="252789" ht="15"/>
    <row r="252790" ht="15"/>
    <row r="252791" ht="15"/>
    <row r="252792" ht="15"/>
    <row r="252793" ht="15"/>
    <row r="252794" ht="15"/>
    <row r="252795" ht="15"/>
    <row r="252796" ht="15"/>
    <row r="252797" ht="15"/>
    <row r="252798" ht="15"/>
    <row r="252799" ht="15"/>
    <row r="252800" ht="15"/>
    <row r="252801" ht="15"/>
    <row r="252802" ht="15"/>
    <row r="252803" ht="15"/>
    <row r="252804" ht="15"/>
    <row r="252805" ht="15"/>
    <row r="252806" ht="15"/>
    <row r="252807" ht="15"/>
    <row r="252808" ht="15"/>
    <row r="252809" ht="15"/>
    <row r="252810" ht="15"/>
    <row r="252811" ht="15"/>
    <row r="252812" ht="15"/>
    <row r="252813" ht="15"/>
    <row r="252814" ht="15"/>
    <row r="252815" ht="15"/>
    <row r="252816" ht="15"/>
    <row r="252817" ht="15"/>
    <row r="252818" ht="15"/>
    <row r="252819" ht="15"/>
    <row r="252820" ht="15"/>
    <row r="252821" ht="15"/>
    <row r="252822" ht="15"/>
    <row r="252823" ht="15"/>
    <row r="252824" ht="15"/>
    <row r="252825" ht="15"/>
    <row r="252826" ht="15"/>
    <row r="252827" ht="15"/>
    <row r="252828" ht="15"/>
    <row r="252829" ht="15"/>
    <row r="252830" ht="15"/>
    <row r="252831" ht="15"/>
    <row r="252832" ht="15"/>
    <row r="252833" ht="15"/>
    <row r="252834" ht="15"/>
    <row r="252835" ht="15"/>
    <row r="252836" ht="15"/>
    <row r="252837" ht="15"/>
    <row r="252838" ht="15"/>
    <row r="252839" ht="15"/>
    <row r="252840" ht="15"/>
    <row r="252841" ht="15"/>
    <row r="252842" ht="15"/>
    <row r="252843" ht="15"/>
    <row r="252844" ht="15"/>
    <row r="252845" ht="15"/>
    <row r="252846" ht="15"/>
    <row r="252847" ht="15"/>
    <row r="252848" ht="15"/>
    <row r="252849" ht="15"/>
    <row r="252850" ht="15"/>
    <row r="252851" ht="15"/>
    <row r="252852" ht="15"/>
    <row r="252853" ht="15"/>
    <row r="252854" ht="15"/>
    <row r="252855" ht="15"/>
    <row r="252856" ht="15"/>
    <row r="252857" ht="15"/>
    <row r="252858" ht="15"/>
    <row r="252859" ht="15"/>
    <row r="252860" ht="15"/>
    <row r="252861" ht="15"/>
    <row r="252862" ht="15"/>
    <row r="252863" ht="15"/>
    <row r="252864" ht="15"/>
    <row r="252865" ht="15"/>
    <row r="252866" ht="15"/>
    <row r="252867" ht="15"/>
    <row r="252868" ht="15"/>
    <row r="252869" ht="15"/>
    <row r="252870" ht="15"/>
    <row r="252871" ht="15"/>
    <row r="252872" ht="15"/>
    <row r="252873" ht="15"/>
    <row r="252874" ht="15"/>
    <row r="252875" ht="15"/>
    <row r="252876" ht="15"/>
    <row r="252877" ht="15"/>
    <row r="252878" ht="15"/>
    <row r="252879" ht="15"/>
    <row r="252880" ht="15"/>
    <row r="252881" ht="15"/>
    <row r="252882" ht="15"/>
    <row r="252883" ht="15"/>
    <row r="252884" ht="15"/>
    <row r="252885" ht="15"/>
    <row r="252886" ht="15"/>
    <row r="252887" ht="15"/>
    <row r="252888" ht="15"/>
    <row r="252889" ht="15"/>
    <row r="252890" ht="15"/>
    <row r="252891" ht="15"/>
    <row r="252892" ht="15"/>
    <row r="252893" ht="15"/>
    <row r="252894" ht="15"/>
    <row r="252895" ht="15"/>
    <row r="252896" ht="15"/>
    <row r="252897" ht="15"/>
    <row r="252898" ht="15"/>
    <row r="252899" ht="15"/>
    <row r="252900" ht="15"/>
    <row r="252901" ht="15"/>
    <row r="252902" ht="15"/>
    <row r="252903" ht="15"/>
    <row r="252904" ht="15"/>
    <row r="252905" ht="15"/>
    <row r="252906" ht="15"/>
    <row r="252907" ht="15"/>
    <row r="252908" ht="15"/>
    <row r="252909" ht="15"/>
    <row r="252910" ht="15"/>
    <row r="252911" ht="15"/>
    <row r="252912" ht="15"/>
    <row r="252913" ht="15"/>
    <row r="252914" ht="15"/>
    <row r="252915" ht="15"/>
    <row r="252916" ht="15"/>
    <row r="252917" ht="15"/>
    <row r="252918" ht="15"/>
    <row r="252919" ht="15"/>
    <row r="252920" ht="15"/>
    <row r="252921" ht="15"/>
    <row r="252922" ht="15"/>
    <row r="252923" ht="15"/>
    <row r="252924" ht="15"/>
    <row r="252925" ht="15"/>
    <row r="252926" ht="15"/>
    <row r="252927" ht="15"/>
    <row r="252928" ht="15"/>
    <row r="252929" ht="15"/>
    <row r="252930" ht="15"/>
    <row r="252931" ht="15"/>
    <row r="252932" ht="15"/>
    <row r="252933" ht="15"/>
    <row r="252934" ht="15"/>
    <row r="252935" ht="15"/>
    <row r="252936" ht="15"/>
    <row r="252937" ht="15"/>
    <row r="252938" ht="15"/>
    <row r="252939" ht="15"/>
    <row r="252940" ht="15"/>
    <row r="252941" ht="15"/>
    <row r="252942" ht="15"/>
    <row r="252943" ht="15"/>
    <row r="252944" ht="15"/>
    <row r="252945" ht="15"/>
    <row r="252946" ht="15"/>
    <row r="252947" ht="15"/>
    <row r="252948" ht="15"/>
    <row r="252949" ht="15"/>
    <row r="252950" ht="15"/>
    <row r="252951" ht="15"/>
    <row r="252952" ht="15"/>
    <row r="252953" ht="15"/>
    <row r="252954" ht="15"/>
    <row r="252955" ht="15"/>
    <row r="252956" ht="15"/>
    <row r="252957" ht="15"/>
    <row r="252958" ht="15"/>
    <row r="252959" ht="15"/>
    <row r="252960" ht="15"/>
    <row r="252961" ht="15"/>
    <row r="252962" ht="15"/>
    <row r="252963" ht="15"/>
    <row r="252964" ht="15"/>
    <row r="252965" ht="15"/>
    <row r="252966" ht="15"/>
    <row r="252967" ht="15"/>
    <row r="252968" ht="15"/>
    <row r="252969" ht="15"/>
    <row r="252970" ht="15"/>
    <row r="252971" ht="15"/>
    <row r="252972" ht="15"/>
    <row r="252973" ht="15"/>
    <row r="252974" ht="15"/>
    <row r="252975" ht="15"/>
    <row r="252976" ht="15"/>
    <row r="252977" ht="15"/>
    <row r="252978" ht="15"/>
    <row r="252979" ht="15"/>
    <row r="252980" ht="15"/>
    <row r="252981" ht="15"/>
    <row r="252982" ht="15"/>
    <row r="252983" ht="15"/>
    <row r="252984" ht="15"/>
    <row r="252985" ht="15"/>
    <row r="252986" ht="15"/>
    <row r="252987" ht="15"/>
    <row r="252988" ht="15"/>
    <row r="252989" ht="15"/>
    <row r="252990" ht="15"/>
    <row r="252991" ht="15"/>
    <row r="252992" ht="15"/>
    <row r="252993" ht="15"/>
    <row r="252994" ht="15"/>
    <row r="252995" ht="15"/>
    <row r="252996" ht="15"/>
    <row r="252997" ht="15"/>
    <row r="252998" ht="15"/>
    <row r="252999" ht="15"/>
    <row r="253000" ht="15"/>
    <row r="253001" ht="15"/>
    <row r="253002" ht="15"/>
    <row r="253003" ht="15"/>
    <row r="253004" ht="15"/>
    <row r="253005" ht="15"/>
    <row r="253006" ht="15"/>
    <row r="253007" ht="15"/>
    <row r="253008" ht="15"/>
    <row r="253009" ht="15"/>
    <row r="253010" ht="15"/>
    <row r="253011" ht="15"/>
    <row r="253012" ht="15"/>
    <row r="253013" ht="15"/>
    <row r="253014" ht="15"/>
    <row r="253015" ht="15"/>
    <row r="253016" ht="15"/>
    <row r="253017" ht="15"/>
    <row r="253018" ht="15"/>
    <row r="253019" ht="15"/>
    <row r="253020" ht="15"/>
    <row r="253021" ht="15"/>
    <row r="253022" ht="15"/>
    <row r="253023" ht="15"/>
    <row r="253024" ht="15"/>
    <row r="253025" ht="15"/>
    <row r="253026" ht="15"/>
    <row r="253027" ht="15"/>
    <row r="253028" ht="15"/>
    <row r="253029" ht="15"/>
    <row r="253030" ht="15"/>
    <row r="253031" ht="15"/>
    <row r="253032" ht="15"/>
    <row r="253033" ht="15"/>
    <row r="253034" ht="15"/>
    <row r="253035" ht="15"/>
    <row r="253036" ht="15"/>
    <row r="253037" ht="15"/>
    <row r="253038" ht="15"/>
    <row r="253039" ht="15"/>
    <row r="253040" ht="15"/>
    <row r="253041" ht="15"/>
    <row r="253042" ht="15"/>
    <row r="253043" ht="15"/>
    <row r="253044" ht="15"/>
    <row r="253045" ht="15"/>
    <row r="253046" ht="15"/>
    <row r="253047" ht="15"/>
    <row r="253048" ht="15"/>
    <row r="253049" ht="15"/>
    <row r="253050" ht="15"/>
    <row r="253051" ht="15"/>
    <row r="253052" ht="15"/>
    <row r="253053" ht="15"/>
    <row r="253054" ht="15"/>
    <row r="253055" ht="15"/>
    <row r="253056" ht="15"/>
    <row r="253057" ht="15"/>
    <row r="253058" ht="15"/>
    <row r="253059" ht="15"/>
    <row r="253060" ht="15"/>
    <row r="253061" ht="15"/>
    <row r="253062" ht="15"/>
    <row r="253063" ht="15"/>
    <row r="253064" ht="15"/>
    <row r="253065" ht="15"/>
    <row r="253066" ht="15"/>
    <row r="253067" ht="15"/>
    <row r="253068" ht="15"/>
    <row r="253069" ht="15"/>
    <row r="253070" ht="15"/>
    <row r="253071" ht="15"/>
    <row r="253072" ht="15"/>
    <row r="253073" ht="15"/>
    <row r="253074" ht="15"/>
    <row r="253075" ht="15"/>
    <row r="253076" ht="15"/>
    <row r="253077" ht="15"/>
    <row r="253078" ht="15"/>
    <row r="253079" ht="15"/>
    <row r="253080" ht="15"/>
    <row r="253081" ht="15"/>
    <row r="253082" ht="15"/>
    <row r="253083" ht="15"/>
    <row r="253084" ht="15"/>
    <row r="253085" ht="15"/>
    <row r="253086" ht="15"/>
    <row r="253087" ht="15"/>
    <row r="253088" ht="15"/>
    <row r="253089" ht="15"/>
    <row r="253090" ht="15"/>
    <row r="253091" ht="15"/>
    <row r="253092" ht="15"/>
    <row r="253093" ht="15"/>
    <row r="253094" ht="15"/>
    <row r="253095" ht="15"/>
    <row r="253096" ht="15"/>
    <row r="253097" ht="15"/>
    <row r="253098" ht="15"/>
    <row r="253099" ht="15"/>
    <row r="253100" ht="15"/>
    <row r="253101" ht="15"/>
    <row r="253102" ht="15"/>
    <row r="253103" ht="15"/>
    <row r="253104" ht="15"/>
    <row r="253105" ht="15"/>
    <row r="253106" ht="15"/>
    <row r="253107" ht="15"/>
    <row r="253108" ht="15"/>
    <row r="253109" ht="15"/>
    <row r="253110" ht="15"/>
    <row r="253111" ht="15"/>
    <row r="253112" ht="15"/>
    <row r="253113" ht="15"/>
    <row r="253114" ht="15"/>
    <row r="253115" ht="15"/>
    <row r="253116" ht="15"/>
    <row r="253117" ht="15"/>
    <row r="253118" ht="15"/>
    <row r="253119" ht="15"/>
    <row r="253120" ht="15"/>
    <row r="253121" ht="15"/>
    <row r="253122" ht="15"/>
    <row r="253123" ht="15"/>
    <row r="253124" ht="15"/>
    <row r="253125" ht="15"/>
    <row r="253126" ht="15"/>
    <row r="253127" ht="15"/>
    <row r="253128" ht="15"/>
    <row r="253129" ht="15"/>
    <row r="253130" ht="15"/>
    <row r="253131" ht="15"/>
    <row r="253132" ht="15"/>
    <row r="253133" ht="15"/>
    <row r="253134" ht="15"/>
    <row r="253135" ht="15"/>
    <row r="253136" ht="15"/>
    <row r="253137" ht="15"/>
    <row r="253138" ht="15"/>
    <row r="253139" ht="15"/>
    <row r="253140" ht="15"/>
    <row r="253141" ht="15"/>
    <row r="253142" ht="15"/>
    <row r="253143" ht="15"/>
    <row r="253144" ht="15"/>
    <row r="253145" ht="15"/>
    <row r="253146" ht="15"/>
    <row r="253147" ht="15"/>
    <row r="253148" ht="15"/>
    <row r="253149" ht="15"/>
    <row r="253150" ht="15"/>
    <row r="253151" ht="15"/>
    <row r="253152" ht="15"/>
    <row r="253153" ht="15"/>
    <row r="253154" ht="15"/>
    <row r="253155" ht="15"/>
    <row r="253156" ht="15"/>
    <row r="253157" ht="15"/>
    <row r="253158" ht="15"/>
    <row r="253159" ht="15"/>
    <row r="253160" ht="15"/>
    <row r="253161" ht="15"/>
    <row r="253162" ht="15"/>
    <row r="253163" ht="15"/>
    <row r="253164" ht="15"/>
    <row r="253165" ht="15"/>
    <row r="253166" ht="15"/>
    <row r="253167" ht="15"/>
    <row r="253168" ht="15"/>
    <row r="253169" ht="15"/>
    <row r="253170" ht="15"/>
    <row r="253171" ht="15"/>
    <row r="253172" ht="15"/>
    <row r="253173" ht="15"/>
    <row r="253174" ht="15"/>
    <row r="253175" ht="15"/>
    <row r="253176" ht="15"/>
    <row r="253177" ht="15"/>
    <row r="253178" ht="15"/>
    <row r="253179" ht="15"/>
    <row r="253180" ht="15"/>
    <row r="253181" ht="15"/>
    <row r="253182" ht="15"/>
    <row r="253183" ht="15"/>
    <row r="253184" ht="15"/>
    <row r="253185" ht="15"/>
    <row r="253186" ht="15"/>
    <row r="253187" ht="15"/>
    <row r="253188" ht="15"/>
    <row r="253189" ht="15"/>
    <row r="253190" ht="15"/>
    <row r="253191" ht="15"/>
    <row r="253192" ht="15"/>
    <row r="253193" ht="15"/>
    <row r="253194" ht="15"/>
    <row r="253195" ht="15"/>
    <row r="253196" ht="15"/>
    <row r="253197" ht="15"/>
    <row r="253198" ht="15"/>
    <row r="253199" ht="15"/>
    <row r="253200" ht="15"/>
    <row r="253201" ht="15"/>
    <row r="253202" ht="15"/>
    <row r="253203" ht="15"/>
    <row r="253204" ht="15"/>
    <row r="253205" ht="15"/>
    <row r="253206" ht="15"/>
    <row r="253207" ht="15"/>
    <row r="253208" ht="15"/>
    <row r="253209" ht="15"/>
    <row r="253210" ht="15"/>
    <row r="253211" ht="15"/>
    <row r="253212" ht="15"/>
    <row r="253213" ht="15"/>
    <row r="253214" ht="15"/>
    <row r="253215" ht="15"/>
    <row r="253216" ht="15"/>
    <row r="253217" ht="15"/>
    <row r="253218" ht="15"/>
    <row r="253219" ht="15"/>
    <row r="253220" ht="15"/>
    <row r="253221" ht="15"/>
    <row r="253222" ht="15"/>
    <row r="253223" ht="15"/>
    <row r="253224" ht="15"/>
    <row r="253225" ht="15"/>
    <row r="253226" ht="15"/>
    <row r="253227" ht="15"/>
    <row r="253228" ht="15"/>
    <row r="253229" ht="15"/>
    <row r="253230" ht="15"/>
    <row r="253231" ht="15"/>
    <row r="253232" ht="15"/>
    <row r="253233" ht="15"/>
    <row r="253234" ht="15"/>
    <row r="253235" ht="15"/>
    <row r="253236" ht="15"/>
    <row r="253237" ht="15"/>
    <row r="253238" ht="15"/>
    <row r="253239" ht="15"/>
    <row r="253240" ht="15"/>
    <row r="253241" ht="15"/>
    <row r="253242" ht="15"/>
    <row r="253243" ht="15"/>
    <row r="253244" ht="15"/>
    <row r="253245" ht="15"/>
    <row r="253246" ht="15"/>
    <row r="253247" ht="15"/>
    <row r="253248" ht="15"/>
    <row r="253249" ht="15"/>
    <row r="253250" ht="15"/>
    <row r="253251" ht="15"/>
    <row r="253252" ht="15"/>
    <row r="253253" ht="15"/>
    <row r="253254" ht="15"/>
    <row r="253255" ht="15"/>
    <row r="253256" ht="15"/>
    <row r="253257" ht="15"/>
    <row r="253258" ht="15"/>
    <row r="253259" ht="15"/>
    <row r="253260" ht="15"/>
    <row r="253261" ht="15"/>
    <row r="253262" ht="15"/>
    <row r="253263" ht="15"/>
    <row r="253264" ht="15"/>
    <row r="253265" ht="15"/>
    <row r="253266" ht="15"/>
    <row r="253267" ht="15"/>
    <row r="253268" ht="15"/>
    <row r="253269" ht="15"/>
    <row r="253270" ht="15"/>
    <row r="253271" ht="15"/>
    <row r="253272" ht="15"/>
    <row r="253273" ht="15"/>
    <row r="253274" ht="15"/>
    <row r="253275" ht="15"/>
    <row r="253276" ht="15"/>
    <row r="253277" ht="15"/>
    <row r="253278" ht="15"/>
    <row r="253279" ht="15"/>
    <row r="253280" ht="15"/>
    <row r="253281" ht="15"/>
    <row r="253282" ht="15"/>
    <row r="253283" ht="15"/>
    <row r="253284" ht="15"/>
    <row r="253285" ht="15"/>
    <row r="253286" ht="15"/>
    <row r="253287" ht="15"/>
    <row r="253288" ht="15"/>
    <row r="253289" ht="15"/>
    <row r="253290" ht="15"/>
    <row r="253291" ht="15"/>
    <row r="253292" ht="15"/>
    <row r="253293" ht="15"/>
    <row r="253294" ht="15"/>
    <row r="253295" ht="15"/>
    <row r="253296" ht="15"/>
    <row r="253297" ht="15"/>
    <row r="253298" ht="15"/>
    <row r="253299" ht="15"/>
    <row r="253300" ht="15"/>
    <row r="253301" ht="15"/>
    <row r="253302" ht="15"/>
    <row r="253303" ht="15"/>
    <row r="253304" ht="15"/>
    <row r="253305" ht="15"/>
    <row r="253306" ht="15"/>
    <row r="253307" ht="15"/>
    <row r="253308" ht="15"/>
    <row r="253309" ht="15"/>
    <row r="253310" ht="15"/>
    <row r="253311" ht="15"/>
    <row r="253312" ht="15"/>
    <row r="253313" ht="15"/>
    <row r="253314" ht="15"/>
    <row r="253315" ht="15"/>
    <row r="253316" ht="15"/>
    <row r="253317" ht="15"/>
    <row r="253318" ht="15"/>
    <row r="253319" ht="15"/>
    <row r="253320" ht="15"/>
    <row r="253321" ht="15"/>
    <row r="253322" ht="15"/>
    <row r="253323" ht="15"/>
    <row r="253324" ht="15"/>
    <row r="253325" ht="15"/>
    <row r="253326" ht="15"/>
    <row r="253327" ht="15"/>
    <row r="253328" ht="15"/>
    <row r="253329" ht="15"/>
    <row r="253330" ht="15"/>
    <row r="253331" ht="15"/>
    <row r="253332" ht="15"/>
    <row r="253333" ht="15"/>
    <row r="253334" ht="15"/>
    <row r="253335" ht="15"/>
    <row r="253336" ht="15"/>
    <row r="253337" ht="15"/>
    <row r="253338" ht="15"/>
    <row r="253339" ht="15"/>
    <row r="253340" ht="15"/>
    <row r="253341" ht="15"/>
    <row r="253342" ht="15"/>
    <row r="253343" ht="15"/>
    <row r="253344" ht="15"/>
    <row r="253345" ht="15"/>
    <row r="253346" ht="15"/>
    <row r="253347" ht="15"/>
    <row r="253348" ht="15"/>
    <row r="253349" ht="15"/>
    <row r="253350" ht="15"/>
    <row r="253351" ht="15"/>
    <row r="253352" ht="15"/>
    <row r="253353" ht="15"/>
    <row r="253354" ht="15"/>
    <row r="253355" ht="15"/>
    <row r="253356" ht="15"/>
    <row r="253357" ht="15"/>
    <row r="253358" ht="15"/>
    <row r="253359" ht="15"/>
    <row r="253360" ht="15"/>
    <row r="253361" ht="15"/>
    <row r="253362" ht="15"/>
    <row r="253363" ht="15"/>
    <row r="253364" ht="15"/>
    <row r="253365" ht="15"/>
    <row r="253366" ht="15"/>
    <row r="253367" ht="15"/>
    <row r="253368" ht="15"/>
    <row r="253369" ht="15"/>
    <row r="253370" ht="15"/>
    <row r="253371" ht="15"/>
    <row r="253372" ht="15"/>
    <row r="253373" ht="15"/>
    <row r="253374" ht="15"/>
    <row r="253375" ht="15"/>
    <row r="253376" ht="15"/>
    <row r="253377" ht="15"/>
    <row r="253378" ht="15"/>
    <row r="253379" ht="15"/>
    <row r="253380" ht="15"/>
    <row r="253381" ht="15"/>
    <row r="253382" ht="15"/>
    <row r="253383" ht="15"/>
    <row r="253384" ht="15"/>
    <row r="253385" ht="15"/>
    <row r="253386" ht="15"/>
    <row r="253387" ht="15"/>
    <row r="253388" ht="15"/>
    <row r="253389" ht="15"/>
    <row r="253390" ht="15"/>
    <row r="253391" ht="15"/>
    <row r="253392" ht="15"/>
    <row r="253393" ht="15"/>
    <row r="253394" ht="15"/>
    <row r="253395" ht="15"/>
    <row r="253396" ht="15"/>
    <row r="253397" ht="15"/>
    <row r="253398" ht="15"/>
    <row r="253399" ht="15"/>
    <row r="253400" ht="15"/>
    <row r="253401" ht="15"/>
    <row r="253402" ht="15"/>
    <row r="253403" ht="15"/>
    <row r="253404" ht="15"/>
    <row r="253405" ht="15"/>
    <row r="253406" ht="15"/>
    <row r="253407" ht="15"/>
    <row r="253408" ht="15"/>
    <row r="253409" ht="15"/>
    <row r="253410" ht="15"/>
    <row r="253411" ht="15"/>
    <row r="253412" ht="15"/>
    <row r="253413" ht="15"/>
    <row r="253414" ht="15"/>
    <row r="253415" ht="15"/>
    <row r="253416" ht="15"/>
    <row r="253417" ht="15"/>
    <row r="253418" ht="15"/>
    <row r="253419" ht="15"/>
    <row r="253420" ht="15"/>
    <row r="253421" ht="15"/>
    <row r="253422" ht="15"/>
    <row r="253423" ht="15"/>
    <row r="253424" ht="15"/>
    <row r="253425" ht="15"/>
    <row r="253426" ht="15"/>
    <row r="253427" ht="15"/>
    <row r="253428" ht="15"/>
    <row r="253429" ht="15"/>
    <row r="253430" ht="15"/>
    <row r="253431" ht="15"/>
    <row r="253432" ht="15"/>
    <row r="253433" ht="15"/>
    <row r="253434" ht="15"/>
    <row r="253435" ht="15"/>
    <row r="253436" ht="15"/>
    <row r="253437" ht="15"/>
    <row r="253438" ht="15"/>
    <row r="253439" ht="15"/>
    <row r="253440" ht="15"/>
    <row r="253441" ht="15"/>
    <row r="253442" ht="15"/>
    <row r="253443" ht="15"/>
    <row r="253444" ht="15"/>
    <row r="253445" ht="15"/>
    <row r="253446" ht="15"/>
    <row r="253447" ht="15"/>
    <row r="253448" ht="15"/>
    <row r="253449" ht="15"/>
    <row r="253450" ht="15"/>
    <row r="253451" ht="15"/>
    <row r="253452" ht="15"/>
    <row r="253453" ht="15"/>
    <row r="253454" ht="15"/>
    <row r="253455" ht="15"/>
    <row r="253456" ht="15"/>
    <row r="253457" ht="15"/>
    <row r="253458" ht="15"/>
    <row r="253459" ht="15"/>
    <row r="253460" ht="15"/>
    <row r="253461" ht="15"/>
    <row r="253462" ht="15"/>
    <row r="253463" ht="15"/>
    <row r="253464" ht="15"/>
    <row r="253465" ht="15"/>
    <row r="253466" ht="15"/>
    <row r="253467" ht="15"/>
    <row r="253468" ht="15"/>
    <row r="253469" ht="15"/>
    <row r="253470" ht="15"/>
    <row r="253471" ht="15"/>
    <row r="253472" ht="15"/>
    <row r="253473" ht="15"/>
    <row r="253474" ht="15"/>
    <row r="253475" ht="15"/>
    <row r="253476" ht="15"/>
    <row r="253477" ht="15"/>
    <row r="253478" ht="15"/>
    <row r="253479" ht="15"/>
    <row r="253480" ht="15"/>
    <row r="253481" ht="15"/>
    <row r="253482" ht="15"/>
    <row r="253483" ht="15"/>
    <row r="253484" ht="15"/>
    <row r="253485" ht="15"/>
    <row r="253486" ht="15"/>
    <row r="253487" ht="15"/>
    <row r="253488" ht="15"/>
    <row r="253489" ht="15"/>
    <row r="253490" ht="15"/>
    <row r="253491" ht="15"/>
    <row r="253492" ht="15"/>
    <row r="253493" ht="15"/>
    <row r="253494" ht="15"/>
    <row r="253495" ht="15"/>
    <row r="253496" ht="15"/>
    <row r="253497" ht="15"/>
    <row r="253498" ht="15"/>
    <row r="253499" ht="15"/>
    <row r="253500" ht="15"/>
    <row r="253501" ht="15"/>
    <row r="253502" ht="15"/>
    <row r="253503" ht="15"/>
    <row r="253504" ht="15"/>
    <row r="253505" ht="15"/>
    <row r="253506" ht="15"/>
    <row r="253507" ht="15"/>
    <row r="253508" ht="15"/>
    <row r="253509" ht="15"/>
    <row r="253510" ht="15"/>
    <row r="253511" ht="15"/>
    <row r="253512" ht="15"/>
    <row r="253513" ht="15"/>
    <row r="253514" ht="15"/>
    <row r="253515" ht="15"/>
    <row r="253516" ht="15"/>
    <row r="253517" ht="15"/>
    <row r="253518" ht="15"/>
    <row r="253519" ht="15"/>
    <row r="253520" ht="15"/>
    <row r="253521" ht="15"/>
    <row r="253522" ht="15"/>
    <row r="253523" ht="15"/>
    <row r="253524" ht="15"/>
    <row r="253525" ht="15"/>
    <row r="253526" ht="15"/>
    <row r="253527" ht="15"/>
    <row r="253528" ht="15"/>
    <row r="253529" ht="15"/>
    <row r="253530" ht="15"/>
    <row r="253531" ht="15"/>
    <row r="253532" ht="15"/>
    <row r="253533" ht="15"/>
    <row r="253534" ht="15"/>
    <row r="253535" ht="15"/>
    <row r="253536" ht="15"/>
    <row r="253537" ht="15"/>
    <row r="253538" ht="15"/>
    <row r="253539" ht="15"/>
    <row r="253540" ht="15"/>
    <row r="253541" ht="15"/>
    <row r="253542" ht="15"/>
    <row r="253543" ht="15"/>
    <row r="253544" ht="15"/>
    <row r="253545" ht="15"/>
    <row r="253546" ht="15"/>
    <row r="253547" ht="15"/>
    <row r="253548" ht="15"/>
    <row r="253549" ht="15"/>
    <row r="253550" ht="15"/>
    <row r="253551" ht="15"/>
    <row r="253552" ht="15"/>
    <row r="253553" ht="15"/>
    <row r="253554" ht="15"/>
    <row r="253555" ht="15"/>
    <row r="253556" ht="15"/>
    <row r="253557" ht="15"/>
    <row r="253558" ht="15"/>
    <row r="253559" ht="15"/>
    <row r="253560" ht="15"/>
    <row r="253561" ht="15"/>
    <row r="253562" ht="15"/>
    <row r="253563" ht="15"/>
    <row r="253564" ht="15"/>
    <row r="253565" ht="15"/>
    <row r="253566" ht="15"/>
    <row r="253567" ht="15"/>
    <row r="253568" ht="15"/>
    <row r="253569" ht="15"/>
    <row r="253570" ht="15"/>
    <row r="253571" ht="15"/>
    <row r="253572" ht="15"/>
    <row r="253573" ht="15"/>
    <row r="253574" ht="15"/>
    <row r="253575" ht="15"/>
    <row r="253576" ht="15"/>
    <row r="253577" ht="15"/>
    <row r="253578" ht="15"/>
    <row r="253579" ht="15"/>
    <row r="253580" ht="15"/>
    <row r="253581" ht="15"/>
    <row r="253582" ht="15"/>
    <row r="253583" ht="15"/>
    <row r="253584" ht="15"/>
    <row r="253585" ht="15"/>
    <row r="253586" ht="15"/>
    <row r="253587" ht="15"/>
    <row r="253588" ht="15"/>
    <row r="253589" ht="15"/>
    <row r="253590" ht="15"/>
    <row r="253591" ht="15"/>
    <row r="253592" ht="15"/>
    <row r="253593" ht="15"/>
    <row r="253594" ht="15"/>
    <row r="253595" ht="15"/>
    <row r="253596" ht="15"/>
    <row r="253597" ht="15"/>
    <row r="253598" ht="15"/>
    <row r="253599" ht="15"/>
    <row r="253600" ht="15"/>
    <row r="253601" ht="15"/>
    <row r="253602" ht="15"/>
    <row r="253603" ht="15"/>
    <row r="253604" ht="15"/>
    <row r="253605" ht="15"/>
    <row r="253606" ht="15"/>
    <row r="253607" ht="15"/>
    <row r="253608" ht="15"/>
    <row r="253609" ht="15"/>
    <row r="253610" ht="15"/>
    <row r="253611" ht="15"/>
    <row r="253612" ht="15"/>
    <row r="253613" ht="15"/>
    <row r="253614" ht="15"/>
    <row r="253615" ht="15"/>
    <row r="253616" ht="15"/>
    <row r="253617" ht="15"/>
    <row r="253618" ht="15"/>
    <row r="253619" ht="15"/>
    <row r="253620" ht="15"/>
    <row r="253621" ht="15"/>
    <row r="253622" ht="15"/>
    <row r="253623" ht="15"/>
    <row r="253624" ht="15"/>
    <row r="253625" ht="15"/>
    <row r="253626" ht="15"/>
    <row r="253627" ht="15"/>
    <row r="253628" ht="15"/>
    <row r="253629" ht="15"/>
    <row r="253630" ht="15"/>
    <row r="253631" ht="15"/>
    <row r="253632" ht="15"/>
    <row r="253633" ht="15"/>
    <row r="253634" ht="15"/>
    <row r="253635" ht="15"/>
    <row r="253636" ht="15"/>
    <row r="253637" ht="15"/>
    <row r="253638" ht="15"/>
    <row r="253639" ht="15"/>
    <row r="253640" ht="15"/>
    <row r="253641" ht="15"/>
    <row r="253642" ht="15"/>
    <row r="253643" ht="15"/>
    <row r="253644" ht="15"/>
    <row r="253645" ht="15"/>
    <row r="253646" ht="15"/>
    <row r="253647" ht="15"/>
    <row r="253648" ht="15"/>
    <row r="253649" ht="15"/>
    <row r="253650" ht="15"/>
    <row r="253651" ht="15"/>
    <row r="253652" ht="15"/>
    <row r="253653" ht="15"/>
    <row r="253654" ht="15"/>
    <row r="253655" ht="15"/>
    <row r="253656" ht="15"/>
    <row r="253657" ht="15"/>
    <row r="253658" ht="15"/>
    <row r="253659" ht="15"/>
    <row r="253660" ht="15"/>
    <row r="253661" ht="15"/>
    <row r="253662" ht="15"/>
    <row r="253663" ht="15"/>
    <row r="253664" ht="15"/>
    <row r="253665" ht="15"/>
    <row r="253666" ht="15"/>
    <row r="253667" ht="15"/>
    <row r="253668" ht="15"/>
    <row r="253669" ht="15"/>
    <row r="253670" ht="15"/>
    <row r="253671" ht="15"/>
    <row r="253672" ht="15"/>
    <row r="253673" ht="15"/>
    <row r="253674" ht="15"/>
    <row r="253675" ht="15"/>
    <row r="253676" ht="15"/>
    <row r="253677" ht="15"/>
    <row r="253678" ht="15"/>
    <row r="253679" ht="15"/>
    <row r="253680" ht="15"/>
    <row r="253681" ht="15"/>
    <row r="253682" ht="15"/>
    <row r="253683" ht="15"/>
    <row r="253684" ht="15"/>
    <row r="253685" ht="15"/>
    <row r="253686" ht="15"/>
    <row r="253687" ht="15"/>
    <row r="253688" ht="15"/>
    <row r="253689" ht="15"/>
    <row r="253690" ht="15"/>
    <row r="253691" ht="15"/>
    <row r="253692" ht="15"/>
    <row r="253693" ht="15"/>
    <row r="253694" ht="15"/>
    <row r="253695" ht="15"/>
    <row r="253696" ht="15"/>
    <row r="253697" ht="15"/>
    <row r="253698" ht="15"/>
    <row r="253699" ht="15"/>
    <row r="253700" ht="15"/>
    <row r="253701" ht="15"/>
    <row r="253702" ht="15"/>
    <row r="253703" ht="15"/>
    <row r="253704" ht="15"/>
    <row r="253705" ht="15"/>
    <row r="253706" ht="15"/>
    <row r="253707" ht="15"/>
    <row r="253708" ht="15"/>
    <row r="253709" ht="15"/>
    <row r="253710" ht="15"/>
    <row r="253711" ht="15"/>
    <row r="253712" ht="15"/>
    <row r="253713" ht="15"/>
    <row r="253714" ht="15"/>
    <row r="253715" ht="15"/>
    <row r="253716" ht="15"/>
    <row r="253717" ht="15"/>
    <row r="253718" ht="15"/>
    <row r="253719" ht="15"/>
    <row r="253720" ht="15"/>
    <row r="253721" ht="15"/>
    <row r="253722" ht="15"/>
    <row r="253723" ht="15"/>
    <row r="253724" ht="15"/>
    <row r="253725" ht="15"/>
    <row r="253726" ht="15"/>
    <row r="253727" ht="15"/>
    <row r="253728" ht="15"/>
    <row r="253729" ht="15"/>
    <row r="253730" ht="15"/>
    <row r="253731" ht="15"/>
    <row r="253732" ht="15"/>
    <row r="253733" ht="15"/>
    <row r="253734" ht="15"/>
    <row r="253735" ht="15"/>
    <row r="253736" ht="15"/>
    <row r="253737" ht="15"/>
    <row r="253738" ht="15"/>
    <row r="253739" ht="15"/>
    <row r="253740" ht="15"/>
    <row r="253741" ht="15"/>
    <row r="253742" ht="15"/>
    <row r="253743" ht="15"/>
    <row r="253744" ht="15"/>
    <row r="253745" ht="15"/>
    <row r="253746" ht="15"/>
    <row r="253747" ht="15"/>
    <row r="253748" ht="15"/>
    <row r="253749" ht="15"/>
    <row r="253750" ht="15"/>
    <row r="253751" ht="15"/>
    <row r="253752" ht="15"/>
    <row r="253753" ht="15"/>
    <row r="253754" ht="15"/>
    <row r="253755" ht="15"/>
    <row r="253756" ht="15"/>
    <row r="253757" ht="15"/>
    <row r="253758" ht="15"/>
    <row r="253759" ht="15"/>
    <row r="253760" ht="15"/>
    <row r="253761" ht="15"/>
    <row r="253762" ht="15"/>
    <row r="253763" ht="15"/>
    <row r="253764" ht="15"/>
    <row r="253765" ht="15"/>
    <row r="253766" ht="15"/>
    <row r="253767" ht="15"/>
    <row r="253768" ht="15"/>
    <row r="253769" ht="15"/>
    <row r="253770" ht="15"/>
    <row r="253771" ht="15"/>
    <row r="253772" ht="15"/>
    <row r="253773" ht="15"/>
    <row r="253774" ht="15"/>
    <row r="253775" ht="15"/>
    <row r="253776" ht="15"/>
    <row r="253777" ht="15"/>
    <row r="253778" ht="15"/>
    <row r="253779" ht="15"/>
    <row r="253780" ht="15"/>
    <row r="253781" ht="15"/>
    <row r="253782" ht="15"/>
    <row r="253783" ht="15"/>
    <row r="253784" ht="15"/>
    <row r="253785" ht="15"/>
    <row r="253786" ht="15"/>
    <row r="253787" ht="15"/>
    <row r="253788" ht="15"/>
    <row r="253789" ht="15"/>
    <row r="253790" ht="15"/>
    <row r="253791" ht="15"/>
    <row r="253792" ht="15"/>
    <row r="253793" ht="15"/>
    <row r="253794" ht="15"/>
    <row r="253795" ht="15"/>
    <row r="253796" ht="15"/>
    <row r="253797" ht="15"/>
    <row r="253798" ht="15"/>
    <row r="253799" ht="15"/>
    <row r="253800" ht="15"/>
    <row r="253801" ht="15"/>
    <row r="253802" ht="15"/>
    <row r="253803" ht="15"/>
    <row r="253804" ht="15"/>
    <row r="253805" ht="15"/>
    <row r="253806" ht="15"/>
    <row r="253807" ht="15"/>
    <row r="253808" ht="15"/>
    <row r="253809" ht="15"/>
    <row r="253810" ht="15"/>
    <row r="253811" ht="15"/>
    <row r="253812" ht="15"/>
    <row r="253813" ht="15"/>
    <row r="253814" ht="15"/>
    <row r="253815" ht="15"/>
    <row r="253816" ht="15"/>
    <row r="253817" ht="15"/>
    <row r="253818" ht="15"/>
    <row r="253819" ht="15"/>
    <row r="253820" ht="15"/>
    <row r="253821" ht="15"/>
    <row r="253822" ht="15"/>
    <row r="253823" ht="15"/>
    <row r="253824" ht="15"/>
    <row r="253825" ht="15"/>
    <row r="253826" ht="15"/>
    <row r="253827" ht="15"/>
    <row r="253828" ht="15"/>
    <row r="253829" ht="15"/>
    <row r="253830" ht="15"/>
    <row r="253831" ht="15"/>
    <row r="253832" ht="15"/>
    <row r="253833" ht="15"/>
    <row r="253834" ht="15"/>
    <row r="253835" ht="15"/>
    <row r="253836" ht="15"/>
    <row r="253837" ht="15"/>
    <row r="253838" ht="15"/>
    <row r="253839" ht="15"/>
    <row r="253840" ht="15"/>
    <row r="253841" ht="15"/>
    <row r="253842" ht="15"/>
    <row r="253843" ht="15"/>
    <row r="253844" ht="15"/>
    <row r="253845" ht="15"/>
    <row r="253846" ht="15"/>
    <row r="253847" ht="15"/>
    <row r="253848" ht="15"/>
    <row r="253849" ht="15"/>
    <row r="253850" ht="15"/>
    <row r="253851" ht="15"/>
    <row r="253852" ht="15"/>
    <row r="253853" ht="15"/>
    <row r="253854" ht="15"/>
    <row r="253855" ht="15"/>
    <row r="253856" ht="15"/>
    <row r="253857" ht="15"/>
    <row r="253858" ht="15"/>
    <row r="253859" ht="15"/>
    <row r="253860" ht="15"/>
    <row r="253861" ht="15"/>
    <row r="253862" ht="15"/>
    <row r="253863" ht="15"/>
    <row r="253864" ht="15"/>
    <row r="253865" ht="15"/>
    <row r="253866" ht="15"/>
    <row r="253867" ht="15"/>
    <row r="253868" ht="15"/>
    <row r="253869" ht="15"/>
    <row r="253870" ht="15"/>
    <row r="253871" ht="15"/>
    <row r="253872" ht="15"/>
    <row r="253873" ht="15"/>
    <row r="253874" ht="15"/>
    <row r="253875" ht="15"/>
    <row r="253876" ht="15"/>
    <row r="253877" ht="15"/>
    <row r="253878" ht="15"/>
    <row r="253879" ht="15"/>
    <row r="253880" ht="15"/>
    <row r="253881" ht="15"/>
    <row r="253882" ht="15"/>
    <row r="253883" ht="15"/>
    <row r="253884" ht="15"/>
    <row r="253885" ht="15"/>
    <row r="253886" ht="15"/>
    <row r="253887" ht="15"/>
    <row r="253888" ht="15"/>
    <row r="253889" ht="15"/>
    <row r="253890" ht="15"/>
    <row r="253891" ht="15"/>
    <row r="253892" ht="15"/>
    <row r="253893" ht="15"/>
    <row r="253894" ht="15"/>
    <row r="253895" ht="15"/>
    <row r="253896" ht="15"/>
    <row r="253897" ht="15"/>
    <row r="253898" ht="15"/>
    <row r="253899" ht="15"/>
    <row r="253900" ht="15"/>
    <row r="253901" ht="15"/>
    <row r="253902" ht="15"/>
    <row r="253903" ht="15"/>
    <row r="253904" ht="15"/>
    <row r="253905" ht="15"/>
    <row r="253906" ht="15"/>
    <row r="253907" ht="15"/>
    <row r="253908" ht="15"/>
    <row r="253909" ht="15"/>
    <row r="253910" ht="15"/>
    <row r="253911" ht="15"/>
    <row r="253912" ht="15"/>
    <row r="253913" ht="15"/>
    <row r="253914" ht="15"/>
    <row r="253915" ht="15"/>
    <row r="253916" ht="15"/>
    <row r="253917" ht="15"/>
    <row r="253918" ht="15"/>
    <row r="253919" ht="15"/>
    <row r="253920" ht="15"/>
    <row r="253921" ht="15"/>
    <row r="253922" ht="15"/>
    <row r="253923" ht="15"/>
    <row r="253924" ht="15"/>
    <row r="253925" ht="15"/>
    <row r="253926" ht="15"/>
    <row r="253927" ht="15"/>
    <row r="253928" ht="15"/>
    <row r="253929" ht="15"/>
    <row r="253930" ht="15"/>
    <row r="253931" ht="15"/>
    <row r="253932" ht="15"/>
    <row r="253933" ht="15"/>
    <row r="253934" ht="15"/>
    <row r="253935" ht="15"/>
    <row r="253936" ht="15"/>
    <row r="253937" ht="15"/>
    <row r="253938" ht="15"/>
    <row r="253939" ht="15"/>
    <row r="253940" ht="15"/>
    <row r="253941" ht="15"/>
    <row r="253942" ht="15"/>
    <row r="253943" ht="15"/>
    <row r="253944" ht="15"/>
    <row r="253945" ht="15"/>
    <row r="253946" ht="15"/>
    <row r="253947" ht="15"/>
    <row r="253948" ht="15"/>
    <row r="253949" ht="15"/>
    <row r="253950" ht="15"/>
    <row r="253951" ht="15"/>
    <row r="253952" ht="15"/>
    <row r="253953" ht="15"/>
    <row r="253954" ht="15"/>
    <row r="253955" ht="15"/>
    <row r="253956" ht="15"/>
    <row r="253957" ht="15"/>
    <row r="253958" ht="15"/>
    <row r="253959" ht="15"/>
    <row r="253960" ht="15"/>
    <row r="253961" ht="15"/>
    <row r="253962" ht="15"/>
    <row r="253963" ht="15"/>
    <row r="253964" ht="15"/>
    <row r="253965" ht="15"/>
    <row r="253966" ht="15"/>
    <row r="253967" ht="15"/>
    <row r="253968" ht="15"/>
    <row r="253969" ht="15"/>
    <row r="253970" ht="15"/>
    <row r="253971" ht="15"/>
    <row r="253972" ht="15"/>
    <row r="253973" ht="15"/>
    <row r="253974" ht="15"/>
    <row r="253975" ht="15"/>
    <row r="253976" ht="15"/>
    <row r="253977" ht="15"/>
    <row r="253978" ht="15"/>
    <row r="253979" ht="15"/>
    <row r="253980" ht="15"/>
    <row r="253981" ht="15"/>
    <row r="253982" ht="15"/>
    <row r="253983" ht="15"/>
    <row r="253984" ht="15"/>
    <row r="253985" ht="15"/>
    <row r="253986" ht="15"/>
    <row r="253987" ht="15"/>
    <row r="253988" ht="15"/>
    <row r="253989" ht="15"/>
    <row r="253990" ht="15"/>
    <row r="253991" ht="15"/>
    <row r="253992" ht="15"/>
    <row r="253993" ht="15"/>
    <row r="253994" ht="15"/>
    <row r="253995" ht="15"/>
    <row r="253996" ht="15"/>
    <row r="253997" ht="15"/>
    <row r="253998" ht="15"/>
    <row r="253999" ht="15"/>
    <row r="254000" ht="15"/>
    <row r="254001" ht="15"/>
    <row r="254002" ht="15"/>
    <row r="254003" ht="15"/>
    <row r="254004" ht="15"/>
    <row r="254005" ht="15"/>
    <row r="254006" ht="15"/>
    <row r="254007" ht="15"/>
    <row r="254008" ht="15"/>
    <row r="254009" ht="15"/>
    <row r="254010" ht="15"/>
    <row r="254011" ht="15"/>
    <row r="254012" ht="15"/>
    <row r="254013" ht="15"/>
    <row r="254014" ht="15"/>
    <row r="254015" ht="15"/>
    <row r="254016" ht="15"/>
    <row r="254017" ht="15"/>
    <row r="254018" ht="15"/>
    <row r="254019" ht="15"/>
    <row r="254020" ht="15"/>
    <row r="254021" ht="15"/>
    <row r="254022" ht="15"/>
    <row r="254023" ht="15"/>
    <row r="254024" ht="15"/>
    <row r="254025" ht="15"/>
    <row r="254026" ht="15"/>
    <row r="254027" ht="15"/>
    <row r="254028" ht="15"/>
    <row r="254029" ht="15"/>
    <row r="254030" ht="15"/>
    <row r="254031" ht="15"/>
    <row r="254032" ht="15"/>
    <row r="254033" ht="15"/>
    <row r="254034" ht="15"/>
    <row r="254035" ht="15"/>
    <row r="254036" ht="15"/>
    <row r="254037" ht="15"/>
    <row r="254038" ht="15"/>
    <row r="254039" ht="15"/>
    <row r="254040" ht="15"/>
    <row r="254041" ht="15"/>
    <row r="254042" ht="15"/>
    <row r="254043" ht="15"/>
    <row r="254044" ht="15"/>
    <row r="254045" ht="15"/>
    <row r="254046" ht="15"/>
    <row r="254047" ht="15"/>
    <row r="254048" ht="15"/>
    <row r="254049" ht="15"/>
    <row r="254050" ht="15"/>
    <row r="254051" ht="15"/>
    <row r="254052" ht="15"/>
    <row r="254053" ht="15"/>
    <row r="254054" ht="15"/>
    <row r="254055" ht="15"/>
    <row r="254056" ht="15"/>
    <row r="254057" ht="15"/>
    <row r="254058" ht="15"/>
    <row r="254059" ht="15"/>
    <row r="254060" ht="15"/>
    <row r="254061" ht="15"/>
    <row r="254062" ht="15"/>
    <row r="254063" ht="15"/>
    <row r="254064" ht="15"/>
    <row r="254065" ht="15"/>
    <row r="254066" ht="15"/>
    <row r="254067" ht="15"/>
    <row r="254068" ht="15"/>
    <row r="254069" ht="15"/>
    <row r="254070" ht="15"/>
    <row r="254071" ht="15"/>
    <row r="254072" ht="15"/>
    <row r="254073" ht="15"/>
    <row r="254074" ht="15"/>
    <row r="254075" ht="15"/>
    <row r="254076" ht="15"/>
    <row r="254077" ht="15"/>
    <row r="254078" ht="15"/>
    <row r="254079" ht="15"/>
    <row r="254080" ht="15"/>
    <row r="254081" ht="15"/>
    <row r="254082" ht="15"/>
    <row r="254083" ht="15"/>
    <row r="254084" ht="15"/>
    <row r="254085" ht="15"/>
    <row r="254086" ht="15"/>
    <row r="254087" ht="15"/>
    <row r="254088" ht="15"/>
    <row r="254089" ht="15"/>
    <row r="254090" ht="15"/>
    <row r="254091" ht="15"/>
    <row r="254092" ht="15"/>
    <row r="254093" ht="15"/>
    <row r="254094" ht="15"/>
    <row r="254095" ht="15"/>
    <row r="254096" ht="15"/>
    <row r="254097" ht="15"/>
    <row r="254098" ht="15"/>
    <row r="254099" ht="15"/>
    <row r="254100" ht="15"/>
    <row r="254101" ht="15"/>
    <row r="254102" ht="15"/>
    <row r="254103" ht="15"/>
    <row r="254104" ht="15"/>
    <row r="254105" ht="15"/>
    <row r="254106" ht="15"/>
    <row r="254107" ht="15"/>
    <row r="254108" ht="15"/>
    <row r="254109" ht="15"/>
    <row r="254110" ht="15"/>
    <row r="254111" ht="15"/>
    <row r="254112" ht="15"/>
    <row r="254113" ht="15"/>
    <row r="254114" ht="15"/>
    <row r="254115" ht="15"/>
    <row r="254116" ht="15"/>
    <row r="254117" ht="15"/>
    <row r="254118" ht="15"/>
    <row r="254119" ht="15"/>
    <row r="254120" ht="15"/>
    <row r="254121" ht="15"/>
    <row r="254122" ht="15"/>
    <row r="254123" ht="15"/>
    <row r="254124" ht="15"/>
    <row r="254125" ht="15"/>
    <row r="254126" ht="15"/>
    <row r="254127" ht="15"/>
    <row r="254128" ht="15"/>
    <row r="254129" ht="15"/>
    <row r="254130" ht="15"/>
    <row r="254131" ht="15"/>
    <row r="254132" ht="15"/>
    <row r="254133" ht="15"/>
    <row r="254134" ht="15"/>
    <row r="254135" ht="15"/>
    <row r="254136" ht="15"/>
    <row r="254137" ht="15"/>
    <row r="254138" ht="15"/>
    <row r="254139" ht="15"/>
    <row r="254140" ht="15"/>
    <row r="254141" ht="15"/>
    <row r="254142" ht="15"/>
    <row r="254143" ht="15"/>
    <row r="254144" ht="15"/>
    <row r="254145" ht="15"/>
    <row r="254146" ht="15"/>
    <row r="254147" ht="15"/>
    <row r="254148" ht="15"/>
    <row r="254149" ht="15"/>
    <row r="254150" ht="15"/>
    <row r="254151" ht="15"/>
    <row r="254152" ht="15"/>
    <row r="254153" ht="15"/>
    <row r="254154" ht="15"/>
    <row r="254155" ht="15"/>
    <row r="254156" ht="15"/>
    <row r="254157" ht="15"/>
    <row r="254158" ht="15"/>
    <row r="254159" ht="15"/>
    <row r="254160" ht="15"/>
    <row r="254161" ht="15"/>
    <row r="254162" ht="15"/>
    <row r="254163" ht="15"/>
    <row r="254164" ht="15"/>
    <row r="254165" ht="15"/>
    <row r="254166" ht="15"/>
    <row r="254167" ht="15"/>
    <row r="254168" ht="15"/>
    <row r="254169" ht="15"/>
    <row r="254170" ht="15"/>
    <row r="254171" ht="15"/>
    <row r="254172" ht="15"/>
    <row r="254173" ht="15"/>
    <row r="254174" ht="15"/>
    <row r="254175" ht="15"/>
    <row r="254176" ht="15"/>
    <row r="254177" ht="15"/>
    <row r="254178" ht="15"/>
    <row r="254179" ht="15"/>
    <row r="254180" ht="15"/>
    <row r="254181" ht="15"/>
    <row r="254182" ht="15"/>
    <row r="254183" ht="15"/>
    <row r="254184" ht="15"/>
    <row r="254185" ht="15"/>
    <row r="254186" ht="15"/>
    <row r="254187" ht="15"/>
    <row r="254188" ht="15"/>
    <row r="254189" ht="15"/>
    <row r="254190" ht="15"/>
    <row r="254191" ht="15"/>
    <row r="254192" ht="15"/>
    <row r="254193" ht="15"/>
    <row r="254194" ht="15"/>
    <row r="254195" ht="15"/>
    <row r="254196" ht="15"/>
    <row r="254197" ht="15"/>
    <row r="254198" ht="15"/>
    <row r="254199" ht="15"/>
    <row r="254200" ht="15"/>
    <row r="254201" ht="15"/>
    <row r="254202" ht="15"/>
    <row r="254203" ht="15"/>
    <row r="254204" ht="15"/>
    <row r="254205" ht="15"/>
    <row r="254206" ht="15"/>
    <row r="254207" ht="15"/>
    <row r="254208" ht="15"/>
    <row r="254209" ht="15"/>
    <row r="254210" ht="15"/>
    <row r="254211" ht="15"/>
    <row r="254212" ht="15"/>
    <row r="254213" ht="15"/>
    <row r="254214" ht="15"/>
    <row r="254215" ht="15"/>
    <row r="254216" ht="15"/>
    <row r="254217" ht="15"/>
    <row r="254218" ht="15"/>
    <row r="254219" ht="15"/>
    <row r="254220" ht="15"/>
    <row r="254221" ht="15"/>
    <row r="254222" ht="15"/>
    <row r="254223" ht="15"/>
    <row r="254224" ht="15"/>
    <row r="254225" ht="15"/>
    <row r="254226" ht="15"/>
    <row r="254227" ht="15"/>
    <row r="254228" ht="15"/>
    <row r="254229" ht="15"/>
    <row r="254230" ht="15"/>
    <row r="254231" ht="15"/>
    <row r="254232" ht="15"/>
    <row r="254233" ht="15"/>
    <row r="254234" ht="15"/>
    <row r="254235" ht="15"/>
    <row r="254236" ht="15"/>
    <row r="254237" ht="15"/>
    <row r="254238" ht="15"/>
    <row r="254239" ht="15"/>
    <row r="254240" ht="15"/>
    <row r="254241" ht="15"/>
    <row r="254242" ht="15"/>
    <row r="254243" ht="15"/>
    <row r="254244" ht="15"/>
    <row r="254245" ht="15"/>
    <row r="254246" ht="15"/>
    <row r="254247" ht="15"/>
    <row r="254248" ht="15"/>
    <row r="254249" ht="15"/>
    <row r="254250" ht="15"/>
    <row r="254251" ht="15"/>
    <row r="254252" ht="15"/>
    <row r="254253" ht="15"/>
    <row r="254254" ht="15"/>
    <row r="254255" ht="15"/>
    <row r="254256" ht="15"/>
    <row r="254257" ht="15"/>
    <row r="254258" ht="15"/>
    <row r="254259" ht="15"/>
    <row r="254260" ht="15"/>
    <row r="254261" ht="15"/>
    <row r="254262" ht="15"/>
    <row r="254263" ht="15"/>
    <row r="254264" ht="15"/>
    <row r="254265" ht="15"/>
    <row r="254266" ht="15"/>
    <row r="254267" ht="15"/>
    <row r="254268" ht="15"/>
    <row r="254269" ht="15"/>
    <row r="254270" ht="15"/>
    <row r="254271" ht="15"/>
    <row r="254272" ht="15"/>
    <row r="254273" ht="15"/>
    <row r="254274" ht="15"/>
    <row r="254275" ht="15"/>
    <row r="254276" ht="15"/>
    <row r="254277" ht="15"/>
    <row r="254278" ht="15"/>
    <row r="254279" ht="15"/>
    <row r="254280" ht="15"/>
    <row r="254281" ht="15"/>
    <row r="254282" ht="15"/>
    <row r="254283" ht="15"/>
    <row r="254284" ht="15"/>
    <row r="254285" ht="15"/>
    <row r="254286" ht="15"/>
    <row r="254287" ht="15"/>
    <row r="254288" ht="15"/>
    <row r="254289" ht="15"/>
    <row r="254290" ht="15"/>
    <row r="254291" ht="15"/>
    <row r="254292" ht="15"/>
    <row r="254293" ht="15"/>
    <row r="254294" ht="15"/>
    <row r="254295" ht="15"/>
    <row r="254296" ht="15"/>
    <row r="254297" ht="15"/>
    <row r="254298" ht="15"/>
    <row r="254299" ht="15"/>
    <row r="254300" ht="15"/>
    <row r="254301" ht="15"/>
    <row r="254302" ht="15"/>
    <row r="254303" ht="15"/>
    <row r="254304" ht="15"/>
    <row r="254305" ht="15"/>
    <row r="254306" ht="15"/>
    <row r="254307" ht="15"/>
    <row r="254308" ht="15"/>
    <row r="254309" ht="15"/>
    <row r="254310" ht="15"/>
    <row r="254311" ht="15"/>
    <row r="254312" ht="15"/>
    <row r="254313" ht="15"/>
    <row r="254314" ht="15"/>
    <row r="254315" ht="15"/>
    <row r="254316" ht="15"/>
    <row r="254317" ht="15"/>
    <row r="254318" ht="15"/>
    <row r="254319" ht="15"/>
    <row r="254320" ht="15"/>
    <row r="254321" ht="15"/>
    <row r="254322" ht="15"/>
    <row r="254323" ht="15"/>
    <row r="254324" ht="15"/>
    <row r="254325" ht="15"/>
    <row r="254326" ht="15"/>
    <row r="254327" ht="15"/>
    <row r="254328" ht="15"/>
    <row r="254329" ht="15"/>
    <row r="254330" ht="15"/>
    <row r="254331" ht="15"/>
    <row r="254332" ht="15"/>
    <row r="254333" ht="15"/>
    <row r="254334" ht="15"/>
    <row r="254335" ht="15"/>
    <row r="254336" ht="15"/>
    <row r="254337" ht="15"/>
    <row r="254338" ht="15"/>
    <row r="254339" ht="15"/>
    <row r="254340" ht="15"/>
    <row r="254341" ht="15"/>
    <row r="254342" ht="15"/>
    <row r="254343" ht="15"/>
    <row r="254344" ht="15"/>
    <row r="254345" ht="15"/>
    <row r="254346" ht="15"/>
    <row r="254347" ht="15"/>
    <row r="254348" ht="15"/>
    <row r="254349" ht="15"/>
    <row r="254350" ht="15"/>
    <row r="254351" ht="15"/>
    <row r="254352" ht="15"/>
    <row r="254353" ht="15"/>
    <row r="254354" ht="15"/>
    <row r="254355" ht="15"/>
    <row r="254356" ht="15"/>
    <row r="254357" ht="15"/>
    <row r="254358" ht="15"/>
    <row r="254359" ht="15"/>
    <row r="254360" ht="15"/>
    <row r="254361" ht="15"/>
    <row r="254362" ht="15"/>
    <row r="254363" ht="15"/>
    <row r="254364" ht="15"/>
    <row r="254365" ht="15"/>
    <row r="254366" ht="15"/>
    <row r="254367" ht="15"/>
    <row r="254368" ht="15"/>
    <row r="254369" ht="15"/>
    <row r="254370" ht="15"/>
    <row r="254371" ht="15"/>
    <row r="254372" ht="15"/>
    <row r="254373" ht="15"/>
    <row r="254374" ht="15"/>
    <row r="254375" ht="15"/>
    <row r="254376" ht="15"/>
    <row r="254377" ht="15"/>
    <row r="254378" ht="15"/>
    <row r="254379" ht="15"/>
    <row r="254380" ht="15"/>
    <row r="254381" ht="15"/>
    <row r="254382" ht="15"/>
    <row r="254383" ht="15"/>
    <row r="254384" ht="15"/>
    <row r="254385" ht="15"/>
    <row r="254386" ht="15"/>
    <row r="254387" ht="15"/>
    <row r="254388" ht="15"/>
    <row r="254389" ht="15"/>
    <row r="254390" ht="15"/>
    <row r="254391" ht="15"/>
    <row r="254392" ht="15"/>
    <row r="254393" ht="15"/>
    <row r="254394" ht="15"/>
    <row r="254395" ht="15"/>
    <row r="254396" ht="15"/>
    <row r="254397" ht="15"/>
    <row r="254398" ht="15"/>
    <row r="254399" ht="15"/>
    <row r="254400" ht="15"/>
    <row r="254401" ht="15"/>
    <row r="254402" ht="15"/>
    <row r="254403" ht="15"/>
    <row r="254404" ht="15"/>
    <row r="254405" ht="15"/>
    <row r="254406" ht="15"/>
    <row r="254407" ht="15"/>
    <row r="254408" ht="15"/>
    <row r="254409" ht="15"/>
    <row r="254410" ht="15"/>
    <row r="254411" ht="15"/>
    <row r="254412" ht="15"/>
    <row r="254413" ht="15"/>
    <row r="254414" ht="15"/>
    <row r="254415" ht="15"/>
    <row r="254416" ht="15"/>
    <row r="254417" ht="15"/>
    <row r="254418" ht="15"/>
    <row r="254419" ht="15"/>
    <row r="254420" ht="15"/>
    <row r="254421" ht="15"/>
    <row r="254422" ht="15"/>
    <row r="254423" ht="15"/>
    <row r="254424" ht="15"/>
    <row r="254425" ht="15"/>
    <row r="254426" ht="15"/>
    <row r="254427" ht="15"/>
    <row r="254428" ht="15"/>
    <row r="254429" ht="15"/>
    <row r="254430" ht="15"/>
    <row r="254431" ht="15"/>
    <row r="254432" ht="15"/>
    <row r="254433" ht="15"/>
    <row r="254434" ht="15"/>
    <row r="254435" ht="15"/>
    <row r="254436" ht="15"/>
    <row r="254437" ht="15"/>
    <row r="254438" ht="15"/>
    <row r="254439" ht="15"/>
    <row r="254440" ht="15"/>
    <row r="254441" ht="15"/>
    <row r="254442" ht="15"/>
    <row r="254443" ht="15"/>
    <row r="254444" ht="15"/>
    <row r="254445" ht="15"/>
    <row r="254446" ht="15"/>
    <row r="254447" ht="15"/>
    <row r="254448" ht="15"/>
    <row r="254449" ht="15"/>
    <row r="254450" ht="15"/>
    <row r="254451" ht="15"/>
    <row r="254452" ht="15"/>
    <row r="254453" ht="15"/>
    <row r="254454" ht="15"/>
    <row r="254455" ht="15"/>
    <row r="254456" ht="15"/>
    <row r="254457" ht="15"/>
    <row r="254458" ht="15"/>
    <row r="254459" ht="15"/>
    <row r="254460" ht="15"/>
    <row r="254461" ht="15"/>
    <row r="254462" ht="15"/>
    <row r="254463" ht="15"/>
    <row r="254464" ht="15"/>
    <row r="254465" ht="15"/>
    <row r="254466" ht="15"/>
    <row r="254467" ht="15"/>
    <row r="254468" ht="15"/>
    <row r="254469" ht="15"/>
    <row r="254470" ht="15"/>
    <row r="254471" ht="15"/>
    <row r="254472" ht="15"/>
    <row r="254473" ht="15"/>
    <row r="254474" ht="15"/>
    <row r="254475" ht="15"/>
    <row r="254476" ht="15"/>
    <row r="254477" ht="15"/>
    <row r="254478" ht="15"/>
    <row r="254479" ht="15"/>
    <row r="254480" ht="15"/>
    <row r="254481" ht="15"/>
    <row r="254482" ht="15"/>
    <row r="254483" ht="15"/>
    <row r="254484" ht="15"/>
    <row r="254485" ht="15"/>
    <row r="254486" ht="15"/>
    <row r="254487" ht="15"/>
    <row r="254488" ht="15"/>
    <row r="254489" ht="15"/>
    <row r="254490" ht="15"/>
    <row r="254491" ht="15"/>
    <row r="254492" ht="15"/>
    <row r="254493" ht="15"/>
    <row r="254494" ht="15"/>
    <row r="254495" ht="15"/>
    <row r="254496" ht="15"/>
    <row r="254497" ht="15"/>
    <row r="254498" ht="15"/>
    <row r="254499" ht="15"/>
    <row r="254500" ht="15"/>
    <row r="254501" ht="15"/>
    <row r="254502" ht="15"/>
    <row r="254503" ht="15"/>
    <row r="254504" ht="15"/>
    <row r="254505" ht="15"/>
    <row r="254506" ht="15"/>
    <row r="254507" ht="15"/>
    <row r="254508" ht="15"/>
    <row r="254509" ht="15"/>
    <row r="254510" ht="15"/>
    <row r="254511" ht="15"/>
    <row r="254512" ht="15"/>
    <row r="254513" ht="15"/>
    <row r="254514" ht="15"/>
    <row r="254515" ht="15"/>
    <row r="254516" ht="15"/>
    <row r="254517" ht="15"/>
    <row r="254518" ht="15"/>
    <row r="254519" ht="15"/>
    <row r="254520" ht="15"/>
    <row r="254521" ht="15"/>
    <row r="254522" ht="15"/>
    <row r="254523" ht="15"/>
    <row r="254524" ht="15"/>
    <row r="254525" ht="15"/>
    <row r="254526" ht="15"/>
    <row r="254527" ht="15"/>
    <row r="254528" ht="15"/>
    <row r="254529" ht="15"/>
    <row r="254530" ht="15"/>
    <row r="254531" ht="15"/>
    <row r="254532" ht="15"/>
    <row r="254533" ht="15"/>
    <row r="254534" ht="15"/>
    <row r="254535" ht="15"/>
    <row r="254536" ht="15"/>
    <row r="254537" ht="15"/>
    <row r="254538" ht="15"/>
    <row r="254539" ht="15"/>
    <row r="254540" ht="15"/>
    <row r="254541" ht="15"/>
    <row r="254542" ht="15"/>
    <row r="254543" ht="15"/>
    <row r="254544" ht="15"/>
    <row r="254545" ht="15"/>
    <row r="254546" ht="15"/>
    <row r="254547" ht="15"/>
    <row r="254548" ht="15"/>
    <row r="254549" ht="15"/>
    <row r="254550" ht="15"/>
    <row r="254551" ht="15"/>
    <row r="254552" ht="15"/>
    <row r="254553" ht="15"/>
    <row r="254554" ht="15"/>
    <row r="254555" ht="15"/>
    <row r="254556" ht="15"/>
    <row r="254557" ht="15"/>
    <row r="254558" ht="15"/>
    <row r="254559" ht="15"/>
    <row r="254560" ht="15"/>
    <row r="254561" ht="15"/>
    <row r="254562" ht="15"/>
    <row r="254563" ht="15"/>
    <row r="254564" ht="15"/>
    <row r="254565" ht="15"/>
    <row r="254566" ht="15"/>
    <row r="254567" ht="15"/>
    <row r="254568" ht="15"/>
    <row r="254569" ht="15"/>
    <row r="254570" ht="15"/>
    <row r="254571" ht="15"/>
    <row r="254572" ht="15"/>
    <row r="254573" ht="15"/>
    <row r="254574" ht="15"/>
    <row r="254575" ht="15"/>
    <row r="254576" ht="15"/>
    <row r="254577" ht="15"/>
    <row r="254578" ht="15"/>
    <row r="254579" ht="15"/>
    <row r="254580" ht="15"/>
    <row r="254581" ht="15"/>
    <row r="254582" ht="15"/>
    <row r="254583" ht="15"/>
    <row r="254584" ht="15"/>
    <row r="254585" ht="15"/>
    <row r="254586" ht="15"/>
    <row r="254587" ht="15"/>
    <row r="254588" ht="15"/>
    <row r="254589" ht="15"/>
    <row r="254590" ht="15"/>
    <row r="254591" ht="15"/>
    <row r="254592" ht="15"/>
    <row r="254593" ht="15"/>
    <row r="254594" ht="15"/>
    <row r="254595" ht="15"/>
    <row r="254596" ht="15"/>
    <row r="254597" ht="15"/>
    <row r="254598" ht="15"/>
    <row r="254599" ht="15"/>
    <row r="254600" ht="15"/>
    <row r="254601" ht="15"/>
    <row r="254602" ht="15"/>
    <row r="254603" ht="15"/>
    <row r="254604" ht="15"/>
    <row r="254605" ht="15"/>
    <row r="254606" ht="15"/>
    <row r="254607" ht="15"/>
    <row r="254608" ht="15"/>
    <row r="254609" ht="15"/>
    <row r="254610" ht="15"/>
    <row r="254611" ht="15"/>
    <row r="254612" ht="15"/>
    <row r="254613" ht="15"/>
    <row r="254614" ht="15"/>
    <row r="254615" ht="15"/>
    <row r="254616" ht="15"/>
    <row r="254617" ht="15"/>
    <row r="254618" ht="15"/>
    <row r="254619" ht="15"/>
    <row r="254620" ht="15"/>
    <row r="254621" ht="15"/>
    <row r="254622" ht="15"/>
    <row r="254623" ht="15"/>
    <row r="254624" ht="15"/>
    <row r="254625" ht="15"/>
    <row r="254626" ht="15"/>
    <row r="254627" ht="15"/>
    <row r="254628" ht="15"/>
    <row r="254629" ht="15"/>
    <row r="254630" ht="15"/>
    <row r="254631" ht="15"/>
    <row r="254632" ht="15"/>
    <row r="254633" ht="15"/>
    <row r="254634" ht="15"/>
    <row r="254635" ht="15"/>
    <row r="254636" ht="15"/>
    <row r="254637" ht="15"/>
    <row r="254638" ht="15"/>
    <row r="254639" ht="15"/>
    <row r="254640" ht="15"/>
    <row r="254641" ht="15"/>
    <row r="254642" ht="15"/>
    <row r="254643" ht="15"/>
    <row r="254644" ht="15"/>
    <row r="254645" ht="15"/>
    <row r="254646" ht="15"/>
    <row r="254647" ht="15"/>
    <row r="254648" ht="15"/>
    <row r="254649" ht="15"/>
    <row r="254650" ht="15"/>
    <row r="254651" ht="15"/>
    <row r="254652" ht="15"/>
    <row r="254653" ht="15"/>
    <row r="254654" ht="15"/>
    <row r="254655" ht="15"/>
    <row r="254656" ht="15"/>
    <row r="254657" ht="15"/>
    <row r="254658" ht="15"/>
    <row r="254659" ht="15"/>
    <row r="254660" ht="15"/>
    <row r="254661" ht="15"/>
    <row r="254662" ht="15"/>
    <row r="254663" ht="15"/>
    <row r="254664" ht="15"/>
    <row r="254665" ht="15"/>
    <row r="254666" ht="15"/>
    <row r="254667" ht="15"/>
    <row r="254668" ht="15"/>
    <row r="254669" ht="15"/>
    <row r="254670" ht="15"/>
    <row r="254671" ht="15"/>
    <row r="254672" ht="15"/>
    <row r="254673" ht="15"/>
    <row r="254674" ht="15"/>
    <row r="254675" ht="15"/>
    <row r="254676" ht="15"/>
    <row r="254677" ht="15"/>
    <row r="254678" ht="15"/>
    <row r="254679" ht="15"/>
    <row r="254680" ht="15"/>
    <row r="254681" ht="15"/>
    <row r="254682" ht="15"/>
    <row r="254683" ht="15"/>
    <row r="254684" ht="15"/>
    <row r="254685" ht="15"/>
    <row r="254686" ht="15"/>
    <row r="254687" ht="15"/>
    <row r="254688" ht="15"/>
    <row r="254689" ht="15"/>
    <row r="254690" ht="15"/>
    <row r="254691" ht="15"/>
    <row r="254692" ht="15"/>
    <row r="254693" ht="15"/>
    <row r="254694" ht="15"/>
    <row r="254695" ht="15"/>
    <row r="254696" ht="15"/>
    <row r="254697" ht="15"/>
    <row r="254698" ht="15"/>
    <row r="254699" ht="15"/>
    <row r="254700" ht="15"/>
    <row r="254701" ht="15"/>
    <row r="254702" ht="15"/>
    <row r="254703" ht="15"/>
    <row r="254704" ht="15"/>
    <row r="254705" ht="15"/>
    <row r="254706" ht="15"/>
    <row r="254707" ht="15"/>
    <row r="254708" ht="15"/>
    <row r="254709" ht="15"/>
    <row r="254710" ht="15"/>
    <row r="254711" ht="15"/>
    <row r="254712" ht="15"/>
    <row r="254713" ht="15"/>
    <row r="254714" ht="15"/>
    <row r="254715" ht="15"/>
    <row r="254716" ht="15"/>
    <row r="254717" ht="15"/>
    <row r="254718" ht="15"/>
    <row r="254719" ht="15"/>
    <row r="254720" ht="15"/>
    <row r="254721" ht="15"/>
    <row r="254722" ht="15"/>
    <row r="254723" ht="15"/>
    <row r="254724" ht="15"/>
    <row r="254725" ht="15"/>
    <row r="254726" ht="15"/>
    <row r="254727" ht="15"/>
    <row r="254728" ht="15"/>
    <row r="254729" ht="15"/>
    <row r="254730" ht="15"/>
    <row r="254731" ht="15"/>
    <row r="254732" ht="15"/>
    <row r="254733" ht="15"/>
    <row r="254734" ht="15"/>
    <row r="254735" ht="15"/>
    <row r="254736" ht="15"/>
    <row r="254737" ht="15"/>
    <row r="254738" ht="15"/>
    <row r="254739" ht="15"/>
    <row r="254740" ht="15"/>
    <row r="254741" ht="15"/>
    <row r="254742" ht="15"/>
    <row r="254743" ht="15"/>
    <row r="254744" ht="15"/>
    <row r="254745" ht="15"/>
    <row r="254746" ht="15"/>
    <row r="254747" ht="15"/>
    <row r="254748" ht="15"/>
    <row r="254749" ht="15"/>
    <row r="254750" ht="15"/>
    <row r="254751" ht="15"/>
    <row r="254752" ht="15"/>
    <row r="254753" ht="15"/>
    <row r="254754" ht="15"/>
    <row r="254755" ht="15"/>
    <row r="254756" ht="15"/>
    <row r="254757" ht="15"/>
    <row r="254758" ht="15"/>
    <row r="254759" ht="15"/>
    <row r="254760" ht="15"/>
    <row r="254761" ht="15"/>
    <row r="254762" ht="15"/>
    <row r="254763" ht="15"/>
    <row r="254764" ht="15"/>
    <row r="254765" ht="15"/>
    <row r="254766" ht="15"/>
    <row r="254767" ht="15"/>
    <row r="254768" ht="15"/>
    <row r="254769" ht="15"/>
    <row r="254770" ht="15"/>
    <row r="254771" ht="15"/>
    <row r="254772" ht="15"/>
    <row r="254773" ht="15"/>
    <row r="254774" ht="15"/>
    <row r="254775" ht="15"/>
    <row r="254776" ht="15"/>
    <row r="254777" ht="15"/>
    <row r="254778" ht="15"/>
    <row r="254779" ht="15"/>
    <row r="254780" ht="15"/>
    <row r="254781" ht="15"/>
    <row r="254782" ht="15"/>
    <row r="254783" ht="15"/>
    <row r="254784" ht="15"/>
    <row r="254785" ht="15"/>
    <row r="254786" ht="15"/>
    <row r="254787" ht="15"/>
    <row r="254788" ht="15"/>
    <row r="254789" ht="15"/>
    <row r="254790" ht="15"/>
    <row r="254791" ht="15"/>
    <row r="254792" ht="15"/>
    <row r="254793" ht="15"/>
    <row r="254794" ht="15"/>
    <row r="254795" ht="15"/>
    <row r="254796" ht="15"/>
    <row r="254797" ht="15"/>
    <row r="254798" ht="15"/>
    <row r="254799" ht="15"/>
    <row r="254800" ht="15"/>
    <row r="254801" ht="15"/>
    <row r="254802" ht="15"/>
    <row r="254803" ht="15"/>
    <row r="254804" ht="15"/>
    <row r="254805" ht="15"/>
    <row r="254806" ht="15"/>
    <row r="254807" ht="15"/>
    <row r="254808" ht="15"/>
    <row r="254809" ht="15"/>
    <row r="254810" ht="15"/>
    <row r="254811" ht="15"/>
    <row r="254812" ht="15"/>
    <row r="254813" ht="15"/>
    <row r="254814" ht="15"/>
    <row r="254815" ht="15"/>
    <row r="254816" ht="15"/>
    <row r="254817" ht="15"/>
    <row r="254818" ht="15"/>
    <row r="254819" ht="15"/>
    <row r="254820" ht="15"/>
    <row r="254821" ht="15"/>
    <row r="254822" ht="15"/>
    <row r="254823" ht="15"/>
    <row r="254824" ht="15"/>
    <row r="254825" ht="15"/>
    <row r="254826" ht="15"/>
    <row r="254827" ht="15"/>
    <row r="254828" ht="15"/>
    <row r="254829" ht="15"/>
    <row r="254830" ht="15"/>
    <row r="254831" ht="15"/>
    <row r="254832" ht="15"/>
    <row r="254833" ht="15"/>
    <row r="254834" ht="15"/>
    <row r="254835" ht="15"/>
    <row r="254836" ht="15"/>
    <row r="254837" ht="15"/>
    <row r="254838" ht="15"/>
    <row r="254839" ht="15"/>
    <row r="254840" ht="15"/>
    <row r="254841" ht="15"/>
    <row r="254842" ht="15"/>
    <row r="254843" ht="15"/>
    <row r="254844" ht="15"/>
    <row r="254845" ht="15"/>
    <row r="254846" ht="15"/>
    <row r="254847" ht="15"/>
    <row r="254848" ht="15"/>
    <row r="254849" ht="15"/>
    <row r="254850" ht="15"/>
    <row r="254851" ht="15"/>
    <row r="254852" ht="15"/>
    <row r="254853" ht="15"/>
    <row r="254854" ht="15"/>
    <row r="254855" ht="15"/>
    <row r="254856" ht="15"/>
    <row r="254857" ht="15"/>
    <row r="254858" ht="15"/>
    <row r="254859" ht="15"/>
    <row r="254860" ht="15"/>
    <row r="254861" ht="15"/>
    <row r="254862" ht="15"/>
    <row r="254863" ht="15"/>
    <row r="254864" ht="15"/>
    <row r="254865" ht="15"/>
    <row r="254866" ht="15"/>
    <row r="254867" ht="15"/>
    <row r="254868" ht="15"/>
    <row r="254869" ht="15"/>
    <row r="254870" ht="15"/>
    <row r="254871" ht="15"/>
    <row r="254872" ht="15"/>
    <row r="254873" ht="15"/>
    <row r="254874" ht="15"/>
    <row r="254875" ht="15"/>
    <row r="254876" ht="15"/>
    <row r="254877" ht="15"/>
    <row r="254878" ht="15"/>
    <row r="254879" ht="15"/>
    <row r="254880" ht="15"/>
    <row r="254881" ht="15"/>
    <row r="254882" ht="15"/>
    <row r="254883" ht="15"/>
    <row r="254884" ht="15"/>
    <row r="254885" ht="15"/>
    <row r="254886" ht="15"/>
    <row r="254887" ht="15"/>
    <row r="254888" ht="15"/>
    <row r="254889" ht="15"/>
    <row r="254890" ht="15"/>
    <row r="254891" ht="15"/>
    <row r="254892" ht="15"/>
    <row r="254893" ht="15"/>
    <row r="254894" ht="15"/>
    <row r="254895" ht="15"/>
    <row r="254896" ht="15"/>
    <row r="254897" ht="15"/>
    <row r="254898" ht="15"/>
    <row r="254899" ht="15"/>
    <row r="254900" ht="15"/>
    <row r="254901" ht="15"/>
    <row r="254902" ht="15"/>
    <row r="254903" ht="15"/>
    <row r="254904" ht="15"/>
    <row r="254905" ht="15"/>
    <row r="254906" ht="15"/>
    <row r="254907" ht="15"/>
    <row r="254908" ht="15"/>
    <row r="254909" ht="15"/>
    <row r="254910" ht="15"/>
    <row r="254911" ht="15"/>
    <row r="254912" ht="15"/>
    <row r="254913" ht="15"/>
    <row r="254914" ht="15"/>
    <row r="254915" ht="15"/>
    <row r="254916" ht="15"/>
    <row r="254917" ht="15"/>
    <row r="254918" ht="15"/>
    <row r="254919" ht="15"/>
    <row r="254920" ht="15"/>
    <row r="254921" ht="15"/>
    <row r="254922" ht="15"/>
    <row r="254923" ht="15"/>
    <row r="254924" ht="15"/>
    <row r="254925" ht="15"/>
    <row r="254926" ht="15"/>
    <row r="254927" ht="15"/>
    <row r="254928" ht="15"/>
    <row r="254929" ht="15"/>
    <row r="254930" ht="15"/>
    <row r="254931" ht="15"/>
    <row r="254932" ht="15"/>
    <row r="254933" ht="15"/>
    <row r="254934" ht="15"/>
    <row r="254935" ht="15"/>
    <row r="254936" ht="15"/>
    <row r="254937" ht="15"/>
    <row r="254938" ht="15"/>
    <row r="254939" ht="15"/>
    <row r="254940" ht="15"/>
    <row r="254941" ht="15"/>
    <row r="254942" ht="15"/>
    <row r="254943" ht="15"/>
    <row r="254944" ht="15"/>
    <row r="254945" ht="15"/>
    <row r="254946" ht="15"/>
    <row r="254947" ht="15"/>
    <row r="254948" ht="15"/>
    <row r="254949" ht="15"/>
    <row r="254950" ht="15"/>
    <row r="254951" ht="15"/>
    <row r="254952" ht="15"/>
    <row r="254953" ht="15"/>
    <row r="254954" ht="15"/>
    <row r="254955" ht="15"/>
    <row r="254956" ht="15"/>
    <row r="254957" ht="15"/>
    <row r="254958" ht="15"/>
    <row r="254959" ht="15"/>
    <row r="254960" ht="15"/>
    <row r="254961" ht="15"/>
    <row r="254962" ht="15"/>
    <row r="254963" ht="15"/>
    <row r="254964" ht="15"/>
    <row r="254965" ht="15"/>
    <row r="254966" ht="15"/>
    <row r="254967" ht="15"/>
    <row r="254968" ht="15"/>
    <row r="254969" ht="15"/>
    <row r="254970" ht="15"/>
    <row r="254971" ht="15"/>
    <row r="254972" ht="15"/>
    <row r="254973" ht="15"/>
    <row r="254974" ht="15"/>
    <row r="254975" ht="15"/>
    <row r="254976" ht="15"/>
    <row r="254977" ht="15"/>
    <row r="254978" ht="15"/>
    <row r="254979" ht="15"/>
    <row r="254980" ht="15"/>
    <row r="254981" ht="15"/>
    <row r="254982" ht="15"/>
    <row r="254983" ht="15"/>
    <row r="254984" ht="15"/>
    <row r="254985" ht="15"/>
    <row r="254986" ht="15"/>
    <row r="254987" ht="15"/>
    <row r="254988" ht="15"/>
    <row r="254989" ht="15"/>
    <row r="254990" ht="15"/>
    <row r="254991" ht="15"/>
    <row r="254992" ht="15"/>
    <row r="254993" ht="15"/>
    <row r="254994" ht="15"/>
    <row r="254995" ht="15"/>
    <row r="254996" ht="15"/>
    <row r="254997" ht="15"/>
    <row r="254998" ht="15"/>
    <row r="254999" ht="15"/>
    <row r="255000" ht="15"/>
    <row r="255001" ht="15"/>
    <row r="255002" ht="15"/>
    <row r="255003" ht="15"/>
    <row r="255004" ht="15"/>
    <row r="255005" ht="15"/>
    <row r="255006" ht="15"/>
    <row r="255007" ht="15"/>
    <row r="255008" ht="15"/>
    <row r="255009" ht="15"/>
    <row r="255010" ht="15"/>
    <row r="255011" ht="15"/>
    <row r="255012" ht="15"/>
    <row r="255013" ht="15"/>
    <row r="255014" ht="15"/>
    <row r="255015" ht="15"/>
    <row r="255016" ht="15"/>
    <row r="255017" ht="15"/>
    <row r="255018" ht="15"/>
    <row r="255019" ht="15"/>
    <row r="255020" ht="15"/>
    <row r="255021" ht="15"/>
    <row r="255022" ht="15"/>
    <row r="255023" ht="15"/>
    <row r="255024" ht="15"/>
    <row r="255025" ht="15"/>
    <row r="255026" ht="15"/>
    <row r="255027" ht="15"/>
    <row r="255028" ht="15"/>
    <row r="255029" ht="15"/>
    <row r="255030" ht="15"/>
    <row r="255031" ht="15"/>
    <row r="255032" ht="15"/>
    <row r="255033" ht="15"/>
    <row r="255034" ht="15"/>
    <row r="255035" ht="15"/>
    <row r="255036" ht="15"/>
    <row r="255037" ht="15"/>
    <row r="255038" ht="15"/>
    <row r="255039" ht="15"/>
    <row r="255040" ht="15"/>
    <row r="255041" ht="15"/>
    <row r="255042" ht="15"/>
    <row r="255043" ht="15"/>
    <row r="255044" ht="15"/>
    <row r="255045" ht="15"/>
    <row r="255046" ht="15"/>
    <row r="255047" ht="15"/>
    <row r="255048" ht="15"/>
    <row r="255049" ht="15"/>
    <row r="255050" ht="15"/>
    <row r="255051" ht="15"/>
    <row r="255052" ht="15"/>
    <row r="255053" ht="15"/>
    <row r="255054" ht="15"/>
    <row r="255055" ht="15"/>
    <row r="255056" ht="15"/>
    <row r="255057" ht="15"/>
    <row r="255058" ht="15"/>
    <row r="255059" ht="15"/>
    <row r="255060" ht="15"/>
    <row r="255061" ht="15"/>
    <row r="255062" ht="15"/>
    <row r="255063" ht="15"/>
    <row r="255064" ht="15"/>
    <row r="255065" ht="15"/>
    <row r="255066" ht="15"/>
    <row r="255067" ht="15"/>
    <row r="255068" ht="15"/>
    <row r="255069" ht="15"/>
    <row r="255070" ht="15"/>
    <row r="255071" ht="15"/>
    <row r="255072" ht="15"/>
    <row r="255073" ht="15"/>
    <row r="255074" ht="15"/>
    <row r="255075" ht="15"/>
    <row r="255076" ht="15"/>
    <row r="255077" ht="15"/>
    <row r="255078" ht="15"/>
    <row r="255079" ht="15"/>
    <row r="255080" ht="15"/>
    <row r="255081" ht="15"/>
    <row r="255082" ht="15"/>
    <row r="255083" ht="15"/>
    <row r="255084" ht="15"/>
    <row r="255085" ht="15"/>
    <row r="255086" ht="15"/>
    <row r="255087" ht="15"/>
    <row r="255088" ht="15"/>
    <row r="255089" ht="15"/>
    <row r="255090" ht="15"/>
    <row r="255091" ht="15"/>
    <row r="255092" ht="15"/>
    <row r="255093" ht="15"/>
    <row r="255094" ht="15"/>
    <row r="255095" ht="15"/>
    <row r="255096" ht="15"/>
    <row r="255097" ht="15"/>
    <row r="255098" ht="15"/>
    <row r="255099" ht="15"/>
    <row r="255100" ht="15"/>
    <row r="255101" ht="15"/>
    <row r="255102" ht="15"/>
    <row r="255103" ht="15"/>
    <row r="255104" ht="15"/>
    <row r="255105" ht="15"/>
    <row r="255106" ht="15"/>
    <row r="255107" ht="15"/>
    <row r="255108" ht="15"/>
    <row r="255109" ht="15"/>
    <row r="255110" ht="15"/>
    <row r="255111" ht="15"/>
    <row r="255112" ht="15"/>
    <row r="255113" ht="15"/>
    <row r="255114" ht="15"/>
    <row r="255115" ht="15"/>
    <row r="255116" ht="15"/>
    <row r="255117" ht="15"/>
    <row r="255118" ht="15"/>
    <row r="255119" ht="15"/>
    <row r="255120" ht="15"/>
    <row r="255121" ht="15"/>
    <row r="255122" ht="15"/>
    <row r="255123" ht="15"/>
    <row r="255124" ht="15"/>
    <row r="255125" ht="15"/>
    <row r="255126" ht="15"/>
    <row r="255127" ht="15"/>
    <row r="255128" ht="15"/>
    <row r="255129" ht="15"/>
    <row r="255130" ht="15"/>
    <row r="255131" ht="15"/>
    <row r="255132" ht="15"/>
    <row r="255133" ht="15"/>
    <row r="255134" ht="15"/>
    <row r="255135" ht="15"/>
    <row r="255136" ht="15"/>
    <row r="255137" ht="15"/>
    <row r="255138" ht="15"/>
    <row r="255139" ht="15"/>
    <row r="255140" ht="15"/>
    <row r="255141" ht="15"/>
    <row r="255142" ht="15"/>
    <row r="255143" ht="15"/>
    <row r="255144" ht="15"/>
    <row r="255145" ht="15"/>
    <row r="255146" ht="15"/>
    <row r="255147" ht="15"/>
    <row r="255148" ht="15"/>
    <row r="255149" ht="15"/>
    <row r="255150" ht="15"/>
    <row r="255151" ht="15"/>
    <row r="255152" ht="15"/>
    <row r="255153" ht="15"/>
    <row r="255154" ht="15"/>
    <row r="255155" ht="15"/>
    <row r="255156" ht="15"/>
    <row r="255157" ht="15"/>
    <row r="255158" ht="15"/>
    <row r="255159" ht="15"/>
    <row r="255160" ht="15"/>
    <row r="255161" ht="15"/>
    <row r="255162" ht="15"/>
    <row r="255163" ht="15"/>
    <row r="255164" ht="15"/>
    <row r="255165" ht="15"/>
    <row r="255166" ht="15"/>
    <row r="255167" ht="15"/>
    <row r="255168" ht="15"/>
    <row r="255169" ht="15"/>
    <row r="255170" ht="15"/>
    <row r="255171" ht="15"/>
    <row r="255172" ht="15"/>
    <row r="255173" ht="15"/>
    <row r="255174" ht="15"/>
    <row r="255175" ht="15"/>
    <row r="255176" ht="15"/>
    <row r="255177" ht="15"/>
    <row r="255178" ht="15"/>
    <row r="255179" ht="15"/>
    <row r="255180" ht="15"/>
    <row r="255181" ht="15"/>
    <row r="255182" ht="15"/>
    <row r="255183" ht="15"/>
    <row r="255184" ht="15"/>
    <row r="255185" ht="15"/>
    <row r="255186" ht="15"/>
    <row r="255187" ht="15"/>
    <row r="255188" ht="15"/>
    <row r="255189" ht="15"/>
    <row r="255190" ht="15"/>
    <row r="255191" ht="15"/>
    <row r="255192" ht="15"/>
    <row r="255193" ht="15"/>
    <row r="255194" ht="15"/>
    <row r="255195" ht="15"/>
    <row r="255196" ht="15"/>
    <row r="255197" ht="15"/>
    <row r="255198" ht="15"/>
    <row r="255199" ht="15"/>
    <row r="255200" ht="15"/>
    <row r="255201" ht="15"/>
    <row r="255202" ht="15"/>
    <row r="255203" ht="15"/>
    <row r="255204" ht="15"/>
    <row r="255205" ht="15"/>
    <row r="255206" ht="15"/>
    <row r="255207" ht="15"/>
    <row r="255208" ht="15"/>
    <row r="255209" ht="15"/>
    <row r="255210" ht="15"/>
    <row r="255211" ht="15"/>
    <row r="255212" ht="15"/>
    <row r="255213" ht="15"/>
    <row r="255214" ht="15"/>
    <row r="255215" ht="15"/>
    <row r="255216" ht="15"/>
    <row r="255217" ht="15"/>
    <row r="255218" ht="15"/>
    <row r="255219" ht="15"/>
    <row r="255220" ht="15"/>
    <row r="255221" ht="15"/>
    <row r="255222" ht="15"/>
    <row r="255223" ht="15"/>
    <row r="255224" ht="15"/>
    <row r="255225" ht="15"/>
    <row r="255226" ht="15"/>
    <row r="255227" ht="15"/>
    <row r="255228" ht="15"/>
    <row r="255229" ht="15"/>
    <row r="255230" ht="15"/>
    <row r="255231" ht="15"/>
    <row r="255232" ht="15"/>
    <row r="255233" ht="15"/>
    <row r="255234" ht="15"/>
    <row r="255235" ht="15"/>
    <row r="255236" ht="15"/>
    <row r="255237" ht="15"/>
    <row r="255238" ht="15"/>
    <row r="255239" ht="15"/>
    <row r="255240" ht="15"/>
    <row r="255241" ht="15"/>
    <row r="255242" ht="15"/>
    <row r="255243" ht="15"/>
    <row r="255244" ht="15"/>
    <row r="255245" ht="15"/>
    <row r="255246" ht="15"/>
    <row r="255247" ht="15"/>
    <row r="255248" ht="15"/>
    <row r="255249" ht="15"/>
    <row r="255250" ht="15"/>
    <row r="255251" ht="15"/>
    <row r="255252" ht="15"/>
    <row r="255253" ht="15"/>
    <row r="255254" ht="15"/>
    <row r="255255" ht="15"/>
    <row r="255256" ht="15"/>
    <row r="255257" ht="15"/>
    <row r="255258" ht="15"/>
    <row r="255259" ht="15"/>
    <row r="255260" ht="15"/>
    <row r="255261" ht="15"/>
    <row r="255262" ht="15"/>
    <row r="255263" ht="15"/>
    <row r="255264" ht="15"/>
    <row r="255265" ht="15"/>
    <row r="255266" ht="15"/>
    <row r="255267" ht="15"/>
    <row r="255268" ht="15"/>
    <row r="255269" ht="15"/>
    <row r="255270" ht="15"/>
    <row r="255271" ht="15"/>
    <row r="255272" ht="15"/>
    <row r="255273" ht="15"/>
    <row r="255274" ht="15"/>
    <row r="255275" ht="15"/>
    <row r="255276" ht="15"/>
    <row r="255277" ht="15"/>
    <row r="255278" ht="15"/>
    <row r="255279" ht="15"/>
    <row r="255280" ht="15"/>
    <row r="255281" ht="15"/>
    <row r="255282" ht="15"/>
    <row r="255283" ht="15"/>
    <row r="255284" ht="15"/>
    <row r="255285" ht="15"/>
    <row r="255286" ht="15"/>
    <row r="255287" ht="15"/>
    <row r="255288" ht="15"/>
    <row r="255289" ht="15"/>
    <row r="255290" ht="15"/>
    <row r="255291" ht="15"/>
    <row r="255292" ht="15"/>
    <row r="255293" ht="15"/>
    <row r="255294" ht="15"/>
    <row r="255295" ht="15"/>
    <row r="255296" ht="15"/>
    <row r="255297" ht="15"/>
    <row r="255298" ht="15"/>
    <row r="255299" ht="15"/>
    <row r="255300" ht="15"/>
    <row r="255301" ht="15"/>
    <row r="255302" ht="15"/>
    <row r="255303" ht="15"/>
    <row r="255304" ht="15"/>
    <row r="255305" ht="15"/>
    <row r="255306" ht="15"/>
    <row r="255307" ht="15"/>
    <row r="255308" ht="15"/>
    <row r="255309" ht="15"/>
    <row r="255310" ht="15"/>
    <row r="255311" ht="15"/>
    <row r="255312" ht="15"/>
    <row r="255313" ht="15"/>
    <row r="255314" ht="15"/>
    <row r="255315" ht="15"/>
    <row r="255316" ht="15"/>
    <row r="255317" ht="15"/>
    <row r="255318" ht="15"/>
    <row r="255319" ht="15"/>
    <row r="255320" ht="15"/>
    <row r="255321" ht="15"/>
    <row r="255322" ht="15"/>
    <row r="255323" ht="15"/>
    <row r="255324" ht="15"/>
    <row r="255325" ht="15"/>
    <row r="255326" ht="15"/>
    <row r="255327" ht="15"/>
    <row r="255328" ht="15"/>
    <row r="255329" ht="15"/>
    <row r="255330" ht="15"/>
    <row r="255331" ht="15"/>
    <row r="255332" ht="15"/>
    <row r="255333" ht="15"/>
    <row r="255334" ht="15"/>
    <row r="255335" ht="15"/>
    <row r="255336" ht="15"/>
    <row r="255337" ht="15"/>
    <row r="255338" ht="15"/>
    <row r="255339" ht="15"/>
    <row r="255340" ht="15"/>
    <row r="255341" ht="15"/>
    <row r="255342" ht="15"/>
    <row r="255343" ht="15"/>
    <row r="255344" ht="15"/>
    <row r="255345" ht="15"/>
    <row r="255346" ht="15"/>
    <row r="255347" ht="15"/>
    <row r="255348" ht="15"/>
    <row r="255349" ht="15"/>
    <row r="255350" ht="15"/>
    <row r="255351" ht="15"/>
    <row r="255352" ht="15"/>
    <row r="255353" ht="15"/>
    <row r="255354" ht="15"/>
    <row r="255355" ht="15"/>
    <row r="255356" ht="15"/>
    <row r="255357" ht="15"/>
    <row r="255358" ht="15"/>
    <row r="255359" ht="15"/>
    <row r="255360" ht="15"/>
    <row r="255361" ht="15"/>
    <row r="255362" ht="15"/>
    <row r="255363" ht="15"/>
    <row r="255364" ht="15"/>
    <row r="255365" ht="15"/>
    <row r="255366" ht="15"/>
    <row r="255367" ht="15"/>
    <row r="255368" ht="15"/>
    <row r="255369" ht="15"/>
    <row r="255370" ht="15"/>
    <row r="255371" ht="15"/>
    <row r="255372" ht="15"/>
    <row r="255373" ht="15"/>
    <row r="255374" ht="15"/>
    <row r="255375" ht="15"/>
    <row r="255376" ht="15"/>
    <row r="255377" ht="15"/>
    <row r="255378" ht="15"/>
    <row r="255379" ht="15"/>
    <row r="255380" ht="15"/>
    <row r="255381" ht="15"/>
    <row r="255382" ht="15"/>
    <row r="255383" ht="15"/>
    <row r="255384" ht="15"/>
    <row r="255385" ht="15"/>
    <row r="255386" ht="15"/>
    <row r="255387" ht="15"/>
    <row r="255388" ht="15"/>
    <row r="255389" ht="15"/>
    <row r="255390" ht="15"/>
    <row r="255391" ht="15"/>
    <row r="255392" ht="15"/>
    <row r="255393" ht="15"/>
    <row r="255394" ht="15"/>
    <row r="255395" ht="15"/>
    <row r="255396" ht="15"/>
    <row r="255397" ht="15"/>
    <row r="255398" ht="15"/>
    <row r="255399" ht="15"/>
    <row r="255400" ht="15"/>
    <row r="255401" ht="15"/>
    <row r="255402" ht="15"/>
    <row r="255403" ht="15"/>
    <row r="255404" ht="15"/>
    <row r="255405" ht="15"/>
    <row r="255406" ht="15"/>
    <row r="255407" ht="15"/>
    <row r="255408" ht="15"/>
    <row r="255409" ht="15"/>
    <row r="255410" ht="15"/>
    <row r="255411" ht="15"/>
    <row r="255412" ht="15"/>
    <row r="255413" ht="15"/>
    <row r="255414" ht="15"/>
    <row r="255415" ht="15"/>
    <row r="255416" ht="15"/>
    <row r="255417" ht="15"/>
    <row r="255418" ht="15"/>
    <row r="255419" ht="15"/>
    <row r="255420" ht="15"/>
    <row r="255421" ht="15"/>
    <row r="255422" ht="15"/>
    <row r="255423" ht="15"/>
    <row r="255424" ht="15"/>
    <row r="255425" ht="15"/>
    <row r="255426" ht="15"/>
    <row r="255427" ht="15"/>
    <row r="255428" ht="15"/>
    <row r="255429" ht="15"/>
    <row r="255430" ht="15"/>
    <row r="255431" ht="15"/>
    <row r="255432" ht="15"/>
    <row r="255433" ht="15"/>
    <row r="255434" ht="15"/>
    <row r="255435" ht="15"/>
    <row r="255436" ht="15"/>
    <row r="255437" ht="15"/>
    <row r="255438" ht="15"/>
    <row r="255439" ht="15"/>
    <row r="255440" ht="15"/>
    <row r="255441" ht="15"/>
    <row r="255442" ht="15"/>
    <row r="255443" ht="15"/>
    <row r="255444" ht="15"/>
    <row r="255445" ht="15"/>
    <row r="255446" ht="15"/>
    <row r="255447" ht="15"/>
    <row r="255448" ht="15"/>
    <row r="255449" ht="15"/>
    <row r="255450" ht="15"/>
    <row r="255451" ht="15"/>
    <row r="255452" ht="15"/>
    <row r="255453" ht="15"/>
    <row r="255454" ht="15"/>
    <row r="255455" ht="15"/>
    <row r="255456" ht="15"/>
    <row r="255457" ht="15"/>
    <row r="255458" ht="15"/>
    <row r="255459" ht="15"/>
    <row r="255460" ht="15"/>
    <row r="255461" ht="15"/>
    <row r="255462" ht="15"/>
    <row r="255463" ht="15"/>
    <row r="255464" ht="15"/>
    <row r="255465" ht="15"/>
    <row r="255466" ht="15"/>
    <row r="255467" ht="15"/>
    <row r="255468" ht="15"/>
    <row r="255469" ht="15"/>
    <row r="255470" ht="15"/>
    <row r="255471" ht="15"/>
    <row r="255472" ht="15"/>
    <row r="255473" ht="15"/>
    <row r="255474" ht="15"/>
    <row r="255475" ht="15"/>
    <row r="255476" ht="15"/>
    <row r="255477" ht="15"/>
    <row r="255478" ht="15"/>
    <row r="255479" ht="15"/>
    <row r="255480" ht="15"/>
    <row r="255481" ht="15"/>
    <row r="255482" ht="15"/>
    <row r="255483" ht="15"/>
    <row r="255484" ht="15"/>
    <row r="255485" ht="15"/>
    <row r="255486" ht="15"/>
    <row r="255487" ht="15"/>
    <row r="255488" ht="15"/>
    <row r="255489" ht="15"/>
    <row r="255490" ht="15"/>
    <row r="255491" ht="15"/>
    <row r="255492" ht="15"/>
    <row r="255493" ht="15"/>
    <row r="255494" ht="15"/>
    <row r="255495" ht="15"/>
    <row r="255496" ht="15"/>
    <row r="255497" ht="15"/>
    <row r="255498" ht="15"/>
    <row r="255499" ht="15"/>
    <row r="255500" ht="15"/>
    <row r="255501" ht="15"/>
    <row r="255502" ht="15"/>
    <row r="255503" ht="15"/>
    <row r="255504" ht="15"/>
    <row r="255505" ht="15"/>
    <row r="255506" ht="15"/>
    <row r="255507" ht="15"/>
    <row r="255508" ht="15"/>
    <row r="255509" ht="15"/>
    <row r="255510" ht="15"/>
    <row r="255511" ht="15"/>
    <row r="255512" ht="15"/>
    <row r="255513" ht="15"/>
    <row r="255514" ht="15"/>
    <row r="255515" ht="15"/>
    <row r="255516" ht="15"/>
    <row r="255517" ht="15"/>
    <row r="255518" ht="15"/>
    <row r="255519" ht="15"/>
    <row r="255520" ht="15"/>
    <row r="255521" ht="15"/>
    <row r="255522" ht="15"/>
    <row r="255523" ht="15"/>
    <row r="255524" ht="15"/>
    <row r="255525" ht="15"/>
    <row r="255526" ht="15"/>
    <row r="255527" ht="15"/>
    <row r="255528" ht="15"/>
    <row r="255529" ht="15"/>
    <row r="255530" ht="15"/>
    <row r="255531" ht="15"/>
    <row r="255532" ht="15"/>
    <row r="255533" ht="15"/>
    <row r="255534" ht="15"/>
    <row r="255535" ht="15"/>
    <row r="255536" ht="15"/>
    <row r="255537" ht="15"/>
    <row r="255538" ht="15"/>
    <row r="255539" ht="15"/>
    <row r="255540" ht="15"/>
    <row r="255541" ht="15"/>
    <row r="255542" ht="15"/>
    <row r="255543" ht="15"/>
    <row r="255544" ht="15"/>
    <row r="255545" ht="15"/>
    <row r="255546" ht="15"/>
    <row r="255547" ht="15"/>
    <row r="255548" ht="15"/>
    <row r="255549" ht="15"/>
    <row r="255550" ht="15"/>
    <row r="255551" ht="15"/>
    <row r="255552" ht="15"/>
    <row r="255553" ht="15"/>
    <row r="255554" ht="15"/>
    <row r="255555" ht="15"/>
    <row r="255556" ht="15"/>
    <row r="255557" ht="15"/>
    <row r="255558" ht="15"/>
    <row r="255559" ht="15"/>
    <row r="255560" ht="15"/>
    <row r="255561" ht="15"/>
    <row r="255562" ht="15"/>
    <row r="255563" ht="15"/>
    <row r="255564" ht="15"/>
    <row r="255565" ht="15"/>
    <row r="255566" ht="15"/>
    <row r="255567" ht="15"/>
    <row r="255568" ht="15"/>
    <row r="255569" ht="15"/>
    <row r="255570" ht="15"/>
    <row r="255571" ht="15"/>
    <row r="255572" ht="15"/>
    <row r="255573" ht="15"/>
    <row r="255574" ht="15"/>
    <row r="255575" ht="15"/>
    <row r="255576" ht="15"/>
    <row r="255577" ht="15"/>
    <row r="255578" ht="15"/>
    <row r="255579" ht="15"/>
    <row r="255580" ht="15"/>
    <row r="255581" ht="15"/>
    <row r="255582" ht="15"/>
    <row r="255583" ht="15"/>
    <row r="255584" ht="15"/>
    <row r="255585" ht="15"/>
    <row r="255586" ht="15"/>
    <row r="255587" ht="15"/>
    <row r="255588" ht="15"/>
    <row r="255589" ht="15"/>
    <row r="255590" ht="15"/>
    <row r="255591" ht="15"/>
    <row r="255592" ht="15"/>
    <row r="255593" ht="15"/>
    <row r="255594" ht="15"/>
    <row r="255595" ht="15"/>
    <row r="255596" ht="15"/>
    <row r="255597" ht="15"/>
    <row r="255598" ht="15"/>
    <row r="255599" ht="15"/>
    <row r="255600" ht="15"/>
    <row r="255601" ht="15"/>
    <row r="255602" ht="15"/>
    <row r="255603" ht="15"/>
    <row r="255604" ht="15"/>
    <row r="255605" ht="15"/>
    <row r="255606" ht="15"/>
    <row r="255607" ht="15"/>
    <row r="255608" ht="15"/>
    <row r="255609" ht="15"/>
    <row r="255610" ht="15"/>
    <row r="255611" ht="15"/>
    <row r="255612" ht="15"/>
    <row r="255613" ht="15"/>
    <row r="255614" ht="15"/>
    <row r="255615" ht="15"/>
    <row r="255616" ht="15"/>
    <row r="255617" ht="15"/>
    <row r="255618" ht="15"/>
    <row r="255619" ht="15"/>
    <row r="255620" ht="15"/>
    <row r="255621" ht="15"/>
    <row r="255622" ht="15"/>
    <row r="255623" ht="15"/>
    <row r="255624" ht="15"/>
    <row r="255625" ht="15"/>
    <row r="255626" ht="15"/>
    <row r="255627" ht="15"/>
    <row r="255628" ht="15"/>
    <row r="255629" ht="15"/>
    <row r="255630" ht="15"/>
    <row r="255631" ht="15"/>
    <row r="255632" ht="15"/>
    <row r="255633" ht="15"/>
    <row r="255634" ht="15"/>
    <row r="255635" ht="15"/>
    <row r="255636" ht="15"/>
    <row r="255637" ht="15"/>
    <row r="255638" ht="15"/>
    <row r="255639" ht="15"/>
    <row r="255640" ht="15"/>
    <row r="255641" ht="15"/>
    <row r="255642" ht="15"/>
    <row r="255643" ht="15"/>
    <row r="255644" ht="15"/>
    <row r="255645" ht="15"/>
    <row r="255646" ht="15"/>
    <row r="255647" ht="15"/>
    <row r="255648" ht="15"/>
    <row r="255649" ht="15"/>
    <row r="255650" ht="15"/>
    <row r="255651" ht="15"/>
    <row r="255652" ht="15"/>
    <row r="255653" ht="15"/>
    <row r="255654" ht="15"/>
    <row r="255655" ht="15"/>
    <row r="255656" ht="15"/>
    <row r="255657" ht="15"/>
    <row r="255658" ht="15"/>
    <row r="255659" ht="15"/>
    <row r="255660" ht="15"/>
    <row r="255661" ht="15"/>
    <row r="255662" ht="15"/>
    <row r="255663" ht="15"/>
    <row r="255664" ht="15"/>
    <row r="255665" ht="15"/>
    <row r="255666" ht="15"/>
    <row r="255667" ht="15"/>
    <row r="255668" ht="15"/>
    <row r="255669" ht="15"/>
    <row r="255670" ht="15"/>
    <row r="255671" ht="15"/>
    <row r="255672" ht="15"/>
    <row r="255673" ht="15"/>
    <row r="255674" ht="15"/>
    <row r="255675" ht="15"/>
    <row r="255676" ht="15"/>
    <row r="255677" ht="15"/>
    <row r="255678" ht="15"/>
    <row r="255679" ht="15"/>
    <row r="255680" ht="15"/>
    <row r="255681" ht="15"/>
    <row r="255682" ht="15"/>
    <row r="255683" ht="15"/>
    <row r="255684" ht="15"/>
    <row r="255685" ht="15"/>
    <row r="255686" ht="15"/>
    <row r="255687" ht="15"/>
    <row r="255688" ht="15"/>
    <row r="255689" ht="15"/>
    <row r="255690" ht="15"/>
    <row r="255691" ht="15"/>
    <row r="255692" ht="15"/>
    <row r="255693" ht="15"/>
    <row r="255694" ht="15"/>
    <row r="255695" ht="15"/>
    <row r="255696" ht="15"/>
    <row r="255697" ht="15"/>
    <row r="255698" ht="15"/>
    <row r="255699" ht="15"/>
    <row r="255700" ht="15"/>
    <row r="255701" ht="15"/>
    <row r="255702" ht="15"/>
    <row r="255703" ht="15"/>
    <row r="255704" ht="15"/>
    <row r="255705" ht="15"/>
    <row r="255706" ht="15"/>
    <row r="255707" ht="15"/>
    <row r="255708" ht="15"/>
    <row r="255709" ht="15"/>
    <row r="255710" ht="15"/>
    <row r="255711" ht="15"/>
    <row r="255712" ht="15"/>
    <row r="255713" ht="15"/>
    <row r="255714" ht="15"/>
    <row r="255715" ht="15"/>
    <row r="255716" ht="15"/>
    <row r="255717" ht="15"/>
    <row r="255718" ht="15"/>
    <row r="255719" ht="15"/>
    <row r="255720" ht="15"/>
    <row r="255721" ht="15"/>
    <row r="255722" ht="15"/>
    <row r="255723" ht="15"/>
    <row r="255724" ht="15"/>
    <row r="255725" ht="15"/>
    <row r="255726" ht="15"/>
    <row r="255727" ht="15"/>
    <row r="255728" ht="15"/>
    <row r="255729" ht="15"/>
    <row r="255730" ht="15"/>
    <row r="255731" ht="15"/>
    <row r="255732" ht="15"/>
    <row r="255733" ht="15"/>
    <row r="255734" ht="15"/>
    <row r="255735" ht="15"/>
    <row r="255736" ht="15"/>
    <row r="255737" ht="15"/>
    <row r="255738" ht="15"/>
    <row r="255739" ht="15"/>
    <row r="255740" ht="15"/>
    <row r="255741" ht="15"/>
    <row r="255742" ht="15"/>
    <row r="255743" ht="15"/>
    <row r="255744" ht="15"/>
    <row r="255745" ht="15"/>
    <row r="255746" ht="15"/>
    <row r="255747" ht="15"/>
    <row r="255748" ht="15"/>
    <row r="255749" ht="15"/>
    <row r="255750" ht="15"/>
    <row r="255751" ht="15"/>
    <row r="255752" ht="15"/>
    <row r="255753" ht="15"/>
    <row r="255754" ht="15"/>
    <row r="255755" ht="15"/>
    <row r="255756" ht="15"/>
    <row r="255757" ht="15"/>
    <row r="255758" ht="15"/>
    <row r="255759" ht="15"/>
    <row r="255760" ht="15"/>
    <row r="255761" ht="15"/>
    <row r="255762" ht="15"/>
    <row r="255763" ht="15"/>
    <row r="255764" ht="15"/>
    <row r="255765" ht="15"/>
    <row r="255766" ht="15"/>
    <row r="255767" ht="15"/>
    <row r="255768" ht="15"/>
    <row r="255769" ht="15"/>
    <row r="255770" ht="15"/>
    <row r="255771" ht="15"/>
    <row r="255772" ht="15"/>
    <row r="255773" ht="15"/>
    <row r="255774" ht="15"/>
    <row r="255775" ht="15"/>
    <row r="255776" ht="15"/>
    <row r="255777" ht="15"/>
    <row r="255778" ht="15"/>
    <row r="255779" ht="15"/>
    <row r="255780" ht="15"/>
    <row r="255781" ht="15"/>
    <row r="255782" ht="15"/>
    <row r="255783" ht="15"/>
    <row r="255784" ht="15"/>
    <row r="255785" ht="15"/>
    <row r="255786" ht="15"/>
    <row r="255787" ht="15"/>
    <row r="255788" ht="15"/>
    <row r="255789" ht="15"/>
    <row r="255790" ht="15"/>
    <row r="255791" ht="15"/>
    <row r="255792" ht="15"/>
    <row r="255793" ht="15"/>
    <row r="255794" ht="15"/>
    <row r="255795" ht="15"/>
    <row r="255796" ht="15"/>
    <row r="255797" ht="15"/>
    <row r="255798" ht="15"/>
    <row r="255799" ht="15"/>
    <row r="255800" ht="15"/>
    <row r="255801" ht="15"/>
    <row r="255802" ht="15"/>
    <row r="255803" ht="15"/>
    <row r="255804" ht="15"/>
    <row r="255805" ht="15"/>
    <row r="255806" ht="15"/>
    <row r="255807" ht="15"/>
    <row r="255808" ht="15"/>
    <row r="255809" ht="15"/>
    <row r="255810" ht="15"/>
    <row r="255811" ht="15"/>
    <row r="255812" ht="15"/>
    <row r="255813" ht="15"/>
    <row r="255814" ht="15"/>
    <row r="255815" ht="15"/>
    <row r="255816" ht="15"/>
    <row r="255817" ht="15"/>
    <row r="255818" ht="15"/>
    <row r="255819" ht="15"/>
    <row r="255820" ht="15"/>
    <row r="255821" ht="15"/>
    <row r="255822" ht="15"/>
    <row r="255823" ht="15"/>
    <row r="255824" ht="15"/>
    <row r="255825" ht="15"/>
    <row r="255826" ht="15"/>
    <row r="255827" ht="15"/>
    <row r="255828" ht="15"/>
    <row r="255829" ht="15"/>
    <row r="255830" ht="15"/>
    <row r="255831" ht="15"/>
    <row r="255832" ht="15"/>
    <row r="255833" ht="15"/>
    <row r="255834" ht="15"/>
    <row r="255835" ht="15"/>
    <row r="255836" ht="15"/>
    <row r="255837" ht="15"/>
    <row r="255838" ht="15"/>
    <row r="255839" ht="15"/>
    <row r="255840" ht="15"/>
    <row r="255841" ht="15"/>
    <row r="255842" ht="15"/>
    <row r="255843" ht="15"/>
    <row r="255844" ht="15"/>
    <row r="255845" ht="15"/>
    <row r="255846" ht="15"/>
    <row r="255847" ht="15"/>
    <row r="255848" ht="15"/>
    <row r="255849" ht="15"/>
    <row r="255850" ht="15"/>
    <row r="255851" ht="15"/>
    <row r="255852" ht="15"/>
    <row r="255853" ht="15"/>
    <row r="255854" ht="15"/>
    <row r="255855" ht="15"/>
    <row r="255856" ht="15"/>
    <row r="255857" ht="15"/>
    <row r="255858" ht="15"/>
    <row r="255859" ht="15"/>
    <row r="255860" ht="15"/>
    <row r="255861" ht="15"/>
    <row r="255862" ht="15"/>
    <row r="255863" ht="15"/>
    <row r="255864" ht="15"/>
    <row r="255865" ht="15"/>
    <row r="255866" ht="15"/>
    <row r="255867" ht="15"/>
    <row r="255868" ht="15"/>
    <row r="255869" ht="15"/>
    <row r="255870" ht="15"/>
    <row r="255871" ht="15"/>
    <row r="255872" ht="15"/>
    <row r="255873" ht="15"/>
    <row r="255874" ht="15"/>
    <row r="255875" ht="15"/>
    <row r="255876" ht="15"/>
    <row r="255877" ht="15"/>
    <row r="255878" ht="15"/>
    <row r="255879" ht="15"/>
    <row r="255880" ht="15"/>
    <row r="255881" ht="15"/>
    <row r="255882" ht="15"/>
    <row r="255883" ht="15"/>
    <row r="255884" ht="15"/>
    <row r="255885" ht="15"/>
    <row r="255886" ht="15"/>
    <row r="255887" ht="15"/>
    <row r="255888" ht="15"/>
    <row r="255889" ht="15"/>
    <row r="255890" ht="15"/>
    <row r="255891" ht="15"/>
    <row r="255892" ht="15"/>
    <row r="255893" ht="15"/>
    <row r="255894" ht="15"/>
    <row r="255895" ht="15"/>
    <row r="255896" ht="15"/>
    <row r="255897" ht="15"/>
    <row r="255898" ht="15"/>
    <row r="255899" ht="15"/>
    <row r="255900" ht="15"/>
    <row r="255901" ht="15"/>
    <row r="255902" ht="15"/>
    <row r="255903" ht="15"/>
    <row r="255904" ht="15"/>
    <row r="255905" ht="15"/>
    <row r="255906" ht="15"/>
    <row r="255907" ht="15"/>
    <row r="255908" ht="15"/>
    <row r="255909" ht="15"/>
    <row r="255910" ht="15"/>
    <row r="255911" ht="15"/>
    <row r="255912" ht="15"/>
    <row r="255913" ht="15"/>
    <row r="255914" ht="15"/>
    <row r="255915" ht="15"/>
    <row r="255916" ht="15"/>
    <row r="255917" ht="15"/>
    <row r="255918" ht="15"/>
    <row r="255919" ht="15"/>
    <row r="255920" ht="15"/>
    <row r="255921" ht="15"/>
    <row r="255922" ht="15"/>
    <row r="255923" ht="15"/>
    <row r="255924" ht="15"/>
    <row r="255925" ht="15"/>
    <row r="255926" ht="15"/>
    <row r="255927" ht="15"/>
    <row r="255928" ht="15"/>
    <row r="255929" ht="15"/>
    <row r="255930" ht="15"/>
    <row r="255931" ht="15"/>
    <row r="255932" ht="15"/>
    <row r="255933" ht="15"/>
    <row r="255934" ht="15"/>
    <row r="255935" ht="15"/>
    <row r="255936" ht="15"/>
    <row r="255937" ht="15"/>
    <row r="255938" ht="15"/>
    <row r="255939" ht="15"/>
    <row r="255940" ht="15"/>
    <row r="255941" ht="15"/>
    <row r="255942" ht="15"/>
    <row r="255943" ht="15"/>
    <row r="255944" ht="15"/>
    <row r="255945" ht="15"/>
    <row r="255946" ht="15"/>
    <row r="255947" ht="15"/>
    <row r="255948" ht="15"/>
    <row r="255949" ht="15"/>
    <row r="255950" ht="15"/>
    <row r="255951" ht="15"/>
    <row r="255952" ht="15"/>
    <row r="255953" ht="15"/>
    <row r="255954" ht="15"/>
    <row r="255955" ht="15"/>
    <row r="255956" ht="15"/>
    <row r="255957" ht="15"/>
    <row r="255958" ht="15"/>
    <row r="255959" ht="15"/>
    <row r="255960" ht="15"/>
    <row r="255961" ht="15"/>
    <row r="255962" ht="15"/>
    <row r="255963" ht="15"/>
    <row r="255964" ht="15"/>
    <row r="255965" ht="15"/>
    <row r="255966" ht="15"/>
    <row r="255967" ht="15"/>
    <row r="255968" ht="15"/>
    <row r="255969" ht="15"/>
    <row r="255970" ht="15"/>
    <row r="255971" ht="15"/>
    <row r="255972" ht="15"/>
    <row r="255973" ht="15"/>
    <row r="255974" ht="15"/>
    <row r="255975" ht="15"/>
    <row r="255976" ht="15"/>
    <row r="255977" ht="15"/>
    <row r="255978" ht="15"/>
    <row r="255979" ht="15"/>
    <row r="255980" ht="15"/>
    <row r="255981" ht="15"/>
    <row r="255982" ht="15"/>
    <row r="255983" ht="15"/>
    <row r="255984" ht="15"/>
    <row r="255985" ht="15"/>
    <row r="255986" ht="15"/>
    <row r="255987" ht="15"/>
    <row r="255988" ht="15"/>
    <row r="255989" ht="15"/>
    <row r="255990" ht="15"/>
    <row r="255991" ht="15"/>
    <row r="255992" ht="15"/>
    <row r="255993" ht="15"/>
    <row r="255994" ht="15"/>
    <row r="255995" ht="15"/>
    <row r="255996" ht="15"/>
    <row r="255997" ht="15"/>
    <row r="255998" ht="15"/>
    <row r="255999" ht="15"/>
    <row r="256000" ht="15"/>
    <row r="256001" ht="15"/>
    <row r="256002" ht="15"/>
    <row r="256003" ht="15"/>
    <row r="256004" ht="15"/>
    <row r="256005" ht="15"/>
    <row r="256006" ht="15"/>
    <row r="256007" ht="15"/>
    <row r="256008" ht="15"/>
    <row r="256009" ht="15"/>
    <row r="256010" ht="15"/>
    <row r="256011" ht="15"/>
    <row r="256012" ht="15"/>
    <row r="256013" ht="15"/>
    <row r="256014" ht="15"/>
    <row r="256015" ht="15"/>
    <row r="256016" ht="15"/>
    <row r="256017" ht="15"/>
    <row r="256018" ht="15"/>
    <row r="256019" ht="15"/>
    <row r="256020" ht="15"/>
    <row r="256021" ht="15"/>
    <row r="256022" ht="15"/>
    <row r="256023" ht="15"/>
    <row r="256024" ht="15"/>
    <row r="256025" ht="15"/>
    <row r="256026" ht="15"/>
    <row r="256027" ht="15"/>
    <row r="256028" ht="15"/>
    <row r="256029" ht="15"/>
    <row r="256030" ht="15"/>
    <row r="256031" ht="15"/>
    <row r="256032" ht="15"/>
    <row r="256033" ht="15"/>
    <row r="256034" ht="15"/>
    <row r="256035" ht="15"/>
    <row r="256036" ht="15"/>
    <row r="256037" ht="15"/>
    <row r="256038" ht="15"/>
    <row r="256039" ht="15"/>
    <row r="256040" ht="15"/>
    <row r="256041" ht="15"/>
    <row r="256042" ht="15"/>
    <row r="256043" ht="15"/>
    <row r="256044" ht="15"/>
    <row r="256045" ht="15"/>
    <row r="256046" ht="15"/>
    <row r="256047" ht="15"/>
    <row r="256048" ht="15"/>
    <row r="256049" ht="15"/>
    <row r="256050" ht="15"/>
    <row r="256051" ht="15"/>
    <row r="256052" ht="15"/>
    <row r="256053" ht="15"/>
    <row r="256054" ht="15"/>
    <row r="256055" ht="15"/>
    <row r="256056" ht="15"/>
    <row r="256057" ht="15"/>
    <row r="256058" ht="15"/>
    <row r="256059" ht="15"/>
    <row r="256060" ht="15"/>
    <row r="256061" ht="15"/>
    <row r="256062" ht="15"/>
    <row r="256063" ht="15"/>
    <row r="256064" ht="15"/>
    <row r="256065" ht="15"/>
    <row r="256066" ht="15"/>
    <row r="256067" ht="15"/>
    <row r="256068" ht="15"/>
    <row r="256069" ht="15"/>
    <row r="256070" ht="15"/>
    <row r="256071" ht="15"/>
    <row r="256072" ht="15"/>
    <row r="256073" ht="15"/>
    <row r="256074" ht="15"/>
    <row r="256075" ht="15"/>
    <row r="256076" ht="15"/>
    <row r="256077" ht="15"/>
    <row r="256078" ht="15"/>
    <row r="256079" ht="15"/>
    <row r="256080" ht="15"/>
    <row r="256081" ht="15"/>
    <row r="256082" ht="15"/>
    <row r="256083" ht="15"/>
    <row r="256084" ht="15"/>
    <row r="256085" ht="15"/>
    <row r="256086" ht="15"/>
    <row r="256087" ht="15"/>
    <row r="256088" ht="15"/>
    <row r="256089" ht="15"/>
    <row r="256090" ht="15"/>
    <row r="256091" ht="15"/>
    <row r="256092" ht="15"/>
    <row r="256093" ht="15"/>
    <row r="256094" ht="15"/>
    <row r="256095" ht="15"/>
    <row r="256096" ht="15"/>
    <row r="256097" ht="15"/>
    <row r="256098" ht="15"/>
    <row r="256099" ht="15"/>
    <row r="256100" ht="15"/>
    <row r="256101" ht="15"/>
    <row r="256102" ht="15"/>
    <row r="256103" ht="15"/>
    <row r="256104" ht="15"/>
    <row r="256105" ht="15"/>
    <row r="256106" ht="15"/>
    <row r="256107" ht="15"/>
    <row r="256108" ht="15"/>
    <row r="256109" ht="15"/>
    <row r="256110" ht="15"/>
    <row r="256111" ht="15"/>
    <row r="256112" ht="15"/>
    <row r="256113" ht="15"/>
    <row r="256114" ht="15"/>
    <row r="256115" ht="15"/>
    <row r="256116" ht="15"/>
    <row r="256117" ht="15"/>
    <row r="256118" ht="15"/>
    <row r="256119" ht="15"/>
    <row r="256120" ht="15"/>
    <row r="256121" ht="15"/>
    <row r="256122" ht="15"/>
    <row r="256123" ht="15"/>
    <row r="256124" ht="15"/>
    <row r="256125" ht="15"/>
    <row r="256126" ht="15"/>
    <row r="256127" ht="15"/>
    <row r="256128" ht="15"/>
    <row r="256129" ht="15"/>
    <row r="256130" ht="15"/>
    <row r="256131" ht="15"/>
    <row r="256132" ht="15"/>
    <row r="256133" ht="15"/>
    <row r="256134" ht="15"/>
    <row r="256135" ht="15"/>
    <row r="256136" ht="15"/>
    <row r="256137" ht="15"/>
    <row r="256138" ht="15"/>
    <row r="256139" ht="15"/>
    <row r="256140" ht="15"/>
    <row r="256141" ht="15"/>
    <row r="256142" ht="15"/>
    <row r="256143" ht="15"/>
    <row r="256144" ht="15"/>
    <row r="256145" ht="15"/>
    <row r="256146" ht="15"/>
    <row r="256147" ht="15"/>
    <row r="256148" ht="15"/>
    <row r="256149" ht="15"/>
    <row r="256150" ht="15"/>
    <row r="256151" ht="15"/>
    <row r="256152" ht="15"/>
    <row r="256153" ht="15"/>
    <row r="256154" ht="15"/>
    <row r="256155" ht="15"/>
    <row r="256156" ht="15"/>
    <row r="256157" ht="15"/>
    <row r="256158" ht="15"/>
    <row r="256159" ht="15"/>
    <row r="256160" ht="15"/>
    <row r="256161" ht="15"/>
    <row r="256162" ht="15"/>
    <row r="256163" ht="15"/>
    <row r="256164" ht="15"/>
    <row r="256165" ht="15"/>
    <row r="256166" ht="15"/>
    <row r="256167" ht="15"/>
    <row r="256168" ht="15"/>
    <row r="256169" ht="15"/>
    <row r="256170" ht="15"/>
    <row r="256171" ht="15"/>
    <row r="256172" ht="15"/>
    <row r="256173" ht="15"/>
    <row r="256174" ht="15"/>
    <row r="256175" ht="15"/>
    <row r="256176" ht="15"/>
    <row r="256177" ht="15"/>
    <row r="256178" ht="15"/>
    <row r="256179" ht="15"/>
    <row r="256180" ht="15"/>
    <row r="256181" ht="15"/>
    <row r="256182" ht="15"/>
    <row r="256183" ht="15"/>
    <row r="256184" ht="15"/>
    <row r="256185" ht="15"/>
    <row r="256186" ht="15"/>
    <row r="256187" ht="15"/>
    <row r="256188" ht="15"/>
    <row r="256189" ht="15"/>
    <row r="256190" ht="15"/>
    <row r="256191" ht="15"/>
    <row r="256192" ht="15"/>
    <row r="256193" ht="15"/>
    <row r="256194" ht="15"/>
    <row r="256195" ht="15"/>
    <row r="256196" ht="15"/>
    <row r="256197" ht="15"/>
    <row r="256198" ht="15"/>
    <row r="256199" ht="15"/>
    <row r="256200" ht="15"/>
    <row r="256201" ht="15"/>
    <row r="256202" ht="15"/>
    <row r="256203" ht="15"/>
    <row r="256204" ht="15"/>
    <row r="256205" ht="15"/>
    <row r="256206" ht="15"/>
    <row r="256207" ht="15"/>
    <row r="256208" ht="15"/>
    <row r="256209" ht="15"/>
    <row r="256210" ht="15"/>
    <row r="256211" ht="15"/>
    <row r="256212" ht="15"/>
    <row r="256213" ht="15"/>
    <row r="256214" ht="15"/>
    <row r="256215" ht="15"/>
    <row r="256216" ht="15"/>
    <row r="256217" ht="15"/>
    <row r="256218" ht="15"/>
    <row r="256219" ht="15"/>
    <row r="256220" ht="15"/>
    <row r="256221" ht="15"/>
    <row r="256222" ht="15"/>
    <row r="256223" ht="15"/>
    <row r="256224" ht="15"/>
    <row r="256225" ht="15"/>
    <row r="256226" ht="15"/>
    <row r="256227" ht="15"/>
    <row r="256228" ht="15"/>
    <row r="256229" ht="15"/>
    <row r="256230" ht="15"/>
    <row r="256231" ht="15"/>
    <row r="256232" ht="15"/>
    <row r="256233" ht="15"/>
    <row r="256234" ht="15"/>
    <row r="256235" ht="15"/>
    <row r="256236" ht="15"/>
    <row r="256237" ht="15"/>
    <row r="256238" ht="15"/>
    <row r="256239" ht="15"/>
    <row r="256240" ht="15"/>
    <row r="256241" ht="15"/>
    <row r="256242" ht="15"/>
    <row r="256243" ht="15"/>
    <row r="256244" ht="15"/>
    <row r="256245" ht="15"/>
    <row r="256246" ht="15"/>
    <row r="256247" ht="15"/>
    <row r="256248" ht="15"/>
    <row r="256249" ht="15"/>
    <row r="256250" ht="15"/>
    <row r="256251" ht="15"/>
    <row r="256252" ht="15"/>
    <row r="256253" ht="15"/>
    <row r="256254" ht="15"/>
    <row r="256255" ht="15"/>
    <row r="256256" ht="15"/>
    <row r="256257" ht="15"/>
    <row r="256258" ht="15"/>
    <row r="256259" ht="15"/>
    <row r="256260" ht="15"/>
    <row r="256261" ht="15"/>
    <row r="256262" ht="15"/>
    <row r="256263" ht="15"/>
    <row r="256264" ht="15"/>
    <row r="256265" ht="15"/>
    <row r="256266" ht="15"/>
    <row r="256267" ht="15"/>
    <row r="256268" ht="15"/>
    <row r="256269" ht="15"/>
    <row r="256270" ht="15"/>
    <row r="256271" ht="15"/>
    <row r="256272" ht="15"/>
    <row r="256273" ht="15"/>
    <row r="256274" ht="15"/>
    <row r="256275" ht="15"/>
    <row r="256276" ht="15"/>
    <row r="256277" ht="15"/>
    <row r="256278" ht="15"/>
    <row r="256279" ht="15"/>
    <row r="256280" ht="15"/>
    <row r="256281" ht="15"/>
    <row r="256282" ht="15"/>
    <row r="256283" ht="15"/>
    <row r="256284" ht="15"/>
    <row r="256285" ht="15"/>
    <row r="256286" ht="15"/>
    <row r="256287" ht="15"/>
    <row r="256288" ht="15"/>
    <row r="256289" ht="15"/>
    <row r="256290" ht="15"/>
    <row r="256291" ht="15"/>
    <row r="256292" ht="15"/>
    <row r="256293" ht="15"/>
    <row r="256294" ht="15"/>
    <row r="256295" ht="15"/>
    <row r="256296" ht="15"/>
    <row r="256297" ht="15"/>
    <row r="256298" ht="15"/>
    <row r="256299" ht="15"/>
    <row r="256300" ht="15"/>
    <row r="256301" ht="15"/>
    <row r="256302" ht="15"/>
    <row r="256303" ht="15"/>
    <row r="256304" ht="15"/>
    <row r="256305" ht="15"/>
    <row r="256306" ht="15"/>
    <row r="256307" ht="15"/>
    <row r="256308" ht="15"/>
    <row r="256309" ht="15"/>
    <row r="256310" ht="15"/>
    <row r="256311" ht="15"/>
    <row r="256312" ht="15"/>
    <row r="256313" ht="15"/>
    <row r="256314" ht="15"/>
    <row r="256315" ht="15"/>
    <row r="256316" ht="15"/>
    <row r="256317" ht="15"/>
    <row r="256318" ht="15"/>
    <row r="256319" ht="15"/>
    <row r="256320" ht="15"/>
    <row r="256321" ht="15"/>
    <row r="256322" ht="15"/>
    <row r="256323" ht="15"/>
    <row r="256324" ht="15"/>
    <row r="256325" ht="15"/>
    <row r="256326" ht="15"/>
    <row r="256327" ht="15"/>
    <row r="256328" ht="15"/>
    <row r="256329" ht="15"/>
    <row r="256330" ht="15"/>
    <row r="256331" ht="15"/>
    <row r="256332" ht="15"/>
    <row r="256333" ht="15"/>
    <row r="256334" ht="15"/>
    <row r="256335" ht="15"/>
    <row r="256336" ht="15"/>
    <row r="256337" ht="15"/>
    <row r="256338" ht="15"/>
    <row r="256339" ht="15"/>
    <row r="256340" ht="15"/>
    <row r="256341" ht="15"/>
    <row r="256342" ht="15"/>
    <row r="256343" ht="15"/>
    <row r="256344" ht="15"/>
    <row r="256345" ht="15"/>
    <row r="256346" ht="15"/>
    <row r="256347" ht="15"/>
    <row r="256348" ht="15"/>
    <row r="256349" ht="15"/>
    <row r="256350" ht="15"/>
    <row r="256351" ht="15"/>
    <row r="256352" ht="15"/>
    <row r="256353" ht="15"/>
    <row r="256354" ht="15"/>
    <row r="256355" ht="15"/>
    <row r="256356" ht="15"/>
    <row r="256357" ht="15"/>
    <row r="256358" ht="15"/>
    <row r="256359" ht="15"/>
    <row r="256360" ht="15"/>
    <row r="256361" ht="15"/>
    <row r="256362" ht="15"/>
    <row r="256363" ht="15"/>
    <row r="256364" ht="15"/>
    <row r="256365" ht="15"/>
    <row r="256366" ht="15"/>
    <row r="256367" ht="15"/>
    <row r="256368" ht="15"/>
    <row r="256369" ht="15"/>
    <row r="256370" ht="15"/>
    <row r="256371" ht="15"/>
    <row r="256372" ht="15"/>
    <row r="256373" ht="15"/>
    <row r="256374" ht="15"/>
    <row r="256375" ht="15"/>
    <row r="256376" ht="15"/>
    <row r="256377" ht="15"/>
    <row r="256378" ht="15"/>
    <row r="256379" ht="15"/>
    <row r="256380" ht="15"/>
    <row r="256381" ht="15"/>
    <row r="256382" ht="15"/>
    <row r="256383" ht="15"/>
    <row r="256384" ht="15"/>
    <row r="256385" ht="15"/>
    <row r="256386" ht="15"/>
    <row r="256387" ht="15"/>
    <row r="256388" ht="15"/>
    <row r="256389" ht="15"/>
    <row r="256390" ht="15"/>
    <row r="256391" ht="15"/>
    <row r="256392" ht="15"/>
    <row r="256393" ht="15"/>
    <row r="256394" ht="15"/>
    <row r="256395" ht="15"/>
    <row r="256396" ht="15"/>
    <row r="256397" ht="15"/>
    <row r="256398" ht="15"/>
    <row r="256399" ht="15"/>
    <row r="256400" ht="15"/>
    <row r="256401" ht="15"/>
    <row r="256402" ht="15"/>
    <row r="256403" ht="15"/>
    <row r="256404" ht="15"/>
    <row r="256405" ht="15"/>
    <row r="256406" ht="15"/>
    <row r="256407" ht="15"/>
    <row r="256408" ht="15"/>
    <row r="256409" ht="15"/>
    <row r="256410" ht="15"/>
    <row r="256411" ht="15"/>
    <row r="256412" ht="15"/>
    <row r="256413" ht="15"/>
    <row r="256414" ht="15"/>
    <row r="256415" ht="15"/>
    <row r="256416" ht="15"/>
    <row r="256417" ht="15"/>
    <row r="256418" ht="15"/>
    <row r="256419" ht="15"/>
    <row r="256420" ht="15"/>
    <row r="256421" ht="15"/>
    <row r="256422" ht="15"/>
    <row r="256423" ht="15"/>
    <row r="256424" ht="15"/>
    <row r="256425" ht="15"/>
    <row r="256426" ht="15"/>
    <row r="256427" ht="15"/>
    <row r="256428" ht="15"/>
    <row r="256429" ht="15"/>
    <row r="256430" ht="15"/>
    <row r="256431" ht="15"/>
    <row r="256432" ht="15"/>
    <row r="256433" ht="15"/>
    <row r="256434" ht="15"/>
    <row r="256435" ht="15"/>
    <row r="256436" ht="15"/>
    <row r="256437" ht="15"/>
    <row r="256438" ht="15"/>
    <row r="256439" ht="15"/>
    <row r="256440" ht="15"/>
    <row r="256441" ht="15"/>
    <row r="256442" ht="15"/>
    <row r="256443" ht="15"/>
    <row r="256444" ht="15"/>
    <row r="256445" ht="15"/>
    <row r="256446" ht="15"/>
    <row r="256447" ht="15"/>
    <row r="256448" ht="15"/>
    <row r="256449" ht="15"/>
    <row r="256450" ht="15"/>
    <row r="256451" ht="15"/>
    <row r="256452" ht="15"/>
    <row r="256453" ht="15"/>
    <row r="256454" ht="15"/>
    <row r="256455" ht="15"/>
    <row r="256456" ht="15"/>
    <row r="256457" ht="15"/>
    <row r="256458" ht="15"/>
    <row r="256459" ht="15"/>
    <row r="256460" ht="15"/>
    <row r="256461" ht="15"/>
    <row r="256462" ht="15"/>
    <row r="256463" ht="15"/>
    <row r="256464" ht="15"/>
    <row r="256465" ht="15"/>
    <row r="256466" ht="15"/>
    <row r="256467" ht="15"/>
    <row r="256468" ht="15"/>
    <row r="256469" ht="15"/>
    <row r="256470" ht="15"/>
    <row r="256471" ht="15"/>
    <row r="256472" ht="15"/>
    <row r="256473" ht="15"/>
    <row r="256474" ht="15"/>
    <row r="256475" ht="15"/>
    <row r="256476" ht="15"/>
    <row r="256477" ht="15"/>
    <row r="256478" ht="15"/>
    <row r="256479" ht="15"/>
    <row r="256480" ht="15"/>
    <row r="256481" ht="15"/>
    <row r="256482" ht="15"/>
    <row r="256483" ht="15"/>
    <row r="256484" ht="15"/>
    <row r="256485" ht="15"/>
    <row r="256486" ht="15"/>
    <row r="256487" ht="15"/>
    <row r="256488" ht="15"/>
    <row r="256489" ht="15"/>
    <row r="256490" ht="15"/>
    <row r="256491" ht="15"/>
    <row r="256492" ht="15"/>
    <row r="256493" ht="15"/>
    <row r="256494" ht="15"/>
    <row r="256495" ht="15"/>
    <row r="256496" ht="15"/>
    <row r="256497" ht="15"/>
    <row r="256498" ht="15"/>
    <row r="256499" ht="15"/>
    <row r="256500" ht="15"/>
    <row r="256501" ht="15"/>
    <row r="256502" ht="15"/>
    <row r="256503" ht="15"/>
    <row r="256504" ht="15"/>
    <row r="256505" ht="15"/>
    <row r="256506" ht="15"/>
    <row r="256507" ht="15"/>
    <row r="256508" ht="15"/>
    <row r="256509" ht="15"/>
    <row r="256510" ht="15"/>
    <row r="256511" ht="15"/>
    <row r="256512" ht="15"/>
    <row r="256513" ht="15"/>
    <row r="256514" ht="15"/>
    <row r="256515" ht="15"/>
    <row r="256516" ht="15"/>
    <row r="256517" ht="15"/>
    <row r="256518" ht="15"/>
    <row r="256519" ht="15"/>
    <row r="256520" ht="15"/>
    <row r="256521" ht="15"/>
    <row r="256522" ht="15"/>
    <row r="256523" ht="15"/>
    <row r="256524" ht="15"/>
    <row r="256525" ht="15"/>
    <row r="256526" ht="15"/>
    <row r="256527" ht="15"/>
    <row r="256528" ht="15"/>
    <row r="256529" ht="15"/>
    <row r="256530" ht="15"/>
    <row r="256531" ht="15"/>
    <row r="256532" ht="15"/>
    <row r="256533" ht="15"/>
    <row r="256534" ht="15"/>
    <row r="256535" ht="15"/>
    <row r="256536" ht="15"/>
    <row r="256537" ht="15"/>
    <row r="256538" ht="15"/>
    <row r="256539" ht="15"/>
    <row r="256540" ht="15"/>
    <row r="256541" ht="15"/>
    <row r="256542" ht="15"/>
    <row r="256543" ht="15"/>
    <row r="256544" ht="15"/>
    <row r="256545" ht="15"/>
    <row r="256546" ht="15"/>
    <row r="256547" ht="15"/>
    <row r="256548" ht="15"/>
    <row r="256549" ht="15"/>
    <row r="256550" ht="15"/>
    <row r="256551" ht="15"/>
    <row r="256552" ht="15"/>
    <row r="256553" ht="15"/>
    <row r="256554" ht="15"/>
    <row r="256555" ht="15"/>
    <row r="256556" ht="15"/>
    <row r="256557" ht="15"/>
    <row r="256558" ht="15"/>
    <row r="256559" ht="15"/>
    <row r="256560" ht="15"/>
    <row r="256561" ht="15"/>
    <row r="256562" ht="15"/>
    <row r="256563" ht="15"/>
    <row r="256564" ht="15"/>
    <row r="256565" ht="15"/>
    <row r="256566" ht="15"/>
    <row r="256567" ht="15"/>
    <row r="256568" ht="15"/>
    <row r="256569" ht="15"/>
    <row r="256570" ht="15"/>
    <row r="256571" ht="15"/>
    <row r="256572" ht="15"/>
    <row r="256573" ht="15"/>
    <row r="256574" ht="15"/>
    <row r="256575" ht="15"/>
    <row r="256576" ht="15"/>
    <row r="256577" ht="15"/>
    <row r="256578" ht="15"/>
    <row r="256579" ht="15"/>
    <row r="256580" ht="15"/>
    <row r="256581" ht="15"/>
    <row r="256582" ht="15"/>
    <row r="256583" ht="15"/>
    <row r="256584" ht="15"/>
    <row r="256585" ht="15"/>
    <row r="256586" ht="15"/>
    <row r="256587" ht="15"/>
    <row r="256588" ht="15"/>
    <row r="256589" ht="15"/>
    <row r="256590" ht="15"/>
    <row r="256591" ht="15"/>
    <row r="256592" ht="15"/>
    <row r="256593" ht="15"/>
    <row r="256594" ht="15"/>
    <row r="256595" ht="15"/>
    <row r="256596" ht="15"/>
    <row r="256597" ht="15"/>
    <row r="256598" ht="15"/>
    <row r="256599" ht="15"/>
    <row r="256600" ht="15"/>
    <row r="256601" ht="15"/>
    <row r="256602" ht="15"/>
    <row r="256603" ht="15"/>
    <row r="256604" ht="15"/>
    <row r="256605" ht="15"/>
    <row r="256606" ht="15"/>
    <row r="256607" ht="15"/>
    <row r="256608" ht="15"/>
    <row r="256609" ht="15"/>
    <row r="256610" ht="15"/>
    <row r="256611" ht="15"/>
    <row r="256612" ht="15"/>
    <row r="256613" ht="15"/>
    <row r="256614" ht="15"/>
    <row r="256615" ht="15"/>
    <row r="256616" ht="15"/>
    <row r="256617" ht="15"/>
    <row r="256618" ht="15"/>
    <row r="256619" ht="15"/>
    <row r="256620" ht="15"/>
    <row r="256621" ht="15"/>
    <row r="256622" ht="15"/>
    <row r="256623" ht="15"/>
    <row r="256624" ht="15"/>
    <row r="256625" ht="15"/>
    <row r="256626" ht="15"/>
    <row r="256627" ht="15"/>
    <row r="256628" ht="15"/>
    <row r="256629" ht="15"/>
    <row r="256630" ht="15"/>
    <row r="256631" ht="15"/>
    <row r="256632" ht="15"/>
    <row r="256633" ht="15"/>
    <row r="256634" ht="15"/>
    <row r="256635" ht="15"/>
    <row r="256636" ht="15"/>
    <row r="256637" ht="15"/>
    <row r="256638" ht="15"/>
    <row r="256639" ht="15"/>
    <row r="256640" ht="15"/>
    <row r="256641" ht="15"/>
    <row r="256642" ht="15"/>
    <row r="256643" ht="15"/>
    <row r="256644" ht="15"/>
    <row r="256645" ht="15"/>
    <row r="256646" ht="15"/>
    <row r="256647" ht="15"/>
    <row r="256648" ht="15"/>
    <row r="256649" ht="15"/>
    <row r="256650" ht="15"/>
    <row r="256651" ht="15"/>
    <row r="256652" ht="15"/>
    <row r="256653" ht="15"/>
    <row r="256654" ht="15"/>
    <row r="256655" ht="15"/>
    <row r="256656" ht="15"/>
    <row r="256657" ht="15"/>
    <row r="256658" ht="15"/>
    <row r="256659" ht="15"/>
    <row r="256660" ht="15"/>
    <row r="256661" ht="15"/>
    <row r="256662" ht="15"/>
    <row r="256663" ht="15"/>
    <row r="256664" ht="15"/>
    <row r="256665" ht="15"/>
    <row r="256666" ht="15"/>
    <row r="256667" ht="15"/>
    <row r="256668" ht="15"/>
    <row r="256669" ht="15"/>
    <row r="256670" ht="15"/>
    <row r="256671" ht="15"/>
    <row r="256672" ht="15"/>
    <row r="256673" ht="15"/>
    <row r="256674" ht="15"/>
    <row r="256675" ht="15"/>
    <row r="256676" ht="15"/>
    <row r="256677" ht="15"/>
    <row r="256678" ht="15"/>
    <row r="256679" ht="15"/>
    <row r="256680" ht="15"/>
    <row r="256681" ht="15"/>
    <row r="256682" ht="15"/>
    <row r="256683" ht="15"/>
    <row r="256684" ht="15"/>
    <row r="256685" ht="15"/>
    <row r="256686" ht="15"/>
    <row r="256687" ht="15"/>
    <row r="256688" ht="15"/>
    <row r="256689" ht="15"/>
    <row r="256690" ht="15"/>
    <row r="256691" ht="15"/>
    <row r="256692" ht="15"/>
    <row r="256693" ht="15"/>
    <row r="256694" ht="15"/>
    <row r="256695" ht="15"/>
    <row r="256696" ht="15"/>
    <row r="256697" ht="15"/>
    <row r="256698" ht="15"/>
    <row r="256699" ht="15"/>
    <row r="256700" ht="15"/>
    <row r="256701" ht="15"/>
    <row r="256702" ht="15"/>
    <row r="256703" ht="15"/>
    <row r="256704" ht="15"/>
    <row r="256705" ht="15"/>
    <row r="256706" ht="15"/>
    <row r="256707" ht="15"/>
    <row r="256708" ht="15"/>
    <row r="256709" ht="15"/>
    <row r="256710" ht="15"/>
    <row r="256711" ht="15"/>
    <row r="256712" ht="15"/>
    <row r="256713" ht="15"/>
    <row r="256714" ht="15"/>
    <row r="256715" ht="15"/>
    <row r="256716" ht="15"/>
    <row r="256717" ht="15"/>
    <row r="256718" ht="15"/>
    <row r="256719" ht="15"/>
    <row r="256720" ht="15"/>
    <row r="256721" ht="15"/>
    <row r="256722" ht="15"/>
    <row r="256723" ht="15"/>
    <row r="256724" ht="15"/>
    <row r="256725" ht="15"/>
    <row r="256726" ht="15"/>
    <row r="256727" ht="15"/>
    <row r="256728" ht="15"/>
    <row r="256729" ht="15"/>
    <row r="256730" ht="15"/>
    <row r="256731" ht="15"/>
    <row r="256732" ht="15"/>
    <row r="256733" ht="15"/>
    <row r="256734" ht="15"/>
    <row r="256735" ht="15"/>
    <row r="256736" ht="15"/>
    <row r="256737" ht="15"/>
    <row r="256738" ht="15"/>
    <row r="256739" ht="15"/>
    <row r="256740" ht="15"/>
    <row r="256741" ht="15"/>
    <row r="256742" ht="15"/>
    <row r="256743" ht="15"/>
    <row r="256744" ht="15"/>
    <row r="256745" ht="15"/>
    <row r="256746" ht="15"/>
    <row r="256747" ht="15"/>
    <row r="256748" ht="15"/>
    <row r="256749" ht="15"/>
    <row r="256750" ht="15"/>
    <row r="256751" ht="15"/>
    <row r="256752" ht="15"/>
    <row r="256753" ht="15"/>
    <row r="256754" ht="15"/>
    <row r="256755" ht="15"/>
    <row r="256756" ht="15"/>
    <row r="256757" ht="15"/>
    <row r="256758" ht="15"/>
    <row r="256759" ht="15"/>
    <row r="256760" ht="15"/>
    <row r="256761" ht="15"/>
    <row r="256762" ht="15"/>
    <row r="256763" ht="15"/>
    <row r="256764" ht="15"/>
    <row r="256765" ht="15"/>
    <row r="256766" ht="15"/>
    <row r="256767" ht="15"/>
    <row r="256768" ht="15"/>
    <row r="256769" ht="15"/>
    <row r="256770" ht="15"/>
    <row r="256771" ht="15"/>
    <row r="256772" ht="15"/>
    <row r="256773" ht="15"/>
    <row r="256774" ht="15"/>
    <row r="256775" ht="15"/>
    <row r="256776" ht="15"/>
    <row r="256777" ht="15"/>
    <row r="256778" ht="15"/>
    <row r="256779" ht="15"/>
    <row r="256780" ht="15"/>
    <row r="256781" ht="15"/>
    <row r="256782" ht="15"/>
    <row r="256783" ht="15"/>
    <row r="256784" ht="15"/>
    <row r="256785" ht="15"/>
    <row r="256786" ht="15"/>
    <row r="256787" ht="15"/>
    <row r="256788" ht="15"/>
    <row r="256789" ht="15"/>
    <row r="256790" ht="15"/>
    <row r="256791" ht="15"/>
    <row r="256792" ht="15"/>
    <row r="256793" ht="15"/>
    <row r="256794" ht="15"/>
    <row r="256795" ht="15"/>
    <row r="256796" ht="15"/>
    <row r="256797" ht="15"/>
    <row r="256798" ht="15"/>
    <row r="256799" ht="15"/>
    <row r="256800" ht="15"/>
    <row r="256801" ht="15"/>
    <row r="256802" ht="15"/>
    <row r="256803" ht="15"/>
    <row r="256804" ht="15"/>
    <row r="256805" ht="15"/>
    <row r="256806" ht="15"/>
    <row r="256807" ht="15"/>
    <row r="256808" ht="15"/>
    <row r="256809" ht="15"/>
    <row r="256810" ht="15"/>
    <row r="256811" ht="15"/>
    <row r="256812" ht="15"/>
    <row r="256813" ht="15"/>
    <row r="256814" ht="15"/>
    <row r="256815" ht="15"/>
    <row r="256816" ht="15"/>
    <row r="256817" ht="15"/>
    <row r="256818" ht="15"/>
    <row r="256819" ht="15"/>
    <row r="256820" ht="15"/>
    <row r="256821" ht="15"/>
    <row r="256822" ht="15"/>
    <row r="256823" ht="15"/>
    <row r="256824" ht="15"/>
    <row r="256825" ht="15"/>
    <row r="256826" ht="15"/>
    <row r="256827" ht="15"/>
    <row r="256828" ht="15"/>
    <row r="256829" ht="15"/>
    <row r="256830" ht="15"/>
    <row r="256831" ht="15"/>
    <row r="256832" ht="15"/>
    <row r="256833" ht="15"/>
    <row r="256834" ht="15"/>
    <row r="256835" ht="15"/>
    <row r="256836" ht="15"/>
    <row r="256837" ht="15"/>
    <row r="256838" ht="15"/>
    <row r="256839" ht="15"/>
    <row r="256840" ht="15"/>
    <row r="256841" ht="15"/>
    <row r="256842" ht="15"/>
    <row r="256843" ht="15"/>
    <row r="256844" ht="15"/>
    <row r="256845" ht="15"/>
    <row r="256846" ht="15"/>
    <row r="256847" ht="15"/>
    <row r="256848" ht="15"/>
    <row r="256849" ht="15"/>
    <row r="256850" ht="15"/>
    <row r="256851" ht="15"/>
    <row r="256852" ht="15"/>
    <row r="256853" ht="15"/>
    <row r="256854" ht="15"/>
    <row r="256855" ht="15"/>
    <row r="256856" ht="15"/>
    <row r="256857" ht="15"/>
    <row r="256858" ht="15"/>
    <row r="256859" ht="15"/>
    <row r="256860" ht="15"/>
    <row r="256861" ht="15"/>
    <row r="256862" ht="15"/>
    <row r="256863" ht="15"/>
    <row r="256864" ht="15"/>
    <row r="256865" ht="15"/>
    <row r="256866" ht="15"/>
    <row r="256867" ht="15"/>
    <row r="256868" ht="15"/>
    <row r="256869" ht="15"/>
    <row r="256870" ht="15"/>
    <row r="256871" ht="15"/>
    <row r="256872" ht="15"/>
    <row r="256873" ht="15"/>
    <row r="256874" ht="15"/>
    <row r="256875" ht="15"/>
    <row r="256876" ht="15"/>
    <row r="256877" ht="15"/>
    <row r="256878" ht="15"/>
    <row r="256879" ht="15"/>
    <row r="256880" ht="15"/>
    <row r="256881" ht="15"/>
    <row r="256882" ht="15"/>
    <row r="256883" ht="15"/>
    <row r="256884" ht="15"/>
    <row r="256885" ht="15"/>
    <row r="256886" ht="15"/>
    <row r="256887" ht="15"/>
    <row r="256888" ht="15"/>
    <row r="256889" ht="15"/>
    <row r="256890" ht="15"/>
    <row r="256891" ht="15"/>
    <row r="256892" ht="15"/>
    <row r="256893" ht="15"/>
    <row r="256894" ht="15"/>
    <row r="256895" ht="15"/>
    <row r="256896" ht="15"/>
    <row r="256897" ht="15"/>
    <row r="256898" ht="15"/>
    <row r="256899" ht="15"/>
    <row r="256900" ht="15"/>
    <row r="256901" ht="15"/>
    <row r="256902" ht="15"/>
    <row r="256903" ht="15"/>
    <row r="256904" ht="15"/>
    <row r="256905" ht="15"/>
    <row r="256906" ht="15"/>
    <row r="256907" ht="15"/>
    <row r="256908" ht="15"/>
    <row r="256909" ht="15"/>
    <row r="256910" ht="15"/>
    <row r="256911" ht="15"/>
    <row r="256912" ht="15"/>
    <row r="256913" ht="15"/>
    <row r="256914" ht="15"/>
    <row r="256915" ht="15"/>
    <row r="256916" ht="15"/>
    <row r="256917" ht="15"/>
    <row r="256918" ht="15"/>
    <row r="256919" ht="15"/>
    <row r="256920" ht="15"/>
    <row r="256921" ht="15"/>
    <row r="256922" ht="15"/>
    <row r="256923" ht="15"/>
    <row r="256924" ht="15"/>
    <row r="256925" ht="15"/>
    <row r="256926" ht="15"/>
    <row r="256927" ht="15"/>
    <row r="256928" ht="15"/>
    <row r="256929" ht="15"/>
    <row r="256930" ht="15"/>
    <row r="256931" ht="15"/>
    <row r="256932" ht="15"/>
    <row r="256933" ht="15"/>
    <row r="256934" ht="15"/>
    <row r="256935" ht="15"/>
    <row r="256936" ht="15"/>
    <row r="256937" ht="15"/>
    <row r="256938" ht="15"/>
    <row r="256939" ht="15"/>
    <row r="256940" ht="15"/>
    <row r="256941" ht="15"/>
    <row r="256942" ht="15"/>
    <row r="256943" ht="15"/>
    <row r="256944" ht="15"/>
    <row r="256945" ht="15"/>
    <row r="256946" ht="15"/>
    <row r="256947" ht="15"/>
    <row r="256948" ht="15"/>
    <row r="256949" ht="15"/>
    <row r="256950" ht="15"/>
    <row r="256951" ht="15"/>
    <row r="256952" ht="15"/>
    <row r="256953" ht="15"/>
    <row r="256954" ht="15"/>
    <row r="256955" ht="15"/>
    <row r="256956" ht="15"/>
    <row r="256957" ht="15"/>
    <row r="256958" ht="15"/>
    <row r="256959" ht="15"/>
    <row r="256960" ht="15"/>
    <row r="256961" ht="15"/>
    <row r="256962" ht="15"/>
    <row r="256963" ht="15"/>
    <row r="256964" ht="15"/>
    <row r="256965" ht="15"/>
    <row r="256966" ht="15"/>
    <row r="256967" ht="15"/>
    <row r="256968" ht="15"/>
    <row r="256969" ht="15"/>
    <row r="256970" ht="15"/>
    <row r="256971" ht="15"/>
    <row r="256972" ht="15"/>
    <row r="256973" ht="15"/>
    <row r="256974" ht="15"/>
    <row r="256975" ht="15"/>
    <row r="256976" ht="15"/>
    <row r="256977" ht="15"/>
    <row r="256978" ht="15"/>
    <row r="256979" ht="15"/>
    <row r="256980" ht="15"/>
    <row r="256981" ht="15"/>
    <row r="256982" ht="15"/>
    <row r="256983" ht="15"/>
    <row r="256984" ht="15"/>
    <row r="256985" ht="15"/>
    <row r="256986" ht="15"/>
    <row r="256987" ht="15"/>
    <row r="256988" ht="15"/>
    <row r="256989" ht="15"/>
    <row r="256990" ht="15"/>
    <row r="256991" ht="15"/>
    <row r="256992" ht="15"/>
    <row r="256993" ht="15"/>
    <row r="256994" ht="15"/>
    <row r="256995" ht="15"/>
    <row r="256996" ht="15"/>
    <row r="256997" ht="15"/>
    <row r="256998" ht="15"/>
    <row r="256999" ht="15"/>
    <row r="257000" ht="15"/>
    <row r="257001" ht="15"/>
    <row r="257002" ht="15"/>
    <row r="257003" ht="15"/>
    <row r="257004" ht="15"/>
    <row r="257005" ht="15"/>
    <row r="257006" ht="15"/>
    <row r="257007" ht="15"/>
    <row r="257008" ht="15"/>
    <row r="257009" ht="15"/>
    <row r="257010" ht="15"/>
    <row r="257011" ht="15"/>
    <row r="257012" ht="15"/>
    <row r="257013" ht="15"/>
    <row r="257014" ht="15"/>
    <row r="257015" ht="15"/>
    <row r="257016" ht="15"/>
    <row r="257017" ht="15"/>
    <row r="257018" ht="15"/>
    <row r="257019" ht="15"/>
    <row r="257020" ht="15"/>
    <row r="257021" ht="15"/>
    <row r="257022" ht="15"/>
    <row r="257023" ht="15"/>
    <row r="257024" ht="15"/>
    <row r="257025" ht="15"/>
    <row r="257026" ht="15"/>
    <row r="257027" ht="15"/>
    <row r="257028" ht="15"/>
    <row r="257029" ht="15"/>
    <row r="257030" ht="15"/>
    <row r="257031" ht="15"/>
    <row r="257032" ht="15"/>
    <row r="257033" ht="15"/>
    <row r="257034" ht="15"/>
    <row r="257035" ht="15"/>
    <row r="257036" ht="15"/>
    <row r="257037" ht="15"/>
    <row r="257038" ht="15"/>
    <row r="257039" ht="15"/>
    <row r="257040" ht="15"/>
    <row r="257041" ht="15"/>
    <row r="257042" ht="15"/>
    <row r="257043" ht="15"/>
    <row r="257044" ht="15"/>
    <row r="257045" ht="15"/>
    <row r="257046" ht="15"/>
    <row r="257047" ht="15"/>
    <row r="257048" ht="15"/>
    <row r="257049" ht="15"/>
    <row r="257050" ht="15"/>
    <row r="257051" ht="15"/>
    <row r="257052" ht="15"/>
    <row r="257053" ht="15"/>
    <row r="257054" ht="15"/>
    <row r="257055" ht="15"/>
    <row r="257056" ht="15"/>
    <row r="257057" ht="15"/>
    <row r="257058" ht="15"/>
    <row r="257059" ht="15"/>
    <row r="257060" ht="15"/>
    <row r="257061" ht="15"/>
    <row r="257062" ht="15"/>
    <row r="257063" ht="15"/>
    <row r="257064" ht="15"/>
    <row r="257065" ht="15"/>
    <row r="257066" ht="15"/>
    <row r="257067" ht="15"/>
    <row r="257068" ht="15"/>
    <row r="257069" ht="15"/>
    <row r="257070" ht="15"/>
    <row r="257071" ht="15"/>
    <row r="257072" ht="15"/>
    <row r="257073" ht="15"/>
    <row r="257074" ht="15"/>
    <row r="257075" ht="15"/>
    <row r="257076" ht="15"/>
    <row r="257077" ht="15"/>
    <row r="257078" ht="15"/>
    <row r="257079" ht="15"/>
    <row r="257080" ht="15"/>
    <row r="257081" ht="15"/>
    <row r="257082" ht="15"/>
    <row r="257083" ht="15"/>
    <row r="257084" ht="15"/>
    <row r="257085" ht="15"/>
    <row r="257086" ht="15"/>
    <row r="257087" ht="15"/>
    <row r="257088" ht="15"/>
    <row r="257089" ht="15"/>
    <row r="257090" ht="15"/>
    <row r="257091" ht="15"/>
    <row r="257092" ht="15"/>
    <row r="257093" ht="15"/>
    <row r="257094" ht="15"/>
    <row r="257095" ht="15"/>
    <row r="257096" ht="15"/>
    <row r="257097" ht="15"/>
    <row r="257098" ht="15"/>
    <row r="257099" ht="15"/>
    <row r="257100" ht="15"/>
    <row r="257101" ht="15"/>
    <row r="257102" ht="15"/>
    <row r="257103" ht="15"/>
    <row r="257104" ht="15"/>
    <row r="257105" ht="15"/>
    <row r="257106" ht="15"/>
    <row r="257107" ht="15"/>
    <row r="257108" ht="15"/>
    <row r="257109" ht="15"/>
    <row r="257110" ht="15"/>
    <row r="257111" ht="15"/>
    <row r="257112" ht="15"/>
    <row r="257113" ht="15"/>
    <row r="257114" ht="15"/>
    <row r="257115" ht="15"/>
    <row r="257116" ht="15"/>
    <row r="257117" ht="15"/>
    <row r="257118" ht="15"/>
    <row r="257119" ht="15"/>
    <row r="257120" ht="15"/>
    <row r="257121" ht="15"/>
    <row r="257122" ht="15"/>
    <row r="257123" ht="15"/>
    <row r="257124" ht="15"/>
    <row r="257125" ht="15"/>
    <row r="257126" ht="15"/>
    <row r="257127" ht="15"/>
    <row r="257128" ht="15"/>
    <row r="257129" ht="15"/>
    <row r="257130" ht="15"/>
    <row r="257131" ht="15"/>
    <row r="257132" ht="15"/>
    <row r="257133" ht="15"/>
    <row r="257134" ht="15"/>
    <row r="257135" ht="15"/>
    <row r="257136" ht="15"/>
    <row r="257137" ht="15"/>
    <row r="257138" ht="15"/>
    <row r="257139" ht="15"/>
    <row r="257140" ht="15"/>
    <row r="257141" ht="15"/>
    <row r="257142" ht="15"/>
    <row r="257143" ht="15"/>
    <row r="257144" ht="15"/>
    <row r="257145" ht="15"/>
    <row r="257146" ht="15"/>
    <row r="257147" ht="15"/>
    <row r="257148" ht="15"/>
    <row r="257149" ht="15"/>
    <row r="257150" ht="15"/>
    <row r="257151" ht="15"/>
    <row r="257152" ht="15"/>
    <row r="257153" ht="15"/>
    <row r="257154" ht="15"/>
    <row r="257155" ht="15"/>
    <row r="257156" ht="15"/>
    <row r="257157" ht="15"/>
    <row r="257158" ht="15"/>
    <row r="257159" ht="15"/>
    <row r="257160" ht="15"/>
    <row r="257161" ht="15"/>
    <row r="257162" ht="15"/>
    <row r="257163" ht="15"/>
    <row r="257164" ht="15"/>
    <row r="257165" ht="15"/>
    <row r="257166" ht="15"/>
    <row r="257167" ht="15"/>
    <row r="257168" ht="15"/>
    <row r="257169" ht="15"/>
    <row r="257170" ht="15"/>
    <row r="257171" ht="15"/>
    <row r="257172" ht="15"/>
    <row r="257173" ht="15"/>
    <row r="257174" ht="15"/>
    <row r="257175" ht="15"/>
    <row r="257176" ht="15"/>
    <row r="257177" ht="15"/>
    <row r="257178" ht="15"/>
    <row r="257179" ht="15"/>
    <row r="257180" ht="15"/>
    <row r="257181" ht="15"/>
    <row r="257182" ht="15"/>
    <row r="257183" ht="15"/>
    <row r="257184" ht="15"/>
    <row r="257185" ht="15"/>
    <row r="257186" ht="15"/>
    <row r="257187" ht="15"/>
    <row r="257188" ht="15"/>
    <row r="257189" ht="15"/>
    <row r="257190" ht="15"/>
    <row r="257191" ht="15"/>
    <row r="257192" ht="15"/>
    <row r="257193" ht="15"/>
    <row r="257194" ht="15"/>
    <row r="257195" ht="15"/>
    <row r="257196" ht="15"/>
    <row r="257197" ht="15"/>
    <row r="257198" ht="15"/>
    <row r="257199" ht="15"/>
    <row r="257200" ht="15"/>
    <row r="257201" ht="15"/>
    <row r="257202" ht="15"/>
    <row r="257203" ht="15"/>
    <row r="257204" ht="15"/>
    <row r="257205" ht="15"/>
    <row r="257206" ht="15"/>
    <row r="257207" ht="15"/>
    <row r="257208" ht="15"/>
    <row r="257209" ht="15"/>
    <row r="257210" ht="15"/>
    <row r="257211" ht="15"/>
    <row r="257212" ht="15"/>
    <row r="257213" ht="15"/>
    <row r="257214" ht="15"/>
    <row r="257215" ht="15"/>
    <row r="257216" ht="15"/>
    <row r="257217" ht="15"/>
    <row r="257218" ht="15"/>
    <row r="257219" ht="15"/>
    <row r="257220" ht="15"/>
    <row r="257221" ht="15"/>
    <row r="257222" ht="15"/>
    <row r="257223" ht="15"/>
    <row r="257224" ht="15"/>
    <row r="257225" ht="15"/>
    <row r="257226" ht="15"/>
    <row r="257227" ht="15"/>
    <row r="257228" ht="15"/>
    <row r="257229" ht="15"/>
    <row r="257230" ht="15"/>
    <row r="257231" ht="15"/>
    <row r="257232" ht="15"/>
    <row r="257233" ht="15"/>
    <row r="257234" ht="15"/>
    <row r="257235" ht="15"/>
    <row r="257236" ht="15"/>
    <row r="257237" ht="15"/>
    <row r="257238" ht="15"/>
    <row r="257239" ht="15"/>
    <row r="257240" ht="15"/>
    <row r="257241" ht="15"/>
    <row r="257242" ht="15"/>
    <row r="257243" ht="15"/>
    <row r="257244" ht="15"/>
    <row r="257245" ht="15"/>
    <row r="257246" ht="15"/>
    <row r="257247" ht="15"/>
    <row r="257248" ht="15"/>
    <row r="257249" ht="15"/>
    <row r="257250" ht="15"/>
    <row r="257251" ht="15"/>
    <row r="257252" ht="15"/>
    <row r="257253" ht="15"/>
    <row r="257254" ht="15"/>
    <row r="257255" ht="15"/>
    <row r="257256" ht="15"/>
    <row r="257257" ht="15"/>
    <row r="257258" ht="15"/>
    <row r="257259" ht="15"/>
    <row r="257260" ht="15"/>
    <row r="257261" ht="15"/>
    <row r="257262" ht="15"/>
    <row r="257263" ht="15"/>
    <row r="257264" ht="15"/>
    <row r="257265" ht="15"/>
    <row r="257266" ht="15"/>
    <row r="257267" ht="15"/>
    <row r="257268" ht="15"/>
    <row r="257269" ht="15"/>
    <row r="257270" ht="15"/>
    <row r="257271" ht="15"/>
    <row r="257272" ht="15"/>
    <row r="257273" ht="15"/>
    <row r="257274" ht="15"/>
    <row r="257275" ht="15"/>
    <row r="257276" ht="15"/>
    <row r="257277" ht="15"/>
    <row r="257278" ht="15"/>
    <row r="257279" ht="15"/>
    <row r="257280" ht="15"/>
    <row r="257281" ht="15"/>
    <row r="257282" ht="15"/>
    <row r="257283" ht="15"/>
    <row r="257284" ht="15"/>
    <row r="257285" ht="15"/>
    <row r="257286" ht="15"/>
    <row r="257287" ht="15"/>
    <row r="257288" ht="15"/>
    <row r="257289" ht="15"/>
    <row r="257290" ht="15"/>
    <row r="257291" ht="15"/>
    <row r="257292" ht="15"/>
    <row r="257293" ht="15"/>
    <row r="257294" ht="15"/>
    <row r="257295" ht="15"/>
    <row r="257296" ht="15"/>
    <row r="257297" ht="15"/>
    <row r="257298" ht="15"/>
    <row r="257299" ht="15"/>
    <row r="257300" ht="15"/>
    <row r="257301" ht="15"/>
    <row r="257302" ht="15"/>
    <row r="257303" ht="15"/>
    <row r="257304" ht="15"/>
    <row r="257305" ht="15"/>
    <row r="257306" ht="15"/>
    <row r="257307" ht="15"/>
    <row r="257308" ht="15"/>
    <row r="257309" ht="15"/>
    <row r="257310" ht="15"/>
    <row r="257311" ht="15"/>
    <row r="257312" ht="15"/>
    <row r="257313" ht="15"/>
    <row r="257314" ht="15"/>
    <row r="257315" ht="15"/>
    <row r="257316" ht="15"/>
    <row r="257317" ht="15"/>
    <row r="257318" ht="15"/>
    <row r="257319" ht="15"/>
    <row r="257320" ht="15"/>
    <row r="257321" ht="15"/>
    <row r="257322" ht="15"/>
    <row r="257323" ht="15"/>
    <row r="257324" ht="15"/>
    <row r="257325" ht="15"/>
    <row r="257326" ht="15"/>
    <row r="257327" ht="15"/>
    <row r="257328" ht="15"/>
    <row r="257329" ht="15"/>
    <row r="257330" ht="15"/>
    <row r="257331" ht="15"/>
    <row r="257332" ht="15"/>
    <row r="257333" ht="15"/>
    <row r="257334" ht="15"/>
    <row r="257335" ht="15"/>
    <row r="257336" ht="15"/>
    <row r="257337" ht="15"/>
    <row r="257338" ht="15"/>
    <row r="257339" ht="15"/>
    <row r="257340" ht="15"/>
    <row r="257341" ht="15"/>
    <row r="257342" ht="15"/>
    <row r="257343" ht="15"/>
    <row r="257344" ht="15"/>
    <row r="257345" ht="15"/>
    <row r="257346" ht="15"/>
    <row r="257347" ht="15"/>
    <row r="257348" ht="15"/>
    <row r="257349" ht="15"/>
    <row r="257350" ht="15"/>
    <row r="257351" ht="15"/>
    <row r="257352" ht="15"/>
    <row r="257353" ht="15"/>
    <row r="257354" ht="15"/>
    <row r="257355" ht="15"/>
    <row r="257356" ht="15"/>
    <row r="257357" ht="15"/>
    <row r="257358" ht="15"/>
    <row r="257359" ht="15"/>
    <row r="257360" ht="15"/>
    <row r="257361" ht="15"/>
    <row r="257362" ht="15"/>
    <row r="257363" ht="15"/>
    <row r="257364" ht="15"/>
    <row r="257365" ht="15"/>
    <row r="257366" ht="15"/>
    <row r="257367" ht="15"/>
    <row r="257368" ht="15"/>
    <row r="257369" ht="15"/>
    <row r="257370" ht="15"/>
    <row r="257371" ht="15"/>
    <row r="257372" ht="15"/>
    <row r="257373" ht="15"/>
    <row r="257374" ht="15"/>
    <row r="257375" ht="15"/>
    <row r="257376" ht="15"/>
    <row r="257377" ht="15"/>
    <row r="257378" ht="15"/>
    <row r="257379" ht="15"/>
    <row r="257380" ht="15"/>
    <row r="257381" ht="15"/>
    <row r="257382" ht="15"/>
    <row r="257383" ht="15"/>
    <row r="257384" ht="15"/>
    <row r="257385" ht="15"/>
    <row r="257386" ht="15"/>
    <row r="257387" ht="15"/>
    <row r="257388" ht="15"/>
    <row r="257389" ht="15"/>
    <row r="257390" ht="15"/>
    <row r="257391" ht="15"/>
    <row r="257392" ht="15"/>
    <row r="257393" ht="15"/>
    <row r="257394" ht="15"/>
    <row r="257395" ht="15"/>
    <row r="257396" ht="15"/>
    <row r="257397" ht="15"/>
    <row r="257398" ht="15"/>
    <row r="257399" ht="15"/>
    <row r="257400" ht="15"/>
    <row r="257401" ht="15"/>
    <row r="257402" ht="15"/>
    <row r="257403" ht="15"/>
    <row r="257404" ht="15"/>
    <row r="257405" ht="15"/>
    <row r="257406" ht="15"/>
    <row r="257407" ht="15"/>
    <row r="257408" ht="15"/>
    <row r="257409" ht="15"/>
    <row r="257410" ht="15"/>
    <row r="257411" ht="15"/>
    <row r="257412" ht="15"/>
    <row r="257413" ht="15"/>
    <row r="257414" ht="15"/>
    <row r="257415" ht="15"/>
    <row r="257416" ht="15"/>
    <row r="257417" ht="15"/>
    <row r="257418" ht="15"/>
    <row r="257419" ht="15"/>
    <row r="257420" ht="15"/>
    <row r="257421" ht="15"/>
    <row r="257422" ht="15"/>
    <row r="257423" ht="15"/>
    <row r="257424" ht="15"/>
    <row r="257425" ht="15"/>
    <row r="257426" ht="15"/>
    <row r="257427" ht="15"/>
    <row r="257428" ht="15"/>
    <row r="257429" ht="15"/>
    <row r="257430" ht="15"/>
    <row r="257431" ht="15"/>
    <row r="257432" ht="15"/>
    <row r="257433" ht="15"/>
    <row r="257434" ht="15"/>
    <row r="257435" ht="15"/>
    <row r="257436" ht="15"/>
    <row r="257437" ht="15"/>
    <row r="257438" ht="15"/>
    <row r="257439" ht="15"/>
    <row r="257440" ht="15"/>
    <row r="257441" ht="15"/>
    <row r="257442" ht="15"/>
    <row r="257443" ht="15"/>
    <row r="257444" ht="15"/>
    <row r="257445" ht="15"/>
    <row r="257446" ht="15"/>
    <row r="257447" ht="15"/>
    <row r="257448" ht="15"/>
    <row r="257449" ht="15"/>
    <row r="257450" ht="15"/>
    <row r="257451" ht="15"/>
    <row r="257452" ht="15"/>
    <row r="257453" ht="15"/>
    <row r="257454" ht="15"/>
    <row r="257455" ht="15"/>
    <row r="257456" ht="15"/>
    <row r="257457" ht="15"/>
    <row r="257458" ht="15"/>
    <row r="257459" ht="15"/>
    <row r="257460" ht="15"/>
    <row r="257461" ht="15"/>
    <row r="257462" ht="15"/>
    <row r="257463" ht="15"/>
    <row r="257464" ht="15"/>
    <row r="257465" ht="15"/>
    <row r="257466" ht="15"/>
    <row r="257467" ht="15"/>
    <row r="257468" ht="15"/>
    <row r="257469" ht="15"/>
    <row r="257470" ht="15"/>
    <row r="257471" ht="15"/>
    <row r="257472" ht="15"/>
    <row r="257473" ht="15"/>
    <row r="257474" ht="15"/>
    <row r="257475" ht="15"/>
    <row r="257476" ht="15"/>
    <row r="257477" ht="15"/>
    <row r="257478" ht="15"/>
    <row r="257479" ht="15"/>
    <row r="257480" ht="15"/>
    <row r="257481" ht="15"/>
    <row r="257482" ht="15"/>
    <row r="257483" ht="15"/>
    <row r="257484" ht="15"/>
    <row r="257485" ht="15"/>
    <row r="257486" ht="15"/>
    <row r="257487" ht="15"/>
    <row r="257488" ht="15"/>
    <row r="257489" ht="15"/>
    <row r="257490" ht="15"/>
    <row r="257491" ht="15"/>
    <row r="257492" ht="15"/>
    <row r="257493" ht="15"/>
    <row r="257494" ht="15"/>
    <row r="257495" ht="15"/>
    <row r="257496" ht="15"/>
    <row r="257497" ht="15"/>
    <row r="257498" ht="15"/>
    <row r="257499" ht="15"/>
    <row r="257500" ht="15"/>
    <row r="257501" ht="15"/>
    <row r="257502" ht="15"/>
    <row r="257503" ht="15"/>
    <row r="257504" ht="15"/>
    <row r="257505" ht="15"/>
    <row r="257506" ht="15"/>
    <row r="257507" ht="15"/>
    <row r="257508" ht="15"/>
    <row r="257509" ht="15"/>
    <row r="257510" ht="15"/>
    <row r="257511" ht="15"/>
    <row r="257512" ht="15"/>
    <row r="257513" ht="15"/>
    <row r="257514" ht="15"/>
    <row r="257515" ht="15"/>
    <row r="257516" ht="15"/>
    <row r="257517" ht="15"/>
    <row r="257518" ht="15"/>
    <row r="257519" ht="15"/>
    <row r="257520" ht="15"/>
    <row r="257521" ht="15"/>
    <row r="257522" ht="15"/>
    <row r="257523" ht="15"/>
    <row r="257524" ht="15"/>
    <row r="257525" ht="15"/>
    <row r="257526" ht="15"/>
    <row r="257527" ht="15"/>
    <row r="257528" ht="15"/>
    <row r="257529" ht="15"/>
    <row r="257530" ht="15"/>
    <row r="257531" ht="15"/>
    <row r="257532" ht="15"/>
    <row r="257533" ht="15"/>
    <row r="257534" ht="15"/>
    <row r="257535" ht="15"/>
    <row r="257536" ht="15"/>
    <row r="257537" ht="15"/>
    <row r="257538" ht="15"/>
    <row r="257539" ht="15"/>
    <row r="257540" ht="15"/>
    <row r="257541" ht="15"/>
    <row r="257542" ht="15"/>
    <row r="257543" ht="15"/>
    <row r="257544" ht="15"/>
    <row r="257545" ht="15"/>
    <row r="257546" ht="15"/>
    <row r="257547" ht="15"/>
    <row r="257548" ht="15"/>
    <row r="257549" ht="15"/>
    <row r="257550" ht="15"/>
    <row r="257551" ht="15"/>
    <row r="257552" ht="15"/>
    <row r="257553" ht="15"/>
    <row r="257554" ht="15"/>
    <row r="257555" ht="15"/>
    <row r="257556" ht="15"/>
    <row r="257557" ht="15"/>
    <row r="257558" ht="15"/>
    <row r="257559" ht="15"/>
    <row r="257560" ht="15"/>
    <row r="257561" ht="15"/>
    <row r="257562" ht="15"/>
    <row r="257563" ht="15"/>
    <row r="257564" ht="15"/>
    <row r="257565" ht="15"/>
    <row r="257566" ht="15"/>
    <row r="257567" ht="15"/>
    <row r="257568" ht="15"/>
    <row r="257569" ht="15"/>
    <row r="257570" ht="15"/>
    <row r="257571" ht="15"/>
    <row r="257572" ht="15"/>
    <row r="257573" ht="15"/>
    <row r="257574" ht="15"/>
    <row r="257575" ht="15"/>
    <row r="257576" ht="15"/>
    <row r="257577" ht="15"/>
    <row r="257578" ht="15"/>
    <row r="257579" ht="15"/>
    <row r="257580" ht="15"/>
    <row r="257581" ht="15"/>
    <row r="257582" ht="15"/>
    <row r="257583" ht="15"/>
    <row r="257584" ht="15"/>
    <row r="257585" ht="15"/>
    <row r="257586" ht="15"/>
    <row r="257587" ht="15"/>
    <row r="257588" ht="15"/>
    <row r="257589" ht="15"/>
    <row r="257590" ht="15"/>
    <row r="257591" ht="15"/>
    <row r="257592" ht="15"/>
    <row r="257593" ht="15"/>
    <row r="257594" ht="15"/>
    <row r="257595" ht="15"/>
    <row r="257596" ht="15"/>
    <row r="257597" ht="15"/>
    <row r="257598" ht="15"/>
    <row r="257599" ht="15"/>
    <row r="257600" ht="15"/>
    <row r="257601" ht="15"/>
    <row r="257602" ht="15"/>
    <row r="257603" ht="15"/>
    <row r="257604" ht="15"/>
    <row r="257605" ht="15"/>
    <row r="257606" ht="15"/>
    <row r="257607" ht="15"/>
    <row r="257608" ht="15"/>
    <row r="257609" ht="15"/>
    <row r="257610" ht="15"/>
    <row r="257611" ht="15"/>
    <row r="257612" ht="15"/>
    <row r="257613" ht="15"/>
    <row r="257614" ht="15"/>
    <row r="257615" ht="15"/>
    <row r="257616" ht="15"/>
    <row r="257617" ht="15"/>
    <row r="257618" ht="15"/>
    <row r="257619" ht="15"/>
    <row r="257620" ht="15"/>
    <row r="257621" ht="15"/>
    <row r="257622" ht="15"/>
    <row r="257623" ht="15"/>
    <row r="257624" ht="15"/>
    <row r="257625" ht="15"/>
    <row r="257626" ht="15"/>
    <row r="257627" ht="15"/>
    <row r="257628" ht="15"/>
    <row r="257629" ht="15"/>
    <row r="257630" ht="15"/>
    <row r="257631" ht="15"/>
    <row r="257632" ht="15"/>
    <row r="257633" ht="15"/>
    <row r="257634" ht="15"/>
    <row r="257635" ht="15"/>
    <row r="257636" ht="15"/>
    <row r="257637" ht="15"/>
    <row r="257638" ht="15"/>
    <row r="257639" ht="15"/>
    <row r="257640" ht="15"/>
    <row r="257641" ht="15"/>
    <row r="257642" ht="15"/>
    <row r="257643" ht="15"/>
    <row r="257644" ht="15"/>
    <row r="257645" ht="15"/>
    <row r="257646" ht="15"/>
    <row r="257647" ht="15"/>
    <row r="257648" ht="15"/>
    <row r="257649" ht="15"/>
    <row r="257650" ht="15"/>
    <row r="257651" ht="15"/>
    <row r="257652" ht="15"/>
    <row r="257653" ht="15"/>
    <row r="257654" ht="15"/>
    <row r="257655" ht="15"/>
    <row r="257656" ht="15"/>
    <row r="257657" ht="15"/>
    <row r="257658" ht="15"/>
    <row r="257659" ht="15"/>
    <row r="257660" ht="15"/>
    <row r="257661" ht="15"/>
    <row r="257662" ht="15"/>
    <row r="257663" ht="15"/>
    <row r="257664" ht="15"/>
    <row r="257665" ht="15"/>
    <row r="257666" ht="15"/>
    <row r="257667" ht="15"/>
    <row r="257668" ht="15"/>
    <row r="257669" ht="15"/>
    <row r="257670" ht="15"/>
    <row r="257671" ht="15"/>
    <row r="257672" ht="15"/>
    <row r="257673" ht="15"/>
    <row r="257674" ht="15"/>
    <row r="257675" ht="15"/>
    <row r="257676" ht="15"/>
    <row r="257677" ht="15"/>
    <row r="257678" ht="15"/>
    <row r="257679" ht="15"/>
    <row r="257680" ht="15"/>
    <row r="257681" ht="15"/>
    <row r="257682" ht="15"/>
    <row r="257683" ht="15"/>
    <row r="257684" ht="15"/>
    <row r="257685" ht="15"/>
    <row r="257686" ht="15"/>
    <row r="257687" ht="15"/>
    <row r="257688" ht="15"/>
    <row r="257689" ht="15"/>
    <row r="257690" ht="15"/>
    <row r="257691" ht="15"/>
    <row r="257692" ht="15"/>
    <row r="257693" ht="15"/>
    <row r="257694" ht="15"/>
    <row r="257695" ht="15"/>
    <row r="257696" ht="15"/>
    <row r="257697" ht="15"/>
    <row r="257698" ht="15"/>
    <row r="257699" ht="15"/>
    <row r="257700" ht="15"/>
    <row r="257701" ht="15"/>
    <row r="257702" ht="15"/>
    <row r="257703" ht="15"/>
    <row r="257704" ht="15"/>
    <row r="257705" ht="15"/>
    <row r="257706" ht="15"/>
    <row r="257707" ht="15"/>
    <row r="257708" ht="15"/>
    <row r="257709" ht="15"/>
    <row r="257710" ht="15"/>
    <row r="257711" ht="15"/>
    <row r="257712" ht="15"/>
    <row r="257713" ht="15"/>
    <row r="257714" ht="15"/>
    <row r="257715" ht="15"/>
    <row r="257716" ht="15"/>
    <row r="257717" ht="15"/>
    <row r="257718" ht="15"/>
    <row r="257719" ht="15"/>
    <row r="257720" ht="15"/>
    <row r="257721" ht="15"/>
    <row r="257722" ht="15"/>
    <row r="257723" ht="15"/>
    <row r="257724" ht="15"/>
    <row r="257725" ht="15"/>
    <row r="257726" ht="15"/>
    <row r="257727" ht="15"/>
    <row r="257728" ht="15"/>
    <row r="257729" ht="15"/>
    <row r="257730" ht="15"/>
    <row r="257731" ht="15"/>
    <row r="257732" ht="15"/>
    <row r="257733" ht="15"/>
    <row r="257734" ht="15"/>
    <row r="257735" ht="15"/>
    <row r="257736" ht="15"/>
    <row r="257737" ht="15"/>
    <row r="257738" ht="15"/>
    <row r="257739" ht="15"/>
    <row r="257740" ht="15"/>
    <row r="257741" ht="15"/>
    <row r="257742" ht="15"/>
    <row r="257743" ht="15"/>
    <row r="257744" ht="15"/>
    <row r="257745" ht="15"/>
    <row r="257746" ht="15"/>
    <row r="257747" ht="15"/>
    <row r="257748" ht="15"/>
    <row r="257749" ht="15"/>
    <row r="257750" ht="15"/>
    <row r="257751" ht="15"/>
    <row r="257752" ht="15"/>
    <row r="257753" ht="15"/>
    <row r="257754" ht="15"/>
    <row r="257755" ht="15"/>
    <row r="257756" ht="15"/>
    <row r="257757" ht="15"/>
    <row r="257758" ht="15"/>
    <row r="257759" ht="15"/>
    <row r="257760" ht="15"/>
    <row r="257761" ht="15"/>
    <row r="257762" ht="15"/>
    <row r="257763" ht="15"/>
    <row r="257764" ht="15"/>
    <row r="257765" ht="15"/>
    <row r="257766" ht="15"/>
    <row r="257767" ht="15"/>
    <row r="257768" ht="15"/>
    <row r="257769" ht="15"/>
    <row r="257770" ht="15"/>
    <row r="257771" ht="15"/>
    <row r="257772" ht="15"/>
    <row r="257773" ht="15"/>
    <row r="257774" ht="15"/>
    <row r="257775" ht="15"/>
    <row r="257776" ht="15"/>
    <row r="257777" ht="15"/>
    <row r="257778" ht="15"/>
    <row r="257779" ht="15"/>
    <row r="257780" ht="15"/>
    <row r="257781" ht="15"/>
    <row r="257782" ht="15"/>
    <row r="257783" ht="15"/>
    <row r="257784" ht="15"/>
    <row r="257785" ht="15"/>
    <row r="257786" ht="15"/>
    <row r="257787" ht="15"/>
    <row r="257788" ht="15"/>
    <row r="257789" ht="15"/>
    <row r="257790" ht="15"/>
    <row r="257791" ht="15"/>
    <row r="257792" ht="15"/>
    <row r="257793" ht="15"/>
    <row r="257794" ht="15"/>
    <row r="257795" ht="15"/>
    <row r="257796" ht="15"/>
    <row r="257797" ht="15"/>
    <row r="257798" ht="15"/>
    <row r="257799" ht="15"/>
    <row r="257800" ht="15"/>
    <row r="257801" ht="15"/>
    <row r="257802" ht="15"/>
    <row r="257803" ht="15"/>
    <row r="257804" ht="15"/>
    <row r="257805" ht="15"/>
    <row r="257806" ht="15"/>
    <row r="257807" ht="15"/>
    <row r="257808" ht="15"/>
    <row r="257809" ht="15"/>
    <row r="257810" ht="15"/>
    <row r="257811" ht="15"/>
    <row r="257812" ht="15"/>
    <row r="257813" ht="15"/>
    <row r="257814" ht="15"/>
    <row r="257815" ht="15"/>
    <row r="257816" ht="15"/>
    <row r="257817" ht="15"/>
    <row r="257818" ht="15"/>
    <row r="257819" ht="15"/>
    <row r="257820" ht="15"/>
    <row r="257821" ht="15"/>
    <row r="257822" ht="15"/>
    <row r="257823" ht="15"/>
    <row r="257824" ht="15"/>
    <row r="257825" ht="15"/>
    <row r="257826" ht="15"/>
    <row r="257827" ht="15"/>
    <row r="257828" ht="15"/>
    <row r="257829" ht="15"/>
    <row r="257830" ht="15"/>
    <row r="257831" ht="15"/>
    <row r="257832" ht="15"/>
    <row r="257833" ht="15"/>
    <row r="257834" ht="15"/>
    <row r="257835" ht="15"/>
    <row r="257836" ht="15"/>
    <row r="257837" ht="15"/>
    <row r="257838" ht="15"/>
    <row r="257839" ht="15"/>
    <row r="257840" ht="15"/>
    <row r="257841" ht="15"/>
    <row r="257842" ht="15"/>
    <row r="257843" ht="15"/>
    <row r="257844" ht="15"/>
    <row r="257845" ht="15"/>
    <row r="257846" ht="15"/>
    <row r="257847" ht="15"/>
    <row r="257848" ht="15"/>
    <row r="257849" ht="15"/>
    <row r="257850" ht="15"/>
    <row r="257851" ht="15"/>
    <row r="257852" ht="15"/>
    <row r="257853" ht="15"/>
    <row r="257854" ht="15"/>
    <row r="257855" ht="15"/>
    <row r="257856" ht="15"/>
    <row r="257857" ht="15"/>
    <row r="257858" ht="15"/>
    <row r="257859" ht="15"/>
    <row r="257860" ht="15"/>
    <row r="257861" ht="15"/>
    <row r="257862" ht="15"/>
    <row r="257863" ht="15"/>
    <row r="257864" ht="15"/>
    <row r="257865" ht="15"/>
    <row r="257866" ht="15"/>
    <row r="257867" ht="15"/>
    <row r="257868" ht="15"/>
    <row r="257869" ht="15"/>
    <row r="257870" ht="15"/>
    <row r="257871" ht="15"/>
    <row r="257872" ht="15"/>
    <row r="257873" ht="15"/>
    <row r="257874" ht="15"/>
    <row r="257875" ht="15"/>
    <row r="257876" ht="15"/>
    <row r="257877" ht="15"/>
    <row r="257878" ht="15"/>
    <row r="257879" ht="15"/>
    <row r="257880" ht="15"/>
    <row r="257881" ht="15"/>
    <row r="257882" ht="15"/>
    <row r="257883" ht="15"/>
    <row r="257884" ht="15"/>
    <row r="257885" ht="15"/>
    <row r="257886" ht="15"/>
    <row r="257887" ht="15"/>
    <row r="257888" ht="15"/>
    <row r="257889" ht="15"/>
    <row r="257890" ht="15"/>
    <row r="257891" ht="15"/>
    <row r="257892" ht="15"/>
    <row r="257893" ht="15"/>
    <row r="257894" ht="15"/>
    <row r="257895" ht="15"/>
    <row r="257896" ht="15"/>
    <row r="257897" ht="15"/>
    <row r="257898" ht="15"/>
    <row r="257899" ht="15"/>
    <row r="257900" ht="15"/>
    <row r="257901" ht="15"/>
    <row r="257902" ht="15"/>
    <row r="257903" ht="15"/>
    <row r="257904" ht="15"/>
    <row r="257905" ht="15"/>
    <row r="257906" ht="15"/>
    <row r="257907" ht="15"/>
    <row r="257908" ht="15"/>
    <row r="257909" ht="15"/>
    <row r="257910" ht="15"/>
    <row r="257911" ht="15"/>
    <row r="257912" ht="15"/>
    <row r="257913" ht="15"/>
    <row r="257914" ht="15"/>
    <row r="257915" ht="15"/>
    <row r="257916" ht="15"/>
    <row r="257917" ht="15"/>
    <row r="257918" ht="15"/>
    <row r="257919" ht="15"/>
    <row r="257920" ht="15"/>
    <row r="257921" ht="15"/>
    <row r="257922" ht="15"/>
    <row r="257923" ht="15"/>
    <row r="257924" ht="15"/>
    <row r="257925" ht="15"/>
    <row r="257926" ht="15"/>
    <row r="257927" ht="15"/>
    <row r="257928" ht="15"/>
    <row r="257929" ht="15"/>
    <row r="257930" ht="15"/>
    <row r="257931" ht="15"/>
    <row r="257932" ht="15"/>
    <row r="257933" ht="15"/>
    <row r="257934" ht="15"/>
    <row r="257935" ht="15"/>
    <row r="257936" ht="15"/>
    <row r="257937" ht="15"/>
    <row r="257938" ht="15"/>
    <row r="257939" ht="15"/>
    <row r="257940" ht="15"/>
    <row r="257941" ht="15"/>
    <row r="257942" ht="15"/>
    <row r="257943" ht="15"/>
    <row r="257944" ht="15"/>
    <row r="257945" ht="15"/>
    <row r="257946" ht="15"/>
    <row r="257947" ht="15"/>
    <row r="257948" ht="15"/>
    <row r="257949" ht="15"/>
    <row r="257950" ht="15"/>
    <row r="257951" ht="15"/>
    <row r="257952" ht="15"/>
    <row r="257953" ht="15"/>
    <row r="257954" ht="15"/>
    <row r="257955" ht="15"/>
    <row r="257956" ht="15"/>
    <row r="257957" ht="15"/>
    <row r="257958" ht="15"/>
    <row r="257959" ht="15"/>
    <row r="257960" ht="15"/>
    <row r="257961" ht="15"/>
    <row r="257962" ht="15"/>
    <row r="257963" ht="15"/>
    <row r="257964" ht="15"/>
    <row r="257965" ht="15"/>
    <row r="257966" ht="15"/>
    <row r="257967" ht="15"/>
    <row r="257968" ht="15"/>
    <row r="257969" ht="15"/>
    <row r="257970" ht="15"/>
    <row r="257971" ht="15"/>
    <row r="257972" ht="15"/>
    <row r="257973" ht="15"/>
    <row r="257974" ht="15"/>
    <row r="257975" ht="15"/>
    <row r="257976" ht="15"/>
    <row r="257977" ht="15"/>
    <row r="257978" ht="15"/>
    <row r="257979" ht="15"/>
    <row r="257980" ht="15"/>
    <row r="257981" ht="15"/>
    <row r="257982" ht="15"/>
    <row r="257983" ht="15"/>
    <row r="257984" ht="15"/>
    <row r="257985" ht="15"/>
    <row r="257986" ht="15"/>
    <row r="257987" ht="15"/>
    <row r="257988" ht="15"/>
    <row r="257989" ht="15"/>
    <row r="257990" ht="15"/>
    <row r="257991" ht="15"/>
    <row r="257992" ht="15"/>
    <row r="257993" ht="15"/>
    <row r="257994" ht="15"/>
    <row r="257995" ht="15"/>
    <row r="257996" ht="15"/>
    <row r="257997" ht="15"/>
    <row r="257998" ht="15"/>
    <row r="257999" ht="15"/>
    <row r="258000" ht="15"/>
    <row r="258001" ht="15"/>
    <row r="258002" ht="15"/>
    <row r="258003" ht="15"/>
    <row r="258004" ht="15"/>
    <row r="258005" ht="15"/>
    <row r="258006" ht="15"/>
    <row r="258007" ht="15"/>
    <row r="258008" ht="15"/>
    <row r="258009" ht="15"/>
    <row r="258010" ht="15"/>
    <row r="258011" ht="15"/>
    <row r="258012" ht="15"/>
    <row r="258013" ht="15"/>
    <row r="258014" ht="15"/>
    <row r="258015" ht="15"/>
    <row r="258016" ht="15"/>
    <row r="258017" ht="15"/>
    <row r="258018" ht="15"/>
    <row r="258019" ht="15"/>
    <row r="258020" ht="15"/>
    <row r="258021" ht="15"/>
    <row r="258022" ht="15"/>
    <row r="258023" ht="15"/>
    <row r="258024" ht="15"/>
    <row r="258025" ht="15"/>
    <row r="258026" ht="15"/>
    <row r="258027" ht="15"/>
    <row r="258028" ht="15"/>
    <row r="258029" ht="15"/>
    <row r="258030" ht="15"/>
    <row r="258031" ht="15"/>
    <row r="258032" ht="15"/>
    <row r="258033" ht="15"/>
    <row r="258034" ht="15"/>
    <row r="258035" ht="15"/>
    <row r="258036" ht="15"/>
    <row r="258037" ht="15"/>
    <row r="258038" ht="15"/>
    <row r="258039" ht="15"/>
    <row r="258040" ht="15"/>
    <row r="258041" ht="15"/>
    <row r="258042" ht="15"/>
    <row r="258043" ht="15"/>
    <row r="258044" ht="15"/>
    <row r="258045" ht="15"/>
    <row r="258046" ht="15"/>
    <row r="258047" ht="15"/>
    <row r="258048" ht="15"/>
    <row r="258049" ht="15"/>
    <row r="258050" ht="15"/>
    <row r="258051" ht="15"/>
    <row r="258052" ht="15"/>
    <row r="258053" ht="15"/>
    <row r="258054" ht="15"/>
    <row r="258055" ht="15"/>
    <row r="258056" ht="15"/>
    <row r="258057" ht="15"/>
    <row r="258058" ht="15"/>
    <row r="258059" ht="15"/>
    <row r="258060" ht="15"/>
    <row r="258061" ht="15"/>
    <row r="258062" ht="15"/>
    <row r="258063" ht="15"/>
    <row r="258064" ht="15"/>
    <row r="258065" ht="15"/>
    <row r="258066" ht="15"/>
    <row r="258067" ht="15"/>
    <row r="258068" ht="15"/>
    <row r="258069" ht="15"/>
    <row r="258070" ht="15"/>
    <row r="258071" ht="15"/>
    <row r="258072" ht="15"/>
    <row r="258073" ht="15"/>
    <row r="258074" ht="15"/>
    <row r="258075" ht="15"/>
    <row r="258076" ht="15"/>
    <row r="258077" ht="15"/>
    <row r="258078" ht="15"/>
    <row r="258079" ht="15"/>
    <row r="258080" ht="15"/>
    <row r="258081" ht="15"/>
    <row r="258082" ht="15"/>
    <row r="258083" ht="15"/>
    <row r="258084" ht="15"/>
    <row r="258085" ht="15"/>
    <row r="258086" ht="15"/>
    <row r="258087" ht="15"/>
    <row r="258088" ht="15"/>
    <row r="258089" ht="15"/>
    <row r="258090" ht="15"/>
    <row r="258091" ht="15"/>
    <row r="258092" ht="15"/>
    <row r="258093" ht="15"/>
    <row r="258094" ht="15"/>
    <row r="258095" ht="15"/>
    <row r="258096" ht="15"/>
    <row r="258097" ht="15"/>
    <row r="258098" ht="15"/>
    <row r="258099" ht="15"/>
    <row r="258100" ht="15"/>
    <row r="258101" ht="15"/>
    <row r="258102" ht="15"/>
    <row r="258103" ht="15"/>
    <row r="258104" ht="15"/>
    <row r="258105" ht="15"/>
    <row r="258106" ht="15"/>
    <row r="258107" ht="15"/>
    <row r="258108" ht="15"/>
    <row r="258109" ht="15"/>
    <row r="258110" ht="15"/>
    <row r="258111" ht="15"/>
    <row r="258112" ht="15"/>
    <row r="258113" ht="15"/>
    <row r="258114" ht="15"/>
    <row r="258115" ht="15"/>
    <row r="258116" ht="15"/>
    <row r="258117" ht="15"/>
    <row r="258118" ht="15"/>
    <row r="258119" ht="15"/>
    <row r="258120" ht="15"/>
    <row r="258121" ht="15"/>
    <row r="258122" ht="15"/>
    <row r="258123" ht="15"/>
    <row r="258124" ht="15"/>
    <row r="258125" ht="15"/>
    <row r="258126" ht="15"/>
    <row r="258127" ht="15"/>
    <row r="258128" ht="15"/>
    <row r="258129" ht="15"/>
    <row r="258130" ht="15"/>
    <row r="258131" ht="15"/>
    <row r="258132" ht="15"/>
    <row r="258133" ht="15"/>
    <row r="258134" ht="15"/>
    <row r="258135" ht="15"/>
    <row r="258136" ht="15"/>
    <row r="258137" ht="15"/>
    <row r="258138" ht="15"/>
    <row r="258139" ht="15"/>
    <row r="258140" ht="15"/>
    <row r="258141" ht="15"/>
    <row r="258142" ht="15"/>
    <row r="258143" ht="15"/>
    <row r="258144" ht="15"/>
    <row r="258145" ht="15"/>
    <row r="258146" ht="15"/>
    <row r="258147" ht="15"/>
    <row r="258148" ht="15"/>
    <row r="258149" ht="15"/>
    <row r="258150" ht="15"/>
    <row r="258151" ht="15"/>
    <row r="258152" ht="15"/>
    <row r="258153" ht="15"/>
    <row r="258154" ht="15"/>
    <row r="258155" ht="15"/>
    <row r="258156" ht="15"/>
    <row r="258157" ht="15"/>
    <row r="258158" ht="15"/>
    <row r="258159" ht="15"/>
    <row r="258160" ht="15"/>
    <row r="258161" ht="15"/>
    <row r="258162" ht="15"/>
    <row r="258163" ht="15"/>
    <row r="258164" ht="15"/>
    <row r="258165" ht="15"/>
    <row r="258166" ht="15"/>
    <row r="258167" ht="15"/>
    <row r="258168" ht="15"/>
    <row r="258169" ht="15"/>
    <row r="258170" ht="15"/>
    <row r="258171" ht="15"/>
    <row r="258172" ht="15"/>
    <row r="258173" ht="15"/>
    <row r="258174" ht="15"/>
    <row r="258175" ht="15"/>
    <row r="258176" ht="15"/>
    <row r="258177" ht="15"/>
    <row r="258178" ht="15"/>
    <row r="258179" ht="15"/>
    <row r="258180" ht="15"/>
    <row r="258181" ht="15"/>
    <row r="258182" ht="15"/>
    <row r="258183" ht="15"/>
    <row r="258184" ht="15"/>
    <row r="258185" ht="15"/>
    <row r="258186" ht="15"/>
    <row r="258187" ht="15"/>
    <row r="258188" ht="15"/>
    <row r="258189" ht="15"/>
    <row r="258190" ht="15"/>
    <row r="258191" ht="15"/>
    <row r="258192" ht="15"/>
    <row r="258193" ht="15"/>
    <row r="258194" ht="15"/>
    <row r="258195" ht="15"/>
    <row r="258196" ht="15"/>
    <row r="258197" ht="15"/>
    <row r="258198" ht="15"/>
    <row r="258199" ht="15"/>
    <row r="258200" ht="15"/>
    <row r="258201" ht="15"/>
    <row r="258202" ht="15"/>
    <row r="258203" ht="15"/>
    <row r="258204" ht="15"/>
    <row r="258205" ht="15"/>
    <row r="258206" ht="15"/>
    <row r="258207" ht="15"/>
    <row r="258208" ht="15"/>
    <row r="258209" ht="15"/>
    <row r="258210" ht="15"/>
    <row r="258211" ht="15"/>
    <row r="258212" ht="15"/>
    <row r="258213" ht="15"/>
    <row r="258214" ht="15"/>
    <row r="258215" ht="15"/>
    <row r="258216" ht="15"/>
    <row r="258217" ht="15"/>
    <row r="258218" ht="15"/>
    <row r="258219" ht="15"/>
    <row r="258220" ht="15"/>
    <row r="258221" ht="15"/>
    <row r="258222" ht="15"/>
    <row r="258223" ht="15"/>
    <row r="258224" ht="15"/>
    <row r="258225" ht="15"/>
    <row r="258226" ht="15"/>
    <row r="258227" ht="15"/>
    <row r="258228" ht="15"/>
    <row r="258229" ht="15"/>
    <row r="258230" ht="15"/>
    <row r="258231" ht="15"/>
    <row r="258232" ht="15"/>
    <row r="258233" ht="15"/>
    <row r="258234" ht="15"/>
    <row r="258235" ht="15"/>
    <row r="258236" ht="15"/>
    <row r="258237" ht="15"/>
    <row r="258238" ht="15"/>
    <row r="258239" ht="15"/>
    <row r="258240" ht="15"/>
    <row r="258241" ht="15"/>
    <row r="258242" ht="15"/>
    <row r="258243" ht="15"/>
    <row r="258244" ht="15"/>
    <row r="258245" ht="15"/>
    <row r="258246" ht="15"/>
    <row r="258247" ht="15"/>
    <row r="258248" ht="15"/>
    <row r="258249" ht="15"/>
    <row r="258250" ht="15"/>
    <row r="258251" ht="15"/>
    <row r="258252" ht="15"/>
    <row r="258253" ht="15"/>
    <row r="258254" ht="15"/>
    <row r="258255" ht="15"/>
    <row r="258256" ht="15"/>
    <row r="258257" ht="15"/>
    <row r="258258" ht="15"/>
    <row r="258259" ht="15"/>
    <row r="258260" ht="15"/>
    <row r="258261" ht="15"/>
    <row r="258262" ht="15"/>
    <row r="258263" ht="15"/>
    <row r="258264" ht="15"/>
    <row r="258265" ht="15"/>
    <row r="258266" ht="15"/>
    <row r="258267" ht="15"/>
    <row r="258268" ht="15"/>
    <row r="258269" ht="15"/>
    <row r="258270" ht="15"/>
    <row r="258271" ht="15"/>
    <row r="258272" ht="15"/>
    <row r="258273" ht="15"/>
    <row r="258274" ht="15"/>
    <row r="258275" ht="15"/>
    <row r="258276" ht="15"/>
    <row r="258277" ht="15"/>
    <row r="258278" ht="15"/>
    <row r="258279" ht="15"/>
    <row r="258280" ht="15"/>
    <row r="258281" ht="15"/>
    <row r="258282" ht="15"/>
    <row r="258283" ht="15"/>
    <row r="258284" ht="15"/>
    <row r="258285" ht="15"/>
    <row r="258286" ht="15"/>
    <row r="258287" ht="15"/>
    <row r="258288" ht="15"/>
    <row r="258289" ht="15"/>
    <row r="258290" ht="15"/>
    <row r="258291" ht="15"/>
    <row r="258292" ht="15"/>
    <row r="258293" ht="15"/>
    <row r="258294" ht="15"/>
    <row r="258295" ht="15"/>
    <row r="258296" ht="15"/>
    <row r="258297" ht="15"/>
    <row r="258298" ht="15"/>
    <row r="258299" ht="15"/>
    <row r="258300" ht="15"/>
    <row r="258301" ht="15"/>
    <row r="258302" ht="15"/>
    <row r="258303" ht="15"/>
    <row r="258304" ht="15"/>
    <row r="258305" ht="15"/>
    <row r="258306" ht="15"/>
    <row r="258307" ht="15"/>
    <row r="258308" ht="15"/>
    <row r="258309" ht="15"/>
    <row r="258310" ht="15"/>
    <row r="258311" ht="15"/>
    <row r="258312" ht="15"/>
    <row r="258313" ht="15"/>
    <row r="258314" ht="15"/>
    <row r="258315" ht="15"/>
    <row r="258316" ht="15"/>
    <row r="258317" ht="15"/>
    <row r="258318" ht="15"/>
    <row r="258319" ht="15"/>
    <row r="258320" ht="15"/>
    <row r="258321" ht="15"/>
    <row r="258322" ht="15"/>
    <row r="258323" ht="15"/>
    <row r="258324" ht="15"/>
    <row r="258325" ht="15"/>
    <row r="258326" ht="15"/>
    <row r="258327" ht="15"/>
    <row r="258328" ht="15"/>
    <row r="258329" ht="15"/>
    <row r="258330" ht="15"/>
    <row r="258331" ht="15"/>
    <row r="258332" ht="15"/>
    <row r="258333" ht="15"/>
    <row r="258334" ht="15"/>
    <row r="258335" ht="15"/>
    <row r="258336" ht="15"/>
    <row r="258337" ht="15"/>
    <row r="258338" ht="15"/>
    <row r="258339" ht="15"/>
    <row r="258340" ht="15"/>
    <row r="258341" ht="15"/>
    <row r="258342" ht="15"/>
    <row r="258343" ht="15"/>
    <row r="258344" ht="15"/>
    <row r="258345" ht="15"/>
    <row r="258346" ht="15"/>
    <row r="258347" ht="15"/>
    <row r="258348" ht="15"/>
    <row r="258349" ht="15"/>
    <row r="258350" ht="15"/>
    <row r="258351" ht="15"/>
    <row r="258352" ht="15"/>
    <row r="258353" ht="15"/>
    <row r="258354" ht="15"/>
    <row r="258355" ht="15"/>
    <row r="258356" ht="15"/>
    <row r="258357" ht="15"/>
    <row r="258358" ht="15"/>
    <row r="258359" ht="15"/>
    <row r="258360" ht="15"/>
    <row r="258361" ht="15"/>
    <row r="258362" ht="15"/>
    <row r="258363" ht="15"/>
    <row r="258364" ht="15"/>
    <row r="258365" ht="15"/>
    <row r="258366" ht="15"/>
    <row r="258367" ht="15"/>
    <row r="258368" ht="15"/>
    <row r="258369" ht="15"/>
    <row r="258370" ht="15"/>
    <row r="258371" ht="15"/>
    <row r="258372" ht="15"/>
    <row r="258373" ht="15"/>
    <row r="258374" ht="15"/>
    <row r="258375" ht="15"/>
    <row r="258376" ht="15"/>
    <row r="258377" ht="15"/>
    <row r="258378" ht="15"/>
    <row r="258379" ht="15"/>
    <row r="258380" ht="15"/>
    <row r="258381" ht="15"/>
    <row r="258382" ht="15"/>
    <row r="258383" ht="15"/>
    <row r="258384" ht="15"/>
    <row r="258385" ht="15"/>
    <row r="258386" ht="15"/>
    <row r="258387" ht="15"/>
    <row r="258388" ht="15"/>
    <row r="258389" ht="15"/>
    <row r="258390" ht="15"/>
    <row r="258391" ht="15"/>
    <row r="258392" ht="15"/>
    <row r="258393" ht="15"/>
    <row r="258394" ht="15"/>
    <row r="258395" ht="15"/>
    <row r="258396" ht="15"/>
    <row r="258397" ht="15"/>
    <row r="258398" ht="15"/>
    <row r="258399" ht="15"/>
    <row r="258400" ht="15"/>
    <row r="258401" ht="15"/>
    <row r="258402" ht="15"/>
    <row r="258403" ht="15"/>
    <row r="258404" ht="15"/>
    <row r="258405" ht="15"/>
    <row r="258406" ht="15"/>
    <row r="258407" ht="15"/>
    <row r="258408" ht="15"/>
    <row r="258409" ht="15"/>
    <row r="258410" ht="15"/>
    <row r="258411" ht="15"/>
    <row r="258412" ht="15"/>
    <row r="258413" ht="15"/>
    <row r="258414" ht="15"/>
    <row r="258415" ht="15"/>
    <row r="258416" ht="15"/>
    <row r="258417" ht="15"/>
    <row r="258418" ht="15"/>
    <row r="258419" ht="15"/>
    <row r="258420" ht="15"/>
    <row r="258421" ht="15"/>
    <row r="258422" ht="15"/>
    <row r="258423" ht="15"/>
    <row r="258424" ht="15"/>
    <row r="258425" ht="15"/>
    <row r="258426" ht="15"/>
    <row r="258427" ht="15"/>
    <row r="258428" ht="15"/>
    <row r="258429" ht="15"/>
    <row r="258430" ht="15"/>
    <row r="258431" ht="15"/>
    <row r="258432" ht="15"/>
    <row r="258433" ht="15"/>
    <row r="258434" ht="15"/>
    <row r="258435" ht="15"/>
    <row r="258436" ht="15"/>
    <row r="258437" ht="15"/>
    <row r="258438" ht="15"/>
    <row r="258439" ht="15"/>
    <row r="258440" ht="15"/>
    <row r="258441" ht="15"/>
    <row r="258442" ht="15"/>
    <row r="258443" ht="15"/>
    <row r="258444" ht="15"/>
    <row r="258445" ht="15"/>
    <row r="258446" ht="15"/>
    <row r="258447" ht="15"/>
    <row r="258448" ht="15"/>
    <row r="258449" ht="15"/>
    <row r="258450" ht="15"/>
    <row r="258451" ht="15"/>
    <row r="258452" ht="15"/>
    <row r="258453" ht="15"/>
    <row r="258454" ht="15"/>
    <row r="258455" ht="15"/>
    <row r="258456" ht="15"/>
    <row r="258457" ht="15"/>
    <row r="258458" ht="15"/>
    <row r="258459" ht="15"/>
    <row r="258460" ht="15"/>
    <row r="258461" ht="15"/>
    <row r="258462" ht="15"/>
    <row r="258463" ht="15"/>
    <row r="258464" ht="15"/>
    <row r="258465" ht="15"/>
    <row r="258466" ht="15"/>
    <row r="258467" ht="15"/>
    <row r="258468" ht="15"/>
    <row r="258469" ht="15"/>
    <row r="258470" ht="15"/>
    <row r="258471" ht="15"/>
    <row r="258472" ht="15"/>
    <row r="258473" ht="15"/>
    <row r="258474" ht="15"/>
    <row r="258475" ht="15"/>
    <row r="258476" ht="15"/>
    <row r="258477" ht="15"/>
    <row r="258478" ht="15"/>
    <row r="258479" ht="15"/>
    <row r="258480" ht="15"/>
    <row r="258481" ht="15"/>
    <row r="258482" ht="15"/>
    <row r="258483" ht="15"/>
    <row r="258484" ht="15"/>
    <row r="258485" ht="15"/>
    <row r="258486" ht="15"/>
    <row r="258487" ht="15"/>
    <row r="258488" ht="15"/>
    <row r="258489" ht="15"/>
    <row r="258490" ht="15"/>
    <row r="258491" ht="15"/>
    <row r="258492" ht="15"/>
    <row r="258493" ht="15"/>
    <row r="258494" ht="15"/>
    <row r="258495" ht="15"/>
    <row r="258496" ht="15"/>
    <row r="258497" ht="15"/>
    <row r="258498" ht="15"/>
    <row r="258499" ht="15"/>
    <row r="258500" ht="15"/>
    <row r="258501" ht="15"/>
    <row r="258502" ht="15"/>
    <row r="258503" ht="15"/>
    <row r="258504" ht="15"/>
    <row r="258505" ht="15"/>
    <row r="258506" ht="15"/>
    <row r="258507" ht="15"/>
    <row r="258508" ht="15"/>
    <row r="258509" ht="15"/>
    <row r="258510" ht="15"/>
    <row r="258511" ht="15"/>
    <row r="258512" ht="15"/>
    <row r="258513" ht="15"/>
    <row r="258514" ht="15"/>
    <row r="258515" ht="15"/>
    <row r="258516" ht="15"/>
    <row r="258517" ht="15"/>
    <row r="258518" ht="15"/>
    <row r="258519" ht="15"/>
    <row r="258520" ht="15"/>
    <row r="258521" ht="15"/>
    <row r="258522" ht="15"/>
    <row r="258523" ht="15"/>
    <row r="258524" ht="15"/>
    <row r="258525" ht="15"/>
    <row r="258526" ht="15"/>
    <row r="258527" ht="15"/>
    <row r="258528" ht="15"/>
    <row r="258529" ht="15"/>
    <row r="258530" ht="15"/>
    <row r="258531" ht="15"/>
    <row r="258532" ht="15"/>
    <row r="258533" ht="15"/>
    <row r="258534" ht="15"/>
    <row r="258535" ht="15"/>
    <row r="258536" ht="15"/>
    <row r="258537" ht="15"/>
    <row r="258538" ht="15"/>
    <row r="258539" ht="15"/>
    <row r="258540" ht="15"/>
    <row r="258541" ht="15"/>
    <row r="258542" ht="15"/>
    <row r="258543" ht="15"/>
    <row r="258544" ht="15"/>
    <row r="258545" ht="15"/>
    <row r="258546" ht="15"/>
    <row r="258547" ht="15"/>
    <row r="258548" ht="15"/>
    <row r="258549" ht="15"/>
    <row r="258550" ht="15"/>
    <row r="258551" ht="15"/>
    <row r="258552" ht="15"/>
    <row r="258553" ht="15"/>
    <row r="258554" ht="15"/>
    <row r="258555" ht="15"/>
    <row r="258556" ht="15"/>
    <row r="258557" ht="15"/>
    <row r="258558" ht="15"/>
    <row r="258559" ht="15"/>
    <row r="258560" ht="15"/>
    <row r="258561" ht="15"/>
    <row r="258562" ht="15"/>
    <row r="258563" ht="15"/>
    <row r="258564" ht="15"/>
    <row r="258565" ht="15"/>
    <row r="258566" ht="15"/>
    <row r="258567" ht="15"/>
    <row r="258568" ht="15"/>
    <row r="258569" ht="15"/>
    <row r="258570" ht="15"/>
    <row r="258571" ht="15"/>
    <row r="258572" ht="15"/>
    <row r="258573" ht="15"/>
    <row r="258574" ht="15"/>
    <row r="258575" ht="15"/>
    <row r="258576" ht="15"/>
    <row r="258577" ht="15"/>
    <row r="258578" ht="15"/>
    <row r="258579" ht="15"/>
    <row r="258580" ht="15"/>
    <row r="258581" ht="15"/>
    <row r="258582" ht="15"/>
    <row r="258583" ht="15"/>
    <row r="258584" ht="15"/>
    <row r="258585" ht="15"/>
    <row r="258586" ht="15"/>
    <row r="258587" ht="15"/>
    <row r="258588" ht="15"/>
    <row r="258589" ht="15"/>
    <row r="258590" ht="15"/>
    <row r="258591" ht="15"/>
    <row r="258592" ht="15"/>
    <row r="258593" ht="15"/>
    <row r="258594" ht="15"/>
    <row r="258595" ht="15"/>
    <row r="258596" ht="15"/>
    <row r="258597" ht="15"/>
    <row r="258598" ht="15"/>
    <row r="258599" ht="15"/>
    <row r="258600" ht="15"/>
    <row r="258601" ht="15"/>
    <row r="258602" ht="15"/>
    <row r="258603" ht="15"/>
    <row r="258604" ht="15"/>
    <row r="258605" ht="15"/>
    <row r="258606" ht="15"/>
    <row r="258607" ht="15"/>
    <row r="258608" ht="15"/>
    <row r="258609" ht="15"/>
    <row r="258610" ht="15"/>
    <row r="258611" ht="15"/>
    <row r="258612" ht="15"/>
    <row r="258613" ht="15"/>
    <row r="258614" ht="15"/>
    <row r="258615" ht="15"/>
    <row r="258616" ht="15"/>
    <row r="258617" ht="15"/>
    <row r="258618" ht="15"/>
    <row r="258619" ht="15"/>
    <row r="258620" ht="15"/>
    <row r="258621" ht="15"/>
    <row r="258622" ht="15"/>
    <row r="258623" ht="15"/>
    <row r="258624" ht="15"/>
    <row r="258625" ht="15"/>
    <row r="258626" ht="15"/>
    <row r="258627" ht="15"/>
    <row r="258628" ht="15"/>
    <row r="258629" ht="15"/>
    <row r="258630" ht="15"/>
    <row r="258631" ht="15"/>
    <row r="258632" ht="15"/>
    <row r="258633" ht="15"/>
    <row r="258634" ht="15"/>
    <row r="258635" ht="15"/>
    <row r="258636" ht="15"/>
    <row r="258637" ht="15"/>
    <row r="258638" ht="15"/>
    <row r="258639" ht="15"/>
    <row r="258640" ht="15"/>
    <row r="258641" ht="15"/>
    <row r="258642" ht="15"/>
    <row r="258643" ht="15"/>
    <row r="258644" ht="15"/>
    <row r="258645" ht="15"/>
    <row r="258646" ht="15"/>
    <row r="258647" ht="15"/>
    <row r="258648" ht="15"/>
    <row r="258649" ht="15"/>
    <row r="258650" ht="15"/>
    <row r="258651" ht="15"/>
    <row r="258652" ht="15"/>
    <row r="258653" ht="15"/>
    <row r="258654" ht="15"/>
    <row r="258655" ht="15"/>
    <row r="258656" ht="15"/>
    <row r="258657" ht="15"/>
    <row r="258658" ht="15"/>
    <row r="258659" ht="15"/>
    <row r="258660" ht="15"/>
    <row r="258661" ht="15"/>
    <row r="258662" ht="15"/>
    <row r="258663" ht="15"/>
    <row r="258664" ht="15"/>
    <row r="258665" ht="15"/>
    <row r="258666" ht="15"/>
    <row r="258667" ht="15"/>
    <row r="258668" ht="15"/>
    <row r="258669" ht="15"/>
    <row r="258670" ht="15"/>
    <row r="258671" ht="15"/>
    <row r="258672" ht="15"/>
    <row r="258673" ht="15"/>
    <row r="258674" ht="15"/>
    <row r="258675" ht="15"/>
    <row r="258676" ht="15"/>
    <row r="258677" ht="15"/>
    <row r="258678" ht="15"/>
    <row r="258679" ht="15"/>
    <row r="258680" ht="15"/>
    <row r="258681" ht="15"/>
    <row r="258682" ht="15"/>
    <row r="258683" ht="15"/>
    <row r="258684" ht="15"/>
    <row r="258685" ht="15"/>
    <row r="258686" ht="15"/>
    <row r="258687" ht="15"/>
    <row r="258688" ht="15"/>
    <row r="258689" ht="15"/>
    <row r="258690" ht="15"/>
    <row r="258691" ht="15"/>
    <row r="258692" ht="15"/>
    <row r="258693" ht="15"/>
    <row r="258694" ht="15"/>
    <row r="258695" ht="15"/>
    <row r="258696" ht="15"/>
    <row r="258697" ht="15"/>
    <row r="258698" ht="15"/>
    <row r="258699" ht="15"/>
    <row r="258700" ht="15"/>
    <row r="258701" ht="15"/>
    <row r="258702" ht="15"/>
    <row r="258703" ht="15"/>
    <row r="258704" ht="15"/>
    <row r="258705" ht="15"/>
    <row r="258706" ht="15"/>
    <row r="258707" ht="15"/>
    <row r="258708" ht="15"/>
    <row r="258709" ht="15"/>
    <row r="258710" ht="15"/>
    <row r="258711" ht="15"/>
    <row r="258712" ht="15"/>
    <row r="258713" ht="15"/>
    <row r="258714" ht="15"/>
    <row r="258715" ht="15"/>
    <row r="258716" ht="15"/>
    <row r="258717" ht="15"/>
    <row r="258718" ht="15"/>
    <row r="258719" ht="15"/>
    <row r="258720" ht="15"/>
    <row r="258721" ht="15"/>
    <row r="258722" ht="15"/>
    <row r="258723" ht="15"/>
    <row r="258724" ht="15"/>
    <row r="258725" ht="15"/>
    <row r="258726" ht="15"/>
    <row r="258727" ht="15"/>
    <row r="258728" ht="15"/>
    <row r="258729" ht="15"/>
    <row r="258730" ht="15"/>
    <row r="258731" ht="15"/>
    <row r="258732" ht="15"/>
    <row r="258733" ht="15"/>
    <row r="258734" ht="15"/>
    <row r="258735" ht="15"/>
    <row r="258736" ht="15"/>
    <row r="258737" ht="15"/>
    <row r="258738" ht="15"/>
    <row r="258739" ht="15"/>
    <row r="258740" ht="15"/>
    <row r="258741" ht="15"/>
    <row r="258742" ht="15"/>
    <row r="258743" ht="15"/>
    <row r="258744" ht="15"/>
    <row r="258745" ht="15"/>
    <row r="258746" ht="15"/>
    <row r="258747" ht="15"/>
    <row r="258748" ht="15"/>
    <row r="258749" ht="15"/>
    <row r="258750" ht="15"/>
    <row r="258751" ht="15"/>
    <row r="258752" ht="15"/>
    <row r="258753" ht="15"/>
    <row r="258754" ht="15"/>
    <row r="258755" ht="15"/>
    <row r="258756" ht="15"/>
    <row r="258757" ht="15"/>
    <row r="258758" ht="15"/>
    <row r="258759" ht="15"/>
    <row r="258760" ht="15"/>
    <row r="258761" ht="15"/>
    <row r="258762" ht="15"/>
    <row r="258763" ht="15"/>
    <row r="258764" ht="15"/>
    <row r="258765" ht="15"/>
    <row r="258766" ht="15"/>
    <row r="258767" ht="15"/>
    <row r="258768" ht="15"/>
    <row r="258769" ht="15"/>
    <row r="258770" ht="15"/>
    <row r="258771" ht="15"/>
    <row r="258772" ht="15"/>
    <row r="258773" ht="15"/>
    <row r="258774" ht="15"/>
    <row r="258775" ht="15"/>
    <row r="258776" ht="15"/>
    <row r="258777" ht="15"/>
    <row r="258778" ht="15"/>
    <row r="258779" ht="15"/>
    <row r="258780" ht="15"/>
    <row r="258781" ht="15"/>
    <row r="258782" ht="15"/>
    <row r="258783" ht="15"/>
    <row r="258784" ht="15"/>
    <row r="258785" ht="15"/>
    <row r="258786" ht="15"/>
    <row r="258787" ht="15"/>
    <row r="258788" ht="15"/>
    <row r="258789" ht="15"/>
    <row r="258790" ht="15"/>
    <row r="258791" ht="15"/>
    <row r="258792" ht="15"/>
    <row r="258793" ht="15"/>
    <row r="258794" ht="15"/>
    <row r="258795" ht="15"/>
    <row r="258796" ht="15"/>
    <row r="258797" ht="15"/>
    <row r="258798" ht="15"/>
    <row r="258799" ht="15"/>
    <row r="258800" ht="15"/>
    <row r="258801" ht="15"/>
    <row r="258802" ht="15"/>
    <row r="258803" ht="15"/>
    <row r="258804" ht="15"/>
    <row r="258805" ht="15"/>
    <row r="258806" ht="15"/>
    <row r="258807" ht="15"/>
    <row r="258808" ht="15"/>
    <row r="258809" ht="15"/>
    <row r="258810" ht="15"/>
    <row r="258811" ht="15"/>
    <row r="258812" ht="15"/>
    <row r="258813" ht="15"/>
    <row r="258814" ht="15"/>
    <row r="258815" ht="15"/>
    <row r="258816" ht="15"/>
    <row r="258817" ht="15"/>
    <row r="258818" ht="15"/>
    <row r="258819" ht="15"/>
    <row r="258820" ht="15"/>
    <row r="258821" ht="15"/>
    <row r="258822" ht="15"/>
    <row r="258823" ht="15"/>
    <row r="258824" ht="15"/>
    <row r="258825" ht="15"/>
    <row r="258826" ht="15"/>
    <row r="258827" ht="15"/>
    <row r="258828" ht="15"/>
    <row r="258829" ht="15"/>
    <row r="258830" ht="15"/>
    <row r="258831" ht="15"/>
    <row r="258832" ht="15"/>
    <row r="258833" ht="15"/>
    <row r="258834" ht="15"/>
    <row r="258835" ht="15"/>
    <row r="258836" ht="15"/>
    <row r="258837" ht="15"/>
    <row r="258838" ht="15"/>
    <row r="258839" ht="15"/>
    <row r="258840" ht="15"/>
    <row r="258841" ht="15"/>
    <row r="258842" ht="15"/>
    <row r="258843" ht="15"/>
    <row r="258844" ht="15"/>
    <row r="258845" ht="15"/>
    <row r="258846" ht="15"/>
    <row r="258847" ht="15"/>
    <row r="258848" ht="15"/>
    <row r="258849" ht="15"/>
    <row r="258850" ht="15"/>
    <row r="258851" ht="15"/>
    <row r="258852" ht="15"/>
    <row r="258853" ht="15"/>
    <row r="258854" ht="15"/>
    <row r="258855" ht="15"/>
    <row r="258856" ht="15"/>
    <row r="258857" ht="15"/>
    <row r="258858" ht="15"/>
    <row r="258859" ht="15"/>
    <row r="258860" ht="15"/>
    <row r="258861" ht="15"/>
    <row r="258862" ht="15"/>
    <row r="258863" ht="15"/>
    <row r="258864" ht="15"/>
    <row r="258865" ht="15"/>
    <row r="258866" ht="15"/>
    <row r="258867" ht="15"/>
    <row r="258868" ht="15"/>
    <row r="258869" ht="15"/>
    <row r="258870" ht="15"/>
    <row r="258871" ht="15"/>
    <row r="258872" ht="15"/>
    <row r="258873" ht="15"/>
    <row r="258874" ht="15"/>
    <row r="258875" ht="15"/>
    <row r="258876" ht="15"/>
    <row r="258877" ht="15"/>
    <row r="258878" ht="15"/>
    <row r="258879" ht="15"/>
    <row r="258880" ht="15"/>
    <row r="258881" ht="15"/>
    <row r="258882" ht="15"/>
    <row r="258883" ht="15"/>
    <row r="258884" ht="15"/>
    <row r="258885" ht="15"/>
    <row r="258886" ht="15"/>
    <row r="258887" ht="15"/>
    <row r="258888" ht="15"/>
    <row r="258889" ht="15"/>
    <row r="258890" ht="15"/>
    <row r="258891" ht="15"/>
    <row r="258892" ht="15"/>
    <row r="258893" ht="15"/>
    <row r="258894" ht="15"/>
    <row r="258895" ht="15"/>
    <row r="258896" ht="15"/>
    <row r="258897" ht="15"/>
    <row r="258898" ht="15"/>
    <row r="258899" ht="15"/>
    <row r="258900" ht="15"/>
    <row r="258901" ht="15"/>
    <row r="258902" ht="15"/>
    <row r="258903" ht="15"/>
    <row r="258904" ht="15"/>
    <row r="258905" ht="15"/>
    <row r="258906" ht="15"/>
    <row r="258907" ht="15"/>
    <row r="258908" ht="15"/>
    <row r="258909" ht="15"/>
    <row r="258910" ht="15"/>
    <row r="258911" ht="15"/>
    <row r="258912" ht="15"/>
    <row r="258913" ht="15"/>
    <row r="258914" ht="15"/>
    <row r="258915" ht="15"/>
    <row r="258916" ht="15"/>
    <row r="258917" ht="15"/>
    <row r="258918" ht="15"/>
    <row r="258919" ht="15"/>
    <row r="258920" ht="15"/>
    <row r="258921" ht="15"/>
    <row r="258922" ht="15"/>
    <row r="258923" ht="15"/>
    <row r="258924" ht="15"/>
    <row r="258925" ht="15"/>
    <row r="258926" ht="15"/>
    <row r="258927" ht="15"/>
    <row r="258928" ht="15"/>
    <row r="258929" ht="15"/>
    <row r="258930" ht="15"/>
    <row r="258931" ht="15"/>
    <row r="258932" ht="15"/>
    <row r="258933" ht="15"/>
    <row r="258934" ht="15"/>
    <row r="258935" ht="15"/>
    <row r="258936" ht="15"/>
    <row r="258937" ht="15"/>
    <row r="258938" ht="15"/>
    <row r="258939" ht="15"/>
    <row r="258940" ht="15"/>
    <row r="258941" ht="15"/>
    <row r="258942" ht="15"/>
    <row r="258943" ht="15"/>
    <row r="258944" ht="15"/>
    <row r="258945" ht="15"/>
    <row r="258946" ht="15"/>
    <row r="258947" ht="15"/>
    <row r="258948" ht="15"/>
    <row r="258949" ht="15"/>
    <row r="258950" ht="15"/>
    <row r="258951" ht="15"/>
    <row r="258952" ht="15"/>
    <row r="258953" ht="15"/>
    <row r="258954" ht="15"/>
    <row r="258955" ht="15"/>
    <row r="258956" ht="15"/>
    <row r="258957" ht="15"/>
    <row r="258958" ht="15"/>
    <row r="258959" ht="15"/>
    <row r="258960" ht="15"/>
    <row r="258961" ht="15"/>
    <row r="258962" ht="15"/>
    <row r="258963" ht="15"/>
    <row r="258964" ht="15"/>
    <row r="258965" ht="15"/>
    <row r="258966" ht="15"/>
    <row r="258967" ht="15"/>
    <row r="258968" ht="15"/>
    <row r="258969" ht="15"/>
    <row r="258970" ht="15"/>
    <row r="258971" ht="15"/>
    <row r="258972" ht="15"/>
    <row r="258973" ht="15"/>
    <row r="258974" ht="15"/>
    <row r="258975" ht="15"/>
    <row r="258976" ht="15"/>
    <row r="258977" ht="15"/>
    <row r="258978" ht="15"/>
    <row r="258979" ht="15"/>
    <row r="258980" ht="15"/>
    <row r="258981" ht="15"/>
    <row r="258982" ht="15"/>
    <row r="258983" ht="15"/>
    <row r="258984" ht="15"/>
    <row r="258985" ht="15"/>
    <row r="258986" ht="15"/>
    <row r="258987" ht="15"/>
    <row r="258988" ht="15"/>
    <row r="258989" ht="15"/>
    <row r="258990" ht="15"/>
    <row r="258991" ht="15"/>
    <row r="258992" ht="15"/>
    <row r="258993" ht="15"/>
    <row r="258994" ht="15"/>
    <row r="258995" ht="15"/>
    <row r="258996" ht="15"/>
    <row r="258997" ht="15"/>
    <row r="258998" ht="15"/>
    <row r="258999" ht="15"/>
    <row r="259000" ht="15"/>
    <row r="259001" ht="15"/>
    <row r="259002" ht="15"/>
    <row r="259003" ht="15"/>
    <row r="259004" ht="15"/>
    <row r="259005" ht="15"/>
    <row r="259006" ht="15"/>
    <row r="259007" ht="15"/>
    <row r="259008" ht="15"/>
    <row r="259009" ht="15"/>
    <row r="259010" ht="15"/>
    <row r="259011" ht="15"/>
    <row r="259012" ht="15"/>
    <row r="259013" ht="15"/>
    <row r="259014" ht="15"/>
    <row r="259015" ht="15"/>
    <row r="259016" ht="15"/>
    <row r="259017" ht="15"/>
    <row r="259018" ht="15"/>
    <row r="259019" ht="15"/>
    <row r="259020" ht="15"/>
    <row r="259021" ht="15"/>
    <row r="259022" ht="15"/>
    <row r="259023" ht="15"/>
    <row r="259024" ht="15"/>
    <row r="259025" ht="15"/>
    <row r="259026" ht="15"/>
    <row r="259027" ht="15"/>
    <row r="259028" ht="15"/>
    <row r="259029" ht="15"/>
    <row r="259030" ht="15"/>
    <row r="259031" ht="15"/>
    <row r="259032" ht="15"/>
    <row r="259033" ht="15"/>
    <row r="259034" ht="15"/>
    <row r="259035" ht="15"/>
    <row r="259036" ht="15"/>
    <row r="259037" ht="15"/>
    <row r="259038" ht="15"/>
    <row r="259039" ht="15"/>
    <row r="259040" ht="15"/>
    <row r="259041" ht="15"/>
    <row r="259042" ht="15"/>
    <row r="259043" ht="15"/>
    <row r="259044" ht="15"/>
    <row r="259045" ht="15"/>
    <row r="259046" ht="15"/>
    <row r="259047" ht="15"/>
    <row r="259048" ht="15"/>
    <row r="259049" ht="15"/>
    <row r="259050" ht="15"/>
    <row r="259051" ht="15"/>
    <row r="259052" ht="15"/>
    <row r="259053" ht="15"/>
    <row r="259054" ht="15"/>
    <row r="259055" ht="15"/>
    <row r="259056" ht="15"/>
    <row r="259057" ht="15"/>
    <row r="259058" ht="15"/>
    <row r="259059" ht="15"/>
    <row r="259060" ht="15"/>
    <row r="259061" ht="15"/>
    <row r="259062" ht="15"/>
    <row r="259063" ht="15"/>
    <row r="259064" ht="15"/>
    <row r="259065" ht="15"/>
    <row r="259066" ht="15"/>
    <row r="259067" ht="15"/>
    <row r="259068" ht="15"/>
    <row r="259069" ht="15"/>
    <row r="259070" ht="15"/>
    <row r="259071" ht="15"/>
    <row r="259072" ht="15"/>
    <row r="259073" ht="15"/>
    <row r="259074" ht="15"/>
    <row r="259075" ht="15"/>
    <row r="259076" ht="15"/>
    <row r="259077" ht="15"/>
    <row r="259078" ht="15"/>
    <row r="259079" ht="15"/>
    <row r="259080" ht="15"/>
    <row r="259081" ht="15"/>
    <row r="259082" ht="15"/>
    <row r="259083" ht="15"/>
    <row r="259084" ht="15"/>
    <row r="259085" ht="15"/>
    <row r="259086" ht="15"/>
    <row r="259087" ht="15"/>
    <row r="259088" ht="15"/>
    <row r="259089" ht="15"/>
    <row r="259090" ht="15"/>
    <row r="259091" ht="15"/>
    <row r="259092" ht="15"/>
    <row r="259093" ht="15"/>
    <row r="259094" ht="15"/>
    <row r="259095" ht="15"/>
    <row r="259096" ht="15"/>
    <row r="259097" ht="15"/>
    <row r="259098" ht="15"/>
    <row r="259099" ht="15"/>
    <row r="259100" ht="15"/>
    <row r="259101" ht="15"/>
    <row r="259102" ht="15"/>
    <row r="259103" ht="15"/>
    <row r="259104" ht="15"/>
    <row r="259105" ht="15"/>
    <row r="259106" ht="15"/>
    <row r="259107" ht="15"/>
    <row r="259108" ht="15"/>
    <row r="259109" ht="15"/>
    <row r="259110" ht="15"/>
    <row r="259111" ht="15"/>
    <row r="259112" ht="15"/>
    <row r="259113" ht="15"/>
    <row r="259114" ht="15"/>
    <row r="259115" ht="15"/>
    <row r="259116" ht="15"/>
    <row r="259117" ht="15"/>
    <row r="259118" ht="15"/>
    <row r="259119" ht="15"/>
    <row r="259120" ht="15"/>
    <row r="259121" ht="15"/>
    <row r="259122" ht="15"/>
    <row r="259123" ht="15"/>
    <row r="259124" ht="15"/>
    <row r="259125" ht="15"/>
    <row r="259126" ht="15"/>
    <row r="259127" ht="15"/>
    <row r="259128" ht="15"/>
    <row r="259129" ht="15"/>
    <row r="259130" ht="15"/>
    <row r="259131" ht="15"/>
    <row r="259132" ht="15"/>
    <row r="259133" ht="15"/>
    <row r="259134" ht="15"/>
    <row r="259135" ht="15"/>
    <row r="259136" ht="15"/>
    <row r="259137" ht="15"/>
    <row r="259138" ht="15"/>
    <row r="259139" ht="15"/>
    <row r="259140" ht="15"/>
    <row r="259141" ht="15"/>
    <row r="259142" ht="15"/>
    <row r="259143" ht="15"/>
    <row r="259144" ht="15"/>
    <row r="259145" ht="15"/>
    <row r="259146" ht="15"/>
    <row r="259147" ht="15"/>
    <row r="259148" ht="15"/>
    <row r="259149" ht="15"/>
    <row r="259150" ht="15"/>
    <row r="259151" ht="15"/>
    <row r="259152" ht="15"/>
    <row r="259153" ht="15"/>
    <row r="259154" ht="15"/>
    <row r="259155" ht="15"/>
    <row r="259156" ht="15"/>
    <row r="259157" ht="15"/>
    <row r="259158" ht="15"/>
    <row r="259159" ht="15"/>
    <row r="259160" ht="15"/>
    <row r="259161" ht="15"/>
    <row r="259162" ht="15"/>
    <row r="259163" ht="15"/>
    <row r="259164" ht="15"/>
    <row r="259165" ht="15"/>
    <row r="259166" ht="15"/>
    <row r="259167" ht="15"/>
    <row r="259168" ht="15"/>
    <row r="259169" ht="15"/>
    <row r="259170" ht="15"/>
    <row r="259171" ht="15"/>
    <row r="259172" ht="15"/>
    <row r="259173" ht="15"/>
    <row r="259174" ht="15"/>
    <row r="259175" ht="15"/>
    <row r="259176" ht="15"/>
    <row r="259177" ht="15"/>
    <row r="259178" ht="15"/>
    <row r="259179" ht="15"/>
    <row r="259180" ht="15"/>
    <row r="259181" ht="15"/>
    <row r="259182" ht="15"/>
    <row r="259183" ht="15"/>
    <row r="259184" ht="15"/>
    <row r="259185" ht="15"/>
    <row r="259186" ht="15"/>
    <row r="259187" ht="15"/>
    <row r="259188" ht="15"/>
    <row r="259189" ht="15"/>
    <row r="259190" ht="15"/>
    <row r="259191" ht="15"/>
    <row r="259192" ht="15"/>
    <row r="259193" ht="15"/>
    <row r="259194" ht="15"/>
    <row r="259195" ht="15"/>
    <row r="259196" ht="15"/>
    <row r="259197" ht="15"/>
    <row r="259198" ht="15"/>
    <row r="259199" ht="15"/>
    <row r="259200" ht="15"/>
    <row r="259201" ht="15"/>
    <row r="259202" ht="15"/>
    <row r="259203" ht="15"/>
    <row r="259204" ht="15"/>
    <row r="259205" ht="15"/>
    <row r="259206" ht="15"/>
    <row r="259207" ht="15"/>
    <row r="259208" ht="15"/>
    <row r="259209" ht="15"/>
    <row r="259210" ht="15"/>
    <row r="259211" ht="15"/>
    <row r="259212" ht="15"/>
    <row r="259213" ht="15"/>
    <row r="259214" ht="15"/>
    <row r="259215" ht="15"/>
    <row r="259216" ht="15"/>
    <row r="259217" ht="15"/>
    <row r="259218" ht="15"/>
    <row r="259219" ht="15"/>
    <row r="259220" ht="15"/>
    <row r="259221" ht="15"/>
    <row r="259222" ht="15"/>
    <row r="259223" ht="15"/>
    <row r="259224" ht="15"/>
    <row r="259225" ht="15"/>
    <row r="259226" ht="15"/>
    <row r="259227" ht="15"/>
    <row r="259228" ht="15"/>
    <row r="259229" ht="15"/>
    <row r="259230" ht="15"/>
    <row r="259231" ht="15"/>
    <row r="259232" ht="15"/>
    <row r="259233" ht="15"/>
    <row r="259234" ht="15"/>
    <row r="259235" ht="15"/>
    <row r="259236" ht="15"/>
    <row r="259237" ht="15"/>
    <row r="259238" ht="15"/>
    <row r="259239" ht="15"/>
    <row r="259240" ht="15"/>
    <row r="259241" ht="15"/>
    <row r="259242" ht="15"/>
    <row r="259243" ht="15"/>
    <row r="259244" ht="15"/>
    <row r="259245" ht="15"/>
    <row r="259246" ht="15"/>
    <row r="259247" ht="15"/>
    <row r="259248" ht="15"/>
    <row r="259249" ht="15"/>
    <row r="259250" ht="15"/>
    <row r="259251" ht="15"/>
    <row r="259252" ht="15"/>
    <row r="259253" ht="15"/>
    <row r="259254" ht="15"/>
    <row r="259255" ht="15"/>
    <row r="259256" ht="15"/>
    <row r="259257" ht="15"/>
    <row r="259258" ht="15"/>
    <row r="259259" ht="15"/>
    <row r="259260" ht="15"/>
    <row r="259261" ht="15"/>
    <row r="259262" ht="15"/>
    <row r="259263" ht="15"/>
    <row r="259264" ht="15"/>
    <row r="259265" ht="15"/>
    <row r="259266" ht="15"/>
    <row r="259267" ht="15"/>
    <row r="259268" ht="15"/>
    <row r="259269" ht="15"/>
    <row r="259270" ht="15"/>
    <row r="259271" ht="15"/>
    <row r="259272" ht="15"/>
    <row r="259273" ht="15"/>
    <row r="259274" ht="15"/>
    <row r="259275" ht="15"/>
    <row r="259276" ht="15"/>
    <row r="259277" ht="15"/>
    <row r="259278" ht="15"/>
    <row r="259279" ht="15"/>
    <row r="259280" ht="15"/>
    <row r="259281" ht="15"/>
    <row r="259282" ht="15"/>
    <row r="259283" ht="15"/>
    <row r="259284" ht="15"/>
    <row r="259285" ht="15"/>
    <row r="259286" ht="15"/>
    <row r="259287" ht="15"/>
    <row r="259288" ht="15"/>
    <row r="259289" ht="15"/>
    <row r="259290" ht="15"/>
    <row r="259291" ht="15"/>
    <row r="259292" ht="15"/>
    <row r="259293" ht="15"/>
    <row r="259294" ht="15"/>
    <row r="259295" ht="15"/>
    <row r="259296" ht="15"/>
    <row r="259297" ht="15"/>
    <row r="259298" ht="15"/>
    <row r="259299" ht="15"/>
    <row r="259300" ht="15"/>
    <row r="259301" ht="15"/>
    <row r="259302" ht="15"/>
    <row r="259303" ht="15"/>
    <row r="259304" ht="15"/>
    <row r="259305" ht="15"/>
    <row r="259306" ht="15"/>
    <row r="259307" ht="15"/>
    <row r="259308" ht="15"/>
    <row r="259309" ht="15"/>
    <row r="259310" ht="15"/>
    <row r="259311" ht="15"/>
    <row r="259312" ht="15"/>
    <row r="259313" ht="15"/>
    <row r="259314" ht="15"/>
    <row r="259315" ht="15"/>
    <row r="259316" ht="15"/>
    <row r="259317" ht="15"/>
    <row r="259318" ht="15"/>
    <row r="259319" ht="15"/>
    <row r="259320" ht="15"/>
    <row r="259321" ht="15"/>
    <row r="259322" ht="15"/>
    <row r="259323" ht="15"/>
    <row r="259324" ht="15"/>
    <row r="259325" ht="15"/>
    <row r="259326" ht="15"/>
    <row r="259327" ht="15"/>
    <row r="259328" ht="15"/>
    <row r="259329" ht="15"/>
    <row r="259330" ht="15"/>
    <row r="259331" ht="15"/>
    <row r="259332" ht="15"/>
    <row r="259333" ht="15"/>
    <row r="259334" ht="15"/>
    <row r="259335" ht="15"/>
    <row r="259336" ht="15"/>
    <row r="259337" ht="15"/>
    <row r="259338" ht="15"/>
    <row r="259339" ht="15"/>
    <row r="259340" ht="15"/>
    <row r="259341" ht="15"/>
    <row r="259342" ht="15"/>
    <row r="259343" ht="15"/>
    <row r="259344" ht="15"/>
    <row r="259345" ht="15"/>
    <row r="259346" ht="15"/>
    <row r="259347" ht="15"/>
    <row r="259348" ht="15"/>
    <row r="259349" ht="15"/>
    <row r="259350" ht="15"/>
    <row r="259351" ht="15"/>
    <row r="259352" ht="15"/>
    <row r="259353" ht="15"/>
    <row r="259354" ht="15"/>
    <row r="259355" ht="15"/>
    <row r="259356" ht="15"/>
    <row r="259357" ht="15"/>
    <row r="259358" ht="15"/>
    <row r="259359" ht="15"/>
    <row r="259360" ht="15"/>
    <row r="259361" ht="15"/>
    <row r="259362" ht="15"/>
    <row r="259363" ht="15"/>
    <row r="259364" ht="15"/>
    <row r="259365" ht="15"/>
    <row r="259366" ht="15"/>
    <row r="259367" ht="15"/>
    <row r="259368" ht="15"/>
    <row r="259369" ht="15"/>
    <row r="259370" ht="15"/>
    <row r="259371" ht="15"/>
    <row r="259372" ht="15"/>
    <row r="259373" ht="15"/>
    <row r="259374" ht="15"/>
    <row r="259375" ht="15"/>
    <row r="259376" ht="15"/>
    <row r="259377" ht="15"/>
    <row r="259378" ht="15"/>
    <row r="259379" ht="15"/>
    <row r="259380" ht="15"/>
    <row r="259381" ht="15"/>
    <row r="259382" ht="15"/>
    <row r="259383" ht="15"/>
    <row r="259384" ht="15"/>
    <row r="259385" ht="15"/>
    <row r="259386" ht="15"/>
    <row r="259387" ht="15"/>
    <row r="259388" ht="15"/>
    <row r="259389" ht="15"/>
    <row r="259390" ht="15"/>
    <row r="259391" ht="15"/>
    <row r="259392" ht="15"/>
    <row r="259393" ht="15"/>
    <row r="259394" ht="15"/>
    <row r="259395" ht="15"/>
    <row r="259396" ht="15"/>
    <row r="259397" ht="15"/>
    <row r="259398" ht="15"/>
    <row r="259399" ht="15"/>
    <row r="259400" ht="15"/>
    <row r="259401" ht="15"/>
    <row r="259402" ht="15"/>
    <row r="259403" ht="15"/>
    <row r="259404" ht="15"/>
    <row r="259405" ht="15"/>
    <row r="259406" ht="15"/>
    <row r="259407" ht="15"/>
    <row r="259408" ht="15"/>
    <row r="259409" ht="15"/>
    <row r="259410" ht="15"/>
    <row r="259411" ht="15"/>
    <row r="259412" ht="15"/>
    <row r="259413" ht="15"/>
    <row r="259414" ht="15"/>
    <row r="259415" ht="15"/>
    <row r="259416" ht="15"/>
    <row r="259417" ht="15"/>
    <row r="259418" ht="15"/>
    <row r="259419" ht="15"/>
    <row r="259420" ht="15"/>
    <row r="259421" ht="15"/>
    <row r="259422" ht="15"/>
    <row r="259423" ht="15"/>
    <row r="259424" ht="15"/>
    <row r="259425" ht="15"/>
    <row r="259426" ht="15"/>
    <row r="259427" ht="15"/>
    <row r="259428" ht="15"/>
    <row r="259429" ht="15"/>
    <row r="259430" ht="15"/>
    <row r="259431" ht="15"/>
    <row r="259432" ht="15"/>
    <row r="259433" ht="15"/>
    <row r="259434" ht="15"/>
    <row r="259435" ht="15"/>
    <row r="259436" ht="15"/>
    <row r="259437" ht="15"/>
    <row r="259438" ht="15"/>
    <row r="259439" ht="15"/>
    <row r="259440" ht="15"/>
    <row r="259441" ht="15"/>
    <row r="259442" ht="15"/>
    <row r="259443" ht="15"/>
    <row r="259444" ht="15"/>
    <row r="259445" ht="15"/>
    <row r="259446" ht="15"/>
    <row r="259447" ht="15"/>
    <row r="259448" ht="15"/>
    <row r="259449" ht="15"/>
    <row r="259450" ht="15"/>
    <row r="259451" ht="15"/>
    <row r="259452" ht="15"/>
    <row r="259453" ht="15"/>
    <row r="259454" ht="15"/>
    <row r="259455" ht="15"/>
    <row r="259456" ht="15"/>
    <row r="259457" ht="15"/>
    <row r="259458" ht="15"/>
    <row r="259459" ht="15"/>
    <row r="259460" ht="15"/>
    <row r="259461" ht="15"/>
    <row r="259462" ht="15"/>
    <row r="259463" ht="15"/>
    <row r="259464" ht="15"/>
    <row r="259465" ht="15"/>
    <row r="259466" ht="15"/>
    <row r="259467" ht="15"/>
    <row r="259468" ht="15"/>
    <row r="259469" ht="15"/>
    <row r="259470" ht="15"/>
    <row r="259471" ht="15"/>
    <row r="259472" ht="15"/>
    <row r="259473" ht="15"/>
    <row r="259474" ht="15"/>
    <row r="259475" ht="15"/>
    <row r="259476" ht="15"/>
    <row r="259477" ht="15"/>
    <row r="259478" ht="15"/>
    <row r="259479" ht="15"/>
    <row r="259480" ht="15"/>
    <row r="259481" ht="15"/>
    <row r="259482" ht="15"/>
    <row r="259483" ht="15"/>
    <row r="259484" ht="15"/>
    <row r="259485" ht="15"/>
    <row r="259486" ht="15"/>
    <row r="259487" ht="15"/>
    <row r="259488" ht="15"/>
    <row r="259489" ht="15"/>
    <row r="259490" ht="15"/>
    <row r="259491" ht="15"/>
    <row r="259492" ht="15"/>
    <row r="259493" ht="15"/>
    <row r="259494" ht="15"/>
    <row r="259495" ht="15"/>
    <row r="259496" ht="15"/>
    <row r="259497" ht="15"/>
    <row r="259498" ht="15"/>
    <row r="259499" ht="15"/>
    <row r="259500" ht="15"/>
    <row r="259501" ht="15"/>
    <row r="259502" ht="15"/>
    <row r="259503" ht="15"/>
    <row r="259504" ht="15"/>
    <row r="259505" ht="15"/>
    <row r="259506" ht="15"/>
    <row r="259507" ht="15"/>
    <row r="259508" ht="15"/>
    <row r="259509" ht="15"/>
    <row r="259510" ht="15"/>
    <row r="259511" ht="15"/>
    <row r="259512" ht="15"/>
    <row r="259513" ht="15"/>
    <row r="259514" ht="15"/>
    <row r="259515" ht="15"/>
    <row r="259516" ht="15"/>
    <row r="259517" ht="15"/>
    <row r="259518" ht="15"/>
    <row r="259519" ht="15"/>
    <row r="259520" ht="15"/>
    <row r="259521" ht="15"/>
    <row r="259522" ht="15"/>
    <row r="259523" ht="15"/>
    <row r="259524" ht="15"/>
    <row r="259525" ht="15"/>
    <row r="259526" ht="15"/>
    <row r="259527" ht="15"/>
    <row r="259528" ht="15"/>
    <row r="259529" ht="15"/>
    <row r="259530" ht="15"/>
    <row r="259531" ht="15"/>
    <row r="259532" ht="15"/>
    <row r="259533" ht="15"/>
    <row r="259534" ht="15"/>
    <row r="259535" ht="15"/>
    <row r="259536" ht="15"/>
    <row r="259537" ht="15"/>
    <row r="259538" ht="15"/>
    <row r="259539" ht="15"/>
    <row r="259540" ht="15"/>
    <row r="259541" ht="15"/>
    <row r="259542" ht="15"/>
    <row r="259543" ht="15"/>
    <row r="259544" ht="15"/>
    <row r="259545" ht="15"/>
    <row r="259546" ht="15"/>
    <row r="259547" ht="15"/>
    <row r="259548" ht="15"/>
    <row r="259549" ht="15"/>
    <row r="259550" ht="15"/>
    <row r="259551" ht="15"/>
    <row r="259552" ht="15"/>
    <row r="259553" ht="15"/>
    <row r="259554" ht="15"/>
    <row r="259555" ht="15"/>
    <row r="259556" ht="15"/>
    <row r="259557" ht="15"/>
    <row r="259558" ht="15"/>
    <row r="259559" ht="15"/>
    <row r="259560" ht="15"/>
    <row r="259561" ht="15"/>
    <row r="259562" ht="15"/>
    <row r="259563" ht="15"/>
    <row r="259564" ht="15"/>
    <row r="259565" ht="15"/>
    <row r="259566" ht="15"/>
    <row r="259567" ht="15"/>
    <row r="259568" ht="15"/>
    <row r="259569" ht="15"/>
    <row r="259570" ht="15"/>
    <row r="259571" ht="15"/>
    <row r="259572" ht="15"/>
    <row r="259573" ht="15"/>
    <row r="259574" ht="15"/>
    <row r="259575" ht="15"/>
    <row r="259576" ht="15"/>
    <row r="259577" ht="15"/>
    <row r="259578" ht="15"/>
    <row r="259579" ht="15"/>
    <row r="259580" ht="15"/>
    <row r="259581" ht="15"/>
    <row r="259582" ht="15"/>
    <row r="259583" ht="15"/>
    <row r="259584" ht="15"/>
    <row r="259585" ht="15"/>
    <row r="259586" ht="15"/>
    <row r="259587" ht="15"/>
    <row r="259588" ht="15"/>
    <row r="259589" ht="15"/>
    <row r="259590" ht="15"/>
    <row r="259591" ht="15"/>
    <row r="259592" ht="15"/>
    <row r="259593" ht="15"/>
    <row r="259594" ht="15"/>
    <row r="259595" ht="15"/>
    <row r="259596" ht="15"/>
    <row r="259597" ht="15"/>
    <row r="259598" ht="15"/>
    <row r="259599" ht="15"/>
    <row r="259600" ht="15"/>
    <row r="259601" ht="15"/>
    <row r="259602" ht="15"/>
    <row r="259603" ht="15"/>
    <row r="259604" ht="15"/>
    <row r="259605" ht="15"/>
    <row r="259606" ht="15"/>
    <row r="259607" ht="15"/>
    <row r="259608" ht="15"/>
    <row r="259609" ht="15"/>
    <row r="259610" ht="15"/>
    <row r="259611" ht="15"/>
    <row r="259612" ht="15"/>
    <row r="259613" ht="15"/>
    <row r="259614" ht="15"/>
    <row r="259615" ht="15"/>
    <row r="259616" ht="15"/>
    <row r="259617" ht="15"/>
    <row r="259618" ht="15"/>
    <row r="259619" ht="15"/>
    <row r="259620" ht="15"/>
    <row r="259621" ht="15"/>
    <row r="259622" ht="15"/>
    <row r="259623" ht="15"/>
    <row r="259624" ht="15"/>
    <row r="259625" ht="15"/>
    <row r="259626" ht="15"/>
    <row r="259627" ht="15"/>
    <row r="259628" ht="15"/>
    <row r="259629" ht="15"/>
    <row r="259630" ht="15"/>
    <row r="259631" ht="15"/>
    <row r="259632" ht="15"/>
    <row r="259633" ht="15"/>
    <row r="259634" ht="15"/>
    <row r="259635" ht="15"/>
    <row r="259636" ht="15"/>
    <row r="259637" ht="15"/>
    <row r="259638" ht="15"/>
    <row r="259639" ht="15"/>
    <row r="259640" ht="15"/>
    <row r="259641" ht="15"/>
    <row r="259642" ht="15"/>
    <row r="259643" ht="15"/>
    <row r="259644" ht="15"/>
    <row r="259645" ht="15"/>
    <row r="259646" ht="15"/>
    <row r="259647" ht="15"/>
    <row r="259648" ht="15"/>
    <row r="259649" ht="15"/>
    <row r="259650" ht="15"/>
    <row r="259651" ht="15"/>
    <row r="259652" ht="15"/>
    <row r="259653" ht="15"/>
    <row r="259654" ht="15"/>
    <row r="259655" ht="15"/>
    <row r="259656" ht="15"/>
    <row r="259657" ht="15"/>
    <row r="259658" ht="15"/>
    <row r="259659" ht="15"/>
    <row r="259660" ht="15"/>
    <row r="259661" ht="15"/>
    <row r="259662" ht="15"/>
    <row r="259663" ht="15"/>
    <row r="259664" ht="15"/>
    <row r="259665" ht="15"/>
    <row r="259666" ht="15"/>
    <row r="259667" ht="15"/>
    <row r="259668" ht="15"/>
    <row r="259669" ht="15"/>
    <row r="259670" ht="15"/>
    <row r="259671" ht="15"/>
    <row r="259672" ht="15"/>
    <row r="259673" ht="15"/>
    <row r="259674" ht="15"/>
    <row r="259675" ht="15"/>
    <row r="259676" ht="15"/>
    <row r="259677" ht="15"/>
    <row r="259678" ht="15"/>
    <row r="259679" ht="15"/>
    <row r="259680" ht="15"/>
    <row r="259681" ht="15"/>
    <row r="259682" ht="15"/>
    <row r="259683" ht="15"/>
    <row r="259684" ht="15"/>
    <row r="259685" ht="15"/>
    <row r="259686" ht="15"/>
    <row r="259687" ht="15"/>
    <row r="259688" ht="15"/>
    <row r="259689" ht="15"/>
    <row r="259690" ht="15"/>
    <row r="259691" ht="15"/>
    <row r="259692" ht="15"/>
    <row r="259693" ht="15"/>
    <row r="259694" ht="15"/>
    <row r="259695" ht="15"/>
    <row r="259696" ht="15"/>
    <row r="259697" ht="15"/>
    <row r="259698" ht="15"/>
    <row r="259699" ht="15"/>
    <row r="259700" ht="15"/>
    <row r="259701" ht="15"/>
    <row r="259702" ht="15"/>
    <row r="259703" ht="15"/>
    <row r="259704" ht="15"/>
    <row r="259705" ht="15"/>
    <row r="259706" ht="15"/>
    <row r="259707" ht="15"/>
    <row r="259708" ht="15"/>
    <row r="259709" ht="15"/>
    <row r="259710" ht="15"/>
    <row r="259711" ht="15"/>
    <row r="259712" ht="15"/>
    <row r="259713" ht="15"/>
    <row r="259714" ht="15"/>
    <row r="259715" ht="15"/>
    <row r="259716" ht="15"/>
    <row r="259717" ht="15"/>
    <row r="259718" ht="15"/>
    <row r="259719" ht="15"/>
    <row r="259720" ht="15"/>
    <row r="259721" ht="15"/>
    <row r="259722" ht="15"/>
    <row r="259723" ht="15"/>
    <row r="259724" ht="15"/>
    <row r="259725" ht="15"/>
    <row r="259726" ht="15"/>
    <row r="259727" ht="15"/>
    <row r="259728" ht="15"/>
    <row r="259729" ht="15"/>
    <row r="259730" ht="15"/>
    <row r="259731" ht="15"/>
    <row r="259732" ht="15"/>
    <row r="259733" ht="15"/>
    <row r="259734" ht="15"/>
    <row r="259735" ht="15"/>
    <row r="259736" ht="15"/>
    <row r="259737" ht="15"/>
    <row r="259738" ht="15"/>
    <row r="259739" ht="15"/>
    <row r="259740" ht="15"/>
    <row r="259741" ht="15"/>
    <row r="259742" ht="15"/>
    <row r="259743" ht="15"/>
    <row r="259744" ht="15"/>
    <row r="259745" ht="15"/>
    <row r="259746" ht="15"/>
    <row r="259747" ht="15"/>
    <row r="259748" ht="15"/>
    <row r="259749" ht="15"/>
    <row r="259750" ht="15"/>
    <row r="259751" ht="15"/>
    <row r="259752" ht="15"/>
    <row r="259753" ht="15"/>
    <row r="259754" ht="15"/>
    <row r="259755" ht="15"/>
    <row r="259756" ht="15"/>
    <row r="259757" ht="15"/>
    <row r="259758" ht="15"/>
    <row r="259759" ht="15"/>
    <row r="259760" ht="15"/>
    <row r="259761" ht="15"/>
    <row r="259762" ht="15"/>
    <row r="259763" ht="15"/>
    <row r="259764" ht="15"/>
    <row r="259765" ht="15"/>
    <row r="259766" ht="15"/>
    <row r="259767" ht="15"/>
    <row r="259768" ht="15"/>
    <row r="259769" ht="15"/>
    <row r="259770" ht="15"/>
    <row r="259771" ht="15"/>
    <row r="259772" ht="15"/>
    <row r="259773" ht="15"/>
    <row r="259774" ht="15"/>
    <row r="259775" ht="15"/>
    <row r="259776" ht="15"/>
    <row r="259777" ht="15"/>
    <row r="259778" ht="15"/>
    <row r="259779" ht="15"/>
    <row r="259780" ht="15"/>
    <row r="259781" ht="15"/>
    <row r="259782" ht="15"/>
    <row r="259783" ht="15"/>
    <row r="259784" ht="15"/>
    <row r="259785" ht="15"/>
    <row r="259786" ht="15"/>
    <row r="259787" ht="15"/>
    <row r="259788" ht="15"/>
    <row r="259789" ht="15"/>
    <row r="259790" ht="15"/>
    <row r="259791" ht="15"/>
    <row r="259792" ht="15"/>
    <row r="259793" ht="15"/>
    <row r="259794" ht="15"/>
    <row r="259795" ht="15"/>
    <row r="259796" ht="15"/>
    <row r="259797" ht="15"/>
    <row r="259798" ht="15"/>
    <row r="259799" ht="15"/>
    <row r="259800" ht="15"/>
    <row r="259801" ht="15"/>
    <row r="259802" ht="15"/>
    <row r="259803" ht="15"/>
    <row r="259804" ht="15"/>
    <row r="259805" ht="15"/>
    <row r="259806" ht="15"/>
    <row r="259807" ht="15"/>
    <row r="259808" ht="15"/>
    <row r="259809" ht="15"/>
    <row r="259810" ht="15"/>
    <row r="259811" ht="15"/>
    <row r="259812" ht="15"/>
    <row r="259813" ht="15"/>
    <row r="259814" ht="15"/>
    <row r="259815" ht="15"/>
    <row r="259816" ht="15"/>
    <row r="259817" ht="15"/>
    <row r="259818" ht="15"/>
    <row r="259819" ht="15"/>
    <row r="259820" ht="15"/>
    <row r="259821" ht="15"/>
    <row r="259822" ht="15"/>
    <row r="259823" ht="15"/>
    <row r="259824" ht="15"/>
    <row r="259825" ht="15"/>
    <row r="259826" ht="15"/>
    <row r="259827" ht="15"/>
    <row r="259828" ht="15"/>
    <row r="259829" ht="15"/>
    <row r="259830" ht="15"/>
    <row r="259831" ht="15"/>
    <row r="259832" ht="15"/>
    <row r="259833" ht="15"/>
    <row r="259834" ht="15"/>
    <row r="259835" ht="15"/>
    <row r="259836" ht="15"/>
    <row r="259837" ht="15"/>
    <row r="259838" ht="15"/>
    <row r="259839" ht="15"/>
    <row r="259840" ht="15"/>
    <row r="259841" ht="15"/>
    <row r="259842" ht="15"/>
    <row r="259843" ht="15"/>
    <row r="259844" ht="15"/>
    <row r="259845" ht="15"/>
    <row r="259846" ht="15"/>
    <row r="259847" ht="15"/>
    <row r="259848" ht="15"/>
    <row r="259849" ht="15"/>
    <row r="259850" ht="15"/>
    <row r="259851" ht="15"/>
    <row r="259852" ht="15"/>
    <row r="259853" ht="15"/>
    <row r="259854" ht="15"/>
    <row r="259855" ht="15"/>
    <row r="259856" ht="15"/>
    <row r="259857" ht="15"/>
    <row r="259858" ht="15"/>
    <row r="259859" ht="15"/>
    <row r="259860" ht="15"/>
    <row r="259861" ht="15"/>
    <row r="259862" ht="15"/>
    <row r="259863" ht="15"/>
    <row r="259864" ht="15"/>
    <row r="259865" ht="15"/>
    <row r="259866" ht="15"/>
    <row r="259867" ht="15"/>
    <row r="259868" ht="15"/>
    <row r="259869" ht="15"/>
    <row r="259870" ht="15"/>
    <row r="259871" ht="15"/>
    <row r="259872" ht="15"/>
    <row r="259873" ht="15"/>
    <row r="259874" ht="15"/>
    <row r="259875" ht="15"/>
    <row r="259876" ht="15"/>
    <row r="259877" ht="15"/>
    <row r="259878" ht="15"/>
    <row r="259879" ht="15"/>
    <row r="259880" ht="15"/>
    <row r="259881" ht="15"/>
    <row r="259882" ht="15"/>
    <row r="259883" ht="15"/>
    <row r="259884" ht="15"/>
    <row r="259885" ht="15"/>
    <row r="259886" ht="15"/>
    <row r="259887" ht="15"/>
    <row r="259888" ht="15"/>
    <row r="259889" ht="15"/>
    <row r="259890" ht="15"/>
    <row r="259891" ht="15"/>
    <row r="259892" ht="15"/>
    <row r="259893" ht="15"/>
    <row r="259894" ht="15"/>
    <row r="259895" ht="15"/>
    <row r="259896" ht="15"/>
    <row r="259897" ht="15"/>
    <row r="259898" ht="15"/>
    <row r="259899" ht="15"/>
    <row r="259900" ht="15"/>
    <row r="259901" ht="15"/>
    <row r="259902" ht="15"/>
    <row r="259903" ht="15"/>
    <row r="259904" ht="15"/>
    <row r="259905" ht="15"/>
    <row r="259906" ht="15"/>
    <row r="259907" ht="15"/>
    <row r="259908" ht="15"/>
    <row r="259909" ht="15"/>
    <row r="259910" ht="15"/>
    <row r="259911" ht="15"/>
    <row r="259912" ht="15"/>
    <row r="259913" ht="15"/>
    <row r="259914" ht="15"/>
    <row r="259915" ht="15"/>
    <row r="259916" ht="15"/>
    <row r="259917" ht="15"/>
    <row r="259918" ht="15"/>
    <row r="259919" ht="15"/>
    <row r="259920" ht="15"/>
    <row r="259921" ht="15"/>
    <row r="259922" ht="15"/>
    <row r="259923" ht="15"/>
    <row r="259924" ht="15"/>
    <row r="259925" ht="15"/>
    <row r="259926" ht="15"/>
    <row r="259927" ht="15"/>
    <row r="259928" ht="15"/>
    <row r="259929" ht="15"/>
    <row r="259930" ht="15"/>
    <row r="259931" ht="15"/>
    <row r="259932" ht="15"/>
    <row r="259933" ht="15"/>
    <row r="259934" ht="15"/>
    <row r="259935" ht="15"/>
    <row r="259936" ht="15"/>
    <row r="259937" ht="15"/>
    <row r="259938" ht="15"/>
    <row r="259939" ht="15"/>
    <row r="259940" ht="15"/>
    <row r="259941" ht="15"/>
    <row r="259942" ht="15"/>
    <row r="259943" ht="15"/>
    <row r="259944" ht="15"/>
    <row r="259945" ht="15"/>
    <row r="259946" ht="15"/>
    <row r="259947" ht="15"/>
    <row r="259948" ht="15"/>
    <row r="259949" ht="15"/>
    <row r="259950" ht="15"/>
    <row r="259951" ht="15"/>
    <row r="259952" ht="15"/>
    <row r="259953" ht="15"/>
    <row r="259954" ht="15"/>
    <row r="259955" ht="15"/>
    <row r="259956" ht="15"/>
    <row r="259957" ht="15"/>
    <row r="259958" ht="15"/>
    <row r="259959" ht="15"/>
    <row r="259960" ht="15"/>
    <row r="259961" ht="15"/>
    <row r="259962" ht="15"/>
    <row r="259963" ht="15"/>
    <row r="259964" ht="15"/>
    <row r="259965" ht="15"/>
    <row r="259966" ht="15"/>
    <row r="259967" ht="15"/>
    <row r="259968" ht="15"/>
    <row r="259969" ht="15"/>
    <row r="259970" ht="15"/>
    <row r="259971" ht="15"/>
    <row r="259972" ht="15"/>
    <row r="259973" ht="15"/>
    <row r="259974" ht="15"/>
    <row r="259975" ht="15"/>
    <row r="259976" ht="15"/>
    <row r="259977" ht="15"/>
    <row r="259978" ht="15"/>
    <row r="259979" ht="15"/>
    <row r="259980" ht="15"/>
    <row r="259981" ht="15"/>
    <row r="259982" ht="15"/>
    <row r="259983" ht="15"/>
    <row r="259984" ht="15"/>
    <row r="259985" ht="15"/>
    <row r="259986" ht="15"/>
    <row r="259987" ht="15"/>
    <row r="259988" ht="15"/>
    <row r="259989" ht="15"/>
    <row r="259990" ht="15"/>
    <row r="259991" ht="15"/>
    <row r="259992" ht="15"/>
    <row r="259993" ht="15"/>
    <row r="259994" ht="15"/>
    <row r="259995" ht="15"/>
    <row r="259996" ht="15"/>
    <row r="259997" ht="15"/>
    <row r="259998" ht="15"/>
    <row r="259999" ht="15"/>
    <row r="260000" ht="15"/>
    <row r="260001" ht="15"/>
    <row r="260002" ht="15"/>
    <row r="260003" ht="15"/>
    <row r="260004" ht="15"/>
    <row r="260005" ht="15"/>
    <row r="260006" ht="15"/>
    <row r="260007" ht="15"/>
    <row r="260008" ht="15"/>
    <row r="260009" ht="15"/>
    <row r="260010" ht="15"/>
    <row r="260011" ht="15"/>
    <row r="260012" ht="15"/>
    <row r="260013" ht="15"/>
    <row r="260014" ht="15"/>
    <row r="260015" ht="15"/>
    <row r="260016" ht="15"/>
    <row r="260017" ht="15"/>
    <row r="260018" ht="15"/>
    <row r="260019" ht="15"/>
    <row r="260020" ht="15"/>
    <row r="260021" ht="15"/>
    <row r="260022" ht="15"/>
    <row r="260023" ht="15"/>
    <row r="260024" ht="15"/>
    <row r="260025" ht="15"/>
    <row r="260026" ht="15"/>
    <row r="260027" ht="15"/>
    <row r="260028" ht="15"/>
    <row r="260029" ht="15"/>
    <row r="260030" ht="15"/>
    <row r="260031" ht="15"/>
    <row r="260032" ht="15"/>
    <row r="260033" ht="15"/>
    <row r="260034" ht="15"/>
    <row r="260035" ht="15"/>
    <row r="260036" ht="15"/>
    <row r="260037" ht="15"/>
    <row r="260038" ht="15"/>
    <row r="260039" ht="15"/>
    <row r="260040" ht="15"/>
    <row r="260041" ht="15"/>
    <row r="260042" ht="15"/>
    <row r="260043" ht="15"/>
    <row r="260044" ht="15"/>
    <row r="260045" ht="15"/>
    <row r="260046" ht="15"/>
    <row r="260047" ht="15"/>
    <row r="260048" ht="15"/>
    <row r="260049" ht="15"/>
    <row r="260050" ht="15"/>
    <row r="260051" ht="15"/>
    <row r="260052" ht="15"/>
    <row r="260053" ht="15"/>
    <row r="260054" ht="15"/>
    <row r="260055" ht="15"/>
    <row r="260056" ht="15"/>
    <row r="260057" ht="15"/>
    <row r="260058" ht="15"/>
    <row r="260059" ht="15"/>
    <row r="260060" ht="15"/>
    <row r="260061" ht="15"/>
    <row r="260062" ht="15"/>
    <row r="260063" ht="15"/>
    <row r="260064" ht="15"/>
    <row r="260065" ht="15"/>
    <row r="260066" ht="15"/>
    <row r="260067" ht="15"/>
    <row r="260068" ht="15"/>
    <row r="260069" ht="15"/>
    <row r="260070" ht="15"/>
    <row r="260071" ht="15"/>
    <row r="260072" ht="15"/>
    <row r="260073" ht="15"/>
    <row r="260074" ht="15"/>
    <row r="260075" ht="15"/>
    <row r="260076" ht="15"/>
    <row r="260077" ht="15"/>
    <row r="260078" ht="15"/>
    <row r="260079" ht="15"/>
    <row r="260080" ht="15"/>
    <row r="260081" ht="15"/>
    <row r="260082" ht="15"/>
    <row r="260083" ht="15"/>
    <row r="260084" ht="15"/>
    <row r="260085" ht="15"/>
    <row r="260086" ht="15"/>
    <row r="260087" ht="15"/>
    <row r="260088" ht="15"/>
    <row r="260089" ht="15"/>
    <row r="260090" ht="15"/>
    <row r="260091" ht="15"/>
    <row r="260092" ht="15"/>
    <row r="260093" ht="15"/>
    <row r="260094" ht="15"/>
    <row r="260095" ht="15"/>
    <row r="260096" ht="15"/>
    <row r="260097" ht="15"/>
    <row r="260098" ht="15"/>
    <row r="260099" ht="15"/>
    <row r="260100" ht="15"/>
    <row r="260101" ht="15"/>
    <row r="260102" ht="15"/>
    <row r="260103" ht="15"/>
    <row r="260104" ht="15"/>
    <row r="260105" ht="15"/>
    <row r="260106" ht="15"/>
    <row r="260107" ht="15"/>
    <row r="260108" ht="15"/>
    <row r="260109" ht="15"/>
    <row r="260110" ht="15"/>
    <row r="260111" ht="15"/>
    <row r="260112" ht="15"/>
    <row r="260113" ht="15"/>
    <row r="260114" ht="15"/>
    <row r="260115" ht="15"/>
    <row r="260116" ht="15"/>
    <row r="260117" ht="15"/>
    <row r="260118" ht="15"/>
    <row r="260119" ht="15"/>
    <row r="260120" ht="15"/>
    <row r="260121" ht="15"/>
    <row r="260122" ht="15"/>
    <row r="260123" ht="15"/>
    <row r="260124" ht="15"/>
    <row r="260125" ht="15"/>
    <row r="260126" ht="15"/>
    <row r="260127" ht="15"/>
    <row r="260128" ht="15"/>
    <row r="260129" ht="15"/>
    <row r="260130" ht="15"/>
    <row r="260131" ht="15"/>
    <row r="260132" ht="15"/>
    <row r="260133" ht="15"/>
    <row r="260134" ht="15"/>
    <row r="260135" ht="15"/>
    <row r="260136" ht="15"/>
    <row r="260137" ht="15"/>
    <row r="260138" ht="15"/>
    <row r="260139" ht="15"/>
    <row r="260140" ht="15"/>
    <row r="260141" ht="15"/>
    <row r="260142" ht="15"/>
    <row r="260143" ht="15"/>
    <row r="260144" ht="15"/>
    <row r="260145" ht="15"/>
    <row r="260146" ht="15"/>
    <row r="260147" ht="15"/>
    <row r="260148" ht="15"/>
    <row r="260149" ht="15"/>
    <row r="260150" ht="15"/>
    <row r="260151" ht="15"/>
    <row r="260152" ht="15"/>
    <row r="260153" ht="15"/>
    <row r="260154" ht="15"/>
    <row r="260155" ht="15"/>
    <row r="260156" ht="15"/>
    <row r="260157" ht="15"/>
    <row r="260158" ht="15"/>
    <row r="260159" ht="15"/>
    <row r="260160" ht="15"/>
    <row r="260161" ht="15"/>
    <row r="260162" ht="15"/>
    <row r="260163" ht="15"/>
    <row r="260164" ht="15"/>
    <row r="260165" ht="15"/>
    <row r="260166" ht="15"/>
    <row r="260167" ht="15"/>
    <row r="260168" ht="15"/>
    <row r="260169" ht="15"/>
    <row r="260170" ht="15"/>
    <row r="260171" ht="15"/>
    <row r="260172" ht="15"/>
    <row r="260173" ht="15"/>
    <row r="260174" ht="15"/>
    <row r="260175" ht="15"/>
    <row r="260176" ht="15"/>
    <row r="260177" ht="15"/>
    <row r="260178" ht="15"/>
    <row r="260179" ht="15"/>
    <row r="260180" ht="15"/>
    <row r="260181" ht="15"/>
    <row r="260182" ht="15"/>
    <row r="260183" ht="15"/>
    <row r="260184" ht="15"/>
    <row r="260185" ht="15"/>
    <row r="260186" ht="15"/>
    <row r="260187" ht="15"/>
    <row r="260188" ht="15"/>
    <row r="260189" ht="15"/>
    <row r="260190" ht="15"/>
    <row r="260191" ht="15"/>
    <row r="260192" ht="15"/>
    <row r="260193" ht="15"/>
    <row r="260194" ht="15"/>
    <row r="260195" ht="15"/>
    <row r="260196" ht="15"/>
    <row r="260197" ht="15"/>
    <row r="260198" ht="15"/>
    <row r="260199" ht="15"/>
    <row r="260200" ht="15"/>
    <row r="260201" ht="15"/>
    <row r="260202" ht="15"/>
    <row r="260203" ht="15"/>
    <row r="260204" ht="15"/>
    <row r="260205" ht="15"/>
    <row r="260206" ht="15"/>
    <row r="260207" ht="15"/>
    <row r="260208" ht="15"/>
    <row r="260209" ht="15"/>
    <row r="260210" ht="15"/>
    <row r="260211" ht="15"/>
    <row r="260212" ht="15"/>
    <row r="260213" ht="15"/>
    <row r="260214" ht="15"/>
    <row r="260215" ht="15"/>
    <row r="260216" ht="15"/>
    <row r="260217" ht="15"/>
    <row r="260218" ht="15"/>
    <row r="260219" ht="15"/>
    <row r="260220" ht="15"/>
    <row r="260221" ht="15"/>
    <row r="260222" ht="15"/>
    <row r="260223" ht="15"/>
    <row r="260224" ht="15"/>
    <row r="260225" ht="15"/>
    <row r="260226" ht="15"/>
    <row r="260227" ht="15"/>
    <row r="260228" ht="15"/>
    <row r="260229" ht="15"/>
    <row r="260230" ht="15"/>
    <row r="260231" ht="15"/>
    <row r="260232" ht="15"/>
    <row r="260233" ht="15"/>
    <row r="260234" ht="15"/>
    <row r="260235" ht="15"/>
    <row r="260236" ht="15"/>
    <row r="260237" ht="15"/>
    <row r="260238" ht="15"/>
    <row r="260239" ht="15"/>
    <row r="260240" ht="15"/>
    <row r="260241" ht="15"/>
    <row r="260242" ht="15"/>
    <row r="260243" ht="15"/>
    <row r="260244" ht="15"/>
    <row r="260245" ht="15"/>
    <row r="260246" ht="15"/>
    <row r="260247" ht="15"/>
    <row r="260248" ht="15"/>
    <row r="260249" ht="15"/>
    <row r="260250" ht="15"/>
    <row r="260251" ht="15"/>
    <row r="260252" ht="15"/>
    <row r="260253" ht="15"/>
    <row r="260254" ht="15"/>
    <row r="260255" ht="15"/>
    <row r="260256" ht="15"/>
    <row r="260257" ht="15"/>
    <row r="260258" ht="15"/>
    <row r="260259" ht="15"/>
    <row r="260260" ht="15"/>
    <row r="260261" ht="15"/>
    <row r="260262" ht="15"/>
    <row r="260263" ht="15"/>
    <row r="260264" ht="15"/>
    <row r="260265" ht="15"/>
    <row r="260266" ht="15"/>
    <row r="260267" ht="15"/>
    <row r="260268" ht="15"/>
    <row r="260269" ht="15"/>
    <row r="260270" ht="15"/>
    <row r="260271" ht="15"/>
    <row r="260272" ht="15"/>
    <row r="260273" ht="15"/>
    <row r="260274" ht="15"/>
    <row r="260275" ht="15"/>
    <row r="260276" ht="15"/>
    <row r="260277" ht="15"/>
    <row r="260278" ht="15"/>
    <row r="260279" ht="15"/>
    <row r="260280" ht="15"/>
    <row r="260281" ht="15"/>
    <row r="260282" ht="15"/>
    <row r="260283" ht="15"/>
    <row r="260284" ht="15"/>
    <row r="260285" ht="15"/>
    <row r="260286" ht="15"/>
    <row r="260287" ht="15"/>
    <row r="260288" ht="15"/>
    <row r="260289" ht="15"/>
    <row r="260290" ht="15"/>
    <row r="260291" ht="15"/>
    <row r="260292" ht="15"/>
    <row r="260293" ht="15"/>
    <row r="260294" ht="15"/>
    <row r="260295" ht="15"/>
    <row r="260296" ht="15"/>
    <row r="260297" ht="15"/>
    <row r="260298" ht="15"/>
    <row r="260299" ht="15"/>
    <row r="260300" ht="15"/>
    <row r="260301" ht="15"/>
    <row r="260302" ht="15"/>
    <row r="260303" ht="15"/>
    <row r="260304" ht="15"/>
    <row r="260305" ht="15"/>
    <row r="260306" ht="15"/>
    <row r="260307" ht="15"/>
    <row r="260308" ht="15"/>
    <row r="260309" ht="15"/>
    <row r="260310" ht="15"/>
    <row r="260311" ht="15"/>
    <row r="260312" ht="15"/>
    <row r="260313" ht="15"/>
    <row r="260314" ht="15"/>
    <row r="260315" ht="15"/>
    <row r="260316" ht="15"/>
    <row r="260317" ht="15"/>
    <row r="260318" ht="15"/>
    <row r="260319" ht="15"/>
    <row r="260320" ht="15"/>
    <row r="260321" ht="15"/>
    <row r="260322" ht="15"/>
    <row r="260323" ht="15"/>
    <row r="260324" ht="15"/>
    <row r="260325" ht="15"/>
    <row r="260326" ht="15"/>
    <row r="260327" ht="15"/>
    <row r="260328" ht="15"/>
    <row r="260329" ht="15"/>
    <row r="260330" ht="15"/>
    <row r="260331" ht="15"/>
    <row r="260332" ht="15"/>
    <row r="260333" ht="15"/>
    <row r="260334" ht="15"/>
    <row r="260335" ht="15"/>
    <row r="260336" ht="15"/>
    <row r="260337" ht="15"/>
    <row r="260338" ht="15"/>
    <row r="260339" ht="15"/>
    <row r="260340" ht="15"/>
    <row r="260341" ht="15"/>
    <row r="260342" ht="15"/>
    <row r="260343" ht="15"/>
    <row r="260344" ht="15"/>
    <row r="260345" ht="15"/>
    <row r="260346" ht="15"/>
    <row r="260347" ht="15"/>
    <row r="260348" ht="15"/>
    <row r="260349" ht="15"/>
    <row r="260350" ht="15"/>
    <row r="260351" ht="15"/>
    <row r="260352" ht="15"/>
    <row r="260353" ht="15"/>
    <row r="260354" ht="15"/>
    <row r="260355" ht="15"/>
    <row r="260356" ht="15"/>
    <row r="260357" ht="15"/>
    <row r="260358" ht="15"/>
    <row r="260359" ht="15"/>
    <row r="260360" ht="15"/>
    <row r="260361" ht="15"/>
    <row r="260362" ht="15"/>
    <row r="260363" ht="15"/>
    <row r="260364" ht="15"/>
    <row r="260365" ht="15"/>
    <row r="260366" ht="15"/>
    <row r="260367" ht="15"/>
    <row r="260368" ht="15"/>
    <row r="260369" ht="15"/>
    <row r="260370" ht="15"/>
    <row r="260371" ht="15"/>
    <row r="260372" ht="15"/>
    <row r="260373" ht="15"/>
    <row r="260374" ht="15"/>
    <row r="260375" ht="15"/>
    <row r="260376" ht="15"/>
    <row r="260377" ht="15"/>
    <row r="260378" ht="15"/>
    <row r="260379" ht="15"/>
    <row r="260380" ht="15"/>
    <row r="260381" ht="15"/>
    <row r="260382" ht="15"/>
    <row r="260383" ht="15"/>
    <row r="260384" ht="15"/>
    <row r="260385" ht="15"/>
    <row r="260386" ht="15"/>
    <row r="260387" ht="15"/>
    <row r="260388" ht="15"/>
    <row r="260389" ht="15"/>
    <row r="260390" ht="15"/>
    <row r="260391" ht="15"/>
    <row r="260392" ht="15"/>
    <row r="260393" ht="15"/>
    <row r="260394" ht="15"/>
    <row r="260395" ht="15"/>
    <row r="260396" ht="15"/>
    <row r="260397" ht="15"/>
    <row r="260398" ht="15"/>
    <row r="260399" ht="15"/>
    <row r="260400" ht="15"/>
    <row r="260401" ht="15"/>
    <row r="260402" ht="15"/>
    <row r="260403" ht="15"/>
    <row r="260404" ht="15"/>
    <row r="260405" ht="15"/>
    <row r="260406" ht="15"/>
    <row r="260407" ht="15"/>
    <row r="260408" ht="15"/>
    <row r="260409" ht="15"/>
    <row r="260410" ht="15"/>
    <row r="260411" ht="15"/>
    <row r="260412" ht="15"/>
    <row r="260413" ht="15"/>
    <row r="260414" ht="15"/>
    <row r="260415" ht="15"/>
    <row r="260416" ht="15"/>
    <row r="260417" ht="15"/>
    <row r="260418" ht="15"/>
    <row r="260419" ht="15"/>
    <row r="260420" ht="15"/>
    <row r="260421" ht="15"/>
    <row r="260422" ht="15"/>
    <row r="260423" ht="15"/>
    <row r="260424" ht="15"/>
    <row r="260425" ht="15"/>
    <row r="260426" ht="15"/>
    <row r="260427" ht="15"/>
    <row r="260428" ht="15"/>
    <row r="260429" ht="15"/>
    <row r="260430" ht="15"/>
    <row r="260431" ht="15"/>
    <row r="260432" ht="15"/>
    <row r="260433" ht="15"/>
    <row r="260434" ht="15"/>
    <row r="260435" ht="15"/>
    <row r="260436" ht="15"/>
    <row r="260437" ht="15"/>
    <row r="260438" ht="15"/>
    <row r="260439" ht="15"/>
    <row r="260440" ht="15"/>
    <row r="260441" ht="15"/>
    <row r="260442" ht="15"/>
    <row r="260443" ht="15"/>
    <row r="260444" ht="15"/>
    <row r="260445" ht="15"/>
    <row r="260446" ht="15"/>
    <row r="260447" ht="15"/>
    <row r="260448" ht="15"/>
    <row r="260449" ht="15"/>
    <row r="260450" ht="15"/>
    <row r="260451" ht="15"/>
    <row r="260452" ht="15"/>
    <row r="260453" ht="15"/>
    <row r="260454" ht="15"/>
    <row r="260455" ht="15"/>
    <row r="260456" ht="15"/>
    <row r="260457" ht="15"/>
    <row r="260458" ht="15"/>
    <row r="260459" ht="15"/>
    <row r="260460" ht="15"/>
    <row r="260461" ht="15"/>
    <row r="260462" ht="15"/>
    <row r="260463" ht="15"/>
    <row r="260464" ht="15"/>
    <row r="260465" ht="15"/>
    <row r="260466" ht="15"/>
    <row r="260467" ht="15"/>
    <row r="260468" ht="15"/>
    <row r="260469" ht="15"/>
    <row r="260470" ht="15"/>
    <row r="260471" ht="15"/>
    <row r="260472" ht="15"/>
    <row r="260473" ht="15"/>
    <row r="260474" ht="15"/>
    <row r="260475" ht="15"/>
    <row r="260476" ht="15"/>
    <row r="260477" ht="15"/>
    <row r="260478" ht="15"/>
    <row r="260479" ht="15"/>
    <row r="260480" ht="15"/>
    <row r="260481" ht="15"/>
    <row r="260482" ht="15"/>
    <row r="260483" ht="15"/>
    <row r="260484" ht="15"/>
    <row r="260485" ht="15"/>
    <row r="260486" ht="15"/>
    <row r="260487" ht="15"/>
    <row r="260488" ht="15"/>
    <row r="260489" ht="15"/>
    <row r="260490" ht="15"/>
    <row r="260491" ht="15"/>
    <row r="260492" ht="15"/>
    <row r="260493" ht="15"/>
    <row r="260494" ht="15"/>
    <row r="260495" ht="15"/>
    <row r="260496" ht="15"/>
    <row r="260497" ht="15"/>
    <row r="260498" ht="15"/>
    <row r="260499" ht="15"/>
    <row r="260500" ht="15"/>
    <row r="260501" ht="15"/>
    <row r="260502" ht="15"/>
    <row r="260503" ht="15"/>
    <row r="260504" ht="15"/>
    <row r="260505" ht="15"/>
    <row r="260506" ht="15"/>
    <row r="260507" ht="15"/>
    <row r="260508" ht="15"/>
    <row r="260509" ht="15"/>
    <row r="260510" ht="15"/>
    <row r="260511" ht="15"/>
    <row r="260512" ht="15"/>
    <row r="260513" ht="15"/>
    <row r="260514" ht="15"/>
    <row r="260515" ht="15"/>
    <row r="260516" ht="15"/>
    <row r="260517" ht="15"/>
    <row r="260518" ht="15"/>
    <row r="260519" ht="15"/>
    <row r="260520" ht="15"/>
    <row r="260521" ht="15"/>
    <row r="260522" ht="15"/>
    <row r="260523" ht="15"/>
    <row r="260524" ht="15"/>
    <row r="260525" ht="15"/>
    <row r="260526" ht="15"/>
    <row r="260527" ht="15"/>
    <row r="260528" ht="15"/>
    <row r="260529" ht="15"/>
    <row r="260530" ht="15"/>
    <row r="260531" ht="15"/>
    <row r="260532" ht="15"/>
    <row r="260533" ht="15"/>
    <row r="260534" ht="15"/>
    <row r="260535" ht="15"/>
    <row r="260536" ht="15"/>
    <row r="260537" ht="15"/>
    <row r="260538" ht="15"/>
    <row r="260539" ht="15"/>
    <row r="260540" ht="15"/>
    <row r="260541" ht="15"/>
    <row r="260542" ht="15"/>
    <row r="260543" ht="15"/>
    <row r="260544" ht="15"/>
    <row r="260545" ht="15"/>
    <row r="260546" ht="15"/>
    <row r="260547" ht="15"/>
    <row r="260548" ht="15"/>
    <row r="260549" ht="15"/>
    <row r="260550" ht="15"/>
    <row r="260551" ht="15"/>
    <row r="260552" ht="15"/>
    <row r="260553" ht="15"/>
    <row r="260554" ht="15"/>
    <row r="260555" ht="15"/>
    <row r="260556" ht="15"/>
    <row r="260557" ht="15"/>
    <row r="260558" ht="15"/>
    <row r="260559" ht="15"/>
    <row r="260560" ht="15"/>
    <row r="260561" ht="15"/>
    <row r="260562" ht="15"/>
    <row r="260563" ht="15"/>
    <row r="260564" ht="15"/>
    <row r="260565" ht="15"/>
    <row r="260566" ht="15"/>
    <row r="260567" ht="15"/>
    <row r="260568" ht="15"/>
    <row r="260569" ht="15"/>
    <row r="260570" ht="15"/>
    <row r="260571" ht="15"/>
    <row r="260572" ht="15"/>
    <row r="260573" ht="15"/>
    <row r="260574" ht="15"/>
    <row r="260575" ht="15"/>
    <row r="260576" ht="15"/>
    <row r="260577" ht="15"/>
    <row r="260578" ht="15"/>
    <row r="260579" ht="15"/>
    <row r="260580" ht="15"/>
    <row r="260581" ht="15"/>
    <row r="260582" ht="15"/>
    <row r="260583" ht="15"/>
    <row r="260584" ht="15"/>
    <row r="260585" ht="15"/>
    <row r="260586" ht="15"/>
    <row r="260587" ht="15"/>
    <row r="260588" ht="15"/>
    <row r="260589" ht="15"/>
    <row r="260590" ht="15"/>
    <row r="260591" ht="15"/>
    <row r="260592" ht="15"/>
    <row r="260593" ht="15"/>
    <row r="260594" ht="15"/>
    <row r="260595" ht="15"/>
    <row r="260596" ht="15"/>
    <row r="260597" ht="15"/>
    <row r="260598" ht="15"/>
    <row r="260599" ht="15"/>
    <row r="260600" ht="15"/>
    <row r="260601" ht="15"/>
    <row r="260602" ht="15"/>
    <row r="260603" ht="15"/>
    <row r="260604" ht="15"/>
    <row r="260605" ht="15"/>
    <row r="260606" ht="15"/>
    <row r="260607" ht="15"/>
    <row r="260608" ht="15"/>
    <row r="260609" ht="15"/>
    <row r="260610" ht="15"/>
    <row r="260611" ht="15"/>
    <row r="260612" ht="15"/>
    <row r="260613" ht="15"/>
    <row r="260614" ht="15"/>
    <row r="260615" ht="15"/>
    <row r="260616" ht="15"/>
    <row r="260617" ht="15"/>
    <row r="260618" ht="15"/>
    <row r="260619" ht="15"/>
    <row r="260620" ht="15"/>
    <row r="260621" ht="15"/>
    <row r="260622" ht="15"/>
    <row r="260623" ht="15"/>
    <row r="260624" ht="15"/>
    <row r="260625" ht="15"/>
    <row r="260626" ht="15"/>
    <row r="260627" ht="15"/>
    <row r="260628" ht="15"/>
    <row r="260629" ht="15"/>
    <row r="260630" ht="15"/>
    <row r="260631" ht="15"/>
    <row r="260632" ht="15"/>
    <row r="260633" ht="15"/>
    <row r="260634" ht="15"/>
    <row r="260635" ht="15"/>
    <row r="260636" ht="15"/>
    <row r="260637" ht="15"/>
    <row r="260638" ht="15"/>
    <row r="260639" ht="15"/>
    <row r="260640" ht="15"/>
    <row r="260641" ht="15"/>
    <row r="260642" ht="15"/>
    <row r="260643" ht="15"/>
    <row r="260644" ht="15"/>
    <row r="260645" ht="15"/>
    <row r="260646" ht="15"/>
    <row r="260647" ht="15"/>
    <row r="260648" ht="15"/>
    <row r="260649" ht="15"/>
    <row r="260650" ht="15"/>
    <row r="260651" ht="15"/>
    <row r="260652" ht="15"/>
    <row r="260653" ht="15"/>
    <row r="260654" ht="15"/>
    <row r="260655" ht="15"/>
    <row r="260656" ht="15"/>
    <row r="260657" ht="15"/>
    <row r="260658" ht="15"/>
    <row r="260659" ht="15"/>
    <row r="260660" ht="15"/>
    <row r="260661" ht="15"/>
    <row r="260662" ht="15"/>
    <row r="260663" ht="15"/>
    <row r="260664" ht="15"/>
    <row r="260665" ht="15"/>
    <row r="260666" ht="15"/>
    <row r="260667" ht="15"/>
    <row r="260668" ht="15"/>
    <row r="260669" ht="15"/>
    <row r="260670" ht="15"/>
    <row r="260671" ht="15"/>
    <row r="260672" ht="15"/>
    <row r="260673" ht="15"/>
    <row r="260674" ht="15"/>
    <row r="260675" ht="15"/>
    <row r="260676" ht="15"/>
    <row r="260677" ht="15"/>
    <row r="260678" ht="15"/>
    <row r="260679" ht="15"/>
    <row r="260680" ht="15"/>
    <row r="260681" ht="15"/>
    <row r="260682" ht="15"/>
    <row r="260683" ht="15"/>
    <row r="260684" ht="15"/>
    <row r="260685" ht="15"/>
    <row r="260686" ht="15"/>
    <row r="260687" ht="15"/>
    <row r="260688" ht="15"/>
    <row r="260689" ht="15"/>
    <row r="260690" ht="15"/>
    <row r="260691" ht="15"/>
    <row r="260692" ht="15"/>
    <row r="260693" ht="15"/>
    <row r="260694" ht="15"/>
    <row r="260695" ht="15"/>
    <row r="260696" ht="15"/>
    <row r="260697" ht="15"/>
    <row r="260698" ht="15"/>
    <row r="260699" ht="15"/>
    <row r="260700" ht="15"/>
    <row r="260701" ht="15"/>
    <row r="260702" ht="15"/>
    <row r="260703" ht="15"/>
    <row r="260704" ht="15"/>
    <row r="260705" ht="15"/>
    <row r="260706" ht="15"/>
    <row r="260707" ht="15"/>
    <row r="260708" ht="15"/>
    <row r="260709" ht="15"/>
    <row r="260710" ht="15"/>
    <row r="260711" ht="15"/>
    <row r="260712" ht="15"/>
    <row r="260713" ht="15"/>
    <row r="260714" ht="15"/>
    <row r="260715" ht="15"/>
    <row r="260716" ht="15"/>
    <row r="260717" ht="15"/>
    <row r="260718" ht="15"/>
    <row r="260719" ht="15"/>
    <row r="260720" ht="15"/>
    <row r="260721" ht="15"/>
    <row r="260722" ht="15"/>
    <row r="260723" ht="15"/>
    <row r="260724" ht="15"/>
    <row r="260725" ht="15"/>
    <row r="260726" ht="15"/>
    <row r="260727" ht="15"/>
    <row r="260728" ht="15"/>
    <row r="260729" ht="15"/>
    <row r="260730" ht="15"/>
    <row r="260731" ht="15"/>
    <row r="260732" ht="15"/>
    <row r="260733" ht="15"/>
    <row r="260734" ht="15"/>
    <row r="260735" ht="15"/>
    <row r="260736" ht="15"/>
    <row r="260737" ht="15"/>
    <row r="260738" ht="15"/>
    <row r="260739" ht="15"/>
    <row r="260740" ht="15"/>
    <row r="260741" ht="15"/>
    <row r="260742" ht="15"/>
    <row r="260743" ht="15"/>
    <row r="260744" ht="15"/>
    <row r="260745" ht="15"/>
    <row r="260746" ht="15"/>
    <row r="260747" ht="15"/>
    <row r="260748" ht="15"/>
    <row r="260749" ht="15"/>
    <row r="260750" ht="15"/>
    <row r="260751" ht="15"/>
    <row r="260752" ht="15"/>
    <row r="260753" ht="15"/>
    <row r="260754" ht="15"/>
    <row r="260755" ht="15"/>
    <row r="260756" ht="15"/>
    <row r="260757" ht="15"/>
    <row r="260758" ht="15"/>
    <row r="260759" ht="15"/>
    <row r="260760" ht="15"/>
    <row r="260761" ht="15"/>
    <row r="260762" ht="15"/>
    <row r="260763" ht="15"/>
    <row r="260764" ht="15"/>
    <row r="260765" ht="15"/>
    <row r="260766" ht="15"/>
    <row r="260767" ht="15"/>
    <row r="260768" ht="15"/>
    <row r="260769" ht="15"/>
    <row r="260770" ht="15"/>
    <row r="260771" ht="15"/>
    <row r="260772" ht="15"/>
    <row r="260773" ht="15"/>
    <row r="260774" ht="15"/>
    <row r="260775" ht="15"/>
    <row r="260776" ht="15"/>
    <row r="260777" ht="15"/>
    <row r="260778" ht="15"/>
    <row r="260779" ht="15"/>
    <row r="260780" ht="15"/>
    <row r="260781" ht="15"/>
    <row r="260782" ht="15"/>
    <row r="260783" ht="15"/>
    <row r="260784" ht="15"/>
    <row r="260785" ht="15"/>
    <row r="260786" ht="15"/>
    <row r="260787" ht="15"/>
    <row r="260788" ht="15"/>
    <row r="260789" ht="15"/>
    <row r="260790" ht="15"/>
    <row r="260791" ht="15"/>
    <row r="260792" ht="15"/>
    <row r="260793" ht="15"/>
    <row r="260794" ht="15"/>
    <row r="260795" ht="15"/>
    <row r="260796" ht="15"/>
    <row r="260797" ht="15"/>
    <row r="260798" ht="15"/>
    <row r="260799" ht="15"/>
    <row r="260800" ht="15"/>
    <row r="260801" ht="15"/>
    <row r="260802" ht="15"/>
    <row r="260803" ht="15"/>
    <row r="260804" ht="15"/>
    <row r="260805" ht="15"/>
    <row r="260806" ht="15"/>
    <row r="260807" ht="15"/>
    <row r="260808" ht="15"/>
    <row r="260809" ht="15"/>
    <row r="260810" ht="15"/>
    <row r="260811" ht="15"/>
    <row r="260812" ht="15"/>
    <row r="260813" ht="15"/>
    <row r="260814" ht="15"/>
    <row r="260815" ht="15"/>
    <row r="260816" ht="15"/>
    <row r="260817" ht="15"/>
    <row r="260818" ht="15"/>
    <row r="260819" ht="15"/>
    <row r="260820" ht="15"/>
    <row r="260821" ht="15"/>
    <row r="260822" ht="15"/>
    <row r="260823" ht="15"/>
    <row r="260824" ht="15"/>
    <row r="260825" ht="15"/>
    <row r="260826" ht="15"/>
    <row r="260827" ht="15"/>
    <row r="260828" ht="15"/>
    <row r="260829" ht="15"/>
    <row r="260830" ht="15"/>
    <row r="260831" ht="15"/>
    <row r="260832" ht="15"/>
    <row r="260833" ht="15"/>
    <row r="260834" ht="15"/>
    <row r="260835" ht="15"/>
    <row r="260836" ht="15"/>
    <row r="260837" ht="15"/>
    <row r="260838" ht="15"/>
    <row r="260839" ht="15"/>
    <row r="260840" ht="15"/>
    <row r="260841" ht="15"/>
    <row r="260842" ht="15"/>
    <row r="260843" ht="15"/>
    <row r="260844" ht="15"/>
    <row r="260845" ht="15"/>
    <row r="260846" ht="15"/>
    <row r="260847" ht="15"/>
    <row r="260848" ht="15"/>
    <row r="260849" ht="15"/>
    <row r="260850" ht="15"/>
    <row r="260851" ht="15"/>
    <row r="260852" ht="15"/>
    <row r="260853" ht="15"/>
    <row r="260854" ht="15"/>
    <row r="260855" ht="15"/>
    <row r="260856" ht="15"/>
    <row r="260857" ht="15"/>
    <row r="260858" ht="15"/>
    <row r="260859" ht="15"/>
    <row r="260860" ht="15"/>
    <row r="260861" ht="15"/>
    <row r="260862" ht="15"/>
    <row r="260863" ht="15"/>
    <row r="260864" ht="15"/>
    <row r="260865" ht="15"/>
    <row r="260866" ht="15"/>
    <row r="260867" ht="15"/>
    <row r="260868" ht="15"/>
    <row r="260869" ht="15"/>
    <row r="260870" ht="15"/>
    <row r="260871" ht="15"/>
    <row r="260872" ht="15"/>
    <row r="260873" ht="15"/>
    <row r="260874" ht="15"/>
    <row r="260875" ht="15"/>
    <row r="260876" ht="15"/>
    <row r="260877" ht="15"/>
    <row r="260878" ht="15"/>
    <row r="260879" ht="15"/>
    <row r="260880" ht="15"/>
    <row r="260881" ht="15"/>
    <row r="260882" ht="15"/>
    <row r="260883" ht="15"/>
    <row r="260884" ht="15"/>
    <row r="260885" ht="15"/>
    <row r="260886" ht="15"/>
    <row r="260887" ht="15"/>
    <row r="260888" ht="15"/>
    <row r="260889" ht="15"/>
    <row r="260890" ht="15"/>
    <row r="260891" ht="15"/>
    <row r="260892" ht="15"/>
    <row r="260893" ht="15"/>
    <row r="260894" ht="15"/>
    <row r="260895" ht="15"/>
    <row r="260896" ht="15"/>
    <row r="260897" ht="15"/>
    <row r="260898" ht="15"/>
    <row r="260899" ht="15"/>
    <row r="260900" ht="15"/>
    <row r="260901" ht="15"/>
    <row r="260902" ht="15"/>
    <row r="260903" ht="15"/>
    <row r="260904" ht="15"/>
    <row r="260905" ht="15"/>
    <row r="260906" ht="15"/>
    <row r="260907" ht="15"/>
    <row r="260908" ht="15"/>
    <row r="260909" ht="15"/>
    <row r="260910" ht="15"/>
    <row r="260911" ht="15"/>
    <row r="260912" ht="15"/>
    <row r="260913" ht="15"/>
    <row r="260914" ht="15"/>
    <row r="260915" ht="15"/>
    <row r="260916" ht="15"/>
    <row r="260917" ht="15"/>
    <row r="260918" ht="15"/>
    <row r="260919" ht="15"/>
    <row r="260920" ht="15"/>
    <row r="260921" ht="15"/>
    <row r="260922" ht="15"/>
    <row r="260923" ht="15"/>
    <row r="260924" ht="15"/>
    <row r="260925" ht="15"/>
    <row r="260926" ht="15"/>
    <row r="260927" ht="15"/>
    <row r="260928" ht="15"/>
    <row r="260929" ht="15"/>
    <row r="260930" ht="15"/>
    <row r="260931" ht="15"/>
    <row r="260932" ht="15"/>
    <row r="260933" ht="15"/>
    <row r="260934" ht="15"/>
    <row r="260935" ht="15"/>
    <row r="260936" ht="15"/>
    <row r="260937" ht="15"/>
    <row r="260938" ht="15"/>
    <row r="260939" ht="15"/>
    <row r="260940" ht="15"/>
    <row r="260941" ht="15"/>
    <row r="260942" ht="15"/>
    <row r="260943" ht="15"/>
    <row r="260944" ht="15"/>
    <row r="260945" ht="15"/>
    <row r="260946" ht="15"/>
    <row r="260947" ht="15"/>
    <row r="260948" ht="15"/>
    <row r="260949" ht="15"/>
    <row r="260950" ht="15"/>
    <row r="260951" ht="15"/>
    <row r="260952" ht="15"/>
    <row r="260953" ht="15"/>
    <row r="260954" ht="15"/>
    <row r="260955" ht="15"/>
    <row r="260956" ht="15"/>
    <row r="260957" ht="15"/>
    <row r="260958" ht="15"/>
    <row r="260959" ht="15"/>
    <row r="260960" ht="15"/>
    <row r="260961" ht="15"/>
    <row r="260962" ht="15"/>
    <row r="260963" ht="15"/>
    <row r="260964" ht="15"/>
    <row r="260965" ht="15"/>
    <row r="260966" ht="15"/>
    <row r="260967" ht="15"/>
    <row r="260968" ht="15"/>
    <row r="260969" ht="15"/>
    <row r="260970" ht="15"/>
    <row r="260971" ht="15"/>
    <row r="260972" ht="15"/>
    <row r="260973" ht="15"/>
    <row r="260974" ht="15"/>
    <row r="260975" ht="15"/>
    <row r="260976" ht="15"/>
    <row r="260977" ht="15"/>
    <row r="260978" ht="15"/>
    <row r="260979" ht="15"/>
    <row r="260980" ht="15"/>
    <row r="260981" ht="15"/>
    <row r="260982" ht="15"/>
    <row r="260983" ht="15"/>
    <row r="260984" ht="15"/>
    <row r="260985" ht="15"/>
    <row r="260986" ht="15"/>
    <row r="260987" ht="15"/>
    <row r="260988" ht="15"/>
    <row r="260989" ht="15"/>
    <row r="260990" ht="15"/>
    <row r="260991" ht="15"/>
    <row r="260992" ht="15"/>
    <row r="260993" ht="15"/>
    <row r="260994" ht="15"/>
    <row r="260995" ht="15"/>
    <row r="260996" ht="15"/>
    <row r="260997" ht="15"/>
    <row r="260998" ht="15"/>
    <row r="260999" ht="15"/>
    <row r="261000" ht="15"/>
    <row r="261001" ht="15"/>
    <row r="261002" ht="15"/>
    <row r="261003" ht="15"/>
    <row r="261004" ht="15"/>
    <row r="261005" ht="15"/>
    <row r="261006" ht="15"/>
    <row r="261007" ht="15"/>
    <row r="261008" ht="15"/>
    <row r="261009" ht="15"/>
    <row r="261010" ht="15"/>
    <row r="261011" ht="15"/>
    <row r="261012" ht="15"/>
    <row r="261013" ht="15"/>
    <row r="261014" ht="15"/>
    <row r="261015" ht="15"/>
    <row r="261016" ht="15"/>
    <row r="261017" ht="15"/>
    <row r="261018" ht="15"/>
    <row r="261019" ht="15"/>
    <row r="261020" ht="15"/>
    <row r="261021" ht="15"/>
    <row r="261022" ht="15"/>
    <row r="261023" ht="15"/>
    <row r="261024" ht="15"/>
    <row r="261025" ht="15"/>
    <row r="261026" ht="15"/>
    <row r="261027" ht="15"/>
    <row r="261028" ht="15"/>
    <row r="261029" ht="15"/>
    <row r="261030" ht="15"/>
    <row r="261031" ht="15"/>
    <row r="261032" ht="15"/>
    <row r="261033" ht="15"/>
    <row r="261034" ht="15"/>
    <row r="261035" ht="15"/>
    <row r="261036" ht="15"/>
    <row r="261037" ht="15"/>
    <row r="261038" ht="15"/>
    <row r="261039" ht="15"/>
    <row r="261040" ht="15"/>
    <row r="261041" ht="15"/>
    <row r="261042" ht="15"/>
    <row r="261043" ht="15"/>
    <row r="261044" ht="15"/>
    <row r="261045" ht="15"/>
    <row r="261046" ht="15"/>
    <row r="261047" ht="15"/>
    <row r="261048" ht="15"/>
    <row r="261049" ht="15"/>
    <row r="261050" ht="15"/>
    <row r="261051" ht="15"/>
    <row r="261052" ht="15"/>
    <row r="261053" ht="15"/>
    <row r="261054" ht="15"/>
    <row r="261055" ht="15"/>
    <row r="261056" ht="15"/>
    <row r="261057" ht="15"/>
    <row r="261058" ht="15"/>
    <row r="261059" ht="15"/>
    <row r="261060" ht="15"/>
    <row r="261061" ht="15"/>
    <row r="261062" ht="15"/>
    <row r="261063" ht="15"/>
    <row r="261064" ht="15"/>
    <row r="261065" ht="15"/>
    <row r="261066" ht="15"/>
    <row r="261067" ht="15"/>
    <row r="261068" ht="15"/>
    <row r="261069" ht="15"/>
    <row r="261070" ht="15"/>
    <row r="261071" ht="15"/>
    <row r="261072" ht="15"/>
    <row r="261073" ht="15"/>
    <row r="261074" ht="15"/>
    <row r="261075" ht="15"/>
    <row r="261076" ht="15"/>
    <row r="261077" ht="15"/>
    <row r="261078" ht="15"/>
    <row r="261079" ht="15"/>
    <row r="261080" ht="15"/>
    <row r="261081" ht="15"/>
    <row r="261082" ht="15"/>
    <row r="261083" ht="15"/>
    <row r="261084" ht="15"/>
    <row r="261085" ht="15"/>
    <row r="261086" ht="15"/>
    <row r="261087" ht="15"/>
    <row r="261088" ht="15"/>
    <row r="261089" ht="15"/>
    <row r="261090" ht="15"/>
    <row r="261091" ht="15"/>
    <row r="261092" ht="15"/>
    <row r="261093" ht="15"/>
    <row r="261094" ht="15"/>
    <row r="261095" ht="15"/>
    <row r="261096" ht="15"/>
    <row r="261097" ht="15"/>
    <row r="261098" ht="15"/>
    <row r="261099" ht="15"/>
    <row r="261100" ht="15"/>
    <row r="261101" ht="15"/>
    <row r="261102" ht="15"/>
    <row r="261103" ht="15"/>
    <row r="261104" ht="15"/>
    <row r="261105" ht="15"/>
    <row r="261106" ht="15"/>
    <row r="261107" ht="15"/>
    <row r="261108" ht="15"/>
    <row r="261109" ht="15"/>
    <row r="261110" ht="15"/>
    <row r="261111" ht="15"/>
    <row r="261112" ht="15"/>
    <row r="261113" ht="15"/>
    <row r="261114" ht="15"/>
    <row r="261115" ht="15"/>
    <row r="261116" ht="15"/>
    <row r="261117" ht="15"/>
    <row r="261118" ht="15"/>
    <row r="261119" ht="15"/>
    <row r="261120" ht="15"/>
    <row r="261121" ht="15"/>
    <row r="261122" ht="15"/>
    <row r="261123" ht="15"/>
    <row r="261124" ht="15"/>
    <row r="261125" ht="15"/>
    <row r="261126" ht="15"/>
    <row r="261127" ht="15"/>
    <row r="261128" ht="15"/>
    <row r="261129" ht="15"/>
    <row r="261130" ht="15"/>
    <row r="261131" ht="15"/>
    <row r="261132" ht="15"/>
    <row r="261133" ht="15"/>
    <row r="261134" ht="15"/>
    <row r="261135" ht="15"/>
    <row r="261136" ht="15"/>
    <row r="261137" ht="15"/>
    <row r="261138" ht="15"/>
    <row r="261139" ht="15"/>
    <row r="261140" ht="15"/>
    <row r="261141" ht="15"/>
    <row r="261142" ht="15"/>
    <row r="261143" ht="15"/>
    <row r="261144" ht="15"/>
    <row r="261145" ht="15"/>
    <row r="261146" ht="15"/>
    <row r="261147" ht="15"/>
    <row r="261148" ht="15"/>
    <row r="261149" ht="15"/>
    <row r="261150" ht="15"/>
    <row r="261151" ht="15"/>
    <row r="261152" ht="15"/>
    <row r="261153" ht="15"/>
    <row r="261154" ht="15"/>
    <row r="261155" ht="15"/>
    <row r="261156" ht="15"/>
    <row r="261157" ht="15"/>
    <row r="261158" ht="15"/>
    <row r="261159" ht="15"/>
    <row r="261160" ht="15"/>
    <row r="261161" ht="15"/>
    <row r="261162" ht="15"/>
    <row r="261163" ht="15"/>
    <row r="261164" ht="15"/>
    <row r="261165" ht="15"/>
    <row r="261166" ht="15"/>
    <row r="261167" ht="15"/>
    <row r="261168" ht="15"/>
    <row r="261169" ht="15"/>
    <row r="261170" ht="15"/>
    <row r="261171" ht="15"/>
    <row r="261172" ht="15"/>
    <row r="261173" ht="15"/>
    <row r="261174" ht="15"/>
    <row r="261175" ht="15"/>
    <row r="261176" ht="15"/>
    <row r="261177" ht="15"/>
    <row r="261178" ht="15"/>
    <row r="261179" ht="15"/>
    <row r="261180" ht="15"/>
    <row r="261181" ht="15"/>
    <row r="261182" ht="15"/>
    <row r="261183" ht="15"/>
    <row r="261184" ht="15"/>
    <row r="261185" ht="15"/>
    <row r="261186" ht="15"/>
    <row r="261187" ht="15"/>
    <row r="261188" ht="15"/>
    <row r="261189" ht="15"/>
    <row r="261190" ht="15"/>
    <row r="261191" ht="15"/>
    <row r="261192" ht="15"/>
    <row r="261193" ht="15"/>
    <row r="261194" ht="15"/>
    <row r="261195" ht="15"/>
    <row r="261196" ht="15"/>
    <row r="261197" ht="15"/>
    <row r="261198" ht="15"/>
    <row r="261199" ht="15"/>
    <row r="261200" ht="15"/>
    <row r="261201" ht="15"/>
    <row r="261202" ht="15"/>
    <row r="261203" ht="15"/>
    <row r="261204" ht="15"/>
    <row r="261205" ht="15"/>
    <row r="261206" ht="15"/>
    <row r="261207" ht="15"/>
    <row r="261208" ht="15"/>
    <row r="261209" ht="15"/>
    <row r="261210" ht="15"/>
    <row r="261211" ht="15"/>
    <row r="261212" ht="15"/>
    <row r="261213" ht="15"/>
    <row r="261214" ht="15"/>
    <row r="261215" ht="15"/>
    <row r="261216" ht="15"/>
    <row r="261217" ht="15"/>
    <row r="261218" ht="15"/>
    <row r="261219" ht="15"/>
    <row r="261220" ht="15"/>
    <row r="261221" ht="15"/>
    <row r="261222" ht="15"/>
    <row r="261223" ht="15"/>
    <row r="261224" ht="15"/>
    <row r="261225" ht="15"/>
    <row r="261226" ht="15"/>
    <row r="261227" ht="15"/>
    <row r="261228" ht="15"/>
    <row r="261229" ht="15"/>
    <row r="261230" ht="15"/>
    <row r="261231" ht="15"/>
    <row r="261232" ht="15"/>
    <row r="261233" ht="15"/>
    <row r="261234" ht="15"/>
    <row r="261235" ht="15"/>
    <row r="261236" ht="15"/>
    <row r="261237" ht="15"/>
    <row r="261238" ht="15"/>
    <row r="261239" ht="15"/>
    <row r="261240" ht="15"/>
    <row r="261241" ht="15"/>
    <row r="261242" ht="15"/>
    <row r="261243" ht="15"/>
    <row r="261244" ht="15"/>
    <row r="261245" ht="15"/>
    <row r="261246" ht="15"/>
    <row r="261247" ht="15"/>
    <row r="261248" ht="15"/>
    <row r="261249" ht="15"/>
    <row r="261250" ht="15"/>
    <row r="261251" ht="15"/>
    <row r="261252" ht="15"/>
    <row r="261253" ht="15"/>
    <row r="261254" ht="15"/>
    <row r="261255" ht="15"/>
    <row r="261256" ht="15"/>
    <row r="261257" ht="15"/>
    <row r="261258" ht="15"/>
    <row r="261259" ht="15"/>
    <row r="261260" ht="15"/>
    <row r="261261" ht="15"/>
    <row r="261262" ht="15"/>
    <row r="261263" ht="15"/>
    <row r="261264" ht="15"/>
    <row r="261265" ht="15"/>
    <row r="261266" ht="15"/>
    <row r="261267" ht="15"/>
    <row r="261268" ht="15"/>
    <row r="261269" ht="15"/>
    <row r="261270" ht="15"/>
    <row r="261271" ht="15"/>
    <row r="261272" ht="15"/>
    <row r="261273" ht="15"/>
    <row r="261274" ht="15"/>
    <row r="261275" ht="15"/>
    <row r="261276" ht="15"/>
    <row r="261277" ht="15"/>
    <row r="261278" ht="15"/>
    <row r="261279" ht="15"/>
    <row r="261280" ht="15"/>
    <row r="261281" ht="15"/>
    <row r="261282" ht="15"/>
    <row r="261283" ht="15"/>
    <row r="261284" ht="15"/>
    <row r="261285" ht="15"/>
    <row r="261286" ht="15"/>
    <row r="261287" ht="15"/>
    <row r="261288" ht="15"/>
    <row r="261289" ht="15"/>
    <row r="261290" ht="15"/>
    <row r="261291" ht="15"/>
    <row r="261292" ht="15"/>
    <row r="261293" ht="15"/>
    <row r="261294" ht="15"/>
    <row r="261295" ht="15"/>
    <row r="261296" ht="15"/>
    <row r="261297" ht="15"/>
    <row r="261298" ht="15"/>
    <row r="261299" ht="15"/>
    <row r="261300" ht="15"/>
    <row r="261301" ht="15"/>
    <row r="261302" ht="15"/>
    <row r="261303" ht="15"/>
    <row r="261304" ht="15"/>
    <row r="261305" ht="15"/>
    <row r="261306" ht="15"/>
    <row r="261307" ht="15"/>
    <row r="261308" ht="15"/>
    <row r="261309" ht="15"/>
    <row r="261310" ht="15"/>
    <row r="261311" ht="15"/>
    <row r="261312" ht="15"/>
    <row r="261313" ht="15"/>
    <row r="261314" ht="15"/>
    <row r="261315" ht="15"/>
    <row r="261316" ht="15"/>
    <row r="261317" ht="15"/>
    <row r="261318" ht="15"/>
    <row r="261319" ht="15"/>
    <row r="261320" ht="15"/>
    <row r="261321" ht="15"/>
    <row r="261322" ht="15"/>
    <row r="261323" ht="15"/>
    <row r="261324" ht="15"/>
    <row r="261325" ht="15"/>
    <row r="261326" ht="15"/>
    <row r="261327" ht="15"/>
    <row r="261328" ht="15"/>
    <row r="261329" ht="15"/>
    <row r="261330" ht="15"/>
    <row r="261331" ht="15"/>
    <row r="261332" ht="15"/>
    <row r="261333" ht="15"/>
    <row r="261334" ht="15"/>
    <row r="261335" ht="15"/>
    <row r="261336" ht="15"/>
    <row r="261337" ht="15"/>
    <row r="261338" ht="15"/>
    <row r="261339" ht="15"/>
    <row r="261340" ht="15"/>
    <row r="261341" ht="15"/>
    <row r="261342" ht="15"/>
    <row r="261343" ht="15"/>
    <row r="261344" ht="15"/>
    <row r="261345" ht="15"/>
    <row r="261346" ht="15"/>
    <row r="261347" ht="15"/>
    <row r="261348" ht="15"/>
    <row r="261349" ht="15"/>
    <row r="261350" ht="15"/>
    <row r="261351" ht="15"/>
    <row r="261352" ht="15"/>
    <row r="261353" ht="15"/>
    <row r="261354" ht="15"/>
    <row r="261355" ht="15"/>
    <row r="261356" ht="15"/>
    <row r="261357" ht="15"/>
    <row r="261358" ht="15"/>
    <row r="261359" ht="15"/>
    <row r="261360" ht="15"/>
    <row r="261361" ht="15"/>
    <row r="261362" ht="15"/>
    <row r="261363" ht="15"/>
    <row r="261364" ht="15"/>
    <row r="261365" ht="15"/>
    <row r="261366" ht="15"/>
    <row r="261367" ht="15"/>
    <row r="261368" ht="15"/>
    <row r="261369" ht="15"/>
    <row r="261370" ht="15"/>
    <row r="261371" ht="15"/>
    <row r="261372" ht="15"/>
    <row r="261373" ht="15"/>
    <row r="261374" ht="15"/>
    <row r="261375" ht="15"/>
    <row r="261376" ht="15"/>
    <row r="261377" ht="15"/>
    <row r="261378" ht="15"/>
    <row r="261379" ht="15"/>
    <row r="261380" ht="15"/>
    <row r="261381" ht="15"/>
    <row r="261382" ht="15"/>
    <row r="261383" ht="15"/>
    <row r="261384" ht="15"/>
    <row r="261385" ht="15"/>
    <row r="261386" ht="15"/>
    <row r="261387" ht="15"/>
    <row r="261388" ht="15"/>
    <row r="261389" ht="15"/>
    <row r="261390" ht="15"/>
    <row r="261391" ht="15"/>
    <row r="261392" ht="15"/>
    <row r="261393" ht="15"/>
    <row r="261394" ht="15"/>
    <row r="261395" ht="15"/>
    <row r="261396" ht="15"/>
    <row r="261397" ht="15"/>
    <row r="261398" ht="15"/>
    <row r="261399" ht="15"/>
    <row r="261400" ht="15"/>
    <row r="261401" ht="15"/>
    <row r="261402" ht="15"/>
    <row r="261403" ht="15"/>
    <row r="261404" ht="15"/>
    <row r="261405" ht="15"/>
    <row r="261406" ht="15"/>
    <row r="261407" ht="15"/>
    <row r="261408" ht="15"/>
    <row r="261409" ht="15"/>
    <row r="261410" ht="15"/>
    <row r="261411" ht="15"/>
    <row r="261412" ht="15"/>
    <row r="261413" ht="15"/>
    <row r="261414" ht="15"/>
    <row r="261415" ht="15"/>
    <row r="261416" ht="15"/>
    <row r="261417" ht="15"/>
    <row r="261418" ht="15"/>
    <row r="261419" ht="15"/>
    <row r="261420" ht="15"/>
    <row r="261421" ht="15"/>
    <row r="261422" ht="15"/>
    <row r="261423" ht="15"/>
    <row r="261424" ht="15"/>
    <row r="261425" ht="15"/>
    <row r="261426" ht="15"/>
    <row r="261427" ht="15"/>
    <row r="261428" ht="15"/>
    <row r="261429" ht="15"/>
    <row r="261430" ht="15"/>
    <row r="261431" ht="15"/>
    <row r="261432" ht="15"/>
    <row r="261433" ht="15"/>
    <row r="261434" ht="15"/>
    <row r="261435" ht="15"/>
    <row r="261436" ht="15"/>
    <row r="261437" ht="15"/>
    <row r="261438" ht="15"/>
    <row r="261439" ht="15"/>
    <row r="261440" ht="15"/>
    <row r="261441" ht="15"/>
    <row r="261442" ht="15"/>
    <row r="261443" ht="15"/>
    <row r="261444" ht="15"/>
    <row r="261445" ht="15"/>
    <row r="261446" ht="15"/>
    <row r="261447" ht="15"/>
    <row r="261448" ht="15"/>
    <row r="261449" ht="15"/>
    <row r="261450" ht="15"/>
    <row r="261451" ht="15"/>
    <row r="261452" ht="15"/>
    <row r="261453" ht="15"/>
    <row r="261454" ht="15"/>
    <row r="261455" ht="15"/>
    <row r="261456" ht="15"/>
    <row r="261457" ht="15"/>
    <row r="261458" ht="15"/>
    <row r="261459" ht="15"/>
    <row r="261460" ht="15"/>
    <row r="261461" ht="15"/>
    <row r="261462" ht="15"/>
    <row r="261463" ht="15"/>
    <row r="261464" ht="15"/>
    <row r="261465" ht="15"/>
    <row r="261466" ht="15"/>
    <row r="261467" ht="15"/>
    <row r="261468" ht="15"/>
    <row r="261469" ht="15"/>
    <row r="261470" ht="15"/>
    <row r="261471" ht="15"/>
    <row r="261472" ht="15"/>
    <row r="261473" ht="15"/>
    <row r="261474" ht="15"/>
    <row r="261475" ht="15"/>
    <row r="261476" ht="15"/>
    <row r="261477" ht="15"/>
    <row r="261478" ht="15"/>
    <row r="261479" ht="15"/>
    <row r="261480" ht="15"/>
    <row r="261481" ht="15"/>
    <row r="261482" ht="15"/>
    <row r="261483" ht="15"/>
    <row r="261484" ht="15"/>
    <row r="261485" ht="15"/>
    <row r="261486" ht="15"/>
    <row r="261487" ht="15"/>
    <row r="261488" ht="15"/>
    <row r="261489" ht="15"/>
    <row r="261490" ht="15"/>
    <row r="261491" ht="15"/>
    <row r="261492" ht="15"/>
    <row r="261493" ht="15"/>
    <row r="261494" ht="15"/>
    <row r="261495" ht="15"/>
    <row r="261496" ht="15"/>
    <row r="261497" ht="15"/>
    <row r="261498" ht="15"/>
    <row r="261499" ht="15"/>
    <row r="261500" ht="15"/>
    <row r="261501" ht="15"/>
    <row r="261502" ht="15"/>
    <row r="261503" ht="15"/>
    <row r="261504" ht="15"/>
    <row r="261505" ht="15"/>
    <row r="261506" ht="15"/>
    <row r="261507" ht="15"/>
    <row r="261508" ht="15"/>
    <row r="261509" ht="15"/>
    <row r="261510" ht="15"/>
    <row r="261511" ht="15"/>
    <row r="261512" ht="15"/>
    <row r="261513" ht="15"/>
    <row r="261514" ht="15"/>
    <row r="261515" ht="15"/>
    <row r="261516" ht="15"/>
    <row r="261517" ht="15"/>
    <row r="261518" ht="15"/>
    <row r="261519" ht="15"/>
    <row r="261520" ht="15"/>
    <row r="261521" ht="15"/>
    <row r="261522" ht="15"/>
    <row r="261523" ht="15"/>
    <row r="261524" ht="15"/>
    <row r="261525" ht="15"/>
    <row r="261526" ht="15"/>
    <row r="261527" ht="15"/>
    <row r="261528" ht="15"/>
    <row r="261529" ht="15"/>
    <row r="261530" ht="15"/>
    <row r="261531" ht="15"/>
    <row r="261532" ht="15"/>
    <row r="261533" ht="15"/>
    <row r="261534" ht="15"/>
    <row r="261535" ht="15"/>
    <row r="261536" ht="15"/>
    <row r="261537" ht="15"/>
    <row r="261538" ht="15"/>
    <row r="261539" ht="15"/>
    <row r="261540" ht="15"/>
    <row r="261541" ht="15"/>
    <row r="261542" ht="15"/>
    <row r="261543" ht="15"/>
    <row r="261544" ht="15"/>
    <row r="261545" ht="15"/>
    <row r="261546" ht="15"/>
    <row r="261547" ht="15"/>
    <row r="261548" ht="15"/>
    <row r="261549" ht="15"/>
    <row r="261550" ht="15"/>
    <row r="261551" ht="15"/>
    <row r="261552" ht="15"/>
    <row r="261553" ht="15"/>
    <row r="261554" ht="15"/>
    <row r="261555" ht="15"/>
    <row r="261556" ht="15"/>
    <row r="261557" ht="15"/>
    <row r="261558" ht="15"/>
    <row r="261559" ht="15"/>
    <row r="261560" ht="15"/>
    <row r="261561" ht="15"/>
    <row r="261562" ht="15"/>
    <row r="261563" ht="15"/>
    <row r="261564" ht="15"/>
    <row r="261565" ht="15"/>
    <row r="261566" ht="15"/>
    <row r="261567" ht="15"/>
    <row r="261568" ht="15"/>
    <row r="261569" ht="15"/>
    <row r="261570" ht="15"/>
    <row r="261571" ht="15"/>
    <row r="261572" ht="15"/>
    <row r="261573" ht="15"/>
    <row r="261574" ht="15"/>
    <row r="261575" ht="15"/>
    <row r="261576" ht="15"/>
    <row r="261577" ht="15"/>
    <row r="261578" ht="15"/>
    <row r="261579" ht="15"/>
    <row r="261580" ht="15"/>
    <row r="261581" ht="15"/>
    <row r="261582" ht="15"/>
    <row r="261583" ht="15"/>
    <row r="261584" ht="15"/>
    <row r="261585" ht="15"/>
    <row r="261586" ht="15"/>
    <row r="261587" ht="15"/>
    <row r="261588" ht="15"/>
    <row r="261589" ht="15"/>
    <row r="261590" ht="15"/>
    <row r="261591" ht="15"/>
    <row r="261592" ht="15"/>
    <row r="261593" ht="15"/>
    <row r="261594" ht="15"/>
    <row r="261595" ht="15"/>
    <row r="261596" ht="15"/>
    <row r="261597" ht="15"/>
    <row r="261598" ht="15"/>
    <row r="261599" ht="15"/>
    <row r="261600" ht="15"/>
    <row r="261601" ht="15"/>
    <row r="261602" ht="15"/>
    <row r="261603" ht="15"/>
    <row r="261604" ht="15"/>
    <row r="261605" ht="15"/>
    <row r="261606" ht="15"/>
    <row r="261607" ht="15"/>
    <row r="261608" ht="15"/>
    <row r="261609" ht="15"/>
    <row r="261610" ht="15"/>
    <row r="261611" ht="15"/>
    <row r="261612" ht="15"/>
    <row r="261613" ht="15"/>
    <row r="261614" ht="15"/>
    <row r="261615" ht="15"/>
    <row r="261616" ht="15"/>
    <row r="261617" ht="15"/>
    <row r="261618" ht="15"/>
    <row r="261619" ht="15"/>
    <row r="261620" ht="15"/>
    <row r="261621" ht="15"/>
    <row r="261622" ht="15"/>
    <row r="261623" ht="15"/>
    <row r="261624" ht="15"/>
    <row r="261625" ht="15"/>
    <row r="261626" ht="15"/>
    <row r="261627" ht="15"/>
    <row r="261628" ht="15"/>
    <row r="261629" ht="15"/>
    <row r="261630" ht="15"/>
    <row r="261631" ht="15"/>
    <row r="261632" ht="15"/>
    <row r="261633" ht="15"/>
    <row r="261634" ht="15"/>
    <row r="261635" ht="15"/>
    <row r="261636" ht="15"/>
    <row r="261637" ht="15"/>
    <row r="261638" ht="15"/>
    <row r="261639" ht="15"/>
    <row r="261640" ht="15"/>
    <row r="261641" ht="15"/>
    <row r="261642" ht="15"/>
    <row r="261643" ht="15"/>
    <row r="261644" ht="15"/>
    <row r="261645" ht="15"/>
    <row r="261646" ht="15"/>
    <row r="261647" ht="15"/>
    <row r="261648" ht="15"/>
    <row r="261649" ht="15"/>
    <row r="261650" ht="15"/>
    <row r="261651" ht="15"/>
    <row r="261652" ht="15"/>
    <row r="261653" ht="15"/>
    <row r="261654" ht="15"/>
    <row r="261655" ht="15"/>
    <row r="261656" ht="15"/>
    <row r="261657" ht="15"/>
    <row r="261658" ht="15"/>
    <row r="261659" ht="15"/>
    <row r="261660" ht="15"/>
    <row r="261661" ht="15"/>
    <row r="261662" ht="15"/>
    <row r="261663" ht="15"/>
    <row r="261664" ht="15"/>
    <row r="261665" ht="15"/>
    <row r="261666" ht="15"/>
    <row r="261667" ht="15"/>
    <row r="261668" ht="15"/>
    <row r="261669" ht="15"/>
    <row r="261670" ht="15"/>
    <row r="261671" ht="15"/>
    <row r="261672" ht="15"/>
    <row r="261673" ht="15"/>
    <row r="261674" ht="15"/>
    <row r="261675" ht="15"/>
    <row r="261676" ht="15"/>
    <row r="261677" ht="15"/>
    <row r="261678" ht="15"/>
    <row r="261679" ht="15"/>
    <row r="261680" ht="15"/>
    <row r="261681" ht="15"/>
    <row r="261682" ht="15"/>
    <row r="261683" ht="15"/>
    <row r="261684" ht="15"/>
    <row r="261685" ht="15"/>
    <row r="261686" ht="15"/>
    <row r="261687" ht="15"/>
    <row r="261688" ht="15"/>
    <row r="261689" ht="15"/>
    <row r="261690" ht="15"/>
    <row r="261691" ht="15"/>
    <row r="261692" ht="15"/>
    <row r="261693" ht="15"/>
    <row r="261694" ht="15"/>
    <row r="261695" ht="15"/>
    <row r="261696" ht="15"/>
    <row r="261697" ht="15"/>
    <row r="261698" ht="15"/>
    <row r="261699" ht="15"/>
    <row r="261700" ht="15"/>
    <row r="261701" ht="15"/>
    <row r="261702" ht="15"/>
    <row r="261703" ht="15"/>
    <row r="261704" ht="15"/>
    <row r="261705" ht="15"/>
    <row r="261706" ht="15"/>
    <row r="261707" ht="15"/>
    <row r="261708" ht="15"/>
    <row r="261709" ht="15"/>
    <row r="261710" ht="15"/>
    <row r="261711" ht="15"/>
    <row r="261712" ht="15"/>
    <row r="261713" ht="15"/>
    <row r="261714" ht="15"/>
    <row r="261715" ht="15"/>
    <row r="261716" ht="15"/>
    <row r="261717" ht="15"/>
    <row r="261718" ht="15"/>
    <row r="261719" ht="15"/>
    <row r="261720" ht="15"/>
    <row r="261721" ht="15"/>
    <row r="261722" ht="15"/>
    <row r="261723" ht="15"/>
    <row r="261724" ht="15"/>
    <row r="261725" ht="15"/>
    <row r="261726" ht="15"/>
    <row r="261727" ht="15"/>
    <row r="261728" ht="15"/>
    <row r="261729" ht="15"/>
    <row r="261730" ht="15"/>
    <row r="261731" ht="15"/>
    <row r="261732" ht="15"/>
    <row r="261733" ht="15"/>
    <row r="261734" ht="15"/>
    <row r="261735" ht="15"/>
    <row r="261736" ht="15"/>
    <row r="261737" ht="15"/>
    <row r="261738" ht="15"/>
    <row r="261739" ht="15"/>
    <row r="261740" ht="15"/>
    <row r="261741" ht="15"/>
    <row r="261742" ht="15"/>
    <row r="261743" ht="15"/>
    <row r="261744" ht="15"/>
    <row r="261745" ht="15"/>
    <row r="261746" ht="15"/>
    <row r="261747" ht="15"/>
    <row r="261748" ht="15"/>
    <row r="261749" ht="15"/>
    <row r="261750" ht="15"/>
    <row r="261751" ht="15"/>
    <row r="261752" ht="15"/>
    <row r="261753" ht="15"/>
    <row r="261754" ht="15"/>
    <row r="261755" ht="15"/>
    <row r="261756" ht="15"/>
    <row r="261757" ht="15"/>
    <row r="261758" ht="15"/>
    <row r="261759" ht="15"/>
    <row r="261760" ht="15"/>
    <row r="261761" ht="15"/>
    <row r="261762" ht="15"/>
    <row r="261763" ht="15"/>
    <row r="261764" ht="15"/>
    <row r="261765" ht="15"/>
    <row r="261766" ht="15"/>
    <row r="261767" ht="15"/>
    <row r="261768" ht="15"/>
    <row r="261769" ht="15"/>
    <row r="261770" ht="15"/>
    <row r="261771" ht="15"/>
    <row r="261772" ht="15"/>
    <row r="261773" ht="15"/>
    <row r="261774" ht="15"/>
    <row r="261775" ht="15"/>
    <row r="261776" ht="15"/>
    <row r="261777" ht="15"/>
    <row r="261778" ht="15"/>
    <row r="261779" ht="15"/>
    <row r="261780" ht="15"/>
    <row r="261781" ht="15"/>
    <row r="261782" ht="15"/>
    <row r="261783" ht="15"/>
    <row r="261784" ht="15"/>
    <row r="261785" ht="15"/>
    <row r="261786" ht="15"/>
    <row r="261787" ht="15"/>
    <row r="261788" ht="15"/>
    <row r="261789" ht="15"/>
    <row r="261790" ht="15"/>
    <row r="261791" ht="15"/>
    <row r="261792" ht="15"/>
    <row r="261793" ht="15"/>
    <row r="261794" ht="15"/>
    <row r="261795" ht="15"/>
    <row r="261796" ht="15"/>
    <row r="261797" ht="15"/>
    <row r="261798" ht="15"/>
    <row r="261799" ht="15"/>
    <row r="261800" ht="15"/>
    <row r="261801" ht="15"/>
    <row r="261802" ht="15"/>
    <row r="261803" ht="15"/>
    <row r="261804" ht="15"/>
    <row r="261805" ht="15"/>
    <row r="261806" ht="15"/>
    <row r="261807" ht="15"/>
    <row r="261808" ht="15"/>
    <row r="261809" ht="15"/>
    <row r="261810" ht="15"/>
    <row r="261811" ht="15"/>
    <row r="261812" ht="15"/>
    <row r="261813" ht="15"/>
    <row r="261814" ht="15"/>
    <row r="261815" ht="15"/>
    <row r="261816" ht="15"/>
    <row r="261817" ht="15"/>
    <row r="261818" ht="15"/>
    <row r="261819" ht="15"/>
    <row r="261820" ht="15"/>
    <row r="261821" ht="15"/>
    <row r="261822" ht="15"/>
    <row r="261823" ht="15"/>
    <row r="261824" ht="15"/>
    <row r="261825" ht="15"/>
    <row r="261826" ht="15"/>
    <row r="261827" ht="15"/>
    <row r="261828" ht="15"/>
    <row r="261829" ht="15"/>
    <row r="261830" ht="15"/>
    <row r="261831" ht="15"/>
    <row r="261832" ht="15"/>
    <row r="261833" ht="15"/>
    <row r="261834" ht="15"/>
    <row r="261835" ht="15"/>
    <row r="261836" ht="15"/>
    <row r="261837" ht="15"/>
    <row r="261838" ht="15"/>
    <row r="261839" ht="15"/>
    <row r="261840" ht="15"/>
    <row r="261841" ht="15"/>
    <row r="261842" ht="15"/>
    <row r="261843" ht="15"/>
    <row r="261844" ht="15"/>
    <row r="261845" ht="15"/>
    <row r="261846" ht="15"/>
    <row r="261847" ht="15"/>
    <row r="261848" ht="15"/>
    <row r="261849" ht="15"/>
    <row r="261850" ht="15"/>
    <row r="261851" ht="15"/>
    <row r="261852" ht="15"/>
    <row r="261853" ht="15"/>
    <row r="261854" ht="15"/>
    <row r="261855" ht="15"/>
    <row r="261856" ht="15"/>
    <row r="261857" ht="15"/>
    <row r="261858" ht="15"/>
    <row r="261859" ht="15"/>
    <row r="261860" ht="15"/>
    <row r="261861" ht="15"/>
    <row r="261862" ht="15"/>
    <row r="261863" ht="15"/>
    <row r="261864" ht="15"/>
    <row r="261865" ht="15"/>
    <row r="261866" ht="15"/>
    <row r="261867" ht="15"/>
    <row r="261868" ht="15"/>
    <row r="261869" ht="15"/>
    <row r="261870" ht="15"/>
    <row r="261871" ht="15"/>
    <row r="261872" ht="15"/>
    <row r="261873" ht="15"/>
    <row r="261874" ht="15"/>
    <row r="261875" ht="15"/>
    <row r="261876" ht="15"/>
    <row r="261877" ht="15"/>
    <row r="261878" ht="15"/>
    <row r="261879" ht="15"/>
    <row r="261880" ht="15"/>
    <row r="261881" ht="15"/>
    <row r="261882" ht="15"/>
    <row r="261883" ht="15"/>
    <row r="261884" ht="15"/>
    <row r="261885" ht="15"/>
    <row r="261886" ht="15"/>
    <row r="261887" ht="15"/>
    <row r="261888" ht="15"/>
    <row r="261889" ht="15"/>
    <row r="261890" ht="15"/>
    <row r="261891" ht="15"/>
    <row r="261892" ht="15"/>
    <row r="261893" ht="15"/>
    <row r="261894" ht="15"/>
    <row r="261895" ht="15"/>
    <row r="261896" ht="15"/>
    <row r="261897" ht="15"/>
    <row r="261898" ht="15"/>
    <row r="261899" ht="15"/>
    <row r="261900" ht="15"/>
    <row r="261901" ht="15"/>
    <row r="261902" ht="15"/>
    <row r="261903" ht="15"/>
    <row r="261904" ht="15"/>
    <row r="261905" ht="15"/>
    <row r="261906" ht="15"/>
    <row r="261907" ht="15"/>
    <row r="261908" ht="15"/>
    <row r="261909" ht="15"/>
    <row r="261910" ht="15"/>
    <row r="261911" ht="15"/>
    <row r="261912" ht="15"/>
    <row r="261913" ht="15"/>
    <row r="261914" ht="15"/>
    <row r="261915" ht="15"/>
    <row r="261916" ht="15"/>
    <row r="261917" ht="15"/>
    <row r="261918" ht="15"/>
    <row r="261919" ht="15"/>
    <row r="261920" ht="15"/>
    <row r="261921" ht="15"/>
    <row r="261922" ht="15"/>
    <row r="261923" ht="15"/>
    <row r="261924" ht="15"/>
    <row r="261925" ht="15"/>
    <row r="261926" ht="15"/>
    <row r="261927" ht="15"/>
    <row r="261928" ht="15"/>
    <row r="261929" ht="15"/>
    <row r="261930" ht="15"/>
    <row r="261931" ht="15"/>
    <row r="261932" ht="15"/>
    <row r="261933" ht="15"/>
    <row r="261934" ht="15"/>
    <row r="261935" ht="15"/>
    <row r="261936" ht="15"/>
    <row r="261937" ht="15"/>
    <row r="261938" ht="15"/>
    <row r="261939" ht="15"/>
    <row r="261940" ht="15"/>
    <row r="261941" ht="15"/>
    <row r="261942" ht="15"/>
    <row r="261943" ht="15"/>
    <row r="261944" ht="15"/>
    <row r="261945" ht="15"/>
    <row r="261946" ht="15"/>
    <row r="261947" ht="15"/>
    <row r="261948" ht="15"/>
    <row r="261949" ht="15"/>
    <row r="261950" ht="15"/>
    <row r="261951" ht="15"/>
    <row r="261952" ht="15"/>
    <row r="261953" ht="15"/>
    <row r="261954" ht="15"/>
    <row r="261955" ht="15"/>
    <row r="261956" ht="15"/>
    <row r="261957" ht="15"/>
    <row r="261958" ht="15"/>
    <row r="261959" ht="15"/>
    <row r="261960" ht="15"/>
    <row r="261961" ht="15"/>
    <row r="261962" ht="15"/>
    <row r="261963" ht="15"/>
    <row r="261964" ht="15"/>
    <row r="261965" ht="15"/>
    <row r="261966" ht="15"/>
    <row r="261967" ht="15"/>
    <row r="261968" ht="15"/>
    <row r="261969" ht="15"/>
    <row r="261970" ht="15"/>
    <row r="261971" ht="15"/>
    <row r="261972" ht="15"/>
    <row r="261973" ht="15"/>
    <row r="261974" ht="15"/>
    <row r="261975" ht="15"/>
    <row r="261976" ht="15"/>
    <row r="261977" ht="15"/>
    <row r="261978" ht="15"/>
    <row r="261979" ht="15"/>
    <row r="261980" ht="15"/>
    <row r="261981" ht="15"/>
    <row r="261982" ht="15"/>
    <row r="261983" ht="15"/>
    <row r="261984" ht="15"/>
    <row r="261985" ht="15"/>
    <row r="261986" ht="15"/>
    <row r="261987" ht="15"/>
    <row r="261988" ht="15"/>
    <row r="261989" ht="15"/>
    <row r="261990" ht="15"/>
    <row r="261991" ht="15"/>
    <row r="261992" ht="15"/>
    <row r="261993" ht="15"/>
    <row r="261994" ht="15"/>
    <row r="261995" ht="15"/>
    <row r="261996" ht="15"/>
    <row r="261997" ht="15"/>
    <row r="261998" ht="15"/>
    <row r="261999" ht="15"/>
    <row r="262000" ht="15"/>
    <row r="262001" ht="15"/>
    <row r="262002" ht="15"/>
    <row r="262003" ht="15"/>
    <row r="262004" ht="15"/>
    <row r="262005" ht="15"/>
    <row r="262006" ht="15"/>
    <row r="262007" ht="15"/>
    <row r="262008" ht="15"/>
    <row r="262009" ht="15"/>
    <row r="262010" ht="15"/>
    <row r="262011" ht="15"/>
    <row r="262012" ht="15"/>
    <row r="262013" ht="15"/>
    <row r="262014" ht="15"/>
    <row r="262015" ht="15"/>
    <row r="262016" ht="15"/>
    <row r="262017" ht="15"/>
    <row r="262018" ht="15"/>
    <row r="262019" ht="15"/>
    <row r="262020" ht="15"/>
    <row r="262021" ht="15"/>
    <row r="262022" ht="15"/>
    <row r="262023" ht="15"/>
    <row r="262024" ht="15"/>
    <row r="262025" ht="15"/>
    <row r="262026" ht="15"/>
    <row r="262027" ht="15"/>
    <row r="262028" ht="15"/>
    <row r="262029" ht="15"/>
    <row r="262030" ht="15"/>
    <row r="262031" ht="15"/>
    <row r="262032" ht="15"/>
    <row r="262033" ht="15"/>
    <row r="262034" ht="15"/>
    <row r="262035" ht="15"/>
    <row r="262036" ht="15"/>
    <row r="262037" ht="15"/>
    <row r="262038" ht="15"/>
    <row r="262039" ht="15"/>
    <row r="262040" ht="15"/>
    <row r="262041" ht="15"/>
    <row r="262042" ht="15"/>
    <row r="262043" ht="15"/>
    <row r="262044" ht="15"/>
    <row r="262045" ht="15"/>
    <row r="262046" ht="15"/>
    <row r="262047" ht="15"/>
    <row r="262048" ht="15"/>
    <row r="262049" ht="15"/>
    <row r="262050" ht="15"/>
    <row r="262051" ht="15"/>
    <row r="262052" ht="15"/>
    <row r="262053" ht="15"/>
    <row r="262054" ht="15"/>
    <row r="262055" ht="15"/>
    <row r="262056" ht="15"/>
    <row r="262057" ht="15"/>
    <row r="262058" ht="15"/>
    <row r="262059" ht="15"/>
    <row r="262060" ht="15"/>
    <row r="262061" ht="15"/>
    <row r="262062" ht="15"/>
    <row r="262063" ht="15"/>
    <row r="262064" ht="15"/>
    <row r="262065" ht="15"/>
    <row r="262066" ht="15"/>
    <row r="262067" ht="15"/>
    <row r="262068" ht="15"/>
    <row r="262069" ht="15"/>
    <row r="262070" ht="15"/>
    <row r="262071" ht="15"/>
    <row r="262072" ht="15"/>
    <row r="262073" ht="15"/>
    <row r="262074" ht="15"/>
    <row r="262075" ht="15"/>
    <row r="262076" ht="15"/>
    <row r="262077" ht="15"/>
    <row r="262078" ht="15"/>
    <row r="262079" ht="15"/>
    <row r="262080" ht="15"/>
    <row r="262081" ht="15"/>
    <row r="262082" ht="15"/>
    <row r="262083" ht="15"/>
    <row r="262084" ht="15"/>
    <row r="262085" ht="15"/>
    <row r="262086" ht="15"/>
    <row r="262087" ht="15"/>
    <row r="262088" ht="15"/>
    <row r="262089" ht="15"/>
    <row r="262090" ht="15"/>
    <row r="262091" ht="15"/>
    <row r="262092" ht="15"/>
    <row r="262093" ht="15"/>
    <row r="262094" ht="15"/>
    <row r="262095" ht="15"/>
    <row r="262096" ht="15"/>
    <row r="262097" ht="15"/>
    <row r="262098" ht="15"/>
    <row r="262099" ht="15"/>
    <row r="262100" ht="15"/>
    <row r="262101" ht="15"/>
    <row r="262102" ht="15"/>
    <row r="262103" ht="15"/>
    <row r="262104" ht="15"/>
    <row r="262105" ht="15"/>
    <row r="262106" ht="15"/>
    <row r="262107" ht="15"/>
    <row r="262108" ht="15"/>
    <row r="262109" ht="15"/>
    <row r="262110" ht="15"/>
    <row r="262111" ht="15"/>
    <row r="262112" ht="15"/>
    <row r="262113" ht="15"/>
    <row r="262114" ht="15"/>
    <row r="262115" ht="15"/>
    <row r="262116" ht="15"/>
    <row r="262117" ht="15"/>
    <row r="262118" ht="15"/>
    <row r="262119" ht="15"/>
    <row r="262120" ht="15"/>
    <row r="262121" ht="15"/>
    <row r="262122" ht="15"/>
    <row r="262123" ht="15"/>
    <row r="262124" ht="15"/>
    <row r="262125" ht="15"/>
    <row r="262126" ht="15"/>
    <row r="262127" ht="15"/>
    <row r="262128" ht="15"/>
    <row r="262129" ht="15"/>
    <row r="262130" ht="15"/>
    <row r="262131" ht="15"/>
    <row r="262132" ht="15"/>
    <row r="262133" ht="15"/>
    <row r="262134" ht="15"/>
    <row r="262135" ht="15"/>
    <row r="262136" ht="15"/>
    <row r="262137" ht="15"/>
    <row r="262138" ht="15"/>
    <row r="262139" ht="15"/>
    <row r="262140" ht="15"/>
    <row r="262141" ht="15"/>
    <row r="262142" ht="15"/>
    <row r="262143" ht="15"/>
    <row r="262144" ht="15"/>
    <row r="262145" ht="15"/>
    <row r="262146" ht="15"/>
    <row r="262147" ht="15"/>
    <row r="262148" ht="15"/>
    <row r="262149" ht="15"/>
    <row r="262150" ht="15"/>
    <row r="262151" ht="15"/>
    <row r="262152" ht="15"/>
    <row r="262153" ht="15"/>
    <row r="262154" ht="15"/>
    <row r="262155" ht="15"/>
    <row r="262156" ht="15"/>
    <row r="262157" ht="15"/>
    <row r="262158" ht="15"/>
    <row r="262159" ht="15"/>
    <row r="262160" ht="15"/>
    <row r="262161" ht="15"/>
    <row r="262162" ht="15"/>
    <row r="262163" ht="15"/>
    <row r="262164" ht="15"/>
    <row r="262165" ht="15"/>
    <row r="262166" ht="15"/>
    <row r="262167" ht="15"/>
    <row r="262168" ht="15"/>
    <row r="262169" ht="15"/>
    <row r="262170" ht="15"/>
    <row r="262171" ht="15"/>
    <row r="262172" ht="15"/>
    <row r="262173" ht="15"/>
    <row r="262174" ht="15"/>
    <row r="262175" ht="15"/>
    <row r="262176" ht="15"/>
    <row r="262177" ht="15"/>
    <row r="262178" ht="15"/>
    <row r="262179" ht="15"/>
    <row r="262180" ht="15"/>
    <row r="262181" ht="15"/>
    <row r="262182" ht="15"/>
    <row r="262183" ht="15"/>
    <row r="262184" ht="15"/>
    <row r="262185" ht="15"/>
    <row r="262186" ht="15"/>
    <row r="262187" ht="15"/>
    <row r="262188" ht="15"/>
    <row r="262189" ht="15"/>
    <row r="262190" ht="15"/>
    <row r="262191" ht="15"/>
    <row r="262192" ht="15"/>
    <row r="262193" ht="15"/>
    <row r="262194" ht="15"/>
    <row r="262195" ht="15"/>
    <row r="262196" ht="15"/>
    <row r="262197" ht="15"/>
    <row r="262198" ht="15"/>
    <row r="262199" ht="15"/>
    <row r="262200" ht="15"/>
    <row r="262201" ht="15"/>
    <row r="262202" ht="15"/>
    <row r="262203" ht="15"/>
    <row r="262204" ht="15"/>
    <row r="262205" ht="15"/>
    <row r="262206" ht="15"/>
    <row r="262207" ht="15"/>
    <row r="262208" ht="15"/>
    <row r="262209" ht="15"/>
    <row r="262210" ht="15"/>
    <row r="262211" ht="15"/>
    <row r="262212" ht="15"/>
    <row r="262213" ht="15"/>
    <row r="262214" ht="15"/>
    <row r="262215" ht="15"/>
    <row r="262216" ht="15"/>
    <row r="262217" ht="15"/>
    <row r="262218" ht="15"/>
    <row r="262219" ht="15"/>
    <row r="262220" ht="15"/>
    <row r="262221" ht="15"/>
    <row r="262222" ht="15"/>
    <row r="262223" ht="15"/>
    <row r="262224" ht="15"/>
    <row r="262225" ht="15"/>
    <row r="262226" ht="15"/>
    <row r="262227" ht="15"/>
    <row r="262228" ht="15"/>
    <row r="262229" ht="15"/>
    <row r="262230" ht="15"/>
    <row r="262231" ht="15"/>
    <row r="262232" ht="15"/>
    <row r="262233" ht="15"/>
    <row r="262234" ht="15"/>
    <row r="262235" ht="15"/>
    <row r="262236" ht="15"/>
    <row r="262237" ht="15"/>
    <row r="262238" ht="15"/>
    <row r="262239" ht="15"/>
    <row r="262240" ht="15"/>
    <row r="262241" ht="15"/>
    <row r="262242" ht="15"/>
    <row r="262243" ht="15"/>
    <row r="262244" ht="15"/>
    <row r="262245" ht="15"/>
    <row r="262246" ht="15"/>
    <row r="262247" ht="15"/>
    <row r="262248" ht="15"/>
    <row r="262249" ht="15"/>
    <row r="262250" ht="15"/>
    <row r="262251" ht="15"/>
    <row r="262252" ht="15"/>
    <row r="262253" ht="15"/>
    <row r="262254" ht="15"/>
    <row r="262255" ht="15"/>
    <row r="262256" ht="15"/>
    <row r="262257" ht="15"/>
    <row r="262258" ht="15"/>
    <row r="262259" ht="15"/>
    <row r="262260" ht="15"/>
    <row r="262261" ht="15"/>
    <row r="262262" ht="15"/>
    <row r="262263" ht="15"/>
    <row r="262264" ht="15"/>
    <row r="262265" ht="15"/>
    <row r="262266" ht="15"/>
    <row r="262267" ht="15"/>
    <row r="262268" ht="15"/>
    <row r="262269" ht="15"/>
    <row r="262270" ht="15"/>
    <row r="262271" ht="15"/>
    <row r="262272" ht="15"/>
    <row r="262273" ht="15"/>
    <row r="262274" ht="15"/>
    <row r="262275" ht="15"/>
    <row r="262276" ht="15"/>
    <row r="262277" ht="15"/>
    <row r="262278" ht="15"/>
    <row r="262279" ht="15"/>
    <row r="262280" ht="15"/>
    <row r="262281" ht="15"/>
    <row r="262282" ht="15"/>
    <row r="262283" ht="15"/>
    <row r="262284" ht="15"/>
    <row r="262285" ht="15"/>
    <row r="262286" ht="15"/>
    <row r="262287" ht="15"/>
    <row r="262288" ht="15"/>
    <row r="262289" ht="15"/>
    <row r="262290" ht="15"/>
    <row r="262291" ht="15"/>
    <row r="262292" ht="15"/>
    <row r="262293" ht="15"/>
    <row r="262294" ht="15"/>
    <row r="262295" ht="15"/>
    <row r="262296" ht="15"/>
    <row r="262297" ht="15"/>
    <row r="262298" ht="15"/>
    <row r="262299" ht="15"/>
    <row r="262300" ht="15"/>
    <row r="262301" ht="15"/>
    <row r="262302" ht="15"/>
    <row r="262303" ht="15"/>
    <row r="262304" ht="15"/>
    <row r="262305" ht="15"/>
    <row r="262306" ht="15"/>
    <row r="262307" ht="15"/>
    <row r="262308" ht="15"/>
    <row r="262309" ht="15"/>
    <row r="262310" ht="15"/>
    <row r="262311" ht="15"/>
    <row r="262312" ht="15"/>
    <row r="262313" ht="15"/>
    <row r="262314" ht="15"/>
    <row r="262315" ht="15"/>
    <row r="262316" ht="15"/>
    <row r="262317" ht="15"/>
    <row r="262318" ht="15"/>
    <row r="262319" ht="15"/>
    <row r="262320" ht="15"/>
    <row r="262321" ht="15"/>
    <row r="262322" ht="15"/>
    <row r="262323" ht="15"/>
    <row r="262324" ht="15"/>
    <row r="262325" ht="15"/>
    <row r="262326" ht="15"/>
    <row r="262327" ht="15"/>
    <row r="262328" ht="15"/>
    <row r="262329" ht="15"/>
    <row r="262330" ht="15"/>
    <row r="262331" ht="15"/>
    <row r="262332" ht="15"/>
    <row r="262333" ht="15"/>
    <row r="262334" ht="15"/>
    <row r="262335" ht="15"/>
    <row r="262336" ht="15"/>
    <row r="262337" ht="15"/>
    <row r="262338" ht="15"/>
    <row r="262339" ht="15"/>
    <row r="262340" ht="15"/>
    <row r="262341" ht="15"/>
    <row r="262342" ht="15"/>
    <row r="262343" ht="15"/>
    <row r="262344" ht="15"/>
    <row r="262345" ht="15"/>
    <row r="262346" ht="15"/>
    <row r="262347" ht="15"/>
    <row r="262348" ht="15"/>
    <row r="262349" ht="15"/>
    <row r="262350" ht="15"/>
    <row r="262351" ht="15"/>
    <row r="262352" ht="15"/>
    <row r="262353" ht="15"/>
    <row r="262354" ht="15"/>
    <row r="262355" ht="15"/>
    <row r="262356" ht="15"/>
    <row r="262357" ht="15"/>
    <row r="262358" ht="15"/>
    <row r="262359" ht="15"/>
    <row r="262360" ht="15"/>
    <row r="262361" ht="15"/>
    <row r="262362" ht="15"/>
    <row r="262363" ht="15"/>
    <row r="262364" ht="15"/>
    <row r="262365" ht="15"/>
    <row r="262366" ht="15"/>
    <row r="262367" ht="15"/>
    <row r="262368" ht="15"/>
    <row r="262369" ht="15"/>
    <row r="262370" ht="15"/>
    <row r="262371" ht="15"/>
    <row r="262372" ht="15"/>
    <row r="262373" ht="15"/>
    <row r="262374" ht="15"/>
    <row r="262375" ht="15"/>
    <row r="262376" ht="15"/>
    <row r="262377" ht="15"/>
    <row r="262378" ht="15"/>
    <row r="262379" ht="15"/>
    <row r="262380" ht="15"/>
    <row r="262381" ht="15"/>
    <row r="262382" ht="15"/>
    <row r="262383" ht="15"/>
    <row r="262384" ht="15"/>
    <row r="262385" ht="15"/>
    <row r="262386" ht="15"/>
    <row r="262387" ht="15"/>
    <row r="262388" ht="15"/>
    <row r="262389" ht="15"/>
    <row r="262390" ht="15"/>
    <row r="262391" ht="15"/>
    <row r="262392" ht="15"/>
    <row r="262393" ht="15"/>
    <row r="262394" ht="15"/>
    <row r="262395" ht="15"/>
    <row r="262396" ht="15"/>
    <row r="262397" ht="15"/>
    <row r="262398" ht="15"/>
    <row r="262399" ht="15"/>
    <row r="262400" ht="15"/>
    <row r="262401" ht="15"/>
    <row r="262402" ht="15"/>
    <row r="262403" ht="15"/>
    <row r="262404" ht="15"/>
    <row r="262405" ht="15"/>
    <row r="262406" ht="15"/>
    <row r="262407" ht="15"/>
    <row r="262408" ht="15"/>
    <row r="262409" ht="15"/>
    <row r="262410" ht="15"/>
    <row r="262411" ht="15"/>
    <row r="262412" ht="15"/>
    <row r="262413" ht="15"/>
    <row r="262414" ht="15"/>
    <row r="262415" ht="15"/>
    <row r="262416" ht="15"/>
    <row r="262417" ht="15"/>
    <row r="262418" ht="15"/>
    <row r="262419" ht="15"/>
    <row r="262420" ht="15"/>
    <row r="262421" ht="15"/>
    <row r="262422" ht="15"/>
    <row r="262423" ht="15"/>
    <row r="262424" ht="15"/>
    <row r="262425" ht="15"/>
    <row r="262426" ht="15"/>
    <row r="262427" ht="15"/>
    <row r="262428" ht="15"/>
    <row r="262429" ht="15"/>
    <row r="262430" ht="15"/>
    <row r="262431" ht="15"/>
    <row r="262432" ht="15"/>
    <row r="262433" ht="15"/>
    <row r="262434" ht="15"/>
    <row r="262435" ht="15"/>
    <row r="262436" ht="15"/>
    <row r="262437" ht="15"/>
    <row r="262438" ht="15"/>
    <row r="262439" ht="15"/>
    <row r="262440" ht="15"/>
    <row r="262441" ht="15"/>
    <row r="262442" ht="15"/>
    <row r="262443" ht="15"/>
    <row r="262444" ht="15"/>
    <row r="262445" ht="15"/>
    <row r="262446" ht="15"/>
    <row r="262447" ht="15"/>
    <row r="262448" ht="15"/>
    <row r="262449" ht="15"/>
    <row r="262450" ht="15"/>
    <row r="262451" ht="15"/>
    <row r="262452" ht="15"/>
    <row r="262453" ht="15"/>
    <row r="262454" ht="15"/>
    <row r="262455" ht="15"/>
    <row r="262456" ht="15"/>
    <row r="262457" ht="15"/>
    <row r="262458" ht="15"/>
    <row r="262459" ht="15"/>
    <row r="262460" ht="15"/>
    <row r="262461" ht="15"/>
    <row r="262462" ht="15"/>
    <row r="262463" ht="15"/>
    <row r="262464" ht="15"/>
    <row r="262465" ht="15"/>
    <row r="262466" ht="15"/>
    <row r="262467" ht="15"/>
    <row r="262468" ht="15"/>
    <row r="262469" ht="15"/>
    <row r="262470" ht="15"/>
    <row r="262471" ht="15"/>
    <row r="262472" ht="15"/>
    <row r="262473" ht="15"/>
    <row r="262474" ht="15"/>
    <row r="262475" ht="15"/>
    <row r="262476" ht="15"/>
    <row r="262477" ht="15"/>
    <row r="262478" ht="15"/>
    <row r="262479" ht="15"/>
    <row r="262480" ht="15"/>
    <row r="262481" ht="15"/>
    <row r="262482" ht="15"/>
    <row r="262483" ht="15"/>
    <row r="262484" ht="15"/>
    <row r="262485" ht="15"/>
    <row r="262486" ht="15"/>
    <row r="262487" ht="15"/>
    <row r="262488" ht="15"/>
    <row r="262489" ht="15"/>
    <row r="262490" ht="15"/>
    <row r="262491" ht="15"/>
    <row r="262492" ht="15"/>
    <row r="262493" ht="15"/>
    <row r="262494" ht="15"/>
    <row r="262495" ht="15"/>
    <row r="262496" ht="15"/>
    <row r="262497" ht="15"/>
    <row r="262498" ht="15"/>
    <row r="262499" ht="15"/>
    <row r="262500" ht="15"/>
    <row r="262501" ht="15"/>
    <row r="262502" ht="15"/>
    <row r="262503" ht="15"/>
    <row r="262504" ht="15"/>
    <row r="262505" ht="15"/>
    <row r="262506" ht="15"/>
    <row r="262507" ht="15"/>
    <row r="262508" ht="15"/>
    <row r="262509" ht="15"/>
    <row r="262510" ht="15"/>
    <row r="262511" ht="15"/>
    <row r="262512" ht="15"/>
    <row r="262513" ht="15"/>
    <row r="262514" ht="15"/>
    <row r="262515" ht="15"/>
    <row r="262516" ht="15"/>
    <row r="262517" ht="15"/>
    <row r="262518" ht="15"/>
    <row r="262519" ht="15"/>
    <row r="262520" ht="15"/>
    <row r="262521" ht="15"/>
    <row r="262522" ht="15"/>
    <row r="262523" ht="15"/>
    <row r="262524" ht="15"/>
    <row r="262525" ht="15"/>
    <row r="262526" ht="15"/>
    <row r="262527" ht="15"/>
    <row r="262528" ht="15"/>
    <row r="262529" ht="15"/>
    <row r="262530" ht="15"/>
    <row r="262531" ht="15"/>
    <row r="262532" ht="15"/>
    <row r="262533" ht="15"/>
    <row r="262534" ht="15"/>
    <row r="262535" ht="15"/>
    <row r="262536" ht="15"/>
    <row r="262537" ht="15"/>
    <row r="262538" ht="15"/>
    <row r="262539" ht="15"/>
    <row r="262540" ht="15"/>
    <row r="262541" ht="15"/>
    <row r="262542" ht="15"/>
    <row r="262543" ht="15"/>
    <row r="262544" ht="15"/>
    <row r="262545" ht="15"/>
    <row r="262546" ht="15"/>
    <row r="262547" ht="15"/>
    <row r="262548" ht="15"/>
    <row r="262549" ht="15"/>
    <row r="262550" ht="15"/>
    <row r="262551" ht="15"/>
    <row r="262552" ht="15"/>
    <row r="262553" ht="15"/>
    <row r="262554" ht="15"/>
    <row r="262555" ht="15"/>
    <row r="262556" ht="15"/>
    <row r="262557" ht="15"/>
    <row r="262558" ht="15"/>
    <row r="262559" ht="15"/>
    <row r="262560" ht="15"/>
    <row r="262561" ht="15"/>
    <row r="262562" ht="15"/>
    <row r="262563" ht="15"/>
    <row r="262564" ht="15"/>
    <row r="262565" ht="15"/>
    <row r="262566" ht="15"/>
    <row r="262567" ht="15"/>
    <row r="262568" ht="15"/>
    <row r="262569" ht="15"/>
    <row r="262570" ht="15"/>
    <row r="262571" ht="15"/>
    <row r="262572" ht="15"/>
    <row r="262573" ht="15"/>
    <row r="262574" ht="15"/>
    <row r="262575" ht="15"/>
    <row r="262576" ht="15"/>
    <row r="262577" ht="15"/>
    <row r="262578" ht="15"/>
    <row r="262579" ht="15"/>
    <row r="262580" ht="15"/>
    <row r="262581" ht="15"/>
    <row r="262582" ht="15"/>
    <row r="262583" ht="15"/>
    <row r="262584" ht="15"/>
    <row r="262585" ht="15"/>
    <row r="262586" ht="15"/>
    <row r="262587" ht="15"/>
    <row r="262588" ht="15"/>
    <row r="262589" ht="15"/>
    <row r="262590" ht="15"/>
    <row r="262591" ht="15"/>
    <row r="262592" ht="15"/>
    <row r="262593" ht="15"/>
    <row r="262594" ht="15"/>
    <row r="262595" ht="15"/>
    <row r="262596" ht="15"/>
    <row r="262597" ht="15"/>
    <row r="262598" ht="15"/>
    <row r="262599" ht="15"/>
    <row r="262600" ht="15"/>
    <row r="262601" ht="15"/>
    <row r="262602" ht="15"/>
    <row r="262603" ht="15"/>
    <row r="262604" ht="15"/>
    <row r="262605" ht="15"/>
    <row r="262606" ht="15"/>
    <row r="262607" ht="15"/>
    <row r="262608" ht="15"/>
    <row r="262609" ht="15"/>
    <row r="262610" ht="15"/>
    <row r="262611" ht="15"/>
    <row r="262612" ht="15"/>
    <row r="262613" ht="15"/>
    <row r="262614" ht="15"/>
    <row r="262615" ht="15"/>
    <row r="262616" ht="15"/>
    <row r="262617" ht="15"/>
    <row r="262618" ht="15"/>
    <row r="262619" ht="15"/>
    <row r="262620" ht="15"/>
    <row r="262621" ht="15"/>
    <row r="262622" ht="15"/>
    <row r="262623" ht="15"/>
    <row r="262624" ht="15"/>
    <row r="262625" ht="15"/>
    <row r="262626" ht="15"/>
    <row r="262627" ht="15"/>
    <row r="262628" ht="15"/>
    <row r="262629" ht="15"/>
    <row r="262630" ht="15"/>
    <row r="262631" ht="15"/>
    <row r="262632" ht="15"/>
    <row r="262633" ht="15"/>
    <row r="262634" ht="15"/>
    <row r="262635" ht="15"/>
    <row r="262636" ht="15"/>
    <row r="262637" ht="15"/>
    <row r="262638" ht="15"/>
    <row r="262639" ht="15"/>
    <row r="262640" ht="15"/>
    <row r="262641" ht="15"/>
    <row r="262642" ht="15"/>
    <row r="262643" ht="15"/>
    <row r="262644" ht="15"/>
    <row r="262645" ht="15"/>
    <row r="262646" ht="15"/>
    <row r="262647" ht="15"/>
    <row r="262648" ht="15"/>
    <row r="262649" ht="15"/>
    <row r="262650" ht="15"/>
    <row r="262651" ht="15"/>
    <row r="262652" ht="15"/>
    <row r="262653" ht="15"/>
    <row r="262654" ht="15"/>
    <row r="262655" ht="15"/>
    <row r="262656" ht="15"/>
    <row r="262657" ht="15"/>
    <row r="262658" ht="15"/>
    <row r="262659" ht="15"/>
    <row r="262660" ht="15"/>
    <row r="262661" ht="15"/>
    <row r="262662" ht="15"/>
    <row r="262663" ht="15"/>
    <row r="262664" ht="15"/>
    <row r="262665" ht="15"/>
    <row r="262666" ht="15"/>
    <row r="262667" ht="15"/>
    <row r="262668" ht="15"/>
    <row r="262669" ht="15"/>
    <row r="262670" ht="15"/>
    <row r="262671" ht="15"/>
    <row r="262672" ht="15"/>
    <row r="262673" ht="15"/>
    <row r="262674" ht="15"/>
    <row r="262675" ht="15"/>
    <row r="262676" ht="15"/>
    <row r="262677" ht="15"/>
    <row r="262678" ht="15"/>
    <row r="262679" ht="15"/>
    <row r="262680" ht="15"/>
    <row r="262681" ht="15"/>
    <row r="262682" ht="15"/>
    <row r="262683" ht="15"/>
    <row r="262684" ht="15"/>
    <row r="262685" ht="15"/>
    <row r="262686" ht="15"/>
    <row r="262687" ht="15"/>
    <row r="262688" ht="15"/>
    <row r="262689" ht="15"/>
    <row r="262690" ht="15"/>
    <row r="262691" ht="15"/>
    <row r="262692" ht="15"/>
    <row r="262693" ht="15"/>
    <row r="262694" ht="15"/>
    <row r="262695" ht="15"/>
    <row r="262696" ht="15"/>
    <row r="262697" ht="15"/>
    <row r="262698" ht="15"/>
    <row r="262699" ht="15"/>
    <row r="262700" ht="15"/>
    <row r="262701" ht="15"/>
    <row r="262702" ht="15"/>
    <row r="262703" ht="15"/>
    <row r="262704" ht="15"/>
    <row r="262705" ht="15"/>
    <row r="262706" ht="15"/>
    <row r="262707" ht="15"/>
    <row r="262708" ht="15"/>
    <row r="262709" ht="15"/>
    <row r="262710" ht="15"/>
    <row r="262711" ht="15"/>
    <row r="262712" ht="15"/>
    <row r="262713" ht="15"/>
    <row r="262714" ht="15"/>
    <row r="262715" ht="15"/>
    <row r="262716" ht="15"/>
    <row r="262717" ht="15"/>
    <row r="262718" ht="15"/>
    <row r="262719" ht="15"/>
    <row r="262720" ht="15"/>
    <row r="262721" ht="15"/>
    <row r="262722" ht="15"/>
    <row r="262723" ht="15"/>
    <row r="262724" ht="15"/>
    <row r="262725" ht="15"/>
    <row r="262726" ht="15"/>
    <row r="262727" ht="15"/>
    <row r="262728" ht="15"/>
    <row r="262729" ht="15"/>
    <row r="262730" ht="15"/>
    <row r="262731" ht="15"/>
    <row r="262732" ht="15"/>
    <row r="262733" ht="15"/>
    <row r="262734" ht="15"/>
    <row r="262735" ht="15"/>
    <row r="262736" ht="15"/>
    <row r="262737" ht="15"/>
    <row r="262738" ht="15"/>
    <row r="262739" ht="15"/>
    <row r="262740" ht="15"/>
    <row r="262741" ht="15"/>
    <row r="262742" ht="15"/>
    <row r="262743" ht="15"/>
    <row r="262744" ht="15"/>
    <row r="262745" ht="15"/>
    <row r="262746" ht="15"/>
    <row r="262747" ht="15"/>
    <row r="262748" ht="15"/>
    <row r="262749" ht="15"/>
    <row r="262750" ht="15"/>
    <row r="262751" ht="15"/>
    <row r="262752" ht="15"/>
    <row r="262753" ht="15"/>
    <row r="262754" ht="15"/>
    <row r="262755" ht="15"/>
    <row r="262756" ht="15"/>
    <row r="262757" ht="15"/>
    <row r="262758" ht="15"/>
    <row r="262759" ht="15"/>
    <row r="262760" ht="15"/>
    <row r="262761" ht="15"/>
    <row r="262762" ht="15"/>
    <row r="262763" ht="15"/>
    <row r="262764" ht="15"/>
    <row r="262765" ht="15"/>
    <row r="262766" ht="15"/>
    <row r="262767" ht="15"/>
    <row r="262768" ht="15"/>
    <row r="262769" ht="15"/>
    <row r="262770" ht="15"/>
    <row r="262771" ht="15"/>
    <row r="262772" ht="15"/>
    <row r="262773" ht="15"/>
    <row r="262774" ht="15"/>
    <row r="262775" ht="15"/>
    <row r="262776" ht="15"/>
    <row r="262777" ht="15"/>
    <row r="262778" ht="15"/>
    <row r="262779" ht="15"/>
    <row r="262780" ht="15"/>
    <row r="262781" ht="15"/>
    <row r="262782" ht="15"/>
    <row r="262783" ht="15"/>
    <row r="262784" ht="15"/>
    <row r="262785" ht="15"/>
    <row r="262786" ht="15"/>
    <row r="262787" ht="15"/>
    <row r="262788" ht="15"/>
    <row r="262789" ht="15"/>
    <row r="262790" ht="15"/>
    <row r="262791" ht="15"/>
    <row r="262792" ht="15"/>
    <row r="262793" ht="15"/>
    <row r="262794" ht="15"/>
    <row r="262795" ht="15"/>
    <row r="262796" ht="15"/>
    <row r="262797" ht="15"/>
    <row r="262798" ht="15"/>
    <row r="262799" ht="15"/>
    <row r="262800" ht="15"/>
    <row r="262801" ht="15"/>
    <row r="262802" ht="15"/>
    <row r="262803" ht="15"/>
    <row r="262804" ht="15"/>
    <row r="262805" ht="15"/>
    <row r="262806" ht="15"/>
    <row r="262807" ht="15"/>
    <row r="262808" ht="15"/>
    <row r="262809" ht="15"/>
    <row r="262810" ht="15"/>
    <row r="262811" ht="15"/>
    <row r="262812" ht="15"/>
    <row r="262813" ht="15"/>
    <row r="262814" ht="15"/>
    <row r="262815" ht="15"/>
    <row r="262816" ht="15"/>
    <row r="262817" ht="15"/>
    <row r="262818" ht="15"/>
    <row r="262819" ht="15"/>
    <row r="262820" ht="15"/>
    <row r="262821" ht="15"/>
    <row r="262822" ht="15"/>
    <row r="262823" ht="15"/>
    <row r="262824" ht="15"/>
    <row r="262825" ht="15"/>
    <row r="262826" ht="15"/>
    <row r="262827" ht="15"/>
    <row r="262828" ht="15"/>
    <row r="262829" ht="15"/>
    <row r="262830" ht="15"/>
    <row r="262831" ht="15"/>
    <row r="262832" ht="15"/>
    <row r="262833" ht="15"/>
    <row r="262834" ht="15"/>
    <row r="262835" ht="15"/>
    <row r="262836" ht="15"/>
    <row r="262837" ht="15"/>
    <row r="262838" ht="15"/>
    <row r="262839" ht="15"/>
    <row r="262840" ht="15"/>
    <row r="262841" ht="15"/>
    <row r="262842" ht="15"/>
    <row r="262843" ht="15"/>
    <row r="262844" ht="15"/>
    <row r="262845" ht="15"/>
    <row r="262846" ht="15"/>
    <row r="262847" ht="15"/>
    <row r="262848" ht="15"/>
    <row r="262849" ht="15"/>
    <row r="262850" ht="15"/>
    <row r="262851" ht="15"/>
    <row r="262852" ht="15"/>
    <row r="262853" ht="15"/>
    <row r="262854" ht="15"/>
    <row r="262855" ht="15"/>
    <row r="262856" ht="15"/>
    <row r="262857" ht="15"/>
    <row r="262858" ht="15"/>
    <row r="262859" ht="15"/>
    <row r="262860" ht="15"/>
    <row r="262861" ht="15"/>
    <row r="262862" ht="15"/>
    <row r="262863" ht="15"/>
    <row r="262864" ht="15"/>
    <row r="262865" ht="15"/>
    <row r="262866" ht="15"/>
    <row r="262867" ht="15"/>
    <row r="262868" ht="15"/>
    <row r="262869" ht="15"/>
    <row r="262870" ht="15"/>
    <row r="262871" ht="15"/>
    <row r="262872" ht="15"/>
    <row r="262873" ht="15"/>
    <row r="262874" ht="15"/>
    <row r="262875" ht="15"/>
    <row r="262876" ht="15"/>
    <row r="262877" ht="15"/>
    <row r="262878" ht="15"/>
    <row r="262879" ht="15"/>
    <row r="262880" ht="15"/>
    <row r="262881" ht="15"/>
    <row r="262882" ht="15"/>
    <row r="262883" ht="15"/>
    <row r="262884" ht="15"/>
    <row r="262885" ht="15"/>
    <row r="262886" ht="15"/>
    <row r="262887" ht="15"/>
    <row r="262888" ht="15"/>
    <row r="262889" ht="15"/>
    <row r="262890" ht="15"/>
    <row r="262891" ht="15"/>
    <row r="262892" ht="15"/>
    <row r="262893" ht="15"/>
    <row r="262894" ht="15"/>
    <row r="262895" ht="15"/>
    <row r="262896" ht="15"/>
    <row r="262897" ht="15"/>
    <row r="262898" ht="15"/>
    <row r="262899" ht="15"/>
    <row r="262900" ht="15"/>
    <row r="262901" ht="15"/>
    <row r="262902" ht="15"/>
    <row r="262903" ht="15"/>
    <row r="262904" ht="15"/>
    <row r="262905" ht="15"/>
    <row r="262906" ht="15"/>
    <row r="262907" ht="15"/>
    <row r="262908" ht="15"/>
    <row r="262909" ht="15"/>
    <row r="262910" ht="15"/>
    <row r="262911" ht="15"/>
    <row r="262912" ht="15"/>
    <row r="262913" ht="15"/>
    <row r="262914" ht="15"/>
    <row r="262915" ht="15"/>
    <row r="262916" ht="15"/>
    <row r="262917" ht="15"/>
    <row r="262918" ht="15"/>
    <row r="262919" ht="15"/>
    <row r="262920" ht="15"/>
    <row r="262921" ht="15"/>
    <row r="262922" ht="15"/>
    <row r="262923" ht="15"/>
    <row r="262924" ht="15"/>
    <row r="262925" ht="15"/>
    <row r="262926" ht="15"/>
    <row r="262927" ht="15"/>
    <row r="262928" ht="15"/>
    <row r="262929" ht="15"/>
    <row r="262930" ht="15"/>
    <row r="262931" ht="15"/>
    <row r="262932" ht="15"/>
    <row r="262933" ht="15"/>
    <row r="262934" ht="15"/>
    <row r="262935" ht="15"/>
    <row r="262936" ht="15"/>
    <row r="262937" ht="15"/>
    <row r="262938" ht="15"/>
    <row r="262939" ht="15"/>
    <row r="262940" ht="15"/>
    <row r="262941" ht="15"/>
    <row r="262942" ht="15"/>
    <row r="262943" ht="15"/>
    <row r="262944" ht="15"/>
    <row r="262945" ht="15"/>
    <row r="262946" ht="15"/>
    <row r="262947" ht="15"/>
    <row r="262948" ht="15"/>
    <row r="262949" ht="15"/>
    <row r="262950" ht="15"/>
    <row r="262951" ht="15"/>
    <row r="262952" ht="15"/>
    <row r="262953" ht="15"/>
    <row r="262954" ht="15"/>
    <row r="262955" ht="15"/>
    <row r="262956" ht="15"/>
    <row r="262957" ht="15"/>
    <row r="262958" ht="15"/>
    <row r="262959" ht="15"/>
    <row r="262960" ht="15"/>
    <row r="262961" ht="15"/>
    <row r="262962" ht="15"/>
    <row r="262963" ht="15"/>
    <row r="262964" ht="15"/>
    <row r="262965" ht="15"/>
    <row r="262966" ht="15"/>
    <row r="262967" ht="15"/>
    <row r="262968" ht="15"/>
    <row r="262969" ht="15"/>
    <row r="262970" ht="15"/>
    <row r="262971" ht="15"/>
    <row r="262972" ht="15"/>
    <row r="262973" ht="15"/>
    <row r="262974" ht="15"/>
    <row r="262975" ht="15"/>
    <row r="262976" ht="15"/>
    <row r="262977" ht="15"/>
    <row r="262978" ht="15"/>
    <row r="262979" ht="15"/>
    <row r="262980" ht="15"/>
    <row r="262981" ht="15"/>
    <row r="262982" ht="15"/>
    <row r="262983" ht="15"/>
    <row r="262984" ht="15"/>
    <row r="262985" ht="15"/>
    <row r="262986" ht="15"/>
    <row r="262987" ht="15"/>
    <row r="262988" ht="15"/>
    <row r="262989" ht="15"/>
    <row r="262990" ht="15"/>
    <row r="262991" ht="15"/>
    <row r="262992" ht="15"/>
    <row r="262993" ht="15"/>
    <row r="262994" ht="15"/>
    <row r="262995" ht="15"/>
    <row r="262996" ht="15"/>
    <row r="262997" ht="15"/>
    <row r="262998" ht="15"/>
    <row r="262999" ht="15"/>
    <row r="263000" ht="15"/>
    <row r="263001" ht="15"/>
    <row r="263002" ht="15"/>
    <row r="263003" ht="15"/>
    <row r="263004" ht="15"/>
    <row r="263005" ht="15"/>
    <row r="263006" ht="15"/>
    <row r="263007" ht="15"/>
    <row r="263008" ht="15"/>
    <row r="263009" ht="15"/>
    <row r="263010" ht="15"/>
    <row r="263011" ht="15"/>
    <row r="263012" ht="15"/>
    <row r="263013" ht="15"/>
    <row r="263014" ht="15"/>
    <row r="263015" ht="15"/>
    <row r="263016" ht="15"/>
    <row r="263017" ht="15"/>
    <row r="263018" ht="15"/>
    <row r="263019" ht="15"/>
    <row r="263020" ht="15"/>
    <row r="263021" ht="15"/>
    <row r="263022" ht="15"/>
    <row r="263023" ht="15"/>
    <row r="263024" ht="15"/>
    <row r="263025" ht="15"/>
    <row r="263026" ht="15"/>
    <row r="263027" ht="15"/>
    <row r="263028" ht="15"/>
    <row r="263029" ht="15"/>
    <row r="263030" ht="15"/>
    <row r="263031" ht="15"/>
    <row r="263032" ht="15"/>
    <row r="263033" ht="15"/>
    <row r="263034" ht="15"/>
    <row r="263035" ht="15"/>
    <row r="263036" ht="15"/>
    <row r="263037" ht="15"/>
    <row r="263038" ht="15"/>
    <row r="263039" ht="15"/>
    <row r="263040" ht="15"/>
    <row r="263041" ht="15"/>
    <row r="263042" ht="15"/>
    <row r="263043" ht="15"/>
    <row r="263044" ht="15"/>
    <row r="263045" ht="15"/>
    <row r="263046" ht="15"/>
    <row r="263047" ht="15"/>
    <row r="263048" ht="15"/>
    <row r="263049" ht="15"/>
    <row r="263050" ht="15"/>
    <row r="263051" ht="15"/>
    <row r="263052" ht="15"/>
    <row r="263053" ht="15"/>
    <row r="263054" ht="15"/>
    <row r="263055" ht="15"/>
    <row r="263056" ht="15"/>
    <row r="263057" ht="15"/>
    <row r="263058" ht="15"/>
    <row r="263059" ht="15"/>
    <row r="263060" ht="15"/>
    <row r="263061" ht="15"/>
    <row r="263062" ht="15"/>
    <row r="263063" ht="15"/>
    <row r="263064" ht="15"/>
    <row r="263065" ht="15"/>
    <row r="263066" ht="15"/>
    <row r="263067" ht="15"/>
    <row r="263068" ht="15"/>
    <row r="263069" ht="15"/>
    <row r="263070" ht="15"/>
    <row r="263071" ht="15"/>
    <row r="263072" ht="15"/>
    <row r="263073" ht="15"/>
    <row r="263074" ht="15"/>
    <row r="263075" ht="15"/>
    <row r="263076" ht="15"/>
    <row r="263077" ht="15"/>
    <row r="263078" ht="15"/>
    <row r="263079" ht="15"/>
    <row r="263080" ht="15"/>
    <row r="263081" ht="15"/>
    <row r="263082" ht="15"/>
    <row r="263083" ht="15"/>
    <row r="263084" ht="15"/>
    <row r="263085" ht="15"/>
    <row r="263086" ht="15"/>
    <row r="263087" ht="15"/>
    <row r="263088" ht="15"/>
    <row r="263089" ht="15"/>
    <row r="263090" ht="15"/>
    <row r="263091" ht="15"/>
    <row r="263092" ht="15"/>
    <row r="263093" ht="15"/>
    <row r="263094" ht="15"/>
    <row r="263095" ht="15"/>
    <row r="263096" ht="15"/>
    <row r="263097" ht="15"/>
    <row r="263098" ht="15"/>
    <row r="263099" ht="15"/>
    <row r="263100" ht="15"/>
    <row r="263101" ht="15"/>
    <row r="263102" ht="15"/>
    <row r="263103" ht="15"/>
    <row r="263104" ht="15"/>
    <row r="263105" ht="15"/>
    <row r="263106" ht="15"/>
    <row r="263107" ht="15"/>
    <row r="263108" ht="15"/>
    <row r="263109" ht="15"/>
    <row r="263110" ht="15"/>
    <row r="263111" ht="15"/>
    <row r="263112" ht="15"/>
    <row r="263113" ht="15"/>
    <row r="263114" ht="15"/>
    <row r="263115" ht="15"/>
    <row r="263116" ht="15"/>
    <row r="263117" ht="15"/>
    <row r="263118" ht="15"/>
    <row r="263119" ht="15"/>
    <row r="263120" ht="15"/>
    <row r="263121" ht="15"/>
    <row r="263122" ht="15"/>
    <row r="263123" ht="15"/>
    <row r="263124" ht="15"/>
    <row r="263125" ht="15"/>
    <row r="263126" ht="15"/>
    <row r="263127" ht="15"/>
    <row r="263128" ht="15"/>
    <row r="263129" ht="15"/>
    <row r="263130" ht="15"/>
    <row r="263131" ht="15"/>
    <row r="263132" ht="15"/>
    <row r="263133" ht="15"/>
    <row r="263134" ht="15"/>
    <row r="263135" ht="15"/>
    <row r="263136" ht="15"/>
    <row r="263137" ht="15"/>
    <row r="263138" ht="15"/>
    <row r="263139" ht="15"/>
    <row r="263140" ht="15"/>
    <row r="263141" ht="15"/>
    <row r="263142" ht="15"/>
    <row r="263143" ht="15"/>
    <row r="263144" ht="15"/>
    <row r="263145" ht="15"/>
    <row r="263146" ht="15"/>
    <row r="263147" ht="15"/>
    <row r="263148" ht="15"/>
    <row r="263149" ht="15"/>
    <row r="263150" ht="15"/>
    <row r="263151" ht="15"/>
    <row r="263152" ht="15"/>
    <row r="263153" ht="15"/>
    <row r="263154" ht="15"/>
    <row r="263155" ht="15"/>
    <row r="263156" ht="15"/>
    <row r="263157" ht="15"/>
    <row r="263158" ht="15"/>
    <row r="263159" ht="15"/>
    <row r="263160" ht="15"/>
    <row r="263161" ht="15"/>
    <row r="263162" ht="15"/>
    <row r="263163" ht="15"/>
    <row r="263164" ht="15"/>
    <row r="263165" ht="15"/>
    <row r="263166" ht="15"/>
    <row r="263167" ht="15"/>
    <row r="263168" ht="15"/>
    <row r="263169" ht="15"/>
    <row r="263170" ht="15"/>
    <row r="263171" ht="15"/>
    <row r="263172" ht="15"/>
    <row r="263173" ht="15"/>
    <row r="263174" ht="15"/>
    <row r="263175" ht="15"/>
    <row r="263176" ht="15"/>
    <row r="263177" ht="15"/>
    <row r="263178" ht="15"/>
    <row r="263179" ht="15"/>
    <row r="263180" ht="15"/>
    <row r="263181" ht="15"/>
    <row r="263182" ht="15"/>
    <row r="263183" ht="15"/>
    <row r="263184" ht="15"/>
    <row r="263185" ht="15"/>
    <row r="263186" ht="15"/>
    <row r="263187" ht="15"/>
    <row r="263188" ht="15"/>
    <row r="263189" ht="15"/>
    <row r="263190" ht="15"/>
    <row r="263191" ht="15"/>
    <row r="263192" ht="15"/>
    <row r="263193" ht="15"/>
    <row r="263194" ht="15"/>
    <row r="263195" ht="15"/>
    <row r="263196" ht="15"/>
    <row r="263197" ht="15"/>
    <row r="263198" ht="15"/>
    <row r="263199" ht="15"/>
    <row r="263200" ht="15"/>
    <row r="263201" ht="15"/>
    <row r="263202" ht="15"/>
    <row r="263203" ht="15"/>
    <row r="263204" ht="15"/>
    <row r="263205" ht="15"/>
    <row r="263206" ht="15"/>
    <row r="263207" ht="15"/>
    <row r="263208" ht="15"/>
    <row r="263209" ht="15"/>
    <row r="263210" ht="15"/>
    <row r="263211" ht="15"/>
    <row r="263212" ht="15"/>
    <row r="263213" ht="15"/>
    <row r="263214" ht="15"/>
    <row r="263215" ht="15"/>
    <row r="263216" ht="15"/>
    <row r="263217" ht="15"/>
    <row r="263218" ht="15"/>
    <row r="263219" ht="15"/>
    <row r="263220" ht="15"/>
    <row r="263221" ht="15"/>
    <row r="263222" ht="15"/>
    <row r="263223" ht="15"/>
    <row r="263224" ht="15"/>
    <row r="263225" ht="15"/>
    <row r="263226" ht="15"/>
    <row r="263227" ht="15"/>
    <row r="263228" ht="15"/>
    <row r="263229" ht="15"/>
    <row r="263230" ht="15"/>
    <row r="263231" ht="15"/>
    <row r="263232" ht="15"/>
    <row r="263233" ht="15"/>
    <row r="263234" ht="15"/>
    <row r="263235" ht="15"/>
    <row r="263236" ht="15"/>
    <row r="263237" ht="15"/>
    <row r="263238" ht="15"/>
    <row r="263239" ht="15"/>
    <row r="263240" ht="15"/>
    <row r="263241" ht="15"/>
    <row r="263242" ht="15"/>
    <row r="263243" ht="15"/>
    <row r="263244" ht="15"/>
    <row r="263245" ht="15"/>
    <row r="263246" ht="15"/>
    <row r="263247" ht="15"/>
    <row r="263248" ht="15"/>
    <row r="263249" ht="15"/>
    <row r="263250" ht="15"/>
    <row r="263251" ht="15"/>
    <row r="263252" ht="15"/>
    <row r="263253" ht="15"/>
    <row r="263254" ht="15"/>
    <row r="263255" ht="15"/>
    <row r="263256" ht="15"/>
    <row r="263257" ht="15"/>
    <row r="263258" ht="15"/>
    <row r="263259" ht="15"/>
    <row r="263260" ht="15"/>
    <row r="263261" ht="15"/>
    <row r="263262" ht="15"/>
    <row r="263263" ht="15"/>
    <row r="263264" ht="15"/>
    <row r="263265" ht="15"/>
    <row r="263266" ht="15"/>
    <row r="263267" ht="15"/>
    <row r="263268" ht="15"/>
    <row r="263269" ht="15"/>
    <row r="263270" ht="15"/>
    <row r="263271" ht="15"/>
    <row r="263272" ht="15"/>
    <row r="263273" ht="15"/>
    <row r="263274" ht="15"/>
    <row r="263275" ht="15"/>
    <row r="263276" ht="15"/>
    <row r="263277" ht="15"/>
    <row r="263278" ht="15"/>
    <row r="263279" ht="15"/>
    <row r="263280" ht="15"/>
    <row r="263281" ht="15"/>
    <row r="263282" ht="15"/>
    <row r="263283" ht="15"/>
    <row r="263284" ht="15"/>
    <row r="263285" ht="15"/>
    <row r="263286" ht="15"/>
    <row r="263287" ht="15"/>
    <row r="263288" ht="15"/>
    <row r="263289" ht="15"/>
    <row r="263290" ht="15"/>
    <row r="263291" ht="15"/>
    <row r="263292" ht="15"/>
    <row r="263293" ht="15"/>
    <row r="263294" ht="15"/>
    <row r="263295" ht="15"/>
    <row r="263296" ht="15"/>
    <row r="263297" ht="15"/>
    <row r="263298" ht="15"/>
    <row r="263299" ht="15"/>
    <row r="263300" ht="15"/>
    <row r="263301" ht="15"/>
    <row r="263302" ht="15"/>
    <row r="263303" ht="15"/>
    <row r="263304" ht="15"/>
    <row r="263305" ht="15"/>
    <row r="263306" ht="15"/>
    <row r="263307" ht="15"/>
    <row r="263308" ht="15"/>
    <row r="263309" ht="15"/>
    <row r="263310" ht="15"/>
    <row r="263311" ht="15"/>
    <row r="263312" ht="15"/>
    <row r="263313" ht="15"/>
    <row r="263314" ht="15"/>
    <row r="263315" ht="15"/>
    <row r="263316" ht="15"/>
    <row r="263317" ht="15"/>
    <row r="263318" ht="15"/>
    <row r="263319" ht="15"/>
    <row r="263320" ht="15"/>
    <row r="263321" ht="15"/>
    <row r="263322" ht="15"/>
    <row r="263323" ht="15"/>
    <row r="263324" ht="15"/>
    <row r="263325" ht="15"/>
    <row r="263326" ht="15"/>
    <row r="263327" ht="15"/>
    <row r="263328" ht="15"/>
    <row r="263329" ht="15"/>
    <row r="263330" ht="15"/>
    <row r="263331" ht="15"/>
    <row r="263332" ht="15"/>
    <row r="263333" ht="15"/>
    <row r="263334" ht="15"/>
    <row r="263335" ht="15"/>
    <row r="263336" ht="15"/>
    <row r="263337" ht="15"/>
    <row r="263338" ht="15"/>
    <row r="263339" ht="15"/>
    <row r="263340" ht="15"/>
    <row r="263341" ht="15"/>
    <row r="263342" ht="15"/>
    <row r="263343" ht="15"/>
    <row r="263344" ht="15"/>
    <row r="263345" ht="15"/>
    <row r="263346" ht="15"/>
    <row r="263347" ht="15"/>
    <row r="263348" ht="15"/>
    <row r="263349" ht="15"/>
    <row r="263350" ht="15"/>
    <row r="263351" ht="15"/>
    <row r="263352" ht="15"/>
    <row r="263353" ht="15"/>
    <row r="263354" ht="15"/>
    <row r="263355" ht="15"/>
    <row r="263356" ht="15"/>
    <row r="263357" ht="15"/>
    <row r="263358" ht="15"/>
    <row r="263359" ht="15"/>
    <row r="263360" ht="15"/>
    <row r="263361" ht="15"/>
    <row r="263362" ht="15"/>
    <row r="263363" ht="15"/>
    <row r="263364" ht="15"/>
    <row r="263365" ht="15"/>
    <row r="263366" ht="15"/>
    <row r="263367" ht="15"/>
    <row r="263368" ht="15"/>
    <row r="263369" ht="15"/>
    <row r="263370" ht="15"/>
    <row r="263371" ht="15"/>
    <row r="263372" ht="15"/>
    <row r="263373" ht="15"/>
    <row r="263374" ht="15"/>
    <row r="263375" ht="15"/>
    <row r="263376" ht="15"/>
    <row r="263377" ht="15"/>
    <row r="263378" ht="15"/>
    <row r="263379" ht="15"/>
    <row r="263380" ht="15"/>
    <row r="263381" ht="15"/>
    <row r="263382" ht="15"/>
    <row r="263383" ht="15"/>
    <row r="263384" ht="15"/>
    <row r="263385" ht="15"/>
    <row r="263386" ht="15"/>
    <row r="263387" ht="15"/>
    <row r="263388" ht="15"/>
    <row r="263389" ht="15"/>
    <row r="263390" ht="15"/>
    <row r="263391" ht="15"/>
    <row r="263392" ht="15"/>
    <row r="263393" ht="15"/>
    <row r="263394" ht="15"/>
    <row r="263395" ht="15"/>
    <row r="263396" ht="15"/>
    <row r="263397" ht="15"/>
    <row r="263398" ht="15"/>
    <row r="263399" ht="15"/>
    <row r="263400" ht="15"/>
    <row r="263401" ht="15"/>
    <row r="263402" ht="15"/>
    <row r="263403" ht="15"/>
    <row r="263404" ht="15"/>
    <row r="263405" ht="15"/>
    <row r="263406" ht="15"/>
    <row r="263407" ht="15"/>
    <row r="263408" ht="15"/>
    <row r="263409" ht="15"/>
    <row r="263410" ht="15"/>
    <row r="263411" ht="15"/>
    <row r="263412" ht="15"/>
    <row r="263413" ht="15"/>
    <row r="263414" ht="15"/>
    <row r="263415" ht="15"/>
    <row r="263416" ht="15"/>
    <row r="263417" ht="15"/>
    <row r="263418" ht="15"/>
    <row r="263419" ht="15"/>
    <row r="263420" ht="15"/>
    <row r="263421" ht="15"/>
    <row r="263422" ht="15"/>
    <row r="263423" ht="15"/>
    <row r="263424" ht="15"/>
    <row r="263425" ht="15"/>
    <row r="263426" ht="15"/>
    <row r="263427" ht="15"/>
    <row r="263428" ht="15"/>
    <row r="263429" ht="15"/>
    <row r="263430" ht="15"/>
    <row r="263431" ht="15"/>
    <row r="263432" ht="15"/>
    <row r="263433" ht="15"/>
    <row r="263434" ht="15"/>
    <row r="263435" ht="15"/>
    <row r="263436" ht="15"/>
    <row r="263437" ht="15"/>
    <row r="263438" ht="15"/>
    <row r="263439" ht="15"/>
    <row r="263440" ht="15"/>
    <row r="263441" ht="15"/>
    <row r="263442" ht="15"/>
    <row r="263443" ht="15"/>
    <row r="263444" ht="15"/>
    <row r="263445" ht="15"/>
    <row r="263446" ht="15"/>
    <row r="263447" ht="15"/>
    <row r="263448" ht="15"/>
    <row r="263449" ht="15"/>
    <row r="263450" ht="15"/>
    <row r="263451" ht="15"/>
    <row r="263452" ht="15"/>
    <row r="263453" ht="15"/>
    <row r="263454" ht="15"/>
    <row r="263455" ht="15"/>
    <row r="263456" ht="15"/>
    <row r="263457" ht="15"/>
    <row r="263458" ht="15"/>
    <row r="263459" ht="15"/>
    <row r="263460" ht="15"/>
    <row r="263461" ht="15"/>
    <row r="263462" ht="15"/>
    <row r="263463" ht="15"/>
    <row r="263464" ht="15"/>
    <row r="263465" ht="15"/>
    <row r="263466" ht="15"/>
    <row r="263467" ht="15"/>
    <row r="263468" ht="15"/>
    <row r="263469" ht="15"/>
    <row r="263470" ht="15"/>
    <row r="263471" ht="15"/>
    <row r="263472" ht="15"/>
    <row r="263473" ht="15"/>
    <row r="263474" ht="15"/>
    <row r="263475" ht="15"/>
    <row r="263476" ht="15"/>
    <row r="263477" ht="15"/>
    <row r="263478" ht="15"/>
    <row r="263479" ht="15"/>
    <row r="263480" ht="15"/>
    <row r="263481" ht="15"/>
    <row r="263482" ht="15"/>
    <row r="263483" ht="15"/>
    <row r="263484" ht="15"/>
    <row r="263485" ht="15"/>
    <row r="263486" ht="15"/>
    <row r="263487" ht="15"/>
    <row r="263488" ht="15"/>
    <row r="263489" ht="15"/>
    <row r="263490" ht="15"/>
    <row r="263491" ht="15"/>
    <row r="263492" ht="15"/>
    <row r="263493" ht="15"/>
    <row r="263494" ht="15"/>
    <row r="263495" ht="15"/>
    <row r="263496" ht="15"/>
    <row r="263497" ht="15"/>
    <row r="263498" ht="15"/>
    <row r="263499" ht="15"/>
    <row r="263500" ht="15"/>
    <row r="263501" ht="15"/>
    <row r="263502" ht="15"/>
    <row r="263503" ht="15"/>
    <row r="263504" ht="15"/>
    <row r="263505" ht="15"/>
    <row r="263506" ht="15"/>
    <row r="263507" ht="15"/>
    <row r="263508" ht="15"/>
    <row r="263509" ht="15"/>
    <row r="263510" ht="15"/>
    <row r="263511" ht="15"/>
    <row r="263512" ht="15"/>
    <row r="263513" ht="15"/>
    <row r="263514" ht="15"/>
    <row r="263515" ht="15"/>
    <row r="263516" ht="15"/>
    <row r="263517" ht="15"/>
    <row r="263518" ht="15"/>
    <row r="263519" ht="15"/>
    <row r="263520" ht="15"/>
    <row r="263521" ht="15"/>
    <row r="263522" ht="15"/>
    <row r="263523" ht="15"/>
    <row r="263524" ht="15"/>
    <row r="263525" ht="15"/>
    <row r="263526" ht="15"/>
    <row r="263527" ht="15"/>
    <row r="263528" ht="15"/>
    <row r="263529" ht="15"/>
    <row r="263530" ht="15"/>
    <row r="263531" ht="15"/>
    <row r="263532" ht="15"/>
    <row r="263533" ht="15"/>
    <row r="263534" ht="15"/>
    <row r="263535" ht="15"/>
    <row r="263536" ht="15"/>
    <row r="263537" ht="15"/>
    <row r="263538" ht="15"/>
    <row r="263539" ht="15"/>
    <row r="263540" ht="15"/>
    <row r="263541" ht="15"/>
    <row r="263542" ht="15"/>
    <row r="263543" ht="15"/>
    <row r="263544" ht="15"/>
    <row r="263545" ht="15"/>
    <row r="263546" ht="15"/>
    <row r="263547" ht="15"/>
    <row r="263548" ht="15"/>
    <row r="263549" ht="15"/>
    <row r="263550" ht="15"/>
    <row r="263551" ht="15"/>
    <row r="263552" ht="15"/>
    <row r="263553" ht="15"/>
    <row r="263554" ht="15"/>
    <row r="263555" ht="15"/>
    <row r="263556" ht="15"/>
    <row r="263557" ht="15"/>
    <row r="263558" ht="15"/>
    <row r="263559" ht="15"/>
    <row r="263560" ht="15"/>
    <row r="263561" ht="15"/>
    <row r="263562" ht="15"/>
    <row r="263563" ht="15"/>
    <row r="263564" ht="15"/>
    <row r="263565" ht="15"/>
    <row r="263566" ht="15"/>
    <row r="263567" ht="15"/>
    <row r="263568" ht="15"/>
    <row r="263569" ht="15"/>
    <row r="263570" ht="15"/>
    <row r="263571" ht="15"/>
    <row r="263572" ht="15"/>
    <row r="263573" ht="15"/>
    <row r="263574" ht="15"/>
    <row r="263575" ht="15"/>
    <row r="263576" ht="15"/>
    <row r="263577" ht="15"/>
    <row r="263578" ht="15"/>
    <row r="263579" ht="15"/>
    <row r="263580" ht="15"/>
    <row r="263581" ht="15"/>
    <row r="263582" ht="15"/>
    <row r="263583" ht="15"/>
    <row r="263584" ht="15"/>
    <row r="263585" ht="15"/>
    <row r="263586" ht="15"/>
    <row r="263587" ht="15"/>
    <row r="263588" ht="15"/>
    <row r="263589" ht="15"/>
    <row r="263590" ht="15"/>
    <row r="263591" ht="15"/>
    <row r="263592" ht="15"/>
    <row r="263593" ht="15"/>
    <row r="263594" ht="15"/>
    <row r="263595" ht="15"/>
    <row r="263596" ht="15"/>
    <row r="263597" ht="15"/>
    <row r="263598" ht="15"/>
    <row r="263599" ht="15"/>
    <row r="263600" ht="15"/>
    <row r="263601" ht="15"/>
    <row r="263602" ht="15"/>
    <row r="263603" ht="15"/>
    <row r="263604" ht="15"/>
    <row r="263605" ht="15"/>
    <row r="263606" ht="15"/>
    <row r="263607" ht="15"/>
    <row r="263608" ht="15"/>
    <row r="263609" ht="15"/>
    <row r="263610" ht="15"/>
    <row r="263611" ht="15"/>
    <row r="263612" ht="15"/>
    <row r="263613" ht="15"/>
    <row r="263614" ht="15"/>
    <row r="263615" ht="15"/>
    <row r="263616" ht="15"/>
    <row r="263617" ht="15"/>
    <row r="263618" ht="15"/>
    <row r="263619" ht="15"/>
    <row r="263620" ht="15"/>
    <row r="263621" ht="15"/>
    <row r="263622" ht="15"/>
    <row r="263623" ht="15"/>
    <row r="263624" ht="15"/>
    <row r="263625" ht="15"/>
    <row r="263626" ht="15"/>
    <row r="263627" ht="15"/>
    <row r="263628" ht="15"/>
    <row r="263629" ht="15"/>
    <row r="263630" ht="15"/>
    <row r="263631" ht="15"/>
    <row r="263632" ht="15"/>
    <row r="263633" ht="15"/>
    <row r="263634" ht="15"/>
    <row r="263635" ht="15"/>
    <row r="263636" ht="15"/>
    <row r="263637" ht="15"/>
    <row r="263638" ht="15"/>
    <row r="263639" ht="15"/>
    <row r="263640" ht="15"/>
    <row r="263641" ht="15"/>
    <row r="263642" ht="15"/>
    <row r="263643" ht="15"/>
    <row r="263644" ht="15"/>
    <row r="263645" ht="15"/>
    <row r="263646" ht="15"/>
    <row r="263647" ht="15"/>
    <row r="263648" ht="15"/>
    <row r="263649" ht="15"/>
    <row r="263650" ht="15"/>
    <row r="263651" ht="15"/>
    <row r="263652" ht="15"/>
    <row r="263653" ht="15"/>
    <row r="263654" ht="15"/>
    <row r="263655" ht="15"/>
    <row r="263656" ht="15"/>
    <row r="263657" ht="15"/>
    <row r="263658" ht="15"/>
    <row r="263659" ht="15"/>
    <row r="263660" ht="15"/>
    <row r="263661" ht="15"/>
    <row r="263662" ht="15"/>
    <row r="263663" ht="15"/>
    <row r="263664" ht="15"/>
    <row r="263665" ht="15"/>
    <row r="263666" ht="15"/>
    <row r="263667" ht="15"/>
    <row r="263668" ht="15"/>
    <row r="263669" ht="15"/>
    <row r="263670" ht="15"/>
    <row r="263671" ht="15"/>
    <row r="263672" ht="15"/>
    <row r="263673" ht="15"/>
    <row r="263674" ht="15"/>
    <row r="263675" ht="15"/>
    <row r="263676" ht="15"/>
    <row r="263677" ht="15"/>
    <row r="263678" ht="15"/>
    <row r="263679" ht="15"/>
    <row r="263680" ht="15"/>
    <row r="263681" ht="15"/>
    <row r="263682" ht="15"/>
    <row r="263683" ht="15"/>
    <row r="263684" ht="15"/>
    <row r="263685" ht="15"/>
    <row r="263686" ht="15"/>
    <row r="263687" ht="15"/>
    <row r="263688" ht="15"/>
    <row r="263689" ht="15"/>
    <row r="263690" ht="15"/>
    <row r="263691" ht="15"/>
    <row r="263692" ht="15"/>
    <row r="263693" ht="15"/>
    <row r="263694" ht="15"/>
    <row r="263695" ht="15"/>
    <row r="263696" ht="15"/>
    <row r="263697" ht="15"/>
    <row r="263698" ht="15"/>
    <row r="263699" ht="15"/>
    <row r="263700" ht="15"/>
    <row r="263701" ht="15"/>
    <row r="263702" ht="15"/>
    <row r="263703" ht="15"/>
    <row r="263704" ht="15"/>
    <row r="263705" ht="15"/>
    <row r="263706" ht="15"/>
    <row r="263707" ht="15"/>
    <row r="263708" ht="15"/>
    <row r="263709" ht="15"/>
    <row r="263710" ht="15"/>
    <row r="263711" ht="15"/>
    <row r="263712" ht="15"/>
    <row r="263713" ht="15"/>
    <row r="263714" ht="15"/>
    <row r="263715" ht="15"/>
    <row r="263716" ht="15"/>
    <row r="263717" ht="15"/>
    <row r="263718" ht="15"/>
    <row r="263719" ht="15"/>
    <row r="263720" ht="15"/>
    <row r="263721" ht="15"/>
    <row r="263722" ht="15"/>
    <row r="263723" ht="15"/>
    <row r="263724" ht="15"/>
    <row r="263725" ht="15"/>
    <row r="263726" ht="15"/>
    <row r="263727" ht="15"/>
    <row r="263728" ht="15"/>
    <row r="263729" ht="15"/>
    <row r="263730" ht="15"/>
    <row r="263731" ht="15"/>
    <row r="263732" ht="15"/>
    <row r="263733" ht="15"/>
    <row r="263734" ht="15"/>
    <row r="263735" ht="15"/>
    <row r="263736" ht="15"/>
    <row r="263737" ht="15"/>
    <row r="263738" ht="15"/>
    <row r="263739" ht="15"/>
    <row r="263740" ht="15"/>
    <row r="263741" ht="15"/>
    <row r="263742" ht="15"/>
    <row r="263743" ht="15"/>
    <row r="263744" ht="15"/>
    <row r="263745" ht="15"/>
    <row r="263746" ht="15"/>
    <row r="263747" ht="15"/>
    <row r="263748" ht="15"/>
    <row r="263749" ht="15"/>
    <row r="263750" ht="15"/>
    <row r="263751" ht="15"/>
    <row r="263752" ht="15"/>
    <row r="263753" ht="15"/>
    <row r="263754" ht="15"/>
    <row r="263755" ht="15"/>
    <row r="263756" ht="15"/>
    <row r="263757" ht="15"/>
    <row r="263758" ht="15"/>
    <row r="263759" ht="15"/>
    <row r="263760" ht="15"/>
    <row r="263761" ht="15"/>
    <row r="263762" ht="15"/>
    <row r="263763" ht="15"/>
    <row r="263764" ht="15"/>
    <row r="263765" ht="15"/>
    <row r="263766" ht="15"/>
    <row r="263767" ht="15"/>
    <row r="263768" ht="15"/>
    <row r="263769" ht="15"/>
    <row r="263770" ht="15"/>
    <row r="263771" ht="15"/>
    <row r="263772" ht="15"/>
    <row r="263773" ht="15"/>
    <row r="263774" ht="15"/>
    <row r="263775" ht="15"/>
    <row r="263776" ht="15"/>
    <row r="263777" ht="15"/>
    <row r="263778" ht="15"/>
    <row r="263779" ht="15"/>
    <row r="263780" ht="15"/>
    <row r="263781" ht="15"/>
    <row r="263782" ht="15"/>
    <row r="263783" ht="15"/>
    <row r="263784" ht="15"/>
    <row r="263785" ht="15"/>
    <row r="263786" ht="15"/>
    <row r="263787" ht="15"/>
    <row r="263788" ht="15"/>
    <row r="263789" ht="15"/>
    <row r="263790" ht="15"/>
    <row r="263791" ht="15"/>
    <row r="263792" ht="15"/>
    <row r="263793" ht="15"/>
    <row r="263794" ht="15"/>
    <row r="263795" ht="15"/>
    <row r="263796" ht="15"/>
    <row r="263797" ht="15"/>
    <row r="263798" ht="15"/>
    <row r="263799" ht="15"/>
    <row r="263800" ht="15"/>
    <row r="263801" ht="15"/>
    <row r="263802" ht="15"/>
    <row r="263803" ht="15"/>
    <row r="263804" ht="15"/>
    <row r="263805" ht="15"/>
    <row r="263806" ht="15"/>
    <row r="263807" ht="15"/>
    <row r="263808" ht="15"/>
    <row r="263809" ht="15"/>
    <row r="263810" ht="15"/>
    <row r="263811" ht="15"/>
    <row r="263812" ht="15"/>
    <row r="263813" ht="15"/>
    <row r="263814" ht="15"/>
    <row r="263815" ht="15"/>
    <row r="263816" ht="15"/>
    <row r="263817" ht="15"/>
    <row r="263818" ht="15"/>
    <row r="263819" ht="15"/>
    <row r="263820" ht="15"/>
    <row r="263821" ht="15"/>
    <row r="263822" ht="15"/>
    <row r="263823" ht="15"/>
    <row r="263824" ht="15"/>
    <row r="263825" ht="15"/>
    <row r="263826" ht="15"/>
    <row r="263827" ht="15"/>
    <row r="263828" ht="15"/>
    <row r="263829" ht="15"/>
    <row r="263830" ht="15"/>
    <row r="263831" ht="15"/>
    <row r="263832" ht="15"/>
    <row r="263833" ht="15"/>
    <row r="263834" ht="15"/>
    <row r="263835" ht="15"/>
    <row r="263836" ht="15"/>
    <row r="263837" ht="15"/>
    <row r="263838" ht="15"/>
    <row r="263839" ht="15"/>
    <row r="263840" ht="15"/>
    <row r="263841" ht="15"/>
    <row r="263842" ht="15"/>
    <row r="263843" ht="15"/>
    <row r="263844" ht="15"/>
    <row r="263845" ht="15"/>
    <row r="263846" ht="15"/>
    <row r="263847" ht="15"/>
    <row r="263848" ht="15"/>
    <row r="263849" ht="15"/>
    <row r="263850" ht="15"/>
    <row r="263851" ht="15"/>
    <row r="263852" ht="15"/>
    <row r="263853" ht="15"/>
    <row r="263854" ht="15"/>
    <row r="263855" ht="15"/>
    <row r="263856" ht="15"/>
    <row r="263857" ht="15"/>
    <row r="263858" ht="15"/>
    <row r="263859" ht="15"/>
    <row r="263860" ht="15"/>
    <row r="263861" ht="15"/>
    <row r="263862" ht="15"/>
    <row r="263863" ht="15"/>
    <row r="263864" ht="15"/>
    <row r="263865" ht="15"/>
    <row r="263866" ht="15"/>
    <row r="263867" ht="15"/>
    <row r="263868" ht="15"/>
    <row r="263869" ht="15"/>
    <row r="263870" ht="15"/>
    <row r="263871" ht="15"/>
    <row r="263872" ht="15"/>
    <row r="263873" ht="15"/>
    <row r="263874" ht="15"/>
    <row r="263875" ht="15"/>
    <row r="263876" ht="15"/>
    <row r="263877" ht="15"/>
    <row r="263878" ht="15"/>
    <row r="263879" ht="15"/>
    <row r="263880" ht="15"/>
    <row r="263881" ht="15"/>
    <row r="263882" ht="15"/>
    <row r="263883" ht="15"/>
    <row r="263884" ht="15"/>
    <row r="263885" ht="15"/>
    <row r="263886" ht="15"/>
    <row r="263887" ht="15"/>
    <row r="263888" ht="15"/>
    <row r="263889" ht="15"/>
    <row r="263890" ht="15"/>
    <row r="263891" ht="15"/>
    <row r="263892" ht="15"/>
    <row r="263893" ht="15"/>
    <row r="263894" ht="15"/>
    <row r="263895" ht="15"/>
    <row r="263896" ht="15"/>
    <row r="263897" ht="15"/>
    <row r="263898" ht="15"/>
    <row r="263899" ht="15"/>
    <row r="263900" ht="15"/>
    <row r="263901" ht="15"/>
    <row r="263902" ht="15"/>
    <row r="263903" ht="15"/>
    <row r="263904" ht="15"/>
    <row r="263905" ht="15"/>
    <row r="263906" ht="15"/>
    <row r="263907" ht="15"/>
    <row r="263908" ht="15"/>
    <row r="263909" ht="15"/>
    <row r="263910" ht="15"/>
    <row r="263911" ht="15"/>
    <row r="263912" ht="15"/>
    <row r="263913" ht="15"/>
    <row r="263914" ht="15"/>
    <row r="263915" ht="15"/>
    <row r="263916" ht="15"/>
    <row r="263917" ht="15"/>
    <row r="263918" ht="15"/>
    <row r="263919" ht="15"/>
    <row r="263920" ht="15"/>
    <row r="263921" ht="15"/>
    <row r="263922" ht="15"/>
    <row r="263923" ht="15"/>
    <row r="263924" ht="15"/>
    <row r="263925" ht="15"/>
    <row r="263926" ht="15"/>
    <row r="263927" ht="15"/>
    <row r="263928" ht="15"/>
    <row r="263929" ht="15"/>
    <row r="263930" ht="15"/>
    <row r="263931" ht="15"/>
    <row r="263932" ht="15"/>
    <row r="263933" ht="15"/>
    <row r="263934" ht="15"/>
    <row r="263935" ht="15"/>
    <row r="263936" ht="15"/>
    <row r="263937" ht="15"/>
    <row r="263938" ht="15"/>
    <row r="263939" ht="15"/>
    <row r="263940" ht="15"/>
    <row r="263941" ht="15"/>
    <row r="263942" ht="15"/>
    <row r="263943" ht="15"/>
    <row r="263944" ht="15"/>
    <row r="263945" ht="15"/>
    <row r="263946" ht="15"/>
    <row r="263947" ht="15"/>
    <row r="263948" ht="15"/>
    <row r="263949" ht="15"/>
    <row r="263950" ht="15"/>
    <row r="263951" ht="15"/>
    <row r="263952" ht="15"/>
    <row r="263953" ht="15"/>
    <row r="263954" ht="15"/>
    <row r="263955" ht="15"/>
    <row r="263956" ht="15"/>
    <row r="263957" ht="15"/>
    <row r="263958" ht="15"/>
    <row r="263959" ht="15"/>
    <row r="263960" ht="15"/>
    <row r="263961" ht="15"/>
    <row r="263962" ht="15"/>
    <row r="263963" ht="15"/>
    <row r="263964" ht="15"/>
    <row r="263965" ht="15"/>
    <row r="263966" ht="15"/>
    <row r="263967" ht="15"/>
    <row r="263968" ht="15"/>
    <row r="263969" ht="15"/>
    <row r="263970" ht="15"/>
    <row r="263971" ht="15"/>
    <row r="263972" ht="15"/>
    <row r="263973" ht="15"/>
    <row r="263974" ht="15"/>
    <row r="263975" ht="15"/>
    <row r="263976" ht="15"/>
    <row r="263977" ht="15"/>
    <row r="263978" ht="15"/>
    <row r="263979" ht="15"/>
    <row r="263980" ht="15"/>
    <row r="263981" ht="15"/>
    <row r="263982" ht="15"/>
    <row r="263983" ht="15"/>
    <row r="263984" ht="15"/>
    <row r="263985" ht="15"/>
    <row r="263986" ht="15"/>
    <row r="263987" ht="15"/>
    <row r="263988" ht="15"/>
    <row r="263989" ht="15"/>
    <row r="263990" ht="15"/>
    <row r="263991" ht="15"/>
    <row r="263992" ht="15"/>
    <row r="263993" ht="15"/>
    <row r="263994" ht="15"/>
    <row r="263995" ht="15"/>
    <row r="263996" ht="15"/>
    <row r="263997" ht="15"/>
    <row r="263998" ht="15"/>
    <row r="263999" ht="15"/>
    <row r="264000" ht="15"/>
    <row r="264001" ht="15"/>
    <row r="264002" ht="15"/>
    <row r="264003" ht="15"/>
    <row r="264004" ht="15"/>
    <row r="264005" ht="15"/>
    <row r="264006" ht="15"/>
    <row r="264007" ht="15"/>
    <row r="264008" ht="15"/>
    <row r="264009" ht="15"/>
    <row r="264010" ht="15"/>
    <row r="264011" ht="15"/>
    <row r="264012" ht="15"/>
    <row r="264013" ht="15"/>
    <row r="264014" ht="15"/>
    <row r="264015" ht="15"/>
    <row r="264016" ht="15"/>
    <row r="264017" ht="15"/>
    <row r="264018" ht="15"/>
    <row r="264019" ht="15"/>
    <row r="264020" ht="15"/>
    <row r="264021" ht="15"/>
    <row r="264022" ht="15"/>
    <row r="264023" ht="15"/>
    <row r="264024" ht="15"/>
    <row r="264025" ht="15"/>
    <row r="264026" ht="15"/>
    <row r="264027" ht="15"/>
    <row r="264028" ht="15"/>
    <row r="264029" ht="15"/>
    <row r="264030" ht="15"/>
    <row r="264031" ht="15"/>
    <row r="264032" ht="15"/>
    <row r="264033" ht="15"/>
    <row r="264034" ht="15"/>
    <row r="264035" ht="15"/>
    <row r="264036" ht="15"/>
    <row r="264037" ht="15"/>
    <row r="264038" ht="15"/>
    <row r="264039" ht="15"/>
    <row r="264040" ht="15"/>
    <row r="264041" ht="15"/>
    <row r="264042" ht="15"/>
    <row r="264043" ht="15"/>
    <row r="264044" ht="15"/>
    <row r="264045" ht="15"/>
    <row r="264046" ht="15"/>
    <row r="264047" ht="15"/>
    <row r="264048" ht="15"/>
    <row r="264049" ht="15"/>
    <row r="264050" ht="15"/>
    <row r="264051" ht="15"/>
    <row r="264052" ht="15"/>
    <row r="264053" ht="15"/>
    <row r="264054" ht="15"/>
    <row r="264055" ht="15"/>
    <row r="264056" ht="15"/>
    <row r="264057" ht="15"/>
    <row r="264058" ht="15"/>
    <row r="264059" ht="15"/>
    <row r="264060" ht="15"/>
    <row r="264061" ht="15"/>
    <row r="264062" ht="15"/>
    <row r="264063" ht="15"/>
    <row r="264064" ht="15"/>
    <row r="264065" ht="15"/>
    <row r="264066" ht="15"/>
    <row r="264067" ht="15"/>
    <row r="264068" ht="15"/>
    <row r="264069" ht="15"/>
    <row r="264070" ht="15"/>
    <row r="264071" ht="15"/>
    <row r="264072" ht="15"/>
    <row r="264073" ht="15"/>
    <row r="264074" ht="15"/>
    <row r="264075" ht="15"/>
    <row r="264076" ht="15"/>
    <row r="264077" ht="15"/>
    <row r="264078" ht="15"/>
    <row r="264079" ht="15"/>
    <row r="264080" ht="15"/>
    <row r="264081" ht="15"/>
    <row r="264082" ht="15"/>
    <row r="264083" ht="15"/>
    <row r="264084" ht="15"/>
    <row r="264085" ht="15"/>
    <row r="264086" ht="15"/>
    <row r="264087" ht="15"/>
    <row r="264088" ht="15"/>
    <row r="264089" ht="15"/>
    <row r="264090" ht="15"/>
    <row r="264091" ht="15"/>
    <row r="264092" ht="15"/>
    <row r="264093" ht="15"/>
    <row r="264094" ht="15"/>
    <row r="264095" ht="15"/>
    <row r="264096" ht="15"/>
    <row r="264097" ht="15"/>
    <row r="264098" ht="15"/>
    <row r="264099" ht="15"/>
    <row r="264100" ht="15"/>
    <row r="264101" ht="15"/>
    <row r="264102" ht="15"/>
    <row r="264103" ht="15"/>
    <row r="264104" ht="15"/>
    <row r="264105" ht="15"/>
    <row r="264106" ht="15"/>
    <row r="264107" ht="15"/>
    <row r="264108" ht="15"/>
    <row r="264109" ht="15"/>
    <row r="264110" ht="15"/>
    <row r="264111" ht="15"/>
    <row r="264112" ht="15"/>
    <row r="264113" ht="15"/>
    <row r="264114" ht="15"/>
    <row r="264115" ht="15"/>
    <row r="264116" ht="15"/>
    <row r="264117" ht="15"/>
    <row r="264118" ht="15"/>
    <row r="264119" ht="15"/>
    <row r="264120" ht="15"/>
    <row r="264121" ht="15"/>
    <row r="264122" ht="15"/>
    <row r="264123" ht="15"/>
    <row r="264124" ht="15"/>
    <row r="264125" ht="15"/>
    <row r="264126" ht="15"/>
    <row r="264127" ht="15"/>
    <row r="264128" ht="15"/>
    <row r="264129" ht="15"/>
    <row r="264130" ht="15"/>
    <row r="264131" ht="15"/>
    <row r="264132" ht="15"/>
    <row r="264133" ht="15"/>
    <row r="264134" ht="15"/>
    <row r="264135" ht="15"/>
    <row r="264136" ht="15"/>
    <row r="264137" ht="15"/>
    <row r="264138" ht="15"/>
    <row r="264139" ht="15"/>
    <row r="264140" ht="15"/>
    <row r="264141" ht="15"/>
    <row r="264142" ht="15"/>
    <row r="264143" ht="15"/>
    <row r="264144" ht="15"/>
    <row r="264145" ht="15"/>
    <row r="264146" ht="15"/>
    <row r="264147" ht="15"/>
    <row r="264148" ht="15"/>
    <row r="264149" ht="15"/>
    <row r="264150" ht="15"/>
    <row r="264151" ht="15"/>
    <row r="264152" ht="15"/>
    <row r="264153" ht="15"/>
    <row r="264154" ht="15"/>
    <row r="264155" ht="15"/>
    <row r="264156" ht="15"/>
    <row r="264157" ht="15"/>
    <row r="264158" ht="15"/>
    <row r="264159" ht="15"/>
    <row r="264160" ht="15"/>
    <row r="264161" ht="15"/>
    <row r="264162" ht="15"/>
    <row r="264163" ht="15"/>
    <row r="264164" ht="15"/>
    <row r="264165" ht="15"/>
    <row r="264166" ht="15"/>
    <row r="264167" ht="15"/>
    <row r="264168" ht="15"/>
    <row r="264169" ht="15"/>
    <row r="264170" ht="15"/>
    <row r="264171" ht="15"/>
    <row r="264172" ht="15"/>
    <row r="264173" ht="15"/>
    <row r="264174" ht="15"/>
    <row r="264175" ht="15"/>
    <row r="264176" ht="15"/>
    <row r="264177" ht="15"/>
    <row r="264178" ht="15"/>
    <row r="264179" ht="15"/>
    <row r="264180" ht="15"/>
    <row r="264181" ht="15"/>
    <row r="264182" ht="15"/>
    <row r="264183" ht="15"/>
    <row r="264184" ht="15"/>
    <row r="264185" ht="15"/>
    <row r="264186" ht="15"/>
    <row r="264187" ht="15"/>
    <row r="264188" ht="15"/>
    <row r="264189" ht="15"/>
    <row r="264190" ht="15"/>
    <row r="264191" ht="15"/>
    <row r="264192" ht="15"/>
    <row r="264193" ht="15"/>
    <row r="264194" ht="15"/>
    <row r="264195" ht="15"/>
    <row r="264196" ht="15"/>
    <row r="264197" ht="15"/>
    <row r="264198" ht="15"/>
    <row r="264199" ht="15"/>
    <row r="264200" ht="15"/>
    <row r="264201" ht="15"/>
    <row r="264202" ht="15"/>
    <row r="264203" ht="15"/>
    <row r="264204" ht="15"/>
    <row r="264205" ht="15"/>
    <row r="264206" ht="15"/>
    <row r="264207" ht="15"/>
    <row r="264208" ht="15"/>
    <row r="264209" ht="15"/>
    <row r="264210" ht="15"/>
    <row r="264211" ht="15"/>
    <row r="264212" ht="15"/>
    <row r="264213" ht="15"/>
    <row r="264214" ht="15"/>
    <row r="264215" ht="15"/>
    <row r="264216" ht="15"/>
    <row r="264217" ht="15"/>
    <row r="264218" ht="15"/>
    <row r="264219" ht="15"/>
    <row r="264220" ht="15"/>
    <row r="264221" ht="15"/>
    <row r="264222" ht="15"/>
    <row r="264223" ht="15"/>
    <row r="264224" ht="15"/>
    <row r="264225" ht="15"/>
    <row r="264226" ht="15"/>
    <row r="264227" ht="15"/>
    <row r="264228" ht="15"/>
    <row r="264229" ht="15"/>
    <row r="264230" ht="15"/>
    <row r="264231" ht="15"/>
    <row r="264232" ht="15"/>
    <row r="264233" ht="15"/>
    <row r="264234" ht="15"/>
    <row r="264235" ht="15"/>
    <row r="264236" ht="15"/>
    <row r="264237" ht="15"/>
    <row r="264238" ht="15"/>
    <row r="264239" ht="15"/>
    <row r="264240" ht="15"/>
    <row r="264241" ht="15"/>
    <row r="264242" ht="15"/>
    <row r="264243" ht="15"/>
    <row r="264244" ht="15"/>
    <row r="264245" ht="15"/>
    <row r="264246" ht="15"/>
    <row r="264247" ht="15"/>
    <row r="264248" ht="15"/>
    <row r="264249" ht="15"/>
    <row r="264250" ht="15"/>
    <row r="264251" ht="15"/>
    <row r="264252" ht="15"/>
    <row r="264253" ht="15"/>
    <row r="264254" ht="15"/>
    <row r="264255" ht="15"/>
    <row r="264256" ht="15"/>
    <row r="264257" ht="15"/>
    <row r="264258" ht="15"/>
    <row r="264259" ht="15"/>
    <row r="264260" ht="15"/>
    <row r="264261" ht="15"/>
    <row r="264262" ht="15"/>
    <row r="264263" ht="15"/>
    <row r="264264" ht="15"/>
    <row r="264265" ht="15"/>
    <row r="264266" ht="15"/>
    <row r="264267" ht="15"/>
    <row r="264268" ht="15"/>
    <row r="264269" ht="15"/>
    <row r="264270" ht="15"/>
    <row r="264271" ht="15"/>
    <row r="264272" ht="15"/>
    <row r="264273" ht="15"/>
    <row r="264274" ht="15"/>
    <row r="264275" ht="15"/>
    <row r="264276" ht="15"/>
    <row r="264277" ht="15"/>
    <row r="264278" ht="15"/>
    <row r="264279" ht="15"/>
    <row r="264280" ht="15"/>
    <row r="264281" ht="15"/>
    <row r="264282" ht="15"/>
    <row r="264283" ht="15"/>
    <row r="264284" ht="15"/>
    <row r="264285" ht="15"/>
    <row r="264286" ht="15"/>
    <row r="264287" ht="15"/>
    <row r="264288" ht="15"/>
    <row r="264289" ht="15"/>
    <row r="264290" ht="15"/>
    <row r="264291" ht="15"/>
    <row r="264292" ht="15"/>
    <row r="264293" ht="15"/>
    <row r="264294" ht="15"/>
    <row r="264295" ht="15"/>
    <row r="264296" ht="15"/>
    <row r="264297" ht="15"/>
    <row r="264298" ht="15"/>
    <row r="264299" ht="15"/>
    <row r="264300" ht="15"/>
    <row r="264301" ht="15"/>
    <row r="264302" ht="15"/>
    <row r="264303" ht="15"/>
    <row r="264304" ht="15"/>
    <row r="264305" ht="15"/>
    <row r="264306" ht="15"/>
    <row r="264307" ht="15"/>
    <row r="264308" ht="15"/>
    <row r="264309" ht="15"/>
    <row r="264310" ht="15"/>
    <row r="264311" ht="15"/>
    <row r="264312" ht="15"/>
    <row r="264313" ht="15"/>
    <row r="264314" ht="15"/>
    <row r="264315" ht="15"/>
    <row r="264316" ht="15"/>
    <row r="264317" ht="15"/>
    <row r="264318" ht="15"/>
    <row r="264319" ht="15"/>
    <row r="264320" ht="15"/>
    <row r="264321" ht="15"/>
    <row r="264322" ht="15"/>
    <row r="264323" ht="15"/>
    <row r="264324" ht="15"/>
    <row r="264325" ht="15"/>
    <row r="264326" ht="15"/>
    <row r="264327" ht="15"/>
    <row r="264328" ht="15"/>
    <row r="264329" ht="15"/>
    <row r="264330" ht="15"/>
    <row r="264331" ht="15"/>
    <row r="264332" ht="15"/>
    <row r="264333" ht="15"/>
    <row r="264334" ht="15"/>
    <row r="264335" ht="15"/>
    <row r="264336" ht="15"/>
    <row r="264337" ht="15"/>
    <row r="264338" ht="15"/>
    <row r="264339" ht="15"/>
    <row r="264340" ht="15"/>
    <row r="264341" ht="15"/>
    <row r="264342" ht="15"/>
    <row r="264343" ht="15"/>
    <row r="264344" ht="15"/>
    <row r="264345" ht="15"/>
    <row r="264346" ht="15"/>
    <row r="264347" ht="15"/>
    <row r="264348" ht="15"/>
    <row r="264349" ht="15"/>
    <row r="264350" ht="15"/>
    <row r="264351" ht="15"/>
    <row r="264352" ht="15"/>
    <row r="264353" ht="15"/>
    <row r="264354" ht="15"/>
    <row r="264355" ht="15"/>
    <row r="264356" ht="15"/>
    <row r="264357" ht="15"/>
    <row r="264358" ht="15"/>
    <row r="264359" ht="15"/>
    <row r="264360" ht="15"/>
    <row r="264361" ht="15"/>
    <row r="264362" ht="15"/>
    <row r="264363" ht="15"/>
    <row r="264364" ht="15"/>
    <row r="264365" ht="15"/>
    <row r="264366" ht="15"/>
    <row r="264367" ht="15"/>
    <row r="264368" ht="15"/>
    <row r="264369" ht="15"/>
    <row r="264370" ht="15"/>
    <row r="264371" ht="15"/>
    <row r="264372" ht="15"/>
    <row r="264373" ht="15"/>
    <row r="264374" ht="15"/>
    <row r="264375" ht="15"/>
    <row r="264376" ht="15"/>
    <row r="264377" ht="15"/>
    <row r="264378" ht="15"/>
    <row r="264379" ht="15"/>
    <row r="264380" ht="15"/>
    <row r="264381" ht="15"/>
    <row r="264382" ht="15"/>
    <row r="264383" ht="15"/>
    <row r="264384" ht="15"/>
    <row r="264385" ht="15"/>
    <row r="264386" ht="15"/>
    <row r="264387" ht="15"/>
    <row r="264388" ht="15"/>
    <row r="264389" ht="15"/>
    <row r="264390" ht="15"/>
    <row r="264391" ht="15"/>
    <row r="264392" ht="15"/>
    <row r="264393" ht="15"/>
    <row r="264394" ht="15"/>
    <row r="264395" ht="15"/>
    <row r="264396" ht="15"/>
    <row r="264397" ht="15"/>
    <row r="264398" ht="15"/>
    <row r="264399" ht="15"/>
    <row r="264400" ht="15"/>
    <row r="264401" ht="15"/>
    <row r="264402" ht="15"/>
    <row r="264403" ht="15"/>
    <row r="264404" ht="15"/>
    <row r="264405" ht="15"/>
    <row r="264406" ht="15"/>
    <row r="264407" ht="15"/>
    <row r="264408" ht="15"/>
    <row r="264409" ht="15"/>
    <row r="264410" ht="15"/>
    <row r="264411" ht="15"/>
    <row r="264412" ht="15"/>
    <row r="264413" ht="15"/>
    <row r="264414" ht="15"/>
    <row r="264415" ht="15"/>
    <row r="264416" ht="15"/>
    <row r="264417" ht="15"/>
    <row r="264418" ht="15"/>
    <row r="264419" ht="15"/>
    <row r="264420" ht="15"/>
    <row r="264421" ht="15"/>
    <row r="264422" ht="15"/>
    <row r="264423" ht="15"/>
    <row r="264424" ht="15"/>
    <row r="264425" ht="15"/>
    <row r="264426" ht="15"/>
    <row r="264427" ht="15"/>
    <row r="264428" ht="15"/>
    <row r="264429" ht="15"/>
    <row r="264430" ht="15"/>
    <row r="264431" ht="15"/>
    <row r="264432" ht="15"/>
    <row r="264433" ht="15"/>
    <row r="264434" ht="15"/>
    <row r="264435" ht="15"/>
    <row r="264436" ht="15"/>
    <row r="264437" ht="15"/>
    <row r="264438" ht="15"/>
    <row r="264439" ht="15"/>
    <row r="264440" ht="15"/>
    <row r="264441" ht="15"/>
    <row r="264442" ht="15"/>
    <row r="264443" ht="15"/>
    <row r="264444" ht="15"/>
    <row r="264445" ht="15"/>
    <row r="264446" ht="15"/>
    <row r="264447" ht="15"/>
    <row r="264448" ht="15"/>
    <row r="264449" ht="15"/>
    <row r="264450" ht="15"/>
    <row r="264451" ht="15"/>
    <row r="264452" ht="15"/>
    <row r="264453" ht="15"/>
    <row r="264454" ht="15"/>
    <row r="264455" ht="15"/>
    <row r="264456" ht="15"/>
    <row r="264457" ht="15"/>
    <row r="264458" ht="15"/>
    <row r="264459" ht="15"/>
    <row r="264460" ht="15"/>
    <row r="264461" ht="15"/>
    <row r="264462" ht="15"/>
    <row r="264463" ht="15"/>
    <row r="264464" ht="15"/>
    <row r="264465" ht="15"/>
    <row r="264466" ht="15"/>
    <row r="264467" ht="15"/>
    <row r="264468" ht="15"/>
    <row r="264469" ht="15"/>
    <row r="264470" ht="15"/>
    <row r="264471" ht="15"/>
    <row r="264472" ht="15"/>
    <row r="264473" ht="15"/>
    <row r="264474" ht="15"/>
    <row r="264475" ht="15"/>
    <row r="264476" ht="15"/>
    <row r="264477" ht="15"/>
    <row r="264478" ht="15"/>
    <row r="264479" ht="15"/>
    <row r="264480" ht="15"/>
    <row r="264481" ht="15"/>
    <row r="264482" ht="15"/>
    <row r="264483" ht="15"/>
    <row r="264484" ht="15"/>
    <row r="264485" ht="15"/>
    <row r="264486" ht="15"/>
    <row r="264487" ht="15"/>
    <row r="264488" ht="15"/>
    <row r="264489" ht="15"/>
    <row r="264490" ht="15"/>
    <row r="264491" ht="15"/>
    <row r="264492" ht="15"/>
    <row r="264493" ht="15"/>
    <row r="264494" ht="15"/>
    <row r="264495" ht="15"/>
    <row r="264496" ht="15"/>
    <row r="264497" ht="15"/>
    <row r="264498" ht="15"/>
    <row r="264499" ht="15"/>
    <row r="264500" ht="15"/>
    <row r="264501" ht="15"/>
    <row r="264502" ht="15"/>
    <row r="264503" ht="15"/>
    <row r="264504" ht="15"/>
    <row r="264505" ht="15"/>
    <row r="264506" ht="15"/>
    <row r="264507" ht="15"/>
    <row r="264508" ht="15"/>
    <row r="264509" ht="15"/>
    <row r="264510" ht="15"/>
    <row r="264511" ht="15"/>
    <row r="264512" ht="15"/>
    <row r="264513" ht="15"/>
    <row r="264514" ht="15"/>
    <row r="264515" ht="15"/>
    <row r="264516" ht="15"/>
    <row r="264517" ht="15"/>
    <row r="264518" ht="15"/>
    <row r="264519" ht="15"/>
    <row r="264520" ht="15"/>
    <row r="264521" ht="15"/>
    <row r="264522" ht="15"/>
    <row r="264523" ht="15"/>
    <row r="264524" ht="15"/>
    <row r="264525" ht="15"/>
    <row r="264526" ht="15"/>
    <row r="264527" ht="15"/>
    <row r="264528" ht="15"/>
    <row r="264529" ht="15"/>
    <row r="264530" ht="15"/>
    <row r="264531" ht="15"/>
    <row r="264532" ht="15"/>
    <row r="264533" ht="15"/>
    <row r="264534" ht="15"/>
    <row r="264535" ht="15"/>
    <row r="264536" ht="15"/>
    <row r="264537" ht="15"/>
    <row r="264538" ht="15"/>
    <row r="264539" ht="15"/>
    <row r="264540" ht="15"/>
    <row r="264541" ht="15"/>
    <row r="264542" ht="15"/>
    <row r="264543" ht="15"/>
    <row r="264544" ht="15"/>
    <row r="264545" ht="15"/>
    <row r="264546" ht="15"/>
    <row r="264547" ht="15"/>
    <row r="264548" ht="15"/>
    <row r="264549" ht="15"/>
    <row r="264550" ht="15"/>
    <row r="264551" ht="15"/>
    <row r="264552" ht="15"/>
    <row r="264553" ht="15"/>
    <row r="264554" ht="15"/>
    <row r="264555" ht="15"/>
    <row r="264556" ht="15"/>
    <row r="264557" ht="15"/>
    <row r="264558" ht="15"/>
    <row r="264559" ht="15"/>
    <row r="264560" ht="15"/>
    <row r="264561" ht="15"/>
    <row r="264562" ht="15"/>
    <row r="264563" ht="15"/>
    <row r="264564" ht="15"/>
    <row r="264565" ht="15"/>
    <row r="264566" ht="15"/>
    <row r="264567" ht="15"/>
    <row r="264568" ht="15"/>
    <row r="264569" ht="15"/>
    <row r="264570" ht="15"/>
    <row r="264571" ht="15"/>
    <row r="264572" ht="15"/>
    <row r="264573" ht="15"/>
    <row r="264574" ht="15"/>
    <row r="264575" ht="15"/>
    <row r="264576" ht="15"/>
    <row r="264577" ht="15"/>
    <row r="264578" ht="15"/>
    <row r="264579" ht="15"/>
    <row r="264580" ht="15"/>
    <row r="264581" ht="15"/>
    <row r="264582" ht="15"/>
    <row r="264583" ht="15"/>
    <row r="264584" ht="15"/>
    <row r="264585" ht="15"/>
    <row r="264586" ht="15"/>
    <row r="264587" ht="15"/>
    <row r="264588" ht="15"/>
    <row r="264589" ht="15"/>
    <row r="264590" ht="15"/>
    <row r="264591" ht="15"/>
    <row r="264592" ht="15"/>
    <row r="264593" ht="15"/>
    <row r="264594" ht="15"/>
    <row r="264595" ht="15"/>
    <row r="264596" ht="15"/>
    <row r="264597" ht="15"/>
    <row r="264598" ht="15"/>
    <row r="264599" ht="15"/>
    <row r="264600" ht="15"/>
    <row r="264601" ht="15"/>
    <row r="264602" ht="15"/>
    <row r="264603" ht="15"/>
    <row r="264604" ht="15"/>
    <row r="264605" ht="15"/>
    <row r="264606" ht="15"/>
    <row r="264607" ht="15"/>
    <row r="264608" ht="15"/>
    <row r="264609" ht="15"/>
    <row r="264610" ht="15"/>
    <row r="264611" ht="15"/>
    <row r="264612" ht="15"/>
    <row r="264613" ht="15"/>
    <row r="264614" ht="15"/>
    <row r="264615" ht="15"/>
    <row r="264616" ht="15"/>
    <row r="264617" ht="15"/>
    <row r="264618" ht="15"/>
    <row r="264619" ht="15"/>
    <row r="264620" ht="15"/>
    <row r="264621" ht="15"/>
    <row r="264622" ht="15"/>
    <row r="264623" ht="15"/>
    <row r="264624" ht="15"/>
    <row r="264625" ht="15"/>
    <row r="264626" ht="15"/>
    <row r="264627" ht="15"/>
    <row r="264628" ht="15"/>
    <row r="264629" ht="15"/>
    <row r="264630" ht="15"/>
    <row r="264631" ht="15"/>
    <row r="264632" ht="15"/>
    <row r="264633" ht="15"/>
    <row r="264634" ht="15"/>
    <row r="264635" ht="15"/>
    <row r="264636" ht="15"/>
    <row r="264637" ht="15"/>
    <row r="264638" ht="15"/>
    <row r="264639" ht="15"/>
    <row r="264640" ht="15"/>
    <row r="264641" ht="15"/>
    <row r="264642" ht="15"/>
    <row r="264643" ht="15"/>
    <row r="264644" ht="15"/>
    <row r="264645" ht="15"/>
    <row r="264646" ht="15"/>
    <row r="264647" ht="15"/>
    <row r="264648" ht="15"/>
    <row r="264649" ht="15"/>
    <row r="264650" ht="15"/>
    <row r="264651" ht="15"/>
    <row r="264652" ht="15"/>
    <row r="264653" ht="15"/>
    <row r="264654" ht="15"/>
    <row r="264655" ht="15"/>
    <row r="264656" ht="15"/>
    <row r="264657" ht="15"/>
    <row r="264658" ht="15"/>
    <row r="264659" ht="15"/>
    <row r="264660" ht="15"/>
    <row r="264661" ht="15"/>
    <row r="264662" ht="15"/>
    <row r="264663" ht="15"/>
    <row r="264664" ht="15"/>
    <row r="264665" ht="15"/>
    <row r="264666" ht="15"/>
    <row r="264667" ht="15"/>
    <row r="264668" ht="15"/>
    <row r="264669" ht="15"/>
    <row r="264670" ht="15"/>
    <row r="264671" ht="15"/>
    <row r="264672" ht="15"/>
    <row r="264673" ht="15"/>
    <row r="264674" ht="15"/>
    <row r="264675" ht="15"/>
    <row r="264676" ht="15"/>
    <row r="264677" ht="15"/>
    <row r="264678" ht="15"/>
    <row r="264679" ht="15"/>
    <row r="264680" ht="15"/>
    <row r="264681" ht="15"/>
    <row r="264682" ht="15"/>
    <row r="264683" ht="15"/>
    <row r="264684" ht="15"/>
    <row r="264685" ht="15"/>
    <row r="264686" ht="15"/>
    <row r="264687" ht="15"/>
    <row r="264688" ht="15"/>
    <row r="264689" ht="15"/>
    <row r="264690" ht="15"/>
    <row r="264691" ht="15"/>
    <row r="264692" ht="15"/>
    <row r="264693" ht="15"/>
    <row r="264694" ht="15"/>
    <row r="264695" ht="15"/>
    <row r="264696" ht="15"/>
    <row r="264697" ht="15"/>
    <row r="264698" ht="15"/>
    <row r="264699" ht="15"/>
    <row r="264700" ht="15"/>
    <row r="264701" ht="15"/>
    <row r="264702" ht="15"/>
    <row r="264703" ht="15"/>
    <row r="264704" ht="15"/>
    <row r="264705" ht="15"/>
    <row r="264706" ht="15"/>
    <row r="264707" ht="15"/>
    <row r="264708" ht="15"/>
    <row r="264709" ht="15"/>
    <row r="264710" ht="15"/>
    <row r="264711" ht="15"/>
    <row r="264712" ht="15"/>
    <row r="264713" ht="15"/>
    <row r="264714" ht="15"/>
    <row r="264715" ht="15"/>
    <row r="264716" ht="15"/>
    <row r="264717" ht="15"/>
    <row r="264718" ht="15"/>
    <row r="264719" ht="15"/>
    <row r="264720" ht="15"/>
    <row r="264721" ht="15"/>
    <row r="264722" ht="15"/>
    <row r="264723" ht="15"/>
    <row r="264724" ht="15"/>
    <row r="264725" ht="15"/>
    <row r="264726" ht="15"/>
    <row r="264727" ht="15"/>
    <row r="264728" ht="15"/>
    <row r="264729" ht="15"/>
    <row r="264730" ht="15"/>
    <row r="264731" ht="15"/>
    <row r="264732" ht="15"/>
    <row r="264733" ht="15"/>
    <row r="264734" ht="15"/>
    <row r="264735" ht="15"/>
    <row r="264736" ht="15"/>
    <row r="264737" ht="15"/>
    <row r="264738" ht="15"/>
    <row r="264739" ht="15"/>
    <row r="264740" ht="15"/>
    <row r="264741" ht="15"/>
    <row r="264742" ht="15"/>
    <row r="264743" ht="15"/>
    <row r="264744" ht="15"/>
    <row r="264745" ht="15"/>
    <row r="264746" ht="15"/>
    <row r="264747" ht="15"/>
    <row r="264748" ht="15"/>
    <row r="264749" ht="15"/>
    <row r="264750" ht="15"/>
    <row r="264751" ht="15"/>
    <row r="264752" ht="15"/>
    <row r="264753" ht="15"/>
    <row r="264754" ht="15"/>
    <row r="264755" ht="15"/>
    <row r="264756" ht="15"/>
    <row r="264757" ht="15"/>
    <row r="264758" ht="15"/>
    <row r="264759" ht="15"/>
    <row r="264760" ht="15"/>
    <row r="264761" ht="15"/>
    <row r="264762" ht="15"/>
    <row r="264763" ht="15"/>
    <row r="264764" ht="15"/>
    <row r="264765" ht="15"/>
    <row r="264766" ht="15"/>
    <row r="264767" ht="15"/>
    <row r="264768" ht="15"/>
    <row r="264769" ht="15"/>
    <row r="264770" ht="15"/>
    <row r="264771" ht="15"/>
    <row r="264772" ht="15"/>
    <row r="264773" ht="15"/>
    <row r="264774" ht="15"/>
    <row r="264775" ht="15"/>
    <row r="264776" ht="15"/>
    <row r="264777" ht="15"/>
    <row r="264778" ht="15"/>
    <row r="264779" ht="15"/>
    <row r="264780" ht="15"/>
    <row r="264781" ht="15"/>
    <row r="264782" ht="15"/>
    <row r="264783" ht="15"/>
    <row r="264784" ht="15"/>
    <row r="264785" ht="15"/>
    <row r="264786" ht="15"/>
    <row r="264787" ht="15"/>
    <row r="264788" ht="15"/>
    <row r="264789" ht="15"/>
    <row r="264790" ht="15"/>
    <row r="264791" ht="15"/>
    <row r="264792" ht="15"/>
    <row r="264793" ht="15"/>
    <row r="264794" ht="15"/>
    <row r="264795" ht="15"/>
    <row r="264796" ht="15"/>
    <row r="264797" ht="15"/>
    <row r="264798" ht="15"/>
    <row r="264799" ht="15"/>
    <row r="264800" ht="15"/>
    <row r="264801" ht="15"/>
    <row r="264802" ht="15"/>
    <row r="264803" ht="15"/>
    <row r="264804" ht="15"/>
    <row r="264805" ht="15"/>
    <row r="264806" ht="15"/>
    <row r="264807" ht="15"/>
    <row r="264808" ht="15"/>
    <row r="264809" ht="15"/>
    <row r="264810" ht="15"/>
    <row r="264811" ht="15"/>
    <row r="264812" ht="15"/>
    <row r="264813" ht="15"/>
    <row r="264814" ht="15"/>
    <row r="264815" ht="15"/>
    <row r="264816" ht="15"/>
    <row r="264817" ht="15"/>
    <row r="264818" ht="15"/>
    <row r="264819" ht="15"/>
    <row r="264820" ht="15"/>
    <row r="264821" ht="15"/>
    <row r="264822" ht="15"/>
    <row r="264823" ht="15"/>
    <row r="264824" ht="15"/>
    <row r="264825" ht="15"/>
    <row r="264826" ht="15"/>
    <row r="264827" ht="15"/>
    <row r="264828" ht="15"/>
    <row r="264829" ht="15"/>
    <row r="264830" ht="15"/>
    <row r="264831" ht="15"/>
    <row r="264832" ht="15"/>
    <row r="264833" ht="15"/>
    <row r="264834" ht="15"/>
    <row r="264835" ht="15"/>
    <row r="264836" ht="15"/>
    <row r="264837" ht="15"/>
    <row r="264838" ht="15"/>
    <row r="264839" ht="15"/>
    <row r="264840" ht="15"/>
    <row r="264841" ht="15"/>
    <row r="264842" ht="15"/>
    <row r="264843" ht="15"/>
    <row r="264844" ht="15"/>
    <row r="264845" ht="15"/>
    <row r="264846" ht="15"/>
    <row r="264847" ht="15"/>
    <row r="264848" ht="15"/>
    <row r="264849" ht="15"/>
    <row r="264850" ht="15"/>
    <row r="264851" ht="15"/>
    <row r="264852" ht="15"/>
    <row r="264853" ht="15"/>
    <row r="264854" ht="15"/>
    <row r="264855" ht="15"/>
    <row r="264856" ht="15"/>
    <row r="264857" ht="15"/>
    <row r="264858" ht="15"/>
    <row r="264859" ht="15"/>
    <row r="264860" ht="15"/>
    <row r="264861" ht="15"/>
    <row r="264862" ht="15"/>
    <row r="264863" ht="15"/>
    <row r="264864" ht="15"/>
    <row r="264865" ht="15"/>
    <row r="264866" ht="15"/>
    <row r="264867" ht="15"/>
    <row r="264868" ht="15"/>
    <row r="264869" ht="15"/>
    <row r="264870" ht="15"/>
    <row r="264871" ht="15"/>
    <row r="264872" ht="15"/>
    <row r="264873" ht="15"/>
    <row r="264874" ht="15"/>
    <row r="264875" ht="15"/>
    <row r="264876" ht="15"/>
    <row r="264877" ht="15"/>
    <row r="264878" ht="15"/>
    <row r="264879" ht="15"/>
    <row r="264880" ht="15"/>
    <row r="264881" ht="15"/>
    <row r="264882" ht="15"/>
    <row r="264883" ht="15"/>
    <row r="264884" ht="15"/>
    <row r="264885" ht="15"/>
    <row r="264886" ht="15"/>
    <row r="264887" ht="15"/>
    <row r="264888" ht="15"/>
    <row r="264889" ht="15"/>
    <row r="264890" ht="15"/>
    <row r="264891" ht="15"/>
    <row r="264892" ht="15"/>
    <row r="264893" ht="15"/>
    <row r="264894" ht="15"/>
    <row r="264895" ht="15"/>
    <row r="264896" ht="15"/>
    <row r="264897" ht="15"/>
    <row r="264898" ht="15"/>
    <row r="264899" ht="15"/>
    <row r="264900" ht="15"/>
    <row r="264901" ht="15"/>
    <row r="264902" ht="15"/>
    <row r="264903" ht="15"/>
    <row r="264904" ht="15"/>
    <row r="264905" ht="15"/>
    <row r="264906" ht="15"/>
    <row r="264907" ht="15"/>
    <row r="264908" ht="15"/>
    <row r="264909" ht="15"/>
    <row r="264910" ht="15"/>
    <row r="264911" ht="15"/>
    <row r="264912" ht="15"/>
    <row r="264913" ht="15"/>
    <row r="264914" ht="15"/>
    <row r="264915" ht="15"/>
    <row r="264916" ht="15"/>
    <row r="264917" ht="15"/>
    <row r="264918" ht="15"/>
    <row r="264919" ht="15"/>
    <row r="264920" ht="15"/>
    <row r="264921" ht="15"/>
    <row r="264922" ht="15"/>
    <row r="264923" ht="15"/>
    <row r="264924" ht="15"/>
    <row r="264925" ht="15"/>
    <row r="264926" ht="15"/>
    <row r="264927" ht="15"/>
    <row r="264928" ht="15"/>
    <row r="264929" ht="15"/>
    <row r="264930" ht="15"/>
    <row r="264931" ht="15"/>
    <row r="264932" ht="15"/>
    <row r="264933" ht="15"/>
    <row r="264934" ht="15"/>
    <row r="264935" ht="15"/>
    <row r="264936" ht="15"/>
    <row r="264937" ht="15"/>
    <row r="264938" ht="15"/>
    <row r="264939" ht="15"/>
    <row r="264940" ht="15"/>
    <row r="264941" ht="15"/>
    <row r="264942" ht="15"/>
    <row r="264943" ht="15"/>
    <row r="264944" ht="15"/>
    <row r="264945" ht="15"/>
    <row r="264946" ht="15"/>
    <row r="264947" ht="15"/>
    <row r="264948" ht="15"/>
    <row r="264949" ht="15"/>
    <row r="264950" ht="15"/>
    <row r="264951" ht="15"/>
    <row r="264952" ht="15"/>
    <row r="264953" ht="15"/>
    <row r="264954" ht="15"/>
    <row r="264955" ht="15"/>
    <row r="264956" ht="15"/>
    <row r="264957" ht="15"/>
    <row r="264958" ht="15"/>
    <row r="264959" ht="15"/>
    <row r="264960" ht="15"/>
    <row r="264961" ht="15"/>
    <row r="264962" ht="15"/>
    <row r="264963" ht="15"/>
    <row r="264964" ht="15"/>
    <row r="264965" ht="15"/>
    <row r="264966" ht="15"/>
    <row r="264967" ht="15"/>
    <row r="264968" ht="15"/>
    <row r="264969" ht="15"/>
    <row r="264970" ht="15"/>
    <row r="264971" ht="15"/>
    <row r="264972" ht="15"/>
    <row r="264973" ht="15"/>
    <row r="264974" ht="15"/>
    <row r="264975" ht="15"/>
    <row r="264976" ht="15"/>
    <row r="264977" ht="15"/>
    <row r="264978" ht="15"/>
    <row r="264979" ht="15"/>
    <row r="264980" ht="15"/>
    <row r="264981" ht="15"/>
    <row r="264982" ht="15"/>
    <row r="264983" ht="15"/>
    <row r="264984" ht="15"/>
    <row r="264985" ht="15"/>
    <row r="264986" ht="15"/>
    <row r="264987" ht="15"/>
    <row r="264988" ht="15"/>
    <row r="264989" ht="15"/>
    <row r="264990" ht="15"/>
    <row r="264991" ht="15"/>
    <row r="264992" ht="15"/>
    <row r="264993" ht="15"/>
    <row r="264994" ht="15"/>
    <row r="264995" ht="15"/>
    <row r="264996" ht="15"/>
    <row r="264997" ht="15"/>
    <row r="264998" ht="15"/>
    <row r="264999" ht="15"/>
    <row r="265000" ht="15"/>
    <row r="265001" ht="15"/>
    <row r="265002" ht="15"/>
    <row r="265003" ht="15"/>
    <row r="265004" ht="15"/>
    <row r="265005" ht="15"/>
    <row r="265006" ht="15"/>
    <row r="265007" ht="15"/>
    <row r="265008" ht="15"/>
    <row r="265009" ht="15"/>
    <row r="265010" ht="15"/>
    <row r="265011" ht="15"/>
    <row r="265012" ht="15"/>
    <row r="265013" ht="15"/>
    <row r="265014" ht="15"/>
    <row r="265015" ht="15"/>
    <row r="265016" ht="15"/>
    <row r="265017" ht="15"/>
    <row r="265018" ht="15"/>
    <row r="265019" ht="15"/>
    <row r="265020" ht="15"/>
    <row r="265021" ht="15"/>
    <row r="265022" ht="15"/>
    <row r="265023" ht="15"/>
    <row r="265024" ht="15"/>
    <row r="265025" ht="15"/>
    <row r="265026" ht="15"/>
    <row r="265027" ht="15"/>
    <row r="265028" ht="15"/>
    <row r="265029" ht="15"/>
    <row r="265030" ht="15"/>
    <row r="265031" ht="15"/>
    <row r="265032" ht="15"/>
    <row r="265033" ht="15"/>
    <row r="265034" ht="15"/>
    <row r="265035" ht="15"/>
    <row r="265036" ht="15"/>
    <row r="265037" ht="15"/>
    <row r="265038" ht="15"/>
    <row r="265039" ht="15"/>
    <row r="265040" ht="15"/>
    <row r="265041" ht="15"/>
    <row r="265042" ht="15"/>
    <row r="265043" ht="15"/>
    <row r="265044" ht="15"/>
    <row r="265045" ht="15"/>
    <row r="265046" ht="15"/>
    <row r="265047" ht="15"/>
    <row r="265048" ht="15"/>
    <row r="265049" ht="15"/>
    <row r="265050" ht="15"/>
    <row r="265051" ht="15"/>
    <row r="265052" ht="15"/>
    <row r="265053" ht="15"/>
    <row r="265054" ht="15"/>
    <row r="265055" ht="15"/>
    <row r="265056" ht="15"/>
    <row r="265057" ht="15"/>
    <row r="265058" ht="15"/>
    <row r="265059" ht="15"/>
    <row r="265060" ht="15"/>
    <row r="265061" ht="15"/>
    <row r="265062" ht="15"/>
    <row r="265063" ht="15"/>
    <row r="265064" ht="15"/>
    <row r="265065" ht="15"/>
    <row r="265066" ht="15"/>
    <row r="265067" ht="15"/>
    <row r="265068" ht="15"/>
    <row r="265069" ht="15"/>
    <row r="265070" ht="15"/>
    <row r="265071" ht="15"/>
    <row r="265072" ht="15"/>
    <row r="265073" ht="15"/>
    <row r="265074" ht="15"/>
    <row r="265075" ht="15"/>
    <row r="265076" ht="15"/>
    <row r="265077" ht="15"/>
    <row r="265078" ht="15"/>
    <row r="265079" ht="15"/>
    <row r="265080" ht="15"/>
    <row r="265081" ht="15"/>
    <row r="265082" ht="15"/>
    <row r="265083" ht="15"/>
    <row r="265084" ht="15"/>
    <row r="265085" ht="15"/>
    <row r="265086" ht="15"/>
    <row r="265087" ht="15"/>
    <row r="265088" ht="15"/>
    <row r="265089" ht="15"/>
    <row r="265090" ht="15"/>
    <row r="265091" ht="15"/>
    <row r="265092" ht="15"/>
    <row r="265093" ht="15"/>
    <row r="265094" ht="15"/>
    <row r="265095" ht="15"/>
    <row r="265096" ht="15"/>
    <row r="265097" ht="15"/>
    <row r="265098" ht="15"/>
    <row r="265099" ht="15"/>
    <row r="265100" ht="15"/>
    <row r="265101" ht="15"/>
    <row r="265102" ht="15"/>
    <row r="265103" ht="15"/>
    <row r="265104" ht="15"/>
    <row r="265105" ht="15"/>
    <row r="265106" ht="15"/>
    <row r="265107" ht="15"/>
    <row r="265108" ht="15"/>
    <row r="265109" ht="15"/>
    <row r="265110" ht="15"/>
    <row r="265111" ht="15"/>
    <row r="265112" ht="15"/>
    <row r="265113" ht="15"/>
    <row r="265114" ht="15"/>
    <row r="265115" ht="15"/>
    <row r="265116" ht="15"/>
    <row r="265117" ht="15"/>
    <row r="265118" ht="15"/>
    <row r="265119" ht="15"/>
    <row r="265120" ht="15"/>
    <row r="265121" ht="15"/>
    <row r="265122" ht="15"/>
    <row r="265123" ht="15"/>
    <row r="265124" ht="15"/>
    <row r="265125" ht="15"/>
    <row r="265126" ht="15"/>
    <row r="265127" ht="15"/>
    <row r="265128" ht="15"/>
    <row r="265129" ht="15"/>
    <row r="265130" ht="15"/>
    <row r="265131" ht="15"/>
    <row r="265132" ht="15"/>
    <row r="265133" ht="15"/>
    <row r="265134" ht="15"/>
    <row r="265135" ht="15"/>
    <row r="265136" ht="15"/>
    <row r="265137" ht="15"/>
    <row r="265138" ht="15"/>
    <row r="265139" ht="15"/>
    <row r="265140" ht="15"/>
    <row r="265141" ht="15"/>
    <row r="265142" ht="15"/>
    <row r="265143" ht="15"/>
    <row r="265144" ht="15"/>
    <row r="265145" ht="15"/>
    <row r="265146" ht="15"/>
    <row r="265147" ht="15"/>
    <row r="265148" ht="15"/>
    <row r="265149" ht="15"/>
    <row r="265150" ht="15"/>
    <row r="265151" ht="15"/>
    <row r="265152" ht="15"/>
    <row r="265153" ht="15"/>
    <row r="265154" ht="15"/>
    <row r="265155" ht="15"/>
    <row r="265156" ht="15"/>
    <row r="265157" ht="15"/>
    <row r="265158" ht="15"/>
    <row r="265159" ht="15"/>
    <row r="265160" ht="15"/>
    <row r="265161" ht="15"/>
    <row r="265162" ht="15"/>
    <row r="265163" ht="15"/>
    <row r="265164" ht="15"/>
    <row r="265165" ht="15"/>
    <row r="265166" ht="15"/>
    <row r="265167" ht="15"/>
    <row r="265168" ht="15"/>
    <row r="265169" ht="15"/>
    <row r="265170" ht="15"/>
    <row r="265171" ht="15"/>
    <row r="265172" ht="15"/>
    <row r="265173" ht="15"/>
    <row r="265174" ht="15"/>
    <row r="265175" ht="15"/>
    <row r="265176" ht="15"/>
    <row r="265177" ht="15"/>
    <row r="265178" ht="15"/>
    <row r="265179" ht="15"/>
    <row r="265180" ht="15"/>
    <row r="265181" ht="15"/>
    <row r="265182" ht="15"/>
    <row r="265183" ht="15"/>
    <row r="265184" ht="15"/>
    <row r="265185" ht="15"/>
    <row r="265186" ht="15"/>
    <row r="265187" ht="15"/>
    <row r="265188" ht="15"/>
    <row r="265189" ht="15"/>
    <row r="265190" ht="15"/>
    <row r="265191" ht="15"/>
    <row r="265192" ht="15"/>
    <row r="265193" ht="15"/>
    <row r="265194" ht="15"/>
    <row r="265195" ht="15"/>
    <row r="265196" ht="15"/>
    <row r="265197" ht="15"/>
    <row r="265198" ht="15"/>
    <row r="265199" ht="15"/>
    <row r="265200" ht="15"/>
    <row r="265201" ht="15"/>
    <row r="265202" ht="15"/>
    <row r="265203" ht="15"/>
    <row r="265204" ht="15"/>
    <row r="265205" ht="15"/>
    <row r="265206" ht="15"/>
    <row r="265207" ht="15"/>
    <row r="265208" ht="15"/>
    <row r="265209" ht="15"/>
    <row r="265210" ht="15"/>
    <row r="265211" ht="15"/>
    <row r="265212" ht="15"/>
    <row r="265213" ht="15"/>
    <row r="265214" ht="15"/>
    <row r="265215" ht="15"/>
    <row r="265216" ht="15"/>
    <row r="265217" ht="15"/>
    <row r="265218" ht="15"/>
    <row r="265219" ht="15"/>
    <row r="265220" ht="15"/>
    <row r="265221" ht="15"/>
    <row r="265222" ht="15"/>
    <row r="265223" ht="15"/>
    <row r="265224" ht="15"/>
    <row r="265225" ht="15"/>
    <row r="265226" ht="15"/>
    <row r="265227" ht="15"/>
    <row r="265228" ht="15"/>
    <row r="265229" ht="15"/>
    <row r="265230" ht="15"/>
    <row r="265231" ht="15"/>
    <row r="265232" ht="15"/>
    <row r="265233" ht="15"/>
    <row r="265234" ht="15"/>
    <row r="265235" ht="15"/>
    <row r="265236" ht="15"/>
    <row r="265237" ht="15"/>
    <row r="265238" ht="15"/>
    <row r="265239" ht="15"/>
    <row r="265240" ht="15"/>
    <row r="265241" ht="15"/>
    <row r="265242" ht="15"/>
    <row r="265243" ht="15"/>
    <row r="265244" ht="15"/>
    <row r="265245" ht="15"/>
    <row r="265246" ht="15"/>
    <row r="265247" ht="15"/>
    <row r="265248" ht="15"/>
    <row r="265249" ht="15"/>
    <row r="265250" ht="15"/>
    <row r="265251" ht="15"/>
    <row r="265252" ht="15"/>
    <row r="265253" ht="15"/>
    <row r="265254" ht="15"/>
    <row r="265255" ht="15"/>
    <row r="265256" ht="15"/>
    <row r="265257" ht="15"/>
    <row r="265258" ht="15"/>
    <row r="265259" ht="15"/>
    <row r="265260" ht="15"/>
    <row r="265261" ht="15"/>
    <row r="265262" ht="15"/>
    <row r="265263" ht="15"/>
    <row r="265264" ht="15"/>
    <row r="265265" ht="15"/>
    <row r="265266" ht="15"/>
    <row r="265267" ht="15"/>
    <row r="265268" ht="15"/>
    <row r="265269" ht="15"/>
    <row r="265270" ht="15"/>
    <row r="265271" ht="15"/>
    <row r="265272" ht="15"/>
    <row r="265273" ht="15"/>
    <row r="265274" ht="15"/>
    <row r="265275" ht="15"/>
    <row r="265276" ht="15"/>
    <row r="265277" ht="15"/>
    <row r="265278" ht="15"/>
    <row r="265279" ht="15"/>
    <row r="265280" ht="15"/>
    <row r="265281" ht="15"/>
    <row r="265282" ht="15"/>
    <row r="265283" ht="15"/>
    <row r="265284" ht="15"/>
    <row r="265285" ht="15"/>
    <row r="265286" ht="15"/>
    <row r="265287" ht="15"/>
    <row r="265288" ht="15"/>
    <row r="265289" ht="15"/>
    <row r="265290" ht="15"/>
    <row r="265291" ht="15"/>
    <row r="265292" ht="15"/>
    <row r="265293" ht="15"/>
    <row r="265294" ht="15"/>
    <row r="265295" ht="15"/>
    <row r="265296" ht="15"/>
    <row r="265297" ht="15"/>
    <row r="265298" ht="15"/>
    <row r="265299" ht="15"/>
    <row r="265300" ht="15"/>
    <row r="265301" ht="15"/>
    <row r="265302" ht="15"/>
    <row r="265303" ht="15"/>
    <row r="265304" ht="15"/>
    <row r="265305" ht="15"/>
    <row r="265306" ht="15"/>
    <row r="265307" ht="15"/>
    <row r="265308" ht="15"/>
    <row r="265309" ht="15"/>
    <row r="265310" ht="15"/>
    <row r="265311" ht="15"/>
    <row r="265312" ht="15"/>
    <row r="265313" ht="15"/>
    <row r="265314" ht="15"/>
    <row r="265315" ht="15"/>
    <row r="265316" ht="15"/>
    <row r="265317" ht="15"/>
    <row r="265318" ht="15"/>
    <row r="265319" ht="15"/>
    <row r="265320" ht="15"/>
    <row r="265321" ht="15"/>
    <row r="265322" ht="15"/>
    <row r="265323" ht="15"/>
    <row r="265324" ht="15"/>
    <row r="265325" ht="15"/>
    <row r="265326" ht="15"/>
    <row r="265327" ht="15"/>
    <row r="265328" ht="15"/>
    <row r="265329" ht="15"/>
    <row r="265330" ht="15"/>
    <row r="265331" ht="15"/>
    <row r="265332" ht="15"/>
    <row r="265333" ht="15"/>
    <row r="265334" ht="15"/>
    <row r="265335" ht="15"/>
    <row r="265336" ht="15"/>
    <row r="265337" ht="15"/>
    <row r="265338" ht="15"/>
    <row r="265339" ht="15"/>
    <row r="265340" ht="15"/>
    <row r="265341" ht="15"/>
    <row r="265342" ht="15"/>
    <row r="265343" ht="15"/>
    <row r="265344" ht="15"/>
    <row r="265345" ht="15"/>
    <row r="265346" ht="15"/>
    <row r="265347" ht="15"/>
    <row r="265348" ht="15"/>
    <row r="265349" ht="15"/>
    <row r="265350" ht="15"/>
    <row r="265351" ht="15"/>
    <row r="265352" ht="15"/>
    <row r="265353" ht="15"/>
    <row r="265354" ht="15"/>
    <row r="265355" ht="15"/>
    <row r="265356" ht="15"/>
    <row r="265357" ht="15"/>
    <row r="265358" ht="15"/>
    <row r="265359" ht="15"/>
    <row r="265360" ht="15"/>
    <row r="265361" ht="15"/>
    <row r="265362" ht="15"/>
    <row r="265363" ht="15"/>
    <row r="265364" ht="15"/>
    <row r="265365" ht="15"/>
    <row r="265366" ht="15"/>
    <row r="265367" ht="15"/>
    <row r="265368" ht="15"/>
    <row r="265369" ht="15"/>
    <row r="265370" ht="15"/>
    <row r="265371" ht="15"/>
    <row r="265372" ht="15"/>
    <row r="265373" ht="15"/>
    <row r="265374" ht="15"/>
    <row r="265375" ht="15"/>
    <row r="265376" ht="15"/>
    <row r="265377" ht="15"/>
    <row r="265378" ht="15"/>
    <row r="265379" ht="15"/>
    <row r="265380" ht="15"/>
    <row r="265381" ht="15"/>
    <row r="265382" ht="15"/>
    <row r="265383" ht="15"/>
    <row r="265384" ht="15"/>
    <row r="265385" ht="15"/>
    <row r="265386" ht="15"/>
    <row r="265387" ht="15"/>
    <row r="265388" ht="15"/>
    <row r="265389" ht="15"/>
    <row r="265390" ht="15"/>
    <row r="265391" ht="15"/>
    <row r="265392" ht="15"/>
    <row r="265393" ht="15"/>
    <row r="265394" ht="15"/>
    <row r="265395" ht="15"/>
    <row r="265396" ht="15"/>
    <row r="265397" ht="15"/>
    <row r="265398" ht="15"/>
    <row r="265399" ht="15"/>
    <row r="265400" ht="15"/>
    <row r="265401" ht="15"/>
    <row r="265402" ht="15"/>
    <row r="265403" ht="15"/>
    <row r="265404" ht="15"/>
    <row r="265405" ht="15"/>
    <row r="265406" ht="15"/>
    <row r="265407" ht="15"/>
    <row r="265408" ht="15"/>
    <row r="265409" ht="15"/>
    <row r="265410" ht="15"/>
    <row r="265411" ht="15"/>
    <row r="265412" ht="15"/>
    <row r="265413" ht="15"/>
    <row r="265414" ht="15"/>
    <row r="265415" ht="15"/>
    <row r="265416" ht="15"/>
    <row r="265417" ht="15"/>
    <row r="265418" ht="15"/>
    <row r="265419" ht="15"/>
    <row r="265420" ht="15"/>
    <row r="265421" ht="15"/>
    <row r="265422" ht="15"/>
    <row r="265423" ht="15"/>
    <row r="265424" ht="15"/>
    <row r="265425" ht="15"/>
    <row r="265426" ht="15"/>
    <row r="265427" ht="15"/>
    <row r="265428" ht="15"/>
    <row r="265429" ht="15"/>
    <row r="265430" ht="15"/>
    <row r="265431" ht="15"/>
    <row r="265432" ht="15"/>
    <row r="265433" ht="15"/>
    <row r="265434" ht="15"/>
    <row r="265435" ht="15"/>
    <row r="265436" ht="15"/>
    <row r="265437" ht="15"/>
    <row r="265438" ht="15"/>
    <row r="265439" ht="15"/>
    <row r="265440" ht="15"/>
    <row r="265441" ht="15"/>
    <row r="265442" ht="15"/>
    <row r="265443" ht="15"/>
    <row r="265444" ht="15"/>
    <row r="265445" ht="15"/>
    <row r="265446" ht="15"/>
    <row r="265447" ht="15"/>
    <row r="265448" ht="15"/>
    <row r="265449" ht="15"/>
    <row r="265450" ht="15"/>
    <row r="265451" ht="15"/>
    <row r="265452" ht="15"/>
    <row r="265453" ht="15"/>
    <row r="265454" ht="15"/>
    <row r="265455" ht="15"/>
    <row r="265456" ht="15"/>
    <row r="265457" ht="15"/>
    <row r="265458" ht="15"/>
    <row r="265459" ht="15"/>
    <row r="265460" ht="15"/>
    <row r="265461" ht="15"/>
    <row r="265462" ht="15"/>
    <row r="265463" ht="15"/>
    <row r="265464" ht="15"/>
    <row r="265465" ht="15"/>
    <row r="265466" ht="15"/>
    <row r="265467" ht="15"/>
    <row r="265468" ht="15"/>
    <row r="265469" ht="15"/>
    <row r="265470" ht="15"/>
    <row r="265471" ht="15"/>
    <row r="265472" ht="15"/>
    <row r="265473" ht="15"/>
    <row r="265474" ht="15"/>
    <row r="265475" ht="15"/>
    <row r="265476" ht="15"/>
    <row r="265477" ht="15"/>
    <row r="265478" ht="15"/>
    <row r="265479" ht="15"/>
    <row r="265480" ht="15"/>
    <row r="265481" ht="15"/>
    <row r="265482" ht="15"/>
    <row r="265483" ht="15"/>
    <row r="265484" ht="15"/>
    <row r="265485" ht="15"/>
    <row r="265486" ht="15"/>
    <row r="265487" ht="15"/>
    <row r="265488" ht="15"/>
    <row r="265489" ht="15"/>
    <row r="265490" ht="15"/>
    <row r="265491" ht="15"/>
    <row r="265492" ht="15"/>
    <row r="265493" ht="15"/>
    <row r="265494" ht="15"/>
    <row r="265495" ht="15"/>
    <row r="265496" ht="15"/>
    <row r="265497" ht="15"/>
    <row r="265498" ht="15"/>
    <row r="265499" ht="15"/>
    <row r="265500" ht="15"/>
    <row r="265501" ht="15"/>
    <row r="265502" ht="15"/>
    <row r="265503" ht="15"/>
    <row r="265504" ht="15"/>
    <row r="265505" ht="15"/>
    <row r="265506" ht="15"/>
    <row r="265507" ht="15"/>
    <row r="265508" ht="15"/>
    <row r="265509" ht="15"/>
    <row r="265510" ht="15"/>
    <row r="265511" ht="15"/>
    <row r="265512" ht="15"/>
    <row r="265513" ht="15"/>
    <row r="265514" ht="15"/>
    <row r="265515" ht="15"/>
    <row r="265516" ht="15"/>
    <row r="265517" ht="15"/>
    <row r="265518" ht="15"/>
    <row r="265519" ht="15"/>
    <row r="265520" ht="15"/>
    <row r="265521" ht="15"/>
    <row r="265522" ht="15"/>
    <row r="265523" ht="15"/>
    <row r="265524" ht="15"/>
    <row r="265525" ht="15"/>
    <row r="265526" ht="15"/>
    <row r="265527" ht="15"/>
    <row r="265528" ht="15"/>
    <row r="265529" ht="15"/>
    <row r="265530" ht="15"/>
    <row r="265531" ht="15"/>
    <row r="265532" ht="15"/>
    <row r="265533" ht="15"/>
    <row r="265534" ht="15"/>
    <row r="265535" ht="15"/>
    <row r="265536" ht="15"/>
    <row r="265537" ht="15"/>
    <row r="265538" ht="15"/>
    <row r="265539" ht="15"/>
    <row r="265540" ht="15"/>
    <row r="265541" ht="15"/>
    <row r="265542" ht="15"/>
    <row r="265543" ht="15"/>
    <row r="265544" ht="15"/>
    <row r="265545" ht="15"/>
    <row r="265546" ht="15"/>
    <row r="265547" ht="15"/>
    <row r="265548" ht="15"/>
    <row r="265549" ht="15"/>
    <row r="265550" ht="15"/>
    <row r="265551" ht="15"/>
    <row r="265552" ht="15"/>
    <row r="265553" ht="15"/>
    <row r="265554" ht="15"/>
    <row r="265555" ht="15"/>
    <row r="265556" ht="15"/>
    <row r="265557" ht="15"/>
    <row r="265558" ht="15"/>
    <row r="265559" ht="15"/>
    <row r="265560" ht="15"/>
    <row r="265561" ht="15"/>
    <row r="265562" ht="15"/>
    <row r="265563" ht="15"/>
    <row r="265564" ht="15"/>
    <row r="265565" ht="15"/>
    <row r="265566" ht="15"/>
    <row r="265567" ht="15"/>
    <row r="265568" ht="15"/>
    <row r="265569" ht="15"/>
    <row r="265570" ht="15"/>
    <row r="265571" ht="15"/>
    <row r="265572" ht="15"/>
    <row r="265573" ht="15"/>
    <row r="265574" ht="15"/>
    <row r="265575" ht="15"/>
    <row r="265576" ht="15"/>
    <row r="265577" ht="15"/>
    <row r="265578" ht="15"/>
    <row r="265579" ht="15"/>
    <row r="265580" ht="15"/>
    <row r="265581" ht="15"/>
    <row r="265582" ht="15"/>
    <row r="265583" ht="15"/>
    <row r="265584" ht="15"/>
    <row r="265585" ht="15"/>
    <row r="265586" ht="15"/>
    <row r="265587" ht="15"/>
    <row r="265588" ht="15"/>
    <row r="265589" ht="15"/>
    <row r="265590" ht="15"/>
    <row r="265591" ht="15"/>
    <row r="265592" ht="15"/>
    <row r="265593" ht="15"/>
    <row r="265594" ht="15"/>
    <row r="265595" ht="15"/>
    <row r="265596" ht="15"/>
    <row r="265597" ht="15"/>
    <row r="265598" ht="15"/>
    <row r="265599" ht="15"/>
    <row r="265600" ht="15"/>
    <row r="265601" ht="15"/>
    <row r="265602" ht="15"/>
    <row r="265603" ht="15"/>
    <row r="265604" ht="15"/>
    <row r="265605" ht="15"/>
    <row r="265606" ht="15"/>
    <row r="265607" ht="15"/>
    <row r="265608" ht="15"/>
    <row r="265609" ht="15"/>
    <row r="265610" ht="15"/>
    <row r="265611" ht="15"/>
    <row r="265612" ht="15"/>
    <row r="265613" ht="15"/>
    <row r="265614" ht="15"/>
    <row r="265615" ht="15"/>
    <row r="265616" ht="15"/>
    <row r="265617" ht="15"/>
    <row r="265618" ht="15"/>
    <row r="265619" ht="15"/>
    <row r="265620" ht="15"/>
    <row r="265621" ht="15"/>
    <row r="265622" ht="15"/>
    <row r="265623" ht="15"/>
    <row r="265624" ht="15"/>
    <row r="265625" ht="15"/>
    <row r="265626" ht="15"/>
    <row r="265627" ht="15"/>
    <row r="265628" ht="15"/>
    <row r="265629" ht="15"/>
    <row r="265630" ht="15"/>
    <row r="265631" ht="15"/>
    <row r="265632" ht="15"/>
    <row r="265633" ht="15"/>
    <row r="265634" ht="15"/>
    <row r="265635" ht="15"/>
    <row r="265636" ht="15"/>
    <row r="265637" ht="15"/>
    <row r="265638" ht="15"/>
    <row r="265639" ht="15"/>
    <row r="265640" ht="15"/>
    <row r="265641" ht="15"/>
    <row r="265642" ht="15"/>
    <row r="265643" ht="15"/>
    <row r="265644" ht="15"/>
    <row r="265645" ht="15"/>
    <row r="265646" ht="15"/>
    <row r="265647" ht="15"/>
    <row r="265648" ht="15"/>
    <row r="265649" ht="15"/>
    <row r="265650" ht="15"/>
    <row r="265651" ht="15"/>
    <row r="265652" ht="15"/>
    <row r="265653" ht="15"/>
    <row r="265654" ht="15"/>
    <row r="265655" ht="15"/>
    <row r="265656" ht="15"/>
    <row r="265657" ht="15"/>
    <row r="265658" ht="15"/>
    <row r="265659" ht="15"/>
    <row r="265660" ht="15"/>
    <row r="265661" ht="15"/>
    <row r="265662" ht="15"/>
    <row r="265663" ht="15"/>
    <row r="265664" ht="15"/>
    <row r="265665" ht="15"/>
    <row r="265666" ht="15"/>
    <row r="265667" ht="15"/>
    <row r="265668" ht="15"/>
    <row r="265669" ht="15"/>
    <row r="265670" ht="15"/>
    <row r="265671" ht="15"/>
    <row r="265672" ht="15"/>
    <row r="265673" ht="15"/>
    <row r="265674" ht="15"/>
    <row r="265675" ht="15"/>
    <row r="265676" ht="15"/>
    <row r="265677" ht="15"/>
    <row r="265678" ht="15"/>
    <row r="265679" ht="15"/>
    <row r="265680" ht="15"/>
    <row r="265681" ht="15"/>
    <row r="265682" ht="15"/>
    <row r="265683" ht="15"/>
    <row r="265684" ht="15"/>
    <row r="265685" ht="15"/>
    <row r="265686" ht="15"/>
    <row r="265687" ht="15"/>
    <row r="265688" ht="15"/>
    <row r="265689" ht="15"/>
    <row r="265690" ht="15"/>
    <row r="265691" ht="15"/>
    <row r="265692" ht="15"/>
    <row r="265693" ht="15"/>
    <row r="265694" ht="15"/>
    <row r="265695" ht="15"/>
    <row r="265696" ht="15"/>
    <row r="265697" ht="15"/>
    <row r="265698" ht="15"/>
    <row r="265699" ht="15"/>
    <row r="265700" ht="15"/>
    <row r="265701" ht="15"/>
    <row r="265702" ht="15"/>
    <row r="265703" ht="15"/>
    <row r="265704" ht="15"/>
    <row r="265705" ht="15"/>
    <row r="265706" ht="15"/>
    <row r="265707" ht="15"/>
    <row r="265708" ht="15"/>
    <row r="265709" ht="15"/>
    <row r="265710" ht="15"/>
    <row r="265711" ht="15"/>
    <row r="265712" ht="15"/>
    <row r="265713" ht="15"/>
    <row r="265714" ht="15"/>
    <row r="265715" ht="15"/>
    <row r="265716" ht="15"/>
    <row r="265717" ht="15"/>
    <row r="265718" ht="15"/>
    <row r="265719" ht="15"/>
    <row r="265720" ht="15"/>
    <row r="265721" ht="15"/>
    <row r="265722" ht="15"/>
    <row r="265723" ht="15"/>
    <row r="265724" ht="15"/>
    <row r="265725" ht="15"/>
    <row r="265726" ht="15"/>
    <row r="265727" ht="15"/>
    <row r="265728" ht="15"/>
    <row r="265729" ht="15"/>
    <row r="265730" ht="15"/>
    <row r="265731" ht="15"/>
    <row r="265732" ht="15"/>
    <row r="265733" ht="15"/>
    <row r="265734" ht="15"/>
    <row r="265735" ht="15"/>
    <row r="265736" ht="15"/>
    <row r="265737" ht="15"/>
    <row r="265738" ht="15"/>
    <row r="265739" ht="15"/>
    <row r="265740" ht="15"/>
    <row r="265741" ht="15"/>
    <row r="265742" ht="15"/>
    <row r="265743" ht="15"/>
    <row r="265744" ht="15"/>
    <row r="265745" ht="15"/>
    <row r="265746" ht="15"/>
    <row r="265747" ht="15"/>
    <row r="265748" ht="15"/>
    <row r="265749" ht="15"/>
    <row r="265750" ht="15"/>
    <row r="265751" ht="15"/>
    <row r="265752" ht="15"/>
    <row r="265753" ht="15"/>
    <row r="265754" ht="15"/>
    <row r="265755" ht="15"/>
    <row r="265756" ht="15"/>
    <row r="265757" ht="15"/>
    <row r="265758" ht="15"/>
    <row r="265759" ht="15"/>
    <row r="265760" ht="15"/>
    <row r="265761" ht="15"/>
    <row r="265762" ht="15"/>
    <row r="265763" ht="15"/>
    <row r="265764" ht="15"/>
    <row r="265765" ht="15"/>
    <row r="265766" ht="15"/>
    <row r="265767" ht="15"/>
    <row r="265768" ht="15"/>
    <row r="265769" ht="15"/>
    <row r="265770" ht="15"/>
    <row r="265771" ht="15"/>
    <row r="265772" ht="15"/>
    <row r="265773" ht="15"/>
    <row r="265774" ht="15"/>
    <row r="265775" ht="15"/>
    <row r="265776" ht="15"/>
    <row r="265777" ht="15"/>
    <row r="265778" ht="15"/>
    <row r="265779" ht="15"/>
    <row r="265780" ht="15"/>
    <row r="265781" ht="15"/>
    <row r="265782" ht="15"/>
    <row r="265783" ht="15"/>
    <row r="265784" ht="15"/>
    <row r="265785" ht="15"/>
    <row r="265786" ht="15"/>
    <row r="265787" ht="15"/>
    <row r="265788" ht="15"/>
    <row r="265789" ht="15"/>
    <row r="265790" ht="15"/>
    <row r="265791" ht="15"/>
    <row r="265792" ht="15"/>
    <row r="265793" ht="15"/>
    <row r="265794" ht="15"/>
    <row r="265795" ht="15"/>
    <row r="265796" ht="15"/>
    <row r="265797" ht="15"/>
    <row r="265798" ht="15"/>
    <row r="265799" ht="15"/>
    <row r="265800" ht="15"/>
    <row r="265801" ht="15"/>
    <row r="265802" ht="15"/>
    <row r="265803" ht="15"/>
    <row r="265804" ht="15"/>
    <row r="265805" ht="15"/>
    <row r="265806" ht="15"/>
    <row r="265807" ht="15"/>
    <row r="265808" ht="15"/>
    <row r="265809" ht="15"/>
    <row r="265810" ht="15"/>
    <row r="265811" ht="15"/>
    <row r="265812" ht="15"/>
    <row r="265813" ht="15"/>
    <row r="265814" ht="15"/>
    <row r="265815" ht="15"/>
    <row r="265816" ht="15"/>
    <row r="265817" ht="15"/>
    <row r="265818" ht="15"/>
    <row r="265819" ht="15"/>
    <row r="265820" ht="15"/>
    <row r="265821" ht="15"/>
    <row r="265822" ht="15"/>
    <row r="265823" ht="15"/>
    <row r="265824" ht="15"/>
    <row r="265825" ht="15"/>
    <row r="265826" ht="15"/>
    <row r="265827" ht="15"/>
    <row r="265828" ht="15"/>
    <row r="265829" ht="15"/>
    <row r="265830" ht="15"/>
    <row r="265831" ht="15"/>
    <row r="265832" ht="15"/>
    <row r="265833" ht="15"/>
    <row r="265834" ht="15"/>
    <row r="265835" ht="15"/>
    <row r="265836" ht="15"/>
    <row r="265837" ht="15"/>
    <row r="265838" ht="15"/>
    <row r="265839" ht="15"/>
    <row r="265840" ht="15"/>
    <row r="265841" ht="15"/>
    <row r="265842" ht="15"/>
    <row r="265843" ht="15"/>
    <row r="265844" ht="15"/>
    <row r="265845" ht="15"/>
    <row r="265846" ht="15"/>
    <row r="265847" ht="15"/>
    <row r="265848" ht="15"/>
    <row r="265849" ht="15"/>
    <row r="265850" ht="15"/>
    <row r="265851" ht="15"/>
    <row r="265852" ht="15"/>
    <row r="265853" ht="15"/>
    <row r="265854" ht="15"/>
    <row r="265855" ht="15"/>
    <row r="265856" ht="15"/>
    <row r="265857" ht="15"/>
    <row r="265858" ht="15"/>
    <row r="265859" ht="15"/>
    <row r="265860" ht="15"/>
    <row r="265861" ht="15"/>
    <row r="265862" ht="15"/>
    <row r="265863" ht="15"/>
    <row r="265864" ht="15"/>
    <row r="265865" ht="15"/>
    <row r="265866" ht="15"/>
    <row r="265867" ht="15"/>
    <row r="265868" ht="15"/>
    <row r="265869" ht="15"/>
    <row r="265870" ht="15"/>
    <row r="265871" ht="15"/>
    <row r="265872" ht="15"/>
    <row r="265873" ht="15"/>
    <row r="265874" ht="15"/>
    <row r="265875" ht="15"/>
    <row r="265876" ht="15"/>
    <row r="265877" ht="15"/>
    <row r="265878" ht="15"/>
    <row r="265879" ht="15"/>
    <row r="265880" ht="15"/>
    <row r="265881" ht="15"/>
    <row r="265882" ht="15"/>
    <row r="265883" ht="15"/>
    <row r="265884" ht="15"/>
    <row r="265885" ht="15"/>
    <row r="265886" ht="15"/>
    <row r="265887" ht="15"/>
    <row r="265888" ht="15"/>
    <row r="265889" ht="15"/>
    <row r="265890" ht="15"/>
    <row r="265891" ht="15"/>
    <row r="265892" ht="15"/>
    <row r="265893" ht="15"/>
    <row r="265894" ht="15"/>
    <row r="265895" ht="15"/>
    <row r="265896" ht="15"/>
    <row r="265897" ht="15"/>
    <row r="265898" ht="15"/>
    <row r="265899" ht="15"/>
    <row r="265900" ht="15"/>
    <row r="265901" ht="15"/>
    <row r="265902" ht="15"/>
    <row r="265903" ht="15"/>
    <row r="265904" ht="15"/>
    <row r="265905" ht="15"/>
    <row r="265906" ht="15"/>
    <row r="265907" ht="15"/>
    <row r="265908" ht="15"/>
    <row r="265909" ht="15"/>
    <row r="265910" ht="15"/>
    <row r="265911" ht="15"/>
    <row r="265912" ht="15"/>
    <row r="265913" ht="15"/>
    <row r="265914" ht="15"/>
    <row r="265915" ht="15"/>
    <row r="265916" ht="15"/>
    <row r="265917" ht="15"/>
    <row r="265918" ht="15"/>
    <row r="265919" ht="15"/>
    <row r="265920" ht="15"/>
    <row r="265921" ht="15"/>
    <row r="265922" ht="15"/>
    <row r="265923" ht="15"/>
    <row r="265924" ht="15"/>
    <row r="265925" ht="15"/>
    <row r="265926" ht="15"/>
    <row r="265927" ht="15"/>
    <row r="265928" ht="15"/>
    <row r="265929" ht="15"/>
    <row r="265930" ht="15"/>
    <row r="265931" ht="15"/>
    <row r="265932" ht="15"/>
    <row r="265933" ht="15"/>
    <row r="265934" ht="15"/>
    <row r="265935" ht="15"/>
    <row r="265936" ht="15"/>
    <row r="265937" ht="15"/>
    <row r="265938" ht="15"/>
    <row r="265939" ht="15"/>
    <row r="265940" ht="15"/>
    <row r="265941" ht="15"/>
    <row r="265942" ht="15"/>
    <row r="265943" ht="15"/>
    <row r="265944" ht="15"/>
    <row r="265945" ht="15"/>
    <row r="265946" ht="15"/>
    <row r="265947" ht="15"/>
    <row r="265948" ht="15"/>
    <row r="265949" ht="15"/>
    <row r="265950" ht="15"/>
    <row r="265951" ht="15"/>
    <row r="265952" ht="15"/>
    <row r="265953" ht="15"/>
    <row r="265954" ht="15"/>
    <row r="265955" ht="15"/>
    <row r="265956" ht="15"/>
    <row r="265957" ht="15"/>
    <row r="265958" ht="15"/>
    <row r="265959" ht="15"/>
    <row r="265960" ht="15"/>
    <row r="265961" ht="15"/>
    <row r="265962" ht="15"/>
    <row r="265963" ht="15"/>
    <row r="265964" ht="15"/>
    <row r="265965" ht="15"/>
    <row r="265966" ht="15"/>
    <row r="265967" ht="15"/>
    <row r="265968" ht="15"/>
    <row r="265969" ht="15"/>
    <row r="265970" ht="15"/>
    <row r="265971" ht="15"/>
    <row r="265972" ht="15"/>
    <row r="265973" ht="15"/>
    <row r="265974" ht="15"/>
    <row r="265975" ht="15"/>
    <row r="265976" ht="15"/>
    <row r="265977" ht="15"/>
    <row r="265978" ht="15"/>
    <row r="265979" ht="15"/>
    <row r="265980" ht="15"/>
    <row r="265981" ht="15"/>
    <row r="265982" ht="15"/>
    <row r="265983" ht="15"/>
    <row r="265984" ht="15"/>
    <row r="265985" ht="15"/>
    <row r="265986" ht="15"/>
    <row r="265987" ht="15"/>
    <row r="265988" ht="15"/>
    <row r="265989" ht="15"/>
    <row r="265990" ht="15"/>
    <row r="265991" ht="15"/>
    <row r="265992" ht="15"/>
    <row r="265993" ht="15"/>
    <row r="265994" ht="15"/>
    <row r="265995" ht="15"/>
    <row r="265996" ht="15"/>
    <row r="265997" ht="15"/>
    <row r="265998" ht="15"/>
    <row r="265999" ht="15"/>
    <row r="266000" ht="15"/>
    <row r="266001" ht="15"/>
    <row r="266002" ht="15"/>
    <row r="266003" ht="15"/>
    <row r="266004" ht="15"/>
    <row r="266005" ht="15"/>
    <row r="266006" ht="15"/>
    <row r="266007" ht="15"/>
    <row r="266008" ht="15"/>
    <row r="266009" ht="15"/>
    <row r="266010" ht="15"/>
    <row r="266011" ht="15"/>
    <row r="266012" ht="15"/>
    <row r="266013" ht="15"/>
    <row r="266014" ht="15"/>
    <row r="266015" ht="15"/>
    <row r="266016" ht="15"/>
    <row r="266017" ht="15"/>
    <row r="266018" ht="15"/>
    <row r="266019" ht="15"/>
    <row r="266020" ht="15"/>
    <row r="266021" ht="15"/>
    <row r="266022" ht="15"/>
    <row r="266023" ht="15"/>
    <row r="266024" ht="15"/>
    <row r="266025" ht="15"/>
    <row r="266026" ht="15"/>
    <row r="266027" ht="15"/>
    <row r="266028" ht="15"/>
    <row r="266029" ht="15"/>
    <row r="266030" ht="15"/>
    <row r="266031" ht="15"/>
    <row r="266032" ht="15"/>
    <row r="266033" ht="15"/>
    <row r="266034" ht="15"/>
    <row r="266035" ht="15"/>
    <row r="266036" ht="15"/>
    <row r="266037" ht="15"/>
    <row r="266038" ht="15"/>
    <row r="266039" ht="15"/>
    <row r="266040" ht="15"/>
    <row r="266041" ht="15"/>
    <row r="266042" ht="15"/>
    <row r="266043" ht="15"/>
    <row r="266044" ht="15"/>
    <row r="266045" ht="15"/>
    <row r="266046" ht="15"/>
    <row r="266047" ht="15"/>
    <row r="266048" ht="15"/>
    <row r="266049" ht="15"/>
    <row r="266050" ht="15"/>
    <row r="266051" ht="15"/>
    <row r="266052" ht="15"/>
    <row r="266053" ht="15"/>
    <row r="266054" ht="15"/>
    <row r="266055" ht="15"/>
    <row r="266056" ht="15"/>
    <row r="266057" ht="15"/>
    <row r="266058" ht="15"/>
    <row r="266059" ht="15"/>
    <row r="266060" ht="15"/>
    <row r="266061" ht="15"/>
    <row r="266062" ht="15"/>
    <row r="266063" ht="15"/>
    <row r="266064" ht="15"/>
    <row r="266065" ht="15"/>
    <row r="266066" ht="15"/>
    <row r="266067" ht="15"/>
    <row r="266068" ht="15"/>
    <row r="266069" ht="15"/>
    <row r="266070" ht="15"/>
    <row r="266071" ht="15"/>
    <row r="266072" ht="15"/>
    <row r="266073" ht="15"/>
    <row r="266074" ht="15"/>
    <row r="266075" ht="15"/>
    <row r="266076" ht="15"/>
    <row r="266077" ht="15"/>
    <row r="266078" ht="15"/>
    <row r="266079" ht="15"/>
    <row r="266080" ht="15"/>
    <row r="266081" ht="15"/>
    <row r="266082" ht="15"/>
    <row r="266083" ht="15"/>
    <row r="266084" ht="15"/>
    <row r="266085" ht="15"/>
    <row r="266086" ht="15"/>
    <row r="266087" ht="15"/>
    <row r="266088" ht="15"/>
    <row r="266089" ht="15"/>
    <row r="266090" ht="15"/>
    <row r="266091" ht="15"/>
    <row r="266092" ht="15"/>
    <row r="266093" ht="15"/>
    <row r="266094" ht="15"/>
    <row r="266095" ht="15"/>
    <row r="266096" ht="15"/>
    <row r="266097" ht="15"/>
    <row r="266098" ht="15"/>
    <row r="266099" ht="15"/>
    <row r="266100" ht="15"/>
    <row r="266101" ht="15"/>
    <row r="266102" ht="15"/>
    <row r="266103" ht="15"/>
    <row r="266104" ht="15"/>
    <row r="266105" ht="15"/>
    <row r="266106" ht="15"/>
    <row r="266107" ht="15"/>
    <row r="266108" ht="15"/>
    <row r="266109" ht="15"/>
    <row r="266110" ht="15"/>
    <row r="266111" ht="15"/>
    <row r="266112" ht="15"/>
    <row r="266113" ht="15"/>
    <row r="266114" ht="15"/>
    <row r="266115" ht="15"/>
    <row r="266116" ht="15"/>
    <row r="266117" ht="15"/>
    <row r="266118" ht="15"/>
    <row r="266119" ht="15"/>
    <row r="266120" ht="15"/>
    <row r="266121" ht="15"/>
    <row r="266122" ht="15"/>
    <row r="266123" ht="15"/>
    <row r="266124" ht="15"/>
    <row r="266125" ht="15"/>
    <row r="266126" ht="15"/>
    <row r="266127" ht="15"/>
    <row r="266128" ht="15"/>
    <row r="266129" ht="15"/>
    <row r="266130" ht="15"/>
    <row r="266131" ht="15"/>
    <row r="266132" ht="15"/>
    <row r="266133" ht="15"/>
    <row r="266134" ht="15"/>
    <row r="266135" ht="15"/>
    <row r="266136" ht="15"/>
    <row r="266137" ht="15"/>
    <row r="266138" ht="15"/>
    <row r="266139" ht="15"/>
    <row r="266140" ht="15"/>
    <row r="266141" ht="15"/>
    <row r="266142" ht="15"/>
    <row r="266143" ht="15"/>
    <row r="266144" ht="15"/>
    <row r="266145" ht="15"/>
    <row r="266146" ht="15"/>
    <row r="266147" ht="15"/>
    <row r="266148" ht="15"/>
    <row r="266149" ht="15"/>
    <row r="266150" ht="15"/>
    <row r="266151" ht="15"/>
    <row r="266152" ht="15"/>
    <row r="266153" ht="15"/>
    <row r="266154" ht="15"/>
    <row r="266155" ht="15"/>
    <row r="266156" ht="15"/>
    <row r="266157" ht="15"/>
    <row r="266158" ht="15"/>
    <row r="266159" ht="15"/>
    <row r="266160" ht="15"/>
    <row r="266161" ht="15"/>
    <row r="266162" ht="15"/>
    <row r="266163" ht="15"/>
    <row r="266164" ht="15"/>
    <row r="266165" ht="15"/>
    <row r="266166" ht="15"/>
    <row r="266167" ht="15"/>
    <row r="266168" ht="15"/>
    <row r="266169" ht="15"/>
    <row r="266170" ht="15"/>
    <row r="266171" ht="15"/>
    <row r="266172" ht="15"/>
    <row r="266173" ht="15"/>
    <row r="266174" ht="15"/>
    <row r="266175" ht="15"/>
    <row r="266176" ht="15"/>
    <row r="266177" ht="15"/>
    <row r="266178" ht="15"/>
    <row r="266179" ht="15"/>
    <row r="266180" ht="15"/>
    <row r="266181" ht="15"/>
    <row r="266182" ht="15"/>
    <row r="266183" ht="15"/>
    <row r="266184" ht="15"/>
    <row r="266185" ht="15"/>
    <row r="266186" ht="15"/>
    <row r="266187" ht="15"/>
    <row r="266188" ht="15"/>
    <row r="266189" ht="15"/>
    <row r="266190" ht="15"/>
    <row r="266191" ht="15"/>
    <row r="266192" ht="15"/>
    <row r="266193" ht="15"/>
    <row r="266194" ht="15"/>
    <row r="266195" ht="15"/>
    <row r="266196" ht="15"/>
    <row r="266197" ht="15"/>
    <row r="266198" ht="15"/>
    <row r="266199" ht="15"/>
    <row r="266200" ht="15"/>
    <row r="266201" ht="15"/>
    <row r="266202" ht="15"/>
    <row r="266203" ht="15"/>
    <row r="266204" ht="15"/>
    <row r="266205" ht="15"/>
    <row r="266206" ht="15"/>
    <row r="266207" ht="15"/>
    <row r="266208" ht="15"/>
    <row r="266209" ht="15"/>
    <row r="266210" ht="15"/>
    <row r="266211" ht="15"/>
    <row r="266212" ht="15"/>
    <row r="266213" ht="15"/>
    <row r="266214" ht="15"/>
    <row r="266215" ht="15"/>
    <row r="266216" ht="15"/>
    <row r="266217" ht="15"/>
    <row r="266218" ht="15"/>
    <row r="266219" ht="15"/>
    <row r="266220" ht="15"/>
    <row r="266221" ht="15"/>
    <row r="266222" ht="15"/>
    <row r="266223" ht="15"/>
    <row r="266224" ht="15"/>
    <row r="266225" ht="15"/>
    <row r="266226" ht="15"/>
    <row r="266227" ht="15"/>
    <row r="266228" ht="15"/>
    <row r="266229" ht="15"/>
    <row r="266230" ht="15"/>
    <row r="266231" ht="15"/>
    <row r="266232" ht="15"/>
    <row r="266233" ht="15"/>
    <row r="266234" ht="15"/>
    <row r="266235" ht="15"/>
    <row r="266236" ht="15"/>
    <row r="266237" ht="15"/>
    <row r="266238" ht="15"/>
    <row r="266239" ht="15"/>
    <row r="266240" ht="15"/>
    <row r="266241" ht="15"/>
    <row r="266242" ht="15"/>
    <row r="266243" ht="15"/>
    <row r="266244" ht="15"/>
    <row r="266245" ht="15"/>
    <row r="266246" ht="15"/>
    <row r="266247" ht="15"/>
    <row r="266248" ht="15"/>
    <row r="266249" ht="15"/>
    <row r="266250" ht="15"/>
    <row r="266251" ht="15"/>
    <row r="266252" ht="15"/>
    <row r="266253" ht="15"/>
    <row r="266254" ht="15"/>
    <row r="266255" ht="15"/>
    <row r="266256" ht="15"/>
    <row r="266257" ht="15"/>
    <row r="266258" ht="15"/>
    <row r="266259" ht="15"/>
    <row r="266260" ht="15"/>
    <row r="266261" ht="15"/>
    <row r="266262" ht="15"/>
    <row r="266263" ht="15"/>
    <row r="266264" ht="15"/>
    <row r="266265" ht="15"/>
    <row r="266266" ht="15"/>
    <row r="266267" ht="15"/>
    <row r="266268" ht="15"/>
    <row r="266269" ht="15"/>
    <row r="266270" ht="15"/>
    <row r="266271" ht="15"/>
    <row r="266272" ht="15"/>
    <row r="266273" ht="15"/>
    <row r="266274" ht="15"/>
    <row r="266275" ht="15"/>
    <row r="266276" ht="15"/>
    <row r="266277" ht="15"/>
    <row r="266278" ht="15"/>
    <row r="266279" ht="15"/>
    <row r="266280" ht="15"/>
    <row r="266281" ht="15"/>
    <row r="266282" ht="15"/>
    <row r="266283" ht="15"/>
    <row r="266284" ht="15"/>
    <row r="266285" ht="15"/>
    <row r="266286" ht="15"/>
    <row r="266287" ht="15"/>
    <row r="266288" ht="15"/>
    <row r="266289" ht="15"/>
    <row r="266290" ht="15"/>
    <row r="266291" ht="15"/>
    <row r="266292" ht="15"/>
    <row r="266293" ht="15"/>
    <row r="266294" ht="15"/>
    <row r="266295" ht="15"/>
    <row r="266296" ht="15"/>
    <row r="266297" ht="15"/>
    <row r="266298" ht="15"/>
    <row r="266299" ht="15"/>
    <row r="266300" ht="15"/>
    <row r="266301" ht="15"/>
    <row r="266302" ht="15"/>
    <row r="266303" ht="15"/>
    <row r="266304" ht="15"/>
    <row r="266305" ht="15"/>
    <row r="266306" ht="15"/>
    <row r="266307" ht="15"/>
    <row r="266308" ht="15"/>
    <row r="266309" ht="15"/>
    <row r="266310" ht="15"/>
    <row r="266311" ht="15"/>
    <row r="266312" ht="15"/>
    <row r="266313" ht="15"/>
    <row r="266314" ht="15"/>
    <row r="266315" ht="15"/>
    <row r="266316" ht="15"/>
    <row r="266317" ht="15"/>
    <row r="266318" ht="15"/>
    <row r="266319" ht="15"/>
    <row r="266320" ht="15"/>
    <row r="266321" ht="15"/>
    <row r="266322" ht="15"/>
    <row r="266323" ht="15"/>
    <row r="266324" ht="15"/>
    <row r="266325" ht="15"/>
    <row r="266326" ht="15"/>
    <row r="266327" ht="15"/>
    <row r="266328" ht="15"/>
    <row r="266329" ht="15"/>
    <row r="266330" ht="15"/>
    <row r="266331" ht="15"/>
    <row r="266332" ht="15"/>
    <row r="266333" ht="15"/>
    <row r="266334" ht="15"/>
    <row r="266335" ht="15"/>
    <row r="266336" ht="15"/>
    <row r="266337" ht="15"/>
    <row r="266338" ht="15"/>
    <row r="266339" ht="15"/>
    <row r="266340" ht="15"/>
    <row r="266341" ht="15"/>
    <row r="266342" ht="15"/>
    <row r="266343" ht="15"/>
    <row r="266344" ht="15"/>
    <row r="266345" ht="15"/>
    <row r="266346" ht="15"/>
    <row r="266347" ht="15"/>
    <row r="266348" ht="15"/>
    <row r="266349" ht="15"/>
    <row r="266350" ht="15"/>
    <row r="266351" ht="15"/>
    <row r="266352" ht="15"/>
    <row r="266353" ht="15"/>
    <row r="266354" ht="15"/>
    <row r="266355" ht="15"/>
    <row r="266356" ht="15"/>
    <row r="266357" ht="15"/>
    <row r="266358" ht="15"/>
    <row r="266359" ht="15"/>
    <row r="266360" ht="15"/>
    <row r="266361" ht="15"/>
    <row r="266362" ht="15"/>
    <row r="266363" ht="15"/>
    <row r="266364" ht="15"/>
    <row r="266365" ht="15"/>
    <row r="266366" ht="15"/>
    <row r="266367" ht="15"/>
    <row r="266368" ht="15"/>
    <row r="266369" ht="15"/>
    <row r="266370" ht="15"/>
    <row r="266371" ht="15"/>
    <row r="266372" ht="15"/>
    <row r="266373" ht="15"/>
    <row r="266374" ht="15"/>
    <row r="266375" ht="15"/>
    <row r="266376" ht="15"/>
    <row r="266377" ht="15"/>
    <row r="266378" ht="15"/>
    <row r="266379" ht="15"/>
    <row r="266380" ht="15"/>
    <row r="266381" ht="15"/>
    <row r="266382" ht="15"/>
    <row r="266383" ht="15"/>
    <row r="266384" ht="15"/>
    <row r="266385" ht="15"/>
    <row r="266386" ht="15"/>
    <row r="266387" ht="15"/>
    <row r="266388" ht="15"/>
    <row r="266389" ht="15"/>
    <row r="266390" ht="15"/>
    <row r="266391" ht="15"/>
    <row r="266392" ht="15"/>
    <row r="266393" ht="15"/>
    <row r="266394" ht="15"/>
    <row r="266395" ht="15"/>
    <row r="266396" ht="15"/>
    <row r="266397" ht="15"/>
    <row r="266398" ht="15"/>
    <row r="266399" ht="15"/>
    <row r="266400" ht="15"/>
    <row r="266401" ht="15"/>
    <row r="266402" ht="15"/>
    <row r="266403" ht="15"/>
    <row r="266404" ht="15"/>
    <row r="266405" ht="15"/>
    <row r="266406" ht="15"/>
    <row r="266407" ht="15"/>
    <row r="266408" ht="15"/>
    <row r="266409" ht="15"/>
    <row r="266410" ht="15"/>
    <row r="266411" ht="15"/>
    <row r="266412" ht="15"/>
    <row r="266413" ht="15"/>
    <row r="266414" ht="15"/>
    <row r="266415" ht="15"/>
    <row r="266416" ht="15"/>
    <row r="266417" ht="15"/>
    <row r="266418" ht="15"/>
    <row r="266419" ht="15"/>
    <row r="266420" ht="15"/>
    <row r="266421" ht="15"/>
    <row r="266422" ht="15"/>
    <row r="266423" ht="15"/>
    <row r="266424" ht="15"/>
    <row r="266425" ht="15"/>
    <row r="266426" ht="15"/>
    <row r="266427" ht="15"/>
    <row r="266428" ht="15"/>
    <row r="266429" ht="15"/>
    <row r="266430" ht="15"/>
    <row r="266431" ht="15"/>
    <row r="266432" ht="15"/>
    <row r="266433" ht="15"/>
    <row r="266434" ht="15"/>
    <row r="266435" ht="15"/>
    <row r="266436" ht="15"/>
    <row r="266437" ht="15"/>
    <row r="266438" ht="15"/>
    <row r="266439" ht="15"/>
    <row r="266440" ht="15"/>
    <row r="266441" ht="15"/>
    <row r="266442" ht="15"/>
    <row r="266443" ht="15"/>
    <row r="266444" ht="15"/>
    <row r="266445" ht="15"/>
    <row r="266446" ht="15"/>
    <row r="266447" ht="15"/>
    <row r="266448" ht="15"/>
    <row r="266449" ht="15"/>
    <row r="266450" ht="15"/>
    <row r="266451" ht="15"/>
    <row r="266452" ht="15"/>
    <row r="266453" ht="15"/>
    <row r="266454" ht="15"/>
    <row r="266455" ht="15"/>
    <row r="266456" ht="15"/>
    <row r="266457" ht="15"/>
    <row r="266458" ht="15"/>
    <row r="266459" ht="15"/>
    <row r="266460" ht="15"/>
    <row r="266461" ht="15"/>
    <row r="266462" ht="15"/>
    <row r="266463" ht="15"/>
    <row r="266464" ht="15"/>
    <row r="266465" ht="15"/>
    <row r="266466" ht="15"/>
    <row r="266467" ht="15"/>
    <row r="266468" ht="15"/>
    <row r="266469" ht="15"/>
    <row r="266470" ht="15"/>
    <row r="266471" ht="15"/>
    <row r="266472" ht="15"/>
    <row r="266473" ht="15"/>
    <row r="266474" ht="15"/>
    <row r="266475" ht="15"/>
    <row r="266476" ht="15"/>
    <row r="266477" ht="15"/>
    <row r="266478" ht="15"/>
    <row r="266479" ht="15"/>
    <row r="266480" ht="15"/>
    <row r="266481" ht="15"/>
    <row r="266482" ht="15"/>
    <row r="266483" ht="15"/>
    <row r="266484" ht="15"/>
    <row r="266485" ht="15"/>
    <row r="266486" ht="15"/>
    <row r="266487" ht="15"/>
    <row r="266488" ht="15"/>
    <row r="266489" ht="15"/>
    <row r="266490" ht="15"/>
    <row r="266491" ht="15"/>
    <row r="266492" ht="15"/>
    <row r="266493" ht="15"/>
    <row r="266494" ht="15"/>
    <row r="266495" ht="15"/>
    <row r="266496" ht="15"/>
    <row r="266497" ht="15"/>
    <row r="266498" ht="15"/>
    <row r="266499" ht="15"/>
    <row r="266500" ht="15"/>
    <row r="266501" ht="15"/>
    <row r="266502" ht="15"/>
    <row r="266503" ht="15"/>
    <row r="266504" ht="15"/>
    <row r="266505" ht="15"/>
    <row r="266506" ht="15"/>
    <row r="266507" ht="15"/>
    <row r="266508" ht="15"/>
    <row r="266509" ht="15"/>
    <row r="266510" ht="15"/>
    <row r="266511" ht="15"/>
    <row r="266512" ht="15"/>
    <row r="266513" ht="15"/>
    <row r="266514" ht="15"/>
    <row r="266515" ht="15"/>
    <row r="266516" ht="15"/>
    <row r="266517" ht="15"/>
    <row r="266518" ht="15"/>
    <row r="266519" ht="15"/>
    <row r="266520" ht="15"/>
    <row r="266521" ht="15"/>
    <row r="266522" ht="15"/>
    <row r="266523" ht="15"/>
    <row r="266524" ht="15"/>
    <row r="266525" ht="15"/>
    <row r="266526" ht="15"/>
    <row r="266527" ht="15"/>
    <row r="266528" ht="15"/>
    <row r="266529" ht="15"/>
    <row r="266530" ht="15"/>
    <row r="266531" ht="15"/>
    <row r="266532" ht="15"/>
    <row r="266533" ht="15"/>
    <row r="266534" ht="15"/>
    <row r="266535" ht="15"/>
    <row r="266536" ht="15"/>
    <row r="266537" ht="15"/>
    <row r="266538" ht="15"/>
    <row r="266539" ht="15"/>
    <row r="266540" ht="15"/>
    <row r="266541" ht="15"/>
    <row r="266542" ht="15"/>
    <row r="266543" ht="15"/>
    <row r="266544" ht="15"/>
    <row r="266545" ht="15"/>
    <row r="266546" ht="15"/>
    <row r="266547" ht="15"/>
    <row r="266548" ht="15"/>
    <row r="266549" ht="15"/>
    <row r="266550" ht="15"/>
    <row r="266551" ht="15"/>
    <row r="266552" ht="15"/>
    <row r="266553" ht="15"/>
    <row r="266554" ht="15"/>
    <row r="266555" ht="15"/>
    <row r="266556" ht="15"/>
    <row r="266557" ht="15"/>
    <row r="266558" ht="15"/>
    <row r="266559" ht="15"/>
    <row r="266560" ht="15"/>
    <row r="266561" ht="15"/>
    <row r="266562" ht="15"/>
    <row r="266563" ht="15"/>
    <row r="266564" ht="15"/>
    <row r="266565" ht="15"/>
    <row r="266566" ht="15"/>
    <row r="266567" ht="15"/>
    <row r="266568" ht="15"/>
    <row r="266569" ht="15"/>
    <row r="266570" ht="15"/>
    <row r="266571" ht="15"/>
    <row r="266572" ht="15"/>
    <row r="266573" ht="15"/>
    <row r="266574" ht="15"/>
    <row r="266575" ht="15"/>
    <row r="266576" ht="15"/>
    <row r="266577" ht="15"/>
    <row r="266578" ht="15"/>
    <row r="266579" ht="15"/>
    <row r="266580" ht="15"/>
    <row r="266581" ht="15"/>
    <row r="266582" ht="15"/>
    <row r="266583" ht="15"/>
    <row r="266584" ht="15"/>
    <row r="266585" ht="15"/>
    <row r="266586" ht="15"/>
    <row r="266587" ht="15"/>
    <row r="266588" ht="15"/>
    <row r="266589" ht="15"/>
    <row r="266590" ht="15"/>
    <row r="266591" ht="15"/>
    <row r="266592" ht="15"/>
    <row r="266593" ht="15"/>
    <row r="266594" ht="15"/>
    <row r="266595" ht="15"/>
    <row r="266596" ht="15"/>
    <row r="266597" ht="15"/>
    <row r="266598" ht="15"/>
    <row r="266599" ht="15"/>
    <row r="266600" ht="15"/>
    <row r="266601" ht="15"/>
    <row r="266602" ht="15"/>
    <row r="266603" ht="15"/>
    <row r="266604" ht="15"/>
    <row r="266605" ht="15"/>
    <row r="266606" ht="15"/>
    <row r="266607" ht="15"/>
    <row r="266608" ht="15"/>
    <row r="266609" ht="15"/>
    <row r="266610" ht="15"/>
    <row r="266611" ht="15"/>
    <row r="266612" ht="15"/>
    <row r="266613" ht="15"/>
    <row r="266614" ht="15"/>
    <row r="266615" ht="15"/>
    <row r="266616" ht="15"/>
    <row r="266617" ht="15"/>
    <row r="266618" ht="15"/>
    <row r="266619" ht="15"/>
    <row r="266620" ht="15"/>
    <row r="266621" ht="15"/>
    <row r="266622" ht="15"/>
    <row r="266623" ht="15"/>
    <row r="266624" ht="15"/>
    <row r="266625" ht="15"/>
    <row r="266626" ht="15"/>
    <row r="266627" ht="15"/>
    <row r="266628" ht="15"/>
    <row r="266629" ht="15"/>
    <row r="266630" ht="15"/>
    <row r="266631" ht="15"/>
    <row r="266632" ht="15"/>
    <row r="266633" ht="15"/>
    <row r="266634" ht="15"/>
    <row r="266635" ht="15"/>
    <row r="266636" ht="15"/>
    <row r="266637" ht="15"/>
    <row r="266638" ht="15"/>
    <row r="266639" ht="15"/>
    <row r="266640" ht="15"/>
    <row r="266641" ht="15"/>
    <row r="266642" ht="15"/>
    <row r="266643" ht="15"/>
    <row r="266644" ht="15"/>
    <row r="266645" ht="15"/>
    <row r="266646" ht="15"/>
    <row r="266647" ht="15"/>
    <row r="266648" ht="15"/>
    <row r="266649" ht="15"/>
    <row r="266650" ht="15"/>
    <row r="266651" ht="15"/>
    <row r="266652" ht="15"/>
    <row r="266653" ht="15"/>
    <row r="266654" ht="15"/>
    <row r="266655" ht="15"/>
    <row r="266656" ht="15"/>
    <row r="266657" ht="15"/>
    <row r="266658" ht="15"/>
    <row r="266659" ht="15"/>
    <row r="266660" ht="15"/>
    <row r="266661" ht="15"/>
    <row r="266662" ht="15"/>
    <row r="266663" ht="15"/>
    <row r="266664" ht="15"/>
    <row r="266665" ht="15"/>
    <row r="266666" ht="15"/>
    <row r="266667" ht="15"/>
    <row r="266668" ht="15"/>
    <row r="266669" ht="15"/>
    <row r="266670" ht="15"/>
    <row r="266671" ht="15"/>
    <row r="266672" ht="15"/>
    <row r="266673" ht="15"/>
    <row r="266674" ht="15"/>
    <row r="266675" ht="15"/>
    <row r="266676" ht="15"/>
    <row r="266677" ht="15"/>
    <row r="266678" ht="15"/>
    <row r="266679" ht="15"/>
    <row r="266680" ht="15"/>
    <row r="266681" ht="15"/>
    <row r="266682" ht="15"/>
    <row r="266683" ht="15"/>
    <row r="266684" ht="15"/>
    <row r="266685" ht="15"/>
    <row r="266686" ht="15"/>
    <row r="266687" ht="15"/>
    <row r="266688" ht="15"/>
    <row r="266689" ht="15"/>
    <row r="266690" ht="15"/>
    <row r="266691" ht="15"/>
    <row r="266692" ht="15"/>
    <row r="266693" ht="15"/>
    <row r="266694" ht="15"/>
    <row r="266695" ht="15"/>
    <row r="266696" ht="15"/>
    <row r="266697" ht="15"/>
    <row r="266698" ht="15"/>
    <row r="266699" ht="15"/>
    <row r="266700" ht="15"/>
    <row r="266701" ht="15"/>
    <row r="266702" ht="15"/>
    <row r="266703" ht="15"/>
    <row r="266704" ht="15"/>
    <row r="266705" ht="15"/>
    <row r="266706" ht="15"/>
    <row r="266707" ht="15"/>
    <row r="266708" ht="15"/>
    <row r="266709" ht="15"/>
    <row r="266710" ht="15"/>
    <row r="266711" ht="15"/>
    <row r="266712" ht="15"/>
    <row r="266713" ht="15"/>
    <row r="266714" ht="15"/>
    <row r="266715" ht="15"/>
    <row r="266716" ht="15"/>
    <row r="266717" ht="15"/>
    <row r="266718" ht="15"/>
    <row r="266719" ht="15"/>
    <row r="266720" ht="15"/>
    <row r="266721" ht="15"/>
    <row r="266722" ht="15"/>
    <row r="266723" ht="15"/>
    <row r="266724" ht="15"/>
    <row r="266725" ht="15"/>
    <row r="266726" ht="15"/>
    <row r="266727" ht="15"/>
    <row r="266728" ht="15"/>
    <row r="266729" ht="15"/>
    <row r="266730" ht="15"/>
    <row r="266731" ht="15"/>
    <row r="266732" ht="15"/>
    <row r="266733" ht="15"/>
    <row r="266734" ht="15"/>
    <row r="266735" ht="15"/>
    <row r="266736" ht="15"/>
    <row r="266737" ht="15"/>
    <row r="266738" ht="15"/>
    <row r="266739" ht="15"/>
    <row r="266740" ht="15"/>
    <row r="266741" ht="15"/>
    <row r="266742" ht="15"/>
    <row r="266743" ht="15"/>
    <row r="266744" ht="15"/>
    <row r="266745" ht="15"/>
    <row r="266746" ht="15"/>
    <row r="266747" ht="15"/>
    <row r="266748" ht="15"/>
    <row r="266749" ht="15"/>
    <row r="266750" ht="15"/>
    <row r="266751" ht="15"/>
    <row r="266752" ht="15"/>
    <row r="266753" ht="15"/>
    <row r="266754" ht="15"/>
    <row r="266755" ht="15"/>
    <row r="266756" ht="15"/>
    <row r="266757" ht="15"/>
    <row r="266758" ht="15"/>
    <row r="266759" ht="15"/>
    <row r="266760" ht="15"/>
    <row r="266761" ht="15"/>
    <row r="266762" ht="15"/>
    <row r="266763" ht="15"/>
    <row r="266764" ht="15"/>
    <row r="266765" ht="15"/>
    <row r="266766" ht="15"/>
    <row r="266767" ht="15"/>
    <row r="266768" ht="15"/>
    <row r="266769" ht="15"/>
    <row r="266770" ht="15"/>
    <row r="266771" ht="15"/>
    <row r="266772" ht="15"/>
    <row r="266773" ht="15"/>
    <row r="266774" ht="15"/>
    <row r="266775" ht="15"/>
    <row r="266776" ht="15"/>
    <row r="266777" ht="15"/>
    <row r="266778" ht="15"/>
    <row r="266779" ht="15"/>
    <row r="266780" ht="15"/>
    <row r="266781" ht="15"/>
    <row r="266782" ht="15"/>
    <row r="266783" ht="15"/>
    <row r="266784" ht="15"/>
    <row r="266785" ht="15"/>
    <row r="266786" ht="15"/>
    <row r="266787" ht="15"/>
    <row r="266788" ht="15"/>
    <row r="266789" ht="15"/>
    <row r="266790" ht="15"/>
    <row r="266791" ht="15"/>
    <row r="266792" ht="15"/>
    <row r="266793" ht="15"/>
    <row r="266794" ht="15"/>
    <row r="266795" ht="15"/>
    <row r="266796" ht="15"/>
    <row r="266797" ht="15"/>
    <row r="266798" ht="15"/>
    <row r="266799" ht="15"/>
    <row r="266800" ht="15"/>
    <row r="266801" ht="15"/>
    <row r="266802" ht="15"/>
    <row r="266803" ht="15"/>
    <row r="266804" ht="15"/>
    <row r="266805" ht="15"/>
    <row r="266806" ht="15"/>
    <row r="266807" ht="15"/>
    <row r="266808" ht="15"/>
    <row r="266809" ht="15"/>
    <row r="266810" ht="15"/>
    <row r="266811" ht="15"/>
    <row r="266812" ht="15"/>
    <row r="266813" ht="15"/>
    <row r="266814" ht="15"/>
    <row r="266815" ht="15"/>
    <row r="266816" ht="15"/>
    <row r="266817" ht="15"/>
    <row r="266818" ht="15"/>
    <row r="266819" ht="15"/>
    <row r="266820" ht="15"/>
    <row r="266821" ht="15"/>
    <row r="266822" ht="15"/>
    <row r="266823" ht="15"/>
    <row r="266824" ht="15"/>
    <row r="266825" ht="15"/>
    <row r="266826" ht="15"/>
    <row r="266827" ht="15"/>
    <row r="266828" ht="15"/>
    <row r="266829" ht="15"/>
    <row r="266830" ht="15"/>
    <row r="266831" ht="15"/>
    <row r="266832" ht="15"/>
    <row r="266833" ht="15"/>
    <row r="266834" ht="15"/>
    <row r="266835" ht="15"/>
    <row r="266836" ht="15"/>
    <row r="266837" ht="15"/>
    <row r="266838" ht="15"/>
    <row r="266839" ht="15"/>
    <row r="266840" ht="15"/>
    <row r="266841" ht="15"/>
    <row r="266842" ht="15"/>
    <row r="266843" ht="15"/>
    <row r="266844" ht="15"/>
    <row r="266845" ht="15"/>
    <row r="266846" ht="15"/>
    <row r="266847" ht="15"/>
    <row r="266848" ht="15"/>
    <row r="266849" ht="15"/>
    <row r="266850" ht="15"/>
    <row r="266851" ht="15"/>
    <row r="266852" ht="15"/>
    <row r="266853" ht="15"/>
    <row r="266854" ht="15"/>
    <row r="266855" ht="15"/>
    <row r="266856" ht="15"/>
    <row r="266857" ht="15"/>
    <row r="266858" ht="15"/>
    <row r="266859" ht="15"/>
    <row r="266860" ht="15"/>
    <row r="266861" ht="15"/>
    <row r="266862" ht="15"/>
    <row r="266863" ht="15"/>
    <row r="266864" ht="15"/>
    <row r="266865" ht="15"/>
    <row r="266866" ht="15"/>
    <row r="266867" ht="15"/>
    <row r="266868" ht="15"/>
    <row r="266869" ht="15"/>
    <row r="266870" ht="15"/>
    <row r="266871" ht="15"/>
    <row r="266872" ht="15"/>
    <row r="266873" ht="15"/>
    <row r="266874" ht="15"/>
    <row r="266875" ht="15"/>
    <row r="266876" ht="15"/>
    <row r="266877" ht="15"/>
    <row r="266878" ht="15"/>
    <row r="266879" ht="15"/>
    <row r="266880" ht="15"/>
    <row r="266881" ht="15"/>
    <row r="266882" ht="15"/>
    <row r="266883" ht="15"/>
    <row r="266884" ht="15"/>
    <row r="266885" ht="15"/>
    <row r="266886" ht="15"/>
    <row r="266887" ht="15"/>
    <row r="266888" ht="15"/>
    <row r="266889" ht="15"/>
    <row r="266890" ht="15"/>
    <row r="266891" ht="15"/>
    <row r="266892" ht="15"/>
    <row r="266893" ht="15"/>
    <row r="266894" ht="15"/>
    <row r="266895" ht="15"/>
    <row r="266896" ht="15"/>
    <row r="266897" ht="15"/>
    <row r="266898" ht="15"/>
    <row r="266899" ht="15"/>
    <row r="266900" ht="15"/>
    <row r="266901" ht="15"/>
    <row r="266902" ht="15"/>
    <row r="266903" ht="15"/>
    <row r="266904" ht="15"/>
    <row r="266905" ht="15"/>
    <row r="266906" ht="15"/>
    <row r="266907" ht="15"/>
    <row r="266908" ht="15"/>
    <row r="266909" ht="15"/>
    <row r="266910" ht="15"/>
    <row r="266911" ht="15"/>
    <row r="266912" ht="15"/>
    <row r="266913" ht="15"/>
    <row r="266914" ht="15"/>
    <row r="266915" ht="15"/>
    <row r="266916" ht="15"/>
    <row r="266917" ht="15"/>
    <row r="266918" ht="15"/>
    <row r="266919" ht="15"/>
    <row r="266920" ht="15"/>
    <row r="266921" ht="15"/>
    <row r="266922" ht="15"/>
    <row r="266923" ht="15"/>
    <row r="266924" ht="15"/>
    <row r="266925" ht="15"/>
    <row r="266926" ht="15"/>
    <row r="266927" ht="15"/>
    <row r="266928" ht="15"/>
    <row r="266929" ht="15"/>
    <row r="266930" ht="15"/>
    <row r="266931" ht="15"/>
    <row r="266932" ht="15"/>
    <row r="266933" ht="15"/>
    <row r="266934" ht="15"/>
    <row r="266935" ht="15"/>
    <row r="266936" ht="15"/>
    <row r="266937" ht="15"/>
    <row r="266938" ht="15"/>
    <row r="266939" ht="15"/>
    <row r="266940" ht="15"/>
    <row r="266941" ht="15"/>
    <row r="266942" ht="15"/>
    <row r="266943" ht="15"/>
    <row r="266944" ht="15"/>
    <row r="266945" ht="15"/>
    <row r="266946" ht="15"/>
    <row r="266947" ht="15"/>
    <row r="266948" ht="15"/>
    <row r="266949" ht="15"/>
    <row r="266950" ht="15"/>
    <row r="266951" ht="15"/>
    <row r="266952" ht="15"/>
    <row r="266953" ht="15"/>
    <row r="266954" ht="15"/>
    <row r="266955" ht="15"/>
    <row r="266956" ht="15"/>
    <row r="266957" ht="15"/>
    <row r="266958" ht="15"/>
    <row r="266959" ht="15"/>
    <row r="266960" ht="15"/>
    <row r="266961" ht="15"/>
    <row r="266962" ht="15"/>
    <row r="266963" ht="15"/>
    <row r="266964" ht="15"/>
    <row r="266965" ht="15"/>
    <row r="266966" ht="15"/>
    <row r="266967" ht="15"/>
    <row r="266968" ht="15"/>
    <row r="266969" ht="15"/>
    <row r="266970" ht="15"/>
    <row r="266971" ht="15"/>
    <row r="266972" ht="15"/>
    <row r="266973" ht="15"/>
    <row r="266974" ht="15"/>
    <row r="266975" ht="15"/>
    <row r="266976" ht="15"/>
    <row r="266977" ht="15"/>
    <row r="266978" ht="15"/>
    <row r="266979" ht="15"/>
    <row r="266980" ht="15"/>
    <row r="266981" ht="15"/>
    <row r="266982" ht="15"/>
    <row r="266983" ht="15"/>
    <row r="266984" ht="15"/>
    <row r="266985" ht="15"/>
    <row r="266986" ht="15"/>
    <row r="266987" ht="15"/>
    <row r="266988" ht="15"/>
    <row r="266989" ht="15"/>
    <row r="266990" ht="15"/>
    <row r="266991" ht="15"/>
    <row r="266992" ht="15"/>
    <row r="266993" ht="15"/>
    <row r="266994" ht="15"/>
    <row r="266995" ht="15"/>
    <row r="266996" ht="15"/>
    <row r="266997" ht="15"/>
    <row r="266998" ht="15"/>
    <row r="266999" ht="15"/>
    <row r="267000" ht="15"/>
    <row r="267001" ht="15"/>
    <row r="267002" ht="15"/>
    <row r="267003" ht="15"/>
    <row r="267004" ht="15"/>
    <row r="267005" ht="15"/>
    <row r="267006" ht="15"/>
    <row r="267007" ht="15"/>
    <row r="267008" ht="15"/>
    <row r="267009" ht="15"/>
    <row r="267010" ht="15"/>
    <row r="267011" ht="15"/>
    <row r="267012" ht="15"/>
    <row r="267013" ht="15"/>
    <row r="267014" ht="15"/>
    <row r="267015" ht="15"/>
    <row r="267016" ht="15"/>
    <row r="267017" ht="15"/>
    <row r="267018" ht="15"/>
    <row r="267019" ht="15"/>
    <row r="267020" ht="15"/>
    <row r="267021" ht="15"/>
    <row r="267022" ht="15"/>
    <row r="267023" ht="15"/>
    <row r="267024" ht="15"/>
    <row r="267025" ht="15"/>
    <row r="267026" ht="15"/>
    <row r="267027" ht="15"/>
    <row r="267028" ht="15"/>
    <row r="267029" ht="15"/>
    <row r="267030" ht="15"/>
    <row r="267031" ht="15"/>
    <row r="267032" ht="15"/>
    <row r="267033" ht="15"/>
    <row r="267034" ht="15"/>
    <row r="267035" ht="15"/>
    <row r="267036" ht="15"/>
    <row r="267037" ht="15"/>
    <row r="267038" ht="15"/>
    <row r="267039" ht="15"/>
    <row r="267040" ht="15"/>
    <row r="267041" ht="15"/>
    <row r="267042" ht="15"/>
    <row r="267043" ht="15"/>
    <row r="267044" ht="15"/>
    <row r="267045" ht="15"/>
    <row r="267046" ht="15"/>
    <row r="267047" ht="15"/>
    <row r="267048" ht="15"/>
    <row r="267049" ht="15"/>
    <row r="267050" ht="15"/>
    <row r="267051" ht="15"/>
    <row r="267052" ht="15"/>
    <row r="267053" ht="15"/>
    <row r="267054" ht="15"/>
    <row r="267055" ht="15"/>
    <row r="267056" ht="15"/>
    <row r="267057" ht="15"/>
    <row r="267058" ht="15"/>
    <row r="267059" ht="15"/>
    <row r="267060" ht="15"/>
    <row r="267061" ht="15"/>
    <row r="267062" ht="15"/>
    <row r="267063" ht="15"/>
    <row r="267064" ht="15"/>
    <row r="267065" ht="15"/>
    <row r="267066" ht="15"/>
    <row r="267067" ht="15"/>
    <row r="267068" ht="15"/>
    <row r="267069" ht="15"/>
    <row r="267070" ht="15"/>
    <row r="267071" ht="15"/>
    <row r="267072" ht="15"/>
    <row r="267073" ht="15"/>
    <row r="267074" ht="15"/>
    <row r="267075" ht="15"/>
    <row r="267076" ht="15"/>
    <row r="267077" ht="15"/>
    <row r="267078" ht="15"/>
    <row r="267079" ht="15"/>
    <row r="267080" ht="15"/>
    <row r="267081" ht="15"/>
    <row r="267082" ht="15"/>
    <row r="267083" ht="15"/>
    <row r="267084" ht="15"/>
    <row r="267085" ht="15"/>
    <row r="267086" ht="15"/>
    <row r="267087" ht="15"/>
    <row r="267088" ht="15"/>
    <row r="267089" ht="15"/>
    <row r="267090" ht="15"/>
    <row r="267091" ht="15"/>
    <row r="267092" ht="15"/>
    <row r="267093" ht="15"/>
    <row r="267094" ht="15"/>
    <row r="267095" ht="15"/>
    <row r="267096" ht="15"/>
    <row r="267097" ht="15"/>
    <row r="267098" ht="15"/>
    <row r="267099" ht="15"/>
    <row r="267100" ht="15"/>
    <row r="267101" ht="15"/>
    <row r="267102" ht="15"/>
    <row r="267103" ht="15"/>
    <row r="267104" ht="15"/>
    <row r="267105" ht="15"/>
    <row r="267106" ht="15"/>
    <row r="267107" ht="15"/>
    <row r="267108" ht="15"/>
    <row r="267109" ht="15"/>
    <row r="267110" ht="15"/>
    <row r="267111" ht="15"/>
    <row r="267112" ht="15"/>
    <row r="267113" ht="15"/>
    <row r="267114" ht="15"/>
    <row r="267115" ht="15"/>
    <row r="267116" ht="15"/>
    <row r="267117" ht="15"/>
    <row r="267118" ht="15"/>
    <row r="267119" ht="15"/>
    <row r="267120" ht="15"/>
    <row r="267121" ht="15"/>
    <row r="267122" ht="15"/>
    <row r="267123" ht="15"/>
    <row r="267124" ht="15"/>
    <row r="267125" ht="15"/>
    <row r="267126" ht="15"/>
    <row r="267127" ht="15"/>
    <row r="267128" ht="15"/>
    <row r="267129" ht="15"/>
    <row r="267130" ht="15"/>
    <row r="267131" ht="15"/>
    <row r="267132" ht="15"/>
    <row r="267133" ht="15"/>
    <row r="267134" ht="15"/>
    <row r="267135" ht="15"/>
    <row r="267136" ht="15"/>
    <row r="267137" ht="15"/>
    <row r="267138" ht="15"/>
    <row r="267139" ht="15"/>
    <row r="267140" ht="15"/>
    <row r="267141" ht="15"/>
    <row r="267142" ht="15"/>
    <row r="267143" ht="15"/>
    <row r="267144" ht="15"/>
    <row r="267145" ht="15"/>
    <row r="267146" ht="15"/>
    <row r="267147" ht="15"/>
    <row r="267148" ht="15"/>
    <row r="267149" ht="15"/>
    <row r="267150" ht="15"/>
    <row r="267151" ht="15"/>
    <row r="267152" ht="15"/>
    <row r="267153" ht="15"/>
    <row r="267154" ht="15"/>
    <row r="267155" ht="15"/>
    <row r="267156" ht="15"/>
    <row r="267157" ht="15"/>
    <row r="267158" ht="15"/>
    <row r="267159" ht="15"/>
    <row r="267160" ht="15"/>
    <row r="267161" ht="15"/>
    <row r="267162" ht="15"/>
    <row r="267163" ht="15"/>
    <row r="267164" ht="15"/>
    <row r="267165" ht="15"/>
    <row r="267166" ht="15"/>
    <row r="267167" ht="15"/>
    <row r="267168" ht="15"/>
    <row r="267169" ht="15"/>
    <row r="267170" ht="15"/>
    <row r="267171" ht="15"/>
    <row r="267172" ht="15"/>
    <row r="267173" ht="15"/>
    <row r="267174" ht="15"/>
    <row r="267175" ht="15"/>
    <row r="267176" ht="15"/>
    <row r="267177" ht="15"/>
    <row r="267178" ht="15"/>
    <row r="267179" ht="15"/>
    <row r="267180" ht="15"/>
    <row r="267181" ht="15"/>
    <row r="267182" ht="15"/>
    <row r="267183" ht="15"/>
    <row r="267184" ht="15"/>
    <row r="267185" ht="15"/>
    <row r="267186" ht="15"/>
    <row r="267187" ht="15"/>
    <row r="267188" ht="15"/>
    <row r="267189" ht="15"/>
    <row r="267190" ht="15"/>
    <row r="267191" ht="15"/>
    <row r="267192" ht="15"/>
    <row r="267193" ht="15"/>
    <row r="267194" ht="15"/>
    <row r="267195" ht="15"/>
    <row r="267196" ht="15"/>
    <row r="267197" ht="15"/>
    <row r="267198" ht="15"/>
    <row r="267199" ht="15"/>
    <row r="267200" ht="15"/>
    <row r="267201" ht="15"/>
    <row r="267202" ht="15"/>
    <row r="267203" ht="15"/>
    <row r="267204" ht="15"/>
    <row r="267205" ht="15"/>
    <row r="267206" ht="15"/>
    <row r="267207" ht="15"/>
    <row r="267208" ht="15"/>
    <row r="267209" ht="15"/>
    <row r="267210" ht="15"/>
    <row r="267211" ht="15"/>
    <row r="267212" ht="15"/>
    <row r="267213" ht="15"/>
    <row r="267214" ht="15"/>
    <row r="267215" ht="15"/>
    <row r="267216" ht="15"/>
    <row r="267217" ht="15"/>
    <row r="267218" ht="15"/>
    <row r="267219" ht="15"/>
    <row r="267220" ht="15"/>
    <row r="267221" ht="15"/>
    <row r="267222" ht="15"/>
    <row r="267223" ht="15"/>
    <row r="267224" ht="15"/>
    <row r="267225" ht="15"/>
    <row r="267226" ht="15"/>
    <row r="267227" ht="15"/>
    <row r="267228" ht="15"/>
    <row r="267229" ht="15"/>
    <row r="267230" ht="15"/>
    <row r="267231" ht="15"/>
    <row r="267232" ht="15"/>
    <row r="267233" ht="15"/>
    <row r="267234" ht="15"/>
    <row r="267235" ht="15"/>
    <row r="267236" ht="15"/>
    <row r="267237" ht="15"/>
    <row r="267238" ht="15"/>
    <row r="267239" ht="15"/>
    <row r="267240" ht="15"/>
    <row r="267241" ht="15"/>
    <row r="267242" ht="15"/>
    <row r="267243" ht="15"/>
    <row r="267244" ht="15"/>
    <row r="267245" ht="15"/>
    <row r="267246" ht="15"/>
    <row r="267247" ht="15"/>
    <row r="267248" ht="15"/>
    <row r="267249" ht="15"/>
    <row r="267250" ht="15"/>
    <row r="267251" ht="15"/>
    <row r="267252" ht="15"/>
    <row r="267253" ht="15"/>
    <row r="267254" ht="15"/>
    <row r="267255" ht="15"/>
    <row r="267256" ht="15"/>
    <row r="267257" ht="15"/>
    <row r="267258" ht="15"/>
    <row r="267259" ht="15"/>
    <row r="267260" ht="15"/>
    <row r="267261" ht="15"/>
    <row r="267262" ht="15"/>
    <row r="267263" ht="15"/>
    <row r="267264" ht="15"/>
    <row r="267265" ht="15"/>
    <row r="267266" ht="15"/>
    <row r="267267" ht="15"/>
    <row r="267268" ht="15"/>
    <row r="267269" ht="15"/>
    <row r="267270" ht="15"/>
    <row r="267271" ht="15"/>
    <row r="267272" ht="15"/>
    <row r="267273" ht="15"/>
    <row r="267274" ht="15"/>
    <row r="267275" ht="15"/>
    <row r="267276" ht="15"/>
    <row r="267277" ht="15"/>
    <row r="267278" ht="15"/>
    <row r="267279" ht="15"/>
    <row r="267280" ht="15"/>
    <row r="267281" ht="15"/>
    <row r="267282" ht="15"/>
    <row r="267283" ht="15"/>
    <row r="267284" ht="15"/>
    <row r="267285" ht="15"/>
    <row r="267286" ht="15"/>
    <row r="267287" ht="15"/>
    <row r="267288" ht="15"/>
    <row r="267289" ht="15"/>
    <row r="267290" ht="15"/>
    <row r="267291" ht="15"/>
    <row r="267292" ht="15"/>
    <row r="267293" ht="15"/>
    <row r="267294" ht="15"/>
    <row r="267295" ht="15"/>
    <row r="267296" ht="15"/>
    <row r="267297" ht="15"/>
    <row r="267298" ht="15"/>
    <row r="267299" ht="15"/>
    <row r="267300" ht="15"/>
    <row r="267301" ht="15"/>
    <row r="267302" ht="15"/>
    <row r="267303" ht="15"/>
    <row r="267304" ht="15"/>
    <row r="267305" ht="15"/>
    <row r="267306" ht="15"/>
    <row r="267307" ht="15"/>
    <row r="267308" ht="15"/>
    <row r="267309" ht="15"/>
    <row r="267310" ht="15"/>
    <row r="267311" ht="15"/>
    <row r="267312" ht="15"/>
    <row r="267313" ht="15"/>
    <row r="267314" ht="15"/>
    <row r="267315" ht="15"/>
    <row r="267316" ht="15"/>
    <row r="267317" ht="15"/>
    <row r="267318" ht="15"/>
    <row r="267319" ht="15"/>
    <row r="267320" ht="15"/>
    <row r="267321" ht="15"/>
    <row r="267322" ht="15"/>
    <row r="267323" ht="15"/>
    <row r="267324" ht="15"/>
    <row r="267325" ht="15"/>
    <row r="267326" ht="15"/>
    <row r="267327" ht="15"/>
    <row r="267328" ht="15"/>
    <row r="267329" ht="15"/>
    <row r="267330" ht="15"/>
    <row r="267331" ht="15"/>
    <row r="267332" ht="15"/>
    <row r="267333" ht="15"/>
    <row r="267334" ht="15"/>
    <row r="267335" ht="15"/>
    <row r="267336" ht="15"/>
    <row r="267337" ht="15"/>
    <row r="267338" ht="15"/>
    <row r="267339" ht="15"/>
    <row r="267340" ht="15"/>
    <row r="267341" ht="15"/>
    <row r="267342" ht="15"/>
    <row r="267343" ht="15"/>
    <row r="267344" ht="15"/>
    <row r="267345" ht="15"/>
    <row r="267346" ht="15"/>
    <row r="267347" ht="15"/>
    <row r="267348" ht="15"/>
    <row r="267349" ht="15"/>
    <row r="267350" ht="15"/>
    <row r="267351" ht="15"/>
    <row r="267352" ht="15"/>
    <row r="267353" ht="15"/>
    <row r="267354" ht="15"/>
    <row r="267355" ht="15"/>
    <row r="267356" ht="15"/>
    <row r="267357" ht="15"/>
    <row r="267358" ht="15"/>
    <row r="267359" ht="15"/>
    <row r="267360" ht="15"/>
    <row r="267361" ht="15"/>
    <row r="267362" ht="15"/>
    <row r="267363" ht="15"/>
    <row r="267364" ht="15"/>
    <row r="267365" ht="15"/>
    <row r="267366" ht="15"/>
    <row r="267367" ht="15"/>
    <row r="267368" ht="15"/>
    <row r="267369" ht="15"/>
    <row r="267370" ht="15"/>
    <row r="267371" ht="15"/>
    <row r="267372" ht="15"/>
    <row r="267373" ht="15"/>
    <row r="267374" ht="15"/>
    <row r="267375" ht="15"/>
    <row r="267376" ht="15"/>
    <row r="267377" ht="15"/>
    <row r="267378" ht="15"/>
    <row r="267379" ht="15"/>
    <row r="267380" ht="15"/>
    <row r="267381" ht="15"/>
    <row r="267382" ht="15"/>
    <row r="267383" ht="15"/>
    <row r="267384" ht="15"/>
    <row r="267385" ht="15"/>
    <row r="267386" ht="15"/>
    <row r="267387" ht="15"/>
    <row r="267388" ht="15"/>
    <row r="267389" ht="15"/>
    <row r="267390" ht="15"/>
    <row r="267391" ht="15"/>
    <row r="267392" ht="15"/>
    <row r="267393" ht="15"/>
    <row r="267394" ht="15"/>
    <row r="267395" ht="15"/>
    <row r="267396" ht="15"/>
    <row r="267397" ht="15"/>
    <row r="267398" ht="15"/>
    <row r="267399" ht="15"/>
    <row r="267400" ht="15"/>
    <row r="267401" ht="15"/>
    <row r="267402" ht="15"/>
    <row r="267403" ht="15"/>
    <row r="267404" ht="15"/>
    <row r="267405" ht="15"/>
    <row r="267406" ht="15"/>
    <row r="267407" ht="15"/>
    <row r="267408" ht="15"/>
    <row r="267409" ht="15"/>
    <row r="267410" ht="15"/>
    <row r="267411" ht="15"/>
    <row r="267412" ht="15"/>
    <row r="267413" ht="15"/>
    <row r="267414" ht="15"/>
    <row r="267415" ht="15"/>
    <row r="267416" ht="15"/>
    <row r="267417" ht="15"/>
    <row r="267418" ht="15"/>
    <row r="267419" ht="15"/>
    <row r="267420" ht="15"/>
    <row r="267421" ht="15"/>
    <row r="267422" ht="15"/>
    <row r="267423" ht="15"/>
    <row r="267424" ht="15"/>
    <row r="267425" ht="15"/>
    <row r="267426" ht="15"/>
    <row r="267427" ht="15"/>
    <row r="267428" ht="15"/>
    <row r="267429" ht="15"/>
    <row r="267430" ht="15"/>
    <row r="267431" ht="15"/>
    <row r="267432" ht="15"/>
    <row r="267433" ht="15"/>
    <row r="267434" ht="15"/>
    <row r="267435" ht="15"/>
    <row r="267436" ht="15"/>
    <row r="267437" ht="15"/>
    <row r="267438" ht="15"/>
    <row r="267439" ht="15"/>
    <row r="267440" ht="15"/>
    <row r="267441" ht="15"/>
    <row r="267442" ht="15"/>
    <row r="267443" ht="15"/>
    <row r="267444" ht="15"/>
    <row r="267445" ht="15"/>
    <row r="267446" ht="15"/>
    <row r="267447" ht="15"/>
    <row r="267448" ht="15"/>
    <row r="267449" ht="15"/>
    <row r="267450" ht="15"/>
    <row r="267451" ht="15"/>
    <row r="267452" ht="15"/>
    <row r="267453" ht="15"/>
    <row r="267454" ht="15"/>
    <row r="267455" ht="15"/>
    <row r="267456" ht="15"/>
    <row r="267457" ht="15"/>
    <row r="267458" ht="15"/>
    <row r="267459" ht="15"/>
    <row r="267460" ht="15"/>
    <row r="267461" ht="15"/>
    <row r="267462" ht="15"/>
    <row r="267463" ht="15"/>
    <row r="267464" ht="15"/>
    <row r="267465" ht="15"/>
    <row r="267466" ht="15"/>
    <row r="267467" ht="15"/>
    <row r="267468" ht="15"/>
    <row r="267469" ht="15"/>
    <row r="267470" ht="15"/>
    <row r="267471" ht="15"/>
    <row r="267472" ht="15"/>
    <row r="267473" ht="15"/>
    <row r="267474" ht="15"/>
    <row r="267475" ht="15"/>
    <row r="267476" ht="15"/>
    <row r="267477" ht="15"/>
    <row r="267478" ht="15"/>
    <row r="267479" ht="15"/>
    <row r="267480" ht="15"/>
    <row r="267481" ht="15"/>
    <row r="267482" ht="15"/>
    <row r="267483" ht="15"/>
    <row r="267484" ht="15"/>
    <row r="267485" ht="15"/>
    <row r="267486" ht="15"/>
    <row r="267487" ht="15"/>
    <row r="267488" ht="15"/>
    <row r="267489" ht="15"/>
    <row r="267490" ht="15"/>
    <row r="267491" ht="15"/>
    <row r="267492" ht="15"/>
    <row r="267493" ht="15"/>
    <row r="267494" ht="15"/>
    <row r="267495" ht="15"/>
    <row r="267496" ht="15"/>
    <row r="267497" ht="15"/>
    <row r="267498" ht="15"/>
    <row r="267499" ht="15"/>
    <row r="267500" ht="15"/>
    <row r="267501" ht="15"/>
    <row r="267502" ht="15"/>
    <row r="267503" ht="15"/>
    <row r="267504" ht="15"/>
    <row r="267505" ht="15"/>
    <row r="267506" ht="15"/>
    <row r="267507" ht="15"/>
    <row r="267508" ht="15"/>
    <row r="267509" ht="15"/>
    <row r="267510" ht="15"/>
    <row r="267511" ht="15"/>
    <row r="267512" ht="15"/>
    <row r="267513" ht="15"/>
    <row r="267514" ht="15"/>
    <row r="267515" ht="15"/>
    <row r="267516" ht="15"/>
    <row r="267517" ht="15"/>
    <row r="267518" ht="15"/>
    <row r="267519" ht="15"/>
    <row r="267520" ht="15"/>
    <row r="267521" ht="15"/>
    <row r="267522" ht="15"/>
    <row r="267523" ht="15"/>
    <row r="267524" ht="15"/>
    <row r="267525" ht="15"/>
    <row r="267526" ht="15"/>
    <row r="267527" ht="15"/>
    <row r="267528" ht="15"/>
    <row r="267529" ht="15"/>
    <row r="267530" ht="15"/>
    <row r="267531" ht="15"/>
    <row r="267532" ht="15"/>
    <row r="267533" ht="15"/>
    <row r="267534" ht="15"/>
    <row r="267535" ht="15"/>
    <row r="267536" ht="15"/>
    <row r="267537" ht="15"/>
    <row r="267538" ht="15"/>
    <row r="267539" ht="15"/>
    <row r="267540" ht="15"/>
    <row r="267541" ht="15"/>
    <row r="267542" ht="15"/>
    <row r="267543" ht="15"/>
    <row r="267544" ht="15"/>
    <row r="267545" ht="15"/>
    <row r="267546" ht="15"/>
    <row r="267547" ht="15"/>
    <row r="267548" ht="15"/>
    <row r="267549" ht="15"/>
    <row r="267550" ht="15"/>
    <row r="267551" ht="15"/>
    <row r="267552" ht="15"/>
    <row r="267553" ht="15"/>
    <row r="267554" ht="15"/>
    <row r="267555" ht="15"/>
    <row r="267556" ht="15"/>
    <row r="267557" ht="15"/>
    <row r="267558" ht="15"/>
    <row r="267559" ht="15"/>
    <row r="267560" ht="15"/>
    <row r="267561" ht="15"/>
    <row r="267562" ht="15"/>
    <row r="267563" ht="15"/>
    <row r="267564" ht="15"/>
    <row r="267565" ht="15"/>
    <row r="267566" ht="15"/>
    <row r="267567" ht="15"/>
    <row r="267568" ht="15"/>
    <row r="267569" ht="15"/>
    <row r="267570" ht="15"/>
    <row r="267571" ht="15"/>
    <row r="267572" ht="15"/>
    <row r="267573" ht="15"/>
    <row r="267574" ht="15"/>
    <row r="267575" ht="15"/>
    <row r="267576" ht="15"/>
    <row r="267577" ht="15"/>
    <row r="267578" ht="15"/>
    <row r="267579" ht="15"/>
    <row r="267580" ht="15"/>
    <row r="267581" ht="15"/>
    <row r="267582" ht="15"/>
    <row r="267583" ht="15"/>
    <row r="267584" ht="15"/>
    <row r="267585" ht="15"/>
    <row r="267586" ht="15"/>
    <row r="267587" ht="15"/>
    <row r="267588" ht="15"/>
    <row r="267589" ht="15"/>
    <row r="267590" ht="15"/>
    <row r="267591" ht="15"/>
    <row r="267592" ht="15"/>
    <row r="267593" ht="15"/>
    <row r="267594" ht="15"/>
    <row r="267595" ht="15"/>
    <row r="267596" ht="15"/>
    <row r="267597" ht="15"/>
    <row r="267598" ht="15"/>
    <row r="267599" ht="15"/>
    <row r="267600" ht="15"/>
    <row r="267601" ht="15"/>
    <row r="267602" ht="15"/>
    <row r="267603" ht="15"/>
    <row r="267604" ht="15"/>
    <row r="267605" ht="15"/>
    <row r="267606" ht="15"/>
    <row r="267607" ht="15"/>
    <row r="267608" ht="15"/>
    <row r="267609" ht="15"/>
    <row r="267610" ht="15"/>
    <row r="267611" ht="15"/>
    <row r="267612" ht="15"/>
    <row r="267613" ht="15"/>
    <row r="267614" ht="15"/>
    <row r="267615" ht="15"/>
    <row r="267616" ht="15"/>
    <row r="267617" ht="15"/>
    <row r="267618" ht="15"/>
    <row r="267619" ht="15"/>
    <row r="267620" ht="15"/>
    <row r="267621" ht="15"/>
    <row r="267622" ht="15"/>
    <row r="267623" ht="15"/>
    <row r="267624" ht="15"/>
    <row r="267625" ht="15"/>
    <row r="267626" ht="15"/>
    <row r="267627" ht="15"/>
    <row r="267628" ht="15"/>
    <row r="267629" ht="15"/>
    <row r="267630" ht="15"/>
    <row r="267631" ht="15"/>
    <row r="267632" ht="15"/>
    <row r="267633" ht="15"/>
    <row r="267634" ht="15"/>
    <row r="267635" ht="15"/>
    <row r="267636" ht="15"/>
    <row r="267637" ht="15"/>
    <row r="267638" ht="15"/>
    <row r="267639" ht="15"/>
    <row r="267640" ht="15"/>
    <row r="267641" ht="15"/>
    <row r="267642" ht="15"/>
    <row r="267643" ht="15"/>
    <row r="267644" ht="15"/>
    <row r="267645" ht="15"/>
    <row r="267646" ht="15"/>
    <row r="267647" ht="15"/>
    <row r="267648" ht="15"/>
    <row r="267649" ht="15"/>
    <row r="267650" ht="15"/>
    <row r="267651" ht="15"/>
    <row r="267652" ht="15"/>
    <row r="267653" ht="15"/>
    <row r="267654" ht="15"/>
    <row r="267655" ht="15"/>
    <row r="267656" ht="15"/>
    <row r="267657" ht="15"/>
    <row r="267658" ht="15"/>
    <row r="267659" ht="15"/>
    <row r="267660" ht="15"/>
    <row r="267661" ht="15"/>
    <row r="267662" ht="15"/>
    <row r="267663" ht="15"/>
    <row r="267664" ht="15"/>
    <row r="267665" ht="15"/>
    <row r="267666" ht="15"/>
    <row r="267667" ht="15"/>
    <row r="267668" ht="15"/>
    <row r="267669" ht="15"/>
    <row r="267670" ht="15"/>
    <row r="267671" ht="15"/>
    <row r="267672" ht="15"/>
    <row r="267673" ht="15"/>
    <row r="267674" ht="15"/>
    <row r="267675" ht="15"/>
    <row r="267676" ht="15"/>
    <row r="267677" ht="15"/>
    <row r="267678" ht="15"/>
    <row r="267679" ht="15"/>
    <row r="267680" ht="15"/>
    <row r="267681" ht="15"/>
    <row r="267682" ht="15"/>
    <row r="267683" ht="15"/>
    <row r="267684" ht="15"/>
    <row r="267685" ht="15"/>
    <row r="267686" ht="15"/>
    <row r="267687" ht="15"/>
    <row r="267688" ht="15"/>
    <row r="267689" ht="15"/>
    <row r="267690" ht="15"/>
    <row r="267691" ht="15"/>
    <row r="267692" ht="15"/>
    <row r="267693" ht="15"/>
    <row r="267694" ht="15"/>
    <row r="267695" ht="15"/>
    <row r="267696" ht="15"/>
    <row r="267697" ht="15"/>
    <row r="267698" ht="15"/>
    <row r="267699" ht="15"/>
    <row r="267700" ht="15"/>
    <row r="267701" ht="15"/>
    <row r="267702" ht="15"/>
    <row r="267703" ht="15"/>
    <row r="267704" ht="15"/>
    <row r="267705" ht="15"/>
    <row r="267706" ht="15"/>
    <row r="267707" ht="15"/>
    <row r="267708" ht="15"/>
    <row r="267709" ht="15"/>
    <row r="267710" ht="15"/>
    <row r="267711" ht="15"/>
    <row r="267712" ht="15"/>
    <row r="267713" ht="15"/>
    <row r="267714" ht="15"/>
    <row r="267715" ht="15"/>
    <row r="267716" ht="15"/>
    <row r="267717" ht="15"/>
    <row r="267718" ht="15"/>
    <row r="267719" ht="15"/>
    <row r="267720" ht="15"/>
    <row r="267721" ht="15"/>
    <row r="267722" ht="15"/>
    <row r="267723" ht="15"/>
    <row r="267724" ht="15"/>
    <row r="267725" ht="15"/>
    <row r="267726" ht="15"/>
    <row r="267727" ht="15"/>
    <row r="267728" ht="15"/>
    <row r="267729" ht="15"/>
    <row r="267730" ht="15"/>
    <row r="267731" ht="15"/>
    <row r="267732" ht="15"/>
    <row r="267733" ht="15"/>
    <row r="267734" ht="15"/>
    <row r="267735" ht="15"/>
    <row r="267736" ht="15"/>
    <row r="267737" ht="15"/>
    <row r="267738" ht="15"/>
    <row r="267739" ht="15"/>
    <row r="267740" ht="15"/>
    <row r="267741" ht="15"/>
    <row r="267742" ht="15"/>
    <row r="267743" ht="15"/>
    <row r="267744" ht="15"/>
    <row r="267745" ht="15"/>
    <row r="267746" ht="15"/>
    <row r="267747" ht="15"/>
    <row r="267748" ht="15"/>
    <row r="267749" ht="15"/>
    <row r="267750" ht="15"/>
    <row r="267751" ht="15"/>
    <row r="267752" ht="15"/>
    <row r="267753" ht="15"/>
    <row r="267754" ht="15"/>
    <row r="267755" ht="15"/>
    <row r="267756" ht="15"/>
    <row r="267757" ht="15"/>
    <row r="267758" ht="15"/>
    <row r="267759" ht="15"/>
    <row r="267760" ht="15"/>
    <row r="267761" ht="15"/>
    <row r="267762" ht="15"/>
    <row r="267763" ht="15"/>
    <row r="267764" ht="15"/>
    <row r="267765" ht="15"/>
    <row r="267766" ht="15"/>
    <row r="267767" ht="15"/>
    <row r="267768" ht="15"/>
    <row r="267769" ht="15"/>
    <row r="267770" ht="15"/>
    <row r="267771" ht="15"/>
    <row r="267772" ht="15"/>
    <row r="267773" ht="15"/>
    <row r="267774" ht="15"/>
    <row r="267775" ht="15"/>
    <row r="267776" ht="15"/>
    <row r="267777" ht="15"/>
    <row r="267778" ht="15"/>
    <row r="267779" ht="15"/>
    <row r="267780" ht="15"/>
    <row r="267781" ht="15"/>
    <row r="267782" ht="15"/>
    <row r="267783" ht="15"/>
    <row r="267784" ht="15"/>
    <row r="267785" ht="15"/>
    <row r="267786" ht="15"/>
    <row r="267787" ht="15"/>
    <row r="267788" ht="15"/>
    <row r="267789" ht="15"/>
    <row r="267790" ht="15"/>
    <row r="267791" ht="15"/>
    <row r="267792" ht="15"/>
    <row r="267793" ht="15"/>
    <row r="267794" ht="15"/>
    <row r="267795" ht="15"/>
    <row r="267796" ht="15"/>
    <row r="267797" ht="15"/>
    <row r="267798" ht="15"/>
    <row r="267799" ht="15"/>
    <row r="267800" ht="15"/>
    <row r="267801" ht="15"/>
    <row r="267802" ht="15"/>
    <row r="267803" ht="15"/>
    <row r="267804" ht="15"/>
    <row r="267805" ht="15"/>
    <row r="267806" ht="15"/>
    <row r="267807" ht="15"/>
    <row r="267808" ht="15"/>
    <row r="267809" ht="15"/>
    <row r="267810" ht="15"/>
    <row r="267811" ht="15"/>
    <row r="267812" ht="15"/>
    <row r="267813" ht="15"/>
    <row r="267814" ht="15"/>
    <row r="267815" ht="15"/>
    <row r="267816" ht="15"/>
    <row r="267817" ht="15"/>
    <row r="267818" ht="15"/>
    <row r="267819" ht="15"/>
    <row r="267820" ht="15"/>
    <row r="267821" ht="15"/>
    <row r="267822" ht="15"/>
    <row r="267823" ht="15"/>
    <row r="267824" ht="15"/>
    <row r="267825" ht="15"/>
    <row r="267826" ht="15"/>
    <row r="267827" ht="15"/>
    <row r="267828" ht="15"/>
    <row r="267829" ht="15"/>
    <row r="267830" ht="15"/>
    <row r="267831" ht="15"/>
    <row r="267832" ht="15"/>
    <row r="267833" ht="15"/>
    <row r="267834" ht="15"/>
    <row r="267835" ht="15"/>
    <row r="267836" ht="15"/>
    <row r="267837" ht="15"/>
    <row r="267838" ht="15"/>
    <row r="267839" ht="15"/>
    <row r="267840" ht="15"/>
    <row r="267841" ht="15"/>
    <row r="267842" ht="15"/>
    <row r="267843" ht="15"/>
    <row r="267844" ht="15"/>
    <row r="267845" ht="15"/>
    <row r="267846" ht="15"/>
    <row r="267847" ht="15"/>
    <row r="267848" ht="15"/>
    <row r="267849" ht="15"/>
    <row r="267850" ht="15"/>
    <row r="267851" ht="15"/>
    <row r="267852" ht="15"/>
    <row r="267853" ht="15"/>
    <row r="267854" ht="15"/>
    <row r="267855" ht="15"/>
    <row r="267856" ht="15"/>
    <row r="267857" ht="15"/>
    <row r="267858" ht="15"/>
    <row r="267859" ht="15"/>
    <row r="267860" ht="15"/>
    <row r="267861" ht="15"/>
    <row r="267862" ht="15"/>
    <row r="267863" ht="15"/>
    <row r="267864" ht="15"/>
    <row r="267865" ht="15"/>
    <row r="267866" ht="15"/>
    <row r="267867" ht="15"/>
    <row r="267868" ht="15"/>
    <row r="267869" ht="15"/>
    <row r="267870" ht="15"/>
    <row r="267871" ht="15"/>
    <row r="267872" ht="15"/>
    <row r="267873" ht="15"/>
    <row r="267874" ht="15"/>
    <row r="267875" ht="15"/>
    <row r="267876" ht="15"/>
    <row r="267877" ht="15"/>
    <row r="267878" ht="15"/>
    <row r="267879" ht="15"/>
    <row r="267880" ht="15"/>
    <row r="267881" ht="15"/>
    <row r="267882" ht="15"/>
    <row r="267883" ht="15"/>
    <row r="267884" ht="15"/>
    <row r="267885" ht="15"/>
    <row r="267886" ht="15"/>
    <row r="267887" ht="15"/>
    <row r="267888" ht="15"/>
    <row r="267889" ht="15"/>
    <row r="267890" ht="15"/>
    <row r="267891" ht="15"/>
    <row r="267892" ht="15"/>
    <row r="267893" ht="15"/>
    <row r="267894" ht="15"/>
    <row r="267895" ht="15"/>
    <row r="267896" ht="15"/>
    <row r="267897" ht="15"/>
    <row r="267898" ht="15"/>
    <row r="267899" ht="15"/>
    <row r="267900" ht="15"/>
    <row r="267901" ht="15"/>
    <row r="267902" ht="15"/>
    <row r="267903" ht="15"/>
    <row r="267904" ht="15"/>
    <row r="267905" ht="15"/>
    <row r="267906" ht="15"/>
    <row r="267907" ht="15"/>
    <row r="267908" ht="15"/>
    <row r="267909" ht="15"/>
    <row r="267910" ht="15"/>
    <row r="267911" ht="15"/>
    <row r="267912" ht="15"/>
    <row r="267913" ht="15"/>
    <row r="267914" ht="15"/>
    <row r="267915" ht="15"/>
    <row r="267916" ht="15"/>
    <row r="267917" ht="15"/>
    <row r="267918" ht="15"/>
    <row r="267919" ht="15"/>
    <row r="267920" ht="15"/>
    <row r="267921" ht="15"/>
    <row r="267922" ht="15"/>
    <row r="267923" ht="15"/>
    <row r="267924" ht="15"/>
    <row r="267925" ht="15"/>
    <row r="267926" ht="15"/>
    <row r="267927" ht="15"/>
    <row r="267928" ht="15"/>
    <row r="267929" ht="15"/>
    <row r="267930" ht="15"/>
    <row r="267931" ht="15"/>
    <row r="267932" ht="15"/>
    <row r="267933" ht="15"/>
    <row r="267934" ht="15"/>
    <row r="267935" ht="15"/>
    <row r="267936" ht="15"/>
    <row r="267937" ht="15"/>
    <row r="267938" ht="15"/>
    <row r="267939" ht="15"/>
    <row r="267940" ht="15"/>
    <row r="267941" ht="15"/>
    <row r="267942" ht="15"/>
    <row r="267943" ht="15"/>
    <row r="267944" ht="15"/>
    <row r="267945" ht="15"/>
    <row r="267946" ht="15"/>
    <row r="267947" ht="15"/>
    <row r="267948" ht="15"/>
    <row r="267949" ht="15"/>
    <row r="267950" ht="15"/>
    <row r="267951" ht="15"/>
    <row r="267952" ht="15"/>
    <row r="267953" ht="15"/>
    <row r="267954" ht="15"/>
    <row r="267955" ht="15"/>
    <row r="267956" ht="15"/>
    <row r="267957" ht="15"/>
    <row r="267958" ht="15"/>
    <row r="267959" ht="15"/>
    <row r="267960" ht="15"/>
    <row r="267961" ht="15"/>
    <row r="267962" ht="15"/>
    <row r="267963" ht="15"/>
    <row r="267964" ht="15"/>
    <row r="267965" ht="15"/>
    <row r="267966" ht="15"/>
    <row r="267967" ht="15"/>
    <row r="267968" ht="15"/>
    <row r="267969" ht="15"/>
    <row r="267970" ht="15"/>
    <row r="267971" ht="15"/>
    <row r="267972" ht="15"/>
    <row r="267973" ht="15"/>
    <row r="267974" ht="15"/>
    <row r="267975" ht="15"/>
    <row r="267976" ht="15"/>
    <row r="267977" ht="15"/>
    <row r="267978" ht="15"/>
    <row r="267979" ht="15"/>
    <row r="267980" ht="15"/>
    <row r="267981" ht="15"/>
    <row r="267982" ht="15"/>
    <row r="267983" ht="15"/>
    <row r="267984" ht="15"/>
    <row r="267985" ht="15"/>
    <row r="267986" ht="15"/>
    <row r="267987" ht="15"/>
    <row r="267988" ht="15"/>
    <row r="267989" ht="15"/>
    <row r="267990" ht="15"/>
    <row r="267991" ht="15"/>
    <row r="267992" ht="15"/>
    <row r="267993" ht="15"/>
    <row r="267994" ht="15"/>
    <row r="267995" ht="15"/>
    <row r="267996" ht="15"/>
    <row r="267997" ht="15"/>
    <row r="267998" ht="15"/>
    <row r="267999" ht="15"/>
    <row r="268000" ht="15"/>
    <row r="268001" ht="15"/>
    <row r="268002" ht="15"/>
    <row r="268003" ht="15"/>
    <row r="268004" ht="15"/>
    <row r="268005" ht="15"/>
    <row r="268006" ht="15"/>
    <row r="268007" ht="15"/>
    <row r="268008" ht="15"/>
    <row r="268009" ht="15"/>
    <row r="268010" ht="15"/>
    <row r="268011" ht="15"/>
    <row r="268012" ht="15"/>
    <row r="268013" ht="15"/>
    <row r="268014" ht="15"/>
    <row r="268015" ht="15"/>
    <row r="268016" ht="15"/>
    <row r="268017" ht="15"/>
    <row r="268018" ht="15"/>
    <row r="268019" ht="15"/>
    <row r="268020" ht="15"/>
    <row r="268021" ht="15"/>
    <row r="268022" ht="15"/>
    <row r="268023" ht="15"/>
    <row r="268024" ht="15"/>
    <row r="268025" ht="15"/>
    <row r="268026" ht="15"/>
    <row r="268027" ht="15"/>
    <row r="268028" ht="15"/>
    <row r="268029" ht="15"/>
    <row r="268030" ht="15"/>
    <row r="268031" ht="15"/>
    <row r="268032" ht="15"/>
    <row r="268033" ht="15"/>
    <row r="268034" ht="15"/>
    <row r="268035" ht="15"/>
    <row r="268036" ht="15"/>
    <row r="268037" ht="15"/>
    <row r="268038" ht="15"/>
    <row r="268039" ht="15"/>
    <row r="268040" ht="15"/>
    <row r="268041" ht="15"/>
    <row r="268042" ht="15"/>
    <row r="268043" ht="15"/>
    <row r="268044" ht="15"/>
    <row r="268045" ht="15"/>
    <row r="268046" ht="15"/>
    <row r="268047" ht="15"/>
    <row r="268048" ht="15"/>
    <row r="268049" ht="15"/>
    <row r="268050" ht="15"/>
    <row r="268051" ht="15"/>
    <row r="268052" ht="15"/>
    <row r="268053" ht="15"/>
    <row r="268054" ht="15"/>
    <row r="268055" ht="15"/>
    <row r="268056" ht="15"/>
    <row r="268057" ht="15"/>
    <row r="268058" ht="15"/>
    <row r="268059" ht="15"/>
    <row r="268060" ht="15"/>
    <row r="268061" ht="15"/>
    <row r="268062" ht="15"/>
    <row r="268063" ht="15"/>
    <row r="268064" ht="15"/>
    <row r="268065" ht="15"/>
    <row r="268066" ht="15"/>
    <row r="268067" ht="15"/>
    <row r="268068" ht="15"/>
    <row r="268069" ht="15"/>
    <row r="268070" ht="15"/>
    <row r="268071" ht="15"/>
    <row r="268072" ht="15"/>
    <row r="268073" ht="15"/>
    <row r="268074" ht="15"/>
    <row r="268075" ht="15"/>
    <row r="268076" ht="15"/>
    <row r="268077" ht="15"/>
    <row r="268078" ht="15"/>
    <row r="268079" ht="15"/>
    <row r="268080" ht="15"/>
    <row r="268081" ht="15"/>
    <row r="268082" ht="15"/>
    <row r="268083" ht="15"/>
    <row r="268084" ht="15"/>
    <row r="268085" ht="15"/>
    <row r="268086" ht="15"/>
    <row r="268087" ht="15"/>
    <row r="268088" ht="15"/>
    <row r="268089" ht="15"/>
    <row r="268090" ht="15"/>
    <row r="268091" ht="15"/>
    <row r="268092" ht="15"/>
    <row r="268093" ht="15"/>
    <row r="268094" ht="15"/>
    <row r="268095" ht="15"/>
    <row r="268096" ht="15"/>
    <row r="268097" ht="15"/>
    <row r="268098" ht="15"/>
    <row r="268099" ht="15"/>
    <row r="268100" ht="15"/>
    <row r="268101" ht="15"/>
    <row r="268102" ht="15"/>
    <row r="268103" ht="15"/>
    <row r="268104" ht="15"/>
    <row r="268105" ht="15"/>
    <row r="268106" ht="15"/>
    <row r="268107" ht="15"/>
    <row r="268108" ht="15"/>
    <row r="268109" ht="15"/>
    <row r="268110" ht="15"/>
    <row r="268111" ht="15"/>
    <row r="268112" ht="15"/>
    <row r="268113" ht="15"/>
    <row r="268114" ht="15"/>
    <row r="268115" ht="15"/>
    <row r="268116" ht="15"/>
    <row r="268117" ht="15"/>
    <row r="268118" ht="15"/>
    <row r="268119" ht="15"/>
    <row r="268120" ht="15"/>
    <row r="268121" ht="15"/>
    <row r="268122" ht="15"/>
    <row r="268123" ht="15"/>
    <row r="268124" ht="15"/>
    <row r="268125" ht="15"/>
    <row r="268126" ht="15"/>
    <row r="268127" ht="15"/>
    <row r="268128" ht="15"/>
    <row r="268129" ht="15"/>
    <row r="268130" ht="15"/>
    <row r="268131" ht="15"/>
    <row r="268132" ht="15"/>
    <row r="268133" ht="15"/>
    <row r="268134" ht="15"/>
    <row r="268135" ht="15"/>
    <row r="268136" ht="15"/>
    <row r="268137" ht="15"/>
    <row r="268138" ht="15"/>
    <row r="268139" ht="15"/>
    <row r="268140" ht="15"/>
    <row r="268141" ht="15"/>
    <row r="268142" ht="15"/>
    <row r="268143" ht="15"/>
    <row r="268144" ht="15"/>
    <row r="268145" ht="15"/>
    <row r="268146" ht="15"/>
    <row r="268147" ht="15"/>
    <row r="268148" ht="15"/>
    <row r="268149" ht="15"/>
    <row r="268150" ht="15"/>
    <row r="268151" ht="15"/>
    <row r="268152" ht="15"/>
    <row r="268153" ht="15"/>
    <row r="268154" ht="15"/>
    <row r="268155" ht="15"/>
    <row r="268156" ht="15"/>
    <row r="268157" ht="15"/>
    <row r="268158" ht="15"/>
    <row r="268159" ht="15"/>
    <row r="268160" ht="15"/>
    <row r="268161" ht="15"/>
    <row r="268162" ht="15"/>
    <row r="268163" ht="15"/>
    <row r="268164" ht="15"/>
    <row r="268165" ht="15"/>
    <row r="268166" ht="15"/>
    <row r="268167" ht="15"/>
    <row r="268168" ht="15"/>
    <row r="268169" ht="15"/>
    <row r="268170" ht="15"/>
    <row r="268171" ht="15"/>
    <row r="268172" ht="15"/>
    <row r="268173" ht="15"/>
    <row r="268174" ht="15"/>
    <row r="268175" ht="15"/>
    <row r="268176" ht="15"/>
    <row r="268177" ht="15"/>
    <row r="268178" ht="15"/>
    <row r="268179" ht="15"/>
    <row r="268180" ht="15"/>
    <row r="268181" ht="15"/>
    <row r="268182" ht="15"/>
    <row r="268183" ht="15"/>
    <row r="268184" ht="15"/>
    <row r="268185" ht="15"/>
    <row r="268186" ht="15"/>
    <row r="268187" ht="15"/>
    <row r="268188" ht="15"/>
    <row r="268189" ht="15"/>
    <row r="268190" ht="15"/>
    <row r="268191" ht="15"/>
    <row r="268192" ht="15"/>
    <row r="268193" ht="15"/>
    <row r="268194" ht="15"/>
    <row r="268195" ht="15"/>
    <row r="268196" ht="15"/>
    <row r="268197" ht="15"/>
    <row r="268198" ht="15"/>
    <row r="268199" ht="15"/>
    <row r="268200" ht="15"/>
    <row r="268201" ht="15"/>
    <row r="268202" ht="15"/>
    <row r="268203" ht="15"/>
    <row r="268204" ht="15"/>
    <row r="268205" ht="15"/>
    <row r="268206" ht="15"/>
    <row r="268207" ht="15"/>
    <row r="268208" ht="15"/>
    <row r="268209" ht="15"/>
    <row r="268210" ht="15"/>
    <row r="268211" ht="15"/>
    <row r="268212" ht="15"/>
    <row r="268213" ht="15"/>
    <row r="268214" ht="15"/>
    <row r="268215" ht="15"/>
    <row r="268216" ht="15"/>
    <row r="268217" ht="15"/>
    <row r="268218" ht="15"/>
    <row r="268219" ht="15"/>
    <row r="268220" ht="15"/>
    <row r="268221" ht="15"/>
    <row r="268222" ht="15"/>
    <row r="268223" ht="15"/>
    <row r="268224" ht="15"/>
    <row r="268225" ht="15"/>
    <row r="268226" ht="15"/>
    <row r="268227" ht="15"/>
    <row r="268228" ht="15"/>
    <row r="268229" ht="15"/>
    <row r="268230" ht="15"/>
    <row r="268231" ht="15"/>
    <row r="268232" ht="15"/>
    <row r="268233" ht="15"/>
    <row r="268234" ht="15"/>
    <row r="268235" ht="15"/>
    <row r="268236" ht="15"/>
    <row r="268237" ht="15"/>
    <row r="268238" ht="15"/>
    <row r="268239" ht="15"/>
    <row r="268240" ht="15"/>
    <row r="268241" ht="15"/>
    <row r="268242" ht="15"/>
    <row r="268243" ht="15"/>
    <row r="268244" ht="15"/>
    <row r="268245" ht="15"/>
    <row r="268246" ht="15"/>
    <row r="268247" ht="15"/>
    <row r="268248" ht="15"/>
    <row r="268249" ht="15"/>
    <row r="268250" ht="15"/>
    <row r="268251" ht="15"/>
    <row r="268252" ht="15"/>
    <row r="268253" ht="15"/>
    <row r="268254" ht="15"/>
    <row r="268255" ht="15"/>
    <row r="268256" ht="15"/>
    <row r="268257" ht="15"/>
    <row r="268258" ht="15"/>
    <row r="268259" ht="15"/>
    <row r="268260" ht="15"/>
    <row r="268261" ht="15"/>
    <row r="268262" ht="15"/>
    <row r="268263" ht="15"/>
    <row r="268264" ht="15"/>
    <row r="268265" ht="15"/>
    <row r="268266" ht="15"/>
    <row r="268267" ht="15"/>
    <row r="268268" ht="15"/>
    <row r="268269" ht="15"/>
    <row r="268270" ht="15"/>
    <row r="268271" ht="15"/>
    <row r="268272" ht="15"/>
    <row r="268273" ht="15"/>
    <row r="268274" ht="15"/>
    <row r="268275" ht="15"/>
    <row r="268276" ht="15"/>
    <row r="268277" ht="15"/>
    <row r="268278" ht="15"/>
    <row r="268279" ht="15"/>
    <row r="268280" ht="15"/>
    <row r="268281" ht="15"/>
    <row r="268282" ht="15"/>
    <row r="268283" ht="15"/>
    <row r="268284" ht="15"/>
    <row r="268285" ht="15"/>
    <row r="268286" ht="15"/>
    <row r="268287" ht="15"/>
    <row r="268288" ht="15"/>
    <row r="268289" ht="15"/>
    <row r="268290" ht="15"/>
    <row r="268291" ht="15"/>
    <row r="268292" ht="15"/>
    <row r="268293" ht="15"/>
    <row r="268294" ht="15"/>
    <row r="268295" ht="15"/>
    <row r="268296" ht="15"/>
    <row r="268297" ht="15"/>
    <row r="268298" ht="15"/>
    <row r="268299" ht="15"/>
    <row r="268300" ht="15"/>
    <row r="268301" ht="15"/>
    <row r="268302" ht="15"/>
    <row r="268303" ht="15"/>
    <row r="268304" ht="15"/>
    <row r="268305" ht="15"/>
    <row r="268306" ht="15"/>
    <row r="268307" ht="15"/>
    <row r="268308" ht="15"/>
    <row r="268309" ht="15"/>
    <row r="268310" ht="15"/>
    <row r="268311" ht="15"/>
    <row r="268312" ht="15"/>
    <row r="268313" ht="15"/>
    <row r="268314" ht="15"/>
    <row r="268315" ht="15"/>
    <row r="268316" ht="15"/>
    <row r="268317" ht="15"/>
    <row r="268318" ht="15"/>
    <row r="268319" ht="15"/>
    <row r="268320" ht="15"/>
    <row r="268321" ht="15"/>
    <row r="268322" ht="15"/>
    <row r="268323" ht="15"/>
    <row r="268324" ht="15"/>
    <row r="268325" ht="15"/>
    <row r="268326" ht="15"/>
    <row r="268327" ht="15"/>
    <row r="268328" ht="15"/>
    <row r="268329" ht="15"/>
    <row r="268330" ht="15"/>
    <row r="268331" ht="15"/>
    <row r="268332" ht="15"/>
    <row r="268333" ht="15"/>
    <row r="268334" ht="15"/>
    <row r="268335" ht="15"/>
    <row r="268336" ht="15"/>
    <row r="268337" ht="15"/>
    <row r="268338" ht="15"/>
    <row r="268339" ht="15"/>
    <row r="268340" ht="15"/>
    <row r="268341" ht="15"/>
    <row r="268342" ht="15"/>
    <row r="268343" ht="15"/>
    <row r="268344" ht="15"/>
    <row r="268345" ht="15"/>
    <row r="268346" ht="15"/>
    <row r="268347" ht="15"/>
    <row r="268348" ht="15"/>
    <row r="268349" ht="15"/>
    <row r="268350" ht="15"/>
    <row r="268351" ht="15"/>
    <row r="268352" ht="15"/>
    <row r="268353" ht="15"/>
    <row r="268354" ht="15"/>
    <row r="268355" ht="15"/>
    <row r="268356" ht="15"/>
    <row r="268357" ht="15"/>
    <row r="268358" ht="15"/>
    <row r="268359" ht="15"/>
    <row r="268360" ht="15"/>
    <row r="268361" ht="15"/>
    <row r="268362" ht="15"/>
    <row r="268363" ht="15"/>
    <row r="268364" ht="15"/>
    <row r="268365" ht="15"/>
    <row r="268366" ht="15"/>
    <row r="268367" ht="15"/>
    <row r="268368" ht="15"/>
    <row r="268369" ht="15"/>
    <row r="268370" ht="15"/>
    <row r="268371" ht="15"/>
    <row r="268372" ht="15"/>
    <row r="268373" ht="15"/>
    <row r="268374" ht="15"/>
    <row r="268375" ht="15"/>
    <row r="268376" ht="15"/>
    <row r="268377" ht="15"/>
    <row r="268378" ht="15"/>
    <row r="268379" ht="15"/>
    <row r="268380" ht="15"/>
    <row r="268381" ht="15"/>
    <row r="268382" ht="15"/>
    <row r="268383" ht="15"/>
    <row r="268384" ht="15"/>
    <row r="268385" ht="15"/>
    <row r="268386" ht="15"/>
    <row r="268387" ht="15"/>
    <row r="268388" ht="15"/>
    <row r="268389" ht="15"/>
    <row r="268390" ht="15"/>
    <row r="268391" ht="15"/>
    <row r="268392" ht="15"/>
    <row r="268393" ht="15"/>
    <row r="268394" ht="15"/>
    <row r="268395" ht="15"/>
    <row r="268396" ht="15"/>
    <row r="268397" ht="15"/>
    <row r="268398" ht="15"/>
    <row r="268399" ht="15"/>
    <row r="268400" ht="15"/>
    <row r="268401" ht="15"/>
    <row r="268402" ht="15"/>
    <row r="268403" ht="15"/>
    <row r="268404" ht="15"/>
    <row r="268405" ht="15"/>
    <row r="268406" ht="15"/>
    <row r="268407" ht="15"/>
    <row r="268408" ht="15"/>
    <row r="268409" ht="15"/>
    <row r="268410" ht="15"/>
    <row r="268411" ht="15"/>
    <row r="268412" ht="15"/>
    <row r="268413" ht="15"/>
    <row r="268414" ht="15"/>
    <row r="268415" ht="15"/>
    <row r="268416" ht="15"/>
    <row r="268417" ht="15"/>
    <row r="268418" ht="15"/>
    <row r="268419" ht="15"/>
    <row r="268420" ht="15"/>
    <row r="268421" ht="15"/>
    <row r="268422" ht="15"/>
    <row r="268423" ht="15"/>
    <row r="268424" ht="15"/>
    <row r="268425" ht="15"/>
    <row r="268426" ht="15"/>
    <row r="268427" ht="15"/>
    <row r="268428" ht="15"/>
    <row r="268429" ht="15"/>
    <row r="268430" ht="15"/>
    <row r="268431" ht="15"/>
    <row r="268432" ht="15"/>
    <row r="268433" ht="15"/>
    <row r="268434" ht="15"/>
    <row r="268435" ht="15"/>
    <row r="268436" ht="15"/>
    <row r="268437" ht="15"/>
    <row r="268438" ht="15"/>
    <row r="268439" ht="15"/>
    <row r="268440" ht="15"/>
    <row r="268441" ht="15"/>
    <row r="268442" ht="15"/>
    <row r="268443" ht="15"/>
    <row r="268444" ht="15"/>
    <row r="268445" ht="15"/>
    <row r="268446" ht="15"/>
    <row r="268447" ht="15"/>
    <row r="268448" ht="15"/>
    <row r="268449" ht="15"/>
    <row r="268450" ht="15"/>
    <row r="268451" ht="15"/>
    <row r="268452" ht="15"/>
    <row r="268453" ht="15"/>
    <row r="268454" ht="15"/>
    <row r="268455" ht="15"/>
    <row r="268456" ht="15"/>
    <row r="268457" ht="15"/>
    <row r="268458" ht="15"/>
    <row r="268459" ht="15"/>
    <row r="268460" ht="15"/>
    <row r="268461" ht="15"/>
    <row r="268462" ht="15"/>
    <row r="268463" ht="15"/>
    <row r="268464" ht="15"/>
    <row r="268465" ht="15"/>
    <row r="268466" ht="15"/>
    <row r="268467" ht="15"/>
    <row r="268468" ht="15"/>
    <row r="268469" ht="15"/>
    <row r="268470" ht="15"/>
    <row r="268471" ht="15"/>
    <row r="268472" ht="15"/>
    <row r="268473" ht="15"/>
    <row r="268474" ht="15"/>
    <row r="268475" ht="15"/>
    <row r="268476" ht="15"/>
    <row r="268477" ht="15"/>
    <row r="268478" ht="15"/>
    <row r="268479" ht="15"/>
    <row r="268480" ht="15"/>
    <row r="268481" ht="15"/>
    <row r="268482" ht="15"/>
    <row r="268483" ht="15"/>
    <row r="268484" ht="15"/>
    <row r="268485" ht="15"/>
    <row r="268486" ht="15"/>
    <row r="268487" ht="15"/>
    <row r="268488" ht="15"/>
    <row r="268489" ht="15"/>
    <row r="268490" ht="15"/>
    <row r="268491" ht="15"/>
    <row r="268492" ht="15"/>
    <row r="268493" ht="15"/>
    <row r="268494" ht="15"/>
    <row r="268495" ht="15"/>
    <row r="268496" ht="15"/>
    <row r="268497" ht="15"/>
    <row r="268498" ht="15"/>
    <row r="268499" ht="15"/>
    <row r="268500" ht="15"/>
    <row r="268501" ht="15"/>
    <row r="268502" ht="15"/>
    <row r="268503" ht="15"/>
    <row r="268504" ht="15"/>
    <row r="268505" ht="15"/>
    <row r="268506" ht="15"/>
    <row r="268507" ht="15"/>
    <row r="268508" ht="15"/>
    <row r="268509" ht="15"/>
    <row r="268510" ht="15"/>
    <row r="268511" ht="15"/>
    <row r="268512" ht="15"/>
    <row r="268513" ht="15"/>
    <row r="268514" ht="15"/>
    <row r="268515" ht="15"/>
    <row r="268516" ht="15"/>
    <row r="268517" ht="15"/>
    <row r="268518" ht="15"/>
    <row r="268519" ht="15"/>
    <row r="268520" ht="15"/>
    <row r="268521" ht="15"/>
    <row r="268522" ht="15"/>
    <row r="268523" ht="15"/>
    <row r="268524" ht="15"/>
    <row r="268525" ht="15"/>
    <row r="268526" ht="15"/>
    <row r="268527" ht="15"/>
    <row r="268528" ht="15"/>
    <row r="268529" ht="15"/>
    <row r="268530" ht="15"/>
    <row r="268531" ht="15"/>
    <row r="268532" ht="15"/>
    <row r="268533" ht="15"/>
    <row r="268534" ht="15"/>
    <row r="268535" ht="15"/>
    <row r="268536" ht="15"/>
    <row r="268537" ht="15"/>
    <row r="268538" ht="15"/>
    <row r="268539" ht="15"/>
    <row r="268540" ht="15"/>
    <row r="268541" ht="15"/>
    <row r="268542" ht="15"/>
    <row r="268543" ht="15"/>
    <row r="268544" ht="15"/>
    <row r="268545" ht="15"/>
    <row r="268546" ht="15"/>
    <row r="268547" ht="15"/>
    <row r="268548" ht="15"/>
    <row r="268549" ht="15"/>
    <row r="268550" ht="15"/>
    <row r="268551" ht="15"/>
    <row r="268552" ht="15"/>
    <row r="268553" ht="15"/>
    <row r="268554" ht="15"/>
    <row r="268555" ht="15"/>
    <row r="268556" ht="15"/>
    <row r="268557" ht="15"/>
    <row r="268558" ht="15"/>
    <row r="268559" ht="15"/>
    <row r="268560" ht="15"/>
    <row r="268561" ht="15"/>
    <row r="268562" ht="15"/>
    <row r="268563" ht="15"/>
    <row r="268564" ht="15"/>
    <row r="268565" ht="15"/>
    <row r="268566" ht="15"/>
    <row r="268567" ht="15"/>
    <row r="268568" ht="15"/>
    <row r="268569" ht="15"/>
    <row r="268570" ht="15"/>
    <row r="268571" ht="15"/>
    <row r="268572" ht="15"/>
    <row r="268573" ht="15"/>
    <row r="268574" ht="15"/>
    <row r="268575" ht="15"/>
    <row r="268576" ht="15"/>
    <row r="268577" ht="15"/>
    <row r="268578" ht="15"/>
    <row r="268579" ht="15"/>
    <row r="268580" ht="15"/>
    <row r="268581" ht="15"/>
    <row r="268582" ht="15"/>
    <row r="268583" ht="15"/>
    <row r="268584" ht="15"/>
    <row r="268585" ht="15"/>
    <row r="268586" ht="15"/>
    <row r="268587" ht="15"/>
    <row r="268588" ht="15"/>
    <row r="268589" ht="15"/>
    <row r="268590" ht="15"/>
    <row r="268591" ht="15"/>
    <row r="268592" ht="15"/>
    <row r="268593" ht="15"/>
    <row r="268594" ht="15"/>
    <row r="268595" ht="15"/>
    <row r="268596" ht="15"/>
    <row r="268597" ht="15"/>
    <row r="268598" ht="15"/>
    <row r="268599" ht="15"/>
    <row r="268600" ht="15"/>
    <row r="268601" ht="15"/>
    <row r="268602" ht="15"/>
    <row r="268603" ht="15"/>
    <row r="268604" ht="15"/>
    <row r="268605" ht="15"/>
    <row r="268606" ht="15"/>
    <row r="268607" ht="15"/>
    <row r="268608" ht="15"/>
    <row r="268609" ht="15"/>
    <row r="268610" ht="15"/>
    <row r="268611" ht="15"/>
    <row r="268612" ht="15"/>
    <row r="268613" ht="15"/>
    <row r="268614" ht="15"/>
    <row r="268615" ht="15"/>
    <row r="268616" ht="15"/>
    <row r="268617" ht="15"/>
    <row r="268618" ht="15"/>
    <row r="268619" ht="15"/>
    <row r="268620" ht="15"/>
    <row r="268621" ht="15"/>
    <row r="268622" ht="15"/>
    <row r="268623" ht="15"/>
    <row r="268624" ht="15"/>
    <row r="268625" ht="15"/>
    <row r="268626" ht="15"/>
    <row r="268627" ht="15"/>
    <row r="268628" ht="15"/>
    <row r="268629" ht="15"/>
    <row r="268630" ht="15"/>
    <row r="268631" ht="15"/>
    <row r="268632" ht="15"/>
    <row r="268633" ht="15"/>
    <row r="268634" ht="15"/>
    <row r="268635" ht="15"/>
    <row r="268636" ht="15"/>
    <row r="268637" ht="15"/>
    <row r="268638" ht="15"/>
    <row r="268639" ht="15"/>
    <row r="268640" ht="15"/>
    <row r="268641" ht="15"/>
    <row r="268642" ht="15"/>
    <row r="268643" ht="15"/>
    <row r="268644" ht="15"/>
    <row r="268645" ht="15"/>
    <row r="268646" ht="15"/>
    <row r="268647" ht="15"/>
    <row r="268648" ht="15"/>
    <row r="268649" ht="15"/>
    <row r="268650" ht="15"/>
    <row r="268651" ht="15"/>
    <row r="268652" ht="15"/>
    <row r="268653" ht="15"/>
    <row r="268654" ht="15"/>
    <row r="268655" ht="15"/>
    <row r="268656" ht="15"/>
    <row r="268657" ht="15"/>
    <row r="268658" ht="15"/>
    <row r="268659" ht="15"/>
    <row r="268660" ht="15"/>
    <row r="268661" ht="15"/>
    <row r="268662" ht="15"/>
    <row r="268663" ht="15"/>
    <row r="268664" ht="15"/>
    <row r="268665" ht="15"/>
    <row r="268666" ht="15"/>
    <row r="268667" ht="15"/>
    <row r="268668" ht="15"/>
    <row r="268669" ht="15"/>
    <row r="268670" ht="15"/>
    <row r="268671" ht="15"/>
    <row r="268672" ht="15"/>
    <row r="268673" ht="15"/>
    <row r="268674" ht="15"/>
    <row r="268675" ht="15"/>
    <row r="268676" ht="15"/>
    <row r="268677" ht="15"/>
    <row r="268678" ht="15"/>
    <row r="268679" ht="15"/>
    <row r="268680" ht="15"/>
    <row r="268681" ht="15"/>
    <row r="268682" ht="15"/>
    <row r="268683" ht="15"/>
    <row r="268684" ht="15"/>
    <row r="268685" ht="15"/>
    <row r="268686" ht="15"/>
    <row r="268687" ht="15"/>
    <row r="268688" ht="15"/>
    <row r="268689" ht="15"/>
    <row r="268690" ht="15"/>
    <row r="268691" ht="15"/>
    <row r="268692" ht="15"/>
    <row r="268693" ht="15"/>
    <row r="268694" ht="15"/>
    <row r="268695" ht="15"/>
    <row r="268696" ht="15"/>
    <row r="268697" ht="15"/>
    <row r="268698" ht="15"/>
    <row r="268699" ht="15"/>
    <row r="268700" ht="15"/>
    <row r="268701" ht="15"/>
    <row r="268702" ht="15"/>
    <row r="268703" ht="15"/>
    <row r="268704" ht="15"/>
    <row r="268705" ht="15"/>
    <row r="268706" ht="15"/>
    <row r="268707" ht="15"/>
    <row r="268708" ht="15"/>
    <row r="268709" ht="15"/>
    <row r="268710" ht="15"/>
    <row r="268711" ht="15"/>
    <row r="268712" ht="15"/>
    <row r="268713" ht="15"/>
    <row r="268714" ht="15"/>
    <row r="268715" ht="15"/>
    <row r="268716" ht="15"/>
    <row r="268717" ht="15"/>
    <row r="268718" ht="15"/>
    <row r="268719" ht="15"/>
    <row r="268720" ht="15"/>
    <row r="268721" ht="15"/>
    <row r="268722" ht="15"/>
    <row r="268723" ht="15"/>
    <row r="268724" ht="15"/>
    <row r="268725" ht="15"/>
    <row r="268726" ht="15"/>
    <row r="268727" ht="15"/>
    <row r="268728" ht="15"/>
    <row r="268729" ht="15"/>
    <row r="268730" ht="15"/>
    <row r="268731" ht="15"/>
    <row r="268732" ht="15"/>
    <row r="268733" ht="15"/>
    <row r="268734" ht="15"/>
    <row r="268735" ht="15"/>
    <row r="268736" ht="15"/>
    <row r="268737" ht="15"/>
    <row r="268738" ht="15"/>
    <row r="268739" ht="15"/>
    <row r="268740" ht="15"/>
    <row r="268741" ht="15"/>
    <row r="268742" ht="15"/>
    <row r="268743" ht="15"/>
    <row r="268744" ht="15"/>
    <row r="268745" ht="15"/>
    <row r="268746" ht="15"/>
    <row r="268747" ht="15"/>
    <row r="268748" ht="15"/>
    <row r="268749" ht="15"/>
    <row r="268750" ht="15"/>
    <row r="268751" ht="15"/>
    <row r="268752" ht="15"/>
    <row r="268753" ht="15"/>
    <row r="268754" ht="15"/>
    <row r="268755" ht="15"/>
    <row r="268756" ht="15"/>
    <row r="268757" ht="15"/>
    <row r="268758" ht="15"/>
    <row r="268759" ht="15"/>
    <row r="268760" ht="15"/>
    <row r="268761" ht="15"/>
    <row r="268762" ht="15"/>
    <row r="268763" ht="15"/>
    <row r="268764" ht="15"/>
    <row r="268765" ht="15"/>
    <row r="268766" ht="15"/>
    <row r="268767" ht="15"/>
    <row r="268768" ht="15"/>
    <row r="268769" ht="15"/>
    <row r="268770" ht="15"/>
    <row r="268771" ht="15"/>
    <row r="268772" ht="15"/>
    <row r="268773" ht="15"/>
    <row r="268774" ht="15"/>
    <row r="268775" ht="15"/>
    <row r="268776" ht="15"/>
    <row r="268777" ht="15"/>
    <row r="268778" ht="15"/>
    <row r="268779" ht="15"/>
    <row r="268780" ht="15"/>
    <row r="268781" ht="15"/>
    <row r="268782" ht="15"/>
    <row r="268783" ht="15"/>
    <row r="268784" ht="15"/>
    <row r="268785" ht="15"/>
    <row r="268786" ht="15"/>
    <row r="268787" ht="15"/>
    <row r="268788" ht="15"/>
    <row r="268789" ht="15"/>
    <row r="268790" ht="15"/>
    <row r="268791" ht="15"/>
    <row r="268792" ht="15"/>
    <row r="268793" ht="15"/>
    <row r="268794" ht="15"/>
    <row r="268795" ht="15"/>
    <row r="268796" ht="15"/>
    <row r="268797" ht="15"/>
    <row r="268798" ht="15"/>
    <row r="268799" ht="15"/>
    <row r="268800" ht="15"/>
    <row r="268801" ht="15"/>
    <row r="268802" ht="15"/>
    <row r="268803" ht="15"/>
    <row r="268804" ht="15"/>
    <row r="268805" ht="15"/>
    <row r="268806" ht="15"/>
    <row r="268807" ht="15"/>
    <row r="268808" ht="15"/>
    <row r="268809" ht="15"/>
    <row r="268810" ht="15"/>
    <row r="268811" ht="15"/>
    <row r="268812" ht="15"/>
    <row r="268813" ht="15"/>
    <row r="268814" ht="15"/>
    <row r="268815" ht="15"/>
    <row r="268816" ht="15"/>
    <row r="268817" ht="15"/>
    <row r="268818" ht="15"/>
    <row r="268819" ht="15"/>
    <row r="268820" ht="15"/>
    <row r="268821" ht="15"/>
    <row r="268822" ht="15"/>
    <row r="268823" ht="15"/>
    <row r="268824" ht="15"/>
    <row r="268825" ht="15"/>
    <row r="268826" ht="15"/>
    <row r="268827" ht="15"/>
    <row r="268828" ht="15"/>
    <row r="268829" ht="15"/>
    <row r="268830" ht="15"/>
    <row r="268831" ht="15"/>
    <row r="268832" ht="15"/>
    <row r="268833" ht="15"/>
    <row r="268834" ht="15"/>
    <row r="268835" ht="15"/>
    <row r="268836" ht="15"/>
    <row r="268837" ht="15"/>
    <row r="268838" ht="15"/>
    <row r="268839" ht="15"/>
    <row r="268840" ht="15"/>
    <row r="268841" ht="15"/>
    <row r="268842" ht="15"/>
    <row r="268843" ht="15"/>
    <row r="268844" ht="15"/>
    <row r="268845" ht="15"/>
    <row r="268846" ht="15"/>
    <row r="268847" ht="15"/>
    <row r="268848" ht="15"/>
    <row r="268849" ht="15"/>
    <row r="268850" ht="15"/>
    <row r="268851" ht="15"/>
    <row r="268852" ht="15"/>
    <row r="268853" ht="15"/>
    <row r="268854" ht="15"/>
    <row r="268855" ht="15"/>
    <row r="268856" ht="15"/>
    <row r="268857" ht="15"/>
    <row r="268858" ht="15"/>
    <row r="268859" ht="15"/>
    <row r="268860" ht="15"/>
    <row r="268861" ht="15"/>
    <row r="268862" ht="15"/>
    <row r="268863" ht="15"/>
    <row r="268864" ht="15"/>
    <row r="268865" ht="15"/>
    <row r="268866" ht="15"/>
    <row r="268867" ht="15"/>
    <row r="268868" ht="15"/>
    <row r="268869" ht="15"/>
    <row r="268870" ht="15"/>
    <row r="268871" ht="15"/>
    <row r="268872" ht="15"/>
    <row r="268873" ht="15"/>
    <row r="268874" ht="15"/>
    <row r="268875" ht="15"/>
    <row r="268876" ht="15"/>
    <row r="268877" ht="15"/>
    <row r="268878" ht="15"/>
    <row r="268879" ht="15"/>
    <row r="268880" ht="15"/>
    <row r="268881" ht="15"/>
    <row r="268882" ht="15"/>
    <row r="268883" ht="15"/>
    <row r="268884" ht="15"/>
    <row r="268885" ht="15"/>
    <row r="268886" ht="15"/>
    <row r="268887" ht="15"/>
    <row r="268888" ht="15"/>
    <row r="268889" ht="15"/>
    <row r="268890" ht="15"/>
    <row r="268891" ht="15"/>
    <row r="268892" ht="15"/>
    <row r="268893" ht="15"/>
    <row r="268894" ht="15"/>
    <row r="268895" ht="15"/>
    <row r="268896" ht="15"/>
    <row r="268897" ht="15"/>
    <row r="268898" ht="15"/>
    <row r="268899" ht="15"/>
    <row r="268900" ht="15"/>
    <row r="268901" ht="15"/>
    <row r="268902" ht="15"/>
    <row r="268903" ht="15"/>
    <row r="268904" ht="15"/>
    <row r="268905" ht="15"/>
    <row r="268906" ht="15"/>
    <row r="268907" ht="15"/>
    <row r="268908" ht="15"/>
    <row r="268909" ht="15"/>
    <row r="268910" ht="15"/>
    <row r="268911" ht="15"/>
    <row r="268912" ht="15"/>
    <row r="268913" ht="15"/>
    <row r="268914" ht="15"/>
    <row r="268915" ht="15"/>
    <row r="268916" ht="15"/>
    <row r="268917" ht="15"/>
    <row r="268918" ht="15"/>
    <row r="268919" ht="15"/>
    <row r="268920" ht="15"/>
    <row r="268921" ht="15"/>
    <row r="268922" ht="15"/>
    <row r="268923" ht="15"/>
    <row r="268924" ht="15"/>
    <row r="268925" ht="15"/>
    <row r="268926" ht="15"/>
    <row r="268927" ht="15"/>
    <row r="268928" ht="15"/>
    <row r="268929" ht="15"/>
    <row r="268930" ht="15"/>
    <row r="268931" ht="15"/>
    <row r="268932" ht="15"/>
    <row r="268933" ht="15"/>
    <row r="268934" ht="15"/>
    <row r="268935" ht="15"/>
    <row r="268936" ht="15"/>
    <row r="268937" ht="15"/>
    <row r="268938" ht="15"/>
    <row r="268939" ht="15"/>
    <row r="268940" ht="15"/>
    <row r="268941" ht="15"/>
    <row r="268942" ht="15"/>
    <row r="268943" ht="15"/>
    <row r="268944" ht="15"/>
    <row r="268945" ht="15"/>
    <row r="268946" ht="15"/>
    <row r="268947" ht="15"/>
    <row r="268948" ht="15"/>
    <row r="268949" ht="15"/>
    <row r="268950" ht="15"/>
    <row r="268951" ht="15"/>
    <row r="268952" ht="15"/>
    <row r="268953" ht="15"/>
    <row r="268954" ht="15"/>
    <row r="268955" ht="15"/>
    <row r="268956" ht="15"/>
    <row r="268957" ht="15"/>
    <row r="268958" ht="15"/>
    <row r="268959" ht="15"/>
    <row r="268960" ht="15"/>
    <row r="268961" ht="15"/>
    <row r="268962" ht="15"/>
    <row r="268963" ht="15"/>
    <row r="268964" ht="15"/>
    <row r="268965" ht="15"/>
    <row r="268966" ht="15"/>
    <row r="268967" ht="15"/>
    <row r="268968" ht="15"/>
    <row r="268969" ht="15"/>
    <row r="268970" ht="15"/>
    <row r="268971" ht="15"/>
    <row r="268972" ht="15"/>
    <row r="268973" ht="15"/>
    <row r="268974" ht="15"/>
    <row r="268975" ht="15"/>
    <row r="268976" ht="15"/>
    <row r="268977" ht="15"/>
    <row r="268978" ht="15"/>
    <row r="268979" ht="15"/>
    <row r="268980" ht="15"/>
    <row r="268981" ht="15"/>
    <row r="268982" ht="15"/>
    <row r="268983" ht="15"/>
    <row r="268984" ht="15"/>
    <row r="268985" ht="15"/>
    <row r="268986" ht="15"/>
    <row r="268987" ht="15"/>
    <row r="268988" ht="15"/>
    <row r="268989" ht="15"/>
    <row r="268990" ht="15"/>
    <row r="268991" ht="15"/>
    <row r="268992" ht="15"/>
    <row r="268993" ht="15"/>
    <row r="268994" ht="15"/>
    <row r="268995" ht="15"/>
    <row r="268996" ht="15"/>
    <row r="268997" ht="15"/>
    <row r="268998" ht="15"/>
    <row r="268999" ht="15"/>
    <row r="269000" ht="15"/>
    <row r="269001" ht="15"/>
    <row r="269002" ht="15"/>
    <row r="269003" ht="15"/>
    <row r="269004" ht="15"/>
    <row r="269005" ht="15"/>
    <row r="269006" ht="15"/>
    <row r="269007" ht="15"/>
    <row r="269008" ht="15"/>
    <row r="269009" ht="15"/>
    <row r="269010" ht="15"/>
    <row r="269011" ht="15"/>
    <row r="269012" ht="15"/>
    <row r="269013" ht="15"/>
    <row r="269014" ht="15"/>
    <row r="269015" ht="15"/>
    <row r="269016" ht="15"/>
    <row r="269017" ht="15"/>
    <row r="269018" ht="15"/>
    <row r="269019" ht="15"/>
    <row r="269020" ht="15"/>
    <row r="269021" ht="15"/>
    <row r="269022" ht="15"/>
    <row r="269023" ht="15"/>
    <row r="269024" ht="15"/>
    <row r="269025" ht="15"/>
    <row r="269026" ht="15"/>
    <row r="269027" ht="15"/>
    <row r="269028" ht="15"/>
    <row r="269029" ht="15"/>
    <row r="269030" ht="15"/>
    <row r="269031" ht="15"/>
    <row r="269032" ht="15"/>
    <row r="269033" ht="15"/>
    <row r="269034" ht="15"/>
    <row r="269035" ht="15"/>
    <row r="269036" ht="15"/>
    <row r="269037" ht="15"/>
    <row r="269038" ht="15"/>
    <row r="269039" ht="15"/>
    <row r="269040" ht="15"/>
    <row r="269041" ht="15"/>
    <row r="269042" ht="15"/>
    <row r="269043" ht="15"/>
    <row r="269044" ht="15"/>
    <row r="269045" ht="15"/>
    <row r="269046" ht="15"/>
    <row r="269047" ht="15"/>
    <row r="269048" ht="15"/>
    <row r="269049" ht="15"/>
    <row r="269050" ht="15"/>
    <row r="269051" ht="15"/>
    <row r="269052" ht="15"/>
    <row r="269053" ht="15"/>
    <row r="269054" ht="15"/>
    <row r="269055" ht="15"/>
    <row r="269056" ht="15"/>
    <row r="269057" ht="15"/>
    <row r="269058" ht="15"/>
    <row r="269059" ht="15"/>
    <row r="269060" ht="15"/>
    <row r="269061" ht="15"/>
    <row r="269062" ht="15"/>
    <row r="269063" ht="15"/>
    <row r="269064" ht="15"/>
    <row r="269065" ht="15"/>
    <row r="269066" ht="15"/>
    <row r="269067" ht="15"/>
    <row r="269068" ht="15"/>
    <row r="269069" ht="15"/>
    <row r="269070" ht="15"/>
    <row r="269071" ht="15"/>
    <row r="269072" ht="15"/>
    <row r="269073" ht="15"/>
    <row r="269074" ht="15"/>
    <row r="269075" ht="15"/>
    <row r="269076" ht="15"/>
    <row r="269077" ht="15"/>
    <row r="269078" ht="15"/>
    <row r="269079" ht="15"/>
    <row r="269080" ht="15"/>
    <row r="269081" ht="15"/>
    <row r="269082" ht="15"/>
    <row r="269083" ht="15"/>
    <row r="269084" ht="15"/>
    <row r="269085" ht="15"/>
    <row r="269086" ht="15"/>
    <row r="269087" ht="15"/>
    <row r="269088" ht="15"/>
    <row r="269089" ht="15"/>
    <row r="269090" ht="15"/>
    <row r="269091" ht="15"/>
    <row r="269092" ht="15"/>
    <row r="269093" ht="15"/>
    <row r="269094" ht="15"/>
    <row r="269095" ht="15"/>
    <row r="269096" ht="15"/>
    <row r="269097" ht="15"/>
    <row r="269098" ht="15"/>
    <row r="269099" ht="15"/>
    <row r="269100" ht="15"/>
    <row r="269101" ht="15"/>
    <row r="269102" ht="15"/>
    <row r="269103" ht="15"/>
    <row r="269104" ht="15"/>
    <row r="269105" ht="15"/>
    <row r="269106" ht="15"/>
    <row r="269107" ht="15"/>
    <row r="269108" ht="15"/>
    <row r="269109" ht="15"/>
    <row r="269110" ht="15"/>
    <row r="269111" ht="15"/>
    <row r="269112" ht="15"/>
    <row r="269113" ht="15"/>
    <row r="269114" ht="15"/>
    <row r="269115" ht="15"/>
    <row r="269116" ht="15"/>
    <row r="269117" ht="15"/>
    <row r="269118" ht="15"/>
    <row r="269119" ht="15"/>
    <row r="269120" ht="15"/>
    <row r="269121" ht="15"/>
    <row r="269122" ht="15"/>
    <row r="269123" ht="15"/>
    <row r="269124" ht="15"/>
    <row r="269125" ht="15"/>
    <row r="269126" ht="15"/>
    <row r="269127" ht="15"/>
    <row r="269128" ht="15"/>
    <row r="269129" ht="15"/>
    <row r="269130" ht="15"/>
    <row r="269131" ht="15"/>
    <row r="269132" ht="15"/>
    <row r="269133" ht="15"/>
    <row r="269134" ht="15"/>
    <row r="269135" ht="15"/>
    <row r="269136" ht="15"/>
    <row r="269137" ht="15"/>
    <row r="269138" ht="15"/>
    <row r="269139" ht="15"/>
    <row r="269140" ht="15"/>
    <row r="269141" ht="15"/>
    <row r="269142" ht="15"/>
    <row r="269143" ht="15"/>
    <row r="269144" ht="15"/>
    <row r="269145" ht="15"/>
    <row r="269146" ht="15"/>
    <row r="269147" ht="15"/>
    <row r="269148" ht="15"/>
    <row r="269149" ht="15"/>
    <row r="269150" ht="15"/>
    <row r="269151" ht="15"/>
    <row r="269152" ht="15"/>
    <row r="269153" ht="15"/>
    <row r="269154" ht="15"/>
    <row r="269155" ht="15"/>
    <row r="269156" ht="15"/>
    <row r="269157" ht="15"/>
    <row r="269158" ht="15"/>
    <row r="269159" ht="15"/>
    <row r="269160" ht="15"/>
    <row r="269161" ht="15"/>
    <row r="269162" ht="15"/>
    <row r="269163" ht="15"/>
    <row r="269164" ht="15"/>
    <row r="269165" ht="15"/>
    <row r="269166" ht="15"/>
    <row r="269167" ht="15"/>
    <row r="269168" ht="15"/>
    <row r="269169" ht="15"/>
    <row r="269170" ht="15"/>
    <row r="269171" ht="15"/>
    <row r="269172" ht="15"/>
    <row r="269173" ht="15"/>
    <row r="269174" ht="15"/>
    <row r="269175" ht="15"/>
    <row r="269176" ht="15"/>
    <row r="269177" ht="15"/>
    <row r="269178" ht="15"/>
    <row r="269179" ht="15"/>
    <row r="269180" ht="15"/>
    <row r="269181" ht="15"/>
    <row r="269182" ht="15"/>
    <row r="269183" ht="15"/>
    <row r="269184" ht="15"/>
    <row r="269185" ht="15"/>
    <row r="269186" ht="15"/>
    <row r="269187" ht="15"/>
    <row r="269188" ht="15"/>
    <row r="269189" ht="15"/>
    <row r="269190" ht="15"/>
    <row r="269191" ht="15"/>
    <row r="269192" ht="15"/>
    <row r="269193" ht="15"/>
    <row r="269194" ht="15"/>
    <row r="269195" ht="15"/>
    <row r="269196" ht="15"/>
    <row r="269197" ht="15"/>
    <row r="269198" ht="15"/>
    <row r="269199" ht="15"/>
    <row r="269200" ht="15"/>
    <row r="269201" ht="15"/>
    <row r="269202" ht="15"/>
    <row r="269203" ht="15"/>
    <row r="269204" ht="15"/>
    <row r="269205" ht="15"/>
    <row r="269206" ht="15"/>
    <row r="269207" ht="15"/>
    <row r="269208" ht="15"/>
    <row r="269209" ht="15"/>
    <row r="269210" ht="15"/>
    <row r="269211" ht="15"/>
    <row r="269212" ht="15"/>
    <row r="269213" ht="15"/>
    <row r="269214" ht="15"/>
    <row r="269215" ht="15"/>
    <row r="269216" ht="15"/>
    <row r="269217" ht="15"/>
    <row r="269218" ht="15"/>
    <row r="269219" ht="15"/>
    <row r="269220" ht="15"/>
    <row r="269221" ht="15"/>
    <row r="269222" ht="15"/>
    <row r="269223" ht="15"/>
    <row r="269224" ht="15"/>
    <row r="269225" ht="15"/>
    <row r="269226" ht="15"/>
    <row r="269227" ht="15"/>
    <row r="269228" ht="15"/>
    <row r="269229" ht="15"/>
    <row r="269230" ht="15"/>
    <row r="269231" ht="15"/>
    <row r="269232" ht="15"/>
    <row r="269233" ht="15"/>
    <row r="269234" ht="15"/>
    <row r="269235" ht="15"/>
    <row r="269236" ht="15"/>
    <row r="269237" ht="15"/>
    <row r="269238" ht="15"/>
    <row r="269239" ht="15"/>
    <row r="269240" ht="15"/>
    <row r="269241" ht="15"/>
    <row r="269242" ht="15"/>
    <row r="269243" ht="15"/>
    <row r="269244" ht="15"/>
    <row r="269245" ht="15"/>
    <row r="269246" ht="15"/>
    <row r="269247" ht="15"/>
    <row r="269248" ht="15"/>
    <row r="269249" ht="15"/>
    <row r="269250" ht="15"/>
    <row r="269251" ht="15"/>
    <row r="269252" ht="15"/>
    <row r="269253" ht="15"/>
    <row r="269254" ht="15"/>
    <row r="269255" ht="15"/>
    <row r="269256" ht="15"/>
    <row r="269257" ht="15"/>
    <row r="269258" ht="15"/>
    <row r="269259" ht="15"/>
    <row r="269260" ht="15"/>
    <row r="269261" ht="15"/>
    <row r="269262" ht="15"/>
    <row r="269263" ht="15"/>
    <row r="269264" ht="15"/>
    <row r="269265" ht="15"/>
    <row r="269266" ht="15"/>
    <row r="269267" ht="15"/>
    <row r="269268" ht="15"/>
    <row r="269269" ht="15"/>
    <row r="269270" ht="15"/>
    <row r="269271" ht="15"/>
    <row r="269272" ht="15"/>
    <row r="269273" ht="15"/>
    <row r="269274" ht="15"/>
    <row r="269275" ht="15"/>
    <row r="269276" ht="15"/>
    <row r="269277" ht="15"/>
    <row r="269278" ht="15"/>
    <row r="269279" ht="15"/>
    <row r="269280" ht="15"/>
    <row r="269281" ht="15"/>
    <row r="269282" ht="15"/>
    <row r="269283" ht="15"/>
    <row r="269284" ht="15"/>
    <row r="269285" ht="15"/>
    <row r="269286" ht="15"/>
    <row r="269287" ht="15"/>
    <row r="269288" ht="15"/>
    <row r="269289" ht="15"/>
    <row r="269290" ht="15"/>
    <row r="269291" ht="15"/>
    <row r="269292" ht="15"/>
    <row r="269293" ht="15"/>
    <row r="269294" ht="15"/>
    <row r="269295" ht="15"/>
    <row r="269296" ht="15"/>
    <row r="269297" ht="15"/>
    <row r="269298" ht="15"/>
    <row r="269299" ht="15"/>
    <row r="269300" ht="15"/>
    <row r="269301" ht="15"/>
    <row r="269302" ht="15"/>
    <row r="269303" ht="15"/>
    <row r="269304" ht="15"/>
    <row r="269305" ht="15"/>
    <row r="269306" ht="15"/>
    <row r="269307" ht="15"/>
    <row r="269308" ht="15"/>
    <row r="269309" ht="15"/>
    <row r="269310" ht="15"/>
    <row r="269311" ht="15"/>
    <row r="269312" ht="15"/>
    <row r="269313" ht="15"/>
    <row r="269314" ht="15"/>
    <row r="269315" ht="15"/>
    <row r="269316" ht="15"/>
    <row r="269317" ht="15"/>
    <row r="269318" ht="15"/>
    <row r="269319" ht="15"/>
    <row r="269320" ht="15"/>
    <row r="269321" ht="15"/>
    <row r="269322" ht="15"/>
    <row r="269323" ht="15"/>
    <row r="269324" ht="15"/>
    <row r="269325" ht="15"/>
    <row r="269326" ht="15"/>
    <row r="269327" ht="15"/>
    <row r="269328" ht="15"/>
    <row r="269329" ht="15"/>
    <row r="269330" ht="15"/>
    <row r="269331" ht="15"/>
    <row r="269332" ht="15"/>
    <row r="269333" ht="15"/>
    <row r="269334" ht="15"/>
    <row r="269335" ht="15"/>
    <row r="269336" ht="15"/>
    <row r="269337" ht="15"/>
    <row r="269338" ht="15"/>
    <row r="269339" ht="15"/>
    <row r="269340" ht="15"/>
    <row r="269341" ht="15"/>
    <row r="269342" ht="15"/>
    <row r="269343" ht="15"/>
    <row r="269344" ht="15"/>
    <row r="269345" ht="15"/>
    <row r="269346" ht="15"/>
    <row r="269347" ht="15"/>
    <row r="269348" ht="15"/>
    <row r="269349" ht="15"/>
    <row r="269350" ht="15"/>
    <row r="269351" ht="15"/>
    <row r="269352" ht="15"/>
    <row r="269353" ht="15"/>
    <row r="269354" ht="15"/>
    <row r="269355" ht="15"/>
    <row r="269356" ht="15"/>
    <row r="269357" ht="15"/>
    <row r="269358" ht="15"/>
    <row r="269359" ht="15"/>
    <row r="269360" ht="15"/>
    <row r="269361" ht="15"/>
    <row r="269362" ht="15"/>
    <row r="269363" ht="15"/>
    <row r="269364" ht="15"/>
    <row r="269365" ht="15"/>
    <row r="269366" ht="15"/>
    <row r="269367" ht="15"/>
    <row r="269368" ht="15"/>
    <row r="269369" ht="15"/>
    <row r="269370" ht="15"/>
    <row r="269371" ht="15"/>
    <row r="269372" ht="15"/>
    <row r="269373" ht="15"/>
    <row r="269374" ht="15"/>
    <row r="269375" ht="15"/>
    <row r="269376" ht="15"/>
    <row r="269377" ht="15"/>
    <row r="269378" ht="15"/>
    <row r="269379" ht="15"/>
    <row r="269380" ht="15"/>
    <row r="269381" ht="15"/>
    <row r="269382" ht="15"/>
    <row r="269383" ht="15"/>
    <row r="269384" ht="15"/>
    <row r="269385" ht="15"/>
    <row r="269386" ht="15"/>
    <row r="269387" ht="15"/>
    <row r="269388" ht="15"/>
    <row r="269389" ht="15"/>
    <row r="269390" ht="15"/>
    <row r="269391" ht="15"/>
    <row r="269392" ht="15"/>
    <row r="269393" ht="15"/>
    <row r="269394" ht="15"/>
    <row r="269395" ht="15"/>
    <row r="269396" ht="15"/>
    <row r="269397" ht="15"/>
    <row r="269398" ht="15"/>
    <row r="269399" ht="15"/>
    <row r="269400" ht="15"/>
    <row r="269401" ht="15"/>
    <row r="269402" ht="15"/>
    <row r="269403" ht="15"/>
    <row r="269404" ht="15"/>
    <row r="269405" ht="15"/>
    <row r="269406" ht="15"/>
    <row r="269407" ht="15"/>
    <row r="269408" ht="15"/>
    <row r="269409" ht="15"/>
    <row r="269410" ht="15"/>
    <row r="269411" ht="15"/>
    <row r="269412" ht="15"/>
    <row r="269413" ht="15"/>
    <row r="269414" ht="15"/>
    <row r="269415" ht="15"/>
    <row r="269416" ht="15"/>
    <row r="269417" ht="15"/>
    <row r="269418" ht="15"/>
    <row r="269419" ht="15"/>
    <row r="269420" ht="15"/>
    <row r="269421" ht="15"/>
    <row r="269422" ht="15"/>
    <row r="269423" ht="15"/>
    <row r="269424" ht="15"/>
    <row r="269425" ht="15"/>
    <row r="269426" ht="15"/>
    <row r="269427" ht="15"/>
    <row r="269428" ht="15"/>
    <row r="269429" ht="15"/>
    <row r="269430" ht="15"/>
    <row r="269431" ht="15"/>
    <row r="269432" ht="15"/>
    <row r="269433" ht="15"/>
    <row r="269434" ht="15"/>
    <row r="269435" ht="15"/>
    <row r="269436" ht="15"/>
    <row r="269437" ht="15"/>
    <row r="269438" ht="15"/>
    <row r="269439" ht="15"/>
    <row r="269440" ht="15"/>
    <row r="269441" ht="15"/>
    <row r="269442" ht="15"/>
    <row r="269443" ht="15"/>
    <row r="269444" ht="15"/>
    <row r="269445" ht="15"/>
    <row r="269446" ht="15"/>
    <row r="269447" ht="15"/>
    <row r="269448" ht="15"/>
    <row r="269449" ht="15"/>
    <row r="269450" ht="15"/>
    <row r="269451" ht="15"/>
    <row r="269452" ht="15"/>
    <row r="269453" ht="15"/>
    <row r="269454" ht="15"/>
    <row r="269455" ht="15"/>
    <row r="269456" ht="15"/>
    <row r="269457" ht="15"/>
    <row r="269458" ht="15"/>
    <row r="269459" ht="15"/>
    <row r="269460" ht="15"/>
    <row r="269461" ht="15"/>
    <row r="269462" ht="15"/>
    <row r="269463" ht="15"/>
    <row r="269464" ht="15"/>
    <row r="269465" ht="15"/>
    <row r="269466" ht="15"/>
    <row r="269467" ht="15"/>
    <row r="269468" ht="15"/>
    <row r="269469" ht="15"/>
    <row r="269470" ht="15"/>
    <row r="269471" ht="15"/>
    <row r="269472" ht="15"/>
    <row r="269473" ht="15"/>
    <row r="269474" ht="15"/>
    <row r="269475" ht="15"/>
    <row r="269476" ht="15"/>
    <row r="269477" ht="15"/>
    <row r="269478" ht="15"/>
    <row r="269479" ht="15"/>
    <row r="269480" ht="15"/>
    <row r="269481" ht="15"/>
    <row r="269482" ht="15"/>
    <row r="269483" ht="15"/>
    <row r="269484" ht="15"/>
    <row r="269485" ht="15"/>
    <row r="269486" ht="15"/>
    <row r="269487" ht="15"/>
    <row r="269488" ht="15"/>
    <row r="269489" ht="15"/>
    <row r="269490" ht="15"/>
    <row r="269491" ht="15"/>
    <row r="269492" ht="15"/>
    <row r="269493" ht="15"/>
    <row r="269494" ht="15"/>
    <row r="269495" ht="15"/>
    <row r="269496" ht="15"/>
    <row r="269497" ht="15"/>
    <row r="269498" ht="15"/>
    <row r="269499" ht="15"/>
    <row r="269500" ht="15"/>
    <row r="269501" ht="15"/>
    <row r="269502" ht="15"/>
    <row r="269503" ht="15"/>
    <row r="269504" ht="15"/>
    <row r="269505" ht="15"/>
    <row r="269506" ht="15"/>
    <row r="269507" ht="15"/>
    <row r="269508" ht="15"/>
    <row r="269509" ht="15"/>
    <row r="269510" ht="15"/>
    <row r="269511" ht="15"/>
    <row r="269512" ht="15"/>
    <row r="269513" ht="15"/>
    <row r="269514" ht="15"/>
    <row r="269515" ht="15"/>
    <row r="269516" ht="15"/>
    <row r="269517" ht="15"/>
    <row r="269518" ht="15"/>
    <row r="269519" ht="15"/>
    <row r="269520" ht="15"/>
    <row r="269521" ht="15"/>
    <row r="269522" ht="15"/>
    <row r="269523" ht="15"/>
    <row r="269524" ht="15"/>
    <row r="269525" ht="15"/>
    <row r="269526" ht="15"/>
    <row r="269527" ht="15"/>
    <row r="269528" ht="15"/>
    <row r="269529" ht="15"/>
    <row r="269530" ht="15"/>
    <row r="269531" ht="15"/>
    <row r="269532" ht="15"/>
    <row r="269533" ht="15"/>
    <row r="269534" ht="15"/>
    <row r="269535" ht="15"/>
    <row r="269536" ht="15"/>
    <row r="269537" ht="15"/>
    <row r="269538" ht="15"/>
    <row r="269539" ht="15"/>
    <row r="269540" ht="15"/>
    <row r="269541" ht="15"/>
    <row r="269542" ht="15"/>
    <row r="269543" ht="15"/>
    <row r="269544" ht="15"/>
    <row r="269545" ht="15"/>
    <row r="269546" ht="15"/>
    <row r="269547" ht="15"/>
    <row r="269548" ht="15"/>
    <row r="269549" ht="15"/>
    <row r="269550" ht="15"/>
    <row r="269551" ht="15"/>
    <row r="269552" ht="15"/>
    <row r="269553" ht="15"/>
    <row r="269554" ht="15"/>
    <row r="269555" ht="15"/>
    <row r="269556" ht="15"/>
    <row r="269557" ht="15"/>
    <row r="269558" ht="15"/>
    <row r="269559" ht="15"/>
    <row r="269560" ht="15"/>
    <row r="269561" ht="15"/>
    <row r="269562" ht="15"/>
    <row r="269563" ht="15"/>
    <row r="269564" ht="15"/>
    <row r="269565" ht="15"/>
    <row r="269566" ht="15"/>
    <row r="269567" ht="15"/>
    <row r="269568" ht="15"/>
    <row r="269569" ht="15"/>
    <row r="269570" ht="15"/>
    <row r="269571" ht="15"/>
    <row r="269572" ht="15"/>
    <row r="269573" ht="15"/>
    <row r="269574" ht="15"/>
    <row r="269575" ht="15"/>
    <row r="269576" ht="15"/>
    <row r="269577" ht="15"/>
    <row r="269578" ht="15"/>
    <row r="269579" ht="15"/>
    <row r="269580" ht="15"/>
    <row r="269581" ht="15"/>
    <row r="269582" ht="15"/>
    <row r="269583" ht="15"/>
    <row r="269584" ht="15"/>
    <row r="269585" ht="15"/>
    <row r="269586" ht="15"/>
    <row r="269587" ht="15"/>
    <row r="269588" ht="15"/>
    <row r="269589" ht="15"/>
    <row r="269590" ht="15"/>
    <row r="269591" ht="15"/>
    <row r="269592" ht="15"/>
    <row r="269593" ht="15"/>
    <row r="269594" ht="15"/>
    <row r="269595" ht="15"/>
    <row r="269596" ht="15"/>
    <row r="269597" ht="15"/>
    <row r="269598" ht="15"/>
    <row r="269599" ht="15"/>
    <row r="269600" ht="15"/>
    <row r="269601" ht="15"/>
    <row r="269602" ht="15"/>
    <row r="269603" ht="15"/>
    <row r="269604" ht="15"/>
    <row r="269605" ht="15"/>
    <row r="269606" ht="15"/>
    <row r="269607" ht="15"/>
    <row r="269608" ht="15"/>
    <row r="269609" ht="15"/>
    <row r="269610" ht="15"/>
    <row r="269611" ht="15"/>
    <row r="269612" ht="15"/>
    <row r="269613" ht="15"/>
    <row r="269614" ht="15"/>
    <row r="269615" ht="15"/>
    <row r="269616" ht="15"/>
    <row r="269617" ht="15"/>
    <row r="269618" ht="15"/>
    <row r="269619" ht="15"/>
    <row r="269620" ht="15"/>
    <row r="269621" ht="15"/>
    <row r="269622" ht="15"/>
    <row r="269623" ht="15"/>
    <row r="269624" ht="15"/>
    <row r="269625" ht="15"/>
    <row r="269626" ht="15"/>
    <row r="269627" ht="15"/>
    <row r="269628" ht="15"/>
    <row r="269629" ht="15"/>
    <row r="269630" ht="15"/>
    <row r="269631" ht="15"/>
    <row r="269632" ht="15"/>
    <row r="269633" ht="15"/>
    <row r="269634" ht="15"/>
    <row r="269635" ht="15"/>
    <row r="269636" ht="15"/>
    <row r="269637" ht="15"/>
    <row r="269638" ht="15"/>
    <row r="269639" ht="15"/>
    <row r="269640" ht="15"/>
    <row r="269641" ht="15"/>
    <row r="269642" ht="15"/>
    <row r="269643" ht="15"/>
    <row r="269644" ht="15"/>
    <row r="269645" ht="15"/>
    <row r="269646" ht="15"/>
    <row r="269647" ht="15"/>
    <row r="269648" ht="15"/>
    <row r="269649" ht="15"/>
    <row r="269650" ht="15"/>
    <row r="269651" ht="15"/>
    <row r="269652" ht="15"/>
    <row r="269653" ht="15"/>
    <row r="269654" ht="15"/>
    <row r="269655" ht="15"/>
    <row r="269656" ht="15"/>
    <row r="269657" ht="15"/>
    <row r="269658" ht="15"/>
    <row r="269659" ht="15"/>
    <row r="269660" ht="15"/>
    <row r="269661" ht="15"/>
    <row r="269662" ht="15"/>
    <row r="269663" ht="15"/>
    <row r="269664" ht="15"/>
    <row r="269665" ht="15"/>
    <row r="269666" ht="15"/>
    <row r="269667" ht="15"/>
    <row r="269668" ht="15"/>
    <row r="269669" ht="15"/>
    <row r="269670" ht="15"/>
    <row r="269671" ht="15"/>
    <row r="269672" ht="15"/>
    <row r="269673" ht="15"/>
    <row r="269674" ht="15"/>
    <row r="269675" ht="15"/>
    <row r="269676" ht="15"/>
    <row r="269677" ht="15"/>
    <row r="269678" ht="15"/>
    <row r="269679" ht="15"/>
    <row r="269680" ht="15"/>
    <row r="269681" ht="15"/>
    <row r="269682" ht="15"/>
    <row r="269683" ht="15"/>
    <row r="269684" ht="15"/>
    <row r="269685" ht="15"/>
    <row r="269686" ht="15"/>
    <row r="269687" ht="15"/>
    <row r="269688" ht="15"/>
    <row r="269689" ht="15"/>
    <row r="269690" ht="15"/>
    <row r="269691" ht="15"/>
    <row r="269692" ht="15"/>
    <row r="269693" ht="15"/>
    <row r="269694" ht="15"/>
    <row r="269695" ht="15"/>
    <row r="269696" ht="15"/>
    <row r="269697" ht="15"/>
    <row r="269698" ht="15"/>
    <row r="269699" ht="15"/>
    <row r="269700" ht="15"/>
    <row r="269701" ht="15"/>
    <row r="269702" ht="15"/>
    <row r="269703" ht="15"/>
    <row r="269704" ht="15"/>
    <row r="269705" ht="15"/>
    <row r="269706" ht="15"/>
    <row r="269707" ht="15"/>
    <row r="269708" ht="15"/>
    <row r="269709" ht="15"/>
    <row r="269710" ht="15"/>
    <row r="269711" ht="15"/>
    <row r="269712" ht="15"/>
    <row r="269713" ht="15"/>
    <row r="269714" ht="15"/>
    <row r="269715" ht="15"/>
    <row r="269716" ht="15"/>
    <row r="269717" ht="15"/>
    <row r="269718" ht="15"/>
    <row r="269719" ht="15"/>
    <row r="269720" ht="15"/>
    <row r="269721" ht="15"/>
    <row r="269722" ht="15"/>
    <row r="269723" ht="15"/>
    <row r="269724" ht="15"/>
    <row r="269725" ht="15"/>
    <row r="269726" ht="15"/>
    <row r="269727" ht="15"/>
    <row r="269728" ht="15"/>
    <row r="269729" ht="15"/>
    <row r="269730" ht="15"/>
    <row r="269731" ht="15"/>
    <row r="269732" ht="15"/>
    <row r="269733" ht="15"/>
    <row r="269734" ht="15"/>
    <row r="269735" ht="15"/>
    <row r="269736" ht="15"/>
    <row r="269737" ht="15"/>
    <row r="269738" ht="15"/>
    <row r="269739" ht="15"/>
    <row r="269740" ht="15"/>
    <row r="269741" ht="15"/>
    <row r="269742" ht="15"/>
    <row r="269743" ht="15"/>
    <row r="269744" ht="15"/>
    <row r="269745" ht="15"/>
    <row r="269746" ht="15"/>
    <row r="269747" ht="15"/>
    <row r="269748" ht="15"/>
    <row r="269749" ht="15"/>
    <row r="269750" ht="15"/>
    <row r="269751" ht="15"/>
    <row r="269752" ht="15"/>
    <row r="269753" ht="15"/>
    <row r="269754" ht="15"/>
    <row r="269755" ht="15"/>
    <row r="269756" ht="15"/>
    <row r="269757" ht="15"/>
    <row r="269758" ht="15"/>
    <row r="269759" ht="15"/>
    <row r="269760" ht="15"/>
    <row r="269761" ht="15"/>
    <row r="269762" ht="15"/>
    <row r="269763" ht="15"/>
    <row r="269764" ht="15"/>
    <row r="269765" ht="15"/>
    <row r="269766" ht="15"/>
    <row r="269767" ht="15"/>
    <row r="269768" ht="15"/>
    <row r="269769" ht="15"/>
    <row r="269770" ht="15"/>
    <row r="269771" ht="15"/>
    <row r="269772" ht="15"/>
    <row r="269773" ht="15"/>
    <row r="269774" ht="15"/>
    <row r="269775" ht="15"/>
    <row r="269776" ht="15"/>
    <row r="269777" ht="15"/>
    <row r="269778" ht="15"/>
    <row r="269779" ht="15"/>
    <row r="269780" ht="15"/>
    <row r="269781" ht="15"/>
    <row r="269782" ht="15"/>
    <row r="269783" ht="15"/>
    <row r="269784" ht="15"/>
    <row r="269785" ht="15"/>
    <row r="269786" ht="15"/>
    <row r="269787" ht="15"/>
    <row r="269788" ht="15"/>
    <row r="269789" ht="15"/>
    <row r="269790" ht="15"/>
    <row r="269791" ht="15"/>
    <row r="269792" ht="15"/>
    <row r="269793" ht="15"/>
    <row r="269794" ht="15"/>
    <row r="269795" ht="15"/>
    <row r="269796" ht="15"/>
    <row r="269797" ht="15"/>
    <row r="269798" ht="15"/>
    <row r="269799" ht="15"/>
    <row r="269800" ht="15"/>
    <row r="269801" ht="15"/>
    <row r="269802" ht="15"/>
    <row r="269803" ht="15"/>
    <row r="269804" ht="15"/>
    <row r="269805" ht="15"/>
    <row r="269806" ht="15"/>
    <row r="269807" ht="15"/>
    <row r="269808" ht="15"/>
    <row r="269809" ht="15"/>
    <row r="269810" ht="15"/>
    <row r="269811" ht="15"/>
    <row r="269812" ht="15"/>
    <row r="269813" ht="15"/>
    <row r="269814" ht="15"/>
    <row r="269815" ht="15"/>
    <row r="269816" ht="15"/>
    <row r="269817" ht="15"/>
    <row r="269818" ht="15"/>
    <row r="269819" ht="15"/>
    <row r="269820" ht="15"/>
    <row r="269821" ht="15"/>
    <row r="269822" ht="15"/>
    <row r="269823" ht="15"/>
    <row r="269824" ht="15"/>
    <row r="269825" ht="15"/>
    <row r="269826" ht="15"/>
    <row r="269827" ht="15"/>
    <row r="269828" ht="15"/>
    <row r="269829" ht="15"/>
    <row r="269830" ht="15"/>
    <row r="269831" ht="15"/>
    <row r="269832" ht="15"/>
    <row r="269833" ht="15"/>
    <row r="269834" ht="15"/>
    <row r="269835" ht="15"/>
    <row r="269836" ht="15"/>
    <row r="269837" ht="15"/>
    <row r="269838" ht="15"/>
    <row r="269839" ht="15"/>
    <row r="269840" ht="15"/>
    <row r="269841" ht="15"/>
    <row r="269842" ht="15"/>
    <row r="269843" ht="15"/>
    <row r="269844" ht="15"/>
    <row r="269845" ht="15"/>
    <row r="269846" ht="15"/>
    <row r="269847" ht="15"/>
    <row r="269848" ht="15"/>
    <row r="269849" ht="15"/>
    <row r="269850" ht="15"/>
    <row r="269851" ht="15"/>
    <row r="269852" ht="15"/>
    <row r="269853" ht="15"/>
    <row r="269854" ht="15"/>
    <row r="269855" ht="15"/>
    <row r="269856" ht="15"/>
    <row r="269857" ht="15"/>
    <row r="269858" ht="15"/>
    <row r="269859" ht="15"/>
    <row r="269860" ht="15"/>
    <row r="269861" ht="15"/>
    <row r="269862" ht="15"/>
    <row r="269863" ht="15"/>
    <row r="269864" ht="15"/>
    <row r="269865" ht="15"/>
    <row r="269866" ht="15"/>
    <row r="269867" ht="15"/>
    <row r="269868" ht="15"/>
    <row r="269869" ht="15"/>
    <row r="269870" ht="15"/>
    <row r="269871" ht="15"/>
    <row r="269872" ht="15"/>
    <row r="269873" ht="15"/>
    <row r="269874" ht="15"/>
    <row r="269875" ht="15"/>
    <row r="269876" ht="15"/>
    <row r="269877" ht="15"/>
    <row r="269878" ht="15"/>
    <row r="269879" ht="15"/>
    <row r="269880" ht="15"/>
    <row r="269881" ht="15"/>
    <row r="269882" ht="15"/>
    <row r="269883" ht="15"/>
    <row r="269884" ht="15"/>
    <row r="269885" ht="15"/>
    <row r="269886" ht="15"/>
    <row r="269887" ht="15"/>
    <row r="269888" ht="15"/>
    <row r="269889" ht="15"/>
    <row r="269890" ht="15"/>
    <row r="269891" ht="15"/>
    <row r="269892" ht="15"/>
    <row r="269893" ht="15"/>
    <row r="269894" ht="15"/>
    <row r="269895" ht="15"/>
    <row r="269896" ht="15"/>
    <row r="269897" ht="15"/>
    <row r="269898" ht="15"/>
    <row r="269899" ht="15"/>
    <row r="269900" ht="15"/>
    <row r="269901" ht="15"/>
    <row r="269902" ht="15"/>
    <row r="269903" ht="15"/>
    <row r="269904" ht="15"/>
    <row r="269905" ht="15"/>
    <row r="269906" ht="15"/>
    <row r="269907" ht="15"/>
    <row r="269908" ht="15"/>
    <row r="269909" ht="15"/>
    <row r="269910" ht="15"/>
    <row r="269911" ht="15"/>
    <row r="269912" ht="15"/>
    <row r="269913" ht="15"/>
    <row r="269914" ht="15"/>
    <row r="269915" ht="15"/>
    <row r="269916" ht="15"/>
    <row r="269917" ht="15"/>
    <row r="269918" ht="15"/>
    <row r="269919" ht="15"/>
    <row r="269920" ht="15"/>
    <row r="269921" ht="15"/>
    <row r="269922" ht="15"/>
    <row r="269923" ht="15"/>
    <row r="269924" ht="15"/>
    <row r="269925" ht="15"/>
    <row r="269926" ht="15"/>
    <row r="269927" ht="15"/>
    <row r="269928" ht="15"/>
    <row r="269929" ht="15"/>
    <row r="269930" ht="15"/>
    <row r="269931" ht="15"/>
    <row r="269932" ht="15"/>
    <row r="269933" ht="15"/>
    <row r="269934" ht="15"/>
    <row r="269935" ht="15"/>
    <row r="269936" ht="15"/>
    <row r="269937" ht="15"/>
    <row r="269938" ht="15"/>
    <row r="269939" ht="15"/>
    <row r="269940" ht="15"/>
    <row r="269941" ht="15"/>
    <row r="269942" ht="15"/>
    <row r="269943" ht="15"/>
    <row r="269944" ht="15"/>
    <row r="269945" ht="15"/>
    <row r="269946" ht="15"/>
    <row r="269947" ht="15"/>
    <row r="269948" ht="15"/>
    <row r="269949" ht="15"/>
    <row r="269950" ht="15"/>
    <row r="269951" ht="15"/>
    <row r="269952" ht="15"/>
    <row r="269953" ht="15"/>
    <row r="269954" ht="15"/>
    <row r="269955" ht="15"/>
    <row r="269956" ht="15"/>
    <row r="269957" ht="15"/>
    <row r="269958" ht="15"/>
    <row r="269959" ht="15"/>
    <row r="269960" ht="15"/>
    <row r="269961" ht="15"/>
    <row r="269962" ht="15"/>
    <row r="269963" ht="15"/>
    <row r="269964" ht="15"/>
    <row r="269965" ht="15"/>
    <row r="269966" ht="15"/>
    <row r="269967" ht="15"/>
    <row r="269968" ht="15"/>
    <row r="269969" ht="15"/>
    <row r="269970" ht="15"/>
    <row r="269971" ht="15"/>
    <row r="269972" ht="15"/>
    <row r="269973" ht="15"/>
    <row r="269974" ht="15"/>
    <row r="269975" ht="15"/>
    <row r="269976" ht="15"/>
    <row r="269977" ht="15"/>
    <row r="269978" ht="15"/>
    <row r="269979" ht="15"/>
    <row r="269980" ht="15"/>
    <row r="269981" ht="15"/>
    <row r="269982" ht="15"/>
    <row r="269983" ht="15"/>
    <row r="269984" ht="15"/>
    <row r="269985" ht="15"/>
    <row r="269986" ht="15"/>
    <row r="269987" ht="15"/>
    <row r="269988" ht="15"/>
    <row r="269989" ht="15"/>
    <row r="269990" ht="15"/>
    <row r="269991" ht="15"/>
    <row r="269992" ht="15"/>
    <row r="269993" ht="15"/>
    <row r="269994" ht="15"/>
    <row r="269995" ht="15"/>
    <row r="269996" ht="15"/>
    <row r="269997" ht="15"/>
    <row r="269998" ht="15"/>
    <row r="269999" ht="15"/>
    <row r="270000" ht="15"/>
    <row r="270001" ht="15"/>
    <row r="270002" ht="15"/>
    <row r="270003" ht="15"/>
    <row r="270004" ht="15"/>
    <row r="270005" ht="15"/>
    <row r="270006" ht="15"/>
    <row r="270007" ht="15"/>
    <row r="270008" ht="15"/>
    <row r="270009" ht="15"/>
    <row r="270010" ht="15"/>
    <row r="270011" ht="15"/>
    <row r="270012" ht="15"/>
    <row r="270013" ht="15"/>
    <row r="270014" ht="15"/>
    <row r="270015" ht="15"/>
    <row r="270016" ht="15"/>
    <row r="270017" ht="15"/>
    <row r="270018" ht="15"/>
    <row r="270019" ht="15"/>
    <row r="270020" ht="15"/>
    <row r="270021" ht="15"/>
    <row r="270022" ht="15"/>
    <row r="270023" ht="15"/>
    <row r="270024" ht="15"/>
    <row r="270025" ht="15"/>
    <row r="270026" ht="15"/>
    <row r="270027" ht="15"/>
    <row r="270028" ht="15"/>
    <row r="270029" ht="15"/>
    <row r="270030" ht="15"/>
    <row r="270031" ht="15"/>
    <row r="270032" ht="15"/>
    <row r="270033" ht="15"/>
    <row r="270034" ht="15"/>
    <row r="270035" ht="15"/>
    <row r="270036" ht="15"/>
    <row r="270037" ht="15"/>
    <row r="270038" ht="15"/>
    <row r="270039" ht="15"/>
    <row r="270040" ht="15"/>
    <row r="270041" ht="15"/>
    <row r="270042" ht="15"/>
    <row r="270043" ht="15"/>
    <row r="270044" ht="15"/>
    <row r="270045" ht="15"/>
    <row r="270046" ht="15"/>
    <row r="270047" ht="15"/>
    <row r="270048" ht="15"/>
    <row r="270049" ht="15"/>
    <row r="270050" ht="15"/>
    <row r="270051" ht="15"/>
    <row r="270052" ht="15"/>
    <row r="270053" ht="15"/>
    <row r="270054" ht="15"/>
    <row r="270055" ht="15"/>
    <row r="270056" ht="15"/>
    <row r="270057" ht="15"/>
    <row r="270058" ht="15"/>
    <row r="270059" ht="15"/>
    <row r="270060" ht="15"/>
    <row r="270061" ht="15"/>
    <row r="270062" ht="15"/>
    <row r="270063" ht="15"/>
    <row r="270064" ht="15"/>
    <row r="270065" ht="15"/>
    <row r="270066" ht="15"/>
    <row r="270067" ht="15"/>
    <row r="270068" ht="15"/>
    <row r="270069" ht="15"/>
    <row r="270070" ht="15"/>
    <row r="270071" ht="15"/>
    <row r="270072" ht="15"/>
    <row r="270073" ht="15"/>
    <row r="270074" ht="15"/>
    <row r="270075" ht="15"/>
    <row r="270076" ht="15"/>
    <row r="270077" ht="15"/>
    <row r="270078" ht="15"/>
    <row r="270079" ht="15"/>
    <row r="270080" ht="15"/>
    <row r="270081" ht="15"/>
    <row r="270082" ht="15"/>
    <row r="270083" ht="15"/>
    <row r="270084" ht="15"/>
    <row r="270085" ht="15"/>
    <row r="270086" ht="15"/>
    <row r="270087" ht="15"/>
    <row r="270088" ht="15"/>
    <row r="270089" ht="15"/>
    <row r="270090" ht="15"/>
    <row r="270091" ht="15"/>
    <row r="270092" ht="15"/>
    <row r="270093" ht="15"/>
    <row r="270094" ht="15"/>
    <row r="270095" ht="15"/>
    <row r="270096" ht="15"/>
    <row r="270097" ht="15"/>
    <row r="270098" ht="15"/>
    <row r="270099" ht="15"/>
    <row r="270100" ht="15"/>
    <row r="270101" ht="15"/>
    <row r="270102" ht="15"/>
    <row r="270103" ht="15"/>
    <row r="270104" ht="15"/>
    <row r="270105" ht="15"/>
    <row r="270106" ht="15"/>
    <row r="270107" ht="15"/>
    <row r="270108" ht="15"/>
    <row r="270109" ht="15"/>
    <row r="270110" ht="15"/>
    <row r="270111" ht="15"/>
    <row r="270112" ht="15"/>
    <row r="270113" ht="15"/>
    <row r="270114" ht="15"/>
    <row r="270115" ht="15"/>
    <row r="270116" ht="15"/>
    <row r="270117" ht="15"/>
    <row r="270118" ht="15"/>
    <row r="270119" ht="15"/>
    <row r="270120" ht="15"/>
    <row r="270121" ht="15"/>
    <row r="270122" ht="15"/>
    <row r="270123" ht="15"/>
    <row r="270124" ht="15"/>
    <row r="270125" ht="15"/>
    <row r="270126" ht="15"/>
    <row r="270127" ht="15"/>
    <row r="270128" ht="15"/>
    <row r="270129" ht="15"/>
    <row r="270130" ht="15"/>
    <row r="270131" ht="15"/>
    <row r="270132" ht="15"/>
    <row r="270133" ht="15"/>
    <row r="270134" ht="15"/>
    <row r="270135" ht="15"/>
    <row r="270136" ht="15"/>
    <row r="270137" ht="15"/>
    <row r="270138" ht="15"/>
    <row r="270139" ht="15"/>
    <row r="270140" ht="15"/>
    <row r="270141" ht="15"/>
    <row r="270142" ht="15"/>
    <row r="270143" ht="15"/>
    <row r="270144" ht="15"/>
    <row r="270145" ht="15"/>
    <row r="270146" ht="15"/>
    <row r="270147" ht="15"/>
    <row r="270148" ht="15"/>
    <row r="270149" ht="15"/>
    <row r="270150" ht="15"/>
    <row r="270151" ht="15"/>
    <row r="270152" ht="15"/>
    <row r="270153" ht="15"/>
    <row r="270154" ht="15"/>
    <row r="270155" ht="15"/>
    <row r="270156" ht="15"/>
    <row r="270157" ht="15"/>
    <row r="270158" ht="15"/>
    <row r="270159" ht="15"/>
    <row r="270160" ht="15"/>
    <row r="270161" ht="15"/>
    <row r="270162" ht="15"/>
    <row r="270163" ht="15"/>
    <row r="270164" ht="15"/>
    <row r="270165" ht="15"/>
    <row r="270166" ht="15"/>
    <row r="270167" ht="15"/>
    <row r="270168" ht="15"/>
    <row r="270169" ht="15"/>
    <row r="270170" ht="15"/>
    <row r="270171" ht="15"/>
    <row r="270172" ht="15"/>
    <row r="270173" ht="15"/>
    <row r="270174" ht="15"/>
    <row r="270175" ht="15"/>
    <row r="270176" ht="15"/>
    <row r="270177" ht="15"/>
    <row r="270178" ht="15"/>
    <row r="270179" ht="15"/>
    <row r="270180" ht="15"/>
    <row r="270181" ht="15"/>
    <row r="270182" ht="15"/>
    <row r="270183" ht="15"/>
    <row r="270184" ht="15"/>
    <row r="270185" ht="15"/>
    <row r="270186" ht="15"/>
    <row r="270187" ht="15"/>
    <row r="270188" ht="15"/>
    <row r="270189" ht="15"/>
    <row r="270190" ht="15"/>
    <row r="270191" ht="15"/>
    <row r="270192" ht="15"/>
    <row r="270193" ht="15"/>
    <row r="270194" ht="15"/>
    <row r="270195" ht="15"/>
    <row r="270196" ht="15"/>
    <row r="270197" ht="15"/>
    <row r="270198" ht="15"/>
    <row r="270199" ht="15"/>
    <row r="270200" ht="15"/>
    <row r="270201" ht="15"/>
    <row r="270202" ht="15"/>
    <row r="270203" ht="15"/>
    <row r="270204" ht="15"/>
    <row r="270205" ht="15"/>
    <row r="270206" ht="15"/>
    <row r="270207" ht="15"/>
    <row r="270208" ht="15"/>
    <row r="270209" ht="15"/>
    <row r="270210" ht="15"/>
    <row r="270211" ht="15"/>
    <row r="270212" ht="15"/>
    <row r="270213" ht="15"/>
    <row r="270214" ht="15"/>
    <row r="270215" ht="15"/>
    <row r="270216" ht="15"/>
    <row r="270217" ht="15"/>
    <row r="270218" ht="15"/>
    <row r="270219" ht="15"/>
    <row r="270220" ht="15"/>
    <row r="270221" ht="15"/>
    <row r="270222" ht="15"/>
    <row r="270223" ht="15"/>
    <row r="270224" ht="15"/>
    <row r="270225" ht="15"/>
    <row r="270226" ht="15"/>
    <row r="270227" ht="15"/>
    <row r="270228" ht="15"/>
    <row r="270229" ht="15"/>
    <row r="270230" ht="15"/>
    <row r="270231" ht="15"/>
    <row r="270232" ht="15"/>
    <row r="270233" ht="15"/>
    <row r="270234" ht="15"/>
    <row r="270235" ht="15"/>
    <row r="270236" ht="15"/>
    <row r="270237" ht="15"/>
    <row r="270238" ht="15"/>
    <row r="270239" ht="15"/>
    <row r="270240" ht="15"/>
    <row r="270241" ht="15"/>
    <row r="270242" ht="15"/>
    <row r="270243" ht="15"/>
    <row r="270244" ht="15"/>
    <row r="270245" ht="15"/>
    <row r="270246" ht="15"/>
    <row r="270247" ht="15"/>
    <row r="270248" ht="15"/>
    <row r="270249" ht="15"/>
    <row r="270250" ht="15"/>
    <row r="270251" ht="15"/>
    <row r="270252" ht="15"/>
    <row r="270253" ht="15"/>
    <row r="270254" ht="15"/>
    <row r="270255" ht="15"/>
    <row r="270256" ht="15"/>
    <row r="270257" ht="15"/>
    <row r="270258" ht="15"/>
    <row r="270259" ht="15"/>
    <row r="270260" ht="15"/>
    <row r="270261" ht="15"/>
    <row r="270262" ht="15"/>
    <row r="270263" ht="15"/>
    <row r="270264" ht="15"/>
    <row r="270265" ht="15"/>
    <row r="270266" ht="15"/>
    <row r="270267" ht="15"/>
    <row r="270268" ht="15"/>
    <row r="270269" ht="15"/>
    <row r="270270" ht="15"/>
    <row r="270271" ht="15"/>
    <row r="270272" ht="15"/>
    <row r="270273" ht="15"/>
    <row r="270274" ht="15"/>
    <row r="270275" ht="15"/>
    <row r="270276" ht="15"/>
    <row r="270277" ht="15"/>
    <row r="270278" ht="15"/>
    <row r="270279" ht="15"/>
    <row r="270280" ht="15"/>
    <row r="270281" ht="15"/>
    <row r="270282" ht="15"/>
    <row r="270283" ht="15"/>
    <row r="270284" ht="15"/>
    <row r="270285" ht="15"/>
    <row r="270286" ht="15"/>
    <row r="270287" ht="15"/>
    <row r="270288" ht="15"/>
    <row r="270289" ht="15"/>
    <row r="270290" ht="15"/>
    <row r="270291" ht="15"/>
    <row r="270292" ht="15"/>
    <row r="270293" ht="15"/>
    <row r="270294" ht="15"/>
    <row r="270295" ht="15"/>
    <row r="270296" ht="15"/>
    <row r="270297" ht="15"/>
    <row r="270298" ht="15"/>
    <row r="270299" ht="15"/>
    <row r="270300" ht="15"/>
    <row r="270301" ht="15"/>
    <row r="270302" ht="15"/>
    <row r="270303" ht="15"/>
    <row r="270304" ht="15"/>
    <row r="270305" ht="15"/>
    <row r="270306" ht="15"/>
    <row r="270307" ht="15"/>
    <row r="270308" ht="15"/>
    <row r="270309" ht="15"/>
    <row r="270310" ht="15"/>
    <row r="270311" ht="15"/>
    <row r="270312" ht="15"/>
    <row r="270313" ht="15"/>
    <row r="270314" ht="15"/>
    <row r="270315" ht="15"/>
    <row r="270316" ht="15"/>
    <row r="270317" ht="15"/>
    <row r="270318" ht="15"/>
    <row r="270319" ht="15"/>
    <row r="270320" ht="15"/>
    <row r="270321" ht="15"/>
    <row r="270322" ht="15"/>
    <row r="270323" ht="15"/>
    <row r="270324" ht="15"/>
    <row r="270325" ht="15"/>
    <row r="270326" ht="15"/>
    <row r="270327" ht="15"/>
    <row r="270328" ht="15"/>
    <row r="270329" ht="15"/>
    <row r="270330" ht="15"/>
    <row r="270331" ht="15"/>
    <row r="270332" ht="15"/>
    <row r="270333" ht="15"/>
    <row r="270334" ht="15"/>
    <row r="270335" ht="15"/>
    <row r="270336" ht="15"/>
    <row r="270337" ht="15"/>
    <row r="270338" ht="15"/>
    <row r="270339" ht="15"/>
    <row r="270340" ht="15"/>
    <row r="270341" ht="15"/>
    <row r="270342" ht="15"/>
    <row r="270343" ht="15"/>
    <row r="270344" ht="15"/>
    <row r="270345" ht="15"/>
    <row r="270346" ht="15"/>
    <row r="270347" ht="15"/>
    <row r="270348" ht="15"/>
    <row r="270349" ht="15"/>
    <row r="270350" ht="15"/>
    <row r="270351" ht="15"/>
    <row r="270352" ht="15"/>
    <row r="270353" ht="15"/>
    <row r="270354" ht="15"/>
    <row r="270355" ht="15"/>
    <row r="270356" ht="15"/>
    <row r="270357" ht="15"/>
    <row r="270358" ht="15"/>
    <row r="270359" ht="15"/>
    <row r="270360" ht="15"/>
    <row r="270361" ht="15"/>
    <row r="270362" ht="15"/>
    <row r="270363" ht="15"/>
    <row r="270364" ht="15"/>
    <row r="270365" ht="15"/>
    <row r="270366" ht="15"/>
    <row r="270367" ht="15"/>
    <row r="270368" ht="15"/>
    <row r="270369" ht="15"/>
    <row r="270370" ht="15"/>
    <row r="270371" ht="15"/>
    <row r="270372" ht="15"/>
    <row r="270373" ht="15"/>
    <row r="270374" ht="15"/>
    <row r="270375" ht="15"/>
    <row r="270376" ht="15"/>
    <row r="270377" ht="15"/>
    <row r="270378" ht="15"/>
    <row r="270379" ht="15"/>
    <row r="270380" ht="15"/>
    <row r="270381" ht="15"/>
    <row r="270382" ht="15"/>
    <row r="270383" ht="15"/>
    <row r="270384" ht="15"/>
    <row r="270385" ht="15"/>
    <row r="270386" ht="15"/>
    <row r="270387" ht="15"/>
    <row r="270388" ht="15"/>
    <row r="270389" ht="15"/>
    <row r="270390" ht="15"/>
    <row r="270391" ht="15"/>
    <row r="270392" ht="15"/>
    <row r="270393" ht="15"/>
    <row r="270394" ht="15"/>
    <row r="270395" ht="15"/>
    <row r="270396" ht="15"/>
    <row r="270397" ht="15"/>
    <row r="270398" ht="15"/>
    <row r="270399" ht="15"/>
    <row r="270400" ht="15"/>
    <row r="270401" ht="15"/>
    <row r="270402" ht="15"/>
    <row r="270403" ht="15"/>
    <row r="270404" ht="15"/>
    <row r="270405" ht="15"/>
    <row r="270406" ht="15"/>
    <row r="270407" ht="15"/>
    <row r="270408" ht="15"/>
    <row r="270409" ht="15"/>
    <row r="270410" ht="15"/>
    <row r="270411" ht="15"/>
    <row r="270412" ht="15"/>
    <row r="270413" ht="15"/>
    <row r="270414" ht="15"/>
    <row r="270415" ht="15"/>
    <row r="270416" ht="15"/>
    <row r="270417" ht="15"/>
    <row r="270418" ht="15"/>
    <row r="270419" ht="15"/>
    <row r="270420" ht="15"/>
    <row r="270421" ht="15"/>
    <row r="270422" ht="15"/>
    <row r="270423" ht="15"/>
    <row r="270424" ht="15"/>
    <row r="270425" ht="15"/>
    <row r="270426" ht="15"/>
    <row r="270427" ht="15"/>
    <row r="270428" ht="15"/>
    <row r="270429" ht="15"/>
    <row r="270430" ht="15"/>
    <row r="270431" ht="15"/>
    <row r="270432" ht="15"/>
    <row r="270433" ht="15"/>
    <row r="270434" ht="15"/>
    <row r="270435" ht="15"/>
    <row r="270436" ht="15"/>
    <row r="270437" ht="15"/>
    <row r="270438" ht="15"/>
    <row r="270439" ht="15"/>
    <row r="270440" ht="15"/>
    <row r="270441" ht="15"/>
    <row r="270442" ht="15"/>
    <row r="270443" ht="15"/>
    <row r="270444" ht="15"/>
    <row r="270445" ht="15"/>
    <row r="270446" ht="15"/>
    <row r="270447" ht="15"/>
    <row r="270448" ht="15"/>
    <row r="270449" ht="15"/>
    <row r="270450" ht="15"/>
    <row r="270451" ht="15"/>
    <row r="270452" ht="15"/>
    <row r="270453" ht="15"/>
    <row r="270454" ht="15"/>
    <row r="270455" ht="15"/>
    <row r="270456" ht="15"/>
    <row r="270457" ht="15"/>
    <row r="270458" ht="15"/>
    <row r="270459" ht="15"/>
    <row r="270460" ht="15"/>
    <row r="270461" ht="15"/>
    <row r="270462" ht="15"/>
    <row r="270463" ht="15"/>
    <row r="270464" ht="15"/>
    <row r="270465" ht="15"/>
    <row r="270466" ht="15"/>
    <row r="270467" ht="15"/>
    <row r="270468" ht="15"/>
    <row r="270469" ht="15"/>
    <row r="270470" ht="15"/>
    <row r="270471" ht="15"/>
    <row r="270472" ht="15"/>
    <row r="270473" ht="15"/>
    <row r="270474" ht="15"/>
    <row r="270475" ht="15"/>
    <row r="270476" ht="15"/>
    <row r="270477" ht="15"/>
    <row r="270478" ht="15"/>
    <row r="270479" ht="15"/>
    <row r="270480" ht="15"/>
    <row r="270481" ht="15"/>
    <row r="270482" ht="15"/>
    <row r="270483" ht="15"/>
    <row r="270484" ht="15"/>
    <row r="270485" ht="15"/>
    <row r="270486" ht="15"/>
    <row r="270487" ht="15"/>
    <row r="270488" ht="15"/>
    <row r="270489" ht="15"/>
    <row r="270490" ht="15"/>
    <row r="270491" ht="15"/>
    <row r="270492" ht="15"/>
    <row r="270493" ht="15"/>
    <row r="270494" ht="15"/>
    <row r="270495" ht="15"/>
    <row r="270496" ht="15"/>
    <row r="270497" ht="15"/>
    <row r="270498" ht="15"/>
    <row r="270499" ht="15"/>
    <row r="270500" ht="15"/>
    <row r="270501" ht="15"/>
    <row r="270502" ht="15"/>
    <row r="270503" ht="15"/>
    <row r="270504" ht="15"/>
    <row r="270505" ht="15"/>
    <row r="270506" ht="15"/>
    <row r="270507" ht="15"/>
    <row r="270508" ht="15"/>
    <row r="270509" ht="15"/>
    <row r="270510" ht="15"/>
    <row r="270511" ht="15"/>
    <row r="270512" ht="15"/>
    <row r="270513" ht="15"/>
    <row r="270514" ht="15"/>
    <row r="270515" ht="15"/>
    <row r="270516" ht="15"/>
    <row r="270517" ht="15"/>
    <row r="270518" ht="15"/>
    <row r="270519" ht="15"/>
    <row r="270520" ht="15"/>
    <row r="270521" ht="15"/>
    <row r="270522" ht="15"/>
    <row r="270523" ht="15"/>
    <row r="270524" ht="15"/>
    <row r="270525" ht="15"/>
    <row r="270526" ht="15"/>
    <row r="270527" ht="15"/>
    <row r="270528" ht="15"/>
    <row r="270529" ht="15"/>
    <row r="270530" ht="15"/>
    <row r="270531" ht="15"/>
    <row r="270532" ht="15"/>
    <row r="270533" ht="15"/>
    <row r="270534" ht="15"/>
    <row r="270535" ht="15"/>
    <row r="270536" ht="15"/>
    <row r="270537" ht="15"/>
    <row r="270538" ht="15"/>
    <row r="270539" ht="15"/>
    <row r="270540" ht="15"/>
    <row r="270541" ht="15"/>
    <row r="270542" ht="15"/>
    <row r="270543" ht="15"/>
    <row r="270544" ht="15"/>
    <row r="270545" ht="15"/>
    <row r="270546" ht="15"/>
    <row r="270547" ht="15"/>
    <row r="270548" ht="15"/>
    <row r="270549" ht="15"/>
    <row r="270550" ht="15"/>
    <row r="270551" ht="15"/>
    <row r="270552" ht="15"/>
    <row r="270553" ht="15"/>
    <row r="270554" ht="15"/>
    <row r="270555" ht="15"/>
    <row r="270556" ht="15"/>
    <row r="270557" ht="15"/>
    <row r="270558" ht="15"/>
    <row r="270559" ht="15"/>
    <row r="270560" ht="15"/>
    <row r="270561" ht="15"/>
    <row r="270562" ht="15"/>
    <row r="270563" ht="15"/>
    <row r="270564" ht="15"/>
    <row r="270565" ht="15"/>
    <row r="270566" ht="15"/>
    <row r="270567" ht="15"/>
    <row r="270568" ht="15"/>
    <row r="270569" ht="15"/>
    <row r="270570" ht="15"/>
    <row r="270571" ht="15"/>
    <row r="270572" ht="15"/>
    <row r="270573" ht="15"/>
    <row r="270574" ht="15"/>
    <row r="270575" ht="15"/>
    <row r="270576" ht="15"/>
    <row r="270577" ht="15"/>
    <row r="270578" ht="15"/>
    <row r="270579" ht="15"/>
    <row r="270580" ht="15"/>
    <row r="270581" ht="15"/>
    <row r="270582" ht="15"/>
    <row r="270583" ht="15"/>
    <row r="270584" ht="15"/>
    <row r="270585" ht="15"/>
    <row r="270586" ht="15"/>
    <row r="270587" ht="15"/>
    <row r="270588" ht="15"/>
    <row r="270589" ht="15"/>
    <row r="270590" ht="15"/>
    <row r="270591" ht="15"/>
    <row r="270592" ht="15"/>
    <row r="270593" ht="15"/>
    <row r="270594" ht="15"/>
    <row r="270595" ht="15"/>
    <row r="270596" ht="15"/>
    <row r="270597" ht="15"/>
    <row r="270598" ht="15"/>
    <row r="270599" ht="15"/>
    <row r="270600" ht="15"/>
    <row r="270601" ht="15"/>
    <row r="270602" ht="15"/>
    <row r="270603" ht="15"/>
    <row r="270604" ht="15"/>
    <row r="270605" ht="15"/>
    <row r="270606" ht="15"/>
    <row r="270607" ht="15"/>
    <row r="270608" ht="15"/>
    <row r="270609" ht="15"/>
    <row r="270610" ht="15"/>
    <row r="270611" ht="15"/>
    <row r="270612" ht="15"/>
    <row r="270613" ht="15"/>
    <row r="270614" ht="15"/>
    <row r="270615" ht="15"/>
    <row r="270616" ht="15"/>
    <row r="270617" ht="15"/>
    <row r="270618" ht="15"/>
    <row r="270619" ht="15"/>
    <row r="270620" ht="15"/>
    <row r="270621" ht="15"/>
    <row r="270622" ht="15"/>
    <row r="270623" ht="15"/>
    <row r="270624" ht="15"/>
    <row r="270625" ht="15"/>
    <row r="270626" ht="15"/>
    <row r="270627" ht="15"/>
    <row r="270628" ht="15"/>
    <row r="270629" ht="15"/>
    <row r="270630" ht="15"/>
    <row r="270631" ht="15"/>
    <row r="270632" ht="15"/>
    <row r="270633" ht="15"/>
    <row r="270634" ht="15"/>
    <row r="270635" ht="15"/>
    <row r="270636" ht="15"/>
    <row r="270637" ht="15"/>
    <row r="270638" ht="15"/>
    <row r="270639" ht="15"/>
    <row r="270640" ht="15"/>
    <row r="270641" ht="15"/>
    <row r="270642" ht="15"/>
    <row r="270643" ht="15"/>
    <row r="270644" ht="15"/>
    <row r="270645" ht="15"/>
    <row r="270646" ht="15"/>
    <row r="270647" ht="15"/>
    <row r="270648" ht="15"/>
    <row r="270649" ht="15"/>
    <row r="270650" ht="15"/>
    <row r="270651" ht="15"/>
    <row r="270652" ht="15"/>
    <row r="270653" ht="15"/>
    <row r="270654" ht="15"/>
    <row r="270655" ht="15"/>
    <row r="270656" ht="15"/>
    <row r="270657" ht="15"/>
    <row r="270658" ht="15"/>
    <row r="270659" ht="15"/>
    <row r="270660" ht="15"/>
    <row r="270661" ht="15"/>
    <row r="270662" ht="15"/>
    <row r="270663" ht="15"/>
    <row r="270664" ht="15"/>
    <row r="270665" ht="15"/>
    <row r="270666" ht="15"/>
    <row r="270667" ht="15"/>
    <row r="270668" ht="15"/>
    <row r="270669" ht="15"/>
    <row r="270670" ht="15"/>
    <row r="270671" ht="15"/>
    <row r="270672" ht="15"/>
    <row r="270673" ht="15"/>
    <row r="270674" ht="15"/>
    <row r="270675" ht="15"/>
    <row r="270676" ht="15"/>
    <row r="270677" ht="15"/>
    <row r="270678" ht="15"/>
    <row r="270679" ht="15"/>
    <row r="270680" ht="15"/>
    <row r="270681" ht="15"/>
    <row r="270682" ht="15"/>
    <row r="270683" ht="15"/>
    <row r="270684" ht="15"/>
    <row r="270685" ht="15"/>
    <row r="270686" ht="15"/>
    <row r="270687" ht="15"/>
    <row r="270688" ht="15"/>
    <row r="270689" ht="15"/>
    <row r="270690" ht="15"/>
    <row r="270691" ht="15"/>
    <row r="270692" ht="15"/>
    <row r="270693" ht="15"/>
    <row r="270694" ht="15"/>
    <row r="270695" ht="15"/>
    <row r="270696" ht="15"/>
    <row r="270697" ht="15"/>
    <row r="270698" ht="15"/>
    <row r="270699" ht="15"/>
    <row r="270700" ht="15"/>
    <row r="270701" ht="15"/>
    <row r="270702" ht="15"/>
    <row r="270703" ht="15"/>
    <row r="270704" ht="15"/>
    <row r="270705" ht="15"/>
    <row r="270706" ht="15"/>
    <row r="270707" ht="15"/>
    <row r="270708" ht="15"/>
    <row r="270709" ht="15"/>
    <row r="270710" ht="15"/>
    <row r="270711" ht="15"/>
    <row r="270712" ht="15"/>
    <row r="270713" ht="15"/>
    <row r="270714" ht="15"/>
    <row r="270715" ht="15"/>
    <row r="270716" ht="15"/>
    <row r="270717" ht="15"/>
    <row r="270718" ht="15"/>
    <row r="270719" ht="15"/>
    <row r="270720" ht="15"/>
    <row r="270721" ht="15"/>
    <row r="270722" ht="15"/>
    <row r="270723" ht="15"/>
    <row r="270724" ht="15"/>
    <row r="270725" ht="15"/>
    <row r="270726" ht="15"/>
    <row r="270727" ht="15"/>
    <row r="270728" ht="15"/>
    <row r="270729" ht="15"/>
    <row r="270730" ht="15"/>
    <row r="270731" ht="15"/>
    <row r="270732" ht="15"/>
    <row r="270733" ht="15"/>
    <row r="270734" ht="15"/>
    <row r="270735" ht="15"/>
    <row r="270736" ht="15"/>
    <row r="270737" ht="15"/>
    <row r="270738" ht="15"/>
    <row r="270739" ht="15"/>
    <row r="270740" ht="15"/>
    <row r="270741" ht="15"/>
    <row r="270742" ht="15"/>
    <row r="270743" ht="15"/>
    <row r="270744" ht="15"/>
    <row r="270745" ht="15"/>
    <row r="270746" ht="15"/>
    <row r="270747" ht="15"/>
    <row r="270748" ht="15"/>
    <row r="270749" ht="15"/>
    <row r="270750" ht="15"/>
    <row r="270751" ht="15"/>
    <row r="270752" ht="15"/>
    <row r="270753" ht="15"/>
    <row r="270754" ht="15"/>
    <row r="270755" ht="15"/>
    <row r="270756" ht="15"/>
    <row r="270757" ht="15"/>
    <row r="270758" ht="15"/>
    <row r="270759" ht="15"/>
    <row r="270760" ht="15"/>
    <row r="270761" ht="15"/>
    <row r="270762" ht="15"/>
    <row r="270763" ht="15"/>
    <row r="270764" ht="15"/>
    <row r="270765" ht="15"/>
    <row r="270766" ht="15"/>
    <row r="270767" ht="15"/>
    <row r="270768" ht="15"/>
    <row r="270769" ht="15"/>
    <row r="270770" ht="15"/>
    <row r="270771" ht="15"/>
    <row r="270772" ht="15"/>
    <row r="270773" ht="15"/>
    <row r="270774" ht="15"/>
    <row r="270775" ht="15"/>
    <row r="270776" ht="15"/>
    <row r="270777" ht="15"/>
    <row r="270778" ht="15"/>
    <row r="270779" ht="15"/>
    <row r="270780" ht="15"/>
    <row r="270781" ht="15"/>
    <row r="270782" ht="15"/>
    <row r="270783" ht="15"/>
    <row r="270784" ht="15"/>
    <row r="270785" ht="15"/>
    <row r="270786" ht="15"/>
    <row r="270787" ht="15"/>
    <row r="270788" ht="15"/>
    <row r="270789" ht="15"/>
    <row r="270790" ht="15"/>
    <row r="270791" ht="15"/>
    <row r="270792" ht="15"/>
    <row r="270793" ht="15"/>
    <row r="270794" ht="15"/>
    <row r="270795" ht="15"/>
    <row r="270796" ht="15"/>
    <row r="270797" ht="15"/>
    <row r="270798" ht="15"/>
    <row r="270799" ht="15"/>
    <row r="270800" ht="15"/>
    <row r="270801" ht="15"/>
    <row r="270802" ht="15"/>
    <row r="270803" ht="15"/>
    <row r="270804" ht="15"/>
    <row r="270805" ht="15"/>
    <row r="270806" ht="15"/>
    <row r="270807" ht="15"/>
    <row r="270808" ht="15"/>
    <row r="270809" ht="15"/>
    <row r="270810" ht="15"/>
    <row r="270811" ht="15"/>
    <row r="270812" ht="15"/>
    <row r="270813" ht="15"/>
    <row r="270814" ht="15"/>
    <row r="270815" ht="15"/>
    <row r="270816" ht="15"/>
    <row r="270817" ht="15"/>
    <row r="270818" ht="15"/>
    <row r="270819" ht="15"/>
    <row r="270820" ht="15"/>
    <row r="270821" ht="15"/>
    <row r="270822" ht="15"/>
    <row r="270823" ht="15"/>
    <row r="270824" ht="15"/>
    <row r="270825" ht="15"/>
    <row r="270826" ht="15"/>
    <row r="270827" ht="15"/>
    <row r="270828" ht="15"/>
    <row r="270829" ht="15"/>
    <row r="270830" ht="15"/>
    <row r="270831" ht="15"/>
    <row r="270832" ht="15"/>
    <row r="270833" ht="15"/>
    <row r="270834" ht="15"/>
    <row r="270835" ht="15"/>
    <row r="270836" ht="15"/>
    <row r="270837" ht="15"/>
    <row r="270838" ht="15"/>
    <row r="270839" ht="15"/>
    <row r="270840" ht="15"/>
    <row r="270841" ht="15"/>
    <row r="270842" ht="15"/>
    <row r="270843" ht="15"/>
    <row r="270844" ht="15"/>
    <row r="270845" ht="15"/>
    <row r="270846" ht="15"/>
    <row r="270847" ht="15"/>
    <row r="270848" ht="15"/>
    <row r="270849" ht="15"/>
    <row r="270850" ht="15"/>
    <row r="270851" ht="15"/>
    <row r="270852" ht="15"/>
    <row r="270853" ht="15"/>
    <row r="270854" ht="15"/>
    <row r="270855" ht="15"/>
    <row r="270856" ht="15"/>
    <row r="270857" ht="15"/>
    <row r="270858" ht="15"/>
    <row r="270859" ht="15"/>
    <row r="270860" ht="15"/>
    <row r="270861" ht="15"/>
    <row r="270862" ht="15"/>
    <row r="270863" ht="15"/>
    <row r="270864" ht="15"/>
    <row r="270865" ht="15"/>
    <row r="270866" ht="15"/>
    <row r="270867" ht="15"/>
    <row r="270868" ht="15"/>
    <row r="270869" ht="15"/>
    <row r="270870" ht="15"/>
    <row r="270871" ht="15"/>
    <row r="270872" ht="15"/>
    <row r="270873" ht="15"/>
    <row r="270874" ht="15"/>
    <row r="270875" ht="15"/>
    <row r="270876" ht="15"/>
    <row r="270877" ht="15"/>
    <row r="270878" ht="15"/>
    <row r="270879" ht="15"/>
    <row r="270880" ht="15"/>
    <row r="270881" ht="15"/>
    <row r="270882" ht="15"/>
    <row r="270883" ht="15"/>
    <row r="270884" ht="15"/>
    <row r="270885" ht="15"/>
    <row r="270886" ht="15"/>
    <row r="270887" ht="15"/>
    <row r="270888" ht="15"/>
    <row r="270889" ht="15"/>
    <row r="270890" ht="15"/>
    <row r="270891" ht="15"/>
    <row r="270892" ht="15"/>
    <row r="270893" ht="15"/>
    <row r="270894" ht="15"/>
    <row r="270895" ht="15"/>
    <row r="270896" ht="15"/>
    <row r="270897" ht="15"/>
    <row r="270898" ht="15"/>
    <row r="270899" ht="15"/>
    <row r="270900" ht="15"/>
    <row r="270901" ht="15"/>
    <row r="270902" ht="15"/>
    <row r="270903" ht="15"/>
    <row r="270904" ht="15"/>
    <row r="270905" ht="15"/>
    <row r="270906" ht="15"/>
    <row r="270907" ht="15"/>
    <row r="270908" ht="15"/>
    <row r="270909" ht="15"/>
    <row r="270910" ht="15"/>
    <row r="270911" ht="15"/>
    <row r="270912" ht="15"/>
    <row r="270913" ht="15"/>
    <row r="270914" ht="15"/>
    <row r="270915" ht="15"/>
    <row r="270916" ht="15"/>
    <row r="270917" ht="15"/>
    <row r="270918" ht="15"/>
    <row r="270919" ht="15"/>
    <row r="270920" ht="15"/>
    <row r="270921" ht="15"/>
    <row r="270922" ht="15"/>
    <row r="270923" ht="15"/>
    <row r="270924" ht="15"/>
    <row r="270925" ht="15"/>
    <row r="270926" ht="15"/>
    <row r="270927" ht="15"/>
    <row r="270928" ht="15"/>
    <row r="270929" ht="15"/>
    <row r="270930" ht="15"/>
    <row r="270931" ht="15"/>
    <row r="270932" ht="15"/>
    <row r="270933" ht="15"/>
    <row r="270934" ht="15"/>
    <row r="270935" ht="15"/>
    <row r="270936" ht="15"/>
    <row r="270937" ht="15"/>
    <row r="270938" ht="15"/>
    <row r="270939" ht="15"/>
    <row r="270940" ht="15"/>
    <row r="270941" ht="15"/>
    <row r="270942" ht="15"/>
    <row r="270943" ht="15"/>
    <row r="270944" ht="15"/>
    <row r="270945" ht="15"/>
    <row r="270946" ht="15"/>
    <row r="270947" ht="15"/>
    <row r="270948" ht="15"/>
    <row r="270949" ht="15"/>
    <row r="270950" ht="15"/>
    <row r="270951" ht="15"/>
    <row r="270952" ht="15"/>
    <row r="270953" ht="15"/>
    <row r="270954" ht="15"/>
    <row r="270955" ht="15"/>
    <row r="270956" ht="15"/>
    <row r="270957" ht="15"/>
    <row r="270958" ht="15"/>
    <row r="270959" ht="15"/>
    <row r="270960" ht="15"/>
    <row r="270961" ht="15"/>
    <row r="270962" ht="15"/>
    <row r="270963" ht="15"/>
    <row r="270964" ht="15"/>
    <row r="270965" ht="15"/>
    <row r="270966" ht="15"/>
    <row r="270967" ht="15"/>
    <row r="270968" ht="15"/>
    <row r="270969" ht="15"/>
    <row r="270970" ht="15"/>
    <row r="270971" ht="15"/>
    <row r="270972" ht="15"/>
    <row r="270973" ht="15"/>
    <row r="270974" ht="15"/>
    <row r="270975" ht="15"/>
    <row r="270976" ht="15"/>
    <row r="270977" ht="15"/>
    <row r="270978" ht="15"/>
    <row r="270979" ht="15"/>
    <row r="270980" ht="15"/>
    <row r="270981" ht="15"/>
    <row r="270982" ht="15"/>
    <row r="270983" ht="15"/>
    <row r="270984" ht="15"/>
    <row r="270985" ht="15"/>
    <row r="270986" ht="15"/>
    <row r="270987" ht="15"/>
    <row r="270988" ht="15"/>
    <row r="270989" ht="15"/>
    <row r="270990" ht="15"/>
    <row r="270991" ht="15"/>
    <row r="270992" ht="15"/>
    <row r="270993" ht="15"/>
    <row r="270994" ht="15"/>
    <row r="270995" ht="15"/>
    <row r="270996" ht="15"/>
    <row r="270997" ht="15"/>
    <row r="270998" ht="15"/>
    <row r="270999" ht="15"/>
    <row r="271000" ht="15"/>
    <row r="271001" ht="15"/>
    <row r="271002" ht="15"/>
    <row r="271003" ht="15"/>
    <row r="271004" ht="15"/>
    <row r="271005" ht="15"/>
    <row r="271006" ht="15"/>
    <row r="271007" ht="15"/>
    <row r="271008" ht="15"/>
    <row r="271009" ht="15"/>
    <row r="271010" ht="15"/>
    <row r="271011" ht="15"/>
    <row r="271012" ht="15"/>
    <row r="271013" ht="15"/>
    <row r="271014" ht="15"/>
    <row r="271015" ht="15"/>
    <row r="271016" ht="15"/>
    <row r="271017" ht="15"/>
    <row r="271018" ht="15"/>
    <row r="271019" ht="15"/>
    <row r="271020" ht="15"/>
    <row r="271021" ht="15"/>
    <row r="271022" ht="15"/>
    <row r="271023" ht="15"/>
    <row r="271024" ht="15"/>
    <row r="271025" ht="15"/>
    <row r="271026" ht="15"/>
    <row r="271027" ht="15"/>
    <row r="271028" ht="15"/>
    <row r="271029" ht="15"/>
    <row r="271030" ht="15"/>
    <row r="271031" ht="15"/>
    <row r="271032" ht="15"/>
    <row r="271033" ht="15"/>
    <row r="271034" ht="15"/>
    <row r="271035" ht="15"/>
    <row r="271036" ht="15"/>
    <row r="271037" ht="15"/>
    <row r="271038" ht="15"/>
    <row r="271039" ht="15"/>
    <row r="271040" ht="15"/>
    <row r="271041" ht="15"/>
    <row r="271042" ht="15"/>
    <row r="271043" ht="15"/>
    <row r="271044" ht="15"/>
    <row r="271045" ht="15"/>
    <row r="271046" ht="15"/>
    <row r="271047" ht="15"/>
    <row r="271048" ht="15"/>
    <row r="271049" ht="15"/>
    <row r="271050" ht="15"/>
    <row r="271051" ht="15"/>
    <row r="271052" ht="15"/>
    <row r="271053" ht="15"/>
    <row r="271054" ht="15"/>
    <row r="271055" ht="15"/>
    <row r="271056" ht="15"/>
    <row r="271057" ht="15"/>
    <row r="271058" ht="15"/>
    <row r="271059" ht="15"/>
    <row r="271060" ht="15"/>
    <row r="271061" ht="15"/>
    <row r="271062" ht="15"/>
    <row r="271063" ht="15"/>
    <row r="271064" ht="15"/>
    <row r="271065" ht="15"/>
    <row r="271066" ht="15"/>
    <row r="271067" ht="15"/>
    <row r="271068" ht="15"/>
    <row r="271069" ht="15"/>
    <row r="271070" ht="15"/>
    <row r="271071" ht="15"/>
    <row r="271072" ht="15"/>
    <row r="271073" ht="15"/>
    <row r="271074" ht="15"/>
    <row r="271075" ht="15"/>
    <row r="271076" ht="15"/>
    <row r="271077" ht="15"/>
    <row r="271078" ht="15"/>
    <row r="271079" ht="15"/>
    <row r="271080" ht="15"/>
    <row r="271081" ht="15"/>
    <row r="271082" ht="15"/>
    <row r="271083" ht="15"/>
    <row r="271084" ht="15"/>
    <row r="271085" ht="15"/>
    <row r="271086" ht="15"/>
    <row r="271087" ht="15"/>
    <row r="271088" ht="15"/>
    <row r="271089" ht="15"/>
    <row r="271090" ht="15"/>
    <row r="271091" ht="15"/>
    <row r="271092" ht="15"/>
    <row r="271093" ht="15"/>
    <row r="271094" ht="15"/>
    <row r="271095" ht="15"/>
    <row r="271096" ht="15"/>
    <row r="271097" ht="15"/>
    <row r="271098" ht="15"/>
    <row r="271099" ht="15"/>
    <row r="271100" ht="15"/>
    <row r="271101" ht="15"/>
    <row r="271102" ht="15"/>
    <row r="271103" ht="15"/>
    <row r="271104" ht="15"/>
    <row r="271105" ht="15"/>
    <row r="271106" ht="15"/>
    <row r="271107" ht="15"/>
    <row r="271108" ht="15"/>
    <row r="271109" ht="15"/>
    <row r="271110" ht="15"/>
    <row r="271111" ht="15"/>
    <row r="271112" ht="15"/>
    <row r="271113" ht="15"/>
    <row r="271114" ht="15"/>
    <row r="271115" ht="15"/>
    <row r="271116" ht="15"/>
    <row r="271117" ht="15"/>
    <row r="271118" ht="15"/>
    <row r="271119" ht="15"/>
    <row r="271120" ht="15"/>
    <row r="271121" ht="15"/>
    <row r="271122" ht="15"/>
    <row r="271123" ht="15"/>
    <row r="271124" ht="15"/>
    <row r="271125" ht="15"/>
    <row r="271126" ht="15"/>
    <row r="271127" ht="15"/>
    <row r="271128" ht="15"/>
    <row r="271129" ht="15"/>
    <row r="271130" ht="15"/>
    <row r="271131" ht="15"/>
    <row r="271132" ht="15"/>
    <row r="271133" ht="15"/>
    <row r="271134" ht="15"/>
    <row r="271135" ht="15"/>
    <row r="271136" ht="15"/>
    <row r="271137" ht="15"/>
    <row r="271138" ht="15"/>
    <row r="271139" ht="15"/>
    <row r="271140" ht="15"/>
    <row r="271141" ht="15"/>
    <row r="271142" ht="15"/>
    <row r="271143" ht="15"/>
    <row r="271144" ht="15"/>
    <row r="271145" ht="15"/>
    <row r="271146" ht="15"/>
    <row r="271147" ht="15"/>
    <row r="271148" ht="15"/>
    <row r="271149" ht="15"/>
    <row r="271150" ht="15"/>
    <row r="271151" ht="15"/>
    <row r="271152" ht="15"/>
    <row r="271153" ht="15"/>
    <row r="271154" ht="15"/>
    <row r="271155" ht="15"/>
    <row r="271156" ht="15"/>
    <row r="271157" ht="15"/>
    <row r="271158" ht="15"/>
    <row r="271159" ht="15"/>
    <row r="271160" ht="15"/>
    <row r="271161" ht="15"/>
    <row r="271162" ht="15"/>
    <row r="271163" ht="15"/>
    <row r="271164" ht="15"/>
    <row r="271165" ht="15"/>
    <row r="271166" ht="15"/>
    <row r="271167" ht="15"/>
    <row r="271168" ht="15"/>
    <row r="271169" ht="15"/>
    <row r="271170" ht="15"/>
    <row r="271171" ht="15"/>
    <row r="271172" ht="15"/>
    <row r="271173" ht="15"/>
    <row r="271174" ht="15"/>
    <row r="271175" ht="15"/>
    <row r="271176" ht="15"/>
    <row r="271177" ht="15"/>
    <row r="271178" ht="15"/>
    <row r="271179" ht="15"/>
    <row r="271180" ht="15"/>
    <row r="271181" ht="15"/>
    <row r="271182" ht="15"/>
    <row r="271183" ht="15"/>
    <row r="271184" ht="15"/>
    <row r="271185" ht="15"/>
    <row r="271186" ht="15"/>
    <row r="271187" ht="15"/>
    <row r="271188" ht="15"/>
    <row r="271189" ht="15"/>
    <row r="271190" ht="15"/>
    <row r="271191" ht="15"/>
    <row r="271192" ht="15"/>
    <row r="271193" ht="15"/>
    <row r="271194" ht="15"/>
    <row r="271195" ht="15"/>
    <row r="271196" ht="15"/>
    <row r="271197" ht="15"/>
    <row r="271198" ht="15"/>
    <row r="271199" ht="15"/>
    <row r="271200" ht="15"/>
    <row r="271201" ht="15"/>
    <row r="271202" ht="15"/>
    <row r="271203" ht="15"/>
    <row r="271204" ht="15"/>
    <row r="271205" ht="15"/>
    <row r="271206" ht="15"/>
    <row r="271207" ht="15"/>
    <row r="271208" ht="15"/>
    <row r="271209" ht="15"/>
    <row r="271210" ht="15"/>
    <row r="271211" ht="15"/>
    <row r="271212" ht="15"/>
    <row r="271213" ht="15"/>
    <row r="271214" ht="15"/>
    <row r="271215" ht="15"/>
    <row r="271216" ht="15"/>
    <row r="271217" ht="15"/>
    <row r="271218" ht="15"/>
    <row r="271219" ht="15"/>
    <row r="271220" ht="15"/>
    <row r="271221" ht="15"/>
    <row r="271222" ht="15"/>
    <row r="271223" ht="15"/>
    <row r="271224" ht="15"/>
    <row r="271225" ht="15"/>
    <row r="271226" ht="15"/>
    <row r="271227" ht="15"/>
    <row r="271228" ht="15"/>
    <row r="271229" ht="15"/>
    <row r="271230" ht="15"/>
    <row r="271231" ht="15"/>
    <row r="271232" ht="15"/>
    <row r="271233" ht="15"/>
    <row r="271234" ht="15"/>
    <row r="271235" ht="15"/>
    <row r="271236" ht="15"/>
    <row r="271237" ht="15"/>
    <row r="271238" ht="15"/>
    <row r="271239" ht="15"/>
    <row r="271240" ht="15"/>
    <row r="271241" ht="15"/>
    <row r="271242" ht="15"/>
    <row r="271243" ht="15"/>
    <row r="271244" ht="15"/>
    <row r="271245" ht="15"/>
    <row r="271246" ht="15"/>
    <row r="271247" ht="15"/>
    <row r="271248" ht="15"/>
    <row r="271249" ht="15"/>
    <row r="271250" ht="15"/>
    <row r="271251" ht="15"/>
    <row r="271252" ht="15"/>
    <row r="271253" ht="15"/>
    <row r="271254" ht="15"/>
    <row r="271255" ht="15"/>
    <row r="271256" ht="15"/>
    <row r="271257" ht="15"/>
    <row r="271258" ht="15"/>
    <row r="271259" ht="15"/>
    <row r="271260" ht="15"/>
    <row r="271261" ht="15"/>
    <row r="271262" ht="15"/>
    <row r="271263" ht="15"/>
    <row r="271264" ht="15"/>
    <row r="271265" ht="15"/>
    <row r="271266" ht="15"/>
    <row r="271267" ht="15"/>
    <row r="271268" ht="15"/>
    <row r="271269" ht="15"/>
    <row r="271270" ht="15"/>
    <row r="271271" ht="15"/>
    <row r="271272" ht="15"/>
    <row r="271273" ht="15"/>
    <row r="271274" ht="15"/>
    <row r="271275" ht="15"/>
    <row r="271276" ht="15"/>
    <row r="271277" ht="15"/>
    <row r="271278" ht="15"/>
    <row r="271279" ht="15"/>
    <row r="271280" ht="15"/>
    <row r="271281" ht="15"/>
    <row r="271282" ht="15"/>
    <row r="271283" ht="15"/>
    <row r="271284" ht="15"/>
    <row r="271285" ht="15"/>
    <row r="271286" ht="15"/>
    <row r="271287" ht="15"/>
    <row r="271288" ht="15"/>
    <row r="271289" ht="15"/>
    <row r="271290" ht="15"/>
    <row r="271291" ht="15"/>
    <row r="271292" ht="15"/>
    <row r="271293" ht="15"/>
    <row r="271294" ht="15"/>
    <row r="271295" ht="15"/>
    <row r="271296" ht="15"/>
    <row r="271297" ht="15"/>
    <row r="271298" ht="15"/>
    <row r="271299" ht="15"/>
    <row r="271300" ht="15"/>
    <row r="271301" ht="15"/>
    <row r="271302" ht="15"/>
    <row r="271303" ht="15"/>
    <row r="271304" ht="15"/>
    <row r="271305" ht="15"/>
    <row r="271306" ht="15"/>
    <row r="271307" ht="15"/>
    <row r="271308" ht="15"/>
    <row r="271309" ht="15"/>
    <row r="271310" ht="15"/>
    <row r="271311" ht="15"/>
    <row r="271312" ht="15"/>
    <row r="271313" ht="15"/>
    <row r="271314" ht="15"/>
    <row r="271315" ht="15"/>
    <row r="271316" ht="15"/>
    <row r="271317" ht="15"/>
    <row r="271318" ht="15"/>
    <row r="271319" ht="15"/>
    <row r="271320" ht="15"/>
    <row r="271321" ht="15"/>
    <row r="271322" ht="15"/>
    <row r="271323" ht="15"/>
    <row r="271324" ht="15"/>
    <row r="271325" ht="15"/>
    <row r="271326" ht="15"/>
    <row r="271327" ht="15"/>
    <row r="271328" ht="15"/>
    <row r="271329" ht="15"/>
    <row r="271330" ht="15"/>
    <row r="271331" ht="15"/>
    <row r="271332" ht="15"/>
    <row r="271333" ht="15"/>
    <row r="271334" ht="15"/>
    <row r="271335" ht="15"/>
    <row r="271336" ht="15"/>
    <row r="271337" ht="15"/>
    <row r="271338" ht="15"/>
    <row r="271339" ht="15"/>
    <row r="271340" ht="15"/>
    <row r="271341" ht="15"/>
    <row r="271342" ht="15"/>
    <row r="271343" ht="15"/>
    <row r="271344" ht="15"/>
    <row r="271345" ht="15"/>
    <row r="271346" ht="15"/>
    <row r="271347" ht="15"/>
    <row r="271348" ht="15"/>
    <row r="271349" ht="15"/>
    <row r="271350" ht="15"/>
    <row r="271351" ht="15"/>
    <row r="271352" ht="15"/>
    <row r="271353" ht="15"/>
    <row r="271354" ht="15"/>
    <row r="271355" ht="15"/>
    <row r="271356" ht="15"/>
    <row r="271357" ht="15"/>
    <row r="271358" ht="15"/>
    <row r="271359" ht="15"/>
    <row r="271360" ht="15"/>
    <row r="271361" ht="15"/>
    <row r="271362" ht="15"/>
    <row r="271363" ht="15"/>
    <row r="271364" ht="15"/>
    <row r="271365" ht="15"/>
    <row r="271366" ht="15"/>
    <row r="271367" ht="15"/>
    <row r="271368" ht="15"/>
    <row r="271369" ht="15"/>
    <row r="271370" ht="15"/>
    <row r="271371" ht="15"/>
    <row r="271372" ht="15"/>
    <row r="271373" ht="15"/>
    <row r="271374" ht="15"/>
    <row r="271375" ht="15"/>
    <row r="271376" ht="15"/>
    <row r="271377" ht="15"/>
    <row r="271378" ht="15"/>
    <row r="271379" ht="15"/>
    <row r="271380" ht="15"/>
    <row r="271381" ht="15"/>
    <row r="271382" ht="15"/>
    <row r="271383" ht="15"/>
    <row r="271384" ht="15"/>
    <row r="271385" ht="15"/>
    <row r="271386" ht="15"/>
    <row r="271387" ht="15"/>
    <row r="271388" ht="15"/>
    <row r="271389" ht="15"/>
    <row r="271390" ht="15"/>
    <row r="271391" ht="15"/>
    <row r="271392" ht="15"/>
    <row r="271393" ht="15"/>
    <row r="271394" ht="15"/>
    <row r="271395" ht="15"/>
    <row r="271396" ht="15"/>
    <row r="271397" ht="15"/>
    <row r="271398" ht="15"/>
    <row r="271399" ht="15"/>
    <row r="271400" ht="15"/>
    <row r="271401" ht="15"/>
    <row r="271402" ht="15"/>
    <row r="271403" ht="15"/>
    <row r="271404" ht="15"/>
    <row r="271405" ht="15"/>
    <row r="271406" ht="15"/>
    <row r="271407" ht="15"/>
    <row r="271408" ht="15"/>
    <row r="271409" ht="15"/>
    <row r="271410" ht="15"/>
    <row r="271411" ht="15"/>
    <row r="271412" ht="15"/>
    <row r="271413" ht="15"/>
    <row r="271414" ht="15"/>
    <row r="271415" ht="15"/>
    <row r="271416" ht="15"/>
    <row r="271417" ht="15"/>
    <row r="271418" ht="15"/>
    <row r="271419" ht="15"/>
    <row r="271420" ht="15"/>
    <row r="271421" ht="15"/>
    <row r="271422" ht="15"/>
    <row r="271423" ht="15"/>
    <row r="271424" ht="15"/>
    <row r="271425" ht="15"/>
    <row r="271426" ht="15"/>
    <row r="271427" ht="15"/>
    <row r="271428" ht="15"/>
    <row r="271429" ht="15"/>
    <row r="271430" ht="15"/>
    <row r="271431" ht="15"/>
    <row r="271432" ht="15"/>
    <row r="271433" ht="15"/>
    <row r="271434" ht="15"/>
    <row r="271435" ht="15"/>
    <row r="271436" ht="15"/>
    <row r="271437" ht="15"/>
    <row r="271438" ht="15"/>
    <row r="271439" ht="15"/>
    <row r="271440" ht="15"/>
    <row r="271441" ht="15"/>
    <row r="271442" ht="15"/>
    <row r="271443" ht="15"/>
    <row r="271444" ht="15"/>
    <row r="271445" ht="15"/>
    <row r="271446" ht="15"/>
    <row r="271447" ht="15"/>
    <row r="271448" ht="15"/>
    <row r="271449" ht="15"/>
    <row r="271450" ht="15"/>
    <row r="271451" ht="15"/>
    <row r="271452" ht="15"/>
    <row r="271453" ht="15"/>
    <row r="271454" ht="15"/>
    <row r="271455" ht="15"/>
    <row r="271456" ht="15"/>
    <row r="271457" ht="15"/>
    <row r="271458" ht="15"/>
    <row r="271459" ht="15"/>
    <row r="271460" ht="15"/>
    <row r="271461" ht="15"/>
    <row r="271462" ht="15"/>
    <row r="271463" ht="15"/>
    <row r="271464" ht="15"/>
    <row r="271465" ht="15"/>
    <row r="271466" ht="15"/>
    <row r="271467" ht="15"/>
    <row r="271468" ht="15"/>
    <row r="271469" ht="15"/>
    <row r="271470" ht="15"/>
    <row r="271471" ht="15"/>
    <row r="271472" ht="15"/>
    <row r="271473" ht="15"/>
    <row r="271474" ht="15"/>
    <row r="271475" ht="15"/>
    <row r="271476" ht="15"/>
    <row r="271477" ht="15"/>
    <row r="271478" ht="15"/>
    <row r="271479" ht="15"/>
    <row r="271480" ht="15"/>
    <row r="271481" ht="15"/>
    <row r="271482" ht="15"/>
    <row r="271483" ht="15"/>
    <row r="271484" ht="15"/>
    <row r="271485" ht="15"/>
    <row r="271486" ht="15"/>
    <row r="271487" ht="15"/>
    <row r="271488" ht="15"/>
    <row r="271489" ht="15"/>
    <row r="271490" ht="15"/>
    <row r="271491" ht="15"/>
    <row r="271492" ht="15"/>
    <row r="271493" ht="15"/>
    <row r="271494" ht="15"/>
    <row r="271495" ht="15"/>
    <row r="271496" ht="15"/>
    <row r="271497" ht="15"/>
    <row r="271498" ht="15"/>
    <row r="271499" ht="15"/>
    <row r="271500" ht="15"/>
    <row r="271501" ht="15"/>
    <row r="271502" ht="15"/>
    <row r="271503" ht="15"/>
    <row r="271504" ht="15"/>
    <row r="271505" ht="15"/>
    <row r="271506" ht="15"/>
    <row r="271507" ht="15"/>
    <row r="271508" ht="15"/>
    <row r="271509" ht="15"/>
    <row r="271510" ht="15"/>
    <row r="271511" ht="15"/>
    <row r="271512" ht="15"/>
    <row r="271513" ht="15"/>
    <row r="271514" ht="15"/>
    <row r="271515" ht="15"/>
    <row r="271516" ht="15"/>
    <row r="271517" ht="15"/>
    <row r="271518" ht="15"/>
    <row r="271519" ht="15"/>
    <row r="271520" ht="15"/>
    <row r="271521" ht="15"/>
    <row r="271522" ht="15"/>
    <row r="271523" ht="15"/>
    <row r="271524" ht="15"/>
    <row r="271525" ht="15"/>
    <row r="271526" ht="15"/>
    <row r="271527" ht="15"/>
    <row r="271528" ht="15"/>
    <row r="271529" ht="15"/>
    <row r="271530" ht="15"/>
    <row r="271531" ht="15"/>
    <row r="271532" ht="15"/>
    <row r="271533" ht="15"/>
    <row r="271534" ht="15"/>
    <row r="271535" ht="15"/>
    <row r="271536" ht="15"/>
    <row r="271537" ht="15"/>
    <row r="271538" ht="15"/>
    <row r="271539" ht="15"/>
    <row r="271540" ht="15"/>
    <row r="271541" ht="15"/>
    <row r="271542" ht="15"/>
    <row r="271543" ht="15"/>
    <row r="271544" ht="15"/>
    <row r="271545" ht="15"/>
    <row r="271546" ht="15"/>
    <row r="271547" ht="15"/>
    <row r="271548" ht="15"/>
    <row r="271549" ht="15"/>
    <row r="271550" ht="15"/>
    <row r="271551" ht="15"/>
    <row r="271552" ht="15"/>
    <row r="271553" ht="15"/>
    <row r="271554" ht="15"/>
    <row r="271555" ht="15"/>
    <row r="271556" ht="15"/>
    <row r="271557" ht="15"/>
    <row r="271558" ht="15"/>
    <row r="271559" ht="15"/>
    <row r="271560" ht="15"/>
    <row r="271561" ht="15"/>
    <row r="271562" ht="15"/>
    <row r="271563" ht="15"/>
    <row r="271564" ht="15"/>
    <row r="271565" ht="15"/>
    <row r="271566" ht="15"/>
    <row r="271567" ht="15"/>
    <row r="271568" ht="15"/>
    <row r="271569" ht="15"/>
    <row r="271570" ht="15"/>
    <row r="271571" ht="15"/>
    <row r="271572" ht="15"/>
    <row r="271573" ht="15"/>
    <row r="271574" ht="15"/>
    <row r="271575" ht="15"/>
    <row r="271576" ht="15"/>
    <row r="271577" ht="15"/>
    <row r="271578" ht="15"/>
    <row r="271579" ht="15"/>
    <row r="271580" ht="15"/>
    <row r="271581" ht="15"/>
    <row r="271582" ht="15"/>
    <row r="271583" ht="15"/>
    <row r="271584" ht="15"/>
    <row r="271585" ht="15"/>
    <row r="271586" ht="15"/>
    <row r="271587" ht="15"/>
    <row r="271588" ht="15"/>
    <row r="271589" ht="15"/>
    <row r="271590" ht="15"/>
    <row r="271591" ht="15"/>
    <row r="271592" ht="15"/>
    <row r="271593" ht="15"/>
    <row r="271594" ht="15"/>
    <row r="271595" ht="15"/>
    <row r="271596" ht="15"/>
    <row r="271597" ht="15"/>
    <row r="271598" ht="15"/>
    <row r="271599" ht="15"/>
    <row r="271600" ht="15"/>
    <row r="271601" ht="15"/>
    <row r="271602" ht="15"/>
    <row r="271603" ht="15"/>
    <row r="271604" ht="15"/>
    <row r="271605" ht="15"/>
    <row r="271606" ht="15"/>
    <row r="271607" ht="15"/>
    <row r="271608" ht="15"/>
    <row r="271609" ht="15"/>
    <row r="271610" ht="15"/>
    <row r="271611" ht="15"/>
    <row r="271612" ht="15"/>
    <row r="271613" ht="15"/>
    <row r="271614" ht="15"/>
    <row r="271615" ht="15"/>
    <row r="271616" ht="15"/>
    <row r="271617" ht="15"/>
    <row r="271618" ht="15"/>
    <row r="271619" ht="15"/>
    <row r="271620" ht="15"/>
    <row r="271621" ht="15"/>
    <row r="271622" ht="15"/>
    <row r="271623" ht="15"/>
    <row r="271624" ht="15"/>
    <row r="271625" ht="15"/>
    <row r="271626" ht="15"/>
    <row r="271627" ht="15"/>
    <row r="271628" ht="15"/>
    <row r="271629" ht="15"/>
    <row r="271630" ht="15"/>
    <row r="271631" ht="15"/>
    <row r="271632" ht="15"/>
    <row r="271633" ht="15"/>
    <row r="271634" ht="15"/>
    <row r="271635" ht="15"/>
    <row r="271636" ht="15"/>
    <row r="271637" ht="15"/>
    <row r="271638" ht="15"/>
    <row r="271639" ht="15"/>
    <row r="271640" ht="15"/>
    <row r="271641" ht="15"/>
    <row r="271642" ht="15"/>
    <row r="271643" ht="15"/>
    <row r="271644" ht="15"/>
    <row r="271645" ht="15"/>
    <row r="271646" ht="15"/>
    <row r="271647" ht="15"/>
    <row r="271648" ht="15"/>
    <row r="271649" ht="15"/>
    <row r="271650" ht="15"/>
    <row r="271651" ht="15"/>
    <row r="271652" ht="15"/>
    <row r="271653" ht="15"/>
    <row r="271654" ht="15"/>
    <row r="271655" ht="15"/>
    <row r="271656" ht="15"/>
    <row r="271657" ht="15"/>
    <row r="271658" ht="15"/>
    <row r="271659" ht="15"/>
    <row r="271660" ht="15"/>
    <row r="271661" ht="15"/>
    <row r="271662" ht="15"/>
    <row r="271663" ht="15"/>
    <row r="271664" ht="15"/>
    <row r="271665" ht="15"/>
    <row r="271666" ht="15"/>
    <row r="271667" ht="15"/>
    <row r="271668" ht="15"/>
    <row r="271669" ht="15"/>
    <row r="271670" ht="15"/>
    <row r="271671" ht="15"/>
    <row r="271672" ht="15"/>
    <row r="271673" ht="15"/>
    <row r="271674" ht="15"/>
    <row r="271675" ht="15"/>
    <row r="271676" ht="15"/>
    <row r="271677" ht="15"/>
    <row r="271678" ht="15"/>
    <row r="271679" ht="15"/>
    <row r="271680" ht="15"/>
    <row r="271681" ht="15"/>
    <row r="271682" ht="15"/>
    <row r="271683" ht="15"/>
    <row r="271684" ht="15"/>
    <row r="271685" ht="15"/>
    <row r="271686" ht="15"/>
    <row r="271687" ht="15"/>
    <row r="271688" ht="15"/>
    <row r="271689" ht="15"/>
    <row r="271690" ht="15"/>
    <row r="271691" ht="15"/>
    <row r="271692" ht="15"/>
    <row r="271693" ht="15"/>
    <row r="271694" ht="15"/>
    <row r="271695" ht="15"/>
    <row r="271696" ht="15"/>
    <row r="271697" ht="15"/>
    <row r="271698" ht="15"/>
    <row r="271699" ht="15"/>
    <row r="271700" ht="15"/>
    <row r="271701" ht="15"/>
    <row r="271702" ht="15"/>
    <row r="271703" ht="15"/>
    <row r="271704" ht="15"/>
    <row r="271705" ht="15"/>
    <row r="271706" ht="15"/>
    <row r="271707" ht="15"/>
    <row r="271708" ht="15"/>
    <row r="271709" ht="15"/>
    <row r="271710" ht="15"/>
    <row r="271711" ht="15"/>
    <row r="271712" ht="15"/>
    <row r="271713" ht="15"/>
    <row r="271714" ht="15"/>
    <row r="271715" ht="15"/>
    <row r="271716" ht="15"/>
    <row r="271717" ht="15"/>
    <row r="271718" ht="15"/>
    <row r="271719" ht="15"/>
    <row r="271720" ht="15"/>
    <row r="271721" ht="15"/>
    <row r="271722" ht="15"/>
    <row r="271723" ht="15"/>
    <row r="271724" ht="15"/>
    <row r="271725" ht="15"/>
    <row r="271726" ht="15"/>
    <row r="271727" ht="15"/>
    <row r="271728" ht="15"/>
    <row r="271729" ht="15"/>
    <row r="271730" ht="15"/>
    <row r="271731" ht="15"/>
    <row r="271732" ht="15"/>
    <row r="271733" ht="15"/>
    <row r="271734" ht="15"/>
    <row r="271735" ht="15"/>
    <row r="271736" ht="15"/>
    <row r="271737" ht="15"/>
    <row r="271738" ht="15"/>
    <row r="271739" ht="15"/>
    <row r="271740" ht="15"/>
    <row r="271741" ht="15"/>
    <row r="271742" ht="15"/>
    <row r="271743" ht="15"/>
    <row r="271744" ht="15"/>
    <row r="271745" ht="15"/>
    <row r="271746" ht="15"/>
    <row r="271747" ht="15"/>
    <row r="271748" ht="15"/>
    <row r="271749" ht="15"/>
    <row r="271750" ht="15"/>
    <row r="271751" ht="15"/>
    <row r="271752" ht="15"/>
    <row r="271753" ht="15"/>
    <row r="271754" ht="15"/>
    <row r="271755" ht="15"/>
    <row r="271756" ht="15"/>
    <row r="271757" ht="15"/>
    <row r="271758" ht="15"/>
    <row r="271759" ht="15"/>
    <row r="271760" ht="15"/>
    <row r="271761" ht="15"/>
    <row r="271762" ht="15"/>
    <row r="271763" ht="15"/>
    <row r="271764" ht="15"/>
    <row r="271765" ht="15"/>
    <row r="271766" ht="15"/>
    <row r="271767" ht="15"/>
    <row r="271768" ht="15"/>
    <row r="271769" ht="15"/>
    <row r="271770" ht="15"/>
    <row r="271771" ht="15"/>
    <row r="271772" ht="15"/>
    <row r="271773" ht="15"/>
    <row r="271774" ht="15"/>
    <row r="271775" ht="15"/>
    <row r="271776" ht="15"/>
    <row r="271777" ht="15"/>
    <row r="271778" ht="15"/>
    <row r="271779" ht="15"/>
    <row r="271780" ht="15"/>
    <row r="271781" ht="15"/>
    <row r="271782" ht="15"/>
    <row r="271783" ht="15"/>
    <row r="271784" ht="15"/>
    <row r="271785" ht="15"/>
    <row r="271786" ht="15"/>
    <row r="271787" ht="15"/>
    <row r="271788" ht="15"/>
    <row r="271789" ht="15"/>
    <row r="271790" ht="15"/>
    <row r="271791" ht="15"/>
    <row r="271792" ht="15"/>
    <row r="271793" ht="15"/>
    <row r="271794" ht="15"/>
    <row r="271795" ht="15"/>
    <row r="271796" ht="15"/>
    <row r="271797" ht="15"/>
    <row r="271798" ht="15"/>
    <row r="271799" ht="15"/>
    <row r="271800" ht="15"/>
    <row r="271801" ht="15"/>
    <row r="271802" ht="15"/>
    <row r="271803" ht="15"/>
    <row r="271804" ht="15"/>
    <row r="271805" ht="15"/>
    <row r="271806" ht="15"/>
    <row r="271807" ht="15"/>
    <row r="271808" ht="15"/>
    <row r="271809" ht="15"/>
    <row r="271810" ht="15"/>
    <row r="271811" ht="15"/>
    <row r="271812" ht="15"/>
    <row r="271813" ht="15"/>
    <row r="271814" ht="15"/>
    <row r="271815" ht="15"/>
    <row r="271816" ht="15"/>
    <row r="271817" ht="15"/>
    <row r="271818" ht="15"/>
    <row r="271819" ht="15"/>
    <row r="271820" ht="15"/>
    <row r="271821" ht="15"/>
    <row r="271822" ht="15"/>
    <row r="271823" ht="15"/>
    <row r="271824" ht="15"/>
    <row r="271825" ht="15"/>
    <row r="271826" ht="15"/>
    <row r="271827" ht="15"/>
    <row r="271828" ht="15"/>
    <row r="271829" ht="15"/>
    <row r="271830" ht="15"/>
    <row r="271831" ht="15"/>
    <row r="271832" ht="15"/>
    <row r="271833" ht="15"/>
    <row r="271834" ht="15"/>
    <row r="271835" ht="15"/>
    <row r="271836" ht="15"/>
    <row r="271837" ht="15"/>
    <row r="271838" ht="15"/>
    <row r="271839" ht="15"/>
    <row r="271840" ht="15"/>
    <row r="271841" ht="15"/>
    <row r="271842" ht="15"/>
    <row r="271843" ht="15"/>
    <row r="271844" ht="15"/>
    <row r="271845" ht="15"/>
    <row r="271846" ht="15"/>
    <row r="271847" ht="15"/>
    <row r="271848" ht="15"/>
    <row r="271849" ht="15"/>
    <row r="271850" ht="15"/>
    <row r="271851" ht="15"/>
    <row r="271852" ht="15"/>
    <row r="271853" ht="15"/>
    <row r="271854" ht="15"/>
    <row r="271855" ht="15"/>
    <row r="271856" ht="15"/>
    <row r="271857" ht="15"/>
    <row r="271858" ht="15"/>
    <row r="271859" ht="15"/>
    <row r="271860" ht="15"/>
    <row r="271861" ht="15"/>
    <row r="271862" ht="15"/>
    <row r="271863" ht="15"/>
    <row r="271864" ht="15"/>
    <row r="271865" ht="15"/>
    <row r="271866" ht="15"/>
    <row r="271867" ht="15"/>
    <row r="271868" ht="15"/>
    <row r="271869" ht="15"/>
    <row r="271870" ht="15"/>
    <row r="271871" ht="15"/>
    <row r="271872" ht="15"/>
    <row r="271873" ht="15"/>
    <row r="271874" ht="15"/>
    <row r="271875" ht="15"/>
    <row r="271876" ht="15"/>
    <row r="271877" ht="15"/>
    <row r="271878" ht="15"/>
    <row r="271879" ht="15"/>
    <row r="271880" ht="15"/>
    <row r="271881" ht="15"/>
    <row r="271882" ht="15"/>
    <row r="271883" ht="15"/>
    <row r="271884" ht="15"/>
    <row r="271885" ht="15"/>
    <row r="271886" ht="15"/>
    <row r="271887" ht="15"/>
    <row r="271888" ht="15"/>
    <row r="271889" ht="15"/>
    <row r="271890" ht="15"/>
    <row r="271891" ht="15"/>
    <row r="271892" ht="15"/>
    <row r="271893" ht="15"/>
    <row r="271894" ht="15"/>
    <row r="271895" ht="15"/>
    <row r="271896" ht="15"/>
    <row r="271897" ht="15"/>
    <row r="271898" ht="15"/>
    <row r="271899" ht="15"/>
    <row r="271900" ht="15"/>
    <row r="271901" ht="15"/>
    <row r="271902" ht="15"/>
    <row r="271903" ht="15"/>
    <row r="271904" ht="15"/>
    <row r="271905" ht="15"/>
    <row r="271906" ht="15"/>
    <row r="271907" ht="15"/>
    <row r="271908" ht="15"/>
    <row r="271909" ht="15"/>
    <row r="271910" ht="15"/>
    <row r="271911" ht="15"/>
    <row r="271912" ht="15"/>
    <row r="271913" ht="15"/>
    <row r="271914" ht="15"/>
    <row r="271915" ht="15"/>
    <row r="271916" ht="15"/>
    <row r="271917" ht="15"/>
    <row r="271918" ht="15"/>
    <row r="271919" ht="15"/>
    <row r="271920" ht="15"/>
    <row r="271921" ht="15"/>
    <row r="271922" ht="15"/>
    <row r="271923" ht="15"/>
    <row r="271924" ht="15"/>
    <row r="271925" ht="15"/>
    <row r="271926" ht="15"/>
    <row r="271927" ht="15"/>
    <row r="271928" ht="15"/>
    <row r="271929" ht="15"/>
    <row r="271930" ht="15"/>
    <row r="271931" ht="15"/>
    <row r="271932" ht="15"/>
    <row r="271933" ht="15"/>
    <row r="271934" ht="15"/>
    <row r="271935" ht="15"/>
    <row r="271936" ht="15"/>
    <row r="271937" ht="15"/>
    <row r="271938" ht="15"/>
    <row r="271939" ht="15"/>
    <row r="271940" ht="15"/>
    <row r="271941" ht="15"/>
    <row r="271942" ht="15"/>
    <row r="271943" ht="15"/>
    <row r="271944" ht="15"/>
    <row r="271945" ht="15"/>
    <row r="271946" ht="15"/>
    <row r="271947" ht="15"/>
    <row r="271948" ht="15"/>
    <row r="271949" ht="15"/>
    <row r="271950" ht="15"/>
    <row r="271951" ht="15"/>
    <row r="271952" ht="15"/>
    <row r="271953" ht="15"/>
    <row r="271954" ht="15"/>
    <row r="271955" ht="15"/>
    <row r="271956" ht="15"/>
    <row r="271957" ht="15"/>
    <row r="271958" ht="15"/>
    <row r="271959" ht="15"/>
    <row r="271960" ht="15"/>
    <row r="271961" ht="15"/>
    <row r="271962" ht="15"/>
    <row r="271963" ht="15"/>
    <row r="271964" ht="15"/>
    <row r="271965" ht="15"/>
    <row r="271966" ht="15"/>
    <row r="271967" ht="15"/>
    <row r="271968" ht="15"/>
    <row r="271969" ht="15"/>
    <row r="271970" ht="15"/>
    <row r="271971" ht="15"/>
    <row r="271972" ht="15"/>
    <row r="271973" ht="15"/>
    <row r="271974" ht="15"/>
    <row r="271975" ht="15"/>
    <row r="271976" ht="15"/>
    <row r="271977" ht="15"/>
    <row r="271978" ht="15"/>
    <row r="271979" ht="15"/>
    <row r="271980" ht="15"/>
    <row r="271981" ht="15"/>
    <row r="271982" ht="15"/>
    <row r="271983" ht="15"/>
    <row r="271984" ht="15"/>
    <row r="271985" ht="15"/>
    <row r="271986" ht="15"/>
    <row r="271987" ht="15"/>
    <row r="271988" ht="15"/>
    <row r="271989" ht="15"/>
    <row r="271990" ht="15"/>
    <row r="271991" ht="15"/>
    <row r="271992" ht="15"/>
    <row r="271993" ht="15"/>
    <row r="271994" ht="15"/>
    <row r="271995" ht="15"/>
    <row r="271996" ht="15"/>
    <row r="271997" ht="15"/>
    <row r="271998" ht="15"/>
    <row r="271999" ht="15"/>
    <row r="272000" ht="15"/>
    <row r="272001" ht="15"/>
    <row r="272002" ht="15"/>
    <row r="272003" ht="15"/>
    <row r="272004" ht="15"/>
    <row r="272005" ht="15"/>
    <row r="272006" ht="15"/>
    <row r="272007" ht="15"/>
    <row r="272008" ht="15"/>
    <row r="272009" ht="15"/>
    <row r="272010" ht="15"/>
    <row r="272011" ht="15"/>
    <row r="272012" ht="15"/>
    <row r="272013" ht="15"/>
    <row r="272014" ht="15"/>
    <row r="272015" ht="15"/>
    <row r="272016" ht="15"/>
    <row r="272017" ht="15"/>
    <row r="272018" ht="15"/>
    <row r="272019" ht="15"/>
    <row r="272020" ht="15"/>
    <row r="272021" ht="15"/>
    <row r="272022" ht="15"/>
    <row r="272023" ht="15"/>
    <row r="272024" ht="15"/>
    <row r="272025" ht="15"/>
    <row r="272026" ht="15"/>
    <row r="272027" ht="15"/>
    <row r="272028" ht="15"/>
    <row r="272029" ht="15"/>
    <row r="272030" ht="15"/>
    <row r="272031" ht="15"/>
    <row r="272032" ht="15"/>
    <row r="272033" ht="15"/>
    <row r="272034" ht="15"/>
    <row r="272035" ht="15"/>
    <row r="272036" ht="15"/>
    <row r="272037" ht="15"/>
    <row r="272038" ht="15"/>
    <row r="272039" ht="15"/>
    <row r="272040" ht="15"/>
    <row r="272041" ht="15"/>
    <row r="272042" ht="15"/>
    <row r="272043" ht="15"/>
    <row r="272044" ht="15"/>
    <row r="272045" ht="15"/>
    <row r="272046" ht="15"/>
    <row r="272047" ht="15"/>
    <row r="272048" ht="15"/>
    <row r="272049" ht="15"/>
    <row r="272050" ht="15"/>
    <row r="272051" ht="15"/>
    <row r="272052" ht="15"/>
    <row r="272053" ht="15"/>
    <row r="272054" ht="15"/>
    <row r="272055" ht="15"/>
    <row r="272056" ht="15"/>
    <row r="272057" ht="15"/>
    <row r="272058" ht="15"/>
    <row r="272059" ht="15"/>
    <row r="272060" ht="15"/>
    <row r="272061" ht="15"/>
    <row r="272062" ht="15"/>
    <row r="272063" ht="15"/>
    <row r="272064" ht="15"/>
    <row r="272065" ht="15"/>
    <row r="272066" ht="15"/>
    <row r="272067" ht="15"/>
    <row r="272068" ht="15"/>
    <row r="272069" ht="15"/>
    <row r="272070" ht="15"/>
    <row r="272071" ht="15"/>
    <row r="272072" ht="15"/>
    <row r="272073" ht="15"/>
    <row r="272074" ht="15"/>
    <row r="272075" ht="15"/>
    <row r="272076" ht="15"/>
    <row r="272077" ht="15"/>
    <row r="272078" ht="15"/>
    <row r="272079" ht="15"/>
    <row r="272080" ht="15"/>
    <row r="272081" ht="15"/>
    <row r="272082" ht="15"/>
    <row r="272083" ht="15"/>
    <row r="272084" ht="15"/>
    <row r="272085" ht="15"/>
    <row r="272086" ht="15"/>
    <row r="272087" ht="15"/>
    <row r="272088" ht="15"/>
    <row r="272089" ht="15"/>
    <row r="272090" ht="15"/>
    <row r="272091" ht="15"/>
    <row r="272092" ht="15"/>
    <row r="272093" ht="15"/>
    <row r="272094" ht="15"/>
    <row r="272095" ht="15"/>
    <row r="272096" ht="15"/>
    <row r="272097" ht="15"/>
    <row r="272098" ht="15"/>
    <row r="272099" ht="15"/>
    <row r="272100" ht="15"/>
    <row r="272101" ht="15"/>
    <row r="272102" ht="15"/>
    <row r="272103" ht="15"/>
    <row r="272104" ht="15"/>
    <row r="272105" ht="15"/>
    <row r="272106" ht="15"/>
    <row r="272107" ht="15"/>
    <row r="272108" ht="15"/>
    <row r="272109" ht="15"/>
    <row r="272110" ht="15"/>
    <row r="272111" ht="15"/>
    <row r="272112" ht="15"/>
    <row r="272113" ht="15"/>
    <row r="272114" ht="15"/>
    <row r="272115" ht="15"/>
    <row r="272116" ht="15"/>
    <row r="272117" ht="15"/>
    <row r="272118" ht="15"/>
    <row r="272119" ht="15"/>
    <row r="272120" ht="15"/>
    <row r="272121" ht="15"/>
    <row r="272122" ht="15"/>
    <row r="272123" ht="15"/>
    <row r="272124" ht="15"/>
    <row r="272125" ht="15"/>
    <row r="272126" ht="15"/>
    <row r="272127" ht="15"/>
    <row r="272128" ht="15"/>
    <row r="272129" ht="15"/>
    <row r="272130" ht="15"/>
    <row r="272131" ht="15"/>
    <row r="272132" ht="15"/>
    <row r="272133" ht="15"/>
    <row r="272134" ht="15"/>
    <row r="272135" ht="15"/>
    <row r="272136" ht="15"/>
    <row r="272137" ht="15"/>
    <row r="272138" ht="15"/>
    <row r="272139" ht="15"/>
    <row r="272140" ht="15"/>
    <row r="272141" ht="15"/>
    <row r="272142" ht="15"/>
    <row r="272143" ht="15"/>
    <row r="272144" ht="15"/>
    <row r="272145" ht="15"/>
    <row r="272146" ht="15"/>
    <row r="272147" ht="15"/>
    <row r="272148" ht="15"/>
    <row r="272149" ht="15"/>
    <row r="272150" ht="15"/>
    <row r="272151" ht="15"/>
    <row r="272152" ht="15"/>
    <row r="272153" ht="15"/>
    <row r="272154" ht="15"/>
    <row r="272155" ht="15"/>
    <row r="272156" ht="15"/>
    <row r="272157" ht="15"/>
    <row r="272158" ht="15"/>
    <row r="272159" ht="15"/>
    <row r="272160" ht="15"/>
    <row r="272161" ht="15"/>
    <row r="272162" ht="15"/>
    <row r="272163" ht="15"/>
    <row r="272164" ht="15"/>
    <row r="272165" ht="15"/>
    <row r="272166" ht="15"/>
    <row r="272167" ht="15"/>
    <row r="272168" ht="15"/>
    <row r="272169" ht="15"/>
    <row r="272170" ht="15"/>
    <row r="272171" ht="15"/>
    <row r="272172" ht="15"/>
    <row r="272173" ht="15"/>
    <row r="272174" ht="15"/>
    <row r="272175" ht="15"/>
    <row r="272176" ht="15"/>
    <row r="272177" ht="15"/>
    <row r="272178" ht="15"/>
    <row r="272179" ht="15"/>
    <row r="272180" ht="15"/>
    <row r="272181" ht="15"/>
    <row r="272182" ht="15"/>
    <row r="272183" ht="15"/>
    <row r="272184" ht="15"/>
    <row r="272185" ht="15"/>
    <row r="272186" ht="15"/>
    <row r="272187" ht="15"/>
    <row r="272188" ht="15"/>
    <row r="272189" ht="15"/>
    <row r="272190" ht="15"/>
    <row r="272191" ht="15"/>
    <row r="272192" ht="15"/>
    <row r="272193" ht="15"/>
    <row r="272194" ht="15"/>
    <row r="272195" ht="15"/>
    <row r="272196" ht="15"/>
    <row r="272197" ht="15"/>
    <row r="272198" ht="15"/>
    <row r="272199" ht="15"/>
    <row r="272200" ht="15"/>
    <row r="272201" ht="15"/>
    <row r="272202" ht="15"/>
    <row r="272203" ht="15"/>
    <row r="272204" ht="15"/>
    <row r="272205" ht="15"/>
    <row r="272206" ht="15"/>
    <row r="272207" ht="15"/>
    <row r="272208" ht="15"/>
    <row r="272209" ht="15"/>
    <row r="272210" ht="15"/>
    <row r="272211" ht="15"/>
    <row r="272212" ht="15"/>
    <row r="272213" ht="15"/>
    <row r="272214" ht="15"/>
    <row r="272215" ht="15"/>
    <row r="272216" ht="15"/>
    <row r="272217" ht="15"/>
    <row r="272218" ht="15"/>
    <row r="272219" ht="15"/>
    <row r="272220" ht="15"/>
    <row r="272221" ht="15"/>
    <row r="272222" ht="15"/>
    <row r="272223" ht="15"/>
    <row r="272224" ht="15"/>
    <row r="272225" ht="15"/>
    <row r="272226" ht="15"/>
    <row r="272227" ht="15"/>
    <row r="272228" ht="15"/>
    <row r="272229" ht="15"/>
    <row r="272230" ht="15"/>
    <row r="272231" ht="15"/>
    <row r="272232" ht="15"/>
    <row r="272233" ht="15"/>
    <row r="272234" ht="15"/>
    <row r="272235" ht="15"/>
    <row r="272236" ht="15"/>
    <row r="272237" ht="15"/>
    <row r="272238" ht="15"/>
    <row r="272239" ht="15"/>
    <row r="272240" ht="15"/>
    <row r="272241" ht="15"/>
    <row r="272242" ht="15"/>
    <row r="272243" ht="15"/>
    <row r="272244" ht="15"/>
    <row r="272245" ht="15"/>
    <row r="272246" ht="15"/>
    <row r="272247" ht="15"/>
    <row r="272248" ht="15"/>
    <row r="272249" ht="15"/>
    <row r="272250" ht="15"/>
    <row r="272251" ht="15"/>
    <row r="272252" ht="15"/>
    <row r="272253" ht="15"/>
    <row r="272254" ht="15"/>
    <row r="272255" ht="15"/>
    <row r="272256" ht="15"/>
    <row r="272257" ht="15"/>
    <row r="272258" ht="15"/>
    <row r="272259" ht="15"/>
    <row r="272260" ht="15"/>
    <row r="272261" ht="15"/>
    <row r="272262" ht="15"/>
    <row r="272263" ht="15"/>
    <row r="272264" ht="15"/>
    <row r="272265" ht="15"/>
    <row r="272266" ht="15"/>
    <row r="272267" ht="15"/>
    <row r="272268" ht="15"/>
    <row r="272269" ht="15"/>
    <row r="272270" ht="15"/>
    <row r="272271" ht="15"/>
    <row r="272272" ht="15"/>
    <row r="272273" ht="15"/>
    <row r="272274" ht="15"/>
    <row r="272275" ht="15"/>
    <row r="272276" ht="15"/>
    <row r="272277" ht="15"/>
    <row r="272278" ht="15"/>
    <row r="272279" ht="15"/>
    <row r="272280" ht="15"/>
    <row r="272281" ht="15"/>
    <row r="272282" ht="15"/>
    <row r="272283" ht="15"/>
    <row r="272284" ht="15"/>
    <row r="272285" ht="15"/>
    <row r="272286" ht="15"/>
    <row r="272287" ht="15"/>
    <row r="272288" ht="15"/>
    <row r="272289" ht="15"/>
    <row r="272290" ht="15"/>
    <row r="272291" ht="15"/>
    <row r="272292" ht="15"/>
    <row r="272293" ht="15"/>
    <row r="272294" ht="15"/>
    <row r="272295" ht="15"/>
    <row r="272296" ht="15"/>
    <row r="272297" ht="15"/>
    <row r="272298" ht="15"/>
    <row r="272299" ht="15"/>
    <row r="272300" ht="15"/>
    <row r="272301" ht="15"/>
    <row r="272302" ht="15"/>
    <row r="272303" ht="15"/>
    <row r="272304" ht="15"/>
    <row r="272305" ht="15"/>
    <row r="272306" ht="15"/>
    <row r="272307" ht="15"/>
    <row r="272308" ht="15"/>
    <row r="272309" ht="15"/>
    <row r="272310" ht="15"/>
    <row r="272311" ht="15"/>
    <row r="272312" ht="15"/>
    <row r="272313" ht="15"/>
    <row r="272314" ht="15"/>
    <row r="272315" ht="15"/>
    <row r="272316" ht="15"/>
    <row r="272317" ht="15"/>
    <row r="272318" ht="15"/>
    <row r="272319" ht="15"/>
    <row r="272320" ht="15"/>
    <row r="272321" ht="15"/>
    <row r="272322" ht="15"/>
    <row r="272323" ht="15"/>
    <row r="272324" ht="15"/>
    <row r="272325" ht="15"/>
    <row r="272326" ht="15"/>
    <row r="272327" ht="15"/>
    <row r="272328" ht="15"/>
    <row r="272329" ht="15"/>
    <row r="272330" ht="15"/>
    <row r="272331" ht="15"/>
    <row r="272332" ht="15"/>
    <row r="272333" ht="15"/>
    <row r="272334" ht="15"/>
    <row r="272335" ht="15"/>
    <row r="272336" ht="15"/>
    <row r="272337" ht="15"/>
    <row r="272338" ht="15"/>
    <row r="272339" ht="15"/>
    <row r="272340" ht="15"/>
    <row r="272341" ht="15"/>
    <row r="272342" ht="15"/>
    <row r="272343" ht="15"/>
    <row r="272344" ht="15"/>
    <row r="272345" ht="15"/>
    <row r="272346" ht="15"/>
    <row r="272347" ht="15"/>
    <row r="272348" ht="15"/>
    <row r="272349" ht="15"/>
    <row r="272350" ht="15"/>
    <row r="272351" ht="15"/>
    <row r="272352" ht="15"/>
    <row r="272353" ht="15"/>
    <row r="272354" ht="15"/>
    <row r="272355" ht="15"/>
    <row r="272356" ht="15"/>
    <row r="272357" ht="15"/>
    <row r="272358" ht="15"/>
    <row r="272359" ht="15"/>
    <row r="272360" ht="15"/>
    <row r="272361" ht="15"/>
    <row r="272362" ht="15"/>
    <row r="272363" ht="15"/>
    <row r="272364" ht="15"/>
    <row r="272365" ht="15"/>
    <row r="272366" ht="15"/>
    <row r="272367" ht="15"/>
    <row r="272368" ht="15"/>
    <row r="272369" ht="15"/>
    <row r="272370" ht="15"/>
    <row r="272371" ht="15"/>
    <row r="272372" ht="15"/>
    <row r="272373" ht="15"/>
    <row r="272374" ht="15"/>
    <row r="272375" ht="15"/>
    <row r="272376" ht="15"/>
    <row r="272377" ht="15"/>
    <row r="272378" ht="15"/>
    <row r="272379" ht="15"/>
    <row r="272380" ht="15"/>
    <row r="272381" ht="15"/>
    <row r="272382" ht="15"/>
    <row r="272383" ht="15"/>
    <row r="272384" ht="15"/>
    <row r="272385" ht="15"/>
    <row r="272386" ht="15"/>
    <row r="272387" ht="15"/>
    <row r="272388" ht="15"/>
    <row r="272389" ht="15"/>
    <row r="272390" ht="15"/>
    <row r="272391" ht="15"/>
    <row r="272392" ht="15"/>
    <row r="272393" ht="15"/>
    <row r="272394" ht="15"/>
    <row r="272395" ht="15"/>
    <row r="272396" ht="15"/>
    <row r="272397" ht="15"/>
    <row r="272398" ht="15"/>
    <row r="272399" ht="15"/>
    <row r="272400" ht="15"/>
    <row r="272401" ht="15"/>
    <row r="272402" ht="15"/>
    <row r="272403" ht="15"/>
    <row r="272404" ht="15"/>
    <row r="272405" ht="15"/>
    <row r="272406" ht="15"/>
    <row r="272407" ht="15"/>
    <row r="272408" ht="15"/>
    <row r="272409" ht="15"/>
    <row r="272410" ht="15"/>
    <row r="272411" ht="15"/>
    <row r="272412" ht="15"/>
    <row r="272413" ht="15"/>
    <row r="272414" ht="15"/>
    <row r="272415" ht="15"/>
    <row r="272416" ht="15"/>
    <row r="272417" ht="15"/>
    <row r="272418" ht="15"/>
    <row r="272419" ht="15"/>
    <row r="272420" ht="15"/>
    <row r="272421" ht="15"/>
    <row r="272422" ht="15"/>
    <row r="272423" ht="15"/>
    <row r="272424" ht="15"/>
    <row r="272425" ht="15"/>
    <row r="272426" ht="15"/>
    <row r="272427" ht="15"/>
    <row r="272428" ht="15"/>
    <row r="272429" ht="15"/>
    <row r="272430" ht="15"/>
    <row r="272431" ht="15"/>
    <row r="272432" ht="15"/>
    <row r="272433" ht="15"/>
    <row r="272434" ht="15"/>
    <row r="272435" ht="15"/>
    <row r="272436" ht="15"/>
    <row r="272437" ht="15"/>
    <row r="272438" ht="15"/>
    <row r="272439" ht="15"/>
    <row r="272440" ht="15"/>
    <row r="272441" ht="15"/>
    <row r="272442" ht="15"/>
    <row r="272443" ht="15"/>
    <row r="272444" ht="15"/>
    <row r="272445" ht="15"/>
    <row r="272446" ht="15"/>
    <row r="272447" ht="15"/>
    <row r="272448" ht="15"/>
    <row r="272449" ht="15"/>
    <row r="272450" ht="15"/>
    <row r="272451" ht="15"/>
    <row r="272452" ht="15"/>
    <row r="272453" ht="15"/>
    <row r="272454" ht="15"/>
    <row r="272455" ht="15"/>
    <row r="272456" ht="15"/>
    <row r="272457" ht="15"/>
    <row r="272458" ht="15"/>
    <row r="272459" ht="15"/>
    <row r="272460" ht="15"/>
    <row r="272461" ht="15"/>
    <row r="272462" ht="15"/>
    <row r="272463" ht="15"/>
    <row r="272464" ht="15"/>
    <row r="272465" ht="15"/>
    <row r="272466" ht="15"/>
    <row r="272467" ht="15"/>
    <row r="272468" ht="15"/>
    <row r="272469" ht="15"/>
    <row r="272470" ht="15"/>
    <row r="272471" ht="15"/>
    <row r="272472" ht="15"/>
    <row r="272473" ht="15"/>
    <row r="272474" ht="15"/>
    <row r="272475" ht="15"/>
    <row r="272476" ht="15"/>
    <row r="272477" ht="15"/>
    <row r="272478" ht="15"/>
    <row r="272479" ht="15"/>
    <row r="272480" ht="15"/>
    <row r="272481" ht="15"/>
    <row r="272482" ht="15"/>
    <row r="272483" ht="15"/>
    <row r="272484" ht="15"/>
    <row r="272485" ht="15"/>
    <row r="272486" ht="15"/>
    <row r="272487" ht="15"/>
    <row r="272488" ht="15"/>
    <row r="272489" ht="15"/>
    <row r="272490" ht="15"/>
    <row r="272491" ht="15"/>
    <row r="272492" ht="15"/>
    <row r="272493" ht="15"/>
    <row r="272494" ht="15"/>
    <row r="272495" ht="15"/>
    <row r="272496" ht="15"/>
    <row r="272497" ht="15"/>
    <row r="272498" ht="15"/>
    <row r="272499" ht="15"/>
    <row r="272500" ht="15"/>
    <row r="272501" ht="15"/>
    <row r="272502" ht="15"/>
    <row r="272503" ht="15"/>
    <row r="272504" ht="15"/>
    <row r="272505" ht="15"/>
    <row r="272506" ht="15"/>
    <row r="272507" ht="15"/>
    <row r="272508" ht="15"/>
    <row r="272509" ht="15"/>
    <row r="272510" ht="15"/>
    <row r="272511" ht="15"/>
    <row r="272512" ht="15"/>
    <row r="272513" ht="15"/>
    <row r="272514" ht="15"/>
    <row r="272515" ht="15"/>
    <row r="272516" ht="15"/>
    <row r="272517" ht="15"/>
    <row r="272518" ht="15"/>
    <row r="272519" ht="15"/>
    <row r="272520" ht="15"/>
    <row r="272521" ht="15"/>
    <row r="272522" ht="15"/>
    <row r="272523" ht="15"/>
    <row r="272524" ht="15"/>
    <row r="272525" ht="15"/>
    <row r="272526" ht="15"/>
    <row r="272527" ht="15"/>
    <row r="272528" ht="15"/>
    <row r="272529" ht="15"/>
    <row r="272530" ht="15"/>
    <row r="272531" ht="15"/>
    <row r="272532" ht="15"/>
    <row r="272533" ht="15"/>
    <row r="272534" ht="15"/>
    <row r="272535" ht="15"/>
    <row r="272536" ht="15"/>
    <row r="272537" ht="15"/>
    <row r="272538" ht="15"/>
    <row r="272539" ht="15"/>
    <row r="272540" ht="15"/>
    <row r="272541" ht="15"/>
    <row r="272542" ht="15"/>
    <row r="272543" ht="15"/>
    <row r="272544" ht="15"/>
    <row r="272545" ht="15"/>
    <row r="272546" ht="15"/>
    <row r="272547" ht="15"/>
    <row r="272548" ht="15"/>
    <row r="272549" ht="15"/>
    <row r="272550" ht="15"/>
    <row r="272551" ht="15"/>
    <row r="272552" ht="15"/>
    <row r="272553" ht="15"/>
    <row r="272554" ht="15"/>
    <row r="272555" ht="15"/>
    <row r="272556" ht="15"/>
    <row r="272557" ht="15"/>
    <row r="272558" ht="15"/>
    <row r="272559" ht="15"/>
    <row r="272560" ht="15"/>
    <row r="272561" ht="15"/>
    <row r="272562" ht="15"/>
    <row r="272563" ht="15"/>
    <row r="272564" ht="15"/>
    <row r="272565" ht="15"/>
    <row r="272566" ht="15"/>
    <row r="272567" ht="15"/>
    <row r="272568" ht="15"/>
    <row r="272569" ht="15"/>
    <row r="272570" ht="15"/>
    <row r="272571" ht="15"/>
    <row r="272572" ht="15"/>
    <row r="272573" ht="15"/>
    <row r="272574" ht="15"/>
    <row r="272575" ht="15"/>
    <row r="272576" ht="15"/>
    <row r="272577" ht="15"/>
    <row r="272578" ht="15"/>
    <row r="272579" ht="15"/>
    <row r="272580" ht="15"/>
    <row r="272581" ht="15"/>
    <row r="272582" ht="15"/>
    <row r="272583" ht="15"/>
    <row r="272584" ht="15"/>
    <row r="272585" ht="15"/>
    <row r="272586" ht="15"/>
    <row r="272587" ht="15"/>
    <row r="272588" ht="15"/>
    <row r="272589" ht="15"/>
    <row r="272590" ht="15"/>
    <row r="272591" ht="15"/>
    <row r="272592" ht="15"/>
    <row r="272593" ht="15"/>
    <row r="272594" ht="15"/>
    <row r="272595" ht="15"/>
    <row r="272596" ht="15"/>
    <row r="272597" ht="15"/>
    <row r="272598" ht="15"/>
    <row r="272599" ht="15"/>
    <row r="272600" ht="15"/>
    <row r="272601" ht="15"/>
    <row r="272602" ht="15"/>
    <row r="272603" ht="15"/>
    <row r="272604" ht="15"/>
    <row r="272605" ht="15"/>
    <row r="272606" ht="15"/>
    <row r="272607" ht="15"/>
    <row r="272608" ht="15"/>
    <row r="272609" ht="15"/>
    <row r="272610" ht="15"/>
    <row r="272611" ht="15"/>
    <row r="272612" ht="15"/>
    <row r="272613" ht="15"/>
    <row r="272614" ht="15"/>
    <row r="272615" ht="15"/>
    <row r="272616" ht="15"/>
    <row r="272617" ht="15"/>
    <row r="272618" ht="15"/>
    <row r="272619" ht="15"/>
    <row r="272620" ht="15"/>
    <row r="272621" ht="15"/>
    <row r="272622" ht="15"/>
    <row r="272623" ht="15"/>
    <row r="272624" ht="15"/>
    <row r="272625" ht="15"/>
    <row r="272626" ht="15"/>
    <row r="272627" ht="15"/>
    <row r="272628" ht="15"/>
    <row r="272629" ht="15"/>
    <row r="272630" ht="15"/>
    <row r="272631" ht="15"/>
    <row r="272632" ht="15"/>
    <row r="272633" ht="15"/>
    <row r="272634" ht="15"/>
    <row r="272635" ht="15"/>
    <row r="272636" ht="15"/>
    <row r="272637" ht="15"/>
    <row r="272638" ht="15"/>
    <row r="272639" ht="15"/>
    <row r="272640" ht="15"/>
    <row r="272641" ht="15"/>
    <row r="272642" ht="15"/>
    <row r="272643" ht="15"/>
    <row r="272644" ht="15"/>
    <row r="272645" ht="15"/>
    <row r="272646" ht="15"/>
    <row r="272647" ht="15"/>
    <row r="272648" ht="15"/>
    <row r="272649" ht="15"/>
    <row r="272650" ht="15"/>
    <row r="272651" ht="15"/>
    <row r="272652" ht="15"/>
    <row r="272653" ht="15"/>
    <row r="272654" ht="15"/>
    <row r="272655" ht="15"/>
    <row r="272656" ht="15"/>
    <row r="272657" ht="15"/>
    <row r="272658" ht="15"/>
    <row r="272659" ht="15"/>
    <row r="272660" ht="15"/>
    <row r="272661" ht="15"/>
    <row r="272662" ht="15"/>
    <row r="272663" ht="15"/>
    <row r="272664" ht="15"/>
    <row r="272665" ht="15"/>
    <row r="272666" ht="15"/>
    <row r="272667" ht="15"/>
    <row r="272668" ht="15"/>
    <row r="272669" ht="15"/>
    <row r="272670" ht="15"/>
    <row r="272671" ht="15"/>
    <row r="272672" ht="15"/>
    <row r="272673" ht="15"/>
    <row r="272674" ht="15"/>
    <row r="272675" ht="15"/>
    <row r="272676" ht="15"/>
    <row r="272677" ht="15"/>
    <row r="272678" ht="15"/>
    <row r="272679" ht="15"/>
    <row r="272680" ht="15"/>
    <row r="272681" ht="15"/>
    <row r="272682" ht="15"/>
    <row r="272683" ht="15"/>
    <row r="272684" ht="15"/>
    <row r="272685" ht="15"/>
    <row r="272686" ht="15"/>
    <row r="272687" ht="15"/>
    <row r="272688" ht="15"/>
    <row r="272689" ht="15"/>
    <row r="272690" ht="15"/>
    <row r="272691" ht="15"/>
    <row r="272692" ht="15"/>
    <row r="272693" ht="15"/>
    <row r="272694" ht="15"/>
    <row r="272695" ht="15"/>
    <row r="272696" ht="15"/>
    <row r="272697" ht="15"/>
    <row r="272698" ht="15"/>
    <row r="272699" ht="15"/>
    <row r="272700" ht="15"/>
    <row r="272701" ht="15"/>
    <row r="272702" ht="15"/>
    <row r="272703" ht="15"/>
    <row r="272704" ht="15"/>
    <row r="272705" ht="15"/>
    <row r="272706" ht="15"/>
    <row r="272707" ht="15"/>
    <row r="272708" ht="15"/>
    <row r="272709" ht="15"/>
    <row r="272710" ht="15"/>
    <row r="272711" ht="15"/>
    <row r="272712" ht="15"/>
    <row r="272713" ht="15"/>
    <row r="272714" ht="15"/>
    <row r="272715" ht="15"/>
    <row r="272716" ht="15"/>
    <row r="272717" ht="15"/>
    <row r="272718" ht="15"/>
    <row r="272719" ht="15"/>
    <row r="272720" ht="15"/>
    <row r="272721" ht="15"/>
    <row r="272722" ht="15"/>
    <row r="272723" ht="15"/>
    <row r="272724" ht="15"/>
    <row r="272725" ht="15"/>
    <row r="272726" ht="15"/>
    <row r="272727" ht="15"/>
    <row r="272728" ht="15"/>
    <row r="272729" ht="15"/>
    <row r="272730" ht="15"/>
    <row r="272731" ht="15"/>
    <row r="272732" ht="15"/>
    <row r="272733" ht="15"/>
    <row r="272734" ht="15"/>
    <row r="272735" ht="15"/>
    <row r="272736" ht="15"/>
    <row r="272737" ht="15"/>
    <row r="272738" ht="15"/>
    <row r="272739" ht="15"/>
    <row r="272740" ht="15"/>
    <row r="272741" ht="15"/>
    <row r="272742" ht="15"/>
    <row r="272743" ht="15"/>
    <row r="272744" ht="15"/>
    <row r="272745" ht="15"/>
    <row r="272746" ht="15"/>
    <row r="272747" ht="15"/>
    <row r="272748" ht="15"/>
    <row r="272749" ht="15"/>
    <row r="272750" ht="15"/>
    <row r="272751" ht="15"/>
    <row r="272752" ht="15"/>
    <row r="272753" ht="15"/>
    <row r="272754" ht="15"/>
    <row r="272755" ht="15"/>
    <row r="272756" ht="15"/>
    <row r="272757" ht="15"/>
    <row r="272758" ht="15"/>
    <row r="272759" ht="15"/>
    <row r="272760" ht="15"/>
    <row r="272761" ht="15"/>
    <row r="272762" ht="15"/>
    <row r="272763" ht="15"/>
    <row r="272764" ht="15"/>
    <row r="272765" ht="15"/>
    <row r="272766" ht="15"/>
    <row r="272767" ht="15"/>
    <row r="272768" ht="15"/>
    <row r="272769" ht="15"/>
    <row r="272770" ht="15"/>
    <row r="272771" ht="15"/>
    <row r="272772" ht="15"/>
    <row r="272773" ht="15"/>
    <row r="272774" ht="15"/>
    <row r="272775" ht="15"/>
    <row r="272776" ht="15"/>
    <row r="272777" ht="15"/>
    <row r="272778" ht="15"/>
    <row r="272779" ht="15"/>
    <row r="272780" ht="15"/>
    <row r="272781" ht="15"/>
    <row r="272782" ht="15"/>
    <row r="272783" ht="15"/>
    <row r="272784" ht="15"/>
    <row r="272785" ht="15"/>
    <row r="272786" ht="15"/>
    <row r="272787" ht="15"/>
    <row r="272788" ht="15"/>
    <row r="272789" ht="15"/>
    <row r="272790" ht="15"/>
    <row r="272791" ht="15"/>
    <row r="272792" ht="15"/>
    <row r="272793" ht="15"/>
    <row r="272794" ht="15"/>
    <row r="272795" ht="15"/>
    <row r="272796" ht="15"/>
    <row r="272797" ht="15"/>
    <row r="272798" ht="15"/>
    <row r="272799" ht="15"/>
    <row r="272800" ht="15"/>
    <row r="272801" ht="15"/>
    <row r="272802" ht="15"/>
    <row r="272803" ht="15"/>
    <row r="272804" ht="15"/>
    <row r="272805" ht="15"/>
    <row r="272806" ht="15"/>
    <row r="272807" ht="15"/>
    <row r="272808" ht="15"/>
    <row r="272809" ht="15"/>
    <row r="272810" ht="15"/>
    <row r="272811" ht="15"/>
    <row r="272812" ht="15"/>
    <row r="272813" ht="15"/>
    <row r="272814" ht="15"/>
    <row r="272815" ht="15"/>
    <row r="272816" ht="15"/>
    <row r="272817" ht="15"/>
    <row r="272818" ht="15"/>
    <row r="272819" ht="15"/>
    <row r="272820" ht="15"/>
    <row r="272821" ht="15"/>
    <row r="272822" ht="15"/>
    <row r="272823" ht="15"/>
    <row r="272824" ht="15"/>
    <row r="272825" ht="15"/>
    <row r="272826" ht="15"/>
    <row r="272827" ht="15"/>
    <row r="272828" ht="15"/>
    <row r="272829" ht="15"/>
    <row r="272830" ht="15"/>
    <row r="272831" ht="15"/>
    <row r="272832" ht="15"/>
    <row r="272833" ht="15"/>
    <row r="272834" ht="15"/>
    <row r="272835" ht="15"/>
    <row r="272836" ht="15"/>
    <row r="272837" ht="15"/>
    <row r="272838" ht="15"/>
    <row r="272839" ht="15"/>
    <row r="272840" ht="15"/>
    <row r="272841" ht="15"/>
    <row r="272842" ht="15"/>
    <row r="272843" ht="15"/>
    <row r="272844" ht="15"/>
    <row r="272845" ht="15"/>
    <row r="272846" ht="15"/>
    <row r="272847" ht="15"/>
    <row r="272848" ht="15"/>
    <row r="272849" ht="15"/>
    <row r="272850" ht="15"/>
    <row r="272851" ht="15"/>
    <row r="272852" ht="15"/>
    <row r="272853" ht="15"/>
    <row r="272854" ht="15"/>
    <row r="272855" ht="15"/>
    <row r="272856" ht="15"/>
    <row r="272857" ht="15"/>
    <row r="272858" ht="15"/>
    <row r="272859" ht="15"/>
    <row r="272860" ht="15"/>
    <row r="272861" ht="15"/>
    <row r="272862" ht="15"/>
    <row r="272863" ht="15"/>
    <row r="272864" ht="15"/>
    <row r="272865" ht="15"/>
    <row r="272866" ht="15"/>
    <row r="272867" ht="15"/>
    <row r="272868" ht="15"/>
    <row r="272869" ht="15"/>
    <row r="272870" ht="15"/>
    <row r="272871" ht="15"/>
    <row r="272872" ht="15"/>
    <row r="272873" ht="15"/>
    <row r="272874" ht="15"/>
    <row r="272875" ht="15"/>
    <row r="272876" ht="15"/>
    <row r="272877" ht="15"/>
    <row r="272878" ht="15"/>
    <row r="272879" ht="15"/>
    <row r="272880" ht="15"/>
    <row r="272881" ht="15"/>
    <row r="272882" ht="15"/>
    <row r="272883" ht="15"/>
    <row r="272884" ht="15"/>
    <row r="272885" ht="15"/>
    <row r="272886" ht="15"/>
    <row r="272887" ht="15"/>
    <row r="272888" ht="15"/>
    <row r="272889" ht="15"/>
    <row r="272890" ht="15"/>
    <row r="272891" ht="15"/>
    <row r="272892" ht="15"/>
    <row r="272893" ht="15"/>
    <row r="272894" ht="15"/>
    <row r="272895" ht="15"/>
    <row r="272896" ht="15"/>
    <row r="272897" ht="15"/>
    <row r="272898" ht="15"/>
    <row r="272899" ht="15"/>
    <row r="272900" ht="15"/>
    <row r="272901" ht="15"/>
    <row r="272902" ht="15"/>
    <row r="272903" ht="15"/>
    <row r="272904" ht="15"/>
    <row r="272905" ht="15"/>
    <row r="272906" ht="15"/>
    <row r="272907" ht="15"/>
    <row r="272908" ht="15"/>
    <row r="272909" ht="15"/>
    <row r="272910" ht="15"/>
    <row r="272911" ht="15"/>
    <row r="272912" ht="15"/>
    <row r="272913" ht="15"/>
    <row r="272914" ht="15"/>
    <row r="272915" ht="15"/>
    <row r="272916" ht="15"/>
    <row r="272917" ht="15"/>
    <row r="272918" ht="15"/>
    <row r="272919" ht="15"/>
    <row r="272920" ht="15"/>
    <row r="272921" ht="15"/>
    <row r="272922" ht="15"/>
    <row r="272923" ht="15"/>
    <row r="272924" ht="15"/>
    <row r="272925" ht="15"/>
    <row r="272926" ht="15"/>
    <row r="272927" ht="15"/>
    <row r="272928" ht="15"/>
    <row r="272929" ht="15"/>
    <row r="272930" ht="15"/>
    <row r="272931" ht="15"/>
    <row r="272932" ht="15"/>
    <row r="272933" ht="15"/>
    <row r="272934" ht="15"/>
    <row r="272935" ht="15"/>
    <row r="272936" ht="15"/>
    <row r="272937" ht="15"/>
    <row r="272938" ht="15"/>
    <row r="272939" ht="15"/>
    <row r="272940" ht="15"/>
    <row r="272941" ht="15"/>
    <row r="272942" ht="15"/>
    <row r="272943" ht="15"/>
    <row r="272944" ht="15"/>
    <row r="272945" ht="15"/>
    <row r="272946" ht="15"/>
    <row r="272947" ht="15"/>
    <row r="272948" ht="15"/>
    <row r="272949" ht="15"/>
    <row r="272950" ht="15"/>
    <row r="272951" ht="15"/>
    <row r="272952" ht="15"/>
    <row r="272953" ht="15"/>
    <row r="272954" ht="15"/>
    <row r="272955" ht="15"/>
    <row r="272956" ht="15"/>
    <row r="272957" ht="15"/>
    <row r="272958" ht="15"/>
    <row r="272959" ht="15"/>
    <row r="272960" ht="15"/>
    <row r="272961" ht="15"/>
    <row r="272962" ht="15"/>
    <row r="272963" ht="15"/>
    <row r="272964" ht="15"/>
    <row r="272965" ht="15"/>
    <row r="272966" ht="15"/>
    <row r="272967" ht="15"/>
    <row r="272968" ht="15"/>
    <row r="272969" ht="15"/>
    <row r="272970" ht="15"/>
    <row r="272971" ht="15"/>
    <row r="272972" ht="15"/>
    <row r="272973" ht="15"/>
    <row r="272974" ht="15"/>
    <row r="272975" ht="15"/>
    <row r="272976" ht="15"/>
    <row r="272977" ht="15"/>
    <row r="272978" ht="15"/>
    <row r="272979" ht="15"/>
    <row r="272980" ht="15"/>
    <row r="272981" ht="15"/>
    <row r="272982" ht="15"/>
    <row r="272983" ht="15"/>
    <row r="272984" ht="15"/>
    <row r="272985" ht="15"/>
    <row r="272986" ht="15"/>
    <row r="272987" ht="15"/>
    <row r="272988" ht="15"/>
    <row r="272989" ht="15"/>
    <row r="272990" ht="15"/>
    <row r="272991" ht="15"/>
    <row r="272992" ht="15"/>
    <row r="272993" ht="15"/>
    <row r="272994" ht="15"/>
    <row r="272995" ht="15"/>
    <row r="272996" ht="15"/>
    <row r="272997" ht="15"/>
    <row r="272998" ht="15"/>
    <row r="272999" ht="15"/>
    <row r="273000" ht="15"/>
    <row r="273001" ht="15"/>
    <row r="273002" ht="15"/>
    <row r="273003" ht="15"/>
    <row r="273004" ht="15"/>
    <row r="273005" ht="15"/>
    <row r="273006" ht="15"/>
    <row r="273007" ht="15"/>
    <row r="273008" ht="15"/>
    <row r="273009" ht="15"/>
    <row r="273010" ht="15"/>
    <row r="273011" ht="15"/>
    <row r="273012" ht="15"/>
    <row r="273013" ht="15"/>
    <row r="273014" ht="15"/>
    <row r="273015" ht="15"/>
    <row r="273016" ht="15"/>
    <row r="273017" ht="15"/>
    <row r="273018" ht="15"/>
    <row r="273019" ht="15"/>
    <row r="273020" ht="15"/>
    <row r="273021" ht="15"/>
    <row r="273022" ht="15"/>
    <row r="273023" ht="15"/>
    <row r="273024" ht="15"/>
    <row r="273025" ht="15"/>
    <row r="273026" ht="15"/>
    <row r="273027" ht="15"/>
    <row r="273028" ht="15"/>
    <row r="273029" ht="15"/>
    <row r="273030" ht="15"/>
    <row r="273031" ht="15"/>
    <row r="273032" ht="15"/>
    <row r="273033" ht="15"/>
    <row r="273034" ht="15"/>
    <row r="273035" ht="15"/>
    <row r="273036" ht="15"/>
    <row r="273037" ht="15"/>
    <row r="273038" ht="15"/>
    <row r="273039" ht="15"/>
    <row r="273040" ht="15"/>
    <row r="273041" ht="15"/>
    <row r="273042" ht="15"/>
    <row r="273043" ht="15"/>
    <row r="273044" ht="15"/>
    <row r="273045" ht="15"/>
    <row r="273046" ht="15"/>
    <row r="273047" ht="15"/>
    <row r="273048" ht="15"/>
    <row r="273049" ht="15"/>
    <row r="273050" ht="15"/>
    <row r="273051" ht="15"/>
    <row r="273052" ht="15"/>
    <row r="273053" ht="15"/>
    <row r="273054" ht="15"/>
    <row r="273055" ht="15"/>
    <row r="273056" ht="15"/>
    <row r="273057" ht="15"/>
    <row r="273058" ht="15"/>
    <row r="273059" ht="15"/>
    <row r="273060" ht="15"/>
    <row r="273061" ht="15"/>
    <row r="273062" ht="15"/>
    <row r="273063" ht="15"/>
    <row r="273064" ht="15"/>
    <row r="273065" ht="15"/>
    <row r="273066" ht="15"/>
    <row r="273067" ht="15"/>
    <row r="273068" ht="15"/>
    <row r="273069" ht="15"/>
    <row r="273070" ht="15"/>
    <row r="273071" ht="15"/>
    <row r="273072" ht="15"/>
    <row r="273073" ht="15"/>
    <row r="273074" ht="15"/>
    <row r="273075" ht="15"/>
    <row r="273076" ht="15"/>
    <row r="273077" ht="15"/>
    <row r="273078" ht="15"/>
    <row r="273079" ht="15"/>
    <row r="273080" ht="15"/>
    <row r="273081" ht="15"/>
    <row r="273082" ht="15"/>
    <row r="273083" ht="15"/>
    <row r="273084" ht="15"/>
    <row r="273085" ht="15"/>
    <row r="273086" ht="15"/>
    <row r="273087" ht="15"/>
    <row r="273088" ht="15"/>
    <row r="273089" ht="15"/>
    <row r="273090" ht="15"/>
    <row r="273091" ht="15"/>
    <row r="273092" ht="15"/>
    <row r="273093" ht="15"/>
    <row r="273094" ht="15"/>
    <row r="273095" ht="15"/>
    <row r="273096" ht="15"/>
    <row r="273097" ht="15"/>
    <row r="273098" ht="15"/>
    <row r="273099" ht="15"/>
    <row r="273100" ht="15"/>
    <row r="273101" ht="15"/>
    <row r="273102" ht="15"/>
    <row r="273103" ht="15"/>
    <row r="273104" ht="15"/>
    <row r="273105" ht="15"/>
    <row r="273106" ht="15"/>
    <row r="273107" ht="15"/>
    <row r="273108" ht="15"/>
    <row r="273109" ht="15"/>
    <row r="273110" ht="15"/>
    <row r="273111" ht="15"/>
    <row r="273112" ht="15"/>
    <row r="273113" ht="15"/>
    <row r="273114" ht="15"/>
    <row r="273115" ht="15"/>
    <row r="273116" ht="15"/>
    <row r="273117" ht="15"/>
    <row r="273118" ht="15"/>
    <row r="273119" ht="15"/>
    <row r="273120" ht="15"/>
    <row r="273121" ht="15"/>
    <row r="273122" ht="15"/>
    <row r="273123" ht="15"/>
    <row r="273124" ht="15"/>
    <row r="273125" ht="15"/>
    <row r="273126" ht="15"/>
    <row r="273127" ht="15"/>
    <row r="273128" ht="15"/>
    <row r="273129" ht="15"/>
    <row r="273130" ht="15"/>
    <row r="273131" ht="15"/>
    <row r="273132" ht="15"/>
    <row r="273133" ht="15"/>
    <row r="273134" ht="15"/>
    <row r="273135" ht="15"/>
    <row r="273136" ht="15"/>
    <row r="273137" ht="15"/>
    <row r="273138" ht="15"/>
    <row r="273139" ht="15"/>
    <row r="273140" ht="15"/>
    <row r="273141" ht="15"/>
    <row r="273142" ht="15"/>
    <row r="273143" ht="15"/>
    <row r="273144" ht="15"/>
    <row r="273145" ht="15"/>
    <row r="273146" ht="15"/>
    <row r="273147" ht="15"/>
    <row r="273148" ht="15"/>
    <row r="273149" ht="15"/>
    <row r="273150" ht="15"/>
    <row r="273151" ht="15"/>
    <row r="273152" ht="15"/>
    <row r="273153" ht="15"/>
    <row r="273154" ht="15"/>
    <row r="273155" ht="15"/>
    <row r="273156" ht="15"/>
    <row r="273157" ht="15"/>
    <row r="273158" ht="15"/>
    <row r="273159" ht="15"/>
    <row r="273160" ht="15"/>
    <row r="273161" ht="15"/>
    <row r="273162" ht="15"/>
    <row r="273163" ht="15"/>
    <row r="273164" ht="15"/>
    <row r="273165" ht="15"/>
    <row r="273166" ht="15"/>
    <row r="273167" ht="15"/>
    <row r="273168" ht="15"/>
    <row r="273169" ht="15"/>
    <row r="273170" ht="15"/>
    <row r="273171" ht="15"/>
    <row r="273172" ht="15"/>
    <row r="273173" ht="15"/>
    <row r="273174" ht="15"/>
    <row r="273175" ht="15"/>
    <row r="273176" ht="15"/>
    <row r="273177" ht="15"/>
    <row r="273178" ht="15"/>
    <row r="273179" ht="15"/>
    <row r="273180" ht="15"/>
    <row r="273181" ht="15"/>
    <row r="273182" ht="15"/>
    <row r="273183" ht="15"/>
    <row r="273184" ht="15"/>
    <row r="273185" ht="15"/>
    <row r="273186" ht="15"/>
    <row r="273187" ht="15"/>
    <row r="273188" ht="15"/>
    <row r="273189" ht="15"/>
    <row r="273190" ht="15"/>
    <row r="273191" ht="15"/>
    <row r="273192" ht="15"/>
    <row r="273193" ht="15"/>
    <row r="273194" ht="15"/>
    <row r="273195" ht="15"/>
    <row r="273196" ht="15"/>
    <row r="273197" ht="15"/>
    <row r="273198" ht="15"/>
    <row r="273199" ht="15"/>
    <row r="273200" ht="15"/>
    <row r="273201" ht="15"/>
    <row r="273202" ht="15"/>
    <row r="273203" ht="15"/>
    <row r="273204" ht="15"/>
    <row r="273205" ht="15"/>
    <row r="273206" ht="15"/>
    <row r="273207" ht="15"/>
    <row r="273208" ht="15"/>
    <row r="273209" ht="15"/>
    <row r="273210" ht="15"/>
    <row r="273211" ht="15"/>
    <row r="273212" ht="15"/>
    <row r="273213" ht="15"/>
    <row r="273214" ht="15"/>
    <row r="273215" ht="15"/>
    <row r="273216" ht="15"/>
    <row r="273217" ht="15"/>
    <row r="273218" ht="15"/>
    <row r="273219" ht="15"/>
    <row r="273220" ht="15"/>
    <row r="273221" ht="15"/>
    <row r="273222" ht="15"/>
    <row r="273223" ht="15"/>
    <row r="273224" ht="15"/>
    <row r="273225" ht="15"/>
    <row r="273226" ht="15"/>
    <row r="273227" ht="15"/>
    <row r="273228" ht="15"/>
    <row r="273229" ht="15"/>
    <row r="273230" ht="15"/>
    <row r="273231" ht="15"/>
    <row r="273232" ht="15"/>
    <row r="273233" ht="15"/>
    <row r="273234" ht="15"/>
    <row r="273235" ht="15"/>
    <row r="273236" ht="15"/>
    <row r="273237" ht="15"/>
    <row r="273238" ht="15"/>
    <row r="273239" ht="15"/>
    <row r="273240" ht="15"/>
    <row r="273241" ht="15"/>
    <row r="273242" ht="15"/>
    <row r="273243" ht="15"/>
    <row r="273244" ht="15"/>
    <row r="273245" ht="15"/>
    <row r="273246" ht="15"/>
    <row r="273247" ht="15"/>
    <row r="273248" ht="15"/>
    <row r="273249" ht="15"/>
    <row r="273250" ht="15"/>
    <row r="273251" ht="15"/>
    <row r="273252" ht="15"/>
    <row r="273253" ht="15"/>
    <row r="273254" ht="15"/>
    <row r="273255" ht="15"/>
    <row r="273256" ht="15"/>
    <row r="273257" ht="15"/>
    <row r="273258" ht="15"/>
    <row r="273259" ht="15"/>
    <row r="273260" ht="15"/>
    <row r="273261" ht="15"/>
    <row r="273262" ht="15"/>
    <row r="273263" ht="15"/>
    <row r="273264" ht="15"/>
    <row r="273265" ht="15"/>
    <row r="273266" ht="15"/>
    <row r="273267" ht="15"/>
    <row r="273268" ht="15"/>
    <row r="273269" ht="15"/>
    <row r="273270" ht="15"/>
    <row r="273271" ht="15"/>
    <row r="273272" ht="15"/>
    <row r="273273" ht="15"/>
    <row r="273274" ht="15"/>
    <row r="273275" ht="15"/>
    <row r="273276" ht="15"/>
    <row r="273277" ht="15"/>
    <row r="273278" ht="15"/>
    <row r="273279" ht="15"/>
    <row r="273280" ht="15"/>
    <row r="273281" ht="15"/>
    <row r="273282" ht="15"/>
    <row r="273283" ht="15"/>
    <row r="273284" ht="15"/>
    <row r="273285" ht="15"/>
    <row r="273286" ht="15"/>
    <row r="273287" ht="15"/>
    <row r="273288" ht="15"/>
    <row r="273289" ht="15"/>
    <row r="273290" ht="15"/>
    <row r="273291" ht="15"/>
    <row r="273292" ht="15"/>
    <row r="273293" ht="15"/>
    <row r="273294" ht="15"/>
    <row r="273295" ht="15"/>
    <row r="273296" ht="15"/>
    <row r="273297" ht="15"/>
    <row r="273298" ht="15"/>
    <row r="273299" ht="15"/>
    <row r="273300" ht="15"/>
    <row r="273301" ht="15"/>
    <row r="273302" ht="15"/>
    <row r="273303" ht="15"/>
    <row r="273304" ht="15"/>
    <row r="273305" ht="15"/>
    <row r="273306" ht="15"/>
    <row r="273307" ht="15"/>
    <row r="273308" ht="15"/>
    <row r="273309" ht="15"/>
    <row r="273310" ht="15"/>
    <row r="273311" ht="15"/>
    <row r="273312" ht="15"/>
    <row r="273313" ht="15"/>
    <row r="273314" ht="15"/>
    <row r="273315" ht="15"/>
    <row r="273316" ht="15"/>
    <row r="273317" ht="15"/>
    <row r="273318" ht="15"/>
    <row r="273319" ht="15"/>
    <row r="273320" ht="15"/>
    <row r="273321" ht="15"/>
    <row r="273322" ht="15"/>
    <row r="273323" ht="15"/>
    <row r="273324" ht="15"/>
    <row r="273325" ht="15"/>
    <row r="273326" ht="15"/>
    <row r="273327" ht="15"/>
    <row r="273328" ht="15"/>
    <row r="273329" ht="15"/>
    <row r="273330" ht="15"/>
    <row r="273331" ht="15"/>
    <row r="273332" ht="15"/>
    <row r="273333" ht="15"/>
    <row r="273334" ht="15"/>
    <row r="273335" ht="15"/>
    <row r="273336" ht="15"/>
    <row r="273337" ht="15"/>
    <row r="273338" ht="15"/>
    <row r="273339" ht="15"/>
    <row r="273340" ht="15"/>
    <row r="273341" ht="15"/>
    <row r="273342" ht="15"/>
    <row r="273343" ht="15"/>
    <row r="273344" ht="15"/>
    <row r="273345" ht="15"/>
    <row r="273346" ht="15"/>
    <row r="273347" ht="15"/>
    <row r="273348" ht="15"/>
    <row r="273349" ht="15"/>
    <row r="273350" ht="15"/>
    <row r="273351" ht="15"/>
    <row r="273352" ht="15"/>
    <row r="273353" ht="15"/>
    <row r="273354" ht="15"/>
    <row r="273355" ht="15"/>
    <row r="273356" ht="15"/>
    <row r="273357" ht="15"/>
    <row r="273358" ht="15"/>
    <row r="273359" ht="15"/>
    <row r="273360" ht="15"/>
    <row r="273361" ht="15"/>
    <row r="273362" ht="15"/>
    <row r="273363" ht="15"/>
    <row r="273364" ht="15"/>
    <row r="273365" ht="15"/>
    <row r="273366" ht="15"/>
    <row r="273367" ht="15"/>
    <row r="273368" ht="15"/>
    <row r="273369" ht="15"/>
    <row r="273370" ht="15"/>
    <row r="273371" ht="15"/>
    <row r="273372" ht="15"/>
    <row r="273373" ht="15"/>
    <row r="273374" ht="15"/>
    <row r="273375" ht="15"/>
    <row r="273376" ht="15"/>
    <row r="273377" ht="15"/>
    <row r="273378" ht="15"/>
    <row r="273379" ht="15"/>
    <row r="273380" ht="15"/>
    <row r="273381" ht="15"/>
    <row r="273382" ht="15"/>
    <row r="273383" ht="15"/>
    <row r="273384" ht="15"/>
    <row r="273385" ht="15"/>
    <row r="273386" ht="15"/>
    <row r="273387" ht="15"/>
    <row r="273388" ht="15"/>
    <row r="273389" ht="15"/>
    <row r="273390" ht="15"/>
    <row r="273391" ht="15"/>
    <row r="273392" ht="15"/>
    <row r="273393" ht="15"/>
    <row r="273394" ht="15"/>
    <row r="273395" ht="15"/>
    <row r="273396" ht="15"/>
    <row r="273397" ht="15"/>
    <row r="273398" ht="15"/>
    <row r="273399" ht="15"/>
    <row r="273400" ht="15"/>
    <row r="273401" ht="15"/>
    <row r="273402" ht="15"/>
    <row r="273403" ht="15"/>
    <row r="273404" ht="15"/>
    <row r="273405" ht="15"/>
    <row r="273406" ht="15"/>
    <row r="273407" ht="15"/>
    <row r="273408" ht="15"/>
    <row r="273409" ht="15"/>
    <row r="273410" ht="15"/>
    <row r="273411" ht="15"/>
    <row r="273412" ht="15"/>
    <row r="273413" ht="15"/>
    <row r="273414" ht="15"/>
    <row r="273415" ht="15"/>
    <row r="273416" ht="15"/>
    <row r="273417" ht="15"/>
    <row r="273418" ht="15"/>
    <row r="273419" ht="15"/>
    <row r="273420" ht="15"/>
    <row r="273421" ht="15"/>
    <row r="273422" ht="15"/>
    <row r="273423" ht="15"/>
    <row r="273424" ht="15"/>
    <row r="273425" ht="15"/>
    <row r="273426" ht="15"/>
    <row r="273427" ht="15"/>
    <row r="273428" ht="15"/>
    <row r="273429" ht="15"/>
    <row r="273430" ht="15"/>
    <row r="273431" ht="15"/>
    <row r="273432" ht="15"/>
    <row r="273433" ht="15"/>
    <row r="273434" ht="15"/>
    <row r="273435" ht="15"/>
    <row r="273436" ht="15"/>
    <row r="273437" ht="15"/>
    <row r="273438" ht="15"/>
    <row r="273439" ht="15"/>
    <row r="273440" ht="15"/>
    <row r="273441" ht="15"/>
    <row r="273442" ht="15"/>
    <row r="273443" ht="15"/>
    <row r="273444" ht="15"/>
    <row r="273445" ht="15"/>
    <row r="273446" ht="15"/>
    <row r="273447" ht="15"/>
    <row r="273448" ht="15"/>
    <row r="273449" ht="15"/>
    <row r="273450" ht="15"/>
    <row r="273451" ht="15"/>
    <row r="273452" ht="15"/>
    <row r="273453" ht="15"/>
    <row r="273454" ht="15"/>
    <row r="273455" ht="15"/>
    <row r="273456" ht="15"/>
    <row r="273457" ht="15"/>
    <row r="273458" ht="15"/>
    <row r="273459" ht="15"/>
    <row r="273460" ht="15"/>
    <row r="273461" ht="15"/>
    <row r="273462" ht="15"/>
    <row r="273463" ht="15"/>
    <row r="273464" ht="15"/>
    <row r="273465" ht="15"/>
    <row r="273466" ht="15"/>
    <row r="273467" ht="15"/>
    <row r="273468" ht="15"/>
    <row r="273469" ht="15"/>
    <row r="273470" ht="15"/>
    <row r="273471" ht="15"/>
    <row r="273472" ht="15"/>
    <row r="273473" ht="15"/>
    <row r="273474" ht="15"/>
    <row r="273475" ht="15"/>
    <row r="273476" ht="15"/>
    <row r="273477" ht="15"/>
    <row r="273478" ht="15"/>
    <row r="273479" ht="15"/>
    <row r="273480" ht="15"/>
    <row r="273481" ht="15"/>
    <row r="273482" ht="15"/>
    <row r="273483" ht="15"/>
    <row r="273484" ht="15"/>
    <row r="273485" ht="15"/>
    <row r="273486" ht="15"/>
    <row r="273487" ht="15"/>
    <row r="273488" ht="15"/>
    <row r="273489" ht="15"/>
    <row r="273490" ht="15"/>
    <row r="273491" ht="15"/>
    <row r="273492" ht="15"/>
    <row r="273493" ht="15"/>
    <row r="273494" ht="15"/>
    <row r="273495" ht="15"/>
    <row r="273496" ht="15"/>
    <row r="273497" ht="15"/>
    <row r="273498" ht="15"/>
    <row r="273499" ht="15"/>
    <row r="273500" ht="15"/>
    <row r="273501" ht="15"/>
    <row r="273502" ht="15"/>
    <row r="273503" ht="15"/>
    <row r="273504" ht="15"/>
    <row r="273505" ht="15"/>
    <row r="273506" ht="15"/>
    <row r="273507" ht="15"/>
    <row r="273508" ht="15"/>
    <row r="273509" ht="15"/>
    <row r="273510" ht="15"/>
    <row r="273511" ht="15"/>
    <row r="273512" ht="15"/>
    <row r="273513" ht="15"/>
    <row r="273514" ht="15"/>
    <row r="273515" ht="15"/>
    <row r="273516" ht="15"/>
    <row r="273517" ht="15"/>
    <row r="273518" ht="15"/>
    <row r="273519" ht="15"/>
    <row r="273520" ht="15"/>
    <row r="273521" ht="15"/>
    <row r="273522" ht="15"/>
    <row r="273523" ht="15"/>
    <row r="273524" ht="15"/>
    <row r="273525" ht="15"/>
    <row r="273526" ht="15"/>
    <row r="273527" ht="15"/>
    <row r="273528" ht="15"/>
    <row r="273529" ht="15"/>
    <row r="273530" ht="15"/>
    <row r="273531" ht="15"/>
    <row r="273532" ht="15"/>
    <row r="273533" ht="15"/>
    <row r="273534" ht="15"/>
    <row r="273535" ht="15"/>
    <row r="273536" ht="15"/>
    <row r="273537" ht="15"/>
    <row r="273538" ht="15"/>
    <row r="273539" ht="15"/>
    <row r="273540" ht="15"/>
    <row r="273541" ht="15"/>
    <row r="273542" ht="15"/>
    <row r="273543" ht="15"/>
    <row r="273544" ht="15"/>
    <row r="273545" ht="15"/>
    <row r="273546" ht="15"/>
    <row r="273547" ht="15"/>
    <row r="273548" ht="15"/>
    <row r="273549" ht="15"/>
    <row r="273550" ht="15"/>
    <row r="273551" ht="15"/>
    <row r="273552" ht="15"/>
    <row r="273553" ht="15"/>
    <row r="273554" ht="15"/>
    <row r="273555" ht="15"/>
    <row r="273556" ht="15"/>
    <row r="273557" ht="15"/>
    <row r="273558" ht="15"/>
    <row r="273559" ht="15"/>
    <row r="273560" ht="15"/>
    <row r="273561" ht="15"/>
    <row r="273562" ht="15"/>
    <row r="273563" ht="15"/>
    <row r="273564" ht="15"/>
    <row r="273565" ht="15"/>
    <row r="273566" ht="15"/>
    <row r="273567" ht="15"/>
    <row r="273568" ht="15"/>
    <row r="273569" ht="15"/>
    <row r="273570" ht="15"/>
    <row r="273571" ht="15"/>
    <row r="273572" ht="15"/>
    <row r="273573" ht="15"/>
    <row r="273574" ht="15"/>
    <row r="273575" ht="15"/>
    <row r="273576" ht="15"/>
    <row r="273577" ht="15"/>
    <row r="273578" ht="15"/>
    <row r="273579" ht="15"/>
    <row r="273580" ht="15"/>
    <row r="273581" ht="15"/>
    <row r="273582" ht="15"/>
    <row r="273583" ht="15"/>
    <row r="273584" ht="15"/>
    <row r="273585" ht="15"/>
    <row r="273586" ht="15"/>
    <row r="273587" ht="15"/>
    <row r="273588" ht="15"/>
    <row r="273589" ht="15"/>
    <row r="273590" ht="15"/>
    <row r="273591" ht="15"/>
    <row r="273592" ht="15"/>
    <row r="273593" ht="15"/>
    <row r="273594" ht="15"/>
    <row r="273595" ht="15"/>
    <row r="273596" ht="15"/>
    <row r="273597" ht="15"/>
    <row r="273598" ht="15"/>
    <row r="273599" ht="15"/>
    <row r="273600" ht="15"/>
    <row r="273601" ht="15"/>
    <row r="273602" ht="15"/>
    <row r="273603" ht="15"/>
    <row r="273604" ht="15"/>
    <row r="273605" ht="15"/>
    <row r="273606" ht="15"/>
    <row r="273607" ht="15"/>
    <row r="273608" ht="15"/>
    <row r="273609" ht="15"/>
    <row r="273610" ht="15"/>
    <row r="273611" ht="15"/>
    <row r="273612" ht="15"/>
    <row r="273613" ht="15"/>
    <row r="273614" ht="15"/>
    <row r="273615" ht="15"/>
    <row r="273616" ht="15"/>
    <row r="273617" ht="15"/>
    <row r="273618" ht="15"/>
    <row r="273619" ht="15"/>
    <row r="273620" ht="15"/>
    <row r="273621" ht="15"/>
    <row r="273622" ht="15"/>
    <row r="273623" ht="15"/>
    <row r="273624" ht="15"/>
    <row r="273625" ht="15"/>
    <row r="273626" ht="15"/>
    <row r="273627" ht="15"/>
    <row r="273628" ht="15"/>
    <row r="273629" ht="15"/>
    <row r="273630" ht="15"/>
    <row r="273631" ht="15"/>
    <row r="273632" ht="15"/>
    <row r="273633" ht="15"/>
    <row r="273634" ht="15"/>
    <row r="273635" ht="15"/>
    <row r="273636" ht="15"/>
    <row r="273637" ht="15"/>
    <row r="273638" ht="15"/>
    <row r="273639" ht="15"/>
    <row r="273640" ht="15"/>
    <row r="273641" ht="15"/>
    <row r="273642" ht="15"/>
    <row r="273643" ht="15"/>
    <row r="273644" ht="15"/>
    <row r="273645" ht="15"/>
    <row r="273646" ht="15"/>
    <row r="273647" ht="15"/>
    <row r="273648" ht="15"/>
    <row r="273649" ht="15"/>
    <row r="273650" ht="15"/>
    <row r="273651" ht="15"/>
    <row r="273652" ht="15"/>
    <row r="273653" ht="15"/>
    <row r="273654" ht="15"/>
    <row r="273655" ht="15"/>
    <row r="273656" ht="15"/>
    <row r="273657" ht="15"/>
    <row r="273658" ht="15"/>
    <row r="273659" ht="15"/>
    <row r="273660" ht="15"/>
    <row r="273661" ht="15"/>
    <row r="273662" ht="15"/>
    <row r="273663" ht="15"/>
    <row r="273664" ht="15"/>
    <row r="273665" ht="15"/>
    <row r="273666" ht="15"/>
    <row r="273667" ht="15"/>
    <row r="273668" ht="15"/>
    <row r="273669" ht="15"/>
    <row r="273670" ht="15"/>
    <row r="273671" ht="15"/>
    <row r="273672" ht="15"/>
    <row r="273673" ht="15"/>
    <row r="273674" ht="15"/>
    <row r="273675" ht="15"/>
    <row r="273676" ht="15"/>
    <row r="273677" ht="15"/>
    <row r="273678" ht="15"/>
    <row r="273679" ht="15"/>
    <row r="273680" ht="15"/>
    <row r="273681" ht="15"/>
    <row r="273682" ht="15"/>
    <row r="273683" ht="15"/>
    <row r="273684" ht="15"/>
    <row r="273685" ht="15"/>
    <row r="273686" ht="15"/>
    <row r="273687" ht="15"/>
    <row r="273688" ht="15"/>
    <row r="273689" ht="15"/>
    <row r="273690" ht="15"/>
    <row r="273691" ht="15"/>
    <row r="273692" ht="15"/>
    <row r="273693" ht="15"/>
    <row r="273694" ht="15"/>
    <row r="273695" ht="15"/>
    <row r="273696" ht="15"/>
    <row r="273697" ht="15"/>
    <row r="273698" ht="15"/>
    <row r="273699" ht="15"/>
    <row r="273700" ht="15"/>
    <row r="273701" ht="15"/>
    <row r="273702" ht="15"/>
    <row r="273703" ht="15"/>
    <row r="273704" ht="15"/>
    <row r="273705" ht="15"/>
    <row r="273706" ht="15"/>
    <row r="273707" ht="15"/>
    <row r="273708" ht="15"/>
    <row r="273709" ht="15"/>
    <row r="273710" ht="15"/>
    <row r="273711" ht="15"/>
    <row r="273712" ht="15"/>
    <row r="273713" ht="15"/>
    <row r="273714" ht="15"/>
    <row r="273715" ht="15"/>
    <row r="273716" ht="15"/>
    <row r="273717" ht="15"/>
    <row r="273718" ht="15"/>
    <row r="273719" ht="15"/>
    <row r="273720" ht="15"/>
    <row r="273721" ht="15"/>
    <row r="273722" ht="15"/>
    <row r="273723" ht="15"/>
    <row r="273724" ht="15"/>
    <row r="273725" ht="15"/>
    <row r="273726" ht="15"/>
    <row r="273727" ht="15"/>
    <row r="273728" ht="15"/>
    <row r="273729" ht="15"/>
    <row r="273730" ht="15"/>
    <row r="273731" ht="15"/>
    <row r="273732" ht="15"/>
    <row r="273733" ht="15"/>
    <row r="273734" ht="15"/>
    <row r="273735" ht="15"/>
    <row r="273736" ht="15"/>
    <row r="273737" ht="15"/>
    <row r="273738" ht="15"/>
    <row r="273739" ht="15"/>
    <row r="273740" ht="15"/>
    <row r="273741" ht="15"/>
    <row r="273742" ht="15"/>
    <row r="273743" ht="15"/>
    <row r="273744" ht="15"/>
    <row r="273745" ht="15"/>
    <row r="273746" ht="15"/>
    <row r="273747" ht="15"/>
    <row r="273748" ht="15"/>
    <row r="273749" ht="15"/>
    <row r="273750" ht="15"/>
    <row r="273751" ht="15"/>
    <row r="273752" ht="15"/>
    <row r="273753" ht="15"/>
    <row r="273754" ht="15"/>
    <row r="273755" ht="15"/>
    <row r="273756" ht="15"/>
    <row r="273757" ht="15"/>
    <row r="273758" ht="15"/>
    <row r="273759" ht="15"/>
    <row r="273760" ht="15"/>
    <row r="273761" ht="15"/>
    <row r="273762" ht="15"/>
    <row r="273763" ht="15"/>
    <row r="273764" ht="15"/>
    <row r="273765" ht="15"/>
    <row r="273766" ht="15"/>
    <row r="273767" ht="15"/>
    <row r="273768" ht="15"/>
    <row r="273769" ht="15"/>
    <row r="273770" ht="15"/>
    <row r="273771" ht="15"/>
    <row r="273772" ht="15"/>
    <row r="273773" ht="15"/>
    <row r="273774" ht="15"/>
    <row r="273775" ht="15"/>
    <row r="273776" ht="15"/>
    <row r="273777" ht="15"/>
    <row r="273778" ht="15"/>
    <row r="273779" ht="15"/>
    <row r="273780" ht="15"/>
    <row r="273781" ht="15"/>
    <row r="273782" ht="15"/>
    <row r="273783" ht="15"/>
    <row r="273784" ht="15"/>
    <row r="273785" ht="15"/>
    <row r="273786" ht="15"/>
    <row r="273787" ht="15"/>
    <row r="273788" ht="15"/>
    <row r="273789" ht="15"/>
    <row r="273790" ht="15"/>
    <row r="273791" ht="15"/>
    <row r="273792" ht="15"/>
    <row r="273793" ht="15"/>
    <row r="273794" ht="15"/>
    <row r="273795" ht="15"/>
    <row r="273796" ht="15"/>
    <row r="273797" ht="15"/>
    <row r="273798" ht="15"/>
    <row r="273799" ht="15"/>
    <row r="273800" ht="15"/>
    <row r="273801" ht="15"/>
    <row r="273802" ht="15"/>
    <row r="273803" ht="15"/>
    <row r="273804" ht="15"/>
    <row r="273805" ht="15"/>
    <row r="273806" ht="15"/>
    <row r="273807" ht="15"/>
    <row r="273808" ht="15"/>
    <row r="273809" ht="15"/>
    <row r="273810" ht="15"/>
    <row r="273811" ht="15"/>
    <row r="273812" ht="15"/>
    <row r="273813" ht="15"/>
    <row r="273814" ht="15"/>
    <row r="273815" ht="15"/>
    <row r="273816" ht="15"/>
    <row r="273817" ht="15"/>
    <row r="273818" ht="15"/>
    <row r="273819" ht="15"/>
    <row r="273820" ht="15"/>
    <row r="273821" ht="15"/>
    <row r="273822" ht="15"/>
    <row r="273823" ht="15"/>
    <row r="273824" ht="15"/>
    <row r="273825" ht="15"/>
    <row r="273826" ht="15"/>
    <row r="273827" ht="15"/>
    <row r="273828" ht="15"/>
    <row r="273829" ht="15"/>
    <row r="273830" ht="15"/>
    <row r="273831" ht="15"/>
    <row r="273832" ht="15"/>
    <row r="273833" ht="15"/>
    <row r="273834" ht="15"/>
    <row r="273835" ht="15"/>
    <row r="273836" ht="15"/>
    <row r="273837" ht="15"/>
    <row r="273838" ht="15"/>
    <row r="273839" ht="15"/>
    <row r="273840" ht="15"/>
    <row r="273841" ht="15"/>
    <row r="273842" ht="15"/>
    <row r="273843" ht="15"/>
    <row r="273844" ht="15"/>
    <row r="273845" ht="15"/>
    <row r="273846" ht="15"/>
    <row r="273847" ht="15"/>
    <row r="273848" ht="15"/>
    <row r="273849" ht="15"/>
    <row r="273850" ht="15"/>
    <row r="273851" ht="15"/>
    <row r="273852" ht="15"/>
    <row r="273853" ht="15"/>
    <row r="273854" ht="15"/>
    <row r="273855" ht="15"/>
    <row r="273856" ht="15"/>
    <row r="273857" ht="15"/>
    <row r="273858" ht="15"/>
    <row r="273859" ht="15"/>
    <row r="273860" ht="15"/>
    <row r="273861" ht="15"/>
    <row r="273862" ht="15"/>
    <row r="273863" ht="15"/>
    <row r="273864" ht="15"/>
    <row r="273865" ht="15"/>
    <row r="273866" ht="15"/>
    <row r="273867" ht="15"/>
    <row r="273868" ht="15"/>
    <row r="273869" ht="15"/>
    <row r="273870" ht="15"/>
    <row r="273871" ht="15"/>
    <row r="273872" ht="15"/>
    <row r="273873" ht="15"/>
    <row r="273874" ht="15"/>
    <row r="273875" ht="15"/>
    <row r="273876" ht="15"/>
    <row r="273877" ht="15"/>
    <row r="273878" ht="15"/>
    <row r="273879" ht="15"/>
    <row r="273880" ht="15"/>
    <row r="273881" ht="15"/>
    <row r="273882" ht="15"/>
    <row r="273883" ht="15"/>
    <row r="273884" ht="15"/>
    <row r="273885" ht="15"/>
    <row r="273886" ht="15"/>
    <row r="273887" ht="15"/>
    <row r="273888" ht="15"/>
    <row r="273889" ht="15"/>
    <row r="273890" ht="15"/>
    <row r="273891" ht="15"/>
    <row r="273892" ht="15"/>
    <row r="273893" ht="15"/>
    <row r="273894" ht="15"/>
    <row r="273895" ht="15"/>
    <row r="273896" ht="15"/>
    <row r="273897" ht="15"/>
    <row r="273898" ht="15"/>
    <row r="273899" ht="15"/>
    <row r="273900" ht="15"/>
    <row r="273901" ht="15"/>
    <row r="273902" ht="15"/>
    <row r="273903" ht="15"/>
    <row r="273904" ht="15"/>
    <row r="273905" ht="15"/>
    <row r="273906" ht="15"/>
    <row r="273907" ht="15"/>
    <row r="273908" ht="15"/>
    <row r="273909" ht="15"/>
    <row r="273910" ht="15"/>
    <row r="273911" ht="15"/>
    <row r="273912" ht="15"/>
    <row r="273913" ht="15"/>
    <row r="273914" ht="15"/>
    <row r="273915" ht="15"/>
    <row r="273916" ht="15"/>
    <row r="273917" ht="15"/>
    <row r="273918" ht="15"/>
    <row r="273919" ht="15"/>
    <row r="273920" ht="15"/>
    <row r="273921" ht="15"/>
    <row r="273922" ht="15"/>
    <row r="273923" ht="15"/>
    <row r="273924" ht="15"/>
    <row r="273925" ht="15"/>
    <row r="273926" ht="15"/>
    <row r="273927" ht="15"/>
    <row r="273928" ht="15"/>
    <row r="273929" ht="15"/>
    <row r="273930" ht="15"/>
    <row r="273931" ht="15"/>
    <row r="273932" ht="15"/>
    <row r="273933" ht="15"/>
    <row r="273934" ht="15"/>
    <row r="273935" ht="15"/>
    <row r="273936" ht="15"/>
    <row r="273937" ht="15"/>
    <row r="273938" ht="15"/>
    <row r="273939" ht="15"/>
    <row r="273940" ht="15"/>
    <row r="273941" ht="15"/>
    <row r="273942" ht="15"/>
    <row r="273943" ht="15"/>
    <row r="273944" ht="15"/>
    <row r="273945" ht="15"/>
    <row r="273946" ht="15"/>
    <row r="273947" ht="15"/>
    <row r="273948" ht="15"/>
    <row r="273949" ht="15"/>
    <row r="273950" ht="15"/>
    <row r="273951" ht="15"/>
    <row r="273952" ht="15"/>
    <row r="273953" ht="15"/>
    <row r="273954" ht="15"/>
    <row r="273955" ht="15"/>
    <row r="273956" ht="15"/>
    <row r="273957" ht="15"/>
    <row r="273958" ht="15"/>
    <row r="273959" ht="15"/>
    <row r="273960" ht="15"/>
    <row r="273961" ht="15"/>
    <row r="273962" ht="15"/>
    <row r="273963" ht="15"/>
    <row r="273964" ht="15"/>
    <row r="273965" ht="15"/>
    <row r="273966" ht="15"/>
    <row r="273967" ht="15"/>
    <row r="273968" ht="15"/>
    <row r="273969" ht="15"/>
    <row r="273970" ht="15"/>
    <row r="273971" ht="15"/>
    <row r="273972" ht="15"/>
    <row r="273973" ht="15"/>
    <row r="273974" ht="15"/>
    <row r="273975" ht="15"/>
    <row r="273976" ht="15"/>
    <row r="273977" ht="15"/>
    <row r="273978" ht="15"/>
    <row r="273979" ht="15"/>
    <row r="273980" ht="15"/>
    <row r="273981" ht="15"/>
    <row r="273982" ht="15"/>
    <row r="273983" ht="15"/>
    <row r="273984" ht="15"/>
    <row r="273985" ht="15"/>
    <row r="273986" ht="15"/>
    <row r="273987" ht="15"/>
    <row r="273988" ht="15"/>
    <row r="273989" ht="15"/>
    <row r="273990" ht="15"/>
    <row r="273991" ht="15"/>
    <row r="273992" ht="15"/>
    <row r="273993" ht="15"/>
    <row r="273994" ht="15"/>
    <row r="273995" ht="15"/>
    <row r="273996" ht="15"/>
    <row r="273997" ht="15"/>
    <row r="273998" ht="15"/>
    <row r="273999" ht="15"/>
    <row r="274000" ht="15"/>
    <row r="274001" ht="15"/>
    <row r="274002" ht="15"/>
    <row r="274003" ht="15"/>
    <row r="274004" ht="15"/>
    <row r="274005" ht="15"/>
    <row r="274006" ht="15"/>
    <row r="274007" ht="15"/>
    <row r="274008" ht="15"/>
    <row r="274009" ht="15"/>
    <row r="274010" ht="15"/>
    <row r="274011" ht="15"/>
    <row r="274012" ht="15"/>
    <row r="274013" ht="15"/>
    <row r="274014" ht="15"/>
    <row r="274015" ht="15"/>
    <row r="274016" ht="15"/>
    <row r="274017" ht="15"/>
    <row r="274018" ht="15"/>
    <row r="274019" ht="15"/>
    <row r="274020" ht="15"/>
    <row r="274021" ht="15"/>
    <row r="274022" ht="15"/>
    <row r="274023" ht="15"/>
    <row r="274024" ht="15"/>
    <row r="274025" ht="15"/>
    <row r="274026" ht="15"/>
    <row r="274027" ht="15"/>
    <row r="274028" ht="15"/>
    <row r="274029" ht="15"/>
    <row r="274030" ht="15"/>
    <row r="274031" ht="15"/>
    <row r="274032" ht="15"/>
    <row r="274033" ht="15"/>
    <row r="274034" ht="15"/>
    <row r="274035" ht="15"/>
    <row r="274036" ht="15"/>
    <row r="274037" ht="15"/>
    <row r="274038" ht="15"/>
    <row r="274039" ht="15"/>
    <row r="274040" ht="15"/>
    <row r="274041" ht="15"/>
    <row r="274042" ht="15"/>
    <row r="274043" ht="15"/>
    <row r="274044" ht="15"/>
    <row r="274045" ht="15"/>
    <row r="274046" ht="15"/>
    <row r="274047" ht="15"/>
    <row r="274048" ht="15"/>
    <row r="274049" ht="15"/>
    <row r="274050" ht="15"/>
    <row r="274051" ht="15"/>
    <row r="274052" ht="15"/>
    <row r="274053" ht="15"/>
    <row r="274054" ht="15"/>
    <row r="274055" ht="15"/>
    <row r="274056" ht="15"/>
    <row r="274057" ht="15"/>
    <row r="274058" ht="15"/>
    <row r="274059" ht="15"/>
    <row r="274060" ht="15"/>
    <row r="274061" ht="15"/>
    <row r="274062" ht="15"/>
    <row r="274063" ht="15"/>
    <row r="274064" ht="15"/>
    <row r="274065" ht="15"/>
    <row r="274066" ht="15"/>
    <row r="274067" ht="15"/>
    <row r="274068" ht="15"/>
    <row r="274069" ht="15"/>
    <row r="274070" ht="15"/>
    <row r="274071" ht="15"/>
    <row r="274072" ht="15"/>
    <row r="274073" ht="15"/>
    <row r="274074" ht="15"/>
    <row r="274075" ht="15"/>
    <row r="274076" ht="15"/>
    <row r="274077" ht="15"/>
    <row r="274078" ht="15"/>
    <row r="274079" ht="15"/>
    <row r="274080" ht="15"/>
    <row r="274081" ht="15"/>
    <row r="274082" ht="15"/>
    <row r="274083" ht="15"/>
    <row r="274084" ht="15"/>
    <row r="274085" ht="15"/>
    <row r="274086" ht="15"/>
    <row r="274087" ht="15"/>
    <row r="274088" ht="15"/>
    <row r="274089" ht="15"/>
    <row r="274090" ht="15"/>
    <row r="274091" ht="15"/>
    <row r="274092" ht="15"/>
    <row r="274093" ht="15"/>
    <row r="274094" ht="15"/>
    <row r="274095" ht="15"/>
    <row r="274096" ht="15"/>
    <row r="274097" ht="15"/>
    <row r="274098" ht="15"/>
    <row r="274099" ht="15"/>
    <row r="274100" ht="15"/>
    <row r="274101" ht="15"/>
    <row r="274102" ht="15"/>
    <row r="274103" ht="15"/>
    <row r="274104" ht="15"/>
    <row r="274105" ht="15"/>
    <row r="274106" ht="15"/>
    <row r="274107" ht="15"/>
    <row r="274108" ht="15"/>
    <row r="274109" ht="15"/>
    <row r="274110" ht="15"/>
    <row r="274111" ht="15"/>
    <row r="274112" ht="15"/>
    <row r="274113" ht="15"/>
    <row r="274114" ht="15"/>
    <row r="274115" ht="15"/>
    <row r="274116" ht="15"/>
    <row r="274117" ht="15"/>
    <row r="274118" ht="15"/>
    <row r="274119" ht="15"/>
    <row r="274120" ht="15"/>
    <row r="274121" ht="15"/>
    <row r="274122" ht="15"/>
    <row r="274123" ht="15"/>
    <row r="274124" ht="15"/>
    <row r="274125" ht="15"/>
    <row r="274126" ht="15"/>
    <row r="274127" ht="15"/>
    <row r="274128" ht="15"/>
    <row r="274129" ht="15"/>
    <row r="274130" ht="15"/>
    <row r="274131" ht="15"/>
    <row r="274132" ht="15"/>
    <row r="274133" ht="15"/>
    <row r="274134" ht="15"/>
    <row r="274135" ht="15"/>
    <row r="274136" ht="15"/>
    <row r="274137" ht="15"/>
    <row r="274138" ht="15"/>
    <row r="274139" ht="15"/>
    <row r="274140" ht="15"/>
    <row r="274141" ht="15"/>
    <row r="274142" ht="15"/>
    <row r="274143" ht="15"/>
    <row r="274144" ht="15"/>
    <row r="274145" ht="15"/>
    <row r="274146" ht="15"/>
    <row r="274147" ht="15"/>
    <row r="274148" ht="15"/>
    <row r="274149" ht="15"/>
    <row r="274150" ht="15"/>
    <row r="274151" ht="15"/>
    <row r="274152" ht="15"/>
    <row r="274153" ht="15"/>
    <row r="274154" ht="15"/>
    <row r="274155" ht="15"/>
    <row r="274156" ht="15"/>
    <row r="274157" ht="15"/>
    <row r="274158" ht="15"/>
    <row r="274159" ht="15"/>
    <row r="274160" ht="15"/>
    <row r="274161" ht="15"/>
    <row r="274162" ht="15"/>
    <row r="274163" ht="15"/>
    <row r="274164" ht="15"/>
    <row r="274165" ht="15"/>
    <row r="274166" ht="15"/>
    <row r="274167" ht="15"/>
    <row r="274168" ht="15"/>
    <row r="274169" ht="15"/>
    <row r="274170" ht="15"/>
    <row r="274171" ht="15"/>
    <row r="274172" ht="15"/>
    <row r="274173" ht="15"/>
    <row r="274174" ht="15"/>
    <row r="274175" ht="15"/>
    <row r="274176" ht="15"/>
    <row r="274177" ht="15"/>
    <row r="274178" ht="15"/>
    <row r="274179" ht="15"/>
    <row r="274180" ht="15"/>
    <row r="274181" ht="15"/>
    <row r="274182" ht="15"/>
    <row r="274183" ht="15"/>
    <row r="274184" ht="15"/>
    <row r="274185" ht="15"/>
    <row r="274186" ht="15"/>
    <row r="274187" ht="15"/>
    <row r="274188" ht="15"/>
    <row r="274189" ht="15"/>
    <row r="274190" ht="15"/>
    <row r="274191" ht="15"/>
    <row r="274192" ht="15"/>
    <row r="274193" ht="15"/>
    <row r="274194" ht="15"/>
    <row r="274195" ht="15"/>
    <row r="274196" ht="15"/>
    <row r="274197" ht="15"/>
    <row r="274198" ht="15"/>
    <row r="274199" ht="15"/>
    <row r="274200" ht="15"/>
    <row r="274201" ht="15"/>
    <row r="274202" ht="15"/>
    <row r="274203" ht="15"/>
    <row r="274204" ht="15"/>
    <row r="274205" ht="15"/>
    <row r="274206" ht="15"/>
    <row r="274207" ht="15"/>
    <row r="274208" ht="15"/>
    <row r="274209" ht="15"/>
    <row r="274210" ht="15"/>
    <row r="274211" ht="15"/>
    <row r="274212" ht="15"/>
    <row r="274213" ht="15"/>
    <row r="274214" ht="15"/>
    <row r="274215" ht="15"/>
    <row r="274216" ht="15"/>
    <row r="274217" ht="15"/>
    <row r="274218" ht="15"/>
    <row r="274219" ht="15"/>
    <row r="274220" ht="15"/>
    <row r="274221" ht="15"/>
    <row r="274222" ht="15"/>
    <row r="274223" ht="15"/>
    <row r="274224" ht="15"/>
    <row r="274225" ht="15"/>
    <row r="274226" ht="15"/>
    <row r="274227" ht="15"/>
    <row r="274228" ht="15"/>
    <row r="274229" ht="15"/>
    <row r="274230" ht="15"/>
    <row r="274231" ht="15"/>
    <row r="274232" ht="15"/>
    <row r="274233" ht="15"/>
    <row r="274234" ht="15"/>
    <row r="274235" ht="15"/>
    <row r="274236" ht="15"/>
    <row r="274237" ht="15"/>
    <row r="274238" ht="15"/>
    <row r="274239" ht="15"/>
    <row r="274240" ht="15"/>
    <row r="274241" ht="15"/>
    <row r="274242" ht="15"/>
    <row r="274243" ht="15"/>
    <row r="274244" ht="15"/>
    <row r="274245" ht="15"/>
    <row r="274246" ht="15"/>
    <row r="274247" ht="15"/>
    <row r="274248" ht="15"/>
    <row r="274249" ht="15"/>
    <row r="274250" ht="15"/>
    <row r="274251" ht="15"/>
    <row r="274252" ht="15"/>
    <row r="274253" ht="15"/>
    <row r="274254" ht="15"/>
    <row r="274255" ht="15"/>
    <row r="274256" ht="15"/>
    <row r="274257" ht="15"/>
    <row r="274258" ht="15"/>
    <row r="274259" ht="15"/>
    <row r="274260" ht="15"/>
    <row r="274261" ht="15"/>
    <row r="274262" ht="15"/>
    <row r="274263" ht="15"/>
    <row r="274264" ht="15"/>
    <row r="274265" ht="15"/>
    <row r="274266" ht="15"/>
    <row r="274267" ht="15"/>
    <row r="274268" ht="15"/>
    <row r="274269" ht="15"/>
    <row r="274270" ht="15"/>
    <row r="274271" ht="15"/>
    <row r="274272" ht="15"/>
    <row r="274273" ht="15"/>
    <row r="274274" ht="15"/>
    <row r="274275" ht="15"/>
    <row r="274276" ht="15"/>
    <row r="274277" ht="15"/>
    <row r="274278" ht="15"/>
    <row r="274279" ht="15"/>
    <row r="274280" ht="15"/>
    <row r="274281" ht="15"/>
    <row r="274282" ht="15"/>
    <row r="274283" ht="15"/>
    <row r="274284" ht="15"/>
    <row r="274285" ht="15"/>
    <row r="274286" ht="15"/>
    <row r="274287" ht="15"/>
    <row r="274288" ht="15"/>
    <row r="274289" ht="15"/>
    <row r="274290" ht="15"/>
    <row r="274291" ht="15"/>
    <row r="274292" ht="15"/>
    <row r="274293" ht="15"/>
    <row r="274294" ht="15"/>
    <row r="274295" ht="15"/>
    <row r="274296" ht="15"/>
    <row r="274297" ht="15"/>
    <row r="274298" ht="15"/>
    <row r="274299" ht="15"/>
    <row r="274300" ht="15"/>
    <row r="274301" ht="15"/>
    <row r="274302" ht="15"/>
    <row r="274303" ht="15"/>
    <row r="274304" ht="15"/>
    <row r="274305" ht="15"/>
    <row r="274306" ht="15"/>
    <row r="274307" ht="15"/>
    <row r="274308" ht="15"/>
    <row r="274309" ht="15"/>
    <row r="274310" ht="15"/>
    <row r="274311" ht="15"/>
    <row r="274312" ht="15"/>
    <row r="274313" ht="15"/>
    <row r="274314" ht="15"/>
    <row r="274315" ht="15"/>
    <row r="274316" ht="15"/>
    <row r="274317" ht="15"/>
    <row r="274318" ht="15"/>
    <row r="274319" ht="15"/>
    <row r="274320" ht="15"/>
    <row r="274321" ht="15"/>
    <row r="274322" ht="15"/>
    <row r="274323" ht="15"/>
    <row r="274324" ht="15"/>
    <row r="274325" ht="15"/>
    <row r="274326" ht="15"/>
    <row r="274327" ht="15"/>
    <row r="274328" ht="15"/>
    <row r="274329" ht="15"/>
    <row r="274330" ht="15"/>
    <row r="274331" ht="15"/>
    <row r="274332" ht="15"/>
    <row r="274333" ht="15"/>
    <row r="274334" ht="15"/>
    <row r="274335" ht="15"/>
    <row r="274336" ht="15"/>
    <row r="274337" ht="15"/>
    <row r="274338" ht="15"/>
    <row r="274339" ht="15"/>
    <row r="274340" ht="15"/>
    <row r="274341" ht="15"/>
    <row r="274342" ht="15"/>
    <row r="274343" ht="15"/>
    <row r="274344" ht="15"/>
    <row r="274345" ht="15"/>
    <row r="274346" ht="15"/>
    <row r="274347" ht="15"/>
    <row r="274348" ht="15"/>
    <row r="274349" ht="15"/>
    <row r="274350" ht="15"/>
    <row r="274351" ht="15"/>
    <row r="274352" ht="15"/>
    <row r="274353" ht="15"/>
    <row r="274354" ht="15"/>
    <row r="274355" ht="15"/>
    <row r="274356" ht="15"/>
    <row r="274357" ht="15"/>
    <row r="274358" ht="15"/>
    <row r="274359" ht="15"/>
    <row r="274360" ht="15"/>
    <row r="274361" ht="15"/>
    <row r="274362" ht="15"/>
    <row r="274363" ht="15"/>
    <row r="274364" ht="15"/>
    <row r="274365" ht="15"/>
    <row r="274366" ht="15"/>
    <row r="274367" ht="15"/>
    <row r="274368" ht="15"/>
    <row r="274369" ht="15"/>
    <row r="274370" ht="15"/>
    <row r="274371" ht="15"/>
    <row r="274372" ht="15"/>
    <row r="274373" ht="15"/>
    <row r="274374" ht="15"/>
    <row r="274375" ht="15"/>
    <row r="274376" ht="15"/>
    <row r="274377" ht="15"/>
    <row r="274378" ht="15"/>
    <row r="274379" ht="15"/>
    <row r="274380" ht="15"/>
    <row r="274381" ht="15"/>
    <row r="274382" ht="15"/>
    <row r="274383" ht="15"/>
    <row r="274384" ht="15"/>
    <row r="274385" ht="15"/>
    <row r="274386" ht="15"/>
    <row r="274387" ht="15"/>
    <row r="274388" ht="15"/>
    <row r="274389" ht="15"/>
    <row r="274390" ht="15"/>
    <row r="274391" ht="15"/>
    <row r="274392" ht="15"/>
    <row r="274393" ht="15"/>
    <row r="274394" ht="15"/>
    <row r="274395" ht="15"/>
    <row r="274396" ht="15"/>
    <row r="274397" ht="15"/>
    <row r="274398" ht="15"/>
    <row r="274399" ht="15"/>
    <row r="274400" ht="15"/>
    <row r="274401" ht="15"/>
    <row r="274402" ht="15"/>
    <row r="274403" ht="15"/>
    <row r="274404" ht="15"/>
    <row r="274405" ht="15"/>
    <row r="274406" ht="15"/>
    <row r="274407" ht="15"/>
    <row r="274408" ht="15"/>
    <row r="274409" ht="15"/>
    <row r="274410" ht="15"/>
    <row r="274411" ht="15"/>
    <row r="274412" ht="15"/>
    <row r="274413" ht="15"/>
    <row r="274414" ht="15"/>
    <row r="274415" ht="15"/>
    <row r="274416" ht="15"/>
    <row r="274417" ht="15"/>
    <row r="274418" ht="15"/>
    <row r="274419" ht="15"/>
    <row r="274420" ht="15"/>
    <row r="274421" ht="15"/>
    <row r="274422" ht="15"/>
    <row r="274423" ht="15"/>
    <row r="274424" ht="15"/>
    <row r="274425" ht="15"/>
    <row r="274426" ht="15"/>
    <row r="274427" ht="15"/>
    <row r="274428" ht="15"/>
    <row r="274429" ht="15"/>
    <row r="274430" ht="15"/>
    <row r="274431" ht="15"/>
    <row r="274432" ht="15"/>
    <row r="274433" ht="15"/>
    <row r="274434" ht="15"/>
    <row r="274435" ht="15"/>
    <row r="274436" ht="15"/>
    <row r="274437" ht="15"/>
    <row r="274438" ht="15"/>
    <row r="274439" ht="15"/>
    <row r="274440" ht="15"/>
    <row r="274441" ht="15"/>
    <row r="274442" ht="15"/>
    <row r="274443" ht="15"/>
    <row r="274444" ht="15"/>
    <row r="274445" ht="15"/>
    <row r="274446" ht="15"/>
    <row r="274447" ht="15"/>
    <row r="274448" ht="15"/>
    <row r="274449" ht="15"/>
    <row r="274450" ht="15"/>
    <row r="274451" ht="15"/>
    <row r="274452" ht="15"/>
    <row r="274453" ht="15"/>
    <row r="274454" ht="15"/>
    <row r="274455" ht="15"/>
    <row r="274456" ht="15"/>
    <row r="274457" ht="15"/>
    <row r="274458" ht="15"/>
    <row r="274459" ht="15"/>
    <row r="274460" ht="15"/>
    <row r="274461" ht="15"/>
    <row r="274462" ht="15"/>
    <row r="274463" ht="15"/>
    <row r="274464" ht="15"/>
    <row r="274465" ht="15"/>
    <row r="274466" ht="15"/>
    <row r="274467" ht="15"/>
    <row r="274468" ht="15"/>
    <row r="274469" ht="15"/>
    <row r="274470" ht="15"/>
    <row r="274471" ht="15"/>
    <row r="274472" ht="15"/>
    <row r="274473" ht="15"/>
    <row r="274474" ht="15"/>
    <row r="274475" ht="15"/>
    <row r="274476" ht="15"/>
    <row r="274477" ht="15"/>
    <row r="274478" ht="15"/>
    <row r="274479" ht="15"/>
    <row r="274480" ht="15"/>
    <row r="274481" ht="15"/>
    <row r="274482" ht="15"/>
    <row r="274483" ht="15"/>
    <row r="274484" ht="15"/>
    <row r="274485" ht="15"/>
    <row r="274486" ht="15"/>
    <row r="274487" ht="15"/>
    <row r="274488" ht="15"/>
    <row r="274489" ht="15"/>
    <row r="274490" ht="15"/>
    <row r="274491" ht="15"/>
    <row r="274492" ht="15"/>
    <row r="274493" ht="15"/>
    <row r="274494" ht="15"/>
    <row r="274495" ht="15"/>
    <row r="274496" ht="15"/>
    <row r="274497" ht="15"/>
    <row r="274498" ht="15"/>
    <row r="274499" ht="15"/>
    <row r="274500" ht="15"/>
    <row r="274501" ht="15"/>
    <row r="274502" ht="15"/>
    <row r="274503" ht="15"/>
    <row r="274504" ht="15"/>
    <row r="274505" ht="15"/>
    <row r="274506" ht="15"/>
    <row r="274507" ht="15"/>
    <row r="274508" ht="15"/>
    <row r="274509" ht="15"/>
    <row r="274510" ht="15"/>
    <row r="274511" ht="15"/>
    <row r="274512" ht="15"/>
    <row r="274513" ht="15"/>
    <row r="274514" ht="15"/>
    <row r="274515" ht="15"/>
    <row r="274516" ht="15"/>
    <row r="274517" ht="15"/>
    <row r="274518" ht="15"/>
    <row r="274519" ht="15"/>
    <row r="274520" ht="15"/>
    <row r="274521" ht="15"/>
    <row r="274522" ht="15"/>
    <row r="274523" ht="15"/>
    <row r="274524" ht="15"/>
    <row r="274525" ht="15"/>
    <row r="274526" ht="15"/>
    <row r="274527" ht="15"/>
    <row r="274528" ht="15"/>
    <row r="274529" ht="15"/>
    <row r="274530" ht="15"/>
    <row r="274531" ht="15"/>
    <row r="274532" ht="15"/>
    <row r="274533" ht="15"/>
    <row r="274534" ht="15"/>
    <row r="274535" ht="15"/>
    <row r="274536" ht="15"/>
    <row r="274537" ht="15"/>
    <row r="274538" ht="15"/>
    <row r="274539" ht="15"/>
    <row r="274540" ht="15"/>
    <row r="274541" ht="15"/>
    <row r="274542" ht="15"/>
    <row r="274543" ht="15"/>
    <row r="274544" ht="15"/>
    <row r="274545" ht="15"/>
    <row r="274546" ht="15"/>
    <row r="274547" ht="15"/>
    <row r="274548" ht="15"/>
    <row r="274549" ht="15"/>
    <row r="274550" ht="15"/>
    <row r="274551" ht="15"/>
    <row r="274552" ht="15"/>
    <row r="274553" ht="15"/>
    <row r="274554" ht="15"/>
    <row r="274555" ht="15"/>
    <row r="274556" ht="15"/>
    <row r="274557" ht="15"/>
    <row r="274558" ht="15"/>
    <row r="274559" ht="15"/>
    <row r="274560" ht="15"/>
    <row r="274561" ht="15"/>
    <row r="274562" ht="15"/>
    <row r="274563" ht="15"/>
    <row r="274564" ht="15"/>
    <row r="274565" ht="15"/>
    <row r="274566" ht="15"/>
    <row r="274567" ht="15"/>
    <row r="274568" ht="15"/>
    <row r="274569" ht="15"/>
    <row r="274570" ht="15"/>
    <row r="274571" ht="15"/>
    <row r="274572" ht="15"/>
    <row r="274573" ht="15"/>
    <row r="274574" ht="15"/>
    <row r="274575" ht="15"/>
    <row r="274576" ht="15"/>
    <row r="274577" ht="15"/>
    <row r="274578" ht="15"/>
    <row r="274579" ht="15"/>
    <row r="274580" ht="15"/>
    <row r="274581" ht="15"/>
    <row r="274582" ht="15"/>
    <row r="274583" ht="15"/>
    <row r="274584" ht="15"/>
    <row r="274585" ht="15"/>
    <row r="274586" ht="15"/>
    <row r="274587" ht="15"/>
    <row r="274588" ht="15"/>
    <row r="274589" ht="15"/>
    <row r="274590" ht="15"/>
    <row r="274591" ht="15"/>
    <row r="274592" ht="15"/>
    <row r="274593" ht="15"/>
    <row r="274594" ht="15"/>
    <row r="274595" ht="15"/>
    <row r="274596" ht="15"/>
    <row r="274597" ht="15"/>
    <row r="274598" ht="15"/>
    <row r="274599" ht="15"/>
    <row r="274600" ht="15"/>
    <row r="274601" ht="15"/>
    <row r="274602" ht="15"/>
    <row r="274603" ht="15"/>
    <row r="274604" ht="15"/>
    <row r="274605" ht="15"/>
    <row r="274606" ht="15"/>
    <row r="274607" ht="15"/>
    <row r="274608" ht="15"/>
    <row r="274609" ht="15"/>
    <row r="274610" ht="15"/>
    <row r="274611" ht="15"/>
    <row r="274612" ht="15"/>
    <row r="274613" ht="15"/>
    <row r="274614" ht="15"/>
    <row r="274615" ht="15"/>
    <row r="274616" ht="15"/>
    <row r="274617" ht="15"/>
    <row r="274618" ht="15"/>
    <row r="274619" ht="15"/>
    <row r="274620" ht="15"/>
    <row r="274621" ht="15"/>
    <row r="274622" ht="15"/>
    <row r="274623" ht="15"/>
    <row r="274624" ht="15"/>
    <row r="274625" ht="15"/>
    <row r="274626" ht="15"/>
    <row r="274627" ht="15"/>
    <row r="274628" ht="15"/>
    <row r="274629" ht="15"/>
    <row r="274630" ht="15"/>
    <row r="274631" ht="15"/>
    <row r="274632" ht="15"/>
    <row r="274633" ht="15"/>
    <row r="274634" ht="15"/>
    <row r="274635" ht="15"/>
    <row r="274636" ht="15"/>
    <row r="274637" ht="15"/>
    <row r="274638" ht="15"/>
    <row r="274639" ht="15"/>
    <row r="274640" ht="15"/>
    <row r="274641" ht="15"/>
    <row r="274642" ht="15"/>
    <row r="274643" ht="15"/>
    <row r="274644" ht="15"/>
    <row r="274645" ht="15"/>
    <row r="274646" ht="15"/>
    <row r="274647" ht="15"/>
    <row r="274648" ht="15"/>
    <row r="274649" ht="15"/>
    <row r="274650" ht="15"/>
    <row r="274651" ht="15"/>
    <row r="274652" ht="15"/>
    <row r="274653" ht="15"/>
    <row r="274654" ht="15"/>
    <row r="274655" ht="15"/>
    <row r="274656" ht="15"/>
    <row r="274657" ht="15"/>
    <row r="274658" ht="15"/>
    <row r="274659" ht="15"/>
    <row r="274660" ht="15"/>
    <row r="274661" ht="15"/>
    <row r="274662" ht="15"/>
    <row r="274663" ht="15"/>
    <row r="274664" ht="15"/>
    <row r="274665" ht="15"/>
    <row r="274666" ht="15"/>
    <row r="274667" ht="15"/>
    <row r="274668" ht="15"/>
    <row r="274669" ht="15"/>
    <row r="274670" ht="15"/>
    <row r="274671" ht="15"/>
    <row r="274672" ht="15"/>
    <row r="274673" ht="15"/>
    <row r="274674" ht="15"/>
    <row r="274675" ht="15"/>
    <row r="274676" ht="15"/>
    <row r="274677" ht="15"/>
    <row r="274678" ht="15"/>
    <row r="274679" ht="15"/>
    <row r="274680" ht="15"/>
    <row r="274681" ht="15"/>
    <row r="274682" ht="15"/>
    <row r="274683" ht="15"/>
    <row r="274684" ht="15"/>
    <row r="274685" ht="15"/>
    <row r="274686" ht="15"/>
    <row r="274687" ht="15"/>
    <row r="274688" ht="15"/>
    <row r="274689" ht="15"/>
    <row r="274690" ht="15"/>
    <row r="274691" ht="15"/>
    <row r="274692" ht="15"/>
    <row r="274693" ht="15"/>
    <row r="274694" ht="15"/>
    <row r="274695" ht="15"/>
    <row r="274696" ht="15"/>
    <row r="274697" ht="15"/>
    <row r="274698" ht="15"/>
    <row r="274699" ht="15"/>
    <row r="274700" ht="15"/>
    <row r="274701" ht="15"/>
    <row r="274702" ht="15"/>
    <row r="274703" ht="15"/>
    <row r="274704" ht="15"/>
    <row r="274705" ht="15"/>
    <row r="274706" ht="15"/>
    <row r="274707" ht="15"/>
    <row r="274708" ht="15"/>
    <row r="274709" ht="15"/>
    <row r="274710" ht="15"/>
    <row r="274711" ht="15"/>
    <row r="274712" ht="15"/>
    <row r="274713" ht="15"/>
    <row r="274714" ht="15"/>
    <row r="274715" ht="15"/>
    <row r="274716" ht="15"/>
    <row r="274717" ht="15"/>
    <row r="274718" ht="15"/>
    <row r="274719" ht="15"/>
    <row r="274720" ht="15"/>
    <row r="274721" ht="15"/>
    <row r="274722" ht="15"/>
    <row r="274723" ht="15"/>
    <row r="274724" ht="15"/>
    <row r="274725" ht="15"/>
    <row r="274726" ht="15"/>
    <row r="274727" ht="15"/>
    <row r="274728" ht="15"/>
    <row r="274729" ht="15"/>
    <row r="274730" ht="15"/>
    <row r="274731" ht="15"/>
    <row r="274732" ht="15"/>
    <row r="274733" ht="15"/>
    <row r="274734" ht="15"/>
    <row r="274735" ht="15"/>
    <row r="274736" ht="15"/>
    <row r="274737" ht="15"/>
    <row r="274738" ht="15"/>
    <row r="274739" ht="15"/>
    <row r="274740" ht="15"/>
    <row r="274741" ht="15"/>
    <row r="274742" ht="15"/>
    <row r="274743" ht="15"/>
    <row r="274744" ht="15"/>
    <row r="274745" ht="15"/>
    <row r="274746" ht="15"/>
    <row r="274747" ht="15"/>
    <row r="274748" ht="15"/>
    <row r="274749" ht="15"/>
    <row r="274750" ht="15"/>
    <row r="274751" ht="15"/>
    <row r="274752" ht="15"/>
    <row r="274753" ht="15"/>
    <row r="274754" ht="15"/>
    <row r="274755" ht="15"/>
    <row r="274756" ht="15"/>
    <row r="274757" ht="15"/>
    <row r="274758" ht="15"/>
    <row r="274759" ht="15"/>
    <row r="274760" ht="15"/>
    <row r="274761" ht="15"/>
    <row r="274762" ht="15"/>
    <row r="274763" ht="15"/>
    <row r="274764" ht="15"/>
    <row r="274765" ht="15"/>
    <row r="274766" ht="15"/>
    <row r="274767" ht="15"/>
    <row r="274768" ht="15"/>
    <row r="274769" ht="15"/>
    <row r="274770" ht="15"/>
    <row r="274771" ht="15"/>
    <row r="274772" ht="15"/>
    <row r="274773" ht="15"/>
    <row r="274774" ht="15"/>
    <row r="274775" ht="15"/>
    <row r="274776" ht="15"/>
    <row r="274777" ht="15"/>
    <row r="274778" ht="15"/>
    <row r="274779" ht="15"/>
    <row r="274780" ht="15"/>
    <row r="274781" ht="15"/>
    <row r="274782" ht="15"/>
    <row r="274783" ht="15"/>
    <row r="274784" ht="15"/>
    <row r="274785" ht="15"/>
    <row r="274786" ht="15"/>
    <row r="274787" ht="15"/>
    <row r="274788" ht="15"/>
    <row r="274789" ht="15"/>
    <row r="274790" ht="15"/>
    <row r="274791" ht="15"/>
    <row r="274792" ht="15"/>
    <row r="274793" ht="15"/>
    <row r="274794" ht="15"/>
    <row r="274795" ht="15"/>
    <row r="274796" ht="15"/>
    <row r="274797" ht="15"/>
    <row r="274798" ht="15"/>
    <row r="274799" ht="15"/>
    <row r="274800" ht="15"/>
    <row r="274801" ht="15"/>
    <row r="274802" ht="15"/>
    <row r="274803" ht="15"/>
    <row r="274804" ht="15"/>
    <row r="274805" ht="15"/>
    <row r="274806" ht="15"/>
    <row r="274807" ht="15"/>
    <row r="274808" ht="15"/>
    <row r="274809" ht="15"/>
    <row r="274810" ht="15"/>
    <row r="274811" ht="15"/>
    <row r="274812" ht="15"/>
    <row r="274813" ht="15"/>
    <row r="274814" ht="15"/>
    <row r="274815" ht="15"/>
    <row r="274816" ht="15"/>
    <row r="274817" ht="15"/>
    <row r="274818" ht="15"/>
    <row r="274819" ht="15"/>
    <row r="274820" ht="15"/>
    <row r="274821" ht="15"/>
    <row r="274822" ht="15"/>
    <row r="274823" ht="15"/>
    <row r="274824" ht="15"/>
    <row r="274825" ht="15"/>
    <row r="274826" ht="15"/>
    <row r="274827" ht="15"/>
    <row r="274828" ht="15"/>
    <row r="274829" ht="15"/>
    <row r="274830" ht="15"/>
    <row r="274831" ht="15"/>
    <row r="274832" ht="15"/>
    <row r="274833" ht="15"/>
    <row r="274834" ht="15"/>
    <row r="274835" ht="15"/>
    <row r="274836" ht="15"/>
    <row r="274837" ht="15"/>
    <row r="274838" ht="15"/>
    <row r="274839" ht="15"/>
    <row r="274840" ht="15"/>
    <row r="274841" ht="15"/>
    <row r="274842" ht="15"/>
    <row r="274843" ht="15"/>
    <row r="274844" ht="15"/>
    <row r="274845" ht="15"/>
    <row r="274846" ht="15"/>
    <row r="274847" ht="15"/>
    <row r="274848" ht="15"/>
    <row r="274849" ht="15"/>
    <row r="274850" ht="15"/>
    <row r="274851" ht="15"/>
    <row r="274852" ht="15"/>
    <row r="274853" ht="15"/>
    <row r="274854" ht="15"/>
    <row r="274855" ht="15"/>
    <row r="274856" ht="15"/>
    <row r="274857" ht="15"/>
    <row r="274858" ht="15"/>
    <row r="274859" ht="15"/>
    <row r="274860" ht="15"/>
    <row r="274861" ht="15"/>
    <row r="274862" ht="15"/>
    <row r="274863" ht="15"/>
    <row r="274864" ht="15"/>
    <row r="274865" ht="15"/>
    <row r="274866" ht="15"/>
    <row r="274867" ht="15"/>
    <row r="274868" ht="15"/>
    <row r="274869" ht="15"/>
    <row r="274870" ht="15"/>
    <row r="274871" ht="15"/>
    <row r="274872" ht="15"/>
    <row r="274873" ht="15"/>
    <row r="274874" ht="15"/>
    <row r="274875" ht="15"/>
    <row r="274876" ht="15"/>
    <row r="274877" ht="15"/>
    <row r="274878" ht="15"/>
    <row r="274879" ht="15"/>
    <row r="274880" ht="15"/>
    <row r="274881" ht="15"/>
    <row r="274882" ht="15"/>
    <row r="274883" ht="15"/>
    <row r="274884" ht="15"/>
    <row r="274885" ht="15"/>
    <row r="274886" ht="15"/>
    <row r="274887" ht="15"/>
    <row r="274888" ht="15"/>
    <row r="274889" ht="15"/>
    <row r="274890" ht="15"/>
    <row r="274891" ht="15"/>
    <row r="274892" ht="15"/>
    <row r="274893" ht="15"/>
    <row r="274894" ht="15"/>
    <row r="274895" ht="15"/>
    <row r="274896" ht="15"/>
    <row r="274897" ht="15"/>
    <row r="274898" ht="15"/>
    <row r="274899" ht="15"/>
    <row r="274900" ht="15"/>
    <row r="274901" ht="15"/>
    <row r="274902" ht="15"/>
    <row r="274903" ht="15"/>
    <row r="274904" ht="15"/>
    <row r="274905" ht="15"/>
    <row r="274906" ht="15"/>
    <row r="274907" ht="15"/>
    <row r="274908" ht="15"/>
    <row r="274909" ht="15"/>
    <row r="274910" ht="15"/>
    <row r="274911" ht="15"/>
    <row r="274912" ht="15"/>
    <row r="274913" ht="15"/>
    <row r="274914" ht="15"/>
    <row r="274915" ht="15"/>
    <row r="274916" ht="15"/>
    <row r="274917" ht="15"/>
    <row r="274918" ht="15"/>
    <row r="274919" ht="15"/>
    <row r="274920" ht="15"/>
    <row r="274921" ht="15"/>
    <row r="274922" ht="15"/>
    <row r="274923" ht="15"/>
    <row r="274924" ht="15"/>
    <row r="274925" ht="15"/>
    <row r="274926" ht="15"/>
    <row r="274927" ht="15"/>
    <row r="274928" ht="15"/>
    <row r="274929" ht="15"/>
    <row r="274930" ht="15"/>
    <row r="274931" ht="15"/>
    <row r="274932" ht="15"/>
    <row r="274933" ht="15"/>
    <row r="274934" ht="15"/>
    <row r="274935" ht="15"/>
    <row r="274936" ht="15"/>
    <row r="274937" ht="15"/>
    <row r="274938" ht="15"/>
    <row r="274939" ht="15"/>
    <row r="274940" ht="15"/>
    <row r="274941" ht="15"/>
    <row r="274942" ht="15"/>
    <row r="274943" ht="15"/>
    <row r="274944" ht="15"/>
    <row r="274945" ht="15"/>
    <row r="274946" ht="15"/>
    <row r="274947" ht="15"/>
    <row r="274948" ht="15"/>
    <row r="274949" ht="15"/>
    <row r="274950" ht="15"/>
    <row r="274951" ht="15"/>
    <row r="274952" ht="15"/>
    <row r="274953" ht="15"/>
    <row r="274954" ht="15"/>
    <row r="274955" ht="15"/>
    <row r="274956" ht="15"/>
    <row r="274957" ht="15"/>
    <row r="274958" ht="15"/>
    <row r="274959" ht="15"/>
    <row r="274960" ht="15"/>
    <row r="274961" ht="15"/>
    <row r="274962" ht="15"/>
    <row r="274963" ht="15"/>
    <row r="274964" ht="15"/>
    <row r="274965" ht="15"/>
    <row r="274966" ht="15"/>
    <row r="274967" ht="15"/>
    <row r="274968" ht="15"/>
    <row r="274969" ht="15"/>
    <row r="274970" ht="15"/>
    <row r="274971" ht="15"/>
    <row r="274972" ht="15"/>
    <row r="274973" ht="15"/>
    <row r="274974" ht="15"/>
    <row r="274975" ht="15"/>
    <row r="274976" ht="15"/>
    <row r="274977" ht="15"/>
    <row r="274978" ht="15"/>
    <row r="274979" ht="15"/>
    <row r="274980" ht="15"/>
    <row r="274981" ht="15"/>
    <row r="274982" ht="15"/>
    <row r="274983" ht="15"/>
    <row r="274984" ht="15"/>
    <row r="274985" ht="15"/>
    <row r="274986" ht="15"/>
    <row r="274987" ht="15"/>
    <row r="274988" ht="15"/>
    <row r="274989" ht="15"/>
    <row r="274990" ht="15"/>
    <row r="274991" ht="15"/>
    <row r="274992" ht="15"/>
    <row r="274993" ht="15"/>
    <row r="274994" ht="15"/>
    <row r="274995" ht="15"/>
    <row r="274996" ht="15"/>
    <row r="274997" ht="15"/>
    <row r="274998" ht="15"/>
    <row r="274999" ht="15"/>
    <row r="275000" ht="15"/>
    <row r="275001" ht="15"/>
    <row r="275002" ht="15"/>
    <row r="275003" ht="15"/>
    <row r="275004" ht="15"/>
    <row r="275005" ht="15"/>
    <row r="275006" ht="15"/>
    <row r="275007" ht="15"/>
    <row r="275008" ht="15"/>
    <row r="275009" ht="15"/>
    <row r="275010" ht="15"/>
    <row r="275011" ht="15"/>
    <row r="275012" ht="15"/>
    <row r="275013" ht="15"/>
    <row r="275014" ht="15"/>
    <row r="275015" ht="15"/>
    <row r="275016" ht="15"/>
    <row r="275017" ht="15"/>
    <row r="275018" ht="15"/>
    <row r="275019" ht="15"/>
    <row r="275020" ht="15"/>
    <row r="275021" ht="15"/>
    <row r="275022" ht="15"/>
    <row r="275023" ht="15"/>
    <row r="275024" ht="15"/>
    <row r="275025" ht="15"/>
    <row r="275026" ht="15"/>
    <row r="275027" ht="15"/>
    <row r="275028" ht="15"/>
    <row r="275029" ht="15"/>
    <row r="275030" ht="15"/>
    <row r="275031" ht="15"/>
    <row r="275032" ht="15"/>
    <row r="275033" ht="15"/>
    <row r="275034" ht="15"/>
    <row r="275035" ht="15"/>
    <row r="275036" ht="15"/>
    <row r="275037" ht="15"/>
    <row r="275038" ht="15"/>
    <row r="275039" ht="15"/>
    <row r="275040" ht="15"/>
    <row r="275041" ht="15"/>
    <row r="275042" ht="15"/>
    <row r="275043" ht="15"/>
    <row r="275044" ht="15"/>
    <row r="275045" ht="15"/>
    <row r="275046" ht="15"/>
    <row r="275047" ht="15"/>
    <row r="275048" ht="15"/>
    <row r="275049" ht="15"/>
    <row r="275050" ht="15"/>
    <row r="275051" ht="15"/>
    <row r="275052" ht="15"/>
    <row r="275053" ht="15"/>
    <row r="275054" ht="15"/>
    <row r="275055" ht="15"/>
    <row r="275056" ht="15"/>
    <row r="275057" ht="15"/>
    <row r="275058" ht="15"/>
    <row r="275059" ht="15"/>
    <row r="275060" ht="15"/>
    <row r="275061" ht="15"/>
    <row r="275062" ht="15"/>
    <row r="275063" ht="15"/>
    <row r="275064" ht="15"/>
    <row r="275065" ht="15"/>
    <row r="275066" ht="15"/>
    <row r="275067" ht="15"/>
    <row r="275068" ht="15"/>
    <row r="275069" ht="15"/>
    <row r="275070" ht="15"/>
    <row r="275071" ht="15"/>
    <row r="275072" ht="15"/>
    <row r="275073" ht="15"/>
    <row r="275074" ht="15"/>
    <row r="275075" ht="15"/>
    <row r="275076" ht="15"/>
    <row r="275077" ht="15"/>
    <row r="275078" ht="15"/>
    <row r="275079" ht="15"/>
    <row r="275080" ht="15"/>
    <row r="275081" ht="15"/>
    <row r="275082" ht="15"/>
    <row r="275083" ht="15"/>
    <row r="275084" ht="15"/>
    <row r="275085" ht="15"/>
    <row r="275086" ht="15"/>
    <row r="275087" ht="15"/>
    <row r="275088" ht="15"/>
    <row r="275089" ht="15"/>
    <row r="275090" ht="15"/>
    <row r="275091" ht="15"/>
    <row r="275092" ht="15"/>
    <row r="275093" ht="15"/>
    <row r="275094" ht="15"/>
    <row r="275095" ht="15"/>
    <row r="275096" ht="15"/>
    <row r="275097" ht="15"/>
    <row r="275098" ht="15"/>
    <row r="275099" ht="15"/>
    <row r="275100" ht="15"/>
    <row r="275101" ht="15"/>
    <row r="275102" ht="15"/>
    <row r="275103" ht="15"/>
    <row r="275104" ht="15"/>
    <row r="275105" ht="15"/>
    <row r="275106" ht="15"/>
    <row r="275107" ht="15"/>
    <row r="275108" ht="15"/>
    <row r="275109" ht="15"/>
    <row r="275110" ht="15"/>
    <row r="275111" ht="15"/>
    <row r="275112" ht="15"/>
    <row r="275113" ht="15"/>
    <row r="275114" ht="15"/>
    <row r="275115" ht="15"/>
    <row r="275116" ht="15"/>
    <row r="275117" ht="15"/>
    <row r="275118" ht="15"/>
    <row r="275119" ht="15"/>
    <row r="275120" ht="15"/>
    <row r="275121" ht="15"/>
    <row r="275122" ht="15"/>
    <row r="275123" ht="15"/>
    <row r="275124" ht="15"/>
    <row r="275125" ht="15"/>
    <row r="275126" ht="15"/>
    <row r="275127" ht="15"/>
    <row r="275128" ht="15"/>
    <row r="275129" ht="15"/>
    <row r="275130" ht="15"/>
    <row r="275131" ht="15"/>
    <row r="275132" ht="15"/>
    <row r="275133" ht="15"/>
    <row r="275134" ht="15"/>
    <row r="275135" ht="15"/>
    <row r="275136" ht="15"/>
    <row r="275137" ht="15"/>
    <row r="275138" ht="15"/>
    <row r="275139" ht="15"/>
    <row r="275140" ht="15"/>
    <row r="275141" ht="15"/>
    <row r="275142" ht="15"/>
    <row r="275143" ht="15"/>
    <row r="275144" ht="15"/>
    <row r="275145" ht="15"/>
    <row r="275146" ht="15"/>
    <row r="275147" ht="15"/>
    <row r="275148" ht="15"/>
    <row r="275149" ht="15"/>
    <row r="275150" ht="15"/>
    <row r="275151" ht="15"/>
    <row r="275152" ht="15"/>
    <row r="275153" ht="15"/>
    <row r="275154" ht="15"/>
    <row r="275155" ht="15"/>
    <row r="275156" ht="15"/>
    <row r="275157" ht="15"/>
    <row r="275158" ht="15"/>
    <row r="275159" ht="15"/>
    <row r="275160" ht="15"/>
    <row r="275161" ht="15"/>
    <row r="275162" ht="15"/>
    <row r="275163" ht="15"/>
    <row r="275164" ht="15"/>
    <row r="275165" ht="15"/>
    <row r="275166" ht="15"/>
    <row r="275167" ht="15"/>
    <row r="275168" ht="15"/>
    <row r="275169" ht="15"/>
    <row r="275170" ht="15"/>
    <row r="275171" ht="15"/>
    <row r="275172" ht="15"/>
    <row r="275173" ht="15"/>
    <row r="275174" ht="15"/>
    <row r="275175" ht="15"/>
    <row r="275176" ht="15"/>
    <row r="275177" ht="15"/>
    <row r="275178" ht="15"/>
    <row r="275179" ht="15"/>
    <row r="275180" ht="15"/>
    <row r="275181" ht="15"/>
    <row r="275182" ht="15"/>
    <row r="275183" ht="15"/>
    <row r="275184" ht="15"/>
    <row r="275185" ht="15"/>
    <row r="275186" ht="15"/>
    <row r="275187" ht="15"/>
    <row r="275188" ht="15"/>
    <row r="275189" ht="15"/>
    <row r="275190" ht="15"/>
    <row r="275191" ht="15"/>
    <row r="275192" ht="15"/>
    <row r="275193" ht="15"/>
    <row r="275194" ht="15"/>
    <row r="275195" ht="15"/>
    <row r="275196" ht="15"/>
    <row r="275197" ht="15"/>
    <row r="275198" ht="15"/>
    <row r="275199" ht="15"/>
    <row r="275200" ht="15"/>
    <row r="275201" ht="15"/>
    <row r="275202" ht="15"/>
    <row r="275203" ht="15"/>
    <row r="275204" ht="15"/>
    <row r="275205" ht="15"/>
    <row r="275206" ht="15"/>
    <row r="275207" ht="15"/>
    <row r="275208" ht="15"/>
    <row r="275209" ht="15"/>
    <row r="275210" ht="15"/>
    <row r="275211" ht="15"/>
    <row r="275212" ht="15"/>
    <row r="275213" ht="15"/>
    <row r="275214" ht="15"/>
    <row r="275215" ht="15"/>
    <row r="275216" ht="15"/>
    <row r="275217" ht="15"/>
    <row r="275218" ht="15"/>
    <row r="275219" ht="15"/>
    <row r="275220" ht="15"/>
    <row r="275221" ht="15"/>
    <row r="275222" ht="15"/>
    <row r="275223" ht="15"/>
    <row r="275224" ht="15"/>
    <row r="275225" ht="15"/>
    <row r="275226" ht="15"/>
    <row r="275227" ht="15"/>
    <row r="275228" ht="15"/>
    <row r="275229" ht="15"/>
    <row r="275230" ht="15"/>
    <row r="275231" ht="15"/>
    <row r="275232" ht="15"/>
    <row r="275233" ht="15"/>
    <row r="275234" ht="15"/>
    <row r="275235" ht="15"/>
    <row r="275236" ht="15"/>
    <row r="275237" ht="15"/>
    <row r="275238" ht="15"/>
    <row r="275239" ht="15"/>
    <row r="275240" ht="15"/>
    <row r="275241" ht="15"/>
    <row r="275242" ht="15"/>
    <row r="275243" ht="15"/>
    <row r="275244" ht="15"/>
    <row r="275245" ht="15"/>
    <row r="275246" ht="15"/>
    <row r="275247" ht="15"/>
    <row r="275248" ht="15"/>
    <row r="275249" ht="15"/>
    <row r="275250" ht="15"/>
    <row r="275251" ht="15"/>
    <row r="275252" ht="15"/>
    <row r="275253" ht="15"/>
    <row r="275254" ht="15"/>
    <row r="275255" ht="15"/>
    <row r="275256" ht="15"/>
    <row r="275257" ht="15"/>
    <row r="275258" ht="15"/>
    <row r="275259" ht="15"/>
    <row r="275260" ht="15"/>
    <row r="275261" ht="15"/>
    <row r="275262" ht="15"/>
    <row r="275263" ht="15"/>
    <row r="275264" ht="15"/>
    <row r="275265" ht="15"/>
    <row r="275266" ht="15"/>
    <row r="275267" ht="15"/>
    <row r="275268" ht="15"/>
    <row r="275269" ht="15"/>
    <row r="275270" ht="15"/>
    <row r="275271" ht="15"/>
    <row r="275272" ht="15"/>
    <row r="275273" ht="15"/>
    <row r="275274" ht="15"/>
    <row r="275275" ht="15"/>
    <row r="275276" ht="15"/>
    <row r="275277" ht="15"/>
    <row r="275278" ht="15"/>
    <row r="275279" ht="15"/>
    <row r="275280" ht="15"/>
    <row r="275281" ht="15"/>
    <row r="275282" ht="15"/>
    <row r="275283" ht="15"/>
    <row r="275284" ht="15"/>
    <row r="275285" ht="15"/>
    <row r="275286" ht="15"/>
    <row r="275287" ht="15"/>
    <row r="275288" ht="15"/>
    <row r="275289" ht="15"/>
    <row r="275290" ht="15"/>
    <row r="275291" ht="15"/>
    <row r="275292" ht="15"/>
    <row r="275293" ht="15"/>
    <row r="275294" ht="15"/>
    <row r="275295" ht="15"/>
    <row r="275296" ht="15"/>
    <row r="275297" ht="15"/>
    <row r="275298" ht="15"/>
    <row r="275299" ht="15"/>
    <row r="275300" ht="15"/>
    <row r="275301" ht="15"/>
    <row r="275302" ht="15"/>
    <row r="275303" ht="15"/>
    <row r="275304" ht="15"/>
    <row r="275305" ht="15"/>
    <row r="275306" ht="15"/>
    <row r="275307" ht="15"/>
    <row r="275308" ht="15"/>
    <row r="275309" ht="15"/>
    <row r="275310" ht="15"/>
    <row r="275311" ht="15"/>
    <row r="275312" ht="15"/>
    <row r="275313" ht="15"/>
    <row r="275314" ht="15"/>
    <row r="275315" ht="15"/>
    <row r="275316" ht="15"/>
    <row r="275317" ht="15"/>
    <row r="275318" ht="15"/>
    <row r="275319" ht="15"/>
    <row r="275320" ht="15"/>
    <row r="275321" ht="15"/>
    <row r="275322" ht="15"/>
    <row r="275323" ht="15"/>
    <row r="275324" ht="15"/>
    <row r="275325" ht="15"/>
    <row r="275326" ht="15"/>
    <row r="275327" ht="15"/>
    <row r="275328" ht="15"/>
    <row r="275329" ht="15"/>
    <row r="275330" ht="15"/>
    <row r="275331" ht="15"/>
    <row r="275332" ht="15"/>
    <row r="275333" ht="15"/>
    <row r="275334" ht="15"/>
    <row r="275335" ht="15"/>
    <row r="275336" ht="15"/>
    <row r="275337" ht="15"/>
    <row r="275338" ht="15"/>
    <row r="275339" ht="15"/>
    <row r="275340" ht="15"/>
    <row r="275341" ht="15"/>
    <row r="275342" ht="15"/>
    <row r="275343" ht="15"/>
    <row r="275344" ht="15"/>
    <row r="275345" ht="15"/>
    <row r="275346" ht="15"/>
    <row r="275347" ht="15"/>
    <row r="275348" ht="15"/>
    <row r="275349" ht="15"/>
    <row r="275350" ht="15"/>
    <row r="275351" ht="15"/>
    <row r="275352" ht="15"/>
    <row r="275353" ht="15"/>
    <row r="275354" ht="15"/>
    <row r="275355" ht="15"/>
    <row r="275356" ht="15"/>
    <row r="275357" ht="15"/>
    <row r="275358" ht="15"/>
    <row r="275359" ht="15"/>
    <row r="275360" ht="15"/>
    <row r="275361" ht="15"/>
    <row r="275362" ht="15"/>
    <row r="275363" ht="15"/>
    <row r="275364" ht="15"/>
    <row r="275365" ht="15"/>
    <row r="275366" ht="15"/>
    <row r="275367" ht="15"/>
    <row r="275368" ht="15"/>
    <row r="275369" ht="15"/>
    <row r="275370" ht="15"/>
    <row r="275371" ht="15"/>
    <row r="275372" ht="15"/>
    <row r="275373" ht="15"/>
    <row r="275374" ht="15"/>
    <row r="275375" ht="15"/>
    <row r="275376" ht="15"/>
    <row r="275377" ht="15"/>
    <row r="275378" ht="15"/>
    <row r="275379" ht="15"/>
    <row r="275380" ht="15"/>
    <row r="275381" ht="15"/>
    <row r="275382" ht="15"/>
    <row r="275383" ht="15"/>
    <row r="275384" ht="15"/>
    <row r="275385" ht="15"/>
    <row r="275386" ht="15"/>
    <row r="275387" ht="15"/>
    <row r="275388" ht="15"/>
    <row r="275389" ht="15"/>
    <row r="275390" ht="15"/>
    <row r="275391" ht="15"/>
    <row r="275392" ht="15"/>
    <row r="275393" ht="15"/>
    <row r="275394" ht="15"/>
    <row r="275395" ht="15"/>
    <row r="275396" ht="15"/>
    <row r="275397" ht="15"/>
    <row r="275398" ht="15"/>
    <row r="275399" ht="15"/>
    <row r="275400" ht="15"/>
    <row r="275401" ht="15"/>
    <row r="275402" ht="15"/>
    <row r="275403" ht="15"/>
    <row r="275404" ht="15"/>
    <row r="275405" ht="15"/>
    <row r="275406" ht="15"/>
    <row r="275407" ht="15"/>
    <row r="275408" ht="15"/>
    <row r="275409" ht="15"/>
    <row r="275410" ht="15"/>
    <row r="275411" ht="15"/>
    <row r="275412" ht="15"/>
    <row r="275413" ht="15"/>
    <row r="275414" ht="15"/>
    <row r="275415" ht="15"/>
    <row r="275416" ht="15"/>
    <row r="275417" ht="15"/>
    <row r="275418" ht="15"/>
    <row r="275419" ht="15"/>
    <row r="275420" ht="15"/>
    <row r="275421" ht="15"/>
    <row r="275422" ht="15"/>
    <row r="275423" ht="15"/>
    <row r="275424" ht="15"/>
    <row r="275425" ht="15"/>
    <row r="275426" ht="15"/>
    <row r="275427" ht="15"/>
    <row r="275428" ht="15"/>
    <row r="275429" ht="15"/>
    <row r="275430" ht="15"/>
    <row r="275431" ht="15"/>
    <row r="275432" ht="15"/>
    <row r="275433" ht="15"/>
    <row r="275434" ht="15"/>
    <row r="275435" ht="15"/>
    <row r="275436" ht="15"/>
    <row r="275437" ht="15"/>
    <row r="275438" ht="15"/>
    <row r="275439" ht="15"/>
    <row r="275440" ht="15"/>
    <row r="275441" ht="15"/>
    <row r="275442" ht="15"/>
    <row r="275443" ht="15"/>
    <row r="275444" ht="15"/>
    <row r="275445" ht="15"/>
    <row r="275446" ht="15"/>
    <row r="275447" ht="15"/>
    <row r="275448" ht="15"/>
    <row r="275449" ht="15"/>
    <row r="275450" ht="15"/>
    <row r="275451" ht="15"/>
    <row r="275452" ht="15"/>
    <row r="275453" ht="15"/>
    <row r="275454" ht="15"/>
    <row r="275455" ht="15"/>
    <row r="275456" ht="15"/>
    <row r="275457" ht="15"/>
    <row r="275458" ht="15"/>
    <row r="275459" ht="15"/>
    <row r="275460" ht="15"/>
    <row r="275461" ht="15"/>
    <row r="275462" ht="15"/>
    <row r="275463" ht="15"/>
    <row r="275464" ht="15"/>
    <row r="275465" ht="15"/>
    <row r="275466" ht="15"/>
    <row r="275467" ht="15"/>
    <row r="275468" ht="15"/>
    <row r="275469" ht="15"/>
    <row r="275470" ht="15"/>
    <row r="275471" ht="15"/>
    <row r="275472" ht="15"/>
    <row r="275473" ht="15"/>
    <row r="275474" ht="15"/>
    <row r="275475" ht="15"/>
    <row r="275476" ht="15"/>
    <row r="275477" ht="15"/>
    <row r="275478" ht="15"/>
    <row r="275479" ht="15"/>
    <row r="275480" ht="15"/>
    <row r="275481" ht="15"/>
    <row r="275482" ht="15"/>
    <row r="275483" ht="15"/>
    <row r="275484" ht="15"/>
    <row r="275485" ht="15"/>
    <row r="275486" ht="15"/>
    <row r="275487" ht="15"/>
    <row r="275488" ht="15"/>
    <row r="275489" ht="15"/>
    <row r="275490" ht="15"/>
    <row r="275491" ht="15"/>
    <row r="275492" ht="15"/>
    <row r="275493" ht="15"/>
    <row r="275494" ht="15"/>
    <row r="275495" ht="15"/>
    <row r="275496" ht="15"/>
    <row r="275497" ht="15"/>
    <row r="275498" ht="15"/>
    <row r="275499" ht="15"/>
    <row r="275500" ht="15"/>
    <row r="275501" ht="15"/>
    <row r="275502" ht="15"/>
    <row r="275503" ht="15"/>
    <row r="275504" ht="15"/>
    <row r="275505" ht="15"/>
    <row r="275506" ht="15"/>
    <row r="275507" ht="15"/>
    <row r="275508" ht="15"/>
    <row r="275509" ht="15"/>
    <row r="275510" ht="15"/>
    <row r="275511" ht="15"/>
    <row r="275512" ht="15"/>
    <row r="275513" ht="15"/>
    <row r="275514" ht="15"/>
    <row r="275515" ht="15"/>
    <row r="275516" ht="15"/>
    <row r="275517" ht="15"/>
    <row r="275518" ht="15"/>
    <row r="275519" ht="15"/>
    <row r="275520" ht="15"/>
    <row r="275521" ht="15"/>
    <row r="275522" ht="15"/>
    <row r="275523" ht="15"/>
    <row r="275524" ht="15"/>
    <row r="275525" ht="15"/>
    <row r="275526" ht="15"/>
    <row r="275527" ht="15"/>
    <row r="275528" ht="15"/>
    <row r="275529" ht="15"/>
    <row r="275530" ht="15"/>
    <row r="275531" ht="15"/>
    <row r="275532" ht="15"/>
    <row r="275533" ht="15"/>
    <row r="275534" ht="15"/>
    <row r="275535" ht="15"/>
    <row r="275536" ht="15"/>
    <row r="275537" ht="15"/>
    <row r="275538" ht="15"/>
    <row r="275539" ht="15"/>
    <row r="275540" ht="15"/>
    <row r="275541" ht="15"/>
    <row r="275542" ht="15"/>
    <row r="275543" ht="15"/>
    <row r="275544" ht="15"/>
    <row r="275545" ht="15"/>
    <row r="275546" ht="15"/>
    <row r="275547" ht="15"/>
    <row r="275548" ht="15"/>
    <row r="275549" ht="15"/>
    <row r="275550" ht="15"/>
    <row r="275551" ht="15"/>
    <row r="275552" ht="15"/>
    <row r="275553" ht="15"/>
    <row r="275554" ht="15"/>
    <row r="275555" ht="15"/>
    <row r="275556" ht="15"/>
    <row r="275557" ht="15"/>
    <row r="275558" ht="15"/>
    <row r="275559" ht="15"/>
    <row r="275560" ht="15"/>
    <row r="275561" ht="15"/>
    <row r="275562" ht="15"/>
    <row r="275563" ht="15"/>
    <row r="275564" ht="15"/>
    <row r="275565" ht="15"/>
    <row r="275566" ht="15"/>
    <row r="275567" ht="15"/>
    <row r="275568" ht="15"/>
    <row r="275569" ht="15"/>
    <row r="275570" ht="15"/>
    <row r="275571" ht="15"/>
    <row r="275572" ht="15"/>
    <row r="275573" ht="15"/>
    <row r="275574" ht="15"/>
    <row r="275575" ht="15"/>
    <row r="275576" ht="15"/>
    <row r="275577" ht="15"/>
    <row r="275578" ht="15"/>
    <row r="275579" ht="15"/>
    <row r="275580" ht="15"/>
    <row r="275581" ht="15"/>
    <row r="275582" ht="15"/>
    <row r="275583" ht="15"/>
    <row r="275584" ht="15"/>
    <row r="275585" ht="15"/>
    <row r="275586" ht="15"/>
    <row r="275587" ht="15"/>
    <row r="275588" ht="15"/>
    <row r="275589" ht="15"/>
    <row r="275590" ht="15"/>
    <row r="275591" ht="15"/>
    <row r="275592" ht="15"/>
    <row r="275593" ht="15"/>
    <row r="275594" ht="15"/>
    <row r="275595" ht="15"/>
    <row r="275596" ht="15"/>
    <row r="275597" ht="15"/>
    <row r="275598" ht="15"/>
    <row r="275599" ht="15"/>
    <row r="275600" ht="15"/>
    <row r="275601" ht="15"/>
    <row r="275602" ht="15"/>
    <row r="275603" ht="15"/>
    <row r="275604" ht="15"/>
    <row r="275605" ht="15"/>
    <row r="275606" ht="15"/>
    <row r="275607" ht="15"/>
    <row r="275608" ht="15"/>
    <row r="275609" ht="15"/>
    <row r="275610" ht="15"/>
    <row r="275611" ht="15"/>
    <row r="275612" ht="15"/>
    <row r="275613" ht="15"/>
    <row r="275614" ht="15"/>
    <row r="275615" ht="15"/>
    <row r="275616" ht="15"/>
    <row r="275617" ht="15"/>
    <row r="275618" ht="15"/>
    <row r="275619" ht="15"/>
    <row r="275620" ht="15"/>
    <row r="275621" ht="15"/>
    <row r="275622" ht="15"/>
    <row r="275623" ht="15"/>
    <row r="275624" ht="15"/>
    <row r="275625" ht="15"/>
    <row r="275626" ht="15"/>
    <row r="275627" ht="15"/>
    <row r="275628" ht="15"/>
    <row r="275629" ht="15"/>
    <row r="275630" ht="15"/>
    <row r="275631" ht="15"/>
    <row r="275632" ht="15"/>
    <row r="275633" ht="15"/>
    <row r="275634" ht="15"/>
    <row r="275635" ht="15"/>
    <row r="275636" ht="15"/>
    <row r="275637" ht="15"/>
    <row r="275638" ht="15"/>
    <row r="275639" ht="15"/>
    <row r="275640" ht="15"/>
    <row r="275641" ht="15"/>
    <row r="275642" ht="15"/>
    <row r="275643" ht="15"/>
    <row r="275644" ht="15"/>
    <row r="275645" ht="15"/>
    <row r="275646" ht="15"/>
    <row r="275647" ht="15"/>
    <row r="275648" ht="15"/>
    <row r="275649" ht="15"/>
    <row r="275650" ht="15"/>
    <row r="275651" ht="15"/>
    <row r="275652" ht="15"/>
    <row r="275653" ht="15"/>
    <row r="275654" ht="15"/>
    <row r="275655" ht="15"/>
    <row r="275656" ht="15"/>
    <row r="275657" ht="15"/>
    <row r="275658" ht="15"/>
    <row r="275659" ht="15"/>
    <row r="275660" ht="15"/>
    <row r="275661" ht="15"/>
    <row r="275662" ht="15"/>
    <row r="275663" ht="15"/>
    <row r="275664" ht="15"/>
    <row r="275665" ht="15"/>
    <row r="275666" ht="15"/>
    <row r="275667" ht="15"/>
    <row r="275668" ht="15"/>
    <row r="275669" ht="15"/>
    <row r="275670" ht="15"/>
    <row r="275671" ht="15"/>
    <row r="275672" ht="15"/>
    <row r="275673" ht="15"/>
    <row r="275674" ht="15"/>
    <row r="275675" ht="15"/>
    <row r="275676" ht="15"/>
    <row r="275677" ht="15"/>
    <row r="275678" ht="15"/>
    <row r="275679" ht="15"/>
    <row r="275680" ht="15"/>
    <row r="275681" ht="15"/>
    <row r="275682" ht="15"/>
    <row r="275683" ht="15"/>
    <row r="275684" ht="15"/>
    <row r="275685" ht="15"/>
    <row r="275686" ht="15"/>
    <row r="275687" ht="15"/>
    <row r="275688" ht="15"/>
    <row r="275689" ht="15"/>
    <row r="275690" ht="15"/>
    <row r="275691" ht="15"/>
    <row r="275692" ht="15"/>
    <row r="275693" ht="15"/>
    <row r="275694" ht="15"/>
    <row r="275695" ht="15"/>
    <row r="275696" ht="15"/>
    <row r="275697" ht="15"/>
    <row r="275698" ht="15"/>
    <row r="275699" ht="15"/>
    <row r="275700" ht="15"/>
    <row r="275701" ht="15"/>
    <row r="275702" ht="15"/>
    <row r="275703" ht="15"/>
    <row r="275704" ht="15"/>
    <row r="275705" ht="15"/>
    <row r="275706" ht="15"/>
    <row r="275707" ht="15"/>
    <row r="275708" ht="15"/>
    <row r="275709" ht="15"/>
    <row r="275710" ht="15"/>
    <row r="275711" ht="15"/>
    <row r="275712" ht="15"/>
    <row r="275713" ht="15"/>
    <row r="275714" ht="15"/>
    <row r="275715" ht="15"/>
    <row r="275716" ht="15"/>
    <row r="275717" ht="15"/>
    <row r="275718" ht="15"/>
    <row r="275719" ht="15"/>
    <row r="275720" ht="15"/>
    <row r="275721" ht="15"/>
    <row r="275722" ht="15"/>
    <row r="275723" ht="15"/>
    <row r="275724" ht="15"/>
    <row r="275725" ht="15"/>
    <row r="275726" ht="15"/>
    <row r="275727" ht="15"/>
    <row r="275728" ht="15"/>
    <row r="275729" ht="15"/>
    <row r="275730" ht="15"/>
    <row r="275731" ht="15"/>
    <row r="275732" ht="15"/>
    <row r="275733" ht="15"/>
    <row r="275734" ht="15"/>
    <row r="275735" ht="15"/>
    <row r="275736" ht="15"/>
    <row r="275737" ht="15"/>
    <row r="275738" ht="15"/>
    <row r="275739" ht="15"/>
    <row r="275740" ht="15"/>
    <row r="275741" ht="15"/>
    <row r="275742" ht="15"/>
    <row r="275743" ht="15"/>
    <row r="275744" ht="15"/>
    <row r="275745" ht="15"/>
    <row r="275746" ht="15"/>
    <row r="275747" ht="15"/>
    <row r="275748" ht="15"/>
    <row r="275749" ht="15"/>
    <row r="275750" ht="15"/>
    <row r="275751" ht="15"/>
    <row r="275752" ht="15"/>
    <row r="275753" ht="15"/>
    <row r="275754" ht="15"/>
    <row r="275755" ht="15"/>
    <row r="275756" ht="15"/>
    <row r="275757" ht="15"/>
    <row r="275758" ht="15"/>
    <row r="275759" ht="15"/>
    <row r="275760" ht="15"/>
    <row r="275761" ht="15"/>
    <row r="275762" ht="15"/>
    <row r="275763" ht="15"/>
    <row r="275764" ht="15"/>
    <row r="275765" ht="15"/>
    <row r="275766" ht="15"/>
    <row r="275767" ht="15"/>
    <row r="275768" ht="15"/>
    <row r="275769" ht="15"/>
    <row r="275770" ht="15"/>
    <row r="275771" ht="15"/>
    <row r="275772" ht="15"/>
    <row r="275773" ht="15"/>
    <row r="275774" ht="15"/>
    <row r="275775" ht="15"/>
    <row r="275776" ht="15"/>
    <row r="275777" ht="15"/>
    <row r="275778" ht="15"/>
    <row r="275779" ht="15"/>
    <row r="275780" ht="15"/>
    <row r="275781" ht="15"/>
    <row r="275782" ht="15"/>
    <row r="275783" ht="15"/>
    <row r="275784" ht="15"/>
    <row r="275785" ht="15"/>
    <row r="275786" ht="15"/>
    <row r="275787" ht="15"/>
    <row r="275788" ht="15"/>
    <row r="275789" ht="15"/>
    <row r="275790" ht="15"/>
    <row r="275791" ht="15"/>
    <row r="275792" ht="15"/>
    <row r="275793" ht="15"/>
    <row r="275794" ht="15"/>
    <row r="275795" ht="15"/>
    <row r="275796" ht="15"/>
    <row r="275797" ht="15"/>
    <row r="275798" ht="15"/>
    <row r="275799" ht="15"/>
    <row r="275800" ht="15"/>
    <row r="275801" ht="15"/>
    <row r="275802" ht="15"/>
    <row r="275803" ht="15"/>
    <row r="275804" ht="15"/>
    <row r="275805" ht="15"/>
    <row r="275806" ht="15"/>
    <row r="275807" ht="15"/>
    <row r="275808" ht="15"/>
    <row r="275809" ht="15"/>
    <row r="275810" ht="15"/>
    <row r="275811" ht="15"/>
    <row r="275812" ht="15"/>
    <row r="275813" ht="15"/>
    <row r="275814" ht="15"/>
    <row r="275815" ht="15"/>
    <row r="275816" ht="15"/>
    <row r="275817" ht="15"/>
    <row r="275818" ht="15"/>
    <row r="275819" ht="15"/>
    <row r="275820" ht="15"/>
    <row r="275821" ht="15"/>
    <row r="275822" ht="15"/>
    <row r="275823" ht="15"/>
    <row r="275824" ht="15"/>
    <row r="275825" ht="15"/>
    <row r="275826" ht="15"/>
    <row r="275827" ht="15"/>
    <row r="275828" ht="15"/>
    <row r="275829" ht="15"/>
    <row r="275830" ht="15"/>
    <row r="275831" ht="15"/>
    <row r="275832" ht="15"/>
    <row r="275833" ht="15"/>
    <row r="275834" ht="15"/>
    <row r="275835" ht="15"/>
    <row r="275836" ht="15"/>
    <row r="275837" ht="15"/>
    <row r="275838" ht="15"/>
    <row r="275839" ht="15"/>
    <row r="275840" ht="15"/>
    <row r="275841" ht="15"/>
    <row r="275842" ht="15"/>
    <row r="275843" ht="15"/>
    <row r="275844" ht="15"/>
    <row r="275845" ht="15"/>
    <row r="275846" ht="15"/>
    <row r="275847" ht="15"/>
    <row r="275848" ht="15"/>
    <row r="275849" ht="15"/>
    <row r="275850" ht="15"/>
    <row r="275851" ht="15"/>
    <row r="275852" ht="15"/>
    <row r="275853" ht="15"/>
    <row r="275854" ht="15"/>
    <row r="275855" ht="15"/>
    <row r="275856" ht="15"/>
    <row r="275857" ht="15"/>
    <row r="275858" ht="15"/>
    <row r="275859" ht="15"/>
    <row r="275860" ht="15"/>
    <row r="275861" ht="15"/>
    <row r="275862" ht="15"/>
    <row r="275863" ht="15"/>
    <row r="275864" ht="15"/>
    <row r="275865" ht="15"/>
    <row r="275866" ht="15"/>
    <row r="275867" ht="15"/>
    <row r="275868" ht="15"/>
    <row r="275869" ht="15"/>
    <row r="275870" ht="15"/>
    <row r="275871" ht="15"/>
    <row r="275872" ht="15"/>
    <row r="275873" ht="15"/>
    <row r="275874" ht="15"/>
    <row r="275875" ht="15"/>
    <row r="275876" ht="15"/>
    <row r="275877" ht="15"/>
    <row r="275878" ht="15"/>
    <row r="275879" ht="15"/>
    <row r="275880" ht="15"/>
    <row r="275881" ht="15"/>
    <row r="275882" ht="15"/>
    <row r="275883" ht="15"/>
    <row r="275884" ht="15"/>
    <row r="275885" ht="15"/>
    <row r="275886" ht="15"/>
    <row r="275887" ht="15"/>
    <row r="275888" ht="15"/>
    <row r="275889" ht="15"/>
    <row r="275890" ht="15"/>
    <row r="275891" ht="15"/>
    <row r="275892" ht="15"/>
    <row r="275893" ht="15"/>
    <row r="275894" ht="15"/>
    <row r="275895" ht="15"/>
    <row r="275896" ht="15"/>
    <row r="275897" ht="15"/>
    <row r="275898" ht="15"/>
    <row r="275899" ht="15"/>
    <row r="275900" ht="15"/>
    <row r="275901" ht="15"/>
    <row r="275902" ht="15"/>
    <row r="275903" ht="15"/>
    <row r="275904" ht="15"/>
    <row r="275905" ht="15"/>
    <row r="275906" ht="15"/>
    <row r="275907" ht="15"/>
    <row r="275908" ht="15"/>
    <row r="275909" ht="15"/>
    <row r="275910" ht="15"/>
    <row r="275911" ht="15"/>
    <row r="275912" ht="15"/>
    <row r="275913" ht="15"/>
    <row r="275914" ht="15"/>
    <row r="275915" ht="15"/>
    <row r="275916" ht="15"/>
    <row r="275917" ht="15"/>
    <row r="275918" ht="15"/>
    <row r="275919" ht="15"/>
    <row r="275920" ht="15"/>
    <row r="275921" ht="15"/>
    <row r="275922" ht="15"/>
    <row r="275923" ht="15"/>
    <row r="275924" ht="15"/>
    <row r="275925" ht="15"/>
    <row r="275926" ht="15"/>
    <row r="275927" ht="15"/>
    <row r="275928" ht="15"/>
    <row r="275929" ht="15"/>
    <row r="275930" ht="15"/>
    <row r="275931" ht="15"/>
    <row r="275932" ht="15"/>
    <row r="275933" ht="15"/>
    <row r="275934" ht="15"/>
    <row r="275935" ht="15"/>
    <row r="275936" ht="15"/>
    <row r="275937" ht="15"/>
    <row r="275938" ht="15"/>
    <row r="275939" ht="15"/>
    <row r="275940" ht="15"/>
    <row r="275941" ht="15"/>
    <row r="275942" ht="15"/>
    <row r="275943" ht="15"/>
    <row r="275944" ht="15"/>
    <row r="275945" ht="15"/>
    <row r="275946" ht="15"/>
    <row r="275947" ht="15"/>
    <row r="275948" ht="15"/>
    <row r="275949" ht="15"/>
    <row r="275950" ht="15"/>
    <row r="275951" ht="15"/>
    <row r="275952" ht="15"/>
    <row r="275953" ht="15"/>
    <row r="275954" ht="15"/>
    <row r="275955" ht="15"/>
    <row r="275956" ht="15"/>
    <row r="275957" ht="15"/>
    <row r="275958" ht="15"/>
    <row r="275959" ht="15"/>
    <row r="275960" ht="15"/>
    <row r="275961" ht="15"/>
    <row r="275962" ht="15"/>
    <row r="275963" ht="15"/>
    <row r="275964" ht="15"/>
    <row r="275965" ht="15"/>
    <row r="275966" ht="15"/>
    <row r="275967" ht="15"/>
    <row r="275968" ht="15"/>
    <row r="275969" ht="15"/>
    <row r="275970" ht="15"/>
    <row r="275971" ht="15"/>
    <row r="275972" ht="15"/>
    <row r="275973" ht="15"/>
    <row r="275974" ht="15"/>
    <row r="275975" ht="15"/>
    <row r="275976" ht="15"/>
    <row r="275977" ht="15"/>
    <row r="275978" ht="15"/>
    <row r="275979" ht="15"/>
    <row r="275980" ht="15"/>
    <row r="275981" ht="15"/>
    <row r="275982" ht="15"/>
    <row r="275983" ht="15"/>
    <row r="275984" ht="15"/>
    <row r="275985" ht="15"/>
    <row r="275986" ht="15"/>
    <row r="275987" ht="15"/>
    <row r="275988" ht="15"/>
    <row r="275989" ht="15"/>
    <row r="275990" ht="15"/>
    <row r="275991" ht="15"/>
    <row r="275992" ht="15"/>
    <row r="275993" ht="15"/>
    <row r="275994" ht="15"/>
    <row r="275995" ht="15"/>
    <row r="275996" ht="15"/>
    <row r="275997" ht="15"/>
    <row r="275998" ht="15"/>
    <row r="275999" ht="15"/>
    <row r="276000" ht="15"/>
    <row r="276001" ht="15"/>
    <row r="276002" ht="15"/>
    <row r="276003" ht="15"/>
    <row r="276004" ht="15"/>
    <row r="276005" ht="15"/>
    <row r="276006" ht="15"/>
    <row r="276007" ht="15"/>
    <row r="276008" ht="15"/>
    <row r="276009" ht="15"/>
    <row r="276010" ht="15"/>
    <row r="276011" ht="15"/>
    <row r="276012" ht="15"/>
    <row r="276013" ht="15"/>
    <row r="276014" ht="15"/>
    <row r="276015" ht="15"/>
    <row r="276016" ht="15"/>
    <row r="276017" ht="15"/>
    <row r="276018" ht="15"/>
    <row r="276019" ht="15"/>
    <row r="276020" ht="15"/>
    <row r="276021" ht="15"/>
    <row r="276022" ht="15"/>
    <row r="276023" ht="15"/>
    <row r="276024" ht="15"/>
    <row r="276025" ht="15"/>
    <row r="276026" ht="15"/>
    <row r="276027" ht="15"/>
    <row r="276028" ht="15"/>
    <row r="276029" ht="15"/>
    <row r="276030" ht="15"/>
    <row r="276031" ht="15"/>
    <row r="276032" ht="15"/>
    <row r="276033" ht="15"/>
    <row r="276034" ht="15"/>
    <row r="276035" ht="15"/>
    <row r="276036" ht="15"/>
    <row r="276037" ht="15"/>
    <row r="276038" ht="15"/>
    <row r="276039" ht="15"/>
    <row r="276040" ht="15"/>
    <row r="276041" ht="15"/>
    <row r="276042" ht="15"/>
    <row r="276043" ht="15"/>
    <row r="276044" ht="15"/>
    <row r="276045" ht="15"/>
    <row r="276046" ht="15"/>
    <row r="276047" ht="15"/>
    <row r="276048" ht="15"/>
    <row r="276049" ht="15"/>
    <row r="276050" ht="15"/>
    <row r="276051" ht="15"/>
    <row r="276052" ht="15"/>
    <row r="276053" ht="15"/>
    <row r="276054" ht="15"/>
    <row r="276055" ht="15"/>
    <row r="276056" ht="15"/>
    <row r="276057" ht="15"/>
    <row r="276058" ht="15"/>
    <row r="276059" ht="15"/>
    <row r="276060" ht="15"/>
    <row r="276061" ht="15"/>
    <row r="276062" ht="15"/>
    <row r="276063" ht="15"/>
    <row r="276064" ht="15"/>
    <row r="276065" ht="15"/>
    <row r="276066" ht="15"/>
    <row r="276067" ht="15"/>
    <row r="276068" ht="15"/>
    <row r="276069" ht="15"/>
    <row r="276070" ht="15"/>
    <row r="276071" ht="15"/>
    <row r="276072" ht="15"/>
    <row r="276073" ht="15"/>
    <row r="276074" ht="15"/>
    <row r="276075" ht="15"/>
    <row r="276076" ht="15"/>
    <row r="276077" ht="15"/>
    <row r="276078" ht="15"/>
    <row r="276079" ht="15"/>
    <row r="276080" ht="15"/>
    <row r="276081" ht="15"/>
    <row r="276082" ht="15"/>
    <row r="276083" ht="15"/>
    <row r="276084" ht="15"/>
    <row r="276085" ht="15"/>
    <row r="276086" ht="15"/>
    <row r="276087" ht="15"/>
    <row r="276088" ht="15"/>
    <row r="276089" ht="15"/>
    <row r="276090" ht="15"/>
    <row r="276091" ht="15"/>
    <row r="276092" ht="15"/>
    <row r="276093" ht="15"/>
    <row r="276094" ht="15"/>
    <row r="276095" ht="15"/>
    <row r="276096" ht="15"/>
    <row r="276097" ht="15"/>
    <row r="276098" ht="15"/>
    <row r="276099" ht="15"/>
    <row r="276100" ht="15"/>
    <row r="276101" ht="15"/>
    <row r="276102" ht="15"/>
    <row r="276103" ht="15"/>
    <row r="276104" ht="15"/>
    <row r="276105" ht="15"/>
    <row r="276106" ht="15"/>
    <row r="276107" ht="15"/>
    <row r="276108" ht="15"/>
    <row r="276109" ht="15"/>
    <row r="276110" ht="15"/>
    <row r="276111" ht="15"/>
    <row r="276112" ht="15"/>
    <row r="276113" ht="15"/>
    <row r="276114" ht="15"/>
    <row r="276115" ht="15"/>
    <row r="276116" ht="15"/>
    <row r="276117" ht="15"/>
    <row r="276118" ht="15"/>
    <row r="276119" ht="15"/>
    <row r="276120" ht="15"/>
    <row r="276121" ht="15"/>
    <row r="276122" ht="15"/>
    <row r="276123" ht="15"/>
    <row r="276124" ht="15"/>
    <row r="276125" ht="15"/>
    <row r="276126" ht="15"/>
    <row r="276127" ht="15"/>
    <row r="276128" ht="15"/>
    <row r="276129" ht="15"/>
    <row r="276130" ht="15"/>
    <row r="276131" ht="15"/>
    <row r="276132" ht="15"/>
    <row r="276133" ht="15"/>
    <row r="276134" ht="15"/>
    <row r="276135" ht="15"/>
    <row r="276136" ht="15"/>
    <row r="276137" ht="15"/>
    <row r="276138" ht="15"/>
    <row r="276139" ht="15"/>
    <row r="276140" ht="15"/>
    <row r="276141" ht="15"/>
    <row r="276142" ht="15"/>
    <row r="276143" ht="15"/>
    <row r="276144" ht="15"/>
    <row r="276145" ht="15"/>
    <row r="276146" ht="15"/>
    <row r="276147" ht="15"/>
    <row r="276148" ht="15"/>
    <row r="276149" ht="15"/>
    <row r="276150" ht="15"/>
    <row r="276151" ht="15"/>
    <row r="276152" ht="15"/>
    <row r="276153" ht="15"/>
    <row r="276154" ht="15"/>
    <row r="276155" ht="15"/>
    <row r="276156" ht="15"/>
    <row r="276157" ht="15"/>
    <row r="276158" ht="15"/>
    <row r="276159" ht="15"/>
    <row r="276160" ht="15"/>
    <row r="276161" ht="15"/>
    <row r="276162" ht="15"/>
    <row r="276163" ht="15"/>
    <row r="276164" ht="15"/>
    <row r="276165" ht="15"/>
    <row r="276166" ht="15"/>
    <row r="276167" ht="15"/>
    <row r="276168" ht="15"/>
    <row r="276169" ht="15"/>
    <row r="276170" ht="15"/>
    <row r="276171" ht="15"/>
    <row r="276172" ht="15"/>
    <row r="276173" ht="15"/>
    <row r="276174" ht="15"/>
    <row r="276175" ht="15"/>
    <row r="276176" ht="15"/>
    <row r="276177" ht="15"/>
    <row r="276178" ht="15"/>
    <row r="276179" ht="15"/>
    <row r="276180" ht="15"/>
    <row r="276181" ht="15"/>
    <row r="276182" ht="15"/>
    <row r="276183" ht="15"/>
    <row r="276184" ht="15"/>
    <row r="276185" ht="15"/>
    <row r="276186" ht="15"/>
    <row r="276187" ht="15"/>
    <row r="276188" ht="15"/>
    <row r="276189" ht="15"/>
    <row r="276190" ht="15"/>
    <row r="276191" ht="15"/>
    <row r="276192" ht="15"/>
    <row r="276193" ht="15"/>
    <row r="276194" ht="15"/>
    <row r="276195" ht="15"/>
    <row r="276196" ht="15"/>
    <row r="276197" ht="15"/>
    <row r="276198" ht="15"/>
    <row r="276199" ht="15"/>
    <row r="276200" ht="15"/>
    <row r="276201" ht="15"/>
    <row r="276202" ht="15"/>
    <row r="276203" ht="15"/>
    <row r="276204" ht="15"/>
    <row r="276205" ht="15"/>
    <row r="276206" ht="15"/>
    <row r="276207" ht="15"/>
    <row r="276208" ht="15"/>
    <row r="276209" ht="15"/>
    <row r="276210" ht="15"/>
    <row r="276211" ht="15"/>
    <row r="276212" ht="15"/>
    <row r="276213" ht="15"/>
    <row r="276214" ht="15"/>
    <row r="276215" ht="15"/>
    <row r="276216" ht="15"/>
    <row r="276217" ht="15"/>
    <row r="276218" ht="15"/>
    <row r="276219" ht="15"/>
    <row r="276220" ht="15"/>
    <row r="276221" ht="15"/>
    <row r="276222" ht="15"/>
    <row r="276223" ht="15"/>
    <row r="276224" ht="15"/>
    <row r="276225" ht="15"/>
    <row r="276226" ht="15"/>
    <row r="276227" ht="15"/>
    <row r="276228" ht="15"/>
    <row r="276229" ht="15"/>
    <row r="276230" ht="15"/>
    <row r="276231" ht="15"/>
    <row r="276232" ht="15"/>
    <row r="276233" ht="15"/>
    <row r="276234" ht="15"/>
    <row r="276235" ht="15"/>
    <row r="276236" ht="15"/>
    <row r="276237" ht="15"/>
    <row r="276238" ht="15"/>
    <row r="276239" ht="15"/>
    <row r="276240" ht="15"/>
    <row r="276241" ht="15"/>
    <row r="276242" ht="15"/>
    <row r="276243" ht="15"/>
    <row r="276244" ht="15"/>
    <row r="276245" ht="15"/>
    <row r="276246" ht="15"/>
    <row r="276247" ht="15"/>
    <row r="276248" ht="15"/>
    <row r="276249" ht="15"/>
    <row r="276250" ht="15"/>
    <row r="276251" ht="15"/>
    <row r="276252" ht="15"/>
    <row r="276253" ht="15"/>
    <row r="276254" ht="15"/>
    <row r="276255" ht="15"/>
    <row r="276256" ht="15"/>
    <row r="276257" ht="15"/>
    <row r="276258" ht="15"/>
    <row r="276259" ht="15"/>
    <row r="276260" ht="15"/>
    <row r="276261" ht="15"/>
    <row r="276262" ht="15"/>
    <row r="276263" ht="15"/>
    <row r="276264" ht="15"/>
    <row r="276265" ht="15"/>
    <row r="276266" ht="15"/>
    <row r="276267" ht="15"/>
    <row r="276268" ht="15"/>
    <row r="276269" ht="15"/>
    <row r="276270" ht="15"/>
    <row r="276271" ht="15"/>
    <row r="276272" ht="15"/>
    <row r="276273" ht="15"/>
    <row r="276274" ht="15"/>
    <row r="276275" ht="15"/>
    <row r="276276" ht="15"/>
    <row r="276277" ht="15"/>
    <row r="276278" ht="15"/>
    <row r="276279" ht="15"/>
    <row r="276280" ht="15"/>
    <row r="276281" ht="15"/>
    <row r="276282" ht="15"/>
    <row r="276283" ht="15"/>
    <row r="276284" ht="15"/>
    <row r="276285" ht="15"/>
    <row r="276286" ht="15"/>
    <row r="276287" ht="15"/>
    <row r="276288" ht="15"/>
    <row r="276289" ht="15"/>
    <row r="276290" ht="15"/>
    <row r="276291" ht="15"/>
    <row r="276292" ht="15"/>
    <row r="276293" ht="15"/>
    <row r="276294" ht="15"/>
    <row r="276295" ht="15"/>
    <row r="276296" ht="15"/>
    <row r="276297" ht="15"/>
    <row r="276298" ht="15"/>
    <row r="276299" ht="15"/>
    <row r="276300" ht="15"/>
    <row r="276301" ht="15"/>
    <row r="276302" ht="15"/>
    <row r="276303" ht="15"/>
    <row r="276304" ht="15"/>
    <row r="276305" ht="15"/>
    <row r="276306" ht="15"/>
    <row r="276307" ht="15"/>
    <row r="276308" ht="15"/>
    <row r="276309" ht="15"/>
    <row r="276310" ht="15"/>
    <row r="276311" ht="15"/>
    <row r="276312" ht="15"/>
    <row r="276313" ht="15"/>
    <row r="276314" ht="15"/>
    <row r="276315" ht="15"/>
    <row r="276316" ht="15"/>
    <row r="276317" ht="15"/>
    <row r="276318" ht="15"/>
    <row r="276319" ht="15"/>
    <row r="276320" ht="15"/>
    <row r="276321" ht="15"/>
    <row r="276322" ht="15"/>
    <row r="276323" ht="15"/>
    <row r="276324" ht="15"/>
    <row r="276325" ht="15"/>
    <row r="276326" ht="15"/>
    <row r="276327" ht="15"/>
    <row r="276328" ht="15"/>
    <row r="276329" ht="15"/>
    <row r="276330" ht="15"/>
    <row r="276331" ht="15"/>
    <row r="276332" ht="15"/>
    <row r="276333" ht="15"/>
    <row r="276334" ht="15"/>
    <row r="276335" ht="15"/>
    <row r="276336" ht="15"/>
    <row r="276337" ht="15"/>
    <row r="276338" ht="15"/>
    <row r="276339" ht="15"/>
    <row r="276340" ht="15"/>
    <row r="276341" ht="15"/>
    <row r="276342" ht="15"/>
    <row r="276343" ht="15"/>
    <row r="276344" ht="15"/>
    <row r="276345" ht="15"/>
    <row r="276346" ht="15"/>
    <row r="276347" ht="15"/>
    <row r="276348" ht="15"/>
    <row r="276349" ht="15"/>
    <row r="276350" ht="15"/>
    <row r="276351" ht="15"/>
    <row r="276352" ht="15"/>
    <row r="276353" ht="15"/>
    <row r="276354" ht="15"/>
    <row r="276355" ht="15"/>
    <row r="276356" ht="15"/>
    <row r="276357" ht="15"/>
    <row r="276358" ht="15"/>
    <row r="276359" ht="15"/>
    <row r="276360" ht="15"/>
    <row r="276361" ht="15"/>
    <row r="276362" ht="15"/>
    <row r="276363" ht="15"/>
    <row r="276364" ht="15"/>
    <row r="276365" ht="15"/>
    <row r="276366" ht="15"/>
    <row r="276367" ht="15"/>
    <row r="276368" ht="15"/>
    <row r="276369" ht="15"/>
    <row r="276370" ht="15"/>
    <row r="276371" ht="15"/>
    <row r="276372" ht="15"/>
    <row r="276373" ht="15"/>
    <row r="276374" ht="15"/>
    <row r="276375" ht="15"/>
    <row r="276376" ht="15"/>
    <row r="276377" ht="15"/>
    <row r="276378" ht="15"/>
    <row r="276379" ht="15"/>
    <row r="276380" ht="15"/>
    <row r="276381" ht="15"/>
    <row r="276382" ht="15"/>
    <row r="276383" ht="15"/>
    <row r="276384" ht="15"/>
    <row r="276385" ht="15"/>
    <row r="276386" ht="15"/>
    <row r="276387" ht="15"/>
    <row r="276388" ht="15"/>
    <row r="276389" ht="15"/>
    <row r="276390" ht="15"/>
    <row r="276391" ht="15"/>
    <row r="276392" ht="15"/>
    <row r="276393" ht="15"/>
    <row r="276394" ht="15"/>
    <row r="276395" ht="15"/>
    <row r="276396" ht="15"/>
    <row r="276397" ht="15"/>
    <row r="276398" ht="15"/>
    <row r="276399" ht="15"/>
    <row r="276400" ht="15"/>
    <row r="276401" ht="15"/>
    <row r="276402" ht="15"/>
    <row r="276403" ht="15"/>
    <row r="276404" ht="15"/>
    <row r="276405" ht="15"/>
    <row r="276406" ht="15"/>
    <row r="276407" ht="15"/>
    <row r="276408" ht="15"/>
    <row r="276409" ht="15"/>
    <row r="276410" ht="15"/>
    <row r="276411" ht="15"/>
    <row r="276412" ht="15"/>
    <row r="276413" ht="15"/>
    <row r="276414" ht="15"/>
    <row r="276415" ht="15"/>
    <row r="276416" ht="15"/>
    <row r="276417" ht="15"/>
    <row r="276418" ht="15"/>
    <row r="276419" ht="15"/>
    <row r="276420" ht="15"/>
    <row r="276421" ht="15"/>
    <row r="276422" ht="15"/>
    <row r="276423" ht="15"/>
    <row r="276424" ht="15"/>
    <row r="276425" ht="15"/>
    <row r="276426" ht="15"/>
    <row r="276427" ht="15"/>
    <row r="276428" ht="15"/>
    <row r="276429" ht="15"/>
    <row r="276430" ht="15"/>
    <row r="276431" ht="15"/>
    <row r="276432" ht="15"/>
    <row r="276433" ht="15"/>
    <row r="276434" ht="15"/>
    <row r="276435" ht="15"/>
    <row r="276436" ht="15"/>
    <row r="276437" ht="15"/>
    <row r="276438" ht="15"/>
    <row r="276439" ht="15"/>
    <row r="276440" ht="15"/>
    <row r="276441" ht="15"/>
    <row r="276442" ht="15"/>
    <row r="276443" ht="15"/>
    <row r="276444" ht="15"/>
    <row r="276445" ht="15"/>
    <row r="276446" ht="15"/>
    <row r="276447" ht="15"/>
    <row r="276448" ht="15"/>
    <row r="276449" ht="15"/>
    <row r="276450" ht="15"/>
    <row r="276451" ht="15"/>
    <row r="276452" ht="15"/>
    <row r="276453" ht="15"/>
    <row r="276454" ht="15"/>
    <row r="276455" ht="15"/>
    <row r="276456" ht="15"/>
    <row r="276457" ht="15"/>
    <row r="276458" ht="15"/>
    <row r="276459" ht="15"/>
    <row r="276460" ht="15"/>
    <row r="276461" ht="15"/>
    <row r="276462" ht="15"/>
    <row r="276463" ht="15"/>
    <row r="276464" ht="15"/>
    <row r="276465" ht="15"/>
    <row r="276466" ht="15"/>
    <row r="276467" ht="15"/>
    <row r="276468" ht="15"/>
    <row r="276469" ht="15"/>
    <row r="276470" ht="15"/>
    <row r="276471" ht="15"/>
    <row r="276472" ht="15"/>
    <row r="276473" ht="15"/>
    <row r="276474" ht="15"/>
    <row r="276475" ht="15"/>
    <row r="276476" ht="15"/>
    <row r="276477" ht="15"/>
    <row r="276478" ht="15"/>
    <row r="276479" ht="15"/>
    <row r="276480" ht="15"/>
    <row r="276481" ht="15"/>
    <row r="276482" ht="15"/>
    <row r="276483" ht="15"/>
    <row r="276484" ht="15"/>
    <row r="276485" ht="15"/>
    <row r="276486" ht="15"/>
    <row r="276487" ht="15"/>
    <row r="276488" ht="15"/>
    <row r="276489" ht="15"/>
    <row r="276490" ht="15"/>
    <row r="276491" ht="15"/>
    <row r="276492" ht="15"/>
    <row r="276493" ht="15"/>
    <row r="276494" ht="15"/>
    <row r="276495" ht="15"/>
    <row r="276496" ht="15"/>
    <row r="276497" ht="15"/>
    <row r="276498" ht="15"/>
    <row r="276499" ht="15"/>
    <row r="276500" ht="15"/>
    <row r="276501" ht="15"/>
    <row r="276502" ht="15"/>
    <row r="276503" ht="15"/>
    <row r="276504" ht="15"/>
    <row r="276505" ht="15"/>
    <row r="276506" ht="15"/>
    <row r="276507" ht="15"/>
    <row r="276508" ht="15"/>
    <row r="276509" ht="15"/>
    <row r="276510" ht="15"/>
    <row r="276511" ht="15"/>
    <row r="276512" ht="15"/>
    <row r="276513" ht="15"/>
    <row r="276514" ht="15"/>
    <row r="276515" ht="15"/>
    <row r="276516" ht="15"/>
    <row r="276517" ht="15"/>
    <row r="276518" ht="15"/>
    <row r="276519" ht="15"/>
    <row r="276520" ht="15"/>
    <row r="276521" ht="15"/>
    <row r="276522" ht="15"/>
    <row r="276523" ht="15"/>
    <row r="276524" ht="15"/>
    <row r="276525" ht="15"/>
    <row r="276526" ht="15"/>
    <row r="276527" ht="15"/>
    <row r="276528" ht="15"/>
    <row r="276529" ht="15"/>
    <row r="276530" ht="15"/>
    <row r="276531" ht="15"/>
    <row r="276532" ht="15"/>
    <row r="276533" ht="15"/>
    <row r="276534" ht="15"/>
    <row r="276535" ht="15"/>
    <row r="276536" ht="15"/>
    <row r="276537" ht="15"/>
    <row r="276538" ht="15"/>
    <row r="276539" ht="15"/>
    <row r="276540" ht="15"/>
    <row r="276541" ht="15"/>
    <row r="276542" ht="15"/>
    <row r="276543" ht="15"/>
    <row r="276544" ht="15"/>
    <row r="276545" ht="15"/>
    <row r="276546" ht="15"/>
    <row r="276547" ht="15"/>
    <row r="276548" ht="15"/>
    <row r="276549" ht="15"/>
    <row r="276550" ht="15"/>
    <row r="276551" ht="15"/>
    <row r="276552" ht="15"/>
    <row r="276553" ht="15"/>
    <row r="276554" ht="15"/>
    <row r="276555" ht="15"/>
    <row r="276556" ht="15"/>
    <row r="276557" ht="15"/>
    <row r="276558" ht="15"/>
    <row r="276559" ht="15"/>
    <row r="276560" ht="15"/>
    <row r="276561" ht="15"/>
    <row r="276562" ht="15"/>
    <row r="276563" ht="15"/>
    <row r="276564" ht="15"/>
    <row r="276565" ht="15"/>
    <row r="276566" ht="15"/>
    <row r="276567" ht="15"/>
    <row r="276568" ht="15"/>
    <row r="276569" ht="15"/>
    <row r="276570" ht="15"/>
    <row r="276571" ht="15"/>
    <row r="276572" ht="15"/>
    <row r="276573" ht="15"/>
    <row r="276574" ht="15"/>
    <row r="276575" ht="15"/>
    <row r="276576" ht="15"/>
    <row r="276577" ht="15"/>
    <row r="276578" ht="15"/>
    <row r="276579" ht="15"/>
    <row r="276580" ht="15"/>
    <row r="276581" ht="15"/>
    <row r="276582" ht="15"/>
    <row r="276583" ht="15"/>
    <row r="276584" ht="15"/>
    <row r="276585" ht="15"/>
    <row r="276586" ht="15"/>
    <row r="276587" ht="15"/>
    <row r="276588" ht="15"/>
    <row r="276589" ht="15"/>
    <row r="276590" ht="15"/>
    <row r="276591" ht="15"/>
    <row r="276592" ht="15"/>
    <row r="276593" ht="15"/>
    <row r="276594" ht="15"/>
    <row r="276595" ht="15"/>
    <row r="276596" ht="15"/>
    <row r="276597" ht="15"/>
    <row r="276598" ht="15"/>
    <row r="276599" ht="15"/>
    <row r="276600" ht="15"/>
    <row r="276601" ht="15"/>
    <row r="276602" ht="15"/>
    <row r="276603" ht="15"/>
    <row r="276604" ht="15"/>
    <row r="276605" ht="15"/>
    <row r="276606" ht="15"/>
    <row r="276607" ht="15"/>
    <row r="276608" ht="15"/>
    <row r="276609" ht="15"/>
    <row r="276610" ht="15"/>
    <row r="276611" ht="15"/>
    <row r="276612" ht="15"/>
    <row r="276613" ht="15"/>
    <row r="276614" ht="15"/>
    <row r="276615" ht="15"/>
    <row r="276616" ht="15"/>
    <row r="276617" ht="15"/>
    <row r="276618" ht="15"/>
    <row r="276619" ht="15"/>
    <row r="276620" ht="15"/>
    <row r="276621" ht="15"/>
    <row r="276622" ht="15"/>
    <row r="276623" ht="15"/>
    <row r="276624" ht="15"/>
    <row r="276625" ht="15"/>
    <row r="276626" ht="15"/>
    <row r="276627" ht="15"/>
    <row r="276628" ht="15"/>
    <row r="276629" ht="15"/>
    <row r="276630" ht="15"/>
    <row r="276631" ht="15"/>
    <row r="276632" ht="15"/>
    <row r="276633" ht="15"/>
    <row r="276634" ht="15"/>
    <row r="276635" ht="15"/>
    <row r="276636" ht="15"/>
    <row r="276637" ht="15"/>
    <row r="276638" ht="15"/>
    <row r="276639" ht="15"/>
    <row r="276640" ht="15"/>
    <row r="276641" ht="15"/>
    <row r="276642" ht="15"/>
    <row r="276643" ht="15"/>
    <row r="276644" ht="15"/>
    <row r="276645" ht="15"/>
    <row r="276646" ht="15"/>
    <row r="276647" ht="15"/>
    <row r="276648" ht="15"/>
    <row r="276649" ht="15"/>
    <row r="276650" ht="15"/>
    <row r="276651" ht="15"/>
    <row r="276652" ht="15"/>
    <row r="276653" ht="15"/>
    <row r="276654" ht="15"/>
    <row r="276655" ht="15"/>
    <row r="276656" ht="15"/>
    <row r="276657" ht="15"/>
    <row r="276658" ht="15"/>
    <row r="276659" ht="15"/>
    <row r="276660" ht="15"/>
    <row r="276661" ht="15"/>
    <row r="276662" ht="15"/>
    <row r="276663" ht="15"/>
    <row r="276664" ht="15"/>
    <row r="276665" ht="15"/>
    <row r="276666" ht="15"/>
    <row r="276667" ht="15"/>
    <row r="276668" ht="15"/>
    <row r="276669" ht="15"/>
    <row r="276670" ht="15"/>
    <row r="276671" ht="15"/>
    <row r="276672" ht="15"/>
    <row r="276673" ht="15"/>
    <row r="276674" ht="15"/>
    <row r="276675" ht="15"/>
    <row r="276676" ht="15"/>
    <row r="276677" ht="15"/>
    <row r="276678" ht="15"/>
    <row r="276679" ht="15"/>
    <row r="276680" ht="15"/>
    <row r="276681" ht="15"/>
    <row r="276682" ht="15"/>
    <row r="276683" ht="15"/>
    <row r="276684" ht="15"/>
    <row r="276685" ht="15"/>
    <row r="276686" ht="15"/>
    <row r="276687" ht="15"/>
    <row r="276688" ht="15"/>
    <row r="276689" ht="15"/>
    <row r="276690" ht="15"/>
    <row r="276691" ht="15"/>
    <row r="276692" ht="15"/>
    <row r="276693" ht="15"/>
    <row r="276694" ht="15"/>
    <row r="276695" ht="15"/>
    <row r="276696" ht="15"/>
    <row r="276697" ht="15"/>
    <row r="276698" ht="15"/>
    <row r="276699" ht="15"/>
    <row r="276700" ht="15"/>
    <row r="276701" ht="15"/>
    <row r="276702" ht="15"/>
    <row r="276703" ht="15"/>
    <row r="276704" ht="15"/>
    <row r="276705" ht="15"/>
    <row r="276706" ht="15"/>
    <row r="276707" ht="15"/>
    <row r="276708" ht="15"/>
    <row r="276709" ht="15"/>
    <row r="276710" ht="15"/>
    <row r="276711" ht="15"/>
    <row r="276712" ht="15"/>
    <row r="276713" ht="15"/>
    <row r="276714" ht="15"/>
    <row r="276715" ht="15"/>
    <row r="276716" ht="15"/>
    <row r="276717" ht="15"/>
    <row r="276718" ht="15"/>
    <row r="276719" ht="15"/>
    <row r="276720" ht="15"/>
    <row r="276721" ht="15"/>
    <row r="276722" ht="15"/>
    <row r="276723" ht="15"/>
    <row r="276724" ht="15"/>
    <row r="276725" ht="15"/>
    <row r="276726" ht="15"/>
    <row r="276727" ht="15"/>
    <row r="276728" ht="15"/>
    <row r="276729" ht="15"/>
    <row r="276730" ht="15"/>
    <row r="276731" ht="15"/>
    <row r="276732" ht="15"/>
    <row r="276733" ht="15"/>
    <row r="276734" ht="15"/>
    <row r="276735" ht="15"/>
    <row r="276736" ht="15"/>
    <row r="276737" ht="15"/>
    <row r="276738" ht="15"/>
    <row r="276739" ht="15"/>
    <row r="276740" ht="15"/>
    <row r="276741" ht="15"/>
    <row r="276742" ht="15"/>
    <row r="276743" ht="15"/>
    <row r="276744" ht="15"/>
    <row r="276745" ht="15"/>
    <row r="276746" ht="15"/>
    <row r="276747" ht="15"/>
    <row r="276748" ht="15"/>
    <row r="276749" ht="15"/>
    <row r="276750" ht="15"/>
    <row r="276751" ht="15"/>
    <row r="276752" ht="15"/>
    <row r="276753" ht="15"/>
    <row r="276754" ht="15"/>
    <row r="276755" ht="15"/>
    <row r="276756" ht="15"/>
    <row r="276757" ht="15"/>
    <row r="276758" ht="15"/>
    <row r="276759" ht="15"/>
    <row r="276760" ht="15"/>
    <row r="276761" ht="15"/>
    <row r="276762" ht="15"/>
    <row r="276763" ht="15"/>
    <row r="276764" ht="15"/>
    <row r="276765" ht="15"/>
    <row r="276766" ht="15"/>
    <row r="276767" ht="15"/>
    <row r="276768" ht="15"/>
    <row r="276769" ht="15"/>
    <row r="276770" ht="15"/>
    <row r="276771" ht="15"/>
    <row r="276772" ht="15"/>
    <row r="276773" ht="15"/>
    <row r="276774" ht="15"/>
    <row r="276775" ht="15"/>
    <row r="276776" ht="15"/>
    <row r="276777" ht="15"/>
    <row r="276778" ht="15"/>
    <row r="276779" ht="15"/>
    <row r="276780" ht="15"/>
    <row r="276781" ht="15"/>
    <row r="276782" ht="15"/>
    <row r="276783" ht="15"/>
    <row r="276784" ht="15"/>
    <row r="276785" ht="15"/>
    <row r="276786" ht="15"/>
    <row r="276787" ht="15"/>
    <row r="276788" ht="15"/>
    <row r="276789" ht="15"/>
    <row r="276790" ht="15"/>
    <row r="276791" ht="15"/>
    <row r="276792" ht="15"/>
    <row r="276793" ht="15"/>
    <row r="276794" ht="15"/>
    <row r="276795" ht="15"/>
    <row r="276796" ht="15"/>
    <row r="276797" ht="15"/>
    <row r="276798" ht="15"/>
    <row r="276799" ht="15"/>
    <row r="276800" ht="15"/>
    <row r="276801" ht="15"/>
    <row r="276802" ht="15"/>
    <row r="276803" ht="15"/>
    <row r="276804" ht="15"/>
    <row r="276805" ht="15"/>
    <row r="276806" ht="15"/>
    <row r="276807" ht="15"/>
    <row r="276808" ht="15"/>
    <row r="276809" ht="15"/>
    <row r="276810" ht="15"/>
    <row r="276811" ht="15"/>
    <row r="276812" ht="15"/>
    <row r="276813" ht="15"/>
    <row r="276814" ht="15"/>
    <row r="276815" ht="15"/>
    <row r="276816" ht="15"/>
    <row r="276817" ht="15"/>
    <row r="276818" ht="15"/>
    <row r="276819" ht="15"/>
    <row r="276820" ht="15"/>
    <row r="276821" ht="15"/>
    <row r="276822" ht="15"/>
    <row r="276823" ht="15"/>
    <row r="276824" ht="15"/>
    <row r="276825" ht="15"/>
    <row r="276826" ht="15"/>
    <row r="276827" ht="15"/>
    <row r="276828" ht="15"/>
    <row r="276829" ht="15"/>
    <row r="276830" ht="15"/>
    <row r="276831" ht="15"/>
    <row r="276832" ht="15"/>
    <row r="276833" ht="15"/>
    <row r="276834" ht="15"/>
    <row r="276835" ht="15"/>
    <row r="276836" ht="15"/>
    <row r="276837" ht="15"/>
    <row r="276838" ht="15"/>
    <row r="276839" ht="15"/>
    <row r="276840" ht="15"/>
    <row r="276841" ht="15"/>
    <row r="276842" ht="15"/>
    <row r="276843" ht="15"/>
    <row r="276844" ht="15"/>
    <row r="276845" ht="15"/>
    <row r="276846" ht="15"/>
    <row r="276847" ht="15"/>
    <row r="276848" ht="15"/>
    <row r="276849" ht="15"/>
    <row r="276850" ht="15"/>
    <row r="276851" ht="15"/>
    <row r="276852" ht="15"/>
    <row r="276853" ht="15"/>
    <row r="276854" ht="15"/>
    <row r="276855" ht="15"/>
    <row r="276856" ht="15"/>
    <row r="276857" ht="15"/>
    <row r="276858" ht="15"/>
    <row r="276859" ht="15"/>
    <row r="276860" ht="15"/>
    <row r="276861" ht="15"/>
    <row r="276862" ht="15"/>
    <row r="276863" ht="15"/>
    <row r="276864" ht="15"/>
    <row r="276865" ht="15"/>
    <row r="276866" ht="15"/>
    <row r="276867" ht="15"/>
    <row r="276868" ht="15"/>
    <row r="276869" ht="15"/>
    <row r="276870" ht="15"/>
    <row r="276871" ht="15"/>
    <row r="276872" ht="15"/>
    <row r="276873" ht="15"/>
    <row r="276874" ht="15"/>
    <row r="276875" ht="15"/>
    <row r="276876" ht="15"/>
    <row r="276877" ht="15"/>
    <row r="276878" ht="15"/>
    <row r="276879" ht="15"/>
    <row r="276880" ht="15"/>
    <row r="276881" ht="15"/>
    <row r="276882" ht="15"/>
    <row r="276883" ht="15"/>
    <row r="276884" ht="15"/>
    <row r="276885" ht="15"/>
    <row r="276886" ht="15"/>
    <row r="276887" ht="15"/>
    <row r="276888" ht="15"/>
    <row r="276889" ht="15"/>
    <row r="276890" ht="15"/>
    <row r="276891" ht="15"/>
    <row r="276892" ht="15"/>
    <row r="276893" ht="15"/>
    <row r="276894" ht="15"/>
    <row r="276895" ht="15"/>
    <row r="276896" ht="15"/>
    <row r="276897" ht="15"/>
    <row r="276898" ht="15"/>
    <row r="276899" ht="15"/>
    <row r="276900" ht="15"/>
    <row r="276901" ht="15"/>
    <row r="276902" ht="15"/>
    <row r="276903" ht="15"/>
    <row r="276904" ht="15"/>
    <row r="276905" ht="15"/>
    <row r="276906" ht="15"/>
    <row r="276907" ht="15"/>
    <row r="276908" ht="15"/>
    <row r="276909" ht="15"/>
    <row r="276910" ht="15"/>
    <row r="276911" ht="15"/>
    <row r="276912" ht="15"/>
    <row r="276913" ht="15"/>
    <row r="276914" ht="15"/>
    <row r="276915" ht="15"/>
    <row r="276916" ht="15"/>
    <row r="276917" ht="15"/>
    <row r="276918" ht="15"/>
    <row r="276919" ht="15"/>
    <row r="276920" ht="15"/>
    <row r="276921" ht="15"/>
    <row r="276922" ht="15"/>
    <row r="276923" ht="15"/>
    <row r="276924" ht="15"/>
    <row r="276925" ht="15"/>
    <row r="276926" ht="15"/>
    <row r="276927" ht="15"/>
    <row r="276928" ht="15"/>
    <row r="276929" ht="15"/>
    <row r="276930" ht="15"/>
    <row r="276931" ht="15"/>
    <row r="276932" ht="15"/>
    <row r="276933" ht="15"/>
    <row r="276934" ht="15"/>
    <row r="276935" ht="15"/>
    <row r="276936" ht="15"/>
    <row r="276937" ht="15"/>
    <row r="276938" ht="15"/>
    <row r="276939" ht="15"/>
    <row r="276940" ht="15"/>
    <row r="276941" ht="15"/>
    <row r="276942" ht="15"/>
    <row r="276943" ht="15"/>
    <row r="276944" ht="15"/>
    <row r="276945" ht="15"/>
    <row r="276946" ht="15"/>
    <row r="276947" ht="15"/>
    <row r="276948" ht="15"/>
    <row r="276949" ht="15"/>
    <row r="276950" ht="15"/>
    <row r="276951" ht="15"/>
    <row r="276952" ht="15"/>
    <row r="276953" ht="15"/>
    <row r="276954" ht="15"/>
    <row r="276955" ht="15"/>
    <row r="276956" ht="15"/>
    <row r="276957" ht="15"/>
    <row r="276958" ht="15"/>
    <row r="276959" ht="15"/>
    <row r="276960" ht="15"/>
    <row r="276961" ht="15"/>
    <row r="276962" ht="15"/>
    <row r="276963" ht="15"/>
    <row r="276964" ht="15"/>
    <row r="276965" ht="15"/>
    <row r="276966" ht="15"/>
    <row r="276967" ht="15"/>
    <row r="276968" ht="15"/>
    <row r="276969" ht="15"/>
    <row r="276970" ht="15"/>
    <row r="276971" ht="15"/>
    <row r="276972" ht="15"/>
    <row r="276973" ht="15"/>
    <row r="276974" ht="15"/>
    <row r="276975" ht="15"/>
    <row r="276976" ht="15"/>
    <row r="276977" ht="15"/>
    <row r="276978" ht="15"/>
    <row r="276979" ht="15"/>
    <row r="276980" ht="15"/>
    <row r="276981" ht="15"/>
    <row r="276982" ht="15"/>
    <row r="276983" ht="15"/>
    <row r="276984" ht="15"/>
    <row r="276985" ht="15"/>
    <row r="276986" ht="15"/>
    <row r="276987" ht="15"/>
    <row r="276988" ht="15"/>
    <row r="276989" ht="15"/>
    <row r="276990" ht="15"/>
    <row r="276991" ht="15"/>
    <row r="276992" ht="15"/>
    <row r="276993" ht="15"/>
    <row r="276994" ht="15"/>
    <row r="276995" ht="15"/>
    <row r="276996" ht="15"/>
    <row r="276997" ht="15"/>
    <row r="276998" ht="15"/>
    <row r="276999" ht="15"/>
    <row r="277000" ht="15"/>
    <row r="277001" ht="15"/>
    <row r="277002" ht="15"/>
    <row r="277003" ht="15"/>
    <row r="277004" ht="15"/>
    <row r="277005" ht="15"/>
    <row r="277006" ht="15"/>
    <row r="277007" ht="15"/>
    <row r="277008" ht="15"/>
    <row r="277009" ht="15"/>
    <row r="277010" ht="15"/>
    <row r="277011" ht="15"/>
    <row r="277012" ht="15"/>
    <row r="277013" ht="15"/>
    <row r="277014" ht="15"/>
    <row r="277015" ht="15"/>
    <row r="277016" ht="15"/>
    <row r="277017" ht="15"/>
    <row r="277018" ht="15"/>
    <row r="277019" ht="15"/>
    <row r="277020" ht="15"/>
    <row r="277021" ht="15"/>
    <row r="277022" ht="15"/>
    <row r="277023" ht="15"/>
    <row r="277024" ht="15"/>
    <row r="277025" ht="15"/>
    <row r="277026" ht="15"/>
    <row r="277027" ht="15"/>
    <row r="277028" ht="15"/>
    <row r="277029" ht="15"/>
    <row r="277030" ht="15"/>
    <row r="277031" ht="15"/>
    <row r="277032" ht="15"/>
    <row r="277033" ht="15"/>
    <row r="277034" ht="15"/>
    <row r="277035" ht="15"/>
    <row r="277036" ht="15"/>
    <row r="277037" ht="15"/>
    <row r="277038" ht="15"/>
    <row r="277039" ht="15"/>
    <row r="277040" ht="15"/>
    <row r="277041" ht="15"/>
    <row r="277042" ht="15"/>
    <row r="277043" ht="15"/>
    <row r="277044" ht="15"/>
    <row r="277045" ht="15"/>
    <row r="277046" ht="15"/>
    <row r="277047" ht="15"/>
    <row r="277048" ht="15"/>
    <row r="277049" ht="15"/>
    <row r="277050" ht="15"/>
    <row r="277051" ht="15"/>
    <row r="277052" ht="15"/>
    <row r="277053" ht="15"/>
    <row r="277054" ht="15"/>
    <row r="277055" ht="15"/>
    <row r="277056" ht="15"/>
    <row r="277057" ht="15"/>
    <row r="277058" ht="15"/>
    <row r="277059" ht="15"/>
    <row r="277060" ht="15"/>
    <row r="277061" ht="15"/>
    <row r="277062" ht="15"/>
    <row r="277063" ht="15"/>
    <row r="277064" ht="15"/>
    <row r="277065" ht="15"/>
    <row r="277066" ht="15"/>
    <row r="277067" ht="15"/>
    <row r="277068" ht="15"/>
    <row r="277069" ht="15"/>
    <row r="277070" ht="15"/>
    <row r="277071" ht="15"/>
    <row r="277072" ht="15"/>
    <row r="277073" ht="15"/>
    <row r="277074" ht="15"/>
    <row r="277075" ht="15"/>
    <row r="277076" ht="15"/>
    <row r="277077" ht="15"/>
    <row r="277078" ht="15"/>
    <row r="277079" ht="15"/>
    <row r="277080" ht="15"/>
    <row r="277081" ht="15"/>
    <row r="277082" ht="15"/>
    <row r="277083" ht="15"/>
    <row r="277084" ht="15"/>
    <row r="277085" ht="15"/>
    <row r="277086" ht="15"/>
    <row r="277087" ht="15"/>
    <row r="277088" ht="15"/>
    <row r="277089" ht="15"/>
    <row r="277090" ht="15"/>
    <row r="277091" ht="15"/>
    <row r="277092" ht="15"/>
    <row r="277093" ht="15"/>
    <row r="277094" ht="15"/>
    <row r="277095" ht="15"/>
    <row r="277096" ht="15"/>
    <row r="277097" ht="15"/>
    <row r="277098" ht="15"/>
    <row r="277099" ht="15"/>
    <row r="277100" ht="15"/>
    <row r="277101" ht="15"/>
    <row r="277102" ht="15"/>
    <row r="277103" ht="15"/>
    <row r="277104" ht="15"/>
    <row r="277105" ht="15"/>
    <row r="277106" ht="15"/>
    <row r="277107" ht="15"/>
    <row r="277108" ht="15"/>
    <row r="277109" ht="15"/>
    <row r="277110" ht="15"/>
    <row r="277111" ht="15"/>
    <row r="277112" ht="15"/>
    <row r="277113" ht="15"/>
    <row r="277114" ht="15"/>
    <row r="277115" ht="15"/>
    <row r="277116" ht="15"/>
    <row r="277117" ht="15"/>
    <row r="277118" ht="15"/>
    <row r="277119" ht="15"/>
    <row r="277120" ht="15"/>
    <row r="277121" ht="15"/>
    <row r="277122" ht="15"/>
    <row r="277123" ht="15"/>
    <row r="277124" ht="15"/>
    <row r="277125" ht="15"/>
    <row r="277126" ht="15"/>
    <row r="277127" ht="15"/>
    <row r="277128" ht="15"/>
    <row r="277129" ht="15"/>
    <row r="277130" ht="15"/>
    <row r="277131" ht="15"/>
    <row r="277132" ht="15"/>
    <row r="277133" ht="15"/>
    <row r="277134" ht="15"/>
    <row r="277135" ht="15"/>
    <row r="277136" ht="15"/>
    <row r="277137" ht="15"/>
    <row r="277138" ht="15"/>
    <row r="277139" ht="15"/>
    <row r="277140" ht="15"/>
    <row r="277141" ht="15"/>
    <row r="277142" ht="15"/>
    <row r="277143" ht="15"/>
    <row r="277144" ht="15"/>
    <row r="277145" ht="15"/>
    <row r="277146" ht="15"/>
    <row r="277147" ht="15"/>
    <row r="277148" ht="15"/>
    <row r="277149" ht="15"/>
    <row r="277150" ht="15"/>
    <row r="277151" ht="15"/>
    <row r="277152" ht="15"/>
    <row r="277153" ht="15"/>
    <row r="277154" ht="15"/>
    <row r="277155" ht="15"/>
    <row r="277156" ht="15"/>
    <row r="277157" ht="15"/>
    <row r="277158" ht="15"/>
    <row r="277159" ht="15"/>
    <row r="277160" ht="15"/>
    <row r="277161" ht="15"/>
    <row r="277162" ht="15"/>
    <row r="277163" ht="15"/>
    <row r="277164" ht="15"/>
    <row r="277165" ht="15"/>
    <row r="277166" ht="15"/>
    <row r="277167" ht="15"/>
    <row r="277168" ht="15"/>
    <row r="277169" ht="15"/>
    <row r="277170" ht="15"/>
    <row r="277171" ht="15"/>
    <row r="277172" ht="15"/>
    <row r="277173" ht="15"/>
    <row r="277174" ht="15"/>
    <row r="277175" ht="15"/>
    <row r="277176" ht="15"/>
    <row r="277177" ht="15"/>
    <row r="277178" ht="15"/>
    <row r="277179" ht="15"/>
    <row r="277180" ht="15"/>
    <row r="277181" ht="15"/>
    <row r="277182" ht="15"/>
    <row r="277183" ht="15"/>
    <row r="277184" ht="15"/>
    <row r="277185" ht="15"/>
    <row r="277186" ht="15"/>
    <row r="277187" ht="15"/>
    <row r="277188" ht="15"/>
    <row r="277189" ht="15"/>
    <row r="277190" ht="15"/>
    <row r="277191" ht="15"/>
    <row r="277192" ht="15"/>
    <row r="277193" ht="15"/>
    <row r="277194" ht="15"/>
    <row r="277195" ht="15"/>
    <row r="277196" ht="15"/>
    <row r="277197" ht="15"/>
    <row r="277198" ht="15"/>
    <row r="277199" ht="15"/>
    <row r="277200" ht="15"/>
    <row r="277201" ht="15"/>
    <row r="277202" ht="15"/>
    <row r="277203" ht="15"/>
    <row r="277204" ht="15"/>
    <row r="277205" ht="15"/>
    <row r="277206" ht="15"/>
    <row r="277207" ht="15"/>
    <row r="277208" ht="15"/>
    <row r="277209" ht="15"/>
    <row r="277210" ht="15"/>
    <row r="277211" ht="15"/>
    <row r="277212" ht="15"/>
    <row r="277213" ht="15"/>
    <row r="277214" ht="15"/>
    <row r="277215" ht="15"/>
    <row r="277216" ht="15"/>
    <row r="277217" ht="15"/>
    <row r="277218" ht="15"/>
    <row r="277219" ht="15"/>
    <row r="277220" ht="15"/>
    <row r="277221" ht="15"/>
    <row r="277222" ht="15"/>
    <row r="277223" ht="15"/>
    <row r="277224" ht="15"/>
    <row r="277225" ht="15"/>
    <row r="277226" ht="15"/>
    <row r="277227" ht="15"/>
    <row r="277228" ht="15"/>
    <row r="277229" ht="15"/>
    <row r="277230" ht="15"/>
    <row r="277231" ht="15"/>
    <row r="277232" ht="15"/>
    <row r="277233" ht="15"/>
    <row r="277234" ht="15"/>
    <row r="277235" ht="15"/>
    <row r="277236" ht="15"/>
    <row r="277237" ht="15"/>
    <row r="277238" ht="15"/>
    <row r="277239" ht="15"/>
    <row r="277240" ht="15"/>
    <row r="277241" ht="15"/>
    <row r="277242" ht="15"/>
    <row r="277243" ht="15"/>
    <row r="277244" ht="15"/>
    <row r="277245" ht="15"/>
    <row r="277246" ht="15"/>
    <row r="277247" ht="15"/>
    <row r="277248" ht="15"/>
    <row r="277249" ht="15"/>
    <row r="277250" ht="15"/>
    <row r="277251" ht="15"/>
    <row r="277252" ht="15"/>
    <row r="277253" ht="15"/>
    <row r="277254" ht="15"/>
    <row r="277255" ht="15"/>
    <row r="277256" ht="15"/>
    <row r="277257" ht="15"/>
    <row r="277258" ht="15"/>
    <row r="277259" ht="15"/>
    <row r="277260" ht="15"/>
    <row r="277261" ht="15"/>
    <row r="277262" ht="15"/>
    <row r="277263" ht="15"/>
    <row r="277264" ht="15"/>
    <row r="277265" ht="15"/>
    <row r="277266" ht="15"/>
    <row r="277267" ht="15"/>
    <row r="277268" ht="15"/>
    <row r="277269" ht="15"/>
    <row r="277270" ht="15"/>
    <row r="277271" ht="15"/>
    <row r="277272" ht="15"/>
    <row r="277273" ht="15"/>
    <row r="277274" ht="15"/>
    <row r="277275" ht="15"/>
    <row r="277276" ht="15"/>
    <row r="277277" ht="15"/>
    <row r="277278" ht="15"/>
    <row r="277279" ht="15"/>
    <row r="277280" ht="15"/>
    <row r="277281" ht="15"/>
    <row r="277282" ht="15"/>
    <row r="277283" ht="15"/>
    <row r="277284" ht="15"/>
    <row r="277285" ht="15"/>
    <row r="277286" ht="15"/>
    <row r="277287" ht="15"/>
    <row r="277288" ht="15"/>
    <row r="277289" ht="15"/>
    <row r="277290" ht="15"/>
    <row r="277291" ht="15"/>
    <row r="277292" ht="15"/>
    <row r="277293" ht="15"/>
    <row r="277294" ht="15"/>
    <row r="277295" ht="15"/>
    <row r="277296" ht="15"/>
    <row r="277297" ht="15"/>
    <row r="277298" ht="15"/>
    <row r="277299" ht="15"/>
    <row r="277300" ht="15"/>
    <row r="277301" ht="15"/>
    <row r="277302" ht="15"/>
    <row r="277303" ht="15"/>
    <row r="277304" ht="15"/>
    <row r="277305" ht="15"/>
    <row r="277306" ht="15"/>
    <row r="277307" ht="15"/>
    <row r="277308" ht="15"/>
    <row r="277309" ht="15"/>
    <row r="277310" ht="15"/>
    <row r="277311" ht="15"/>
    <row r="277312" ht="15"/>
    <row r="277313" ht="15"/>
    <row r="277314" ht="15"/>
    <row r="277315" ht="15"/>
    <row r="277316" ht="15"/>
    <row r="277317" ht="15"/>
    <row r="277318" ht="15"/>
    <row r="277319" ht="15"/>
    <row r="277320" ht="15"/>
    <row r="277321" ht="15"/>
    <row r="277322" ht="15"/>
    <row r="277323" ht="15"/>
    <row r="277324" ht="15"/>
    <row r="277325" ht="15"/>
    <row r="277326" ht="15"/>
    <row r="277327" ht="15"/>
    <row r="277328" ht="15"/>
    <row r="277329" ht="15"/>
    <row r="277330" ht="15"/>
    <row r="277331" ht="15"/>
    <row r="277332" ht="15"/>
    <row r="277333" ht="15"/>
    <row r="277334" ht="15"/>
    <row r="277335" ht="15"/>
    <row r="277336" ht="15"/>
    <row r="277337" ht="15"/>
    <row r="277338" ht="15"/>
    <row r="277339" ht="15"/>
    <row r="277340" ht="15"/>
    <row r="277341" ht="15"/>
    <row r="277342" ht="15"/>
    <row r="277343" ht="15"/>
    <row r="277344" ht="15"/>
    <row r="277345" ht="15"/>
    <row r="277346" ht="15"/>
    <row r="277347" ht="15"/>
    <row r="277348" ht="15"/>
    <row r="277349" ht="15"/>
    <row r="277350" ht="15"/>
    <row r="277351" ht="15"/>
    <row r="277352" ht="15"/>
    <row r="277353" ht="15"/>
    <row r="277354" ht="15"/>
    <row r="277355" ht="15"/>
    <row r="277356" ht="15"/>
    <row r="277357" ht="15"/>
    <row r="277358" ht="15"/>
    <row r="277359" ht="15"/>
    <row r="277360" ht="15"/>
    <row r="277361" ht="15"/>
    <row r="277362" ht="15"/>
    <row r="277363" ht="15"/>
    <row r="277364" ht="15"/>
    <row r="277365" ht="15"/>
    <row r="277366" ht="15"/>
    <row r="277367" ht="15"/>
    <row r="277368" ht="15"/>
    <row r="277369" ht="15"/>
    <row r="277370" ht="15"/>
    <row r="277371" ht="15"/>
    <row r="277372" ht="15"/>
    <row r="277373" ht="15"/>
    <row r="277374" ht="15"/>
    <row r="277375" ht="15"/>
    <row r="277376" ht="15"/>
    <row r="277377" ht="15"/>
    <row r="277378" ht="15"/>
    <row r="277379" ht="15"/>
    <row r="277380" ht="15"/>
    <row r="277381" ht="15"/>
    <row r="277382" ht="15"/>
    <row r="277383" ht="15"/>
    <row r="277384" ht="15"/>
    <row r="277385" ht="15"/>
    <row r="277386" ht="15"/>
    <row r="277387" ht="15"/>
    <row r="277388" ht="15"/>
    <row r="277389" ht="15"/>
    <row r="277390" ht="15"/>
    <row r="277391" ht="15"/>
    <row r="277392" ht="15"/>
    <row r="277393" ht="15"/>
    <row r="277394" ht="15"/>
    <row r="277395" ht="15"/>
    <row r="277396" ht="15"/>
    <row r="277397" ht="15"/>
    <row r="277398" ht="15"/>
    <row r="277399" ht="15"/>
    <row r="277400" ht="15"/>
    <row r="277401" ht="15"/>
    <row r="277402" ht="15"/>
    <row r="277403" ht="15"/>
    <row r="277404" ht="15"/>
    <row r="277405" ht="15"/>
    <row r="277406" ht="15"/>
    <row r="277407" ht="15"/>
    <row r="277408" ht="15"/>
    <row r="277409" ht="15"/>
    <row r="277410" ht="15"/>
    <row r="277411" ht="15"/>
    <row r="277412" ht="15"/>
    <row r="277413" ht="15"/>
    <row r="277414" ht="15"/>
    <row r="277415" ht="15"/>
    <row r="277416" ht="15"/>
    <row r="277417" ht="15"/>
    <row r="277418" ht="15"/>
    <row r="277419" ht="15"/>
    <row r="277420" ht="15"/>
    <row r="277421" ht="15"/>
    <row r="277422" ht="15"/>
    <row r="277423" ht="15"/>
    <row r="277424" ht="15"/>
    <row r="277425" ht="15"/>
    <row r="277426" ht="15"/>
    <row r="277427" ht="15"/>
    <row r="277428" ht="15"/>
    <row r="277429" ht="15"/>
    <row r="277430" ht="15"/>
    <row r="277431" ht="15"/>
    <row r="277432" ht="15"/>
    <row r="277433" ht="15"/>
    <row r="277434" ht="15"/>
    <row r="277435" ht="15"/>
    <row r="277436" ht="15"/>
    <row r="277437" ht="15"/>
    <row r="277438" ht="15"/>
    <row r="277439" ht="15"/>
    <row r="277440" ht="15"/>
    <row r="277441" ht="15"/>
    <row r="277442" ht="15"/>
    <row r="277443" ht="15"/>
    <row r="277444" ht="15"/>
    <row r="277445" ht="15"/>
    <row r="277446" ht="15"/>
    <row r="277447" ht="15"/>
    <row r="277448" ht="15"/>
    <row r="277449" ht="15"/>
    <row r="277450" ht="15"/>
    <row r="277451" ht="15"/>
    <row r="277452" ht="15"/>
    <row r="277453" ht="15"/>
    <row r="277454" ht="15"/>
    <row r="277455" ht="15"/>
    <row r="277456" ht="15"/>
    <row r="277457" ht="15"/>
    <row r="277458" ht="15"/>
    <row r="277459" ht="15"/>
    <row r="277460" ht="15"/>
    <row r="277461" ht="15"/>
    <row r="277462" ht="15"/>
    <row r="277463" ht="15"/>
    <row r="277464" ht="15"/>
    <row r="277465" ht="15"/>
    <row r="277466" ht="15"/>
    <row r="277467" ht="15"/>
    <row r="277468" ht="15"/>
    <row r="277469" ht="15"/>
    <row r="277470" ht="15"/>
    <row r="277471" ht="15"/>
    <row r="277472" ht="15"/>
    <row r="277473" ht="15"/>
    <row r="277474" ht="15"/>
    <row r="277475" ht="15"/>
    <row r="277476" ht="15"/>
    <row r="277477" ht="15"/>
    <row r="277478" ht="15"/>
    <row r="277479" ht="15"/>
    <row r="277480" ht="15"/>
    <row r="277481" ht="15"/>
    <row r="277482" ht="15"/>
    <row r="277483" ht="15"/>
    <row r="277484" ht="15"/>
    <row r="277485" ht="15"/>
    <row r="277486" ht="15"/>
    <row r="277487" ht="15"/>
    <row r="277488" ht="15"/>
    <row r="277489" ht="15"/>
    <row r="277490" ht="15"/>
    <row r="277491" ht="15"/>
    <row r="277492" ht="15"/>
    <row r="277493" ht="15"/>
    <row r="277494" ht="15"/>
    <row r="277495" ht="15"/>
    <row r="277496" ht="15"/>
    <row r="277497" ht="15"/>
    <row r="277498" ht="15"/>
    <row r="277499" ht="15"/>
    <row r="277500" ht="15"/>
    <row r="277501" ht="15"/>
    <row r="277502" ht="15"/>
    <row r="277503" ht="15"/>
    <row r="277504" ht="15"/>
    <row r="277505" ht="15"/>
    <row r="277506" ht="15"/>
    <row r="277507" ht="15"/>
    <row r="277508" ht="15"/>
    <row r="277509" ht="15"/>
    <row r="277510" ht="15"/>
    <row r="277511" ht="15"/>
    <row r="277512" ht="15"/>
    <row r="277513" ht="15"/>
    <row r="277514" ht="15"/>
    <row r="277515" ht="15"/>
    <row r="277516" ht="15"/>
    <row r="277517" ht="15"/>
    <row r="277518" ht="15"/>
    <row r="277519" ht="15"/>
    <row r="277520" ht="15"/>
    <row r="277521" ht="15"/>
    <row r="277522" ht="15"/>
    <row r="277523" ht="15"/>
    <row r="277524" ht="15"/>
    <row r="277525" ht="15"/>
    <row r="277526" ht="15"/>
    <row r="277527" ht="15"/>
    <row r="277528" ht="15"/>
    <row r="277529" ht="15"/>
    <row r="277530" ht="15"/>
    <row r="277531" ht="15"/>
    <row r="277532" ht="15"/>
    <row r="277533" ht="15"/>
    <row r="277534" ht="15"/>
    <row r="277535" ht="15"/>
    <row r="277536" ht="15"/>
    <row r="277537" ht="15"/>
    <row r="277538" ht="15"/>
    <row r="277539" ht="15"/>
    <row r="277540" ht="15"/>
    <row r="277541" ht="15"/>
    <row r="277542" ht="15"/>
    <row r="277543" ht="15"/>
    <row r="277544" ht="15"/>
    <row r="277545" ht="15"/>
    <row r="277546" ht="15"/>
    <row r="277547" ht="15"/>
    <row r="277548" ht="15"/>
    <row r="277549" ht="15"/>
    <row r="277550" ht="15"/>
    <row r="277551" ht="15"/>
    <row r="277552" ht="15"/>
    <row r="277553" ht="15"/>
    <row r="277554" ht="15"/>
    <row r="277555" ht="15"/>
    <row r="277556" ht="15"/>
    <row r="277557" ht="15"/>
    <row r="277558" ht="15"/>
    <row r="277559" ht="15"/>
    <row r="277560" ht="15"/>
    <row r="277561" ht="15"/>
    <row r="277562" ht="15"/>
    <row r="277563" ht="15"/>
    <row r="277564" ht="15"/>
    <row r="277565" ht="15"/>
    <row r="277566" ht="15"/>
    <row r="277567" ht="15"/>
    <row r="277568" ht="15"/>
    <row r="277569" ht="15"/>
    <row r="277570" ht="15"/>
    <row r="277571" ht="15"/>
    <row r="277572" ht="15"/>
    <row r="277573" ht="15"/>
    <row r="277574" ht="15"/>
    <row r="277575" ht="15"/>
    <row r="277576" ht="15"/>
    <row r="277577" ht="15"/>
    <row r="277578" ht="15"/>
    <row r="277579" ht="15"/>
    <row r="277580" ht="15"/>
    <row r="277581" ht="15"/>
    <row r="277582" ht="15"/>
    <row r="277583" ht="15"/>
    <row r="277584" ht="15"/>
    <row r="277585" ht="15"/>
    <row r="277586" ht="15"/>
    <row r="277587" ht="15"/>
    <row r="277588" ht="15"/>
    <row r="277589" ht="15"/>
    <row r="277590" ht="15"/>
    <row r="277591" ht="15"/>
    <row r="277592" ht="15"/>
    <row r="277593" ht="15"/>
    <row r="277594" ht="15"/>
    <row r="277595" ht="15"/>
    <row r="277596" ht="15"/>
    <row r="277597" ht="15"/>
    <row r="277598" ht="15"/>
    <row r="277599" ht="15"/>
    <row r="277600" ht="15"/>
    <row r="277601" ht="15"/>
    <row r="277602" ht="15"/>
    <row r="277603" ht="15"/>
    <row r="277604" ht="15"/>
    <row r="277605" ht="15"/>
    <row r="277606" ht="15"/>
    <row r="277607" ht="15"/>
    <row r="277608" ht="15"/>
    <row r="277609" ht="15"/>
    <row r="277610" ht="15"/>
    <row r="277611" ht="15"/>
    <row r="277612" ht="15"/>
    <row r="277613" ht="15"/>
    <row r="277614" ht="15"/>
    <row r="277615" ht="15"/>
    <row r="277616" ht="15"/>
    <row r="277617" ht="15"/>
    <row r="277618" ht="15"/>
    <row r="277619" ht="15"/>
    <row r="277620" ht="15"/>
    <row r="277621" ht="15"/>
    <row r="277622" ht="15"/>
    <row r="277623" ht="15"/>
    <row r="277624" ht="15"/>
    <row r="277625" ht="15"/>
    <row r="277626" ht="15"/>
    <row r="277627" ht="15"/>
    <row r="277628" ht="15"/>
    <row r="277629" ht="15"/>
    <row r="277630" ht="15"/>
    <row r="277631" ht="15"/>
    <row r="277632" ht="15"/>
    <row r="277633" ht="15"/>
    <row r="277634" ht="15"/>
    <row r="277635" ht="15"/>
    <row r="277636" ht="15"/>
    <row r="277637" ht="15"/>
    <row r="277638" ht="15"/>
    <row r="277639" ht="15"/>
    <row r="277640" ht="15"/>
    <row r="277641" ht="15"/>
    <row r="277642" ht="15"/>
    <row r="277643" ht="15"/>
    <row r="277644" ht="15"/>
    <row r="277645" ht="15"/>
    <row r="277646" ht="15"/>
    <row r="277647" ht="15"/>
    <row r="277648" ht="15"/>
    <row r="277649" ht="15"/>
    <row r="277650" ht="15"/>
    <row r="277651" ht="15"/>
    <row r="277652" ht="15"/>
    <row r="277653" ht="15"/>
    <row r="277654" ht="15"/>
    <row r="277655" ht="15"/>
    <row r="277656" ht="15"/>
    <row r="277657" ht="15"/>
    <row r="277658" ht="15"/>
    <row r="277659" ht="15"/>
    <row r="277660" ht="15"/>
    <row r="277661" ht="15"/>
    <row r="277662" ht="15"/>
    <row r="277663" ht="15"/>
    <row r="277664" ht="15"/>
    <row r="277665" ht="15"/>
    <row r="277666" ht="15"/>
    <row r="277667" ht="15"/>
    <row r="277668" ht="15"/>
    <row r="277669" ht="15"/>
    <row r="277670" ht="15"/>
    <row r="277671" ht="15"/>
    <row r="277672" ht="15"/>
    <row r="277673" ht="15"/>
    <row r="277674" ht="15"/>
    <row r="277675" ht="15"/>
    <row r="277676" ht="15"/>
    <row r="277677" ht="15"/>
    <row r="277678" ht="15"/>
    <row r="277679" ht="15"/>
    <row r="277680" ht="15"/>
    <row r="277681" ht="15"/>
    <row r="277682" ht="15"/>
    <row r="277683" ht="15"/>
    <row r="277684" ht="15"/>
    <row r="277685" ht="15"/>
    <row r="277686" ht="15"/>
    <row r="277687" ht="15"/>
    <row r="277688" ht="15"/>
    <row r="277689" ht="15"/>
    <row r="277690" ht="15"/>
    <row r="277691" ht="15"/>
    <row r="277692" ht="15"/>
    <row r="277693" ht="15"/>
    <row r="277694" ht="15"/>
    <row r="277695" ht="15"/>
    <row r="277696" ht="15"/>
    <row r="277697" ht="15"/>
    <row r="277698" ht="15"/>
    <row r="277699" ht="15"/>
    <row r="277700" ht="15"/>
    <row r="277701" ht="15"/>
    <row r="277702" ht="15"/>
    <row r="277703" ht="15"/>
    <row r="277704" ht="15"/>
    <row r="277705" ht="15"/>
    <row r="277706" ht="15"/>
    <row r="277707" ht="15"/>
    <row r="277708" ht="15"/>
    <row r="277709" ht="15"/>
    <row r="277710" ht="15"/>
    <row r="277711" ht="15"/>
    <row r="277712" ht="15"/>
    <row r="277713" ht="15"/>
    <row r="277714" ht="15"/>
    <row r="277715" ht="15"/>
    <row r="277716" ht="15"/>
    <row r="277717" ht="15"/>
    <row r="277718" ht="15"/>
    <row r="277719" ht="15"/>
    <row r="277720" ht="15"/>
    <row r="277721" ht="15"/>
    <row r="277722" ht="15"/>
    <row r="277723" ht="15"/>
    <row r="277724" ht="15"/>
    <row r="277725" ht="15"/>
    <row r="277726" ht="15"/>
    <row r="277727" ht="15"/>
    <row r="277728" ht="15"/>
    <row r="277729" ht="15"/>
    <row r="277730" ht="15"/>
    <row r="277731" ht="15"/>
    <row r="277732" ht="15"/>
    <row r="277733" ht="15"/>
    <row r="277734" ht="15"/>
    <row r="277735" ht="15"/>
    <row r="277736" ht="15"/>
    <row r="277737" ht="15"/>
    <row r="277738" ht="15"/>
    <row r="277739" ht="15"/>
    <row r="277740" ht="15"/>
    <row r="277741" ht="15"/>
    <row r="277742" ht="15"/>
    <row r="277743" ht="15"/>
    <row r="277744" ht="15"/>
    <row r="277745" ht="15"/>
    <row r="277746" ht="15"/>
    <row r="277747" ht="15"/>
    <row r="277748" ht="15"/>
    <row r="277749" ht="15"/>
    <row r="277750" ht="15"/>
    <row r="277751" ht="15"/>
    <row r="277752" ht="15"/>
    <row r="277753" ht="15"/>
    <row r="277754" ht="15"/>
    <row r="277755" ht="15"/>
    <row r="277756" ht="15"/>
    <row r="277757" ht="15"/>
    <row r="277758" ht="15"/>
    <row r="277759" ht="15"/>
    <row r="277760" ht="15"/>
    <row r="277761" ht="15"/>
    <row r="277762" ht="15"/>
    <row r="277763" ht="15"/>
    <row r="277764" ht="15"/>
    <row r="277765" ht="15"/>
    <row r="277766" ht="15"/>
    <row r="277767" ht="15"/>
    <row r="277768" ht="15"/>
    <row r="277769" ht="15"/>
    <row r="277770" ht="15"/>
    <row r="277771" ht="15"/>
    <row r="277772" ht="15"/>
    <row r="277773" ht="15"/>
    <row r="277774" ht="15"/>
    <row r="277775" ht="15"/>
    <row r="277776" ht="15"/>
    <row r="277777" ht="15"/>
    <row r="277778" ht="15"/>
    <row r="277779" ht="15"/>
    <row r="277780" ht="15"/>
    <row r="277781" ht="15"/>
    <row r="277782" ht="15"/>
    <row r="277783" ht="15"/>
    <row r="277784" ht="15"/>
    <row r="277785" ht="15"/>
    <row r="277786" ht="15"/>
    <row r="277787" ht="15"/>
    <row r="277788" ht="15"/>
    <row r="277789" ht="15"/>
    <row r="277790" ht="15"/>
    <row r="277791" ht="15"/>
    <row r="277792" ht="15"/>
    <row r="277793" ht="15"/>
    <row r="277794" ht="15"/>
    <row r="277795" ht="15"/>
    <row r="277796" ht="15"/>
    <row r="277797" ht="15"/>
    <row r="277798" ht="15"/>
    <row r="277799" ht="15"/>
    <row r="277800" ht="15"/>
    <row r="277801" ht="15"/>
    <row r="277802" ht="15"/>
    <row r="277803" ht="15"/>
    <row r="277804" ht="15"/>
    <row r="277805" ht="15"/>
    <row r="277806" ht="15"/>
    <row r="277807" ht="15"/>
    <row r="277808" ht="15"/>
    <row r="277809" ht="15"/>
    <row r="277810" ht="15"/>
    <row r="277811" ht="15"/>
    <row r="277812" ht="15"/>
    <row r="277813" ht="15"/>
    <row r="277814" ht="15"/>
    <row r="277815" ht="15"/>
    <row r="277816" ht="15"/>
    <row r="277817" ht="15"/>
    <row r="277818" ht="15"/>
    <row r="277819" ht="15"/>
    <row r="277820" ht="15"/>
    <row r="277821" ht="15"/>
    <row r="277822" ht="15"/>
    <row r="277823" ht="15"/>
    <row r="277824" ht="15"/>
    <row r="277825" ht="15"/>
    <row r="277826" ht="15"/>
    <row r="277827" ht="15"/>
    <row r="277828" ht="15"/>
    <row r="277829" ht="15"/>
    <row r="277830" ht="15"/>
    <row r="277831" ht="15"/>
    <row r="277832" ht="15"/>
    <row r="277833" ht="15"/>
    <row r="277834" ht="15"/>
    <row r="277835" ht="15"/>
    <row r="277836" ht="15"/>
    <row r="277837" ht="15"/>
    <row r="277838" ht="15"/>
    <row r="277839" ht="15"/>
    <row r="277840" ht="15"/>
    <row r="277841" ht="15"/>
    <row r="277842" ht="15"/>
    <row r="277843" ht="15"/>
    <row r="277844" ht="15"/>
    <row r="277845" ht="15"/>
    <row r="277846" ht="15"/>
    <row r="277847" ht="15"/>
    <row r="277848" ht="15"/>
    <row r="277849" ht="15"/>
    <row r="277850" ht="15"/>
    <row r="277851" ht="15"/>
    <row r="277852" ht="15"/>
    <row r="277853" ht="15"/>
    <row r="277854" ht="15"/>
    <row r="277855" ht="15"/>
    <row r="277856" ht="15"/>
    <row r="277857" ht="15"/>
    <row r="277858" ht="15"/>
    <row r="277859" ht="15"/>
    <row r="277860" ht="15"/>
    <row r="277861" ht="15"/>
    <row r="277862" ht="15"/>
    <row r="277863" ht="15"/>
    <row r="277864" ht="15"/>
    <row r="277865" ht="15"/>
    <row r="277866" ht="15"/>
    <row r="277867" ht="15"/>
    <row r="277868" ht="15"/>
    <row r="277869" ht="15"/>
    <row r="277870" ht="15"/>
    <row r="277871" ht="15"/>
    <row r="277872" ht="15"/>
    <row r="277873" ht="15"/>
    <row r="277874" ht="15"/>
    <row r="277875" ht="15"/>
    <row r="277876" ht="15"/>
    <row r="277877" ht="15"/>
    <row r="277878" ht="15"/>
    <row r="277879" ht="15"/>
    <row r="277880" ht="15"/>
    <row r="277881" ht="15"/>
    <row r="277882" ht="15"/>
    <row r="277883" ht="15"/>
    <row r="277884" ht="15"/>
    <row r="277885" ht="15"/>
    <row r="277886" ht="15"/>
    <row r="277887" ht="15"/>
    <row r="277888" ht="15"/>
    <row r="277889" ht="15"/>
    <row r="277890" ht="15"/>
    <row r="277891" ht="15"/>
    <row r="277892" ht="15"/>
    <row r="277893" ht="15"/>
    <row r="277894" ht="15"/>
    <row r="277895" ht="15"/>
    <row r="277896" ht="15"/>
    <row r="277897" ht="15"/>
    <row r="277898" ht="15"/>
    <row r="277899" ht="15"/>
    <row r="277900" ht="15"/>
    <row r="277901" ht="15"/>
    <row r="277902" ht="15"/>
    <row r="277903" ht="15"/>
    <row r="277904" ht="15"/>
    <row r="277905" ht="15"/>
    <row r="277906" ht="15"/>
    <row r="277907" ht="15"/>
    <row r="277908" ht="15"/>
    <row r="277909" ht="15"/>
    <row r="277910" ht="15"/>
    <row r="277911" ht="15"/>
    <row r="277912" ht="15"/>
    <row r="277913" ht="15"/>
    <row r="277914" ht="15"/>
    <row r="277915" ht="15"/>
    <row r="277916" ht="15"/>
    <row r="277917" ht="15"/>
    <row r="277918" ht="15"/>
    <row r="277919" ht="15"/>
    <row r="277920" ht="15"/>
    <row r="277921" ht="15"/>
    <row r="277922" ht="15"/>
    <row r="277923" ht="15"/>
    <row r="277924" ht="15"/>
    <row r="277925" ht="15"/>
    <row r="277926" ht="15"/>
    <row r="277927" ht="15"/>
    <row r="277928" ht="15"/>
    <row r="277929" ht="15"/>
    <row r="277930" ht="15"/>
    <row r="277931" ht="15"/>
    <row r="277932" ht="15"/>
    <row r="277933" ht="15"/>
    <row r="277934" ht="15"/>
    <row r="277935" ht="15"/>
    <row r="277936" ht="15"/>
    <row r="277937" ht="15"/>
    <row r="277938" ht="15"/>
    <row r="277939" ht="15"/>
    <row r="277940" ht="15"/>
    <row r="277941" ht="15"/>
    <row r="277942" ht="15"/>
    <row r="277943" ht="15"/>
    <row r="277944" ht="15"/>
    <row r="277945" ht="15"/>
    <row r="277946" ht="15"/>
    <row r="277947" ht="15"/>
    <row r="277948" ht="15"/>
    <row r="277949" ht="15"/>
    <row r="277950" ht="15"/>
    <row r="277951" ht="15"/>
    <row r="277952" ht="15"/>
    <row r="277953" ht="15"/>
    <row r="277954" ht="15"/>
    <row r="277955" ht="15"/>
    <row r="277956" ht="15"/>
    <row r="277957" ht="15"/>
    <row r="277958" ht="15"/>
    <row r="277959" ht="15"/>
    <row r="277960" ht="15"/>
    <row r="277961" ht="15"/>
    <row r="277962" ht="15"/>
    <row r="277963" ht="15"/>
    <row r="277964" ht="15"/>
    <row r="277965" ht="15"/>
    <row r="277966" ht="15"/>
    <row r="277967" ht="15"/>
    <row r="277968" ht="15"/>
    <row r="277969" ht="15"/>
    <row r="277970" ht="15"/>
    <row r="277971" ht="15"/>
    <row r="277972" ht="15"/>
    <row r="277973" ht="15"/>
    <row r="277974" ht="15"/>
    <row r="277975" ht="15"/>
    <row r="277976" ht="15"/>
    <row r="277977" ht="15"/>
    <row r="277978" ht="15"/>
    <row r="277979" ht="15"/>
    <row r="277980" ht="15"/>
    <row r="277981" ht="15"/>
    <row r="277982" ht="15"/>
    <row r="277983" ht="15"/>
    <row r="277984" ht="15"/>
    <row r="277985" ht="15"/>
    <row r="277986" ht="15"/>
    <row r="277987" ht="15"/>
    <row r="277988" ht="15"/>
    <row r="277989" ht="15"/>
    <row r="277990" ht="15"/>
    <row r="277991" ht="15"/>
    <row r="277992" ht="15"/>
    <row r="277993" ht="15"/>
    <row r="277994" ht="15"/>
    <row r="277995" ht="15"/>
    <row r="277996" ht="15"/>
    <row r="277997" ht="15"/>
    <row r="277998" ht="15"/>
    <row r="277999" ht="15"/>
    <row r="278000" ht="15"/>
    <row r="278001" ht="15"/>
    <row r="278002" ht="15"/>
    <row r="278003" ht="15"/>
    <row r="278004" ht="15"/>
    <row r="278005" ht="15"/>
    <row r="278006" ht="15"/>
    <row r="278007" ht="15"/>
    <row r="278008" ht="15"/>
    <row r="278009" ht="15"/>
    <row r="278010" ht="15"/>
    <row r="278011" ht="15"/>
    <row r="278012" ht="15"/>
    <row r="278013" ht="15"/>
    <row r="278014" ht="15"/>
    <row r="278015" ht="15"/>
    <row r="278016" ht="15"/>
    <row r="278017" ht="15"/>
    <row r="278018" ht="15"/>
    <row r="278019" ht="15"/>
    <row r="278020" ht="15"/>
    <row r="278021" ht="15"/>
    <row r="278022" ht="15"/>
    <row r="278023" ht="15"/>
    <row r="278024" ht="15"/>
    <row r="278025" ht="15"/>
    <row r="278026" ht="15"/>
    <row r="278027" ht="15"/>
    <row r="278028" ht="15"/>
    <row r="278029" ht="15"/>
    <row r="278030" ht="15"/>
    <row r="278031" ht="15"/>
    <row r="278032" ht="15"/>
    <row r="278033" ht="15"/>
    <row r="278034" ht="15"/>
    <row r="278035" ht="15"/>
    <row r="278036" ht="15"/>
    <row r="278037" ht="15"/>
    <row r="278038" ht="15"/>
    <row r="278039" ht="15"/>
    <row r="278040" ht="15"/>
    <row r="278041" ht="15"/>
    <row r="278042" ht="15"/>
    <row r="278043" ht="15"/>
    <row r="278044" ht="15"/>
    <row r="278045" ht="15"/>
    <row r="278046" ht="15"/>
    <row r="278047" ht="15"/>
    <row r="278048" ht="15"/>
    <row r="278049" ht="15"/>
    <row r="278050" ht="15"/>
    <row r="278051" ht="15"/>
    <row r="278052" ht="15"/>
    <row r="278053" ht="15"/>
    <row r="278054" ht="15"/>
    <row r="278055" ht="15"/>
    <row r="278056" ht="15"/>
    <row r="278057" ht="15"/>
    <row r="278058" ht="15"/>
    <row r="278059" ht="15"/>
    <row r="278060" ht="15"/>
    <row r="278061" ht="15"/>
    <row r="278062" ht="15"/>
    <row r="278063" ht="15"/>
    <row r="278064" ht="15"/>
    <row r="278065" ht="15"/>
    <row r="278066" ht="15"/>
    <row r="278067" ht="15"/>
    <row r="278068" ht="15"/>
    <row r="278069" ht="15"/>
    <row r="278070" ht="15"/>
    <row r="278071" ht="15"/>
    <row r="278072" ht="15"/>
    <row r="278073" ht="15"/>
    <row r="278074" ht="15"/>
    <row r="278075" ht="15"/>
    <row r="278076" ht="15"/>
    <row r="278077" ht="15"/>
    <row r="278078" ht="15"/>
    <row r="278079" ht="15"/>
    <row r="278080" ht="15"/>
    <row r="278081" ht="15"/>
    <row r="278082" ht="15"/>
    <row r="278083" ht="15"/>
    <row r="278084" ht="15"/>
    <row r="278085" ht="15"/>
    <row r="278086" ht="15"/>
    <row r="278087" ht="15"/>
    <row r="278088" ht="15"/>
    <row r="278089" ht="15"/>
    <row r="278090" ht="15"/>
    <row r="278091" ht="15"/>
    <row r="278092" ht="15"/>
    <row r="278093" ht="15"/>
    <row r="278094" ht="15"/>
    <row r="278095" ht="15"/>
    <row r="278096" ht="15"/>
    <row r="278097" ht="15"/>
    <row r="278098" ht="15"/>
    <row r="278099" ht="15"/>
    <row r="278100" ht="15"/>
    <row r="278101" ht="15"/>
    <row r="278102" ht="15"/>
    <row r="278103" ht="15"/>
    <row r="278104" ht="15"/>
    <row r="278105" ht="15"/>
    <row r="278106" ht="15"/>
    <row r="278107" ht="15"/>
    <row r="278108" ht="15"/>
    <row r="278109" ht="15"/>
    <row r="278110" ht="15"/>
    <row r="278111" ht="15"/>
    <row r="278112" ht="15"/>
    <row r="278113" ht="15"/>
    <row r="278114" ht="15"/>
    <row r="278115" ht="15"/>
    <row r="278116" ht="15"/>
    <row r="278117" ht="15"/>
    <row r="278118" ht="15"/>
    <row r="278119" ht="15"/>
    <row r="278120" ht="15"/>
    <row r="278121" ht="15"/>
    <row r="278122" ht="15"/>
    <row r="278123" ht="15"/>
    <row r="278124" ht="15"/>
    <row r="278125" ht="15"/>
    <row r="278126" ht="15"/>
    <row r="278127" ht="15"/>
    <row r="278128" ht="15"/>
    <row r="278129" ht="15"/>
    <row r="278130" ht="15"/>
    <row r="278131" ht="15"/>
    <row r="278132" ht="15"/>
    <row r="278133" ht="15"/>
    <row r="278134" ht="15"/>
    <row r="278135" ht="15"/>
    <row r="278136" ht="15"/>
    <row r="278137" ht="15"/>
    <row r="278138" ht="15"/>
    <row r="278139" ht="15"/>
    <row r="278140" ht="15"/>
    <row r="278141" ht="15"/>
    <row r="278142" ht="15"/>
    <row r="278143" ht="15"/>
    <row r="278144" ht="15"/>
    <row r="278145" ht="15"/>
    <row r="278146" ht="15"/>
    <row r="278147" ht="15"/>
    <row r="278148" ht="15"/>
    <row r="278149" ht="15"/>
    <row r="278150" ht="15"/>
    <row r="278151" ht="15"/>
    <row r="278152" ht="15"/>
    <row r="278153" ht="15"/>
    <row r="278154" ht="15"/>
    <row r="278155" ht="15"/>
    <row r="278156" ht="15"/>
    <row r="278157" ht="15"/>
    <row r="278158" ht="15"/>
    <row r="278159" ht="15"/>
    <row r="278160" ht="15"/>
    <row r="278161" ht="15"/>
    <row r="278162" ht="15"/>
    <row r="278163" ht="15"/>
    <row r="278164" ht="15"/>
    <row r="278165" ht="15"/>
    <row r="278166" ht="15"/>
    <row r="278167" ht="15"/>
    <row r="278168" ht="15"/>
    <row r="278169" ht="15"/>
    <row r="278170" ht="15"/>
    <row r="278171" ht="15"/>
    <row r="278172" ht="15"/>
    <row r="278173" ht="15"/>
    <row r="278174" ht="15"/>
    <row r="278175" ht="15"/>
    <row r="278176" ht="15"/>
    <row r="278177" ht="15"/>
    <row r="278178" ht="15"/>
    <row r="278179" ht="15"/>
    <row r="278180" ht="15"/>
    <row r="278181" ht="15"/>
    <row r="278182" ht="15"/>
    <row r="278183" ht="15"/>
    <row r="278184" ht="15"/>
    <row r="278185" ht="15"/>
    <row r="278186" ht="15"/>
    <row r="278187" ht="15"/>
    <row r="278188" ht="15"/>
    <row r="278189" ht="15"/>
    <row r="278190" ht="15"/>
    <row r="278191" ht="15"/>
    <row r="278192" ht="15"/>
    <row r="278193" ht="15"/>
    <row r="278194" ht="15"/>
    <row r="278195" ht="15"/>
    <row r="278196" ht="15"/>
    <row r="278197" ht="15"/>
    <row r="278198" ht="15"/>
    <row r="278199" ht="15"/>
    <row r="278200" ht="15"/>
    <row r="278201" ht="15"/>
    <row r="278202" ht="15"/>
    <row r="278203" ht="15"/>
    <row r="278204" ht="15"/>
    <row r="278205" ht="15"/>
    <row r="278206" ht="15"/>
    <row r="278207" ht="15"/>
    <row r="278208" ht="15"/>
    <row r="278209" ht="15"/>
    <row r="278210" ht="15"/>
    <row r="278211" ht="15"/>
    <row r="278212" ht="15"/>
    <row r="278213" ht="15"/>
    <row r="278214" ht="15"/>
    <row r="278215" ht="15"/>
    <row r="278216" ht="15"/>
    <row r="278217" ht="15"/>
    <row r="278218" ht="15"/>
    <row r="278219" ht="15"/>
    <row r="278220" ht="15"/>
    <row r="278221" ht="15"/>
    <row r="278222" ht="15"/>
    <row r="278223" ht="15"/>
    <row r="278224" ht="15"/>
    <row r="278225" ht="15"/>
    <row r="278226" ht="15"/>
    <row r="278227" ht="15"/>
    <row r="278228" ht="15"/>
    <row r="278229" ht="15"/>
    <row r="278230" ht="15"/>
    <row r="278231" ht="15"/>
    <row r="278232" ht="15"/>
    <row r="278233" ht="15"/>
    <row r="278234" ht="15"/>
    <row r="278235" ht="15"/>
    <row r="278236" ht="15"/>
    <row r="278237" ht="15"/>
    <row r="278238" ht="15"/>
    <row r="278239" ht="15"/>
    <row r="278240" ht="15"/>
    <row r="278241" ht="15"/>
    <row r="278242" ht="15"/>
    <row r="278243" ht="15"/>
    <row r="278244" ht="15"/>
    <row r="278245" ht="15"/>
    <row r="278246" ht="15"/>
    <row r="278247" ht="15"/>
    <row r="278248" ht="15"/>
    <row r="278249" ht="15"/>
    <row r="278250" ht="15"/>
    <row r="278251" ht="15"/>
    <row r="278252" ht="15"/>
    <row r="278253" ht="15"/>
    <row r="278254" ht="15"/>
    <row r="278255" ht="15"/>
    <row r="278256" ht="15"/>
    <row r="278257" ht="15"/>
    <row r="278258" ht="15"/>
    <row r="278259" ht="15"/>
    <row r="278260" ht="15"/>
    <row r="278261" ht="15"/>
    <row r="278262" ht="15"/>
    <row r="278263" ht="15"/>
    <row r="278264" ht="15"/>
    <row r="278265" ht="15"/>
    <row r="278266" ht="15"/>
    <row r="278267" ht="15"/>
    <row r="278268" ht="15"/>
    <row r="278269" ht="15"/>
    <row r="278270" ht="15"/>
    <row r="278271" ht="15"/>
    <row r="278272" ht="15"/>
    <row r="278273" ht="15"/>
    <row r="278274" ht="15"/>
    <row r="278275" ht="15"/>
    <row r="278276" ht="15"/>
    <row r="278277" ht="15"/>
    <row r="278278" ht="15"/>
    <row r="278279" ht="15"/>
    <row r="278280" ht="15"/>
    <row r="278281" ht="15"/>
    <row r="278282" ht="15"/>
    <row r="278283" ht="15"/>
    <row r="278284" ht="15"/>
    <row r="278285" ht="15"/>
    <row r="278286" ht="15"/>
    <row r="278287" ht="15"/>
    <row r="278288" ht="15"/>
    <row r="278289" ht="15"/>
    <row r="278290" ht="15"/>
    <row r="278291" ht="15"/>
    <row r="278292" ht="15"/>
    <row r="278293" ht="15"/>
    <row r="278294" ht="15"/>
    <row r="278295" ht="15"/>
    <row r="278296" ht="15"/>
    <row r="278297" ht="15"/>
    <row r="278298" ht="15"/>
    <row r="278299" ht="15"/>
    <row r="278300" ht="15"/>
    <row r="278301" ht="15"/>
    <row r="278302" ht="15"/>
    <row r="278303" ht="15"/>
    <row r="278304" ht="15"/>
    <row r="278305" ht="15"/>
    <row r="278306" ht="15"/>
    <row r="278307" ht="15"/>
    <row r="278308" ht="15"/>
    <row r="278309" ht="15"/>
    <row r="278310" ht="15"/>
    <row r="278311" ht="15"/>
    <row r="278312" ht="15"/>
    <row r="278313" ht="15"/>
    <row r="278314" ht="15"/>
    <row r="278315" ht="15"/>
    <row r="278316" ht="15"/>
    <row r="278317" ht="15"/>
    <row r="278318" ht="15"/>
    <row r="278319" ht="15"/>
    <row r="278320" ht="15"/>
    <row r="278321" ht="15"/>
    <row r="278322" ht="15"/>
    <row r="278323" ht="15"/>
    <row r="278324" ht="15"/>
    <row r="278325" ht="15"/>
    <row r="278326" ht="15"/>
    <row r="278327" ht="15"/>
    <row r="278328" ht="15"/>
    <row r="278329" ht="15"/>
    <row r="278330" ht="15"/>
    <row r="278331" ht="15"/>
    <row r="278332" ht="15"/>
    <row r="278333" ht="15"/>
    <row r="278334" ht="15"/>
    <row r="278335" ht="15"/>
    <row r="278336" ht="15"/>
    <row r="278337" ht="15"/>
    <row r="278338" ht="15"/>
    <row r="278339" ht="15"/>
    <row r="278340" ht="15"/>
    <row r="278341" ht="15"/>
    <row r="278342" ht="15"/>
    <row r="278343" ht="15"/>
    <row r="278344" ht="15"/>
    <row r="278345" ht="15"/>
    <row r="278346" ht="15"/>
    <row r="278347" ht="15"/>
    <row r="278348" ht="15"/>
    <row r="278349" ht="15"/>
    <row r="278350" ht="15"/>
    <row r="278351" ht="15"/>
    <row r="278352" ht="15"/>
    <row r="278353" ht="15"/>
    <row r="278354" ht="15"/>
    <row r="278355" ht="15"/>
    <row r="278356" ht="15"/>
    <row r="278357" ht="15"/>
    <row r="278358" ht="15"/>
    <row r="278359" ht="15"/>
    <row r="278360" ht="15"/>
    <row r="278361" ht="15"/>
    <row r="278362" ht="15"/>
    <row r="278363" ht="15"/>
    <row r="278364" ht="15"/>
    <row r="278365" ht="15"/>
    <row r="278366" ht="15"/>
    <row r="278367" ht="15"/>
    <row r="278368" ht="15"/>
    <row r="278369" ht="15"/>
    <row r="278370" ht="15"/>
    <row r="278371" ht="15"/>
    <row r="278372" ht="15"/>
    <row r="278373" ht="15"/>
    <row r="278374" ht="15"/>
    <row r="278375" ht="15"/>
    <row r="278376" ht="15"/>
    <row r="278377" ht="15"/>
    <row r="278378" ht="15"/>
    <row r="278379" ht="15"/>
    <row r="278380" ht="15"/>
    <row r="278381" ht="15"/>
    <row r="278382" ht="15"/>
    <row r="278383" ht="15"/>
    <row r="278384" ht="15"/>
    <row r="278385" ht="15"/>
    <row r="278386" ht="15"/>
    <row r="278387" ht="15"/>
    <row r="278388" ht="15"/>
    <row r="278389" ht="15"/>
    <row r="278390" ht="15"/>
    <row r="278391" ht="15"/>
    <row r="278392" ht="15"/>
    <row r="278393" ht="15"/>
    <row r="278394" ht="15"/>
    <row r="278395" ht="15"/>
    <row r="278396" ht="15"/>
    <row r="278397" ht="15"/>
    <row r="278398" ht="15"/>
    <row r="278399" ht="15"/>
    <row r="278400" ht="15"/>
    <row r="278401" ht="15"/>
    <row r="278402" ht="15"/>
    <row r="278403" ht="15"/>
    <row r="278404" ht="15"/>
    <row r="278405" ht="15"/>
    <row r="278406" ht="15"/>
    <row r="278407" ht="15"/>
    <row r="278408" ht="15"/>
    <row r="278409" ht="15"/>
    <row r="278410" ht="15"/>
    <row r="278411" ht="15"/>
    <row r="278412" ht="15"/>
    <row r="278413" ht="15"/>
    <row r="278414" ht="15"/>
    <row r="278415" ht="15"/>
    <row r="278416" ht="15"/>
    <row r="278417" ht="15"/>
    <row r="278418" ht="15"/>
    <row r="278419" ht="15"/>
    <row r="278420" ht="15"/>
    <row r="278421" ht="15"/>
    <row r="278422" ht="15"/>
    <row r="278423" ht="15"/>
    <row r="278424" ht="15"/>
    <row r="278425" ht="15"/>
    <row r="278426" ht="15"/>
    <row r="278427" ht="15"/>
    <row r="278428" ht="15"/>
    <row r="278429" ht="15"/>
    <row r="278430" ht="15"/>
    <row r="278431" ht="15"/>
    <row r="278432" ht="15"/>
    <row r="278433" ht="15"/>
    <row r="278434" ht="15"/>
    <row r="278435" ht="15"/>
    <row r="278436" ht="15"/>
    <row r="278437" ht="15"/>
    <row r="278438" ht="15"/>
    <row r="278439" ht="15"/>
    <row r="278440" ht="15"/>
    <row r="278441" ht="15"/>
    <row r="278442" ht="15"/>
    <row r="278443" ht="15"/>
    <row r="278444" ht="15"/>
    <row r="278445" ht="15"/>
    <row r="278446" ht="15"/>
    <row r="278447" ht="15"/>
    <row r="278448" ht="15"/>
    <row r="278449" ht="15"/>
    <row r="278450" ht="15"/>
    <row r="278451" ht="15"/>
    <row r="278452" ht="15"/>
    <row r="278453" ht="15"/>
    <row r="278454" ht="15"/>
    <row r="278455" ht="15"/>
    <row r="278456" ht="15"/>
    <row r="278457" ht="15"/>
    <row r="278458" ht="15"/>
    <row r="278459" ht="15"/>
    <row r="278460" ht="15"/>
    <row r="278461" ht="15"/>
    <row r="278462" ht="15"/>
    <row r="278463" ht="15"/>
    <row r="278464" ht="15"/>
    <row r="278465" ht="15"/>
    <row r="278466" ht="15"/>
    <row r="278467" ht="15"/>
    <row r="278468" ht="15"/>
    <row r="278469" ht="15"/>
    <row r="278470" ht="15"/>
    <row r="278471" ht="15"/>
    <row r="278472" ht="15"/>
    <row r="278473" ht="15"/>
    <row r="278474" ht="15"/>
    <row r="278475" ht="15"/>
    <row r="278476" ht="15"/>
    <row r="278477" ht="15"/>
    <row r="278478" ht="15"/>
    <row r="278479" ht="15"/>
    <row r="278480" ht="15"/>
    <row r="278481" ht="15"/>
    <row r="278482" ht="15"/>
    <row r="278483" ht="15"/>
    <row r="278484" ht="15"/>
    <row r="278485" ht="15"/>
    <row r="278486" ht="15"/>
    <row r="278487" ht="15"/>
    <row r="278488" ht="15"/>
    <row r="278489" ht="15"/>
    <row r="278490" ht="15"/>
    <row r="278491" ht="15"/>
    <row r="278492" ht="15"/>
    <row r="278493" ht="15"/>
    <row r="278494" ht="15"/>
    <row r="278495" ht="15"/>
    <row r="278496" ht="15"/>
    <row r="278497" ht="15"/>
    <row r="278498" ht="15"/>
    <row r="278499" ht="15"/>
    <row r="278500" ht="15"/>
    <row r="278501" ht="15"/>
    <row r="278502" ht="15"/>
    <row r="278503" ht="15"/>
    <row r="278504" ht="15"/>
    <row r="278505" ht="15"/>
    <row r="278506" ht="15"/>
    <row r="278507" ht="15"/>
    <row r="278508" ht="15"/>
    <row r="278509" ht="15"/>
    <row r="278510" ht="15"/>
    <row r="278511" ht="15"/>
    <row r="278512" ht="15"/>
    <row r="278513" ht="15"/>
    <row r="278514" ht="15"/>
    <row r="278515" ht="15"/>
    <row r="278516" ht="15"/>
    <row r="278517" ht="15"/>
    <row r="278518" ht="15"/>
    <row r="278519" ht="15"/>
    <row r="278520" ht="15"/>
    <row r="278521" ht="15"/>
    <row r="278522" ht="15"/>
    <row r="278523" ht="15"/>
    <row r="278524" ht="15"/>
    <row r="278525" ht="15"/>
    <row r="278526" ht="15"/>
    <row r="278527" ht="15"/>
    <row r="278528" ht="15"/>
    <row r="278529" ht="15"/>
    <row r="278530" ht="15"/>
    <row r="278531" ht="15"/>
    <row r="278532" ht="15"/>
    <row r="278533" ht="15"/>
    <row r="278534" ht="15"/>
    <row r="278535" ht="15"/>
    <row r="278536" ht="15"/>
    <row r="278537" ht="15"/>
    <row r="278538" ht="15"/>
    <row r="278539" ht="15"/>
    <row r="278540" ht="15"/>
    <row r="278541" ht="15"/>
    <row r="278542" ht="15"/>
    <row r="278543" ht="15"/>
    <row r="278544" ht="15"/>
    <row r="278545" ht="15"/>
    <row r="278546" ht="15"/>
    <row r="278547" ht="15"/>
    <row r="278548" ht="15"/>
    <row r="278549" ht="15"/>
    <row r="278550" ht="15"/>
    <row r="278551" ht="15"/>
    <row r="278552" ht="15"/>
    <row r="278553" ht="15"/>
    <row r="278554" ht="15"/>
    <row r="278555" ht="15"/>
    <row r="278556" ht="15"/>
    <row r="278557" ht="15"/>
    <row r="278558" ht="15"/>
    <row r="278559" ht="15"/>
    <row r="278560" ht="15"/>
    <row r="278561" ht="15"/>
    <row r="278562" ht="15"/>
    <row r="278563" ht="15"/>
    <row r="278564" ht="15"/>
    <row r="278565" ht="15"/>
    <row r="278566" ht="15"/>
    <row r="278567" ht="15"/>
    <row r="278568" ht="15"/>
    <row r="278569" ht="15"/>
    <row r="278570" ht="15"/>
    <row r="278571" ht="15"/>
    <row r="278572" ht="15"/>
    <row r="278573" ht="15"/>
    <row r="278574" ht="15"/>
    <row r="278575" ht="15"/>
    <row r="278576" ht="15"/>
    <row r="278577" ht="15"/>
    <row r="278578" ht="15"/>
    <row r="278579" ht="15"/>
    <row r="278580" ht="15"/>
    <row r="278581" ht="15"/>
    <row r="278582" ht="15"/>
    <row r="278583" ht="15"/>
    <row r="278584" ht="15"/>
    <row r="278585" ht="15"/>
    <row r="278586" ht="15"/>
    <row r="278587" ht="15"/>
    <row r="278588" ht="15"/>
    <row r="278589" ht="15"/>
    <row r="278590" ht="15"/>
    <row r="278591" ht="15"/>
    <row r="278592" ht="15"/>
    <row r="278593" ht="15"/>
    <row r="278594" ht="15"/>
    <row r="278595" ht="15"/>
    <row r="278596" ht="15"/>
    <row r="278597" ht="15"/>
    <row r="278598" ht="15"/>
    <row r="278599" ht="15"/>
    <row r="278600" ht="15"/>
    <row r="278601" ht="15"/>
    <row r="278602" ht="15"/>
    <row r="278603" ht="15"/>
    <row r="278604" ht="15"/>
    <row r="278605" ht="15"/>
    <row r="278606" ht="15"/>
    <row r="278607" ht="15"/>
    <row r="278608" ht="15"/>
    <row r="278609" ht="15"/>
    <row r="278610" ht="15"/>
    <row r="278611" ht="15"/>
    <row r="278612" ht="15"/>
    <row r="278613" ht="15"/>
    <row r="278614" ht="15"/>
    <row r="278615" ht="15"/>
    <row r="278616" ht="15"/>
    <row r="278617" ht="15"/>
    <row r="278618" ht="15"/>
    <row r="278619" ht="15"/>
    <row r="278620" ht="15"/>
    <row r="278621" ht="15"/>
    <row r="278622" ht="15"/>
    <row r="278623" ht="15"/>
    <row r="278624" ht="15"/>
    <row r="278625" ht="15"/>
    <row r="278626" ht="15"/>
    <row r="278627" ht="15"/>
    <row r="278628" ht="15"/>
    <row r="278629" ht="15"/>
    <row r="278630" ht="15"/>
    <row r="278631" ht="15"/>
    <row r="278632" ht="15"/>
    <row r="278633" ht="15"/>
    <row r="278634" ht="15"/>
    <row r="278635" ht="15"/>
    <row r="278636" ht="15"/>
    <row r="278637" ht="15"/>
    <row r="278638" ht="15"/>
    <row r="278639" ht="15"/>
    <row r="278640" ht="15"/>
    <row r="278641" ht="15"/>
    <row r="278642" ht="15"/>
    <row r="278643" ht="15"/>
    <row r="278644" ht="15"/>
    <row r="278645" ht="15"/>
    <row r="278646" ht="15"/>
    <row r="278647" ht="15"/>
    <row r="278648" ht="15"/>
    <row r="278649" ht="15"/>
    <row r="278650" ht="15"/>
    <row r="278651" ht="15"/>
    <row r="278652" ht="15"/>
    <row r="278653" ht="15"/>
    <row r="278654" ht="15"/>
    <row r="278655" ht="15"/>
    <row r="278656" ht="15"/>
    <row r="278657" ht="15"/>
    <row r="278658" ht="15"/>
    <row r="278659" ht="15"/>
    <row r="278660" ht="15"/>
    <row r="278661" ht="15"/>
    <row r="278662" ht="15"/>
    <row r="278663" ht="15"/>
    <row r="278664" ht="15"/>
    <row r="278665" ht="15"/>
    <row r="278666" ht="15"/>
    <row r="278667" ht="15"/>
    <row r="278668" ht="15"/>
    <row r="278669" ht="15"/>
    <row r="278670" ht="15"/>
    <row r="278671" ht="15"/>
    <row r="278672" ht="15"/>
    <row r="278673" ht="15"/>
    <row r="278674" ht="15"/>
    <row r="278675" ht="15"/>
    <row r="278676" ht="15"/>
    <row r="278677" ht="15"/>
    <row r="278678" ht="15"/>
    <row r="278679" ht="15"/>
    <row r="278680" ht="15"/>
    <row r="278681" ht="15"/>
    <row r="278682" ht="15"/>
    <row r="278683" ht="15"/>
    <row r="278684" ht="15"/>
    <row r="278685" ht="15"/>
    <row r="278686" ht="15"/>
    <row r="278687" ht="15"/>
    <row r="278688" ht="15"/>
    <row r="278689" ht="15"/>
    <row r="278690" ht="15"/>
    <row r="278691" ht="15"/>
    <row r="278692" ht="15"/>
    <row r="278693" ht="15"/>
    <row r="278694" ht="15"/>
    <row r="278695" ht="15"/>
    <row r="278696" ht="15"/>
    <row r="278697" ht="15"/>
    <row r="278698" ht="15"/>
    <row r="278699" ht="15"/>
    <row r="278700" ht="15"/>
    <row r="278701" ht="15"/>
    <row r="278702" ht="15"/>
    <row r="278703" ht="15"/>
    <row r="278704" ht="15"/>
    <row r="278705" ht="15"/>
    <row r="278706" ht="15"/>
    <row r="278707" ht="15"/>
    <row r="278708" ht="15"/>
    <row r="278709" ht="15"/>
    <row r="278710" ht="15"/>
    <row r="278711" ht="15"/>
    <row r="278712" ht="15"/>
    <row r="278713" ht="15"/>
    <row r="278714" ht="15"/>
    <row r="278715" ht="15"/>
    <row r="278716" ht="15"/>
    <row r="278717" ht="15"/>
    <row r="278718" ht="15"/>
    <row r="278719" ht="15"/>
    <row r="278720" ht="15"/>
    <row r="278721" ht="15"/>
    <row r="278722" ht="15"/>
    <row r="278723" ht="15"/>
    <row r="278724" ht="15"/>
    <row r="278725" ht="15"/>
    <row r="278726" ht="15"/>
    <row r="278727" ht="15"/>
    <row r="278728" ht="15"/>
    <row r="278729" ht="15"/>
    <row r="278730" ht="15"/>
    <row r="278731" ht="15"/>
    <row r="278732" ht="15"/>
    <row r="278733" ht="15"/>
    <row r="278734" ht="15"/>
    <row r="278735" ht="15"/>
    <row r="278736" ht="15"/>
    <row r="278737" ht="15"/>
    <row r="278738" ht="15"/>
    <row r="278739" ht="15"/>
    <row r="278740" ht="15"/>
    <row r="278741" ht="15"/>
    <row r="278742" ht="15"/>
    <row r="278743" ht="15"/>
    <row r="278744" ht="15"/>
    <row r="278745" ht="15"/>
    <row r="278746" ht="15"/>
    <row r="278747" ht="15"/>
    <row r="278748" ht="15"/>
    <row r="278749" ht="15"/>
    <row r="278750" ht="15"/>
    <row r="278751" ht="15"/>
    <row r="278752" ht="15"/>
    <row r="278753" ht="15"/>
    <row r="278754" ht="15"/>
    <row r="278755" ht="15"/>
    <row r="278756" ht="15"/>
    <row r="278757" ht="15"/>
    <row r="278758" ht="15"/>
    <row r="278759" ht="15"/>
    <row r="278760" ht="15"/>
    <row r="278761" ht="15"/>
    <row r="278762" ht="15"/>
    <row r="278763" ht="15"/>
    <row r="278764" ht="15"/>
    <row r="278765" ht="15"/>
    <row r="278766" ht="15"/>
    <row r="278767" ht="15"/>
    <row r="278768" ht="15"/>
    <row r="278769" ht="15"/>
    <row r="278770" ht="15"/>
    <row r="278771" ht="15"/>
    <row r="278772" ht="15"/>
    <row r="278773" ht="15"/>
    <row r="278774" ht="15"/>
    <row r="278775" ht="15"/>
    <row r="278776" ht="15"/>
    <row r="278777" ht="15"/>
    <row r="278778" ht="15"/>
    <row r="278779" ht="15"/>
    <row r="278780" ht="15"/>
    <row r="278781" ht="15"/>
    <row r="278782" ht="15"/>
    <row r="278783" ht="15"/>
    <row r="278784" ht="15"/>
    <row r="278785" ht="15"/>
    <row r="278786" ht="15"/>
    <row r="278787" ht="15"/>
    <row r="278788" ht="15"/>
    <row r="278789" ht="15"/>
    <row r="278790" ht="15"/>
    <row r="278791" ht="15"/>
    <row r="278792" ht="15"/>
    <row r="278793" ht="15"/>
    <row r="278794" ht="15"/>
    <row r="278795" ht="15"/>
    <row r="278796" ht="15"/>
    <row r="278797" ht="15"/>
    <row r="278798" ht="15"/>
    <row r="278799" ht="15"/>
    <row r="278800" ht="15"/>
    <row r="278801" ht="15"/>
    <row r="278802" ht="15"/>
    <row r="278803" ht="15"/>
    <row r="278804" ht="15"/>
    <row r="278805" ht="15"/>
    <row r="278806" ht="15"/>
    <row r="278807" ht="15"/>
    <row r="278808" ht="15"/>
    <row r="278809" ht="15"/>
    <row r="278810" ht="15"/>
    <row r="278811" ht="15"/>
    <row r="278812" ht="15"/>
    <row r="278813" ht="15"/>
    <row r="278814" ht="15"/>
    <row r="278815" ht="15"/>
    <row r="278816" ht="15"/>
    <row r="278817" ht="15"/>
    <row r="278818" ht="15"/>
    <row r="278819" ht="15"/>
    <row r="278820" ht="15"/>
    <row r="278821" ht="15"/>
    <row r="278822" ht="15"/>
    <row r="278823" ht="15"/>
    <row r="278824" ht="15"/>
    <row r="278825" ht="15"/>
    <row r="278826" ht="15"/>
    <row r="278827" ht="15"/>
    <row r="278828" ht="15"/>
    <row r="278829" ht="15"/>
    <row r="278830" ht="15"/>
    <row r="278831" ht="15"/>
    <row r="278832" ht="15"/>
    <row r="278833" ht="15"/>
    <row r="278834" ht="15"/>
    <row r="278835" ht="15"/>
    <row r="278836" ht="15"/>
    <row r="278837" ht="15"/>
    <row r="278838" ht="15"/>
    <row r="278839" ht="15"/>
    <row r="278840" ht="15"/>
    <row r="278841" ht="15"/>
    <row r="278842" ht="15"/>
    <row r="278843" ht="15"/>
    <row r="278844" ht="15"/>
    <row r="278845" ht="15"/>
    <row r="278846" ht="15"/>
    <row r="278847" ht="15"/>
    <row r="278848" ht="15"/>
    <row r="278849" ht="15"/>
    <row r="278850" ht="15"/>
    <row r="278851" ht="15"/>
    <row r="278852" ht="15"/>
    <row r="278853" ht="15"/>
    <row r="278854" ht="15"/>
    <row r="278855" ht="15"/>
    <row r="278856" ht="15"/>
    <row r="278857" ht="15"/>
    <row r="278858" ht="15"/>
    <row r="278859" ht="15"/>
    <row r="278860" ht="15"/>
    <row r="278861" ht="15"/>
    <row r="278862" ht="15"/>
    <row r="278863" ht="15"/>
    <row r="278864" ht="15"/>
    <row r="278865" ht="15"/>
    <row r="278866" ht="15"/>
    <row r="278867" ht="15"/>
    <row r="278868" ht="15"/>
    <row r="278869" ht="15"/>
    <row r="278870" ht="15"/>
    <row r="278871" ht="15"/>
    <row r="278872" ht="15"/>
    <row r="278873" ht="15"/>
    <row r="278874" ht="15"/>
    <row r="278875" ht="15"/>
    <row r="278876" ht="15"/>
    <row r="278877" ht="15"/>
    <row r="278878" ht="15"/>
    <row r="278879" ht="15"/>
    <row r="278880" ht="15"/>
    <row r="278881" ht="15"/>
    <row r="278882" ht="15"/>
    <row r="278883" ht="15"/>
    <row r="278884" ht="15"/>
    <row r="278885" ht="15"/>
    <row r="278886" ht="15"/>
    <row r="278887" ht="15"/>
    <row r="278888" ht="15"/>
    <row r="278889" ht="15"/>
    <row r="278890" ht="15"/>
    <row r="278891" ht="15"/>
    <row r="278892" ht="15"/>
    <row r="278893" ht="15"/>
    <row r="278894" ht="15"/>
    <row r="278895" ht="15"/>
    <row r="278896" ht="15"/>
    <row r="278897" ht="15"/>
    <row r="278898" ht="15"/>
    <row r="278899" ht="15"/>
    <row r="278900" ht="15"/>
    <row r="278901" ht="15"/>
    <row r="278902" ht="15"/>
    <row r="278903" ht="15"/>
    <row r="278904" ht="15"/>
    <row r="278905" ht="15"/>
    <row r="278906" ht="15"/>
    <row r="278907" ht="15"/>
    <row r="278908" ht="15"/>
    <row r="278909" ht="15"/>
    <row r="278910" ht="15"/>
    <row r="278911" ht="15"/>
    <row r="278912" ht="15"/>
    <row r="278913" ht="15"/>
    <row r="278914" ht="15"/>
    <row r="278915" ht="15"/>
    <row r="278916" ht="15"/>
    <row r="278917" ht="15"/>
    <row r="278918" ht="15"/>
    <row r="278919" ht="15"/>
    <row r="278920" ht="15"/>
    <row r="278921" ht="15"/>
    <row r="278922" ht="15"/>
    <row r="278923" ht="15"/>
    <row r="278924" ht="15"/>
    <row r="278925" ht="15"/>
    <row r="278926" ht="15"/>
    <row r="278927" ht="15"/>
    <row r="278928" ht="15"/>
    <row r="278929" ht="15"/>
    <row r="278930" ht="15"/>
    <row r="278931" ht="15"/>
    <row r="278932" ht="15"/>
    <row r="278933" ht="15"/>
    <row r="278934" ht="15"/>
    <row r="278935" ht="15"/>
    <row r="278936" ht="15"/>
    <row r="278937" ht="15"/>
    <row r="278938" ht="15"/>
    <row r="278939" ht="15"/>
    <row r="278940" ht="15"/>
    <row r="278941" ht="15"/>
    <row r="278942" ht="15"/>
    <row r="278943" ht="15"/>
    <row r="278944" ht="15"/>
    <row r="278945" ht="15"/>
    <row r="278946" ht="15"/>
    <row r="278947" ht="15"/>
    <row r="278948" ht="15"/>
    <row r="278949" ht="15"/>
    <row r="278950" ht="15"/>
    <row r="278951" ht="15"/>
    <row r="278952" ht="15"/>
    <row r="278953" ht="15"/>
    <row r="278954" ht="15"/>
    <row r="278955" ht="15"/>
    <row r="278956" ht="15"/>
    <row r="278957" ht="15"/>
    <row r="278958" ht="15"/>
    <row r="278959" ht="15"/>
    <row r="278960" ht="15"/>
    <row r="278961" ht="15"/>
    <row r="278962" ht="15"/>
    <row r="278963" ht="15"/>
    <row r="278964" ht="15"/>
    <row r="278965" ht="15"/>
    <row r="278966" ht="15"/>
    <row r="278967" ht="15"/>
    <row r="278968" ht="15"/>
    <row r="278969" ht="15"/>
    <row r="278970" ht="15"/>
    <row r="278971" ht="15"/>
    <row r="278972" ht="15"/>
    <row r="278973" ht="15"/>
    <row r="278974" ht="15"/>
    <row r="278975" ht="15"/>
    <row r="278976" ht="15"/>
    <row r="278977" ht="15"/>
    <row r="278978" ht="15"/>
    <row r="278979" ht="15"/>
    <row r="278980" ht="15"/>
    <row r="278981" ht="15"/>
    <row r="278982" ht="15"/>
    <row r="278983" ht="15"/>
    <row r="278984" ht="15"/>
    <row r="278985" ht="15"/>
    <row r="278986" ht="15"/>
    <row r="278987" ht="15"/>
    <row r="278988" ht="15"/>
    <row r="278989" ht="15"/>
    <row r="278990" ht="15"/>
    <row r="278991" ht="15"/>
    <row r="278992" ht="15"/>
    <row r="278993" ht="15"/>
    <row r="278994" ht="15"/>
    <row r="278995" ht="15"/>
    <row r="278996" ht="15"/>
    <row r="278997" ht="15"/>
    <row r="278998" ht="15"/>
    <row r="278999" ht="15"/>
    <row r="279000" ht="15"/>
    <row r="279001" ht="15"/>
    <row r="279002" ht="15"/>
    <row r="279003" ht="15"/>
    <row r="279004" ht="15"/>
    <row r="279005" ht="15"/>
    <row r="279006" ht="15"/>
    <row r="279007" ht="15"/>
    <row r="279008" ht="15"/>
    <row r="279009" ht="15"/>
    <row r="279010" ht="15"/>
    <row r="279011" ht="15"/>
    <row r="279012" ht="15"/>
    <row r="279013" ht="15"/>
    <row r="279014" ht="15"/>
    <row r="279015" ht="15"/>
    <row r="279016" ht="15"/>
    <row r="279017" ht="15"/>
    <row r="279018" ht="15"/>
    <row r="279019" ht="15"/>
    <row r="279020" ht="15"/>
    <row r="279021" ht="15"/>
    <row r="279022" ht="15"/>
    <row r="279023" ht="15"/>
    <row r="279024" ht="15"/>
    <row r="279025" ht="15"/>
    <row r="279026" ht="15"/>
    <row r="279027" ht="15"/>
    <row r="279028" ht="15"/>
    <row r="279029" ht="15"/>
    <row r="279030" ht="15"/>
    <row r="279031" ht="15"/>
    <row r="279032" ht="15"/>
    <row r="279033" ht="15"/>
    <row r="279034" ht="15"/>
    <row r="279035" ht="15"/>
    <row r="279036" ht="15"/>
    <row r="279037" ht="15"/>
    <row r="279038" ht="15"/>
    <row r="279039" ht="15"/>
    <row r="279040" ht="15"/>
    <row r="279041" ht="15"/>
    <row r="279042" ht="15"/>
    <row r="279043" ht="15"/>
    <row r="279044" ht="15"/>
    <row r="279045" ht="15"/>
    <row r="279046" ht="15"/>
    <row r="279047" ht="15"/>
    <row r="279048" ht="15"/>
    <row r="279049" ht="15"/>
    <row r="279050" ht="15"/>
    <row r="279051" ht="15"/>
    <row r="279052" ht="15"/>
    <row r="279053" ht="15"/>
    <row r="279054" ht="15"/>
    <row r="279055" ht="15"/>
    <row r="279056" ht="15"/>
    <row r="279057" ht="15"/>
    <row r="279058" ht="15"/>
    <row r="279059" ht="15"/>
    <row r="279060" ht="15"/>
    <row r="279061" ht="15"/>
    <row r="279062" ht="15"/>
    <row r="279063" ht="15"/>
    <row r="279064" ht="15"/>
    <row r="279065" ht="15"/>
    <row r="279066" ht="15"/>
    <row r="279067" ht="15"/>
    <row r="279068" ht="15"/>
    <row r="279069" ht="15"/>
    <row r="279070" ht="15"/>
    <row r="279071" ht="15"/>
    <row r="279072" ht="15"/>
    <row r="279073" ht="15"/>
    <row r="279074" ht="15"/>
    <row r="279075" ht="15"/>
    <row r="279076" ht="15"/>
    <row r="279077" ht="15"/>
    <row r="279078" ht="15"/>
    <row r="279079" ht="15"/>
    <row r="279080" ht="15"/>
    <row r="279081" ht="15"/>
    <row r="279082" ht="15"/>
    <row r="279083" ht="15"/>
    <row r="279084" ht="15"/>
    <row r="279085" ht="15"/>
    <row r="279086" ht="15"/>
    <row r="279087" ht="15"/>
    <row r="279088" ht="15"/>
    <row r="279089" ht="15"/>
    <row r="279090" ht="15"/>
    <row r="279091" ht="15"/>
    <row r="279092" ht="15"/>
    <row r="279093" ht="15"/>
    <row r="279094" ht="15"/>
    <row r="279095" ht="15"/>
    <row r="279096" ht="15"/>
    <row r="279097" ht="15"/>
    <row r="279098" ht="15"/>
    <row r="279099" ht="15"/>
    <row r="279100" ht="15"/>
    <row r="279101" ht="15"/>
    <row r="279102" ht="15"/>
    <row r="279103" ht="15"/>
    <row r="279104" ht="15"/>
    <row r="279105" ht="15"/>
    <row r="279106" ht="15"/>
    <row r="279107" ht="15"/>
    <row r="279108" ht="15"/>
    <row r="279109" ht="15"/>
    <row r="279110" ht="15"/>
    <row r="279111" ht="15"/>
    <row r="279112" ht="15"/>
    <row r="279113" ht="15"/>
    <row r="279114" ht="15"/>
    <row r="279115" ht="15"/>
    <row r="279116" ht="15"/>
    <row r="279117" ht="15"/>
    <row r="279118" ht="15"/>
    <row r="279119" ht="15"/>
    <row r="279120" ht="15"/>
    <row r="279121" ht="15"/>
    <row r="279122" ht="15"/>
    <row r="279123" ht="15"/>
    <row r="279124" ht="15"/>
    <row r="279125" ht="15"/>
    <row r="279126" ht="15"/>
    <row r="279127" ht="15"/>
    <row r="279128" ht="15"/>
    <row r="279129" ht="15"/>
    <row r="279130" ht="15"/>
    <row r="279131" ht="15"/>
    <row r="279132" ht="15"/>
    <row r="279133" ht="15"/>
    <row r="279134" ht="15"/>
    <row r="279135" ht="15"/>
    <row r="279136" ht="15"/>
    <row r="279137" ht="15"/>
    <row r="279138" ht="15"/>
    <row r="279139" ht="15"/>
    <row r="279140" ht="15"/>
    <row r="279141" ht="15"/>
    <row r="279142" ht="15"/>
    <row r="279143" ht="15"/>
    <row r="279144" ht="15"/>
    <row r="279145" ht="15"/>
    <row r="279146" ht="15"/>
    <row r="279147" ht="15"/>
    <row r="279148" ht="15"/>
    <row r="279149" ht="15"/>
    <row r="279150" ht="15"/>
    <row r="279151" ht="15"/>
    <row r="279152" ht="15"/>
    <row r="279153" ht="15"/>
    <row r="279154" ht="15"/>
    <row r="279155" ht="15"/>
    <row r="279156" ht="15"/>
    <row r="279157" ht="15"/>
    <row r="279158" ht="15"/>
    <row r="279159" ht="15"/>
    <row r="279160" ht="15"/>
    <row r="279161" ht="15"/>
    <row r="279162" ht="15"/>
    <row r="279163" ht="15"/>
    <row r="279164" ht="15"/>
    <row r="279165" ht="15"/>
    <row r="279166" ht="15"/>
    <row r="279167" ht="15"/>
    <row r="279168" ht="15"/>
    <row r="279169" ht="15"/>
    <row r="279170" ht="15"/>
    <row r="279171" ht="15"/>
    <row r="279172" ht="15"/>
    <row r="279173" ht="15"/>
    <row r="279174" ht="15"/>
    <row r="279175" ht="15"/>
    <row r="279176" ht="15"/>
    <row r="279177" ht="15"/>
    <row r="279178" ht="15"/>
    <row r="279179" ht="15"/>
    <row r="279180" ht="15"/>
    <row r="279181" ht="15"/>
    <row r="279182" ht="15"/>
    <row r="279183" ht="15"/>
    <row r="279184" ht="15"/>
    <row r="279185" ht="15"/>
    <row r="279186" ht="15"/>
    <row r="279187" ht="15"/>
    <row r="279188" ht="15"/>
    <row r="279189" ht="15"/>
    <row r="279190" ht="15"/>
    <row r="279191" ht="15"/>
    <row r="279192" ht="15"/>
    <row r="279193" ht="15"/>
    <row r="279194" ht="15"/>
    <row r="279195" ht="15"/>
    <row r="279196" ht="15"/>
    <row r="279197" ht="15"/>
    <row r="279198" ht="15"/>
    <row r="279199" ht="15"/>
    <row r="279200" ht="15"/>
    <row r="279201" ht="15"/>
    <row r="279202" ht="15"/>
    <row r="279203" ht="15"/>
    <row r="279204" ht="15"/>
    <row r="279205" ht="15"/>
    <row r="279206" ht="15"/>
    <row r="279207" ht="15"/>
    <row r="279208" ht="15"/>
    <row r="279209" ht="15"/>
    <row r="279210" ht="15"/>
    <row r="279211" ht="15"/>
    <row r="279212" ht="15"/>
    <row r="279213" ht="15"/>
    <row r="279214" ht="15"/>
    <row r="279215" ht="15"/>
    <row r="279216" ht="15"/>
    <row r="279217" ht="15"/>
    <row r="279218" ht="15"/>
    <row r="279219" ht="15"/>
    <row r="279220" ht="15"/>
    <row r="279221" ht="15"/>
    <row r="279222" ht="15"/>
    <row r="279223" ht="15"/>
    <row r="279224" ht="15"/>
    <row r="279225" ht="15"/>
    <row r="279226" ht="15"/>
    <row r="279227" ht="15"/>
    <row r="279228" ht="15"/>
    <row r="279229" ht="15"/>
    <row r="279230" ht="15"/>
    <row r="279231" ht="15"/>
    <row r="279232" ht="15"/>
    <row r="279233" ht="15"/>
    <row r="279234" ht="15"/>
    <row r="279235" ht="15"/>
    <row r="279236" ht="15"/>
    <row r="279237" ht="15"/>
    <row r="279238" ht="15"/>
    <row r="279239" ht="15"/>
    <row r="279240" ht="15"/>
    <row r="279241" ht="15"/>
    <row r="279242" ht="15"/>
    <row r="279243" ht="15"/>
    <row r="279244" ht="15"/>
    <row r="279245" ht="15"/>
    <row r="279246" ht="15"/>
    <row r="279247" ht="15"/>
    <row r="279248" ht="15"/>
    <row r="279249" ht="15"/>
    <row r="279250" ht="15"/>
    <row r="279251" ht="15"/>
    <row r="279252" ht="15"/>
    <row r="279253" ht="15"/>
    <row r="279254" ht="15"/>
    <row r="279255" ht="15"/>
    <row r="279256" ht="15"/>
    <row r="279257" ht="15"/>
    <row r="279258" ht="15"/>
    <row r="279259" ht="15"/>
    <row r="279260" ht="15"/>
    <row r="279261" ht="15"/>
    <row r="279262" ht="15"/>
    <row r="279263" ht="15"/>
    <row r="279264" ht="15"/>
    <row r="279265" ht="15"/>
    <row r="279266" ht="15"/>
    <row r="279267" ht="15"/>
    <row r="279268" ht="15"/>
    <row r="279269" ht="15"/>
    <row r="279270" ht="15"/>
    <row r="279271" ht="15"/>
    <row r="279272" ht="15"/>
    <row r="279273" ht="15"/>
    <row r="279274" ht="15"/>
    <row r="279275" ht="15"/>
    <row r="279276" ht="15"/>
    <row r="279277" ht="15"/>
    <row r="279278" ht="15"/>
    <row r="279279" ht="15"/>
    <row r="279280" ht="15"/>
    <row r="279281" ht="15"/>
    <row r="279282" ht="15"/>
    <row r="279283" ht="15"/>
    <row r="279284" ht="15"/>
    <row r="279285" ht="15"/>
    <row r="279286" ht="15"/>
    <row r="279287" ht="15"/>
    <row r="279288" ht="15"/>
    <row r="279289" ht="15"/>
    <row r="279290" ht="15"/>
    <row r="279291" ht="15"/>
    <row r="279292" ht="15"/>
    <row r="279293" ht="15"/>
    <row r="279294" ht="15"/>
    <row r="279295" ht="15"/>
    <row r="279296" ht="15"/>
    <row r="279297" ht="15"/>
    <row r="279298" ht="15"/>
    <row r="279299" ht="15"/>
    <row r="279300" ht="15"/>
    <row r="279301" ht="15"/>
    <row r="279302" ht="15"/>
    <row r="279303" ht="15"/>
    <row r="279304" ht="15"/>
    <row r="279305" ht="15"/>
    <row r="279306" ht="15"/>
    <row r="279307" ht="15"/>
    <row r="279308" ht="15"/>
    <row r="279309" ht="15"/>
    <row r="279310" ht="15"/>
    <row r="279311" ht="15"/>
    <row r="279312" ht="15"/>
    <row r="279313" ht="15"/>
    <row r="279314" ht="15"/>
    <row r="279315" ht="15"/>
    <row r="279316" ht="15"/>
    <row r="279317" ht="15"/>
    <row r="279318" ht="15"/>
    <row r="279319" ht="15"/>
    <row r="279320" ht="15"/>
    <row r="279321" ht="15"/>
    <row r="279322" ht="15"/>
    <row r="279323" ht="15"/>
    <row r="279324" ht="15"/>
    <row r="279325" ht="15"/>
    <row r="279326" ht="15"/>
    <row r="279327" ht="15"/>
    <row r="279328" ht="15"/>
    <row r="279329" ht="15"/>
    <row r="279330" ht="15"/>
    <row r="279331" ht="15"/>
    <row r="279332" ht="15"/>
    <row r="279333" ht="15"/>
    <row r="279334" ht="15"/>
    <row r="279335" ht="15"/>
    <row r="279336" ht="15"/>
    <row r="279337" ht="15"/>
    <row r="279338" ht="15"/>
    <row r="279339" ht="15"/>
    <row r="279340" ht="15"/>
    <row r="279341" ht="15"/>
    <row r="279342" ht="15"/>
    <row r="279343" ht="15"/>
    <row r="279344" ht="15"/>
    <row r="279345" ht="15"/>
    <row r="279346" ht="15"/>
    <row r="279347" ht="15"/>
    <row r="279348" ht="15"/>
    <row r="279349" ht="15"/>
    <row r="279350" ht="15"/>
    <row r="279351" ht="15"/>
    <row r="279352" ht="15"/>
    <row r="279353" ht="15"/>
    <row r="279354" ht="15"/>
    <row r="279355" ht="15"/>
    <row r="279356" ht="15"/>
    <row r="279357" ht="15"/>
    <row r="279358" ht="15"/>
    <row r="279359" ht="15"/>
    <row r="279360" ht="15"/>
    <row r="279361" ht="15"/>
    <row r="279362" ht="15"/>
    <row r="279363" ht="15"/>
    <row r="279364" ht="15"/>
    <row r="279365" ht="15"/>
    <row r="279366" ht="15"/>
    <row r="279367" ht="15"/>
    <row r="279368" ht="15"/>
    <row r="279369" ht="15"/>
    <row r="279370" ht="15"/>
    <row r="279371" ht="15"/>
    <row r="279372" ht="15"/>
    <row r="279373" ht="15"/>
    <row r="279374" ht="15"/>
    <row r="279375" ht="15"/>
    <row r="279376" ht="15"/>
    <row r="279377" ht="15"/>
    <row r="279378" ht="15"/>
    <row r="279379" ht="15"/>
    <row r="279380" ht="15"/>
    <row r="279381" ht="15"/>
    <row r="279382" ht="15"/>
    <row r="279383" ht="15"/>
    <row r="279384" ht="15"/>
    <row r="279385" ht="15"/>
    <row r="279386" ht="15"/>
    <row r="279387" ht="15"/>
    <row r="279388" ht="15"/>
    <row r="279389" ht="15"/>
    <row r="279390" ht="15"/>
    <row r="279391" ht="15"/>
    <row r="279392" ht="15"/>
    <row r="279393" ht="15"/>
    <row r="279394" ht="15"/>
    <row r="279395" ht="15"/>
    <row r="279396" ht="15"/>
    <row r="279397" ht="15"/>
    <row r="279398" ht="15"/>
    <row r="279399" ht="15"/>
    <row r="279400" ht="15"/>
    <row r="279401" ht="15"/>
    <row r="279402" ht="15"/>
    <row r="279403" ht="15"/>
    <row r="279404" ht="15"/>
    <row r="279405" ht="15"/>
    <row r="279406" ht="15"/>
    <row r="279407" ht="15"/>
    <row r="279408" ht="15"/>
    <row r="279409" ht="15"/>
    <row r="279410" ht="15"/>
    <row r="279411" ht="15"/>
    <row r="279412" ht="15"/>
    <row r="279413" ht="15"/>
    <row r="279414" ht="15"/>
    <row r="279415" ht="15"/>
    <row r="279416" ht="15"/>
    <row r="279417" ht="15"/>
    <row r="279418" ht="15"/>
    <row r="279419" ht="15"/>
    <row r="279420" ht="15"/>
    <row r="279421" ht="15"/>
    <row r="279422" ht="15"/>
    <row r="279423" ht="15"/>
    <row r="279424" ht="15"/>
    <row r="279425" ht="15"/>
    <row r="279426" ht="15"/>
    <row r="279427" ht="15"/>
    <row r="279428" ht="15"/>
    <row r="279429" ht="15"/>
    <row r="279430" ht="15"/>
    <row r="279431" ht="15"/>
    <row r="279432" ht="15"/>
    <row r="279433" ht="15"/>
    <row r="279434" ht="15"/>
    <row r="279435" ht="15"/>
    <row r="279436" ht="15"/>
    <row r="279437" ht="15"/>
    <row r="279438" ht="15"/>
    <row r="279439" ht="15"/>
    <row r="279440" ht="15"/>
    <row r="279441" ht="15"/>
    <row r="279442" ht="15"/>
    <row r="279443" ht="15"/>
    <row r="279444" ht="15"/>
    <row r="279445" ht="15"/>
    <row r="279446" ht="15"/>
    <row r="279447" ht="15"/>
    <row r="279448" ht="15"/>
    <row r="279449" ht="15"/>
    <row r="279450" ht="15"/>
    <row r="279451" ht="15"/>
    <row r="279452" ht="15"/>
    <row r="279453" ht="15"/>
    <row r="279454" ht="15"/>
    <row r="279455" ht="15"/>
    <row r="279456" ht="15"/>
    <row r="279457" ht="15"/>
    <row r="279458" ht="15"/>
    <row r="279459" ht="15"/>
    <row r="279460" ht="15"/>
    <row r="279461" ht="15"/>
    <row r="279462" ht="15"/>
    <row r="279463" ht="15"/>
    <row r="279464" ht="15"/>
    <row r="279465" ht="15"/>
    <row r="279466" ht="15"/>
    <row r="279467" ht="15"/>
    <row r="279468" ht="15"/>
    <row r="279469" ht="15"/>
    <row r="279470" ht="15"/>
    <row r="279471" ht="15"/>
    <row r="279472" ht="15"/>
    <row r="279473" ht="15"/>
    <row r="279474" ht="15"/>
    <row r="279475" ht="15"/>
    <row r="279476" ht="15"/>
    <row r="279477" ht="15"/>
    <row r="279478" ht="15"/>
    <row r="279479" ht="15"/>
    <row r="279480" ht="15"/>
    <row r="279481" ht="15"/>
    <row r="279482" ht="15"/>
    <row r="279483" ht="15"/>
    <row r="279484" ht="15"/>
    <row r="279485" ht="15"/>
    <row r="279486" ht="15"/>
    <row r="279487" ht="15"/>
    <row r="279488" ht="15"/>
    <row r="279489" ht="15"/>
    <row r="279490" ht="15"/>
    <row r="279491" ht="15"/>
    <row r="279492" ht="15"/>
    <row r="279493" ht="15"/>
    <row r="279494" ht="15"/>
    <row r="279495" ht="15"/>
    <row r="279496" ht="15"/>
    <row r="279497" ht="15"/>
    <row r="279498" ht="15"/>
    <row r="279499" ht="15"/>
    <row r="279500" ht="15"/>
    <row r="279501" ht="15"/>
    <row r="279502" ht="15"/>
    <row r="279503" ht="15"/>
    <row r="279504" ht="15"/>
    <row r="279505" ht="15"/>
    <row r="279506" ht="15"/>
    <row r="279507" ht="15"/>
    <row r="279508" ht="15"/>
    <row r="279509" ht="15"/>
    <row r="279510" ht="15"/>
    <row r="279511" ht="15"/>
    <row r="279512" ht="15"/>
    <row r="279513" ht="15"/>
    <row r="279514" ht="15"/>
    <row r="279515" ht="15"/>
    <row r="279516" ht="15"/>
    <row r="279517" ht="15"/>
    <row r="279518" ht="15"/>
    <row r="279519" ht="15"/>
    <row r="279520" ht="15"/>
    <row r="279521" ht="15"/>
    <row r="279522" ht="15"/>
    <row r="279523" ht="15"/>
    <row r="279524" ht="15"/>
    <row r="279525" ht="15"/>
    <row r="279526" ht="15"/>
    <row r="279527" ht="15"/>
    <row r="279528" ht="15"/>
    <row r="279529" ht="15"/>
    <row r="279530" ht="15"/>
    <row r="279531" ht="15"/>
    <row r="279532" ht="15"/>
    <row r="279533" ht="15"/>
    <row r="279534" ht="15"/>
    <row r="279535" ht="15"/>
    <row r="279536" ht="15"/>
    <row r="279537" ht="15"/>
    <row r="279538" ht="15"/>
    <row r="279539" ht="15"/>
    <row r="279540" ht="15"/>
    <row r="279541" ht="15"/>
    <row r="279542" ht="15"/>
    <row r="279543" ht="15"/>
    <row r="279544" ht="15"/>
    <row r="279545" ht="15"/>
    <row r="279546" ht="15"/>
    <row r="279547" ht="15"/>
    <row r="279548" ht="15"/>
    <row r="279549" ht="15"/>
    <row r="279550" ht="15"/>
    <row r="279551" ht="15"/>
    <row r="279552" ht="15"/>
    <row r="279553" ht="15"/>
    <row r="279554" ht="15"/>
    <row r="279555" ht="15"/>
    <row r="279556" ht="15"/>
    <row r="279557" ht="15"/>
    <row r="279558" ht="15"/>
    <row r="279559" ht="15"/>
    <row r="279560" ht="15"/>
    <row r="279561" ht="15"/>
    <row r="279562" ht="15"/>
    <row r="279563" ht="15"/>
    <row r="279564" ht="15"/>
    <row r="279565" ht="15"/>
    <row r="279566" ht="15"/>
    <row r="279567" ht="15"/>
    <row r="279568" ht="15"/>
    <row r="279569" ht="15"/>
    <row r="279570" ht="15"/>
    <row r="279571" ht="15"/>
    <row r="279572" ht="15"/>
    <row r="279573" ht="15"/>
    <row r="279574" ht="15"/>
    <row r="279575" ht="15"/>
    <row r="279576" ht="15"/>
    <row r="279577" ht="15"/>
    <row r="279578" ht="15"/>
    <row r="279579" ht="15"/>
    <row r="279580" ht="15"/>
    <row r="279581" ht="15"/>
    <row r="279582" ht="15"/>
    <row r="279583" ht="15"/>
    <row r="279584" ht="15"/>
    <row r="279585" ht="15"/>
    <row r="279586" ht="15"/>
    <row r="279587" ht="15"/>
    <row r="279588" ht="15"/>
    <row r="279589" ht="15"/>
    <row r="279590" ht="15"/>
    <row r="279591" ht="15"/>
    <row r="279592" ht="15"/>
    <row r="279593" ht="15"/>
    <row r="279594" ht="15"/>
    <row r="279595" ht="15"/>
    <row r="279596" ht="15"/>
    <row r="279597" ht="15"/>
    <row r="279598" ht="15"/>
    <row r="279599" ht="15"/>
    <row r="279600" ht="15"/>
    <row r="279601" ht="15"/>
    <row r="279602" ht="15"/>
    <row r="279603" ht="15"/>
    <row r="279604" ht="15"/>
    <row r="279605" ht="15"/>
    <row r="279606" ht="15"/>
    <row r="279607" ht="15"/>
    <row r="279608" ht="15"/>
    <row r="279609" ht="15"/>
    <row r="279610" ht="15"/>
    <row r="279611" ht="15"/>
    <row r="279612" ht="15"/>
    <row r="279613" ht="15"/>
    <row r="279614" ht="15"/>
    <row r="279615" ht="15"/>
    <row r="279616" ht="15"/>
    <row r="279617" ht="15"/>
    <row r="279618" ht="15"/>
    <row r="279619" ht="15"/>
    <row r="279620" ht="15"/>
    <row r="279621" ht="15"/>
    <row r="279622" ht="15"/>
    <row r="279623" ht="15"/>
    <row r="279624" ht="15"/>
    <row r="279625" ht="15"/>
    <row r="279626" ht="15"/>
    <row r="279627" ht="15"/>
    <row r="279628" ht="15"/>
    <row r="279629" ht="15"/>
    <row r="279630" ht="15"/>
    <row r="279631" ht="15"/>
    <row r="279632" ht="15"/>
    <row r="279633" ht="15"/>
    <row r="279634" ht="15"/>
    <row r="279635" ht="15"/>
    <row r="279636" ht="15"/>
    <row r="279637" ht="15"/>
    <row r="279638" ht="15"/>
    <row r="279639" ht="15"/>
    <row r="279640" ht="15"/>
    <row r="279641" ht="15"/>
    <row r="279642" ht="15"/>
    <row r="279643" ht="15"/>
    <row r="279644" ht="15"/>
    <row r="279645" ht="15"/>
    <row r="279646" ht="15"/>
    <row r="279647" ht="15"/>
    <row r="279648" ht="15"/>
    <row r="279649" ht="15"/>
    <row r="279650" ht="15"/>
    <row r="279651" ht="15"/>
    <row r="279652" ht="15"/>
    <row r="279653" ht="15"/>
    <row r="279654" ht="15"/>
    <row r="279655" ht="15"/>
    <row r="279656" ht="15"/>
    <row r="279657" ht="15"/>
    <row r="279658" ht="15"/>
    <row r="279659" ht="15"/>
    <row r="279660" ht="15"/>
    <row r="279661" ht="15"/>
    <row r="279662" ht="15"/>
    <row r="279663" ht="15"/>
    <row r="279664" ht="15"/>
    <row r="279665" ht="15"/>
    <row r="279666" ht="15"/>
    <row r="279667" ht="15"/>
    <row r="279668" ht="15"/>
    <row r="279669" ht="15"/>
    <row r="279670" ht="15"/>
    <row r="279671" ht="15"/>
    <row r="279672" ht="15"/>
    <row r="279673" ht="15"/>
    <row r="279674" ht="15"/>
    <row r="279675" ht="15"/>
    <row r="279676" ht="15"/>
    <row r="279677" ht="15"/>
    <row r="279678" ht="15"/>
    <row r="279679" ht="15"/>
    <row r="279680" ht="15"/>
    <row r="279681" ht="15"/>
    <row r="279682" ht="15"/>
    <row r="279683" ht="15"/>
    <row r="279684" ht="15"/>
    <row r="279685" ht="15"/>
    <row r="279686" ht="15"/>
    <row r="279687" ht="15"/>
    <row r="279688" ht="15"/>
    <row r="279689" ht="15"/>
    <row r="279690" ht="15"/>
    <row r="279691" ht="15"/>
    <row r="279692" ht="15"/>
    <row r="279693" ht="15"/>
    <row r="279694" ht="15"/>
    <row r="279695" ht="15"/>
    <row r="279696" ht="15"/>
    <row r="279697" ht="15"/>
    <row r="279698" ht="15"/>
    <row r="279699" ht="15"/>
    <row r="279700" ht="15"/>
    <row r="279701" ht="15"/>
    <row r="279702" ht="15"/>
    <row r="279703" ht="15"/>
    <row r="279704" ht="15"/>
    <row r="279705" ht="15"/>
    <row r="279706" ht="15"/>
    <row r="279707" ht="15"/>
    <row r="279708" ht="15"/>
    <row r="279709" ht="15"/>
    <row r="279710" ht="15"/>
    <row r="279711" ht="15"/>
    <row r="279712" ht="15"/>
    <row r="279713" ht="15"/>
    <row r="279714" ht="15"/>
    <row r="279715" ht="15"/>
    <row r="279716" ht="15"/>
    <row r="279717" ht="15"/>
    <row r="279718" ht="15"/>
    <row r="279719" ht="15"/>
    <row r="279720" ht="15"/>
    <row r="279721" ht="15"/>
    <row r="279722" ht="15"/>
    <row r="279723" ht="15"/>
    <row r="279724" ht="15"/>
    <row r="279725" ht="15"/>
    <row r="279726" ht="15"/>
    <row r="279727" ht="15"/>
    <row r="279728" ht="15"/>
    <row r="279729" ht="15"/>
    <row r="279730" ht="15"/>
    <row r="279731" ht="15"/>
    <row r="279732" ht="15"/>
    <row r="279733" ht="15"/>
    <row r="279734" ht="15"/>
    <row r="279735" ht="15"/>
    <row r="279736" ht="15"/>
    <row r="279737" ht="15"/>
    <row r="279738" ht="15"/>
    <row r="279739" ht="15"/>
    <row r="279740" ht="15"/>
    <row r="279741" ht="15"/>
    <row r="279742" ht="15"/>
    <row r="279743" ht="15"/>
    <row r="279744" ht="15"/>
    <row r="279745" ht="15"/>
    <row r="279746" ht="15"/>
    <row r="279747" ht="15"/>
    <row r="279748" ht="15"/>
    <row r="279749" ht="15"/>
    <row r="279750" ht="15"/>
    <row r="279751" ht="15"/>
    <row r="279752" ht="15"/>
    <row r="279753" ht="15"/>
    <row r="279754" ht="15"/>
    <row r="279755" ht="15"/>
    <row r="279756" ht="15"/>
    <row r="279757" ht="15"/>
    <row r="279758" ht="15"/>
    <row r="279759" ht="15"/>
    <row r="279760" ht="15"/>
    <row r="279761" ht="15"/>
    <row r="279762" ht="15"/>
    <row r="279763" ht="15"/>
    <row r="279764" ht="15"/>
    <row r="279765" ht="15"/>
    <row r="279766" ht="15"/>
    <row r="279767" ht="15"/>
    <row r="279768" ht="15"/>
    <row r="279769" ht="15"/>
    <row r="279770" ht="15"/>
    <row r="279771" ht="15"/>
    <row r="279772" ht="15"/>
    <row r="279773" ht="15"/>
    <row r="279774" ht="15"/>
    <row r="279775" ht="15"/>
    <row r="279776" ht="15"/>
    <row r="279777" ht="15"/>
    <row r="279778" ht="15"/>
    <row r="279779" ht="15"/>
    <row r="279780" ht="15"/>
    <row r="279781" ht="15"/>
    <row r="279782" ht="15"/>
    <row r="279783" ht="15"/>
    <row r="279784" ht="15"/>
    <row r="279785" ht="15"/>
    <row r="279786" ht="15"/>
    <row r="279787" ht="15"/>
    <row r="279788" ht="15"/>
    <row r="279789" ht="15"/>
    <row r="279790" ht="15"/>
    <row r="279791" ht="15"/>
    <row r="279792" ht="15"/>
    <row r="279793" ht="15"/>
    <row r="279794" ht="15"/>
    <row r="279795" ht="15"/>
    <row r="279796" ht="15"/>
    <row r="279797" ht="15"/>
    <row r="279798" ht="15"/>
    <row r="279799" ht="15"/>
    <row r="279800" ht="15"/>
    <row r="279801" ht="15"/>
    <row r="279802" ht="15"/>
    <row r="279803" ht="15"/>
    <row r="279804" ht="15"/>
    <row r="279805" ht="15"/>
    <row r="279806" ht="15"/>
    <row r="279807" ht="15"/>
    <row r="279808" ht="15"/>
    <row r="279809" ht="15"/>
    <row r="279810" ht="15"/>
    <row r="279811" ht="15"/>
    <row r="279812" ht="15"/>
    <row r="279813" ht="15"/>
    <row r="279814" ht="15"/>
    <row r="279815" ht="15"/>
    <row r="279816" ht="15"/>
    <row r="279817" ht="15"/>
    <row r="279818" ht="15"/>
    <row r="279819" ht="15"/>
    <row r="279820" ht="15"/>
    <row r="279821" ht="15"/>
    <row r="279822" ht="15"/>
    <row r="279823" ht="15"/>
    <row r="279824" ht="15"/>
    <row r="279825" ht="15"/>
    <row r="279826" ht="15"/>
    <row r="279827" ht="15"/>
    <row r="279828" ht="15"/>
    <row r="279829" ht="15"/>
    <row r="279830" ht="15"/>
    <row r="279831" ht="15"/>
    <row r="279832" ht="15"/>
    <row r="279833" ht="15"/>
    <row r="279834" ht="15"/>
    <row r="279835" ht="15"/>
    <row r="279836" ht="15"/>
    <row r="279837" ht="15"/>
    <row r="279838" ht="15"/>
    <row r="279839" ht="15"/>
    <row r="279840" ht="15"/>
    <row r="279841" ht="15"/>
    <row r="279842" ht="15"/>
    <row r="279843" ht="15"/>
    <row r="279844" ht="15"/>
    <row r="279845" ht="15"/>
    <row r="279846" ht="15"/>
    <row r="279847" ht="15"/>
    <row r="279848" ht="15"/>
    <row r="279849" ht="15"/>
    <row r="279850" ht="15"/>
    <row r="279851" ht="15"/>
    <row r="279852" ht="15"/>
    <row r="279853" ht="15"/>
    <row r="279854" ht="15"/>
    <row r="279855" ht="15"/>
    <row r="279856" ht="15"/>
    <row r="279857" ht="15"/>
    <row r="279858" ht="15"/>
    <row r="279859" ht="15"/>
    <row r="279860" ht="15"/>
    <row r="279861" ht="15"/>
    <row r="279862" ht="15"/>
    <row r="279863" ht="15"/>
    <row r="279864" ht="15"/>
    <row r="279865" ht="15"/>
    <row r="279866" ht="15"/>
    <row r="279867" ht="15"/>
    <row r="279868" ht="15"/>
    <row r="279869" ht="15"/>
    <row r="279870" ht="15"/>
    <row r="279871" ht="15"/>
    <row r="279872" ht="15"/>
    <row r="279873" ht="15"/>
    <row r="279874" ht="15"/>
    <row r="279875" ht="15"/>
    <row r="279876" ht="15"/>
    <row r="279877" ht="15"/>
    <row r="279878" ht="15"/>
    <row r="279879" ht="15"/>
    <row r="279880" ht="15"/>
    <row r="279881" ht="15"/>
    <row r="279882" ht="15"/>
    <row r="279883" ht="15"/>
    <row r="279884" ht="15"/>
    <row r="279885" ht="15"/>
    <row r="279886" ht="15"/>
    <row r="279887" ht="15"/>
    <row r="279888" ht="15"/>
    <row r="279889" ht="15"/>
    <row r="279890" ht="15"/>
    <row r="279891" ht="15"/>
    <row r="279892" ht="15"/>
    <row r="279893" ht="15"/>
    <row r="279894" ht="15"/>
    <row r="279895" ht="15"/>
    <row r="279896" ht="15"/>
    <row r="279897" ht="15"/>
    <row r="279898" ht="15"/>
    <row r="279899" ht="15"/>
    <row r="279900" ht="15"/>
    <row r="279901" ht="15"/>
    <row r="279902" ht="15"/>
    <row r="279903" ht="15"/>
    <row r="279904" ht="15"/>
    <row r="279905" ht="15"/>
    <row r="279906" ht="15"/>
    <row r="279907" ht="15"/>
    <row r="279908" ht="15"/>
    <row r="279909" ht="15"/>
    <row r="279910" ht="15"/>
    <row r="279911" ht="15"/>
    <row r="279912" ht="15"/>
    <row r="279913" ht="15"/>
    <row r="279914" ht="15"/>
    <row r="279915" ht="15"/>
    <row r="279916" ht="15"/>
    <row r="279917" ht="15"/>
    <row r="279918" ht="15"/>
    <row r="279919" ht="15"/>
    <row r="279920" ht="15"/>
    <row r="279921" ht="15"/>
    <row r="279922" ht="15"/>
    <row r="279923" ht="15"/>
    <row r="279924" ht="15"/>
    <row r="279925" ht="15"/>
    <row r="279926" ht="15"/>
    <row r="279927" ht="15"/>
    <row r="279928" ht="15"/>
    <row r="279929" ht="15"/>
    <row r="279930" ht="15"/>
    <row r="279931" ht="15"/>
    <row r="279932" ht="15"/>
    <row r="279933" ht="15"/>
    <row r="279934" ht="15"/>
    <row r="279935" ht="15"/>
    <row r="279936" ht="15"/>
    <row r="279937" ht="15"/>
    <row r="279938" ht="15"/>
    <row r="279939" ht="15"/>
    <row r="279940" ht="15"/>
    <row r="279941" ht="15"/>
    <row r="279942" ht="15"/>
    <row r="279943" ht="15"/>
    <row r="279944" ht="15"/>
    <row r="279945" ht="15"/>
    <row r="279946" ht="15"/>
    <row r="279947" ht="15"/>
    <row r="279948" ht="15"/>
    <row r="279949" ht="15"/>
    <row r="279950" ht="15"/>
    <row r="279951" ht="15"/>
    <row r="279952" ht="15"/>
    <row r="279953" ht="15"/>
    <row r="279954" ht="15"/>
    <row r="279955" ht="15"/>
    <row r="279956" ht="15"/>
    <row r="279957" ht="15"/>
    <row r="279958" ht="15"/>
    <row r="279959" ht="15"/>
    <row r="279960" ht="15"/>
    <row r="279961" ht="15"/>
    <row r="279962" ht="15"/>
    <row r="279963" ht="15"/>
    <row r="279964" ht="15"/>
    <row r="279965" ht="15"/>
    <row r="279966" ht="15"/>
    <row r="279967" ht="15"/>
    <row r="279968" ht="15"/>
    <row r="279969" ht="15"/>
    <row r="279970" ht="15"/>
    <row r="279971" ht="15"/>
    <row r="279972" ht="15"/>
    <row r="279973" ht="15"/>
    <row r="279974" ht="15"/>
    <row r="279975" ht="15"/>
    <row r="279976" ht="15"/>
    <row r="279977" ht="15"/>
    <row r="279978" ht="15"/>
    <row r="279979" ht="15"/>
    <row r="279980" ht="15"/>
    <row r="279981" ht="15"/>
    <row r="279982" ht="15"/>
    <row r="279983" ht="15"/>
    <row r="279984" ht="15"/>
    <row r="279985" ht="15"/>
    <row r="279986" ht="15"/>
    <row r="279987" ht="15"/>
    <row r="279988" ht="15"/>
    <row r="279989" ht="15"/>
    <row r="279990" ht="15"/>
    <row r="279991" ht="15"/>
    <row r="279992" ht="15"/>
    <row r="279993" ht="15"/>
    <row r="279994" ht="15"/>
    <row r="279995" ht="15"/>
    <row r="279996" ht="15"/>
    <row r="279997" ht="15"/>
    <row r="279998" ht="15"/>
    <row r="279999" ht="15"/>
    <row r="280000" ht="15"/>
    <row r="280001" ht="15"/>
    <row r="280002" ht="15"/>
    <row r="280003" ht="15"/>
    <row r="280004" ht="15"/>
    <row r="280005" ht="15"/>
    <row r="280006" ht="15"/>
    <row r="280007" ht="15"/>
    <row r="280008" ht="15"/>
    <row r="280009" ht="15"/>
    <row r="280010" ht="15"/>
    <row r="280011" ht="15"/>
    <row r="280012" ht="15"/>
    <row r="280013" ht="15"/>
    <row r="280014" ht="15"/>
    <row r="280015" ht="15"/>
    <row r="280016" ht="15"/>
    <row r="280017" ht="15"/>
    <row r="280018" ht="15"/>
    <row r="280019" ht="15"/>
    <row r="280020" ht="15"/>
    <row r="280021" ht="15"/>
    <row r="280022" ht="15"/>
    <row r="280023" ht="15"/>
    <row r="280024" ht="15"/>
    <row r="280025" ht="15"/>
    <row r="280026" ht="15"/>
    <row r="280027" ht="15"/>
    <row r="280028" ht="15"/>
    <row r="280029" ht="15"/>
    <row r="280030" ht="15"/>
    <row r="280031" ht="15"/>
    <row r="280032" ht="15"/>
    <row r="280033" ht="15"/>
    <row r="280034" ht="15"/>
    <row r="280035" ht="15"/>
    <row r="280036" ht="15"/>
    <row r="280037" ht="15"/>
    <row r="280038" ht="15"/>
    <row r="280039" ht="15"/>
    <row r="280040" ht="15"/>
    <row r="280041" ht="15"/>
    <row r="280042" ht="15"/>
    <row r="280043" ht="15"/>
    <row r="280044" ht="15"/>
    <row r="280045" ht="15"/>
    <row r="280046" ht="15"/>
    <row r="280047" ht="15"/>
    <row r="280048" ht="15"/>
    <row r="280049" ht="15"/>
    <row r="280050" ht="15"/>
    <row r="280051" ht="15"/>
    <row r="280052" ht="15"/>
    <row r="280053" ht="15"/>
    <row r="280054" ht="15"/>
    <row r="280055" ht="15"/>
    <row r="280056" ht="15"/>
    <row r="280057" ht="15"/>
    <row r="280058" ht="15"/>
    <row r="280059" ht="15"/>
    <row r="280060" ht="15"/>
    <row r="280061" ht="15"/>
    <row r="280062" ht="15"/>
    <row r="280063" ht="15"/>
    <row r="280064" ht="15"/>
    <row r="280065" ht="15"/>
    <row r="280066" ht="15"/>
    <row r="280067" ht="15"/>
    <row r="280068" ht="15"/>
    <row r="280069" ht="15"/>
    <row r="280070" ht="15"/>
    <row r="280071" ht="15"/>
    <row r="280072" ht="15"/>
    <row r="280073" ht="15"/>
    <row r="280074" ht="15"/>
    <row r="280075" ht="15"/>
    <row r="280076" ht="15"/>
    <row r="280077" ht="15"/>
    <row r="280078" ht="15"/>
    <row r="280079" ht="15"/>
    <row r="280080" ht="15"/>
    <row r="280081" ht="15"/>
    <row r="280082" ht="15"/>
    <row r="280083" ht="15"/>
    <row r="280084" ht="15"/>
    <row r="280085" ht="15"/>
    <row r="280086" ht="15"/>
    <row r="280087" ht="15"/>
    <row r="280088" ht="15"/>
    <row r="280089" ht="15"/>
    <row r="280090" ht="15"/>
    <row r="280091" ht="15"/>
    <row r="280092" ht="15"/>
    <row r="280093" ht="15"/>
    <row r="280094" ht="15"/>
    <row r="280095" ht="15"/>
    <row r="280096" ht="15"/>
    <row r="280097" ht="15"/>
    <row r="280098" ht="15"/>
    <row r="280099" ht="15"/>
    <row r="280100" ht="15"/>
    <row r="280101" ht="15"/>
    <row r="280102" ht="15"/>
    <row r="280103" ht="15"/>
    <row r="280104" ht="15"/>
    <row r="280105" ht="15"/>
    <row r="280106" ht="15"/>
    <row r="280107" ht="15"/>
    <row r="280108" ht="15"/>
    <row r="280109" ht="15"/>
    <row r="280110" ht="15"/>
    <row r="280111" ht="15"/>
    <row r="280112" ht="15"/>
    <row r="280113" ht="15"/>
    <row r="280114" ht="15"/>
    <row r="280115" ht="15"/>
    <row r="280116" ht="15"/>
    <row r="280117" ht="15"/>
    <row r="280118" ht="15"/>
    <row r="280119" ht="15"/>
    <row r="280120" ht="15"/>
    <row r="280121" ht="15"/>
    <row r="280122" ht="15"/>
    <row r="280123" ht="15"/>
    <row r="280124" ht="15"/>
    <row r="280125" ht="15"/>
    <row r="280126" ht="15"/>
    <row r="280127" ht="15"/>
    <row r="280128" ht="15"/>
    <row r="280129" ht="15"/>
    <row r="280130" ht="15"/>
    <row r="280131" ht="15"/>
    <row r="280132" ht="15"/>
    <row r="280133" ht="15"/>
    <row r="280134" ht="15"/>
    <row r="280135" ht="15"/>
    <row r="280136" ht="15"/>
    <row r="280137" ht="15"/>
    <row r="280138" ht="15"/>
    <row r="280139" ht="15"/>
    <row r="280140" ht="15"/>
    <row r="280141" ht="15"/>
    <row r="280142" ht="15"/>
    <row r="280143" ht="15"/>
    <row r="280144" ht="15"/>
    <row r="280145" ht="15"/>
    <row r="280146" ht="15"/>
    <row r="280147" ht="15"/>
    <row r="280148" ht="15"/>
    <row r="280149" ht="15"/>
    <row r="280150" ht="15"/>
    <row r="280151" ht="15"/>
    <row r="280152" ht="15"/>
    <row r="280153" ht="15"/>
    <row r="280154" ht="15"/>
    <row r="280155" ht="15"/>
    <row r="280156" ht="15"/>
    <row r="280157" ht="15"/>
    <row r="280158" ht="15"/>
    <row r="280159" ht="15"/>
    <row r="280160" ht="15"/>
    <row r="280161" ht="15"/>
    <row r="280162" ht="15"/>
    <row r="280163" ht="15"/>
    <row r="280164" ht="15"/>
    <row r="280165" ht="15"/>
    <row r="280166" ht="15"/>
    <row r="280167" ht="15"/>
    <row r="280168" ht="15"/>
    <row r="280169" ht="15"/>
    <row r="280170" ht="15"/>
    <row r="280171" ht="15"/>
    <row r="280172" ht="15"/>
    <row r="280173" ht="15"/>
    <row r="280174" ht="15"/>
    <row r="280175" ht="15"/>
    <row r="280176" ht="15"/>
    <row r="280177" ht="15"/>
    <row r="280178" ht="15"/>
    <row r="280179" ht="15"/>
    <row r="280180" ht="15"/>
    <row r="280181" ht="15"/>
    <row r="280182" ht="15"/>
    <row r="280183" ht="15"/>
    <row r="280184" ht="15"/>
    <row r="280185" ht="15"/>
    <row r="280186" ht="15"/>
    <row r="280187" ht="15"/>
    <row r="280188" ht="15"/>
    <row r="280189" ht="15"/>
    <row r="280190" ht="15"/>
    <row r="280191" ht="15"/>
    <row r="280192" ht="15"/>
    <row r="280193" ht="15"/>
    <row r="280194" ht="15"/>
    <row r="280195" ht="15"/>
    <row r="280196" ht="15"/>
    <row r="280197" ht="15"/>
    <row r="280198" ht="15"/>
    <row r="280199" ht="15"/>
    <row r="280200" ht="15"/>
    <row r="280201" ht="15"/>
    <row r="280202" ht="15"/>
    <row r="280203" ht="15"/>
    <row r="280204" ht="15"/>
    <row r="280205" ht="15"/>
    <row r="280206" ht="15"/>
    <row r="280207" ht="15"/>
    <row r="280208" ht="15"/>
    <row r="280209" ht="15"/>
    <row r="280210" ht="15"/>
    <row r="280211" ht="15"/>
    <row r="280212" ht="15"/>
    <row r="280213" ht="15"/>
    <row r="280214" ht="15"/>
    <row r="280215" ht="15"/>
    <row r="280216" ht="15"/>
    <row r="280217" ht="15"/>
    <row r="280218" ht="15"/>
    <row r="280219" ht="15"/>
    <row r="280220" ht="15"/>
    <row r="280221" ht="15"/>
    <row r="280222" ht="15"/>
    <row r="280223" ht="15"/>
    <row r="280224" ht="15"/>
    <row r="280225" ht="15"/>
    <row r="280226" ht="15"/>
    <row r="280227" ht="15"/>
    <row r="280228" ht="15"/>
    <row r="280229" ht="15"/>
    <row r="280230" ht="15"/>
    <row r="280231" ht="15"/>
    <row r="280232" ht="15"/>
    <row r="280233" ht="15"/>
    <row r="280234" ht="15"/>
    <row r="280235" ht="15"/>
    <row r="280236" ht="15"/>
    <row r="280237" ht="15"/>
    <row r="280238" ht="15"/>
    <row r="280239" ht="15"/>
    <row r="280240" ht="15"/>
    <row r="280241" ht="15"/>
    <row r="280242" ht="15"/>
    <row r="280243" ht="15"/>
    <row r="280244" ht="15"/>
    <row r="280245" ht="15"/>
    <row r="280246" ht="15"/>
    <row r="280247" ht="15"/>
    <row r="280248" ht="15"/>
    <row r="280249" ht="15"/>
    <row r="280250" ht="15"/>
    <row r="280251" ht="15"/>
    <row r="280252" ht="15"/>
    <row r="280253" ht="15"/>
    <row r="280254" ht="15"/>
    <row r="280255" ht="15"/>
    <row r="280256" ht="15"/>
    <row r="280257" ht="15"/>
    <row r="280258" ht="15"/>
    <row r="280259" ht="15"/>
    <row r="280260" ht="15"/>
    <row r="280261" ht="15"/>
    <row r="280262" ht="15"/>
    <row r="280263" ht="15"/>
    <row r="280264" ht="15"/>
    <row r="280265" ht="15"/>
    <row r="280266" ht="15"/>
    <row r="280267" ht="15"/>
    <row r="280268" ht="15"/>
    <row r="280269" ht="15"/>
    <row r="280270" ht="15"/>
    <row r="280271" ht="15"/>
    <row r="280272" ht="15"/>
    <row r="280273" ht="15"/>
    <row r="280274" ht="15"/>
    <row r="280275" ht="15"/>
    <row r="280276" ht="15"/>
    <row r="280277" ht="15"/>
    <row r="280278" ht="15"/>
    <row r="280279" ht="15"/>
    <row r="280280" ht="15"/>
    <row r="280281" ht="15"/>
    <row r="280282" ht="15"/>
    <row r="280283" ht="15"/>
    <row r="280284" ht="15"/>
    <row r="280285" ht="15"/>
    <row r="280286" ht="15"/>
    <row r="280287" ht="15"/>
    <row r="280288" ht="15"/>
    <row r="280289" ht="15"/>
    <row r="280290" ht="15"/>
    <row r="280291" ht="15"/>
    <row r="280292" ht="15"/>
    <row r="280293" ht="15"/>
    <row r="280294" ht="15"/>
    <row r="280295" ht="15"/>
    <row r="280296" ht="15"/>
    <row r="280297" ht="15"/>
    <row r="280298" ht="15"/>
    <row r="280299" ht="15"/>
    <row r="280300" ht="15"/>
    <row r="280301" ht="15"/>
    <row r="280302" ht="15"/>
    <row r="280303" ht="15"/>
    <row r="280304" ht="15"/>
    <row r="280305" ht="15"/>
    <row r="280306" ht="15"/>
    <row r="280307" ht="15"/>
    <row r="280308" ht="15"/>
    <row r="280309" ht="15"/>
    <row r="280310" ht="15"/>
    <row r="280311" ht="15"/>
    <row r="280312" ht="15"/>
    <row r="280313" ht="15"/>
    <row r="280314" ht="15"/>
    <row r="280315" ht="15"/>
    <row r="280316" ht="15"/>
    <row r="280317" ht="15"/>
    <row r="280318" ht="15"/>
    <row r="280319" ht="15"/>
    <row r="280320" ht="15"/>
    <row r="280321" ht="15"/>
    <row r="280322" ht="15"/>
    <row r="280323" ht="15"/>
    <row r="280324" ht="15"/>
    <row r="280325" ht="15"/>
    <row r="280326" ht="15"/>
    <row r="280327" ht="15"/>
    <row r="280328" ht="15"/>
    <row r="280329" ht="15"/>
    <row r="280330" ht="15"/>
    <row r="280331" ht="15"/>
    <row r="280332" ht="15"/>
    <row r="280333" ht="15"/>
    <row r="280334" ht="15"/>
    <row r="280335" ht="15"/>
    <row r="280336" ht="15"/>
    <row r="280337" ht="15"/>
    <row r="280338" ht="15"/>
    <row r="280339" ht="15"/>
    <row r="280340" ht="15"/>
    <row r="280341" ht="15"/>
    <row r="280342" ht="15"/>
    <row r="280343" ht="15"/>
    <row r="280344" ht="15"/>
    <row r="280345" ht="15"/>
    <row r="280346" ht="15"/>
    <row r="280347" ht="15"/>
    <row r="280348" ht="15"/>
    <row r="280349" ht="15"/>
    <row r="280350" ht="15"/>
    <row r="280351" ht="15"/>
    <row r="280352" ht="15"/>
    <row r="280353" ht="15"/>
    <row r="280354" ht="15"/>
    <row r="280355" ht="15"/>
    <row r="280356" ht="15"/>
    <row r="280357" ht="15"/>
    <row r="280358" ht="15"/>
    <row r="280359" ht="15"/>
    <row r="280360" ht="15"/>
    <row r="280361" ht="15"/>
    <row r="280362" ht="15"/>
    <row r="280363" ht="15"/>
    <row r="280364" ht="15"/>
    <row r="280365" ht="15"/>
    <row r="280366" ht="15"/>
    <row r="280367" ht="15"/>
    <row r="280368" ht="15"/>
    <row r="280369" ht="15"/>
    <row r="280370" ht="15"/>
    <row r="280371" ht="15"/>
    <row r="280372" ht="15"/>
    <row r="280373" ht="15"/>
    <row r="280374" ht="15"/>
    <row r="280375" ht="15"/>
    <row r="280376" ht="15"/>
    <row r="280377" ht="15"/>
    <row r="280378" ht="15"/>
    <row r="280379" ht="15"/>
    <row r="280380" ht="15"/>
    <row r="280381" ht="15"/>
    <row r="280382" ht="15"/>
    <row r="280383" ht="15"/>
    <row r="280384" ht="15"/>
    <row r="280385" ht="15"/>
    <row r="280386" ht="15"/>
    <row r="280387" ht="15"/>
    <row r="280388" ht="15"/>
    <row r="280389" ht="15"/>
    <row r="280390" ht="15"/>
    <row r="280391" ht="15"/>
    <row r="280392" ht="15"/>
    <row r="280393" ht="15"/>
    <row r="280394" ht="15"/>
    <row r="280395" ht="15"/>
    <row r="280396" ht="15"/>
    <row r="280397" ht="15"/>
    <row r="280398" ht="15"/>
    <row r="280399" ht="15"/>
    <row r="280400" ht="15"/>
    <row r="280401" ht="15"/>
    <row r="280402" ht="15"/>
    <row r="280403" ht="15"/>
    <row r="280404" ht="15"/>
    <row r="280405" ht="15"/>
    <row r="280406" ht="15"/>
    <row r="280407" ht="15"/>
    <row r="280408" ht="15"/>
    <row r="280409" ht="15"/>
    <row r="280410" ht="15"/>
    <row r="280411" ht="15"/>
    <row r="280412" ht="15"/>
    <row r="280413" ht="15"/>
    <row r="280414" ht="15"/>
    <row r="280415" ht="15"/>
    <row r="280416" ht="15"/>
    <row r="280417" ht="15"/>
    <row r="280418" ht="15"/>
    <row r="280419" ht="15"/>
    <row r="280420" ht="15"/>
    <row r="280421" ht="15"/>
    <row r="280422" ht="15"/>
    <row r="280423" ht="15"/>
    <row r="280424" ht="15"/>
    <row r="280425" ht="15"/>
    <row r="280426" ht="15"/>
    <row r="280427" ht="15"/>
    <row r="280428" ht="15"/>
    <row r="280429" ht="15"/>
    <row r="280430" ht="15"/>
    <row r="280431" ht="15"/>
    <row r="280432" ht="15"/>
    <row r="280433" ht="15"/>
    <row r="280434" ht="15"/>
    <row r="280435" ht="15"/>
    <row r="280436" ht="15"/>
    <row r="280437" ht="15"/>
    <row r="280438" ht="15"/>
    <row r="280439" ht="15"/>
    <row r="280440" ht="15"/>
    <row r="280441" ht="15"/>
    <row r="280442" ht="15"/>
    <row r="280443" ht="15"/>
    <row r="280444" ht="15"/>
    <row r="280445" ht="15"/>
    <row r="280446" ht="15"/>
    <row r="280447" ht="15"/>
    <row r="280448" ht="15"/>
    <row r="280449" ht="15"/>
    <row r="280450" ht="15"/>
    <row r="280451" ht="15"/>
    <row r="280452" ht="15"/>
    <row r="280453" ht="15"/>
    <row r="280454" ht="15"/>
    <row r="280455" ht="15"/>
    <row r="280456" ht="15"/>
    <row r="280457" ht="15"/>
    <row r="280458" ht="15"/>
    <row r="280459" ht="15"/>
    <row r="280460" ht="15"/>
    <row r="280461" ht="15"/>
    <row r="280462" ht="15"/>
    <row r="280463" ht="15"/>
    <row r="280464" ht="15"/>
    <row r="280465" ht="15"/>
    <row r="280466" ht="15"/>
    <row r="280467" ht="15"/>
    <row r="280468" ht="15"/>
    <row r="280469" ht="15"/>
    <row r="280470" ht="15"/>
    <row r="280471" ht="15"/>
    <row r="280472" ht="15"/>
    <row r="280473" ht="15"/>
    <row r="280474" ht="15"/>
    <row r="280475" ht="15"/>
    <row r="280476" ht="15"/>
    <row r="280477" ht="15"/>
    <row r="280478" ht="15"/>
    <row r="280479" ht="15"/>
    <row r="280480" ht="15"/>
    <row r="280481" ht="15"/>
    <row r="280482" ht="15"/>
    <row r="280483" ht="15"/>
    <row r="280484" ht="15"/>
    <row r="280485" ht="15"/>
    <row r="280486" ht="15"/>
    <row r="280487" ht="15"/>
    <row r="280488" ht="15"/>
    <row r="280489" ht="15"/>
    <row r="280490" ht="15"/>
    <row r="280491" ht="15"/>
    <row r="280492" ht="15"/>
    <row r="280493" ht="15"/>
    <row r="280494" ht="15"/>
    <row r="280495" ht="15"/>
    <row r="280496" ht="15"/>
    <row r="280497" ht="15"/>
    <row r="280498" ht="15"/>
    <row r="280499" ht="15"/>
    <row r="280500" ht="15"/>
    <row r="280501" ht="15"/>
    <row r="280502" ht="15"/>
    <row r="280503" ht="15"/>
    <row r="280504" ht="15"/>
    <row r="280505" ht="15"/>
    <row r="280506" ht="15"/>
    <row r="280507" ht="15"/>
    <row r="280508" ht="15"/>
    <row r="280509" ht="15"/>
    <row r="280510" ht="15"/>
    <row r="280511" ht="15"/>
    <row r="280512" ht="15"/>
    <row r="280513" ht="15"/>
    <row r="280514" ht="15"/>
    <row r="280515" ht="15"/>
    <row r="280516" ht="15"/>
    <row r="280517" ht="15"/>
    <row r="280518" ht="15"/>
    <row r="280519" ht="15"/>
    <row r="280520" ht="15"/>
    <row r="280521" ht="15"/>
    <row r="280522" ht="15"/>
    <row r="280523" ht="15"/>
    <row r="280524" ht="15"/>
    <row r="280525" ht="15"/>
    <row r="280526" ht="15"/>
    <row r="280527" ht="15"/>
    <row r="280528" ht="15"/>
    <row r="280529" ht="15"/>
    <row r="280530" ht="15"/>
    <row r="280531" ht="15"/>
    <row r="280532" ht="15"/>
    <row r="280533" ht="15"/>
    <row r="280534" ht="15"/>
    <row r="280535" ht="15"/>
    <row r="280536" ht="15"/>
    <row r="280537" ht="15"/>
    <row r="280538" ht="15"/>
    <row r="280539" ht="15"/>
    <row r="280540" ht="15"/>
    <row r="280541" ht="15"/>
    <row r="280542" ht="15"/>
    <row r="280543" ht="15"/>
    <row r="280544" ht="15"/>
    <row r="280545" ht="15"/>
    <row r="280546" ht="15"/>
    <row r="280547" ht="15"/>
    <row r="280548" ht="15"/>
    <row r="280549" ht="15"/>
    <row r="280550" ht="15"/>
    <row r="280551" ht="15"/>
    <row r="280552" ht="15"/>
    <row r="280553" ht="15"/>
    <row r="280554" ht="15"/>
    <row r="280555" ht="15"/>
    <row r="280556" ht="15"/>
    <row r="280557" ht="15"/>
    <row r="280558" ht="15"/>
    <row r="280559" ht="15"/>
    <row r="280560" ht="15"/>
    <row r="280561" ht="15"/>
    <row r="280562" ht="15"/>
    <row r="280563" ht="15"/>
    <row r="280564" ht="15"/>
    <row r="280565" ht="15"/>
    <row r="280566" ht="15"/>
    <row r="280567" ht="15"/>
    <row r="280568" ht="15"/>
    <row r="280569" ht="15"/>
    <row r="280570" ht="15"/>
    <row r="280571" ht="15"/>
    <row r="280572" ht="15"/>
    <row r="280573" ht="15"/>
    <row r="280574" ht="15"/>
    <row r="280575" ht="15"/>
    <row r="280576" ht="15"/>
    <row r="280577" ht="15"/>
    <row r="280578" ht="15"/>
    <row r="280579" ht="15"/>
    <row r="280580" ht="15"/>
    <row r="280581" ht="15"/>
    <row r="280582" ht="15"/>
    <row r="280583" ht="15"/>
    <row r="280584" ht="15"/>
    <row r="280585" ht="15"/>
    <row r="280586" ht="15"/>
    <row r="280587" ht="15"/>
    <row r="280588" ht="15"/>
    <row r="280589" ht="15"/>
    <row r="280590" ht="15"/>
    <row r="280591" ht="15"/>
    <row r="280592" ht="15"/>
    <row r="280593" ht="15"/>
    <row r="280594" ht="15"/>
    <row r="280595" ht="15"/>
    <row r="280596" ht="15"/>
    <row r="280597" ht="15"/>
    <row r="280598" ht="15"/>
    <row r="280599" ht="15"/>
    <row r="280600" ht="15"/>
    <row r="280601" ht="15"/>
    <row r="280602" ht="15"/>
    <row r="280603" ht="15"/>
    <row r="280604" ht="15"/>
    <row r="280605" ht="15"/>
    <row r="280606" ht="15"/>
    <row r="280607" ht="15"/>
    <row r="280608" ht="15"/>
    <row r="280609" ht="15"/>
    <row r="280610" ht="15"/>
    <row r="280611" ht="15"/>
    <row r="280612" ht="15"/>
    <row r="280613" ht="15"/>
    <row r="280614" ht="15"/>
    <row r="280615" ht="15"/>
    <row r="280616" ht="15"/>
    <row r="280617" ht="15"/>
    <row r="280618" ht="15"/>
    <row r="280619" ht="15"/>
    <row r="280620" ht="15"/>
    <row r="280621" ht="15"/>
    <row r="280622" ht="15"/>
    <row r="280623" ht="15"/>
    <row r="280624" ht="15"/>
    <row r="280625" ht="15"/>
    <row r="280626" ht="15"/>
    <row r="280627" ht="15"/>
    <row r="280628" ht="15"/>
    <row r="280629" ht="15"/>
    <row r="280630" ht="15"/>
    <row r="280631" ht="15"/>
    <row r="280632" ht="15"/>
    <row r="280633" ht="15"/>
    <row r="280634" ht="15"/>
    <row r="280635" ht="15"/>
    <row r="280636" ht="15"/>
    <row r="280637" ht="15"/>
    <row r="280638" ht="15"/>
    <row r="280639" ht="15"/>
    <row r="280640" ht="15"/>
    <row r="280641" ht="15"/>
    <row r="280642" ht="15"/>
    <row r="280643" ht="15"/>
    <row r="280644" ht="15"/>
    <row r="280645" ht="15"/>
    <row r="280646" ht="15"/>
    <row r="280647" ht="15"/>
    <row r="280648" ht="15"/>
    <row r="280649" ht="15"/>
    <row r="280650" ht="15"/>
    <row r="280651" ht="15"/>
    <row r="280652" ht="15"/>
    <row r="280653" ht="15"/>
    <row r="280654" ht="15"/>
    <row r="280655" ht="15"/>
    <row r="280656" ht="15"/>
    <row r="280657" ht="15"/>
    <row r="280658" ht="15"/>
    <row r="280659" ht="15"/>
    <row r="280660" ht="15"/>
    <row r="280661" ht="15"/>
    <row r="280662" ht="15"/>
    <row r="280663" ht="15"/>
    <row r="280664" ht="15"/>
    <row r="280665" ht="15"/>
    <row r="280666" ht="15"/>
    <row r="280667" ht="15"/>
    <row r="280668" ht="15"/>
    <row r="280669" ht="15"/>
    <row r="280670" ht="15"/>
    <row r="280671" ht="15"/>
    <row r="280672" ht="15"/>
    <row r="280673" ht="15"/>
    <row r="280674" ht="15"/>
    <row r="280675" ht="15"/>
    <row r="280676" ht="15"/>
    <row r="280677" ht="15"/>
    <row r="280678" ht="15"/>
    <row r="280679" ht="15"/>
    <row r="280680" ht="15"/>
    <row r="280681" ht="15"/>
    <row r="280682" ht="15"/>
    <row r="280683" ht="15"/>
    <row r="280684" ht="15"/>
    <row r="280685" ht="15"/>
    <row r="280686" ht="15"/>
    <row r="280687" ht="15"/>
    <row r="280688" ht="15"/>
    <row r="280689" ht="15"/>
    <row r="280690" ht="15"/>
    <row r="280691" ht="15"/>
    <row r="280692" ht="15"/>
    <row r="280693" ht="15"/>
    <row r="280694" ht="15"/>
    <row r="280695" ht="15"/>
    <row r="280696" ht="15"/>
    <row r="280697" ht="15"/>
    <row r="280698" ht="15"/>
    <row r="280699" ht="15"/>
    <row r="280700" ht="15"/>
    <row r="280701" ht="15"/>
    <row r="280702" ht="15"/>
    <row r="280703" ht="15"/>
    <row r="280704" ht="15"/>
    <row r="280705" ht="15"/>
    <row r="280706" ht="15"/>
    <row r="280707" ht="15"/>
    <row r="280708" ht="15"/>
    <row r="280709" ht="15"/>
    <row r="280710" ht="15"/>
    <row r="280711" ht="15"/>
    <row r="280712" ht="15"/>
    <row r="280713" ht="15"/>
    <row r="280714" ht="15"/>
    <row r="280715" ht="15"/>
    <row r="280716" ht="15"/>
    <row r="280717" ht="15"/>
    <row r="280718" ht="15"/>
    <row r="280719" ht="15"/>
    <row r="280720" ht="15"/>
    <row r="280721" ht="15"/>
    <row r="280722" ht="15"/>
    <row r="280723" ht="15"/>
    <row r="280724" ht="15"/>
    <row r="280725" ht="15"/>
    <row r="280726" ht="15"/>
    <row r="280727" ht="15"/>
    <row r="280728" ht="15"/>
    <row r="280729" ht="15"/>
    <row r="280730" ht="15"/>
    <row r="280731" ht="15"/>
    <row r="280732" ht="15"/>
    <row r="280733" ht="15"/>
    <row r="280734" ht="15"/>
    <row r="280735" ht="15"/>
    <row r="280736" ht="15"/>
    <row r="280737" ht="15"/>
    <row r="280738" ht="15"/>
    <row r="280739" ht="15"/>
    <row r="280740" ht="15"/>
    <row r="280741" ht="15"/>
    <row r="280742" ht="15"/>
    <row r="280743" ht="15"/>
    <row r="280744" ht="15"/>
    <row r="280745" ht="15"/>
    <row r="280746" ht="15"/>
    <row r="280747" ht="15"/>
    <row r="280748" ht="15"/>
    <row r="280749" ht="15"/>
    <row r="280750" ht="15"/>
    <row r="280751" ht="15"/>
    <row r="280752" ht="15"/>
    <row r="280753" ht="15"/>
    <row r="280754" ht="15"/>
    <row r="280755" ht="15"/>
    <row r="280756" ht="15"/>
    <row r="280757" ht="15"/>
    <row r="280758" ht="15"/>
    <row r="280759" ht="15"/>
    <row r="280760" ht="15"/>
    <row r="280761" ht="15"/>
    <row r="280762" ht="15"/>
    <row r="280763" ht="15"/>
    <row r="280764" ht="15"/>
    <row r="280765" ht="15"/>
    <row r="280766" ht="15"/>
    <row r="280767" ht="15"/>
    <row r="280768" ht="15"/>
    <row r="280769" ht="15"/>
    <row r="280770" ht="15"/>
    <row r="280771" ht="15"/>
    <row r="280772" ht="15"/>
    <row r="280773" ht="15"/>
    <row r="280774" ht="15"/>
    <row r="280775" ht="15"/>
    <row r="280776" ht="15"/>
    <row r="280777" ht="15"/>
    <row r="280778" ht="15"/>
    <row r="280779" ht="15"/>
    <row r="280780" ht="15"/>
    <row r="280781" ht="15"/>
    <row r="280782" ht="15"/>
    <row r="280783" ht="15"/>
    <row r="280784" ht="15"/>
    <row r="280785" ht="15"/>
    <row r="280786" ht="15"/>
    <row r="280787" ht="15"/>
    <row r="280788" ht="15"/>
    <row r="280789" ht="15"/>
    <row r="280790" ht="15"/>
    <row r="280791" ht="15"/>
    <row r="280792" ht="15"/>
    <row r="280793" ht="15"/>
    <row r="280794" ht="15"/>
    <row r="280795" ht="15"/>
    <row r="280796" ht="15"/>
    <row r="280797" ht="15"/>
    <row r="280798" ht="15"/>
    <row r="280799" ht="15"/>
    <row r="280800" ht="15"/>
    <row r="280801" ht="15"/>
    <row r="280802" ht="15"/>
    <row r="280803" ht="15"/>
    <row r="280804" ht="15"/>
    <row r="280805" ht="15"/>
    <row r="280806" ht="15"/>
    <row r="280807" ht="15"/>
    <row r="280808" ht="15"/>
    <row r="280809" ht="15"/>
    <row r="280810" ht="15"/>
    <row r="280811" ht="15"/>
    <row r="280812" ht="15"/>
    <row r="280813" ht="15"/>
    <row r="280814" ht="15"/>
    <row r="280815" ht="15"/>
    <row r="280816" ht="15"/>
    <row r="280817" ht="15"/>
    <row r="280818" ht="15"/>
    <row r="280819" ht="15"/>
    <row r="280820" ht="15"/>
    <row r="280821" ht="15"/>
    <row r="280822" ht="15"/>
    <row r="280823" ht="15"/>
    <row r="280824" ht="15"/>
    <row r="280825" ht="15"/>
    <row r="280826" ht="15"/>
    <row r="280827" ht="15"/>
    <row r="280828" ht="15"/>
    <row r="280829" ht="15"/>
    <row r="280830" ht="15"/>
    <row r="280831" ht="15"/>
    <row r="280832" ht="15"/>
    <row r="280833" ht="15"/>
    <row r="280834" ht="15"/>
    <row r="280835" ht="15"/>
    <row r="280836" ht="15"/>
    <row r="280837" ht="15"/>
    <row r="280838" ht="15"/>
    <row r="280839" ht="15"/>
    <row r="280840" ht="15"/>
    <row r="280841" ht="15"/>
    <row r="280842" ht="15"/>
    <row r="280843" ht="15"/>
    <row r="280844" ht="15"/>
    <row r="280845" ht="15"/>
    <row r="280846" ht="15"/>
    <row r="280847" ht="15"/>
    <row r="280848" ht="15"/>
    <row r="280849" ht="15"/>
    <row r="280850" ht="15"/>
    <row r="280851" ht="15"/>
    <row r="280852" ht="15"/>
    <row r="280853" ht="15"/>
    <row r="280854" ht="15"/>
    <row r="280855" ht="15"/>
    <row r="280856" ht="15"/>
    <row r="280857" ht="15"/>
    <row r="280858" ht="15"/>
    <row r="280859" ht="15"/>
    <row r="280860" ht="15"/>
    <row r="280861" ht="15"/>
    <row r="280862" ht="15"/>
    <row r="280863" ht="15"/>
    <row r="280864" ht="15"/>
    <row r="280865" ht="15"/>
    <row r="280866" ht="15"/>
    <row r="280867" ht="15"/>
    <row r="280868" ht="15"/>
    <row r="280869" ht="15"/>
    <row r="280870" ht="15"/>
    <row r="280871" ht="15"/>
    <row r="280872" ht="15"/>
    <row r="280873" ht="15"/>
    <row r="280874" ht="15"/>
    <row r="280875" ht="15"/>
    <row r="280876" ht="15"/>
    <row r="280877" ht="15"/>
    <row r="280878" ht="15"/>
    <row r="280879" ht="15"/>
    <row r="280880" ht="15"/>
    <row r="280881" ht="15"/>
    <row r="280882" ht="15"/>
    <row r="280883" ht="15"/>
    <row r="280884" ht="15"/>
    <row r="280885" ht="15"/>
    <row r="280886" ht="15"/>
    <row r="280887" ht="15"/>
    <row r="280888" ht="15"/>
    <row r="280889" ht="15"/>
    <row r="280890" ht="15"/>
    <row r="280891" ht="15"/>
    <row r="280892" ht="15"/>
    <row r="280893" ht="15"/>
    <row r="280894" ht="15"/>
    <row r="280895" ht="15"/>
    <row r="280896" ht="15"/>
    <row r="280897" ht="15"/>
    <row r="280898" ht="15"/>
    <row r="280899" ht="15"/>
    <row r="280900" ht="15"/>
    <row r="280901" ht="15"/>
    <row r="280902" ht="15"/>
    <row r="280903" ht="15"/>
    <row r="280904" ht="15"/>
    <row r="280905" ht="15"/>
    <row r="280906" ht="15"/>
    <row r="280907" ht="15"/>
    <row r="280908" ht="15"/>
    <row r="280909" ht="15"/>
    <row r="280910" ht="15"/>
    <row r="280911" ht="15"/>
    <row r="280912" ht="15"/>
    <row r="280913" ht="15"/>
    <row r="280914" ht="15"/>
    <row r="280915" ht="15"/>
    <row r="280916" ht="15"/>
    <row r="280917" ht="15"/>
    <row r="280918" ht="15"/>
    <row r="280919" ht="15"/>
    <row r="280920" ht="15"/>
    <row r="280921" ht="15"/>
    <row r="280922" ht="15"/>
    <row r="280923" ht="15"/>
    <row r="280924" ht="15"/>
    <row r="280925" ht="15"/>
    <row r="280926" ht="15"/>
    <row r="280927" ht="15"/>
    <row r="280928" ht="15"/>
    <row r="280929" ht="15"/>
    <row r="280930" ht="15"/>
    <row r="280931" ht="15"/>
    <row r="280932" ht="15"/>
    <row r="280933" ht="15"/>
    <row r="280934" ht="15"/>
    <row r="280935" ht="15"/>
    <row r="280936" ht="15"/>
    <row r="280937" ht="15"/>
    <row r="280938" ht="15"/>
    <row r="280939" ht="15"/>
    <row r="280940" ht="15"/>
    <row r="280941" ht="15"/>
    <row r="280942" ht="15"/>
    <row r="280943" ht="15"/>
    <row r="280944" ht="15"/>
    <row r="280945" ht="15"/>
    <row r="280946" ht="15"/>
    <row r="280947" ht="15"/>
    <row r="280948" ht="15"/>
    <row r="280949" ht="15"/>
    <row r="280950" ht="15"/>
    <row r="280951" ht="15"/>
    <row r="280952" ht="15"/>
    <row r="280953" ht="15"/>
    <row r="280954" ht="15"/>
    <row r="280955" ht="15"/>
    <row r="280956" ht="15"/>
    <row r="280957" ht="15"/>
    <row r="280958" ht="15"/>
    <row r="280959" ht="15"/>
    <row r="280960" ht="15"/>
    <row r="280961" ht="15"/>
    <row r="280962" ht="15"/>
    <row r="280963" ht="15"/>
    <row r="280964" ht="15"/>
    <row r="280965" ht="15"/>
    <row r="280966" ht="15"/>
    <row r="280967" ht="15"/>
    <row r="280968" ht="15"/>
    <row r="280969" ht="15"/>
    <row r="280970" ht="15"/>
    <row r="280971" ht="15"/>
    <row r="280972" ht="15"/>
    <row r="280973" ht="15"/>
    <row r="280974" ht="15"/>
    <row r="280975" ht="15"/>
    <row r="280976" ht="15"/>
    <row r="280977" ht="15"/>
    <row r="280978" ht="15"/>
    <row r="280979" ht="15"/>
    <row r="280980" ht="15"/>
    <row r="280981" ht="15"/>
    <row r="280982" ht="15"/>
    <row r="280983" ht="15"/>
    <row r="280984" ht="15"/>
    <row r="280985" ht="15"/>
    <row r="280986" ht="15"/>
    <row r="280987" ht="15"/>
    <row r="280988" ht="15"/>
    <row r="280989" ht="15"/>
    <row r="280990" ht="15"/>
    <row r="280991" ht="15"/>
    <row r="280992" ht="15"/>
    <row r="280993" ht="15"/>
    <row r="280994" ht="15"/>
    <row r="280995" ht="15"/>
    <row r="280996" ht="15"/>
    <row r="280997" ht="15"/>
    <row r="280998" ht="15"/>
    <row r="280999" ht="15"/>
    <row r="281000" ht="15"/>
    <row r="281001" ht="15"/>
    <row r="281002" ht="15"/>
    <row r="281003" ht="15"/>
    <row r="281004" ht="15"/>
    <row r="281005" ht="15"/>
    <row r="281006" ht="15"/>
    <row r="281007" ht="15"/>
    <row r="281008" ht="15"/>
    <row r="281009" ht="15"/>
    <row r="281010" ht="15"/>
    <row r="281011" ht="15"/>
    <row r="281012" ht="15"/>
    <row r="281013" ht="15"/>
    <row r="281014" ht="15"/>
    <row r="281015" ht="15"/>
    <row r="281016" ht="15"/>
    <row r="281017" ht="15"/>
    <row r="281018" ht="15"/>
    <row r="281019" ht="15"/>
    <row r="281020" ht="15"/>
    <row r="281021" ht="15"/>
    <row r="281022" ht="15"/>
    <row r="281023" ht="15"/>
    <row r="281024" ht="15"/>
    <row r="281025" ht="15"/>
    <row r="281026" ht="15"/>
    <row r="281027" ht="15"/>
    <row r="281028" ht="15"/>
    <row r="281029" ht="15"/>
    <row r="281030" ht="15"/>
    <row r="281031" ht="15"/>
    <row r="281032" ht="15"/>
    <row r="281033" ht="15"/>
    <row r="281034" ht="15"/>
    <row r="281035" ht="15"/>
    <row r="281036" ht="15"/>
    <row r="281037" ht="15"/>
    <row r="281038" ht="15"/>
    <row r="281039" ht="15"/>
    <row r="281040" ht="15"/>
    <row r="281041" ht="15"/>
    <row r="281042" ht="15"/>
    <row r="281043" ht="15"/>
    <row r="281044" ht="15"/>
    <row r="281045" ht="15"/>
    <row r="281046" ht="15"/>
    <row r="281047" ht="15"/>
    <row r="281048" ht="15"/>
    <row r="281049" ht="15"/>
    <row r="281050" ht="15"/>
    <row r="281051" ht="15"/>
    <row r="281052" ht="15"/>
    <row r="281053" ht="15"/>
    <row r="281054" ht="15"/>
    <row r="281055" ht="15"/>
    <row r="281056" ht="15"/>
    <row r="281057" ht="15"/>
    <row r="281058" ht="15"/>
    <row r="281059" ht="15"/>
    <row r="281060" ht="15"/>
    <row r="281061" ht="15"/>
    <row r="281062" ht="15"/>
    <row r="281063" ht="15"/>
    <row r="281064" ht="15"/>
    <row r="281065" ht="15"/>
    <row r="281066" ht="15"/>
    <row r="281067" ht="15"/>
    <row r="281068" ht="15"/>
    <row r="281069" ht="15"/>
    <row r="281070" ht="15"/>
    <row r="281071" ht="15"/>
    <row r="281072" ht="15"/>
    <row r="281073" ht="15"/>
    <row r="281074" ht="15"/>
    <row r="281075" ht="15"/>
    <row r="281076" ht="15"/>
    <row r="281077" ht="15"/>
    <row r="281078" ht="15"/>
    <row r="281079" ht="15"/>
    <row r="281080" ht="15"/>
    <row r="281081" ht="15"/>
    <row r="281082" ht="15"/>
    <row r="281083" ht="15"/>
    <row r="281084" ht="15"/>
    <row r="281085" ht="15"/>
    <row r="281086" ht="15"/>
    <row r="281087" ht="15"/>
    <row r="281088" ht="15"/>
    <row r="281089" ht="15"/>
    <row r="281090" ht="15"/>
    <row r="281091" ht="15"/>
    <row r="281092" ht="15"/>
    <row r="281093" ht="15"/>
    <row r="281094" ht="15"/>
    <row r="281095" ht="15"/>
    <row r="281096" ht="15"/>
    <row r="281097" ht="15"/>
    <row r="281098" ht="15"/>
    <row r="281099" ht="15"/>
    <row r="281100" ht="15"/>
    <row r="281101" ht="15"/>
    <row r="281102" ht="15"/>
    <row r="281103" ht="15"/>
    <row r="281104" ht="15"/>
    <row r="281105" ht="15"/>
    <row r="281106" ht="15"/>
    <row r="281107" ht="15"/>
    <row r="281108" ht="15"/>
    <row r="281109" ht="15"/>
    <row r="281110" ht="15"/>
    <row r="281111" ht="15"/>
    <row r="281112" ht="15"/>
    <row r="281113" ht="15"/>
    <row r="281114" ht="15"/>
    <row r="281115" ht="15"/>
    <row r="281116" ht="15"/>
    <row r="281117" ht="15"/>
    <row r="281118" ht="15"/>
    <row r="281119" ht="15"/>
    <row r="281120" ht="15"/>
    <row r="281121" ht="15"/>
    <row r="281122" ht="15"/>
    <row r="281123" ht="15"/>
    <row r="281124" ht="15"/>
    <row r="281125" ht="15"/>
    <row r="281126" ht="15"/>
    <row r="281127" ht="15"/>
    <row r="281128" ht="15"/>
    <row r="281129" ht="15"/>
    <row r="281130" ht="15"/>
    <row r="281131" ht="15"/>
    <row r="281132" ht="15"/>
    <row r="281133" ht="15"/>
    <row r="281134" ht="15"/>
    <row r="281135" ht="15"/>
    <row r="281136" ht="15"/>
    <row r="281137" ht="15"/>
    <row r="281138" ht="15"/>
    <row r="281139" ht="15"/>
    <row r="281140" ht="15"/>
    <row r="281141" ht="15"/>
    <row r="281142" ht="15"/>
    <row r="281143" ht="15"/>
    <row r="281144" ht="15"/>
    <row r="281145" ht="15"/>
    <row r="281146" ht="15"/>
    <row r="281147" ht="15"/>
    <row r="281148" ht="15"/>
    <row r="281149" ht="15"/>
    <row r="281150" ht="15"/>
    <row r="281151" ht="15"/>
    <row r="281152" ht="15"/>
    <row r="281153" ht="15"/>
    <row r="281154" ht="15"/>
    <row r="281155" ht="15"/>
    <row r="281156" ht="15"/>
    <row r="281157" ht="15"/>
    <row r="281158" ht="15"/>
    <row r="281159" ht="15"/>
    <row r="281160" ht="15"/>
    <row r="281161" ht="15"/>
    <row r="281162" ht="15"/>
    <row r="281163" ht="15"/>
    <row r="281164" ht="15"/>
    <row r="281165" ht="15"/>
    <row r="281166" ht="15"/>
    <row r="281167" ht="15"/>
    <row r="281168" ht="15"/>
    <row r="281169" ht="15"/>
    <row r="281170" ht="15"/>
    <row r="281171" ht="15"/>
    <row r="281172" ht="15"/>
    <row r="281173" ht="15"/>
    <row r="281174" ht="15"/>
    <row r="281175" ht="15"/>
    <row r="281176" ht="15"/>
    <row r="281177" ht="15"/>
    <row r="281178" ht="15"/>
    <row r="281179" ht="15"/>
    <row r="281180" ht="15"/>
    <row r="281181" ht="15"/>
    <row r="281182" ht="15"/>
    <row r="281183" ht="15"/>
    <row r="281184" ht="15"/>
    <row r="281185" ht="15"/>
    <row r="281186" ht="15"/>
    <row r="281187" ht="15"/>
    <row r="281188" ht="15"/>
    <row r="281189" ht="15"/>
    <row r="281190" ht="15"/>
    <row r="281191" ht="15"/>
    <row r="281192" ht="15"/>
    <row r="281193" ht="15"/>
    <row r="281194" ht="15"/>
    <row r="281195" ht="15"/>
    <row r="281196" ht="15"/>
    <row r="281197" ht="15"/>
    <row r="281198" ht="15"/>
    <row r="281199" ht="15"/>
    <row r="281200" ht="15"/>
    <row r="281201" ht="15"/>
    <row r="281202" ht="15"/>
    <row r="281203" ht="15"/>
    <row r="281204" ht="15"/>
    <row r="281205" ht="15"/>
    <row r="281206" ht="15"/>
    <row r="281207" ht="15"/>
    <row r="281208" ht="15"/>
    <row r="281209" ht="15"/>
    <row r="281210" ht="15"/>
    <row r="281211" ht="15"/>
    <row r="281212" ht="15"/>
    <row r="281213" ht="15"/>
    <row r="281214" ht="15"/>
    <row r="281215" ht="15"/>
    <row r="281216" ht="15"/>
    <row r="281217" ht="15"/>
    <row r="281218" ht="15"/>
    <row r="281219" ht="15"/>
    <row r="281220" ht="15"/>
    <row r="281221" ht="15"/>
    <row r="281222" ht="15"/>
    <row r="281223" ht="15"/>
    <row r="281224" ht="15"/>
    <row r="281225" ht="15"/>
    <row r="281226" ht="15"/>
    <row r="281227" ht="15"/>
    <row r="281228" ht="15"/>
    <row r="281229" ht="15"/>
    <row r="281230" ht="15"/>
    <row r="281231" ht="15"/>
    <row r="281232" ht="15"/>
    <row r="281233" ht="15"/>
    <row r="281234" ht="15"/>
    <row r="281235" ht="15"/>
    <row r="281236" ht="15"/>
    <row r="281237" ht="15"/>
    <row r="281238" ht="15"/>
    <row r="281239" ht="15"/>
    <row r="281240" ht="15"/>
    <row r="281241" ht="15"/>
    <row r="281242" ht="15"/>
    <row r="281243" ht="15"/>
    <row r="281244" ht="15"/>
    <row r="281245" ht="15"/>
    <row r="281246" ht="15"/>
    <row r="281247" ht="15"/>
    <row r="281248" ht="15"/>
    <row r="281249" ht="15"/>
    <row r="281250" ht="15"/>
    <row r="281251" ht="15"/>
    <row r="281252" ht="15"/>
    <row r="281253" ht="15"/>
    <row r="281254" ht="15"/>
    <row r="281255" ht="15"/>
    <row r="281256" ht="15"/>
    <row r="281257" ht="15"/>
    <row r="281258" ht="15"/>
    <row r="281259" ht="15"/>
    <row r="281260" ht="15"/>
    <row r="281261" ht="15"/>
    <row r="281262" ht="15"/>
    <row r="281263" ht="15"/>
    <row r="281264" ht="15"/>
    <row r="281265" ht="15"/>
    <row r="281266" ht="15"/>
    <row r="281267" ht="15"/>
    <row r="281268" ht="15"/>
    <row r="281269" ht="15"/>
    <row r="281270" ht="15"/>
    <row r="281271" ht="15"/>
    <row r="281272" ht="15"/>
    <row r="281273" ht="15"/>
    <row r="281274" ht="15"/>
    <row r="281275" ht="15"/>
    <row r="281276" ht="15"/>
    <row r="281277" ht="15"/>
    <row r="281278" ht="15"/>
    <row r="281279" ht="15"/>
    <row r="281280" ht="15"/>
    <row r="281281" ht="15"/>
    <row r="281282" ht="15"/>
    <row r="281283" ht="15"/>
    <row r="281284" ht="15"/>
    <row r="281285" ht="15"/>
    <row r="281286" ht="15"/>
    <row r="281287" ht="15"/>
    <row r="281288" ht="15"/>
    <row r="281289" ht="15"/>
    <row r="281290" ht="15"/>
    <row r="281291" ht="15"/>
    <row r="281292" ht="15"/>
    <row r="281293" ht="15"/>
    <row r="281294" ht="15"/>
    <row r="281295" ht="15"/>
    <row r="281296" ht="15"/>
    <row r="281297" ht="15"/>
    <row r="281298" ht="15"/>
    <row r="281299" ht="15"/>
    <row r="281300" ht="15"/>
    <row r="281301" ht="15"/>
    <row r="281302" ht="15"/>
    <row r="281303" ht="15"/>
    <row r="281304" ht="15"/>
    <row r="281305" ht="15"/>
    <row r="281306" ht="15"/>
    <row r="281307" ht="15"/>
    <row r="281308" ht="15"/>
    <row r="281309" ht="15"/>
    <row r="281310" ht="15"/>
    <row r="281311" ht="15"/>
    <row r="281312" ht="15"/>
    <row r="281313" ht="15"/>
    <row r="281314" ht="15"/>
    <row r="281315" ht="15"/>
    <row r="281316" ht="15"/>
    <row r="281317" ht="15"/>
    <row r="281318" ht="15"/>
    <row r="281319" ht="15"/>
    <row r="281320" ht="15"/>
    <row r="281321" ht="15"/>
    <row r="281322" ht="15"/>
    <row r="281323" ht="15"/>
    <row r="281324" ht="15"/>
    <row r="281325" ht="15"/>
    <row r="281326" ht="15"/>
    <row r="281327" ht="15"/>
    <row r="281328" ht="15"/>
    <row r="281329" ht="15"/>
    <row r="281330" ht="15"/>
    <row r="281331" ht="15"/>
    <row r="281332" ht="15"/>
    <row r="281333" ht="15"/>
    <row r="281334" ht="15"/>
    <row r="281335" ht="15"/>
    <row r="281336" ht="15"/>
    <row r="281337" ht="15"/>
    <row r="281338" ht="15"/>
    <row r="281339" ht="15"/>
    <row r="281340" ht="15"/>
    <row r="281341" ht="15"/>
    <row r="281342" ht="15"/>
    <row r="281343" ht="15"/>
    <row r="281344" ht="15"/>
    <row r="281345" ht="15"/>
    <row r="281346" ht="15"/>
    <row r="281347" ht="15"/>
    <row r="281348" ht="15"/>
    <row r="281349" ht="15"/>
    <row r="281350" ht="15"/>
    <row r="281351" ht="15"/>
    <row r="281352" ht="15"/>
    <row r="281353" ht="15"/>
    <row r="281354" ht="15"/>
    <row r="281355" ht="15"/>
    <row r="281356" ht="15"/>
    <row r="281357" ht="15"/>
    <row r="281358" ht="15"/>
    <row r="281359" ht="15"/>
    <row r="281360" ht="15"/>
    <row r="281361" ht="15"/>
    <row r="281362" ht="15"/>
    <row r="281363" ht="15"/>
    <row r="281364" ht="15"/>
    <row r="281365" ht="15"/>
    <row r="281366" ht="15"/>
    <row r="281367" ht="15"/>
    <row r="281368" ht="15"/>
    <row r="281369" ht="15"/>
    <row r="281370" ht="15"/>
    <row r="281371" ht="15"/>
    <row r="281372" ht="15"/>
    <row r="281373" ht="15"/>
    <row r="281374" ht="15"/>
    <row r="281375" ht="15"/>
    <row r="281376" ht="15"/>
    <row r="281377" ht="15"/>
    <row r="281378" ht="15"/>
    <row r="281379" ht="15"/>
    <row r="281380" ht="15"/>
    <row r="281381" ht="15"/>
    <row r="281382" ht="15"/>
    <row r="281383" ht="15"/>
    <row r="281384" ht="15"/>
    <row r="281385" ht="15"/>
    <row r="281386" ht="15"/>
    <row r="281387" ht="15"/>
    <row r="281388" ht="15"/>
    <row r="281389" ht="15"/>
    <row r="281390" ht="15"/>
    <row r="281391" ht="15"/>
    <row r="281392" ht="15"/>
    <row r="281393" ht="15"/>
    <row r="281394" ht="15"/>
    <row r="281395" ht="15"/>
    <row r="281396" ht="15"/>
    <row r="281397" ht="15"/>
    <row r="281398" ht="15"/>
    <row r="281399" ht="15"/>
    <row r="281400" ht="15"/>
    <row r="281401" ht="15"/>
    <row r="281402" ht="15"/>
    <row r="281403" ht="15"/>
    <row r="281404" ht="15"/>
    <row r="281405" ht="15"/>
    <row r="281406" ht="15"/>
    <row r="281407" ht="15"/>
    <row r="281408" ht="15"/>
    <row r="281409" ht="15"/>
    <row r="281410" ht="15"/>
    <row r="281411" ht="15"/>
    <row r="281412" ht="15"/>
    <row r="281413" ht="15"/>
    <row r="281414" ht="15"/>
    <row r="281415" ht="15"/>
    <row r="281416" ht="15"/>
    <row r="281417" ht="15"/>
    <row r="281418" ht="15"/>
    <row r="281419" ht="15"/>
    <row r="281420" ht="15"/>
    <row r="281421" ht="15"/>
    <row r="281422" ht="15"/>
    <row r="281423" ht="15"/>
    <row r="281424" ht="15"/>
    <row r="281425" ht="15"/>
    <row r="281426" ht="15"/>
    <row r="281427" ht="15"/>
    <row r="281428" ht="15"/>
    <row r="281429" ht="15"/>
    <row r="281430" ht="15"/>
    <row r="281431" ht="15"/>
    <row r="281432" ht="15"/>
    <row r="281433" ht="15"/>
    <row r="281434" ht="15"/>
    <row r="281435" ht="15"/>
    <row r="281436" ht="15"/>
    <row r="281437" ht="15"/>
    <row r="281438" ht="15"/>
    <row r="281439" ht="15"/>
    <row r="281440" ht="15"/>
    <row r="281441" ht="15"/>
    <row r="281442" ht="15"/>
    <row r="281443" ht="15"/>
    <row r="281444" ht="15"/>
    <row r="281445" ht="15"/>
    <row r="281446" ht="15"/>
    <row r="281447" ht="15"/>
    <row r="281448" ht="15"/>
    <row r="281449" ht="15"/>
    <row r="281450" ht="15"/>
    <row r="281451" ht="15"/>
    <row r="281452" ht="15"/>
    <row r="281453" ht="15"/>
    <row r="281454" ht="15"/>
    <row r="281455" ht="15"/>
    <row r="281456" ht="15"/>
    <row r="281457" ht="15"/>
    <row r="281458" ht="15"/>
    <row r="281459" ht="15"/>
    <row r="281460" ht="15"/>
    <row r="281461" ht="15"/>
    <row r="281462" ht="15"/>
    <row r="281463" ht="15"/>
    <row r="281464" ht="15"/>
    <row r="281465" ht="15"/>
    <row r="281466" ht="15"/>
    <row r="281467" ht="15"/>
    <row r="281468" ht="15"/>
    <row r="281469" ht="15"/>
    <row r="281470" ht="15"/>
    <row r="281471" ht="15"/>
    <row r="281472" ht="15"/>
    <row r="281473" ht="15"/>
    <row r="281474" ht="15"/>
    <row r="281475" ht="15"/>
    <row r="281476" ht="15"/>
    <row r="281477" ht="15"/>
    <row r="281478" ht="15"/>
    <row r="281479" ht="15"/>
    <row r="281480" ht="15"/>
    <row r="281481" ht="15"/>
    <row r="281482" ht="15"/>
    <row r="281483" ht="15"/>
    <row r="281484" ht="15"/>
    <row r="281485" ht="15"/>
    <row r="281486" ht="15"/>
    <row r="281487" ht="15"/>
    <row r="281488" ht="15"/>
    <row r="281489" ht="15"/>
    <row r="281490" ht="15"/>
    <row r="281491" ht="15"/>
    <row r="281492" ht="15"/>
    <row r="281493" ht="15"/>
    <row r="281494" ht="15"/>
    <row r="281495" ht="15"/>
    <row r="281496" ht="15"/>
    <row r="281497" ht="15"/>
    <row r="281498" ht="15"/>
    <row r="281499" ht="15"/>
    <row r="281500" ht="15"/>
    <row r="281501" ht="15"/>
    <row r="281502" ht="15"/>
    <row r="281503" ht="15"/>
    <row r="281504" ht="15"/>
    <row r="281505" ht="15"/>
    <row r="281506" ht="15"/>
    <row r="281507" ht="15"/>
    <row r="281508" ht="15"/>
    <row r="281509" ht="15"/>
    <row r="281510" ht="15"/>
    <row r="281511" ht="15"/>
    <row r="281512" ht="15"/>
    <row r="281513" ht="15"/>
    <row r="281514" ht="15"/>
    <row r="281515" ht="15"/>
    <row r="281516" ht="15"/>
    <row r="281517" ht="15"/>
    <row r="281518" ht="15"/>
    <row r="281519" ht="15"/>
    <row r="281520" ht="15"/>
    <row r="281521" ht="15"/>
    <row r="281522" ht="15"/>
    <row r="281523" ht="15"/>
    <row r="281524" ht="15"/>
    <row r="281525" ht="15"/>
    <row r="281526" ht="15"/>
    <row r="281527" ht="15"/>
    <row r="281528" ht="15"/>
    <row r="281529" ht="15"/>
    <row r="281530" ht="15"/>
    <row r="281531" ht="15"/>
    <row r="281532" ht="15"/>
    <row r="281533" ht="15"/>
    <row r="281534" ht="15"/>
    <row r="281535" ht="15"/>
    <row r="281536" ht="15"/>
    <row r="281537" ht="15"/>
    <row r="281538" ht="15"/>
    <row r="281539" ht="15"/>
    <row r="281540" ht="15"/>
    <row r="281541" ht="15"/>
    <row r="281542" ht="15"/>
    <row r="281543" ht="15"/>
    <row r="281544" ht="15"/>
    <row r="281545" ht="15"/>
    <row r="281546" ht="15"/>
    <row r="281547" ht="15"/>
    <row r="281548" ht="15"/>
    <row r="281549" ht="15"/>
    <row r="281550" ht="15"/>
    <row r="281551" ht="15"/>
    <row r="281552" ht="15"/>
    <row r="281553" ht="15"/>
    <row r="281554" ht="15"/>
    <row r="281555" ht="15"/>
    <row r="281556" ht="15"/>
    <row r="281557" ht="15"/>
    <row r="281558" ht="15"/>
    <row r="281559" ht="15"/>
    <row r="281560" ht="15"/>
    <row r="281561" ht="15"/>
    <row r="281562" ht="15"/>
    <row r="281563" ht="15"/>
    <row r="281564" ht="15"/>
    <row r="281565" ht="15"/>
    <row r="281566" ht="15"/>
    <row r="281567" ht="15"/>
    <row r="281568" ht="15"/>
    <row r="281569" ht="15"/>
    <row r="281570" ht="15"/>
    <row r="281571" ht="15"/>
    <row r="281572" ht="15"/>
    <row r="281573" ht="15"/>
    <row r="281574" ht="15"/>
    <row r="281575" ht="15"/>
    <row r="281576" ht="15"/>
    <row r="281577" ht="15"/>
    <row r="281578" ht="15"/>
    <row r="281579" ht="15"/>
    <row r="281580" ht="15"/>
    <row r="281581" ht="15"/>
    <row r="281582" ht="15"/>
    <row r="281583" ht="15"/>
    <row r="281584" ht="15"/>
    <row r="281585" ht="15"/>
    <row r="281586" ht="15"/>
    <row r="281587" ht="15"/>
    <row r="281588" ht="15"/>
    <row r="281589" ht="15"/>
    <row r="281590" ht="15"/>
    <row r="281591" ht="15"/>
    <row r="281592" ht="15"/>
    <row r="281593" ht="15"/>
    <row r="281594" ht="15"/>
    <row r="281595" ht="15"/>
    <row r="281596" ht="15"/>
    <row r="281597" ht="15"/>
    <row r="281598" ht="15"/>
    <row r="281599" ht="15"/>
    <row r="281600" ht="15"/>
    <row r="281601" ht="15"/>
    <row r="281602" ht="15"/>
    <row r="281603" ht="15"/>
    <row r="281604" ht="15"/>
    <row r="281605" ht="15"/>
    <row r="281606" ht="15"/>
    <row r="281607" ht="15"/>
    <row r="281608" ht="15"/>
    <row r="281609" ht="15"/>
    <row r="281610" ht="15"/>
    <row r="281611" ht="15"/>
    <row r="281612" ht="15"/>
    <row r="281613" ht="15"/>
    <row r="281614" ht="15"/>
    <row r="281615" ht="15"/>
    <row r="281616" ht="15"/>
    <row r="281617" ht="15"/>
    <row r="281618" ht="15"/>
    <row r="281619" ht="15"/>
    <row r="281620" ht="15"/>
    <row r="281621" ht="15"/>
    <row r="281622" ht="15"/>
    <row r="281623" ht="15"/>
    <row r="281624" ht="15"/>
    <row r="281625" ht="15"/>
    <row r="281626" ht="15"/>
    <row r="281627" ht="15"/>
    <row r="281628" ht="15"/>
    <row r="281629" ht="15"/>
    <row r="281630" ht="15"/>
    <row r="281631" ht="15"/>
    <row r="281632" ht="15"/>
    <row r="281633" ht="15"/>
    <row r="281634" ht="15"/>
    <row r="281635" ht="15"/>
    <row r="281636" ht="15"/>
    <row r="281637" ht="15"/>
    <row r="281638" ht="15"/>
    <row r="281639" ht="15"/>
    <row r="281640" ht="15"/>
    <row r="281641" ht="15"/>
    <row r="281642" ht="15"/>
    <row r="281643" ht="15"/>
    <row r="281644" ht="15"/>
    <row r="281645" ht="15"/>
    <row r="281646" ht="15"/>
    <row r="281647" ht="15"/>
    <row r="281648" ht="15"/>
    <row r="281649" ht="15"/>
    <row r="281650" ht="15"/>
    <row r="281651" ht="15"/>
    <row r="281652" ht="15"/>
    <row r="281653" ht="15"/>
    <row r="281654" ht="15"/>
    <row r="281655" ht="15"/>
    <row r="281656" ht="15"/>
    <row r="281657" ht="15"/>
    <row r="281658" ht="15"/>
    <row r="281659" ht="15"/>
    <row r="281660" ht="15"/>
    <row r="281661" ht="15"/>
    <row r="281662" ht="15"/>
    <row r="281663" ht="15"/>
    <row r="281664" ht="15"/>
    <row r="281665" ht="15"/>
    <row r="281666" ht="15"/>
    <row r="281667" ht="15"/>
    <row r="281668" ht="15"/>
    <row r="281669" ht="15"/>
    <row r="281670" ht="15"/>
    <row r="281671" ht="15"/>
    <row r="281672" ht="15"/>
    <row r="281673" ht="15"/>
    <row r="281674" ht="15"/>
    <row r="281675" ht="15"/>
    <row r="281676" ht="15"/>
    <row r="281677" ht="15"/>
    <row r="281678" ht="15"/>
    <row r="281679" ht="15"/>
    <row r="281680" ht="15"/>
    <row r="281681" ht="15"/>
    <row r="281682" ht="15"/>
    <row r="281683" ht="15"/>
    <row r="281684" ht="15"/>
    <row r="281685" ht="15"/>
    <row r="281686" ht="15"/>
    <row r="281687" ht="15"/>
    <row r="281688" ht="15"/>
    <row r="281689" ht="15"/>
    <row r="281690" ht="15"/>
    <row r="281691" ht="15"/>
    <row r="281692" ht="15"/>
    <row r="281693" ht="15"/>
    <row r="281694" ht="15"/>
    <row r="281695" ht="15"/>
    <row r="281696" ht="15"/>
    <row r="281697" ht="15"/>
    <row r="281698" ht="15"/>
    <row r="281699" ht="15"/>
    <row r="281700" ht="15"/>
    <row r="281701" ht="15"/>
    <row r="281702" ht="15"/>
    <row r="281703" ht="15"/>
    <row r="281704" ht="15"/>
    <row r="281705" ht="15"/>
    <row r="281706" ht="15"/>
    <row r="281707" ht="15"/>
    <row r="281708" ht="15"/>
    <row r="281709" ht="15"/>
    <row r="281710" ht="15"/>
    <row r="281711" ht="15"/>
    <row r="281712" ht="15"/>
    <row r="281713" ht="15"/>
    <row r="281714" ht="15"/>
    <row r="281715" ht="15"/>
    <row r="281716" ht="15"/>
    <row r="281717" ht="15"/>
    <row r="281718" ht="15"/>
    <row r="281719" ht="15"/>
    <row r="281720" ht="15"/>
    <row r="281721" ht="15"/>
    <row r="281722" ht="15"/>
    <row r="281723" ht="15"/>
    <row r="281724" ht="15"/>
    <row r="281725" ht="15"/>
    <row r="281726" ht="15"/>
    <row r="281727" ht="15"/>
    <row r="281728" ht="15"/>
    <row r="281729" ht="15"/>
    <row r="281730" ht="15"/>
    <row r="281731" ht="15"/>
    <row r="281732" ht="15"/>
    <row r="281733" ht="15"/>
    <row r="281734" ht="15"/>
    <row r="281735" ht="15"/>
    <row r="281736" ht="15"/>
    <row r="281737" ht="15"/>
    <row r="281738" ht="15"/>
    <row r="281739" ht="15"/>
    <row r="281740" ht="15"/>
    <row r="281741" ht="15"/>
    <row r="281742" ht="15"/>
    <row r="281743" ht="15"/>
    <row r="281744" ht="15"/>
    <row r="281745" ht="15"/>
    <row r="281746" ht="15"/>
    <row r="281747" ht="15"/>
    <row r="281748" ht="15"/>
    <row r="281749" ht="15"/>
    <row r="281750" ht="15"/>
    <row r="281751" ht="15"/>
    <row r="281752" ht="15"/>
    <row r="281753" ht="15"/>
    <row r="281754" ht="15"/>
    <row r="281755" ht="15"/>
    <row r="281756" ht="15"/>
    <row r="281757" ht="15"/>
    <row r="281758" ht="15"/>
    <row r="281759" ht="15"/>
    <row r="281760" ht="15"/>
    <row r="281761" ht="15"/>
    <row r="281762" ht="15"/>
    <row r="281763" ht="15"/>
    <row r="281764" ht="15"/>
    <row r="281765" ht="15"/>
    <row r="281766" ht="15"/>
    <row r="281767" ht="15"/>
    <row r="281768" ht="15"/>
    <row r="281769" ht="15"/>
    <row r="281770" ht="15"/>
    <row r="281771" ht="15"/>
    <row r="281772" ht="15"/>
    <row r="281773" ht="15"/>
    <row r="281774" ht="15"/>
    <row r="281775" ht="15"/>
    <row r="281776" ht="15"/>
    <row r="281777" ht="15"/>
    <row r="281778" ht="15"/>
    <row r="281779" ht="15"/>
    <row r="281780" ht="15"/>
    <row r="281781" ht="15"/>
    <row r="281782" ht="15"/>
    <row r="281783" ht="15"/>
    <row r="281784" ht="15"/>
    <row r="281785" ht="15"/>
    <row r="281786" ht="15"/>
    <row r="281787" ht="15"/>
    <row r="281788" ht="15"/>
    <row r="281789" ht="15"/>
    <row r="281790" ht="15"/>
    <row r="281791" ht="15"/>
    <row r="281792" ht="15"/>
    <row r="281793" ht="15"/>
    <row r="281794" ht="15"/>
    <row r="281795" ht="15"/>
    <row r="281796" ht="15"/>
    <row r="281797" ht="15"/>
    <row r="281798" ht="15"/>
    <row r="281799" ht="15"/>
    <row r="281800" ht="15"/>
    <row r="281801" ht="15"/>
    <row r="281802" ht="15"/>
    <row r="281803" ht="15"/>
    <row r="281804" ht="15"/>
    <row r="281805" ht="15"/>
    <row r="281806" ht="15"/>
    <row r="281807" ht="15"/>
    <row r="281808" ht="15"/>
    <row r="281809" ht="15"/>
    <row r="281810" ht="15"/>
    <row r="281811" ht="15"/>
    <row r="281812" ht="15"/>
    <row r="281813" ht="15"/>
    <row r="281814" ht="15"/>
    <row r="281815" ht="15"/>
    <row r="281816" ht="15"/>
    <row r="281817" ht="15"/>
    <row r="281818" ht="15"/>
    <row r="281819" ht="15"/>
    <row r="281820" ht="15"/>
    <row r="281821" ht="15"/>
    <row r="281822" ht="15"/>
    <row r="281823" ht="15"/>
    <row r="281824" ht="15"/>
    <row r="281825" ht="15"/>
    <row r="281826" ht="15"/>
    <row r="281827" ht="15"/>
    <row r="281828" ht="15"/>
    <row r="281829" ht="15"/>
    <row r="281830" ht="15"/>
    <row r="281831" ht="15"/>
    <row r="281832" ht="15"/>
    <row r="281833" ht="15"/>
    <row r="281834" ht="15"/>
    <row r="281835" ht="15"/>
    <row r="281836" ht="15"/>
    <row r="281837" ht="15"/>
    <row r="281838" ht="15"/>
    <row r="281839" ht="15"/>
    <row r="281840" ht="15"/>
    <row r="281841" ht="15"/>
    <row r="281842" ht="15"/>
    <row r="281843" ht="15"/>
    <row r="281844" ht="15"/>
    <row r="281845" ht="15"/>
    <row r="281846" ht="15"/>
    <row r="281847" ht="15"/>
    <row r="281848" ht="15"/>
    <row r="281849" ht="15"/>
    <row r="281850" ht="15"/>
    <row r="281851" ht="15"/>
    <row r="281852" ht="15"/>
    <row r="281853" ht="15"/>
    <row r="281854" ht="15"/>
    <row r="281855" ht="15"/>
    <row r="281856" ht="15"/>
    <row r="281857" ht="15"/>
    <row r="281858" ht="15"/>
    <row r="281859" ht="15"/>
    <row r="281860" ht="15"/>
    <row r="281861" ht="15"/>
    <row r="281862" ht="15"/>
    <row r="281863" ht="15"/>
    <row r="281864" ht="15"/>
    <row r="281865" ht="15"/>
    <row r="281866" ht="15"/>
    <row r="281867" ht="15"/>
    <row r="281868" ht="15"/>
    <row r="281869" ht="15"/>
    <row r="281870" ht="15"/>
    <row r="281871" ht="15"/>
    <row r="281872" ht="15"/>
    <row r="281873" ht="15"/>
    <row r="281874" ht="15"/>
    <row r="281875" ht="15"/>
    <row r="281876" ht="15"/>
    <row r="281877" ht="15"/>
    <row r="281878" ht="15"/>
    <row r="281879" ht="15"/>
    <row r="281880" ht="15"/>
    <row r="281881" ht="15"/>
    <row r="281882" ht="15"/>
    <row r="281883" ht="15"/>
    <row r="281884" ht="15"/>
    <row r="281885" ht="15"/>
    <row r="281886" ht="15"/>
    <row r="281887" ht="15"/>
    <row r="281888" ht="15"/>
    <row r="281889" ht="15"/>
    <row r="281890" ht="15"/>
    <row r="281891" ht="15"/>
    <row r="281892" ht="15"/>
    <row r="281893" ht="15"/>
    <row r="281894" ht="15"/>
    <row r="281895" ht="15"/>
    <row r="281896" ht="15"/>
    <row r="281897" ht="15"/>
    <row r="281898" ht="15"/>
    <row r="281899" ht="15"/>
    <row r="281900" ht="15"/>
    <row r="281901" ht="15"/>
    <row r="281902" ht="15"/>
    <row r="281903" ht="15"/>
    <row r="281904" ht="15"/>
    <row r="281905" ht="15"/>
    <row r="281906" ht="15"/>
    <row r="281907" ht="15"/>
    <row r="281908" ht="15"/>
    <row r="281909" ht="15"/>
    <row r="281910" ht="15"/>
    <row r="281911" ht="15"/>
    <row r="281912" ht="15"/>
    <row r="281913" ht="15"/>
    <row r="281914" ht="15"/>
    <row r="281915" ht="15"/>
    <row r="281916" ht="15"/>
    <row r="281917" ht="15"/>
    <row r="281918" ht="15"/>
    <row r="281919" ht="15"/>
    <row r="281920" ht="15"/>
    <row r="281921" ht="15"/>
    <row r="281922" ht="15"/>
    <row r="281923" ht="15"/>
    <row r="281924" ht="15"/>
    <row r="281925" ht="15"/>
    <row r="281926" ht="15"/>
    <row r="281927" ht="15"/>
    <row r="281928" ht="15"/>
    <row r="281929" ht="15"/>
    <row r="281930" ht="15"/>
    <row r="281931" ht="15"/>
    <row r="281932" ht="15"/>
    <row r="281933" ht="15"/>
    <row r="281934" ht="15"/>
    <row r="281935" ht="15"/>
    <row r="281936" ht="15"/>
    <row r="281937" ht="15"/>
    <row r="281938" ht="15"/>
    <row r="281939" ht="15"/>
    <row r="281940" ht="15"/>
    <row r="281941" ht="15"/>
    <row r="281942" ht="15"/>
    <row r="281943" ht="15"/>
    <row r="281944" ht="15"/>
    <row r="281945" ht="15"/>
    <row r="281946" ht="15"/>
    <row r="281947" ht="15"/>
    <row r="281948" ht="15"/>
    <row r="281949" ht="15"/>
    <row r="281950" ht="15"/>
    <row r="281951" ht="15"/>
    <row r="281952" ht="15"/>
    <row r="281953" ht="15"/>
    <row r="281954" ht="15"/>
    <row r="281955" ht="15"/>
    <row r="281956" ht="15"/>
    <row r="281957" ht="15"/>
    <row r="281958" ht="15"/>
    <row r="281959" ht="15"/>
    <row r="281960" ht="15"/>
    <row r="281961" ht="15"/>
    <row r="281962" ht="15"/>
    <row r="281963" ht="15"/>
    <row r="281964" ht="15"/>
    <row r="281965" ht="15"/>
    <row r="281966" ht="15"/>
    <row r="281967" ht="15"/>
    <row r="281968" ht="15"/>
    <row r="281969" ht="15"/>
    <row r="281970" ht="15"/>
    <row r="281971" ht="15"/>
    <row r="281972" ht="15"/>
    <row r="281973" ht="15"/>
    <row r="281974" ht="15"/>
    <row r="281975" ht="15"/>
    <row r="281976" ht="15"/>
    <row r="281977" ht="15"/>
    <row r="281978" ht="15"/>
    <row r="281979" ht="15"/>
    <row r="281980" ht="15"/>
    <row r="281981" ht="15"/>
    <row r="281982" ht="15"/>
    <row r="281983" ht="15"/>
    <row r="281984" ht="15"/>
    <row r="281985" ht="15"/>
    <row r="281986" ht="15"/>
    <row r="281987" ht="15"/>
    <row r="281988" ht="15"/>
    <row r="281989" ht="15"/>
    <row r="281990" ht="15"/>
    <row r="281991" ht="15"/>
    <row r="281992" ht="15"/>
    <row r="281993" ht="15"/>
    <row r="281994" ht="15"/>
    <row r="281995" ht="15"/>
    <row r="281996" ht="15"/>
    <row r="281997" ht="15"/>
    <row r="281998" ht="15"/>
    <row r="281999" ht="15"/>
    <row r="282000" ht="15"/>
    <row r="282001" ht="15"/>
    <row r="282002" ht="15"/>
    <row r="282003" ht="15"/>
    <row r="282004" ht="15"/>
    <row r="282005" ht="15"/>
    <row r="282006" ht="15"/>
    <row r="282007" ht="15"/>
    <row r="282008" ht="15"/>
    <row r="282009" ht="15"/>
    <row r="282010" ht="15"/>
    <row r="282011" ht="15"/>
    <row r="282012" ht="15"/>
    <row r="282013" ht="15"/>
    <row r="282014" ht="15"/>
    <row r="282015" ht="15"/>
    <row r="282016" ht="15"/>
    <row r="282017" ht="15"/>
    <row r="282018" ht="15"/>
    <row r="282019" ht="15"/>
    <row r="282020" ht="15"/>
    <row r="282021" ht="15"/>
    <row r="282022" ht="15"/>
    <row r="282023" ht="15"/>
    <row r="282024" ht="15"/>
    <row r="282025" ht="15"/>
    <row r="282026" ht="15"/>
    <row r="282027" ht="15"/>
    <row r="282028" ht="15"/>
    <row r="282029" ht="15"/>
    <row r="282030" ht="15"/>
    <row r="282031" ht="15"/>
    <row r="282032" ht="15"/>
    <row r="282033" ht="15"/>
    <row r="282034" ht="15"/>
    <row r="282035" ht="15"/>
    <row r="282036" ht="15"/>
    <row r="282037" ht="15"/>
    <row r="282038" ht="15"/>
    <row r="282039" ht="15"/>
    <row r="282040" ht="15"/>
    <row r="282041" ht="15"/>
    <row r="282042" ht="15"/>
    <row r="282043" ht="15"/>
    <row r="282044" ht="15"/>
    <row r="282045" ht="15"/>
    <row r="282046" ht="15"/>
    <row r="282047" ht="15"/>
    <row r="282048" ht="15"/>
    <row r="282049" ht="15"/>
    <row r="282050" ht="15"/>
    <row r="282051" ht="15"/>
    <row r="282052" ht="15"/>
    <row r="282053" ht="15"/>
    <row r="282054" ht="15"/>
    <row r="282055" ht="15"/>
    <row r="282056" ht="15"/>
    <row r="282057" ht="15"/>
    <row r="282058" ht="15"/>
    <row r="282059" ht="15"/>
    <row r="282060" ht="15"/>
    <row r="282061" ht="15"/>
    <row r="282062" ht="15"/>
    <row r="282063" ht="15"/>
    <row r="282064" ht="15"/>
    <row r="282065" ht="15"/>
    <row r="282066" ht="15"/>
    <row r="282067" ht="15"/>
    <row r="282068" ht="15"/>
    <row r="282069" ht="15"/>
    <row r="282070" ht="15"/>
    <row r="282071" ht="15"/>
    <row r="282072" ht="15"/>
    <row r="282073" ht="15"/>
    <row r="282074" ht="15"/>
    <row r="282075" ht="15"/>
    <row r="282076" ht="15"/>
    <row r="282077" ht="15"/>
    <row r="282078" ht="15"/>
    <row r="282079" ht="15"/>
    <row r="282080" ht="15"/>
    <row r="282081" ht="15"/>
    <row r="282082" ht="15"/>
    <row r="282083" ht="15"/>
    <row r="282084" ht="15"/>
    <row r="282085" ht="15"/>
    <row r="282086" ht="15"/>
    <row r="282087" ht="15"/>
    <row r="282088" ht="15"/>
    <row r="282089" ht="15"/>
    <row r="282090" ht="15"/>
    <row r="282091" ht="15"/>
    <row r="282092" ht="15"/>
    <row r="282093" ht="15"/>
    <row r="282094" ht="15"/>
    <row r="282095" ht="15"/>
    <row r="282096" ht="15"/>
    <row r="282097" ht="15"/>
    <row r="282098" ht="15"/>
    <row r="282099" ht="15"/>
    <row r="282100" ht="15"/>
    <row r="282101" ht="15"/>
    <row r="282102" ht="15"/>
    <row r="282103" ht="15"/>
    <row r="282104" ht="15"/>
    <row r="282105" ht="15"/>
    <row r="282106" ht="15"/>
    <row r="282107" ht="15"/>
    <row r="282108" ht="15"/>
    <row r="282109" ht="15"/>
    <row r="282110" ht="15"/>
    <row r="282111" ht="15"/>
    <row r="282112" ht="15"/>
    <row r="282113" ht="15"/>
    <row r="282114" ht="15"/>
    <row r="282115" ht="15"/>
    <row r="282116" ht="15"/>
    <row r="282117" ht="15"/>
    <row r="282118" ht="15"/>
    <row r="282119" ht="15"/>
    <row r="282120" ht="15"/>
    <row r="282121" ht="15"/>
    <row r="282122" ht="15"/>
    <row r="282123" ht="15"/>
    <row r="282124" ht="15"/>
    <row r="282125" ht="15"/>
    <row r="282126" ht="15"/>
    <row r="282127" ht="15"/>
    <row r="282128" ht="15"/>
    <row r="282129" ht="15"/>
    <row r="282130" ht="15"/>
    <row r="282131" ht="15"/>
    <row r="282132" ht="15"/>
    <row r="282133" ht="15"/>
    <row r="282134" ht="15"/>
    <row r="282135" ht="15"/>
    <row r="282136" ht="15"/>
    <row r="282137" ht="15"/>
    <row r="282138" ht="15"/>
    <row r="282139" ht="15"/>
    <row r="282140" ht="15"/>
    <row r="282141" ht="15"/>
    <row r="282142" ht="15"/>
    <row r="282143" ht="15"/>
    <row r="282144" ht="15"/>
    <row r="282145" ht="15"/>
    <row r="282146" ht="15"/>
    <row r="282147" ht="15"/>
    <row r="282148" ht="15"/>
    <row r="282149" ht="15"/>
    <row r="282150" ht="15"/>
    <row r="282151" ht="15"/>
    <row r="282152" ht="15"/>
    <row r="282153" ht="15"/>
    <row r="282154" ht="15"/>
    <row r="282155" ht="15"/>
    <row r="282156" ht="15"/>
    <row r="282157" ht="15"/>
    <row r="282158" ht="15"/>
    <row r="282159" ht="15"/>
    <row r="282160" ht="15"/>
    <row r="282161" ht="15"/>
    <row r="282162" ht="15"/>
    <row r="282163" ht="15"/>
    <row r="282164" ht="15"/>
    <row r="282165" ht="15"/>
    <row r="282166" ht="15"/>
    <row r="282167" ht="15"/>
    <row r="282168" ht="15"/>
    <row r="282169" ht="15"/>
    <row r="282170" ht="15"/>
    <row r="282171" ht="15"/>
    <row r="282172" ht="15"/>
    <row r="282173" ht="15"/>
    <row r="282174" ht="15"/>
    <row r="282175" ht="15"/>
    <row r="282176" ht="15"/>
    <row r="282177" ht="15"/>
    <row r="282178" ht="15"/>
    <row r="282179" ht="15"/>
    <row r="282180" ht="15"/>
    <row r="282181" ht="15"/>
    <row r="282182" ht="15"/>
    <row r="282183" ht="15"/>
    <row r="282184" ht="15"/>
    <row r="282185" ht="15"/>
    <row r="282186" ht="15"/>
    <row r="282187" ht="15"/>
    <row r="282188" ht="15"/>
    <row r="282189" ht="15"/>
    <row r="282190" ht="15"/>
    <row r="282191" ht="15"/>
    <row r="282192" ht="15"/>
    <row r="282193" ht="15"/>
    <row r="282194" ht="15"/>
    <row r="282195" ht="15"/>
    <row r="282196" ht="15"/>
    <row r="282197" ht="15"/>
    <row r="282198" ht="15"/>
    <row r="282199" ht="15"/>
    <row r="282200" ht="15"/>
    <row r="282201" ht="15"/>
    <row r="282202" ht="15"/>
    <row r="282203" ht="15"/>
    <row r="282204" ht="15"/>
    <row r="282205" ht="15"/>
    <row r="282206" ht="15"/>
    <row r="282207" ht="15"/>
    <row r="282208" ht="15"/>
    <row r="282209" ht="15"/>
    <row r="282210" ht="15"/>
    <row r="282211" ht="15"/>
    <row r="282212" ht="15"/>
    <row r="282213" ht="15"/>
    <row r="282214" ht="15"/>
    <row r="282215" ht="15"/>
    <row r="282216" ht="15"/>
    <row r="282217" ht="15"/>
    <row r="282218" ht="15"/>
    <row r="282219" ht="15"/>
    <row r="282220" ht="15"/>
    <row r="282221" ht="15"/>
    <row r="282222" ht="15"/>
    <row r="282223" ht="15"/>
    <row r="282224" ht="15"/>
    <row r="282225" ht="15"/>
    <row r="282226" ht="15"/>
    <row r="282227" ht="15"/>
    <row r="282228" ht="15"/>
    <row r="282229" ht="15"/>
    <row r="282230" ht="15"/>
    <row r="282231" ht="15"/>
    <row r="282232" ht="15"/>
    <row r="282233" ht="15"/>
    <row r="282234" ht="15"/>
    <row r="282235" ht="15"/>
    <row r="282236" ht="15"/>
    <row r="282237" ht="15"/>
    <row r="282238" ht="15"/>
    <row r="282239" ht="15"/>
    <row r="282240" ht="15"/>
    <row r="282241" ht="15"/>
    <row r="282242" ht="15"/>
    <row r="282243" ht="15"/>
    <row r="282244" ht="15"/>
    <row r="282245" ht="15"/>
    <row r="282246" ht="15"/>
    <row r="282247" ht="15"/>
    <row r="282248" ht="15"/>
    <row r="282249" ht="15"/>
    <row r="282250" ht="15"/>
    <row r="282251" ht="15"/>
    <row r="282252" ht="15"/>
    <row r="282253" ht="15"/>
    <row r="282254" ht="15"/>
    <row r="282255" ht="15"/>
    <row r="282256" ht="15"/>
    <row r="282257" ht="15"/>
    <row r="282258" ht="15"/>
    <row r="282259" ht="15"/>
    <row r="282260" ht="15"/>
    <row r="282261" ht="15"/>
    <row r="282262" ht="15"/>
    <row r="282263" ht="15"/>
    <row r="282264" ht="15"/>
    <row r="282265" ht="15"/>
    <row r="282266" ht="15"/>
    <row r="282267" ht="15"/>
    <row r="282268" ht="15"/>
    <row r="282269" ht="15"/>
    <row r="282270" ht="15"/>
    <row r="282271" ht="15"/>
    <row r="282272" ht="15"/>
    <row r="282273" ht="15"/>
    <row r="282274" ht="15"/>
    <row r="282275" ht="15"/>
    <row r="282276" ht="15"/>
    <row r="282277" ht="15"/>
    <row r="282278" ht="15"/>
    <row r="282279" ht="15"/>
    <row r="282280" ht="15"/>
    <row r="282281" ht="15"/>
    <row r="282282" ht="15"/>
    <row r="282283" ht="15"/>
    <row r="282284" ht="15"/>
    <row r="282285" ht="15"/>
    <row r="282286" ht="15"/>
    <row r="282287" ht="15"/>
    <row r="282288" ht="15"/>
    <row r="282289" ht="15"/>
    <row r="282290" ht="15"/>
    <row r="282291" ht="15"/>
    <row r="282292" ht="15"/>
    <row r="282293" ht="15"/>
    <row r="282294" ht="15"/>
    <row r="282295" ht="15"/>
    <row r="282296" ht="15"/>
    <row r="282297" ht="15"/>
    <row r="282298" ht="15"/>
    <row r="282299" ht="15"/>
    <row r="282300" ht="15"/>
    <row r="282301" ht="15"/>
    <row r="282302" ht="15"/>
    <row r="282303" ht="15"/>
    <row r="282304" ht="15"/>
    <row r="282305" ht="15"/>
    <row r="282306" ht="15"/>
    <row r="282307" ht="15"/>
    <row r="282308" ht="15"/>
    <row r="282309" ht="15"/>
    <row r="282310" ht="15"/>
    <row r="282311" ht="15"/>
    <row r="282312" ht="15"/>
    <row r="282313" ht="15"/>
    <row r="282314" ht="15"/>
    <row r="282315" ht="15"/>
    <row r="282316" ht="15"/>
    <row r="282317" ht="15"/>
    <row r="282318" ht="15"/>
    <row r="282319" ht="15"/>
    <row r="282320" ht="15"/>
    <row r="282321" ht="15"/>
    <row r="282322" ht="15"/>
    <row r="282323" ht="15"/>
    <row r="282324" ht="15"/>
    <row r="282325" ht="15"/>
    <row r="282326" ht="15"/>
    <row r="282327" ht="15"/>
    <row r="282328" ht="15"/>
    <row r="282329" ht="15"/>
    <row r="282330" ht="15"/>
    <row r="282331" ht="15"/>
    <row r="282332" ht="15"/>
    <row r="282333" ht="15"/>
    <row r="282334" ht="15"/>
    <row r="282335" ht="15"/>
    <row r="282336" ht="15"/>
    <row r="282337" ht="15"/>
    <row r="282338" ht="15"/>
    <row r="282339" ht="15"/>
    <row r="282340" ht="15"/>
    <row r="282341" ht="15"/>
    <row r="282342" ht="15"/>
    <row r="282343" ht="15"/>
    <row r="282344" ht="15"/>
    <row r="282345" ht="15"/>
    <row r="282346" ht="15"/>
    <row r="282347" ht="15"/>
    <row r="282348" ht="15"/>
    <row r="282349" ht="15"/>
    <row r="282350" ht="15"/>
    <row r="282351" ht="15"/>
    <row r="282352" ht="15"/>
    <row r="282353" ht="15"/>
    <row r="282354" ht="15"/>
    <row r="282355" ht="15"/>
    <row r="282356" ht="15"/>
    <row r="282357" ht="15"/>
    <row r="282358" ht="15"/>
    <row r="282359" ht="15"/>
    <row r="282360" ht="15"/>
    <row r="282361" ht="15"/>
    <row r="282362" ht="15"/>
    <row r="282363" ht="15"/>
    <row r="282364" ht="15"/>
    <row r="282365" ht="15"/>
    <row r="282366" ht="15"/>
    <row r="282367" ht="15"/>
    <row r="282368" ht="15"/>
    <row r="282369" ht="15"/>
    <row r="282370" ht="15"/>
    <row r="282371" ht="15"/>
    <row r="282372" ht="15"/>
    <row r="282373" ht="15"/>
    <row r="282374" ht="15"/>
    <row r="282375" ht="15"/>
    <row r="282376" ht="15"/>
    <row r="282377" ht="15"/>
    <row r="282378" ht="15"/>
    <row r="282379" ht="15"/>
    <row r="282380" ht="15"/>
    <row r="282381" ht="15"/>
    <row r="282382" ht="15"/>
    <row r="282383" ht="15"/>
    <row r="282384" ht="15"/>
    <row r="282385" ht="15"/>
    <row r="282386" ht="15"/>
    <row r="282387" ht="15"/>
    <row r="282388" ht="15"/>
    <row r="282389" ht="15"/>
    <row r="282390" ht="15"/>
    <row r="282391" ht="15"/>
    <row r="282392" ht="15"/>
    <row r="282393" ht="15"/>
    <row r="282394" ht="15"/>
    <row r="282395" ht="15"/>
    <row r="282396" ht="15"/>
    <row r="282397" ht="15"/>
    <row r="282398" ht="15"/>
    <row r="282399" ht="15"/>
    <row r="282400" ht="15"/>
    <row r="282401" ht="15"/>
    <row r="282402" ht="15"/>
    <row r="282403" ht="15"/>
    <row r="282404" ht="15"/>
    <row r="282405" ht="15"/>
    <row r="282406" ht="15"/>
    <row r="282407" ht="15"/>
    <row r="282408" ht="15"/>
    <row r="282409" ht="15"/>
    <row r="282410" ht="15"/>
    <row r="282411" ht="15"/>
    <row r="282412" ht="15"/>
    <row r="282413" ht="15"/>
    <row r="282414" ht="15"/>
    <row r="282415" ht="15"/>
    <row r="282416" ht="15"/>
    <row r="282417" ht="15"/>
    <row r="282418" ht="15"/>
    <row r="282419" ht="15"/>
    <row r="282420" ht="15"/>
    <row r="282421" ht="15"/>
    <row r="282422" ht="15"/>
    <row r="282423" ht="15"/>
    <row r="282424" ht="15"/>
    <row r="282425" ht="15"/>
    <row r="282426" ht="15"/>
    <row r="282427" ht="15"/>
    <row r="282428" ht="15"/>
    <row r="282429" ht="15"/>
    <row r="282430" ht="15"/>
    <row r="282431" ht="15"/>
    <row r="282432" ht="15"/>
    <row r="282433" ht="15"/>
    <row r="282434" ht="15"/>
    <row r="282435" ht="15"/>
    <row r="282436" ht="15"/>
    <row r="282437" ht="15"/>
    <row r="282438" ht="15"/>
    <row r="282439" ht="15"/>
    <row r="282440" ht="15"/>
    <row r="282441" ht="15"/>
    <row r="282442" ht="15"/>
    <row r="282443" ht="15"/>
    <row r="282444" ht="15"/>
    <row r="282445" ht="15"/>
    <row r="282446" ht="15"/>
    <row r="282447" ht="15"/>
    <row r="282448" ht="15"/>
    <row r="282449" ht="15"/>
    <row r="282450" ht="15"/>
    <row r="282451" ht="15"/>
    <row r="282452" ht="15"/>
    <row r="282453" ht="15"/>
    <row r="282454" ht="15"/>
    <row r="282455" ht="15"/>
    <row r="282456" ht="15"/>
    <row r="282457" ht="15"/>
    <row r="282458" ht="15"/>
    <row r="282459" ht="15"/>
    <row r="282460" ht="15"/>
    <row r="282461" ht="15"/>
    <row r="282462" ht="15"/>
    <row r="282463" ht="15"/>
    <row r="282464" ht="15"/>
    <row r="282465" ht="15"/>
    <row r="282466" ht="15"/>
    <row r="282467" ht="15"/>
    <row r="282468" ht="15"/>
    <row r="282469" ht="15"/>
    <row r="282470" ht="15"/>
    <row r="282471" ht="15"/>
    <row r="282472" ht="15"/>
    <row r="282473" ht="15"/>
    <row r="282474" ht="15"/>
    <row r="282475" ht="15"/>
    <row r="282476" ht="15"/>
    <row r="282477" ht="15"/>
    <row r="282478" ht="15"/>
    <row r="282479" ht="15"/>
    <row r="282480" ht="15"/>
    <row r="282481" ht="15"/>
    <row r="282482" ht="15"/>
    <row r="282483" ht="15"/>
    <row r="282484" ht="15"/>
    <row r="282485" ht="15"/>
    <row r="282486" ht="15"/>
    <row r="282487" ht="15"/>
    <row r="282488" ht="15"/>
    <row r="282489" ht="15"/>
    <row r="282490" ht="15"/>
    <row r="282491" ht="15"/>
    <row r="282492" ht="15"/>
    <row r="282493" ht="15"/>
    <row r="282494" ht="15"/>
    <row r="282495" ht="15"/>
    <row r="282496" ht="15"/>
    <row r="282497" ht="15"/>
    <row r="282498" ht="15"/>
    <row r="282499" ht="15"/>
    <row r="282500" ht="15"/>
    <row r="282501" ht="15"/>
    <row r="282502" ht="15"/>
    <row r="282503" ht="15"/>
    <row r="282504" ht="15"/>
    <row r="282505" ht="15"/>
    <row r="282506" ht="15"/>
    <row r="282507" ht="15"/>
    <row r="282508" ht="15"/>
    <row r="282509" ht="15"/>
    <row r="282510" ht="15"/>
    <row r="282511" ht="15"/>
    <row r="282512" ht="15"/>
    <row r="282513" ht="15"/>
    <row r="282514" ht="15"/>
    <row r="282515" ht="15"/>
    <row r="282516" ht="15"/>
    <row r="282517" ht="15"/>
    <row r="282518" ht="15"/>
    <row r="282519" ht="15"/>
    <row r="282520" ht="15"/>
    <row r="282521" ht="15"/>
    <row r="282522" ht="15"/>
    <row r="282523" ht="15"/>
    <row r="282524" ht="15"/>
    <row r="282525" ht="15"/>
    <row r="282526" ht="15"/>
    <row r="282527" ht="15"/>
    <row r="282528" ht="15"/>
    <row r="282529" ht="15"/>
    <row r="282530" ht="15"/>
    <row r="282531" ht="15"/>
    <row r="282532" ht="15"/>
    <row r="282533" ht="15"/>
    <row r="282534" ht="15"/>
    <row r="282535" ht="15"/>
    <row r="282536" ht="15"/>
    <row r="282537" ht="15"/>
    <row r="282538" ht="15"/>
    <row r="282539" ht="15"/>
    <row r="282540" ht="15"/>
    <row r="282541" ht="15"/>
    <row r="282542" ht="15"/>
    <row r="282543" ht="15"/>
    <row r="282544" ht="15"/>
    <row r="282545" ht="15"/>
    <row r="282546" ht="15"/>
    <row r="282547" ht="15"/>
    <row r="282548" ht="15"/>
    <row r="282549" ht="15"/>
    <row r="282550" ht="15"/>
    <row r="282551" ht="15"/>
    <row r="282552" ht="15"/>
    <row r="282553" ht="15"/>
    <row r="282554" ht="15"/>
    <row r="282555" ht="15"/>
    <row r="282556" ht="15"/>
    <row r="282557" ht="15"/>
    <row r="282558" ht="15"/>
    <row r="282559" ht="15"/>
    <row r="282560" ht="15"/>
    <row r="282561" ht="15"/>
    <row r="282562" ht="15"/>
    <row r="282563" ht="15"/>
    <row r="282564" ht="15"/>
    <row r="282565" ht="15"/>
    <row r="282566" ht="15"/>
    <row r="282567" ht="15"/>
    <row r="282568" ht="15"/>
    <row r="282569" ht="15"/>
    <row r="282570" ht="15"/>
    <row r="282571" ht="15"/>
    <row r="282572" ht="15"/>
    <row r="282573" ht="15"/>
    <row r="282574" ht="15"/>
    <row r="282575" ht="15"/>
    <row r="282576" ht="15"/>
    <row r="282577" ht="15"/>
    <row r="282578" ht="15"/>
    <row r="282579" ht="15"/>
    <row r="282580" ht="15"/>
    <row r="282581" ht="15"/>
    <row r="282582" ht="15"/>
    <row r="282583" ht="15"/>
    <row r="282584" ht="15"/>
    <row r="282585" ht="15"/>
    <row r="282586" ht="15"/>
    <row r="282587" ht="15"/>
    <row r="282588" ht="15"/>
    <row r="282589" ht="15"/>
    <row r="282590" ht="15"/>
    <row r="282591" ht="15"/>
    <row r="282592" ht="15"/>
    <row r="282593" ht="15"/>
    <row r="282594" ht="15"/>
    <row r="282595" ht="15"/>
    <row r="282596" ht="15"/>
    <row r="282597" ht="15"/>
    <row r="282598" ht="15"/>
    <row r="282599" ht="15"/>
    <row r="282600" ht="15"/>
    <row r="282601" ht="15"/>
    <row r="282602" ht="15"/>
    <row r="282603" ht="15"/>
    <row r="282604" ht="15"/>
    <row r="282605" ht="15"/>
    <row r="282606" ht="15"/>
    <row r="282607" ht="15"/>
    <row r="282608" ht="15"/>
    <row r="282609" ht="15"/>
    <row r="282610" ht="15"/>
    <row r="282611" ht="15"/>
    <row r="282612" ht="15"/>
    <row r="282613" ht="15"/>
    <row r="282614" ht="15"/>
    <row r="282615" ht="15"/>
    <row r="282616" ht="15"/>
    <row r="282617" ht="15"/>
    <row r="282618" ht="15"/>
    <row r="282619" ht="15"/>
    <row r="282620" ht="15"/>
    <row r="282621" ht="15"/>
    <row r="282622" ht="15"/>
    <row r="282623" ht="15"/>
    <row r="282624" ht="15"/>
    <row r="282625" ht="15"/>
    <row r="282626" ht="15"/>
    <row r="282627" ht="15"/>
    <row r="282628" ht="15"/>
    <row r="282629" ht="15"/>
    <row r="282630" ht="15"/>
    <row r="282631" ht="15"/>
    <row r="282632" ht="15"/>
    <row r="282633" ht="15"/>
    <row r="282634" ht="15"/>
    <row r="282635" ht="15"/>
    <row r="282636" ht="15"/>
    <row r="282637" ht="15"/>
    <row r="282638" ht="15"/>
    <row r="282639" ht="15"/>
    <row r="282640" ht="15"/>
    <row r="282641" ht="15"/>
    <row r="282642" ht="15"/>
    <row r="282643" ht="15"/>
    <row r="282644" ht="15"/>
    <row r="282645" ht="15"/>
    <row r="282646" ht="15"/>
    <row r="282647" ht="15"/>
    <row r="282648" ht="15"/>
    <row r="282649" ht="15"/>
    <row r="282650" ht="15"/>
    <row r="282651" ht="15"/>
    <row r="282652" ht="15"/>
    <row r="282653" ht="15"/>
    <row r="282654" ht="15"/>
    <row r="282655" ht="15"/>
    <row r="282656" ht="15"/>
    <row r="282657" ht="15"/>
    <row r="282658" ht="15"/>
    <row r="282659" ht="15"/>
    <row r="282660" ht="15"/>
    <row r="282661" ht="15"/>
    <row r="282662" ht="15"/>
    <row r="282663" ht="15"/>
    <row r="282664" ht="15"/>
    <row r="282665" ht="15"/>
    <row r="282666" ht="15"/>
    <row r="282667" ht="15"/>
    <row r="282668" ht="15"/>
    <row r="282669" ht="15"/>
    <row r="282670" ht="15"/>
    <row r="282671" ht="15"/>
    <row r="282672" ht="15"/>
    <row r="282673" ht="15"/>
    <row r="282674" ht="15"/>
    <row r="282675" ht="15"/>
    <row r="282676" ht="15"/>
    <row r="282677" ht="15"/>
    <row r="282678" ht="15"/>
    <row r="282679" ht="15"/>
    <row r="282680" ht="15"/>
    <row r="282681" ht="15"/>
    <row r="282682" ht="15"/>
    <row r="282683" ht="15"/>
    <row r="282684" ht="15"/>
    <row r="282685" ht="15"/>
    <row r="282686" ht="15"/>
    <row r="282687" ht="15"/>
    <row r="282688" ht="15"/>
    <row r="282689" ht="15"/>
    <row r="282690" ht="15"/>
    <row r="282691" ht="15"/>
    <row r="282692" ht="15"/>
    <row r="282693" ht="15"/>
    <row r="282694" ht="15"/>
    <row r="282695" ht="15"/>
    <row r="282696" ht="15"/>
    <row r="282697" ht="15"/>
    <row r="282698" ht="15"/>
    <row r="282699" ht="15"/>
    <row r="282700" ht="15"/>
    <row r="282701" ht="15"/>
    <row r="282702" ht="15"/>
    <row r="282703" ht="15"/>
    <row r="282704" ht="15"/>
    <row r="282705" ht="15"/>
    <row r="282706" ht="15"/>
    <row r="282707" ht="15"/>
    <row r="282708" ht="15"/>
    <row r="282709" ht="15"/>
    <row r="282710" ht="15"/>
    <row r="282711" ht="15"/>
    <row r="282712" ht="15"/>
    <row r="282713" ht="15"/>
    <row r="282714" ht="15"/>
    <row r="282715" ht="15"/>
    <row r="282716" ht="15"/>
    <row r="282717" ht="15"/>
    <row r="282718" ht="15"/>
    <row r="282719" ht="15"/>
    <row r="282720" ht="15"/>
    <row r="282721" ht="15"/>
    <row r="282722" ht="15"/>
    <row r="282723" ht="15"/>
    <row r="282724" ht="15"/>
    <row r="282725" ht="15"/>
    <row r="282726" ht="15"/>
    <row r="282727" ht="15"/>
    <row r="282728" ht="15"/>
    <row r="282729" ht="15"/>
    <row r="282730" ht="15"/>
    <row r="282731" ht="15"/>
    <row r="282732" ht="15"/>
    <row r="282733" ht="15"/>
    <row r="282734" ht="15"/>
    <row r="282735" ht="15"/>
    <row r="282736" ht="15"/>
    <row r="282737" ht="15"/>
    <row r="282738" ht="15"/>
    <row r="282739" ht="15"/>
    <row r="282740" ht="15"/>
    <row r="282741" ht="15"/>
    <row r="282742" ht="15"/>
    <row r="282743" ht="15"/>
    <row r="282744" ht="15"/>
    <row r="282745" ht="15"/>
    <row r="282746" ht="15"/>
    <row r="282747" ht="15"/>
    <row r="282748" ht="15"/>
    <row r="282749" ht="15"/>
    <row r="282750" ht="15"/>
    <row r="282751" ht="15"/>
    <row r="282752" ht="15"/>
    <row r="282753" ht="15"/>
    <row r="282754" ht="15"/>
    <row r="282755" ht="15"/>
    <row r="282756" ht="15"/>
    <row r="282757" ht="15"/>
    <row r="282758" ht="15"/>
    <row r="282759" ht="15"/>
    <row r="282760" ht="15"/>
    <row r="282761" ht="15"/>
    <row r="282762" ht="15"/>
    <row r="282763" ht="15"/>
    <row r="282764" ht="15"/>
    <row r="282765" ht="15"/>
    <row r="282766" ht="15"/>
    <row r="282767" ht="15"/>
    <row r="282768" ht="15"/>
    <row r="282769" ht="15"/>
    <row r="282770" ht="15"/>
    <row r="282771" ht="15"/>
    <row r="282772" ht="15"/>
    <row r="282773" ht="15"/>
    <row r="282774" ht="15"/>
    <row r="282775" ht="15"/>
    <row r="282776" ht="15"/>
    <row r="282777" ht="15"/>
    <row r="282778" ht="15"/>
    <row r="282779" ht="15"/>
    <row r="282780" ht="15"/>
    <row r="282781" ht="15"/>
    <row r="282782" ht="15"/>
    <row r="282783" ht="15"/>
    <row r="282784" ht="15"/>
    <row r="282785" ht="15"/>
    <row r="282786" ht="15"/>
    <row r="282787" ht="15"/>
    <row r="282788" ht="15"/>
    <row r="282789" ht="15"/>
    <row r="282790" ht="15"/>
    <row r="282791" ht="15"/>
    <row r="282792" ht="15"/>
    <row r="282793" ht="15"/>
    <row r="282794" ht="15"/>
    <row r="282795" ht="15"/>
    <row r="282796" ht="15"/>
    <row r="282797" ht="15"/>
    <row r="282798" ht="15"/>
    <row r="282799" ht="15"/>
    <row r="282800" ht="15"/>
    <row r="282801" ht="15"/>
    <row r="282802" ht="15"/>
    <row r="282803" ht="15"/>
    <row r="282804" ht="15"/>
    <row r="282805" ht="15"/>
    <row r="282806" ht="15"/>
    <row r="282807" ht="15"/>
    <row r="282808" ht="15"/>
    <row r="282809" ht="15"/>
    <row r="282810" ht="15"/>
    <row r="282811" ht="15"/>
    <row r="282812" ht="15"/>
    <row r="282813" ht="15"/>
    <row r="282814" ht="15"/>
    <row r="282815" ht="15"/>
    <row r="282816" ht="15"/>
    <row r="282817" ht="15"/>
    <row r="282818" ht="15"/>
    <row r="282819" ht="15"/>
    <row r="282820" ht="15"/>
    <row r="282821" ht="15"/>
    <row r="282822" ht="15"/>
    <row r="282823" ht="15"/>
    <row r="282824" ht="15"/>
    <row r="282825" ht="15"/>
    <row r="282826" ht="15"/>
    <row r="282827" ht="15"/>
    <row r="282828" ht="15"/>
    <row r="282829" ht="15"/>
    <row r="282830" ht="15"/>
    <row r="282831" ht="15"/>
    <row r="282832" ht="15"/>
    <row r="282833" ht="15"/>
    <row r="282834" ht="15"/>
    <row r="282835" ht="15"/>
    <row r="282836" ht="15"/>
    <row r="282837" ht="15"/>
    <row r="282838" ht="15"/>
    <row r="282839" ht="15"/>
    <row r="282840" ht="15"/>
    <row r="282841" ht="15"/>
    <row r="282842" ht="15"/>
    <row r="282843" ht="15"/>
    <row r="282844" ht="15"/>
    <row r="282845" ht="15"/>
    <row r="282846" ht="15"/>
    <row r="282847" ht="15"/>
    <row r="282848" ht="15"/>
    <row r="282849" ht="15"/>
    <row r="282850" ht="15"/>
    <row r="282851" ht="15"/>
    <row r="282852" ht="15"/>
    <row r="282853" ht="15"/>
    <row r="282854" ht="15"/>
    <row r="282855" ht="15"/>
    <row r="282856" ht="15"/>
    <row r="282857" ht="15"/>
    <row r="282858" ht="15"/>
    <row r="282859" ht="15"/>
    <row r="282860" ht="15"/>
    <row r="282861" ht="15"/>
    <row r="282862" ht="15"/>
    <row r="282863" ht="15"/>
    <row r="282864" ht="15"/>
    <row r="282865" ht="15"/>
    <row r="282866" ht="15"/>
    <row r="282867" ht="15"/>
    <row r="282868" ht="15"/>
    <row r="282869" ht="15"/>
    <row r="282870" ht="15"/>
    <row r="282871" ht="15"/>
    <row r="282872" ht="15"/>
    <row r="282873" ht="15"/>
    <row r="282874" ht="15"/>
    <row r="282875" ht="15"/>
    <row r="282876" ht="15"/>
    <row r="282877" ht="15"/>
    <row r="282878" ht="15"/>
    <row r="282879" ht="15"/>
    <row r="282880" ht="15"/>
    <row r="282881" ht="15"/>
    <row r="282882" ht="15"/>
    <row r="282883" ht="15"/>
    <row r="282884" ht="15"/>
    <row r="282885" ht="15"/>
    <row r="282886" ht="15"/>
    <row r="282887" ht="15"/>
    <row r="282888" ht="15"/>
    <row r="282889" ht="15"/>
    <row r="282890" ht="15"/>
    <row r="282891" ht="15"/>
    <row r="282892" ht="15"/>
    <row r="282893" ht="15"/>
    <row r="282894" ht="15"/>
    <row r="282895" ht="15"/>
    <row r="282896" ht="15"/>
    <row r="282897" ht="15"/>
    <row r="282898" ht="15"/>
    <row r="282899" ht="15"/>
    <row r="282900" ht="15"/>
    <row r="282901" ht="15"/>
    <row r="282902" ht="15"/>
    <row r="282903" ht="15"/>
    <row r="282904" ht="15"/>
    <row r="282905" ht="15"/>
    <row r="282906" ht="15"/>
    <row r="282907" ht="15"/>
    <row r="282908" ht="15"/>
    <row r="282909" ht="15"/>
    <row r="282910" ht="15"/>
    <row r="282911" ht="15"/>
    <row r="282912" ht="15"/>
    <row r="282913" ht="15"/>
    <row r="282914" ht="15"/>
    <row r="282915" ht="15"/>
    <row r="282916" ht="15"/>
    <row r="282917" ht="15"/>
    <row r="282918" ht="15"/>
    <row r="282919" ht="15"/>
    <row r="282920" ht="15"/>
    <row r="282921" ht="15"/>
    <row r="282922" ht="15"/>
    <row r="282923" ht="15"/>
    <row r="282924" ht="15"/>
    <row r="282925" ht="15"/>
    <row r="282926" ht="15"/>
    <row r="282927" ht="15"/>
    <row r="282928" ht="15"/>
    <row r="282929" ht="15"/>
    <row r="282930" ht="15"/>
    <row r="282931" ht="15"/>
    <row r="282932" ht="15"/>
    <row r="282933" ht="15"/>
    <row r="282934" ht="15"/>
    <row r="282935" ht="15"/>
    <row r="282936" ht="15"/>
    <row r="282937" ht="15"/>
    <row r="282938" ht="15"/>
    <row r="282939" ht="15"/>
    <row r="282940" ht="15"/>
    <row r="282941" ht="15"/>
    <row r="282942" ht="15"/>
    <row r="282943" ht="15"/>
    <row r="282944" ht="15"/>
    <row r="282945" ht="15"/>
    <row r="282946" ht="15"/>
    <row r="282947" ht="15"/>
    <row r="282948" ht="15"/>
    <row r="282949" ht="15"/>
    <row r="282950" ht="15"/>
    <row r="282951" ht="15"/>
    <row r="282952" ht="15"/>
    <row r="282953" ht="15"/>
    <row r="282954" ht="15"/>
    <row r="282955" ht="15"/>
    <row r="282956" ht="15"/>
    <row r="282957" ht="15"/>
    <row r="282958" ht="15"/>
    <row r="282959" ht="15"/>
    <row r="282960" ht="15"/>
    <row r="282961" ht="15"/>
    <row r="282962" ht="15"/>
    <row r="282963" ht="15"/>
    <row r="282964" ht="15"/>
    <row r="282965" ht="15"/>
    <row r="282966" ht="15"/>
    <row r="282967" ht="15"/>
    <row r="282968" ht="15"/>
    <row r="282969" ht="15"/>
    <row r="282970" ht="15"/>
    <row r="282971" ht="15"/>
    <row r="282972" ht="15"/>
    <row r="282973" ht="15"/>
    <row r="282974" ht="15"/>
    <row r="282975" ht="15"/>
    <row r="282976" ht="15"/>
    <row r="282977" ht="15"/>
    <row r="282978" ht="15"/>
    <row r="282979" ht="15"/>
    <row r="282980" ht="15"/>
    <row r="282981" ht="15"/>
    <row r="282982" ht="15"/>
    <row r="282983" ht="15"/>
    <row r="282984" ht="15"/>
    <row r="282985" ht="15"/>
    <row r="282986" ht="15"/>
    <row r="282987" ht="15"/>
    <row r="282988" ht="15"/>
    <row r="282989" ht="15"/>
    <row r="282990" ht="15"/>
    <row r="282991" ht="15"/>
    <row r="282992" ht="15"/>
    <row r="282993" ht="15"/>
    <row r="282994" ht="15"/>
    <row r="282995" ht="15"/>
    <row r="282996" ht="15"/>
    <row r="282997" ht="15"/>
    <row r="282998" ht="15"/>
    <row r="282999" ht="15"/>
    <row r="283000" ht="15"/>
    <row r="283001" ht="15"/>
    <row r="283002" ht="15"/>
    <row r="283003" ht="15"/>
    <row r="283004" ht="15"/>
    <row r="283005" ht="15"/>
    <row r="283006" ht="15"/>
    <row r="283007" ht="15"/>
    <row r="283008" ht="15"/>
    <row r="283009" ht="15"/>
    <row r="283010" ht="15"/>
    <row r="283011" ht="15"/>
    <row r="283012" ht="15"/>
    <row r="283013" ht="15"/>
    <row r="283014" ht="15"/>
    <row r="283015" ht="15"/>
    <row r="283016" ht="15"/>
    <row r="283017" ht="15"/>
    <row r="283018" ht="15"/>
    <row r="283019" ht="15"/>
    <row r="283020" ht="15"/>
    <row r="283021" ht="15"/>
    <row r="283022" ht="15"/>
    <row r="283023" ht="15"/>
    <row r="283024" ht="15"/>
    <row r="283025" ht="15"/>
    <row r="283026" ht="15"/>
    <row r="283027" ht="15"/>
    <row r="283028" ht="15"/>
    <row r="283029" ht="15"/>
    <row r="283030" ht="15"/>
    <row r="283031" ht="15"/>
    <row r="283032" ht="15"/>
    <row r="283033" ht="15"/>
    <row r="283034" ht="15"/>
    <row r="283035" ht="15"/>
    <row r="283036" ht="15"/>
    <row r="283037" ht="15"/>
    <row r="283038" ht="15"/>
    <row r="283039" ht="15"/>
    <row r="283040" ht="15"/>
    <row r="283041" ht="15"/>
    <row r="283042" ht="15"/>
    <row r="283043" ht="15"/>
    <row r="283044" ht="15"/>
    <row r="283045" ht="15"/>
    <row r="283046" ht="15"/>
    <row r="283047" ht="15"/>
    <row r="283048" ht="15"/>
    <row r="283049" ht="15"/>
    <row r="283050" ht="15"/>
    <row r="283051" ht="15"/>
    <row r="283052" ht="15"/>
    <row r="283053" ht="15"/>
    <row r="283054" ht="15"/>
    <row r="283055" ht="15"/>
    <row r="283056" ht="15"/>
    <row r="283057" ht="15"/>
    <row r="283058" ht="15"/>
    <row r="283059" ht="15"/>
    <row r="283060" ht="15"/>
    <row r="283061" ht="15"/>
    <row r="283062" ht="15"/>
    <row r="283063" ht="15"/>
    <row r="283064" ht="15"/>
    <row r="283065" ht="15"/>
    <row r="283066" ht="15"/>
    <row r="283067" ht="15"/>
    <row r="283068" ht="15"/>
    <row r="283069" ht="15"/>
    <row r="283070" ht="15"/>
    <row r="283071" ht="15"/>
    <row r="283072" ht="15"/>
    <row r="283073" ht="15"/>
    <row r="283074" ht="15"/>
    <row r="283075" ht="15"/>
    <row r="283076" ht="15"/>
    <row r="283077" ht="15"/>
    <row r="283078" ht="15"/>
    <row r="283079" ht="15"/>
    <row r="283080" ht="15"/>
    <row r="283081" ht="15"/>
    <row r="283082" ht="15"/>
    <row r="283083" ht="15"/>
    <row r="283084" ht="15"/>
    <row r="283085" ht="15"/>
    <row r="283086" ht="15"/>
    <row r="283087" ht="15"/>
    <row r="283088" ht="15"/>
    <row r="283089" ht="15"/>
    <row r="283090" ht="15"/>
    <row r="283091" ht="15"/>
    <row r="283092" ht="15"/>
    <row r="283093" ht="15"/>
    <row r="283094" ht="15"/>
    <row r="283095" ht="15"/>
    <row r="283096" ht="15"/>
    <row r="283097" ht="15"/>
    <row r="283098" ht="15"/>
    <row r="283099" ht="15"/>
    <row r="283100" ht="15"/>
    <row r="283101" ht="15"/>
    <row r="283102" ht="15"/>
    <row r="283103" ht="15"/>
    <row r="283104" ht="15"/>
    <row r="283105" ht="15"/>
    <row r="283106" ht="15"/>
    <row r="283107" ht="15"/>
    <row r="283108" ht="15"/>
    <row r="283109" ht="15"/>
    <row r="283110" ht="15"/>
    <row r="283111" ht="15"/>
    <row r="283112" ht="15"/>
    <row r="283113" ht="15"/>
    <row r="283114" ht="15"/>
    <row r="283115" ht="15"/>
    <row r="283116" ht="15"/>
    <row r="283117" ht="15"/>
    <row r="283118" ht="15"/>
    <row r="283119" ht="15"/>
    <row r="283120" ht="15"/>
    <row r="283121" ht="15"/>
    <row r="283122" ht="15"/>
    <row r="283123" ht="15"/>
    <row r="283124" ht="15"/>
    <row r="283125" ht="15"/>
    <row r="283126" ht="15"/>
    <row r="283127" ht="15"/>
    <row r="283128" ht="15"/>
    <row r="283129" ht="15"/>
    <row r="283130" ht="15"/>
    <row r="283131" ht="15"/>
    <row r="283132" ht="15"/>
    <row r="283133" ht="15"/>
    <row r="283134" ht="15"/>
    <row r="283135" ht="15"/>
    <row r="283136" ht="15"/>
    <row r="283137" ht="15"/>
    <row r="283138" ht="15"/>
    <row r="283139" ht="15"/>
    <row r="283140" ht="15"/>
    <row r="283141" ht="15"/>
    <row r="283142" ht="15"/>
    <row r="283143" ht="15"/>
    <row r="283144" ht="15"/>
    <row r="283145" ht="15"/>
    <row r="283146" ht="15"/>
    <row r="283147" ht="15"/>
    <row r="283148" ht="15"/>
    <row r="283149" ht="15"/>
    <row r="283150" ht="15"/>
    <row r="283151" ht="15"/>
    <row r="283152" ht="15"/>
    <row r="283153" ht="15"/>
    <row r="283154" ht="15"/>
    <row r="283155" ht="15"/>
    <row r="283156" ht="15"/>
    <row r="283157" ht="15"/>
    <row r="283158" ht="15"/>
    <row r="283159" ht="15"/>
    <row r="283160" ht="15"/>
    <row r="283161" ht="15"/>
    <row r="283162" ht="15"/>
    <row r="283163" ht="15"/>
    <row r="283164" ht="15"/>
    <row r="283165" ht="15"/>
    <row r="283166" ht="15"/>
    <row r="283167" ht="15"/>
    <row r="283168" ht="15"/>
    <row r="283169" ht="15"/>
    <row r="283170" ht="15"/>
    <row r="283171" ht="15"/>
    <row r="283172" ht="15"/>
    <row r="283173" ht="15"/>
    <row r="283174" ht="15"/>
    <row r="283175" ht="15"/>
    <row r="283176" ht="15"/>
    <row r="283177" ht="15"/>
    <row r="283178" ht="15"/>
    <row r="283179" ht="15"/>
    <row r="283180" ht="15"/>
    <row r="283181" ht="15"/>
    <row r="283182" ht="15"/>
    <row r="283183" ht="15"/>
    <row r="283184" ht="15"/>
    <row r="283185" ht="15"/>
    <row r="283186" ht="15"/>
    <row r="283187" ht="15"/>
    <row r="283188" ht="15"/>
    <row r="283189" ht="15"/>
    <row r="283190" ht="15"/>
    <row r="283191" ht="15"/>
    <row r="283192" ht="15"/>
    <row r="283193" ht="15"/>
    <row r="283194" ht="15"/>
    <row r="283195" ht="15"/>
    <row r="283196" ht="15"/>
    <row r="283197" ht="15"/>
    <row r="283198" ht="15"/>
    <row r="283199" ht="15"/>
    <row r="283200" ht="15"/>
    <row r="283201" ht="15"/>
    <row r="283202" ht="15"/>
    <row r="283203" ht="15"/>
    <row r="283204" ht="15"/>
    <row r="283205" ht="15"/>
    <row r="283206" ht="15"/>
    <row r="283207" ht="15"/>
    <row r="283208" ht="15"/>
    <row r="283209" ht="15"/>
    <row r="283210" ht="15"/>
    <row r="283211" ht="15"/>
    <row r="283212" ht="15"/>
    <row r="283213" ht="15"/>
    <row r="283214" ht="15"/>
    <row r="283215" ht="15"/>
    <row r="283216" ht="15"/>
    <row r="283217" ht="15"/>
    <row r="283218" ht="15"/>
    <row r="283219" ht="15"/>
    <row r="283220" ht="15"/>
    <row r="283221" ht="15"/>
    <row r="283222" ht="15"/>
    <row r="283223" ht="15"/>
    <row r="283224" ht="15"/>
    <row r="283225" ht="15"/>
    <row r="283226" ht="15"/>
    <row r="283227" ht="15"/>
    <row r="283228" ht="15"/>
    <row r="283229" ht="15"/>
    <row r="283230" ht="15"/>
    <row r="283231" ht="15"/>
    <row r="283232" ht="15"/>
    <row r="283233" ht="15"/>
    <row r="283234" ht="15"/>
    <row r="283235" ht="15"/>
    <row r="283236" ht="15"/>
    <row r="283237" ht="15"/>
    <row r="283238" ht="15"/>
    <row r="283239" ht="15"/>
    <row r="283240" ht="15"/>
    <row r="283241" ht="15"/>
    <row r="283242" ht="15"/>
    <row r="283243" ht="15"/>
    <row r="283244" ht="15"/>
    <row r="283245" ht="15"/>
    <row r="283246" ht="15"/>
    <row r="283247" ht="15"/>
    <row r="283248" ht="15"/>
    <row r="283249" ht="15"/>
    <row r="283250" ht="15"/>
    <row r="283251" ht="15"/>
    <row r="283252" ht="15"/>
    <row r="283253" ht="15"/>
    <row r="283254" ht="15"/>
    <row r="283255" ht="15"/>
    <row r="283256" ht="15"/>
    <row r="283257" ht="15"/>
    <row r="283258" ht="15"/>
    <row r="283259" ht="15"/>
    <row r="283260" ht="15"/>
    <row r="283261" ht="15"/>
    <row r="283262" ht="15"/>
    <row r="283263" ht="15"/>
    <row r="283264" ht="15"/>
    <row r="283265" ht="15"/>
    <row r="283266" ht="15"/>
    <row r="283267" ht="15"/>
    <row r="283268" ht="15"/>
    <row r="283269" ht="15"/>
    <row r="283270" ht="15"/>
    <row r="283271" ht="15"/>
    <row r="283272" ht="15"/>
    <row r="283273" ht="15"/>
    <row r="283274" ht="15"/>
    <row r="283275" ht="15"/>
    <row r="283276" ht="15"/>
    <row r="283277" ht="15"/>
    <row r="283278" ht="15"/>
    <row r="283279" ht="15"/>
    <row r="283280" ht="15"/>
    <row r="283281" ht="15"/>
    <row r="283282" ht="15"/>
    <row r="283283" ht="15"/>
    <row r="283284" ht="15"/>
    <row r="283285" ht="15"/>
    <row r="283286" ht="15"/>
    <row r="283287" ht="15"/>
    <row r="283288" ht="15"/>
    <row r="283289" ht="15"/>
    <row r="283290" ht="15"/>
    <row r="283291" ht="15"/>
    <row r="283292" ht="15"/>
    <row r="283293" ht="15"/>
    <row r="283294" ht="15"/>
    <row r="283295" ht="15"/>
    <row r="283296" ht="15"/>
    <row r="283297" ht="15"/>
    <row r="283298" ht="15"/>
    <row r="283299" ht="15"/>
    <row r="283300" ht="15"/>
    <row r="283301" ht="15"/>
    <row r="283302" ht="15"/>
    <row r="283303" ht="15"/>
    <row r="283304" ht="15"/>
    <row r="283305" ht="15"/>
    <row r="283306" ht="15"/>
    <row r="283307" ht="15"/>
    <row r="283308" ht="15"/>
    <row r="283309" ht="15"/>
    <row r="283310" ht="15"/>
    <row r="283311" ht="15"/>
    <row r="283312" ht="15"/>
    <row r="283313" ht="15"/>
    <row r="283314" ht="15"/>
    <row r="283315" ht="15"/>
    <row r="283316" ht="15"/>
    <row r="283317" ht="15"/>
    <row r="283318" ht="15"/>
    <row r="283319" ht="15"/>
    <row r="283320" ht="15"/>
    <row r="283321" ht="15"/>
    <row r="283322" ht="15"/>
    <row r="283323" ht="15"/>
    <row r="283324" ht="15"/>
    <row r="283325" ht="15"/>
    <row r="283326" ht="15"/>
    <row r="283327" ht="15"/>
    <row r="283328" ht="15"/>
    <row r="283329" ht="15"/>
    <row r="283330" ht="15"/>
    <row r="283331" ht="15"/>
    <row r="283332" ht="15"/>
    <row r="283333" ht="15"/>
    <row r="283334" ht="15"/>
    <row r="283335" ht="15"/>
    <row r="283336" ht="15"/>
    <row r="283337" ht="15"/>
    <row r="283338" ht="15"/>
    <row r="283339" ht="15"/>
    <row r="283340" ht="15"/>
    <row r="283341" ht="15"/>
    <row r="283342" ht="15"/>
    <row r="283343" ht="15"/>
    <row r="283344" ht="15"/>
    <row r="283345" ht="15"/>
    <row r="283346" ht="15"/>
    <row r="283347" ht="15"/>
    <row r="283348" ht="15"/>
    <row r="283349" ht="15"/>
    <row r="283350" ht="15"/>
    <row r="283351" ht="15"/>
    <row r="283352" ht="15"/>
    <row r="283353" ht="15"/>
    <row r="283354" ht="15"/>
    <row r="283355" ht="15"/>
    <row r="283356" ht="15"/>
    <row r="283357" ht="15"/>
    <row r="283358" ht="15"/>
    <row r="283359" ht="15"/>
    <row r="283360" ht="15"/>
    <row r="283361" ht="15"/>
    <row r="283362" ht="15"/>
    <row r="283363" ht="15"/>
    <row r="283364" ht="15"/>
    <row r="283365" ht="15"/>
    <row r="283366" ht="15"/>
    <row r="283367" ht="15"/>
    <row r="283368" ht="15"/>
    <row r="283369" ht="15"/>
    <row r="283370" ht="15"/>
    <row r="283371" ht="15"/>
    <row r="283372" ht="15"/>
    <row r="283373" ht="15"/>
    <row r="283374" ht="15"/>
    <row r="283375" ht="15"/>
    <row r="283376" ht="15"/>
    <row r="283377" ht="15"/>
    <row r="283378" ht="15"/>
    <row r="283379" ht="15"/>
    <row r="283380" ht="15"/>
    <row r="283381" ht="15"/>
    <row r="283382" ht="15"/>
    <row r="283383" ht="15"/>
    <row r="283384" ht="15"/>
    <row r="283385" ht="15"/>
    <row r="283386" ht="15"/>
    <row r="283387" ht="15"/>
    <row r="283388" ht="15"/>
    <row r="283389" ht="15"/>
    <row r="283390" ht="15"/>
    <row r="283391" ht="15"/>
    <row r="283392" ht="15"/>
    <row r="283393" ht="15"/>
    <row r="283394" ht="15"/>
    <row r="283395" ht="15"/>
    <row r="283396" ht="15"/>
    <row r="283397" ht="15"/>
    <row r="283398" ht="15"/>
    <row r="283399" ht="15"/>
    <row r="283400" ht="15"/>
    <row r="283401" ht="15"/>
    <row r="283402" ht="15"/>
    <row r="283403" ht="15"/>
    <row r="283404" ht="15"/>
    <row r="283405" ht="15"/>
    <row r="283406" ht="15"/>
    <row r="283407" ht="15"/>
    <row r="283408" ht="15"/>
    <row r="283409" ht="15"/>
    <row r="283410" ht="15"/>
    <row r="283411" ht="15"/>
    <row r="283412" ht="15"/>
    <row r="283413" ht="15"/>
    <row r="283414" ht="15"/>
    <row r="283415" ht="15"/>
    <row r="283416" ht="15"/>
    <row r="283417" ht="15"/>
    <row r="283418" ht="15"/>
    <row r="283419" ht="15"/>
    <row r="283420" ht="15"/>
    <row r="283421" ht="15"/>
    <row r="283422" ht="15"/>
    <row r="283423" ht="15"/>
    <row r="283424" ht="15"/>
    <row r="283425" ht="15"/>
    <row r="283426" ht="15"/>
    <row r="283427" ht="15"/>
    <row r="283428" ht="15"/>
    <row r="283429" ht="15"/>
    <row r="283430" ht="15"/>
    <row r="283431" ht="15"/>
    <row r="283432" ht="15"/>
    <row r="283433" ht="15"/>
    <row r="283434" ht="15"/>
    <row r="283435" ht="15"/>
    <row r="283436" ht="15"/>
    <row r="283437" ht="15"/>
    <row r="283438" ht="15"/>
    <row r="283439" ht="15"/>
    <row r="283440" ht="15"/>
    <row r="283441" ht="15"/>
    <row r="283442" ht="15"/>
    <row r="283443" ht="15"/>
    <row r="283444" ht="15"/>
    <row r="283445" ht="15"/>
    <row r="283446" ht="15"/>
    <row r="283447" ht="15"/>
    <row r="283448" ht="15"/>
    <row r="283449" ht="15"/>
    <row r="283450" ht="15"/>
    <row r="283451" ht="15"/>
    <row r="283452" ht="15"/>
    <row r="283453" ht="15"/>
    <row r="283454" ht="15"/>
    <row r="283455" ht="15"/>
    <row r="283456" ht="15"/>
    <row r="283457" ht="15"/>
    <row r="283458" ht="15"/>
    <row r="283459" ht="15"/>
    <row r="283460" ht="15"/>
    <row r="283461" ht="15"/>
    <row r="283462" ht="15"/>
    <row r="283463" ht="15"/>
    <row r="283464" ht="15"/>
    <row r="283465" ht="15"/>
    <row r="283466" ht="15"/>
    <row r="283467" ht="15"/>
    <row r="283468" ht="15"/>
    <row r="283469" ht="15"/>
    <row r="283470" ht="15"/>
    <row r="283471" ht="15"/>
    <row r="283472" ht="15"/>
    <row r="283473" ht="15"/>
    <row r="283474" ht="15"/>
    <row r="283475" ht="15"/>
    <row r="283476" ht="15"/>
    <row r="283477" ht="15"/>
    <row r="283478" ht="15"/>
    <row r="283479" ht="15"/>
    <row r="283480" ht="15"/>
    <row r="283481" ht="15"/>
    <row r="283482" ht="15"/>
    <row r="283483" ht="15"/>
    <row r="283484" ht="15"/>
    <row r="283485" ht="15"/>
    <row r="283486" ht="15"/>
    <row r="283487" ht="15"/>
    <row r="283488" ht="15"/>
    <row r="283489" ht="15"/>
    <row r="283490" ht="15"/>
    <row r="283491" ht="15"/>
    <row r="283492" ht="15"/>
    <row r="283493" ht="15"/>
    <row r="283494" ht="15"/>
    <row r="283495" ht="15"/>
    <row r="283496" ht="15"/>
    <row r="283497" ht="15"/>
    <row r="283498" ht="15"/>
    <row r="283499" ht="15"/>
    <row r="283500" ht="15"/>
    <row r="283501" ht="15"/>
    <row r="283502" ht="15"/>
    <row r="283503" ht="15"/>
    <row r="283504" ht="15"/>
    <row r="283505" ht="15"/>
    <row r="283506" ht="15"/>
    <row r="283507" ht="15"/>
    <row r="283508" ht="15"/>
    <row r="283509" ht="15"/>
    <row r="283510" ht="15"/>
    <row r="283511" ht="15"/>
    <row r="283512" ht="15"/>
    <row r="283513" ht="15"/>
    <row r="283514" ht="15"/>
    <row r="283515" ht="15"/>
    <row r="283516" ht="15"/>
    <row r="283517" ht="15"/>
    <row r="283518" ht="15"/>
    <row r="283519" ht="15"/>
    <row r="283520" ht="15"/>
    <row r="283521" ht="15"/>
    <row r="283522" ht="15"/>
    <row r="283523" ht="15"/>
    <row r="283524" ht="15"/>
    <row r="283525" ht="15"/>
    <row r="283526" ht="15"/>
    <row r="283527" ht="15"/>
    <row r="283528" ht="15"/>
    <row r="283529" ht="15"/>
    <row r="283530" ht="15"/>
    <row r="283531" ht="15"/>
    <row r="283532" ht="15"/>
    <row r="283533" ht="15"/>
    <row r="283534" ht="15"/>
    <row r="283535" ht="15"/>
    <row r="283536" ht="15"/>
    <row r="283537" ht="15"/>
    <row r="283538" ht="15"/>
    <row r="283539" ht="15"/>
    <row r="283540" ht="15"/>
    <row r="283541" ht="15"/>
    <row r="283542" ht="15"/>
    <row r="283543" ht="15"/>
    <row r="283544" ht="15"/>
    <row r="283545" ht="15"/>
    <row r="283546" ht="15"/>
    <row r="283547" ht="15"/>
    <row r="283548" ht="15"/>
    <row r="283549" ht="15"/>
    <row r="283550" ht="15"/>
    <row r="283551" ht="15"/>
    <row r="283552" ht="15"/>
    <row r="283553" ht="15"/>
    <row r="283554" ht="15"/>
    <row r="283555" ht="15"/>
    <row r="283556" ht="15"/>
    <row r="283557" ht="15"/>
    <row r="283558" ht="15"/>
    <row r="283559" ht="15"/>
    <row r="283560" ht="15"/>
    <row r="283561" ht="15"/>
    <row r="283562" ht="15"/>
    <row r="283563" ht="15"/>
    <row r="283564" ht="15"/>
    <row r="283565" ht="15"/>
    <row r="283566" ht="15"/>
    <row r="283567" ht="15"/>
    <row r="283568" ht="15"/>
    <row r="283569" ht="15"/>
    <row r="283570" ht="15"/>
    <row r="283571" ht="15"/>
    <row r="283572" ht="15"/>
    <row r="283573" ht="15"/>
    <row r="283574" ht="15"/>
    <row r="283575" ht="15"/>
    <row r="283576" ht="15"/>
    <row r="283577" ht="15"/>
    <row r="283578" ht="15"/>
    <row r="283579" ht="15"/>
    <row r="283580" ht="15"/>
    <row r="283581" ht="15"/>
    <row r="283582" ht="15"/>
    <row r="283583" ht="15"/>
    <row r="283584" ht="15"/>
    <row r="283585" ht="15"/>
    <row r="283586" ht="15"/>
    <row r="283587" ht="15"/>
    <row r="283588" ht="15"/>
    <row r="283589" ht="15"/>
    <row r="283590" ht="15"/>
    <row r="283591" ht="15"/>
    <row r="283592" ht="15"/>
    <row r="283593" ht="15"/>
    <row r="283594" ht="15"/>
    <row r="283595" ht="15"/>
    <row r="283596" ht="15"/>
    <row r="283597" ht="15"/>
    <row r="283598" ht="15"/>
    <row r="283599" ht="15"/>
    <row r="283600" ht="15"/>
    <row r="283601" ht="15"/>
    <row r="283602" ht="15"/>
    <row r="283603" ht="15"/>
    <row r="283604" ht="15"/>
    <row r="283605" ht="15"/>
    <row r="283606" ht="15"/>
    <row r="283607" ht="15"/>
    <row r="283608" ht="15"/>
    <row r="283609" ht="15"/>
    <row r="283610" ht="15"/>
    <row r="283611" ht="15"/>
    <row r="283612" ht="15"/>
    <row r="283613" ht="15"/>
    <row r="283614" ht="15"/>
    <row r="283615" ht="15"/>
    <row r="283616" ht="15"/>
    <row r="283617" ht="15"/>
    <row r="283618" ht="15"/>
    <row r="283619" ht="15"/>
    <row r="283620" ht="15"/>
    <row r="283621" ht="15"/>
    <row r="283622" ht="15"/>
    <row r="283623" ht="15"/>
    <row r="283624" ht="15"/>
    <row r="283625" ht="15"/>
    <row r="283626" ht="15"/>
    <row r="283627" ht="15"/>
    <row r="283628" ht="15"/>
    <row r="283629" ht="15"/>
    <row r="283630" ht="15"/>
    <row r="283631" ht="15"/>
    <row r="283632" ht="15"/>
    <row r="283633" ht="15"/>
    <row r="283634" ht="15"/>
    <row r="283635" ht="15"/>
    <row r="283636" ht="15"/>
    <row r="283637" ht="15"/>
    <row r="283638" ht="15"/>
    <row r="283639" ht="15"/>
    <row r="283640" ht="15"/>
    <row r="283641" ht="15"/>
    <row r="283642" ht="15"/>
    <row r="283643" ht="15"/>
    <row r="283644" ht="15"/>
    <row r="283645" ht="15"/>
    <row r="283646" ht="15"/>
    <row r="283647" ht="15"/>
    <row r="283648" ht="15"/>
    <row r="283649" ht="15"/>
    <row r="283650" ht="15"/>
    <row r="283651" ht="15"/>
    <row r="283652" ht="15"/>
    <row r="283653" ht="15"/>
    <row r="283654" ht="15"/>
    <row r="283655" ht="15"/>
    <row r="283656" ht="15"/>
    <row r="283657" ht="15"/>
    <row r="283658" ht="15"/>
    <row r="283659" ht="15"/>
    <row r="283660" ht="15"/>
    <row r="283661" ht="15"/>
    <row r="283662" ht="15"/>
    <row r="283663" ht="15"/>
    <row r="283664" ht="15"/>
    <row r="283665" ht="15"/>
    <row r="283666" ht="15"/>
    <row r="283667" ht="15"/>
    <row r="283668" ht="15"/>
    <row r="283669" ht="15"/>
    <row r="283670" ht="15"/>
    <row r="283671" ht="15"/>
    <row r="283672" ht="15"/>
    <row r="283673" ht="15"/>
    <row r="283674" ht="15"/>
    <row r="283675" ht="15"/>
    <row r="283676" ht="15"/>
    <row r="283677" ht="15"/>
    <row r="283678" ht="15"/>
    <row r="283679" ht="15"/>
    <row r="283680" ht="15"/>
    <row r="283681" ht="15"/>
    <row r="283682" ht="15"/>
    <row r="283683" ht="15"/>
    <row r="283684" ht="15"/>
    <row r="283685" ht="15"/>
    <row r="283686" ht="15"/>
    <row r="283687" ht="15"/>
    <row r="283688" ht="15"/>
    <row r="283689" ht="15"/>
    <row r="283690" ht="15"/>
    <row r="283691" ht="15"/>
    <row r="283692" ht="15"/>
    <row r="283693" ht="15"/>
    <row r="283694" ht="15"/>
    <row r="283695" ht="15"/>
    <row r="283696" ht="15"/>
    <row r="283697" ht="15"/>
    <row r="283698" ht="15"/>
    <row r="283699" ht="15"/>
    <row r="283700" ht="15"/>
    <row r="283701" ht="15"/>
    <row r="283702" ht="15"/>
    <row r="283703" ht="15"/>
    <row r="283704" ht="15"/>
    <row r="283705" ht="15"/>
    <row r="283706" ht="15"/>
    <row r="283707" ht="15"/>
    <row r="283708" ht="15"/>
    <row r="283709" ht="15"/>
    <row r="283710" ht="15"/>
    <row r="283711" ht="15"/>
    <row r="283712" ht="15"/>
    <row r="283713" ht="15"/>
    <row r="283714" ht="15"/>
    <row r="283715" ht="15"/>
    <row r="283716" ht="15"/>
    <row r="283717" ht="15"/>
    <row r="283718" ht="15"/>
    <row r="283719" ht="15"/>
    <row r="283720" ht="15"/>
    <row r="283721" ht="15"/>
    <row r="283722" ht="15"/>
    <row r="283723" ht="15"/>
    <row r="283724" ht="15"/>
    <row r="283725" ht="15"/>
    <row r="283726" ht="15"/>
    <row r="283727" ht="15"/>
    <row r="283728" ht="15"/>
    <row r="283729" ht="15"/>
    <row r="283730" ht="15"/>
    <row r="283731" ht="15"/>
    <row r="283732" ht="15"/>
    <row r="283733" ht="15"/>
    <row r="283734" ht="15"/>
    <row r="283735" ht="15"/>
    <row r="283736" ht="15"/>
    <row r="283737" ht="15"/>
    <row r="283738" ht="15"/>
    <row r="283739" ht="15"/>
    <row r="283740" ht="15"/>
    <row r="283741" ht="15"/>
    <row r="283742" ht="15"/>
    <row r="283743" ht="15"/>
    <row r="283744" ht="15"/>
    <row r="283745" ht="15"/>
    <row r="283746" ht="15"/>
    <row r="283747" ht="15"/>
    <row r="283748" ht="15"/>
    <row r="283749" ht="15"/>
    <row r="283750" ht="15"/>
    <row r="283751" ht="15"/>
    <row r="283752" ht="15"/>
    <row r="283753" ht="15"/>
    <row r="283754" ht="15"/>
    <row r="283755" ht="15"/>
    <row r="283756" ht="15"/>
    <row r="283757" ht="15"/>
    <row r="283758" ht="15"/>
    <row r="283759" ht="15"/>
    <row r="283760" ht="15"/>
    <row r="283761" ht="15"/>
    <row r="283762" ht="15"/>
    <row r="283763" ht="15"/>
    <row r="283764" ht="15"/>
    <row r="283765" ht="15"/>
    <row r="283766" ht="15"/>
    <row r="283767" ht="15"/>
    <row r="283768" ht="15"/>
    <row r="283769" ht="15"/>
    <row r="283770" ht="15"/>
    <row r="283771" ht="15"/>
    <row r="283772" ht="15"/>
    <row r="283773" ht="15"/>
    <row r="283774" ht="15"/>
    <row r="283775" ht="15"/>
    <row r="283776" ht="15"/>
    <row r="283777" ht="15"/>
    <row r="283778" ht="15"/>
    <row r="283779" ht="15"/>
    <row r="283780" ht="15"/>
    <row r="283781" ht="15"/>
    <row r="283782" ht="15"/>
    <row r="283783" ht="15"/>
    <row r="283784" ht="15"/>
    <row r="283785" ht="15"/>
    <row r="283786" ht="15"/>
    <row r="283787" ht="15"/>
    <row r="283788" ht="15"/>
    <row r="283789" ht="15"/>
    <row r="283790" ht="15"/>
    <row r="283791" ht="15"/>
    <row r="283792" ht="15"/>
    <row r="283793" ht="15"/>
    <row r="283794" ht="15"/>
    <row r="283795" ht="15"/>
    <row r="283796" ht="15"/>
    <row r="283797" ht="15"/>
    <row r="283798" ht="15"/>
    <row r="283799" ht="15"/>
    <row r="283800" ht="15"/>
    <row r="283801" ht="15"/>
    <row r="283802" ht="15"/>
    <row r="283803" ht="15"/>
    <row r="283804" ht="15"/>
    <row r="283805" ht="15"/>
    <row r="283806" ht="15"/>
    <row r="283807" ht="15"/>
    <row r="283808" ht="15"/>
    <row r="283809" ht="15"/>
    <row r="283810" ht="15"/>
    <row r="283811" ht="15"/>
    <row r="283812" ht="15"/>
    <row r="283813" ht="15"/>
    <row r="283814" ht="15"/>
    <row r="283815" ht="15"/>
    <row r="283816" ht="15"/>
    <row r="283817" ht="15"/>
    <row r="283818" ht="15"/>
    <row r="283819" ht="15"/>
    <row r="283820" ht="15"/>
    <row r="283821" ht="15"/>
    <row r="283822" ht="15"/>
    <row r="283823" ht="15"/>
    <row r="283824" ht="15"/>
    <row r="283825" ht="15"/>
    <row r="283826" ht="15"/>
    <row r="283827" ht="15"/>
    <row r="283828" ht="15"/>
    <row r="283829" ht="15"/>
    <row r="283830" ht="15"/>
    <row r="283831" ht="15"/>
    <row r="283832" ht="15"/>
    <row r="283833" ht="15"/>
    <row r="283834" ht="15"/>
    <row r="283835" ht="15"/>
    <row r="283836" ht="15"/>
    <row r="283837" ht="15"/>
    <row r="283838" ht="15"/>
    <row r="283839" ht="15"/>
    <row r="283840" ht="15"/>
    <row r="283841" ht="15"/>
    <row r="283842" ht="15"/>
    <row r="283843" ht="15"/>
    <row r="283844" ht="15"/>
    <row r="283845" ht="15"/>
    <row r="283846" ht="15"/>
    <row r="283847" ht="15"/>
    <row r="283848" ht="15"/>
    <row r="283849" ht="15"/>
    <row r="283850" ht="15"/>
    <row r="283851" ht="15"/>
    <row r="283852" ht="15"/>
    <row r="283853" ht="15"/>
    <row r="283854" ht="15"/>
    <row r="283855" ht="15"/>
    <row r="283856" ht="15"/>
    <row r="283857" ht="15"/>
    <row r="283858" ht="15"/>
    <row r="283859" ht="15"/>
    <row r="283860" ht="15"/>
    <row r="283861" ht="15"/>
    <row r="283862" ht="15"/>
    <row r="283863" ht="15"/>
    <row r="283864" ht="15"/>
    <row r="283865" ht="15"/>
    <row r="283866" ht="15"/>
    <row r="283867" ht="15"/>
    <row r="283868" ht="15"/>
    <row r="283869" ht="15"/>
    <row r="283870" ht="15"/>
    <row r="283871" ht="15"/>
    <row r="283872" ht="15"/>
    <row r="283873" ht="15"/>
    <row r="283874" ht="15"/>
    <row r="283875" ht="15"/>
    <row r="283876" ht="15"/>
    <row r="283877" ht="15"/>
    <row r="283878" ht="15"/>
    <row r="283879" ht="15"/>
    <row r="283880" ht="15"/>
    <row r="283881" ht="15"/>
    <row r="283882" ht="15"/>
    <row r="283883" ht="15"/>
    <row r="283884" ht="15"/>
    <row r="283885" ht="15"/>
    <row r="283886" ht="15"/>
    <row r="283887" ht="15"/>
    <row r="283888" ht="15"/>
    <row r="283889" ht="15"/>
    <row r="283890" ht="15"/>
    <row r="283891" ht="15"/>
    <row r="283892" ht="15"/>
    <row r="283893" ht="15"/>
    <row r="283894" ht="15"/>
    <row r="283895" ht="15"/>
    <row r="283896" ht="15"/>
    <row r="283897" ht="15"/>
    <row r="283898" ht="15"/>
    <row r="283899" ht="15"/>
    <row r="283900" ht="15"/>
    <row r="283901" ht="15"/>
    <row r="283902" ht="15"/>
    <row r="283903" ht="15"/>
    <row r="283904" ht="15"/>
    <row r="283905" ht="15"/>
    <row r="283906" ht="15"/>
    <row r="283907" ht="15"/>
    <row r="283908" ht="15"/>
    <row r="283909" ht="15"/>
    <row r="283910" ht="15"/>
    <row r="283911" ht="15"/>
    <row r="283912" ht="15"/>
    <row r="283913" ht="15"/>
    <row r="283914" ht="15"/>
    <row r="283915" ht="15"/>
    <row r="283916" ht="15"/>
    <row r="283917" ht="15"/>
    <row r="283918" ht="15"/>
    <row r="283919" ht="15"/>
    <row r="283920" ht="15"/>
    <row r="283921" ht="15"/>
    <row r="283922" ht="15"/>
    <row r="283923" ht="15"/>
    <row r="283924" ht="15"/>
    <row r="283925" ht="15"/>
    <row r="283926" ht="15"/>
    <row r="283927" ht="15"/>
    <row r="283928" ht="15"/>
    <row r="283929" ht="15"/>
    <row r="283930" ht="15"/>
    <row r="283931" ht="15"/>
    <row r="283932" ht="15"/>
    <row r="283933" ht="15"/>
    <row r="283934" ht="15"/>
    <row r="283935" ht="15"/>
    <row r="283936" ht="15"/>
    <row r="283937" ht="15"/>
    <row r="283938" ht="15"/>
    <row r="283939" ht="15"/>
    <row r="283940" ht="15"/>
    <row r="283941" ht="15"/>
    <row r="283942" ht="15"/>
    <row r="283943" ht="15"/>
    <row r="283944" ht="15"/>
    <row r="283945" ht="15"/>
    <row r="283946" ht="15"/>
    <row r="283947" ht="15"/>
    <row r="283948" ht="15"/>
    <row r="283949" ht="15"/>
    <row r="283950" ht="15"/>
    <row r="283951" ht="15"/>
    <row r="283952" ht="15"/>
    <row r="283953" ht="15"/>
    <row r="283954" ht="15"/>
    <row r="283955" ht="15"/>
    <row r="283956" ht="15"/>
    <row r="283957" ht="15"/>
    <row r="283958" ht="15"/>
    <row r="283959" ht="15"/>
    <row r="283960" ht="15"/>
    <row r="283961" ht="15"/>
    <row r="283962" ht="15"/>
    <row r="283963" ht="15"/>
    <row r="283964" ht="15"/>
    <row r="283965" ht="15"/>
    <row r="283966" ht="15"/>
    <row r="283967" ht="15"/>
    <row r="283968" ht="15"/>
    <row r="283969" ht="15"/>
    <row r="283970" ht="15"/>
    <row r="283971" ht="15"/>
    <row r="283972" ht="15"/>
    <row r="283973" ht="15"/>
    <row r="283974" ht="15"/>
    <row r="283975" ht="15"/>
    <row r="283976" ht="15"/>
    <row r="283977" ht="15"/>
    <row r="283978" ht="15"/>
    <row r="283979" ht="15"/>
    <row r="283980" ht="15"/>
    <row r="283981" ht="15"/>
    <row r="283982" ht="15"/>
    <row r="283983" ht="15"/>
    <row r="283984" ht="15"/>
    <row r="283985" ht="15"/>
    <row r="283986" ht="15"/>
    <row r="283987" ht="15"/>
    <row r="283988" ht="15"/>
    <row r="283989" ht="15"/>
    <row r="283990" ht="15"/>
    <row r="283991" ht="15"/>
    <row r="283992" ht="15"/>
    <row r="283993" ht="15"/>
    <row r="283994" ht="15"/>
    <row r="283995" ht="15"/>
    <row r="283996" ht="15"/>
    <row r="283997" ht="15"/>
    <row r="283998" ht="15"/>
    <row r="283999" ht="15"/>
    <row r="284000" ht="15"/>
    <row r="284001" ht="15"/>
    <row r="284002" ht="15"/>
    <row r="284003" ht="15"/>
    <row r="284004" ht="15"/>
    <row r="284005" ht="15"/>
    <row r="284006" ht="15"/>
    <row r="284007" ht="15"/>
    <row r="284008" ht="15"/>
    <row r="284009" ht="15"/>
    <row r="284010" ht="15"/>
    <row r="284011" ht="15"/>
    <row r="284012" ht="15"/>
    <row r="284013" ht="15"/>
    <row r="284014" ht="15"/>
    <row r="284015" ht="15"/>
    <row r="284016" ht="15"/>
    <row r="284017" ht="15"/>
    <row r="284018" ht="15"/>
    <row r="284019" ht="15"/>
    <row r="284020" ht="15"/>
    <row r="284021" ht="15"/>
    <row r="284022" ht="15"/>
    <row r="284023" ht="15"/>
    <row r="284024" ht="15"/>
    <row r="284025" ht="15"/>
    <row r="284026" ht="15"/>
    <row r="284027" ht="15"/>
    <row r="284028" ht="15"/>
    <row r="284029" ht="15"/>
    <row r="284030" ht="15"/>
    <row r="284031" ht="15"/>
    <row r="284032" ht="15"/>
    <row r="284033" ht="15"/>
    <row r="284034" ht="15"/>
    <row r="284035" ht="15"/>
    <row r="284036" ht="15"/>
    <row r="284037" ht="15"/>
    <row r="284038" ht="15"/>
    <row r="284039" ht="15"/>
    <row r="284040" ht="15"/>
    <row r="284041" ht="15"/>
    <row r="284042" ht="15"/>
    <row r="284043" ht="15"/>
    <row r="284044" ht="15"/>
    <row r="284045" ht="15"/>
    <row r="284046" ht="15"/>
    <row r="284047" ht="15"/>
    <row r="284048" ht="15"/>
    <row r="284049" ht="15"/>
    <row r="284050" ht="15"/>
    <row r="284051" ht="15"/>
    <row r="284052" ht="15"/>
    <row r="284053" ht="15"/>
    <row r="284054" ht="15"/>
    <row r="284055" ht="15"/>
    <row r="284056" ht="15"/>
    <row r="284057" ht="15"/>
    <row r="284058" ht="15"/>
    <row r="284059" ht="15"/>
    <row r="284060" ht="15"/>
    <row r="284061" ht="15"/>
    <row r="284062" ht="15"/>
    <row r="284063" ht="15"/>
    <row r="284064" ht="15"/>
    <row r="284065" ht="15"/>
    <row r="284066" ht="15"/>
    <row r="284067" ht="15"/>
    <row r="284068" ht="15"/>
    <row r="284069" ht="15"/>
    <row r="284070" ht="15"/>
    <row r="284071" ht="15"/>
    <row r="284072" ht="15"/>
    <row r="284073" ht="15"/>
    <row r="284074" ht="15"/>
    <row r="284075" ht="15"/>
    <row r="284076" ht="15"/>
    <row r="284077" ht="15"/>
    <row r="284078" ht="15"/>
    <row r="284079" ht="15"/>
    <row r="284080" ht="15"/>
    <row r="284081" ht="15"/>
    <row r="284082" ht="15"/>
    <row r="284083" ht="15"/>
    <row r="284084" ht="15"/>
    <row r="284085" ht="15"/>
    <row r="284086" ht="15"/>
    <row r="284087" ht="15"/>
    <row r="284088" ht="15"/>
    <row r="284089" ht="15"/>
    <row r="284090" ht="15"/>
    <row r="284091" ht="15"/>
    <row r="284092" ht="15"/>
    <row r="284093" ht="15"/>
    <row r="284094" ht="15"/>
    <row r="284095" ht="15"/>
    <row r="284096" ht="15"/>
    <row r="284097" ht="15"/>
    <row r="284098" ht="15"/>
    <row r="284099" ht="15"/>
    <row r="284100" ht="15"/>
    <row r="284101" ht="15"/>
    <row r="284102" ht="15"/>
    <row r="284103" ht="15"/>
    <row r="284104" ht="15"/>
    <row r="284105" ht="15"/>
    <row r="284106" ht="15"/>
    <row r="284107" ht="15"/>
    <row r="284108" ht="15"/>
    <row r="284109" ht="15"/>
    <row r="284110" ht="15"/>
    <row r="284111" ht="15"/>
    <row r="284112" ht="15"/>
    <row r="284113" ht="15"/>
    <row r="284114" ht="15"/>
    <row r="284115" ht="15"/>
    <row r="284116" ht="15"/>
    <row r="284117" ht="15"/>
    <row r="284118" ht="15"/>
    <row r="284119" ht="15"/>
    <row r="284120" ht="15"/>
    <row r="284121" ht="15"/>
    <row r="284122" ht="15"/>
    <row r="284123" ht="15"/>
    <row r="284124" ht="15"/>
    <row r="284125" ht="15"/>
    <row r="284126" ht="15"/>
    <row r="284127" ht="15"/>
    <row r="284128" ht="15"/>
    <row r="284129" ht="15"/>
    <row r="284130" ht="15"/>
    <row r="284131" ht="15"/>
    <row r="284132" ht="15"/>
    <row r="284133" ht="15"/>
    <row r="284134" ht="15"/>
    <row r="284135" ht="15"/>
    <row r="284136" ht="15"/>
    <row r="284137" ht="15"/>
    <row r="284138" ht="15"/>
    <row r="284139" ht="15"/>
    <row r="284140" ht="15"/>
    <row r="284141" ht="15"/>
    <row r="284142" ht="15"/>
    <row r="284143" ht="15"/>
    <row r="284144" ht="15"/>
    <row r="284145" ht="15"/>
    <row r="284146" ht="15"/>
    <row r="284147" ht="15"/>
    <row r="284148" ht="15"/>
    <row r="284149" ht="15"/>
    <row r="284150" ht="15"/>
    <row r="284151" ht="15"/>
    <row r="284152" ht="15"/>
    <row r="284153" ht="15"/>
    <row r="284154" ht="15"/>
    <row r="284155" ht="15"/>
    <row r="284156" ht="15"/>
    <row r="284157" ht="15"/>
    <row r="284158" ht="15"/>
    <row r="284159" ht="15"/>
    <row r="284160" ht="15"/>
    <row r="284161" ht="15"/>
    <row r="284162" ht="15"/>
    <row r="284163" ht="15"/>
    <row r="284164" ht="15"/>
    <row r="284165" ht="15"/>
    <row r="284166" ht="15"/>
    <row r="284167" ht="15"/>
    <row r="284168" ht="15"/>
    <row r="284169" ht="15"/>
    <row r="284170" ht="15"/>
    <row r="284171" ht="15"/>
    <row r="284172" ht="15"/>
    <row r="284173" ht="15"/>
    <row r="284174" ht="15"/>
    <row r="284175" ht="15"/>
    <row r="284176" ht="15"/>
    <row r="284177" ht="15"/>
    <row r="284178" ht="15"/>
    <row r="284179" ht="15"/>
    <row r="284180" ht="15"/>
    <row r="284181" ht="15"/>
    <row r="284182" ht="15"/>
    <row r="284183" ht="15"/>
    <row r="284184" ht="15"/>
    <row r="284185" ht="15"/>
    <row r="284186" ht="15"/>
    <row r="284187" ht="15"/>
    <row r="284188" ht="15"/>
    <row r="284189" ht="15"/>
    <row r="284190" ht="15"/>
    <row r="284191" ht="15"/>
    <row r="284192" ht="15"/>
    <row r="284193" ht="15"/>
    <row r="284194" ht="15"/>
    <row r="284195" ht="15"/>
    <row r="284196" ht="15"/>
    <row r="284197" ht="15"/>
    <row r="284198" ht="15"/>
    <row r="284199" ht="15"/>
    <row r="284200" ht="15"/>
    <row r="284201" ht="15"/>
    <row r="284202" ht="15"/>
    <row r="284203" ht="15"/>
    <row r="284204" ht="15"/>
    <row r="284205" ht="15"/>
    <row r="284206" ht="15"/>
    <row r="284207" ht="15"/>
    <row r="284208" ht="15"/>
    <row r="284209" ht="15"/>
    <row r="284210" ht="15"/>
    <row r="284211" ht="15"/>
    <row r="284212" ht="15"/>
    <row r="284213" ht="15"/>
    <row r="284214" ht="15"/>
    <row r="284215" ht="15"/>
    <row r="284216" ht="15"/>
    <row r="284217" ht="15"/>
    <row r="284218" ht="15"/>
    <row r="284219" ht="15"/>
    <row r="284220" ht="15"/>
    <row r="284221" ht="15"/>
    <row r="284222" ht="15"/>
    <row r="284223" ht="15"/>
    <row r="284224" ht="15"/>
    <row r="284225" ht="15"/>
    <row r="284226" ht="15"/>
    <row r="284227" ht="15"/>
    <row r="284228" ht="15"/>
    <row r="284229" ht="15"/>
    <row r="284230" ht="15"/>
    <row r="284231" ht="15"/>
    <row r="284232" ht="15"/>
    <row r="284233" ht="15"/>
    <row r="284234" ht="15"/>
    <row r="284235" ht="15"/>
    <row r="284236" ht="15"/>
    <row r="284237" ht="15"/>
    <row r="284238" ht="15"/>
    <row r="284239" ht="15"/>
    <row r="284240" ht="15"/>
    <row r="284241" ht="15"/>
    <row r="284242" ht="15"/>
    <row r="284243" ht="15"/>
    <row r="284244" ht="15"/>
    <row r="284245" ht="15"/>
    <row r="284246" ht="15"/>
    <row r="284247" ht="15"/>
    <row r="284248" ht="15"/>
    <row r="284249" ht="15"/>
    <row r="284250" ht="15"/>
    <row r="284251" ht="15"/>
    <row r="284252" ht="15"/>
    <row r="284253" ht="15"/>
    <row r="284254" ht="15"/>
    <row r="284255" ht="15"/>
    <row r="284256" ht="15"/>
    <row r="284257" ht="15"/>
    <row r="284258" ht="15"/>
    <row r="284259" ht="15"/>
    <row r="284260" ht="15"/>
    <row r="284261" ht="15"/>
    <row r="284262" ht="15"/>
    <row r="284263" ht="15"/>
    <row r="284264" ht="15"/>
    <row r="284265" ht="15"/>
    <row r="284266" ht="15"/>
    <row r="284267" ht="15"/>
    <row r="284268" ht="15"/>
    <row r="284269" ht="15"/>
    <row r="284270" ht="15"/>
    <row r="284271" ht="15"/>
    <row r="284272" ht="15"/>
    <row r="284273" ht="15"/>
    <row r="284274" ht="15"/>
    <row r="284275" ht="15"/>
    <row r="284276" ht="15"/>
    <row r="284277" ht="15"/>
    <row r="284278" ht="15"/>
    <row r="284279" ht="15"/>
    <row r="284280" ht="15"/>
    <row r="284281" ht="15"/>
    <row r="284282" ht="15"/>
    <row r="284283" ht="15"/>
    <row r="284284" ht="15"/>
    <row r="284285" ht="15"/>
    <row r="284286" ht="15"/>
    <row r="284287" ht="15"/>
    <row r="284288" ht="15"/>
    <row r="284289" ht="15"/>
    <row r="284290" ht="15"/>
    <row r="284291" ht="15"/>
    <row r="284292" ht="15"/>
    <row r="284293" ht="15"/>
    <row r="284294" ht="15"/>
    <row r="284295" ht="15"/>
    <row r="284296" ht="15"/>
    <row r="284297" ht="15"/>
    <row r="284298" ht="15"/>
    <row r="284299" ht="15"/>
    <row r="284300" ht="15"/>
    <row r="284301" ht="15"/>
    <row r="284302" ht="15"/>
    <row r="284303" ht="15"/>
    <row r="284304" ht="15"/>
    <row r="284305" ht="15"/>
    <row r="284306" ht="15"/>
    <row r="284307" ht="15"/>
    <row r="284308" ht="15"/>
    <row r="284309" ht="15"/>
    <row r="284310" ht="15"/>
    <row r="284311" ht="15"/>
    <row r="284312" ht="15"/>
    <row r="284313" ht="15"/>
    <row r="284314" ht="15"/>
    <row r="284315" ht="15"/>
    <row r="284316" ht="15"/>
    <row r="284317" ht="15"/>
    <row r="284318" ht="15"/>
    <row r="284319" ht="15"/>
    <row r="284320" ht="15"/>
    <row r="284321" ht="15"/>
    <row r="284322" ht="15"/>
    <row r="284323" ht="15"/>
    <row r="284324" ht="15"/>
    <row r="284325" ht="15"/>
    <row r="284326" ht="15"/>
    <row r="284327" ht="15"/>
    <row r="284328" ht="15"/>
    <row r="284329" ht="15"/>
    <row r="284330" ht="15"/>
    <row r="284331" ht="15"/>
    <row r="284332" ht="15"/>
    <row r="284333" ht="15"/>
    <row r="284334" ht="15"/>
    <row r="284335" ht="15"/>
    <row r="284336" ht="15"/>
    <row r="284337" ht="15"/>
    <row r="284338" ht="15"/>
    <row r="284339" ht="15"/>
    <row r="284340" ht="15"/>
    <row r="284341" ht="15"/>
    <row r="284342" ht="15"/>
    <row r="284343" ht="15"/>
    <row r="284344" ht="15"/>
    <row r="284345" ht="15"/>
    <row r="284346" ht="15"/>
    <row r="284347" ht="15"/>
    <row r="284348" ht="15"/>
    <row r="284349" ht="15"/>
    <row r="284350" ht="15"/>
    <row r="284351" ht="15"/>
    <row r="284352" ht="15"/>
    <row r="284353" ht="15"/>
    <row r="284354" ht="15"/>
    <row r="284355" ht="15"/>
    <row r="284356" ht="15"/>
    <row r="284357" ht="15"/>
    <row r="284358" ht="15"/>
    <row r="284359" ht="15"/>
    <row r="284360" ht="15"/>
    <row r="284361" ht="15"/>
    <row r="284362" ht="15"/>
    <row r="284363" ht="15"/>
    <row r="284364" ht="15"/>
    <row r="284365" ht="15"/>
    <row r="284366" ht="15"/>
    <row r="284367" ht="15"/>
    <row r="284368" ht="15"/>
    <row r="284369" ht="15"/>
    <row r="284370" ht="15"/>
    <row r="284371" ht="15"/>
    <row r="284372" ht="15"/>
    <row r="284373" ht="15"/>
    <row r="284374" ht="15"/>
    <row r="284375" ht="15"/>
    <row r="284376" ht="15"/>
    <row r="284377" ht="15"/>
    <row r="284378" ht="15"/>
    <row r="284379" ht="15"/>
    <row r="284380" ht="15"/>
    <row r="284381" ht="15"/>
    <row r="284382" ht="15"/>
    <row r="284383" ht="15"/>
    <row r="284384" ht="15"/>
    <row r="284385" ht="15"/>
    <row r="284386" ht="15"/>
    <row r="284387" ht="15"/>
    <row r="284388" ht="15"/>
    <row r="284389" ht="15"/>
    <row r="284390" ht="15"/>
    <row r="284391" ht="15"/>
    <row r="284392" ht="15"/>
    <row r="284393" ht="15"/>
    <row r="284394" ht="15"/>
    <row r="284395" ht="15"/>
    <row r="284396" ht="15"/>
    <row r="284397" ht="15"/>
    <row r="284398" ht="15"/>
    <row r="284399" ht="15"/>
    <row r="284400" ht="15"/>
    <row r="284401" ht="15"/>
    <row r="284402" ht="15"/>
    <row r="284403" ht="15"/>
    <row r="284404" ht="15"/>
    <row r="284405" ht="15"/>
    <row r="284406" ht="15"/>
    <row r="284407" ht="15"/>
    <row r="284408" ht="15"/>
    <row r="284409" ht="15"/>
    <row r="284410" ht="15"/>
    <row r="284411" ht="15"/>
    <row r="284412" ht="15"/>
    <row r="284413" ht="15"/>
    <row r="284414" ht="15"/>
    <row r="284415" ht="15"/>
    <row r="284416" ht="15"/>
    <row r="284417" ht="15"/>
    <row r="284418" ht="15"/>
    <row r="284419" ht="15"/>
    <row r="284420" ht="15"/>
    <row r="284421" ht="15"/>
    <row r="284422" ht="15"/>
    <row r="284423" ht="15"/>
    <row r="284424" ht="15"/>
    <row r="284425" ht="15"/>
    <row r="284426" ht="15"/>
    <row r="284427" ht="15"/>
    <row r="284428" ht="15"/>
    <row r="284429" ht="15"/>
    <row r="284430" ht="15"/>
    <row r="284431" ht="15"/>
    <row r="284432" ht="15"/>
    <row r="284433" ht="15"/>
    <row r="284434" ht="15"/>
    <row r="284435" ht="15"/>
    <row r="284436" ht="15"/>
    <row r="284437" ht="15"/>
    <row r="284438" ht="15"/>
    <row r="284439" ht="15"/>
    <row r="284440" ht="15"/>
    <row r="284441" ht="15"/>
    <row r="284442" ht="15"/>
    <row r="284443" ht="15"/>
    <row r="284444" ht="15"/>
    <row r="284445" ht="15"/>
    <row r="284446" ht="15"/>
    <row r="284447" ht="15"/>
    <row r="284448" ht="15"/>
    <row r="284449" ht="15"/>
    <row r="284450" ht="15"/>
    <row r="284451" ht="15"/>
    <row r="284452" ht="15"/>
    <row r="284453" ht="15"/>
    <row r="284454" ht="15"/>
    <row r="284455" ht="15"/>
    <row r="284456" ht="15"/>
    <row r="284457" ht="15"/>
    <row r="284458" ht="15"/>
    <row r="284459" ht="15"/>
    <row r="284460" ht="15"/>
    <row r="284461" ht="15"/>
    <row r="284462" ht="15"/>
    <row r="284463" ht="15"/>
    <row r="284464" ht="15"/>
    <row r="284465" ht="15"/>
    <row r="284466" ht="15"/>
    <row r="284467" ht="15"/>
    <row r="284468" ht="15"/>
    <row r="284469" ht="15"/>
    <row r="284470" ht="15"/>
    <row r="284471" ht="15"/>
    <row r="284472" ht="15"/>
    <row r="284473" ht="15"/>
    <row r="284474" ht="15"/>
    <row r="284475" ht="15"/>
    <row r="284476" ht="15"/>
    <row r="284477" ht="15"/>
    <row r="284478" ht="15"/>
    <row r="284479" ht="15"/>
    <row r="284480" ht="15"/>
    <row r="284481" ht="15"/>
    <row r="284482" ht="15"/>
    <row r="284483" ht="15"/>
    <row r="284484" ht="15"/>
    <row r="284485" ht="15"/>
    <row r="284486" ht="15"/>
    <row r="284487" ht="15"/>
    <row r="284488" ht="15"/>
    <row r="284489" ht="15"/>
    <row r="284490" ht="15"/>
    <row r="284491" ht="15"/>
    <row r="284492" ht="15"/>
    <row r="284493" ht="15"/>
    <row r="284494" ht="15"/>
    <row r="284495" ht="15"/>
    <row r="284496" ht="15"/>
    <row r="284497" ht="15"/>
    <row r="284498" ht="15"/>
    <row r="284499" ht="15"/>
    <row r="284500" ht="15"/>
    <row r="284501" ht="15"/>
    <row r="284502" ht="15"/>
    <row r="284503" ht="15"/>
    <row r="284504" ht="15"/>
    <row r="284505" ht="15"/>
    <row r="284506" ht="15"/>
    <row r="284507" ht="15"/>
    <row r="284508" ht="15"/>
    <row r="284509" ht="15"/>
    <row r="284510" ht="15"/>
    <row r="284511" ht="15"/>
    <row r="284512" ht="15"/>
    <row r="284513" ht="15"/>
    <row r="284514" ht="15"/>
    <row r="284515" ht="15"/>
    <row r="284516" ht="15"/>
    <row r="284517" ht="15"/>
    <row r="284518" ht="15"/>
    <row r="284519" ht="15"/>
    <row r="284520" ht="15"/>
    <row r="284521" ht="15"/>
    <row r="284522" ht="15"/>
    <row r="284523" ht="15"/>
    <row r="284524" ht="15"/>
    <row r="284525" ht="15"/>
    <row r="284526" ht="15"/>
    <row r="284527" ht="15"/>
    <row r="284528" ht="15"/>
    <row r="284529" ht="15"/>
    <row r="284530" ht="15"/>
    <row r="284531" ht="15"/>
    <row r="284532" ht="15"/>
    <row r="284533" ht="15"/>
    <row r="284534" ht="15"/>
    <row r="284535" ht="15"/>
    <row r="284536" ht="15"/>
    <row r="284537" ht="15"/>
    <row r="284538" ht="15"/>
    <row r="284539" ht="15"/>
    <row r="284540" ht="15"/>
    <row r="284541" ht="15"/>
    <row r="284542" ht="15"/>
    <row r="284543" ht="15"/>
    <row r="284544" ht="15"/>
    <row r="284545" ht="15"/>
    <row r="284546" ht="15"/>
    <row r="284547" ht="15"/>
    <row r="284548" ht="15"/>
    <row r="284549" ht="15"/>
    <row r="284550" ht="15"/>
    <row r="284551" ht="15"/>
    <row r="284552" ht="15"/>
    <row r="284553" ht="15"/>
    <row r="284554" ht="15"/>
    <row r="284555" ht="15"/>
    <row r="284556" ht="15"/>
    <row r="284557" ht="15"/>
    <row r="284558" ht="15"/>
    <row r="284559" ht="15"/>
    <row r="284560" ht="15"/>
    <row r="284561" ht="15"/>
    <row r="284562" ht="15"/>
    <row r="284563" ht="15"/>
    <row r="284564" ht="15"/>
    <row r="284565" ht="15"/>
    <row r="284566" ht="15"/>
    <row r="284567" ht="15"/>
    <row r="284568" ht="15"/>
    <row r="284569" ht="15"/>
    <row r="284570" ht="15"/>
    <row r="284571" ht="15"/>
    <row r="284572" ht="15"/>
    <row r="284573" ht="15"/>
    <row r="284574" ht="15"/>
    <row r="284575" ht="15"/>
    <row r="284576" ht="15"/>
    <row r="284577" ht="15"/>
    <row r="284578" ht="15"/>
    <row r="284579" ht="15"/>
    <row r="284580" ht="15"/>
    <row r="284581" ht="15"/>
    <row r="284582" ht="15"/>
    <row r="284583" ht="15"/>
    <row r="284584" ht="15"/>
    <row r="284585" ht="15"/>
    <row r="284586" ht="15"/>
    <row r="284587" ht="15"/>
    <row r="284588" ht="15"/>
    <row r="284589" ht="15"/>
    <row r="284590" ht="15"/>
    <row r="284591" ht="15"/>
    <row r="284592" ht="15"/>
    <row r="284593" ht="15"/>
    <row r="284594" ht="15"/>
    <row r="284595" ht="15"/>
    <row r="284596" ht="15"/>
    <row r="284597" ht="15"/>
    <row r="284598" ht="15"/>
    <row r="284599" ht="15"/>
    <row r="284600" ht="15"/>
    <row r="284601" ht="15"/>
    <row r="284602" ht="15"/>
    <row r="284603" ht="15"/>
    <row r="284604" ht="15"/>
    <row r="284605" ht="15"/>
    <row r="284606" ht="15"/>
    <row r="284607" ht="15"/>
    <row r="284608" ht="15"/>
    <row r="284609" ht="15"/>
    <row r="284610" ht="15"/>
    <row r="284611" ht="15"/>
    <row r="284612" ht="15"/>
    <row r="284613" ht="15"/>
    <row r="284614" ht="15"/>
    <row r="284615" ht="15"/>
    <row r="284616" ht="15"/>
    <row r="284617" ht="15"/>
    <row r="284618" ht="15"/>
    <row r="284619" ht="15"/>
    <row r="284620" ht="15"/>
    <row r="284621" ht="15"/>
    <row r="284622" ht="15"/>
    <row r="284623" ht="15"/>
    <row r="284624" ht="15"/>
    <row r="284625" ht="15"/>
    <row r="284626" ht="15"/>
    <row r="284627" ht="15"/>
    <row r="284628" ht="15"/>
    <row r="284629" ht="15"/>
    <row r="284630" ht="15"/>
    <row r="284631" ht="15"/>
    <row r="284632" ht="15"/>
    <row r="284633" ht="15"/>
    <row r="284634" ht="15"/>
    <row r="284635" ht="15"/>
    <row r="284636" ht="15"/>
    <row r="284637" ht="15"/>
    <row r="284638" ht="15"/>
    <row r="284639" ht="15"/>
    <row r="284640" ht="15"/>
    <row r="284641" ht="15"/>
    <row r="284642" ht="15"/>
    <row r="284643" ht="15"/>
    <row r="284644" ht="15"/>
    <row r="284645" ht="15"/>
    <row r="284646" ht="15"/>
    <row r="284647" ht="15"/>
    <row r="284648" ht="15"/>
    <row r="284649" ht="15"/>
    <row r="284650" ht="15"/>
    <row r="284651" ht="15"/>
    <row r="284652" ht="15"/>
    <row r="284653" ht="15"/>
    <row r="284654" ht="15"/>
    <row r="284655" ht="15"/>
    <row r="284656" ht="15"/>
    <row r="284657" ht="15"/>
    <row r="284658" ht="15"/>
    <row r="284659" ht="15"/>
    <row r="284660" ht="15"/>
    <row r="284661" ht="15"/>
    <row r="284662" ht="15"/>
    <row r="284663" ht="15"/>
    <row r="284664" ht="15"/>
    <row r="284665" ht="15"/>
    <row r="284666" ht="15"/>
    <row r="284667" ht="15"/>
    <row r="284668" ht="15"/>
    <row r="284669" ht="15"/>
    <row r="284670" ht="15"/>
    <row r="284671" ht="15"/>
    <row r="284672" ht="15"/>
    <row r="284673" ht="15"/>
    <row r="284674" ht="15"/>
    <row r="284675" ht="15"/>
    <row r="284676" ht="15"/>
    <row r="284677" ht="15"/>
    <row r="284678" ht="15"/>
    <row r="284679" ht="15"/>
    <row r="284680" ht="15"/>
    <row r="284681" ht="15"/>
    <row r="284682" ht="15"/>
    <row r="284683" ht="15"/>
    <row r="284684" ht="15"/>
    <row r="284685" ht="15"/>
    <row r="284686" ht="15"/>
    <row r="284687" ht="15"/>
    <row r="284688" ht="15"/>
    <row r="284689" ht="15"/>
    <row r="284690" ht="15"/>
    <row r="284691" ht="15"/>
    <row r="284692" ht="15"/>
    <row r="284693" ht="15"/>
    <row r="284694" ht="15"/>
    <row r="284695" ht="15"/>
    <row r="284696" ht="15"/>
    <row r="284697" ht="15"/>
    <row r="284698" ht="15"/>
    <row r="284699" ht="15"/>
    <row r="284700" ht="15"/>
    <row r="284701" ht="15"/>
    <row r="284702" ht="15"/>
    <row r="284703" ht="15"/>
    <row r="284704" ht="15"/>
    <row r="284705" ht="15"/>
    <row r="284706" ht="15"/>
    <row r="284707" ht="15"/>
    <row r="284708" ht="15"/>
    <row r="284709" ht="15"/>
    <row r="284710" ht="15"/>
    <row r="284711" ht="15"/>
    <row r="284712" ht="15"/>
    <row r="284713" ht="15"/>
    <row r="284714" ht="15"/>
    <row r="284715" ht="15"/>
    <row r="284716" ht="15"/>
    <row r="284717" ht="15"/>
    <row r="284718" ht="15"/>
    <row r="284719" ht="15"/>
    <row r="284720" ht="15"/>
    <row r="284721" ht="15"/>
    <row r="284722" ht="15"/>
    <row r="284723" ht="15"/>
    <row r="284724" ht="15"/>
    <row r="284725" ht="15"/>
    <row r="284726" ht="15"/>
    <row r="284727" ht="15"/>
    <row r="284728" ht="15"/>
    <row r="284729" ht="15"/>
    <row r="284730" ht="15"/>
    <row r="284731" ht="15"/>
    <row r="284732" ht="15"/>
    <row r="284733" ht="15"/>
    <row r="284734" ht="15"/>
    <row r="284735" ht="15"/>
    <row r="284736" ht="15"/>
    <row r="284737" ht="15"/>
    <row r="284738" ht="15"/>
    <row r="284739" ht="15"/>
    <row r="284740" ht="15"/>
    <row r="284741" ht="15"/>
    <row r="284742" ht="15"/>
    <row r="284743" ht="15"/>
    <row r="284744" ht="15"/>
    <row r="284745" ht="15"/>
    <row r="284746" ht="15"/>
    <row r="284747" ht="15"/>
    <row r="284748" ht="15"/>
    <row r="284749" ht="15"/>
    <row r="284750" ht="15"/>
    <row r="284751" ht="15"/>
    <row r="284752" ht="15"/>
    <row r="284753" ht="15"/>
    <row r="284754" ht="15"/>
    <row r="284755" ht="15"/>
    <row r="284756" ht="15"/>
    <row r="284757" ht="15"/>
    <row r="284758" ht="15"/>
    <row r="284759" ht="15"/>
    <row r="284760" ht="15"/>
    <row r="284761" ht="15"/>
    <row r="284762" ht="15"/>
    <row r="284763" ht="15"/>
    <row r="284764" ht="15"/>
    <row r="284765" ht="15"/>
    <row r="284766" ht="15"/>
    <row r="284767" ht="15"/>
    <row r="284768" ht="15"/>
    <row r="284769" ht="15"/>
    <row r="284770" ht="15"/>
    <row r="284771" ht="15"/>
    <row r="284772" ht="15"/>
    <row r="284773" ht="15"/>
    <row r="284774" ht="15"/>
    <row r="284775" ht="15"/>
    <row r="284776" ht="15"/>
    <row r="284777" ht="15"/>
    <row r="284778" ht="15"/>
    <row r="284779" ht="15"/>
    <row r="284780" ht="15"/>
    <row r="284781" ht="15"/>
    <row r="284782" ht="15"/>
    <row r="284783" ht="15"/>
    <row r="284784" ht="15"/>
    <row r="284785" ht="15"/>
    <row r="284786" ht="15"/>
    <row r="284787" ht="15"/>
    <row r="284788" ht="15"/>
    <row r="284789" ht="15"/>
    <row r="284790" ht="15"/>
    <row r="284791" ht="15"/>
    <row r="284792" ht="15"/>
    <row r="284793" ht="15"/>
    <row r="284794" ht="15"/>
    <row r="284795" ht="15"/>
    <row r="284796" ht="15"/>
    <row r="284797" ht="15"/>
    <row r="284798" ht="15"/>
    <row r="284799" ht="15"/>
    <row r="284800" ht="15"/>
    <row r="284801" ht="15"/>
    <row r="284802" ht="15"/>
    <row r="284803" ht="15"/>
    <row r="284804" ht="15"/>
    <row r="284805" ht="15"/>
    <row r="284806" ht="15"/>
    <row r="284807" ht="15"/>
    <row r="284808" ht="15"/>
    <row r="284809" ht="15"/>
    <row r="284810" ht="15"/>
    <row r="284811" ht="15"/>
    <row r="284812" ht="15"/>
    <row r="284813" ht="15"/>
    <row r="284814" ht="15"/>
    <row r="284815" ht="15"/>
    <row r="284816" ht="15"/>
    <row r="284817" ht="15"/>
    <row r="284818" ht="15"/>
    <row r="284819" ht="15"/>
    <row r="284820" ht="15"/>
    <row r="284821" ht="15"/>
    <row r="284822" ht="15"/>
    <row r="284823" ht="15"/>
    <row r="284824" ht="15"/>
    <row r="284825" ht="15"/>
    <row r="284826" ht="15"/>
    <row r="284827" ht="15"/>
    <row r="284828" ht="15"/>
    <row r="284829" ht="15"/>
    <row r="284830" ht="15"/>
    <row r="284831" ht="15"/>
    <row r="284832" ht="15"/>
    <row r="284833" ht="15"/>
    <row r="284834" ht="15"/>
    <row r="284835" ht="15"/>
    <row r="284836" ht="15"/>
    <row r="284837" ht="15"/>
    <row r="284838" ht="15"/>
    <row r="284839" ht="15"/>
    <row r="284840" ht="15"/>
    <row r="284841" ht="15"/>
    <row r="284842" ht="15"/>
    <row r="284843" ht="15"/>
    <row r="284844" ht="15"/>
    <row r="284845" ht="15"/>
    <row r="284846" ht="15"/>
    <row r="284847" ht="15"/>
    <row r="284848" ht="15"/>
    <row r="284849" ht="15"/>
    <row r="284850" ht="15"/>
    <row r="284851" ht="15"/>
    <row r="284852" ht="15"/>
    <row r="284853" ht="15"/>
    <row r="284854" ht="15"/>
    <row r="284855" ht="15"/>
    <row r="284856" ht="15"/>
    <row r="284857" ht="15"/>
    <row r="284858" ht="15"/>
    <row r="284859" ht="15"/>
    <row r="284860" ht="15"/>
    <row r="284861" ht="15"/>
    <row r="284862" ht="15"/>
    <row r="284863" ht="15"/>
    <row r="284864" ht="15"/>
    <row r="284865" ht="15"/>
    <row r="284866" ht="15"/>
    <row r="284867" ht="15"/>
    <row r="284868" ht="15"/>
    <row r="284869" ht="15"/>
    <row r="284870" ht="15"/>
    <row r="284871" ht="15"/>
    <row r="284872" ht="15"/>
    <row r="284873" ht="15"/>
    <row r="284874" ht="15"/>
    <row r="284875" ht="15"/>
    <row r="284876" ht="15"/>
    <row r="284877" ht="15"/>
    <row r="284878" ht="15"/>
    <row r="284879" ht="15"/>
    <row r="284880" ht="15"/>
    <row r="284881" ht="15"/>
    <row r="284882" ht="15"/>
    <row r="284883" ht="15"/>
    <row r="284884" ht="15"/>
    <row r="284885" ht="15"/>
    <row r="284886" ht="15"/>
    <row r="284887" ht="15"/>
    <row r="284888" ht="15"/>
    <row r="284889" ht="15"/>
    <row r="284890" ht="15"/>
    <row r="284891" ht="15"/>
    <row r="284892" ht="15"/>
    <row r="284893" ht="15"/>
    <row r="284894" ht="15"/>
    <row r="284895" ht="15"/>
    <row r="284896" ht="15"/>
    <row r="284897" ht="15"/>
    <row r="284898" ht="15"/>
    <row r="284899" ht="15"/>
    <row r="284900" ht="15"/>
    <row r="284901" ht="15"/>
    <row r="284902" ht="15"/>
    <row r="284903" ht="15"/>
    <row r="284904" ht="15"/>
    <row r="284905" ht="15"/>
    <row r="284906" ht="15"/>
    <row r="284907" ht="15"/>
    <row r="284908" ht="15"/>
    <row r="284909" ht="15"/>
    <row r="284910" ht="15"/>
    <row r="284911" ht="15"/>
    <row r="284912" ht="15"/>
    <row r="284913" ht="15"/>
    <row r="284914" ht="15"/>
    <row r="284915" ht="15"/>
    <row r="284916" ht="15"/>
    <row r="284917" ht="15"/>
    <row r="284918" ht="15"/>
    <row r="284919" ht="15"/>
    <row r="284920" ht="15"/>
    <row r="284921" ht="15"/>
    <row r="284922" ht="15"/>
    <row r="284923" ht="15"/>
    <row r="284924" ht="15"/>
    <row r="284925" ht="15"/>
    <row r="284926" ht="15"/>
    <row r="284927" ht="15"/>
    <row r="284928" ht="15"/>
    <row r="284929" ht="15"/>
    <row r="284930" ht="15"/>
    <row r="284931" ht="15"/>
    <row r="284932" ht="15"/>
    <row r="284933" ht="15"/>
    <row r="284934" ht="15"/>
    <row r="284935" ht="15"/>
    <row r="284936" ht="15"/>
    <row r="284937" ht="15"/>
    <row r="284938" ht="15"/>
    <row r="284939" ht="15"/>
    <row r="284940" ht="15"/>
    <row r="284941" ht="15"/>
    <row r="284942" ht="15"/>
    <row r="284943" ht="15"/>
    <row r="284944" ht="15"/>
    <row r="284945" ht="15"/>
    <row r="284946" ht="15"/>
    <row r="284947" ht="15"/>
    <row r="284948" ht="15"/>
    <row r="284949" ht="15"/>
    <row r="284950" ht="15"/>
    <row r="284951" ht="15"/>
    <row r="284952" ht="15"/>
    <row r="284953" ht="15"/>
    <row r="284954" ht="15"/>
    <row r="284955" ht="15"/>
    <row r="284956" ht="15"/>
    <row r="284957" ht="15"/>
    <row r="284958" ht="15"/>
    <row r="284959" ht="15"/>
    <row r="284960" ht="15"/>
    <row r="284961" ht="15"/>
    <row r="284962" ht="15"/>
    <row r="284963" ht="15"/>
    <row r="284964" ht="15"/>
    <row r="284965" ht="15"/>
    <row r="284966" ht="15"/>
    <row r="284967" ht="15"/>
    <row r="284968" ht="15"/>
    <row r="284969" ht="15"/>
    <row r="284970" ht="15"/>
    <row r="284971" ht="15"/>
    <row r="284972" ht="15"/>
    <row r="284973" ht="15"/>
    <row r="284974" ht="15"/>
    <row r="284975" ht="15"/>
    <row r="284976" ht="15"/>
    <row r="284977" ht="15"/>
    <row r="284978" ht="15"/>
    <row r="284979" ht="15"/>
    <row r="284980" ht="15"/>
    <row r="284981" ht="15"/>
    <row r="284982" ht="15"/>
    <row r="284983" ht="15"/>
    <row r="284984" ht="15"/>
    <row r="284985" ht="15"/>
    <row r="284986" ht="15"/>
    <row r="284987" ht="15"/>
    <row r="284988" ht="15"/>
    <row r="284989" ht="15"/>
    <row r="284990" ht="15"/>
    <row r="284991" ht="15"/>
    <row r="284992" ht="15"/>
    <row r="284993" ht="15"/>
    <row r="284994" ht="15"/>
    <row r="284995" ht="15"/>
    <row r="284996" ht="15"/>
    <row r="284997" ht="15"/>
    <row r="284998" ht="15"/>
    <row r="284999" ht="15"/>
    <row r="285000" ht="15"/>
    <row r="285001" ht="15"/>
    <row r="285002" ht="15"/>
    <row r="285003" ht="15"/>
    <row r="285004" ht="15"/>
    <row r="285005" ht="15"/>
    <row r="285006" ht="15"/>
    <row r="285007" ht="15"/>
    <row r="285008" ht="15"/>
    <row r="285009" ht="15"/>
    <row r="285010" ht="15"/>
    <row r="285011" ht="15"/>
    <row r="285012" ht="15"/>
    <row r="285013" ht="15"/>
    <row r="285014" ht="15"/>
    <row r="285015" ht="15"/>
    <row r="285016" ht="15"/>
    <row r="285017" ht="15"/>
    <row r="285018" ht="15"/>
    <row r="285019" ht="15"/>
    <row r="285020" ht="15"/>
    <row r="285021" ht="15"/>
    <row r="285022" ht="15"/>
    <row r="285023" ht="15"/>
    <row r="285024" ht="15"/>
    <row r="285025" ht="15"/>
    <row r="285026" ht="15"/>
    <row r="285027" ht="15"/>
    <row r="285028" ht="15"/>
    <row r="285029" ht="15"/>
    <row r="285030" ht="15"/>
    <row r="285031" ht="15"/>
    <row r="285032" ht="15"/>
    <row r="285033" ht="15"/>
    <row r="285034" ht="15"/>
    <row r="285035" ht="15"/>
    <row r="285036" ht="15"/>
    <row r="285037" ht="15"/>
    <row r="285038" ht="15"/>
    <row r="285039" ht="15"/>
    <row r="285040" ht="15"/>
    <row r="285041" ht="15"/>
    <row r="285042" ht="15"/>
    <row r="285043" ht="15"/>
    <row r="285044" ht="15"/>
    <row r="285045" ht="15"/>
    <row r="285046" ht="15"/>
    <row r="285047" ht="15"/>
    <row r="285048" ht="15"/>
    <row r="285049" ht="15"/>
    <row r="285050" ht="15"/>
    <row r="285051" ht="15"/>
    <row r="285052" ht="15"/>
    <row r="285053" ht="15"/>
    <row r="285054" ht="15"/>
    <row r="285055" ht="15"/>
    <row r="285056" ht="15"/>
    <row r="285057" ht="15"/>
    <row r="285058" ht="15"/>
    <row r="285059" ht="15"/>
    <row r="285060" ht="15"/>
    <row r="285061" ht="15"/>
    <row r="285062" ht="15"/>
    <row r="285063" ht="15"/>
    <row r="285064" ht="15"/>
    <row r="285065" ht="15"/>
    <row r="285066" ht="15"/>
    <row r="285067" ht="15"/>
    <row r="285068" ht="15"/>
    <row r="285069" ht="15"/>
    <row r="285070" ht="15"/>
    <row r="285071" ht="15"/>
    <row r="285072" ht="15"/>
    <row r="285073" ht="15"/>
    <row r="285074" ht="15"/>
    <row r="285075" ht="15"/>
    <row r="285076" ht="15"/>
    <row r="285077" ht="15"/>
    <row r="285078" ht="15"/>
    <row r="285079" ht="15"/>
    <row r="285080" ht="15"/>
    <row r="285081" ht="15"/>
    <row r="285082" ht="15"/>
    <row r="285083" ht="15"/>
    <row r="285084" ht="15"/>
    <row r="285085" ht="15"/>
    <row r="285086" ht="15"/>
    <row r="285087" ht="15"/>
    <row r="285088" ht="15"/>
    <row r="285089" ht="15"/>
    <row r="285090" ht="15"/>
    <row r="285091" ht="15"/>
    <row r="285092" ht="15"/>
    <row r="285093" ht="15"/>
    <row r="285094" ht="15"/>
    <row r="285095" ht="15"/>
    <row r="285096" ht="15"/>
    <row r="285097" ht="15"/>
    <row r="285098" ht="15"/>
    <row r="285099" ht="15"/>
    <row r="285100" ht="15"/>
    <row r="285101" ht="15"/>
    <row r="285102" ht="15"/>
    <row r="285103" ht="15"/>
    <row r="285104" ht="15"/>
    <row r="285105" ht="15"/>
    <row r="285106" ht="15"/>
    <row r="285107" ht="15"/>
    <row r="285108" ht="15"/>
    <row r="285109" ht="15"/>
    <row r="285110" ht="15"/>
    <row r="285111" ht="15"/>
    <row r="285112" ht="15"/>
    <row r="285113" ht="15"/>
    <row r="285114" ht="15"/>
    <row r="285115" ht="15"/>
    <row r="285116" ht="15"/>
    <row r="285117" ht="15"/>
    <row r="285118" ht="15"/>
    <row r="285119" ht="15"/>
    <row r="285120" ht="15"/>
    <row r="285121" ht="15"/>
    <row r="285122" ht="15"/>
    <row r="285123" ht="15"/>
    <row r="285124" ht="15"/>
    <row r="285125" ht="15"/>
    <row r="285126" ht="15"/>
    <row r="285127" ht="15"/>
    <row r="285128" ht="15"/>
    <row r="285129" ht="15"/>
    <row r="285130" ht="15"/>
    <row r="285131" ht="15"/>
    <row r="285132" ht="15"/>
    <row r="285133" ht="15"/>
    <row r="285134" ht="15"/>
    <row r="285135" ht="15"/>
    <row r="285136" ht="15"/>
    <row r="285137" ht="15"/>
    <row r="285138" ht="15"/>
    <row r="285139" ht="15"/>
    <row r="285140" ht="15"/>
    <row r="285141" ht="15"/>
    <row r="285142" ht="15"/>
    <row r="285143" ht="15"/>
    <row r="285144" ht="15"/>
    <row r="285145" ht="15"/>
    <row r="285146" ht="15"/>
    <row r="285147" ht="15"/>
    <row r="285148" ht="15"/>
    <row r="285149" ht="15"/>
    <row r="285150" ht="15"/>
    <row r="285151" ht="15"/>
    <row r="285152" ht="15"/>
    <row r="285153" ht="15"/>
    <row r="285154" ht="15"/>
    <row r="285155" ht="15"/>
    <row r="285156" ht="15"/>
    <row r="285157" ht="15"/>
    <row r="285158" ht="15"/>
    <row r="285159" ht="15"/>
    <row r="285160" ht="15"/>
    <row r="285161" ht="15"/>
    <row r="285162" ht="15"/>
    <row r="285163" ht="15"/>
    <row r="285164" ht="15"/>
    <row r="285165" ht="15"/>
    <row r="285166" ht="15"/>
    <row r="285167" ht="15"/>
    <row r="285168" ht="15"/>
    <row r="285169" ht="15"/>
    <row r="285170" ht="15"/>
    <row r="285171" ht="15"/>
    <row r="285172" ht="15"/>
    <row r="285173" ht="15"/>
    <row r="285174" ht="15"/>
    <row r="285175" ht="15"/>
    <row r="285176" ht="15"/>
    <row r="285177" ht="15"/>
    <row r="285178" ht="15"/>
    <row r="285179" ht="15"/>
    <row r="285180" ht="15"/>
    <row r="285181" ht="15"/>
    <row r="285182" ht="15"/>
    <row r="285183" ht="15"/>
    <row r="285184" ht="15"/>
    <row r="285185" ht="15"/>
    <row r="285186" ht="15"/>
    <row r="285187" ht="15"/>
    <row r="285188" ht="15"/>
    <row r="285189" ht="15"/>
    <row r="285190" ht="15"/>
    <row r="285191" ht="15"/>
    <row r="285192" ht="15"/>
    <row r="285193" ht="15"/>
    <row r="285194" ht="15"/>
    <row r="285195" ht="15"/>
    <row r="285196" ht="15"/>
    <row r="285197" ht="15"/>
    <row r="285198" ht="15"/>
    <row r="285199" ht="15"/>
    <row r="285200" ht="15"/>
    <row r="285201" ht="15"/>
    <row r="285202" ht="15"/>
    <row r="285203" ht="15"/>
    <row r="285204" ht="15"/>
    <row r="285205" ht="15"/>
    <row r="285206" ht="15"/>
    <row r="285207" ht="15"/>
    <row r="285208" ht="15"/>
    <row r="285209" ht="15"/>
    <row r="285210" ht="15"/>
    <row r="285211" ht="15"/>
    <row r="285212" ht="15"/>
    <row r="285213" ht="15"/>
    <row r="285214" ht="15"/>
    <row r="285215" ht="15"/>
    <row r="285216" ht="15"/>
    <row r="285217" ht="15"/>
    <row r="285218" ht="15"/>
    <row r="285219" ht="15"/>
    <row r="285220" ht="15"/>
    <row r="285221" ht="15"/>
    <row r="285222" ht="15"/>
    <row r="285223" ht="15"/>
    <row r="285224" ht="15"/>
    <row r="285225" ht="15"/>
    <row r="285226" ht="15"/>
    <row r="285227" ht="15"/>
    <row r="285228" ht="15"/>
    <row r="285229" ht="15"/>
    <row r="285230" ht="15"/>
    <row r="285231" ht="15"/>
    <row r="285232" ht="15"/>
    <row r="285233" ht="15"/>
    <row r="285234" ht="15"/>
    <row r="285235" ht="15"/>
    <row r="285236" ht="15"/>
    <row r="285237" ht="15"/>
    <row r="285238" ht="15"/>
    <row r="285239" ht="15"/>
    <row r="285240" ht="15"/>
    <row r="285241" ht="15"/>
    <row r="285242" ht="15"/>
    <row r="285243" ht="15"/>
    <row r="285244" ht="15"/>
    <row r="285245" ht="15"/>
    <row r="285246" ht="15"/>
    <row r="285247" ht="15"/>
    <row r="285248" ht="15"/>
    <row r="285249" ht="15"/>
    <row r="285250" ht="15"/>
    <row r="285251" ht="15"/>
    <row r="285252" ht="15"/>
    <row r="285253" ht="15"/>
    <row r="285254" ht="15"/>
    <row r="285255" ht="15"/>
    <row r="285256" ht="15"/>
    <row r="285257" ht="15"/>
    <row r="285258" ht="15"/>
    <row r="285259" ht="15"/>
    <row r="285260" ht="15"/>
    <row r="285261" ht="15"/>
    <row r="285262" ht="15"/>
    <row r="285263" ht="15"/>
    <row r="285264" ht="15"/>
    <row r="285265" ht="15"/>
    <row r="285266" ht="15"/>
    <row r="285267" ht="15"/>
    <row r="285268" ht="15"/>
    <row r="285269" ht="15"/>
    <row r="285270" ht="15"/>
    <row r="285271" ht="15"/>
    <row r="285272" ht="15"/>
    <row r="285273" ht="15"/>
    <row r="285274" ht="15"/>
    <row r="285275" ht="15"/>
    <row r="285276" ht="15"/>
    <row r="285277" ht="15"/>
    <row r="285278" ht="15"/>
    <row r="285279" ht="15"/>
    <row r="285280" ht="15"/>
    <row r="285281" ht="15"/>
    <row r="285282" ht="15"/>
    <row r="285283" ht="15"/>
    <row r="285284" ht="15"/>
    <row r="285285" ht="15"/>
    <row r="285286" ht="15"/>
    <row r="285287" ht="15"/>
    <row r="285288" ht="15"/>
    <row r="285289" ht="15"/>
    <row r="285290" ht="15"/>
    <row r="285291" ht="15"/>
    <row r="285292" ht="15"/>
    <row r="285293" ht="15"/>
    <row r="285294" ht="15"/>
    <row r="285295" ht="15"/>
    <row r="285296" ht="15"/>
    <row r="285297" ht="15"/>
    <row r="285298" ht="15"/>
    <row r="285299" ht="15"/>
    <row r="285300" ht="15"/>
    <row r="285301" ht="15"/>
    <row r="285302" ht="15"/>
    <row r="285303" ht="15"/>
    <row r="285304" ht="15"/>
    <row r="285305" ht="15"/>
    <row r="285306" ht="15"/>
    <row r="285307" ht="15"/>
    <row r="285308" ht="15"/>
    <row r="285309" ht="15"/>
    <row r="285310" ht="15"/>
    <row r="285311" ht="15"/>
    <row r="285312" ht="15"/>
    <row r="285313" ht="15"/>
    <row r="285314" ht="15"/>
    <row r="285315" ht="15"/>
    <row r="285316" ht="15"/>
    <row r="285317" ht="15"/>
    <row r="285318" ht="15"/>
    <row r="285319" ht="15"/>
    <row r="285320" ht="15"/>
    <row r="285321" ht="15"/>
    <row r="285322" ht="15"/>
    <row r="285323" ht="15"/>
    <row r="285324" ht="15"/>
    <row r="285325" ht="15"/>
    <row r="285326" ht="15"/>
    <row r="285327" ht="15"/>
    <row r="285328" ht="15"/>
    <row r="285329" ht="15"/>
    <row r="285330" ht="15"/>
    <row r="285331" ht="15"/>
    <row r="285332" ht="15"/>
    <row r="285333" ht="15"/>
    <row r="285334" ht="15"/>
    <row r="285335" ht="15"/>
    <row r="285336" ht="15"/>
    <row r="285337" ht="15"/>
    <row r="285338" ht="15"/>
    <row r="285339" ht="15"/>
    <row r="285340" ht="15"/>
    <row r="285341" ht="15"/>
    <row r="285342" ht="15"/>
    <row r="285343" ht="15"/>
    <row r="285344" ht="15"/>
    <row r="285345" ht="15"/>
    <row r="285346" ht="15"/>
    <row r="285347" ht="15"/>
    <row r="285348" ht="15"/>
    <row r="285349" ht="15"/>
    <row r="285350" ht="15"/>
    <row r="285351" ht="15"/>
    <row r="285352" ht="15"/>
    <row r="285353" ht="15"/>
    <row r="285354" ht="15"/>
    <row r="285355" ht="15"/>
    <row r="285356" ht="15"/>
    <row r="285357" ht="15"/>
    <row r="285358" ht="15"/>
    <row r="285359" ht="15"/>
    <row r="285360" ht="15"/>
    <row r="285361" ht="15"/>
    <row r="285362" ht="15"/>
    <row r="285363" ht="15"/>
    <row r="285364" ht="15"/>
    <row r="285365" ht="15"/>
    <row r="285366" ht="15"/>
    <row r="285367" ht="15"/>
    <row r="285368" ht="15"/>
    <row r="285369" ht="15"/>
    <row r="285370" ht="15"/>
    <row r="285371" ht="15"/>
    <row r="285372" ht="15"/>
    <row r="285373" ht="15"/>
    <row r="285374" ht="15"/>
    <row r="285375" ht="15"/>
    <row r="285376" ht="15"/>
    <row r="285377" ht="15"/>
    <row r="285378" ht="15"/>
    <row r="285379" ht="15"/>
    <row r="285380" ht="15"/>
    <row r="285381" ht="15"/>
    <row r="285382" ht="15"/>
    <row r="285383" ht="15"/>
    <row r="285384" ht="15"/>
    <row r="285385" ht="15"/>
    <row r="285386" ht="15"/>
    <row r="285387" ht="15"/>
    <row r="285388" ht="15"/>
    <row r="285389" ht="15"/>
    <row r="285390" ht="15"/>
    <row r="285391" ht="15"/>
    <row r="285392" ht="15"/>
    <row r="285393" ht="15"/>
    <row r="285394" ht="15"/>
    <row r="285395" ht="15"/>
    <row r="285396" ht="15"/>
    <row r="285397" ht="15"/>
    <row r="285398" ht="15"/>
    <row r="285399" ht="15"/>
    <row r="285400" ht="15"/>
    <row r="285401" ht="15"/>
    <row r="285402" ht="15"/>
    <row r="285403" ht="15"/>
    <row r="285404" ht="15"/>
    <row r="285405" ht="15"/>
    <row r="285406" ht="15"/>
    <row r="285407" ht="15"/>
    <row r="285408" ht="15"/>
    <row r="285409" ht="15"/>
    <row r="285410" ht="15"/>
    <row r="285411" ht="15"/>
    <row r="285412" ht="15"/>
    <row r="285413" ht="15"/>
    <row r="285414" ht="15"/>
    <row r="285415" ht="15"/>
    <row r="285416" ht="15"/>
    <row r="285417" ht="15"/>
    <row r="285418" ht="15"/>
    <row r="285419" ht="15"/>
    <row r="285420" ht="15"/>
    <row r="285421" ht="15"/>
    <row r="285422" ht="15"/>
    <row r="285423" ht="15"/>
    <row r="285424" ht="15"/>
    <row r="285425" ht="15"/>
    <row r="285426" ht="15"/>
    <row r="285427" ht="15"/>
    <row r="285428" ht="15"/>
    <row r="285429" ht="15"/>
    <row r="285430" ht="15"/>
    <row r="285431" ht="15"/>
    <row r="285432" ht="15"/>
    <row r="285433" ht="15"/>
    <row r="285434" ht="15"/>
    <row r="285435" ht="15"/>
    <row r="285436" ht="15"/>
    <row r="285437" ht="15"/>
    <row r="285438" ht="15"/>
    <row r="285439" ht="15"/>
    <row r="285440" ht="15"/>
    <row r="285441" ht="15"/>
    <row r="285442" ht="15"/>
    <row r="285443" ht="15"/>
    <row r="285444" ht="15"/>
    <row r="285445" ht="15"/>
    <row r="285446" ht="15"/>
    <row r="285447" ht="15"/>
    <row r="285448" ht="15"/>
    <row r="285449" ht="15"/>
    <row r="285450" ht="15"/>
    <row r="285451" ht="15"/>
    <row r="285452" ht="15"/>
    <row r="285453" ht="15"/>
    <row r="285454" ht="15"/>
    <row r="285455" ht="15"/>
    <row r="285456" ht="15"/>
    <row r="285457" ht="15"/>
    <row r="285458" ht="15"/>
    <row r="285459" ht="15"/>
    <row r="285460" ht="15"/>
    <row r="285461" ht="15"/>
    <row r="285462" ht="15"/>
    <row r="285463" ht="15"/>
    <row r="285464" ht="15"/>
    <row r="285465" ht="15"/>
    <row r="285466" ht="15"/>
    <row r="285467" ht="15"/>
    <row r="285468" ht="15"/>
    <row r="285469" ht="15"/>
    <row r="285470" ht="15"/>
    <row r="285471" ht="15"/>
    <row r="285472" ht="15"/>
    <row r="285473" ht="15"/>
    <row r="285474" ht="15"/>
    <row r="285475" ht="15"/>
    <row r="285476" ht="15"/>
    <row r="285477" ht="15"/>
    <row r="285478" ht="15"/>
    <row r="285479" ht="15"/>
    <row r="285480" ht="15"/>
    <row r="285481" ht="15"/>
    <row r="285482" ht="15"/>
    <row r="285483" ht="15"/>
    <row r="285484" ht="15"/>
    <row r="285485" ht="15"/>
    <row r="285486" ht="15"/>
    <row r="285487" ht="15"/>
    <row r="285488" ht="15"/>
    <row r="285489" ht="15"/>
    <row r="285490" ht="15"/>
    <row r="285491" ht="15"/>
    <row r="285492" ht="15"/>
    <row r="285493" ht="15"/>
    <row r="285494" ht="15"/>
    <row r="285495" ht="15"/>
    <row r="285496" ht="15"/>
    <row r="285497" ht="15"/>
    <row r="285498" ht="15"/>
    <row r="285499" ht="15"/>
    <row r="285500" ht="15"/>
    <row r="285501" ht="15"/>
    <row r="285502" ht="15"/>
    <row r="285503" ht="15"/>
    <row r="285504" ht="15"/>
    <row r="285505" ht="15"/>
    <row r="285506" ht="15"/>
    <row r="285507" ht="15"/>
    <row r="285508" ht="15"/>
    <row r="285509" ht="15"/>
    <row r="285510" ht="15"/>
    <row r="285511" ht="15"/>
    <row r="285512" ht="15"/>
    <row r="285513" ht="15"/>
    <row r="285514" ht="15"/>
    <row r="285515" ht="15"/>
    <row r="285516" ht="15"/>
    <row r="285517" ht="15"/>
    <row r="285518" ht="15"/>
    <row r="285519" ht="15"/>
    <row r="285520" ht="15"/>
    <row r="285521" ht="15"/>
    <row r="285522" ht="15"/>
    <row r="285523" ht="15"/>
    <row r="285524" ht="15"/>
    <row r="285525" ht="15"/>
    <row r="285526" ht="15"/>
    <row r="285527" ht="15"/>
    <row r="285528" ht="15"/>
    <row r="285529" ht="15"/>
    <row r="285530" ht="15"/>
    <row r="285531" ht="15"/>
    <row r="285532" ht="15"/>
    <row r="285533" ht="15"/>
    <row r="285534" ht="15"/>
    <row r="285535" ht="15"/>
    <row r="285536" ht="15"/>
    <row r="285537" ht="15"/>
    <row r="285538" ht="15"/>
    <row r="285539" ht="15"/>
    <row r="285540" ht="15"/>
    <row r="285541" ht="15"/>
    <row r="285542" ht="15"/>
    <row r="285543" ht="15"/>
    <row r="285544" ht="15"/>
    <row r="285545" ht="15"/>
    <row r="285546" ht="15"/>
    <row r="285547" ht="15"/>
    <row r="285548" ht="15"/>
    <row r="285549" ht="15"/>
    <row r="285550" ht="15"/>
    <row r="285551" ht="15"/>
    <row r="285552" ht="15"/>
    <row r="285553" ht="15"/>
    <row r="285554" ht="15"/>
    <row r="285555" ht="15"/>
    <row r="285556" ht="15"/>
    <row r="285557" ht="15"/>
    <row r="285558" ht="15"/>
    <row r="285559" ht="15"/>
    <row r="285560" ht="15"/>
    <row r="285561" ht="15"/>
    <row r="285562" ht="15"/>
    <row r="285563" ht="15"/>
    <row r="285564" ht="15"/>
    <row r="285565" ht="15"/>
    <row r="285566" ht="15"/>
    <row r="285567" ht="15"/>
    <row r="285568" ht="15"/>
    <row r="285569" ht="15"/>
    <row r="285570" ht="15"/>
    <row r="285571" ht="15"/>
    <row r="285572" ht="15"/>
    <row r="285573" ht="15"/>
    <row r="285574" ht="15"/>
    <row r="285575" ht="15"/>
    <row r="285576" ht="15"/>
    <row r="285577" ht="15"/>
    <row r="285578" ht="15"/>
    <row r="285579" ht="15"/>
    <row r="285580" ht="15"/>
    <row r="285581" ht="15"/>
    <row r="285582" ht="15"/>
    <row r="285583" ht="15"/>
    <row r="285584" ht="15"/>
    <row r="285585" ht="15"/>
    <row r="285586" ht="15"/>
    <row r="285587" ht="15"/>
    <row r="285588" ht="15"/>
    <row r="285589" ht="15"/>
    <row r="285590" ht="15"/>
    <row r="285591" ht="15"/>
    <row r="285592" ht="15"/>
    <row r="285593" ht="15"/>
    <row r="285594" ht="15"/>
    <row r="285595" ht="15"/>
    <row r="285596" ht="15"/>
    <row r="285597" ht="15"/>
    <row r="285598" ht="15"/>
    <row r="285599" ht="15"/>
    <row r="285600" ht="15"/>
    <row r="285601" ht="15"/>
    <row r="285602" ht="15"/>
    <row r="285603" ht="15"/>
    <row r="285604" ht="15"/>
    <row r="285605" ht="15"/>
    <row r="285606" ht="15"/>
    <row r="285607" ht="15"/>
    <row r="285608" ht="15"/>
    <row r="285609" ht="15"/>
    <row r="285610" ht="15"/>
    <row r="285611" ht="15"/>
    <row r="285612" ht="15"/>
    <row r="285613" ht="15"/>
    <row r="285614" ht="15"/>
    <row r="285615" ht="15"/>
    <row r="285616" ht="15"/>
    <row r="285617" ht="15"/>
    <row r="285618" ht="15"/>
    <row r="285619" ht="15"/>
    <row r="285620" ht="15"/>
    <row r="285621" ht="15"/>
    <row r="285622" ht="15"/>
    <row r="285623" ht="15"/>
    <row r="285624" ht="15"/>
    <row r="285625" ht="15"/>
    <row r="285626" ht="15"/>
    <row r="285627" ht="15"/>
    <row r="285628" ht="15"/>
    <row r="285629" ht="15"/>
    <row r="285630" ht="15"/>
    <row r="285631" ht="15"/>
    <row r="285632" ht="15"/>
    <row r="285633" ht="15"/>
    <row r="285634" ht="15"/>
    <row r="285635" ht="15"/>
    <row r="285636" ht="15"/>
    <row r="285637" ht="15"/>
    <row r="285638" ht="15"/>
    <row r="285639" ht="15"/>
    <row r="285640" ht="15"/>
    <row r="285641" ht="15"/>
    <row r="285642" ht="15"/>
    <row r="285643" ht="15"/>
    <row r="285644" ht="15"/>
    <row r="285645" ht="15"/>
    <row r="285646" ht="15"/>
    <row r="285647" ht="15"/>
    <row r="285648" ht="15"/>
    <row r="285649" ht="15"/>
    <row r="285650" ht="15"/>
    <row r="285651" ht="15"/>
    <row r="285652" ht="15"/>
    <row r="285653" ht="15"/>
    <row r="285654" ht="15"/>
    <row r="285655" ht="15"/>
    <row r="285656" ht="15"/>
    <row r="285657" ht="15"/>
    <row r="285658" ht="15"/>
    <row r="285659" ht="15"/>
    <row r="285660" ht="15"/>
    <row r="285661" ht="15"/>
    <row r="285662" ht="15"/>
    <row r="285663" ht="15"/>
    <row r="285664" ht="15"/>
    <row r="285665" ht="15"/>
    <row r="285666" ht="15"/>
    <row r="285667" ht="15"/>
    <row r="285668" ht="15"/>
    <row r="285669" ht="15"/>
    <row r="285670" ht="15"/>
    <row r="285671" ht="15"/>
    <row r="285672" ht="15"/>
    <row r="285673" ht="15"/>
    <row r="285674" ht="15"/>
    <row r="285675" ht="15"/>
    <row r="285676" ht="15"/>
    <row r="285677" ht="15"/>
    <row r="285678" ht="15"/>
    <row r="285679" ht="15"/>
    <row r="285680" ht="15"/>
    <row r="285681" ht="15"/>
    <row r="285682" ht="15"/>
    <row r="285683" ht="15"/>
    <row r="285684" ht="15"/>
    <row r="285685" ht="15"/>
    <row r="285686" ht="15"/>
    <row r="285687" ht="15"/>
    <row r="285688" ht="15"/>
    <row r="285689" ht="15"/>
    <row r="285690" ht="15"/>
    <row r="285691" ht="15"/>
    <row r="285692" ht="15"/>
    <row r="285693" ht="15"/>
    <row r="285694" ht="15"/>
    <row r="285695" ht="15"/>
    <row r="285696" ht="15"/>
    <row r="285697" ht="15"/>
    <row r="285698" ht="15"/>
    <row r="285699" ht="15"/>
    <row r="285700" ht="15"/>
    <row r="285701" ht="15"/>
    <row r="285702" ht="15"/>
    <row r="285703" ht="15"/>
    <row r="285704" ht="15"/>
    <row r="285705" ht="15"/>
    <row r="285706" ht="15"/>
    <row r="285707" ht="15"/>
    <row r="285708" ht="15"/>
    <row r="285709" ht="15"/>
    <row r="285710" ht="15"/>
    <row r="285711" ht="15"/>
    <row r="285712" ht="15"/>
    <row r="285713" ht="15"/>
    <row r="285714" ht="15"/>
    <row r="285715" ht="15"/>
    <row r="285716" ht="15"/>
    <row r="285717" ht="15"/>
    <row r="285718" ht="15"/>
    <row r="285719" ht="15"/>
    <row r="285720" ht="15"/>
    <row r="285721" ht="15"/>
    <row r="285722" ht="15"/>
    <row r="285723" ht="15"/>
    <row r="285724" ht="15"/>
    <row r="285725" ht="15"/>
    <row r="285726" ht="15"/>
    <row r="285727" ht="15"/>
    <row r="285728" ht="15"/>
    <row r="285729" ht="15"/>
    <row r="285730" ht="15"/>
    <row r="285731" ht="15"/>
    <row r="285732" ht="15"/>
    <row r="285733" ht="15"/>
    <row r="285734" ht="15"/>
    <row r="285735" ht="15"/>
    <row r="285736" ht="15"/>
    <row r="285737" ht="15"/>
    <row r="285738" ht="15"/>
    <row r="285739" ht="15"/>
    <row r="285740" ht="15"/>
    <row r="285741" ht="15"/>
    <row r="285742" ht="15"/>
    <row r="285743" ht="15"/>
    <row r="285744" ht="15"/>
    <row r="285745" ht="15"/>
    <row r="285746" ht="15"/>
    <row r="285747" ht="15"/>
    <row r="285748" ht="15"/>
    <row r="285749" ht="15"/>
    <row r="285750" ht="15"/>
    <row r="285751" ht="15"/>
    <row r="285752" ht="15"/>
    <row r="285753" ht="15"/>
    <row r="285754" ht="15"/>
    <row r="285755" ht="15"/>
    <row r="285756" ht="15"/>
    <row r="285757" ht="15"/>
    <row r="285758" ht="15"/>
    <row r="285759" ht="15"/>
    <row r="285760" ht="15"/>
    <row r="285761" ht="15"/>
    <row r="285762" ht="15"/>
    <row r="285763" ht="15"/>
    <row r="285764" ht="15"/>
    <row r="285765" ht="15"/>
    <row r="285766" ht="15"/>
    <row r="285767" ht="15"/>
    <row r="285768" ht="15"/>
    <row r="285769" ht="15"/>
    <row r="285770" ht="15"/>
    <row r="285771" ht="15"/>
    <row r="285772" ht="15"/>
    <row r="285773" ht="15"/>
    <row r="285774" ht="15"/>
    <row r="285775" ht="15"/>
    <row r="285776" ht="15"/>
    <row r="285777" ht="15"/>
    <row r="285778" ht="15"/>
    <row r="285779" ht="15"/>
    <row r="285780" ht="15"/>
    <row r="285781" ht="15"/>
    <row r="285782" ht="15"/>
    <row r="285783" ht="15"/>
    <row r="285784" ht="15"/>
    <row r="285785" ht="15"/>
    <row r="285786" ht="15"/>
    <row r="285787" ht="15"/>
    <row r="285788" ht="15"/>
    <row r="285789" ht="15"/>
    <row r="285790" ht="15"/>
    <row r="285791" ht="15"/>
    <row r="285792" ht="15"/>
    <row r="285793" ht="15"/>
    <row r="285794" ht="15"/>
    <row r="285795" ht="15"/>
    <row r="285796" ht="15"/>
    <row r="285797" ht="15"/>
    <row r="285798" ht="15"/>
    <row r="285799" ht="15"/>
    <row r="285800" ht="15"/>
    <row r="285801" ht="15"/>
    <row r="285802" ht="15"/>
    <row r="285803" ht="15"/>
    <row r="285804" ht="15"/>
    <row r="285805" ht="15"/>
    <row r="285806" ht="15"/>
    <row r="285807" ht="15"/>
    <row r="285808" ht="15"/>
    <row r="285809" ht="15"/>
    <row r="285810" ht="15"/>
    <row r="285811" ht="15"/>
    <row r="285812" ht="15"/>
    <row r="285813" ht="15"/>
    <row r="285814" ht="15"/>
    <row r="285815" ht="15"/>
    <row r="285816" ht="15"/>
    <row r="285817" ht="15"/>
    <row r="285818" ht="15"/>
    <row r="285819" ht="15"/>
    <row r="285820" ht="15"/>
    <row r="285821" ht="15"/>
    <row r="285822" ht="15"/>
    <row r="285823" ht="15"/>
    <row r="285824" ht="15"/>
    <row r="285825" ht="15"/>
    <row r="285826" ht="15"/>
    <row r="285827" ht="15"/>
    <row r="285828" ht="15"/>
    <row r="285829" ht="15"/>
    <row r="285830" ht="15"/>
    <row r="285831" ht="15"/>
    <row r="285832" ht="15"/>
    <row r="285833" ht="15"/>
    <row r="285834" ht="15"/>
    <row r="285835" ht="15"/>
    <row r="285836" ht="15"/>
    <row r="285837" ht="15"/>
    <row r="285838" ht="15"/>
    <row r="285839" ht="15"/>
    <row r="285840" ht="15"/>
    <row r="285841" ht="15"/>
    <row r="285842" ht="15"/>
    <row r="285843" ht="15"/>
    <row r="285844" ht="15"/>
    <row r="285845" ht="15"/>
    <row r="285846" ht="15"/>
    <row r="285847" ht="15"/>
    <row r="285848" ht="15"/>
    <row r="285849" ht="15"/>
    <row r="285850" ht="15"/>
    <row r="285851" ht="15"/>
    <row r="285852" ht="15"/>
    <row r="285853" ht="15"/>
    <row r="285854" ht="15"/>
    <row r="285855" ht="15"/>
    <row r="285856" ht="15"/>
    <row r="285857" ht="15"/>
    <row r="285858" ht="15"/>
    <row r="285859" ht="15"/>
    <row r="285860" ht="15"/>
    <row r="285861" ht="15"/>
    <row r="285862" ht="15"/>
    <row r="285863" ht="15"/>
    <row r="285864" ht="15"/>
    <row r="285865" ht="15"/>
    <row r="285866" ht="15"/>
    <row r="285867" ht="15"/>
    <row r="285868" ht="15"/>
    <row r="285869" ht="15"/>
    <row r="285870" ht="15"/>
    <row r="285871" ht="15"/>
    <row r="285872" ht="15"/>
    <row r="285873" ht="15"/>
    <row r="285874" ht="15"/>
    <row r="285875" ht="15"/>
    <row r="285876" ht="15"/>
    <row r="285877" ht="15"/>
    <row r="285878" ht="15"/>
    <row r="285879" ht="15"/>
    <row r="285880" ht="15"/>
    <row r="285881" ht="15"/>
    <row r="285882" ht="15"/>
    <row r="285883" ht="15"/>
    <row r="285884" ht="15"/>
    <row r="285885" ht="15"/>
    <row r="285886" ht="15"/>
    <row r="285887" ht="15"/>
    <row r="285888" ht="15"/>
    <row r="285889" ht="15"/>
    <row r="285890" ht="15"/>
    <row r="285891" ht="15"/>
    <row r="285892" ht="15"/>
    <row r="285893" ht="15"/>
    <row r="285894" ht="15"/>
    <row r="285895" ht="15"/>
    <row r="285896" ht="15"/>
    <row r="285897" ht="15"/>
    <row r="285898" ht="15"/>
    <row r="285899" ht="15"/>
    <row r="285900" ht="15"/>
    <row r="285901" ht="15"/>
    <row r="285902" ht="15"/>
    <row r="285903" ht="15"/>
    <row r="285904" ht="15"/>
    <row r="285905" ht="15"/>
    <row r="285906" ht="15"/>
    <row r="285907" ht="15"/>
    <row r="285908" ht="15"/>
    <row r="285909" ht="15"/>
    <row r="285910" ht="15"/>
    <row r="285911" ht="15"/>
    <row r="285912" ht="15"/>
    <row r="285913" ht="15"/>
    <row r="285914" ht="15"/>
    <row r="285915" ht="15"/>
    <row r="285916" ht="15"/>
    <row r="285917" ht="15"/>
    <row r="285918" ht="15"/>
    <row r="285919" ht="15"/>
    <row r="285920" ht="15"/>
    <row r="285921" ht="15"/>
    <row r="285922" ht="15"/>
    <row r="285923" ht="15"/>
    <row r="285924" ht="15"/>
    <row r="285925" ht="15"/>
    <row r="285926" ht="15"/>
    <row r="285927" ht="15"/>
    <row r="285928" ht="15"/>
    <row r="285929" ht="15"/>
    <row r="285930" ht="15"/>
    <row r="285931" ht="15"/>
    <row r="285932" ht="15"/>
    <row r="285933" ht="15"/>
    <row r="285934" ht="15"/>
    <row r="285935" ht="15"/>
    <row r="285936" ht="15"/>
    <row r="285937" ht="15"/>
    <row r="285938" ht="15"/>
    <row r="285939" ht="15"/>
    <row r="285940" ht="15"/>
    <row r="285941" ht="15"/>
    <row r="285942" ht="15"/>
    <row r="285943" ht="15"/>
    <row r="285944" ht="15"/>
    <row r="285945" ht="15"/>
    <row r="285946" ht="15"/>
    <row r="285947" ht="15"/>
    <row r="285948" ht="15"/>
    <row r="285949" ht="15"/>
    <row r="285950" ht="15"/>
    <row r="285951" ht="15"/>
    <row r="285952" ht="15"/>
    <row r="285953" ht="15"/>
    <row r="285954" ht="15"/>
    <row r="285955" ht="15"/>
    <row r="285956" ht="15"/>
    <row r="285957" ht="15"/>
    <row r="285958" ht="15"/>
    <row r="285959" ht="15"/>
    <row r="285960" ht="15"/>
    <row r="285961" ht="15"/>
    <row r="285962" ht="15"/>
    <row r="285963" ht="15"/>
    <row r="285964" ht="15"/>
    <row r="285965" ht="15"/>
    <row r="285966" ht="15"/>
    <row r="285967" ht="15"/>
    <row r="285968" ht="15"/>
    <row r="285969" ht="15"/>
    <row r="285970" ht="15"/>
    <row r="285971" ht="15"/>
    <row r="285972" ht="15"/>
    <row r="285973" ht="15"/>
    <row r="285974" ht="15"/>
    <row r="285975" ht="15"/>
    <row r="285976" ht="15"/>
    <row r="285977" ht="15"/>
    <row r="285978" ht="15"/>
    <row r="285979" ht="15"/>
    <row r="285980" ht="15"/>
    <row r="285981" ht="15"/>
    <row r="285982" ht="15"/>
    <row r="285983" ht="15"/>
    <row r="285984" ht="15"/>
    <row r="285985" ht="15"/>
    <row r="285986" ht="15"/>
    <row r="285987" ht="15"/>
    <row r="285988" ht="15"/>
    <row r="285989" ht="15"/>
    <row r="285990" ht="15"/>
    <row r="285991" ht="15"/>
    <row r="285992" ht="15"/>
    <row r="285993" ht="15"/>
    <row r="285994" ht="15"/>
    <row r="285995" ht="15"/>
    <row r="285996" ht="15"/>
    <row r="285997" ht="15"/>
    <row r="285998" ht="15"/>
    <row r="285999" ht="15"/>
    <row r="286000" ht="15"/>
    <row r="286001" ht="15"/>
    <row r="286002" ht="15"/>
    <row r="286003" ht="15"/>
    <row r="286004" ht="15"/>
    <row r="286005" ht="15"/>
    <row r="286006" ht="15"/>
    <row r="286007" ht="15"/>
    <row r="286008" ht="15"/>
    <row r="286009" ht="15"/>
    <row r="286010" ht="15"/>
    <row r="286011" ht="15"/>
    <row r="286012" ht="15"/>
    <row r="286013" ht="15"/>
    <row r="286014" ht="15"/>
    <row r="286015" ht="15"/>
    <row r="286016" ht="15"/>
    <row r="286017" ht="15"/>
    <row r="286018" ht="15"/>
    <row r="286019" ht="15"/>
    <row r="286020" ht="15"/>
    <row r="286021" ht="15"/>
    <row r="286022" ht="15"/>
    <row r="286023" ht="15"/>
    <row r="286024" ht="15"/>
    <row r="286025" ht="15"/>
    <row r="286026" ht="15"/>
    <row r="286027" ht="15"/>
    <row r="286028" ht="15"/>
    <row r="286029" ht="15"/>
    <row r="286030" ht="15"/>
    <row r="286031" ht="15"/>
    <row r="286032" ht="15"/>
    <row r="286033" ht="15"/>
    <row r="286034" ht="15"/>
    <row r="286035" ht="15"/>
    <row r="286036" ht="15"/>
    <row r="286037" ht="15"/>
    <row r="286038" ht="15"/>
    <row r="286039" ht="15"/>
    <row r="286040" ht="15"/>
    <row r="286041" ht="15"/>
    <row r="286042" ht="15"/>
    <row r="286043" ht="15"/>
    <row r="286044" ht="15"/>
    <row r="286045" ht="15"/>
    <row r="286046" ht="15"/>
    <row r="286047" ht="15"/>
    <row r="286048" ht="15"/>
    <row r="286049" ht="15"/>
    <row r="286050" ht="15"/>
    <row r="286051" ht="15"/>
    <row r="286052" ht="15"/>
    <row r="286053" ht="15"/>
    <row r="286054" ht="15"/>
    <row r="286055" ht="15"/>
    <row r="286056" ht="15"/>
    <row r="286057" ht="15"/>
    <row r="286058" ht="15"/>
    <row r="286059" ht="15"/>
    <row r="286060" ht="15"/>
    <row r="286061" ht="15"/>
    <row r="286062" ht="15"/>
    <row r="286063" ht="15"/>
    <row r="286064" ht="15"/>
    <row r="286065" ht="15"/>
    <row r="286066" ht="15"/>
    <row r="286067" ht="15"/>
    <row r="286068" ht="15"/>
    <row r="286069" ht="15"/>
    <row r="286070" ht="15"/>
    <row r="286071" ht="15"/>
    <row r="286072" ht="15"/>
    <row r="286073" ht="15"/>
    <row r="286074" ht="15"/>
    <row r="286075" ht="15"/>
    <row r="286076" ht="15"/>
    <row r="286077" ht="15"/>
    <row r="286078" ht="15"/>
    <row r="286079" ht="15"/>
    <row r="286080" ht="15"/>
    <row r="286081" ht="15"/>
    <row r="286082" ht="15"/>
    <row r="286083" ht="15"/>
    <row r="286084" ht="15"/>
    <row r="286085" ht="15"/>
    <row r="286086" ht="15"/>
    <row r="286087" ht="15"/>
    <row r="286088" ht="15"/>
    <row r="286089" ht="15"/>
    <row r="286090" ht="15"/>
    <row r="286091" ht="15"/>
    <row r="286092" ht="15"/>
    <row r="286093" ht="15"/>
    <row r="286094" ht="15"/>
    <row r="286095" ht="15"/>
    <row r="286096" ht="15"/>
    <row r="286097" ht="15"/>
    <row r="286098" ht="15"/>
    <row r="286099" ht="15"/>
    <row r="286100" ht="15"/>
    <row r="286101" ht="15"/>
    <row r="286102" ht="15"/>
    <row r="286103" ht="15"/>
    <row r="286104" ht="15"/>
    <row r="286105" ht="15"/>
    <row r="286106" ht="15"/>
    <row r="286107" ht="15"/>
    <row r="286108" ht="15"/>
    <row r="286109" ht="15"/>
    <row r="286110" ht="15"/>
    <row r="286111" ht="15"/>
    <row r="286112" ht="15"/>
    <row r="286113" ht="15"/>
    <row r="286114" ht="15"/>
    <row r="286115" ht="15"/>
    <row r="286116" ht="15"/>
    <row r="286117" ht="15"/>
    <row r="286118" ht="15"/>
    <row r="286119" ht="15"/>
    <row r="286120" ht="15"/>
    <row r="286121" ht="15"/>
    <row r="286122" ht="15"/>
    <row r="286123" ht="15"/>
    <row r="286124" ht="15"/>
    <row r="286125" ht="15"/>
    <row r="286126" ht="15"/>
    <row r="286127" ht="15"/>
    <row r="286128" ht="15"/>
    <row r="286129" ht="15"/>
    <row r="286130" ht="15"/>
    <row r="286131" ht="15"/>
    <row r="286132" ht="15"/>
    <row r="286133" ht="15"/>
    <row r="286134" ht="15"/>
    <row r="286135" ht="15"/>
    <row r="286136" ht="15"/>
    <row r="286137" ht="15"/>
    <row r="286138" ht="15"/>
    <row r="286139" ht="15"/>
    <row r="286140" ht="15"/>
    <row r="286141" ht="15"/>
    <row r="286142" ht="15"/>
    <row r="286143" ht="15"/>
    <row r="286144" ht="15"/>
    <row r="286145" ht="15"/>
    <row r="286146" ht="15"/>
    <row r="286147" ht="15"/>
    <row r="286148" ht="15"/>
    <row r="286149" ht="15"/>
    <row r="286150" ht="15"/>
    <row r="286151" ht="15"/>
    <row r="286152" ht="15"/>
    <row r="286153" ht="15"/>
    <row r="286154" ht="15"/>
    <row r="286155" ht="15"/>
    <row r="286156" ht="15"/>
    <row r="286157" ht="15"/>
    <row r="286158" ht="15"/>
    <row r="286159" ht="15"/>
    <row r="286160" ht="15"/>
    <row r="286161" ht="15"/>
    <row r="286162" ht="15"/>
    <row r="286163" ht="15"/>
    <row r="286164" ht="15"/>
    <row r="286165" ht="15"/>
    <row r="286166" ht="15"/>
    <row r="286167" ht="15"/>
    <row r="286168" ht="15"/>
    <row r="286169" ht="15"/>
    <row r="286170" ht="15"/>
    <row r="286171" ht="15"/>
    <row r="286172" ht="15"/>
    <row r="286173" ht="15"/>
    <row r="286174" ht="15"/>
    <row r="286175" ht="15"/>
    <row r="286176" ht="15"/>
    <row r="286177" ht="15"/>
    <row r="286178" ht="15"/>
    <row r="286179" ht="15"/>
    <row r="286180" ht="15"/>
    <row r="286181" ht="15"/>
    <row r="286182" ht="15"/>
    <row r="286183" ht="15"/>
    <row r="286184" ht="15"/>
    <row r="286185" ht="15"/>
    <row r="286186" ht="15"/>
    <row r="286187" ht="15"/>
    <row r="286188" ht="15"/>
    <row r="286189" ht="15"/>
    <row r="286190" ht="15"/>
    <row r="286191" ht="15"/>
    <row r="286192" ht="15"/>
    <row r="286193" ht="15"/>
    <row r="286194" ht="15"/>
    <row r="286195" ht="15"/>
    <row r="286196" ht="15"/>
    <row r="286197" ht="15"/>
    <row r="286198" ht="15"/>
    <row r="286199" ht="15"/>
    <row r="286200" ht="15"/>
    <row r="286201" ht="15"/>
    <row r="286202" ht="15"/>
    <row r="286203" ht="15"/>
    <row r="286204" ht="15"/>
    <row r="286205" ht="15"/>
    <row r="286206" ht="15"/>
    <row r="286207" ht="15"/>
    <row r="286208" ht="15"/>
    <row r="286209" ht="15"/>
    <row r="286210" ht="15"/>
    <row r="286211" ht="15"/>
    <row r="286212" ht="15"/>
    <row r="286213" ht="15"/>
    <row r="286214" ht="15"/>
    <row r="286215" ht="15"/>
    <row r="286216" ht="15"/>
    <row r="286217" ht="15"/>
    <row r="286218" ht="15"/>
    <row r="286219" ht="15"/>
    <row r="286220" ht="15"/>
    <row r="286221" ht="15"/>
    <row r="286222" ht="15"/>
    <row r="286223" ht="15"/>
    <row r="286224" ht="15"/>
    <row r="286225" ht="15"/>
    <row r="286226" ht="15"/>
    <row r="286227" ht="15"/>
    <row r="286228" ht="15"/>
    <row r="286229" ht="15"/>
    <row r="286230" ht="15"/>
    <row r="286231" ht="15"/>
    <row r="286232" ht="15"/>
    <row r="286233" ht="15"/>
    <row r="286234" ht="15"/>
    <row r="286235" ht="15"/>
    <row r="286236" ht="15"/>
    <row r="286237" ht="15"/>
    <row r="286238" ht="15"/>
    <row r="286239" ht="15"/>
    <row r="286240" ht="15"/>
    <row r="286241" ht="15"/>
    <row r="286242" ht="15"/>
    <row r="286243" ht="15"/>
    <row r="286244" ht="15"/>
    <row r="286245" ht="15"/>
    <row r="286246" ht="15"/>
    <row r="286247" ht="15"/>
    <row r="286248" ht="15"/>
    <row r="286249" ht="15"/>
    <row r="286250" ht="15"/>
    <row r="286251" ht="15"/>
    <row r="286252" ht="15"/>
    <row r="286253" ht="15"/>
    <row r="286254" ht="15"/>
    <row r="286255" ht="15"/>
    <row r="286256" ht="15"/>
    <row r="286257" ht="15"/>
    <row r="286258" ht="15"/>
    <row r="286259" ht="15"/>
    <row r="286260" ht="15"/>
    <row r="286261" ht="15"/>
    <row r="286262" ht="15"/>
    <row r="286263" ht="15"/>
    <row r="286264" ht="15"/>
    <row r="286265" ht="15"/>
    <row r="286266" ht="15"/>
    <row r="286267" ht="15"/>
    <row r="286268" ht="15"/>
    <row r="286269" ht="15"/>
    <row r="286270" ht="15"/>
    <row r="286271" ht="15"/>
    <row r="286272" ht="15"/>
    <row r="286273" ht="15"/>
    <row r="286274" ht="15"/>
    <row r="286275" ht="15"/>
    <row r="286276" ht="15"/>
    <row r="286277" ht="15"/>
    <row r="286278" ht="15"/>
    <row r="286279" ht="15"/>
    <row r="286280" ht="15"/>
    <row r="286281" ht="15"/>
    <row r="286282" ht="15"/>
    <row r="286283" ht="15"/>
    <row r="286284" ht="15"/>
    <row r="286285" ht="15"/>
    <row r="286286" ht="15"/>
    <row r="286287" ht="15"/>
    <row r="286288" ht="15"/>
    <row r="286289" ht="15"/>
    <row r="286290" ht="15"/>
    <row r="286291" ht="15"/>
    <row r="286292" ht="15"/>
    <row r="286293" ht="15"/>
    <row r="286294" ht="15"/>
    <row r="286295" ht="15"/>
    <row r="286296" ht="15"/>
    <row r="286297" ht="15"/>
    <row r="286298" ht="15"/>
    <row r="286299" ht="15"/>
    <row r="286300" ht="15"/>
    <row r="286301" ht="15"/>
    <row r="286302" ht="15"/>
    <row r="286303" ht="15"/>
    <row r="286304" ht="15"/>
    <row r="286305" ht="15"/>
    <row r="286306" ht="15"/>
    <row r="286307" ht="15"/>
    <row r="286308" ht="15"/>
    <row r="286309" ht="15"/>
    <row r="286310" ht="15"/>
    <row r="286311" ht="15"/>
    <row r="286312" ht="15"/>
    <row r="286313" ht="15"/>
    <row r="286314" ht="15"/>
    <row r="286315" ht="15"/>
    <row r="286316" ht="15"/>
    <row r="286317" ht="15"/>
    <row r="286318" ht="15"/>
    <row r="286319" ht="15"/>
    <row r="286320" ht="15"/>
    <row r="286321" ht="15"/>
    <row r="286322" ht="15"/>
    <row r="286323" ht="15"/>
    <row r="286324" ht="15"/>
    <row r="286325" ht="15"/>
    <row r="286326" ht="15"/>
    <row r="286327" ht="15"/>
    <row r="286328" ht="15"/>
    <row r="286329" ht="15"/>
    <row r="286330" ht="15"/>
    <row r="286331" ht="15"/>
    <row r="286332" ht="15"/>
    <row r="286333" ht="15"/>
    <row r="286334" ht="15"/>
    <row r="286335" ht="15"/>
    <row r="286336" ht="15"/>
    <row r="286337" ht="15"/>
    <row r="286338" ht="15"/>
    <row r="286339" ht="15"/>
    <row r="286340" ht="15"/>
    <row r="286341" ht="15"/>
    <row r="286342" ht="15"/>
    <row r="286343" ht="15"/>
    <row r="286344" ht="15"/>
    <row r="286345" ht="15"/>
    <row r="286346" ht="15"/>
    <row r="286347" ht="15"/>
    <row r="286348" ht="15"/>
    <row r="286349" ht="15"/>
    <row r="286350" ht="15"/>
    <row r="286351" ht="15"/>
    <row r="286352" ht="15"/>
    <row r="286353" ht="15"/>
    <row r="286354" ht="15"/>
    <row r="286355" ht="15"/>
    <row r="286356" ht="15"/>
    <row r="286357" ht="15"/>
    <row r="286358" ht="15"/>
    <row r="286359" ht="15"/>
    <row r="286360" ht="15"/>
    <row r="286361" ht="15"/>
    <row r="286362" ht="15"/>
    <row r="286363" ht="15"/>
    <row r="286364" ht="15"/>
    <row r="286365" ht="15"/>
    <row r="286366" ht="15"/>
    <row r="286367" ht="15"/>
    <row r="286368" ht="15"/>
    <row r="286369" ht="15"/>
    <row r="286370" ht="15"/>
    <row r="286371" ht="15"/>
    <row r="286372" ht="15"/>
    <row r="286373" ht="15"/>
    <row r="286374" ht="15"/>
    <row r="286375" ht="15"/>
    <row r="286376" ht="15"/>
    <row r="286377" ht="15"/>
    <row r="286378" ht="15"/>
    <row r="286379" ht="15"/>
    <row r="286380" ht="15"/>
    <row r="286381" ht="15"/>
    <row r="286382" ht="15"/>
    <row r="286383" ht="15"/>
    <row r="286384" ht="15"/>
    <row r="286385" ht="15"/>
    <row r="286386" ht="15"/>
    <row r="286387" ht="15"/>
    <row r="286388" ht="15"/>
    <row r="286389" ht="15"/>
    <row r="286390" ht="15"/>
    <row r="286391" ht="15"/>
    <row r="286392" ht="15"/>
    <row r="286393" ht="15"/>
    <row r="286394" ht="15"/>
    <row r="286395" ht="15"/>
    <row r="286396" ht="15"/>
    <row r="286397" ht="15"/>
    <row r="286398" ht="15"/>
    <row r="286399" ht="15"/>
    <row r="286400" ht="15"/>
    <row r="286401" ht="15"/>
    <row r="286402" ht="15"/>
    <row r="286403" ht="15"/>
    <row r="286404" ht="15"/>
    <row r="286405" ht="15"/>
    <row r="286406" ht="15"/>
    <row r="286407" ht="15"/>
    <row r="286408" ht="15"/>
    <row r="286409" ht="15"/>
    <row r="286410" ht="15"/>
    <row r="286411" ht="15"/>
    <row r="286412" ht="15"/>
    <row r="286413" ht="15"/>
    <row r="286414" ht="15"/>
    <row r="286415" ht="15"/>
    <row r="286416" ht="15"/>
    <row r="286417" ht="15"/>
    <row r="286418" ht="15"/>
    <row r="286419" ht="15"/>
    <row r="286420" ht="15"/>
    <row r="286421" ht="15"/>
    <row r="286422" ht="15"/>
    <row r="286423" ht="15"/>
    <row r="286424" ht="15"/>
    <row r="286425" ht="15"/>
    <row r="286426" ht="15"/>
    <row r="286427" ht="15"/>
    <row r="286428" ht="15"/>
    <row r="286429" ht="15"/>
    <row r="286430" ht="15"/>
    <row r="286431" ht="15"/>
    <row r="286432" ht="15"/>
    <row r="286433" ht="15"/>
    <row r="286434" ht="15"/>
    <row r="286435" ht="15"/>
    <row r="286436" ht="15"/>
    <row r="286437" ht="15"/>
    <row r="286438" ht="15"/>
    <row r="286439" ht="15"/>
    <row r="286440" ht="15"/>
    <row r="286441" ht="15"/>
    <row r="286442" ht="15"/>
    <row r="286443" ht="15"/>
    <row r="286444" ht="15"/>
    <row r="286445" ht="15"/>
    <row r="286446" ht="15"/>
    <row r="286447" ht="15"/>
    <row r="286448" ht="15"/>
    <row r="286449" ht="15"/>
    <row r="286450" ht="15"/>
    <row r="286451" ht="15"/>
    <row r="286452" ht="15"/>
    <row r="286453" ht="15"/>
    <row r="286454" ht="15"/>
    <row r="286455" ht="15"/>
    <row r="286456" ht="15"/>
    <row r="286457" ht="15"/>
    <row r="286458" ht="15"/>
    <row r="286459" ht="15"/>
    <row r="286460" ht="15"/>
    <row r="286461" ht="15"/>
    <row r="286462" ht="15"/>
    <row r="286463" ht="15"/>
    <row r="286464" ht="15"/>
    <row r="286465" ht="15"/>
    <row r="286466" ht="15"/>
    <row r="286467" ht="15"/>
    <row r="286468" ht="15"/>
    <row r="286469" ht="15"/>
    <row r="286470" ht="15"/>
    <row r="286471" ht="15"/>
    <row r="286472" ht="15"/>
    <row r="286473" ht="15"/>
    <row r="286474" ht="15"/>
    <row r="286475" ht="15"/>
    <row r="286476" ht="15"/>
    <row r="286477" ht="15"/>
    <row r="286478" ht="15"/>
    <row r="286479" ht="15"/>
    <row r="286480" ht="15"/>
    <row r="286481" ht="15"/>
    <row r="286482" ht="15"/>
    <row r="286483" ht="15"/>
    <row r="286484" ht="15"/>
    <row r="286485" ht="15"/>
    <row r="286486" ht="15"/>
    <row r="286487" ht="15"/>
    <row r="286488" ht="15"/>
    <row r="286489" ht="15"/>
    <row r="286490" ht="15"/>
    <row r="286491" ht="15"/>
    <row r="286492" ht="15"/>
    <row r="286493" ht="15"/>
    <row r="286494" ht="15"/>
    <row r="286495" ht="15"/>
    <row r="286496" ht="15"/>
    <row r="286497" ht="15"/>
    <row r="286498" ht="15"/>
    <row r="286499" ht="15"/>
    <row r="286500" ht="15"/>
    <row r="286501" ht="15"/>
    <row r="286502" ht="15"/>
    <row r="286503" ht="15"/>
    <row r="286504" ht="15"/>
    <row r="286505" ht="15"/>
    <row r="286506" ht="15"/>
    <row r="286507" ht="15"/>
    <row r="286508" ht="15"/>
    <row r="286509" ht="15"/>
    <row r="286510" ht="15"/>
    <row r="286511" ht="15"/>
    <row r="286512" ht="15"/>
    <row r="286513" ht="15"/>
    <row r="286514" ht="15"/>
    <row r="286515" ht="15"/>
    <row r="286516" ht="15"/>
    <row r="286517" ht="15"/>
    <row r="286518" ht="15"/>
    <row r="286519" ht="15"/>
    <row r="286520" ht="15"/>
    <row r="286521" ht="15"/>
    <row r="286522" ht="15"/>
    <row r="286523" ht="15"/>
    <row r="286524" ht="15"/>
    <row r="286525" ht="15"/>
    <row r="286526" ht="15"/>
    <row r="286527" ht="15"/>
    <row r="286528" ht="15"/>
    <row r="286529" ht="15"/>
    <row r="286530" ht="15"/>
    <row r="286531" ht="15"/>
    <row r="286532" ht="15"/>
    <row r="286533" ht="15"/>
    <row r="286534" ht="15"/>
    <row r="286535" ht="15"/>
    <row r="286536" ht="15"/>
    <row r="286537" ht="15"/>
    <row r="286538" ht="15"/>
    <row r="286539" ht="15"/>
    <row r="286540" ht="15"/>
    <row r="286541" ht="15"/>
    <row r="286542" ht="15"/>
    <row r="286543" ht="15"/>
    <row r="286544" ht="15"/>
    <row r="286545" ht="15"/>
    <row r="286546" ht="15"/>
    <row r="286547" ht="15"/>
    <row r="286548" ht="15"/>
    <row r="286549" ht="15"/>
    <row r="286550" ht="15"/>
    <row r="286551" ht="15"/>
    <row r="286552" ht="15"/>
    <row r="286553" ht="15"/>
    <row r="286554" ht="15"/>
    <row r="286555" ht="15"/>
    <row r="286556" ht="15"/>
    <row r="286557" ht="15"/>
    <row r="286558" ht="15"/>
    <row r="286559" ht="15"/>
    <row r="286560" ht="15"/>
    <row r="286561" ht="15"/>
    <row r="286562" ht="15"/>
    <row r="286563" ht="15"/>
    <row r="286564" ht="15"/>
    <row r="286565" ht="15"/>
    <row r="286566" ht="15"/>
    <row r="286567" ht="15"/>
    <row r="286568" ht="15"/>
    <row r="286569" ht="15"/>
    <row r="286570" ht="15"/>
    <row r="286571" ht="15"/>
    <row r="286572" ht="15"/>
    <row r="286573" ht="15"/>
    <row r="286574" ht="15"/>
    <row r="286575" ht="15"/>
    <row r="286576" ht="15"/>
    <row r="286577" ht="15"/>
    <row r="286578" ht="15"/>
    <row r="286579" ht="15"/>
    <row r="286580" ht="15"/>
    <row r="286581" ht="15"/>
    <row r="286582" ht="15"/>
    <row r="286583" ht="15"/>
    <row r="286584" ht="15"/>
    <row r="286585" ht="15"/>
    <row r="286586" ht="15"/>
    <row r="286587" ht="15"/>
    <row r="286588" ht="15"/>
    <row r="286589" ht="15"/>
    <row r="286590" ht="15"/>
    <row r="286591" ht="15"/>
    <row r="286592" ht="15"/>
    <row r="286593" ht="15"/>
    <row r="286594" ht="15"/>
    <row r="286595" ht="15"/>
    <row r="286596" ht="15"/>
    <row r="286597" ht="15"/>
    <row r="286598" ht="15"/>
    <row r="286599" ht="15"/>
    <row r="286600" ht="15"/>
    <row r="286601" ht="15"/>
    <row r="286602" ht="15"/>
    <row r="286603" ht="15"/>
    <row r="286604" ht="15"/>
    <row r="286605" ht="15"/>
    <row r="286606" ht="15"/>
    <row r="286607" ht="15"/>
    <row r="286608" ht="15"/>
    <row r="286609" ht="15"/>
    <row r="286610" ht="15"/>
    <row r="286611" ht="15"/>
    <row r="286612" ht="15"/>
    <row r="286613" ht="15"/>
    <row r="286614" ht="15"/>
    <row r="286615" ht="15"/>
    <row r="286616" ht="15"/>
    <row r="286617" ht="15"/>
    <row r="286618" ht="15"/>
    <row r="286619" ht="15"/>
    <row r="286620" ht="15"/>
    <row r="286621" ht="15"/>
    <row r="286622" ht="15"/>
    <row r="286623" ht="15"/>
    <row r="286624" ht="15"/>
    <row r="286625" ht="15"/>
    <row r="286626" ht="15"/>
    <row r="286627" ht="15"/>
    <row r="286628" ht="15"/>
    <row r="286629" ht="15"/>
    <row r="286630" ht="15"/>
    <row r="286631" ht="15"/>
    <row r="286632" ht="15"/>
    <row r="286633" ht="15"/>
    <row r="286634" ht="15"/>
    <row r="286635" ht="15"/>
    <row r="286636" ht="15"/>
    <row r="286637" ht="15"/>
    <row r="286638" ht="15"/>
    <row r="286639" ht="15"/>
    <row r="286640" ht="15"/>
    <row r="286641" ht="15"/>
    <row r="286642" ht="15"/>
    <row r="286643" ht="15"/>
    <row r="286644" ht="15"/>
    <row r="286645" ht="15"/>
    <row r="286646" ht="15"/>
    <row r="286647" ht="15"/>
    <row r="286648" ht="15"/>
    <row r="286649" ht="15"/>
    <row r="286650" ht="15"/>
    <row r="286651" ht="15"/>
    <row r="286652" ht="15"/>
    <row r="286653" ht="15"/>
    <row r="286654" ht="15"/>
    <row r="286655" ht="15"/>
    <row r="286656" ht="15"/>
    <row r="286657" ht="15"/>
    <row r="286658" ht="15"/>
    <row r="286659" ht="15"/>
    <row r="286660" ht="15"/>
    <row r="286661" ht="15"/>
    <row r="286662" ht="15"/>
    <row r="286663" ht="15"/>
    <row r="286664" ht="15"/>
    <row r="286665" ht="15"/>
    <row r="286666" ht="15"/>
    <row r="286667" ht="15"/>
    <row r="286668" ht="15"/>
    <row r="286669" ht="15"/>
    <row r="286670" ht="15"/>
    <row r="286671" ht="15"/>
    <row r="286672" ht="15"/>
    <row r="286673" ht="15"/>
    <row r="286674" ht="15"/>
    <row r="286675" ht="15"/>
    <row r="286676" ht="15"/>
    <row r="286677" ht="15"/>
    <row r="286678" ht="15"/>
    <row r="286679" ht="15"/>
    <row r="286680" ht="15"/>
    <row r="286681" ht="15"/>
    <row r="286682" ht="15"/>
    <row r="286683" ht="15"/>
    <row r="286684" ht="15"/>
    <row r="286685" ht="15"/>
    <row r="286686" ht="15"/>
    <row r="286687" ht="15"/>
    <row r="286688" ht="15"/>
    <row r="286689" ht="15"/>
    <row r="286690" ht="15"/>
    <row r="286691" ht="15"/>
    <row r="286692" ht="15"/>
    <row r="286693" ht="15"/>
    <row r="286694" ht="15"/>
    <row r="286695" ht="15"/>
    <row r="286696" ht="15"/>
    <row r="286697" ht="15"/>
    <row r="286698" ht="15"/>
    <row r="286699" ht="15"/>
    <row r="286700" ht="15"/>
    <row r="286701" ht="15"/>
    <row r="286702" ht="15"/>
    <row r="286703" ht="15"/>
    <row r="286704" ht="15"/>
    <row r="286705" ht="15"/>
    <row r="286706" ht="15"/>
    <row r="286707" ht="15"/>
    <row r="286708" ht="15"/>
    <row r="286709" ht="15"/>
    <row r="286710" ht="15"/>
    <row r="286711" ht="15"/>
    <row r="286712" ht="15"/>
    <row r="286713" ht="15"/>
    <row r="286714" ht="15"/>
    <row r="286715" ht="15"/>
    <row r="286716" ht="15"/>
    <row r="286717" ht="15"/>
    <row r="286718" ht="15"/>
    <row r="286719" ht="15"/>
    <row r="286720" ht="15"/>
    <row r="286721" ht="15"/>
    <row r="286722" ht="15"/>
    <row r="286723" ht="15"/>
    <row r="286724" ht="15"/>
    <row r="286725" ht="15"/>
    <row r="286726" ht="15"/>
    <row r="286727" ht="15"/>
    <row r="286728" ht="15"/>
    <row r="286729" ht="15"/>
    <row r="286730" ht="15"/>
    <row r="286731" ht="15"/>
    <row r="286732" ht="15"/>
    <row r="286733" ht="15"/>
    <row r="286734" ht="15"/>
    <row r="286735" ht="15"/>
    <row r="286736" ht="15"/>
    <row r="286737" ht="15"/>
    <row r="286738" ht="15"/>
    <row r="286739" ht="15"/>
    <row r="286740" ht="15"/>
    <row r="286741" ht="15"/>
    <row r="286742" ht="15"/>
    <row r="286743" ht="15"/>
    <row r="286744" ht="15"/>
    <row r="286745" ht="15"/>
    <row r="286746" ht="15"/>
    <row r="286747" ht="15"/>
    <row r="286748" ht="15"/>
    <row r="286749" ht="15"/>
    <row r="286750" ht="15"/>
    <row r="286751" ht="15"/>
    <row r="286752" ht="15"/>
    <row r="286753" ht="15"/>
    <row r="286754" ht="15"/>
    <row r="286755" ht="15"/>
    <row r="286756" ht="15"/>
    <row r="286757" ht="15"/>
    <row r="286758" ht="15"/>
    <row r="286759" ht="15"/>
    <row r="286760" ht="15"/>
    <row r="286761" ht="15"/>
    <row r="286762" ht="15"/>
    <row r="286763" ht="15"/>
    <row r="286764" ht="15"/>
    <row r="286765" ht="15"/>
    <row r="286766" ht="15"/>
    <row r="286767" ht="15"/>
    <row r="286768" ht="15"/>
    <row r="286769" ht="15"/>
    <row r="286770" ht="15"/>
    <row r="286771" ht="15"/>
    <row r="286772" ht="15"/>
    <row r="286773" ht="15"/>
    <row r="286774" ht="15"/>
    <row r="286775" ht="15"/>
    <row r="286776" ht="15"/>
    <row r="286777" ht="15"/>
    <row r="286778" ht="15"/>
    <row r="286779" ht="15"/>
    <row r="286780" ht="15"/>
    <row r="286781" ht="15"/>
    <row r="286782" ht="15"/>
    <row r="286783" ht="15"/>
    <row r="286784" ht="15"/>
    <row r="286785" ht="15"/>
    <row r="286786" ht="15"/>
    <row r="286787" ht="15"/>
    <row r="286788" ht="15"/>
    <row r="286789" ht="15"/>
    <row r="286790" ht="15"/>
    <row r="286791" ht="15"/>
    <row r="286792" ht="15"/>
    <row r="286793" ht="15"/>
    <row r="286794" ht="15"/>
    <row r="286795" ht="15"/>
    <row r="286796" ht="15"/>
    <row r="286797" ht="15"/>
    <row r="286798" ht="15"/>
    <row r="286799" ht="15"/>
    <row r="286800" ht="15"/>
    <row r="286801" ht="15"/>
    <row r="286802" ht="15"/>
    <row r="286803" ht="15"/>
    <row r="286804" ht="15"/>
    <row r="286805" ht="15"/>
    <row r="286806" ht="15"/>
    <row r="286807" ht="15"/>
    <row r="286808" ht="15"/>
    <row r="286809" ht="15"/>
    <row r="286810" ht="15"/>
    <row r="286811" ht="15"/>
    <row r="286812" ht="15"/>
    <row r="286813" ht="15"/>
    <row r="286814" ht="15"/>
    <row r="286815" ht="15"/>
    <row r="286816" ht="15"/>
    <row r="286817" ht="15"/>
    <row r="286818" ht="15"/>
    <row r="286819" ht="15"/>
    <row r="286820" ht="15"/>
    <row r="286821" ht="15"/>
    <row r="286822" ht="15"/>
    <row r="286823" ht="15"/>
    <row r="286824" ht="15"/>
    <row r="286825" ht="15"/>
    <row r="286826" ht="15"/>
    <row r="286827" ht="15"/>
    <row r="286828" ht="15"/>
    <row r="286829" ht="15"/>
    <row r="286830" ht="15"/>
    <row r="286831" ht="15"/>
    <row r="286832" ht="15"/>
    <row r="286833" ht="15"/>
    <row r="286834" ht="15"/>
    <row r="286835" ht="15"/>
    <row r="286836" ht="15"/>
    <row r="286837" ht="15"/>
    <row r="286838" ht="15"/>
    <row r="286839" ht="15"/>
    <row r="286840" ht="15"/>
    <row r="286841" ht="15"/>
    <row r="286842" ht="15"/>
    <row r="286843" ht="15"/>
    <row r="286844" ht="15"/>
    <row r="286845" ht="15"/>
    <row r="286846" ht="15"/>
    <row r="286847" ht="15"/>
    <row r="286848" ht="15"/>
    <row r="286849" ht="15"/>
    <row r="286850" ht="15"/>
    <row r="286851" ht="15"/>
    <row r="286852" ht="15"/>
    <row r="286853" ht="15"/>
    <row r="286854" ht="15"/>
    <row r="286855" ht="15"/>
    <row r="286856" ht="15"/>
    <row r="286857" ht="15"/>
    <row r="286858" ht="15"/>
    <row r="286859" ht="15"/>
    <row r="286860" ht="15"/>
    <row r="286861" ht="15"/>
    <row r="286862" ht="15"/>
    <row r="286863" ht="15"/>
    <row r="286864" ht="15"/>
    <row r="286865" ht="15"/>
    <row r="286866" ht="15"/>
    <row r="286867" ht="15"/>
    <row r="286868" ht="15"/>
    <row r="286869" ht="15"/>
    <row r="286870" ht="15"/>
    <row r="286871" ht="15"/>
    <row r="286872" ht="15"/>
    <row r="286873" ht="15"/>
    <row r="286874" ht="15"/>
    <row r="286875" ht="15"/>
    <row r="286876" ht="15"/>
    <row r="286877" ht="15"/>
    <row r="286878" ht="15"/>
    <row r="286879" ht="15"/>
    <row r="286880" ht="15"/>
    <row r="286881" ht="15"/>
    <row r="286882" ht="15"/>
    <row r="286883" ht="15"/>
    <row r="286884" ht="15"/>
    <row r="286885" ht="15"/>
    <row r="286886" ht="15"/>
    <row r="286887" ht="15"/>
    <row r="286888" ht="15"/>
    <row r="286889" ht="15"/>
    <row r="286890" ht="15"/>
    <row r="286891" ht="15"/>
    <row r="286892" ht="15"/>
    <row r="286893" ht="15"/>
    <row r="286894" ht="15"/>
    <row r="286895" ht="15"/>
    <row r="286896" ht="15"/>
    <row r="286897" ht="15"/>
    <row r="286898" ht="15"/>
    <row r="286899" ht="15"/>
    <row r="286900" ht="15"/>
    <row r="286901" ht="15"/>
    <row r="286902" ht="15"/>
    <row r="286903" ht="15"/>
    <row r="286904" ht="15"/>
    <row r="286905" ht="15"/>
    <row r="286906" ht="15"/>
    <row r="286907" ht="15"/>
    <row r="286908" ht="15"/>
    <row r="286909" ht="15"/>
    <row r="286910" ht="15"/>
    <row r="286911" ht="15"/>
    <row r="286912" ht="15"/>
    <row r="286913" ht="15"/>
    <row r="286914" ht="15"/>
    <row r="286915" ht="15"/>
    <row r="286916" ht="15"/>
    <row r="286917" ht="15"/>
    <row r="286918" ht="15"/>
    <row r="286919" ht="15"/>
    <row r="286920" ht="15"/>
    <row r="286921" ht="15"/>
    <row r="286922" ht="15"/>
    <row r="286923" ht="15"/>
    <row r="286924" ht="15"/>
    <row r="286925" ht="15"/>
    <row r="286926" ht="15"/>
    <row r="286927" ht="15"/>
    <row r="286928" ht="15"/>
    <row r="286929" ht="15"/>
    <row r="286930" ht="15"/>
    <row r="286931" ht="15"/>
    <row r="286932" ht="15"/>
    <row r="286933" ht="15"/>
    <row r="286934" ht="15"/>
    <row r="286935" ht="15"/>
    <row r="286936" ht="15"/>
    <row r="286937" ht="15"/>
    <row r="286938" ht="15"/>
    <row r="286939" ht="15"/>
    <row r="286940" ht="15"/>
    <row r="286941" ht="15"/>
    <row r="286942" ht="15"/>
    <row r="286943" ht="15"/>
    <row r="286944" ht="15"/>
    <row r="286945" ht="15"/>
    <row r="286946" ht="15"/>
    <row r="286947" ht="15"/>
    <row r="286948" ht="15"/>
    <row r="286949" ht="15"/>
    <row r="286950" ht="15"/>
    <row r="286951" ht="15"/>
    <row r="286952" ht="15"/>
    <row r="286953" ht="15"/>
    <row r="286954" ht="15"/>
    <row r="286955" ht="15"/>
    <row r="286956" ht="15"/>
    <row r="286957" ht="15"/>
    <row r="286958" ht="15"/>
    <row r="286959" ht="15"/>
    <row r="286960" ht="15"/>
    <row r="286961" ht="15"/>
    <row r="286962" ht="15"/>
    <row r="286963" ht="15"/>
    <row r="286964" ht="15"/>
    <row r="286965" ht="15"/>
    <row r="286966" ht="15"/>
    <row r="286967" ht="15"/>
    <row r="286968" ht="15"/>
    <row r="286969" ht="15"/>
    <row r="286970" ht="15"/>
    <row r="286971" ht="15"/>
    <row r="286972" ht="15"/>
    <row r="286973" ht="15"/>
    <row r="286974" ht="15"/>
    <row r="286975" ht="15"/>
    <row r="286976" ht="15"/>
    <row r="286977" ht="15"/>
    <row r="286978" ht="15"/>
    <row r="286979" ht="15"/>
    <row r="286980" ht="15"/>
    <row r="286981" ht="15"/>
    <row r="286982" ht="15"/>
    <row r="286983" ht="15"/>
    <row r="286984" ht="15"/>
    <row r="286985" ht="15"/>
    <row r="286986" ht="15"/>
    <row r="286987" ht="15"/>
    <row r="286988" ht="15"/>
    <row r="286989" ht="15"/>
    <row r="286990" ht="15"/>
    <row r="286991" ht="15"/>
    <row r="286992" ht="15"/>
    <row r="286993" ht="15"/>
    <row r="286994" ht="15"/>
    <row r="286995" ht="15"/>
    <row r="286996" ht="15"/>
    <row r="286997" ht="15"/>
    <row r="286998" ht="15"/>
    <row r="286999" ht="15"/>
    <row r="287000" ht="15"/>
    <row r="287001" ht="15"/>
    <row r="287002" ht="15"/>
    <row r="287003" ht="15"/>
    <row r="287004" ht="15"/>
    <row r="287005" ht="15"/>
    <row r="287006" ht="15"/>
    <row r="287007" ht="15"/>
    <row r="287008" ht="15"/>
    <row r="287009" ht="15"/>
    <row r="287010" ht="15"/>
    <row r="287011" ht="15"/>
    <row r="287012" ht="15"/>
    <row r="287013" ht="15"/>
    <row r="287014" ht="15"/>
    <row r="287015" ht="15"/>
    <row r="287016" ht="15"/>
    <row r="287017" ht="15"/>
    <row r="287018" ht="15"/>
    <row r="287019" ht="15"/>
    <row r="287020" ht="15"/>
    <row r="287021" ht="15"/>
    <row r="287022" ht="15"/>
    <row r="287023" ht="15"/>
    <row r="287024" ht="15"/>
    <row r="287025" ht="15"/>
    <row r="287026" ht="15"/>
    <row r="287027" ht="15"/>
    <row r="287028" ht="15"/>
    <row r="287029" ht="15"/>
    <row r="287030" ht="15"/>
    <row r="287031" ht="15"/>
    <row r="287032" ht="15"/>
    <row r="287033" ht="15"/>
    <row r="287034" ht="15"/>
    <row r="287035" ht="15"/>
    <row r="287036" ht="15"/>
    <row r="287037" ht="15"/>
    <row r="287038" ht="15"/>
    <row r="287039" ht="15"/>
    <row r="287040" ht="15"/>
    <row r="287041" ht="15"/>
    <row r="287042" ht="15"/>
    <row r="287043" ht="15"/>
    <row r="287044" ht="15"/>
    <row r="287045" ht="15"/>
    <row r="287046" ht="15"/>
    <row r="287047" ht="15"/>
    <row r="287048" ht="15"/>
    <row r="287049" ht="15"/>
    <row r="287050" ht="15"/>
    <row r="287051" ht="15"/>
    <row r="287052" ht="15"/>
    <row r="287053" ht="15"/>
    <row r="287054" ht="15"/>
    <row r="287055" ht="15"/>
    <row r="287056" ht="15"/>
    <row r="287057" ht="15"/>
    <row r="287058" ht="15"/>
    <row r="287059" ht="15"/>
    <row r="287060" ht="15"/>
    <row r="287061" ht="15"/>
    <row r="287062" ht="15"/>
    <row r="287063" ht="15"/>
    <row r="287064" ht="15"/>
    <row r="287065" ht="15"/>
    <row r="287066" ht="15"/>
    <row r="287067" ht="15"/>
    <row r="287068" ht="15"/>
    <row r="287069" ht="15"/>
    <row r="287070" ht="15"/>
    <row r="287071" ht="15"/>
    <row r="287072" ht="15"/>
    <row r="287073" ht="15"/>
    <row r="287074" ht="15"/>
    <row r="287075" ht="15"/>
    <row r="287076" ht="15"/>
    <row r="287077" ht="15"/>
    <row r="287078" ht="15"/>
    <row r="287079" ht="15"/>
    <row r="287080" ht="15"/>
    <row r="287081" ht="15"/>
    <row r="287082" ht="15"/>
    <row r="287083" ht="15"/>
    <row r="287084" ht="15"/>
    <row r="287085" ht="15"/>
    <row r="287086" ht="15"/>
    <row r="287087" ht="15"/>
    <row r="287088" ht="15"/>
    <row r="287089" ht="15"/>
    <row r="287090" ht="15"/>
    <row r="287091" ht="15"/>
    <row r="287092" ht="15"/>
    <row r="287093" ht="15"/>
    <row r="287094" ht="15"/>
    <row r="287095" ht="15"/>
    <row r="287096" ht="15"/>
    <row r="287097" ht="15"/>
    <row r="287098" ht="15"/>
    <row r="287099" ht="15"/>
    <row r="287100" ht="15"/>
    <row r="287101" ht="15"/>
    <row r="287102" ht="15"/>
    <row r="287103" ht="15"/>
    <row r="287104" ht="15"/>
    <row r="287105" ht="15"/>
    <row r="287106" ht="15"/>
    <row r="287107" ht="15"/>
    <row r="287108" ht="15"/>
    <row r="287109" ht="15"/>
    <row r="287110" ht="15"/>
    <row r="287111" ht="15"/>
    <row r="287112" ht="15"/>
    <row r="287113" ht="15"/>
    <row r="287114" ht="15"/>
    <row r="287115" ht="15"/>
    <row r="287116" ht="15"/>
    <row r="287117" ht="15"/>
    <row r="287118" ht="15"/>
    <row r="287119" ht="15"/>
    <row r="287120" ht="15"/>
    <row r="287121" ht="15"/>
    <row r="287122" ht="15"/>
    <row r="287123" ht="15"/>
    <row r="287124" ht="15"/>
    <row r="287125" ht="15"/>
    <row r="287126" ht="15"/>
    <row r="287127" ht="15"/>
    <row r="287128" ht="15"/>
    <row r="287129" ht="15"/>
    <row r="287130" ht="15"/>
    <row r="287131" ht="15"/>
    <row r="287132" ht="15"/>
    <row r="287133" ht="15"/>
    <row r="287134" ht="15"/>
    <row r="287135" ht="15"/>
    <row r="287136" ht="15"/>
    <row r="287137" ht="15"/>
    <row r="287138" ht="15"/>
    <row r="287139" ht="15"/>
    <row r="287140" ht="15"/>
    <row r="287141" ht="15"/>
    <row r="287142" ht="15"/>
    <row r="287143" ht="15"/>
    <row r="287144" ht="15"/>
    <row r="287145" ht="15"/>
    <row r="287146" ht="15"/>
    <row r="287147" ht="15"/>
    <row r="287148" ht="15"/>
    <row r="287149" ht="15"/>
    <row r="287150" ht="15"/>
    <row r="287151" ht="15"/>
    <row r="287152" ht="15"/>
    <row r="287153" ht="15"/>
    <row r="287154" ht="15"/>
    <row r="287155" ht="15"/>
    <row r="287156" ht="15"/>
    <row r="287157" ht="15"/>
    <row r="287158" ht="15"/>
    <row r="287159" ht="15"/>
    <row r="287160" ht="15"/>
    <row r="287161" ht="15"/>
    <row r="287162" ht="15"/>
    <row r="287163" ht="15"/>
    <row r="287164" ht="15"/>
    <row r="287165" ht="15"/>
    <row r="287166" ht="15"/>
    <row r="287167" ht="15"/>
    <row r="287168" ht="15"/>
    <row r="287169" ht="15"/>
    <row r="287170" ht="15"/>
    <row r="287171" ht="15"/>
    <row r="287172" ht="15"/>
    <row r="287173" ht="15"/>
    <row r="287174" ht="15"/>
    <row r="287175" ht="15"/>
    <row r="287176" ht="15"/>
    <row r="287177" ht="15"/>
    <row r="287178" ht="15"/>
    <row r="287179" ht="15"/>
    <row r="287180" ht="15"/>
    <row r="287181" ht="15"/>
    <row r="287182" ht="15"/>
    <row r="287183" ht="15"/>
    <row r="287184" ht="15"/>
    <row r="287185" ht="15"/>
    <row r="287186" ht="15"/>
    <row r="287187" ht="15"/>
    <row r="287188" ht="15"/>
    <row r="287189" ht="15"/>
    <row r="287190" ht="15"/>
    <row r="287191" ht="15"/>
    <row r="287192" ht="15"/>
    <row r="287193" ht="15"/>
    <row r="287194" ht="15"/>
    <row r="287195" ht="15"/>
    <row r="287196" ht="15"/>
    <row r="287197" ht="15"/>
    <row r="287198" ht="15"/>
    <row r="287199" ht="15"/>
    <row r="287200" ht="15"/>
    <row r="287201" ht="15"/>
    <row r="287202" ht="15"/>
    <row r="287203" ht="15"/>
    <row r="287204" ht="15"/>
    <row r="287205" ht="15"/>
    <row r="287206" ht="15"/>
    <row r="287207" ht="15"/>
    <row r="287208" ht="15"/>
    <row r="287209" ht="15"/>
    <row r="287210" ht="15"/>
    <row r="287211" ht="15"/>
    <row r="287212" ht="15"/>
    <row r="287213" ht="15"/>
    <row r="287214" ht="15"/>
    <row r="287215" ht="15"/>
    <row r="287216" ht="15"/>
    <row r="287217" ht="15"/>
    <row r="287218" ht="15"/>
    <row r="287219" ht="15"/>
    <row r="287220" ht="15"/>
    <row r="287221" ht="15"/>
    <row r="287222" ht="15"/>
    <row r="287223" ht="15"/>
    <row r="287224" ht="15"/>
    <row r="287225" ht="15"/>
    <row r="287226" ht="15"/>
    <row r="287227" ht="15"/>
    <row r="287228" ht="15"/>
    <row r="287229" ht="15"/>
    <row r="287230" ht="15"/>
    <row r="287231" ht="15"/>
    <row r="287232" ht="15"/>
    <row r="287233" ht="15"/>
    <row r="287234" ht="15"/>
    <row r="287235" ht="15"/>
    <row r="287236" ht="15"/>
    <row r="287237" ht="15"/>
    <row r="287238" ht="15"/>
    <row r="287239" ht="15"/>
    <row r="287240" ht="15"/>
    <row r="287241" ht="15"/>
    <row r="287242" ht="15"/>
    <row r="287243" ht="15"/>
    <row r="287244" ht="15"/>
    <row r="287245" ht="15"/>
    <row r="287246" ht="15"/>
    <row r="287247" ht="15"/>
    <row r="287248" ht="15"/>
    <row r="287249" ht="15"/>
    <row r="287250" ht="15"/>
    <row r="287251" ht="15"/>
    <row r="287252" ht="15"/>
    <row r="287253" ht="15"/>
    <row r="287254" ht="15"/>
    <row r="287255" ht="15"/>
    <row r="287256" ht="15"/>
    <row r="287257" ht="15"/>
    <row r="287258" ht="15"/>
    <row r="287259" ht="15"/>
    <row r="287260" ht="15"/>
    <row r="287261" ht="15"/>
    <row r="287262" ht="15"/>
    <row r="287263" ht="15"/>
    <row r="287264" ht="15"/>
    <row r="287265" ht="15"/>
    <row r="287266" ht="15"/>
    <row r="287267" ht="15"/>
    <row r="287268" ht="15"/>
    <row r="287269" ht="15"/>
    <row r="287270" ht="15"/>
    <row r="287271" ht="15"/>
    <row r="287272" ht="15"/>
    <row r="287273" ht="15"/>
    <row r="287274" ht="15"/>
    <row r="287275" ht="15"/>
    <row r="287276" ht="15"/>
    <row r="287277" ht="15"/>
    <row r="287278" ht="15"/>
    <row r="287279" ht="15"/>
    <row r="287280" ht="15"/>
    <row r="287281" ht="15"/>
    <row r="287282" ht="15"/>
    <row r="287283" ht="15"/>
    <row r="287284" ht="15"/>
    <row r="287285" ht="15"/>
    <row r="287286" ht="15"/>
    <row r="287287" ht="15"/>
    <row r="287288" ht="15"/>
    <row r="287289" ht="15"/>
    <row r="287290" ht="15"/>
    <row r="287291" ht="15"/>
    <row r="287292" ht="15"/>
    <row r="287293" ht="15"/>
    <row r="287294" ht="15"/>
    <row r="287295" ht="15"/>
    <row r="287296" ht="15"/>
    <row r="287297" ht="15"/>
    <row r="287298" ht="15"/>
    <row r="287299" ht="15"/>
    <row r="287300" ht="15"/>
    <row r="287301" ht="15"/>
    <row r="287302" ht="15"/>
    <row r="287303" ht="15"/>
    <row r="287304" ht="15"/>
    <row r="287305" ht="15"/>
    <row r="287306" ht="15"/>
    <row r="287307" ht="15"/>
    <row r="287308" ht="15"/>
    <row r="287309" ht="15"/>
    <row r="287310" ht="15"/>
    <row r="287311" ht="15"/>
    <row r="287312" ht="15"/>
    <row r="287313" ht="15"/>
    <row r="287314" ht="15"/>
    <row r="287315" ht="15"/>
    <row r="287316" ht="15"/>
    <row r="287317" ht="15"/>
    <row r="287318" ht="15"/>
    <row r="287319" ht="15"/>
    <row r="287320" ht="15"/>
    <row r="287321" ht="15"/>
    <row r="287322" ht="15"/>
    <row r="287323" ht="15"/>
    <row r="287324" ht="15"/>
    <row r="287325" ht="15"/>
    <row r="287326" ht="15"/>
    <row r="287327" ht="15"/>
    <row r="287328" ht="15"/>
    <row r="287329" ht="15"/>
    <row r="287330" ht="15"/>
    <row r="287331" ht="15"/>
    <row r="287332" ht="15"/>
    <row r="287333" ht="15"/>
    <row r="287334" ht="15"/>
    <row r="287335" ht="15"/>
    <row r="287336" ht="15"/>
    <row r="287337" ht="15"/>
    <row r="287338" ht="15"/>
    <row r="287339" ht="15"/>
    <row r="287340" ht="15"/>
    <row r="287341" ht="15"/>
    <row r="287342" ht="15"/>
    <row r="287343" ht="15"/>
    <row r="287344" ht="15"/>
    <row r="287345" ht="15"/>
    <row r="287346" ht="15"/>
    <row r="287347" ht="15"/>
    <row r="287348" ht="15"/>
    <row r="287349" ht="15"/>
    <row r="287350" ht="15"/>
    <row r="287351" ht="15"/>
    <row r="287352" ht="15"/>
    <row r="287353" ht="15"/>
    <row r="287354" ht="15"/>
    <row r="287355" ht="15"/>
    <row r="287356" ht="15"/>
    <row r="287357" ht="15"/>
    <row r="287358" ht="15"/>
    <row r="287359" ht="15"/>
    <row r="287360" ht="15"/>
    <row r="287361" ht="15"/>
    <row r="287362" ht="15"/>
    <row r="287363" ht="15"/>
    <row r="287364" ht="15"/>
    <row r="287365" ht="15"/>
    <row r="287366" ht="15"/>
    <row r="287367" ht="15"/>
    <row r="287368" ht="15"/>
    <row r="287369" ht="15"/>
    <row r="287370" ht="15"/>
    <row r="287371" ht="15"/>
    <row r="287372" ht="15"/>
    <row r="287373" ht="15"/>
    <row r="287374" ht="15"/>
    <row r="287375" ht="15"/>
    <row r="287376" ht="15"/>
    <row r="287377" ht="15"/>
    <row r="287378" ht="15"/>
    <row r="287379" ht="15"/>
    <row r="287380" ht="15"/>
    <row r="287381" ht="15"/>
    <row r="287382" ht="15"/>
    <row r="287383" ht="15"/>
    <row r="287384" ht="15"/>
    <row r="287385" ht="15"/>
    <row r="287386" ht="15"/>
    <row r="287387" ht="15"/>
    <row r="287388" ht="15"/>
    <row r="287389" ht="15"/>
    <row r="287390" ht="15"/>
    <row r="287391" ht="15"/>
    <row r="287392" ht="15"/>
    <row r="287393" ht="15"/>
    <row r="287394" ht="15"/>
    <row r="287395" ht="15"/>
    <row r="287396" ht="15"/>
    <row r="287397" ht="15"/>
    <row r="287398" ht="15"/>
    <row r="287399" ht="15"/>
    <row r="287400" ht="15"/>
    <row r="287401" ht="15"/>
    <row r="287402" ht="15"/>
    <row r="287403" ht="15"/>
    <row r="287404" ht="15"/>
    <row r="287405" ht="15"/>
    <row r="287406" ht="15"/>
    <row r="287407" ht="15"/>
    <row r="287408" ht="15"/>
    <row r="287409" ht="15"/>
    <row r="287410" ht="15"/>
    <row r="287411" ht="15"/>
    <row r="287412" ht="15"/>
    <row r="287413" ht="15"/>
    <row r="287414" ht="15"/>
    <row r="287415" ht="15"/>
    <row r="287416" ht="15"/>
    <row r="287417" ht="15"/>
    <row r="287418" ht="15"/>
    <row r="287419" ht="15"/>
    <row r="287420" ht="15"/>
    <row r="287421" ht="15"/>
    <row r="287422" ht="15"/>
    <row r="287423" ht="15"/>
    <row r="287424" ht="15"/>
    <row r="287425" ht="15"/>
    <row r="287426" ht="15"/>
    <row r="287427" ht="15"/>
    <row r="287428" ht="15"/>
    <row r="287429" ht="15"/>
    <row r="287430" ht="15"/>
    <row r="287431" ht="15"/>
    <row r="287432" ht="15"/>
    <row r="287433" ht="15"/>
    <row r="287434" ht="15"/>
    <row r="287435" ht="15"/>
    <row r="287436" ht="15"/>
    <row r="287437" ht="15"/>
    <row r="287438" ht="15"/>
    <row r="287439" ht="15"/>
    <row r="287440" ht="15"/>
    <row r="287441" ht="15"/>
    <row r="287442" ht="15"/>
    <row r="287443" ht="15"/>
    <row r="287444" ht="15"/>
    <row r="287445" ht="15"/>
    <row r="287446" ht="15"/>
    <row r="287447" ht="15"/>
    <row r="287448" ht="15"/>
    <row r="287449" ht="15"/>
    <row r="287450" ht="15"/>
    <row r="287451" ht="15"/>
    <row r="287452" ht="15"/>
    <row r="287453" ht="15"/>
    <row r="287454" ht="15"/>
    <row r="287455" ht="15"/>
    <row r="287456" ht="15"/>
    <row r="287457" ht="15"/>
    <row r="287458" ht="15"/>
    <row r="287459" ht="15"/>
    <row r="287460" ht="15"/>
    <row r="287461" ht="15"/>
    <row r="287462" ht="15"/>
    <row r="287463" ht="15"/>
    <row r="287464" ht="15"/>
    <row r="287465" ht="15"/>
    <row r="287466" ht="15"/>
    <row r="287467" ht="15"/>
    <row r="287468" ht="15"/>
    <row r="287469" ht="15"/>
    <row r="287470" ht="15"/>
    <row r="287471" ht="15"/>
    <row r="287472" ht="15"/>
    <row r="287473" ht="15"/>
    <row r="287474" ht="15"/>
    <row r="287475" ht="15"/>
    <row r="287476" ht="15"/>
    <row r="287477" ht="15"/>
    <row r="287478" ht="15"/>
    <row r="287479" ht="15"/>
    <row r="287480" ht="15"/>
    <row r="287481" ht="15"/>
    <row r="287482" ht="15"/>
    <row r="287483" ht="15"/>
    <row r="287484" ht="15"/>
    <row r="287485" ht="15"/>
    <row r="287486" ht="15"/>
    <row r="287487" ht="15"/>
    <row r="287488" ht="15"/>
    <row r="287489" ht="15"/>
    <row r="287490" ht="15"/>
    <row r="287491" ht="15"/>
    <row r="287492" ht="15"/>
    <row r="287493" ht="15"/>
    <row r="287494" ht="15"/>
    <row r="287495" ht="15"/>
    <row r="287496" ht="15"/>
    <row r="287497" ht="15"/>
    <row r="287498" ht="15"/>
    <row r="287499" ht="15"/>
    <row r="287500" ht="15"/>
    <row r="287501" ht="15"/>
    <row r="287502" ht="15"/>
    <row r="287503" ht="15"/>
    <row r="287504" ht="15"/>
    <row r="287505" ht="15"/>
    <row r="287506" ht="15"/>
    <row r="287507" ht="15"/>
    <row r="287508" ht="15"/>
    <row r="287509" ht="15"/>
    <row r="287510" ht="15"/>
    <row r="287511" ht="15"/>
    <row r="287512" ht="15"/>
    <row r="287513" ht="15"/>
    <row r="287514" ht="15"/>
    <row r="287515" ht="15"/>
    <row r="287516" ht="15"/>
    <row r="287517" ht="15"/>
    <row r="287518" ht="15"/>
    <row r="287519" ht="15"/>
    <row r="287520" ht="15"/>
    <row r="287521" ht="15"/>
    <row r="287522" ht="15"/>
    <row r="287523" ht="15"/>
    <row r="287524" ht="15"/>
    <row r="287525" ht="15"/>
    <row r="287526" ht="15"/>
    <row r="287527" ht="15"/>
    <row r="287528" ht="15"/>
    <row r="287529" ht="15"/>
    <row r="287530" ht="15"/>
    <row r="287531" ht="15"/>
    <row r="287532" ht="15"/>
    <row r="287533" ht="15"/>
    <row r="287534" ht="15"/>
    <row r="287535" ht="15"/>
    <row r="287536" ht="15"/>
    <row r="287537" ht="15"/>
    <row r="287538" ht="15"/>
    <row r="287539" ht="15"/>
    <row r="287540" ht="15"/>
    <row r="287541" ht="15"/>
    <row r="287542" ht="15"/>
    <row r="287543" ht="15"/>
    <row r="287544" ht="15"/>
    <row r="287545" ht="15"/>
    <row r="287546" ht="15"/>
    <row r="287547" ht="15"/>
    <row r="287548" ht="15"/>
    <row r="287549" ht="15"/>
    <row r="287550" ht="15"/>
    <row r="287551" ht="15"/>
    <row r="287552" ht="15"/>
    <row r="287553" ht="15"/>
    <row r="287554" ht="15"/>
    <row r="287555" ht="15"/>
    <row r="287556" ht="15"/>
    <row r="287557" ht="15"/>
    <row r="287558" ht="15"/>
    <row r="287559" ht="15"/>
    <row r="287560" ht="15"/>
    <row r="287561" ht="15"/>
    <row r="287562" ht="15"/>
    <row r="287563" ht="15"/>
    <row r="287564" ht="15"/>
    <row r="287565" ht="15"/>
    <row r="287566" ht="15"/>
    <row r="287567" ht="15"/>
    <row r="287568" ht="15"/>
    <row r="287569" ht="15"/>
    <row r="287570" ht="15"/>
    <row r="287571" ht="15"/>
    <row r="287572" ht="15"/>
    <row r="287573" ht="15"/>
    <row r="287574" ht="15"/>
    <row r="287575" ht="15"/>
    <row r="287576" ht="15"/>
    <row r="287577" ht="15"/>
    <row r="287578" ht="15"/>
    <row r="287579" ht="15"/>
    <row r="287580" ht="15"/>
    <row r="287581" ht="15"/>
    <row r="287582" ht="15"/>
    <row r="287583" ht="15"/>
    <row r="287584" ht="15"/>
    <row r="287585" ht="15"/>
    <row r="287586" ht="15"/>
    <row r="287587" ht="15"/>
    <row r="287588" ht="15"/>
    <row r="287589" ht="15"/>
    <row r="287590" ht="15"/>
    <row r="287591" ht="15"/>
    <row r="287592" ht="15"/>
    <row r="287593" ht="15"/>
    <row r="287594" ht="15"/>
    <row r="287595" ht="15"/>
    <row r="287596" ht="15"/>
    <row r="287597" ht="15"/>
    <row r="287598" ht="15"/>
    <row r="287599" ht="15"/>
    <row r="287600" ht="15"/>
    <row r="287601" ht="15"/>
    <row r="287602" ht="15"/>
    <row r="287603" ht="15"/>
    <row r="287604" ht="15"/>
    <row r="287605" ht="15"/>
    <row r="287606" ht="15"/>
    <row r="287607" ht="15"/>
    <row r="287608" ht="15"/>
    <row r="287609" ht="15"/>
    <row r="287610" ht="15"/>
    <row r="287611" ht="15"/>
    <row r="287612" ht="15"/>
    <row r="287613" ht="15"/>
    <row r="287614" ht="15"/>
    <row r="287615" ht="15"/>
    <row r="287616" ht="15"/>
    <row r="287617" ht="15"/>
    <row r="287618" ht="15"/>
    <row r="287619" ht="15"/>
    <row r="287620" ht="15"/>
    <row r="287621" ht="15"/>
    <row r="287622" ht="15"/>
    <row r="287623" ht="15"/>
    <row r="287624" ht="15"/>
    <row r="287625" ht="15"/>
    <row r="287626" ht="15"/>
    <row r="287627" ht="15"/>
    <row r="287628" ht="15"/>
    <row r="287629" ht="15"/>
    <row r="287630" ht="15"/>
    <row r="287631" ht="15"/>
    <row r="287632" ht="15"/>
    <row r="287633" ht="15"/>
    <row r="287634" ht="15"/>
    <row r="287635" ht="15"/>
    <row r="287636" ht="15"/>
    <row r="287637" ht="15"/>
    <row r="287638" ht="15"/>
    <row r="287639" ht="15"/>
    <row r="287640" ht="15"/>
    <row r="287641" ht="15"/>
    <row r="287642" ht="15"/>
    <row r="287643" ht="15"/>
    <row r="287644" ht="15"/>
    <row r="287645" ht="15"/>
    <row r="287646" ht="15"/>
    <row r="287647" ht="15"/>
    <row r="287648" ht="15"/>
    <row r="287649" ht="15"/>
    <row r="287650" ht="15"/>
    <row r="287651" ht="15"/>
    <row r="287652" ht="15"/>
    <row r="287653" ht="15"/>
    <row r="287654" ht="15"/>
    <row r="287655" ht="15"/>
    <row r="287656" ht="15"/>
    <row r="287657" ht="15"/>
    <row r="287658" ht="15"/>
    <row r="287659" ht="15"/>
    <row r="287660" ht="15"/>
    <row r="287661" ht="15"/>
    <row r="287662" ht="15"/>
    <row r="287663" ht="15"/>
    <row r="287664" ht="15"/>
    <row r="287665" ht="15"/>
    <row r="287666" ht="15"/>
    <row r="287667" ht="15"/>
    <row r="287668" ht="15"/>
    <row r="287669" ht="15"/>
    <row r="287670" ht="15"/>
    <row r="287671" ht="15"/>
    <row r="287672" ht="15"/>
    <row r="287673" ht="15"/>
    <row r="287674" ht="15"/>
    <row r="287675" ht="15"/>
    <row r="287676" ht="15"/>
    <row r="287677" ht="15"/>
    <row r="287678" ht="15"/>
    <row r="287679" ht="15"/>
    <row r="287680" ht="15"/>
    <row r="287681" ht="15"/>
    <row r="287682" ht="15"/>
    <row r="287683" ht="15"/>
    <row r="287684" ht="15"/>
    <row r="287685" ht="15"/>
    <row r="287686" ht="15"/>
    <row r="287687" ht="15"/>
    <row r="287688" ht="15"/>
    <row r="287689" ht="15"/>
    <row r="287690" ht="15"/>
    <row r="287691" ht="15"/>
    <row r="287692" ht="15"/>
    <row r="287693" ht="15"/>
    <row r="287694" ht="15"/>
    <row r="287695" ht="15"/>
    <row r="287696" ht="15"/>
    <row r="287697" ht="15"/>
    <row r="287698" ht="15"/>
    <row r="287699" ht="15"/>
    <row r="287700" ht="15"/>
    <row r="287701" ht="15"/>
    <row r="287702" ht="15"/>
    <row r="287703" ht="15"/>
    <row r="287704" ht="15"/>
    <row r="287705" ht="15"/>
    <row r="287706" ht="15"/>
    <row r="287707" ht="15"/>
    <row r="287708" ht="15"/>
    <row r="287709" ht="15"/>
    <row r="287710" ht="15"/>
    <row r="287711" ht="15"/>
    <row r="287712" ht="15"/>
    <row r="287713" ht="15"/>
    <row r="287714" ht="15"/>
    <row r="287715" ht="15"/>
    <row r="287716" ht="15"/>
    <row r="287717" ht="15"/>
    <row r="287718" ht="15"/>
    <row r="287719" ht="15"/>
    <row r="287720" ht="15"/>
    <row r="287721" ht="15"/>
    <row r="287722" ht="15"/>
    <row r="287723" ht="15"/>
    <row r="287724" ht="15"/>
    <row r="287725" ht="15"/>
    <row r="287726" ht="15"/>
    <row r="287727" ht="15"/>
    <row r="287728" ht="15"/>
    <row r="287729" ht="15"/>
    <row r="287730" ht="15"/>
    <row r="287731" ht="15"/>
    <row r="287732" ht="15"/>
    <row r="287733" ht="15"/>
    <row r="287734" ht="15"/>
    <row r="287735" ht="15"/>
    <row r="287736" ht="15"/>
    <row r="287737" ht="15"/>
    <row r="287738" ht="15"/>
    <row r="287739" ht="15"/>
    <row r="287740" ht="15"/>
    <row r="287741" ht="15"/>
    <row r="287742" ht="15"/>
    <row r="287743" ht="15"/>
    <row r="287744" ht="15"/>
    <row r="287745" ht="15"/>
    <row r="287746" ht="15"/>
    <row r="287747" ht="15"/>
    <row r="287748" ht="15"/>
    <row r="287749" ht="15"/>
    <row r="287750" ht="15"/>
    <row r="287751" ht="15"/>
    <row r="287752" ht="15"/>
    <row r="287753" ht="15"/>
    <row r="287754" ht="15"/>
    <row r="287755" ht="15"/>
    <row r="287756" ht="15"/>
    <row r="287757" ht="15"/>
    <row r="287758" ht="15"/>
    <row r="287759" ht="15"/>
    <row r="287760" ht="15"/>
    <row r="287761" ht="15"/>
    <row r="287762" ht="15"/>
    <row r="287763" ht="15"/>
    <row r="287764" ht="15"/>
    <row r="287765" ht="15"/>
    <row r="287766" ht="15"/>
    <row r="287767" ht="15"/>
    <row r="287768" ht="15"/>
    <row r="287769" ht="15"/>
    <row r="287770" ht="15"/>
    <row r="287771" ht="15"/>
    <row r="287772" ht="15"/>
    <row r="287773" ht="15"/>
    <row r="287774" ht="15"/>
    <row r="287775" ht="15"/>
    <row r="287776" ht="15"/>
    <row r="287777" ht="15"/>
    <row r="287778" ht="15"/>
    <row r="287779" ht="15"/>
    <row r="287780" ht="15"/>
    <row r="287781" ht="15"/>
    <row r="287782" ht="15"/>
    <row r="287783" ht="15"/>
    <row r="287784" ht="15"/>
    <row r="287785" ht="15"/>
    <row r="287786" ht="15"/>
    <row r="287787" ht="15"/>
    <row r="287788" ht="15"/>
    <row r="287789" ht="15"/>
    <row r="287790" ht="15"/>
    <row r="287791" ht="15"/>
    <row r="287792" ht="15"/>
    <row r="287793" ht="15"/>
    <row r="287794" ht="15"/>
    <row r="287795" ht="15"/>
    <row r="287796" ht="15"/>
    <row r="287797" ht="15"/>
    <row r="287798" ht="15"/>
    <row r="287799" ht="15"/>
    <row r="287800" ht="15"/>
    <row r="287801" ht="15"/>
    <row r="287802" ht="15"/>
    <row r="287803" ht="15"/>
    <row r="287804" ht="15"/>
    <row r="287805" ht="15"/>
    <row r="287806" ht="15"/>
    <row r="287807" ht="15"/>
    <row r="287808" ht="15"/>
    <row r="287809" ht="15"/>
    <row r="287810" ht="15"/>
    <row r="287811" ht="15"/>
    <row r="287812" ht="15"/>
    <row r="287813" ht="15"/>
    <row r="287814" ht="15"/>
    <row r="287815" ht="15"/>
    <row r="287816" ht="15"/>
    <row r="287817" ht="15"/>
    <row r="287818" ht="15"/>
    <row r="287819" ht="15"/>
    <row r="287820" ht="15"/>
    <row r="287821" ht="15"/>
    <row r="287822" ht="15"/>
    <row r="287823" ht="15"/>
    <row r="287824" ht="15"/>
    <row r="287825" ht="15"/>
    <row r="287826" ht="15"/>
    <row r="287827" ht="15"/>
    <row r="287828" ht="15"/>
    <row r="287829" ht="15"/>
    <row r="287830" ht="15"/>
    <row r="287831" ht="15"/>
    <row r="287832" ht="15"/>
    <row r="287833" ht="15"/>
    <row r="287834" ht="15"/>
    <row r="287835" ht="15"/>
    <row r="287836" ht="15"/>
    <row r="287837" ht="15"/>
    <row r="287838" ht="15"/>
    <row r="287839" ht="15"/>
    <row r="287840" ht="15"/>
    <row r="287841" ht="15"/>
    <row r="287842" ht="15"/>
    <row r="287843" ht="15"/>
    <row r="287844" ht="15"/>
    <row r="287845" ht="15"/>
    <row r="287846" ht="15"/>
    <row r="287847" ht="15"/>
    <row r="287848" ht="15"/>
    <row r="287849" ht="15"/>
    <row r="287850" ht="15"/>
    <row r="287851" ht="15"/>
    <row r="287852" ht="15"/>
    <row r="287853" ht="15"/>
    <row r="287854" ht="15"/>
    <row r="287855" ht="15"/>
    <row r="287856" ht="15"/>
    <row r="287857" ht="15"/>
    <row r="287858" ht="15"/>
    <row r="287859" ht="15"/>
    <row r="287860" ht="15"/>
    <row r="287861" ht="15"/>
    <row r="287862" ht="15"/>
    <row r="287863" ht="15"/>
    <row r="287864" ht="15"/>
    <row r="287865" ht="15"/>
    <row r="287866" ht="15"/>
    <row r="287867" ht="15"/>
    <row r="287868" ht="15"/>
    <row r="287869" ht="15"/>
    <row r="287870" ht="15"/>
    <row r="287871" ht="15"/>
    <row r="287872" ht="15"/>
    <row r="287873" ht="15"/>
    <row r="287874" ht="15"/>
    <row r="287875" ht="15"/>
    <row r="287876" ht="15"/>
    <row r="287877" ht="15"/>
    <row r="287878" ht="15"/>
    <row r="287879" ht="15"/>
    <row r="287880" ht="15"/>
    <row r="287881" ht="15"/>
    <row r="287882" ht="15"/>
    <row r="287883" ht="15"/>
    <row r="287884" ht="15"/>
    <row r="287885" ht="15"/>
    <row r="287886" ht="15"/>
    <row r="287887" ht="15"/>
    <row r="287888" ht="15"/>
    <row r="287889" ht="15"/>
    <row r="287890" ht="15"/>
    <row r="287891" ht="15"/>
    <row r="287892" ht="15"/>
    <row r="287893" ht="15"/>
    <row r="287894" ht="15"/>
    <row r="287895" ht="15"/>
    <row r="287896" ht="15"/>
    <row r="287897" ht="15"/>
    <row r="287898" ht="15"/>
    <row r="287899" ht="15"/>
    <row r="287900" ht="15"/>
    <row r="287901" ht="15"/>
    <row r="287902" ht="15"/>
    <row r="287903" ht="15"/>
    <row r="287904" ht="15"/>
    <row r="287905" ht="15"/>
    <row r="287906" ht="15"/>
    <row r="287907" ht="15"/>
    <row r="287908" ht="15"/>
    <row r="287909" ht="15"/>
    <row r="287910" ht="15"/>
    <row r="287911" ht="15"/>
    <row r="287912" ht="15"/>
    <row r="287913" ht="15"/>
    <row r="287914" ht="15"/>
    <row r="287915" ht="15"/>
    <row r="287916" ht="15"/>
    <row r="287917" ht="15"/>
    <row r="287918" ht="15"/>
    <row r="287919" ht="15"/>
    <row r="287920" ht="15"/>
    <row r="287921" ht="15"/>
    <row r="287922" ht="15"/>
    <row r="287923" ht="15"/>
    <row r="287924" ht="15"/>
    <row r="287925" ht="15"/>
    <row r="287926" ht="15"/>
    <row r="287927" ht="15"/>
    <row r="287928" ht="15"/>
    <row r="287929" ht="15"/>
    <row r="287930" ht="15"/>
    <row r="287931" ht="15"/>
    <row r="287932" ht="15"/>
    <row r="287933" ht="15"/>
    <row r="287934" ht="15"/>
    <row r="287935" ht="15"/>
    <row r="287936" ht="15"/>
    <row r="287937" ht="15"/>
    <row r="287938" ht="15"/>
    <row r="287939" ht="15"/>
    <row r="287940" ht="15"/>
    <row r="287941" ht="15"/>
    <row r="287942" ht="15"/>
    <row r="287943" ht="15"/>
    <row r="287944" ht="15"/>
    <row r="287945" ht="15"/>
    <row r="287946" ht="15"/>
    <row r="287947" ht="15"/>
    <row r="287948" ht="15"/>
    <row r="287949" ht="15"/>
    <row r="287950" ht="15"/>
    <row r="287951" ht="15"/>
    <row r="287952" ht="15"/>
    <row r="287953" ht="15"/>
    <row r="287954" ht="15"/>
    <row r="287955" ht="15"/>
    <row r="287956" ht="15"/>
    <row r="287957" ht="15"/>
    <row r="287958" ht="15"/>
    <row r="287959" ht="15"/>
    <row r="287960" ht="15"/>
    <row r="287961" ht="15"/>
    <row r="287962" ht="15"/>
    <row r="287963" ht="15"/>
    <row r="287964" ht="15"/>
    <row r="287965" ht="15"/>
    <row r="287966" ht="15"/>
    <row r="287967" ht="15"/>
    <row r="287968" ht="15"/>
    <row r="287969" ht="15"/>
    <row r="287970" ht="15"/>
    <row r="287971" ht="15"/>
    <row r="287972" ht="15"/>
    <row r="287973" ht="15"/>
    <row r="287974" ht="15"/>
    <row r="287975" ht="15"/>
    <row r="287976" ht="15"/>
    <row r="287977" ht="15"/>
    <row r="287978" ht="15"/>
    <row r="287979" ht="15"/>
    <row r="287980" ht="15"/>
    <row r="287981" ht="15"/>
    <row r="287982" ht="15"/>
    <row r="287983" ht="15"/>
    <row r="287984" ht="15"/>
    <row r="287985" ht="15"/>
    <row r="287986" ht="15"/>
    <row r="287987" ht="15"/>
    <row r="287988" ht="15"/>
    <row r="287989" ht="15"/>
    <row r="287990" ht="15"/>
    <row r="287991" ht="15"/>
    <row r="287992" ht="15"/>
    <row r="287993" ht="15"/>
    <row r="287994" ht="15"/>
    <row r="287995" ht="15"/>
    <row r="287996" ht="15"/>
    <row r="287997" ht="15"/>
    <row r="287998" ht="15"/>
    <row r="287999" ht="15"/>
    <row r="288000" ht="15"/>
    <row r="288001" ht="15"/>
    <row r="288002" ht="15"/>
    <row r="288003" ht="15"/>
    <row r="288004" ht="15"/>
    <row r="288005" ht="15"/>
    <row r="288006" ht="15"/>
    <row r="288007" ht="15"/>
    <row r="288008" ht="15"/>
    <row r="288009" ht="15"/>
    <row r="288010" ht="15"/>
    <row r="288011" ht="15"/>
    <row r="288012" ht="15"/>
    <row r="288013" ht="15"/>
    <row r="288014" ht="15"/>
    <row r="288015" ht="15"/>
    <row r="288016" ht="15"/>
    <row r="288017" ht="15"/>
    <row r="288018" ht="15"/>
    <row r="288019" ht="15"/>
    <row r="288020" ht="15"/>
    <row r="288021" ht="15"/>
    <row r="288022" ht="15"/>
    <row r="288023" ht="15"/>
    <row r="288024" ht="15"/>
    <row r="288025" ht="15"/>
    <row r="288026" ht="15"/>
    <row r="288027" ht="15"/>
    <row r="288028" ht="15"/>
    <row r="288029" ht="15"/>
    <row r="288030" ht="15"/>
    <row r="288031" ht="15"/>
    <row r="288032" ht="15"/>
    <row r="288033" ht="15"/>
    <row r="288034" ht="15"/>
    <row r="288035" ht="15"/>
    <row r="288036" ht="15"/>
    <row r="288037" ht="15"/>
    <row r="288038" ht="15"/>
    <row r="288039" ht="15"/>
    <row r="288040" ht="15"/>
    <row r="288041" ht="15"/>
    <row r="288042" ht="15"/>
    <row r="288043" ht="15"/>
    <row r="288044" ht="15"/>
    <row r="288045" ht="15"/>
    <row r="288046" ht="15"/>
    <row r="288047" ht="15"/>
    <row r="288048" ht="15"/>
    <row r="288049" ht="15"/>
    <row r="288050" ht="15"/>
    <row r="288051" ht="15"/>
    <row r="288052" ht="15"/>
    <row r="288053" ht="15"/>
    <row r="288054" ht="15"/>
    <row r="288055" ht="15"/>
    <row r="288056" ht="15"/>
    <row r="288057" ht="15"/>
    <row r="288058" ht="15"/>
    <row r="288059" ht="15"/>
    <row r="288060" ht="15"/>
    <row r="288061" ht="15"/>
    <row r="288062" ht="15"/>
    <row r="288063" ht="15"/>
    <row r="288064" ht="15"/>
    <row r="288065" ht="15"/>
    <row r="288066" ht="15"/>
    <row r="288067" ht="15"/>
    <row r="288068" ht="15"/>
    <row r="288069" ht="15"/>
    <row r="288070" ht="15"/>
    <row r="288071" ht="15"/>
    <row r="288072" ht="15"/>
    <row r="288073" ht="15"/>
    <row r="288074" ht="15"/>
    <row r="288075" ht="15"/>
    <row r="288076" ht="15"/>
    <row r="288077" ht="15"/>
    <row r="288078" ht="15"/>
    <row r="288079" ht="15"/>
    <row r="288080" ht="15"/>
    <row r="288081" ht="15"/>
    <row r="288082" ht="15"/>
    <row r="288083" ht="15"/>
    <row r="288084" ht="15"/>
    <row r="288085" ht="15"/>
    <row r="288086" ht="15"/>
    <row r="288087" ht="15"/>
    <row r="288088" ht="15"/>
    <row r="288089" ht="15"/>
    <row r="288090" ht="15"/>
    <row r="288091" ht="15"/>
    <row r="288092" ht="15"/>
    <row r="288093" ht="15"/>
    <row r="288094" ht="15"/>
    <row r="288095" ht="15"/>
    <row r="288096" ht="15"/>
    <row r="288097" ht="15"/>
    <row r="288098" ht="15"/>
    <row r="288099" ht="15"/>
    <row r="288100" ht="15"/>
    <row r="288101" ht="15"/>
    <row r="288102" ht="15"/>
    <row r="288103" ht="15"/>
    <row r="288104" ht="15"/>
    <row r="288105" ht="15"/>
    <row r="288106" ht="15"/>
    <row r="288107" ht="15"/>
    <row r="288108" ht="15"/>
    <row r="288109" ht="15"/>
    <row r="288110" ht="15"/>
    <row r="288111" ht="15"/>
    <row r="288112" ht="15"/>
    <row r="288113" ht="15"/>
    <row r="288114" ht="15"/>
    <row r="288115" ht="15"/>
    <row r="288116" ht="15"/>
    <row r="288117" ht="15"/>
    <row r="288118" ht="15"/>
    <row r="288119" ht="15"/>
    <row r="288120" ht="15"/>
    <row r="288121" ht="15"/>
    <row r="288122" ht="15"/>
    <row r="288123" ht="15"/>
    <row r="288124" ht="15"/>
    <row r="288125" ht="15"/>
    <row r="288126" ht="15"/>
    <row r="288127" ht="15"/>
    <row r="288128" ht="15"/>
    <row r="288129" ht="15"/>
    <row r="288130" ht="15"/>
    <row r="288131" ht="15"/>
    <row r="288132" ht="15"/>
    <row r="288133" ht="15"/>
    <row r="288134" ht="15"/>
    <row r="288135" ht="15"/>
    <row r="288136" ht="15"/>
    <row r="288137" ht="15"/>
    <row r="288138" ht="15"/>
    <row r="288139" ht="15"/>
    <row r="288140" ht="15"/>
    <row r="288141" ht="15"/>
    <row r="288142" ht="15"/>
    <row r="288143" ht="15"/>
    <row r="288144" ht="15"/>
    <row r="288145" ht="15"/>
    <row r="288146" ht="15"/>
    <row r="288147" ht="15"/>
    <row r="288148" ht="15"/>
    <row r="288149" ht="15"/>
    <row r="288150" ht="15"/>
    <row r="288151" ht="15"/>
    <row r="288152" ht="15"/>
    <row r="288153" ht="15"/>
    <row r="288154" ht="15"/>
    <row r="288155" ht="15"/>
    <row r="288156" ht="15"/>
    <row r="288157" ht="15"/>
    <row r="288158" ht="15"/>
    <row r="288159" ht="15"/>
    <row r="288160" ht="15"/>
    <row r="288161" ht="15"/>
    <row r="288162" ht="15"/>
    <row r="288163" ht="15"/>
    <row r="288164" ht="15"/>
    <row r="288165" ht="15"/>
    <row r="288166" ht="15"/>
    <row r="288167" ht="15"/>
    <row r="288168" ht="15"/>
    <row r="288169" ht="15"/>
    <row r="288170" ht="15"/>
    <row r="288171" ht="15"/>
    <row r="288172" ht="15"/>
    <row r="288173" ht="15"/>
    <row r="288174" ht="15"/>
    <row r="288175" ht="15"/>
    <row r="288176" ht="15"/>
    <row r="288177" ht="15"/>
    <row r="288178" ht="15"/>
    <row r="288179" ht="15"/>
    <row r="288180" ht="15"/>
    <row r="288181" ht="15"/>
    <row r="288182" ht="15"/>
    <row r="288183" ht="15"/>
    <row r="288184" ht="15"/>
    <row r="288185" ht="15"/>
    <row r="288186" ht="15"/>
    <row r="288187" ht="15"/>
    <row r="288188" ht="15"/>
    <row r="288189" ht="15"/>
    <row r="288190" ht="15"/>
    <row r="288191" ht="15"/>
    <row r="288192" ht="15"/>
    <row r="288193" ht="15"/>
    <row r="288194" ht="15"/>
    <row r="288195" ht="15"/>
    <row r="288196" ht="15"/>
    <row r="288197" ht="15"/>
    <row r="288198" ht="15"/>
    <row r="288199" ht="15"/>
    <row r="288200" ht="15"/>
    <row r="288201" ht="15"/>
    <row r="288202" ht="15"/>
    <row r="288203" ht="15"/>
    <row r="288204" ht="15"/>
    <row r="288205" ht="15"/>
    <row r="288206" ht="15"/>
    <row r="288207" ht="15"/>
    <row r="288208" ht="15"/>
    <row r="288209" ht="15"/>
    <row r="288210" ht="15"/>
    <row r="288211" ht="15"/>
    <row r="288212" ht="15"/>
    <row r="288213" ht="15"/>
    <row r="288214" ht="15"/>
    <row r="288215" ht="15"/>
    <row r="288216" ht="15"/>
    <row r="288217" ht="15"/>
    <row r="288218" ht="15"/>
    <row r="288219" ht="15"/>
    <row r="288220" ht="15"/>
    <row r="288221" ht="15"/>
    <row r="288222" ht="15"/>
    <row r="288223" ht="15"/>
    <row r="288224" ht="15"/>
    <row r="288225" ht="15"/>
    <row r="288226" ht="15"/>
    <row r="288227" ht="15"/>
    <row r="288228" ht="15"/>
    <row r="288229" ht="15"/>
    <row r="288230" ht="15"/>
    <row r="288231" ht="15"/>
    <row r="288232" ht="15"/>
    <row r="288233" ht="15"/>
    <row r="288234" ht="15"/>
    <row r="288235" ht="15"/>
    <row r="288236" ht="15"/>
    <row r="288237" ht="15"/>
    <row r="288238" ht="15"/>
    <row r="288239" ht="15"/>
    <row r="288240" ht="15"/>
    <row r="288241" ht="15"/>
    <row r="288242" ht="15"/>
    <row r="288243" ht="15"/>
    <row r="288244" ht="15"/>
    <row r="288245" ht="15"/>
    <row r="288246" ht="15"/>
    <row r="288247" ht="15"/>
    <row r="288248" ht="15"/>
    <row r="288249" ht="15"/>
    <row r="288250" ht="15"/>
    <row r="288251" ht="15"/>
    <row r="288252" ht="15"/>
    <row r="288253" ht="15"/>
    <row r="288254" ht="15"/>
    <row r="288255" ht="15"/>
    <row r="288256" ht="15"/>
    <row r="288257" ht="15"/>
    <row r="288258" ht="15"/>
    <row r="288259" ht="15"/>
    <row r="288260" ht="15"/>
    <row r="288261" ht="15"/>
    <row r="288262" ht="15"/>
    <row r="288263" ht="15"/>
    <row r="288264" ht="15"/>
    <row r="288265" ht="15"/>
    <row r="288266" ht="15"/>
    <row r="288267" ht="15"/>
    <row r="288268" ht="15"/>
    <row r="288269" ht="15"/>
    <row r="288270" ht="15"/>
    <row r="288271" ht="15"/>
    <row r="288272" ht="15"/>
    <row r="288273" ht="15"/>
    <row r="288274" ht="15"/>
    <row r="288275" ht="15"/>
    <row r="288276" ht="15"/>
    <row r="288277" ht="15"/>
    <row r="288278" ht="15"/>
    <row r="288279" ht="15"/>
    <row r="288280" ht="15"/>
    <row r="288281" ht="15"/>
    <row r="288282" ht="15"/>
    <row r="288283" ht="15"/>
    <row r="288284" ht="15"/>
    <row r="288285" ht="15"/>
    <row r="288286" ht="15"/>
    <row r="288287" ht="15"/>
    <row r="288288" ht="15"/>
    <row r="288289" ht="15"/>
    <row r="288290" ht="15"/>
    <row r="288291" ht="15"/>
    <row r="288292" ht="15"/>
    <row r="288293" ht="15"/>
    <row r="288294" ht="15"/>
    <row r="288295" ht="15"/>
    <row r="288296" ht="15"/>
    <row r="288297" ht="15"/>
    <row r="288298" ht="15"/>
    <row r="288299" ht="15"/>
    <row r="288300" ht="15"/>
    <row r="288301" ht="15"/>
    <row r="288302" ht="15"/>
    <row r="288303" ht="15"/>
    <row r="288304" ht="15"/>
    <row r="288305" ht="15"/>
    <row r="288306" ht="15"/>
    <row r="288307" ht="15"/>
    <row r="288308" ht="15"/>
    <row r="288309" ht="15"/>
    <row r="288310" ht="15"/>
    <row r="288311" ht="15"/>
    <row r="288312" ht="15"/>
    <row r="288313" ht="15"/>
    <row r="288314" ht="15"/>
    <row r="288315" ht="15"/>
    <row r="288316" ht="15"/>
    <row r="288317" ht="15"/>
    <row r="288318" ht="15"/>
    <row r="288319" ht="15"/>
    <row r="288320" ht="15"/>
    <row r="288321" ht="15"/>
    <row r="288322" ht="15"/>
    <row r="288323" ht="15"/>
    <row r="288324" ht="15"/>
    <row r="288325" ht="15"/>
    <row r="288326" ht="15"/>
    <row r="288327" ht="15"/>
    <row r="288328" ht="15"/>
    <row r="288329" ht="15"/>
    <row r="288330" ht="15"/>
    <row r="288331" ht="15"/>
    <row r="288332" ht="15"/>
    <row r="288333" ht="15"/>
    <row r="288334" ht="15"/>
    <row r="288335" ht="15"/>
    <row r="288336" ht="15"/>
    <row r="288337" ht="15"/>
    <row r="288338" ht="15"/>
    <row r="288339" ht="15"/>
    <row r="288340" ht="15"/>
    <row r="288341" ht="15"/>
    <row r="288342" ht="15"/>
    <row r="288343" ht="15"/>
    <row r="288344" ht="15"/>
    <row r="288345" ht="15"/>
    <row r="288346" ht="15"/>
    <row r="288347" ht="15"/>
    <row r="288348" ht="15"/>
    <row r="288349" ht="15"/>
    <row r="288350" ht="15"/>
    <row r="288351" ht="15"/>
    <row r="288352" ht="15"/>
    <row r="288353" ht="15"/>
    <row r="288354" ht="15"/>
    <row r="288355" ht="15"/>
    <row r="288356" ht="15"/>
    <row r="288357" ht="15"/>
    <row r="288358" ht="15"/>
    <row r="288359" ht="15"/>
    <row r="288360" ht="15"/>
    <row r="288361" ht="15"/>
    <row r="288362" ht="15"/>
    <row r="288363" ht="15"/>
    <row r="288364" ht="15"/>
    <row r="288365" ht="15"/>
    <row r="288366" ht="15"/>
    <row r="288367" ht="15"/>
    <row r="288368" ht="15"/>
    <row r="288369" ht="15"/>
    <row r="288370" ht="15"/>
    <row r="288371" ht="15"/>
    <row r="288372" ht="15"/>
    <row r="288373" ht="15"/>
    <row r="288374" ht="15"/>
    <row r="288375" ht="15"/>
    <row r="288376" ht="15"/>
    <row r="288377" ht="15"/>
    <row r="288378" ht="15"/>
    <row r="288379" ht="15"/>
    <row r="288380" ht="15"/>
    <row r="288381" ht="15"/>
    <row r="288382" ht="15"/>
    <row r="288383" ht="15"/>
    <row r="288384" ht="15"/>
    <row r="288385" ht="15"/>
    <row r="288386" ht="15"/>
    <row r="288387" ht="15"/>
    <row r="288388" ht="15"/>
    <row r="288389" ht="15"/>
    <row r="288390" ht="15"/>
    <row r="288391" ht="15"/>
    <row r="288392" ht="15"/>
    <row r="288393" ht="15"/>
    <row r="288394" ht="15"/>
    <row r="288395" ht="15"/>
    <row r="288396" ht="15"/>
    <row r="288397" ht="15"/>
    <row r="288398" ht="15"/>
    <row r="288399" ht="15"/>
    <row r="288400" ht="15"/>
    <row r="288401" ht="15"/>
    <row r="288402" ht="15"/>
    <row r="288403" ht="15"/>
    <row r="288404" ht="15"/>
    <row r="288405" ht="15"/>
    <row r="288406" ht="15"/>
    <row r="288407" ht="15"/>
    <row r="288408" ht="15"/>
    <row r="288409" ht="15"/>
    <row r="288410" ht="15"/>
    <row r="288411" ht="15"/>
    <row r="288412" ht="15"/>
    <row r="288413" ht="15"/>
    <row r="288414" ht="15"/>
    <row r="288415" ht="15"/>
    <row r="288416" ht="15"/>
    <row r="288417" ht="15"/>
    <row r="288418" ht="15"/>
    <row r="288419" ht="15"/>
    <row r="288420" ht="15"/>
    <row r="288421" ht="15"/>
    <row r="288422" ht="15"/>
    <row r="288423" ht="15"/>
    <row r="288424" ht="15"/>
    <row r="288425" ht="15"/>
    <row r="288426" ht="15"/>
    <row r="288427" ht="15"/>
    <row r="288428" ht="15"/>
    <row r="288429" ht="15"/>
    <row r="288430" ht="15"/>
    <row r="288431" ht="15"/>
    <row r="288432" ht="15"/>
    <row r="288433" ht="15"/>
    <row r="288434" ht="15"/>
    <row r="288435" ht="15"/>
    <row r="288436" ht="15"/>
    <row r="288437" ht="15"/>
    <row r="288438" ht="15"/>
    <row r="288439" ht="15"/>
    <row r="288440" ht="15"/>
    <row r="288441" ht="15"/>
    <row r="288442" ht="15"/>
    <row r="288443" ht="15"/>
    <row r="288444" ht="15"/>
    <row r="288445" ht="15"/>
    <row r="288446" ht="15"/>
    <row r="288447" ht="15"/>
    <row r="288448" ht="15"/>
    <row r="288449" ht="15"/>
    <row r="288450" ht="15"/>
    <row r="288451" ht="15"/>
    <row r="288452" ht="15"/>
    <row r="288453" ht="15"/>
    <row r="288454" ht="15"/>
    <row r="288455" ht="15"/>
    <row r="288456" ht="15"/>
    <row r="288457" ht="15"/>
    <row r="288458" ht="15"/>
    <row r="288459" ht="15"/>
    <row r="288460" ht="15"/>
    <row r="288461" ht="15"/>
    <row r="288462" ht="15"/>
    <row r="288463" ht="15"/>
    <row r="288464" ht="15"/>
    <row r="288465" ht="15"/>
    <row r="288466" ht="15"/>
    <row r="288467" ht="15"/>
    <row r="288468" ht="15"/>
    <row r="288469" ht="15"/>
    <row r="288470" ht="15"/>
    <row r="288471" ht="15"/>
    <row r="288472" ht="15"/>
    <row r="288473" ht="15"/>
    <row r="288474" ht="15"/>
    <row r="288475" ht="15"/>
    <row r="288476" ht="15"/>
    <row r="288477" ht="15"/>
    <row r="288478" ht="15"/>
    <row r="288479" ht="15"/>
    <row r="288480" ht="15"/>
    <row r="288481" ht="15"/>
    <row r="288482" ht="15"/>
    <row r="288483" ht="15"/>
    <row r="288484" ht="15"/>
    <row r="288485" ht="15"/>
    <row r="288486" ht="15"/>
    <row r="288487" ht="15"/>
    <row r="288488" ht="15"/>
    <row r="288489" ht="15"/>
    <row r="288490" ht="15"/>
    <row r="288491" ht="15"/>
    <row r="288492" ht="15"/>
    <row r="288493" ht="15"/>
    <row r="288494" ht="15"/>
    <row r="288495" ht="15"/>
    <row r="288496" ht="15"/>
    <row r="288497" ht="15"/>
    <row r="288498" ht="15"/>
    <row r="288499" ht="15"/>
    <row r="288500" ht="15"/>
    <row r="288501" ht="15"/>
    <row r="288502" ht="15"/>
    <row r="288503" ht="15"/>
    <row r="288504" ht="15"/>
    <row r="288505" ht="15"/>
    <row r="288506" ht="15"/>
    <row r="288507" ht="15"/>
    <row r="288508" ht="15"/>
    <row r="288509" ht="15"/>
    <row r="288510" ht="15"/>
    <row r="288511" ht="15"/>
    <row r="288512" ht="15"/>
    <row r="288513" ht="15"/>
    <row r="288514" ht="15"/>
    <row r="288515" ht="15"/>
    <row r="288516" ht="15"/>
    <row r="288517" ht="15"/>
    <row r="288518" ht="15"/>
    <row r="288519" ht="15"/>
    <row r="288520" ht="15"/>
    <row r="288521" ht="15"/>
    <row r="288522" ht="15"/>
    <row r="288523" ht="15"/>
    <row r="288524" ht="15"/>
    <row r="288525" ht="15"/>
    <row r="288526" ht="15"/>
    <row r="288527" ht="15"/>
    <row r="288528" ht="15"/>
    <row r="288529" ht="15"/>
    <row r="288530" ht="15"/>
    <row r="288531" ht="15"/>
    <row r="288532" ht="15"/>
    <row r="288533" ht="15"/>
    <row r="288534" ht="15"/>
    <row r="288535" ht="15"/>
    <row r="288536" ht="15"/>
    <row r="288537" ht="15"/>
    <row r="288538" ht="15"/>
    <row r="288539" ht="15"/>
    <row r="288540" ht="15"/>
    <row r="288541" ht="15"/>
    <row r="288542" ht="15"/>
    <row r="288543" ht="15"/>
    <row r="288544" ht="15"/>
    <row r="288545" ht="15"/>
    <row r="288546" ht="15"/>
    <row r="288547" ht="15"/>
    <row r="288548" ht="15"/>
    <row r="288549" ht="15"/>
    <row r="288550" ht="15"/>
    <row r="288551" ht="15"/>
    <row r="288552" ht="15"/>
    <row r="288553" ht="15"/>
    <row r="288554" ht="15"/>
    <row r="288555" ht="15"/>
    <row r="288556" ht="15"/>
    <row r="288557" ht="15"/>
    <row r="288558" ht="15"/>
    <row r="288559" ht="15"/>
    <row r="288560" ht="15"/>
    <row r="288561" ht="15"/>
    <row r="288562" ht="15"/>
    <row r="288563" ht="15"/>
    <row r="288564" ht="15"/>
    <row r="288565" ht="15"/>
    <row r="288566" ht="15"/>
    <row r="288567" ht="15"/>
    <row r="288568" ht="15"/>
    <row r="288569" ht="15"/>
    <row r="288570" ht="15"/>
    <row r="288571" ht="15"/>
    <row r="288572" ht="15"/>
    <row r="288573" ht="15"/>
    <row r="288574" ht="15"/>
    <row r="288575" ht="15"/>
    <row r="288576" ht="15"/>
    <row r="288577" ht="15"/>
    <row r="288578" ht="15"/>
    <row r="288579" ht="15"/>
    <row r="288580" ht="15"/>
    <row r="288581" ht="15"/>
    <row r="288582" ht="15"/>
    <row r="288583" ht="15"/>
    <row r="288584" ht="15"/>
    <row r="288585" ht="15"/>
    <row r="288586" ht="15"/>
    <row r="288587" ht="15"/>
    <row r="288588" ht="15"/>
    <row r="288589" ht="15"/>
    <row r="288590" ht="15"/>
    <row r="288591" ht="15"/>
    <row r="288592" ht="15"/>
    <row r="288593" ht="15"/>
    <row r="288594" ht="15"/>
    <row r="288595" ht="15"/>
    <row r="288596" ht="15"/>
    <row r="288597" ht="15"/>
    <row r="288598" ht="15"/>
    <row r="288599" ht="15"/>
    <row r="288600" ht="15"/>
    <row r="288601" ht="15"/>
    <row r="288602" ht="15"/>
    <row r="288603" ht="15"/>
    <row r="288604" ht="15"/>
    <row r="288605" ht="15"/>
    <row r="288606" ht="15"/>
    <row r="288607" ht="15"/>
    <row r="288608" ht="15"/>
    <row r="288609" ht="15"/>
    <row r="288610" ht="15"/>
    <row r="288611" ht="15"/>
    <row r="288612" ht="15"/>
    <row r="288613" ht="15"/>
    <row r="288614" ht="15"/>
    <row r="288615" ht="15"/>
    <row r="288616" ht="15"/>
    <row r="288617" ht="15"/>
    <row r="288618" ht="15"/>
    <row r="288619" ht="15"/>
    <row r="288620" ht="15"/>
    <row r="288621" ht="15"/>
    <row r="288622" ht="15"/>
    <row r="288623" ht="15"/>
    <row r="288624" ht="15"/>
    <row r="288625" ht="15"/>
    <row r="288626" ht="15"/>
    <row r="288627" ht="15"/>
    <row r="288628" ht="15"/>
    <row r="288629" ht="15"/>
    <row r="288630" ht="15"/>
    <row r="288631" ht="15"/>
    <row r="288632" ht="15"/>
    <row r="288633" ht="15"/>
    <row r="288634" ht="15"/>
    <row r="288635" ht="15"/>
    <row r="288636" ht="15"/>
    <row r="288637" ht="15"/>
    <row r="288638" ht="15"/>
    <row r="288639" ht="15"/>
    <row r="288640" ht="15"/>
    <row r="288641" ht="15"/>
    <row r="288642" ht="15"/>
    <row r="288643" ht="15"/>
    <row r="288644" ht="15"/>
    <row r="288645" ht="15"/>
    <row r="288646" ht="15"/>
    <row r="288647" ht="15"/>
    <row r="288648" ht="15"/>
    <row r="288649" ht="15"/>
    <row r="288650" ht="15"/>
    <row r="288651" ht="15"/>
    <row r="288652" ht="15"/>
    <row r="288653" ht="15"/>
    <row r="288654" ht="15"/>
    <row r="288655" ht="15"/>
    <row r="288656" ht="15"/>
    <row r="288657" ht="15"/>
    <row r="288658" ht="15"/>
    <row r="288659" ht="15"/>
    <row r="288660" ht="15"/>
    <row r="288661" ht="15"/>
    <row r="288662" ht="15"/>
    <row r="288663" ht="15"/>
    <row r="288664" ht="15"/>
    <row r="288665" ht="15"/>
    <row r="288666" ht="15"/>
    <row r="288667" ht="15"/>
    <row r="288668" ht="15"/>
    <row r="288669" ht="15"/>
    <row r="288670" ht="15"/>
    <row r="288671" ht="15"/>
    <row r="288672" ht="15"/>
    <row r="288673" ht="15"/>
    <row r="288674" ht="15"/>
    <row r="288675" ht="15"/>
    <row r="288676" ht="15"/>
    <row r="288677" ht="15"/>
    <row r="288678" ht="15"/>
    <row r="288679" ht="15"/>
    <row r="288680" ht="15"/>
    <row r="288681" ht="15"/>
    <row r="288682" ht="15"/>
    <row r="288683" ht="15"/>
    <row r="288684" ht="15"/>
    <row r="288685" ht="15"/>
    <row r="288686" ht="15"/>
    <row r="288687" ht="15"/>
    <row r="288688" ht="15"/>
    <row r="288689" ht="15"/>
    <row r="288690" ht="15"/>
    <row r="288691" ht="15"/>
    <row r="288692" ht="15"/>
    <row r="288693" ht="15"/>
    <row r="288694" ht="15"/>
    <row r="288695" ht="15"/>
    <row r="288696" ht="15"/>
    <row r="288697" ht="15"/>
    <row r="288698" ht="15"/>
    <row r="288699" ht="15"/>
    <row r="288700" ht="15"/>
    <row r="288701" ht="15"/>
    <row r="288702" ht="15"/>
    <row r="288703" ht="15"/>
    <row r="288704" ht="15"/>
    <row r="288705" ht="15"/>
    <row r="288706" ht="15"/>
    <row r="288707" ht="15"/>
    <row r="288708" ht="15"/>
    <row r="288709" ht="15"/>
    <row r="288710" ht="15"/>
    <row r="288711" ht="15"/>
    <row r="288712" ht="15"/>
    <row r="288713" ht="15"/>
    <row r="288714" ht="15"/>
    <row r="288715" ht="15"/>
    <row r="288716" ht="15"/>
    <row r="288717" ht="15"/>
    <row r="288718" ht="15"/>
    <row r="288719" ht="15"/>
    <row r="288720" ht="15"/>
    <row r="288721" ht="15"/>
    <row r="288722" ht="15"/>
    <row r="288723" ht="15"/>
    <row r="288724" ht="15"/>
    <row r="288725" ht="15"/>
    <row r="288726" ht="15"/>
    <row r="288727" ht="15"/>
    <row r="288728" ht="15"/>
    <row r="288729" ht="15"/>
    <row r="288730" ht="15"/>
    <row r="288731" ht="15"/>
    <row r="288732" ht="15"/>
    <row r="288733" ht="15"/>
    <row r="288734" ht="15"/>
    <row r="288735" ht="15"/>
    <row r="288736" ht="15"/>
    <row r="288737" ht="15"/>
    <row r="288738" ht="15"/>
    <row r="288739" ht="15"/>
    <row r="288740" ht="15"/>
    <row r="288741" ht="15"/>
    <row r="288742" ht="15"/>
    <row r="288743" ht="15"/>
    <row r="288744" ht="15"/>
    <row r="288745" ht="15"/>
    <row r="288746" ht="15"/>
    <row r="288747" ht="15"/>
    <row r="288748" ht="15"/>
    <row r="288749" ht="15"/>
    <row r="288750" ht="15"/>
    <row r="288751" ht="15"/>
    <row r="288752" ht="15"/>
    <row r="288753" ht="15"/>
    <row r="288754" ht="15"/>
    <row r="288755" ht="15"/>
    <row r="288756" ht="15"/>
    <row r="288757" ht="15"/>
    <row r="288758" ht="15"/>
    <row r="288759" ht="15"/>
    <row r="288760" ht="15"/>
    <row r="288761" ht="15"/>
    <row r="288762" ht="15"/>
    <row r="288763" ht="15"/>
    <row r="288764" ht="15"/>
    <row r="288765" ht="15"/>
    <row r="288766" ht="15"/>
    <row r="288767" ht="15"/>
    <row r="288768" ht="15"/>
    <row r="288769" ht="15"/>
    <row r="288770" ht="15"/>
    <row r="288771" ht="15"/>
    <row r="288772" ht="15"/>
    <row r="288773" ht="15"/>
    <row r="288774" ht="15"/>
    <row r="288775" ht="15"/>
    <row r="288776" ht="15"/>
    <row r="288777" ht="15"/>
    <row r="288778" ht="15"/>
    <row r="288779" ht="15"/>
    <row r="288780" ht="15"/>
    <row r="288781" ht="15"/>
    <row r="288782" ht="15"/>
    <row r="288783" ht="15"/>
    <row r="288784" ht="15"/>
    <row r="288785" ht="15"/>
    <row r="288786" ht="15"/>
    <row r="288787" ht="15"/>
    <row r="288788" ht="15"/>
    <row r="288789" ht="15"/>
    <row r="288790" ht="15"/>
    <row r="288791" ht="15"/>
    <row r="288792" ht="15"/>
    <row r="288793" ht="15"/>
    <row r="288794" ht="15"/>
    <row r="288795" ht="15"/>
    <row r="288796" ht="15"/>
    <row r="288797" ht="15"/>
    <row r="288798" ht="15"/>
    <row r="288799" ht="15"/>
    <row r="288800" ht="15"/>
    <row r="288801" ht="15"/>
    <row r="288802" ht="15"/>
    <row r="288803" ht="15"/>
    <row r="288804" ht="15"/>
    <row r="288805" ht="15"/>
    <row r="288806" ht="15"/>
    <row r="288807" ht="15"/>
    <row r="288808" ht="15"/>
    <row r="288809" ht="15"/>
    <row r="288810" ht="15"/>
    <row r="288811" ht="15"/>
    <row r="288812" ht="15"/>
    <row r="288813" ht="15"/>
    <row r="288814" ht="15"/>
    <row r="288815" ht="15"/>
    <row r="288816" ht="15"/>
    <row r="288817" ht="15"/>
    <row r="288818" ht="15"/>
    <row r="288819" ht="15"/>
    <row r="288820" ht="15"/>
    <row r="288821" ht="15"/>
    <row r="288822" ht="15"/>
    <row r="288823" ht="15"/>
    <row r="288824" ht="15"/>
    <row r="288825" ht="15"/>
    <row r="288826" ht="15"/>
    <row r="288827" ht="15"/>
    <row r="288828" ht="15"/>
    <row r="288829" ht="15"/>
    <row r="288830" ht="15"/>
    <row r="288831" ht="15"/>
    <row r="288832" ht="15"/>
    <row r="288833" ht="15"/>
    <row r="288834" ht="15"/>
    <row r="288835" ht="15"/>
    <row r="288836" ht="15"/>
    <row r="288837" ht="15"/>
    <row r="288838" ht="15"/>
    <row r="288839" ht="15"/>
    <row r="288840" ht="15"/>
    <row r="288841" ht="15"/>
    <row r="288842" ht="15"/>
    <row r="288843" ht="15"/>
    <row r="288844" ht="15"/>
    <row r="288845" ht="15"/>
    <row r="288846" ht="15"/>
    <row r="288847" ht="15"/>
    <row r="288848" ht="15"/>
    <row r="288849" ht="15"/>
    <row r="288850" ht="15"/>
    <row r="288851" ht="15"/>
    <row r="288852" ht="15"/>
    <row r="288853" ht="15"/>
    <row r="288854" ht="15"/>
    <row r="288855" ht="15"/>
    <row r="288856" ht="15"/>
    <row r="288857" ht="15"/>
    <row r="288858" ht="15"/>
    <row r="288859" ht="15"/>
    <row r="288860" ht="15"/>
    <row r="288861" ht="15"/>
    <row r="288862" ht="15"/>
    <row r="288863" ht="15"/>
    <row r="288864" ht="15"/>
    <row r="288865" ht="15"/>
    <row r="288866" ht="15"/>
    <row r="288867" ht="15"/>
    <row r="288868" ht="15"/>
    <row r="288869" ht="15"/>
    <row r="288870" ht="15"/>
    <row r="288871" ht="15"/>
    <row r="288872" ht="15"/>
    <row r="288873" ht="15"/>
    <row r="288874" ht="15"/>
    <row r="288875" ht="15"/>
    <row r="288876" ht="15"/>
    <row r="288877" ht="15"/>
    <row r="288878" ht="15"/>
    <row r="288879" ht="15"/>
    <row r="288880" ht="15"/>
    <row r="288881" ht="15"/>
    <row r="288882" ht="15"/>
    <row r="288883" ht="15"/>
    <row r="288884" ht="15"/>
    <row r="288885" ht="15"/>
    <row r="288886" ht="15"/>
    <row r="288887" ht="15"/>
    <row r="288888" ht="15"/>
    <row r="288889" ht="15"/>
    <row r="288890" ht="15"/>
    <row r="288891" ht="15"/>
    <row r="288892" ht="15"/>
    <row r="288893" ht="15"/>
    <row r="288894" ht="15"/>
    <row r="288895" ht="15"/>
    <row r="288896" ht="15"/>
    <row r="288897" ht="15"/>
    <row r="288898" ht="15"/>
    <row r="288899" ht="15"/>
    <row r="288900" ht="15"/>
    <row r="288901" ht="15"/>
    <row r="288902" ht="15"/>
    <row r="288903" ht="15"/>
    <row r="288904" ht="15"/>
    <row r="288905" ht="15"/>
    <row r="288906" ht="15"/>
    <row r="288907" ht="15"/>
    <row r="288908" ht="15"/>
    <row r="288909" ht="15"/>
    <row r="288910" ht="15"/>
    <row r="288911" ht="15"/>
    <row r="288912" ht="15"/>
    <row r="288913" ht="15"/>
    <row r="288914" ht="15"/>
    <row r="288915" ht="15"/>
    <row r="288916" ht="15"/>
    <row r="288917" ht="15"/>
    <row r="288918" ht="15"/>
    <row r="288919" ht="15"/>
    <row r="288920" ht="15"/>
    <row r="288921" ht="15"/>
    <row r="288922" ht="15"/>
    <row r="288923" ht="15"/>
    <row r="288924" ht="15"/>
    <row r="288925" ht="15"/>
    <row r="288926" ht="15"/>
    <row r="288927" ht="15"/>
    <row r="288928" ht="15"/>
    <row r="288929" ht="15"/>
    <row r="288930" ht="15"/>
    <row r="288931" ht="15"/>
    <row r="288932" ht="15"/>
    <row r="288933" ht="15"/>
    <row r="288934" ht="15"/>
    <row r="288935" ht="15"/>
    <row r="288936" ht="15"/>
    <row r="288937" ht="15"/>
    <row r="288938" ht="15"/>
    <row r="288939" ht="15"/>
    <row r="288940" ht="15"/>
    <row r="288941" ht="15"/>
    <row r="288942" ht="15"/>
    <row r="288943" ht="15"/>
    <row r="288944" ht="15"/>
    <row r="288945" ht="15"/>
    <row r="288946" ht="15"/>
    <row r="288947" ht="15"/>
    <row r="288948" ht="15"/>
    <row r="288949" ht="15"/>
    <row r="288950" ht="15"/>
    <row r="288951" ht="15"/>
    <row r="288952" ht="15"/>
    <row r="288953" ht="15"/>
    <row r="288954" ht="15"/>
    <row r="288955" ht="15"/>
    <row r="288956" ht="15"/>
    <row r="288957" ht="15"/>
    <row r="288958" ht="15"/>
    <row r="288959" ht="15"/>
    <row r="288960" ht="15"/>
    <row r="288961" ht="15"/>
    <row r="288962" ht="15"/>
    <row r="288963" ht="15"/>
    <row r="288964" ht="15"/>
    <row r="288965" ht="15"/>
    <row r="288966" ht="15"/>
    <row r="288967" ht="15"/>
    <row r="288968" ht="15"/>
    <row r="288969" ht="15"/>
    <row r="288970" ht="15"/>
    <row r="288971" ht="15"/>
    <row r="288972" ht="15"/>
    <row r="288973" ht="15"/>
    <row r="288974" ht="15"/>
    <row r="288975" ht="15"/>
    <row r="288976" ht="15"/>
    <row r="288977" ht="15"/>
    <row r="288978" ht="15"/>
    <row r="288979" ht="15"/>
    <row r="288980" ht="15"/>
    <row r="288981" ht="15"/>
    <row r="288982" ht="15"/>
    <row r="288983" ht="15"/>
    <row r="288984" ht="15"/>
    <row r="288985" ht="15"/>
    <row r="288986" ht="15"/>
    <row r="288987" ht="15"/>
    <row r="288988" ht="15"/>
    <row r="288989" ht="15"/>
    <row r="288990" ht="15"/>
    <row r="288991" ht="15"/>
    <row r="288992" ht="15"/>
    <row r="288993" ht="15"/>
    <row r="288994" ht="15"/>
    <row r="288995" ht="15"/>
    <row r="288996" ht="15"/>
    <row r="288997" ht="15"/>
    <row r="288998" ht="15"/>
    <row r="288999" ht="15"/>
    <row r="289000" ht="15"/>
    <row r="289001" ht="15"/>
    <row r="289002" ht="15"/>
    <row r="289003" ht="15"/>
    <row r="289004" ht="15"/>
    <row r="289005" ht="15"/>
    <row r="289006" ht="15"/>
    <row r="289007" ht="15"/>
    <row r="289008" ht="15"/>
    <row r="289009" ht="15"/>
    <row r="289010" ht="15"/>
    <row r="289011" ht="15"/>
    <row r="289012" ht="15"/>
    <row r="289013" ht="15"/>
    <row r="289014" ht="15"/>
    <row r="289015" ht="15"/>
    <row r="289016" ht="15"/>
    <row r="289017" ht="15"/>
    <row r="289018" ht="15"/>
    <row r="289019" ht="15"/>
    <row r="289020" ht="15"/>
    <row r="289021" ht="15"/>
    <row r="289022" ht="15"/>
    <row r="289023" ht="15"/>
    <row r="289024" ht="15"/>
    <row r="289025" ht="15"/>
    <row r="289026" ht="15"/>
    <row r="289027" ht="15"/>
    <row r="289028" ht="15"/>
    <row r="289029" ht="15"/>
    <row r="289030" ht="15"/>
    <row r="289031" ht="15"/>
    <row r="289032" ht="15"/>
    <row r="289033" ht="15"/>
    <row r="289034" ht="15"/>
    <row r="289035" ht="15"/>
    <row r="289036" ht="15"/>
    <row r="289037" ht="15"/>
    <row r="289038" ht="15"/>
    <row r="289039" ht="15"/>
    <row r="289040" ht="15"/>
    <row r="289041" ht="15"/>
    <row r="289042" ht="15"/>
    <row r="289043" ht="15"/>
    <row r="289044" ht="15"/>
    <row r="289045" ht="15"/>
    <row r="289046" ht="15"/>
    <row r="289047" ht="15"/>
    <row r="289048" ht="15"/>
    <row r="289049" ht="15"/>
    <row r="289050" ht="15"/>
    <row r="289051" ht="15"/>
    <row r="289052" ht="15"/>
    <row r="289053" ht="15"/>
    <row r="289054" ht="15"/>
    <row r="289055" ht="15"/>
    <row r="289056" ht="15"/>
    <row r="289057" ht="15"/>
    <row r="289058" ht="15"/>
    <row r="289059" ht="15"/>
    <row r="289060" ht="15"/>
    <row r="289061" ht="15"/>
    <row r="289062" ht="15"/>
    <row r="289063" ht="15"/>
    <row r="289064" ht="15"/>
    <row r="289065" ht="15"/>
    <row r="289066" ht="15"/>
    <row r="289067" ht="15"/>
    <row r="289068" ht="15"/>
    <row r="289069" ht="15"/>
    <row r="289070" ht="15"/>
    <row r="289071" ht="15"/>
    <row r="289072" ht="15"/>
    <row r="289073" ht="15"/>
    <row r="289074" ht="15"/>
    <row r="289075" ht="15"/>
    <row r="289076" ht="15"/>
    <row r="289077" ht="15"/>
    <row r="289078" ht="15"/>
    <row r="289079" ht="15"/>
    <row r="289080" ht="15"/>
    <row r="289081" ht="15"/>
    <row r="289082" ht="15"/>
    <row r="289083" ht="15"/>
    <row r="289084" ht="15"/>
    <row r="289085" ht="15"/>
    <row r="289086" ht="15"/>
    <row r="289087" ht="15"/>
    <row r="289088" ht="15"/>
    <row r="289089" ht="15"/>
    <row r="289090" ht="15"/>
    <row r="289091" ht="15"/>
    <row r="289092" ht="15"/>
    <row r="289093" ht="15"/>
    <row r="289094" ht="15"/>
    <row r="289095" ht="15"/>
    <row r="289096" ht="15"/>
    <row r="289097" ht="15"/>
    <row r="289098" ht="15"/>
    <row r="289099" ht="15"/>
    <row r="289100" ht="15"/>
    <row r="289101" ht="15"/>
    <row r="289102" ht="15"/>
    <row r="289103" ht="15"/>
    <row r="289104" ht="15"/>
    <row r="289105" ht="15"/>
    <row r="289106" ht="15"/>
    <row r="289107" ht="15"/>
    <row r="289108" ht="15"/>
    <row r="289109" ht="15"/>
    <row r="289110" ht="15"/>
    <row r="289111" ht="15"/>
    <row r="289112" ht="15"/>
    <row r="289113" ht="15"/>
    <row r="289114" ht="15"/>
    <row r="289115" ht="15"/>
    <row r="289116" ht="15"/>
    <row r="289117" ht="15"/>
    <row r="289118" ht="15"/>
    <row r="289119" ht="15"/>
    <row r="289120" ht="15"/>
    <row r="289121" ht="15"/>
    <row r="289122" ht="15"/>
    <row r="289123" ht="15"/>
    <row r="289124" ht="15"/>
    <row r="289125" ht="15"/>
    <row r="289126" ht="15"/>
    <row r="289127" ht="15"/>
    <row r="289128" ht="15"/>
    <row r="289129" ht="15"/>
    <row r="289130" ht="15"/>
    <row r="289131" ht="15"/>
    <row r="289132" ht="15"/>
    <row r="289133" ht="15"/>
    <row r="289134" ht="15"/>
    <row r="289135" ht="15"/>
    <row r="289136" ht="15"/>
    <row r="289137" ht="15"/>
    <row r="289138" ht="15"/>
    <row r="289139" ht="15"/>
    <row r="289140" ht="15"/>
    <row r="289141" ht="15"/>
    <row r="289142" ht="15"/>
    <row r="289143" ht="15"/>
    <row r="289144" ht="15"/>
    <row r="289145" ht="15"/>
    <row r="289146" ht="15"/>
    <row r="289147" ht="15"/>
    <row r="289148" ht="15"/>
    <row r="289149" ht="15"/>
    <row r="289150" ht="15"/>
    <row r="289151" ht="15"/>
    <row r="289152" ht="15"/>
    <row r="289153" ht="15"/>
    <row r="289154" ht="15"/>
    <row r="289155" ht="15"/>
    <row r="289156" ht="15"/>
    <row r="289157" ht="15"/>
    <row r="289158" ht="15"/>
    <row r="289159" ht="15"/>
    <row r="289160" ht="15"/>
    <row r="289161" ht="15"/>
    <row r="289162" ht="15"/>
    <row r="289163" ht="15"/>
    <row r="289164" ht="15"/>
    <row r="289165" ht="15"/>
    <row r="289166" ht="15"/>
    <row r="289167" ht="15"/>
    <row r="289168" ht="15"/>
    <row r="289169" ht="15"/>
    <row r="289170" ht="15"/>
    <row r="289171" ht="15"/>
    <row r="289172" ht="15"/>
    <row r="289173" ht="15"/>
    <row r="289174" ht="15"/>
    <row r="289175" ht="15"/>
    <row r="289176" ht="15"/>
    <row r="289177" ht="15"/>
    <row r="289178" ht="15"/>
    <row r="289179" ht="15"/>
    <row r="289180" ht="15"/>
    <row r="289181" ht="15"/>
    <row r="289182" ht="15"/>
    <row r="289183" ht="15"/>
    <row r="289184" ht="15"/>
    <row r="289185" ht="15"/>
    <row r="289186" ht="15"/>
    <row r="289187" ht="15"/>
    <row r="289188" ht="15"/>
    <row r="289189" ht="15"/>
    <row r="289190" ht="15"/>
    <row r="289191" ht="15"/>
    <row r="289192" ht="15"/>
    <row r="289193" ht="15"/>
    <row r="289194" ht="15"/>
    <row r="289195" ht="15"/>
    <row r="289196" ht="15"/>
    <row r="289197" ht="15"/>
    <row r="289198" ht="15"/>
    <row r="289199" ht="15"/>
    <row r="289200" ht="15"/>
    <row r="289201" ht="15"/>
    <row r="289202" ht="15"/>
    <row r="289203" ht="15"/>
    <row r="289204" ht="15"/>
    <row r="289205" ht="15"/>
    <row r="289206" ht="15"/>
    <row r="289207" ht="15"/>
    <row r="289208" ht="15"/>
    <row r="289209" ht="15"/>
    <row r="289210" ht="15"/>
    <row r="289211" ht="15"/>
    <row r="289212" ht="15"/>
    <row r="289213" ht="15"/>
    <row r="289214" ht="15"/>
    <row r="289215" ht="15"/>
    <row r="289216" ht="15"/>
    <row r="289217" ht="15"/>
    <row r="289218" ht="15"/>
    <row r="289219" ht="15"/>
    <row r="289220" ht="15"/>
    <row r="289221" ht="15"/>
    <row r="289222" ht="15"/>
    <row r="289223" ht="15"/>
    <row r="289224" ht="15"/>
    <row r="289225" ht="15"/>
    <row r="289226" ht="15"/>
    <row r="289227" ht="15"/>
    <row r="289228" ht="15"/>
    <row r="289229" ht="15"/>
    <row r="289230" ht="15"/>
    <row r="289231" ht="15"/>
    <row r="289232" ht="15"/>
    <row r="289233" ht="15"/>
    <row r="289234" ht="15"/>
    <row r="289235" ht="15"/>
    <row r="289236" ht="15"/>
    <row r="289237" ht="15"/>
    <row r="289238" ht="15"/>
    <row r="289239" ht="15"/>
    <row r="289240" ht="15"/>
    <row r="289241" ht="15"/>
    <row r="289242" ht="15"/>
    <row r="289243" ht="15"/>
    <row r="289244" ht="15"/>
    <row r="289245" ht="15"/>
    <row r="289246" ht="15"/>
    <row r="289247" ht="15"/>
    <row r="289248" ht="15"/>
    <row r="289249" ht="15"/>
    <row r="289250" ht="15"/>
    <row r="289251" ht="15"/>
    <row r="289252" ht="15"/>
    <row r="289253" ht="15"/>
    <row r="289254" ht="15"/>
    <row r="289255" ht="15"/>
    <row r="289256" ht="15"/>
    <row r="289257" ht="15"/>
    <row r="289258" ht="15"/>
    <row r="289259" ht="15"/>
    <row r="289260" ht="15"/>
    <row r="289261" ht="15"/>
    <row r="289262" ht="15"/>
    <row r="289263" ht="15"/>
    <row r="289264" ht="15"/>
    <row r="289265" ht="15"/>
    <row r="289266" ht="15"/>
    <row r="289267" ht="15"/>
    <row r="289268" ht="15"/>
    <row r="289269" ht="15"/>
    <row r="289270" ht="15"/>
    <row r="289271" ht="15"/>
    <row r="289272" ht="15"/>
    <row r="289273" ht="15"/>
    <row r="289274" ht="15"/>
    <row r="289275" ht="15"/>
    <row r="289276" ht="15"/>
    <row r="289277" ht="15"/>
    <row r="289278" ht="15"/>
    <row r="289279" ht="15"/>
    <row r="289280" ht="15"/>
    <row r="289281" ht="15"/>
    <row r="289282" ht="15"/>
    <row r="289283" ht="15"/>
    <row r="289284" ht="15"/>
    <row r="289285" ht="15"/>
    <row r="289286" ht="15"/>
    <row r="289287" ht="15"/>
    <row r="289288" ht="15"/>
    <row r="289289" ht="15"/>
    <row r="289290" ht="15"/>
    <row r="289291" ht="15"/>
    <row r="289292" ht="15"/>
    <row r="289293" ht="15"/>
    <row r="289294" ht="15"/>
    <row r="289295" ht="15"/>
    <row r="289296" ht="15"/>
    <row r="289297" ht="15"/>
    <row r="289298" ht="15"/>
    <row r="289299" ht="15"/>
    <row r="289300" ht="15"/>
    <row r="289301" ht="15"/>
    <row r="289302" ht="15"/>
    <row r="289303" ht="15"/>
    <row r="289304" ht="15"/>
    <row r="289305" ht="15"/>
    <row r="289306" ht="15"/>
    <row r="289307" ht="15"/>
    <row r="289308" ht="15"/>
    <row r="289309" ht="15"/>
    <row r="289310" ht="15"/>
    <row r="289311" ht="15"/>
    <row r="289312" ht="15"/>
    <row r="289313" ht="15"/>
    <row r="289314" ht="15"/>
    <row r="289315" ht="15"/>
    <row r="289316" ht="15"/>
    <row r="289317" ht="15"/>
    <row r="289318" ht="15"/>
    <row r="289319" ht="15"/>
    <row r="289320" ht="15"/>
    <row r="289321" ht="15"/>
    <row r="289322" ht="15"/>
    <row r="289323" ht="15"/>
    <row r="289324" ht="15"/>
    <row r="289325" ht="15"/>
    <row r="289326" ht="15"/>
    <row r="289327" ht="15"/>
    <row r="289328" ht="15"/>
    <row r="289329" ht="15"/>
    <row r="289330" ht="15"/>
    <row r="289331" ht="15"/>
    <row r="289332" ht="15"/>
    <row r="289333" ht="15"/>
    <row r="289334" ht="15"/>
    <row r="289335" ht="15"/>
    <row r="289336" ht="15"/>
    <row r="289337" ht="15"/>
    <row r="289338" ht="15"/>
    <row r="289339" ht="15"/>
    <row r="289340" ht="15"/>
    <row r="289341" ht="15"/>
    <row r="289342" ht="15"/>
    <row r="289343" ht="15"/>
    <row r="289344" ht="15"/>
    <row r="289345" ht="15"/>
    <row r="289346" ht="15"/>
    <row r="289347" ht="15"/>
    <row r="289348" ht="15"/>
    <row r="289349" ht="15"/>
    <row r="289350" ht="15"/>
    <row r="289351" ht="15"/>
    <row r="289352" ht="15"/>
    <row r="289353" ht="15"/>
    <row r="289354" ht="15"/>
    <row r="289355" ht="15"/>
    <row r="289356" ht="15"/>
    <row r="289357" ht="15"/>
    <row r="289358" ht="15"/>
    <row r="289359" ht="15"/>
    <row r="289360" ht="15"/>
    <row r="289361" ht="15"/>
    <row r="289362" ht="15"/>
    <row r="289363" ht="15"/>
    <row r="289364" ht="15"/>
    <row r="289365" ht="15"/>
    <row r="289366" ht="15"/>
    <row r="289367" ht="15"/>
    <row r="289368" ht="15"/>
    <row r="289369" ht="15"/>
    <row r="289370" ht="15"/>
    <row r="289371" ht="15"/>
    <row r="289372" ht="15"/>
    <row r="289373" ht="15"/>
    <row r="289374" ht="15"/>
    <row r="289375" ht="15"/>
    <row r="289376" ht="15"/>
    <row r="289377" ht="15"/>
    <row r="289378" ht="15"/>
    <row r="289379" ht="15"/>
    <row r="289380" ht="15"/>
    <row r="289381" ht="15"/>
    <row r="289382" ht="15"/>
    <row r="289383" ht="15"/>
    <row r="289384" ht="15"/>
    <row r="289385" ht="15"/>
    <row r="289386" ht="15"/>
    <row r="289387" ht="15"/>
    <row r="289388" ht="15"/>
    <row r="289389" ht="15"/>
    <row r="289390" ht="15"/>
    <row r="289391" ht="15"/>
    <row r="289392" ht="15"/>
    <row r="289393" ht="15"/>
    <row r="289394" ht="15"/>
    <row r="289395" ht="15"/>
    <row r="289396" ht="15"/>
    <row r="289397" ht="15"/>
    <row r="289398" ht="15"/>
    <row r="289399" ht="15"/>
    <row r="289400" ht="15"/>
    <row r="289401" ht="15"/>
    <row r="289402" ht="15"/>
    <row r="289403" ht="15"/>
    <row r="289404" ht="15"/>
    <row r="289405" ht="15"/>
    <row r="289406" ht="15"/>
    <row r="289407" ht="15"/>
    <row r="289408" ht="15"/>
    <row r="289409" ht="15"/>
    <row r="289410" ht="15"/>
    <row r="289411" ht="15"/>
    <row r="289412" ht="15"/>
    <row r="289413" ht="15"/>
    <row r="289414" ht="15"/>
    <row r="289415" ht="15"/>
    <row r="289416" ht="15"/>
    <row r="289417" ht="15"/>
    <row r="289418" ht="15"/>
    <row r="289419" ht="15"/>
    <row r="289420" ht="15"/>
    <row r="289421" ht="15"/>
    <row r="289422" ht="15"/>
    <row r="289423" ht="15"/>
    <row r="289424" ht="15"/>
    <row r="289425" ht="15"/>
    <row r="289426" ht="15"/>
    <row r="289427" ht="15"/>
    <row r="289428" ht="15"/>
    <row r="289429" ht="15"/>
    <row r="289430" ht="15"/>
    <row r="289431" ht="15"/>
    <row r="289432" ht="15"/>
    <row r="289433" ht="15"/>
    <row r="289434" ht="15"/>
    <row r="289435" ht="15"/>
    <row r="289436" ht="15"/>
    <row r="289437" ht="15"/>
    <row r="289438" ht="15"/>
    <row r="289439" ht="15"/>
    <row r="289440" ht="15"/>
    <row r="289441" ht="15"/>
    <row r="289442" ht="15"/>
    <row r="289443" ht="15"/>
    <row r="289444" ht="15"/>
    <row r="289445" ht="15"/>
    <row r="289446" ht="15"/>
    <row r="289447" ht="15"/>
    <row r="289448" ht="15"/>
    <row r="289449" ht="15"/>
    <row r="289450" ht="15"/>
    <row r="289451" ht="15"/>
    <row r="289452" ht="15"/>
    <row r="289453" ht="15"/>
    <row r="289454" ht="15"/>
    <row r="289455" ht="15"/>
    <row r="289456" ht="15"/>
    <row r="289457" ht="15"/>
    <row r="289458" ht="15"/>
    <row r="289459" ht="15"/>
    <row r="289460" ht="15"/>
    <row r="289461" ht="15"/>
    <row r="289462" ht="15"/>
    <row r="289463" ht="15"/>
    <row r="289464" ht="15"/>
    <row r="289465" ht="15"/>
    <row r="289466" ht="15"/>
    <row r="289467" ht="15"/>
    <row r="289468" ht="15"/>
    <row r="289469" ht="15"/>
    <row r="289470" ht="15"/>
    <row r="289471" ht="15"/>
    <row r="289472" ht="15"/>
    <row r="289473" ht="15"/>
    <row r="289474" ht="15"/>
    <row r="289475" ht="15"/>
    <row r="289476" ht="15"/>
    <row r="289477" ht="15"/>
    <row r="289478" ht="15"/>
    <row r="289479" ht="15"/>
    <row r="289480" ht="15"/>
    <row r="289481" ht="15"/>
    <row r="289482" ht="15"/>
    <row r="289483" ht="15"/>
    <row r="289484" ht="15"/>
    <row r="289485" ht="15"/>
    <row r="289486" ht="15"/>
    <row r="289487" ht="15"/>
    <row r="289488" ht="15"/>
    <row r="289489" ht="15"/>
    <row r="289490" ht="15"/>
    <row r="289491" ht="15"/>
    <row r="289492" ht="15"/>
    <row r="289493" ht="15"/>
    <row r="289494" ht="15"/>
    <row r="289495" ht="15"/>
    <row r="289496" ht="15"/>
    <row r="289497" ht="15"/>
    <row r="289498" ht="15"/>
    <row r="289499" ht="15"/>
    <row r="289500" ht="15"/>
    <row r="289501" ht="15"/>
    <row r="289502" ht="15"/>
    <row r="289503" ht="15"/>
    <row r="289504" ht="15"/>
    <row r="289505" ht="15"/>
    <row r="289506" ht="15"/>
    <row r="289507" ht="15"/>
    <row r="289508" ht="15"/>
    <row r="289509" ht="15"/>
    <row r="289510" ht="15"/>
    <row r="289511" ht="15"/>
    <row r="289512" ht="15"/>
    <row r="289513" ht="15"/>
    <row r="289514" ht="15"/>
    <row r="289515" ht="15"/>
    <row r="289516" ht="15"/>
    <row r="289517" ht="15"/>
    <row r="289518" ht="15"/>
    <row r="289519" ht="15"/>
    <row r="289520" ht="15"/>
    <row r="289521" ht="15"/>
    <row r="289522" ht="15"/>
    <row r="289523" ht="15"/>
    <row r="289524" ht="15"/>
    <row r="289525" ht="15"/>
    <row r="289526" ht="15"/>
    <row r="289527" ht="15"/>
    <row r="289528" ht="15"/>
    <row r="289529" ht="15"/>
    <row r="289530" ht="15"/>
    <row r="289531" ht="15"/>
    <row r="289532" ht="15"/>
    <row r="289533" ht="15"/>
    <row r="289534" ht="15"/>
    <row r="289535" ht="15"/>
    <row r="289536" ht="15"/>
    <row r="289537" ht="15"/>
    <row r="289538" ht="15"/>
    <row r="289539" ht="15"/>
    <row r="289540" ht="15"/>
    <row r="289541" ht="15"/>
    <row r="289542" ht="15"/>
    <row r="289543" ht="15"/>
    <row r="289544" ht="15"/>
    <row r="289545" ht="15"/>
    <row r="289546" ht="15"/>
    <row r="289547" ht="15"/>
    <row r="289548" ht="15"/>
    <row r="289549" ht="15"/>
    <row r="289550" ht="15"/>
    <row r="289551" ht="15"/>
    <row r="289552" ht="15"/>
    <row r="289553" ht="15"/>
    <row r="289554" ht="15"/>
    <row r="289555" ht="15"/>
    <row r="289556" ht="15"/>
    <row r="289557" ht="15"/>
    <row r="289558" ht="15"/>
    <row r="289559" ht="15"/>
    <row r="289560" ht="15"/>
    <row r="289561" ht="15"/>
    <row r="289562" ht="15"/>
    <row r="289563" ht="15"/>
    <row r="289564" ht="15"/>
    <row r="289565" ht="15"/>
    <row r="289566" ht="15"/>
    <row r="289567" ht="15"/>
    <row r="289568" ht="15"/>
    <row r="289569" ht="15"/>
    <row r="289570" ht="15"/>
    <row r="289571" ht="15"/>
    <row r="289572" ht="15"/>
    <row r="289573" ht="15"/>
    <row r="289574" ht="15"/>
    <row r="289575" ht="15"/>
    <row r="289576" ht="15"/>
    <row r="289577" ht="15"/>
    <row r="289578" ht="15"/>
    <row r="289579" ht="15"/>
    <row r="289580" ht="15"/>
    <row r="289581" ht="15"/>
    <row r="289582" ht="15"/>
    <row r="289583" ht="15"/>
    <row r="289584" ht="15"/>
    <row r="289585" ht="15"/>
    <row r="289586" ht="15"/>
    <row r="289587" ht="15"/>
    <row r="289588" ht="15"/>
    <row r="289589" ht="15"/>
    <row r="289590" ht="15"/>
    <row r="289591" ht="15"/>
    <row r="289592" ht="15"/>
    <row r="289593" ht="15"/>
    <row r="289594" ht="15"/>
    <row r="289595" ht="15"/>
    <row r="289596" ht="15"/>
    <row r="289597" ht="15"/>
    <row r="289598" ht="15"/>
    <row r="289599" ht="15"/>
    <row r="289600" ht="15"/>
    <row r="289601" ht="15"/>
    <row r="289602" ht="15"/>
    <row r="289603" ht="15"/>
    <row r="289604" ht="15"/>
    <row r="289605" ht="15"/>
    <row r="289606" ht="15"/>
    <row r="289607" ht="15"/>
    <row r="289608" ht="15"/>
    <row r="289609" ht="15"/>
    <row r="289610" ht="15"/>
    <row r="289611" ht="15"/>
    <row r="289612" ht="15"/>
    <row r="289613" ht="15"/>
    <row r="289614" ht="15"/>
    <row r="289615" ht="15"/>
    <row r="289616" ht="15"/>
    <row r="289617" ht="15"/>
    <row r="289618" ht="15"/>
    <row r="289619" ht="15"/>
    <row r="289620" ht="15"/>
    <row r="289621" ht="15"/>
    <row r="289622" ht="15"/>
    <row r="289623" ht="15"/>
    <row r="289624" ht="15"/>
    <row r="289625" ht="15"/>
    <row r="289626" ht="15"/>
    <row r="289627" ht="15"/>
    <row r="289628" ht="15"/>
    <row r="289629" ht="15"/>
    <row r="289630" ht="15"/>
    <row r="289631" ht="15"/>
    <row r="289632" ht="15"/>
    <row r="289633" ht="15"/>
    <row r="289634" ht="15"/>
    <row r="289635" ht="15"/>
    <row r="289636" ht="15"/>
    <row r="289637" ht="15"/>
    <row r="289638" ht="15"/>
    <row r="289639" ht="15"/>
    <row r="289640" ht="15"/>
    <row r="289641" ht="15"/>
    <row r="289642" ht="15"/>
    <row r="289643" ht="15"/>
    <row r="289644" ht="15"/>
    <row r="289645" ht="15"/>
    <row r="289646" ht="15"/>
    <row r="289647" ht="15"/>
    <row r="289648" ht="15"/>
    <row r="289649" ht="15"/>
    <row r="289650" ht="15"/>
    <row r="289651" ht="15"/>
    <row r="289652" ht="15"/>
    <row r="289653" ht="15"/>
    <row r="289654" ht="15"/>
    <row r="289655" ht="15"/>
    <row r="289656" ht="15"/>
    <row r="289657" ht="15"/>
    <row r="289658" ht="15"/>
    <row r="289659" ht="15"/>
    <row r="289660" ht="15"/>
    <row r="289661" ht="15"/>
    <row r="289662" ht="15"/>
    <row r="289663" ht="15"/>
    <row r="289664" ht="15"/>
    <row r="289665" ht="15"/>
    <row r="289666" ht="15"/>
    <row r="289667" ht="15"/>
    <row r="289668" ht="15"/>
    <row r="289669" ht="15"/>
    <row r="289670" ht="15"/>
    <row r="289671" ht="15"/>
    <row r="289672" ht="15"/>
    <row r="289673" ht="15"/>
    <row r="289674" ht="15"/>
    <row r="289675" ht="15"/>
    <row r="289676" ht="15"/>
    <row r="289677" ht="15"/>
    <row r="289678" ht="15"/>
    <row r="289679" ht="15"/>
    <row r="289680" ht="15"/>
    <row r="289681" ht="15"/>
    <row r="289682" ht="15"/>
    <row r="289683" ht="15"/>
    <row r="289684" ht="15"/>
    <row r="289685" ht="15"/>
    <row r="289686" ht="15"/>
    <row r="289687" ht="15"/>
    <row r="289688" ht="15"/>
    <row r="289689" ht="15"/>
    <row r="289690" ht="15"/>
    <row r="289691" ht="15"/>
    <row r="289692" ht="15"/>
    <row r="289693" ht="15"/>
    <row r="289694" ht="15"/>
    <row r="289695" ht="15"/>
    <row r="289696" ht="15"/>
    <row r="289697" ht="15"/>
    <row r="289698" ht="15"/>
    <row r="289699" ht="15"/>
    <row r="289700" ht="15"/>
    <row r="289701" ht="15"/>
    <row r="289702" ht="15"/>
    <row r="289703" ht="15"/>
    <row r="289704" ht="15"/>
    <row r="289705" ht="15"/>
    <row r="289706" ht="15"/>
    <row r="289707" ht="15"/>
    <row r="289708" ht="15"/>
    <row r="289709" ht="15"/>
    <row r="289710" ht="15"/>
    <row r="289711" ht="15"/>
    <row r="289712" ht="15"/>
    <row r="289713" ht="15"/>
    <row r="289714" ht="15"/>
    <row r="289715" ht="15"/>
    <row r="289716" ht="15"/>
    <row r="289717" ht="15"/>
    <row r="289718" ht="15"/>
    <row r="289719" ht="15"/>
    <row r="289720" ht="15"/>
    <row r="289721" ht="15"/>
    <row r="289722" ht="15"/>
    <row r="289723" ht="15"/>
    <row r="289724" ht="15"/>
    <row r="289725" ht="15"/>
    <row r="289726" ht="15"/>
    <row r="289727" ht="15"/>
    <row r="289728" ht="15"/>
    <row r="289729" ht="15"/>
    <row r="289730" ht="15"/>
    <row r="289731" ht="15"/>
    <row r="289732" ht="15"/>
    <row r="289733" ht="15"/>
    <row r="289734" ht="15"/>
    <row r="289735" ht="15"/>
    <row r="289736" ht="15"/>
    <row r="289737" ht="15"/>
    <row r="289738" ht="15"/>
    <row r="289739" ht="15"/>
    <row r="289740" ht="15"/>
    <row r="289741" ht="15"/>
    <row r="289742" ht="15"/>
    <row r="289743" ht="15"/>
    <row r="289744" ht="15"/>
    <row r="289745" ht="15"/>
    <row r="289746" ht="15"/>
    <row r="289747" ht="15"/>
    <row r="289748" ht="15"/>
    <row r="289749" ht="15"/>
    <row r="289750" ht="15"/>
    <row r="289751" ht="15"/>
    <row r="289752" ht="15"/>
    <row r="289753" ht="15"/>
    <row r="289754" ht="15"/>
    <row r="289755" ht="15"/>
    <row r="289756" ht="15"/>
    <row r="289757" ht="15"/>
    <row r="289758" ht="15"/>
    <row r="289759" ht="15"/>
    <row r="289760" ht="15"/>
    <row r="289761" ht="15"/>
    <row r="289762" ht="15"/>
    <row r="289763" ht="15"/>
    <row r="289764" ht="15"/>
    <row r="289765" ht="15"/>
    <row r="289766" ht="15"/>
    <row r="289767" ht="15"/>
    <row r="289768" ht="15"/>
    <row r="289769" ht="15"/>
    <row r="289770" ht="15"/>
    <row r="289771" ht="15"/>
    <row r="289772" ht="15"/>
    <row r="289773" ht="15"/>
    <row r="289774" ht="15"/>
    <row r="289775" ht="15"/>
    <row r="289776" ht="15"/>
    <row r="289777" ht="15"/>
    <row r="289778" ht="15"/>
    <row r="289779" ht="15"/>
    <row r="289780" ht="15"/>
    <row r="289781" ht="15"/>
    <row r="289782" ht="15"/>
    <row r="289783" ht="15"/>
    <row r="289784" ht="15"/>
    <row r="289785" ht="15"/>
    <row r="289786" ht="15"/>
    <row r="289787" ht="15"/>
    <row r="289788" ht="15"/>
    <row r="289789" ht="15"/>
    <row r="289790" ht="15"/>
    <row r="289791" ht="15"/>
    <row r="289792" ht="15"/>
    <row r="289793" ht="15"/>
    <row r="289794" ht="15"/>
    <row r="289795" ht="15"/>
    <row r="289796" ht="15"/>
    <row r="289797" ht="15"/>
    <row r="289798" ht="15"/>
    <row r="289799" ht="15"/>
    <row r="289800" ht="15"/>
    <row r="289801" ht="15"/>
    <row r="289802" ht="15"/>
    <row r="289803" ht="15"/>
    <row r="289804" ht="15"/>
    <row r="289805" ht="15"/>
    <row r="289806" ht="15"/>
    <row r="289807" ht="15"/>
    <row r="289808" ht="15"/>
    <row r="289809" ht="15"/>
    <row r="289810" ht="15"/>
    <row r="289811" ht="15"/>
    <row r="289812" ht="15"/>
    <row r="289813" ht="15"/>
    <row r="289814" ht="15"/>
    <row r="289815" ht="15"/>
    <row r="289816" ht="15"/>
    <row r="289817" ht="15"/>
    <row r="289818" ht="15"/>
    <row r="289819" ht="15"/>
    <row r="289820" ht="15"/>
    <row r="289821" ht="15"/>
    <row r="289822" ht="15"/>
    <row r="289823" ht="15"/>
    <row r="289824" ht="15"/>
    <row r="289825" ht="15"/>
    <row r="289826" ht="15"/>
    <row r="289827" ht="15"/>
    <row r="289828" ht="15"/>
    <row r="289829" ht="15"/>
    <row r="289830" ht="15"/>
    <row r="289831" ht="15"/>
    <row r="289832" ht="15"/>
    <row r="289833" ht="15"/>
    <row r="289834" ht="15"/>
    <row r="289835" ht="15"/>
    <row r="289836" ht="15"/>
    <row r="289837" ht="15"/>
    <row r="289838" ht="15"/>
    <row r="289839" ht="15"/>
    <row r="289840" ht="15"/>
    <row r="289841" ht="15"/>
    <row r="289842" ht="15"/>
    <row r="289843" ht="15"/>
    <row r="289844" ht="15"/>
    <row r="289845" ht="15"/>
    <row r="289846" ht="15"/>
    <row r="289847" ht="15"/>
    <row r="289848" ht="15"/>
    <row r="289849" ht="15"/>
    <row r="289850" ht="15"/>
    <row r="289851" ht="15"/>
    <row r="289852" ht="15"/>
    <row r="289853" ht="15"/>
    <row r="289854" ht="15"/>
    <row r="289855" ht="15"/>
    <row r="289856" ht="15"/>
    <row r="289857" ht="15"/>
    <row r="289858" ht="15"/>
    <row r="289859" ht="15"/>
    <row r="289860" ht="15"/>
    <row r="289861" ht="15"/>
    <row r="289862" ht="15"/>
    <row r="289863" ht="15"/>
    <row r="289864" ht="15"/>
    <row r="289865" ht="15"/>
    <row r="289866" ht="15"/>
    <row r="289867" ht="15"/>
    <row r="289868" ht="15"/>
    <row r="289869" ht="15"/>
    <row r="289870" ht="15"/>
    <row r="289871" ht="15"/>
    <row r="289872" ht="15"/>
    <row r="289873" ht="15"/>
    <row r="289874" ht="15"/>
    <row r="289875" ht="15"/>
    <row r="289876" ht="15"/>
    <row r="289877" ht="15"/>
    <row r="289878" ht="15"/>
    <row r="289879" ht="15"/>
    <row r="289880" ht="15"/>
    <row r="289881" ht="15"/>
    <row r="289882" ht="15"/>
    <row r="289883" ht="15"/>
    <row r="289884" ht="15"/>
    <row r="289885" ht="15"/>
    <row r="289886" ht="15"/>
    <row r="289887" ht="15"/>
    <row r="289888" ht="15"/>
    <row r="289889" ht="15"/>
    <row r="289890" ht="15"/>
    <row r="289891" ht="15"/>
    <row r="289892" ht="15"/>
    <row r="289893" ht="15"/>
    <row r="289894" ht="15"/>
    <row r="289895" ht="15"/>
    <row r="289896" ht="15"/>
    <row r="289897" ht="15"/>
    <row r="289898" ht="15"/>
    <row r="289899" ht="15"/>
    <row r="289900" ht="15"/>
    <row r="289901" ht="15"/>
    <row r="289902" ht="15"/>
    <row r="289903" ht="15"/>
    <row r="289904" ht="15"/>
    <row r="289905" ht="15"/>
    <row r="289906" ht="15"/>
    <row r="289907" ht="15"/>
    <row r="289908" ht="15"/>
    <row r="289909" ht="15"/>
    <row r="289910" ht="15"/>
    <row r="289911" ht="15"/>
    <row r="289912" ht="15"/>
    <row r="289913" ht="15"/>
    <row r="289914" ht="15"/>
    <row r="289915" ht="15"/>
    <row r="289916" ht="15"/>
    <row r="289917" ht="15"/>
    <row r="289918" ht="15"/>
    <row r="289919" ht="15"/>
    <row r="289920" ht="15"/>
    <row r="289921" ht="15"/>
    <row r="289922" ht="15"/>
    <row r="289923" ht="15"/>
    <row r="289924" ht="15"/>
    <row r="289925" ht="15"/>
    <row r="289926" ht="15"/>
    <row r="289927" ht="15"/>
    <row r="289928" ht="15"/>
    <row r="289929" ht="15"/>
    <row r="289930" ht="15"/>
    <row r="289931" ht="15"/>
    <row r="289932" ht="15"/>
    <row r="289933" ht="15"/>
    <row r="289934" ht="15"/>
    <row r="289935" ht="15"/>
    <row r="289936" ht="15"/>
    <row r="289937" ht="15"/>
    <row r="289938" ht="15"/>
    <row r="289939" ht="15"/>
    <row r="289940" ht="15"/>
    <row r="289941" ht="15"/>
    <row r="289942" ht="15"/>
    <row r="289943" ht="15"/>
    <row r="289944" ht="15"/>
    <row r="289945" ht="15"/>
    <row r="289946" ht="15"/>
    <row r="289947" ht="15"/>
    <row r="289948" ht="15"/>
    <row r="289949" ht="15"/>
    <row r="289950" ht="15"/>
    <row r="289951" ht="15"/>
    <row r="289952" ht="15"/>
    <row r="289953" ht="15"/>
    <row r="289954" ht="15"/>
    <row r="289955" ht="15"/>
    <row r="289956" ht="15"/>
    <row r="289957" ht="15"/>
    <row r="289958" ht="15"/>
    <row r="289959" ht="15"/>
    <row r="289960" ht="15"/>
    <row r="289961" ht="15"/>
    <row r="289962" ht="15"/>
    <row r="289963" ht="15"/>
    <row r="289964" ht="15"/>
    <row r="289965" ht="15"/>
    <row r="289966" ht="15"/>
    <row r="289967" ht="15"/>
    <row r="289968" ht="15"/>
    <row r="289969" ht="15"/>
    <row r="289970" ht="15"/>
    <row r="289971" ht="15"/>
    <row r="289972" ht="15"/>
    <row r="289973" ht="15"/>
    <row r="289974" ht="15"/>
    <row r="289975" ht="15"/>
    <row r="289976" ht="15"/>
    <row r="289977" ht="15"/>
    <row r="289978" ht="15"/>
    <row r="289979" ht="15"/>
    <row r="289980" ht="15"/>
    <row r="289981" ht="15"/>
    <row r="289982" ht="15"/>
    <row r="289983" ht="15"/>
    <row r="289984" ht="15"/>
    <row r="289985" ht="15"/>
    <row r="289986" ht="15"/>
    <row r="289987" ht="15"/>
    <row r="289988" ht="15"/>
    <row r="289989" ht="15"/>
    <row r="289990" ht="15"/>
    <row r="289991" ht="15"/>
    <row r="289992" ht="15"/>
    <row r="289993" ht="15"/>
    <row r="289994" ht="15"/>
    <row r="289995" ht="15"/>
    <row r="289996" ht="15"/>
    <row r="289997" ht="15"/>
    <row r="289998" ht="15"/>
    <row r="289999" ht="15"/>
    <row r="290000" ht="15"/>
    <row r="290001" ht="15"/>
    <row r="290002" ht="15"/>
    <row r="290003" ht="15"/>
    <row r="290004" ht="15"/>
    <row r="290005" ht="15"/>
    <row r="290006" ht="15"/>
    <row r="290007" ht="15"/>
    <row r="290008" ht="15"/>
    <row r="290009" ht="15"/>
    <row r="290010" ht="15"/>
    <row r="290011" ht="15"/>
    <row r="290012" ht="15"/>
    <row r="290013" ht="15"/>
    <row r="290014" ht="15"/>
    <row r="290015" ht="15"/>
    <row r="290016" ht="15"/>
    <row r="290017" ht="15"/>
    <row r="290018" ht="15"/>
    <row r="290019" ht="15"/>
    <row r="290020" ht="15"/>
    <row r="290021" ht="15"/>
    <row r="290022" ht="15"/>
    <row r="290023" ht="15"/>
    <row r="290024" ht="15"/>
    <row r="290025" ht="15"/>
    <row r="290026" ht="15"/>
    <row r="290027" ht="15"/>
    <row r="290028" ht="15"/>
    <row r="290029" ht="15"/>
    <row r="290030" ht="15"/>
    <row r="290031" ht="15"/>
    <row r="290032" ht="15"/>
    <row r="290033" ht="15"/>
    <row r="290034" ht="15"/>
    <row r="290035" ht="15"/>
    <row r="290036" ht="15"/>
    <row r="290037" ht="15"/>
    <row r="290038" ht="15"/>
    <row r="290039" ht="15"/>
    <row r="290040" ht="15"/>
    <row r="290041" ht="15"/>
    <row r="290042" ht="15"/>
    <row r="290043" ht="15"/>
    <row r="290044" ht="15"/>
    <row r="290045" ht="15"/>
    <row r="290046" ht="15"/>
    <row r="290047" ht="15"/>
    <row r="290048" ht="15"/>
    <row r="290049" ht="15"/>
    <row r="290050" ht="15"/>
    <row r="290051" ht="15"/>
    <row r="290052" ht="15"/>
    <row r="290053" ht="15"/>
    <row r="290054" ht="15"/>
    <row r="290055" ht="15"/>
    <row r="290056" ht="15"/>
    <row r="290057" ht="15"/>
    <row r="290058" ht="15"/>
    <row r="290059" ht="15"/>
    <row r="290060" ht="15"/>
    <row r="290061" ht="15"/>
    <row r="290062" ht="15"/>
    <row r="290063" ht="15"/>
    <row r="290064" ht="15"/>
    <row r="290065" ht="15"/>
    <row r="290066" ht="15"/>
    <row r="290067" ht="15"/>
    <row r="290068" ht="15"/>
    <row r="290069" ht="15"/>
    <row r="290070" ht="15"/>
    <row r="290071" ht="15"/>
    <row r="290072" ht="15"/>
    <row r="290073" ht="15"/>
    <row r="290074" ht="15"/>
    <row r="290075" ht="15"/>
    <row r="290076" ht="15"/>
    <row r="290077" ht="15"/>
    <row r="290078" ht="15"/>
    <row r="290079" ht="15"/>
    <row r="290080" ht="15"/>
    <row r="290081" ht="15"/>
    <row r="290082" ht="15"/>
    <row r="290083" ht="15"/>
    <row r="290084" ht="15"/>
    <row r="290085" ht="15"/>
    <row r="290086" ht="15"/>
    <row r="290087" ht="15"/>
    <row r="290088" ht="15"/>
    <row r="290089" ht="15"/>
    <row r="290090" ht="15"/>
    <row r="290091" ht="15"/>
    <row r="290092" ht="15"/>
    <row r="290093" ht="15"/>
    <row r="290094" ht="15"/>
    <row r="290095" ht="15"/>
    <row r="290096" ht="15"/>
    <row r="290097" ht="15"/>
    <row r="290098" ht="15"/>
    <row r="290099" ht="15"/>
    <row r="290100" ht="15"/>
    <row r="290101" ht="15"/>
    <row r="290102" ht="15"/>
    <row r="290103" ht="15"/>
    <row r="290104" ht="15"/>
    <row r="290105" ht="15"/>
    <row r="290106" ht="15"/>
    <row r="290107" ht="15"/>
    <row r="290108" ht="15"/>
    <row r="290109" ht="15"/>
    <row r="290110" ht="15"/>
    <row r="290111" ht="15"/>
    <row r="290112" ht="15"/>
    <row r="290113" ht="15"/>
    <row r="290114" ht="15"/>
    <row r="290115" ht="15"/>
    <row r="290116" ht="15"/>
    <row r="290117" ht="15"/>
    <row r="290118" ht="15"/>
    <row r="290119" ht="15"/>
    <row r="290120" ht="15"/>
    <row r="290121" ht="15"/>
    <row r="290122" ht="15"/>
    <row r="290123" ht="15"/>
    <row r="290124" ht="15"/>
    <row r="290125" ht="15"/>
    <row r="290126" ht="15"/>
    <row r="290127" ht="15"/>
    <row r="290128" ht="15"/>
    <row r="290129" ht="15"/>
    <row r="290130" ht="15"/>
    <row r="290131" ht="15"/>
    <row r="290132" ht="15"/>
    <row r="290133" ht="15"/>
    <row r="290134" ht="15"/>
    <row r="290135" ht="15"/>
    <row r="290136" ht="15"/>
    <row r="290137" ht="15"/>
    <row r="290138" ht="15"/>
    <row r="290139" ht="15"/>
    <row r="290140" ht="15"/>
    <row r="290141" ht="15"/>
    <row r="290142" ht="15"/>
    <row r="290143" ht="15"/>
    <row r="290144" ht="15"/>
    <row r="290145" ht="15"/>
    <row r="290146" ht="15"/>
    <row r="290147" ht="15"/>
    <row r="290148" ht="15"/>
    <row r="290149" ht="15"/>
    <row r="290150" ht="15"/>
    <row r="290151" ht="15"/>
    <row r="290152" ht="15"/>
    <row r="290153" ht="15"/>
    <row r="290154" ht="15"/>
    <row r="290155" ht="15"/>
    <row r="290156" ht="15"/>
    <row r="290157" ht="15"/>
    <row r="290158" ht="15"/>
    <row r="290159" ht="15"/>
    <row r="290160" ht="15"/>
    <row r="290161" ht="15"/>
    <row r="290162" ht="15"/>
    <row r="290163" ht="15"/>
    <row r="290164" ht="15"/>
    <row r="290165" ht="15"/>
    <row r="290166" ht="15"/>
    <row r="290167" ht="15"/>
    <row r="290168" ht="15"/>
    <row r="290169" ht="15"/>
    <row r="290170" ht="15"/>
    <row r="290171" ht="15"/>
    <row r="290172" ht="15"/>
    <row r="290173" ht="15"/>
    <row r="290174" ht="15"/>
    <row r="290175" ht="15"/>
    <row r="290176" ht="15"/>
    <row r="290177" ht="15"/>
    <row r="290178" ht="15"/>
    <row r="290179" ht="15"/>
    <row r="290180" ht="15"/>
    <row r="290181" ht="15"/>
    <row r="290182" ht="15"/>
    <row r="290183" ht="15"/>
    <row r="290184" ht="15"/>
    <row r="290185" ht="15"/>
    <row r="290186" ht="15"/>
    <row r="290187" ht="15"/>
    <row r="290188" ht="15"/>
    <row r="290189" ht="15"/>
    <row r="290190" ht="15"/>
    <row r="290191" ht="15"/>
    <row r="290192" ht="15"/>
    <row r="290193" ht="15"/>
    <row r="290194" ht="15"/>
    <row r="290195" ht="15"/>
    <row r="290196" ht="15"/>
    <row r="290197" ht="15"/>
    <row r="290198" ht="15"/>
    <row r="290199" ht="15"/>
    <row r="290200" ht="15"/>
    <row r="290201" ht="15"/>
    <row r="290202" ht="15"/>
    <row r="290203" ht="15"/>
    <row r="290204" ht="15"/>
    <row r="290205" ht="15"/>
    <row r="290206" ht="15"/>
    <row r="290207" ht="15"/>
    <row r="290208" ht="15"/>
    <row r="290209" ht="15"/>
    <row r="290210" ht="15"/>
    <row r="290211" ht="15"/>
    <row r="290212" ht="15"/>
    <row r="290213" ht="15"/>
    <row r="290214" ht="15"/>
    <row r="290215" ht="15"/>
    <row r="290216" ht="15"/>
    <row r="290217" ht="15"/>
    <row r="290218" ht="15"/>
    <row r="290219" ht="15"/>
    <row r="290220" ht="15"/>
    <row r="290221" ht="15"/>
    <row r="290222" ht="15"/>
    <row r="290223" ht="15"/>
    <row r="290224" ht="15"/>
    <row r="290225" ht="15"/>
    <row r="290226" ht="15"/>
    <row r="290227" ht="15"/>
    <row r="290228" ht="15"/>
    <row r="290229" ht="15"/>
    <row r="290230" ht="15"/>
    <row r="290231" ht="15"/>
    <row r="290232" ht="15"/>
    <row r="290233" ht="15"/>
    <row r="290234" ht="15"/>
    <row r="290235" ht="15"/>
    <row r="290236" ht="15"/>
    <row r="290237" ht="15"/>
    <row r="290238" ht="15"/>
    <row r="290239" ht="15"/>
    <row r="290240" ht="15"/>
    <row r="290241" ht="15"/>
    <row r="290242" ht="15"/>
    <row r="290243" ht="15"/>
    <row r="290244" ht="15"/>
    <row r="290245" ht="15"/>
    <row r="290246" ht="15"/>
    <row r="290247" ht="15"/>
    <row r="290248" ht="15"/>
    <row r="290249" ht="15"/>
    <row r="290250" ht="15"/>
    <row r="290251" ht="15"/>
    <row r="290252" ht="15"/>
    <row r="290253" ht="15"/>
    <row r="290254" ht="15"/>
    <row r="290255" ht="15"/>
    <row r="290256" ht="15"/>
    <row r="290257" ht="15"/>
    <row r="290258" ht="15"/>
    <row r="290259" ht="15"/>
    <row r="290260" ht="15"/>
    <row r="290261" ht="15"/>
    <row r="290262" ht="15"/>
    <row r="290263" ht="15"/>
    <row r="290264" ht="15"/>
    <row r="290265" ht="15"/>
    <row r="290266" ht="15"/>
    <row r="290267" ht="15"/>
    <row r="290268" ht="15"/>
    <row r="290269" ht="15"/>
    <row r="290270" ht="15"/>
    <row r="290271" ht="15"/>
    <row r="290272" ht="15"/>
    <row r="290273" ht="15"/>
    <row r="290274" ht="15"/>
    <row r="290275" ht="15"/>
    <row r="290276" ht="15"/>
    <row r="290277" ht="15"/>
    <row r="290278" ht="15"/>
    <row r="290279" ht="15"/>
    <row r="290280" ht="15"/>
    <row r="290281" ht="15"/>
    <row r="290282" ht="15"/>
    <row r="290283" ht="15"/>
    <row r="290284" ht="15"/>
    <row r="290285" ht="15"/>
    <row r="290286" ht="15"/>
    <row r="290287" ht="15"/>
    <row r="290288" ht="15"/>
    <row r="290289" ht="15"/>
    <row r="290290" ht="15"/>
    <row r="290291" ht="15"/>
    <row r="290292" ht="15"/>
    <row r="290293" ht="15"/>
    <row r="290294" ht="15"/>
    <row r="290295" ht="15"/>
    <row r="290296" ht="15"/>
    <row r="290297" ht="15"/>
    <row r="290298" ht="15"/>
    <row r="290299" ht="15"/>
    <row r="290300" ht="15"/>
    <row r="290301" ht="15"/>
    <row r="290302" ht="15"/>
    <row r="290303" ht="15"/>
    <row r="290304" ht="15"/>
    <row r="290305" ht="15"/>
    <row r="290306" ht="15"/>
    <row r="290307" ht="15"/>
    <row r="290308" ht="15"/>
    <row r="290309" ht="15"/>
    <row r="290310" ht="15"/>
    <row r="290311" ht="15"/>
    <row r="290312" ht="15"/>
    <row r="290313" ht="15"/>
    <row r="290314" ht="15"/>
    <row r="290315" ht="15"/>
    <row r="290316" ht="15"/>
    <row r="290317" ht="15"/>
    <row r="290318" ht="15"/>
    <row r="290319" ht="15"/>
    <row r="290320" ht="15"/>
    <row r="290321" ht="15"/>
    <row r="290322" ht="15"/>
    <row r="290323" ht="15"/>
    <row r="290324" ht="15"/>
    <row r="290325" ht="15"/>
    <row r="290326" ht="15"/>
    <row r="290327" ht="15"/>
    <row r="290328" ht="15"/>
    <row r="290329" ht="15"/>
    <row r="290330" ht="15"/>
    <row r="290331" ht="15"/>
    <row r="290332" ht="15"/>
    <row r="290333" ht="15"/>
    <row r="290334" ht="15"/>
    <row r="290335" ht="15"/>
    <row r="290336" ht="15"/>
    <row r="290337" ht="15"/>
    <row r="290338" ht="15"/>
    <row r="290339" ht="15"/>
    <row r="290340" ht="15"/>
    <row r="290341" ht="15"/>
    <row r="290342" ht="15"/>
    <row r="290343" ht="15"/>
    <row r="290344" ht="15"/>
    <row r="290345" ht="15"/>
    <row r="290346" ht="15"/>
    <row r="290347" ht="15"/>
    <row r="290348" ht="15"/>
    <row r="290349" ht="15"/>
    <row r="290350" ht="15"/>
    <row r="290351" ht="15"/>
    <row r="290352" ht="15"/>
    <row r="290353" ht="15"/>
    <row r="290354" ht="15"/>
    <row r="290355" ht="15"/>
    <row r="290356" ht="15"/>
    <row r="290357" ht="15"/>
    <row r="290358" ht="15"/>
    <row r="290359" ht="15"/>
    <row r="290360" ht="15"/>
    <row r="290361" ht="15"/>
    <row r="290362" ht="15"/>
    <row r="290363" ht="15"/>
    <row r="290364" ht="15"/>
    <row r="290365" ht="15"/>
    <row r="290366" ht="15"/>
    <row r="290367" ht="15"/>
    <row r="290368" ht="15"/>
    <row r="290369" ht="15"/>
    <row r="290370" ht="15"/>
    <row r="290371" ht="15"/>
    <row r="290372" ht="15"/>
    <row r="290373" ht="15"/>
    <row r="290374" ht="15"/>
    <row r="290375" ht="15"/>
    <row r="290376" ht="15"/>
    <row r="290377" ht="15"/>
    <row r="290378" ht="15"/>
    <row r="290379" ht="15"/>
    <row r="290380" ht="15"/>
    <row r="290381" ht="15"/>
    <row r="290382" ht="15"/>
    <row r="290383" ht="15"/>
    <row r="290384" ht="15"/>
    <row r="290385" ht="15"/>
    <row r="290386" ht="15"/>
    <row r="290387" ht="15"/>
    <row r="290388" ht="15"/>
    <row r="290389" ht="15"/>
    <row r="290390" ht="15"/>
    <row r="290391" ht="15"/>
    <row r="290392" ht="15"/>
    <row r="290393" ht="15"/>
    <row r="290394" ht="15"/>
    <row r="290395" ht="15"/>
    <row r="290396" ht="15"/>
    <row r="290397" ht="15"/>
    <row r="290398" ht="15"/>
    <row r="290399" ht="15"/>
    <row r="290400" ht="15"/>
    <row r="290401" ht="15"/>
    <row r="290402" ht="15"/>
    <row r="290403" ht="15"/>
    <row r="290404" ht="15"/>
    <row r="290405" ht="15"/>
    <row r="290406" ht="15"/>
    <row r="290407" ht="15"/>
    <row r="290408" ht="15"/>
    <row r="290409" ht="15"/>
    <row r="290410" ht="15"/>
    <row r="290411" ht="15"/>
    <row r="290412" ht="15"/>
    <row r="290413" ht="15"/>
    <row r="290414" ht="15"/>
    <row r="290415" ht="15"/>
    <row r="290416" ht="15"/>
    <row r="290417" ht="15"/>
    <row r="290418" ht="15"/>
    <row r="290419" ht="15"/>
    <row r="290420" ht="15"/>
    <row r="290421" ht="15"/>
    <row r="290422" ht="15"/>
    <row r="290423" ht="15"/>
    <row r="290424" ht="15"/>
    <row r="290425" ht="15"/>
    <row r="290426" ht="15"/>
    <row r="290427" ht="15"/>
    <row r="290428" ht="15"/>
    <row r="290429" ht="15"/>
    <row r="290430" ht="15"/>
    <row r="290431" ht="15"/>
    <row r="290432" ht="15"/>
    <row r="290433" ht="15"/>
    <row r="290434" ht="15"/>
    <row r="290435" ht="15"/>
    <row r="290436" ht="15"/>
    <row r="290437" ht="15"/>
    <row r="290438" ht="15"/>
    <row r="290439" ht="15"/>
    <row r="290440" ht="15"/>
    <row r="290441" ht="15"/>
    <row r="290442" ht="15"/>
    <row r="290443" ht="15"/>
    <row r="290444" ht="15"/>
    <row r="290445" ht="15"/>
    <row r="290446" ht="15"/>
    <row r="290447" ht="15"/>
    <row r="290448" ht="15"/>
    <row r="290449" ht="15"/>
    <row r="290450" ht="15"/>
    <row r="290451" ht="15"/>
    <row r="290452" ht="15"/>
    <row r="290453" ht="15"/>
    <row r="290454" ht="15"/>
    <row r="290455" ht="15"/>
    <row r="290456" ht="15"/>
    <row r="290457" ht="15"/>
    <row r="290458" ht="15"/>
    <row r="290459" ht="15"/>
    <row r="290460" ht="15"/>
    <row r="290461" ht="15"/>
    <row r="290462" ht="15"/>
    <row r="290463" ht="15"/>
    <row r="290464" ht="15"/>
    <row r="290465" ht="15"/>
    <row r="290466" ht="15"/>
    <row r="290467" ht="15"/>
    <row r="290468" ht="15"/>
    <row r="290469" ht="15"/>
    <row r="290470" ht="15"/>
    <row r="290471" ht="15"/>
    <row r="290472" ht="15"/>
    <row r="290473" ht="15"/>
    <row r="290474" ht="15"/>
    <row r="290475" ht="15"/>
    <row r="290476" ht="15"/>
    <row r="290477" ht="15"/>
    <row r="290478" ht="15"/>
    <row r="290479" ht="15"/>
    <row r="290480" ht="15"/>
    <row r="290481" ht="15"/>
    <row r="290482" ht="15"/>
    <row r="290483" ht="15"/>
    <row r="290484" ht="15"/>
    <row r="290485" ht="15"/>
    <row r="290486" ht="15"/>
    <row r="290487" ht="15"/>
    <row r="290488" ht="15"/>
    <row r="290489" ht="15"/>
    <row r="290490" ht="15"/>
    <row r="290491" ht="15"/>
    <row r="290492" ht="15"/>
    <row r="290493" ht="15"/>
    <row r="290494" ht="15"/>
    <row r="290495" ht="15"/>
    <row r="290496" ht="15"/>
    <row r="290497" ht="15"/>
    <row r="290498" ht="15"/>
    <row r="290499" ht="15"/>
    <row r="290500" ht="15"/>
    <row r="290501" ht="15"/>
    <row r="290502" ht="15"/>
    <row r="290503" ht="15"/>
    <row r="290504" ht="15"/>
    <row r="290505" ht="15"/>
    <row r="290506" ht="15"/>
    <row r="290507" ht="15"/>
    <row r="290508" ht="15"/>
    <row r="290509" ht="15"/>
    <row r="290510" ht="15"/>
    <row r="290511" ht="15"/>
    <row r="290512" ht="15"/>
    <row r="290513" ht="15"/>
    <row r="290514" ht="15"/>
    <row r="290515" ht="15"/>
    <row r="290516" ht="15"/>
    <row r="290517" ht="15"/>
    <row r="290518" ht="15"/>
    <row r="290519" ht="15"/>
    <row r="290520" ht="15"/>
    <row r="290521" ht="15"/>
    <row r="290522" ht="15"/>
    <row r="290523" ht="15"/>
    <row r="290524" ht="15"/>
    <row r="290525" ht="15"/>
    <row r="290526" ht="15"/>
    <row r="290527" ht="15"/>
    <row r="290528" ht="15"/>
    <row r="290529" ht="15"/>
    <row r="290530" ht="15"/>
    <row r="290531" ht="15"/>
    <row r="290532" ht="15"/>
    <row r="290533" ht="15"/>
    <row r="290534" ht="15"/>
    <row r="290535" ht="15"/>
    <row r="290536" ht="15"/>
    <row r="290537" ht="15"/>
    <row r="290538" ht="15"/>
    <row r="290539" ht="15"/>
    <row r="290540" ht="15"/>
    <row r="290541" ht="15"/>
    <row r="290542" ht="15"/>
    <row r="290543" ht="15"/>
    <row r="290544" ht="15"/>
    <row r="290545" ht="15"/>
    <row r="290546" ht="15"/>
    <row r="290547" ht="15"/>
    <row r="290548" ht="15"/>
    <row r="290549" ht="15"/>
    <row r="290550" ht="15"/>
    <row r="290551" ht="15"/>
    <row r="290552" ht="15"/>
    <row r="290553" ht="15"/>
    <row r="290554" ht="15"/>
    <row r="290555" ht="15"/>
    <row r="290556" ht="15"/>
    <row r="290557" ht="15"/>
    <row r="290558" ht="15"/>
    <row r="290559" ht="15"/>
    <row r="290560" ht="15"/>
    <row r="290561" ht="15"/>
    <row r="290562" ht="15"/>
    <row r="290563" ht="15"/>
    <row r="290564" ht="15"/>
    <row r="290565" ht="15"/>
    <row r="290566" ht="15"/>
    <row r="290567" ht="15"/>
    <row r="290568" ht="15"/>
    <row r="290569" ht="15"/>
    <row r="290570" ht="15"/>
    <row r="290571" ht="15"/>
    <row r="290572" ht="15"/>
    <row r="290573" ht="15"/>
    <row r="290574" ht="15"/>
    <row r="290575" ht="15"/>
    <row r="290576" ht="15"/>
    <row r="290577" ht="15"/>
    <row r="290578" ht="15"/>
    <row r="290579" ht="15"/>
    <row r="290580" ht="15"/>
    <row r="290581" ht="15"/>
    <row r="290582" ht="15"/>
    <row r="290583" ht="15"/>
    <row r="290584" ht="15"/>
    <row r="290585" ht="15"/>
    <row r="290586" ht="15"/>
    <row r="290587" ht="15"/>
    <row r="290588" ht="15"/>
    <row r="290589" ht="15"/>
    <row r="290590" ht="15"/>
    <row r="290591" ht="15"/>
    <row r="290592" ht="15"/>
    <row r="290593" ht="15"/>
    <row r="290594" ht="15"/>
    <row r="290595" ht="15"/>
    <row r="290596" ht="15"/>
    <row r="290597" ht="15"/>
    <row r="290598" ht="15"/>
    <row r="290599" ht="15"/>
    <row r="290600" ht="15"/>
    <row r="290601" ht="15"/>
    <row r="290602" ht="15"/>
    <row r="290603" ht="15"/>
    <row r="290604" ht="15"/>
    <row r="290605" ht="15"/>
    <row r="290606" ht="15"/>
    <row r="290607" ht="15"/>
    <row r="290608" ht="15"/>
    <row r="290609" ht="15"/>
    <row r="290610" ht="15"/>
    <row r="290611" ht="15"/>
    <row r="290612" ht="15"/>
    <row r="290613" ht="15"/>
    <row r="290614" ht="15"/>
    <row r="290615" ht="15"/>
    <row r="290616" ht="15"/>
    <row r="290617" ht="15"/>
    <row r="290618" ht="15"/>
    <row r="290619" ht="15"/>
    <row r="290620" ht="15"/>
    <row r="290621" ht="15"/>
    <row r="290622" ht="15"/>
    <row r="290623" ht="15"/>
    <row r="290624" ht="15"/>
    <row r="290625" ht="15"/>
    <row r="290626" ht="15"/>
    <row r="290627" ht="15"/>
    <row r="290628" ht="15"/>
    <row r="290629" ht="15"/>
    <row r="290630" ht="15"/>
    <row r="290631" ht="15"/>
    <row r="290632" ht="15"/>
    <row r="290633" ht="15"/>
    <row r="290634" ht="15"/>
    <row r="290635" ht="15"/>
    <row r="290636" ht="15"/>
    <row r="290637" ht="15"/>
    <row r="290638" ht="15"/>
    <row r="290639" ht="15"/>
    <row r="290640" ht="15"/>
    <row r="290641" ht="15"/>
    <row r="290642" ht="15"/>
    <row r="290643" ht="15"/>
    <row r="290644" ht="15"/>
    <row r="290645" ht="15"/>
    <row r="290646" ht="15"/>
    <row r="290647" ht="15"/>
    <row r="290648" ht="15"/>
    <row r="290649" ht="15"/>
    <row r="290650" ht="15"/>
    <row r="290651" ht="15"/>
    <row r="290652" ht="15"/>
    <row r="290653" ht="15"/>
    <row r="290654" ht="15"/>
    <row r="290655" ht="15"/>
    <row r="290656" ht="15"/>
    <row r="290657" ht="15"/>
    <row r="290658" ht="15"/>
    <row r="290659" ht="15"/>
    <row r="290660" ht="15"/>
    <row r="290661" ht="15"/>
    <row r="290662" ht="15"/>
    <row r="290663" ht="15"/>
    <row r="290664" ht="15"/>
    <row r="290665" ht="15"/>
    <row r="290666" ht="15"/>
    <row r="290667" ht="15"/>
    <row r="290668" ht="15"/>
    <row r="290669" ht="15"/>
    <row r="290670" ht="15"/>
    <row r="290671" ht="15"/>
    <row r="290672" ht="15"/>
    <row r="290673" ht="15"/>
    <row r="290674" ht="15"/>
    <row r="290675" ht="15"/>
    <row r="290676" ht="15"/>
    <row r="290677" ht="15"/>
    <row r="290678" ht="15"/>
    <row r="290679" ht="15"/>
    <row r="290680" ht="15"/>
    <row r="290681" ht="15"/>
    <row r="290682" ht="15"/>
    <row r="290683" ht="15"/>
    <row r="290684" ht="15"/>
    <row r="290685" ht="15"/>
    <row r="290686" ht="15"/>
    <row r="290687" ht="15"/>
    <row r="290688" ht="15"/>
    <row r="290689" ht="15"/>
    <row r="290690" ht="15"/>
    <row r="290691" ht="15"/>
    <row r="290692" ht="15"/>
    <row r="290693" ht="15"/>
    <row r="290694" ht="15"/>
    <row r="290695" ht="15"/>
    <row r="290696" ht="15"/>
    <row r="290697" ht="15"/>
    <row r="290698" ht="15"/>
    <row r="290699" ht="15"/>
    <row r="290700" ht="15"/>
    <row r="290701" ht="15"/>
    <row r="290702" ht="15"/>
    <row r="290703" ht="15"/>
    <row r="290704" ht="15"/>
    <row r="290705" ht="15"/>
    <row r="290706" ht="15"/>
    <row r="290707" ht="15"/>
    <row r="290708" ht="15"/>
    <row r="290709" ht="15"/>
    <row r="290710" ht="15"/>
    <row r="290711" ht="15"/>
    <row r="290712" ht="15"/>
    <row r="290713" ht="15"/>
    <row r="290714" ht="15"/>
    <row r="290715" ht="15"/>
    <row r="290716" ht="15"/>
    <row r="290717" ht="15"/>
    <row r="290718" ht="15"/>
    <row r="290719" ht="15"/>
    <row r="290720" ht="15"/>
    <row r="290721" ht="15"/>
    <row r="290722" ht="15"/>
    <row r="290723" ht="15"/>
    <row r="290724" ht="15"/>
    <row r="290725" ht="15"/>
    <row r="290726" ht="15"/>
    <row r="290727" ht="15"/>
    <row r="290728" ht="15"/>
    <row r="290729" ht="15"/>
    <row r="290730" ht="15"/>
    <row r="290731" ht="15"/>
    <row r="290732" ht="15"/>
    <row r="290733" ht="15"/>
    <row r="290734" ht="15"/>
    <row r="290735" ht="15"/>
    <row r="290736" ht="15"/>
    <row r="290737" ht="15"/>
    <row r="290738" ht="15"/>
    <row r="290739" ht="15"/>
    <row r="290740" ht="15"/>
    <row r="290741" ht="15"/>
    <row r="290742" ht="15"/>
    <row r="290743" ht="15"/>
    <row r="290744" ht="15"/>
    <row r="290745" ht="15"/>
    <row r="290746" ht="15"/>
    <row r="290747" ht="15"/>
    <row r="290748" ht="15"/>
    <row r="290749" ht="15"/>
    <row r="290750" ht="15"/>
    <row r="290751" ht="15"/>
    <row r="290752" ht="15"/>
    <row r="290753" ht="15"/>
    <row r="290754" ht="15"/>
    <row r="290755" ht="15"/>
    <row r="290756" ht="15"/>
    <row r="290757" ht="15"/>
    <row r="290758" ht="15"/>
    <row r="290759" ht="15"/>
    <row r="290760" ht="15"/>
    <row r="290761" ht="15"/>
    <row r="290762" ht="15"/>
    <row r="290763" ht="15"/>
    <row r="290764" ht="15"/>
    <row r="290765" ht="15"/>
    <row r="290766" ht="15"/>
    <row r="290767" ht="15"/>
    <row r="290768" ht="15"/>
    <row r="290769" ht="15"/>
    <row r="290770" ht="15"/>
    <row r="290771" ht="15"/>
    <row r="290772" ht="15"/>
    <row r="290773" ht="15"/>
    <row r="290774" ht="15"/>
    <row r="290775" ht="15"/>
    <row r="290776" ht="15"/>
    <row r="290777" ht="15"/>
    <row r="290778" ht="15"/>
    <row r="290779" ht="15"/>
    <row r="290780" ht="15"/>
    <row r="290781" ht="15"/>
    <row r="290782" ht="15"/>
    <row r="290783" ht="15"/>
    <row r="290784" ht="15"/>
    <row r="290785" ht="15"/>
    <row r="290786" ht="15"/>
    <row r="290787" ht="15"/>
    <row r="290788" ht="15"/>
    <row r="290789" ht="15"/>
    <row r="290790" ht="15"/>
    <row r="290791" ht="15"/>
    <row r="290792" ht="15"/>
    <row r="290793" ht="15"/>
    <row r="290794" ht="15"/>
    <row r="290795" ht="15"/>
    <row r="290796" ht="15"/>
    <row r="290797" ht="15"/>
    <row r="290798" ht="15"/>
    <row r="290799" ht="15"/>
    <row r="290800" ht="15"/>
    <row r="290801" ht="15"/>
    <row r="290802" ht="15"/>
    <row r="290803" ht="15"/>
    <row r="290804" ht="15"/>
    <row r="290805" ht="15"/>
    <row r="290806" ht="15"/>
    <row r="290807" ht="15"/>
    <row r="290808" ht="15"/>
    <row r="290809" ht="15"/>
    <row r="290810" ht="15"/>
    <row r="290811" ht="15"/>
    <row r="290812" ht="15"/>
    <row r="290813" ht="15"/>
    <row r="290814" ht="15"/>
    <row r="290815" ht="15"/>
    <row r="290816" ht="15"/>
    <row r="290817" ht="15"/>
    <row r="290818" ht="15"/>
    <row r="290819" ht="15"/>
    <row r="290820" ht="15"/>
    <row r="290821" ht="15"/>
    <row r="290822" ht="15"/>
    <row r="290823" ht="15"/>
    <row r="290824" ht="15"/>
    <row r="290825" ht="15"/>
    <row r="290826" ht="15"/>
    <row r="290827" ht="15"/>
    <row r="290828" ht="15"/>
    <row r="290829" ht="15"/>
    <row r="290830" ht="15"/>
    <row r="290831" ht="15"/>
    <row r="290832" ht="15"/>
    <row r="290833" ht="15"/>
    <row r="290834" ht="15"/>
    <row r="290835" ht="15"/>
    <row r="290836" ht="15"/>
    <row r="290837" ht="15"/>
    <row r="290838" ht="15"/>
    <row r="290839" ht="15"/>
    <row r="290840" ht="15"/>
    <row r="290841" ht="15"/>
    <row r="290842" ht="15"/>
    <row r="290843" ht="15"/>
    <row r="290844" ht="15"/>
    <row r="290845" ht="15"/>
    <row r="290846" ht="15"/>
    <row r="290847" ht="15"/>
    <row r="290848" ht="15"/>
    <row r="290849" ht="15"/>
    <row r="290850" ht="15"/>
    <row r="290851" ht="15"/>
    <row r="290852" ht="15"/>
    <row r="290853" ht="15"/>
    <row r="290854" ht="15"/>
    <row r="290855" ht="15"/>
    <row r="290856" ht="15"/>
    <row r="290857" ht="15"/>
    <row r="290858" ht="15"/>
    <row r="290859" ht="15"/>
    <row r="290860" ht="15"/>
    <row r="290861" ht="15"/>
    <row r="290862" ht="15"/>
    <row r="290863" ht="15"/>
    <row r="290864" ht="15"/>
    <row r="290865" ht="15"/>
    <row r="290866" ht="15"/>
    <row r="290867" ht="15"/>
    <row r="290868" ht="15"/>
    <row r="290869" ht="15"/>
    <row r="290870" ht="15"/>
    <row r="290871" ht="15"/>
    <row r="290872" ht="15"/>
    <row r="290873" ht="15"/>
    <row r="290874" ht="15"/>
    <row r="290875" ht="15"/>
    <row r="290876" ht="15"/>
    <row r="290877" ht="15"/>
    <row r="290878" ht="15"/>
    <row r="290879" ht="15"/>
    <row r="290880" ht="15"/>
    <row r="290881" ht="15"/>
    <row r="290882" ht="15"/>
    <row r="290883" ht="15"/>
    <row r="290884" ht="15"/>
    <row r="290885" ht="15"/>
    <row r="290886" ht="15"/>
    <row r="290887" ht="15"/>
    <row r="290888" ht="15"/>
    <row r="290889" ht="15"/>
    <row r="290890" ht="15"/>
    <row r="290891" ht="15"/>
    <row r="290892" ht="15"/>
    <row r="290893" ht="15"/>
    <row r="290894" ht="15"/>
    <row r="290895" ht="15"/>
    <row r="290896" ht="15"/>
    <row r="290897" ht="15"/>
    <row r="290898" ht="15"/>
    <row r="290899" ht="15"/>
    <row r="290900" ht="15"/>
    <row r="290901" ht="15"/>
    <row r="290902" ht="15"/>
    <row r="290903" ht="15"/>
    <row r="290904" ht="15"/>
    <row r="290905" ht="15"/>
    <row r="290906" ht="15"/>
    <row r="290907" ht="15"/>
    <row r="290908" ht="15"/>
    <row r="290909" ht="15"/>
    <row r="290910" ht="15"/>
    <row r="290911" ht="15"/>
    <row r="290912" ht="15"/>
    <row r="290913" ht="15"/>
    <row r="290914" ht="15"/>
    <row r="290915" ht="15"/>
    <row r="290916" ht="15"/>
    <row r="290917" ht="15"/>
    <row r="290918" ht="15"/>
    <row r="290919" ht="15"/>
    <row r="290920" ht="15"/>
    <row r="290921" ht="15"/>
    <row r="290922" ht="15"/>
    <row r="290923" ht="15"/>
    <row r="290924" ht="15"/>
    <row r="290925" ht="15"/>
    <row r="290926" ht="15"/>
    <row r="290927" ht="15"/>
    <row r="290928" ht="15"/>
    <row r="290929" ht="15"/>
    <row r="290930" ht="15"/>
    <row r="290931" ht="15"/>
    <row r="290932" ht="15"/>
    <row r="290933" ht="15"/>
    <row r="290934" ht="15"/>
    <row r="290935" ht="15"/>
    <row r="290936" ht="15"/>
    <row r="290937" ht="15"/>
    <row r="290938" ht="15"/>
    <row r="290939" ht="15"/>
    <row r="290940" ht="15"/>
    <row r="290941" ht="15"/>
    <row r="290942" ht="15"/>
    <row r="290943" ht="15"/>
    <row r="290944" ht="15"/>
    <row r="290945" ht="15"/>
    <row r="290946" ht="15"/>
    <row r="290947" ht="15"/>
    <row r="290948" ht="15"/>
    <row r="290949" ht="15"/>
    <row r="290950" ht="15"/>
    <row r="290951" ht="15"/>
    <row r="290952" ht="15"/>
    <row r="290953" ht="15"/>
    <row r="290954" ht="15"/>
    <row r="290955" ht="15"/>
    <row r="290956" ht="15"/>
    <row r="290957" ht="15"/>
    <row r="290958" ht="15"/>
    <row r="290959" ht="15"/>
    <row r="290960" ht="15"/>
    <row r="290961" ht="15"/>
    <row r="290962" ht="15"/>
    <row r="290963" ht="15"/>
    <row r="290964" ht="15"/>
    <row r="290965" ht="15"/>
    <row r="290966" ht="15"/>
    <row r="290967" ht="15"/>
    <row r="290968" ht="15"/>
    <row r="290969" ht="15"/>
    <row r="290970" ht="15"/>
    <row r="290971" ht="15"/>
    <row r="290972" ht="15"/>
    <row r="290973" ht="15"/>
    <row r="290974" ht="15"/>
    <row r="290975" ht="15"/>
    <row r="290976" ht="15"/>
    <row r="290977" ht="15"/>
    <row r="290978" ht="15"/>
    <row r="290979" ht="15"/>
    <row r="290980" ht="15"/>
    <row r="290981" ht="15"/>
    <row r="290982" ht="15"/>
    <row r="290983" ht="15"/>
    <row r="290984" ht="15"/>
    <row r="290985" ht="15"/>
    <row r="290986" ht="15"/>
    <row r="290987" ht="15"/>
    <row r="290988" ht="15"/>
    <row r="290989" ht="15"/>
    <row r="290990" ht="15"/>
    <row r="290991" ht="15"/>
    <row r="290992" ht="15"/>
    <row r="290993" ht="15"/>
    <row r="290994" ht="15"/>
    <row r="290995" ht="15"/>
    <row r="290996" ht="15"/>
    <row r="290997" ht="15"/>
    <row r="290998" ht="15"/>
    <row r="290999" ht="15"/>
    <row r="291000" ht="15"/>
    <row r="291001" ht="15"/>
    <row r="291002" ht="15"/>
    <row r="291003" ht="15"/>
    <row r="291004" ht="15"/>
    <row r="291005" ht="15"/>
    <row r="291006" ht="15"/>
    <row r="291007" ht="15"/>
    <row r="291008" ht="15"/>
    <row r="291009" ht="15"/>
    <row r="291010" ht="15"/>
    <row r="291011" ht="15"/>
    <row r="291012" ht="15"/>
    <row r="291013" ht="15"/>
    <row r="291014" ht="15"/>
    <row r="291015" ht="15"/>
    <row r="291016" ht="15"/>
    <row r="291017" ht="15"/>
    <row r="291018" ht="15"/>
    <row r="291019" ht="15"/>
    <row r="291020" ht="15"/>
    <row r="291021" ht="15"/>
    <row r="291022" ht="15"/>
    <row r="291023" ht="15"/>
    <row r="291024" ht="15"/>
    <row r="291025" ht="15"/>
    <row r="291026" ht="15"/>
    <row r="291027" ht="15"/>
    <row r="291028" ht="15"/>
    <row r="291029" ht="15"/>
    <row r="291030" ht="15"/>
    <row r="291031" ht="15"/>
    <row r="291032" ht="15"/>
    <row r="291033" ht="15"/>
    <row r="291034" ht="15"/>
    <row r="291035" ht="15"/>
    <row r="291036" ht="15"/>
    <row r="291037" ht="15"/>
    <row r="291038" ht="15"/>
    <row r="291039" ht="15"/>
    <row r="291040" ht="15"/>
    <row r="291041" ht="15"/>
    <row r="291042" ht="15"/>
    <row r="291043" ht="15"/>
    <row r="291044" ht="15"/>
    <row r="291045" ht="15"/>
    <row r="291046" ht="15"/>
    <row r="291047" ht="15"/>
    <row r="291048" ht="15"/>
    <row r="291049" ht="15"/>
    <row r="291050" ht="15"/>
    <row r="291051" ht="15"/>
    <row r="291052" ht="15"/>
    <row r="291053" ht="15"/>
    <row r="291054" ht="15"/>
    <row r="291055" ht="15"/>
    <row r="291056" ht="15"/>
    <row r="291057" ht="15"/>
    <row r="291058" ht="15"/>
    <row r="291059" ht="15"/>
    <row r="291060" ht="15"/>
    <row r="291061" ht="15"/>
    <row r="291062" ht="15"/>
    <row r="291063" ht="15"/>
    <row r="291064" ht="15"/>
    <row r="291065" ht="15"/>
    <row r="291066" ht="15"/>
    <row r="291067" ht="15"/>
    <row r="291068" ht="15"/>
    <row r="291069" ht="15"/>
    <row r="291070" ht="15"/>
    <row r="291071" ht="15"/>
    <row r="291072" ht="15"/>
    <row r="291073" ht="15"/>
    <row r="291074" ht="15"/>
    <row r="291075" ht="15"/>
    <row r="291076" ht="15"/>
    <row r="291077" ht="15"/>
    <row r="291078" ht="15"/>
    <row r="291079" ht="15"/>
    <row r="291080" ht="15"/>
    <row r="291081" ht="15"/>
    <row r="291082" ht="15"/>
    <row r="291083" ht="15"/>
    <row r="291084" ht="15"/>
    <row r="291085" ht="15"/>
    <row r="291086" ht="15"/>
    <row r="291087" ht="15"/>
    <row r="291088" ht="15"/>
    <row r="291089" ht="15"/>
    <row r="291090" ht="15"/>
    <row r="291091" ht="15"/>
    <row r="291092" ht="15"/>
    <row r="291093" ht="15"/>
    <row r="291094" ht="15"/>
    <row r="291095" ht="15"/>
    <row r="291096" ht="15"/>
    <row r="291097" ht="15"/>
    <row r="291098" ht="15"/>
    <row r="291099" ht="15"/>
    <row r="291100" ht="15"/>
    <row r="291101" ht="15"/>
    <row r="291102" ht="15"/>
    <row r="291103" ht="15"/>
    <row r="291104" ht="15"/>
    <row r="291105" ht="15"/>
    <row r="291106" ht="15"/>
    <row r="291107" ht="15"/>
    <row r="291108" ht="15"/>
    <row r="291109" ht="15"/>
    <row r="291110" ht="15"/>
    <row r="291111" ht="15"/>
    <row r="291112" ht="15"/>
    <row r="291113" ht="15"/>
    <row r="291114" ht="15"/>
    <row r="291115" ht="15"/>
    <row r="291116" ht="15"/>
    <row r="291117" ht="15"/>
    <row r="291118" ht="15"/>
    <row r="291119" ht="15"/>
    <row r="291120" ht="15"/>
    <row r="291121" ht="15"/>
    <row r="291122" ht="15"/>
    <row r="291123" ht="15"/>
    <row r="291124" ht="15"/>
    <row r="291125" ht="15"/>
    <row r="291126" ht="15"/>
    <row r="291127" ht="15"/>
    <row r="291128" ht="15"/>
    <row r="291129" ht="15"/>
    <row r="291130" ht="15"/>
    <row r="291131" ht="15"/>
    <row r="291132" ht="15"/>
    <row r="291133" ht="15"/>
    <row r="291134" ht="15"/>
    <row r="291135" ht="15"/>
    <row r="291136" ht="15"/>
    <row r="291137" ht="15"/>
    <row r="291138" ht="15"/>
    <row r="291139" ht="15"/>
    <row r="291140" ht="15"/>
    <row r="291141" ht="15"/>
    <row r="291142" ht="15"/>
    <row r="291143" ht="15"/>
    <row r="291144" ht="15"/>
    <row r="291145" ht="15"/>
    <row r="291146" ht="15"/>
    <row r="291147" ht="15"/>
    <row r="291148" ht="15"/>
    <row r="291149" ht="15"/>
    <row r="291150" ht="15"/>
    <row r="291151" ht="15"/>
    <row r="291152" ht="15"/>
    <row r="291153" ht="15"/>
    <row r="291154" ht="15"/>
    <row r="291155" ht="15"/>
    <row r="291156" ht="15"/>
    <row r="291157" ht="15"/>
    <row r="291158" ht="15"/>
    <row r="291159" ht="15"/>
    <row r="291160" ht="15"/>
    <row r="291161" ht="15"/>
    <row r="291162" ht="15"/>
    <row r="291163" ht="15"/>
    <row r="291164" ht="15"/>
    <row r="291165" ht="15"/>
    <row r="291166" ht="15"/>
    <row r="291167" ht="15"/>
    <row r="291168" ht="15"/>
    <row r="291169" ht="15"/>
    <row r="291170" ht="15"/>
    <row r="291171" ht="15"/>
    <row r="291172" ht="15"/>
    <row r="291173" ht="15"/>
    <row r="291174" ht="15"/>
    <row r="291175" ht="15"/>
    <row r="291176" ht="15"/>
    <row r="291177" ht="15"/>
    <row r="291178" ht="15"/>
    <row r="291179" ht="15"/>
    <row r="291180" ht="15"/>
    <row r="291181" ht="15"/>
    <row r="291182" ht="15"/>
    <row r="291183" ht="15"/>
    <row r="291184" ht="15"/>
    <row r="291185" ht="15"/>
    <row r="291186" ht="15"/>
    <row r="291187" ht="15"/>
    <row r="291188" ht="15"/>
    <row r="291189" ht="15"/>
    <row r="291190" ht="15"/>
    <row r="291191" ht="15"/>
    <row r="291192" ht="15"/>
    <row r="291193" ht="15"/>
    <row r="291194" ht="15"/>
    <row r="291195" ht="15"/>
    <row r="291196" ht="15"/>
    <row r="291197" ht="15"/>
    <row r="291198" ht="15"/>
    <row r="291199" ht="15"/>
    <row r="291200" ht="15"/>
    <row r="291201" ht="15"/>
    <row r="291202" ht="15"/>
    <row r="291203" ht="15"/>
    <row r="291204" ht="15"/>
    <row r="291205" ht="15"/>
    <row r="291206" ht="15"/>
    <row r="291207" ht="15"/>
    <row r="291208" ht="15"/>
    <row r="291209" ht="15"/>
    <row r="291210" ht="15"/>
    <row r="291211" ht="15"/>
    <row r="291212" ht="15"/>
    <row r="291213" ht="15"/>
    <row r="291214" ht="15"/>
    <row r="291215" ht="15"/>
    <row r="291216" ht="15"/>
    <row r="291217" ht="15"/>
    <row r="291218" ht="15"/>
    <row r="291219" ht="15"/>
    <row r="291220" ht="15"/>
    <row r="291221" ht="15"/>
    <row r="291222" ht="15"/>
    <row r="291223" ht="15"/>
    <row r="291224" ht="15"/>
    <row r="291225" ht="15"/>
    <row r="291226" ht="15"/>
    <row r="291227" ht="15"/>
    <row r="291228" ht="15"/>
    <row r="291229" ht="15"/>
    <row r="291230" ht="15"/>
    <row r="291231" ht="15"/>
    <row r="291232" ht="15"/>
    <row r="291233" ht="15"/>
    <row r="291234" ht="15"/>
    <row r="291235" ht="15"/>
    <row r="291236" ht="15"/>
    <row r="291237" ht="15"/>
    <row r="291238" ht="15"/>
    <row r="291239" ht="15"/>
    <row r="291240" ht="15"/>
    <row r="291241" ht="15"/>
    <row r="291242" ht="15"/>
    <row r="291243" ht="15"/>
    <row r="291244" ht="15"/>
    <row r="291245" ht="15"/>
    <row r="291246" ht="15"/>
    <row r="291247" ht="15"/>
    <row r="291248" ht="15"/>
    <row r="291249" ht="15"/>
    <row r="291250" ht="15"/>
    <row r="291251" ht="15"/>
    <row r="291252" ht="15"/>
    <row r="291253" ht="15"/>
    <row r="291254" ht="15"/>
    <row r="291255" ht="15"/>
    <row r="291256" ht="15"/>
    <row r="291257" ht="15"/>
    <row r="291258" ht="15"/>
    <row r="291259" ht="15"/>
    <row r="291260" ht="15"/>
    <row r="291261" ht="15"/>
    <row r="291262" ht="15"/>
    <row r="291263" ht="15"/>
    <row r="291264" ht="15"/>
    <row r="291265" ht="15"/>
    <row r="291266" ht="15"/>
    <row r="291267" ht="15"/>
    <row r="291268" ht="15"/>
    <row r="291269" ht="15"/>
    <row r="291270" ht="15"/>
    <row r="291271" ht="15"/>
    <row r="291272" ht="15"/>
    <row r="291273" ht="15"/>
    <row r="291274" ht="15"/>
    <row r="291275" ht="15"/>
    <row r="291276" ht="15"/>
    <row r="291277" ht="15"/>
    <row r="291278" ht="15"/>
    <row r="291279" ht="15"/>
    <row r="291280" ht="15"/>
    <row r="291281" ht="15"/>
    <row r="291282" ht="15"/>
    <row r="291283" ht="15"/>
    <row r="291284" ht="15"/>
    <row r="291285" ht="15"/>
    <row r="291286" ht="15"/>
    <row r="291287" ht="15"/>
    <row r="291288" ht="15"/>
    <row r="291289" ht="15"/>
    <row r="291290" ht="15"/>
    <row r="291291" ht="15"/>
    <row r="291292" ht="15"/>
    <row r="291293" ht="15"/>
    <row r="291294" ht="15"/>
    <row r="291295" ht="15"/>
    <row r="291296" ht="15"/>
    <row r="291297" ht="15"/>
    <row r="291298" ht="15"/>
    <row r="291299" ht="15"/>
    <row r="291300" ht="15"/>
    <row r="291301" ht="15"/>
    <row r="291302" ht="15"/>
    <row r="291303" ht="15"/>
    <row r="291304" ht="15"/>
    <row r="291305" ht="15"/>
    <row r="291306" ht="15"/>
    <row r="291307" ht="15"/>
    <row r="291308" ht="15"/>
    <row r="291309" ht="15"/>
    <row r="291310" ht="15"/>
    <row r="291311" ht="15"/>
    <row r="291312" ht="15"/>
    <row r="291313" ht="15"/>
    <row r="291314" ht="15"/>
    <row r="291315" ht="15"/>
    <row r="291316" ht="15"/>
    <row r="291317" ht="15"/>
    <row r="291318" ht="15"/>
    <row r="291319" ht="15"/>
    <row r="291320" ht="15"/>
    <row r="291321" ht="15"/>
    <row r="291322" ht="15"/>
    <row r="291323" ht="15"/>
    <row r="291324" ht="15"/>
    <row r="291325" ht="15"/>
    <row r="291326" ht="15"/>
    <row r="291327" ht="15"/>
    <row r="291328" ht="15"/>
    <row r="291329" ht="15"/>
    <row r="291330" ht="15"/>
    <row r="291331" ht="15"/>
    <row r="291332" ht="15"/>
    <row r="291333" ht="15"/>
    <row r="291334" ht="15"/>
    <row r="291335" ht="15"/>
    <row r="291336" ht="15"/>
    <row r="291337" ht="15"/>
    <row r="291338" ht="15"/>
    <row r="291339" ht="15"/>
    <row r="291340" ht="15"/>
    <row r="291341" ht="15"/>
    <row r="291342" ht="15"/>
    <row r="291343" ht="15"/>
    <row r="291344" ht="15"/>
    <row r="291345" ht="15"/>
    <row r="291346" ht="15"/>
    <row r="291347" ht="15"/>
    <row r="291348" ht="15"/>
    <row r="291349" ht="15"/>
    <row r="291350" ht="15"/>
    <row r="291351" ht="15"/>
    <row r="291352" ht="15"/>
    <row r="291353" ht="15"/>
    <row r="291354" ht="15"/>
    <row r="291355" ht="15"/>
    <row r="291356" ht="15"/>
    <row r="291357" ht="15"/>
    <row r="291358" ht="15"/>
    <row r="291359" ht="15"/>
    <row r="291360" ht="15"/>
    <row r="291361" ht="15"/>
    <row r="291362" ht="15"/>
    <row r="291363" ht="15"/>
    <row r="291364" ht="15"/>
    <row r="291365" ht="15"/>
    <row r="291366" ht="15"/>
    <row r="291367" ht="15"/>
    <row r="291368" ht="15"/>
    <row r="291369" ht="15"/>
    <row r="291370" ht="15"/>
    <row r="291371" ht="15"/>
    <row r="291372" ht="15"/>
    <row r="291373" ht="15"/>
    <row r="291374" ht="15"/>
    <row r="291375" ht="15"/>
    <row r="291376" ht="15"/>
    <row r="291377" ht="15"/>
    <row r="291378" ht="15"/>
    <row r="291379" ht="15"/>
    <row r="291380" ht="15"/>
    <row r="291381" ht="15"/>
    <row r="291382" ht="15"/>
    <row r="291383" ht="15"/>
    <row r="291384" ht="15"/>
    <row r="291385" ht="15"/>
    <row r="291386" ht="15"/>
    <row r="291387" ht="15"/>
    <row r="291388" ht="15"/>
    <row r="291389" ht="15"/>
    <row r="291390" ht="15"/>
    <row r="291391" ht="15"/>
    <row r="291392" ht="15"/>
    <row r="291393" ht="15"/>
    <row r="291394" ht="15"/>
    <row r="291395" ht="15"/>
    <row r="291396" ht="15"/>
    <row r="291397" ht="15"/>
    <row r="291398" ht="15"/>
    <row r="291399" ht="15"/>
    <row r="291400" ht="15"/>
    <row r="291401" ht="15"/>
    <row r="291402" ht="15"/>
    <row r="291403" ht="15"/>
    <row r="291404" ht="15"/>
    <row r="291405" ht="15"/>
    <row r="291406" ht="15"/>
    <row r="291407" ht="15"/>
    <row r="291408" ht="15"/>
    <row r="291409" ht="15"/>
    <row r="291410" ht="15"/>
    <row r="291411" ht="15"/>
    <row r="291412" ht="15"/>
    <row r="291413" ht="15"/>
    <row r="291414" ht="15"/>
    <row r="291415" ht="15"/>
    <row r="291416" ht="15"/>
    <row r="291417" ht="15"/>
    <row r="291418" ht="15"/>
    <row r="291419" ht="15"/>
    <row r="291420" ht="15"/>
    <row r="291421" ht="15"/>
    <row r="291422" ht="15"/>
    <row r="291423" ht="15"/>
    <row r="291424" ht="15"/>
    <row r="291425" ht="15"/>
    <row r="291426" ht="15"/>
    <row r="291427" ht="15"/>
    <row r="291428" ht="15"/>
    <row r="291429" ht="15"/>
    <row r="291430" ht="15"/>
    <row r="291431" ht="15"/>
    <row r="291432" ht="15"/>
    <row r="291433" ht="15"/>
    <row r="291434" ht="15"/>
    <row r="291435" ht="15"/>
    <row r="291436" ht="15"/>
    <row r="291437" ht="15"/>
    <row r="291438" ht="15"/>
    <row r="291439" ht="15"/>
    <row r="291440" ht="15"/>
    <row r="291441" ht="15"/>
    <row r="291442" ht="15"/>
    <row r="291443" ht="15"/>
    <row r="291444" ht="15"/>
    <row r="291445" ht="15"/>
    <row r="291446" ht="15"/>
    <row r="291447" ht="15"/>
    <row r="291448" ht="15"/>
    <row r="291449" ht="15"/>
    <row r="291450" ht="15"/>
    <row r="291451" ht="15"/>
    <row r="291452" ht="15"/>
    <row r="291453" ht="15"/>
    <row r="291454" ht="15"/>
    <row r="291455" ht="15"/>
    <row r="291456" ht="15"/>
    <row r="291457" ht="15"/>
    <row r="291458" ht="15"/>
    <row r="291459" ht="15"/>
    <row r="291460" ht="15"/>
    <row r="291461" ht="15"/>
    <row r="291462" ht="15"/>
    <row r="291463" ht="15"/>
    <row r="291464" ht="15"/>
    <row r="291465" ht="15"/>
    <row r="291466" ht="15"/>
    <row r="291467" ht="15"/>
    <row r="291468" ht="15"/>
    <row r="291469" ht="15"/>
    <row r="291470" ht="15"/>
    <row r="291471" ht="15"/>
    <row r="291472" ht="15"/>
    <row r="291473" ht="15"/>
    <row r="291474" ht="15"/>
    <row r="291475" ht="15"/>
    <row r="291476" ht="15"/>
    <row r="291477" ht="15"/>
    <row r="291478" ht="15"/>
    <row r="291479" ht="15"/>
    <row r="291480" ht="15"/>
    <row r="291481" ht="15"/>
    <row r="291482" ht="15"/>
    <row r="291483" ht="15"/>
    <row r="291484" ht="15"/>
    <row r="291485" ht="15"/>
    <row r="291486" ht="15"/>
    <row r="291487" ht="15"/>
    <row r="291488" ht="15"/>
    <row r="291489" ht="15"/>
    <row r="291490" ht="15"/>
    <row r="291491" ht="15"/>
    <row r="291492" ht="15"/>
    <row r="291493" ht="15"/>
    <row r="291494" ht="15"/>
    <row r="291495" ht="15"/>
    <row r="291496" ht="15"/>
    <row r="291497" ht="15"/>
    <row r="291498" ht="15"/>
    <row r="291499" ht="15"/>
    <row r="291500" ht="15"/>
    <row r="291501" ht="15"/>
    <row r="291502" ht="15"/>
    <row r="291503" ht="15"/>
    <row r="291504" ht="15"/>
    <row r="291505" ht="15"/>
    <row r="291506" ht="15"/>
    <row r="291507" ht="15"/>
    <row r="291508" ht="15"/>
    <row r="291509" ht="15"/>
    <row r="291510" ht="15"/>
    <row r="291511" ht="15"/>
    <row r="291512" ht="15"/>
    <row r="291513" ht="15"/>
    <row r="291514" ht="15"/>
    <row r="291515" ht="15"/>
    <row r="291516" ht="15"/>
    <row r="291517" ht="15"/>
    <row r="291518" ht="15"/>
    <row r="291519" ht="15"/>
    <row r="291520" ht="15"/>
    <row r="291521" ht="15"/>
    <row r="291522" ht="15"/>
    <row r="291523" ht="15"/>
    <row r="291524" ht="15"/>
    <row r="291525" ht="15"/>
    <row r="291526" ht="15"/>
    <row r="291527" ht="15"/>
    <row r="291528" ht="15"/>
    <row r="291529" ht="15"/>
    <row r="291530" ht="15"/>
    <row r="291531" ht="15"/>
    <row r="291532" ht="15"/>
    <row r="291533" ht="15"/>
    <row r="291534" ht="15"/>
    <row r="291535" ht="15"/>
    <row r="291536" ht="15"/>
    <row r="291537" ht="15"/>
    <row r="291538" ht="15"/>
    <row r="291539" ht="15"/>
    <row r="291540" ht="15"/>
    <row r="291541" ht="15"/>
    <row r="291542" ht="15"/>
    <row r="291543" ht="15"/>
    <row r="291544" ht="15"/>
    <row r="291545" ht="15"/>
    <row r="291546" ht="15"/>
    <row r="291547" ht="15"/>
    <row r="291548" ht="15"/>
    <row r="291549" ht="15"/>
    <row r="291550" ht="15"/>
    <row r="291551" ht="15"/>
    <row r="291552" ht="15"/>
    <row r="291553" ht="15"/>
    <row r="291554" ht="15"/>
    <row r="291555" ht="15"/>
    <row r="291556" ht="15"/>
    <row r="291557" ht="15"/>
    <row r="291558" ht="15"/>
    <row r="291559" ht="15"/>
    <row r="291560" ht="15"/>
    <row r="291561" ht="15"/>
    <row r="291562" ht="15"/>
    <row r="291563" ht="15"/>
    <row r="291564" ht="15"/>
    <row r="291565" ht="15"/>
    <row r="291566" ht="15"/>
    <row r="291567" ht="15"/>
    <row r="291568" ht="15"/>
    <row r="291569" ht="15"/>
    <row r="291570" ht="15"/>
    <row r="291571" ht="15"/>
    <row r="291572" ht="15"/>
    <row r="291573" ht="15"/>
    <row r="291574" ht="15"/>
    <row r="291575" ht="15"/>
    <row r="291576" ht="15"/>
    <row r="291577" ht="15"/>
    <row r="291578" ht="15"/>
    <row r="291579" ht="15"/>
    <row r="291580" ht="15"/>
    <row r="291581" ht="15"/>
    <row r="291582" ht="15"/>
    <row r="291583" ht="15"/>
    <row r="291584" ht="15"/>
    <row r="291585" ht="15"/>
    <row r="291586" ht="15"/>
    <row r="291587" ht="15"/>
    <row r="291588" ht="15"/>
    <row r="291589" ht="15"/>
    <row r="291590" ht="15"/>
    <row r="291591" ht="15"/>
    <row r="291592" ht="15"/>
    <row r="291593" ht="15"/>
    <row r="291594" ht="15"/>
    <row r="291595" ht="15"/>
    <row r="291596" ht="15"/>
    <row r="291597" ht="15"/>
    <row r="291598" ht="15"/>
    <row r="291599" ht="15"/>
    <row r="291600" ht="15"/>
    <row r="291601" ht="15"/>
    <row r="291602" ht="15"/>
    <row r="291603" ht="15"/>
    <row r="291604" ht="15"/>
    <row r="291605" ht="15"/>
    <row r="291606" ht="15"/>
    <row r="291607" ht="15"/>
    <row r="291608" ht="15"/>
    <row r="291609" ht="15"/>
    <row r="291610" ht="15"/>
    <row r="291611" ht="15"/>
    <row r="291612" ht="15"/>
    <row r="291613" ht="15"/>
    <row r="291614" ht="15"/>
    <row r="291615" ht="15"/>
    <row r="291616" ht="15"/>
    <row r="291617" ht="15"/>
    <row r="291618" ht="15"/>
    <row r="291619" ht="15"/>
    <row r="291620" ht="15"/>
    <row r="291621" ht="15"/>
    <row r="291622" ht="15"/>
    <row r="291623" ht="15"/>
    <row r="291624" ht="15"/>
    <row r="291625" ht="15"/>
    <row r="291626" ht="15"/>
    <row r="291627" ht="15"/>
    <row r="291628" ht="15"/>
    <row r="291629" ht="15"/>
    <row r="291630" ht="15"/>
    <row r="291631" ht="15"/>
    <row r="291632" ht="15"/>
    <row r="291633" ht="15"/>
    <row r="291634" ht="15"/>
    <row r="291635" ht="15"/>
    <row r="291636" ht="15"/>
    <row r="291637" ht="15"/>
    <row r="291638" ht="15"/>
    <row r="291639" ht="15"/>
    <row r="291640" ht="15"/>
    <row r="291641" ht="15"/>
    <row r="291642" ht="15"/>
    <row r="291643" ht="15"/>
    <row r="291644" ht="15"/>
    <row r="291645" ht="15"/>
    <row r="291646" ht="15"/>
    <row r="291647" ht="15"/>
    <row r="291648" ht="15"/>
    <row r="291649" ht="15"/>
    <row r="291650" ht="15"/>
    <row r="291651" ht="15"/>
    <row r="291652" ht="15"/>
    <row r="291653" ht="15"/>
    <row r="291654" ht="15"/>
    <row r="291655" ht="15"/>
    <row r="291656" ht="15"/>
    <row r="291657" ht="15"/>
    <row r="291658" ht="15"/>
    <row r="291659" ht="15"/>
    <row r="291660" ht="15"/>
    <row r="291661" ht="15"/>
    <row r="291662" ht="15"/>
    <row r="291663" ht="15"/>
    <row r="291664" ht="15"/>
    <row r="291665" ht="15"/>
    <row r="291666" ht="15"/>
    <row r="291667" ht="15"/>
    <row r="291668" ht="15"/>
    <row r="291669" ht="15"/>
    <row r="291670" ht="15"/>
    <row r="291671" ht="15"/>
    <row r="291672" ht="15"/>
    <row r="291673" ht="15"/>
    <row r="291674" ht="15"/>
    <row r="291675" ht="15"/>
    <row r="291676" ht="15"/>
    <row r="291677" ht="15"/>
    <row r="291678" ht="15"/>
    <row r="291679" ht="15"/>
    <row r="291680" ht="15"/>
    <row r="291681" ht="15"/>
    <row r="291682" ht="15"/>
    <row r="291683" ht="15"/>
    <row r="291684" ht="15"/>
    <row r="291685" ht="15"/>
    <row r="291686" ht="15"/>
    <row r="291687" ht="15"/>
    <row r="291688" ht="15"/>
    <row r="291689" ht="15"/>
    <row r="291690" ht="15"/>
    <row r="291691" ht="15"/>
    <row r="291692" ht="15"/>
    <row r="291693" ht="15"/>
    <row r="291694" ht="15"/>
    <row r="291695" ht="15"/>
    <row r="291696" ht="15"/>
    <row r="291697" ht="15"/>
    <row r="291698" ht="15"/>
    <row r="291699" ht="15"/>
    <row r="291700" ht="15"/>
    <row r="291701" ht="15"/>
    <row r="291702" ht="15"/>
    <row r="291703" ht="15"/>
    <row r="291704" ht="15"/>
    <row r="291705" ht="15"/>
    <row r="291706" ht="15"/>
    <row r="291707" ht="15"/>
    <row r="291708" ht="15"/>
    <row r="291709" ht="15"/>
    <row r="291710" ht="15"/>
    <row r="291711" ht="15"/>
    <row r="291712" ht="15"/>
    <row r="291713" ht="15"/>
    <row r="291714" ht="15"/>
    <row r="291715" ht="15"/>
    <row r="291716" ht="15"/>
    <row r="291717" ht="15"/>
    <row r="291718" ht="15"/>
    <row r="291719" ht="15"/>
    <row r="291720" ht="15"/>
    <row r="291721" ht="15"/>
    <row r="291722" ht="15"/>
    <row r="291723" ht="15"/>
    <row r="291724" ht="15"/>
    <row r="291725" ht="15"/>
    <row r="291726" ht="15"/>
    <row r="291727" ht="15"/>
    <row r="291728" ht="15"/>
    <row r="291729" ht="15"/>
    <row r="291730" ht="15"/>
    <row r="291731" ht="15"/>
    <row r="291732" ht="15"/>
    <row r="291733" ht="15"/>
    <row r="291734" ht="15"/>
    <row r="291735" ht="15"/>
    <row r="291736" ht="15"/>
    <row r="291737" ht="15"/>
    <row r="291738" ht="15"/>
    <row r="291739" ht="15"/>
    <row r="291740" ht="15"/>
    <row r="291741" ht="15"/>
    <row r="291742" ht="15"/>
    <row r="291743" ht="15"/>
    <row r="291744" ht="15"/>
    <row r="291745" ht="15"/>
    <row r="291746" ht="15"/>
    <row r="291747" ht="15"/>
    <row r="291748" ht="15"/>
    <row r="291749" ht="15"/>
    <row r="291750" ht="15"/>
    <row r="291751" ht="15"/>
    <row r="291752" ht="15"/>
    <row r="291753" ht="15"/>
    <row r="291754" ht="15"/>
    <row r="291755" ht="15"/>
    <row r="291756" ht="15"/>
    <row r="291757" ht="15"/>
    <row r="291758" ht="15"/>
    <row r="291759" ht="15"/>
    <row r="291760" ht="15"/>
    <row r="291761" ht="15"/>
    <row r="291762" ht="15"/>
    <row r="291763" ht="15"/>
    <row r="291764" ht="15"/>
    <row r="291765" ht="15"/>
    <row r="291766" ht="15"/>
    <row r="291767" ht="15"/>
    <row r="291768" ht="15"/>
    <row r="291769" ht="15"/>
    <row r="291770" ht="15"/>
    <row r="291771" ht="15"/>
    <row r="291772" ht="15"/>
    <row r="291773" ht="15"/>
    <row r="291774" ht="15"/>
    <row r="291775" ht="15"/>
    <row r="291776" ht="15"/>
    <row r="291777" ht="15"/>
    <row r="291778" ht="15"/>
    <row r="291779" ht="15"/>
    <row r="291780" ht="15"/>
    <row r="291781" ht="15"/>
    <row r="291782" ht="15"/>
    <row r="291783" ht="15"/>
    <row r="291784" ht="15"/>
    <row r="291785" ht="15"/>
    <row r="291786" ht="15"/>
    <row r="291787" ht="15"/>
    <row r="291788" ht="15"/>
    <row r="291789" ht="15"/>
    <row r="291790" ht="15"/>
    <row r="291791" ht="15"/>
    <row r="291792" ht="15"/>
    <row r="291793" ht="15"/>
    <row r="291794" ht="15"/>
    <row r="291795" ht="15"/>
    <row r="291796" ht="15"/>
    <row r="291797" ht="15"/>
    <row r="291798" ht="15"/>
    <row r="291799" ht="15"/>
    <row r="291800" ht="15"/>
    <row r="291801" ht="15"/>
    <row r="291802" ht="15"/>
    <row r="291803" ht="15"/>
    <row r="291804" ht="15"/>
    <row r="291805" ht="15"/>
    <row r="291806" ht="15"/>
    <row r="291807" ht="15"/>
    <row r="291808" ht="15"/>
    <row r="291809" ht="15"/>
    <row r="291810" ht="15"/>
    <row r="291811" ht="15"/>
    <row r="291812" ht="15"/>
    <row r="291813" ht="15"/>
    <row r="291814" ht="15"/>
    <row r="291815" ht="15"/>
    <row r="291816" ht="15"/>
    <row r="291817" ht="15"/>
    <row r="291818" ht="15"/>
    <row r="291819" ht="15"/>
    <row r="291820" ht="15"/>
    <row r="291821" ht="15"/>
    <row r="291822" ht="15"/>
    <row r="291823" ht="15"/>
    <row r="291824" ht="15"/>
    <row r="291825" ht="15"/>
    <row r="291826" ht="15"/>
    <row r="291827" ht="15"/>
    <row r="291828" ht="15"/>
    <row r="291829" ht="15"/>
    <row r="291830" ht="15"/>
    <row r="291831" ht="15"/>
    <row r="291832" ht="15"/>
    <row r="291833" ht="15"/>
    <row r="291834" ht="15"/>
    <row r="291835" ht="15"/>
    <row r="291836" ht="15"/>
    <row r="291837" ht="15"/>
    <row r="291838" ht="15"/>
    <row r="291839" ht="15"/>
    <row r="291840" ht="15"/>
    <row r="291841" ht="15"/>
    <row r="291842" ht="15"/>
    <row r="291843" ht="15"/>
    <row r="291844" ht="15"/>
    <row r="291845" ht="15"/>
    <row r="291846" ht="15"/>
    <row r="291847" ht="15"/>
    <row r="291848" ht="15"/>
    <row r="291849" ht="15"/>
    <row r="291850" ht="15"/>
    <row r="291851" ht="15"/>
    <row r="291852" ht="15"/>
    <row r="291853" ht="15"/>
    <row r="291854" ht="15"/>
    <row r="291855" ht="15"/>
    <row r="291856" ht="15"/>
    <row r="291857" ht="15"/>
    <row r="291858" ht="15"/>
    <row r="291859" ht="15"/>
    <row r="291860" ht="15"/>
    <row r="291861" ht="15"/>
    <row r="291862" ht="15"/>
    <row r="291863" ht="15"/>
    <row r="291864" ht="15"/>
    <row r="291865" ht="15"/>
    <row r="291866" ht="15"/>
    <row r="291867" ht="15"/>
    <row r="291868" ht="15"/>
    <row r="291869" ht="15"/>
    <row r="291870" ht="15"/>
    <row r="291871" ht="15"/>
    <row r="291872" ht="15"/>
    <row r="291873" ht="15"/>
    <row r="291874" ht="15"/>
    <row r="291875" ht="15"/>
    <row r="291876" ht="15"/>
    <row r="291877" ht="15"/>
    <row r="291878" ht="15"/>
    <row r="291879" ht="15"/>
    <row r="291880" ht="15"/>
    <row r="291881" ht="15"/>
    <row r="291882" ht="15"/>
    <row r="291883" ht="15"/>
    <row r="291884" ht="15"/>
    <row r="291885" ht="15"/>
    <row r="291886" ht="15"/>
    <row r="291887" ht="15"/>
    <row r="291888" ht="15"/>
    <row r="291889" ht="15"/>
    <row r="291890" ht="15"/>
    <row r="291891" ht="15"/>
    <row r="291892" ht="15"/>
    <row r="291893" ht="15"/>
    <row r="291894" ht="15"/>
    <row r="291895" ht="15"/>
    <row r="291896" ht="15"/>
    <row r="291897" ht="15"/>
    <row r="291898" ht="15"/>
    <row r="291899" ht="15"/>
    <row r="291900" ht="15"/>
    <row r="291901" ht="15"/>
    <row r="291902" ht="15"/>
    <row r="291903" ht="15"/>
    <row r="291904" ht="15"/>
    <row r="291905" ht="15"/>
    <row r="291906" ht="15"/>
    <row r="291907" ht="15"/>
    <row r="291908" ht="15"/>
    <row r="291909" ht="15"/>
    <row r="291910" ht="15"/>
    <row r="291911" ht="15"/>
    <row r="291912" ht="15"/>
    <row r="291913" ht="15"/>
    <row r="291914" ht="15"/>
    <row r="291915" ht="15"/>
    <row r="291916" ht="15"/>
    <row r="291917" ht="15"/>
    <row r="291918" ht="15"/>
    <row r="291919" ht="15"/>
    <row r="291920" ht="15"/>
    <row r="291921" ht="15"/>
    <row r="291922" ht="15"/>
    <row r="291923" ht="15"/>
    <row r="291924" ht="15"/>
    <row r="291925" ht="15"/>
    <row r="291926" ht="15"/>
    <row r="291927" ht="15"/>
    <row r="291928" ht="15"/>
    <row r="291929" ht="15"/>
    <row r="291930" ht="15"/>
    <row r="291931" ht="15"/>
    <row r="291932" ht="15"/>
    <row r="291933" ht="15"/>
    <row r="291934" ht="15"/>
    <row r="291935" ht="15"/>
    <row r="291936" ht="15"/>
    <row r="291937" ht="15"/>
    <row r="291938" ht="15"/>
    <row r="291939" ht="15"/>
    <row r="291940" ht="15"/>
    <row r="291941" ht="15"/>
    <row r="291942" ht="15"/>
    <row r="291943" ht="15"/>
    <row r="291944" ht="15"/>
    <row r="291945" ht="15"/>
    <row r="291946" ht="15"/>
    <row r="291947" ht="15"/>
    <row r="291948" ht="15"/>
    <row r="291949" ht="15"/>
    <row r="291950" ht="15"/>
    <row r="291951" ht="15"/>
    <row r="291952" ht="15"/>
    <row r="291953" ht="15"/>
    <row r="291954" ht="15"/>
    <row r="291955" ht="15"/>
    <row r="291956" ht="15"/>
    <row r="291957" ht="15"/>
    <row r="291958" ht="15"/>
    <row r="291959" ht="15"/>
    <row r="291960" ht="15"/>
    <row r="291961" ht="15"/>
    <row r="291962" ht="15"/>
    <row r="291963" ht="15"/>
    <row r="291964" ht="15"/>
    <row r="291965" ht="15"/>
    <row r="291966" ht="15"/>
    <row r="291967" ht="15"/>
    <row r="291968" ht="15"/>
    <row r="291969" ht="15"/>
    <row r="291970" ht="15"/>
    <row r="291971" ht="15"/>
    <row r="291972" ht="15"/>
    <row r="291973" ht="15"/>
    <row r="291974" ht="15"/>
    <row r="291975" ht="15"/>
    <row r="291976" ht="15"/>
    <row r="291977" ht="15"/>
    <row r="291978" ht="15"/>
    <row r="291979" ht="15"/>
    <row r="291980" ht="15"/>
    <row r="291981" ht="15"/>
    <row r="291982" ht="15"/>
    <row r="291983" ht="15"/>
    <row r="291984" ht="15"/>
    <row r="291985" ht="15"/>
    <row r="291986" ht="15"/>
    <row r="291987" ht="15"/>
    <row r="291988" ht="15"/>
    <row r="291989" ht="15"/>
    <row r="291990" ht="15"/>
    <row r="291991" ht="15"/>
    <row r="291992" ht="15"/>
    <row r="291993" ht="15"/>
    <row r="291994" ht="15"/>
    <row r="291995" ht="15"/>
    <row r="291996" ht="15"/>
    <row r="291997" ht="15"/>
    <row r="291998" ht="15"/>
    <row r="291999" ht="15"/>
    <row r="292000" ht="15"/>
    <row r="292001" ht="15"/>
    <row r="292002" ht="15"/>
    <row r="292003" ht="15"/>
    <row r="292004" ht="15"/>
    <row r="292005" ht="15"/>
    <row r="292006" ht="15"/>
    <row r="292007" ht="15"/>
    <row r="292008" ht="15"/>
    <row r="292009" ht="15"/>
    <row r="292010" ht="15"/>
    <row r="292011" ht="15"/>
    <row r="292012" ht="15"/>
    <row r="292013" ht="15"/>
    <row r="292014" ht="15"/>
    <row r="292015" ht="15"/>
    <row r="292016" ht="15"/>
    <row r="292017" ht="15"/>
    <row r="292018" ht="15"/>
    <row r="292019" ht="15"/>
    <row r="292020" ht="15"/>
    <row r="292021" ht="15"/>
    <row r="292022" ht="15"/>
    <row r="292023" ht="15"/>
    <row r="292024" ht="15"/>
    <row r="292025" ht="15"/>
    <row r="292026" ht="15"/>
    <row r="292027" ht="15"/>
    <row r="292028" ht="15"/>
    <row r="292029" ht="15"/>
    <row r="292030" ht="15"/>
    <row r="292031" ht="15"/>
    <row r="292032" ht="15"/>
    <row r="292033" ht="15"/>
    <row r="292034" ht="15"/>
    <row r="292035" ht="15"/>
    <row r="292036" ht="15"/>
    <row r="292037" ht="15"/>
    <row r="292038" ht="15"/>
    <row r="292039" ht="15"/>
    <row r="292040" ht="15"/>
    <row r="292041" ht="15"/>
    <row r="292042" ht="15"/>
    <row r="292043" ht="15"/>
    <row r="292044" ht="15"/>
    <row r="292045" ht="15"/>
    <row r="292046" ht="15"/>
    <row r="292047" ht="15"/>
    <row r="292048" ht="15"/>
    <row r="292049" ht="15"/>
    <row r="292050" ht="15"/>
    <row r="292051" ht="15"/>
    <row r="292052" ht="15"/>
    <row r="292053" ht="15"/>
    <row r="292054" ht="15"/>
    <row r="292055" ht="15"/>
    <row r="292056" ht="15"/>
    <row r="292057" ht="15"/>
    <row r="292058" ht="15"/>
    <row r="292059" ht="15"/>
    <row r="292060" ht="15"/>
    <row r="292061" ht="15"/>
    <row r="292062" ht="15"/>
    <row r="292063" ht="15"/>
    <row r="292064" ht="15"/>
    <row r="292065" ht="15"/>
    <row r="292066" ht="15"/>
    <row r="292067" ht="15"/>
    <row r="292068" ht="15"/>
    <row r="292069" ht="15"/>
    <row r="292070" ht="15"/>
    <row r="292071" ht="15"/>
    <row r="292072" ht="15"/>
    <row r="292073" ht="15"/>
    <row r="292074" ht="15"/>
    <row r="292075" ht="15"/>
    <row r="292076" ht="15"/>
    <row r="292077" ht="15"/>
    <row r="292078" ht="15"/>
    <row r="292079" ht="15"/>
    <row r="292080" ht="15"/>
    <row r="292081" ht="15"/>
    <row r="292082" ht="15"/>
    <row r="292083" ht="15"/>
    <row r="292084" ht="15"/>
    <row r="292085" ht="15"/>
    <row r="292086" ht="15"/>
    <row r="292087" ht="15"/>
    <row r="292088" ht="15"/>
    <row r="292089" ht="15"/>
    <row r="292090" ht="15"/>
    <row r="292091" ht="15"/>
    <row r="292092" ht="15"/>
    <row r="292093" ht="15"/>
    <row r="292094" ht="15"/>
    <row r="292095" ht="15"/>
    <row r="292096" ht="15"/>
    <row r="292097" ht="15"/>
    <row r="292098" ht="15"/>
    <row r="292099" ht="15"/>
    <row r="292100" ht="15"/>
    <row r="292101" ht="15"/>
    <row r="292102" ht="15"/>
    <row r="292103" ht="15"/>
    <row r="292104" ht="15"/>
    <row r="292105" ht="15"/>
    <row r="292106" ht="15"/>
    <row r="292107" ht="15"/>
    <row r="292108" ht="15"/>
    <row r="292109" ht="15"/>
    <row r="292110" ht="15"/>
    <row r="292111" ht="15"/>
    <row r="292112" ht="15"/>
    <row r="292113" ht="15"/>
    <row r="292114" ht="15"/>
    <row r="292115" ht="15"/>
    <row r="292116" ht="15"/>
    <row r="292117" ht="15"/>
    <row r="292118" ht="15"/>
    <row r="292119" ht="15"/>
    <row r="292120" ht="15"/>
    <row r="292121" ht="15"/>
    <row r="292122" ht="15"/>
    <row r="292123" ht="15"/>
    <row r="292124" ht="15"/>
    <row r="292125" ht="15"/>
    <row r="292126" ht="15"/>
    <row r="292127" ht="15"/>
    <row r="292128" ht="15"/>
    <row r="292129" ht="15"/>
    <row r="292130" ht="15"/>
    <row r="292131" ht="15"/>
    <row r="292132" ht="15"/>
    <row r="292133" ht="15"/>
    <row r="292134" ht="15"/>
    <row r="292135" ht="15"/>
    <row r="292136" ht="15"/>
    <row r="292137" ht="15"/>
    <row r="292138" ht="15"/>
    <row r="292139" ht="15"/>
    <row r="292140" ht="15"/>
    <row r="292141" ht="15"/>
    <row r="292142" ht="15"/>
    <row r="292143" ht="15"/>
    <row r="292144" ht="15"/>
    <row r="292145" ht="15"/>
    <row r="292146" ht="15"/>
    <row r="292147" ht="15"/>
    <row r="292148" ht="15"/>
    <row r="292149" ht="15"/>
    <row r="292150" ht="15"/>
    <row r="292151" ht="15"/>
    <row r="292152" ht="15"/>
    <row r="292153" ht="15"/>
    <row r="292154" ht="15"/>
    <row r="292155" ht="15"/>
    <row r="292156" ht="15"/>
    <row r="292157" ht="15"/>
    <row r="292158" ht="15"/>
    <row r="292159" ht="15"/>
    <row r="292160" ht="15"/>
    <row r="292161" ht="15"/>
    <row r="292162" ht="15"/>
    <row r="292163" ht="15"/>
    <row r="292164" ht="15"/>
    <row r="292165" ht="15"/>
    <row r="292166" ht="15"/>
    <row r="292167" ht="15"/>
    <row r="292168" ht="15"/>
    <row r="292169" ht="15"/>
    <row r="292170" ht="15"/>
    <row r="292171" ht="15"/>
    <row r="292172" ht="15"/>
    <row r="292173" ht="15"/>
    <row r="292174" ht="15"/>
    <row r="292175" ht="15"/>
    <row r="292176" ht="15"/>
    <row r="292177" ht="15"/>
    <row r="292178" ht="15"/>
    <row r="292179" ht="15"/>
    <row r="292180" ht="15"/>
    <row r="292181" ht="15"/>
    <row r="292182" ht="15"/>
    <row r="292183" ht="15"/>
    <row r="292184" ht="15"/>
    <row r="292185" ht="15"/>
    <row r="292186" ht="15"/>
    <row r="292187" ht="15"/>
    <row r="292188" ht="15"/>
    <row r="292189" ht="15"/>
    <row r="292190" ht="15"/>
    <row r="292191" ht="15"/>
    <row r="292192" ht="15"/>
    <row r="292193" ht="15"/>
    <row r="292194" ht="15"/>
    <row r="292195" ht="15"/>
    <row r="292196" ht="15"/>
    <row r="292197" ht="15"/>
    <row r="292198" ht="15"/>
    <row r="292199" ht="15"/>
    <row r="292200" ht="15"/>
    <row r="292201" ht="15"/>
    <row r="292202" ht="15"/>
    <row r="292203" ht="15"/>
    <row r="292204" ht="15"/>
    <row r="292205" ht="15"/>
    <row r="292206" ht="15"/>
    <row r="292207" ht="15"/>
    <row r="292208" ht="15"/>
    <row r="292209" ht="15"/>
    <row r="292210" ht="15"/>
    <row r="292211" ht="15"/>
    <row r="292212" ht="15"/>
    <row r="292213" ht="15"/>
    <row r="292214" ht="15"/>
    <row r="292215" ht="15"/>
    <row r="292216" ht="15"/>
    <row r="292217" ht="15"/>
    <row r="292218" ht="15"/>
    <row r="292219" ht="15"/>
    <row r="292220" ht="15"/>
    <row r="292221" ht="15"/>
    <row r="292222" ht="15"/>
    <row r="292223" ht="15"/>
    <row r="292224" ht="15"/>
    <row r="292225" ht="15"/>
    <row r="292226" ht="15"/>
    <row r="292227" ht="15"/>
    <row r="292228" ht="15"/>
    <row r="292229" ht="15"/>
    <row r="292230" ht="15"/>
    <row r="292231" ht="15"/>
    <row r="292232" ht="15"/>
    <row r="292233" ht="15"/>
    <row r="292234" ht="15"/>
    <row r="292235" ht="15"/>
    <row r="292236" ht="15"/>
    <row r="292237" ht="15"/>
    <row r="292238" ht="15"/>
    <row r="292239" ht="15"/>
    <row r="292240" ht="15"/>
    <row r="292241" ht="15"/>
    <row r="292242" ht="15"/>
    <row r="292243" ht="15"/>
    <row r="292244" ht="15"/>
    <row r="292245" ht="15"/>
    <row r="292246" ht="15"/>
    <row r="292247" ht="15"/>
    <row r="292248" ht="15"/>
    <row r="292249" ht="15"/>
    <row r="292250" ht="15"/>
    <row r="292251" ht="15"/>
    <row r="292252" ht="15"/>
    <row r="292253" ht="15"/>
    <row r="292254" ht="15"/>
    <row r="292255" ht="15"/>
    <row r="292256" ht="15"/>
    <row r="292257" ht="15"/>
    <row r="292258" ht="15"/>
    <row r="292259" ht="15"/>
    <row r="292260" ht="15"/>
    <row r="292261" ht="15"/>
    <row r="292262" ht="15"/>
    <row r="292263" ht="15"/>
    <row r="292264" ht="15"/>
    <row r="292265" ht="15"/>
    <row r="292266" ht="15"/>
    <row r="292267" ht="15"/>
    <row r="292268" ht="15"/>
    <row r="292269" ht="15"/>
    <row r="292270" ht="15"/>
    <row r="292271" ht="15"/>
    <row r="292272" ht="15"/>
    <row r="292273" ht="15"/>
    <row r="292274" ht="15"/>
    <row r="292275" ht="15"/>
    <row r="292276" ht="15"/>
    <row r="292277" ht="15"/>
    <row r="292278" ht="15"/>
    <row r="292279" ht="15"/>
    <row r="292280" ht="15"/>
    <row r="292281" ht="15"/>
    <row r="292282" ht="15"/>
    <row r="292283" ht="15"/>
    <row r="292284" ht="15"/>
    <row r="292285" ht="15"/>
    <row r="292286" ht="15"/>
    <row r="292287" ht="15"/>
    <row r="292288" ht="15"/>
    <row r="292289" ht="15"/>
    <row r="292290" ht="15"/>
    <row r="292291" ht="15"/>
    <row r="292292" ht="15"/>
    <row r="292293" ht="15"/>
    <row r="292294" ht="15"/>
    <row r="292295" ht="15"/>
    <row r="292296" ht="15"/>
    <row r="292297" ht="15"/>
    <row r="292298" ht="15"/>
    <row r="292299" ht="15"/>
    <row r="292300" ht="15"/>
    <row r="292301" ht="15"/>
    <row r="292302" ht="15"/>
    <row r="292303" ht="15"/>
    <row r="292304" ht="15"/>
    <row r="292305" ht="15"/>
    <row r="292306" ht="15"/>
    <row r="292307" ht="15"/>
    <row r="292308" ht="15"/>
    <row r="292309" ht="15"/>
    <row r="292310" ht="15"/>
    <row r="292311" ht="15"/>
    <row r="292312" ht="15"/>
    <row r="292313" ht="15"/>
    <row r="292314" ht="15"/>
    <row r="292315" ht="15"/>
    <row r="292316" ht="15"/>
    <row r="292317" ht="15"/>
    <row r="292318" ht="15"/>
    <row r="292319" ht="15"/>
    <row r="292320" ht="15"/>
    <row r="292321" ht="15"/>
    <row r="292322" ht="15"/>
    <row r="292323" ht="15"/>
    <row r="292324" ht="15"/>
    <row r="292325" ht="15"/>
    <row r="292326" ht="15"/>
    <row r="292327" ht="15"/>
    <row r="292328" ht="15"/>
    <row r="292329" ht="15"/>
    <row r="292330" ht="15"/>
    <row r="292331" ht="15"/>
    <row r="292332" ht="15"/>
    <row r="292333" ht="15"/>
    <row r="292334" ht="15"/>
    <row r="292335" ht="15"/>
    <row r="292336" ht="15"/>
    <row r="292337" ht="15"/>
    <row r="292338" ht="15"/>
    <row r="292339" ht="15"/>
    <row r="292340" ht="15"/>
    <row r="292341" ht="15"/>
    <row r="292342" ht="15"/>
    <row r="292343" ht="15"/>
    <row r="292344" ht="15"/>
    <row r="292345" ht="15"/>
    <row r="292346" ht="15"/>
    <row r="292347" ht="15"/>
    <row r="292348" ht="15"/>
    <row r="292349" ht="15"/>
    <row r="292350" ht="15"/>
    <row r="292351" ht="15"/>
    <row r="292352" ht="15"/>
    <row r="292353" ht="15"/>
    <row r="292354" ht="15"/>
    <row r="292355" ht="15"/>
    <row r="292356" ht="15"/>
    <row r="292357" ht="15"/>
    <row r="292358" ht="15"/>
    <row r="292359" ht="15"/>
    <row r="292360" ht="15"/>
    <row r="292361" ht="15"/>
    <row r="292362" ht="15"/>
    <row r="292363" ht="15"/>
    <row r="292364" ht="15"/>
    <row r="292365" ht="15"/>
    <row r="292366" ht="15"/>
    <row r="292367" ht="15"/>
    <row r="292368" ht="15"/>
    <row r="292369" ht="15"/>
    <row r="292370" ht="15"/>
    <row r="292371" ht="15"/>
    <row r="292372" ht="15"/>
    <row r="292373" ht="15"/>
    <row r="292374" ht="15"/>
    <row r="292375" ht="15"/>
    <row r="292376" ht="15"/>
    <row r="292377" ht="15"/>
    <row r="292378" ht="15"/>
    <row r="292379" ht="15"/>
    <row r="292380" ht="15"/>
    <row r="292381" ht="15"/>
    <row r="292382" ht="15"/>
    <row r="292383" ht="15"/>
    <row r="292384" ht="15"/>
    <row r="292385" ht="15"/>
    <row r="292386" ht="15"/>
    <row r="292387" ht="15"/>
    <row r="292388" ht="15"/>
    <row r="292389" ht="15"/>
    <row r="292390" ht="15"/>
    <row r="292391" ht="15"/>
    <row r="292392" ht="15"/>
    <row r="292393" ht="15"/>
    <row r="292394" ht="15"/>
    <row r="292395" ht="15"/>
    <row r="292396" ht="15"/>
    <row r="292397" ht="15"/>
    <row r="292398" ht="15"/>
    <row r="292399" ht="15"/>
    <row r="292400" ht="15"/>
    <row r="292401" ht="15"/>
    <row r="292402" ht="15"/>
    <row r="292403" ht="15"/>
    <row r="292404" ht="15"/>
    <row r="292405" ht="15"/>
    <row r="292406" ht="15"/>
    <row r="292407" ht="15"/>
    <row r="292408" ht="15"/>
    <row r="292409" ht="15"/>
    <row r="292410" ht="15"/>
    <row r="292411" ht="15"/>
    <row r="292412" ht="15"/>
    <row r="292413" ht="15"/>
    <row r="292414" ht="15"/>
    <row r="292415" ht="15"/>
    <row r="292416" ht="15"/>
    <row r="292417" ht="15"/>
    <row r="292418" ht="15"/>
    <row r="292419" ht="15"/>
    <row r="292420" ht="15"/>
    <row r="292421" ht="15"/>
    <row r="292422" ht="15"/>
    <row r="292423" ht="15"/>
    <row r="292424" ht="15"/>
    <row r="292425" ht="15"/>
    <row r="292426" ht="15"/>
    <row r="292427" ht="15"/>
    <row r="292428" ht="15"/>
    <row r="292429" ht="15"/>
    <row r="292430" ht="15"/>
    <row r="292431" ht="15"/>
    <row r="292432" ht="15"/>
    <row r="292433" ht="15"/>
    <row r="292434" ht="15"/>
    <row r="292435" ht="15"/>
    <row r="292436" ht="15"/>
    <row r="292437" ht="15"/>
    <row r="292438" ht="15"/>
    <row r="292439" ht="15"/>
    <row r="292440" ht="15"/>
    <row r="292441" ht="15"/>
    <row r="292442" ht="15"/>
    <row r="292443" ht="15"/>
    <row r="292444" ht="15"/>
    <row r="292445" ht="15"/>
    <row r="292446" ht="15"/>
    <row r="292447" ht="15"/>
    <row r="292448" ht="15"/>
    <row r="292449" ht="15"/>
    <row r="292450" ht="15"/>
    <row r="292451" ht="15"/>
    <row r="292452" ht="15"/>
    <row r="292453" ht="15"/>
    <row r="292454" ht="15"/>
    <row r="292455" ht="15"/>
    <row r="292456" ht="15"/>
    <row r="292457" ht="15"/>
    <row r="292458" ht="15"/>
    <row r="292459" ht="15"/>
    <row r="292460" ht="15"/>
    <row r="292461" ht="15"/>
    <row r="292462" ht="15"/>
    <row r="292463" ht="15"/>
    <row r="292464" ht="15"/>
    <row r="292465" ht="15"/>
    <row r="292466" ht="15"/>
    <row r="292467" ht="15"/>
    <row r="292468" ht="15"/>
    <row r="292469" ht="15"/>
    <row r="292470" ht="15"/>
    <row r="292471" ht="15"/>
    <row r="292472" ht="15"/>
    <row r="292473" ht="15"/>
    <row r="292474" ht="15"/>
    <row r="292475" ht="15"/>
    <row r="292476" ht="15"/>
    <row r="292477" ht="15"/>
    <row r="292478" ht="15"/>
    <row r="292479" ht="15"/>
    <row r="292480" ht="15"/>
    <row r="292481" ht="15"/>
    <row r="292482" ht="15"/>
    <row r="292483" ht="15"/>
    <row r="292484" ht="15"/>
    <row r="292485" ht="15"/>
    <row r="292486" ht="15"/>
    <row r="292487" ht="15"/>
    <row r="292488" ht="15"/>
    <row r="292489" ht="15"/>
    <row r="292490" ht="15"/>
    <row r="292491" ht="15"/>
    <row r="292492" ht="15"/>
    <row r="292493" ht="15"/>
    <row r="292494" ht="15"/>
    <row r="292495" ht="15"/>
    <row r="292496" ht="15"/>
    <row r="292497" ht="15"/>
    <row r="292498" ht="15"/>
    <row r="292499" ht="15"/>
    <row r="292500" ht="15"/>
    <row r="292501" ht="15"/>
    <row r="292502" ht="15"/>
    <row r="292503" ht="15"/>
    <row r="292504" ht="15"/>
    <row r="292505" ht="15"/>
    <row r="292506" ht="15"/>
    <row r="292507" ht="15"/>
    <row r="292508" ht="15"/>
    <row r="292509" ht="15"/>
    <row r="292510" ht="15"/>
    <row r="292511" ht="15"/>
    <row r="292512" ht="15"/>
    <row r="292513" ht="15"/>
    <row r="292514" ht="15"/>
    <row r="292515" ht="15"/>
    <row r="292516" ht="15"/>
    <row r="292517" ht="15"/>
    <row r="292518" ht="15"/>
    <row r="292519" ht="15"/>
    <row r="292520" ht="15"/>
    <row r="292521" ht="15"/>
    <row r="292522" ht="15"/>
    <row r="292523" ht="15"/>
    <row r="292524" ht="15"/>
    <row r="292525" ht="15"/>
    <row r="292526" ht="15"/>
    <row r="292527" ht="15"/>
    <row r="292528" ht="15"/>
    <row r="292529" ht="15"/>
    <row r="292530" ht="15"/>
    <row r="292531" ht="15"/>
    <row r="292532" ht="15"/>
    <row r="292533" ht="15"/>
    <row r="292534" ht="15"/>
    <row r="292535" ht="15"/>
    <row r="292536" ht="15"/>
    <row r="292537" ht="15"/>
    <row r="292538" ht="15"/>
    <row r="292539" ht="15"/>
    <row r="292540" ht="15"/>
    <row r="292541" ht="15"/>
    <row r="292542" ht="15"/>
    <row r="292543" ht="15"/>
    <row r="292544" ht="15"/>
    <row r="292545" ht="15"/>
    <row r="292546" ht="15"/>
    <row r="292547" ht="15"/>
    <row r="292548" ht="15"/>
    <row r="292549" ht="15"/>
    <row r="292550" ht="15"/>
    <row r="292551" ht="15"/>
    <row r="292552" ht="15"/>
    <row r="292553" ht="15"/>
    <row r="292554" ht="15"/>
    <row r="292555" ht="15"/>
    <row r="292556" ht="15"/>
    <row r="292557" ht="15"/>
    <row r="292558" ht="15"/>
    <row r="292559" ht="15"/>
    <row r="292560" ht="15"/>
    <row r="292561" ht="15"/>
    <row r="292562" ht="15"/>
    <row r="292563" ht="15"/>
    <row r="292564" ht="15"/>
    <row r="292565" ht="15"/>
    <row r="292566" ht="15"/>
    <row r="292567" ht="15"/>
    <row r="292568" ht="15"/>
    <row r="292569" ht="15"/>
    <row r="292570" ht="15"/>
    <row r="292571" ht="15"/>
    <row r="292572" ht="15"/>
    <row r="292573" ht="15"/>
    <row r="292574" ht="15"/>
    <row r="292575" ht="15"/>
    <row r="292576" ht="15"/>
    <row r="292577" ht="15"/>
    <row r="292578" ht="15"/>
    <row r="292579" ht="15"/>
    <row r="292580" ht="15"/>
    <row r="292581" ht="15"/>
    <row r="292582" ht="15"/>
    <row r="292583" ht="15"/>
    <row r="292584" ht="15"/>
    <row r="292585" ht="15"/>
    <row r="292586" ht="15"/>
    <row r="292587" ht="15"/>
    <row r="292588" ht="15"/>
    <row r="292589" ht="15"/>
    <row r="292590" ht="15"/>
    <row r="292591" ht="15"/>
    <row r="292592" ht="15"/>
    <row r="292593" ht="15"/>
    <row r="292594" ht="15"/>
    <row r="292595" ht="15"/>
    <row r="292596" ht="15"/>
    <row r="292597" ht="15"/>
    <row r="292598" ht="15"/>
    <row r="292599" ht="15"/>
    <row r="292600" ht="15"/>
    <row r="292601" ht="15"/>
    <row r="292602" ht="15"/>
    <row r="292603" ht="15"/>
    <row r="292604" ht="15"/>
    <row r="292605" ht="15"/>
    <row r="292606" ht="15"/>
    <row r="292607" ht="15"/>
    <row r="292608" ht="15"/>
    <row r="292609" ht="15"/>
    <row r="292610" ht="15"/>
    <row r="292611" ht="15"/>
    <row r="292612" ht="15"/>
    <row r="292613" ht="15"/>
    <row r="292614" ht="15"/>
    <row r="292615" ht="15"/>
    <row r="292616" ht="15"/>
    <row r="292617" ht="15"/>
    <row r="292618" ht="15"/>
    <row r="292619" ht="15"/>
    <row r="292620" ht="15"/>
    <row r="292621" ht="15"/>
    <row r="292622" ht="15"/>
    <row r="292623" ht="15"/>
    <row r="292624" ht="15"/>
    <row r="292625" ht="15"/>
    <row r="292626" ht="15"/>
    <row r="292627" ht="15"/>
    <row r="292628" ht="15"/>
    <row r="292629" ht="15"/>
    <row r="292630" ht="15"/>
    <row r="292631" ht="15"/>
    <row r="292632" ht="15"/>
    <row r="292633" ht="15"/>
    <row r="292634" ht="15"/>
    <row r="292635" ht="15"/>
    <row r="292636" ht="15"/>
    <row r="292637" ht="15"/>
    <row r="292638" ht="15"/>
    <row r="292639" ht="15"/>
    <row r="292640" ht="15"/>
    <row r="292641" ht="15"/>
    <row r="292642" ht="15"/>
    <row r="292643" ht="15"/>
    <row r="292644" ht="15"/>
    <row r="292645" ht="15"/>
    <row r="292646" ht="15"/>
    <row r="292647" ht="15"/>
    <row r="292648" ht="15"/>
    <row r="292649" ht="15"/>
    <row r="292650" ht="15"/>
    <row r="292651" ht="15"/>
    <row r="292652" ht="15"/>
    <row r="292653" ht="15"/>
    <row r="292654" ht="15"/>
    <row r="292655" ht="15"/>
    <row r="292656" ht="15"/>
    <row r="292657" ht="15"/>
    <row r="292658" ht="15"/>
    <row r="292659" ht="15"/>
    <row r="292660" ht="15"/>
    <row r="292661" ht="15"/>
    <row r="292662" ht="15"/>
    <row r="292663" ht="15"/>
    <row r="292664" ht="15"/>
    <row r="292665" ht="15"/>
    <row r="292666" ht="15"/>
    <row r="292667" ht="15"/>
    <row r="292668" ht="15"/>
    <row r="292669" ht="15"/>
    <row r="292670" ht="15"/>
    <row r="292671" ht="15"/>
    <row r="292672" ht="15"/>
    <row r="292673" ht="15"/>
    <row r="292674" ht="15"/>
    <row r="292675" ht="15"/>
    <row r="292676" ht="15"/>
    <row r="292677" ht="15"/>
    <row r="292678" ht="15"/>
    <row r="292679" ht="15"/>
    <row r="292680" ht="15"/>
    <row r="292681" ht="15"/>
    <row r="292682" ht="15"/>
    <row r="292683" ht="15"/>
    <row r="292684" ht="15"/>
    <row r="292685" ht="15"/>
    <row r="292686" ht="15"/>
    <row r="292687" ht="15"/>
    <row r="292688" ht="15"/>
    <row r="292689" ht="15"/>
    <row r="292690" ht="15"/>
    <row r="292691" ht="15"/>
    <row r="292692" ht="15"/>
    <row r="292693" ht="15"/>
    <row r="292694" ht="15"/>
    <row r="292695" ht="15"/>
    <row r="292696" ht="15"/>
    <row r="292697" ht="15"/>
    <row r="292698" ht="15"/>
    <row r="292699" ht="15"/>
    <row r="292700" ht="15"/>
    <row r="292701" ht="15"/>
    <row r="292702" ht="15"/>
    <row r="292703" ht="15"/>
    <row r="292704" ht="15"/>
    <row r="292705" ht="15"/>
    <row r="292706" ht="15"/>
    <row r="292707" ht="15"/>
    <row r="292708" ht="15"/>
    <row r="292709" ht="15"/>
    <row r="292710" ht="15"/>
    <row r="292711" ht="15"/>
    <row r="292712" ht="15"/>
    <row r="292713" ht="15"/>
    <row r="292714" ht="15"/>
    <row r="292715" ht="15"/>
    <row r="292716" ht="15"/>
    <row r="292717" ht="15"/>
    <row r="292718" ht="15"/>
    <row r="292719" ht="15"/>
    <row r="292720" ht="15"/>
    <row r="292721" ht="15"/>
    <row r="292722" ht="15"/>
    <row r="292723" ht="15"/>
    <row r="292724" ht="15"/>
    <row r="292725" ht="15"/>
    <row r="292726" ht="15"/>
    <row r="292727" ht="15"/>
    <row r="292728" ht="15"/>
    <row r="292729" ht="15"/>
    <row r="292730" ht="15"/>
    <row r="292731" ht="15"/>
    <row r="292732" ht="15"/>
    <row r="292733" ht="15"/>
    <row r="292734" ht="15"/>
    <row r="292735" ht="15"/>
    <row r="292736" ht="15"/>
    <row r="292737" ht="15"/>
    <row r="292738" ht="15"/>
    <row r="292739" ht="15"/>
    <row r="292740" ht="15"/>
    <row r="292741" ht="15"/>
    <row r="292742" ht="15"/>
    <row r="292743" ht="15"/>
    <row r="292744" ht="15"/>
    <row r="292745" ht="15"/>
    <row r="292746" ht="15"/>
    <row r="292747" ht="15"/>
    <row r="292748" ht="15"/>
    <row r="292749" ht="15"/>
    <row r="292750" ht="15"/>
    <row r="292751" ht="15"/>
    <row r="292752" ht="15"/>
    <row r="292753" ht="15"/>
    <row r="292754" ht="15"/>
    <row r="292755" ht="15"/>
    <row r="292756" ht="15"/>
    <row r="292757" ht="15"/>
    <row r="292758" ht="15"/>
    <row r="292759" ht="15"/>
    <row r="292760" ht="15"/>
    <row r="292761" ht="15"/>
    <row r="292762" ht="15"/>
    <row r="292763" ht="15"/>
    <row r="292764" ht="15"/>
    <row r="292765" ht="15"/>
    <row r="292766" ht="15"/>
    <row r="292767" ht="15"/>
    <row r="292768" ht="15"/>
    <row r="292769" ht="15"/>
    <row r="292770" ht="15"/>
    <row r="292771" ht="15"/>
    <row r="292772" ht="15"/>
    <row r="292773" ht="15"/>
    <row r="292774" ht="15"/>
    <row r="292775" ht="15"/>
    <row r="292776" ht="15"/>
    <row r="292777" ht="15"/>
    <row r="292778" ht="15"/>
    <row r="292779" ht="15"/>
    <row r="292780" ht="15"/>
    <row r="292781" ht="15"/>
    <row r="292782" ht="15"/>
    <row r="292783" ht="15"/>
    <row r="292784" ht="15"/>
    <row r="292785" ht="15"/>
    <row r="292786" ht="15"/>
    <row r="292787" ht="15"/>
    <row r="292788" ht="15"/>
    <row r="292789" ht="15"/>
    <row r="292790" ht="15"/>
    <row r="292791" ht="15"/>
    <row r="292792" ht="15"/>
    <row r="292793" ht="15"/>
    <row r="292794" ht="15"/>
    <row r="292795" ht="15"/>
    <row r="292796" ht="15"/>
    <row r="292797" ht="15"/>
    <row r="292798" ht="15"/>
    <row r="292799" ht="15"/>
    <row r="292800" ht="15"/>
    <row r="292801" ht="15"/>
    <row r="292802" ht="15"/>
    <row r="292803" ht="15"/>
    <row r="292804" ht="15"/>
    <row r="292805" ht="15"/>
    <row r="292806" ht="15"/>
    <row r="292807" ht="15"/>
    <row r="292808" ht="15"/>
    <row r="292809" ht="15"/>
    <row r="292810" ht="15"/>
    <row r="292811" ht="15"/>
    <row r="292812" ht="15"/>
    <row r="292813" ht="15"/>
    <row r="292814" ht="15"/>
    <row r="292815" ht="15"/>
    <row r="292816" ht="15"/>
    <row r="292817" ht="15"/>
    <row r="292818" ht="15"/>
    <row r="292819" ht="15"/>
    <row r="292820" ht="15"/>
    <row r="292821" ht="15"/>
    <row r="292822" ht="15"/>
    <row r="292823" ht="15"/>
    <row r="292824" ht="15"/>
    <row r="292825" ht="15"/>
    <row r="292826" ht="15"/>
    <row r="292827" ht="15"/>
    <row r="292828" ht="15"/>
    <row r="292829" ht="15"/>
    <row r="292830" ht="15"/>
    <row r="292831" ht="15"/>
    <row r="292832" ht="15"/>
    <row r="292833" ht="15"/>
    <row r="292834" ht="15"/>
    <row r="292835" ht="15"/>
    <row r="292836" ht="15"/>
    <row r="292837" ht="15"/>
    <row r="292838" ht="15"/>
    <row r="292839" ht="15"/>
    <row r="292840" ht="15"/>
    <row r="292841" ht="15"/>
    <row r="292842" ht="15"/>
    <row r="292843" ht="15"/>
    <row r="292844" ht="15"/>
    <row r="292845" ht="15"/>
    <row r="292846" ht="15"/>
    <row r="292847" ht="15"/>
    <row r="292848" ht="15"/>
    <row r="292849" ht="15"/>
    <row r="292850" ht="15"/>
    <row r="292851" ht="15"/>
    <row r="292852" ht="15"/>
    <row r="292853" ht="15"/>
    <row r="292854" ht="15"/>
    <row r="292855" ht="15"/>
    <row r="292856" ht="15"/>
    <row r="292857" ht="15"/>
    <row r="292858" ht="15"/>
    <row r="292859" ht="15"/>
    <row r="292860" ht="15"/>
    <row r="292861" ht="15"/>
    <row r="292862" ht="15"/>
    <row r="292863" ht="15"/>
    <row r="292864" ht="15"/>
    <row r="292865" ht="15"/>
    <row r="292866" ht="15"/>
    <row r="292867" ht="15"/>
    <row r="292868" ht="15"/>
    <row r="292869" ht="15"/>
    <row r="292870" ht="15"/>
    <row r="292871" ht="15"/>
    <row r="292872" ht="15"/>
    <row r="292873" ht="15"/>
    <row r="292874" ht="15"/>
    <row r="292875" ht="15"/>
    <row r="292876" ht="15"/>
    <row r="292877" ht="15"/>
    <row r="292878" ht="15"/>
    <row r="292879" ht="15"/>
    <row r="292880" ht="15"/>
    <row r="292881" ht="15"/>
    <row r="292882" ht="15"/>
    <row r="292883" ht="15"/>
    <row r="292884" ht="15"/>
    <row r="292885" ht="15"/>
    <row r="292886" ht="15"/>
    <row r="292887" ht="15"/>
    <row r="292888" ht="15"/>
    <row r="292889" ht="15"/>
    <row r="292890" ht="15"/>
    <row r="292891" ht="15"/>
    <row r="292892" ht="15"/>
    <row r="292893" ht="15"/>
    <row r="292894" ht="15"/>
    <row r="292895" ht="15"/>
    <row r="292896" ht="15"/>
    <row r="292897" ht="15"/>
    <row r="292898" ht="15"/>
    <row r="292899" ht="15"/>
    <row r="292900" ht="15"/>
    <row r="292901" ht="15"/>
    <row r="292902" ht="15"/>
    <row r="292903" ht="15"/>
    <row r="292904" ht="15"/>
    <row r="292905" ht="15"/>
    <row r="292906" ht="15"/>
    <row r="292907" ht="15"/>
    <row r="292908" ht="15"/>
    <row r="292909" ht="15"/>
    <row r="292910" ht="15"/>
    <row r="292911" ht="15"/>
    <row r="292912" ht="15"/>
    <row r="292913" ht="15"/>
    <row r="292914" ht="15"/>
    <row r="292915" ht="15"/>
    <row r="292916" ht="15"/>
    <row r="292917" ht="15"/>
    <row r="292918" ht="15"/>
    <row r="292919" ht="15"/>
    <row r="292920" ht="15"/>
    <row r="292921" ht="15"/>
    <row r="292922" ht="15"/>
    <row r="292923" ht="15"/>
    <row r="292924" ht="15"/>
    <row r="292925" ht="15"/>
    <row r="292926" ht="15"/>
    <row r="292927" ht="15"/>
    <row r="292928" ht="15"/>
    <row r="292929" ht="15"/>
    <row r="292930" ht="15"/>
    <row r="292931" ht="15"/>
    <row r="292932" ht="15"/>
    <row r="292933" ht="15"/>
    <row r="292934" ht="15"/>
    <row r="292935" ht="15"/>
    <row r="292936" ht="15"/>
    <row r="292937" ht="15"/>
    <row r="292938" ht="15"/>
    <row r="292939" ht="15"/>
    <row r="292940" ht="15"/>
    <row r="292941" ht="15"/>
    <row r="292942" ht="15"/>
    <row r="292943" ht="15"/>
    <row r="292944" ht="15"/>
    <row r="292945" ht="15"/>
    <row r="292946" ht="15"/>
    <row r="292947" ht="15"/>
    <row r="292948" ht="15"/>
    <row r="292949" ht="15"/>
    <row r="292950" ht="15"/>
    <row r="292951" ht="15"/>
    <row r="292952" ht="15"/>
    <row r="292953" ht="15"/>
    <row r="292954" ht="15"/>
    <row r="292955" ht="15"/>
    <row r="292956" ht="15"/>
    <row r="292957" ht="15"/>
    <row r="292958" ht="15"/>
    <row r="292959" ht="15"/>
    <row r="292960" ht="15"/>
    <row r="292961" ht="15"/>
    <row r="292962" ht="15"/>
    <row r="292963" ht="15"/>
    <row r="292964" ht="15"/>
    <row r="292965" ht="15"/>
    <row r="292966" ht="15"/>
    <row r="292967" ht="15"/>
    <row r="292968" ht="15"/>
    <row r="292969" ht="15"/>
    <row r="292970" ht="15"/>
    <row r="292971" ht="15"/>
    <row r="292972" ht="15"/>
    <row r="292973" ht="15"/>
    <row r="292974" ht="15"/>
    <row r="292975" ht="15"/>
    <row r="292976" ht="15"/>
    <row r="292977" ht="15"/>
    <row r="292978" ht="15"/>
    <row r="292979" ht="15"/>
    <row r="292980" ht="15"/>
    <row r="292981" ht="15"/>
    <row r="292982" ht="15"/>
    <row r="292983" ht="15"/>
    <row r="292984" ht="15"/>
    <row r="292985" ht="15"/>
    <row r="292986" ht="15"/>
    <row r="292987" ht="15"/>
    <row r="292988" ht="15"/>
    <row r="292989" ht="15"/>
    <row r="292990" ht="15"/>
    <row r="292991" ht="15"/>
    <row r="292992" ht="15"/>
    <row r="292993" ht="15"/>
    <row r="292994" ht="15"/>
    <row r="292995" ht="15"/>
    <row r="292996" ht="15"/>
    <row r="292997" ht="15"/>
    <row r="292998" ht="15"/>
    <row r="292999" ht="15"/>
    <row r="293000" ht="15"/>
    <row r="293001" ht="15"/>
    <row r="293002" ht="15"/>
    <row r="293003" ht="15"/>
    <row r="293004" ht="15"/>
    <row r="293005" ht="15"/>
    <row r="293006" ht="15"/>
    <row r="293007" ht="15"/>
    <row r="293008" ht="15"/>
    <row r="293009" ht="15"/>
    <row r="293010" ht="15"/>
    <row r="293011" ht="15"/>
    <row r="293012" ht="15"/>
    <row r="293013" ht="15"/>
    <row r="293014" ht="15"/>
    <row r="293015" ht="15"/>
    <row r="293016" ht="15"/>
    <row r="293017" ht="15"/>
    <row r="293018" ht="15"/>
    <row r="293019" ht="15"/>
    <row r="293020" ht="15"/>
    <row r="293021" ht="15"/>
    <row r="293022" ht="15"/>
    <row r="293023" ht="15"/>
    <row r="293024" ht="15"/>
    <row r="293025" ht="15"/>
    <row r="293026" ht="15"/>
    <row r="293027" ht="15"/>
    <row r="293028" ht="15"/>
    <row r="293029" ht="15"/>
    <row r="293030" ht="15"/>
    <row r="293031" ht="15"/>
    <row r="293032" ht="15"/>
    <row r="293033" ht="15"/>
    <row r="293034" ht="15"/>
    <row r="293035" ht="15"/>
    <row r="293036" ht="15"/>
    <row r="293037" ht="15"/>
    <row r="293038" ht="15"/>
    <row r="293039" ht="15"/>
    <row r="293040" ht="15"/>
    <row r="293041" ht="15"/>
    <row r="293042" ht="15"/>
    <row r="293043" ht="15"/>
    <row r="293044" ht="15"/>
    <row r="293045" ht="15"/>
    <row r="293046" ht="15"/>
    <row r="293047" ht="15"/>
    <row r="293048" ht="15"/>
    <row r="293049" ht="15"/>
    <row r="293050" ht="15"/>
    <row r="293051" ht="15"/>
    <row r="293052" ht="15"/>
    <row r="293053" ht="15"/>
    <row r="293054" ht="15"/>
    <row r="293055" ht="15"/>
    <row r="293056" ht="15"/>
    <row r="293057" ht="15"/>
    <row r="293058" ht="15"/>
    <row r="293059" ht="15"/>
    <row r="293060" ht="15"/>
    <row r="293061" ht="15"/>
    <row r="293062" ht="15"/>
    <row r="293063" ht="15"/>
    <row r="293064" ht="15"/>
    <row r="293065" ht="15"/>
    <row r="293066" ht="15"/>
    <row r="293067" ht="15"/>
    <row r="293068" ht="15"/>
    <row r="293069" ht="15"/>
    <row r="293070" ht="15"/>
    <row r="293071" ht="15"/>
    <row r="293072" ht="15"/>
    <row r="293073" ht="15"/>
    <row r="293074" ht="15"/>
    <row r="293075" ht="15"/>
    <row r="293076" ht="15"/>
    <row r="293077" ht="15"/>
    <row r="293078" ht="15"/>
    <row r="293079" ht="15"/>
    <row r="293080" ht="15"/>
    <row r="293081" ht="15"/>
    <row r="293082" ht="15"/>
    <row r="293083" ht="15"/>
    <row r="293084" ht="15"/>
    <row r="293085" ht="15"/>
    <row r="293086" ht="15"/>
    <row r="293087" ht="15"/>
    <row r="293088" ht="15"/>
    <row r="293089" ht="15"/>
    <row r="293090" ht="15"/>
    <row r="293091" ht="15"/>
    <row r="293092" ht="15"/>
    <row r="293093" ht="15"/>
    <row r="293094" ht="15"/>
    <row r="293095" ht="15"/>
    <row r="293096" ht="15"/>
    <row r="293097" ht="15"/>
    <row r="293098" ht="15"/>
    <row r="293099" ht="15"/>
    <row r="293100" ht="15"/>
    <row r="293101" ht="15"/>
    <row r="293102" ht="15"/>
    <row r="293103" ht="15"/>
    <row r="293104" ht="15"/>
    <row r="293105" ht="15"/>
    <row r="293106" ht="15"/>
    <row r="293107" ht="15"/>
    <row r="293108" ht="15"/>
    <row r="293109" ht="15"/>
    <row r="293110" ht="15"/>
    <row r="293111" ht="15"/>
    <row r="293112" ht="15"/>
    <row r="293113" ht="15"/>
    <row r="293114" ht="15"/>
    <row r="293115" ht="15"/>
    <row r="293116" ht="15"/>
    <row r="293117" ht="15"/>
    <row r="293118" ht="15"/>
    <row r="293119" ht="15"/>
    <row r="293120" ht="15"/>
    <row r="293121" ht="15"/>
    <row r="293122" ht="15"/>
    <row r="293123" ht="15"/>
    <row r="293124" ht="15"/>
    <row r="293125" ht="15"/>
    <row r="293126" ht="15"/>
    <row r="293127" ht="15"/>
    <row r="293128" ht="15"/>
    <row r="293129" ht="15"/>
    <row r="293130" ht="15"/>
    <row r="293131" ht="15"/>
    <row r="293132" ht="15"/>
    <row r="293133" ht="15"/>
    <row r="293134" ht="15"/>
    <row r="293135" ht="15"/>
    <row r="293136" ht="15"/>
    <row r="293137" ht="15"/>
    <row r="293138" ht="15"/>
    <row r="293139" ht="15"/>
    <row r="293140" ht="15"/>
    <row r="293141" ht="15"/>
    <row r="293142" ht="15"/>
    <row r="293143" ht="15"/>
    <row r="293144" ht="15"/>
    <row r="293145" ht="15"/>
    <row r="293146" ht="15"/>
    <row r="293147" ht="15"/>
    <row r="293148" ht="15"/>
    <row r="293149" ht="15"/>
    <row r="293150" ht="15"/>
    <row r="293151" ht="15"/>
    <row r="293152" ht="15"/>
    <row r="293153" ht="15"/>
    <row r="293154" ht="15"/>
    <row r="293155" ht="15"/>
    <row r="293156" ht="15"/>
    <row r="293157" ht="15"/>
    <row r="293158" ht="15"/>
    <row r="293159" ht="15"/>
    <row r="293160" ht="15"/>
    <row r="293161" ht="15"/>
    <row r="293162" ht="15"/>
    <row r="293163" ht="15"/>
    <row r="293164" ht="15"/>
    <row r="293165" ht="15"/>
    <row r="293166" ht="15"/>
    <row r="293167" ht="15"/>
    <row r="293168" ht="15"/>
    <row r="293169" ht="15"/>
    <row r="293170" ht="15"/>
    <row r="293171" ht="15"/>
    <row r="293172" ht="15"/>
    <row r="293173" ht="15"/>
    <row r="293174" ht="15"/>
    <row r="293175" ht="15"/>
    <row r="293176" ht="15"/>
    <row r="293177" ht="15"/>
    <row r="293178" ht="15"/>
    <row r="293179" ht="15"/>
    <row r="293180" ht="15"/>
    <row r="293181" ht="15"/>
    <row r="293182" ht="15"/>
    <row r="293183" ht="15"/>
    <row r="293184" ht="15"/>
    <row r="293185" ht="15"/>
    <row r="293186" ht="15"/>
    <row r="293187" ht="15"/>
    <row r="293188" ht="15"/>
    <row r="293189" ht="15"/>
    <row r="293190" ht="15"/>
    <row r="293191" ht="15"/>
    <row r="293192" ht="15"/>
    <row r="293193" ht="15"/>
    <row r="293194" ht="15"/>
    <row r="293195" ht="15"/>
    <row r="293196" ht="15"/>
    <row r="293197" ht="15"/>
    <row r="293198" ht="15"/>
    <row r="293199" ht="15"/>
    <row r="293200" ht="15"/>
    <row r="293201" ht="15"/>
    <row r="293202" ht="15"/>
    <row r="293203" ht="15"/>
    <row r="293204" ht="15"/>
    <row r="293205" ht="15"/>
    <row r="293206" ht="15"/>
    <row r="293207" ht="15"/>
    <row r="293208" ht="15"/>
    <row r="293209" ht="15"/>
    <row r="293210" ht="15"/>
    <row r="293211" ht="15"/>
    <row r="293212" ht="15"/>
    <row r="293213" ht="15"/>
    <row r="293214" ht="15"/>
    <row r="293215" ht="15"/>
    <row r="293216" ht="15"/>
    <row r="293217" ht="15"/>
    <row r="293218" ht="15"/>
    <row r="293219" ht="15"/>
    <row r="293220" ht="15"/>
    <row r="293221" ht="15"/>
    <row r="293222" ht="15"/>
    <row r="293223" ht="15"/>
    <row r="293224" ht="15"/>
    <row r="293225" ht="15"/>
    <row r="293226" ht="15"/>
    <row r="293227" ht="15"/>
    <row r="293228" ht="15"/>
    <row r="293229" ht="15"/>
    <row r="293230" ht="15"/>
    <row r="293231" ht="15"/>
    <row r="293232" ht="15"/>
    <row r="293233" ht="15"/>
    <row r="293234" ht="15"/>
    <row r="293235" ht="15"/>
    <row r="293236" ht="15"/>
    <row r="293237" ht="15"/>
    <row r="293238" ht="15"/>
    <row r="293239" ht="15"/>
    <row r="293240" ht="15"/>
    <row r="293241" ht="15"/>
    <row r="293242" ht="15"/>
    <row r="293243" ht="15"/>
    <row r="293244" ht="15"/>
    <row r="293245" ht="15"/>
    <row r="293246" ht="15"/>
    <row r="293247" ht="15"/>
    <row r="293248" ht="15"/>
    <row r="293249" ht="15"/>
    <row r="293250" ht="15"/>
    <row r="293251" ht="15"/>
    <row r="293252" ht="15"/>
    <row r="293253" ht="15"/>
    <row r="293254" ht="15"/>
    <row r="293255" ht="15"/>
    <row r="293256" ht="15"/>
    <row r="293257" ht="15"/>
    <row r="293258" ht="15"/>
    <row r="293259" ht="15"/>
    <row r="293260" ht="15"/>
    <row r="293261" ht="15"/>
    <row r="293262" ht="15"/>
    <row r="293263" ht="15"/>
    <row r="293264" ht="15"/>
    <row r="293265" ht="15"/>
    <row r="293266" ht="15"/>
    <row r="293267" ht="15"/>
    <row r="293268" ht="15"/>
    <row r="293269" ht="15"/>
    <row r="293270" ht="15"/>
    <row r="293271" ht="15"/>
    <row r="293272" ht="15"/>
    <row r="293273" ht="15"/>
    <row r="293274" ht="15"/>
    <row r="293275" ht="15"/>
    <row r="293276" ht="15"/>
    <row r="293277" ht="15"/>
    <row r="293278" ht="15"/>
    <row r="293279" ht="15"/>
    <row r="293280" ht="15"/>
    <row r="293281" ht="15"/>
    <row r="293282" ht="15"/>
    <row r="293283" ht="15"/>
    <row r="293284" ht="15"/>
    <row r="293285" ht="15"/>
    <row r="293286" ht="15"/>
    <row r="293287" ht="15"/>
    <row r="293288" ht="15"/>
    <row r="293289" ht="15"/>
    <row r="293290" ht="15"/>
    <row r="293291" ht="15"/>
    <row r="293292" ht="15"/>
    <row r="293293" ht="15"/>
    <row r="293294" ht="15"/>
    <row r="293295" ht="15"/>
    <row r="293296" ht="15"/>
    <row r="293297" ht="15"/>
    <row r="293298" ht="15"/>
    <row r="293299" ht="15"/>
    <row r="293300" ht="15"/>
    <row r="293301" ht="15"/>
    <row r="293302" ht="15"/>
    <row r="293303" ht="15"/>
    <row r="293304" ht="15"/>
    <row r="293305" ht="15"/>
    <row r="293306" ht="15"/>
    <row r="293307" ht="15"/>
    <row r="293308" ht="15"/>
    <row r="293309" ht="15"/>
    <row r="293310" ht="15"/>
    <row r="293311" ht="15"/>
    <row r="293312" ht="15"/>
    <row r="293313" ht="15"/>
    <row r="293314" ht="15"/>
    <row r="293315" ht="15"/>
    <row r="293316" ht="15"/>
    <row r="293317" ht="15"/>
    <row r="293318" ht="15"/>
    <row r="293319" ht="15"/>
    <row r="293320" ht="15"/>
    <row r="293321" ht="15"/>
    <row r="293322" ht="15"/>
    <row r="293323" ht="15"/>
    <row r="293324" ht="15"/>
    <row r="293325" ht="15"/>
    <row r="293326" ht="15"/>
    <row r="293327" ht="15"/>
    <row r="293328" ht="15"/>
    <row r="293329" ht="15"/>
    <row r="293330" ht="15"/>
    <row r="293331" ht="15"/>
    <row r="293332" ht="15"/>
    <row r="293333" ht="15"/>
    <row r="293334" ht="15"/>
    <row r="293335" ht="15"/>
    <row r="293336" ht="15"/>
    <row r="293337" ht="15"/>
    <row r="293338" ht="15"/>
    <row r="293339" ht="15"/>
    <row r="293340" ht="15"/>
    <row r="293341" ht="15"/>
    <row r="293342" ht="15"/>
    <row r="293343" ht="15"/>
    <row r="293344" ht="15"/>
    <row r="293345" ht="15"/>
    <row r="293346" ht="15"/>
    <row r="293347" ht="15"/>
    <row r="293348" ht="15"/>
    <row r="293349" ht="15"/>
    <row r="293350" ht="15"/>
    <row r="293351" ht="15"/>
    <row r="293352" ht="15"/>
    <row r="293353" ht="15"/>
    <row r="293354" ht="15"/>
    <row r="293355" ht="15"/>
    <row r="293356" ht="15"/>
    <row r="293357" ht="15"/>
    <row r="293358" ht="15"/>
    <row r="293359" ht="15"/>
    <row r="293360" ht="15"/>
    <row r="293361" ht="15"/>
    <row r="293362" ht="15"/>
    <row r="293363" ht="15"/>
    <row r="293364" ht="15"/>
    <row r="293365" ht="15"/>
    <row r="293366" ht="15"/>
    <row r="293367" ht="15"/>
    <row r="293368" ht="15"/>
    <row r="293369" ht="15"/>
    <row r="293370" ht="15"/>
    <row r="293371" ht="15"/>
    <row r="293372" ht="15"/>
    <row r="293373" ht="15"/>
    <row r="293374" ht="15"/>
    <row r="293375" ht="15"/>
    <row r="293376" ht="15"/>
    <row r="293377" ht="15"/>
    <row r="293378" ht="15"/>
    <row r="293379" ht="15"/>
    <row r="293380" ht="15"/>
    <row r="293381" ht="15"/>
    <row r="293382" ht="15"/>
    <row r="293383" ht="15"/>
    <row r="293384" ht="15"/>
    <row r="293385" ht="15"/>
    <row r="293386" ht="15"/>
    <row r="293387" ht="15"/>
    <row r="293388" ht="15"/>
    <row r="293389" ht="15"/>
    <row r="293390" ht="15"/>
    <row r="293391" ht="15"/>
    <row r="293392" ht="15"/>
    <row r="293393" ht="15"/>
    <row r="293394" ht="15"/>
    <row r="293395" ht="15"/>
    <row r="293396" ht="15"/>
    <row r="293397" ht="15"/>
    <row r="293398" ht="15"/>
    <row r="293399" ht="15"/>
    <row r="293400" ht="15"/>
    <row r="293401" ht="15"/>
    <row r="293402" ht="15"/>
    <row r="293403" ht="15"/>
    <row r="293404" ht="15"/>
    <row r="293405" ht="15"/>
    <row r="293406" ht="15"/>
    <row r="293407" ht="15"/>
    <row r="293408" ht="15"/>
    <row r="293409" ht="15"/>
    <row r="293410" ht="15"/>
    <row r="293411" ht="15"/>
    <row r="293412" ht="15"/>
    <row r="293413" ht="15"/>
    <row r="293414" ht="15"/>
    <row r="293415" ht="15"/>
    <row r="293416" ht="15"/>
    <row r="293417" ht="15"/>
    <row r="293418" ht="15"/>
    <row r="293419" ht="15"/>
    <row r="293420" ht="15"/>
    <row r="293421" ht="15"/>
    <row r="293422" ht="15"/>
    <row r="293423" ht="15"/>
    <row r="293424" ht="15"/>
    <row r="293425" ht="15"/>
    <row r="293426" ht="15"/>
    <row r="293427" ht="15"/>
    <row r="293428" ht="15"/>
    <row r="293429" ht="15"/>
    <row r="293430" ht="15"/>
    <row r="293431" ht="15"/>
    <row r="293432" ht="15"/>
    <row r="293433" ht="15"/>
    <row r="293434" ht="15"/>
    <row r="293435" ht="15"/>
    <row r="293436" ht="15"/>
    <row r="293437" ht="15"/>
    <row r="293438" ht="15"/>
    <row r="293439" ht="15"/>
    <row r="293440" ht="15"/>
    <row r="293441" ht="15"/>
    <row r="293442" ht="15"/>
    <row r="293443" ht="15"/>
    <row r="293444" ht="15"/>
    <row r="293445" ht="15"/>
    <row r="293446" ht="15"/>
    <row r="293447" ht="15"/>
    <row r="293448" ht="15"/>
    <row r="293449" ht="15"/>
    <row r="293450" ht="15"/>
    <row r="293451" ht="15"/>
    <row r="293452" ht="15"/>
    <row r="293453" ht="15"/>
    <row r="293454" ht="15"/>
    <row r="293455" ht="15"/>
    <row r="293456" ht="15"/>
    <row r="293457" ht="15"/>
    <row r="293458" ht="15"/>
    <row r="293459" ht="15"/>
    <row r="293460" ht="15"/>
    <row r="293461" ht="15"/>
    <row r="293462" ht="15"/>
    <row r="293463" ht="15"/>
    <row r="293464" ht="15"/>
    <row r="293465" ht="15"/>
    <row r="293466" ht="15"/>
    <row r="293467" ht="15"/>
    <row r="293468" ht="15"/>
    <row r="293469" ht="15"/>
    <row r="293470" ht="15"/>
    <row r="293471" ht="15"/>
    <row r="293472" ht="15"/>
    <row r="293473" ht="15"/>
    <row r="293474" ht="15"/>
    <row r="293475" ht="15"/>
    <row r="293476" ht="15"/>
    <row r="293477" ht="15"/>
    <row r="293478" ht="15"/>
    <row r="293479" ht="15"/>
    <row r="293480" ht="15"/>
    <row r="293481" ht="15"/>
    <row r="293482" ht="15"/>
    <row r="293483" ht="15"/>
    <row r="293484" ht="15"/>
    <row r="293485" ht="15"/>
    <row r="293486" ht="15"/>
    <row r="293487" ht="15"/>
    <row r="293488" ht="15"/>
    <row r="293489" ht="15"/>
    <row r="293490" ht="15"/>
    <row r="293491" ht="15"/>
    <row r="293492" ht="15"/>
    <row r="293493" ht="15"/>
    <row r="293494" ht="15"/>
    <row r="293495" ht="15"/>
    <row r="293496" ht="15"/>
    <row r="293497" ht="15"/>
    <row r="293498" ht="15"/>
    <row r="293499" ht="15"/>
    <row r="293500" ht="15"/>
    <row r="293501" ht="15"/>
    <row r="293502" ht="15"/>
    <row r="293503" ht="15"/>
    <row r="293504" ht="15"/>
    <row r="293505" ht="15"/>
    <row r="293506" ht="15"/>
    <row r="293507" ht="15"/>
    <row r="293508" ht="15"/>
    <row r="293509" ht="15"/>
    <row r="293510" ht="15"/>
    <row r="293511" ht="15"/>
    <row r="293512" ht="15"/>
    <row r="293513" ht="15"/>
    <row r="293514" ht="15"/>
    <row r="293515" ht="15"/>
    <row r="293516" ht="15"/>
    <row r="293517" ht="15"/>
    <row r="293518" ht="15"/>
    <row r="293519" ht="15"/>
    <row r="293520" ht="15"/>
    <row r="293521" ht="15"/>
    <row r="293522" ht="15"/>
    <row r="293523" ht="15"/>
    <row r="293524" ht="15"/>
    <row r="293525" ht="15"/>
    <row r="293526" ht="15"/>
    <row r="293527" ht="15"/>
    <row r="293528" ht="15"/>
    <row r="293529" ht="15"/>
    <row r="293530" ht="15"/>
    <row r="293531" ht="15"/>
    <row r="293532" ht="15"/>
    <row r="293533" ht="15"/>
    <row r="293534" ht="15"/>
    <row r="293535" ht="15"/>
    <row r="293536" ht="15"/>
    <row r="293537" ht="15"/>
    <row r="293538" ht="15"/>
    <row r="293539" ht="15"/>
    <row r="293540" ht="15"/>
    <row r="293541" ht="15"/>
    <row r="293542" ht="15"/>
    <row r="293543" ht="15"/>
    <row r="293544" ht="15"/>
    <row r="293545" ht="15"/>
    <row r="293546" ht="15"/>
    <row r="293547" ht="15"/>
    <row r="293548" ht="15"/>
    <row r="293549" ht="15"/>
    <row r="293550" ht="15"/>
    <row r="293551" ht="15"/>
    <row r="293552" ht="15"/>
    <row r="293553" ht="15"/>
    <row r="293554" ht="15"/>
    <row r="293555" ht="15"/>
    <row r="293556" ht="15"/>
    <row r="293557" ht="15"/>
    <row r="293558" ht="15"/>
    <row r="293559" ht="15"/>
    <row r="293560" ht="15"/>
    <row r="293561" ht="15"/>
    <row r="293562" ht="15"/>
    <row r="293563" ht="15"/>
    <row r="293564" ht="15"/>
    <row r="293565" ht="15"/>
    <row r="293566" ht="15"/>
    <row r="293567" ht="15"/>
    <row r="293568" ht="15"/>
    <row r="293569" ht="15"/>
    <row r="293570" ht="15"/>
    <row r="293571" ht="15"/>
    <row r="293572" ht="15"/>
    <row r="293573" ht="15"/>
    <row r="293574" ht="15"/>
    <row r="293575" ht="15"/>
    <row r="293576" ht="15"/>
    <row r="293577" ht="15"/>
    <row r="293578" ht="15"/>
    <row r="293579" ht="15"/>
    <row r="293580" ht="15"/>
    <row r="293581" ht="15"/>
    <row r="293582" ht="15"/>
    <row r="293583" ht="15"/>
    <row r="293584" ht="15"/>
    <row r="293585" ht="15"/>
    <row r="293586" ht="15"/>
    <row r="293587" ht="15"/>
    <row r="293588" ht="15"/>
    <row r="293589" ht="15"/>
    <row r="293590" ht="15"/>
    <row r="293591" ht="15"/>
    <row r="293592" ht="15"/>
    <row r="293593" ht="15"/>
    <row r="293594" ht="15"/>
    <row r="293595" ht="15"/>
    <row r="293596" ht="15"/>
    <row r="293597" ht="15"/>
    <row r="293598" ht="15"/>
    <row r="293599" ht="15"/>
    <row r="293600" ht="15"/>
    <row r="293601" ht="15"/>
    <row r="293602" ht="15"/>
    <row r="293603" ht="15"/>
    <row r="293604" ht="15"/>
    <row r="293605" ht="15"/>
    <row r="293606" ht="15"/>
    <row r="293607" ht="15"/>
    <row r="293608" ht="15"/>
    <row r="293609" ht="15"/>
    <row r="293610" ht="15"/>
    <row r="293611" ht="15"/>
    <row r="293612" ht="15"/>
    <row r="293613" ht="15"/>
    <row r="293614" ht="15"/>
    <row r="293615" ht="15"/>
    <row r="293616" ht="15"/>
    <row r="293617" ht="15"/>
    <row r="293618" ht="15"/>
    <row r="293619" ht="15"/>
    <row r="293620" ht="15"/>
    <row r="293621" ht="15"/>
    <row r="293622" ht="15"/>
    <row r="293623" ht="15"/>
    <row r="293624" ht="15"/>
    <row r="293625" ht="15"/>
    <row r="293626" ht="15"/>
    <row r="293627" ht="15"/>
    <row r="293628" ht="15"/>
    <row r="293629" ht="15"/>
    <row r="293630" ht="15"/>
    <row r="293631" ht="15"/>
    <row r="293632" ht="15"/>
    <row r="293633" ht="15"/>
    <row r="293634" ht="15"/>
    <row r="293635" ht="15"/>
    <row r="293636" ht="15"/>
    <row r="293637" ht="15"/>
    <row r="293638" ht="15"/>
    <row r="293639" ht="15"/>
    <row r="293640" ht="15"/>
    <row r="293641" ht="15"/>
    <row r="293642" ht="15"/>
    <row r="293643" ht="15"/>
    <row r="293644" ht="15"/>
    <row r="293645" ht="15"/>
    <row r="293646" ht="15"/>
    <row r="293647" ht="15"/>
    <row r="293648" ht="15"/>
    <row r="293649" ht="15"/>
    <row r="293650" ht="15"/>
    <row r="293651" ht="15"/>
    <row r="293652" ht="15"/>
    <row r="293653" ht="15"/>
    <row r="293654" ht="15"/>
    <row r="293655" ht="15"/>
    <row r="293656" ht="15"/>
    <row r="293657" ht="15"/>
    <row r="293658" ht="15"/>
    <row r="293659" ht="15"/>
    <row r="293660" ht="15"/>
    <row r="293661" ht="15"/>
    <row r="293662" ht="15"/>
    <row r="293663" ht="15"/>
    <row r="293664" ht="15"/>
    <row r="293665" ht="15"/>
    <row r="293666" ht="15"/>
    <row r="293667" ht="15"/>
    <row r="293668" ht="15"/>
    <row r="293669" ht="15"/>
    <row r="293670" ht="15"/>
    <row r="293671" ht="15"/>
    <row r="293672" ht="15"/>
    <row r="293673" ht="15"/>
    <row r="293674" ht="15"/>
    <row r="293675" ht="15"/>
    <row r="293676" ht="15"/>
    <row r="293677" ht="15"/>
    <row r="293678" ht="15"/>
    <row r="293679" ht="15"/>
    <row r="293680" ht="15"/>
    <row r="293681" ht="15"/>
    <row r="293682" ht="15"/>
    <row r="293683" ht="15"/>
    <row r="293684" ht="15"/>
    <row r="293685" ht="15"/>
    <row r="293686" ht="15"/>
    <row r="293687" ht="15"/>
    <row r="293688" ht="15"/>
    <row r="293689" ht="15"/>
    <row r="293690" ht="15"/>
    <row r="293691" ht="15"/>
    <row r="293692" ht="15"/>
    <row r="293693" ht="15"/>
    <row r="293694" ht="15"/>
    <row r="293695" ht="15"/>
    <row r="293696" ht="15"/>
    <row r="293697" ht="15"/>
    <row r="293698" ht="15"/>
    <row r="293699" ht="15"/>
    <row r="293700" ht="15"/>
    <row r="293701" ht="15"/>
    <row r="293702" ht="15"/>
    <row r="293703" ht="15"/>
    <row r="293704" ht="15"/>
    <row r="293705" ht="15"/>
    <row r="293706" ht="15"/>
    <row r="293707" ht="15"/>
    <row r="293708" ht="15"/>
    <row r="293709" ht="15"/>
    <row r="293710" ht="15"/>
    <row r="293711" ht="15"/>
    <row r="293712" ht="15"/>
    <row r="293713" ht="15"/>
    <row r="293714" ht="15"/>
    <row r="293715" ht="15"/>
    <row r="293716" ht="15"/>
    <row r="293717" ht="15"/>
    <row r="293718" ht="15"/>
    <row r="293719" ht="15"/>
    <row r="293720" ht="15"/>
    <row r="293721" ht="15"/>
    <row r="293722" ht="15"/>
    <row r="293723" ht="15"/>
    <row r="293724" ht="15"/>
    <row r="293725" ht="15"/>
    <row r="293726" ht="15"/>
    <row r="293727" ht="15"/>
    <row r="293728" ht="15"/>
    <row r="293729" ht="15"/>
    <row r="293730" ht="15"/>
    <row r="293731" ht="15"/>
    <row r="293732" ht="15"/>
    <row r="293733" ht="15"/>
    <row r="293734" ht="15"/>
    <row r="293735" ht="15"/>
    <row r="293736" ht="15"/>
    <row r="293737" ht="15"/>
    <row r="293738" ht="15"/>
    <row r="293739" ht="15"/>
    <row r="293740" ht="15"/>
    <row r="293741" ht="15"/>
    <row r="293742" ht="15"/>
    <row r="293743" ht="15"/>
    <row r="293744" ht="15"/>
    <row r="293745" ht="15"/>
    <row r="293746" ht="15"/>
    <row r="293747" ht="15"/>
    <row r="293748" ht="15"/>
    <row r="293749" ht="15"/>
    <row r="293750" ht="15"/>
    <row r="293751" ht="15"/>
    <row r="293752" ht="15"/>
    <row r="293753" ht="15"/>
    <row r="293754" ht="15"/>
    <row r="293755" ht="15"/>
    <row r="293756" ht="15"/>
    <row r="293757" ht="15"/>
    <row r="293758" ht="15"/>
    <row r="293759" ht="15"/>
    <row r="293760" ht="15"/>
    <row r="293761" ht="15"/>
    <row r="293762" ht="15"/>
    <row r="293763" ht="15"/>
    <row r="293764" ht="15"/>
    <row r="293765" ht="15"/>
    <row r="293766" ht="15"/>
    <row r="293767" ht="15"/>
    <row r="293768" ht="15"/>
    <row r="293769" ht="15"/>
    <row r="293770" ht="15"/>
    <row r="293771" ht="15"/>
    <row r="293772" ht="15"/>
    <row r="293773" ht="15"/>
    <row r="293774" ht="15"/>
    <row r="293775" ht="15"/>
    <row r="293776" ht="15"/>
    <row r="293777" ht="15"/>
    <row r="293778" ht="15"/>
    <row r="293779" ht="15"/>
    <row r="293780" ht="15"/>
    <row r="293781" ht="15"/>
    <row r="293782" ht="15"/>
    <row r="293783" ht="15"/>
    <row r="293784" ht="15"/>
    <row r="293785" ht="15"/>
    <row r="293786" ht="15"/>
    <row r="293787" ht="15"/>
    <row r="293788" ht="15"/>
    <row r="293789" ht="15"/>
    <row r="293790" ht="15"/>
    <row r="293791" ht="15"/>
    <row r="293792" ht="15"/>
    <row r="293793" ht="15"/>
    <row r="293794" ht="15"/>
    <row r="293795" ht="15"/>
    <row r="293796" ht="15"/>
    <row r="293797" ht="15"/>
    <row r="293798" ht="15"/>
    <row r="293799" ht="15"/>
    <row r="293800" ht="15"/>
    <row r="293801" ht="15"/>
    <row r="293802" ht="15"/>
    <row r="293803" ht="15"/>
    <row r="293804" ht="15"/>
    <row r="293805" ht="15"/>
    <row r="293806" ht="15"/>
    <row r="293807" ht="15"/>
    <row r="293808" ht="15"/>
    <row r="293809" ht="15"/>
    <row r="293810" ht="15"/>
    <row r="293811" ht="15"/>
    <row r="293812" ht="15"/>
    <row r="293813" ht="15"/>
    <row r="293814" ht="15"/>
    <row r="293815" ht="15"/>
    <row r="293816" ht="15"/>
    <row r="293817" ht="15"/>
    <row r="293818" ht="15"/>
    <row r="293819" ht="15"/>
    <row r="293820" ht="15"/>
    <row r="293821" ht="15"/>
    <row r="293822" ht="15"/>
    <row r="293823" ht="15"/>
    <row r="293824" ht="15"/>
    <row r="293825" ht="15"/>
    <row r="293826" ht="15"/>
    <row r="293827" ht="15"/>
    <row r="293828" ht="15"/>
    <row r="293829" ht="15"/>
    <row r="293830" ht="15"/>
    <row r="293831" ht="15"/>
    <row r="293832" ht="15"/>
    <row r="293833" ht="15"/>
    <row r="293834" ht="15"/>
    <row r="293835" ht="15"/>
    <row r="293836" ht="15"/>
    <row r="293837" ht="15"/>
    <row r="293838" ht="15"/>
    <row r="293839" ht="15"/>
    <row r="293840" ht="15"/>
    <row r="293841" ht="15"/>
    <row r="293842" ht="15"/>
    <row r="293843" ht="15"/>
    <row r="293844" ht="15"/>
    <row r="293845" ht="15"/>
    <row r="293846" ht="15"/>
    <row r="293847" ht="15"/>
    <row r="293848" ht="15"/>
    <row r="293849" ht="15"/>
    <row r="293850" ht="15"/>
    <row r="293851" ht="15"/>
    <row r="293852" ht="15"/>
    <row r="293853" ht="15"/>
    <row r="293854" ht="15"/>
    <row r="293855" ht="15"/>
    <row r="293856" ht="15"/>
    <row r="293857" ht="15"/>
    <row r="293858" ht="15"/>
    <row r="293859" ht="15"/>
    <row r="293860" ht="15"/>
    <row r="293861" ht="15"/>
    <row r="293862" ht="15"/>
    <row r="293863" ht="15"/>
    <row r="293864" ht="15"/>
    <row r="293865" ht="15"/>
    <row r="293866" ht="15"/>
    <row r="293867" ht="15"/>
    <row r="293868" ht="15"/>
    <row r="293869" ht="15"/>
    <row r="293870" ht="15"/>
    <row r="293871" ht="15"/>
    <row r="293872" ht="15"/>
    <row r="293873" ht="15"/>
    <row r="293874" ht="15"/>
    <row r="293875" ht="15"/>
    <row r="293876" ht="15"/>
    <row r="293877" ht="15"/>
    <row r="293878" ht="15"/>
    <row r="293879" ht="15"/>
    <row r="293880" ht="15"/>
    <row r="293881" ht="15"/>
    <row r="293882" ht="15"/>
    <row r="293883" ht="15"/>
    <row r="293884" ht="15"/>
    <row r="293885" ht="15"/>
    <row r="293886" ht="15"/>
    <row r="293887" ht="15"/>
    <row r="293888" ht="15"/>
    <row r="293889" ht="15"/>
    <row r="293890" ht="15"/>
    <row r="293891" ht="15"/>
    <row r="293892" ht="15"/>
    <row r="293893" ht="15"/>
    <row r="293894" ht="15"/>
    <row r="293895" ht="15"/>
    <row r="293896" ht="15"/>
    <row r="293897" ht="15"/>
    <row r="293898" ht="15"/>
    <row r="293899" ht="15"/>
    <row r="293900" ht="15"/>
    <row r="293901" ht="15"/>
    <row r="293902" ht="15"/>
    <row r="293903" ht="15"/>
    <row r="293904" ht="15"/>
    <row r="293905" ht="15"/>
    <row r="293906" ht="15"/>
    <row r="293907" ht="15"/>
    <row r="293908" ht="15"/>
    <row r="293909" ht="15"/>
    <row r="293910" ht="15"/>
    <row r="293911" ht="15"/>
    <row r="293912" ht="15"/>
    <row r="293913" ht="15"/>
    <row r="293914" ht="15"/>
    <row r="293915" ht="15"/>
    <row r="293916" ht="15"/>
    <row r="293917" ht="15"/>
    <row r="293918" ht="15"/>
    <row r="293919" ht="15"/>
    <row r="293920" ht="15"/>
    <row r="293921" ht="15"/>
    <row r="293922" ht="15"/>
    <row r="293923" ht="15"/>
    <row r="293924" ht="15"/>
    <row r="293925" ht="15"/>
    <row r="293926" ht="15"/>
    <row r="293927" ht="15"/>
    <row r="293928" ht="15"/>
    <row r="293929" ht="15"/>
    <row r="293930" ht="15"/>
    <row r="293931" ht="15"/>
    <row r="293932" ht="15"/>
    <row r="293933" ht="15"/>
    <row r="293934" ht="15"/>
    <row r="293935" ht="15"/>
    <row r="293936" ht="15"/>
    <row r="293937" ht="15"/>
    <row r="293938" ht="15"/>
    <row r="293939" ht="15"/>
    <row r="293940" ht="15"/>
    <row r="293941" ht="15"/>
    <row r="293942" ht="15"/>
    <row r="293943" ht="15"/>
    <row r="293944" ht="15"/>
    <row r="293945" ht="15"/>
    <row r="293946" ht="15"/>
    <row r="293947" ht="15"/>
    <row r="293948" ht="15"/>
    <row r="293949" ht="15"/>
    <row r="293950" ht="15"/>
    <row r="293951" ht="15"/>
    <row r="293952" ht="15"/>
    <row r="293953" ht="15"/>
    <row r="293954" ht="15"/>
    <row r="293955" ht="15"/>
    <row r="293956" ht="15"/>
    <row r="293957" ht="15"/>
    <row r="293958" ht="15"/>
    <row r="293959" ht="15"/>
    <row r="293960" ht="15"/>
    <row r="293961" ht="15"/>
    <row r="293962" ht="15"/>
    <row r="293963" ht="15"/>
    <row r="293964" ht="15"/>
    <row r="293965" ht="15"/>
    <row r="293966" ht="15"/>
    <row r="293967" ht="15"/>
    <row r="293968" ht="15"/>
    <row r="293969" ht="15"/>
    <row r="293970" ht="15"/>
    <row r="293971" ht="15"/>
    <row r="293972" ht="15"/>
    <row r="293973" ht="15"/>
    <row r="293974" ht="15"/>
    <row r="293975" ht="15"/>
    <row r="293976" ht="15"/>
    <row r="293977" ht="15"/>
    <row r="293978" ht="15"/>
    <row r="293979" ht="15"/>
    <row r="293980" ht="15"/>
    <row r="293981" ht="15"/>
    <row r="293982" ht="15"/>
    <row r="293983" ht="15"/>
    <row r="293984" ht="15"/>
    <row r="293985" ht="15"/>
    <row r="293986" ht="15"/>
    <row r="293987" ht="15"/>
    <row r="293988" ht="15"/>
    <row r="293989" ht="15"/>
    <row r="293990" ht="15"/>
    <row r="293991" ht="15"/>
    <row r="293992" ht="15"/>
    <row r="293993" ht="15"/>
    <row r="293994" ht="15"/>
    <row r="293995" ht="15"/>
    <row r="293996" ht="15"/>
    <row r="293997" ht="15"/>
    <row r="293998" ht="15"/>
    <row r="293999" ht="15"/>
    <row r="294000" ht="15"/>
    <row r="294001" ht="15"/>
    <row r="294002" ht="15"/>
    <row r="294003" ht="15"/>
    <row r="294004" ht="15"/>
    <row r="294005" ht="15"/>
    <row r="294006" ht="15"/>
    <row r="294007" ht="15"/>
    <row r="294008" ht="15"/>
    <row r="294009" ht="15"/>
    <row r="294010" ht="15"/>
    <row r="294011" ht="15"/>
    <row r="294012" ht="15"/>
    <row r="294013" ht="15"/>
    <row r="294014" ht="15"/>
    <row r="294015" ht="15"/>
    <row r="294016" ht="15"/>
    <row r="294017" ht="15"/>
    <row r="294018" ht="15"/>
    <row r="294019" ht="15"/>
    <row r="294020" ht="15"/>
    <row r="294021" ht="15"/>
    <row r="294022" ht="15"/>
    <row r="294023" ht="15"/>
    <row r="294024" ht="15"/>
    <row r="294025" ht="15"/>
    <row r="294026" ht="15"/>
    <row r="294027" ht="15"/>
    <row r="294028" ht="15"/>
    <row r="294029" ht="15"/>
    <row r="294030" ht="15"/>
    <row r="294031" ht="15"/>
    <row r="294032" ht="15"/>
    <row r="294033" ht="15"/>
    <row r="294034" ht="15"/>
    <row r="294035" ht="15"/>
    <row r="294036" ht="15"/>
    <row r="294037" ht="15"/>
    <row r="294038" ht="15"/>
    <row r="294039" ht="15"/>
    <row r="294040" ht="15"/>
    <row r="294041" ht="15"/>
    <row r="294042" ht="15"/>
    <row r="294043" ht="15"/>
    <row r="294044" ht="15"/>
    <row r="294045" ht="15"/>
    <row r="294046" ht="15"/>
    <row r="294047" ht="15"/>
    <row r="294048" ht="15"/>
    <row r="294049" ht="15"/>
    <row r="294050" ht="15"/>
    <row r="294051" ht="15"/>
    <row r="294052" ht="15"/>
    <row r="294053" ht="15"/>
    <row r="294054" ht="15"/>
    <row r="294055" ht="15"/>
    <row r="294056" ht="15"/>
    <row r="294057" ht="15"/>
    <row r="294058" ht="15"/>
    <row r="294059" ht="15"/>
    <row r="294060" ht="15"/>
    <row r="294061" ht="15"/>
    <row r="294062" ht="15"/>
    <row r="294063" ht="15"/>
    <row r="294064" ht="15"/>
    <row r="294065" ht="15"/>
    <row r="294066" ht="15"/>
    <row r="294067" ht="15"/>
    <row r="294068" ht="15"/>
    <row r="294069" ht="15"/>
    <row r="294070" ht="15"/>
    <row r="294071" ht="15"/>
    <row r="294072" ht="15"/>
    <row r="294073" ht="15"/>
    <row r="294074" ht="15"/>
    <row r="294075" ht="15"/>
    <row r="294076" ht="15"/>
    <row r="294077" ht="15"/>
    <row r="294078" ht="15"/>
    <row r="294079" ht="15"/>
    <row r="294080" ht="15"/>
    <row r="294081" ht="15"/>
    <row r="294082" ht="15"/>
    <row r="294083" ht="15"/>
    <row r="294084" ht="15"/>
    <row r="294085" ht="15"/>
    <row r="294086" ht="15"/>
    <row r="294087" ht="15"/>
    <row r="294088" ht="15"/>
    <row r="294089" ht="15"/>
    <row r="294090" ht="15"/>
    <row r="294091" ht="15"/>
    <row r="294092" ht="15"/>
    <row r="294093" ht="15"/>
    <row r="294094" ht="15"/>
    <row r="294095" ht="15"/>
    <row r="294096" ht="15"/>
    <row r="294097" ht="15"/>
    <row r="294098" ht="15"/>
    <row r="294099" ht="15"/>
    <row r="294100" ht="15"/>
    <row r="294101" ht="15"/>
    <row r="294102" ht="15"/>
    <row r="294103" ht="15"/>
    <row r="294104" ht="15"/>
    <row r="294105" ht="15"/>
    <row r="294106" ht="15"/>
    <row r="294107" ht="15"/>
    <row r="294108" ht="15"/>
    <row r="294109" ht="15"/>
    <row r="294110" ht="15"/>
    <row r="294111" ht="15"/>
    <row r="294112" ht="15"/>
    <row r="294113" ht="15"/>
    <row r="294114" ht="15"/>
    <row r="294115" ht="15"/>
    <row r="294116" ht="15"/>
    <row r="294117" ht="15"/>
    <row r="294118" ht="15"/>
    <row r="294119" ht="15"/>
    <row r="294120" ht="15"/>
    <row r="294121" ht="15"/>
    <row r="294122" ht="15"/>
    <row r="294123" ht="15"/>
    <row r="294124" ht="15"/>
    <row r="294125" ht="15"/>
    <row r="294126" ht="15"/>
    <row r="294127" ht="15"/>
    <row r="294128" ht="15"/>
    <row r="294129" ht="15"/>
    <row r="294130" ht="15"/>
    <row r="294131" ht="15"/>
    <row r="294132" ht="15"/>
    <row r="294133" ht="15"/>
    <row r="294134" ht="15"/>
    <row r="294135" ht="15"/>
    <row r="294136" ht="15"/>
    <row r="294137" ht="15"/>
    <row r="294138" ht="15"/>
    <row r="294139" ht="15"/>
    <row r="294140" ht="15"/>
    <row r="294141" ht="15"/>
    <row r="294142" ht="15"/>
    <row r="294143" ht="15"/>
    <row r="294144" ht="15"/>
    <row r="294145" ht="15"/>
    <row r="294146" ht="15"/>
    <row r="294147" ht="15"/>
    <row r="294148" ht="15"/>
    <row r="294149" ht="15"/>
    <row r="294150" ht="15"/>
    <row r="294151" ht="15"/>
    <row r="294152" ht="15"/>
    <row r="294153" ht="15"/>
    <row r="294154" ht="15"/>
    <row r="294155" ht="15"/>
    <row r="294156" ht="15"/>
    <row r="294157" ht="15"/>
    <row r="294158" ht="15"/>
    <row r="294159" ht="15"/>
    <row r="294160" ht="15"/>
    <row r="294161" ht="15"/>
    <row r="294162" ht="15"/>
    <row r="294163" ht="15"/>
    <row r="294164" ht="15"/>
    <row r="294165" ht="15"/>
    <row r="294166" ht="15"/>
    <row r="294167" ht="15"/>
    <row r="294168" ht="15"/>
    <row r="294169" ht="15"/>
    <row r="294170" ht="15"/>
    <row r="294171" ht="15"/>
    <row r="294172" ht="15"/>
    <row r="294173" ht="15"/>
    <row r="294174" ht="15"/>
    <row r="294175" ht="15"/>
    <row r="294176" ht="15"/>
    <row r="294177" ht="15"/>
    <row r="294178" ht="15"/>
    <row r="294179" ht="15"/>
    <row r="294180" ht="15"/>
    <row r="294181" ht="15"/>
    <row r="294182" ht="15"/>
    <row r="294183" ht="15"/>
    <row r="294184" ht="15"/>
    <row r="294185" ht="15"/>
    <row r="294186" ht="15"/>
    <row r="294187" ht="15"/>
    <row r="294188" ht="15"/>
    <row r="294189" ht="15"/>
    <row r="294190" ht="15"/>
    <row r="294191" ht="15"/>
    <row r="294192" ht="15"/>
    <row r="294193" ht="15"/>
    <row r="294194" ht="15"/>
    <row r="294195" ht="15"/>
    <row r="294196" ht="15"/>
    <row r="294197" ht="15"/>
    <row r="294198" ht="15"/>
    <row r="294199" ht="15"/>
    <row r="294200" ht="15"/>
    <row r="294201" ht="15"/>
    <row r="294202" ht="15"/>
    <row r="294203" ht="15"/>
    <row r="294204" ht="15"/>
    <row r="294205" ht="15"/>
    <row r="294206" ht="15"/>
    <row r="294207" ht="15"/>
    <row r="294208" ht="15"/>
    <row r="294209" ht="15"/>
    <row r="294210" ht="15"/>
    <row r="294211" ht="15"/>
    <row r="294212" ht="15"/>
    <row r="294213" ht="15"/>
    <row r="294214" ht="15"/>
    <row r="294215" ht="15"/>
    <row r="294216" ht="15"/>
    <row r="294217" ht="15"/>
    <row r="294218" ht="15"/>
    <row r="294219" ht="15"/>
    <row r="294220" ht="15"/>
    <row r="294221" ht="15"/>
    <row r="294222" ht="15"/>
    <row r="294223" ht="15"/>
    <row r="294224" ht="15"/>
    <row r="294225" ht="15"/>
    <row r="294226" ht="15"/>
    <row r="294227" ht="15"/>
    <row r="294228" ht="15"/>
    <row r="294229" ht="15"/>
    <row r="294230" ht="15"/>
    <row r="294231" ht="15"/>
    <row r="294232" ht="15"/>
    <row r="294233" ht="15"/>
    <row r="294234" ht="15"/>
    <row r="294235" ht="15"/>
    <row r="294236" ht="15"/>
    <row r="294237" ht="15"/>
    <row r="294238" ht="15"/>
    <row r="294239" ht="15"/>
    <row r="294240" ht="15"/>
    <row r="294241" ht="15"/>
    <row r="294242" ht="15"/>
    <row r="294243" ht="15"/>
    <row r="294244" ht="15"/>
    <row r="294245" ht="15"/>
    <row r="294246" ht="15"/>
    <row r="294247" ht="15"/>
    <row r="294248" ht="15"/>
    <row r="294249" ht="15"/>
    <row r="294250" ht="15"/>
    <row r="294251" ht="15"/>
    <row r="294252" ht="15"/>
    <row r="294253" ht="15"/>
    <row r="294254" ht="15"/>
    <row r="294255" ht="15"/>
    <row r="294256" ht="15"/>
    <row r="294257" ht="15"/>
    <row r="294258" ht="15"/>
    <row r="294259" ht="15"/>
    <row r="294260" ht="15"/>
    <row r="294261" ht="15"/>
    <row r="294262" ht="15"/>
    <row r="294263" ht="15"/>
    <row r="294264" ht="15"/>
    <row r="294265" ht="15"/>
    <row r="294266" ht="15"/>
    <row r="294267" ht="15"/>
    <row r="294268" ht="15"/>
    <row r="294269" ht="15"/>
    <row r="294270" ht="15"/>
    <row r="294271" ht="15"/>
    <row r="294272" ht="15"/>
    <row r="294273" ht="15"/>
    <row r="294274" ht="15"/>
    <row r="294275" ht="15"/>
    <row r="294276" ht="15"/>
    <row r="294277" ht="15"/>
    <row r="294278" ht="15"/>
    <row r="294279" ht="15"/>
    <row r="294280" ht="15"/>
    <row r="294281" ht="15"/>
    <row r="294282" ht="15"/>
    <row r="294283" ht="15"/>
    <row r="294284" ht="15"/>
    <row r="294285" ht="15"/>
    <row r="294286" ht="15"/>
    <row r="294287" ht="15"/>
    <row r="294288" ht="15"/>
    <row r="294289" ht="15"/>
    <row r="294290" ht="15"/>
    <row r="294291" ht="15"/>
    <row r="294292" ht="15"/>
    <row r="294293" ht="15"/>
    <row r="294294" ht="15"/>
    <row r="294295" ht="15"/>
    <row r="294296" ht="15"/>
    <row r="294297" ht="15"/>
    <row r="294298" ht="15"/>
    <row r="294299" ht="15"/>
    <row r="294300" ht="15"/>
    <row r="294301" ht="15"/>
    <row r="294302" ht="15"/>
    <row r="294303" ht="15"/>
    <row r="294304" ht="15"/>
    <row r="294305" ht="15"/>
    <row r="294306" ht="15"/>
    <row r="294307" ht="15"/>
    <row r="294308" ht="15"/>
    <row r="294309" ht="15"/>
    <row r="294310" ht="15"/>
    <row r="294311" ht="15"/>
    <row r="294312" ht="15"/>
    <row r="294313" ht="15"/>
    <row r="294314" ht="15"/>
    <row r="294315" ht="15"/>
    <row r="294316" ht="15"/>
    <row r="294317" ht="15"/>
    <row r="294318" ht="15"/>
    <row r="294319" ht="15"/>
    <row r="294320" ht="15"/>
    <row r="294321" ht="15"/>
    <row r="294322" ht="15"/>
    <row r="294323" ht="15"/>
    <row r="294324" ht="15"/>
    <row r="294325" ht="15"/>
    <row r="294326" ht="15"/>
    <row r="294327" ht="15"/>
    <row r="294328" ht="15"/>
    <row r="294329" ht="15"/>
    <row r="294330" ht="15"/>
    <row r="294331" ht="15"/>
    <row r="294332" ht="15"/>
    <row r="294333" ht="15"/>
    <row r="294334" ht="15"/>
    <row r="294335" ht="15"/>
    <row r="294336" ht="15"/>
    <row r="294337" ht="15"/>
    <row r="294338" ht="15"/>
    <row r="294339" ht="15"/>
    <row r="294340" ht="15"/>
    <row r="294341" ht="15"/>
    <row r="294342" ht="15"/>
    <row r="294343" ht="15"/>
    <row r="294344" ht="15"/>
    <row r="294345" ht="15"/>
    <row r="294346" ht="15"/>
    <row r="294347" ht="15"/>
    <row r="294348" ht="15"/>
    <row r="294349" ht="15"/>
    <row r="294350" ht="15"/>
    <row r="294351" ht="15"/>
    <row r="294352" ht="15"/>
    <row r="294353" ht="15"/>
    <row r="294354" ht="15"/>
    <row r="294355" ht="15"/>
    <row r="294356" ht="15"/>
    <row r="294357" ht="15"/>
    <row r="294358" ht="15"/>
    <row r="294359" ht="15"/>
    <row r="294360" ht="15"/>
    <row r="294361" ht="15"/>
    <row r="294362" ht="15"/>
    <row r="294363" ht="15"/>
    <row r="294364" ht="15"/>
    <row r="294365" ht="15"/>
    <row r="294366" ht="15"/>
    <row r="294367" ht="15"/>
    <row r="294368" ht="15"/>
    <row r="294369" ht="15"/>
    <row r="294370" ht="15"/>
    <row r="294371" ht="15"/>
    <row r="294372" ht="15"/>
    <row r="294373" ht="15"/>
    <row r="294374" ht="15"/>
    <row r="294375" ht="15"/>
    <row r="294376" ht="15"/>
    <row r="294377" ht="15"/>
    <row r="294378" ht="15"/>
    <row r="294379" ht="15"/>
    <row r="294380" ht="15"/>
    <row r="294381" ht="15"/>
    <row r="294382" ht="15"/>
    <row r="294383" ht="15"/>
    <row r="294384" ht="15"/>
    <row r="294385" ht="15"/>
    <row r="294386" ht="15"/>
    <row r="294387" ht="15"/>
    <row r="294388" ht="15"/>
    <row r="294389" ht="15"/>
    <row r="294390" ht="15"/>
    <row r="294391" ht="15"/>
    <row r="294392" ht="15"/>
    <row r="294393" ht="15"/>
    <row r="294394" ht="15"/>
    <row r="294395" ht="15"/>
    <row r="294396" ht="15"/>
    <row r="294397" ht="15"/>
    <row r="294398" ht="15"/>
    <row r="294399" ht="15"/>
    <row r="294400" ht="15"/>
    <row r="294401" ht="15"/>
    <row r="294402" ht="15"/>
    <row r="294403" ht="15"/>
    <row r="294404" ht="15"/>
    <row r="294405" ht="15"/>
    <row r="294406" ht="15"/>
    <row r="294407" ht="15"/>
    <row r="294408" ht="15"/>
    <row r="294409" ht="15"/>
    <row r="294410" ht="15"/>
    <row r="294411" ht="15"/>
    <row r="294412" ht="15"/>
    <row r="294413" ht="15"/>
    <row r="294414" ht="15"/>
    <row r="294415" ht="15"/>
    <row r="294416" ht="15"/>
    <row r="294417" ht="15"/>
    <row r="294418" ht="15"/>
    <row r="294419" ht="15"/>
    <row r="294420" ht="15"/>
    <row r="294421" ht="15"/>
    <row r="294422" ht="15"/>
    <row r="294423" ht="15"/>
    <row r="294424" ht="15"/>
    <row r="294425" ht="15"/>
    <row r="294426" ht="15"/>
    <row r="294427" ht="15"/>
    <row r="294428" ht="15"/>
    <row r="294429" ht="15"/>
    <row r="294430" ht="15"/>
    <row r="294431" ht="15"/>
    <row r="294432" ht="15"/>
    <row r="294433" ht="15"/>
    <row r="294434" ht="15"/>
    <row r="294435" ht="15"/>
    <row r="294436" ht="15"/>
    <row r="294437" ht="15"/>
    <row r="294438" ht="15"/>
    <row r="294439" ht="15"/>
    <row r="294440" ht="15"/>
    <row r="294441" ht="15"/>
    <row r="294442" ht="15"/>
    <row r="294443" ht="15"/>
    <row r="294444" ht="15"/>
    <row r="294445" ht="15"/>
    <row r="294446" ht="15"/>
    <row r="294447" ht="15"/>
    <row r="294448" ht="15"/>
    <row r="294449" ht="15"/>
    <row r="294450" ht="15"/>
    <row r="294451" ht="15"/>
    <row r="294452" ht="15"/>
    <row r="294453" ht="15"/>
    <row r="294454" ht="15"/>
    <row r="294455" ht="15"/>
    <row r="294456" ht="15"/>
    <row r="294457" ht="15"/>
    <row r="294458" ht="15"/>
    <row r="294459" ht="15"/>
    <row r="294460" ht="15"/>
    <row r="294461" ht="15"/>
    <row r="294462" ht="15"/>
    <row r="294463" ht="15"/>
    <row r="294464" ht="15"/>
    <row r="294465" ht="15"/>
    <row r="294466" ht="15"/>
    <row r="294467" ht="15"/>
    <row r="294468" ht="15"/>
    <row r="294469" ht="15"/>
    <row r="294470" ht="15"/>
    <row r="294471" ht="15"/>
    <row r="294472" ht="15"/>
    <row r="294473" ht="15"/>
    <row r="294474" ht="15"/>
    <row r="294475" ht="15"/>
    <row r="294476" ht="15"/>
    <row r="294477" ht="15"/>
    <row r="294478" ht="15"/>
    <row r="294479" ht="15"/>
    <row r="294480" ht="15"/>
    <row r="294481" ht="15"/>
    <row r="294482" ht="15"/>
    <row r="294483" ht="15"/>
    <row r="294484" ht="15"/>
    <row r="294485" ht="15"/>
    <row r="294486" ht="15"/>
    <row r="294487" ht="15"/>
    <row r="294488" ht="15"/>
    <row r="294489" ht="15"/>
    <row r="294490" ht="15"/>
    <row r="294491" ht="15"/>
    <row r="294492" ht="15"/>
    <row r="294493" ht="15"/>
    <row r="294494" ht="15"/>
    <row r="294495" ht="15"/>
    <row r="294496" ht="15"/>
    <row r="294497" ht="15"/>
    <row r="294498" ht="15"/>
    <row r="294499" ht="15"/>
    <row r="294500" ht="15"/>
    <row r="294501" ht="15"/>
    <row r="294502" ht="15"/>
    <row r="294503" ht="15"/>
    <row r="294504" ht="15"/>
    <row r="294505" ht="15"/>
    <row r="294506" ht="15"/>
    <row r="294507" ht="15"/>
    <row r="294508" ht="15"/>
    <row r="294509" ht="15"/>
    <row r="294510" ht="15"/>
    <row r="294511" ht="15"/>
    <row r="294512" ht="15"/>
    <row r="294513" ht="15"/>
    <row r="294514" ht="15"/>
    <row r="294515" ht="15"/>
    <row r="294516" ht="15"/>
    <row r="294517" ht="15"/>
    <row r="294518" ht="15"/>
    <row r="294519" ht="15"/>
    <row r="294520" ht="15"/>
    <row r="294521" ht="15"/>
    <row r="294522" ht="15"/>
    <row r="294523" ht="15"/>
    <row r="294524" ht="15"/>
    <row r="294525" ht="15"/>
    <row r="294526" ht="15"/>
    <row r="294527" ht="15"/>
    <row r="294528" ht="15"/>
    <row r="294529" ht="15"/>
    <row r="294530" ht="15"/>
    <row r="294531" ht="15"/>
    <row r="294532" ht="15"/>
    <row r="294533" ht="15"/>
    <row r="294534" ht="15"/>
    <row r="294535" ht="15"/>
    <row r="294536" ht="15"/>
    <row r="294537" ht="15"/>
    <row r="294538" ht="15"/>
    <row r="294539" ht="15"/>
    <row r="294540" ht="15"/>
    <row r="294541" ht="15"/>
    <row r="294542" ht="15"/>
    <row r="294543" ht="15"/>
    <row r="294544" ht="15"/>
    <row r="294545" ht="15"/>
    <row r="294546" ht="15"/>
    <row r="294547" ht="15"/>
    <row r="294548" ht="15"/>
    <row r="294549" ht="15"/>
    <row r="294550" ht="15"/>
    <row r="294551" ht="15"/>
    <row r="294552" ht="15"/>
    <row r="294553" ht="15"/>
    <row r="294554" ht="15"/>
    <row r="294555" ht="15"/>
    <row r="294556" ht="15"/>
    <row r="294557" ht="15"/>
    <row r="294558" ht="15"/>
    <row r="294559" ht="15"/>
    <row r="294560" ht="15"/>
    <row r="294561" ht="15"/>
    <row r="294562" ht="15"/>
    <row r="294563" ht="15"/>
    <row r="294564" ht="15"/>
    <row r="294565" ht="15"/>
    <row r="294566" ht="15"/>
    <row r="294567" ht="15"/>
    <row r="294568" ht="15"/>
    <row r="294569" ht="15"/>
    <row r="294570" ht="15"/>
    <row r="294571" ht="15"/>
    <row r="294572" ht="15"/>
    <row r="294573" ht="15"/>
    <row r="294574" ht="15"/>
    <row r="294575" ht="15"/>
    <row r="294576" ht="15"/>
    <row r="294577" ht="15"/>
    <row r="294578" ht="15"/>
    <row r="294579" ht="15"/>
    <row r="294580" ht="15"/>
    <row r="294581" ht="15"/>
    <row r="294582" ht="15"/>
    <row r="294583" ht="15"/>
    <row r="294584" ht="15"/>
    <row r="294585" ht="15"/>
    <row r="294586" ht="15"/>
    <row r="294587" ht="15"/>
    <row r="294588" ht="15"/>
    <row r="294589" ht="15"/>
    <row r="294590" ht="15"/>
    <row r="294591" ht="15"/>
    <row r="294592" ht="15"/>
    <row r="294593" ht="15"/>
    <row r="294594" ht="15"/>
    <row r="294595" ht="15"/>
    <row r="294596" ht="15"/>
    <row r="294597" ht="15"/>
    <row r="294598" ht="15"/>
    <row r="294599" ht="15"/>
    <row r="294600" ht="15"/>
    <row r="294601" ht="15"/>
    <row r="294602" ht="15"/>
    <row r="294603" ht="15"/>
    <row r="294604" ht="15"/>
    <row r="294605" ht="15"/>
    <row r="294606" ht="15"/>
    <row r="294607" ht="15"/>
    <row r="294608" ht="15"/>
    <row r="294609" ht="15"/>
    <row r="294610" ht="15"/>
    <row r="294611" ht="15"/>
    <row r="294612" ht="15"/>
    <row r="294613" ht="15"/>
    <row r="294614" ht="15"/>
    <row r="294615" ht="15"/>
    <row r="294616" ht="15"/>
    <row r="294617" ht="15"/>
    <row r="294618" ht="15"/>
    <row r="294619" ht="15"/>
    <row r="294620" ht="15"/>
    <row r="294621" ht="15"/>
    <row r="294622" ht="15"/>
    <row r="294623" ht="15"/>
    <row r="294624" ht="15"/>
    <row r="294625" ht="15"/>
    <row r="294626" ht="15"/>
    <row r="294627" ht="15"/>
    <row r="294628" ht="15"/>
    <row r="294629" ht="15"/>
    <row r="294630" ht="15"/>
    <row r="294631" ht="15"/>
    <row r="294632" ht="15"/>
    <row r="294633" ht="15"/>
    <row r="294634" ht="15"/>
    <row r="294635" ht="15"/>
    <row r="294636" ht="15"/>
    <row r="294637" ht="15"/>
    <row r="294638" ht="15"/>
    <row r="294639" ht="15"/>
    <row r="294640" ht="15"/>
    <row r="294641" ht="15"/>
    <row r="294642" ht="15"/>
    <row r="294643" ht="15"/>
    <row r="294644" ht="15"/>
    <row r="294645" ht="15"/>
    <row r="294646" ht="15"/>
    <row r="294647" ht="15"/>
    <row r="294648" ht="15"/>
    <row r="294649" ht="15"/>
    <row r="294650" ht="15"/>
    <row r="294651" ht="15"/>
    <row r="294652" ht="15"/>
    <row r="294653" ht="15"/>
    <row r="294654" ht="15"/>
    <row r="294655" ht="15"/>
    <row r="294656" ht="15"/>
    <row r="294657" ht="15"/>
    <row r="294658" ht="15"/>
    <row r="294659" ht="15"/>
    <row r="294660" ht="15"/>
    <row r="294661" ht="15"/>
    <row r="294662" ht="15"/>
    <row r="294663" ht="15"/>
    <row r="294664" ht="15"/>
    <row r="294665" ht="15"/>
    <row r="294666" ht="15"/>
    <row r="294667" ht="15"/>
    <row r="294668" ht="15"/>
    <row r="294669" ht="15"/>
    <row r="294670" ht="15"/>
    <row r="294671" ht="15"/>
    <row r="294672" ht="15"/>
    <row r="294673" ht="15"/>
    <row r="294674" ht="15"/>
    <row r="294675" ht="15"/>
    <row r="294676" ht="15"/>
    <row r="294677" ht="15"/>
    <row r="294678" ht="15"/>
    <row r="294679" ht="15"/>
    <row r="294680" ht="15"/>
    <row r="294681" ht="15"/>
    <row r="294682" ht="15"/>
    <row r="294683" ht="15"/>
    <row r="294684" ht="15"/>
    <row r="294685" ht="15"/>
    <row r="294686" ht="15"/>
    <row r="294687" ht="15"/>
    <row r="294688" ht="15"/>
    <row r="294689" ht="15"/>
    <row r="294690" ht="15"/>
    <row r="294691" ht="15"/>
    <row r="294692" ht="15"/>
    <row r="294693" ht="15"/>
    <row r="294694" ht="15"/>
    <row r="294695" ht="15"/>
    <row r="294696" ht="15"/>
    <row r="294697" ht="15"/>
    <row r="294698" ht="15"/>
    <row r="294699" ht="15"/>
    <row r="294700" ht="15"/>
    <row r="294701" ht="15"/>
    <row r="294702" ht="15"/>
    <row r="294703" ht="15"/>
    <row r="294704" ht="15"/>
    <row r="294705" ht="15"/>
    <row r="294706" ht="15"/>
    <row r="294707" ht="15"/>
    <row r="294708" ht="15"/>
    <row r="294709" ht="15"/>
    <row r="294710" ht="15"/>
    <row r="294711" ht="15"/>
    <row r="294712" ht="15"/>
    <row r="294713" ht="15"/>
    <row r="294714" ht="15"/>
    <row r="294715" ht="15"/>
    <row r="294716" ht="15"/>
    <row r="294717" ht="15"/>
    <row r="294718" ht="15"/>
    <row r="294719" ht="15"/>
    <row r="294720" ht="15"/>
    <row r="294721" ht="15"/>
    <row r="294722" ht="15"/>
    <row r="294723" ht="15"/>
    <row r="294724" ht="15"/>
    <row r="294725" ht="15"/>
    <row r="294726" ht="15"/>
    <row r="294727" ht="15"/>
    <row r="294728" ht="15"/>
    <row r="294729" ht="15"/>
    <row r="294730" ht="15"/>
    <row r="294731" ht="15"/>
    <row r="294732" ht="15"/>
    <row r="294733" ht="15"/>
    <row r="294734" ht="15"/>
    <row r="294735" ht="15"/>
    <row r="294736" ht="15"/>
    <row r="294737" ht="15"/>
    <row r="294738" ht="15"/>
    <row r="294739" ht="15"/>
    <row r="294740" ht="15"/>
    <row r="294741" ht="15"/>
    <row r="294742" ht="15"/>
    <row r="294743" ht="15"/>
    <row r="294744" ht="15"/>
    <row r="294745" ht="15"/>
    <row r="294746" ht="15"/>
    <row r="294747" ht="15"/>
    <row r="294748" ht="15"/>
    <row r="294749" ht="15"/>
    <row r="294750" ht="15"/>
    <row r="294751" ht="15"/>
    <row r="294752" ht="15"/>
    <row r="294753" ht="15"/>
    <row r="294754" ht="15"/>
    <row r="294755" ht="15"/>
    <row r="294756" ht="15"/>
    <row r="294757" ht="15"/>
    <row r="294758" ht="15"/>
    <row r="294759" ht="15"/>
    <row r="294760" ht="15"/>
    <row r="294761" ht="15"/>
    <row r="294762" ht="15"/>
    <row r="294763" ht="15"/>
    <row r="294764" ht="15"/>
    <row r="294765" ht="15"/>
    <row r="294766" ht="15"/>
    <row r="294767" ht="15"/>
    <row r="294768" ht="15"/>
    <row r="294769" ht="15"/>
    <row r="294770" ht="15"/>
    <row r="294771" ht="15"/>
    <row r="294772" ht="15"/>
    <row r="294773" ht="15"/>
    <row r="294774" ht="15"/>
    <row r="294775" ht="15"/>
    <row r="294776" ht="15"/>
    <row r="294777" ht="15"/>
    <row r="294778" ht="15"/>
    <row r="294779" ht="15"/>
    <row r="294780" ht="15"/>
    <row r="294781" ht="15"/>
    <row r="294782" ht="15"/>
    <row r="294783" ht="15"/>
    <row r="294784" ht="15"/>
    <row r="294785" ht="15"/>
    <row r="294786" ht="15"/>
    <row r="294787" ht="15"/>
    <row r="294788" ht="15"/>
    <row r="294789" ht="15"/>
    <row r="294790" ht="15"/>
    <row r="294791" ht="15"/>
    <row r="294792" ht="15"/>
    <row r="294793" ht="15"/>
    <row r="294794" ht="15"/>
    <row r="294795" ht="15"/>
    <row r="294796" ht="15"/>
    <row r="294797" ht="15"/>
    <row r="294798" ht="15"/>
    <row r="294799" ht="15"/>
    <row r="294800" ht="15"/>
    <row r="294801" ht="15"/>
    <row r="294802" ht="15"/>
    <row r="294803" ht="15"/>
    <row r="294804" ht="15"/>
    <row r="294805" ht="15"/>
    <row r="294806" ht="15"/>
    <row r="294807" ht="15"/>
    <row r="294808" ht="15"/>
    <row r="294809" ht="15"/>
    <row r="294810" ht="15"/>
    <row r="294811" ht="15"/>
    <row r="294812" ht="15"/>
    <row r="294813" ht="15"/>
    <row r="294814" ht="15"/>
    <row r="294815" ht="15"/>
    <row r="294816" ht="15"/>
    <row r="294817" ht="15"/>
    <row r="294818" ht="15"/>
    <row r="294819" ht="15"/>
    <row r="294820" ht="15"/>
    <row r="294821" ht="15"/>
    <row r="294822" ht="15"/>
    <row r="294823" ht="15"/>
    <row r="294824" ht="15"/>
    <row r="294825" ht="15"/>
    <row r="294826" ht="15"/>
    <row r="294827" ht="15"/>
    <row r="294828" ht="15"/>
    <row r="294829" ht="15"/>
    <row r="294830" ht="15"/>
    <row r="294831" ht="15"/>
    <row r="294832" ht="15"/>
    <row r="294833" ht="15"/>
    <row r="294834" ht="15"/>
    <row r="294835" ht="15"/>
    <row r="294836" ht="15"/>
    <row r="294837" ht="15"/>
    <row r="294838" ht="15"/>
    <row r="294839" ht="15"/>
    <row r="294840" ht="15"/>
    <row r="294841" ht="15"/>
    <row r="294842" ht="15"/>
    <row r="294843" ht="15"/>
    <row r="294844" ht="15"/>
    <row r="294845" ht="15"/>
    <row r="294846" ht="15"/>
    <row r="294847" ht="15"/>
    <row r="294848" ht="15"/>
    <row r="294849" ht="15"/>
    <row r="294850" ht="15"/>
    <row r="294851" ht="15"/>
    <row r="294852" ht="15"/>
    <row r="294853" ht="15"/>
    <row r="294854" ht="15"/>
    <row r="294855" ht="15"/>
    <row r="294856" ht="15"/>
    <row r="294857" ht="15"/>
    <row r="294858" ht="15"/>
    <row r="294859" ht="15"/>
    <row r="294860" ht="15"/>
    <row r="294861" ht="15"/>
    <row r="294862" ht="15"/>
    <row r="294863" ht="15"/>
    <row r="294864" ht="15"/>
    <row r="294865" ht="15"/>
    <row r="294866" ht="15"/>
    <row r="294867" ht="15"/>
    <row r="294868" ht="15"/>
    <row r="294869" ht="15"/>
    <row r="294870" ht="15"/>
    <row r="294871" ht="15"/>
    <row r="294872" ht="15"/>
    <row r="294873" ht="15"/>
    <row r="294874" ht="15"/>
    <row r="294875" ht="15"/>
    <row r="294876" ht="15"/>
    <row r="294877" ht="15"/>
    <row r="294878" ht="15"/>
    <row r="294879" ht="15"/>
    <row r="294880" ht="15"/>
    <row r="294881" ht="15"/>
    <row r="294882" ht="15"/>
    <row r="294883" ht="15"/>
    <row r="294884" ht="15"/>
    <row r="294885" ht="15"/>
    <row r="294886" ht="15"/>
    <row r="294887" ht="15"/>
    <row r="294888" ht="15"/>
    <row r="294889" ht="15"/>
    <row r="294890" ht="15"/>
    <row r="294891" ht="15"/>
    <row r="294892" ht="15"/>
    <row r="294893" ht="15"/>
    <row r="294894" ht="15"/>
    <row r="294895" ht="15"/>
    <row r="294896" ht="15"/>
    <row r="294897" ht="15"/>
    <row r="294898" ht="15"/>
    <row r="294899" ht="15"/>
    <row r="294900" ht="15"/>
    <row r="294901" ht="15"/>
    <row r="294902" ht="15"/>
    <row r="294903" ht="15"/>
    <row r="294904" ht="15"/>
    <row r="294905" ht="15"/>
    <row r="294906" ht="15"/>
    <row r="294907" ht="15"/>
    <row r="294908" ht="15"/>
    <row r="294909" ht="15"/>
    <row r="294910" ht="15"/>
    <row r="294911" ht="15"/>
    <row r="294912" ht="15"/>
    <row r="294913" ht="15"/>
    <row r="294914" ht="15"/>
    <row r="294915" ht="15"/>
    <row r="294916" ht="15"/>
    <row r="294917" ht="15"/>
    <row r="294918" ht="15"/>
    <row r="294919" ht="15"/>
    <row r="294920" ht="15"/>
    <row r="294921" ht="15"/>
    <row r="294922" ht="15"/>
    <row r="294923" ht="15"/>
    <row r="294924" ht="15"/>
    <row r="294925" ht="15"/>
    <row r="294926" ht="15"/>
    <row r="294927" ht="15"/>
    <row r="294928" ht="15"/>
    <row r="294929" ht="15"/>
    <row r="294930" ht="15"/>
    <row r="294931" ht="15"/>
    <row r="294932" ht="15"/>
    <row r="294933" ht="15"/>
    <row r="294934" ht="15"/>
    <row r="294935" ht="15"/>
    <row r="294936" ht="15"/>
    <row r="294937" ht="15"/>
    <row r="294938" ht="15"/>
    <row r="294939" ht="15"/>
    <row r="294940" ht="15"/>
    <row r="294941" ht="15"/>
    <row r="294942" ht="15"/>
    <row r="294943" ht="15"/>
    <row r="294944" ht="15"/>
    <row r="294945" ht="15"/>
    <row r="294946" ht="15"/>
    <row r="294947" ht="15"/>
    <row r="294948" ht="15"/>
    <row r="294949" ht="15"/>
    <row r="294950" ht="15"/>
    <row r="294951" ht="15"/>
    <row r="294952" ht="15"/>
    <row r="294953" ht="15"/>
    <row r="294954" ht="15"/>
    <row r="294955" ht="15"/>
    <row r="294956" ht="15"/>
    <row r="294957" ht="15"/>
    <row r="294958" ht="15"/>
    <row r="294959" ht="15"/>
    <row r="294960" ht="15"/>
    <row r="294961" ht="15"/>
    <row r="294962" ht="15"/>
    <row r="294963" ht="15"/>
    <row r="294964" ht="15"/>
    <row r="294965" ht="15"/>
    <row r="294966" ht="15"/>
    <row r="294967" ht="15"/>
    <row r="294968" ht="15"/>
    <row r="294969" ht="15"/>
    <row r="294970" ht="15"/>
    <row r="294971" ht="15"/>
    <row r="294972" ht="15"/>
    <row r="294973" ht="15"/>
    <row r="294974" ht="15"/>
    <row r="294975" ht="15"/>
    <row r="294976" ht="15"/>
    <row r="294977" ht="15"/>
    <row r="294978" ht="15"/>
    <row r="294979" ht="15"/>
    <row r="294980" ht="15"/>
    <row r="294981" ht="15"/>
    <row r="294982" ht="15"/>
    <row r="294983" ht="15"/>
    <row r="294984" ht="15"/>
    <row r="294985" ht="15"/>
    <row r="294986" ht="15"/>
    <row r="294987" ht="15"/>
    <row r="294988" ht="15"/>
    <row r="294989" ht="15"/>
    <row r="294990" ht="15"/>
    <row r="294991" ht="15"/>
    <row r="294992" ht="15"/>
    <row r="294993" ht="15"/>
    <row r="294994" ht="15"/>
    <row r="294995" ht="15"/>
    <row r="294996" ht="15"/>
    <row r="294997" ht="15"/>
    <row r="294998" ht="15"/>
    <row r="294999" ht="15"/>
    <row r="295000" ht="15"/>
    <row r="295001" ht="15"/>
    <row r="295002" ht="15"/>
    <row r="295003" ht="15"/>
    <row r="295004" ht="15"/>
    <row r="295005" ht="15"/>
    <row r="295006" ht="15"/>
    <row r="295007" ht="15"/>
    <row r="295008" ht="15"/>
    <row r="295009" ht="15"/>
    <row r="295010" ht="15"/>
    <row r="295011" ht="15"/>
    <row r="295012" ht="15"/>
    <row r="295013" ht="15"/>
    <row r="295014" ht="15"/>
    <row r="295015" ht="15"/>
    <row r="295016" ht="15"/>
    <row r="295017" ht="15"/>
    <row r="295018" ht="15"/>
    <row r="295019" ht="15"/>
    <row r="295020" ht="15"/>
    <row r="295021" ht="15"/>
    <row r="295022" ht="15"/>
    <row r="295023" ht="15"/>
    <row r="295024" ht="15"/>
    <row r="295025" ht="15"/>
    <row r="295026" ht="15"/>
    <row r="295027" ht="15"/>
    <row r="295028" ht="15"/>
    <row r="295029" ht="15"/>
    <row r="295030" ht="15"/>
    <row r="295031" ht="15"/>
    <row r="295032" ht="15"/>
    <row r="295033" ht="15"/>
    <row r="295034" ht="15"/>
    <row r="295035" ht="15"/>
    <row r="295036" ht="15"/>
    <row r="295037" ht="15"/>
    <row r="295038" ht="15"/>
    <row r="295039" ht="15"/>
    <row r="295040" ht="15"/>
    <row r="295041" ht="15"/>
    <row r="295042" ht="15"/>
    <row r="295043" ht="15"/>
    <row r="295044" ht="15"/>
    <row r="295045" ht="15"/>
    <row r="295046" ht="15"/>
    <row r="295047" ht="15"/>
    <row r="295048" ht="15"/>
    <row r="295049" ht="15"/>
    <row r="295050" ht="15"/>
    <row r="295051" ht="15"/>
    <row r="295052" ht="15"/>
    <row r="295053" ht="15"/>
    <row r="295054" ht="15"/>
    <row r="295055" ht="15"/>
    <row r="295056" ht="15"/>
    <row r="295057" ht="15"/>
    <row r="295058" ht="15"/>
    <row r="295059" ht="15"/>
    <row r="295060" ht="15"/>
    <row r="295061" ht="15"/>
    <row r="295062" ht="15"/>
    <row r="295063" ht="15"/>
    <row r="295064" ht="15"/>
    <row r="295065" ht="15"/>
    <row r="295066" ht="15"/>
    <row r="295067" ht="15"/>
    <row r="295068" ht="15"/>
    <row r="295069" ht="15"/>
    <row r="295070" ht="15"/>
    <row r="295071" ht="15"/>
    <row r="295072" ht="15"/>
    <row r="295073" ht="15"/>
    <row r="295074" ht="15"/>
    <row r="295075" ht="15"/>
    <row r="295076" ht="15"/>
    <row r="295077" ht="15"/>
    <row r="295078" ht="15"/>
    <row r="295079" ht="15"/>
    <row r="295080" ht="15"/>
    <row r="295081" ht="15"/>
    <row r="295082" ht="15"/>
    <row r="295083" ht="15"/>
    <row r="295084" ht="15"/>
    <row r="295085" ht="15"/>
    <row r="295086" ht="15"/>
    <row r="295087" ht="15"/>
    <row r="295088" ht="15"/>
    <row r="295089" ht="15"/>
    <row r="295090" ht="15"/>
    <row r="295091" ht="15"/>
    <row r="295092" ht="15"/>
    <row r="295093" ht="15"/>
    <row r="295094" ht="15"/>
    <row r="295095" ht="15"/>
    <row r="295096" ht="15"/>
    <row r="295097" ht="15"/>
    <row r="295098" ht="15"/>
    <row r="295099" ht="15"/>
    <row r="295100" ht="15"/>
    <row r="295101" ht="15"/>
    <row r="295102" ht="15"/>
    <row r="295103" ht="15"/>
    <row r="295104" ht="15"/>
    <row r="295105" ht="15"/>
    <row r="295106" ht="15"/>
    <row r="295107" ht="15"/>
    <row r="295108" ht="15"/>
    <row r="295109" ht="15"/>
    <row r="295110" ht="15"/>
    <row r="295111" ht="15"/>
    <row r="295112" ht="15"/>
    <row r="295113" ht="15"/>
    <row r="295114" ht="15"/>
    <row r="295115" ht="15"/>
    <row r="295116" ht="15"/>
    <row r="295117" ht="15"/>
    <row r="295118" ht="15"/>
    <row r="295119" ht="15"/>
    <row r="295120" ht="15"/>
    <row r="295121" ht="15"/>
    <row r="295122" ht="15"/>
    <row r="295123" ht="15"/>
    <row r="295124" ht="15"/>
    <row r="295125" ht="15"/>
    <row r="295126" ht="15"/>
    <row r="295127" ht="15"/>
    <row r="295128" ht="15"/>
    <row r="295129" ht="15"/>
    <row r="295130" ht="15"/>
    <row r="295131" ht="15"/>
    <row r="295132" ht="15"/>
    <row r="295133" ht="15"/>
    <row r="295134" ht="15"/>
    <row r="295135" ht="15"/>
    <row r="295136" ht="15"/>
    <row r="295137" ht="15"/>
    <row r="295138" ht="15"/>
    <row r="295139" ht="15"/>
    <row r="295140" ht="15"/>
    <row r="295141" ht="15"/>
    <row r="295142" ht="15"/>
    <row r="295143" ht="15"/>
    <row r="295144" ht="15"/>
    <row r="295145" ht="15"/>
    <row r="295146" ht="15"/>
    <row r="295147" ht="15"/>
    <row r="295148" ht="15"/>
    <row r="295149" ht="15"/>
    <row r="295150" ht="15"/>
    <row r="295151" ht="15"/>
    <row r="295152" ht="15"/>
    <row r="295153" ht="15"/>
    <row r="295154" ht="15"/>
    <row r="295155" ht="15"/>
    <row r="295156" ht="15"/>
    <row r="295157" ht="15"/>
    <row r="295158" ht="15"/>
    <row r="295159" ht="15"/>
    <row r="295160" ht="15"/>
    <row r="295161" ht="15"/>
    <row r="295162" ht="15"/>
    <row r="295163" ht="15"/>
    <row r="295164" ht="15"/>
    <row r="295165" ht="15"/>
    <row r="295166" ht="15"/>
    <row r="295167" ht="15"/>
    <row r="295168" ht="15"/>
    <row r="295169" ht="15"/>
    <row r="295170" ht="15"/>
    <row r="295171" ht="15"/>
    <row r="295172" ht="15"/>
    <row r="295173" ht="15"/>
    <row r="295174" ht="15"/>
    <row r="295175" ht="15"/>
    <row r="295176" ht="15"/>
    <row r="295177" ht="15"/>
    <row r="295178" ht="15"/>
    <row r="295179" ht="15"/>
    <row r="295180" ht="15"/>
    <row r="295181" ht="15"/>
    <row r="295182" ht="15"/>
    <row r="295183" ht="15"/>
    <row r="295184" ht="15"/>
    <row r="295185" ht="15"/>
    <row r="295186" ht="15"/>
    <row r="295187" ht="15"/>
    <row r="295188" ht="15"/>
    <row r="295189" ht="15"/>
    <row r="295190" ht="15"/>
    <row r="295191" ht="15"/>
    <row r="295192" ht="15"/>
    <row r="295193" ht="15"/>
    <row r="295194" ht="15"/>
    <row r="295195" ht="15"/>
    <row r="295196" ht="15"/>
    <row r="295197" ht="15"/>
    <row r="295198" ht="15"/>
    <row r="295199" ht="15"/>
    <row r="295200" ht="15"/>
    <row r="295201" ht="15"/>
    <row r="295202" ht="15"/>
    <row r="295203" ht="15"/>
    <row r="295204" ht="15"/>
    <row r="295205" ht="15"/>
    <row r="295206" ht="15"/>
    <row r="295207" ht="15"/>
    <row r="295208" ht="15"/>
    <row r="295209" ht="15"/>
    <row r="295210" ht="15"/>
    <row r="295211" ht="15"/>
    <row r="295212" ht="15"/>
    <row r="295213" ht="15"/>
    <row r="295214" ht="15"/>
    <row r="295215" ht="15"/>
    <row r="295216" ht="15"/>
    <row r="295217" ht="15"/>
    <row r="295218" ht="15"/>
    <row r="295219" ht="15"/>
    <row r="295220" ht="15"/>
    <row r="295221" ht="15"/>
    <row r="295222" ht="15"/>
    <row r="295223" ht="15"/>
    <row r="295224" ht="15"/>
    <row r="295225" ht="15"/>
    <row r="295226" ht="15"/>
    <row r="295227" ht="15"/>
    <row r="295228" ht="15"/>
    <row r="295229" ht="15"/>
    <row r="295230" ht="15"/>
    <row r="295231" ht="15"/>
    <row r="295232" ht="15"/>
    <row r="295233" ht="15"/>
    <row r="295234" ht="15"/>
    <row r="295235" ht="15"/>
    <row r="295236" ht="15"/>
    <row r="295237" ht="15"/>
    <row r="295238" ht="15"/>
    <row r="295239" ht="15"/>
    <row r="295240" ht="15"/>
    <row r="295241" ht="15"/>
    <row r="295242" ht="15"/>
    <row r="295243" ht="15"/>
    <row r="295244" ht="15"/>
    <row r="295245" ht="15"/>
    <row r="295246" ht="15"/>
    <row r="295247" ht="15"/>
    <row r="295248" ht="15"/>
    <row r="295249" ht="15"/>
    <row r="295250" ht="15"/>
    <row r="295251" ht="15"/>
    <row r="295252" ht="15"/>
    <row r="295253" ht="15"/>
    <row r="295254" ht="15"/>
    <row r="295255" ht="15"/>
    <row r="295256" ht="15"/>
    <row r="295257" ht="15"/>
    <row r="295258" ht="15"/>
    <row r="295259" ht="15"/>
    <row r="295260" ht="15"/>
    <row r="295261" ht="15"/>
    <row r="295262" ht="15"/>
    <row r="295263" ht="15"/>
    <row r="295264" ht="15"/>
    <row r="295265" ht="15"/>
    <row r="295266" ht="15"/>
    <row r="295267" ht="15"/>
    <row r="295268" ht="15"/>
    <row r="295269" ht="15"/>
    <row r="295270" ht="15"/>
    <row r="295271" ht="15"/>
    <row r="295272" ht="15"/>
    <row r="295273" ht="15"/>
    <row r="295274" ht="15"/>
    <row r="295275" ht="15"/>
    <row r="295276" ht="15"/>
    <row r="295277" ht="15"/>
    <row r="295278" ht="15"/>
    <row r="295279" ht="15"/>
    <row r="295280" ht="15"/>
    <row r="295281" ht="15"/>
    <row r="295282" ht="15"/>
    <row r="295283" ht="15"/>
    <row r="295284" ht="15"/>
    <row r="295285" ht="15"/>
    <row r="295286" ht="15"/>
    <row r="295287" ht="15"/>
    <row r="295288" ht="15"/>
    <row r="295289" ht="15"/>
    <row r="295290" ht="15"/>
    <row r="295291" ht="15"/>
    <row r="295292" ht="15"/>
    <row r="295293" ht="15"/>
    <row r="295294" ht="15"/>
    <row r="295295" ht="15"/>
    <row r="295296" ht="15"/>
    <row r="295297" ht="15"/>
    <row r="295298" ht="15"/>
    <row r="295299" ht="15"/>
    <row r="295300" ht="15"/>
    <row r="295301" ht="15"/>
    <row r="295302" ht="15"/>
    <row r="295303" ht="15"/>
    <row r="295304" ht="15"/>
    <row r="295305" ht="15"/>
    <row r="295306" ht="15"/>
    <row r="295307" ht="15"/>
    <row r="295308" ht="15"/>
    <row r="295309" ht="15"/>
    <row r="295310" ht="15"/>
    <row r="295311" ht="15"/>
    <row r="295312" ht="15"/>
    <row r="295313" ht="15"/>
    <row r="295314" ht="15"/>
    <row r="295315" ht="15"/>
    <row r="295316" ht="15"/>
    <row r="295317" ht="15"/>
    <row r="295318" ht="15"/>
    <row r="295319" ht="15"/>
    <row r="295320" ht="15"/>
    <row r="295321" ht="15"/>
    <row r="295322" ht="15"/>
    <row r="295323" ht="15"/>
    <row r="295324" ht="15"/>
    <row r="295325" ht="15"/>
    <row r="295326" ht="15"/>
    <row r="295327" ht="15"/>
    <row r="295328" ht="15"/>
    <row r="295329" ht="15"/>
    <row r="295330" ht="15"/>
    <row r="295331" ht="15"/>
    <row r="295332" ht="15"/>
    <row r="295333" ht="15"/>
    <row r="295334" ht="15"/>
    <row r="295335" ht="15"/>
    <row r="295336" ht="15"/>
    <row r="295337" ht="15"/>
    <row r="295338" ht="15"/>
    <row r="295339" ht="15"/>
    <row r="295340" ht="15"/>
    <row r="295341" ht="15"/>
    <row r="295342" ht="15"/>
    <row r="295343" ht="15"/>
    <row r="295344" ht="15"/>
    <row r="295345" ht="15"/>
    <row r="295346" ht="15"/>
    <row r="295347" ht="15"/>
    <row r="295348" ht="15"/>
    <row r="295349" ht="15"/>
    <row r="295350" ht="15"/>
    <row r="295351" ht="15"/>
    <row r="295352" ht="15"/>
    <row r="295353" ht="15"/>
    <row r="295354" ht="15"/>
    <row r="295355" ht="15"/>
    <row r="295356" ht="15"/>
    <row r="295357" ht="15"/>
    <row r="295358" ht="15"/>
    <row r="295359" ht="15"/>
    <row r="295360" ht="15"/>
    <row r="295361" ht="15"/>
    <row r="295362" ht="15"/>
    <row r="295363" ht="15"/>
    <row r="295364" ht="15"/>
    <row r="295365" ht="15"/>
    <row r="295366" ht="15"/>
    <row r="295367" ht="15"/>
    <row r="295368" ht="15"/>
    <row r="295369" ht="15"/>
    <row r="295370" ht="15"/>
    <row r="295371" ht="15"/>
    <row r="295372" ht="15"/>
    <row r="295373" ht="15"/>
    <row r="295374" ht="15"/>
    <row r="295375" ht="15"/>
    <row r="295376" ht="15"/>
    <row r="295377" ht="15"/>
    <row r="295378" ht="15"/>
    <row r="295379" ht="15"/>
    <row r="295380" ht="15"/>
    <row r="295381" ht="15"/>
    <row r="295382" ht="15"/>
    <row r="295383" ht="15"/>
    <row r="295384" ht="15"/>
    <row r="295385" ht="15"/>
    <row r="295386" ht="15"/>
    <row r="295387" ht="15"/>
    <row r="295388" ht="15"/>
    <row r="295389" ht="15"/>
    <row r="295390" ht="15"/>
    <row r="295391" ht="15"/>
    <row r="295392" ht="15"/>
    <row r="295393" ht="15"/>
    <row r="295394" ht="15"/>
    <row r="295395" ht="15"/>
    <row r="295396" ht="15"/>
    <row r="295397" ht="15"/>
    <row r="295398" ht="15"/>
    <row r="295399" ht="15"/>
    <row r="295400" ht="15"/>
    <row r="295401" ht="15"/>
    <row r="295402" ht="15"/>
    <row r="295403" ht="15"/>
    <row r="295404" ht="15"/>
    <row r="295405" ht="15"/>
    <row r="295406" ht="15"/>
    <row r="295407" ht="15"/>
    <row r="295408" ht="15"/>
    <row r="295409" ht="15"/>
    <row r="295410" ht="15"/>
    <row r="295411" ht="15"/>
    <row r="295412" ht="15"/>
    <row r="295413" ht="15"/>
    <row r="295414" ht="15"/>
    <row r="295415" ht="15"/>
    <row r="295416" ht="15"/>
    <row r="295417" ht="15"/>
    <row r="295418" ht="15"/>
    <row r="295419" ht="15"/>
    <row r="295420" ht="15"/>
    <row r="295421" ht="15"/>
    <row r="295422" ht="15"/>
    <row r="295423" ht="15"/>
    <row r="295424" ht="15"/>
    <row r="295425" ht="15"/>
    <row r="295426" ht="15"/>
    <row r="295427" ht="15"/>
    <row r="295428" ht="15"/>
    <row r="295429" ht="15"/>
    <row r="295430" ht="15"/>
    <row r="295431" ht="15"/>
    <row r="295432" ht="15"/>
    <row r="295433" ht="15"/>
    <row r="295434" ht="15"/>
    <row r="295435" ht="15"/>
    <row r="295436" ht="15"/>
    <row r="295437" ht="15"/>
    <row r="295438" ht="15"/>
    <row r="295439" ht="15"/>
    <row r="295440" ht="15"/>
    <row r="295441" ht="15"/>
    <row r="295442" ht="15"/>
    <row r="295443" ht="15"/>
    <row r="295444" ht="15"/>
    <row r="295445" ht="15"/>
    <row r="295446" ht="15"/>
    <row r="295447" ht="15"/>
    <row r="295448" ht="15"/>
    <row r="295449" ht="15"/>
    <row r="295450" ht="15"/>
    <row r="295451" ht="15"/>
    <row r="295452" ht="15"/>
    <row r="295453" ht="15"/>
    <row r="295454" ht="15"/>
    <row r="295455" ht="15"/>
    <row r="295456" ht="15"/>
    <row r="295457" ht="15"/>
    <row r="295458" ht="15"/>
    <row r="295459" ht="15"/>
    <row r="295460" ht="15"/>
    <row r="295461" ht="15"/>
    <row r="295462" ht="15"/>
    <row r="295463" ht="15"/>
    <row r="295464" ht="15"/>
    <row r="295465" ht="15"/>
    <row r="295466" ht="15"/>
    <row r="295467" ht="15"/>
    <row r="295468" ht="15"/>
    <row r="295469" ht="15"/>
    <row r="295470" ht="15"/>
    <row r="295471" ht="15"/>
    <row r="295472" ht="15"/>
    <row r="295473" ht="15"/>
    <row r="295474" ht="15"/>
    <row r="295475" ht="15"/>
    <row r="295476" ht="15"/>
    <row r="295477" ht="15"/>
    <row r="295478" ht="15"/>
    <row r="295479" ht="15"/>
    <row r="295480" ht="15"/>
    <row r="295481" ht="15"/>
    <row r="295482" ht="15"/>
    <row r="295483" ht="15"/>
    <row r="295484" ht="15"/>
    <row r="295485" ht="15"/>
    <row r="295486" ht="15"/>
    <row r="295487" ht="15"/>
    <row r="295488" ht="15"/>
    <row r="295489" ht="15"/>
    <row r="295490" ht="15"/>
    <row r="295491" ht="15"/>
    <row r="295492" ht="15"/>
    <row r="295493" ht="15"/>
    <row r="295494" ht="15"/>
    <row r="295495" ht="15"/>
    <row r="295496" ht="15"/>
    <row r="295497" ht="15"/>
    <row r="295498" ht="15"/>
    <row r="295499" ht="15"/>
    <row r="295500" ht="15"/>
    <row r="295501" ht="15"/>
    <row r="295502" ht="15"/>
    <row r="295503" ht="15"/>
    <row r="295504" ht="15"/>
    <row r="295505" ht="15"/>
    <row r="295506" ht="15"/>
    <row r="295507" ht="15"/>
    <row r="295508" ht="15"/>
    <row r="295509" ht="15"/>
    <row r="295510" ht="15"/>
    <row r="295511" ht="15"/>
    <row r="295512" ht="15"/>
    <row r="295513" ht="15"/>
    <row r="295514" ht="15"/>
    <row r="295515" ht="15"/>
    <row r="295516" ht="15"/>
    <row r="295517" ht="15"/>
    <row r="295518" ht="15"/>
    <row r="295519" ht="15"/>
    <row r="295520" ht="15"/>
    <row r="295521" ht="15"/>
    <row r="295522" ht="15"/>
    <row r="295523" ht="15"/>
    <row r="295524" ht="15"/>
    <row r="295525" ht="15"/>
    <row r="295526" ht="15"/>
    <row r="295527" ht="15"/>
    <row r="295528" ht="15"/>
    <row r="295529" ht="15"/>
    <row r="295530" ht="15"/>
    <row r="295531" ht="15"/>
    <row r="295532" ht="15"/>
    <row r="295533" ht="15"/>
    <row r="295534" ht="15"/>
    <row r="295535" ht="15"/>
    <row r="295536" ht="15"/>
    <row r="295537" ht="15"/>
    <row r="295538" ht="15"/>
    <row r="295539" ht="15"/>
    <row r="295540" ht="15"/>
    <row r="295541" ht="15"/>
    <row r="295542" ht="15"/>
    <row r="295543" ht="15"/>
    <row r="295544" ht="15"/>
    <row r="295545" ht="15"/>
    <row r="295546" ht="15"/>
    <row r="295547" ht="15"/>
    <row r="295548" ht="15"/>
    <row r="295549" ht="15"/>
    <row r="295550" ht="15"/>
    <row r="295551" ht="15"/>
    <row r="295552" ht="15"/>
    <row r="295553" ht="15"/>
    <row r="295554" ht="15"/>
    <row r="295555" ht="15"/>
    <row r="295556" ht="15"/>
    <row r="295557" ht="15"/>
    <row r="295558" ht="15"/>
    <row r="295559" ht="15"/>
    <row r="295560" ht="15"/>
    <row r="295561" ht="15"/>
    <row r="295562" ht="15"/>
    <row r="295563" ht="15"/>
    <row r="295564" ht="15"/>
    <row r="295565" ht="15"/>
    <row r="295566" ht="15"/>
    <row r="295567" ht="15"/>
    <row r="295568" ht="15"/>
    <row r="295569" ht="15"/>
    <row r="295570" ht="15"/>
    <row r="295571" ht="15"/>
    <row r="295572" ht="15"/>
    <row r="295573" ht="15"/>
    <row r="295574" ht="15"/>
    <row r="295575" ht="15"/>
    <row r="295576" ht="15"/>
    <row r="295577" ht="15"/>
    <row r="295578" ht="15"/>
    <row r="295579" ht="15"/>
    <row r="295580" ht="15"/>
    <row r="295581" ht="15"/>
    <row r="295582" ht="15"/>
    <row r="295583" ht="15"/>
    <row r="295584" ht="15"/>
    <row r="295585" ht="15"/>
    <row r="295586" ht="15"/>
    <row r="295587" ht="15"/>
    <row r="295588" ht="15"/>
    <row r="295589" ht="15"/>
    <row r="295590" ht="15"/>
    <row r="295591" ht="15"/>
    <row r="295592" ht="15"/>
    <row r="295593" ht="15"/>
    <row r="295594" ht="15"/>
    <row r="295595" ht="15"/>
    <row r="295596" ht="15"/>
    <row r="295597" ht="15"/>
    <row r="295598" ht="15"/>
    <row r="295599" ht="15"/>
    <row r="295600" ht="15"/>
    <row r="295601" ht="15"/>
    <row r="295602" ht="15"/>
    <row r="295603" ht="15"/>
    <row r="295604" ht="15"/>
    <row r="295605" ht="15"/>
    <row r="295606" ht="15"/>
    <row r="295607" ht="15"/>
    <row r="295608" ht="15"/>
    <row r="295609" ht="15"/>
    <row r="295610" ht="15"/>
    <row r="295611" ht="15"/>
    <row r="295612" ht="15"/>
    <row r="295613" ht="15"/>
    <row r="295614" ht="15"/>
    <row r="295615" ht="15"/>
    <row r="295616" ht="15"/>
    <row r="295617" ht="15"/>
    <row r="295618" ht="15"/>
    <row r="295619" ht="15"/>
    <row r="295620" ht="15"/>
    <row r="295621" ht="15"/>
    <row r="295622" ht="15"/>
    <row r="295623" ht="15"/>
    <row r="295624" ht="15"/>
    <row r="295625" ht="15"/>
    <row r="295626" ht="15"/>
    <row r="295627" ht="15"/>
    <row r="295628" ht="15"/>
    <row r="295629" ht="15"/>
    <row r="295630" ht="15"/>
    <row r="295631" ht="15"/>
    <row r="295632" ht="15"/>
    <row r="295633" ht="15"/>
    <row r="295634" ht="15"/>
    <row r="295635" ht="15"/>
    <row r="295636" ht="15"/>
    <row r="295637" ht="15"/>
    <row r="295638" ht="15"/>
    <row r="295639" ht="15"/>
    <row r="295640" ht="15"/>
    <row r="295641" ht="15"/>
    <row r="295642" ht="15"/>
    <row r="295643" ht="15"/>
    <row r="295644" ht="15"/>
    <row r="295645" ht="15"/>
    <row r="295646" ht="15"/>
    <row r="295647" ht="15"/>
    <row r="295648" ht="15"/>
    <row r="295649" ht="15"/>
    <row r="295650" ht="15"/>
    <row r="295651" ht="15"/>
    <row r="295652" ht="15"/>
    <row r="295653" ht="15"/>
    <row r="295654" ht="15"/>
    <row r="295655" ht="15"/>
    <row r="295656" ht="15"/>
    <row r="295657" ht="15"/>
    <row r="295658" ht="15"/>
    <row r="295659" ht="15"/>
    <row r="295660" ht="15"/>
    <row r="295661" ht="15"/>
    <row r="295662" ht="15"/>
    <row r="295663" ht="15"/>
    <row r="295664" ht="15"/>
    <row r="295665" ht="15"/>
    <row r="295666" ht="15"/>
    <row r="295667" ht="15"/>
    <row r="295668" ht="15"/>
    <row r="295669" ht="15"/>
    <row r="295670" ht="15"/>
    <row r="295671" ht="15"/>
    <row r="295672" ht="15"/>
    <row r="295673" ht="15"/>
    <row r="295674" ht="15"/>
    <row r="295675" ht="15"/>
    <row r="295676" ht="15"/>
    <row r="295677" ht="15"/>
    <row r="295678" ht="15"/>
    <row r="295679" ht="15"/>
    <row r="295680" ht="15"/>
    <row r="295681" ht="15"/>
    <row r="295682" ht="15"/>
    <row r="295683" ht="15"/>
    <row r="295684" ht="15"/>
    <row r="295685" ht="15"/>
    <row r="295686" ht="15"/>
    <row r="295687" ht="15"/>
    <row r="295688" ht="15"/>
    <row r="295689" ht="15"/>
    <row r="295690" ht="15"/>
    <row r="295691" ht="15"/>
    <row r="295692" ht="15"/>
    <row r="295693" ht="15"/>
    <row r="295694" ht="15"/>
    <row r="295695" ht="15"/>
    <row r="295696" ht="15"/>
    <row r="295697" ht="15"/>
    <row r="295698" ht="15"/>
    <row r="295699" ht="15"/>
    <row r="295700" ht="15"/>
    <row r="295701" ht="15"/>
    <row r="295702" ht="15"/>
    <row r="295703" ht="15"/>
    <row r="295704" ht="15"/>
    <row r="295705" ht="15"/>
    <row r="295706" ht="15"/>
    <row r="295707" ht="15"/>
    <row r="295708" ht="15"/>
    <row r="295709" ht="15"/>
    <row r="295710" ht="15"/>
    <row r="295711" ht="15"/>
    <row r="295712" ht="15"/>
    <row r="295713" ht="15"/>
    <row r="295714" ht="15"/>
    <row r="295715" ht="15"/>
    <row r="295716" ht="15"/>
    <row r="295717" ht="15"/>
    <row r="295718" ht="15"/>
    <row r="295719" ht="15"/>
    <row r="295720" ht="15"/>
    <row r="295721" ht="15"/>
    <row r="295722" ht="15"/>
    <row r="295723" ht="15"/>
    <row r="295724" ht="15"/>
    <row r="295725" ht="15"/>
    <row r="295726" ht="15"/>
    <row r="295727" ht="15"/>
    <row r="295728" ht="15"/>
    <row r="295729" ht="15"/>
    <row r="295730" ht="15"/>
    <row r="295731" ht="15"/>
    <row r="295732" ht="15"/>
    <row r="295733" ht="15"/>
    <row r="295734" ht="15"/>
    <row r="295735" ht="15"/>
    <row r="295736" ht="15"/>
    <row r="295737" ht="15"/>
    <row r="295738" ht="15"/>
    <row r="295739" ht="15"/>
    <row r="295740" ht="15"/>
    <row r="295741" ht="15"/>
    <row r="295742" ht="15"/>
    <row r="295743" ht="15"/>
    <row r="295744" ht="15"/>
    <row r="295745" ht="15"/>
    <row r="295746" ht="15"/>
    <row r="295747" ht="15"/>
    <row r="295748" ht="15"/>
    <row r="295749" ht="15"/>
    <row r="295750" ht="15"/>
    <row r="295751" ht="15"/>
    <row r="295752" ht="15"/>
    <row r="295753" ht="15"/>
    <row r="295754" ht="15"/>
    <row r="295755" ht="15"/>
    <row r="295756" ht="15"/>
    <row r="295757" ht="15"/>
    <row r="295758" ht="15"/>
    <row r="295759" ht="15"/>
    <row r="295760" ht="15"/>
    <row r="295761" ht="15"/>
    <row r="295762" ht="15"/>
    <row r="295763" ht="15"/>
    <row r="295764" ht="15"/>
    <row r="295765" ht="15"/>
    <row r="295766" ht="15"/>
    <row r="295767" ht="15"/>
    <row r="295768" ht="15"/>
    <row r="295769" ht="15"/>
    <row r="295770" ht="15"/>
    <row r="295771" ht="15"/>
    <row r="295772" ht="15"/>
    <row r="295773" ht="15"/>
    <row r="295774" ht="15"/>
    <row r="295775" ht="15"/>
    <row r="295776" ht="15"/>
    <row r="295777" ht="15"/>
    <row r="295778" ht="15"/>
    <row r="295779" ht="15"/>
    <row r="295780" ht="15"/>
    <row r="295781" ht="15"/>
    <row r="295782" ht="15"/>
    <row r="295783" ht="15"/>
    <row r="295784" ht="15"/>
    <row r="295785" ht="15"/>
    <row r="295786" ht="15"/>
    <row r="295787" ht="15"/>
    <row r="295788" ht="15"/>
    <row r="295789" ht="15"/>
    <row r="295790" ht="15"/>
    <row r="295791" ht="15"/>
    <row r="295792" ht="15"/>
    <row r="295793" ht="15"/>
    <row r="295794" ht="15"/>
    <row r="295795" ht="15"/>
    <row r="295796" ht="15"/>
    <row r="295797" ht="15"/>
    <row r="295798" ht="15"/>
    <row r="295799" ht="15"/>
    <row r="295800" ht="15"/>
    <row r="295801" ht="15"/>
    <row r="295802" ht="15"/>
    <row r="295803" ht="15"/>
    <row r="295804" ht="15"/>
    <row r="295805" ht="15"/>
    <row r="295806" ht="15"/>
    <row r="295807" ht="15"/>
    <row r="295808" ht="15"/>
    <row r="295809" ht="15"/>
    <row r="295810" ht="15"/>
    <row r="295811" ht="15"/>
    <row r="295812" ht="15"/>
    <row r="295813" ht="15"/>
    <row r="295814" ht="15"/>
    <row r="295815" ht="15"/>
    <row r="295816" ht="15"/>
    <row r="295817" ht="15"/>
    <row r="295818" ht="15"/>
    <row r="295819" ht="15"/>
    <row r="295820" ht="15"/>
    <row r="295821" ht="15"/>
    <row r="295822" ht="15"/>
    <row r="295823" ht="15"/>
    <row r="295824" ht="15"/>
    <row r="295825" ht="15"/>
    <row r="295826" ht="15"/>
    <row r="295827" ht="15"/>
    <row r="295828" ht="15"/>
    <row r="295829" ht="15"/>
    <row r="295830" ht="15"/>
    <row r="295831" ht="15"/>
    <row r="295832" ht="15"/>
    <row r="295833" ht="15"/>
    <row r="295834" ht="15"/>
    <row r="295835" ht="15"/>
    <row r="295836" ht="15"/>
    <row r="295837" ht="15"/>
    <row r="295838" ht="15"/>
    <row r="295839" ht="15"/>
    <row r="295840" ht="15"/>
    <row r="295841" ht="15"/>
    <row r="295842" ht="15"/>
    <row r="295843" ht="15"/>
    <row r="295844" ht="15"/>
    <row r="295845" ht="15"/>
    <row r="295846" ht="15"/>
    <row r="295847" ht="15"/>
    <row r="295848" ht="15"/>
    <row r="295849" ht="15"/>
    <row r="295850" ht="15"/>
    <row r="295851" ht="15"/>
    <row r="295852" ht="15"/>
    <row r="295853" ht="15"/>
    <row r="295854" ht="15"/>
    <row r="295855" ht="15"/>
    <row r="295856" ht="15"/>
    <row r="295857" ht="15"/>
    <row r="295858" ht="15"/>
    <row r="295859" ht="15"/>
    <row r="295860" ht="15"/>
    <row r="295861" ht="15"/>
    <row r="295862" ht="15"/>
    <row r="295863" ht="15"/>
    <row r="295864" ht="15"/>
    <row r="295865" ht="15"/>
    <row r="295866" ht="15"/>
    <row r="295867" ht="15"/>
    <row r="295868" ht="15"/>
    <row r="295869" ht="15"/>
    <row r="295870" ht="15"/>
    <row r="295871" ht="15"/>
    <row r="295872" ht="15"/>
    <row r="295873" ht="15"/>
    <row r="295874" ht="15"/>
    <row r="295875" ht="15"/>
    <row r="295876" ht="15"/>
    <row r="295877" ht="15"/>
    <row r="295878" ht="15"/>
    <row r="295879" ht="15"/>
    <row r="295880" ht="15"/>
    <row r="295881" ht="15"/>
    <row r="295882" ht="15"/>
    <row r="295883" ht="15"/>
    <row r="295884" ht="15"/>
    <row r="295885" ht="15"/>
    <row r="295886" ht="15"/>
    <row r="295887" ht="15"/>
    <row r="295888" ht="15"/>
    <row r="295889" ht="15"/>
    <row r="295890" ht="15"/>
    <row r="295891" ht="15"/>
    <row r="295892" ht="15"/>
    <row r="295893" ht="15"/>
    <row r="295894" ht="15"/>
    <row r="295895" ht="15"/>
    <row r="295896" ht="15"/>
    <row r="295897" ht="15"/>
    <row r="295898" ht="15"/>
    <row r="295899" ht="15"/>
    <row r="295900" ht="15"/>
    <row r="295901" ht="15"/>
    <row r="295902" ht="15"/>
    <row r="295903" ht="15"/>
    <row r="295904" ht="15"/>
    <row r="295905" ht="15"/>
    <row r="295906" ht="15"/>
    <row r="295907" ht="15"/>
    <row r="295908" ht="15"/>
    <row r="295909" ht="15"/>
    <row r="295910" ht="15"/>
    <row r="295911" ht="15"/>
    <row r="295912" ht="15"/>
    <row r="295913" ht="15"/>
    <row r="295914" ht="15"/>
    <row r="295915" ht="15"/>
    <row r="295916" ht="15"/>
    <row r="295917" ht="15"/>
    <row r="295918" ht="15"/>
    <row r="295919" ht="15"/>
    <row r="295920" ht="15"/>
    <row r="295921" ht="15"/>
    <row r="295922" ht="15"/>
    <row r="295923" ht="15"/>
    <row r="295924" ht="15"/>
    <row r="295925" ht="15"/>
    <row r="295926" ht="15"/>
    <row r="295927" ht="15"/>
    <row r="295928" ht="15"/>
    <row r="295929" ht="15"/>
    <row r="295930" ht="15"/>
    <row r="295931" ht="15"/>
    <row r="295932" ht="15"/>
    <row r="295933" ht="15"/>
    <row r="295934" ht="15"/>
    <row r="295935" ht="15"/>
    <row r="295936" ht="15"/>
    <row r="295937" ht="15"/>
    <row r="295938" ht="15"/>
    <row r="295939" ht="15"/>
    <row r="295940" ht="15"/>
    <row r="295941" ht="15"/>
    <row r="295942" ht="15"/>
    <row r="295943" ht="15"/>
    <row r="295944" ht="15"/>
    <row r="295945" ht="15"/>
    <row r="295946" ht="15"/>
    <row r="295947" ht="15"/>
    <row r="295948" ht="15"/>
    <row r="295949" ht="15"/>
    <row r="295950" ht="15"/>
    <row r="295951" ht="15"/>
    <row r="295952" ht="15"/>
    <row r="295953" ht="15"/>
    <row r="295954" ht="15"/>
    <row r="295955" ht="15"/>
    <row r="295956" ht="15"/>
    <row r="295957" ht="15"/>
    <row r="295958" ht="15"/>
    <row r="295959" ht="15"/>
    <row r="295960" ht="15"/>
    <row r="295961" ht="15"/>
    <row r="295962" ht="15"/>
    <row r="295963" ht="15"/>
    <row r="295964" ht="15"/>
    <row r="295965" ht="15"/>
    <row r="295966" ht="15"/>
    <row r="295967" ht="15"/>
    <row r="295968" ht="15"/>
    <row r="295969" ht="15"/>
    <row r="295970" ht="15"/>
    <row r="295971" ht="15"/>
    <row r="295972" ht="15"/>
    <row r="295973" ht="15"/>
    <row r="295974" ht="15"/>
    <row r="295975" ht="15"/>
    <row r="295976" ht="15"/>
    <row r="295977" ht="15"/>
    <row r="295978" ht="15"/>
    <row r="295979" ht="15"/>
    <row r="295980" ht="15"/>
    <row r="295981" ht="15"/>
    <row r="295982" ht="15"/>
    <row r="295983" ht="15"/>
    <row r="295984" ht="15"/>
    <row r="295985" ht="15"/>
    <row r="295986" ht="15"/>
    <row r="295987" ht="15"/>
    <row r="295988" ht="15"/>
    <row r="295989" ht="15"/>
    <row r="295990" ht="15"/>
    <row r="295991" ht="15"/>
    <row r="295992" ht="15"/>
    <row r="295993" ht="15"/>
    <row r="295994" ht="15"/>
    <row r="295995" ht="15"/>
    <row r="295996" ht="15"/>
    <row r="295997" ht="15"/>
    <row r="295998" ht="15"/>
    <row r="295999" ht="15"/>
    <row r="296000" ht="15"/>
    <row r="296001" ht="15"/>
    <row r="296002" ht="15"/>
    <row r="296003" ht="15"/>
    <row r="296004" ht="15"/>
    <row r="296005" ht="15"/>
    <row r="296006" ht="15"/>
    <row r="296007" ht="15"/>
    <row r="296008" ht="15"/>
    <row r="296009" ht="15"/>
    <row r="296010" ht="15"/>
    <row r="296011" ht="15"/>
    <row r="296012" ht="15"/>
    <row r="296013" ht="15"/>
    <row r="296014" ht="15"/>
    <row r="296015" ht="15"/>
    <row r="296016" ht="15"/>
    <row r="296017" ht="15"/>
    <row r="296018" ht="15"/>
    <row r="296019" ht="15"/>
    <row r="296020" ht="15"/>
    <row r="296021" ht="15"/>
    <row r="296022" ht="15"/>
    <row r="296023" ht="15"/>
    <row r="296024" ht="15"/>
    <row r="296025" ht="15"/>
    <row r="296026" ht="15"/>
    <row r="296027" ht="15"/>
    <row r="296028" ht="15"/>
    <row r="296029" ht="15"/>
    <row r="296030" ht="15"/>
    <row r="296031" ht="15"/>
    <row r="296032" ht="15"/>
    <row r="296033" ht="15"/>
    <row r="296034" ht="15"/>
    <row r="296035" ht="15"/>
    <row r="296036" ht="15"/>
    <row r="296037" ht="15"/>
    <row r="296038" ht="15"/>
    <row r="296039" ht="15"/>
    <row r="296040" ht="15"/>
    <row r="296041" ht="15"/>
    <row r="296042" ht="15"/>
    <row r="296043" ht="15"/>
    <row r="296044" ht="15"/>
    <row r="296045" ht="15"/>
    <row r="296046" ht="15"/>
    <row r="296047" ht="15"/>
    <row r="296048" ht="15"/>
    <row r="296049" ht="15"/>
    <row r="296050" ht="15"/>
    <row r="296051" ht="15"/>
    <row r="296052" ht="15"/>
    <row r="296053" ht="15"/>
    <row r="296054" ht="15"/>
    <row r="296055" ht="15"/>
    <row r="296056" ht="15"/>
    <row r="296057" ht="15"/>
    <row r="296058" ht="15"/>
    <row r="296059" ht="15"/>
    <row r="296060" ht="15"/>
    <row r="296061" ht="15"/>
    <row r="296062" ht="15"/>
    <row r="296063" ht="15"/>
    <row r="296064" ht="15"/>
    <row r="296065" ht="15"/>
    <row r="296066" ht="15"/>
    <row r="296067" ht="15"/>
    <row r="296068" ht="15"/>
    <row r="296069" ht="15"/>
    <row r="296070" ht="15"/>
    <row r="296071" ht="15"/>
    <row r="296072" ht="15"/>
    <row r="296073" ht="15"/>
    <row r="296074" ht="15"/>
    <row r="296075" ht="15"/>
    <row r="296076" ht="15"/>
    <row r="296077" ht="15"/>
    <row r="296078" ht="15"/>
    <row r="296079" ht="15"/>
    <row r="296080" ht="15"/>
    <row r="296081" ht="15"/>
    <row r="296082" ht="15"/>
    <row r="296083" ht="15"/>
    <row r="296084" ht="15"/>
    <row r="296085" ht="15"/>
    <row r="296086" ht="15"/>
    <row r="296087" ht="15"/>
    <row r="296088" ht="15"/>
    <row r="296089" ht="15"/>
    <row r="296090" ht="15"/>
    <row r="296091" ht="15"/>
    <row r="296092" ht="15"/>
    <row r="296093" ht="15"/>
    <row r="296094" ht="15"/>
    <row r="296095" ht="15"/>
    <row r="296096" ht="15"/>
    <row r="296097" ht="15"/>
    <row r="296098" ht="15"/>
    <row r="296099" ht="15"/>
    <row r="296100" ht="15"/>
    <row r="296101" ht="15"/>
    <row r="296102" ht="15"/>
    <row r="296103" ht="15"/>
    <row r="296104" ht="15"/>
    <row r="296105" ht="15"/>
    <row r="296106" ht="15"/>
    <row r="296107" ht="15"/>
    <row r="296108" ht="15"/>
    <row r="296109" ht="15"/>
    <row r="296110" ht="15"/>
    <row r="296111" ht="15"/>
    <row r="296112" ht="15"/>
    <row r="296113" ht="15"/>
    <row r="296114" ht="15"/>
    <row r="296115" ht="15"/>
    <row r="296116" ht="15"/>
    <row r="296117" ht="15"/>
    <row r="296118" ht="15"/>
    <row r="296119" ht="15"/>
    <row r="296120" ht="15"/>
    <row r="296121" ht="15"/>
    <row r="296122" ht="15"/>
    <row r="296123" ht="15"/>
    <row r="296124" ht="15"/>
    <row r="296125" ht="15"/>
    <row r="296126" ht="15"/>
    <row r="296127" ht="15"/>
    <row r="296128" ht="15"/>
    <row r="296129" ht="15"/>
    <row r="296130" ht="15"/>
    <row r="296131" ht="15"/>
    <row r="296132" ht="15"/>
    <row r="296133" ht="15"/>
    <row r="296134" ht="15"/>
    <row r="296135" ht="15"/>
    <row r="296136" ht="15"/>
    <row r="296137" ht="15"/>
    <row r="296138" ht="15"/>
    <row r="296139" ht="15"/>
    <row r="296140" ht="15"/>
    <row r="296141" ht="15"/>
    <row r="296142" ht="15"/>
    <row r="296143" ht="15"/>
    <row r="296144" ht="15"/>
    <row r="296145" ht="15"/>
    <row r="296146" ht="15"/>
    <row r="296147" ht="15"/>
    <row r="296148" ht="15"/>
    <row r="296149" ht="15"/>
    <row r="296150" ht="15"/>
    <row r="296151" ht="15"/>
    <row r="296152" ht="15"/>
    <row r="296153" ht="15"/>
    <row r="296154" ht="15"/>
    <row r="296155" ht="15"/>
    <row r="296156" ht="15"/>
    <row r="296157" ht="15"/>
    <row r="296158" ht="15"/>
    <row r="296159" ht="15"/>
    <row r="296160" ht="15"/>
    <row r="296161" ht="15"/>
    <row r="296162" ht="15"/>
    <row r="296163" ht="15"/>
    <row r="296164" ht="15"/>
    <row r="296165" ht="15"/>
    <row r="296166" ht="15"/>
    <row r="296167" ht="15"/>
    <row r="296168" ht="15"/>
    <row r="296169" ht="15"/>
    <row r="296170" ht="15"/>
    <row r="296171" ht="15"/>
    <row r="296172" ht="15"/>
    <row r="296173" ht="15"/>
    <row r="296174" ht="15"/>
    <row r="296175" ht="15"/>
    <row r="296176" ht="15"/>
    <row r="296177" ht="15"/>
    <row r="296178" ht="15"/>
    <row r="296179" ht="15"/>
    <row r="296180" ht="15"/>
    <row r="296181" ht="15"/>
    <row r="296182" ht="15"/>
    <row r="296183" ht="15"/>
    <row r="296184" ht="15"/>
    <row r="296185" ht="15"/>
    <row r="296186" ht="15"/>
    <row r="296187" ht="15"/>
    <row r="296188" ht="15"/>
    <row r="296189" ht="15"/>
    <row r="296190" ht="15"/>
    <row r="296191" ht="15"/>
    <row r="296192" ht="15"/>
    <row r="296193" ht="15"/>
    <row r="296194" ht="15"/>
    <row r="296195" ht="15"/>
    <row r="296196" ht="15"/>
    <row r="296197" ht="15"/>
    <row r="296198" ht="15"/>
    <row r="296199" ht="15"/>
    <row r="296200" ht="15"/>
    <row r="296201" ht="15"/>
    <row r="296202" ht="15"/>
    <row r="296203" ht="15"/>
    <row r="296204" ht="15"/>
    <row r="296205" ht="15"/>
    <row r="296206" ht="15"/>
    <row r="296207" ht="15"/>
    <row r="296208" ht="15"/>
    <row r="296209" ht="15"/>
    <row r="296210" ht="15"/>
    <row r="296211" ht="15"/>
    <row r="296212" ht="15"/>
    <row r="296213" ht="15"/>
    <row r="296214" ht="15"/>
    <row r="296215" ht="15"/>
    <row r="296216" ht="15"/>
    <row r="296217" ht="15"/>
    <row r="296218" ht="15"/>
    <row r="296219" ht="15"/>
    <row r="296220" ht="15"/>
    <row r="296221" ht="15"/>
    <row r="296222" ht="15"/>
    <row r="296223" ht="15"/>
    <row r="296224" ht="15"/>
    <row r="296225" ht="15"/>
    <row r="296226" ht="15"/>
    <row r="296227" ht="15"/>
    <row r="296228" ht="15"/>
    <row r="296229" ht="15"/>
    <row r="296230" ht="15"/>
    <row r="296231" ht="15"/>
    <row r="296232" ht="15"/>
    <row r="296233" ht="15"/>
    <row r="296234" ht="15"/>
    <row r="296235" ht="15"/>
    <row r="296236" ht="15"/>
    <row r="296237" ht="15"/>
    <row r="296238" ht="15"/>
    <row r="296239" ht="15"/>
    <row r="296240" ht="15"/>
    <row r="296241" ht="15"/>
    <row r="296242" ht="15"/>
    <row r="296243" ht="15"/>
    <row r="296244" ht="15"/>
    <row r="296245" ht="15"/>
    <row r="296246" ht="15"/>
    <row r="296247" ht="15"/>
    <row r="296248" ht="15"/>
    <row r="296249" ht="15"/>
    <row r="296250" ht="15"/>
    <row r="296251" ht="15"/>
    <row r="296252" ht="15"/>
    <row r="296253" ht="15"/>
    <row r="296254" ht="15"/>
    <row r="296255" ht="15"/>
    <row r="296256" ht="15"/>
    <row r="296257" ht="15"/>
    <row r="296258" ht="15"/>
    <row r="296259" ht="15"/>
    <row r="296260" ht="15"/>
    <row r="296261" ht="15"/>
    <row r="296262" ht="15"/>
    <row r="296263" ht="15"/>
    <row r="296264" ht="15"/>
    <row r="296265" ht="15"/>
    <row r="296266" ht="15"/>
    <row r="296267" ht="15"/>
    <row r="296268" ht="15"/>
    <row r="296269" ht="15"/>
    <row r="296270" ht="15"/>
    <row r="296271" ht="15"/>
    <row r="296272" ht="15"/>
    <row r="296273" ht="15"/>
    <row r="296274" ht="15"/>
    <row r="296275" ht="15"/>
    <row r="296276" ht="15"/>
    <row r="296277" ht="15"/>
    <row r="296278" ht="15"/>
    <row r="296279" ht="15"/>
    <row r="296280" ht="15"/>
    <row r="296281" ht="15"/>
    <row r="296282" ht="15"/>
    <row r="296283" ht="15"/>
    <row r="296284" ht="15"/>
    <row r="296285" ht="15"/>
    <row r="296286" ht="15"/>
    <row r="296287" ht="15"/>
    <row r="296288" ht="15"/>
    <row r="296289" ht="15"/>
    <row r="296290" ht="15"/>
    <row r="296291" ht="15"/>
    <row r="296292" ht="15"/>
    <row r="296293" ht="15"/>
    <row r="296294" ht="15"/>
    <row r="296295" ht="15"/>
    <row r="296296" ht="15"/>
    <row r="296297" ht="15"/>
    <row r="296298" ht="15"/>
    <row r="296299" ht="15"/>
    <row r="296300" ht="15"/>
    <row r="296301" ht="15"/>
    <row r="296302" ht="15"/>
    <row r="296303" ht="15"/>
    <row r="296304" ht="15"/>
    <row r="296305" ht="15"/>
    <row r="296306" ht="15"/>
    <row r="296307" ht="15"/>
    <row r="296308" ht="15"/>
    <row r="296309" ht="15"/>
    <row r="296310" ht="15"/>
    <row r="296311" ht="15"/>
    <row r="296312" ht="15"/>
    <row r="296313" ht="15"/>
    <row r="296314" ht="15"/>
    <row r="296315" ht="15"/>
    <row r="296316" ht="15"/>
    <row r="296317" ht="15"/>
    <row r="296318" ht="15"/>
    <row r="296319" ht="15"/>
    <row r="296320" ht="15"/>
    <row r="296321" ht="15"/>
    <row r="296322" ht="15"/>
    <row r="296323" ht="15"/>
    <row r="296324" ht="15"/>
    <row r="296325" ht="15"/>
    <row r="296326" ht="15"/>
    <row r="296327" ht="15"/>
    <row r="296328" ht="15"/>
    <row r="296329" ht="15"/>
    <row r="296330" ht="15"/>
    <row r="296331" ht="15"/>
    <row r="296332" ht="15"/>
    <row r="296333" ht="15"/>
    <row r="296334" ht="15"/>
    <row r="296335" ht="15"/>
    <row r="296336" ht="15"/>
    <row r="296337" ht="15"/>
    <row r="296338" ht="15"/>
    <row r="296339" ht="15"/>
    <row r="296340" ht="15"/>
    <row r="296341" ht="15"/>
    <row r="296342" ht="15"/>
    <row r="296343" ht="15"/>
    <row r="296344" ht="15"/>
    <row r="296345" ht="15"/>
    <row r="296346" ht="15"/>
    <row r="296347" ht="15"/>
    <row r="296348" ht="15"/>
    <row r="296349" ht="15"/>
    <row r="296350" ht="15"/>
    <row r="296351" ht="15"/>
    <row r="296352" ht="15"/>
    <row r="296353" ht="15"/>
    <row r="296354" ht="15"/>
    <row r="296355" ht="15"/>
    <row r="296356" ht="15"/>
    <row r="296357" ht="15"/>
    <row r="296358" ht="15"/>
    <row r="296359" ht="15"/>
    <row r="296360" ht="15"/>
    <row r="296361" ht="15"/>
    <row r="296362" ht="15"/>
    <row r="296363" ht="15"/>
    <row r="296364" ht="15"/>
    <row r="296365" ht="15"/>
    <row r="296366" ht="15"/>
    <row r="296367" ht="15"/>
    <row r="296368" ht="15"/>
    <row r="296369" ht="15"/>
    <row r="296370" ht="15"/>
    <row r="296371" ht="15"/>
    <row r="296372" ht="15"/>
    <row r="296373" ht="15"/>
    <row r="296374" ht="15"/>
    <row r="296375" ht="15"/>
    <row r="296376" ht="15"/>
    <row r="296377" ht="15"/>
    <row r="296378" ht="15"/>
    <row r="296379" ht="15"/>
    <row r="296380" ht="15"/>
    <row r="296381" ht="15"/>
    <row r="296382" ht="15"/>
    <row r="296383" ht="15"/>
    <row r="296384" ht="15"/>
    <row r="296385" ht="15"/>
    <row r="296386" ht="15"/>
    <row r="296387" ht="15"/>
    <row r="296388" ht="15"/>
    <row r="296389" ht="15"/>
    <row r="296390" ht="15"/>
    <row r="296391" ht="15"/>
    <row r="296392" ht="15"/>
    <row r="296393" ht="15"/>
    <row r="296394" ht="15"/>
    <row r="296395" ht="15"/>
    <row r="296396" ht="15"/>
    <row r="296397" ht="15"/>
    <row r="296398" ht="15"/>
    <row r="296399" ht="15"/>
    <row r="296400" ht="15"/>
    <row r="296401" ht="15"/>
    <row r="296402" ht="15"/>
    <row r="296403" ht="15"/>
    <row r="296404" ht="15"/>
    <row r="296405" ht="15"/>
    <row r="296406" ht="15"/>
    <row r="296407" ht="15"/>
    <row r="296408" ht="15"/>
    <row r="296409" ht="15"/>
    <row r="296410" ht="15"/>
    <row r="296411" ht="15"/>
    <row r="296412" ht="15"/>
    <row r="296413" ht="15"/>
    <row r="296414" ht="15"/>
    <row r="296415" ht="15"/>
    <row r="296416" ht="15"/>
    <row r="296417" ht="15"/>
    <row r="296418" ht="15"/>
    <row r="296419" ht="15"/>
    <row r="296420" ht="15"/>
    <row r="296421" ht="15"/>
    <row r="296422" ht="15"/>
    <row r="296423" ht="15"/>
    <row r="296424" ht="15"/>
    <row r="296425" ht="15"/>
    <row r="296426" ht="15"/>
    <row r="296427" ht="15"/>
    <row r="296428" ht="15"/>
    <row r="296429" ht="15"/>
    <row r="296430" ht="15"/>
    <row r="296431" ht="15"/>
    <row r="296432" ht="15"/>
    <row r="296433" ht="15"/>
    <row r="296434" ht="15"/>
    <row r="296435" ht="15"/>
    <row r="296436" ht="15"/>
    <row r="296437" ht="15"/>
    <row r="296438" ht="15"/>
    <row r="296439" ht="15"/>
    <row r="296440" ht="15"/>
    <row r="296441" ht="15"/>
    <row r="296442" ht="15"/>
    <row r="296443" ht="15"/>
    <row r="296444" ht="15"/>
    <row r="296445" ht="15"/>
    <row r="296446" ht="15"/>
    <row r="296447" ht="15"/>
    <row r="296448" ht="15"/>
    <row r="296449" ht="15"/>
    <row r="296450" ht="15"/>
    <row r="296451" ht="15"/>
    <row r="296452" ht="15"/>
    <row r="296453" ht="15"/>
    <row r="296454" ht="15"/>
    <row r="296455" ht="15"/>
    <row r="296456" ht="15"/>
    <row r="296457" ht="15"/>
    <row r="296458" ht="15"/>
    <row r="296459" ht="15"/>
    <row r="296460" ht="15"/>
    <row r="296461" ht="15"/>
    <row r="296462" ht="15"/>
    <row r="296463" ht="15"/>
    <row r="296464" ht="15"/>
    <row r="296465" ht="15"/>
    <row r="296466" ht="15"/>
    <row r="296467" ht="15"/>
    <row r="296468" ht="15"/>
    <row r="296469" ht="15"/>
    <row r="296470" ht="15"/>
    <row r="296471" ht="15"/>
    <row r="296472" ht="15"/>
    <row r="296473" ht="15"/>
    <row r="296474" ht="15"/>
    <row r="296475" ht="15"/>
    <row r="296476" ht="15"/>
    <row r="296477" ht="15"/>
    <row r="296478" ht="15"/>
    <row r="296479" ht="15"/>
    <row r="296480" ht="15"/>
    <row r="296481" ht="15"/>
    <row r="296482" ht="15"/>
    <row r="296483" ht="15"/>
    <row r="296484" ht="15"/>
    <row r="296485" ht="15"/>
    <row r="296486" ht="15"/>
    <row r="296487" ht="15"/>
    <row r="296488" ht="15"/>
    <row r="296489" ht="15"/>
    <row r="296490" ht="15"/>
    <row r="296491" ht="15"/>
    <row r="296492" ht="15"/>
    <row r="296493" ht="15"/>
    <row r="296494" ht="15"/>
    <row r="296495" ht="15"/>
    <row r="296496" ht="15"/>
    <row r="296497" ht="15"/>
    <row r="296498" ht="15"/>
    <row r="296499" ht="15"/>
    <row r="296500" ht="15"/>
    <row r="296501" ht="15"/>
    <row r="296502" ht="15"/>
    <row r="296503" ht="15"/>
    <row r="296504" ht="15"/>
    <row r="296505" ht="15"/>
    <row r="296506" ht="15"/>
    <row r="296507" ht="15"/>
    <row r="296508" ht="15"/>
    <row r="296509" ht="15"/>
    <row r="296510" ht="15"/>
    <row r="296511" ht="15"/>
    <row r="296512" ht="15"/>
    <row r="296513" ht="15"/>
    <row r="296514" ht="15"/>
    <row r="296515" ht="15"/>
    <row r="296516" ht="15"/>
    <row r="296517" ht="15"/>
    <row r="296518" ht="15"/>
    <row r="296519" ht="15"/>
    <row r="296520" ht="15"/>
    <row r="296521" ht="15"/>
    <row r="296522" ht="15"/>
    <row r="296523" ht="15"/>
    <row r="296524" ht="15"/>
    <row r="296525" ht="15"/>
    <row r="296526" ht="15"/>
    <row r="296527" ht="15"/>
    <row r="296528" ht="15"/>
    <row r="296529" ht="15"/>
    <row r="296530" ht="15"/>
    <row r="296531" ht="15"/>
    <row r="296532" ht="15"/>
    <row r="296533" ht="15"/>
    <row r="296534" ht="15"/>
    <row r="296535" ht="15"/>
    <row r="296536" ht="15"/>
    <row r="296537" ht="15"/>
    <row r="296538" ht="15"/>
    <row r="296539" ht="15"/>
    <row r="296540" ht="15"/>
    <row r="296541" ht="15"/>
    <row r="296542" ht="15"/>
    <row r="296543" ht="15"/>
    <row r="296544" ht="15"/>
    <row r="296545" ht="15"/>
    <row r="296546" ht="15"/>
    <row r="296547" ht="15"/>
    <row r="296548" ht="15"/>
    <row r="296549" ht="15"/>
    <row r="296550" ht="15"/>
    <row r="296551" ht="15"/>
    <row r="296552" ht="15"/>
    <row r="296553" ht="15"/>
    <row r="296554" ht="15"/>
    <row r="296555" ht="15"/>
    <row r="296556" ht="15"/>
    <row r="296557" ht="15"/>
    <row r="296558" ht="15"/>
    <row r="296559" ht="15"/>
    <row r="296560" ht="15"/>
    <row r="296561" ht="15"/>
    <row r="296562" ht="15"/>
    <row r="296563" ht="15"/>
    <row r="296564" ht="15"/>
    <row r="296565" ht="15"/>
    <row r="296566" ht="15"/>
    <row r="296567" ht="15"/>
    <row r="296568" ht="15"/>
    <row r="296569" ht="15"/>
    <row r="296570" ht="15"/>
    <row r="296571" ht="15"/>
    <row r="296572" ht="15"/>
    <row r="296573" ht="15"/>
    <row r="296574" ht="15"/>
    <row r="296575" ht="15"/>
    <row r="296576" ht="15"/>
    <row r="296577" ht="15"/>
    <row r="296578" ht="15"/>
    <row r="296579" ht="15"/>
    <row r="296580" ht="15"/>
    <row r="296581" ht="15"/>
    <row r="296582" ht="15"/>
    <row r="296583" ht="15"/>
    <row r="296584" ht="15"/>
    <row r="296585" ht="15"/>
    <row r="296586" ht="15"/>
    <row r="296587" ht="15"/>
    <row r="296588" ht="15"/>
    <row r="296589" ht="15"/>
    <row r="296590" ht="15"/>
    <row r="296591" ht="15"/>
    <row r="296592" ht="15"/>
    <row r="296593" ht="15"/>
    <row r="296594" ht="15"/>
    <row r="296595" ht="15"/>
    <row r="296596" ht="15"/>
    <row r="296597" ht="15"/>
    <row r="296598" ht="15"/>
    <row r="296599" ht="15"/>
    <row r="296600" ht="15"/>
    <row r="296601" ht="15"/>
    <row r="296602" ht="15"/>
    <row r="296603" ht="15"/>
    <row r="296604" ht="15"/>
    <row r="296605" ht="15"/>
    <row r="296606" ht="15"/>
    <row r="296607" ht="15"/>
    <row r="296608" ht="15"/>
    <row r="296609" ht="15"/>
    <row r="296610" ht="15"/>
    <row r="296611" ht="15"/>
    <row r="296612" ht="15"/>
    <row r="296613" ht="15"/>
    <row r="296614" ht="15"/>
    <row r="296615" ht="15"/>
    <row r="296616" ht="15"/>
    <row r="296617" ht="15"/>
    <row r="296618" ht="15"/>
    <row r="296619" ht="15"/>
    <row r="296620" ht="15"/>
    <row r="296621" ht="15"/>
    <row r="296622" ht="15"/>
    <row r="296623" ht="15"/>
    <row r="296624" ht="15"/>
    <row r="296625" ht="15"/>
    <row r="296626" ht="15"/>
    <row r="296627" ht="15"/>
    <row r="296628" ht="15"/>
    <row r="296629" ht="15"/>
    <row r="296630" ht="15"/>
    <row r="296631" ht="15"/>
    <row r="296632" ht="15"/>
    <row r="296633" ht="15"/>
    <row r="296634" ht="15"/>
    <row r="296635" ht="15"/>
    <row r="296636" ht="15"/>
    <row r="296637" ht="15"/>
    <row r="296638" ht="15"/>
    <row r="296639" ht="15"/>
    <row r="296640" ht="15"/>
    <row r="296641" ht="15"/>
    <row r="296642" ht="15"/>
    <row r="296643" ht="15"/>
    <row r="296644" ht="15"/>
    <row r="296645" ht="15"/>
    <row r="296646" ht="15"/>
    <row r="296647" ht="15"/>
    <row r="296648" ht="15"/>
    <row r="296649" ht="15"/>
    <row r="296650" ht="15"/>
    <row r="296651" ht="15"/>
    <row r="296652" ht="15"/>
    <row r="296653" ht="15"/>
    <row r="296654" ht="15"/>
    <row r="296655" ht="15"/>
    <row r="296656" ht="15"/>
    <row r="296657" ht="15"/>
    <row r="296658" ht="15"/>
    <row r="296659" ht="15"/>
    <row r="296660" ht="15"/>
    <row r="296661" ht="15"/>
    <row r="296662" ht="15"/>
    <row r="296663" ht="15"/>
    <row r="296664" ht="15"/>
    <row r="296665" ht="15"/>
    <row r="296666" ht="15"/>
    <row r="296667" ht="15"/>
    <row r="296668" ht="15"/>
    <row r="296669" ht="15"/>
    <row r="296670" ht="15"/>
    <row r="296671" ht="15"/>
    <row r="296672" ht="15"/>
    <row r="296673" ht="15"/>
    <row r="296674" ht="15"/>
    <row r="296675" ht="15"/>
    <row r="296676" ht="15"/>
    <row r="296677" ht="15"/>
    <row r="296678" ht="15"/>
    <row r="296679" ht="15"/>
    <row r="296680" ht="15"/>
    <row r="296681" ht="15"/>
    <row r="296682" ht="15"/>
    <row r="296683" ht="15"/>
    <row r="296684" ht="15"/>
    <row r="296685" ht="15"/>
    <row r="296686" ht="15"/>
    <row r="296687" ht="15"/>
    <row r="296688" ht="15"/>
    <row r="296689" ht="15"/>
    <row r="296690" ht="15"/>
    <row r="296691" ht="15"/>
    <row r="296692" ht="15"/>
    <row r="296693" ht="15"/>
    <row r="296694" ht="15"/>
    <row r="296695" ht="15"/>
    <row r="296696" ht="15"/>
    <row r="296697" ht="15"/>
    <row r="296698" ht="15"/>
    <row r="296699" ht="15"/>
    <row r="296700" ht="15"/>
    <row r="296701" ht="15"/>
    <row r="296702" ht="15"/>
    <row r="296703" ht="15"/>
    <row r="296704" ht="15"/>
    <row r="296705" ht="15"/>
    <row r="296706" ht="15"/>
    <row r="296707" ht="15"/>
    <row r="296708" ht="15"/>
    <row r="296709" ht="15"/>
    <row r="296710" ht="15"/>
    <row r="296711" ht="15"/>
    <row r="296712" ht="15"/>
    <row r="296713" ht="15"/>
    <row r="296714" ht="15"/>
    <row r="296715" ht="15"/>
    <row r="296716" ht="15"/>
    <row r="296717" ht="15"/>
    <row r="296718" ht="15"/>
    <row r="296719" ht="15"/>
    <row r="296720" ht="15"/>
    <row r="296721" ht="15"/>
    <row r="296722" ht="15"/>
    <row r="296723" ht="15"/>
    <row r="296724" ht="15"/>
    <row r="296725" ht="15"/>
    <row r="296726" ht="15"/>
    <row r="296727" ht="15"/>
    <row r="296728" ht="15"/>
    <row r="296729" ht="15"/>
    <row r="296730" ht="15"/>
    <row r="296731" ht="15"/>
    <row r="296732" ht="15"/>
    <row r="296733" ht="15"/>
    <row r="296734" ht="15"/>
    <row r="296735" ht="15"/>
    <row r="296736" ht="15"/>
    <row r="296737" ht="15"/>
    <row r="296738" ht="15"/>
    <row r="296739" ht="15"/>
    <row r="296740" ht="15"/>
    <row r="296741" ht="15"/>
    <row r="296742" ht="15"/>
    <row r="296743" ht="15"/>
    <row r="296744" ht="15"/>
    <row r="296745" ht="15"/>
    <row r="296746" ht="15"/>
    <row r="296747" ht="15"/>
    <row r="296748" ht="15"/>
    <row r="296749" ht="15"/>
    <row r="296750" ht="15"/>
    <row r="296751" ht="15"/>
    <row r="296752" ht="15"/>
    <row r="296753" ht="15"/>
    <row r="296754" ht="15"/>
    <row r="296755" ht="15"/>
    <row r="296756" ht="15"/>
    <row r="296757" ht="15"/>
    <row r="296758" ht="15"/>
    <row r="296759" ht="15"/>
    <row r="296760" ht="15"/>
    <row r="296761" ht="15"/>
    <row r="296762" ht="15"/>
    <row r="296763" ht="15"/>
    <row r="296764" ht="15"/>
    <row r="296765" ht="15"/>
    <row r="296766" ht="15"/>
    <row r="296767" ht="15"/>
    <row r="296768" ht="15"/>
    <row r="296769" ht="15"/>
    <row r="296770" ht="15"/>
    <row r="296771" ht="15"/>
    <row r="296772" ht="15"/>
    <row r="296773" ht="15"/>
    <row r="296774" ht="15"/>
    <row r="296775" ht="15"/>
    <row r="296776" ht="15"/>
    <row r="296777" ht="15"/>
    <row r="296778" ht="15"/>
    <row r="296779" ht="15"/>
    <row r="296780" ht="15"/>
    <row r="296781" ht="15"/>
    <row r="296782" ht="15"/>
    <row r="296783" ht="15"/>
    <row r="296784" ht="15"/>
    <row r="296785" ht="15"/>
    <row r="296786" ht="15"/>
    <row r="296787" ht="15"/>
    <row r="296788" ht="15"/>
    <row r="296789" ht="15"/>
    <row r="296790" ht="15"/>
    <row r="296791" ht="15"/>
    <row r="296792" ht="15"/>
    <row r="296793" ht="15"/>
    <row r="296794" ht="15"/>
    <row r="296795" ht="15"/>
    <row r="296796" ht="15"/>
    <row r="296797" ht="15"/>
    <row r="296798" ht="15"/>
    <row r="296799" ht="15"/>
    <row r="296800" ht="15"/>
    <row r="296801" ht="15"/>
    <row r="296802" ht="15"/>
    <row r="296803" ht="15"/>
    <row r="296804" ht="15"/>
    <row r="296805" ht="15"/>
    <row r="296806" ht="15"/>
    <row r="296807" ht="15"/>
    <row r="296808" ht="15"/>
    <row r="296809" ht="15"/>
    <row r="296810" ht="15"/>
    <row r="296811" ht="15"/>
    <row r="296812" ht="15"/>
    <row r="296813" ht="15"/>
    <row r="296814" ht="15"/>
    <row r="296815" ht="15"/>
    <row r="296816" ht="15"/>
    <row r="296817" ht="15"/>
    <row r="296818" ht="15"/>
    <row r="296819" ht="15"/>
    <row r="296820" ht="15"/>
    <row r="296821" ht="15"/>
    <row r="296822" ht="15"/>
    <row r="296823" ht="15"/>
    <row r="296824" ht="15"/>
    <row r="296825" ht="15"/>
    <row r="296826" ht="15"/>
    <row r="296827" ht="15"/>
    <row r="296828" ht="15"/>
    <row r="296829" ht="15"/>
    <row r="296830" ht="15"/>
    <row r="296831" ht="15"/>
    <row r="296832" ht="15"/>
    <row r="296833" ht="15"/>
    <row r="296834" ht="15"/>
    <row r="296835" ht="15"/>
    <row r="296836" ht="15"/>
    <row r="296837" ht="15"/>
    <row r="296838" ht="15"/>
    <row r="296839" ht="15"/>
    <row r="296840" ht="15"/>
    <row r="296841" ht="15"/>
    <row r="296842" ht="15"/>
    <row r="296843" ht="15"/>
    <row r="296844" ht="15"/>
    <row r="296845" ht="15"/>
    <row r="296846" ht="15"/>
    <row r="296847" ht="15"/>
    <row r="296848" ht="15"/>
    <row r="296849" ht="15"/>
    <row r="296850" ht="15"/>
    <row r="296851" ht="15"/>
    <row r="296852" ht="15"/>
    <row r="296853" ht="15"/>
    <row r="296854" ht="15"/>
    <row r="296855" ht="15"/>
    <row r="296856" ht="15"/>
    <row r="296857" ht="15"/>
    <row r="296858" ht="15"/>
    <row r="296859" ht="15"/>
    <row r="296860" ht="15"/>
    <row r="296861" ht="15"/>
    <row r="296862" ht="15"/>
    <row r="296863" ht="15"/>
    <row r="296864" ht="15"/>
    <row r="296865" ht="15"/>
    <row r="296866" ht="15"/>
    <row r="296867" ht="15"/>
    <row r="296868" ht="15"/>
    <row r="296869" ht="15"/>
    <row r="296870" ht="15"/>
    <row r="296871" ht="15"/>
    <row r="296872" ht="15"/>
    <row r="296873" ht="15"/>
    <row r="296874" ht="15"/>
    <row r="296875" ht="15"/>
    <row r="296876" ht="15"/>
    <row r="296877" ht="15"/>
    <row r="296878" ht="15"/>
    <row r="296879" ht="15"/>
    <row r="296880" ht="15"/>
    <row r="296881" ht="15"/>
    <row r="296882" ht="15"/>
    <row r="296883" ht="15"/>
    <row r="296884" ht="15"/>
    <row r="296885" ht="15"/>
    <row r="296886" ht="15"/>
    <row r="296887" ht="15"/>
    <row r="296888" ht="15"/>
    <row r="296889" ht="15"/>
    <row r="296890" ht="15"/>
    <row r="296891" ht="15"/>
    <row r="296892" ht="15"/>
    <row r="296893" ht="15"/>
    <row r="296894" ht="15"/>
    <row r="296895" ht="15"/>
    <row r="296896" ht="15"/>
    <row r="296897" ht="15"/>
    <row r="296898" ht="15"/>
    <row r="296899" ht="15"/>
    <row r="296900" ht="15"/>
    <row r="296901" ht="15"/>
    <row r="296902" ht="15"/>
    <row r="296903" ht="15"/>
    <row r="296904" ht="15"/>
    <row r="296905" ht="15"/>
    <row r="296906" ht="15"/>
    <row r="296907" ht="15"/>
    <row r="296908" ht="15"/>
    <row r="296909" ht="15"/>
    <row r="296910" ht="15"/>
    <row r="296911" ht="15"/>
    <row r="296912" ht="15"/>
    <row r="296913" ht="15"/>
    <row r="296914" ht="15"/>
    <row r="296915" ht="15"/>
    <row r="296916" ht="15"/>
    <row r="296917" ht="15"/>
    <row r="296918" ht="15"/>
    <row r="296919" ht="15"/>
    <row r="296920" ht="15"/>
    <row r="296921" ht="15"/>
    <row r="296922" ht="15"/>
    <row r="296923" ht="15"/>
    <row r="296924" ht="15"/>
    <row r="296925" ht="15"/>
    <row r="296926" ht="15"/>
    <row r="296927" ht="15"/>
    <row r="296928" ht="15"/>
    <row r="296929" ht="15"/>
    <row r="296930" ht="15"/>
    <row r="296931" ht="15"/>
    <row r="296932" ht="15"/>
    <row r="296933" ht="15"/>
    <row r="296934" ht="15"/>
    <row r="296935" ht="15"/>
    <row r="296936" ht="15"/>
    <row r="296937" ht="15"/>
    <row r="296938" ht="15"/>
    <row r="296939" ht="15"/>
    <row r="296940" ht="15"/>
    <row r="296941" ht="15"/>
    <row r="296942" ht="15"/>
    <row r="296943" ht="15"/>
    <row r="296944" ht="15"/>
    <row r="296945" ht="15"/>
    <row r="296946" ht="15"/>
    <row r="296947" ht="15"/>
    <row r="296948" ht="15"/>
    <row r="296949" ht="15"/>
    <row r="296950" ht="15"/>
    <row r="296951" ht="15"/>
    <row r="296952" ht="15"/>
    <row r="296953" ht="15"/>
    <row r="296954" ht="15"/>
    <row r="296955" ht="15"/>
    <row r="296956" ht="15"/>
    <row r="296957" ht="15"/>
    <row r="296958" ht="15"/>
    <row r="296959" ht="15"/>
    <row r="296960" ht="15"/>
    <row r="296961" ht="15"/>
    <row r="296962" ht="15"/>
    <row r="296963" ht="15"/>
    <row r="296964" ht="15"/>
    <row r="296965" ht="15"/>
    <row r="296966" ht="15"/>
    <row r="296967" ht="15"/>
    <row r="296968" ht="15"/>
    <row r="296969" ht="15"/>
    <row r="296970" ht="15"/>
    <row r="296971" ht="15"/>
    <row r="296972" ht="15"/>
    <row r="296973" ht="15"/>
    <row r="296974" ht="15"/>
    <row r="296975" ht="15"/>
    <row r="296976" ht="15"/>
    <row r="296977" ht="15"/>
    <row r="296978" ht="15"/>
    <row r="296979" ht="15"/>
    <row r="296980" ht="15"/>
    <row r="296981" ht="15"/>
    <row r="296982" ht="15"/>
    <row r="296983" ht="15"/>
    <row r="296984" ht="15"/>
    <row r="296985" ht="15"/>
    <row r="296986" ht="15"/>
    <row r="296987" ht="15"/>
    <row r="296988" ht="15"/>
    <row r="296989" ht="15"/>
    <row r="296990" ht="15"/>
    <row r="296991" ht="15"/>
    <row r="296992" ht="15"/>
    <row r="296993" ht="15"/>
    <row r="296994" ht="15"/>
    <row r="296995" ht="15"/>
    <row r="296996" ht="15"/>
    <row r="296997" ht="15"/>
    <row r="296998" ht="15"/>
    <row r="296999" ht="15"/>
    <row r="297000" ht="15"/>
    <row r="297001" ht="15"/>
    <row r="297002" ht="15"/>
    <row r="297003" ht="15"/>
    <row r="297004" ht="15"/>
    <row r="297005" ht="15"/>
    <row r="297006" ht="15"/>
    <row r="297007" ht="15"/>
    <row r="297008" ht="15"/>
    <row r="297009" ht="15"/>
    <row r="297010" ht="15"/>
    <row r="297011" ht="15"/>
    <row r="297012" ht="15"/>
    <row r="297013" ht="15"/>
    <row r="297014" ht="15"/>
    <row r="297015" ht="15"/>
    <row r="297016" ht="15"/>
    <row r="297017" ht="15"/>
    <row r="297018" ht="15"/>
    <row r="297019" ht="15"/>
    <row r="297020" ht="15"/>
    <row r="297021" ht="15"/>
    <row r="297022" ht="15"/>
    <row r="297023" ht="15"/>
    <row r="297024" ht="15"/>
    <row r="297025" ht="15"/>
    <row r="297026" ht="15"/>
    <row r="297027" ht="15"/>
    <row r="297028" ht="15"/>
    <row r="297029" ht="15"/>
    <row r="297030" ht="15"/>
    <row r="297031" ht="15"/>
    <row r="297032" ht="15"/>
    <row r="297033" ht="15"/>
    <row r="297034" ht="15"/>
    <row r="297035" ht="15"/>
    <row r="297036" ht="15"/>
    <row r="297037" ht="15"/>
    <row r="297038" ht="15"/>
    <row r="297039" ht="15"/>
    <row r="297040" ht="15"/>
    <row r="297041" ht="15"/>
    <row r="297042" ht="15"/>
    <row r="297043" ht="15"/>
    <row r="297044" ht="15"/>
    <row r="297045" ht="15"/>
    <row r="297046" ht="15"/>
    <row r="297047" ht="15"/>
    <row r="297048" ht="15"/>
    <row r="297049" ht="15"/>
    <row r="297050" ht="15"/>
    <row r="297051" ht="15"/>
    <row r="297052" ht="15"/>
    <row r="297053" ht="15"/>
    <row r="297054" ht="15"/>
    <row r="297055" ht="15"/>
    <row r="297056" ht="15"/>
    <row r="297057" ht="15"/>
    <row r="297058" ht="15"/>
    <row r="297059" ht="15"/>
    <row r="297060" ht="15"/>
    <row r="297061" ht="15"/>
    <row r="297062" ht="15"/>
    <row r="297063" ht="15"/>
    <row r="297064" ht="15"/>
    <row r="297065" ht="15"/>
    <row r="297066" ht="15"/>
    <row r="297067" ht="15"/>
    <row r="297068" ht="15"/>
    <row r="297069" ht="15"/>
    <row r="297070" ht="15"/>
    <row r="297071" ht="15"/>
    <row r="297072" ht="15"/>
    <row r="297073" ht="15"/>
    <row r="297074" ht="15"/>
    <row r="297075" ht="15"/>
    <row r="297076" ht="15"/>
    <row r="297077" ht="15"/>
    <row r="297078" ht="15"/>
    <row r="297079" ht="15"/>
    <row r="297080" ht="15"/>
    <row r="297081" ht="15"/>
    <row r="297082" ht="15"/>
    <row r="297083" ht="15"/>
    <row r="297084" ht="15"/>
    <row r="297085" ht="15"/>
    <row r="297086" ht="15"/>
    <row r="297087" ht="15"/>
    <row r="297088" ht="15"/>
    <row r="297089" ht="15"/>
    <row r="297090" ht="15"/>
    <row r="297091" ht="15"/>
    <row r="297092" ht="15"/>
    <row r="297093" ht="15"/>
    <row r="297094" ht="15"/>
    <row r="297095" ht="15"/>
    <row r="297096" ht="15"/>
    <row r="297097" ht="15"/>
    <row r="297098" ht="15"/>
    <row r="297099" ht="15"/>
    <row r="297100" ht="15"/>
    <row r="297101" ht="15"/>
    <row r="297102" ht="15"/>
    <row r="297103" ht="15"/>
    <row r="297104" ht="15"/>
    <row r="297105" ht="15"/>
    <row r="297106" ht="15"/>
    <row r="297107" ht="15"/>
    <row r="297108" ht="15"/>
    <row r="297109" ht="15"/>
    <row r="297110" ht="15"/>
    <row r="297111" ht="15"/>
    <row r="297112" ht="15"/>
    <row r="297113" ht="15"/>
    <row r="297114" ht="15"/>
    <row r="297115" ht="15"/>
    <row r="297116" ht="15"/>
    <row r="297117" ht="15"/>
    <row r="297118" ht="15"/>
    <row r="297119" ht="15"/>
    <row r="297120" ht="15"/>
    <row r="297121" ht="15"/>
    <row r="297122" ht="15"/>
    <row r="297123" ht="15"/>
    <row r="297124" ht="15"/>
    <row r="297125" ht="15"/>
    <row r="297126" ht="15"/>
    <row r="297127" ht="15"/>
    <row r="297128" ht="15"/>
    <row r="297129" ht="15"/>
    <row r="297130" ht="15"/>
    <row r="297131" ht="15"/>
    <row r="297132" ht="15"/>
    <row r="297133" ht="15"/>
    <row r="297134" ht="15"/>
    <row r="297135" ht="15"/>
    <row r="297136" ht="15"/>
    <row r="297137" ht="15"/>
    <row r="297138" ht="15"/>
    <row r="297139" ht="15"/>
    <row r="297140" ht="15"/>
    <row r="297141" ht="15"/>
    <row r="297142" ht="15"/>
    <row r="297143" ht="15"/>
    <row r="297144" ht="15"/>
    <row r="297145" ht="15"/>
    <row r="297146" ht="15"/>
    <row r="297147" ht="15"/>
    <row r="297148" ht="15"/>
    <row r="297149" ht="15"/>
    <row r="297150" ht="15"/>
    <row r="297151" ht="15"/>
    <row r="297152" ht="15"/>
    <row r="297153" ht="15"/>
    <row r="297154" ht="15"/>
    <row r="297155" ht="15"/>
    <row r="297156" ht="15"/>
    <row r="297157" ht="15"/>
    <row r="297158" ht="15"/>
    <row r="297159" ht="15"/>
    <row r="297160" ht="15"/>
    <row r="297161" ht="15"/>
    <row r="297162" ht="15"/>
    <row r="297163" ht="15"/>
    <row r="297164" ht="15"/>
    <row r="297165" ht="15"/>
    <row r="297166" ht="15"/>
    <row r="297167" ht="15"/>
    <row r="297168" ht="15"/>
    <row r="297169" ht="15"/>
    <row r="297170" ht="15"/>
    <row r="297171" ht="15"/>
    <row r="297172" ht="15"/>
    <row r="297173" ht="15"/>
    <row r="297174" ht="15"/>
    <row r="297175" ht="15"/>
    <row r="297176" ht="15"/>
    <row r="297177" ht="15"/>
    <row r="297178" ht="15"/>
    <row r="297179" ht="15"/>
    <row r="297180" ht="15"/>
    <row r="297181" ht="15"/>
    <row r="297182" ht="15"/>
    <row r="297183" ht="15"/>
    <row r="297184" ht="15"/>
    <row r="297185" ht="15"/>
    <row r="297186" ht="15"/>
    <row r="297187" ht="15"/>
    <row r="297188" ht="15"/>
    <row r="297189" ht="15"/>
    <row r="297190" ht="15"/>
    <row r="297191" ht="15"/>
    <row r="297192" ht="15"/>
    <row r="297193" ht="15"/>
    <row r="297194" ht="15"/>
    <row r="297195" ht="15"/>
    <row r="297196" ht="15"/>
    <row r="297197" ht="15"/>
    <row r="297198" ht="15"/>
    <row r="297199" ht="15"/>
    <row r="297200" ht="15"/>
    <row r="297201" ht="15"/>
    <row r="297202" ht="15"/>
    <row r="297203" ht="15"/>
    <row r="297204" ht="15"/>
    <row r="297205" ht="15"/>
    <row r="297206" ht="15"/>
    <row r="297207" ht="15"/>
    <row r="297208" ht="15"/>
    <row r="297209" ht="15"/>
    <row r="297210" ht="15"/>
    <row r="297211" ht="15"/>
    <row r="297212" ht="15"/>
    <row r="297213" ht="15"/>
    <row r="297214" ht="15"/>
    <row r="297215" ht="15"/>
    <row r="297216" ht="15"/>
    <row r="297217" ht="15"/>
    <row r="297218" ht="15"/>
    <row r="297219" ht="15"/>
    <row r="297220" ht="15"/>
    <row r="297221" ht="15"/>
    <row r="297222" ht="15"/>
    <row r="297223" ht="15"/>
    <row r="297224" ht="15"/>
    <row r="297225" ht="15"/>
    <row r="297226" ht="15"/>
    <row r="297227" ht="15"/>
    <row r="297228" ht="15"/>
    <row r="297229" ht="15"/>
    <row r="297230" ht="15"/>
    <row r="297231" ht="15"/>
    <row r="297232" ht="15"/>
    <row r="297233" ht="15"/>
    <row r="297234" ht="15"/>
    <row r="297235" ht="15"/>
    <row r="297236" ht="15"/>
    <row r="297237" ht="15"/>
    <row r="297238" ht="15"/>
    <row r="297239" ht="15"/>
    <row r="297240" ht="15"/>
    <row r="297241" ht="15"/>
    <row r="297242" ht="15"/>
    <row r="297243" ht="15"/>
    <row r="297244" ht="15"/>
    <row r="297245" ht="15"/>
    <row r="297246" ht="15"/>
    <row r="297247" ht="15"/>
    <row r="297248" ht="15"/>
    <row r="297249" ht="15"/>
    <row r="297250" ht="15"/>
    <row r="297251" ht="15"/>
    <row r="297252" ht="15"/>
    <row r="297253" ht="15"/>
    <row r="297254" ht="15"/>
    <row r="297255" ht="15"/>
    <row r="297256" ht="15"/>
    <row r="297257" ht="15"/>
    <row r="297258" ht="15"/>
    <row r="297259" ht="15"/>
    <row r="297260" ht="15"/>
    <row r="297261" ht="15"/>
    <row r="297262" ht="15"/>
    <row r="297263" ht="15"/>
    <row r="297264" ht="15"/>
    <row r="297265" ht="15"/>
    <row r="297266" ht="15"/>
    <row r="297267" ht="15"/>
    <row r="297268" ht="15"/>
    <row r="297269" ht="15"/>
    <row r="297270" ht="15"/>
    <row r="297271" ht="15"/>
    <row r="297272" ht="15"/>
    <row r="297273" ht="15"/>
    <row r="297274" ht="15"/>
    <row r="297275" ht="15"/>
    <row r="297276" ht="15"/>
    <row r="297277" ht="15"/>
    <row r="297278" ht="15"/>
    <row r="297279" ht="15"/>
    <row r="297280" ht="15"/>
    <row r="297281" ht="15"/>
    <row r="297282" ht="15"/>
    <row r="297283" ht="15"/>
    <row r="297284" ht="15"/>
    <row r="297285" ht="15"/>
    <row r="297286" ht="15"/>
    <row r="297287" ht="15"/>
    <row r="297288" ht="15"/>
    <row r="297289" ht="15"/>
    <row r="297290" ht="15"/>
    <row r="297291" ht="15"/>
    <row r="297292" ht="15"/>
    <row r="297293" ht="15"/>
    <row r="297294" ht="15"/>
    <row r="297295" ht="15"/>
    <row r="297296" ht="15"/>
    <row r="297297" ht="15"/>
    <row r="297298" ht="15"/>
    <row r="297299" ht="15"/>
    <row r="297300" ht="15"/>
    <row r="297301" ht="15"/>
    <row r="297302" ht="15"/>
    <row r="297303" ht="15"/>
    <row r="297304" ht="15"/>
    <row r="297305" ht="15"/>
    <row r="297306" ht="15"/>
    <row r="297307" ht="15"/>
    <row r="297308" ht="15"/>
    <row r="297309" ht="15"/>
    <row r="297310" ht="15"/>
    <row r="297311" ht="15"/>
    <row r="297312" ht="15"/>
    <row r="297313" ht="15"/>
    <row r="297314" ht="15"/>
    <row r="297315" ht="15"/>
    <row r="297316" ht="15"/>
    <row r="297317" ht="15"/>
    <row r="297318" ht="15"/>
    <row r="297319" ht="15"/>
    <row r="297320" ht="15"/>
    <row r="297321" ht="15"/>
    <row r="297322" ht="15"/>
    <row r="297323" ht="15"/>
    <row r="297324" ht="15"/>
    <row r="297325" ht="15"/>
    <row r="297326" ht="15"/>
    <row r="297327" ht="15"/>
    <row r="297328" ht="15"/>
    <row r="297329" ht="15"/>
    <row r="297330" ht="15"/>
    <row r="297331" ht="15"/>
    <row r="297332" ht="15"/>
    <row r="297333" ht="15"/>
    <row r="297334" ht="15"/>
    <row r="297335" ht="15"/>
    <row r="297336" ht="15"/>
    <row r="297337" ht="15"/>
    <row r="297338" ht="15"/>
    <row r="297339" ht="15"/>
    <row r="297340" ht="15"/>
    <row r="297341" ht="15"/>
    <row r="297342" ht="15"/>
    <row r="297343" ht="15"/>
    <row r="297344" ht="15"/>
    <row r="297345" ht="15"/>
    <row r="297346" ht="15"/>
    <row r="297347" ht="15"/>
    <row r="297348" ht="15"/>
    <row r="297349" ht="15"/>
    <row r="297350" ht="15"/>
    <row r="297351" ht="15"/>
    <row r="297352" ht="15"/>
    <row r="297353" ht="15"/>
    <row r="297354" ht="15"/>
    <row r="297355" ht="15"/>
    <row r="297356" ht="15"/>
    <row r="297357" ht="15"/>
    <row r="297358" ht="15"/>
    <row r="297359" ht="15"/>
    <row r="297360" ht="15"/>
    <row r="297361" ht="15"/>
    <row r="297362" ht="15"/>
    <row r="297363" ht="15"/>
    <row r="297364" ht="15"/>
    <row r="297365" ht="15"/>
    <row r="297366" ht="15"/>
    <row r="297367" ht="15"/>
    <row r="297368" ht="15"/>
    <row r="297369" ht="15"/>
    <row r="297370" ht="15"/>
    <row r="297371" ht="15"/>
    <row r="297372" ht="15"/>
    <row r="297373" ht="15"/>
    <row r="297374" ht="15"/>
    <row r="297375" ht="15"/>
    <row r="297376" ht="15"/>
    <row r="297377" ht="15"/>
    <row r="297378" ht="15"/>
    <row r="297379" ht="15"/>
    <row r="297380" ht="15"/>
    <row r="297381" ht="15"/>
    <row r="297382" ht="15"/>
    <row r="297383" ht="15"/>
    <row r="297384" ht="15"/>
    <row r="297385" ht="15"/>
    <row r="297386" ht="15"/>
    <row r="297387" ht="15"/>
    <row r="297388" ht="15"/>
    <row r="297389" ht="15"/>
    <row r="297390" ht="15"/>
    <row r="297391" ht="15"/>
    <row r="297392" ht="15"/>
    <row r="297393" ht="15"/>
    <row r="297394" ht="15"/>
    <row r="297395" ht="15"/>
    <row r="297396" ht="15"/>
    <row r="297397" ht="15"/>
    <row r="297398" ht="15"/>
    <row r="297399" ht="15"/>
    <row r="297400" ht="15"/>
    <row r="297401" ht="15"/>
    <row r="297402" ht="15"/>
    <row r="297403" ht="15"/>
    <row r="297404" ht="15"/>
    <row r="297405" ht="15"/>
    <row r="297406" ht="15"/>
    <row r="297407" ht="15"/>
    <row r="297408" ht="15"/>
    <row r="297409" ht="15"/>
    <row r="297410" ht="15"/>
    <row r="297411" ht="15"/>
    <row r="297412" ht="15"/>
    <row r="297413" ht="15"/>
    <row r="297414" ht="15"/>
    <row r="297415" ht="15"/>
    <row r="297416" ht="15"/>
    <row r="297417" ht="15"/>
    <row r="297418" ht="15"/>
    <row r="297419" ht="15"/>
    <row r="297420" ht="15"/>
    <row r="297421" ht="15"/>
    <row r="297422" ht="15"/>
    <row r="297423" ht="15"/>
    <row r="297424" ht="15"/>
    <row r="297425" ht="15"/>
    <row r="297426" ht="15"/>
    <row r="297427" ht="15"/>
    <row r="297428" ht="15"/>
    <row r="297429" ht="15"/>
    <row r="297430" ht="15"/>
    <row r="297431" ht="15"/>
    <row r="297432" ht="15"/>
    <row r="297433" ht="15"/>
    <row r="297434" ht="15"/>
    <row r="297435" ht="15"/>
    <row r="297436" ht="15"/>
    <row r="297437" ht="15"/>
    <row r="297438" ht="15"/>
    <row r="297439" ht="15"/>
    <row r="297440" ht="15"/>
    <row r="297441" ht="15"/>
    <row r="297442" ht="15"/>
    <row r="297443" ht="15"/>
    <row r="297444" ht="15"/>
    <row r="297445" ht="15"/>
    <row r="297446" ht="15"/>
    <row r="297447" ht="15"/>
    <row r="297448" ht="15"/>
    <row r="297449" ht="15"/>
    <row r="297450" ht="15"/>
    <row r="297451" ht="15"/>
    <row r="297452" ht="15"/>
    <row r="297453" ht="15"/>
    <row r="297454" ht="15"/>
    <row r="297455" ht="15"/>
    <row r="297456" ht="15"/>
    <row r="297457" ht="15"/>
    <row r="297458" ht="15"/>
    <row r="297459" ht="15"/>
    <row r="297460" ht="15"/>
    <row r="297461" ht="15"/>
    <row r="297462" ht="15"/>
    <row r="297463" ht="15"/>
    <row r="297464" ht="15"/>
    <row r="297465" ht="15"/>
    <row r="297466" ht="15"/>
    <row r="297467" ht="15"/>
    <row r="297468" ht="15"/>
    <row r="297469" ht="15"/>
    <row r="297470" ht="15"/>
    <row r="297471" ht="15"/>
    <row r="297472" ht="15"/>
    <row r="297473" ht="15"/>
    <row r="297474" ht="15"/>
    <row r="297475" ht="15"/>
    <row r="297476" ht="15"/>
    <row r="297477" ht="15"/>
    <row r="297478" ht="15"/>
    <row r="297479" ht="15"/>
    <row r="297480" ht="15"/>
    <row r="297481" ht="15"/>
    <row r="297482" ht="15"/>
    <row r="297483" ht="15"/>
    <row r="297484" ht="15"/>
    <row r="297485" ht="15"/>
    <row r="297486" ht="15"/>
    <row r="297487" ht="15"/>
    <row r="297488" ht="15"/>
    <row r="297489" ht="15"/>
    <row r="297490" ht="15"/>
    <row r="297491" ht="15"/>
    <row r="297492" ht="15"/>
    <row r="297493" ht="15"/>
    <row r="297494" ht="15"/>
    <row r="297495" ht="15"/>
    <row r="297496" ht="15"/>
    <row r="297497" ht="15"/>
    <row r="297498" ht="15"/>
    <row r="297499" ht="15"/>
    <row r="297500" ht="15"/>
    <row r="297501" ht="15"/>
    <row r="297502" ht="15"/>
    <row r="297503" ht="15"/>
    <row r="297504" ht="15"/>
    <row r="297505" ht="15"/>
    <row r="297506" ht="15"/>
    <row r="297507" ht="15"/>
    <row r="297508" ht="15"/>
    <row r="297509" ht="15"/>
    <row r="297510" ht="15"/>
    <row r="297511" ht="15"/>
    <row r="297512" ht="15"/>
    <row r="297513" ht="15"/>
    <row r="297514" ht="15"/>
    <row r="297515" ht="15"/>
    <row r="297516" ht="15"/>
    <row r="297517" ht="15"/>
    <row r="297518" ht="15"/>
    <row r="297519" ht="15"/>
    <row r="297520" ht="15"/>
    <row r="297521" ht="15"/>
    <row r="297522" ht="15"/>
    <row r="297523" ht="15"/>
    <row r="297524" ht="15"/>
    <row r="297525" ht="15"/>
    <row r="297526" ht="15"/>
    <row r="297527" ht="15"/>
    <row r="297528" ht="15"/>
    <row r="297529" ht="15"/>
    <row r="297530" ht="15"/>
    <row r="297531" ht="15"/>
    <row r="297532" ht="15"/>
    <row r="297533" ht="15"/>
    <row r="297534" ht="15"/>
    <row r="297535" ht="15"/>
    <row r="297536" ht="15"/>
    <row r="297537" ht="15"/>
    <row r="297538" ht="15"/>
    <row r="297539" ht="15"/>
    <row r="297540" ht="15"/>
    <row r="297541" ht="15"/>
    <row r="297542" ht="15"/>
    <row r="297543" ht="15"/>
    <row r="297544" ht="15"/>
    <row r="297545" ht="15"/>
    <row r="297546" ht="15"/>
    <row r="297547" ht="15"/>
    <row r="297548" ht="15"/>
    <row r="297549" ht="15"/>
    <row r="297550" ht="15"/>
    <row r="297551" ht="15"/>
    <row r="297552" ht="15"/>
    <row r="297553" ht="15"/>
    <row r="297554" ht="15"/>
    <row r="297555" ht="15"/>
    <row r="297556" ht="15"/>
    <row r="297557" ht="15"/>
    <row r="297558" ht="15"/>
    <row r="297559" ht="15"/>
    <row r="297560" ht="15"/>
    <row r="297561" ht="15"/>
    <row r="297562" ht="15"/>
    <row r="297563" ht="15"/>
    <row r="297564" ht="15"/>
    <row r="297565" ht="15"/>
    <row r="297566" ht="15"/>
    <row r="297567" ht="15"/>
    <row r="297568" ht="15"/>
    <row r="297569" ht="15"/>
    <row r="297570" ht="15"/>
    <row r="297571" ht="15"/>
    <row r="297572" ht="15"/>
    <row r="297573" ht="15"/>
    <row r="297574" ht="15"/>
    <row r="297575" ht="15"/>
    <row r="297576" ht="15"/>
    <row r="297577" ht="15"/>
    <row r="297578" ht="15"/>
    <row r="297579" ht="15"/>
    <row r="297580" ht="15"/>
    <row r="297581" ht="15"/>
    <row r="297582" ht="15"/>
    <row r="297583" ht="15"/>
    <row r="297584" ht="15"/>
    <row r="297585" ht="15"/>
    <row r="297586" ht="15"/>
    <row r="297587" ht="15"/>
    <row r="297588" ht="15"/>
    <row r="297589" ht="15"/>
    <row r="297590" ht="15"/>
    <row r="297591" ht="15"/>
    <row r="297592" ht="15"/>
    <row r="297593" ht="15"/>
    <row r="297594" ht="15"/>
    <row r="297595" ht="15"/>
    <row r="297596" ht="15"/>
    <row r="297597" ht="15"/>
    <row r="297598" ht="15"/>
    <row r="297599" ht="15"/>
    <row r="297600" ht="15"/>
    <row r="297601" ht="15"/>
    <row r="297602" ht="15"/>
    <row r="297603" ht="15"/>
    <row r="297604" ht="15"/>
    <row r="297605" ht="15"/>
    <row r="297606" ht="15"/>
    <row r="297607" ht="15"/>
    <row r="297608" ht="15"/>
    <row r="297609" ht="15"/>
    <row r="297610" ht="15"/>
    <row r="297611" ht="15"/>
    <row r="297612" ht="15"/>
    <row r="297613" ht="15"/>
    <row r="297614" ht="15"/>
    <row r="297615" ht="15"/>
    <row r="297616" ht="15"/>
    <row r="297617" ht="15"/>
    <row r="297618" ht="15"/>
    <row r="297619" ht="15"/>
    <row r="297620" ht="15"/>
    <row r="297621" ht="15"/>
    <row r="297622" ht="15"/>
    <row r="297623" ht="15"/>
    <row r="297624" ht="15"/>
    <row r="297625" ht="15"/>
    <row r="297626" ht="15"/>
    <row r="297627" ht="15"/>
    <row r="297628" ht="15"/>
    <row r="297629" ht="15"/>
    <row r="297630" ht="15"/>
    <row r="297631" ht="15"/>
    <row r="297632" ht="15"/>
    <row r="297633" ht="15"/>
    <row r="297634" ht="15"/>
    <row r="297635" ht="15"/>
    <row r="297636" ht="15"/>
    <row r="297637" ht="15"/>
    <row r="297638" ht="15"/>
    <row r="297639" ht="15"/>
    <row r="297640" ht="15"/>
    <row r="297641" ht="15"/>
    <row r="297642" ht="15"/>
    <row r="297643" ht="15"/>
    <row r="297644" ht="15"/>
    <row r="297645" ht="15"/>
    <row r="297646" ht="15"/>
    <row r="297647" ht="15"/>
    <row r="297648" ht="15"/>
    <row r="297649" ht="15"/>
    <row r="297650" ht="15"/>
    <row r="297651" ht="15"/>
    <row r="297652" ht="15"/>
    <row r="297653" ht="15"/>
    <row r="297654" ht="15"/>
    <row r="297655" ht="15"/>
    <row r="297656" ht="15"/>
    <row r="297657" ht="15"/>
    <row r="297658" ht="15"/>
    <row r="297659" ht="15"/>
    <row r="297660" ht="15"/>
    <row r="297661" ht="15"/>
    <row r="297662" ht="15"/>
    <row r="297663" ht="15"/>
    <row r="297664" ht="15"/>
    <row r="297665" ht="15"/>
    <row r="297666" ht="15"/>
    <row r="297667" ht="15"/>
    <row r="297668" ht="15"/>
    <row r="297669" ht="15"/>
    <row r="297670" ht="15"/>
    <row r="297671" ht="15"/>
    <row r="297672" ht="15"/>
    <row r="297673" ht="15"/>
    <row r="297674" ht="15"/>
    <row r="297675" ht="15"/>
    <row r="297676" ht="15"/>
    <row r="297677" ht="15"/>
    <row r="297678" ht="15"/>
    <row r="297679" ht="15"/>
    <row r="297680" ht="15"/>
    <row r="297681" ht="15"/>
    <row r="297682" ht="15"/>
    <row r="297683" ht="15"/>
    <row r="297684" ht="15"/>
    <row r="297685" ht="15"/>
    <row r="297686" ht="15"/>
    <row r="297687" ht="15"/>
    <row r="297688" ht="15"/>
    <row r="297689" ht="15"/>
    <row r="297690" ht="15"/>
    <row r="297691" ht="15"/>
    <row r="297692" ht="15"/>
    <row r="297693" ht="15"/>
    <row r="297694" ht="15"/>
    <row r="297695" ht="15"/>
    <row r="297696" ht="15"/>
    <row r="297697" ht="15"/>
    <row r="297698" ht="15"/>
    <row r="297699" ht="15"/>
    <row r="297700" ht="15"/>
    <row r="297701" ht="15"/>
    <row r="297702" ht="15"/>
    <row r="297703" ht="15"/>
    <row r="297704" ht="15"/>
    <row r="297705" ht="15"/>
    <row r="297706" ht="15"/>
    <row r="297707" ht="15"/>
    <row r="297708" ht="15"/>
    <row r="297709" ht="15"/>
    <row r="297710" ht="15"/>
    <row r="297711" ht="15"/>
    <row r="297712" ht="15"/>
    <row r="297713" ht="15"/>
    <row r="297714" ht="15"/>
    <row r="297715" ht="15"/>
    <row r="297716" ht="15"/>
    <row r="297717" ht="15"/>
    <row r="297718" ht="15"/>
    <row r="297719" ht="15"/>
    <row r="297720" ht="15"/>
    <row r="297721" ht="15"/>
    <row r="297722" ht="15"/>
    <row r="297723" ht="15"/>
    <row r="297724" ht="15"/>
    <row r="297725" ht="15"/>
    <row r="297726" ht="15"/>
    <row r="297727" ht="15"/>
    <row r="297728" ht="15"/>
    <row r="297729" ht="15"/>
    <row r="297730" ht="15"/>
    <row r="297731" ht="15"/>
    <row r="297732" ht="15"/>
    <row r="297733" ht="15"/>
    <row r="297734" ht="15"/>
    <row r="297735" ht="15"/>
    <row r="297736" ht="15"/>
    <row r="297737" ht="15"/>
    <row r="297738" ht="15"/>
    <row r="297739" ht="15"/>
    <row r="297740" ht="15"/>
    <row r="297741" ht="15"/>
    <row r="297742" ht="15"/>
    <row r="297743" ht="15"/>
    <row r="297744" ht="15"/>
    <row r="297745" ht="15"/>
    <row r="297746" ht="15"/>
    <row r="297747" ht="15"/>
    <row r="297748" ht="15"/>
    <row r="297749" ht="15"/>
    <row r="297750" ht="15"/>
    <row r="297751" ht="15"/>
    <row r="297752" ht="15"/>
    <row r="297753" ht="15"/>
    <row r="297754" ht="15"/>
    <row r="297755" ht="15"/>
    <row r="297756" ht="15"/>
    <row r="297757" ht="15"/>
    <row r="297758" ht="15"/>
    <row r="297759" ht="15"/>
    <row r="297760" ht="15"/>
    <row r="297761" ht="15"/>
    <row r="297762" ht="15"/>
    <row r="297763" ht="15"/>
    <row r="297764" ht="15"/>
    <row r="297765" ht="15"/>
    <row r="297766" ht="15"/>
    <row r="297767" ht="15"/>
    <row r="297768" ht="15"/>
    <row r="297769" ht="15"/>
    <row r="297770" ht="15"/>
    <row r="297771" ht="15"/>
    <row r="297772" ht="15"/>
    <row r="297773" ht="15"/>
    <row r="297774" ht="15"/>
    <row r="297775" ht="15"/>
    <row r="297776" ht="15"/>
    <row r="297777" ht="15"/>
    <row r="297778" ht="15"/>
    <row r="297779" ht="15"/>
    <row r="297780" ht="15"/>
    <row r="297781" ht="15"/>
    <row r="297782" ht="15"/>
    <row r="297783" ht="15"/>
    <row r="297784" ht="15"/>
    <row r="297785" ht="15"/>
    <row r="297786" ht="15"/>
    <row r="297787" ht="15"/>
    <row r="297788" ht="15"/>
    <row r="297789" ht="15"/>
    <row r="297790" ht="15"/>
    <row r="297791" ht="15"/>
    <row r="297792" ht="15"/>
    <row r="297793" ht="15"/>
    <row r="297794" ht="15"/>
    <row r="297795" ht="15"/>
    <row r="297796" ht="15"/>
    <row r="297797" ht="15"/>
    <row r="297798" ht="15"/>
    <row r="297799" ht="15"/>
    <row r="297800" ht="15"/>
    <row r="297801" ht="15"/>
    <row r="297802" ht="15"/>
    <row r="297803" ht="15"/>
    <row r="297804" ht="15"/>
    <row r="297805" ht="15"/>
    <row r="297806" ht="15"/>
    <row r="297807" ht="15"/>
    <row r="297808" ht="15"/>
    <row r="297809" ht="15"/>
    <row r="297810" ht="15"/>
    <row r="297811" ht="15"/>
    <row r="297812" ht="15"/>
    <row r="297813" ht="15"/>
    <row r="297814" ht="15"/>
    <row r="297815" ht="15"/>
    <row r="297816" ht="15"/>
    <row r="297817" ht="15"/>
    <row r="297818" ht="15"/>
    <row r="297819" ht="15"/>
    <row r="297820" ht="15"/>
    <row r="297821" ht="15"/>
    <row r="297822" ht="15"/>
    <row r="297823" ht="15"/>
    <row r="297824" ht="15"/>
    <row r="297825" ht="15"/>
    <row r="297826" ht="15"/>
    <row r="297827" ht="15"/>
    <row r="297828" ht="15"/>
    <row r="297829" ht="15"/>
    <row r="297830" ht="15"/>
    <row r="297831" ht="15"/>
    <row r="297832" ht="15"/>
    <row r="297833" ht="15"/>
    <row r="297834" ht="15"/>
    <row r="297835" ht="15"/>
    <row r="297836" ht="15"/>
    <row r="297837" ht="15"/>
    <row r="297838" ht="15"/>
    <row r="297839" ht="15"/>
    <row r="297840" ht="15"/>
    <row r="297841" ht="15"/>
    <row r="297842" ht="15"/>
    <row r="297843" ht="15"/>
    <row r="297844" ht="15"/>
    <row r="297845" ht="15"/>
    <row r="297846" ht="15"/>
    <row r="297847" ht="15"/>
    <row r="297848" ht="15"/>
    <row r="297849" ht="15"/>
    <row r="297850" ht="15"/>
    <row r="297851" ht="15"/>
    <row r="297852" ht="15"/>
    <row r="297853" ht="15"/>
    <row r="297854" ht="15"/>
    <row r="297855" ht="15"/>
    <row r="297856" ht="15"/>
    <row r="297857" ht="15"/>
    <row r="297858" ht="15"/>
    <row r="297859" ht="15"/>
    <row r="297860" ht="15"/>
    <row r="297861" ht="15"/>
    <row r="297862" ht="15"/>
    <row r="297863" ht="15"/>
    <row r="297864" ht="15"/>
    <row r="297865" ht="15"/>
    <row r="297866" ht="15"/>
    <row r="297867" ht="15"/>
    <row r="297868" ht="15"/>
    <row r="297869" ht="15"/>
    <row r="297870" ht="15"/>
    <row r="297871" ht="15"/>
    <row r="297872" ht="15"/>
    <row r="297873" ht="15"/>
    <row r="297874" ht="15"/>
    <row r="297875" ht="15"/>
    <row r="297876" ht="15"/>
    <row r="297877" ht="15"/>
    <row r="297878" ht="15"/>
    <row r="297879" ht="15"/>
    <row r="297880" ht="15"/>
    <row r="297881" ht="15"/>
    <row r="297882" ht="15"/>
    <row r="297883" ht="15"/>
    <row r="297884" ht="15"/>
    <row r="297885" ht="15"/>
    <row r="297886" ht="15"/>
    <row r="297887" ht="15"/>
    <row r="297888" ht="15"/>
    <row r="297889" ht="15"/>
    <row r="297890" ht="15"/>
    <row r="297891" ht="15"/>
    <row r="297892" ht="15"/>
    <row r="297893" ht="15"/>
    <row r="297894" ht="15"/>
    <row r="297895" ht="15"/>
    <row r="297896" ht="15"/>
    <row r="297897" ht="15"/>
    <row r="297898" ht="15"/>
    <row r="297899" ht="15"/>
    <row r="297900" ht="15"/>
    <row r="297901" ht="15"/>
    <row r="297902" ht="15"/>
    <row r="297903" ht="15"/>
    <row r="297904" ht="15"/>
    <row r="297905" ht="15"/>
    <row r="297906" ht="15"/>
    <row r="297907" ht="15"/>
    <row r="297908" ht="15"/>
    <row r="297909" ht="15"/>
    <row r="297910" ht="15"/>
    <row r="297911" ht="15"/>
    <row r="297912" ht="15"/>
    <row r="297913" ht="15"/>
    <row r="297914" ht="15"/>
    <row r="297915" ht="15"/>
    <row r="297916" ht="15"/>
    <row r="297917" ht="15"/>
    <row r="297918" ht="15"/>
    <row r="297919" ht="15"/>
    <row r="297920" ht="15"/>
    <row r="297921" ht="15"/>
    <row r="297922" ht="15"/>
    <row r="297923" ht="15"/>
    <row r="297924" ht="15"/>
    <row r="297925" ht="15"/>
    <row r="297926" ht="15"/>
    <row r="297927" ht="15"/>
    <row r="297928" ht="15"/>
    <row r="297929" ht="15"/>
    <row r="297930" ht="15"/>
    <row r="297931" ht="15"/>
    <row r="297932" ht="15"/>
    <row r="297933" ht="15"/>
    <row r="297934" ht="15"/>
    <row r="297935" ht="15"/>
    <row r="297936" ht="15"/>
    <row r="297937" ht="15"/>
    <row r="297938" ht="15"/>
    <row r="297939" ht="15"/>
    <row r="297940" ht="15"/>
    <row r="297941" ht="15"/>
    <row r="297942" ht="15"/>
    <row r="297943" ht="15"/>
    <row r="297944" ht="15"/>
    <row r="297945" ht="15"/>
    <row r="297946" ht="15"/>
    <row r="297947" ht="15"/>
    <row r="297948" ht="15"/>
    <row r="297949" ht="15"/>
    <row r="297950" ht="15"/>
    <row r="297951" ht="15"/>
    <row r="297952" ht="15"/>
    <row r="297953" ht="15"/>
    <row r="297954" ht="15"/>
    <row r="297955" ht="15"/>
    <row r="297956" ht="15"/>
    <row r="297957" ht="15"/>
    <row r="297958" ht="15"/>
    <row r="297959" ht="15"/>
    <row r="297960" ht="15"/>
    <row r="297961" ht="15"/>
    <row r="297962" ht="15"/>
    <row r="297963" ht="15"/>
    <row r="297964" ht="15"/>
    <row r="297965" ht="15"/>
    <row r="297966" ht="15"/>
    <row r="297967" ht="15"/>
    <row r="297968" ht="15"/>
    <row r="297969" ht="15"/>
    <row r="297970" ht="15"/>
    <row r="297971" ht="15"/>
    <row r="297972" ht="15"/>
    <row r="297973" ht="15"/>
    <row r="297974" ht="15"/>
    <row r="297975" ht="15"/>
    <row r="297976" ht="15"/>
    <row r="297977" ht="15"/>
    <row r="297978" ht="15"/>
    <row r="297979" ht="15"/>
    <row r="297980" ht="15"/>
    <row r="297981" ht="15"/>
    <row r="297982" ht="15"/>
    <row r="297983" ht="15"/>
    <row r="297984" ht="15"/>
    <row r="297985" ht="15"/>
    <row r="297986" ht="15"/>
    <row r="297987" ht="15"/>
    <row r="297988" ht="15"/>
    <row r="297989" ht="15"/>
    <row r="297990" ht="15"/>
    <row r="297991" ht="15"/>
    <row r="297992" ht="15"/>
    <row r="297993" ht="15"/>
    <row r="297994" ht="15"/>
    <row r="297995" ht="15"/>
    <row r="297996" ht="15"/>
    <row r="297997" ht="15"/>
    <row r="297998" ht="15"/>
    <row r="297999" ht="15"/>
    <row r="298000" ht="15"/>
    <row r="298001" ht="15"/>
    <row r="298002" ht="15"/>
    <row r="298003" ht="15"/>
    <row r="298004" ht="15"/>
    <row r="298005" ht="15"/>
    <row r="298006" ht="15"/>
    <row r="298007" ht="15"/>
    <row r="298008" ht="15"/>
    <row r="298009" ht="15"/>
    <row r="298010" ht="15"/>
    <row r="298011" ht="15"/>
    <row r="298012" ht="15"/>
    <row r="298013" ht="15"/>
    <row r="298014" ht="15"/>
    <row r="298015" ht="15"/>
    <row r="298016" ht="15"/>
    <row r="298017" ht="15"/>
    <row r="298018" ht="15"/>
    <row r="298019" ht="15"/>
    <row r="298020" ht="15"/>
    <row r="298021" ht="15"/>
    <row r="298022" ht="15"/>
    <row r="298023" ht="15"/>
    <row r="298024" ht="15"/>
    <row r="298025" ht="15"/>
    <row r="298026" ht="15"/>
    <row r="298027" ht="15"/>
    <row r="298028" ht="15"/>
    <row r="298029" ht="15"/>
    <row r="298030" ht="15"/>
    <row r="298031" ht="15"/>
    <row r="298032" ht="15"/>
    <row r="298033" ht="15"/>
    <row r="298034" ht="15"/>
    <row r="298035" ht="15"/>
    <row r="298036" ht="15"/>
    <row r="298037" ht="15"/>
    <row r="298038" ht="15"/>
    <row r="298039" ht="15"/>
    <row r="298040" ht="15"/>
    <row r="298041" ht="15"/>
    <row r="298042" ht="15"/>
    <row r="298043" ht="15"/>
    <row r="298044" ht="15"/>
    <row r="298045" ht="15"/>
    <row r="298046" ht="15"/>
    <row r="298047" ht="15"/>
    <row r="298048" ht="15"/>
    <row r="298049" ht="15"/>
    <row r="298050" ht="15"/>
    <row r="298051" ht="15"/>
    <row r="298052" ht="15"/>
    <row r="298053" ht="15"/>
    <row r="298054" ht="15"/>
    <row r="298055" ht="15"/>
    <row r="298056" ht="15"/>
    <row r="298057" ht="15"/>
    <row r="298058" ht="15"/>
    <row r="298059" ht="15"/>
    <row r="298060" ht="15"/>
    <row r="298061" ht="15"/>
    <row r="298062" ht="15"/>
    <row r="298063" ht="15"/>
    <row r="298064" ht="15"/>
    <row r="298065" ht="15"/>
    <row r="298066" ht="15"/>
    <row r="298067" ht="15"/>
    <row r="298068" ht="15"/>
    <row r="298069" ht="15"/>
    <row r="298070" ht="15"/>
    <row r="298071" ht="15"/>
    <row r="298072" ht="15"/>
    <row r="298073" ht="15"/>
    <row r="298074" ht="15"/>
    <row r="298075" ht="15"/>
    <row r="298076" ht="15"/>
    <row r="298077" ht="15"/>
    <row r="298078" ht="15"/>
    <row r="298079" ht="15"/>
    <row r="298080" ht="15"/>
    <row r="298081" ht="15"/>
    <row r="298082" ht="15"/>
    <row r="298083" ht="15"/>
    <row r="298084" ht="15"/>
    <row r="298085" ht="15"/>
    <row r="298086" ht="15"/>
    <row r="298087" ht="15"/>
    <row r="298088" ht="15"/>
    <row r="298089" ht="15"/>
    <row r="298090" ht="15"/>
    <row r="298091" ht="15"/>
    <row r="298092" ht="15"/>
    <row r="298093" ht="15"/>
    <row r="298094" ht="15"/>
    <row r="298095" ht="15"/>
    <row r="298096" ht="15"/>
    <row r="298097" ht="15"/>
    <row r="298098" ht="15"/>
    <row r="298099" ht="15"/>
    <row r="298100" ht="15"/>
    <row r="298101" ht="15"/>
    <row r="298102" ht="15"/>
    <row r="298103" ht="15"/>
    <row r="298104" ht="15"/>
    <row r="298105" ht="15"/>
    <row r="298106" ht="15"/>
    <row r="298107" ht="15"/>
    <row r="298108" ht="15"/>
    <row r="298109" ht="15"/>
    <row r="298110" ht="15"/>
    <row r="298111" ht="15"/>
    <row r="298112" ht="15"/>
    <row r="298113" ht="15"/>
    <row r="298114" ht="15"/>
    <row r="298115" ht="15"/>
    <row r="298116" ht="15"/>
    <row r="298117" ht="15"/>
    <row r="298118" ht="15"/>
    <row r="298119" ht="15"/>
    <row r="298120" ht="15"/>
    <row r="298121" ht="15"/>
    <row r="298122" ht="15"/>
    <row r="298123" ht="15"/>
    <row r="298124" ht="15"/>
    <row r="298125" ht="15"/>
    <row r="298126" ht="15"/>
    <row r="298127" ht="15"/>
    <row r="298128" ht="15"/>
    <row r="298129" ht="15"/>
    <row r="298130" ht="15"/>
    <row r="298131" ht="15"/>
    <row r="298132" ht="15"/>
    <row r="298133" ht="15"/>
    <row r="298134" ht="15"/>
    <row r="298135" ht="15"/>
    <row r="298136" ht="15"/>
    <row r="298137" ht="15"/>
    <row r="298138" ht="15"/>
    <row r="298139" ht="15"/>
    <row r="298140" ht="15"/>
    <row r="298141" ht="15"/>
    <row r="298142" ht="15"/>
    <row r="298143" ht="15"/>
    <row r="298144" ht="15"/>
    <row r="298145" ht="15"/>
    <row r="298146" ht="15"/>
    <row r="298147" ht="15"/>
    <row r="298148" ht="15"/>
    <row r="298149" ht="15"/>
    <row r="298150" ht="15"/>
    <row r="298151" ht="15"/>
    <row r="298152" ht="15"/>
    <row r="298153" ht="15"/>
    <row r="298154" ht="15"/>
    <row r="298155" ht="15"/>
    <row r="298156" ht="15"/>
    <row r="298157" ht="15"/>
    <row r="298158" ht="15"/>
    <row r="298159" ht="15"/>
    <row r="298160" ht="15"/>
    <row r="298161" ht="15"/>
    <row r="298162" ht="15"/>
    <row r="298163" ht="15"/>
    <row r="298164" ht="15"/>
    <row r="298165" ht="15"/>
    <row r="298166" ht="15"/>
    <row r="298167" ht="15"/>
    <row r="298168" ht="15"/>
    <row r="298169" ht="15"/>
    <row r="298170" ht="15"/>
    <row r="298171" ht="15"/>
    <row r="298172" ht="15"/>
    <row r="298173" ht="15"/>
    <row r="298174" ht="15"/>
    <row r="298175" ht="15"/>
    <row r="298176" ht="15"/>
    <row r="298177" ht="15"/>
    <row r="298178" ht="15"/>
    <row r="298179" ht="15"/>
    <row r="298180" ht="15"/>
    <row r="298181" ht="15"/>
    <row r="298182" ht="15"/>
    <row r="298183" ht="15"/>
    <row r="298184" ht="15"/>
    <row r="298185" ht="15"/>
    <row r="298186" ht="15"/>
    <row r="298187" ht="15"/>
    <row r="298188" ht="15"/>
    <row r="298189" ht="15"/>
    <row r="298190" ht="15"/>
    <row r="298191" ht="15"/>
    <row r="298192" ht="15"/>
    <row r="298193" ht="15"/>
    <row r="298194" ht="15"/>
    <row r="298195" ht="15"/>
    <row r="298196" ht="15"/>
    <row r="298197" ht="15"/>
    <row r="298198" ht="15"/>
    <row r="298199" ht="15"/>
    <row r="298200" ht="15"/>
    <row r="298201" ht="15"/>
    <row r="298202" ht="15"/>
    <row r="298203" ht="15"/>
    <row r="298204" ht="15"/>
    <row r="298205" ht="15"/>
    <row r="298206" ht="15"/>
    <row r="298207" ht="15"/>
    <row r="298208" ht="15"/>
    <row r="298209" ht="15"/>
    <row r="298210" ht="15"/>
    <row r="298211" ht="15"/>
    <row r="298212" ht="15"/>
    <row r="298213" ht="15"/>
    <row r="298214" ht="15"/>
    <row r="298215" ht="15"/>
    <row r="298216" ht="15"/>
    <row r="298217" ht="15"/>
    <row r="298218" ht="15"/>
    <row r="298219" ht="15"/>
    <row r="298220" ht="15"/>
    <row r="298221" ht="15"/>
    <row r="298222" ht="15"/>
    <row r="298223" ht="15"/>
    <row r="298224" ht="15"/>
    <row r="298225" ht="15"/>
    <row r="298226" ht="15"/>
    <row r="298227" ht="15"/>
    <row r="298228" ht="15"/>
    <row r="298229" ht="15"/>
    <row r="298230" ht="15"/>
    <row r="298231" ht="15"/>
    <row r="298232" ht="15"/>
    <row r="298233" ht="15"/>
    <row r="298234" ht="15"/>
    <row r="298235" ht="15"/>
    <row r="298236" ht="15"/>
    <row r="298237" ht="15"/>
    <row r="298238" ht="15"/>
    <row r="298239" ht="15"/>
    <row r="298240" ht="15"/>
    <row r="298241" ht="15"/>
    <row r="298242" ht="15"/>
    <row r="298243" ht="15"/>
    <row r="298244" ht="15"/>
    <row r="298245" ht="15"/>
    <row r="298246" ht="15"/>
    <row r="298247" ht="15"/>
    <row r="298248" ht="15"/>
    <row r="298249" ht="15"/>
    <row r="298250" ht="15"/>
    <row r="298251" ht="15"/>
    <row r="298252" ht="15"/>
    <row r="298253" ht="15"/>
    <row r="298254" ht="15"/>
    <row r="298255" ht="15"/>
    <row r="298256" ht="15"/>
    <row r="298257" ht="15"/>
    <row r="298258" ht="15"/>
    <row r="298259" ht="15"/>
    <row r="298260" ht="15"/>
    <row r="298261" ht="15"/>
    <row r="298262" ht="15"/>
    <row r="298263" ht="15"/>
    <row r="298264" ht="15"/>
    <row r="298265" ht="15"/>
    <row r="298266" ht="15"/>
    <row r="298267" ht="15"/>
    <row r="298268" ht="15"/>
    <row r="298269" ht="15"/>
    <row r="298270" ht="15"/>
    <row r="298271" ht="15"/>
    <row r="298272" ht="15"/>
    <row r="298273" ht="15"/>
    <row r="298274" ht="15"/>
    <row r="298275" ht="15"/>
    <row r="298276" ht="15"/>
    <row r="298277" ht="15"/>
    <row r="298278" ht="15"/>
    <row r="298279" ht="15"/>
    <row r="298280" ht="15"/>
    <row r="298281" ht="15"/>
    <row r="298282" ht="15"/>
    <row r="298283" ht="15"/>
    <row r="298284" ht="15"/>
    <row r="298285" ht="15"/>
    <row r="298286" ht="15"/>
    <row r="298287" ht="15"/>
    <row r="298288" ht="15"/>
    <row r="298289" ht="15"/>
    <row r="298290" ht="15"/>
    <row r="298291" ht="15"/>
    <row r="298292" ht="15"/>
    <row r="298293" ht="15"/>
    <row r="298294" ht="15"/>
    <row r="298295" ht="15"/>
    <row r="298296" ht="15"/>
    <row r="298297" ht="15"/>
    <row r="298298" ht="15"/>
    <row r="298299" ht="15"/>
    <row r="298300" ht="15"/>
    <row r="298301" ht="15"/>
    <row r="298302" ht="15"/>
    <row r="298303" ht="15"/>
    <row r="298304" ht="15"/>
    <row r="298305" ht="15"/>
    <row r="298306" ht="15"/>
    <row r="298307" ht="15"/>
    <row r="298308" ht="15"/>
    <row r="298309" ht="15"/>
    <row r="298310" ht="15"/>
    <row r="298311" ht="15"/>
    <row r="298312" ht="15"/>
    <row r="298313" ht="15"/>
    <row r="298314" ht="15"/>
    <row r="298315" ht="15"/>
    <row r="298316" ht="15"/>
    <row r="298317" ht="15"/>
    <row r="298318" ht="15"/>
    <row r="298319" ht="15"/>
    <row r="298320" ht="15"/>
    <row r="298321" ht="15"/>
    <row r="298322" ht="15"/>
    <row r="298323" ht="15"/>
    <row r="298324" ht="15"/>
    <row r="298325" ht="15"/>
    <row r="298326" ht="15"/>
    <row r="298327" ht="15"/>
    <row r="298328" ht="15"/>
    <row r="298329" ht="15"/>
    <row r="298330" ht="15"/>
    <row r="298331" ht="15"/>
    <row r="298332" ht="15"/>
    <row r="298333" ht="15"/>
    <row r="298334" ht="15"/>
    <row r="298335" ht="15"/>
    <row r="298336" ht="15"/>
    <row r="298337" ht="15"/>
    <row r="298338" ht="15"/>
    <row r="298339" ht="15"/>
    <row r="298340" ht="15"/>
    <row r="298341" ht="15"/>
    <row r="298342" ht="15"/>
    <row r="298343" ht="15"/>
    <row r="298344" ht="15"/>
    <row r="298345" ht="15"/>
    <row r="298346" ht="15"/>
    <row r="298347" ht="15"/>
    <row r="298348" ht="15"/>
    <row r="298349" ht="15"/>
    <row r="298350" ht="15"/>
    <row r="298351" ht="15"/>
    <row r="298352" ht="15"/>
    <row r="298353" ht="15"/>
    <row r="298354" ht="15"/>
    <row r="298355" ht="15"/>
    <row r="298356" ht="15"/>
    <row r="298357" ht="15"/>
    <row r="298358" ht="15"/>
    <row r="298359" ht="15"/>
    <row r="298360" ht="15"/>
    <row r="298361" ht="15"/>
    <row r="298362" ht="15"/>
    <row r="298363" ht="15"/>
    <row r="298364" ht="15"/>
    <row r="298365" ht="15"/>
    <row r="298366" ht="15"/>
    <row r="298367" ht="15"/>
    <row r="298368" ht="15"/>
    <row r="298369" ht="15"/>
    <row r="298370" ht="15"/>
    <row r="298371" ht="15"/>
    <row r="298372" ht="15"/>
    <row r="298373" ht="15"/>
    <row r="298374" ht="15"/>
    <row r="298375" ht="15"/>
    <row r="298376" ht="15"/>
    <row r="298377" ht="15"/>
    <row r="298378" ht="15"/>
    <row r="298379" ht="15"/>
    <row r="298380" ht="15"/>
    <row r="298381" ht="15"/>
    <row r="298382" ht="15"/>
    <row r="298383" ht="15"/>
    <row r="298384" ht="15"/>
    <row r="298385" ht="15"/>
    <row r="298386" ht="15"/>
    <row r="298387" ht="15"/>
    <row r="298388" ht="15"/>
    <row r="298389" ht="15"/>
    <row r="298390" ht="15"/>
    <row r="298391" ht="15"/>
    <row r="298392" ht="15"/>
    <row r="298393" ht="15"/>
    <row r="298394" ht="15"/>
    <row r="298395" ht="15"/>
    <row r="298396" ht="15"/>
    <row r="298397" ht="15"/>
    <row r="298398" ht="15"/>
    <row r="298399" ht="15"/>
    <row r="298400" ht="15"/>
    <row r="298401" ht="15"/>
    <row r="298402" ht="15"/>
    <row r="298403" ht="15"/>
    <row r="298404" ht="15"/>
    <row r="298405" ht="15"/>
    <row r="298406" ht="15"/>
    <row r="298407" ht="15"/>
    <row r="298408" ht="15"/>
    <row r="298409" ht="15"/>
    <row r="298410" ht="15"/>
    <row r="298411" ht="15"/>
    <row r="298412" ht="15"/>
    <row r="298413" ht="15"/>
    <row r="298414" ht="15"/>
    <row r="298415" ht="15"/>
    <row r="298416" ht="15"/>
    <row r="298417" ht="15"/>
    <row r="298418" ht="15"/>
    <row r="298419" ht="15"/>
    <row r="298420" ht="15"/>
    <row r="298421" ht="15"/>
    <row r="298422" ht="15"/>
    <row r="298423" ht="15"/>
    <row r="298424" ht="15"/>
    <row r="298425" ht="15"/>
    <row r="298426" ht="15"/>
    <row r="298427" ht="15"/>
    <row r="298428" ht="15"/>
    <row r="298429" ht="15"/>
    <row r="298430" ht="15"/>
    <row r="298431" ht="15"/>
    <row r="298432" ht="15"/>
    <row r="298433" ht="15"/>
    <row r="298434" ht="15"/>
    <row r="298435" ht="15"/>
    <row r="298436" ht="15"/>
    <row r="298437" ht="15"/>
    <row r="298438" ht="15"/>
    <row r="298439" ht="15"/>
    <row r="298440" ht="15"/>
    <row r="298441" ht="15"/>
    <row r="298442" ht="15"/>
    <row r="298443" ht="15"/>
    <row r="298444" ht="15"/>
    <row r="298445" ht="15"/>
    <row r="298446" ht="15"/>
    <row r="298447" ht="15"/>
    <row r="298448" ht="15"/>
    <row r="298449" ht="15"/>
    <row r="298450" ht="15"/>
    <row r="298451" ht="15"/>
    <row r="298452" ht="15"/>
    <row r="298453" ht="15"/>
    <row r="298454" ht="15"/>
    <row r="298455" ht="15"/>
    <row r="298456" ht="15"/>
    <row r="298457" ht="15"/>
    <row r="298458" ht="15"/>
    <row r="298459" ht="15"/>
    <row r="298460" ht="15"/>
    <row r="298461" ht="15"/>
    <row r="298462" ht="15"/>
    <row r="298463" ht="15"/>
    <row r="298464" ht="15"/>
    <row r="298465" ht="15"/>
    <row r="298466" ht="15"/>
    <row r="298467" ht="15"/>
    <row r="298468" ht="15"/>
    <row r="298469" ht="15"/>
    <row r="298470" ht="15"/>
    <row r="298471" ht="15"/>
    <row r="298472" ht="15"/>
    <row r="298473" ht="15"/>
    <row r="298474" ht="15"/>
    <row r="298475" ht="15"/>
    <row r="298476" ht="15"/>
    <row r="298477" ht="15"/>
    <row r="298478" ht="15"/>
    <row r="298479" ht="15"/>
    <row r="298480" ht="15"/>
    <row r="298481" ht="15"/>
    <row r="298482" ht="15"/>
    <row r="298483" ht="15"/>
    <row r="298484" ht="15"/>
    <row r="298485" ht="15"/>
    <row r="298486" ht="15"/>
    <row r="298487" ht="15"/>
    <row r="298488" ht="15"/>
    <row r="298489" ht="15"/>
    <row r="298490" ht="15"/>
    <row r="298491" ht="15"/>
    <row r="298492" ht="15"/>
    <row r="298493" ht="15"/>
    <row r="298494" ht="15"/>
    <row r="298495" ht="15"/>
    <row r="298496" ht="15"/>
    <row r="298497" ht="15"/>
    <row r="298498" ht="15"/>
    <row r="298499" ht="15"/>
    <row r="298500" ht="15"/>
    <row r="298501" ht="15"/>
    <row r="298502" ht="15"/>
    <row r="298503" ht="15"/>
    <row r="298504" ht="15"/>
    <row r="298505" ht="15"/>
    <row r="298506" ht="15"/>
    <row r="298507" ht="15"/>
    <row r="298508" ht="15"/>
    <row r="298509" ht="15"/>
    <row r="298510" ht="15"/>
    <row r="298511" ht="15"/>
    <row r="298512" ht="15"/>
    <row r="298513" ht="15"/>
    <row r="298514" ht="15"/>
    <row r="298515" ht="15"/>
    <row r="298516" ht="15"/>
    <row r="298517" ht="15"/>
    <row r="298518" ht="15"/>
    <row r="298519" ht="15"/>
    <row r="298520" ht="15"/>
    <row r="298521" ht="15"/>
    <row r="298522" ht="15"/>
    <row r="298523" ht="15"/>
    <row r="298524" ht="15"/>
    <row r="298525" ht="15"/>
    <row r="298526" ht="15"/>
    <row r="298527" ht="15"/>
    <row r="298528" ht="15"/>
    <row r="298529" ht="15"/>
    <row r="298530" ht="15"/>
    <row r="298531" ht="15"/>
    <row r="298532" ht="15"/>
    <row r="298533" ht="15"/>
    <row r="298534" ht="15"/>
    <row r="298535" ht="15"/>
    <row r="298536" ht="15"/>
    <row r="298537" ht="15"/>
    <row r="298538" ht="15"/>
    <row r="298539" ht="15"/>
    <row r="298540" ht="15"/>
    <row r="298541" ht="15"/>
    <row r="298542" ht="15"/>
    <row r="298543" ht="15"/>
    <row r="298544" ht="15"/>
    <row r="298545" ht="15"/>
    <row r="298546" ht="15"/>
    <row r="298547" ht="15"/>
    <row r="298548" ht="15"/>
    <row r="298549" ht="15"/>
    <row r="298550" ht="15"/>
    <row r="298551" ht="15"/>
    <row r="298552" ht="15"/>
    <row r="298553" ht="15"/>
    <row r="298554" ht="15"/>
    <row r="298555" ht="15"/>
    <row r="298556" ht="15"/>
    <row r="298557" ht="15"/>
    <row r="298558" ht="15"/>
    <row r="298559" ht="15"/>
    <row r="298560" ht="15"/>
    <row r="298561" ht="15"/>
    <row r="298562" ht="15"/>
    <row r="298563" ht="15"/>
    <row r="298564" ht="15"/>
    <row r="298565" ht="15"/>
    <row r="298566" ht="15"/>
    <row r="298567" ht="15"/>
    <row r="298568" ht="15"/>
    <row r="298569" ht="15"/>
    <row r="298570" ht="15"/>
    <row r="298571" ht="15"/>
    <row r="298572" ht="15"/>
    <row r="298573" ht="15"/>
    <row r="298574" ht="15"/>
    <row r="298575" ht="15"/>
    <row r="298576" ht="15"/>
    <row r="298577" ht="15"/>
    <row r="298578" ht="15"/>
    <row r="298579" ht="15"/>
    <row r="298580" ht="15"/>
    <row r="298581" ht="15"/>
    <row r="298582" ht="15"/>
    <row r="298583" ht="15"/>
    <row r="298584" ht="15"/>
    <row r="298585" ht="15"/>
    <row r="298586" ht="15"/>
    <row r="298587" ht="15"/>
    <row r="298588" ht="15"/>
    <row r="298589" ht="15"/>
    <row r="298590" ht="15"/>
    <row r="298591" ht="15"/>
    <row r="298592" ht="15"/>
    <row r="298593" ht="15"/>
    <row r="298594" ht="15"/>
    <row r="298595" ht="15"/>
    <row r="298596" ht="15"/>
    <row r="298597" ht="15"/>
    <row r="298598" ht="15"/>
    <row r="298599" ht="15"/>
    <row r="298600" ht="15"/>
    <row r="298601" ht="15"/>
    <row r="298602" ht="15"/>
    <row r="298603" ht="15"/>
    <row r="298604" ht="15"/>
    <row r="298605" ht="15"/>
    <row r="298606" ht="15"/>
    <row r="298607" ht="15"/>
    <row r="298608" ht="15"/>
    <row r="298609" ht="15"/>
    <row r="298610" ht="15"/>
    <row r="298611" ht="15"/>
    <row r="298612" ht="15"/>
    <row r="298613" ht="15"/>
    <row r="298614" ht="15"/>
    <row r="298615" ht="15"/>
    <row r="298616" ht="15"/>
    <row r="298617" ht="15"/>
    <row r="298618" ht="15"/>
    <row r="298619" ht="15"/>
    <row r="298620" ht="15"/>
    <row r="298621" ht="15"/>
    <row r="298622" ht="15"/>
    <row r="298623" ht="15"/>
    <row r="298624" ht="15"/>
    <row r="298625" ht="15"/>
    <row r="298626" ht="15"/>
    <row r="298627" ht="15"/>
    <row r="298628" ht="15"/>
    <row r="298629" ht="15"/>
    <row r="298630" ht="15"/>
    <row r="298631" ht="15"/>
    <row r="298632" ht="15"/>
    <row r="298633" ht="15"/>
    <row r="298634" ht="15"/>
    <row r="298635" ht="15"/>
    <row r="298636" ht="15"/>
    <row r="298637" ht="15"/>
    <row r="298638" ht="15"/>
    <row r="298639" ht="15"/>
    <row r="298640" ht="15"/>
    <row r="298641" ht="15"/>
    <row r="298642" ht="15"/>
    <row r="298643" ht="15"/>
    <row r="298644" ht="15"/>
    <row r="298645" ht="15"/>
    <row r="298646" ht="15"/>
    <row r="298647" ht="15"/>
    <row r="298648" ht="15"/>
    <row r="298649" ht="15"/>
    <row r="298650" ht="15"/>
    <row r="298651" ht="15"/>
    <row r="298652" ht="15"/>
    <row r="298653" ht="15"/>
    <row r="298654" ht="15"/>
    <row r="298655" ht="15"/>
    <row r="298656" ht="15"/>
    <row r="298657" ht="15"/>
    <row r="298658" ht="15"/>
    <row r="298659" ht="15"/>
    <row r="298660" ht="15"/>
    <row r="298661" ht="15"/>
    <row r="298662" ht="15"/>
    <row r="298663" ht="15"/>
    <row r="298664" ht="15"/>
    <row r="298665" ht="15"/>
    <row r="298666" ht="15"/>
    <row r="298667" ht="15"/>
    <row r="298668" ht="15"/>
    <row r="298669" ht="15"/>
    <row r="298670" ht="15"/>
    <row r="298671" ht="15"/>
    <row r="298672" ht="15"/>
    <row r="298673" ht="15"/>
    <row r="298674" ht="15"/>
    <row r="298675" ht="15"/>
    <row r="298676" ht="15"/>
    <row r="298677" ht="15"/>
    <row r="298678" ht="15"/>
    <row r="298679" ht="15"/>
    <row r="298680" ht="15"/>
    <row r="298681" ht="15"/>
    <row r="298682" ht="15"/>
    <row r="298683" ht="15"/>
    <row r="298684" ht="15"/>
    <row r="298685" ht="15"/>
    <row r="298686" ht="15"/>
    <row r="298687" ht="15"/>
    <row r="298688" ht="15"/>
    <row r="298689" ht="15"/>
    <row r="298690" ht="15"/>
    <row r="298691" ht="15"/>
    <row r="298692" ht="15"/>
    <row r="298693" ht="15"/>
    <row r="298694" ht="15"/>
    <row r="298695" ht="15"/>
    <row r="298696" ht="15"/>
    <row r="298697" ht="15"/>
    <row r="298698" ht="15"/>
    <row r="298699" ht="15"/>
    <row r="298700" ht="15"/>
    <row r="298701" ht="15"/>
    <row r="298702" ht="15"/>
    <row r="298703" ht="15"/>
    <row r="298704" ht="15"/>
    <row r="298705" ht="15"/>
    <row r="298706" ht="15"/>
    <row r="298707" ht="15"/>
    <row r="298708" ht="15"/>
    <row r="298709" ht="15"/>
    <row r="298710" ht="15"/>
    <row r="298711" ht="15"/>
    <row r="298712" ht="15"/>
    <row r="298713" ht="15"/>
    <row r="298714" ht="15"/>
    <row r="298715" ht="15"/>
    <row r="298716" ht="15"/>
    <row r="298717" ht="15"/>
    <row r="298718" ht="15"/>
    <row r="298719" ht="15"/>
    <row r="298720" ht="15"/>
    <row r="298721" ht="15"/>
    <row r="298722" ht="15"/>
    <row r="298723" ht="15"/>
    <row r="298724" ht="15"/>
    <row r="298725" ht="15"/>
    <row r="298726" ht="15"/>
    <row r="298727" ht="15"/>
    <row r="298728" ht="15"/>
    <row r="298729" ht="15"/>
    <row r="298730" ht="15"/>
    <row r="298731" ht="15"/>
    <row r="298732" ht="15"/>
    <row r="298733" ht="15"/>
    <row r="298734" ht="15"/>
    <row r="298735" ht="15"/>
    <row r="298736" ht="15"/>
    <row r="298737" ht="15"/>
    <row r="298738" ht="15"/>
    <row r="298739" ht="15"/>
    <row r="298740" ht="15"/>
    <row r="298741" ht="15"/>
    <row r="298742" ht="15"/>
    <row r="298743" ht="15"/>
    <row r="298744" ht="15"/>
    <row r="298745" ht="15"/>
    <row r="298746" ht="15"/>
    <row r="298747" ht="15"/>
    <row r="298748" ht="15"/>
    <row r="298749" ht="15"/>
    <row r="298750" ht="15"/>
    <row r="298751" ht="15"/>
    <row r="298752" ht="15"/>
    <row r="298753" ht="15"/>
    <row r="298754" ht="15"/>
    <row r="298755" ht="15"/>
    <row r="298756" ht="15"/>
    <row r="298757" ht="15"/>
    <row r="298758" ht="15"/>
    <row r="298759" ht="15"/>
    <row r="298760" ht="15"/>
    <row r="298761" ht="15"/>
    <row r="298762" ht="15"/>
    <row r="298763" ht="15"/>
    <row r="298764" ht="15"/>
    <row r="298765" ht="15"/>
    <row r="298766" ht="15"/>
    <row r="298767" ht="15"/>
    <row r="298768" ht="15"/>
    <row r="298769" ht="15"/>
    <row r="298770" ht="15"/>
    <row r="298771" ht="15"/>
    <row r="298772" ht="15"/>
    <row r="298773" ht="15"/>
    <row r="298774" ht="15"/>
    <row r="298775" ht="15"/>
    <row r="298776" ht="15"/>
    <row r="298777" ht="15"/>
    <row r="298778" ht="15"/>
    <row r="298779" ht="15"/>
    <row r="298780" ht="15"/>
    <row r="298781" ht="15"/>
    <row r="298782" ht="15"/>
    <row r="298783" ht="15"/>
    <row r="298784" ht="15"/>
    <row r="298785" ht="15"/>
    <row r="298786" ht="15"/>
    <row r="298787" ht="15"/>
    <row r="298788" ht="15"/>
    <row r="298789" ht="15"/>
    <row r="298790" ht="15"/>
    <row r="298791" ht="15"/>
    <row r="298792" ht="15"/>
    <row r="298793" ht="15"/>
    <row r="298794" ht="15"/>
    <row r="298795" ht="15"/>
    <row r="298796" ht="15"/>
    <row r="298797" ht="15"/>
    <row r="298798" ht="15"/>
    <row r="298799" ht="15"/>
    <row r="298800" ht="15"/>
    <row r="298801" ht="15"/>
    <row r="298802" ht="15"/>
    <row r="298803" ht="15"/>
    <row r="298804" ht="15"/>
    <row r="298805" ht="15"/>
    <row r="298806" ht="15"/>
    <row r="298807" ht="15"/>
    <row r="298808" ht="15"/>
    <row r="298809" ht="15"/>
    <row r="298810" ht="15"/>
    <row r="298811" ht="15"/>
    <row r="298812" ht="15"/>
    <row r="298813" ht="15"/>
    <row r="298814" ht="15"/>
    <row r="298815" ht="15"/>
    <row r="298816" ht="15"/>
    <row r="298817" ht="15"/>
    <row r="298818" ht="15"/>
    <row r="298819" ht="15"/>
    <row r="298820" ht="15"/>
    <row r="298821" ht="15"/>
    <row r="298822" ht="15"/>
    <row r="298823" ht="15"/>
    <row r="298824" ht="15"/>
    <row r="298825" ht="15"/>
    <row r="298826" ht="15"/>
    <row r="298827" ht="15"/>
    <row r="298828" ht="15"/>
    <row r="298829" ht="15"/>
    <row r="298830" ht="15"/>
    <row r="298831" ht="15"/>
    <row r="298832" ht="15"/>
    <row r="298833" ht="15"/>
    <row r="298834" ht="15"/>
    <row r="298835" ht="15"/>
    <row r="298836" ht="15"/>
    <row r="298837" ht="15"/>
    <row r="298838" ht="15"/>
    <row r="298839" ht="15"/>
    <row r="298840" ht="15"/>
    <row r="298841" ht="15"/>
    <row r="298842" ht="15"/>
    <row r="298843" ht="15"/>
    <row r="298844" ht="15"/>
    <row r="298845" ht="15"/>
    <row r="298846" ht="15"/>
    <row r="298847" ht="15"/>
    <row r="298848" ht="15"/>
    <row r="298849" ht="15"/>
    <row r="298850" ht="15"/>
    <row r="298851" ht="15"/>
    <row r="298852" ht="15"/>
    <row r="298853" ht="15"/>
    <row r="298854" ht="15"/>
    <row r="298855" ht="15"/>
    <row r="298856" ht="15"/>
    <row r="298857" ht="15"/>
    <row r="298858" ht="15"/>
    <row r="298859" ht="15"/>
    <row r="298860" ht="15"/>
    <row r="298861" ht="15"/>
    <row r="298862" ht="15"/>
    <row r="298863" ht="15"/>
    <row r="298864" ht="15"/>
    <row r="298865" ht="15"/>
    <row r="298866" ht="15"/>
    <row r="298867" ht="15"/>
    <row r="298868" ht="15"/>
    <row r="298869" ht="15"/>
    <row r="298870" ht="15"/>
    <row r="298871" ht="15"/>
    <row r="298872" ht="15"/>
    <row r="298873" ht="15"/>
    <row r="298874" ht="15"/>
    <row r="298875" ht="15"/>
    <row r="298876" ht="15"/>
    <row r="298877" ht="15"/>
    <row r="298878" ht="15"/>
    <row r="298879" ht="15"/>
    <row r="298880" ht="15"/>
    <row r="298881" ht="15"/>
    <row r="298882" ht="15"/>
    <row r="298883" ht="15"/>
    <row r="298884" ht="15"/>
    <row r="298885" ht="15"/>
    <row r="298886" ht="15"/>
    <row r="298887" ht="15"/>
    <row r="298888" ht="15"/>
    <row r="298889" ht="15"/>
    <row r="298890" ht="15"/>
    <row r="298891" ht="15"/>
    <row r="298892" ht="15"/>
    <row r="298893" ht="15"/>
    <row r="298894" ht="15"/>
    <row r="298895" ht="15"/>
    <row r="298896" ht="15"/>
    <row r="298897" ht="15"/>
    <row r="298898" ht="15"/>
    <row r="298899" ht="15"/>
    <row r="298900" ht="15"/>
    <row r="298901" ht="15"/>
    <row r="298902" ht="15"/>
    <row r="298903" ht="15"/>
    <row r="298904" ht="15"/>
    <row r="298905" ht="15"/>
    <row r="298906" ht="15"/>
    <row r="298907" ht="15"/>
    <row r="298908" ht="15"/>
    <row r="298909" ht="15"/>
    <row r="298910" ht="15"/>
    <row r="298911" ht="15"/>
    <row r="298912" ht="15"/>
    <row r="298913" ht="15"/>
    <row r="298914" ht="15"/>
    <row r="298915" ht="15"/>
    <row r="298916" ht="15"/>
    <row r="298917" ht="15"/>
    <row r="298918" ht="15"/>
    <row r="298919" ht="15"/>
    <row r="298920" ht="15"/>
    <row r="298921" ht="15"/>
    <row r="298922" ht="15"/>
    <row r="298923" ht="15"/>
    <row r="298924" ht="15"/>
    <row r="298925" ht="15"/>
    <row r="298926" ht="15"/>
    <row r="298927" ht="15"/>
    <row r="298928" ht="15"/>
    <row r="298929" ht="15"/>
    <row r="298930" ht="15"/>
    <row r="298931" ht="15"/>
    <row r="298932" ht="15"/>
    <row r="298933" ht="15"/>
    <row r="298934" ht="15"/>
    <row r="298935" ht="15"/>
    <row r="298936" ht="15"/>
    <row r="298937" ht="15"/>
    <row r="298938" ht="15"/>
    <row r="298939" ht="15"/>
    <row r="298940" ht="15"/>
    <row r="298941" ht="15"/>
    <row r="298942" ht="15"/>
    <row r="298943" ht="15"/>
    <row r="298944" ht="15"/>
    <row r="298945" ht="15"/>
    <row r="298946" ht="15"/>
    <row r="298947" ht="15"/>
    <row r="298948" ht="15"/>
    <row r="298949" ht="15"/>
    <row r="298950" ht="15"/>
    <row r="298951" ht="15"/>
    <row r="298952" ht="15"/>
    <row r="298953" ht="15"/>
    <row r="298954" ht="15"/>
    <row r="298955" ht="15"/>
    <row r="298956" ht="15"/>
    <row r="298957" ht="15"/>
    <row r="298958" ht="15"/>
    <row r="298959" ht="15"/>
    <row r="298960" ht="15"/>
    <row r="298961" ht="15"/>
    <row r="298962" ht="15"/>
    <row r="298963" ht="15"/>
    <row r="298964" ht="15"/>
    <row r="298965" ht="15"/>
    <row r="298966" ht="15"/>
    <row r="298967" ht="15"/>
    <row r="298968" ht="15"/>
    <row r="298969" ht="15"/>
    <row r="298970" ht="15"/>
    <row r="298971" ht="15"/>
    <row r="298972" ht="15"/>
    <row r="298973" ht="15"/>
    <row r="298974" ht="15"/>
    <row r="298975" ht="15"/>
    <row r="298976" ht="15"/>
    <row r="298977" ht="15"/>
    <row r="298978" ht="15"/>
    <row r="298979" ht="15"/>
    <row r="298980" ht="15"/>
    <row r="298981" ht="15"/>
    <row r="298982" ht="15"/>
    <row r="298983" ht="15"/>
    <row r="298984" ht="15"/>
    <row r="298985" ht="15"/>
    <row r="298986" ht="15"/>
    <row r="298987" ht="15"/>
    <row r="298988" ht="15"/>
    <row r="298989" ht="15"/>
    <row r="298990" ht="15"/>
    <row r="298991" ht="15"/>
    <row r="298992" ht="15"/>
    <row r="298993" ht="15"/>
    <row r="298994" ht="15"/>
    <row r="298995" ht="15"/>
    <row r="298996" ht="15"/>
    <row r="298997" ht="15"/>
    <row r="298998" ht="15"/>
    <row r="298999" ht="15"/>
    <row r="299000" ht="15"/>
    <row r="299001" ht="15"/>
    <row r="299002" ht="15"/>
    <row r="299003" ht="15"/>
    <row r="299004" ht="15"/>
    <row r="299005" ht="15"/>
    <row r="299006" ht="15"/>
    <row r="299007" ht="15"/>
    <row r="299008" ht="15"/>
    <row r="299009" ht="15"/>
    <row r="299010" ht="15"/>
    <row r="299011" ht="15"/>
    <row r="299012" ht="15"/>
    <row r="299013" ht="15"/>
    <row r="299014" ht="15"/>
    <row r="299015" ht="15"/>
    <row r="299016" ht="15"/>
    <row r="299017" ht="15"/>
    <row r="299018" ht="15"/>
    <row r="299019" ht="15"/>
    <row r="299020" ht="15"/>
    <row r="299021" ht="15"/>
    <row r="299022" ht="15"/>
    <row r="299023" ht="15"/>
    <row r="299024" ht="15"/>
    <row r="299025" ht="15"/>
    <row r="299026" ht="15"/>
    <row r="299027" ht="15"/>
    <row r="299028" ht="15"/>
    <row r="299029" ht="15"/>
    <row r="299030" ht="15"/>
    <row r="299031" ht="15"/>
    <row r="299032" ht="15"/>
    <row r="299033" ht="15"/>
    <row r="299034" ht="15"/>
    <row r="299035" ht="15"/>
    <row r="299036" ht="15"/>
    <row r="299037" ht="15"/>
    <row r="299038" ht="15"/>
    <row r="299039" ht="15"/>
    <row r="299040" ht="15"/>
    <row r="299041" ht="15"/>
    <row r="299042" ht="15"/>
    <row r="299043" ht="15"/>
    <row r="299044" ht="15"/>
    <row r="299045" ht="15"/>
    <row r="299046" ht="15"/>
    <row r="299047" ht="15"/>
    <row r="299048" ht="15"/>
    <row r="299049" ht="15"/>
    <row r="299050" ht="15"/>
    <row r="299051" ht="15"/>
    <row r="299052" ht="15"/>
    <row r="299053" ht="15"/>
    <row r="299054" ht="15"/>
    <row r="299055" ht="15"/>
    <row r="299056" ht="15"/>
    <row r="299057" ht="15"/>
    <row r="299058" ht="15"/>
    <row r="299059" ht="15"/>
    <row r="299060" ht="15"/>
    <row r="299061" ht="15"/>
    <row r="299062" ht="15"/>
    <row r="299063" ht="15"/>
    <row r="299064" ht="15"/>
    <row r="299065" ht="15"/>
    <row r="299066" ht="15"/>
    <row r="299067" ht="15"/>
    <row r="299068" ht="15"/>
    <row r="299069" ht="15"/>
    <row r="299070" ht="15"/>
    <row r="299071" ht="15"/>
    <row r="299072" ht="15"/>
    <row r="299073" ht="15"/>
    <row r="299074" ht="15"/>
    <row r="299075" ht="15"/>
    <row r="299076" ht="15"/>
    <row r="299077" ht="15"/>
    <row r="299078" ht="15"/>
    <row r="299079" ht="15"/>
    <row r="299080" ht="15"/>
    <row r="299081" ht="15"/>
    <row r="299082" ht="15"/>
    <row r="299083" ht="15"/>
    <row r="299084" ht="15"/>
    <row r="299085" ht="15"/>
    <row r="299086" ht="15"/>
    <row r="299087" ht="15"/>
    <row r="299088" ht="15"/>
    <row r="299089" ht="15"/>
    <row r="299090" ht="15"/>
    <row r="299091" ht="15"/>
    <row r="299092" ht="15"/>
    <row r="299093" ht="15"/>
    <row r="299094" ht="15"/>
    <row r="299095" ht="15"/>
    <row r="299096" ht="15"/>
    <row r="299097" ht="15"/>
    <row r="299098" ht="15"/>
    <row r="299099" ht="15"/>
    <row r="299100" ht="15"/>
    <row r="299101" ht="15"/>
    <row r="299102" ht="15"/>
    <row r="299103" ht="15"/>
    <row r="299104" ht="15"/>
    <row r="299105" ht="15"/>
    <row r="299106" ht="15"/>
    <row r="299107" ht="15"/>
    <row r="299108" ht="15"/>
    <row r="299109" ht="15"/>
    <row r="299110" ht="15"/>
    <row r="299111" ht="15"/>
    <row r="299112" ht="15"/>
    <row r="299113" ht="15"/>
    <row r="299114" ht="15"/>
    <row r="299115" ht="15"/>
    <row r="299116" ht="15"/>
    <row r="299117" ht="15"/>
    <row r="299118" ht="15"/>
    <row r="299119" ht="15"/>
    <row r="299120" ht="15"/>
    <row r="299121" ht="15"/>
    <row r="299122" ht="15"/>
    <row r="299123" ht="15"/>
    <row r="299124" ht="15"/>
    <row r="299125" ht="15"/>
    <row r="299126" ht="15"/>
    <row r="299127" ht="15"/>
    <row r="299128" ht="15"/>
    <row r="299129" ht="15"/>
    <row r="299130" ht="15"/>
    <row r="299131" ht="15"/>
    <row r="299132" ht="15"/>
    <row r="299133" ht="15"/>
    <row r="299134" ht="15"/>
    <row r="299135" ht="15"/>
    <row r="299136" ht="15"/>
    <row r="299137" ht="15"/>
    <row r="299138" ht="15"/>
    <row r="299139" ht="15"/>
    <row r="299140" ht="15"/>
    <row r="299141" ht="15"/>
    <row r="299142" ht="15"/>
    <row r="299143" ht="15"/>
    <row r="299144" ht="15"/>
    <row r="299145" ht="15"/>
    <row r="299146" ht="15"/>
    <row r="299147" ht="15"/>
    <row r="299148" ht="15"/>
    <row r="299149" ht="15"/>
    <row r="299150" ht="15"/>
    <row r="299151" ht="15"/>
    <row r="299152" ht="15"/>
    <row r="299153" ht="15"/>
    <row r="299154" ht="15"/>
    <row r="299155" ht="15"/>
    <row r="299156" ht="15"/>
    <row r="299157" ht="15"/>
    <row r="299158" ht="15"/>
    <row r="299159" ht="15"/>
    <row r="299160" ht="15"/>
    <row r="299161" ht="15"/>
    <row r="299162" ht="15"/>
    <row r="299163" ht="15"/>
    <row r="299164" ht="15"/>
    <row r="299165" ht="15"/>
    <row r="299166" ht="15"/>
    <row r="299167" ht="15"/>
    <row r="299168" ht="15"/>
    <row r="299169" ht="15"/>
    <row r="299170" ht="15"/>
    <row r="299171" ht="15"/>
    <row r="299172" ht="15"/>
    <row r="299173" ht="15"/>
    <row r="299174" ht="15"/>
    <row r="299175" ht="15"/>
    <row r="299176" ht="15"/>
    <row r="299177" ht="15"/>
    <row r="299178" ht="15"/>
    <row r="299179" ht="15"/>
    <row r="299180" ht="15"/>
    <row r="299181" ht="15"/>
    <row r="299182" ht="15"/>
    <row r="299183" ht="15"/>
    <row r="299184" ht="15"/>
    <row r="299185" ht="15"/>
    <row r="299186" ht="15"/>
    <row r="299187" ht="15"/>
    <row r="299188" ht="15"/>
    <row r="299189" ht="15"/>
    <row r="299190" ht="15"/>
    <row r="299191" ht="15"/>
    <row r="299192" ht="15"/>
    <row r="299193" ht="15"/>
    <row r="299194" ht="15"/>
    <row r="299195" ht="15"/>
    <row r="299196" ht="15"/>
    <row r="299197" ht="15"/>
    <row r="299198" ht="15"/>
    <row r="299199" ht="15"/>
    <row r="299200" ht="15"/>
    <row r="299201" ht="15"/>
    <row r="299202" ht="15"/>
    <row r="299203" ht="15"/>
    <row r="299204" ht="15"/>
    <row r="299205" ht="15"/>
    <row r="299206" ht="15"/>
    <row r="299207" ht="15"/>
    <row r="299208" ht="15"/>
    <row r="299209" ht="15"/>
    <row r="299210" ht="15"/>
    <row r="299211" ht="15"/>
    <row r="299212" ht="15"/>
    <row r="299213" ht="15"/>
    <row r="299214" ht="15"/>
    <row r="299215" ht="15"/>
    <row r="299216" ht="15"/>
    <row r="299217" ht="15"/>
    <row r="299218" ht="15"/>
    <row r="299219" ht="15"/>
    <row r="299220" ht="15"/>
    <row r="299221" ht="15"/>
    <row r="299222" ht="15"/>
    <row r="299223" ht="15"/>
    <row r="299224" ht="15"/>
    <row r="299225" ht="15"/>
    <row r="299226" ht="15"/>
    <row r="299227" ht="15"/>
    <row r="299228" ht="15"/>
    <row r="299229" ht="15"/>
    <row r="299230" ht="15"/>
    <row r="299231" ht="15"/>
    <row r="299232" ht="15"/>
    <row r="299233" ht="15"/>
    <row r="299234" ht="15"/>
    <row r="299235" ht="15"/>
    <row r="299236" ht="15"/>
    <row r="299237" ht="15"/>
    <row r="299238" ht="15"/>
    <row r="299239" ht="15"/>
    <row r="299240" ht="15"/>
    <row r="299241" ht="15"/>
    <row r="299242" ht="15"/>
    <row r="299243" ht="15"/>
    <row r="299244" ht="15"/>
    <row r="299245" ht="15"/>
    <row r="299246" ht="15"/>
    <row r="299247" ht="15"/>
    <row r="299248" ht="15"/>
    <row r="299249" ht="15"/>
    <row r="299250" ht="15"/>
    <row r="299251" ht="15"/>
    <row r="299252" ht="15"/>
    <row r="299253" ht="15"/>
    <row r="299254" ht="15"/>
    <row r="299255" ht="15"/>
    <row r="299256" ht="15"/>
    <row r="299257" ht="15"/>
    <row r="299258" ht="15"/>
    <row r="299259" ht="15"/>
    <row r="299260" ht="15"/>
    <row r="299261" ht="15"/>
    <row r="299262" ht="15"/>
    <row r="299263" ht="15"/>
    <row r="299264" ht="15"/>
    <row r="299265" ht="15"/>
    <row r="299266" ht="15"/>
    <row r="299267" ht="15"/>
    <row r="299268" ht="15"/>
    <row r="299269" ht="15"/>
    <row r="299270" ht="15"/>
    <row r="299271" ht="15"/>
    <row r="299272" ht="15"/>
    <row r="299273" ht="15"/>
    <row r="299274" ht="15"/>
    <row r="299275" ht="15"/>
    <row r="299276" ht="15"/>
    <row r="299277" ht="15"/>
    <row r="299278" ht="15"/>
    <row r="299279" ht="15"/>
    <row r="299280" ht="15"/>
    <row r="299281" ht="15"/>
    <row r="299282" ht="15"/>
    <row r="299283" ht="15"/>
    <row r="299284" ht="15"/>
    <row r="299285" ht="15"/>
    <row r="299286" ht="15"/>
    <row r="299287" ht="15"/>
    <row r="299288" ht="15"/>
    <row r="299289" ht="15"/>
    <row r="299290" ht="15"/>
    <row r="299291" ht="15"/>
    <row r="299292" ht="15"/>
    <row r="299293" ht="15"/>
    <row r="299294" ht="15"/>
    <row r="299295" ht="15"/>
    <row r="299296" ht="15"/>
    <row r="299297" ht="15"/>
    <row r="299298" ht="15"/>
    <row r="299299" ht="15"/>
    <row r="299300" ht="15"/>
    <row r="299301" ht="15"/>
    <row r="299302" ht="15"/>
    <row r="299303" ht="15"/>
    <row r="299304" ht="15"/>
    <row r="299305" ht="15"/>
    <row r="299306" ht="15"/>
    <row r="299307" ht="15"/>
    <row r="299308" ht="15"/>
    <row r="299309" ht="15"/>
    <row r="299310" ht="15"/>
    <row r="299311" ht="15"/>
    <row r="299312" ht="15"/>
    <row r="299313" ht="15"/>
    <row r="299314" ht="15"/>
    <row r="299315" ht="15"/>
    <row r="299316" ht="15"/>
    <row r="299317" ht="15"/>
    <row r="299318" ht="15"/>
    <row r="299319" ht="15"/>
    <row r="299320" ht="15"/>
    <row r="299321" ht="15"/>
    <row r="299322" ht="15"/>
    <row r="299323" ht="15"/>
    <row r="299324" ht="15"/>
    <row r="299325" ht="15"/>
    <row r="299326" ht="15"/>
    <row r="299327" ht="15"/>
    <row r="299328" ht="15"/>
    <row r="299329" ht="15"/>
    <row r="299330" ht="15"/>
    <row r="299331" ht="15"/>
    <row r="299332" ht="15"/>
    <row r="299333" ht="15"/>
    <row r="299334" ht="15"/>
    <row r="299335" ht="15"/>
    <row r="299336" ht="15"/>
    <row r="299337" ht="15"/>
    <row r="299338" ht="15"/>
    <row r="299339" ht="15"/>
    <row r="299340" ht="15"/>
    <row r="299341" ht="15"/>
    <row r="299342" ht="15"/>
    <row r="299343" ht="15"/>
    <row r="299344" ht="15"/>
    <row r="299345" ht="15"/>
    <row r="299346" ht="15"/>
    <row r="299347" ht="15"/>
    <row r="299348" ht="15"/>
    <row r="299349" ht="15"/>
    <row r="299350" ht="15"/>
    <row r="299351" ht="15"/>
    <row r="299352" ht="15"/>
    <row r="299353" ht="15"/>
    <row r="299354" ht="15"/>
    <row r="299355" ht="15"/>
    <row r="299356" ht="15"/>
    <row r="299357" ht="15"/>
    <row r="299358" ht="15"/>
    <row r="299359" ht="15"/>
    <row r="299360" ht="15"/>
    <row r="299361" ht="15"/>
    <row r="299362" ht="15"/>
    <row r="299363" ht="15"/>
    <row r="299364" ht="15"/>
    <row r="299365" ht="15"/>
    <row r="299366" ht="15"/>
    <row r="299367" ht="15"/>
    <row r="299368" ht="15"/>
    <row r="299369" ht="15"/>
    <row r="299370" ht="15"/>
    <row r="299371" ht="15"/>
    <row r="299372" ht="15"/>
    <row r="299373" ht="15"/>
    <row r="299374" ht="15"/>
    <row r="299375" ht="15"/>
    <row r="299376" ht="15"/>
    <row r="299377" ht="15"/>
    <row r="299378" ht="15"/>
    <row r="299379" ht="15"/>
    <row r="299380" ht="15"/>
    <row r="299381" ht="15"/>
    <row r="299382" ht="15"/>
    <row r="299383" ht="15"/>
    <row r="299384" ht="15"/>
    <row r="299385" ht="15"/>
    <row r="299386" ht="15"/>
    <row r="299387" ht="15"/>
    <row r="299388" ht="15"/>
    <row r="299389" ht="15"/>
    <row r="299390" ht="15"/>
    <row r="299391" ht="15"/>
    <row r="299392" ht="15"/>
    <row r="299393" ht="15"/>
    <row r="299394" ht="15"/>
    <row r="299395" ht="15"/>
    <row r="299396" ht="15"/>
    <row r="299397" ht="15"/>
    <row r="299398" ht="15"/>
    <row r="299399" ht="15"/>
    <row r="299400" ht="15"/>
    <row r="299401" ht="15"/>
    <row r="299402" ht="15"/>
    <row r="299403" ht="15"/>
    <row r="299404" ht="15"/>
    <row r="299405" ht="15"/>
    <row r="299406" ht="15"/>
    <row r="299407" ht="15"/>
    <row r="299408" ht="15"/>
    <row r="299409" ht="15"/>
    <row r="299410" ht="15"/>
    <row r="299411" ht="15"/>
    <row r="299412" ht="15"/>
    <row r="299413" ht="15"/>
    <row r="299414" ht="15"/>
    <row r="299415" ht="15"/>
    <row r="299416" ht="15"/>
    <row r="299417" ht="15"/>
    <row r="299418" ht="15"/>
    <row r="299419" ht="15"/>
    <row r="299420" ht="15"/>
    <row r="299421" ht="15"/>
    <row r="299422" ht="15"/>
    <row r="299423" ht="15"/>
    <row r="299424" ht="15"/>
    <row r="299425" ht="15"/>
    <row r="299426" ht="15"/>
    <row r="299427" ht="15"/>
    <row r="299428" ht="15"/>
    <row r="299429" ht="15"/>
    <row r="299430" ht="15"/>
    <row r="299431" ht="15"/>
    <row r="299432" ht="15"/>
    <row r="299433" ht="15"/>
    <row r="299434" ht="15"/>
    <row r="299435" ht="15"/>
    <row r="299436" ht="15"/>
    <row r="299437" ht="15"/>
    <row r="299438" ht="15"/>
    <row r="299439" ht="15"/>
    <row r="299440" ht="15"/>
    <row r="299441" ht="15"/>
    <row r="299442" ht="15"/>
    <row r="299443" ht="15"/>
    <row r="299444" ht="15"/>
    <row r="299445" ht="15"/>
    <row r="299446" ht="15"/>
    <row r="299447" ht="15"/>
    <row r="299448" ht="15"/>
    <row r="299449" ht="15"/>
    <row r="299450" ht="15"/>
    <row r="299451" ht="15"/>
    <row r="299452" ht="15"/>
    <row r="299453" ht="15"/>
    <row r="299454" ht="15"/>
    <row r="299455" ht="15"/>
    <row r="299456" ht="15"/>
    <row r="299457" ht="15"/>
    <row r="299458" ht="15"/>
    <row r="299459" ht="15"/>
    <row r="299460" ht="15"/>
    <row r="299461" ht="15"/>
    <row r="299462" ht="15"/>
    <row r="299463" ht="15"/>
    <row r="299464" ht="15"/>
    <row r="299465" ht="15"/>
    <row r="299466" ht="15"/>
    <row r="299467" ht="15"/>
    <row r="299468" ht="15"/>
    <row r="299469" ht="15"/>
    <row r="299470" ht="15"/>
    <row r="299471" ht="15"/>
    <row r="299472" ht="15"/>
    <row r="299473" ht="15"/>
    <row r="299474" ht="15"/>
    <row r="299475" ht="15"/>
    <row r="299476" ht="15"/>
    <row r="299477" ht="15"/>
    <row r="299478" ht="15"/>
    <row r="299479" ht="15"/>
    <row r="299480" ht="15"/>
    <row r="299481" ht="15"/>
    <row r="299482" ht="15"/>
    <row r="299483" ht="15"/>
    <row r="299484" ht="15"/>
    <row r="299485" ht="15"/>
    <row r="299486" ht="15"/>
    <row r="299487" ht="15"/>
    <row r="299488" ht="15"/>
    <row r="299489" ht="15"/>
    <row r="299490" ht="15"/>
    <row r="299491" ht="15"/>
    <row r="299492" ht="15"/>
    <row r="299493" ht="15"/>
    <row r="299494" ht="15"/>
    <row r="299495" ht="15"/>
    <row r="299496" ht="15"/>
    <row r="299497" ht="15"/>
    <row r="299498" ht="15"/>
    <row r="299499" ht="15"/>
    <row r="299500" ht="15"/>
    <row r="299501" ht="15"/>
    <row r="299502" ht="15"/>
    <row r="299503" ht="15"/>
    <row r="299504" ht="15"/>
    <row r="299505" ht="15"/>
    <row r="299506" ht="15"/>
    <row r="299507" ht="15"/>
    <row r="299508" ht="15"/>
    <row r="299509" ht="15"/>
    <row r="299510" ht="15"/>
    <row r="299511" ht="15"/>
    <row r="299512" ht="15"/>
    <row r="299513" ht="15"/>
    <row r="299514" ht="15"/>
    <row r="299515" ht="15"/>
    <row r="299516" ht="15"/>
    <row r="299517" ht="15"/>
    <row r="299518" ht="15"/>
    <row r="299519" ht="15"/>
    <row r="299520" ht="15"/>
    <row r="299521" ht="15"/>
    <row r="299522" ht="15"/>
    <row r="299523" ht="15"/>
    <row r="299524" ht="15"/>
    <row r="299525" ht="15"/>
    <row r="299526" ht="15"/>
    <row r="299527" ht="15"/>
    <row r="299528" ht="15"/>
    <row r="299529" ht="15"/>
    <row r="299530" ht="15"/>
    <row r="299531" ht="15"/>
    <row r="299532" ht="15"/>
    <row r="299533" ht="15"/>
    <row r="299534" ht="15"/>
    <row r="299535" ht="15"/>
    <row r="299536" ht="15"/>
    <row r="299537" ht="15"/>
    <row r="299538" ht="15"/>
    <row r="299539" ht="15"/>
    <row r="299540" ht="15"/>
    <row r="299541" ht="15"/>
    <row r="299542" ht="15"/>
    <row r="299543" ht="15"/>
    <row r="299544" ht="15"/>
    <row r="299545" ht="15"/>
    <row r="299546" ht="15"/>
    <row r="299547" ht="15"/>
    <row r="299548" ht="15"/>
    <row r="299549" ht="15"/>
    <row r="299550" ht="15"/>
    <row r="299551" ht="15"/>
    <row r="299552" ht="15"/>
    <row r="299553" ht="15"/>
    <row r="299554" ht="15"/>
    <row r="299555" ht="15"/>
    <row r="299556" ht="15"/>
    <row r="299557" ht="15"/>
    <row r="299558" ht="15"/>
    <row r="299559" ht="15"/>
    <row r="299560" ht="15"/>
    <row r="299561" ht="15"/>
    <row r="299562" ht="15"/>
    <row r="299563" ht="15"/>
    <row r="299564" ht="15"/>
    <row r="299565" ht="15"/>
    <row r="299566" ht="15"/>
    <row r="299567" ht="15"/>
    <row r="299568" ht="15"/>
    <row r="299569" ht="15"/>
    <row r="299570" ht="15"/>
    <row r="299571" ht="15"/>
    <row r="299572" ht="15"/>
    <row r="299573" ht="15"/>
    <row r="299574" ht="15"/>
    <row r="299575" ht="15"/>
    <row r="299576" ht="15"/>
    <row r="299577" ht="15"/>
    <row r="299578" ht="15"/>
    <row r="299579" ht="15"/>
    <row r="299580" ht="15"/>
    <row r="299581" ht="15"/>
    <row r="299582" ht="15"/>
    <row r="299583" ht="15"/>
    <row r="299584" ht="15"/>
    <row r="299585" ht="15"/>
    <row r="299586" ht="15"/>
    <row r="299587" ht="15"/>
    <row r="299588" ht="15"/>
    <row r="299589" ht="15"/>
    <row r="299590" ht="15"/>
    <row r="299591" ht="15"/>
    <row r="299592" ht="15"/>
    <row r="299593" ht="15"/>
    <row r="299594" ht="15"/>
    <row r="299595" ht="15"/>
    <row r="299596" ht="15"/>
    <row r="299597" ht="15"/>
    <row r="299598" ht="15"/>
    <row r="299599" ht="15"/>
    <row r="299600" ht="15"/>
    <row r="299601" ht="15"/>
    <row r="299602" ht="15"/>
    <row r="299603" ht="15"/>
    <row r="299604" ht="15"/>
    <row r="299605" ht="15"/>
    <row r="299606" ht="15"/>
    <row r="299607" ht="15"/>
    <row r="299608" ht="15"/>
    <row r="299609" ht="15"/>
    <row r="299610" ht="15"/>
    <row r="299611" ht="15"/>
    <row r="299612" ht="15"/>
    <row r="299613" ht="15"/>
    <row r="299614" ht="15"/>
    <row r="299615" ht="15"/>
    <row r="299616" ht="15"/>
    <row r="299617" ht="15"/>
    <row r="299618" ht="15"/>
    <row r="299619" ht="15"/>
    <row r="299620" ht="15"/>
    <row r="299621" ht="15"/>
    <row r="299622" ht="15"/>
    <row r="299623" ht="15"/>
    <row r="299624" ht="15"/>
    <row r="299625" ht="15"/>
    <row r="299626" ht="15"/>
    <row r="299627" ht="15"/>
    <row r="299628" ht="15"/>
    <row r="299629" ht="15"/>
    <row r="299630" ht="15"/>
    <row r="299631" ht="15"/>
    <row r="299632" ht="15"/>
    <row r="299633" ht="15"/>
    <row r="299634" ht="15"/>
    <row r="299635" ht="15"/>
    <row r="299636" ht="15"/>
    <row r="299637" ht="15"/>
    <row r="299638" ht="15"/>
    <row r="299639" ht="15"/>
    <row r="299640" ht="15"/>
    <row r="299641" ht="15"/>
    <row r="299642" ht="15"/>
    <row r="299643" ht="15"/>
    <row r="299644" ht="15"/>
    <row r="299645" ht="15"/>
    <row r="299646" ht="15"/>
    <row r="299647" ht="15"/>
    <row r="299648" ht="15"/>
    <row r="299649" ht="15"/>
    <row r="299650" ht="15"/>
    <row r="299651" ht="15"/>
    <row r="299652" ht="15"/>
    <row r="299653" ht="15"/>
    <row r="299654" ht="15"/>
    <row r="299655" ht="15"/>
    <row r="299656" ht="15"/>
    <row r="299657" ht="15"/>
    <row r="299658" ht="15"/>
    <row r="299659" ht="15"/>
    <row r="299660" ht="15"/>
    <row r="299661" ht="15"/>
    <row r="299662" ht="15"/>
    <row r="299663" ht="15"/>
    <row r="299664" ht="15"/>
    <row r="299665" ht="15"/>
    <row r="299666" ht="15"/>
    <row r="299667" ht="15"/>
    <row r="299668" ht="15"/>
    <row r="299669" ht="15"/>
    <row r="299670" ht="15"/>
    <row r="299671" ht="15"/>
    <row r="299672" ht="15"/>
    <row r="299673" ht="15"/>
    <row r="299674" ht="15"/>
    <row r="299675" ht="15"/>
    <row r="299676" ht="15"/>
    <row r="299677" ht="15"/>
    <row r="299678" ht="15"/>
    <row r="299679" ht="15"/>
    <row r="299680" ht="15"/>
    <row r="299681" ht="15"/>
    <row r="299682" ht="15"/>
    <row r="299683" ht="15"/>
    <row r="299684" ht="15"/>
    <row r="299685" ht="15"/>
    <row r="299686" ht="15"/>
    <row r="299687" ht="15"/>
    <row r="299688" ht="15"/>
    <row r="299689" ht="15"/>
    <row r="299690" ht="15"/>
    <row r="299691" ht="15"/>
    <row r="299692" ht="15"/>
    <row r="299693" ht="15"/>
    <row r="299694" ht="15"/>
    <row r="299695" ht="15"/>
    <row r="299696" ht="15"/>
    <row r="299697" ht="15"/>
    <row r="299698" ht="15"/>
    <row r="299699" ht="15"/>
    <row r="299700" ht="15"/>
    <row r="299701" ht="15"/>
    <row r="299702" ht="15"/>
    <row r="299703" ht="15"/>
    <row r="299704" ht="15"/>
    <row r="299705" ht="15"/>
    <row r="299706" ht="15"/>
    <row r="299707" ht="15"/>
    <row r="299708" ht="15"/>
    <row r="299709" ht="15"/>
    <row r="299710" ht="15"/>
    <row r="299711" ht="15"/>
    <row r="299712" ht="15"/>
    <row r="299713" ht="15"/>
    <row r="299714" ht="15"/>
    <row r="299715" ht="15"/>
    <row r="299716" ht="15"/>
    <row r="299717" ht="15"/>
    <row r="299718" ht="15"/>
    <row r="299719" ht="15"/>
    <row r="299720" ht="15"/>
    <row r="299721" ht="15"/>
    <row r="299722" ht="15"/>
    <row r="299723" ht="15"/>
    <row r="299724" ht="15"/>
    <row r="299725" ht="15"/>
    <row r="299726" ht="15"/>
    <row r="299727" ht="15"/>
    <row r="299728" ht="15"/>
    <row r="299729" ht="15"/>
    <row r="299730" ht="15"/>
    <row r="299731" ht="15"/>
    <row r="299732" ht="15"/>
    <row r="299733" ht="15"/>
    <row r="299734" ht="15"/>
    <row r="299735" ht="15"/>
    <row r="299736" ht="15"/>
    <row r="299737" ht="15"/>
    <row r="299738" ht="15"/>
    <row r="299739" ht="15"/>
    <row r="299740" ht="15"/>
    <row r="299741" ht="15"/>
    <row r="299742" ht="15"/>
    <row r="299743" ht="15"/>
    <row r="299744" ht="15"/>
    <row r="299745" ht="15"/>
    <row r="299746" ht="15"/>
    <row r="299747" ht="15"/>
    <row r="299748" ht="15"/>
    <row r="299749" ht="15"/>
    <row r="299750" ht="15"/>
    <row r="299751" ht="15"/>
    <row r="299752" ht="15"/>
    <row r="299753" ht="15"/>
    <row r="299754" ht="15"/>
    <row r="299755" ht="15"/>
    <row r="299756" ht="15"/>
    <row r="299757" ht="15"/>
    <row r="299758" ht="15"/>
    <row r="299759" ht="15"/>
    <row r="299760" ht="15"/>
    <row r="299761" ht="15"/>
    <row r="299762" ht="15"/>
    <row r="299763" ht="15"/>
    <row r="299764" ht="15"/>
    <row r="299765" ht="15"/>
    <row r="299766" ht="15"/>
    <row r="299767" ht="15"/>
    <row r="299768" ht="15"/>
    <row r="299769" ht="15"/>
    <row r="299770" ht="15"/>
    <row r="299771" ht="15"/>
    <row r="299772" ht="15"/>
    <row r="299773" ht="15"/>
    <row r="299774" ht="15"/>
    <row r="299775" ht="15"/>
    <row r="299776" ht="15"/>
    <row r="299777" ht="15"/>
    <row r="299778" ht="15"/>
    <row r="299779" ht="15"/>
    <row r="299780" ht="15"/>
    <row r="299781" ht="15"/>
    <row r="299782" ht="15"/>
    <row r="299783" ht="15"/>
    <row r="299784" ht="15"/>
    <row r="299785" ht="15"/>
    <row r="299786" ht="15"/>
    <row r="299787" ht="15"/>
    <row r="299788" ht="15"/>
    <row r="299789" ht="15"/>
    <row r="299790" ht="15"/>
    <row r="299791" ht="15"/>
    <row r="299792" ht="15"/>
    <row r="299793" ht="15"/>
    <row r="299794" ht="15"/>
    <row r="299795" ht="15"/>
    <row r="299796" ht="15"/>
    <row r="299797" ht="15"/>
    <row r="299798" ht="15"/>
    <row r="299799" ht="15"/>
    <row r="299800" ht="15"/>
    <row r="299801" ht="15"/>
    <row r="299802" ht="15"/>
    <row r="299803" ht="15"/>
    <row r="299804" ht="15"/>
    <row r="299805" ht="15"/>
    <row r="299806" ht="15"/>
    <row r="299807" ht="15"/>
    <row r="299808" ht="15"/>
    <row r="299809" ht="15"/>
    <row r="299810" ht="15"/>
    <row r="299811" ht="15"/>
    <row r="299812" ht="15"/>
    <row r="299813" ht="15"/>
    <row r="299814" ht="15"/>
    <row r="299815" ht="15"/>
    <row r="299816" ht="15"/>
    <row r="299817" ht="15"/>
    <row r="299818" ht="15"/>
    <row r="299819" ht="15"/>
    <row r="299820" ht="15"/>
    <row r="299821" ht="15"/>
    <row r="299822" ht="15"/>
    <row r="299823" ht="15"/>
    <row r="299824" ht="15"/>
    <row r="299825" ht="15"/>
    <row r="299826" ht="15"/>
    <row r="299827" ht="15"/>
    <row r="299828" ht="15"/>
    <row r="299829" ht="15"/>
    <row r="299830" ht="15"/>
    <row r="299831" ht="15"/>
    <row r="299832" ht="15"/>
    <row r="299833" ht="15"/>
    <row r="299834" ht="15"/>
    <row r="299835" ht="15"/>
    <row r="299836" ht="15"/>
    <row r="299837" ht="15"/>
    <row r="299838" ht="15"/>
    <row r="299839" ht="15"/>
    <row r="299840" ht="15"/>
    <row r="299841" ht="15"/>
    <row r="299842" ht="15"/>
    <row r="299843" ht="15"/>
    <row r="299844" ht="15"/>
    <row r="299845" ht="15"/>
    <row r="299846" ht="15"/>
    <row r="299847" ht="15"/>
    <row r="299848" ht="15"/>
    <row r="299849" ht="15"/>
    <row r="299850" ht="15"/>
    <row r="299851" ht="15"/>
    <row r="299852" ht="15"/>
    <row r="299853" ht="15"/>
    <row r="299854" ht="15"/>
    <row r="299855" ht="15"/>
    <row r="299856" ht="15"/>
    <row r="299857" ht="15"/>
    <row r="299858" ht="15"/>
    <row r="299859" ht="15"/>
    <row r="299860" ht="15"/>
    <row r="299861" ht="15"/>
    <row r="299862" ht="15"/>
    <row r="299863" ht="15"/>
    <row r="299864" ht="15"/>
    <row r="299865" ht="15"/>
    <row r="299866" ht="15"/>
    <row r="299867" ht="15"/>
    <row r="299868" ht="15"/>
    <row r="299869" ht="15"/>
    <row r="299870" ht="15"/>
    <row r="299871" ht="15"/>
    <row r="299872" ht="15"/>
    <row r="299873" ht="15"/>
    <row r="299874" ht="15"/>
    <row r="299875" ht="15"/>
    <row r="299876" ht="15"/>
    <row r="299877" ht="15"/>
    <row r="299878" ht="15"/>
    <row r="299879" ht="15"/>
    <row r="299880" ht="15"/>
    <row r="299881" ht="15"/>
    <row r="299882" ht="15"/>
    <row r="299883" ht="15"/>
    <row r="299884" ht="15"/>
    <row r="299885" ht="15"/>
    <row r="299886" ht="15"/>
    <row r="299887" ht="15"/>
    <row r="299888" ht="15"/>
    <row r="299889" ht="15"/>
    <row r="299890" ht="15"/>
    <row r="299891" ht="15"/>
    <row r="299892" ht="15"/>
    <row r="299893" ht="15"/>
    <row r="299894" ht="15"/>
    <row r="299895" ht="15"/>
    <row r="299896" ht="15"/>
    <row r="299897" ht="15"/>
    <row r="299898" ht="15"/>
    <row r="299899" ht="15"/>
    <row r="299900" ht="15"/>
    <row r="299901" ht="15"/>
    <row r="299902" ht="15"/>
    <row r="299903" ht="15"/>
    <row r="299904" ht="15"/>
    <row r="299905" ht="15"/>
    <row r="299906" ht="15"/>
    <row r="299907" ht="15"/>
    <row r="299908" ht="15"/>
    <row r="299909" ht="15"/>
    <row r="299910" ht="15"/>
    <row r="299911" ht="15"/>
    <row r="299912" ht="15"/>
    <row r="299913" ht="15"/>
    <row r="299914" ht="15"/>
    <row r="299915" ht="15"/>
    <row r="299916" ht="15"/>
    <row r="299917" ht="15"/>
    <row r="299918" ht="15"/>
    <row r="299919" ht="15"/>
    <row r="299920" ht="15"/>
    <row r="299921" ht="15"/>
    <row r="299922" ht="15"/>
    <row r="299923" ht="15"/>
    <row r="299924" ht="15"/>
    <row r="299925" ht="15"/>
    <row r="299926" ht="15"/>
    <row r="299927" ht="15"/>
    <row r="299928" ht="15"/>
    <row r="299929" ht="15"/>
    <row r="299930" ht="15"/>
    <row r="299931" ht="15"/>
    <row r="299932" ht="15"/>
    <row r="299933" ht="15"/>
    <row r="299934" ht="15"/>
    <row r="299935" ht="15"/>
    <row r="299936" ht="15"/>
    <row r="299937" ht="15"/>
    <row r="299938" ht="15"/>
    <row r="299939" ht="15"/>
    <row r="299940" ht="15"/>
    <row r="299941" ht="15"/>
    <row r="299942" ht="15"/>
    <row r="299943" ht="15"/>
    <row r="299944" ht="15"/>
    <row r="299945" ht="15"/>
    <row r="299946" ht="15"/>
    <row r="299947" ht="15"/>
    <row r="299948" ht="15"/>
    <row r="299949" ht="15"/>
    <row r="299950" ht="15"/>
    <row r="299951" ht="15"/>
    <row r="299952" ht="15"/>
    <row r="299953" ht="15"/>
    <row r="299954" ht="15"/>
    <row r="299955" ht="15"/>
    <row r="299956" ht="15"/>
    <row r="299957" ht="15"/>
    <row r="299958" ht="15"/>
    <row r="299959" ht="15"/>
    <row r="299960" ht="15"/>
    <row r="299961" ht="15"/>
    <row r="299962" ht="15"/>
    <row r="299963" ht="15"/>
    <row r="299964" ht="15"/>
    <row r="299965" ht="15"/>
    <row r="299966" ht="15"/>
    <row r="299967" ht="15"/>
    <row r="299968" ht="15"/>
    <row r="299969" ht="15"/>
    <row r="299970" ht="15"/>
    <row r="299971" ht="15"/>
    <row r="299972" ht="15"/>
    <row r="299973" ht="15"/>
    <row r="299974" ht="15"/>
    <row r="299975" ht="15"/>
    <row r="299976" ht="15"/>
    <row r="299977" ht="15"/>
    <row r="299978" ht="15"/>
    <row r="299979" ht="15"/>
    <row r="299980" ht="15"/>
    <row r="299981" ht="15"/>
    <row r="299982" ht="15"/>
    <row r="299983" ht="15"/>
    <row r="299984" ht="15"/>
    <row r="299985" ht="15"/>
    <row r="299986" ht="15"/>
    <row r="299987" ht="15"/>
    <row r="299988" ht="15"/>
    <row r="299989" ht="15"/>
    <row r="299990" ht="15"/>
    <row r="299991" ht="15"/>
    <row r="299992" ht="15"/>
    <row r="299993" ht="15"/>
    <row r="299994" ht="15"/>
    <row r="299995" ht="15"/>
    <row r="299996" ht="15"/>
    <row r="299997" ht="15"/>
    <row r="299998" ht="15"/>
    <row r="299999" ht="15"/>
    <row r="300000" ht="15"/>
    <row r="300001" ht="15"/>
    <row r="300002" ht="15"/>
    <row r="300003" ht="15"/>
    <row r="300004" ht="15"/>
    <row r="300005" ht="15"/>
    <row r="300006" ht="15"/>
    <row r="300007" ht="15"/>
    <row r="300008" ht="15"/>
    <row r="300009" ht="15"/>
    <row r="300010" ht="15"/>
    <row r="300011" ht="15"/>
    <row r="300012" ht="15"/>
    <row r="300013" ht="15"/>
    <row r="300014" ht="15"/>
    <row r="300015" ht="15"/>
    <row r="300016" ht="15"/>
    <row r="300017" ht="15"/>
    <row r="300018" ht="15"/>
    <row r="300019" ht="15"/>
    <row r="300020" ht="15"/>
    <row r="300021" ht="15"/>
    <row r="300022" ht="15"/>
    <row r="300023" ht="15"/>
    <row r="300024" ht="15"/>
    <row r="300025" ht="15"/>
    <row r="300026" ht="15"/>
    <row r="300027" ht="15"/>
    <row r="300028" ht="15"/>
    <row r="300029" ht="15"/>
    <row r="300030" ht="15"/>
    <row r="300031" ht="15"/>
    <row r="300032" ht="15"/>
    <row r="300033" ht="15"/>
    <row r="300034" ht="15"/>
    <row r="300035" ht="15"/>
    <row r="300036" ht="15"/>
    <row r="300037" ht="15"/>
    <row r="300038" ht="15"/>
    <row r="300039" ht="15"/>
    <row r="300040" ht="15"/>
    <row r="300041" ht="15"/>
    <row r="300042" ht="15"/>
    <row r="300043" ht="15"/>
    <row r="300044" ht="15"/>
    <row r="300045" ht="15"/>
    <row r="300046" ht="15"/>
    <row r="300047" ht="15"/>
    <row r="300048" ht="15"/>
    <row r="300049" ht="15"/>
    <row r="300050" ht="15"/>
    <row r="300051" ht="15"/>
    <row r="300052" ht="15"/>
    <row r="300053" ht="15"/>
    <row r="300054" ht="15"/>
    <row r="300055" ht="15"/>
    <row r="300056" ht="15"/>
    <row r="300057" ht="15"/>
    <row r="300058" ht="15"/>
    <row r="300059" ht="15"/>
    <row r="300060" ht="15"/>
    <row r="300061" ht="15"/>
    <row r="300062" ht="15"/>
    <row r="300063" ht="15"/>
    <row r="300064" ht="15"/>
    <row r="300065" ht="15"/>
    <row r="300066" ht="15"/>
    <row r="300067" ht="15"/>
    <row r="300068" ht="15"/>
    <row r="300069" ht="15"/>
    <row r="300070" ht="15"/>
    <row r="300071" ht="15"/>
    <row r="300072" ht="15"/>
    <row r="300073" ht="15"/>
    <row r="300074" ht="15"/>
    <row r="300075" ht="15"/>
    <row r="300076" ht="15"/>
    <row r="300077" ht="15"/>
    <row r="300078" ht="15"/>
    <row r="300079" ht="15"/>
    <row r="300080" ht="15"/>
    <row r="300081" ht="15"/>
    <row r="300082" ht="15"/>
    <row r="300083" ht="15"/>
    <row r="300084" ht="15"/>
    <row r="300085" ht="15"/>
    <row r="300086" ht="15"/>
    <row r="300087" ht="15"/>
    <row r="300088" ht="15"/>
    <row r="300089" ht="15"/>
    <row r="300090" ht="15"/>
    <row r="300091" ht="15"/>
    <row r="300092" ht="15"/>
    <row r="300093" ht="15"/>
    <row r="300094" ht="15"/>
    <row r="300095" ht="15"/>
    <row r="300096" ht="15"/>
    <row r="300097" ht="15"/>
    <row r="300098" ht="15"/>
    <row r="300099" ht="15"/>
    <row r="300100" ht="15"/>
    <row r="300101" ht="15"/>
    <row r="300102" ht="15"/>
    <row r="300103" ht="15"/>
    <row r="300104" ht="15"/>
    <row r="300105" ht="15"/>
    <row r="300106" ht="15"/>
    <row r="300107" ht="15"/>
    <row r="300108" ht="15"/>
    <row r="300109" ht="15"/>
    <row r="300110" ht="15"/>
    <row r="300111" ht="15"/>
    <row r="300112" ht="15"/>
    <row r="300113" ht="15"/>
    <row r="300114" ht="15"/>
    <row r="300115" ht="15"/>
    <row r="300116" ht="15"/>
    <row r="300117" ht="15"/>
    <row r="300118" ht="15"/>
    <row r="300119" ht="15"/>
    <row r="300120" ht="15"/>
    <row r="300121" ht="15"/>
    <row r="300122" ht="15"/>
    <row r="300123" ht="15"/>
    <row r="300124" ht="15"/>
    <row r="300125" ht="15"/>
    <row r="300126" ht="15"/>
    <row r="300127" ht="15"/>
    <row r="300128" ht="15"/>
    <row r="300129" ht="15"/>
    <row r="300130" ht="15"/>
    <row r="300131" ht="15"/>
    <row r="300132" ht="15"/>
    <row r="300133" ht="15"/>
    <row r="300134" ht="15"/>
    <row r="300135" ht="15"/>
    <row r="300136" ht="15"/>
    <row r="300137" ht="15"/>
    <row r="300138" ht="15"/>
    <row r="300139" ht="15"/>
    <row r="300140" ht="15"/>
    <row r="300141" ht="15"/>
    <row r="300142" ht="15"/>
    <row r="300143" ht="15"/>
    <row r="300144" ht="15"/>
    <row r="300145" ht="15"/>
    <row r="300146" ht="15"/>
    <row r="300147" ht="15"/>
    <row r="300148" ht="15"/>
    <row r="300149" ht="15"/>
    <row r="300150" ht="15"/>
    <row r="300151" ht="15"/>
    <row r="300152" ht="15"/>
    <row r="300153" ht="15"/>
    <row r="300154" ht="15"/>
    <row r="300155" ht="15"/>
    <row r="300156" ht="15"/>
    <row r="300157" ht="15"/>
    <row r="300158" ht="15"/>
    <row r="300159" ht="15"/>
    <row r="300160" ht="15"/>
    <row r="300161" ht="15"/>
    <row r="300162" ht="15"/>
    <row r="300163" ht="15"/>
    <row r="300164" ht="15"/>
    <row r="300165" ht="15"/>
    <row r="300166" ht="15"/>
    <row r="300167" ht="15"/>
    <row r="300168" ht="15"/>
    <row r="300169" ht="15"/>
    <row r="300170" ht="15"/>
    <row r="300171" ht="15"/>
    <row r="300172" ht="15"/>
    <row r="300173" ht="15"/>
    <row r="300174" ht="15"/>
    <row r="300175" ht="15"/>
    <row r="300176" ht="15"/>
    <row r="300177" ht="15"/>
    <row r="300178" ht="15"/>
    <row r="300179" ht="15"/>
    <row r="300180" ht="15"/>
    <row r="300181" ht="15"/>
    <row r="300182" ht="15"/>
    <row r="300183" ht="15"/>
    <row r="300184" ht="15"/>
    <row r="300185" ht="15"/>
    <row r="300186" ht="15"/>
    <row r="300187" ht="15"/>
    <row r="300188" ht="15"/>
    <row r="300189" ht="15"/>
    <row r="300190" ht="15"/>
    <row r="300191" ht="15"/>
    <row r="300192" ht="15"/>
    <row r="300193" ht="15"/>
    <row r="300194" ht="15"/>
    <row r="300195" ht="15"/>
    <row r="300196" ht="15"/>
    <row r="300197" ht="15"/>
    <row r="300198" ht="15"/>
    <row r="300199" ht="15"/>
    <row r="300200" ht="15"/>
    <row r="300201" ht="15"/>
    <row r="300202" ht="15"/>
    <row r="300203" ht="15"/>
    <row r="300204" ht="15"/>
    <row r="300205" ht="15"/>
    <row r="300206" ht="15"/>
    <row r="300207" ht="15"/>
    <row r="300208" ht="15"/>
    <row r="300209" ht="15"/>
    <row r="300210" ht="15"/>
    <row r="300211" ht="15"/>
    <row r="300212" ht="15"/>
    <row r="300213" ht="15"/>
    <row r="300214" ht="15"/>
    <row r="300215" ht="15"/>
    <row r="300216" ht="15"/>
    <row r="300217" ht="15"/>
    <row r="300218" ht="15"/>
    <row r="300219" ht="15"/>
    <row r="300220" ht="15"/>
    <row r="300221" ht="15"/>
    <row r="300222" ht="15"/>
    <row r="300223" ht="15"/>
    <row r="300224" ht="15"/>
    <row r="300225" ht="15"/>
    <row r="300226" ht="15"/>
    <row r="300227" ht="15"/>
    <row r="300228" ht="15"/>
    <row r="300229" ht="15"/>
    <row r="300230" ht="15"/>
    <row r="300231" ht="15"/>
    <row r="300232" ht="15"/>
    <row r="300233" ht="15"/>
    <row r="300234" ht="15"/>
    <row r="300235" ht="15"/>
    <row r="300236" ht="15"/>
    <row r="300237" ht="15"/>
    <row r="300238" ht="15"/>
    <row r="300239" ht="15"/>
    <row r="300240" ht="15"/>
    <row r="300241" ht="15"/>
    <row r="300242" ht="15"/>
    <row r="300243" ht="15"/>
    <row r="300244" ht="15"/>
    <row r="300245" ht="15"/>
    <row r="300246" ht="15"/>
    <row r="300247" ht="15"/>
    <row r="300248" ht="15"/>
    <row r="300249" ht="15"/>
    <row r="300250" ht="15"/>
    <row r="300251" ht="15"/>
    <row r="300252" ht="15"/>
    <row r="300253" ht="15"/>
    <row r="300254" ht="15"/>
    <row r="300255" ht="15"/>
    <row r="300256" ht="15"/>
    <row r="300257" ht="15"/>
    <row r="300258" ht="15"/>
    <row r="300259" ht="15"/>
    <row r="300260" ht="15"/>
    <row r="300261" ht="15"/>
    <row r="300262" ht="15"/>
    <row r="300263" ht="15"/>
    <row r="300264" ht="15"/>
    <row r="300265" ht="15"/>
    <row r="300266" ht="15"/>
    <row r="300267" ht="15"/>
    <row r="300268" ht="15"/>
    <row r="300269" ht="15"/>
    <row r="300270" ht="15"/>
    <row r="300271" ht="15"/>
    <row r="300272" ht="15"/>
    <row r="300273" ht="15"/>
    <row r="300274" ht="15"/>
    <row r="300275" ht="15"/>
    <row r="300276" ht="15"/>
    <row r="300277" ht="15"/>
    <row r="300278" ht="15"/>
    <row r="300279" ht="15"/>
    <row r="300280" ht="15"/>
    <row r="300281" ht="15"/>
    <row r="300282" ht="15"/>
    <row r="300283" ht="15"/>
    <row r="300284" ht="15"/>
    <row r="300285" ht="15"/>
    <row r="300286" ht="15"/>
    <row r="300287" ht="15"/>
    <row r="300288" ht="15"/>
    <row r="300289" ht="15"/>
    <row r="300290" ht="15"/>
    <row r="300291" ht="15"/>
    <row r="300292" ht="15"/>
    <row r="300293" ht="15"/>
    <row r="300294" ht="15"/>
    <row r="300295" ht="15"/>
    <row r="300296" ht="15"/>
    <row r="300297" ht="15"/>
    <row r="300298" ht="15"/>
    <row r="300299" ht="15"/>
    <row r="300300" ht="15"/>
    <row r="300301" ht="15"/>
    <row r="300302" ht="15"/>
    <row r="300303" ht="15"/>
    <row r="300304" ht="15"/>
    <row r="300305" ht="15"/>
    <row r="300306" ht="15"/>
    <row r="300307" ht="15"/>
    <row r="300308" ht="15"/>
    <row r="300309" ht="15"/>
    <row r="300310" ht="15"/>
    <row r="300311" ht="15"/>
    <row r="300312" ht="15"/>
    <row r="300313" ht="15"/>
    <row r="300314" ht="15"/>
    <row r="300315" ht="15"/>
    <row r="300316" ht="15"/>
    <row r="300317" ht="15"/>
    <row r="300318" ht="15"/>
    <row r="300319" ht="15"/>
    <row r="300320" ht="15"/>
    <row r="300321" ht="15"/>
    <row r="300322" ht="15"/>
    <row r="300323" ht="15"/>
    <row r="300324" ht="15"/>
    <row r="300325" ht="15"/>
    <row r="300326" ht="15"/>
    <row r="300327" ht="15"/>
    <row r="300328" ht="15"/>
    <row r="300329" ht="15"/>
    <row r="300330" ht="15"/>
    <row r="300331" ht="15"/>
    <row r="300332" ht="15"/>
    <row r="300333" ht="15"/>
    <row r="300334" ht="15"/>
    <row r="300335" ht="15"/>
    <row r="300336" ht="15"/>
    <row r="300337" ht="15"/>
    <row r="300338" ht="15"/>
    <row r="300339" ht="15"/>
    <row r="300340" ht="15"/>
    <row r="300341" ht="15"/>
    <row r="300342" ht="15"/>
    <row r="300343" ht="15"/>
    <row r="300344" ht="15"/>
    <row r="300345" ht="15"/>
    <row r="300346" ht="15"/>
    <row r="300347" ht="15"/>
    <row r="300348" ht="15"/>
    <row r="300349" ht="15"/>
    <row r="300350" ht="15"/>
    <row r="300351" ht="15"/>
    <row r="300352" ht="15"/>
    <row r="300353" ht="15"/>
    <row r="300354" ht="15"/>
    <row r="300355" ht="15"/>
    <row r="300356" ht="15"/>
    <row r="300357" ht="15"/>
    <row r="300358" ht="15"/>
    <row r="300359" ht="15"/>
    <row r="300360" ht="15"/>
    <row r="300361" ht="15"/>
    <row r="300362" ht="15"/>
    <row r="300363" ht="15"/>
    <row r="300364" ht="15"/>
    <row r="300365" ht="15"/>
    <row r="300366" ht="15"/>
    <row r="300367" ht="15"/>
    <row r="300368" ht="15"/>
    <row r="300369" ht="15"/>
    <row r="300370" ht="15"/>
    <row r="300371" ht="15"/>
    <row r="300372" ht="15"/>
    <row r="300373" ht="15"/>
    <row r="300374" ht="15"/>
    <row r="300375" ht="15"/>
    <row r="300376" ht="15"/>
    <row r="300377" ht="15"/>
    <row r="300378" ht="15"/>
    <row r="300379" ht="15"/>
    <row r="300380" ht="15"/>
    <row r="300381" ht="15"/>
    <row r="300382" ht="15"/>
    <row r="300383" ht="15"/>
    <row r="300384" ht="15"/>
    <row r="300385" ht="15"/>
    <row r="300386" ht="15"/>
    <row r="300387" ht="15"/>
    <row r="300388" ht="15"/>
    <row r="300389" ht="15"/>
    <row r="300390" ht="15"/>
    <row r="300391" ht="15"/>
    <row r="300392" ht="15"/>
    <row r="300393" ht="15"/>
    <row r="300394" ht="15"/>
    <row r="300395" ht="15"/>
    <row r="300396" ht="15"/>
    <row r="300397" ht="15"/>
    <row r="300398" ht="15"/>
    <row r="300399" ht="15"/>
    <row r="300400" ht="15"/>
    <row r="300401" ht="15"/>
    <row r="300402" ht="15"/>
    <row r="300403" ht="15"/>
    <row r="300404" ht="15"/>
    <row r="300405" ht="15"/>
    <row r="300406" ht="15"/>
    <row r="300407" ht="15"/>
    <row r="300408" ht="15"/>
    <row r="300409" ht="15"/>
    <row r="300410" ht="15"/>
    <row r="300411" ht="15"/>
    <row r="300412" ht="15"/>
    <row r="300413" ht="15"/>
    <row r="300414" ht="15"/>
    <row r="300415" ht="15"/>
    <row r="300416" ht="15"/>
    <row r="300417" ht="15"/>
    <row r="300418" ht="15"/>
    <row r="300419" ht="15"/>
    <row r="300420" ht="15"/>
    <row r="300421" ht="15"/>
    <row r="300422" ht="15"/>
    <row r="300423" ht="15"/>
    <row r="300424" ht="15"/>
    <row r="300425" ht="15"/>
    <row r="300426" ht="15"/>
    <row r="300427" ht="15"/>
    <row r="300428" ht="15"/>
    <row r="300429" ht="15"/>
    <row r="300430" ht="15"/>
    <row r="300431" ht="15"/>
    <row r="300432" ht="15"/>
    <row r="300433" ht="15"/>
    <row r="300434" ht="15"/>
    <row r="300435" ht="15"/>
    <row r="300436" ht="15"/>
    <row r="300437" ht="15"/>
    <row r="300438" ht="15"/>
    <row r="300439" ht="15"/>
    <row r="300440" ht="15"/>
    <row r="300441" ht="15"/>
    <row r="300442" ht="15"/>
    <row r="300443" ht="15"/>
    <row r="300444" ht="15"/>
    <row r="300445" ht="15"/>
    <row r="300446" ht="15"/>
    <row r="300447" ht="15"/>
    <row r="300448" ht="15"/>
    <row r="300449" ht="15"/>
    <row r="300450" ht="15"/>
    <row r="300451" ht="15"/>
    <row r="300452" ht="15"/>
    <row r="300453" ht="15"/>
    <row r="300454" ht="15"/>
    <row r="300455" ht="15"/>
    <row r="300456" ht="15"/>
    <row r="300457" ht="15"/>
    <row r="300458" ht="15"/>
    <row r="300459" ht="15"/>
    <row r="300460" ht="15"/>
    <row r="300461" ht="15"/>
    <row r="300462" ht="15"/>
    <row r="300463" ht="15"/>
    <row r="300464" ht="15"/>
    <row r="300465" ht="15"/>
    <row r="300466" ht="15"/>
    <row r="300467" ht="15"/>
    <row r="300468" ht="15"/>
    <row r="300469" ht="15"/>
    <row r="300470" ht="15"/>
    <row r="300471" ht="15"/>
    <row r="300472" ht="15"/>
    <row r="300473" ht="15"/>
    <row r="300474" ht="15"/>
    <row r="300475" ht="15"/>
    <row r="300476" ht="15"/>
    <row r="300477" ht="15"/>
    <row r="300478" ht="15"/>
    <row r="300479" ht="15"/>
    <row r="300480" ht="15"/>
    <row r="300481" ht="15"/>
    <row r="300482" ht="15"/>
    <row r="300483" ht="15"/>
    <row r="300484" ht="15"/>
    <row r="300485" ht="15"/>
    <row r="300486" ht="15"/>
    <row r="300487" ht="15"/>
    <row r="300488" ht="15"/>
    <row r="300489" ht="15"/>
    <row r="300490" ht="15"/>
    <row r="300491" ht="15"/>
    <row r="300492" ht="15"/>
    <row r="300493" ht="15"/>
    <row r="300494" ht="15"/>
    <row r="300495" ht="15"/>
    <row r="300496" ht="15"/>
    <row r="300497" ht="15"/>
    <row r="300498" ht="15"/>
    <row r="300499" ht="15"/>
    <row r="300500" ht="15"/>
    <row r="300501" ht="15"/>
    <row r="300502" ht="15"/>
    <row r="300503" ht="15"/>
    <row r="300504" ht="15"/>
    <row r="300505" ht="15"/>
    <row r="300506" ht="15"/>
    <row r="300507" ht="15"/>
    <row r="300508" ht="15"/>
    <row r="300509" ht="15"/>
    <row r="300510" ht="15"/>
    <row r="300511" ht="15"/>
    <row r="300512" ht="15"/>
    <row r="300513" ht="15"/>
    <row r="300514" ht="15"/>
    <row r="300515" ht="15"/>
    <row r="300516" ht="15"/>
    <row r="300517" ht="15"/>
    <row r="300518" ht="15"/>
    <row r="300519" ht="15"/>
    <row r="300520" ht="15"/>
    <row r="300521" ht="15"/>
    <row r="300522" ht="15"/>
    <row r="300523" ht="15"/>
    <row r="300524" ht="15"/>
    <row r="300525" ht="15"/>
    <row r="300526" ht="15"/>
    <row r="300527" ht="15"/>
    <row r="300528" ht="15"/>
    <row r="300529" ht="15"/>
    <row r="300530" ht="15"/>
    <row r="300531" ht="15"/>
    <row r="300532" ht="15"/>
    <row r="300533" ht="15"/>
    <row r="300534" ht="15"/>
    <row r="300535" ht="15"/>
    <row r="300536" ht="15"/>
    <row r="300537" ht="15"/>
    <row r="300538" ht="15"/>
    <row r="300539" ht="15"/>
    <row r="300540" ht="15"/>
    <row r="300541" ht="15"/>
    <row r="300542" ht="15"/>
    <row r="300543" ht="15"/>
    <row r="300544" ht="15"/>
    <row r="300545" ht="15"/>
    <row r="300546" ht="15"/>
    <row r="300547" ht="15"/>
    <row r="300548" ht="15"/>
    <row r="300549" ht="15"/>
    <row r="300550" ht="15"/>
    <row r="300551" ht="15"/>
    <row r="300552" ht="15"/>
    <row r="300553" ht="15"/>
    <row r="300554" ht="15"/>
    <row r="300555" ht="15"/>
    <row r="300556" ht="15"/>
    <row r="300557" ht="15"/>
    <row r="300558" ht="15"/>
    <row r="300559" ht="15"/>
    <row r="300560" ht="15"/>
    <row r="300561" ht="15"/>
    <row r="300562" ht="15"/>
    <row r="300563" ht="15"/>
    <row r="300564" ht="15"/>
    <row r="300565" ht="15"/>
    <row r="300566" ht="15"/>
    <row r="300567" ht="15"/>
    <row r="300568" ht="15"/>
    <row r="300569" ht="15"/>
    <row r="300570" ht="15"/>
    <row r="300571" ht="15"/>
    <row r="300572" ht="15"/>
    <row r="300573" ht="15"/>
    <row r="300574" ht="15"/>
    <row r="300575" ht="15"/>
    <row r="300576" ht="15"/>
    <row r="300577" ht="15"/>
    <row r="300578" ht="15"/>
    <row r="300579" ht="15"/>
    <row r="300580" ht="15"/>
    <row r="300581" ht="15"/>
    <row r="300582" ht="15"/>
    <row r="300583" ht="15"/>
    <row r="300584" ht="15"/>
    <row r="300585" ht="15"/>
    <row r="300586" ht="15"/>
    <row r="300587" ht="15"/>
    <row r="300588" ht="15"/>
    <row r="300589" ht="15"/>
    <row r="300590" ht="15"/>
    <row r="300591" ht="15"/>
    <row r="300592" ht="15"/>
    <row r="300593" ht="15"/>
    <row r="300594" ht="15"/>
    <row r="300595" ht="15"/>
    <row r="300596" ht="15"/>
    <row r="300597" ht="15"/>
    <row r="300598" ht="15"/>
    <row r="300599" ht="15"/>
    <row r="300600" ht="15"/>
    <row r="300601" ht="15"/>
    <row r="300602" ht="15"/>
    <row r="300603" ht="15"/>
    <row r="300604" ht="15"/>
    <row r="300605" ht="15"/>
    <row r="300606" ht="15"/>
    <row r="300607" ht="15"/>
    <row r="300608" ht="15"/>
    <row r="300609" ht="15"/>
    <row r="300610" ht="15"/>
    <row r="300611" ht="15"/>
    <row r="300612" ht="15"/>
    <row r="300613" ht="15"/>
    <row r="300614" ht="15"/>
    <row r="300615" ht="15"/>
    <row r="300616" ht="15"/>
    <row r="300617" ht="15"/>
    <row r="300618" ht="15"/>
    <row r="300619" ht="15"/>
    <row r="300620" ht="15"/>
    <row r="300621" ht="15"/>
    <row r="300622" ht="15"/>
    <row r="300623" ht="15"/>
    <row r="300624" ht="15"/>
    <row r="300625" ht="15"/>
    <row r="300626" ht="15"/>
    <row r="300627" ht="15"/>
    <row r="300628" ht="15"/>
    <row r="300629" ht="15"/>
    <row r="300630" ht="15"/>
    <row r="300631" ht="15"/>
    <row r="300632" ht="15"/>
    <row r="300633" ht="15"/>
    <row r="300634" ht="15"/>
    <row r="300635" ht="15"/>
    <row r="300636" ht="15"/>
    <row r="300637" ht="15"/>
    <row r="300638" ht="15"/>
    <row r="300639" ht="15"/>
    <row r="300640" ht="15"/>
    <row r="300641" ht="15"/>
    <row r="300642" ht="15"/>
    <row r="300643" ht="15"/>
    <row r="300644" ht="15"/>
    <row r="300645" ht="15"/>
    <row r="300646" ht="15"/>
    <row r="300647" ht="15"/>
    <row r="300648" ht="15"/>
    <row r="300649" ht="15"/>
    <row r="300650" ht="15"/>
    <row r="300651" ht="15"/>
    <row r="300652" ht="15"/>
    <row r="300653" ht="15"/>
    <row r="300654" ht="15"/>
    <row r="300655" ht="15"/>
    <row r="300656" ht="15"/>
    <row r="300657" ht="15"/>
    <row r="300658" ht="15"/>
    <row r="300659" ht="15"/>
    <row r="300660" ht="15"/>
    <row r="300661" ht="15"/>
    <row r="300662" ht="15"/>
    <row r="300663" ht="15"/>
    <row r="300664" ht="15"/>
    <row r="300665" ht="15"/>
    <row r="300666" ht="15"/>
    <row r="300667" ht="15"/>
    <row r="300668" ht="15"/>
    <row r="300669" ht="15"/>
    <row r="300670" ht="15"/>
    <row r="300671" ht="15"/>
    <row r="300672" ht="15"/>
    <row r="300673" ht="15"/>
    <row r="300674" ht="15"/>
    <row r="300675" ht="15"/>
    <row r="300676" ht="15"/>
    <row r="300677" ht="15"/>
    <row r="300678" ht="15"/>
    <row r="300679" ht="15"/>
    <row r="300680" ht="15"/>
    <row r="300681" ht="15"/>
    <row r="300682" ht="15"/>
    <row r="300683" ht="15"/>
    <row r="300684" ht="15"/>
    <row r="300685" ht="15"/>
    <row r="300686" ht="15"/>
    <row r="300687" ht="15"/>
    <row r="300688" ht="15"/>
    <row r="300689" ht="15"/>
    <row r="300690" ht="15"/>
    <row r="300691" ht="15"/>
    <row r="300692" ht="15"/>
    <row r="300693" ht="15"/>
    <row r="300694" ht="15"/>
    <row r="300695" ht="15"/>
    <row r="300696" ht="15"/>
    <row r="300697" ht="15"/>
    <row r="300698" ht="15"/>
    <row r="300699" ht="15"/>
    <row r="300700" ht="15"/>
    <row r="300701" ht="15"/>
    <row r="300702" ht="15"/>
    <row r="300703" ht="15"/>
    <row r="300704" ht="15"/>
    <row r="300705" ht="15"/>
    <row r="300706" ht="15"/>
    <row r="300707" ht="15"/>
    <row r="300708" ht="15"/>
    <row r="300709" ht="15"/>
    <row r="300710" ht="15"/>
    <row r="300711" ht="15"/>
    <row r="300712" ht="15"/>
    <row r="300713" ht="15"/>
    <row r="300714" ht="15"/>
    <row r="300715" ht="15"/>
    <row r="300716" ht="15"/>
    <row r="300717" ht="15"/>
    <row r="300718" ht="15"/>
    <row r="300719" ht="15"/>
    <row r="300720" ht="15"/>
    <row r="300721" ht="15"/>
    <row r="300722" ht="15"/>
    <row r="300723" ht="15"/>
    <row r="300724" ht="15"/>
    <row r="300725" ht="15"/>
    <row r="300726" ht="15"/>
    <row r="300727" ht="15"/>
    <row r="300728" ht="15"/>
    <row r="300729" ht="15"/>
    <row r="300730" ht="15"/>
    <row r="300731" ht="15"/>
    <row r="300732" ht="15"/>
    <row r="300733" ht="15"/>
    <row r="300734" ht="15"/>
    <row r="300735" ht="15"/>
    <row r="300736" ht="15"/>
    <row r="300737" ht="15"/>
    <row r="300738" ht="15"/>
    <row r="300739" ht="15"/>
    <row r="300740" ht="15"/>
    <row r="300741" ht="15"/>
    <row r="300742" ht="15"/>
    <row r="300743" ht="15"/>
    <row r="300744" ht="15"/>
    <row r="300745" ht="15"/>
    <row r="300746" ht="15"/>
    <row r="300747" ht="15"/>
    <row r="300748" ht="15"/>
    <row r="300749" ht="15"/>
    <row r="300750" ht="15"/>
    <row r="300751" ht="15"/>
    <row r="300752" ht="15"/>
    <row r="300753" ht="15"/>
    <row r="300754" ht="15"/>
    <row r="300755" ht="15"/>
    <row r="300756" ht="15"/>
    <row r="300757" ht="15"/>
    <row r="300758" ht="15"/>
    <row r="300759" ht="15"/>
    <row r="300760" ht="15"/>
    <row r="300761" ht="15"/>
    <row r="300762" ht="15"/>
    <row r="300763" ht="15"/>
    <row r="300764" ht="15"/>
    <row r="300765" ht="15"/>
    <row r="300766" ht="15"/>
    <row r="300767" ht="15"/>
    <row r="300768" ht="15"/>
    <row r="300769" ht="15"/>
    <row r="300770" ht="15"/>
    <row r="300771" ht="15"/>
    <row r="300772" ht="15"/>
    <row r="300773" ht="15"/>
    <row r="300774" ht="15"/>
    <row r="300775" ht="15"/>
    <row r="300776" ht="15"/>
    <row r="300777" ht="15"/>
    <row r="300778" ht="15"/>
    <row r="300779" ht="15"/>
    <row r="300780" ht="15"/>
    <row r="300781" ht="15"/>
    <row r="300782" ht="15"/>
    <row r="300783" ht="15"/>
    <row r="300784" ht="15"/>
    <row r="300785" ht="15"/>
    <row r="300786" ht="15"/>
    <row r="300787" ht="15"/>
    <row r="300788" ht="15"/>
    <row r="300789" ht="15"/>
    <row r="300790" ht="15"/>
    <row r="300791" ht="15"/>
    <row r="300792" ht="15"/>
    <row r="300793" ht="15"/>
    <row r="300794" ht="15"/>
    <row r="300795" ht="15"/>
    <row r="300796" ht="15"/>
    <row r="300797" ht="15"/>
    <row r="300798" ht="15"/>
    <row r="300799" ht="15"/>
    <row r="300800" ht="15"/>
    <row r="300801" ht="15"/>
    <row r="300802" ht="15"/>
    <row r="300803" ht="15"/>
    <row r="300804" ht="15"/>
    <row r="300805" ht="15"/>
    <row r="300806" ht="15"/>
    <row r="300807" ht="15"/>
    <row r="300808" ht="15"/>
    <row r="300809" ht="15"/>
    <row r="300810" ht="15"/>
    <row r="300811" ht="15"/>
    <row r="300812" ht="15"/>
    <row r="300813" ht="15"/>
    <row r="300814" ht="15"/>
    <row r="300815" ht="15"/>
    <row r="300816" ht="15"/>
    <row r="300817" ht="15"/>
    <row r="300818" ht="15"/>
    <row r="300819" ht="15"/>
    <row r="300820" ht="15"/>
    <row r="300821" ht="15"/>
    <row r="300822" ht="15"/>
    <row r="300823" ht="15"/>
    <row r="300824" ht="15"/>
    <row r="300825" ht="15"/>
    <row r="300826" ht="15"/>
    <row r="300827" ht="15"/>
    <row r="300828" ht="15"/>
    <row r="300829" ht="15"/>
    <row r="300830" ht="15"/>
    <row r="300831" ht="15"/>
    <row r="300832" ht="15"/>
    <row r="300833" ht="15"/>
    <row r="300834" ht="15"/>
    <row r="300835" ht="15"/>
    <row r="300836" ht="15"/>
    <row r="300837" ht="15"/>
    <row r="300838" ht="15"/>
    <row r="300839" ht="15"/>
    <row r="300840" ht="15"/>
    <row r="300841" ht="15"/>
    <row r="300842" ht="15"/>
    <row r="300843" ht="15"/>
    <row r="300844" ht="15"/>
    <row r="300845" ht="15"/>
    <row r="300846" ht="15"/>
    <row r="300847" ht="15"/>
    <row r="300848" ht="15"/>
    <row r="300849" ht="15"/>
    <row r="300850" ht="15"/>
    <row r="300851" ht="15"/>
    <row r="300852" ht="15"/>
    <row r="300853" ht="15"/>
    <row r="300854" ht="15"/>
    <row r="300855" ht="15"/>
    <row r="300856" ht="15"/>
    <row r="300857" ht="15"/>
    <row r="300858" ht="15"/>
    <row r="300859" ht="15"/>
    <row r="300860" ht="15"/>
    <row r="300861" ht="15"/>
    <row r="300862" ht="15"/>
    <row r="300863" ht="15"/>
    <row r="300864" ht="15"/>
    <row r="300865" ht="15"/>
    <row r="300866" ht="15"/>
    <row r="300867" ht="15"/>
    <row r="300868" ht="15"/>
    <row r="300869" ht="15"/>
    <row r="300870" ht="15"/>
    <row r="300871" ht="15"/>
    <row r="300872" ht="15"/>
    <row r="300873" ht="15"/>
    <row r="300874" ht="15"/>
    <row r="300875" ht="15"/>
    <row r="300876" ht="15"/>
    <row r="300877" ht="15"/>
    <row r="300878" ht="15"/>
    <row r="300879" ht="15"/>
    <row r="300880" ht="15"/>
    <row r="300881" ht="15"/>
    <row r="300882" ht="15"/>
    <row r="300883" ht="15"/>
    <row r="300884" ht="15"/>
    <row r="300885" ht="15"/>
    <row r="300886" ht="15"/>
    <row r="300887" ht="15"/>
    <row r="300888" ht="15"/>
    <row r="300889" ht="15"/>
    <row r="300890" ht="15"/>
    <row r="300891" ht="15"/>
    <row r="300892" ht="15"/>
    <row r="300893" ht="15"/>
    <row r="300894" ht="15"/>
    <row r="300895" ht="15"/>
    <row r="300896" ht="15"/>
    <row r="300897" ht="15"/>
    <row r="300898" ht="15"/>
    <row r="300899" ht="15"/>
    <row r="300900" ht="15"/>
    <row r="300901" ht="15"/>
    <row r="300902" ht="15"/>
    <row r="300903" ht="15"/>
    <row r="300904" ht="15"/>
    <row r="300905" ht="15"/>
    <row r="300906" ht="15"/>
    <row r="300907" ht="15"/>
    <row r="300908" ht="15"/>
    <row r="300909" ht="15"/>
    <row r="300910" ht="15"/>
    <row r="300911" ht="15"/>
    <row r="300912" ht="15"/>
    <row r="300913" ht="15"/>
    <row r="300914" ht="15"/>
    <row r="300915" ht="15"/>
    <row r="300916" ht="15"/>
    <row r="300917" ht="15"/>
    <row r="300918" ht="15"/>
    <row r="300919" ht="15"/>
    <row r="300920" ht="15"/>
    <row r="300921" ht="15"/>
    <row r="300922" ht="15"/>
    <row r="300923" ht="15"/>
    <row r="300924" ht="15"/>
    <row r="300925" ht="15"/>
    <row r="300926" ht="15"/>
    <row r="300927" ht="15"/>
    <row r="300928" ht="15"/>
    <row r="300929" ht="15"/>
    <row r="300930" ht="15"/>
    <row r="300931" ht="15"/>
    <row r="300932" ht="15"/>
    <row r="300933" ht="15"/>
    <row r="300934" ht="15"/>
    <row r="300935" ht="15"/>
    <row r="300936" ht="15"/>
    <row r="300937" ht="15"/>
    <row r="300938" ht="15"/>
    <row r="300939" ht="15"/>
    <row r="300940" ht="15"/>
    <row r="300941" ht="15"/>
    <row r="300942" ht="15"/>
    <row r="300943" ht="15"/>
    <row r="300944" ht="15"/>
    <row r="300945" ht="15"/>
    <row r="300946" ht="15"/>
    <row r="300947" ht="15"/>
    <row r="300948" ht="15"/>
    <row r="300949" ht="15"/>
    <row r="300950" ht="15"/>
    <row r="300951" ht="15"/>
    <row r="300952" ht="15"/>
    <row r="300953" ht="15"/>
    <row r="300954" ht="15"/>
    <row r="300955" ht="15"/>
    <row r="300956" ht="15"/>
    <row r="300957" ht="15"/>
    <row r="300958" ht="15"/>
    <row r="300959" ht="15"/>
    <row r="300960" ht="15"/>
    <row r="300961" ht="15"/>
    <row r="300962" ht="15"/>
    <row r="300963" ht="15"/>
    <row r="300964" ht="15"/>
    <row r="300965" ht="15"/>
    <row r="300966" ht="15"/>
    <row r="300967" ht="15"/>
    <row r="300968" ht="15"/>
    <row r="300969" ht="15"/>
    <row r="300970" ht="15"/>
    <row r="300971" ht="15"/>
    <row r="300972" ht="15"/>
    <row r="300973" ht="15"/>
    <row r="300974" ht="15"/>
    <row r="300975" ht="15"/>
    <row r="300976" ht="15"/>
    <row r="300977" ht="15"/>
    <row r="300978" ht="15"/>
    <row r="300979" ht="15"/>
    <row r="300980" ht="15"/>
    <row r="300981" ht="15"/>
    <row r="300982" ht="15"/>
    <row r="300983" ht="15"/>
    <row r="300984" ht="15"/>
    <row r="300985" ht="15"/>
    <row r="300986" ht="15"/>
    <row r="300987" ht="15"/>
    <row r="300988" ht="15"/>
    <row r="300989" ht="15"/>
    <row r="300990" ht="15"/>
    <row r="300991" ht="15"/>
    <row r="300992" ht="15"/>
    <row r="300993" ht="15"/>
    <row r="300994" ht="15"/>
    <row r="300995" ht="15"/>
    <row r="300996" ht="15"/>
    <row r="300997" ht="15"/>
    <row r="300998" ht="15"/>
    <row r="300999" ht="15"/>
    <row r="301000" ht="15"/>
    <row r="301001" ht="15"/>
    <row r="301002" ht="15"/>
    <row r="301003" ht="15"/>
    <row r="301004" ht="15"/>
    <row r="301005" ht="15"/>
    <row r="301006" ht="15"/>
    <row r="301007" ht="15"/>
    <row r="301008" ht="15"/>
    <row r="301009" ht="15"/>
    <row r="301010" ht="15"/>
    <row r="301011" ht="15"/>
    <row r="301012" ht="15"/>
    <row r="301013" ht="15"/>
    <row r="301014" ht="15"/>
    <row r="301015" ht="15"/>
    <row r="301016" ht="15"/>
    <row r="301017" ht="15"/>
    <row r="301018" ht="15"/>
    <row r="301019" ht="15"/>
    <row r="301020" ht="15"/>
    <row r="301021" ht="15"/>
    <row r="301022" ht="15"/>
    <row r="301023" ht="15"/>
    <row r="301024" ht="15"/>
    <row r="301025" ht="15"/>
    <row r="301026" ht="15"/>
    <row r="301027" ht="15"/>
    <row r="301028" ht="15"/>
    <row r="301029" ht="15"/>
    <row r="301030" ht="15"/>
    <row r="301031" ht="15"/>
    <row r="301032" ht="15"/>
    <row r="301033" ht="15"/>
    <row r="301034" ht="15"/>
    <row r="301035" ht="15"/>
    <row r="301036" ht="15"/>
    <row r="301037" ht="15"/>
    <row r="301038" ht="15"/>
    <row r="301039" ht="15"/>
    <row r="301040" ht="15"/>
    <row r="301041" ht="15"/>
    <row r="301042" ht="15"/>
    <row r="301043" ht="15"/>
    <row r="301044" ht="15"/>
    <row r="301045" ht="15"/>
    <row r="301046" ht="15"/>
    <row r="301047" ht="15"/>
    <row r="301048" ht="15"/>
    <row r="301049" ht="15"/>
    <row r="301050" ht="15"/>
    <row r="301051" ht="15"/>
    <row r="301052" ht="15"/>
    <row r="301053" ht="15"/>
    <row r="301054" ht="15"/>
    <row r="301055" ht="15"/>
    <row r="301056" ht="15"/>
    <row r="301057" ht="15"/>
    <row r="301058" ht="15"/>
    <row r="301059" ht="15"/>
    <row r="301060" ht="15"/>
    <row r="301061" ht="15"/>
    <row r="301062" ht="15"/>
    <row r="301063" ht="15"/>
    <row r="301064" ht="15"/>
    <row r="301065" ht="15"/>
    <row r="301066" ht="15"/>
    <row r="301067" ht="15"/>
    <row r="301068" ht="15"/>
    <row r="301069" ht="15"/>
    <row r="301070" ht="15"/>
    <row r="301071" ht="15"/>
    <row r="301072" ht="15"/>
    <row r="301073" ht="15"/>
    <row r="301074" ht="15"/>
    <row r="301075" ht="15"/>
    <row r="301076" ht="15"/>
    <row r="301077" ht="15"/>
    <row r="301078" ht="15"/>
    <row r="301079" ht="15"/>
    <row r="301080" ht="15"/>
    <row r="301081" ht="15"/>
    <row r="301082" ht="15"/>
    <row r="301083" ht="15"/>
    <row r="301084" ht="15"/>
    <row r="301085" ht="15"/>
    <row r="301086" ht="15"/>
    <row r="301087" ht="15"/>
    <row r="301088" ht="15"/>
    <row r="301089" ht="15"/>
    <row r="301090" ht="15"/>
    <row r="301091" ht="15"/>
    <row r="301092" ht="15"/>
    <row r="301093" ht="15"/>
    <row r="301094" ht="15"/>
    <row r="301095" ht="15"/>
    <row r="301096" ht="15"/>
    <row r="301097" ht="15"/>
    <row r="301098" ht="15"/>
    <row r="301099" ht="15"/>
    <row r="301100" ht="15"/>
    <row r="301101" ht="15"/>
    <row r="301102" ht="15"/>
    <row r="301103" ht="15"/>
    <row r="301104" ht="15"/>
    <row r="301105" ht="15"/>
    <row r="301106" ht="15"/>
    <row r="301107" ht="15"/>
    <row r="301108" ht="15"/>
    <row r="301109" ht="15"/>
    <row r="301110" ht="15"/>
    <row r="301111" ht="15"/>
    <row r="301112" ht="15"/>
    <row r="301113" ht="15"/>
    <row r="301114" ht="15"/>
    <row r="301115" ht="15"/>
    <row r="301116" ht="15"/>
    <row r="301117" ht="15"/>
    <row r="301118" ht="15"/>
    <row r="301119" ht="15"/>
    <row r="301120" ht="15"/>
    <row r="301121" ht="15"/>
    <row r="301122" ht="15"/>
    <row r="301123" ht="15"/>
    <row r="301124" ht="15"/>
    <row r="301125" ht="15"/>
    <row r="301126" ht="15"/>
    <row r="301127" ht="15"/>
    <row r="301128" ht="15"/>
    <row r="301129" ht="15"/>
    <row r="301130" ht="15"/>
    <row r="301131" ht="15"/>
    <row r="301132" ht="15"/>
    <row r="301133" ht="15"/>
    <row r="301134" ht="15"/>
    <row r="301135" ht="15"/>
    <row r="301136" ht="15"/>
    <row r="301137" ht="15"/>
    <row r="301138" ht="15"/>
    <row r="301139" ht="15"/>
    <row r="301140" ht="15"/>
    <row r="301141" ht="15"/>
    <row r="301142" ht="15"/>
    <row r="301143" ht="15"/>
    <row r="301144" ht="15"/>
    <row r="301145" ht="15"/>
    <row r="301146" ht="15"/>
    <row r="301147" ht="15"/>
    <row r="301148" ht="15"/>
    <row r="301149" ht="15"/>
    <row r="301150" ht="15"/>
    <row r="301151" ht="15"/>
    <row r="301152" ht="15"/>
    <row r="301153" ht="15"/>
    <row r="301154" ht="15"/>
    <row r="301155" ht="15"/>
    <row r="301156" ht="15"/>
    <row r="301157" ht="15"/>
    <row r="301158" ht="15"/>
    <row r="301159" ht="15"/>
    <row r="301160" ht="15"/>
    <row r="301161" ht="15"/>
    <row r="301162" ht="15"/>
    <row r="301163" ht="15"/>
    <row r="301164" ht="15"/>
    <row r="301165" ht="15"/>
    <row r="301166" ht="15"/>
    <row r="301167" ht="15"/>
    <row r="301168" ht="15"/>
    <row r="301169" ht="15"/>
    <row r="301170" ht="15"/>
    <row r="301171" ht="15"/>
    <row r="301172" ht="15"/>
    <row r="301173" ht="15"/>
    <row r="301174" ht="15"/>
    <row r="301175" ht="15"/>
    <row r="301176" ht="15"/>
    <row r="301177" ht="15"/>
    <row r="301178" ht="15"/>
    <row r="301179" ht="15"/>
    <row r="301180" ht="15"/>
    <row r="301181" ht="15"/>
    <row r="301182" ht="15"/>
    <row r="301183" ht="15"/>
    <row r="301184" ht="15"/>
    <row r="301185" ht="15"/>
    <row r="301186" ht="15"/>
    <row r="301187" ht="15"/>
    <row r="301188" ht="15"/>
    <row r="301189" ht="15"/>
    <row r="301190" ht="15"/>
    <row r="301191" ht="15"/>
    <row r="301192" ht="15"/>
    <row r="301193" ht="15"/>
    <row r="301194" ht="15"/>
    <row r="301195" ht="15"/>
    <row r="301196" ht="15"/>
    <row r="301197" ht="15"/>
    <row r="301198" ht="15"/>
    <row r="301199" ht="15"/>
    <row r="301200" ht="15"/>
    <row r="301201" ht="15"/>
    <row r="301202" ht="15"/>
    <row r="301203" ht="15"/>
    <row r="301204" ht="15"/>
    <row r="301205" ht="15"/>
    <row r="301206" ht="15"/>
    <row r="301207" ht="15"/>
    <row r="301208" ht="15"/>
    <row r="301209" ht="15"/>
    <row r="301210" ht="15"/>
    <row r="301211" ht="15"/>
    <row r="301212" ht="15"/>
    <row r="301213" ht="15"/>
    <row r="301214" ht="15"/>
    <row r="301215" ht="15"/>
    <row r="301216" ht="15"/>
    <row r="301217" ht="15"/>
    <row r="301218" ht="15"/>
    <row r="301219" ht="15"/>
    <row r="301220" ht="15"/>
    <row r="301221" ht="15"/>
    <row r="301222" ht="15"/>
    <row r="301223" ht="15"/>
    <row r="301224" ht="15"/>
    <row r="301225" ht="15"/>
    <row r="301226" ht="15"/>
    <row r="301227" ht="15"/>
    <row r="301228" ht="15"/>
    <row r="301229" ht="15"/>
    <row r="301230" ht="15"/>
    <row r="301231" ht="15"/>
    <row r="301232" ht="15"/>
    <row r="301233" ht="15"/>
    <row r="301234" ht="15"/>
    <row r="301235" ht="15"/>
    <row r="301236" ht="15"/>
    <row r="301237" ht="15"/>
    <row r="301238" ht="15"/>
    <row r="301239" ht="15"/>
    <row r="301240" ht="15"/>
    <row r="301241" ht="15"/>
    <row r="301242" ht="15"/>
    <row r="301243" ht="15"/>
    <row r="301244" ht="15"/>
    <row r="301245" ht="15"/>
    <row r="301246" ht="15"/>
    <row r="301247" ht="15"/>
    <row r="301248" ht="15"/>
    <row r="301249" ht="15"/>
    <row r="301250" ht="15"/>
    <row r="301251" ht="15"/>
    <row r="301252" ht="15"/>
    <row r="301253" ht="15"/>
    <row r="301254" ht="15"/>
    <row r="301255" ht="15"/>
    <row r="301256" ht="15"/>
    <row r="301257" ht="15"/>
    <row r="301258" ht="15"/>
    <row r="301259" ht="15"/>
    <row r="301260" ht="15"/>
    <row r="301261" ht="15"/>
    <row r="301262" ht="15"/>
    <row r="301263" ht="15"/>
    <row r="301264" ht="15"/>
    <row r="301265" ht="15"/>
    <row r="301266" ht="15"/>
    <row r="301267" ht="15"/>
    <row r="301268" ht="15"/>
    <row r="301269" ht="15"/>
    <row r="301270" ht="15"/>
    <row r="301271" ht="15"/>
    <row r="301272" ht="15"/>
    <row r="301273" ht="15"/>
    <row r="301274" ht="15"/>
    <row r="301275" ht="15"/>
    <row r="301276" ht="15"/>
    <row r="301277" ht="15"/>
    <row r="301278" ht="15"/>
    <row r="301279" ht="15"/>
    <row r="301280" ht="15"/>
    <row r="301281" ht="15"/>
    <row r="301282" ht="15"/>
    <row r="301283" ht="15"/>
    <row r="301284" ht="15"/>
    <row r="301285" ht="15"/>
    <row r="301286" ht="15"/>
    <row r="301287" ht="15"/>
    <row r="301288" ht="15"/>
    <row r="301289" ht="15"/>
    <row r="301290" ht="15"/>
    <row r="301291" ht="15"/>
    <row r="301292" ht="15"/>
    <row r="301293" ht="15"/>
    <row r="301294" ht="15"/>
    <row r="301295" ht="15"/>
    <row r="301296" ht="15"/>
    <row r="301297" ht="15"/>
    <row r="301298" ht="15"/>
    <row r="301299" ht="15"/>
    <row r="301300" ht="15"/>
    <row r="301301" ht="15"/>
    <row r="301302" ht="15"/>
    <row r="301303" ht="15"/>
    <row r="301304" ht="15"/>
    <row r="301305" ht="15"/>
    <row r="301306" ht="15"/>
    <row r="301307" ht="15"/>
    <row r="301308" ht="15"/>
    <row r="301309" ht="15"/>
    <row r="301310" ht="15"/>
    <row r="301311" ht="15"/>
    <row r="301312" ht="15"/>
    <row r="301313" ht="15"/>
    <row r="301314" ht="15"/>
    <row r="301315" ht="15"/>
    <row r="301316" ht="15"/>
    <row r="301317" ht="15"/>
    <row r="301318" ht="15"/>
    <row r="301319" ht="15"/>
    <row r="301320" ht="15"/>
    <row r="301321" ht="15"/>
    <row r="301322" ht="15"/>
    <row r="301323" ht="15"/>
    <row r="301324" ht="15"/>
    <row r="301325" ht="15"/>
    <row r="301326" ht="15"/>
    <row r="301327" ht="15"/>
    <row r="301328" ht="15"/>
    <row r="301329" ht="15"/>
    <row r="301330" ht="15"/>
    <row r="301331" ht="15"/>
    <row r="301332" ht="15"/>
    <row r="301333" ht="15"/>
    <row r="301334" ht="15"/>
    <row r="301335" ht="15"/>
    <row r="301336" ht="15"/>
    <row r="301337" ht="15"/>
    <row r="301338" ht="15"/>
    <row r="301339" ht="15"/>
    <row r="301340" ht="15"/>
    <row r="301341" ht="15"/>
    <row r="301342" ht="15"/>
    <row r="301343" ht="15"/>
    <row r="301344" ht="15"/>
    <row r="301345" ht="15"/>
    <row r="301346" ht="15"/>
    <row r="301347" ht="15"/>
    <row r="301348" ht="15"/>
    <row r="301349" ht="15"/>
    <row r="301350" ht="15"/>
    <row r="301351" ht="15"/>
    <row r="301352" ht="15"/>
    <row r="301353" ht="15"/>
    <row r="301354" ht="15"/>
    <row r="301355" ht="15"/>
    <row r="301356" ht="15"/>
    <row r="301357" ht="15"/>
    <row r="301358" ht="15"/>
    <row r="301359" ht="15"/>
    <row r="301360" ht="15"/>
    <row r="301361" ht="15"/>
    <row r="301362" ht="15"/>
    <row r="301363" ht="15"/>
    <row r="301364" ht="15"/>
    <row r="301365" ht="15"/>
    <row r="301366" ht="15"/>
    <row r="301367" ht="15"/>
    <row r="301368" ht="15"/>
    <row r="301369" ht="15"/>
    <row r="301370" ht="15"/>
    <row r="301371" ht="15"/>
    <row r="301372" ht="15"/>
    <row r="301373" ht="15"/>
    <row r="301374" ht="15"/>
    <row r="301375" ht="15"/>
    <row r="301376" ht="15"/>
    <row r="301377" ht="15"/>
    <row r="301378" ht="15"/>
    <row r="301379" ht="15"/>
    <row r="301380" ht="15"/>
    <row r="301381" ht="15"/>
    <row r="301382" ht="15"/>
    <row r="301383" ht="15"/>
    <row r="301384" ht="15"/>
    <row r="301385" ht="15"/>
    <row r="301386" ht="15"/>
    <row r="301387" ht="15"/>
    <row r="301388" ht="15"/>
    <row r="301389" ht="15"/>
    <row r="301390" ht="15"/>
    <row r="301391" ht="15"/>
    <row r="301392" ht="15"/>
    <row r="301393" ht="15"/>
    <row r="301394" ht="15"/>
    <row r="301395" ht="15"/>
    <row r="301396" ht="15"/>
    <row r="301397" ht="15"/>
    <row r="301398" ht="15"/>
    <row r="301399" ht="15"/>
    <row r="301400" ht="15"/>
    <row r="301401" ht="15"/>
    <row r="301402" ht="15"/>
    <row r="301403" ht="15"/>
    <row r="301404" ht="15"/>
    <row r="301405" ht="15"/>
    <row r="301406" ht="15"/>
    <row r="301407" ht="15"/>
    <row r="301408" ht="15"/>
    <row r="301409" ht="15"/>
    <row r="301410" ht="15"/>
    <row r="301411" ht="15"/>
    <row r="301412" ht="15"/>
    <row r="301413" ht="15"/>
    <row r="301414" ht="15"/>
    <row r="301415" ht="15"/>
    <row r="301416" ht="15"/>
    <row r="301417" ht="15"/>
    <row r="301418" ht="15"/>
    <row r="301419" ht="15"/>
    <row r="301420" ht="15"/>
    <row r="301421" ht="15"/>
    <row r="301422" ht="15"/>
    <row r="301423" ht="15"/>
    <row r="301424" ht="15"/>
    <row r="301425" ht="15"/>
    <row r="301426" ht="15"/>
    <row r="301427" ht="15"/>
    <row r="301428" ht="15"/>
    <row r="301429" ht="15"/>
    <row r="301430" ht="15"/>
    <row r="301431" ht="15"/>
    <row r="301432" ht="15"/>
    <row r="301433" ht="15"/>
    <row r="301434" ht="15"/>
    <row r="301435" ht="15"/>
    <row r="301436" ht="15"/>
    <row r="301437" ht="15"/>
    <row r="301438" ht="15"/>
    <row r="301439" ht="15"/>
    <row r="301440" ht="15"/>
    <row r="301441" ht="15"/>
    <row r="301442" ht="15"/>
    <row r="301443" ht="15"/>
    <row r="301444" ht="15"/>
    <row r="301445" ht="15"/>
    <row r="301446" ht="15"/>
    <row r="301447" ht="15"/>
    <row r="301448" ht="15"/>
    <row r="301449" ht="15"/>
    <row r="301450" ht="15"/>
    <row r="301451" ht="15"/>
    <row r="301452" ht="15"/>
    <row r="301453" ht="15"/>
    <row r="301454" ht="15"/>
    <row r="301455" ht="15"/>
    <row r="301456" ht="15"/>
    <row r="301457" ht="15"/>
    <row r="301458" ht="15"/>
    <row r="301459" ht="15"/>
    <row r="301460" ht="15"/>
    <row r="301461" ht="15"/>
    <row r="301462" ht="15"/>
    <row r="301463" ht="15"/>
    <row r="301464" ht="15"/>
    <row r="301465" ht="15"/>
    <row r="301466" ht="15"/>
    <row r="301467" ht="15"/>
    <row r="301468" ht="15"/>
    <row r="301469" ht="15"/>
    <row r="301470" ht="15"/>
    <row r="301471" ht="15"/>
    <row r="301472" ht="15"/>
    <row r="301473" ht="15"/>
    <row r="301474" ht="15"/>
    <row r="301475" ht="15"/>
    <row r="301476" ht="15"/>
    <row r="301477" ht="15"/>
    <row r="301478" ht="15"/>
    <row r="301479" ht="15"/>
    <row r="301480" ht="15"/>
    <row r="301481" ht="15"/>
    <row r="301482" ht="15"/>
    <row r="301483" ht="15"/>
    <row r="301484" ht="15"/>
    <row r="301485" ht="15"/>
    <row r="301486" ht="15"/>
    <row r="301487" ht="15"/>
    <row r="301488" ht="15"/>
    <row r="301489" ht="15"/>
    <row r="301490" ht="15"/>
    <row r="301491" ht="15"/>
    <row r="301492" ht="15"/>
    <row r="301493" ht="15"/>
    <row r="301494" ht="15"/>
    <row r="301495" ht="15"/>
    <row r="301496" ht="15"/>
    <row r="301497" ht="15"/>
    <row r="301498" ht="15"/>
    <row r="301499" ht="15"/>
    <row r="301500" ht="15"/>
    <row r="301501" ht="15"/>
    <row r="301502" ht="15"/>
    <row r="301503" ht="15"/>
    <row r="301504" ht="15"/>
    <row r="301505" ht="15"/>
    <row r="301506" ht="15"/>
    <row r="301507" ht="15"/>
    <row r="301508" ht="15"/>
    <row r="301509" ht="15"/>
    <row r="301510" ht="15"/>
    <row r="301511" ht="15"/>
    <row r="301512" ht="15"/>
    <row r="301513" ht="15"/>
    <row r="301514" ht="15"/>
    <row r="301515" ht="15"/>
    <row r="301516" ht="15"/>
    <row r="301517" ht="15"/>
    <row r="301518" ht="15"/>
    <row r="301519" ht="15"/>
    <row r="301520" ht="15"/>
    <row r="301521" ht="15"/>
    <row r="301522" ht="15"/>
    <row r="301523" ht="15"/>
    <row r="301524" ht="15"/>
    <row r="301525" ht="15"/>
    <row r="301526" ht="15"/>
    <row r="301527" ht="15"/>
    <row r="301528" ht="15"/>
    <row r="301529" ht="15"/>
    <row r="301530" ht="15"/>
    <row r="301531" ht="15"/>
    <row r="301532" ht="15"/>
    <row r="301533" ht="15"/>
    <row r="301534" ht="15"/>
    <row r="301535" ht="15"/>
    <row r="301536" ht="15"/>
    <row r="301537" ht="15"/>
    <row r="301538" ht="15"/>
    <row r="301539" ht="15"/>
    <row r="301540" ht="15"/>
    <row r="301541" ht="15"/>
    <row r="301542" ht="15"/>
    <row r="301543" ht="15"/>
    <row r="301544" ht="15"/>
    <row r="301545" ht="15"/>
    <row r="301546" ht="15"/>
    <row r="301547" ht="15"/>
    <row r="301548" ht="15"/>
    <row r="301549" ht="15"/>
    <row r="301550" ht="15"/>
    <row r="301551" ht="15"/>
    <row r="301552" ht="15"/>
    <row r="301553" ht="15"/>
    <row r="301554" ht="15"/>
    <row r="301555" ht="15"/>
    <row r="301556" ht="15"/>
    <row r="301557" ht="15"/>
    <row r="301558" ht="15"/>
    <row r="301559" ht="15"/>
    <row r="301560" ht="15"/>
    <row r="301561" ht="15"/>
    <row r="301562" ht="15"/>
    <row r="301563" ht="15"/>
    <row r="301564" ht="15"/>
    <row r="301565" ht="15"/>
    <row r="301566" ht="15"/>
    <row r="301567" ht="15"/>
    <row r="301568" ht="15"/>
    <row r="301569" ht="15"/>
    <row r="301570" ht="15"/>
    <row r="301571" ht="15"/>
    <row r="301572" ht="15"/>
    <row r="301573" ht="15"/>
    <row r="301574" ht="15"/>
    <row r="301575" ht="15"/>
    <row r="301576" ht="15"/>
    <row r="301577" ht="15"/>
    <row r="301578" ht="15"/>
    <row r="301579" ht="15"/>
    <row r="301580" ht="15"/>
    <row r="301581" ht="15"/>
    <row r="301582" ht="15"/>
    <row r="301583" ht="15"/>
    <row r="301584" ht="15"/>
    <row r="301585" ht="15"/>
    <row r="301586" ht="15"/>
    <row r="301587" ht="15"/>
    <row r="301588" ht="15"/>
    <row r="301589" ht="15"/>
    <row r="301590" ht="15"/>
    <row r="301591" ht="15"/>
    <row r="301592" ht="15"/>
    <row r="301593" ht="15"/>
    <row r="301594" ht="15"/>
    <row r="301595" ht="15"/>
    <row r="301596" ht="15"/>
    <row r="301597" ht="15"/>
    <row r="301598" ht="15"/>
    <row r="301599" ht="15"/>
    <row r="301600" ht="15"/>
    <row r="301601" ht="15"/>
    <row r="301602" ht="15"/>
    <row r="301603" ht="15"/>
    <row r="301604" ht="15"/>
    <row r="301605" ht="15"/>
    <row r="301606" ht="15"/>
    <row r="301607" ht="15"/>
    <row r="301608" ht="15"/>
    <row r="301609" ht="15"/>
    <row r="301610" ht="15"/>
    <row r="301611" ht="15"/>
    <row r="301612" ht="15"/>
    <row r="301613" ht="15"/>
    <row r="301614" ht="15"/>
    <row r="301615" ht="15"/>
    <row r="301616" ht="15"/>
    <row r="301617" ht="15"/>
    <row r="301618" ht="15"/>
    <row r="301619" ht="15"/>
    <row r="301620" ht="15"/>
    <row r="301621" ht="15"/>
    <row r="301622" ht="15"/>
    <row r="301623" ht="15"/>
    <row r="301624" ht="15"/>
    <row r="301625" ht="15"/>
    <row r="301626" ht="15"/>
    <row r="301627" ht="15"/>
    <row r="301628" ht="15"/>
    <row r="301629" ht="15"/>
    <row r="301630" ht="15"/>
    <row r="301631" ht="15"/>
    <row r="301632" ht="15"/>
    <row r="301633" ht="15"/>
    <row r="301634" ht="15"/>
    <row r="301635" ht="15"/>
    <row r="301636" ht="15"/>
    <row r="301637" ht="15"/>
    <row r="301638" ht="15"/>
    <row r="301639" ht="15"/>
    <row r="301640" ht="15"/>
    <row r="301641" ht="15"/>
    <row r="301642" ht="15"/>
    <row r="301643" ht="15"/>
    <row r="301644" ht="15"/>
    <row r="301645" ht="15"/>
    <row r="301646" ht="15"/>
    <row r="301647" ht="15"/>
    <row r="301648" ht="15"/>
    <row r="301649" ht="15"/>
    <row r="301650" ht="15"/>
    <row r="301651" ht="15"/>
    <row r="301652" ht="15"/>
    <row r="301653" ht="15"/>
    <row r="301654" ht="15"/>
    <row r="301655" ht="15"/>
    <row r="301656" ht="15"/>
    <row r="301657" ht="15"/>
    <row r="301658" ht="15"/>
    <row r="301659" ht="15"/>
    <row r="301660" ht="15"/>
    <row r="301661" ht="15"/>
    <row r="301662" ht="15"/>
    <row r="301663" ht="15"/>
    <row r="301664" ht="15"/>
    <row r="301665" ht="15"/>
    <row r="301666" ht="15"/>
    <row r="301667" ht="15"/>
    <row r="301668" ht="15"/>
    <row r="301669" ht="15"/>
    <row r="301670" ht="15"/>
    <row r="301671" ht="15"/>
    <row r="301672" ht="15"/>
    <row r="301673" ht="15"/>
    <row r="301674" ht="15"/>
    <row r="301675" ht="15"/>
    <row r="301676" ht="15"/>
    <row r="301677" ht="15"/>
    <row r="301678" ht="15"/>
    <row r="301679" ht="15"/>
    <row r="301680" ht="15"/>
    <row r="301681" ht="15"/>
    <row r="301682" ht="15"/>
    <row r="301683" ht="15"/>
    <row r="301684" ht="15"/>
    <row r="301685" ht="15"/>
    <row r="301686" ht="15"/>
    <row r="301687" ht="15"/>
    <row r="301688" ht="15"/>
    <row r="301689" ht="15"/>
    <row r="301690" ht="15"/>
    <row r="301691" ht="15"/>
    <row r="301692" ht="15"/>
    <row r="301693" ht="15"/>
    <row r="301694" ht="15"/>
    <row r="301695" ht="15"/>
    <row r="301696" ht="15"/>
    <row r="301697" ht="15"/>
    <row r="301698" ht="15"/>
    <row r="301699" ht="15"/>
    <row r="301700" ht="15"/>
    <row r="301701" ht="15"/>
    <row r="301702" ht="15"/>
    <row r="301703" ht="15"/>
    <row r="301704" ht="15"/>
    <row r="301705" ht="15"/>
    <row r="301706" ht="15"/>
    <row r="301707" ht="15"/>
    <row r="301708" ht="15"/>
    <row r="301709" ht="15"/>
    <row r="301710" ht="15"/>
    <row r="301711" ht="15"/>
    <row r="301712" ht="15"/>
    <row r="301713" ht="15"/>
    <row r="301714" ht="15"/>
    <row r="301715" ht="15"/>
    <row r="301716" ht="15"/>
    <row r="301717" ht="15"/>
    <row r="301718" ht="15"/>
    <row r="301719" ht="15"/>
    <row r="301720" ht="15"/>
    <row r="301721" ht="15"/>
    <row r="301722" ht="15"/>
    <row r="301723" ht="15"/>
    <row r="301724" ht="15"/>
    <row r="301725" ht="15"/>
    <row r="301726" ht="15"/>
    <row r="301727" ht="15"/>
    <row r="301728" ht="15"/>
    <row r="301729" ht="15"/>
    <row r="301730" ht="15"/>
    <row r="301731" ht="15"/>
    <row r="301732" ht="15"/>
    <row r="301733" ht="15"/>
    <row r="301734" ht="15"/>
    <row r="301735" ht="15"/>
    <row r="301736" ht="15"/>
    <row r="301737" ht="15"/>
    <row r="301738" ht="15"/>
    <row r="301739" ht="15"/>
    <row r="301740" ht="15"/>
    <row r="301741" ht="15"/>
    <row r="301742" ht="15"/>
    <row r="301743" ht="15"/>
    <row r="301744" ht="15"/>
    <row r="301745" ht="15"/>
    <row r="301746" ht="15"/>
    <row r="301747" ht="15"/>
    <row r="301748" ht="15"/>
    <row r="301749" ht="15"/>
    <row r="301750" ht="15"/>
    <row r="301751" ht="15"/>
    <row r="301752" ht="15"/>
    <row r="301753" ht="15"/>
    <row r="301754" ht="15"/>
    <row r="301755" ht="15"/>
    <row r="301756" ht="15"/>
    <row r="301757" ht="15"/>
    <row r="301758" ht="15"/>
    <row r="301759" ht="15"/>
    <row r="301760" ht="15"/>
    <row r="301761" ht="15"/>
    <row r="301762" ht="15"/>
    <row r="301763" ht="15"/>
    <row r="301764" ht="15"/>
    <row r="301765" ht="15"/>
    <row r="301766" ht="15"/>
    <row r="301767" ht="15"/>
    <row r="301768" ht="15"/>
    <row r="301769" ht="15"/>
    <row r="301770" ht="15"/>
    <row r="301771" ht="15"/>
    <row r="301772" ht="15"/>
    <row r="301773" ht="15"/>
    <row r="301774" ht="15"/>
    <row r="301775" ht="15"/>
    <row r="301776" ht="15"/>
    <row r="301777" ht="15"/>
    <row r="301778" ht="15"/>
    <row r="301779" ht="15"/>
    <row r="301780" ht="15"/>
    <row r="301781" ht="15"/>
    <row r="301782" ht="15"/>
    <row r="301783" ht="15"/>
    <row r="301784" ht="15"/>
    <row r="301785" ht="15"/>
    <row r="301786" ht="15"/>
    <row r="301787" ht="15"/>
    <row r="301788" ht="15"/>
    <row r="301789" ht="15"/>
    <row r="301790" ht="15"/>
    <row r="301791" ht="15"/>
    <row r="301792" ht="15"/>
    <row r="301793" ht="15"/>
    <row r="301794" ht="15"/>
    <row r="301795" ht="15"/>
    <row r="301796" ht="15"/>
    <row r="301797" ht="15"/>
    <row r="301798" ht="15"/>
    <row r="301799" ht="15"/>
    <row r="301800" ht="15"/>
    <row r="301801" ht="15"/>
    <row r="301802" ht="15"/>
    <row r="301803" ht="15"/>
    <row r="301804" ht="15"/>
    <row r="301805" ht="15"/>
    <row r="301806" ht="15"/>
    <row r="301807" ht="15"/>
    <row r="301808" ht="15"/>
    <row r="301809" ht="15"/>
    <row r="301810" ht="15"/>
    <row r="301811" ht="15"/>
    <row r="301812" ht="15"/>
    <row r="301813" ht="15"/>
    <row r="301814" ht="15"/>
    <row r="301815" ht="15"/>
    <row r="301816" ht="15"/>
    <row r="301817" ht="15"/>
    <row r="301818" ht="15"/>
    <row r="301819" ht="15"/>
    <row r="301820" ht="15"/>
    <row r="301821" ht="15"/>
    <row r="301822" ht="15"/>
    <row r="301823" ht="15"/>
    <row r="301824" ht="15"/>
    <row r="301825" ht="15"/>
    <row r="301826" ht="15"/>
    <row r="301827" ht="15"/>
    <row r="301828" ht="15"/>
    <row r="301829" ht="15"/>
    <row r="301830" ht="15"/>
    <row r="301831" ht="15"/>
    <row r="301832" ht="15"/>
    <row r="301833" ht="15"/>
    <row r="301834" ht="15"/>
    <row r="301835" ht="15"/>
    <row r="301836" ht="15"/>
    <row r="301837" ht="15"/>
    <row r="301838" ht="15"/>
    <row r="301839" ht="15"/>
    <row r="301840" ht="15"/>
    <row r="301841" ht="15"/>
    <row r="301842" ht="15"/>
    <row r="301843" ht="15"/>
    <row r="301844" ht="15"/>
    <row r="301845" ht="15"/>
    <row r="301846" ht="15"/>
    <row r="301847" ht="15"/>
    <row r="301848" ht="15"/>
    <row r="301849" ht="15"/>
    <row r="301850" ht="15"/>
    <row r="301851" ht="15"/>
    <row r="301852" ht="15"/>
    <row r="301853" ht="15"/>
    <row r="301854" ht="15"/>
    <row r="301855" ht="15"/>
    <row r="301856" ht="15"/>
    <row r="301857" ht="15"/>
    <row r="301858" ht="15"/>
    <row r="301859" ht="15"/>
    <row r="301860" ht="15"/>
    <row r="301861" ht="15"/>
    <row r="301862" ht="15"/>
    <row r="301863" ht="15"/>
    <row r="301864" ht="15"/>
    <row r="301865" ht="15"/>
    <row r="301866" ht="15"/>
    <row r="301867" ht="15"/>
    <row r="301868" ht="15"/>
    <row r="301869" ht="15"/>
    <row r="301870" ht="15"/>
    <row r="301871" ht="15"/>
    <row r="301872" ht="15"/>
    <row r="301873" ht="15"/>
    <row r="301874" ht="15"/>
    <row r="301875" ht="15"/>
    <row r="301876" ht="15"/>
    <row r="301877" ht="15"/>
    <row r="301878" ht="15"/>
    <row r="301879" ht="15"/>
    <row r="301880" ht="15"/>
    <row r="301881" ht="15"/>
    <row r="301882" ht="15"/>
    <row r="301883" ht="15"/>
    <row r="301884" ht="15"/>
    <row r="301885" ht="15"/>
    <row r="301886" ht="15"/>
    <row r="301887" ht="15"/>
    <row r="301888" ht="15"/>
    <row r="301889" ht="15"/>
    <row r="301890" ht="15"/>
    <row r="301891" ht="15"/>
    <row r="301892" ht="15"/>
    <row r="301893" ht="15"/>
    <row r="301894" ht="15"/>
    <row r="301895" ht="15"/>
    <row r="301896" ht="15"/>
    <row r="301897" ht="15"/>
    <row r="301898" ht="15"/>
    <row r="301899" ht="15"/>
    <row r="301900" ht="15"/>
    <row r="301901" ht="15"/>
    <row r="301902" ht="15"/>
    <row r="301903" ht="15"/>
    <row r="301904" ht="15"/>
    <row r="301905" ht="15"/>
    <row r="301906" ht="15"/>
    <row r="301907" ht="15"/>
    <row r="301908" ht="15"/>
    <row r="301909" ht="15"/>
    <row r="301910" ht="15"/>
    <row r="301911" ht="15"/>
    <row r="301912" ht="15"/>
    <row r="301913" ht="15"/>
    <row r="301914" ht="15"/>
    <row r="301915" ht="15"/>
    <row r="301916" ht="15"/>
    <row r="301917" ht="15"/>
    <row r="301918" ht="15"/>
    <row r="301919" ht="15"/>
    <row r="301920" ht="15"/>
    <row r="301921" ht="15"/>
    <row r="301922" ht="15"/>
    <row r="301923" ht="15"/>
    <row r="301924" ht="15"/>
    <row r="301925" ht="15"/>
    <row r="301926" ht="15"/>
    <row r="301927" ht="15"/>
    <row r="301928" ht="15"/>
    <row r="301929" ht="15"/>
    <row r="301930" ht="15"/>
    <row r="301931" ht="15"/>
    <row r="301932" ht="15"/>
    <row r="301933" ht="15"/>
    <row r="301934" ht="15"/>
    <row r="301935" ht="15"/>
    <row r="301936" ht="15"/>
    <row r="301937" ht="15"/>
    <row r="301938" ht="15"/>
    <row r="301939" ht="15"/>
    <row r="301940" ht="15"/>
    <row r="301941" ht="15"/>
    <row r="301942" ht="15"/>
    <row r="301943" ht="15"/>
    <row r="301944" ht="15"/>
    <row r="301945" ht="15"/>
    <row r="301946" ht="15"/>
    <row r="301947" ht="15"/>
    <row r="301948" ht="15"/>
    <row r="301949" ht="15"/>
    <row r="301950" ht="15"/>
    <row r="301951" ht="15"/>
    <row r="301952" ht="15"/>
    <row r="301953" ht="15"/>
    <row r="301954" ht="15"/>
    <row r="301955" ht="15"/>
    <row r="301956" ht="15"/>
    <row r="301957" ht="15"/>
    <row r="301958" ht="15"/>
    <row r="301959" ht="15"/>
    <row r="301960" ht="15"/>
    <row r="301961" ht="15"/>
    <row r="301962" ht="15"/>
    <row r="301963" ht="15"/>
    <row r="301964" ht="15"/>
    <row r="301965" ht="15"/>
    <row r="301966" ht="15"/>
    <row r="301967" ht="15"/>
    <row r="301968" ht="15"/>
    <row r="301969" ht="15"/>
    <row r="301970" ht="15"/>
    <row r="301971" ht="15"/>
    <row r="301972" ht="15"/>
    <row r="301973" ht="15"/>
    <row r="301974" ht="15"/>
    <row r="301975" ht="15"/>
    <row r="301976" ht="15"/>
    <row r="301977" ht="15"/>
    <row r="301978" ht="15"/>
    <row r="301979" ht="15"/>
    <row r="301980" ht="15"/>
    <row r="301981" ht="15"/>
    <row r="301982" ht="15"/>
    <row r="301983" ht="15"/>
    <row r="301984" ht="15"/>
    <row r="301985" ht="15"/>
    <row r="301986" ht="15"/>
    <row r="301987" ht="15"/>
    <row r="301988" ht="15"/>
    <row r="301989" ht="15"/>
    <row r="301990" ht="15"/>
    <row r="301991" ht="15"/>
    <row r="301992" ht="15"/>
    <row r="301993" ht="15"/>
    <row r="301994" ht="15"/>
    <row r="301995" ht="15"/>
    <row r="301996" ht="15"/>
    <row r="301997" ht="15"/>
    <row r="301998" ht="15"/>
    <row r="301999" ht="15"/>
    <row r="302000" ht="15"/>
    <row r="302001" ht="15"/>
    <row r="302002" ht="15"/>
    <row r="302003" ht="15"/>
    <row r="302004" ht="15"/>
    <row r="302005" ht="15"/>
    <row r="302006" ht="15"/>
    <row r="302007" ht="15"/>
    <row r="302008" ht="15"/>
    <row r="302009" ht="15"/>
    <row r="302010" ht="15"/>
    <row r="302011" ht="15"/>
    <row r="302012" ht="15"/>
    <row r="302013" ht="15"/>
    <row r="302014" ht="15"/>
    <row r="302015" ht="15"/>
    <row r="302016" ht="15"/>
    <row r="302017" ht="15"/>
    <row r="302018" ht="15"/>
    <row r="302019" ht="15"/>
    <row r="302020" ht="15"/>
    <row r="302021" ht="15"/>
    <row r="302022" ht="15"/>
    <row r="302023" ht="15"/>
    <row r="302024" ht="15"/>
    <row r="302025" ht="15"/>
    <row r="302026" ht="15"/>
    <row r="302027" ht="15"/>
    <row r="302028" ht="15"/>
    <row r="302029" ht="15"/>
    <row r="302030" ht="15"/>
    <row r="302031" ht="15"/>
    <row r="302032" ht="15"/>
    <row r="302033" ht="15"/>
    <row r="302034" ht="15"/>
    <row r="302035" ht="15"/>
    <row r="302036" ht="15"/>
    <row r="302037" ht="15"/>
    <row r="302038" ht="15"/>
    <row r="302039" ht="15"/>
    <row r="302040" ht="15"/>
    <row r="302041" ht="15"/>
    <row r="302042" ht="15"/>
    <row r="302043" ht="15"/>
    <row r="302044" ht="15"/>
    <row r="302045" ht="15"/>
    <row r="302046" ht="15"/>
    <row r="302047" ht="15"/>
    <row r="302048" ht="15"/>
    <row r="302049" ht="15"/>
    <row r="302050" ht="15"/>
    <row r="302051" ht="15"/>
    <row r="302052" ht="15"/>
    <row r="302053" ht="15"/>
    <row r="302054" ht="15"/>
    <row r="302055" ht="15"/>
    <row r="302056" ht="15"/>
    <row r="302057" ht="15"/>
    <row r="302058" ht="15"/>
    <row r="302059" ht="15"/>
    <row r="302060" ht="15"/>
    <row r="302061" ht="15"/>
    <row r="302062" ht="15"/>
    <row r="302063" ht="15"/>
    <row r="302064" ht="15"/>
    <row r="302065" ht="15"/>
    <row r="302066" ht="15"/>
    <row r="302067" ht="15"/>
    <row r="302068" ht="15"/>
    <row r="302069" ht="15"/>
    <row r="302070" ht="15"/>
    <row r="302071" ht="15"/>
    <row r="302072" ht="15"/>
    <row r="302073" ht="15"/>
    <row r="302074" ht="15"/>
    <row r="302075" ht="15"/>
    <row r="302076" ht="15"/>
    <row r="302077" ht="15"/>
    <row r="302078" ht="15"/>
    <row r="302079" ht="15"/>
    <row r="302080" ht="15"/>
    <row r="302081" ht="15"/>
    <row r="302082" ht="15"/>
    <row r="302083" ht="15"/>
    <row r="302084" ht="15"/>
    <row r="302085" ht="15"/>
    <row r="302086" ht="15"/>
    <row r="302087" ht="15"/>
    <row r="302088" ht="15"/>
    <row r="302089" ht="15"/>
    <row r="302090" ht="15"/>
    <row r="302091" ht="15"/>
    <row r="302092" ht="15"/>
    <row r="302093" ht="15"/>
    <row r="302094" ht="15"/>
    <row r="302095" ht="15"/>
    <row r="302096" ht="15"/>
    <row r="302097" ht="15"/>
    <row r="302098" ht="15"/>
    <row r="302099" ht="15"/>
    <row r="302100" ht="15"/>
    <row r="302101" ht="15"/>
    <row r="302102" ht="15"/>
    <row r="302103" ht="15"/>
    <row r="302104" ht="15"/>
    <row r="302105" ht="15"/>
    <row r="302106" ht="15"/>
    <row r="302107" ht="15"/>
    <row r="302108" ht="15"/>
    <row r="302109" ht="15"/>
    <row r="302110" ht="15"/>
    <row r="302111" ht="15"/>
    <row r="302112" ht="15"/>
    <row r="302113" ht="15"/>
    <row r="302114" ht="15"/>
    <row r="302115" ht="15"/>
    <row r="302116" ht="15"/>
    <row r="302117" ht="15"/>
    <row r="302118" ht="15"/>
    <row r="302119" ht="15"/>
    <row r="302120" ht="15"/>
    <row r="302121" ht="15"/>
    <row r="302122" ht="15"/>
    <row r="302123" ht="15"/>
    <row r="302124" ht="15"/>
    <row r="302125" ht="15"/>
    <row r="302126" ht="15"/>
    <row r="302127" ht="15"/>
    <row r="302128" ht="15"/>
    <row r="302129" ht="15"/>
    <row r="302130" ht="15"/>
    <row r="302131" ht="15"/>
    <row r="302132" ht="15"/>
    <row r="302133" ht="15"/>
    <row r="302134" ht="15"/>
    <row r="302135" ht="15"/>
    <row r="302136" ht="15"/>
    <row r="302137" ht="15"/>
    <row r="302138" ht="15"/>
    <row r="302139" ht="15"/>
    <row r="302140" ht="15"/>
    <row r="302141" ht="15"/>
    <row r="302142" ht="15"/>
    <row r="302143" ht="15"/>
    <row r="302144" ht="15"/>
    <row r="302145" ht="15"/>
    <row r="302146" ht="15"/>
    <row r="302147" ht="15"/>
    <row r="302148" ht="15"/>
    <row r="302149" ht="15"/>
    <row r="302150" ht="15"/>
    <row r="302151" ht="15"/>
    <row r="302152" ht="15"/>
    <row r="302153" ht="15"/>
    <row r="302154" ht="15"/>
    <row r="302155" ht="15"/>
    <row r="302156" ht="15"/>
    <row r="302157" ht="15"/>
    <row r="302158" ht="15"/>
    <row r="302159" ht="15"/>
    <row r="302160" ht="15"/>
    <row r="302161" ht="15"/>
    <row r="302162" ht="15"/>
    <row r="302163" ht="15"/>
    <row r="302164" ht="15"/>
    <row r="302165" ht="15"/>
    <row r="302166" ht="15"/>
    <row r="302167" ht="15"/>
    <row r="302168" ht="15"/>
    <row r="302169" ht="15"/>
    <row r="302170" ht="15"/>
    <row r="302171" ht="15"/>
    <row r="302172" ht="15"/>
    <row r="302173" ht="15"/>
    <row r="302174" ht="15"/>
    <row r="302175" ht="15"/>
    <row r="302176" ht="15"/>
    <row r="302177" ht="15"/>
    <row r="302178" ht="15"/>
    <row r="302179" ht="15"/>
    <row r="302180" ht="15"/>
    <row r="302181" ht="15"/>
    <row r="302182" ht="15"/>
    <row r="302183" ht="15"/>
    <row r="302184" ht="15"/>
    <row r="302185" ht="15"/>
    <row r="302186" ht="15"/>
    <row r="302187" ht="15"/>
    <row r="302188" ht="15"/>
    <row r="302189" ht="15"/>
    <row r="302190" ht="15"/>
    <row r="302191" ht="15"/>
    <row r="302192" ht="15"/>
    <row r="302193" ht="15"/>
    <row r="302194" ht="15"/>
    <row r="302195" ht="15"/>
    <row r="302196" ht="15"/>
    <row r="302197" ht="15"/>
    <row r="302198" ht="15"/>
    <row r="302199" ht="15"/>
    <row r="302200" ht="15"/>
    <row r="302201" ht="15"/>
    <row r="302202" ht="15"/>
    <row r="302203" ht="15"/>
    <row r="302204" ht="15"/>
    <row r="302205" ht="15"/>
    <row r="302206" ht="15"/>
    <row r="302207" ht="15"/>
    <row r="302208" ht="15"/>
    <row r="302209" ht="15"/>
    <row r="302210" ht="15"/>
    <row r="302211" ht="15"/>
    <row r="302212" ht="15"/>
    <row r="302213" ht="15"/>
    <row r="302214" ht="15"/>
    <row r="302215" ht="15"/>
    <row r="302216" ht="15"/>
    <row r="302217" ht="15"/>
    <row r="302218" ht="15"/>
    <row r="302219" ht="15"/>
    <row r="302220" ht="15"/>
    <row r="302221" ht="15"/>
    <row r="302222" ht="15"/>
    <row r="302223" ht="15"/>
    <row r="302224" ht="15"/>
    <row r="302225" ht="15"/>
    <row r="302226" ht="15"/>
    <row r="302227" ht="15"/>
    <row r="302228" ht="15"/>
    <row r="302229" ht="15"/>
    <row r="302230" ht="15"/>
    <row r="302231" ht="15"/>
    <row r="302232" ht="15"/>
    <row r="302233" ht="15"/>
    <row r="302234" ht="15"/>
    <row r="302235" ht="15"/>
    <row r="302236" ht="15"/>
    <row r="302237" ht="15"/>
    <row r="302238" ht="15"/>
    <row r="302239" ht="15"/>
    <row r="302240" ht="15"/>
    <row r="302241" ht="15"/>
    <row r="302242" ht="15"/>
    <row r="302243" ht="15"/>
    <row r="302244" ht="15"/>
    <row r="302245" ht="15"/>
    <row r="302246" ht="15"/>
    <row r="302247" ht="15"/>
    <row r="302248" ht="15"/>
    <row r="302249" ht="15"/>
    <row r="302250" ht="15"/>
    <row r="302251" ht="15"/>
    <row r="302252" ht="15"/>
    <row r="302253" ht="15"/>
    <row r="302254" ht="15"/>
    <row r="302255" ht="15"/>
    <row r="302256" ht="15"/>
    <row r="302257" ht="15"/>
    <row r="302258" ht="15"/>
    <row r="302259" ht="15"/>
    <row r="302260" ht="15"/>
    <row r="302261" ht="15"/>
    <row r="302262" ht="15"/>
    <row r="302263" ht="15"/>
    <row r="302264" ht="15"/>
    <row r="302265" ht="15"/>
    <row r="302266" ht="15"/>
    <row r="302267" ht="15"/>
    <row r="302268" ht="15"/>
    <row r="302269" ht="15"/>
    <row r="302270" ht="15"/>
    <row r="302271" ht="15"/>
    <row r="302272" ht="15"/>
    <row r="302273" ht="15"/>
    <row r="302274" ht="15"/>
    <row r="302275" ht="15"/>
    <row r="302276" ht="15"/>
    <row r="302277" ht="15"/>
    <row r="302278" ht="15"/>
    <row r="302279" ht="15"/>
    <row r="302280" ht="15"/>
    <row r="302281" ht="15"/>
    <row r="302282" ht="15"/>
    <row r="302283" ht="15"/>
    <row r="302284" ht="15"/>
    <row r="302285" ht="15"/>
    <row r="302286" ht="15"/>
    <row r="302287" ht="15"/>
    <row r="302288" ht="15"/>
    <row r="302289" ht="15"/>
    <row r="302290" ht="15"/>
    <row r="302291" ht="15"/>
    <row r="302292" ht="15"/>
    <row r="302293" ht="15"/>
    <row r="302294" ht="15"/>
    <row r="302295" ht="15"/>
    <row r="302296" ht="15"/>
    <row r="302297" ht="15"/>
    <row r="302298" ht="15"/>
    <row r="302299" ht="15"/>
    <row r="302300" ht="15"/>
    <row r="302301" ht="15"/>
    <row r="302302" ht="15"/>
    <row r="302303" ht="15"/>
    <row r="302304" ht="15"/>
    <row r="302305" ht="15"/>
    <row r="302306" ht="15"/>
    <row r="302307" ht="15"/>
    <row r="302308" ht="15"/>
    <row r="302309" ht="15"/>
    <row r="302310" ht="15"/>
    <row r="302311" ht="15"/>
    <row r="302312" ht="15"/>
    <row r="302313" ht="15"/>
    <row r="302314" ht="15"/>
    <row r="302315" ht="15"/>
    <row r="302316" ht="15"/>
    <row r="302317" ht="15"/>
    <row r="302318" ht="15"/>
    <row r="302319" ht="15"/>
    <row r="302320" ht="15"/>
    <row r="302321" ht="15"/>
    <row r="302322" ht="15"/>
    <row r="302323" ht="15"/>
    <row r="302324" ht="15"/>
    <row r="302325" ht="15"/>
    <row r="302326" ht="15"/>
    <row r="302327" ht="15"/>
    <row r="302328" ht="15"/>
    <row r="302329" ht="15"/>
    <row r="302330" ht="15"/>
    <row r="302331" ht="15"/>
    <row r="302332" ht="15"/>
    <row r="302333" ht="15"/>
    <row r="302334" ht="15"/>
    <row r="302335" ht="15"/>
    <row r="302336" ht="15"/>
    <row r="302337" ht="15"/>
    <row r="302338" ht="15"/>
    <row r="302339" ht="15"/>
    <row r="302340" ht="15"/>
    <row r="302341" ht="15"/>
    <row r="302342" ht="15"/>
    <row r="302343" ht="15"/>
    <row r="302344" ht="15"/>
    <row r="302345" ht="15"/>
    <row r="302346" ht="15"/>
    <row r="302347" ht="15"/>
    <row r="302348" ht="15"/>
    <row r="302349" ht="15"/>
    <row r="302350" ht="15"/>
    <row r="302351" ht="15"/>
    <row r="302352" ht="15"/>
    <row r="302353" ht="15"/>
    <row r="302354" ht="15"/>
    <row r="302355" ht="15"/>
    <row r="302356" ht="15"/>
    <row r="302357" ht="15"/>
    <row r="302358" ht="15"/>
    <row r="302359" ht="15"/>
    <row r="302360" ht="15"/>
    <row r="302361" ht="15"/>
    <row r="302362" ht="15"/>
    <row r="302363" ht="15"/>
    <row r="302364" ht="15"/>
    <row r="302365" ht="15"/>
    <row r="302366" ht="15"/>
    <row r="302367" ht="15"/>
    <row r="302368" ht="15"/>
    <row r="302369" ht="15"/>
    <row r="302370" ht="15"/>
    <row r="302371" ht="15"/>
    <row r="302372" ht="15"/>
    <row r="302373" ht="15"/>
    <row r="302374" ht="15"/>
    <row r="302375" ht="15"/>
    <row r="302376" ht="15"/>
    <row r="302377" ht="15"/>
    <row r="302378" ht="15"/>
    <row r="302379" ht="15"/>
    <row r="302380" ht="15"/>
    <row r="302381" ht="15"/>
    <row r="302382" ht="15"/>
    <row r="302383" ht="15"/>
    <row r="302384" ht="15"/>
    <row r="302385" ht="15"/>
    <row r="302386" ht="15"/>
    <row r="302387" ht="15"/>
    <row r="302388" ht="15"/>
    <row r="302389" ht="15"/>
    <row r="302390" ht="15"/>
    <row r="302391" ht="15"/>
    <row r="302392" ht="15"/>
    <row r="302393" ht="15"/>
    <row r="302394" ht="15"/>
    <row r="302395" ht="15"/>
    <row r="302396" ht="15"/>
    <row r="302397" ht="15"/>
    <row r="302398" ht="15"/>
    <row r="302399" ht="15"/>
    <row r="302400" ht="15"/>
    <row r="302401" ht="15"/>
    <row r="302402" ht="15"/>
    <row r="302403" ht="15"/>
    <row r="302404" ht="15"/>
    <row r="302405" ht="15"/>
    <row r="302406" ht="15"/>
    <row r="302407" ht="15"/>
    <row r="302408" ht="15"/>
    <row r="302409" ht="15"/>
    <row r="302410" ht="15"/>
    <row r="302411" ht="15"/>
    <row r="302412" ht="15"/>
    <row r="302413" ht="15"/>
    <row r="302414" ht="15"/>
    <row r="302415" ht="15"/>
    <row r="302416" ht="15"/>
    <row r="302417" ht="15"/>
    <row r="302418" ht="15"/>
    <row r="302419" ht="15"/>
    <row r="302420" ht="15"/>
    <row r="302421" ht="15"/>
    <row r="302422" ht="15"/>
    <row r="302423" ht="15"/>
    <row r="302424" ht="15"/>
    <row r="302425" ht="15"/>
    <row r="302426" ht="15"/>
    <row r="302427" ht="15"/>
    <row r="302428" ht="15"/>
    <row r="302429" ht="15"/>
    <row r="302430" ht="15"/>
    <row r="302431" ht="15"/>
    <row r="302432" ht="15"/>
    <row r="302433" ht="15"/>
    <row r="302434" ht="15"/>
    <row r="302435" ht="15"/>
    <row r="302436" ht="15"/>
    <row r="302437" ht="15"/>
    <row r="302438" ht="15"/>
    <row r="302439" ht="15"/>
    <row r="302440" ht="15"/>
    <row r="302441" ht="15"/>
    <row r="302442" ht="15"/>
    <row r="302443" ht="15"/>
    <row r="302444" ht="15"/>
    <row r="302445" ht="15"/>
    <row r="302446" ht="15"/>
    <row r="302447" ht="15"/>
    <row r="302448" ht="15"/>
    <row r="302449" ht="15"/>
    <row r="302450" ht="15"/>
    <row r="302451" ht="15"/>
    <row r="302452" ht="15"/>
    <row r="302453" ht="15"/>
    <row r="302454" ht="15"/>
    <row r="302455" ht="15"/>
    <row r="302456" ht="15"/>
    <row r="302457" ht="15"/>
    <row r="302458" ht="15"/>
    <row r="302459" ht="15"/>
    <row r="302460" ht="15"/>
    <row r="302461" ht="15"/>
    <row r="302462" ht="15"/>
    <row r="302463" ht="15"/>
    <row r="302464" ht="15"/>
    <row r="302465" ht="15"/>
    <row r="302466" ht="15"/>
    <row r="302467" ht="15"/>
    <row r="302468" ht="15"/>
    <row r="302469" ht="15"/>
    <row r="302470" ht="15"/>
    <row r="302471" ht="15"/>
    <row r="302472" ht="15"/>
    <row r="302473" ht="15"/>
    <row r="302474" ht="15"/>
    <row r="302475" ht="15"/>
    <row r="302476" ht="15"/>
    <row r="302477" ht="15"/>
    <row r="302478" ht="15"/>
    <row r="302479" ht="15"/>
    <row r="302480" ht="15"/>
    <row r="302481" ht="15"/>
    <row r="302482" ht="15"/>
    <row r="302483" ht="15"/>
    <row r="302484" ht="15"/>
    <row r="302485" ht="15"/>
    <row r="302486" ht="15"/>
    <row r="302487" ht="15"/>
    <row r="302488" ht="15"/>
    <row r="302489" ht="15"/>
    <row r="302490" ht="15"/>
    <row r="302491" ht="15"/>
    <row r="302492" ht="15"/>
    <row r="302493" ht="15"/>
    <row r="302494" ht="15"/>
    <row r="302495" ht="15"/>
    <row r="302496" ht="15"/>
    <row r="302497" ht="15"/>
    <row r="302498" ht="15"/>
    <row r="302499" ht="15"/>
    <row r="302500" ht="15"/>
    <row r="302501" ht="15"/>
    <row r="302502" ht="15"/>
    <row r="302503" ht="15"/>
    <row r="302504" ht="15"/>
    <row r="302505" ht="15"/>
    <row r="302506" ht="15"/>
    <row r="302507" ht="15"/>
    <row r="302508" ht="15"/>
    <row r="302509" ht="15"/>
    <row r="302510" ht="15"/>
    <row r="302511" ht="15"/>
    <row r="302512" ht="15"/>
    <row r="302513" ht="15"/>
    <row r="302514" ht="15"/>
    <row r="302515" ht="15"/>
    <row r="302516" ht="15"/>
    <row r="302517" ht="15"/>
    <row r="302518" ht="15"/>
    <row r="302519" ht="15"/>
    <row r="302520" ht="15"/>
    <row r="302521" ht="15"/>
    <row r="302522" ht="15"/>
    <row r="302523" ht="15"/>
    <row r="302524" ht="15"/>
    <row r="302525" ht="15"/>
    <row r="302526" ht="15"/>
    <row r="302527" ht="15"/>
    <row r="302528" ht="15"/>
    <row r="302529" ht="15"/>
    <row r="302530" ht="15"/>
    <row r="302531" ht="15"/>
    <row r="302532" ht="15"/>
    <row r="302533" ht="15"/>
    <row r="302534" ht="15"/>
    <row r="302535" ht="15"/>
    <row r="302536" ht="15"/>
    <row r="302537" ht="15"/>
    <row r="302538" ht="15"/>
    <row r="302539" ht="15"/>
    <row r="302540" ht="15"/>
    <row r="302541" ht="15"/>
    <row r="302542" ht="15"/>
    <row r="302543" ht="15"/>
    <row r="302544" ht="15"/>
    <row r="302545" ht="15"/>
    <row r="302546" ht="15"/>
    <row r="302547" ht="15"/>
    <row r="302548" ht="15"/>
    <row r="302549" ht="15"/>
    <row r="302550" ht="15"/>
    <row r="302551" ht="15"/>
    <row r="302552" ht="15"/>
    <row r="302553" ht="15"/>
    <row r="302554" ht="15"/>
    <row r="302555" ht="15"/>
    <row r="302556" ht="15"/>
    <row r="302557" ht="15"/>
    <row r="302558" ht="15"/>
    <row r="302559" ht="15"/>
    <row r="302560" ht="15"/>
    <row r="302561" ht="15"/>
    <row r="302562" ht="15"/>
    <row r="302563" ht="15"/>
    <row r="302564" ht="15"/>
    <row r="302565" ht="15"/>
    <row r="302566" ht="15"/>
    <row r="302567" ht="15"/>
    <row r="302568" ht="15"/>
    <row r="302569" ht="15"/>
    <row r="302570" ht="15"/>
    <row r="302571" ht="15"/>
    <row r="302572" ht="15"/>
    <row r="302573" ht="15"/>
    <row r="302574" ht="15"/>
    <row r="302575" ht="15"/>
    <row r="302576" ht="15"/>
    <row r="302577" ht="15"/>
    <row r="302578" ht="15"/>
    <row r="302579" ht="15"/>
    <row r="302580" ht="15"/>
    <row r="302581" ht="15"/>
    <row r="302582" ht="15"/>
    <row r="302583" ht="15"/>
    <row r="302584" ht="15"/>
    <row r="302585" ht="15"/>
    <row r="302586" ht="15"/>
    <row r="302587" ht="15"/>
    <row r="302588" ht="15"/>
    <row r="302589" ht="15"/>
    <row r="302590" ht="15"/>
    <row r="302591" ht="15"/>
    <row r="302592" ht="15"/>
    <row r="302593" ht="15"/>
    <row r="302594" ht="15"/>
    <row r="302595" ht="15"/>
    <row r="302596" ht="15"/>
    <row r="302597" ht="15"/>
    <row r="302598" ht="15"/>
    <row r="302599" ht="15"/>
    <row r="302600" ht="15"/>
    <row r="302601" ht="15"/>
    <row r="302602" ht="15"/>
    <row r="302603" ht="15"/>
    <row r="302604" ht="15"/>
    <row r="302605" ht="15"/>
    <row r="302606" ht="15"/>
    <row r="302607" ht="15"/>
    <row r="302608" ht="15"/>
    <row r="302609" ht="15"/>
    <row r="302610" ht="15"/>
    <row r="302611" ht="15"/>
    <row r="302612" ht="15"/>
    <row r="302613" ht="15"/>
    <row r="302614" ht="15"/>
    <row r="302615" ht="15"/>
    <row r="302616" ht="15"/>
    <row r="302617" ht="15"/>
    <row r="302618" ht="15"/>
    <row r="302619" ht="15"/>
    <row r="302620" ht="15"/>
    <row r="302621" ht="15"/>
    <row r="302622" ht="15"/>
    <row r="302623" ht="15"/>
    <row r="302624" ht="15"/>
    <row r="302625" ht="15"/>
    <row r="302626" ht="15"/>
    <row r="302627" ht="15"/>
    <row r="302628" ht="15"/>
    <row r="302629" ht="15"/>
    <row r="302630" ht="15"/>
    <row r="302631" ht="15"/>
    <row r="302632" ht="15"/>
    <row r="302633" ht="15"/>
    <row r="302634" ht="15"/>
    <row r="302635" ht="15"/>
    <row r="302636" ht="15"/>
    <row r="302637" ht="15"/>
    <row r="302638" ht="15"/>
    <row r="302639" ht="15"/>
    <row r="302640" ht="15"/>
    <row r="302641" ht="15"/>
    <row r="302642" ht="15"/>
    <row r="302643" ht="15"/>
    <row r="302644" ht="15"/>
    <row r="302645" ht="15"/>
    <row r="302646" ht="15"/>
    <row r="302647" ht="15"/>
    <row r="302648" ht="15"/>
    <row r="302649" ht="15"/>
    <row r="302650" ht="15"/>
    <row r="302651" ht="15"/>
    <row r="302652" ht="15"/>
    <row r="302653" ht="15"/>
    <row r="302654" ht="15"/>
    <row r="302655" ht="15"/>
    <row r="302656" ht="15"/>
    <row r="302657" ht="15"/>
    <row r="302658" ht="15"/>
    <row r="302659" ht="15"/>
    <row r="302660" ht="15"/>
    <row r="302661" ht="15"/>
    <row r="302662" ht="15"/>
    <row r="302663" ht="15"/>
    <row r="302664" ht="15"/>
    <row r="302665" ht="15"/>
    <row r="302666" ht="15"/>
    <row r="302667" ht="15"/>
    <row r="302668" ht="15"/>
    <row r="302669" ht="15"/>
    <row r="302670" ht="15"/>
    <row r="302671" ht="15"/>
    <row r="302672" ht="15"/>
    <row r="302673" ht="15"/>
    <row r="302674" ht="15"/>
    <row r="302675" ht="15"/>
    <row r="302676" ht="15"/>
    <row r="302677" ht="15"/>
    <row r="302678" ht="15"/>
    <row r="302679" ht="15"/>
    <row r="302680" ht="15"/>
    <row r="302681" ht="15"/>
    <row r="302682" ht="15"/>
    <row r="302683" ht="15"/>
    <row r="302684" ht="15"/>
    <row r="302685" ht="15"/>
    <row r="302686" ht="15"/>
    <row r="302687" ht="15"/>
    <row r="302688" ht="15"/>
    <row r="302689" ht="15"/>
    <row r="302690" ht="15"/>
    <row r="302691" ht="15"/>
    <row r="302692" ht="15"/>
    <row r="302693" ht="15"/>
    <row r="302694" ht="15"/>
    <row r="302695" ht="15"/>
    <row r="302696" ht="15"/>
    <row r="302697" ht="15"/>
    <row r="302698" ht="15"/>
    <row r="302699" ht="15"/>
    <row r="302700" ht="15"/>
    <row r="302701" ht="15"/>
    <row r="302702" ht="15"/>
    <row r="302703" ht="15"/>
    <row r="302704" ht="15"/>
    <row r="302705" ht="15"/>
    <row r="302706" ht="15"/>
    <row r="302707" ht="15"/>
    <row r="302708" ht="15"/>
    <row r="302709" ht="15"/>
    <row r="302710" ht="15"/>
    <row r="302711" ht="15"/>
    <row r="302712" ht="15"/>
    <row r="302713" ht="15"/>
    <row r="302714" ht="15"/>
    <row r="302715" ht="15"/>
    <row r="302716" ht="15"/>
    <row r="302717" ht="15"/>
    <row r="302718" ht="15"/>
    <row r="302719" ht="15"/>
    <row r="302720" ht="15"/>
    <row r="302721" ht="15"/>
    <row r="302722" ht="15"/>
    <row r="302723" ht="15"/>
    <row r="302724" ht="15"/>
    <row r="302725" ht="15"/>
    <row r="302726" ht="15"/>
    <row r="302727" ht="15"/>
    <row r="302728" ht="15"/>
    <row r="302729" ht="15"/>
    <row r="302730" ht="15"/>
    <row r="302731" ht="15"/>
    <row r="302732" ht="15"/>
    <row r="302733" ht="15"/>
    <row r="302734" ht="15"/>
    <row r="302735" ht="15"/>
    <row r="302736" ht="15"/>
    <row r="302737" ht="15"/>
    <row r="302738" ht="15"/>
    <row r="302739" ht="15"/>
    <row r="302740" ht="15"/>
    <row r="302741" ht="15"/>
    <row r="302742" ht="15"/>
    <row r="302743" ht="15"/>
    <row r="302744" ht="15"/>
    <row r="302745" ht="15"/>
    <row r="302746" ht="15"/>
    <row r="302747" ht="15"/>
    <row r="302748" ht="15"/>
    <row r="302749" ht="15"/>
    <row r="302750" ht="15"/>
    <row r="302751" ht="15"/>
    <row r="302752" ht="15"/>
    <row r="302753" ht="15"/>
    <row r="302754" ht="15"/>
    <row r="302755" ht="15"/>
    <row r="302756" ht="15"/>
    <row r="302757" ht="15"/>
    <row r="302758" ht="15"/>
    <row r="302759" ht="15"/>
    <row r="302760" ht="15"/>
    <row r="302761" ht="15"/>
    <row r="302762" ht="15"/>
    <row r="302763" ht="15"/>
    <row r="302764" ht="15"/>
    <row r="302765" ht="15"/>
    <row r="302766" ht="15"/>
    <row r="302767" ht="15"/>
    <row r="302768" ht="15"/>
    <row r="302769" ht="15"/>
    <row r="302770" ht="15"/>
    <row r="302771" ht="15"/>
    <row r="302772" ht="15"/>
    <row r="302773" ht="15"/>
    <row r="302774" ht="15"/>
    <row r="302775" ht="15"/>
    <row r="302776" ht="15"/>
    <row r="302777" ht="15"/>
    <row r="302778" ht="15"/>
    <row r="302779" ht="15"/>
    <row r="302780" ht="15"/>
    <row r="302781" ht="15"/>
    <row r="302782" ht="15"/>
    <row r="302783" ht="15"/>
    <row r="302784" ht="15"/>
    <row r="302785" ht="15"/>
    <row r="302786" ht="15"/>
    <row r="302787" ht="15"/>
    <row r="302788" ht="15"/>
    <row r="302789" ht="15"/>
    <row r="302790" ht="15"/>
    <row r="302791" ht="15"/>
    <row r="302792" ht="15"/>
    <row r="302793" ht="15"/>
    <row r="302794" ht="15"/>
    <row r="302795" ht="15"/>
    <row r="302796" ht="15"/>
    <row r="302797" ht="15"/>
    <row r="302798" ht="15"/>
    <row r="302799" ht="15"/>
    <row r="302800" ht="15"/>
    <row r="302801" ht="15"/>
    <row r="302802" ht="15"/>
    <row r="302803" ht="15"/>
    <row r="302804" ht="15"/>
    <row r="302805" ht="15"/>
    <row r="302806" ht="15"/>
    <row r="302807" ht="15"/>
    <row r="302808" ht="15"/>
    <row r="302809" ht="15"/>
    <row r="302810" ht="15"/>
    <row r="302811" ht="15"/>
    <row r="302812" ht="15"/>
    <row r="302813" ht="15"/>
    <row r="302814" ht="15"/>
    <row r="302815" ht="15"/>
    <row r="302816" ht="15"/>
    <row r="302817" ht="15"/>
    <row r="302818" ht="15"/>
    <row r="302819" ht="15"/>
    <row r="302820" ht="15"/>
    <row r="302821" ht="15"/>
    <row r="302822" ht="15"/>
    <row r="302823" ht="15"/>
    <row r="302824" ht="15"/>
    <row r="302825" ht="15"/>
    <row r="302826" ht="15"/>
    <row r="302827" ht="15"/>
    <row r="302828" ht="15"/>
    <row r="302829" ht="15"/>
    <row r="302830" ht="15"/>
    <row r="302831" ht="15"/>
    <row r="302832" ht="15"/>
    <row r="302833" ht="15"/>
    <row r="302834" ht="15"/>
    <row r="302835" ht="15"/>
    <row r="302836" ht="15"/>
    <row r="302837" ht="15"/>
    <row r="302838" ht="15"/>
    <row r="302839" ht="15"/>
    <row r="302840" ht="15"/>
    <row r="302841" ht="15"/>
    <row r="302842" ht="15"/>
    <row r="302843" ht="15"/>
    <row r="302844" ht="15"/>
    <row r="302845" ht="15"/>
    <row r="302846" ht="15"/>
    <row r="302847" ht="15"/>
    <row r="302848" ht="15"/>
    <row r="302849" ht="15"/>
    <row r="302850" ht="15"/>
    <row r="302851" ht="15"/>
    <row r="302852" ht="15"/>
    <row r="302853" ht="15"/>
    <row r="302854" ht="15"/>
    <row r="302855" ht="15"/>
    <row r="302856" ht="15"/>
    <row r="302857" ht="15"/>
    <row r="302858" ht="15"/>
    <row r="302859" ht="15"/>
    <row r="302860" ht="15"/>
    <row r="302861" ht="15"/>
    <row r="302862" ht="15"/>
    <row r="302863" ht="15"/>
    <row r="302864" ht="15"/>
    <row r="302865" ht="15"/>
    <row r="302866" ht="15"/>
    <row r="302867" ht="15"/>
    <row r="302868" ht="15"/>
    <row r="302869" ht="15"/>
    <row r="302870" ht="15"/>
    <row r="302871" ht="15"/>
    <row r="302872" ht="15"/>
    <row r="302873" ht="15"/>
    <row r="302874" ht="15"/>
    <row r="302875" ht="15"/>
    <row r="302876" ht="15"/>
    <row r="302877" ht="15"/>
    <row r="302878" ht="15"/>
    <row r="302879" ht="15"/>
    <row r="302880" ht="15"/>
    <row r="302881" ht="15"/>
    <row r="302882" ht="15"/>
    <row r="302883" ht="15"/>
    <row r="302884" ht="15"/>
    <row r="302885" ht="15"/>
    <row r="302886" ht="15"/>
    <row r="302887" ht="15"/>
    <row r="302888" ht="15"/>
    <row r="302889" ht="15"/>
    <row r="302890" ht="15"/>
    <row r="302891" ht="15"/>
    <row r="302892" ht="15"/>
    <row r="302893" ht="15"/>
    <row r="302894" ht="15"/>
    <row r="302895" ht="15"/>
    <row r="302896" ht="15"/>
    <row r="302897" ht="15"/>
    <row r="302898" ht="15"/>
    <row r="302899" ht="15"/>
    <row r="302900" ht="15"/>
    <row r="302901" ht="15"/>
    <row r="302902" ht="15"/>
    <row r="302903" ht="15"/>
    <row r="302904" ht="15"/>
    <row r="302905" ht="15"/>
    <row r="302906" ht="15"/>
    <row r="302907" ht="15"/>
    <row r="302908" ht="15"/>
    <row r="302909" ht="15"/>
    <row r="302910" ht="15"/>
    <row r="302911" ht="15"/>
    <row r="302912" ht="15"/>
    <row r="302913" ht="15"/>
    <row r="302914" ht="15"/>
    <row r="302915" ht="15"/>
    <row r="302916" ht="15"/>
    <row r="302917" ht="15"/>
    <row r="302918" ht="15"/>
    <row r="302919" ht="15"/>
    <row r="302920" ht="15"/>
    <row r="302921" ht="15"/>
    <row r="302922" ht="15"/>
    <row r="302923" ht="15"/>
    <row r="302924" ht="15"/>
    <row r="302925" ht="15"/>
    <row r="302926" ht="15"/>
    <row r="302927" ht="15"/>
    <row r="302928" ht="15"/>
    <row r="302929" ht="15"/>
    <row r="302930" ht="15"/>
    <row r="302931" ht="15"/>
    <row r="302932" ht="15"/>
    <row r="302933" ht="15"/>
    <row r="302934" ht="15"/>
    <row r="302935" ht="15"/>
    <row r="302936" ht="15"/>
    <row r="302937" ht="15"/>
    <row r="302938" ht="15"/>
    <row r="302939" ht="15"/>
    <row r="302940" ht="15"/>
    <row r="302941" ht="15"/>
    <row r="302942" ht="15"/>
    <row r="302943" ht="15"/>
    <row r="302944" ht="15"/>
    <row r="302945" ht="15"/>
    <row r="302946" ht="15"/>
    <row r="302947" ht="15"/>
    <row r="302948" ht="15"/>
    <row r="302949" ht="15"/>
    <row r="302950" ht="15"/>
    <row r="302951" ht="15"/>
    <row r="302952" ht="15"/>
    <row r="302953" ht="15"/>
    <row r="302954" ht="15"/>
    <row r="302955" ht="15"/>
    <row r="302956" ht="15"/>
    <row r="302957" ht="15"/>
    <row r="302958" ht="15"/>
    <row r="302959" ht="15"/>
    <row r="302960" ht="15"/>
    <row r="302961" ht="15"/>
    <row r="302962" ht="15"/>
    <row r="302963" ht="15"/>
    <row r="302964" ht="15"/>
    <row r="302965" ht="15"/>
    <row r="302966" ht="15"/>
    <row r="302967" ht="15"/>
    <row r="302968" ht="15"/>
    <row r="302969" ht="15"/>
    <row r="302970" ht="15"/>
    <row r="302971" ht="15"/>
    <row r="302972" ht="15"/>
    <row r="302973" ht="15"/>
    <row r="302974" ht="15"/>
    <row r="302975" ht="15"/>
    <row r="302976" ht="15"/>
    <row r="302977" ht="15"/>
    <row r="302978" ht="15"/>
    <row r="302979" ht="15"/>
    <row r="302980" ht="15"/>
    <row r="302981" ht="15"/>
    <row r="302982" ht="15"/>
    <row r="302983" ht="15"/>
    <row r="302984" ht="15"/>
    <row r="302985" ht="15"/>
    <row r="302986" ht="15"/>
    <row r="302987" ht="15"/>
    <row r="302988" ht="15"/>
    <row r="302989" ht="15"/>
    <row r="302990" ht="15"/>
    <row r="302991" ht="15"/>
    <row r="302992" ht="15"/>
    <row r="302993" ht="15"/>
    <row r="302994" ht="15"/>
    <row r="302995" ht="15"/>
    <row r="302996" ht="15"/>
    <row r="302997" ht="15"/>
    <row r="302998" ht="15"/>
    <row r="302999" ht="15"/>
    <row r="303000" ht="15"/>
    <row r="303001" ht="15"/>
    <row r="303002" ht="15"/>
    <row r="303003" ht="15"/>
    <row r="303004" ht="15"/>
    <row r="303005" ht="15"/>
    <row r="303006" ht="15"/>
    <row r="303007" ht="15"/>
    <row r="303008" ht="15"/>
    <row r="303009" ht="15"/>
    <row r="303010" ht="15"/>
    <row r="303011" ht="15"/>
    <row r="303012" ht="15"/>
    <row r="303013" ht="15"/>
    <row r="303014" ht="15"/>
    <row r="303015" ht="15"/>
    <row r="303016" ht="15"/>
    <row r="303017" ht="15"/>
    <row r="303018" ht="15"/>
    <row r="303019" ht="15"/>
    <row r="303020" ht="15"/>
    <row r="303021" ht="15"/>
    <row r="303022" ht="15"/>
    <row r="303023" ht="15"/>
    <row r="303024" ht="15"/>
    <row r="303025" ht="15"/>
    <row r="303026" ht="15"/>
    <row r="303027" ht="15"/>
    <row r="303028" ht="15"/>
    <row r="303029" ht="15"/>
    <row r="303030" ht="15"/>
    <row r="303031" ht="15"/>
    <row r="303032" ht="15"/>
    <row r="303033" ht="15"/>
    <row r="303034" ht="15"/>
    <row r="303035" ht="15"/>
    <row r="303036" ht="15"/>
    <row r="303037" ht="15"/>
    <row r="303038" ht="15"/>
    <row r="303039" ht="15"/>
    <row r="303040" ht="15"/>
    <row r="303041" ht="15"/>
    <row r="303042" ht="15"/>
    <row r="303043" ht="15"/>
    <row r="303044" ht="15"/>
    <row r="303045" ht="15"/>
    <row r="303046" ht="15"/>
    <row r="303047" ht="15"/>
    <row r="303048" ht="15"/>
    <row r="303049" ht="15"/>
    <row r="303050" ht="15"/>
    <row r="303051" ht="15"/>
    <row r="303052" ht="15"/>
    <row r="303053" ht="15"/>
    <row r="303054" ht="15"/>
    <row r="303055" ht="15"/>
    <row r="303056" ht="15"/>
    <row r="303057" ht="15"/>
    <row r="303058" ht="15"/>
    <row r="303059" ht="15"/>
    <row r="303060" ht="15"/>
    <row r="303061" ht="15"/>
    <row r="303062" ht="15"/>
    <row r="303063" ht="15"/>
    <row r="303064" ht="15"/>
    <row r="303065" ht="15"/>
    <row r="303066" ht="15"/>
    <row r="303067" ht="15"/>
    <row r="303068" ht="15"/>
    <row r="303069" ht="15"/>
    <row r="303070" ht="15"/>
    <row r="303071" ht="15"/>
    <row r="303072" ht="15"/>
    <row r="303073" ht="15"/>
    <row r="303074" ht="15"/>
    <row r="303075" ht="15"/>
    <row r="303076" ht="15"/>
    <row r="303077" ht="15"/>
    <row r="303078" ht="15"/>
    <row r="303079" ht="15"/>
    <row r="303080" ht="15"/>
    <row r="303081" ht="15"/>
    <row r="303082" ht="15"/>
    <row r="303083" ht="15"/>
    <row r="303084" ht="15"/>
    <row r="303085" ht="15"/>
    <row r="303086" ht="15"/>
    <row r="303087" ht="15"/>
    <row r="303088" ht="15"/>
    <row r="303089" ht="15"/>
    <row r="303090" ht="15"/>
    <row r="303091" ht="15"/>
    <row r="303092" ht="15"/>
    <row r="303093" ht="15"/>
    <row r="303094" ht="15"/>
    <row r="303095" ht="15"/>
    <row r="303096" ht="15"/>
    <row r="303097" ht="15"/>
    <row r="303098" ht="15"/>
    <row r="303099" ht="15"/>
    <row r="303100" ht="15"/>
    <row r="303101" ht="15"/>
    <row r="303102" ht="15"/>
    <row r="303103" ht="15"/>
    <row r="303104" ht="15"/>
    <row r="303105" ht="15"/>
    <row r="303106" ht="15"/>
    <row r="303107" ht="15"/>
    <row r="303108" ht="15"/>
    <row r="303109" ht="15"/>
    <row r="303110" ht="15"/>
    <row r="303111" ht="15"/>
    <row r="303112" ht="15"/>
    <row r="303113" ht="15"/>
    <row r="303114" ht="15"/>
    <row r="303115" ht="15"/>
    <row r="303116" ht="15"/>
    <row r="303117" ht="15"/>
    <row r="303118" ht="15"/>
    <row r="303119" ht="15"/>
    <row r="303120" ht="15"/>
    <row r="303121" ht="15"/>
    <row r="303122" ht="15"/>
    <row r="303123" ht="15"/>
    <row r="303124" ht="15"/>
    <row r="303125" ht="15"/>
    <row r="303126" ht="15"/>
    <row r="303127" ht="15"/>
    <row r="303128" ht="15"/>
    <row r="303129" ht="15"/>
    <row r="303130" ht="15"/>
    <row r="303131" ht="15"/>
    <row r="303132" ht="15"/>
    <row r="303133" ht="15"/>
    <row r="303134" ht="15"/>
    <row r="303135" ht="15"/>
    <row r="303136" ht="15"/>
    <row r="303137" ht="15"/>
    <row r="303138" ht="15"/>
    <row r="303139" ht="15"/>
    <row r="303140" ht="15"/>
    <row r="303141" ht="15"/>
    <row r="303142" ht="15"/>
    <row r="303143" ht="15"/>
    <row r="303144" ht="15"/>
    <row r="303145" ht="15"/>
    <row r="303146" ht="15"/>
    <row r="303147" ht="15"/>
    <row r="303148" ht="15"/>
    <row r="303149" ht="15"/>
    <row r="303150" ht="15"/>
    <row r="303151" ht="15"/>
    <row r="303152" ht="15"/>
    <row r="303153" ht="15"/>
    <row r="303154" ht="15"/>
    <row r="303155" ht="15"/>
    <row r="303156" ht="15"/>
    <row r="303157" ht="15"/>
    <row r="303158" ht="15"/>
    <row r="303159" ht="15"/>
    <row r="303160" ht="15"/>
    <row r="303161" ht="15"/>
    <row r="303162" ht="15"/>
    <row r="303163" ht="15"/>
    <row r="303164" ht="15"/>
    <row r="303165" ht="15"/>
    <row r="303166" ht="15"/>
    <row r="303167" ht="15"/>
    <row r="303168" ht="15"/>
    <row r="303169" ht="15"/>
    <row r="303170" ht="15"/>
    <row r="303171" ht="15"/>
    <row r="303172" ht="15"/>
    <row r="303173" ht="15"/>
    <row r="303174" ht="15"/>
    <row r="303175" ht="15"/>
    <row r="303176" ht="15"/>
    <row r="303177" ht="15"/>
    <row r="303178" ht="15"/>
    <row r="303179" ht="15"/>
    <row r="303180" ht="15"/>
    <row r="303181" ht="15"/>
    <row r="303182" ht="15"/>
    <row r="303183" ht="15"/>
    <row r="303184" ht="15"/>
    <row r="303185" ht="15"/>
    <row r="303186" ht="15"/>
    <row r="303187" ht="15"/>
    <row r="303188" ht="15"/>
    <row r="303189" ht="15"/>
    <row r="303190" ht="15"/>
    <row r="303191" ht="15"/>
    <row r="303192" ht="15"/>
    <row r="303193" ht="15"/>
    <row r="303194" ht="15"/>
    <row r="303195" ht="15"/>
    <row r="303196" ht="15"/>
    <row r="303197" ht="15"/>
    <row r="303198" ht="15"/>
    <row r="303199" ht="15"/>
    <row r="303200" ht="15"/>
    <row r="303201" ht="15"/>
    <row r="303202" ht="15"/>
    <row r="303203" ht="15"/>
    <row r="303204" ht="15"/>
    <row r="303205" ht="15"/>
    <row r="303206" ht="15"/>
    <row r="303207" ht="15"/>
    <row r="303208" ht="15"/>
    <row r="303209" ht="15"/>
    <row r="303210" ht="15"/>
    <row r="303211" ht="15"/>
    <row r="303212" ht="15"/>
    <row r="303213" ht="15"/>
    <row r="303214" ht="15"/>
    <row r="303215" ht="15"/>
    <row r="303216" ht="15"/>
    <row r="303217" ht="15"/>
    <row r="303218" ht="15"/>
    <row r="303219" ht="15"/>
    <row r="303220" ht="15"/>
    <row r="303221" ht="15"/>
    <row r="303222" ht="15"/>
    <row r="303223" ht="15"/>
    <row r="303224" ht="15"/>
    <row r="303225" ht="15"/>
    <row r="303226" ht="15"/>
    <row r="303227" ht="15"/>
    <row r="303228" ht="15"/>
    <row r="303229" ht="15"/>
    <row r="303230" ht="15"/>
    <row r="303231" ht="15"/>
    <row r="303232" ht="15"/>
    <row r="303233" ht="15"/>
    <row r="303234" ht="15"/>
    <row r="303235" ht="15"/>
    <row r="303236" ht="15"/>
    <row r="303237" ht="15"/>
    <row r="303238" ht="15"/>
    <row r="303239" ht="15"/>
    <row r="303240" ht="15"/>
    <row r="303241" ht="15"/>
    <row r="303242" ht="15"/>
    <row r="303243" ht="15"/>
    <row r="303244" ht="15"/>
    <row r="303245" ht="15"/>
    <row r="303246" ht="15"/>
    <row r="303247" ht="15"/>
    <row r="303248" ht="15"/>
    <row r="303249" ht="15"/>
    <row r="303250" ht="15"/>
    <row r="303251" ht="15"/>
    <row r="303252" ht="15"/>
    <row r="303253" ht="15"/>
    <row r="303254" ht="15"/>
    <row r="303255" ht="15"/>
    <row r="303256" ht="15"/>
    <row r="303257" ht="15"/>
    <row r="303258" ht="15"/>
    <row r="303259" ht="15"/>
    <row r="303260" ht="15"/>
    <row r="303261" ht="15"/>
    <row r="303262" ht="15"/>
    <row r="303263" ht="15"/>
    <row r="303264" ht="15"/>
    <row r="303265" ht="15"/>
    <row r="303266" ht="15"/>
    <row r="303267" ht="15"/>
    <row r="303268" ht="15"/>
    <row r="303269" ht="15"/>
    <row r="303270" ht="15"/>
    <row r="303271" ht="15"/>
    <row r="303272" ht="15"/>
    <row r="303273" ht="15"/>
    <row r="303274" ht="15"/>
    <row r="303275" ht="15"/>
    <row r="303276" ht="15"/>
    <row r="303277" ht="15"/>
    <row r="303278" ht="15"/>
    <row r="303279" ht="15"/>
    <row r="303280" ht="15"/>
    <row r="303281" ht="15"/>
    <row r="303282" ht="15"/>
    <row r="303283" ht="15"/>
    <row r="303284" ht="15"/>
    <row r="303285" ht="15"/>
    <row r="303286" ht="15"/>
    <row r="303287" ht="15"/>
    <row r="303288" ht="15"/>
    <row r="303289" ht="15"/>
    <row r="303290" ht="15"/>
    <row r="303291" ht="15"/>
    <row r="303292" ht="15"/>
    <row r="303293" ht="15"/>
    <row r="303294" ht="15"/>
    <row r="303295" ht="15"/>
    <row r="303296" ht="15"/>
    <row r="303297" ht="15"/>
    <row r="303298" ht="15"/>
    <row r="303299" ht="15"/>
    <row r="303300" ht="15"/>
    <row r="303301" ht="15"/>
    <row r="303302" ht="15"/>
    <row r="303303" ht="15"/>
    <row r="303304" ht="15"/>
    <row r="303305" ht="15"/>
    <row r="303306" ht="15"/>
    <row r="303307" ht="15"/>
    <row r="303308" ht="15"/>
    <row r="303309" ht="15"/>
    <row r="303310" ht="15"/>
    <row r="303311" ht="15"/>
    <row r="303312" ht="15"/>
    <row r="303313" ht="15"/>
    <row r="303314" ht="15"/>
    <row r="303315" ht="15"/>
    <row r="303316" ht="15"/>
    <row r="303317" ht="15"/>
    <row r="303318" ht="15"/>
    <row r="303319" ht="15"/>
    <row r="303320" ht="15"/>
    <row r="303321" ht="15"/>
    <row r="303322" ht="15"/>
    <row r="303323" ht="15"/>
    <row r="303324" ht="15"/>
    <row r="303325" ht="15"/>
    <row r="303326" ht="15"/>
    <row r="303327" ht="15"/>
    <row r="303328" ht="15"/>
    <row r="303329" ht="15"/>
    <row r="303330" ht="15"/>
    <row r="303331" ht="15"/>
    <row r="303332" ht="15"/>
    <row r="303333" ht="15"/>
    <row r="303334" ht="15"/>
    <row r="303335" ht="15"/>
    <row r="303336" ht="15"/>
    <row r="303337" ht="15"/>
    <row r="303338" ht="15"/>
    <row r="303339" ht="15"/>
    <row r="303340" ht="15"/>
    <row r="303341" ht="15"/>
    <row r="303342" ht="15"/>
    <row r="303343" ht="15"/>
    <row r="303344" ht="15"/>
    <row r="303345" ht="15"/>
    <row r="303346" ht="15"/>
    <row r="303347" ht="15"/>
    <row r="303348" ht="15"/>
    <row r="303349" ht="15"/>
    <row r="303350" ht="15"/>
    <row r="303351" ht="15"/>
    <row r="303352" ht="15"/>
    <row r="303353" ht="15"/>
    <row r="303354" ht="15"/>
    <row r="303355" ht="15"/>
    <row r="303356" ht="15"/>
    <row r="303357" ht="15"/>
    <row r="303358" ht="15"/>
    <row r="303359" ht="15"/>
    <row r="303360" ht="15"/>
    <row r="303361" ht="15"/>
    <row r="303362" ht="15"/>
    <row r="303363" ht="15"/>
    <row r="303364" ht="15"/>
    <row r="303365" ht="15"/>
    <row r="303366" ht="15"/>
    <row r="303367" ht="15"/>
    <row r="303368" ht="15"/>
    <row r="303369" ht="15"/>
    <row r="303370" ht="15"/>
    <row r="303371" ht="15"/>
    <row r="303372" ht="15"/>
    <row r="303373" ht="15"/>
    <row r="303374" ht="15"/>
    <row r="303375" ht="15"/>
    <row r="303376" ht="15"/>
    <row r="303377" ht="15"/>
    <row r="303378" ht="15"/>
    <row r="303379" ht="15"/>
    <row r="303380" ht="15"/>
    <row r="303381" ht="15"/>
    <row r="303382" ht="15"/>
    <row r="303383" ht="15"/>
    <row r="303384" ht="15"/>
    <row r="303385" ht="15"/>
    <row r="303386" ht="15"/>
    <row r="303387" ht="15"/>
    <row r="303388" ht="15"/>
    <row r="303389" ht="15"/>
    <row r="303390" ht="15"/>
    <row r="303391" ht="15"/>
    <row r="303392" ht="15"/>
    <row r="303393" ht="15"/>
    <row r="303394" ht="15"/>
    <row r="303395" ht="15"/>
    <row r="303396" ht="15"/>
    <row r="303397" ht="15"/>
    <row r="303398" ht="15"/>
    <row r="303399" ht="15"/>
    <row r="303400" ht="15"/>
    <row r="303401" ht="15"/>
    <row r="303402" ht="15"/>
    <row r="303403" ht="15"/>
    <row r="303404" ht="15"/>
    <row r="303405" ht="15"/>
    <row r="303406" ht="15"/>
    <row r="303407" ht="15"/>
    <row r="303408" ht="15"/>
    <row r="303409" ht="15"/>
    <row r="303410" ht="15"/>
    <row r="303411" ht="15"/>
    <row r="303412" ht="15"/>
    <row r="303413" ht="15"/>
    <row r="303414" ht="15"/>
    <row r="303415" ht="15"/>
    <row r="303416" ht="15"/>
    <row r="303417" ht="15"/>
    <row r="303418" ht="15"/>
    <row r="303419" ht="15"/>
    <row r="303420" ht="15"/>
    <row r="303421" ht="15"/>
    <row r="303422" ht="15"/>
    <row r="303423" ht="15"/>
    <row r="303424" ht="15"/>
    <row r="303425" ht="15"/>
    <row r="303426" ht="15"/>
    <row r="303427" ht="15"/>
    <row r="303428" ht="15"/>
    <row r="303429" ht="15"/>
    <row r="303430" ht="15"/>
    <row r="303431" ht="15"/>
    <row r="303432" ht="15"/>
    <row r="303433" ht="15"/>
    <row r="303434" ht="15"/>
    <row r="303435" ht="15"/>
    <row r="303436" ht="15"/>
    <row r="303437" ht="15"/>
    <row r="303438" ht="15"/>
    <row r="303439" ht="15"/>
    <row r="303440" ht="15"/>
    <row r="303441" ht="15"/>
    <row r="303442" ht="15"/>
    <row r="303443" ht="15"/>
    <row r="303444" ht="15"/>
    <row r="303445" ht="15"/>
    <row r="303446" ht="15"/>
    <row r="303447" ht="15"/>
    <row r="303448" ht="15"/>
    <row r="303449" ht="15"/>
    <row r="303450" ht="15"/>
    <row r="303451" ht="15"/>
    <row r="303452" ht="15"/>
    <row r="303453" ht="15"/>
    <row r="303454" ht="15"/>
    <row r="303455" ht="15"/>
    <row r="303456" ht="15"/>
    <row r="303457" ht="15"/>
    <row r="303458" ht="15"/>
    <row r="303459" ht="15"/>
    <row r="303460" ht="15"/>
    <row r="303461" ht="15"/>
    <row r="303462" ht="15"/>
    <row r="303463" ht="15"/>
    <row r="303464" ht="15"/>
    <row r="303465" ht="15"/>
    <row r="303466" ht="15"/>
    <row r="303467" ht="15"/>
    <row r="303468" ht="15"/>
    <row r="303469" ht="15"/>
    <row r="303470" ht="15"/>
    <row r="303471" ht="15"/>
    <row r="303472" ht="15"/>
    <row r="303473" ht="15"/>
    <row r="303474" ht="15"/>
    <row r="303475" ht="15"/>
    <row r="303476" ht="15"/>
    <row r="303477" ht="15"/>
    <row r="303478" ht="15"/>
    <row r="303479" ht="15"/>
    <row r="303480" ht="15"/>
    <row r="303481" ht="15"/>
    <row r="303482" ht="15"/>
    <row r="303483" ht="15"/>
    <row r="303484" ht="15"/>
    <row r="303485" ht="15"/>
    <row r="303486" ht="15"/>
    <row r="303487" ht="15"/>
    <row r="303488" ht="15"/>
    <row r="303489" ht="15"/>
    <row r="303490" ht="15"/>
    <row r="303491" ht="15"/>
    <row r="303492" ht="15"/>
    <row r="303493" ht="15"/>
    <row r="303494" ht="15"/>
    <row r="303495" ht="15"/>
    <row r="303496" ht="15"/>
    <row r="303497" ht="15"/>
    <row r="303498" ht="15"/>
    <row r="303499" ht="15"/>
    <row r="303500" ht="15"/>
    <row r="303501" ht="15"/>
    <row r="303502" ht="15"/>
    <row r="303503" ht="15"/>
    <row r="303504" ht="15"/>
    <row r="303505" ht="15"/>
    <row r="303506" ht="15"/>
    <row r="303507" ht="15"/>
    <row r="303508" ht="15"/>
    <row r="303509" ht="15"/>
    <row r="303510" ht="15"/>
    <row r="303511" ht="15"/>
    <row r="303512" ht="15"/>
    <row r="303513" ht="15"/>
    <row r="303514" ht="15"/>
    <row r="303515" ht="15"/>
    <row r="303516" ht="15"/>
    <row r="303517" ht="15"/>
    <row r="303518" ht="15"/>
    <row r="303519" ht="15"/>
    <row r="303520" ht="15"/>
    <row r="303521" ht="15"/>
    <row r="303522" ht="15"/>
    <row r="303523" ht="15"/>
    <row r="303524" ht="15"/>
    <row r="303525" ht="15"/>
    <row r="303526" ht="15"/>
    <row r="303527" ht="15"/>
    <row r="303528" ht="15"/>
    <row r="303529" ht="15"/>
    <row r="303530" ht="15"/>
    <row r="303531" ht="15"/>
    <row r="303532" ht="15"/>
    <row r="303533" ht="15"/>
    <row r="303534" ht="15"/>
    <row r="303535" ht="15"/>
    <row r="303536" ht="15"/>
    <row r="303537" ht="15"/>
    <row r="303538" ht="15"/>
    <row r="303539" ht="15"/>
    <row r="303540" ht="15"/>
    <row r="303541" ht="15"/>
    <row r="303542" ht="15"/>
    <row r="303543" ht="15"/>
    <row r="303544" ht="15"/>
    <row r="303545" ht="15"/>
    <row r="303546" ht="15"/>
    <row r="303547" ht="15"/>
    <row r="303548" ht="15"/>
    <row r="303549" ht="15"/>
    <row r="303550" ht="15"/>
    <row r="303551" ht="15"/>
    <row r="303552" ht="15"/>
    <row r="303553" ht="15"/>
    <row r="303554" ht="15"/>
    <row r="303555" ht="15"/>
    <row r="303556" ht="15"/>
    <row r="303557" ht="15"/>
    <row r="303558" ht="15"/>
    <row r="303559" ht="15"/>
    <row r="303560" ht="15"/>
    <row r="303561" ht="15"/>
    <row r="303562" ht="15"/>
    <row r="303563" ht="15"/>
    <row r="303564" ht="15"/>
    <row r="303565" ht="15"/>
    <row r="303566" ht="15"/>
    <row r="303567" ht="15"/>
    <row r="303568" ht="15"/>
    <row r="303569" ht="15"/>
    <row r="303570" ht="15"/>
    <row r="303571" ht="15"/>
    <row r="303572" ht="15"/>
    <row r="303573" ht="15"/>
    <row r="303574" ht="15"/>
    <row r="303575" ht="15"/>
    <row r="303576" ht="15"/>
    <row r="303577" ht="15"/>
    <row r="303578" ht="15"/>
    <row r="303579" ht="15"/>
    <row r="303580" ht="15"/>
    <row r="303581" ht="15"/>
    <row r="303582" ht="15"/>
    <row r="303583" ht="15"/>
    <row r="303584" ht="15"/>
    <row r="303585" ht="15"/>
    <row r="303586" ht="15"/>
    <row r="303587" ht="15"/>
    <row r="303588" ht="15"/>
    <row r="303589" ht="15"/>
    <row r="303590" ht="15"/>
    <row r="303591" ht="15"/>
    <row r="303592" ht="15"/>
    <row r="303593" ht="15"/>
    <row r="303594" ht="15"/>
    <row r="303595" ht="15"/>
    <row r="303596" ht="15"/>
    <row r="303597" ht="15"/>
    <row r="303598" ht="15"/>
    <row r="303599" ht="15"/>
    <row r="303600" ht="15"/>
    <row r="303601" ht="15"/>
    <row r="303602" ht="15"/>
    <row r="303603" ht="15"/>
    <row r="303604" ht="15"/>
    <row r="303605" ht="15"/>
    <row r="303606" ht="15"/>
    <row r="303607" ht="15"/>
    <row r="303608" ht="15"/>
    <row r="303609" ht="15"/>
    <row r="303610" ht="15"/>
    <row r="303611" ht="15"/>
    <row r="303612" ht="15"/>
    <row r="303613" ht="15"/>
    <row r="303614" ht="15"/>
    <row r="303615" ht="15"/>
    <row r="303616" ht="15"/>
    <row r="303617" ht="15"/>
    <row r="303618" ht="15"/>
    <row r="303619" ht="15"/>
    <row r="303620" ht="15"/>
    <row r="303621" ht="15"/>
    <row r="303622" ht="15"/>
    <row r="303623" ht="15"/>
    <row r="303624" ht="15"/>
    <row r="303625" ht="15"/>
    <row r="303626" ht="15"/>
    <row r="303627" ht="15"/>
    <row r="303628" ht="15"/>
    <row r="303629" ht="15"/>
    <row r="303630" ht="15"/>
    <row r="303631" ht="15"/>
    <row r="303632" ht="15"/>
    <row r="303633" ht="15"/>
    <row r="303634" ht="15"/>
    <row r="303635" ht="15"/>
    <row r="303636" ht="15"/>
    <row r="303637" ht="15"/>
    <row r="303638" ht="15"/>
    <row r="303639" ht="15"/>
    <row r="303640" ht="15"/>
    <row r="303641" ht="15"/>
    <row r="303642" ht="15"/>
    <row r="303643" ht="15"/>
    <row r="303644" ht="15"/>
    <row r="303645" ht="15"/>
    <row r="303646" ht="15"/>
    <row r="303647" ht="15"/>
    <row r="303648" ht="15"/>
    <row r="303649" ht="15"/>
    <row r="303650" ht="15"/>
    <row r="303651" ht="15"/>
    <row r="303652" ht="15"/>
    <row r="303653" ht="15"/>
    <row r="303654" ht="15"/>
    <row r="303655" ht="15"/>
    <row r="303656" ht="15"/>
    <row r="303657" ht="15"/>
    <row r="303658" ht="15"/>
    <row r="303659" ht="15"/>
    <row r="303660" ht="15"/>
    <row r="303661" ht="15"/>
    <row r="303662" ht="15"/>
    <row r="303663" ht="15"/>
    <row r="303664" ht="15"/>
    <row r="303665" ht="15"/>
    <row r="303666" ht="15"/>
    <row r="303667" ht="15"/>
    <row r="303668" ht="15"/>
    <row r="303669" ht="15"/>
    <row r="303670" ht="15"/>
    <row r="303671" ht="15"/>
    <row r="303672" ht="15"/>
    <row r="303673" ht="15"/>
    <row r="303674" ht="15"/>
    <row r="303675" ht="15"/>
    <row r="303676" ht="15"/>
    <row r="303677" ht="15"/>
    <row r="303678" ht="15"/>
    <row r="303679" ht="15"/>
    <row r="303680" ht="15"/>
    <row r="303681" ht="15"/>
    <row r="303682" ht="15"/>
    <row r="303683" ht="15"/>
    <row r="303684" ht="15"/>
    <row r="303685" ht="15"/>
    <row r="303686" ht="15"/>
    <row r="303687" ht="15"/>
    <row r="303688" ht="15"/>
    <row r="303689" ht="15"/>
    <row r="303690" ht="15"/>
    <row r="303691" ht="15"/>
    <row r="303692" ht="15"/>
    <row r="303693" ht="15"/>
    <row r="303694" ht="15"/>
    <row r="303695" ht="15"/>
    <row r="303696" ht="15"/>
    <row r="303697" ht="15"/>
    <row r="303698" ht="15"/>
    <row r="303699" ht="15"/>
    <row r="303700" ht="15"/>
    <row r="303701" ht="15"/>
    <row r="303702" ht="15"/>
    <row r="303703" ht="15"/>
    <row r="303704" ht="15"/>
    <row r="303705" ht="15"/>
    <row r="303706" ht="15"/>
    <row r="303707" ht="15"/>
    <row r="303708" ht="15"/>
    <row r="303709" ht="15"/>
    <row r="303710" ht="15"/>
    <row r="303711" ht="15"/>
    <row r="303712" ht="15"/>
    <row r="303713" ht="15"/>
    <row r="303714" ht="15"/>
    <row r="303715" ht="15"/>
    <row r="303716" ht="15"/>
    <row r="303717" ht="15"/>
    <row r="303718" ht="15"/>
    <row r="303719" ht="15"/>
    <row r="303720" ht="15"/>
    <row r="303721" ht="15"/>
    <row r="303722" ht="15"/>
    <row r="303723" ht="15"/>
    <row r="303724" ht="15"/>
    <row r="303725" ht="15"/>
    <row r="303726" ht="15"/>
    <row r="303727" ht="15"/>
    <row r="303728" ht="15"/>
    <row r="303729" ht="15"/>
    <row r="303730" ht="15"/>
    <row r="303731" ht="15"/>
    <row r="303732" ht="15"/>
    <row r="303733" ht="15"/>
    <row r="303734" ht="15"/>
    <row r="303735" ht="15"/>
    <row r="303736" ht="15"/>
    <row r="303737" ht="15"/>
    <row r="303738" ht="15"/>
    <row r="303739" ht="15"/>
    <row r="303740" ht="15"/>
    <row r="303741" ht="15"/>
    <row r="303742" ht="15"/>
    <row r="303743" ht="15"/>
    <row r="303744" ht="15"/>
    <row r="303745" ht="15"/>
    <row r="303746" ht="15"/>
    <row r="303747" ht="15"/>
    <row r="303748" ht="15"/>
    <row r="303749" ht="15"/>
    <row r="303750" ht="15"/>
    <row r="303751" ht="15"/>
    <row r="303752" ht="15"/>
    <row r="303753" ht="15"/>
    <row r="303754" ht="15"/>
    <row r="303755" ht="15"/>
    <row r="303756" ht="15"/>
    <row r="303757" ht="15"/>
    <row r="303758" ht="15"/>
    <row r="303759" ht="15"/>
    <row r="303760" ht="15"/>
    <row r="303761" ht="15"/>
    <row r="303762" ht="15"/>
    <row r="303763" ht="15"/>
    <row r="303764" ht="15"/>
    <row r="303765" ht="15"/>
    <row r="303766" ht="15"/>
    <row r="303767" ht="15"/>
    <row r="303768" ht="15"/>
    <row r="303769" ht="15"/>
    <row r="303770" ht="15"/>
    <row r="303771" ht="15"/>
    <row r="303772" ht="15"/>
    <row r="303773" ht="15"/>
    <row r="303774" ht="15"/>
    <row r="303775" ht="15"/>
    <row r="303776" ht="15"/>
    <row r="303777" ht="15"/>
    <row r="303778" ht="15"/>
    <row r="303779" ht="15"/>
    <row r="303780" ht="15"/>
    <row r="303781" ht="15"/>
    <row r="303782" ht="15"/>
    <row r="303783" ht="15"/>
    <row r="303784" ht="15"/>
    <row r="303785" ht="15"/>
    <row r="303786" ht="15"/>
    <row r="303787" ht="15"/>
    <row r="303788" ht="15"/>
    <row r="303789" ht="15"/>
    <row r="303790" ht="15"/>
    <row r="303791" ht="15"/>
    <row r="303792" ht="15"/>
    <row r="303793" ht="15"/>
    <row r="303794" ht="15"/>
    <row r="303795" ht="15"/>
    <row r="303796" ht="15"/>
    <row r="303797" ht="15"/>
    <row r="303798" ht="15"/>
    <row r="303799" ht="15"/>
    <row r="303800" ht="15"/>
    <row r="303801" ht="15"/>
    <row r="303802" ht="15"/>
    <row r="303803" ht="15"/>
    <row r="303804" ht="15"/>
    <row r="303805" ht="15"/>
    <row r="303806" ht="15"/>
    <row r="303807" ht="15"/>
    <row r="303808" ht="15"/>
    <row r="303809" ht="15"/>
    <row r="303810" ht="15"/>
    <row r="303811" ht="15"/>
    <row r="303812" ht="15"/>
    <row r="303813" ht="15"/>
    <row r="303814" ht="15"/>
    <row r="303815" ht="15"/>
    <row r="303816" ht="15"/>
    <row r="303817" ht="15"/>
    <row r="303818" ht="15"/>
    <row r="303819" ht="15"/>
    <row r="303820" ht="15"/>
    <row r="303821" ht="15"/>
    <row r="303822" ht="15"/>
    <row r="303823" ht="15"/>
    <row r="303824" ht="15"/>
    <row r="303825" ht="15"/>
    <row r="303826" ht="15"/>
    <row r="303827" ht="15"/>
    <row r="303828" ht="15"/>
    <row r="303829" ht="15"/>
    <row r="303830" ht="15"/>
    <row r="303831" ht="15"/>
    <row r="303832" ht="15"/>
    <row r="303833" ht="15"/>
    <row r="303834" ht="15"/>
    <row r="303835" ht="15"/>
    <row r="303836" ht="15"/>
    <row r="303837" ht="15"/>
    <row r="303838" ht="15"/>
    <row r="303839" ht="15"/>
    <row r="303840" ht="15"/>
    <row r="303841" ht="15"/>
    <row r="303842" ht="15"/>
    <row r="303843" ht="15"/>
    <row r="303844" ht="15"/>
    <row r="303845" ht="15"/>
    <row r="303846" ht="15"/>
    <row r="303847" ht="15"/>
    <row r="303848" ht="15"/>
    <row r="303849" ht="15"/>
    <row r="303850" ht="15"/>
    <row r="303851" ht="15"/>
    <row r="303852" ht="15"/>
    <row r="303853" ht="15"/>
    <row r="303854" ht="15"/>
    <row r="303855" ht="15"/>
    <row r="303856" ht="15"/>
    <row r="303857" ht="15"/>
    <row r="303858" ht="15"/>
    <row r="303859" ht="15"/>
    <row r="303860" ht="15"/>
    <row r="303861" ht="15"/>
    <row r="303862" ht="15"/>
    <row r="303863" ht="15"/>
    <row r="303864" ht="15"/>
    <row r="303865" ht="15"/>
    <row r="303866" ht="15"/>
    <row r="303867" ht="15"/>
    <row r="303868" ht="15"/>
    <row r="303869" ht="15"/>
    <row r="303870" ht="15"/>
    <row r="303871" ht="15"/>
    <row r="303872" ht="15"/>
    <row r="303873" ht="15"/>
    <row r="303874" ht="15"/>
    <row r="303875" ht="15"/>
    <row r="303876" ht="15"/>
    <row r="303877" ht="15"/>
    <row r="303878" ht="15"/>
    <row r="303879" ht="15"/>
    <row r="303880" ht="15"/>
    <row r="303881" ht="15"/>
    <row r="303882" ht="15"/>
    <row r="303883" ht="15"/>
    <row r="303884" ht="15"/>
    <row r="303885" ht="15"/>
    <row r="303886" ht="15"/>
    <row r="303887" ht="15"/>
    <row r="303888" ht="15"/>
    <row r="303889" ht="15"/>
    <row r="303890" ht="15"/>
    <row r="303891" ht="15"/>
    <row r="303892" ht="15"/>
    <row r="303893" ht="15"/>
    <row r="303894" ht="15"/>
    <row r="303895" ht="15"/>
    <row r="303896" ht="15"/>
    <row r="303897" ht="15"/>
    <row r="303898" ht="15"/>
    <row r="303899" ht="15"/>
    <row r="303900" ht="15"/>
    <row r="303901" ht="15"/>
    <row r="303902" ht="15"/>
    <row r="303903" ht="15"/>
    <row r="303904" ht="15"/>
    <row r="303905" ht="15"/>
    <row r="303906" ht="15"/>
    <row r="303907" ht="15"/>
    <row r="303908" ht="15"/>
    <row r="303909" ht="15"/>
    <row r="303910" ht="15"/>
    <row r="303911" ht="15"/>
    <row r="303912" ht="15"/>
    <row r="303913" ht="15"/>
    <row r="303914" ht="15"/>
    <row r="303915" ht="15"/>
    <row r="303916" ht="15"/>
    <row r="303917" ht="15"/>
    <row r="303918" ht="15"/>
    <row r="303919" ht="15"/>
    <row r="303920" ht="15"/>
    <row r="303921" ht="15"/>
    <row r="303922" ht="15"/>
    <row r="303923" ht="15"/>
    <row r="303924" ht="15"/>
    <row r="303925" ht="15"/>
    <row r="303926" ht="15"/>
    <row r="303927" ht="15"/>
    <row r="303928" ht="15"/>
    <row r="303929" ht="15"/>
    <row r="303930" ht="15"/>
    <row r="303931" ht="15"/>
    <row r="303932" ht="15"/>
    <row r="303933" ht="15"/>
    <row r="303934" ht="15"/>
    <row r="303935" ht="15"/>
    <row r="303936" ht="15"/>
    <row r="303937" ht="15"/>
    <row r="303938" ht="15"/>
    <row r="303939" ht="15"/>
    <row r="303940" ht="15"/>
    <row r="303941" ht="15"/>
    <row r="303942" ht="15"/>
    <row r="303943" ht="15"/>
    <row r="303944" ht="15"/>
    <row r="303945" ht="15"/>
    <row r="303946" ht="15"/>
    <row r="303947" ht="15"/>
    <row r="303948" ht="15"/>
    <row r="303949" ht="15"/>
    <row r="303950" ht="15"/>
    <row r="303951" ht="15"/>
    <row r="303952" ht="15"/>
    <row r="303953" ht="15"/>
    <row r="303954" ht="15"/>
    <row r="303955" ht="15"/>
    <row r="303956" ht="15"/>
    <row r="303957" ht="15"/>
    <row r="303958" ht="15"/>
    <row r="303959" ht="15"/>
    <row r="303960" ht="15"/>
    <row r="303961" ht="15"/>
    <row r="303962" ht="15"/>
    <row r="303963" ht="15"/>
    <row r="303964" ht="15"/>
    <row r="303965" ht="15"/>
    <row r="303966" ht="15"/>
    <row r="303967" ht="15"/>
    <row r="303968" ht="15"/>
    <row r="303969" ht="15"/>
    <row r="303970" ht="15"/>
    <row r="303971" ht="15"/>
    <row r="303972" ht="15"/>
    <row r="303973" ht="15"/>
    <row r="303974" ht="15"/>
    <row r="303975" ht="15"/>
    <row r="303976" ht="15"/>
    <row r="303977" ht="15"/>
    <row r="303978" ht="15"/>
    <row r="303979" ht="15"/>
    <row r="303980" ht="15"/>
    <row r="303981" ht="15"/>
    <row r="303982" ht="15"/>
    <row r="303983" ht="15"/>
    <row r="303984" ht="15"/>
    <row r="303985" ht="15"/>
    <row r="303986" ht="15"/>
    <row r="303987" ht="15"/>
    <row r="303988" ht="15"/>
    <row r="303989" ht="15"/>
    <row r="303990" ht="15"/>
    <row r="303991" ht="15"/>
    <row r="303992" ht="15"/>
    <row r="303993" ht="15"/>
    <row r="303994" ht="15"/>
    <row r="303995" ht="15"/>
    <row r="303996" ht="15"/>
    <row r="303997" ht="15"/>
    <row r="303998" ht="15"/>
    <row r="303999" ht="15"/>
    <row r="304000" ht="15"/>
    <row r="304001" ht="15"/>
    <row r="304002" ht="15"/>
    <row r="304003" ht="15"/>
    <row r="304004" ht="15"/>
    <row r="304005" ht="15"/>
    <row r="304006" ht="15"/>
    <row r="304007" ht="15"/>
    <row r="304008" ht="15"/>
    <row r="304009" ht="15"/>
    <row r="304010" ht="15"/>
    <row r="304011" ht="15"/>
    <row r="304012" ht="15"/>
    <row r="304013" ht="15"/>
    <row r="304014" ht="15"/>
    <row r="304015" ht="15"/>
    <row r="304016" ht="15"/>
    <row r="304017" ht="15"/>
    <row r="304018" ht="15"/>
    <row r="304019" ht="15"/>
    <row r="304020" ht="15"/>
    <row r="304021" ht="15"/>
    <row r="304022" ht="15"/>
    <row r="304023" ht="15"/>
    <row r="304024" ht="15"/>
    <row r="304025" ht="15"/>
    <row r="304026" ht="15"/>
    <row r="304027" ht="15"/>
    <row r="304028" ht="15"/>
    <row r="304029" ht="15"/>
    <row r="304030" ht="15"/>
    <row r="304031" ht="15"/>
    <row r="304032" ht="15"/>
    <row r="304033" ht="15"/>
    <row r="304034" ht="15"/>
    <row r="304035" ht="15"/>
    <row r="304036" ht="15"/>
    <row r="304037" ht="15"/>
    <row r="304038" ht="15"/>
    <row r="304039" ht="15"/>
    <row r="304040" ht="15"/>
    <row r="304041" ht="15"/>
    <row r="304042" ht="15"/>
    <row r="304043" ht="15"/>
    <row r="304044" ht="15"/>
    <row r="304045" ht="15"/>
    <row r="304046" ht="15"/>
    <row r="304047" ht="15"/>
    <row r="304048" ht="15"/>
    <row r="304049" ht="15"/>
    <row r="304050" ht="15"/>
    <row r="304051" ht="15"/>
    <row r="304052" ht="15"/>
    <row r="304053" ht="15"/>
    <row r="304054" ht="15"/>
    <row r="304055" ht="15"/>
    <row r="304056" ht="15"/>
    <row r="304057" ht="15"/>
    <row r="304058" ht="15"/>
    <row r="304059" ht="15"/>
    <row r="304060" ht="15"/>
    <row r="304061" ht="15"/>
    <row r="304062" ht="15"/>
    <row r="304063" ht="15"/>
    <row r="304064" ht="15"/>
    <row r="304065" ht="15"/>
    <row r="304066" ht="15"/>
    <row r="304067" ht="15"/>
    <row r="304068" ht="15"/>
    <row r="304069" ht="15"/>
    <row r="304070" ht="15"/>
    <row r="304071" ht="15"/>
    <row r="304072" ht="15"/>
    <row r="304073" ht="15"/>
    <row r="304074" ht="15"/>
    <row r="304075" ht="15"/>
    <row r="304076" ht="15"/>
    <row r="304077" ht="15"/>
    <row r="304078" ht="15"/>
    <row r="304079" ht="15"/>
    <row r="304080" ht="15"/>
    <row r="304081" ht="15"/>
    <row r="304082" ht="15"/>
    <row r="304083" ht="15"/>
    <row r="304084" ht="15"/>
    <row r="304085" ht="15"/>
    <row r="304086" ht="15"/>
    <row r="304087" ht="15"/>
    <row r="304088" ht="15"/>
    <row r="304089" ht="15"/>
    <row r="304090" ht="15"/>
    <row r="304091" ht="15"/>
    <row r="304092" ht="15"/>
    <row r="304093" ht="15"/>
    <row r="304094" ht="15"/>
    <row r="304095" ht="15"/>
    <row r="304096" ht="15"/>
    <row r="304097" ht="15"/>
    <row r="304098" ht="15"/>
    <row r="304099" ht="15"/>
    <row r="304100" ht="15"/>
    <row r="304101" ht="15"/>
    <row r="304102" ht="15"/>
    <row r="304103" ht="15"/>
    <row r="304104" ht="15"/>
    <row r="304105" ht="15"/>
    <row r="304106" ht="15"/>
    <row r="304107" ht="15"/>
    <row r="304108" ht="15"/>
    <row r="304109" ht="15"/>
    <row r="304110" ht="15"/>
    <row r="304111" ht="15"/>
    <row r="304112" ht="15"/>
    <row r="304113" ht="15"/>
    <row r="304114" ht="15"/>
    <row r="304115" ht="15"/>
    <row r="304116" ht="15"/>
    <row r="304117" ht="15"/>
    <row r="304118" ht="15"/>
    <row r="304119" ht="15"/>
    <row r="304120" ht="15"/>
    <row r="304121" ht="15"/>
    <row r="304122" ht="15"/>
    <row r="304123" ht="15"/>
    <row r="304124" ht="15"/>
    <row r="304125" ht="15"/>
    <row r="304126" ht="15"/>
    <row r="304127" ht="15"/>
    <row r="304128" ht="15"/>
    <row r="304129" ht="15"/>
    <row r="304130" ht="15"/>
    <row r="304131" ht="15"/>
    <row r="304132" ht="15"/>
    <row r="304133" ht="15"/>
    <row r="304134" ht="15"/>
    <row r="304135" ht="15"/>
    <row r="304136" ht="15"/>
    <row r="304137" ht="15"/>
    <row r="304138" ht="15"/>
    <row r="304139" ht="15"/>
    <row r="304140" ht="15"/>
    <row r="304141" ht="15"/>
    <row r="304142" ht="15"/>
    <row r="304143" ht="15"/>
    <row r="304144" ht="15"/>
    <row r="304145" ht="15"/>
    <row r="304146" ht="15"/>
    <row r="304147" ht="15"/>
    <row r="304148" ht="15"/>
    <row r="304149" ht="15"/>
    <row r="304150" ht="15"/>
    <row r="304151" ht="15"/>
    <row r="304152" ht="15"/>
    <row r="304153" ht="15"/>
    <row r="304154" ht="15"/>
    <row r="304155" ht="15"/>
    <row r="304156" ht="15"/>
    <row r="304157" ht="15"/>
    <row r="304158" ht="15"/>
    <row r="304159" ht="15"/>
    <row r="304160" ht="15"/>
    <row r="304161" ht="15"/>
    <row r="304162" ht="15"/>
    <row r="304163" ht="15"/>
    <row r="304164" ht="15"/>
    <row r="304165" ht="15"/>
    <row r="304166" ht="15"/>
    <row r="304167" ht="15"/>
    <row r="304168" ht="15"/>
    <row r="304169" ht="15"/>
    <row r="304170" ht="15"/>
    <row r="304171" ht="15"/>
    <row r="304172" ht="15"/>
    <row r="304173" ht="15"/>
    <row r="304174" ht="15"/>
    <row r="304175" ht="15"/>
    <row r="304176" ht="15"/>
    <row r="304177" ht="15"/>
    <row r="304178" ht="15"/>
    <row r="304179" ht="15"/>
    <row r="304180" ht="15"/>
    <row r="304181" ht="15"/>
    <row r="304182" ht="15"/>
    <row r="304183" ht="15"/>
    <row r="304184" ht="15"/>
    <row r="304185" ht="15"/>
    <row r="304186" ht="15"/>
    <row r="304187" ht="15"/>
    <row r="304188" ht="15"/>
    <row r="304189" ht="15"/>
    <row r="304190" ht="15"/>
    <row r="304191" ht="15"/>
    <row r="304192" ht="15"/>
    <row r="304193" ht="15"/>
    <row r="304194" ht="15"/>
    <row r="304195" ht="15"/>
    <row r="304196" ht="15"/>
    <row r="304197" ht="15"/>
    <row r="304198" ht="15"/>
    <row r="304199" ht="15"/>
    <row r="304200" ht="15"/>
    <row r="304201" ht="15"/>
    <row r="304202" ht="15"/>
    <row r="304203" ht="15"/>
    <row r="304204" ht="15"/>
    <row r="304205" ht="15"/>
    <row r="304206" ht="15"/>
    <row r="304207" ht="15"/>
    <row r="304208" ht="15"/>
    <row r="304209" ht="15"/>
    <row r="304210" ht="15"/>
    <row r="304211" ht="15"/>
    <row r="304212" ht="15"/>
    <row r="304213" ht="15"/>
    <row r="304214" ht="15"/>
    <row r="304215" ht="15"/>
    <row r="304216" ht="15"/>
    <row r="304217" ht="15"/>
    <row r="304218" ht="15"/>
    <row r="304219" ht="15"/>
    <row r="304220" ht="15"/>
    <row r="304221" ht="15"/>
    <row r="304222" ht="15"/>
    <row r="304223" ht="15"/>
    <row r="304224" ht="15"/>
    <row r="304225" ht="15"/>
    <row r="304226" ht="15"/>
    <row r="304227" ht="15"/>
    <row r="304228" ht="15"/>
    <row r="304229" ht="15"/>
    <row r="304230" ht="15"/>
    <row r="304231" ht="15"/>
    <row r="304232" ht="15"/>
    <row r="304233" ht="15"/>
    <row r="304234" ht="15"/>
    <row r="304235" ht="15"/>
    <row r="304236" ht="15"/>
    <row r="304237" ht="15"/>
    <row r="304238" ht="15"/>
    <row r="304239" ht="15"/>
    <row r="304240" ht="15"/>
    <row r="304241" ht="15"/>
    <row r="304242" ht="15"/>
    <row r="304243" ht="15"/>
    <row r="304244" ht="15"/>
    <row r="304245" ht="15"/>
    <row r="304246" ht="15"/>
    <row r="304247" ht="15"/>
    <row r="304248" ht="15"/>
    <row r="304249" ht="15"/>
    <row r="304250" ht="15"/>
    <row r="304251" ht="15"/>
    <row r="304252" ht="15"/>
    <row r="304253" ht="15"/>
    <row r="304254" ht="15"/>
    <row r="304255" ht="15"/>
    <row r="304256" ht="15"/>
    <row r="304257" ht="15"/>
    <row r="304258" ht="15"/>
    <row r="304259" ht="15"/>
    <row r="304260" ht="15"/>
    <row r="304261" ht="15"/>
    <row r="304262" ht="15"/>
    <row r="304263" ht="15"/>
    <row r="304264" ht="15"/>
    <row r="304265" ht="15"/>
    <row r="304266" ht="15"/>
    <row r="304267" ht="15"/>
    <row r="304268" ht="15"/>
    <row r="304269" ht="15"/>
    <row r="304270" ht="15"/>
    <row r="304271" ht="15"/>
    <row r="304272" ht="15"/>
    <row r="304273" ht="15"/>
    <row r="304274" ht="15"/>
    <row r="304275" ht="15"/>
    <row r="304276" ht="15"/>
    <row r="304277" ht="15"/>
    <row r="304278" ht="15"/>
    <row r="304279" ht="15"/>
    <row r="304280" ht="15"/>
    <row r="304281" ht="15"/>
    <row r="304282" ht="15"/>
    <row r="304283" ht="15"/>
    <row r="304284" ht="15"/>
    <row r="304285" ht="15"/>
    <row r="304286" ht="15"/>
    <row r="304287" ht="15"/>
    <row r="304288" ht="15"/>
    <row r="304289" ht="15"/>
    <row r="304290" ht="15"/>
    <row r="304291" ht="15"/>
    <row r="304292" ht="15"/>
    <row r="304293" ht="15"/>
    <row r="304294" ht="15"/>
    <row r="304295" ht="15"/>
    <row r="304296" ht="15"/>
    <row r="304297" ht="15"/>
    <row r="304298" ht="15"/>
    <row r="304299" ht="15"/>
    <row r="304300" ht="15"/>
    <row r="304301" ht="15"/>
    <row r="304302" ht="15"/>
    <row r="304303" ht="15"/>
    <row r="304304" ht="15"/>
    <row r="304305" ht="15"/>
    <row r="304306" ht="15"/>
    <row r="304307" ht="15"/>
    <row r="304308" ht="15"/>
    <row r="304309" ht="15"/>
    <row r="304310" ht="15"/>
    <row r="304311" ht="15"/>
    <row r="304312" ht="15"/>
    <row r="304313" ht="15"/>
    <row r="304314" ht="15"/>
    <row r="304315" ht="15"/>
    <row r="304316" ht="15"/>
    <row r="304317" ht="15"/>
    <row r="304318" ht="15"/>
    <row r="304319" ht="15"/>
    <row r="304320" ht="15"/>
    <row r="304321" ht="15"/>
    <row r="304322" ht="15"/>
    <row r="304323" ht="15"/>
    <row r="304324" ht="15"/>
    <row r="304325" ht="15"/>
    <row r="304326" ht="15"/>
    <row r="304327" ht="15"/>
    <row r="304328" ht="15"/>
    <row r="304329" ht="15"/>
    <row r="304330" ht="15"/>
    <row r="304331" ht="15"/>
    <row r="304332" ht="15"/>
    <row r="304333" ht="15"/>
    <row r="304334" ht="15"/>
    <row r="304335" ht="15"/>
    <row r="304336" ht="15"/>
    <row r="304337" ht="15"/>
    <row r="304338" ht="15"/>
    <row r="304339" ht="15"/>
    <row r="304340" ht="15"/>
    <row r="304341" ht="15"/>
    <row r="304342" ht="15"/>
    <row r="304343" ht="15"/>
    <row r="304344" ht="15"/>
    <row r="304345" ht="15"/>
    <row r="304346" ht="15"/>
    <row r="304347" ht="15"/>
    <row r="304348" ht="15"/>
    <row r="304349" ht="15"/>
    <row r="304350" ht="15"/>
    <row r="304351" ht="15"/>
    <row r="304352" ht="15"/>
    <row r="304353" ht="15"/>
    <row r="304354" ht="15"/>
    <row r="304355" ht="15"/>
    <row r="304356" ht="15"/>
    <row r="304357" ht="15"/>
    <row r="304358" ht="15"/>
    <row r="304359" ht="15"/>
    <row r="304360" ht="15"/>
    <row r="304361" ht="15"/>
    <row r="304362" ht="15"/>
    <row r="304363" ht="15"/>
    <row r="304364" ht="15"/>
    <row r="304365" ht="15"/>
    <row r="304366" ht="15"/>
    <row r="304367" ht="15"/>
    <row r="304368" ht="15"/>
    <row r="304369" ht="15"/>
    <row r="304370" ht="15"/>
    <row r="304371" ht="15"/>
    <row r="304372" ht="15"/>
    <row r="304373" ht="15"/>
    <row r="304374" ht="15"/>
    <row r="304375" ht="15"/>
    <row r="304376" ht="15"/>
    <row r="304377" ht="15"/>
    <row r="304378" ht="15"/>
    <row r="304379" ht="15"/>
    <row r="304380" ht="15"/>
    <row r="304381" ht="15"/>
    <row r="304382" ht="15"/>
    <row r="304383" ht="15"/>
    <row r="304384" ht="15"/>
    <row r="304385" ht="15"/>
    <row r="304386" ht="15"/>
    <row r="304387" ht="15"/>
    <row r="304388" ht="15"/>
    <row r="304389" ht="15"/>
    <row r="304390" ht="15"/>
    <row r="304391" ht="15"/>
    <row r="304392" ht="15"/>
    <row r="304393" ht="15"/>
    <row r="304394" ht="15"/>
    <row r="304395" ht="15"/>
    <row r="304396" ht="15"/>
    <row r="304397" ht="15"/>
    <row r="304398" ht="15"/>
    <row r="304399" ht="15"/>
    <row r="304400" ht="15"/>
    <row r="304401" ht="15"/>
    <row r="304402" ht="15"/>
    <row r="304403" ht="15"/>
    <row r="304404" ht="15"/>
    <row r="304405" ht="15"/>
    <row r="304406" ht="15"/>
    <row r="304407" ht="15"/>
    <row r="304408" ht="15"/>
    <row r="304409" ht="15"/>
    <row r="304410" ht="15"/>
    <row r="304411" ht="15"/>
    <row r="304412" ht="15"/>
    <row r="304413" ht="15"/>
    <row r="304414" ht="15"/>
    <row r="304415" ht="15"/>
    <row r="304416" ht="15"/>
    <row r="304417" ht="15"/>
    <row r="304418" ht="15"/>
    <row r="304419" ht="15"/>
    <row r="304420" ht="15"/>
    <row r="304421" ht="15"/>
    <row r="304422" ht="15"/>
    <row r="304423" ht="15"/>
    <row r="304424" ht="15"/>
    <row r="304425" ht="15"/>
    <row r="304426" ht="15"/>
    <row r="304427" ht="15"/>
    <row r="304428" ht="15"/>
    <row r="304429" ht="15"/>
    <row r="304430" ht="15"/>
    <row r="304431" ht="15"/>
    <row r="304432" ht="15"/>
    <row r="304433" ht="15"/>
    <row r="304434" ht="15"/>
    <row r="304435" ht="15"/>
    <row r="304436" ht="15"/>
    <row r="304437" ht="15"/>
    <row r="304438" ht="15"/>
    <row r="304439" ht="15"/>
    <row r="304440" ht="15"/>
    <row r="304441" ht="15"/>
    <row r="304442" ht="15"/>
    <row r="304443" ht="15"/>
    <row r="304444" ht="15"/>
    <row r="304445" ht="15"/>
    <row r="304446" ht="15"/>
    <row r="304447" ht="15"/>
    <row r="304448" ht="15"/>
    <row r="304449" ht="15"/>
    <row r="304450" ht="15"/>
    <row r="304451" ht="15"/>
    <row r="304452" ht="15"/>
    <row r="304453" ht="15"/>
    <row r="304454" ht="15"/>
    <row r="304455" ht="15"/>
    <row r="304456" ht="15"/>
    <row r="304457" ht="15"/>
    <row r="304458" ht="15"/>
    <row r="304459" ht="15"/>
    <row r="304460" ht="15"/>
    <row r="304461" ht="15"/>
    <row r="304462" ht="15"/>
    <row r="304463" ht="15"/>
    <row r="304464" ht="15"/>
    <row r="304465" ht="15"/>
    <row r="304466" ht="15"/>
    <row r="304467" ht="15"/>
    <row r="304468" ht="15"/>
    <row r="304469" ht="15"/>
    <row r="304470" ht="15"/>
    <row r="304471" ht="15"/>
    <row r="304472" ht="15"/>
    <row r="304473" ht="15"/>
    <row r="304474" ht="15"/>
    <row r="304475" ht="15"/>
    <row r="304476" ht="15"/>
    <row r="304477" ht="15"/>
    <row r="304478" ht="15"/>
    <row r="304479" ht="15"/>
    <row r="304480" ht="15"/>
    <row r="304481" ht="15"/>
    <row r="304482" ht="15"/>
    <row r="304483" ht="15"/>
    <row r="304484" ht="15"/>
    <row r="304485" ht="15"/>
    <row r="304486" ht="15"/>
    <row r="304487" ht="15"/>
    <row r="304488" ht="15"/>
    <row r="304489" ht="15"/>
    <row r="304490" ht="15"/>
    <row r="304491" ht="15"/>
    <row r="304492" ht="15"/>
    <row r="304493" ht="15"/>
    <row r="304494" ht="15"/>
    <row r="304495" ht="15"/>
    <row r="304496" ht="15"/>
    <row r="304497" ht="15"/>
    <row r="304498" ht="15"/>
    <row r="304499" ht="15"/>
    <row r="304500" ht="15"/>
    <row r="304501" ht="15"/>
    <row r="304502" ht="15"/>
    <row r="304503" ht="15"/>
    <row r="304504" ht="15"/>
    <row r="304505" ht="15"/>
    <row r="304506" ht="15"/>
    <row r="304507" ht="15"/>
    <row r="304508" ht="15"/>
    <row r="304509" ht="15"/>
    <row r="304510" ht="15"/>
    <row r="304511" ht="15"/>
    <row r="304512" ht="15"/>
    <row r="304513" ht="15"/>
    <row r="304514" ht="15"/>
    <row r="304515" ht="15"/>
    <row r="304516" ht="15"/>
    <row r="304517" ht="15"/>
    <row r="304518" ht="15"/>
    <row r="304519" ht="15"/>
    <row r="304520" ht="15"/>
    <row r="304521" ht="15"/>
    <row r="304522" ht="15"/>
    <row r="304523" ht="15"/>
    <row r="304524" ht="15"/>
    <row r="304525" ht="15"/>
    <row r="304526" ht="15"/>
    <row r="304527" ht="15"/>
    <row r="304528" ht="15"/>
    <row r="304529" ht="15"/>
    <row r="304530" ht="15"/>
    <row r="304531" ht="15"/>
    <row r="304532" ht="15"/>
    <row r="304533" ht="15"/>
    <row r="304534" ht="15"/>
    <row r="304535" ht="15"/>
    <row r="304536" ht="15"/>
    <row r="304537" ht="15"/>
    <row r="304538" ht="15"/>
    <row r="304539" ht="15"/>
    <row r="304540" ht="15"/>
    <row r="304541" ht="15"/>
    <row r="304542" ht="15"/>
    <row r="304543" ht="15"/>
    <row r="304544" ht="15"/>
    <row r="304545" ht="15"/>
    <row r="304546" ht="15"/>
    <row r="304547" ht="15"/>
    <row r="304548" ht="15"/>
    <row r="304549" ht="15"/>
    <row r="304550" ht="15"/>
    <row r="304551" ht="15"/>
    <row r="304552" ht="15"/>
    <row r="304553" ht="15"/>
    <row r="304554" ht="15"/>
    <row r="304555" ht="15"/>
    <row r="304556" ht="15"/>
    <row r="304557" ht="15"/>
    <row r="304558" ht="15"/>
    <row r="304559" ht="15"/>
    <row r="304560" ht="15"/>
    <row r="304561" ht="15"/>
    <row r="304562" ht="15"/>
    <row r="304563" ht="15"/>
    <row r="304564" ht="15"/>
    <row r="304565" ht="15"/>
    <row r="304566" ht="15"/>
    <row r="304567" ht="15"/>
    <row r="304568" ht="15"/>
    <row r="304569" ht="15"/>
    <row r="304570" ht="15"/>
    <row r="304571" ht="15"/>
    <row r="304572" ht="15"/>
    <row r="304573" ht="15"/>
    <row r="304574" ht="15"/>
    <row r="304575" ht="15"/>
    <row r="304576" ht="15"/>
    <row r="304577" ht="15"/>
    <row r="304578" ht="15"/>
    <row r="304579" ht="15"/>
    <row r="304580" ht="15"/>
    <row r="304581" ht="15"/>
    <row r="304582" ht="15"/>
    <row r="304583" ht="15"/>
    <row r="304584" ht="15"/>
    <row r="304585" ht="15"/>
    <row r="304586" ht="15"/>
    <row r="304587" ht="15"/>
    <row r="304588" ht="15"/>
    <row r="304589" ht="15"/>
    <row r="304590" ht="15"/>
    <row r="304591" ht="15"/>
    <row r="304592" ht="15"/>
    <row r="304593" ht="15"/>
    <row r="304594" ht="15"/>
    <row r="304595" ht="15"/>
    <row r="304596" ht="15"/>
    <row r="304597" ht="15"/>
    <row r="304598" ht="15"/>
    <row r="304599" ht="15"/>
    <row r="304600" ht="15"/>
    <row r="304601" ht="15"/>
    <row r="304602" ht="15"/>
    <row r="304603" ht="15"/>
    <row r="304604" ht="15"/>
    <row r="304605" ht="15"/>
    <row r="304606" ht="15"/>
    <row r="304607" ht="15"/>
    <row r="304608" ht="15"/>
    <row r="304609" ht="15"/>
    <row r="304610" ht="15"/>
    <row r="304611" ht="15"/>
    <row r="304612" ht="15"/>
    <row r="304613" ht="15"/>
    <row r="304614" ht="15"/>
    <row r="304615" ht="15"/>
    <row r="304616" ht="15"/>
    <row r="304617" ht="15"/>
    <row r="304618" ht="15"/>
    <row r="304619" ht="15"/>
    <row r="304620" ht="15"/>
    <row r="304621" ht="15"/>
    <row r="304622" ht="15"/>
    <row r="304623" ht="15"/>
    <row r="304624" ht="15"/>
    <row r="304625" ht="15"/>
    <row r="304626" ht="15"/>
    <row r="304627" ht="15"/>
    <row r="304628" ht="15"/>
    <row r="304629" ht="15"/>
    <row r="304630" ht="15"/>
    <row r="304631" ht="15"/>
    <row r="304632" ht="15"/>
    <row r="304633" ht="15"/>
    <row r="304634" ht="15"/>
    <row r="304635" ht="15"/>
    <row r="304636" ht="15"/>
    <row r="304637" ht="15"/>
    <row r="304638" ht="15"/>
    <row r="304639" ht="15"/>
    <row r="304640" ht="15"/>
    <row r="304641" ht="15"/>
    <row r="304642" ht="15"/>
    <row r="304643" ht="15"/>
    <row r="304644" ht="15"/>
    <row r="304645" ht="15"/>
    <row r="304646" ht="15"/>
    <row r="304647" ht="15"/>
    <row r="304648" ht="15"/>
    <row r="304649" ht="15"/>
    <row r="304650" ht="15"/>
    <row r="304651" ht="15"/>
    <row r="304652" ht="15"/>
    <row r="304653" ht="15"/>
    <row r="304654" ht="15"/>
    <row r="304655" ht="15"/>
    <row r="304656" ht="15"/>
    <row r="304657" ht="15"/>
    <row r="304658" ht="15"/>
    <row r="304659" ht="15"/>
    <row r="304660" ht="15"/>
    <row r="304661" ht="15"/>
    <row r="304662" ht="15"/>
    <row r="304663" ht="15"/>
    <row r="304664" ht="15"/>
    <row r="304665" ht="15"/>
    <row r="304666" ht="15"/>
    <row r="304667" ht="15"/>
    <row r="304668" ht="15"/>
    <row r="304669" ht="15"/>
    <row r="304670" ht="15"/>
    <row r="304671" ht="15"/>
    <row r="304672" ht="15"/>
    <row r="304673" ht="15"/>
    <row r="304674" ht="15"/>
    <row r="304675" ht="15"/>
    <row r="304676" ht="15"/>
    <row r="304677" ht="15"/>
    <row r="304678" ht="15"/>
    <row r="304679" ht="15"/>
    <row r="304680" ht="15"/>
    <row r="304681" ht="15"/>
    <row r="304682" ht="15"/>
    <row r="304683" ht="15"/>
    <row r="304684" ht="15"/>
    <row r="304685" ht="15"/>
    <row r="304686" ht="15"/>
    <row r="304687" ht="15"/>
    <row r="304688" ht="15"/>
    <row r="304689" ht="15"/>
    <row r="304690" ht="15"/>
    <row r="304691" ht="15"/>
    <row r="304692" ht="15"/>
    <row r="304693" ht="15"/>
    <row r="304694" ht="15"/>
    <row r="304695" ht="15"/>
    <row r="304696" ht="15"/>
    <row r="304697" ht="15"/>
    <row r="304698" ht="15"/>
    <row r="304699" ht="15"/>
    <row r="304700" ht="15"/>
    <row r="304701" ht="15"/>
    <row r="304702" ht="15"/>
    <row r="304703" ht="15"/>
    <row r="304704" ht="15"/>
    <row r="304705" ht="15"/>
    <row r="304706" ht="15"/>
    <row r="304707" ht="15"/>
    <row r="304708" ht="15"/>
    <row r="304709" ht="15"/>
    <row r="304710" ht="15"/>
    <row r="304711" ht="15"/>
    <row r="304712" ht="15"/>
    <row r="304713" ht="15"/>
    <row r="304714" ht="15"/>
    <row r="304715" ht="15"/>
    <row r="304716" ht="15"/>
    <row r="304717" ht="15"/>
    <row r="304718" ht="15"/>
    <row r="304719" ht="15"/>
    <row r="304720" ht="15"/>
    <row r="304721" ht="15"/>
    <row r="304722" ht="15"/>
    <row r="304723" ht="15"/>
    <row r="304724" ht="15"/>
    <row r="304725" ht="15"/>
    <row r="304726" ht="15"/>
    <row r="304727" ht="15"/>
    <row r="304728" ht="15"/>
    <row r="304729" ht="15"/>
    <row r="304730" ht="15"/>
    <row r="304731" ht="15"/>
    <row r="304732" ht="15"/>
    <row r="304733" ht="15"/>
    <row r="304734" ht="15"/>
    <row r="304735" ht="15"/>
    <row r="304736" ht="15"/>
    <row r="304737" ht="15"/>
    <row r="304738" ht="15"/>
    <row r="304739" ht="15"/>
    <row r="304740" ht="15"/>
    <row r="304741" ht="15"/>
    <row r="304742" ht="15"/>
    <row r="304743" ht="15"/>
    <row r="304744" ht="15"/>
    <row r="304745" ht="15"/>
    <row r="304746" ht="15"/>
    <row r="304747" ht="15"/>
    <row r="304748" ht="15"/>
    <row r="304749" ht="15"/>
    <row r="304750" ht="15"/>
    <row r="304751" ht="15"/>
    <row r="304752" ht="15"/>
    <row r="304753" ht="15"/>
    <row r="304754" ht="15"/>
    <row r="304755" ht="15"/>
    <row r="304756" ht="15"/>
    <row r="304757" ht="15"/>
    <row r="304758" ht="15"/>
    <row r="304759" ht="15"/>
    <row r="304760" ht="15"/>
    <row r="304761" ht="15"/>
    <row r="304762" ht="15"/>
    <row r="304763" ht="15"/>
    <row r="304764" ht="15"/>
    <row r="304765" ht="15"/>
    <row r="304766" ht="15"/>
    <row r="304767" ht="15"/>
    <row r="304768" ht="15"/>
    <row r="304769" ht="15"/>
    <row r="304770" ht="15"/>
    <row r="304771" ht="15"/>
    <row r="304772" ht="15"/>
    <row r="304773" ht="15"/>
    <row r="304774" ht="15"/>
    <row r="304775" ht="15"/>
    <row r="304776" ht="15"/>
    <row r="304777" ht="15"/>
    <row r="304778" ht="15"/>
    <row r="304779" ht="15"/>
    <row r="304780" ht="15"/>
    <row r="304781" ht="15"/>
    <row r="304782" ht="15"/>
    <row r="304783" ht="15"/>
    <row r="304784" ht="15"/>
    <row r="304785" ht="15"/>
    <row r="304786" ht="15"/>
    <row r="304787" ht="15"/>
    <row r="304788" ht="15"/>
    <row r="304789" ht="15"/>
    <row r="304790" ht="15"/>
    <row r="304791" ht="15"/>
    <row r="304792" ht="15"/>
    <row r="304793" ht="15"/>
    <row r="304794" ht="15"/>
    <row r="304795" ht="15"/>
    <row r="304796" ht="15"/>
    <row r="304797" ht="15"/>
    <row r="304798" ht="15"/>
    <row r="304799" ht="15"/>
    <row r="304800" ht="15"/>
    <row r="304801" ht="15"/>
    <row r="304802" ht="15"/>
    <row r="304803" ht="15"/>
    <row r="304804" ht="15"/>
    <row r="304805" ht="15"/>
    <row r="304806" ht="15"/>
    <row r="304807" ht="15"/>
    <row r="304808" ht="15"/>
    <row r="304809" ht="15"/>
    <row r="304810" ht="15"/>
    <row r="304811" ht="15"/>
    <row r="304812" ht="15"/>
    <row r="304813" ht="15"/>
    <row r="304814" ht="15"/>
    <row r="304815" ht="15"/>
    <row r="304816" ht="15"/>
    <row r="304817" ht="15"/>
    <row r="304818" ht="15"/>
    <row r="304819" ht="15"/>
    <row r="304820" ht="15"/>
    <row r="304821" ht="15"/>
    <row r="304822" ht="15"/>
    <row r="304823" ht="15"/>
    <row r="304824" ht="15"/>
    <row r="304825" ht="15"/>
    <row r="304826" ht="15"/>
    <row r="304827" ht="15"/>
    <row r="304828" ht="15"/>
    <row r="304829" ht="15"/>
    <row r="304830" ht="15"/>
    <row r="304831" ht="15"/>
    <row r="304832" ht="15"/>
    <row r="304833" ht="15"/>
    <row r="304834" ht="15"/>
    <row r="304835" ht="15"/>
    <row r="304836" ht="15"/>
    <row r="304837" ht="15"/>
    <row r="304838" ht="15"/>
    <row r="304839" ht="15"/>
    <row r="304840" ht="15"/>
    <row r="304841" ht="15"/>
    <row r="304842" ht="15"/>
    <row r="304843" ht="15"/>
    <row r="304844" ht="15"/>
    <row r="304845" ht="15"/>
    <row r="304846" ht="15"/>
    <row r="304847" ht="15"/>
    <row r="304848" ht="15"/>
    <row r="304849" ht="15"/>
    <row r="304850" ht="15"/>
    <row r="304851" ht="15"/>
    <row r="304852" ht="15"/>
    <row r="304853" ht="15"/>
    <row r="304854" ht="15"/>
    <row r="304855" ht="15"/>
    <row r="304856" ht="15"/>
    <row r="304857" ht="15"/>
    <row r="304858" ht="15"/>
    <row r="304859" ht="15"/>
    <row r="304860" ht="15"/>
    <row r="304861" ht="15"/>
    <row r="304862" ht="15"/>
    <row r="304863" ht="15"/>
    <row r="304864" ht="15"/>
    <row r="304865" ht="15"/>
    <row r="304866" ht="15"/>
    <row r="304867" ht="15"/>
    <row r="304868" ht="15"/>
    <row r="304869" ht="15"/>
    <row r="304870" ht="15"/>
    <row r="304871" ht="15"/>
    <row r="304872" ht="15"/>
    <row r="304873" ht="15"/>
    <row r="304874" ht="15"/>
    <row r="304875" ht="15"/>
    <row r="304876" ht="15"/>
    <row r="304877" ht="15"/>
    <row r="304878" ht="15"/>
    <row r="304879" ht="15"/>
    <row r="304880" ht="15"/>
    <row r="304881" ht="15"/>
    <row r="304882" ht="15"/>
    <row r="304883" ht="15"/>
    <row r="304884" ht="15"/>
    <row r="304885" ht="15"/>
    <row r="304886" ht="15"/>
    <row r="304887" ht="15"/>
    <row r="304888" ht="15"/>
    <row r="304889" ht="15"/>
    <row r="304890" ht="15"/>
    <row r="304891" ht="15"/>
    <row r="304892" ht="15"/>
    <row r="304893" ht="15"/>
    <row r="304894" ht="15"/>
    <row r="304895" ht="15"/>
    <row r="304896" ht="15"/>
    <row r="304897" ht="15"/>
    <row r="304898" ht="15"/>
    <row r="304899" ht="15"/>
    <row r="304900" ht="15"/>
    <row r="304901" ht="15"/>
    <row r="304902" ht="15"/>
    <row r="304903" ht="15"/>
    <row r="304904" ht="15"/>
    <row r="304905" ht="15"/>
    <row r="304906" ht="15"/>
    <row r="304907" ht="15"/>
    <row r="304908" ht="15"/>
    <row r="304909" ht="15"/>
    <row r="304910" ht="15"/>
    <row r="304911" ht="15"/>
    <row r="304912" ht="15"/>
    <row r="304913" ht="15"/>
    <row r="304914" ht="15"/>
    <row r="304915" ht="15"/>
    <row r="304916" ht="15"/>
    <row r="304917" ht="15"/>
    <row r="304918" ht="15"/>
    <row r="304919" ht="15"/>
    <row r="304920" ht="15"/>
    <row r="304921" ht="15"/>
    <row r="304922" ht="15"/>
    <row r="304923" ht="15"/>
    <row r="304924" ht="15"/>
    <row r="304925" ht="15"/>
    <row r="304926" ht="15"/>
    <row r="304927" ht="15"/>
    <row r="304928" ht="15"/>
    <row r="304929" ht="15"/>
    <row r="304930" ht="15"/>
    <row r="304931" ht="15"/>
    <row r="304932" ht="15"/>
    <row r="304933" ht="15"/>
    <row r="304934" ht="15"/>
    <row r="304935" ht="15"/>
    <row r="304936" ht="15"/>
    <row r="304937" ht="15"/>
    <row r="304938" ht="15"/>
    <row r="304939" ht="15"/>
    <row r="304940" ht="15"/>
    <row r="304941" ht="15"/>
    <row r="304942" ht="15"/>
    <row r="304943" ht="15"/>
    <row r="304944" ht="15"/>
    <row r="304945" ht="15"/>
    <row r="304946" ht="15"/>
    <row r="304947" ht="15"/>
    <row r="304948" ht="15"/>
    <row r="304949" ht="15"/>
    <row r="304950" ht="15"/>
    <row r="304951" ht="15"/>
    <row r="304952" ht="15"/>
    <row r="304953" ht="15"/>
    <row r="304954" ht="15"/>
    <row r="304955" ht="15"/>
    <row r="304956" ht="15"/>
    <row r="304957" ht="15"/>
    <row r="304958" ht="15"/>
    <row r="304959" ht="15"/>
    <row r="304960" ht="15"/>
    <row r="304961" ht="15"/>
    <row r="304962" ht="15"/>
    <row r="304963" ht="15"/>
    <row r="304964" ht="15"/>
    <row r="304965" ht="15"/>
    <row r="304966" ht="15"/>
    <row r="304967" ht="15"/>
    <row r="304968" ht="15"/>
    <row r="304969" ht="15"/>
    <row r="304970" ht="15"/>
    <row r="304971" ht="15"/>
    <row r="304972" ht="15"/>
    <row r="304973" ht="15"/>
    <row r="304974" ht="15"/>
    <row r="304975" ht="15"/>
    <row r="304976" ht="15"/>
    <row r="304977" ht="15"/>
    <row r="304978" ht="15"/>
    <row r="304979" ht="15"/>
    <row r="304980" ht="15"/>
    <row r="304981" ht="15"/>
    <row r="304982" ht="15"/>
    <row r="304983" ht="15"/>
    <row r="304984" ht="15"/>
    <row r="304985" ht="15"/>
    <row r="304986" ht="15"/>
    <row r="304987" ht="15"/>
    <row r="304988" ht="15"/>
    <row r="304989" ht="15"/>
    <row r="304990" ht="15"/>
    <row r="304991" ht="15"/>
    <row r="304992" ht="15"/>
    <row r="304993" ht="15"/>
    <row r="304994" ht="15"/>
    <row r="304995" ht="15"/>
    <row r="304996" ht="15"/>
    <row r="304997" ht="15"/>
    <row r="304998" ht="15"/>
    <row r="304999" ht="15"/>
    <row r="305000" ht="15"/>
    <row r="305001" ht="15"/>
    <row r="305002" ht="15"/>
    <row r="305003" ht="15"/>
    <row r="305004" ht="15"/>
    <row r="305005" ht="15"/>
    <row r="305006" ht="15"/>
    <row r="305007" ht="15"/>
    <row r="305008" ht="15"/>
    <row r="305009" ht="15"/>
    <row r="305010" ht="15"/>
    <row r="305011" ht="15"/>
    <row r="305012" ht="15"/>
    <row r="305013" ht="15"/>
    <row r="305014" ht="15"/>
    <row r="305015" ht="15"/>
    <row r="305016" ht="15"/>
    <row r="305017" ht="15"/>
    <row r="305018" ht="15"/>
    <row r="305019" ht="15"/>
    <row r="305020" ht="15"/>
    <row r="305021" ht="15"/>
    <row r="305022" ht="15"/>
    <row r="305023" ht="15"/>
    <row r="305024" ht="15"/>
    <row r="305025" ht="15"/>
    <row r="305026" ht="15"/>
    <row r="305027" ht="15"/>
    <row r="305028" ht="15"/>
    <row r="305029" ht="15"/>
    <row r="305030" ht="15"/>
    <row r="305031" ht="15"/>
    <row r="305032" ht="15"/>
    <row r="305033" ht="15"/>
    <row r="305034" ht="15"/>
    <row r="305035" ht="15"/>
    <row r="305036" ht="15"/>
    <row r="305037" ht="15"/>
    <row r="305038" ht="15"/>
    <row r="305039" ht="15"/>
    <row r="305040" ht="15"/>
    <row r="305041" ht="15"/>
    <row r="305042" ht="15"/>
    <row r="305043" ht="15"/>
    <row r="305044" ht="15"/>
    <row r="305045" ht="15"/>
    <row r="305046" ht="15"/>
    <row r="305047" ht="15"/>
    <row r="305048" ht="15"/>
    <row r="305049" ht="15"/>
    <row r="305050" ht="15"/>
    <row r="305051" ht="15"/>
    <row r="305052" ht="15"/>
    <row r="305053" ht="15"/>
    <row r="305054" ht="15"/>
    <row r="305055" ht="15"/>
    <row r="305056" ht="15"/>
    <row r="305057" ht="15"/>
    <row r="305058" ht="15"/>
    <row r="305059" ht="15"/>
    <row r="305060" ht="15"/>
    <row r="305061" ht="15"/>
    <row r="305062" ht="15"/>
    <row r="305063" ht="15"/>
    <row r="305064" ht="15"/>
    <row r="305065" ht="15"/>
    <row r="305066" ht="15"/>
    <row r="305067" ht="15"/>
    <row r="305068" ht="15"/>
    <row r="305069" ht="15"/>
    <row r="305070" ht="15"/>
    <row r="305071" ht="15"/>
    <row r="305072" ht="15"/>
    <row r="305073" ht="15"/>
    <row r="305074" ht="15"/>
    <row r="305075" ht="15"/>
    <row r="305076" ht="15"/>
    <row r="305077" ht="15"/>
    <row r="305078" ht="15"/>
    <row r="305079" ht="15"/>
    <row r="305080" ht="15"/>
    <row r="305081" ht="15"/>
    <row r="305082" ht="15"/>
    <row r="305083" ht="15"/>
    <row r="305084" ht="15"/>
    <row r="305085" ht="15"/>
    <row r="305086" ht="15"/>
    <row r="305087" ht="15"/>
    <row r="305088" ht="15"/>
    <row r="305089" ht="15"/>
    <row r="305090" ht="15"/>
    <row r="305091" ht="15"/>
    <row r="305092" ht="15"/>
    <row r="305093" ht="15"/>
    <row r="305094" ht="15"/>
    <row r="305095" ht="15"/>
    <row r="305096" ht="15"/>
    <row r="305097" ht="15"/>
    <row r="305098" ht="15"/>
    <row r="305099" ht="15"/>
    <row r="305100" ht="15"/>
    <row r="305101" ht="15"/>
    <row r="305102" ht="15"/>
    <row r="305103" ht="15"/>
    <row r="305104" ht="15"/>
    <row r="305105" ht="15"/>
    <row r="305106" ht="15"/>
    <row r="305107" ht="15"/>
    <row r="305108" ht="15"/>
    <row r="305109" ht="15"/>
    <row r="305110" ht="15"/>
    <row r="305111" ht="15"/>
    <row r="305112" ht="15"/>
    <row r="305113" ht="15"/>
    <row r="305114" ht="15"/>
    <row r="305115" ht="15"/>
    <row r="305116" ht="15"/>
    <row r="305117" ht="15"/>
    <row r="305118" ht="15"/>
    <row r="305119" ht="15"/>
    <row r="305120" ht="15"/>
    <row r="305121" ht="15"/>
    <row r="305122" ht="15"/>
    <row r="305123" ht="15"/>
    <row r="305124" ht="15"/>
    <row r="305125" ht="15"/>
    <row r="305126" ht="15"/>
    <row r="305127" ht="15"/>
    <row r="305128" ht="15"/>
    <row r="305129" ht="15"/>
    <row r="305130" ht="15"/>
    <row r="305131" ht="15"/>
    <row r="305132" ht="15"/>
    <row r="305133" ht="15"/>
    <row r="305134" ht="15"/>
    <row r="305135" ht="15"/>
    <row r="305136" ht="15"/>
    <row r="305137" ht="15"/>
    <row r="305138" ht="15"/>
    <row r="305139" ht="15"/>
    <row r="305140" ht="15"/>
    <row r="305141" ht="15"/>
    <row r="305142" ht="15"/>
    <row r="305143" ht="15"/>
    <row r="305144" ht="15"/>
    <row r="305145" ht="15"/>
    <row r="305146" ht="15"/>
    <row r="305147" ht="15"/>
    <row r="305148" ht="15"/>
    <row r="305149" ht="15"/>
    <row r="305150" ht="15"/>
    <row r="305151" ht="15"/>
    <row r="305152" ht="15"/>
    <row r="305153" ht="15"/>
    <row r="305154" ht="15"/>
    <row r="305155" ht="15"/>
    <row r="305156" ht="15"/>
    <row r="305157" ht="15"/>
    <row r="305158" ht="15"/>
    <row r="305159" ht="15"/>
    <row r="305160" ht="15"/>
    <row r="305161" ht="15"/>
    <row r="305162" ht="15"/>
    <row r="305163" ht="15"/>
    <row r="305164" ht="15"/>
    <row r="305165" ht="15"/>
    <row r="305166" ht="15"/>
    <row r="305167" ht="15"/>
    <row r="305168" ht="15"/>
    <row r="305169" ht="15"/>
    <row r="305170" ht="15"/>
    <row r="305171" ht="15"/>
    <row r="305172" ht="15"/>
    <row r="305173" ht="15"/>
    <row r="305174" ht="15"/>
    <row r="305175" ht="15"/>
    <row r="305176" ht="15"/>
    <row r="305177" ht="15"/>
    <row r="305178" ht="15"/>
    <row r="305179" ht="15"/>
    <row r="305180" ht="15"/>
    <row r="305181" ht="15"/>
    <row r="305182" ht="15"/>
    <row r="305183" ht="15"/>
    <row r="305184" ht="15"/>
    <row r="305185" ht="15"/>
    <row r="305186" ht="15"/>
    <row r="305187" ht="15"/>
    <row r="305188" ht="15"/>
    <row r="305189" ht="15"/>
    <row r="305190" ht="15"/>
    <row r="305191" ht="15"/>
    <row r="305192" ht="15"/>
    <row r="305193" ht="15"/>
    <row r="305194" ht="15"/>
    <row r="305195" ht="15"/>
    <row r="305196" ht="15"/>
    <row r="305197" ht="15"/>
    <row r="305198" ht="15"/>
    <row r="305199" ht="15"/>
    <row r="305200" ht="15"/>
    <row r="305201" ht="15"/>
    <row r="305202" ht="15"/>
    <row r="305203" ht="15"/>
    <row r="305204" ht="15"/>
    <row r="305205" ht="15"/>
    <row r="305206" ht="15"/>
    <row r="305207" ht="15"/>
    <row r="305208" ht="15"/>
    <row r="305209" ht="15"/>
    <row r="305210" ht="15"/>
    <row r="305211" ht="15"/>
    <row r="305212" ht="15"/>
    <row r="305213" ht="15"/>
    <row r="305214" ht="15"/>
    <row r="305215" ht="15"/>
    <row r="305216" ht="15"/>
    <row r="305217" ht="15"/>
    <row r="305218" ht="15"/>
    <row r="305219" ht="15"/>
    <row r="305220" ht="15"/>
    <row r="305221" ht="15"/>
    <row r="305222" ht="15"/>
    <row r="305223" ht="15"/>
    <row r="305224" ht="15"/>
    <row r="305225" ht="15"/>
    <row r="305226" ht="15"/>
    <row r="305227" ht="15"/>
    <row r="305228" ht="15"/>
    <row r="305229" ht="15"/>
    <row r="305230" ht="15"/>
    <row r="305231" ht="15"/>
    <row r="305232" ht="15"/>
    <row r="305233" ht="15"/>
    <row r="305234" ht="15"/>
    <row r="305235" ht="15"/>
    <row r="305236" ht="15"/>
    <row r="305237" ht="15"/>
    <row r="305238" ht="15"/>
    <row r="305239" ht="15"/>
    <row r="305240" ht="15"/>
    <row r="305241" ht="15"/>
    <row r="305242" ht="15"/>
    <row r="305243" ht="15"/>
    <row r="305244" ht="15"/>
    <row r="305245" ht="15"/>
    <row r="305246" ht="15"/>
    <row r="305247" ht="15"/>
    <row r="305248" ht="15"/>
    <row r="305249" ht="15"/>
    <row r="305250" ht="15"/>
    <row r="305251" ht="15"/>
    <row r="305252" ht="15"/>
    <row r="305253" ht="15"/>
    <row r="305254" ht="15"/>
    <row r="305255" ht="15"/>
    <row r="305256" ht="15"/>
    <row r="305257" ht="15"/>
    <row r="305258" ht="15"/>
    <row r="305259" ht="15"/>
    <row r="305260" ht="15"/>
    <row r="305261" ht="15"/>
    <row r="305262" ht="15"/>
    <row r="305263" ht="15"/>
    <row r="305264" ht="15"/>
    <row r="305265" ht="15"/>
    <row r="305266" ht="15"/>
    <row r="305267" ht="15"/>
    <row r="305268" ht="15"/>
    <row r="305269" ht="15"/>
    <row r="305270" ht="15"/>
    <row r="305271" ht="15"/>
    <row r="305272" ht="15"/>
    <row r="305273" ht="15"/>
    <row r="305274" ht="15"/>
    <row r="305275" ht="15"/>
    <row r="305276" ht="15"/>
    <row r="305277" ht="15"/>
    <row r="305278" ht="15"/>
    <row r="305279" ht="15"/>
    <row r="305280" ht="15"/>
    <row r="305281" ht="15"/>
    <row r="305282" ht="15"/>
    <row r="305283" ht="15"/>
    <row r="305284" ht="15"/>
    <row r="305285" ht="15"/>
    <row r="305286" ht="15"/>
    <row r="305287" ht="15"/>
    <row r="305288" ht="15"/>
    <row r="305289" ht="15"/>
    <row r="305290" ht="15"/>
    <row r="305291" ht="15"/>
    <row r="305292" ht="15"/>
    <row r="305293" ht="15"/>
    <row r="305294" ht="15"/>
    <row r="305295" ht="15"/>
    <row r="305296" ht="15"/>
    <row r="305297" ht="15"/>
    <row r="305298" ht="15"/>
    <row r="305299" ht="15"/>
    <row r="305300" ht="15"/>
    <row r="305301" ht="15"/>
    <row r="305302" ht="15"/>
    <row r="305303" ht="15"/>
    <row r="305304" ht="15"/>
    <row r="305305" ht="15"/>
    <row r="305306" ht="15"/>
    <row r="305307" ht="15"/>
    <row r="305308" ht="15"/>
    <row r="305309" ht="15"/>
    <row r="305310" ht="15"/>
    <row r="305311" ht="15"/>
    <row r="305312" ht="15"/>
    <row r="305313" ht="15"/>
    <row r="305314" ht="15"/>
    <row r="305315" ht="15"/>
    <row r="305316" ht="15"/>
    <row r="305317" ht="15"/>
    <row r="305318" ht="15"/>
    <row r="305319" ht="15"/>
    <row r="305320" ht="15"/>
    <row r="305321" ht="15"/>
    <row r="305322" ht="15"/>
    <row r="305323" ht="15"/>
    <row r="305324" ht="15"/>
    <row r="305325" ht="15"/>
    <row r="305326" ht="15"/>
    <row r="305327" ht="15"/>
    <row r="305328" ht="15"/>
    <row r="305329" ht="15"/>
    <row r="305330" ht="15"/>
    <row r="305331" ht="15"/>
    <row r="305332" ht="15"/>
    <row r="305333" ht="15"/>
    <row r="305334" ht="15"/>
    <row r="305335" ht="15"/>
    <row r="305336" ht="15"/>
    <row r="305337" ht="15"/>
    <row r="305338" ht="15"/>
    <row r="305339" ht="15"/>
    <row r="305340" ht="15"/>
    <row r="305341" ht="15"/>
    <row r="305342" ht="15"/>
    <row r="305343" ht="15"/>
    <row r="305344" ht="15"/>
    <row r="305345" ht="15"/>
    <row r="305346" ht="15"/>
    <row r="305347" ht="15"/>
    <row r="305348" ht="15"/>
    <row r="305349" ht="15"/>
    <row r="305350" ht="15"/>
    <row r="305351" ht="15"/>
    <row r="305352" ht="15"/>
    <row r="305353" ht="15"/>
    <row r="305354" ht="15"/>
    <row r="305355" ht="15"/>
    <row r="305356" ht="15"/>
    <row r="305357" ht="15"/>
    <row r="305358" ht="15"/>
    <row r="305359" ht="15"/>
    <row r="305360" ht="15"/>
    <row r="305361" ht="15"/>
    <row r="305362" ht="15"/>
    <row r="305363" ht="15"/>
    <row r="305364" ht="15"/>
    <row r="305365" ht="15"/>
    <row r="305366" ht="15"/>
    <row r="305367" ht="15"/>
    <row r="305368" ht="15"/>
    <row r="305369" ht="15"/>
    <row r="305370" ht="15"/>
    <row r="305371" ht="15"/>
    <row r="305372" ht="15"/>
    <row r="305373" ht="15"/>
    <row r="305374" ht="15"/>
    <row r="305375" ht="15"/>
    <row r="305376" ht="15"/>
    <row r="305377" ht="15"/>
    <row r="305378" ht="15"/>
    <row r="305379" ht="15"/>
    <row r="305380" ht="15"/>
    <row r="305381" ht="15"/>
    <row r="305382" ht="15"/>
    <row r="305383" ht="15"/>
    <row r="305384" ht="15"/>
    <row r="305385" ht="15"/>
    <row r="305386" ht="15"/>
    <row r="305387" ht="15"/>
    <row r="305388" ht="15"/>
    <row r="305389" ht="15"/>
    <row r="305390" ht="15"/>
    <row r="305391" ht="15"/>
    <row r="305392" ht="15"/>
    <row r="305393" ht="15"/>
    <row r="305394" ht="15"/>
    <row r="305395" ht="15"/>
    <row r="305396" ht="15"/>
    <row r="305397" ht="15"/>
    <row r="305398" ht="15"/>
    <row r="305399" ht="15"/>
    <row r="305400" ht="15"/>
    <row r="305401" ht="15"/>
    <row r="305402" ht="15"/>
    <row r="305403" ht="15"/>
    <row r="305404" ht="15"/>
    <row r="305405" ht="15"/>
    <row r="305406" ht="15"/>
    <row r="305407" ht="15"/>
    <row r="305408" ht="15"/>
    <row r="305409" ht="15"/>
    <row r="305410" ht="15"/>
    <row r="305411" ht="15"/>
    <row r="305412" ht="15"/>
    <row r="305413" ht="15"/>
    <row r="305414" ht="15"/>
    <row r="305415" ht="15"/>
    <row r="305416" ht="15"/>
    <row r="305417" ht="15"/>
    <row r="305418" ht="15"/>
    <row r="305419" ht="15"/>
    <row r="305420" ht="15"/>
    <row r="305421" ht="15"/>
    <row r="305422" ht="15"/>
    <row r="305423" ht="15"/>
    <row r="305424" ht="15"/>
    <row r="305425" ht="15"/>
    <row r="305426" ht="15"/>
    <row r="305427" ht="15"/>
    <row r="305428" ht="15"/>
    <row r="305429" ht="15"/>
    <row r="305430" ht="15"/>
    <row r="305431" ht="15"/>
    <row r="305432" ht="15"/>
    <row r="305433" ht="15"/>
    <row r="305434" ht="15"/>
    <row r="305435" ht="15"/>
    <row r="305436" ht="15"/>
    <row r="305437" ht="15"/>
    <row r="305438" ht="15"/>
    <row r="305439" ht="15"/>
    <row r="305440" ht="15"/>
    <row r="305441" ht="15"/>
    <row r="305442" ht="15"/>
    <row r="305443" ht="15"/>
    <row r="305444" ht="15"/>
    <row r="305445" ht="15"/>
    <row r="305446" ht="15"/>
    <row r="305447" ht="15"/>
    <row r="305448" ht="15"/>
    <row r="305449" ht="15"/>
    <row r="305450" ht="15"/>
    <row r="305451" ht="15"/>
    <row r="305452" ht="15"/>
    <row r="305453" ht="15"/>
    <row r="305454" ht="15"/>
    <row r="305455" ht="15"/>
    <row r="305456" ht="15"/>
    <row r="305457" ht="15"/>
    <row r="305458" ht="15"/>
    <row r="305459" ht="15"/>
    <row r="305460" ht="15"/>
    <row r="305461" ht="15"/>
    <row r="305462" ht="15"/>
    <row r="305463" ht="15"/>
    <row r="305464" ht="15"/>
    <row r="305465" ht="15"/>
    <row r="305466" ht="15"/>
    <row r="305467" ht="15"/>
    <row r="305468" ht="15"/>
    <row r="305469" ht="15"/>
    <row r="305470" ht="15"/>
    <row r="305471" ht="15"/>
    <row r="305472" ht="15"/>
    <row r="305473" ht="15"/>
    <row r="305474" ht="15"/>
    <row r="305475" ht="15"/>
    <row r="305476" ht="15"/>
    <row r="305477" ht="15"/>
    <row r="305478" ht="15"/>
    <row r="305479" ht="15"/>
    <row r="305480" ht="15"/>
    <row r="305481" ht="15"/>
    <row r="305482" ht="15"/>
    <row r="305483" ht="15"/>
    <row r="305484" ht="15"/>
    <row r="305485" ht="15"/>
    <row r="305486" ht="15"/>
    <row r="305487" ht="15"/>
    <row r="305488" ht="15"/>
    <row r="305489" ht="15"/>
    <row r="305490" ht="15"/>
    <row r="305491" ht="15"/>
    <row r="305492" ht="15"/>
    <row r="305493" ht="15"/>
    <row r="305494" ht="15"/>
    <row r="305495" ht="15"/>
    <row r="305496" ht="15"/>
    <row r="305497" ht="15"/>
    <row r="305498" ht="15"/>
    <row r="305499" ht="15"/>
    <row r="305500" ht="15"/>
    <row r="305501" ht="15"/>
    <row r="305502" ht="15"/>
    <row r="305503" ht="15"/>
    <row r="305504" ht="15"/>
    <row r="305505" ht="15"/>
    <row r="305506" ht="15"/>
    <row r="305507" ht="15"/>
    <row r="305508" ht="15"/>
    <row r="305509" ht="15"/>
    <row r="305510" ht="15"/>
    <row r="305511" ht="15"/>
    <row r="305512" ht="15"/>
    <row r="305513" ht="15"/>
    <row r="305514" ht="15"/>
    <row r="305515" ht="15"/>
    <row r="305516" ht="15"/>
    <row r="305517" ht="15"/>
    <row r="305518" ht="15"/>
    <row r="305519" ht="15"/>
    <row r="305520" ht="15"/>
    <row r="305521" ht="15"/>
    <row r="305522" ht="15"/>
    <row r="305523" ht="15"/>
    <row r="305524" ht="15"/>
    <row r="305525" ht="15"/>
    <row r="305526" ht="15"/>
    <row r="305527" ht="15"/>
    <row r="305528" ht="15"/>
    <row r="305529" ht="15"/>
    <row r="305530" ht="15"/>
    <row r="305531" ht="15"/>
    <row r="305532" ht="15"/>
    <row r="305533" ht="15"/>
    <row r="305534" ht="15"/>
    <row r="305535" ht="15"/>
    <row r="305536" ht="15"/>
    <row r="305537" ht="15"/>
    <row r="305538" ht="15"/>
    <row r="305539" ht="15"/>
    <row r="305540" ht="15"/>
    <row r="305541" ht="15"/>
    <row r="305542" ht="15"/>
    <row r="305543" ht="15"/>
    <row r="305544" ht="15"/>
    <row r="305545" ht="15"/>
    <row r="305546" ht="15"/>
    <row r="305547" ht="15"/>
    <row r="305548" ht="15"/>
    <row r="305549" ht="15"/>
    <row r="305550" ht="15"/>
    <row r="305551" ht="15"/>
    <row r="305552" ht="15"/>
    <row r="305553" ht="15"/>
    <row r="305554" ht="15"/>
    <row r="305555" ht="15"/>
    <row r="305556" ht="15"/>
    <row r="305557" ht="15"/>
    <row r="305558" ht="15"/>
    <row r="305559" ht="15"/>
    <row r="305560" ht="15"/>
    <row r="305561" ht="15"/>
    <row r="305562" ht="15"/>
    <row r="305563" ht="15"/>
    <row r="305564" ht="15"/>
    <row r="305565" ht="15"/>
    <row r="305566" ht="15"/>
    <row r="305567" ht="15"/>
    <row r="305568" ht="15"/>
    <row r="305569" ht="15"/>
    <row r="305570" ht="15"/>
    <row r="305571" ht="15"/>
    <row r="305572" ht="15"/>
    <row r="305573" ht="15"/>
    <row r="305574" ht="15"/>
    <row r="305575" ht="15"/>
    <row r="305576" ht="15"/>
    <row r="305577" ht="15"/>
    <row r="305578" ht="15"/>
    <row r="305579" ht="15"/>
    <row r="305580" ht="15"/>
    <row r="305581" ht="15"/>
    <row r="305582" ht="15"/>
    <row r="305583" ht="15"/>
    <row r="305584" ht="15"/>
    <row r="305585" ht="15"/>
    <row r="305586" ht="15"/>
    <row r="305587" ht="15"/>
    <row r="305588" ht="15"/>
    <row r="305589" ht="15"/>
    <row r="305590" ht="15"/>
    <row r="305591" ht="15"/>
    <row r="305592" ht="15"/>
    <row r="305593" ht="15"/>
    <row r="305594" ht="15"/>
    <row r="305595" ht="15"/>
    <row r="305596" ht="15"/>
    <row r="305597" ht="15"/>
    <row r="305598" ht="15"/>
    <row r="305599" ht="15"/>
    <row r="305600" ht="15"/>
    <row r="305601" ht="15"/>
    <row r="305602" ht="15"/>
    <row r="305603" ht="15"/>
    <row r="305604" ht="15"/>
    <row r="305605" ht="15"/>
    <row r="305606" ht="15"/>
    <row r="305607" ht="15"/>
    <row r="305608" ht="15"/>
    <row r="305609" ht="15"/>
    <row r="305610" ht="15"/>
    <row r="305611" ht="15"/>
    <row r="305612" ht="15"/>
    <row r="305613" ht="15"/>
    <row r="305614" ht="15"/>
    <row r="305615" ht="15"/>
    <row r="305616" ht="15"/>
    <row r="305617" ht="15"/>
    <row r="305618" ht="15"/>
    <row r="305619" ht="15"/>
    <row r="305620" ht="15"/>
    <row r="305621" ht="15"/>
    <row r="305622" ht="15"/>
    <row r="305623" ht="15"/>
    <row r="305624" ht="15"/>
    <row r="305625" ht="15"/>
    <row r="305626" ht="15"/>
    <row r="305627" ht="15"/>
    <row r="305628" ht="15"/>
    <row r="305629" ht="15"/>
    <row r="305630" ht="15"/>
    <row r="305631" ht="15"/>
    <row r="305632" ht="15"/>
    <row r="305633" ht="15"/>
    <row r="305634" ht="15"/>
    <row r="305635" ht="15"/>
    <row r="305636" ht="15"/>
    <row r="305637" ht="15"/>
    <row r="305638" ht="15"/>
    <row r="305639" ht="15"/>
    <row r="305640" ht="15"/>
    <row r="305641" ht="15"/>
    <row r="305642" ht="15"/>
    <row r="305643" ht="15"/>
    <row r="305644" ht="15"/>
    <row r="305645" ht="15"/>
    <row r="305646" ht="15"/>
    <row r="305647" ht="15"/>
    <row r="305648" ht="15"/>
    <row r="305649" ht="15"/>
    <row r="305650" ht="15"/>
    <row r="305651" ht="15"/>
    <row r="305652" ht="15"/>
    <row r="305653" ht="15"/>
    <row r="305654" ht="15"/>
    <row r="305655" ht="15"/>
    <row r="305656" ht="15"/>
    <row r="305657" ht="15"/>
    <row r="305658" ht="15"/>
    <row r="305659" ht="15"/>
    <row r="305660" ht="15"/>
    <row r="305661" ht="15"/>
    <row r="305662" ht="15"/>
    <row r="305663" ht="15"/>
    <row r="305664" ht="15"/>
    <row r="305665" ht="15"/>
    <row r="305666" ht="15"/>
    <row r="305667" ht="15"/>
    <row r="305668" ht="15"/>
    <row r="305669" ht="15"/>
    <row r="305670" ht="15"/>
    <row r="305671" ht="15"/>
    <row r="305672" ht="15"/>
    <row r="305673" ht="15"/>
    <row r="305674" ht="15"/>
    <row r="305675" ht="15"/>
    <row r="305676" ht="15"/>
    <row r="305677" ht="15"/>
    <row r="305678" ht="15"/>
    <row r="305679" ht="15"/>
    <row r="305680" ht="15"/>
    <row r="305681" ht="15"/>
    <row r="305682" ht="15"/>
    <row r="305683" ht="15"/>
    <row r="305684" ht="15"/>
    <row r="305685" ht="15"/>
    <row r="305686" ht="15"/>
    <row r="305687" ht="15"/>
    <row r="305688" ht="15"/>
    <row r="305689" ht="15"/>
    <row r="305690" ht="15"/>
    <row r="305691" ht="15"/>
    <row r="305692" ht="15"/>
    <row r="305693" ht="15"/>
    <row r="305694" ht="15"/>
    <row r="305695" ht="15"/>
    <row r="305696" ht="15"/>
    <row r="305697" ht="15"/>
    <row r="305698" ht="15"/>
    <row r="305699" ht="15"/>
    <row r="305700" ht="15"/>
    <row r="305701" ht="15"/>
    <row r="305702" ht="15"/>
    <row r="305703" ht="15"/>
    <row r="305704" ht="15"/>
    <row r="305705" ht="15"/>
    <row r="305706" ht="15"/>
    <row r="305707" ht="15"/>
    <row r="305708" ht="15"/>
    <row r="305709" ht="15"/>
    <row r="305710" ht="15"/>
    <row r="305711" ht="15"/>
    <row r="305712" ht="15"/>
    <row r="305713" ht="15"/>
    <row r="305714" ht="15"/>
    <row r="305715" ht="15"/>
    <row r="305716" ht="15"/>
    <row r="305717" ht="15"/>
    <row r="305718" ht="15"/>
    <row r="305719" ht="15"/>
    <row r="305720" ht="15"/>
    <row r="305721" ht="15"/>
    <row r="305722" ht="15"/>
    <row r="305723" ht="15"/>
    <row r="305724" ht="15"/>
    <row r="305725" ht="15"/>
    <row r="305726" ht="15"/>
    <row r="305727" ht="15"/>
    <row r="305728" ht="15"/>
    <row r="305729" ht="15"/>
    <row r="305730" ht="15"/>
    <row r="305731" ht="15"/>
    <row r="305732" ht="15"/>
    <row r="305733" ht="15"/>
    <row r="305734" ht="15"/>
    <row r="305735" ht="15"/>
    <row r="305736" ht="15"/>
    <row r="305737" ht="15"/>
    <row r="305738" ht="15"/>
    <row r="305739" ht="15"/>
    <row r="305740" ht="15"/>
    <row r="305741" ht="15"/>
    <row r="305742" ht="15"/>
    <row r="305743" ht="15"/>
    <row r="305744" ht="15"/>
    <row r="305745" ht="15"/>
    <row r="305746" ht="15"/>
    <row r="305747" ht="15"/>
    <row r="305748" ht="15"/>
    <row r="305749" ht="15"/>
    <row r="305750" ht="15"/>
    <row r="305751" ht="15"/>
    <row r="305752" ht="15"/>
    <row r="305753" ht="15"/>
    <row r="305754" ht="15"/>
    <row r="305755" ht="15"/>
    <row r="305756" ht="15"/>
    <row r="305757" ht="15"/>
    <row r="305758" ht="15"/>
    <row r="305759" ht="15"/>
    <row r="305760" ht="15"/>
    <row r="305761" ht="15"/>
    <row r="305762" ht="15"/>
    <row r="305763" ht="15"/>
    <row r="305764" ht="15"/>
    <row r="305765" ht="15"/>
    <row r="305766" ht="15"/>
    <row r="305767" ht="15"/>
    <row r="305768" ht="15"/>
    <row r="305769" ht="15"/>
    <row r="305770" ht="15"/>
    <row r="305771" ht="15"/>
    <row r="305772" ht="15"/>
    <row r="305773" ht="15"/>
    <row r="305774" ht="15"/>
    <row r="305775" ht="15"/>
    <row r="305776" ht="15"/>
    <row r="305777" ht="15"/>
    <row r="305778" ht="15"/>
    <row r="305779" ht="15"/>
    <row r="305780" ht="15"/>
    <row r="305781" ht="15"/>
    <row r="305782" ht="15"/>
    <row r="305783" ht="15"/>
    <row r="305784" ht="15"/>
    <row r="305785" ht="15"/>
    <row r="305786" ht="15"/>
    <row r="305787" ht="15"/>
    <row r="305788" ht="15"/>
    <row r="305789" ht="15"/>
    <row r="305790" ht="15"/>
    <row r="305791" ht="15"/>
    <row r="305792" ht="15"/>
    <row r="305793" ht="15"/>
    <row r="305794" ht="15"/>
    <row r="305795" ht="15"/>
    <row r="305796" ht="15"/>
    <row r="305797" ht="15"/>
    <row r="305798" ht="15"/>
    <row r="305799" ht="15"/>
    <row r="305800" ht="15"/>
    <row r="305801" ht="15"/>
    <row r="305802" ht="15"/>
    <row r="305803" ht="15"/>
    <row r="305804" ht="15"/>
    <row r="305805" ht="15"/>
    <row r="305806" ht="15"/>
    <row r="305807" ht="15"/>
    <row r="305808" ht="15"/>
    <row r="305809" ht="15"/>
    <row r="305810" ht="15"/>
    <row r="305811" ht="15"/>
    <row r="305812" ht="15"/>
    <row r="305813" ht="15"/>
    <row r="305814" ht="15"/>
    <row r="305815" ht="15"/>
    <row r="305816" ht="15"/>
    <row r="305817" ht="15"/>
    <row r="305818" ht="15"/>
    <row r="305819" ht="15"/>
    <row r="305820" ht="15"/>
    <row r="305821" ht="15"/>
    <row r="305822" ht="15"/>
    <row r="305823" ht="15"/>
    <row r="305824" ht="15"/>
    <row r="305825" ht="15"/>
    <row r="305826" ht="15"/>
    <row r="305827" ht="15"/>
    <row r="305828" ht="15"/>
    <row r="305829" ht="15"/>
    <row r="305830" ht="15"/>
    <row r="305831" ht="15"/>
    <row r="305832" ht="15"/>
    <row r="305833" ht="15"/>
    <row r="305834" ht="15"/>
    <row r="305835" ht="15"/>
    <row r="305836" ht="15"/>
    <row r="305837" ht="15"/>
    <row r="305838" ht="15"/>
    <row r="305839" ht="15"/>
    <row r="305840" ht="15"/>
    <row r="305841" ht="15"/>
    <row r="305842" ht="15"/>
    <row r="305843" ht="15"/>
    <row r="305844" ht="15"/>
    <row r="305845" ht="15"/>
    <row r="305846" ht="15"/>
    <row r="305847" ht="15"/>
    <row r="305848" ht="15"/>
    <row r="305849" ht="15"/>
    <row r="305850" ht="15"/>
    <row r="305851" ht="15"/>
    <row r="305852" ht="15"/>
    <row r="305853" ht="15"/>
    <row r="305854" ht="15"/>
    <row r="305855" ht="15"/>
    <row r="305856" ht="15"/>
    <row r="305857" ht="15"/>
    <row r="305858" ht="15"/>
    <row r="305859" ht="15"/>
    <row r="305860" ht="15"/>
    <row r="305861" ht="15"/>
    <row r="305862" ht="15"/>
    <row r="305863" ht="15"/>
    <row r="305864" ht="15"/>
    <row r="305865" ht="15"/>
    <row r="305866" ht="15"/>
    <row r="305867" ht="15"/>
    <row r="305868" ht="15"/>
    <row r="305869" ht="15"/>
    <row r="305870" ht="15"/>
    <row r="305871" ht="15"/>
    <row r="305872" ht="15"/>
    <row r="305873" ht="15"/>
    <row r="305874" ht="15"/>
    <row r="305875" ht="15"/>
    <row r="305876" ht="15"/>
    <row r="305877" ht="15"/>
    <row r="305878" ht="15"/>
    <row r="305879" ht="15"/>
    <row r="305880" ht="15"/>
    <row r="305881" ht="15"/>
    <row r="305882" ht="15"/>
    <row r="305883" ht="15"/>
    <row r="305884" ht="15"/>
    <row r="305885" ht="15"/>
    <row r="305886" ht="15"/>
    <row r="305887" ht="15"/>
    <row r="305888" ht="15"/>
    <row r="305889" ht="15"/>
    <row r="305890" ht="15"/>
    <row r="305891" ht="15"/>
    <row r="305892" ht="15"/>
    <row r="305893" ht="15"/>
    <row r="305894" ht="15"/>
    <row r="305895" ht="15"/>
    <row r="305896" ht="15"/>
    <row r="305897" ht="15"/>
    <row r="305898" ht="15"/>
    <row r="305899" ht="15"/>
    <row r="305900" ht="15"/>
    <row r="305901" ht="15"/>
    <row r="305902" ht="15"/>
    <row r="305903" ht="15"/>
    <row r="305904" ht="15"/>
    <row r="305905" ht="15"/>
    <row r="305906" ht="15"/>
    <row r="305907" ht="15"/>
    <row r="305908" ht="15"/>
    <row r="305909" ht="15"/>
    <row r="305910" ht="15"/>
    <row r="305911" ht="15"/>
    <row r="305912" ht="15"/>
    <row r="305913" ht="15"/>
    <row r="305914" ht="15"/>
    <row r="305915" ht="15"/>
    <row r="305916" ht="15"/>
    <row r="305917" ht="15"/>
    <row r="305918" ht="15"/>
    <row r="305919" ht="15"/>
    <row r="305920" ht="15"/>
    <row r="305921" ht="15"/>
    <row r="305922" ht="15"/>
    <row r="305923" ht="15"/>
    <row r="305924" ht="15"/>
    <row r="305925" ht="15"/>
    <row r="305926" ht="15"/>
    <row r="305927" ht="15"/>
    <row r="305928" ht="15"/>
    <row r="305929" ht="15"/>
    <row r="305930" ht="15"/>
    <row r="305931" ht="15"/>
    <row r="305932" ht="15"/>
    <row r="305933" ht="15"/>
    <row r="305934" ht="15"/>
    <row r="305935" ht="15"/>
    <row r="305936" ht="15"/>
    <row r="305937" ht="15"/>
    <row r="305938" ht="15"/>
    <row r="305939" ht="15"/>
    <row r="305940" ht="15"/>
    <row r="305941" ht="15"/>
    <row r="305942" ht="15"/>
    <row r="305943" ht="15"/>
    <row r="305944" ht="15"/>
    <row r="305945" ht="15"/>
    <row r="305946" ht="15"/>
    <row r="305947" ht="15"/>
    <row r="305948" ht="15"/>
    <row r="305949" ht="15"/>
    <row r="305950" ht="15"/>
    <row r="305951" ht="15"/>
    <row r="305952" ht="15"/>
    <row r="305953" ht="15"/>
    <row r="305954" ht="15"/>
    <row r="305955" ht="15"/>
    <row r="305956" ht="15"/>
    <row r="305957" ht="15"/>
    <row r="305958" ht="15"/>
    <row r="305959" ht="15"/>
    <row r="305960" ht="15"/>
    <row r="305961" ht="15"/>
    <row r="305962" ht="15"/>
    <row r="305963" ht="15"/>
    <row r="305964" ht="15"/>
    <row r="305965" ht="15"/>
    <row r="305966" ht="15"/>
    <row r="305967" ht="15"/>
    <row r="305968" ht="15"/>
    <row r="305969" ht="15"/>
    <row r="305970" ht="15"/>
    <row r="305971" ht="15"/>
    <row r="305972" ht="15"/>
    <row r="305973" ht="15"/>
    <row r="305974" ht="15"/>
    <row r="305975" ht="15"/>
    <row r="305976" ht="15"/>
    <row r="305977" ht="15"/>
    <row r="305978" ht="15"/>
    <row r="305979" ht="15"/>
    <row r="305980" ht="15"/>
    <row r="305981" ht="15"/>
    <row r="305982" ht="15"/>
    <row r="305983" ht="15"/>
    <row r="305984" ht="15"/>
    <row r="305985" ht="15"/>
    <row r="305986" ht="15"/>
    <row r="305987" ht="15"/>
    <row r="305988" ht="15"/>
    <row r="305989" ht="15"/>
    <row r="305990" ht="15"/>
    <row r="305991" ht="15"/>
    <row r="305992" ht="15"/>
    <row r="305993" ht="15"/>
    <row r="305994" ht="15"/>
    <row r="305995" ht="15"/>
    <row r="305996" ht="15"/>
    <row r="305997" ht="15"/>
    <row r="305998" ht="15"/>
    <row r="305999" ht="15"/>
    <row r="306000" ht="15"/>
    <row r="306001" ht="15"/>
    <row r="306002" ht="15"/>
    <row r="306003" ht="15"/>
    <row r="306004" ht="15"/>
    <row r="306005" ht="15"/>
    <row r="306006" ht="15"/>
    <row r="306007" ht="15"/>
    <row r="306008" ht="15"/>
    <row r="306009" ht="15"/>
    <row r="306010" ht="15"/>
    <row r="306011" ht="15"/>
    <row r="306012" ht="15"/>
    <row r="306013" ht="15"/>
    <row r="306014" ht="15"/>
    <row r="306015" ht="15"/>
    <row r="306016" ht="15"/>
    <row r="306017" ht="15"/>
    <row r="306018" ht="15"/>
    <row r="306019" ht="15"/>
    <row r="306020" ht="15"/>
    <row r="306021" ht="15"/>
    <row r="306022" ht="15"/>
    <row r="306023" ht="15"/>
    <row r="306024" ht="15"/>
    <row r="306025" ht="15"/>
    <row r="306026" ht="15"/>
    <row r="306027" ht="15"/>
    <row r="306028" ht="15"/>
    <row r="306029" ht="15"/>
    <row r="306030" ht="15"/>
    <row r="306031" ht="15"/>
    <row r="306032" ht="15"/>
    <row r="306033" ht="15"/>
    <row r="306034" ht="15"/>
    <row r="306035" ht="15"/>
    <row r="306036" ht="15"/>
    <row r="306037" ht="15"/>
    <row r="306038" ht="15"/>
    <row r="306039" ht="15"/>
    <row r="306040" ht="15"/>
    <row r="306041" ht="15"/>
    <row r="306042" ht="15"/>
    <row r="306043" ht="15"/>
    <row r="306044" ht="15"/>
    <row r="306045" ht="15"/>
    <row r="306046" ht="15"/>
    <row r="306047" ht="15"/>
    <row r="306048" ht="15"/>
    <row r="306049" ht="15"/>
    <row r="306050" ht="15"/>
    <row r="306051" ht="15"/>
    <row r="306052" ht="15"/>
    <row r="306053" ht="15"/>
    <row r="306054" ht="15"/>
    <row r="306055" ht="15"/>
    <row r="306056" ht="15"/>
    <row r="306057" ht="15"/>
    <row r="306058" ht="15"/>
    <row r="306059" ht="15"/>
    <row r="306060" ht="15"/>
    <row r="306061" ht="15"/>
    <row r="306062" ht="15"/>
    <row r="306063" ht="15"/>
    <row r="306064" ht="15"/>
    <row r="306065" ht="15"/>
    <row r="306066" ht="15"/>
    <row r="306067" ht="15"/>
    <row r="306068" ht="15"/>
    <row r="306069" ht="15"/>
    <row r="306070" ht="15"/>
    <row r="306071" ht="15"/>
    <row r="306072" ht="15"/>
    <row r="306073" ht="15"/>
    <row r="306074" ht="15"/>
    <row r="306075" ht="15"/>
    <row r="306076" ht="15"/>
    <row r="306077" ht="15"/>
    <row r="306078" ht="15"/>
    <row r="306079" ht="15"/>
    <row r="306080" ht="15"/>
    <row r="306081" ht="15"/>
    <row r="306082" ht="15"/>
    <row r="306083" ht="15"/>
    <row r="306084" ht="15"/>
    <row r="306085" ht="15"/>
    <row r="306086" ht="15"/>
    <row r="306087" ht="15"/>
    <row r="306088" ht="15"/>
    <row r="306089" ht="15"/>
    <row r="306090" ht="15"/>
    <row r="306091" ht="15"/>
    <row r="306092" ht="15"/>
    <row r="306093" ht="15"/>
    <row r="306094" ht="15"/>
    <row r="306095" ht="15"/>
    <row r="306096" ht="15"/>
    <row r="306097" ht="15"/>
    <row r="306098" ht="15"/>
    <row r="306099" ht="15"/>
    <row r="306100" ht="15"/>
    <row r="306101" ht="15"/>
    <row r="306102" ht="15"/>
    <row r="306103" ht="15"/>
    <row r="306104" ht="15"/>
    <row r="306105" ht="15"/>
    <row r="306106" ht="15"/>
    <row r="306107" ht="15"/>
    <row r="306108" ht="15"/>
    <row r="306109" ht="15"/>
    <row r="306110" ht="15"/>
    <row r="306111" ht="15"/>
    <row r="306112" ht="15"/>
    <row r="306113" ht="15"/>
    <row r="306114" ht="15"/>
    <row r="306115" ht="15"/>
    <row r="306116" ht="15"/>
    <row r="306117" ht="15"/>
    <row r="306118" ht="15"/>
    <row r="306119" ht="15"/>
    <row r="306120" ht="15"/>
    <row r="306121" ht="15"/>
    <row r="306122" ht="15"/>
    <row r="306123" ht="15"/>
    <row r="306124" ht="15"/>
    <row r="306125" ht="15"/>
    <row r="306126" ht="15"/>
    <row r="306127" ht="15"/>
    <row r="306128" ht="15"/>
    <row r="306129" ht="15"/>
    <row r="306130" ht="15"/>
    <row r="306131" ht="15"/>
    <row r="306132" ht="15"/>
    <row r="306133" ht="15"/>
    <row r="306134" ht="15"/>
    <row r="306135" ht="15"/>
    <row r="306136" ht="15"/>
    <row r="306137" ht="15"/>
    <row r="306138" ht="15"/>
    <row r="306139" ht="15"/>
    <row r="306140" ht="15"/>
    <row r="306141" ht="15"/>
    <row r="306142" ht="15"/>
    <row r="306143" ht="15"/>
    <row r="306144" ht="15"/>
    <row r="306145" ht="15"/>
    <row r="306146" ht="15"/>
    <row r="306147" ht="15"/>
    <row r="306148" ht="15"/>
    <row r="306149" ht="15"/>
    <row r="306150" ht="15"/>
    <row r="306151" ht="15"/>
    <row r="306152" ht="15"/>
    <row r="306153" ht="15"/>
    <row r="306154" ht="15"/>
    <row r="306155" ht="15"/>
    <row r="306156" ht="15"/>
    <row r="306157" ht="15"/>
    <row r="306158" ht="15"/>
    <row r="306159" ht="15"/>
    <row r="306160" ht="15"/>
    <row r="306161" ht="15"/>
    <row r="306162" ht="15"/>
    <row r="306163" ht="15"/>
    <row r="306164" ht="15"/>
    <row r="306165" ht="15"/>
    <row r="306166" ht="15"/>
    <row r="306167" ht="15"/>
    <row r="306168" ht="15"/>
    <row r="306169" ht="15"/>
    <row r="306170" ht="15"/>
    <row r="306171" ht="15"/>
    <row r="306172" ht="15"/>
    <row r="306173" ht="15"/>
    <row r="306174" ht="15"/>
    <row r="306175" ht="15"/>
    <row r="306176" ht="15"/>
    <row r="306177" ht="15"/>
    <row r="306178" ht="15"/>
    <row r="306179" ht="15"/>
    <row r="306180" ht="15"/>
    <row r="306181" ht="15"/>
    <row r="306182" ht="15"/>
    <row r="306183" ht="15"/>
    <row r="306184" ht="15"/>
    <row r="306185" ht="15"/>
    <row r="306186" ht="15"/>
    <row r="306187" ht="15"/>
    <row r="306188" ht="15"/>
    <row r="306189" ht="15"/>
    <row r="306190" ht="15"/>
    <row r="306191" ht="15"/>
    <row r="306192" ht="15"/>
    <row r="306193" ht="15"/>
    <row r="306194" ht="15"/>
    <row r="306195" ht="15"/>
    <row r="306196" ht="15"/>
    <row r="306197" ht="15"/>
    <row r="306198" ht="15"/>
    <row r="306199" ht="15"/>
    <row r="306200" ht="15"/>
    <row r="306201" ht="15"/>
    <row r="306202" ht="15"/>
    <row r="306203" ht="15"/>
    <row r="306204" ht="15"/>
    <row r="306205" ht="15"/>
    <row r="306206" ht="15"/>
    <row r="306207" ht="15"/>
    <row r="306208" ht="15"/>
    <row r="306209" ht="15"/>
    <row r="306210" ht="15"/>
    <row r="306211" ht="15"/>
    <row r="306212" ht="15"/>
    <row r="306213" ht="15"/>
    <row r="306214" ht="15"/>
    <row r="306215" ht="15"/>
    <row r="306216" ht="15"/>
    <row r="306217" ht="15"/>
    <row r="306218" ht="15"/>
    <row r="306219" ht="15"/>
    <row r="306220" ht="15"/>
    <row r="306221" ht="15"/>
    <row r="306222" ht="15"/>
    <row r="306223" ht="15"/>
    <row r="306224" ht="15"/>
    <row r="306225" ht="15"/>
    <row r="306226" ht="15"/>
    <row r="306227" ht="15"/>
    <row r="306228" ht="15"/>
    <row r="306229" ht="15"/>
    <row r="306230" ht="15"/>
    <row r="306231" ht="15"/>
    <row r="306232" ht="15"/>
    <row r="306233" ht="15"/>
    <row r="306234" ht="15"/>
    <row r="306235" ht="15"/>
    <row r="306236" ht="15"/>
    <row r="306237" ht="15"/>
    <row r="306238" ht="15"/>
    <row r="306239" ht="15"/>
    <row r="306240" ht="15"/>
    <row r="306241" ht="15"/>
    <row r="306242" ht="15"/>
    <row r="306243" ht="15"/>
    <row r="306244" ht="15"/>
    <row r="306245" ht="15"/>
    <row r="306246" ht="15"/>
    <row r="306247" ht="15"/>
    <row r="306248" ht="15"/>
    <row r="306249" ht="15"/>
    <row r="306250" ht="15"/>
    <row r="306251" ht="15"/>
    <row r="306252" ht="15"/>
    <row r="306253" ht="15"/>
    <row r="306254" ht="15"/>
    <row r="306255" ht="15"/>
    <row r="306256" ht="15"/>
    <row r="306257" ht="15"/>
    <row r="306258" ht="15"/>
    <row r="306259" ht="15"/>
    <row r="306260" ht="15"/>
    <row r="306261" ht="15"/>
    <row r="306262" ht="15"/>
    <row r="306263" ht="15"/>
    <row r="306264" ht="15"/>
    <row r="306265" ht="15"/>
    <row r="306266" ht="15"/>
    <row r="306267" ht="15"/>
    <row r="306268" ht="15"/>
    <row r="306269" ht="15"/>
    <row r="306270" ht="15"/>
    <row r="306271" ht="15"/>
    <row r="306272" ht="15"/>
    <row r="306273" ht="15"/>
    <row r="306274" ht="15"/>
    <row r="306275" ht="15"/>
    <row r="306276" ht="15"/>
    <row r="306277" ht="15"/>
    <row r="306278" ht="15"/>
    <row r="306279" ht="15"/>
    <row r="306280" ht="15"/>
    <row r="306281" ht="15"/>
    <row r="306282" ht="15"/>
    <row r="306283" ht="15"/>
    <row r="306284" ht="15"/>
    <row r="306285" ht="15"/>
    <row r="306286" ht="15"/>
    <row r="306287" ht="15"/>
    <row r="306288" ht="15"/>
    <row r="306289" ht="15"/>
    <row r="306290" ht="15"/>
    <row r="306291" ht="15"/>
    <row r="306292" ht="15"/>
    <row r="306293" ht="15"/>
    <row r="306294" ht="15"/>
    <row r="306295" ht="15"/>
    <row r="306296" ht="15"/>
    <row r="306297" ht="15"/>
    <row r="306298" ht="15"/>
    <row r="306299" ht="15"/>
    <row r="306300" ht="15"/>
    <row r="306301" ht="15"/>
    <row r="306302" ht="15"/>
    <row r="306303" ht="15"/>
    <row r="306304" ht="15"/>
    <row r="306305" ht="15"/>
    <row r="306306" ht="15"/>
    <row r="306307" ht="15"/>
    <row r="306308" ht="15"/>
    <row r="306309" ht="15"/>
    <row r="306310" ht="15"/>
    <row r="306311" ht="15"/>
    <row r="306312" ht="15"/>
    <row r="306313" ht="15"/>
    <row r="306314" ht="15"/>
    <row r="306315" ht="15"/>
    <row r="306316" ht="15"/>
    <row r="306317" ht="15"/>
    <row r="306318" ht="15"/>
    <row r="306319" ht="15"/>
    <row r="306320" ht="15"/>
    <row r="306321" ht="15"/>
    <row r="306322" ht="15"/>
    <row r="306323" ht="15"/>
    <row r="306324" ht="15"/>
    <row r="306325" ht="15"/>
    <row r="306326" ht="15"/>
    <row r="306327" ht="15"/>
    <row r="306328" ht="15"/>
    <row r="306329" ht="15"/>
    <row r="306330" ht="15"/>
    <row r="306331" ht="15"/>
    <row r="306332" ht="15"/>
    <row r="306333" ht="15"/>
    <row r="306334" ht="15"/>
    <row r="306335" ht="15"/>
    <row r="306336" ht="15"/>
    <row r="306337" ht="15"/>
    <row r="306338" ht="15"/>
    <row r="306339" ht="15"/>
    <row r="306340" ht="15"/>
    <row r="306341" ht="15"/>
    <row r="306342" ht="15"/>
    <row r="306343" ht="15"/>
    <row r="306344" ht="15"/>
    <row r="306345" ht="15"/>
    <row r="306346" ht="15"/>
    <row r="306347" ht="15"/>
    <row r="306348" ht="15"/>
    <row r="306349" ht="15"/>
    <row r="306350" ht="15"/>
    <row r="306351" ht="15"/>
    <row r="306352" ht="15"/>
    <row r="306353" ht="15"/>
    <row r="306354" ht="15"/>
    <row r="306355" ht="15"/>
    <row r="306356" ht="15"/>
    <row r="306357" ht="15"/>
    <row r="306358" ht="15"/>
    <row r="306359" ht="15"/>
    <row r="306360" ht="15"/>
    <row r="306361" ht="15"/>
    <row r="306362" ht="15"/>
    <row r="306363" ht="15"/>
    <row r="306364" ht="15"/>
    <row r="306365" ht="15"/>
    <row r="306366" ht="15"/>
    <row r="306367" ht="15"/>
    <row r="306368" ht="15"/>
    <row r="306369" ht="15"/>
    <row r="306370" ht="15"/>
    <row r="306371" ht="15"/>
    <row r="306372" ht="15"/>
    <row r="306373" ht="15"/>
    <row r="306374" ht="15"/>
    <row r="306375" ht="15"/>
    <row r="306376" ht="15"/>
    <row r="306377" ht="15"/>
    <row r="306378" ht="15"/>
    <row r="306379" ht="15"/>
    <row r="306380" ht="15"/>
    <row r="306381" ht="15"/>
    <row r="306382" ht="15"/>
    <row r="306383" ht="15"/>
    <row r="306384" ht="15"/>
    <row r="306385" ht="15"/>
    <row r="306386" ht="15"/>
    <row r="306387" ht="15"/>
    <row r="306388" ht="15"/>
    <row r="306389" ht="15"/>
    <row r="306390" ht="15"/>
    <row r="306391" ht="15"/>
    <row r="306392" ht="15"/>
    <row r="306393" ht="15"/>
    <row r="306394" ht="15"/>
    <row r="306395" ht="15"/>
    <row r="306396" ht="15"/>
    <row r="306397" ht="15"/>
    <row r="306398" ht="15"/>
    <row r="306399" ht="15"/>
    <row r="306400" ht="15"/>
    <row r="306401" ht="15"/>
    <row r="306402" ht="15"/>
    <row r="306403" ht="15"/>
    <row r="306404" ht="15"/>
    <row r="306405" ht="15"/>
    <row r="306406" ht="15"/>
    <row r="306407" ht="15"/>
    <row r="306408" ht="15"/>
    <row r="306409" ht="15"/>
    <row r="306410" ht="15"/>
    <row r="306411" ht="15"/>
    <row r="306412" ht="15"/>
    <row r="306413" ht="15"/>
    <row r="306414" ht="15"/>
    <row r="306415" ht="15"/>
    <row r="306416" ht="15"/>
    <row r="306417" ht="15"/>
    <row r="306418" ht="15"/>
    <row r="306419" ht="15"/>
    <row r="306420" ht="15"/>
    <row r="306421" ht="15"/>
    <row r="306422" ht="15"/>
    <row r="306423" ht="15"/>
    <row r="306424" ht="15"/>
    <row r="306425" ht="15"/>
    <row r="306426" ht="15"/>
    <row r="306427" ht="15"/>
    <row r="306428" ht="15"/>
    <row r="306429" ht="15"/>
    <row r="306430" ht="15"/>
    <row r="306431" ht="15"/>
    <row r="306432" ht="15"/>
    <row r="306433" ht="15"/>
    <row r="306434" ht="15"/>
    <row r="306435" ht="15"/>
    <row r="306436" ht="15"/>
    <row r="306437" ht="15"/>
    <row r="306438" ht="15"/>
    <row r="306439" ht="15"/>
    <row r="306440" ht="15"/>
    <row r="306441" ht="15"/>
    <row r="306442" ht="15"/>
    <row r="306443" ht="15"/>
    <row r="306444" ht="15"/>
    <row r="306445" ht="15"/>
    <row r="306446" ht="15"/>
    <row r="306447" ht="15"/>
    <row r="306448" ht="15"/>
    <row r="306449" ht="15"/>
    <row r="306450" ht="15"/>
    <row r="306451" ht="15"/>
    <row r="306452" ht="15"/>
    <row r="306453" ht="15"/>
    <row r="306454" ht="15"/>
    <row r="306455" ht="15"/>
    <row r="306456" ht="15"/>
    <row r="306457" ht="15"/>
    <row r="306458" ht="15"/>
    <row r="306459" ht="15"/>
    <row r="306460" ht="15"/>
    <row r="306461" ht="15"/>
    <row r="306462" ht="15"/>
    <row r="306463" ht="15"/>
    <row r="306464" ht="15"/>
    <row r="306465" ht="15"/>
    <row r="306466" ht="15"/>
    <row r="306467" ht="15"/>
    <row r="306468" ht="15"/>
    <row r="306469" ht="15"/>
    <row r="306470" ht="15"/>
    <row r="306471" ht="15"/>
    <row r="306472" ht="15"/>
    <row r="306473" ht="15"/>
    <row r="306474" ht="15"/>
    <row r="306475" ht="15"/>
    <row r="306476" ht="15"/>
    <row r="306477" ht="15"/>
    <row r="306478" ht="15"/>
    <row r="306479" ht="15"/>
    <row r="306480" ht="15"/>
    <row r="306481" ht="15"/>
    <row r="306482" ht="15"/>
    <row r="306483" ht="15"/>
    <row r="306484" ht="15"/>
    <row r="306485" ht="15"/>
    <row r="306486" ht="15"/>
    <row r="306487" ht="15"/>
    <row r="306488" ht="15"/>
    <row r="306489" ht="15"/>
    <row r="306490" ht="15"/>
    <row r="306491" ht="15"/>
    <row r="306492" ht="15"/>
    <row r="306493" ht="15"/>
    <row r="306494" ht="15"/>
    <row r="306495" ht="15"/>
    <row r="306496" ht="15"/>
    <row r="306497" ht="15"/>
    <row r="306498" ht="15"/>
    <row r="306499" ht="15"/>
    <row r="306500" ht="15"/>
    <row r="306501" ht="15"/>
    <row r="306502" ht="15"/>
    <row r="306503" ht="15"/>
    <row r="306504" ht="15"/>
    <row r="306505" ht="15"/>
    <row r="306506" ht="15"/>
    <row r="306507" ht="15"/>
    <row r="306508" ht="15"/>
    <row r="306509" ht="15"/>
    <row r="306510" ht="15"/>
    <row r="306511" ht="15"/>
    <row r="306512" ht="15"/>
    <row r="306513" ht="15"/>
    <row r="306514" ht="15"/>
    <row r="306515" ht="15"/>
    <row r="306516" ht="15"/>
    <row r="306517" ht="15"/>
    <row r="306518" ht="15"/>
    <row r="306519" ht="15"/>
    <row r="306520" ht="15"/>
    <row r="306521" ht="15"/>
    <row r="306522" ht="15"/>
    <row r="306523" ht="15"/>
    <row r="306524" ht="15"/>
    <row r="306525" ht="15"/>
    <row r="306526" ht="15"/>
    <row r="306527" ht="15"/>
    <row r="306528" ht="15"/>
    <row r="306529" ht="15"/>
    <row r="306530" ht="15"/>
    <row r="306531" ht="15"/>
    <row r="306532" ht="15"/>
    <row r="306533" ht="15"/>
    <row r="306534" ht="15"/>
    <row r="306535" ht="15"/>
    <row r="306536" ht="15"/>
    <row r="306537" ht="15"/>
    <row r="306538" ht="15"/>
    <row r="306539" ht="15"/>
    <row r="306540" ht="15"/>
    <row r="306541" ht="15"/>
    <row r="306542" ht="15"/>
    <row r="306543" ht="15"/>
    <row r="306544" ht="15"/>
    <row r="306545" ht="15"/>
    <row r="306546" ht="15"/>
    <row r="306547" ht="15"/>
    <row r="306548" ht="15"/>
    <row r="306549" ht="15"/>
    <row r="306550" ht="15"/>
    <row r="306551" ht="15"/>
    <row r="306552" ht="15"/>
    <row r="306553" ht="15"/>
    <row r="306554" ht="15"/>
    <row r="306555" ht="15"/>
    <row r="306556" ht="15"/>
    <row r="306557" ht="15"/>
    <row r="306558" ht="15"/>
    <row r="306559" ht="15"/>
    <row r="306560" ht="15"/>
    <row r="306561" ht="15"/>
    <row r="306562" ht="15"/>
    <row r="306563" ht="15"/>
    <row r="306564" ht="15"/>
    <row r="306565" ht="15"/>
    <row r="306566" ht="15"/>
    <row r="306567" ht="15"/>
    <row r="306568" ht="15"/>
    <row r="306569" ht="15"/>
    <row r="306570" ht="15"/>
    <row r="306571" ht="15"/>
    <row r="306572" ht="15"/>
    <row r="306573" ht="15"/>
    <row r="306574" ht="15"/>
    <row r="306575" ht="15"/>
    <row r="306576" ht="15"/>
    <row r="306577" ht="15"/>
    <row r="306578" ht="15"/>
    <row r="306579" ht="15"/>
    <row r="306580" ht="15"/>
    <row r="306581" ht="15"/>
    <row r="306582" ht="15"/>
    <row r="306583" ht="15"/>
    <row r="306584" ht="15"/>
    <row r="306585" ht="15"/>
    <row r="306586" ht="15"/>
    <row r="306587" ht="15"/>
    <row r="306588" ht="15"/>
    <row r="306589" ht="15"/>
    <row r="306590" ht="15"/>
    <row r="306591" ht="15"/>
    <row r="306592" ht="15"/>
    <row r="306593" ht="15"/>
    <row r="306594" ht="15"/>
    <row r="306595" ht="15"/>
    <row r="306596" ht="15"/>
    <row r="306597" ht="15"/>
    <row r="306598" ht="15"/>
    <row r="306599" ht="15"/>
    <row r="306600" ht="15"/>
    <row r="306601" ht="15"/>
    <row r="306602" ht="15"/>
    <row r="306603" ht="15"/>
    <row r="306604" ht="15"/>
    <row r="306605" ht="15"/>
    <row r="306606" ht="15"/>
    <row r="306607" ht="15"/>
    <row r="306608" ht="15"/>
    <row r="306609" ht="15"/>
    <row r="306610" ht="15"/>
    <row r="306611" ht="15"/>
    <row r="306612" ht="15"/>
    <row r="306613" ht="15"/>
    <row r="306614" ht="15"/>
    <row r="306615" ht="15"/>
    <row r="306616" ht="15"/>
    <row r="306617" ht="15"/>
    <row r="306618" ht="15"/>
    <row r="306619" ht="15"/>
    <row r="306620" ht="15"/>
    <row r="306621" ht="15"/>
    <row r="306622" ht="15"/>
    <row r="306623" ht="15"/>
    <row r="306624" ht="15"/>
    <row r="306625" ht="15"/>
    <row r="306626" ht="15"/>
    <row r="306627" ht="15"/>
    <row r="306628" ht="15"/>
    <row r="306629" ht="15"/>
    <row r="306630" ht="15"/>
    <row r="306631" ht="15"/>
    <row r="306632" ht="15"/>
    <row r="306633" ht="15"/>
    <row r="306634" ht="15"/>
    <row r="306635" ht="15"/>
    <row r="306636" ht="15"/>
    <row r="306637" ht="15"/>
    <row r="306638" ht="15"/>
    <row r="306639" ht="15"/>
    <row r="306640" ht="15"/>
    <row r="306641" ht="15"/>
    <row r="306642" ht="15"/>
    <row r="306643" ht="15"/>
    <row r="306644" ht="15"/>
    <row r="306645" ht="15"/>
    <row r="306646" ht="15"/>
    <row r="306647" ht="15"/>
    <row r="306648" ht="15"/>
    <row r="306649" ht="15"/>
    <row r="306650" ht="15"/>
    <row r="306651" ht="15"/>
    <row r="306652" ht="15"/>
    <row r="306653" ht="15"/>
    <row r="306654" ht="15"/>
    <row r="306655" ht="15"/>
    <row r="306656" ht="15"/>
    <row r="306657" ht="15"/>
    <row r="306658" ht="15"/>
    <row r="306659" ht="15"/>
    <row r="306660" ht="15"/>
    <row r="306661" ht="15"/>
    <row r="306662" ht="15"/>
    <row r="306663" ht="15"/>
    <row r="306664" ht="15"/>
    <row r="306665" ht="15"/>
    <row r="306666" ht="15"/>
    <row r="306667" ht="15"/>
    <row r="306668" ht="15"/>
    <row r="306669" ht="15"/>
    <row r="306670" ht="15"/>
    <row r="306671" ht="15"/>
    <row r="306672" ht="15"/>
    <row r="306673" ht="15"/>
    <row r="306674" ht="15"/>
    <row r="306675" ht="15"/>
    <row r="306676" ht="15"/>
    <row r="306677" ht="15"/>
    <row r="306678" ht="15"/>
    <row r="306679" ht="15"/>
    <row r="306680" ht="15"/>
    <row r="306681" ht="15"/>
    <row r="306682" ht="15"/>
    <row r="306683" ht="15"/>
    <row r="306684" ht="15"/>
    <row r="306685" ht="15"/>
    <row r="306686" ht="15"/>
    <row r="306687" ht="15"/>
    <row r="306688" ht="15"/>
    <row r="306689" ht="15"/>
    <row r="306690" ht="15"/>
    <row r="306691" ht="15"/>
    <row r="306692" ht="15"/>
    <row r="306693" ht="15"/>
    <row r="306694" ht="15"/>
    <row r="306695" ht="15"/>
    <row r="306696" ht="15"/>
    <row r="306697" ht="15"/>
    <row r="306698" ht="15"/>
    <row r="306699" ht="15"/>
    <row r="306700" ht="15"/>
    <row r="306701" ht="15"/>
    <row r="306702" ht="15"/>
    <row r="306703" ht="15"/>
    <row r="306704" ht="15"/>
    <row r="306705" ht="15"/>
    <row r="306706" ht="15"/>
    <row r="306707" ht="15"/>
    <row r="306708" ht="15"/>
    <row r="306709" ht="15"/>
    <row r="306710" ht="15"/>
    <row r="306711" ht="15"/>
    <row r="306712" ht="15"/>
    <row r="306713" ht="15"/>
    <row r="306714" ht="15"/>
    <row r="306715" ht="15"/>
    <row r="306716" ht="15"/>
    <row r="306717" ht="15"/>
    <row r="306718" ht="15"/>
    <row r="306719" ht="15"/>
    <row r="306720" ht="15"/>
    <row r="306721" ht="15"/>
    <row r="306722" ht="15"/>
    <row r="306723" ht="15"/>
    <row r="306724" ht="15"/>
    <row r="306725" ht="15"/>
    <row r="306726" ht="15"/>
    <row r="306727" ht="15"/>
    <row r="306728" ht="15"/>
    <row r="306729" ht="15"/>
    <row r="306730" ht="15"/>
    <row r="306731" ht="15"/>
    <row r="306732" ht="15"/>
    <row r="306733" ht="15"/>
    <row r="306734" ht="15"/>
    <row r="306735" ht="15"/>
    <row r="306736" ht="15"/>
    <row r="306737" ht="15"/>
    <row r="306738" ht="15"/>
    <row r="306739" ht="15"/>
    <row r="306740" ht="15"/>
    <row r="306741" ht="15"/>
    <row r="306742" ht="15"/>
    <row r="306743" ht="15"/>
    <row r="306744" ht="15"/>
    <row r="306745" ht="15"/>
    <row r="306746" ht="15"/>
    <row r="306747" ht="15"/>
    <row r="306748" ht="15"/>
    <row r="306749" ht="15"/>
    <row r="306750" ht="15"/>
    <row r="306751" ht="15"/>
    <row r="306752" ht="15"/>
    <row r="306753" ht="15"/>
    <row r="306754" ht="15"/>
    <row r="306755" ht="15"/>
    <row r="306756" ht="15"/>
    <row r="306757" ht="15"/>
    <row r="306758" ht="15"/>
    <row r="306759" ht="15"/>
    <row r="306760" ht="15"/>
    <row r="306761" ht="15"/>
    <row r="306762" ht="15"/>
    <row r="306763" ht="15"/>
    <row r="306764" ht="15"/>
    <row r="306765" ht="15"/>
    <row r="306766" ht="15"/>
    <row r="306767" ht="15"/>
    <row r="306768" ht="15"/>
    <row r="306769" ht="15"/>
    <row r="306770" ht="15"/>
    <row r="306771" ht="15"/>
    <row r="306772" ht="15"/>
    <row r="306773" ht="15"/>
    <row r="306774" ht="15"/>
    <row r="306775" ht="15"/>
    <row r="306776" ht="15"/>
    <row r="306777" ht="15"/>
    <row r="306778" ht="15"/>
    <row r="306779" ht="15"/>
    <row r="306780" ht="15"/>
    <row r="306781" ht="15"/>
    <row r="306782" ht="15"/>
    <row r="306783" ht="15"/>
    <row r="306784" ht="15"/>
    <row r="306785" ht="15"/>
    <row r="306786" ht="15"/>
    <row r="306787" ht="15"/>
    <row r="306788" ht="15"/>
    <row r="306789" ht="15"/>
    <row r="306790" ht="15"/>
    <row r="306791" ht="15"/>
    <row r="306792" ht="15"/>
    <row r="306793" ht="15"/>
    <row r="306794" ht="15"/>
    <row r="306795" ht="15"/>
    <row r="306796" ht="15"/>
    <row r="306797" ht="15"/>
    <row r="306798" ht="15"/>
    <row r="306799" ht="15"/>
    <row r="306800" ht="15"/>
    <row r="306801" ht="15"/>
    <row r="306802" ht="15"/>
    <row r="306803" ht="15"/>
    <row r="306804" ht="15"/>
    <row r="306805" ht="15"/>
    <row r="306806" ht="15"/>
    <row r="306807" ht="15"/>
    <row r="306808" ht="15"/>
    <row r="306809" ht="15"/>
    <row r="306810" ht="15"/>
    <row r="306811" ht="15"/>
    <row r="306812" ht="15"/>
    <row r="306813" ht="15"/>
    <row r="306814" ht="15"/>
    <row r="306815" ht="15"/>
    <row r="306816" ht="15"/>
    <row r="306817" ht="15"/>
    <row r="306818" ht="15"/>
    <row r="306819" ht="15"/>
    <row r="306820" ht="15"/>
    <row r="306821" ht="15"/>
    <row r="306822" ht="15"/>
    <row r="306823" ht="15"/>
    <row r="306824" ht="15"/>
    <row r="306825" ht="15"/>
    <row r="306826" ht="15"/>
    <row r="306827" ht="15"/>
    <row r="306828" ht="15"/>
    <row r="306829" ht="15"/>
    <row r="306830" ht="15"/>
    <row r="306831" ht="15"/>
    <row r="306832" ht="15"/>
    <row r="306833" ht="15"/>
    <row r="306834" ht="15"/>
    <row r="306835" ht="15"/>
    <row r="306836" ht="15"/>
    <row r="306837" ht="15"/>
    <row r="306838" ht="15"/>
    <row r="306839" ht="15"/>
    <row r="306840" ht="15"/>
    <row r="306841" ht="15"/>
    <row r="306842" ht="15"/>
    <row r="306843" ht="15"/>
    <row r="306844" ht="15"/>
    <row r="306845" ht="15"/>
    <row r="306846" ht="15"/>
    <row r="306847" ht="15"/>
    <row r="306848" ht="15"/>
    <row r="306849" ht="15"/>
    <row r="306850" ht="15"/>
    <row r="306851" ht="15"/>
    <row r="306852" ht="15"/>
    <row r="306853" ht="15"/>
    <row r="306854" ht="15"/>
    <row r="306855" ht="15"/>
    <row r="306856" ht="15"/>
    <row r="306857" ht="15"/>
    <row r="306858" ht="15"/>
    <row r="306859" ht="15"/>
    <row r="306860" ht="15"/>
    <row r="306861" ht="15"/>
    <row r="306862" ht="15"/>
    <row r="306863" ht="15"/>
    <row r="306864" ht="15"/>
    <row r="306865" ht="15"/>
    <row r="306866" ht="15"/>
    <row r="306867" ht="15"/>
    <row r="306868" ht="15"/>
    <row r="306869" ht="15"/>
    <row r="306870" ht="15"/>
    <row r="306871" ht="15"/>
    <row r="306872" ht="15"/>
    <row r="306873" ht="15"/>
    <row r="306874" ht="15"/>
    <row r="306875" ht="15"/>
    <row r="306876" ht="15"/>
    <row r="306877" ht="15"/>
    <row r="306878" ht="15"/>
    <row r="306879" ht="15"/>
    <row r="306880" ht="15"/>
    <row r="306881" ht="15"/>
    <row r="306882" ht="15"/>
    <row r="306883" ht="15"/>
    <row r="306884" ht="15"/>
    <row r="306885" ht="15"/>
    <row r="306886" ht="15"/>
    <row r="306887" ht="15"/>
    <row r="306888" ht="15"/>
    <row r="306889" ht="15"/>
    <row r="306890" ht="15"/>
    <row r="306891" ht="15"/>
    <row r="306892" ht="15"/>
    <row r="306893" ht="15"/>
    <row r="306894" ht="15"/>
    <row r="306895" ht="15"/>
    <row r="306896" ht="15"/>
    <row r="306897" ht="15"/>
    <row r="306898" ht="15"/>
    <row r="306899" ht="15"/>
    <row r="306900" ht="15"/>
    <row r="306901" ht="15"/>
    <row r="306902" ht="15"/>
    <row r="306903" ht="15"/>
    <row r="306904" ht="15"/>
    <row r="306905" ht="15"/>
    <row r="306906" ht="15"/>
    <row r="306907" ht="15"/>
    <row r="306908" ht="15"/>
    <row r="306909" ht="15"/>
    <row r="306910" ht="15"/>
    <row r="306911" ht="15"/>
    <row r="306912" ht="15"/>
    <row r="306913" ht="15"/>
    <row r="306914" ht="15"/>
    <row r="306915" ht="15"/>
    <row r="306916" ht="15"/>
    <row r="306917" ht="15"/>
    <row r="306918" ht="15"/>
    <row r="306919" ht="15"/>
    <row r="306920" ht="15"/>
    <row r="306921" ht="15"/>
    <row r="306922" ht="15"/>
    <row r="306923" ht="15"/>
    <row r="306924" ht="15"/>
    <row r="306925" ht="15"/>
    <row r="306926" ht="15"/>
    <row r="306927" ht="15"/>
    <row r="306928" ht="15"/>
    <row r="306929" ht="15"/>
    <row r="306930" ht="15"/>
    <row r="306931" ht="15"/>
    <row r="306932" ht="15"/>
    <row r="306933" ht="15"/>
    <row r="306934" ht="15"/>
    <row r="306935" ht="15"/>
    <row r="306936" ht="15"/>
    <row r="306937" ht="15"/>
    <row r="306938" ht="15"/>
    <row r="306939" ht="15"/>
    <row r="306940" ht="15"/>
    <row r="306941" ht="15"/>
    <row r="306942" ht="15"/>
    <row r="306943" ht="15"/>
    <row r="306944" ht="15"/>
    <row r="306945" ht="15"/>
    <row r="306946" ht="15"/>
    <row r="306947" ht="15"/>
    <row r="306948" ht="15"/>
    <row r="306949" ht="15"/>
    <row r="306950" ht="15"/>
    <row r="306951" ht="15"/>
    <row r="306952" ht="15"/>
    <row r="306953" ht="15"/>
    <row r="306954" ht="15"/>
    <row r="306955" ht="15"/>
    <row r="306956" ht="15"/>
    <row r="306957" ht="15"/>
    <row r="306958" ht="15"/>
    <row r="306959" ht="15"/>
    <row r="306960" ht="15"/>
    <row r="306961" ht="15"/>
    <row r="306962" ht="15"/>
    <row r="306963" ht="15"/>
    <row r="306964" ht="15"/>
    <row r="306965" ht="15"/>
    <row r="306966" ht="15"/>
    <row r="306967" ht="15"/>
    <row r="306968" ht="15"/>
    <row r="306969" ht="15"/>
    <row r="306970" ht="15"/>
    <row r="306971" ht="15"/>
    <row r="306972" ht="15"/>
    <row r="306973" ht="15"/>
    <row r="306974" ht="15"/>
    <row r="306975" ht="15"/>
    <row r="306976" ht="15"/>
    <row r="306977" ht="15"/>
    <row r="306978" ht="15"/>
    <row r="306979" ht="15"/>
    <row r="306980" ht="15"/>
    <row r="306981" ht="15"/>
    <row r="306982" ht="15"/>
    <row r="306983" ht="15"/>
    <row r="306984" ht="15"/>
    <row r="306985" ht="15"/>
    <row r="306986" ht="15"/>
    <row r="306987" ht="15"/>
    <row r="306988" ht="15"/>
    <row r="306989" ht="15"/>
    <row r="306990" ht="15"/>
    <row r="306991" ht="15"/>
    <row r="306992" ht="15"/>
    <row r="306993" ht="15"/>
    <row r="306994" ht="15"/>
    <row r="306995" ht="15"/>
    <row r="306996" ht="15"/>
    <row r="306997" ht="15"/>
    <row r="306998" ht="15"/>
    <row r="306999" ht="15"/>
    <row r="307000" ht="15"/>
    <row r="307001" ht="15"/>
    <row r="307002" ht="15"/>
    <row r="307003" ht="15"/>
    <row r="307004" ht="15"/>
    <row r="307005" ht="15"/>
    <row r="307006" ht="15"/>
    <row r="307007" ht="15"/>
    <row r="307008" ht="15"/>
    <row r="307009" ht="15"/>
    <row r="307010" ht="15"/>
    <row r="307011" ht="15"/>
    <row r="307012" ht="15"/>
    <row r="307013" ht="15"/>
    <row r="307014" ht="15"/>
    <row r="307015" ht="15"/>
    <row r="307016" ht="15"/>
    <row r="307017" ht="15"/>
    <row r="307018" ht="15"/>
    <row r="307019" ht="15"/>
    <row r="307020" ht="15"/>
    <row r="307021" ht="15"/>
    <row r="307022" ht="15"/>
    <row r="307023" ht="15"/>
    <row r="307024" ht="15"/>
    <row r="307025" ht="15"/>
    <row r="307026" ht="15"/>
    <row r="307027" ht="15"/>
    <row r="307028" ht="15"/>
    <row r="307029" ht="15"/>
    <row r="307030" ht="15"/>
    <row r="307031" ht="15"/>
    <row r="307032" ht="15"/>
    <row r="307033" ht="15"/>
    <row r="307034" ht="15"/>
    <row r="307035" ht="15"/>
    <row r="307036" ht="15"/>
    <row r="307037" ht="15"/>
    <row r="307038" ht="15"/>
    <row r="307039" ht="15"/>
    <row r="307040" ht="15"/>
    <row r="307041" ht="15"/>
    <row r="307042" ht="15"/>
    <row r="307043" ht="15"/>
    <row r="307044" ht="15"/>
    <row r="307045" ht="15"/>
    <row r="307046" ht="15"/>
    <row r="307047" ht="15"/>
    <row r="307048" ht="15"/>
    <row r="307049" ht="15"/>
    <row r="307050" ht="15"/>
    <row r="307051" ht="15"/>
    <row r="307052" ht="15"/>
    <row r="307053" ht="15"/>
    <row r="307054" ht="15"/>
    <row r="307055" ht="15"/>
    <row r="307056" ht="15"/>
    <row r="307057" ht="15"/>
    <row r="307058" ht="15"/>
    <row r="307059" ht="15"/>
    <row r="307060" ht="15"/>
    <row r="307061" ht="15"/>
    <row r="307062" ht="15"/>
    <row r="307063" ht="15"/>
    <row r="307064" ht="15"/>
    <row r="307065" ht="15"/>
    <row r="307066" ht="15"/>
    <row r="307067" ht="15"/>
    <row r="307068" ht="15"/>
    <row r="307069" ht="15"/>
    <row r="307070" ht="15"/>
    <row r="307071" ht="15"/>
    <row r="307072" ht="15"/>
    <row r="307073" ht="15"/>
    <row r="307074" ht="15"/>
    <row r="307075" ht="15"/>
    <row r="307076" ht="15"/>
    <row r="307077" ht="15"/>
    <row r="307078" ht="15"/>
    <row r="307079" ht="15"/>
    <row r="307080" ht="15"/>
    <row r="307081" ht="15"/>
    <row r="307082" ht="15"/>
    <row r="307083" ht="15"/>
    <row r="307084" ht="15"/>
    <row r="307085" ht="15"/>
    <row r="307086" ht="15"/>
    <row r="307087" ht="15"/>
    <row r="307088" ht="15"/>
    <row r="307089" ht="15"/>
    <row r="307090" ht="15"/>
    <row r="307091" ht="15"/>
    <row r="307092" ht="15"/>
    <row r="307093" ht="15"/>
    <row r="307094" ht="15"/>
    <row r="307095" ht="15"/>
    <row r="307096" ht="15"/>
    <row r="307097" ht="15"/>
    <row r="307098" ht="15"/>
    <row r="307099" ht="15"/>
    <row r="307100" ht="15"/>
    <row r="307101" ht="15"/>
    <row r="307102" ht="15"/>
    <row r="307103" ht="15"/>
    <row r="307104" ht="15"/>
    <row r="307105" ht="15"/>
    <row r="307106" ht="15"/>
    <row r="307107" ht="15"/>
    <row r="307108" ht="15"/>
    <row r="307109" ht="15"/>
    <row r="307110" ht="15"/>
    <row r="307111" ht="15"/>
    <row r="307112" ht="15"/>
    <row r="307113" ht="15"/>
    <row r="307114" ht="15"/>
    <row r="307115" ht="15"/>
    <row r="307116" ht="15"/>
    <row r="307117" ht="15"/>
    <row r="307118" ht="15"/>
    <row r="307119" ht="15"/>
    <row r="307120" ht="15"/>
    <row r="307121" ht="15"/>
    <row r="307122" ht="15"/>
    <row r="307123" ht="15"/>
    <row r="307124" ht="15"/>
    <row r="307125" ht="15"/>
    <row r="307126" ht="15"/>
    <row r="307127" ht="15"/>
    <row r="307128" ht="15"/>
    <row r="307129" ht="15"/>
    <row r="307130" ht="15"/>
    <row r="307131" ht="15"/>
    <row r="307132" ht="15"/>
    <row r="307133" ht="15"/>
    <row r="307134" ht="15"/>
    <row r="307135" ht="15"/>
    <row r="307136" ht="15"/>
    <row r="307137" ht="15"/>
    <row r="307138" ht="15"/>
    <row r="307139" ht="15"/>
    <row r="307140" ht="15"/>
    <row r="307141" ht="15"/>
    <row r="307142" ht="15"/>
    <row r="307143" ht="15"/>
    <row r="307144" ht="15"/>
    <row r="307145" ht="15"/>
    <row r="307146" ht="15"/>
    <row r="307147" ht="15"/>
    <row r="307148" ht="15"/>
    <row r="307149" ht="15"/>
    <row r="307150" ht="15"/>
    <row r="307151" ht="15"/>
    <row r="307152" ht="15"/>
    <row r="307153" ht="15"/>
    <row r="307154" ht="15"/>
    <row r="307155" ht="15"/>
    <row r="307156" ht="15"/>
    <row r="307157" ht="15"/>
    <row r="307158" ht="15"/>
    <row r="307159" ht="15"/>
    <row r="307160" ht="15"/>
    <row r="307161" ht="15"/>
    <row r="307162" ht="15"/>
    <row r="307163" ht="15"/>
    <row r="307164" ht="15"/>
    <row r="307165" ht="15"/>
    <row r="307166" ht="15"/>
    <row r="307167" ht="15"/>
    <row r="307168" ht="15"/>
    <row r="307169" ht="15"/>
    <row r="307170" ht="15"/>
    <row r="307171" ht="15"/>
    <row r="307172" ht="15"/>
    <row r="307173" ht="15"/>
    <row r="307174" ht="15"/>
    <row r="307175" ht="15"/>
    <row r="307176" ht="15"/>
    <row r="307177" ht="15"/>
    <row r="307178" ht="15"/>
    <row r="307179" ht="15"/>
    <row r="307180" ht="15"/>
    <row r="307181" ht="15"/>
    <row r="307182" ht="15"/>
    <row r="307183" ht="15"/>
    <row r="307184" ht="15"/>
    <row r="307185" ht="15"/>
    <row r="307186" ht="15"/>
    <row r="307187" ht="15"/>
    <row r="307188" ht="15"/>
    <row r="307189" ht="15"/>
    <row r="307190" ht="15"/>
    <row r="307191" ht="15"/>
    <row r="307192" ht="15"/>
    <row r="307193" ht="15"/>
    <row r="307194" ht="15"/>
    <row r="307195" ht="15"/>
    <row r="307196" ht="15"/>
    <row r="307197" ht="15"/>
    <row r="307198" ht="15"/>
    <row r="307199" ht="15"/>
    <row r="307200" ht="15"/>
    <row r="307201" ht="15"/>
    <row r="307202" ht="15"/>
    <row r="307203" ht="15"/>
    <row r="307204" ht="15"/>
    <row r="307205" ht="15"/>
    <row r="307206" ht="15"/>
    <row r="307207" ht="15"/>
    <row r="307208" ht="15"/>
    <row r="307209" ht="15"/>
    <row r="307210" ht="15"/>
    <row r="307211" ht="15"/>
    <row r="307212" ht="15"/>
    <row r="307213" ht="15"/>
    <row r="307214" ht="15"/>
    <row r="307215" ht="15"/>
    <row r="307216" ht="15"/>
    <row r="307217" ht="15"/>
    <row r="307218" ht="15"/>
    <row r="307219" ht="15"/>
    <row r="307220" ht="15"/>
    <row r="307221" ht="15"/>
    <row r="307222" ht="15"/>
    <row r="307223" ht="15"/>
    <row r="307224" ht="15"/>
    <row r="307225" ht="15"/>
    <row r="307226" ht="15"/>
    <row r="307227" ht="15"/>
    <row r="307228" ht="15"/>
    <row r="307229" ht="15"/>
    <row r="307230" ht="15"/>
    <row r="307231" ht="15"/>
    <row r="307232" ht="15"/>
    <row r="307233" ht="15"/>
    <row r="307234" ht="15"/>
    <row r="307235" ht="15"/>
    <row r="307236" ht="15"/>
    <row r="307237" ht="15"/>
    <row r="307238" ht="15"/>
    <row r="307239" ht="15"/>
    <row r="307240" ht="15"/>
    <row r="307241" ht="15"/>
    <row r="307242" ht="15"/>
    <row r="307243" ht="15"/>
    <row r="307244" ht="15"/>
    <row r="307245" ht="15"/>
    <row r="307246" ht="15"/>
    <row r="307247" ht="15"/>
    <row r="307248" ht="15"/>
    <row r="307249" ht="15"/>
    <row r="307250" ht="15"/>
    <row r="307251" ht="15"/>
    <row r="307252" ht="15"/>
    <row r="307253" ht="15"/>
    <row r="307254" ht="15"/>
    <row r="307255" ht="15"/>
    <row r="307256" ht="15"/>
    <row r="307257" ht="15"/>
    <row r="307258" ht="15"/>
    <row r="307259" ht="15"/>
    <row r="307260" ht="15"/>
    <row r="307261" ht="15"/>
    <row r="307262" ht="15"/>
    <row r="307263" ht="15"/>
    <row r="307264" ht="15"/>
    <row r="307265" ht="15"/>
    <row r="307266" ht="15"/>
    <row r="307267" ht="15"/>
    <row r="307268" ht="15"/>
    <row r="307269" ht="15"/>
    <row r="307270" ht="15"/>
    <row r="307271" ht="15"/>
    <row r="307272" ht="15"/>
    <row r="307273" ht="15"/>
    <row r="307274" ht="15"/>
    <row r="307275" ht="15"/>
    <row r="307276" ht="15"/>
    <row r="307277" ht="15"/>
    <row r="307278" ht="15"/>
    <row r="307279" ht="15"/>
    <row r="307280" ht="15"/>
    <row r="307281" ht="15"/>
    <row r="307282" ht="15"/>
    <row r="307283" ht="15"/>
    <row r="307284" ht="15"/>
    <row r="307285" ht="15"/>
    <row r="307286" ht="15"/>
    <row r="307287" ht="15"/>
    <row r="307288" ht="15"/>
    <row r="307289" ht="15"/>
    <row r="307290" ht="15"/>
    <row r="307291" ht="15"/>
    <row r="307292" ht="15"/>
    <row r="307293" ht="15"/>
    <row r="307294" ht="15"/>
    <row r="307295" ht="15"/>
    <row r="307296" ht="15"/>
    <row r="307297" ht="15"/>
    <row r="307298" ht="15"/>
    <row r="307299" ht="15"/>
    <row r="307300" ht="15"/>
    <row r="307301" ht="15"/>
    <row r="307302" ht="15"/>
    <row r="307303" ht="15"/>
    <row r="307304" ht="15"/>
    <row r="307305" ht="15"/>
    <row r="307306" ht="15"/>
    <row r="307307" ht="15"/>
    <row r="307308" ht="15"/>
    <row r="307309" ht="15"/>
    <row r="307310" ht="15"/>
    <row r="307311" ht="15"/>
    <row r="307312" ht="15"/>
    <row r="307313" ht="15"/>
    <row r="307314" ht="15"/>
    <row r="307315" ht="15"/>
    <row r="307316" ht="15"/>
    <row r="307317" ht="15"/>
    <row r="307318" ht="15"/>
    <row r="307319" ht="15"/>
    <row r="307320" ht="15"/>
    <row r="307321" ht="15"/>
    <row r="307322" ht="15"/>
    <row r="307323" ht="15"/>
    <row r="307324" ht="15"/>
    <row r="307325" ht="15"/>
    <row r="307326" ht="15"/>
    <row r="307327" ht="15"/>
    <row r="307328" ht="15"/>
    <row r="307329" ht="15"/>
    <row r="307330" ht="15"/>
    <row r="307331" ht="15"/>
    <row r="307332" ht="15"/>
    <row r="307333" ht="15"/>
    <row r="307334" ht="15"/>
    <row r="307335" ht="15"/>
    <row r="307336" ht="15"/>
    <row r="307337" ht="15"/>
    <row r="307338" ht="15"/>
    <row r="307339" ht="15"/>
    <row r="307340" ht="15"/>
    <row r="307341" ht="15"/>
    <row r="307342" ht="15"/>
    <row r="307343" ht="15"/>
    <row r="307344" ht="15"/>
    <row r="307345" ht="15"/>
    <row r="307346" ht="15"/>
    <row r="307347" ht="15"/>
    <row r="307348" ht="15"/>
    <row r="307349" ht="15"/>
    <row r="307350" ht="15"/>
    <row r="307351" ht="15"/>
    <row r="307352" ht="15"/>
    <row r="307353" ht="15"/>
    <row r="307354" ht="15"/>
    <row r="307355" ht="15"/>
    <row r="307356" ht="15"/>
    <row r="307357" ht="15"/>
    <row r="307358" ht="15"/>
    <row r="307359" ht="15"/>
    <row r="307360" ht="15"/>
    <row r="307361" ht="15"/>
    <row r="307362" ht="15"/>
    <row r="307363" ht="15"/>
    <row r="307364" ht="15"/>
    <row r="307365" ht="15"/>
    <row r="307366" ht="15"/>
    <row r="307367" ht="15"/>
    <row r="307368" ht="15"/>
    <row r="307369" ht="15"/>
    <row r="307370" ht="15"/>
    <row r="307371" ht="15"/>
    <row r="307372" ht="15"/>
    <row r="307373" ht="15"/>
    <row r="307374" ht="15"/>
    <row r="307375" ht="15"/>
    <row r="307376" ht="15"/>
    <row r="307377" ht="15"/>
    <row r="307378" ht="15"/>
    <row r="307379" ht="15"/>
    <row r="307380" ht="15"/>
    <row r="307381" ht="15"/>
    <row r="307382" ht="15"/>
    <row r="307383" ht="15"/>
    <row r="307384" ht="15"/>
    <row r="307385" ht="15"/>
    <row r="307386" ht="15"/>
    <row r="307387" ht="15"/>
    <row r="307388" ht="15"/>
    <row r="307389" ht="15"/>
    <row r="307390" ht="15"/>
    <row r="307391" ht="15"/>
    <row r="307392" ht="15"/>
    <row r="307393" ht="15"/>
    <row r="307394" ht="15"/>
    <row r="307395" ht="15"/>
    <row r="307396" ht="15"/>
    <row r="307397" ht="15"/>
    <row r="307398" ht="15"/>
    <row r="307399" ht="15"/>
    <row r="307400" ht="15"/>
    <row r="307401" ht="15"/>
    <row r="307402" ht="15"/>
    <row r="307403" ht="15"/>
    <row r="307404" ht="15"/>
    <row r="307405" ht="15"/>
    <row r="307406" ht="15"/>
    <row r="307407" ht="15"/>
    <row r="307408" ht="15"/>
    <row r="307409" ht="15"/>
    <row r="307410" ht="15"/>
    <row r="307411" ht="15"/>
    <row r="307412" ht="15"/>
    <row r="307413" ht="15"/>
    <row r="307414" ht="15"/>
    <row r="307415" ht="15"/>
    <row r="307416" ht="15"/>
    <row r="307417" ht="15"/>
    <row r="307418" ht="15"/>
    <row r="307419" ht="15"/>
    <row r="307420" ht="15"/>
    <row r="307421" ht="15"/>
    <row r="307422" ht="15"/>
    <row r="307423" ht="15"/>
    <row r="307424" ht="15"/>
    <row r="307425" ht="15"/>
    <row r="307426" ht="15"/>
    <row r="307427" ht="15"/>
    <row r="307428" ht="15"/>
    <row r="307429" ht="15"/>
    <row r="307430" ht="15"/>
    <row r="307431" ht="15"/>
    <row r="307432" ht="15"/>
    <row r="307433" ht="15"/>
    <row r="307434" ht="15"/>
    <row r="307435" ht="15"/>
    <row r="307436" ht="15"/>
    <row r="307437" ht="15"/>
    <row r="307438" ht="15"/>
    <row r="307439" ht="15"/>
    <row r="307440" ht="15"/>
    <row r="307441" ht="15"/>
    <row r="307442" ht="15"/>
    <row r="307443" ht="15"/>
    <row r="307444" ht="15"/>
    <row r="307445" ht="15"/>
    <row r="307446" ht="15"/>
    <row r="307447" ht="15"/>
    <row r="307448" ht="15"/>
    <row r="307449" ht="15"/>
    <row r="307450" ht="15"/>
    <row r="307451" ht="15"/>
    <row r="307452" ht="15"/>
    <row r="307453" ht="15"/>
    <row r="307454" ht="15"/>
    <row r="307455" ht="15"/>
    <row r="307456" ht="15"/>
    <row r="307457" ht="15"/>
    <row r="307458" ht="15"/>
    <row r="307459" ht="15"/>
    <row r="307460" ht="15"/>
    <row r="307461" ht="15"/>
    <row r="307462" ht="15"/>
    <row r="307463" ht="15"/>
    <row r="307464" ht="15"/>
    <row r="307465" ht="15"/>
    <row r="307466" ht="15"/>
    <row r="307467" ht="15"/>
    <row r="307468" ht="15"/>
    <row r="307469" ht="15"/>
    <row r="307470" ht="15"/>
    <row r="307471" ht="15"/>
    <row r="307472" ht="15"/>
    <row r="307473" ht="15"/>
    <row r="307474" ht="15"/>
    <row r="307475" ht="15"/>
    <row r="307476" ht="15"/>
    <row r="307477" ht="15"/>
    <row r="307478" ht="15"/>
    <row r="307479" ht="15"/>
    <row r="307480" ht="15"/>
    <row r="307481" ht="15"/>
    <row r="307482" ht="15"/>
    <row r="307483" ht="15"/>
    <row r="307484" ht="15"/>
    <row r="307485" ht="15"/>
    <row r="307486" ht="15"/>
    <row r="307487" ht="15"/>
    <row r="307488" ht="15"/>
    <row r="307489" ht="15"/>
    <row r="307490" ht="15"/>
    <row r="307491" ht="15"/>
    <row r="307492" ht="15"/>
    <row r="307493" ht="15"/>
    <row r="307494" ht="15"/>
    <row r="307495" ht="15"/>
    <row r="307496" ht="15"/>
    <row r="307497" ht="15"/>
    <row r="307498" ht="15"/>
    <row r="307499" ht="15"/>
    <row r="307500" ht="15"/>
    <row r="307501" ht="15"/>
    <row r="307502" ht="15"/>
    <row r="307503" ht="15"/>
    <row r="307504" ht="15"/>
    <row r="307505" ht="15"/>
    <row r="307506" ht="15"/>
    <row r="307507" ht="15"/>
    <row r="307508" ht="15"/>
    <row r="307509" ht="15"/>
    <row r="307510" ht="15"/>
    <row r="307511" ht="15"/>
    <row r="307512" ht="15"/>
    <row r="307513" ht="15"/>
    <row r="307514" ht="15"/>
    <row r="307515" ht="15"/>
    <row r="307516" ht="15"/>
    <row r="307517" ht="15"/>
    <row r="307518" ht="15"/>
    <row r="307519" ht="15"/>
    <row r="307520" ht="15"/>
    <row r="307521" ht="15"/>
    <row r="307522" ht="15"/>
    <row r="307523" ht="15"/>
    <row r="307524" ht="15"/>
    <row r="307525" ht="15"/>
    <row r="307526" ht="15"/>
    <row r="307527" ht="15"/>
    <row r="307528" ht="15"/>
    <row r="307529" ht="15"/>
    <row r="307530" ht="15"/>
    <row r="307531" ht="15"/>
    <row r="307532" ht="15"/>
    <row r="307533" ht="15"/>
    <row r="307534" ht="15"/>
    <row r="307535" ht="15"/>
    <row r="307536" ht="15"/>
    <row r="307537" ht="15"/>
    <row r="307538" ht="15"/>
    <row r="307539" ht="15"/>
    <row r="307540" ht="15"/>
    <row r="307541" ht="15"/>
    <row r="307542" ht="15"/>
    <row r="307543" ht="15"/>
    <row r="307544" ht="15"/>
    <row r="307545" ht="15"/>
    <row r="307546" ht="15"/>
    <row r="307547" ht="15"/>
    <row r="307548" ht="15"/>
    <row r="307549" ht="15"/>
    <row r="307550" ht="15"/>
    <row r="307551" ht="15"/>
    <row r="307552" ht="15"/>
    <row r="307553" ht="15"/>
    <row r="307554" ht="15"/>
    <row r="307555" ht="15"/>
    <row r="307556" ht="15"/>
    <row r="307557" ht="15"/>
    <row r="307558" ht="15"/>
    <row r="307559" ht="15"/>
    <row r="307560" ht="15"/>
    <row r="307561" ht="15"/>
    <row r="307562" ht="15"/>
    <row r="307563" ht="15"/>
    <row r="307564" ht="15"/>
    <row r="307565" ht="15"/>
    <row r="307566" ht="15"/>
    <row r="307567" ht="15"/>
    <row r="307568" ht="15"/>
    <row r="307569" ht="15"/>
    <row r="307570" ht="15"/>
    <row r="307571" ht="15"/>
    <row r="307572" ht="15"/>
    <row r="307573" ht="15"/>
    <row r="307574" ht="15"/>
    <row r="307575" ht="15"/>
    <row r="307576" ht="15"/>
    <row r="307577" ht="15"/>
    <row r="307578" ht="15"/>
    <row r="307579" ht="15"/>
    <row r="307580" ht="15"/>
    <row r="307581" ht="15"/>
    <row r="307582" ht="15"/>
    <row r="307583" ht="15"/>
    <row r="307584" ht="15"/>
    <row r="307585" ht="15"/>
    <row r="307586" ht="15"/>
    <row r="307587" ht="15"/>
    <row r="307588" ht="15"/>
    <row r="307589" ht="15"/>
    <row r="307590" ht="15"/>
    <row r="307591" ht="15"/>
    <row r="307592" ht="15"/>
    <row r="307593" ht="15"/>
    <row r="307594" ht="15"/>
    <row r="307595" ht="15"/>
    <row r="307596" ht="15"/>
    <row r="307597" ht="15"/>
    <row r="307598" ht="15"/>
    <row r="307599" ht="15"/>
    <row r="307600" ht="15"/>
    <row r="307601" ht="15"/>
    <row r="307602" ht="15"/>
    <row r="307603" ht="15"/>
    <row r="307604" ht="15"/>
    <row r="307605" ht="15"/>
    <row r="307606" ht="15"/>
    <row r="307607" ht="15"/>
    <row r="307608" ht="15"/>
    <row r="307609" ht="15"/>
    <row r="307610" ht="15"/>
    <row r="307611" ht="15"/>
    <row r="307612" ht="15"/>
    <row r="307613" ht="15"/>
    <row r="307614" ht="15"/>
    <row r="307615" ht="15"/>
    <row r="307616" ht="15"/>
    <row r="307617" ht="15"/>
    <row r="307618" ht="15"/>
    <row r="307619" ht="15"/>
    <row r="307620" ht="15"/>
    <row r="307621" ht="15"/>
    <row r="307622" ht="15"/>
    <row r="307623" ht="15"/>
    <row r="307624" ht="15"/>
    <row r="307625" ht="15"/>
    <row r="307626" ht="15"/>
    <row r="307627" ht="15"/>
    <row r="307628" ht="15"/>
    <row r="307629" ht="15"/>
    <row r="307630" ht="15"/>
    <row r="307631" ht="15"/>
    <row r="307632" ht="15"/>
    <row r="307633" ht="15"/>
    <row r="307634" ht="15"/>
    <row r="307635" ht="15"/>
    <row r="307636" ht="15"/>
    <row r="307637" ht="15"/>
    <row r="307638" ht="15"/>
    <row r="307639" ht="15"/>
    <row r="307640" ht="15"/>
    <row r="307641" ht="15"/>
    <row r="307642" ht="15"/>
    <row r="307643" ht="15"/>
    <row r="307644" ht="15"/>
    <row r="307645" ht="15"/>
    <row r="307646" ht="15"/>
    <row r="307647" ht="15"/>
    <row r="307648" ht="15"/>
    <row r="307649" ht="15"/>
    <row r="307650" ht="15"/>
    <row r="307651" ht="15"/>
    <row r="307652" ht="15"/>
    <row r="307653" ht="15"/>
    <row r="307654" ht="15"/>
    <row r="307655" ht="15"/>
    <row r="307656" ht="15"/>
    <row r="307657" ht="15"/>
    <row r="307658" ht="15"/>
    <row r="307659" ht="15"/>
    <row r="307660" ht="15"/>
    <row r="307661" ht="15"/>
    <row r="307662" ht="15"/>
    <row r="307663" ht="15"/>
    <row r="307664" ht="15"/>
    <row r="307665" ht="15"/>
    <row r="307666" ht="15"/>
    <row r="307667" ht="15"/>
    <row r="307668" ht="15"/>
    <row r="307669" ht="15"/>
    <row r="307670" ht="15"/>
    <row r="307671" ht="15"/>
    <row r="307672" ht="15"/>
    <row r="307673" ht="15"/>
    <row r="307674" ht="15"/>
    <row r="307675" ht="15"/>
    <row r="307676" ht="15"/>
    <row r="307677" ht="15"/>
    <row r="307678" ht="15"/>
    <row r="307679" ht="15"/>
    <row r="307680" ht="15"/>
    <row r="307681" ht="15"/>
    <row r="307682" ht="15"/>
    <row r="307683" ht="15"/>
    <row r="307684" ht="15"/>
    <row r="307685" ht="15"/>
    <row r="307686" ht="15"/>
    <row r="307687" ht="15"/>
    <row r="307688" ht="15"/>
    <row r="307689" ht="15"/>
    <row r="307690" ht="15"/>
    <row r="307691" ht="15"/>
    <row r="307692" ht="15"/>
    <row r="307693" ht="15"/>
    <row r="307694" ht="15"/>
    <row r="307695" ht="15"/>
    <row r="307696" ht="15"/>
    <row r="307697" ht="15"/>
    <row r="307698" ht="15"/>
    <row r="307699" ht="15"/>
    <row r="307700" ht="15"/>
    <row r="307701" ht="15"/>
    <row r="307702" ht="15"/>
    <row r="307703" ht="15"/>
    <row r="307704" ht="15"/>
    <row r="307705" ht="15"/>
    <row r="307706" ht="15"/>
    <row r="307707" ht="15"/>
    <row r="307708" ht="15"/>
    <row r="307709" ht="15"/>
    <row r="307710" ht="15"/>
    <row r="307711" ht="15"/>
    <row r="307712" ht="15"/>
    <row r="307713" ht="15"/>
    <row r="307714" ht="15"/>
    <row r="307715" ht="15"/>
    <row r="307716" ht="15"/>
    <row r="307717" ht="15"/>
    <row r="307718" ht="15"/>
    <row r="307719" ht="15"/>
    <row r="307720" ht="15"/>
    <row r="307721" ht="15"/>
    <row r="307722" ht="15"/>
    <row r="307723" ht="15"/>
    <row r="307724" ht="15"/>
    <row r="307725" ht="15"/>
    <row r="307726" ht="15"/>
    <row r="307727" ht="15"/>
    <row r="307728" ht="15"/>
    <row r="307729" ht="15"/>
    <row r="307730" ht="15"/>
    <row r="307731" ht="15"/>
    <row r="307732" ht="15"/>
    <row r="307733" ht="15"/>
    <row r="307734" ht="15"/>
    <row r="307735" ht="15"/>
    <row r="307736" ht="15"/>
    <row r="307737" ht="15"/>
    <row r="307738" ht="15"/>
    <row r="307739" ht="15"/>
    <row r="307740" ht="15"/>
    <row r="307741" ht="15"/>
    <row r="307742" ht="15"/>
    <row r="307743" ht="15"/>
    <row r="307744" ht="15"/>
    <row r="307745" ht="15"/>
    <row r="307746" ht="15"/>
    <row r="307747" ht="15"/>
    <row r="307748" ht="15"/>
    <row r="307749" ht="15"/>
    <row r="307750" ht="15"/>
    <row r="307751" ht="15"/>
    <row r="307752" ht="15"/>
    <row r="307753" ht="15"/>
    <row r="307754" ht="15"/>
    <row r="307755" ht="15"/>
    <row r="307756" ht="15"/>
    <row r="307757" ht="15"/>
    <row r="307758" ht="15"/>
    <row r="307759" ht="15"/>
    <row r="307760" ht="15"/>
    <row r="307761" ht="15"/>
    <row r="307762" ht="15"/>
    <row r="307763" ht="15"/>
    <row r="307764" ht="15"/>
    <row r="307765" ht="15"/>
    <row r="307766" ht="15"/>
    <row r="307767" ht="15"/>
    <row r="307768" ht="15"/>
    <row r="307769" ht="15"/>
    <row r="307770" ht="15"/>
    <row r="307771" ht="15"/>
    <row r="307772" ht="15"/>
    <row r="307773" ht="15"/>
    <row r="307774" ht="15"/>
    <row r="307775" ht="15"/>
    <row r="307776" ht="15"/>
    <row r="307777" ht="15"/>
    <row r="307778" ht="15"/>
    <row r="307779" ht="15"/>
    <row r="307780" ht="15"/>
    <row r="307781" ht="15"/>
    <row r="307782" ht="15"/>
    <row r="307783" ht="15"/>
    <row r="307784" ht="15"/>
    <row r="307785" ht="15"/>
    <row r="307786" ht="15"/>
    <row r="307787" ht="15"/>
    <row r="307788" ht="15"/>
    <row r="307789" ht="15"/>
    <row r="307790" ht="15"/>
    <row r="307791" ht="15"/>
    <row r="307792" ht="15"/>
    <row r="307793" ht="15"/>
    <row r="307794" ht="15"/>
    <row r="307795" ht="15"/>
    <row r="307796" ht="15"/>
    <row r="307797" ht="15"/>
    <row r="307798" ht="15"/>
    <row r="307799" ht="15"/>
    <row r="307800" ht="15"/>
    <row r="307801" ht="15"/>
    <row r="307802" ht="15"/>
    <row r="307803" ht="15"/>
    <row r="307804" ht="15"/>
    <row r="307805" ht="15"/>
    <row r="307806" ht="15"/>
    <row r="307807" ht="15"/>
    <row r="307808" ht="15"/>
    <row r="307809" ht="15"/>
    <row r="307810" ht="15"/>
    <row r="307811" ht="15"/>
    <row r="307812" ht="15"/>
    <row r="307813" ht="15"/>
    <row r="307814" ht="15"/>
    <row r="307815" ht="15"/>
    <row r="307816" ht="15"/>
    <row r="307817" ht="15"/>
    <row r="307818" ht="15"/>
    <row r="307819" ht="15"/>
    <row r="307820" ht="15"/>
    <row r="307821" ht="15"/>
    <row r="307822" ht="15"/>
    <row r="307823" ht="15"/>
    <row r="307824" ht="15"/>
    <row r="307825" ht="15"/>
    <row r="307826" ht="15"/>
    <row r="307827" ht="15"/>
    <row r="307828" ht="15"/>
    <row r="307829" ht="15"/>
    <row r="307830" ht="15"/>
    <row r="307831" ht="15"/>
    <row r="307832" ht="15"/>
    <row r="307833" ht="15"/>
    <row r="307834" ht="15"/>
    <row r="307835" ht="15"/>
    <row r="307836" ht="15"/>
    <row r="307837" ht="15"/>
    <row r="307838" ht="15"/>
    <row r="307839" ht="15"/>
    <row r="307840" ht="15"/>
    <row r="307841" ht="15"/>
    <row r="307842" ht="15"/>
    <row r="307843" ht="15"/>
    <row r="307844" ht="15"/>
    <row r="307845" ht="15"/>
    <row r="307846" ht="15"/>
    <row r="307847" ht="15"/>
    <row r="307848" ht="15"/>
    <row r="307849" ht="15"/>
    <row r="307850" ht="15"/>
    <row r="307851" ht="15"/>
    <row r="307852" ht="15"/>
    <row r="307853" ht="15"/>
    <row r="307854" ht="15"/>
    <row r="307855" ht="15"/>
    <row r="307856" ht="15"/>
    <row r="307857" ht="15"/>
    <row r="307858" ht="15"/>
    <row r="307859" ht="15"/>
    <row r="307860" ht="15"/>
    <row r="307861" ht="15"/>
    <row r="307862" ht="15"/>
    <row r="307863" ht="15"/>
    <row r="307864" ht="15"/>
    <row r="307865" ht="15"/>
    <row r="307866" ht="15"/>
    <row r="307867" ht="15"/>
    <row r="307868" ht="15"/>
    <row r="307869" ht="15"/>
    <row r="307870" ht="15"/>
    <row r="307871" ht="15"/>
    <row r="307872" ht="15"/>
    <row r="307873" ht="15"/>
    <row r="307874" ht="15"/>
    <row r="307875" ht="15"/>
    <row r="307876" ht="15"/>
    <row r="307877" ht="15"/>
    <row r="307878" ht="15"/>
    <row r="307879" ht="15"/>
    <row r="307880" ht="15"/>
    <row r="307881" ht="15"/>
    <row r="307882" ht="15"/>
    <row r="307883" ht="15"/>
    <row r="307884" ht="15"/>
    <row r="307885" ht="15"/>
    <row r="307886" ht="15"/>
    <row r="307887" ht="15"/>
    <row r="307888" ht="15"/>
    <row r="307889" ht="15"/>
    <row r="307890" ht="15"/>
    <row r="307891" ht="15"/>
    <row r="307892" ht="15"/>
    <row r="307893" ht="15"/>
    <row r="307894" ht="15"/>
    <row r="307895" ht="15"/>
    <row r="307896" ht="15"/>
    <row r="307897" ht="15"/>
    <row r="307898" ht="15"/>
    <row r="307899" ht="15"/>
    <row r="307900" ht="15"/>
    <row r="307901" ht="15"/>
    <row r="307902" ht="15"/>
    <row r="307903" ht="15"/>
    <row r="307904" ht="15"/>
    <row r="307905" ht="15"/>
    <row r="307906" ht="15"/>
    <row r="307907" ht="15"/>
    <row r="307908" ht="15"/>
    <row r="307909" ht="15"/>
    <row r="307910" ht="15"/>
    <row r="307911" ht="15"/>
    <row r="307912" ht="15"/>
    <row r="307913" ht="15"/>
    <row r="307914" ht="15"/>
    <row r="307915" ht="15"/>
    <row r="307916" ht="15"/>
    <row r="307917" ht="15"/>
    <row r="307918" ht="15"/>
    <row r="307919" ht="15"/>
    <row r="307920" ht="15"/>
    <row r="307921" ht="15"/>
    <row r="307922" ht="15"/>
    <row r="307923" ht="15"/>
    <row r="307924" ht="15"/>
    <row r="307925" ht="15"/>
    <row r="307926" ht="15"/>
    <row r="307927" ht="15"/>
    <row r="307928" ht="15"/>
    <row r="307929" ht="15"/>
    <row r="307930" ht="15"/>
    <row r="307931" ht="15"/>
    <row r="307932" ht="15"/>
    <row r="307933" ht="15"/>
    <row r="307934" ht="15"/>
    <row r="307935" ht="15"/>
    <row r="307936" ht="15"/>
    <row r="307937" ht="15"/>
    <row r="307938" ht="15"/>
    <row r="307939" ht="15"/>
    <row r="307940" ht="15"/>
    <row r="307941" ht="15"/>
    <row r="307942" ht="15"/>
    <row r="307943" ht="15"/>
    <row r="307944" ht="15"/>
    <row r="307945" ht="15"/>
    <row r="307946" ht="15"/>
    <row r="307947" ht="15"/>
    <row r="307948" ht="15"/>
    <row r="307949" ht="15"/>
    <row r="307950" ht="15"/>
    <row r="307951" ht="15"/>
    <row r="307952" ht="15"/>
    <row r="307953" ht="15"/>
    <row r="307954" ht="15"/>
    <row r="307955" ht="15"/>
    <row r="307956" ht="15"/>
    <row r="307957" ht="15"/>
    <row r="307958" ht="15"/>
    <row r="307959" ht="15"/>
    <row r="307960" ht="15"/>
    <row r="307961" ht="15"/>
    <row r="307962" ht="15"/>
    <row r="307963" ht="15"/>
    <row r="307964" ht="15"/>
    <row r="307965" ht="15"/>
    <row r="307966" ht="15"/>
    <row r="307967" ht="15"/>
    <row r="307968" ht="15"/>
    <row r="307969" ht="15"/>
    <row r="307970" ht="15"/>
    <row r="307971" ht="15"/>
    <row r="307972" ht="15"/>
    <row r="307973" ht="15"/>
    <row r="307974" ht="15"/>
    <row r="307975" ht="15"/>
    <row r="307976" ht="15"/>
    <row r="307977" ht="15"/>
    <row r="307978" ht="15"/>
    <row r="307979" ht="15"/>
    <row r="307980" ht="15"/>
    <row r="307981" ht="15"/>
    <row r="307982" ht="15"/>
    <row r="307983" ht="15"/>
    <row r="307984" ht="15"/>
    <row r="307985" ht="15"/>
    <row r="307986" ht="15"/>
    <row r="307987" ht="15"/>
    <row r="307988" ht="15"/>
    <row r="307989" ht="15"/>
    <row r="307990" ht="15"/>
    <row r="307991" ht="15"/>
    <row r="307992" ht="15"/>
    <row r="307993" ht="15"/>
    <row r="307994" ht="15"/>
    <row r="307995" ht="15"/>
    <row r="307996" ht="15"/>
    <row r="307997" ht="15"/>
    <row r="307998" ht="15"/>
    <row r="307999" ht="15"/>
    <row r="308000" ht="15"/>
    <row r="308001" ht="15"/>
    <row r="308002" ht="15"/>
    <row r="308003" ht="15"/>
    <row r="308004" ht="15"/>
    <row r="308005" ht="15"/>
    <row r="308006" ht="15"/>
    <row r="308007" ht="15"/>
    <row r="308008" ht="15"/>
    <row r="308009" ht="15"/>
    <row r="308010" ht="15"/>
    <row r="308011" ht="15"/>
    <row r="308012" ht="15"/>
    <row r="308013" ht="15"/>
    <row r="308014" ht="15"/>
    <row r="308015" ht="15"/>
    <row r="308016" ht="15"/>
    <row r="308017" ht="15"/>
    <row r="308018" ht="15"/>
    <row r="308019" ht="15"/>
    <row r="308020" ht="15"/>
    <row r="308021" ht="15"/>
    <row r="308022" ht="15"/>
    <row r="308023" ht="15"/>
    <row r="308024" ht="15"/>
    <row r="308025" ht="15"/>
    <row r="308026" ht="15"/>
    <row r="308027" ht="15"/>
    <row r="308028" ht="15"/>
    <row r="308029" ht="15"/>
    <row r="308030" ht="15"/>
    <row r="308031" ht="15"/>
    <row r="308032" ht="15"/>
    <row r="308033" ht="15"/>
    <row r="308034" ht="15"/>
    <row r="308035" ht="15"/>
    <row r="308036" ht="15"/>
    <row r="308037" ht="15"/>
    <row r="308038" ht="15"/>
    <row r="308039" ht="15"/>
    <row r="308040" ht="15"/>
    <row r="308041" ht="15"/>
    <row r="308042" ht="15"/>
    <row r="308043" ht="15"/>
    <row r="308044" ht="15"/>
    <row r="308045" ht="15"/>
    <row r="308046" ht="15"/>
    <row r="308047" ht="15"/>
    <row r="308048" ht="15"/>
    <row r="308049" ht="15"/>
    <row r="308050" ht="15"/>
    <row r="308051" ht="15"/>
    <row r="308052" ht="15"/>
    <row r="308053" ht="15"/>
    <row r="308054" ht="15"/>
    <row r="308055" ht="15"/>
    <row r="308056" ht="15"/>
    <row r="308057" ht="15"/>
    <row r="308058" ht="15"/>
    <row r="308059" ht="15"/>
    <row r="308060" ht="15"/>
    <row r="308061" ht="15"/>
    <row r="308062" ht="15"/>
    <row r="308063" ht="15"/>
    <row r="308064" ht="15"/>
    <row r="308065" ht="15"/>
    <row r="308066" ht="15"/>
    <row r="308067" ht="15"/>
    <row r="308068" ht="15"/>
    <row r="308069" ht="15"/>
    <row r="308070" ht="15"/>
    <row r="308071" ht="15"/>
    <row r="308072" ht="15"/>
    <row r="308073" ht="15"/>
    <row r="308074" ht="15"/>
    <row r="308075" ht="15"/>
    <row r="308076" ht="15"/>
    <row r="308077" ht="15"/>
    <row r="308078" ht="15"/>
    <row r="308079" ht="15"/>
    <row r="308080" ht="15"/>
    <row r="308081" ht="15"/>
    <row r="308082" ht="15"/>
    <row r="308083" ht="15"/>
    <row r="308084" ht="15"/>
    <row r="308085" ht="15"/>
    <row r="308086" ht="15"/>
    <row r="308087" ht="15"/>
    <row r="308088" ht="15"/>
    <row r="308089" ht="15"/>
    <row r="308090" ht="15"/>
    <row r="308091" ht="15"/>
    <row r="308092" ht="15"/>
    <row r="308093" ht="15"/>
    <row r="308094" ht="15"/>
    <row r="308095" ht="15"/>
    <row r="308096" ht="15"/>
    <row r="308097" ht="15"/>
    <row r="308098" ht="15"/>
    <row r="308099" ht="15"/>
    <row r="308100" ht="15"/>
    <row r="308101" ht="15"/>
    <row r="308102" ht="15"/>
    <row r="308103" ht="15"/>
    <row r="308104" ht="15"/>
    <row r="308105" ht="15"/>
    <row r="308106" ht="15"/>
    <row r="308107" ht="15"/>
    <row r="308108" ht="15"/>
    <row r="308109" ht="15"/>
    <row r="308110" ht="15"/>
    <row r="308111" ht="15"/>
    <row r="308112" ht="15"/>
    <row r="308113" ht="15"/>
    <row r="308114" ht="15"/>
    <row r="308115" ht="15"/>
    <row r="308116" ht="15"/>
    <row r="308117" ht="15"/>
    <row r="308118" ht="15"/>
    <row r="308119" ht="15"/>
    <row r="308120" ht="15"/>
    <row r="308121" ht="15"/>
    <row r="308122" ht="15"/>
    <row r="308123" ht="15"/>
    <row r="308124" ht="15"/>
    <row r="308125" ht="15"/>
    <row r="308126" ht="15"/>
    <row r="308127" ht="15"/>
    <row r="308128" ht="15"/>
    <row r="308129" ht="15"/>
    <row r="308130" ht="15"/>
    <row r="308131" ht="15"/>
    <row r="308132" ht="15"/>
    <row r="308133" ht="15"/>
    <row r="308134" ht="15"/>
    <row r="308135" ht="15"/>
    <row r="308136" ht="15"/>
    <row r="308137" ht="15"/>
    <row r="308138" ht="15"/>
    <row r="308139" ht="15"/>
    <row r="308140" ht="15"/>
    <row r="308141" ht="15"/>
    <row r="308142" ht="15"/>
    <row r="308143" ht="15"/>
    <row r="308144" ht="15"/>
    <row r="308145" ht="15"/>
    <row r="308146" ht="15"/>
    <row r="308147" ht="15"/>
    <row r="308148" ht="15"/>
    <row r="308149" ht="15"/>
    <row r="308150" ht="15"/>
    <row r="308151" ht="15"/>
    <row r="308152" ht="15"/>
    <row r="308153" ht="15"/>
    <row r="308154" ht="15"/>
    <row r="308155" ht="15"/>
    <row r="308156" ht="15"/>
    <row r="308157" ht="15"/>
    <row r="308158" ht="15"/>
    <row r="308159" ht="15"/>
    <row r="308160" ht="15"/>
    <row r="308161" ht="15"/>
    <row r="308162" ht="15"/>
    <row r="308163" ht="15"/>
    <row r="308164" ht="15"/>
    <row r="308165" ht="15"/>
    <row r="308166" ht="15"/>
    <row r="308167" ht="15"/>
    <row r="308168" ht="15"/>
    <row r="308169" ht="15"/>
    <row r="308170" ht="15"/>
    <row r="308171" ht="15"/>
    <row r="308172" ht="15"/>
    <row r="308173" ht="15"/>
    <row r="308174" ht="15"/>
    <row r="308175" ht="15"/>
    <row r="308176" ht="15"/>
    <row r="308177" ht="15"/>
    <row r="308178" ht="15"/>
    <row r="308179" ht="15"/>
    <row r="308180" ht="15"/>
    <row r="308181" ht="15"/>
    <row r="308182" ht="15"/>
    <row r="308183" ht="15"/>
    <row r="308184" ht="15"/>
    <row r="308185" ht="15"/>
    <row r="308186" ht="15"/>
    <row r="308187" ht="15"/>
    <row r="308188" ht="15"/>
    <row r="308189" ht="15"/>
    <row r="308190" ht="15"/>
    <row r="308191" ht="15"/>
    <row r="308192" ht="15"/>
    <row r="308193" ht="15"/>
    <row r="308194" ht="15"/>
    <row r="308195" ht="15"/>
    <row r="308196" ht="15"/>
    <row r="308197" ht="15"/>
    <row r="308198" ht="15"/>
    <row r="308199" ht="15"/>
    <row r="308200" ht="15"/>
    <row r="308201" ht="15"/>
    <row r="308202" ht="15"/>
    <row r="308203" ht="15"/>
    <row r="308204" ht="15"/>
    <row r="308205" ht="15"/>
    <row r="308206" ht="15"/>
    <row r="308207" ht="15"/>
    <row r="308208" ht="15"/>
    <row r="308209" ht="15"/>
    <row r="308210" ht="15"/>
    <row r="308211" ht="15"/>
    <row r="308212" ht="15"/>
    <row r="308213" ht="15"/>
    <row r="308214" ht="15"/>
    <row r="308215" ht="15"/>
    <row r="308216" ht="15"/>
    <row r="308217" ht="15"/>
    <row r="308218" ht="15"/>
    <row r="308219" ht="15"/>
    <row r="308220" ht="15"/>
    <row r="308221" ht="15"/>
    <row r="308222" ht="15"/>
    <row r="308223" ht="15"/>
    <row r="308224" ht="15"/>
    <row r="308225" ht="15"/>
    <row r="308226" ht="15"/>
    <row r="308227" ht="15"/>
    <row r="308228" ht="15"/>
    <row r="308229" ht="15"/>
    <row r="308230" ht="15"/>
    <row r="308231" ht="15"/>
    <row r="308232" ht="15"/>
    <row r="308233" ht="15"/>
    <row r="308234" ht="15"/>
    <row r="308235" ht="15"/>
    <row r="308236" ht="15"/>
    <row r="308237" ht="15"/>
    <row r="308238" ht="15"/>
    <row r="308239" ht="15"/>
    <row r="308240" ht="15"/>
    <row r="308241" ht="15"/>
    <row r="308242" ht="15"/>
    <row r="308243" ht="15"/>
    <row r="308244" ht="15"/>
    <row r="308245" ht="15"/>
    <row r="308246" ht="15"/>
    <row r="308247" ht="15"/>
    <row r="308248" ht="15"/>
    <row r="308249" ht="15"/>
    <row r="308250" ht="15"/>
    <row r="308251" ht="15"/>
    <row r="308252" ht="15"/>
    <row r="308253" ht="15"/>
    <row r="308254" ht="15"/>
    <row r="308255" ht="15"/>
    <row r="308256" ht="15"/>
    <row r="308257" ht="15"/>
    <row r="308258" ht="15"/>
    <row r="308259" ht="15"/>
    <row r="308260" ht="15"/>
    <row r="308261" ht="15"/>
    <row r="308262" ht="15"/>
    <row r="308263" ht="15"/>
    <row r="308264" ht="15"/>
    <row r="308265" ht="15"/>
    <row r="308266" ht="15"/>
    <row r="308267" ht="15"/>
    <row r="308268" ht="15"/>
    <row r="308269" ht="15"/>
    <row r="308270" ht="15"/>
    <row r="308271" ht="15"/>
    <row r="308272" ht="15"/>
    <row r="308273" ht="15"/>
    <row r="308274" ht="15"/>
    <row r="308275" ht="15"/>
    <row r="308276" ht="15"/>
    <row r="308277" ht="15"/>
    <row r="308278" ht="15"/>
    <row r="308279" ht="15"/>
    <row r="308280" ht="15"/>
    <row r="308281" ht="15"/>
    <row r="308282" ht="15"/>
    <row r="308283" ht="15"/>
    <row r="308284" ht="15"/>
    <row r="308285" ht="15"/>
    <row r="308286" ht="15"/>
    <row r="308287" ht="15"/>
    <row r="308288" ht="15"/>
    <row r="308289" ht="15"/>
    <row r="308290" ht="15"/>
    <row r="308291" ht="15"/>
    <row r="308292" ht="15"/>
    <row r="308293" ht="15"/>
    <row r="308294" ht="15"/>
    <row r="308295" ht="15"/>
    <row r="308296" ht="15"/>
    <row r="308297" ht="15"/>
    <row r="308298" ht="15"/>
    <row r="308299" ht="15"/>
    <row r="308300" ht="15"/>
    <row r="308301" ht="15"/>
    <row r="308302" ht="15"/>
    <row r="308303" ht="15"/>
    <row r="308304" ht="15"/>
    <row r="308305" ht="15"/>
    <row r="308306" ht="15"/>
    <row r="308307" ht="15"/>
    <row r="308308" ht="15"/>
    <row r="308309" ht="15"/>
    <row r="308310" ht="15"/>
    <row r="308311" ht="15"/>
    <row r="308312" ht="15"/>
    <row r="308313" ht="15"/>
    <row r="308314" ht="15"/>
    <row r="308315" ht="15"/>
    <row r="308316" ht="15"/>
    <row r="308317" ht="15"/>
    <row r="308318" ht="15"/>
    <row r="308319" ht="15"/>
    <row r="308320" ht="15"/>
    <row r="308321" ht="15"/>
    <row r="308322" ht="15"/>
    <row r="308323" ht="15"/>
    <row r="308324" ht="15"/>
    <row r="308325" ht="15"/>
    <row r="308326" ht="15"/>
    <row r="308327" ht="15"/>
    <row r="308328" ht="15"/>
    <row r="308329" ht="15"/>
    <row r="308330" ht="15"/>
    <row r="308331" ht="15"/>
    <row r="308332" ht="15"/>
    <row r="308333" ht="15"/>
    <row r="308334" ht="15"/>
    <row r="308335" ht="15"/>
    <row r="308336" ht="15"/>
    <row r="308337" ht="15"/>
    <row r="308338" ht="15"/>
    <row r="308339" ht="15"/>
    <row r="308340" ht="15"/>
    <row r="308341" ht="15"/>
    <row r="308342" ht="15"/>
    <row r="308343" ht="15"/>
    <row r="308344" ht="15"/>
    <row r="308345" ht="15"/>
    <row r="308346" ht="15"/>
    <row r="308347" ht="15"/>
    <row r="308348" ht="15"/>
    <row r="308349" ht="15"/>
    <row r="308350" ht="15"/>
    <row r="308351" ht="15"/>
    <row r="308352" ht="15"/>
    <row r="308353" ht="15"/>
    <row r="308354" ht="15"/>
    <row r="308355" ht="15"/>
    <row r="308356" ht="15"/>
    <row r="308357" ht="15"/>
    <row r="308358" ht="15"/>
    <row r="308359" ht="15"/>
    <row r="308360" ht="15"/>
    <row r="308361" ht="15"/>
    <row r="308362" ht="15"/>
    <row r="308363" ht="15"/>
    <row r="308364" ht="15"/>
    <row r="308365" ht="15"/>
    <row r="308366" ht="15"/>
    <row r="308367" ht="15"/>
    <row r="308368" ht="15"/>
    <row r="308369" ht="15"/>
    <row r="308370" ht="15"/>
    <row r="308371" ht="15"/>
    <row r="308372" ht="15"/>
    <row r="308373" ht="15"/>
    <row r="308374" ht="15"/>
    <row r="308375" ht="15"/>
    <row r="308376" ht="15"/>
    <row r="308377" ht="15"/>
    <row r="308378" ht="15"/>
    <row r="308379" ht="15"/>
    <row r="308380" ht="15"/>
    <row r="308381" ht="15"/>
    <row r="308382" ht="15"/>
    <row r="308383" ht="15"/>
    <row r="308384" ht="15"/>
    <row r="308385" ht="15"/>
    <row r="308386" ht="15"/>
    <row r="308387" ht="15"/>
    <row r="308388" ht="15"/>
    <row r="308389" ht="15"/>
    <row r="308390" ht="15"/>
    <row r="308391" ht="15"/>
    <row r="308392" ht="15"/>
    <row r="308393" ht="15"/>
    <row r="308394" ht="15"/>
    <row r="308395" ht="15"/>
    <row r="308396" ht="15"/>
    <row r="308397" ht="15"/>
    <row r="308398" ht="15"/>
    <row r="308399" ht="15"/>
    <row r="308400" ht="15"/>
    <row r="308401" ht="15"/>
    <row r="308402" ht="15"/>
    <row r="308403" ht="15"/>
    <row r="308404" ht="15"/>
    <row r="308405" ht="15"/>
    <row r="308406" ht="15"/>
    <row r="308407" ht="15"/>
    <row r="308408" ht="15"/>
    <row r="308409" ht="15"/>
    <row r="308410" ht="15"/>
    <row r="308411" ht="15"/>
    <row r="308412" ht="15"/>
    <row r="308413" ht="15"/>
    <row r="308414" ht="15"/>
    <row r="308415" ht="15"/>
    <row r="308416" ht="15"/>
    <row r="308417" ht="15"/>
    <row r="308418" ht="15"/>
    <row r="308419" ht="15"/>
    <row r="308420" ht="15"/>
    <row r="308421" ht="15"/>
    <row r="308422" ht="15"/>
    <row r="308423" ht="15"/>
    <row r="308424" ht="15"/>
    <row r="308425" ht="15"/>
    <row r="308426" ht="15"/>
    <row r="308427" ht="15"/>
    <row r="308428" ht="15"/>
    <row r="308429" ht="15"/>
    <row r="308430" ht="15"/>
    <row r="308431" ht="15"/>
    <row r="308432" ht="15"/>
    <row r="308433" ht="15"/>
    <row r="308434" ht="15"/>
    <row r="308435" ht="15"/>
    <row r="308436" ht="15"/>
    <row r="308437" ht="15"/>
    <row r="308438" ht="15"/>
    <row r="308439" ht="15"/>
    <row r="308440" ht="15"/>
    <row r="308441" ht="15"/>
    <row r="308442" ht="15"/>
    <row r="308443" ht="15"/>
    <row r="308444" ht="15"/>
    <row r="308445" ht="15"/>
    <row r="308446" ht="15"/>
    <row r="308447" ht="15"/>
    <row r="308448" ht="15"/>
    <row r="308449" ht="15"/>
    <row r="308450" ht="15"/>
    <row r="308451" ht="15"/>
    <row r="308452" ht="15"/>
    <row r="308453" ht="15"/>
    <row r="308454" ht="15"/>
    <row r="308455" ht="15"/>
    <row r="308456" ht="15"/>
    <row r="308457" ht="15"/>
    <row r="308458" ht="15"/>
    <row r="308459" ht="15"/>
    <row r="308460" ht="15"/>
    <row r="308461" ht="15"/>
    <row r="308462" ht="15"/>
    <row r="308463" ht="15"/>
    <row r="308464" ht="15"/>
    <row r="308465" ht="15"/>
    <row r="308466" ht="15"/>
    <row r="308467" ht="15"/>
    <row r="308468" ht="15"/>
    <row r="308469" ht="15"/>
    <row r="308470" ht="15"/>
    <row r="308471" ht="15"/>
    <row r="308472" ht="15"/>
    <row r="308473" ht="15"/>
    <row r="308474" ht="15"/>
    <row r="308475" ht="15"/>
    <row r="308476" ht="15"/>
    <row r="308477" ht="15"/>
    <row r="308478" ht="15"/>
    <row r="308479" ht="15"/>
    <row r="308480" ht="15"/>
    <row r="308481" ht="15"/>
    <row r="308482" ht="15"/>
    <row r="308483" ht="15"/>
    <row r="308484" ht="15"/>
    <row r="308485" ht="15"/>
    <row r="308486" ht="15"/>
    <row r="308487" ht="15"/>
    <row r="308488" ht="15"/>
    <row r="308489" ht="15"/>
    <row r="308490" ht="15"/>
    <row r="308491" ht="15"/>
    <row r="308492" ht="15"/>
    <row r="308493" ht="15"/>
    <row r="308494" ht="15"/>
    <row r="308495" ht="15"/>
    <row r="308496" ht="15"/>
    <row r="308497" ht="15"/>
    <row r="308498" ht="15"/>
    <row r="308499" ht="15"/>
    <row r="308500" ht="15"/>
    <row r="308501" ht="15"/>
    <row r="308502" ht="15"/>
    <row r="308503" ht="15"/>
    <row r="308504" ht="15"/>
    <row r="308505" ht="15"/>
    <row r="308506" ht="15"/>
    <row r="308507" ht="15"/>
    <row r="308508" ht="15"/>
    <row r="308509" ht="15"/>
    <row r="308510" ht="15"/>
    <row r="308511" ht="15"/>
    <row r="308512" ht="15"/>
    <row r="308513" ht="15"/>
    <row r="308514" ht="15"/>
    <row r="308515" ht="15"/>
    <row r="308516" ht="15"/>
    <row r="308517" ht="15"/>
    <row r="308518" ht="15"/>
    <row r="308519" ht="15"/>
    <row r="308520" ht="15"/>
    <row r="308521" ht="15"/>
    <row r="308522" ht="15"/>
    <row r="308523" ht="15"/>
    <row r="308524" ht="15"/>
    <row r="308525" ht="15"/>
    <row r="308526" ht="15"/>
    <row r="308527" ht="15"/>
    <row r="308528" ht="15"/>
    <row r="308529" ht="15"/>
    <row r="308530" ht="15"/>
    <row r="308531" ht="15"/>
    <row r="308532" ht="15"/>
    <row r="308533" ht="15"/>
    <row r="308534" ht="15"/>
    <row r="308535" ht="15"/>
    <row r="308536" ht="15"/>
    <row r="308537" ht="15"/>
    <row r="308538" ht="15"/>
    <row r="308539" ht="15"/>
    <row r="308540" ht="15"/>
    <row r="308541" ht="15"/>
    <row r="308542" ht="15"/>
    <row r="308543" ht="15"/>
    <row r="308544" ht="15"/>
    <row r="308545" ht="15"/>
    <row r="308546" ht="15"/>
    <row r="308547" ht="15"/>
    <row r="308548" ht="15"/>
    <row r="308549" ht="15"/>
    <row r="308550" ht="15"/>
    <row r="308551" ht="15"/>
    <row r="308552" ht="15"/>
    <row r="308553" ht="15"/>
    <row r="308554" ht="15"/>
    <row r="308555" ht="15"/>
    <row r="308556" ht="15"/>
    <row r="308557" ht="15"/>
    <row r="308558" ht="15"/>
    <row r="308559" ht="15"/>
    <row r="308560" ht="15"/>
    <row r="308561" ht="15"/>
    <row r="308562" ht="15"/>
    <row r="308563" ht="15"/>
    <row r="308564" ht="15"/>
    <row r="308565" ht="15"/>
    <row r="308566" ht="15"/>
    <row r="308567" ht="15"/>
    <row r="308568" ht="15"/>
    <row r="308569" ht="15"/>
    <row r="308570" ht="15"/>
    <row r="308571" ht="15"/>
    <row r="308572" ht="15"/>
    <row r="308573" ht="15"/>
    <row r="308574" ht="15"/>
    <row r="308575" ht="15"/>
    <row r="308576" ht="15"/>
    <row r="308577" ht="15"/>
    <row r="308578" ht="15"/>
    <row r="308579" ht="15"/>
    <row r="308580" ht="15"/>
    <row r="308581" ht="15"/>
    <row r="308582" ht="15"/>
    <row r="308583" ht="15"/>
    <row r="308584" ht="15"/>
    <row r="308585" ht="15"/>
    <row r="308586" ht="15"/>
    <row r="308587" ht="15"/>
    <row r="308588" ht="15"/>
    <row r="308589" ht="15"/>
    <row r="308590" ht="15"/>
    <row r="308591" ht="15"/>
    <row r="308592" ht="15"/>
    <row r="308593" ht="15"/>
    <row r="308594" ht="15"/>
    <row r="308595" ht="15"/>
    <row r="308596" ht="15"/>
    <row r="308597" ht="15"/>
    <row r="308598" ht="15"/>
    <row r="308599" ht="15"/>
    <row r="308600" ht="15"/>
    <row r="308601" ht="15"/>
    <row r="308602" ht="15"/>
    <row r="308603" ht="15"/>
    <row r="308604" ht="15"/>
    <row r="308605" ht="15"/>
    <row r="308606" ht="15"/>
    <row r="308607" ht="15"/>
    <row r="308608" ht="15"/>
    <row r="308609" ht="15"/>
    <row r="308610" ht="15"/>
    <row r="308611" ht="15"/>
    <row r="308612" ht="15"/>
    <row r="308613" ht="15"/>
    <row r="308614" ht="15"/>
    <row r="308615" ht="15"/>
    <row r="308616" ht="15"/>
    <row r="308617" ht="15"/>
    <row r="308618" ht="15"/>
    <row r="308619" ht="15"/>
    <row r="308620" ht="15"/>
    <row r="308621" ht="15"/>
    <row r="308622" ht="15"/>
    <row r="308623" ht="15"/>
    <row r="308624" ht="15"/>
    <row r="308625" ht="15"/>
    <row r="308626" ht="15"/>
    <row r="308627" ht="15"/>
    <row r="308628" ht="15"/>
    <row r="308629" ht="15"/>
    <row r="308630" ht="15"/>
    <row r="308631" ht="15"/>
    <row r="308632" ht="15"/>
    <row r="308633" ht="15"/>
    <row r="308634" ht="15"/>
    <row r="308635" ht="15"/>
    <row r="308636" ht="15"/>
    <row r="308637" ht="15"/>
    <row r="308638" ht="15"/>
    <row r="308639" ht="15"/>
    <row r="308640" ht="15"/>
    <row r="308641" ht="15"/>
    <row r="308642" ht="15"/>
    <row r="308643" ht="15"/>
    <row r="308644" ht="15"/>
    <row r="308645" ht="15"/>
    <row r="308646" ht="15"/>
    <row r="308647" ht="15"/>
    <row r="308648" ht="15"/>
    <row r="308649" ht="15"/>
    <row r="308650" ht="15"/>
    <row r="308651" ht="15"/>
    <row r="308652" ht="15"/>
    <row r="308653" ht="15"/>
    <row r="308654" ht="15"/>
    <row r="308655" ht="15"/>
    <row r="308656" ht="15"/>
    <row r="308657" ht="15"/>
    <row r="308658" ht="15"/>
    <row r="308659" ht="15"/>
    <row r="308660" ht="15"/>
    <row r="308661" ht="15"/>
    <row r="308662" ht="15"/>
    <row r="308663" ht="15"/>
    <row r="308664" ht="15"/>
    <row r="308665" ht="15"/>
    <row r="308666" ht="15"/>
    <row r="308667" ht="15"/>
    <row r="308668" ht="15"/>
    <row r="308669" ht="15"/>
    <row r="308670" ht="15"/>
    <row r="308671" ht="15"/>
    <row r="308672" ht="15"/>
    <row r="308673" ht="15"/>
    <row r="308674" ht="15"/>
    <row r="308675" ht="15"/>
    <row r="308676" ht="15"/>
    <row r="308677" ht="15"/>
    <row r="308678" ht="15"/>
    <row r="308679" ht="15"/>
    <row r="308680" ht="15"/>
    <row r="308681" ht="15"/>
    <row r="308682" ht="15"/>
    <row r="308683" ht="15"/>
    <row r="308684" ht="15"/>
    <row r="308685" ht="15"/>
    <row r="308686" ht="15"/>
    <row r="308687" ht="15"/>
    <row r="308688" ht="15"/>
    <row r="308689" ht="15"/>
    <row r="308690" ht="15"/>
    <row r="308691" ht="15"/>
    <row r="308692" ht="15"/>
    <row r="308693" ht="15"/>
    <row r="308694" ht="15"/>
    <row r="308695" ht="15"/>
    <row r="308696" ht="15"/>
    <row r="308697" ht="15"/>
    <row r="308698" ht="15"/>
    <row r="308699" ht="15"/>
    <row r="308700" ht="15"/>
    <row r="308701" ht="15"/>
    <row r="308702" ht="15"/>
    <row r="308703" ht="15"/>
    <row r="308704" ht="15"/>
    <row r="308705" ht="15"/>
    <row r="308706" ht="15"/>
    <row r="308707" ht="15"/>
    <row r="308708" ht="15"/>
    <row r="308709" ht="15"/>
    <row r="308710" ht="15"/>
    <row r="308711" ht="15"/>
    <row r="308712" ht="15"/>
    <row r="308713" ht="15"/>
    <row r="308714" ht="15"/>
    <row r="308715" ht="15"/>
    <row r="308716" ht="15"/>
    <row r="308717" ht="15"/>
    <row r="308718" ht="15"/>
    <row r="308719" ht="15"/>
    <row r="308720" ht="15"/>
    <row r="308721" ht="15"/>
    <row r="308722" ht="15"/>
    <row r="308723" ht="15"/>
    <row r="308724" ht="15"/>
    <row r="308725" ht="15"/>
    <row r="308726" ht="15"/>
    <row r="308727" ht="15"/>
    <row r="308728" ht="15"/>
    <row r="308729" ht="15"/>
    <row r="308730" ht="15"/>
    <row r="308731" ht="15"/>
    <row r="308732" ht="15"/>
    <row r="308733" ht="15"/>
    <row r="308734" ht="15"/>
    <row r="308735" ht="15"/>
    <row r="308736" ht="15"/>
    <row r="308737" ht="15"/>
    <row r="308738" ht="15"/>
    <row r="308739" ht="15"/>
    <row r="308740" ht="15"/>
    <row r="308741" ht="15"/>
    <row r="308742" ht="15"/>
    <row r="308743" ht="15"/>
    <row r="308744" ht="15"/>
    <row r="308745" ht="15"/>
    <row r="308746" ht="15"/>
    <row r="308747" ht="15"/>
    <row r="308748" ht="15"/>
    <row r="308749" ht="15"/>
    <row r="308750" ht="15"/>
    <row r="308751" ht="15"/>
    <row r="308752" ht="15"/>
    <row r="308753" ht="15"/>
    <row r="308754" ht="15"/>
    <row r="308755" ht="15"/>
    <row r="308756" ht="15"/>
    <row r="308757" ht="15"/>
    <row r="308758" ht="15"/>
    <row r="308759" ht="15"/>
    <row r="308760" ht="15"/>
    <row r="308761" ht="15"/>
    <row r="308762" ht="15"/>
    <row r="308763" ht="15"/>
    <row r="308764" ht="15"/>
    <row r="308765" ht="15"/>
    <row r="308766" ht="15"/>
    <row r="308767" ht="15"/>
    <row r="308768" ht="15"/>
    <row r="308769" ht="15"/>
    <row r="308770" ht="15"/>
    <row r="308771" ht="15"/>
    <row r="308772" ht="15"/>
    <row r="308773" ht="15"/>
    <row r="308774" ht="15"/>
    <row r="308775" ht="15"/>
    <row r="308776" ht="15"/>
    <row r="308777" ht="15"/>
    <row r="308778" ht="15"/>
    <row r="308779" ht="15"/>
    <row r="308780" ht="15"/>
    <row r="308781" ht="15"/>
    <row r="308782" ht="15"/>
    <row r="308783" ht="15"/>
    <row r="308784" ht="15"/>
    <row r="308785" ht="15"/>
    <row r="308786" ht="15"/>
    <row r="308787" ht="15"/>
    <row r="308788" ht="15"/>
    <row r="308789" ht="15"/>
    <row r="308790" ht="15"/>
    <row r="308791" ht="15"/>
    <row r="308792" ht="15"/>
    <row r="308793" ht="15"/>
    <row r="308794" ht="15"/>
    <row r="308795" ht="15"/>
    <row r="308796" ht="15"/>
    <row r="308797" ht="15"/>
    <row r="308798" ht="15"/>
    <row r="308799" ht="15"/>
    <row r="308800" ht="15"/>
    <row r="308801" ht="15"/>
    <row r="308802" ht="15"/>
    <row r="308803" ht="15"/>
    <row r="308804" ht="15"/>
    <row r="308805" ht="15"/>
    <row r="308806" ht="15"/>
    <row r="308807" ht="15"/>
    <row r="308808" ht="15"/>
    <row r="308809" ht="15"/>
    <row r="308810" ht="15"/>
    <row r="308811" ht="15"/>
    <row r="308812" ht="15"/>
    <row r="308813" ht="15"/>
    <row r="308814" ht="15"/>
    <row r="308815" ht="15"/>
    <row r="308816" ht="15"/>
    <row r="308817" ht="15"/>
    <row r="308818" ht="15"/>
    <row r="308819" ht="15"/>
    <row r="308820" ht="15"/>
    <row r="308821" ht="15"/>
    <row r="308822" ht="15"/>
    <row r="308823" ht="15"/>
    <row r="308824" ht="15"/>
    <row r="308825" ht="15"/>
    <row r="308826" ht="15"/>
    <row r="308827" ht="15"/>
    <row r="308828" ht="15"/>
    <row r="308829" ht="15"/>
    <row r="308830" ht="15"/>
    <row r="308831" ht="15"/>
    <row r="308832" ht="15"/>
    <row r="308833" ht="15"/>
    <row r="308834" ht="15"/>
    <row r="308835" ht="15"/>
    <row r="308836" ht="15"/>
    <row r="308837" ht="15"/>
    <row r="308838" ht="15"/>
    <row r="308839" ht="15"/>
    <row r="308840" ht="15"/>
    <row r="308841" ht="15"/>
    <row r="308842" ht="15"/>
    <row r="308843" ht="15"/>
    <row r="308844" ht="15"/>
    <row r="308845" ht="15"/>
    <row r="308846" ht="15"/>
    <row r="308847" ht="15"/>
    <row r="308848" ht="15"/>
    <row r="308849" ht="15"/>
    <row r="308850" ht="15"/>
    <row r="308851" ht="15"/>
    <row r="308852" ht="15"/>
    <row r="308853" ht="15"/>
    <row r="308854" ht="15"/>
    <row r="308855" ht="15"/>
    <row r="308856" ht="15"/>
    <row r="308857" ht="15"/>
    <row r="308858" ht="15"/>
    <row r="308859" ht="15"/>
    <row r="308860" ht="15"/>
    <row r="308861" ht="15"/>
    <row r="308862" ht="15"/>
    <row r="308863" ht="15"/>
    <row r="308864" ht="15"/>
    <row r="308865" ht="15"/>
    <row r="308866" ht="15"/>
    <row r="308867" ht="15"/>
    <row r="308868" ht="15"/>
    <row r="308869" ht="15"/>
    <row r="308870" ht="15"/>
    <row r="308871" ht="15"/>
    <row r="308872" ht="15"/>
    <row r="308873" ht="15"/>
    <row r="308874" ht="15"/>
    <row r="308875" ht="15"/>
    <row r="308876" ht="15"/>
    <row r="308877" ht="15"/>
    <row r="308878" ht="15"/>
    <row r="308879" ht="15"/>
    <row r="308880" ht="15"/>
    <row r="308881" ht="15"/>
    <row r="308882" ht="15"/>
    <row r="308883" ht="15"/>
    <row r="308884" ht="15"/>
    <row r="308885" ht="15"/>
    <row r="308886" ht="15"/>
    <row r="308887" ht="15"/>
    <row r="308888" ht="15"/>
    <row r="308889" ht="15"/>
    <row r="308890" ht="15"/>
    <row r="308891" ht="15"/>
    <row r="308892" ht="15"/>
    <row r="308893" ht="15"/>
    <row r="308894" ht="15"/>
    <row r="308895" ht="15"/>
    <row r="308896" ht="15"/>
    <row r="308897" ht="15"/>
    <row r="308898" ht="15"/>
    <row r="308899" ht="15"/>
    <row r="308900" ht="15"/>
    <row r="308901" ht="15"/>
    <row r="308902" ht="15"/>
    <row r="308903" ht="15"/>
    <row r="308904" ht="15"/>
    <row r="308905" ht="15"/>
    <row r="308906" ht="15"/>
    <row r="308907" ht="15"/>
    <row r="308908" ht="15"/>
    <row r="308909" ht="15"/>
    <row r="308910" ht="15"/>
    <row r="308911" ht="15"/>
    <row r="308912" ht="15"/>
    <row r="308913" ht="15"/>
    <row r="308914" ht="15"/>
    <row r="308915" ht="15"/>
    <row r="308916" ht="15"/>
    <row r="308917" ht="15"/>
    <row r="308918" ht="15"/>
    <row r="308919" ht="15"/>
    <row r="308920" ht="15"/>
    <row r="308921" ht="15"/>
    <row r="308922" ht="15"/>
    <row r="308923" ht="15"/>
    <row r="308924" ht="15"/>
    <row r="308925" ht="15"/>
    <row r="308926" ht="15"/>
    <row r="308927" ht="15"/>
    <row r="308928" ht="15"/>
    <row r="308929" ht="15"/>
    <row r="308930" ht="15"/>
    <row r="308931" ht="15"/>
    <row r="308932" ht="15"/>
    <row r="308933" ht="15"/>
    <row r="308934" ht="15"/>
    <row r="308935" ht="15"/>
    <row r="308936" ht="15"/>
    <row r="308937" ht="15"/>
    <row r="308938" ht="15"/>
    <row r="308939" ht="15"/>
    <row r="308940" ht="15"/>
    <row r="308941" ht="15"/>
    <row r="308942" ht="15"/>
    <row r="308943" ht="15"/>
    <row r="308944" ht="15"/>
    <row r="308945" ht="15"/>
    <row r="308946" ht="15"/>
    <row r="308947" ht="15"/>
    <row r="308948" ht="15"/>
    <row r="308949" ht="15"/>
    <row r="308950" ht="15"/>
    <row r="308951" ht="15"/>
    <row r="308952" ht="15"/>
    <row r="308953" ht="15"/>
    <row r="308954" ht="15"/>
    <row r="308955" ht="15"/>
    <row r="308956" ht="15"/>
    <row r="308957" ht="15"/>
    <row r="308958" ht="15"/>
    <row r="308959" ht="15"/>
    <row r="308960" ht="15"/>
    <row r="308961" ht="15"/>
    <row r="308962" ht="15"/>
    <row r="308963" ht="15"/>
    <row r="308964" ht="15"/>
    <row r="308965" ht="15"/>
    <row r="308966" ht="15"/>
    <row r="308967" ht="15"/>
    <row r="308968" ht="15"/>
    <row r="308969" ht="15"/>
    <row r="308970" ht="15"/>
    <row r="308971" ht="15"/>
    <row r="308972" ht="15"/>
    <row r="308973" ht="15"/>
    <row r="308974" ht="15"/>
    <row r="308975" ht="15"/>
    <row r="308976" ht="15"/>
    <row r="308977" ht="15"/>
    <row r="308978" ht="15"/>
    <row r="308979" ht="15"/>
    <row r="308980" ht="15"/>
    <row r="308981" ht="15"/>
    <row r="308982" ht="15"/>
    <row r="308983" ht="15"/>
    <row r="308984" ht="15"/>
    <row r="308985" ht="15"/>
    <row r="308986" ht="15"/>
    <row r="308987" ht="15"/>
    <row r="308988" ht="15"/>
    <row r="308989" ht="15"/>
    <row r="308990" ht="15"/>
    <row r="308991" ht="15"/>
    <row r="308992" ht="15"/>
    <row r="308993" ht="15"/>
    <row r="308994" ht="15"/>
    <row r="308995" ht="15"/>
    <row r="308996" ht="15"/>
    <row r="308997" ht="15"/>
    <row r="308998" ht="15"/>
    <row r="308999" ht="15"/>
    <row r="309000" ht="15"/>
    <row r="309001" ht="15"/>
    <row r="309002" ht="15"/>
    <row r="309003" ht="15"/>
    <row r="309004" ht="15"/>
    <row r="309005" ht="15"/>
    <row r="309006" ht="15"/>
    <row r="309007" ht="15"/>
    <row r="309008" ht="15"/>
    <row r="309009" ht="15"/>
    <row r="309010" ht="15"/>
    <row r="309011" ht="15"/>
    <row r="309012" ht="15"/>
    <row r="309013" ht="15"/>
    <row r="309014" ht="15"/>
    <row r="309015" ht="15"/>
    <row r="309016" ht="15"/>
    <row r="309017" ht="15"/>
    <row r="309018" ht="15"/>
    <row r="309019" ht="15"/>
    <row r="309020" ht="15"/>
    <row r="309021" ht="15"/>
    <row r="309022" ht="15"/>
    <row r="309023" ht="15"/>
    <row r="309024" ht="15"/>
    <row r="309025" ht="15"/>
    <row r="309026" ht="15"/>
    <row r="309027" ht="15"/>
    <row r="309028" ht="15"/>
    <row r="309029" ht="15"/>
    <row r="309030" ht="15"/>
    <row r="309031" ht="15"/>
    <row r="309032" ht="15"/>
    <row r="309033" ht="15"/>
    <row r="309034" ht="15"/>
    <row r="309035" ht="15"/>
    <row r="309036" ht="15"/>
    <row r="309037" ht="15"/>
    <row r="309038" ht="15"/>
    <row r="309039" ht="15"/>
    <row r="309040" ht="15"/>
    <row r="309041" ht="15"/>
    <row r="309042" ht="15"/>
    <row r="309043" ht="15"/>
    <row r="309044" ht="15"/>
    <row r="309045" ht="15"/>
    <row r="309046" ht="15"/>
    <row r="309047" ht="15"/>
    <row r="309048" ht="15"/>
    <row r="309049" ht="15"/>
    <row r="309050" ht="15"/>
    <row r="309051" ht="15"/>
    <row r="309052" ht="15"/>
    <row r="309053" ht="15"/>
    <row r="309054" ht="15"/>
    <row r="309055" ht="15"/>
    <row r="309056" ht="15"/>
    <row r="309057" ht="15"/>
    <row r="309058" ht="15"/>
    <row r="309059" ht="15"/>
    <row r="309060" ht="15"/>
    <row r="309061" ht="15"/>
    <row r="309062" ht="15"/>
    <row r="309063" ht="15"/>
    <row r="309064" ht="15"/>
    <row r="309065" ht="15"/>
    <row r="309066" ht="15"/>
    <row r="309067" ht="15"/>
    <row r="309068" ht="15"/>
    <row r="309069" ht="15"/>
    <row r="309070" ht="15"/>
    <row r="309071" ht="15"/>
    <row r="309072" ht="15"/>
    <row r="309073" ht="15"/>
    <row r="309074" ht="15"/>
    <row r="309075" ht="15"/>
    <row r="309076" ht="15"/>
    <row r="309077" ht="15"/>
    <row r="309078" ht="15"/>
    <row r="309079" ht="15"/>
    <row r="309080" ht="15"/>
    <row r="309081" ht="15"/>
    <row r="309082" ht="15"/>
    <row r="309083" ht="15"/>
    <row r="309084" ht="15"/>
    <row r="309085" ht="15"/>
    <row r="309086" ht="15"/>
    <row r="309087" ht="15"/>
    <row r="309088" ht="15"/>
    <row r="309089" ht="15"/>
    <row r="309090" ht="15"/>
    <row r="309091" ht="15"/>
    <row r="309092" ht="15"/>
    <row r="309093" ht="15"/>
    <row r="309094" ht="15"/>
    <row r="309095" ht="15"/>
    <row r="309096" ht="15"/>
    <row r="309097" ht="15"/>
    <row r="309098" ht="15"/>
    <row r="309099" ht="15"/>
    <row r="309100" ht="15"/>
    <row r="309101" ht="15"/>
    <row r="309102" ht="15"/>
    <row r="309103" ht="15"/>
    <row r="309104" ht="15"/>
    <row r="309105" ht="15"/>
    <row r="309106" ht="15"/>
    <row r="309107" ht="15"/>
    <row r="309108" ht="15"/>
    <row r="309109" ht="15"/>
    <row r="309110" ht="15"/>
    <row r="309111" ht="15"/>
    <row r="309112" ht="15"/>
    <row r="309113" ht="15"/>
    <row r="309114" ht="15"/>
    <row r="309115" ht="15"/>
    <row r="309116" ht="15"/>
    <row r="309117" ht="15"/>
    <row r="309118" ht="15"/>
    <row r="309119" ht="15"/>
    <row r="309120" ht="15"/>
    <row r="309121" ht="15"/>
    <row r="309122" ht="15"/>
    <row r="309123" ht="15"/>
    <row r="309124" ht="15"/>
    <row r="309125" ht="15"/>
    <row r="309126" ht="15"/>
    <row r="309127" ht="15"/>
    <row r="309128" ht="15"/>
    <row r="309129" ht="15"/>
    <row r="309130" ht="15"/>
    <row r="309131" ht="15"/>
    <row r="309132" ht="15"/>
    <row r="309133" ht="15"/>
    <row r="309134" ht="15"/>
    <row r="309135" ht="15"/>
    <row r="309136" ht="15"/>
    <row r="309137" ht="15"/>
    <row r="309138" ht="15"/>
    <row r="309139" ht="15"/>
    <row r="309140" ht="15"/>
    <row r="309141" ht="15"/>
    <row r="309142" ht="15"/>
    <row r="309143" ht="15"/>
    <row r="309144" ht="15"/>
    <row r="309145" ht="15"/>
    <row r="309146" ht="15"/>
    <row r="309147" ht="15"/>
    <row r="309148" ht="15"/>
    <row r="309149" ht="15"/>
    <row r="309150" ht="15"/>
    <row r="309151" ht="15"/>
    <row r="309152" ht="15"/>
    <row r="309153" ht="15"/>
    <row r="309154" ht="15"/>
    <row r="309155" ht="15"/>
    <row r="309156" ht="15"/>
    <row r="309157" ht="15"/>
    <row r="309158" ht="15"/>
    <row r="309159" ht="15"/>
    <row r="309160" ht="15"/>
    <row r="309161" ht="15"/>
    <row r="309162" ht="15"/>
    <row r="309163" ht="15"/>
    <row r="309164" ht="15"/>
    <row r="309165" ht="15"/>
    <row r="309166" ht="15"/>
    <row r="309167" ht="15"/>
    <row r="309168" ht="15"/>
    <row r="309169" ht="15"/>
    <row r="309170" ht="15"/>
    <row r="309171" ht="15"/>
    <row r="309172" ht="15"/>
    <row r="309173" ht="15"/>
    <row r="309174" ht="15"/>
    <row r="309175" ht="15"/>
    <row r="309176" ht="15"/>
    <row r="309177" ht="15"/>
    <row r="309178" ht="15"/>
    <row r="309179" ht="15"/>
    <row r="309180" ht="15"/>
    <row r="309181" ht="15"/>
    <row r="309182" ht="15"/>
    <row r="309183" ht="15"/>
    <row r="309184" ht="15"/>
    <row r="309185" ht="15"/>
    <row r="309186" ht="15"/>
    <row r="309187" ht="15"/>
    <row r="309188" ht="15"/>
    <row r="309189" ht="15"/>
    <row r="309190" ht="15"/>
    <row r="309191" ht="15"/>
    <row r="309192" ht="15"/>
    <row r="309193" ht="15"/>
    <row r="309194" ht="15"/>
    <row r="309195" ht="15"/>
    <row r="309196" ht="15"/>
    <row r="309197" ht="15"/>
    <row r="309198" ht="15"/>
    <row r="309199" ht="15"/>
    <row r="309200" ht="15"/>
    <row r="309201" ht="15"/>
    <row r="309202" ht="15"/>
    <row r="309203" ht="15"/>
    <row r="309204" ht="15"/>
    <row r="309205" ht="15"/>
    <row r="309206" ht="15"/>
    <row r="309207" ht="15"/>
    <row r="309208" ht="15"/>
    <row r="309209" ht="15"/>
    <row r="309210" ht="15"/>
    <row r="309211" ht="15"/>
    <row r="309212" ht="15"/>
    <row r="309213" ht="15"/>
    <row r="309214" ht="15"/>
    <row r="309215" ht="15"/>
    <row r="309216" ht="15"/>
    <row r="309217" ht="15"/>
    <row r="309218" ht="15"/>
    <row r="309219" ht="15"/>
    <row r="309220" ht="15"/>
    <row r="309221" ht="15"/>
    <row r="309222" ht="15"/>
    <row r="309223" ht="15"/>
    <row r="309224" ht="15"/>
    <row r="309225" ht="15"/>
    <row r="309226" ht="15"/>
    <row r="309227" ht="15"/>
    <row r="309228" ht="15"/>
    <row r="309229" ht="15"/>
    <row r="309230" ht="15"/>
    <row r="309231" ht="15"/>
    <row r="309232" ht="15"/>
    <row r="309233" ht="15"/>
    <row r="309234" ht="15"/>
    <row r="309235" ht="15"/>
    <row r="309236" ht="15"/>
    <row r="309237" ht="15"/>
    <row r="309238" ht="15"/>
    <row r="309239" ht="15"/>
    <row r="309240" ht="15"/>
    <row r="309241" ht="15"/>
    <row r="309242" ht="15"/>
    <row r="309243" ht="15"/>
    <row r="309244" ht="15"/>
    <row r="309245" ht="15"/>
    <row r="309246" ht="15"/>
    <row r="309247" ht="15"/>
    <row r="309248" ht="15"/>
    <row r="309249" ht="15"/>
    <row r="309250" ht="15"/>
    <row r="309251" ht="15"/>
    <row r="309252" ht="15"/>
    <row r="309253" ht="15"/>
    <row r="309254" ht="15"/>
    <row r="309255" ht="15"/>
    <row r="309256" ht="15"/>
    <row r="309257" ht="15"/>
    <row r="309258" ht="15"/>
    <row r="309259" ht="15"/>
    <row r="309260" ht="15"/>
    <row r="309261" ht="15"/>
    <row r="309262" ht="15"/>
    <row r="309263" ht="15"/>
    <row r="309264" ht="15"/>
    <row r="309265" ht="15"/>
    <row r="309266" ht="15"/>
    <row r="309267" ht="15"/>
    <row r="309268" ht="15"/>
    <row r="309269" ht="15"/>
    <row r="309270" ht="15"/>
    <row r="309271" ht="15"/>
    <row r="309272" ht="15"/>
    <row r="309273" ht="15"/>
    <row r="309274" ht="15"/>
    <row r="309275" ht="15"/>
    <row r="309276" ht="15"/>
    <row r="309277" ht="15"/>
    <row r="309278" ht="15"/>
    <row r="309279" ht="15"/>
    <row r="309280" ht="15"/>
    <row r="309281" ht="15"/>
    <row r="309282" ht="15"/>
    <row r="309283" ht="15"/>
    <row r="309284" ht="15"/>
    <row r="309285" ht="15"/>
    <row r="309286" ht="15"/>
    <row r="309287" ht="15"/>
    <row r="309288" ht="15"/>
    <row r="309289" ht="15"/>
    <row r="309290" ht="15"/>
    <row r="309291" ht="15"/>
    <row r="309292" ht="15"/>
    <row r="309293" ht="15"/>
    <row r="309294" ht="15"/>
    <row r="309295" ht="15"/>
    <row r="309296" ht="15"/>
    <row r="309297" ht="15"/>
    <row r="309298" ht="15"/>
    <row r="309299" ht="15"/>
    <row r="309300" ht="15"/>
    <row r="309301" ht="15"/>
    <row r="309302" ht="15"/>
    <row r="309303" ht="15"/>
    <row r="309304" ht="15"/>
    <row r="309305" ht="15"/>
    <row r="309306" ht="15"/>
    <row r="309307" ht="15"/>
    <row r="309308" ht="15"/>
    <row r="309309" ht="15"/>
    <row r="309310" ht="15"/>
    <row r="309311" ht="15"/>
    <row r="309312" ht="15"/>
    <row r="309313" ht="15"/>
    <row r="309314" ht="15"/>
    <row r="309315" ht="15"/>
    <row r="309316" ht="15"/>
    <row r="309317" ht="15"/>
    <row r="309318" ht="15"/>
    <row r="309319" ht="15"/>
    <row r="309320" ht="15"/>
    <row r="309321" ht="15"/>
    <row r="309322" ht="15"/>
    <row r="309323" ht="15"/>
    <row r="309324" ht="15"/>
    <row r="309325" ht="15"/>
    <row r="309326" ht="15"/>
    <row r="309327" ht="15"/>
    <row r="309328" ht="15"/>
    <row r="309329" ht="15"/>
    <row r="309330" ht="15"/>
    <row r="309331" ht="15"/>
    <row r="309332" ht="15"/>
    <row r="309333" ht="15"/>
    <row r="309334" ht="15"/>
    <row r="309335" ht="15"/>
    <row r="309336" ht="15"/>
    <row r="309337" ht="15"/>
    <row r="309338" ht="15"/>
    <row r="309339" ht="15"/>
    <row r="309340" ht="15"/>
    <row r="309341" ht="15"/>
    <row r="309342" ht="15"/>
    <row r="309343" ht="15"/>
    <row r="309344" ht="15"/>
    <row r="309345" ht="15"/>
    <row r="309346" ht="15"/>
    <row r="309347" ht="15"/>
    <row r="309348" ht="15"/>
    <row r="309349" ht="15"/>
    <row r="309350" ht="15"/>
    <row r="309351" ht="15"/>
    <row r="309352" ht="15"/>
    <row r="309353" ht="15"/>
    <row r="309354" ht="15"/>
    <row r="309355" ht="15"/>
    <row r="309356" ht="15"/>
    <row r="309357" ht="15"/>
    <row r="309358" ht="15"/>
    <row r="309359" ht="15"/>
    <row r="309360" ht="15"/>
    <row r="309361" ht="15"/>
    <row r="309362" ht="15"/>
    <row r="309363" ht="15"/>
    <row r="309364" ht="15"/>
    <row r="309365" ht="15"/>
    <row r="309366" ht="15"/>
    <row r="309367" ht="15"/>
    <row r="309368" ht="15"/>
    <row r="309369" ht="15"/>
    <row r="309370" ht="15"/>
    <row r="309371" ht="15"/>
    <row r="309372" ht="15"/>
    <row r="309373" ht="15"/>
    <row r="309374" ht="15"/>
    <row r="309375" ht="15"/>
    <row r="309376" ht="15"/>
    <row r="309377" ht="15"/>
    <row r="309378" ht="15"/>
    <row r="309379" ht="15"/>
    <row r="309380" ht="15"/>
    <row r="309381" ht="15"/>
    <row r="309382" ht="15"/>
    <row r="309383" ht="15"/>
    <row r="309384" ht="15"/>
    <row r="309385" ht="15"/>
    <row r="309386" ht="15"/>
    <row r="309387" ht="15"/>
    <row r="309388" ht="15"/>
    <row r="309389" ht="15"/>
    <row r="309390" ht="15"/>
    <row r="309391" ht="15"/>
    <row r="309392" ht="15"/>
    <row r="309393" ht="15"/>
    <row r="309394" ht="15"/>
    <row r="309395" ht="15"/>
    <row r="309396" ht="15"/>
    <row r="309397" ht="15"/>
    <row r="309398" ht="15"/>
    <row r="309399" ht="15"/>
    <row r="309400" ht="15"/>
    <row r="309401" ht="15"/>
    <row r="309402" ht="15"/>
    <row r="309403" ht="15"/>
    <row r="309404" ht="15"/>
    <row r="309405" ht="15"/>
    <row r="309406" ht="15"/>
    <row r="309407" ht="15"/>
    <row r="309408" ht="15"/>
    <row r="309409" ht="15"/>
    <row r="309410" ht="15"/>
    <row r="309411" ht="15"/>
    <row r="309412" ht="15"/>
    <row r="309413" ht="15"/>
    <row r="309414" ht="15"/>
    <row r="309415" ht="15"/>
    <row r="309416" ht="15"/>
    <row r="309417" ht="15"/>
    <row r="309418" ht="15"/>
    <row r="309419" ht="15"/>
    <row r="309420" ht="15"/>
    <row r="309421" ht="15"/>
    <row r="309422" ht="15"/>
    <row r="309423" ht="15"/>
    <row r="309424" ht="15"/>
    <row r="309425" ht="15"/>
    <row r="309426" ht="15"/>
    <row r="309427" ht="15"/>
    <row r="309428" ht="15"/>
    <row r="309429" ht="15"/>
    <row r="309430" ht="15"/>
    <row r="309431" ht="15"/>
    <row r="309432" ht="15"/>
    <row r="309433" ht="15"/>
    <row r="309434" ht="15"/>
    <row r="309435" ht="15"/>
    <row r="309436" ht="15"/>
    <row r="309437" ht="15"/>
    <row r="309438" ht="15"/>
    <row r="309439" ht="15"/>
    <row r="309440" ht="15"/>
    <row r="309441" ht="15"/>
    <row r="309442" ht="15"/>
    <row r="309443" ht="15"/>
    <row r="309444" ht="15"/>
    <row r="309445" ht="15"/>
    <row r="309446" ht="15"/>
    <row r="309447" ht="15"/>
    <row r="309448" ht="15"/>
    <row r="309449" ht="15"/>
    <row r="309450" ht="15"/>
    <row r="309451" ht="15"/>
    <row r="309452" ht="15"/>
    <row r="309453" ht="15"/>
    <row r="309454" ht="15"/>
    <row r="309455" ht="15"/>
    <row r="309456" ht="15"/>
    <row r="309457" ht="15"/>
    <row r="309458" ht="15"/>
    <row r="309459" ht="15"/>
    <row r="309460" ht="15"/>
    <row r="309461" ht="15"/>
    <row r="309462" ht="15"/>
    <row r="309463" ht="15"/>
    <row r="309464" ht="15"/>
    <row r="309465" ht="15"/>
    <row r="309466" ht="15"/>
    <row r="309467" ht="15"/>
    <row r="309468" ht="15"/>
    <row r="309469" ht="15"/>
    <row r="309470" ht="15"/>
    <row r="309471" ht="15"/>
    <row r="309472" ht="15"/>
    <row r="309473" ht="15"/>
    <row r="309474" ht="15"/>
    <row r="309475" ht="15"/>
    <row r="309476" ht="15"/>
    <row r="309477" ht="15"/>
    <row r="309478" ht="15"/>
    <row r="309479" ht="15"/>
    <row r="309480" ht="15"/>
    <row r="309481" ht="15"/>
    <row r="309482" ht="15"/>
    <row r="309483" ht="15"/>
    <row r="309484" ht="15"/>
    <row r="309485" ht="15"/>
    <row r="309486" ht="15"/>
    <row r="309487" ht="15"/>
    <row r="309488" ht="15"/>
    <row r="309489" ht="15"/>
    <row r="309490" ht="15"/>
    <row r="309491" ht="15"/>
    <row r="309492" ht="15"/>
    <row r="309493" ht="15"/>
    <row r="309494" ht="15"/>
    <row r="309495" ht="15"/>
    <row r="309496" ht="15"/>
    <row r="309497" ht="15"/>
    <row r="309498" ht="15"/>
    <row r="309499" ht="15"/>
    <row r="309500" ht="15"/>
    <row r="309501" ht="15"/>
    <row r="309502" ht="15"/>
    <row r="309503" ht="15"/>
    <row r="309504" ht="15"/>
    <row r="309505" ht="15"/>
    <row r="309506" ht="15"/>
    <row r="309507" ht="15"/>
    <row r="309508" ht="15"/>
    <row r="309509" ht="15"/>
    <row r="309510" ht="15"/>
    <row r="309511" ht="15"/>
    <row r="309512" ht="15"/>
    <row r="309513" ht="15"/>
    <row r="309514" ht="15"/>
    <row r="309515" ht="15"/>
    <row r="309516" ht="15"/>
    <row r="309517" ht="15"/>
    <row r="309518" ht="15"/>
    <row r="309519" ht="15"/>
    <row r="309520" ht="15"/>
    <row r="309521" ht="15"/>
    <row r="309522" ht="15"/>
    <row r="309523" ht="15"/>
    <row r="309524" ht="15"/>
    <row r="309525" ht="15"/>
    <row r="309526" ht="15"/>
    <row r="309527" ht="15"/>
    <row r="309528" ht="15"/>
    <row r="309529" ht="15"/>
    <row r="309530" ht="15"/>
    <row r="309531" ht="15"/>
    <row r="309532" ht="15"/>
    <row r="309533" ht="15"/>
    <row r="309534" ht="15"/>
    <row r="309535" ht="15"/>
    <row r="309536" ht="15"/>
    <row r="309537" ht="15"/>
    <row r="309538" ht="15"/>
    <row r="309539" ht="15"/>
    <row r="309540" ht="15"/>
    <row r="309541" ht="15"/>
    <row r="309542" ht="15"/>
    <row r="309543" ht="15"/>
    <row r="309544" ht="15"/>
    <row r="309545" ht="15"/>
    <row r="309546" ht="15"/>
    <row r="309547" ht="15"/>
    <row r="309548" ht="15"/>
    <row r="309549" ht="15"/>
    <row r="309550" ht="15"/>
    <row r="309551" ht="15"/>
    <row r="309552" ht="15"/>
    <row r="309553" ht="15"/>
    <row r="309554" ht="15"/>
    <row r="309555" ht="15"/>
    <row r="309556" ht="15"/>
    <row r="309557" ht="15"/>
    <row r="309558" ht="15"/>
    <row r="309559" ht="15"/>
    <row r="309560" ht="15"/>
    <row r="309561" ht="15"/>
    <row r="309562" ht="15"/>
    <row r="309563" ht="15"/>
    <row r="309564" ht="15"/>
    <row r="309565" ht="15"/>
    <row r="309566" ht="15"/>
    <row r="309567" ht="15"/>
    <row r="309568" ht="15"/>
    <row r="309569" ht="15"/>
    <row r="309570" ht="15"/>
    <row r="309571" ht="15"/>
    <row r="309572" ht="15"/>
    <row r="309573" ht="15"/>
    <row r="309574" ht="15"/>
    <row r="309575" ht="15"/>
    <row r="309576" ht="15"/>
    <row r="309577" ht="15"/>
    <row r="309578" ht="15"/>
    <row r="309579" ht="15"/>
    <row r="309580" ht="15"/>
    <row r="309581" ht="15"/>
    <row r="309582" ht="15"/>
    <row r="309583" ht="15"/>
    <row r="309584" ht="15"/>
    <row r="309585" ht="15"/>
    <row r="309586" ht="15"/>
    <row r="309587" ht="15"/>
    <row r="309588" ht="15"/>
    <row r="309589" ht="15"/>
    <row r="309590" ht="15"/>
    <row r="309591" ht="15"/>
    <row r="309592" ht="15"/>
    <row r="309593" ht="15"/>
    <row r="309594" ht="15"/>
    <row r="309595" ht="15"/>
    <row r="309596" ht="15"/>
    <row r="309597" ht="15"/>
    <row r="309598" ht="15"/>
    <row r="309599" ht="15"/>
    <row r="309600" ht="15"/>
    <row r="309601" ht="15"/>
    <row r="309602" ht="15"/>
    <row r="309603" ht="15"/>
    <row r="309604" ht="15"/>
    <row r="309605" ht="15"/>
    <row r="309606" ht="15"/>
    <row r="309607" ht="15"/>
    <row r="309608" ht="15"/>
    <row r="309609" ht="15"/>
    <row r="309610" ht="15"/>
    <row r="309611" ht="15"/>
    <row r="309612" ht="15"/>
    <row r="309613" ht="15"/>
    <row r="309614" ht="15"/>
    <row r="309615" ht="15"/>
    <row r="309616" ht="15"/>
    <row r="309617" ht="15"/>
    <row r="309618" ht="15"/>
    <row r="309619" ht="15"/>
    <row r="309620" ht="15"/>
    <row r="309621" ht="15"/>
    <row r="309622" ht="15"/>
    <row r="309623" ht="15"/>
    <row r="309624" ht="15"/>
    <row r="309625" ht="15"/>
    <row r="309626" ht="15"/>
    <row r="309627" ht="15"/>
    <row r="309628" ht="15"/>
    <row r="309629" ht="15"/>
    <row r="309630" ht="15"/>
    <row r="309631" ht="15"/>
    <row r="309632" ht="15"/>
    <row r="309633" ht="15"/>
    <row r="309634" ht="15"/>
    <row r="309635" ht="15"/>
    <row r="309636" ht="15"/>
    <row r="309637" ht="15"/>
    <row r="309638" ht="15"/>
    <row r="309639" ht="15"/>
    <row r="309640" ht="15"/>
    <row r="309641" ht="15"/>
    <row r="309642" ht="15"/>
    <row r="309643" ht="15"/>
    <row r="309644" ht="15"/>
    <row r="309645" ht="15"/>
    <row r="309646" ht="15"/>
    <row r="309647" ht="15"/>
    <row r="309648" ht="15"/>
    <row r="309649" ht="15"/>
    <row r="309650" ht="15"/>
    <row r="309651" ht="15"/>
    <row r="309652" ht="15"/>
    <row r="309653" ht="15"/>
    <row r="309654" ht="15"/>
    <row r="309655" ht="15"/>
    <row r="309656" ht="15"/>
    <row r="309657" ht="15"/>
    <row r="309658" ht="15"/>
    <row r="309659" ht="15"/>
    <row r="309660" ht="15"/>
    <row r="309661" ht="15"/>
    <row r="309662" ht="15"/>
    <row r="309663" ht="15"/>
    <row r="309664" ht="15"/>
    <row r="309665" ht="15"/>
    <row r="309666" ht="15"/>
    <row r="309667" ht="15"/>
    <row r="309668" ht="15"/>
    <row r="309669" ht="15"/>
    <row r="309670" ht="15"/>
    <row r="309671" ht="15"/>
    <row r="309672" ht="15"/>
    <row r="309673" ht="15"/>
    <row r="309674" ht="15"/>
    <row r="309675" ht="15"/>
    <row r="309676" ht="15"/>
    <row r="309677" ht="15"/>
    <row r="309678" ht="15"/>
    <row r="309679" ht="15"/>
    <row r="309680" ht="15"/>
    <row r="309681" ht="15"/>
    <row r="309682" ht="15"/>
    <row r="309683" ht="15"/>
    <row r="309684" ht="15"/>
    <row r="309685" ht="15"/>
    <row r="309686" ht="15"/>
    <row r="309687" ht="15"/>
    <row r="309688" ht="15"/>
    <row r="309689" ht="15"/>
    <row r="309690" ht="15"/>
    <row r="309691" ht="15"/>
    <row r="309692" ht="15"/>
    <row r="309693" ht="15"/>
    <row r="309694" ht="15"/>
    <row r="309695" ht="15"/>
    <row r="309696" ht="15"/>
    <row r="309697" ht="15"/>
    <row r="309698" ht="15"/>
    <row r="309699" ht="15"/>
    <row r="309700" ht="15"/>
    <row r="309701" ht="15"/>
    <row r="309702" ht="15"/>
    <row r="309703" ht="15"/>
    <row r="309704" ht="15"/>
    <row r="309705" ht="15"/>
    <row r="309706" ht="15"/>
    <row r="309707" ht="15"/>
    <row r="309708" ht="15"/>
    <row r="309709" ht="15"/>
    <row r="309710" ht="15"/>
    <row r="309711" ht="15"/>
    <row r="309712" ht="15"/>
    <row r="309713" ht="15"/>
    <row r="309714" ht="15"/>
    <row r="309715" ht="15"/>
    <row r="309716" ht="15"/>
    <row r="309717" ht="15"/>
    <row r="309718" ht="15"/>
    <row r="309719" ht="15"/>
    <row r="309720" ht="15"/>
    <row r="309721" ht="15"/>
    <row r="309722" ht="15"/>
    <row r="309723" ht="15"/>
    <row r="309724" ht="15"/>
    <row r="309725" ht="15"/>
    <row r="309726" ht="15"/>
    <row r="309727" ht="15"/>
    <row r="309728" ht="15"/>
    <row r="309729" ht="15"/>
    <row r="309730" ht="15"/>
    <row r="309731" ht="15"/>
    <row r="309732" ht="15"/>
    <row r="309733" ht="15"/>
    <row r="309734" ht="15"/>
    <row r="309735" ht="15"/>
    <row r="309736" ht="15"/>
    <row r="309737" ht="15"/>
    <row r="309738" ht="15"/>
    <row r="309739" ht="15"/>
    <row r="309740" ht="15"/>
    <row r="309741" ht="15"/>
    <row r="309742" ht="15"/>
    <row r="309743" ht="15"/>
    <row r="309744" ht="15"/>
    <row r="309745" ht="15"/>
    <row r="309746" ht="15"/>
    <row r="309747" ht="15"/>
    <row r="309748" ht="15"/>
    <row r="309749" ht="15"/>
    <row r="309750" ht="15"/>
    <row r="309751" ht="15"/>
    <row r="309752" ht="15"/>
    <row r="309753" ht="15"/>
    <row r="309754" ht="15"/>
    <row r="309755" ht="15"/>
    <row r="309756" ht="15"/>
    <row r="309757" ht="15"/>
    <row r="309758" ht="15"/>
    <row r="309759" ht="15"/>
    <row r="309760" ht="15"/>
    <row r="309761" ht="15"/>
    <row r="309762" ht="15"/>
    <row r="309763" ht="15"/>
    <row r="309764" ht="15"/>
    <row r="309765" ht="15"/>
    <row r="309766" ht="15"/>
    <row r="309767" ht="15"/>
    <row r="309768" ht="15"/>
    <row r="309769" ht="15"/>
    <row r="309770" ht="15"/>
    <row r="309771" ht="15"/>
    <row r="309772" ht="15"/>
    <row r="309773" ht="15"/>
    <row r="309774" ht="15"/>
    <row r="309775" ht="15"/>
    <row r="309776" ht="15"/>
    <row r="309777" ht="15"/>
    <row r="309778" ht="15"/>
    <row r="309779" ht="15"/>
    <row r="309780" ht="15"/>
    <row r="309781" ht="15"/>
    <row r="309782" ht="15"/>
    <row r="309783" ht="15"/>
    <row r="309784" ht="15"/>
    <row r="309785" ht="15"/>
    <row r="309786" ht="15"/>
    <row r="309787" ht="15"/>
    <row r="309788" ht="15"/>
    <row r="309789" ht="15"/>
    <row r="309790" ht="15"/>
    <row r="309791" ht="15"/>
    <row r="309792" ht="15"/>
    <row r="309793" ht="15"/>
    <row r="309794" ht="15"/>
    <row r="309795" ht="15"/>
    <row r="309796" ht="15"/>
    <row r="309797" ht="15"/>
    <row r="309798" ht="15"/>
    <row r="309799" ht="15"/>
    <row r="309800" ht="15"/>
    <row r="309801" ht="15"/>
    <row r="309802" ht="15"/>
    <row r="309803" ht="15"/>
    <row r="309804" ht="15"/>
    <row r="309805" ht="15"/>
    <row r="309806" ht="15"/>
    <row r="309807" ht="15"/>
    <row r="309808" ht="15"/>
    <row r="309809" ht="15"/>
    <row r="309810" ht="15"/>
    <row r="309811" ht="15"/>
    <row r="309812" ht="15"/>
    <row r="309813" ht="15"/>
    <row r="309814" ht="15"/>
    <row r="309815" ht="15"/>
    <row r="309816" ht="15"/>
    <row r="309817" ht="15"/>
    <row r="309818" ht="15"/>
    <row r="309819" ht="15"/>
    <row r="309820" ht="15"/>
    <row r="309821" ht="15"/>
    <row r="309822" ht="15"/>
    <row r="309823" ht="15"/>
    <row r="309824" ht="15"/>
    <row r="309825" ht="15"/>
    <row r="309826" ht="15"/>
    <row r="309827" ht="15"/>
    <row r="309828" ht="15"/>
    <row r="309829" ht="15"/>
    <row r="309830" ht="15"/>
    <row r="309831" ht="15"/>
    <row r="309832" ht="15"/>
    <row r="309833" ht="15"/>
    <row r="309834" ht="15"/>
    <row r="309835" ht="15"/>
    <row r="309836" ht="15"/>
    <row r="309837" ht="15"/>
    <row r="309838" ht="15"/>
    <row r="309839" ht="15"/>
    <row r="309840" ht="15"/>
    <row r="309841" ht="15"/>
    <row r="309842" ht="15"/>
    <row r="309843" ht="15"/>
    <row r="309844" ht="15"/>
    <row r="309845" ht="15"/>
    <row r="309846" ht="15"/>
    <row r="309847" ht="15"/>
    <row r="309848" ht="15"/>
    <row r="309849" ht="15"/>
    <row r="309850" ht="15"/>
    <row r="309851" ht="15"/>
    <row r="309852" ht="15"/>
    <row r="309853" ht="15"/>
    <row r="309854" ht="15"/>
    <row r="309855" ht="15"/>
    <row r="309856" ht="15"/>
    <row r="309857" ht="15"/>
    <row r="309858" ht="15"/>
    <row r="309859" ht="15"/>
    <row r="309860" ht="15"/>
    <row r="309861" ht="15"/>
    <row r="309862" ht="15"/>
    <row r="309863" ht="15"/>
    <row r="309864" ht="15"/>
    <row r="309865" ht="15"/>
    <row r="309866" ht="15"/>
    <row r="309867" ht="15"/>
    <row r="309868" ht="15"/>
    <row r="309869" ht="15"/>
    <row r="309870" ht="15"/>
    <row r="309871" ht="15"/>
    <row r="309872" ht="15"/>
    <row r="309873" ht="15"/>
    <row r="309874" ht="15"/>
    <row r="309875" ht="15"/>
    <row r="309876" ht="15"/>
    <row r="309877" ht="15"/>
    <row r="309878" ht="15"/>
    <row r="309879" ht="15"/>
    <row r="309880" ht="15"/>
    <row r="309881" ht="15"/>
    <row r="309882" ht="15"/>
    <row r="309883" ht="15"/>
    <row r="309884" ht="15"/>
    <row r="309885" ht="15"/>
    <row r="309886" ht="15"/>
    <row r="309887" ht="15"/>
    <row r="309888" ht="15"/>
    <row r="309889" ht="15"/>
    <row r="309890" ht="15"/>
    <row r="309891" ht="15"/>
    <row r="309892" ht="15"/>
    <row r="309893" ht="15"/>
    <row r="309894" ht="15"/>
    <row r="309895" ht="15"/>
    <row r="309896" ht="15"/>
    <row r="309897" ht="15"/>
    <row r="309898" ht="15"/>
    <row r="309899" ht="15"/>
    <row r="309900" ht="15"/>
    <row r="309901" ht="15"/>
    <row r="309902" ht="15"/>
    <row r="309903" ht="15"/>
    <row r="309904" ht="15"/>
    <row r="309905" ht="15"/>
    <row r="309906" ht="15"/>
    <row r="309907" ht="15"/>
    <row r="309908" ht="15"/>
    <row r="309909" ht="15"/>
    <row r="309910" ht="15"/>
    <row r="309911" ht="15"/>
    <row r="309912" ht="15"/>
    <row r="309913" ht="15"/>
    <row r="309914" ht="15"/>
    <row r="309915" ht="15"/>
    <row r="309916" ht="15"/>
    <row r="309917" ht="15"/>
    <row r="309918" ht="15"/>
    <row r="309919" ht="15"/>
    <row r="309920" ht="15"/>
    <row r="309921" ht="15"/>
    <row r="309922" ht="15"/>
    <row r="309923" ht="15"/>
    <row r="309924" ht="15"/>
    <row r="309925" ht="15"/>
    <row r="309926" ht="15"/>
    <row r="309927" ht="15"/>
    <row r="309928" ht="15"/>
    <row r="309929" ht="15"/>
    <row r="309930" ht="15"/>
    <row r="309931" ht="15"/>
    <row r="309932" ht="15"/>
    <row r="309933" ht="15"/>
    <row r="309934" ht="15"/>
    <row r="309935" ht="15"/>
    <row r="309936" ht="15"/>
    <row r="309937" ht="15"/>
    <row r="309938" ht="15"/>
    <row r="309939" ht="15"/>
    <row r="309940" ht="15"/>
    <row r="309941" ht="15"/>
    <row r="309942" ht="15"/>
    <row r="309943" ht="15"/>
    <row r="309944" ht="15"/>
    <row r="309945" ht="15"/>
    <row r="309946" ht="15"/>
    <row r="309947" ht="15"/>
    <row r="309948" ht="15"/>
    <row r="309949" ht="15"/>
    <row r="309950" ht="15"/>
    <row r="309951" ht="15"/>
    <row r="309952" ht="15"/>
    <row r="309953" ht="15"/>
    <row r="309954" ht="15"/>
    <row r="309955" ht="15"/>
    <row r="309956" ht="15"/>
    <row r="309957" ht="15"/>
    <row r="309958" ht="15"/>
    <row r="309959" ht="15"/>
    <row r="309960" ht="15"/>
    <row r="309961" ht="15"/>
    <row r="309962" ht="15"/>
    <row r="309963" ht="15"/>
    <row r="309964" ht="15"/>
    <row r="309965" ht="15"/>
    <row r="309966" ht="15"/>
    <row r="309967" ht="15"/>
    <row r="309968" ht="15"/>
    <row r="309969" ht="15"/>
    <row r="309970" ht="15"/>
    <row r="309971" ht="15"/>
    <row r="309972" ht="15"/>
    <row r="309973" ht="15"/>
    <row r="309974" ht="15"/>
    <row r="309975" ht="15"/>
    <row r="309976" ht="15"/>
    <row r="309977" ht="15"/>
    <row r="309978" ht="15"/>
    <row r="309979" ht="15"/>
    <row r="309980" ht="15"/>
    <row r="309981" ht="15"/>
    <row r="309982" ht="15"/>
    <row r="309983" ht="15"/>
    <row r="309984" ht="15"/>
    <row r="309985" ht="15"/>
    <row r="309986" ht="15"/>
    <row r="309987" ht="15"/>
    <row r="309988" ht="15"/>
    <row r="309989" ht="15"/>
    <row r="309990" ht="15"/>
    <row r="309991" ht="15"/>
    <row r="309992" ht="15"/>
    <row r="309993" ht="15"/>
    <row r="309994" ht="15"/>
    <row r="309995" ht="15"/>
    <row r="309996" ht="15"/>
    <row r="309997" ht="15"/>
    <row r="309998" ht="15"/>
    <row r="309999" ht="15"/>
    <row r="310000" ht="15"/>
    <row r="310001" ht="15"/>
    <row r="310002" ht="15"/>
    <row r="310003" ht="15"/>
    <row r="310004" ht="15"/>
    <row r="310005" ht="15"/>
    <row r="310006" ht="15"/>
    <row r="310007" ht="15"/>
    <row r="310008" ht="15"/>
    <row r="310009" ht="15"/>
    <row r="310010" ht="15"/>
    <row r="310011" ht="15"/>
    <row r="310012" ht="15"/>
    <row r="310013" ht="15"/>
    <row r="310014" ht="15"/>
    <row r="310015" ht="15"/>
    <row r="310016" ht="15"/>
    <row r="310017" ht="15"/>
    <row r="310018" ht="15"/>
    <row r="310019" ht="15"/>
    <row r="310020" ht="15"/>
    <row r="310021" ht="15"/>
    <row r="310022" ht="15"/>
    <row r="310023" ht="15"/>
    <row r="310024" ht="15"/>
    <row r="310025" ht="15"/>
    <row r="310026" ht="15"/>
    <row r="310027" ht="15"/>
    <row r="310028" ht="15"/>
    <row r="310029" ht="15"/>
    <row r="310030" ht="15"/>
    <row r="310031" ht="15"/>
    <row r="310032" ht="15"/>
    <row r="310033" ht="15"/>
    <row r="310034" ht="15"/>
    <row r="310035" ht="15"/>
    <row r="310036" ht="15"/>
    <row r="310037" ht="15"/>
    <row r="310038" ht="15"/>
    <row r="310039" ht="15"/>
    <row r="310040" ht="15"/>
    <row r="310041" ht="15"/>
    <row r="310042" ht="15"/>
    <row r="310043" ht="15"/>
    <row r="310044" ht="15"/>
    <row r="310045" ht="15"/>
    <row r="310046" ht="15"/>
    <row r="310047" ht="15"/>
    <row r="310048" ht="15"/>
    <row r="310049" ht="15"/>
    <row r="310050" ht="15"/>
    <row r="310051" ht="15"/>
    <row r="310052" ht="15"/>
    <row r="310053" ht="15"/>
    <row r="310054" ht="15"/>
    <row r="310055" ht="15"/>
    <row r="310056" ht="15"/>
    <row r="310057" ht="15"/>
    <row r="310058" ht="15"/>
    <row r="310059" ht="15"/>
    <row r="310060" ht="15"/>
    <row r="310061" ht="15"/>
    <row r="310062" ht="15"/>
    <row r="310063" ht="15"/>
    <row r="310064" ht="15"/>
    <row r="310065" ht="15"/>
    <row r="310066" ht="15"/>
    <row r="310067" ht="15"/>
    <row r="310068" ht="15"/>
    <row r="310069" ht="15"/>
    <row r="310070" ht="15"/>
    <row r="310071" ht="15"/>
    <row r="310072" ht="15"/>
    <row r="310073" ht="15"/>
    <row r="310074" ht="15"/>
    <row r="310075" ht="15"/>
    <row r="310076" ht="15"/>
    <row r="310077" ht="15"/>
    <row r="310078" ht="15"/>
    <row r="310079" ht="15"/>
    <row r="310080" ht="15"/>
    <row r="310081" ht="15"/>
    <row r="310082" ht="15"/>
    <row r="310083" ht="15"/>
    <row r="310084" ht="15"/>
    <row r="310085" ht="15"/>
    <row r="310086" ht="15"/>
    <row r="310087" ht="15"/>
    <row r="310088" ht="15"/>
    <row r="310089" ht="15"/>
    <row r="310090" ht="15"/>
    <row r="310091" ht="15"/>
    <row r="310092" ht="15"/>
    <row r="310093" ht="15"/>
    <row r="310094" ht="15"/>
    <row r="310095" ht="15"/>
    <row r="310096" ht="15"/>
    <row r="310097" ht="15"/>
    <row r="310098" ht="15"/>
    <row r="310099" ht="15"/>
    <row r="310100" ht="15"/>
    <row r="310101" ht="15"/>
    <row r="310102" ht="15"/>
    <row r="310103" ht="15"/>
    <row r="310104" ht="15"/>
    <row r="310105" ht="15"/>
    <row r="310106" ht="15"/>
    <row r="310107" ht="15"/>
    <row r="310108" ht="15"/>
    <row r="310109" ht="15"/>
    <row r="310110" ht="15"/>
    <row r="310111" ht="15"/>
    <row r="310112" ht="15"/>
    <row r="310113" ht="15"/>
    <row r="310114" ht="15"/>
    <row r="310115" ht="15"/>
    <row r="310116" ht="15"/>
    <row r="310117" ht="15"/>
    <row r="310118" ht="15"/>
    <row r="310119" ht="15"/>
    <row r="310120" ht="15"/>
    <row r="310121" ht="15"/>
    <row r="310122" ht="15"/>
    <row r="310123" ht="15"/>
    <row r="310124" ht="15"/>
    <row r="310125" ht="15"/>
    <row r="310126" ht="15"/>
    <row r="310127" ht="15"/>
    <row r="310128" ht="15"/>
    <row r="310129" ht="15"/>
    <row r="310130" ht="15"/>
    <row r="310131" ht="15"/>
    <row r="310132" ht="15"/>
    <row r="310133" ht="15"/>
    <row r="310134" ht="15"/>
    <row r="310135" ht="15"/>
    <row r="310136" ht="15"/>
    <row r="310137" ht="15"/>
    <row r="310138" ht="15"/>
    <row r="310139" ht="15"/>
    <row r="310140" ht="15"/>
    <row r="310141" ht="15"/>
    <row r="310142" ht="15"/>
    <row r="310143" ht="15"/>
    <row r="310144" ht="15"/>
    <row r="310145" ht="15"/>
    <row r="310146" ht="15"/>
    <row r="310147" ht="15"/>
    <row r="310148" ht="15"/>
    <row r="310149" ht="15"/>
    <row r="310150" ht="15"/>
    <row r="310151" ht="15"/>
    <row r="310152" ht="15"/>
    <row r="310153" ht="15"/>
    <row r="310154" ht="15"/>
    <row r="310155" ht="15"/>
    <row r="310156" ht="15"/>
    <row r="310157" ht="15"/>
    <row r="310158" ht="15"/>
    <row r="310159" ht="15"/>
    <row r="310160" ht="15"/>
    <row r="310161" ht="15"/>
    <row r="310162" ht="15"/>
    <row r="310163" ht="15"/>
    <row r="310164" ht="15"/>
    <row r="310165" ht="15"/>
    <row r="310166" ht="15"/>
    <row r="310167" ht="15"/>
    <row r="310168" ht="15"/>
    <row r="310169" ht="15"/>
    <row r="310170" ht="15"/>
    <row r="310171" ht="15"/>
    <row r="310172" ht="15"/>
    <row r="310173" ht="15"/>
    <row r="310174" ht="15"/>
    <row r="310175" ht="15"/>
    <row r="310176" ht="15"/>
    <row r="310177" ht="15"/>
    <row r="310178" ht="15"/>
    <row r="310179" ht="15"/>
    <row r="310180" ht="15"/>
    <row r="310181" ht="15"/>
    <row r="310182" ht="15"/>
    <row r="310183" ht="15"/>
    <row r="310184" ht="15"/>
    <row r="310185" ht="15"/>
    <row r="310186" ht="15"/>
    <row r="310187" ht="15"/>
    <row r="310188" ht="15"/>
    <row r="310189" ht="15"/>
    <row r="310190" ht="15"/>
    <row r="310191" ht="15"/>
    <row r="310192" ht="15"/>
    <row r="310193" ht="15"/>
    <row r="310194" ht="15"/>
    <row r="310195" ht="15"/>
    <row r="310196" ht="15"/>
    <row r="310197" ht="15"/>
    <row r="310198" ht="15"/>
    <row r="310199" ht="15"/>
    <row r="310200" ht="15"/>
    <row r="310201" ht="15"/>
    <row r="310202" ht="15"/>
    <row r="310203" ht="15"/>
    <row r="310204" ht="15"/>
    <row r="310205" ht="15"/>
    <row r="310206" ht="15"/>
    <row r="310207" ht="15"/>
    <row r="310208" ht="15"/>
    <row r="310209" ht="15"/>
    <row r="310210" ht="15"/>
    <row r="310211" ht="15"/>
    <row r="310212" ht="15"/>
    <row r="310213" ht="15"/>
    <row r="310214" ht="15"/>
    <row r="310215" ht="15"/>
    <row r="310216" ht="15"/>
    <row r="310217" ht="15"/>
    <row r="310218" ht="15"/>
    <row r="310219" ht="15"/>
    <row r="310220" ht="15"/>
    <row r="310221" ht="15"/>
    <row r="310222" ht="15"/>
    <row r="310223" ht="15"/>
    <row r="310224" ht="15"/>
    <row r="310225" ht="15"/>
    <row r="310226" ht="15"/>
    <row r="310227" ht="15"/>
    <row r="310228" ht="15"/>
    <row r="310229" ht="15"/>
    <row r="310230" ht="15"/>
    <row r="310231" ht="15"/>
    <row r="310232" ht="15"/>
    <row r="310233" ht="15"/>
    <row r="310234" ht="15"/>
    <row r="310235" ht="15"/>
    <row r="310236" ht="15"/>
    <row r="310237" ht="15"/>
    <row r="310238" ht="15"/>
    <row r="310239" ht="15"/>
    <row r="310240" ht="15"/>
    <row r="310241" ht="15"/>
    <row r="310242" ht="15"/>
    <row r="310243" ht="15"/>
    <row r="310244" ht="15"/>
    <row r="310245" ht="15"/>
    <row r="310246" ht="15"/>
    <row r="310247" ht="15"/>
    <row r="310248" ht="15"/>
    <row r="310249" ht="15"/>
    <row r="310250" ht="15"/>
    <row r="310251" ht="15"/>
    <row r="310252" ht="15"/>
    <row r="310253" ht="15"/>
    <row r="310254" ht="15"/>
    <row r="310255" ht="15"/>
    <row r="310256" ht="15"/>
    <row r="310257" ht="15"/>
    <row r="310258" ht="15"/>
    <row r="310259" ht="15"/>
    <row r="310260" ht="15"/>
    <row r="310261" ht="15"/>
    <row r="310262" ht="15"/>
    <row r="310263" ht="15"/>
    <row r="310264" ht="15"/>
    <row r="310265" ht="15"/>
    <row r="310266" ht="15"/>
    <row r="310267" ht="15"/>
    <row r="310268" ht="15"/>
    <row r="310269" ht="15"/>
    <row r="310270" ht="15"/>
    <row r="310271" ht="15"/>
    <row r="310272" ht="15"/>
    <row r="310273" ht="15"/>
    <row r="310274" ht="15"/>
    <row r="310275" ht="15"/>
    <row r="310276" ht="15"/>
    <row r="310277" ht="15"/>
    <row r="310278" ht="15"/>
    <row r="310279" ht="15"/>
    <row r="310280" ht="15"/>
    <row r="310281" ht="15"/>
    <row r="310282" ht="15"/>
    <row r="310283" ht="15"/>
    <row r="310284" ht="15"/>
    <row r="310285" ht="15"/>
    <row r="310286" ht="15"/>
    <row r="310287" ht="15"/>
    <row r="310288" ht="15"/>
    <row r="310289" ht="15"/>
    <row r="310290" ht="15"/>
    <row r="310291" ht="15"/>
    <row r="310292" ht="15"/>
    <row r="310293" ht="15"/>
    <row r="310294" ht="15"/>
    <row r="310295" ht="15"/>
    <row r="310296" ht="15"/>
    <row r="310297" ht="15"/>
    <row r="310298" ht="15"/>
    <row r="310299" ht="15"/>
    <row r="310300" ht="15"/>
    <row r="310301" ht="15"/>
    <row r="310302" ht="15"/>
    <row r="310303" ht="15"/>
    <row r="310304" ht="15"/>
    <row r="310305" ht="15"/>
    <row r="310306" ht="15"/>
    <row r="310307" ht="15"/>
    <row r="310308" ht="15"/>
    <row r="310309" ht="15"/>
    <row r="310310" ht="15"/>
    <row r="310311" ht="15"/>
    <row r="310312" ht="15"/>
    <row r="310313" ht="15"/>
    <row r="310314" ht="15"/>
    <row r="310315" ht="15"/>
    <row r="310316" ht="15"/>
    <row r="310317" ht="15"/>
    <row r="310318" ht="15"/>
    <row r="310319" ht="15"/>
    <row r="310320" ht="15"/>
    <row r="310321" ht="15"/>
    <row r="310322" ht="15"/>
    <row r="310323" ht="15"/>
    <row r="310324" ht="15"/>
    <row r="310325" ht="15"/>
    <row r="310326" ht="15"/>
    <row r="310327" ht="15"/>
    <row r="310328" ht="15"/>
    <row r="310329" ht="15"/>
    <row r="310330" ht="15"/>
    <row r="310331" ht="15"/>
    <row r="310332" ht="15"/>
    <row r="310333" ht="15"/>
    <row r="310334" ht="15"/>
    <row r="310335" ht="15"/>
    <row r="310336" ht="15"/>
    <row r="310337" ht="15"/>
    <row r="310338" ht="15"/>
    <row r="310339" ht="15"/>
    <row r="310340" ht="15"/>
    <row r="310341" ht="15"/>
    <row r="310342" ht="15"/>
    <row r="310343" ht="15"/>
    <row r="310344" ht="15"/>
    <row r="310345" ht="15"/>
    <row r="310346" ht="15"/>
    <row r="310347" ht="15"/>
    <row r="310348" ht="15"/>
    <row r="310349" ht="15"/>
    <row r="310350" ht="15"/>
    <row r="310351" ht="15"/>
    <row r="310352" ht="15"/>
    <row r="310353" ht="15"/>
    <row r="310354" ht="15"/>
    <row r="310355" ht="15"/>
    <row r="310356" ht="15"/>
    <row r="310357" ht="15"/>
    <row r="310358" ht="15"/>
    <row r="310359" ht="15"/>
    <row r="310360" ht="15"/>
    <row r="310361" ht="15"/>
    <row r="310362" ht="15"/>
    <row r="310363" ht="15"/>
    <row r="310364" ht="15"/>
    <row r="310365" ht="15"/>
    <row r="310366" ht="15"/>
    <row r="310367" ht="15"/>
    <row r="310368" ht="15"/>
    <row r="310369" ht="15"/>
    <row r="310370" ht="15"/>
    <row r="310371" ht="15"/>
    <row r="310372" ht="15"/>
    <row r="310373" ht="15"/>
    <row r="310374" ht="15"/>
    <row r="310375" ht="15"/>
    <row r="310376" ht="15"/>
    <row r="310377" ht="15"/>
    <row r="310378" ht="15"/>
    <row r="310379" ht="15"/>
    <row r="310380" ht="15"/>
    <row r="310381" ht="15"/>
    <row r="310382" ht="15"/>
    <row r="310383" ht="15"/>
    <row r="310384" ht="15"/>
    <row r="310385" ht="15"/>
    <row r="310386" ht="15"/>
    <row r="310387" ht="15"/>
    <row r="310388" ht="15"/>
    <row r="310389" ht="15"/>
    <row r="310390" ht="15"/>
    <row r="310391" ht="15"/>
    <row r="310392" ht="15"/>
    <row r="310393" ht="15"/>
    <row r="310394" ht="15"/>
    <row r="310395" ht="15"/>
    <row r="310396" ht="15"/>
    <row r="310397" ht="15"/>
    <row r="310398" ht="15"/>
    <row r="310399" ht="15"/>
    <row r="310400" ht="15"/>
    <row r="310401" ht="15"/>
    <row r="310402" ht="15"/>
    <row r="310403" ht="15"/>
    <row r="310404" ht="15"/>
    <row r="310405" ht="15"/>
    <row r="310406" ht="15"/>
    <row r="310407" ht="15"/>
    <row r="310408" ht="15"/>
    <row r="310409" ht="15"/>
    <row r="310410" ht="15"/>
    <row r="310411" ht="15"/>
    <row r="310412" ht="15"/>
    <row r="310413" ht="15"/>
    <row r="310414" ht="15"/>
    <row r="310415" ht="15"/>
    <row r="310416" ht="15"/>
    <row r="310417" ht="15"/>
    <row r="310418" ht="15"/>
    <row r="310419" ht="15"/>
    <row r="310420" ht="15"/>
    <row r="310421" ht="15"/>
    <row r="310422" ht="15"/>
    <row r="310423" ht="15"/>
    <row r="310424" ht="15"/>
    <row r="310425" ht="15"/>
    <row r="310426" ht="15"/>
    <row r="310427" ht="15"/>
    <row r="310428" ht="15"/>
    <row r="310429" ht="15"/>
    <row r="310430" ht="15"/>
    <row r="310431" ht="15"/>
    <row r="310432" ht="15"/>
    <row r="310433" ht="15"/>
    <row r="310434" ht="15"/>
    <row r="310435" ht="15"/>
    <row r="310436" ht="15"/>
    <row r="310437" ht="15"/>
    <row r="310438" ht="15"/>
    <row r="310439" ht="15"/>
    <row r="310440" ht="15"/>
    <row r="310441" ht="15"/>
    <row r="310442" ht="15"/>
    <row r="310443" ht="15"/>
    <row r="310444" ht="15"/>
    <row r="310445" ht="15"/>
    <row r="310446" ht="15"/>
    <row r="310447" ht="15"/>
    <row r="310448" ht="15"/>
    <row r="310449" ht="15"/>
    <row r="310450" ht="15"/>
    <row r="310451" ht="15"/>
    <row r="310452" ht="15"/>
    <row r="310453" ht="15"/>
    <row r="310454" ht="15"/>
    <row r="310455" ht="15"/>
    <row r="310456" ht="15"/>
    <row r="310457" ht="15"/>
    <row r="310458" ht="15"/>
    <row r="310459" ht="15"/>
    <row r="310460" ht="15"/>
    <row r="310461" ht="15"/>
    <row r="310462" ht="15"/>
    <row r="310463" ht="15"/>
    <row r="310464" ht="15"/>
    <row r="310465" ht="15"/>
    <row r="310466" ht="15"/>
    <row r="310467" ht="15"/>
    <row r="310468" ht="15"/>
    <row r="310469" ht="15"/>
    <row r="310470" ht="15"/>
    <row r="310471" ht="15"/>
    <row r="310472" ht="15"/>
    <row r="310473" ht="15"/>
    <row r="310474" ht="15"/>
    <row r="310475" ht="15"/>
    <row r="310476" ht="15"/>
    <row r="310477" ht="15"/>
    <row r="310478" ht="15"/>
    <row r="310479" ht="15"/>
    <row r="310480" ht="15"/>
    <row r="310481" ht="15"/>
    <row r="310482" ht="15"/>
    <row r="310483" ht="15"/>
    <row r="310484" ht="15"/>
    <row r="310485" ht="15"/>
    <row r="310486" ht="15"/>
    <row r="310487" ht="15"/>
    <row r="310488" ht="15"/>
    <row r="310489" ht="15"/>
    <row r="310490" ht="15"/>
    <row r="310491" ht="15"/>
    <row r="310492" ht="15"/>
    <row r="310493" ht="15"/>
    <row r="310494" ht="15"/>
    <row r="310495" ht="15"/>
    <row r="310496" ht="15"/>
    <row r="310497" ht="15"/>
    <row r="310498" ht="15"/>
    <row r="310499" ht="15"/>
    <row r="310500" ht="15"/>
    <row r="310501" ht="15"/>
    <row r="310502" ht="15"/>
    <row r="310503" ht="15"/>
    <row r="310504" ht="15"/>
    <row r="310505" ht="15"/>
    <row r="310506" ht="15"/>
    <row r="310507" ht="15"/>
    <row r="310508" ht="15"/>
    <row r="310509" ht="15"/>
    <row r="310510" ht="15"/>
    <row r="310511" ht="15"/>
    <row r="310512" ht="15"/>
    <row r="310513" ht="15"/>
    <row r="310514" ht="15"/>
    <row r="310515" ht="15"/>
    <row r="310516" ht="15"/>
    <row r="310517" ht="15"/>
    <row r="310518" ht="15"/>
    <row r="310519" ht="15"/>
    <row r="310520" ht="15"/>
    <row r="310521" ht="15"/>
    <row r="310522" ht="15"/>
    <row r="310523" ht="15"/>
    <row r="310524" ht="15"/>
    <row r="310525" ht="15"/>
    <row r="310526" ht="15"/>
    <row r="310527" ht="15"/>
    <row r="310528" ht="15"/>
    <row r="310529" ht="15"/>
    <row r="310530" ht="15"/>
    <row r="310531" ht="15"/>
    <row r="310532" ht="15"/>
    <row r="310533" ht="15"/>
    <row r="310534" ht="15"/>
    <row r="310535" ht="15"/>
    <row r="310536" ht="15"/>
    <row r="310537" ht="15"/>
    <row r="310538" ht="15"/>
    <row r="310539" ht="15"/>
    <row r="310540" ht="15"/>
    <row r="310541" ht="15"/>
    <row r="310542" ht="15"/>
    <row r="310543" ht="15"/>
    <row r="310544" ht="15"/>
    <row r="310545" ht="15"/>
    <row r="310546" ht="15"/>
    <row r="310547" ht="15"/>
    <row r="310548" ht="15"/>
    <row r="310549" ht="15"/>
    <row r="310550" ht="15"/>
    <row r="310551" ht="15"/>
    <row r="310552" ht="15"/>
    <row r="310553" ht="15"/>
    <row r="310554" ht="15"/>
    <row r="310555" ht="15"/>
    <row r="310556" ht="15"/>
    <row r="310557" ht="15"/>
    <row r="310558" ht="15"/>
    <row r="310559" ht="15"/>
    <row r="310560" ht="15"/>
    <row r="310561" ht="15"/>
    <row r="310562" ht="15"/>
    <row r="310563" ht="15"/>
    <row r="310564" ht="15"/>
    <row r="310565" ht="15"/>
    <row r="310566" ht="15"/>
    <row r="310567" ht="15"/>
    <row r="310568" ht="15"/>
    <row r="310569" ht="15"/>
    <row r="310570" ht="15"/>
    <row r="310571" ht="15"/>
    <row r="310572" ht="15"/>
    <row r="310573" ht="15"/>
    <row r="310574" ht="15"/>
    <row r="310575" ht="15"/>
    <row r="310576" ht="15"/>
    <row r="310577" ht="15"/>
    <row r="310578" ht="15"/>
    <row r="310579" ht="15"/>
    <row r="310580" ht="15"/>
    <row r="310581" ht="15"/>
    <row r="310582" ht="15"/>
    <row r="310583" ht="15"/>
    <row r="310584" ht="15"/>
    <row r="310585" ht="15"/>
    <row r="310586" ht="15"/>
    <row r="310587" ht="15"/>
    <row r="310588" ht="15"/>
    <row r="310589" ht="15"/>
    <row r="310590" ht="15"/>
    <row r="310591" ht="15"/>
    <row r="310592" ht="15"/>
    <row r="310593" ht="15"/>
    <row r="310594" ht="15"/>
    <row r="310595" ht="15"/>
    <row r="310596" ht="15"/>
    <row r="310597" ht="15"/>
    <row r="310598" ht="15"/>
    <row r="310599" ht="15"/>
    <row r="310600" ht="15"/>
    <row r="310601" ht="15"/>
    <row r="310602" ht="15"/>
    <row r="310603" ht="15"/>
    <row r="310604" ht="15"/>
    <row r="310605" ht="15"/>
    <row r="310606" ht="15"/>
    <row r="310607" ht="15"/>
    <row r="310608" ht="15"/>
    <row r="310609" ht="15"/>
    <row r="310610" ht="15"/>
    <row r="310611" ht="15"/>
    <row r="310612" ht="15"/>
    <row r="310613" ht="15"/>
    <row r="310614" ht="15"/>
    <row r="310615" ht="15"/>
    <row r="310616" ht="15"/>
    <row r="310617" ht="15"/>
    <row r="310618" ht="15"/>
    <row r="310619" ht="15"/>
    <row r="310620" ht="15"/>
    <row r="310621" ht="15"/>
    <row r="310622" ht="15"/>
    <row r="310623" ht="15"/>
    <row r="310624" ht="15"/>
    <row r="310625" ht="15"/>
    <row r="310626" ht="15"/>
    <row r="310627" ht="15"/>
    <row r="310628" ht="15"/>
    <row r="310629" ht="15"/>
    <row r="310630" ht="15"/>
    <row r="310631" ht="15"/>
    <row r="310632" ht="15"/>
    <row r="310633" ht="15"/>
    <row r="310634" ht="15"/>
    <row r="310635" ht="15"/>
    <row r="310636" ht="15"/>
    <row r="310637" ht="15"/>
    <row r="310638" ht="15"/>
    <row r="310639" ht="15"/>
    <row r="310640" ht="15"/>
    <row r="310641" ht="15"/>
    <row r="310642" ht="15"/>
    <row r="310643" ht="15"/>
    <row r="310644" ht="15"/>
    <row r="310645" ht="15"/>
    <row r="310646" ht="15"/>
    <row r="310647" ht="15"/>
    <row r="310648" ht="15"/>
    <row r="310649" ht="15"/>
    <row r="310650" ht="15"/>
    <row r="310651" ht="15"/>
    <row r="310652" ht="15"/>
    <row r="310653" ht="15"/>
    <row r="310654" ht="15"/>
    <row r="310655" ht="15"/>
    <row r="310656" ht="15"/>
    <row r="310657" ht="15"/>
    <row r="310658" ht="15"/>
    <row r="310659" ht="15"/>
    <row r="310660" ht="15"/>
    <row r="310661" ht="15"/>
    <row r="310662" ht="15"/>
    <row r="310663" ht="15"/>
    <row r="310664" ht="15"/>
    <row r="310665" ht="15"/>
    <row r="310666" ht="15"/>
    <row r="310667" ht="15"/>
    <row r="310668" ht="15"/>
    <row r="310669" ht="15"/>
    <row r="310670" ht="15"/>
    <row r="310671" ht="15"/>
    <row r="310672" ht="15"/>
    <row r="310673" ht="15"/>
    <row r="310674" ht="15"/>
    <row r="310675" ht="15"/>
    <row r="310676" ht="15"/>
    <row r="310677" ht="15"/>
    <row r="310678" ht="15"/>
    <row r="310679" ht="15"/>
    <row r="310680" ht="15"/>
    <row r="310681" ht="15"/>
    <row r="310682" ht="15"/>
    <row r="310683" ht="15"/>
    <row r="310684" ht="15"/>
    <row r="310685" ht="15"/>
    <row r="310686" ht="15"/>
    <row r="310687" ht="15"/>
    <row r="310688" ht="15"/>
    <row r="310689" ht="15"/>
    <row r="310690" ht="15"/>
    <row r="310691" ht="15"/>
    <row r="310692" ht="15"/>
    <row r="310693" ht="15"/>
    <row r="310694" ht="15"/>
    <row r="310695" ht="15"/>
    <row r="310696" ht="15"/>
    <row r="310697" ht="15"/>
    <row r="310698" ht="15"/>
    <row r="310699" ht="15"/>
    <row r="310700" ht="15"/>
    <row r="310701" ht="15"/>
    <row r="310702" ht="15"/>
    <row r="310703" ht="15"/>
    <row r="310704" ht="15"/>
    <row r="310705" ht="15"/>
    <row r="310706" ht="15"/>
    <row r="310707" ht="15"/>
    <row r="310708" ht="15"/>
    <row r="310709" ht="15"/>
    <row r="310710" ht="15"/>
    <row r="310711" ht="15"/>
    <row r="310712" ht="15"/>
    <row r="310713" ht="15"/>
    <row r="310714" ht="15"/>
    <row r="310715" ht="15"/>
    <row r="310716" ht="15"/>
    <row r="310717" ht="15"/>
    <row r="310718" ht="15"/>
    <row r="310719" ht="15"/>
    <row r="310720" ht="15"/>
    <row r="310721" ht="15"/>
    <row r="310722" ht="15"/>
    <row r="310723" ht="15"/>
    <row r="310724" ht="15"/>
    <row r="310725" ht="15"/>
    <row r="310726" ht="15"/>
    <row r="310727" ht="15"/>
    <row r="310728" ht="15"/>
    <row r="310729" ht="15"/>
    <row r="310730" ht="15"/>
    <row r="310731" ht="15"/>
    <row r="310732" ht="15"/>
    <row r="310733" ht="15"/>
    <row r="310734" ht="15"/>
    <row r="310735" ht="15"/>
    <row r="310736" ht="15"/>
    <row r="310737" ht="15"/>
    <row r="310738" ht="15"/>
    <row r="310739" ht="15"/>
    <row r="310740" ht="15"/>
    <row r="310741" ht="15"/>
    <row r="310742" ht="15"/>
    <row r="310743" ht="15"/>
    <row r="310744" ht="15"/>
    <row r="310745" ht="15"/>
    <row r="310746" ht="15"/>
    <row r="310747" ht="15"/>
    <row r="310748" ht="15"/>
    <row r="310749" ht="15"/>
    <row r="310750" ht="15"/>
    <row r="310751" ht="15"/>
    <row r="310752" ht="15"/>
    <row r="310753" ht="15"/>
    <row r="310754" ht="15"/>
    <row r="310755" ht="15"/>
    <row r="310756" ht="15"/>
    <row r="310757" ht="15"/>
    <row r="310758" ht="15"/>
    <row r="310759" ht="15"/>
    <row r="310760" ht="15"/>
    <row r="310761" ht="15"/>
    <row r="310762" ht="15"/>
    <row r="310763" ht="15"/>
    <row r="310764" ht="15"/>
    <row r="310765" ht="15"/>
    <row r="310766" ht="15"/>
    <row r="310767" ht="15"/>
    <row r="310768" ht="15"/>
    <row r="310769" ht="15"/>
    <row r="310770" ht="15"/>
    <row r="310771" ht="15"/>
    <row r="310772" ht="15"/>
    <row r="310773" ht="15"/>
    <row r="310774" ht="15"/>
    <row r="310775" ht="15"/>
    <row r="310776" ht="15"/>
    <row r="310777" ht="15"/>
    <row r="310778" ht="15"/>
    <row r="310779" ht="15"/>
    <row r="310780" ht="15"/>
    <row r="310781" ht="15"/>
    <row r="310782" ht="15"/>
    <row r="310783" ht="15"/>
    <row r="310784" ht="15"/>
    <row r="310785" ht="15"/>
    <row r="310786" ht="15"/>
    <row r="310787" ht="15"/>
    <row r="310788" ht="15"/>
    <row r="310789" ht="15"/>
    <row r="310790" ht="15"/>
    <row r="310791" ht="15"/>
    <row r="310792" ht="15"/>
    <row r="310793" ht="15"/>
    <row r="310794" ht="15"/>
    <row r="310795" ht="15"/>
    <row r="310796" ht="15"/>
    <row r="310797" ht="15"/>
    <row r="310798" ht="15"/>
    <row r="310799" ht="15"/>
    <row r="310800" ht="15"/>
    <row r="310801" ht="15"/>
    <row r="310802" ht="15"/>
    <row r="310803" ht="15"/>
    <row r="310804" ht="15"/>
    <row r="310805" ht="15"/>
    <row r="310806" ht="15"/>
    <row r="310807" ht="15"/>
    <row r="310808" ht="15"/>
    <row r="310809" ht="15"/>
    <row r="310810" ht="15"/>
    <row r="310811" ht="15"/>
    <row r="310812" ht="15"/>
    <row r="310813" ht="15"/>
    <row r="310814" ht="15"/>
    <row r="310815" ht="15"/>
    <row r="310816" ht="15"/>
    <row r="310817" ht="15"/>
    <row r="310818" ht="15"/>
    <row r="310819" ht="15"/>
    <row r="310820" ht="15"/>
    <row r="310821" ht="15"/>
    <row r="310822" ht="15"/>
    <row r="310823" ht="15"/>
    <row r="310824" ht="15"/>
    <row r="310825" ht="15"/>
    <row r="310826" ht="15"/>
    <row r="310827" ht="15"/>
    <row r="310828" ht="15"/>
    <row r="310829" ht="15"/>
    <row r="310830" ht="15"/>
    <row r="310831" ht="15"/>
    <row r="310832" ht="15"/>
    <row r="310833" ht="15"/>
    <row r="310834" ht="15"/>
    <row r="310835" ht="15"/>
    <row r="310836" ht="15"/>
    <row r="310837" ht="15"/>
    <row r="310838" ht="15"/>
    <row r="310839" ht="15"/>
    <row r="310840" ht="15"/>
    <row r="310841" ht="15"/>
    <row r="310842" ht="15"/>
    <row r="310843" ht="15"/>
    <row r="310844" ht="15"/>
    <row r="310845" ht="15"/>
    <row r="310846" ht="15"/>
    <row r="310847" ht="15"/>
    <row r="310848" ht="15"/>
    <row r="310849" ht="15"/>
    <row r="310850" ht="15"/>
    <row r="310851" ht="15"/>
    <row r="310852" ht="15"/>
    <row r="310853" ht="15"/>
    <row r="310854" ht="15"/>
    <row r="310855" ht="15"/>
    <row r="310856" ht="15"/>
    <row r="310857" ht="15"/>
    <row r="310858" ht="15"/>
    <row r="310859" ht="15"/>
    <row r="310860" ht="15"/>
    <row r="310861" ht="15"/>
    <row r="310862" ht="15"/>
    <row r="310863" ht="15"/>
    <row r="310864" ht="15"/>
    <row r="310865" ht="15"/>
    <row r="310866" ht="15"/>
    <row r="310867" ht="15"/>
    <row r="310868" ht="15"/>
    <row r="310869" ht="15"/>
    <row r="310870" ht="15"/>
    <row r="310871" ht="15"/>
    <row r="310872" ht="15"/>
    <row r="310873" ht="15"/>
    <row r="310874" ht="15"/>
    <row r="310875" ht="15"/>
    <row r="310876" ht="15"/>
    <row r="310877" ht="15"/>
    <row r="310878" ht="15"/>
    <row r="310879" ht="15"/>
    <row r="310880" ht="15"/>
    <row r="310881" ht="15"/>
    <row r="310882" ht="15"/>
    <row r="310883" ht="15"/>
    <row r="310884" ht="15"/>
    <row r="310885" ht="15"/>
    <row r="310886" ht="15"/>
    <row r="310887" ht="15"/>
    <row r="310888" ht="15"/>
    <row r="310889" ht="15"/>
    <row r="310890" ht="15"/>
    <row r="310891" ht="15"/>
    <row r="310892" ht="15"/>
    <row r="310893" ht="15"/>
    <row r="310894" ht="15"/>
    <row r="310895" ht="15"/>
    <row r="310896" ht="15"/>
    <row r="310897" ht="15"/>
    <row r="310898" ht="15"/>
    <row r="310899" ht="15"/>
    <row r="310900" ht="15"/>
    <row r="310901" ht="15"/>
    <row r="310902" ht="15"/>
    <row r="310903" ht="15"/>
    <row r="310904" ht="15"/>
    <row r="310905" ht="15"/>
    <row r="310906" ht="15"/>
    <row r="310907" ht="15"/>
    <row r="310908" ht="15"/>
    <row r="310909" ht="15"/>
    <row r="310910" ht="15"/>
    <row r="310911" ht="15"/>
    <row r="310912" ht="15"/>
    <row r="310913" ht="15"/>
    <row r="310914" ht="15"/>
    <row r="310915" ht="15"/>
    <row r="310916" ht="15"/>
    <row r="310917" ht="15"/>
    <row r="310918" ht="15"/>
    <row r="310919" ht="15"/>
    <row r="310920" ht="15"/>
    <row r="310921" ht="15"/>
    <row r="310922" ht="15"/>
    <row r="310923" ht="15"/>
    <row r="310924" ht="15"/>
    <row r="310925" ht="15"/>
    <row r="310926" ht="15"/>
    <row r="310927" ht="15"/>
    <row r="310928" ht="15"/>
    <row r="310929" ht="15"/>
    <row r="310930" ht="15"/>
    <row r="310931" ht="15"/>
    <row r="310932" ht="15"/>
    <row r="310933" ht="15"/>
    <row r="310934" ht="15"/>
    <row r="310935" ht="15"/>
    <row r="310936" ht="15"/>
    <row r="310937" ht="15"/>
    <row r="310938" ht="15"/>
    <row r="310939" ht="15"/>
    <row r="310940" ht="15"/>
    <row r="310941" ht="15"/>
    <row r="310942" ht="15"/>
    <row r="310943" ht="15"/>
    <row r="310944" ht="15"/>
    <row r="310945" ht="15"/>
    <row r="310946" ht="15"/>
    <row r="310947" ht="15"/>
    <row r="310948" ht="15"/>
    <row r="310949" ht="15"/>
    <row r="310950" ht="15"/>
    <row r="310951" ht="15"/>
    <row r="310952" ht="15"/>
    <row r="310953" ht="15"/>
    <row r="310954" ht="15"/>
    <row r="310955" ht="15"/>
    <row r="310956" ht="15"/>
    <row r="310957" ht="15"/>
    <row r="310958" ht="15"/>
    <row r="310959" ht="15"/>
    <row r="310960" ht="15"/>
    <row r="310961" ht="15"/>
    <row r="310962" ht="15"/>
    <row r="310963" ht="15"/>
    <row r="310964" ht="15"/>
    <row r="310965" ht="15"/>
    <row r="310966" ht="15"/>
    <row r="310967" ht="15"/>
    <row r="310968" ht="15"/>
    <row r="310969" ht="15"/>
    <row r="310970" ht="15"/>
    <row r="310971" ht="15"/>
    <row r="310972" ht="15"/>
    <row r="310973" ht="15"/>
    <row r="310974" ht="15"/>
    <row r="310975" ht="15"/>
    <row r="310976" ht="15"/>
    <row r="310977" ht="15"/>
    <row r="310978" ht="15"/>
    <row r="310979" ht="15"/>
    <row r="310980" ht="15"/>
    <row r="310981" ht="15"/>
    <row r="310982" ht="15"/>
    <row r="310983" ht="15"/>
    <row r="310984" ht="15"/>
    <row r="310985" ht="15"/>
    <row r="310986" ht="15"/>
    <row r="310987" ht="15"/>
    <row r="310988" ht="15"/>
    <row r="310989" ht="15"/>
    <row r="310990" ht="15"/>
    <row r="310991" ht="15"/>
    <row r="310992" ht="15"/>
    <row r="310993" ht="15"/>
    <row r="310994" ht="15"/>
    <row r="310995" ht="15"/>
    <row r="310996" ht="15"/>
    <row r="310997" ht="15"/>
    <row r="310998" ht="15"/>
    <row r="310999" ht="15"/>
    <row r="311000" ht="15"/>
    <row r="311001" ht="15"/>
    <row r="311002" ht="15"/>
    <row r="311003" ht="15"/>
    <row r="311004" ht="15"/>
    <row r="311005" ht="15"/>
    <row r="311006" ht="15"/>
    <row r="311007" ht="15"/>
    <row r="311008" ht="15"/>
    <row r="311009" ht="15"/>
    <row r="311010" ht="15"/>
    <row r="311011" ht="15"/>
    <row r="311012" ht="15"/>
    <row r="311013" ht="15"/>
    <row r="311014" ht="15"/>
    <row r="311015" ht="15"/>
    <row r="311016" ht="15"/>
    <row r="311017" ht="15"/>
    <row r="311018" ht="15"/>
    <row r="311019" ht="15"/>
    <row r="311020" ht="15"/>
    <row r="311021" ht="15"/>
    <row r="311022" ht="15"/>
    <row r="311023" ht="15"/>
    <row r="311024" ht="15"/>
    <row r="311025" ht="15"/>
    <row r="311026" ht="15"/>
    <row r="311027" ht="15"/>
    <row r="311028" ht="15"/>
    <row r="311029" ht="15"/>
    <row r="311030" ht="15"/>
    <row r="311031" ht="15"/>
    <row r="311032" ht="15"/>
    <row r="311033" ht="15"/>
    <row r="311034" ht="15"/>
    <row r="311035" ht="15"/>
    <row r="311036" ht="15"/>
    <row r="311037" ht="15"/>
    <row r="311038" ht="15"/>
    <row r="311039" ht="15"/>
    <row r="311040" ht="15"/>
    <row r="311041" ht="15"/>
    <row r="311042" ht="15"/>
    <row r="311043" ht="15"/>
    <row r="311044" ht="15"/>
    <row r="311045" ht="15"/>
    <row r="311046" ht="15"/>
    <row r="311047" ht="15"/>
    <row r="311048" ht="15"/>
    <row r="311049" ht="15"/>
    <row r="311050" ht="15"/>
    <row r="311051" ht="15"/>
    <row r="311052" ht="15"/>
    <row r="311053" ht="15"/>
    <row r="311054" ht="15"/>
    <row r="311055" ht="15"/>
    <row r="311056" ht="15"/>
    <row r="311057" ht="15"/>
    <row r="311058" ht="15"/>
    <row r="311059" ht="15"/>
    <row r="311060" ht="15"/>
    <row r="311061" ht="15"/>
    <row r="311062" ht="15"/>
    <row r="311063" ht="15"/>
    <row r="311064" ht="15"/>
    <row r="311065" ht="15"/>
    <row r="311066" ht="15"/>
    <row r="311067" ht="15"/>
    <row r="311068" ht="15"/>
    <row r="311069" ht="15"/>
    <row r="311070" ht="15"/>
    <row r="311071" ht="15"/>
    <row r="311072" ht="15"/>
    <row r="311073" ht="15"/>
    <row r="311074" ht="15"/>
    <row r="311075" ht="15"/>
    <row r="311076" ht="15"/>
    <row r="311077" ht="15"/>
    <row r="311078" ht="15"/>
    <row r="311079" ht="15"/>
    <row r="311080" ht="15"/>
    <row r="311081" ht="15"/>
    <row r="311082" ht="15"/>
    <row r="311083" ht="15"/>
    <row r="311084" ht="15"/>
    <row r="311085" ht="15"/>
    <row r="311086" ht="15"/>
    <row r="311087" ht="15"/>
    <row r="311088" ht="15"/>
    <row r="311089" ht="15"/>
    <row r="311090" ht="15"/>
    <row r="311091" ht="15"/>
    <row r="311092" ht="15"/>
    <row r="311093" ht="15"/>
    <row r="311094" ht="15"/>
    <row r="311095" ht="15"/>
    <row r="311096" ht="15"/>
    <row r="311097" ht="15"/>
    <row r="311098" ht="15"/>
    <row r="311099" ht="15"/>
    <row r="311100" ht="15"/>
    <row r="311101" ht="15"/>
    <row r="311102" ht="15"/>
    <row r="311103" ht="15"/>
    <row r="311104" ht="15"/>
    <row r="311105" ht="15"/>
    <row r="311106" ht="15"/>
    <row r="311107" ht="15"/>
    <row r="311108" ht="15"/>
    <row r="311109" ht="15"/>
    <row r="311110" ht="15"/>
    <row r="311111" ht="15"/>
    <row r="311112" ht="15"/>
    <row r="311113" ht="15"/>
    <row r="311114" ht="15"/>
    <row r="311115" ht="15"/>
    <row r="311116" ht="15"/>
    <row r="311117" ht="15"/>
    <row r="311118" ht="15"/>
    <row r="311119" ht="15"/>
    <row r="311120" ht="15"/>
    <row r="311121" ht="15"/>
    <row r="311122" ht="15"/>
    <row r="311123" ht="15"/>
    <row r="311124" ht="15"/>
    <row r="311125" ht="15"/>
    <row r="311126" ht="15"/>
    <row r="311127" ht="15"/>
    <row r="311128" ht="15"/>
    <row r="311129" ht="15"/>
    <row r="311130" ht="15"/>
    <row r="311131" ht="15"/>
    <row r="311132" ht="15"/>
    <row r="311133" ht="15"/>
    <row r="311134" ht="15"/>
    <row r="311135" ht="15"/>
    <row r="311136" ht="15"/>
    <row r="311137" ht="15"/>
    <row r="311138" ht="15"/>
    <row r="311139" ht="15"/>
    <row r="311140" ht="15"/>
    <row r="311141" ht="15"/>
    <row r="311142" ht="15"/>
    <row r="311143" ht="15"/>
    <row r="311144" ht="15"/>
    <row r="311145" ht="15"/>
    <row r="311146" ht="15"/>
    <row r="311147" ht="15"/>
    <row r="311148" ht="15"/>
    <row r="311149" ht="15"/>
    <row r="311150" ht="15"/>
    <row r="311151" ht="15"/>
    <row r="311152" ht="15"/>
    <row r="311153" ht="15"/>
    <row r="311154" ht="15"/>
    <row r="311155" ht="15"/>
    <row r="311156" ht="15"/>
    <row r="311157" ht="15"/>
    <row r="311158" ht="15"/>
    <row r="311159" ht="15"/>
    <row r="311160" ht="15"/>
    <row r="311161" ht="15"/>
    <row r="311162" ht="15"/>
    <row r="311163" ht="15"/>
    <row r="311164" ht="15"/>
    <row r="311165" ht="15"/>
    <row r="311166" ht="15"/>
    <row r="311167" ht="15"/>
    <row r="311168" ht="15"/>
    <row r="311169" ht="15"/>
    <row r="311170" ht="15"/>
    <row r="311171" ht="15"/>
    <row r="311172" ht="15"/>
    <row r="311173" ht="15"/>
    <row r="311174" ht="15"/>
    <row r="311175" ht="15"/>
    <row r="311176" ht="15"/>
    <row r="311177" ht="15"/>
    <row r="311178" ht="15"/>
    <row r="311179" ht="15"/>
    <row r="311180" ht="15"/>
    <row r="311181" ht="15"/>
    <row r="311182" ht="15"/>
    <row r="311183" ht="15"/>
    <row r="311184" ht="15"/>
    <row r="311185" ht="15"/>
    <row r="311186" ht="15"/>
    <row r="311187" ht="15"/>
    <row r="311188" ht="15"/>
    <row r="311189" ht="15"/>
    <row r="311190" ht="15"/>
    <row r="311191" ht="15"/>
    <row r="311192" ht="15"/>
    <row r="311193" ht="15"/>
    <row r="311194" ht="15"/>
    <row r="311195" ht="15"/>
    <row r="311196" ht="15"/>
    <row r="311197" ht="15"/>
    <row r="311198" ht="15"/>
    <row r="311199" ht="15"/>
    <row r="311200" ht="15"/>
    <row r="311201" ht="15"/>
    <row r="311202" ht="15"/>
    <row r="311203" ht="15"/>
    <row r="311204" ht="15"/>
    <row r="311205" ht="15"/>
    <row r="311206" ht="15"/>
    <row r="311207" ht="15"/>
    <row r="311208" ht="15"/>
    <row r="311209" ht="15"/>
    <row r="311210" ht="15"/>
    <row r="311211" ht="15"/>
    <row r="311212" ht="15"/>
    <row r="311213" ht="15"/>
    <row r="311214" ht="15"/>
    <row r="311215" ht="15"/>
    <row r="311216" ht="15"/>
    <row r="311217" ht="15"/>
    <row r="311218" ht="15"/>
    <row r="311219" ht="15"/>
    <row r="311220" ht="15"/>
    <row r="311221" ht="15"/>
    <row r="311222" ht="15"/>
    <row r="311223" ht="15"/>
    <row r="311224" ht="15"/>
    <row r="311225" ht="15"/>
    <row r="311226" ht="15"/>
    <row r="311227" ht="15"/>
    <row r="311228" ht="15"/>
    <row r="311229" ht="15"/>
    <row r="311230" ht="15"/>
    <row r="311231" ht="15"/>
    <row r="311232" ht="15"/>
    <row r="311233" ht="15"/>
    <row r="311234" ht="15"/>
    <row r="311235" ht="15"/>
    <row r="311236" ht="15"/>
    <row r="311237" ht="15"/>
    <row r="311238" ht="15"/>
    <row r="311239" ht="15"/>
    <row r="311240" ht="15"/>
    <row r="311241" ht="15"/>
    <row r="311242" ht="15"/>
    <row r="311243" ht="15"/>
    <row r="311244" ht="15"/>
    <row r="311245" ht="15"/>
    <row r="311246" ht="15"/>
    <row r="311247" ht="15"/>
    <row r="311248" ht="15"/>
    <row r="311249" ht="15"/>
    <row r="311250" ht="15"/>
    <row r="311251" ht="15"/>
    <row r="311252" ht="15"/>
    <row r="311253" ht="15"/>
    <row r="311254" ht="15"/>
    <row r="311255" ht="15"/>
    <row r="311256" ht="15"/>
    <row r="311257" ht="15"/>
    <row r="311258" ht="15"/>
    <row r="311259" ht="15"/>
    <row r="311260" ht="15"/>
    <row r="311261" ht="15"/>
    <row r="311262" ht="15"/>
    <row r="311263" ht="15"/>
    <row r="311264" ht="15"/>
    <row r="311265" ht="15"/>
    <row r="311266" ht="15"/>
    <row r="311267" ht="15"/>
    <row r="311268" ht="15"/>
    <row r="311269" ht="15"/>
    <row r="311270" ht="15"/>
    <row r="311271" ht="15"/>
    <row r="311272" ht="15"/>
    <row r="311273" ht="15"/>
    <row r="311274" ht="15"/>
    <row r="311275" ht="15"/>
    <row r="311276" ht="15"/>
    <row r="311277" ht="15"/>
    <row r="311278" ht="15"/>
    <row r="311279" ht="15"/>
    <row r="311280" ht="15"/>
    <row r="311281" ht="15"/>
    <row r="311282" ht="15"/>
    <row r="311283" ht="15"/>
    <row r="311284" ht="15"/>
    <row r="311285" ht="15"/>
    <row r="311286" ht="15"/>
    <row r="311287" ht="15"/>
    <row r="311288" ht="15"/>
    <row r="311289" ht="15"/>
    <row r="311290" ht="15"/>
    <row r="311291" ht="15"/>
    <row r="311292" ht="15"/>
    <row r="311293" ht="15"/>
    <row r="311294" ht="15"/>
    <row r="311295" ht="15"/>
    <row r="311296" ht="15"/>
    <row r="311297" ht="15"/>
    <row r="311298" ht="15"/>
    <row r="311299" ht="15"/>
    <row r="311300" ht="15"/>
    <row r="311301" ht="15"/>
    <row r="311302" ht="15"/>
    <row r="311303" ht="15"/>
    <row r="311304" ht="15"/>
    <row r="311305" ht="15"/>
    <row r="311306" ht="15"/>
    <row r="311307" ht="15"/>
    <row r="311308" ht="15"/>
    <row r="311309" ht="15"/>
    <row r="311310" ht="15"/>
    <row r="311311" ht="15"/>
    <row r="311312" ht="15"/>
    <row r="311313" ht="15"/>
    <row r="311314" ht="15"/>
    <row r="311315" ht="15"/>
    <row r="311316" ht="15"/>
    <row r="311317" ht="15"/>
    <row r="311318" ht="15"/>
    <row r="311319" ht="15"/>
    <row r="311320" ht="15"/>
    <row r="311321" ht="15"/>
    <row r="311322" ht="15"/>
    <row r="311323" ht="15"/>
    <row r="311324" ht="15"/>
    <row r="311325" ht="15"/>
    <row r="311326" ht="15"/>
    <row r="311327" ht="15"/>
    <row r="311328" ht="15"/>
    <row r="311329" ht="15"/>
    <row r="311330" ht="15"/>
    <row r="311331" ht="15"/>
    <row r="311332" ht="15"/>
    <row r="311333" ht="15"/>
    <row r="311334" ht="15"/>
    <row r="311335" ht="15"/>
    <row r="311336" ht="15"/>
    <row r="311337" ht="15"/>
    <row r="311338" ht="15"/>
    <row r="311339" ht="15"/>
    <row r="311340" ht="15"/>
    <row r="311341" ht="15"/>
    <row r="311342" ht="15"/>
    <row r="311343" ht="15"/>
    <row r="311344" ht="15"/>
    <row r="311345" ht="15"/>
    <row r="311346" ht="15"/>
    <row r="311347" ht="15"/>
    <row r="311348" ht="15"/>
    <row r="311349" ht="15"/>
    <row r="311350" ht="15"/>
    <row r="311351" ht="15"/>
    <row r="311352" ht="15"/>
    <row r="311353" ht="15"/>
    <row r="311354" ht="15"/>
    <row r="311355" ht="15"/>
    <row r="311356" ht="15"/>
    <row r="311357" ht="15"/>
    <row r="311358" ht="15"/>
    <row r="311359" ht="15"/>
    <row r="311360" ht="15"/>
    <row r="311361" ht="15"/>
    <row r="311362" ht="15"/>
    <row r="311363" ht="15"/>
    <row r="311364" ht="15"/>
    <row r="311365" ht="15"/>
    <row r="311366" ht="15"/>
    <row r="311367" ht="15"/>
    <row r="311368" ht="15"/>
    <row r="311369" ht="15"/>
    <row r="311370" ht="15"/>
    <row r="311371" ht="15"/>
    <row r="311372" ht="15"/>
    <row r="311373" ht="15"/>
    <row r="311374" ht="15"/>
    <row r="311375" ht="15"/>
    <row r="311376" ht="15"/>
    <row r="311377" ht="15"/>
    <row r="311378" ht="15"/>
    <row r="311379" ht="15"/>
    <row r="311380" ht="15"/>
    <row r="311381" ht="15"/>
    <row r="311382" ht="15"/>
    <row r="311383" ht="15"/>
    <row r="311384" ht="15"/>
    <row r="311385" ht="15"/>
    <row r="311386" ht="15"/>
    <row r="311387" ht="15"/>
    <row r="311388" ht="15"/>
    <row r="311389" ht="15"/>
    <row r="311390" ht="15"/>
    <row r="311391" ht="15"/>
    <row r="311392" ht="15"/>
    <row r="311393" ht="15"/>
    <row r="311394" ht="15"/>
    <row r="311395" ht="15"/>
    <row r="311396" ht="15"/>
    <row r="311397" ht="15"/>
    <row r="311398" ht="15"/>
    <row r="311399" ht="15"/>
    <row r="311400" ht="15"/>
    <row r="311401" ht="15"/>
    <row r="311402" ht="15"/>
    <row r="311403" ht="15"/>
    <row r="311404" ht="15"/>
    <row r="311405" ht="15"/>
    <row r="311406" ht="15"/>
    <row r="311407" ht="15"/>
    <row r="311408" ht="15"/>
    <row r="311409" ht="15"/>
    <row r="311410" ht="15"/>
    <row r="311411" ht="15"/>
    <row r="311412" ht="15"/>
    <row r="311413" ht="15"/>
    <row r="311414" ht="15"/>
    <row r="311415" ht="15"/>
    <row r="311416" ht="15"/>
    <row r="311417" ht="15"/>
    <row r="311418" ht="15"/>
    <row r="311419" ht="15"/>
    <row r="311420" ht="15"/>
    <row r="311421" ht="15"/>
    <row r="311422" ht="15"/>
    <row r="311423" ht="15"/>
    <row r="311424" ht="15"/>
    <row r="311425" ht="15"/>
    <row r="311426" ht="15"/>
    <row r="311427" ht="15"/>
    <row r="311428" ht="15"/>
    <row r="311429" ht="15"/>
    <row r="311430" ht="15"/>
    <row r="311431" ht="15"/>
    <row r="311432" ht="15"/>
    <row r="311433" ht="15"/>
    <row r="311434" ht="15"/>
    <row r="311435" ht="15"/>
    <row r="311436" ht="15"/>
    <row r="311437" ht="15"/>
    <row r="311438" ht="15"/>
    <row r="311439" ht="15"/>
    <row r="311440" ht="15"/>
    <row r="311441" ht="15"/>
    <row r="311442" ht="15"/>
    <row r="311443" ht="15"/>
    <row r="311444" ht="15"/>
    <row r="311445" ht="15"/>
    <row r="311446" ht="15"/>
    <row r="311447" ht="15"/>
    <row r="311448" ht="15"/>
    <row r="311449" ht="15"/>
    <row r="311450" ht="15"/>
    <row r="311451" ht="15"/>
    <row r="311452" ht="15"/>
    <row r="311453" ht="15"/>
    <row r="311454" ht="15"/>
    <row r="311455" ht="15"/>
    <row r="311456" ht="15"/>
    <row r="311457" ht="15"/>
    <row r="311458" ht="15"/>
    <row r="311459" ht="15"/>
    <row r="311460" ht="15"/>
    <row r="311461" ht="15"/>
    <row r="311462" ht="15"/>
    <row r="311463" ht="15"/>
    <row r="311464" ht="15"/>
    <row r="311465" ht="15"/>
    <row r="311466" ht="15"/>
    <row r="311467" ht="15"/>
    <row r="311468" ht="15"/>
    <row r="311469" ht="15"/>
    <row r="311470" ht="15"/>
    <row r="311471" ht="15"/>
    <row r="311472" ht="15"/>
    <row r="311473" ht="15"/>
    <row r="311474" ht="15"/>
    <row r="311475" ht="15"/>
    <row r="311476" ht="15"/>
    <row r="311477" ht="15"/>
    <row r="311478" ht="15"/>
    <row r="311479" ht="15"/>
    <row r="311480" ht="15"/>
    <row r="311481" ht="15"/>
    <row r="311482" ht="15"/>
    <row r="311483" ht="15"/>
    <row r="311484" ht="15"/>
    <row r="311485" ht="15"/>
    <row r="311486" ht="15"/>
    <row r="311487" ht="15"/>
    <row r="311488" ht="15"/>
    <row r="311489" ht="15"/>
    <row r="311490" ht="15"/>
    <row r="311491" ht="15"/>
    <row r="311492" ht="15"/>
    <row r="311493" ht="15"/>
    <row r="311494" ht="15"/>
    <row r="311495" ht="15"/>
    <row r="311496" ht="15"/>
    <row r="311497" ht="15"/>
    <row r="311498" ht="15"/>
    <row r="311499" ht="15"/>
    <row r="311500" ht="15"/>
    <row r="311501" ht="15"/>
    <row r="311502" ht="15"/>
    <row r="311503" ht="15"/>
    <row r="311504" ht="15"/>
    <row r="311505" ht="15"/>
    <row r="311506" ht="15"/>
    <row r="311507" ht="15"/>
    <row r="311508" ht="15"/>
    <row r="311509" ht="15"/>
    <row r="311510" ht="15"/>
    <row r="311511" ht="15"/>
    <row r="311512" ht="15"/>
    <row r="311513" ht="15"/>
    <row r="311514" ht="15"/>
    <row r="311515" ht="15"/>
    <row r="311516" ht="15"/>
    <row r="311517" ht="15"/>
    <row r="311518" ht="15"/>
    <row r="311519" ht="15"/>
    <row r="311520" ht="15"/>
    <row r="311521" ht="15"/>
    <row r="311522" ht="15"/>
    <row r="311523" ht="15"/>
    <row r="311524" ht="15"/>
    <row r="311525" ht="15"/>
    <row r="311526" ht="15"/>
    <row r="311527" ht="15"/>
    <row r="311528" ht="15"/>
    <row r="311529" ht="15"/>
    <row r="311530" ht="15"/>
    <row r="311531" ht="15"/>
    <row r="311532" ht="15"/>
    <row r="311533" ht="15"/>
    <row r="311534" ht="15"/>
    <row r="311535" ht="15"/>
    <row r="311536" ht="15"/>
    <row r="311537" ht="15"/>
    <row r="311538" ht="15"/>
    <row r="311539" ht="15"/>
    <row r="311540" ht="15"/>
    <row r="311541" ht="15"/>
    <row r="311542" ht="15"/>
    <row r="311543" ht="15"/>
    <row r="311544" ht="15"/>
    <row r="311545" ht="15"/>
    <row r="311546" ht="15"/>
    <row r="311547" ht="15"/>
    <row r="311548" ht="15"/>
    <row r="311549" ht="15"/>
    <row r="311550" ht="15"/>
    <row r="311551" ht="15"/>
    <row r="311552" ht="15"/>
    <row r="311553" ht="15"/>
    <row r="311554" ht="15"/>
    <row r="311555" ht="15"/>
    <row r="311556" ht="15"/>
    <row r="311557" ht="15"/>
    <row r="311558" ht="15"/>
    <row r="311559" ht="15"/>
    <row r="311560" ht="15"/>
    <row r="311561" ht="15"/>
    <row r="311562" ht="15"/>
    <row r="311563" ht="15"/>
    <row r="311564" ht="15"/>
    <row r="311565" ht="15"/>
    <row r="311566" ht="15"/>
    <row r="311567" ht="15"/>
    <row r="311568" ht="15"/>
    <row r="311569" ht="15"/>
    <row r="311570" ht="15"/>
    <row r="311571" ht="15"/>
    <row r="311572" ht="15"/>
    <row r="311573" ht="15"/>
    <row r="311574" ht="15"/>
    <row r="311575" ht="15"/>
    <row r="311576" ht="15"/>
    <row r="311577" ht="15"/>
    <row r="311578" ht="15"/>
    <row r="311579" ht="15"/>
    <row r="311580" ht="15"/>
    <row r="311581" ht="15"/>
    <row r="311582" ht="15"/>
    <row r="311583" ht="15"/>
    <row r="311584" ht="15"/>
    <row r="311585" ht="15"/>
    <row r="311586" ht="15"/>
    <row r="311587" ht="15"/>
    <row r="311588" ht="15"/>
    <row r="311589" ht="15"/>
    <row r="311590" ht="15"/>
    <row r="311591" ht="15"/>
    <row r="311592" ht="15"/>
    <row r="311593" ht="15"/>
    <row r="311594" ht="15"/>
    <row r="311595" ht="15"/>
    <row r="311596" ht="15"/>
    <row r="311597" ht="15"/>
    <row r="311598" ht="15"/>
    <row r="311599" ht="15"/>
    <row r="311600" ht="15"/>
    <row r="311601" ht="15"/>
    <row r="311602" ht="15"/>
    <row r="311603" ht="15"/>
    <row r="311604" ht="15"/>
    <row r="311605" ht="15"/>
    <row r="311606" ht="15"/>
    <row r="311607" ht="15"/>
    <row r="311608" ht="15"/>
    <row r="311609" ht="15"/>
    <row r="311610" ht="15"/>
    <row r="311611" ht="15"/>
    <row r="311612" ht="15"/>
    <row r="311613" ht="15"/>
    <row r="311614" ht="15"/>
    <row r="311615" ht="15"/>
    <row r="311616" ht="15"/>
    <row r="311617" ht="15"/>
    <row r="311618" ht="15"/>
    <row r="311619" ht="15"/>
    <row r="311620" ht="15"/>
    <row r="311621" ht="15"/>
    <row r="311622" ht="15"/>
    <row r="311623" ht="15"/>
    <row r="311624" ht="15"/>
    <row r="311625" ht="15"/>
    <row r="311626" ht="15"/>
    <row r="311627" ht="15"/>
    <row r="311628" ht="15"/>
    <row r="311629" ht="15"/>
    <row r="311630" ht="15"/>
    <row r="311631" ht="15"/>
    <row r="311632" ht="15"/>
    <row r="311633" ht="15"/>
    <row r="311634" ht="15"/>
    <row r="311635" ht="15"/>
    <row r="311636" ht="15"/>
    <row r="311637" ht="15"/>
    <row r="311638" ht="15"/>
    <row r="311639" ht="15"/>
    <row r="311640" ht="15"/>
    <row r="311641" ht="15"/>
    <row r="311642" ht="15"/>
    <row r="311643" ht="15"/>
    <row r="311644" ht="15"/>
    <row r="311645" ht="15"/>
    <row r="311646" ht="15"/>
    <row r="311647" ht="15"/>
    <row r="311648" ht="15"/>
    <row r="311649" ht="15"/>
    <row r="311650" ht="15"/>
    <row r="311651" ht="15"/>
    <row r="311652" ht="15"/>
    <row r="311653" ht="15"/>
    <row r="311654" ht="15"/>
    <row r="311655" ht="15"/>
    <row r="311656" ht="15"/>
    <row r="311657" ht="15"/>
    <row r="311658" ht="15"/>
    <row r="311659" ht="15"/>
    <row r="311660" ht="15"/>
    <row r="311661" ht="15"/>
    <row r="311662" ht="15"/>
    <row r="311663" ht="15"/>
    <row r="311664" ht="15"/>
    <row r="311665" ht="15"/>
    <row r="311666" ht="15"/>
    <row r="311667" ht="15"/>
    <row r="311668" ht="15"/>
    <row r="311669" ht="15"/>
    <row r="311670" ht="15"/>
    <row r="311671" ht="15"/>
    <row r="311672" ht="15"/>
    <row r="311673" ht="15"/>
    <row r="311674" ht="15"/>
    <row r="311675" ht="15"/>
    <row r="311676" ht="15"/>
    <row r="311677" ht="15"/>
    <row r="311678" ht="15"/>
    <row r="311679" ht="15"/>
    <row r="311680" ht="15"/>
    <row r="311681" ht="15"/>
    <row r="311682" ht="15"/>
    <row r="311683" ht="15"/>
    <row r="311684" ht="15"/>
    <row r="311685" ht="15"/>
    <row r="311686" ht="15"/>
    <row r="311687" ht="15"/>
    <row r="311688" ht="15"/>
    <row r="311689" ht="15"/>
    <row r="311690" ht="15"/>
    <row r="311691" ht="15"/>
    <row r="311692" ht="15"/>
    <row r="311693" ht="15"/>
    <row r="311694" ht="15"/>
    <row r="311695" ht="15"/>
    <row r="311696" ht="15"/>
    <row r="311697" ht="15"/>
    <row r="311698" ht="15"/>
    <row r="311699" ht="15"/>
    <row r="311700" ht="15"/>
    <row r="311701" ht="15"/>
    <row r="311702" ht="15"/>
    <row r="311703" ht="15"/>
    <row r="311704" ht="15"/>
    <row r="311705" ht="15"/>
    <row r="311706" ht="15"/>
    <row r="311707" ht="15"/>
    <row r="311708" ht="15"/>
    <row r="311709" ht="15"/>
    <row r="311710" ht="15"/>
    <row r="311711" ht="15"/>
    <row r="311712" ht="15"/>
    <row r="311713" ht="15"/>
    <row r="311714" ht="15"/>
    <row r="311715" ht="15"/>
    <row r="311716" ht="15"/>
    <row r="311717" ht="15"/>
    <row r="311718" ht="15"/>
    <row r="311719" ht="15"/>
    <row r="311720" ht="15"/>
    <row r="311721" ht="15"/>
    <row r="311722" ht="15"/>
    <row r="311723" ht="15"/>
    <row r="311724" ht="15"/>
    <row r="311725" ht="15"/>
    <row r="311726" ht="15"/>
    <row r="311727" ht="15"/>
    <row r="311728" ht="15"/>
    <row r="311729" ht="15"/>
    <row r="311730" ht="15"/>
    <row r="311731" ht="15"/>
    <row r="311732" ht="15"/>
    <row r="311733" ht="15"/>
    <row r="311734" ht="15"/>
    <row r="311735" ht="15"/>
    <row r="311736" ht="15"/>
    <row r="311737" ht="15"/>
    <row r="311738" ht="15"/>
    <row r="311739" ht="15"/>
    <row r="311740" ht="15"/>
    <row r="311741" ht="15"/>
    <row r="311742" ht="15"/>
    <row r="311743" ht="15"/>
    <row r="311744" ht="15"/>
    <row r="311745" ht="15"/>
    <row r="311746" ht="15"/>
    <row r="311747" ht="15"/>
    <row r="311748" ht="15"/>
    <row r="311749" ht="15"/>
    <row r="311750" ht="15"/>
    <row r="311751" ht="15"/>
    <row r="311752" ht="15"/>
    <row r="311753" ht="15"/>
    <row r="311754" ht="15"/>
    <row r="311755" ht="15"/>
    <row r="311756" ht="15"/>
    <row r="311757" ht="15"/>
    <row r="311758" ht="15"/>
    <row r="311759" ht="15"/>
    <row r="311760" ht="15"/>
    <row r="311761" ht="15"/>
    <row r="311762" ht="15"/>
    <row r="311763" ht="15"/>
    <row r="311764" ht="15"/>
    <row r="311765" ht="15"/>
    <row r="311766" ht="15"/>
    <row r="311767" ht="15"/>
    <row r="311768" ht="15"/>
    <row r="311769" ht="15"/>
    <row r="311770" ht="15"/>
    <row r="311771" ht="15"/>
    <row r="311772" ht="15"/>
    <row r="311773" ht="15"/>
    <row r="311774" ht="15"/>
    <row r="311775" ht="15"/>
    <row r="311776" ht="15"/>
    <row r="311777" ht="15"/>
    <row r="311778" ht="15"/>
    <row r="311779" ht="15"/>
    <row r="311780" ht="15"/>
    <row r="311781" ht="15"/>
    <row r="311782" ht="15"/>
    <row r="311783" ht="15"/>
    <row r="311784" ht="15"/>
    <row r="311785" ht="15"/>
    <row r="311786" ht="15"/>
    <row r="311787" ht="15"/>
    <row r="311788" ht="15"/>
    <row r="311789" ht="15"/>
    <row r="311790" ht="15"/>
    <row r="311791" ht="15"/>
    <row r="311792" ht="15"/>
    <row r="311793" ht="15"/>
    <row r="311794" ht="15"/>
    <row r="311795" ht="15"/>
    <row r="311796" ht="15"/>
    <row r="311797" ht="15"/>
    <row r="311798" ht="15"/>
    <row r="311799" ht="15"/>
    <row r="311800" ht="15"/>
    <row r="311801" ht="15"/>
    <row r="311802" ht="15"/>
    <row r="311803" ht="15"/>
    <row r="311804" ht="15"/>
    <row r="311805" ht="15"/>
    <row r="311806" ht="15"/>
    <row r="311807" ht="15"/>
    <row r="311808" ht="15"/>
    <row r="311809" ht="15"/>
    <row r="311810" ht="15"/>
    <row r="311811" ht="15"/>
    <row r="311812" ht="15"/>
    <row r="311813" ht="15"/>
    <row r="311814" ht="15"/>
    <row r="311815" ht="15"/>
    <row r="311816" ht="15"/>
    <row r="311817" ht="15"/>
    <row r="311818" ht="15"/>
    <row r="311819" ht="15"/>
    <row r="311820" ht="15"/>
    <row r="311821" ht="15"/>
    <row r="311822" ht="15"/>
    <row r="311823" ht="15"/>
    <row r="311824" ht="15"/>
    <row r="311825" ht="15"/>
    <row r="311826" ht="15"/>
    <row r="311827" ht="15"/>
    <row r="311828" ht="15"/>
    <row r="311829" ht="15"/>
    <row r="311830" ht="15"/>
    <row r="311831" ht="15"/>
    <row r="311832" ht="15"/>
    <row r="311833" ht="15"/>
    <row r="311834" ht="15"/>
    <row r="311835" ht="15"/>
    <row r="311836" ht="15"/>
    <row r="311837" ht="15"/>
    <row r="311838" ht="15"/>
    <row r="311839" ht="15"/>
    <row r="311840" ht="15"/>
    <row r="311841" ht="15"/>
    <row r="311842" ht="15"/>
    <row r="311843" ht="15"/>
    <row r="311844" ht="15"/>
    <row r="311845" ht="15"/>
    <row r="311846" ht="15"/>
    <row r="311847" ht="15"/>
    <row r="311848" ht="15"/>
    <row r="311849" ht="15"/>
    <row r="311850" ht="15"/>
    <row r="311851" ht="15"/>
    <row r="311852" ht="15"/>
    <row r="311853" ht="15"/>
    <row r="311854" ht="15"/>
    <row r="311855" ht="15"/>
    <row r="311856" ht="15"/>
    <row r="311857" ht="15"/>
    <row r="311858" ht="15"/>
    <row r="311859" ht="15"/>
    <row r="311860" ht="15"/>
    <row r="311861" ht="15"/>
    <row r="311862" ht="15"/>
    <row r="311863" ht="15"/>
    <row r="311864" ht="15"/>
    <row r="311865" ht="15"/>
    <row r="311866" ht="15"/>
    <row r="311867" ht="15"/>
    <row r="311868" ht="15"/>
    <row r="311869" ht="15"/>
    <row r="311870" ht="15"/>
    <row r="311871" ht="15"/>
    <row r="311872" ht="15"/>
    <row r="311873" ht="15"/>
    <row r="311874" ht="15"/>
    <row r="311875" ht="15"/>
    <row r="311876" ht="15"/>
    <row r="311877" ht="15"/>
    <row r="311878" ht="15"/>
    <row r="311879" ht="15"/>
    <row r="311880" ht="15"/>
    <row r="311881" ht="15"/>
    <row r="311882" ht="15"/>
    <row r="311883" ht="15"/>
    <row r="311884" ht="15"/>
    <row r="311885" ht="15"/>
    <row r="311886" ht="15"/>
    <row r="311887" ht="15"/>
    <row r="311888" ht="15"/>
    <row r="311889" ht="15"/>
    <row r="311890" ht="15"/>
    <row r="311891" ht="15"/>
    <row r="311892" ht="15"/>
    <row r="311893" ht="15"/>
    <row r="311894" ht="15"/>
    <row r="311895" ht="15"/>
    <row r="311896" ht="15"/>
    <row r="311897" ht="15"/>
    <row r="311898" ht="15"/>
    <row r="311899" ht="15"/>
    <row r="311900" ht="15"/>
    <row r="311901" ht="15"/>
    <row r="311902" ht="15"/>
    <row r="311903" ht="15"/>
    <row r="311904" ht="15"/>
    <row r="311905" ht="15"/>
    <row r="311906" ht="15"/>
    <row r="311907" ht="15"/>
    <row r="311908" ht="15"/>
    <row r="311909" ht="15"/>
    <row r="311910" ht="15"/>
    <row r="311911" ht="15"/>
    <row r="311912" ht="15"/>
    <row r="311913" ht="15"/>
    <row r="311914" ht="15"/>
    <row r="311915" ht="15"/>
    <row r="311916" ht="15"/>
    <row r="311917" ht="15"/>
    <row r="311918" ht="15"/>
    <row r="311919" ht="15"/>
    <row r="311920" ht="15"/>
    <row r="311921" ht="15"/>
    <row r="311922" ht="15"/>
    <row r="311923" ht="15"/>
    <row r="311924" ht="15"/>
    <row r="311925" ht="15"/>
    <row r="311926" ht="15"/>
    <row r="311927" ht="15"/>
    <row r="311928" ht="15"/>
    <row r="311929" ht="15"/>
    <row r="311930" ht="15"/>
    <row r="311931" ht="15"/>
    <row r="311932" ht="15"/>
    <row r="311933" ht="15"/>
    <row r="311934" ht="15"/>
    <row r="311935" ht="15"/>
    <row r="311936" ht="15"/>
    <row r="311937" ht="15"/>
    <row r="311938" ht="15"/>
    <row r="311939" ht="15"/>
    <row r="311940" ht="15"/>
    <row r="311941" ht="15"/>
    <row r="311942" ht="15"/>
    <row r="311943" ht="15"/>
    <row r="311944" ht="15"/>
    <row r="311945" ht="15"/>
    <row r="311946" ht="15"/>
    <row r="311947" ht="15"/>
    <row r="311948" ht="15"/>
    <row r="311949" ht="15"/>
    <row r="311950" ht="15"/>
    <row r="311951" ht="15"/>
    <row r="311952" ht="15"/>
    <row r="311953" ht="15"/>
    <row r="311954" ht="15"/>
    <row r="311955" ht="15"/>
    <row r="311956" ht="15"/>
    <row r="311957" ht="15"/>
    <row r="311958" ht="15"/>
    <row r="311959" ht="15"/>
    <row r="311960" ht="15"/>
    <row r="311961" ht="15"/>
    <row r="311962" ht="15"/>
    <row r="311963" ht="15"/>
    <row r="311964" ht="15"/>
    <row r="311965" ht="15"/>
    <row r="311966" ht="15"/>
    <row r="311967" ht="15"/>
    <row r="311968" ht="15"/>
    <row r="311969" ht="15"/>
    <row r="311970" ht="15"/>
    <row r="311971" ht="15"/>
    <row r="311972" ht="15"/>
    <row r="311973" ht="15"/>
    <row r="311974" ht="15"/>
    <row r="311975" ht="15"/>
    <row r="311976" ht="15"/>
    <row r="311977" ht="15"/>
    <row r="311978" ht="15"/>
    <row r="311979" ht="15"/>
    <row r="311980" ht="15"/>
    <row r="311981" ht="15"/>
    <row r="311982" ht="15"/>
    <row r="311983" ht="15"/>
    <row r="311984" ht="15"/>
    <row r="311985" ht="15"/>
    <row r="311986" ht="15"/>
    <row r="311987" ht="15"/>
    <row r="311988" ht="15"/>
    <row r="311989" ht="15"/>
    <row r="311990" ht="15"/>
    <row r="311991" ht="15"/>
    <row r="311992" ht="15"/>
    <row r="311993" ht="15"/>
    <row r="311994" ht="15"/>
    <row r="311995" ht="15"/>
    <row r="311996" ht="15"/>
    <row r="311997" ht="15"/>
    <row r="311998" ht="15"/>
    <row r="311999" ht="15"/>
    <row r="312000" ht="15"/>
    <row r="312001" ht="15"/>
    <row r="312002" ht="15"/>
    <row r="312003" ht="15"/>
    <row r="312004" ht="15"/>
    <row r="312005" ht="15"/>
    <row r="312006" ht="15"/>
    <row r="312007" ht="15"/>
    <row r="312008" ht="15"/>
    <row r="312009" ht="15"/>
    <row r="312010" ht="15"/>
    <row r="312011" ht="15"/>
    <row r="312012" ht="15"/>
    <row r="312013" ht="15"/>
    <row r="312014" ht="15"/>
    <row r="312015" ht="15"/>
    <row r="312016" ht="15"/>
    <row r="312017" ht="15"/>
    <row r="312018" ht="15"/>
    <row r="312019" ht="15"/>
    <row r="312020" ht="15"/>
    <row r="312021" ht="15"/>
    <row r="312022" ht="15"/>
    <row r="312023" ht="15"/>
    <row r="312024" ht="15"/>
    <row r="312025" ht="15"/>
    <row r="312026" ht="15"/>
    <row r="312027" ht="15"/>
    <row r="312028" ht="15"/>
    <row r="312029" ht="15"/>
    <row r="312030" ht="15"/>
    <row r="312031" ht="15"/>
    <row r="312032" ht="15"/>
    <row r="312033" ht="15"/>
    <row r="312034" ht="15"/>
    <row r="312035" ht="15"/>
    <row r="312036" ht="15"/>
    <row r="312037" ht="15"/>
    <row r="312038" ht="15"/>
    <row r="312039" ht="15"/>
    <row r="312040" ht="15"/>
    <row r="312041" ht="15"/>
    <row r="312042" ht="15"/>
    <row r="312043" ht="15"/>
    <row r="312044" ht="15"/>
    <row r="312045" ht="15"/>
    <row r="312046" ht="15"/>
    <row r="312047" ht="15"/>
    <row r="312048" ht="15"/>
    <row r="312049" ht="15"/>
    <row r="312050" ht="15"/>
    <row r="312051" ht="15"/>
    <row r="312052" ht="15"/>
    <row r="312053" ht="15"/>
    <row r="312054" ht="15"/>
    <row r="312055" ht="15"/>
    <row r="312056" ht="15"/>
    <row r="312057" ht="15"/>
    <row r="312058" ht="15"/>
    <row r="312059" ht="15"/>
    <row r="312060" ht="15"/>
    <row r="312061" ht="15"/>
    <row r="312062" ht="15"/>
    <row r="312063" ht="15"/>
    <row r="312064" ht="15"/>
    <row r="312065" ht="15"/>
    <row r="312066" ht="15"/>
    <row r="312067" ht="15"/>
    <row r="312068" ht="15"/>
    <row r="312069" ht="15"/>
    <row r="312070" ht="15"/>
    <row r="312071" ht="15"/>
    <row r="312072" ht="15"/>
    <row r="312073" ht="15"/>
    <row r="312074" ht="15"/>
    <row r="312075" ht="15"/>
    <row r="312076" ht="15"/>
    <row r="312077" ht="15"/>
    <row r="312078" ht="15"/>
    <row r="312079" ht="15"/>
    <row r="312080" ht="15"/>
    <row r="312081" ht="15"/>
    <row r="312082" ht="15"/>
    <row r="312083" ht="15"/>
    <row r="312084" ht="15"/>
    <row r="312085" ht="15"/>
    <row r="312086" ht="15"/>
    <row r="312087" ht="15"/>
    <row r="312088" ht="15"/>
    <row r="312089" ht="15"/>
    <row r="312090" ht="15"/>
    <row r="312091" ht="15"/>
    <row r="312092" ht="15"/>
    <row r="312093" ht="15"/>
    <row r="312094" ht="15"/>
    <row r="312095" ht="15"/>
    <row r="312096" ht="15"/>
    <row r="312097" ht="15"/>
    <row r="312098" ht="15"/>
    <row r="312099" ht="15"/>
    <row r="312100" ht="15"/>
    <row r="312101" ht="15"/>
    <row r="312102" ht="15"/>
    <row r="312103" ht="15"/>
    <row r="312104" ht="15"/>
    <row r="312105" ht="15"/>
    <row r="312106" ht="15"/>
    <row r="312107" ht="15"/>
    <row r="312108" ht="15"/>
    <row r="312109" ht="15"/>
    <row r="312110" ht="15"/>
    <row r="312111" ht="15"/>
    <row r="312112" ht="15"/>
    <row r="312113" ht="15"/>
    <row r="312114" ht="15"/>
    <row r="312115" ht="15"/>
    <row r="312116" ht="15"/>
    <row r="312117" ht="15"/>
    <row r="312118" ht="15"/>
    <row r="312119" ht="15"/>
    <row r="312120" ht="15"/>
    <row r="312121" ht="15"/>
    <row r="312122" ht="15"/>
    <row r="312123" ht="15"/>
    <row r="312124" ht="15"/>
    <row r="312125" ht="15"/>
    <row r="312126" ht="15"/>
    <row r="312127" ht="15"/>
    <row r="312128" ht="15"/>
    <row r="312129" ht="15"/>
    <row r="312130" ht="15"/>
    <row r="312131" ht="15"/>
    <row r="312132" ht="15"/>
    <row r="312133" ht="15"/>
    <row r="312134" ht="15"/>
    <row r="312135" ht="15"/>
    <row r="312136" ht="15"/>
    <row r="312137" ht="15"/>
    <row r="312138" ht="15"/>
    <row r="312139" ht="15"/>
    <row r="312140" ht="15"/>
    <row r="312141" ht="15"/>
    <row r="312142" ht="15"/>
    <row r="312143" ht="15"/>
    <row r="312144" ht="15"/>
    <row r="312145" ht="15"/>
    <row r="312146" ht="15"/>
    <row r="312147" ht="15"/>
    <row r="312148" ht="15"/>
    <row r="312149" ht="15"/>
    <row r="312150" ht="15"/>
    <row r="312151" ht="15"/>
    <row r="312152" ht="15"/>
    <row r="312153" ht="15"/>
    <row r="312154" ht="15"/>
    <row r="312155" ht="15"/>
    <row r="312156" ht="15"/>
    <row r="312157" ht="15"/>
    <row r="312158" ht="15"/>
    <row r="312159" ht="15"/>
    <row r="312160" ht="15"/>
    <row r="312161" ht="15"/>
    <row r="312162" ht="15"/>
    <row r="312163" ht="15"/>
    <row r="312164" ht="15"/>
    <row r="312165" ht="15"/>
    <row r="312166" ht="15"/>
    <row r="312167" ht="15"/>
    <row r="312168" ht="15"/>
    <row r="312169" ht="15"/>
    <row r="312170" ht="15"/>
    <row r="312171" ht="15"/>
    <row r="312172" ht="15"/>
    <row r="312173" ht="15"/>
    <row r="312174" ht="15"/>
    <row r="312175" ht="15"/>
    <row r="312176" ht="15"/>
    <row r="312177" ht="15"/>
    <row r="312178" ht="15"/>
    <row r="312179" ht="15"/>
    <row r="312180" ht="15"/>
    <row r="312181" ht="15"/>
    <row r="312182" ht="15"/>
    <row r="312183" ht="15"/>
    <row r="312184" ht="15"/>
    <row r="312185" ht="15"/>
    <row r="312186" ht="15"/>
    <row r="312187" ht="15"/>
    <row r="312188" ht="15"/>
    <row r="312189" ht="15"/>
    <row r="312190" ht="15"/>
    <row r="312191" ht="15"/>
    <row r="312192" ht="15"/>
    <row r="312193" ht="15"/>
    <row r="312194" ht="15"/>
    <row r="312195" ht="15"/>
    <row r="312196" ht="15"/>
    <row r="312197" ht="15"/>
    <row r="312198" ht="15"/>
    <row r="312199" ht="15"/>
    <row r="312200" ht="15"/>
    <row r="312201" ht="15"/>
    <row r="312202" ht="15"/>
    <row r="312203" ht="15"/>
    <row r="312204" ht="15"/>
    <row r="312205" ht="15"/>
    <row r="312206" ht="15"/>
    <row r="312207" ht="15"/>
    <row r="312208" ht="15"/>
    <row r="312209" ht="15"/>
    <row r="312210" ht="15"/>
    <row r="312211" ht="15"/>
    <row r="312212" ht="15"/>
    <row r="312213" ht="15"/>
    <row r="312214" ht="15"/>
    <row r="312215" ht="15"/>
    <row r="312216" ht="15"/>
    <row r="312217" ht="15"/>
    <row r="312218" ht="15"/>
    <row r="312219" ht="15"/>
    <row r="312220" ht="15"/>
    <row r="312221" ht="15"/>
    <row r="312222" ht="15"/>
    <row r="312223" ht="15"/>
    <row r="312224" ht="15"/>
    <row r="312225" ht="15"/>
    <row r="312226" ht="15"/>
    <row r="312227" ht="15"/>
    <row r="312228" ht="15"/>
    <row r="312229" ht="15"/>
    <row r="312230" ht="15"/>
    <row r="312231" ht="15"/>
    <row r="312232" ht="15"/>
    <row r="312233" ht="15"/>
    <row r="312234" ht="15"/>
    <row r="312235" ht="15"/>
    <row r="312236" ht="15"/>
    <row r="312237" ht="15"/>
    <row r="312238" ht="15"/>
    <row r="312239" ht="15"/>
    <row r="312240" ht="15"/>
    <row r="312241" ht="15"/>
    <row r="312242" ht="15"/>
    <row r="312243" ht="15"/>
    <row r="312244" ht="15"/>
    <row r="312245" ht="15"/>
    <row r="312246" ht="15"/>
    <row r="312247" ht="15"/>
    <row r="312248" ht="15"/>
    <row r="312249" ht="15"/>
    <row r="312250" ht="15"/>
    <row r="312251" ht="15"/>
    <row r="312252" ht="15"/>
    <row r="312253" ht="15"/>
    <row r="312254" ht="15"/>
    <row r="312255" ht="15"/>
    <row r="312256" ht="15"/>
    <row r="312257" ht="15"/>
    <row r="312258" ht="15"/>
    <row r="312259" ht="15"/>
    <row r="312260" ht="15"/>
    <row r="312261" ht="15"/>
    <row r="312262" ht="15"/>
    <row r="312263" ht="15"/>
    <row r="312264" ht="15"/>
    <row r="312265" ht="15"/>
    <row r="312266" ht="15"/>
    <row r="312267" ht="15"/>
    <row r="312268" ht="15"/>
    <row r="312269" ht="15"/>
    <row r="312270" ht="15"/>
    <row r="312271" ht="15"/>
    <row r="312272" ht="15"/>
    <row r="312273" ht="15"/>
    <row r="312274" ht="15"/>
    <row r="312275" ht="15"/>
    <row r="312276" ht="15"/>
    <row r="312277" ht="15"/>
    <row r="312278" ht="15"/>
    <row r="312279" ht="15"/>
    <row r="312280" ht="15"/>
    <row r="312281" ht="15"/>
    <row r="312282" ht="15"/>
    <row r="312283" ht="15"/>
    <row r="312284" ht="15"/>
    <row r="312285" ht="15"/>
    <row r="312286" ht="15"/>
    <row r="312287" ht="15"/>
    <row r="312288" ht="15"/>
    <row r="312289" ht="15"/>
    <row r="312290" ht="15"/>
    <row r="312291" ht="15"/>
    <row r="312292" ht="15"/>
    <row r="312293" ht="15"/>
    <row r="312294" ht="15"/>
    <row r="312295" ht="15"/>
    <row r="312296" ht="15"/>
    <row r="312297" ht="15"/>
    <row r="312298" ht="15"/>
    <row r="312299" ht="15"/>
    <row r="312300" ht="15"/>
    <row r="312301" ht="15"/>
    <row r="312302" ht="15"/>
    <row r="312303" ht="15"/>
    <row r="312304" ht="15"/>
    <row r="312305" ht="15"/>
    <row r="312306" ht="15"/>
    <row r="312307" ht="15"/>
    <row r="312308" ht="15"/>
    <row r="312309" ht="15"/>
    <row r="312310" ht="15"/>
    <row r="312311" ht="15"/>
    <row r="312312" ht="15"/>
    <row r="312313" ht="15"/>
    <row r="312314" ht="15"/>
    <row r="312315" ht="15"/>
    <row r="312316" ht="15"/>
    <row r="312317" ht="15"/>
    <row r="312318" ht="15"/>
    <row r="312319" ht="15"/>
    <row r="312320" ht="15"/>
    <row r="312321" ht="15"/>
    <row r="312322" ht="15"/>
    <row r="312323" ht="15"/>
    <row r="312324" ht="15"/>
    <row r="312325" ht="15"/>
    <row r="312326" ht="15"/>
    <row r="312327" ht="15"/>
    <row r="312328" ht="15"/>
    <row r="312329" ht="15"/>
    <row r="312330" ht="15"/>
    <row r="312331" ht="15"/>
    <row r="312332" ht="15"/>
    <row r="312333" ht="15"/>
    <row r="312334" ht="15"/>
    <row r="312335" ht="15"/>
    <row r="312336" ht="15"/>
    <row r="312337" ht="15"/>
    <row r="312338" ht="15"/>
    <row r="312339" ht="15"/>
    <row r="312340" ht="15"/>
    <row r="312341" ht="15"/>
    <row r="312342" ht="15"/>
    <row r="312343" ht="15"/>
    <row r="312344" ht="15"/>
    <row r="312345" ht="15"/>
    <row r="312346" ht="15"/>
    <row r="312347" ht="15"/>
    <row r="312348" ht="15"/>
    <row r="312349" ht="15"/>
    <row r="312350" ht="15"/>
    <row r="312351" ht="15"/>
    <row r="312352" ht="15"/>
    <row r="312353" ht="15"/>
    <row r="312354" ht="15"/>
    <row r="312355" ht="15"/>
    <row r="312356" ht="15"/>
    <row r="312357" ht="15"/>
    <row r="312358" ht="15"/>
    <row r="312359" ht="15"/>
    <row r="312360" ht="15"/>
    <row r="312361" ht="15"/>
    <row r="312362" ht="15"/>
    <row r="312363" ht="15"/>
    <row r="312364" ht="15"/>
    <row r="312365" ht="15"/>
    <row r="312366" ht="15"/>
    <row r="312367" ht="15"/>
    <row r="312368" ht="15"/>
    <row r="312369" ht="15"/>
    <row r="312370" ht="15"/>
    <row r="312371" ht="15"/>
    <row r="312372" ht="15"/>
    <row r="312373" ht="15"/>
    <row r="312374" ht="15"/>
    <row r="312375" ht="15"/>
    <row r="312376" ht="15"/>
    <row r="312377" ht="15"/>
    <row r="312378" ht="15"/>
    <row r="312379" ht="15"/>
    <row r="312380" ht="15"/>
    <row r="312381" ht="15"/>
    <row r="312382" ht="15"/>
    <row r="312383" ht="15"/>
    <row r="312384" ht="15"/>
    <row r="312385" ht="15"/>
    <row r="312386" ht="15"/>
    <row r="312387" ht="15"/>
    <row r="312388" ht="15"/>
    <row r="312389" ht="15"/>
    <row r="312390" ht="15"/>
    <row r="312391" ht="15"/>
    <row r="312392" ht="15"/>
    <row r="312393" ht="15"/>
    <row r="312394" ht="15"/>
    <row r="312395" ht="15"/>
    <row r="312396" ht="15"/>
    <row r="312397" ht="15"/>
    <row r="312398" ht="15"/>
    <row r="312399" ht="15"/>
    <row r="312400" ht="15"/>
    <row r="312401" ht="15"/>
    <row r="312402" ht="15"/>
    <row r="312403" ht="15"/>
    <row r="312404" ht="15"/>
    <row r="312405" ht="15"/>
    <row r="312406" ht="15"/>
    <row r="312407" ht="15"/>
    <row r="312408" ht="15"/>
    <row r="312409" ht="15"/>
    <row r="312410" ht="15"/>
    <row r="312411" ht="15"/>
    <row r="312412" ht="15"/>
    <row r="312413" ht="15"/>
    <row r="312414" ht="15"/>
    <row r="312415" ht="15"/>
    <row r="312416" ht="15"/>
    <row r="312417" ht="15"/>
    <row r="312418" ht="15"/>
    <row r="312419" ht="15"/>
    <row r="312420" ht="15"/>
    <row r="312421" ht="15"/>
    <row r="312422" ht="15"/>
    <row r="312423" ht="15"/>
    <row r="312424" ht="15"/>
    <row r="312425" ht="15"/>
    <row r="312426" ht="15"/>
    <row r="312427" ht="15"/>
    <row r="312428" ht="15"/>
    <row r="312429" ht="15"/>
    <row r="312430" ht="15"/>
    <row r="312431" ht="15"/>
    <row r="312432" ht="15"/>
    <row r="312433" ht="15"/>
    <row r="312434" ht="15"/>
    <row r="312435" ht="15"/>
    <row r="312436" ht="15"/>
    <row r="312437" ht="15"/>
    <row r="312438" ht="15"/>
    <row r="312439" ht="15"/>
    <row r="312440" ht="15"/>
    <row r="312441" ht="15"/>
    <row r="312442" ht="15"/>
    <row r="312443" ht="15"/>
    <row r="312444" ht="15"/>
    <row r="312445" ht="15"/>
    <row r="312446" ht="15"/>
    <row r="312447" ht="15"/>
    <row r="312448" ht="15"/>
    <row r="312449" ht="15"/>
    <row r="312450" ht="15"/>
    <row r="312451" ht="15"/>
    <row r="312452" ht="15"/>
    <row r="312453" ht="15"/>
    <row r="312454" ht="15"/>
    <row r="312455" ht="15"/>
    <row r="312456" ht="15"/>
    <row r="312457" ht="15"/>
    <row r="312458" ht="15"/>
    <row r="312459" ht="15"/>
    <row r="312460" ht="15"/>
    <row r="312461" ht="15"/>
    <row r="312462" ht="15"/>
    <row r="312463" ht="15"/>
    <row r="312464" ht="15"/>
    <row r="312465" ht="15"/>
    <row r="312466" ht="15"/>
    <row r="312467" ht="15"/>
    <row r="312468" ht="15"/>
    <row r="312469" ht="15"/>
    <row r="312470" ht="15"/>
    <row r="312471" ht="15"/>
    <row r="312472" ht="15"/>
    <row r="312473" ht="15"/>
    <row r="312474" ht="15"/>
    <row r="312475" ht="15"/>
    <row r="312476" ht="15"/>
    <row r="312477" ht="15"/>
    <row r="312478" ht="15"/>
    <row r="312479" ht="15"/>
    <row r="312480" ht="15"/>
    <row r="312481" ht="15"/>
    <row r="312482" ht="15"/>
    <row r="312483" ht="15"/>
    <row r="312484" ht="15"/>
    <row r="312485" ht="15"/>
    <row r="312486" ht="15"/>
    <row r="312487" ht="15"/>
    <row r="312488" ht="15"/>
    <row r="312489" ht="15"/>
    <row r="312490" ht="15"/>
    <row r="312491" ht="15"/>
    <row r="312492" ht="15"/>
    <row r="312493" ht="15"/>
    <row r="312494" ht="15"/>
    <row r="312495" ht="15"/>
    <row r="312496" ht="15"/>
    <row r="312497" ht="15"/>
    <row r="312498" ht="15"/>
    <row r="312499" ht="15"/>
    <row r="312500" ht="15"/>
    <row r="312501" ht="15"/>
    <row r="312502" ht="15"/>
    <row r="312503" ht="15"/>
    <row r="312504" ht="15"/>
    <row r="312505" ht="15"/>
    <row r="312506" ht="15"/>
    <row r="312507" ht="15"/>
    <row r="312508" ht="15"/>
    <row r="312509" ht="15"/>
    <row r="312510" ht="15"/>
    <row r="312511" ht="15"/>
    <row r="312512" ht="15"/>
    <row r="312513" ht="15"/>
    <row r="312514" ht="15"/>
    <row r="312515" ht="15"/>
    <row r="312516" ht="15"/>
    <row r="312517" ht="15"/>
    <row r="312518" ht="15"/>
    <row r="312519" ht="15"/>
    <row r="312520" ht="15"/>
    <row r="312521" ht="15"/>
    <row r="312522" ht="15"/>
    <row r="312523" ht="15"/>
    <row r="312524" ht="15"/>
    <row r="312525" ht="15"/>
    <row r="312526" ht="15"/>
    <row r="312527" ht="15"/>
    <row r="312528" ht="15"/>
    <row r="312529" ht="15"/>
    <row r="312530" ht="15"/>
    <row r="312531" ht="15"/>
    <row r="312532" ht="15"/>
    <row r="312533" ht="15"/>
    <row r="312534" ht="15"/>
    <row r="312535" ht="15"/>
    <row r="312536" ht="15"/>
    <row r="312537" ht="15"/>
    <row r="312538" ht="15"/>
    <row r="312539" ht="15"/>
    <row r="312540" ht="15"/>
    <row r="312541" ht="15"/>
    <row r="312542" ht="15"/>
    <row r="312543" ht="15"/>
    <row r="312544" ht="15"/>
    <row r="312545" ht="15"/>
    <row r="312546" ht="15"/>
    <row r="312547" ht="15"/>
    <row r="312548" ht="15"/>
    <row r="312549" ht="15"/>
    <row r="312550" ht="15"/>
    <row r="312551" ht="15"/>
    <row r="312552" ht="15"/>
    <row r="312553" ht="15"/>
    <row r="312554" ht="15"/>
    <row r="312555" ht="15"/>
    <row r="312556" ht="15"/>
    <row r="312557" ht="15"/>
    <row r="312558" ht="15"/>
    <row r="312559" ht="15"/>
    <row r="312560" ht="15"/>
    <row r="312561" ht="15"/>
    <row r="312562" ht="15"/>
    <row r="312563" ht="15"/>
    <row r="312564" ht="15"/>
    <row r="312565" ht="15"/>
    <row r="312566" ht="15"/>
    <row r="312567" ht="15"/>
    <row r="312568" ht="15"/>
    <row r="312569" ht="15"/>
    <row r="312570" ht="15"/>
    <row r="312571" ht="15"/>
    <row r="312572" ht="15"/>
    <row r="312573" ht="15"/>
    <row r="312574" ht="15"/>
    <row r="312575" ht="15"/>
    <row r="312576" ht="15"/>
    <row r="312577" ht="15"/>
    <row r="312578" ht="15"/>
    <row r="312579" ht="15"/>
    <row r="312580" ht="15"/>
    <row r="312581" ht="15"/>
    <row r="312582" ht="15"/>
    <row r="312583" ht="15"/>
    <row r="312584" ht="15"/>
    <row r="312585" ht="15"/>
    <row r="312586" ht="15"/>
    <row r="312587" ht="15"/>
    <row r="312588" ht="15"/>
    <row r="312589" ht="15"/>
    <row r="312590" ht="15"/>
    <row r="312591" ht="15"/>
    <row r="312592" ht="15"/>
    <row r="312593" ht="15"/>
    <row r="312594" ht="15"/>
    <row r="312595" ht="15"/>
    <row r="312596" ht="15"/>
    <row r="312597" ht="15"/>
    <row r="312598" ht="15"/>
    <row r="312599" ht="15"/>
    <row r="312600" ht="15"/>
    <row r="312601" ht="15"/>
    <row r="312602" ht="15"/>
    <row r="312603" ht="15"/>
    <row r="312604" ht="15"/>
    <row r="312605" ht="15"/>
    <row r="312606" ht="15"/>
    <row r="312607" ht="15"/>
    <row r="312608" ht="15"/>
    <row r="312609" ht="15"/>
    <row r="312610" ht="15"/>
    <row r="312611" ht="15"/>
    <row r="312612" ht="15"/>
    <row r="312613" ht="15"/>
    <row r="312614" ht="15"/>
    <row r="312615" ht="15"/>
    <row r="312616" ht="15"/>
    <row r="312617" ht="15"/>
    <row r="312618" ht="15"/>
    <row r="312619" ht="15"/>
    <row r="312620" ht="15"/>
    <row r="312621" ht="15"/>
    <row r="312622" ht="15"/>
    <row r="312623" ht="15"/>
    <row r="312624" ht="15"/>
    <row r="312625" ht="15"/>
    <row r="312626" ht="15"/>
    <row r="312627" ht="15"/>
    <row r="312628" ht="15"/>
    <row r="312629" ht="15"/>
    <row r="312630" ht="15"/>
    <row r="312631" ht="15"/>
    <row r="312632" ht="15"/>
    <row r="312633" ht="15"/>
    <row r="312634" ht="15"/>
    <row r="312635" ht="15"/>
    <row r="312636" ht="15"/>
    <row r="312637" ht="15"/>
    <row r="312638" ht="15"/>
    <row r="312639" ht="15"/>
    <row r="312640" ht="15"/>
    <row r="312641" ht="15"/>
    <row r="312642" ht="15"/>
    <row r="312643" ht="15"/>
    <row r="312644" ht="15"/>
    <row r="312645" ht="15"/>
    <row r="312646" ht="15"/>
    <row r="312647" ht="15"/>
    <row r="312648" ht="15"/>
    <row r="312649" ht="15"/>
    <row r="312650" ht="15"/>
    <row r="312651" ht="15"/>
    <row r="312652" ht="15"/>
    <row r="312653" ht="15"/>
    <row r="312654" ht="15"/>
    <row r="312655" ht="15"/>
    <row r="312656" ht="15"/>
    <row r="312657" ht="15"/>
    <row r="312658" ht="15"/>
    <row r="312659" ht="15"/>
    <row r="312660" ht="15"/>
    <row r="312661" ht="15"/>
    <row r="312662" ht="15"/>
    <row r="312663" ht="15"/>
    <row r="312664" ht="15"/>
    <row r="312665" ht="15"/>
    <row r="312666" ht="15"/>
    <row r="312667" ht="15"/>
    <row r="312668" ht="15"/>
    <row r="312669" ht="15"/>
    <row r="312670" ht="15"/>
    <row r="312671" ht="15"/>
    <row r="312672" ht="15"/>
    <row r="312673" ht="15"/>
    <row r="312674" ht="15"/>
    <row r="312675" ht="15"/>
    <row r="312676" ht="15"/>
    <row r="312677" ht="15"/>
    <row r="312678" ht="15"/>
    <row r="312679" ht="15"/>
    <row r="312680" ht="15"/>
    <row r="312681" ht="15"/>
    <row r="312682" ht="15"/>
    <row r="312683" ht="15"/>
    <row r="312684" ht="15"/>
    <row r="312685" ht="15"/>
    <row r="312686" ht="15"/>
    <row r="312687" ht="15"/>
    <row r="312688" ht="15"/>
    <row r="312689" ht="15"/>
    <row r="312690" ht="15"/>
    <row r="312691" ht="15"/>
    <row r="312692" ht="15"/>
    <row r="312693" ht="15"/>
    <row r="312694" ht="15"/>
    <row r="312695" ht="15"/>
    <row r="312696" ht="15"/>
    <row r="312697" ht="15"/>
    <row r="312698" ht="15"/>
    <row r="312699" ht="15"/>
    <row r="312700" ht="15"/>
    <row r="312701" ht="15"/>
    <row r="312702" ht="15"/>
    <row r="312703" ht="15"/>
    <row r="312704" ht="15"/>
    <row r="312705" ht="15"/>
    <row r="312706" ht="15"/>
    <row r="312707" ht="15"/>
    <row r="312708" ht="15"/>
    <row r="312709" ht="15"/>
    <row r="312710" ht="15"/>
    <row r="312711" ht="15"/>
    <row r="312712" ht="15"/>
    <row r="312713" ht="15"/>
    <row r="312714" ht="15"/>
    <row r="312715" ht="15"/>
    <row r="312716" ht="15"/>
    <row r="312717" ht="15"/>
    <row r="312718" ht="15"/>
    <row r="312719" ht="15"/>
    <row r="312720" ht="15"/>
    <row r="312721" ht="15"/>
    <row r="312722" ht="15"/>
    <row r="312723" ht="15"/>
    <row r="312724" ht="15"/>
    <row r="312725" ht="15"/>
    <row r="312726" ht="15"/>
    <row r="312727" ht="15"/>
    <row r="312728" ht="15"/>
    <row r="312729" ht="15"/>
    <row r="312730" ht="15"/>
    <row r="312731" ht="15"/>
    <row r="312732" ht="15"/>
    <row r="312733" ht="15"/>
    <row r="312734" ht="15"/>
    <row r="312735" ht="15"/>
    <row r="312736" ht="15"/>
    <row r="312737" ht="15"/>
    <row r="312738" ht="15"/>
    <row r="312739" ht="15"/>
    <row r="312740" ht="15"/>
    <row r="312741" ht="15"/>
    <row r="312742" ht="15"/>
    <row r="312743" ht="15"/>
    <row r="312744" ht="15"/>
    <row r="312745" ht="15"/>
    <row r="312746" ht="15"/>
    <row r="312747" ht="15"/>
    <row r="312748" ht="15"/>
    <row r="312749" ht="15"/>
    <row r="312750" ht="15"/>
    <row r="312751" ht="15"/>
    <row r="312752" ht="15"/>
    <row r="312753" ht="15"/>
    <row r="312754" ht="15"/>
    <row r="312755" ht="15"/>
    <row r="312756" ht="15"/>
    <row r="312757" ht="15"/>
    <row r="312758" ht="15"/>
    <row r="312759" ht="15"/>
    <row r="312760" ht="15"/>
    <row r="312761" ht="15"/>
    <row r="312762" ht="15"/>
    <row r="312763" ht="15"/>
    <row r="312764" ht="15"/>
    <row r="312765" ht="15"/>
    <row r="312766" ht="15"/>
    <row r="312767" ht="15"/>
    <row r="312768" ht="15"/>
    <row r="312769" ht="15"/>
    <row r="312770" ht="15"/>
    <row r="312771" ht="15"/>
    <row r="312772" ht="15"/>
    <row r="312773" ht="15"/>
    <row r="312774" ht="15"/>
    <row r="312775" ht="15"/>
    <row r="312776" ht="15"/>
    <row r="312777" ht="15"/>
    <row r="312778" ht="15"/>
    <row r="312779" ht="15"/>
    <row r="312780" ht="15"/>
    <row r="312781" ht="15"/>
    <row r="312782" ht="15"/>
    <row r="312783" ht="15"/>
    <row r="312784" ht="15"/>
    <row r="312785" ht="15"/>
    <row r="312786" ht="15"/>
    <row r="312787" ht="15"/>
    <row r="312788" ht="15"/>
    <row r="312789" ht="15"/>
    <row r="312790" ht="15"/>
    <row r="312791" ht="15"/>
    <row r="312792" ht="15"/>
    <row r="312793" ht="15"/>
    <row r="312794" ht="15"/>
    <row r="312795" ht="15"/>
    <row r="312796" ht="15"/>
    <row r="312797" ht="15"/>
    <row r="312798" ht="15"/>
    <row r="312799" ht="15"/>
    <row r="312800" ht="15"/>
    <row r="312801" ht="15"/>
    <row r="312802" ht="15"/>
    <row r="312803" ht="15"/>
    <row r="312804" ht="15"/>
    <row r="312805" ht="15"/>
    <row r="312806" ht="15"/>
    <row r="312807" ht="15"/>
    <row r="312808" ht="15"/>
    <row r="312809" ht="15"/>
    <row r="312810" ht="15"/>
    <row r="312811" ht="15"/>
    <row r="312812" ht="15"/>
    <row r="312813" ht="15"/>
    <row r="312814" ht="15"/>
    <row r="312815" ht="15"/>
    <row r="312816" ht="15"/>
    <row r="312817" ht="15"/>
    <row r="312818" ht="15"/>
    <row r="312819" ht="15"/>
    <row r="312820" ht="15"/>
    <row r="312821" ht="15"/>
    <row r="312822" ht="15"/>
    <row r="312823" ht="15"/>
    <row r="312824" ht="15"/>
    <row r="312825" ht="15"/>
    <row r="312826" ht="15"/>
    <row r="312827" ht="15"/>
    <row r="312828" ht="15"/>
    <row r="312829" ht="15"/>
    <row r="312830" ht="15"/>
    <row r="312831" ht="15"/>
    <row r="312832" ht="15"/>
    <row r="312833" ht="15"/>
    <row r="312834" ht="15"/>
    <row r="312835" ht="15"/>
    <row r="312836" ht="15"/>
    <row r="312837" ht="15"/>
    <row r="312838" ht="15"/>
    <row r="312839" ht="15"/>
    <row r="312840" ht="15"/>
    <row r="312841" ht="15"/>
    <row r="312842" ht="15"/>
    <row r="312843" ht="15"/>
    <row r="312844" ht="15"/>
    <row r="312845" ht="15"/>
    <row r="312846" ht="15"/>
    <row r="312847" ht="15"/>
    <row r="312848" ht="15"/>
    <row r="312849" ht="15"/>
    <row r="312850" ht="15"/>
    <row r="312851" ht="15"/>
    <row r="312852" ht="15"/>
    <row r="312853" ht="15"/>
    <row r="312854" ht="15"/>
    <row r="312855" ht="15"/>
    <row r="312856" ht="15"/>
    <row r="312857" ht="15"/>
    <row r="312858" ht="15"/>
    <row r="312859" ht="15"/>
    <row r="312860" ht="15"/>
    <row r="312861" ht="15"/>
    <row r="312862" ht="15"/>
    <row r="312863" ht="15"/>
    <row r="312864" ht="15"/>
    <row r="312865" ht="15"/>
    <row r="312866" ht="15"/>
    <row r="312867" ht="15"/>
    <row r="312868" ht="15"/>
    <row r="312869" ht="15"/>
    <row r="312870" ht="15"/>
    <row r="312871" ht="15"/>
    <row r="312872" ht="15"/>
    <row r="312873" ht="15"/>
    <row r="312874" ht="15"/>
    <row r="312875" ht="15"/>
    <row r="312876" ht="15"/>
    <row r="312877" ht="15"/>
    <row r="312878" ht="15"/>
    <row r="312879" ht="15"/>
    <row r="312880" ht="15"/>
    <row r="312881" ht="15"/>
    <row r="312882" ht="15"/>
    <row r="312883" ht="15"/>
    <row r="312884" ht="15"/>
    <row r="312885" ht="15"/>
    <row r="312886" ht="15"/>
    <row r="312887" ht="15"/>
    <row r="312888" ht="15"/>
    <row r="312889" ht="15"/>
    <row r="312890" ht="15"/>
    <row r="312891" ht="15"/>
    <row r="312892" ht="15"/>
    <row r="312893" ht="15"/>
    <row r="312894" ht="15"/>
    <row r="312895" ht="15"/>
    <row r="312896" ht="15"/>
    <row r="312897" ht="15"/>
    <row r="312898" ht="15"/>
    <row r="312899" ht="15"/>
    <row r="312900" ht="15"/>
    <row r="312901" ht="15"/>
    <row r="312902" ht="15"/>
    <row r="312903" ht="15"/>
    <row r="312904" ht="15"/>
    <row r="312905" ht="15"/>
    <row r="312906" ht="15"/>
    <row r="312907" ht="15"/>
    <row r="312908" ht="15"/>
    <row r="312909" ht="15"/>
    <row r="312910" ht="15"/>
    <row r="312911" ht="15"/>
    <row r="312912" ht="15"/>
    <row r="312913" ht="15"/>
    <row r="312914" ht="15"/>
    <row r="312915" ht="15"/>
    <row r="312916" ht="15"/>
    <row r="312917" ht="15"/>
    <row r="312918" ht="15"/>
    <row r="312919" ht="15"/>
    <row r="312920" ht="15"/>
    <row r="312921" ht="15"/>
    <row r="312922" ht="15"/>
    <row r="312923" ht="15"/>
    <row r="312924" ht="15"/>
    <row r="312925" ht="15"/>
    <row r="312926" ht="15"/>
    <row r="312927" ht="15"/>
    <row r="312928" ht="15"/>
    <row r="312929" ht="15"/>
    <row r="312930" ht="15"/>
    <row r="312931" ht="15"/>
    <row r="312932" ht="15"/>
    <row r="312933" ht="15"/>
    <row r="312934" ht="15"/>
    <row r="312935" ht="15"/>
    <row r="312936" ht="15"/>
    <row r="312937" ht="15"/>
    <row r="312938" ht="15"/>
    <row r="312939" ht="15"/>
    <row r="312940" ht="15"/>
    <row r="312941" ht="15"/>
    <row r="312942" ht="15"/>
    <row r="312943" ht="15"/>
    <row r="312944" ht="15"/>
    <row r="312945" ht="15"/>
    <row r="312946" ht="15"/>
    <row r="312947" ht="15"/>
    <row r="312948" ht="15"/>
    <row r="312949" ht="15"/>
    <row r="312950" ht="15"/>
    <row r="312951" ht="15"/>
    <row r="312952" ht="15"/>
    <row r="312953" ht="15"/>
    <row r="312954" ht="15"/>
    <row r="312955" ht="15"/>
    <row r="312956" ht="15"/>
    <row r="312957" ht="15"/>
    <row r="312958" ht="15"/>
    <row r="312959" ht="15"/>
    <row r="312960" ht="15"/>
    <row r="312961" ht="15"/>
    <row r="312962" ht="15"/>
    <row r="312963" ht="15"/>
    <row r="312964" ht="15"/>
    <row r="312965" ht="15"/>
    <row r="312966" ht="15"/>
    <row r="312967" ht="15"/>
    <row r="312968" ht="15"/>
    <row r="312969" ht="15"/>
    <row r="312970" ht="15"/>
    <row r="312971" ht="15"/>
    <row r="312972" ht="15"/>
    <row r="312973" ht="15"/>
    <row r="312974" ht="15"/>
    <row r="312975" ht="15"/>
    <row r="312976" ht="15"/>
    <row r="312977" ht="15"/>
    <row r="312978" ht="15"/>
    <row r="312979" ht="15"/>
    <row r="312980" ht="15"/>
    <row r="312981" ht="15"/>
    <row r="312982" ht="15"/>
    <row r="312983" ht="15"/>
    <row r="312984" ht="15"/>
    <row r="312985" ht="15"/>
    <row r="312986" ht="15"/>
    <row r="312987" ht="15"/>
    <row r="312988" ht="15"/>
    <row r="312989" ht="15"/>
    <row r="312990" ht="15"/>
    <row r="312991" ht="15"/>
    <row r="312992" ht="15"/>
    <row r="312993" ht="15"/>
    <row r="312994" ht="15"/>
    <row r="312995" ht="15"/>
    <row r="312996" ht="15"/>
    <row r="312997" ht="15"/>
    <row r="312998" ht="15"/>
    <row r="312999" ht="15"/>
    <row r="313000" ht="15"/>
    <row r="313001" ht="15"/>
    <row r="313002" ht="15"/>
    <row r="313003" ht="15"/>
    <row r="313004" ht="15"/>
    <row r="313005" ht="15"/>
    <row r="313006" ht="15"/>
    <row r="313007" ht="15"/>
    <row r="313008" ht="15"/>
    <row r="313009" ht="15"/>
    <row r="313010" ht="15"/>
    <row r="313011" ht="15"/>
    <row r="313012" ht="15"/>
    <row r="313013" ht="15"/>
    <row r="313014" ht="15"/>
    <row r="313015" ht="15"/>
    <row r="313016" ht="15"/>
    <row r="313017" ht="15"/>
    <row r="313018" ht="15"/>
    <row r="313019" ht="15"/>
    <row r="313020" ht="15"/>
    <row r="313021" ht="15"/>
    <row r="313022" ht="15"/>
    <row r="313023" ht="15"/>
    <row r="313024" ht="15"/>
    <row r="313025" ht="15"/>
    <row r="313026" ht="15"/>
    <row r="313027" ht="15"/>
    <row r="313028" ht="15"/>
    <row r="313029" ht="15"/>
    <row r="313030" ht="15"/>
    <row r="313031" ht="15"/>
    <row r="313032" ht="15"/>
    <row r="313033" ht="15"/>
    <row r="313034" ht="15"/>
    <row r="313035" ht="15"/>
    <row r="313036" ht="15"/>
    <row r="313037" ht="15"/>
    <row r="313038" ht="15"/>
    <row r="313039" ht="15"/>
    <row r="313040" ht="15"/>
    <row r="313041" ht="15"/>
    <row r="313042" ht="15"/>
    <row r="313043" ht="15"/>
    <row r="313044" ht="15"/>
    <row r="313045" ht="15"/>
    <row r="313046" ht="15"/>
    <row r="313047" ht="15"/>
    <row r="313048" ht="15"/>
    <row r="313049" ht="15"/>
    <row r="313050" ht="15"/>
    <row r="313051" ht="15"/>
    <row r="313052" ht="15"/>
    <row r="313053" ht="15"/>
    <row r="313054" ht="15"/>
    <row r="313055" ht="15"/>
    <row r="313056" ht="15"/>
    <row r="313057" ht="15"/>
    <row r="313058" ht="15"/>
    <row r="313059" ht="15"/>
    <row r="313060" ht="15"/>
    <row r="313061" ht="15"/>
    <row r="313062" ht="15"/>
    <row r="313063" ht="15"/>
    <row r="313064" ht="15"/>
    <row r="313065" ht="15"/>
    <row r="313066" ht="15"/>
    <row r="313067" ht="15"/>
    <row r="313068" ht="15"/>
    <row r="313069" ht="15"/>
    <row r="313070" ht="15"/>
    <row r="313071" ht="15"/>
    <row r="313072" ht="15"/>
    <row r="313073" ht="15"/>
    <row r="313074" ht="15"/>
    <row r="313075" ht="15"/>
    <row r="313076" ht="15"/>
    <row r="313077" ht="15"/>
    <row r="313078" ht="15"/>
    <row r="313079" ht="15"/>
    <row r="313080" ht="15"/>
    <row r="313081" ht="15"/>
    <row r="313082" ht="15"/>
    <row r="313083" ht="15"/>
    <row r="313084" ht="15"/>
    <row r="313085" ht="15"/>
    <row r="313086" ht="15"/>
    <row r="313087" ht="15"/>
    <row r="313088" ht="15"/>
    <row r="313089" ht="15"/>
    <row r="313090" ht="15"/>
    <row r="313091" ht="15"/>
    <row r="313092" ht="15"/>
    <row r="313093" ht="15"/>
    <row r="313094" ht="15"/>
    <row r="313095" ht="15"/>
    <row r="313096" ht="15"/>
    <row r="313097" ht="15"/>
    <row r="313098" ht="15"/>
    <row r="313099" ht="15"/>
    <row r="313100" ht="15"/>
    <row r="313101" ht="15"/>
    <row r="313102" ht="15"/>
    <row r="313103" ht="15"/>
    <row r="313104" ht="15"/>
    <row r="313105" ht="15"/>
    <row r="313106" ht="15"/>
    <row r="313107" ht="15"/>
    <row r="313108" ht="15"/>
    <row r="313109" ht="15"/>
    <row r="313110" ht="15"/>
    <row r="313111" ht="15"/>
    <row r="313112" ht="15"/>
    <row r="313113" ht="15"/>
    <row r="313114" ht="15"/>
    <row r="313115" ht="15"/>
    <row r="313116" ht="15"/>
    <row r="313117" ht="15"/>
    <row r="313118" ht="15"/>
    <row r="313119" ht="15"/>
    <row r="313120" ht="15"/>
    <row r="313121" ht="15"/>
    <row r="313122" ht="15"/>
    <row r="313123" ht="15"/>
    <row r="313124" ht="15"/>
    <row r="313125" ht="15"/>
    <row r="313126" ht="15"/>
    <row r="313127" ht="15"/>
    <row r="313128" ht="15"/>
    <row r="313129" ht="15"/>
    <row r="313130" ht="15"/>
    <row r="313131" ht="15"/>
    <row r="313132" ht="15"/>
    <row r="313133" ht="15"/>
    <row r="313134" ht="15"/>
    <row r="313135" ht="15"/>
    <row r="313136" ht="15"/>
    <row r="313137" ht="15"/>
    <row r="313138" ht="15"/>
    <row r="313139" ht="15"/>
    <row r="313140" ht="15"/>
    <row r="313141" ht="15"/>
    <row r="313142" ht="15"/>
    <row r="313143" ht="15"/>
    <row r="313144" ht="15"/>
    <row r="313145" ht="15"/>
    <row r="313146" ht="15"/>
    <row r="313147" ht="15"/>
    <row r="313148" ht="15"/>
    <row r="313149" ht="15"/>
    <row r="313150" ht="15"/>
    <row r="313151" ht="15"/>
    <row r="313152" ht="15"/>
    <row r="313153" ht="15"/>
    <row r="313154" ht="15"/>
    <row r="313155" ht="15"/>
    <row r="313156" ht="15"/>
    <row r="313157" ht="15"/>
    <row r="313158" ht="15"/>
    <row r="313159" ht="15"/>
    <row r="313160" ht="15"/>
    <row r="313161" ht="15"/>
    <row r="313162" ht="15"/>
    <row r="313163" ht="15"/>
    <row r="313164" ht="15"/>
    <row r="313165" ht="15"/>
    <row r="313166" ht="15"/>
    <row r="313167" ht="15"/>
    <row r="313168" ht="15"/>
    <row r="313169" ht="15"/>
    <row r="313170" ht="15"/>
    <row r="313171" ht="15"/>
    <row r="313172" ht="15"/>
    <row r="313173" ht="15"/>
    <row r="313174" ht="15"/>
    <row r="313175" ht="15"/>
    <row r="313176" ht="15"/>
    <row r="313177" ht="15"/>
    <row r="313178" ht="15"/>
    <row r="313179" ht="15"/>
    <row r="313180" ht="15"/>
    <row r="313181" ht="15"/>
    <row r="313182" ht="15"/>
    <row r="313183" ht="15"/>
    <row r="313184" ht="15"/>
    <row r="313185" ht="15"/>
    <row r="313186" ht="15"/>
    <row r="313187" ht="15"/>
    <row r="313188" ht="15"/>
    <row r="313189" ht="15"/>
    <row r="313190" ht="15"/>
    <row r="313191" ht="15"/>
    <row r="313192" ht="15"/>
    <row r="313193" ht="15"/>
    <row r="313194" ht="15"/>
    <row r="313195" ht="15"/>
    <row r="313196" ht="15"/>
    <row r="313197" ht="15"/>
    <row r="313198" ht="15"/>
    <row r="313199" ht="15"/>
    <row r="313200" ht="15"/>
    <row r="313201" ht="15"/>
    <row r="313202" ht="15"/>
    <row r="313203" ht="15"/>
    <row r="313204" ht="15"/>
    <row r="313205" ht="15"/>
    <row r="313206" ht="15"/>
    <row r="313207" ht="15"/>
    <row r="313208" ht="15"/>
    <row r="313209" ht="15"/>
    <row r="313210" ht="15"/>
    <row r="313211" ht="15"/>
    <row r="313212" ht="15"/>
    <row r="313213" ht="15"/>
    <row r="313214" ht="15"/>
    <row r="313215" ht="15"/>
    <row r="313216" ht="15"/>
    <row r="313217" ht="15"/>
    <row r="313218" ht="15"/>
    <row r="313219" ht="15"/>
    <row r="313220" ht="15"/>
    <row r="313221" ht="15"/>
    <row r="313222" ht="15"/>
    <row r="313223" ht="15"/>
    <row r="313224" ht="15"/>
    <row r="313225" ht="15"/>
    <row r="313226" ht="15"/>
    <row r="313227" ht="15"/>
    <row r="313228" ht="15"/>
    <row r="313229" ht="15"/>
    <row r="313230" ht="15"/>
    <row r="313231" ht="15"/>
    <row r="313232" ht="15"/>
    <row r="313233" ht="15"/>
    <row r="313234" ht="15"/>
    <row r="313235" ht="15"/>
    <row r="313236" ht="15"/>
    <row r="313237" ht="15"/>
    <row r="313238" ht="15"/>
    <row r="313239" ht="15"/>
    <row r="313240" ht="15"/>
    <row r="313241" ht="15"/>
    <row r="313242" ht="15"/>
    <row r="313243" ht="15"/>
    <row r="313244" ht="15"/>
    <row r="313245" ht="15"/>
    <row r="313246" ht="15"/>
    <row r="313247" ht="15"/>
    <row r="313248" ht="15"/>
    <row r="313249" ht="15"/>
    <row r="313250" ht="15"/>
    <row r="313251" ht="15"/>
    <row r="313252" ht="15"/>
    <row r="313253" ht="15"/>
    <row r="313254" ht="15"/>
    <row r="313255" ht="15"/>
    <row r="313256" ht="15"/>
    <row r="313257" ht="15"/>
    <row r="313258" ht="15"/>
    <row r="313259" ht="15"/>
    <row r="313260" ht="15"/>
    <row r="313261" ht="15"/>
    <row r="313262" ht="15"/>
    <row r="313263" ht="15"/>
    <row r="313264" ht="15"/>
    <row r="313265" ht="15"/>
    <row r="313266" ht="15"/>
    <row r="313267" ht="15"/>
    <row r="313268" ht="15"/>
    <row r="313269" ht="15"/>
    <row r="313270" ht="15"/>
    <row r="313271" ht="15"/>
    <row r="313272" ht="15"/>
    <row r="313273" ht="15"/>
    <row r="313274" ht="15"/>
    <row r="313275" ht="15"/>
    <row r="313276" ht="15"/>
    <row r="313277" ht="15"/>
    <row r="313278" ht="15"/>
    <row r="313279" ht="15"/>
    <row r="313280" ht="15"/>
    <row r="313281" ht="15"/>
    <row r="313282" ht="15"/>
    <row r="313283" ht="15"/>
    <row r="313284" ht="15"/>
    <row r="313285" ht="15"/>
    <row r="313286" ht="15"/>
    <row r="313287" ht="15"/>
    <row r="313288" ht="15"/>
    <row r="313289" ht="15"/>
    <row r="313290" ht="15"/>
    <row r="313291" ht="15"/>
    <row r="313292" ht="15"/>
    <row r="313293" ht="15"/>
    <row r="313294" ht="15"/>
    <row r="313295" ht="15"/>
    <row r="313296" ht="15"/>
    <row r="313297" ht="15"/>
    <row r="313298" ht="15"/>
    <row r="313299" ht="15"/>
    <row r="313300" ht="15"/>
    <row r="313301" ht="15"/>
    <row r="313302" ht="15"/>
    <row r="313303" ht="15"/>
    <row r="313304" ht="15"/>
    <row r="313305" ht="15"/>
    <row r="313306" ht="15"/>
    <row r="313307" ht="15"/>
    <row r="313308" ht="15"/>
    <row r="313309" ht="15"/>
    <row r="313310" ht="15"/>
    <row r="313311" ht="15"/>
    <row r="313312" ht="15"/>
    <row r="313313" ht="15"/>
    <row r="313314" ht="15"/>
    <row r="313315" ht="15"/>
    <row r="313316" ht="15"/>
    <row r="313317" ht="15"/>
    <row r="313318" ht="15"/>
    <row r="313319" ht="15"/>
    <row r="313320" ht="15"/>
    <row r="313321" ht="15"/>
    <row r="313322" ht="15"/>
    <row r="313323" ht="15"/>
    <row r="313324" ht="15"/>
    <row r="313325" ht="15"/>
    <row r="313326" ht="15"/>
    <row r="313327" ht="15"/>
    <row r="313328" ht="15"/>
    <row r="313329" ht="15"/>
    <row r="313330" ht="15"/>
    <row r="313331" ht="15"/>
    <row r="313332" ht="15"/>
    <row r="313333" ht="15"/>
    <row r="313334" ht="15"/>
    <row r="313335" ht="15"/>
    <row r="313336" ht="15"/>
    <row r="313337" ht="15"/>
    <row r="313338" ht="15"/>
    <row r="313339" ht="15"/>
    <row r="313340" ht="15"/>
    <row r="313341" ht="15"/>
    <row r="313342" ht="15"/>
    <row r="313343" ht="15"/>
    <row r="313344" ht="15"/>
    <row r="313345" ht="15"/>
    <row r="313346" ht="15"/>
    <row r="313347" ht="15"/>
    <row r="313348" ht="15"/>
    <row r="313349" ht="15"/>
    <row r="313350" ht="15"/>
    <row r="313351" ht="15"/>
    <row r="313352" ht="15"/>
    <row r="313353" ht="15"/>
    <row r="313354" ht="15"/>
    <row r="313355" ht="15"/>
    <row r="313356" ht="15"/>
    <row r="313357" ht="15"/>
    <row r="313358" ht="15"/>
    <row r="313359" ht="15"/>
    <row r="313360" ht="15"/>
    <row r="313361" ht="15"/>
    <row r="313362" ht="15"/>
    <row r="313363" ht="15"/>
    <row r="313364" ht="15"/>
    <row r="313365" ht="15"/>
    <row r="313366" ht="15"/>
    <row r="313367" ht="15"/>
    <row r="313368" ht="15"/>
    <row r="313369" ht="15"/>
    <row r="313370" ht="15"/>
    <row r="313371" ht="15"/>
    <row r="313372" ht="15"/>
    <row r="313373" ht="15"/>
    <row r="313374" ht="15"/>
    <row r="313375" ht="15"/>
    <row r="313376" ht="15"/>
    <row r="313377" ht="15"/>
    <row r="313378" ht="15"/>
    <row r="313379" ht="15"/>
    <row r="313380" ht="15"/>
    <row r="313381" ht="15"/>
    <row r="313382" ht="15"/>
    <row r="313383" ht="15"/>
    <row r="313384" ht="15"/>
    <row r="313385" ht="15"/>
    <row r="313386" ht="15"/>
    <row r="313387" ht="15"/>
    <row r="313388" ht="15"/>
    <row r="313389" ht="15"/>
    <row r="313390" ht="15"/>
    <row r="313391" ht="15"/>
    <row r="313392" ht="15"/>
    <row r="313393" ht="15"/>
    <row r="313394" ht="15"/>
    <row r="313395" ht="15"/>
    <row r="313396" ht="15"/>
    <row r="313397" ht="15"/>
    <row r="313398" ht="15"/>
    <row r="313399" ht="15"/>
    <row r="313400" ht="15"/>
    <row r="313401" ht="15"/>
    <row r="313402" ht="15"/>
    <row r="313403" ht="15"/>
    <row r="313404" ht="15"/>
    <row r="313405" ht="15"/>
    <row r="313406" ht="15"/>
    <row r="313407" ht="15"/>
    <row r="313408" ht="15"/>
    <row r="313409" ht="15"/>
    <row r="313410" ht="15"/>
    <row r="313411" ht="15"/>
    <row r="313412" ht="15"/>
    <row r="313413" ht="15"/>
    <row r="313414" ht="15"/>
    <row r="313415" ht="15"/>
    <row r="313416" ht="15"/>
    <row r="313417" ht="15"/>
    <row r="313418" ht="15"/>
    <row r="313419" ht="15"/>
    <row r="313420" ht="15"/>
    <row r="313421" ht="15"/>
    <row r="313422" ht="15"/>
    <row r="313423" ht="15"/>
    <row r="313424" ht="15"/>
    <row r="313425" ht="15"/>
    <row r="313426" ht="15"/>
    <row r="313427" ht="15"/>
    <row r="313428" ht="15"/>
    <row r="313429" ht="15"/>
    <row r="313430" ht="15"/>
    <row r="313431" ht="15"/>
    <row r="313432" ht="15"/>
    <row r="313433" ht="15"/>
    <row r="313434" ht="15"/>
    <row r="313435" ht="15"/>
    <row r="313436" ht="15"/>
    <row r="313437" ht="15"/>
    <row r="313438" ht="15"/>
    <row r="313439" ht="15"/>
    <row r="313440" ht="15"/>
    <row r="313441" ht="15"/>
    <row r="313442" ht="15"/>
    <row r="313443" ht="15"/>
    <row r="313444" ht="15"/>
    <row r="313445" ht="15"/>
    <row r="313446" ht="15"/>
    <row r="313447" ht="15"/>
    <row r="313448" ht="15"/>
    <row r="313449" ht="15"/>
    <row r="313450" ht="15"/>
    <row r="313451" ht="15"/>
    <row r="313452" ht="15"/>
    <row r="313453" ht="15"/>
    <row r="313454" ht="15"/>
    <row r="313455" ht="15"/>
    <row r="313456" ht="15"/>
    <row r="313457" ht="15"/>
    <row r="313458" ht="15"/>
    <row r="313459" ht="15"/>
    <row r="313460" ht="15"/>
    <row r="313461" ht="15"/>
    <row r="313462" ht="15"/>
    <row r="313463" ht="15"/>
    <row r="313464" ht="15"/>
    <row r="313465" ht="15"/>
    <row r="313466" ht="15"/>
    <row r="313467" ht="15"/>
    <row r="313468" ht="15"/>
    <row r="313469" ht="15"/>
    <row r="313470" ht="15"/>
    <row r="313471" ht="15"/>
    <row r="313472" ht="15"/>
    <row r="313473" ht="15"/>
    <row r="313474" ht="15"/>
    <row r="313475" ht="15"/>
    <row r="313476" ht="15"/>
    <row r="313477" ht="15"/>
    <row r="313478" ht="15"/>
    <row r="313479" ht="15"/>
    <row r="313480" ht="15"/>
    <row r="313481" ht="15"/>
    <row r="313482" ht="15"/>
    <row r="313483" ht="15"/>
    <row r="313484" ht="15"/>
    <row r="313485" ht="15"/>
    <row r="313486" ht="15"/>
    <row r="313487" ht="15"/>
    <row r="313488" ht="15"/>
    <row r="313489" ht="15"/>
    <row r="313490" ht="15"/>
    <row r="313491" ht="15"/>
    <row r="313492" ht="15"/>
    <row r="313493" ht="15"/>
    <row r="313494" ht="15"/>
    <row r="313495" ht="15"/>
    <row r="313496" ht="15"/>
    <row r="313497" ht="15"/>
    <row r="313498" ht="15"/>
    <row r="313499" ht="15"/>
    <row r="313500" ht="15"/>
    <row r="313501" ht="15"/>
    <row r="313502" ht="15"/>
    <row r="313503" ht="15"/>
    <row r="313504" ht="15"/>
    <row r="313505" ht="15"/>
    <row r="313506" ht="15"/>
    <row r="313507" ht="15"/>
    <row r="313508" ht="15"/>
    <row r="313509" ht="15"/>
    <row r="313510" ht="15"/>
    <row r="313511" ht="15"/>
    <row r="313512" ht="15"/>
    <row r="313513" ht="15"/>
    <row r="313514" ht="15"/>
    <row r="313515" ht="15"/>
    <row r="313516" ht="15"/>
    <row r="313517" ht="15"/>
    <row r="313518" ht="15"/>
    <row r="313519" ht="15"/>
    <row r="313520" ht="15"/>
    <row r="313521" ht="15"/>
    <row r="313522" ht="15"/>
    <row r="313523" ht="15"/>
    <row r="313524" ht="15"/>
    <row r="313525" ht="15"/>
    <row r="313526" ht="15"/>
    <row r="313527" ht="15"/>
    <row r="313528" ht="15"/>
    <row r="313529" ht="15"/>
    <row r="313530" ht="15"/>
    <row r="313531" ht="15"/>
    <row r="313532" ht="15"/>
    <row r="313533" ht="15"/>
    <row r="313534" ht="15"/>
    <row r="313535" ht="15"/>
    <row r="313536" ht="15"/>
    <row r="313537" ht="15"/>
    <row r="313538" ht="15"/>
    <row r="313539" ht="15"/>
    <row r="313540" ht="15"/>
    <row r="313541" ht="15"/>
    <row r="313542" ht="15"/>
    <row r="313543" ht="15"/>
    <row r="313544" ht="15"/>
    <row r="313545" ht="15"/>
    <row r="313546" ht="15"/>
    <row r="313547" ht="15"/>
    <row r="313548" ht="15"/>
    <row r="313549" ht="15"/>
    <row r="313550" ht="15"/>
    <row r="313551" ht="15"/>
    <row r="313552" ht="15"/>
    <row r="313553" ht="15"/>
    <row r="313554" ht="15"/>
    <row r="313555" ht="15"/>
    <row r="313556" ht="15"/>
    <row r="313557" ht="15"/>
    <row r="313558" ht="15"/>
    <row r="313559" ht="15"/>
    <row r="313560" ht="15"/>
    <row r="313561" ht="15"/>
    <row r="313562" ht="15"/>
    <row r="313563" ht="15"/>
    <row r="313564" ht="15"/>
    <row r="313565" ht="15"/>
    <row r="313566" ht="15"/>
    <row r="313567" ht="15"/>
    <row r="313568" ht="15"/>
    <row r="313569" ht="15"/>
    <row r="313570" ht="15"/>
    <row r="313571" ht="15"/>
    <row r="313572" ht="15"/>
    <row r="313573" ht="15"/>
    <row r="313574" ht="15"/>
    <row r="313575" ht="15"/>
    <row r="313576" ht="15"/>
    <row r="313577" ht="15"/>
    <row r="313578" ht="15"/>
    <row r="313579" ht="15"/>
    <row r="313580" ht="15"/>
    <row r="313581" ht="15"/>
    <row r="313582" ht="15"/>
    <row r="313583" ht="15"/>
    <row r="313584" ht="15"/>
    <row r="313585" ht="15"/>
    <row r="313586" ht="15"/>
    <row r="313587" ht="15"/>
    <row r="313588" ht="15"/>
    <row r="313589" ht="15"/>
    <row r="313590" ht="15"/>
    <row r="313591" ht="15"/>
    <row r="313592" ht="15"/>
    <row r="313593" ht="15"/>
    <row r="313594" ht="15"/>
    <row r="313595" ht="15"/>
    <row r="313596" ht="15"/>
    <row r="313597" ht="15"/>
    <row r="313598" ht="15"/>
    <row r="313599" ht="15"/>
    <row r="313600" ht="15"/>
    <row r="313601" ht="15"/>
    <row r="313602" ht="15"/>
    <row r="313603" ht="15"/>
    <row r="313604" ht="15"/>
    <row r="313605" ht="15"/>
    <row r="313606" ht="15"/>
    <row r="313607" ht="15"/>
    <row r="313608" ht="15"/>
    <row r="313609" ht="15"/>
    <row r="313610" ht="15"/>
    <row r="313611" ht="15"/>
    <row r="313612" ht="15"/>
    <row r="313613" ht="15"/>
    <row r="313614" ht="15"/>
    <row r="313615" ht="15"/>
    <row r="313616" ht="15"/>
    <row r="313617" ht="15"/>
    <row r="313618" ht="15"/>
    <row r="313619" ht="15"/>
    <row r="313620" ht="15"/>
    <row r="313621" ht="15"/>
    <row r="313622" ht="15"/>
    <row r="313623" ht="15"/>
    <row r="313624" ht="15"/>
    <row r="313625" ht="15"/>
    <row r="313626" ht="15"/>
    <row r="313627" ht="15"/>
    <row r="313628" ht="15"/>
    <row r="313629" ht="15"/>
    <row r="313630" ht="15"/>
    <row r="313631" ht="15"/>
    <row r="313632" ht="15"/>
    <row r="313633" ht="15"/>
    <row r="313634" ht="15"/>
    <row r="313635" ht="15"/>
    <row r="313636" ht="15"/>
    <row r="313637" ht="15"/>
    <row r="313638" ht="15"/>
    <row r="313639" ht="15"/>
    <row r="313640" ht="15"/>
    <row r="313641" ht="15"/>
    <row r="313642" ht="15"/>
    <row r="313643" ht="15"/>
    <row r="313644" ht="15"/>
    <row r="313645" ht="15"/>
    <row r="313646" ht="15"/>
    <row r="313647" ht="15"/>
    <row r="313648" ht="15"/>
    <row r="313649" ht="15"/>
    <row r="313650" ht="15"/>
    <row r="313651" ht="15"/>
    <row r="313652" ht="15"/>
    <row r="313653" ht="15"/>
    <row r="313654" ht="15"/>
    <row r="313655" ht="15"/>
    <row r="313656" ht="15"/>
    <row r="313657" ht="15"/>
    <row r="313658" ht="15"/>
    <row r="313659" ht="15"/>
    <row r="313660" ht="15"/>
    <row r="313661" ht="15"/>
    <row r="313662" ht="15"/>
    <row r="313663" ht="15"/>
    <row r="313664" ht="15"/>
    <row r="313665" ht="15"/>
    <row r="313666" ht="15"/>
    <row r="313667" ht="15"/>
    <row r="313668" ht="15"/>
    <row r="313669" ht="15"/>
    <row r="313670" ht="15"/>
    <row r="313671" ht="15"/>
    <row r="313672" ht="15"/>
    <row r="313673" ht="15"/>
    <row r="313674" ht="15"/>
    <row r="313675" ht="15"/>
    <row r="313676" ht="15"/>
    <row r="313677" ht="15"/>
    <row r="313678" ht="15"/>
    <row r="313679" ht="15"/>
    <row r="313680" ht="15"/>
    <row r="313681" ht="15"/>
    <row r="313682" ht="15"/>
    <row r="313683" ht="15"/>
    <row r="313684" ht="15"/>
    <row r="313685" ht="15"/>
    <row r="313686" ht="15"/>
    <row r="313687" ht="15"/>
    <row r="313688" ht="15"/>
    <row r="313689" ht="15"/>
    <row r="313690" ht="15"/>
    <row r="313691" ht="15"/>
    <row r="313692" ht="15"/>
    <row r="313693" ht="15"/>
    <row r="313694" ht="15"/>
    <row r="313695" ht="15"/>
    <row r="313696" ht="15"/>
    <row r="313697" ht="15"/>
    <row r="313698" ht="15"/>
    <row r="313699" ht="15"/>
    <row r="313700" ht="15"/>
    <row r="313701" ht="15"/>
    <row r="313702" ht="15"/>
    <row r="313703" ht="15"/>
    <row r="313704" ht="15"/>
    <row r="313705" ht="15"/>
    <row r="313706" ht="15"/>
    <row r="313707" ht="15"/>
    <row r="313708" ht="15"/>
    <row r="313709" ht="15"/>
    <row r="313710" ht="15"/>
    <row r="313711" ht="15"/>
    <row r="313712" ht="15"/>
    <row r="313713" ht="15"/>
    <row r="313714" ht="15"/>
    <row r="313715" ht="15"/>
    <row r="313716" ht="15"/>
    <row r="313717" ht="15"/>
    <row r="313718" ht="15"/>
    <row r="313719" ht="15"/>
    <row r="313720" ht="15"/>
    <row r="313721" ht="15"/>
    <row r="313722" ht="15"/>
    <row r="313723" ht="15"/>
    <row r="313724" ht="15"/>
    <row r="313725" ht="15"/>
    <row r="313726" ht="15"/>
    <row r="313727" ht="15"/>
    <row r="313728" ht="15"/>
    <row r="313729" ht="15"/>
    <row r="313730" ht="15"/>
    <row r="313731" ht="15"/>
    <row r="313732" ht="15"/>
    <row r="313733" ht="15"/>
    <row r="313734" ht="15"/>
    <row r="313735" ht="15"/>
    <row r="313736" ht="15"/>
    <row r="313737" ht="15"/>
    <row r="313738" ht="15"/>
    <row r="313739" ht="15"/>
    <row r="313740" ht="15"/>
    <row r="313741" ht="15"/>
    <row r="313742" ht="15"/>
    <row r="313743" ht="15"/>
    <row r="313744" ht="15"/>
    <row r="313745" ht="15"/>
    <row r="313746" ht="15"/>
    <row r="313747" ht="15"/>
    <row r="313748" ht="15"/>
    <row r="313749" ht="15"/>
    <row r="313750" ht="15"/>
    <row r="313751" ht="15"/>
    <row r="313752" ht="15"/>
    <row r="313753" ht="15"/>
    <row r="313754" ht="15"/>
    <row r="313755" ht="15"/>
    <row r="313756" ht="15"/>
    <row r="313757" ht="15"/>
    <row r="313758" ht="15"/>
    <row r="313759" ht="15"/>
    <row r="313760" ht="15"/>
    <row r="313761" ht="15"/>
    <row r="313762" ht="15"/>
    <row r="313763" ht="15"/>
    <row r="313764" ht="15"/>
    <row r="313765" ht="15"/>
    <row r="313766" ht="15"/>
    <row r="313767" ht="15"/>
    <row r="313768" ht="15"/>
    <row r="313769" ht="15"/>
    <row r="313770" ht="15"/>
    <row r="313771" ht="15"/>
    <row r="313772" ht="15"/>
    <row r="313773" ht="15"/>
    <row r="313774" ht="15"/>
    <row r="313775" ht="15"/>
    <row r="313776" ht="15"/>
    <row r="313777" ht="15"/>
    <row r="313778" ht="15"/>
    <row r="313779" ht="15"/>
    <row r="313780" ht="15"/>
    <row r="313781" ht="15"/>
    <row r="313782" ht="15"/>
    <row r="313783" ht="15"/>
    <row r="313784" ht="15"/>
    <row r="313785" ht="15"/>
    <row r="313786" ht="15"/>
    <row r="313787" ht="15"/>
    <row r="313788" ht="15"/>
    <row r="313789" ht="15"/>
    <row r="313790" ht="15"/>
    <row r="313791" ht="15"/>
    <row r="313792" ht="15"/>
    <row r="313793" ht="15"/>
    <row r="313794" ht="15"/>
    <row r="313795" ht="15"/>
    <row r="313796" ht="15"/>
    <row r="313797" ht="15"/>
    <row r="313798" ht="15"/>
    <row r="313799" ht="15"/>
    <row r="313800" ht="15"/>
    <row r="313801" ht="15"/>
    <row r="313802" ht="15"/>
    <row r="313803" ht="15"/>
    <row r="313804" ht="15"/>
    <row r="313805" ht="15"/>
    <row r="313806" ht="15"/>
    <row r="313807" ht="15"/>
    <row r="313808" ht="15"/>
    <row r="313809" ht="15"/>
    <row r="313810" ht="15"/>
    <row r="313811" ht="15"/>
    <row r="313812" ht="15"/>
    <row r="313813" ht="15"/>
    <row r="313814" ht="15"/>
    <row r="313815" ht="15"/>
    <row r="313816" ht="15"/>
    <row r="313817" ht="15"/>
    <row r="313818" ht="15"/>
    <row r="313819" ht="15"/>
    <row r="313820" ht="15"/>
    <row r="313821" ht="15"/>
    <row r="313822" ht="15"/>
    <row r="313823" ht="15"/>
    <row r="313824" ht="15"/>
    <row r="313825" ht="15"/>
    <row r="313826" ht="15"/>
    <row r="313827" ht="15"/>
    <row r="313828" ht="15"/>
    <row r="313829" ht="15"/>
    <row r="313830" ht="15"/>
    <row r="313831" ht="15"/>
    <row r="313832" ht="15"/>
    <row r="313833" ht="15"/>
    <row r="313834" ht="15"/>
    <row r="313835" ht="15"/>
    <row r="313836" ht="15"/>
    <row r="313837" ht="15"/>
    <row r="313838" ht="15"/>
    <row r="313839" ht="15"/>
    <row r="313840" ht="15"/>
    <row r="313841" ht="15"/>
    <row r="313842" ht="15"/>
    <row r="313843" ht="15"/>
    <row r="313844" ht="15"/>
    <row r="313845" ht="15"/>
    <row r="313846" ht="15"/>
    <row r="313847" ht="15"/>
    <row r="313848" ht="15"/>
    <row r="313849" ht="15"/>
    <row r="313850" ht="15"/>
    <row r="313851" ht="15"/>
    <row r="313852" ht="15"/>
    <row r="313853" ht="15"/>
    <row r="313854" ht="15"/>
    <row r="313855" ht="15"/>
    <row r="313856" ht="15"/>
    <row r="313857" ht="15"/>
    <row r="313858" ht="15"/>
    <row r="313859" ht="15"/>
    <row r="313860" ht="15"/>
    <row r="313861" ht="15"/>
    <row r="313862" ht="15"/>
    <row r="313863" ht="15"/>
    <row r="313864" ht="15"/>
    <row r="313865" ht="15"/>
    <row r="313866" ht="15"/>
    <row r="313867" ht="15"/>
    <row r="313868" ht="15"/>
    <row r="313869" ht="15"/>
    <row r="313870" ht="15"/>
    <row r="313871" ht="15"/>
    <row r="313872" ht="15"/>
    <row r="313873" ht="15"/>
    <row r="313874" ht="15"/>
    <row r="313875" ht="15"/>
    <row r="313876" ht="15"/>
    <row r="313877" ht="15"/>
    <row r="313878" ht="15"/>
    <row r="313879" ht="15"/>
    <row r="313880" ht="15"/>
    <row r="313881" ht="15"/>
    <row r="313882" ht="15"/>
    <row r="313883" ht="15"/>
    <row r="313884" ht="15"/>
    <row r="313885" ht="15"/>
    <row r="313886" ht="15"/>
    <row r="313887" ht="15"/>
    <row r="313888" ht="15"/>
    <row r="313889" ht="15"/>
    <row r="313890" ht="15"/>
    <row r="313891" ht="15"/>
    <row r="313892" ht="15"/>
    <row r="313893" ht="15"/>
    <row r="313894" ht="15"/>
    <row r="313895" ht="15"/>
    <row r="313896" ht="15"/>
    <row r="313897" ht="15"/>
    <row r="313898" ht="15"/>
    <row r="313899" ht="15"/>
    <row r="313900" ht="15"/>
    <row r="313901" ht="15"/>
    <row r="313902" ht="15"/>
    <row r="313903" ht="15"/>
    <row r="313904" ht="15"/>
    <row r="313905" ht="15"/>
    <row r="313906" ht="15"/>
    <row r="313907" ht="15"/>
    <row r="313908" ht="15"/>
    <row r="313909" ht="15"/>
    <row r="313910" ht="15"/>
    <row r="313911" ht="15"/>
    <row r="313912" ht="15"/>
    <row r="313913" ht="15"/>
    <row r="313914" ht="15"/>
    <row r="313915" ht="15"/>
    <row r="313916" ht="15"/>
    <row r="313917" ht="15"/>
    <row r="313918" ht="15"/>
    <row r="313919" ht="15"/>
    <row r="313920" ht="15"/>
    <row r="313921" ht="15"/>
    <row r="313922" ht="15"/>
    <row r="313923" ht="15"/>
    <row r="313924" ht="15"/>
    <row r="313925" ht="15"/>
    <row r="313926" ht="15"/>
    <row r="313927" ht="15"/>
    <row r="313928" ht="15"/>
    <row r="313929" ht="15"/>
    <row r="313930" ht="15"/>
    <row r="313931" ht="15"/>
    <row r="313932" ht="15"/>
    <row r="313933" ht="15"/>
    <row r="313934" ht="15"/>
    <row r="313935" ht="15"/>
    <row r="313936" ht="15"/>
    <row r="313937" ht="15"/>
    <row r="313938" ht="15"/>
    <row r="313939" ht="15"/>
    <row r="313940" ht="15"/>
    <row r="313941" ht="15"/>
    <row r="313942" ht="15"/>
    <row r="313943" ht="15"/>
    <row r="313944" ht="15"/>
    <row r="313945" ht="15"/>
    <row r="313946" ht="15"/>
    <row r="313947" ht="15"/>
    <row r="313948" ht="15"/>
    <row r="313949" ht="15"/>
    <row r="313950" ht="15"/>
    <row r="313951" ht="15"/>
    <row r="313952" ht="15"/>
    <row r="313953" ht="15"/>
    <row r="313954" ht="15"/>
    <row r="313955" ht="15"/>
    <row r="313956" ht="15"/>
    <row r="313957" ht="15"/>
    <row r="313958" ht="15"/>
    <row r="313959" ht="15"/>
    <row r="313960" ht="15"/>
    <row r="313961" ht="15"/>
    <row r="313962" ht="15"/>
    <row r="313963" ht="15"/>
    <row r="313964" ht="15"/>
    <row r="313965" ht="15"/>
    <row r="313966" ht="15"/>
    <row r="313967" ht="15"/>
    <row r="313968" ht="15"/>
    <row r="313969" ht="15"/>
    <row r="313970" ht="15"/>
    <row r="313971" ht="15"/>
    <row r="313972" ht="15"/>
    <row r="313973" ht="15"/>
    <row r="313974" ht="15"/>
    <row r="313975" ht="15"/>
    <row r="313976" ht="15"/>
    <row r="313977" ht="15"/>
    <row r="313978" ht="15"/>
    <row r="313979" ht="15"/>
    <row r="313980" ht="15"/>
    <row r="313981" ht="15"/>
    <row r="313982" ht="15"/>
    <row r="313983" ht="15"/>
    <row r="313984" ht="15"/>
    <row r="313985" ht="15"/>
    <row r="313986" ht="15"/>
    <row r="313987" ht="15"/>
    <row r="313988" ht="15"/>
    <row r="313989" ht="15"/>
    <row r="313990" ht="15"/>
    <row r="313991" ht="15"/>
    <row r="313992" ht="15"/>
    <row r="313993" ht="15"/>
    <row r="313994" ht="15"/>
    <row r="313995" ht="15"/>
    <row r="313996" ht="15"/>
    <row r="313997" ht="15"/>
    <row r="313998" ht="15"/>
    <row r="313999" ht="15"/>
    <row r="314000" ht="15"/>
    <row r="314001" ht="15"/>
    <row r="314002" ht="15"/>
    <row r="314003" ht="15"/>
    <row r="314004" ht="15"/>
    <row r="314005" ht="15"/>
    <row r="314006" ht="15"/>
    <row r="314007" ht="15"/>
    <row r="314008" ht="15"/>
    <row r="314009" ht="15"/>
    <row r="314010" ht="15"/>
    <row r="314011" ht="15"/>
    <row r="314012" ht="15"/>
    <row r="314013" ht="15"/>
    <row r="314014" ht="15"/>
    <row r="314015" ht="15"/>
    <row r="314016" ht="15"/>
    <row r="314017" ht="15"/>
    <row r="314018" ht="15"/>
    <row r="314019" ht="15"/>
    <row r="314020" ht="15"/>
    <row r="314021" ht="15"/>
    <row r="314022" ht="15"/>
    <row r="314023" ht="15"/>
    <row r="314024" ht="15"/>
    <row r="314025" ht="15"/>
    <row r="314026" ht="15"/>
    <row r="314027" ht="15"/>
    <row r="314028" ht="15"/>
    <row r="314029" ht="15"/>
    <row r="314030" ht="15"/>
    <row r="314031" ht="15"/>
    <row r="314032" ht="15"/>
    <row r="314033" ht="15"/>
    <row r="314034" ht="15"/>
    <row r="314035" ht="15"/>
    <row r="314036" ht="15"/>
    <row r="314037" ht="15"/>
    <row r="314038" ht="15"/>
    <row r="314039" ht="15"/>
    <row r="314040" ht="15"/>
    <row r="314041" ht="15"/>
    <row r="314042" ht="15"/>
    <row r="314043" ht="15"/>
    <row r="314044" ht="15"/>
    <row r="314045" ht="15"/>
    <row r="314046" ht="15"/>
    <row r="314047" ht="15"/>
    <row r="314048" ht="15"/>
    <row r="314049" ht="15"/>
    <row r="314050" ht="15"/>
    <row r="314051" ht="15"/>
    <row r="314052" ht="15"/>
    <row r="314053" ht="15"/>
    <row r="314054" ht="15"/>
    <row r="314055" ht="15"/>
    <row r="314056" ht="15"/>
    <row r="314057" ht="15"/>
    <row r="314058" ht="15"/>
    <row r="314059" ht="15"/>
    <row r="314060" ht="15"/>
    <row r="314061" ht="15"/>
    <row r="314062" ht="15"/>
    <row r="314063" ht="15"/>
    <row r="314064" ht="15"/>
    <row r="314065" ht="15"/>
    <row r="314066" ht="15"/>
    <row r="314067" ht="15"/>
    <row r="314068" ht="15"/>
    <row r="314069" ht="15"/>
    <row r="314070" ht="15"/>
    <row r="314071" ht="15"/>
    <row r="314072" ht="15"/>
    <row r="314073" ht="15"/>
    <row r="314074" ht="15"/>
    <row r="314075" ht="15"/>
    <row r="314076" ht="15"/>
    <row r="314077" ht="15"/>
    <row r="314078" ht="15"/>
    <row r="314079" ht="15"/>
    <row r="314080" ht="15"/>
    <row r="314081" ht="15"/>
    <row r="314082" ht="15"/>
    <row r="314083" ht="15"/>
    <row r="314084" ht="15"/>
    <row r="314085" ht="15"/>
    <row r="314086" ht="15"/>
    <row r="314087" ht="15"/>
    <row r="314088" ht="15"/>
    <row r="314089" ht="15"/>
    <row r="314090" ht="15"/>
    <row r="314091" ht="15"/>
    <row r="314092" ht="15"/>
    <row r="314093" ht="15"/>
    <row r="314094" ht="15"/>
    <row r="314095" ht="15"/>
    <row r="314096" ht="15"/>
    <row r="314097" ht="15"/>
    <row r="314098" ht="15"/>
    <row r="314099" ht="15"/>
    <row r="314100" ht="15"/>
    <row r="314101" ht="15"/>
    <row r="314102" ht="15"/>
    <row r="314103" ht="15"/>
    <row r="314104" ht="15"/>
    <row r="314105" ht="15"/>
    <row r="314106" ht="15"/>
    <row r="314107" ht="15"/>
    <row r="314108" ht="15"/>
    <row r="314109" ht="15"/>
    <row r="314110" ht="15"/>
    <row r="314111" ht="15"/>
    <row r="314112" ht="15"/>
    <row r="314113" ht="15"/>
    <row r="314114" ht="15"/>
    <row r="314115" ht="15"/>
    <row r="314116" ht="15"/>
    <row r="314117" ht="15"/>
    <row r="314118" ht="15"/>
    <row r="314119" ht="15"/>
    <row r="314120" ht="15"/>
    <row r="314121" ht="15"/>
    <row r="314122" ht="15"/>
    <row r="314123" ht="15"/>
    <row r="314124" ht="15"/>
    <row r="314125" ht="15"/>
    <row r="314126" ht="15"/>
    <row r="314127" ht="15"/>
    <row r="314128" ht="15"/>
    <row r="314129" ht="15"/>
    <row r="314130" ht="15"/>
    <row r="314131" ht="15"/>
    <row r="314132" ht="15"/>
    <row r="314133" ht="15"/>
    <row r="314134" ht="15"/>
    <row r="314135" ht="15"/>
    <row r="314136" ht="15"/>
    <row r="314137" ht="15"/>
    <row r="314138" ht="15"/>
    <row r="314139" ht="15"/>
    <row r="314140" ht="15"/>
    <row r="314141" ht="15"/>
    <row r="314142" ht="15"/>
    <row r="314143" ht="15"/>
    <row r="314144" ht="15"/>
    <row r="314145" ht="15"/>
    <row r="314146" ht="15"/>
    <row r="314147" ht="15"/>
    <row r="314148" ht="15"/>
    <row r="314149" ht="15"/>
    <row r="314150" ht="15"/>
    <row r="314151" ht="15"/>
    <row r="314152" ht="15"/>
    <row r="314153" ht="15"/>
    <row r="314154" ht="15"/>
    <row r="314155" ht="15"/>
    <row r="314156" ht="15"/>
    <row r="314157" ht="15"/>
    <row r="314158" ht="15"/>
    <row r="314159" ht="15"/>
    <row r="314160" ht="15"/>
    <row r="314161" ht="15"/>
    <row r="314162" ht="15"/>
    <row r="314163" ht="15"/>
    <row r="314164" ht="15"/>
    <row r="314165" ht="15"/>
    <row r="314166" ht="15"/>
    <row r="314167" ht="15"/>
    <row r="314168" ht="15"/>
    <row r="314169" ht="15"/>
    <row r="314170" ht="15"/>
    <row r="314171" ht="15"/>
    <row r="314172" ht="15"/>
    <row r="314173" ht="15"/>
    <row r="314174" ht="15"/>
    <row r="314175" ht="15"/>
    <row r="314176" ht="15"/>
    <row r="314177" ht="15"/>
    <row r="314178" ht="15"/>
    <row r="314179" ht="15"/>
    <row r="314180" ht="15"/>
    <row r="314181" ht="15"/>
    <row r="314182" ht="15"/>
    <row r="314183" ht="15"/>
    <row r="314184" ht="15"/>
    <row r="314185" ht="15"/>
    <row r="314186" ht="15"/>
    <row r="314187" ht="15"/>
    <row r="314188" ht="15"/>
    <row r="314189" ht="15"/>
    <row r="314190" ht="15"/>
    <row r="314191" ht="15"/>
    <row r="314192" ht="15"/>
    <row r="314193" ht="15"/>
    <row r="314194" ht="15"/>
    <row r="314195" ht="15"/>
    <row r="314196" ht="15"/>
    <row r="314197" ht="15"/>
    <row r="314198" ht="15"/>
    <row r="314199" ht="15"/>
    <row r="314200" ht="15"/>
    <row r="314201" ht="15"/>
    <row r="314202" ht="15"/>
    <row r="314203" ht="15"/>
    <row r="314204" ht="15"/>
    <row r="314205" ht="15"/>
    <row r="314206" ht="15"/>
    <row r="314207" ht="15"/>
    <row r="314208" ht="15"/>
    <row r="314209" ht="15"/>
    <row r="314210" ht="15"/>
    <row r="314211" ht="15"/>
    <row r="314212" ht="15"/>
    <row r="314213" ht="15"/>
    <row r="314214" ht="15"/>
    <row r="314215" ht="15"/>
    <row r="314216" ht="15"/>
    <row r="314217" ht="15"/>
    <row r="314218" ht="15"/>
    <row r="314219" ht="15"/>
    <row r="314220" ht="15"/>
    <row r="314221" ht="15"/>
    <row r="314222" ht="15"/>
    <row r="314223" ht="15"/>
    <row r="314224" ht="15"/>
    <row r="314225" ht="15"/>
    <row r="314226" ht="15"/>
    <row r="314227" ht="15"/>
    <row r="314228" ht="15"/>
    <row r="314229" ht="15"/>
    <row r="314230" ht="15"/>
    <row r="314231" ht="15"/>
    <row r="314232" ht="15"/>
    <row r="314233" ht="15"/>
    <row r="314234" ht="15"/>
    <row r="314235" ht="15"/>
    <row r="314236" ht="15"/>
    <row r="314237" ht="15"/>
    <row r="314238" ht="15"/>
    <row r="314239" ht="15"/>
    <row r="314240" ht="15"/>
    <row r="314241" ht="15"/>
    <row r="314242" ht="15"/>
    <row r="314243" ht="15"/>
    <row r="314244" ht="15"/>
    <row r="314245" ht="15"/>
    <row r="314246" ht="15"/>
    <row r="314247" ht="15"/>
    <row r="314248" ht="15"/>
    <row r="314249" ht="15"/>
    <row r="314250" ht="15"/>
    <row r="314251" ht="15"/>
    <row r="314252" ht="15"/>
    <row r="314253" ht="15"/>
    <row r="314254" ht="15"/>
    <row r="314255" ht="15"/>
    <row r="314256" ht="15"/>
    <row r="314257" ht="15"/>
    <row r="314258" ht="15"/>
    <row r="314259" ht="15"/>
    <row r="314260" ht="15"/>
    <row r="314261" ht="15"/>
    <row r="314262" ht="15"/>
    <row r="314263" ht="15"/>
    <row r="314264" ht="15"/>
    <row r="314265" ht="15"/>
    <row r="314266" ht="15"/>
    <row r="314267" ht="15"/>
    <row r="314268" ht="15"/>
    <row r="314269" ht="15"/>
    <row r="314270" ht="15"/>
    <row r="314271" ht="15"/>
    <row r="314272" ht="15"/>
    <row r="314273" ht="15"/>
    <row r="314274" ht="15"/>
    <row r="314275" ht="15"/>
    <row r="314276" ht="15"/>
    <row r="314277" ht="15"/>
    <row r="314278" ht="15"/>
    <row r="314279" ht="15"/>
    <row r="314280" ht="15"/>
    <row r="314281" ht="15"/>
    <row r="314282" ht="15"/>
    <row r="314283" ht="15"/>
    <row r="314284" ht="15"/>
    <row r="314285" ht="15"/>
    <row r="314286" ht="15"/>
    <row r="314287" ht="15"/>
    <row r="314288" ht="15"/>
    <row r="314289" ht="15"/>
    <row r="314290" ht="15"/>
    <row r="314291" ht="15"/>
    <row r="314292" ht="15"/>
    <row r="314293" ht="15"/>
    <row r="314294" ht="15"/>
    <row r="314295" ht="15"/>
    <row r="314296" ht="15"/>
    <row r="314297" ht="15"/>
    <row r="314298" ht="15"/>
    <row r="314299" ht="15"/>
    <row r="314300" ht="15"/>
    <row r="314301" ht="15"/>
    <row r="314302" ht="15"/>
    <row r="314303" ht="15"/>
    <row r="314304" ht="15"/>
    <row r="314305" ht="15"/>
    <row r="314306" ht="15"/>
    <row r="314307" ht="15"/>
    <row r="314308" ht="15"/>
    <row r="314309" ht="15"/>
    <row r="314310" ht="15"/>
    <row r="314311" ht="15"/>
    <row r="314312" ht="15"/>
    <row r="314313" ht="15"/>
    <row r="314314" ht="15"/>
    <row r="314315" ht="15"/>
    <row r="314316" ht="15"/>
    <row r="314317" ht="15"/>
    <row r="314318" ht="15"/>
    <row r="314319" ht="15"/>
    <row r="314320" ht="15"/>
    <row r="314321" ht="15"/>
    <row r="314322" ht="15"/>
    <row r="314323" ht="15"/>
    <row r="314324" ht="15"/>
    <row r="314325" ht="15"/>
    <row r="314326" ht="15"/>
    <row r="314327" ht="15"/>
    <row r="314328" ht="15"/>
    <row r="314329" ht="15"/>
    <row r="314330" ht="15"/>
    <row r="314331" ht="15"/>
    <row r="314332" ht="15"/>
    <row r="314333" ht="15"/>
    <row r="314334" ht="15"/>
    <row r="314335" ht="15"/>
    <row r="314336" ht="15"/>
    <row r="314337" ht="15"/>
    <row r="314338" ht="15"/>
    <row r="314339" ht="15"/>
    <row r="314340" ht="15"/>
    <row r="314341" ht="15"/>
    <row r="314342" ht="15"/>
    <row r="314343" ht="15"/>
    <row r="314344" ht="15"/>
    <row r="314345" ht="15"/>
    <row r="314346" ht="15"/>
    <row r="314347" ht="15"/>
    <row r="314348" ht="15"/>
    <row r="314349" ht="15"/>
    <row r="314350" ht="15"/>
    <row r="314351" ht="15"/>
    <row r="314352" ht="15"/>
    <row r="314353" ht="15"/>
    <row r="314354" ht="15"/>
    <row r="314355" ht="15"/>
    <row r="314356" ht="15"/>
    <row r="314357" ht="15"/>
    <row r="314358" ht="15"/>
    <row r="314359" ht="15"/>
    <row r="314360" ht="15"/>
    <row r="314361" ht="15"/>
    <row r="314362" ht="15"/>
    <row r="314363" ht="15"/>
    <row r="314364" ht="15"/>
    <row r="314365" ht="15"/>
    <row r="314366" ht="15"/>
    <row r="314367" ht="15"/>
    <row r="314368" ht="15"/>
    <row r="314369" ht="15"/>
    <row r="314370" ht="15"/>
    <row r="314371" ht="15"/>
    <row r="314372" ht="15"/>
    <row r="314373" ht="15"/>
    <row r="314374" ht="15"/>
    <row r="314375" ht="15"/>
    <row r="314376" ht="15"/>
    <row r="314377" ht="15"/>
    <row r="314378" ht="15"/>
    <row r="314379" ht="15"/>
    <row r="314380" ht="15"/>
    <row r="314381" ht="15"/>
    <row r="314382" ht="15"/>
    <row r="314383" ht="15"/>
    <row r="314384" ht="15"/>
    <row r="314385" ht="15"/>
    <row r="314386" ht="15"/>
    <row r="314387" ht="15"/>
    <row r="314388" ht="15"/>
    <row r="314389" ht="15"/>
    <row r="314390" ht="15"/>
    <row r="314391" ht="15"/>
    <row r="314392" ht="15"/>
    <row r="314393" ht="15"/>
    <row r="314394" ht="15"/>
    <row r="314395" ht="15"/>
    <row r="314396" ht="15"/>
    <row r="314397" ht="15"/>
    <row r="314398" ht="15"/>
    <row r="314399" ht="15"/>
    <row r="314400" ht="15"/>
    <row r="314401" ht="15"/>
    <row r="314402" ht="15"/>
    <row r="314403" ht="15"/>
    <row r="314404" ht="15"/>
    <row r="314405" ht="15"/>
    <row r="314406" ht="15"/>
    <row r="314407" ht="15"/>
    <row r="314408" ht="15"/>
    <row r="314409" ht="15"/>
    <row r="314410" ht="15"/>
    <row r="314411" ht="15"/>
    <row r="314412" ht="15"/>
    <row r="314413" ht="15"/>
    <row r="314414" ht="15"/>
    <row r="314415" ht="15"/>
    <row r="314416" ht="15"/>
    <row r="314417" ht="15"/>
    <row r="314418" ht="15"/>
    <row r="314419" ht="15"/>
    <row r="314420" ht="15"/>
    <row r="314421" ht="15"/>
    <row r="314422" ht="15"/>
    <row r="314423" ht="15"/>
    <row r="314424" ht="15"/>
    <row r="314425" ht="15"/>
    <row r="314426" ht="15"/>
    <row r="314427" ht="15"/>
    <row r="314428" ht="15"/>
    <row r="314429" ht="15"/>
    <row r="314430" ht="15"/>
    <row r="314431" ht="15"/>
    <row r="314432" ht="15"/>
    <row r="314433" ht="15"/>
    <row r="314434" ht="15"/>
    <row r="314435" ht="15"/>
    <row r="314436" ht="15"/>
    <row r="314437" ht="15"/>
    <row r="314438" ht="15"/>
    <row r="314439" ht="15"/>
    <row r="314440" ht="15"/>
    <row r="314441" ht="15"/>
    <row r="314442" ht="15"/>
    <row r="314443" ht="15"/>
    <row r="314444" ht="15"/>
    <row r="314445" ht="15"/>
    <row r="314446" ht="15"/>
    <row r="314447" ht="15"/>
    <row r="314448" ht="15"/>
    <row r="314449" ht="15"/>
    <row r="314450" ht="15"/>
    <row r="314451" ht="15"/>
    <row r="314452" ht="15"/>
    <row r="314453" ht="15"/>
    <row r="314454" ht="15"/>
    <row r="314455" ht="15"/>
    <row r="314456" ht="15"/>
    <row r="314457" ht="15"/>
    <row r="314458" ht="15"/>
    <row r="314459" ht="15"/>
    <row r="314460" ht="15"/>
    <row r="314461" ht="15"/>
    <row r="314462" ht="15"/>
    <row r="314463" ht="15"/>
    <row r="314464" ht="15"/>
    <row r="314465" ht="15"/>
    <row r="314466" ht="15"/>
    <row r="314467" ht="15"/>
    <row r="314468" ht="15"/>
    <row r="314469" ht="15"/>
    <row r="314470" ht="15"/>
    <row r="314471" ht="15"/>
    <row r="314472" ht="15"/>
    <row r="314473" ht="15"/>
    <row r="314474" ht="15"/>
    <row r="314475" ht="15"/>
    <row r="314476" ht="15"/>
    <row r="314477" ht="15"/>
    <row r="314478" ht="15"/>
    <row r="314479" ht="15"/>
    <row r="314480" ht="15"/>
    <row r="314481" ht="15"/>
    <row r="314482" ht="15"/>
    <row r="314483" ht="15"/>
    <row r="314484" ht="15"/>
    <row r="314485" ht="15"/>
    <row r="314486" ht="15"/>
    <row r="314487" ht="15"/>
    <row r="314488" ht="15"/>
    <row r="314489" ht="15"/>
    <row r="314490" ht="15"/>
    <row r="314491" ht="15"/>
    <row r="314492" ht="15"/>
    <row r="314493" ht="15"/>
    <row r="314494" ht="15"/>
    <row r="314495" ht="15"/>
    <row r="314496" ht="15"/>
    <row r="314497" ht="15"/>
    <row r="314498" ht="15"/>
    <row r="314499" ht="15"/>
    <row r="314500" ht="15"/>
    <row r="314501" ht="15"/>
    <row r="314502" ht="15"/>
    <row r="314503" ht="15"/>
    <row r="314504" ht="15"/>
    <row r="314505" ht="15"/>
    <row r="314506" ht="15"/>
    <row r="314507" ht="15"/>
    <row r="314508" ht="15"/>
    <row r="314509" ht="15"/>
    <row r="314510" ht="15"/>
    <row r="314511" ht="15"/>
    <row r="314512" ht="15"/>
    <row r="314513" ht="15"/>
    <row r="314514" ht="15"/>
    <row r="314515" ht="15"/>
    <row r="314516" ht="15"/>
    <row r="314517" ht="15"/>
    <row r="314518" ht="15"/>
    <row r="314519" ht="15"/>
    <row r="314520" ht="15"/>
    <row r="314521" ht="15"/>
    <row r="314522" ht="15"/>
    <row r="314523" ht="15"/>
    <row r="314524" ht="15"/>
    <row r="314525" ht="15"/>
    <row r="314526" ht="15"/>
    <row r="314527" ht="15"/>
    <row r="314528" ht="15"/>
    <row r="314529" ht="15"/>
    <row r="314530" ht="15"/>
    <row r="314531" ht="15"/>
    <row r="314532" ht="15"/>
    <row r="314533" ht="15"/>
    <row r="314534" ht="15"/>
    <row r="314535" ht="15"/>
    <row r="314536" ht="15"/>
    <row r="314537" ht="15"/>
    <row r="314538" ht="15"/>
    <row r="314539" ht="15"/>
    <row r="314540" ht="15"/>
    <row r="314541" ht="15"/>
    <row r="314542" ht="15"/>
    <row r="314543" ht="15"/>
    <row r="314544" ht="15"/>
    <row r="314545" ht="15"/>
    <row r="314546" ht="15"/>
    <row r="314547" ht="15"/>
    <row r="314548" ht="15"/>
    <row r="314549" ht="15"/>
    <row r="314550" ht="15"/>
    <row r="314551" ht="15"/>
    <row r="314552" ht="15"/>
    <row r="314553" ht="15"/>
    <row r="314554" ht="15"/>
    <row r="314555" ht="15"/>
    <row r="314556" ht="15"/>
    <row r="314557" ht="15"/>
    <row r="314558" ht="15"/>
    <row r="314559" ht="15"/>
    <row r="314560" ht="15"/>
    <row r="314561" ht="15"/>
    <row r="314562" ht="15"/>
    <row r="314563" ht="15"/>
    <row r="314564" ht="15"/>
    <row r="314565" ht="15"/>
    <row r="314566" ht="15"/>
    <row r="314567" ht="15"/>
    <row r="314568" ht="15"/>
    <row r="314569" ht="15"/>
    <row r="314570" ht="15"/>
    <row r="314571" ht="15"/>
    <row r="314572" ht="15"/>
    <row r="314573" ht="15"/>
    <row r="314574" ht="15"/>
    <row r="314575" ht="15"/>
    <row r="314576" ht="15"/>
    <row r="314577" ht="15"/>
    <row r="314578" ht="15"/>
    <row r="314579" ht="15"/>
    <row r="314580" ht="15"/>
    <row r="314581" ht="15"/>
    <row r="314582" ht="15"/>
    <row r="314583" ht="15"/>
    <row r="314584" ht="15"/>
    <row r="314585" ht="15"/>
    <row r="314586" ht="15"/>
    <row r="314587" ht="15"/>
    <row r="314588" ht="15"/>
    <row r="314589" ht="15"/>
    <row r="314590" ht="15"/>
    <row r="314591" ht="15"/>
    <row r="314592" ht="15"/>
    <row r="314593" ht="15"/>
    <row r="314594" ht="15"/>
    <row r="314595" ht="15"/>
    <row r="314596" ht="15"/>
    <row r="314597" ht="15"/>
    <row r="314598" ht="15"/>
    <row r="314599" ht="15"/>
    <row r="314600" ht="15"/>
    <row r="314601" ht="15"/>
    <row r="314602" ht="15"/>
    <row r="314603" ht="15"/>
    <row r="314604" ht="15"/>
    <row r="314605" ht="15"/>
    <row r="314606" ht="15"/>
    <row r="314607" ht="15"/>
    <row r="314608" ht="15"/>
    <row r="314609" ht="15"/>
    <row r="314610" ht="15"/>
    <row r="314611" ht="15"/>
    <row r="314612" ht="15"/>
    <row r="314613" ht="15"/>
    <row r="314614" ht="15"/>
    <row r="314615" ht="15"/>
    <row r="314616" ht="15"/>
    <row r="314617" ht="15"/>
    <row r="314618" ht="15"/>
    <row r="314619" ht="15"/>
    <row r="314620" ht="15"/>
    <row r="314621" ht="15"/>
    <row r="314622" ht="15"/>
    <row r="314623" ht="15"/>
    <row r="314624" ht="15"/>
    <row r="314625" ht="15"/>
    <row r="314626" ht="15"/>
    <row r="314627" ht="15"/>
    <row r="314628" ht="15"/>
    <row r="314629" ht="15"/>
    <row r="314630" ht="15"/>
    <row r="314631" ht="15"/>
    <row r="314632" ht="15"/>
    <row r="314633" ht="15"/>
    <row r="314634" ht="15"/>
    <row r="314635" ht="15"/>
    <row r="314636" ht="15"/>
    <row r="314637" ht="15"/>
    <row r="314638" ht="15"/>
    <row r="314639" ht="15"/>
    <row r="314640" ht="15"/>
    <row r="314641" ht="15"/>
    <row r="314642" ht="15"/>
    <row r="314643" ht="15"/>
    <row r="314644" ht="15"/>
    <row r="314645" ht="15"/>
    <row r="314646" ht="15"/>
    <row r="314647" ht="15"/>
    <row r="314648" ht="15"/>
    <row r="314649" ht="15"/>
    <row r="314650" ht="15"/>
    <row r="314651" ht="15"/>
    <row r="314652" ht="15"/>
    <row r="314653" ht="15"/>
    <row r="314654" ht="15"/>
    <row r="314655" ht="15"/>
    <row r="314656" ht="15"/>
    <row r="314657" ht="15"/>
    <row r="314658" ht="15"/>
    <row r="314659" ht="15"/>
    <row r="314660" ht="15"/>
    <row r="314661" ht="15"/>
    <row r="314662" ht="15"/>
    <row r="314663" ht="15"/>
    <row r="314664" ht="15"/>
    <row r="314665" ht="15"/>
    <row r="314666" ht="15"/>
    <row r="314667" ht="15"/>
    <row r="314668" ht="15"/>
    <row r="314669" ht="15"/>
    <row r="314670" ht="15"/>
    <row r="314671" ht="15"/>
    <row r="314672" ht="15"/>
    <row r="314673" ht="15"/>
    <row r="314674" ht="15"/>
    <row r="314675" ht="15"/>
    <row r="314676" ht="15"/>
    <row r="314677" ht="15"/>
    <row r="314678" ht="15"/>
    <row r="314679" ht="15"/>
    <row r="314680" ht="15"/>
    <row r="314681" ht="15"/>
    <row r="314682" ht="15"/>
    <row r="314683" ht="15"/>
    <row r="314684" ht="15"/>
    <row r="314685" ht="15"/>
    <row r="314686" ht="15"/>
    <row r="314687" ht="15"/>
    <row r="314688" ht="15"/>
    <row r="314689" ht="15"/>
    <row r="314690" ht="15"/>
    <row r="314691" ht="15"/>
    <row r="314692" ht="15"/>
    <row r="314693" ht="15"/>
    <row r="314694" ht="15"/>
    <row r="314695" ht="15"/>
    <row r="314696" ht="15"/>
    <row r="314697" ht="15"/>
    <row r="314698" ht="15"/>
    <row r="314699" ht="15"/>
    <row r="314700" ht="15"/>
    <row r="314701" ht="15"/>
    <row r="314702" ht="15"/>
    <row r="314703" ht="15"/>
    <row r="314704" ht="15"/>
    <row r="314705" ht="15"/>
    <row r="314706" ht="15"/>
    <row r="314707" ht="15"/>
    <row r="314708" ht="15"/>
    <row r="314709" ht="15"/>
    <row r="314710" ht="15"/>
    <row r="314711" ht="15"/>
    <row r="314712" ht="15"/>
    <row r="314713" ht="15"/>
    <row r="314714" ht="15"/>
    <row r="314715" ht="15"/>
    <row r="314716" ht="15"/>
    <row r="314717" ht="15"/>
    <row r="314718" ht="15"/>
    <row r="314719" ht="15"/>
    <row r="314720" ht="15"/>
    <row r="314721" ht="15"/>
    <row r="314722" ht="15"/>
    <row r="314723" ht="15"/>
    <row r="314724" ht="15"/>
    <row r="314725" ht="15"/>
    <row r="314726" ht="15"/>
    <row r="314727" ht="15"/>
    <row r="314728" ht="15"/>
    <row r="314729" ht="15"/>
    <row r="314730" ht="15"/>
    <row r="314731" ht="15"/>
    <row r="314732" ht="15"/>
    <row r="314733" ht="15"/>
    <row r="314734" ht="15"/>
    <row r="314735" ht="15"/>
    <row r="314736" ht="15"/>
    <row r="314737" ht="15"/>
    <row r="314738" ht="15"/>
    <row r="314739" ht="15"/>
    <row r="314740" ht="15"/>
    <row r="314741" ht="15"/>
    <row r="314742" ht="15"/>
    <row r="314743" ht="15"/>
    <row r="314744" ht="15"/>
    <row r="314745" ht="15"/>
    <row r="314746" ht="15"/>
    <row r="314747" ht="15"/>
    <row r="314748" ht="15"/>
    <row r="314749" ht="15"/>
    <row r="314750" ht="15"/>
    <row r="314751" ht="15"/>
    <row r="314752" ht="15"/>
    <row r="314753" ht="15"/>
    <row r="314754" ht="15"/>
    <row r="314755" ht="15"/>
    <row r="314756" ht="15"/>
    <row r="314757" ht="15"/>
    <row r="314758" ht="15"/>
    <row r="314759" ht="15"/>
    <row r="314760" ht="15"/>
    <row r="314761" ht="15"/>
    <row r="314762" ht="15"/>
    <row r="314763" ht="15"/>
    <row r="314764" ht="15"/>
    <row r="314765" ht="15"/>
    <row r="314766" ht="15"/>
    <row r="314767" ht="15"/>
    <row r="314768" ht="15"/>
    <row r="314769" ht="15"/>
    <row r="314770" ht="15"/>
    <row r="314771" ht="15"/>
    <row r="314772" ht="15"/>
    <row r="314773" ht="15"/>
    <row r="314774" ht="15"/>
    <row r="314775" ht="15"/>
    <row r="314776" ht="15"/>
    <row r="314777" ht="15"/>
    <row r="314778" ht="15"/>
    <row r="314779" ht="15"/>
    <row r="314780" ht="15"/>
    <row r="314781" ht="15"/>
    <row r="314782" ht="15"/>
    <row r="314783" ht="15"/>
    <row r="314784" ht="15"/>
    <row r="314785" ht="15"/>
    <row r="314786" ht="15"/>
    <row r="314787" ht="15"/>
    <row r="314788" ht="15"/>
    <row r="314789" ht="15"/>
    <row r="314790" ht="15"/>
    <row r="314791" ht="15"/>
    <row r="314792" ht="15"/>
    <row r="314793" ht="15"/>
    <row r="314794" ht="15"/>
    <row r="314795" ht="15"/>
    <row r="314796" ht="15"/>
    <row r="314797" ht="15"/>
    <row r="314798" ht="15"/>
    <row r="314799" ht="15"/>
    <row r="314800" ht="15"/>
    <row r="314801" ht="15"/>
    <row r="314802" ht="15"/>
    <row r="314803" ht="15"/>
    <row r="314804" ht="15"/>
    <row r="314805" ht="15"/>
    <row r="314806" ht="15"/>
    <row r="314807" ht="15"/>
    <row r="314808" ht="15"/>
    <row r="314809" ht="15"/>
    <row r="314810" ht="15"/>
    <row r="314811" ht="15"/>
    <row r="314812" ht="15"/>
    <row r="314813" ht="15"/>
    <row r="314814" ht="15"/>
    <row r="314815" ht="15"/>
    <row r="314816" ht="15"/>
    <row r="314817" ht="15"/>
    <row r="314818" ht="15"/>
    <row r="314819" ht="15"/>
    <row r="314820" ht="15"/>
    <row r="314821" ht="15"/>
    <row r="314822" ht="15"/>
    <row r="314823" ht="15"/>
    <row r="314824" ht="15"/>
    <row r="314825" ht="15"/>
    <row r="314826" ht="15"/>
    <row r="314827" ht="15"/>
    <row r="314828" ht="15"/>
    <row r="314829" ht="15"/>
    <row r="314830" ht="15"/>
    <row r="314831" ht="15"/>
    <row r="314832" ht="15"/>
    <row r="314833" ht="15"/>
    <row r="314834" ht="15"/>
    <row r="314835" ht="15"/>
    <row r="314836" ht="15"/>
    <row r="314837" ht="15"/>
    <row r="314838" ht="15"/>
    <row r="314839" ht="15"/>
    <row r="314840" ht="15"/>
    <row r="314841" ht="15"/>
    <row r="314842" ht="15"/>
    <row r="314843" ht="15"/>
    <row r="314844" ht="15"/>
    <row r="314845" ht="15"/>
    <row r="314846" ht="15"/>
    <row r="314847" ht="15"/>
    <row r="314848" ht="15"/>
    <row r="314849" ht="15"/>
    <row r="314850" ht="15"/>
    <row r="314851" ht="15"/>
    <row r="314852" ht="15"/>
    <row r="314853" ht="15"/>
    <row r="314854" ht="15"/>
    <row r="314855" ht="15"/>
    <row r="314856" ht="15"/>
    <row r="314857" ht="15"/>
    <row r="314858" ht="15"/>
    <row r="314859" ht="15"/>
    <row r="314860" ht="15"/>
    <row r="314861" ht="15"/>
    <row r="314862" ht="15"/>
    <row r="314863" ht="15"/>
    <row r="314864" ht="15"/>
    <row r="314865" ht="15"/>
    <row r="314866" ht="15"/>
    <row r="314867" ht="15"/>
    <row r="314868" ht="15"/>
    <row r="314869" ht="15"/>
    <row r="314870" ht="15"/>
    <row r="314871" ht="15"/>
    <row r="314872" ht="15"/>
    <row r="314873" ht="15"/>
    <row r="314874" ht="15"/>
    <row r="314875" ht="15"/>
    <row r="314876" ht="15"/>
    <row r="314877" ht="15"/>
    <row r="314878" ht="15"/>
    <row r="314879" ht="15"/>
    <row r="314880" ht="15"/>
    <row r="314881" ht="15"/>
    <row r="314882" ht="15"/>
    <row r="314883" ht="15"/>
    <row r="314884" ht="15"/>
    <row r="314885" ht="15"/>
    <row r="314886" ht="15"/>
    <row r="314887" ht="15"/>
    <row r="314888" ht="15"/>
    <row r="314889" ht="15"/>
    <row r="314890" ht="15"/>
    <row r="314891" ht="15"/>
    <row r="314892" ht="15"/>
    <row r="314893" ht="15"/>
    <row r="314894" ht="15"/>
    <row r="314895" ht="15"/>
    <row r="314896" ht="15"/>
    <row r="314897" ht="15"/>
    <row r="314898" ht="15"/>
    <row r="314899" ht="15"/>
    <row r="314900" ht="15"/>
    <row r="314901" ht="15"/>
    <row r="314902" ht="15"/>
    <row r="314903" ht="15"/>
    <row r="314904" ht="15"/>
    <row r="314905" ht="15"/>
    <row r="314906" ht="15"/>
    <row r="314907" ht="15"/>
    <row r="314908" ht="15"/>
    <row r="314909" ht="15"/>
    <row r="314910" ht="15"/>
    <row r="314911" ht="15"/>
    <row r="314912" ht="15"/>
    <row r="314913" ht="15"/>
    <row r="314914" ht="15"/>
    <row r="314915" ht="15"/>
    <row r="314916" ht="15"/>
    <row r="314917" ht="15"/>
    <row r="314918" ht="15"/>
    <row r="314919" ht="15"/>
    <row r="314920" ht="15"/>
    <row r="314921" ht="15"/>
    <row r="314922" ht="15"/>
    <row r="314923" ht="15"/>
    <row r="314924" ht="15"/>
    <row r="314925" ht="15"/>
    <row r="314926" ht="15"/>
    <row r="314927" ht="15"/>
    <row r="314928" ht="15"/>
    <row r="314929" ht="15"/>
    <row r="314930" ht="15"/>
    <row r="314931" ht="15"/>
    <row r="314932" ht="15"/>
    <row r="314933" ht="15"/>
    <row r="314934" ht="15"/>
    <row r="314935" ht="15"/>
    <row r="314936" ht="15"/>
    <row r="314937" ht="15"/>
    <row r="314938" ht="15"/>
    <row r="314939" ht="15"/>
    <row r="314940" ht="15"/>
    <row r="314941" ht="15"/>
    <row r="314942" ht="15"/>
    <row r="314943" ht="15"/>
    <row r="314944" ht="15"/>
    <row r="314945" ht="15"/>
    <row r="314946" ht="15"/>
    <row r="314947" ht="15"/>
    <row r="314948" ht="15"/>
    <row r="314949" ht="15"/>
    <row r="314950" ht="15"/>
    <row r="314951" ht="15"/>
    <row r="314952" ht="15"/>
    <row r="314953" ht="15"/>
    <row r="314954" ht="15"/>
    <row r="314955" ht="15"/>
    <row r="314956" ht="15"/>
    <row r="314957" ht="15"/>
    <row r="314958" ht="15"/>
    <row r="314959" ht="15"/>
    <row r="314960" ht="15"/>
    <row r="314961" ht="15"/>
    <row r="314962" ht="15"/>
    <row r="314963" ht="15"/>
    <row r="314964" ht="15"/>
    <row r="314965" ht="15"/>
    <row r="314966" ht="15"/>
    <row r="314967" ht="15"/>
    <row r="314968" ht="15"/>
    <row r="314969" ht="15"/>
    <row r="314970" ht="15"/>
    <row r="314971" ht="15"/>
    <row r="314972" ht="15"/>
    <row r="314973" ht="15"/>
    <row r="314974" ht="15"/>
    <row r="314975" ht="15"/>
    <row r="314976" ht="15"/>
    <row r="314977" ht="15"/>
    <row r="314978" ht="15"/>
    <row r="314979" ht="15"/>
    <row r="314980" ht="15"/>
    <row r="314981" ht="15"/>
    <row r="314982" ht="15"/>
    <row r="314983" ht="15"/>
    <row r="314984" ht="15"/>
    <row r="314985" ht="15"/>
    <row r="314986" ht="15"/>
    <row r="314987" ht="15"/>
    <row r="314988" ht="15"/>
    <row r="314989" ht="15"/>
    <row r="314990" ht="15"/>
    <row r="314991" ht="15"/>
    <row r="314992" ht="15"/>
    <row r="314993" ht="15"/>
    <row r="314994" ht="15"/>
    <row r="314995" ht="15"/>
    <row r="314996" ht="15"/>
    <row r="314997" ht="15"/>
    <row r="314998" ht="15"/>
    <row r="314999" ht="15"/>
    <row r="315000" ht="15"/>
    <row r="315001" ht="15"/>
    <row r="315002" ht="15"/>
    <row r="315003" ht="15"/>
    <row r="315004" ht="15"/>
    <row r="315005" ht="15"/>
    <row r="315006" ht="15"/>
    <row r="315007" ht="15"/>
    <row r="315008" ht="15"/>
    <row r="315009" ht="15"/>
    <row r="315010" ht="15"/>
    <row r="315011" ht="15"/>
    <row r="315012" ht="15"/>
    <row r="315013" ht="15"/>
    <row r="315014" ht="15"/>
    <row r="315015" ht="15"/>
    <row r="315016" ht="15"/>
    <row r="315017" ht="15"/>
    <row r="315018" ht="15"/>
    <row r="315019" ht="15"/>
    <row r="315020" ht="15"/>
    <row r="315021" ht="15"/>
    <row r="315022" ht="15"/>
    <row r="315023" ht="15"/>
    <row r="315024" ht="15"/>
    <row r="315025" ht="15"/>
    <row r="315026" ht="15"/>
    <row r="315027" ht="15"/>
    <row r="315028" ht="15"/>
    <row r="315029" ht="15"/>
    <row r="315030" ht="15"/>
    <row r="315031" ht="15"/>
    <row r="315032" ht="15"/>
    <row r="315033" ht="15"/>
    <row r="315034" ht="15"/>
    <row r="315035" ht="15"/>
    <row r="315036" ht="15"/>
    <row r="315037" ht="15"/>
    <row r="315038" ht="15"/>
    <row r="315039" ht="15"/>
    <row r="315040" ht="15"/>
    <row r="315041" ht="15"/>
    <row r="315042" ht="15"/>
    <row r="315043" ht="15"/>
    <row r="315044" ht="15"/>
    <row r="315045" ht="15"/>
    <row r="315046" ht="15"/>
    <row r="315047" ht="15"/>
    <row r="315048" ht="15"/>
    <row r="315049" ht="15"/>
    <row r="315050" ht="15"/>
    <row r="315051" ht="15"/>
    <row r="315052" ht="15"/>
    <row r="315053" ht="15"/>
    <row r="315054" ht="15"/>
    <row r="315055" ht="15"/>
    <row r="315056" ht="15"/>
    <row r="315057" ht="15"/>
    <row r="315058" ht="15"/>
    <row r="315059" ht="15"/>
    <row r="315060" ht="15"/>
    <row r="315061" ht="15"/>
    <row r="315062" ht="15"/>
    <row r="315063" ht="15"/>
    <row r="315064" ht="15"/>
    <row r="315065" ht="15"/>
    <row r="315066" ht="15"/>
    <row r="315067" ht="15"/>
    <row r="315068" ht="15"/>
    <row r="315069" ht="15"/>
    <row r="315070" ht="15"/>
    <row r="315071" ht="15"/>
    <row r="315072" ht="15"/>
    <row r="315073" ht="15"/>
    <row r="315074" ht="15"/>
    <row r="315075" ht="15"/>
    <row r="315076" ht="15"/>
    <row r="315077" ht="15"/>
    <row r="315078" ht="15"/>
    <row r="315079" ht="15"/>
    <row r="315080" ht="15"/>
    <row r="315081" ht="15"/>
    <row r="315082" ht="15"/>
    <row r="315083" ht="15"/>
    <row r="315084" ht="15"/>
    <row r="315085" ht="15"/>
    <row r="315086" ht="15"/>
    <row r="315087" ht="15"/>
    <row r="315088" ht="15"/>
    <row r="315089" ht="15"/>
    <row r="315090" ht="15"/>
    <row r="315091" ht="15"/>
    <row r="315092" ht="15"/>
    <row r="315093" ht="15"/>
    <row r="315094" ht="15"/>
    <row r="315095" ht="15"/>
    <row r="315096" ht="15"/>
    <row r="315097" ht="15"/>
    <row r="315098" ht="15"/>
    <row r="315099" ht="15"/>
    <row r="315100" ht="15"/>
    <row r="315101" ht="15"/>
    <row r="315102" ht="15"/>
    <row r="315103" ht="15"/>
    <row r="315104" ht="15"/>
    <row r="315105" ht="15"/>
    <row r="315106" ht="15"/>
    <row r="315107" ht="15"/>
    <row r="315108" ht="15"/>
    <row r="315109" ht="15"/>
    <row r="315110" ht="15"/>
    <row r="315111" ht="15"/>
    <row r="315112" ht="15"/>
    <row r="315113" ht="15"/>
    <row r="315114" ht="15"/>
    <row r="315115" ht="15"/>
    <row r="315116" ht="15"/>
    <row r="315117" ht="15"/>
    <row r="315118" ht="15"/>
    <row r="315119" ht="15"/>
    <row r="315120" ht="15"/>
    <row r="315121" ht="15"/>
    <row r="315122" ht="15"/>
    <row r="315123" ht="15"/>
    <row r="315124" ht="15"/>
    <row r="315125" ht="15"/>
    <row r="315126" ht="15"/>
    <row r="315127" ht="15"/>
    <row r="315128" ht="15"/>
    <row r="315129" ht="15"/>
    <row r="315130" ht="15"/>
    <row r="315131" ht="15"/>
    <row r="315132" ht="15"/>
    <row r="315133" ht="15"/>
    <row r="315134" ht="15"/>
    <row r="315135" ht="15"/>
    <row r="315136" ht="15"/>
    <row r="315137" ht="15"/>
    <row r="315138" ht="15"/>
    <row r="315139" ht="15"/>
    <row r="315140" ht="15"/>
    <row r="315141" ht="15"/>
    <row r="315142" ht="15"/>
    <row r="315143" ht="15"/>
    <row r="315144" ht="15"/>
    <row r="315145" ht="15"/>
    <row r="315146" ht="15"/>
    <row r="315147" ht="15"/>
    <row r="315148" ht="15"/>
    <row r="315149" ht="15"/>
    <row r="315150" ht="15"/>
    <row r="315151" ht="15"/>
    <row r="315152" ht="15"/>
    <row r="315153" ht="15"/>
    <row r="315154" ht="15"/>
    <row r="315155" ht="15"/>
    <row r="315156" ht="15"/>
    <row r="315157" ht="15"/>
    <row r="315158" ht="15"/>
    <row r="315159" ht="15"/>
    <row r="315160" ht="15"/>
    <row r="315161" ht="15"/>
    <row r="315162" ht="15"/>
    <row r="315163" ht="15"/>
    <row r="315164" ht="15"/>
    <row r="315165" ht="15"/>
    <row r="315166" ht="15"/>
    <row r="315167" ht="15"/>
    <row r="315168" ht="15"/>
    <row r="315169" ht="15"/>
    <row r="315170" ht="15"/>
    <row r="315171" ht="15"/>
    <row r="315172" ht="15"/>
    <row r="315173" ht="15"/>
    <row r="315174" ht="15"/>
    <row r="315175" ht="15"/>
    <row r="315176" ht="15"/>
    <row r="315177" ht="15"/>
    <row r="315178" ht="15"/>
    <row r="315179" ht="15"/>
    <row r="315180" ht="15"/>
    <row r="315181" ht="15"/>
    <row r="315182" ht="15"/>
    <row r="315183" ht="15"/>
    <row r="315184" ht="15"/>
    <row r="315185" ht="15"/>
    <row r="315186" ht="15"/>
    <row r="315187" ht="15"/>
    <row r="315188" ht="15"/>
    <row r="315189" ht="15"/>
    <row r="315190" ht="15"/>
    <row r="315191" ht="15"/>
    <row r="315192" ht="15"/>
    <row r="315193" ht="15"/>
    <row r="315194" ht="15"/>
    <row r="315195" ht="15"/>
    <row r="315196" ht="15"/>
    <row r="315197" ht="15"/>
    <row r="315198" ht="15"/>
    <row r="315199" ht="15"/>
    <row r="315200" ht="15"/>
    <row r="315201" ht="15"/>
    <row r="315202" ht="15"/>
    <row r="315203" ht="15"/>
    <row r="315204" ht="15"/>
    <row r="315205" ht="15"/>
    <row r="315206" ht="15"/>
    <row r="315207" ht="15"/>
    <row r="315208" ht="15"/>
    <row r="315209" ht="15"/>
    <row r="315210" ht="15"/>
    <row r="315211" ht="15"/>
    <row r="315212" ht="15"/>
    <row r="315213" ht="15"/>
    <row r="315214" ht="15"/>
    <row r="315215" ht="15"/>
    <row r="315216" ht="15"/>
    <row r="315217" ht="15"/>
    <row r="315218" ht="15"/>
    <row r="315219" ht="15"/>
    <row r="315220" ht="15"/>
    <row r="315221" ht="15"/>
    <row r="315222" ht="15"/>
    <row r="315223" ht="15"/>
    <row r="315224" ht="15"/>
    <row r="315225" ht="15"/>
    <row r="315226" ht="15"/>
    <row r="315227" ht="15"/>
    <row r="315228" ht="15"/>
    <row r="315229" ht="15"/>
    <row r="315230" ht="15"/>
    <row r="315231" ht="15"/>
    <row r="315232" ht="15"/>
    <row r="315233" ht="15"/>
    <row r="315234" ht="15"/>
    <row r="315235" ht="15"/>
    <row r="315236" ht="15"/>
    <row r="315237" ht="15"/>
    <row r="315238" ht="15"/>
    <row r="315239" ht="15"/>
    <row r="315240" ht="15"/>
    <row r="315241" ht="15"/>
    <row r="315242" ht="15"/>
    <row r="315243" ht="15"/>
    <row r="315244" ht="15"/>
    <row r="315245" ht="15"/>
    <row r="315246" ht="15"/>
    <row r="315247" ht="15"/>
    <row r="315248" ht="15"/>
    <row r="315249" ht="15"/>
    <row r="315250" ht="15"/>
    <row r="315251" ht="15"/>
    <row r="315252" ht="15"/>
    <row r="315253" ht="15"/>
    <row r="315254" ht="15"/>
    <row r="315255" ht="15"/>
    <row r="315256" ht="15"/>
    <row r="315257" ht="15"/>
    <row r="315258" ht="15"/>
    <row r="315259" ht="15"/>
    <row r="315260" ht="15"/>
    <row r="315261" ht="15"/>
    <row r="315262" ht="15"/>
    <row r="315263" ht="15"/>
    <row r="315264" ht="15"/>
    <row r="315265" ht="15"/>
    <row r="315266" ht="15"/>
    <row r="315267" ht="15"/>
    <row r="315268" ht="15"/>
    <row r="315269" ht="15"/>
    <row r="315270" ht="15"/>
    <row r="315271" ht="15"/>
    <row r="315272" ht="15"/>
    <row r="315273" ht="15"/>
    <row r="315274" ht="15"/>
    <row r="315275" ht="15"/>
    <row r="315276" ht="15"/>
    <row r="315277" ht="15"/>
    <row r="315278" ht="15"/>
    <row r="315279" ht="15"/>
    <row r="315280" ht="15"/>
    <row r="315281" ht="15"/>
    <row r="315282" ht="15"/>
    <row r="315283" ht="15"/>
    <row r="315284" ht="15"/>
    <row r="315285" ht="15"/>
    <row r="315286" ht="15"/>
    <row r="315287" ht="15"/>
    <row r="315288" ht="15"/>
    <row r="315289" ht="15"/>
    <row r="315290" ht="15"/>
    <row r="315291" ht="15"/>
    <row r="315292" ht="15"/>
    <row r="315293" ht="15"/>
    <row r="315294" ht="15"/>
    <row r="315295" ht="15"/>
    <row r="315296" ht="15"/>
    <row r="315297" ht="15"/>
    <row r="315298" ht="15"/>
    <row r="315299" ht="15"/>
    <row r="315300" ht="15"/>
    <row r="315301" ht="15"/>
    <row r="315302" ht="15"/>
    <row r="315303" ht="15"/>
    <row r="315304" ht="15"/>
    <row r="315305" ht="15"/>
    <row r="315306" ht="15"/>
    <row r="315307" ht="15"/>
    <row r="315308" ht="15"/>
    <row r="315309" ht="15"/>
    <row r="315310" ht="15"/>
    <row r="315311" ht="15"/>
    <row r="315312" ht="15"/>
    <row r="315313" ht="15"/>
    <row r="315314" ht="15"/>
    <row r="315315" ht="15"/>
    <row r="315316" ht="15"/>
    <row r="315317" ht="15"/>
    <row r="315318" ht="15"/>
    <row r="315319" ht="15"/>
    <row r="315320" ht="15"/>
    <row r="315321" ht="15"/>
    <row r="315322" ht="15"/>
    <row r="315323" ht="15"/>
    <row r="315324" ht="15"/>
    <row r="315325" ht="15"/>
    <row r="315326" ht="15"/>
    <row r="315327" ht="15"/>
    <row r="315328" ht="15"/>
    <row r="315329" ht="15"/>
    <row r="315330" ht="15"/>
    <row r="315331" ht="15"/>
    <row r="315332" ht="15"/>
    <row r="315333" ht="15"/>
    <row r="315334" ht="15"/>
    <row r="315335" ht="15"/>
    <row r="315336" ht="15"/>
    <row r="315337" ht="15"/>
    <row r="315338" ht="15"/>
    <row r="315339" ht="15"/>
    <row r="315340" ht="15"/>
    <row r="315341" ht="15"/>
    <row r="315342" ht="15"/>
    <row r="315343" ht="15"/>
    <row r="315344" ht="15"/>
    <row r="315345" ht="15"/>
    <row r="315346" ht="15"/>
    <row r="315347" ht="15"/>
    <row r="315348" ht="15"/>
    <row r="315349" ht="15"/>
    <row r="315350" ht="15"/>
    <row r="315351" ht="15"/>
    <row r="315352" ht="15"/>
    <row r="315353" ht="15"/>
    <row r="315354" ht="15"/>
    <row r="315355" ht="15"/>
    <row r="315356" ht="15"/>
    <row r="315357" ht="15"/>
    <row r="315358" ht="15"/>
    <row r="315359" ht="15"/>
    <row r="315360" ht="15"/>
    <row r="315361" ht="15"/>
    <row r="315362" ht="15"/>
    <row r="315363" ht="15"/>
    <row r="315364" ht="15"/>
    <row r="315365" ht="15"/>
    <row r="315366" ht="15"/>
    <row r="315367" ht="15"/>
    <row r="315368" ht="15"/>
    <row r="315369" ht="15"/>
    <row r="315370" ht="15"/>
    <row r="315371" ht="15"/>
    <row r="315372" ht="15"/>
    <row r="315373" ht="15"/>
    <row r="315374" ht="15"/>
    <row r="315375" ht="15"/>
    <row r="315376" ht="15"/>
    <row r="315377" ht="15"/>
    <row r="315378" ht="15"/>
    <row r="315379" ht="15"/>
    <row r="315380" ht="15"/>
    <row r="315381" ht="15"/>
    <row r="315382" ht="15"/>
    <row r="315383" ht="15"/>
    <row r="315384" ht="15"/>
    <row r="315385" ht="15"/>
    <row r="315386" ht="15"/>
    <row r="315387" ht="15"/>
    <row r="315388" ht="15"/>
    <row r="315389" ht="15"/>
    <row r="315390" ht="15"/>
    <row r="315391" ht="15"/>
    <row r="315392" ht="15"/>
    <row r="315393" ht="15"/>
    <row r="315394" ht="15"/>
    <row r="315395" ht="15"/>
    <row r="315396" ht="15"/>
    <row r="315397" ht="15"/>
    <row r="315398" ht="15"/>
    <row r="315399" ht="15"/>
    <row r="315400" ht="15"/>
    <row r="315401" ht="15"/>
    <row r="315402" ht="15"/>
    <row r="315403" ht="15"/>
    <row r="315404" ht="15"/>
    <row r="315405" ht="15"/>
    <row r="315406" ht="15"/>
    <row r="315407" ht="15"/>
    <row r="315408" ht="15"/>
    <row r="315409" ht="15"/>
    <row r="315410" ht="15"/>
    <row r="315411" ht="15"/>
    <row r="315412" ht="15"/>
    <row r="315413" ht="15"/>
    <row r="315414" ht="15"/>
    <row r="315415" ht="15"/>
    <row r="315416" ht="15"/>
    <row r="315417" ht="15"/>
    <row r="315418" ht="15"/>
    <row r="315419" ht="15"/>
    <row r="315420" ht="15"/>
    <row r="315421" ht="15"/>
    <row r="315422" ht="15"/>
    <row r="315423" ht="15"/>
    <row r="315424" ht="15"/>
    <row r="315425" ht="15"/>
    <row r="315426" ht="15"/>
    <row r="315427" ht="15"/>
    <row r="315428" ht="15"/>
    <row r="315429" ht="15"/>
    <row r="315430" ht="15"/>
    <row r="315431" ht="15"/>
    <row r="315432" ht="15"/>
    <row r="315433" ht="15"/>
    <row r="315434" ht="15"/>
    <row r="315435" ht="15"/>
    <row r="315436" ht="15"/>
    <row r="315437" ht="15"/>
    <row r="315438" ht="15"/>
    <row r="315439" ht="15"/>
    <row r="315440" ht="15"/>
    <row r="315441" ht="15"/>
    <row r="315442" ht="15"/>
    <row r="315443" ht="15"/>
    <row r="315444" ht="15"/>
    <row r="315445" ht="15"/>
    <row r="315446" ht="15"/>
    <row r="315447" ht="15"/>
    <row r="315448" ht="15"/>
    <row r="315449" ht="15"/>
    <row r="315450" ht="15"/>
    <row r="315451" ht="15"/>
    <row r="315452" ht="15"/>
    <row r="315453" ht="15"/>
    <row r="315454" ht="15"/>
    <row r="315455" ht="15"/>
    <row r="315456" ht="15"/>
    <row r="315457" ht="15"/>
    <row r="315458" ht="15"/>
    <row r="315459" ht="15"/>
    <row r="315460" ht="15"/>
    <row r="315461" ht="15"/>
    <row r="315462" ht="15"/>
    <row r="315463" ht="15"/>
    <row r="315464" ht="15"/>
    <row r="315465" ht="15"/>
    <row r="315466" ht="15"/>
    <row r="315467" ht="15"/>
    <row r="315468" ht="15"/>
    <row r="315469" ht="15"/>
    <row r="315470" ht="15"/>
    <row r="315471" ht="15"/>
    <row r="315472" ht="15"/>
    <row r="315473" ht="15"/>
    <row r="315474" ht="15"/>
    <row r="315475" ht="15"/>
    <row r="315476" ht="15"/>
    <row r="315477" ht="15"/>
    <row r="315478" ht="15"/>
    <row r="315479" ht="15"/>
    <row r="315480" ht="15"/>
    <row r="315481" ht="15"/>
    <row r="315482" ht="15"/>
    <row r="315483" ht="15"/>
    <row r="315484" ht="15"/>
    <row r="315485" ht="15"/>
    <row r="315486" ht="15"/>
    <row r="315487" ht="15"/>
    <row r="315488" ht="15"/>
    <row r="315489" ht="15"/>
    <row r="315490" ht="15"/>
    <row r="315491" ht="15"/>
    <row r="315492" ht="15"/>
    <row r="315493" ht="15"/>
    <row r="315494" ht="15"/>
    <row r="315495" ht="15"/>
    <row r="315496" ht="15"/>
    <row r="315497" ht="15"/>
    <row r="315498" ht="15"/>
    <row r="315499" ht="15"/>
    <row r="315500" ht="15"/>
    <row r="315501" ht="15"/>
    <row r="315502" ht="15"/>
    <row r="315503" ht="15"/>
    <row r="315504" ht="15"/>
    <row r="315505" ht="15"/>
    <row r="315506" ht="15"/>
    <row r="315507" ht="15"/>
    <row r="315508" ht="15"/>
    <row r="315509" ht="15"/>
    <row r="315510" ht="15"/>
    <row r="315511" ht="15"/>
    <row r="315512" ht="15"/>
    <row r="315513" ht="15"/>
    <row r="315514" ht="15"/>
    <row r="315515" ht="15"/>
    <row r="315516" ht="15"/>
    <row r="315517" ht="15"/>
    <row r="315518" ht="15"/>
    <row r="315519" ht="15"/>
    <row r="315520" ht="15"/>
    <row r="315521" ht="15"/>
    <row r="315522" ht="15"/>
    <row r="315523" ht="15"/>
    <row r="315524" ht="15"/>
    <row r="315525" ht="15"/>
    <row r="315526" ht="15"/>
    <row r="315527" ht="15"/>
    <row r="315528" ht="15"/>
    <row r="315529" ht="15"/>
    <row r="315530" ht="15"/>
    <row r="315531" ht="15"/>
    <row r="315532" ht="15"/>
    <row r="315533" ht="15"/>
    <row r="315534" ht="15"/>
    <row r="315535" ht="15"/>
    <row r="315536" ht="15"/>
    <row r="315537" ht="15"/>
    <row r="315538" ht="15"/>
    <row r="315539" ht="15"/>
    <row r="315540" ht="15"/>
    <row r="315541" ht="15"/>
    <row r="315542" ht="15"/>
    <row r="315543" ht="15"/>
    <row r="315544" ht="15"/>
    <row r="315545" ht="15"/>
    <row r="315546" ht="15"/>
    <row r="315547" ht="15"/>
    <row r="315548" ht="15"/>
    <row r="315549" ht="15"/>
    <row r="315550" ht="15"/>
    <row r="315551" ht="15"/>
    <row r="315552" ht="15"/>
    <row r="315553" ht="15"/>
    <row r="315554" ht="15"/>
    <row r="315555" ht="15"/>
    <row r="315556" ht="15"/>
    <row r="315557" ht="15"/>
    <row r="315558" ht="15"/>
    <row r="315559" ht="15"/>
    <row r="315560" ht="15"/>
    <row r="315561" ht="15"/>
    <row r="315562" ht="15"/>
    <row r="315563" ht="15"/>
    <row r="315564" ht="15"/>
    <row r="315565" ht="15"/>
    <row r="315566" ht="15"/>
    <row r="315567" ht="15"/>
    <row r="315568" ht="15"/>
    <row r="315569" ht="15"/>
    <row r="315570" ht="15"/>
    <row r="315571" ht="15"/>
    <row r="315572" ht="15"/>
    <row r="315573" ht="15"/>
    <row r="315574" ht="15"/>
    <row r="315575" ht="15"/>
    <row r="315576" ht="15"/>
    <row r="315577" ht="15"/>
    <row r="315578" ht="15"/>
    <row r="315579" ht="15"/>
    <row r="315580" ht="15"/>
    <row r="315581" ht="15"/>
    <row r="315582" ht="15"/>
    <row r="315583" ht="15"/>
    <row r="315584" ht="15"/>
    <row r="315585" ht="15"/>
    <row r="315586" ht="15"/>
    <row r="315587" ht="15"/>
    <row r="315588" ht="15"/>
    <row r="315589" ht="15"/>
    <row r="315590" ht="15"/>
    <row r="315591" ht="15"/>
    <row r="315592" ht="15"/>
    <row r="315593" ht="15"/>
    <row r="315594" ht="15"/>
    <row r="315595" ht="15"/>
    <row r="315596" ht="15"/>
    <row r="315597" ht="15"/>
    <row r="315598" ht="15"/>
    <row r="315599" ht="15"/>
    <row r="315600" ht="15"/>
    <row r="315601" ht="15"/>
    <row r="315602" ht="15"/>
    <row r="315603" ht="15"/>
    <row r="315604" ht="15"/>
    <row r="315605" ht="15"/>
    <row r="315606" ht="15"/>
    <row r="315607" ht="15"/>
    <row r="315608" ht="15"/>
    <row r="315609" ht="15"/>
    <row r="315610" ht="15"/>
    <row r="315611" ht="15"/>
    <row r="315612" ht="15"/>
    <row r="315613" ht="15"/>
    <row r="315614" ht="15"/>
    <row r="315615" ht="15"/>
    <row r="315616" ht="15"/>
    <row r="315617" ht="15"/>
    <row r="315618" ht="15"/>
    <row r="315619" ht="15"/>
    <row r="315620" ht="15"/>
    <row r="315621" ht="15"/>
    <row r="315622" ht="15"/>
    <row r="315623" ht="15"/>
    <row r="315624" ht="15"/>
    <row r="315625" ht="15"/>
    <row r="315626" ht="15"/>
    <row r="315627" ht="15"/>
    <row r="315628" ht="15"/>
    <row r="315629" ht="15"/>
    <row r="315630" ht="15"/>
    <row r="315631" ht="15"/>
    <row r="315632" ht="15"/>
    <row r="315633" ht="15"/>
    <row r="315634" ht="15"/>
    <row r="315635" ht="15"/>
    <row r="315636" ht="15"/>
    <row r="315637" ht="15"/>
    <row r="315638" ht="15"/>
    <row r="315639" ht="15"/>
    <row r="315640" ht="15"/>
    <row r="315641" ht="15"/>
    <row r="315642" ht="15"/>
    <row r="315643" ht="15"/>
    <row r="315644" ht="15"/>
    <row r="315645" ht="15"/>
    <row r="315646" ht="15"/>
    <row r="315647" ht="15"/>
    <row r="315648" ht="15"/>
    <row r="315649" ht="15"/>
    <row r="315650" ht="15"/>
    <row r="315651" ht="15"/>
    <row r="315652" ht="15"/>
    <row r="315653" ht="15"/>
    <row r="315654" ht="15"/>
    <row r="315655" ht="15"/>
    <row r="315656" ht="15"/>
    <row r="315657" ht="15"/>
    <row r="315658" ht="15"/>
    <row r="315659" ht="15"/>
    <row r="315660" ht="15"/>
    <row r="315661" ht="15"/>
    <row r="315662" ht="15"/>
    <row r="315663" ht="15"/>
    <row r="315664" ht="15"/>
    <row r="315665" ht="15"/>
    <row r="315666" ht="15"/>
    <row r="315667" ht="15"/>
    <row r="315668" ht="15"/>
    <row r="315669" ht="15"/>
    <row r="315670" ht="15"/>
    <row r="315671" ht="15"/>
    <row r="315672" ht="15"/>
    <row r="315673" ht="15"/>
    <row r="315674" ht="15"/>
    <row r="315675" ht="15"/>
    <row r="315676" ht="15"/>
    <row r="315677" ht="15"/>
    <row r="315678" ht="15"/>
    <row r="315679" ht="15"/>
    <row r="315680" ht="15"/>
    <row r="315681" ht="15"/>
    <row r="315682" ht="15"/>
    <row r="315683" ht="15"/>
    <row r="315684" ht="15"/>
    <row r="315685" ht="15"/>
    <row r="315686" ht="15"/>
    <row r="315687" ht="15"/>
    <row r="315688" ht="15"/>
    <row r="315689" ht="15"/>
    <row r="315690" ht="15"/>
    <row r="315691" ht="15"/>
    <row r="315692" ht="15"/>
    <row r="315693" ht="15"/>
    <row r="315694" ht="15"/>
    <row r="315695" ht="15"/>
    <row r="315696" ht="15"/>
    <row r="315697" ht="15"/>
    <row r="315698" ht="15"/>
    <row r="315699" ht="15"/>
    <row r="315700" ht="15"/>
    <row r="315701" ht="15"/>
    <row r="315702" ht="15"/>
    <row r="315703" ht="15"/>
    <row r="315704" ht="15"/>
    <row r="315705" ht="15"/>
    <row r="315706" ht="15"/>
    <row r="315707" ht="15"/>
    <row r="315708" ht="15"/>
    <row r="315709" ht="15"/>
    <row r="315710" ht="15"/>
    <row r="315711" ht="15"/>
    <row r="315712" ht="15"/>
    <row r="315713" ht="15"/>
    <row r="315714" ht="15"/>
    <row r="315715" ht="15"/>
    <row r="315716" ht="15"/>
    <row r="315717" ht="15"/>
    <row r="315718" ht="15"/>
    <row r="315719" ht="15"/>
    <row r="315720" ht="15"/>
    <row r="315721" ht="15"/>
    <row r="315722" ht="15"/>
    <row r="315723" ht="15"/>
    <row r="315724" ht="15"/>
    <row r="315725" ht="15"/>
    <row r="315726" ht="15"/>
    <row r="315727" ht="15"/>
    <row r="315728" ht="15"/>
    <row r="315729" ht="15"/>
    <row r="315730" ht="15"/>
    <row r="315731" ht="15"/>
    <row r="315732" ht="15"/>
    <row r="315733" ht="15"/>
    <row r="315734" ht="15"/>
    <row r="315735" ht="15"/>
    <row r="315736" ht="15"/>
    <row r="315737" ht="15"/>
    <row r="315738" ht="15"/>
    <row r="315739" ht="15"/>
    <row r="315740" ht="15"/>
    <row r="315741" ht="15"/>
    <row r="315742" ht="15"/>
    <row r="315743" ht="15"/>
    <row r="315744" ht="15"/>
    <row r="315745" ht="15"/>
    <row r="315746" ht="15"/>
    <row r="315747" ht="15"/>
    <row r="315748" ht="15"/>
    <row r="315749" ht="15"/>
    <row r="315750" ht="15"/>
    <row r="315751" ht="15"/>
    <row r="315752" ht="15"/>
    <row r="315753" ht="15"/>
    <row r="315754" ht="15"/>
    <row r="315755" ht="15"/>
    <row r="315756" ht="15"/>
    <row r="315757" ht="15"/>
    <row r="315758" ht="15"/>
    <row r="315759" ht="15"/>
    <row r="315760" ht="15"/>
    <row r="315761" ht="15"/>
    <row r="315762" ht="15"/>
    <row r="315763" ht="15"/>
    <row r="315764" ht="15"/>
    <row r="315765" ht="15"/>
    <row r="315766" ht="15"/>
    <row r="315767" ht="15"/>
    <row r="315768" ht="15"/>
    <row r="315769" ht="15"/>
    <row r="315770" ht="15"/>
    <row r="315771" ht="15"/>
    <row r="315772" ht="15"/>
    <row r="315773" ht="15"/>
    <row r="315774" ht="15"/>
    <row r="315775" ht="15"/>
    <row r="315776" ht="15"/>
    <row r="315777" ht="15"/>
    <row r="315778" ht="15"/>
    <row r="315779" ht="15"/>
    <row r="315780" ht="15"/>
    <row r="315781" ht="15"/>
    <row r="315782" ht="15"/>
    <row r="315783" ht="15"/>
    <row r="315784" ht="15"/>
    <row r="315785" ht="15"/>
    <row r="315786" ht="15"/>
    <row r="315787" ht="15"/>
    <row r="315788" ht="15"/>
    <row r="315789" ht="15"/>
    <row r="315790" ht="15"/>
    <row r="315791" ht="15"/>
    <row r="315792" ht="15"/>
    <row r="315793" ht="15"/>
    <row r="315794" ht="15"/>
    <row r="315795" ht="15"/>
    <row r="315796" ht="15"/>
    <row r="315797" ht="15"/>
    <row r="315798" ht="15"/>
    <row r="315799" ht="15"/>
    <row r="315800" ht="15"/>
    <row r="315801" ht="15"/>
    <row r="315802" ht="15"/>
    <row r="315803" ht="15"/>
    <row r="315804" ht="15"/>
    <row r="315805" ht="15"/>
    <row r="315806" ht="15"/>
    <row r="315807" ht="15"/>
    <row r="315808" ht="15"/>
    <row r="315809" ht="15"/>
    <row r="315810" ht="15"/>
    <row r="315811" ht="15"/>
    <row r="315812" ht="15"/>
    <row r="315813" ht="15"/>
    <row r="315814" ht="15"/>
    <row r="315815" ht="15"/>
    <row r="315816" ht="15"/>
    <row r="315817" ht="15"/>
    <row r="315818" ht="15"/>
    <row r="315819" ht="15"/>
    <row r="315820" ht="15"/>
    <row r="315821" ht="15"/>
    <row r="315822" ht="15"/>
    <row r="315823" ht="15"/>
    <row r="315824" ht="15"/>
    <row r="315825" ht="15"/>
    <row r="315826" ht="15"/>
    <row r="315827" ht="15"/>
    <row r="315828" ht="15"/>
    <row r="315829" ht="15"/>
    <row r="315830" ht="15"/>
    <row r="315831" ht="15"/>
    <row r="315832" ht="15"/>
    <row r="315833" ht="15"/>
    <row r="315834" ht="15"/>
    <row r="315835" ht="15"/>
    <row r="315836" ht="15"/>
    <row r="315837" ht="15"/>
    <row r="315838" ht="15"/>
    <row r="315839" ht="15"/>
    <row r="315840" ht="15"/>
    <row r="315841" ht="15"/>
    <row r="315842" ht="15"/>
    <row r="315843" ht="15"/>
    <row r="315844" ht="15"/>
    <row r="315845" ht="15"/>
    <row r="315846" ht="15"/>
    <row r="315847" ht="15"/>
    <row r="315848" ht="15"/>
    <row r="315849" ht="15"/>
    <row r="315850" ht="15"/>
    <row r="315851" ht="15"/>
    <row r="315852" ht="15"/>
    <row r="315853" ht="15"/>
    <row r="315854" ht="15"/>
    <row r="315855" ht="15"/>
    <row r="315856" ht="15"/>
    <row r="315857" ht="15"/>
    <row r="315858" ht="15"/>
    <row r="315859" ht="15"/>
    <row r="315860" ht="15"/>
    <row r="315861" ht="15"/>
    <row r="315862" ht="15"/>
    <row r="315863" ht="15"/>
    <row r="315864" ht="15"/>
    <row r="315865" ht="15"/>
    <row r="315866" ht="15"/>
    <row r="315867" ht="15"/>
    <row r="315868" ht="15"/>
    <row r="315869" ht="15"/>
    <row r="315870" ht="15"/>
    <row r="315871" ht="15"/>
    <row r="315872" ht="15"/>
    <row r="315873" ht="15"/>
    <row r="315874" ht="15"/>
    <row r="315875" ht="15"/>
    <row r="315876" ht="15"/>
    <row r="315877" ht="15"/>
    <row r="315878" ht="15"/>
    <row r="315879" ht="15"/>
    <row r="315880" ht="15"/>
    <row r="315881" ht="15"/>
    <row r="315882" ht="15"/>
    <row r="315883" ht="15"/>
    <row r="315884" ht="15"/>
    <row r="315885" ht="15"/>
    <row r="315886" ht="15"/>
    <row r="315887" ht="15"/>
    <row r="315888" ht="15"/>
    <row r="315889" ht="15"/>
    <row r="315890" ht="15"/>
    <row r="315891" ht="15"/>
    <row r="315892" ht="15"/>
    <row r="315893" ht="15"/>
    <row r="315894" ht="15"/>
    <row r="315895" ht="15"/>
    <row r="315896" ht="15"/>
    <row r="315897" ht="15"/>
    <row r="315898" ht="15"/>
    <row r="315899" ht="15"/>
    <row r="315900" ht="15"/>
    <row r="315901" ht="15"/>
    <row r="315902" ht="15"/>
    <row r="315903" ht="15"/>
    <row r="315904" ht="15"/>
    <row r="315905" ht="15"/>
    <row r="315906" ht="15"/>
    <row r="315907" ht="15"/>
    <row r="315908" ht="15"/>
    <row r="315909" ht="15"/>
    <row r="315910" ht="15"/>
    <row r="315911" ht="15"/>
    <row r="315912" ht="15"/>
    <row r="315913" ht="15"/>
    <row r="315914" ht="15"/>
    <row r="315915" ht="15"/>
    <row r="315916" ht="15"/>
    <row r="315917" ht="15"/>
    <row r="315918" ht="15"/>
    <row r="315919" ht="15"/>
    <row r="315920" ht="15"/>
    <row r="315921" ht="15"/>
    <row r="315922" ht="15"/>
    <row r="315923" ht="15"/>
    <row r="315924" ht="15"/>
    <row r="315925" ht="15"/>
    <row r="315926" ht="15"/>
    <row r="315927" ht="15"/>
    <row r="315928" ht="15"/>
    <row r="315929" ht="15"/>
    <row r="315930" ht="15"/>
    <row r="315931" ht="15"/>
    <row r="315932" ht="15"/>
    <row r="315933" ht="15"/>
    <row r="315934" ht="15"/>
    <row r="315935" ht="15"/>
    <row r="315936" ht="15"/>
    <row r="315937" ht="15"/>
    <row r="315938" ht="15"/>
    <row r="315939" ht="15"/>
    <row r="315940" ht="15"/>
    <row r="315941" ht="15"/>
    <row r="315942" ht="15"/>
    <row r="315943" ht="15"/>
    <row r="315944" ht="15"/>
    <row r="315945" ht="15"/>
    <row r="315946" ht="15"/>
    <row r="315947" ht="15"/>
    <row r="315948" ht="15"/>
    <row r="315949" ht="15"/>
    <row r="315950" ht="15"/>
    <row r="315951" ht="15"/>
    <row r="315952" ht="15"/>
    <row r="315953" ht="15"/>
    <row r="315954" ht="15"/>
    <row r="315955" ht="15"/>
    <row r="315956" ht="15"/>
    <row r="315957" ht="15"/>
    <row r="315958" ht="15"/>
    <row r="315959" ht="15"/>
    <row r="315960" ht="15"/>
    <row r="315961" ht="15"/>
    <row r="315962" ht="15"/>
    <row r="315963" ht="15"/>
    <row r="315964" ht="15"/>
    <row r="315965" ht="15"/>
    <row r="315966" ht="15"/>
    <row r="315967" ht="15"/>
    <row r="315968" ht="15"/>
    <row r="315969" ht="15"/>
    <row r="315970" ht="15"/>
    <row r="315971" ht="15"/>
    <row r="315972" ht="15"/>
    <row r="315973" ht="15"/>
    <row r="315974" ht="15"/>
    <row r="315975" ht="15"/>
    <row r="315976" ht="15"/>
    <row r="315977" ht="15"/>
    <row r="315978" ht="15"/>
    <row r="315979" ht="15"/>
    <row r="315980" ht="15"/>
    <row r="315981" ht="15"/>
    <row r="315982" ht="15"/>
    <row r="315983" ht="15"/>
    <row r="315984" ht="15"/>
    <row r="315985" ht="15"/>
    <row r="315986" ht="15"/>
    <row r="315987" ht="15"/>
    <row r="315988" ht="15"/>
    <row r="315989" ht="15"/>
    <row r="315990" ht="15"/>
    <row r="315991" ht="15"/>
    <row r="315992" ht="15"/>
    <row r="315993" ht="15"/>
    <row r="315994" ht="15"/>
    <row r="315995" ht="15"/>
    <row r="315996" ht="15"/>
    <row r="315997" ht="15"/>
    <row r="315998" ht="15"/>
    <row r="315999" ht="15"/>
    <row r="316000" ht="15"/>
    <row r="316001" ht="15"/>
    <row r="316002" ht="15"/>
    <row r="316003" ht="15"/>
    <row r="316004" ht="15"/>
    <row r="316005" ht="15"/>
    <row r="316006" ht="15"/>
    <row r="316007" ht="15"/>
    <row r="316008" ht="15"/>
    <row r="316009" ht="15"/>
    <row r="316010" ht="15"/>
    <row r="316011" ht="15"/>
    <row r="316012" ht="15"/>
    <row r="316013" ht="15"/>
    <row r="316014" ht="15"/>
    <row r="316015" ht="15"/>
    <row r="316016" ht="15"/>
    <row r="316017" ht="15"/>
    <row r="316018" ht="15"/>
    <row r="316019" ht="15"/>
    <row r="316020" ht="15"/>
    <row r="316021" ht="15"/>
    <row r="316022" ht="15"/>
    <row r="316023" ht="15"/>
    <row r="316024" ht="15"/>
    <row r="316025" ht="15"/>
    <row r="316026" ht="15"/>
    <row r="316027" ht="15"/>
    <row r="316028" ht="15"/>
    <row r="316029" ht="15"/>
    <row r="316030" ht="15"/>
    <row r="316031" ht="15"/>
    <row r="316032" ht="15"/>
    <row r="316033" ht="15"/>
    <row r="316034" ht="15"/>
    <row r="316035" ht="15"/>
    <row r="316036" ht="15"/>
    <row r="316037" ht="15"/>
    <row r="316038" ht="15"/>
    <row r="316039" ht="15"/>
    <row r="316040" ht="15"/>
    <row r="316041" ht="15"/>
    <row r="316042" ht="15"/>
    <row r="316043" ht="15"/>
    <row r="316044" ht="15"/>
    <row r="316045" ht="15"/>
    <row r="316046" ht="15"/>
    <row r="316047" ht="15"/>
    <row r="316048" ht="15"/>
    <row r="316049" ht="15"/>
    <row r="316050" ht="15"/>
    <row r="316051" ht="15"/>
    <row r="316052" ht="15"/>
    <row r="316053" ht="15"/>
    <row r="316054" ht="15"/>
    <row r="316055" ht="15"/>
    <row r="316056" ht="15"/>
    <row r="316057" ht="15"/>
    <row r="316058" ht="15"/>
    <row r="316059" ht="15"/>
    <row r="316060" ht="15"/>
    <row r="316061" ht="15"/>
    <row r="316062" ht="15"/>
    <row r="316063" ht="15"/>
    <row r="316064" ht="15"/>
    <row r="316065" ht="15"/>
    <row r="316066" ht="15"/>
    <row r="316067" ht="15"/>
    <row r="316068" ht="15"/>
    <row r="316069" ht="15"/>
    <row r="316070" ht="15"/>
    <row r="316071" ht="15"/>
    <row r="316072" ht="15"/>
    <row r="316073" ht="15"/>
    <row r="316074" ht="15"/>
    <row r="316075" ht="15"/>
    <row r="316076" ht="15"/>
    <row r="316077" ht="15"/>
    <row r="316078" ht="15"/>
    <row r="316079" ht="15"/>
    <row r="316080" ht="15"/>
    <row r="316081" ht="15"/>
    <row r="316082" ht="15"/>
    <row r="316083" ht="15"/>
    <row r="316084" ht="15"/>
    <row r="316085" ht="15"/>
    <row r="316086" ht="15"/>
    <row r="316087" ht="15"/>
    <row r="316088" ht="15"/>
    <row r="316089" ht="15"/>
    <row r="316090" ht="15"/>
    <row r="316091" ht="15"/>
    <row r="316092" ht="15"/>
    <row r="316093" ht="15"/>
    <row r="316094" ht="15"/>
    <row r="316095" ht="15"/>
    <row r="316096" ht="15"/>
    <row r="316097" ht="15"/>
    <row r="316098" ht="15"/>
    <row r="316099" ht="15"/>
    <row r="316100" ht="15"/>
    <row r="316101" ht="15"/>
    <row r="316102" ht="15"/>
    <row r="316103" ht="15"/>
    <row r="316104" ht="15"/>
    <row r="316105" ht="15"/>
    <row r="316106" ht="15"/>
    <row r="316107" ht="15"/>
    <row r="316108" ht="15"/>
    <row r="316109" ht="15"/>
    <row r="316110" ht="15"/>
    <row r="316111" ht="15"/>
    <row r="316112" ht="15"/>
    <row r="316113" ht="15"/>
    <row r="316114" ht="15"/>
    <row r="316115" ht="15"/>
    <row r="316116" ht="15"/>
    <row r="316117" ht="15"/>
    <row r="316118" ht="15"/>
    <row r="316119" ht="15"/>
    <row r="316120" ht="15"/>
    <row r="316121" ht="15"/>
    <row r="316122" ht="15"/>
    <row r="316123" ht="15"/>
    <row r="316124" ht="15"/>
    <row r="316125" ht="15"/>
    <row r="316126" ht="15"/>
    <row r="316127" ht="15"/>
    <row r="316128" ht="15"/>
    <row r="316129" ht="15"/>
    <row r="316130" ht="15"/>
    <row r="316131" ht="15"/>
    <row r="316132" ht="15"/>
    <row r="316133" ht="15"/>
    <row r="316134" ht="15"/>
    <row r="316135" ht="15"/>
    <row r="316136" ht="15"/>
    <row r="316137" ht="15"/>
    <row r="316138" ht="15"/>
    <row r="316139" ht="15"/>
    <row r="316140" ht="15"/>
    <row r="316141" ht="15"/>
    <row r="316142" ht="15"/>
    <row r="316143" ht="15"/>
    <row r="316144" ht="15"/>
    <row r="316145" ht="15"/>
    <row r="316146" ht="15"/>
    <row r="316147" ht="15"/>
    <row r="316148" ht="15"/>
    <row r="316149" ht="15"/>
    <row r="316150" ht="15"/>
    <row r="316151" ht="15"/>
    <row r="316152" ht="15"/>
    <row r="316153" ht="15"/>
    <row r="316154" ht="15"/>
    <row r="316155" ht="15"/>
    <row r="316156" ht="15"/>
    <row r="316157" ht="15"/>
    <row r="316158" ht="15"/>
    <row r="316159" ht="15"/>
    <row r="316160" ht="15"/>
    <row r="316161" ht="15"/>
    <row r="316162" ht="15"/>
    <row r="316163" ht="15"/>
    <row r="316164" ht="15"/>
    <row r="316165" ht="15"/>
    <row r="316166" ht="15"/>
    <row r="316167" ht="15"/>
    <row r="316168" ht="15"/>
    <row r="316169" ht="15"/>
    <row r="316170" ht="15"/>
    <row r="316171" ht="15"/>
    <row r="316172" ht="15"/>
    <row r="316173" ht="15"/>
    <row r="316174" ht="15"/>
    <row r="316175" ht="15"/>
    <row r="316176" ht="15"/>
    <row r="316177" ht="15"/>
    <row r="316178" ht="15"/>
    <row r="316179" ht="15"/>
    <row r="316180" ht="15"/>
    <row r="316181" ht="15"/>
    <row r="316182" ht="15"/>
    <row r="316183" ht="15"/>
    <row r="316184" ht="15"/>
    <row r="316185" ht="15"/>
    <row r="316186" ht="15"/>
    <row r="316187" ht="15"/>
    <row r="316188" ht="15"/>
    <row r="316189" ht="15"/>
    <row r="316190" ht="15"/>
    <row r="316191" ht="15"/>
    <row r="316192" ht="15"/>
    <row r="316193" ht="15"/>
    <row r="316194" ht="15"/>
    <row r="316195" ht="15"/>
    <row r="316196" ht="15"/>
    <row r="316197" ht="15"/>
    <row r="316198" ht="15"/>
    <row r="316199" ht="15"/>
    <row r="316200" ht="15"/>
    <row r="316201" ht="15"/>
    <row r="316202" ht="15"/>
    <row r="316203" ht="15"/>
    <row r="316204" ht="15"/>
    <row r="316205" ht="15"/>
    <row r="316206" ht="15"/>
    <row r="316207" ht="15"/>
    <row r="316208" ht="15"/>
    <row r="316209" ht="15"/>
    <row r="316210" ht="15"/>
    <row r="316211" ht="15"/>
    <row r="316212" ht="15"/>
    <row r="316213" ht="15"/>
    <row r="316214" ht="15"/>
    <row r="316215" ht="15"/>
    <row r="316216" ht="15"/>
    <row r="316217" ht="15"/>
    <row r="316218" ht="15"/>
    <row r="316219" ht="15"/>
    <row r="316220" ht="15"/>
    <row r="316221" ht="15"/>
    <row r="316222" ht="15"/>
    <row r="316223" ht="15"/>
    <row r="316224" ht="15"/>
    <row r="316225" ht="15"/>
    <row r="316226" ht="15"/>
    <row r="316227" ht="15"/>
    <row r="316228" ht="15"/>
    <row r="316229" ht="15"/>
    <row r="316230" ht="15"/>
    <row r="316231" ht="15"/>
    <row r="316232" ht="15"/>
    <row r="316233" ht="15"/>
    <row r="316234" ht="15"/>
    <row r="316235" ht="15"/>
    <row r="316236" ht="15"/>
    <row r="316237" ht="15"/>
    <row r="316238" ht="15"/>
    <row r="316239" ht="15"/>
    <row r="316240" ht="15"/>
    <row r="316241" ht="15"/>
    <row r="316242" ht="15"/>
    <row r="316243" ht="15"/>
    <row r="316244" ht="15"/>
    <row r="316245" ht="15"/>
    <row r="316246" ht="15"/>
    <row r="316247" ht="15"/>
    <row r="316248" ht="15"/>
    <row r="316249" ht="15"/>
    <row r="316250" ht="15"/>
    <row r="316251" ht="15"/>
    <row r="316252" ht="15"/>
    <row r="316253" ht="15"/>
    <row r="316254" ht="15"/>
    <row r="316255" ht="15"/>
    <row r="316256" ht="15"/>
    <row r="316257" ht="15"/>
    <row r="316258" ht="15"/>
    <row r="316259" ht="15"/>
    <row r="316260" ht="15"/>
    <row r="316261" ht="15"/>
    <row r="316262" ht="15"/>
    <row r="316263" ht="15"/>
    <row r="316264" ht="15"/>
    <row r="316265" ht="15"/>
    <row r="316266" ht="15"/>
    <row r="316267" ht="15"/>
    <row r="316268" ht="15"/>
    <row r="316269" ht="15"/>
    <row r="316270" ht="15"/>
    <row r="316271" ht="15"/>
    <row r="316272" ht="15"/>
    <row r="316273" ht="15"/>
    <row r="316274" ht="15"/>
    <row r="316275" ht="15"/>
    <row r="316276" ht="15"/>
    <row r="316277" ht="15"/>
    <row r="316278" ht="15"/>
    <row r="316279" ht="15"/>
    <row r="316280" ht="15"/>
    <row r="316281" ht="15"/>
    <row r="316282" ht="15"/>
    <row r="316283" ht="15"/>
    <row r="316284" ht="15"/>
    <row r="316285" ht="15"/>
    <row r="316286" ht="15"/>
    <row r="316287" ht="15"/>
    <row r="316288" ht="15"/>
    <row r="316289" ht="15"/>
    <row r="316290" ht="15"/>
    <row r="316291" ht="15"/>
    <row r="316292" ht="15"/>
    <row r="316293" ht="15"/>
    <row r="316294" ht="15"/>
    <row r="316295" ht="15"/>
    <row r="316296" ht="15"/>
    <row r="316297" ht="15"/>
    <row r="316298" ht="15"/>
    <row r="316299" ht="15"/>
    <row r="316300" ht="15"/>
    <row r="316301" ht="15"/>
    <row r="316302" ht="15"/>
    <row r="316303" ht="15"/>
    <row r="316304" ht="15"/>
    <row r="316305" ht="15"/>
    <row r="316306" ht="15"/>
    <row r="316307" ht="15"/>
    <row r="316308" ht="15"/>
    <row r="316309" ht="15"/>
    <row r="316310" ht="15"/>
    <row r="316311" ht="15"/>
    <row r="316312" ht="15"/>
    <row r="316313" ht="15"/>
    <row r="316314" ht="15"/>
    <row r="316315" ht="15"/>
    <row r="316316" ht="15"/>
    <row r="316317" ht="15"/>
    <row r="316318" ht="15"/>
    <row r="316319" ht="15"/>
    <row r="316320" ht="15"/>
    <row r="316321" ht="15"/>
    <row r="316322" ht="15"/>
    <row r="316323" ht="15"/>
    <row r="316324" ht="15"/>
    <row r="316325" ht="15"/>
    <row r="316326" ht="15"/>
    <row r="316327" ht="15"/>
    <row r="316328" ht="15"/>
    <row r="316329" ht="15"/>
    <row r="316330" ht="15"/>
    <row r="316331" ht="15"/>
    <row r="316332" ht="15"/>
    <row r="316333" ht="15"/>
    <row r="316334" ht="15"/>
    <row r="316335" ht="15"/>
    <row r="316336" ht="15"/>
    <row r="316337" ht="15"/>
    <row r="316338" ht="15"/>
    <row r="316339" ht="15"/>
    <row r="316340" ht="15"/>
    <row r="316341" ht="15"/>
    <row r="316342" ht="15"/>
    <row r="316343" ht="15"/>
    <row r="316344" ht="15"/>
    <row r="316345" ht="15"/>
    <row r="316346" ht="15"/>
    <row r="316347" ht="15"/>
    <row r="316348" ht="15"/>
    <row r="316349" ht="15"/>
    <row r="316350" ht="15"/>
    <row r="316351" ht="15"/>
    <row r="316352" ht="15"/>
    <row r="316353" ht="15"/>
    <row r="316354" ht="15"/>
    <row r="316355" ht="15"/>
    <row r="316356" ht="15"/>
    <row r="316357" ht="15"/>
    <row r="316358" ht="15"/>
    <row r="316359" ht="15"/>
    <row r="316360" ht="15"/>
    <row r="316361" ht="15"/>
    <row r="316362" ht="15"/>
    <row r="316363" ht="15"/>
    <row r="316364" ht="15"/>
    <row r="316365" ht="15"/>
    <row r="316366" ht="15"/>
    <row r="316367" ht="15"/>
    <row r="316368" ht="15"/>
    <row r="316369" ht="15"/>
    <row r="316370" ht="15"/>
    <row r="316371" ht="15"/>
    <row r="316372" ht="15"/>
    <row r="316373" ht="15"/>
    <row r="316374" ht="15"/>
    <row r="316375" ht="15"/>
    <row r="316376" ht="15"/>
    <row r="316377" ht="15"/>
    <row r="316378" ht="15"/>
    <row r="316379" ht="15"/>
    <row r="316380" ht="15"/>
    <row r="316381" ht="15"/>
    <row r="316382" ht="15"/>
    <row r="316383" ht="15"/>
    <row r="316384" ht="15"/>
    <row r="316385" ht="15"/>
    <row r="316386" ht="15"/>
    <row r="316387" ht="15"/>
    <row r="316388" ht="15"/>
    <row r="316389" ht="15"/>
    <row r="316390" ht="15"/>
    <row r="316391" ht="15"/>
    <row r="316392" ht="15"/>
    <row r="316393" ht="15"/>
    <row r="316394" ht="15"/>
    <row r="316395" ht="15"/>
    <row r="316396" ht="15"/>
    <row r="316397" ht="15"/>
    <row r="316398" ht="15"/>
    <row r="316399" ht="15"/>
    <row r="316400" ht="15"/>
    <row r="316401" ht="15"/>
    <row r="316402" ht="15"/>
    <row r="316403" ht="15"/>
    <row r="316404" ht="15"/>
    <row r="316405" ht="15"/>
    <row r="316406" ht="15"/>
    <row r="316407" ht="15"/>
    <row r="316408" ht="15"/>
    <row r="316409" ht="15"/>
    <row r="316410" ht="15"/>
    <row r="316411" ht="15"/>
    <row r="316412" ht="15"/>
    <row r="316413" ht="15"/>
    <row r="316414" ht="15"/>
    <row r="316415" ht="15"/>
    <row r="316416" ht="15"/>
    <row r="316417" ht="15"/>
    <row r="316418" ht="15"/>
    <row r="316419" ht="15"/>
    <row r="316420" ht="15"/>
    <row r="316421" ht="15"/>
    <row r="316422" ht="15"/>
    <row r="316423" ht="15"/>
    <row r="316424" ht="15"/>
    <row r="316425" ht="15"/>
    <row r="316426" ht="15"/>
    <row r="316427" ht="15"/>
    <row r="316428" ht="15"/>
    <row r="316429" ht="15"/>
    <row r="316430" ht="15"/>
    <row r="316431" ht="15"/>
    <row r="316432" ht="15"/>
    <row r="316433" ht="15"/>
    <row r="316434" ht="15"/>
    <row r="316435" ht="15"/>
    <row r="316436" ht="15"/>
    <row r="316437" ht="15"/>
    <row r="316438" ht="15"/>
    <row r="316439" ht="15"/>
    <row r="316440" ht="15"/>
    <row r="316441" ht="15"/>
    <row r="316442" ht="15"/>
    <row r="316443" ht="15"/>
    <row r="316444" ht="15"/>
    <row r="316445" ht="15"/>
    <row r="316446" ht="15"/>
    <row r="316447" ht="15"/>
    <row r="316448" ht="15"/>
    <row r="316449" ht="15"/>
    <row r="316450" ht="15"/>
    <row r="316451" ht="15"/>
    <row r="316452" ht="15"/>
    <row r="316453" ht="15"/>
    <row r="316454" ht="15"/>
    <row r="316455" ht="15"/>
    <row r="316456" ht="15"/>
    <row r="316457" ht="15"/>
    <row r="316458" ht="15"/>
    <row r="316459" ht="15"/>
    <row r="316460" ht="15"/>
    <row r="316461" ht="15"/>
    <row r="316462" ht="15"/>
    <row r="316463" ht="15"/>
    <row r="316464" ht="15"/>
    <row r="316465" ht="15"/>
    <row r="316466" ht="15"/>
    <row r="316467" ht="15"/>
    <row r="316468" ht="15"/>
    <row r="316469" ht="15"/>
    <row r="316470" ht="15"/>
    <row r="316471" ht="15"/>
    <row r="316472" ht="15"/>
    <row r="316473" ht="15"/>
    <row r="316474" ht="15"/>
    <row r="316475" ht="15"/>
    <row r="316476" ht="15"/>
    <row r="316477" ht="15"/>
    <row r="316478" ht="15"/>
    <row r="316479" ht="15"/>
    <row r="316480" ht="15"/>
    <row r="316481" ht="15"/>
    <row r="316482" ht="15"/>
    <row r="316483" ht="15"/>
    <row r="316484" ht="15"/>
    <row r="316485" ht="15"/>
    <row r="316486" ht="15"/>
    <row r="316487" ht="15"/>
    <row r="316488" ht="15"/>
    <row r="316489" ht="15"/>
    <row r="316490" ht="15"/>
    <row r="316491" ht="15"/>
    <row r="316492" ht="15"/>
    <row r="316493" ht="15"/>
    <row r="316494" ht="15"/>
    <row r="316495" ht="15"/>
    <row r="316496" ht="15"/>
    <row r="316497" ht="15"/>
    <row r="316498" ht="15"/>
    <row r="316499" ht="15"/>
    <row r="316500" ht="15"/>
    <row r="316501" ht="15"/>
    <row r="316502" ht="15"/>
    <row r="316503" ht="15"/>
    <row r="316504" ht="15"/>
    <row r="316505" ht="15"/>
    <row r="316506" ht="15"/>
    <row r="316507" ht="15"/>
    <row r="316508" ht="15"/>
    <row r="316509" ht="15"/>
    <row r="316510" ht="15"/>
    <row r="316511" ht="15"/>
    <row r="316512" ht="15"/>
    <row r="316513" ht="15"/>
    <row r="316514" ht="15"/>
    <row r="316515" ht="15"/>
    <row r="316516" ht="15"/>
    <row r="316517" ht="15"/>
    <row r="316518" ht="15"/>
    <row r="316519" ht="15"/>
    <row r="316520" ht="15"/>
    <row r="316521" ht="15"/>
    <row r="316522" ht="15"/>
    <row r="316523" ht="15"/>
    <row r="316524" ht="15"/>
    <row r="316525" ht="15"/>
    <row r="316526" ht="15"/>
    <row r="316527" ht="15"/>
    <row r="316528" ht="15"/>
    <row r="316529" ht="15"/>
    <row r="316530" ht="15"/>
    <row r="316531" ht="15"/>
    <row r="316532" ht="15"/>
    <row r="316533" ht="15"/>
    <row r="316534" ht="15"/>
    <row r="316535" ht="15"/>
    <row r="316536" ht="15"/>
    <row r="316537" ht="15"/>
    <row r="316538" ht="15"/>
    <row r="316539" ht="15"/>
    <row r="316540" ht="15"/>
    <row r="316541" ht="15"/>
    <row r="316542" ht="15"/>
    <row r="316543" ht="15"/>
    <row r="316544" ht="15"/>
    <row r="316545" ht="15"/>
    <row r="316546" ht="15"/>
    <row r="316547" ht="15"/>
    <row r="316548" ht="15"/>
    <row r="316549" ht="15"/>
    <row r="316550" ht="15"/>
    <row r="316551" ht="15"/>
    <row r="316552" ht="15"/>
    <row r="316553" ht="15"/>
    <row r="316554" ht="15"/>
    <row r="316555" ht="15"/>
    <row r="316556" ht="15"/>
    <row r="316557" ht="15"/>
    <row r="316558" ht="15"/>
    <row r="316559" ht="15"/>
    <row r="316560" ht="15"/>
    <row r="316561" ht="15"/>
    <row r="316562" ht="15"/>
    <row r="316563" ht="15"/>
    <row r="316564" ht="15"/>
    <row r="316565" ht="15"/>
    <row r="316566" ht="15"/>
    <row r="316567" ht="15"/>
    <row r="316568" ht="15"/>
    <row r="316569" ht="15"/>
    <row r="316570" ht="15"/>
    <row r="316571" ht="15"/>
    <row r="316572" ht="15"/>
    <row r="316573" ht="15"/>
    <row r="316574" ht="15"/>
    <row r="316575" ht="15"/>
    <row r="316576" ht="15"/>
    <row r="316577" ht="15"/>
    <row r="316578" ht="15"/>
    <row r="316579" ht="15"/>
    <row r="316580" ht="15"/>
    <row r="316581" ht="15"/>
    <row r="316582" ht="15"/>
    <row r="316583" ht="15"/>
    <row r="316584" ht="15"/>
    <row r="316585" ht="15"/>
    <row r="316586" ht="15"/>
    <row r="316587" ht="15"/>
    <row r="316588" ht="15"/>
    <row r="316589" ht="15"/>
    <row r="316590" ht="15"/>
    <row r="316591" ht="15"/>
    <row r="316592" ht="15"/>
    <row r="316593" ht="15"/>
    <row r="316594" ht="15"/>
    <row r="316595" ht="15"/>
    <row r="316596" ht="15"/>
    <row r="316597" ht="15"/>
    <row r="316598" ht="15"/>
    <row r="316599" ht="15"/>
    <row r="316600" ht="15"/>
    <row r="316601" ht="15"/>
    <row r="316602" ht="15"/>
    <row r="316603" ht="15"/>
    <row r="316604" ht="15"/>
    <row r="316605" ht="15"/>
    <row r="316606" ht="15"/>
    <row r="316607" ht="15"/>
    <row r="316608" ht="15"/>
    <row r="316609" ht="15"/>
    <row r="316610" ht="15"/>
    <row r="316611" ht="15"/>
    <row r="316612" ht="15"/>
    <row r="316613" ht="15"/>
    <row r="316614" ht="15"/>
    <row r="316615" ht="15"/>
    <row r="316616" ht="15"/>
    <row r="316617" ht="15"/>
    <row r="316618" ht="15"/>
    <row r="316619" ht="15"/>
    <row r="316620" ht="15"/>
    <row r="316621" ht="15"/>
    <row r="316622" ht="15"/>
    <row r="316623" ht="15"/>
    <row r="316624" ht="15"/>
    <row r="316625" ht="15"/>
    <row r="316626" ht="15"/>
    <row r="316627" ht="15"/>
    <row r="316628" ht="15"/>
    <row r="316629" ht="15"/>
    <row r="316630" ht="15"/>
    <row r="316631" ht="15"/>
    <row r="316632" ht="15"/>
    <row r="316633" ht="15"/>
    <row r="316634" ht="15"/>
    <row r="316635" ht="15"/>
    <row r="316636" ht="15"/>
    <row r="316637" ht="15"/>
    <row r="316638" ht="15"/>
    <row r="316639" ht="15"/>
    <row r="316640" ht="15"/>
    <row r="316641" ht="15"/>
    <row r="316642" ht="15"/>
    <row r="316643" ht="15"/>
    <row r="316644" ht="15"/>
    <row r="316645" ht="15"/>
    <row r="316646" ht="15"/>
    <row r="316647" ht="15"/>
    <row r="316648" ht="15"/>
    <row r="316649" ht="15"/>
    <row r="316650" ht="15"/>
    <row r="316651" ht="15"/>
    <row r="316652" ht="15"/>
    <row r="316653" ht="15"/>
    <row r="316654" ht="15"/>
    <row r="316655" ht="15"/>
    <row r="316656" ht="15"/>
    <row r="316657" ht="15"/>
    <row r="316658" ht="15"/>
    <row r="316659" ht="15"/>
    <row r="316660" ht="15"/>
    <row r="316661" ht="15"/>
    <row r="316662" ht="15"/>
    <row r="316663" ht="15"/>
    <row r="316664" ht="15"/>
    <row r="316665" ht="15"/>
    <row r="316666" ht="15"/>
    <row r="316667" ht="15"/>
    <row r="316668" ht="15"/>
    <row r="316669" ht="15"/>
    <row r="316670" ht="15"/>
    <row r="316671" ht="15"/>
    <row r="316672" ht="15"/>
    <row r="316673" ht="15"/>
    <row r="316674" ht="15"/>
    <row r="316675" ht="15"/>
    <row r="316676" ht="15"/>
    <row r="316677" ht="15"/>
    <row r="316678" ht="15"/>
    <row r="316679" ht="15"/>
    <row r="316680" ht="15"/>
    <row r="316681" ht="15"/>
    <row r="316682" ht="15"/>
    <row r="316683" ht="15"/>
    <row r="316684" ht="15"/>
    <row r="316685" ht="15"/>
    <row r="316686" ht="15"/>
    <row r="316687" ht="15"/>
    <row r="316688" ht="15"/>
    <row r="316689" ht="15"/>
    <row r="316690" ht="15"/>
    <row r="316691" ht="15"/>
    <row r="316692" ht="15"/>
    <row r="316693" ht="15"/>
    <row r="316694" ht="15"/>
    <row r="316695" ht="15"/>
    <row r="316696" ht="15"/>
    <row r="316697" ht="15"/>
    <row r="316698" ht="15"/>
    <row r="316699" ht="15"/>
    <row r="316700" ht="15"/>
    <row r="316701" ht="15"/>
    <row r="316702" ht="15"/>
    <row r="316703" ht="15"/>
    <row r="316704" ht="15"/>
    <row r="316705" ht="15"/>
    <row r="316706" ht="15"/>
    <row r="316707" ht="15"/>
    <row r="316708" ht="15"/>
    <row r="316709" ht="15"/>
    <row r="316710" ht="15"/>
    <row r="316711" ht="15"/>
    <row r="316712" ht="15"/>
    <row r="316713" ht="15"/>
    <row r="316714" ht="15"/>
    <row r="316715" ht="15"/>
    <row r="316716" ht="15"/>
    <row r="316717" ht="15"/>
    <row r="316718" ht="15"/>
    <row r="316719" ht="15"/>
    <row r="316720" ht="15"/>
    <row r="316721" ht="15"/>
    <row r="316722" ht="15"/>
    <row r="316723" ht="15"/>
    <row r="316724" ht="15"/>
    <row r="316725" ht="15"/>
    <row r="316726" ht="15"/>
    <row r="316727" ht="15"/>
    <row r="316728" ht="15"/>
    <row r="316729" ht="15"/>
    <row r="316730" ht="15"/>
    <row r="316731" ht="15"/>
    <row r="316732" ht="15"/>
    <row r="316733" ht="15"/>
    <row r="316734" ht="15"/>
    <row r="316735" ht="15"/>
    <row r="316736" ht="15"/>
    <row r="316737" ht="15"/>
    <row r="316738" ht="15"/>
    <row r="316739" ht="15"/>
    <row r="316740" ht="15"/>
    <row r="316741" ht="15"/>
    <row r="316742" ht="15"/>
    <row r="316743" ht="15"/>
    <row r="316744" ht="15"/>
    <row r="316745" ht="15"/>
    <row r="316746" ht="15"/>
    <row r="316747" ht="15"/>
    <row r="316748" ht="15"/>
    <row r="316749" ht="15"/>
    <row r="316750" ht="15"/>
    <row r="316751" ht="15"/>
    <row r="316752" ht="15"/>
    <row r="316753" ht="15"/>
    <row r="316754" ht="15"/>
    <row r="316755" ht="15"/>
    <row r="316756" ht="15"/>
    <row r="316757" ht="15"/>
    <row r="316758" ht="15"/>
    <row r="316759" ht="15"/>
    <row r="316760" ht="15"/>
    <row r="316761" ht="15"/>
    <row r="316762" ht="15"/>
    <row r="316763" ht="15"/>
    <row r="316764" ht="15"/>
    <row r="316765" ht="15"/>
    <row r="316766" ht="15"/>
    <row r="316767" ht="15"/>
    <row r="316768" ht="15"/>
    <row r="316769" ht="15"/>
    <row r="316770" ht="15"/>
    <row r="316771" ht="15"/>
    <row r="316772" ht="15"/>
    <row r="316773" ht="15"/>
    <row r="316774" ht="15"/>
    <row r="316775" ht="15"/>
    <row r="316776" ht="15"/>
    <row r="316777" ht="15"/>
    <row r="316778" ht="15"/>
    <row r="316779" ht="15"/>
    <row r="316780" ht="15"/>
    <row r="316781" ht="15"/>
    <row r="316782" ht="15"/>
    <row r="316783" ht="15"/>
    <row r="316784" ht="15"/>
    <row r="316785" ht="15"/>
    <row r="316786" ht="15"/>
    <row r="316787" ht="15"/>
    <row r="316788" ht="15"/>
    <row r="316789" ht="15"/>
    <row r="316790" ht="15"/>
    <row r="316791" ht="15"/>
    <row r="316792" ht="15"/>
    <row r="316793" ht="15"/>
    <row r="316794" ht="15"/>
    <row r="316795" ht="15"/>
    <row r="316796" ht="15"/>
    <row r="316797" ht="15"/>
    <row r="316798" ht="15"/>
    <row r="316799" ht="15"/>
    <row r="316800" ht="15"/>
    <row r="316801" ht="15"/>
    <row r="316802" ht="15"/>
    <row r="316803" ht="15"/>
    <row r="316804" ht="15"/>
    <row r="316805" ht="15"/>
    <row r="316806" ht="15"/>
    <row r="316807" ht="15"/>
    <row r="316808" ht="15"/>
    <row r="316809" ht="15"/>
    <row r="316810" ht="15"/>
    <row r="316811" ht="15"/>
    <row r="316812" ht="15"/>
    <row r="316813" ht="15"/>
    <row r="316814" ht="15"/>
    <row r="316815" ht="15"/>
    <row r="316816" ht="15"/>
    <row r="316817" ht="15"/>
    <row r="316818" ht="15"/>
    <row r="316819" ht="15"/>
    <row r="316820" ht="15"/>
    <row r="316821" ht="15"/>
    <row r="316822" ht="15"/>
    <row r="316823" ht="15"/>
    <row r="316824" ht="15"/>
    <row r="316825" ht="15"/>
    <row r="316826" ht="15"/>
    <row r="316827" ht="15"/>
    <row r="316828" ht="15"/>
    <row r="316829" ht="15"/>
    <row r="316830" ht="15"/>
    <row r="316831" ht="15"/>
    <row r="316832" ht="15"/>
    <row r="316833" ht="15"/>
    <row r="316834" ht="15"/>
    <row r="316835" ht="15"/>
    <row r="316836" ht="15"/>
    <row r="316837" ht="15"/>
    <row r="316838" ht="15"/>
    <row r="316839" ht="15"/>
    <row r="316840" ht="15"/>
    <row r="316841" ht="15"/>
    <row r="316842" ht="15"/>
    <row r="316843" ht="15"/>
    <row r="316844" ht="15"/>
    <row r="316845" ht="15"/>
    <row r="316846" ht="15"/>
    <row r="316847" ht="15"/>
    <row r="316848" ht="15"/>
    <row r="316849" ht="15"/>
    <row r="316850" ht="15"/>
    <row r="316851" ht="15"/>
    <row r="316852" ht="15"/>
    <row r="316853" ht="15"/>
    <row r="316854" ht="15"/>
    <row r="316855" ht="15"/>
    <row r="316856" ht="15"/>
    <row r="316857" ht="15"/>
    <row r="316858" ht="15"/>
    <row r="316859" ht="15"/>
    <row r="316860" ht="15"/>
    <row r="316861" ht="15"/>
    <row r="316862" ht="15"/>
    <row r="316863" ht="15"/>
    <row r="316864" ht="15"/>
    <row r="316865" ht="15"/>
    <row r="316866" ht="15"/>
    <row r="316867" ht="15"/>
    <row r="316868" ht="15"/>
    <row r="316869" ht="15"/>
    <row r="316870" ht="15"/>
    <row r="316871" ht="15"/>
    <row r="316872" ht="15"/>
    <row r="316873" ht="15"/>
    <row r="316874" ht="15"/>
    <row r="316875" ht="15"/>
    <row r="316876" ht="15"/>
    <row r="316877" ht="15"/>
    <row r="316878" ht="15"/>
    <row r="316879" ht="15"/>
    <row r="316880" ht="15"/>
    <row r="316881" ht="15"/>
    <row r="316882" ht="15"/>
    <row r="316883" ht="15"/>
    <row r="316884" ht="15"/>
    <row r="316885" ht="15"/>
    <row r="316886" ht="15"/>
    <row r="316887" ht="15"/>
    <row r="316888" ht="15"/>
    <row r="316889" ht="15"/>
    <row r="316890" ht="15"/>
    <row r="316891" ht="15"/>
    <row r="316892" ht="15"/>
    <row r="316893" ht="15"/>
    <row r="316894" ht="15"/>
    <row r="316895" ht="15"/>
    <row r="316896" ht="15"/>
    <row r="316897" ht="15"/>
    <row r="316898" ht="15"/>
    <row r="316899" ht="15"/>
    <row r="316900" ht="15"/>
    <row r="316901" ht="15"/>
    <row r="316902" ht="15"/>
    <row r="316903" ht="15"/>
    <row r="316904" ht="15"/>
    <row r="316905" ht="15"/>
    <row r="316906" ht="15"/>
    <row r="316907" ht="15"/>
    <row r="316908" ht="15"/>
    <row r="316909" ht="15"/>
    <row r="316910" ht="15"/>
    <row r="316911" ht="15"/>
    <row r="316912" ht="15"/>
    <row r="316913" ht="15"/>
    <row r="316914" ht="15"/>
    <row r="316915" ht="15"/>
    <row r="316916" ht="15"/>
    <row r="316917" ht="15"/>
    <row r="316918" ht="15"/>
    <row r="316919" ht="15"/>
    <row r="316920" ht="15"/>
    <row r="316921" ht="15"/>
    <row r="316922" ht="15"/>
    <row r="316923" ht="15"/>
    <row r="316924" ht="15"/>
    <row r="316925" ht="15"/>
    <row r="316926" ht="15"/>
    <row r="316927" ht="15"/>
    <row r="316928" ht="15"/>
    <row r="316929" ht="15"/>
    <row r="316930" ht="15"/>
    <row r="316931" ht="15"/>
    <row r="316932" ht="15"/>
    <row r="316933" ht="15"/>
    <row r="316934" ht="15"/>
    <row r="316935" ht="15"/>
    <row r="316936" ht="15"/>
    <row r="316937" ht="15"/>
    <row r="316938" ht="15"/>
    <row r="316939" ht="15"/>
    <row r="316940" ht="15"/>
    <row r="316941" ht="15"/>
    <row r="316942" ht="15"/>
    <row r="316943" ht="15"/>
    <row r="316944" ht="15"/>
    <row r="316945" ht="15"/>
    <row r="316946" ht="15"/>
    <row r="316947" ht="15"/>
    <row r="316948" ht="15"/>
    <row r="316949" ht="15"/>
    <row r="316950" ht="15"/>
    <row r="316951" ht="15"/>
    <row r="316952" ht="15"/>
    <row r="316953" ht="15"/>
    <row r="316954" ht="15"/>
    <row r="316955" ht="15"/>
    <row r="316956" ht="15"/>
    <row r="316957" ht="15"/>
    <row r="316958" ht="15"/>
    <row r="316959" ht="15"/>
    <row r="316960" ht="15"/>
    <row r="316961" ht="15"/>
    <row r="316962" ht="15"/>
    <row r="316963" ht="15"/>
    <row r="316964" ht="15"/>
    <row r="316965" ht="15"/>
    <row r="316966" ht="15"/>
    <row r="316967" ht="15"/>
    <row r="316968" ht="15"/>
    <row r="316969" ht="15"/>
    <row r="316970" ht="15"/>
    <row r="316971" ht="15"/>
    <row r="316972" ht="15"/>
    <row r="316973" ht="15"/>
    <row r="316974" ht="15"/>
    <row r="316975" ht="15"/>
    <row r="316976" ht="15"/>
    <row r="316977" ht="15"/>
    <row r="316978" ht="15"/>
    <row r="316979" ht="15"/>
    <row r="316980" ht="15"/>
    <row r="316981" ht="15"/>
    <row r="316982" ht="15"/>
    <row r="316983" ht="15"/>
    <row r="316984" ht="15"/>
    <row r="316985" ht="15"/>
    <row r="316986" ht="15"/>
    <row r="316987" ht="15"/>
    <row r="316988" ht="15"/>
    <row r="316989" ht="15"/>
    <row r="316990" ht="15"/>
    <row r="316991" ht="15"/>
    <row r="316992" ht="15"/>
    <row r="316993" ht="15"/>
    <row r="316994" ht="15"/>
    <row r="316995" ht="15"/>
    <row r="316996" ht="15"/>
    <row r="316997" ht="15"/>
    <row r="316998" ht="15"/>
    <row r="316999" ht="15"/>
    <row r="317000" ht="15"/>
    <row r="317001" ht="15"/>
    <row r="317002" ht="15"/>
    <row r="317003" ht="15"/>
    <row r="317004" ht="15"/>
    <row r="317005" ht="15"/>
    <row r="317006" ht="15"/>
    <row r="317007" ht="15"/>
    <row r="317008" ht="15"/>
    <row r="317009" ht="15"/>
    <row r="317010" ht="15"/>
    <row r="317011" ht="15"/>
    <row r="317012" ht="15"/>
    <row r="317013" ht="15"/>
    <row r="317014" ht="15"/>
    <row r="317015" ht="15"/>
    <row r="317016" ht="15"/>
    <row r="317017" ht="15"/>
    <row r="317018" ht="15"/>
    <row r="317019" ht="15"/>
    <row r="317020" ht="15"/>
    <row r="317021" ht="15"/>
    <row r="317022" ht="15"/>
    <row r="317023" ht="15"/>
    <row r="317024" ht="15"/>
    <row r="317025" ht="15"/>
    <row r="317026" ht="15"/>
    <row r="317027" ht="15"/>
    <row r="317028" ht="15"/>
    <row r="317029" ht="15"/>
    <row r="317030" ht="15"/>
    <row r="317031" ht="15"/>
    <row r="317032" ht="15"/>
    <row r="317033" ht="15"/>
    <row r="317034" ht="15"/>
    <row r="317035" ht="15"/>
    <row r="317036" ht="15"/>
    <row r="317037" ht="15"/>
    <row r="317038" ht="15"/>
    <row r="317039" ht="15"/>
    <row r="317040" ht="15"/>
    <row r="317041" ht="15"/>
    <row r="317042" ht="15"/>
    <row r="317043" ht="15"/>
    <row r="317044" ht="15"/>
    <row r="317045" ht="15"/>
    <row r="317046" ht="15"/>
    <row r="317047" ht="15"/>
    <row r="317048" ht="15"/>
    <row r="317049" ht="15"/>
    <row r="317050" ht="15"/>
    <row r="317051" ht="15"/>
    <row r="317052" ht="15"/>
    <row r="317053" ht="15"/>
    <row r="317054" ht="15"/>
    <row r="317055" ht="15"/>
    <row r="317056" ht="15"/>
    <row r="317057" ht="15"/>
    <row r="317058" ht="15"/>
    <row r="317059" ht="15"/>
    <row r="317060" ht="15"/>
    <row r="317061" ht="15"/>
    <row r="317062" ht="15"/>
    <row r="317063" ht="15"/>
    <row r="317064" ht="15"/>
    <row r="317065" ht="15"/>
    <row r="317066" ht="15"/>
    <row r="317067" ht="15"/>
    <row r="317068" ht="15"/>
    <row r="317069" ht="15"/>
    <row r="317070" ht="15"/>
    <row r="317071" ht="15"/>
    <row r="317072" ht="15"/>
    <row r="317073" ht="15"/>
    <row r="317074" ht="15"/>
    <row r="317075" ht="15"/>
    <row r="317076" ht="15"/>
    <row r="317077" ht="15"/>
    <row r="317078" ht="15"/>
    <row r="317079" ht="15"/>
    <row r="317080" ht="15"/>
    <row r="317081" ht="15"/>
    <row r="317082" ht="15"/>
    <row r="317083" ht="15"/>
    <row r="317084" ht="15"/>
    <row r="317085" ht="15"/>
    <row r="317086" ht="15"/>
    <row r="317087" ht="15"/>
    <row r="317088" ht="15"/>
    <row r="317089" ht="15"/>
    <row r="317090" ht="15"/>
    <row r="317091" ht="15"/>
    <row r="317092" ht="15"/>
    <row r="317093" ht="15"/>
    <row r="317094" ht="15"/>
    <row r="317095" ht="15"/>
    <row r="317096" ht="15"/>
    <row r="317097" ht="15"/>
    <row r="317098" ht="15"/>
    <row r="317099" ht="15"/>
    <row r="317100" ht="15"/>
    <row r="317101" ht="15"/>
    <row r="317102" ht="15"/>
    <row r="317103" ht="15"/>
    <row r="317104" ht="15"/>
    <row r="317105" ht="15"/>
    <row r="317106" ht="15"/>
    <row r="317107" ht="15"/>
    <row r="317108" ht="15"/>
    <row r="317109" ht="15"/>
    <row r="317110" ht="15"/>
    <row r="317111" ht="15"/>
    <row r="317112" ht="15"/>
    <row r="317113" ht="15"/>
    <row r="317114" ht="15"/>
    <row r="317115" ht="15"/>
    <row r="317116" ht="15"/>
    <row r="317117" ht="15"/>
    <row r="317118" ht="15"/>
    <row r="317119" ht="15"/>
    <row r="317120" ht="15"/>
    <row r="317121" ht="15"/>
    <row r="317122" ht="15"/>
    <row r="317123" ht="15"/>
    <row r="317124" ht="15"/>
    <row r="317125" ht="15"/>
    <row r="317126" ht="15"/>
    <row r="317127" ht="15"/>
    <row r="317128" ht="15"/>
    <row r="317129" ht="15"/>
    <row r="317130" ht="15"/>
    <row r="317131" ht="15"/>
    <row r="317132" ht="15"/>
    <row r="317133" ht="15"/>
    <row r="317134" ht="15"/>
    <row r="317135" ht="15"/>
    <row r="317136" ht="15"/>
    <row r="317137" ht="15"/>
    <row r="317138" ht="15"/>
    <row r="317139" ht="15"/>
    <row r="317140" ht="15"/>
    <row r="317141" ht="15"/>
    <row r="317142" ht="15"/>
    <row r="317143" ht="15"/>
    <row r="317144" ht="15"/>
    <row r="317145" ht="15"/>
    <row r="317146" ht="15"/>
    <row r="317147" ht="15"/>
    <row r="317148" ht="15"/>
    <row r="317149" ht="15"/>
    <row r="317150" ht="15"/>
    <row r="317151" ht="15"/>
    <row r="317152" ht="15"/>
    <row r="317153" ht="15"/>
    <row r="317154" ht="15"/>
    <row r="317155" ht="15"/>
    <row r="317156" ht="15"/>
    <row r="317157" ht="15"/>
    <row r="317158" ht="15"/>
    <row r="317159" ht="15"/>
    <row r="317160" ht="15"/>
    <row r="317161" ht="15"/>
    <row r="317162" ht="15"/>
    <row r="317163" ht="15"/>
    <row r="317164" ht="15"/>
    <row r="317165" ht="15"/>
    <row r="317166" ht="15"/>
    <row r="317167" ht="15"/>
    <row r="317168" ht="15"/>
    <row r="317169" ht="15"/>
    <row r="317170" ht="15"/>
    <row r="317171" ht="15"/>
    <row r="317172" ht="15"/>
    <row r="317173" ht="15"/>
    <row r="317174" ht="15"/>
    <row r="317175" ht="15"/>
    <row r="317176" ht="15"/>
    <row r="317177" ht="15"/>
    <row r="317178" ht="15"/>
    <row r="317179" ht="15"/>
    <row r="317180" ht="15"/>
    <row r="317181" ht="15"/>
    <row r="317182" ht="15"/>
    <row r="317183" ht="15"/>
    <row r="317184" ht="15"/>
    <row r="317185" ht="15"/>
    <row r="317186" ht="15"/>
    <row r="317187" ht="15"/>
    <row r="317188" ht="15"/>
    <row r="317189" ht="15"/>
    <row r="317190" ht="15"/>
    <row r="317191" ht="15"/>
    <row r="317192" ht="15"/>
    <row r="317193" ht="15"/>
    <row r="317194" ht="15"/>
    <row r="317195" ht="15"/>
    <row r="317196" ht="15"/>
    <row r="317197" ht="15"/>
    <row r="317198" ht="15"/>
    <row r="317199" ht="15"/>
    <row r="317200" ht="15"/>
    <row r="317201" ht="15"/>
    <row r="317202" ht="15"/>
    <row r="317203" ht="15"/>
    <row r="317204" ht="15"/>
    <row r="317205" ht="15"/>
    <row r="317206" ht="15"/>
    <row r="317207" ht="15"/>
    <row r="317208" ht="15"/>
    <row r="317209" ht="15"/>
    <row r="317210" ht="15"/>
    <row r="317211" ht="15"/>
    <row r="317212" ht="15"/>
    <row r="317213" ht="15"/>
    <row r="317214" ht="15"/>
    <row r="317215" ht="15"/>
    <row r="317216" ht="15"/>
    <row r="317217" ht="15"/>
    <row r="317218" ht="15"/>
    <row r="317219" ht="15"/>
    <row r="317220" ht="15"/>
    <row r="317221" ht="15"/>
    <row r="317222" ht="15"/>
    <row r="317223" ht="15"/>
    <row r="317224" ht="15"/>
    <row r="317225" ht="15"/>
    <row r="317226" ht="15"/>
    <row r="317227" ht="15"/>
    <row r="317228" ht="15"/>
    <row r="317229" ht="15"/>
    <row r="317230" ht="15"/>
    <row r="317231" ht="15"/>
    <row r="317232" ht="15"/>
    <row r="317233" ht="15"/>
    <row r="317234" ht="15"/>
    <row r="317235" ht="15"/>
    <row r="317236" ht="15"/>
    <row r="317237" ht="15"/>
    <row r="317238" ht="15"/>
    <row r="317239" ht="15"/>
    <row r="317240" ht="15"/>
    <row r="317241" ht="15"/>
    <row r="317242" ht="15"/>
    <row r="317243" ht="15"/>
    <row r="317244" ht="15"/>
    <row r="317245" ht="15"/>
    <row r="317246" ht="15"/>
    <row r="317247" ht="15"/>
    <row r="317248" ht="15"/>
    <row r="317249" ht="15"/>
    <row r="317250" ht="15"/>
    <row r="317251" ht="15"/>
    <row r="317252" ht="15"/>
    <row r="317253" ht="15"/>
    <row r="317254" ht="15"/>
    <row r="317255" ht="15"/>
    <row r="317256" ht="15"/>
    <row r="317257" ht="15"/>
    <row r="317258" ht="15"/>
    <row r="317259" ht="15"/>
    <row r="317260" ht="15"/>
    <row r="317261" ht="15"/>
    <row r="317262" ht="15"/>
    <row r="317263" ht="15"/>
    <row r="317264" ht="15"/>
    <row r="317265" ht="15"/>
    <row r="317266" ht="15"/>
    <row r="317267" ht="15"/>
    <row r="317268" ht="15"/>
    <row r="317269" ht="15"/>
    <row r="317270" ht="15"/>
    <row r="317271" ht="15"/>
    <row r="317272" ht="15"/>
    <row r="317273" ht="15"/>
    <row r="317274" ht="15"/>
    <row r="317275" ht="15"/>
    <row r="317276" ht="15"/>
    <row r="317277" ht="15"/>
    <row r="317278" ht="15"/>
    <row r="317279" ht="15"/>
    <row r="317280" ht="15"/>
    <row r="317281" ht="15"/>
    <row r="317282" ht="15"/>
    <row r="317283" ht="15"/>
    <row r="317284" ht="15"/>
    <row r="317285" ht="15"/>
    <row r="317286" ht="15"/>
    <row r="317287" ht="15"/>
    <row r="317288" ht="15"/>
    <row r="317289" ht="15"/>
    <row r="317290" ht="15"/>
    <row r="317291" ht="15"/>
    <row r="317292" ht="15"/>
    <row r="317293" ht="15"/>
    <row r="317294" ht="15"/>
    <row r="317295" ht="15"/>
    <row r="317296" ht="15"/>
    <row r="317297" ht="15"/>
    <row r="317298" ht="15"/>
    <row r="317299" ht="15"/>
    <row r="317300" ht="15"/>
    <row r="317301" ht="15"/>
    <row r="317302" ht="15"/>
    <row r="317303" ht="15"/>
    <row r="317304" ht="15"/>
    <row r="317305" ht="15"/>
    <row r="317306" ht="15"/>
    <row r="317307" ht="15"/>
    <row r="317308" ht="15"/>
    <row r="317309" ht="15"/>
    <row r="317310" ht="15"/>
    <row r="317311" ht="15"/>
    <row r="317312" ht="15"/>
    <row r="317313" ht="15"/>
    <row r="317314" ht="15"/>
    <row r="317315" ht="15"/>
    <row r="317316" ht="15"/>
    <row r="317317" ht="15"/>
    <row r="317318" ht="15"/>
    <row r="317319" ht="15"/>
    <row r="317320" ht="15"/>
    <row r="317321" ht="15"/>
    <row r="317322" ht="15"/>
    <row r="317323" ht="15"/>
    <row r="317324" ht="15"/>
    <row r="317325" ht="15"/>
    <row r="317326" ht="15"/>
    <row r="317327" ht="15"/>
    <row r="317328" ht="15"/>
    <row r="317329" ht="15"/>
    <row r="317330" ht="15"/>
    <row r="317331" ht="15"/>
    <row r="317332" ht="15"/>
    <row r="317333" ht="15"/>
    <row r="317334" ht="15"/>
    <row r="317335" ht="15"/>
    <row r="317336" ht="15"/>
    <row r="317337" ht="15"/>
    <row r="317338" ht="15"/>
    <row r="317339" ht="15"/>
    <row r="317340" ht="15"/>
    <row r="317341" ht="15"/>
    <row r="317342" ht="15"/>
    <row r="317343" ht="15"/>
    <row r="317344" ht="15"/>
    <row r="317345" ht="15"/>
    <row r="317346" ht="15"/>
    <row r="317347" ht="15"/>
    <row r="317348" ht="15"/>
    <row r="317349" ht="15"/>
    <row r="317350" ht="15"/>
    <row r="317351" ht="15"/>
    <row r="317352" ht="15"/>
    <row r="317353" ht="15"/>
    <row r="317354" ht="15"/>
    <row r="317355" ht="15"/>
    <row r="317356" ht="15"/>
    <row r="317357" ht="15"/>
    <row r="317358" ht="15"/>
    <row r="317359" ht="15"/>
    <row r="317360" ht="15"/>
    <row r="317361" ht="15"/>
    <row r="317362" ht="15"/>
    <row r="317363" ht="15"/>
    <row r="317364" ht="15"/>
    <row r="317365" ht="15"/>
    <row r="317366" ht="15"/>
    <row r="317367" ht="15"/>
    <row r="317368" ht="15"/>
    <row r="317369" ht="15"/>
    <row r="317370" ht="15"/>
    <row r="317371" ht="15"/>
    <row r="317372" ht="15"/>
    <row r="317373" ht="15"/>
    <row r="317374" ht="15"/>
    <row r="317375" ht="15"/>
    <row r="317376" ht="15"/>
    <row r="317377" ht="15"/>
    <row r="317378" ht="15"/>
    <row r="317379" ht="15"/>
    <row r="317380" ht="15"/>
    <row r="317381" ht="15"/>
    <row r="317382" ht="15"/>
    <row r="317383" ht="15"/>
    <row r="317384" ht="15"/>
    <row r="317385" ht="15"/>
    <row r="317386" ht="15"/>
    <row r="317387" ht="15"/>
    <row r="317388" ht="15"/>
    <row r="317389" ht="15"/>
    <row r="317390" ht="15"/>
    <row r="317391" ht="15"/>
    <row r="317392" ht="15"/>
    <row r="317393" ht="15"/>
    <row r="317394" ht="15"/>
    <row r="317395" ht="15"/>
    <row r="317396" ht="15"/>
    <row r="317397" ht="15"/>
    <row r="317398" ht="15"/>
    <row r="317399" ht="15"/>
    <row r="317400" ht="15"/>
    <row r="317401" ht="15"/>
    <row r="317402" ht="15"/>
    <row r="317403" ht="15"/>
    <row r="317404" ht="15"/>
    <row r="317405" ht="15"/>
    <row r="317406" ht="15"/>
    <row r="317407" ht="15"/>
    <row r="317408" ht="15"/>
    <row r="317409" ht="15"/>
    <row r="317410" ht="15"/>
    <row r="317411" ht="15"/>
    <row r="317412" ht="15"/>
    <row r="317413" ht="15"/>
    <row r="317414" ht="15"/>
    <row r="317415" ht="15"/>
    <row r="317416" ht="15"/>
    <row r="317417" ht="15"/>
    <row r="317418" ht="15"/>
    <row r="317419" ht="15"/>
    <row r="317420" ht="15"/>
    <row r="317421" ht="15"/>
    <row r="317422" ht="15"/>
    <row r="317423" ht="15"/>
    <row r="317424" ht="15"/>
    <row r="317425" ht="15"/>
    <row r="317426" ht="15"/>
    <row r="317427" ht="15"/>
    <row r="317428" ht="15"/>
    <row r="317429" ht="15"/>
    <row r="317430" ht="15"/>
    <row r="317431" ht="15"/>
    <row r="317432" ht="15"/>
    <row r="317433" ht="15"/>
    <row r="317434" ht="15"/>
    <row r="317435" ht="15"/>
    <row r="317436" ht="15"/>
    <row r="317437" ht="15"/>
    <row r="317438" ht="15"/>
    <row r="317439" ht="15"/>
    <row r="317440" ht="15"/>
    <row r="317441" ht="15"/>
    <row r="317442" ht="15"/>
    <row r="317443" ht="15"/>
    <row r="317444" ht="15"/>
    <row r="317445" ht="15"/>
    <row r="317446" ht="15"/>
    <row r="317447" ht="15"/>
    <row r="317448" ht="15"/>
    <row r="317449" ht="15"/>
    <row r="317450" ht="15"/>
    <row r="317451" ht="15"/>
    <row r="317452" ht="15"/>
    <row r="317453" ht="15"/>
    <row r="317454" ht="15"/>
    <row r="317455" ht="15"/>
    <row r="317456" ht="15"/>
    <row r="317457" ht="15"/>
    <row r="317458" ht="15"/>
    <row r="317459" ht="15"/>
    <row r="317460" ht="15"/>
    <row r="317461" ht="15"/>
    <row r="317462" ht="15"/>
    <row r="317463" ht="15"/>
    <row r="317464" ht="15"/>
    <row r="317465" ht="15"/>
    <row r="317466" ht="15"/>
    <row r="317467" ht="15"/>
    <row r="317468" ht="15"/>
    <row r="317469" ht="15"/>
    <row r="317470" ht="15"/>
    <row r="317471" ht="15"/>
    <row r="317472" ht="15"/>
    <row r="317473" ht="15"/>
    <row r="317474" ht="15"/>
    <row r="317475" ht="15"/>
    <row r="317476" ht="15"/>
    <row r="317477" ht="15"/>
    <row r="317478" ht="15"/>
    <row r="317479" ht="15"/>
    <row r="317480" ht="15"/>
    <row r="317481" ht="15"/>
    <row r="317482" ht="15"/>
    <row r="317483" ht="15"/>
    <row r="317484" ht="15"/>
    <row r="317485" ht="15"/>
    <row r="317486" ht="15"/>
    <row r="317487" ht="15"/>
    <row r="317488" ht="15"/>
    <row r="317489" ht="15"/>
    <row r="317490" ht="15"/>
    <row r="317491" ht="15"/>
    <row r="317492" ht="15"/>
    <row r="317493" ht="15"/>
    <row r="317494" ht="15"/>
    <row r="317495" ht="15"/>
    <row r="317496" ht="15"/>
    <row r="317497" ht="15"/>
    <row r="317498" ht="15"/>
    <row r="317499" ht="15"/>
    <row r="317500" ht="15"/>
    <row r="317501" ht="15"/>
    <row r="317502" ht="15"/>
    <row r="317503" ht="15"/>
    <row r="317504" ht="15"/>
    <row r="317505" ht="15"/>
    <row r="317506" ht="15"/>
    <row r="317507" ht="15"/>
    <row r="317508" ht="15"/>
    <row r="317509" ht="15"/>
    <row r="317510" ht="15"/>
    <row r="317511" ht="15"/>
    <row r="317512" ht="15"/>
    <row r="317513" ht="15"/>
    <row r="317514" ht="15"/>
    <row r="317515" ht="15"/>
    <row r="317516" ht="15"/>
    <row r="317517" ht="15"/>
    <row r="317518" ht="15"/>
    <row r="317519" ht="15"/>
    <row r="317520" ht="15"/>
    <row r="317521" ht="15"/>
    <row r="317522" ht="15"/>
    <row r="317523" ht="15"/>
    <row r="317524" ht="15"/>
    <row r="317525" ht="15"/>
    <row r="317526" ht="15"/>
    <row r="317527" ht="15"/>
    <row r="317528" ht="15"/>
    <row r="317529" ht="15"/>
    <row r="317530" ht="15"/>
    <row r="317531" ht="15"/>
    <row r="317532" ht="15"/>
    <row r="317533" ht="15"/>
    <row r="317534" ht="15"/>
    <row r="317535" ht="15"/>
    <row r="317536" ht="15"/>
    <row r="317537" ht="15"/>
    <row r="317538" ht="15"/>
    <row r="317539" ht="15"/>
    <row r="317540" ht="15"/>
    <row r="317541" ht="15"/>
    <row r="317542" ht="15"/>
    <row r="317543" ht="15"/>
    <row r="317544" ht="15"/>
    <row r="317545" ht="15"/>
    <row r="317546" ht="15"/>
    <row r="317547" ht="15"/>
    <row r="317548" ht="15"/>
    <row r="317549" ht="15"/>
    <row r="317550" ht="15"/>
    <row r="317551" ht="15"/>
    <row r="317552" ht="15"/>
    <row r="317553" ht="15"/>
    <row r="317554" ht="15"/>
    <row r="317555" ht="15"/>
    <row r="317556" ht="15"/>
    <row r="317557" ht="15"/>
    <row r="317558" ht="15"/>
    <row r="317559" ht="15"/>
    <row r="317560" ht="15"/>
    <row r="317561" ht="15"/>
    <row r="317562" ht="15"/>
    <row r="317563" ht="15"/>
    <row r="317564" ht="15"/>
    <row r="317565" ht="15"/>
    <row r="317566" ht="15"/>
    <row r="317567" ht="15"/>
    <row r="317568" ht="15"/>
    <row r="317569" ht="15"/>
    <row r="317570" ht="15"/>
    <row r="317571" ht="15"/>
    <row r="317572" ht="15"/>
    <row r="317573" ht="15"/>
    <row r="317574" ht="15"/>
    <row r="317575" ht="15"/>
    <row r="317576" ht="15"/>
    <row r="317577" ht="15"/>
    <row r="317578" ht="15"/>
    <row r="317579" ht="15"/>
    <row r="317580" ht="15"/>
    <row r="317581" ht="15"/>
    <row r="317582" ht="15"/>
    <row r="317583" ht="15"/>
    <row r="317584" ht="15"/>
    <row r="317585" ht="15"/>
    <row r="317586" ht="15"/>
    <row r="317587" ht="15"/>
    <row r="317588" ht="15"/>
    <row r="317589" ht="15"/>
    <row r="317590" ht="15"/>
    <row r="317591" ht="15"/>
    <row r="317592" ht="15"/>
    <row r="317593" ht="15"/>
    <row r="317594" ht="15"/>
    <row r="317595" ht="15"/>
    <row r="317596" ht="15"/>
    <row r="317597" ht="15"/>
    <row r="317598" ht="15"/>
    <row r="317599" ht="15"/>
    <row r="317600" ht="15"/>
    <row r="317601" ht="15"/>
    <row r="317602" ht="15"/>
    <row r="317603" ht="15"/>
    <row r="317604" ht="15"/>
    <row r="317605" ht="15"/>
    <row r="317606" ht="15"/>
    <row r="317607" ht="15"/>
    <row r="317608" ht="15"/>
    <row r="317609" ht="15"/>
    <row r="317610" ht="15"/>
    <row r="317611" ht="15"/>
    <row r="317612" ht="15"/>
    <row r="317613" ht="15"/>
    <row r="317614" ht="15"/>
    <row r="317615" ht="15"/>
    <row r="317616" ht="15"/>
    <row r="317617" ht="15"/>
    <row r="317618" ht="15"/>
    <row r="317619" ht="15"/>
    <row r="317620" ht="15"/>
    <row r="317621" ht="15"/>
    <row r="317622" ht="15"/>
    <row r="317623" ht="15"/>
    <row r="317624" ht="15"/>
    <row r="317625" ht="15"/>
    <row r="317626" ht="15"/>
    <row r="317627" ht="15"/>
    <row r="317628" ht="15"/>
    <row r="317629" ht="15"/>
    <row r="317630" ht="15"/>
    <row r="317631" ht="15"/>
    <row r="317632" ht="15"/>
    <row r="317633" ht="15"/>
    <row r="317634" ht="15"/>
    <row r="317635" ht="15"/>
    <row r="317636" ht="15"/>
    <row r="317637" ht="15"/>
    <row r="317638" ht="15"/>
    <row r="317639" ht="15"/>
    <row r="317640" ht="15"/>
    <row r="317641" ht="15"/>
    <row r="317642" ht="15"/>
    <row r="317643" ht="15"/>
    <row r="317644" ht="15"/>
    <row r="317645" ht="15"/>
    <row r="317646" ht="15"/>
    <row r="317647" ht="15"/>
    <row r="317648" ht="15"/>
    <row r="317649" ht="15"/>
    <row r="317650" ht="15"/>
    <row r="317651" ht="15"/>
    <row r="317652" ht="15"/>
    <row r="317653" ht="15"/>
    <row r="317654" ht="15"/>
    <row r="317655" ht="15"/>
    <row r="317656" ht="15"/>
    <row r="317657" ht="15"/>
    <row r="317658" ht="15"/>
    <row r="317659" ht="15"/>
    <row r="317660" ht="15"/>
    <row r="317661" ht="15"/>
    <row r="317662" ht="15"/>
    <row r="317663" ht="15"/>
    <row r="317664" ht="15"/>
    <row r="317665" ht="15"/>
    <row r="317666" ht="15"/>
    <row r="317667" ht="15"/>
    <row r="317668" ht="15"/>
    <row r="317669" ht="15"/>
    <row r="317670" ht="15"/>
    <row r="317671" ht="15"/>
    <row r="317672" ht="15"/>
    <row r="317673" ht="15"/>
    <row r="317674" ht="15"/>
    <row r="317675" ht="15"/>
    <row r="317676" ht="15"/>
    <row r="317677" ht="15"/>
    <row r="317678" ht="15"/>
    <row r="317679" ht="15"/>
    <row r="317680" ht="15"/>
    <row r="317681" ht="15"/>
    <row r="317682" ht="15"/>
    <row r="317683" ht="15"/>
    <row r="317684" ht="15"/>
    <row r="317685" ht="15"/>
    <row r="317686" ht="15"/>
    <row r="317687" ht="15"/>
    <row r="317688" ht="15"/>
    <row r="317689" ht="15"/>
    <row r="317690" ht="15"/>
    <row r="317691" ht="15"/>
    <row r="317692" ht="15"/>
    <row r="317693" ht="15"/>
    <row r="317694" ht="15"/>
    <row r="317695" ht="15"/>
    <row r="317696" ht="15"/>
    <row r="317697" ht="15"/>
    <row r="317698" ht="15"/>
    <row r="317699" ht="15"/>
    <row r="317700" ht="15"/>
    <row r="317701" ht="15"/>
    <row r="317702" ht="15"/>
    <row r="317703" ht="15"/>
    <row r="317704" ht="15"/>
    <row r="317705" ht="15"/>
    <row r="317706" ht="15"/>
    <row r="317707" ht="15"/>
    <row r="317708" ht="15"/>
    <row r="317709" ht="15"/>
    <row r="317710" ht="15"/>
    <row r="317711" ht="15"/>
    <row r="317712" ht="15"/>
    <row r="317713" ht="15"/>
    <row r="317714" ht="15"/>
    <row r="317715" ht="15"/>
    <row r="317716" ht="15"/>
    <row r="317717" ht="15"/>
    <row r="317718" ht="15"/>
    <row r="317719" ht="15"/>
    <row r="317720" ht="15"/>
    <row r="317721" ht="15"/>
    <row r="317722" ht="15"/>
    <row r="317723" ht="15"/>
    <row r="317724" ht="15"/>
    <row r="317725" ht="15"/>
    <row r="317726" ht="15"/>
    <row r="317727" ht="15"/>
    <row r="317728" ht="15"/>
    <row r="317729" ht="15"/>
    <row r="317730" ht="15"/>
    <row r="317731" ht="15"/>
    <row r="317732" ht="15"/>
    <row r="317733" ht="15"/>
    <row r="317734" ht="15"/>
    <row r="317735" ht="15"/>
    <row r="317736" ht="15"/>
    <row r="317737" ht="15"/>
    <row r="317738" ht="15"/>
    <row r="317739" ht="15"/>
    <row r="317740" ht="15"/>
    <row r="317741" ht="15"/>
    <row r="317742" ht="15"/>
    <row r="317743" ht="15"/>
    <row r="317744" ht="15"/>
    <row r="317745" ht="15"/>
    <row r="317746" ht="15"/>
    <row r="317747" ht="15"/>
    <row r="317748" ht="15"/>
    <row r="317749" ht="15"/>
    <row r="317750" ht="15"/>
    <row r="317751" ht="15"/>
    <row r="317752" ht="15"/>
    <row r="317753" ht="15"/>
    <row r="317754" ht="15"/>
    <row r="317755" ht="15"/>
    <row r="317756" ht="15"/>
    <row r="317757" ht="15"/>
    <row r="317758" ht="15"/>
    <row r="317759" ht="15"/>
    <row r="317760" ht="15"/>
    <row r="317761" ht="15"/>
    <row r="317762" ht="15"/>
    <row r="317763" ht="15"/>
    <row r="317764" ht="15"/>
    <row r="317765" ht="15"/>
    <row r="317766" ht="15"/>
    <row r="317767" ht="15"/>
    <row r="317768" ht="15"/>
    <row r="317769" ht="15"/>
    <row r="317770" ht="15"/>
    <row r="317771" ht="15"/>
    <row r="317772" ht="15"/>
    <row r="317773" ht="15"/>
    <row r="317774" ht="15"/>
    <row r="317775" ht="15"/>
    <row r="317776" ht="15"/>
    <row r="317777" ht="15"/>
    <row r="317778" ht="15"/>
    <row r="317779" ht="15"/>
    <row r="317780" ht="15"/>
    <row r="317781" ht="15"/>
    <row r="317782" ht="15"/>
    <row r="317783" ht="15"/>
    <row r="317784" ht="15"/>
    <row r="317785" ht="15"/>
    <row r="317786" ht="15"/>
    <row r="317787" ht="15"/>
    <row r="317788" ht="15"/>
    <row r="317789" ht="15"/>
    <row r="317790" ht="15"/>
    <row r="317791" ht="15"/>
    <row r="317792" ht="15"/>
    <row r="317793" ht="15"/>
    <row r="317794" ht="15"/>
    <row r="317795" ht="15"/>
    <row r="317796" ht="15"/>
    <row r="317797" ht="15"/>
    <row r="317798" ht="15"/>
    <row r="317799" ht="15"/>
    <row r="317800" ht="15"/>
    <row r="317801" ht="15"/>
    <row r="317802" ht="15"/>
    <row r="317803" ht="15"/>
    <row r="317804" ht="15"/>
    <row r="317805" ht="15"/>
    <row r="317806" ht="15"/>
    <row r="317807" ht="15"/>
    <row r="317808" ht="15"/>
    <row r="317809" ht="15"/>
    <row r="317810" ht="15"/>
    <row r="317811" ht="15"/>
    <row r="317812" ht="15"/>
    <row r="317813" ht="15"/>
    <row r="317814" ht="15"/>
    <row r="317815" ht="15"/>
    <row r="317816" ht="15"/>
    <row r="317817" ht="15"/>
    <row r="317818" ht="15"/>
    <row r="317819" ht="15"/>
    <row r="317820" ht="15"/>
    <row r="317821" ht="15"/>
    <row r="317822" ht="15"/>
    <row r="317823" ht="15"/>
    <row r="317824" ht="15"/>
    <row r="317825" ht="15"/>
    <row r="317826" ht="15"/>
    <row r="317827" ht="15"/>
    <row r="317828" ht="15"/>
    <row r="317829" ht="15"/>
    <row r="317830" ht="15"/>
    <row r="317831" ht="15"/>
    <row r="317832" ht="15"/>
    <row r="317833" ht="15"/>
    <row r="317834" ht="15"/>
    <row r="317835" ht="15"/>
    <row r="317836" ht="15"/>
    <row r="317837" ht="15"/>
    <row r="317838" ht="15"/>
    <row r="317839" ht="15"/>
    <row r="317840" ht="15"/>
    <row r="317841" ht="15"/>
    <row r="317842" ht="15"/>
    <row r="317843" ht="15"/>
    <row r="317844" ht="15"/>
    <row r="317845" ht="15"/>
    <row r="317846" ht="15"/>
    <row r="317847" ht="15"/>
    <row r="317848" ht="15"/>
    <row r="317849" ht="15"/>
    <row r="317850" ht="15"/>
    <row r="317851" ht="15"/>
    <row r="317852" ht="15"/>
    <row r="317853" ht="15"/>
    <row r="317854" ht="15"/>
    <row r="317855" ht="15"/>
    <row r="317856" ht="15"/>
    <row r="317857" ht="15"/>
    <row r="317858" ht="15"/>
    <row r="317859" ht="15"/>
    <row r="317860" ht="15"/>
    <row r="317861" ht="15"/>
    <row r="317862" ht="15"/>
    <row r="317863" ht="15"/>
    <row r="317864" ht="15"/>
    <row r="317865" ht="15"/>
    <row r="317866" ht="15"/>
    <row r="317867" ht="15"/>
    <row r="317868" ht="15"/>
    <row r="317869" ht="15"/>
    <row r="317870" ht="15"/>
    <row r="317871" ht="15"/>
    <row r="317872" ht="15"/>
    <row r="317873" ht="15"/>
    <row r="317874" ht="15"/>
    <row r="317875" ht="15"/>
    <row r="317876" ht="15"/>
    <row r="317877" ht="15"/>
    <row r="317878" ht="15"/>
    <row r="317879" ht="15"/>
    <row r="317880" ht="15"/>
    <row r="317881" ht="15"/>
    <row r="317882" ht="15"/>
    <row r="317883" ht="15"/>
    <row r="317884" ht="15"/>
    <row r="317885" ht="15"/>
    <row r="317886" ht="15"/>
    <row r="317887" ht="15"/>
    <row r="317888" ht="15"/>
    <row r="317889" ht="15"/>
    <row r="317890" ht="15"/>
    <row r="317891" ht="15"/>
    <row r="317892" ht="15"/>
    <row r="317893" ht="15"/>
    <row r="317894" ht="15"/>
    <row r="317895" ht="15"/>
    <row r="317896" ht="15"/>
    <row r="317897" ht="15"/>
    <row r="317898" ht="15"/>
    <row r="317899" ht="15"/>
    <row r="317900" ht="15"/>
    <row r="317901" ht="15"/>
    <row r="317902" ht="15"/>
    <row r="317903" ht="15"/>
    <row r="317904" ht="15"/>
    <row r="317905" ht="15"/>
    <row r="317906" ht="15"/>
    <row r="317907" ht="15"/>
    <row r="317908" ht="15"/>
    <row r="317909" ht="15"/>
    <row r="317910" ht="15"/>
    <row r="317911" ht="15"/>
    <row r="317912" ht="15"/>
    <row r="317913" ht="15"/>
    <row r="317914" ht="15"/>
    <row r="317915" ht="15"/>
    <row r="317916" ht="15"/>
    <row r="317917" ht="15"/>
    <row r="317918" ht="15"/>
    <row r="317919" ht="15"/>
    <row r="317920" ht="15"/>
    <row r="317921" ht="15"/>
    <row r="317922" ht="15"/>
    <row r="317923" ht="15"/>
    <row r="317924" ht="15"/>
    <row r="317925" ht="15"/>
    <row r="317926" ht="15"/>
    <row r="317927" ht="15"/>
    <row r="317928" ht="15"/>
    <row r="317929" ht="15"/>
    <row r="317930" ht="15"/>
    <row r="317931" ht="15"/>
    <row r="317932" ht="15"/>
    <row r="317933" ht="15"/>
    <row r="317934" ht="15"/>
    <row r="317935" ht="15"/>
    <row r="317936" ht="15"/>
    <row r="317937" ht="15"/>
    <row r="317938" ht="15"/>
    <row r="317939" ht="15"/>
    <row r="317940" ht="15"/>
    <row r="317941" ht="15"/>
    <row r="317942" ht="15"/>
    <row r="317943" ht="15"/>
    <row r="317944" ht="15"/>
    <row r="317945" ht="15"/>
    <row r="317946" ht="15"/>
    <row r="317947" ht="15"/>
    <row r="317948" ht="15"/>
    <row r="317949" ht="15"/>
    <row r="317950" ht="15"/>
    <row r="317951" ht="15"/>
    <row r="317952" ht="15"/>
    <row r="317953" ht="15"/>
    <row r="317954" ht="15"/>
    <row r="317955" ht="15"/>
    <row r="317956" ht="15"/>
    <row r="317957" ht="15"/>
    <row r="317958" ht="15"/>
    <row r="317959" ht="15"/>
    <row r="317960" ht="15"/>
    <row r="317961" ht="15"/>
    <row r="317962" ht="15"/>
    <row r="317963" ht="15"/>
    <row r="317964" ht="15"/>
    <row r="317965" ht="15"/>
    <row r="317966" ht="15"/>
    <row r="317967" ht="15"/>
    <row r="317968" ht="15"/>
    <row r="317969" ht="15"/>
    <row r="317970" ht="15"/>
    <row r="317971" ht="15"/>
    <row r="317972" ht="15"/>
    <row r="317973" ht="15"/>
    <row r="317974" ht="15"/>
    <row r="317975" ht="15"/>
    <row r="317976" ht="15"/>
    <row r="317977" ht="15"/>
    <row r="317978" ht="15"/>
    <row r="317979" ht="15"/>
    <row r="317980" ht="15"/>
    <row r="317981" ht="15"/>
    <row r="317982" ht="15"/>
    <row r="317983" ht="15"/>
    <row r="317984" ht="15"/>
    <row r="317985" ht="15"/>
    <row r="317986" ht="15"/>
    <row r="317987" ht="15"/>
    <row r="317988" ht="15"/>
    <row r="317989" ht="15"/>
    <row r="317990" ht="15"/>
    <row r="317991" ht="15"/>
    <row r="317992" ht="15"/>
    <row r="317993" ht="15"/>
    <row r="317994" ht="15"/>
    <row r="317995" ht="15"/>
    <row r="317996" ht="15"/>
    <row r="317997" ht="15"/>
    <row r="317998" ht="15"/>
    <row r="317999" ht="15"/>
    <row r="318000" ht="15"/>
    <row r="318001" ht="15"/>
    <row r="318002" ht="15"/>
    <row r="318003" ht="15"/>
    <row r="318004" ht="15"/>
    <row r="318005" ht="15"/>
    <row r="318006" ht="15"/>
    <row r="318007" ht="15"/>
    <row r="318008" ht="15"/>
    <row r="318009" ht="15"/>
    <row r="318010" ht="15"/>
    <row r="318011" ht="15"/>
    <row r="318012" ht="15"/>
    <row r="318013" ht="15"/>
    <row r="318014" ht="15"/>
    <row r="318015" ht="15"/>
    <row r="318016" ht="15"/>
    <row r="318017" ht="15"/>
    <row r="318018" ht="15"/>
    <row r="318019" ht="15"/>
    <row r="318020" ht="15"/>
    <row r="318021" ht="15"/>
    <row r="318022" ht="15"/>
    <row r="318023" ht="15"/>
    <row r="318024" ht="15"/>
    <row r="318025" ht="15"/>
    <row r="318026" ht="15"/>
    <row r="318027" ht="15"/>
    <row r="318028" ht="15"/>
    <row r="318029" ht="15"/>
    <row r="318030" ht="15"/>
    <row r="318031" ht="15"/>
    <row r="318032" ht="15"/>
    <row r="318033" ht="15"/>
    <row r="318034" ht="15"/>
    <row r="318035" ht="15"/>
    <row r="318036" ht="15"/>
    <row r="318037" ht="15"/>
    <row r="318038" ht="15"/>
    <row r="318039" ht="15"/>
    <row r="318040" ht="15"/>
    <row r="318041" ht="15"/>
    <row r="318042" ht="15"/>
    <row r="318043" ht="15"/>
    <row r="318044" ht="15"/>
    <row r="318045" ht="15"/>
    <row r="318046" ht="15"/>
    <row r="318047" ht="15"/>
    <row r="318048" ht="15"/>
    <row r="318049" ht="15"/>
    <row r="318050" ht="15"/>
    <row r="318051" ht="15"/>
    <row r="318052" ht="15"/>
    <row r="318053" ht="15"/>
    <row r="318054" ht="15"/>
    <row r="318055" ht="15"/>
    <row r="318056" ht="15"/>
    <row r="318057" ht="15"/>
    <row r="318058" ht="15"/>
    <row r="318059" ht="15"/>
    <row r="318060" ht="15"/>
    <row r="318061" ht="15"/>
    <row r="318062" ht="15"/>
    <row r="318063" ht="15"/>
    <row r="318064" ht="15"/>
    <row r="318065" ht="15"/>
    <row r="318066" ht="15"/>
    <row r="318067" ht="15"/>
    <row r="318068" ht="15"/>
    <row r="318069" ht="15"/>
    <row r="318070" ht="15"/>
    <row r="318071" ht="15"/>
    <row r="318072" ht="15"/>
    <row r="318073" ht="15"/>
    <row r="318074" ht="15"/>
    <row r="318075" ht="15"/>
    <row r="318076" ht="15"/>
    <row r="318077" ht="15"/>
    <row r="318078" ht="15"/>
    <row r="318079" ht="15"/>
    <row r="318080" ht="15"/>
    <row r="318081" ht="15"/>
    <row r="318082" ht="15"/>
    <row r="318083" ht="15"/>
    <row r="318084" ht="15"/>
    <row r="318085" ht="15"/>
    <row r="318086" ht="15"/>
    <row r="318087" ht="15"/>
    <row r="318088" ht="15"/>
    <row r="318089" ht="15"/>
    <row r="318090" ht="15"/>
    <row r="318091" ht="15"/>
    <row r="318092" ht="15"/>
    <row r="318093" ht="15"/>
    <row r="318094" ht="15"/>
    <row r="318095" ht="15"/>
    <row r="318096" ht="15"/>
    <row r="318097" ht="15"/>
    <row r="318098" ht="15"/>
    <row r="318099" ht="15"/>
    <row r="318100" ht="15"/>
    <row r="318101" ht="15"/>
    <row r="318102" ht="15"/>
    <row r="318103" ht="15"/>
    <row r="318104" ht="15"/>
    <row r="318105" ht="15"/>
    <row r="318106" ht="15"/>
    <row r="318107" ht="15"/>
    <row r="318108" ht="15"/>
    <row r="318109" ht="15"/>
    <row r="318110" ht="15"/>
    <row r="318111" ht="15"/>
    <row r="318112" ht="15"/>
    <row r="318113" ht="15"/>
    <row r="318114" ht="15"/>
    <row r="318115" ht="15"/>
    <row r="318116" ht="15"/>
    <row r="318117" ht="15"/>
    <row r="318118" ht="15"/>
    <row r="318119" ht="15"/>
    <row r="318120" ht="15"/>
    <row r="318121" ht="15"/>
    <row r="318122" ht="15"/>
    <row r="318123" ht="15"/>
    <row r="318124" ht="15"/>
    <row r="318125" ht="15"/>
    <row r="318126" ht="15"/>
    <row r="318127" ht="15"/>
    <row r="318128" ht="15"/>
    <row r="318129" ht="15"/>
    <row r="318130" ht="15"/>
    <row r="318131" ht="15"/>
    <row r="318132" ht="15"/>
    <row r="318133" ht="15"/>
    <row r="318134" ht="15"/>
    <row r="318135" ht="15"/>
    <row r="318136" ht="15"/>
    <row r="318137" ht="15"/>
    <row r="318138" ht="15"/>
    <row r="318139" ht="15"/>
    <row r="318140" ht="15"/>
    <row r="318141" ht="15"/>
    <row r="318142" ht="15"/>
    <row r="318143" ht="15"/>
    <row r="318144" ht="15"/>
    <row r="318145" ht="15"/>
    <row r="318146" ht="15"/>
    <row r="318147" ht="15"/>
    <row r="318148" ht="15"/>
    <row r="318149" ht="15"/>
    <row r="318150" ht="15"/>
    <row r="318151" ht="15"/>
    <row r="318152" ht="15"/>
    <row r="318153" ht="15"/>
    <row r="318154" ht="15"/>
    <row r="318155" ht="15"/>
    <row r="318156" ht="15"/>
    <row r="318157" ht="15"/>
    <row r="318158" ht="15"/>
    <row r="318159" ht="15"/>
    <row r="318160" ht="15"/>
    <row r="318161" ht="15"/>
    <row r="318162" ht="15"/>
    <row r="318163" ht="15"/>
    <row r="318164" ht="15"/>
    <row r="318165" ht="15"/>
    <row r="318166" ht="15"/>
    <row r="318167" ht="15"/>
    <row r="318168" ht="15"/>
    <row r="318169" ht="15"/>
    <row r="318170" ht="15"/>
    <row r="318171" ht="15"/>
    <row r="318172" ht="15"/>
    <row r="318173" ht="15"/>
    <row r="318174" ht="15"/>
    <row r="318175" ht="15"/>
    <row r="318176" ht="15"/>
    <row r="318177" ht="15"/>
    <row r="318178" ht="15"/>
    <row r="318179" ht="15"/>
    <row r="318180" ht="15"/>
    <row r="318181" ht="15"/>
    <row r="318182" ht="15"/>
    <row r="318183" ht="15"/>
    <row r="318184" ht="15"/>
    <row r="318185" ht="15"/>
    <row r="318186" ht="15"/>
    <row r="318187" ht="15"/>
    <row r="318188" ht="15"/>
    <row r="318189" ht="15"/>
    <row r="318190" ht="15"/>
    <row r="318191" ht="15"/>
    <row r="318192" ht="15"/>
    <row r="318193" ht="15"/>
    <row r="318194" ht="15"/>
    <row r="318195" ht="15"/>
    <row r="318196" ht="15"/>
    <row r="318197" ht="15"/>
    <row r="318198" ht="15"/>
    <row r="318199" ht="15"/>
    <row r="318200" ht="15"/>
    <row r="318201" ht="15"/>
    <row r="318202" ht="15"/>
    <row r="318203" ht="15"/>
    <row r="318204" ht="15"/>
    <row r="318205" ht="15"/>
    <row r="318206" ht="15"/>
    <row r="318207" ht="15"/>
    <row r="318208" ht="15"/>
    <row r="318209" ht="15"/>
    <row r="318210" ht="15"/>
    <row r="318211" ht="15"/>
    <row r="318212" ht="15"/>
    <row r="318213" ht="15"/>
    <row r="318214" ht="15"/>
    <row r="318215" ht="15"/>
    <row r="318216" ht="15"/>
    <row r="318217" ht="15"/>
    <row r="318218" ht="15"/>
    <row r="318219" ht="15"/>
    <row r="318220" ht="15"/>
    <row r="318221" ht="15"/>
    <row r="318222" ht="15"/>
    <row r="318223" ht="15"/>
    <row r="318224" ht="15"/>
    <row r="318225" ht="15"/>
    <row r="318226" ht="15"/>
    <row r="318227" ht="15"/>
    <row r="318228" ht="15"/>
    <row r="318229" ht="15"/>
    <row r="318230" ht="15"/>
    <row r="318231" ht="15"/>
    <row r="318232" ht="15"/>
    <row r="318233" ht="15"/>
    <row r="318234" ht="15"/>
    <row r="318235" ht="15"/>
    <row r="318236" ht="15"/>
    <row r="318237" ht="15"/>
    <row r="318238" ht="15"/>
    <row r="318239" ht="15"/>
    <row r="318240" ht="15"/>
    <row r="318241" ht="15"/>
    <row r="318242" ht="15"/>
    <row r="318243" ht="15"/>
    <row r="318244" ht="15"/>
    <row r="318245" ht="15"/>
    <row r="318246" ht="15"/>
    <row r="318247" ht="15"/>
    <row r="318248" ht="15"/>
    <row r="318249" ht="15"/>
    <row r="318250" ht="15"/>
    <row r="318251" ht="15"/>
    <row r="318252" ht="15"/>
    <row r="318253" ht="15"/>
    <row r="318254" ht="15"/>
    <row r="318255" ht="15"/>
    <row r="318256" ht="15"/>
    <row r="318257" ht="15"/>
    <row r="318258" ht="15"/>
    <row r="318259" ht="15"/>
    <row r="318260" ht="15"/>
    <row r="318261" ht="15"/>
    <row r="318262" ht="15"/>
    <row r="318263" ht="15"/>
    <row r="318264" ht="15"/>
    <row r="318265" ht="15"/>
    <row r="318266" ht="15"/>
    <row r="318267" ht="15"/>
    <row r="318268" ht="15"/>
    <row r="318269" ht="15"/>
    <row r="318270" ht="15"/>
    <row r="318271" ht="15"/>
    <row r="318272" ht="15"/>
    <row r="318273" ht="15"/>
    <row r="318274" ht="15"/>
    <row r="318275" ht="15"/>
    <row r="318276" ht="15"/>
    <row r="318277" ht="15"/>
    <row r="318278" ht="15"/>
    <row r="318279" ht="15"/>
    <row r="318280" ht="15"/>
    <row r="318281" ht="15"/>
    <row r="318282" ht="15"/>
    <row r="318283" ht="15"/>
    <row r="318284" ht="15"/>
    <row r="318285" ht="15"/>
    <row r="318286" ht="15"/>
    <row r="318287" ht="15"/>
    <row r="318288" ht="15"/>
    <row r="318289" ht="15"/>
    <row r="318290" ht="15"/>
    <row r="318291" ht="15"/>
    <row r="318292" ht="15"/>
    <row r="318293" ht="15"/>
    <row r="318294" ht="15"/>
    <row r="318295" ht="15"/>
    <row r="318296" ht="15"/>
    <row r="318297" ht="15"/>
    <row r="318298" ht="15"/>
    <row r="318299" ht="15"/>
    <row r="318300" ht="15"/>
    <row r="318301" ht="15"/>
    <row r="318302" ht="15"/>
    <row r="318303" ht="15"/>
    <row r="318304" ht="15"/>
    <row r="318305" ht="15"/>
    <row r="318306" ht="15"/>
    <row r="318307" ht="15"/>
    <row r="318308" ht="15"/>
    <row r="318309" ht="15"/>
    <row r="318310" ht="15"/>
    <row r="318311" ht="15"/>
    <row r="318312" ht="15"/>
    <row r="318313" ht="15"/>
    <row r="318314" ht="15"/>
    <row r="318315" ht="15"/>
    <row r="318316" ht="15"/>
    <row r="318317" ht="15"/>
    <row r="318318" ht="15"/>
    <row r="318319" ht="15"/>
    <row r="318320" ht="15"/>
    <row r="318321" ht="15"/>
    <row r="318322" ht="15"/>
    <row r="318323" ht="15"/>
    <row r="318324" ht="15"/>
    <row r="318325" ht="15"/>
    <row r="318326" ht="15"/>
    <row r="318327" ht="15"/>
    <row r="318328" ht="15"/>
    <row r="318329" ht="15"/>
    <row r="318330" ht="15"/>
    <row r="318331" ht="15"/>
    <row r="318332" ht="15"/>
    <row r="318333" ht="15"/>
    <row r="318334" ht="15"/>
    <row r="318335" ht="15"/>
    <row r="318336" ht="15"/>
    <row r="318337" ht="15"/>
    <row r="318338" ht="15"/>
    <row r="318339" ht="15"/>
    <row r="318340" ht="15"/>
    <row r="318341" ht="15"/>
    <row r="318342" ht="15"/>
    <row r="318343" ht="15"/>
    <row r="318344" ht="15"/>
    <row r="318345" ht="15"/>
    <row r="318346" ht="15"/>
    <row r="318347" ht="15"/>
    <row r="318348" ht="15"/>
    <row r="318349" ht="15"/>
    <row r="318350" ht="15"/>
    <row r="318351" ht="15"/>
    <row r="318352" ht="15"/>
    <row r="318353" ht="15"/>
    <row r="318354" ht="15"/>
    <row r="318355" ht="15"/>
    <row r="318356" ht="15"/>
    <row r="318357" ht="15"/>
    <row r="318358" ht="15"/>
    <row r="318359" ht="15"/>
    <row r="318360" ht="15"/>
    <row r="318361" ht="15"/>
    <row r="318362" ht="15"/>
    <row r="318363" ht="15"/>
    <row r="318364" ht="15"/>
    <row r="318365" ht="15"/>
    <row r="318366" ht="15"/>
    <row r="318367" ht="15"/>
    <row r="318368" ht="15"/>
    <row r="318369" ht="15"/>
    <row r="318370" ht="15"/>
    <row r="318371" ht="15"/>
    <row r="318372" ht="15"/>
    <row r="318373" ht="15"/>
    <row r="318374" ht="15"/>
    <row r="318375" ht="15"/>
    <row r="318376" ht="15"/>
    <row r="318377" ht="15"/>
    <row r="318378" ht="15"/>
    <row r="318379" ht="15"/>
    <row r="318380" ht="15"/>
    <row r="318381" ht="15"/>
    <row r="318382" ht="15"/>
    <row r="318383" ht="15"/>
    <row r="318384" ht="15"/>
    <row r="318385" ht="15"/>
    <row r="318386" ht="15"/>
    <row r="318387" ht="15"/>
    <row r="318388" ht="15"/>
    <row r="318389" ht="15"/>
    <row r="318390" ht="15"/>
    <row r="318391" ht="15"/>
    <row r="318392" ht="15"/>
    <row r="318393" ht="15"/>
    <row r="318394" ht="15"/>
    <row r="318395" ht="15"/>
    <row r="318396" ht="15"/>
    <row r="318397" ht="15"/>
    <row r="318398" ht="15"/>
    <row r="318399" ht="15"/>
    <row r="318400" ht="15"/>
    <row r="318401" ht="15"/>
    <row r="318402" ht="15"/>
    <row r="318403" ht="15"/>
    <row r="318404" ht="15"/>
    <row r="318405" ht="15"/>
    <row r="318406" ht="15"/>
    <row r="318407" ht="15"/>
    <row r="318408" ht="15"/>
    <row r="318409" ht="15"/>
    <row r="318410" ht="15"/>
    <row r="318411" ht="15"/>
    <row r="318412" ht="15"/>
    <row r="318413" ht="15"/>
    <row r="318414" ht="15"/>
    <row r="318415" ht="15"/>
    <row r="318416" ht="15"/>
    <row r="318417" ht="15"/>
    <row r="318418" ht="15"/>
    <row r="318419" ht="15"/>
    <row r="318420" ht="15"/>
    <row r="318421" ht="15"/>
    <row r="318422" ht="15"/>
    <row r="318423" ht="15"/>
    <row r="318424" ht="15"/>
    <row r="318425" ht="15"/>
    <row r="318426" ht="15"/>
    <row r="318427" ht="15"/>
    <row r="318428" ht="15"/>
    <row r="318429" ht="15"/>
    <row r="318430" ht="15"/>
    <row r="318431" ht="15"/>
    <row r="318432" ht="15"/>
    <row r="318433" ht="15"/>
    <row r="318434" ht="15"/>
    <row r="318435" ht="15"/>
    <row r="318436" ht="15"/>
    <row r="318437" ht="15"/>
    <row r="318438" ht="15"/>
    <row r="318439" ht="15"/>
    <row r="318440" ht="15"/>
    <row r="318441" ht="15"/>
    <row r="318442" ht="15"/>
    <row r="318443" ht="15"/>
    <row r="318444" ht="15"/>
    <row r="318445" ht="15"/>
    <row r="318446" ht="15"/>
    <row r="318447" ht="15"/>
    <row r="318448" ht="15"/>
    <row r="318449" ht="15"/>
    <row r="318450" ht="15"/>
    <row r="318451" ht="15"/>
    <row r="318452" ht="15"/>
    <row r="318453" ht="15"/>
    <row r="318454" ht="15"/>
    <row r="318455" ht="15"/>
    <row r="318456" ht="15"/>
    <row r="318457" ht="15"/>
    <row r="318458" ht="15"/>
    <row r="318459" ht="15"/>
    <row r="318460" ht="15"/>
    <row r="318461" ht="15"/>
    <row r="318462" ht="15"/>
    <row r="318463" ht="15"/>
    <row r="318464" ht="15"/>
    <row r="318465" ht="15"/>
    <row r="318466" ht="15"/>
    <row r="318467" ht="15"/>
    <row r="318468" ht="15"/>
    <row r="318469" ht="15"/>
    <row r="318470" ht="15"/>
    <row r="318471" ht="15"/>
    <row r="318472" ht="15"/>
    <row r="318473" ht="15"/>
    <row r="318474" ht="15"/>
    <row r="318475" ht="15"/>
    <row r="318476" ht="15"/>
    <row r="318477" ht="15"/>
    <row r="318478" ht="15"/>
    <row r="318479" ht="15"/>
    <row r="318480" ht="15"/>
    <row r="318481" ht="15"/>
    <row r="318482" ht="15"/>
    <row r="318483" ht="15"/>
    <row r="318484" ht="15"/>
    <row r="318485" ht="15"/>
    <row r="318486" ht="15"/>
    <row r="318487" ht="15"/>
    <row r="318488" ht="15"/>
    <row r="318489" ht="15"/>
    <row r="318490" ht="15"/>
    <row r="318491" ht="15"/>
    <row r="318492" ht="15"/>
    <row r="318493" ht="15"/>
    <row r="318494" ht="15"/>
    <row r="318495" ht="15"/>
    <row r="318496" ht="15"/>
    <row r="318497" ht="15"/>
    <row r="318498" ht="15"/>
    <row r="318499" ht="15"/>
    <row r="318500" ht="15"/>
    <row r="318501" ht="15"/>
    <row r="318502" ht="15"/>
    <row r="318503" ht="15"/>
    <row r="318504" ht="15"/>
    <row r="318505" ht="15"/>
    <row r="318506" ht="15"/>
    <row r="318507" ht="15"/>
    <row r="318508" ht="15"/>
    <row r="318509" ht="15"/>
    <row r="318510" ht="15"/>
    <row r="318511" ht="15"/>
    <row r="318512" ht="15"/>
    <row r="318513" ht="15"/>
    <row r="318514" ht="15"/>
    <row r="318515" ht="15"/>
    <row r="318516" ht="15"/>
    <row r="318517" ht="15"/>
    <row r="318518" ht="15"/>
    <row r="318519" ht="15"/>
    <row r="318520" ht="15"/>
    <row r="318521" ht="15"/>
    <row r="318522" ht="15"/>
    <row r="318523" ht="15"/>
    <row r="318524" ht="15"/>
    <row r="318525" ht="15"/>
    <row r="318526" ht="15"/>
    <row r="318527" ht="15"/>
    <row r="318528" ht="15"/>
    <row r="318529" ht="15"/>
    <row r="318530" ht="15"/>
    <row r="318531" ht="15"/>
    <row r="318532" ht="15"/>
    <row r="318533" ht="15"/>
    <row r="318534" ht="15"/>
    <row r="318535" ht="15"/>
    <row r="318536" ht="15"/>
    <row r="318537" ht="15"/>
    <row r="318538" ht="15"/>
    <row r="318539" ht="15"/>
    <row r="318540" ht="15"/>
    <row r="318541" ht="15"/>
    <row r="318542" ht="15"/>
    <row r="318543" ht="15"/>
    <row r="318544" ht="15"/>
    <row r="318545" ht="15"/>
    <row r="318546" ht="15"/>
    <row r="318547" ht="15"/>
    <row r="318548" ht="15"/>
    <row r="318549" ht="15"/>
    <row r="318550" ht="15"/>
    <row r="318551" ht="15"/>
    <row r="318552" ht="15"/>
    <row r="318553" ht="15"/>
    <row r="318554" ht="15"/>
    <row r="318555" ht="15"/>
    <row r="318556" ht="15"/>
    <row r="318557" ht="15"/>
    <row r="318558" ht="15"/>
    <row r="318559" ht="15"/>
    <row r="318560" ht="15"/>
    <row r="318561" ht="15"/>
    <row r="318562" ht="15"/>
    <row r="318563" ht="15"/>
    <row r="318564" ht="15"/>
    <row r="318565" ht="15"/>
    <row r="318566" ht="15"/>
    <row r="318567" ht="15"/>
    <row r="318568" ht="15"/>
    <row r="318569" ht="15"/>
    <row r="318570" ht="15"/>
    <row r="318571" ht="15"/>
    <row r="318572" ht="15"/>
    <row r="318573" ht="15"/>
    <row r="318574" ht="15"/>
    <row r="318575" ht="15"/>
    <row r="318576" ht="15"/>
    <row r="318577" ht="15"/>
    <row r="318578" ht="15"/>
    <row r="318579" ht="15"/>
    <row r="318580" ht="15"/>
    <row r="318581" ht="15"/>
    <row r="318582" ht="15"/>
    <row r="318583" ht="15"/>
    <row r="318584" ht="15"/>
    <row r="318585" ht="15"/>
    <row r="318586" ht="15"/>
    <row r="318587" ht="15"/>
    <row r="318588" ht="15"/>
    <row r="318589" ht="15"/>
    <row r="318590" ht="15"/>
    <row r="318591" ht="15"/>
    <row r="318592" ht="15"/>
    <row r="318593" ht="15"/>
    <row r="318594" ht="15"/>
    <row r="318595" ht="15"/>
    <row r="318596" ht="15"/>
    <row r="318597" ht="15"/>
    <row r="318598" ht="15"/>
    <row r="318599" ht="15"/>
    <row r="318600" ht="15"/>
    <row r="318601" ht="15"/>
    <row r="318602" ht="15"/>
    <row r="318603" ht="15"/>
    <row r="318604" ht="15"/>
    <row r="318605" ht="15"/>
    <row r="318606" ht="15"/>
    <row r="318607" ht="15"/>
    <row r="318608" ht="15"/>
    <row r="318609" ht="15"/>
    <row r="318610" ht="15"/>
    <row r="318611" ht="15"/>
    <row r="318612" ht="15"/>
    <row r="318613" ht="15"/>
    <row r="318614" ht="15"/>
    <row r="318615" ht="15"/>
    <row r="318616" ht="15"/>
    <row r="318617" ht="15"/>
    <row r="318618" ht="15"/>
    <row r="318619" ht="15"/>
    <row r="318620" ht="15"/>
    <row r="318621" ht="15"/>
    <row r="318622" ht="15"/>
    <row r="318623" ht="15"/>
    <row r="318624" ht="15"/>
    <row r="318625" ht="15"/>
    <row r="318626" ht="15"/>
    <row r="318627" ht="15"/>
    <row r="318628" ht="15"/>
    <row r="318629" ht="15"/>
    <row r="318630" ht="15"/>
    <row r="318631" ht="15"/>
    <row r="318632" ht="15"/>
    <row r="318633" ht="15"/>
    <row r="318634" ht="15"/>
    <row r="318635" ht="15"/>
    <row r="318636" ht="15"/>
    <row r="318637" ht="15"/>
    <row r="318638" ht="15"/>
    <row r="318639" ht="15"/>
    <row r="318640" ht="15"/>
    <row r="318641" ht="15"/>
    <row r="318642" ht="15"/>
    <row r="318643" ht="15"/>
    <row r="318644" ht="15"/>
    <row r="318645" ht="15"/>
    <row r="318646" ht="15"/>
    <row r="318647" ht="15"/>
    <row r="318648" ht="15"/>
    <row r="318649" ht="15"/>
    <row r="318650" ht="15"/>
    <row r="318651" ht="15"/>
    <row r="318652" ht="15"/>
    <row r="318653" ht="15"/>
    <row r="318654" ht="15"/>
    <row r="318655" ht="15"/>
    <row r="318656" ht="15"/>
    <row r="318657" ht="15"/>
    <row r="318658" ht="15"/>
    <row r="318659" ht="15"/>
    <row r="318660" ht="15"/>
    <row r="318661" ht="15"/>
    <row r="318662" ht="15"/>
    <row r="318663" ht="15"/>
    <row r="318664" ht="15"/>
    <row r="318665" ht="15"/>
    <row r="318666" ht="15"/>
    <row r="318667" ht="15"/>
    <row r="318668" ht="15"/>
    <row r="318669" ht="15"/>
    <row r="318670" ht="15"/>
    <row r="318671" ht="15"/>
    <row r="318672" ht="15"/>
    <row r="318673" ht="15"/>
    <row r="318674" ht="15"/>
    <row r="318675" ht="15"/>
    <row r="318676" ht="15"/>
    <row r="318677" ht="15"/>
    <row r="318678" ht="15"/>
    <row r="318679" ht="15"/>
    <row r="318680" ht="15"/>
    <row r="318681" ht="15"/>
    <row r="318682" ht="15"/>
    <row r="318683" ht="15"/>
    <row r="318684" ht="15"/>
    <row r="318685" ht="15"/>
    <row r="318686" ht="15"/>
    <row r="318687" ht="15"/>
    <row r="318688" ht="15"/>
    <row r="318689" ht="15"/>
    <row r="318690" ht="15"/>
    <row r="318691" ht="15"/>
    <row r="318692" ht="15"/>
    <row r="318693" ht="15"/>
    <row r="318694" ht="15"/>
    <row r="318695" ht="15"/>
    <row r="318696" ht="15"/>
    <row r="318697" ht="15"/>
    <row r="318698" ht="15"/>
    <row r="318699" ht="15"/>
    <row r="318700" ht="15"/>
    <row r="318701" ht="15"/>
    <row r="318702" ht="15"/>
    <row r="318703" ht="15"/>
    <row r="318704" ht="15"/>
    <row r="318705" ht="15"/>
    <row r="318706" ht="15"/>
    <row r="318707" ht="15"/>
    <row r="318708" ht="15"/>
    <row r="318709" ht="15"/>
    <row r="318710" ht="15"/>
    <row r="318711" ht="15"/>
    <row r="318712" ht="15"/>
    <row r="318713" ht="15"/>
    <row r="318714" ht="15"/>
    <row r="318715" ht="15"/>
    <row r="318716" ht="15"/>
    <row r="318717" ht="15"/>
    <row r="318718" ht="15"/>
    <row r="318719" ht="15"/>
    <row r="318720" ht="15"/>
    <row r="318721" ht="15"/>
    <row r="318722" ht="15"/>
    <row r="318723" ht="15"/>
    <row r="318724" ht="15"/>
    <row r="318725" ht="15"/>
    <row r="318726" ht="15"/>
    <row r="318727" ht="15"/>
    <row r="318728" ht="15"/>
    <row r="318729" ht="15"/>
    <row r="318730" ht="15"/>
    <row r="318731" ht="15"/>
    <row r="318732" ht="15"/>
    <row r="318733" ht="15"/>
    <row r="318734" ht="15"/>
    <row r="318735" ht="15"/>
    <row r="318736" ht="15"/>
    <row r="318737" ht="15"/>
    <row r="318738" ht="15"/>
    <row r="318739" ht="15"/>
    <row r="318740" ht="15"/>
    <row r="318741" ht="15"/>
    <row r="318742" ht="15"/>
    <row r="318743" ht="15"/>
    <row r="318744" ht="15"/>
    <row r="318745" ht="15"/>
    <row r="318746" ht="15"/>
    <row r="318747" ht="15"/>
    <row r="318748" ht="15"/>
    <row r="318749" ht="15"/>
    <row r="318750" ht="15"/>
    <row r="318751" ht="15"/>
    <row r="318752" ht="15"/>
    <row r="318753" ht="15"/>
    <row r="318754" ht="15"/>
    <row r="318755" ht="15"/>
    <row r="318756" ht="15"/>
    <row r="318757" ht="15"/>
    <row r="318758" ht="15"/>
    <row r="318759" ht="15"/>
    <row r="318760" ht="15"/>
    <row r="318761" ht="15"/>
    <row r="318762" ht="15"/>
    <row r="318763" ht="15"/>
    <row r="318764" ht="15"/>
    <row r="318765" ht="15"/>
    <row r="318766" ht="15"/>
    <row r="318767" ht="15"/>
    <row r="318768" ht="15"/>
    <row r="318769" ht="15"/>
    <row r="318770" ht="15"/>
    <row r="318771" ht="15"/>
    <row r="318772" ht="15"/>
    <row r="318773" ht="15"/>
    <row r="318774" ht="15"/>
    <row r="318775" ht="15"/>
    <row r="318776" ht="15"/>
    <row r="318777" ht="15"/>
    <row r="318778" ht="15"/>
    <row r="318779" ht="15"/>
    <row r="318780" ht="15"/>
    <row r="318781" ht="15"/>
    <row r="318782" ht="15"/>
    <row r="318783" ht="15"/>
    <row r="318784" ht="15"/>
    <row r="318785" ht="15"/>
    <row r="318786" ht="15"/>
    <row r="318787" ht="15"/>
    <row r="318788" ht="15"/>
    <row r="318789" ht="15"/>
    <row r="318790" ht="15"/>
    <row r="318791" ht="15"/>
    <row r="318792" ht="15"/>
    <row r="318793" ht="15"/>
    <row r="318794" ht="15"/>
    <row r="318795" ht="15"/>
    <row r="318796" ht="15"/>
    <row r="318797" ht="15"/>
    <row r="318798" ht="15"/>
    <row r="318799" ht="15"/>
    <row r="318800" ht="15"/>
    <row r="318801" ht="15"/>
    <row r="318802" ht="15"/>
    <row r="318803" ht="15"/>
    <row r="318804" ht="15"/>
    <row r="318805" ht="15"/>
    <row r="318806" ht="15"/>
    <row r="318807" ht="15"/>
    <row r="318808" ht="15"/>
    <row r="318809" ht="15"/>
    <row r="318810" ht="15"/>
    <row r="318811" ht="15"/>
    <row r="318812" ht="15"/>
    <row r="318813" ht="15"/>
    <row r="318814" ht="15"/>
    <row r="318815" ht="15"/>
    <row r="318816" ht="15"/>
    <row r="318817" ht="15"/>
    <row r="318818" ht="15"/>
    <row r="318819" ht="15"/>
    <row r="318820" ht="15"/>
    <row r="318821" ht="15"/>
    <row r="318822" ht="15"/>
    <row r="318823" ht="15"/>
    <row r="318824" ht="15"/>
    <row r="318825" ht="15"/>
    <row r="318826" ht="15"/>
    <row r="318827" ht="15"/>
    <row r="318828" ht="15"/>
    <row r="318829" ht="15"/>
    <row r="318830" ht="15"/>
    <row r="318831" ht="15"/>
    <row r="318832" ht="15"/>
    <row r="318833" ht="15"/>
    <row r="318834" ht="15"/>
    <row r="318835" ht="15"/>
    <row r="318836" ht="15"/>
    <row r="318837" ht="15"/>
    <row r="318838" ht="15"/>
    <row r="318839" ht="15"/>
    <row r="318840" ht="15"/>
    <row r="318841" ht="15"/>
    <row r="318842" ht="15"/>
    <row r="318843" ht="15"/>
    <row r="318844" ht="15"/>
    <row r="318845" ht="15"/>
    <row r="318846" ht="15"/>
    <row r="318847" ht="15"/>
    <row r="318848" ht="15"/>
    <row r="318849" ht="15"/>
    <row r="318850" ht="15"/>
    <row r="318851" ht="15"/>
    <row r="318852" ht="15"/>
    <row r="318853" ht="15"/>
    <row r="318854" ht="15"/>
    <row r="318855" ht="15"/>
    <row r="318856" ht="15"/>
    <row r="318857" ht="15"/>
    <row r="318858" ht="15"/>
    <row r="318859" ht="15"/>
    <row r="318860" ht="15"/>
    <row r="318861" ht="15"/>
    <row r="318862" ht="15"/>
    <row r="318863" ht="15"/>
    <row r="318864" ht="15"/>
    <row r="318865" ht="15"/>
    <row r="318866" ht="15"/>
    <row r="318867" ht="15"/>
    <row r="318868" ht="15"/>
    <row r="318869" ht="15"/>
    <row r="318870" ht="15"/>
    <row r="318871" ht="15"/>
    <row r="318872" ht="15"/>
    <row r="318873" ht="15"/>
    <row r="318874" ht="15"/>
    <row r="318875" ht="15"/>
    <row r="318876" ht="15"/>
    <row r="318877" ht="15"/>
    <row r="318878" ht="15"/>
    <row r="318879" ht="15"/>
    <row r="318880" ht="15"/>
    <row r="318881" ht="15"/>
    <row r="318882" ht="15"/>
    <row r="318883" ht="15"/>
    <row r="318884" ht="15"/>
    <row r="318885" ht="15"/>
    <row r="318886" ht="15"/>
    <row r="318887" ht="15"/>
    <row r="318888" ht="15"/>
    <row r="318889" ht="15"/>
    <row r="318890" ht="15"/>
    <row r="318891" ht="15"/>
    <row r="318892" ht="15"/>
    <row r="318893" ht="15"/>
    <row r="318894" ht="15"/>
    <row r="318895" ht="15"/>
    <row r="318896" ht="15"/>
    <row r="318897" ht="15"/>
    <row r="318898" ht="15"/>
    <row r="318899" ht="15"/>
    <row r="318900" ht="15"/>
    <row r="318901" ht="15"/>
    <row r="318902" ht="15"/>
    <row r="318903" ht="15"/>
    <row r="318904" ht="15"/>
    <row r="318905" ht="15"/>
    <row r="318906" ht="15"/>
    <row r="318907" ht="15"/>
    <row r="318908" ht="15"/>
    <row r="318909" ht="15"/>
    <row r="318910" ht="15"/>
    <row r="318911" ht="15"/>
    <row r="318912" ht="15"/>
    <row r="318913" ht="15"/>
    <row r="318914" ht="15"/>
    <row r="318915" ht="15"/>
    <row r="318916" ht="15"/>
    <row r="318917" ht="15"/>
    <row r="318918" ht="15"/>
    <row r="318919" ht="15"/>
    <row r="318920" ht="15"/>
    <row r="318921" ht="15"/>
    <row r="318922" ht="15"/>
    <row r="318923" ht="15"/>
    <row r="318924" ht="15"/>
    <row r="318925" ht="15"/>
    <row r="318926" ht="15"/>
    <row r="318927" ht="15"/>
    <row r="318928" ht="15"/>
    <row r="318929" ht="15"/>
    <row r="318930" ht="15"/>
    <row r="318931" ht="15"/>
    <row r="318932" ht="15"/>
    <row r="318933" ht="15"/>
    <row r="318934" ht="15"/>
    <row r="318935" ht="15"/>
    <row r="318936" ht="15"/>
    <row r="318937" ht="15"/>
    <row r="318938" ht="15"/>
    <row r="318939" ht="15"/>
    <row r="318940" ht="15"/>
    <row r="318941" ht="15"/>
    <row r="318942" ht="15"/>
    <row r="318943" ht="15"/>
    <row r="318944" ht="15"/>
    <row r="318945" ht="15"/>
    <row r="318946" ht="15"/>
    <row r="318947" ht="15"/>
    <row r="318948" ht="15"/>
    <row r="318949" ht="15"/>
    <row r="318950" ht="15"/>
    <row r="318951" ht="15"/>
    <row r="318952" ht="15"/>
    <row r="318953" ht="15"/>
    <row r="318954" ht="15"/>
    <row r="318955" ht="15"/>
    <row r="318956" ht="15"/>
    <row r="318957" ht="15"/>
    <row r="318958" ht="15"/>
    <row r="318959" ht="15"/>
    <row r="318960" ht="15"/>
    <row r="318961" ht="15"/>
    <row r="318962" ht="15"/>
    <row r="318963" ht="15"/>
    <row r="318964" ht="15"/>
    <row r="318965" ht="15"/>
    <row r="318966" ht="15"/>
    <row r="318967" ht="15"/>
    <row r="318968" ht="15"/>
    <row r="318969" ht="15"/>
    <row r="318970" ht="15"/>
    <row r="318971" ht="15"/>
    <row r="318972" ht="15"/>
    <row r="318973" ht="15"/>
    <row r="318974" ht="15"/>
    <row r="318975" ht="15"/>
    <row r="318976" ht="15"/>
    <row r="318977" ht="15"/>
    <row r="318978" ht="15"/>
    <row r="318979" ht="15"/>
    <row r="318980" ht="15"/>
    <row r="318981" ht="15"/>
    <row r="318982" ht="15"/>
    <row r="318983" ht="15"/>
    <row r="318984" ht="15"/>
    <row r="318985" ht="15"/>
    <row r="318986" ht="15"/>
    <row r="318987" ht="15"/>
    <row r="318988" ht="15"/>
    <row r="318989" ht="15"/>
    <row r="318990" ht="15"/>
    <row r="318991" ht="15"/>
    <row r="318992" ht="15"/>
    <row r="318993" ht="15"/>
    <row r="318994" ht="15"/>
    <row r="318995" ht="15"/>
    <row r="318996" ht="15"/>
    <row r="318997" ht="15"/>
    <row r="318998" ht="15"/>
    <row r="318999" ht="15"/>
    <row r="319000" ht="15"/>
    <row r="319001" ht="15"/>
    <row r="319002" ht="15"/>
    <row r="319003" ht="15"/>
    <row r="319004" ht="15"/>
    <row r="319005" ht="15"/>
    <row r="319006" ht="15"/>
    <row r="319007" ht="15"/>
    <row r="319008" ht="15"/>
    <row r="319009" ht="15"/>
    <row r="319010" ht="15"/>
    <row r="319011" ht="15"/>
    <row r="319012" ht="15"/>
    <row r="319013" ht="15"/>
    <row r="319014" ht="15"/>
    <row r="319015" ht="15"/>
    <row r="319016" ht="15"/>
    <row r="319017" ht="15"/>
    <row r="319018" ht="15"/>
    <row r="319019" ht="15"/>
    <row r="319020" ht="15"/>
    <row r="319021" ht="15"/>
    <row r="319022" ht="15"/>
    <row r="319023" ht="15"/>
    <row r="319024" ht="15"/>
    <row r="319025" ht="15"/>
    <row r="319026" ht="15"/>
    <row r="319027" ht="15"/>
    <row r="319028" ht="15"/>
    <row r="319029" ht="15"/>
    <row r="319030" ht="15"/>
    <row r="319031" ht="15"/>
    <row r="319032" ht="15"/>
    <row r="319033" ht="15"/>
    <row r="319034" ht="15"/>
    <row r="319035" ht="15"/>
    <row r="319036" ht="15"/>
    <row r="319037" ht="15"/>
    <row r="319038" ht="15"/>
    <row r="319039" ht="15"/>
    <row r="319040" ht="15"/>
    <row r="319041" ht="15"/>
    <row r="319042" ht="15"/>
    <row r="319043" ht="15"/>
    <row r="319044" ht="15"/>
    <row r="319045" ht="15"/>
    <row r="319046" ht="15"/>
    <row r="319047" ht="15"/>
    <row r="319048" ht="15"/>
    <row r="319049" ht="15"/>
    <row r="319050" ht="15"/>
    <row r="319051" ht="15"/>
    <row r="319052" ht="15"/>
    <row r="319053" ht="15"/>
    <row r="319054" ht="15"/>
    <row r="319055" ht="15"/>
    <row r="319056" ht="15"/>
    <row r="319057" ht="15"/>
    <row r="319058" ht="15"/>
    <row r="319059" ht="15"/>
    <row r="319060" ht="15"/>
    <row r="319061" ht="15"/>
    <row r="319062" ht="15"/>
    <row r="319063" ht="15"/>
    <row r="319064" ht="15"/>
    <row r="319065" ht="15"/>
    <row r="319066" ht="15"/>
    <row r="319067" ht="15"/>
    <row r="319068" ht="15"/>
    <row r="319069" ht="15"/>
    <row r="319070" ht="15"/>
    <row r="319071" ht="15"/>
    <row r="319072" ht="15"/>
    <row r="319073" ht="15"/>
    <row r="319074" ht="15"/>
    <row r="319075" ht="15"/>
    <row r="319076" ht="15"/>
    <row r="319077" ht="15"/>
    <row r="319078" ht="15"/>
    <row r="319079" ht="15"/>
    <row r="319080" ht="15"/>
    <row r="319081" ht="15"/>
    <row r="319082" ht="15"/>
    <row r="319083" ht="15"/>
    <row r="319084" ht="15"/>
    <row r="319085" ht="15"/>
    <row r="319086" ht="15"/>
    <row r="319087" ht="15"/>
    <row r="319088" ht="15"/>
    <row r="319089" ht="15"/>
    <row r="319090" ht="15"/>
    <row r="319091" ht="15"/>
    <row r="319092" ht="15"/>
    <row r="319093" ht="15"/>
    <row r="319094" ht="15"/>
    <row r="319095" ht="15"/>
    <row r="319096" ht="15"/>
    <row r="319097" ht="15"/>
    <row r="319098" ht="15"/>
    <row r="319099" ht="15"/>
    <row r="319100" ht="15"/>
    <row r="319101" ht="15"/>
    <row r="319102" ht="15"/>
    <row r="319103" ht="15"/>
    <row r="319104" ht="15"/>
    <row r="319105" ht="15"/>
    <row r="319106" ht="15"/>
    <row r="319107" ht="15"/>
    <row r="319108" ht="15"/>
    <row r="319109" ht="15"/>
    <row r="319110" ht="15"/>
    <row r="319111" ht="15"/>
    <row r="319112" ht="15"/>
    <row r="319113" ht="15"/>
    <row r="319114" ht="15"/>
    <row r="319115" ht="15"/>
    <row r="319116" ht="15"/>
    <row r="319117" ht="15"/>
    <row r="319118" ht="15"/>
    <row r="319119" ht="15"/>
    <row r="319120" ht="15"/>
    <row r="319121" ht="15"/>
    <row r="319122" ht="15"/>
    <row r="319123" ht="15"/>
    <row r="319124" ht="15"/>
    <row r="319125" ht="15"/>
    <row r="319126" ht="15"/>
    <row r="319127" ht="15"/>
    <row r="319128" ht="15"/>
    <row r="319129" ht="15"/>
    <row r="319130" ht="15"/>
    <row r="319131" ht="15"/>
    <row r="319132" ht="15"/>
    <row r="319133" ht="15"/>
    <row r="319134" ht="15"/>
    <row r="319135" ht="15"/>
    <row r="319136" ht="15"/>
    <row r="319137" ht="15"/>
    <row r="319138" ht="15"/>
    <row r="319139" ht="15"/>
    <row r="319140" ht="15"/>
    <row r="319141" ht="15"/>
    <row r="319142" ht="15"/>
    <row r="319143" ht="15"/>
    <row r="319144" ht="15"/>
    <row r="319145" ht="15"/>
    <row r="319146" ht="15"/>
    <row r="319147" ht="15"/>
    <row r="319148" ht="15"/>
    <row r="319149" ht="15"/>
    <row r="319150" ht="15"/>
    <row r="319151" ht="15"/>
    <row r="319152" ht="15"/>
    <row r="319153" ht="15"/>
    <row r="319154" ht="15"/>
    <row r="319155" ht="15"/>
    <row r="319156" ht="15"/>
    <row r="319157" ht="15"/>
    <row r="319158" ht="15"/>
    <row r="319159" ht="15"/>
    <row r="319160" ht="15"/>
    <row r="319161" ht="15"/>
    <row r="319162" ht="15"/>
    <row r="319163" ht="15"/>
    <row r="319164" ht="15"/>
    <row r="319165" ht="15"/>
    <row r="319166" ht="15"/>
    <row r="319167" ht="15"/>
    <row r="319168" ht="15"/>
    <row r="319169" ht="15"/>
    <row r="319170" ht="15"/>
    <row r="319171" ht="15"/>
    <row r="319172" ht="15"/>
    <row r="319173" ht="15"/>
    <row r="319174" ht="15"/>
    <row r="319175" ht="15"/>
    <row r="319176" ht="15"/>
    <row r="319177" ht="15"/>
    <row r="319178" ht="15"/>
    <row r="319179" ht="15"/>
    <row r="319180" ht="15"/>
    <row r="319181" ht="15"/>
    <row r="319182" ht="15"/>
    <row r="319183" ht="15"/>
    <row r="319184" ht="15"/>
    <row r="319185" ht="15"/>
    <row r="319186" ht="15"/>
    <row r="319187" ht="15"/>
    <row r="319188" ht="15"/>
    <row r="319189" ht="15"/>
    <row r="319190" ht="15"/>
    <row r="319191" ht="15"/>
    <row r="319192" ht="15"/>
    <row r="319193" ht="15"/>
    <row r="319194" ht="15"/>
    <row r="319195" ht="15"/>
    <row r="319196" ht="15"/>
    <row r="319197" ht="15"/>
    <row r="319198" ht="15"/>
    <row r="319199" ht="15"/>
    <row r="319200" ht="15"/>
    <row r="319201" ht="15"/>
    <row r="319202" ht="15"/>
    <row r="319203" ht="15"/>
    <row r="319204" ht="15"/>
    <row r="319205" ht="15"/>
    <row r="319206" ht="15"/>
    <row r="319207" ht="15"/>
    <row r="319208" ht="15"/>
    <row r="319209" ht="15"/>
    <row r="319210" ht="15"/>
    <row r="319211" ht="15"/>
    <row r="319212" ht="15"/>
    <row r="319213" ht="15"/>
    <row r="319214" ht="15"/>
    <row r="319215" ht="15"/>
    <row r="319216" ht="15"/>
    <row r="319217" ht="15"/>
    <row r="319218" ht="15"/>
    <row r="319219" ht="15"/>
    <row r="319220" ht="15"/>
    <row r="319221" ht="15"/>
    <row r="319222" ht="15"/>
    <row r="319223" ht="15"/>
    <row r="319224" ht="15"/>
    <row r="319225" ht="15"/>
    <row r="319226" ht="15"/>
    <row r="319227" ht="15"/>
    <row r="319228" ht="15"/>
    <row r="319229" ht="15"/>
    <row r="319230" ht="15"/>
    <row r="319231" ht="15"/>
    <row r="319232" ht="15"/>
    <row r="319233" ht="15"/>
    <row r="319234" ht="15"/>
    <row r="319235" ht="15"/>
    <row r="319236" ht="15"/>
    <row r="319237" ht="15"/>
    <row r="319238" ht="15"/>
    <row r="319239" ht="15"/>
    <row r="319240" ht="15"/>
    <row r="319241" ht="15"/>
    <row r="319242" ht="15"/>
    <row r="319243" ht="15"/>
    <row r="319244" ht="15"/>
    <row r="319245" ht="15"/>
    <row r="319246" ht="15"/>
    <row r="319247" ht="15"/>
    <row r="319248" ht="15"/>
    <row r="319249" ht="15"/>
    <row r="319250" ht="15"/>
    <row r="319251" ht="15"/>
    <row r="319252" ht="15"/>
    <row r="319253" ht="15"/>
    <row r="319254" ht="15"/>
    <row r="319255" ht="15"/>
    <row r="319256" ht="15"/>
    <row r="319257" ht="15"/>
    <row r="319258" ht="15"/>
    <row r="319259" ht="15"/>
    <row r="319260" ht="15"/>
    <row r="319261" ht="15"/>
    <row r="319262" ht="15"/>
    <row r="319263" ht="15"/>
    <row r="319264" ht="15"/>
    <row r="319265" ht="15"/>
    <row r="319266" ht="15"/>
    <row r="319267" ht="15"/>
    <row r="319268" ht="15"/>
    <row r="319269" ht="15"/>
    <row r="319270" ht="15"/>
    <row r="319271" ht="15"/>
    <row r="319272" ht="15"/>
    <row r="319273" ht="15"/>
    <row r="319274" ht="15"/>
    <row r="319275" ht="15"/>
    <row r="319276" ht="15"/>
    <row r="319277" ht="15"/>
    <row r="319278" ht="15"/>
    <row r="319279" ht="15"/>
    <row r="319280" ht="15"/>
    <row r="319281" ht="15"/>
    <row r="319282" ht="15"/>
    <row r="319283" ht="15"/>
    <row r="319284" ht="15"/>
    <row r="319285" ht="15"/>
    <row r="319286" ht="15"/>
    <row r="319287" ht="15"/>
    <row r="319288" ht="15"/>
    <row r="319289" ht="15"/>
    <row r="319290" ht="15"/>
    <row r="319291" ht="15"/>
    <row r="319292" ht="15"/>
    <row r="319293" ht="15"/>
    <row r="319294" ht="15"/>
    <row r="319295" ht="15"/>
    <row r="319296" ht="15"/>
    <row r="319297" ht="15"/>
    <row r="319298" ht="15"/>
    <row r="319299" ht="15"/>
    <row r="319300" ht="15"/>
    <row r="319301" ht="15"/>
    <row r="319302" ht="15"/>
    <row r="319303" ht="15"/>
    <row r="319304" ht="15"/>
    <row r="319305" ht="15"/>
    <row r="319306" ht="15"/>
    <row r="319307" ht="15"/>
    <row r="319308" ht="15"/>
    <row r="319309" ht="15"/>
    <row r="319310" ht="15"/>
    <row r="319311" ht="15"/>
    <row r="319312" ht="15"/>
    <row r="319313" ht="15"/>
    <row r="319314" ht="15"/>
    <row r="319315" ht="15"/>
    <row r="319316" ht="15"/>
    <row r="319317" ht="15"/>
    <row r="319318" ht="15"/>
    <row r="319319" ht="15"/>
    <row r="319320" ht="15"/>
    <row r="319321" ht="15"/>
    <row r="319322" ht="15"/>
    <row r="319323" ht="15"/>
    <row r="319324" ht="15"/>
    <row r="319325" ht="15"/>
    <row r="319326" ht="15"/>
    <row r="319327" ht="15"/>
    <row r="319328" ht="15"/>
    <row r="319329" ht="15"/>
    <row r="319330" ht="15"/>
    <row r="319331" ht="15"/>
    <row r="319332" ht="15"/>
    <row r="319333" ht="15"/>
    <row r="319334" ht="15"/>
    <row r="319335" ht="15"/>
    <row r="319336" ht="15"/>
    <row r="319337" ht="15"/>
    <row r="319338" ht="15"/>
    <row r="319339" ht="15"/>
    <row r="319340" ht="15"/>
    <row r="319341" ht="15"/>
    <row r="319342" ht="15"/>
    <row r="319343" ht="15"/>
    <row r="319344" ht="15"/>
    <row r="319345" ht="15"/>
    <row r="319346" ht="15"/>
    <row r="319347" ht="15"/>
    <row r="319348" ht="15"/>
    <row r="319349" ht="15"/>
    <row r="319350" ht="15"/>
    <row r="319351" ht="15"/>
    <row r="319352" ht="15"/>
    <row r="319353" ht="15"/>
    <row r="319354" ht="15"/>
    <row r="319355" ht="15"/>
    <row r="319356" ht="15"/>
    <row r="319357" ht="15"/>
    <row r="319358" ht="15"/>
    <row r="319359" ht="15"/>
    <row r="319360" ht="15"/>
    <row r="319361" ht="15"/>
    <row r="319362" ht="15"/>
    <row r="319363" ht="15"/>
    <row r="319364" ht="15"/>
    <row r="319365" ht="15"/>
    <row r="319366" ht="15"/>
    <row r="319367" ht="15"/>
    <row r="319368" ht="15"/>
    <row r="319369" ht="15"/>
    <row r="319370" ht="15"/>
    <row r="319371" ht="15"/>
    <row r="319372" ht="15"/>
    <row r="319373" ht="15"/>
    <row r="319374" ht="15"/>
    <row r="319375" ht="15"/>
    <row r="319376" ht="15"/>
    <row r="319377" ht="15"/>
    <row r="319378" ht="15"/>
    <row r="319379" ht="15"/>
    <row r="319380" ht="15"/>
    <row r="319381" ht="15"/>
    <row r="319382" ht="15"/>
    <row r="319383" ht="15"/>
    <row r="319384" ht="15"/>
    <row r="319385" ht="15"/>
    <row r="319386" ht="15"/>
    <row r="319387" ht="15"/>
    <row r="319388" ht="15"/>
    <row r="319389" ht="15"/>
    <row r="319390" ht="15"/>
    <row r="319391" ht="15"/>
    <row r="319392" ht="15"/>
    <row r="319393" ht="15"/>
    <row r="319394" ht="15"/>
    <row r="319395" ht="15"/>
    <row r="319396" ht="15"/>
    <row r="319397" ht="15"/>
    <row r="319398" ht="15"/>
    <row r="319399" ht="15"/>
    <row r="319400" ht="15"/>
    <row r="319401" ht="15"/>
    <row r="319402" ht="15"/>
    <row r="319403" ht="15"/>
    <row r="319404" ht="15"/>
    <row r="319405" ht="15"/>
    <row r="319406" ht="15"/>
    <row r="319407" ht="15"/>
    <row r="319408" ht="15"/>
    <row r="319409" ht="15"/>
    <row r="319410" ht="15"/>
    <row r="319411" ht="15"/>
    <row r="319412" ht="15"/>
    <row r="319413" ht="15"/>
    <row r="319414" ht="15"/>
    <row r="319415" ht="15"/>
    <row r="319416" ht="15"/>
    <row r="319417" ht="15"/>
    <row r="319418" ht="15"/>
    <row r="319419" ht="15"/>
    <row r="319420" ht="15"/>
    <row r="319421" ht="15"/>
    <row r="319422" ht="15"/>
    <row r="319423" ht="15"/>
    <row r="319424" ht="15"/>
    <row r="319425" ht="15"/>
    <row r="319426" ht="15"/>
    <row r="319427" ht="15"/>
    <row r="319428" ht="15"/>
    <row r="319429" ht="15"/>
    <row r="319430" ht="15"/>
    <row r="319431" ht="15"/>
    <row r="319432" ht="15"/>
    <row r="319433" ht="15"/>
    <row r="319434" ht="15"/>
    <row r="319435" ht="15"/>
    <row r="319436" ht="15"/>
    <row r="319437" ht="15"/>
    <row r="319438" ht="15"/>
    <row r="319439" ht="15"/>
    <row r="319440" ht="15"/>
    <row r="319441" ht="15"/>
    <row r="319442" ht="15"/>
    <row r="319443" ht="15"/>
    <row r="319444" ht="15"/>
    <row r="319445" ht="15"/>
    <row r="319446" ht="15"/>
    <row r="319447" ht="15"/>
    <row r="319448" ht="15"/>
    <row r="319449" ht="15"/>
    <row r="319450" ht="15"/>
    <row r="319451" ht="15"/>
    <row r="319452" ht="15"/>
    <row r="319453" ht="15"/>
    <row r="319454" ht="15"/>
    <row r="319455" ht="15"/>
    <row r="319456" ht="15"/>
    <row r="319457" ht="15"/>
    <row r="319458" ht="15"/>
    <row r="319459" ht="15"/>
    <row r="319460" ht="15"/>
    <row r="319461" ht="15"/>
    <row r="319462" ht="15"/>
    <row r="319463" ht="15"/>
    <row r="319464" ht="15"/>
    <row r="319465" ht="15"/>
    <row r="319466" ht="15"/>
    <row r="319467" ht="15"/>
    <row r="319468" ht="15"/>
    <row r="319469" ht="15"/>
    <row r="319470" ht="15"/>
    <row r="319471" ht="15"/>
    <row r="319472" ht="15"/>
    <row r="319473" ht="15"/>
    <row r="319474" ht="15"/>
    <row r="319475" ht="15"/>
    <row r="319476" ht="15"/>
    <row r="319477" ht="15"/>
    <row r="319478" ht="15"/>
    <row r="319479" ht="15"/>
    <row r="319480" ht="15"/>
    <row r="319481" ht="15"/>
    <row r="319482" ht="15"/>
    <row r="319483" ht="15"/>
    <row r="319484" ht="15"/>
    <row r="319485" ht="15"/>
    <row r="319486" ht="15"/>
    <row r="319487" ht="15"/>
    <row r="319488" ht="15"/>
    <row r="319489" ht="15"/>
    <row r="319490" ht="15"/>
    <row r="319491" ht="15"/>
    <row r="319492" ht="15"/>
    <row r="319493" ht="15"/>
    <row r="319494" ht="15"/>
    <row r="319495" ht="15"/>
    <row r="319496" ht="15"/>
    <row r="319497" ht="15"/>
    <row r="319498" ht="15"/>
    <row r="319499" ht="15"/>
    <row r="319500" ht="15"/>
    <row r="319501" ht="15"/>
    <row r="319502" ht="15"/>
    <row r="319503" ht="15"/>
    <row r="319504" ht="15"/>
    <row r="319505" ht="15"/>
    <row r="319506" ht="15"/>
    <row r="319507" ht="15"/>
    <row r="319508" ht="15"/>
    <row r="319509" ht="15"/>
    <row r="319510" ht="15"/>
    <row r="319511" ht="15"/>
    <row r="319512" ht="15"/>
    <row r="319513" ht="15"/>
    <row r="319514" ht="15"/>
    <row r="319515" ht="15"/>
    <row r="319516" ht="15"/>
    <row r="319517" ht="15"/>
    <row r="319518" ht="15"/>
    <row r="319519" ht="15"/>
    <row r="319520" ht="15"/>
    <row r="319521" ht="15"/>
    <row r="319522" ht="15"/>
    <row r="319523" ht="15"/>
    <row r="319524" ht="15"/>
    <row r="319525" ht="15"/>
    <row r="319526" ht="15"/>
    <row r="319527" ht="15"/>
    <row r="319528" ht="15"/>
    <row r="319529" ht="15"/>
    <row r="319530" ht="15"/>
    <row r="319531" ht="15"/>
    <row r="319532" ht="15"/>
    <row r="319533" ht="15"/>
    <row r="319534" ht="15"/>
    <row r="319535" ht="15"/>
    <row r="319536" ht="15"/>
    <row r="319537" ht="15"/>
    <row r="319538" ht="15"/>
    <row r="319539" ht="15"/>
    <row r="319540" ht="15"/>
    <row r="319541" ht="15"/>
    <row r="319542" ht="15"/>
    <row r="319543" ht="15"/>
    <row r="319544" ht="15"/>
    <row r="319545" ht="15"/>
    <row r="319546" ht="15"/>
    <row r="319547" ht="15"/>
    <row r="319548" ht="15"/>
    <row r="319549" ht="15"/>
    <row r="319550" ht="15"/>
    <row r="319551" ht="15"/>
    <row r="319552" ht="15"/>
    <row r="319553" ht="15"/>
    <row r="319554" ht="15"/>
    <row r="319555" ht="15"/>
    <row r="319556" ht="15"/>
    <row r="319557" ht="15"/>
    <row r="319558" ht="15"/>
    <row r="319559" ht="15"/>
    <row r="319560" ht="15"/>
    <row r="319561" ht="15"/>
    <row r="319562" ht="15"/>
    <row r="319563" ht="15"/>
    <row r="319564" ht="15"/>
    <row r="319565" ht="15"/>
    <row r="319566" ht="15"/>
    <row r="319567" ht="15"/>
    <row r="319568" ht="15"/>
    <row r="319569" ht="15"/>
    <row r="319570" ht="15"/>
    <row r="319571" ht="15"/>
    <row r="319572" ht="15"/>
    <row r="319573" ht="15"/>
    <row r="319574" ht="15"/>
    <row r="319575" ht="15"/>
    <row r="319576" ht="15"/>
    <row r="319577" ht="15"/>
    <row r="319578" ht="15"/>
    <row r="319579" ht="15"/>
    <row r="319580" ht="15"/>
    <row r="319581" ht="15"/>
    <row r="319582" ht="15"/>
    <row r="319583" ht="15"/>
    <row r="319584" ht="15"/>
    <row r="319585" ht="15"/>
    <row r="319586" ht="15"/>
    <row r="319587" ht="15"/>
    <row r="319588" ht="15"/>
    <row r="319589" ht="15"/>
    <row r="319590" ht="15"/>
    <row r="319591" ht="15"/>
    <row r="319592" ht="15"/>
    <row r="319593" ht="15"/>
    <row r="319594" ht="15"/>
    <row r="319595" ht="15"/>
    <row r="319596" ht="15"/>
    <row r="319597" ht="15"/>
    <row r="319598" ht="15"/>
    <row r="319599" ht="15"/>
    <row r="319600" ht="15"/>
    <row r="319601" ht="15"/>
    <row r="319602" ht="15"/>
    <row r="319603" ht="15"/>
    <row r="319604" ht="15"/>
    <row r="319605" ht="15"/>
    <row r="319606" ht="15"/>
    <row r="319607" ht="15"/>
    <row r="319608" ht="15"/>
    <row r="319609" ht="15"/>
    <row r="319610" ht="15"/>
    <row r="319611" ht="15"/>
    <row r="319612" ht="15"/>
    <row r="319613" ht="15"/>
    <row r="319614" ht="15"/>
    <row r="319615" ht="15"/>
    <row r="319616" ht="15"/>
    <row r="319617" ht="15"/>
    <row r="319618" ht="15"/>
    <row r="319619" ht="15"/>
    <row r="319620" ht="15"/>
    <row r="319621" ht="15"/>
    <row r="319622" ht="15"/>
    <row r="319623" ht="15"/>
    <row r="319624" ht="15"/>
    <row r="319625" ht="15"/>
    <row r="319626" ht="15"/>
    <row r="319627" ht="15"/>
    <row r="319628" ht="15"/>
    <row r="319629" ht="15"/>
    <row r="319630" ht="15"/>
    <row r="319631" ht="15"/>
    <row r="319632" ht="15"/>
    <row r="319633" ht="15"/>
    <row r="319634" ht="15"/>
    <row r="319635" ht="15"/>
    <row r="319636" ht="15"/>
    <row r="319637" ht="15"/>
    <row r="319638" ht="15"/>
    <row r="319639" ht="15"/>
    <row r="319640" ht="15"/>
    <row r="319641" ht="15"/>
    <row r="319642" ht="15"/>
    <row r="319643" ht="15"/>
    <row r="319644" ht="15"/>
    <row r="319645" ht="15"/>
    <row r="319646" ht="15"/>
    <row r="319647" ht="15"/>
    <row r="319648" ht="15"/>
    <row r="319649" ht="15"/>
    <row r="319650" ht="15"/>
    <row r="319651" ht="15"/>
    <row r="319652" ht="15"/>
    <row r="319653" ht="15"/>
    <row r="319654" ht="15"/>
    <row r="319655" ht="15"/>
    <row r="319656" ht="15"/>
    <row r="319657" ht="15"/>
    <row r="319658" ht="15"/>
    <row r="319659" ht="15"/>
    <row r="319660" ht="15"/>
    <row r="319661" ht="15"/>
    <row r="319662" ht="15"/>
    <row r="319663" ht="15"/>
    <row r="319664" ht="15"/>
    <row r="319665" ht="15"/>
    <row r="319666" ht="15"/>
    <row r="319667" ht="15"/>
    <row r="319668" ht="15"/>
    <row r="319669" ht="15"/>
    <row r="319670" ht="15"/>
    <row r="319671" ht="15"/>
    <row r="319672" ht="15"/>
    <row r="319673" ht="15"/>
    <row r="319674" ht="15"/>
    <row r="319675" ht="15"/>
    <row r="319676" ht="15"/>
    <row r="319677" ht="15"/>
    <row r="319678" ht="15"/>
    <row r="319679" ht="15"/>
    <row r="319680" ht="15"/>
    <row r="319681" ht="15"/>
    <row r="319682" ht="15"/>
    <row r="319683" ht="15"/>
    <row r="319684" ht="15"/>
    <row r="319685" ht="15"/>
    <row r="319686" ht="15"/>
    <row r="319687" ht="15"/>
    <row r="319688" ht="15"/>
    <row r="319689" ht="15"/>
    <row r="319690" ht="15"/>
    <row r="319691" ht="15"/>
    <row r="319692" ht="15"/>
    <row r="319693" ht="15"/>
    <row r="319694" ht="15"/>
    <row r="319695" ht="15"/>
    <row r="319696" ht="15"/>
    <row r="319697" ht="15"/>
    <row r="319698" ht="15"/>
    <row r="319699" ht="15"/>
    <row r="319700" ht="15"/>
    <row r="319701" ht="15"/>
    <row r="319702" ht="15"/>
    <row r="319703" ht="15"/>
    <row r="319704" ht="15"/>
    <row r="319705" ht="15"/>
    <row r="319706" ht="15"/>
    <row r="319707" ht="15"/>
    <row r="319708" ht="15"/>
    <row r="319709" ht="15"/>
    <row r="319710" ht="15"/>
    <row r="319711" ht="15"/>
    <row r="319712" ht="15"/>
    <row r="319713" ht="15"/>
    <row r="319714" ht="15"/>
    <row r="319715" ht="15"/>
    <row r="319716" ht="15"/>
    <row r="319717" ht="15"/>
    <row r="319718" ht="15"/>
    <row r="319719" ht="15"/>
    <row r="319720" ht="15"/>
    <row r="319721" ht="15"/>
    <row r="319722" ht="15"/>
    <row r="319723" ht="15"/>
    <row r="319724" ht="15"/>
    <row r="319725" ht="15"/>
    <row r="319726" ht="15"/>
    <row r="319727" ht="15"/>
    <row r="319728" ht="15"/>
    <row r="319729" ht="15"/>
    <row r="319730" ht="15"/>
    <row r="319731" ht="15"/>
    <row r="319732" ht="15"/>
    <row r="319733" ht="15"/>
    <row r="319734" ht="15"/>
    <row r="319735" ht="15"/>
    <row r="319736" ht="15"/>
    <row r="319737" ht="15"/>
    <row r="319738" ht="15"/>
    <row r="319739" ht="15"/>
    <row r="319740" ht="15"/>
    <row r="319741" ht="15"/>
    <row r="319742" ht="15"/>
    <row r="319743" ht="15"/>
    <row r="319744" ht="15"/>
    <row r="319745" ht="15"/>
    <row r="319746" ht="15"/>
    <row r="319747" ht="15"/>
    <row r="319748" ht="15"/>
    <row r="319749" ht="15"/>
    <row r="319750" ht="15"/>
    <row r="319751" ht="15"/>
    <row r="319752" ht="15"/>
    <row r="319753" ht="15"/>
    <row r="319754" ht="15"/>
    <row r="319755" ht="15"/>
    <row r="319756" ht="15"/>
    <row r="319757" ht="15"/>
    <row r="319758" ht="15"/>
    <row r="319759" ht="15"/>
    <row r="319760" ht="15"/>
    <row r="319761" ht="15"/>
    <row r="319762" ht="15"/>
    <row r="319763" ht="15"/>
    <row r="319764" ht="15"/>
    <row r="319765" ht="15"/>
    <row r="319766" ht="15"/>
    <row r="319767" ht="15"/>
    <row r="319768" ht="15"/>
    <row r="319769" ht="15"/>
    <row r="319770" ht="15"/>
    <row r="319771" ht="15"/>
    <row r="319772" ht="15"/>
    <row r="319773" ht="15"/>
    <row r="319774" ht="15"/>
    <row r="319775" ht="15"/>
    <row r="319776" ht="15"/>
    <row r="319777" ht="15"/>
    <row r="319778" ht="15"/>
    <row r="319779" ht="15"/>
    <row r="319780" ht="15"/>
    <row r="319781" ht="15"/>
    <row r="319782" ht="15"/>
    <row r="319783" ht="15"/>
    <row r="319784" ht="15"/>
    <row r="319785" ht="15"/>
    <row r="319786" ht="15"/>
    <row r="319787" ht="15"/>
    <row r="319788" ht="15"/>
    <row r="319789" ht="15"/>
    <row r="319790" ht="15"/>
    <row r="319791" ht="15"/>
    <row r="319792" ht="15"/>
    <row r="319793" ht="15"/>
    <row r="319794" ht="15"/>
    <row r="319795" ht="15"/>
    <row r="319796" ht="15"/>
    <row r="319797" ht="15"/>
    <row r="319798" ht="15"/>
    <row r="319799" ht="15"/>
    <row r="319800" ht="15"/>
    <row r="319801" ht="15"/>
    <row r="319802" ht="15"/>
    <row r="319803" ht="15"/>
    <row r="319804" ht="15"/>
    <row r="319805" ht="15"/>
    <row r="319806" ht="15"/>
    <row r="319807" ht="15"/>
    <row r="319808" ht="15"/>
    <row r="319809" ht="15"/>
    <row r="319810" ht="15"/>
    <row r="319811" ht="15"/>
    <row r="319812" ht="15"/>
    <row r="319813" ht="15"/>
    <row r="319814" ht="15"/>
    <row r="319815" ht="15"/>
    <row r="319816" ht="15"/>
    <row r="319817" ht="15"/>
    <row r="319818" ht="15"/>
    <row r="319819" ht="15"/>
    <row r="319820" ht="15"/>
    <row r="319821" ht="15"/>
    <row r="319822" ht="15"/>
    <row r="319823" ht="15"/>
    <row r="319824" ht="15"/>
    <row r="319825" ht="15"/>
    <row r="319826" ht="15"/>
    <row r="319827" ht="15"/>
    <row r="319828" ht="15"/>
    <row r="319829" ht="15"/>
    <row r="319830" ht="15"/>
    <row r="319831" ht="15"/>
    <row r="319832" ht="15"/>
    <row r="319833" ht="15"/>
    <row r="319834" ht="15"/>
    <row r="319835" ht="15"/>
    <row r="319836" ht="15"/>
    <row r="319837" ht="15"/>
    <row r="319838" ht="15"/>
    <row r="319839" ht="15"/>
    <row r="319840" ht="15"/>
    <row r="319841" ht="15"/>
    <row r="319842" ht="15"/>
    <row r="319843" ht="15"/>
    <row r="319844" ht="15"/>
    <row r="319845" ht="15"/>
    <row r="319846" ht="15"/>
    <row r="319847" ht="15"/>
    <row r="319848" ht="15"/>
    <row r="319849" ht="15"/>
    <row r="319850" ht="15"/>
    <row r="319851" ht="15"/>
    <row r="319852" ht="15"/>
    <row r="319853" ht="15"/>
    <row r="319854" ht="15"/>
    <row r="319855" ht="15"/>
    <row r="319856" ht="15"/>
    <row r="319857" ht="15"/>
    <row r="319858" ht="15"/>
    <row r="319859" ht="15"/>
    <row r="319860" ht="15"/>
    <row r="319861" ht="15"/>
    <row r="319862" ht="15"/>
    <row r="319863" ht="15"/>
    <row r="319864" ht="15"/>
    <row r="319865" ht="15"/>
    <row r="319866" ht="15"/>
    <row r="319867" ht="15"/>
    <row r="319868" ht="15"/>
    <row r="319869" ht="15"/>
    <row r="319870" ht="15"/>
    <row r="319871" ht="15"/>
    <row r="319872" ht="15"/>
    <row r="319873" ht="15"/>
    <row r="319874" ht="15"/>
    <row r="319875" ht="15"/>
    <row r="319876" ht="15"/>
    <row r="319877" ht="15"/>
    <row r="319878" ht="15"/>
    <row r="319879" ht="15"/>
    <row r="319880" ht="15"/>
    <row r="319881" ht="15"/>
    <row r="319882" ht="15"/>
    <row r="319883" ht="15"/>
    <row r="319884" ht="15"/>
    <row r="319885" ht="15"/>
    <row r="319886" ht="15"/>
    <row r="319887" ht="15"/>
    <row r="319888" ht="15"/>
    <row r="319889" ht="15"/>
    <row r="319890" ht="15"/>
    <row r="319891" ht="15"/>
    <row r="319892" ht="15"/>
    <row r="319893" ht="15"/>
    <row r="319894" ht="15"/>
    <row r="319895" ht="15"/>
    <row r="319896" ht="15"/>
    <row r="319897" ht="15"/>
    <row r="319898" ht="15"/>
    <row r="319899" ht="15"/>
    <row r="319900" ht="15"/>
    <row r="319901" ht="15"/>
    <row r="319902" ht="15"/>
    <row r="319903" ht="15"/>
    <row r="319904" ht="15"/>
    <row r="319905" ht="15"/>
    <row r="319906" ht="15"/>
    <row r="319907" ht="15"/>
    <row r="319908" ht="15"/>
    <row r="319909" ht="15"/>
    <row r="319910" ht="15"/>
    <row r="319911" ht="15"/>
    <row r="319912" ht="15"/>
    <row r="319913" ht="15"/>
    <row r="319914" ht="15"/>
    <row r="319915" ht="15"/>
    <row r="319916" ht="15"/>
    <row r="319917" ht="15"/>
    <row r="319918" ht="15"/>
    <row r="319919" ht="15"/>
    <row r="319920" ht="15"/>
    <row r="319921" ht="15"/>
    <row r="319922" ht="15"/>
    <row r="319923" ht="15"/>
    <row r="319924" ht="15"/>
    <row r="319925" ht="15"/>
    <row r="319926" ht="15"/>
    <row r="319927" ht="15"/>
    <row r="319928" ht="15"/>
    <row r="319929" ht="15"/>
    <row r="319930" ht="15"/>
    <row r="319931" ht="15"/>
    <row r="319932" ht="15"/>
    <row r="319933" ht="15"/>
    <row r="319934" ht="15"/>
    <row r="319935" ht="15"/>
    <row r="319936" ht="15"/>
    <row r="319937" ht="15"/>
    <row r="319938" ht="15"/>
    <row r="319939" ht="15"/>
    <row r="319940" ht="15"/>
    <row r="319941" ht="15"/>
    <row r="319942" ht="15"/>
    <row r="319943" ht="15"/>
    <row r="319944" ht="15"/>
    <row r="319945" ht="15"/>
    <row r="319946" ht="15"/>
    <row r="319947" ht="15"/>
    <row r="319948" ht="15"/>
    <row r="319949" ht="15"/>
    <row r="319950" ht="15"/>
    <row r="319951" ht="15"/>
    <row r="319952" ht="15"/>
    <row r="319953" ht="15"/>
    <row r="319954" ht="15"/>
    <row r="319955" ht="15"/>
    <row r="319956" ht="15"/>
    <row r="319957" ht="15"/>
    <row r="319958" ht="15"/>
    <row r="319959" ht="15"/>
    <row r="319960" ht="15"/>
    <row r="319961" ht="15"/>
    <row r="319962" ht="15"/>
    <row r="319963" ht="15"/>
    <row r="319964" ht="15"/>
    <row r="319965" ht="15"/>
    <row r="319966" ht="15"/>
    <row r="319967" ht="15"/>
    <row r="319968" ht="15"/>
    <row r="319969" ht="15"/>
    <row r="319970" ht="15"/>
    <row r="319971" ht="15"/>
    <row r="319972" ht="15"/>
    <row r="319973" ht="15"/>
    <row r="319974" ht="15"/>
    <row r="319975" ht="15"/>
    <row r="319976" ht="15"/>
    <row r="319977" ht="15"/>
    <row r="319978" ht="15"/>
    <row r="319979" ht="15"/>
    <row r="319980" ht="15"/>
    <row r="319981" ht="15"/>
    <row r="319982" ht="15"/>
    <row r="319983" ht="15"/>
    <row r="319984" ht="15"/>
    <row r="319985" ht="15"/>
    <row r="319986" ht="15"/>
    <row r="319987" ht="15"/>
    <row r="319988" ht="15"/>
    <row r="319989" ht="15"/>
    <row r="319990" ht="15"/>
    <row r="319991" ht="15"/>
    <row r="319992" ht="15"/>
    <row r="319993" ht="15"/>
    <row r="319994" ht="15"/>
    <row r="319995" ht="15"/>
    <row r="319996" ht="15"/>
    <row r="319997" ht="15"/>
    <row r="319998" ht="15"/>
    <row r="319999" ht="15"/>
    <row r="320000" ht="15"/>
    <row r="320001" ht="15"/>
    <row r="320002" ht="15"/>
    <row r="320003" ht="15"/>
    <row r="320004" ht="15"/>
    <row r="320005" ht="15"/>
    <row r="320006" ht="15"/>
    <row r="320007" ht="15"/>
    <row r="320008" ht="15"/>
    <row r="320009" ht="15"/>
    <row r="320010" ht="15"/>
    <row r="320011" ht="15"/>
    <row r="320012" ht="15"/>
    <row r="320013" ht="15"/>
    <row r="320014" ht="15"/>
    <row r="320015" ht="15"/>
    <row r="320016" ht="15"/>
    <row r="320017" ht="15"/>
    <row r="320018" ht="15"/>
    <row r="320019" ht="15"/>
    <row r="320020" ht="15"/>
    <row r="320021" ht="15"/>
    <row r="320022" ht="15"/>
    <row r="320023" ht="15"/>
    <row r="320024" ht="15"/>
    <row r="320025" ht="15"/>
    <row r="320026" ht="15"/>
    <row r="320027" ht="15"/>
    <row r="320028" ht="15"/>
    <row r="320029" ht="15"/>
    <row r="320030" ht="15"/>
    <row r="320031" ht="15"/>
    <row r="320032" ht="15"/>
    <row r="320033" ht="15"/>
    <row r="320034" ht="15"/>
    <row r="320035" ht="15"/>
    <row r="320036" ht="15"/>
    <row r="320037" ht="15"/>
    <row r="320038" ht="15"/>
    <row r="320039" ht="15"/>
    <row r="320040" ht="15"/>
    <row r="320041" ht="15"/>
    <row r="320042" ht="15"/>
    <row r="320043" ht="15"/>
    <row r="320044" ht="15"/>
    <row r="320045" ht="15"/>
    <row r="320046" ht="15"/>
    <row r="320047" ht="15"/>
    <row r="320048" ht="15"/>
    <row r="320049" ht="15"/>
    <row r="320050" ht="15"/>
    <row r="320051" ht="15"/>
    <row r="320052" ht="15"/>
    <row r="320053" ht="15"/>
    <row r="320054" ht="15"/>
    <row r="320055" ht="15"/>
    <row r="320056" ht="15"/>
    <row r="320057" ht="15"/>
    <row r="320058" ht="15"/>
    <row r="320059" ht="15"/>
    <row r="320060" ht="15"/>
    <row r="320061" ht="15"/>
    <row r="320062" ht="15"/>
    <row r="320063" ht="15"/>
    <row r="320064" ht="15"/>
    <row r="320065" ht="15"/>
    <row r="320066" ht="15"/>
    <row r="320067" ht="15"/>
    <row r="320068" ht="15"/>
    <row r="320069" ht="15"/>
    <row r="320070" ht="15"/>
    <row r="320071" ht="15"/>
    <row r="320072" ht="15"/>
    <row r="320073" ht="15"/>
    <row r="320074" ht="15"/>
    <row r="320075" ht="15"/>
    <row r="320076" ht="15"/>
    <row r="320077" ht="15"/>
    <row r="320078" ht="15"/>
    <row r="320079" ht="15"/>
    <row r="320080" ht="15"/>
    <row r="320081" ht="15"/>
    <row r="320082" ht="15"/>
    <row r="320083" ht="15"/>
    <row r="320084" ht="15"/>
    <row r="320085" ht="15"/>
    <row r="320086" ht="15"/>
    <row r="320087" ht="15"/>
    <row r="320088" ht="15"/>
    <row r="320089" ht="15"/>
    <row r="320090" ht="15"/>
    <row r="320091" ht="15"/>
    <row r="320092" ht="15"/>
    <row r="320093" ht="15"/>
    <row r="320094" ht="15"/>
    <row r="320095" ht="15"/>
    <row r="320096" ht="15"/>
    <row r="320097" ht="15"/>
    <row r="320098" ht="15"/>
    <row r="320099" ht="15"/>
    <row r="320100" ht="15"/>
    <row r="320101" ht="15"/>
    <row r="320102" ht="15"/>
    <row r="320103" ht="15"/>
    <row r="320104" ht="15"/>
    <row r="320105" ht="15"/>
    <row r="320106" ht="15"/>
    <row r="320107" ht="15"/>
    <row r="320108" ht="15"/>
    <row r="320109" ht="15"/>
    <row r="320110" ht="15"/>
    <row r="320111" ht="15"/>
    <row r="320112" ht="15"/>
    <row r="320113" ht="15"/>
    <row r="320114" ht="15"/>
    <row r="320115" ht="15"/>
    <row r="320116" ht="15"/>
    <row r="320117" ht="15"/>
    <row r="320118" ht="15"/>
    <row r="320119" ht="15"/>
    <row r="320120" ht="15"/>
    <row r="320121" ht="15"/>
    <row r="320122" ht="15"/>
    <row r="320123" ht="15"/>
    <row r="320124" ht="15"/>
    <row r="320125" ht="15"/>
    <row r="320126" ht="15"/>
    <row r="320127" ht="15"/>
    <row r="320128" ht="15"/>
    <row r="320129" ht="15"/>
    <row r="320130" ht="15"/>
    <row r="320131" ht="15"/>
    <row r="320132" ht="15"/>
    <row r="320133" ht="15"/>
    <row r="320134" ht="15"/>
    <row r="320135" ht="15"/>
    <row r="320136" ht="15"/>
    <row r="320137" ht="15"/>
    <row r="320138" ht="15"/>
    <row r="320139" ht="15"/>
    <row r="320140" ht="15"/>
    <row r="320141" ht="15"/>
    <row r="320142" ht="15"/>
    <row r="320143" ht="15"/>
    <row r="320144" ht="15"/>
    <row r="320145" ht="15"/>
    <row r="320146" ht="15"/>
    <row r="320147" ht="15"/>
    <row r="320148" ht="15"/>
    <row r="320149" ht="15"/>
    <row r="320150" ht="15"/>
    <row r="320151" ht="15"/>
    <row r="320152" ht="15"/>
    <row r="320153" ht="15"/>
    <row r="320154" ht="15"/>
    <row r="320155" ht="15"/>
    <row r="320156" ht="15"/>
    <row r="320157" ht="15"/>
    <row r="320158" ht="15"/>
    <row r="320159" ht="15"/>
    <row r="320160" ht="15"/>
    <row r="320161" ht="15"/>
    <row r="320162" ht="15"/>
    <row r="320163" ht="15"/>
    <row r="320164" ht="15"/>
    <row r="320165" ht="15"/>
    <row r="320166" ht="15"/>
    <row r="320167" ht="15"/>
    <row r="320168" ht="15"/>
    <row r="320169" ht="15"/>
    <row r="320170" ht="15"/>
    <row r="320171" ht="15"/>
    <row r="320172" ht="15"/>
    <row r="320173" ht="15"/>
    <row r="320174" ht="15"/>
    <row r="320175" ht="15"/>
    <row r="320176" ht="15"/>
    <row r="320177" ht="15"/>
    <row r="320178" ht="15"/>
    <row r="320179" ht="15"/>
    <row r="320180" ht="15"/>
    <row r="320181" ht="15"/>
    <row r="320182" ht="15"/>
    <row r="320183" ht="15"/>
    <row r="320184" ht="15"/>
    <row r="320185" ht="15"/>
    <row r="320186" ht="15"/>
    <row r="320187" ht="15"/>
    <row r="320188" ht="15"/>
    <row r="320189" ht="15"/>
    <row r="320190" ht="15"/>
    <row r="320191" ht="15"/>
    <row r="320192" ht="15"/>
    <row r="320193" ht="15"/>
    <row r="320194" ht="15"/>
    <row r="320195" ht="15"/>
    <row r="320196" ht="15"/>
    <row r="320197" ht="15"/>
    <row r="320198" ht="15"/>
    <row r="320199" ht="15"/>
    <row r="320200" ht="15"/>
    <row r="320201" ht="15"/>
    <row r="320202" ht="15"/>
    <row r="320203" ht="15"/>
    <row r="320204" ht="15"/>
    <row r="320205" ht="15"/>
    <row r="320206" ht="15"/>
    <row r="320207" ht="15"/>
    <row r="320208" ht="15"/>
    <row r="320209" ht="15"/>
    <row r="320210" ht="15"/>
    <row r="320211" ht="15"/>
    <row r="320212" ht="15"/>
    <row r="320213" ht="15"/>
    <row r="320214" ht="15"/>
    <row r="320215" ht="15"/>
    <row r="320216" ht="15"/>
    <row r="320217" ht="15"/>
    <row r="320218" ht="15"/>
    <row r="320219" ht="15"/>
    <row r="320220" ht="15"/>
    <row r="320221" ht="15"/>
    <row r="320222" ht="15"/>
    <row r="320223" ht="15"/>
    <row r="320224" ht="15"/>
    <row r="320225" ht="15"/>
    <row r="320226" ht="15"/>
    <row r="320227" ht="15"/>
    <row r="320228" ht="15"/>
    <row r="320229" ht="15"/>
    <row r="320230" ht="15"/>
    <row r="320231" ht="15"/>
    <row r="320232" ht="15"/>
    <row r="320233" ht="15"/>
    <row r="320234" ht="15"/>
    <row r="320235" ht="15"/>
    <row r="320236" ht="15"/>
    <row r="320237" ht="15"/>
    <row r="320238" ht="15"/>
    <row r="320239" ht="15"/>
    <row r="320240" ht="15"/>
    <row r="320241" ht="15"/>
    <row r="320242" ht="15"/>
    <row r="320243" ht="15"/>
    <row r="320244" ht="15"/>
    <row r="320245" ht="15"/>
    <row r="320246" ht="15"/>
    <row r="320247" ht="15"/>
    <row r="320248" ht="15"/>
    <row r="320249" ht="15"/>
    <row r="320250" ht="15"/>
    <row r="320251" ht="15"/>
    <row r="320252" ht="15"/>
    <row r="320253" ht="15"/>
    <row r="320254" ht="15"/>
    <row r="320255" ht="15"/>
    <row r="320256" ht="15"/>
    <row r="320257" ht="15"/>
    <row r="320258" ht="15"/>
    <row r="320259" ht="15"/>
    <row r="320260" ht="15"/>
    <row r="320261" ht="15"/>
    <row r="320262" ht="15"/>
    <row r="320263" ht="15"/>
    <row r="320264" ht="15"/>
    <row r="320265" ht="15"/>
    <row r="320266" ht="15"/>
    <row r="320267" ht="15"/>
    <row r="320268" ht="15"/>
    <row r="320269" ht="15"/>
    <row r="320270" ht="15"/>
    <row r="320271" ht="15"/>
    <row r="320272" ht="15"/>
    <row r="320273" ht="15"/>
    <row r="320274" ht="15"/>
    <row r="320275" ht="15"/>
    <row r="320276" ht="15"/>
    <row r="320277" ht="15"/>
    <row r="320278" ht="15"/>
    <row r="320279" ht="15"/>
    <row r="320280" ht="15"/>
    <row r="320281" ht="15"/>
    <row r="320282" ht="15"/>
    <row r="320283" ht="15"/>
    <row r="320284" ht="15"/>
    <row r="320285" ht="15"/>
    <row r="320286" ht="15"/>
    <row r="320287" ht="15"/>
    <row r="320288" ht="15"/>
    <row r="320289" ht="15"/>
    <row r="320290" ht="15"/>
    <row r="320291" ht="15"/>
    <row r="320292" ht="15"/>
    <row r="320293" ht="15"/>
    <row r="320294" ht="15"/>
    <row r="320295" ht="15"/>
    <row r="320296" ht="15"/>
    <row r="320297" ht="15"/>
    <row r="320298" ht="15"/>
    <row r="320299" ht="15"/>
    <row r="320300" ht="15"/>
    <row r="320301" ht="15"/>
    <row r="320302" ht="15"/>
    <row r="320303" ht="15"/>
    <row r="320304" ht="15"/>
    <row r="320305" ht="15"/>
    <row r="320306" ht="15"/>
    <row r="320307" ht="15"/>
    <row r="320308" ht="15"/>
    <row r="320309" ht="15"/>
    <row r="320310" ht="15"/>
    <row r="320311" ht="15"/>
    <row r="320312" ht="15"/>
    <row r="320313" ht="15"/>
    <row r="320314" ht="15"/>
    <row r="320315" ht="15"/>
    <row r="320316" ht="15"/>
    <row r="320317" ht="15"/>
    <row r="320318" ht="15"/>
    <row r="320319" ht="15"/>
    <row r="320320" ht="15"/>
    <row r="320321" ht="15"/>
    <row r="320322" ht="15"/>
    <row r="320323" ht="15"/>
    <row r="320324" ht="15"/>
    <row r="320325" ht="15"/>
    <row r="320326" ht="15"/>
    <row r="320327" ht="15"/>
    <row r="320328" ht="15"/>
    <row r="320329" ht="15"/>
    <row r="320330" ht="15"/>
    <row r="320331" ht="15"/>
    <row r="320332" ht="15"/>
    <row r="320333" ht="15"/>
    <row r="320334" ht="15"/>
    <row r="320335" ht="15"/>
    <row r="320336" ht="15"/>
    <row r="320337" ht="15"/>
    <row r="320338" ht="15"/>
    <row r="320339" ht="15"/>
    <row r="320340" ht="15"/>
    <row r="320341" ht="15"/>
    <row r="320342" ht="15"/>
    <row r="320343" ht="15"/>
    <row r="320344" ht="15"/>
    <row r="320345" ht="15"/>
    <row r="320346" ht="15"/>
    <row r="320347" ht="15"/>
    <row r="320348" ht="15"/>
    <row r="320349" ht="15"/>
    <row r="320350" ht="15"/>
    <row r="320351" ht="15"/>
    <row r="320352" ht="15"/>
    <row r="320353" ht="15"/>
    <row r="320354" ht="15"/>
    <row r="320355" ht="15"/>
    <row r="320356" ht="15"/>
    <row r="320357" ht="15"/>
    <row r="320358" ht="15"/>
    <row r="320359" ht="15"/>
    <row r="320360" ht="15"/>
    <row r="320361" ht="15"/>
    <row r="320362" ht="15"/>
    <row r="320363" ht="15"/>
    <row r="320364" ht="15"/>
    <row r="320365" ht="15"/>
    <row r="320366" ht="15"/>
    <row r="320367" ht="15"/>
    <row r="320368" ht="15"/>
    <row r="320369" ht="15"/>
    <row r="320370" ht="15"/>
    <row r="320371" ht="15"/>
    <row r="320372" ht="15"/>
    <row r="320373" ht="15"/>
    <row r="320374" ht="15"/>
    <row r="320375" ht="15"/>
    <row r="320376" ht="15"/>
    <row r="320377" ht="15"/>
    <row r="320378" ht="15"/>
    <row r="320379" ht="15"/>
    <row r="320380" ht="15"/>
    <row r="320381" ht="15"/>
    <row r="320382" ht="15"/>
    <row r="320383" ht="15"/>
    <row r="320384" ht="15"/>
    <row r="320385" ht="15"/>
    <row r="320386" ht="15"/>
    <row r="320387" ht="15"/>
    <row r="320388" ht="15"/>
    <row r="320389" ht="15"/>
    <row r="320390" ht="15"/>
    <row r="320391" ht="15"/>
    <row r="320392" ht="15"/>
    <row r="320393" ht="15"/>
    <row r="320394" ht="15"/>
    <row r="320395" ht="15"/>
    <row r="320396" ht="15"/>
    <row r="320397" ht="15"/>
    <row r="320398" ht="15"/>
    <row r="320399" ht="15"/>
    <row r="320400" ht="15"/>
    <row r="320401" ht="15"/>
    <row r="320402" ht="15"/>
    <row r="320403" ht="15"/>
    <row r="320404" ht="15"/>
    <row r="320405" ht="15"/>
    <row r="320406" ht="15"/>
    <row r="320407" ht="15"/>
    <row r="320408" ht="15"/>
    <row r="320409" ht="15"/>
    <row r="320410" ht="15"/>
    <row r="320411" ht="15"/>
    <row r="320412" ht="15"/>
    <row r="320413" ht="15"/>
    <row r="320414" ht="15"/>
    <row r="320415" ht="15"/>
    <row r="320416" ht="15"/>
    <row r="320417" ht="15"/>
    <row r="320418" ht="15"/>
    <row r="320419" ht="15"/>
    <row r="320420" ht="15"/>
    <row r="320421" ht="15"/>
    <row r="320422" ht="15"/>
    <row r="320423" ht="15"/>
    <row r="320424" ht="15"/>
    <row r="320425" ht="15"/>
    <row r="320426" ht="15"/>
    <row r="320427" ht="15"/>
    <row r="320428" ht="15"/>
    <row r="320429" ht="15"/>
    <row r="320430" ht="15"/>
    <row r="320431" ht="15"/>
    <row r="320432" ht="15"/>
    <row r="320433" ht="15"/>
    <row r="320434" ht="15"/>
    <row r="320435" ht="15"/>
    <row r="320436" ht="15"/>
    <row r="320437" ht="15"/>
    <row r="320438" ht="15"/>
    <row r="320439" ht="15"/>
    <row r="320440" ht="15"/>
    <row r="320441" ht="15"/>
    <row r="320442" ht="15"/>
    <row r="320443" ht="15"/>
    <row r="320444" ht="15"/>
    <row r="320445" ht="15"/>
    <row r="320446" ht="15"/>
    <row r="320447" ht="15"/>
    <row r="320448" ht="15"/>
    <row r="320449" ht="15"/>
    <row r="320450" ht="15"/>
    <row r="320451" ht="15"/>
    <row r="320452" ht="15"/>
    <row r="320453" ht="15"/>
    <row r="320454" ht="15"/>
    <row r="320455" ht="15"/>
    <row r="320456" ht="15"/>
    <row r="320457" ht="15"/>
    <row r="320458" ht="15"/>
    <row r="320459" ht="15"/>
    <row r="320460" ht="15"/>
    <row r="320461" ht="15"/>
    <row r="320462" ht="15"/>
    <row r="320463" ht="15"/>
    <row r="320464" ht="15"/>
    <row r="320465" ht="15"/>
    <row r="320466" ht="15"/>
    <row r="320467" ht="15"/>
    <row r="320468" ht="15"/>
    <row r="320469" ht="15"/>
    <row r="320470" ht="15"/>
    <row r="320471" ht="15"/>
    <row r="320472" ht="15"/>
    <row r="320473" ht="15"/>
    <row r="320474" ht="15"/>
    <row r="320475" ht="15"/>
    <row r="320476" ht="15"/>
    <row r="320477" ht="15"/>
    <row r="320478" ht="15"/>
    <row r="320479" ht="15"/>
    <row r="320480" ht="15"/>
    <row r="320481" ht="15"/>
    <row r="320482" ht="15"/>
    <row r="320483" ht="15"/>
    <row r="320484" ht="15"/>
    <row r="320485" ht="15"/>
    <row r="320486" ht="15"/>
    <row r="320487" ht="15"/>
    <row r="320488" ht="15"/>
    <row r="320489" ht="15"/>
    <row r="320490" ht="15"/>
    <row r="320491" ht="15"/>
    <row r="320492" ht="15"/>
    <row r="320493" ht="15"/>
    <row r="320494" ht="15"/>
    <row r="320495" ht="15"/>
    <row r="320496" ht="15"/>
    <row r="320497" ht="15"/>
    <row r="320498" ht="15"/>
    <row r="320499" ht="15"/>
    <row r="320500" ht="15"/>
    <row r="320501" ht="15"/>
    <row r="320502" ht="15"/>
    <row r="320503" ht="15"/>
    <row r="320504" ht="15"/>
    <row r="320505" ht="15"/>
    <row r="320506" ht="15"/>
    <row r="320507" ht="15"/>
    <row r="320508" ht="15"/>
    <row r="320509" ht="15"/>
    <row r="320510" ht="15"/>
    <row r="320511" ht="15"/>
    <row r="320512" ht="15"/>
    <row r="320513" ht="15"/>
    <row r="320514" ht="15"/>
    <row r="320515" ht="15"/>
    <row r="320516" ht="15"/>
    <row r="320517" ht="15"/>
    <row r="320518" ht="15"/>
    <row r="320519" ht="15"/>
    <row r="320520" ht="15"/>
    <row r="320521" ht="15"/>
    <row r="320522" ht="15"/>
    <row r="320523" ht="15"/>
    <row r="320524" ht="15"/>
    <row r="320525" ht="15"/>
    <row r="320526" ht="15"/>
    <row r="320527" ht="15"/>
    <row r="320528" ht="15"/>
    <row r="320529" ht="15"/>
    <row r="320530" ht="15"/>
    <row r="320531" ht="15"/>
    <row r="320532" ht="15"/>
    <row r="320533" ht="15"/>
    <row r="320534" ht="15"/>
    <row r="320535" ht="15"/>
    <row r="320536" ht="15"/>
    <row r="320537" ht="15"/>
    <row r="320538" ht="15"/>
    <row r="320539" ht="15"/>
    <row r="320540" ht="15"/>
    <row r="320541" ht="15"/>
    <row r="320542" ht="15"/>
    <row r="320543" ht="15"/>
    <row r="320544" ht="15"/>
    <row r="320545" ht="15"/>
    <row r="320546" ht="15"/>
    <row r="320547" ht="15"/>
    <row r="320548" ht="15"/>
    <row r="320549" ht="15"/>
    <row r="320550" ht="15"/>
    <row r="320551" ht="15"/>
    <row r="320552" ht="15"/>
    <row r="320553" ht="15"/>
    <row r="320554" ht="15"/>
    <row r="320555" ht="15"/>
    <row r="320556" ht="15"/>
    <row r="320557" ht="15"/>
    <row r="320558" ht="15"/>
    <row r="320559" ht="15"/>
    <row r="320560" ht="15"/>
    <row r="320561" ht="15"/>
    <row r="320562" ht="15"/>
    <row r="320563" ht="15"/>
    <row r="320564" ht="15"/>
    <row r="320565" ht="15"/>
    <row r="320566" ht="15"/>
    <row r="320567" ht="15"/>
    <row r="320568" ht="15"/>
    <row r="320569" ht="15"/>
    <row r="320570" ht="15"/>
    <row r="320571" ht="15"/>
    <row r="320572" ht="15"/>
    <row r="320573" ht="15"/>
    <row r="320574" ht="15"/>
    <row r="320575" ht="15"/>
    <row r="320576" ht="15"/>
    <row r="320577" ht="15"/>
    <row r="320578" ht="15"/>
    <row r="320579" ht="15"/>
    <row r="320580" ht="15"/>
    <row r="320581" ht="15"/>
    <row r="320582" ht="15"/>
    <row r="320583" ht="15"/>
    <row r="320584" ht="15"/>
    <row r="320585" ht="15"/>
    <row r="320586" ht="15"/>
    <row r="320587" ht="15"/>
    <row r="320588" ht="15"/>
    <row r="320589" ht="15"/>
    <row r="320590" ht="15"/>
    <row r="320591" ht="15"/>
    <row r="320592" ht="15"/>
    <row r="320593" ht="15"/>
    <row r="320594" ht="15"/>
    <row r="320595" ht="15"/>
    <row r="320596" ht="15"/>
    <row r="320597" ht="15"/>
    <row r="320598" ht="15"/>
    <row r="320599" ht="15"/>
    <row r="320600" ht="15"/>
    <row r="320601" ht="15"/>
    <row r="320602" ht="15"/>
    <row r="320603" ht="15"/>
    <row r="320604" ht="15"/>
    <row r="320605" ht="15"/>
    <row r="320606" ht="15"/>
    <row r="320607" ht="15"/>
    <row r="320608" ht="15"/>
    <row r="320609" ht="15"/>
    <row r="320610" ht="15"/>
    <row r="320611" ht="15"/>
    <row r="320612" ht="15"/>
    <row r="320613" ht="15"/>
    <row r="320614" ht="15"/>
    <row r="320615" ht="15"/>
    <row r="320616" ht="15"/>
    <row r="320617" ht="15"/>
    <row r="320618" ht="15"/>
    <row r="320619" ht="15"/>
    <row r="320620" ht="15"/>
    <row r="320621" ht="15"/>
    <row r="320622" ht="15"/>
    <row r="320623" ht="15"/>
    <row r="320624" ht="15"/>
    <row r="320625" ht="15"/>
    <row r="320626" ht="15"/>
    <row r="320627" ht="15"/>
    <row r="320628" ht="15"/>
    <row r="320629" ht="15"/>
    <row r="320630" ht="15"/>
    <row r="320631" ht="15"/>
    <row r="320632" ht="15"/>
    <row r="320633" ht="15"/>
    <row r="320634" ht="15"/>
    <row r="320635" ht="15"/>
    <row r="320636" ht="15"/>
    <row r="320637" ht="15"/>
    <row r="320638" ht="15"/>
    <row r="320639" ht="15"/>
    <row r="320640" ht="15"/>
    <row r="320641" ht="15"/>
    <row r="320642" ht="15"/>
    <row r="320643" ht="15"/>
    <row r="320644" ht="15"/>
    <row r="320645" ht="15"/>
    <row r="320646" ht="15"/>
    <row r="320647" ht="15"/>
    <row r="320648" ht="15"/>
    <row r="320649" ht="15"/>
    <row r="320650" ht="15"/>
    <row r="320651" ht="15"/>
    <row r="320652" ht="15"/>
    <row r="320653" ht="15"/>
    <row r="320654" ht="15"/>
    <row r="320655" ht="15"/>
    <row r="320656" ht="15"/>
    <row r="320657" ht="15"/>
    <row r="320658" ht="15"/>
    <row r="320659" ht="15"/>
    <row r="320660" ht="15"/>
    <row r="320661" ht="15"/>
    <row r="320662" ht="15"/>
    <row r="320663" ht="15"/>
    <row r="320664" ht="15"/>
    <row r="320665" ht="15"/>
    <row r="320666" ht="15"/>
    <row r="320667" ht="15"/>
    <row r="320668" ht="15"/>
    <row r="320669" ht="15"/>
    <row r="320670" ht="15"/>
    <row r="320671" ht="15"/>
    <row r="320672" ht="15"/>
    <row r="320673" ht="15"/>
    <row r="320674" ht="15"/>
    <row r="320675" ht="15"/>
    <row r="320676" ht="15"/>
    <row r="320677" ht="15"/>
    <row r="320678" ht="15"/>
    <row r="320679" ht="15"/>
    <row r="320680" ht="15"/>
    <row r="320681" ht="15"/>
    <row r="320682" ht="15"/>
    <row r="320683" ht="15"/>
    <row r="320684" ht="15"/>
    <row r="320685" ht="15"/>
    <row r="320686" ht="15"/>
    <row r="320687" ht="15"/>
    <row r="320688" ht="15"/>
    <row r="320689" ht="15"/>
    <row r="320690" ht="15"/>
    <row r="320691" ht="15"/>
    <row r="320692" ht="15"/>
    <row r="320693" ht="15"/>
    <row r="320694" ht="15"/>
    <row r="320695" ht="15"/>
    <row r="320696" ht="15"/>
    <row r="320697" ht="15"/>
    <row r="320698" ht="15"/>
    <row r="320699" ht="15"/>
    <row r="320700" ht="15"/>
    <row r="320701" ht="15"/>
    <row r="320702" ht="15"/>
    <row r="320703" ht="15"/>
    <row r="320704" ht="15"/>
    <row r="320705" ht="15"/>
    <row r="320706" ht="15"/>
    <row r="320707" ht="15"/>
    <row r="320708" ht="15"/>
    <row r="320709" ht="15"/>
    <row r="320710" ht="15"/>
    <row r="320711" ht="15"/>
    <row r="320712" ht="15"/>
    <row r="320713" ht="15"/>
    <row r="320714" ht="15"/>
    <row r="320715" ht="15"/>
    <row r="320716" ht="15"/>
    <row r="320717" ht="15"/>
    <row r="320718" ht="15"/>
    <row r="320719" ht="15"/>
    <row r="320720" ht="15"/>
    <row r="320721" ht="15"/>
    <row r="320722" ht="15"/>
    <row r="320723" ht="15"/>
    <row r="320724" ht="15"/>
    <row r="320725" ht="15"/>
    <row r="320726" ht="15"/>
    <row r="320727" ht="15"/>
    <row r="320728" ht="15"/>
    <row r="320729" ht="15"/>
    <row r="320730" ht="15"/>
    <row r="320731" ht="15"/>
    <row r="320732" ht="15"/>
    <row r="320733" ht="15"/>
    <row r="320734" ht="15"/>
    <row r="320735" ht="15"/>
    <row r="320736" ht="15"/>
    <row r="320737" ht="15"/>
    <row r="320738" ht="15"/>
    <row r="320739" ht="15"/>
    <row r="320740" ht="15"/>
    <row r="320741" ht="15"/>
    <row r="320742" ht="15"/>
    <row r="320743" ht="15"/>
    <row r="320744" ht="15"/>
    <row r="320745" ht="15"/>
    <row r="320746" ht="15"/>
    <row r="320747" ht="15"/>
    <row r="320748" ht="15"/>
    <row r="320749" ht="15"/>
    <row r="320750" ht="15"/>
    <row r="320751" ht="15"/>
    <row r="320752" ht="15"/>
    <row r="320753" ht="15"/>
    <row r="320754" ht="15"/>
    <row r="320755" ht="15"/>
    <row r="320756" ht="15"/>
    <row r="320757" ht="15"/>
    <row r="320758" ht="15"/>
    <row r="320759" ht="15"/>
    <row r="320760" ht="15"/>
    <row r="320761" ht="15"/>
    <row r="320762" ht="15"/>
    <row r="320763" ht="15"/>
    <row r="320764" ht="15"/>
    <row r="320765" ht="15"/>
    <row r="320766" ht="15"/>
    <row r="320767" ht="15"/>
    <row r="320768" ht="15"/>
    <row r="320769" ht="15"/>
    <row r="320770" ht="15"/>
    <row r="320771" ht="15"/>
    <row r="320772" ht="15"/>
    <row r="320773" ht="15"/>
    <row r="320774" ht="15"/>
    <row r="320775" ht="15"/>
    <row r="320776" ht="15"/>
    <row r="320777" ht="15"/>
    <row r="320778" ht="15"/>
    <row r="320779" ht="15"/>
    <row r="320780" ht="15"/>
    <row r="320781" ht="15"/>
    <row r="320782" ht="15"/>
    <row r="320783" ht="15"/>
    <row r="320784" ht="15"/>
    <row r="320785" ht="15"/>
    <row r="320786" ht="15"/>
    <row r="320787" ht="15"/>
    <row r="320788" ht="15"/>
    <row r="320789" ht="15"/>
    <row r="320790" ht="15"/>
    <row r="320791" ht="15"/>
    <row r="320792" ht="15"/>
    <row r="320793" ht="15"/>
    <row r="320794" ht="15"/>
    <row r="320795" ht="15"/>
    <row r="320796" ht="15"/>
    <row r="320797" ht="15"/>
    <row r="320798" ht="15"/>
    <row r="320799" ht="15"/>
    <row r="320800" ht="15"/>
    <row r="320801" ht="15"/>
    <row r="320802" ht="15"/>
    <row r="320803" ht="15"/>
    <row r="320804" ht="15"/>
    <row r="320805" ht="15"/>
    <row r="320806" ht="15"/>
    <row r="320807" ht="15"/>
    <row r="320808" ht="15"/>
    <row r="320809" ht="15"/>
    <row r="320810" ht="15"/>
    <row r="320811" ht="15"/>
    <row r="320812" ht="15"/>
    <row r="320813" ht="15"/>
    <row r="320814" ht="15"/>
    <row r="320815" ht="15"/>
    <row r="320816" ht="15"/>
    <row r="320817" ht="15"/>
    <row r="320818" ht="15"/>
    <row r="320819" ht="15"/>
    <row r="320820" ht="15"/>
    <row r="320821" ht="15"/>
    <row r="320822" ht="15"/>
    <row r="320823" ht="15"/>
    <row r="320824" ht="15"/>
    <row r="320825" ht="15"/>
    <row r="320826" ht="15"/>
    <row r="320827" ht="15"/>
    <row r="320828" ht="15"/>
    <row r="320829" ht="15"/>
    <row r="320830" ht="15"/>
    <row r="320831" ht="15"/>
    <row r="320832" ht="15"/>
    <row r="320833" ht="15"/>
    <row r="320834" ht="15"/>
    <row r="320835" ht="15"/>
    <row r="320836" ht="15"/>
    <row r="320837" ht="15"/>
    <row r="320838" ht="15"/>
    <row r="320839" ht="15"/>
    <row r="320840" ht="15"/>
    <row r="320841" ht="15"/>
    <row r="320842" ht="15"/>
    <row r="320843" ht="15"/>
    <row r="320844" ht="15"/>
    <row r="320845" ht="15"/>
    <row r="320846" ht="15"/>
    <row r="320847" ht="15"/>
    <row r="320848" ht="15"/>
    <row r="320849" ht="15"/>
    <row r="320850" ht="15"/>
    <row r="320851" ht="15"/>
    <row r="320852" ht="15"/>
    <row r="320853" ht="15"/>
    <row r="320854" ht="15"/>
    <row r="320855" ht="15"/>
    <row r="320856" ht="15"/>
    <row r="320857" ht="15"/>
    <row r="320858" ht="15"/>
    <row r="320859" ht="15"/>
    <row r="320860" ht="15"/>
    <row r="320861" ht="15"/>
    <row r="320862" ht="15"/>
    <row r="320863" ht="15"/>
    <row r="320864" ht="15"/>
    <row r="320865" ht="15"/>
    <row r="320866" ht="15"/>
    <row r="320867" ht="15"/>
    <row r="320868" ht="15"/>
    <row r="320869" ht="15"/>
    <row r="320870" ht="15"/>
    <row r="320871" ht="15"/>
    <row r="320872" ht="15"/>
    <row r="320873" ht="15"/>
    <row r="320874" ht="15"/>
    <row r="320875" ht="15"/>
    <row r="320876" ht="15"/>
    <row r="320877" ht="15"/>
    <row r="320878" ht="15"/>
    <row r="320879" ht="15"/>
    <row r="320880" ht="15"/>
    <row r="320881" ht="15"/>
    <row r="320882" ht="15"/>
    <row r="320883" ht="15"/>
    <row r="320884" ht="15"/>
    <row r="320885" ht="15"/>
    <row r="320886" ht="15"/>
    <row r="320887" ht="15"/>
    <row r="320888" ht="15"/>
    <row r="320889" ht="15"/>
    <row r="320890" ht="15"/>
    <row r="320891" ht="15"/>
    <row r="320892" ht="15"/>
    <row r="320893" ht="15"/>
    <row r="320894" ht="15"/>
    <row r="320895" ht="15"/>
    <row r="320896" ht="15"/>
    <row r="320897" ht="15"/>
    <row r="320898" ht="15"/>
    <row r="320899" ht="15"/>
    <row r="320900" ht="15"/>
    <row r="320901" ht="15"/>
    <row r="320902" ht="15"/>
    <row r="320903" ht="15"/>
    <row r="320904" ht="15"/>
    <row r="320905" ht="15"/>
    <row r="320906" ht="15"/>
    <row r="320907" ht="15"/>
    <row r="320908" ht="15"/>
    <row r="320909" ht="15"/>
    <row r="320910" ht="15"/>
    <row r="320911" ht="15"/>
    <row r="320912" ht="15"/>
    <row r="320913" ht="15"/>
    <row r="320914" ht="15"/>
    <row r="320915" ht="15"/>
    <row r="320916" ht="15"/>
    <row r="320917" ht="15"/>
    <row r="320918" ht="15"/>
    <row r="320919" ht="15"/>
    <row r="320920" ht="15"/>
    <row r="320921" ht="15"/>
    <row r="320922" ht="15"/>
    <row r="320923" ht="15"/>
    <row r="320924" ht="15"/>
    <row r="320925" ht="15"/>
    <row r="320926" ht="15"/>
    <row r="320927" ht="15"/>
    <row r="320928" ht="15"/>
    <row r="320929" ht="15"/>
    <row r="320930" ht="15"/>
    <row r="320931" ht="15"/>
    <row r="320932" ht="15"/>
    <row r="320933" ht="15"/>
    <row r="320934" ht="15"/>
    <row r="320935" ht="15"/>
    <row r="320936" ht="15"/>
    <row r="320937" ht="15"/>
    <row r="320938" ht="15"/>
    <row r="320939" ht="15"/>
    <row r="320940" ht="15"/>
    <row r="320941" ht="15"/>
    <row r="320942" ht="15"/>
    <row r="320943" ht="15"/>
    <row r="320944" ht="15"/>
    <row r="320945" ht="15"/>
    <row r="320946" ht="15"/>
    <row r="320947" ht="15"/>
    <row r="320948" ht="15"/>
    <row r="320949" ht="15"/>
    <row r="320950" ht="15"/>
    <row r="320951" ht="15"/>
    <row r="320952" ht="15"/>
    <row r="320953" ht="15"/>
    <row r="320954" ht="15"/>
    <row r="320955" ht="15"/>
    <row r="320956" ht="15"/>
    <row r="320957" ht="15"/>
    <row r="320958" ht="15"/>
    <row r="320959" ht="15"/>
    <row r="320960" ht="15"/>
    <row r="320961" ht="15"/>
    <row r="320962" ht="15"/>
    <row r="320963" ht="15"/>
    <row r="320964" ht="15"/>
    <row r="320965" ht="15"/>
    <row r="320966" ht="15"/>
    <row r="320967" ht="15"/>
    <row r="320968" ht="15"/>
    <row r="320969" ht="15"/>
    <row r="320970" ht="15"/>
    <row r="320971" ht="15"/>
    <row r="320972" ht="15"/>
    <row r="320973" ht="15"/>
    <row r="320974" ht="15"/>
    <row r="320975" ht="15"/>
    <row r="320976" ht="15"/>
    <row r="320977" ht="15"/>
    <row r="320978" ht="15"/>
    <row r="320979" ht="15"/>
    <row r="320980" ht="15"/>
    <row r="320981" ht="15"/>
    <row r="320982" ht="15"/>
    <row r="320983" ht="15"/>
    <row r="320984" ht="15"/>
    <row r="320985" ht="15"/>
    <row r="320986" ht="15"/>
    <row r="320987" ht="15"/>
    <row r="320988" ht="15"/>
    <row r="320989" ht="15"/>
    <row r="320990" ht="15"/>
    <row r="320991" ht="15"/>
    <row r="320992" ht="15"/>
    <row r="320993" ht="15"/>
    <row r="320994" ht="15"/>
    <row r="320995" ht="15"/>
    <row r="320996" ht="15"/>
    <row r="320997" ht="15"/>
    <row r="320998" ht="15"/>
    <row r="320999" ht="15"/>
    <row r="321000" ht="15"/>
    <row r="321001" ht="15"/>
    <row r="321002" ht="15"/>
    <row r="321003" ht="15"/>
    <row r="321004" ht="15"/>
    <row r="321005" ht="15"/>
    <row r="321006" ht="15"/>
    <row r="321007" ht="15"/>
    <row r="321008" ht="15"/>
    <row r="321009" ht="15"/>
    <row r="321010" ht="15"/>
    <row r="321011" ht="15"/>
    <row r="321012" ht="15"/>
    <row r="321013" ht="15"/>
    <row r="321014" ht="15"/>
    <row r="321015" ht="15"/>
    <row r="321016" ht="15"/>
    <row r="321017" ht="15"/>
    <row r="321018" ht="15"/>
    <row r="321019" ht="15"/>
    <row r="321020" ht="15"/>
    <row r="321021" ht="15"/>
    <row r="321022" ht="15"/>
    <row r="321023" ht="15"/>
    <row r="321024" ht="15"/>
    <row r="321025" ht="15"/>
    <row r="321026" ht="15"/>
    <row r="321027" ht="15"/>
    <row r="321028" ht="15"/>
    <row r="321029" ht="15"/>
    <row r="321030" ht="15"/>
    <row r="321031" ht="15"/>
    <row r="321032" ht="15"/>
    <row r="321033" ht="15"/>
    <row r="321034" ht="15"/>
    <row r="321035" ht="15"/>
    <row r="321036" ht="15"/>
    <row r="321037" ht="15"/>
    <row r="321038" ht="15"/>
    <row r="321039" ht="15"/>
    <row r="321040" ht="15"/>
    <row r="321041" ht="15"/>
    <row r="321042" ht="15"/>
    <row r="321043" ht="15"/>
    <row r="321044" ht="15"/>
    <row r="321045" ht="15"/>
    <row r="321046" ht="15"/>
    <row r="321047" ht="15"/>
    <row r="321048" ht="15"/>
    <row r="321049" ht="15"/>
    <row r="321050" ht="15"/>
    <row r="321051" ht="15"/>
    <row r="321052" ht="15"/>
    <row r="321053" ht="15"/>
    <row r="321054" ht="15"/>
    <row r="321055" ht="15"/>
    <row r="321056" ht="15"/>
    <row r="321057" ht="15"/>
    <row r="321058" ht="15"/>
    <row r="321059" ht="15"/>
    <row r="321060" ht="15"/>
    <row r="321061" ht="15"/>
    <row r="321062" ht="15"/>
    <row r="321063" ht="15"/>
    <row r="321064" ht="15"/>
    <row r="321065" ht="15"/>
    <row r="321066" ht="15"/>
    <row r="321067" ht="15"/>
    <row r="321068" ht="15"/>
    <row r="321069" ht="15"/>
    <row r="321070" ht="15"/>
    <row r="321071" ht="15"/>
    <row r="321072" ht="15"/>
    <row r="321073" ht="15"/>
    <row r="321074" ht="15"/>
    <row r="321075" ht="15"/>
    <row r="321076" ht="15"/>
    <row r="321077" ht="15"/>
    <row r="321078" ht="15"/>
    <row r="321079" ht="15"/>
    <row r="321080" ht="15"/>
    <row r="321081" ht="15"/>
    <row r="321082" ht="15"/>
    <row r="321083" ht="15"/>
    <row r="321084" ht="15"/>
    <row r="321085" ht="15"/>
    <row r="321086" ht="15"/>
    <row r="321087" ht="15"/>
    <row r="321088" ht="15"/>
    <row r="321089" ht="15"/>
    <row r="321090" ht="15"/>
    <row r="321091" ht="15"/>
    <row r="321092" ht="15"/>
    <row r="321093" ht="15"/>
    <row r="321094" ht="15"/>
    <row r="321095" ht="15"/>
    <row r="321096" ht="15"/>
    <row r="321097" ht="15"/>
    <row r="321098" ht="15"/>
    <row r="321099" ht="15"/>
    <row r="321100" ht="15"/>
    <row r="321101" ht="15"/>
    <row r="321102" ht="15"/>
    <row r="321103" ht="15"/>
    <row r="321104" ht="15"/>
    <row r="321105" ht="15"/>
    <row r="321106" ht="15"/>
    <row r="321107" ht="15"/>
    <row r="321108" ht="15"/>
    <row r="321109" ht="15"/>
    <row r="321110" ht="15"/>
    <row r="321111" ht="15"/>
    <row r="321112" ht="15"/>
    <row r="321113" ht="15"/>
    <row r="321114" ht="15"/>
    <row r="321115" ht="15"/>
    <row r="321116" ht="15"/>
    <row r="321117" ht="15"/>
    <row r="321118" ht="15"/>
    <row r="321119" ht="15"/>
    <row r="321120" ht="15"/>
    <row r="321121" ht="15"/>
    <row r="321122" ht="15"/>
    <row r="321123" ht="15"/>
    <row r="321124" ht="15"/>
    <row r="321125" ht="15"/>
    <row r="321126" ht="15"/>
    <row r="321127" ht="15"/>
    <row r="321128" ht="15"/>
    <row r="321129" ht="15"/>
    <row r="321130" ht="15"/>
    <row r="321131" ht="15"/>
    <row r="321132" ht="15"/>
    <row r="321133" ht="15"/>
    <row r="321134" ht="15"/>
    <row r="321135" ht="15"/>
    <row r="321136" ht="15"/>
    <row r="321137" ht="15"/>
    <row r="321138" ht="15"/>
    <row r="321139" ht="15"/>
    <row r="321140" ht="15"/>
    <row r="321141" ht="15"/>
    <row r="321142" ht="15"/>
    <row r="321143" ht="15"/>
    <row r="321144" ht="15"/>
    <row r="321145" ht="15"/>
    <row r="321146" ht="15"/>
    <row r="321147" ht="15"/>
    <row r="321148" ht="15"/>
    <row r="321149" ht="15"/>
    <row r="321150" ht="15"/>
    <row r="321151" ht="15"/>
    <row r="321152" ht="15"/>
    <row r="321153" ht="15"/>
    <row r="321154" ht="15"/>
    <row r="321155" ht="15"/>
    <row r="321156" ht="15"/>
    <row r="321157" ht="15"/>
    <row r="321158" ht="15"/>
    <row r="321159" ht="15"/>
    <row r="321160" ht="15"/>
    <row r="321161" ht="15"/>
    <row r="321162" ht="15"/>
    <row r="321163" ht="15"/>
    <row r="321164" ht="15"/>
    <row r="321165" ht="15"/>
    <row r="321166" ht="15"/>
    <row r="321167" ht="15"/>
    <row r="321168" ht="15"/>
    <row r="321169" ht="15"/>
    <row r="321170" ht="15"/>
    <row r="321171" ht="15"/>
    <row r="321172" ht="15"/>
    <row r="321173" ht="15"/>
    <row r="321174" ht="15"/>
    <row r="321175" ht="15"/>
    <row r="321176" ht="15"/>
    <row r="321177" ht="15"/>
    <row r="321178" ht="15"/>
    <row r="321179" ht="15"/>
    <row r="321180" ht="15"/>
    <row r="321181" ht="15"/>
    <row r="321182" ht="15"/>
    <row r="321183" ht="15"/>
    <row r="321184" ht="15"/>
    <row r="321185" ht="15"/>
    <row r="321186" ht="15"/>
    <row r="321187" ht="15"/>
    <row r="321188" ht="15"/>
    <row r="321189" ht="15"/>
    <row r="321190" ht="15"/>
    <row r="321191" ht="15"/>
    <row r="321192" ht="15"/>
    <row r="321193" ht="15"/>
    <row r="321194" ht="15"/>
    <row r="321195" ht="15"/>
    <row r="321196" ht="15"/>
    <row r="321197" ht="15"/>
    <row r="321198" ht="15"/>
    <row r="321199" ht="15"/>
    <row r="321200" ht="15"/>
    <row r="321201" ht="15"/>
    <row r="321202" ht="15"/>
    <row r="321203" ht="15"/>
    <row r="321204" ht="15"/>
    <row r="321205" ht="15"/>
    <row r="321206" ht="15"/>
    <row r="321207" ht="15"/>
    <row r="321208" ht="15"/>
    <row r="321209" ht="15"/>
    <row r="321210" ht="15"/>
    <row r="321211" ht="15"/>
    <row r="321212" ht="15"/>
    <row r="321213" ht="15"/>
    <row r="321214" ht="15"/>
    <row r="321215" ht="15"/>
    <row r="321216" ht="15"/>
    <row r="321217" ht="15"/>
    <row r="321218" ht="15"/>
    <row r="321219" ht="15"/>
    <row r="321220" ht="15"/>
    <row r="321221" ht="15"/>
    <row r="321222" ht="15"/>
    <row r="321223" ht="15"/>
    <row r="321224" ht="15"/>
    <row r="321225" ht="15"/>
    <row r="321226" ht="15"/>
    <row r="321227" ht="15"/>
    <row r="321228" ht="15"/>
    <row r="321229" ht="15"/>
    <row r="321230" ht="15"/>
    <row r="321231" ht="15"/>
    <row r="321232" ht="15"/>
    <row r="321233" ht="15"/>
    <row r="321234" ht="15"/>
    <row r="321235" ht="15"/>
    <row r="321236" ht="15"/>
    <row r="321237" ht="15"/>
    <row r="321238" ht="15"/>
    <row r="321239" ht="15"/>
    <row r="321240" ht="15"/>
    <row r="321241" ht="15"/>
    <row r="321242" ht="15"/>
    <row r="321243" ht="15"/>
    <row r="321244" ht="15"/>
    <row r="321245" ht="15"/>
    <row r="321246" ht="15"/>
    <row r="321247" ht="15"/>
    <row r="321248" ht="15"/>
    <row r="321249" ht="15"/>
    <row r="321250" ht="15"/>
    <row r="321251" ht="15"/>
    <row r="321252" ht="15"/>
    <row r="321253" ht="15"/>
    <row r="321254" ht="15"/>
    <row r="321255" ht="15"/>
    <row r="321256" ht="15"/>
    <row r="321257" ht="15"/>
    <row r="321258" ht="15"/>
    <row r="321259" ht="15"/>
    <row r="321260" ht="15"/>
    <row r="321261" ht="15"/>
    <row r="321262" ht="15"/>
    <row r="321263" ht="15"/>
    <row r="321264" ht="15"/>
    <row r="321265" ht="15"/>
    <row r="321266" ht="15"/>
    <row r="321267" ht="15"/>
    <row r="321268" ht="15"/>
    <row r="321269" ht="15"/>
    <row r="321270" ht="15"/>
    <row r="321271" ht="15"/>
    <row r="321272" ht="15"/>
    <row r="321273" ht="15"/>
    <row r="321274" ht="15"/>
    <row r="321275" ht="15"/>
    <row r="321276" ht="15"/>
    <row r="321277" ht="15"/>
    <row r="321278" ht="15"/>
    <row r="321279" ht="15"/>
    <row r="321280" ht="15"/>
    <row r="321281" ht="15"/>
    <row r="321282" ht="15"/>
    <row r="321283" ht="15"/>
    <row r="321284" ht="15"/>
    <row r="321285" ht="15"/>
    <row r="321286" ht="15"/>
    <row r="321287" ht="15"/>
    <row r="321288" ht="15"/>
    <row r="321289" ht="15"/>
    <row r="321290" ht="15"/>
    <row r="321291" ht="15"/>
    <row r="321292" ht="15"/>
    <row r="321293" ht="15"/>
    <row r="321294" ht="15"/>
    <row r="321295" ht="15"/>
    <row r="321296" ht="15"/>
    <row r="321297" ht="15"/>
    <row r="321298" ht="15"/>
    <row r="321299" ht="15"/>
    <row r="321300" ht="15"/>
    <row r="321301" ht="15"/>
    <row r="321302" ht="15"/>
    <row r="321303" ht="15"/>
    <row r="321304" ht="15"/>
    <row r="321305" ht="15"/>
    <row r="321306" ht="15"/>
    <row r="321307" ht="15"/>
    <row r="321308" ht="15"/>
    <row r="321309" ht="15"/>
    <row r="321310" ht="15"/>
    <row r="321311" ht="15"/>
    <row r="321312" ht="15"/>
    <row r="321313" ht="15"/>
    <row r="321314" ht="15"/>
    <row r="321315" ht="15"/>
    <row r="321316" ht="15"/>
    <row r="321317" ht="15"/>
    <row r="321318" ht="15"/>
    <row r="321319" ht="15"/>
    <row r="321320" ht="15"/>
    <row r="321321" ht="15"/>
    <row r="321322" ht="15"/>
    <row r="321323" ht="15"/>
    <row r="321324" ht="15"/>
    <row r="321325" ht="15"/>
    <row r="321326" ht="15"/>
    <row r="321327" ht="15"/>
    <row r="321328" ht="15"/>
    <row r="321329" ht="15"/>
    <row r="321330" ht="15"/>
    <row r="321331" ht="15"/>
    <row r="321332" ht="15"/>
    <row r="321333" ht="15"/>
    <row r="321334" ht="15"/>
    <row r="321335" ht="15"/>
    <row r="321336" ht="15"/>
    <row r="321337" ht="15"/>
    <row r="321338" ht="15"/>
    <row r="321339" ht="15"/>
    <row r="321340" ht="15"/>
    <row r="321341" ht="15"/>
    <row r="321342" ht="15"/>
    <row r="321343" ht="15"/>
    <row r="321344" ht="15"/>
    <row r="321345" ht="15"/>
    <row r="321346" ht="15"/>
    <row r="321347" ht="15"/>
    <row r="321348" ht="15"/>
    <row r="321349" ht="15"/>
    <row r="321350" ht="15"/>
    <row r="321351" ht="15"/>
    <row r="321352" ht="15"/>
    <row r="321353" ht="15"/>
    <row r="321354" ht="15"/>
    <row r="321355" ht="15"/>
    <row r="321356" ht="15"/>
    <row r="321357" ht="15"/>
    <row r="321358" ht="15"/>
    <row r="321359" ht="15"/>
    <row r="321360" ht="15"/>
    <row r="321361" ht="15"/>
    <row r="321362" ht="15"/>
    <row r="321363" ht="15"/>
    <row r="321364" ht="15"/>
    <row r="321365" ht="15"/>
    <row r="321366" ht="15"/>
    <row r="321367" ht="15"/>
    <row r="321368" ht="15"/>
    <row r="321369" ht="15"/>
    <row r="321370" ht="15"/>
    <row r="321371" ht="15"/>
    <row r="321372" ht="15"/>
    <row r="321373" ht="15"/>
    <row r="321374" ht="15"/>
    <row r="321375" ht="15"/>
    <row r="321376" ht="15"/>
    <row r="321377" ht="15"/>
    <row r="321378" ht="15"/>
    <row r="321379" ht="15"/>
    <row r="321380" ht="15"/>
    <row r="321381" ht="15"/>
    <row r="321382" ht="15"/>
    <row r="321383" ht="15"/>
    <row r="321384" ht="15"/>
    <row r="321385" ht="15"/>
    <row r="321386" ht="15"/>
    <row r="321387" ht="15"/>
    <row r="321388" ht="15"/>
    <row r="321389" ht="15"/>
    <row r="321390" ht="15"/>
    <row r="321391" ht="15"/>
    <row r="321392" ht="15"/>
    <row r="321393" ht="15"/>
    <row r="321394" ht="15"/>
    <row r="321395" ht="15"/>
    <row r="321396" ht="15"/>
    <row r="321397" ht="15"/>
    <row r="321398" ht="15"/>
    <row r="321399" ht="15"/>
    <row r="321400" ht="15"/>
    <row r="321401" ht="15"/>
    <row r="321402" ht="15"/>
    <row r="321403" ht="15"/>
    <row r="321404" ht="15"/>
    <row r="321405" ht="15"/>
    <row r="321406" ht="15"/>
    <row r="321407" ht="15"/>
    <row r="321408" ht="15"/>
    <row r="321409" ht="15"/>
    <row r="321410" ht="15"/>
    <row r="321411" ht="15"/>
    <row r="321412" ht="15"/>
    <row r="321413" ht="15"/>
    <row r="321414" ht="15"/>
    <row r="321415" ht="15"/>
    <row r="321416" ht="15"/>
    <row r="321417" ht="15"/>
    <row r="321418" ht="15"/>
    <row r="321419" ht="15"/>
    <row r="321420" ht="15"/>
    <row r="321421" ht="15"/>
    <row r="321422" ht="15"/>
    <row r="321423" ht="15"/>
    <row r="321424" ht="15"/>
    <row r="321425" ht="15"/>
    <row r="321426" ht="15"/>
    <row r="321427" ht="15"/>
    <row r="321428" ht="15"/>
    <row r="321429" ht="15"/>
    <row r="321430" ht="15"/>
    <row r="321431" ht="15"/>
    <row r="321432" ht="15"/>
    <row r="321433" ht="15"/>
    <row r="321434" ht="15"/>
    <row r="321435" ht="15"/>
    <row r="321436" ht="15"/>
    <row r="321437" ht="15"/>
    <row r="321438" ht="15"/>
    <row r="321439" ht="15"/>
    <row r="321440" ht="15"/>
    <row r="321441" ht="15"/>
    <row r="321442" ht="15"/>
    <row r="321443" ht="15"/>
    <row r="321444" ht="15"/>
    <row r="321445" ht="15"/>
    <row r="321446" ht="15"/>
    <row r="321447" ht="15"/>
    <row r="321448" ht="15"/>
    <row r="321449" ht="15"/>
    <row r="321450" ht="15"/>
    <row r="321451" ht="15"/>
    <row r="321452" ht="15"/>
    <row r="321453" ht="15"/>
    <row r="321454" ht="15"/>
    <row r="321455" ht="15"/>
    <row r="321456" ht="15"/>
    <row r="321457" ht="15"/>
    <row r="321458" ht="15"/>
    <row r="321459" ht="15"/>
    <row r="321460" ht="15"/>
    <row r="321461" ht="15"/>
    <row r="321462" ht="15"/>
    <row r="321463" ht="15"/>
    <row r="321464" ht="15"/>
    <row r="321465" ht="15"/>
    <row r="321466" ht="15"/>
    <row r="321467" ht="15"/>
    <row r="321468" ht="15"/>
    <row r="321469" ht="15"/>
    <row r="321470" ht="15"/>
    <row r="321471" ht="15"/>
    <row r="321472" ht="15"/>
    <row r="321473" ht="15"/>
    <row r="321474" ht="15"/>
    <row r="321475" ht="15"/>
    <row r="321476" ht="15"/>
    <row r="321477" ht="15"/>
    <row r="321478" ht="15"/>
    <row r="321479" ht="15"/>
    <row r="321480" ht="15"/>
    <row r="321481" ht="15"/>
    <row r="321482" ht="15"/>
    <row r="321483" ht="15"/>
    <row r="321484" ht="15"/>
    <row r="321485" ht="15"/>
    <row r="321486" ht="15"/>
    <row r="321487" ht="15"/>
    <row r="321488" ht="15"/>
    <row r="321489" ht="15"/>
    <row r="321490" ht="15"/>
    <row r="321491" ht="15"/>
    <row r="321492" ht="15"/>
    <row r="321493" ht="15"/>
    <row r="321494" ht="15"/>
    <row r="321495" ht="15"/>
    <row r="321496" ht="15"/>
    <row r="321497" ht="15"/>
    <row r="321498" ht="15"/>
    <row r="321499" ht="15"/>
    <row r="321500" ht="15"/>
    <row r="321501" ht="15"/>
    <row r="321502" ht="15"/>
    <row r="321503" ht="15"/>
    <row r="321504" ht="15"/>
    <row r="321505" ht="15"/>
    <row r="321506" ht="15"/>
    <row r="321507" ht="15"/>
    <row r="321508" ht="15"/>
    <row r="321509" ht="15"/>
    <row r="321510" ht="15"/>
    <row r="321511" ht="15"/>
    <row r="321512" ht="15"/>
    <row r="321513" ht="15"/>
    <row r="321514" ht="15"/>
    <row r="321515" ht="15"/>
    <row r="321516" ht="15"/>
    <row r="321517" ht="15"/>
    <row r="321518" ht="15"/>
    <row r="321519" ht="15"/>
    <row r="321520" ht="15"/>
    <row r="321521" ht="15"/>
    <row r="321522" ht="15"/>
    <row r="321523" ht="15"/>
    <row r="321524" ht="15"/>
    <row r="321525" ht="15"/>
    <row r="321526" ht="15"/>
    <row r="321527" ht="15"/>
    <row r="321528" ht="15"/>
    <row r="321529" ht="15"/>
    <row r="321530" ht="15"/>
    <row r="321531" ht="15"/>
    <row r="321532" ht="15"/>
    <row r="321533" ht="15"/>
    <row r="321534" ht="15"/>
    <row r="321535" ht="15"/>
    <row r="321536" ht="15"/>
    <row r="321537" ht="15"/>
    <row r="321538" ht="15"/>
    <row r="321539" ht="15"/>
    <row r="321540" ht="15"/>
    <row r="321541" ht="15"/>
    <row r="321542" ht="15"/>
    <row r="321543" ht="15"/>
    <row r="321544" ht="15"/>
    <row r="321545" ht="15"/>
    <row r="321546" ht="15"/>
    <row r="321547" ht="15"/>
    <row r="321548" ht="15"/>
    <row r="321549" ht="15"/>
    <row r="321550" ht="15"/>
    <row r="321551" ht="15"/>
    <row r="321552" ht="15"/>
    <row r="321553" ht="15"/>
    <row r="321554" ht="15"/>
    <row r="321555" ht="15"/>
    <row r="321556" ht="15"/>
    <row r="321557" ht="15"/>
    <row r="321558" ht="15"/>
    <row r="321559" ht="15"/>
    <row r="321560" ht="15"/>
    <row r="321561" ht="15"/>
    <row r="321562" ht="15"/>
    <row r="321563" ht="15"/>
    <row r="321564" ht="15"/>
    <row r="321565" ht="15"/>
    <row r="321566" ht="15"/>
    <row r="321567" ht="15"/>
    <row r="321568" ht="15"/>
    <row r="321569" ht="15"/>
    <row r="321570" ht="15"/>
    <row r="321571" ht="15"/>
    <row r="321572" ht="15"/>
    <row r="321573" ht="15"/>
    <row r="321574" ht="15"/>
    <row r="321575" ht="15"/>
    <row r="321576" ht="15"/>
    <row r="321577" ht="15"/>
    <row r="321578" ht="15"/>
    <row r="321579" ht="15"/>
    <row r="321580" ht="15"/>
    <row r="321581" ht="15"/>
    <row r="321582" ht="15"/>
    <row r="321583" ht="15"/>
    <row r="321584" ht="15"/>
    <row r="321585" ht="15"/>
    <row r="321586" ht="15"/>
    <row r="321587" ht="15"/>
    <row r="321588" ht="15"/>
    <row r="321589" ht="15"/>
    <row r="321590" ht="15"/>
    <row r="321591" ht="15"/>
    <row r="321592" ht="15"/>
    <row r="321593" ht="15"/>
    <row r="321594" ht="15"/>
    <row r="321595" ht="15"/>
    <row r="321596" ht="15"/>
    <row r="321597" ht="15"/>
    <row r="321598" ht="15"/>
    <row r="321599" ht="15"/>
    <row r="321600" ht="15"/>
    <row r="321601" ht="15"/>
    <row r="321602" ht="15"/>
    <row r="321603" ht="15"/>
    <row r="321604" ht="15"/>
    <row r="321605" ht="15"/>
    <row r="321606" ht="15"/>
    <row r="321607" ht="15"/>
    <row r="321608" ht="15"/>
    <row r="321609" ht="15"/>
    <row r="321610" ht="15"/>
    <row r="321611" ht="15"/>
    <row r="321612" ht="15"/>
    <row r="321613" ht="15"/>
    <row r="321614" ht="15"/>
    <row r="321615" ht="15"/>
    <row r="321616" ht="15"/>
    <row r="321617" ht="15"/>
    <row r="321618" ht="15"/>
    <row r="321619" ht="15"/>
    <row r="321620" ht="15"/>
    <row r="321621" ht="15"/>
    <row r="321622" ht="15"/>
    <row r="321623" ht="15"/>
    <row r="321624" ht="15"/>
    <row r="321625" ht="15"/>
    <row r="321626" ht="15"/>
    <row r="321627" ht="15"/>
    <row r="321628" ht="15"/>
    <row r="321629" ht="15"/>
    <row r="321630" ht="15"/>
    <row r="321631" ht="15"/>
    <row r="321632" ht="15"/>
    <row r="321633" ht="15"/>
    <row r="321634" ht="15"/>
    <row r="321635" ht="15"/>
    <row r="321636" ht="15"/>
    <row r="321637" ht="15"/>
    <row r="321638" ht="15"/>
    <row r="321639" ht="15"/>
    <row r="321640" ht="15"/>
    <row r="321641" ht="15"/>
    <row r="321642" ht="15"/>
    <row r="321643" ht="15"/>
    <row r="321644" ht="15"/>
    <row r="321645" ht="15"/>
    <row r="321646" ht="15"/>
    <row r="321647" ht="15"/>
    <row r="321648" ht="15"/>
    <row r="321649" ht="15"/>
    <row r="321650" ht="15"/>
    <row r="321651" ht="15"/>
    <row r="321652" ht="15"/>
    <row r="321653" ht="15"/>
    <row r="321654" ht="15"/>
    <row r="321655" ht="15"/>
    <row r="321656" ht="15"/>
    <row r="321657" ht="15"/>
    <row r="321658" ht="15"/>
    <row r="321659" ht="15"/>
    <row r="321660" ht="15"/>
    <row r="321661" ht="15"/>
    <row r="321662" ht="15"/>
    <row r="321663" ht="15"/>
    <row r="321664" ht="15"/>
    <row r="321665" ht="15"/>
    <row r="321666" ht="15"/>
    <row r="321667" ht="15"/>
    <row r="321668" ht="15"/>
    <row r="321669" ht="15"/>
    <row r="321670" ht="15"/>
    <row r="321671" ht="15"/>
    <row r="321672" ht="15"/>
    <row r="321673" ht="15"/>
    <row r="321674" ht="15"/>
    <row r="321675" ht="15"/>
    <row r="321676" ht="15"/>
    <row r="321677" ht="15"/>
    <row r="321678" ht="15"/>
    <row r="321679" ht="15"/>
    <row r="321680" ht="15"/>
    <row r="321681" ht="15"/>
    <row r="321682" ht="15"/>
    <row r="321683" ht="15"/>
    <row r="321684" ht="15"/>
    <row r="321685" ht="15"/>
    <row r="321686" ht="15"/>
    <row r="321687" ht="15"/>
    <row r="321688" ht="15"/>
    <row r="321689" ht="15"/>
    <row r="321690" ht="15"/>
    <row r="321691" ht="15"/>
    <row r="321692" ht="15"/>
    <row r="321693" ht="15"/>
    <row r="321694" ht="15"/>
    <row r="321695" ht="15"/>
    <row r="321696" ht="15"/>
    <row r="321697" ht="15"/>
    <row r="321698" ht="15"/>
    <row r="321699" ht="15"/>
    <row r="321700" ht="15"/>
    <row r="321701" ht="15"/>
    <row r="321702" ht="15"/>
    <row r="321703" ht="15"/>
    <row r="321704" ht="15"/>
    <row r="321705" ht="15"/>
    <row r="321706" ht="15"/>
    <row r="321707" ht="15"/>
    <row r="321708" ht="15"/>
    <row r="321709" ht="15"/>
    <row r="321710" ht="15"/>
    <row r="321711" ht="15"/>
    <row r="321712" ht="15"/>
    <row r="321713" ht="15"/>
    <row r="321714" ht="15"/>
    <row r="321715" ht="15"/>
    <row r="321716" ht="15"/>
    <row r="321717" ht="15"/>
    <row r="321718" ht="15"/>
    <row r="321719" ht="15"/>
    <row r="321720" ht="15"/>
    <row r="321721" ht="15"/>
    <row r="321722" ht="15"/>
    <row r="321723" ht="15"/>
    <row r="321724" ht="15"/>
    <row r="321725" ht="15"/>
    <row r="321726" ht="15"/>
    <row r="321727" ht="15"/>
    <row r="321728" ht="15"/>
    <row r="321729" ht="15"/>
    <row r="321730" ht="15"/>
    <row r="321731" ht="15"/>
    <row r="321732" ht="15"/>
    <row r="321733" ht="15"/>
    <row r="321734" ht="15"/>
    <row r="321735" ht="15"/>
    <row r="321736" ht="15"/>
    <row r="321737" ht="15"/>
    <row r="321738" ht="15"/>
    <row r="321739" ht="15"/>
    <row r="321740" ht="15"/>
    <row r="321741" ht="15"/>
    <row r="321742" ht="15"/>
    <row r="321743" ht="15"/>
    <row r="321744" ht="15"/>
    <row r="321745" ht="15"/>
    <row r="321746" ht="15"/>
    <row r="321747" ht="15"/>
    <row r="321748" ht="15"/>
    <row r="321749" ht="15"/>
    <row r="321750" ht="15"/>
    <row r="321751" ht="15"/>
    <row r="321752" ht="15"/>
    <row r="321753" ht="15"/>
    <row r="321754" ht="15"/>
    <row r="321755" ht="15"/>
    <row r="321756" ht="15"/>
    <row r="321757" ht="15"/>
    <row r="321758" ht="15"/>
    <row r="321759" ht="15"/>
    <row r="321760" ht="15"/>
    <row r="321761" ht="15"/>
    <row r="321762" ht="15"/>
    <row r="321763" ht="15"/>
    <row r="321764" ht="15"/>
    <row r="321765" ht="15"/>
    <row r="321766" ht="15"/>
    <row r="321767" ht="15"/>
    <row r="321768" ht="15"/>
    <row r="321769" ht="15"/>
    <row r="321770" ht="15"/>
    <row r="321771" ht="15"/>
    <row r="321772" ht="15"/>
    <row r="321773" ht="15"/>
    <row r="321774" ht="15"/>
    <row r="321775" ht="15"/>
    <row r="321776" ht="15"/>
    <row r="321777" ht="15"/>
    <row r="321778" ht="15"/>
    <row r="321779" ht="15"/>
    <row r="321780" ht="15"/>
    <row r="321781" ht="15"/>
    <row r="321782" ht="15"/>
    <row r="321783" ht="15"/>
    <row r="321784" ht="15"/>
    <row r="321785" ht="15"/>
    <row r="321786" ht="15"/>
    <row r="321787" ht="15"/>
    <row r="321788" ht="15"/>
    <row r="321789" ht="15"/>
    <row r="321790" ht="15"/>
    <row r="321791" ht="15"/>
    <row r="321792" ht="15"/>
    <row r="321793" ht="15"/>
    <row r="321794" ht="15"/>
    <row r="321795" ht="15"/>
    <row r="321796" ht="15"/>
    <row r="321797" ht="15"/>
    <row r="321798" ht="15"/>
    <row r="321799" ht="15"/>
    <row r="321800" ht="15"/>
    <row r="321801" ht="15"/>
    <row r="321802" ht="15"/>
    <row r="321803" ht="15"/>
    <row r="321804" ht="15"/>
    <row r="321805" ht="15"/>
    <row r="321806" ht="15"/>
    <row r="321807" ht="15"/>
    <row r="321808" ht="15"/>
    <row r="321809" ht="15"/>
    <row r="321810" ht="15"/>
    <row r="321811" ht="15"/>
    <row r="321812" ht="15"/>
    <row r="321813" ht="15"/>
    <row r="321814" ht="15"/>
    <row r="321815" ht="15"/>
    <row r="321816" ht="15"/>
    <row r="321817" ht="15"/>
    <row r="321818" ht="15"/>
    <row r="321819" ht="15"/>
    <row r="321820" ht="15"/>
    <row r="321821" ht="15"/>
    <row r="321822" ht="15"/>
    <row r="321823" ht="15"/>
    <row r="321824" ht="15"/>
    <row r="321825" ht="15"/>
    <row r="321826" ht="15"/>
    <row r="321827" ht="15"/>
    <row r="321828" ht="15"/>
    <row r="321829" ht="15"/>
    <row r="321830" ht="15"/>
    <row r="321831" ht="15"/>
    <row r="321832" ht="15"/>
    <row r="321833" ht="15"/>
    <row r="321834" ht="15"/>
    <row r="321835" ht="15"/>
    <row r="321836" ht="15"/>
    <row r="321837" ht="15"/>
    <row r="321838" ht="15"/>
    <row r="321839" ht="15"/>
    <row r="321840" ht="15"/>
    <row r="321841" ht="15"/>
    <row r="321842" ht="15"/>
    <row r="321843" ht="15"/>
    <row r="321844" ht="15"/>
    <row r="321845" ht="15"/>
    <row r="321846" ht="15"/>
    <row r="321847" ht="15"/>
    <row r="321848" ht="15"/>
    <row r="321849" ht="15"/>
    <row r="321850" ht="15"/>
    <row r="321851" ht="15"/>
    <row r="321852" ht="15"/>
    <row r="321853" ht="15"/>
    <row r="321854" ht="15"/>
    <row r="321855" ht="15"/>
    <row r="321856" ht="15"/>
    <row r="321857" ht="15"/>
    <row r="321858" ht="15"/>
    <row r="321859" ht="15"/>
    <row r="321860" ht="15"/>
    <row r="321861" ht="15"/>
    <row r="321862" ht="15"/>
    <row r="321863" ht="15"/>
    <row r="321864" ht="15"/>
    <row r="321865" ht="15"/>
    <row r="321866" ht="15"/>
    <row r="321867" ht="15"/>
    <row r="321868" ht="15"/>
    <row r="321869" ht="15"/>
    <row r="321870" ht="15"/>
    <row r="321871" ht="15"/>
    <row r="321872" ht="15"/>
    <row r="321873" ht="15"/>
    <row r="321874" ht="15"/>
    <row r="321875" ht="15"/>
    <row r="321876" ht="15"/>
    <row r="321877" ht="15"/>
    <row r="321878" ht="15"/>
    <row r="321879" ht="15"/>
    <row r="321880" ht="15"/>
    <row r="321881" ht="15"/>
    <row r="321882" ht="15"/>
    <row r="321883" ht="15"/>
    <row r="321884" ht="15"/>
    <row r="321885" ht="15"/>
    <row r="321886" ht="15"/>
    <row r="321887" ht="15"/>
    <row r="321888" ht="15"/>
    <row r="321889" ht="15"/>
    <row r="321890" ht="15"/>
    <row r="321891" ht="15"/>
    <row r="321892" ht="15"/>
    <row r="321893" ht="15"/>
    <row r="321894" ht="15"/>
    <row r="321895" ht="15"/>
    <row r="321896" ht="15"/>
    <row r="321897" ht="15"/>
    <row r="321898" ht="15"/>
    <row r="321899" ht="15"/>
    <row r="321900" ht="15"/>
    <row r="321901" ht="15"/>
    <row r="321902" ht="15"/>
    <row r="321903" ht="15"/>
    <row r="321904" ht="15"/>
    <row r="321905" ht="15"/>
    <row r="321906" ht="15"/>
    <row r="321907" ht="15"/>
    <row r="321908" ht="15"/>
    <row r="321909" ht="15"/>
    <row r="321910" ht="15"/>
    <row r="321911" ht="15"/>
    <row r="321912" ht="15"/>
    <row r="321913" ht="15"/>
    <row r="321914" ht="15"/>
    <row r="321915" ht="15"/>
    <row r="321916" ht="15"/>
    <row r="321917" ht="15"/>
    <row r="321918" ht="15"/>
    <row r="321919" ht="15"/>
    <row r="321920" ht="15"/>
    <row r="321921" ht="15"/>
    <row r="321922" ht="15"/>
    <row r="321923" ht="15"/>
    <row r="321924" ht="15"/>
    <row r="321925" ht="15"/>
    <row r="321926" ht="15"/>
    <row r="321927" ht="15"/>
    <row r="321928" ht="15"/>
    <row r="321929" ht="15"/>
    <row r="321930" ht="15"/>
    <row r="321931" ht="15"/>
    <row r="321932" ht="15"/>
    <row r="321933" ht="15"/>
    <row r="321934" ht="15"/>
    <row r="321935" ht="15"/>
    <row r="321936" ht="15"/>
    <row r="321937" ht="15"/>
    <row r="321938" ht="15"/>
    <row r="321939" ht="15"/>
    <row r="321940" ht="15"/>
    <row r="321941" ht="15"/>
    <row r="321942" ht="15"/>
    <row r="321943" ht="15"/>
    <row r="321944" ht="15"/>
    <row r="321945" ht="15"/>
    <row r="321946" ht="15"/>
    <row r="321947" ht="15"/>
    <row r="321948" ht="15"/>
    <row r="321949" ht="15"/>
    <row r="321950" ht="15"/>
    <row r="321951" ht="15"/>
    <row r="321952" ht="15"/>
    <row r="321953" ht="15"/>
    <row r="321954" ht="15"/>
    <row r="321955" ht="15"/>
    <row r="321956" ht="15"/>
    <row r="321957" ht="15"/>
    <row r="321958" ht="15"/>
    <row r="321959" ht="15"/>
    <row r="321960" ht="15"/>
    <row r="321961" ht="15"/>
    <row r="321962" ht="15"/>
    <row r="321963" ht="15"/>
    <row r="321964" ht="15"/>
    <row r="321965" ht="15"/>
    <row r="321966" ht="15"/>
    <row r="321967" ht="15"/>
    <row r="321968" ht="15"/>
    <row r="321969" ht="15"/>
    <row r="321970" ht="15"/>
    <row r="321971" ht="15"/>
    <row r="321972" ht="15"/>
    <row r="321973" ht="15"/>
    <row r="321974" ht="15"/>
    <row r="321975" ht="15"/>
    <row r="321976" ht="15"/>
    <row r="321977" ht="15"/>
    <row r="321978" ht="15"/>
    <row r="321979" ht="15"/>
    <row r="321980" ht="15"/>
    <row r="321981" ht="15"/>
    <row r="321982" ht="15"/>
    <row r="321983" ht="15"/>
    <row r="321984" ht="15"/>
    <row r="321985" ht="15"/>
    <row r="321986" ht="15"/>
    <row r="321987" ht="15"/>
    <row r="321988" ht="15"/>
    <row r="321989" ht="15"/>
    <row r="321990" ht="15"/>
    <row r="321991" ht="15"/>
    <row r="321992" ht="15"/>
    <row r="321993" ht="15"/>
    <row r="321994" ht="15"/>
    <row r="321995" ht="15"/>
    <row r="321996" ht="15"/>
    <row r="321997" ht="15"/>
    <row r="321998" ht="15"/>
    <row r="321999" ht="15"/>
    <row r="322000" ht="15"/>
    <row r="322001" ht="15"/>
    <row r="322002" ht="15"/>
    <row r="322003" ht="15"/>
    <row r="322004" ht="15"/>
    <row r="322005" ht="15"/>
    <row r="322006" ht="15"/>
    <row r="322007" ht="15"/>
    <row r="322008" ht="15"/>
    <row r="322009" ht="15"/>
    <row r="322010" ht="15"/>
    <row r="322011" ht="15"/>
    <row r="322012" ht="15"/>
    <row r="322013" ht="15"/>
    <row r="322014" ht="15"/>
    <row r="322015" ht="15"/>
    <row r="322016" ht="15"/>
    <row r="322017" ht="15"/>
    <row r="322018" ht="15"/>
    <row r="322019" ht="15"/>
    <row r="322020" ht="15"/>
    <row r="322021" ht="15"/>
    <row r="322022" ht="15"/>
    <row r="322023" ht="15"/>
    <row r="322024" ht="15"/>
    <row r="322025" ht="15"/>
    <row r="322026" ht="15"/>
    <row r="322027" ht="15"/>
    <row r="322028" ht="15"/>
    <row r="322029" ht="15"/>
    <row r="322030" ht="15"/>
    <row r="322031" ht="15"/>
    <row r="322032" ht="15"/>
    <row r="322033" ht="15"/>
    <row r="322034" ht="15"/>
    <row r="322035" ht="15"/>
    <row r="322036" ht="15"/>
    <row r="322037" ht="15"/>
    <row r="322038" ht="15"/>
    <row r="322039" ht="15"/>
    <row r="322040" ht="15"/>
    <row r="322041" ht="15"/>
    <row r="322042" ht="15"/>
    <row r="322043" ht="15"/>
    <row r="322044" ht="15"/>
    <row r="322045" ht="15"/>
    <row r="322046" ht="15"/>
    <row r="322047" ht="15"/>
    <row r="322048" ht="15"/>
    <row r="322049" ht="15"/>
    <row r="322050" ht="15"/>
    <row r="322051" ht="15"/>
    <row r="322052" ht="15"/>
    <row r="322053" ht="15"/>
    <row r="322054" ht="15"/>
    <row r="322055" ht="15"/>
    <row r="322056" ht="15"/>
    <row r="322057" ht="15"/>
    <row r="322058" ht="15"/>
    <row r="322059" ht="15"/>
    <row r="322060" ht="15"/>
    <row r="322061" ht="15"/>
    <row r="322062" ht="15"/>
    <row r="322063" ht="15"/>
    <row r="322064" ht="15"/>
    <row r="322065" ht="15"/>
    <row r="322066" ht="15"/>
    <row r="322067" ht="15"/>
    <row r="322068" ht="15"/>
    <row r="322069" ht="15"/>
    <row r="322070" ht="15"/>
    <row r="322071" ht="15"/>
    <row r="322072" ht="15"/>
    <row r="322073" ht="15"/>
    <row r="322074" ht="15"/>
    <row r="322075" ht="15"/>
    <row r="322076" ht="15"/>
    <row r="322077" ht="15"/>
    <row r="322078" ht="15"/>
    <row r="322079" ht="15"/>
    <row r="322080" ht="15"/>
    <row r="322081" ht="15"/>
    <row r="322082" ht="15"/>
    <row r="322083" ht="15"/>
    <row r="322084" ht="15"/>
    <row r="322085" ht="15"/>
    <row r="322086" ht="15"/>
    <row r="322087" ht="15"/>
    <row r="322088" ht="15"/>
    <row r="322089" ht="15"/>
    <row r="322090" ht="15"/>
    <row r="322091" ht="15"/>
    <row r="322092" ht="15"/>
    <row r="322093" ht="15"/>
    <row r="322094" ht="15"/>
    <row r="322095" ht="15"/>
    <row r="322096" ht="15"/>
    <row r="322097" ht="15"/>
    <row r="322098" ht="15"/>
    <row r="322099" ht="15"/>
    <row r="322100" ht="15"/>
    <row r="322101" ht="15"/>
    <row r="322102" ht="15"/>
    <row r="322103" ht="15"/>
    <row r="322104" ht="15"/>
    <row r="322105" ht="15"/>
    <row r="322106" ht="15"/>
    <row r="322107" ht="15"/>
    <row r="322108" ht="15"/>
    <row r="322109" ht="15"/>
    <row r="322110" ht="15"/>
    <row r="322111" ht="15"/>
    <row r="322112" ht="15"/>
    <row r="322113" ht="15"/>
    <row r="322114" ht="15"/>
    <row r="322115" ht="15"/>
    <row r="322116" ht="15"/>
    <row r="322117" ht="15"/>
    <row r="322118" ht="15"/>
    <row r="322119" ht="15"/>
    <row r="322120" ht="15"/>
    <row r="322121" ht="15"/>
    <row r="322122" ht="15"/>
    <row r="322123" ht="15"/>
    <row r="322124" ht="15"/>
    <row r="322125" ht="15"/>
    <row r="322126" ht="15"/>
    <row r="322127" ht="15"/>
    <row r="322128" ht="15"/>
    <row r="322129" ht="15"/>
    <row r="322130" ht="15"/>
    <row r="322131" ht="15"/>
    <row r="322132" ht="15"/>
    <row r="322133" ht="15"/>
    <row r="322134" ht="15"/>
    <row r="322135" ht="15"/>
    <row r="322136" ht="15"/>
    <row r="322137" ht="15"/>
    <row r="322138" ht="15"/>
    <row r="322139" ht="15"/>
    <row r="322140" ht="15"/>
    <row r="322141" ht="15"/>
    <row r="322142" ht="15"/>
    <row r="322143" ht="15"/>
    <row r="322144" ht="15"/>
    <row r="322145" ht="15"/>
    <row r="322146" ht="15"/>
    <row r="322147" ht="15"/>
    <row r="322148" ht="15"/>
    <row r="322149" ht="15"/>
    <row r="322150" ht="15"/>
    <row r="322151" ht="15"/>
    <row r="322152" ht="15"/>
    <row r="322153" ht="15"/>
    <row r="322154" ht="15"/>
    <row r="322155" ht="15"/>
    <row r="322156" ht="15"/>
    <row r="322157" ht="15"/>
    <row r="322158" ht="15"/>
    <row r="322159" ht="15"/>
    <row r="322160" ht="15"/>
    <row r="322161" ht="15"/>
    <row r="322162" ht="15"/>
    <row r="322163" ht="15"/>
    <row r="322164" ht="15"/>
    <row r="322165" ht="15"/>
    <row r="322166" ht="15"/>
    <row r="322167" ht="15"/>
    <row r="322168" ht="15"/>
    <row r="322169" ht="15"/>
    <row r="322170" ht="15"/>
    <row r="322171" ht="15"/>
    <row r="322172" ht="15"/>
    <row r="322173" ht="15"/>
    <row r="322174" ht="15"/>
    <row r="322175" ht="15"/>
    <row r="322176" ht="15"/>
    <row r="322177" ht="15"/>
    <row r="322178" ht="15"/>
    <row r="322179" ht="15"/>
    <row r="322180" ht="15"/>
    <row r="322181" ht="15"/>
    <row r="322182" ht="15"/>
    <row r="322183" ht="15"/>
    <row r="322184" ht="15"/>
    <row r="322185" ht="15"/>
    <row r="322186" ht="15"/>
    <row r="322187" ht="15"/>
    <row r="322188" ht="15"/>
    <row r="322189" ht="15"/>
    <row r="322190" ht="15"/>
    <row r="322191" ht="15"/>
    <row r="322192" ht="15"/>
    <row r="322193" ht="15"/>
    <row r="322194" ht="15"/>
    <row r="322195" ht="15"/>
    <row r="322196" ht="15"/>
    <row r="322197" ht="15"/>
    <row r="322198" ht="15"/>
    <row r="322199" ht="15"/>
    <row r="322200" ht="15"/>
    <row r="322201" ht="15"/>
    <row r="322202" ht="15"/>
    <row r="322203" ht="15"/>
    <row r="322204" ht="15"/>
    <row r="322205" ht="15"/>
    <row r="322206" ht="15"/>
    <row r="322207" ht="15"/>
    <row r="322208" ht="15"/>
    <row r="322209" ht="15"/>
    <row r="322210" ht="15"/>
    <row r="322211" ht="15"/>
    <row r="322212" ht="15"/>
    <row r="322213" ht="15"/>
    <row r="322214" ht="15"/>
    <row r="322215" ht="15"/>
    <row r="322216" ht="15"/>
    <row r="322217" ht="15"/>
    <row r="322218" ht="15"/>
    <row r="322219" ht="15"/>
    <row r="322220" ht="15"/>
    <row r="322221" ht="15"/>
    <row r="322222" ht="15"/>
    <row r="322223" ht="15"/>
    <row r="322224" ht="15"/>
    <row r="322225" ht="15"/>
    <row r="322226" ht="15"/>
    <row r="322227" ht="15"/>
    <row r="322228" ht="15"/>
    <row r="322229" ht="15"/>
    <row r="322230" ht="15"/>
    <row r="322231" ht="15"/>
    <row r="322232" ht="15"/>
    <row r="322233" ht="15"/>
    <row r="322234" ht="15"/>
    <row r="322235" ht="15"/>
    <row r="322236" ht="15"/>
    <row r="322237" ht="15"/>
    <row r="322238" ht="15"/>
    <row r="322239" ht="15"/>
    <row r="322240" ht="15"/>
    <row r="322241" ht="15"/>
    <row r="322242" ht="15"/>
    <row r="322243" ht="15"/>
    <row r="322244" ht="15"/>
    <row r="322245" ht="15"/>
    <row r="322246" ht="15"/>
    <row r="322247" ht="15"/>
    <row r="322248" ht="15"/>
    <row r="322249" ht="15"/>
    <row r="322250" ht="15"/>
    <row r="322251" ht="15"/>
    <row r="322252" ht="15"/>
    <row r="322253" ht="15"/>
    <row r="322254" ht="15"/>
    <row r="322255" ht="15"/>
    <row r="322256" ht="15"/>
    <row r="322257" ht="15"/>
    <row r="322258" ht="15"/>
    <row r="322259" ht="15"/>
    <row r="322260" ht="15"/>
    <row r="322261" ht="15"/>
    <row r="322262" ht="15"/>
    <row r="322263" ht="15"/>
    <row r="322264" ht="15"/>
    <row r="322265" ht="15"/>
    <row r="322266" ht="15"/>
    <row r="322267" ht="15"/>
    <row r="322268" ht="15"/>
    <row r="322269" ht="15"/>
    <row r="322270" ht="15"/>
    <row r="322271" ht="15"/>
    <row r="322272" ht="15"/>
    <row r="322273" ht="15"/>
    <row r="322274" ht="15"/>
    <row r="322275" ht="15"/>
    <row r="322276" ht="15"/>
    <row r="322277" ht="15"/>
    <row r="322278" ht="15"/>
    <row r="322279" ht="15"/>
    <row r="322280" ht="15"/>
    <row r="322281" ht="15"/>
    <row r="322282" ht="15"/>
    <row r="322283" ht="15"/>
    <row r="322284" ht="15"/>
    <row r="322285" ht="15"/>
    <row r="322286" ht="15"/>
    <row r="322287" ht="15"/>
    <row r="322288" ht="15"/>
    <row r="322289" ht="15"/>
    <row r="322290" ht="15"/>
    <row r="322291" ht="15"/>
    <row r="322292" ht="15"/>
    <row r="322293" ht="15"/>
    <row r="322294" ht="15"/>
    <row r="322295" ht="15"/>
    <row r="322296" ht="15"/>
    <row r="322297" ht="15"/>
    <row r="322298" ht="15"/>
    <row r="322299" ht="15"/>
    <row r="322300" ht="15"/>
    <row r="322301" ht="15"/>
    <row r="322302" ht="15"/>
    <row r="322303" ht="15"/>
    <row r="322304" ht="15"/>
    <row r="322305" ht="15"/>
    <row r="322306" ht="15"/>
    <row r="322307" ht="15"/>
    <row r="322308" ht="15"/>
    <row r="322309" ht="15"/>
    <row r="322310" ht="15"/>
    <row r="322311" ht="15"/>
    <row r="322312" ht="15"/>
    <row r="322313" ht="15"/>
    <row r="322314" ht="15"/>
    <row r="322315" ht="15"/>
    <row r="322316" ht="15"/>
    <row r="322317" ht="15"/>
    <row r="322318" ht="15"/>
    <row r="322319" ht="15"/>
    <row r="322320" ht="15"/>
    <row r="322321" ht="15"/>
    <row r="322322" ht="15"/>
    <row r="322323" ht="15"/>
    <row r="322324" ht="15"/>
    <row r="322325" ht="15"/>
    <row r="322326" ht="15"/>
    <row r="322327" ht="15"/>
    <row r="322328" ht="15"/>
    <row r="322329" ht="15"/>
    <row r="322330" ht="15"/>
    <row r="322331" ht="15"/>
    <row r="322332" ht="15"/>
    <row r="322333" ht="15"/>
    <row r="322334" ht="15"/>
    <row r="322335" ht="15"/>
    <row r="322336" ht="15"/>
    <row r="322337" ht="15"/>
    <row r="322338" ht="15"/>
    <row r="322339" ht="15"/>
    <row r="322340" ht="15"/>
    <row r="322341" ht="15"/>
    <row r="322342" ht="15"/>
    <row r="322343" ht="15"/>
    <row r="322344" ht="15"/>
    <row r="322345" ht="15"/>
    <row r="322346" ht="15"/>
    <row r="322347" ht="15"/>
    <row r="322348" ht="15"/>
    <row r="322349" ht="15"/>
    <row r="322350" ht="15"/>
    <row r="322351" ht="15"/>
    <row r="322352" ht="15"/>
    <row r="322353" ht="15"/>
    <row r="322354" ht="15"/>
    <row r="322355" ht="15"/>
    <row r="322356" ht="15"/>
    <row r="322357" ht="15"/>
    <row r="322358" ht="15"/>
    <row r="322359" ht="15"/>
    <row r="322360" ht="15"/>
    <row r="322361" ht="15"/>
    <row r="322362" ht="15"/>
    <row r="322363" ht="15"/>
    <row r="322364" ht="15"/>
    <row r="322365" ht="15"/>
    <row r="322366" ht="15"/>
    <row r="322367" ht="15"/>
    <row r="322368" ht="15"/>
    <row r="322369" ht="15"/>
    <row r="322370" ht="15"/>
    <row r="322371" ht="15"/>
    <row r="322372" ht="15"/>
    <row r="322373" ht="15"/>
    <row r="322374" ht="15"/>
    <row r="322375" ht="15"/>
    <row r="322376" ht="15"/>
    <row r="322377" ht="15"/>
    <row r="322378" ht="15"/>
    <row r="322379" ht="15"/>
    <row r="322380" ht="15"/>
    <row r="322381" ht="15"/>
    <row r="322382" ht="15"/>
    <row r="322383" ht="15"/>
    <row r="322384" ht="15"/>
    <row r="322385" ht="15"/>
    <row r="322386" ht="15"/>
    <row r="322387" ht="15"/>
    <row r="322388" ht="15"/>
    <row r="322389" ht="15"/>
    <row r="322390" ht="15"/>
    <row r="322391" ht="15"/>
    <row r="322392" ht="15"/>
    <row r="322393" ht="15"/>
    <row r="322394" ht="15"/>
    <row r="322395" ht="15"/>
    <row r="322396" ht="15"/>
    <row r="322397" ht="15"/>
    <row r="322398" ht="15"/>
    <row r="322399" ht="15"/>
    <row r="322400" ht="15"/>
    <row r="322401" ht="15"/>
    <row r="322402" ht="15"/>
    <row r="322403" ht="15"/>
    <row r="322404" ht="15"/>
    <row r="322405" ht="15"/>
    <row r="322406" ht="15"/>
    <row r="322407" ht="15"/>
    <row r="322408" ht="15"/>
    <row r="322409" ht="15"/>
    <row r="322410" ht="15"/>
    <row r="322411" ht="15"/>
    <row r="322412" ht="15"/>
    <row r="322413" ht="15"/>
    <row r="322414" ht="15"/>
    <row r="322415" ht="15"/>
    <row r="322416" ht="15"/>
    <row r="322417" ht="15"/>
    <row r="322418" ht="15"/>
    <row r="322419" ht="15"/>
    <row r="322420" ht="15"/>
    <row r="322421" ht="15"/>
    <row r="322422" ht="15"/>
    <row r="322423" ht="15"/>
    <row r="322424" ht="15"/>
    <row r="322425" ht="15"/>
    <row r="322426" ht="15"/>
    <row r="322427" ht="15"/>
    <row r="322428" ht="15"/>
    <row r="322429" ht="15"/>
    <row r="322430" ht="15"/>
    <row r="322431" ht="15"/>
    <row r="322432" ht="15"/>
    <row r="322433" ht="15"/>
    <row r="322434" ht="15"/>
    <row r="322435" ht="15"/>
    <row r="322436" ht="15"/>
    <row r="322437" ht="15"/>
    <row r="322438" ht="15"/>
    <row r="322439" ht="15"/>
    <row r="322440" ht="15"/>
    <row r="322441" ht="15"/>
    <row r="322442" ht="15"/>
    <row r="322443" ht="15"/>
    <row r="322444" ht="15"/>
    <row r="322445" ht="15"/>
    <row r="322446" ht="15"/>
    <row r="322447" ht="15"/>
    <row r="322448" ht="15"/>
    <row r="322449" ht="15"/>
    <row r="322450" ht="15"/>
    <row r="322451" ht="15"/>
    <row r="322452" ht="15"/>
    <row r="322453" ht="15"/>
    <row r="322454" ht="15"/>
    <row r="322455" ht="15"/>
    <row r="322456" ht="15"/>
    <row r="322457" ht="15"/>
    <row r="322458" ht="15"/>
    <row r="322459" ht="15"/>
    <row r="322460" ht="15"/>
    <row r="322461" ht="15"/>
    <row r="322462" ht="15"/>
    <row r="322463" ht="15"/>
    <row r="322464" ht="15"/>
    <row r="322465" ht="15"/>
    <row r="322466" ht="15"/>
    <row r="322467" ht="15"/>
    <row r="322468" ht="15"/>
    <row r="322469" ht="15"/>
    <row r="322470" ht="15"/>
    <row r="322471" ht="15"/>
    <row r="322472" ht="15"/>
    <row r="322473" ht="15"/>
    <row r="322474" ht="15"/>
    <row r="322475" ht="15"/>
    <row r="322476" ht="15"/>
    <row r="322477" ht="15"/>
    <row r="322478" ht="15"/>
    <row r="322479" ht="15"/>
    <row r="322480" ht="15"/>
    <row r="322481" ht="15"/>
    <row r="322482" ht="15"/>
    <row r="322483" ht="15"/>
    <row r="322484" ht="15"/>
    <row r="322485" ht="15"/>
    <row r="322486" ht="15"/>
    <row r="322487" ht="15"/>
    <row r="322488" ht="15"/>
    <row r="322489" ht="15"/>
    <row r="322490" ht="15"/>
    <row r="322491" ht="15"/>
    <row r="322492" ht="15"/>
    <row r="322493" ht="15"/>
    <row r="322494" ht="15"/>
    <row r="322495" ht="15"/>
    <row r="322496" ht="15"/>
    <row r="322497" ht="15"/>
    <row r="322498" ht="15"/>
    <row r="322499" ht="15"/>
    <row r="322500" ht="15"/>
    <row r="322501" ht="15"/>
    <row r="322502" ht="15"/>
    <row r="322503" ht="15"/>
    <row r="322504" ht="15"/>
    <row r="322505" ht="15"/>
    <row r="322506" ht="15"/>
    <row r="322507" ht="15"/>
    <row r="322508" ht="15"/>
    <row r="322509" ht="15"/>
    <row r="322510" ht="15"/>
    <row r="322511" ht="15"/>
    <row r="322512" ht="15"/>
    <row r="322513" ht="15"/>
    <row r="322514" ht="15"/>
    <row r="322515" ht="15"/>
    <row r="322516" ht="15"/>
    <row r="322517" ht="15"/>
    <row r="322518" ht="15"/>
    <row r="322519" ht="15"/>
    <row r="322520" ht="15"/>
    <row r="322521" ht="15"/>
    <row r="322522" ht="15"/>
    <row r="322523" ht="15"/>
    <row r="322524" ht="15"/>
    <row r="322525" ht="15"/>
    <row r="322526" ht="15"/>
    <row r="322527" ht="15"/>
    <row r="322528" ht="15"/>
    <row r="322529" ht="15"/>
    <row r="322530" ht="15"/>
    <row r="322531" ht="15"/>
    <row r="322532" ht="15"/>
    <row r="322533" ht="15"/>
    <row r="322534" ht="15"/>
    <row r="322535" ht="15"/>
    <row r="322536" ht="15"/>
    <row r="322537" ht="15"/>
    <row r="322538" ht="15"/>
    <row r="322539" ht="15"/>
    <row r="322540" ht="15"/>
    <row r="322541" ht="15"/>
    <row r="322542" ht="15"/>
    <row r="322543" ht="15"/>
    <row r="322544" ht="15"/>
    <row r="322545" ht="15"/>
    <row r="322546" ht="15"/>
    <row r="322547" ht="15"/>
    <row r="322548" ht="15"/>
    <row r="322549" ht="15"/>
    <row r="322550" ht="15"/>
    <row r="322551" ht="15"/>
    <row r="322552" ht="15"/>
    <row r="322553" ht="15"/>
    <row r="322554" ht="15"/>
    <row r="322555" ht="15"/>
    <row r="322556" ht="15"/>
    <row r="322557" ht="15"/>
    <row r="322558" ht="15"/>
    <row r="322559" ht="15"/>
    <row r="322560" ht="15"/>
    <row r="322561" ht="15"/>
    <row r="322562" ht="15"/>
    <row r="322563" ht="15"/>
    <row r="322564" ht="15"/>
    <row r="322565" ht="15"/>
    <row r="322566" ht="15"/>
    <row r="322567" ht="15"/>
    <row r="322568" ht="15"/>
    <row r="322569" ht="15"/>
    <row r="322570" ht="15"/>
    <row r="322571" ht="15"/>
    <row r="322572" ht="15"/>
    <row r="322573" ht="15"/>
    <row r="322574" ht="15"/>
    <row r="322575" ht="15"/>
    <row r="322576" ht="15"/>
    <row r="322577" ht="15"/>
    <row r="322578" ht="15"/>
    <row r="322579" ht="15"/>
    <row r="322580" ht="15"/>
    <row r="322581" ht="15"/>
    <row r="322582" ht="15"/>
    <row r="322583" ht="15"/>
    <row r="322584" ht="15"/>
    <row r="322585" ht="15"/>
    <row r="322586" ht="15"/>
    <row r="322587" ht="15"/>
    <row r="322588" ht="15"/>
    <row r="322589" ht="15"/>
    <row r="322590" ht="15"/>
    <row r="322591" ht="15"/>
    <row r="322592" ht="15"/>
    <row r="322593" ht="15"/>
    <row r="322594" ht="15"/>
    <row r="322595" ht="15"/>
    <row r="322596" ht="15"/>
    <row r="322597" ht="15"/>
    <row r="322598" ht="15"/>
    <row r="322599" ht="15"/>
    <row r="322600" ht="15"/>
    <row r="322601" ht="15"/>
    <row r="322602" ht="15"/>
    <row r="322603" ht="15"/>
    <row r="322604" ht="15"/>
    <row r="322605" ht="15"/>
    <row r="322606" ht="15"/>
    <row r="322607" ht="15"/>
    <row r="322608" ht="15"/>
    <row r="322609" ht="15"/>
    <row r="322610" ht="15"/>
    <row r="322611" ht="15"/>
    <row r="322612" ht="15"/>
    <row r="322613" ht="15"/>
    <row r="322614" ht="15"/>
    <row r="322615" ht="15"/>
    <row r="322616" ht="15"/>
    <row r="322617" ht="15"/>
    <row r="322618" ht="15"/>
    <row r="322619" ht="15"/>
    <row r="322620" ht="15"/>
    <row r="322621" ht="15"/>
    <row r="322622" ht="15"/>
    <row r="322623" ht="15"/>
    <row r="322624" ht="15"/>
    <row r="322625" ht="15"/>
    <row r="322626" ht="15"/>
    <row r="322627" ht="15"/>
    <row r="322628" ht="15"/>
    <row r="322629" ht="15"/>
    <row r="322630" ht="15"/>
    <row r="322631" ht="15"/>
    <row r="322632" ht="15"/>
    <row r="322633" ht="15"/>
    <row r="322634" ht="15"/>
    <row r="322635" ht="15"/>
    <row r="322636" ht="15"/>
    <row r="322637" ht="15"/>
    <row r="322638" ht="15"/>
    <row r="322639" ht="15"/>
    <row r="322640" ht="15"/>
    <row r="322641" ht="15"/>
    <row r="322642" ht="15"/>
    <row r="322643" ht="15"/>
    <row r="322644" ht="15"/>
    <row r="322645" ht="15"/>
    <row r="322646" ht="15"/>
    <row r="322647" ht="15"/>
    <row r="322648" ht="15"/>
    <row r="322649" ht="15"/>
    <row r="322650" ht="15"/>
    <row r="322651" ht="15"/>
    <row r="322652" ht="15"/>
    <row r="322653" ht="15"/>
    <row r="322654" ht="15"/>
    <row r="322655" ht="15"/>
    <row r="322656" ht="15"/>
    <row r="322657" ht="15"/>
    <row r="322658" ht="15"/>
    <row r="322659" ht="15"/>
    <row r="322660" ht="15"/>
    <row r="322661" ht="15"/>
    <row r="322662" ht="15"/>
    <row r="322663" ht="15"/>
    <row r="322664" ht="15"/>
    <row r="322665" ht="15"/>
    <row r="322666" ht="15"/>
    <row r="322667" ht="15"/>
    <row r="322668" ht="15"/>
    <row r="322669" ht="15"/>
    <row r="322670" ht="15"/>
    <row r="322671" ht="15"/>
    <row r="322672" ht="15"/>
    <row r="322673" ht="15"/>
    <row r="322674" ht="15"/>
    <row r="322675" ht="15"/>
    <row r="322676" ht="15"/>
    <row r="322677" ht="15"/>
    <row r="322678" ht="15"/>
    <row r="322679" ht="15"/>
    <row r="322680" ht="15"/>
    <row r="322681" ht="15"/>
    <row r="322682" ht="15"/>
    <row r="322683" ht="15"/>
    <row r="322684" ht="15"/>
    <row r="322685" ht="15"/>
    <row r="322686" ht="15"/>
    <row r="322687" ht="15"/>
    <row r="322688" ht="15"/>
    <row r="322689" ht="15"/>
    <row r="322690" ht="15"/>
    <row r="322691" ht="15"/>
    <row r="322692" ht="15"/>
    <row r="322693" ht="15"/>
    <row r="322694" ht="15"/>
    <row r="322695" ht="15"/>
    <row r="322696" ht="15"/>
    <row r="322697" ht="15"/>
    <row r="322698" ht="15"/>
    <row r="322699" ht="15"/>
    <row r="322700" ht="15"/>
    <row r="322701" ht="15"/>
    <row r="322702" ht="15"/>
    <row r="322703" ht="15"/>
    <row r="322704" ht="15"/>
    <row r="322705" ht="15"/>
    <row r="322706" ht="15"/>
    <row r="322707" ht="15"/>
    <row r="322708" ht="15"/>
    <row r="322709" ht="15"/>
    <row r="322710" ht="15"/>
    <row r="322711" ht="15"/>
    <row r="322712" ht="15"/>
    <row r="322713" ht="15"/>
    <row r="322714" ht="15"/>
    <row r="322715" ht="15"/>
    <row r="322716" ht="15"/>
    <row r="322717" ht="15"/>
    <row r="322718" ht="15"/>
    <row r="322719" ht="15"/>
    <row r="322720" ht="15"/>
    <row r="322721" ht="15"/>
    <row r="322722" ht="15"/>
    <row r="322723" ht="15"/>
    <row r="322724" ht="15"/>
    <row r="322725" ht="15"/>
    <row r="322726" ht="15"/>
    <row r="322727" ht="15"/>
    <row r="322728" ht="15"/>
    <row r="322729" ht="15"/>
    <row r="322730" ht="15"/>
    <row r="322731" ht="15"/>
    <row r="322732" ht="15"/>
    <row r="322733" ht="15"/>
    <row r="322734" ht="15"/>
    <row r="322735" ht="15"/>
    <row r="322736" ht="15"/>
    <row r="322737" ht="15"/>
    <row r="322738" ht="15"/>
    <row r="322739" ht="15"/>
    <row r="322740" ht="15"/>
    <row r="322741" ht="15"/>
    <row r="322742" ht="15"/>
    <row r="322743" ht="15"/>
    <row r="322744" ht="15"/>
    <row r="322745" ht="15"/>
    <row r="322746" ht="15"/>
    <row r="322747" ht="15"/>
    <row r="322748" ht="15"/>
    <row r="322749" ht="15"/>
    <row r="322750" ht="15"/>
    <row r="322751" ht="15"/>
    <row r="322752" ht="15"/>
    <row r="322753" ht="15"/>
    <row r="322754" ht="15"/>
    <row r="322755" ht="15"/>
    <row r="322756" ht="15"/>
    <row r="322757" ht="15"/>
    <row r="322758" ht="15"/>
    <row r="322759" ht="15"/>
    <row r="322760" ht="15"/>
    <row r="322761" ht="15"/>
    <row r="322762" ht="15"/>
    <row r="322763" ht="15"/>
    <row r="322764" ht="15"/>
    <row r="322765" ht="15"/>
    <row r="322766" ht="15"/>
    <row r="322767" ht="15"/>
    <row r="322768" ht="15"/>
    <row r="322769" ht="15"/>
    <row r="322770" ht="15"/>
    <row r="322771" ht="15"/>
    <row r="322772" ht="15"/>
    <row r="322773" ht="15"/>
    <row r="322774" ht="15"/>
    <row r="322775" ht="15"/>
    <row r="322776" ht="15"/>
    <row r="322777" ht="15"/>
    <row r="322778" ht="15"/>
    <row r="322779" ht="15"/>
    <row r="322780" ht="15"/>
    <row r="322781" ht="15"/>
    <row r="322782" ht="15"/>
    <row r="322783" ht="15"/>
    <row r="322784" ht="15"/>
    <row r="322785" ht="15"/>
    <row r="322786" ht="15"/>
    <row r="322787" ht="15"/>
    <row r="322788" ht="15"/>
    <row r="322789" ht="15"/>
    <row r="322790" ht="15"/>
    <row r="322791" ht="15"/>
    <row r="322792" ht="15"/>
    <row r="322793" ht="15"/>
    <row r="322794" ht="15"/>
    <row r="322795" ht="15"/>
    <row r="322796" ht="15"/>
    <row r="322797" ht="15"/>
    <row r="322798" ht="15"/>
    <row r="322799" ht="15"/>
    <row r="322800" ht="15"/>
    <row r="322801" ht="15"/>
    <row r="322802" ht="15"/>
    <row r="322803" ht="15"/>
    <row r="322804" ht="15"/>
    <row r="322805" ht="15"/>
    <row r="322806" ht="15"/>
    <row r="322807" ht="15"/>
    <row r="322808" ht="15"/>
    <row r="322809" ht="15"/>
    <row r="322810" ht="15"/>
    <row r="322811" ht="15"/>
    <row r="322812" ht="15"/>
    <row r="322813" ht="15"/>
    <row r="322814" ht="15"/>
    <row r="322815" ht="15"/>
    <row r="322816" ht="15"/>
    <row r="322817" ht="15"/>
    <row r="322818" ht="15"/>
    <row r="322819" ht="15"/>
    <row r="322820" ht="15"/>
    <row r="322821" ht="15"/>
    <row r="322822" ht="15"/>
    <row r="322823" ht="15"/>
    <row r="322824" ht="15"/>
    <row r="322825" ht="15"/>
    <row r="322826" ht="15"/>
    <row r="322827" ht="15"/>
    <row r="322828" ht="15"/>
    <row r="322829" ht="15"/>
    <row r="322830" ht="15"/>
    <row r="322831" ht="15"/>
    <row r="322832" ht="15"/>
    <row r="322833" ht="15"/>
    <row r="322834" ht="15"/>
    <row r="322835" ht="15"/>
    <row r="322836" ht="15"/>
    <row r="322837" ht="15"/>
    <row r="322838" ht="15"/>
    <row r="322839" ht="15"/>
    <row r="322840" ht="15"/>
    <row r="322841" ht="15"/>
    <row r="322842" ht="15"/>
    <row r="322843" ht="15"/>
    <row r="322844" ht="15"/>
    <row r="322845" ht="15"/>
    <row r="322846" ht="15"/>
    <row r="322847" ht="15"/>
    <row r="322848" ht="15"/>
    <row r="322849" ht="15"/>
    <row r="322850" ht="15"/>
    <row r="322851" ht="15"/>
    <row r="322852" ht="15"/>
    <row r="322853" ht="15"/>
    <row r="322854" ht="15"/>
    <row r="322855" ht="15"/>
    <row r="322856" ht="15"/>
    <row r="322857" ht="15"/>
    <row r="322858" ht="15"/>
    <row r="322859" ht="15"/>
    <row r="322860" ht="15"/>
    <row r="322861" ht="15"/>
    <row r="322862" ht="15"/>
    <row r="322863" ht="15"/>
    <row r="322864" ht="15"/>
    <row r="322865" ht="15"/>
    <row r="322866" ht="15"/>
    <row r="322867" ht="15"/>
    <row r="322868" ht="15"/>
    <row r="322869" ht="15"/>
    <row r="322870" ht="15"/>
    <row r="322871" ht="15"/>
    <row r="322872" ht="15"/>
    <row r="322873" ht="15"/>
    <row r="322874" ht="15"/>
    <row r="322875" ht="15"/>
    <row r="322876" ht="15"/>
    <row r="322877" ht="15"/>
    <row r="322878" ht="15"/>
    <row r="322879" ht="15"/>
    <row r="322880" ht="15"/>
    <row r="322881" ht="15"/>
    <row r="322882" ht="15"/>
    <row r="322883" ht="15"/>
    <row r="322884" ht="15"/>
    <row r="322885" ht="15"/>
    <row r="322886" ht="15"/>
    <row r="322887" ht="15"/>
    <row r="322888" ht="15"/>
    <row r="322889" ht="15"/>
    <row r="322890" ht="15"/>
    <row r="322891" ht="15"/>
    <row r="322892" ht="15"/>
    <row r="322893" ht="15"/>
    <row r="322894" ht="15"/>
    <row r="322895" ht="15"/>
    <row r="322896" ht="15"/>
    <row r="322897" ht="15"/>
    <row r="322898" ht="15"/>
    <row r="322899" ht="15"/>
    <row r="322900" ht="15"/>
    <row r="322901" ht="15"/>
    <row r="322902" ht="15"/>
    <row r="322903" ht="15"/>
    <row r="322904" ht="15"/>
    <row r="322905" ht="15"/>
    <row r="322906" ht="15"/>
    <row r="322907" ht="15"/>
    <row r="322908" ht="15"/>
    <row r="322909" ht="15"/>
    <row r="322910" ht="15"/>
    <row r="322911" ht="15"/>
    <row r="322912" ht="15"/>
    <row r="322913" ht="15"/>
    <row r="322914" ht="15"/>
    <row r="322915" ht="15"/>
    <row r="322916" ht="15"/>
    <row r="322917" ht="15"/>
    <row r="322918" ht="15"/>
    <row r="322919" ht="15"/>
    <row r="322920" ht="15"/>
    <row r="322921" ht="15"/>
    <row r="322922" ht="15"/>
    <row r="322923" ht="15"/>
    <row r="322924" ht="15"/>
    <row r="322925" ht="15"/>
    <row r="322926" ht="15"/>
    <row r="322927" ht="15"/>
    <row r="322928" ht="15"/>
    <row r="322929" ht="15"/>
    <row r="322930" ht="15"/>
    <row r="322931" ht="15"/>
    <row r="322932" ht="15"/>
    <row r="322933" ht="15"/>
    <row r="322934" ht="15"/>
    <row r="322935" ht="15"/>
    <row r="322936" ht="15"/>
    <row r="322937" ht="15"/>
    <row r="322938" ht="15"/>
    <row r="322939" ht="15"/>
    <row r="322940" ht="15"/>
    <row r="322941" ht="15"/>
    <row r="322942" ht="15"/>
    <row r="322943" ht="15"/>
    <row r="322944" ht="15"/>
    <row r="322945" ht="15"/>
    <row r="322946" ht="15"/>
    <row r="322947" ht="15"/>
    <row r="322948" ht="15"/>
    <row r="322949" ht="15"/>
    <row r="322950" ht="15"/>
    <row r="322951" ht="15"/>
    <row r="322952" ht="15"/>
    <row r="322953" ht="15"/>
    <row r="322954" ht="15"/>
    <row r="322955" ht="15"/>
    <row r="322956" ht="15"/>
    <row r="322957" ht="15"/>
    <row r="322958" ht="15"/>
    <row r="322959" ht="15"/>
    <row r="322960" ht="15"/>
    <row r="322961" ht="15"/>
    <row r="322962" ht="15"/>
    <row r="322963" ht="15"/>
    <row r="322964" ht="15"/>
    <row r="322965" ht="15"/>
    <row r="322966" ht="15"/>
    <row r="322967" ht="15"/>
    <row r="322968" ht="15"/>
    <row r="322969" ht="15"/>
    <row r="322970" ht="15"/>
    <row r="322971" ht="15"/>
    <row r="322972" ht="15"/>
    <row r="322973" ht="15"/>
    <row r="322974" ht="15"/>
    <row r="322975" ht="15"/>
    <row r="322976" ht="15"/>
    <row r="322977" ht="15"/>
    <row r="322978" ht="15"/>
    <row r="322979" ht="15"/>
    <row r="322980" ht="15"/>
    <row r="322981" ht="15"/>
    <row r="322982" ht="15"/>
    <row r="322983" ht="15"/>
    <row r="322984" ht="15"/>
    <row r="322985" ht="15"/>
    <row r="322986" ht="15"/>
    <row r="322987" ht="15"/>
    <row r="322988" ht="15"/>
    <row r="322989" ht="15"/>
    <row r="322990" ht="15"/>
    <row r="322991" ht="15"/>
    <row r="322992" ht="15"/>
    <row r="322993" ht="15"/>
    <row r="322994" ht="15"/>
    <row r="322995" ht="15"/>
    <row r="322996" ht="15"/>
    <row r="322997" ht="15"/>
    <row r="322998" ht="15"/>
    <row r="322999" ht="15"/>
    <row r="323000" ht="15"/>
    <row r="323001" ht="15"/>
    <row r="323002" ht="15"/>
    <row r="323003" ht="15"/>
    <row r="323004" ht="15"/>
    <row r="323005" ht="15"/>
    <row r="323006" ht="15"/>
    <row r="323007" ht="15"/>
    <row r="323008" ht="15"/>
    <row r="323009" ht="15"/>
    <row r="323010" ht="15"/>
    <row r="323011" ht="15"/>
    <row r="323012" ht="15"/>
    <row r="323013" ht="15"/>
    <row r="323014" ht="15"/>
    <row r="323015" ht="15"/>
    <row r="323016" ht="15"/>
    <row r="323017" ht="15"/>
    <row r="323018" ht="15"/>
    <row r="323019" ht="15"/>
    <row r="323020" ht="15"/>
    <row r="323021" ht="15"/>
    <row r="323022" ht="15"/>
    <row r="323023" ht="15"/>
    <row r="323024" ht="15"/>
    <row r="323025" ht="15"/>
    <row r="323026" ht="15"/>
    <row r="323027" ht="15"/>
    <row r="323028" ht="15"/>
    <row r="323029" ht="15"/>
    <row r="323030" ht="15"/>
    <row r="323031" ht="15"/>
    <row r="323032" ht="15"/>
    <row r="323033" ht="15"/>
    <row r="323034" ht="15"/>
    <row r="323035" ht="15"/>
    <row r="323036" ht="15"/>
    <row r="323037" ht="15"/>
    <row r="323038" ht="15"/>
    <row r="323039" ht="15"/>
    <row r="323040" ht="15"/>
    <row r="323041" ht="15"/>
    <row r="323042" ht="15"/>
    <row r="323043" ht="15"/>
    <row r="323044" ht="15"/>
    <row r="323045" ht="15"/>
    <row r="323046" ht="15"/>
    <row r="323047" ht="15"/>
    <row r="323048" ht="15"/>
    <row r="323049" ht="15"/>
    <row r="323050" ht="15"/>
    <row r="323051" ht="15"/>
    <row r="323052" ht="15"/>
    <row r="323053" ht="15"/>
    <row r="323054" ht="15"/>
    <row r="323055" ht="15"/>
    <row r="323056" ht="15"/>
    <row r="323057" ht="15"/>
    <row r="323058" ht="15"/>
    <row r="323059" ht="15"/>
    <row r="323060" ht="15"/>
    <row r="323061" ht="15"/>
    <row r="323062" ht="15"/>
    <row r="323063" ht="15"/>
    <row r="323064" ht="15"/>
    <row r="323065" ht="15"/>
    <row r="323066" ht="15"/>
    <row r="323067" ht="15"/>
    <row r="323068" ht="15"/>
    <row r="323069" ht="15"/>
    <row r="323070" ht="15"/>
    <row r="323071" ht="15"/>
    <row r="323072" ht="15"/>
    <row r="323073" ht="15"/>
    <row r="323074" ht="15"/>
    <row r="323075" ht="15"/>
    <row r="323076" ht="15"/>
    <row r="323077" ht="15"/>
    <row r="323078" ht="15"/>
    <row r="323079" ht="15"/>
    <row r="323080" ht="15"/>
    <row r="323081" ht="15"/>
    <row r="323082" ht="15"/>
    <row r="323083" ht="15"/>
    <row r="323084" ht="15"/>
    <row r="323085" ht="15"/>
    <row r="323086" ht="15"/>
    <row r="323087" ht="15"/>
    <row r="323088" ht="15"/>
    <row r="323089" ht="15"/>
    <row r="323090" ht="15"/>
    <row r="323091" ht="15"/>
    <row r="323092" ht="15"/>
    <row r="323093" ht="15"/>
    <row r="323094" ht="15"/>
    <row r="323095" ht="15"/>
    <row r="323096" ht="15"/>
    <row r="323097" ht="15"/>
    <row r="323098" ht="15"/>
    <row r="323099" ht="15"/>
    <row r="323100" ht="15"/>
    <row r="323101" ht="15"/>
    <row r="323102" ht="15"/>
    <row r="323103" ht="15"/>
    <row r="323104" ht="15"/>
    <row r="323105" ht="15"/>
    <row r="323106" ht="15"/>
    <row r="323107" ht="15"/>
    <row r="323108" ht="15"/>
    <row r="323109" ht="15"/>
    <row r="323110" ht="15"/>
    <row r="323111" ht="15"/>
    <row r="323112" ht="15"/>
    <row r="323113" ht="15"/>
    <row r="323114" ht="15"/>
    <row r="323115" ht="15"/>
    <row r="323116" ht="15"/>
    <row r="323117" ht="15"/>
    <row r="323118" ht="15"/>
    <row r="323119" ht="15"/>
    <row r="323120" ht="15"/>
    <row r="323121" ht="15"/>
    <row r="323122" ht="15"/>
    <row r="323123" ht="15"/>
    <row r="323124" ht="15"/>
    <row r="323125" ht="15"/>
    <row r="323126" ht="15"/>
    <row r="323127" ht="15"/>
    <row r="323128" ht="15"/>
    <row r="323129" ht="15"/>
    <row r="323130" ht="15"/>
    <row r="323131" ht="15"/>
    <row r="323132" ht="15"/>
    <row r="323133" ht="15"/>
    <row r="323134" ht="15"/>
    <row r="323135" ht="15"/>
    <row r="323136" ht="15"/>
    <row r="323137" ht="15"/>
    <row r="323138" ht="15"/>
    <row r="323139" ht="15"/>
    <row r="323140" ht="15"/>
    <row r="323141" ht="15"/>
    <row r="323142" ht="15"/>
    <row r="323143" ht="15"/>
    <row r="323144" ht="15"/>
    <row r="323145" ht="15"/>
    <row r="323146" ht="15"/>
    <row r="323147" ht="15"/>
    <row r="323148" ht="15"/>
    <row r="323149" ht="15"/>
    <row r="323150" ht="15"/>
    <row r="323151" ht="15"/>
    <row r="323152" ht="15"/>
    <row r="323153" ht="15"/>
    <row r="323154" ht="15"/>
    <row r="323155" ht="15"/>
    <row r="323156" ht="15"/>
    <row r="323157" ht="15"/>
    <row r="323158" ht="15"/>
    <row r="323159" ht="15"/>
    <row r="323160" ht="15"/>
    <row r="323161" ht="15"/>
    <row r="323162" ht="15"/>
    <row r="323163" ht="15"/>
    <row r="323164" ht="15"/>
    <row r="323165" ht="15"/>
    <row r="323166" ht="15"/>
    <row r="323167" ht="15"/>
    <row r="323168" ht="15"/>
    <row r="323169" ht="15"/>
    <row r="323170" ht="15"/>
    <row r="323171" ht="15"/>
    <row r="323172" ht="15"/>
    <row r="323173" ht="15"/>
    <row r="323174" ht="15"/>
    <row r="323175" ht="15"/>
    <row r="323176" ht="15"/>
    <row r="323177" ht="15"/>
    <row r="323178" ht="15"/>
    <row r="323179" ht="15"/>
    <row r="323180" ht="15"/>
    <row r="323181" ht="15"/>
    <row r="323182" ht="15"/>
    <row r="323183" ht="15"/>
    <row r="323184" ht="15"/>
    <row r="323185" ht="15"/>
    <row r="323186" ht="15"/>
    <row r="323187" ht="15"/>
    <row r="323188" ht="15"/>
    <row r="323189" ht="15"/>
    <row r="323190" ht="15"/>
    <row r="323191" ht="15"/>
    <row r="323192" ht="15"/>
    <row r="323193" ht="15"/>
    <row r="323194" ht="15"/>
    <row r="323195" ht="15"/>
    <row r="323196" ht="15"/>
    <row r="323197" ht="15"/>
    <row r="323198" ht="15"/>
    <row r="323199" ht="15"/>
    <row r="323200" ht="15"/>
    <row r="323201" ht="15"/>
    <row r="323202" ht="15"/>
    <row r="323203" ht="15"/>
    <row r="323204" ht="15"/>
    <row r="323205" ht="15"/>
    <row r="323206" ht="15"/>
    <row r="323207" ht="15"/>
    <row r="323208" ht="15"/>
    <row r="323209" ht="15"/>
    <row r="323210" ht="15"/>
    <row r="323211" ht="15"/>
    <row r="323212" ht="15"/>
    <row r="323213" ht="15"/>
    <row r="323214" ht="15"/>
    <row r="323215" ht="15"/>
    <row r="323216" ht="15"/>
    <row r="323217" ht="15"/>
    <row r="323218" ht="15"/>
    <row r="323219" ht="15"/>
    <row r="323220" ht="15"/>
    <row r="323221" ht="15"/>
    <row r="323222" ht="15"/>
    <row r="323223" ht="15"/>
    <row r="323224" ht="15"/>
    <row r="323225" ht="15"/>
    <row r="323226" ht="15"/>
    <row r="323227" ht="15"/>
    <row r="323228" ht="15"/>
    <row r="323229" ht="15"/>
    <row r="323230" ht="15"/>
    <row r="323231" ht="15"/>
    <row r="323232" ht="15"/>
    <row r="323233" ht="15"/>
    <row r="323234" ht="15"/>
    <row r="323235" ht="15"/>
    <row r="323236" ht="15"/>
    <row r="323237" ht="15"/>
    <row r="323238" ht="15"/>
    <row r="323239" ht="15"/>
    <row r="323240" ht="15"/>
    <row r="323241" ht="15"/>
    <row r="323242" ht="15"/>
    <row r="323243" ht="15"/>
    <row r="323244" ht="15"/>
    <row r="323245" ht="15"/>
    <row r="323246" ht="15"/>
    <row r="323247" ht="15"/>
    <row r="323248" ht="15"/>
    <row r="323249" ht="15"/>
    <row r="323250" ht="15"/>
    <row r="323251" ht="15"/>
    <row r="323252" ht="15"/>
    <row r="323253" ht="15"/>
    <row r="323254" ht="15"/>
    <row r="323255" ht="15"/>
    <row r="323256" ht="15"/>
    <row r="323257" ht="15"/>
    <row r="323258" ht="15"/>
    <row r="323259" ht="15"/>
    <row r="323260" ht="15"/>
    <row r="323261" ht="15"/>
    <row r="323262" ht="15"/>
    <row r="323263" ht="15"/>
    <row r="323264" ht="15"/>
    <row r="323265" ht="15"/>
    <row r="323266" ht="15"/>
    <row r="323267" ht="15"/>
    <row r="323268" ht="15"/>
    <row r="323269" ht="15"/>
    <row r="323270" ht="15"/>
    <row r="323271" ht="15"/>
    <row r="323272" ht="15"/>
    <row r="323273" ht="15"/>
    <row r="323274" ht="15"/>
    <row r="323275" ht="15"/>
    <row r="323276" ht="15"/>
    <row r="323277" ht="15"/>
    <row r="323278" ht="15"/>
    <row r="323279" ht="15"/>
    <row r="323280" ht="15"/>
    <row r="323281" ht="15"/>
    <row r="323282" ht="15"/>
    <row r="323283" ht="15"/>
    <row r="323284" ht="15"/>
    <row r="323285" ht="15"/>
    <row r="323286" ht="15"/>
    <row r="323287" ht="15"/>
    <row r="323288" ht="15"/>
    <row r="323289" ht="15"/>
    <row r="323290" ht="15"/>
    <row r="323291" ht="15"/>
    <row r="323292" ht="15"/>
    <row r="323293" ht="15"/>
    <row r="323294" ht="15"/>
    <row r="323295" ht="15"/>
    <row r="323296" ht="15"/>
    <row r="323297" ht="15"/>
    <row r="323298" ht="15"/>
    <row r="323299" ht="15"/>
    <row r="323300" ht="15"/>
    <row r="323301" ht="15"/>
    <row r="323302" ht="15"/>
    <row r="323303" ht="15"/>
    <row r="323304" ht="15"/>
    <row r="323305" ht="15"/>
    <row r="323306" ht="15"/>
    <row r="323307" ht="15"/>
    <row r="323308" ht="15"/>
    <row r="323309" ht="15"/>
    <row r="323310" ht="15"/>
    <row r="323311" ht="15"/>
    <row r="323312" ht="15"/>
    <row r="323313" ht="15"/>
    <row r="323314" ht="15"/>
    <row r="323315" ht="15"/>
    <row r="323316" ht="15"/>
    <row r="323317" ht="15"/>
    <row r="323318" ht="15"/>
    <row r="323319" ht="15"/>
    <row r="323320" ht="15"/>
    <row r="323321" ht="15"/>
    <row r="323322" ht="15"/>
    <row r="323323" ht="15"/>
    <row r="323324" ht="15"/>
    <row r="323325" ht="15"/>
    <row r="323326" ht="15"/>
    <row r="323327" ht="15"/>
    <row r="323328" ht="15"/>
    <row r="323329" ht="15"/>
    <row r="323330" ht="15"/>
    <row r="323331" ht="15"/>
    <row r="323332" ht="15"/>
    <row r="323333" ht="15"/>
    <row r="323334" ht="15"/>
    <row r="323335" ht="15"/>
    <row r="323336" ht="15"/>
    <row r="323337" ht="15"/>
    <row r="323338" ht="15"/>
    <row r="323339" ht="15"/>
    <row r="323340" ht="15"/>
    <row r="323341" ht="15"/>
    <row r="323342" ht="15"/>
    <row r="323343" ht="15"/>
    <row r="323344" ht="15"/>
    <row r="323345" ht="15"/>
    <row r="323346" ht="15"/>
    <row r="323347" ht="15"/>
    <row r="323348" ht="15"/>
    <row r="323349" ht="15"/>
    <row r="323350" ht="15"/>
    <row r="323351" ht="15"/>
    <row r="323352" ht="15"/>
    <row r="323353" ht="15"/>
    <row r="323354" ht="15"/>
    <row r="323355" ht="15"/>
    <row r="323356" ht="15"/>
    <row r="323357" ht="15"/>
    <row r="323358" ht="15"/>
    <row r="323359" ht="15"/>
    <row r="323360" ht="15"/>
    <row r="323361" ht="15"/>
    <row r="323362" ht="15"/>
    <row r="323363" ht="15"/>
    <row r="323364" ht="15"/>
    <row r="323365" ht="15"/>
    <row r="323366" ht="15"/>
    <row r="323367" ht="15"/>
    <row r="323368" ht="15"/>
    <row r="323369" ht="15"/>
    <row r="323370" ht="15"/>
    <row r="323371" ht="15"/>
    <row r="323372" ht="15"/>
    <row r="323373" ht="15"/>
    <row r="323374" ht="15"/>
    <row r="323375" ht="15"/>
    <row r="323376" ht="15"/>
    <row r="323377" ht="15"/>
    <row r="323378" ht="15"/>
    <row r="323379" ht="15"/>
    <row r="323380" ht="15"/>
    <row r="323381" ht="15"/>
    <row r="323382" ht="15"/>
    <row r="323383" ht="15"/>
    <row r="323384" ht="15"/>
    <row r="323385" ht="15"/>
    <row r="323386" ht="15"/>
    <row r="323387" ht="15"/>
    <row r="323388" ht="15"/>
    <row r="323389" ht="15"/>
    <row r="323390" ht="15"/>
    <row r="323391" ht="15"/>
    <row r="323392" ht="15"/>
    <row r="323393" ht="15"/>
    <row r="323394" ht="15"/>
    <row r="323395" ht="15"/>
    <row r="323396" ht="15"/>
    <row r="323397" ht="15"/>
    <row r="323398" ht="15"/>
    <row r="323399" ht="15"/>
    <row r="323400" ht="15"/>
    <row r="323401" ht="15"/>
    <row r="323402" ht="15"/>
    <row r="323403" ht="15"/>
    <row r="323404" ht="15"/>
    <row r="323405" ht="15"/>
    <row r="323406" ht="15"/>
    <row r="323407" ht="15"/>
    <row r="323408" ht="15"/>
    <row r="323409" ht="15"/>
    <row r="323410" ht="15"/>
    <row r="323411" ht="15"/>
    <row r="323412" ht="15"/>
    <row r="323413" ht="15"/>
    <row r="323414" ht="15"/>
    <row r="323415" ht="15"/>
    <row r="323416" ht="15"/>
    <row r="323417" ht="15"/>
    <row r="323418" ht="15"/>
    <row r="323419" ht="15"/>
    <row r="323420" ht="15"/>
    <row r="323421" ht="15"/>
    <row r="323422" ht="15"/>
    <row r="323423" ht="15"/>
    <row r="323424" ht="15"/>
    <row r="323425" ht="15"/>
    <row r="323426" ht="15"/>
    <row r="323427" ht="15"/>
    <row r="323428" ht="15"/>
    <row r="323429" ht="15"/>
    <row r="323430" ht="15"/>
    <row r="323431" ht="15"/>
    <row r="323432" ht="15"/>
    <row r="323433" ht="15"/>
    <row r="323434" ht="15"/>
    <row r="323435" ht="15"/>
    <row r="323436" ht="15"/>
    <row r="323437" ht="15"/>
    <row r="323438" ht="15"/>
    <row r="323439" ht="15"/>
    <row r="323440" ht="15"/>
    <row r="323441" ht="15"/>
    <row r="323442" ht="15"/>
    <row r="323443" ht="15"/>
    <row r="323444" ht="15"/>
    <row r="323445" ht="15"/>
    <row r="323446" ht="15"/>
    <row r="323447" ht="15"/>
    <row r="323448" ht="15"/>
    <row r="323449" ht="15"/>
    <row r="323450" ht="15"/>
    <row r="323451" ht="15"/>
    <row r="323452" ht="15"/>
    <row r="323453" ht="15"/>
    <row r="323454" ht="15"/>
    <row r="323455" ht="15"/>
    <row r="323456" ht="15"/>
    <row r="323457" ht="15"/>
    <row r="323458" ht="15"/>
    <row r="323459" ht="15"/>
    <row r="323460" ht="15"/>
    <row r="323461" ht="15"/>
    <row r="323462" ht="15"/>
    <row r="323463" ht="15"/>
    <row r="323464" ht="15"/>
    <row r="323465" ht="15"/>
    <row r="323466" ht="15"/>
    <row r="323467" ht="15"/>
    <row r="323468" ht="15"/>
    <row r="323469" ht="15"/>
    <row r="323470" ht="15"/>
    <row r="323471" ht="15"/>
    <row r="323472" ht="15"/>
    <row r="323473" ht="15"/>
    <row r="323474" ht="15"/>
    <row r="323475" ht="15"/>
    <row r="323476" ht="15"/>
    <row r="323477" ht="15"/>
    <row r="323478" ht="15"/>
    <row r="323479" ht="15"/>
    <row r="323480" ht="15"/>
    <row r="323481" ht="15"/>
    <row r="323482" ht="15"/>
    <row r="323483" ht="15"/>
    <row r="323484" ht="15"/>
    <row r="323485" ht="15"/>
    <row r="323486" ht="15"/>
    <row r="323487" ht="15"/>
    <row r="323488" ht="15"/>
    <row r="323489" ht="15"/>
    <row r="323490" ht="15"/>
    <row r="323491" ht="15"/>
    <row r="323492" ht="15"/>
    <row r="323493" ht="15"/>
    <row r="323494" ht="15"/>
    <row r="323495" ht="15"/>
    <row r="323496" ht="15"/>
    <row r="323497" ht="15"/>
    <row r="323498" ht="15"/>
    <row r="323499" ht="15"/>
    <row r="323500" ht="15"/>
    <row r="323501" ht="15"/>
    <row r="323502" ht="15"/>
    <row r="323503" ht="15"/>
    <row r="323504" ht="15"/>
    <row r="323505" ht="15"/>
    <row r="323506" ht="15"/>
    <row r="323507" ht="15"/>
    <row r="323508" ht="15"/>
    <row r="323509" ht="15"/>
    <row r="323510" ht="15"/>
    <row r="323511" ht="15"/>
    <row r="323512" ht="15"/>
    <row r="323513" ht="15"/>
    <row r="323514" ht="15"/>
    <row r="323515" ht="15"/>
    <row r="323516" ht="15"/>
    <row r="323517" ht="15"/>
    <row r="323518" ht="15"/>
    <row r="323519" ht="15"/>
    <row r="323520" ht="15"/>
    <row r="323521" ht="15"/>
    <row r="323522" ht="15"/>
    <row r="323523" ht="15"/>
    <row r="323524" ht="15"/>
    <row r="323525" ht="15"/>
    <row r="323526" ht="15"/>
    <row r="323527" ht="15"/>
    <row r="323528" ht="15"/>
    <row r="323529" ht="15"/>
    <row r="323530" ht="15"/>
    <row r="323531" ht="15"/>
    <row r="323532" ht="15"/>
    <row r="323533" ht="15"/>
    <row r="323534" ht="15"/>
    <row r="323535" ht="15"/>
    <row r="323536" ht="15"/>
    <row r="323537" ht="15"/>
    <row r="323538" ht="15"/>
    <row r="323539" ht="15"/>
    <row r="323540" ht="15"/>
    <row r="323541" ht="15"/>
    <row r="323542" ht="15"/>
    <row r="323543" ht="15"/>
    <row r="323544" ht="15"/>
    <row r="323545" ht="15"/>
    <row r="323546" ht="15"/>
    <row r="323547" ht="15"/>
    <row r="323548" ht="15"/>
    <row r="323549" ht="15"/>
    <row r="323550" ht="15"/>
    <row r="323551" ht="15"/>
    <row r="323552" ht="15"/>
    <row r="323553" ht="15"/>
    <row r="323554" ht="15"/>
    <row r="323555" ht="15"/>
    <row r="323556" ht="15"/>
    <row r="323557" ht="15"/>
    <row r="323558" ht="15"/>
    <row r="323559" ht="15"/>
    <row r="323560" ht="15"/>
    <row r="323561" ht="15"/>
    <row r="323562" ht="15"/>
    <row r="323563" ht="15"/>
    <row r="323564" ht="15"/>
    <row r="323565" ht="15"/>
    <row r="323566" ht="15"/>
    <row r="323567" ht="15"/>
    <row r="323568" ht="15"/>
    <row r="323569" ht="15"/>
    <row r="323570" ht="15"/>
    <row r="323571" ht="15"/>
    <row r="323572" ht="15"/>
    <row r="323573" ht="15"/>
    <row r="323574" ht="15"/>
    <row r="323575" ht="15"/>
    <row r="323576" ht="15"/>
    <row r="323577" ht="15"/>
    <row r="323578" ht="15"/>
    <row r="323579" ht="15"/>
    <row r="323580" ht="15"/>
    <row r="323581" ht="15"/>
    <row r="323582" ht="15"/>
    <row r="323583" ht="15"/>
    <row r="323584" ht="15"/>
    <row r="323585" ht="15"/>
    <row r="323586" ht="15"/>
    <row r="323587" ht="15"/>
    <row r="323588" ht="15"/>
    <row r="323589" ht="15"/>
    <row r="323590" ht="15"/>
    <row r="323591" ht="15"/>
    <row r="323592" ht="15"/>
    <row r="323593" ht="15"/>
    <row r="323594" ht="15"/>
    <row r="323595" ht="15"/>
    <row r="323596" ht="15"/>
    <row r="323597" ht="15"/>
    <row r="323598" ht="15"/>
    <row r="323599" ht="15"/>
    <row r="323600" ht="15"/>
    <row r="323601" ht="15"/>
    <row r="323602" ht="15"/>
    <row r="323603" ht="15"/>
    <row r="323604" ht="15"/>
    <row r="323605" ht="15"/>
    <row r="323606" ht="15"/>
    <row r="323607" ht="15"/>
    <row r="323608" ht="15"/>
    <row r="323609" ht="15"/>
    <row r="323610" ht="15"/>
    <row r="323611" ht="15"/>
    <row r="323612" ht="15"/>
    <row r="323613" ht="15"/>
    <row r="323614" ht="15"/>
    <row r="323615" ht="15"/>
    <row r="323616" ht="15"/>
    <row r="323617" ht="15"/>
    <row r="323618" ht="15"/>
    <row r="323619" ht="15"/>
    <row r="323620" ht="15"/>
    <row r="323621" ht="15"/>
    <row r="323622" ht="15"/>
    <row r="323623" ht="15"/>
    <row r="323624" ht="15"/>
    <row r="323625" ht="15"/>
    <row r="323626" ht="15"/>
    <row r="323627" ht="15"/>
    <row r="323628" ht="15"/>
    <row r="323629" ht="15"/>
    <row r="323630" ht="15"/>
    <row r="323631" ht="15"/>
    <row r="323632" ht="15"/>
    <row r="323633" ht="15"/>
    <row r="323634" ht="15"/>
    <row r="323635" ht="15"/>
    <row r="323636" ht="15"/>
    <row r="323637" ht="15"/>
    <row r="323638" ht="15"/>
    <row r="323639" ht="15"/>
    <row r="323640" ht="15"/>
    <row r="323641" ht="15"/>
    <row r="323642" ht="15"/>
    <row r="323643" ht="15"/>
    <row r="323644" ht="15"/>
    <row r="323645" ht="15"/>
    <row r="323646" ht="15"/>
    <row r="323647" ht="15"/>
    <row r="323648" ht="15"/>
    <row r="323649" ht="15"/>
    <row r="323650" ht="15"/>
    <row r="323651" ht="15"/>
    <row r="323652" ht="15"/>
    <row r="323653" ht="15"/>
    <row r="323654" ht="15"/>
    <row r="323655" ht="15"/>
    <row r="323656" ht="15"/>
    <row r="323657" ht="15"/>
    <row r="323658" ht="15"/>
    <row r="323659" ht="15"/>
    <row r="323660" ht="15"/>
    <row r="323661" ht="15"/>
    <row r="323662" ht="15"/>
    <row r="323663" ht="15"/>
    <row r="323664" ht="15"/>
    <row r="323665" ht="15"/>
    <row r="323666" ht="15"/>
    <row r="323667" ht="15"/>
    <row r="323668" ht="15"/>
    <row r="323669" ht="15"/>
    <row r="323670" ht="15"/>
    <row r="323671" ht="15"/>
    <row r="323672" ht="15"/>
    <row r="323673" ht="15"/>
    <row r="323674" ht="15"/>
    <row r="323675" ht="15"/>
    <row r="323676" ht="15"/>
    <row r="323677" ht="15"/>
    <row r="323678" ht="15"/>
    <row r="323679" ht="15"/>
    <row r="323680" ht="15"/>
    <row r="323681" ht="15"/>
    <row r="323682" ht="15"/>
    <row r="323683" ht="15"/>
    <row r="323684" ht="15"/>
    <row r="323685" ht="15"/>
    <row r="323686" ht="15"/>
    <row r="323687" ht="15"/>
    <row r="323688" ht="15"/>
    <row r="323689" ht="15"/>
    <row r="323690" ht="15"/>
    <row r="323691" ht="15"/>
    <row r="323692" ht="15"/>
    <row r="323693" ht="15"/>
    <row r="323694" ht="15"/>
    <row r="323695" ht="15"/>
    <row r="323696" ht="15"/>
    <row r="323697" ht="15"/>
    <row r="323698" ht="15"/>
    <row r="323699" ht="15"/>
    <row r="323700" ht="15"/>
    <row r="323701" ht="15"/>
    <row r="323702" ht="15"/>
    <row r="323703" ht="15"/>
    <row r="323704" ht="15"/>
    <row r="323705" ht="15"/>
    <row r="323706" ht="15"/>
    <row r="323707" ht="15"/>
    <row r="323708" ht="15"/>
    <row r="323709" ht="15"/>
    <row r="323710" ht="15"/>
    <row r="323711" ht="15"/>
    <row r="323712" ht="15"/>
    <row r="323713" ht="15"/>
    <row r="323714" ht="15"/>
    <row r="323715" ht="15"/>
    <row r="323716" ht="15"/>
    <row r="323717" ht="15"/>
    <row r="323718" ht="15"/>
    <row r="323719" ht="15"/>
    <row r="323720" ht="15"/>
    <row r="323721" ht="15"/>
    <row r="323722" ht="15"/>
    <row r="323723" ht="15"/>
    <row r="323724" ht="15"/>
    <row r="323725" ht="15"/>
    <row r="323726" ht="15"/>
    <row r="323727" ht="15"/>
    <row r="323728" ht="15"/>
    <row r="323729" ht="15"/>
    <row r="323730" ht="15"/>
    <row r="323731" ht="15"/>
    <row r="323732" ht="15"/>
    <row r="323733" ht="15"/>
    <row r="323734" ht="15"/>
    <row r="323735" ht="15"/>
    <row r="323736" ht="15"/>
    <row r="323737" ht="15"/>
    <row r="323738" ht="15"/>
    <row r="323739" ht="15"/>
    <row r="323740" ht="15"/>
    <row r="323741" ht="15"/>
    <row r="323742" ht="15"/>
    <row r="323743" ht="15"/>
    <row r="323744" ht="15"/>
    <row r="323745" ht="15"/>
    <row r="323746" ht="15"/>
    <row r="323747" ht="15"/>
    <row r="323748" ht="15"/>
    <row r="323749" ht="15"/>
    <row r="323750" ht="15"/>
    <row r="323751" ht="15"/>
    <row r="323752" ht="15"/>
    <row r="323753" ht="15"/>
    <row r="323754" ht="15"/>
    <row r="323755" ht="15"/>
    <row r="323756" ht="15"/>
    <row r="323757" ht="15"/>
    <row r="323758" ht="15"/>
    <row r="323759" ht="15"/>
    <row r="323760" ht="15"/>
    <row r="323761" ht="15"/>
    <row r="323762" ht="15"/>
    <row r="323763" ht="15"/>
    <row r="323764" ht="15"/>
    <row r="323765" ht="15"/>
    <row r="323766" ht="15"/>
    <row r="323767" ht="15"/>
    <row r="323768" ht="15"/>
    <row r="323769" ht="15"/>
    <row r="323770" ht="15"/>
    <row r="323771" ht="15"/>
    <row r="323772" ht="15"/>
    <row r="323773" ht="15"/>
    <row r="323774" ht="15"/>
    <row r="323775" ht="15"/>
    <row r="323776" ht="15"/>
    <row r="323777" ht="15"/>
    <row r="323778" ht="15"/>
    <row r="323779" ht="15"/>
    <row r="323780" ht="15"/>
    <row r="323781" ht="15"/>
    <row r="323782" ht="15"/>
    <row r="323783" ht="15"/>
    <row r="323784" ht="15"/>
    <row r="323785" ht="15"/>
    <row r="323786" ht="15"/>
    <row r="323787" ht="15"/>
    <row r="323788" ht="15"/>
    <row r="323789" ht="15"/>
    <row r="323790" ht="15"/>
    <row r="323791" ht="15"/>
    <row r="323792" ht="15"/>
    <row r="323793" ht="15"/>
    <row r="323794" ht="15"/>
    <row r="323795" ht="15"/>
    <row r="323796" ht="15"/>
    <row r="323797" ht="15"/>
    <row r="323798" ht="15"/>
    <row r="323799" ht="15"/>
    <row r="323800" ht="15"/>
    <row r="323801" ht="15"/>
    <row r="323802" ht="15"/>
    <row r="323803" ht="15"/>
    <row r="323804" ht="15"/>
    <row r="323805" ht="15"/>
    <row r="323806" ht="15"/>
    <row r="323807" ht="15"/>
    <row r="323808" ht="15"/>
    <row r="323809" ht="15"/>
    <row r="323810" ht="15"/>
    <row r="323811" ht="15"/>
    <row r="323812" ht="15"/>
    <row r="323813" ht="15"/>
    <row r="323814" ht="15"/>
    <row r="323815" ht="15"/>
    <row r="323816" ht="15"/>
    <row r="323817" ht="15"/>
    <row r="323818" ht="15"/>
    <row r="323819" ht="15"/>
    <row r="323820" ht="15"/>
    <row r="323821" ht="15"/>
    <row r="323822" ht="15"/>
    <row r="323823" ht="15"/>
    <row r="323824" ht="15"/>
    <row r="323825" ht="15"/>
    <row r="323826" ht="15"/>
    <row r="323827" ht="15"/>
    <row r="323828" ht="15"/>
    <row r="323829" ht="15"/>
    <row r="323830" ht="15"/>
    <row r="323831" ht="15"/>
    <row r="323832" ht="15"/>
    <row r="323833" ht="15"/>
    <row r="323834" ht="15"/>
    <row r="323835" ht="15"/>
    <row r="323836" ht="15"/>
    <row r="323837" ht="15"/>
    <row r="323838" ht="15"/>
    <row r="323839" ht="15"/>
    <row r="323840" ht="15"/>
    <row r="323841" ht="15"/>
    <row r="323842" ht="15"/>
    <row r="323843" ht="15"/>
    <row r="323844" ht="15"/>
    <row r="323845" ht="15"/>
    <row r="323846" ht="15"/>
    <row r="323847" ht="15"/>
    <row r="323848" ht="15"/>
    <row r="323849" ht="15"/>
    <row r="323850" ht="15"/>
    <row r="323851" ht="15"/>
    <row r="323852" ht="15"/>
    <row r="323853" ht="15"/>
    <row r="323854" ht="15"/>
    <row r="323855" ht="15"/>
    <row r="323856" ht="15"/>
    <row r="323857" ht="15"/>
    <row r="323858" ht="15"/>
    <row r="323859" ht="15"/>
    <row r="323860" ht="15"/>
    <row r="323861" ht="15"/>
    <row r="323862" ht="15"/>
    <row r="323863" ht="15"/>
    <row r="323864" ht="15"/>
    <row r="323865" ht="15"/>
    <row r="323866" ht="15"/>
    <row r="323867" ht="15"/>
    <row r="323868" ht="15"/>
    <row r="323869" ht="15"/>
    <row r="323870" ht="15"/>
    <row r="323871" ht="15"/>
    <row r="323872" ht="15"/>
    <row r="323873" ht="15"/>
    <row r="323874" ht="15"/>
    <row r="323875" ht="15"/>
    <row r="323876" ht="15"/>
    <row r="323877" ht="15"/>
    <row r="323878" ht="15"/>
    <row r="323879" ht="15"/>
    <row r="323880" ht="15"/>
    <row r="323881" ht="15"/>
    <row r="323882" ht="15"/>
    <row r="323883" ht="15"/>
    <row r="323884" ht="15"/>
    <row r="323885" ht="15"/>
    <row r="323886" ht="15"/>
    <row r="323887" ht="15"/>
    <row r="323888" ht="15"/>
    <row r="323889" ht="15"/>
    <row r="323890" ht="15"/>
    <row r="323891" ht="15"/>
    <row r="323892" ht="15"/>
    <row r="323893" ht="15"/>
    <row r="323894" ht="15"/>
    <row r="323895" ht="15"/>
    <row r="323896" ht="15"/>
    <row r="323897" ht="15"/>
    <row r="323898" ht="15"/>
    <row r="323899" ht="15"/>
    <row r="323900" ht="15"/>
    <row r="323901" ht="15"/>
    <row r="323902" ht="15"/>
    <row r="323903" ht="15"/>
    <row r="323904" ht="15"/>
    <row r="323905" ht="15"/>
    <row r="323906" ht="15"/>
    <row r="323907" ht="15"/>
    <row r="323908" ht="15"/>
    <row r="323909" ht="15"/>
    <row r="323910" ht="15"/>
    <row r="323911" ht="15"/>
    <row r="323912" ht="15"/>
    <row r="323913" ht="15"/>
    <row r="323914" ht="15"/>
    <row r="323915" ht="15"/>
    <row r="323916" ht="15"/>
    <row r="323917" ht="15"/>
    <row r="323918" ht="15"/>
    <row r="323919" ht="15"/>
    <row r="323920" ht="15"/>
    <row r="323921" ht="15"/>
    <row r="323922" ht="15"/>
    <row r="323923" ht="15"/>
    <row r="323924" ht="15"/>
    <row r="323925" ht="15"/>
    <row r="323926" ht="15"/>
    <row r="323927" ht="15"/>
    <row r="323928" ht="15"/>
    <row r="323929" ht="15"/>
    <row r="323930" ht="15"/>
    <row r="323931" ht="15"/>
    <row r="323932" ht="15"/>
    <row r="323933" ht="15"/>
    <row r="323934" ht="15"/>
    <row r="323935" ht="15"/>
    <row r="323936" ht="15"/>
    <row r="323937" ht="15"/>
    <row r="323938" ht="15"/>
    <row r="323939" ht="15"/>
    <row r="323940" ht="15"/>
    <row r="323941" ht="15"/>
    <row r="323942" ht="15"/>
    <row r="323943" ht="15"/>
    <row r="323944" ht="15"/>
    <row r="323945" ht="15"/>
    <row r="323946" ht="15"/>
    <row r="323947" ht="15"/>
    <row r="323948" ht="15"/>
    <row r="323949" ht="15"/>
    <row r="323950" ht="15"/>
    <row r="323951" ht="15"/>
    <row r="323952" ht="15"/>
    <row r="323953" ht="15"/>
    <row r="323954" ht="15"/>
    <row r="323955" ht="15"/>
    <row r="323956" ht="15"/>
    <row r="323957" ht="15"/>
    <row r="323958" ht="15"/>
    <row r="323959" ht="15"/>
    <row r="323960" ht="15"/>
    <row r="323961" ht="15"/>
    <row r="323962" ht="15"/>
    <row r="323963" ht="15"/>
    <row r="323964" ht="15"/>
    <row r="323965" ht="15"/>
    <row r="323966" ht="15"/>
    <row r="323967" ht="15"/>
    <row r="323968" ht="15"/>
    <row r="323969" ht="15"/>
    <row r="323970" ht="15"/>
    <row r="323971" ht="15"/>
    <row r="323972" ht="15"/>
    <row r="323973" ht="15"/>
    <row r="323974" ht="15"/>
    <row r="323975" ht="15"/>
    <row r="323976" ht="15"/>
    <row r="323977" ht="15"/>
    <row r="323978" ht="15"/>
    <row r="323979" ht="15"/>
    <row r="323980" ht="15"/>
    <row r="323981" ht="15"/>
    <row r="323982" ht="15"/>
    <row r="323983" ht="15"/>
    <row r="323984" ht="15"/>
    <row r="323985" ht="15"/>
    <row r="323986" ht="15"/>
    <row r="323987" ht="15"/>
    <row r="323988" ht="15"/>
    <row r="323989" ht="15"/>
    <row r="323990" ht="15"/>
    <row r="323991" ht="15"/>
    <row r="323992" ht="15"/>
    <row r="323993" ht="15"/>
    <row r="323994" ht="15"/>
    <row r="323995" ht="15"/>
    <row r="323996" ht="15"/>
    <row r="323997" ht="15"/>
    <row r="323998" ht="15"/>
    <row r="323999" ht="15"/>
    <row r="324000" ht="15"/>
    <row r="324001" ht="15"/>
    <row r="324002" ht="15"/>
    <row r="324003" ht="15"/>
    <row r="324004" ht="15"/>
    <row r="324005" ht="15"/>
    <row r="324006" ht="15"/>
    <row r="324007" ht="15"/>
    <row r="324008" ht="15"/>
    <row r="324009" ht="15"/>
    <row r="324010" ht="15"/>
    <row r="324011" ht="15"/>
    <row r="324012" ht="15"/>
    <row r="324013" ht="15"/>
    <row r="324014" ht="15"/>
    <row r="324015" ht="15"/>
    <row r="324016" ht="15"/>
    <row r="324017" ht="15"/>
    <row r="324018" ht="15"/>
    <row r="324019" ht="15"/>
    <row r="324020" ht="15"/>
    <row r="324021" ht="15"/>
    <row r="324022" ht="15"/>
    <row r="324023" ht="15"/>
    <row r="324024" ht="15"/>
    <row r="324025" ht="15"/>
    <row r="324026" ht="15"/>
    <row r="324027" ht="15"/>
    <row r="324028" ht="15"/>
    <row r="324029" ht="15"/>
    <row r="324030" ht="15"/>
    <row r="324031" ht="15"/>
    <row r="324032" ht="15"/>
    <row r="324033" ht="15"/>
    <row r="324034" ht="15"/>
    <row r="324035" ht="15"/>
    <row r="324036" ht="15"/>
    <row r="324037" ht="15"/>
    <row r="324038" ht="15"/>
    <row r="324039" ht="15"/>
    <row r="324040" ht="15"/>
    <row r="324041" ht="15"/>
    <row r="324042" ht="15"/>
    <row r="324043" ht="15"/>
    <row r="324044" ht="15"/>
    <row r="324045" ht="15"/>
    <row r="324046" ht="15"/>
    <row r="324047" ht="15"/>
    <row r="324048" ht="15"/>
    <row r="324049" ht="15"/>
    <row r="324050" ht="15"/>
    <row r="324051" ht="15"/>
    <row r="324052" ht="15"/>
    <row r="324053" ht="15"/>
    <row r="324054" ht="15"/>
    <row r="324055" ht="15"/>
    <row r="324056" ht="15"/>
    <row r="324057" ht="15"/>
    <row r="324058" ht="15"/>
    <row r="324059" ht="15"/>
    <row r="324060" ht="15"/>
    <row r="324061" ht="15"/>
    <row r="324062" ht="15"/>
    <row r="324063" ht="15"/>
    <row r="324064" ht="15"/>
    <row r="324065" ht="15"/>
    <row r="324066" ht="15"/>
    <row r="324067" ht="15"/>
    <row r="324068" ht="15"/>
    <row r="324069" ht="15"/>
    <row r="324070" ht="15"/>
    <row r="324071" ht="15"/>
    <row r="324072" ht="15"/>
    <row r="324073" ht="15"/>
    <row r="324074" ht="15"/>
    <row r="324075" ht="15"/>
    <row r="324076" ht="15"/>
    <row r="324077" ht="15"/>
    <row r="324078" ht="15"/>
    <row r="324079" ht="15"/>
    <row r="324080" ht="15"/>
    <row r="324081" ht="15"/>
    <row r="324082" ht="15"/>
    <row r="324083" ht="15"/>
    <row r="324084" ht="15"/>
    <row r="324085" ht="15"/>
    <row r="324086" ht="15"/>
    <row r="324087" ht="15"/>
    <row r="324088" ht="15"/>
    <row r="324089" ht="15"/>
    <row r="324090" ht="15"/>
    <row r="324091" ht="15"/>
    <row r="324092" ht="15"/>
    <row r="324093" ht="15"/>
    <row r="324094" ht="15"/>
    <row r="324095" ht="15"/>
    <row r="324096" ht="15"/>
    <row r="324097" ht="15"/>
    <row r="324098" ht="15"/>
    <row r="324099" ht="15"/>
    <row r="324100" ht="15"/>
    <row r="324101" ht="15"/>
    <row r="324102" ht="15"/>
    <row r="324103" ht="15"/>
    <row r="324104" ht="15"/>
    <row r="324105" ht="15"/>
    <row r="324106" ht="15"/>
    <row r="324107" ht="15"/>
    <row r="324108" ht="15"/>
    <row r="324109" ht="15"/>
    <row r="324110" ht="15"/>
    <row r="324111" ht="15"/>
    <row r="324112" ht="15"/>
    <row r="324113" ht="15"/>
    <row r="324114" ht="15"/>
    <row r="324115" ht="15"/>
    <row r="324116" ht="15"/>
    <row r="324117" ht="15"/>
    <row r="324118" ht="15"/>
    <row r="324119" ht="15"/>
    <row r="324120" ht="15"/>
    <row r="324121" ht="15"/>
    <row r="324122" ht="15"/>
    <row r="324123" ht="15"/>
    <row r="324124" ht="15"/>
    <row r="324125" ht="15"/>
    <row r="324126" ht="15"/>
    <row r="324127" ht="15"/>
    <row r="324128" ht="15"/>
    <row r="324129" ht="15"/>
    <row r="324130" ht="15"/>
    <row r="324131" ht="15"/>
    <row r="324132" ht="15"/>
    <row r="324133" ht="15"/>
    <row r="324134" ht="15"/>
    <row r="324135" ht="15"/>
    <row r="324136" ht="15"/>
    <row r="324137" ht="15"/>
    <row r="324138" ht="15"/>
    <row r="324139" ht="15"/>
    <row r="324140" ht="15"/>
    <row r="324141" ht="15"/>
    <row r="324142" ht="15"/>
    <row r="324143" ht="15"/>
    <row r="324144" ht="15"/>
    <row r="324145" ht="15"/>
    <row r="324146" ht="15"/>
    <row r="324147" ht="15"/>
    <row r="324148" ht="15"/>
    <row r="324149" ht="15"/>
    <row r="324150" ht="15"/>
    <row r="324151" ht="15"/>
    <row r="324152" ht="15"/>
    <row r="324153" ht="15"/>
    <row r="324154" ht="15"/>
    <row r="324155" ht="15"/>
    <row r="324156" ht="15"/>
    <row r="324157" ht="15"/>
    <row r="324158" ht="15"/>
    <row r="324159" ht="15"/>
    <row r="324160" ht="15"/>
    <row r="324161" ht="15"/>
    <row r="324162" ht="15"/>
    <row r="324163" ht="15"/>
    <row r="324164" ht="15"/>
    <row r="324165" ht="15"/>
    <row r="324166" ht="15"/>
    <row r="324167" ht="15"/>
    <row r="324168" ht="15"/>
    <row r="324169" ht="15"/>
    <row r="324170" ht="15"/>
    <row r="324171" ht="15"/>
    <row r="324172" ht="15"/>
    <row r="324173" ht="15"/>
    <row r="324174" ht="15"/>
    <row r="324175" ht="15"/>
    <row r="324176" ht="15"/>
    <row r="324177" ht="15"/>
    <row r="324178" ht="15"/>
    <row r="324179" ht="15"/>
    <row r="324180" ht="15"/>
    <row r="324181" ht="15"/>
    <row r="324182" ht="15"/>
    <row r="324183" ht="15"/>
    <row r="324184" ht="15"/>
    <row r="324185" ht="15"/>
    <row r="324186" ht="15"/>
    <row r="324187" ht="15"/>
    <row r="324188" ht="15"/>
    <row r="324189" ht="15"/>
    <row r="324190" ht="15"/>
    <row r="324191" ht="15"/>
    <row r="324192" ht="15"/>
    <row r="324193" ht="15"/>
    <row r="324194" ht="15"/>
    <row r="324195" ht="15"/>
    <row r="324196" ht="15"/>
    <row r="324197" ht="15"/>
    <row r="324198" ht="15"/>
    <row r="324199" ht="15"/>
    <row r="324200" ht="15"/>
    <row r="324201" ht="15"/>
    <row r="324202" ht="15"/>
    <row r="324203" ht="15"/>
    <row r="324204" ht="15"/>
    <row r="324205" ht="15"/>
    <row r="324206" ht="15"/>
    <row r="324207" ht="15"/>
    <row r="324208" ht="15"/>
    <row r="324209" ht="15"/>
    <row r="324210" ht="15"/>
    <row r="324211" ht="15"/>
    <row r="324212" ht="15"/>
    <row r="324213" ht="15"/>
    <row r="324214" ht="15"/>
    <row r="324215" ht="15"/>
    <row r="324216" ht="15"/>
    <row r="324217" ht="15"/>
    <row r="324218" ht="15"/>
    <row r="324219" ht="15"/>
    <row r="324220" ht="15"/>
    <row r="324221" ht="15"/>
    <row r="324222" ht="15"/>
    <row r="324223" ht="15"/>
    <row r="324224" ht="15"/>
    <row r="324225" ht="15"/>
    <row r="324226" ht="15"/>
    <row r="324227" ht="15"/>
    <row r="324228" ht="15"/>
    <row r="324229" ht="15"/>
    <row r="324230" ht="15"/>
    <row r="324231" ht="15"/>
    <row r="324232" ht="15"/>
    <row r="324233" ht="15"/>
    <row r="324234" ht="15"/>
    <row r="324235" ht="15"/>
    <row r="324236" ht="15"/>
    <row r="324237" ht="15"/>
    <row r="324238" ht="15"/>
    <row r="324239" ht="15"/>
    <row r="324240" ht="15"/>
    <row r="324241" ht="15"/>
    <row r="324242" ht="15"/>
    <row r="324243" ht="15"/>
    <row r="324244" ht="15"/>
    <row r="324245" ht="15"/>
    <row r="324246" ht="15"/>
    <row r="324247" ht="15"/>
    <row r="324248" ht="15"/>
    <row r="324249" ht="15"/>
    <row r="324250" ht="15"/>
    <row r="324251" ht="15"/>
    <row r="324252" ht="15"/>
    <row r="324253" ht="15"/>
    <row r="324254" ht="15"/>
    <row r="324255" ht="15"/>
    <row r="324256" ht="15"/>
    <row r="324257" ht="15"/>
    <row r="324258" ht="15"/>
    <row r="324259" ht="15"/>
    <row r="324260" ht="15"/>
    <row r="324261" ht="15"/>
    <row r="324262" ht="15"/>
    <row r="324263" ht="15"/>
    <row r="324264" ht="15"/>
    <row r="324265" ht="15"/>
    <row r="324266" ht="15"/>
    <row r="324267" ht="15"/>
    <row r="324268" ht="15"/>
    <row r="324269" ht="15"/>
    <row r="324270" ht="15"/>
    <row r="324271" ht="15"/>
    <row r="324272" ht="15"/>
    <row r="324273" ht="15"/>
    <row r="324274" ht="15"/>
    <row r="324275" ht="15"/>
    <row r="324276" ht="15"/>
    <row r="324277" ht="15"/>
    <row r="324278" ht="15"/>
    <row r="324279" ht="15"/>
    <row r="324280" ht="15"/>
    <row r="324281" ht="15"/>
    <row r="324282" ht="15"/>
    <row r="324283" ht="15"/>
    <row r="324284" ht="15"/>
    <row r="324285" ht="15"/>
    <row r="324286" ht="15"/>
    <row r="324287" ht="15"/>
    <row r="324288" ht="15"/>
    <row r="324289" ht="15"/>
    <row r="324290" ht="15"/>
    <row r="324291" ht="15"/>
    <row r="324292" ht="15"/>
    <row r="324293" ht="15"/>
    <row r="324294" ht="15"/>
    <row r="324295" ht="15"/>
    <row r="324296" ht="15"/>
    <row r="324297" ht="15"/>
    <row r="324298" ht="15"/>
    <row r="324299" ht="15"/>
    <row r="324300" ht="15"/>
    <row r="324301" ht="15"/>
    <row r="324302" ht="15"/>
    <row r="324303" ht="15"/>
    <row r="324304" ht="15"/>
    <row r="324305" ht="15"/>
    <row r="324306" ht="15"/>
    <row r="324307" ht="15"/>
    <row r="324308" ht="15"/>
    <row r="324309" ht="15"/>
    <row r="324310" ht="15"/>
    <row r="324311" ht="15"/>
    <row r="324312" ht="15"/>
    <row r="324313" ht="15"/>
    <row r="324314" ht="15"/>
    <row r="324315" ht="15"/>
    <row r="324316" ht="15"/>
    <row r="324317" ht="15"/>
    <row r="324318" ht="15"/>
    <row r="324319" ht="15"/>
    <row r="324320" ht="15"/>
    <row r="324321" ht="15"/>
    <row r="324322" ht="15"/>
    <row r="324323" ht="15"/>
    <row r="324324" ht="15"/>
    <row r="324325" ht="15"/>
    <row r="324326" ht="15"/>
    <row r="324327" ht="15"/>
    <row r="324328" ht="15"/>
    <row r="324329" ht="15"/>
    <row r="324330" ht="15"/>
    <row r="324331" ht="15"/>
    <row r="324332" ht="15"/>
    <row r="324333" ht="15"/>
    <row r="324334" ht="15"/>
    <row r="324335" ht="15"/>
    <row r="324336" ht="15"/>
    <row r="324337" ht="15"/>
    <row r="324338" ht="15"/>
    <row r="324339" ht="15"/>
    <row r="324340" ht="15"/>
    <row r="324341" ht="15"/>
    <row r="324342" ht="15"/>
    <row r="324343" ht="15"/>
    <row r="324344" ht="15"/>
    <row r="324345" ht="15"/>
    <row r="324346" ht="15"/>
    <row r="324347" ht="15"/>
    <row r="324348" ht="15"/>
    <row r="324349" ht="15"/>
    <row r="324350" ht="15"/>
    <row r="324351" ht="15"/>
    <row r="324352" ht="15"/>
    <row r="324353" ht="15"/>
    <row r="324354" ht="15"/>
    <row r="324355" ht="15"/>
    <row r="324356" ht="15"/>
    <row r="324357" ht="15"/>
    <row r="324358" ht="15"/>
    <row r="324359" ht="15"/>
    <row r="324360" ht="15"/>
    <row r="324361" ht="15"/>
    <row r="324362" ht="15"/>
    <row r="324363" ht="15"/>
    <row r="324364" ht="15"/>
    <row r="324365" ht="15"/>
    <row r="324366" ht="15"/>
    <row r="324367" ht="15"/>
    <row r="324368" ht="15"/>
    <row r="324369" ht="15"/>
    <row r="324370" ht="15"/>
    <row r="324371" ht="15"/>
    <row r="324372" ht="15"/>
    <row r="324373" ht="15"/>
    <row r="324374" ht="15"/>
    <row r="324375" ht="15"/>
    <row r="324376" ht="15"/>
    <row r="324377" ht="15"/>
    <row r="324378" ht="15"/>
    <row r="324379" ht="15"/>
    <row r="324380" ht="15"/>
    <row r="324381" ht="15"/>
    <row r="324382" ht="15"/>
    <row r="324383" ht="15"/>
    <row r="324384" ht="15"/>
    <row r="324385" ht="15"/>
    <row r="324386" ht="15"/>
    <row r="324387" ht="15"/>
    <row r="324388" ht="15"/>
    <row r="324389" ht="15"/>
    <row r="324390" ht="15"/>
    <row r="324391" ht="15"/>
    <row r="324392" ht="15"/>
    <row r="324393" ht="15"/>
    <row r="324394" ht="15"/>
    <row r="324395" ht="15"/>
    <row r="324396" ht="15"/>
    <row r="324397" ht="15"/>
    <row r="324398" ht="15"/>
    <row r="324399" ht="15"/>
    <row r="324400" ht="15"/>
    <row r="324401" ht="15"/>
    <row r="324402" ht="15"/>
    <row r="324403" ht="15"/>
    <row r="324404" ht="15"/>
    <row r="324405" ht="15"/>
    <row r="324406" ht="15"/>
    <row r="324407" ht="15"/>
    <row r="324408" ht="15"/>
    <row r="324409" ht="15"/>
    <row r="324410" ht="15"/>
    <row r="324411" ht="15"/>
    <row r="324412" ht="15"/>
    <row r="324413" ht="15"/>
    <row r="324414" ht="15"/>
    <row r="324415" ht="15"/>
    <row r="324416" ht="15"/>
    <row r="324417" ht="15"/>
    <row r="324418" ht="15"/>
    <row r="324419" ht="15"/>
    <row r="324420" ht="15"/>
    <row r="324421" ht="15"/>
    <row r="324422" ht="15"/>
    <row r="324423" ht="15"/>
    <row r="324424" ht="15"/>
    <row r="324425" ht="15"/>
    <row r="324426" ht="15"/>
    <row r="324427" ht="15"/>
    <row r="324428" ht="15"/>
    <row r="324429" ht="15"/>
    <row r="324430" ht="15"/>
    <row r="324431" ht="15"/>
    <row r="324432" ht="15"/>
    <row r="324433" ht="15"/>
    <row r="324434" ht="15"/>
    <row r="324435" ht="15"/>
    <row r="324436" ht="15"/>
    <row r="324437" ht="15"/>
    <row r="324438" ht="15"/>
    <row r="324439" ht="15"/>
    <row r="324440" ht="15"/>
    <row r="324441" ht="15"/>
    <row r="324442" ht="15"/>
    <row r="324443" ht="15"/>
    <row r="324444" ht="15"/>
    <row r="324445" ht="15"/>
    <row r="324446" ht="15"/>
    <row r="324447" ht="15"/>
    <row r="324448" ht="15"/>
    <row r="324449" ht="15"/>
    <row r="324450" ht="15"/>
    <row r="324451" ht="15"/>
    <row r="324452" ht="15"/>
    <row r="324453" ht="15"/>
    <row r="324454" ht="15"/>
    <row r="324455" ht="15"/>
    <row r="324456" ht="15"/>
    <row r="324457" ht="15"/>
    <row r="324458" ht="15"/>
    <row r="324459" ht="15"/>
    <row r="324460" ht="15"/>
    <row r="324461" ht="15"/>
    <row r="324462" ht="15"/>
    <row r="324463" ht="15"/>
    <row r="324464" ht="15"/>
    <row r="324465" ht="15"/>
    <row r="324466" ht="15"/>
    <row r="324467" ht="15"/>
    <row r="324468" ht="15"/>
    <row r="324469" ht="15"/>
    <row r="324470" ht="15"/>
    <row r="324471" ht="15"/>
    <row r="324472" ht="15"/>
    <row r="324473" ht="15"/>
    <row r="324474" ht="15"/>
    <row r="324475" ht="15"/>
    <row r="324476" ht="15"/>
    <row r="324477" ht="15"/>
    <row r="324478" ht="15"/>
    <row r="324479" ht="15"/>
    <row r="324480" ht="15"/>
    <row r="324481" ht="15"/>
    <row r="324482" ht="15"/>
    <row r="324483" ht="15"/>
    <row r="324484" ht="15"/>
    <row r="324485" ht="15"/>
    <row r="324486" ht="15"/>
    <row r="324487" ht="15"/>
    <row r="324488" ht="15"/>
    <row r="324489" ht="15"/>
    <row r="324490" ht="15"/>
    <row r="324491" ht="15"/>
    <row r="324492" ht="15"/>
    <row r="324493" ht="15"/>
    <row r="324494" ht="15"/>
    <row r="324495" ht="15"/>
    <row r="324496" ht="15"/>
    <row r="324497" ht="15"/>
    <row r="324498" ht="15"/>
    <row r="324499" ht="15"/>
    <row r="324500" ht="15"/>
    <row r="324501" ht="15"/>
    <row r="324502" ht="15"/>
    <row r="324503" ht="15"/>
    <row r="324504" ht="15"/>
    <row r="324505" ht="15"/>
    <row r="324506" ht="15"/>
    <row r="324507" ht="15"/>
    <row r="324508" ht="15"/>
    <row r="324509" ht="15"/>
    <row r="324510" ht="15"/>
    <row r="324511" ht="15"/>
    <row r="324512" ht="15"/>
    <row r="324513" ht="15"/>
    <row r="324514" ht="15"/>
    <row r="324515" ht="15"/>
    <row r="324516" ht="15"/>
    <row r="324517" ht="15"/>
    <row r="324518" ht="15"/>
    <row r="324519" ht="15"/>
    <row r="324520" ht="15"/>
    <row r="324521" ht="15"/>
    <row r="324522" ht="15"/>
    <row r="324523" ht="15"/>
    <row r="324524" ht="15"/>
    <row r="324525" ht="15"/>
    <row r="324526" ht="15"/>
    <row r="324527" ht="15"/>
    <row r="324528" ht="15"/>
    <row r="324529" ht="15"/>
    <row r="324530" ht="15"/>
    <row r="324531" ht="15"/>
    <row r="324532" ht="15"/>
    <row r="324533" ht="15"/>
    <row r="324534" ht="15"/>
    <row r="324535" ht="15"/>
    <row r="324536" ht="15"/>
    <row r="324537" ht="15"/>
    <row r="324538" ht="15"/>
    <row r="324539" ht="15"/>
    <row r="324540" ht="15"/>
    <row r="324541" ht="15"/>
    <row r="324542" ht="15"/>
    <row r="324543" ht="15"/>
    <row r="324544" ht="15"/>
    <row r="324545" ht="15"/>
    <row r="324546" ht="15"/>
    <row r="324547" ht="15"/>
    <row r="324548" ht="15"/>
    <row r="324549" ht="15"/>
    <row r="324550" ht="15"/>
    <row r="324551" ht="15"/>
    <row r="324552" ht="15"/>
    <row r="324553" ht="15"/>
    <row r="324554" ht="15"/>
    <row r="324555" ht="15"/>
    <row r="324556" ht="15"/>
    <row r="324557" ht="15"/>
    <row r="324558" ht="15"/>
    <row r="324559" ht="15"/>
    <row r="324560" ht="15"/>
    <row r="324561" ht="15"/>
    <row r="324562" ht="15"/>
    <row r="324563" ht="15"/>
    <row r="324564" ht="15"/>
    <row r="324565" ht="15"/>
    <row r="324566" ht="15"/>
    <row r="324567" ht="15"/>
    <row r="324568" ht="15"/>
    <row r="324569" ht="15"/>
    <row r="324570" ht="15"/>
    <row r="324571" ht="15"/>
    <row r="324572" ht="15"/>
    <row r="324573" ht="15"/>
    <row r="324574" ht="15"/>
    <row r="324575" ht="15"/>
    <row r="324576" ht="15"/>
    <row r="324577" ht="15"/>
    <row r="324578" ht="15"/>
    <row r="324579" ht="15"/>
    <row r="324580" ht="15"/>
    <row r="324581" ht="15"/>
    <row r="324582" ht="15"/>
    <row r="324583" ht="15"/>
    <row r="324584" ht="15"/>
    <row r="324585" ht="15"/>
    <row r="324586" ht="15"/>
    <row r="324587" ht="15"/>
    <row r="324588" ht="15"/>
    <row r="324589" ht="15"/>
    <row r="324590" ht="15"/>
    <row r="324591" ht="15"/>
    <row r="324592" ht="15"/>
    <row r="324593" ht="15"/>
    <row r="324594" ht="15"/>
    <row r="324595" ht="15"/>
    <row r="324596" ht="15"/>
    <row r="324597" ht="15"/>
    <row r="324598" ht="15"/>
    <row r="324599" ht="15"/>
    <row r="324600" ht="15"/>
    <row r="324601" ht="15"/>
    <row r="324602" ht="15"/>
    <row r="324603" ht="15"/>
    <row r="324604" ht="15"/>
    <row r="324605" ht="15"/>
    <row r="324606" ht="15"/>
    <row r="324607" ht="15"/>
    <row r="324608" ht="15"/>
    <row r="324609" ht="15"/>
    <row r="324610" ht="15"/>
    <row r="324611" ht="15"/>
    <row r="324612" ht="15"/>
    <row r="324613" ht="15"/>
    <row r="324614" ht="15"/>
    <row r="324615" ht="15"/>
    <row r="324616" ht="15"/>
    <row r="324617" ht="15"/>
    <row r="324618" ht="15"/>
    <row r="324619" ht="15"/>
    <row r="324620" ht="15"/>
    <row r="324621" ht="15"/>
    <row r="324622" ht="15"/>
    <row r="324623" ht="15"/>
    <row r="324624" ht="15"/>
    <row r="324625" ht="15"/>
    <row r="324626" ht="15"/>
    <row r="324627" ht="15"/>
    <row r="324628" ht="15"/>
    <row r="324629" ht="15"/>
    <row r="324630" ht="15"/>
    <row r="324631" ht="15"/>
    <row r="324632" ht="15"/>
    <row r="324633" ht="15"/>
    <row r="324634" ht="15"/>
    <row r="324635" ht="15"/>
    <row r="324636" ht="15"/>
    <row r="324637" ht="15"/>
    <row r="324638" ht="15"/>
    <row r="324639" ht="15"/>
    <row r="324640" ht="15"/>
    <row r="324641" ht="15"/>
    <row r="324642" ht="15"/>
    <row r="324643" ht="15"/>
    <row r="324644" ht="15"/>
    <row r="324645" ht="15"/>
    <row r="324646" ht="15"/>
    <row r="324647" ht="15"/>
    <row r="324648" ht="15"/>
    <row r="324649" ht="15"/>
    <row r="324650" ht="15"/>
    <row r="324651" ht="15"/>
    <row r="324652" ht="15"/>
    <row r="324653" ht="15"/>
    <row r="324654" ht="15"/>
    <row r="324655" ht="15"/>
    <row r="324656" ht="15"/>
    <row r="324657" ht="15"/>
    <row r="324658" ht="15"/>
    <row r="324659" ht="15"/>
    <row r="324660" ht="15"/>
    <row r="324661" ht="15"/>
    <row r="324662" ht="15"/>
    <row r="324663" ht="15"/>
    <row r="324664" ht="15"/>
    <row r="324665" ht="15"/>
    <row r="324666" ht="15"/>
    <row r="324667" ht="15"/>
    <row r="324668" ht="15"/>
    <row r="324669" ht="15"/>
    <row r="324670" ht="15"/>
    <row r="324671" ht="15"/>
    <row r="324672" ht="15"/>
    <row r="324673" ht="15"/>
    <row r="324674" ht="15"/>
    <row r="324675" ht="15"/>
    <row r="324676" ht="15"/>
    <row r="324677" ht="15"/>
    <row r="324678" ht="15"/>
    <row r="324679" ht="15"/>
    <row r="324680" ht="15"/>
    <row r="324681" ht="15"/>
    <row r="324682" ht="15"/>
    <row r="324683" ht="15"/>
    <row r="324684" ht="15"/>
    <row r="324685" ht="15"/>
    <row r="324686" ht="15"/>
    <row r="324687" ht="15"/>
    <row r="324688" ht="15"/>
    <row r="324689" ht="15"/>
    <row r="324690" ht="15"/>
    <row r="324691" ht="15"/>
    <row r="324692" ht="15"/>
    <row r="324693" ht="15"/>
    <row r="324694" ht="15"/>
    <row r="324695" ht="15"/>
    <row r="324696" ht="15"/>
    <row r="324697" ht="15"/>
    <row r="324698" ht="15"/>
    <row r="324699" ht="15"/>
    <row r="324700" ht="15"/>
    <row r="324701" ht="15"/>
    <row r="324702" ht="15"/>
    <row r="324703" ht="15"/>
    <row r="324704" ht="15"/>
    <row r="324705" ht="15"/>
    <row r="324706" ht="15"/>
    <row r="324707" ht="15"/>
    <row r="324708" ht="15"/>
    <row r="324709" ht="15"/>
    <row r="324710" ht="15"/>
    <row r="324711" ht="15"/>
    <row r="324712" ht="15"/>
    <row r="324713" ht="15"/>
    <row r="324714" ht="15"/>
    <row r="324715" ht="15"/>
    <row r="324716" ht="15"/>
    <row r="324717" ht="15"/>
    <row r="324718" ht="15"/>
    <row r="324719" ht="15"/>
    <row r="324720" ht="15"/>
    <row r="324721" ht="15"/>
    <row r="324722" ht="15"/>
    <row r="324723" ht="15"/>
    <row r="324724" ht="15"/>
    <row r="324725" ht="15"/>
    <row r="324726" ht="15"/>
    <row r="324727" ht="15"/>
    <row r="324728" ht="15"/>
    <row r="324729" ht="15"/>
    <row r="324730" ht="15"/>
    <row r="324731" ht="15"/>
    <row r="324732" ht="15"/>
    <row r="324733" ht="15"/>
    <row r="324734" ht="15"/>
    <row r="324735" ht="15"/>
    <row r="324736" ht="15"/>
    <row r="324737" ht="15"/>
    <row r="324738" ht="15"/>
    <row r="324739" ht="15"/>
    <row r="324740" ht="15"/>
    <row r="324741" ht="15"/>
    <row r="324742" ht="15"/>
    <row r="324743" ht="15"/>
    <row r="324744" ht="15"/>
    <row r="324745" ht="15"/>
    <row r="324746" ht="15"/>
    <row r="324747" ht="15"/>
    <row r="324748" ht="15"/>
    <row r="324749" ht="15"/>
    <row r="324750" ht="15"/>
    <row r="324751" ht="15"/>
    <row r="324752" ht="15"/>
    <row r="324753" ht="15"/>
    <row r="324754" ht="15"/>
    <row r="324755" ht="15"/>
    <row r="324756" ht="15"/>
    <row r="324757" ht="15"/>
    <row r="324758" ht="15"/>
    <row r="324759" ht="15"/>
    <row r="324760" ht="15"/>
    <row r="324761" ht="15"/>
    <row r="324762" ht="15"/>
    <row r="324763" ht="15"/>
    <row r="324764" ht="15"/>
    <row r="324765" ht="15"/>
    <row r="324766" ht="15"/>
    <row r="324767" ht="15"/>
    <row r="324768" ht="15"/>
    <row r="324769" ht="15"/>
    <row r="324770" ht="15"/>
    <row r="324771" ht="15"/>
    <row r="324772" ht="15"/>
    <row r="324773" ht="15"/>
    <row r="324774" ht="15"/>
    <row r="324775" ht="15"/>
    <row r="324776" ht="15"/>
    <row r="324777" ht="15"/>
    <row r="324778" ht="15"/>
    <row r="324779" ht="15"/>
    <row r="324780" ht="15"/>
    <row r="324781" ht="15"/>
    <row r="324782" ht="15"/>
    <row r="324783" ht="15"/>
    <row r="324784" ht="15"/>
    <row r="324785" ht="15"/>
    <row r="324786" ht="15"/>
    <row r="324787" ht="15"/>
    <row r="324788" ht="15"/>
    <row r="324789" ht="15"/>
    <row r="324790" ht="15"/>
    <row r="324791" ht="15"/>
    <row r="324792" ht="15"/>
    <row r="324793" ht="15"/>
    <row r="324794" ht="15"/>
    <row r="324795" ht="15"/>
    <row r="324796" ht="15"/>
    <row r="324797" ht="15"/>
    <row r="324798" ht="15"/>
    <row r="324799" ht="15"/>
    <row r="324800" ht="15"/>
    <row r="324801" ht="15"/>
    <row r="324802" ht="15"/>
    <row r="324803" ht="15"/>
    <row r="324804" ht="15"/>
    <row r="324805" ht="15"/>
    <row r="324806" ht="15"/>
    <row r="324807" ht="15"/>
    <row r="324808" ht="15"/>
    <row r="324809" ht="15"/>
    <row r="324810" ht="15"/>
    <row r="324811" ht="15"/>
    <row r="324812" ht="15"/>
    <row r="324813" ht="15"/>
    <row r="324814" ht="15"/>
    <row r="324815" ht="15"/>
    <row r="324816" ht="15"/>
    <row r="324817" ht="15"/>
    <row r="324818" ht="15"/>
    <row r="324819" ht="15"/>
    <row r="324820" ht="15"/>
    <row r="324821" ht="15"/>
    <row r="324822" ht="15"/>
    <row r="324823" ht="15"/>
    <row r="324824" ht="15"/>
    <row r="324825" ht="15"/>
    <row r="324826" ht="15"/>
    <row r="324827" ht="15"/>
    <row r="324828" ht="15"/>
    <row r="324829" ht="15"/>
    <row r="324830" ht="15"/>
    <row r="324831" ht="15"/>
    <row r="324832" ht="15"/>
    <row r="324833" ht="15"/>
    <row r="324834" ht="15"/>
    <row r="324835" ht="15"/>
    <row r="324836" ht="15"/>
    <row r="324837" ht="15"/>
    <row r="324838" ht="15"/>
    <row r="324839" ht="15"/>
    <row r="324840" ht="15"/>
    <row r="324841" ht="15"/>
    <row r="324842" ht="15"/>
    <row r="324843" ht="15"/>
    <row r="324844" ht="15"/>
    <row r="324845" ht="15"/>
    <row r="324846" ht="15"/>
    <row r="324847" ht="15"/>
    <row r="324848" ht="15"/>
    <row r="324849" ht="15"/>
    <row r="324850" ht="15"/>
    <row r="324851" ht="15"/>
    <row r="324852" ht="15"/>
    <row r="324853" ht="15"/>
    <row r="324854" ht="15"/>
    <row r="324855" ht="15"/>
    <row r="324856" ht="15"/>
    <row r="324857" ht="15"/>
    <row r="324858" ht="15"/>
    <row r="324859" ht="15"/>
    <row r="324860" ht="15"/>
    <row r="324861" ht="15"/>
    <row r="324862" ht="15"/>
    <row r="324863" ht="15"/>
    <row r="324864" ht="15"/>
    <row r="324865" ht="15"/>
    <row r="324866" ht="15"/>
    <row r="324867" ht="15"/>
    <row r="324868" ht="15"/>
    <row r="324869" ht="15"/>
    <row r="324870" ht="15"/>
    <row r="324871" ht="15"/>
    <row r="324872" ht="15"/>
    <row r="324873" ht="15"/>
    <row r="324874" ht="15"/>
    <row r="324875" ht="15"/>
    <row r="324876" ht="15"/>
    <row r="324877" ht="15"/>
    <row r="324878" ht="15"/>
    <row r="324879" ht="15"/>
    <row r="324880" ht="15"/>
    <row r="324881" ht="15"/>
    <row r="324882" ht="15"/>
    <row r="324883" ht="15"/>
    <row r="324884" ht="15"/>
    <row r="324885" ht="15"/>
    <row r="324886" ht="15"/>
    <row r="324887" ht="15"/>
    <row r="324888" ht="15"/>
    <row r="324889" ht="15"/>
    <row r="324890" ht="15"/>
    <row r="324891" ht="15"/>
    <row r="324892" ht="15"/>
    <row r="324893" ht="15"/>
    <row r="324894" ht="15"/>
    <row r="324895" ht="15"/>
    <row r="324896" ht="15"/>
    <row r="324897" ht="15"/>
    <row r="324898" ht="15"/>
    <row r="324899" ht="15"/>
    <row r="324900" ht="15"/>
    <row r="324901" ht="15"/>
    <row r="324902" ht="15"/>
    <row r="324903" ht="15"/>
    <row r="324904" ht="15"/>
    <row r="324905" ht="15"/>
    <row r="324906" ht="15"/>
    <row r="324907" ht="15"/>
    <row r="324908" ht="15"/>
    <row r="324909" ht="15"/>
    <row r="324910" ht="15"/>
    <row r="324911" ht="15"/>
    <row r="324912" ht="15"/>
    <row r="324913" ht="15"/>
    <row r="324914" ht="15"/>
    <row r="324915" ht="15"/>
    <row r="324916" ht="15"/>
    <row r="324917" ht="15"/>
    <row r="324918" ht="15"/>
    <row r="324919" ht="15"/>
    <row r="324920" ht="15"/>
    <row r="324921" ht="15"/>
    <row r="324922" ht="15"/>
    <row r="324923" ht="15"/>
    <row r="324924" ht="15"/>
    <row r="324925" ht="15"/>
    <row r="324926" ht="15"/>
    <row r="324927" ht="15"/>
    <row r="324928" ht="15"/>
    <row r="324929" ht="15"/>
    <row r="324930" ht="15"/>
    <row r="324931" ht="15"/>
    <row r="324932" ht="15"/>
    <row r="324933" ht="15"/>
    <row r="324934" ht="15"/>
    <row r="324935" ht="15"/>
    <row r="324936" ht="15"/>
    <row r="324937" ht="15"/>
    <row r="324938" ht="15"/>
    <row r="324939" ht="15"/>
    <row r="324940" ht="15"/>
    <row r="324941" ht="15"/>
    <row r="324942" ht="15"/>
    <row r="324943" ht="15"/>
    <row r="324944" ht="15"/>
    <row r="324945" ht="15"/>
    <row r="324946" ht="15"/>
    <row r="324947" ht="15"/>
    <row r="324948" ht="15"/>
    <row r="324949" ht="15"/>
    <row r="324950" ht="15"/>
    <row r="324951" ht="15"/>
    <row r="324952" ht="15"/>
    <row r="324953" ht="15"/>
    <row r="324954" ht="15"/>
    <row r="324955" ht="15"/>
    <row r="324956" ht="15"/>
    <row r="324957" ht="15"/>
    <row r="324958" ht="15"/>
    <row r="324959" ht="15"/>
    <row r="324960" ht="15"/>
    <row r="324961" ht="15"/>
    <row r="324962" ht="15"/>
    <row r="324963" ht="15"/>
    <row r="324964" ht="15"/>
    <row r="324965" ht="15"/>
    <row r="324966" ht="15"/>
    <row r="324967" ht="15"/>
    <row r="324968" ht="15"/>
    <row r="324969" ht="15"/>
    <row r="324970" ht="15"/>
    <row r="324971" ht="15"/>
    <row r="324972" ht="15"/>
    <row r="324973" ht="15"/>
    <row r="324974" ht="15"/>
    <row r="324975" ht="15"/>
    <row r="324976" ht="15"/>
    <row r="324977" ht="15"/>
    <row r="324978" ht="15"/>
    <row r="324979" ht="15"/>
    <row r="324980" ht="15"/>
    <row r="324981" ht="15"/>
    <row r="324982" ht="15"/>
    <row r="324983" ht="15"/>
    <row r="324984" ht="15"/>
    <row r="324985" ht="15"/>
    <row r="324986" ht="15"/>
    <row r="324987" ht="15"/>
    <row r="324988" ht="15"/>
    <row r="324989" ht="15"/>
    <row r="324990" ht="15"/>
    <row r="324991" ht="15"/>
    <row r="324992" ht="15"/>
    <row r="324993" ht="15"/>
    <row r="324994" ht="15"/>
    <row r="324995" ht="15"/>
    <row r="324996" ht="15"/>
    <row r="324997" ht="15"/>
    <row r="324998" ht="15"/>
    <row r="324999" ht="15"/>
    <row r="325000" ht="15"/>
    <row r="325001" ht="15"/>
    <row r="325002" ht="15"/>
    <row r="325003" ht="15"/>
    <row r="325004" ht="15"/>
    <row r="325005" ht="15"/>
    <row r="325006" ht="15"/>
    <row r="325007" ht="15"/>
    <row r="325008" ht="15"/>
    <row r="325009" ht="15"/>
    <row r="325010" ht="15"/>
    <row r="325011" ht="15"/>
    <row r="325012" ht="15"/>
    <row r="325013" ht="15"/>
    <row r="325014" ht="15"/>
    <row r="325015" ht="15"/>
    <row r="325016" ht="15"/>
    <row r="325017" ht="15"/>
    <row r="325018" ht="15"/>
    <row r="325019" ht="15"/>
    <row r="325020" ht="15"/>
    <row r="325021" ht="15"/>
    <row r="325022" ht="15"/>
    <row r="325023" ht="15"/>
    <row r="325024" ht="15"/>
    <row r="325025" ht="15"/>
    <row r="325026" ht="15"/>
    <row r="325027" ht="15"/>
    <row r="325028" ht="15"/>
    <row r="325029" ht="15"/>
    <row r="325030" ht="15"/>
    <row r="325031" ht="15"/>
    <row r="325032" ht="15"/>
    <row r="325033" ht="15"/>
    <row r="325034" ht="15"/>
    <row r="325035" ht="15"/>
    <row r="325036" ht="15"/>
    <row r="325037" ht="15"/>
    <row r="325038" ht="15"/>
    <row r="325039" ht="15"/>
    <row r="325040" ht="15"/>
    <row r="325041" ht="15"/>
    <row r="325042" ht="15"/>
    <row r="325043" ht="15"/>
    <row r="325044" ht="15"/>
    <row r="325045" ht="15"/>
    <row r="325046" ht="15"/>
    <row r="325047" ht="15"/>
    <row r="325048" ht="15"/>
    <row r="325049" ht="15"/>
    <row r="325050" ht="15"/>
    <row r="325051" ht="15"/>
    <row r="325052" ht="15"/>
    <row r="325053" ht="15"/>
    <row r="325054" ht="15"/>
    <row r="325055" ht="15"/>
    <row r="325056" ht="15"/>
    <row r="325057" ht="15"/>
    <row r="325058" ht="15"/>
    <row r="325059" ht="15"/>
    <row r="325060" ht="15"/>
    <row r="325061" ht="15"/>
    <row r="325062" ht="15"/>
    <row r="325063" ht="15"/>
    <row r="325064" ht="15"/>
    <row r="325065" ht="15"/>
    <row r="325066" ht="15"/>
    <row r="325067" ht="15"/>
    <row r="325068" ht="15"/>
    <row r="325069" ht="15"/>
    <row r="325070" ht="15"/>
    <row r="325071" ht="15"/>
    <row r="325072" ht="15"/>
    <row r="325073" ht="15"/>
    <row r="325074" ht="15"/>
    <row r="325075" ht="15"/>
    <row r="325076" ht="15"/>
    <row r="325077" ht="15"/>
    <row r="325078" ht="15"/>
    <row r="325079" ht="15"/>
    <row r="325080" ht="15"/>
    <row r="325081" ht="15"/>
    <row r="325082" ht="15"/>
    <row r="325083" ht="15"/>
    <row r="325084" ht="15"/>
    <row r="325085" ht="15"/>
    <row r="325086" ht="15"/>
    <row r="325087" ht="15"/>
    <row r="325088" ht="15"/>
    <row r="325089" ht="15"/>
    <row r="325090" ht="15"/>
    <row r="325091" ht="15"/>
    <row r="325092" ht="15"/>
    <row r="325093" ht="15"/>
    <row r="325094" ht="15"/>
    <row r="325095" ht="15"/>
    <row r="325096" ht="15"/>
    <row r="325097" ht="15"/>
    <row r="325098" ht="15"/>
    <row r="325099" ht="15"/>
    <row r="325100" ht="15"/>
    <row r="325101" ht="15"/>
    <row r="325102" ht="15"/>
    <row r="325103" ht="15"/>
    <row r="325104" ht="15"/>
    <row r="325105" ht="15"/>
    <row r="325106" ht="15"/>
    <row r="325107" ht="15"/>
    <row r="325108" ht="15"/>
    <row r="325109" ht="15"/>
    <row r="325110" ht="15"/>
    <row r="325111" ht="15"/>
    <row r="325112" ht="15"/>
    <row r="325113" ht="15"/>
    <row r="325114" ht="15"/>
    <row r="325115" ht="15"/>
    <row r="325116" ht="15"/>
    <row r="325117" ht="15"/>
    <row r="325118" ht="15"/>
    <row r="325119" ht="15"/>
    <row r="325120" ht="15"/>
    <row r="325121" ht="15"/>
    <row r="325122" ht="15"/>
    <row r="325123" ht="15"/>
    <row r="325124" ht="15"/>
    <row r="325125" ht="15"/>
    <row r="325126" ht="15"/>
    <row r="325127" ht="15"/>
    <row r="325128" ht="15"/>
    <row r="325129" ht="15"/>
    <row r="325130" ht="15"/>
    <row r="325131" ht="15"/>
    <row r="325132" ht="15"/>
    <row r="325133" ht="15"/>
    <row r="325134" ht="15"/>
    <row r="325135" ht="15"/>
    <row r="325136" ht="15"/>
    <row r="325137" ht="15"/>
    <row r="325138" ht="15"/>
    <row r="325139" ht="15"/>
    <row r="325140" ht="15"/>
    <row r="325141" ht="15"/>
    <row r="325142" ht="15"/>
    <row r="325143" ht="15"/>
    <row r="325144" ht="15"/>
    <row r="325145" ht="15"/>
    <row r="325146" ht="15"/>
    <row r="325147" ht="15"/>
    <row r="325148" ht="15"/>
    <row r="325149" ht="15"/>
    <row r="325150" ht="15"/>
    <row r="325151" ht="15"/>
    <row r="325152" ht="15"/>
    <row r="325153" ht="15"/>
    <row r="325154" ht="15"/>
    <row r="325155" ht="15"/>
    <row r="325156" ht="15"/>
    <row r="325157" ht="15"/>
    <row r="325158" ht="15"/>
    <row r="325159" ht="15"/>
    <row r="325160" ht="15"/>
    <row r="325161" ht="15"/>
    <row r="325162" ht="15"/>
    <row r="325163" ht="15"/>
    <row r="325164" ht="15"/>
    <row r="325165" ht="15"/>
    <row r="325166" ht="15"/>
    <row r="325167" ht="15"/>
    <row r="325168" ht="15"/>
    <row r="325169" ht="15"/>
    <row r="325170" ht="15"/>
    <row r="325171" ht="15"/>
    <row r="325172" ht="15"/>
    <row r="325173" ht="15"/>
    <row r="325174" ht="15"/>
    <row r="325175" ht="15"/>
    <row r="325176" ht="15"/>
    <row r="325177" ht="15"/>
    <row r="325178" ht="15"/>
    <row r="325179" ht="15"/>
    <row r="325180" ht="15"/>
    <row r="325181" ht="15"/>
    <row r="325182" ht="15"/>
    <row r="325183" ht="15"/>
    <row r="325184" ht="15"/>
    <row r="325185" ht="15"/>
    <row r="325186" ht="15"/>
    <row r="325187" ht="15"/>
    <row r="325188" ht="15"/>
    <row r="325189" ht="15"/>
    <row r="325190" ht="15"/>
    <row r="325191" ht="15"/>
    <row r="325192" ht="15"/>
    <row r="325193" ht="15"/>
    <row r="325194" ht="15"/>
    <row r="325195" ht="15"/>
    <row r="325196" ht="15"/>
    <row r="325197" ht="15"/>
    <row r="325198" ht="15"/>
    <row r="325199" ht="15"/>
    <row r="325200" ht="15"/>
    <row r="325201" ht="15"/>
    <row r="325202" ht="15"/>
    <row r="325203" ht="15"/>
    <row r="325204" ht="15"/>
    <row r="325205" ht="15"/>
    <row r="325206" ht="15"/>
    <row r="325207" ht="15"/>
    <row r="325208" ht="15"/>
    <row r="325209" ht="15"/>
    <row r="325210" ht="15"/>
    <row r="325211" ht="15"/>
    <row r="325212" ht="15"/>
    <row r="325213" ht="15"/>
    <row r="325214" ht="15"/>
    <row r="325215" ht="15"/>
    <row r="325216" ht="15"/>
    <row r="325217" ht="15"/>
    <row r="325218" ht="15"/>
    <row r="325219" ht="15"/>
    <row r="325220" ht="15"/>
    <row r="325221" ht="15"/>
    <row r="325222" ht="15"/>
    <row r="325223" ht="15"/>
    <row r="325224" ht="15"/>
    <row r="325225" ht="15"/>
    <row r="325226" ht="15"/>
    <row r="325227" ht="15"/>
    <row r="325228" ht="15"/>
    <row r="325229" ht="15"/>
    <row r="325230" ht="15"/>
    <row r="325231" ht="15"/>
    <row r="325232" ht="15"/>
    <row r="325233" ht="15"/>
    <row r="325234" ht="15"/>
    <row r="325235" ht="15"/>
    <row r="325236" ht="15"/>
    <row r="325237" ht="15"/>
    <row r="325238" ht="15"/>
    <row r="325239" ht="15"/>
    <row r="325240" ht="15"/>
    <row r="325241" ht="15"/>
    <row r="325242" ht="15"/>
    <row r="325243" ht="15"/>
    <row r="325244" ht="15"/>
    <row r="325245" ht="15"/>
    <row r="325246" ht="15"/>
    <row r="325247" ht="15"/>
    <row r="325248" ht="15"/>
    <row r="325249" ht="15"/>
    <row r="325250" ht="15"/>
    <row r="325251" ht="15"/>
    <row r="325252" ht="15"/>
    <row r="325253" ht="15"/>
    <row r="325254" ht="15"/>
    <row r="325255" ht="15"/>
    <row r="325256" ht="15"/>
    <row r="325257" ht="15"/>
    <row r="325258" ht="15"/>
    <row r="325259" ht="15"/>
    <row r="325260" ht="15"/>
    <row r="325261" ht="15"/>
    <row r="325262" ht="15"/>
    <row r="325263" ht="15"/>
    <row r="325264" ht="15"/>
    <row r="325265" ht="15"/>
    <row r="325266" ht="15"/>
    <row r="325267" ht="15"/>
    <row r="325268" ht="15"/>
    <row r="325269" ht="15"/>
    <row r="325270" ht="15"/>
    <row r="325271" ht="15"/>
    <row r="325272" ht="15"/>
    <row r="325273" ht="15"/>
    <row r="325274" ht="15"/>
    <row r="325275" ht="15"/>
    <row r="325276" ht="15"/>
    <row r="325277" ht="15"/>
    <row r="325278" ht="15"/>
    <row r="325279" ht="15"/>
    <row r="325280" ht="15"/>
    <row r="325281" ht="15"/>
    <row r="325282" ht="15"/>
    <row r="325283" ht="15"/>
    <row r="325284" ht="15"/>
    <row r="325285" ht="15"/>
    <row r="325286" ht="15"/>
    <row r="325287" ht="15"/>
    <row r="325288" ht="15"/>
    <row r="325289" ht="15"/>
    <row r="325290" ht="15"/>
    <row r="325291" ht="15"/>
    <row r="325292" ht="15"/>
    <row r="325293" ht="15"/>
    <row r="325294" ht="15"/>
    <row r="325295" ht="15"/>
    <row r="325296" ht="15"/>
    <row r="325297" ht="15"/>
    <row r="325298" ht="15"/>
    <row r="325299" ht="15"/>
    <row r="325300" ht="15"/>
    <row r="325301" ht="15"/>
    <row r="325302" ht="15"/>
    <row r="325303" ht="15"/>
    <row r="325304" ht="15"/>
    <row r="325305" ht="15"/>
    <row r="325306" ht="15"/>
    <row r="325307" ht="15"/>
    <row r="325308" ht="15"/>
    <row r="325309" ht="15"/>
    <row r="325310" ht="15"/>
    <row r="325311" ht="15"/>
    <row r="325312" ht="15"/>
    <row r="325313" ht="15"/>
    <row r="325314" ht="15"/>
    <row r="325315" ht="15"/>
    <row r="325316" ht="15"/>
    <row r="325317" ht="15"/>
    <row r="325318" ht="15"/>
    <row r="325319" ht="15"/>
    <row r="325320" ht="15"/>
    <row r="325321" ht="15"/>
    <row r="325322" ht="15"/>
    <row r="325323" ht="15"/>
    <row r="325324" ht="15"/>
    <row r="325325" ht="15"/>
    <row r="325326" ht="15"/>
    <row r="325327" ht="15"/>
    <row r="325328" ht="15"/>
    <row r="325329" ht="15"/>
    <row r="325330" ht="15"/>
    <row r="325331" ht="15"/>
    <row r="325332" ht="15"/>
    <row r="325333" ht="15"/>
    <row r="325334" ht="15"/>
    <row r="325335" ht="15"/>
    <row r="325336" ht="15"/>
    <row r="325337" ht="15"/>
    <row r="325338" ht="15"/>
    <row r="325339" ht="15"/>
    <row r="325340" ht="15"/>
    <row r="325341" ht="15"/>
    <row r="325342" ht="15"/>
    <row r="325343" ht="15"/>
    <row r="325344" ht="15"/>
    <row r="325345" ht="15"/>
    <row r="325346" ht="15"/>
    <row r="325347" ht="15"/>
    <row r="325348" ht="15"/>
    <row r="325349" ht="15"/>
    <row r="325350" ht="15"/>
    <row r="325351" ht="15"/>
    <row r="325352" ht="15"/>
    <row r="325353" ht="15"/>
    <row r="325354" ht="15"/>
    <row r="325355" ht="15"/>
    <row r="325356" ht="15"/>
    <row r="325357" ht="15"/>
    <row r="325358" ht="15"/>
    <row r="325359" ht="15"/>
    <row r="325360" ht="15"/>
    <row r="325361" ht="15"/>
    <row r="325362" ht="15"/>
    <row r="325363" ht="15"/>
    <row r="325364" ht="15"/>
    <row r="325365" ht="15"/>
    <row r="325366" ht="15"/>
    <row r="325367" ht="15"/>
    <row r="325368" ht="15"/>
    <row r="325369" ht="15"/>
    <row r="325370" ht="15"/>
    <row r="325371" ht="15"/>
    <row r="325372" ht="15"/>
    <row r="325373" ht="15"/>
    <row r="325374" ht="15"/>
    <row r="325375" ht="15"/>
    <row r="325376" ht="15"/>
    <row r="325377" ht="15"/>
    <row r="325378" ht="15"/>
    <row r="325379" ht="15"/>
    <row r="325380" ht="15"/>
    <row r="325381" ht="15"/>
    <row r="325382" ht="15"/>
    <row r="325383" ht="15"/>
    <row r="325384" ht="15"/>
    <row r="325385" ht="15"/>
    <row r="325386" ht="15"/>
    <row r="325387" ht="15"/>
    <row r="325388" ht="15"/>
    <row r="325389" ht="15"/>
    <row r="325390" ht="15"/>
    <row r="325391" ht="15"/>
    <row r="325392" ht="15"/>
    <row r="325393" ht="15"/>
    <row r="325394" ht="15"/>
    <row r="325395" ht="15"/>
    <row r="325396" ht="15"/>
    <row r="325397" ht="15"/>
    <row r="325398" ht="15"/>
    <row r="325399" ht="15"/>
    <row r="325400" ht="15"/>
    <row r="325401" ht="15"/>
    <row r="325402" ht="15"/>
    <row r="325403" ht="15"/>
    <row r="325404" ht="15"/>
    <row r="325405" ht="15"/>
    <row r="325406" ht="15"/>
    <row r="325407" ht="15"/>
    <row r="325408" ht="15"/>
    <row r="325409" ht="15"/>
    <row r="325410" ht="15"/>
    <row r="325411" ht="15"/>
    <row r="325412" ht="15"/>
    <row r="325413" ht="15"/>
    <row r="325414" ht="15"/>
    <row r="325415" ht="15"/>
    <row r="325416" ht="15"/>
    <row r="325417" ht="15"/>
    <row r="325418" ht="15"/>
    <row r="325419" ht="15"/>
    <row r="325420" ht="15"/>
    <row r="325421" ht="15"/>
    <row r="325422" ht="15"/>
    <row r="325423" ht="15"/>
    <row r="325424" ht="15"/>
    <row r="325425" ht="15"/>
    <row r="325426" ht="15"/>
    <row r="325427" ht="15"/>
    <row r="325428" ht="15"/>
    <row r="325429" ht="15"/>
    <row r="325430" ht="15"/>
    <row r="325431" ht="15"/>
    <row r="325432" ht="15"/>
    <row r="325433" ht="15"/>
    <row r="325434" ht="15"/>
    <row r="325435" ht="15"/>
    <row r="325436" ht="15"/>
    <row r="325437" ht="15"/>
    <row r="325438" ht="15"/>
    <row r="325439" ht="15"/>
    <row r="325440" ht="15"/>
    <row r="325441" ht="15"/>
    <row r="325442" ht="15"/>
    <row r="325443" ht="15"/>
    <row r="325444" ht="15"/>
    <row r="325445" ht="15"/>
    <row r="325446" ht="15"/>
    <row r="325447" ht="15"/>
    <row r="325448" ht="15"/>
    <row r="325449" ht="15"/>
    <row r="325450" ht="15"/>
    <row r="325451" ht="15"/>
    <row r="325452" ht="15"/>
    <row r="325453" ht="15"/>
    <row r="325454" ht="15"/>
    <row r="325455" ht="15"/>
    <row r="325456" ht="15"/>
    <row r="325457" ht="15"/>
    <row r="325458" ht="15"/>
    <row r="325459" ht="15"/>
    <row r="325460" ht="15"/>
    <row r="325461" ht="15"/>
    <row r="325462" ht="15"/>
    <row r="325463" ht="15"/>
    <row r="325464" ht="15"/>
    <row r="325465" ht="15"/>
    <row r="325466" ht="15"/>
    <row r="325467" ht="15"/>
    <row r="325468" ht="15"/>
    <row r="325469" ht="15"/>
    <row r="325470" ht="15"/>
    <row r="325471" ht="15"/>
    <row r="325472" ht="15"/>
    <row r="325473" ht="15"/>
    <row r="325474" ht="15"/>
    <row r="325475" ht="15"/>
    <row r="325476" ht="15"/>
    <row r="325477" ht="15"/>
    <row r="325478" ht="15"/>
    <row r="325479" ht="15"/>
    <row r="325480" ht="15"/>
    <row r="325481" ht="15"/>
    <row r="325482" ht="15"/>
    <row r="325483" ht="15"/>
    <row r="325484" ht="15"/>
    <row r="325485" ht="15"/>
    <row r="325486" ht="15"/>
    <row r="325487" ht="15"/>
    <row r="325488" ht="15"/>
    <row r="325489" ht="15"/>
    <row r="325490" ht="15"/>
    <row r="325491" ht="15"/>
    <row r="325492" ht="15"/>
    <row r="325493" ht="15"/>
    <row r="325494" ht="15"/>
    <row r="325495" ht="15"/>
    <row r="325496" ht="15"/>
    <row r="325497" ht="15"/>
    <row r="325498" ht="15"/>
    <row r="325499" ht="15"/>
    <row r="325500" ht="15"/>
    <row r="325501" ht="15"/>
    <row r="325502" ht="15"/>
    <row r="325503" ht="15"/>
    <row r="325504" ht="15"/>
    <row r="325505" ht="15"/>
    <row r="325506" ht="15"/>
    <row r="325507" ht="15"/>
    <row r="325508" ht="15"/>
    <row r="325509" ht="15"/>
    <row r="325510" ht="15"/>
    <row r="325511" ht="15"/>
    <row r="325512" ht="15"/>
    <row r="325513" ht="15"/>
    <row r="325514" ht="15"/>
    <row r="325515" ht="15"/>
    <row r="325516" ht="15"/>
    <row r="325517" ht="15"/>
    <row r="325518" ht="15"/>
    <row r="325519" ht="15"/>
    <row r="325520" ht="15"/>
    <row r="325521" ht="15"/>
    <row r="325522" ht="15"/>
    <row r="325523" ht="15"/>
    <row r="325524" ht="15"/>
    <row r="325525" ht="15"/>
    <row r="325526" ht="15"/>
    <row r="325527" ht="15"/>
    <row r="325528" ht="15"/>
    <row r="325529" ht="15"/>
    <row r="325530" ht="15"/>
    <row r="325531" ht="15"/>
    <row r="325532" ht="15"/>
    <row r="325533" ht="15"/>
    <row r="325534" ht="15"/>
    <row r="325535" ht="15"/>
    <row r="325536" ht="15"/>
    <row r="325537" ht="15"/>
    <row r="325538" ht="15"/>
    <row r="325539" ht="15"/>
    <row r="325540" ht="15"/>
    <row r="325541" ht="15"/>
    <row r="325542" ht="15"/>
    <row r="325543" ht="15"/>
    <row r="325544" ht="15"/>
    <row r="325545" ht="15"/>
    <row r="325546" ht="15"/>
    <row r="325547" ht="15"/>
    <row r="325548" ht="15"/>
    <row r="325549" ht="15"/>
    <row r="325550" ht="15"/>
    <row r="325551" ht="15"/>
    <row r="325552" ht="15"/>
    <row r="325553" ht="15"/>
    <row r="325554" ht="15"/>
    <row r="325555" ht="15"/>
    <row r="325556" ht="15"/>
    <row r="325557" ht="15"/>
    <row r="325558" ht="15"/>
    <row r="325559" ht="15"/>
    <row r="325560" ht="15"/>
    <row r="325561" ht="15"/>
    <row r="325562" ht="15"/>
    <row r="325563" ht="15"/>
    <row r="325564" ht="15"/>
    <row r="325565" ht="15"/>
    <row r="325566" ht="15"/>
    <row r="325567" ht="15"/>
    <row r="325568" ht="15"/>
    <row r="325569" ht="15"/>
    <row r="325570" ht="15"/>
    <row r="325571" ht="15"/>
    <row r="325572" ht="15"/>
    <row r="325573" ht="15"/>
    <row r="325574" ht="15"/>
    <row r="325575" ht="15"/>
    <row r="325576" ht="15"/>
    <row r="325577" ht="15"/>
    <row r="325578" ht="15"/>
    <row r="325579" ht="15"/>
    <row r="325580" ht="15"/>
    <row r="325581" ht="15"/>
    <row r="325582" ht="15"/>
    <row r="325583" ht="15"/>
    <row r="325584" ht="15"/>
    <row r="325585" ht="15"/>
    <row r="325586" ht="15"/>
    <row r="325587" ht="15"/>
    <row r="325588" ht="15"/>
    <row r="325589" ht="15"/>
    <row r="325590" ht="15"/>
    <row r="325591" ht="15"/>
    <row r="325592" ht="15"/>
    <row r="325593" ht="15"/>
    <row r="325594" ht="15"/>
    <row r="325595" ht="15"/>
    <row r="325596" ht="15"/>
    <row r="325597" ht="15"/>
    <row r="325598" ht="15"/>
    <row r="325599" ht="15"/>
    <row r="325600" ht="15"/>
    <row r="325601" ht="15"/>
    <row r="325602" ht="15"/>
    <row r="325603" ht="15"/>
    <row r="325604" ht="15"/>
    <row r="325605" ht="15"/>
    <row r="325606" ht="15"/>
    <row r="325607" ht="15"/>
    <row r="325608" ht="15"/>
    <row r="325609" ht="15"/>
    <row r="325610" ht="15"/>
    <row r="325611" ht="15"/>
    <row r="325612" ht="15"/>
    <row r="325613" ht="15"/>
    <row r="325614" ht="15"/>
    <row r="325615" ht="15"/>
    <row r="325616" ht="15"/>
    <row r="325617" ht="15"/>
    <row r="325618" ht="15"/>
    <row r="325619" ht="15"/>
    <row r="325620" ht="15"/>
    <row r="325621" ht="15"/>
    <row r="325622" ht="15"/>
    <row r="325623" ht="15"/>
    <row r="325624" ht="15"/>
    <row r="325625" ht="15"/>
    <row r="325626" ht="15"/>
    <row r="325627" ht="15"/>
    <row r="325628" ht="15"/>
    <row r="325629" ht="15"/>
    <row r="325630" ht="15"/>
    <row r="325631" ht="15"/>
    <row r="325632" ht="15"/>
    <row r="325633" ht="15"/>
    <row r="325634" ht="15"/>
    <row r="325635" ht="15"/>
    <row r="325636" ht="15"/>
    <row r="325637" ht="15"/>
    <row r="325638" ht="15"/>
    <row r="325639" ht="15"/>
    <row r="325640" ht="15"/>
    <row r="325641" ht="15"/>
    <row r="325642" ht="15"/>
    <row r="325643" ht="15"/>
    <row r="325644" ht="15"/>
    <row r="325645" ht="15"/>
    <row r="325646" ht="15"/>
    <row r="325647" ht="15"/>
    <row r="325648" ht="15"/>
    <row r="325649" ht="15"/>
    <row r="325650" ht="15"/>
    <row r="325651" ht="15"/>
    <row r="325652" ht="15"/>
    <row r="325653" ht="15"/>
    <row r="325654" ht="15"/>
    <row r="325655" ht="15"/>
    <row r="325656" ht="15"/>
    <row r="325657" ht="15"/>
    <row r="325658" ht="15"/>
    <row r="325659" ht="15"/>
    <row r="325660" ht="15"/>
    <row r="325661" ht="15"/>
    <row r="325662" ht="15"/>
    <row r="325663" ht="15"/>
    <row r="325664" ht="15"/>
    <row r="325665" ht="15"/>
    <row r="325666" ht="15"/>
    <row r="325667" ht="15"/>
    <row r="325668" ht="15"/>
    <row r="325669" ht="15"/>
    <row r="325670" ht="15"/>
    <row r="325671" ht="15"/>
    <row r="325672" ht="15"/>
    <row r="325673" ht="15"/>
    <row r="325674" ht="15"/>
    <row r="325675" ht="15"/>
    <row r="325676" ht="15"/>
    <row r="325677" ht="15"/>
    <row r="325678" ht="15"/>
    <row r="325679" ht="15"/>
    <row r="325680" ht="15"/>
    <row r="325681" ht="15"/>
    <row r="325682" ht="15"/>
    <row r="325683" ht="15"/>
    <row r="325684" ht="15"/>
    <row r="325685" ht="15"/>
    <row r="325686" ht="15"/>
    <row r="325687" ht="15"/>
    <row r="325688" ht="15"/>
    <row r="325689" ht="15"/>
    <row r="325690" ht="15"/>
    <row r="325691" ht="15"/>
    <row r="325692" ht="15"/>
    <row r="325693" ht="15"/>
    <row r="325694" ht="15"/>
    <row r="325695" ht="15"/>
    <row r="325696" ht="15"/>
    <row r="325697" ht="15"/>
    <row r="325698" ht="15"/>
    <row r="325699" ht="15"/>
    <row r="325700" ht="15"/>
    <row r="325701" ht="15"/>
    <row r="325702" ht="15"/>
    <row r="325703" ht="15"/>
    <row r="325704" ht="15"/>
    <row r="325705" ht="15"/>
    <row r="325706" ht="15"/>
    <row r="325707" ht="15"/>
    <row r="325708" ht="15"/>
    <row r="325709" ht="15"/>
    <row r="325710" ht="15"/>
    <row r="325711" ht="15"/>
    <row r="325712" ht="15"/>
    <row r="325713" ht="15"/>
    <row r="325714" ht="15"/>
    <row r="325715" ht="15"/>
    <row r="325716" ht="15"/>
    <row r="325717" ht="15"/>
    <row r="325718" ht="15"/>
    <row r="325719" ht="15"/>
    <row r="325720" ht="15"/>
    <row r="325721" ht="15"/>
    <row r="325722" ht="15"/>
    <row r="325723" ht="15"/>
    <row r="325724" ht="15"/>
    <row r="325725" ht="15"/>
    <row r="325726" ht="15"/>
    <row r="325727" ht="15"/>
    <row r="325728" ht="15"/>
    <row r="325729" ht="15"/>
    <row r="325730" ht="15"/>
    <row r="325731" ht="15"/>
    <row r="325732" ht="15"/>
    <row r="325733" ht="15"/>
    <row r="325734" ht="15"/>
    <row r="325735" ht="15"/>
    <row r="325736" ht="15"/>
    <row r="325737" ht="15"/>
    <row r="325738" ht="15"/>
    <row r="325739" ht="15"/>
    <row r="325740" ht="15"/>
    <row r="325741" ht="15"/>
    <row r="325742" ht="15"/>
    <row r="325743" ht="15"/>
    <row r="325744" ht="15"/>
    <row r="325745" ht="15"/>
    <row r="325746" ht="15"/>
    <row r="325747" ht="15"/>
    <row r="325748" ht="15"/>
    <row r="325749" ht="15"/>
    <row r="325750" ht="15"/>
    <row r="325751" ht="15"/>
    <row r="325752" ht="15"/>
    <row r="325753" ht="15"/>
    <row r="325754" ht="15"/>
    <row r="325755" ht="15"/>
    <row r="325756" ht="15"/>
    <row r="325757" ht="15"/>
    <row r="325758" ht="15"/>
    <row r="325759" ht="15"/>
    <row r="325760" ht="15"/>
    <row r="325761" ht="15"/>
    <row r="325762" ht="15"/>
    <row r="325763" ht="15"/>
    <row r="325764" ht="15"/>
    <row r="325765" ht="15"/>
    <row r="325766" ht="15"/>
    <row r="325767" ht="15"/>
    <row r="325768" ht="15"/>
    <row r="325769" ht="15"/>
    <row r="325770" ht="15"/>
    <row r="325771" ht="15"/>
    <row r="325772" ht="15"/>
    <row r="325773" ht="15"/>
    <row r="325774" ht="15"/>
    <row r="325775" ht="15"/>
    <row r="325776" ht="15"/>
    <row r="325777" ht="15"/>
    <row r="325778" ht="15"/>
    <row r="325779" ht="15"/>
    <row r="325780" ht="15"/>
    <row r="325781" ht="15"/>
    <row r="325782" ht="15"/>
    <row r="325783" ht="15"/>
    <row r="325784" ht="15"/>
    <row r="325785" ht="15"/>
    <row r="325786" ht="15"/>
    <row r="325787" ht="15"/>
    <row r="325788" ht="15"/>
    <row r="325789" ht="15"/>
    <row r="325790" ht="15"/>
    <row r="325791" ht="15"/>
    <row r="325792" ht="15"/>
    <row r="325793" ht="15"/>
    <row r="325794" ht="15"/>
    <row r="325795" ht="15"/>
    <row r="325796" ht="15"/>
    <row r="325797" ht="15"/>
    <row r="325798" ht="15"/>
    <row r="325799" ht="15"/>
    <row r="325800" ht="15"/>
    <row r="325801" ht="15"/>
    <row r="325802" ht="15"/>
    <row r="325803" ht="15"/>
    <row r="325804" ht="15"/>
    <row r="325805" ht="15"/>
    <row r="325806" ht="15"/>
    <row r="325807" ht="15"/>
    <row r="325808" ht="15"/>
    <row r="325809" ht="15"/>
    <row r="325810" ht="15"/>
    <row r="325811" ht="15"/>
    <row r="325812" ht="15"/>
    <row r="325813" ht="15"/>
    <row r="325814" ht="15"/>
    <row r="325815" ht="15"/>
    <row r="325816" ht="15"/>
    <row r="325817" ht="15"/>
    <row r="325818" ht="15"/>
    <row r="325819" ht="15"/>
    <row r="325820" ht="15"/>
    <row r="325821" ht="15"/>
    <row r="325822" ht="15"/>
    <row r="325823" ht="15"/>
    <row r="325824" ht="15"/>
    <row r="325825" ht="15"/>
    <row r="325826" ht="15"/>
    <row r="325827" ht="15"/>
    <row r="325828" ht="15"/>
    <row r="325829" ht="15"/>
    <row r="325830" ht="15"/>
    <row r="325831" ht="15"/>
    <row r="325832" ht="15"/>
    <row r="325833" ht="15"/>
    <row r="325834" ht="15"/>
    <row r="325835" ht="15"/>
    <row r="325836" ht="15"/>
    <row r="325837" ht="15"/>
    <row r="325838" ht="15"/>
    <row r="325839" ht="15"/>
    <row r="325840" ht="15"/>
    <row r="325841" ht="15"/>
    <row r="325842" ht="15"/>
    <row r="325843" ht="15"/>
    <row r="325844" ht="15"/>
    <row r="325845" ht="15"/>
    <row r="325846" ht="15"/>
    <row r="325847" ht="15"/>
    <row r="325848" ht="15"/>
    <row r="325849" ht="15"/>
    <row r="325850" ht="15"/>
    <row r="325851" ht="15"/>
    <row r="325852" ht="15"/>
    <row r="325853" ht="15"/>
    <row r="325854" ht="15"/>
    <row r="325855" ht="15"/>
    <row r="325856" ht="15"/>
    <row r="325857" ht="15"/>
    <row r="325858" ht="15"/>
    <row r="325859" ht="15"/>
    <row r="325860" ht="15"/>
    <row r="325861" ht="15"/>
    <row r="325862" ht="15"/>
    <row r="325863" ht="15"/>
    <row r="325864" ht="15"/>
    <row r="325865" ht="15"/>
    <row r="325866" ht="15"/>
    <row r="325867" ht="15"/>
    <row r="325868" ht="15"/>
    <row r="325869" ht="15"/>
    <row r="325870" ht="15"/>
    <row r="325871" ht="15"/>
    <row r="325872" ht="15"/>
    <row r="325873" ht="15"/>
    <row r="325874" ht="15"/>
    <row r="325875" ht="15"/>
    <row r="325876" ht="15"/>
    <row r="325877" ht="15"/>
    <row r="325878" ht="15"/>
    <row r="325879" ht="15"/>
    <row r="325880" ht="15"/>
    <row r="325881" ht="15"/>
    <row r="325882" ht="15"/>
    <row r="325883" ht="15"/>
    <row r="325884" ht="15"/>
    <row r="325885" ht="15"/>
    <row r="325886" ht="15"/>
    <row r="325887" ht="15"/>
    <row r="325888" ht="15"/>
    <row r="325889" ht="15"/>
    <row r="325890" ht="15"/>
    <row r="325891" ht="15"/>
    <row r="325892" ht="15"/>
    <row r="325893" ht="15"/>
    <row r="325894" ht="15"/>
    <row r="325895" ht="15"/>
    <row r="325896" ht="15"/>
    <row r="325897" ht="15"/>
    <row r="325898" ht="15"/>
    <row r="325899" ht="15"/>
    <row r="325900" ht="15"/>
    <row r="325901" ht="15"/>
    <row r="325902" ht="15"/>
    <row r="325903" ht="15"/>
    <row r="325904" ht="15"/>
    <row r="325905" ht="15"/>
    <row r="325906" ht="15"/>
    <row r="325907" ht="15"/>
    <row r="325908" ht="15"/>
    <row r="325909" ht="15"/>
    <row r="325910" ht="15"/>
    <row r="325911" ht="15"/>
    <row r="325912" ht="15"/>
    <row r="325913" ht="15"/>
    <row r="325914" ht="15"/>
    <row r="325915" ht="15"/>
    <row r="325916" ht="15"/>
    <row r="325917" ht="15"/>
    <row r="325918" ht="15"/>
    <row r="325919" ht="15"/>
    <row r="325920" ht="15"/>
    <row r="325921" ht="15"/>
    <row r="325922" ht="15"/>
    <row r="325923" ht="15"/>
    <row r="325924" ht="15"/>
    <row r="325925" ht="15"/>
    <row r="325926" ht="15"/>
    <row r="325927" ht="15"/>
    <row r="325928" ht="15"/>
    <row r="325929" ht="15"/>
    <row r="325930" ht="15"/>
    <row r="325931" ht="15"/>
    <row r="325932" ht="15"/>
    <row r="325933" ht="15"/>
    <row r="325934" ht="15"/>
    <row r="325935" ht="15"/>
    <row r="325936" ht="15"/>
    <row r="325937" ht="15"/>
    <row r="325938" ht="15"/>
    <row r="325939" ht="15"/>
    <row r="325940" ht="15"/>
    <row r="325941" ht="15"/>
    <row r="325942" ht="15"/>
    <row r="325943" ht="15"/>
    <row r="325944" ht="15"/>
    <row r="325945" ht="15"/>
    <row r="325946" ht="15"/>
    <row r="325947" ht="15"/>
    <row r="325948" ht="15"/>
    <row r="325949" ht="15"/>
    <row r="325950" ht="15"/>
    <row r="325951" ht="15"/>
    <row r="325952" ht="15"/>
    <row r="325953" ht="15"/>
    <row r="325954" ht="15"/>
    <row r="325955" ht="15"/>
    <row r="325956" ht="15"/>
    <row r="325957" ht="15"/>
    <row r="325958" ht="15"/>
    <row r="325959" ht="15"/>
    <row r="325960" ht="15"/>
    <row r="325961" ht="15"/>
    <row r="325962" ht="15"/>
    <row r="325963" ht="15"/>
    <row r="325964" ht="15"/>
    <row r="325965" ht="15"/>
    <row r="325966" ht="15"/>
    <row r="325967" ht="15"/>
    <row r="325968" ht="15"/>
    <row r="325969" ht="15"/>
    <row r="325970" ht="15"/>
    <row r="325971" ht="15"/>
    <row r="325972" ht="15"/>
    <row r="325973" ht="15"/>
    <row r="325974" ht="15"/>
    <row r="325975" ht="15"/>
    <row r="325976" ht="15"/>
    <row r="325977" ht="15"/>
    <row r="325978" ht="15"/>
    <row r="325979" ht="15"/>
    <row r="325980" ht="15"/>
    <row r="325981" ht="15"/>
    <row r="325982" ht="15"/>
    <row r="325983" ht="15"/>
    <row r="325984" ht="15"/>
    <row r="325985" ht="15"/>
    <row r="325986" ht="15"/>
    <row r="325987" ht="15"/>
    <row r="325988" ht="15"/>
    <row r="325989" ht="15"/>
    <row r="325990" ht="15"/>
    <row r="325991" ht="15"/>
    <row r="325992" ht="15"/>
    <row r="325993" ht="15"/>
    <row r="325994" ht="15"/>
    <row r="325995" ht="15"/>
    <row r="325996" ht="15"/>
    <row r="325997" ht="15"/>
    <row r="325998" ht="15"/>
    <row r="325999" ht="15"/>
    <row r="326000" ht="15"/>
    <row r="326001" ht="15"/>
    <row r="326002" ht="15"/>
    <row r="326003" ht="15"/>
    <row r="326004" ht="15"/>
    <row r="326005" ht="15"/>
    <row r="326006" ht="15"/>
    <row r="326007" ht="15"/>
    <row r="326008" ht="15"/>
    <row r="326009" ht="15"/>
    <row r="326010" ht="15"/>
    <row r="326011" ht="15"/>
    <row r="326012" ht="15"/>
    <row r="326013" ht="15"/>
    <row r="326014" ht="15"/>
    <row r="326015" ht="15"/>
    <row r="326016" ht="15"/>
    <row r="326017" ht="15"/>
    <row r="326018" ht="15"/>
    <row r="326019" ht="15"/>
    <row r="326020" ht="15"/>
    <row r="326021" ht="15"/>
    <row r="326022" ht="15"/>
    <row r="326023" ht="15"/>
    <row r="326024" ht="15"/>
    <row r="326025" ht="15"/>
    <row r="326026" ht="15"/>
    <row r="326027" ht="15"/>
    <row r="326028" ht="15"/>
    <row r="326029" ht="15"/>
    <row r="326030" ht="15"/>
    <row r="326031" ht="15"/>
    <row r="326032" ht="15"/>
    <row r="326033" ht="15"/>
    <row r="326034" ht="15"/>
    <row r="326035" ht="15"/>
    <row r="326036" ht="15"/>
    <row r="326037" ht="15"/>
    <row r="326038" ht="15"/>
    <row r="326039" ht="15"/>
    <row r="326040" ht="15"/>
    <row r="326041" ht="15"/>
    <row r="326042" ht="15"/>
    <row r="326043" ht="15"/>
    <row r="326044" ht="15"/>
    <row r="326045" ht="15"/>
    <row r="326046" ht="15"/>
    <row r="326047" ht="15"/>
    <row r="326048" ht="15"/>
    <row r="326049" ht="15"/>
    <row r="326050" ht="15"/>
    <row r="326051" ht="15"/>
    <row r="326052" ht="15"/>
    <row r="326053" ht="15"/>
    <row r="326054" ht="15"/>
    <row r="326055" ht="15"/>
    <row r="326056" ht="15"/>
    <row r="326057" ht="15"/>
    <row r="326058" ht="15"/>
    <row r="326059" ht="15"/>
    <row r="326060" ht="15"/>
    <row r="326061" ht="15"/>
    <row r="326062" ht="15"/>
    <row r="326063" ht="15"/>
    <row r="326064" ht="15"/>
    <row r="326065" ht="15"/>
    <row r="326066" ht="15"/>
    <row r="326067" ht="15"/>
    <row r="326068" ht="15"/>
    <row r="326069" ht="15"/>
    <row r="326070" ht="15"/>
    <row r="326071" ht="15"/>
    <row r="326072" ht="15"/>
    <row r="326073" ht="15"/>
    <row r="326074" ht="15"/>
    <row r="326075" ht="15"/>
    <row r="326076" ht="15"/>
    <row r="326077" ht="15"/>
    <row r="326078" ht="15"/>
    <row r="326079" ht="15"/>
    <row r="326080" ht="15"/>
    <row r="326081" ht="15"/>
    <row r="326082" ht="15"/>
    <row r="326083" ht="15"/>
    <row r="326084" ht="15"/>
    <row r="326085" ht="15"/>
    <row r="326086" ht="15"/>
    <row r="326087" ht="15"/>
    <row r="326088" ht="15"/>
    <row r="326089" ht="15"/>
    <row r="326090" ht="15"/>
    <row r="326091" ht="15"/>
    <row r="326092" ht="15"/>
    <row r="326093" ht="15"/>
    <row r="326094" ht="15"/>
    <row r="326095" ht="15"/>
    <row r="326096" ht="15"/>
    <row r="326097" ht="15"/>
    <row r="326098" ht="15"/>
    <row r="326099" ht="15"/>
    <row r="326100" ht="15"/>
    <row r="326101" ht="15"/>
    <row r="326102" ht="15"/>
    <row r="326103" ht="15"/>
    <row r="326104" ht="15"/>
    <row r="326105" ht="15"/>
    <row r="326106" ht="15"/>
    <row r="326107" ht="15"/>
    <row r="326108" ht="15"/>
    <row r="326109" ht="15"/>
    <row r="326110" ht="15"/>
    <row r="326111" ht="15"/>
    <row r="326112" ht="15"/>
    <row r="326113" ht="15"/>
    <row r="326114" ht="15"/>
    <row r="326115" ht="15"/>
    <row r="326116" ht="15"/>
    <row r="326117" ht="15"/>
    <row r="326118" ht="15"/>
    <row r="326119" ht="15"/>
    <row r="326120" ht="15"/>
    <row r="326121" ht="15"/>
    <row r="326122" ht="15"/>
    <row r="326123" ht="15"/>
    <row r="326124" ht="15"/>
    <row r="326125" ht="15"/>
    <row r="326126" ht="15"/>
    <row r="326127" ht="15"/>
    <row r="326128" ht="15"/>
    <row r="326129" ht="15"/>
    <row r="326130" ht="15"/>
    <row r="326131" ht="15"/>
    <row r="326132" ht="15"/>
    <row r="326133" ht="15"/>
    <row r="326134" ht="15"/>
    <row r="326135" ht="15"/>
    <row r="326136" ht="15"/>
    <row r="326137" ht="15"/>
    <row r="326138" ht="15"/>
    <row r="326139" ht="15"/>
    <row r="326140" ht="15"/>
    <row r="326141" ht="15"/>
    <row r="326142" ht="15"/>
    <row r="326143" ht="15"/>
    <row r="326144" ht="15"/>
    <row r="326145" ht="15"/>
    <row r="326146" ht="15"/>
    <row r="326147" ht="15"/>
    <row r="326148" ht="15"/>
    <row r="326149" ht="15"/>
    <row r="326150" ht="15"/>
    <row r="326151" ht="15"/>
    <row r="326152" ht="15"/>
    <row r="326153" ht="15"/>
    <row r="326154" ht="15"/>
    <row r="326155" ht="15"/>
    <row r="326156" ht="15"/>
    <row r="326157" ht="15"/>
    <row r="326158" ht="15"/>
    <row r="326159" ht="15"/>
    <row r="326160" ht="15"/>
    <row r="326161" ht="15"/>
    <row r="326162" ht="15"/>
    <row r="326163" ht="15"/>
    <row r="326164" ht="15"/>
    <row r="326165" ht="15"/>
    <row r="326166" ht="15"/>
    <row r="326167" ht="15"/>
    <row r="326168" ht="15"/>
    <row r="326169" ht="15"/>
    <row r="326170" ht="15"/>
    <row r="326171" ht="15"/>
    <row r="326172" ht="15"/>
    <row r="326173" ht="15"/>
    <row r="326174" ht="15"/>
    <row r="326175" ht="15"/>
    <row r="326176" ht="15"/>
    <row r="326177" ht="15"/>
    <row r="326178" ht="15"/>
    <row r="326179" ht="15"/>
    <row r="326180" ht="15"/>
    <row r="326181" ht="15"/>
    <row r="326182" ht="15"/>
    <row r="326183" ht="15"/>
    <row r="326184" ht="15"/>
    <row r="326185" ht="15"/>
    <row r="326186" ht="15"/>
    <row r="326187" ht="15"/>
    <row r="326188" ht="15"/>
    <row r="326189" ht="15"/>
    <row r="326190" ht="15"/>
    <row r="326191" ht="15"/>
    <row r="326192" ht="15"/>
    <row r="326193" ht="15"/>
    <row r="326194" ht="15"/>
    <row r="326195" ht="15"/>
    <row r="326196" ht="15"/>
    <row r="326197" ht="15"/>
    <row r="326198" ht="15"/>
    <row r="326199" ht="15"/>
    <row r="326200" ht="15"/>
    <row r="326201" ht="15"/>
    <row r="326202" ht="15"/>
    <row r="326203" ht="15"/>
    <row r="326204" ht="15"/>
    <row r="326205" ht="15"/>
    <row r="326206" ht="15"/>
    <row r="326207" ht="15"/>
    <row r="326208" ht="15"/>
    <row r="326209" ht="15"/>
    <row r="326210" ht="15"/>
    <row r="326211" ht="15"/>
    <row r="326212" ht="15"/>
    <row r="326213" ht="15"/>
    <row r="326214" ht="15"/>
    <row r="326215" ht="15"/>
    <row r="326216" ht="15"/>
    <row r="326217" ht="15"/>
    <row r="326218" ht="15"/>
    <row r="326219" ht="15"/>
    <row r="326220" ht="15"/>
    <row r="326221" ht="15"/>
    <row r="326222" ht="15"/>
    <row r="326223" ht="15"/>
    <row r="326224" ht="15"/>
    <row r="326225" ht="15"/>
    <row r="326226" ht="15"/>
    <row r="326227" ht="15"/>
    <row r="326228" ht="15"/>
    <row r="326229" ht="15"/>
    <row r="326230" ht="15"/>
    <row r="326231" ht="15"/>
    <row r="326232" ht="15"/>
    <row r="326233" ht="15"/>
    <row r="326234" ht="15"/>
    <row r="326235" ht="15"/>
    <row r="326236" ht="15"/>
    <row r="326237" ht="15"/>
    <row r="326238" ht="15"/>
    <row r="326239" ht="15"/>
    <row r="326240" ht="15"/>
    <row r="326241" ht="15"/>
    <row r="326242" ht="15"/>
    <row r="326243" ht="15"/>
    <row r="326244" ht="15"/>
    <row r="326245" ht="15"/>
    <row r="326246" ht="15"/>
    <row r="326247" ht="15"/>
    <row r="326248" ht="15"/>
    <row r="326249" ht="15"/>
    <row r="326250" ht="15"/>
    <row r="326251" ht="15"/>
    <row r="326252" ht="15"/>
    <row r="326253" ht="15"/>
    <row r="326254" ht="15"/>
    <row r="326255" ht="15"/>
    <row r="326256" ht="15"/>
    <row r="326257" ht="15"/>
    <row r="326258" ht="15"/>
    <row r="326259" ht="15"/>
    <row r="326260" ht="15"/>
    <row r="326261" ht="15"/>
    <row r="326262" ht="15"/>
    <row r="326263" ht="15"/>
    <row r="326264" ht="15"/>
    <row r="326265" ht="15"/>
    <row r="326266" ht="15"/>
    <row r="326267" ht="15"/>
    <row r="326268" ht="15"/>
    <row r="326269" ht="15"/>
    <row r="326270" ht="15"/>
    <row r="326271" ht="15"/>
    <row r="326272" ht="15"/>
    <row r="326273" ht="15"/>
    <row r="326274" ht="15"/>
    <row r="326275" ht="15"/>
    <row r="326276" ht="15"/>
    <row r="326277" ht="15"/>
    <row r="326278" ht="15"/>
    <row r="326279" ht="15"/>
    <row r="326280" ht="15"/>
    <row r="326281" ht="15"/>
    <row r="326282" ht="15"/>
    <row r="326283" ht="15"/>
    <row r="326284" ht="15"/>
    <row r="326285" ht="15"/>
    <row r="326286" ht="15"/>
    <row r="326287" ht="15"/>
    <row r="326288" ht="15"/>
    <row r="326289" ht="15"/>
    <row r="326290" ht="15"/>
    <row r="326291" ht="15"/>
    <row r="326292" ht="15"/>
    <row r="326293" ht="15"/>
    <row r="326294" ht="15"/>
    <row r="326295" ht="15"/>
    <row r="326296" ht="15"/>
    <row r="326297" ht="15"/>
    <row r="326298" ht="15"/>
    <row r="326299" ht="15"/>
    <row r="326300" ht="15"/>
    <row r="326301" ht="15"/>
    <row r="326302" ht="15"/>
    <row r="326303" ht="15"/>
    <row r="326304" ht="15"/>
    <row r="326305" ht="15"/>
    <row r="326306" ht="15"/>
    <row r="326307" ht="15"/>
    <row r="326308" ht="15"/>
    <row r="326309" ht="15"/>
    <row r="326310" ht="15"/>
    <row r="326311" ht="15"/>
    <row r="326312" ht="15"/>
    <row r="326313" ht="15"/>
    <row r="326314" ht="15"/>
    <row r="326315" ht="15"/>
    <row r="326316" ht="15"/>
    <row r="326317" ht="15"/>
    <row r="326318" ht="15"/>
    <row r="326319" ht="15"/>
    <row r="326320" ht="15"/>
    <row r="326321" ht="15"/>
    <row r="326322" ht="15"/>
    <row r="326323" ht="15"/>
    <row r="326324" ht="15"/>
    <row r="326325" ht="15"/>
    <row r="326326" ht="15"/>
    <row r="326327" ht="15"/>
    <row r="326328" ht="15"/>
    <row r="326329" ht="15"/>
    <row r="326330" ht="15"/>
    <row r="326331" ht="15"/>
    <row r="326332" ht="15"/>
    <row r="326333" ht="15"/>
    <row r="326334" ht="15"/>
    <row r="326335" ht="15"/>
    <row r="326336" ht="15"/>
    <row r="326337" ht="15"/>
    <row r="326338" ht="15"/>
    <row r="326339" ht="15"/>
    <row r="326340" ht="15"/>
    <row r="326341" ht="15"/>
    <row r="326342" ht="15"/>
    <row r="326343" ht="15"/>
    <row r="326344" ht="15"/>
    <row r="326345" ht="15"/>
    <row r="326346" ht="15"/>
    <row r="326347" ht="15"/>
    <row r="326348" ht="15"/>
    <row r="326349" ht="15"/>
    <row r="326350" ht="15"/>
    <row r="326351" ht="15"/>
    <row r="326352" ht="15"/>
    <row r="326353" ht="15"/>
    <row r="326354" ht="15"/>
    <row r="326355" ht="15"/>
    <row r="326356" ht="15"/>
    <row r="326357" ht="15"/>
    <row r="326358" ht="15"/>
    <row r="326359" ht="15"/>
    <row r="326360" ht="15"/>
    <row r="326361" ht="15"/>
    <row r="326362" ht="15"/>
    <row r="326363" ht="15"/>
    <row r="326364" ht="15"/>
    <row r="326365" ht="15"/>
    <row r="326366" ht="15"/>
    <row r="326367" ht="15"/>
    <row r="326368" ht="15"/>
    <row r="326369" ht="15"/>
    <row r="326370" ht="15"/>
    <row r="326371" ht="15"/>
    <row r="326372" ht="15"/>
    <row r="326373" ht="15"/>
    <row r="326374" ht="15"/>
    <row r="326375" ht="15"/>
    <row r="326376" ht="15"/>
    <row r="326377" ht="15"/>
    <row r="326378" ht="15"/>
    <row r="326379" ht="15"/>
    <row r="326380" ht="15"/>
    <row r="326381" ht="15"/>
    <row r="326382" ht="15"/>
    <row r="326383" ht="15"/>
    <row r="326384" ht="15"/>
    <row r="326385" ht="15"/>
    <row r="326386" ht="15"/>
    <row r="326387" ht="15"/>
    <row r="326388" ht="15"/>
    <row r="326389" ht="15"/>
    <row r="326390" ht="15"/>
    <row r="326391" ht="15"/>
    <row r="326392" ht="15"/>
    <row r="326393" ht="15"/>
    <row r="326394" ht="15"/>
    <row r="326395" ht="15"/>
    <row r="326396" ht="15"/>
    <row r="326397" ht="15"/>
    <row r="326398" ht="15"/>
    <row r="326399" ht="15"/>
    <row r="326400" ht="15"/>
    <row r="326401" ht="15"/>
    <row r="326402" ht="15"/>
    <row r="326403" ht="15"/>
    <row r="326404" ht="15"/>
    <row r="326405" ht="15"/>
    <row r="326406" ht="15"/>
    <row r="326407" ht="15"/>
    <row r="326408" ht="15"/>
    <row r="326409" ht="15"/>
    <row r="326410" ht="15"/>
    <row r="326411" ht="15"/>
    <row r="326412" ht="15"/>
    <row r="326413" ht="15"/>
    <row r="326414" ht="15"/>
    <row r="326415" ht="15"/>
    <row r="326416" ht="15"/>
    <row r="326417" ht="15"/>
    <row r="326418" ht="15"/>
    <row r="326419" ht="15"/>
    <row r="326420" ht="15"/>
    <row r="326421" ht="15"/>
    <row r="326422" ht="15"/>
    <row r="326423" ht="15"/>
    <row r="326424" ht="15"/>
    <row r="326425" ht="15"/>
    <row r="326426" ht="15"/>
    <row r="326427" ht="15"/>
    <row r="326428" ht="15"/>
    <row r="326429" ht="15"/>
    <row r="326430" ht="15"/>
    <row r="326431" ht="15"/>
    <row r="326432" ht="15"/>
    <row r="326433" ht="15"/>
    <row r="326434" ht="15"/>
    <row r="326435" ht="15"/>
    <row r="326436" ht="15"/>
    <row r="326437" ht="15"/>
    <row r="326438" ht="15"/>
    <row r="326439" ht="15"/>
    <row r="326440" ht="15"/>
    <row r="326441" ht="15"/>
    <row r="326442" ht="15"/>
    <row r="326443" ht="15"/>
    <row r="326444" ht="15"/>
    <row r="326445" ht="15"/>
    <row r="326446" ht="15"/>
    <row r="326447" ht="15"/>
    <row r="326448" ht="15"/>
    <row r="326449" ht="15"/>
    <row r="326450" ht="15"/>
    <row r="326451" ht="15"/>
    <row r="326452" ht="15"/>
    <row r="326453" ht="15"/>
    <row r="326454" ht="15"/>
    <row r="326455" ht="15"/>
    <row r="326456" ht="15"/>
    <row r="326457" ht="15"/>
    <row r="326458" ht="15"/>
    <row r="326459" ht="15"/>
    <row r="326460" ht="15"/>
    <row r="326461" ht="15"/>
    <row r="326462" ht="15"/>
    <row r="326463" ht="15"/>
    <row r="326464" ht="15"/>
    <row r="326465" ht="15"/>
    <row r="326466" ht="15"/>
    <row r="326467" ht="15"/>
    <row r="326468" ht="15"/>
    <row r="326469" ht="15"/>
    <row r="326470" ht="15"/>
    <row r="326471" ht="15"/>
    <row r="326472" ht="15"/>
    <row r="326473" ht="15"/>
    <row r="326474" ht="15"/>
    <row r="326475" ht="15"/>
    <row r="326476" ht="15"/>
    <row r="326477" ht="15"/>
    <row r="326478" ht="15"/>
    <row r="326479" ht="15"/>
    <row r="326480" ht="15"/>
    <row r="326481" ht="15"/>
    <row r="326482" ht="15"/>
    <row r="326483" ht="15"/>
    <row r="326484" ht="15"/>
    <row r="326485" ht="15"/>
    <row r="326486" ht="15"/>
    <row r="326487" ht="15"/>
    <row r="326488" ht="15"/>
    <row r="326489" ht="15"/>
    <row r="326490" ht="15"/>
    <row r="326491" ht="15"/>
    <row r="326492" ht="15"/>
    <row r="326493" ht="15"/>
    <row r="326494" ht="15"/>
    <row r="326495" ht="15"/>
    <row r="326496" ht="15"/>
    <row r="326497" ht="15"/>
    <row r="326498" ht="15"/>
    <row r="326499" ht="15"/>
    <row r="326500" ht="15"/>
    <row r="326501" ht="15"/>
    <row r="326502" ht="15"/>
    <row r="326503" ht="15"/>
    <row r="326504" ht="15"/>
    <row r="326505" ht="15"/>
    <row r="326506" ht="15"/>
    <row r="326507" ht="15"/>
    <row r="326508" ht="15"/>
    <row r="326509" ht="15"/>
    <row r="326510" ht="15"/>
    <row r="326511" ht="15"/>
    <row r="326512" ht="15"/>
    <row r="326513" ht="15"/>
    <row r="326514" ht="15"/>
    <row r="326515" ht="15"/>
    <row r="326516" ht="15"/>
    <row r="326517" ht="15"/>
    <row r="326518" ht="15"/>
    <row r="326519" ht="15"/>
    <row r="326520" ht="15"/>
    <row r="326521" ht="15"/>
    <row r="326522" ht="15"/>
    <row r="326523" ht="15"/>
    <row r="326524" ht="15"/>
    <row r="326525" ht="15"/>
    <row r="326526" ht="15"/>
    <row r="326527" ht="15"/>
    <row r="326528" ht="15"/>
    <row r="326529" ht="15"/>
    <row r="326530" ht="15"/>
    <row r="326531" ht="15"/>
    <row r="326532" ht="15"/>
    <row r="326533" ht="15"/>
    <row r="326534" ht="15"/>
    <row r="326535" ht="15"/>
    <row r="326536" ht="15"/>
    <row r="326537" ht="15"/>
    <row r="326538" ht="15"/>
    <row r="326539" ht="15"/>
    <row r="326540" ht="15"/>
    <row r="326541" ht="15"/>
    <row r="326542" ht="15"/>
    <row r="326543" ht="15"/>
    <row r="326544" ht="15"/>
    <row r="326545" ht="15"/>
    <row r="326546" ht="15"/>
    <row r="326547" ht="15"/>
    <row r="326548" ht="15"/>
    <row r="326549" ht="15"/>
    <row r="326550" ht="15"/>
    <row r="326551" ht="15"/>
    <row r="326552" ht="15"/>
    <row r="326553" ht="15"/>
    <row r="326554" ht="15"/>
    <row r="326555" ht="15"/>
    <row r="326556" ht="15"/>
    <row r="326557" ht="15"/>
    <row r="326558" ht="15"/>
    <row r="326559" ht="15"/>
    <row r="326560" ht="15"/>
    <row r="326561" ht="15"/>
    <row r="326562" ht="15"/>
    <row r="326563" ht="15"/>
    <row r="326564" ht="15"/>
    <row r="326565" ht="15"/>
    <row r="326566" ht="15"/>
    <row r="326567" ht="15"/>
    <row r="326568" ht="15"/>
    <row r="326569" ht="15"/>
    <row r="326570" ht="15"/>
    <row r="326571" ht="15"/>
    <row r="326572" ht="15"/>
    <row r="326573" ht="15"/>
    <row r="326574" ht="15"/>
    <row r="326575" ht="15"/>
    <row r="326576" ht="15"/>
    <row r="326577" ht="15"/>
    <row r="326578" ht="15"/>
    <row r="326579" ht="15"/>
    <row r="326580" ht="15"/>
    <row r="326581" ht="15"/>
    <row r="326582" ht="15"/>
    <row r="326583" ht="15"/>
    <row r="326584" ht="15"/>
    <row r="326585" ht="15"/>
    <row r="326586" ht="15"/>
    <row r="326587" ht="15"/>
    <row r="326588" ht="15"/>
    <row r="326589" ht="15"/>
    <row r="326590" ht="15"/>
    <row r="326591" ht="15"/>
    <row r="326592" ht="15"/>
    <row r="326593" ht="15"/>
    <row r="326594" ht="15"/>
    <row r="326595" ht="15"/>
    <row r="326596" ht="15"/>
    <row r="326597" ht="15"/>
    <row r="326598" ht="15"/>
    <row r="326599" ht="15"/>
    <row r="326600" ht="15"/>
    <row r="326601" ht="15"/>
    <row r="326602" ht="15"/>
    <row r="326603" ht="15"/>
    <row r="326604" ht="15"/>
    <row r="326605" ht="15"/>
    <row r="326606" ht="15"/>
    <row r="326607" ht="15"/>
    <row r="326608" ht="15"/>
    <row r="326609" ht="15"/>
    <row r="326610" ht="15"/>
    <row r="326611" ht="15"/>
    <row r="326612" ht="15"/>
    <row r="326613" ht="15"/>
    <row r="326614" ht="15"/>
    <row r="326615" ht="15"/>
    <row r="326616" ht="15"/>
    <row r="326617" ht="15"/>
    <row r="326618" ht="15"/>
    <row r="326619" ht="15"/>
    <row r="326620" ht="15"/>
    <row r="326621" ht="15"/>
    <row r="326622" ht="15"/>
    <row r="326623" ht="15"/>
    <row r="326624" ht="15"/>
    <row r="326625" ht="15"/>
    <row r="326626" ht="15"/>
    <row r="326627" ht="15"/>
    <row r="326628" ht="15"/>
    <row r="326629" ht="15"/>
    <row r="326630" ht="15"/>
    <row r="326631" ht="15"/>
    <row r="326632" ht="15"/>
    <row r="326633" ht="15"/>
    <row r="326634" ht="15"/>
    <row r="326635" ht="15"/>
    <row r="326636" ht="15"/>
    <row r="326637" ht="15"/>
    <row r="326638" ht="15"/>
    <row r="326639" ht="15"/>
    <row r="326640" ht="15"/>
    <row r="326641" ht="15"/>
    <row r="326642" ht="15"/>
    <row r="326643" ht="15"/>
    <row r="326644" ht="15"/>
    <row r="326645" ht="15"/>
    <row r="326646" ht="15"/>
    <row r="326647" ht="15"/>
    <row r="326648" ht="15"/>
    <row r="326649" ht="15"/>
    <row r="326650" ht="15"/>
    <row r="326651" ht="15"/>
    <row r="326652" ht="15"/>
    <row r="326653" ht="15"/>
    <row r="326654" ht="15"/>
    <row r="326655" ht="15"/>
    <row r="326656" ht="15"/>
    <row r="326657" ht="15"/>
    <row r="326658" ht="15"/>
    <row r="326659" ht="15"/>
    <row r="326660" ht="15"/>
    <row r="326661" ht="15"/>
    <row r="326662" ht="15"/>
    <row r="326663" ht="15"/>
    <row r="326664" ht="15"/>
    <row r="326665" ht="15"/>
    <row r="326666" ht="15"/>
    <row r="326667" ht="15"/>
    <row r="326668" ht="15"/>
    <row r="326669" ht="15"/>
    <row r="326670" ht="15"/>
    <row r="326671" ht="15"/>
    <row r="326672" ht="15"/>
    <row r="326673" ht="15"/>
    <row r="326674" ht="15"/>
    <row r="326675" ht="15"/>
    <row r="326676" ht="15"/>
    <row r="326677" ht="15"/>
    <row r="326678" ht="15"/>
    <row r="326679" ht="15"/>
    <row r="326680" ht="15"/>
    <row r="326681" ht="15"/>
    <row r="326682" ht="15"/>
    <row r="326683" ht="15"/>
    <row r="326684" ht="15"/>
    <row r="326685" ht="15"/>
    <row r="326686" ht="15"/>
    <row r="326687" ht="15"/>
    <row r="326688" ht="15"/>
    <row r="326689" ht="15"/>
    <row r="326690" ht="15"/>
    <row r="326691" ht="15"/>
    <row r="326692" ht="15"/>
    <row r="326693" ht="15"/>
    <row r="326694" ht="15"/>
    <row r="326695" ht="15"/>
    <row r="326696" ht="15"/>
    <row r="326697" ht="15"/>
    <row r="326698" ht="15"/>
    <row r="326699" ht="15"/>
    <row r="326700" ht="15"/>
    <row r="326701" ht="15"/>
    <row r="326702" ht="15"/>
    <row r="326703" ht="15"/>
    <row r="326704" ht="15"/>
    <row r="326705" ht="15"/>
    <row r="326706" ht="15"/>
    <row r="326707" ht="15"/>
    <row r="326708" ht="15"/>
    <row r="326709" ht="15"/>
    <row r="326710" ht="15"/>
    <row r="326711" ht="15"/>
    <row r="326712" ht="15"/>
    <row r="326713" ht="15"/>
    <row r="326714" ht="15"/>
    <row r="326715" ht="15"/>
    <row r="326716" ht="15"/>
    <row r="326717" ht="15"/>
    <row r="326718" ht="15"/>
    <row r="326719" ht="15"/>
    <row r="326720" ht="15"/>
    <row r="326721" ht="15"/>
    <row r="326722" ht="15"/>
    <row r="326723" ht="15"/>
    <row r="326724" ht="15"/>
    <row r="326725" ht="15"/>
    <row r="326726" ht="15"/>
    <row r="326727" ht="15"/>
    <row r="326728" ht="15"/>
    <row r="326729" ht="15"/>
    <row r="326730" ht="15"/>
    <row r="326731" ht="15"/>
    <row r="326732" ht="15"/>
    <row r="326733" ht="15"/>
    <row r="326734" ht="15"/>
    <row r="326735" ht="15"/>
    <row r="326736" ht="15"/>
    <row r="326737" ht="15"/>
    <row r="326738" ht="15"/>
    <row r="326739" ht="15"/>
    <row r="326740" ht="15"/>
    <row r="326741" ht="15"/>
    <row r="326742" ht="15"/>
    <row r="326743" ht="15"/>
    <row r="326744" ht="15"/>
    <row r="326745" ht="15"/>
    <row r="326746" ht="15"/>
    <row r="326747" ht="15"/>
    <row r="326748" ht="15"/>
    <row r="326749" ht="15"/>
    <row r="326750" ht="15"/>
    <row r="326751" ht="15"/>
    <row r="326752" ht="15"/>
    <row r="326753" ht="15"/>
    <row r="326754" ht="15"/>
    <row r="326755" ht="15"/>
    <row r="326756" ht="15"/>
    <row r="326757" ht="15"/>
    <row r="326758" ht="15"/>
    <row r="326759" ht="15"/>
    <row r="326760" ht="15"/>
    <row r="326761" ht="15"/>
    <row r="326762" ht="15"/>
    <row r="326763" ht="15"/>
    <row r="326764" ht="15"/>
    <row r="326765" ht="15"/>
    <row r="326766" ht="15"/>
    <row r="326767" ht="15"/>
    <row r="326768" ht="15"/>
    <row r="326769" ht="15"/>
    <row r="326770" ht="15"/>
    <row r="326771" ht="15"/>
    <row r="326772" ht="15"/>
    <row r="326773" ht="15"/>
    <row r="326774" ht="15"/>
    <row r="326775" ht="15"/>
    <row r="326776" ht="15"/>
    <row r="326777" ht="15"/>
    <row r="326778" ht="15"/>
    <row r="326779" ht="15"/>
    <row r="326780" ht="15"/>
    <row r="326781" ht="15"/>
    <row r="326782" ht="15"/>
    <row r="326783" ht="15"/>
    <row r="326784" ht="15"/>
    <row r="326785" ht="15"/>
    <row r="326786" ht="15"/>
    <row r="326787" ht="15"/>
    <row r="326788" ht="15"/>
    <row r="326789" ht="15"/>
    <row r="326790" ht="15"/>
    <row r="326791" ht="15"/>
    <row r="326792" ht="15"/>
    <row r="326793" ht="15"/>
    <row r="326794" ht="15"/>
    <row r="326795" ht="15"/>
    <row r="326796" ht="15"/>
    <row r="326797" ht="15"/>
    <row r="326798" ht="15"/>
    <row r="326799" ht="15"/>
    <row r="326800" ht="15"/>
    <row r="326801" ht="15"/>
    <row r="326802" ht="15"/>
    <row r="326803" ht="15"/>
    <row r="326804" ht="15"/>
    <row r="326805" ht="15"/>
    <row r="326806" ht="15"/>
    <row r="326807" ht="15"/>
    <row r="326808" ht="15"/>
    <row r="326809" ht="15"/>
    <row r="326810" ht="15"/>
    <row r="326811" ht="15"/>
    <row r="326812" ht="15"/>
    <row r="326813" ht="15"/>
    <row r="326814" ht="15"/>
    <row r="326815" ht="15"/>
    <row r="326816" ht="15"/>
    <row r="326817" ht="15"/>
    <row r="326818" ht="15"/>
    <row r="326819" ht="15"/>
    <row r="326820" ht="15"/>
    <row r="326821" ht="15"/>
    <row r="326822" ht="15"/>
    <row r="326823" ht="15"/>
    <row r="326824" ht="15"/>
    <row r="326825" ht="15"/>
    <row r="326826" ht="15"/>
    <row r="326827" ht="15"/>
    <row r="326828" ht="15"/>
    <row r="326829" ht="15"/>
    <row r="326830" ht="15"/>
    <row r="326831" ht="15"/>
    <row r="326832" ht="15"/>
    <row r="326833" ht="15"/>
    <row r="326834" ht="15"/>
    <row r="326835" ht="15"/>
    <row r="326836" ht="15"/>
    <row r="326837" ht="15"/>
    <row r="326838" ht="15"/>
    <row r="326839" ht="15"/>
    <row r="326840" ht="15"/>
    <row r="326841" ht="15"/>
    <row r="326842" ht="15"/>
    <row r="326843" ht="15"/>
    <row r="326844" ht="15"/>
    <row r="326845" ht="15"/>
    <row r="326846" ht="15"/>
    <row r="326847" ht="15"/>
    <row r="326848" ht="15"/>
    <row r="326849" ht="15"/>
    <row r="326850" ht="15"/>
    <row r="326851" ht="15"/>
    <row r="326852" ht="15"/>
    <row r="326853" ht="15"/>
    <row r="326854" ht="15"/>
    <row r="326855" ht="15"/>
    <row r="326856" ht="15"/>
    <row r="326857" ht="15"/>
    <row r="326858" ht="15"/>
    <row r="326859" ht="15"/>
    <row r="326860" ht="15"/>
    <row r="326861" ht="15"/>
    <row r="326862" ht="15"/>
    <row r="326863" ht="15"/>
    <row r="326864" ht="15"/>
    <row r="326865" ht="15"/>
    <row r="326866" ht="15"/>
    <row r="326867" ht="15"/>
    <row r="326868" ht="15"/>
    <row r="326869" ht="15"/>
    <row r="326870" ht="15"/>
    <row r="326871" ht="15"/>
    <row r="326872" ht="15"/>
    <row r="326873" ht="15"/>
    <row r="326874" ht="15"/>
    <row r="326875" ht="15"/>
    <row r="326876" ht="15"/>
    <row r="326877" ht="15"/>
    <row r="326878" ht="15"/>
    <row r="326879" ht="15"/>
    <row r="326880" ht="15"/>
    <row r="326881" ht="15"/>
    <row r="326882" ht="15"/>
    <row r="326883" ht="15"/>
    <row r="326884" ht="15"/>
    <row r="326885" ht="15"/>
    <row r="326886" ht="15"/>
    <row r="326887" ht="15"/>
    <row r="326888" ht="15"/>
    <row r="326889" ht="15"/>
    <row r="326890" ht="15"/>
    <row r="326891" ht="15"/>
    <row r="326892" ht="15"/>
    <row r="326893" ht="15"/>
    <row r="326894" ht="15"/>
    <row r="326895" ht="15"/>
    <row r="326896" ht="15"/>
    <row r="326897" ht="15"/>
    <row r="326898" ht="15"/>
    <row r="326899" ht="15"/>
    <row r="326900" ht="15"/>
    <row r="326901" ht="15"/>
    <row r="326902" ht="15"/>
    <row r="326903" ht="15"/>
    <row r="326904" ht="15"/>
    <row r="326905" ht="15"/>
    <row r="326906" ht="15"/>
    <row r="326907" ht="15"/>
    <row r="326908" ht="15"/>
    <row r="326909" ht="15"/>
    <row r="326910" ht="15"/>
    <row r="326911" ht="15"/>
    <row r="326912" ht="15"/>
    <row r="326913" ht="15"/>
    <row r="326914" ht="15"/>
    <row r="326915" ht="15"/>
    <row r="326916" ht="15"/>
    <row r="326917" ht="15"/>
    <row r="326918" ht="15"/>
    <row r="326919" ht="15"/>
    <row r="326920" ht="15"/>
    <row r="326921" ht="15"/>
    <row r="326922" ht="15"/>
    <row r="326923" ht="15"/>
    <row r="326924" ht="15"/>
    <row r="326925" ht="15"/>
    <row r="326926" ht="15"/>
    <row r="326927" ht="15"/>
    <row r="326928" ht="15"/>
    <row r="326929" ht="15"/>
    <row r="326930" ht="15"/>
    <row r="326931" ht="15"/>
    <row r="326932" ht="15"/>
    <row r="326933" ht="15"/>
    <row r="326934" ht="15"/>
    <row r="326935" ht="15"/>
    <row r="326936" ht="15"/>
    <row r="326937" ht="15"/>
    <row r="326938" ht="15"/>
    <row r="326939" ht="15"/>
    <row r="326940" ht="15"/>
    <row r="326941" ht="15"/>
    <row r="326942" ht="15"/>
    <row r="326943" ht="15"/>
    <row r="326944" ht="15"/>
    <row r="326945" ht="15"/>
    <row r="326946" ht="15"/>
    <row r="326947" ht="15"/>
    <row r="326948" ht="15"/>
    <row r="326949" ht="15"/>
    <row r="326950" ht="15"/>
    <row r="326951" ht="15"/>
    <row r="326952" ht="15"/>
    <row r="326953" ht="15"/>
    <row r="326954" ht="15"/>
    <row r="326955" ht="15"/>
    <row r="326956" ht="15"/>
    <row r="326957" ht="15"/>
    <row r="326958" ht="15"/>
    <row r="326959" ht="15"/>
    <row r="326960" ht="15"/>
    <row r="326961" ht="15"/>
    <row r="326962" ht="15"/>
    <row r="326963" ht="15"/>
    <row r="326964" ht="15"/>
    <row r="326965" ht="15"/>
    <row r="326966" ht="15"/>
    <row r="326967" ht="15"/>
    <row r="326968" ht="15"/>
    <row r="326969" ht="15"/>
    <row r="326970" ht="15"/>
    <row r="326971" ht="15"/>
    <row r="326972" ht="15"/>
    <row r="326973" ht="15"/>
    <row r="326974" ht="15"/>
    <row r="326975" ht="15"/>
    <row r="326976" ht="15"/>
    <row r="326977" ht="15"/>
    <row r="326978" ht="15"/>
    <row r="326979" ht="15"/>
    <row r="326980" ht="15"/>
    <row r="326981" ht="15"/>
    <row r="326982" ht="15"/>
    <row r="326983" ht="15"/>
    <row r="326984" ht="15"/>
    <row r="326985" ht="15"/>
    <row r="326986" ht="15"/>
    <row r="326987" ht="15"/>
    <row r="326988" ht="15"/>
    <row r="326989" ht="15"/>
    <row r="326990" ht="15"/>
    <row r="326991" ht="15"/>
    <row r="326992" ht="15"/>
    <row r="326993" ht="15"/>
    <row r="326994" ht="15"/>
    <row r="326995" ht="15"/>
    <row r="326996" ht="15"/>
    <row r="326997" ht="15"/>
    <row r="326998" ht="15"/>
    <row r="326999" ht="15"/>
    <row r="327000" ht="15"/>
    <row r="327001" ht="15"/>
    <row r="327002" ht="15"/>
    <row r="327003" ht="15"/>
    <row r="327004" ht="15"/>
    <row r="327005" ht="15"/>
    <row r="327006" ht="15"/>
    <row r="327007" ht="15"/>
    <row r="327008" ht="15"/>
    <row r="327009" ht="15"/>
    <row r="327010" ht="15"/>
    <row r="327011" ht="15"/>
    <row r="327012" ht="15"/>
    <row r="327013" ht="15"/>
    <row r="327014" ht="15"/>
    <row r="327015" ht="15"/>
    <row r="327016" ht="15"/>
    <row r="327017" ht="15"/>
    <row r="327018" ht="15"/>
    <row r="327019" ht="15"/>
    <row r="327020" ht="15"/>
    <row r="327021" ht="15"/>
    <row r="327022" ht="15"/>
    <row r="327023" ht="15"/>
    <row r="327024" ht="15"/>
    <row r="327025" ht="15"/>
    <row r="327026" ht="15"/>
    <row r="327027" ht="15"/>
    <row r="327028" ht="15"/>
    <row r="327029" ht="15"/>
    <row r="327030" ht="15"/>
    <row r="327031" ht="15"/>
    <row r="327032" ht="15"/>
    <row r="327033" ht="15"/>
    <row r="327034" ht="15"/>
    <row r="327035" ht="15"/>
    <row r="327036" ht="15"/>
    <row r="327037" ht="15"/>
    <row r="327038" ht="15"/>
    <row r="327039" ht="15"/>
    <row r="327040" ht="15"/>
    <row r="327041" ht="15"/>
    <row r="327042" ht="15"/>
    <row r="327043" ht="15"/>
    <row r="327044" ht="15"/>
    <row r="327045" ht="15"/>
    <row r="327046" ht="15"/>
    <row r="327047" ht="15"/>
    <row r="327048" ht="15"/>
    <row r="327049" ht="15"/>
    <row r="327050" ht="15"/>
    <row r="327051" ht="15"/>
    <row r="327052" ht="15"/>
    <row r="327053" ht="15"/>
    <row r="327054" ht="15"/>
    <row r="327055" ht="15"/>
    <row r="327056" ht="15"/>
    <row r="327057" ht="15"/>
    <row r="327058" ht="15"/>
    <row r="327059" ht="15"/>
    <row r="327060" ht="15"/>
    <row r="327061" ht="15"/>
    <row r="327062" ht="15"/>
    <row r="327063" ht="15"/>
    <row r="327064" ht="15"/>
    <row r="327065" ht="15"/>
    <row r="327066" ht="15"/>
    <row r="327067" ht="15"/>
    <row r="327068" ht="15"/>
    <row r="327069" ht="15"/>
    <row r="327070" ht="15"/>
    <row r="327071" ht="15"/>
    <row r="327072" ht="15"/>
    <row r="327073" ht="15"/>
    <row r="327074" ht="15"/>
    <row r="327075" ht="15"/>
    <row r="327076" ht="15"/>
    <row r="327077" ht="15"/>
    <row r="327078" ht="15"/>
    <row r="327079" ht="15"/>
    <row r="327080" ht="15"/>
    <row r="327081" ht="15"/>
    <row r="327082" ht="15"/>
    <row r="327083" ht="15"/>
    <row r="327084" ht="15"/>
    <row r="327085" ht="15"/>
    <row r="327086" ht="15"/>
    <row r="327087" ht="15"/>
    <row r="327088" ht="15"/>
    <row r="327089" ht="15"/>
    <row r="327090" ht="15"/>
    <row r="327091" ht="15"/>
    <row r="327092" ht="15"/>
    <row r="327093" ht="15"/>
    <row r="327094" ht="15"/>
    <row r="327095" ht="15"/>
    <row r="327096" ht="15"/>
    <row r="327097" ht="15"/>
    <row r="327098" ht="15"/>
    <row r="327099" ht="15"/>
    <row r="327100" ht="15"/>
    <row r="327101" ht="15"/>
    <row r="327102" ht="15"/>
    <row r="327103" ht="15"/>
    <row r="327104" ht="15"/>
    <row r="327105" ht="15"/>
    <row r="327106" ht="15"/>
    <row r="327107" ht="15"/>
    <row r="327108" ht="15"/>
    <row r="327109" ht="15"/>
    <row r="327110" ht="15"/>
    <row r="327111" ht="15"/>
    <row r="327112" ht="15"/>
    <row r="327113" ht="15"/>
    <row r="327114" ht="15"/>
    <row r="327115" ht="15"/>
    <row r="327116" ht="15"/>
    <row r="327117" ht="15"/>
    <row r="327118" ht="15"/>
    <row r="327119" ht="15"/>
    <row r="327120" ht="15"/>
    <row r="327121" ht="15"/>
    <row r="327122" ht="15"/>
    <row r="327123" ht="15"/>
    <row r="327124" ht="15"/>
    <row r="327125" ht="15"/>
    <row r="327126" ht="15"/>
    <row r="327127" ht="15"/>
    <row r="327128" ht="15"/>
    <row r="327129" ht="15"/>
    <row r="327130" ht="15"/>
    <row r="327131" ht="15"/>
    <row r="327132" ht="15"/>
    <row r="327133" ht="15"/>
    <row r="327134" ht="15"/>
    <row r="327135" ht="15"/>
    <row r="327136" ht="15"/>
    <row r="327137" ht="15"/>
    <row r="327138" ht="15"/>
    <row r="327139" ht="15"/>
    <row r="327140" ht="15"/>
    <row r="327141" ht="15"/>
    <row r="327142" ht="15"/>
    <row r="327143" ht="15"/>
    <row r="327144" ht="15"/>
    <row r="327145" ht="15"/>
    <row r="327146" ht="15"/>
    <row r="327147" ht="15"/>
    <row r="327148" ht="15"/>
    <row r="327149" ht="15"/>
    <row r="327150" ht="15"/>
    <row r="327151" ht="15"/>
    <row r="327152" ht="15"/>
    <row r="327153" ht="15"/>
    <row r="327154" ht="15"/>
    <row r="327155" ht="15"/>
    <row r="327156" ht="15"/>
    <row r="327157" ht="15"/>
    <row r="327158" ht="15"/>
    <row r="327159" ht="15"/>
    <row r="327160" ht="15"/>
    <row r="327161" ht="15"/>
    <row r="327162" ht="15"/>
    <row r="327163" ht="15"/>
    <row r="327164" ht="15"/>
    <row r="327165" ht="15"/>
    <row r="327166" ht="15"/>
    <row r="327167" ht="15"/>
    <row r="327168" ht="15"/>
    <row r="327169" ht="15"/>
    <row r="327170" ht="15"/>
    <row r="327171" ht="15"/>
    <row r="327172" ht="15"/>
    <row r="327173" ht="15"/>
    <row r="327174" ht="15"/>
    <row r="327175" ht="15"/>
    <row r="327176" ht="15"/>
    <row r="327177" ht="15"/>
    <row r="327178" ht="15"/>
    <row r="327179" ht="15"/>
    <row r="327180" ht="15"/>
    <row r="327181" ht="15"/>
    <row r="327182" ht="15"/>
    <row r="327183" ht="15"/>
    <row r="327184" ht="15"/>
    <row r="327185" ht="15"/>
    <row r="327186" ht="15"/>
    <row r="327187" ht="15"/>
    <row r="327188" ht="15"/>
    <row r="327189" ht="15"/>
    <row r="327190" ht="15"/>
    <row r="327191" ht="15"/>
    <row r="327192" ht="15"/>
    <row r="327193" ht="15"/>
    <row r="327194" ht="15"/>
    <row r="327195" ht="15"/>
    <row r="327196" ht="15"/>
    <row r="327197" ht="15"/>
    <row r="327198" ht="15"/>
    <row r="327199" ht="15"/>
    <row r="327200" ht="15"/>
    <row r="327201" ht="15"/>
    <row r="327202" ht="15"/>
    <row r="327203" ht="15"/>
    <row r="327204" ht="15"/>
    <row r="327205" ht="15"/>
    <row r="327206" ht="15"/>
    <row r="327207" ht="15"/>
    <row r="327208" ht="15"/>
    <row r="327209" ht="15"/>
    <row r="327210" ht="15"/>
    <row r="327211" ht="15"/>
    <row r="327212" ht="15"/>
    <row r="327213" ht="15"/>
    <row r="327214" ht="15"/>
    <row r="327215" ht="15"/>
    <row r="327216" ht="15"/>
    <row r="327217" ht="15"/>
    <row r="327218" ht="15"/>
    <row r="327219" ht="15"/>
    <row r="327220" ht="15"/>
    <row r="327221" ht="15"/>
    <row r="327222" ht="15"/>
    <row r="327223" ht="15"/>
    <row r="327224" ht="15"/>
    <row r="327225" ht="15"/>
    <row r="327226" ht="15"/>
    <row r="327227" ht="15"/>
    <row r="327228" ht="15"/>
    <row r="327229" ht="15"/>
    <row r="327230" ht="15"/>
    <row r="327231" ht="15"/>
    <row r="327232" ht="15"/>
    <row r="327233" ht="15"/>
    <row r="327234" ht="15"/>
    <row r="327235" ht="15"/>
    <row r="327236" ht="15"/>
    <row r="327237" ht="15"/>
    <row r="327238" ht="15"/>
    <row r="327239" ht="15"/>
    <row r="327240" ht="15"/>
    <row r="327241" ht="15"/>
    <row r="327242" ht="15"/>
    <row r="327243" ht="15"/>
    <row r="327244" ht="15"/>
    <row r="327245" ht="15"/>
    <row r="327246" ht="15"/>
    <row r="327247" ht="15"/>
    <row r="327248" ht="15"/>
    <row r="327249" ht="15"/>
    <row r="327250" ht="15"/>
    <row r="327251" ht="15"/>
    <row r="327252" ht="15"/>
    <row r="327253" ht="15"/>
    <row r="327254" ht="15"/>
    <row r="327255" ht="15"/>
    <row r="327256" ht="15"/>
    <row r="327257" ht="15"/>
    <row r="327258" ht="15"/>
    <row r="327259" ht="15"/>
    <row r="327260" ht="15"/>
    <row r="327261" ht="15"/>
    <row r="327262" ht="15"/>
    <row r="327263" ht="15"/>
    <row r="327264" ht="15"/>
    <row r="327265" ht="15"/>
    <row r="327266" ht="15"/>
    <row r="327267" ht="15"/>
    <row r="327268" ht="15"/>
    <row r="327269" ht="15"/>
    <row r="327270" ht="15"/>
    <row r="327271" ht="15"/>
    <row r="327272" ht="15"/>
    <row r="327273" ht="15"/>
    <row r="327274" ht="15"/>
    <row r="327275" ht="15"/>
    <row r="327276" ht="15"/>
    <row r="327277" ht="15"/>
    <row r="327278" ht="15"/>
    <row r="327279" ht="15"/>
    <row r="327280" ht="15"/>
    <row r="327281" ht="15"/>
    <row r="327282" ht="15"/>
    <row r="327283" ht="15"/>
    <row r="327284" ht="15"/>
    <row r="327285" ht="15"/>
    <row r="327286" ht="15"/>
    <row r="327287" ht="15"/>
    <row r="327288" ht="15"/>
    <row r="327289" ht="15"/>
    <row r="327290" ht="15"/>
    <row r="327291" ht="15"/>
    <row r="327292" ht="15"/>
    <row r="327293" ht="15"/>
    <row r="327294" ht="15"/>
    <row r="327295" ht="15"/>
    <row r="327296" ht="15"/>
    <row r="327297" ht="15"/>
    <row r="327298" ht="15"/>
    <row r="327299" ht="15"/>
    <row r="327300" ht="15"/>
    <row r="327301" ht="15"/>
    <row r="327302" ht="15"/>
    <row r="327303" ht="15"/>
    <row r="327304" ht="15"/>
    <row r="327305" ht="15"/>
    <row r="327306" ht="15"/>
    <row r="327307" ht="15"/>
    <row r="327308" ht="15"/>
    <row r="327309" ht="15"/>
    <row r="327310" ht="15"/>
    <row r="327311" ht="15"/>
    <row r="327312" ht="15"/>
    <row r="327313" ht="15"/>
    <row r="327314" ht="15"/>
    <row r="327315" ht="15"/>
    <row r="327316" ht="15"/>
    <row r="327317" ht="15"/>
    <row r="327318" ht="15"/>
    <row r="327319" ht="15"/>
    <row r="327320" ht="15"/>
    <row r="327321" ht="15"/>
    <row r="327322" ht="15"/>
    <row r="327323" ht="15"/>
    <row r="327324" ht="15"/>
    <row r="327325" ht="15"/>
    <row r="327326" ht="15"/>
    <row r="327327" ht="15"/>
    <row r="327328" ht="15"/>
    <row r="327329" ht="15"/>
    <row r="327330" ht="15"/>
    <row r="327331" ht="15"/>
    <row r="327332" ht="15"/>
    <row r="327333" ht="15"/>
    <row r="327334" ht="15"/>
    <row r="327335" ht="15"/>
    <row r="327336" ht="15"/>
    <row r="327337" ht="15"/>
    <row r="327338" ht="15"/>
    <row r="327339" ht="15"/>
    <row r="327340" ht="15"/>
    <row r="327341" ht="15"/>
    <row r="327342" ht="15"/>
    <row r="327343" ht="15"/>
    <row r="327344" ht="15"/>
    <row r="327345" ht="15"/>
    <row r="327346" ht="15"/>
    <row r="327347" ht="15"/>
    <row r="327348" ht="15"/>
    <row r="327349" ht="15"/>
    <row r="327350" ht="15"/>
    <row r="327351" ht="15"/>
    <row r="327352" ht="15"/>
    <row r="327353" ht="15"/>
    <row r="327354" ht="15"/>
    <row r="327355" ht="15"/>
    <row r="327356" ht="15"/>
    <row r="327357" ht="15"/>
    <row r="327358" ht="15"/>
    <row r="327359" ht="15"/>
    <row r="327360" ht="15"/>
    <row r="327361" ht="15"/>
    <row r="327362" ht="15"/>
    <row r="327363" ht="15"/>
    <row r="327364" ht="15"/>
    <row r="327365" ht="15"/>
    <row r="327366" ht="15"/>
    <row r="327367" ht="15"/>
    <row r="327368" ht="15"/>
    <row r="327369" ht="15"/>
    <row r="327370" ht="15"/>
    <row r="327371" ht="15"/>
    <row r="327372" ht="15"/>
    <row r="327373" ht="15"/>
    <row r="327374" ht="15"/>
    <row r="327375" ht="15"/>
    <row r="327376" ht="15"/>
    <row r="327377" ht="15"/>
    <row r="327378" ht="15"/>
    <row r="327379" ht="15"/>
    <row r="327380" ht="15"/>
    <row r="327381" ht="15"/>
    <row r="327382" ht="15"/>
    <row r="327383" ht="15"/>
    <row r="327384" ht="15"/>
    <row r="327385" ht="15"/>
    <row r="327386" ht="15"/>
    <row r="327387" ht="15"/>
    <row r="327388" ht="15"/>
    <row r="327389" ht="15"/>
    <row r="327390" ht="15"/>
    <row r="327391" ht="15"/>
    <row r="327392" ht="15"/>
    <row r="327393" ht="15"/>
    <row r="327394" ht="15"/>
    <row r="327395" ht="15"/>
    <row r="327396" ht="15"/>
    <row r="327397" ht="15"/>
    <row r="327398" ht="15"/>
    <row r="327399" ht="15"/>
    <row r="327400" ht="15"/>
    <row r="327401" ht="15"/>
    <row r="327402" ht="15"/>
    <row r="327403" ht="15"/>
    <row r="327404" ht="15"/>
    <row r="327405" ht="15"/>
    <row r="327406" ht="15"/>
    <row r="327407" ht="15"/>
    <row r="327408" ht="15"/>
    <row r="327409" ht="15"/>
    <row r="327410" ht="15"/>
    <row r="327411" ht="15"/>
    <row r="327412" ht="15"/>
    <row r="327413" ht="15"/>
    <row r="327414" ht="15"/>
    <row r="327415" ht="15"/>
    <row r="327416" ht="15"/>
    <row r="327417" ht="15"/>
    <row r="327418" ht="15"/>
    <row r="327419" ht="15"/>
    <row r="327420" ht="15"/>
    <row r="327421" ht="15"/>
    <row r="327422" ht="15"/>
    <row r="327423" ht="15"/>
    <row r="327424" ht="15"/>
    <row r="327425" ht="15"/>
    <row r="327426" ht="15"/>
    <row r="327427" ht="15"/>
    <row r="327428" ht="15"/>
    <row r="327429" ht="15"/>
    <row r="327430" ht="15"/>
    <row r="327431" ht="15"/>
    <row r="327432" ht="15"/>
    <row r="327433" ht="15"/>
    <row r="327434" ht="15"/>
    <row r="327435" ht="15"/>
    <row r="327436" ht="15"/>
    <row r="327437" ht="15"/>
    <row r="327438" ht="15"/>
    <row r="327439" ht="15"/>
    <row r="327440" ht="15"/>
    <row r="327441" ht="15"/>
    <row r="327442" ht="15"/>
    <row r="327443" ht="15"/>
    <row r="327444" ht="15"/>
    <row r="327445" ht="15"/>
    <row r="327446" ht="15"/>
    <row r="327447" ht="15"/>
    <row r="327448" ht="15"/>
    <row r="327449" ht="15"/>
    <row r="327450" ht="15"/>
    <row r="327451" ht="15"/>
    <row r="327452" ht="15"/>
    <row r="327453" ht="15"/>
    <row r="327454" ht="15"/>
    <row r="327455" ht="15"/>
    <row r="327456" ht="15"/>
    <row r="327457" ht="15"/>
    <row r="327458" ht="15"/>
    <row r="327459" ht="15"/>
    <row r="327460" ht="15"/>
    <row r="327461" ht="15"/>
    <row r="327462" ht="15"/>
    <row r="327463" ht="15"/>
    <row r="327464" ht="15"/>
    <row r="327465" ht="15"/>
    <row r="327466" ht="15"/>
    <row r="327467" ht="15"/>
    <row r="327468" ht="15"/>
    <row r="327469" ht="15"/>
    <row r="327470" ht="15"/>
    <row r="327471" ht="15"/>
    <row r="327472" ht="15"/>
    <row r="327473" ht="15"/>
    <row r="327474" ht="15"/>
    <row r="327475" ht="15"/>
    <row r="327476" ht="15"/>
    <row r="327477" ht="15"/>
    <row r="327478" ht="15"/>
    <row r="327479" ht="15"/>
    <row r="327480" ht="15"/>
    <row r="327481" ht="15"/>
    <row r="327482" ht="15"/>
    <row r="327483" ht="15"/>
    <row r="327484" ht="15"/>
    <row r="327485" ht="15"/>
    <row r="327486" ht="15"/>
    <row r="327487" ht="15"/>
    <row r="327488" ht="15"/>
    <row r="327489" ht="15"/>
    <row r="327490" ht="15"/>
    <row r="327491" ht="15"/>
    <row r="327492" ht="15"/>
    <row r="327493" ht="15"/>
    <row r="327494" ht="15"/>
    <row r="327495" ht="15"/>
    <row r="327496" ht="15"/>
    <row r="327497" ht="15"/>
    <row r="327498" ht="15"/>
    <row r="327499" ht="15"/>
    <row r="327500" ht="15"/>
    <row r="327501" ht="15"/>
    <row r="327502" ht="15"/>
    <row r="327503" ht="15"/>
    <row r="327504" ht="15"/>
    <row r="327505" ht="15"/>
    <row r="327506" ht="15"/>
    <row r="327507" ht="15"/>
    <row r="327508" ht="15"/>
    <row r="327509" ht="15"/>
    <row r="327510" ht="15"/>
    <row r="327511" ht="15"/>
    <row r="327512" ht="15"/>
    <row r="327513" ht="15"/>
    <row r="327514" ht="15"/>
    <row r="327515" ht="15"/>
    <row r="327516" ht="15"/>
    <row r="327517" ht="15"/>
    <row r="327518" ht="15"/>
    <row r="327519" ht="15"/>
    <row r="327520" ht="15"/>
    <row r="327521" ht="15"/>
    <row r="327522" ht="15"/>
    <row r="327523" ht="15"/>
    <row r="327524" ht="15"/>
    <row r="327525" ht="15"/>
    <row r="327526" ht="15"/>
    <row r="327527" ht="15"/>
    <row r="327528" ht="15"/>
    <row r="327529" ht="15"/>
    <row r="327530" ht="15"/>
    <row r="327531" ht="15"/>
    <row r="327532" ht="15"/>
    <row r="327533" ht="15"/>
    <row r="327534" ht="15"/>
    <row r="327535" ht="15"/>
    <row r="327536" ht="15"/>
    <row r="327537" ht="15"/>
    <row r="327538" ht="15"/>
    <row r="327539" ht="15"/>
    <row r="327540" ht="15"/>
    <row r="327541" ht="15"/>
    <row r="327542" ht="15"/>
    <row r="327543" ht="15"/>
    <row r="327544" ht="15"/>
    <row r="327545" ht="15"/>
    <row r="327546" ht="15"/>
    <row r="327547" ht="15"/>
    <row r="327548" ht="15"/>
    <row r="327549" ht="15"/>
    <row r="327550" ht="15"/>
    <row r="327551" ht="15"/>
    <row r="327552" ht="15"/>
    <row r="327553" ht="15"/>
    <row r="327554" ht="15"/>
    <row r="327555" ht="15"/>
    <row r="327556" ht="15"/>
    <row r="327557" ht="15"/>
    <row r="327558" ht="15"/>
    <row r="327559" ht="15"/>
    <row r="327560" ht="15"/>
    <row r="327561" ht="15"/>
    <row r="327562" ht="15"/>
    <row r="327563" ht="15"/>
    <row r="327564" ht="15"/>
    <row r="327565" ht="15"/>
    <row r="327566" ht="15"/>
    <row r="327567" ht="15"/>
    <row r="327568" ht="15"/>
    <row r="327569" ht="15"/>
    <row r="327570" ht="15"/>
    <row r="327571" ht="15"/>
    <row r="327572" ht="15"/>
    <row r="327573" ht="15"/>
    <row r="327574" ht="15"/>
    <row r="327575" ht="15"/>
    <row r="327576" ht="15"/>
    <row r="327577" ht="15"/>
    <row r="327578" ht="15"/>
    <row r="327579" ht="15"/>
    <row r="327580" ht="15"/>
    <row r="327581" ht="15"/>
    <row r="327582" ht="15"/>
    <row r="327583" ht="15"/>
    <row r="327584" ht="15"/>
    <row r="327585" ht="15"/>
    <row r="327586" ht="15"/>
    <row r="327587" ht="15"/>
    <row r="327588" ht="15"/>
    <row r="327589" ht="15"/>
    <row r="327590" ht="15"/>
    <row r="327591" ht="15"/>
    <row r="327592" ht="15"/>
    <row r="327593" ht="15"/>
    <row r="327594" ht="15"/>
    <row r="327595" ht="15"/>
    <row r="327596" ht="15"/>
    <row r="327597" ht="15"/>
    <row r="327598" ht="15"/>
    <row r="327599" ht="15"/>
    <row r="327600" ht="15"/>
    <row r="327601" ht="15"/>
    <row r="327602" ht="15"/>
    <row r="327603" ht="15"/>
    <row r="327604" ht="15"/>
    <row r="327605" ht="15"/>
    <row r="327606" ht="15"/>
    <row r="327607" ht="15"/>
    <row r="327608" ht="15"/>
    <row r="327609" ht="15"/>
    <row r="327610" ht="15"/>
    <row r="327611" ht="15"/>
    <row r="327612" ht="15"/>
    <row r="327613" ht="15"/>
    <row r="327614" ht="15"/>
    <row r="327615" ht="15"/>
    <row r="327616" ht="15"/>
    <row r="327617" ht="15"/>
    <row r="327618" ht="15"/>
    <row r="327619" ht="15"/>
    <row r="327620" ht="15"/>
    <row r="327621" ht="15"/>
    <row r="327622" ht="15"/>
    <row r="327623" ht="15"/>
    <row r="327624" ht="15"/>
    <row r="327625" ht="15"/>
    <row r="327626" ht="15"/>
    <row r="327627" ht="15"/>
    <row r="327628" ht="15"/>
    <row r="327629" ht="15"/>
    <row r="327630" ht="15"/>
    <row r="327631" ht="15"/>
    <row r="327632" ht="15"/>
    <row r="327633" ht="15"/>
    <row r="327634" ht="15"/>
    <row r="327635" ht="15"/>
    <row r="327636" ht="15"/>
    <row r="327637" ht="15"/>
    <row r="327638" ht="15"/>
    <row r="327639" ht="15"/>
    <row r="327640" ht="15"/>
    <row r="327641" ht="15"/>
    <row r="327642" ht="15"/>
    <row r="327643" ht="15"/>
    <row r="327644" ht="15"/>
    <row r="327645" ht="15"/>
    <row r="327646" ht="15"/>
    <row r="327647" ht="15"/>
    <row r="327648" ht="15"/>
    <row r="327649" ht="15"/>
    <row r="327650" ht="15"/>
    <row r="327651" ht="15"/>
    <row r="327652" ht="15"/>
    <row r="327653" ht="15"/>
    <row r="327654" ht="15"/>
    <row r="327655" ht="15"/>
    <row r="327656" ht="15"/>
    <row r="327657" ht="15"/>
    <row r="327658" ht="15"/>
    <row r="327659" ht="15"/>
    <row r="327660" ht="15"/>
    <row r="327661" ht="15"/>
    <row r="327662" ht="15"/>
    <row r="327663" ht="15"/>
    <row r="327664" ht="15"/>
    <row r="327665" ht="15"/>
    <row r="327666" ht="15"/>
    <row r="327667" ht="15"/>
    <row r="327668" ht="15"/>
    <row r="327669" ht="15"/>
    <row r="327670" ht="15"/>
    <row r="327671" ht="15"/>
    <row r="327672" ht="15"/>
    <row r="327673" ht="15"/>
    <row r="327674" ht="15"/>
    <row r="327675" ht="15"/>
    <row r="327676" ht="15"/>
    <row r="327677" ht="15"/>
    <row r="327678" ht="15"/>
    <row r="327679" ht="15"/>
    <row r="327680" ht="15"/>
    <row r="327681" ht="15"/>
    <row r="327682" ht="15"/>
    <row r="327683" ht="15"/>
    <row r="327684" ht="15"/>
    <row r="327685" ht="15"/>
    <row r="327686" ht="15"/>
    <row r="327687" ht="15"/>
    <row r="327688" ht="15"/>
    <row r="327689" ht="15"/>
    <row r="327690" ht="15"/>
    <row r="327691" ht="15"/>
    <row r="327692" ht="15"/>
    <row r="327693" ht="15"/>
    <row r="327694" ht="15"/>
    <row r="327695" ht="15"/>
    <row r="327696" ht="15"/>
    <row r="327697" ht="15"/>
    <row r="327698" ht="15"/>
    <row r="327699" ht="15"/>
    <row r="327700" ht="15"/>
    <row r="327701" ht="15"/>
    <row r="327702" ht="15"/>
    <row r="327703" ht="15"/>
    <row r="327704" ht="15"/>
    <row r="327705" ht="15"/>
    <row r="327706" ht="15"/>
    <row r="327707" ht="15"/>
    <row r="327708" ht="15"/>
    <row r="327709" ht="15"/>
    <row r="327710" ht="15"/>
    <row r="327711" ht="15"/>
    <row r="327712" ht="15"/>
    <row r="327713" ht="15"/>
    <row r="327714" ht="15"/>
    <row r="327715" ht="15"/>
    <row r="327716" ht="15"/>
    <row r="327717" ht="15"/>
    <row r="327718" ht="15"/>
    <row r="327719" ht="15"/>
    <row r="327720" ht="15"/>
    <row r="327721" ht="15"/>
    <row r="327722" ht="15"/>
    <row r="327723" ht="15"/>
    <row r="327724" ht="15"/>
    <row r="327725" ht="15"/>
    <row r="327726" ht="15"/>
    <row r="327727" ht="15"/>
    <row r="327728" ht="15"/>
    <row r="327729" ht="15"/>
    <row r="327730" ht="15"/>
    <row r="327731" ht="15"/>
    <row r="327732" ht="15"/>
    <row r="327733" ht="15"/>
    <row r="327734" ht="15"/>
    <row r="327735" ht="15"/>
    <row r="327736" ht="15"/>
    <row r="327737" ht="15"/>
    <row r="327738" ht="15"/>
    <row r="327739" ht="15"/>
    <row r="327740" ht="15"/>
    <row r="327741" ht="15"/>
    <row r="327742" ht="15"/>
    <row r="327743" ht="15"/>
    <row r="327744" ht="15"/>
    <row r="327745" ht="15"/>
    <row r="327746" ht="15"/>
    <row r="327747" ht="15"/>
    <row r="327748" ht="15"/>
    <row r="327749" ht="15"/>
    <row r="327750" ht="15"/>
    <row r="327751" ht="15"/>
    <row r="327752" ht="15"/>
    <row r="327753" ht="15"/>
    <row r="327754" ht="15"/>
    <row r="327755" ht="15"/>
    <row r="327756" ht="15"/>
    <row r="327757" ht="15"/>
    <row r="327758" ht="15"/>
    <row r="327759" ht="15"/>
    <row r="327760" ht="15"/>
    <row r="327761" ht="15"/>
    <row r="327762" ht="15"/>
    <row r="327763" ht="15"/>
    <row r="327764" ht="15"/>
    <row r="327765" ht="15"/>
    <row r="327766" ht="15"/>
    <row r="327767" ht="15"/>
    <row r="327768" ht="15"/>
    <row r="327769" ht="15"/>
    <row r="327770" ht="15"/>
    <row r="327771" ht="15"/>
    <row r="327772" ht="15"/>
    <row r="327773" ht="15"/>
    <row r="327774" ht="15"/>
    <row r="327775" ht="15"/>
    <row r="327776" ht="15"/>
    <row r="327777" ht="15"/>
    <row r="327778" ht="15"/>
    <row r="327779" ht="15"/>
    <row r="327780" ht="15"/>
    <row r="327781" ht="15"/>
    <row r="327782" ht="15"/>
    <row r="327783" ht="15"/>
    <row r="327784" ht="15"/>
    <row r="327785" ht="15"/>
    <row r="327786" ht="15"/>
    <row r="327787" ht="15"/>
    <row r="327788" ht="15"/>
    <row r="327789" ht="15"/>
    <row r="327790" ht="15"/>
    <row r="327791" ht="15"/>
    <row r="327792" ht="15"/>
    <row r="327793" ht="15"/>
    <row r="327794" ht="15"/>
    <row r="327795" ht="15"/>
    <row r="327796" ht="15"/>
    <row r="327797" ht="15"/>
    <row r="327798" ht="15"/>
    <row r="327799" ht="15"/>
    <row r="327800" ht="15"/>
    <row r="327801" ht="15"/>
    <row r="327802" ht="15"/>
    <row r="327803" ht="15"/>
    <row r="327804" ht="15"/>
    <row r="327805" ht="15"/>
    <row r="327806" ht="15"/>
    <row r="327807" ht="15"/>
    <row r="327808" ht="15"/>
    <row r="327809" ht="15"/>
    <row r="327810" ht="15"/>
    <row r="327811" ht="15"/>
    <row r="327812" ht="15"/>
    <row r="327813" ht="15"/>
    <row r="327814" ht="15"/>
    <row r="327815" ht="15"/>
    <row r="327816" ht="15"/>
    <row r="327817" ht="15"/>
    <row r="327818" ht="15"/>
    <row r="327819" ht="15"/>
    <row r="327820" ht="15"/>
    <row r="327821" ht="15"/>
    <row r="327822" ht="15"/>
    <row r="327823" ht="15"/>
    <row r="327824" ht="15"/>
    <row r="327825" ht="15"/>
    <row r="327826" ht="15"/>
    <row r="327827" ht="15"/>
    <row r="327828" ht="15"/>
    <row r="327829" ht="15"/>
    <row r="327830" ht="15"/>
    <row r="327831" ht="15"/>
    <row r="327832" ht="15"/>
    <row r="327833" ht="15"/>
    <row r="327834" ht="15"/>
    <row r="327835" ht="15"/>
    <row r="327836" ht="15"/>
    <row r="327837" ht="15"/>
    <row r="327838" ht="15"/>
    <row r="327839" ht="15"/>
    <row r="327840" ht="15"/>
    <row r="327841" ht="15"/>
    <row r="327842" ht="15"/>
    <row r="327843" ht="15"/>
    <row r="327844" ht="15"/>
    <row r="327845" ht="15"/>
    <row r="327846" ht="15"/>
    <row r="327847" ht="15"/>
    <row r="327848" ht="15"/>
    <row r="327849" ht="15"/>
    <row r="327850" ht="15"/>
    <row r="327851" ht="15"/>
    <row r="327852" ht="15"/>
    <row r="327853" ht="15"/>
    <row r="327854" ht="15"/>
    <row r="327855" ht="15"/>
    <row r="327856" ht="15"/>
    <row r="327857" ht="15"/>
    <row r="327858" ht="15"/>
    <row r="327859" ht="15"/>
    <row r="327860" ht="15"/>
    <row r="327861" ht="15"/>
    <row r="327862" ht="15"/>
    <row r="327863" ht="15"/>
    <row r="327864" ht="15"/>
    <row r="327865" ht="15"/>
    <row r="327866" ht="15"/>
    <row r="327867" ht="15"/>
    <row r="327868" ht="15"/>
    <row r="327869" ht="15"/>
    <row r="327870" ht="15"/>
    <row r="327871" ht="15"/>
    <row r="327872" ht="15"/>
    <row r="327873" ht="15"/>
    <row r="327874" ht="15"/>
    <row r="327875" ht="15"/>
    <row r="327876" ht="15"/>
    <row r="327877" ht="15"/>
    <row r="327878" ht="15"/>
    <row r="327879" ht="15"/>
    <row r="327880" ht="15"/>
    <row r="327881" ht="15"/>
    <row r="327882" ht="15"/>
    <row r="327883" ht="15"/>
    <row r="327884" ht="15"/>
    <row r="327885" ht="15"/>
    <row r="327886" ht="15"/>
    <row r="327887" ht="15"/>
    <row r="327888" ht="15"/>
    <row r="327889" ht="15"/>
    <row r="327890" ht="15"/>
    <row r="327891" ht="15"/>
    <row r="327892" ht="15"/>
    <row r="327893" ht="15"/>
    <row r="327894" ht="15"/>
    <row r="327895" ht="15"/>
    <row r="327896" ht="15"/>
    <row r="327897" ht="15"/>
    <row r="327898" ht="15"/>
    <row r="327899" ht="15"/>
    <row r="327900" ht="15"/>
    <row r="327901" ht="15"/>
    <row r="327902" ht="15"/>
    <row r="327903" ht="15"/>
    <row r="327904" ht="15"/>
    <row r="327905" ht="15"/>
    <row r="327906" ht="15"/>
    <row r="327907" ht="15"/>
    <row r="327908" ht="15"/>
    <row r="327909" ht="15"/>
    <row r="327910" ht="15"/>
    <row r="327911" ht="15"/>
    <row r="327912" ht="15"/>
    <row r="327913" ht="15"/>
    <row r="327914" ht="15"/>
    <row r="327915" ht="15"/>
    <row r="327916" ht="15"/>
    <row r="327917" ht="15"/>
    <row r="327918" ht="15"/>
    <row r="327919" ht="15"/>
    <row r="327920" ht="15"/>
    <row r="327921" ht="15"/>
    <row r="327922" ht="15"/>
    <row r="327923" ht="15"/>
    <row r="327924" ht="15"/>
    <row r="327925" ht="15"/>
    <row r="327926" ht="15"/>
    <row r="327927" ht="15"/>
    <row r="327928" ht="15"/>
    <row r="327929" ht="15"/>
    <row r="327930" ht="15"/>
    <row r="327931" ht="15"/>
    <row r="327932" ht="15"/>
    <row r="327933" ht="15"/>
    <row r="327934" ht="15"/>
    <row r="327935" ht="15"/>
    <row r="327936" ht="15"/>
    <row r="327937" ht="15"/>
    <row r="327938" ht="15"/>
    <row r="327939" ht="15"/>
    <row r="327940" ht="15"/>
    <row r="327941" ht="15"/>
    <row r="327942" ht="15"/>
    <row r="327943" ht="15"/>
    <row r="327944" ht="15"/>
    <row r="327945" ht="15"/>
    <row r="327946" ht="15"/>
    <row r="327947" ht="15"/>
    <row r="327948" ht="15"/>
    <row r="327949" ht="15"/>
    <row r="327950" ht="15"/>
    <row r="327951" ht="15"/>
    <row r="327952" ht="15"/>
    <row r="327953" ht="15"/>
    <row r="327954" ht="15"/>
    <row r="327955" ht="15"/>
    <row r="327956" ht="15"/>
    <row r="327957" ht="15"/>
    <row r="327958" ht="15"/>
    <row r="327959" ht="15"/>
    <row r="327960" ht="15"/>
    <row r="327961" ht="15"/>
    <row r="327962" ht="15"/>
    <row r="327963" ht="15"/>
    <row r="327964" ht="15"/>
    <row r="327965" ht="15"/>
    <row r="327966" ht="15"/>
    <row r="327967" ht="15"/>
    <row r="327968" ht="15"/>
    <row r="327969" ht="15"/>
    <row r="327970" ht="15"/>
    <row r="327971" ht="15"/>
    <row r="327972" ht="15"/>
    <row r="327973" ht="15"/>
    <row r="327974" ht="15"/>
    <row r="327975" ht="15"/>
    <row r="327976" ht="15"/>
    <row r="327977" ht="15"/>
    <row r="327978" ht="15"/>
    <row r="327979" ht="15"/>
    <row r="327980" ht="15"/>
    <row r="327981" ht="15"/>
    <row r="327982" ht="15"/>
    <row r="327983" ht="15"/>
    <row r="327984" ht="15"/>
    <row r="327985" ht="15"/>
    <row r="327986" ht="15"/>
    <row r="327987" ht="15"/>
    <row r="327988" ht="15"/>
    <row r="327989" ht="15"/>
    <row r="327990" ht="15"/>
    <row r="327991" ht="15"/>
    <row r="327992" ht="15"/>
    <row r="327993" ht="15"/>
    <row r="327994" ht="15"/>
    <row r="327995" ht="15"/>
    <row r="327996" ht="15"/>
    <row r="327997" ht="15"/>
    <row r="327998" ht="15"/>
    <row r="327999" ht="15"/>
    <row r="328000" ht="15"/>
    <row r="328001" ht="15"/>
    <row r="328002" ht="15"/>
    <row r="328003" ht="15"/>
    <row r="328004" ht="15"/>
    <row r="328005" ht="15"/>
    <row r="328006" ht="15"/>
    <row r="328007" ht="15"/>
    <row r="328008" ht="15"/>
    <row r="328009" ht="15"/>
    <row r="328010" ht="15"/>
    <row r="328011" ht="15"/>
    <row r="328012" ht="15"/>
    <row r="328013" ht="15"/>
    <row r="328014" ht="15"/>
    <row r="328015" ht="15"/>
    <row r="328016" ht="15"/>
    <row r="328017" ht="15"/>
    <row r="328018" ht="15"/>
    <row r="328019" ht="15"/>
    <row r="328020" ht="15"/>
    <row r="328021" ht="15"/>
    <row r="328022" ht="15"/>
    <row r="328023" ht="15"/>
    <row r="328024" ht="15"/>
    <row r="328025" ht="15"/>
    <row r="328026" ht="15"/>
    <row r="328027" ht="15"/>
    <row r="328028" ht="15"/>
    <row r="328029" ht="15"/>
    <row r="328030" ht="15"/>
    <row r="328031" ht="15"/>
    <row r="328032" ht="15"/>
    <row r="328033" ht="15"/>
    <row r="328034" ht="15"/>
    <row r="328035" ht="15"/>
    <row r="328036" ht="15"/>
    <row r="328037" ht="15"/>
    <row r="328038" ht="15"/>
    <row r="328039" ht="15"/>
    <row r="328040" ht="15"/>
    <row r="328041" ht="15"/>
    <row r="328042" ht="15"/>
    <row r="328043" ht="15"/>
    <row r="328044" ht="15"/>
    <row r="328045" ht="15"/>
    <row r="328046" ht="15"/>
    <row r="328047" ht="15"/>
    <row r="328048" ht="15"/>
    <row r="328049" ht="15"/>
    <row r="328050" ht="15"/>
    <row r="328051" ht="15"/>
    <row r="328052" ht="15"/>
    <row r="328053" ht="15"/>
    <row r="328054" ht="15"/>
    <row r="328055" ht="15"/>
    <row r="328056" ht="15"/>
    <row r="328057" ht="15"/>
    <row r="328058" ht="15"/>
    <row r="328059" ht="15"/>
    <row r="328060" ht="15"/>
    <row r="328061" ht="15"/>
    <row r="328062" ht="15"/>
    <row r="328063" ht="15"/>
    <row r="328064" ht="15"/>
    <row r="328065" ht="15"/>
    <row r="328066" ht="15"/>
    <row r="328067" ht="15"/>
    <row r="328068" ht="15"/>
    <row r="328069" ht="15"/>
    <row r="328070" ht="15"/>
    <row r="328071" ht="15"/>
    <row r="328072" ht="15"/>
    <row r="328073" ht="15"/>
    <row r="328074" ht="15"/>
    <row r="328075" ht="15"/>
    <row r="328076" ht="15"/>
    <row r="328077" ht="15"/>
    <row r="328078" ht="15"/>
    <row r="328079" ht="15"/>
    <row r="328080" ht="15"/>
    <row r="328081" ht="15"/>
    <row r="328082" ht="15"/>
    <row r="328083" ht="15"/>
    <row r="328084" ht="15"/>
    <row r="328085" ht="15"/>
    <row r="328086" ht="15"/>
    <row r="328087" ht="15"/>
    <row r="328088" ht="15"/>
    <row r="328089" ht="15"/>
    <row r="328090" ht="15"/>
    <row r="328091" ht="15"/>
    <row r="328092" ht="15"/>
    <row r="328093" ht="15"/>
    <row r="328094" ht="15"/>
    <row r="328095" ht="15"/>
    <row r="328096" ht="15"/>
    <row r="328097" ht="15"/>
    <row r="328098" ht="15"/>
    <row r="328099" ht="15"/>
    <row r="328100" ht="15"/>
    <row r="328101" ht="15"/>
    <row r="328102" ht="15"/>
    <row r="328103" ht="15"/>
    <row r="328104" ht="15"/>
    <row r="328105" ht="15"/>
    <row r="328106" ht="15"/>
    <row r="328107" ht="15"/>
    <row r="328108" ht="15"/>
    <row r="328109" ht="15"/>
    <row r="328110" ht="15"/>
    <row r="328111" ht="15"/>
    <row r="328112" ht="15"/>
    <row r="328113" ht="15"/>
    <row r="328114" ht="15"/>
    <row r="328115" ht="15"/>
    <row r="328116" ht="15"/>
    <row r="328117" ht="15"/>
    <row r="328118" ht="15"/>
    <row r="328119" ht="15"/>
    <row r="328120" ht="15"/>
    <row r="328121" ht="15"/>
    <row r="328122" ht="15"/>
    <row r="328123" ht="15"/>
    <row r="328124" ht="15"/>
    <row r="328125" ht="15"/>
    <row r="328126" ht="15"/>
    <row r="328127" ht="15"/>
    <row r="328128" ht="15"/>
    <row r="328129" ht="15"/>
    <row r="328130" ht="15"/>
    <row r="328131" ht="15"/>
    <row r="328132" ht="15"/>
    <row r="328133" ht="15"/>
    <row r="328134" ht="15"/>
    <row r="328135" ht="15"/>
    <row r="328136" ht="15"/>
    <row r="328137" ht="15"/>
    <row r="328138" ht="15"/>
    <row r="328139" ht="15"/>
    <row r="328140" ht="15"/>
    <row r="328141" ht="15"/>
    <row r="328142" ht="15"/>
    <row r="328143" ht="15"/>
    <row r="328144" ht="15"/>
    <row r="328145" ht="15"/>
    <row r="328146" ht="15"/>
    <row r="328147" ht="15"/>
    <row r="328148" ht="15"/>
    <row r="328149" ht="15"/>
    <row r="328150" ht="15"/>
    <row r="328151" ht="15"/>
    <row r="328152" ht="15"/>
    <row r="328153" ht="15"/>
    <row r="328154" ht="15"/>
    <row r="328155" ht="15"/>
    <row r="328156" ht="15"/>
    <row r="328157" ht="15"/>
    <row r="328158" ht="15"/>
    <row r="328159" ht="15"/>
    <row r="328160" ht="15"/>
    <row r="328161" ht="15"/>
    <row r="328162" ht="15"/>
    <row r="328163" ht="15"/>
    <row r="328164" ht="15"/>
    <row r="328165" ht="15"/>
    <row r="328166" ht="15"/>
    <row r="328167" ht="15"/>
    <row r="328168" ht="15"/>
    <row r="328169" ht="15"/>
    <row r="328170" ht="15"/>
    <row r="328171" ht="15"/>
    <row r="328172" ht="15"/>
    <row r="328173" ht="15"/>
    <row r="328174" ht="15"/>
    <row r="328175" ht="15"/>
    <row r="328176" ht="15"/>
    <row r="328177" ht="15"/>
    <row r="328178" ht="15"/>
    <row r="328179" ht="15"/>
    <row r="328180" ht="15"/>
    <row r="328181" ht="15"/>
    <row r="328182" ht="15"/>
    <row r="328183" ht="15"/>
    <row r="328184" ht="15"/>
    <row r="328185" ht="15"/>
    <row r="328186" ht="15"/>
    <row r="328187" ht="15"/>
    <row r="328188" ht="15"/>
    <row r="328189" ht="15"/>
    <row r="328190" ht="15"/>
    <row r="328191" ht="15"/>
    <row r="328192" ht="15"/>
    <row r="328193" ht="15"/>
    <row r="328194" ht="15"/>
    <row r="328195" ht="15"/>
    <row r="328196" ht="15"/>
    <row r="328197" ht="15"/>
    <row r="328198" ht="15"/>
    <row r="328199" ht="15"/>
    <row r="328200" ht="15"/>
    <row r="328201" ht="15"/>
    <row r="328202" ht="15"/>
    <row r="328203" ht="15"/>
    <row r="328204" ht="15"/>
    <row r="328205" ht="15"/>
    <row r="328206" ht="15"/>
    <row r="328207" ht="15"/>
    <row r="328208" ht="15"/>
    <row r="328209" ht="15"/>
    <row r="328210" ht="15"/>
    <row r="328211" ht="15"/>
    <row r="328212" ht="15"/>
    <row r="328213" ht="15"/>
    <row r="328214" ht="15"/>
    <row r="328215" ht="15"/>
    <row r="328216" ht="15"/>
    <row r="328217" ht="15"/>
    <row r="328218" ht="15"/>
    <row r="328219" ht="15"/>
    <row r="328220" ht="15"/>
    <row r="328221" ht="15"/>
    <row r="328222" ht="15"/>
    <row r="328223" ht="15"/>
    <row r="328224" ht="15"/>
    <row r="328225" ht="15"/>
    <row r="328226" ht="15"/>
    <row r="328227" ht="15"/>
    <row r="328228" ht="15"/>
    <row r="328229" ht="15"/>
    <row r="328230" ht="15"/>
    <row r="328231" ht="15"/>
    <row r="328232" ht="15"/>
    <row r="328233" ht="15"/>
    <row r="328234" ht="15"/>
    <row r="328235" ht="15"/>
    <row r="328236" ht="15"/>
    <row r="328237" ht="15"/>
    <row r="328238" ht="15"/>
    <row r="328239" ht="15"/>
    <row r="328240" ht="15"/>
    <row r="328241" ht="15"/>
    <row r="328242" ht="15"/>
    <row r="328243" ht="15"/>
    <row r="328244" ht="15"/>
    <row r="328245" ht="15"/>
    <row r="328246" ht="15"/>
    <row r="328247" ht="15"/>
    <row r="328248" ht="15"/>
    <row r="328249" ht="15"/>
    <row r="328250" ht="15"/>
    <row r="328251" ht="15"/>
    <row r="328252" ht="15"/>
    <row r="328253" ht="15"/>
    <row r="328254" ht="15"/>
    <row r="328255" ht="15"/>
    <row r="328256" ht="15"/>
    <row r="328257" ht="15"/>
    <row r="328258" ht="15"/>
    <row r="328259" ht="15"/>
    <row r="328260" ht="15"/>
    <row r="328261" ht="15"/>
    <row r="328262" ht="15"/>
    <row r="328263" ht="15"/>
    <row r="328264" ht="15"/>
    <row r="328265" ht="15"/>
    <row r="328266" ht="15"/>
    <row r="328267" ht="15"/>
    <row r="328268" ht="15"/>
    <row r="328269" ht="15"/>
    <row r="328270" ht="15"/>
    <row r="328271" ht="15"/>
    <row r="328272" ht="15"/>
    <row r="328273" ht="15"/>
    <row r="328274" ht="15"/>
    <row r="328275" ht="15"/>
    <row r="328276" ht="15"/>
    <row r="328277" ht="15"/>
    <row r="328278" ht="15"/>
    <row r="328279" ht="15"/>
    <row r="328280" ht="15"/>
    <row r="328281" ht="15"/>
    <row r="328282" ht="15"/>
    <row r="328283" ht="15"/>
    <row r="328284" ht="15"/>
    <row r="328285" ht="15"/>
    <row r="328286" ht="15"/>
    <row r="328287" ht="15"/>
    <row r="328288" ht="15"/>
    <row r="328289" ht="15"/>
    <row r="328290" ht="15"/>
    <row r="328291" ht="15"/>
    <row r="328292" ht="15"/>
    <row r="328293" ht="15"/>
    <row r="328294" ht="15"/>
    <row r="328295" ht="15"/>
    <row r="328296" ht="15"/>
    <row r="328297" ht="15"/>
    <row r="328298" ht="15"/>
    <row r="328299" ht="15"/>
    <row r="328300" ht="15"/>
    <row r="328301" ht="15"/>
    <row r="328302" ht="15"/>
    <row r="328303" ht="15"/>
    <row r="328304" ht="15"/>
    <row r="328305" ht="15"/>
    <row r="328306" ht="15"/>
    <row r="328307" ht="15"/>
    <row r="328308" ht="15"/>
    <row r="328309" ht="15"/>
    <row r="328310" ht="15"/>
    <row r="328311" ht="15"/>
    <row r="328312" ht="15"/>
    <row r="328313" ht="15"/>
    <row r="328314" ht="15"/>
    <row r="328315" ht="15"/>
    <row r="328316" ht="15"/>
    <row r="328317" ht="15"/>
    <row r="328318" ht="15"/>
    <row r="328319" ht="15"/>
    <row r="328320" ht="15"/>
    <row r="328321" ht="15"/>
    <row r="328322" ht="15"/>
    <row r="328323" ht="15"/>
    <row r="328324" ht="15"/>
    <row r="328325" ht="15"/>
    <row r="328326" ht="15"/>
    <row r="328327" ht="15"/>
    <row r="328328" ht="15"/>
    <row r="328329" ht="15"/>
    <row r="328330" ht="15"/>
    <row r="328331" ht="15"/>
    <row r="328332" ht="15"/>
    <row r="328333" ht="15"/>
    <row r="328334" ht="15"/>
    <row r="328335" ht="15"/>
    <row r="328336" ht="15"/>
    <row r="328337" ht="15"/>
    <row r="328338" ht="15"/>
    <row r="328339" ht="15"/>
    <row r="328340" ht="15"/>
    <row r="328341" ht="15"/>
    <row r="328342" ht="15"/>
    <row r="328343" ht="15"/>
    <row r="328344" ht="15"/>
    <row r="328345" ht="15"/>
    <row r="328346" ht="15"/>
    <row r="328347" ht="15"/>
    <row r="328348" ht="15"/>
    <row r="328349" ht="15"/>
    <row r="328350" ht="15"/>
    <row r="328351" ht="15"/>
    <row r="328352" ht="15"/>
    <row r="328353" ht="15"/>
    <row r="328354" ht="15"/>
    <row r="328355" ht="15"/>
    <row r="328356" ht="15"/>
    <row r="328357" ht="15"/>
    <row r="328358" ht="15"/>
    <row r="328359" ht="15"/>
    <row r="328360" ht="15"/>
    <row r="328361" ht="15"/>
    <row r="328362" ht="15"/>
    <row r="328363" ht="15"/>
    <row r="328364" ht="15"/>
    <row r="328365" ht="15"/>
    <row r="328366" ht="15"/>
    <row r="328367" ht="15"/>
    <row r="328368" ht="15"/>
    <row r="328369" ht="15"/>
    <row r="328370" ht="15"/>
    <row r="328371" ht="15"/>
    <row r="328372" ht="15"/>
    <row r="328373" ht="15"/>
    <row r="328374" ht="15"/>
    <row r="328375" ht="15"/>
    <row r="328376" ht="15"/>
    <row r="328377" ht="15"/>
    <row r="328378" ht="15"/>
    <row r="328379" ht="15"/>
    <row r="328380" ht="15"/>
    <row r="328381" ht="15"/>
    <row r="328382" ht="15"/>
    <row r="328383" ht="15"/>
    <row r="328384" ht="15"/>
    <row r="328385" ht="15"/>
    <row r="328386" ht="15"/>
    <row r="328387" ht="15"/>
    <row r="328388" ht="15"/>
    <row r="328389" ht="15"/>
    <row r="328390" ht="15"/>
    <row r="328391" ht="15"/>
    <row r="328392" ht="15"/>
    <row r="328393" ht="15"/>
    <row r="328394" ht="15"/>
    <row r="328395" ht="15"/>
    <row r="328396" ht="15"/>
    <row r="328397" ht="15"/>
    <row r="328398" ht="15"/>
    <row r="328399" ht="15"/>
    <row r="328400" ht="15"/>
    <row r="328401" ht="15"/>
    <row r="328402" ht="15"/>
    <row r="328403" ht="15"/>
    <row r="328404" ht="15"/>
    <row r="328405" ht="15"/>
    <row r="328406" ht="15"/>
    <row r="328407" ht="15"/>
    <row r="328408" ht="15"/>
    <row r="328409" ht="15"/>
    <row r="328410" ht="15"/>
    <row r="328411" ht="15"/>
    <row r="328412" ht="15"/>
    <row r="328413" ht="15"/>
    <row r="328414" ht="15"/>
    <row r="328415" ht="15"/>
    <row r="328416" ht="15"/>
    <row r="328417" ht="15"/>
    <row r="328418" ht="15"/>
    <row r="328419" ht="15"/>
    <row r="328420" ht="15"/>
    <row r="328421" ht="15"/>
    <row r="328422" ht="15"/>
    <row r="328423" ht="15"/>
    <row r="328424" ht="15"/>
    <row r="328425" ht="15"/>
    <row r="328426" ht="15"/>
    <row r="328427" ht="15"/>
    <row r="328428" ht="15"/>
    <row r="328429" ht="15"/>
    <row r="328430" ht="15"/>
    <row r="328431" ht="15"/>
    <row r="328432" ht="15"/>
    <row r="328433" ht="15"/>
    <row r="328434" ht="15"/>
    <row r="328435" ht="15"/>
    <row r="328436" ht="15"/>
    <row r="328437" ht="15"/>
    <row r="328438" ht="15"/>
    <row r="328439" ht="15"/>
    <row r="328440" ht="15"/>
    <row r="328441" ht="15"/>
    <row r="328442" ht="15"/>
    <row r="328443" ht="15"/>
    <row r="328444" ht="15"/>
    <row r="328445" ht="15"/>
    <row r="328446" ht="15"/>
    <row r="328447" ht="15"/>
    <row r="328448" ht="15"/>
    <row r="328449" ht="15"/>
    <row r="328450" ht="15"/>
    <row r="328451" ht="15"/>
    <row r="328452" ht="15"/>
    <row r="328453" ht="15"/>
    <row r="328454" ht="15"/>
    <row r="328455" ht="15"/>
    <row r="328456" ht="15"/>
    <row r="328457" ht="15"/>
    <row r="328458" ht="15"/>
    <row r="328459" ht="15"/>
    <row r="328460" ht="15"/>
    <row r="328461" ht="15"/>
    <row r="328462" ht="15"/>
    <row r="328463" ht="15"/>
    <row r="328464" ht="15"/>
    <row r="328465" ht="15"/>
    <row r="328466" ht="15"/>
    <row r="328467" ht="15"/>
    <row r="328468" ht="15"/>
    <row r="328469" ht="15"/>
    <row r="328470" ht="15"/>
    <row r="328471" ht="15"/>
    <row r="328472" ht="15"/>
    <row r="328473" ht="15"/>
    <row r="328474" ht="15"/>
    <row r="328475" ht="15"/>
    <row r="328476" ht="15"/>
    <row r="328477" ht="15"/>
    <row r="328478" ht="15"/>
    <row r="328479" ht="15"/>
    <row r="328480" ht="15"/>
    <row r="328481" ht="15"/>
    <row r="328482" ht="15"/>
    <row r="328483" ht="15"/>
    <row r="328484" ht="15"/>
    <row r="328485" ht="15"/>
    <row r="328486" ht="15"/>
    <row r="328487" ht="15"/>
    <row r="328488" ht="15"/>
    <row r="328489" ht="15"/>
    <row r="328490" ht="15"/>
    <row r="328491" ht="15"/>
    <row r="328492" ht="15"/>
    <row r="328493" ht="15"/>
    <row r="328494" ht="15"/>
    <row r="328495" ht="15"/>
    <row r="328496" ht="15"/>
    <row r="328497" ht="15"/>
    <row r="328498" ht="15"/>
    <row r="328499" ht="15"/>
    <row r="328500" ht="15"/>
    <row r="328501" ht="15"/>
    <row r="328502" ht="15"/>
    <row r="328503" ht="15"/>
    <row r="328504" ht="15"/>
    <row r="328505" ht="15"/>
    <row r="328506" ht="15"/>
    <row r="328507" ht="15"/>
    <row r="328508" ht="15"/>
    <row r="328509" ht="15"/>
    <row r="328510" ht="15"/>
    <row r="328511" ht="15"/>
    <row r="328512" ht="15"/>
    <row r="328513" ht="15"/>
    <row r="328514" ht="15"/>
    <row r="328515" ht="15"/>
    <row r="328516" ht="15"/>
    <row r="328517" ht="15"/>
    <row r="328518" ht="15"/>
    <row r="328519" ht="15"/>
    <row r="328520" ht="15"/>
    <row r="328521" ht="15"/>
    <row r="328522" ht="15"/>
    <row r="328523" ht="15"/>
    <row r="328524" ht="15"/>
    <row r="328525" ht="15"/>
    <row r="328526" ht="15"/>
    <row r="328527" ht="15"/>
    <row r="328528" ht="15"/>
    <row r="328529" ht="15"/>
    <row r="328530" ht="15"/>
    <row r="328531" ht="15"/>
    <row r="328532" ht="15"/>
    <row r="328533" ht="15"/>
    <row r="328534" ht="15"/>
    <row r="328535" ht="15"/>
    <row r="328536" ht="15"/>
    <row r="328537" ht="15"/>
    <row r="328538" ht="15"/>
    <row r="328539" ht="15"/>
    <row r="328540" ht="15"/>
    <row r="328541" ht="15"/>
    <row r="328542" ht="15"/>
    <row r="328543" ht="15"/>
    <row r="328544" ht="15"/>
    <row r="328545" ht="15"/>
    <row r="328546" ht="15"/>
    <row r="328547" ht="15"/>
    <row r="328548" ht="15"/>
    <row r="328549" ht="15"/>
    <row r="328550" ht="15"/>
    <row r="328551" ht="15"/>
    <row r="328552" ht="15"/>
    <row r="328553" ht="15"/>
    <row r="328554" ht="15"/>
    <row r="328555" ht="15"/>
    <row r="328556" ht="15"/>
    <row r="328557" ht="15"/>
    <row r="328558" ht="15"/>
    <row r="328559" ht="15"/>
    <row r="328560" ht="15"/>
    <row r="328561" ht="15"/>
    <row r="328562" ht="15"/>
    <row r="328563" ht="15"/>
    <row r="328564" ht="15"/>
    <row r="328565" ht="15"/>
    <row r="328566" ht="15"/>
    <row r="328567" ht="15"/>
    <row r="328568" ht="15"/>
    <row r="328569" ht="15"/>
    <row r="328570" ht="15"/>
    <row r="328571" ht="15"/>
    <row r="328572" ht="15"/>
    <row r="328573" ht="15"/>
    <row r="328574" ht="15"/>
    <row r="328575" ht="15"/>
    <row r="328576" ht="15"/>
    <row r="328577" ht="15"/>
    <row r="328578" ht="15"/>
    <row r="328579" ht="15"/>
    <row r="328580" ht="15"/>
    <row r="328581" ht="15"/>
    <row r="328582" ht="15"/>
    <row r="328583" ht="15"/>
    <row r="328584" ht="15"/>
    <row r="328585" ht="15"/>
    <row r="328586" ht="15"/>
    <row r="328587" ht="15"/>
    <row r="328588" ht="15"/>
    <row r="328589" ht="15"/>
    <row r="328590" ht="15"/>
    <row r="328591" ht="15"/>
    <row r="328592" ht="15"/>
    <row r="328593" ht="15"/>
    <row r="328594" ht="15"/>
    <row r="328595" ht="15"/>
    <row r="328596" ht="15"/>
    <row r="328597" ht="15"/>
    <row r="328598" ht="15"/>
    <row r="328599" ht="15"/>
    <row r="328600" ht="15"/>
    <row r="328601" ht="15"/>
    <row r="328602" ht="15"/>
    <row r="328603" ht="15"/>
    <row r="328604" ht="15"/>
    <row r="328605" ht="15"/>
    <row r="328606" ht="15"/>
    <row r="328607" ht="15"/>
    <row r="328608" ht="15"/>
    <row r="328609" ht="15"/>
    <row r="328610" ht="15"/>
    <row r="328611" ht="15"/>
    <row r="328612" ht="15"/>
    <row r="328613" ht="15"/>
    <row r="328614" ht="15"/>
    <row r="328615" ht="15"/>
    <row r="328616" ht="15"/>
    <row r="328617" ht="15"/>
    <row r="328618" ht="15"/>
    <row r="328619" ht="15"/>
    <row r="328620" ht="15"/>
    <row r="328621" ht="15"/>
    <row r="328622" ht="15"/>
    <row r="328623" ht="15"/>
    <row r="328624" ht="15"/>
    <row r="328625" ht="15"/>
    <row r="328626" ht="15"/>
    <row r="328627" ht="15"/>
    <row r="328628" ht="15"/>
    <row r="328629" ht="15"/>
    <row r="328630" ht="15"/>
    <row r="328631" ht="15"/>
    <row r="328632" ht="15"/>
    <row r="328633" ht="15"/>
    <row r="328634" ht="15"/>
    <row r="328635" ht="15"/>
    <row r="328636" ht="15"/>
    <row r="328637" ht="15"/>
    <row r="328638" ht="15"/>
    <row r="328639" ht="15"/>
    <row r="328640" ht="15"/>
    <row r="328641" ht="15"/>
    <row r="328642" ht="15"/>
    <row r="328643" ht="15"/>
    <row r="328644" ht="15"/>
    <row r="328645" ht="15"/>
    <row r="328646" ht="15"/>
    <row r="328647" ht="15"/>
    <row r="328648" ht="15"/>
    <row r="328649" ht="15"/>
    <row r="328650" ht="15"/>
    <row r="328651" ht="15"/>
    <row r="328652" ht="15"/>
    <row r="328653" ht="15"/>
    <row r="328654" ht="15"/>
    <row r="328655" ht="15"/>
    <row r="328656" ht="15"/>
    <row r="328657" ht="15"/>
    <row r="328658" ht="15"/>
    <row r="328659" ht="15"/>
    <row r="328660" ht="15"/>
    <row r="328661" ht="15"/>
    <row r="328662" ht="15"/>
    <row r="328663" ht="15"/>
    <row r="328664" ht="15"/>
    <row r="328665" ht="15"/>
    <row r="328666" ht="15"/>
    <row r="328667" ht="15"/>
    <row r="328668" ht="15"/>
    <row r="328669" ht="15"/>
    <row r="328670" ht="15"/>
    <row r="328671" ht="15"/>
    <row r="328672" ht="15"/>
    <row r="328673" ht="15"/>
    <row r="328674" ht="15"/>
    <row r="328675" ht="15"/>
    <row r="328676" ht="15"/>
    <row r="328677" ht="15"/>
    <row r="328678" ht="15"/>
    <row r="328679" ht="15"/>
    <row r="328680" ht="15"/>
    <row r="328681" ht="15"/>
    <row r="328682" ht="15"/>
    <row r="328683" ht="15"/>
    <row r="328684" ht="15"/>
    <row r="328685" ht="15"/>
    <row r="328686" ht="15"/>
    <row r="328687" ht="15"/>
    <row r="328688" ht="15"/>
    <row r="328689" ht="15"/>
    <row r="328690" ht="15"/>
    <row r="328691" ht="15"/>
    <row r="328692" ht="15"/>
    <row r="328693" ht="15"/>
    <row r="328694" ht="15"/>
    <row r="328695" ht="15"/>
    <row r="328696" ht="15"/>
    <row r="328697" ht="15"/>
    <row r="328698" ht="15"/>
    <row r="328699" ht="15"/>
    <row r="328700" ht="15"/>
    <row r="328701" ht="15"/>
    <row r="328702" ht="15"/>
    <row r="328703" ht="15"/>
    <row r="328704" ht="15"/>
    <row r="328705" ht="15"/>
    <row r="328706" ht="15"/>
    <row r="328707" ht="15"/>
    <row r="328708" ht="15"/>
    <row r="328709" ht="15"/>
    <row r="328710" ht="15"/>
    <row r="328711" ht="15"/>
    <row r="328712" ht="15"/>
    <row r="328713" ht="15"/>
    <row r="328714" ht="15"/>
    <row r="328715" ht="15"/>
    <row r="328716" ht="15"/>
    <row r="328717" ht="15"/>
    <row r="328718" ht="15"/>
    <row r="328719" ht="15"/>
    <row r="328720" ht="15"/>
    <row r="328721" ht="15"/>
    <row r="328722" ht="15"/>
    <row r="328723" ht="15"/>
    <row r="328724" ht="15"/>
    <row r="328725" ht="15"/>
    <row r="328726" ht="15"/>
    <row r="328727" ht="15"/>
    <row r="328728" ht="15"/>
    <row r="328729" ht="15"/>
    <row r="328730" ht="15"/>
    <row r="328731" ht="15"/>
    <row r="328732" ht="15"/>
    <row r="328733" ht="15"/>
    <row r="328734" ht="15"/>
    <row r="328735" ht="15"/>
    <row r="328736" ht="15"/>
    <row r="328737" ht="15"/>
    <row r="328738" ht="15"/>
    <row r="328739" ht="15"/>
    <row r="328740" ht="15"/>
    <row r="328741" ht="15"/>
    <row r="328742" ht="15"/>
    <row r="328743" ht="15"/>
    <row r="328744" ht="15"/>
    <row r="328745" ht="15"/>
    <row r="328746" ht="15"/>
    <row r="328747" ht="15"/>
    <row r="328748" ht="15"/>
    <row r="328749" ht="15"/>
    <row r="328750" ht="15"/>
    <row r="328751" ht="15"/>
    <row r="328752" ht="15"/>
    <row r="328753" ht="15"/>
    <row r="328754" ht="15"/>
    <row r="328755" ht="15"/>
    <row r="328756" ht="15"/>
    <row r="328757" ht="15"/>
    <row r="328758" ht="15"/>
    <row r="328759" ht="15"/>
    <row r="328760" ht="15"/>
    <row r="328761" ht="15"/>
    <row r="328762" ht="15"/>
    <row r="328763" ht="15"/>
    <row r="328764" ht="15"/>
    <row r="328765" ht="15"/>
    <row r="328766" ht="15"/>
    <row r="328767" ht="15"/>
    <row r="328768" ht="15"/>
    <row r="328769" ht="15"/>
    <row r="328770" ht="15"/>
    <row r="328771" ht="15"/>
    <row r="328772" ht="15"/>
    <row r="328773" ht="15"/>
    <row r="328774" ht="15"/>
    <row r="328775" ht="15"/>
    <row r="328776" ht="15"/>
    <row r="328777" ht="15"/>
    <row r="328778" ht="15"/>
    <row r="328779" ht="15"/>
    <row r="328780" ht="15"/>
    <row r="328781" ht="15"/>
    <row r="328782" ht="15"/>
    <row r="328783" ht="15"/>
    <row r="328784" ht="15"/>
    <row r="328785" ht="15"/>
    <row r="328786" ht="15"/>
    <row r="328787" ht="15"/>
    <row r="328788" ht="15"/>
    <row r="328789" ht="15"/>
    <row r="328790" ht="15"/>
    <row r="328791" ht="15"/>
    <row r="328792" ht="15"/>
    <row r="328793" ht="15"/>
    <row r="328794" ht="15"/>
    <row r="328795" ht="15"/>
    <row r="328796" ht="15"/>
    <row r="328797" ht="15"/>
    <row r="328798" ht="15"/>
    <row r="328799" ht="15"/>
    <row r="328800" ht="15"/>
    <row r="328801" ht="15"/>
    <row r="328802" ht="15"/>
    <row r="328803" ht="15"/>
    <row r="328804" ht="15"/>
    <row r="328805" ht="15"/>
    <row r="328806" ht="15"/>
    <row r="328807" ht="15"/>
    <row r="328808" ht="15"/>
    <row r="328809" ht="15"/>
    <row r="328810" ht="15"/>
    <row r="328811" ht="15"/>
    <row r="328812" ht="15"/>
    <row r="328813" ht="15"/>
    <row r="328814" ht="15"/>
    <row r="328815" ht="15"/>
    <row r="328816" ht="15"/>
    <row r="328817" ht="15"/>
    <row r="328818" ht="15"/>
    <row r="328819" ht="15"/>
    <row r="328820" ht="15"/>
    <row r="328821" ht="15"/>
    <row r="328822" ht="15"/>
    <row r="328823" ht="15"/>
    <row r="328824" ht="15"/>
    <row r="328825" ht="15"/>
    <row r="328826" ht="15"/>
    <row r="328827" ht="15"/>
    <row r="328828" ht="15"/>
    <row r="328829" ht="15"/>
    <row r="328830" ht="15"/>
    <row r="328831" ht="15"/>
    <row r="328832" ht="15"/>
    <row r="328833" ht="15"/>
    <row r="328834" ht="15"/>
    <row r="328835" ht="15"/>
    <row r="328836" ht="15"/>
    <row r="328837" ht="15"/>
    <row r="328838" ht="15"/>
    <row r="328839" ht="15"/>
    <row r="328840" ht="15"/>
    <row r="328841" ht="15"/>
    <row r="328842" ht="15"/>
    <row r="328843" ht="15"/>
    <row r="328844" ht="15"/>
    <row r="328845" ht="15"/>
    <row r="328846" ht="15"/>
    <row r="328847" ht="15"/>
    <row r="328848" ht="15"/>
    <row r="328849" ht="15"/>
    <row r="328850" ht="15"/>
    <row r="328851" ht="15"/>
    <row r="328852" ht="15"/>
    <row r="328853" ht="15"/>
    <row r="328854" ht="15"/>
    <row r="328855" ht="15"/>
    <row r="328856" ht="15"/>
    <row r="328857" ht="15"/>
    <row r="328858" ht="15"/>
    <row r="328859" ht="15"/>
    <row r="328860" ht="15"/>
    <row r="328861" ht="15"/>
    <row r="328862" ht="15"/>
    <row r="328863" ht="15"/>
    <row r="328864" ht="15"/>
    <row r="328865" ht="15"/>
    <row r="328866" ht="15"/>
    <row r="328867" ht="15"/>
    <row r="328868" ht="15"/>
    <row r="328869" ht="15"/>
    <row r="328870" ht="15"/>
    <row r="328871" ht="15"/>
    <row r="328872" ht="15"/>
    <row r="328873" ht="15"/>
    <row r="328874" ht="15"/>
    <row r="328875" ht="15"/>
    <row r="328876" ht="15"/>
    <row r="328877" ht="15"/>
    <row r="328878" ht="15"/>
    <row r="328879" ht="15"/>
    <row r="328880" ht="15"/>
    <row r="328881" ht="15"/>
    <row r="328882" ht="15"/>
    <row r="328883" ht="15"/>
    <row r="328884" ht="15"/>
    <row r="328885" ht="15"/>
    <row r="328886" ht="15"/>
    <row r="328887" ht="15"/>
    <row r="328888" ht="15"/>
    <row r="328889" ht="15"/>
    <row r="328890" ht="15"/>
    <row r="328891" ht="15"/>
    <row r="328892" ht="15"/>
    <row r="328893" ht="15"/>
    <row r="328894" ht="15"/>
    <row r="328895" ht="15"/>
    <row r="328896" ht="15"/>
    <row r="328897" ht="15"/>
    <row r="328898" ht="15"/>
    <row r="328899" ht="15"/>
    <row r="328900" ht="15"/>
    <row r="328901" ht="15"/>
    <row r="328902" ht="15"/>
    <row r="328903" ht="15"/>
    <row r="328904" ht="15"/>
    <row r="328905" ht="15"/>
    <row r="328906" ht="15"/>
    <row r="328907" ht="15"/>
    <row r="328908" ht="15"/>
    <row r="328909" ht="15"/>
    <row r="328910" ht="15"/>
    <row r="328911" ht="15"/>
    <row r="328912" ht="15"/>
    <row r="328913" ht="15"/>
    <row r="328914" ht="15"/>
    <row r="328915" ht="15"/>
    <row r="328916" ht="15"/>
    <row r="328917" ht="15"/>
    <row r="328918" ht="15"/>
    <row r="328919" ht="15"/>
    <row r="328920" ht="15"/>
    <row r="328921" ht="15"/>
    <row r="328922" ht="15"/>
    <row r="328923" ht="15"/>
    <row r="328924" ht="15"/>
    <row r="328925" ht="15"/>
    <row r="328926" ht="15"/>
    <row r="328927" ht="15"/>
    <row r="328928" ht="15"/>
    <row r="328929" ht="15"/>
    <row r="328930" ht="15"/>
    <row r="328931" ht="15"/>
    <row r="328932" ht="15"/>
    <row r="328933" ht="15"/>
    <row r="328934" ht="15"/>
    <row r="328935" ht="15"/>
    <row r="328936" ht="15"/>
    <row r="328937" ht="15"/>
    <row r="328938" ht="15"/>
    <row r="328939" ht="15"/>
    <row r="328940" ht="15"/>
    <row r="328941" ht="15"/>
    <row r="328942" ht="15"/>
    <row r="328943" ht="15"/>
    <row r="328944" ht="15"/>
    <row r="328945" ht="15"/>
    <row r="328946" ht="15"/>
    <row r="328947" ht="15"/>
    <row r="328948" ht="15"/>
    <row r="328949" ht="15"/>
    <row r="328950" ht="15"/>
    <row r="328951" ht="15"/>
    <row r="328952" ht="15"/>
    <row r="328953" ht="15"/>
    <row r="328954" ht="15"/>
    <row r="328955" ht="15"/>
    <row r="328956" ht="15"/>
    <row r="328957" ht="15"/>
    <row r="328958" ht="15"/>
    <row r="328959" ht="15"/>
    <row r="328960" ht="15"/>
    <row r="328961" ht="15"/>
    <row r="328962" ht="15"/>
    <row r="328963" ht="15"/>
    <row r="328964" ht="15"/>
    <row r="328965" ht="15"/>
    <row r="328966" ht="15"/>
    <row r="328967" ht="15"/>
    <row r="328968" ht="15"/>
    <row r="328969" ht="15"/>
    <row r="328970" ht="15"/>
    <row r="328971" ht="15"/>
    <row r="328972" ht="15"/>
    <row r="328973" ht="15"/>
    <row r="328974" ht="15"/>
    <row r="328975" ht="15"/>
    <row r="328976" ht="15"/>
    <row r="328977" ht="15"/>
    <row r="328978" ht="15"/>
    <row r="328979" ht="15"/>
    <row r="328980" ht="15"/>
    <row r="328981" ht="15"/>
    <row r="328982" ht="15"/>
    <row r="328983" ht="15"/>
    <row r="328984" ht="15"/>
    <row r="328985" ht="15"/>
    <row r="328986" ht="15"/>
    <row r="328987" ht="15"/>
    <row r="328988" ht="15"/>
    <row r="328989" ht="15"/>
    <row r="328990" ht="15"/>
    <row r="328991" ht="15"/>
    <row r="328992" ht="15"/>
    <row r="328993" ht="15"/>
    <row r="328994" ht="15"/>
    <row r="328995" ht="15"/>
    <row r="328996" ht="15"/>
    <row r="328997" ht="15"/>
    <row r="328998" ht="15"/>
    <row r="328999" ht="15"/>
    <row r="329000" ht="15"/>
    <row r="329001" ht="15"/>
    <row r="329002" ht="15"/>
    <row r="329003" ht="15"/>
    <row r="329004" ht="15"/>
    <row r="329005" ht="15"/>
    <row r="329006" ht="15"/>
    <row r="329007" ht="15"/>
    <row r="329008" ht="15"/>
    <row r="329009" ht="15"/>
    <row r="329010" ht="15"/>
    <row r="329011" ht="15"/>
    <row r="329012" ht="15"/>
    <row r="329013" ht="15"/>
    <row r="329014" ht="15"/>
    <row r="329015" ht="15"/>
    <row r="329016" ht="15"/>
    <row r="329017" ht="15"/>
    <row r="329018" ht="15"/>
    <row r="329019" ht="15"/>
    <row r="329020" ht="15"/>
    <row r="329021" ht="15"/>
    <row r="329022" ht="15"/>
    <row r="329023" ht="15"/>
    <row r="329024" ht="15"/>
    <row r="329025" ht="15"/>
    <row r="329026" ht="15"/>
    <row r="329027" ht="15"/>
    <row r="329028" ht="15"/>
    <row r="329029" ht="15"/>
    <row r="329030" ht="15"/>
    <row r="329031" ht="15"/>
    <row r="329032" ht="15"/>
    <row r="329033" ht="15"/>
    <row r="329034" ht="15"/>
    <row r="329035" ht="15"/>
    <row r="329036" ht="15"/>
    <row r="329037" ht="15"/>
    <row r="329038" ht="15"/>
    <row r="329039" ht="15"/>
    <row r="329040" ht="15"/>
    <row r="329041" ht="15"/>
    <row r="329042" ht="15"/>
    <row r="329043" ht="15"/>
    <row r="329044" ht="15"/>
    <row r="329045" ht="15"/>
    <row r="329046" ht="15"/>
    <row r="329047" ht="15"/>
    <row r="329048" ht="15"/>
    <row r="329049" ht="15"/>
    <row r="329050" ht="15"/>
    <row r="329051" ht="15"/>
    <row r="329052" ht="15"/>
    <row r="329053" ht="15"/>
    <row r="329054" ht="15"/>
    <row r="329055" ht="15"/>
    <row r="329056" ht="15"/>
    <row r="329057" ht="15"/>
    <row r="329058" ht="15"/>
    <row r="329059" ht="15"/>
    <row r="329060" ht="15"/>
    <row r="329061" ht="15"/>
    <row r="329062" ht="15"/>
    <row r="329063" ht="15"/>
    <row r="329064" ht="15"/>
    <row r="329065" ht="15"/>
    <row r="329066" ht="15"/>
    <row r="329067" ht="15"/>
    <row r="329068" ht="15"/>
    <row r="329069" ht="15"/>
    <row r="329070" ht="15"/>
    <row r="329071" ht="15"/>
    <row r="329072" ht="15"/>
    <row r="329073" ht="15"/>
    <row r="329074" ht="15"/>
    <row r="329075" ht="15"/>
    <row r="329076" ht="15"/>
    <row r="329077" ht="15"/>
    <row r="329078" ht="15"/>
    <row r="329079" ht="15"/>
    <row r="329080" ht="15"/>
    <row r="329081" ht="15"/>
    <row r="329082" ht="15"/>
    <row r="329083" ht="15"/>
    <row r="329084" ht="15"/>
    <row r="329085" ht="15"/>
    <row r="329086" ht="15"/>
    <row r="329087" ht="15"/>
    <row r="329088" ht="15"/>
    <row r="329089" ht="15"/>
    <row r="329090" ht="15"/>
    <row r="329091" ht="15"/>
    <row r="329092" ht="15"/>
    <row r="329093" ht="15"/>
    <row r="329094" ht="15"/>
    <row r="329095" ht="15"/>
    <row r="329096" ht="15"/>
    <row r="329097" ht="15"/>
    <row r="329098" ht="15"/>
    <row r="329099" ht="15"/>
    <row r="329100" ht="15"/>
    <row r="329101" ht="15"/>
    <row r="329102" ht="15"/>
    <row r="329103" ht="15"/>
    <row r="329104" ht="15"/>
    <row r="329105" ht="15"/>
    <row r="329106" ht="15"/>
    <row r="329107" ht="15"/>
    <row r="329108" ht="15"/>
    <row r="329109" ht="15"/>
    <row r="329110" ht="15"/>
    <row r="329111" ht="15"/>
    <row r="329112" ht="15"/>
    <row r="329113" ht="15"/>
    <row r="329114" ht="15"/>
    <row r="329115" ht="15"/>
    <row r="329116" ht="15"/>
    <row r="329117" ht="15"/>
    <row r="329118" ht="15"/>
    <row r="329119" ht="15"/>
    <row r="329120" ht="15"/>
    <row r="329121" ht="15"/>
    <row r="329122" ht="15"/>
    <row r="329123" ht="15"/>
    <row r="329124" ht="15"/>
    <row r="329125" ht="15"/>
    <row r="329126" ht="15"/>
    <row r="329127" ht="15"/>
    <row r="329128" ht="15"/>
    <row r="329129" ht="15"/>
    <row r="329130" ht="15"/>
    <row r="329131" ht="15"/>
    <row r="329132" ht="15"/>
    <row r="329133" ht="15"/>
    <row r="329134" ht="15"/>
    <row r="329135" ht="15"/>
    <row r="329136" ht="15"/>
    <row r="329137" ht="15"/>
    <row r="329138" ht="15"/>
    <row r="329139" ht="15"/>
    <row r="329140" ht="15"/>
    <row r="329141" ht="15"/>
    <row r="329142" ht="15"/>
    <row r="329143" ht="15"/>
    <row r="329144" ht="15"/>
    <row r="329145" ht="15"/>
    <row r="329146" ht="15"/>
    <row r="329147" ht="15"/>
    <row r="329148" ht="15"/>
    <row r="329149" ht="15"/>
    <row r="329150" ht="15"/>
    <row r="329151" ht="15"/>
    <row r="329152" ht="15"/>
    <row r="329153" ht="15"/>
    <row r="329154" ht="15"/>
    <row r="329155" ht="15"/>
    <row r="329156" ht="15"/>
    <row r="329157" ht="15"/>
    <row r="329158" ht="15"/>
    <row r="329159" ht="15"/>
    <row r="329160" ht="15"/>
    <row r="329161" ht="15"/>
    <row r="329162" ht="15"/>
    <row r="329163" ht="15"/>
    <row r="329164" ht="15"/>
    <row r="329165" ht="15"/>
    <row r="329166" ht="15"/>
    <row r="329167" ht="15"/>
    <row r="329168" ht="15"/>
    <row r="329169" ht="15"/>
    <row r="329170" ht="15"/>
    <row r="329171" ht="15"/>
    <row r="329172" ht="15"/>
    <row r="329173" ht="15"/>
    <row r="329174" ht="15"/>
    <row r="329175" ht="15"/>
    <row r="329176" ht="15"/>
    <row r="329177" ht="15"/>
    <row r="329178" ht="15"/>
    <row r="329179" ht="15"/>
    <row r="329180" ht="15"/>
    <row r="329181" ht="15"/>
    <row r="329182" ht="15"/>
    <row r="329183" ht="15"/>
    <row r="329184" ht="15"/>
    <row r="329185" ht="15"/>
    <row r="329186" ht="15"/>
    <row r="329187" ht="15"/>
    <row r="329188" ht="15"/>
    <row r="329189" ht="15"/>
    <row r="329190" ht="15"/>
    <row r="329191" ht="15"/>
    <row r="329192" ht="15"/>
    <row r="329193" ht="15"/>
    <row r="329194" ht="15"/>
    <row r="329195" ht="15"/>
    <row r="329196" ht="15"/>
    <row r="329197" ht="15"/>
    <row r="329198" ht="15"/>
    <row r="329199" ht="15"/>
    <row r="329200" ht="15"/>
    <row r="329201" ht="15"/>
    <row r="329202" ht="15"/>
    <row r="329203" ht="15"/>
    <row r="329204" ht="15"/>
    <row r="329205" ht="15"/>
    <row r="329206" ht="15"/>
    <row r="329207" ht="15"/>
    <row r="329208" ht="15"/>
    <row r="329209" ht="15"/>
    <row r="329210" ht="15"/>
    <row r="329211" ht="15"/>
    <row r="329212" ht="15"/>
    <row r="329213" ht="15"/>
    <row r="329214" ht="15"/>
    <row r="329215" ht="15"/>
    <row r="329216" ht="15"/>
    <row r="329217" ht="15"/>
    <row r="329218" ht="15"/>
    <row r="329219" ht="15"/>
    <row r="329220" ht="15"/>
    <row r="329221" ht="15"/>
    <row r="329222" ht="15"/>
    <row r="329223" ht="15"/>
    <row r="329224" ht="15"/>
    <row r="329225" ht="15"/>
    <row r="329226" ht="15"/>
    <row r="329227" ht="15"/>
    <row r="329228" ht="15"/>
    <row r="329229" ht="15"/>
    <row r="329230" ht="15"/>
    <row r="329231" ht="15"/>
    <row r="329232" ht="15"/>
    <row r="329233" ht="15"/>
    <row r="329234" ht="15"/>
    <row r="329235" ht="15"/>
    <row r="329236" ht="15"/>
    <row r="329237" ht="15"/>
    <row r="329238" ht="15"/>
    <row r="329239" ht="15"/>
    <row r="329240" ht="15"/>
    <row r="329241" ht="15"/>
    <row r="329242" ht="15"/>
    <row r="329243" ht="15"/>
    <row r="329244" ht="15"/>
    <row r="329245" ht="15"/>
    <row r="329246" ht="15"/>
    <row r="329247" ht="15"/>
    <row r="329248" ht="15"/>
    <row r="329249" ht="15"/>
    <row r="329250" ht="15"/>
    <row r="329251" ht="15"/>
    <row r="329252" ht="15"/>
    <row r="329253" ht="15"/>
    <row r="329254" ht="15"/>
    <row r="329255" ht="15"/>
    <row r="329256" ht="15"/>
    <row r="329257" ht="15"/>
    <row r="329258" ht="15"/>
    <row r="329259" ht="15"/>
    <row r="329260" ht="15"/>
    <row r="329261" ht="15"/>
    <row r="329262" ht="15"/>
    <row r="329263" ht="15"/>
    <row r="329264" ht="15"/>
    <row r="329265" ht="15"/>
    <row r="329266" ht="15"/>
    <row r="329267" ht="15"/>
    <row r="329268" ht="15"/>
    <row r="329269" ht="15"/>
    <row r="329270" ht="15"/>
    <row r="329271" ht="15"/>
    <row r="329272" ht="15"/>
    <row r="329273" ht="15"/>
    <row r="329274" ht="15"/>
    <row r="329275" ht="15"/>
    <row r="329276" ht="15"/>
    <row r="329277" ht="15"/>
    <row r="329278" ht="15"/>
    <row r="329279" ht="15"/>
    <row r="329280" ht="15"/>
    <row r="329281" ht="15"/>
    <row r="329282" ht="15"/>
    <row r="329283" ht="15"/>
    <row r="329284" ht="15"/>
    <row r="329285" ht="15"/>
    <row r="329286" ht="15"/>
    <row r="329287" ht="15"/>
    <row r="329288" ht="15"/>
    <row r="329289" ht="15"/>
    <row r="329290" ht="15"/>
    <row r="329291" ht="15"/>
    <row r="329292" ht="15"/>
    <row r="329293" ht="15"/>
    <row r="329294" ht="15"/>
    <row r="329295" ht="15"/>
    <row r="329296" ht="15"/>
    <row r="329297" ht="15"/>
    <row r="329298" ht="15"/>
    <row r="329299" ht="15"/>
    <row r="329300" ht="15"/>
    <row r="329301" ht="15"/>
    <row r="329302" ht="15"/>
    <row r="329303" ht="15"/>
    <row r="329304" ht="15"/>
    <row r="329305" ht="15"/>
    <row r="329306" ht="15"/>
    <row r="329307" ht="15"/>
    <row r="329308" ht="15"/>
    <row r="329309" ht="15"/>
    <row r="329310" ht="15"/>
    <row r="329311" ht="15"/>
    <row r="329312" ht="15"/>
    <row r="329313" ht="15"/>
    <row r="329314" ht="15"/>
    <row r="329315" ht="15"/>
    <row r="329316" ht="15"/>
    <row r="329317" ht="15"/>
    <row r="329318" ht="15"/>
    <row r="329319" ht="15"/>
    <row r="329320" ht="15"/>
    <row r="329321" ht="15"/>
    <row r="329322" ht="15"/>
    <row r="329323" ht="15"/>
    <row r="329324" ht="15"/>
    <row r="329325" ht="15"/>
    <row r="329326" ht="15"/>
    <row r="329327" ht="15"/>
    <row r="329328" ht="15"/>
    <row r="329329" ht="15"/>
    <row r="329330" ht="15"/>
    <row r="329331" ht="15"/>
    <row r="329332" ht="15"/>
    <row r="329333" ht="15"/>
    <row r="329334" ht="15"/>
    <row r="329335" ht="15"/>
    <row r="329336" ht="15"/>
    <row r="329337" ht="15"/>
    <row r="329338" ht="15"/>
    <row r="329339" ht="15"/>
    <row r="329340" ht="15"/>
    <row r="329341" ht="15"/>
    <row r="329342" ht="15"/>
    <row r="329343" ht="15"/>
    <row r="329344" ht="15"/>
    <row r="329345" ht="15"/>
    <row r="329346" ht="15"/>
    <row r="329347" ht="15"/>
    <row r="329348" ht="15"/>
    <row r="329349" ht="15"/>
    <row r="329350" ht="15"/>
    <row r="329351" ht="15"/>
    <row r="329352" ht="15"/>
    <row r="329353" ht="15"/>
    <row r="329354" ht="15"/>
    <row r="329355" ht="15"/>
    <row r="329356" ht="15"/>
    <row r="329357" ht="15"/>
    <row r="329358" ht="15"/>
    <row r="329359" ht="15"/>
    <row r="329360" ht="15"/>
    <row r="329361" ht="15"/>
    <row r="329362" ht="15"/>
    <row r="329363" ht="15"/>
    <row r="329364" ht="15"/>
    <row r="329365" ht="15"/>
    <row r="329366" ht="15"/>
    <row r="329367" ht="15"/>
    <row r="329368" ht="15"/>
    <row r="329369" ht="15"/>
    <row r="329370" ht="15"/>
    <row r="329371" ht="15"/>
    <row r="329372" ht="15"/>
    <row r="329373" ht="15"/>
    <row r="329374" ht="15"/>
    <row r="329375" ht="15"/>
    <row r="329376" ht="15"/>
    <row r="329377" ht="15"/>
    <row r="329378" ht="15"/>
    <row r="329379" ht="15"/>
    <row r="329380" ht="15"/>
    <row r="329381" ht="15"/>
    <row r="329382" ht="15"/>
    <row r="329383" ht="15"/>
    <row r="329384" ht="15"/>
    <row r="329385" ht="15"/>
    <row r="329386" ht="15"/>
    <row r="329387" ht="15"/>
    <row r="329388" ht="15"/>
    <row r="329389" ht="15"/>
    <row r="329390" ht="15"/>
    <row r="329391" ht="15"/>
    <row r="329392" ht="15"/>
    <row r="329393" ht="15"/>
    <row r="329394" ht="15"/>
    <row r="329395" ht="15"/>
    <row r="329396" ht="15"/>
    <row r="329397" ht="15"/>
    <row r="329398" ht="15"/>
    <row r="329399" ht="15"/>
    <row r="329400" ht="15"/>
    <row r="329401" ht="15"/>
    <row r="329402" ht="15"/>
    <row r="329403" ht="15"/>
    <row r="329404" ht="15"/>
    <row r="329405" ht="15"/>
    <row r="329406" ht="15"/>
    <row r="329407" ht="15"/>
    <row r="329408" ht="15"/>
    <row r="329409" ht="15"/>
    <row r="329410" ht="15"/>
    <row r="329411" ht="15"/>
    <row r="329412" ht="15"/>
    <row r="329413" ht="15"/>
    <row r="329414" ht="15"/>
    <row r="329415" ht="15"/>
    <row r="329416" ht="15"/>
    <row r="329417" ht="15"/>
    <row r="329418" ht="15"/>
    <row r="329419" ht="15"/>
    <row r="329420" ht="15"/>
    <row r="329421" ht="15"/>
    <row r="329422" ht="15"/>
    <row r="329423" ht="15"/>
    <row r="329424" ht="15"/>
    <row r="329425" ht="15"/>
    <row r="329426" ht="15"/>
    <row r="329427" ht="15"/>
    <row r="329428" ht="15"/>
    <row r="329429" ht="15"/>
    <row r="329430" ht="15"/>
    <row r="329431" ht="15"/>
    <row r="329432" ht="15"/>
    <row r="329433" ht="15"/>
    <row r="329434" ht="15"/>
    <row r="329435" ht="15"/>
    <row r="329436" ht="15"/>
    <row r="329437" ht="15"/>
    <row r="329438" ht="15"/>
    <row r="329439" ht="15"/>
    <row r="329440" ht="15"/>
    <row r="329441" ht="15"/>
    <row r="329442" ht="15"/>
    <row r="329443" ht="15"/>
    <row r="329444" ht="15"/>
    <row r="329445" ht="15"/>
    <row r="329446" ht="15"/>
    <row r="329447" ht="15"/>
    <row r="329448" ht="15"/>
    <row r="329449" ht="15"/>
    <row r="329450" ht="15"/>
    <row r="329451" ht="15"/>
    <row r="329452" ht="15"/>
    <row r="329453" ht="15"/>
    <row r="329454" ht="15"/>
    <row r="329455" ht="15"/>
    <row r="329456" ht="15"/>
    <row r="329457" ht="15"/>
    <row r="329458" ht="15"/>
    <row r="329459" ht="15"/>
    <row r="329460" ht="15"/>
    <row r="329461" ht="15"/>
    <row r="329462" ht="15"/>
    <row r="329463" ht="15"/>
    <row r="329464" ht="15"/>
    <row r="329465" ht="15"/>
    <row r="329466" ht="15"/>
    <row r="329467" ht="15"/>
    <row r="329468" ht="15"/>
    <row r="329469" ht="15"/>
    <row r="329470" ht="15"/>
    <row r="329471" ht="15"/>
    <row r="329472" ht="15"/>
    <row r="329473" ht="15"/>
    <row r="329474" ht="15"/>
    <row r="329475" ht="15"/>
    <row r="329476" ht="15"/>
    <row r="329477" ht="15"/>
    <row r="329478" ht="15"/>
    <row r="329479" ht="15"/>
    <row r="329480" ht="15"/>
    <row r="329481" ht="15"/>
    <row r="329482" ht="15"/>
    <row r="329483" ht="15"/>
    <row r="329484" ht="15"/>
    <row r="329485" ht="15"/>
    <row r="329486" ht="15"/>
    <row r="329487" ht="15"/>
    <row r="329488" ht="15"/>
    <row r="329489" ht="15"/>
    <row r="329490" ht="15"/>
    <row r="329491" ht="15"/>
    <row r="329492" ht="15"/>
    <row r="329493" ht="15"/>
    <row r="329494" ht="15"/>
    <row r="329495" ht="15"/>
    <row r="329496" ht="15"/>
    <row r="329497" ht="15"/>
    <row r="329498" ht="15"/>
    <row r="329499" ht="15"/>
    <row r="329500" ht="15"/>
    <row r="329501" ht="15"/>
    <row r="329502" ht="15"/>
    <row r="329503" ht="15"/>
    <row r="329504" ht="15"/>
    <row r="329505" ht="15"/>
    <row r="329506" ht="15"/>
    <row r="329507" ht="15"/>
    <row r="329508" ht="15"/>
    <row r="329509" ht="15"/>
    <row r="329510" ht="15"/>
    <row r="329511" ht="15"/>
    <row r="329512" ht="15"/>
    <row r="329513" ht="15"/>
    <row r="329514" ht="15"/>
    <row r="329515" ht="15"/>
    <row r="329516" ht="15"/>
    <row r="329517" ht="15"/>
    <row r="329518" ht="15"/>
    <row r="329519" ht="15"/>
    <row r="329520" ht="15"/>
    <row r="329521" ht="15"/>
    <row r="329522" ht="15"/>
    <row r="329523" ht="15"/>
    <row r="329524" ht="15"/>
    <row r="329525" ht="15"/>
    <row r="329526" ht="15"/>
    <row r="329527" ht="15"/>
    <row r="329528" ht="15"/>
    <row r="329529" ht="15"/>
    <row r="329530" ht="15"/>
    <row r="329531" ht="15"/>
    <row r="329532" ht="15"/>
    <row r="329533" ht="15"/>
    <row r="329534" ht="15"/>
    <row r="329535" ht="15"/>
    <row r="329536" ht="15"/>
    <row r="329537" ht="15"/>
    <row r="329538" ht="15"/>
    <row r="329539" ht="15"/>
    <row r="329540" ht="15"/>
    <row r="329541" ht="15"/>
    <row r="329542" ht="15"/>
    <row r="329543" ht="15"/>
    <row r="329544" ht="15"/>
    <row r="329545" ht="15"/>
    <row r="329546" ht="15"/>
    <row r="329547" ht="15"/>
    <row r="329548" ht="15"/>
    <row r="329549" ht="15"/>
    <row r="329550" ht="15"/>
    <row r="329551" ht="15"/>
    <row r="329552" ht="15"/>
    <row r="329553" ht="15"/>
    <row r="329554" ht="15"/>
    <row r="329555" ht="15"/>
    <row r="329556" ht="15"/>
    <row r="329557" ht="15"/>
    <row r="329558" ht="15"/>
    <row r="329559" ht="15"/>
    <row r="329560" ht="15"/>
    <row r="329561" ht="15"/>
    <row r="329562" ht="15"/>
    <row r="329563" ht="15"/>
    <row r="329564" ht="15"/>
    <row r="329565" ht="15"/>
    <row r="329566" ht="15"/>
    <row r="329567" ht="15"/>
    <row r="329568" ht="15"/>
    <row r="329569" ht="15"/>
    <row r="329570" ht="15"/>
    <row r="329571" ht="15"/>
    <row r="329572" ht="15"/>
    <row r="329573" ht="15"/>
    <row r="329574" ht="15"/>
    <row r="329575" ht="15"/>
    <row r="329576" ht="15"/>
    <row r="329577" ht="15"/>
    <row r="329578" ht="15"/>
    <row r="329579" ht="15"/>
    <row r="329580" ht="15"/>
    <row r="329581" ht="15"/>
    <row r="329582" ht="15"/>
    <row r="329583" ht="15"/>
    <row r="329584" ht="15"/>
    <row r="329585" ht="15"/>
    <row r="329586" ht="15"/>
    <row r="329587" ht="15"/>
    <row r="329588" ht="15"/>
    <row r="329589" ht="15"/>
    <row r="329590" ht="15"/>
    <row r="329591" ht="15"/>
    <row r="329592" ht="15"/>
    <row r="329593" ht="15"/>
    <row r="329594" ht="15"/>
    <row r="329595" ht="15"/>
    <row r="329596" ht="15"/>
    <row r="329597" ht="15"/>
    <row r="329598" ht="15"/>
    <row r="329599" ht="15"/>
    <row r="329600" ht="15"/>
    <row r="329601" ht="15"/>
    <row r="329602" ht="15"/>
    <row r="329603" ht="15"/>
    <row r="329604" ht="15"/>
    <row r="329605" ht="15"/>
    <row r="329606" ht="15"/>
    <row r="329607" ht="15"/>
    <row r="329608" ht="15"/>
    <row r="329609" ht="15"/>
    <row r="329610" ht="15"/>
    <row r="329611" ht="15"/>
    <row r="329612" ht="15"/>
    <row r="329613" ht="15"/>
    <row r="329614" ht="15"/>
    <row r="329615" ht="15"/>
    <row r="329616" ht="15"/>
    <row r="329617" ht="15"/>
    <row r="329618" ht="15"/>
    <row r="329619" ht="15"/>
    <row r="329620" ht="15"/>
    <row r="329621" ht="15"/>
    <row r="329622" ht="15"/>
    <row r="329623" ht="15"/>
    <row r="329624" ht="15"/>
    <row r="329625" ht="15"/>
    <row r="329626" ht="15"/>
    <row r="329627" ht="15"/>
    <row r="329628" ht="15"/>
    <row r="329629" ht="15"/>
    <row r="329630" ht="15"/>
    <row r="329631" ht="15"/>
    <row r="329632" ht="15"/>
    <row r="329633" ht="15"/>
    <row r="329634" ht="15"/>
    <row r="329635" ht="15"/>
    <row r="329636" ht="15"/>
    <row r="329637" ht="15"/>
    <row r="329638" ht="15"/>
    <row r="329639" ht="15"/>
    <row r="329640" ht="15"/>
    <row r="329641" ht="15"/>
    <row r="329642" ht="15"/>
    <row r="329643" ht="15"/>
    <row r="329644" ht="15"/>
    <row r="329645" ht="15"/>
    <row r="329646" ht="15"/>
    <row r="329647" ht="15"/>
    <row r="329648" ht="15"/>
    <row r="329649" ht="15"/>
    <row r="329650" ht="15"/>
    <row r="329651" ht="15"/>
    <row r="329652" ht="15"/>
    <row r="329653" ht="15"/>
    <row r="329654" ht="15"/>
    <row r="329655" ht="15"/>
    <row r="329656" ht="15"/>
    <row r="329657" ht="15"/>
    <row r="329658" ht="15"/>
    <row r="329659" ht="15"/>
    <row r="329660" ht="15"/>
    <row r="329661" ht="15"/>
    <row r="329662" ht="15"/>
    <row r="329663" ht="15"/>
    <row r="329664" ht="15"/>
    <row r="329665" ht="15"/>
    <row r="329666" ht="15"/>
    <row r="329667" ht="15"/>
    <row r="329668" ht="15"/>
    <row r="329669" ht="15"/>
    <row r="329670" ht="15"/>
    <row r="329671" ht="15"/>
    <row r="329672" ht="15"/>
    <row r="329673" ht="15"/>
    <row r="329674" ht="15"/>
    <row r="329675" ht="15"/>
    <row r="329676" ht="15"/>
    <row r="329677" ht="15"/>
    <row r="329678" ht="15"/>
    <row r="329679" ht="15"/>
    <row r="329680" ht="15"/>
    <row r="329681" ht="15"/>
    <row r="329682" ht="15"/>
    <row r="329683" ht="15"/>
    <row r="329684" ht="15"/>
    <row r="329685" ht="15"/>
    <row r="329686" ht="15"/>
    <row r="329687" ht="15"/>
    <row r="329688" ht="15"/>
    <row r="329689" ht="15"/>
    <row r="329690" ht="15"/>
    <row r="329691" ht="15"/>
    <row r="329692" ht="15"/>
    <row r="329693" ht="15"/>
    <row r="329694" ht="15"/>
    <row r="329695" ht="15"/>
    <row r="329696" ht="15"/>
    <row r="329697" ht="15"/>
    <row r="329698" ht="15"/>
    <row r="329699" ht="15"/>
    <row r="329700" ht="15"/>
    <row r="329701" ht="15"/>
    <row r="329702" ht="15"/>
    <row r="329703" ht="15"/>
    <row r="329704" ht="15"/>
    <row r="329705" ht="15"/>
    <row r="329706" ht="15"/>
    <row r="329707" ht="15"/>
    <row r="329708" ht="15"/>
    <row r="329709" ht="15"/>
    <row r="329710" ht="15"/>
    <row r="329711" ht="15"/>
    <row r="329712" ht="15"/>
    <row r="329713" ht="15"/>
    <row r="329714" ht="15"/>
    <row r="329715" ht="15"/>
    <row r="329716" ht="15"/>
    <row r="329717" ht="15"/>
    <row r="329718" ht="15"/>
    <row r="329719" ht="15"/>
    <row r="329720" ht="15"/>
    <row r="329721" ht="15"/>
    <row r="329722" ht="15"/>
    <row r="329723" ht="15"/>
    <row r="329724" ht="15"/>
    <row r="329725" ht="15"/>
    <row r="329726" ht="15"/>
    <row r="329727" ht="15"/>
    <row r="329728" ht="15"/>
    <row r="329729" ht="15"/>
    <row r="329730" ht="15"/>
    <row r="329731" ht="15"/>
    <row r="329732" ht="15"/>
    <row r="329733" ht="15"/>
    <row r="329734" ht="15"/>
    <row r="329735" ht="15"/>
    <row r="329736" ht="15"/>
    <row r="329737" ht="15"/>
    <row r="329738" ht="15"/>
    <row r="329739" ht="15"/>
    <row r="329740" ht="15"/>
    <row r="329741" ht="15"/>
    <row r="329742" ht="15"/>
    <row r="329743" ht="15"/>
    <row r="329744" ht="15"/>
    <row r="329745" ht="15"/>
    <row r="329746" ht="15"/>
    <row r="329747" ht="15"/>
    <row r="329748" ht="15"/>
    <row r="329749" ht="15"/>
    <row r="329750" ht="15"/>
    <row r="329751" ht="15"/>
    <row r="329752" ht="15"/>
    <row r="329753" ht="15"/>
    <row r="329754" ht="15"/>
    <row r="329755" ht="15"/>
    <row r="329756" ht="15"/>
    <row r="329757" ht="15"/>
    <row r="329758" ht="15"/>
    <row r="329759" ht="15"/>
    <row r="329760" ht="15"/>
    <row r="329761" ht="15"/>
    <row r="329762" ht="15"/>
    <row r="329763" ht="15"/>
    <row r="329764" ht="15"/>
    <row r="329765" ht="15"/>
    <row r="329766" ht="15"/>
    <row r="329767" ht="15"/>
    <row r="329768" ht="15"/>
    <row r="329769" ht="15"/>
    <row r="329770" ht="15"/>
    <row r="329771" ht="15"/>
    <row r="329772" ht="15"/>
    <row r="329773" ht="15"/>
    <row r="329774" ht="15"/>
    <row r="329775" ht="15"/>
    <row r="329776" ht="15"/>
    <row r="329777" ht="15"/>
    <row r="329778" ht="15"/>
    <row r="329779" ht="15"/>
    <row r="329780" ht="15"/>
    <row r="329781" ht="15"/>
    <row r="329782" ht="15"/>
    <row r="329783" ht="15"/>
    <row r="329784" ht="15"/>
    <row r="329785" ht="15"/>
    <row r="329786" ht="15"/>
    <row r="329787" ht="15"/>
    <row r="329788" ht="15"/>
    <row r="329789" ht="15"/>
    <row r="329790" ht="15"/>
    <row r="329791" ht="15"/>
    <row r="329792" ht="15"/>
    <row r="329793" ht="15"/>
    <row r="329794" ht="15"/>
    <row r="329795" ht="15"/>
    <row r="329796" ht="15"/>
    <row r="329797" ht="15"/>
    <row r="329798" ht="15"/>
    <row r="329799" ht="15"/>
    <row r="329800" ht="15"/>
    <row r="329801" ht="15"/>
    <row r="329802" ht="15"/>
    <row r="329803" ht="15"/>
    <row r="329804" ht="15"/>
    <row r="329805" ht="15"/>
    <row r="329806" ht="15"/>
    <row r="329807" ht="15"/>
    <row r="329808" ht="15"/>
    <row r="329809" ht="15"/>
    <row r="329810" ht="15"/>
    <row r="329811" ht="15"/>
    <row r="329812" ht="15"/>
    <row r="329813" ht="15"/>
    <row r="329814" ht="15"/>
    <row r="329815" ht="15"/>
    <row r="329816" ht="15"/>
    <row r="329817" ht="15"/>
    <row r="329818" ht="15"/>
    <row r="329819" ht="15"/>
    <row r="329820" ht="15"/>
    <row r="329821" ht="15"/>
    <row r="329822" ht="15"/>
    <row r="329823" ht="15"/>
    <row r="329824" ht="15"/>
    <row r="329825" ht="15"/>
    <row r="329826" ht="15"/>
    <row r="329827" ht="15"/>
    <row r="329828" ht="15"/>
    <row r="329829" ht="15"/>
    <row r="329830" ht="15"/>
    <row r="329831" ht="15"/>
    <row r="329832" ht="15"/>
    <row r="329833" ht="15"/>
    <row r="329834" ht="15"/>
    <row r="329835" ht="15"/>
    <row r="329836" ht="15"/>
    <row r="329837" ht="15"/>
    <row r="329838" ht="15"/>
    <row r="329839" ht="15"/>
    <row r="329840" ht="15"/>
    <row r="329841" ht="15"/>
    <row r="329842" ht="15"/>
    <row r="329843" ht="15"/>
    <row r="329844" ht="15"/>
    <row r="329845" ht="15"/>
    <row r="329846" ht="15"/>
    <row r="329847" ht="15"/>
    <row r="329848" ht="15"/>
    <row r="329849" ht="15"/>
    <row r="329850" ht="15"/>
    <row r="329851" ht="15"/>
    <row r="329852" ht="15"/>
    <row r="329853" ht="15"/>
    <row r="329854" ht="15"/>
    <row r="329855" ht="15"/>
    <row r="329856" ht="15"/>
    <row r="329857" ht="15"/>
    <row r="329858" ht="15"/>
    <row r="329859" ht="15"/>
    <row r="329860" ht="15"/>
    <row r="329861" ht="15"/>
    <row r="329862" ht="15"/>
    <row r="329863" ht="15"/>
    <row r="329864" ht="15"/>
    <row r="329865" ht="15"/>
    <row r="329866" ht="15"/>
    <row r="329867" ht="15"/>
    <row r="329868" ht="15"/>
    <row r="329869" ht="15"/>
    <row r="329870" ht="15"/>
    <row r="329871" ht="15"/>
    <row r="329872" ht="15"/>
    <row r="329873" ht="15"/>
    <row r="329874" ht="15"/>
    <row r="329875" ht="15"/>
    <row r="329876" ht="15"/>
    <row r="329877" ht="15"/>
    <row r="329878" ht="15"/>
    <row r="329879" ht="15"/>
    <row r="329880" ht="15"/>
    <row r="329881" ht="15"/>
    <row r="329882" ht="15"/>
    <row r="329883" ht="15"/>
    <row r="329884" ht="15"/>
    <row r="329885" ht="15"/>
    <row r="329886" ht="15"/>
    <row r="329887" ht="15"/>
    <row r="329888" ht="15"/>
    <row r="329889" ht="15"/>
    <row r="329890" ht="15"/>
    <row r="329891" ht="15"/>
    <row r="329892" ht="15"/>
    <row r="329893" ht="15"/>
    <row r="329894" ht="15"/>
    <row r="329895" ht="15"/>
    <row r="329896" ht="15"/>
    <row r="329897" ht="15"/>
    <row r="329898" ht="15"/>
    <row r="329899" ht="15"/>
    <row r="329900" ht="15"/>
    <row r="329901" ht="15"/>
    <row r="329902" ht="15"/>
    <row r="329903" ht="15"/>
    <row r="329904" ht="15"/>
    <row r="329905" ht="15"/>
    <row r="329906" ht="15"/>
    <row r="329907" ht="15"/>
    <row r="329908" ht="15"/>
    <row r="329909" ht="15"/>
    <row r="329910" ht="15"/>
    <row r="329911" ht="15"/>
    <row r="329912" ht="15"/>
    <row r="329913" ht="15"/>
    <row r="329914" ht="15"/>
    <row r="329915" ht="15"/>
    <row r="329916" ht="15"/>
    <row r="329917" ht="15"/>
    <row r="329918" ht="15"/>
    <row r="329919" ht="15"/>
    <row r="329920" ht="15"/>
    <row r="329921" ht="15"/>
    <row r="329922" ht="15"/>
    <row r="329923" ht="15"/>
    <row r="329924" ht="15"/>
    <row r="329925" ht="15"/>
    <row r="329926" ht="15"/>
    <row r="329927" ht="15"/>
    <row r="329928" ht="15"/>
    <row r="329929" ht="15"/>
    <row r="329930" ht="15"/>
    <row r="329931" ht="15"/>
    <row r="329932" ht="15"/>
    <row r="329933" ht="15"/>
    <row r="329934" ht="15"/>
    <row r="329935" ht="15"/>
    <row r="329936" ht="15"/>
    <row r="329937" ht="15"/>
    <row r="329938" ht="15"/>
    <row r="329939" ht="15"/>
    <row r="329940" ht="15"/>
    <row r="329941" ht="15"/>
    <row r="329942" ht="15"/>
    <row r="329943" ht="15"/>
    <row r="329944" ht="15"/>
    <row r="329945" ht="15"/>
    <row r="329946" ht="15"/>
    <row r="329947" ht="15"/>
    <row r="329948" ht="15"/>
    <row r="329949" ht="15"/>
    <row r="329950" ht="15"/>
    <row r="329951" ht="15"/>
    <row r="329952" ht="15"/>
    <row r="329953" ht="15"/>
    <row r="329954" ht="15"/>
    <row r="329955" ht="15"/>
    <row r="329956" ht="15"/>
    <row r="329957" ht="15"/>
    <row r="329958" ht="15"/>
    <row r="329959" ht="15"/>
    <row r="329960" ht="15"/>
    <row r="329961" ht="15"/>
    <row r="329962" ht="15"/>
    <row r="329963" ht="15"/>
    <row r="329964" ht="15"/>
    <row r="329965" ht="15"/>
    <row r="329966" ht="15"/>
    <row r="329967" ht="15"/>
    <row r="329968" ht="15"/>
    <row r="329969" ht="15"/>
    <row r="329970" ht="15"/>
    <row r="329971" ht="15"/>
    <row r="329972" ht="15"/>
    <row r="329973" ht="15"/>
    <row r="329974" ht="15"/>
    <row r="329975" ht="15"/>
    <row r="329976" ht="15"/>
    <row r="329977" ht="15"/>
    <row r="329978" ht="15"/>
    <row r="329979" ht="15"/>
    <row r="329980" ht="15"/>
    <row r="329981" ht="15"/>
    <row r="329982" ht="15"/>
    <row r="329983" ht="15"/>
    <row r="329984" ht="15"/>
    <row r="329985" ht="15"/>
    <row r="329986" ht="15"/>
    <row r="329987" ht="15"/>
    <row r="329988" ht="15"/>
    <row r="329989" ht="15"/>
    <row r="329990" ht="15"/>
    <row r="329991" ht="15"/>
    <row r="329992" ht="15"/>
    <row r="329993" ht="15"/>
    <row r="329994" ht="15"/>
    <row r="329995" ht="15"/>
    <row r="329996" ht="15"/>
    <row r="329997" ht="15"/>
    <row r="329998" ht="15"/>
    <row r="329999" ht="15"/>
    <row r="330000" ht="15"/>
    <row r="330001" ht="15"/>
    <row r="330002" ht="15"/>
    <row r="330003" ht="15"/>
    <row r="330004" ht="15"/>
    <row r="330005" ht="15"/>
    <row r="330006" ht="15"/>
    <row r="330007" ht="15"/>
    <row r="330008" ht="15"/>
    <row r="330009" ht="15"/>
    <row r="330010" ht="15"/>
    <row r="330011" ht="15"/>
    <row r="330012" ht="15"/>
    <row r="330013" ht="15"/>
    <row r="330014" ht="15"/>
    <row r="330015" ht="15"/>
    <row r="330016" ht="15"/>
    <row r="330017" ht="15"/>
    <row r="330018" ht="15"/>
    <row r="330019" ht="15"/>
    <row r="330020" ht="15"/>
    <row r="330021" ht="15"/>
    <row r="330022" ht="15"/>
    <row r="330023" ht="15"/>
    <row r="330024" ht="15"/>
    <row r="330025" ht="15"/>
    <row r="330026" ht="15"/>
    <row r="330027" ht="15"/>
    <row r="330028" ht="15"/>
    <row r="330029" ht="15"/>
    <row r="330030" ht="15"/>
    <row r="330031" ht="15"/>
    <row r="330032" ht="15"/>
    <row r="330033" ht="15"/>
    <row r="330034" ht="15"/>
    <row r="330035" ht="15"/>
    <row r="330036" ht="15"/>
    <row r="330037" ht="15"/>
    <row r="330038" ht="15"/>
    <row r="330039" ht="15"/>
    <row r="330040" ht="15"/>
    <row r="330041" ht="15"/>
    <row r="330042" ht="15"/>
    <row r="330043" ht="15"/>
    <row r="330044" ht="15"/>
    <row r="330045" ht="15"/>
    <row r="330046" ht="15"/>
    <row r="330047" ht="15"/>
    <row r="330048" ht="15"/>
    <row r="330049" ht="15"/>
    <row r="330050" ht="15"/>
    <row r="330051" ht="15"/>
    <row r="330052" ht="15"/>
    <row r="330053" ht="15"/>
    <row r="330054" ht="15"/>
    <row r="330055" ht="15"/>
    <row r="330056" ht="15"/>
    <row r="330057" ht="15"/>
    <row r="330058" ht="15"/>
    <row r="330059" ht="15"/>
    <row r="330060" ht="15"/>
    <row r="330061" ht="15"/>
    <row r="330062" ht="15"/>
    <row r="330063" ht="15"/>
    <row r="330064" ht="15"/>
    <row r="330065" ht="15"/>
    <row r="330066" ht="15"/>
    <row r="330067" ht="15"/>
    <row r="330068" ht="15"/>
    <row r="330069" ht="15"/>
    <row r="330070" ht="15"/>
    <row r="330071" ht="15"/>
    <row r="330072" ht="15"/>
    <row r="330073" ht="15"/>
    <row r="330074" ht="15"/>
    <row r="330075" ht="15"/>
    <row r="330076" ht="15"/>
    <row r="330077" ht="15"/>
    <row r="330078" ht="15"/>
    <row r="330079" ht="15"/>
    <row r="330080" ht="15"/>
    <row r="330081" ht="15"/>
    <row r="330082" ht="15"/>
    <row r="330083" ht="15"/>
    <row r="330084" ht="15"/>
    <row r="330085" ht="15"/>
    <row r="330086" ht="15"/>
    <row r="330087" ht="15"/>
    <row r="330088" ht="15"/>
    <row r="330089" ht="15"/>
    <row r="330090" ht="15"/>
    <row r="330091" ht="15"/>
    <row r="330092" ht="15"/>
    <row r="330093" ht="15"/>
    <row r="330094" ht="15"/>
    <row r="330095" ht="15"/>
    <row r="330096" ht="15"/>
    <row r="330097" ht="15"/>
    <row r="330098" ht="15"/>
    <row r="330099" ht="15"/>
    <row r="330100" ht="15"/>
    <row r="330101" ht="15"/>
    <row r="330102" ht="15"/>
    <row r="330103" ht="15"/>
    <row r="330104" ht="15"/>
    <row r="330105" ht="15"/>
    <row r="330106" ht="15"/>
    <row r="330107" ht="15"/>
    <row r="330108" ht="15"/>
    <row r="330109" ht="15"/>
    <row r="330110" ht="15"/>
    <row r="330111" ht="15"/>
    <row r="330112" ht="15"/>
    <row r="330113" ht="15"/>
    <row r="330114" ht="15"/>
    <row r="330115" ht="15"/>
    <row r="330116" ht="15"/>
    <row r="330117" ht="15"/>
    <row r="330118" ht="15"/>
    <row r="330119" ht="15"/>
    <row r="330120" ht="15"/>
    <row r="330121" ht="15"/>
    <row r="330122" ht="15"/>
    <row r="330123" ht="15"/>
    <row r="330124" ht="15"/>
    <row r="330125" ht="15"/>
    <row r="330126" ht="15"/>
    <row r="330127" ht="15"/>
    <row r="330128" ht="15"/>
    <row r="330129" ht="15"/>
    <row r="330130" ht="15"/>
    <row r="330131" ht="15"/>
    <row r="330132" ht="15"/>
    <row r="330133" ht="15"/>
    <row r="330134" ht="15"/>
    <row r="330135" ht="15"/>
    <row r="330136" ht="15"/>
    <row r="330137" ht="15"/>
    <row r="330138" ht="15"/>
    <row r="330139" ht="15"/>
    <row r="330140" ht="15"/>
    <row r="330141" ht="15"/>
    <row r="330142" ht="15"/>
    <row r="330143" ht="15"/>
    <row r="330144" ht="15"/>
    <row r="330145" ht="15"/>
    <row r="330146" ht="15"/>
    <row r="330147" ht="15"/>
    <row r="330148" ht="15"/>
    <row r="330149" ht="15"/>
    <row r="330150" ht="15"/>
    <row r="330151" ht="15"/>
    <row r="330152" ht="15"/>
    <row r="330153" ht="15"/>
    <row r="330154" ht="15"/>
    <row r="330155" ht="15"/>
    <row r="330156" ht="15"/>
    <row r="330157" ht="15"/>
    <row r="330158" ht="15"/>
    <row r="330159" ht="15"/>
    <row r="330160" ht="15"/>
    <row r="330161" ht="15"/>
    <row r="330162" ht="15"/>
    <row r="330163" ht="15"/>
    <row r="330164" ht="15"/>
    <row r="330165" ht="15"/>
    <row r="330166" ht="15"/>
    <row r="330167" ht="15"/>
    <row r="330168" ht="15"/>
    <row r="330169" ht="15"/>
    <row r="330170" ht="15"/>
    <row r="330171" ht="15"/>
    <row r="330172" ht="15"/>
    <row r="330173" ht="15"/>
    <row r="330174" ht="15"/>
    <row r="330175" ht="15"/>
    <row r="330176" ht="15"/>
    <row r="330177" ht="15"/>
    <row r="330178" ht="15"/>
    <row r="330179" ht="15"/>
    <row r="330180" ht="15"/>
    <row r="330181" ht="15"/>
    <row r="330182" ht="15"/>
    <row r="330183" ht="15"/>
    <row r="330184" ht="15"/>
    <row r="330185" ht="15"/>
    <row r="330186" ht="15"/>
    <row r="330187" ht="15"/>
    <row r="330188" ht="15"/>
    <row r="330189" ht="15"/>
    <row r="330190" ht="15"/>
    <row r="330191" ht="15"/>
    <row r="330192" ht="15"/>
    <row r="330193" ht="15"/>
    <row r="330194" ht="15"/>
    <row r="330195" ht="15"/>
    <row r="330196" ht="15"/>
    <row r="330197" ht="15"/>
    <row r="330198" ht="15"/>
    <row r="330199" ht="15"/>
    <row r="330200" ht="15"/>
    <row r="330201" ht="15"/>
    <row r="330202" ht="15"/>
    <row r="330203" ht="15"/>
    <row r="330204" ht="15"/>
    <row r="330205" ht="15"/>
    <row r="330206" ht="15"/>
    <row r="330207" ht="15"/>
    <row r="330208" ht="15"/>
    <row r="330209" ht="15"/>
    <row r="330210" ht="15"/>
    <row r="330211" ht="15"/>
    <row r="330212" ht="15"/>
    <row r="330213" ht="15"/>
    <row r="330214" ht="15"/>
    <row r="330215" ht="15"/>
    <row r="330216" ht="15"/>
    <row r="330217" ht="15"/>
    <row r="330218" ht="15"/>
    <row r="330219" ht="15"/>
    <row r="330220" ht="15"/>
    <row r="330221" ht="15"/>
    <row r="330222" ht="15"/>
    <row r="330223" ht="15"/>
    <row r="330224" ht="15"/>
    <row r="330225" ht="15"/>
    <row r="330226" ht="15"/>
    <row r="330227" ht="15"/>
    <row r="330228" ht="15"/>
    <row r="330229" ht="15"/>
    <row r="330230" ht="15"/>
    <row r="330231" ht="15"/>
    <row r="330232" ht="15"/>
    <row r="330233" ht="15"/>
    <row r="330234" ht="15"/>
    <row r="330235" ht="15"/>
    <row r="330236" ht="15"/>
    <row r="330237" ht="15"/>
    <row r="330238" ht="15"/>
    <row r="330239" ht="15"/>
    <row r="330240" ht="15"/>
    <row r="330241" ht="15"/>
    <row r="330242" ht="15"/>
    <row r="330243" ht="15"/>
    <row r="330244" ht="15"/>
    <row r="330245" ht="15"/>
    <row r="330246" ht="15"/>
    <row r="330247" ht="15"/>
    <row r="330248" ht="15"/>
    <row r="330249" ht="15"/>
    <row r="330250" ht="15"/>
    <row r="330251" ht="15"/>
    <row r="330252" ht="15"/>
    <row r="330253" ht="15"/>
    <row r="330254" ht="15"/>
    <row r="330255" ht="15"/>
    <row r="330256" ht="15"/>
    <row r="330257" ht="15"/>
    <row r="330258" ht="15"/>
    <row r="330259" ht="15"/>
    <row r="330260" ht="15"/>
    <row r="330261" ht="15"/>
    <row r="330262" ht="15"/>
    <row r="330263" ht="15"/>
    <row r="330264" ht="15"/>
    <row r="330265" ht="15"/>
    <row r="330266" ht="15"/>
    <row r="330267" ht="15"/>
    <row r="330268" ht="15"/>
    <row r="330269" ht="15"/>
    <row r="330270" ht="15"/>
    <row r="330271" ht="15"/>
    <row r="330272" ht="15"/>
    <row r="330273" ht="15"/>
    <row r="330274" ht="15"/>
    <row r="330275" ht="15"/>
    <row r="330276" ht="15"/>
    <row r="330277" ht="15"/>
    <row r="330278" ht="15"/>
    <row r="330279" ht="15"/>
    <row r="330280" ht="15"/>
    <row r="330281" ht="15"/>
    <row r="330282" ht="15"/>
    <row r="330283" ht="15"/>
    <row r="330284" ht="15"/>
    <row r="330285" ht="15"/>
    <row r="330286" ht="15"/>
    <row r="330287" ht="15"/>
    <row r="330288" ht="15"/>
    <row r="330289" ht="15"/>
    <row r="330290" ht="15"/>
    <row r="330291" ht="15"/>
    <row r="330292" ht="15"/>
    <row r="330293" ht="15"/>
    <row r="330294" ht="15"/>
    <row r="330295" ht="15"/>
    <row r="330296" ht="15"/>
    <row r="330297" ht="15"/>
    <row r="330298" ht="15"/>
    <row r="330299" ht="15"/>
    <row r="330300" ht="15"/>
    <row r="330301" ht="15"/>
    <row r="330302" ht="15"/>
    <row r="330303" ht="15"/>
    <row r="330304" ht="15"/>
    <row r="330305" ht="15"/>
    <row r="330306" ht="15"/>
    <row r="330307" ht="15"/>
    <row r="330308" ht="15"/>
    <row r="330309" ht="15"/>
    <row r="330310" ht="15"/>
    <row r="330311" ht="15"/>
    <row r="330312" ht="15"/>
    <row r="330313" ht="15"/>
    <row r="330314" ht="15"/>
    <row r="330315" ht="15"/>
    <row r="330316" ht="15"/>
    <row r="330317" ht="15"/>
    <row r="330318" ht="15"/>
    <row r="330319" ht="15"/>
    <row r="330320" ht="15"/>
    <row r="330321" ht="15"/>
    <row r="330322" ht="15"/>
    <row r="330323" ht="15"/>
    <row r="330324" ht="15"/>
    <row r="330325" ht="15"/>
    <row r="330326" ht="15"/>
    <row r="330327" ht="15"/>
    <row r="330328" ht="15"/>
    <row r="330329" ht="15"/>
    <row r="330330" ht="15"/>
    <row r="330331" ht="15"/>
    <row r="330332" ht="15"/>
    <row r="330333" ht="15"/>
    <row r="330334" ht="15"/>
    <row r="330335" ht="15"/>
    <row r="330336" ht="15"/>
    <row r="330337" ht="15"/>
    <row r="330338" ht="15"/>
    <row r="330339" ht="15"/>
    <row r="330340" ht="15"/>
    <row r="330341" ht="15"/>
    <row r="330342" ht="15"/>
    <row r="330343" ht="15"/>
    <row r="330344" ht="15"/>
    <row r="330345" ht="15"/>
    <row r="330346" ht="15"/>
    <row r="330347" ht="15"/>
    <row r="330348" ht="15"/>
    <row r="330349" ht="15"/>
    <row r="330350" ht="15"/>
    <row r="330351" ht="15"/>
    <row r="330352" ht="15"/>
    <row r="330353" ht="15"/>
    <row r="330354" ht="15"/>
    <row r="330355" ht="15"/>
    <row r="330356" ht="15"/>
    <row r="330357" ht="15"/>
    <row r="330358" ht="15"/>
    <row r="330359" ht="15"/>
    <row r="330360" ht="15"/>
    <row r="330361" ht="15"/>
    <row r="330362" ht="15"/>
    <row r="330363" ht="15"/>
    <row r="330364" ht="15"/>
    <row r="330365" ht="15"/>
    <row r="330366" ht="15"/>
    <row r="330367" ht="15"/>
    <row r="330368" ht="15"/>
    <row r="330369" ht="15"/>
    <row r="330370" ht="15"/>
    <row r="330371" ht="15"/>
    <row r="330372" ht="15"/>
    <row r="330373" ht="15"/>
    <row r="330374" ht="15"/>
    <row r="330375" ht="15"/>
    <row r="330376" ht="15"/>
    <row r="330377" ht="15"/>
    <row r="330378" ht="15"/>
    <row r="330379" ht="15"/>
    <row r="330380" ht="15"/>
    <row r="330381" ht="15"/>
    <row r="330382" ht="15"/>
    <row r="330383" ht="15"/>
    <row r="330384" ht="15"/>
    <row r="330385" ht="15"/>
    <row r="330386" ht="15"/>
    <row r="330387" ht="15"/>
    <row r="330388" ht="15"/>
    <row r="330389" ht="15"/>
    <row r="330390" ht="15"/>
    <row r="330391" ht="15"/>
    <row r="330392" ht="15"/>
    <row r="330393" ht="15"/>
    <row r="330394" ht="15"/>
    <row r="330395" ht="15"/>
    <row r="330396" ht="15"/>
    <row r="330397" ht="15"/>
    <row r="330398" ht="15"/>
    <row r="330399" ht="15"/>
    <row r="330400" ht="15"/>
    <row r="330401" ht="15"/>
    <row r="330402" ht="15"/>
    <row r="330403" ht="15"/>
    <row r="330404" ht="15"/>
    <row r="330405" ht="15"/>
    <row r="330406" ht="15"/>
    <row r="330407" ht="15"/>
    <row r="330408" ht="15"/>
    <row r="330409" ht="15"/>
    <row r="330410" ht="15"/>
    <row r="330411" ht="15"/>
    <row r="330412" ht="15"/>
    <row r="330413" ht="15"/>
    <row r="330414" ht="15"/>
    <row r="330415" ht="15"/>
    <row r="330416" ht="15"/>
    <row r="330417" ht="15"/>
    <row r="330418" ht="15"/>
    <row r="330419" ht="15"/>
    <row r="330420" ht="15"/>
    <row r="330421" ht="15"/>
    <row r="330422" ht="15"/>
    <row r="330423" ht="15"/>
    <row r="330424" ht="15"/>
    <row r="330425" ht="15"/>
    <row r="330426" ht="15"/>
    <row r="330427" ht="15"/>
    <row r="330428" ht="15"/>
    <row r="330429" ht="15"/>
    <row r="330430" ht="15"/>
    <row r="330431" ht="15"/>
    <row r="330432" ht="15"/>
    <row r="330433" ht="15"/>
    <row r="330434" ht="15"/>
    <row r="330435" ht="15"/>
    <row r="330436" ht="15"/>
    <row r="330437" ht="15"/>
    <row r="330438" ht="15"/>
    <row r="330439" ht="15"/>
    <row r="330440" ht="15"/>
    <row r="330441" ht="15"/>
    <row r="330442" ht="15"/>
    <row r="330443" ht="15"/>
    <row r="330444" ht="15"/>
    <row r="330445" ht="15"/>
    <row r="330446" ht="15"/>
    <row r="330447" ht="15"/>
    <row r="330448" ht="15"/>
    <row r="330449" ht="15"/>
    <row r="330450" ht="15"/>
    <row r="330451" ht="15"/>
    <row r="330452" ht="15"/>
    <row r="330453" ht="15"/>
    <row r="330454" ht="15"/>
    <row r="330455" ht="15"/>
    <row r="330456" ht="15"/>
    <row r="330457" ht="15"/>
    <row r="330458" ht="15"/>
    <row r="330459" ht="15"/>
    <row r="330460" ht="15"/>
    <row r="330461" ht="15"/>
    <row r="330462" ht="15"/>
    <row r="330463" ht="15"/>
    <row r="330464" ht="15"/>
    <row r="330465" ht="15"/>
    <row r="330466" ht="15"/>
    <row r="330467" ht="15"/>
    <row r="330468" ht="15"/>
    <row r="330469" ht="15"/>
    <row r="330470" ht="15"/>
    <row r="330471" ht="15"/>
    <row r="330472" ht="15"/>
    <row r="330473" ht="15"/>
    <row r="330474" ht="15"/>
    <row r="330475" ht="15"/>
    <row r="330476" ht="15"/>
    <row r="330477" ht="15"/>
    <row r="330478" ht="15"/>
    <row r="330479" ht="15"/>
    <row r="330480" ht="15"/>
    <row r="330481" ht="15"/>
    <row r="330482" ht="15"/>
    <row r="330483" ht="15"/>
    <row r="330484" ht="15"/>
    <row r="330485" ht="15"/>
    <row r="330486" ht="15"/>
    <row r="330487" ht="15"/>
    <row r="330488" ht="15"/>
    <row r="330489" ht="15"/>
    <row r="330490" ht="15"/>
    <row r="330491" ht="15"/>
    <row r="330492" ht="15"/>
    <row r="330493" ht="15"/>
    <row r="330494" ht="15"/>
    <row r="330495" ht="15"/>
    <row r="330496" ht="15"/>
    <row r="330497" ht="15"/>
    <row r="330498" ht="15"/>
    <row r="330499" ht="15"/>
    <row r="330500" ht="15"/>
    <row r="330501" ht="15"/>
    <row r="330502" ht="15"/>
    <row r="330503" ht="15"/>
    <row r="330504" ht="15"/>
    <row r="330505" ht="15"/>
    <row r="330506" ht="15"/>
    <row r="330507" ht="15"/>
    <row r="330508" ht="15"/>
    <row r="330509" ht="15"/>
    <row r="330510" ht="15"/>
    <row r="330511" ht="15"/>
    <row r="330512" ht="15"/>
    <row r="330513" ht="15"/>
    <row r="330514" ht="15"/>
    <row r="330515" ht="15"/>
    <row r="330516" ht="15"/>
    <row r="330517" ht="15"/>
    <row r="330518" ht="15"/>
    <row r="330519" ht="15"/>
    <row r="330520" ht="15"/>
    <row r="330521" ht="15"/>
    <row r="330522" ht="15"/>
    <row r="330523" ht="15"/>
    <row r="330524" ht="15"/>
    <row r="330525" ht="15"/>
    <row r="330526" ht="15"/>
    <row r="330527" ht="15"/>
    <row r="330528" ht="15"/>
    <row r="330529" ht="15"/>
    <row r="330530" ht="15"/>
    <row r="330531" ht="15"/>
    <row r="330532" ht="15"/>
    <row r="330533" ht="15"/>
    <row r="330534" ht="15"/>
    <row r="330535" ht="15"/>
    <row r="330536" ht="15"/>
    <row r="330537" ht="15"/>
    <row r="330538" ht="15"/>
    <row r="330539" ht="15"/>
    <row r="330540" ht="15"/>
    <row r="330541" ht="15"/>
    <row r="330542" ht="15"/>
    <row r="330543" ht="15"/>
    <row r="330544" ht="15"/>
    <row r="330545" ht="15"/>
    <row r="330546" ht="15"/>
    <row r="330547" ht="15"/>
    <row r="330548" ht="15"/>
    <row r="330549" ht="15"/>
    <row r="330550" ht="15"/>
    <row r="330551" ht="15"/>
    <row r="330552" ht="15"/>
    <row r="330553" ht="15"/>
    <row r="330554" ht="15"/>
    <row r="330555" ht="15"/>
    <row r="330556" ht="15"/>
    <row r="330557" ht="15"/>
    <row r="330558" ht="15"/>
    <row r="330559" ht="15"/>
    <row r="330560" ht="15"/>
    <row r="330561" ht="15"/>
    <row r="330562" ht="15"/>
    <row r="330563" ht="15"/>
    <row r="330564" ht="15"/>
    <row r="330565" ht="15"/>
    <row r="330566" ht="15"/>
    <row r="330567" ht="15"/>
    <row r="330568" ht="15"/>
    <row r="330569" ht="15"/>
    <row r="330570" ht="15"/>
    <row r="330571" ht="15"/>
    <row r="330572" ht="15"/>
    <row r="330573" ht="15"/>
    <row r="330574" ht="15"/>
    <row r="330575" ht="15"/>
    <row r="330576" ht="15"/>
    <row r="330577" ht="15"/>
    <row r="330578" ht="15"/>
    <row r="330579" ht="15"/>
    <row r="330580" ht="15"/>
    <row r="330581" ht="15"/>
    <row r="330582" ht="15"/>
    <row r="330583" ht="15"/>
    <row r="330584" ht="15"/>
    <row r="330585" ht="15"/>
    <row r="330586" ht="15"/>
    <row r="330587" ht="15"/>
    <row r="330588" ht="15"/>
    <row r="330589" ht="15"/>
    <row r="330590" ht="15"/>
    <row r="330591" ht="15"/>
    <row r="330592" ht="15"/>
    <row r="330593" ht="15"/>
    <row r="330594" ht="15"/>
    <row r="330595" ht="15"/>
    <row r="330596" ht="15"/>
    <row r="330597" ht="15"/>
    <row r="330598" ht="15"/>
    <row r="330599" ht="15"/>
    <row r="330600" ht="15"/>
    <row r="330601" ht="15"/>
    <row r="330602" ht="15"/>
    <row r="330603" ht="15"/>
    <row r="330604" ht="15"/>
    <row r="330605" ht="15"/>
    <row r="330606" ht="15"/>
    <row r="330607" ht="15"/>
    <row r="330608" ht="15"/>
    <row r="330609" ht="15"/>
    <row r="330610" ht="15"/>
    <row r="330611" ht="15"/>
    <row r="330612" ht="15"/>
    <row r="330613" ht="15"/>
    <row r="330614" ht="15"/>
    <row r="330615" ht="15"/>
    <row r="330616" ht="15"/>
    <row r="330617" ht="15"/>
    <row r="330618" ht="15"/>
    <row r="330619" ht="15"/>
    <row r="330620" ht="15"/>
    <row r="330621" ht="15"/>
    <row r="330622" ht="15"/>
    <row r="330623" ht="15"/>
    <row r="330624" ht="15"/>
    <row r="330625" ht="15"/>
    <row r="330626" ht="15"/>
    <row r="330627" ht="15"/>
    <row r="330628" ht="15"/>
    <row r="330629" ht="15"/>
    <row r="330630" ht="15"/>
    <row r="330631" ht="15"/>
    <row r="330632" ht="15"/>
    <row r="330633" ht="15"/>
    <row r="330634" ht="15"/>
    <row r="330635" ht="15"/>
    <row r="330636" ht="15"/>
    <row r="330637" ht="15"/>
    <row r="330638" ht="15"/>
    <row r="330639" ht="15"/>
    <row r="330640" ht="15"/>
    <row r="330641" ht="15"/>
    <row r="330642" ht="15"/>
    <row r="330643" ht="15"/>
    <row r="330644" ht="15"/>
    <row r="330645" ht="15"/>
    <row r="330646" ht="15"/>
    <row r="330647" ht="15"/>
    <row r="330648" ht="15"/>
    <row r="330649" ht="15"/>
    <row r="330650" ht="15"/>
    <row r="330651" ht="15"/>
    <row r="330652" ht="15"/>
    <row r="330653" ht="15"/>
    <row r="330654" ht="15"/>
    <row r="330655" ht="15"/>
    <row r="330656" ht="15"/>
    <row r="330657" ht="15"/>
    <row r="330658" ht="15"/>
    <row r="330659" ht="15"/>
    <row r="330660" ht="15"/>
    <row r="330661" ht="15"/>
    <row r="330662" ht="15"/>
    <row r="330663" ht="15"/>
    <row r="330664" ht="15"/>
    <row r="330665" ht="15"/>
    <row r="330666" ht="15"/>
    <row r="330667" ht="15"/>
    <row r="330668" ht="15"/>
    <row r="330669" ht="15"/>
    <row r="330670" ht="15"/>
    <row r="330671" ht="15"/>
    <row r="330672" ht="15"/>
    <row r="330673" ht="15"/>
    <row r="330674" ht="15"/>
    <row r="330675" ht="15"/>
    <row r="330676" ht="15"/>
    <row r="330677" ht="15"/>
    <row r="330678" ht="15"/>
    <row r="330679" ht="15"/>
    <row r="330680" ht="15"/>
    <row r="330681" ht="15"/>
    <row r="330682" ht="15"/>
    <row r="330683" ht="15"/>
    <row r="330684" ht="15"/>
    <row r="330685" ht="15"/>
    <row r="330686" ht="15"/>
    <row r="330687" ht="15"/>
    <row r="330688" ht="15"/>
    <row r="330689" ht="15"/>
    <row r="330690" ht="15"/>
    <row r="330691" ht="15"/>
    <row r="330692" ht="15"/>
    <row r="330693" ht="15"/>
    <row r="330694" ht="15"/>
    <row r="330695" ht="15"/>
    <row r="330696" ht="15"/>
    <row r="330697" ht="15"/>
    <row r="330698" ht="15"/>
    <row r="330699" ht="15"/>
    <row r="330700" ht="15"/>
    <row r="330701" ht="15"/>
    <row r="330702" ht="15"/>
    <row r="330703" ht="15"/>
    <row r="330704" ht="15"/>
    <row r="330705" ht="15"/>
    <row r="330706" ht="15"/>
    <row r="330707" ht="15"/>
    <row r="330708" ht="15"/>
    <row r="330709" ht="15"/>
    <row r="330710" ht="15"/>
    <row r="330711" ht="15"/>
    <row r="330712" ht="15"/>
    <row r="330713" ht="15"/>
    <row r="330714" ht="15"/>
    <row r="330715" ht="15"/>
    <row r="330716" ht="15"/>
    <row r="330717" ht="15"/>
    <row r="330718" ht="15"/>
    <row r="330719" ht="15"/>
    <row r="330720" ht="15"/>
    <row r="330721" ht="15"/>
    <row r="330722" ht="15"/>
    <row r="330723" ht="15"/>
    <row r="330724" ht="15"/>
    <row r="330725" ht="15"/>
    <row r="330726" ht="15"/>
    <row r="330727" ht="15"/>
    <row r="330728" ht="15"/>
    <row r="330729" ht="15"/>
    <row r="330730" ht="15"/>
    <row r="330731" ht="15"/>
    <row r="330732" ht="15"/>
    <row r="330733" ht="15"/>
    <row r="330734" ht="15"/>
    <row r="330735" ht="15"/>
    <row r="330736" ht="15"/>
    <row r="330737" ht="15"/>
    <row r="330738" ht="15"/>
    <row r="330739" ht="15"/>
    <row r="330740" ht="15"/>
    <row r="330741" ht="15"/>
    <row r="330742" ht="15"/>
    <row r="330743" ht="15"/>
    <row r="330744" ht="15"/>
    <row r="330745" ht="15"/>
    <row r="330746" ht="15"/>
    <row r="330747" ht="15"/>
    <row r="330748" ht="15"/>
    <row r="330749" ht="15"/>
    <row r="330750" ht="15"/>
    <row r="330751" ht="15"/>
    <row r="330752" ht="15"/>
    <row r="330753" ht="15"/>
    <row r="330754" ht="15"/>
    <row r="330755" ht="15"/>
    <row r="330756" ht="15"/>
    <row r="330757" ht="15"/>
    <row r="330758" ht="15"/>
    <row r="330759" ht="15"/>
    <row r="330760" ht="15"/>
    <row r="330761" ht="15"/>
    <row r="330762" ht="15"/>
    <row r="330763" ht="15"/>
    <row r="330764" ht="15"/>
    <row r="330765" ht="15"/>
    <row r="330766" ht="15"/>
    <row r="330767" ht="15"/>
    <row r="330768" ht="15"/>
    <row r="330769" ht="15"/>
    <row r="330770" ht="15"/>
    <row r="330771" ht="15"/>
    <row r="330772" ht="15"/>
    <row r="330773" ht="15"/>
    <row r="330774" ht="15"/>
    <row r="330775" ht="15"/>
    <row r="330776" ht="15"/>
    <row r="330777" ht="15"/>
    <row r="330778" ht="15"/>
    <row r="330779" ht="15"/>
    <row r="330780" ht="15"/>
    <row r="330781" ht="15"/>
    <row r="330782" ht="15"/>
    <row r="330783" ht="15"/>
    <row r="330784" ht="15"/>
    <row r="330785" ht="15"/>
    <row r="330786" ht="15"/>
    <row r="330787" ht="15"/>
    <row r="330788" ht="15"/>
    <row r="330789" ht="15"/>
    <row r="330790" ht="15"/>
    <row r="330791" ht="15"/>
    <row r="330792" ht="15"/>
    <row r="330793" ht="15"/>
    <row r="330794" ht="15"/>
    <row r="330795" ht="15"/>
    <row r="330796" ht="15"/>
    <row r="330797" ht="15"/>
    <row r="330798" ht="15"/>
    <row r="330799" ht="15"/>
    <row r="330800" ht="15"/>
    <row r="330801" ht="15"/>
    <row r="330802" ht="15"/>
    <row r="330803" ht="15"/>
    <row r="330804" ht="15"/>
    <row r="330805" ht="15"/>
    <row r="330806" ht="15"/>
    <row r="330807" ht="15"/>
    <row r="330808" ht="15"/>
    <row r="330809" ht="15"/>
    <row r="330810" ht="15"/>
    <row r="330811" ht="15"/>
    <row r="330812" ht="15"/>
    <row r="330813" ht="15"/>
    <row r="330814" ht="15"/>
    <row r="330815" ht="15"/>
    <row r="330816" ht="15"/>
    <row r="330817" ht="15"/>
    <row r="330818" ht="15"/>
    <row r="330819" ht="15"/>
    <row r="330820" ht="15"/>
    <row r="330821" ht="15"/>
    <row r="330822" ht="15"/>
    <row r="330823" ht="15"/>
    <row r="330824" ht="15"/>
    <row r="330825" ht="15"/>
    <row r="330826" ht="15"/>
    <row r="330827" ht="15"/>
    <row r="330828" ht="15"/>
    <row r="330829" ht="15"/>
    <row r="330830" ht="15"/>
    <row r="330831" ht="15"/>
    <row r="330832" ht="15"/>
    <row r="330833" ht="15"/>
    <row r="330834" ht="15"/>
    <row r="330835" ht="15"/>
    <row r="330836" ht="15"/>
    <row r="330837" ht="15"/>
    <row r="330838" ht="15"/>
    <row r="330839" ht="15"/>
    <row r="330840" ht="15"/>
    <row r="330841" ht="15"/>
    <row r="330842" ht="15"/>
    <row r="330843" ht="15"/>
    <row r="330844" ht="15"/>
    <row r="330845" ht="15"/>
    <row r="330846" ht="15"/>
    <row r="330847" ht="15"/>
    <row r="330848" ht="15"/>
    <row r="330849" ht="15"/>
    <row r="330850" ht="15"/>
    <row r="330851" ht="15"/>
    <row r="330852" ht="15"/>
    <row r="330853" ht="15"/>
    <row r="330854" ht="15"/>
    <row r="330855" ht="15"/>
    <row r="330856" ht="15"/>
    <row r="330857" ht="15"/>
    <row r="330858" ht="15"/>
    <row r="330859" ht="15"/>
    <row r="330860" ht="15"/>
    <row r="330861" ht="15"/>
    <row r="330862" ht="15"/>
    <row r="330863" ht="15"/>
    <row r="330864" ht="15"/>
    <row r="330865" ht="15"/>
    <row r="330866" ht="15"/>
    <row r="330867" ht="15"/>
    <row r="330868" ht="15"/>
    <row r="330869" ht="15"/>
    <row r="330870" ht="15"/>
    <row r="330871" ht="15"/>
    <row r="330872" ht="15"/>
    <row r="330873" ht="15"/>
    <row r="330874" ht="15"/>
    <row r="330875" ht="15"/>
    <row r="330876" ht="15"/>
    <row r="330877" ht="15"/>
    <row r="330878" ht="15"/>
    <row r="330879" ht="15"/>
    <row r="330880" ht="15"/>
    <row r="330881" ht="15"/>
    <row r="330882" ht="15"/>
    <row r="330883" ht="15"/>
    <row r="330884" ht="15"/>
    <row r="330885" ht="15"/>
    <row r="330886" ht="15"/>
    <row r="330887" ht="15"/>
    <row r="330888" ht="15"/>
    <row r="330889" ht="15"/>
    <row r="330890" ht="15"/>
    <row r="330891" ht="15"/>
    <row r="330892" ht="15"/>
    <row r="330893" ht="15"/>
    <row r="330894" ht="15"/>
    <row r="330895" ht="15"/>
    <row r="330896" ht="15"/>
    <row r="330897" ht="15"/>
    <row r="330898" ht="15"/>
    <row r="330899" ht="15"/>
    <row r="330900" ht="15"/>
    <row r="330901" ht="15"/>
    <row r="330902" ht="15"/>
    <row r="330903" ht="15"/>
    <row r="330904" ht="15"/>
    <row r="330905" ht="15"/>
    <row r="330906" ht="15"/>
    <row r="330907" ht="15"/>
    <row r="330908" ht="15"/>
    <row r="330909" ht="15"/>
    <row r="330910" ht="15"/>
    <row r="330911" ht="15"/>
    <row r="330912" ht="15"/>
    <row r="330913" ht="15"/>
    <row r="330914" ht="15"/>
    <row r="330915" ht="15"/>
    <row r="330916" ht="15"/>
    <row r="330917" ht="15"/>
    <row r="330918" ht="15"/>
    <row r="330919" ht="15"/>
    <row r="330920" ht="15"/>
    <row r="330921" ht="15"/>
    <row r="330922" ht="15"/>
    <row r="330923" ht="15"/>
    <row r="330924" ht="15"/>
    <row r="330925" ht="15"/>
    <row r="330926" ht="15"/>
    <row r="330927" ht="15"/>
    <row r="330928" ht="15"/>
    <row r="330929" ht="15"/>
    <row r="330930" ht="15"/>
    <row r="330931" ht="15"/>
    <row r="330932" ht="15"/>
    <row r="330933" ht="15"/>
    <row r="330934" ht="15"/>
    <row r="330935" ht="15"/>
    <row r="330936" ht="15"/>
    <row r="330937" ht="15"/>
    <row r="330938" ht="15"/>
    <row r="330939" ht="15"/>
    <row r="330940" ht="15"/>
    <row r="330941" ht="15"/>
    <row r="330942" ht="15"/>
    <row r="330943" ht="15"/>
    <row r="330944" ht="15"/>
    <row r="330945" ht="15"/>
    <row r="330946" ht="15"/>
    <row r="330947" ht="15"/>
    <row r="330948" ht="15"/>
    <row r="330949" ht="15"/>
    <row r="330950" ht="15"/>
    <row r="330951" ht="15"/>
    <row r="330952" ht="15"/>
    <row r="330953" ht="15"/>
    <row r="330954" ht="15"/>
    <row r="330955" ht="15"/>
    <row r="330956" ht="15"/>
    <row r="330957" ht="15"/>
    <row r="330958" ht="15"/>
    <row r="330959" ht="15"/>
    <row r="330960" ht="15"/>
    <row r="330961" ht="15"/>
    <row r="330962" ht="15"/>
    <row r="330963" ht="15"/>
    <row r="330964" ht="15"/>
    <row r="330965" ht="15"/>
    <row r="330966" ht="15"/>
    <row r="330967" ht="15"/>
    <row r="330968" ht="15"/>
    <row r="330969" ht="15"/>
    <row r="330970" ht="15"/>
    <row r="330971" ht="15"/>
    <row r="330972" ht="15"/>
    <row r="330973" ht="15"/>
    <row r="330974" ht="15"/>
    <row r="330975" ht="15"/>
    <row r="330976" ht="15"/>
    <row r="330977" ht="15"/>
    <row r="330978" ht="15"/>
    <row r="330979" ht="15"/>
    <row r="330980" ht="15"/>
    <row r="330981" ht="15"/>
    <row r="330982" ht="15"/>
    <row r="330983" ht="15"/>
    <row r="330984" ht="15"/>
    <row r="330985" ht="15"/>
    <row r="330986" ht="15"/>
    <row r="330987" ht="15"/>
    <row r="330988" ht="15"/>
    <row r="330989" ht="15"/>
    <row r="330990" ht="15"/>
    <row r="330991" ht="15"/>
    <row r="330992" ht="15"/>
    <row r="330993" ht="15"/>
    <row r="330994" ht="15"/>
    <row r="330995" ht="15"/>
    <row r="330996" ht="15"/>
    <row r="330997" ht="15"/>
    <row r="330998" ht="15"/>
    <row r="330999" ht="15"/>
    <row r="331000" ht="15"/>
    <row r="331001" ht="15"/>
    <row r="331002" ht="15"/>
    <row r="331003" ht="15"/>
    <row r="331004" ht="15"/>
    <row r="331005" ht="15"/>
    <row r="331006" ht="15"/>
    <row r="331007" ht="15"/>
    <row r="331008" ht="15"/>
    <row r="331009" ht="15"/>
    <row r="331010" ht="15"/>
    <row r="331011" ht="15"/>
    <row r="331012" ht="15"/>
    <row r="331013" ht="15"/>
    <row r="331014" ht="15"/>
    <row r="331015" ht="15"/>
    <row r="331016" ht="15"/>
    <row r="331017" ht="15"/>
    <row r="331018" ht="15"/>
    <row r="331019" ht="15"/>
    <row r="331020" ht="15"/>
    <row r="331021" ht="15"/>
    <row r="331022" ht="15"/>
    <row r="331023" ht="15"/>
    <row r="331024" ht="15"/>
    <row r="331025" ht="15"/>
    <row r="331026" ht="15"/>
    <row r="331027" ht="15"/>
    <row r="331028" ht="15"/>
    <row r="331029" ht="15"/>
    <row r="331030" ht="15"/>
    <row r="331031" ht="15"/>
    <row r="331032" ht="15"/>
    <row r="331033" ht="15"/>
    <row r="331034" ht="15"/>
    <row r="331035" ht="15"/>
    <row r="331036" ht="15"/>
    <row r="331037" ht="15"/>
    <row r="331038" ht="15"/>
    <row r="331039" ht="15"/>
    <row r="331040" ht="15"/>
    <row r="331041" ht="15"/>
    <row r="331042" ht="15"/>
    <row r="331043" ht="15"/>
    <row r="331044" ht="15"/>
    <row r="331045" ht="15"/>
    <row r="331046" ht="15"/>
    <row r="331047" ht="15"/>
    <row r="331048" ht="15"/>
    <row r="331049" ht="15"/>
    <row r="331050" ht="15"/>
    <row r="331051" ht="15"/>
    <row r="331052" ht="15"/>
    <row r="331053" ht="15"/>
    <row r="331054" ht="15"/>
    <row r="331055" ht="15"/>
    <row r="331056" ht="15"/>
    <row r="331057" ht="15"/>
    <row r="331058" ht="15"/>
    <row r="331059" ht="15"/>
    <row r="331060" ht="15"/>
    <row r="331061" ht="15"/>
    <row r="331062" ht="15"/>
    <row r="331063" ht="15"/>
    <row r="331064" ht="15"/>
    <row r="331065" ht="15"/>
    <row r="331066" ht="15"/>
    <row r="331067" ht="15"/>
    <row r="331068" ht="15"/>
    <row r="331069" ht="15"/>
    <row r="331070" ht="15"/>
    <row r="331071" ht="15"/>
    <row r="331072" ht="15"/>
    <row r="331073" ht="15"/>
    <row r="331074" ht="15"/>
    <row r="331075" ht="15"/>
    <row r="331076" ht="15"/>
    <row r="331077" ht="15"/>
    <row r="331078" ht="15"/>
    <row r="331079" ht="15"/>
    <row r="331080" ht="15"/>
    <row r="331081" ht="15"/>
    <row r="331082" ht="15"/>
    <row r="331083" ht="15"/>
    <row r="331084" ht="15"/>
    <row r="331085" ht="15"/>
    <row r="331086" ht="15"/>
    <row r="331087" ht="15"/>
    <row r="331088" ht="15"/>
    <row r="331089" ht="15"/>
    <row r="331090" ht="15"/>
    <row r="331091" ht="15"/>
    <row r="331092" ht="15"/>
    <row r="331093" ht="15"/>
    <row r="331094" ht="15"/>
    <row r="331095" ht="15"/>
    <row r="331096" ht="15"/>
    <row r="331097" ht="15"/>
    <row r="331098" ht="15"/>
    <row r="331099" ht="15"/>
    <row r="331100" ht="15"/>
    <row r="331101" ht="15"/>
    <row r="331102" ht="15"/>
    <row r="331103" ht="15"/>
    <row r="331104" ht="15"/>
    <row r="331105" ht="15"/>
    <row r="331106" ht="15"/>
    <row r="331107" ht="15"/>
    <row r="331108" ht="15"/>
    <row r="331109" ht="15"/>
    <row r="331110" ht="15"/>
    <row r="331111" ht="15"/>
    <row r="331112" ht="15"/>
    <row r="331113" ht="15"/>
    <row r="331114" ht="15"/>
    <row r="331115" ht="15"/>
    <row r="331116" ht="15"/>
    <row r="331117" ht="15"/>
    <row r="331118" ht="15"/>
    <row r="331119" ht="15"/>
    <row r="331120" ht="15"/>
    <row r="331121" ht="15"/>
    <row r="331122" ht="15"/>
    <row r="331123" ht="15"/>
    <row r="331124" ht="15"/>
    <row r="331125" ht="15"/>
    <row r="331126" ht="15"/>
    <row r="331127" ht="15"/>
    <row r="331128" ht="15"/>
    <row r="331129" ht="15"/>
    <row r="331130" ht="15"/>
    <row r="331131" ht="15"/>
    <row r="331132" ht="15"/>
    <row r="331133" ht="15"/>
    <row r="331134" ht="15"/>
    <row r="331135" ht="15"/>
    <row r="331136" ht="15"/>
    <row r="331137" ht="15"/>
    <row r="331138" ht="15"/>
    <row r="331139" ht="15"/>
    <row r="331140" ht="15"/>
    <row r="331141" ht="15"/>
    <row r="331142" ht="15"/>
    <row r="331143" ht="15"/>
    <row r="331144" ht="15"/>
    <row r="331145" ht="15"/>
    <row r="331146" ht="15"/>
    <row r="331147" ht="15"/>
    <row r="331148" ht="15"/>
    <row r="331149" ht="15"/>
    <row r="331150" ht="15"/>
    <row r="331151" ht="15"/>
    <row r="331152" ht="15"/>
    <row r="331153" ht="15"/>
    <row r="331154" ht="15"/>
    <row r="331155" ht="15"/>
    <row r="331156" ht="15"/>
    <row r="331157" ht="15"/>
    <row r="331158" ht="15"/>
    <row r="331159" ht="15"/>
    <row r="331160" ht="15"/>
    <row r="331161" ht="15"/>
    <row r="331162" ht="15"/>
    <row r="331163" ht="15"/>
    <row r="331164" ht="15"/>
    <row r="331165" ht="15"/>
    <row r="331166" ht="15"/>
    <row r="331167" ht="15"/>
    <row r="331168" ht="15"/>
    <row r="331169" ht="15"/>
    <row r="331170" ht="15"/>
    <row r="331171" ht="15"/>
    <row r="331172" ht="15"/>
    <row r="331173" ht="15"/>
    <row r="331174" ht="15"/>
    <row r="331175" ht="15"/>
    <row r="331176" ht="15"/>
    <row r="331177" ht="15"/>
    <row r="331178" ht="15"/>
    <row r="331179" ht="15"/>
    <row r="331180" ht="15"/>
    <row r="331181" ht="15"/>
    <row r="331182" ht="15"/>
    <row r="331183" ht="15"/>
    <row r="331184" ht="15"/>
    <row r="331185" ht="15"/>
    <row r="331186" ht="15"/>
    <row r="331187" ht="15"/>
    <row r="331188" ht="15"/>
    <row r="331189" ht="15"/>
    <row r="331190" ht="15"/>
    <row r="331191" ht="15"/>
    <row r="331192" ht="15"/>
    <row r="331193" ht="15"/>
    <row r="331194" ht="15"/>
    <row r="331195" ht="15"/>
    <row r="331196" ht="15"/>
    <row r="331197" ht="15"/>
    <row r="331198" ht="15"/>
    <row r="331199" ht="15"/>
    <row r="331200" ht="15"/>
    <row r="331201" ht="15"/>
    <row r="331202" ht="15"/>
    <row r="331203" ht="15"/>
    <row r="331204" ht="15"/>
    <row r="331205" ht="15"/>
    <row r="331206" ht="15"/>
    <row r="331207" ht="15"/>
    <row r="331208" ht="15"/>
    <row r="331209" ht="15"/>
    <row r="331210" ht="15"/>
    <row r="331211" ht="15"/>
    <row r="331212" ht="15"/>
    <row r="331213" ht="15"/>
    <row r="331214" ht="15"/>
    <row r="331215" ht="15"/>
    <row r="331216" ht="15"/>
    <row r="331217" ht="15"/>
    <row r="331218" ht="15"/>
    <row r="331219" ht="15"/>
    <row r="331220" ht="15"/>
    <row r="331221" ht="15"/>
    <row r="331222" ht="15"/>
    <row r="331223" ht="15"/>
    <row r="331224" ht="15"/>
    <row r="331225" ht="15"/>
    <row r="331226" ht="15"/>
    <row r="331227" ht="15"/>
    <row r="331228" ht="15"/>
    <row r="331229" ht="15"/>
    <row r="331230" ht="15"/>
    <row r="331231" ht="15"/>
    <row r="331232" ht="15"/>
    <row r="331233" ht="15"/>
    <row r="331234" ht="15"/>
    <row r="331235" ht="15"/>
    <row r="331236" ht="15"/>
    <row r="331237" ht="15"/>
    <row r="331238" ht="15"/>
    <row r="331239" ht="15"/>
    <row r="331240" ht="15"/>
    <row r="331241" ht="15"/>
    <row r="331242" ht="15"/>
    <row r="331243" ht="15"/>
    <row r="331244" ht="15"/>
    <row r="331245" ht="15"/>
    <row r="331246" ht="15"/>
    <row r="331247" ht="15"/>
    <row r="331248" ht="15"/>
    <row r="331249" ht="15"/>
    <row r="331250" ht="15"/>
    <row r="331251" ht="15"/>
    <row r="331252" ht="15"/>
    <row r="331253" ht="15"/>
    <row r="331254" ht="15"/>
    <row r="331255" ht="15"/>
    <row r="331256" ht="15"/>
    <row r="331257" ht="15"/>
    <row r="331258" ht="15"/>
    <row r="331259" ht="15"/>
    <row r="331260" ht="15"/>
    <row r="331261" ht="15"/>
    <row r="331262" ht="15"/>
    <row r="331263" ht="15"/>
    <row r="331264" ht="15"/>
    <row r="331265" ht="15"/>
    <row r="331266" ht="15"/>
    <row r="331267" ht="15"/>
    <row r="331268" ht="15"/>
    <row r="331269" ht="15"/>
    <row r="331270" ht="15"/>
    <row r="331271" ht="15"/>
    <row r="331272" ht="15"/>
    <row r="331273" ht="15"/>
    <row r="331274" ht="15"/>
    <row r="331275" ht="15"/>
    <row r="331276" ht="15"/>
    <row r="331277" ht="15"/>
    <row r="331278" ht="15"/>
    <row r="331279" ht="15"/>
    <row r="331280" ht="15"/>
    <row r="331281" ht="15"/>
    <row r="331282" ht="15"/>
    <row r="331283" ht="15"/>
    <row r="331284" ht="15"/>
    <row r="331285" ht="15"/>
    <row r="331286" ht="15"/>
    <row r="331287" ht="15"/>
    <row r="331288" ht="15"/>
    <row r="331289" ht="15"/>
    <row r="331290" ht="15"/>
    <row r="331291" ht="15"/>
    <row r="331292" ht="15"/>
    <row r="331293" ht="15"/>
    <row r="331294" ht="15"/>
    <row r="331295" ht="15"/>
    <row r="331296" ht="15"/>
    <row r="331297" ht="15"/>
    <row r="331298" ht="15"/>
    <row r="331299" ht="15"/>
    <row r="331300" ht="15"/>
    <row r="331301" ht="15"/>
    <row r="331302" ht="15"/>
    <row r="331303" ht="15"/>
    <row r="331304" ht="15"/>
    <row r="331305" ht="15"/>
    <row r="331306" ht="15"/>
    <row r="331307" ht="15"/>
    <row r="331308" ht="15"/>
    <row r="331309" ht="15"/>
    <row r="331310" ht="15"/>
    <row r="331311" ht="15"/>
    <row r="331312" ht="15"/>
    <row r="331313" ht="15"/>
    <row r="331314" ht="15"/>
    <row r="331315" ht="15"/>
    <row r="331316" ht="15"/>
    <row r="331317" ht="15"/>
    <row r="331318" ht="15"/>
    <row r="331319" ht="15"/>
    <row r="331320" ht="15"/>
    <row r="331321" ht="15"/>
    <row r="331322" ht="15"/>
    <row r="331323" ht="15"/>
    <row r="331324" ht="15"/>
    <row r="331325" ht="15"/>
    <row r="331326" ht="15"/>
    <row r="331327" ht="15"/>
    <row r="331328" ht="15"/>
    <row r="331329" ht="15"/>
    <row r="331330" ht="15"/>
    <row r="331331" ht="15"/>
    <row r="331332" ht="15"/>
    <row r="331333" ht="15"/>
    <row r="331334" ht="15"/>
    <row r="331335" ht="15"/>
    <row r="331336" ht="15"/>
    <row r="331337" ht="15"/>
    <row r="331338" ht="15"/>
    <row r="331339" ht="15"/>
    <row r="331340" ht="15"/>
    <row r="331341" ht="15"/>
    <row r="331342" ht="15"/>
    <row r="331343" ht="15"/>
    <row r="331344" ht="15"/>
    <row r="331345" ht="15"/>
    <row r="331346" ht="15"/>
    <row r="331347" ht="15"/>
    <row r="331348" ht="15"/>
    <row r="331349" ht="15"/>
    <row r="331350" ht="15"/>
    <row r="331351" ht="15"/>
    <row r="331352" ht="15"/>
    <row r="331353" ht="15"/>
    <row r="331354" ht="15"/>
    <row r="331355" ht="15"/>
    <row r="331356" ht="15"/>
    <row r="331357" ht="15"/>
    <row r="331358" ht="15"/>
    <row r="331359" ht="15"/>
    <row r="331360" ht="15"/>
    <row r="331361" ht="15"/>
    <row r="331362" ht="15"/>
    <row r="331363" ht="15"/>
    <row r="331364" ht="15"/>
    <row r="331365" ht="15"/>
    <row r="331366" ht="15"/>
    <row r="331367" ht="15"/>
    <row r="331368" ht="15"/>
    <row r="331369" ht="15"/>
    <row r="331370" ht="15"/>
    <row r="331371" ht="15"/>
    <row r="331372" ht="15"/>
    <row r="331373" ht="15"/>
    <row r="331374" ht="15"/>
    <row r="331375" ht="15"/>
    <row r="331376" ht="15"/>
    <row r="331377" ht="15"/>
    <row r="331378" ht="15"/>
    <row r="331379" ht="15"/>
    <row r="331380" ht="15"/>
    <row r="331381" ht="15"/>
    <row r="331382" ht="15"/>
    <row r="331383" ht="15"/>
    <row r="331384" ht="15"/>
    <row r="331385" ht="15"/>
    <row r="331386" ht="15"/>
    <row r="331387" ht="15"/>
    <row r="331388" ht="15"/>
    <row r="331389" ht="15"/>
    <row r="331390" ht="15"/>
    <row r="331391" ht="15"/>
    <row r="331392" ht="15"/>
    <row r="331393" ht="15"/>
    <row r="331394" ht="15"/>
    <row r="331395" ht="15"/>
    <row r="331396" ht="15"/>
    <row r="331397" ht="15"/>
    <row r="331398" ht="15"/>
    <row r="331399" ht="15"/>
    <row r="331400" ht="15"/>
    <row r="331401" ht="15"/>
    <row r="331402" ht="15"/>
    <row r="331403" ht="15"/>
    <row r="331404" ht="15"/>
    <row r="331405" ht="15"/>
    <row r="331406" ht="15"/>
    <row r="331407" ht="15"/>
    <row r="331408" ht="15"/>
    <row r="331409" ht="15"/>
    <row r="331410" ht="15"/>
    <row r="331411" ht="15"/>
    <row r="331412" ht="15"/>
    <row r="331413" ht="15"/>
    <row r="331414" ht="15"/>
    <row r="331415" ht="15"/>
    <row r="331416" ht="15"/>
    <row r="331417" ht="15"/>
    <row r="331418" ht="15"/>
    <row r="331419" ht="15"/>
    <row r="331420" ht="15"/>
    <row r="331421" ht="15"/>
    <row r="331422" ht="15"/>
    <row r="331423" ht="15"/>
    <row r="331424" ht="15"/>
    <row r="331425" ht="15"/>
    <row r="331426" ht="15"/>
    <row r="331427" ht="15"/>
    <row r="331428" ht="15"/>
    <row r="331429" ht="15"/>
    <row r="331430" ht="15"/>
    <row r="331431" ht="15"/>
    <row r="331432" ht="15"/>
    <row r="331433" ht="15"/>
    <row r="331434" ht="15"/>
    <row r="331435" ht="15"/>
    <row r="331436" ht="15"/>
    <row r="331437" ht="15"/>
    <row r="331438" ht="15"/>
    <row r="331439" ht="15"/>
    <row r="331440" ht="15"/>
    <row r="331441" ht="15"/>
    <row r="331442" ht="15"/>
    <row r="331443" ht="15"/>
    <row r="331444" ht="15"/>
    <row r="331445" ht="15"/>
    <row r="331446" ht="15"/>
    <row r="331447" ht="15"/>
    <row r="331448" ht="15"/>
    <row r="331449" ht="15"/>
    <row r="331450" ht="15"/>
    <row r="331451" ht="15"/>
    <row r="331452" ht="15"/>
    <row r="331453" ht="15"/>
    <row r="331454" ht="15"/>
    <row r="331455" ht="15"/>
    <row r="331456" ht="15"/>
    <row r="331457" ht="15"/>
    <row r="331458" ht="15"/>
    <row r="331459" ht="15"/>
    <row r="331460" ht="15"/>
    <row r="331461" ht="15"/>
    <row r="331462" ht="15"/>
    <row r="331463" ht="15"/>
    <row r="331464" ht="15"/>
    <row r="331465" ht="15"/>
    <row r="331466" ht="15"/>
    <row r="331467" ht="15"/>
    <row r="331468" ht="15"/>
    <row r="331469" ht="15"/>
    <row r="331470" ht="15"/>
    <row r="331471" ht="15"/>
    <row r="331472" ht="15"/>
    <row r="331473" ht="15"/>
    <row r="331474" ht="15"/>
    <row r="331475" ht="15"/>
    <row r="331476" ht="15"/>
    <row r="331477" ht="15"/>
    <row r="331478" ht="15"/>
    <row r="331479" ht="15"/>
    <row r="331480" ht="15"/>
    <row r="331481" ht="15"/>
    <row r="331482" ht="15"/>
    <row r="331483" ht="15"/>
    <row r="331484" ht="15"/>
    <row r="331485" ht="15"/>
    <row r="331486" ht="15"/>
    <row r="331487" ht="15"/>
    <row r="331488" ht="15"/>
    <row r="331489" ht="15"/>
    <row r="331490" ht="15"/>
    <row r="331491" ht="15"/>
    <row r="331492" ht="15"/>
    <row r="331493" ht="15"/>
    <row r="331494" ht="15"/>
    <row r="331495" ht="15"/>
    <row r="331496" ht="15"/>
    <row r="331497" ht="15"/>
    <row r="331498" ht="15"/>
    <row r="331499" ht="15"/>
    <row r="331500" ht="15"/>
    <row r="331501" ht="15"/>
    <row r="331502" ht="15"/>
    <row r="331503" ht="15"/>
    <row r="331504" ht="15"/>
    <row r="331505" ht="15"/>
    <row r="331506" ht="15"/>
    <row r="331507" ht="15"/>
    <row r="331508" ht="15"/>
    <row r="331509" ht="15"/>
    <row r="331510" ht="15"/>
    <row r="331511" ht="15"/>
    <row r="331512" ht="15"/>
    <row r="331513" ht="15"/>
    <row r="331514" ht="15"/>
    <row r="331515" ht="15"/>
    <row r="331516" ht="15"/>
    <row r="331517" ht="15"/>
    <row r="331518" ht="15"/>
    <row r="331519" ht="15"/>
    <row r="331520" ht="15"/>
    <row r="331521" ht="15"/>
    <row r="331522" ht="15"/>
    <row r="331523" ht="15"/>
    <row r="331524" ht="15"/>
    <row r="331525" ht="15"/>
    <row r="331526" ht="15"/>
    <row r="331527" ht="15"/>
    <row r="331528" ht="15"/>
    <row r="331529" ht="15"/>
    <row r="331530" ht="15"/>
    <row r="331531" ht="15"/>
    <row r="331532" ht="15"/>
    <row r="331533" ht="15"/>
    <row r="331534" ht="15"/>
    <row r="331535" ht="15"/>
    <row r="331536" ht="15"/>
    <row r="331537" ht="15"/>
    <row r="331538" ht="15"/>
    <row r="331539" ht="15"/>
    <row r="331540" ht="15"/>
    <row r="331541" ht="15"/>
    <row r="331542" ht="15"/>
    <row r="331543" ht="15"/>
    <row r="331544" ht="15"/>
    <row r="331545" ht="15"/>
    <row r="331546" ht="15"/>
    <row r="331547" ht="15"/>
    <row r="331548" ht="15"/>
    <row r="331549" ht="15"/>
    <row r="331550" ht="15"/>
    <row r="331551" ht="15"/>
    <row r="331552" ht="15"/>
    <row r="331553" ht="15"/>
    <row r="331554" ht="15"/>
    <row r="331555" ht="15"/>
    <row r="331556" ht="15"/>
    <row r="331557" ht="15"/>
    <row r="331558" ht="15"/>
    <row r="331559" ht="15"/>
    <row r="331560" ht="15"/>
    <row r="331561" ht="15"/>
    <row r="331562" ht="15"/>
    <row r="331563" ht="15"/>
    <row r="331564" ht="15"/>
    <row r="331565" ht="15"/>
    <row r="331566" ht="15"/>
    <row r="331567" ht="15"/>
    <row r="331568" ht="15"/>
    <row r="331569" ht="15"/>
    <row r="331570" ht="15"/>
    <row r="331571" ht="15"/>
    <row r="331572" ht="15"/>
    <row r="331573" ht="15"/>
    <row r="331574" ht="15"/>
    <row r="331575" ht="15"/>
    <row r="331576" ht="15"/>
    <row r="331577" ht="15"/>
    <row r="331578" ht="15"/>
    <row r="331579" ht="15"/>
    <row r="331580" ht="15"/>
    <row r="331581" ht="15"/>
    <row r="331582" ht="15"/>
    <row r="331583" ht="15"/>
    <row r="331584" ht="15"/>
    <row r="331585" ht="15"/>
    <row r="331586" ht="15"/>
    <row r="331587" ht="15"/>
    <row r="331588" ht="15"/>
    <row r="331589" ht="15"/>
    <row r="331590" ht="15"/>
    <row r="331591" ht="15"/>
    <row r="331592" ht="15"/>
    <row r="331593" ht="15"/>
    <row r="331594" ht="15"/>
    <row r="331595" ht="15"/>
    <row r="331596" ht="15"/>
    <row r="331597" ht="15"/>
    <row r="331598" ht="15"/>
    <row r="331599" ht="15"/>
    <row r="331600" ht="15"/>
    <row r="331601" ht="15"/>
    <row r="331602" ht="15"/>
    <row r="331603" ht="15"/>
    <row r="331604" ht="15"/>
    <row r="331605" ht="15"/>
    <row r="331606" ht="15"/>
    <row r="331607" ht="15"/>
    <row r="331608" ht="15"/>
    <row r="331609" ht="15"/>
    <row r="331610" ht="15"/>
    <row r="331611" ht="15"/>
    <row r="331612" ht="15"/>
    <row r="331613" ht="15"/>
    <row r="331614" ht="15"/>
    <row r="331615" ht="15"/>
    <row r="331616" ht="15"/>
    <row r="331617" ht="15"/>
    <row r="331618" ht="15"/>
    <row r="331619" ht="15"/>
    <row r="331620" ht="15"/>
    <row r="331621" ht="15"/>
    <row r="331622" ht="15"/>
    <row r="331623" ht="15"/>
    <row r="331624" ht="15"/>
    <row r="331625" ht="15"/>
    <row r="331626" ht="15"/>
    <row r="331627" ht="15"/>
    <row r="331628" ht="15"/>
    <row r="331629" ht="15"/>
    <row r="331630" ht="15"/>
    <row r="331631" ht="15"/>
    <row r="331632" ht="15"/>
    <row r="331633" ht="15"/>
    <row r="331634" ht="15"/>
    <row r="331635" ht="15"/>
    <row r="331636" ht="15"/>
    <row r="331637" ht="15"/>
    <row r="331638" ht="15"/>
    <row r="331639" ht="15"/>
    <row r="331640" ht="15"/>
    <row r="331641" ht="15"/>
    <row r="331642" ht="15"/>
    <row r="331643" ht="15"/>
    <row r="331644" ht="15"/>
    <row r="331645" ht="15"/>
    <row r="331646" ht="15"/>
    <row r="331647" ht="15"/>
    <row r="331648" ht="15"/>
    <row r="331649" ht="15"/>
    <row r="331650" ht="15"/>
    <row r="331651" ht="15"/>
    <row r="331652" ht="15"/>
    <row r="331653" ht="15"/>
    <row r="331654" ht="15"/>
    <row r="331655" ht="15"/>
    <row r="331656" ht="15"/>
    <row r="331657" ht="15"/>
    <row r="331658" ht="15"/>
    <row r="331659" ht="15"/>
    <row r="331660" ht="15"/>
    <row r="331661" ht="15"/>
    <row r="331662" ht="15"/>
    <row r="331663" ht="15"/>
    <row r="331664" ht="15"/>
    <row r="331665" ht="15"/>
    <row r="331666" ht="15"/>
    <row r="331667" ht="15"/>
    <row r="331668" ht="15"/>
    <row r="331669" ht="15"/>
    <row r="331670" ht="15"/>
    <row r="331671" ht="15"/>
    <row r="331672" ht="15"/>
    <row r="331673" ht="15"/>
    <row r="331674" ht="15"/>
    <row r="331675" ht="15"/>
    <row r="331676" ht="15"/>
    <row r="331677" ht="15"/>
    <row r="331678" ht="15"/>
    <row r="331679" ht="15"/>
    <row r="331680" ht="15"/>
    <row r="331681" ht="15"/>
    <row r="331682" ht="15"/>
    <row r="331683" ht="15"/>
    <row r="331684" ht="15"/>
    <row r="331685" ht="15"/>
    <row r="331686" ht="15"/>
    <row r="331687" ht="15"/>
    <row r="331688" ht="15"/>
    <row r="331689" ht="15"/>
    <row r="331690" ht="15"/>
    <row r="331691" ht="15"/>
    <row r="331692" ht="15"/>
    <row r="331693" ht="15"/>
    <row r="331694" ht="15"/>
    <row r="331695" ht="15"/>
    <row r="331696" ht="15"/>
    <row r="331697" ht="15"/>
    <row r="331698" ht="15"/>
    <row r="331699" ht="15"/>
    <row r="331700" ht="15"/>
    <row r="331701" ht="15"/>
    <row r="331702" ht="15"/>
    <row r="331703" ht="15"/>
    <row r="331704" ht="15"/>
    <row r="331705" ht="15"/>
    <row r="331706" ht="15"/>
    <row r="331707" ht="15"/>
    <row r="331708" ht="15"/>
    <row r="331709" ht="15"/>
    <row r="331710" ht="15"/>
    <row r="331711" ht="15"/>
    <row r="331712" ht="15"/>
    <row r="331713" ht="15"/>
    <row r="331714" ht="15"/>
    <row r="331715" ht="15"/>
    <row r="331716" ht="15"/>
    <row r="331717" ht="15"/>
    <row r="331718" ht="15"/>
    <row r="331719" ht="15"/>
    <row r="331720" ht="15"/>
    <row r="331721" ht="15"/>
    <row r="331722" ht="15"/>
    <row r="331723" ht="15"/>
    <row r="331724" ht="15"/>
    <row r="331725" ht="15"/>
    <row r="331726" ht="15"/>
    <row r="331727" ht="15"/>
    <row r="331728" ht="15"/>
    <row r="331729" ht="15"/>
    <row r="331730" ht="15"/>
    <row r="331731" ht="15"/>
    <row r="331732" ht="15"/>
    <row r="331733" ht="15"/>
    <row r="331734" ht="15"/>
    <row r="331735" ht="15"/>
    <row r="331736" ht="15"/>
    <row r="331737" ht="15"/>
    <row r="331738" ht="15"/>
    <row r="331739" ht="15"/>
    <row r="331740" ht="15"/>
    <row r="331741" ht="15"/>
    <row r="331742" ht="15"/>
    <row r="331743" ht="15"/>
    <row r="331744" ht="15"/>
    <row r="331745" ht="15"/>
    <row r="331746" ht="15"/>
    <row r="331747" ht="15"/>
    <row r="331748" ht="15"/>
    <row r="331749" ht="15"/>
    <row r="331750" ht="15"/>
    <row r="331751" ht="15"/>
    <row r="331752" ht="15"/>
    <row r="331753" ht="15"/>
    <row r="331754" ht="15"/>
    <row r="331755" ht="15"/>
    <row r="331756" ht="15"/>
    <row r="331757" ht="15"/>
    <row r="331758" ht="15"/>
    <row r="331759" ht="15"/>
    <row r="331760" ht="15"/>
    <row r="331761" ht="15"/>
    <row r="331762" ht="15"/>
    <row r="331763" ht="15"/>
    <row r="331764" ht="15"/>
    <row r="331765" ht="15"/>
    <row r="331766" ht="15"/>
    <row r="331767" ht="15"/>
    <row r="331768" ht="15"/>
    <row r="331769" ht="15"/>
    <row r="331770" ht="15"/>
    <row r="331771" ht="15"/>
    <row r="331772" ht="15"/>
    <row r="331773" ht="15"/>
    <row r="331774" ht="15"/>
    <row r="331775" ht="15"/>
    <row r="331776" ht="15"/>
    <row r="331777" ht="15"/>
    <row r="331778" ht="15"/>
    <row r="331779" ht="15"/>
    <row r="331780" ht="15"/>
    <row r="331781" ht="15"/>
    <row r="331782" ht="15"/>
    <row r="331783" ht="15"/>
    <row r="331784" ht="15"/>
    <row r="331785" ht="15"/>
    <row r="331786" ht="15"/>
    <row r="331787" ht="15"/>
    <row r="331788" ht="15"/>
    <row r="331789" ht="15"/>
    <row r="331790" ht="15"/>
    <row r="331791" ht="15"/>
    <row r="331792" ht="15"/>
    <row r="331793" ht="15"/>
    <row r="331794" ht="15"/>
    <row r="331795" ht="15"/>
    <row r="331796" ht="15"/>
    <row r="331797" ht="15"/>
    <row r="331798" ht="15"/>
    <row r="331799" ht="15"/>
    <row r="331800" ht="15"/>
    <row r="331801" ht="15"/>
    <row r="331802" ht="15"/>
    <row r="331803" ht="15"/>
    <row r="331804" ht="15"/>
    <row r="331805" ht="15"/>
    <row r="331806" ht="15"/>
    <row r="331807" ht="15"/>
    <row r="331808" ht="15"/>
    <row r="331809" ht="15"/>
    <row r="331810" ht="15"/>
    <row r="331811" ht="15"/>
    <row r="331812" ht="15"/>
    <row r="331813" ht="15"/>
    <row r="331814" ht="15"/>
    <row r="331815" ht="15"/>
    <row r="331816" ht="15"/>
    <row r="331817" ht="15"/>
    <row r="331818" ht="15"/>
    <row r="331819" ht="15"/>
    <row r="331820" ht="15"/>
    <row r="331821" ht="15"/>
    <row r="331822" ht="15"/>
    <row r="331823" ht="15"/>
    <row r="331824" ht="15"/>
    <row r="331825" ht="15"/>
    <row r="331826" ht="15"/>
    <row r="331827" ht="15"/>
    <row r="331828" ht="15"/>
    <row r="331829" ht="15"/>
    <row r="331830" ht="15"/>
    <row r="331831" ht="15"/>
    <row r="331832" ht="15"/>
    <row r="331833" ht="15"/>
    <row r="331834" ht="15"/>
    <row r="331835" ht="15"/>
    <row r="331836" ht="15"/>
    <row r="331837" ht="15"/>
    <row r="331838" ht="15"/>
    <row r="331839" ht="15"/>
    <row r="331840" ht="15"/>
    <row r="331841" ht="15"/>
    <row r="331842" ht="15"/>
    <row r="331843" ht="15"/>
    <row r="331844" ht="15"/>
    <row r="331845" ht="15"/>
    <row r="331846" ht="15"/>
    <row r="331847" ht="15"/>
    <row r="331848" ht="15"/>
    <row r="331849" ht="15"/>
    <row r="331850" ht="15"/>
    <row r="331851" ht="15"/>
    <row r="331852" ht="15"/>
    <row r="331853" ht="15"/>
    <row r="331854" ht="15"/>
    <row r="331855" ht="15"/>
    <row r="331856" ht="15"/>
    <row r="331857" ht="15"/>
    <row r="331858" ht="15"/>
    <row r="331859" ht="15"/>
    <row r="331860" ht="15"/>
    <row r="331861" ht="15"/>
    <row r="331862" ht="15"/>
    <row r="331863" ht="15"/>
    <row r="331864" ht="15"/>
    <row r="331865" ht="15"/>
    <row r="331866" ht="15"/>
    <row r="331867" ht="15"/>
    <row r="331868" ht="15"/>
    <row r="331869" ht="15"/>
    <row r="331870" ht="15"/>
    <row r="331871" ht="15"/>
    <row r="331872" ht="15"/>
    <row r="331873" ht="15"/>
    <row r="331874" ht="15"/>
    <row r="331875" ht="15"/>
    <row r="331876" ht="15"/>
    <row r="331877" ht="15"/>
    <row r="331878" ht="15"/>
    <row r="331879" ht="15"/>
    <row r="331880" ht="15"/>
    <row r="331881" ht="15"/>
    <row r="331882" ht="15"/>
    <row r="331883" ht="15"/>
    <row r="331884" ht="15"/>
    <row r="331885" ht="15"/>
    <row r="331886" ht="15"/>
    <row r="331887" ht="15"/>
    <row r="331888" ht="15"/>
    <row r="331889" ht="15"/>
    <row r="331890" ht="15"/>
    <row r="331891" ht="15"/>
    <row r="331892" ht="15"/>
    <row r="331893" ht="15"/>
    <row r="331894" ht="15"/>
    <row r="331895" ht="15"/>
    <row r="331896" ht="15"/>
    <row r="331897" ht="15"/>
    <row r="331898" ht="15"/>
    <row r="331899" ht="15"/>
    <row r="331900" ht="15"/>
    <row r="331901" ht="15"/>
    <row r="331902" ht="15"/>
    <row r="331903" ht="15"/>
    <row r="331904" ht="15"/>
    <row r="331905" ht="15"/>
    <row r="331906" ht="15"/>
    <row r="331907" ht="15"/>
    <row r="331908" ht="15"/>
    <row r="331909" ht="15"/>
    <row r="331910" ht="15"/>
    <row r="331911" ht="15"/>
    <row r="331912" ht="15"/>
    <row r="331913" ht="15"/>
    <row r="331914" ht="15"/>
    <row r="331915" ht="15"/>
    <row r="331916" ht="15"/>
    <row r="331917" ht="15"/>
    <row r="331918" ht="15"/>
    <row r="331919" ht="15"/>
    <row r="331920" ht="15"/>
    <row r="331921" ht="15"/>
    <row r="331922" ht="15"/>
    <row r="331923" ht="15"/>
    <row r="331924" ht="15"/>
    <row r="331925" ht="15"/>
    <row r="331926" ht="15"/>
    <row r="331927" ht="15"/>
    <row r="331928" ht="15"/>
    <row r="331929" ht="15"/>
    <row r="331930" ht="15"/>
    <row r="331931" ht="15"/>
    <row r="331932" ht="15"/>
    <row r="331933" ht="15"/>
    <row r="331934" ht="15"/>
    <row r="331935" ht="15"/>
    <row r="331936" ht="15"/>
    <row r="331937" ht="15"/>
    <row r="331938" ht="15"/>
    <row r="331939" ht="15"/>
    <row r="331940" ht="15"/>
    <row r="331941" ht="15"/>
    <row r="331942" ht="15"/>
    <row r="331943" ht="15"/>
    <row r="331944" ht="15"/>
    <row r="331945" ht="15"/>
    <row r="331946" ht="15"/>
    <row r="331947" ht="15"/>
    <row r="331948" ht="15"/>
    <row r="331949" ht="15"/>
    <row r="331950" ht="15"/>
    <row r="331951" ht="15"/>
    <row r="331952" ht="15"/>
    <row r="331953" ht="15"/>
    <row r="331954" ht="15"/>
    <row r="331955" ht="15"/>
    <row r="331956" ht="15"/>
    <row r="331957" ht="15"/>
    <row r="331958" ht="15"/>
    <row r="331959" ht="15"/>
    <row r="331960" ht="15"/>
    <row r="331961" ht="15"/>
    <row r="331962" ht="15"/>
    <row r="331963" ht="15"/>
    <row r="331964" ht="15"/>
    <row r="331965" ht="15"/>
    <row r="331966" ht="15"/>
    <row r="331967" ht="15"/>
    <row r="331968" ht="15"/>
    <row r="331969" ht="15"/>
    <row r="331970" ht="15"/>
    <row r="331971" ht="15"/>
    <row r="331972" ht="15"/>
    <row r="331973" ht="15"/>
    <row r="331974" ht="15"/>
    <row r="331975" ht="15"/>
    <row r="331976" ht="15"/>
    <row r="331977" ht="15"/>
    <row r="331978" ht="15"/>
    <row r="331979" ht="15"/>
    <row r="331980" ht="15"/>
    <row r="331981" ht="15"/>
    <row r="331982" ht="15"/>
    <row r="331983" ht="15"/>
    <row r="331984" ht="15"/>
    <row r="331985" ht="15"/>
    <row r="331986" ht="15"/>
    <row r="331987" ht="15"/>
    <row r="331988" ht="15"/>
    <row r="331989" ht="15"/>
    <row r="331990" ht="15"/>
    <row r="331991" ht="15"/>
    <row r="331992" ht="15"/>
    <row r="331993" ht="15"/>
    <row r="331994" ht="15"/>
    <row r="331995" ht="15"/>
    <row r="331996" ht="15"/>
    <row r="331997" ht="15"/>
    <row r="331998" ht="15"/>
    <row r="331999" ht="15"/>
    <row r="332000" ht="15"/>
    <row r="332001" ht="15"/>
    <row r="332002" ht="15"/>
    <row r="332003" ht="15"/>
    <row r="332004" ht="15"/>
    <row r="332005" ht="15"/>
    <row r="332006" ht="15"/>
    <row r="332007" ht="15"/>
    <row r="332008" ht="15"/>
    <row r="332009" ht="15"/>
    <row r="332010" ht="15"/>
    <row r="332011" ht="15"/>
    <row r="332012" ht="15"/>
    <row r="332013" ht="15"/>
    <row r="332014" ht="15"/>
    <row r="332015" ht="15"/>
    <row r="332016" ht="15"/>
    <row r="332017" ht="15"/>
    <row r="332018" ht="15"/>
    <row r="332019" ht="15"/>
    <row r="332020" ht="15"/>
    <row r="332021" ht="15"/>
    <row r="332022" ht="15"/>
    <row r="332023" ht="15"/>
    <row r="332024" ht="15"/>
    <row r="332025" ht="15"/>
    <row r="332026" ht="15"/>
    <row r="332027" ht="15"/>
    <row r="332028" ht="15"/>
    <row r="332029" ht="15"/>
    <row r="332030" ht="15"/>
    <row r="332031" ht="15"/>
    <row r="332032" ht="15"/>
    <row r="332033" ht="15"/>
    <row r="332034" ht="15"/>
    <row r="332035" ht="15"/>
    <row r="332036" ht="15"/>
    <row r="332037" ht="15"/>
    <row r="332038" ht="15"/>
    <row r="332039" ht="15"/>
    <row r="332040" ht="15"/>
    <row r="332041" ht="15"/>
    <row r="332042" ht="15"/>
    <row r="332043" ht="15"/>
    <row r="332044" ht="15"/>
    <row r="332045" ht="15"/>
    <row r="332046" ht="15"/>
    <row r="332047" ht="15"/>
    <row r="332048" ht="15"/>
    <row r="332049" ht="15"/>
    <row r="332050" ht="15"/>
    <row r="332051" ht="15"/>
    <row r="332052" ht="15"/>
    <row r="332053" ht="15"/>
    <row r="332054" ht="15"/>
    <row r="332055" ht="15"/>
    <row r="332056" ht="15"/>
    <row r="332057" ht="15"/>
    <row r="332058" ht="15"/>
    <row r="332059" ht="15"/>
    <row r="332060" ht="15"/>
    <row r="332061" ht="15"/>
    <row r="332062" ht="15"/>
    <row r="332063" ht="15"/>
    <row r="332064" ht="15"/>
    <row r="332065" ht="15"/>
    <row r="332066" ht="15"/>
    <row r="332067" ht="15"/>
    <row r="332068" ht="15"/>
    <row r="332069" ht="15"/>
    <row r="332070" ht="15"/>
    <row r="332071" ht="15"/>
    <row r="332072" ht="15"/>
    <row r="332073" ht="15"/>
    <row r="332074" ht="15"/>
    <row r="332075" ht="15"/>
    <row r="332076" ht="15"/>
    <row r="332077" ht="15"/>
    <row r="332078" ht="15"/>
    <row r="332079" ht="15"/>
    <row r="332080" ht="15"/>
    <row r="332081" ht="15"/>
    <row r="332082" ht="15"/>
    <row r="332083" ht="15"/>
    <row r="332084" ht="15"/>
    <row r="332085" ht="15"/>
    <row r="332086" ht="15"/>
    <row r="332087" ht="15"/>
    <row r="332088" ht="15"/>
    <row r="332089" ht="15"/>
    <row r="332090" ht="15"/>
    <row r="332091" ht="15"/>
    <row r="332092" ht="15"/>
    <row r="332093" ht="15"/>
    <row r="332094" ht="15"/>
    <row r="332095" ht="15"/>
    <row r="332096" ht="15"/>
    <row r="332097" ht="15"/>
    <row r="332098" ht="15"/>
    <row r="332099" ht="15"/>
    <row r="332100" ht="15"/>
    <row r="332101" ht="15"/>
    <row r="332102" ht="15"/>
    <row r="332103" ht="15"/>
    <row r="332104" ht="15"/>
    <row r="332105" ht="15"/>
    <row r="332106" ht="15"/>
    <row r="332107" ht="15"/>
    <row r="332108" ht="15"/>
    <row r="332109" ht="15"/>
    <row r="332110" ht="15"/>
    <row r="332111" ht="15"/>
    <row r="332112" ht="15"/>
    <row r="332113" ht="15"/>
    <row r="332114" ht="15"/>
    <row r="332115" ht="15"/>
    <row r="332116" ht="15"/>
    <row r="332117" ht="15"/>
    <row r="332118" ht="15"/>
    <row r="332119" ht="15"/>
    <row r="332120" ht="15"/>
    <row r="332121" ht="15"/>
    <row r="332122" ht="15"/>
    <row r="332123" ht="15"/>
    <row r="332124" ht="15"/>
    <row r="332125" ht="15"/>
    <row r="332126" ht="15"/>
    <row r="332127" ht="15"/>
    <row r="332128" ht="15"/>
    <row r="332129" ht="15"/>
    <row r="332130" ht="15"/>
    <row r="332131" ht="15"/>
    <row r="332132" ht="15"/>
    <row r="332133" ht="15"/>
    <row r="332134" ht="15"/>
    <row r="332135" ht="15"/>
    <row r="332136" ht="15"/>
    <row r="332137" ht="15"/>
    <row r="332138" ht="15"/>
    <row r="332139" ht="15"/>
    <row r="332140" ht="15"/>
    <row r="332141" ht="15"/>
    <row r="332142" ht="15"/>
    <row r="332143" ht="15"/>
    <row r="332144" ht="15"/>
    <row r="332145" ht="15"/>
    <row r="332146" ht="15"/>
    <row r="332147" ht="15"/>
    <row r="332148" ht="15"/>
    <row r="332149" ht="15"/>
    <row r="332150" ht="15"/>
    <row r="332151" ht="15"/>
    <row r="332152" ht="15"/>
    <row r="332153" ht="15"/>
    <row r="332154" ht="15"/>
    <row r="332155" ht="15"/>
    <row r="332156" ht="15"/>
    <row r="332157" ht="15"/>
    <row r="332158" ht="15"/>
    <row r="332159" ht="15"/>
    <row r="332160" ht="15"/>
    <row r="332161" ht="15"/>
    <row r="332162" ht="15"/>
    <row r="332163" ht="15"/>
    <row r="332164" ht="15"/>
    <row r="332165" ht="15"/>
    <row r="332166" ht="15"/>
    <row r="332167" ht="15"/>
    <row r="332168" ht="15"/>
    <row r="332169" ht="15"/>
    <row r="332170" ht="15"/>
    <row r="332171" ht="15"/>
    <row r="332172" ht="15"/>
    <row r="332173" ht="15"/>
    <row r="332174" ht="15"/>
    <row r="332175" ht="15"/>
    <row r="332176" ht="15"/>
    <row r="332177" ht="15"/>
    <row r="332178" ht="15"/>
    <row r="332179" ht="15"/>
    <row r="332180" ht="15"/>
    <row r="332181" ht="15"/>
    <row r="332182" ht="15"/>
    <row r="332183" ht="15"/>
    <row r="332184" ht="15"/>
    <row r="332185" ht="15"/>
    <row r="332186" ht="15"/>
    <row r="332187" ht="15"/>
    <row r="332188" ht="15"/>
    <row r="332189" ht="15"/>
    <row r="332190" ht="15"/>
    <row r="332191" ht="15"/>
    <row r="332192" ht="15"/>
    <row r="332193" ht="15"/>
    <row r="332194" ht="15"/>
    <row r="332195" ht="15"/>
    <row r="332196" ht="15"/>
    <row r="332197" ht="15"/>
    <row r="332198" ht="15"/>
    <row r="332199" ht="15"/>
    <row r="332200" ht="15"/>
    <row r="332201" ht="15"/>
    <row r="332202" ht="15"/>
    <row r="332203" ht="15"/>
    <row r="332204" ht="15"/>
    <row r="332205" ht="15"/>
    <row r="332206" ht="15"/>
    <row r="332207" ht="15"/>
    <row r="332208" ht="15"/>
    <row r="332209" ht="15"/>
    <row r="332210" ht="15"/>
    <row r="332211" ht="15"/>
    <row r="332212" ht="15"/>
    <row r="332213" ht="15"/>
    <row r="332214" ht="15"/>
    <row r="332215" ht="15"/>
    <row r="332216" ht="15"/>
    <row r="332217" ht="15"/>
    <row r="332218" ht="15"/>
    <row r="332219" ht="15"/>
    <row r="332220" ht="15"/>
    <row r="332221" ht="15"/>
    <row r="332222" ht="15"/>
    <row r="332223" ht="15"/>
    <row r="332224" ht="15"/>
    <row r="332225" ht="15"/>
    <row r="332226" ht="15"/>
    <row r="332227" ht="15"/>
    <row r="332228" ht="15"/>
    <row r="332229" ht="15"/>
    <row r="332230" ht="15"/>
    <row r="332231" ht="15"/>
    <row r="332232" ht="15"/>
    <row r="332233" ht="15"/>
    <row r="332234" ht="15"/>
    <row r="332235" ht="15"/>
    <row r="332236" ht="15"/>
    <row r="332237" ht="15"/>
    <row r="332238" ht="15"/>
    <row r="332239" ht="15"/>
    <row r="332240" ht="15"/>
    <row r="332241" ht="15"/>
    <row r="332242" ht="15"/>
    <row r="332243" ht="15"/>
    <row r="332244" ht="15"/>
    <row r="332245" ht="15"/>
    <row r="332246" ht="15"/>
    <row r="332247" ht="15"/>
    <row r="332248" ht="15"/>
    <row r="332249" ht="15"/>
    <row r="332250" ht="15"/>
    <row r="332251" ht="15"/>
    <row r="332252" ht="15"/>
    <row r="332253" ht="15"/>
    <row r="332254" ht="15"/>
    <row r="332255" ht="15"/>
    <row r="332256" ht="15"/>
    <row r="332257" ht="15"/>
    <row r="332258" ht="15"/>
    <row r="332259" ht="15"/>
    <row r="332260" ht="15"/>
    <row r="332261" ht="15"/>
    <row r="332262" ht="15"/>
    <row r="332263" ht="15"/>
    <row r="332264" ht="15"/>
    <row r="332265" ht="15"/>
    <row r="332266" ht="15"/>
    <row r="332267" ht="15"/>
    <row r="332268" ht="15"/>
    <row r="332269" ht="15"/>
    <row r="332270" ht="15"/>
    <row r="332271" ht="15"/>
    <row r="332272" ht="15"/>
    <row r="332273" ht="15"/>
    <row r="332274" ht="15"/>
    <row r="332275" ht="15"/>
    <row r="332276" ht="15"/>
    <row r="332277" ht="15"/>
    <row r="332278" ht="15"/>
    <row r="332279" ht="15"/>
    <row r="332280" ht="15"/>
    <row r="332281" ht="15"/>
    <row r="332282" ht="15"/>
    <row r="332283" ht="15"/>
    <row r="332284" ht="15"/>
    <row r="332285" ht="15"/>
    <row r="332286" ht="15"/>
    <row r="332287" ht="15"/>
    <row r="332288" ht="15"/>
    <row r="332289" ht="15"/>
    <row r="332290" ht="15"/>
    <row r="332291" ht="15"/>
    <row r="332292" ht="15"/>
    <row r="332293" ht="15"/>
    <row r="332294" ht="15"/>
    <row r="332295" ht="15"/>
    <row r="332296" ht="15"/>
    <row r="332297" ht="15"/>
    <row r="332298" ht="15"/>
    <row r="332299" ht="15"/>
    <row r="332300" ht="15"/>
    <row r="332301" ht="15"/>
    <row r="332302" ht="15"/>
    <row r="332303" ht="15"/>
    <row r="332304" ht="15"/>
    <row r="332305" ht="15"/>
    <row r="332306" ht="15"/>
    <row r="332307" ht="15"/>
    <row r="332308" ht="15"/>
    <row r="332309" ht="15"/>
    <row r="332310" ht="15"/>
    <row r="332311" ht="15"/>
    <row r="332312" ht="15"/>
    <row r="332313" ht="15"/>
    <row r="332314" ht="15"/>
    <row r="332315" ht="15"/>
    <row r="332316" ht="15"/>
    <row r="332317" ht="15"/>
    <row r="332318" ht="15"/>
    <row r="332319" ht="15"/>
    <row r="332320" ht="15"/>
    <row r="332321" ht="15"/>
    <row r="332322" ht="15"/>
    <row r="332323" ht="15"/>
    <row r="332324" ht="15"/>
    <row r="332325" ht="15"/>
    <row r="332326" ht="15"/>
    <row r="332327" ht="15"/>
    <row r="332328" ht="15"/>
    <row r="332329" ht="15"/>
    <row r="332330" ht="15"/>
    <row r="332331" ht="15"/>
    <row r="332332" ht="15"/>
    <row r="332333" ht="15"/>
    <row r="332334" ht="15"/>
    <row r="332335" ht="15"/>
    <row r="332336" ht="15"/>
    <row r="332337" ht="15"/>
    <row r="332338" ht="15"/>
    <row r="332339" ht="15"/>
    <row r="332340" ht="15"/>
    <row r="332341" ht="15"/>
    <row r="332342" ht="15"/>
    <row r="332343" ht="15"/>
    <row r="332344" ht="15"/>
    <row r="332345" ht="15"/>
    <row r="332346" ht="15"/>
    <row r="332347" ht="15"/>
    <row r="332348" ht="15"/>
    <row r="332349" ht="15"/>
    <row r="332350" ht="15"/>
    <row r="332351" ht="15"/>
    <row r="332352" ht="15"/>
    <row r="332353" ht="15"/>
    <row r="332354" ht="15"/>
    <row r="332355" ht="15"/>
    <row r="332356" ht="15"/>
    <row r="332357" ht="15"/>
    <row r="332358" ht="15"/>
    <row r="332359" ht="15"/>
    <row r="332360" ht="15"/>
    <row r="332361" ht="15"/>
    <row r="332362" ht="15"/>
    <row r="332363" ht="15"/>
    <row r="332364" ht="15"/>
    <row r="332365" ht="15"/>
    <row r="332366" ht="15"/>
    <row r="332367" ht="15"/>
    <row r="332368" ht="15"/>
    <row r="332369" ht="15"/>
    <row r="332370" ht="15"/>
    <row r="332371" ht="15"/>
    <row r="332372" ht="15"/>
    <row r="332373" ht="15"/>
    <row r="332374" ht="15"/>
    <row r="332375" ht="15"/>
    <row r="332376" ht="15"/>
    <row r="332377" ht="15"/>
    <row r="332378" ht="15"/>
    <row r="332379" ht="15"/>
    <row r="332380" ht="15"/>
    <row r="332381" ht="15"/>
    <row r="332382" ht="15"/>
    <row r="332383" ht="15"/>
    <row r="332384" ht="15"/>
    <row r="332385" ht="15"/>
    <row r="332386" ht="15"/>
    <row r="332387" ht="15"/>
    <row r="332388" ht="15"/>
    <row r="332389" ht="15"/>
    <row r="332390" ht="15"/>
    <row r="332391" ht="15"/>
    <row r="332392" ht="15"/>
    <row r="332393" ht="15"/>
    <row r="332394" ht="15"/>
    <row r="332395" ht="15"/>
    <row r="332396" ht="15"/>
    <row r="332397" ht="15"/>
    <row r="332398" ht="15"/>
    <row r="332399" ht="15"/>
    <row r="332400" ht="15"/>
    <row r="332401" ht="15"/>
    <row r="332402" ht="15"/>
    <row r="332403" ht="15"/>
    <row r="332404" ht="15"/>
    <row r="332405" ht="15"/>
    <row r="332406" ht="15"/>
    <row r="332407" ht="15"/>
    <row r="332408" ht="15"/>
    <row r="332409" ht="15"/>
    <row r="332410" ht="15"/>
    <row r="332411" ht="15"/>
    <row r="332412" ht="15"/>
    <row r="332413" ht="15"/>
    <row r="332414" ht="15"/>
    <row r="332415" ht="15"/>
    <row r="332416" ht="15"/>
    <row r="332417" ht="15"/>
    <row r="332418" ht="15"/>
    <row r="332419" ht="15"/>
    <row r="332420" ht="15"/>
    <row r="332421" ht="15"/>
    <row r="332422" ht="15"/>
    <row r="332423" ht="15"/>
    <row r="332424" ht="15"/>
    <row r="332425" ht="15"/>
    <row r="332426" ht="15"/>
    <row r="332427" ht="15"/>
    <row r="332428" ht="15"/>
    <row r="332429" ht="15"/>
    <row r="332430" ht="15"/>
    <row r="332431" ht="15"/>
    <row r="332432" ht="15"/>
    <row r="332433" ht="15"/>
    <row r="332434" ht="15"/>
    <row r="332435" ht="15"/>
    <row r="332436" ht="15"/>
    <row r="332437" ht="15"/>
    <row r="332438" ht="15"/>
    <row r="332439" ht="15"/>
    <row r="332440" ht="15"/>
    <row r="332441" ht="15"/>
    <row r="332442" ht="15"/>
    <row r="332443" ht="15"/>
    <row r="332444" ht="15"/>
    <row r="332445" ht="15"/>
    <row r="332446" ht="15"/>
    <row r="332447" ht="15"/>
    <row r="332448" ht="15"/>
    <row r="332449" ht="15"/>
    <row r="332450" ht="15"/>
    <row r="332451" ht="15"/>
    <row r="332452" ht="15"/>
    <row r="332453" ht="15"/>
    <row r="332454" ht="15"/>
    <row r="332455" ht="15"/>
    <row r="332456" ht="15"/>
    <row r="332457" ht="15"/>
    <row r="332458" ht="15"/>
    <row r="332459" ht="15"/>
    <row r="332460" ht="15"/>
    <row r="332461" ht="15"/>
    <row r="332462" ht="15"/>
    <row r="332463" ht="15"/>
    <row r="332464" ht="15"/>
    <row r="332465" ht="15"/>
    <row r="332466" ht="15"/>
    <row r="332467" ht="15"/>
    <row r="332468" ht="15"/>
    <row r="332469" ht="15"/>
    <row r="332470" ht="15"/>
    <row r="332471" ht="15"/>
    <row r="332472" ht="15"/>
    <row r="332473" ht="15"/>
    <row r="332474" ht="15"/>
    <row r="332475" ht="15"/>
    <row r="332476" ht="15"/>
    <row r="332477" ht="15"/>
    <row r="332478" ht="15"/>
    <row r="332479" ht="15"/>
    <row r="332480" ht="15"/>
    <row r="332481" ht="15"/>
    <row r="332482" ht="15"/>
    <row r="332483" ht="15"/>
    <row r="332484" ht="15"/>
    <row r="332485" ht="15"/>
    <row r="332486" ht="15"/>
    <row r="332487" ht="15"/>
    <row r="332488" ht="15"/>
    <row r="332489" ht="15"/>
    <row r="332490" ht="15"/>
    <row r="332491" ht="15"/>
    <row r="332492" ht="15"/>
    <row r="332493" ht="15"/>
    <row r="332494" ht="15"/>
    <row r="332495" ht="15"/>
    <row r="332496" ht="15"/>
    <row r="332497" ht="15"/>
    <row r="332498" ht="15"/>
    <row r="332499" ht="15"/>
    <row r="332500" ht="15"/>
    <row r="332501" ht="15"/>
    <row r="332502" ht="15"/>
    <row r="332503" ht="15"/>
    <row r="332504" ht="15"/>
    <row r="332505" ht="15"/>
    <row r="332506" ht="15"/>
    <row r="332507" ht="15"/>
    <row r="332508" ht="15"/>
    <row r="332509" ht="15"/>
    <row r="332510" ht="15"/>
    <row r="332511" ht="15"/>
    <row r="332512" ht="15"/>
    <row r="332513" ht="15"/>
    <row r="332514" ht="15"/>
    <row r="332515" ht="15"/>
    <row r="332516" ht="15"/>
    <row r="332517" ht="15"/>
    <row r="332518" ht="15"/>
    <row r="332519" ht="15"/>
    <row r="332520" ht="15"/>
    <row r="332521" ht="15"/>
    <row r="332522" ht="15"/>
    <row r="332523" ht="15"/>
    <row r="332524" ht="15"/>
    <row r="332525" ht="15"/>
    <row r="332526" ht="15"/>
    <row r="332527" ht="15"/>
    <row r="332528" ht="15"/>
    <row r="332529" ht="15"/>
    <row r="332530" ht="15"/>
    <row r="332531" ht="15"/>
    <row r="332532" ht="15"/>
    <row r="332533" ht="15"/>
    <row r="332534" ht="15"/>
    <row r="332535" ht="15"/>
    <row r="332536" ht="15"/>
    <row r="332537" ht="15"/>
    <row r="332538" ht="15"/>
    <row r="332539" ht="15"/>
    <row r="332540" ht="15"/>
    <row r="332541" ht="15"/>
    <row r="332542" ht="15"/>
    <row r="332543" ht="15"/>
    <row r="332544" ht="15"/>
    <row r="332545" ht="15"/>
    <row r="332546" ht="15"/>
    <row r="332547" ht="15"/>
    <row r="332548" ht="15"/>
    <row r="332549" ht="15"/>
    <row r="332550" ht="15"/>
    <row r="332551" ht="15"/>
    <row r="332552" ht="15"/>
    <row r="332553" ht="15"/>
    <row r="332554" ht="15"/>
    <row r="332555" ht="15"/>
    <row r="332556" ht="15"/>
    <row r="332557" ht="15"/>
    <row r="332558" ht="15"/>
    <row r="332559" ht="15"/>
    <row r="332560" ht="15"/>
    <row r="332561" ht="15"/>
    <row r="332562" ht="15"/>
    <row r="332563" ht="15"/>
    <row r="332564" ht="15"/>
    <row r="332565" ht="15"/>
    <row r="332566" ht="15"/>
    <row r="332567" ht="15"/>
    <row r="332568" ht="15"/>
    <row r="332569" ht="15"/>
    <row r="332570" ht="15"/>
    <row r="332571" ht="15"/>
    <row r="332572" ht="15"/>
    <row r="332573" ht="15"/>
    <row r="332574" ht="15"/>
    <row r="332575" ht="15"/>
    <row r="332576" ht="15"/>
    <row r="332577" ht="15"/>
    <row r="332578" ht="15"/>
    <row r="332579" ht="15"/>
    <row r="332580" ht="15"/>
    <row r="332581" ht="15"/>
    <row r="332582" ht="15"/>
    <row r="332583" ht="15"/>
    <row r="332584" ht="15"/>
    <row r="332585" ht="15"/>
    <row r="332586" ht="15"/>
    <row r="332587" ht="15"/>
    <row r="332588" ht="15"/>
    <row r="332589" ht="15"/>
    <row r="332590" ht="15"/>
    <row r="332591" ht="15"/>
    <row r="332592" ht="15"/>
    <row r="332593" ht="15"/>
    <row r="332594" ht="15"/>
    <row r="332595" ht="15"/>
    <row r="332596" ht="15"/>
    <row r="332597" ht="15"/>
    <row r="332598" ht="15"/>
    <row r="332599" ht="15"/>
    <row r="332600" ht="15"/>
    <row r="332601" ht="15"/>
    <row r="332602" ht="15"/>
    <row r="332603" ht="15"/>
    <row r="332604" ht="15"/>
    <row r="332605" ht="15"/>
    <row r="332606" ht="15"/>
    <row r="332607" ht="15"/>
    <row r="332608" ht="15"/>
    <row r="332609" ht="15"/>
    <row r="332610" ht="15"/>
    <row r="332611" ht="15"/>
    <row r="332612" ht="15"/>
    <row r="332613" ht="15"/>
    <row r="332614" ht="15"/>
    <row r="332615" ht="15"/>
    <row r="332616" ht="15"/>
    <row r="332617" ht="15"/>
    <row r="332618" ht="15"/>
    <row r="332619" ht="15"/>
    <row r="332620" ht="15"/>
    <row r="332621" ht="15"/>
    <row r="332622" ht="15"/>
    <row r="332623" ht="15"/>
    <row r="332624" ht="15"/>
    <row r="332625" ht="15"/>
    <row r="332626" ht="15"/>
    <row r="332627" ht="15"/>
    <row r="332628" ht="15"/>
    <row r="332629" ht="15"/>
    <row r="332630" ht="15"/>
    <row r="332631" ht="15"/>
    <row r="332632" ht="15"/>
    <row r="332633" ht="15"/>
    <row r="332634" ht="15"/>
    <row r="332635" ht="15"/>
    <row r="332636" ht="15"/>
    <row r="332637" ht="15"/>
    <row r="332638" ht="15"/>
    <row r="332639" ht="15"/>
    <row r="332640" ht="15"/>
    <row r="332641" ht="15"/>
    <row r="332642" ht="15"/>
    <row r="332643" ht="15"/>
    <row r="332644" ht="15"/>
    <row r="332645" ht="15"/>
    <row r="332646" ht="15"/>
    <row r="332647" ht="15"/>
    <row r="332648" ht="15"/>
    <row r="332649" ht="15"/>
    <row r="332650" ht="15"/>
    <row r="332651" ht="15"/>
    <row r="332652" ht="15"/>
    <row r="332653" ht="15"/>
    <row r="332654" ht="15"/>
    <row r="332655" ht="15"/>
    <row r="332656" ht="15"/>
    <row r="332657" ht="15"/>
    <row r="332658" ht="15"/>
    <row r="332659" ht="15"/>
    <row r="332660" ht="15"/>
    <row r="332661" ht="15"/>
    <row r="332662" ht="15"/>
    <row r="332663" ht="15"/>
    <row r="332664" ht="15"/>
    <row r="332665" ht="15"/>
    <row r="332666" ht="15"/>
    <row r="332667" ht="15"/>
    <row r="332668" ht="15"/>
    <row r="332669" ht="15"/>
    <row r="332670" ht="15"/>
    <row r="332671" ht="15"/>
    <row r="332672" ht="15"/>
    <row r="332673" ht="15"/>
    <row r="332674" ht="15"/>
    <row r="332675" ht="15"/>
    <row r="332676" ht="15"/>
    <row r="332677" ht="15"/>
    <row r="332678" ht="15"/>
    <row r="332679" ht="15"/>
    <row r="332680" ht="15"/>
    <row r="332681" ht="15"/>
    <row r="332682" ht="15"/>
    <row r="332683" ht="15"/>
    <row r="332684" ht="15"/>
    <row r="332685" ht="15"/>
    <row r="332686" ht="15"/>
    <row r="332687" ht="15"/>
    <row r="332688" ht="15"/>
    <row r="332689" ht="15"/>
    <row r="332690" ht="15"/>
    <row r="332691" ht="15"/>
    <row r="332692" ht="15"/>
    <row r="332693" ht="15"/>
    <row r="332694" ht="15"/>
    <row r="332695" ht="15"/>
    <row r="332696" ht="15"/>
    <row r="332697" ht="15"/>
    <row r="332698" ht="15"/>
    <row r="332699" ht="15"/>
    <row r="332700" ht="15"/>
    <row r="332701" ht="15"/>
    <row r="332702" ht="15"/>
    <row r="332703" ht="15"/>
    <row r="332704" ht="15"/>
    <row r="332705" ht="15"/>
    <row r="332706" ht="15"/>
    <row r="332707" ht="15"/>
    <row r="332708" ht="15"/>
    <row r="332709" ht="15"/>
    <row r="332710" ht="15"/>
    <row r="332711" ht="15"/>
    <row r="332712" ht="15"/>
    <row r="332713" ht="15"/>
    <row r="332714" ht="15"/>
    <row r="332715" ht="15"/>
    <row r="332716" ht="15"/>
    <row r="332717" ht="15"/>
    <row r="332718" ht="15"/>
    <row r="332719" ht="15"/>
    <row r="332720" ht="15"/>
    <row r="332721" ht="15"/>
    <row r="332722" ht="15"/>
    <row r="332723" ht="15"/>
    <row r="332724" ht="15"/>
    <row r="332725" ht="15"/>
    <row r="332726" ht="15"/>
    <row r="332727" ht="15"/>
    <row r="332728" ht="15"/>
    <row r="332729" ht="15"/>
    <row r="332730" ht="15"/>
    <row r="332731" ht="15"/>
    <row r="332732" ht="15"/>
    <row r="332733" ht="15"/>
    <row r="332734" ht="15"/>
    <row r="332735" ht="15"/>
    <row r="332736" ht="15"/>
    <row r="332737" ht="15"/>
    <row r="332738" ht="15"/>
    <row r="332739" ht="15"/>
    <row r="332740" ht="15"/>
    <row r="332741" ht="15"/>
    <row r="332742" ht="15"/>
    <row r="332743" ht="15"/>
    <row r="332744" ht="15"/>
    <row r="332745" ht="15"/>
    <row r="332746" ht="15"/>
    <row r="332747" ht="15"/>
    <row r="332748" ht="15"/>
    <row r="332749" ht="15"/>
    <row r="332750" ht="15"/>
    <row r="332751" ht="15"/>
    <row r="332752" ht="15"/>
    <row r="332753" ht="15"/>
    <row r="332754" ht="15"/>
    <row r="332755" ht="15"/>
    <row r="332756" ht="15"/>
    <row r="332757" ht="15"/>
    <row r="332758" ht="15"/>
    <row r="332759" ht="15"/>
    <row r="332760" ht="15"/>
    <row r="332761" ht="15"/>
    <row r="332762" ht="15"/>
    <row r="332763" ht="15"/>
    <row r="332764" ht="15"/>
    <row r="332765" ht="15"/>
    <row r="332766" ht="15"/>
    <row r="332767" ht="15"/>
    <row r="332768" ht="15"/>
    <row r="332769" ht="15"/>
    <row r="332770" ht="15"/>
    <row r="332771" ht="15"/>
    <row r="332772" ht="15"/>
    <row r="332773" ht="15"/>
    <row r="332774" ht="15"/>
    <row r="332775" ht="15"/>
    <row r="332776" ht="15"/>
    <row r="332777" ht="15"/>
    <row r="332778" ht="15"/>
    <row r="332779" ht="15"/>
    <row r="332780" ht="15"/>
    <row r="332781" ht="15"/>
    <row r="332782" ht="15"/>
    <row r="332783" ht="15"/>
    <row r="332784" ht="15"/>
    <row r="332785" ht="15"/>
    <row r="332786" ht="15"/>
    <row r="332787" ht="15"/>
    <row r="332788" ht="15"/>
    <row r="332789" ht="15"/>
    <row r="332790" ht="15"/>
    <row r="332791" ht="15"/>
    <row r="332792" ht="15"/>
    <row r="332793" ht="15"/>
    <row r="332794" ht="15"/>
    <row r="332795" ht="15"/>
    <row r="332796" ht="15"/>
    <row r="332797" ht="15"/>
    <row r="332798" ht="15"/>
    <row r="332799" ht="15"/>
    <row r="332800" ht="15"/>
    <row r="332801" ht="15"/>
    <row r="332802" ht="15"/>
    <row r="332803" ht="15"/>
    <row r="332804" ht="15"/>
    <row r="332805" ht="15"/>
    <row r="332806" ht="15"/>
    <row r="332807" ht="15"/>
    <row r="332808" ht="15"/>
    <row r="332809" ht="15"/>
    <row r="332810" ht="15"/>
    <row r="332811" ht="15"/>
    <row r="332812" ht="15"/>
    <row r="332813" ht="15"/>
    <row r="332814" ht="15"/>
    <row r="332815" ht="15"/>
    <row r="332816" ht="15"/>
    <row r="332817" ht="15"/>
    <row r="332818" ht="15"/>
    <row r="332819" ht="15"/>
    <row r="332820" ht="15"/>
    <row r="332821" ht="15"/>
    <row r="332822" ht="15"/>
    <row r="332823" ht="15"/>
    <row r="332824" ht="15"/>
    <row r="332825" ht="15"/>
    <row r="332826" ht="15"/>
    <row r="332827" ht="15"/>
    <row r="332828" ht="15"/>
    <row r="332829" ht="15"/>
    <row r="332830" ht="15"/>
    <row r="332831" ht="15"/>
    <row r="332832" ht="15"/>
    <row r="332833" ht="15"/>
    <row r="332834" ht="15"/>
    <row r="332835" ht="15"/>
    <row r="332836" ht="15"/>
    <row r="332837" ht="15"/>
    <row r="332838" ht="15"/>
    <row r="332839" ht="15"/>
    <row r="332840" ht="15"/>
    <row r="332841" ht="15"/>
    <row r="332842" ht="15"/>
    <row r="332843" ht="15"/>
    <row r="332844" ht="15"/>
    <row r="332845" ht="15"/>
    <row r="332846" ht="15"/>
    <row r="332847" ht="15"/>
    <row r="332848" ht="15"/>
    <row r="332849" ht="15"/>
    <row r="332850" ht="15"/>
    <row r="332851" ht="15"/>
    <row r="332852" ht="15"/>
    <row r="332853" ht="15"/>
    <row r="332854" ht="15"/>
    <row r="332855" ht="15"/>
    <row r="332856" ht="15"/>
    <row r="332857" ht="15"/>
    <row r="332858" ht="15"/>
    <row r="332859" ht="15"/>
    <row r="332860" ht="15"/>
    <row r="332861" ht="15"/>
    <row r="332862" ht="15"/>
    <row r="332863" ht="15"/>
    <row r="332864" ht="15"/>
    <row r="332865" ht="15"/>
    <row r="332866" ht="15"/>
    <row r="332867" ht="15"/>
    <row r="332868" ht="15"/>
    <row r="332869" ht="15"/>
    <row r="332870" ht="15"/>
    <row r="332871" ht="15"/>
    <row r="332872" ht="15"/>
    <row r="332873" ht="15"/>
    <row r="332874" ht="15"/>
    <row r="332875" ht="15"/>
    <row r="332876" ht="15"/>
    <row r="332877" ht="15"/>
    <row r="332878" ht="15"/>
    <row r="332879" ht="15"/>
    <row r="332880" ht="15"/>
    <row r="332881" ht="15"/>
    <row r="332882" ht="15"/>
    <row r="332883" ht="15"/>
    <row r="332884" ht="15"/>
    <row r="332885" ht="15"/>
    <row r="332886" ht="15"/>
    <row r="332887" ht="15"/>
    <row r="332888" ht="15"/>
    <row r="332889" ht="15"/>
    <row r="332890" ht="15"/>
    <row r="332891" ht="15"/>
    <row r="332892" ht="15"/>
    <row r="332893" ht="15"/>
    <row r="332894" ht="15"/>
    <row r="332895" ht="15"/>
    <row r="332896" ht="15"/>
    <row r="332897" ht="15"/>
    <row r="332898" ht="15"/>
    <row r="332899" ht="15"/>
    <row r="332900" ht="15"/>
    <row r="332901" ht="15"/>
    <row r="332902" ht="15"/>
    <row r="332903" ht="15"/>
    <row r="332904" ht="15"/>
    <row r="332905" ht="15"/>
    <row r="332906" ht="15"/>
    <row r="332907" ht="15"/>
    <row r="332908" ht="15"/>
    <row r="332909" ht="15"/>
    <row r="332910" ht="15"/>
    <row r="332911" ht="15"/>
    <row r="332912" ht="15"/>
    <row r="332913" ht="15"/>
    <row r="332914" ht="15"/>
    <row r="332915" ht="15"/>
    <row r="332916" ht="15"/>
    <row r="332917" ht="15"/>
    <row r="332918" ht="15"/>
    <row r="332919" ht="15"/>
    <row r="332920" ht="15"/>
    <row r="332921" ht="15"/>
    <row r="332922" ht="15"/>
    <row r="332923" ht="15"/>
    <row r="332924" ht="15"/>
    <row r="332925" ht="15"/>
    <row r="332926" ht="15"/>
    <row r="332927" ht="15"/>
    <row r="332928" ht="15"/>
    <row r="332929" ht="15"/>
    <row r="332930" ht="15"/>
    <row r="332931" ht="15"/>
    <row r="332932" ht="15"/>
    <row r="332933" ht="15"/>
    <row r="332934" ht="15"/>
    <row r="332935" ht="15"/>
    <row r="332936" ht="15"/>
    <row r="332937" ht="15"/>
    <row r="332938" ht="15"/>
    <row r="332939" ht="15"/>
    <row r="332940" ht="15"/>
    <row r="332941" ht="15"/>
    <row r="332942" ht="15"/>
    <row r="332943" ht="15"/>
    <row r="332944" ht="15"/>
    <row r="332945" ht="15"/>
    <row r="332946" ht="15"/>
    <row r="332947" ht="15"/>
    <row r="332948" ht="15"/>
    <row r="332949" ht="15"/>
    <row r="332950" ht="15"/>
    <row r="332951" ht="15"/>
    <row r="332952" ht="15"/>
    <row r="332953" ht="15"/>
    <row r="332954" ht="15"/>
    <row r="332955" ht="15"/>
    <row r="332956" ht="15"/>
    <row r="332957" ht="15"/>
    <row r="332958" ht="15"/>
    <row r="332959" ht="15"/>
    <row r="332960" ht="15"/>
    <row r="332961" ht="15"/>
    <row r="332962" ht="15"/>
    <row r="332963" ht="15"/>
    <row r="332964" ht="15"/>
    <row r="332965" ht="15"/>
    <row r="332966" ht="15"/>
    <row r="332967" ht="15"/>
    <row r="332968" ht="15"/>
    <row r="332969" ht="15"/>
    <row r="332970" ht="15"/>
    <row r="332971" ht="15"/>
    <row r="332972" ht="15"/>
    <row r="332973" ht="15"/>
    <row r="332974" ht="15"/>
    <row r="332975" ht="15"/>
    <row r="332976" ht="15"/>
    <row r="332977" ht="15"/>
    <row r="332978" ht="15"/>
    <row r="332979" ht="15"/>
    <row r="332980" ht="15"/>
    <row r="332981" ht="15"/>
    <row r="332982" ht="15"/>
    <row r="332983" ht="15"/>
    <row r="332984" ht="15"/>
    <row r="332985" ht="15"/>
    <row r="332986" ht="15"/>
    <row r="332987" ht="15"/>
    <row r="332988" ht="15"/>
    <row r="332989" ht="15"/>
    <row r="332990" ht="15"/>
    <row r="332991" ht="15"/>
    <row r="332992" ht="15"/>
    <row r="332993" ht="15"/>
    <row r="332994" ht="15"/>
    <row r="332995" ht="15"/>
    <row r="332996" ht="15"/>
    <row r="332997" ht="15"/>
    <row r="332998" ht="15"/>
    <row r="332999" ht="15"/>
    <row r="333000" ht="15"/>
    <row r="333001" ht="15"/>
    <row r="333002" ht="15"/>
    <row r="333003" ht="15"/>
    <row r="333004" ht="15"/>
    <row r="333005" ht="15"/>
    <row r="333006" ht="15"/>
    <row r="333007" ht="15"/>
    <row r="333008" ht="15"/>
    <row r="333009" ht="15"/>
    <row r="333010" ht="15"/>
    <row r="333011" ht="15"/>
    <row r="333012" ht="15"/>
    <row r="333013" ht="15"/>
    <row r="333014" ht="15"/>
    <row r="333015" ht="15"/>
    <row r="333016" ht="15"/>
    <row r="333017" ht="15"/>
    <row r="333018" ht="15"/>
    <row r="333019" ht="15"/>
    <row r="333020" ht="15"/>
    <row r="333021" ht="15"/>
    <row r="333022" ht="15"/>
    <row r="333023" ht="15"/>
    <row r="333024" ht="15"/>
    <row r="333025" ht="15"/>
    <row r="333026" ht="15"/>
    <row r="333027" ht="15"/>
    <row r="333028" ht="15"/>
    <row r="333029" ht="15"/>
    <row r="333030" ht="15"/>
    <row r="333031" ht="15"/>
    <row r="333032" ht="15"/>
    <row r="333033" ht="15"/>
    <row r="333034" ht="15"/>
    <row r="333035" ht="15"/>
    <row r="333036" ht="15"/>
    <row r="333037" ht="15"/>
    <row r="333038" ht="15"/>
    <row r="333039" ht="15"/>
    <row r="333040" ht="15"/>
    <row r="333041" ht="15"/>
    <row r="333042" ht="15"/>
    <row r="333043" ht="15"/>
    <row r="333044" ht="15"/>
    <row r="333045" ht="15"/>
    <row r="333046" ht="15"/>
    <row r="333047" ht="15"/>
    <row r="333048" ht="15"/>
    <row r="333049" ht="15"/>
    <row r="333050" ht="15"/>
    <row r="333051" ht="15"/>
    <row r="333052" ht="15"/>
    <row r="333053" ht="15"/>
    <row r="333054" ht="15"/>
    <row r="333055" ht="15"/>
    <row r="333056" ht="15"/>
    <row r="333057" ht="15"/>
    <row r="333058" ht="15"/>
    <row r="333059" ht="15"/>
    <row r="333060" ht="15"/>
    <row r="333061" ht="15"/>
    <row r="333062" ht="15"/>
    <row r="333063" ht="15"/>
    <row r="333064" ht="15"/>
    <row r="333065" ht="15"/>
    <row r="333066" ht="15"/>
    <row r="333067" ht="15"/>
    <row r="333068" ht="15"/>
    <row r="333069" ht="15"/>
    <row r="333070" ht="15"/>
    <row r="333071" ht="15"/>
    <row r="333072" ht="15"/>
    <row r="333073" ht="15"/>
    <row r="333074" ht="15"/>
    <row r="333075" ht="15"/>
    <row r="333076" ht="15"/>
    <row r="333077" ht="15"/>
    <row r="333078" ht="15"/>
    <row r="333079" ht="15"/>
    <row r="333080" ht="15"/>
    <row r="333081" ht="15"/>
    <row r="333082" ht="15"/>
    <row r="333083" ht="15"/>
    <row r="333084" ht="15"/>
    <row r="333085" ht="15"/>
    <row r="333086" ht="15"/>
    <row r="333087" ht="15"/>
    <row r="333088" ht="15"/>
    <row r="333089" ht="15"/>
    <row r="333090" ht="15"/>
    <row r="333091" ht="15"/>
    <row r="333092" ht="15"/>
    <row r="333093" ht="15"/>
    <row r="333094" ht="15"/>
    <row r="333095" ht="15"/>
    <row r="333096" ht="15"/>
    <row r="333097" ht="15"/>
    <row r="333098" ht="15"/>
    <row r="333099" ht="15"/>
    <row r="333100" ht="15"/>
    <row r="333101" ht="15"/>
    <row r="333102" ht="15"/>
    <row r="333103" ht="15"/>
    <row r="333104" ht="15"/>
    <row r="333105" ht="15"/>
    <row r="333106" ht="15"/>
    <row r="333107" ht="15"/>
    <row r="333108" ht="15"/>
    <row r="333109" ht="15"/>
    <row r="333110" ht="15"/>
    <row r="333111" ht="15"/>
    <row r="333112" ht="15"/>
    <row r="333113" ht="15"/>
    <row r="333114" ht="15"/>
    <row r="333115" ht="15"/>
    <row r="333116" ht="15"/>
    <row r="333117" ht="15"/>
    <row r="333118" ht="15"/>
    <row r="333119" ht="15"/>
    <row r="333120" ht="15"/>
    <row r="333121" ht="15"/>
    <row r="333122" ht="15"/>
    <row r="333123" ht="15"/>
    <row r="333124" ht="15"/>
    <row r="333125" ht="15"/>
    <row r="333126" ht="15"/>
    <row r="333127" ht="15"/>
    <row r="333128" ht="15"/>
    <row r="333129" ht="15"/>
    <row r="333130" ht="15"/>
    <row r="333131" ht="15"/>
    <row r="333132" ht="15"/>
    <row r="333133" ht="15"/>
    <row r="333134" ht="15"/>
    <row r="333135" ht="15"/>
    <row r="333136" ht="15"/>
    <row r="333137" ht="15"/>
    <row r="333138" ht="15"/>
    <row r="333139" ht="15"/>
    <row r="333140" ht="15"/>
    <row r="333141" ht="15"/>
    <row r="333142" ht="15"/>
    <row r="333143" ht="15"/>
    <row r="333144" ht="15"/>
    <row r="333145" ht="15"/>
    <row r="333146" ht="15"/>
    <row r="333147" ht="15"/>
    <row r="333148" ht="15"/>
    <row r="333149" ht="15"/>
    <row r="333150" ht="15"/>
    <row r="333151" ht="15"/>
    <row r="333152" ht="15"/>
    <row r="333153" ht="15"/>
    <row r="333154" ht="15"/>
    <row r="333155" ht="15"/>
    <row r="333156" ht="15"/>
    <row r="333157" ht="15"/>
    <row r="333158" ht="15"/>
    <row r="333159" ht="15"/>
    <row r="333160" ht="15"/>
    <row r="333161" ht="15"/>
    <row r="333162" ht="15"/>
    <row r="333163" ht="15"/>
    <row r="333164" ht="15"/>
    <row r="333165" ht="15"/>
    <row r="333166" ht="15"/>
    <row r="333167" ht="15"/>
    <row r="333168" ht="15"/>
    <row r="333169" ht="15"/>
    <row r="333170" ht="15"/>
    <row r="333171" ht="15"/>
    <row r="333172" ht="15"/>
    <row r="333173" ht="15"/>
    <row r="333174" ht="15"/>
    <row r="333175" ht="15"/>
    <row r="333176" ht="15"/>
    <row r="333177" ht="15"/>
    <row r="333178" ht="15"/>
    <row r="333179" ht="15"/>
    <row r="333180" ht="15"/>
    <row r="333181" ht="15"/>
    <row r="333182" ht="15"/>
    <row r="333183" ht="15"/>
    <row r="333184" ht="15"/>
    <row r="333185" ht="15"/>
    <row r="333186" ht="15"/>
    <row r="333187" ht="15"/>
    <row r="333188" ht="15"/>
    <row r="333189" ht="15"/>
    <row r="333190" ht="15"/>
    <row r="333191" ht="15"/>
    <row r="333192" ht="15"/>
    <row r="333193" ht="15"/>
    <row r="333194" ht="15"/>
    <row r="333195" ht="15"/>
    <row r="333196" ht="15"/>
    <row r="333197" ht="15"/>
    <row r="333198" ht="15"/>
    <row r="333199" ht="15"/>
    <row r="333200" ht="15"/>
    <row r="333201" ht="15"/>
    <row r="333202" ht="15"/>
    <row r="333203" ht="15"/>
    <row r="333204" ht="15"/>
    <row r="333205" ht="15"/>
    <row r="333206" ht="15"/>
    <row r="333207" ht="15"/>
    <row r="333208" ht="15"/>
    <row r="333209" ht="15"/>
    <row r="333210" ht="15"/>
    <row r="333211" ht="15"/>
    <row r="333212" ht="15"/>
    <row r="333213" ht="15"/>
    <row r="333214" ht="15"/>
    <row r="333215" ht="15"/>
    <row r="333216" ht="15"/>
    <row r="333217" ht="15"/>
    <row r="333218" ht="15"/>
    <row r="333219" ht="15"/>
    <row r="333220" ht="15"/>
    <row r="333221" ht="15"/>
    <row r="333222" ht="15"/>
    <row r="333223" ht="15"/>
    <row r="333224" ht="15"/>
    <row r="333225" ht="15"/>
    <row r="333226" ht="15"/>
    <row r="333227" ht="15"/>
    <row r="333228" ht="15"/>
    <row r="333229" ht="15"/>
    <row r="333230" ht="15"/>
    <row r="333231" ht="15"/>
    <row r="333232" ht="15"/>
    <row r="333233" ht="15"/>
    <row r="333234" ht="15"/>
    <row r="333235" ht="15"/>
    <row r="333236" ht="15"/>
    <row r="333237" ht="15"/>
    <row r="333238" ht="15"/>
    <row r="333239" ht="15"/>
    <row r="333240" ht="15"/>
    <row r="333241" ht="15"/>
    <row r="333242" ht="15"/>
    <row r="333243" ht="15"/>
    <row r="333244" ht="15"/>
    <row r="333245" ht="15"/>
    <row r="333246" ht="15"/>
    <row r="333247" ht="15"/>
    <row r="333248" ht="15"/>
    <row r="333249" ht="15"/>
    <row r="333250" ht="15"/>
    <row r="333251" ht="15"/>
    <row r="333252" ht="15"/>
    <row r="333253" ht="15"/>
    <row r="333254" ht="15"/>
    <row r="333255" ht="15"/>
    <row r="333256" ht="15"/>
    <row r="333257" ht="15"/>
    <row r="333258" ht="15"/>
    <row r="333259" ht="15"/>
    <row r="333260" ht="15"/>
    <row r="333261" ht="15"/>
    <row r="333262" ht="15"/>
    <row r="333263" ht="15"/>
    <row r="333264" ht="15"/>
    <row r="333265" ht="15"/>
    <row r="333266" ht="15"/>
    <row r="333267" ht="15"/>
    <row r="333268" ht="15"/>
    <row r="333269" ht="15"/>
    <row r="333270" ht="15"/>
    <row r="333271" ht="15"/>
    <row r="333272" ht="15"/>
    <row r="333273" ht="15"/>
    <row r="333274" ht="15"/>
    <row r="333275" ht="15"/>
    <row r="333276" ht="15"/>
    <row r="333277" ht="15"/>
    <row r="333278" ht="15"/>
    <row r="333279" ht="15"/>
    <row r="333280" ht="15"/>
    <row r="333281" ht="15"/>
    <row r="333282" ht="15"/>
    <row r="333283" ht="15"/>
    <row r="333284" ht="15"/>
    <row r="333285" ht="15"/>
    <row r="333286" ht="15"/>
    <row r="333287" ht="15"/>
    <row r="333288" ht="15"/>
    <row r="333289" ht="15"/>
    <row r="333290" ht="15"/>
    <row r="333291" ht="15"/>
    <row r="333292" ht="15"/>
    <row r="333293" ht="15"/>
    <row r="333294" ht="15"/>
    <row r="333295" ht="15"/>
    <row r="333296" ht="15"/>
    <row r="333297" ht="15"/>
    <row r="333298" ht="15"/>
    <row r="333299" ht="15"/>
    <row r="333300" ht="15"/>
    <row r="333301" ht="15"/>
    <row r="333302" ht="15"/>
    <row r="333303" ht="15"/>
    <row r="333304" ht="15"/>
    <row r="333305" ht="15"/>
    <row r="333306" ht="15"/>
    <row r="333307" ht="15"/>
    <row r="333308" ht="15"/>
    <row r="333309" ht="15"/>
    <row r="333310" ht="15"/>
    <row r="333311" ht="15"/>
    <row r="333312" ht="15"/>
    <row r="333313" ht="15"/>
    <row r="333314" ht="15"/>
    <row r="333315" ht="15"/>
    <row r="333316" ht="15"/>
    <row r="333317" ht="15"/>
    <row r="333318" ht="15"/>
    <row r="333319" ht="15"/>
    <row r="333320" ht="15"/>
    <row r="333321" ht="15"/>
    <row r="333322" ht="15"/>
    <row r="333323" ht="15"/>
    <row r="333324" ht="15"/>
    <row r="333325" ht="15"/>
    <row r="333326" ht="15"/>
    <row r="333327" ht="15"/>
    <row r="333328" ht="15"/>
    <row r="333329" ht="15"/>
    <row r="333330" ht="15"/>
    <row r="333331" ht="15"/>
    <row r="333332" ht="15"/>
    <row r="333333" ht="15"/>
    <row r="333334" ht="15"/>
    <row r="333335" ht="15"/>
    <row r="333336" ht="15"/>
    <row r="333337" ht="15"/>
    <row r="333338" ht="15"/>
    <row r="333339" ht="15"/>
    <row r="333340" ht="15"/>
    <row r="333341" ht="15"/>
    <row r="333342" ht="15"/>
    <row r="333343" ht="15"/>
    <row r="333344" ht="15"/>
    <row r="333345" ht="15"/>
    <row r="333346" ht="15"/>
    <row r="333347" ht="15"/>
    <row r="333348" ht="15"/>
    <row r="333349" ht="15"/>
    <row r="333350" ht="15"/>
    <row r="333351" ht="15"/>
    <row r="333352" ht="15"/>
    <row r="333353" ht="15"/>
    <row r="333354" ht="15"/>
    <row r="333355" ht="15"/>
    <row r="333356" ht="15"/>
    <row r="333357" ht="15"/>
    <row r="333358" ht="15"/>
    <row r="333359" ht="15"/>
    <row r="333360" ht="15"/>
    <row r="333361" ht="15"/>
    <row r="333362" ht="15"/>
    <row r="333363" ht="15"/>
    <row r="333364" ht="15"/>
    <row r="333365" ht="15"/>
    <row r="333366" ht="15"/>
    <row r="333367" ht="15"/>
    <row r="333368" ht="15"/>
    <row r="333369" ht="15"/>
    <row r="333370" ht="15"/>
    <row r="333371" ht="15"/>
    <row r="333372" ht="15"/>
    <row r="333373" ht="15"/>
    <row r="333374" ht="15"/>
    <row r="333375" ht="15"/>
    <row r="333376" ht="15"/>
    <row r="333377" ht="15"/>
    <row r="333378" ht="15"/>
    <row r="333379" ht="15"/>
    <row r="333380" ht="15"/>
    <row r="333381" ht="15"/>
    <row r="333382" ht="15"/>
    <row r="333383" ht="15"/>
    <row r="333384" ht="15"/>
    <row r="333385" ht="15"/>
    <row r="333386" ht="15"/>
    <row r="333387" ht="15"/>
    <row r="333388" ht="15"/>
    <row r="333389" ht="15"/>
    <row r="333390" ht="15"/>
    <row r="333391" ht="15"/>
    <row r="333392" ht="15"/>
    <row r="333393" ht="15"/>
    <row r="333394" ht="15"/>
    <row r="333395" ht="15"/>
    <row r="333396" ht="15"/>
    <row r="333397" ht="15"/>
    <row r="333398" ht="15"/>
    <row r="333399" ht="15"/>
    <row r="333400" ht="15"/>
    <row r="333401" ht="15"/>
    <row r="333402" ht="15"/>
    <row r="333403" ht="15"/>
    <row r="333404" ht="15"/>
    <row r="333405" ht="15"/>
    <row r="333406" ht="15"/>
    <row r="333407" ht="15"/>
    <row r="333408" ht="15"/>
    <row r="333409" ht="15"/>
    <row r="333410" ht="15"/>
    <row r="333411" ht="15"/>
    <row r="333412" ht="15"/>
    <row r="333413" ht="15"/>
    <row r="333414" ht="15"/>
    <row r="333415" ht="15"/>
    <row r="333416" ht="15"/>
    <row r="333417" ht="15"/>
    <row r="333418" ht="15"/>
    <row r="333419" ht="15"/>
    <row r="333420" ht="15"/>
    <row r="333421" ht="15"/>
    <row r="333422" ht="15"/>
    <row r="333423" ht="15"/>
    <row r="333424" ht="15"/>
    <row r="333425" ht="15"/>
    <row r="333426" ht="15"/>
    <row r="333427" ht="15"/>
    <row r="333428" ht="15"/>
    <row r="333429" ht="15"/>
    <row r="333430" ht="15"/>
    <row r="333431" ht="15"/>
    <row r="333432" ht="15"/>
    <row r="333433" ht="15"/>
    <row r="333434" ht="15"/>
    <row r="333435" ht="15"/>
    <row r="333436" ht="15"/>
    <row r="333437" ht="15"/>
    <row r="333438" ht="15"/>
    <row r="333439" ht="15"/>
    <row r="333440" ht="15"/>
    <row r="333441" ht="15"/>
    <row r="333442" ht="15"/>
    <row r="333443" ht="15"/>
    <row r="333444" ht="15"/>
    <row r="333445" ht="15"/>
    <row r="333446" ht="15"/>
    <row r="333447" ht="15"/>
    <row r="333448" ht="15"/>
    <row r="333449" ht="15"/>
    <row r="333450" ht="15"/>
    <row r="333451" ht="15"/>
    <row r="333452" ht="15"/>
    <row r="333453" ht="15"/>
    <row r="333454" ht="15"/>
    <row r="333455" ht="15"/>
    <row r="333456" ht="15"/>
    <row r="333457" ht="15"/>
    <row r="333458" ht="15"/>
    <row r="333459" ht="15"/>
    <row r="333460" ht="15"/>
    <row r="333461" ht="15"/>
    <row r="333462" ht="15"/>
    <row r="333463" ht="15"/>
    <row r="333464" ht="15"/>
    <row r="333465" ht="15"/>
    <row r="333466" ht="15"/>
    <row r="333467" ht="15"/>
    <row r="333468" ht="15"/>
    <row r="333469" ht="15"/>
    <row r="333470" ht="15"/>
    <row r="333471" ht="15"/>
    <row r="333472" ht="15"/>
    <row r="333473" ht="15"/>
    <row r="333474" ht="15"/>
    <row r="333475" ht="15"/>
    <row r="333476" ht="15"/>
    <row r="333477" ht="15"/>
    <row r="333478" ht="15"/>
    <row r="333479" ht="15"/>
    <row r="333480" ht="15"/>
    <row r="333481" ht="15"/>
    <row r="333482" ht="15"/>
    <row r="333483" ht="15"/>
    <row r="333484" ht="15"/>
    <row r="333485" ht="15"/>
    <row r="333486" ht="15"/>
    <row r="333487" ht="15"/>
    <row r="333488" ht="15"/>
    <row r="333489" ht="15"/>
    <row r="333490" ht="15"/>
    <row r="333491" ht="15"/>
    <row r="333492" ht="15"/>
    <row r="333493" ht="15"/>
    <row r="333494" ht="15"/>
    <row r="333495" ht="15"/>
    <row r="333496" ht="15"/>
    <row r="333497" ht="15"/>
    <row r="333498" ht="15"/>
    <row r="333499" ht="15"/>
    <row r="333500" ht="15"/>
    <row r="333501" ht="15"/>
    <row r="333502" ht="15"/>
    <row r="333503" ht="15"/>
    <row r="333504" ht="15"/>
    <row r="333505" ht="15"/>
    <row r="333506" ht="15"/>
    <row r="333507" ht="15"/>
    <row r="333508" ht="15"/>
    <row r="333509" ht="15"/>
    <row r="333510" ht="15"/>
    <row r="333511" ht="15"/>
    <row r="333512" ht="15"/>
    <row r="333513" ht="15"/>
    <row r="333514" ht="15"/>
    <row r="333515" ht="15"/>
    <row r="333516" ht="15"/>
    <row r="333517" ht="15"/>
    <row r="333518" ht="15"/>
    <row r="333519" ht="15"/>
    <row r="333520" ht="15"/>
    <row r="333521" ht="15"/>
    <row r="333522" ht="15"/>
    <row r="333523" ht="15"/>
    <row r="333524" ht="15"/>
    <row r="333525" ht="15"/>
    <row r="333526" ht="15"/>
    <row r="333527" ht="15"/>
    <row r="333528" ht="15"/>
    <row r="333529" ht="15"/>
    <row r="333530" ht="15"/>
    <row r="333531" ht="15"/>
    <row r="333532" ht="15"/>
    <row r="333533" ht="15"/>
    <row r="333534" ht="15"/>
    <row r="333535" ht="15"/>
    <row r="333536" ht="15"/>
    <row r="333537" ht="15"/>
    <row r="333538" ht="15"/>
    <row r="333539" ht="15"/>
    <row r="333540" ht="15"/>
    <row r="333541" ht="15"/>
    <row r="333542" ht="15"/>
    <row r="333543" ht="15"/>
    <row r="333544" ht="15"/>
    <row r="333545" ht="15"/>
    <row r="333546" ht="15"/>
    <row r="333547" ht="15"/>
    <row r="333548" ht="15"/>
    <row r="333549" ht="15"/>
    <row r="333550" ht="15"/>
    <row r="333551" ht="15"/>
    <row r="333552" ht="15"/>
    <row r="333553" ht="15"/>
    <row r="333554" ht="15"/>
    <row r="333555" ht="15"/>
    <row r="333556" ht="15"/>
    <row r="333557" ht="15"/>
    <row r="333558" ht="15"/>
    <row r="333559" ht="15"/>
    <row r="333560" ht="15"/>
    <row r="333561" ht="15"/>
    <row r="333562" ht="15"/>
    <row r="333563" ht="15"/>
    <row r="333564" ht="15"/>
    <row r="333565" ht="15"/>
    <row r="333566" ht="15"/>
    <row r="333567" ht="15"/>
    <row r="333568" ht="15"/>
    <row r="333569" ht="15"/>
    <row r="333570" ht="15"/>
    <row r="333571" ht="15"/>
    <row r="333572" ht="15"/>
    <row r="333573" ht="15"/>
    <row r="333574" ht="15"/>
    <row r="333575" ht="15"/>
    <row r="333576" ht="15"/>
    <row r="333577" ht="15"/>
    <row r="333578" ht="15"/>
    <row r="333579" ht="15"/>
    <row r="333580" ht="15"/>
    <row r="333581" ht="15"/>
    <row r="333582" ht="15"/>
    <row r="333583" ht="15"/>
    <row r="333584" ht="15"/>
    <row r="333585" ht="15"/>
    <row r="333586" ht="15"/>
    <row r="333587" ht="15"/>
    <row r="333588" ht="15"/>
    <row r="333589" ht="15"/>
    <row r="333590" ht="15"/>
    <row r="333591" ht="15"/>
    <row r="333592" ht="15"/>
    <row r="333593" ht="15"/>
    <row r="333594" ht="15"/>
    <row r="333595" ht="15"/>
    <row r="333596" ht="15"/>
    <row r="333597" ht="15"/>
    <row r="333598" ht="15"/>
    <row r="333599" ht="15"/>
    <row r="333600" ht="15"/>
    <row r="333601" ht="15"/>
    <row r="333602" ht="15"/>
    <row r="333603" ht="15"/>
    <row r="333604" ht="15"/>
    <row r="333605" ht="15"/>
    <row r="333606" ht="15"/>
    <row r="333607" ht="15"/>
    <row r="333608" ht="15"/>
    <row r="333609" ht="15"/>
    <row r="333610" ht="15"/>
    <row r="333611" ht="15"/>
    <row r="333612" ht="15"/>
    <row r="333613" ht="15"/>
    <row r="333614" ht="15"/>
    <row r="333615" ht="15"/>
    <row r="333616" ht="15"/>
    <row r="333617" ht="15"/>
    <row r="333618" ht="15"/>
    <row r="333619" ht="15"/>
    <row r="333620" ht="15"/>
    <row r="333621" ht="15"/>
    <row r="333622" ht="15"/>
    <row r="333623" ht="15"/>
    <row r="333624" ht="15"/>
    <row r="333625" ht="15"/>
    <row r="333626" ht="15"/>
    <row r="333627" ht="15"/>
    <row r="333628" ht="15"/>
    <row r="333629" ht="15"/>
    <row r="333630" ht="15"/>
    <row r="333631" ht="15"/>
    <row r="333632" ht="15"/>
    <row r="333633" ht="15"/>
    <row r="333634" ht="15"/>
    <row r="333635" ht="15"/>
    <row r="333636" ht="15"/>
    <row r="333637" ht="15"/>
    <row r="333638" ht="15"/>
    <row r="333639" ht="15"/>
    <row r="333640" ht="15"/>
    <row r="333641" ht="15"/>
    <row r="333642" ht="15"/>
    <row r="333643" ht="15"/>
    <row r="333644" ht="15"/>
    <row r="333645" ht="15"/>
    <row r="333646" ht="15"/>
    <row r="333647" ht="15"/>
    <row r="333648" ht="15"/>
    <row r="333649" ht="15"/>
    <row r="333650" ht="15"/>
    <row r="333651" ht="15"/>
    <row r="333652" ht="15"/>
    <row r="333653" ht="15"/>
    <row r="333654" ht="15"/>
    <row r="333655" ht="15"/>
    <row r="333656" ht="15"/>
    <row r="333657" ht="15"/>
    <row r="333658" ht="15"/>
    <row r="333659" ht="15"/>
    <row r="333660" ht="15"/>
    <row r="333661" ht="15"/>
    <row r="333662" ht="15"/>
    <row r="333663" ht="15"/>
    <row r="333664" ht="15"/>
    <row r="333665" ht="15"/>
    <row r="333666" ht="15"/>
    <row r="333667" ht="15"/>
    <row r="333668" ht="15"/>
    <row r="333669" ht="15"/>
    <row r="333670" ht="15"/>
    <row r="333671" ht="15"/>
    <row r="333672" ht="15"/>
    <row r="333673" ht="15"/>
    <row r="333674" ht="15"/>
    <row r="333675" ht="15"/>
    <row r="333676" ht="15"/>
    <row r="333677" ht="15"/>
    <row r="333678" ht="15"/>
    <row r="333679" ht="15"/>
    <row r="333680" ht="15"/>
    <row r="333681" ht="15"/>
    <row r="333682" ht="15"/>
    <row r="333683" ht="15"/>
    <row r="333684" ht="15"/>
    <row r="333685" ht="15"/>
    <row r="333686" ht="15"/>
    <row r="333687" ht="15"/>
    <row r="333688" ht="15"/>
    <row r="333689" ht="15"/>
    <row r="333690" ht="15"/>
    <row r="333691" ht="15"/>
    <row r="333692" ht="15"/>
    <row r="333693" ht="15"/>
    <row r="333694" ht="15"/>
    <row r="333695" ht="15"/>
    <row r="333696" ht="15"/>
    <row r="333697" ht="15"/>
    <row r="333698" ht="15"/>
    <row r="333699" ht="15"/>
    <row r="333700" ht="15"/>
    <row r="333701" ht="15"/>
    <row r="333702" ht="15"/>
    <row r="333703" ht="15"/>
    <row r="333704" ht="15"/>
    <row r="333705" ht="15"/>
    <row r="333706" ht="15"/>
    <row r="333707" ht="15"/>
    <row r="333708" ht="15"/>
    <row r="333709" ht="15"/>
    <row r="333710" ht="15"/>
    <row r="333711" ht="15"/>
    <row r="333712" ht="15"/>
    <row r="333713" ht="15"/>
    <row r="333714" ht="15"/>
    <row r="333715" ht="15"/>
    <row r="333716" ht="15"/>
    <row r="333717" ht="15"/>
    <row r="333718" ht="15"/>
    <row r="333719" ht="15"/>
    <row r="333720" ht="15"/>
    <row r="333721" ht="15"/>
    <row r="333722" ht="15"/>
    <row r="333723" ht="15"/>
    <row r="333724" ht="15"/>
    <row r="333725" ht="15"/>
    <row r="333726" ht="15"/>
    <row r="333727" ht="15"/>
    <row r="333728" ht="15"/>
    <row r="333729" ht="15"/>
    <row r="333730" ht="15"/>
    <row r="333731" ht="15"/>
    <row r="333732" ht="15"/>
    <row r="333733" ht="15"/>
    <row r="333734" ht="15"/>
    <row r="333735" ht="15"/>
    <row r="333736" ht="15"/>
    <row r="333737" ht="15"/>
    <row r="333738" ht="15"/>
    <row r="333739" ht="15"/>
    <row r="333740" ht="15"/>
    <row r="333741" ht="15"/>
    <row r="333742" ht="15"/>
    <row r="333743" ht="15"/>
    <row r="333744" ht="15"/>
    <row r="333745" ht="15"/>
    <row r="333746" ht="15"/>
    <row r="333747" ht="15"/>
    <row r="333748" ht="15"/>
    <row r="333749" ht="15"/>
    <row r="333750" ht="15"/>
    <row r="333751" ht="15"/>
    <row r="333752" ht="15"/>
    <row r="333753" ht="15"/>
    <row r="333754" ht="15"/>
    <row r="333755" ht="15"/>
    <row r="333756" ht="15"/>
    <row r="333757" ht="15"/>
    <row r="333758" ht="15"/>
    <row r="333759" ht="15"/>
    <row r="333760" ht="15"/>
    <row r="333761" ht="15"/>
    <row r="333762" ht="15"/>
    <row r="333763" ht="15"/>
    <row r="333764" ht="15"/>
    <row r="333765" ht="15"/>
    <row r="333766" ht="15"/>
    <row r="333767" ht="15"/>
    <row r="333768" ht="15"/>
    <row r="333769" ht="15"/>
    <row r="333770" ht="15"/>
    <row r="333771" ht="15"/>
    <row r="333772" ht="15"/>
    <row r="333773" ht="15"/>
    <row r="333774" ht="15"/>
    <row r="333775" ht="15"/>
    <row r="333776" ht="15"/>
    <row r="333777" ht="15"/>
    <row r="333778" ht="15"/>
    <row r="333779" ht="15"/>
    <row r="333780" ht="15"/>
    <row r="333781" ht="15"/>
    <row r="333782" ht="15"/>
    <row r="333783" ht="15"/>
    <row r="333784" ht="15"/>
    <row r="333785" ht="15"/>
    <row r="333786" ht="15"/>
    <row r="333787" ht="15"/>
    <row r="333788" ht="15"/>
    <row r="333789" ht="15"/>
    <row r="333790" ht="15"/>
    <row r="333791" ht="15"/>
    <row r="333792" ht="15"/>
    <row r="333793" ht="15"/>
    <row r="333794" ht="15"/>
    <row r="333795" ht="15"/>
    <row r="333796" ht="15"/>
    <row r="333797" ht="15"/>
    <row r="333798" ht="15"/>
    <row r="333799" ht="15"/>
    <row r="333800" ht="15"/>
    <row r="333801" ht="15"/>
    <row r="333802" ht="15"/>
    <row r="333803" ht="15"/>
    <row r="333804" ht="15"/>
    <row r="333805" ht="15"/>
    <row r="333806" ht="15"/>
    <row r="333807" ht="15"/>
    <row r="333808" ht="15"/>
    <row r="333809" ht="15"/>
    <row r="333810" ht="15"/>
    <row r="333811" ht="15"/>
    <row r="333812" ht="15"/>
    <row r="333813" ht="15"/>
    <row r="333814" ht="15"/>
    <row r="333815" ht="15"/>
    <row r="333816" ht="15"/>
    <row r="333817" ht="15"/>
    <row r="333818" ht="15"/>
    <row r="333819" ht="15"/>
    <row r="333820" ht="15"/>
    <row r="333821" ht="15"/>
    <row r="333822" ht="15"/>
    <row r="333823" ht="15"/>
    <row r="333824" ht="15"/>
    <row r="333825" ht="15"/>
    <row r="333826" ht="15"/>
    <row r="333827" ht="15"/>
    <row r="333828" ht="15"/>
    <row r="333829" ht="15"/>
    <row r="333830" ht="15"/>
    <row r="333831" ht="15"/>
    <row r="333832" ht="15"/>
    <row r="333833" ht="15"/>
    <row r="333834" ht="15"/>
    <row r="333835" ht="15"/>
    <row r="333836" ht="15"/>
    <row r="333837" ht="15"/>
    <row r="333838" ht="15"/>
    <row r="333839" ht="15"/>
    <row r="333840" ht="15"/>
    <row r="333841" ht="15"/>
    <row r="333842" ht="15"/>
    <row r="333843" ht="15"/>
    <row r="333844" ht="15"/>
    <row r="333845" ht="15"/>
    <row r="333846" ht="15"/>
    <row r="333847" ht="15"/>
    <row r="333848" ht="15"/>
    <row r="333849" ht="15"/>
    <row r="333850" ht="15"/>
    <row r="333851" ht="15"/>
    <row r="333852" ht="15"/>
    <row r="333853" ht="15"/>
    <row r="333854" ht="15"/>
    <row r="333855" ht="15"/>
    <row r="333856" ht="15"/>
    <row r="333857" ht="15"/>
    <row r="333858" ht="15"/>
    <row r="333859" ht="15"/>
    <row r="333860" ht="15"/>
    <row r="333861" ht="15"/>
    <row r="333862" ht="15"/>
    <row r="333863" ht="15"/>
    <row r="333864" ht="15"/>
    <row r="333865" ht="15"/>
    <row r="333866" ht="15"/>
    <row r="333867" ht="15"/>
    <row r="333868" ht="15"/>
    <row r="333869" ht="15"/>
    <row r="333870" ht="15"/>
    <row r="333871" ht="15"/>
    <row r="333872" ht="15"/>
    <row r="333873" ht="15"/>
    <row r="333874" ht="15"/>
    <row r="333875" ht="15"/>
    <row r="333876" ht="15"/>
    <row r="333877" ht="15"/>
    <row r="333878" ht="15"/>
    <row r="333879" ht="15"/>
    <row r="333880" ht="15"/>
    <row r="333881" ht="15"/>
    <row r="333882" ht="15"/>
    <row r="333883" ht="15"/>
    <row r="333884" ht="15"/>
    <row r="333885" ht="15"/>
    <row r="333886" ht="15"/>
    <row r="333887" ht="15"/>
    <row r="333888" ht="15"/>
    <row r="333889" ht="15"/>
    <row r="333890" ht="15"/>
    <row r="333891" ht="15"/>
    <row r="333892" ht="15"/>
    <row r="333893" ht="15"/>
    <row r="333894" ht="15"/>
    <row r="333895" ht="15"/>
    <row r="333896" ht="15"/>
    <row r="333897" ht="15"/>
    <row r="333898" ht="15"/>
    <row r="333899" ht="15"/>
    <row r="333900" ht="15"/>
    <row r="333901" ht="15"/>
    <row r="333902" ht="15"/>
    <row r="333903" ht="15"/>
    <row r="333904" ht="15"/>
    <row r="333905" ht="15"/>
    <row r="333906" ht="15"/>
    <row r="333907" ht="15"/>
    <row r="333908" ht="15"/>
    <row r="333909" ht="15"/>
    <row r="333910" ht="15"/>
    <row r="333911" ht="15"/>
    <row r="333912" ht="15"/>
    <row r="333913" ht="15"/>
    <row r="333914" ht="15"/>
    <row r="333915" ht="15"/>
    <row r="333916" ht="15"/>
    <row r="333917" ht="15"/>
    <row r="333918" ht="15"/>
    <row r="333919" ht="15"/>
    <row r="333920" ht="15"/>
    <row r="333921" ht="15"/>
    <row r="333922" ht="15"/>
    <row r="333923" ht="15"/>
    <row r="333924" ht="15"/>
    <row r="333925" ht="15"/>
    <row r="333926" ht="15"/>
    <row r="333927" ht="15"/>
    <row r="333928" ht="15"/>
    <row r="333929" ht="15"/>
    <row r="333930" ht="15"/>
    <row r="333931" ht="15"/>
    <row r="333932" ht="15"/>
    <row r="333933" ht="15"/>
    <row r="333934" ht="15"/>
    <row r="333935" ht="15"/>
    <row r="333936" ht="15"/>
    <row r="333937" ht="15"/>
    <row r="333938" ht="15"/>
    <row r="333939" ht="15"/>
    <row r="333940" ht="15"/>
    <row r="333941" ht="15"/>
    <row r="333942" ht="15"/>
    <row r="333943" ht="15"/>
    <row r="333944" ht="15"/>
    <row r="333945" ht="15"/>
    <row r="333946" ht="15"/>
    <row r="333947" ht="15"/>
    <row r="333948" ht="15"/>
    <row r="333949" ht="15"/>
    <row r="333950" ht="15"/>
    <row r="333951" ht="15"/>
    <row r="333952" ht="15"/>
    <row r="333953" ht="15"/>
    <row r="333954" ht="15"/>
    <row r="333955" ht="15"/>
    <row r="333956" ht="15"/>
    <row r="333957" ht="15"/>
    <row r="333958" ht="15"/>
    <row r="333959" ht="15"/>
    <row r="333960" ht="15"/>
    <row r="333961" ht="15"/>
    <row r="333962" ht="15"/>
    <row r="333963" ht="15"/>
    <row r="333964" ht="15"/>
    <row r="333965" ht="15"/>
    <row r="333966" ht="15"/>
    <row r="333967" ht="15"/>
    <row r="333968" ht="15"/>
    <row r="333969" ht="15"/>
    <row r="333970" ht="15"/>
    <row r="333971" ht="15"/>
    <row r="333972" ht="15"/>
    <row r="333973" ht="15"/>
    <row r="333974" ht="15"/>
    <row r="333975" ht="15"/>
    <row r="333976" ht="15"/>
    <row r="333977" ht="15"/>
    <row r="333978" ht="15"/>
    <row r="333979" ht="15"/>
    <row r="333980" ht="15"/>
    <row r="333981" ht="15"/>
    <row r="333982" ht="15"/>
    <row r="333983" ht="15"/>
    <row r="333984" ht="15"/>
    <row r="333985" ht="15"/>
    <row r="333986" ht="15"/>
    <row r="333987" ht="15"/>
    <row r="333988" ht="15"/>
    <row r="333989" ht="15"/>
    <row r="333990" ht="15"/>
    <row r="333991" ht="15"/>
    <row r="333992" ht="15"/>
    <row r="333993" ht="15"/>
    <row r="333994" ht="15"/>
    <row r="333995" ht="15"/>
    <row r="333996" ht="15"/>
    <row r="333997" ht="15"/>
    <row r="333998" ht="15"/>
    <row r="333999" ht="15"/>
    <row r="334000" ht="15"/>
    <row r="334001" ht="15"/>
    <row r="334002" ht="15"/>
    <row r="334003" ht="15"/>
    <row r="334004" ht="15"/>
    <row r="334005" ht="15"/>
    <row r="334006" ht="15"/>
    <row r="334007" ht="15"/>
    <row r="334008" ht="15"/>
    <row r="334009" ht="15"/>
    <row r="334010" ht="15"/>
    <row r="334011" ht="15"/>
    <row r="334012" ht="15"/>
    <row r="334013" ht="15"/>
    <row r="334014" ht="15"/>
    <row r="334015" ht="15"/>
    <row r="334016" ht="15"/>
    <row r="334017" ht="15"/>
    <row r="334018" ht="15"/>
    <row r="334019" ht="15"/>
    <row r="334020" ht="15"/>
    <row r="334021" ht="15"/>
    <row r="334022" ht="15"/>
    <row r="334023" ht="15"/>
    <row r="334024" ht="15"/>
    <row r="334025" ht="15"/>
    <row r="334026" ht="15"/>
    <row r="334027" ht="15"/>
    <row r="334028" ht="15"/>
    <row r="334029" ht="15"/>
    <row r="334030" ht="15"/>
    <row r="334031" ht="15"/>
    <row r="334032" ht="15"/>
    <row r="334033" ht="15"/>
    <row r="334034" ht="15"/>
    <row r="334035" ht="15"/>
    <row r="334036" ht="15"/>
    <row r="334037" ht="15"/>
    <row r="334038" ht="15"/>
    <row r="334039" ht="15"/>
    <row r="334040" ht="15"/>
    <row r="334041" ht="15"/>
    <row r="334042" ht="15"/>
    <row r="334043" ht="15"/>
    <row r="334044" ht="15"/>
    <row r="334045" ht="15"/>
    <row r="334046" ht="15"/>
    <row r="334047" ht="15"/>
    <row r="334048" ht="15"/>
    <row r="334049" ht="15"/>
    <row r="334050" ht="15"/>
    <row r="334051" ht="15"/>
    <row r="334052" ht="15"/>
    <row r="334053" ht="15"/>
    <row r="334054" ht="15"/>
    <row r="334055" ht="15"/>
    <row r="334056" ht="15"/>
    <row r="334057" ht="15"/>
    <row r="334058" ht="15"/>
    <row r="334059" ht="15"/>
    <row r="334060" ht="15"/>
    <row r="334061" ht="15"/>
    <row r="334062" ht="15"/>
    <row r="334063" ht="15"/>
    <row r="334064" ht="15"/>
    <row r="334065" ht="15"/>
    <row r="334066" ht="15"/>
    <row r="334067" ht="15"/>
    <row r="334068" ht="15"/>
    <row r="334069" ht="15"/>
    <row r="334070" ht="15"/>
    <row r="334071" ht="15"/>
    <row r="334072" ht="15"/>
    <row r="334073" ht="15"/>
    <row r="334074" ht="15"/>
    <row r="334075" ht="15"/>
    <row r="334076" ht="15"/>
    <row r="334077" ht="15"/>
    <row r="334078" ht="15"/>
    <row r="334079" ht="15"/>
    <row r="334080" ht="15"/>
    <row r="334081" ht="15"/>
    <row r="334082" ht="15"/>
    <row r="334083" ht="15"/>
    <row r="334084" ht="15"/>
    <row r="334085" ht="15"/>
    <row r="334086" ht="15"/>
    <row r="334087" ht="15"/>
    <row r="334088" ht="15"/>
    <row r="334089" ht="15"/>
    <row r="334090" ht="15"/>
    <row r="334091" ht="15"/>
    <row r="334092" ht="15"/>
    <row r="334093" ht="15"/>
    <row r="334094" ht="15"/>
    <row r="334095" ht="15"/>
    <row r="334096" ht="15"/>
    <row r="334097" ht="15"/>
    <row r="334098" ht="15"/>
    <row r="334099" ht="15"/>
    <row r="334100" ht="15"/>
    <row r="334101" ht="15"/>
    <row r="334102" ht="15"/>
    <row r="334103" ht="15"/>
    <row r="334104" ht="15"/>
    <row r="334105" ht="15"/>
    <row r="334106" ht="15"/>
    <row r="334107" ht="15"/>
    <row r="334108" ht="15"/>
    <row r="334109" ht="15"/>
    <row r="334110" ht="15"/>
    <row r="334111" ht="15"/>
    <row r="334112" ht="15"/>
    <row r="334113" ht="15"/>
    <row r="334114" ht="15"/>
    <row r="334115" ht="15"/>
    <row r="334116" ht="15"/>
    <row r="334117" ht="15"/>
    <row r="334118" ht="15"/>
    <row r="334119" ht="15"/>
    <row r="334120" ht="15"/>
    <row r="334121" ht="15"/>
    <row r="334122" ht="15"/>
    <row r="334123" ht="15"/>
    <row r="334124" ht="15"/>
    <row r="334125" ht="15"/>
    <row r="334126" ht="15"/>
    <row r="334127" ht="15"/>
    <row r="334128" ht="15"/>
    <row r="334129" ht="15"/>
    <row r="334130" ht="15"/>
    <row r="334131" ht="15"/>
    <row r="334132" ht="15"/>
    <row r="334133" ht="15"/>
    <row r="334134" ht="15"/>
    <row r="334135" ht="15"/>
    <row r="334136" ht="15"/>
    <row r="334137" ht="15"/>
    <row r="334138" ht="15"/>
    <row r="334139" ht="15"/>
    <row r="334140" ht="15"/>
    <row r="334141" ht="15"/>
    <row r="334142" ht="15"/>
    <row r="334143" ht="15"/>
    <row r="334144" ht="15"/>
    <row r="334145" ht="15"/>
    <row r="334146" ht="15"/>
    <row r="334147" ht="15"/>
    <row r="334148" ht="15"/>
    <row r="334149" ht="15"/>
    <row r="334150" ht="15"/>
    <row r="334151" ht="15"/>
    <row r="334152" ht="15"/>
    <row r="334153" ht="15"/>
    <row r="334154" ht="15"/>
    <row r="334155" ht="15"/>
    <row r="334156" ht="15"/>
    <row r="334157" ht="15"/>
    <row r="334158" ht="15"/>
    <row r="334159" ht="15"/>
    <row r="334160" ht="15"/>
    <row r="334161" ht="15"/>
    <row r="334162" ht="15"/>
    <row r="334163" ht="15"/>
    <row r="334164" ht="15"/>
    <row r="334165" ht="15"/>
    <row r="334166" ht="15"/>
    <row r="334167" ht="15"/>
    <row r="334168" ht="15"/>
    <row r="334169" ht="15"/>
    <row r="334170" ht="15"/>
    <row r="334171" ht="15"/>
    <row r="334172" ht="15"/>
    <row r="334173" ht="15"/>
    <row r="334174" ht="15"/>
    <row r="334175" ht="15"/>
    <row r="334176" ht="15"/>
    <row r="334177" ht="15"/>
    <row r="334178" ht="15"/>
    <row r="334179" ht="15"/>
    <row r="334180" ht="15"/>
    <row r="334181" ht="15"/>
    <row r="334182" ht="15"/>
    <row r="334183" ht="15"/>
    <row r="334184" ht="15"/>
    <row r="334185" ht="15"/>
    <row r="334186" ht="15"/>
    <row r="334187" ht="15"/>
    <row r="334188" ht="15"/>
    <row r="334189" ht="15"/>
    <row r="334190" ht="15"/>
    <row r="334191" ht="15"/>
    <row r="334192" ht="15"/>
    <row r="334193" ht="15"/>
    <row r="334194" ht="15"/>
    <row r="334195" ht="15"/>
    <row r="334196" ht="15"/>
    <row r="334197" ht="15"/>
    <row r="334198" ht="15"/>
    <row r="334199" ht="15"/>
    <row r="334200" ht="15"/>
    <row r="334201" ht="15"/>
    <row r="334202" ht="15"/>
    <row r="334203" ht="15"/>
    <row r="334204" ht="15"/>
    <row r="334205" ht="15"/>
    <row r="334206" ht="15"/>
    <row r="334207" ht="15"/>
    <row r="334208" ht="15"/>
    <row r="334209" ht="15"/>
    <row r="334210" ht="15"/>
    <row r="334211" ht="15"/>
    <row r="334212" ht="15"/>
    <row r="334213" ht="15"/>
    <row r="334214" ht="15"/>
    <row r="334215" ht="15"/>
    <row r="334216" ht="15"/>
    <row r="334217" ht="15"/>
    <row r="334218" ht="15"/>
    <row r="334219" ht="15"/>
    <row r="334220" ht="15"/>
    <row r="334221" ht="15"/>
    <row r="334222" ht="15"/>
    <row r="334223" ht="15"/>
    <row r="334224" ht="15"/>
    <row r="334225" ht="15"/>
    <row r="334226" ht="15"/>
    <row r="334227" ht="15"/>
    <row r="334228" ht="15"/>
    <row r="334229" ht="15"/>
    <row r="334230" ht="15"/>
    <row r="334231" ht="15"/>
    <row r="334232" ht="15"/>
    <row r="334233" ht="15"/>
    <row r="334234" ht="15"/>
    <row r="334235" ht="15"/>
    <row r="334236" ht="15"/>
    <row r="334237" ht="15"/>
    <row r="334238" ht="15"/>
    <row r="334239" ht="15"/>
    <row r="334240" ht="15"/>
    <row r="334241" ht="15"/>
    <row r="334242" ht="15"/>
    <row r="334243" ht="15"/>
    <row r="334244" ht="15"/>
    <row r="334245" ht="15"/>
    <row r="334246" ht="15"/>
    <row r="334247" ht="15"/>
    <row r="334248" ht="15"/>
    <row r="334249" ht="15"/>
    <row r="334250" ht="15"/>
    <row r="334251" ht="15"/>
    <row r="334252" ht="15"/>
    <row r="334253" ht="15"/>
    <row r="334254" ht="15"/>
    <row r="334255" ht="15"/>
    <row r="334256" ht="15"/>
    <row r="334257" ht="15"/>
    <row r="334258" ht="15"/>
    <row r="334259" ht="15"/>
    <row r="334260" ht="15"/>
    <row r="334261" ht="15"/>
    <row r="334262" ht="15"/>
    <row r="334263" ht="15"/>
    <row r="334264" ht="15"/>
    <row r="334265" ht="15"/>
    <row r="334266" ht="15"/>
    <row r="334267" ht="15"/>
    <row r="334268" ht="15"/>
    <row r="334269" ht="15"/>
    <row r="334270" ht="15"/>
    <row r="334271" ht="15"/>
    <row r="334272" ht="15"/>
    <row r="334273" ht="15"/>
    <row r="334274" ht="15"/>
    <row r="334275" ht="15"/>
    <row r="334276" ht="15"/>
    <row r="334277" ht="15"/>
    <row r="334278" ht="15"/>
    <row r="334279" ht="15"/>
    <row r="334280" ht="15"/>
    <row r="334281" ht="15"/>
    <row r="334282" ht="15"/>
    <row r="334283" ht="15"/>
    <row r="334284" ht="15"/>
    <row r="334285" ht="15"/>
    <row r="334286" ht="15"/>
    <row r="334287" ht="15"/>
    <row r="334288" ht="15"/>
    <row r="334289" ht="15"/>
    <row r="334290" ht="15"/>
    <row r="334291" ht="15"/>
    <row r="334292" ht="15"/>
    <row r="334293" ht="15"/>
    <row r="334294" ht="15"/>
    <row r="334295" ht="15"/>
    <row r="334296" ht="15"/>
    <row r="334297" ht="15"/>
    <row r="334298" ht="15"/>
    <row r="334299" ht="15"/>
    <row r="334300" ht="15"/>
    <row r="334301" ht="15"/>
    <row r="334302" ht="15"/>
    <row r="334303" ht="15"/>
    <row r="334304" ht="15"/>
    <row r="334305" ht="15"/>
    <row r="334306" ht="15"/>
    <row r="334307" ht="15"/>
    <row r="334308" ht="15"/>
    <row r="334309" ht="15"/>
    <row r="334310" ht="15"/>
    <row r="334311" ht="15"/>
    <row r="334312" ht="15"/>
    <row r="334313" ht="15"/>
    <row r="334314" ht="15"/>
    <row r="334315" ht="15"/>
    <row r="334316" ht="15"/>
    <row r="334317" ht="15"/>
    <row r="334318" ht="15"/>
    <row r="334319" ht="15"/>
    <row r="334320" ht="15"/>
    <row r="334321" ht="15"/>
    <row r="334322" ht="15"/>
    <row r="334323" ht="15"/>
    <row r="334324" ht="15"/>
    <row r="334325" ht="15"/>
    <row r="334326" ht="15"/>
    <row r="334327" ht="15"/>
    <row r="334328" ht="15"/>
    <row r="334329" ht="15"/>
    <row r="334330" ht="15"/>
    <row r="334331" ht="15"/>
    <row r="334332" ht="15"/>
    <row r="334333" ht="15"/>
    <row r="334334" ht="15"/>
    <row r="334335" ht="15"/>
    <row r="334336" ht="15"/>
    <row r="334337" ht="15"/>
    <row r="334338" ht="15"/>
    <row r="334339" ht="15"/>
    <row r="334340" ht="15"/>
    <row r="334341" ht="15"/>
    <row r="334342" ht="15"/>
    <row r="334343" ht="15"/>
    <row r="334344" ht="15"/>
    <row r="334345" ht="15"/>
    <row r="334346" ht="15"/>
    <row r="334347" ht="15"/>
    <row r="334348" ht="15"/>
    <row r="334349" ht="15"/>
    <row r="334350" ht="15"/>
    <row r="334351" ht="15"/>
    <row r="334352" ht="15"/>
    <row r="334353" ht="15"/>
    <row r="334354" ht="15"/>
    <row r="334355" ht="15"/>
    <row r="334356" ht="15"/>
    <row r="334357" ht="15"/>
    <row r="334358" ht="15"/>
    <row r="334359" ht="15"/>
    <row r="334360" ht="15"/>
    <row r="334361" ht="15"/>
    <row r="334362" ht="15"/>
    <row r="334363" ht="15"/>
    <row r="334364" ht="15"/>
    <row r="334365" ht="15"/>
    <row r="334366" ht="15"/>
    <row r="334367" ht="15"/>
    <row r="334368" ht="15"/>
    <row r="334369" ht="15"/>
    <row r="334370" ht="15"/>
    <row r="334371" ht="15"/>
    <row r="334372" ht="15"/>
    <row r="334373" ht="15"/>
    <row r="334374" ht="15"/>
    <row r="334375" ht="15"/>
    <row r="334376" ht="15"/>
    <row r="334377" ht="15"/>
    <row r="334378" ht="15"/>
    <row r="334379" ht="15"/>
    <row r="334380" ht="15"/>
    <row r="334381" ht="15"/>
    <row r="334382" ht="15"/>
    <row r="334383" ht="15"/>
    <row r="334384" ht="15"/>
    <row r="334385" ht="15"/>
    <row r="334386" ht="15"/>
    <row r="334387" ht="15"/>
    <row r="334388" ht="15"/>
    <row r="334389" ht="15"/>
    <row r="334390" ht="15"/>
    <row r="334391" ht="15"/>
    <row r="334392" ht="15"/>
    <row r="334393" ht="15"/>
    <row r="334394" ht="15"/>
    <row r="334395" ht="15"/>
    <row r="334396" ht="15"/>
    <row r="334397" ht="15"/>
    <row r="334398" ht="15"/>
    <row r="334399" ht="15"/>
    <row r="334400" ht="15"/>
    <row r="334401" ht="15"/>
    <row r="334402" ht="15"/>
    <row r="334403" ht="15"/>
    <row r="334404" ht="15"/>
    <row r="334405" ht="15"/>
    <row r="334406" ht="15"/>
    <row r="334407" ht="15"/>
    <row r="334408" ht="15"/>
    <row r="334409" ht="15"/>
    <row r="334410" ht="15"/>
    <row r="334411" ht="15"/>
    <row r="334412" ht="15"/>
    <row r="334413" ht="15"/>
    <row r="334414" ht="15"/>
    <row r="334415" ht="15"/>
    <row r="334416" ht="15"/>
    <row r="334417" ht="15"/>
    <row r="334418" ht="15"/>
    <row r="334419" ht="15"/>
    <row r="334420" ht="15"/>
    <row r="334421" ht="15"/>
    <row r="334422" ht="15"/>
    <row r="334423" ht="15"/>
    <row r="334424" ht="15"/>
    <row r="334425" ht="15"/>
    <row r="334426" ht="15"/>
    <row r="334427" ht="15"/>
    <row r="334428" ht="15"/>
    <row r="334429" ht="15"/>
    <row r="334430" ht="15"/>
    <row r="334431" ht="15"/>
    <row r="334432" ht="15"/>
    <row r="334433" ht="15"/>
    <row r="334434" ht="15"/>
    <row r="334435" ht="15"/>
    <row r="334436" ht="15"/>
    <row r="334437" ht="15"/>
    <row r="334438" ht="15"/>
    <row r="334439" ht="15"/>
    <row r="334440" ht="15"/>
    <row r="334441" ht="15"/>
    <row r="334442" ht="15"/>
    <row r="334443" ht="15"/>
    <row r="334444" ht="15"/>
    <row r="334445" ht="15"/>
    <row r="334446" ht="15"/>
    <row r="334447" ht="15"/>
    <row r="334448" ht="15"/>
    <row r="334449" ht="15"/>
    <row r="334450" ht="15"/>
    <row r="334451" ht="15"/>
    <row r="334452" ht="15"/>
    <row r="334453" ht="15"/>
    <row r="334454" ht="15"/>
    <row r="334455" ht="15"/>
    <row r="334456" ht="15"/>
    <row r="334457" ht="15"/>
    <row r="334458" ht="15"/>
    <row r="334459" ht="15"/>
    <row r="334460" ht="15"/>
    <row r="334461" ht="15"/>
    <row r="334462" ht="15"/>
    <row r="334463" ht="15"/>
    <row r="334464" ht="15"/>
    <row r="334465" ht="15"/>
    <row r="334466" ht="15"/>
    <row r="334467" ht="15"/>
    <row r="334468" ht="15"/>
    <row r="334469" ht="15"/>
    <row r="334470" ht="15"/>
    <row r="334471" ht="15"/>
    <row r="334472" ht="15"/>
    <row r="334473" ht="15"/>
    <row r="334474" ht="15"/>
    <row r="334475" ht="15"/>
    <row r="334476" ht="15"/>
    <row r="334477" ht="15"/>
    <row r="334478" ht="15"/>
    <row r="334479" ht="15"/>
    <row r="334480" ht="15"/>
    <row r="334481" ht="15"/>
    <row r="334482" ht="15"/>
    <row r="334483" ht="15"/>
    <row r="334484" ht="15"/>
    <row r="334485" ht="15"/>
    <row r="334486" ht="15"/>
    <row r="334487" ht="15"/>
    <row r="334488" ht="15"/>
    <row r="334489" ht="15"/>
    <row r="334490" ht="15"/>
    <row r="334491" ht="15"/>
    <row r="334492" ht="15"/>
    <row r="334493" ht="15"/>
    <row r="334494" ht="15"/>
    <row r="334495" ht="15"/>
    <row r="334496" ht="15"/>
    <row r="334497" ht="15"/>
    <row r="334498" ht="15"/>
    <row r="334499" ht="15"/>
    <row r="334500" ht="15"/>
    <row r="334501" ht="15"/>
    <row r="334502" ht="15"/>
    <row r="334503" ht="15"/>
    <row r="334504" ht="15"/>
    <row r="334505" ht="15"/>
    <row r="334506" ht="15"/>
    <row r="334507" ht="15"/>
    <row r="334508" ht="15"/>
    <row r="334509" ht="15"/>
    <row r="334510" ht="15"/>
    <row r="334511" ht="15"/>
    <row r="334512" ht="15"/>
    <row r="334513" ht="15"/>
    <row r="334514" ht="15"/>
    <row r="334515" ht="15"/>
    <row r="334516" ht="15"/>
    <row r="334517" ht="15"/>
    <row r="334518" ht="15"/>
    <row r="334519" ht="15"/>
    <row r="334520" ht="15"/>
    <row r="334521" ht="15"/>
    <row r="334522" ht="15"/>
    <row r="334523" ht="15"/>
    <row r="334524" ht="15"/>
    <row r="334525" ht="15"/>
    <row r="334526" ht="15"/>
    <row r="334527" ht="15"/>
    <row r="334528" ht="15"/>
    <row r="334529" ht="15"/>
    <row r="334530" ht="15"/>
    <row r="334531" ht="15"/>
    <row r="334532" ht="15"/>
    <row r="334533" ht="15"/>
    <row r="334534" ht="15"/>
    <row r="334535" ht="15"/>
    <row r="334536" ht="15"/>
    <row r="334537" ht="15"/>
    <row r="334538" ht="15"/>
    <row r="334539" ht="15"/>
    <row r="334540" ht="15"/>
    <row r="334541" ht="15"/>
    <row r="334542" ht="15"/>
    <row r="334543" ht="15"/>
    <row r="334544" ht="15"/>
    <row r="334545" ht="15"/>
    <row r="334546" ht="15"/>
    <row r="334547" ht="15"/>
    <row r="334548" ht="15"/>
    <row r="334549" ht="15"/>
    <row r="334550" ht="15"/>
    <row r="334551" ht="15"/>
    <row r="334552" ht="15"/>
    <row r="334553" ht="15"/>
    <row r="334554" ht="15"/>
    <row r="334555" ht="15"/>
    <row r="334556" ht="15"/>
    <row r="334557" ht="15"/>
    <row r="334558" ht="15"/>
    <row r="334559" ht="15"/>
    <row r="334560" ht="15"/>
    <row r="334561" ht="15"/>
    <row r="334562" ht="15"/>
    <row r="334563" ht="15"/>
    <row r="334564" ht="15"/>
    <row r="334565" ht="15"/>
    <row r="334566" ht="15"/>
    <row r="334567" ht="15"/>
    <row r="334568" ht="15"/>
    <row r="334569" ht="15"/>
    <row r="334570" ht="15"/>
    <row r="334571" ht="15"/>
    <row r="334572" ht="15"/>
    <row r="334573" ht="15"/>
    <row r="334574" ht="15"/>
    <row r="334575" ht="15"/>
    <row r="334576" ht="15"/>
    <row r="334577" ht="15"/>
    <row r="334578" ht="15"/>
    <row r="334579" ht="15"/>
    <row r="334580" ht="15"/>
    <row r="334581" ht="15"/>
    <row r="334582" ht="15"/>
    <row r="334583" ht="15"/>
    <row r="334584" ht="15"/>
    <row r="334585" ht="15"/>
    <row r="334586" ht="15"/>
    <row r="334587" ht="15"/>
    <row r="334588" ht="15"/>
    <row r="334589" ht="15"/>
    <row r="334590" ht="15"/>
    <row r="334591" ht="15"/>
    <row r="334592" ht="15"/>
    <row r="334593" ht="15"/>
    <row r="334594" ht="15"/>
    <row r="334595" ht="15"/>
    <row r="334596" ht="15"/>
    <row r="334597" ht="15"/>
    <row r="334598" ht="15"/>
    <row r="334599" ht="15"/>
    <row r="334600" ht="15"/>
    <row r="334601" ht="15"/>
    <row r="334602" ht="15"/>
    <row r="334603" ht="15"/>
    <row r="334604" ht="15"/>
    <row r="334605" ht="15"/>
    <row r="334606" ht="15"/>
    <row r="334607" ht="15"/>
    <row r="334608" ht="15"/>
    <row r="334609" ht="15"/>
    <row r="334610" ht="15"/>
    <row r="334611" ht="15"/>
    <row r="334612" ht="15"/>
    <row r="334613" ht="15"/>
    <row r="334614" ht="15"/>
    <row r="334615" ht="15"/>
    <row r="334616" ht="15"/>
    <row r="334617" ht="15"/>
    <row r="334618" ht="15"/>
    <row r="334619" ht="15"/>
    <row r="334620" ht="15"/>
    <row r="334621" ht="15"/>
    <row r="334622" ht="15"/>
    <row r="334623" ht="15"/>
    <row r="334624" ht="15"/>
    <row r="334625" ht="15"/>
    <row r="334626" ht="15"/>
    <row r="334627" ht="15"/>
    <row r="334628" ht="15"/>
    <row r="334629" ht="15"/>
    <row r="334630" ht="15"/>
    <row r="334631" ht="15"/>
    <row r="334632" ht="15"/>
    <row r="334633" ht="15"/>
    <row r="334634" ht="15"/>
    <row r="334635" ht="15"/>
    <row r="334636" ht="15"/>
    <row r="334637" ht="15"/>
    <row r="334638" ht="15"/>
    <row r="334639" ht="15"/>
    <row r="334640" ht="15"/>
    <row r="334641" ht="15"/>
    <row r="334642" ht="15"/>
    <row r="334643" ht="15"/>
    <row r="334644" ht="15"/>
    <row r="334645" ht="15"/>
    <row r="334646" ht="15"/>
    <row r="334647" ht="15"/>
    <row r="334648" ht="15"/>
    <row r="334649" ht="15"/>
    <row r="334650" ht="15"/>
    <row r="334651" ht="15"/>
    <row r="334652" ht="15"/>
    <row r="334653" ht="15"/>
    <row r="334654" ht="15"/>
    <row r="334655" ht="15"/>
    <row r="334656" ht="15"/>
    <row r="334657" ht="15"/>
    <row r="334658" ht="15"/>
    <row r="334659" ht="15"/>
    <row r="334660" ht="15"/>
    <row r="334661" ht="15"/>
    <row r="334662" ht="15"/>
    <row r="334663" ht="15"/>
    <row r="334664" ht="15"/>
    <row r="334665" ht="15"/>
    <row r="334666" ht="15"/>
    <row r="334667" ht="15"/>
    <row r="334668" ht="15"/>
    <row r="334669" ht="15"/>
    <row r="334670" ht="15"/>
    <row r="334671" ht="15"/>
    <row r="334672" ht="15"/>
    <row r="334673" ht="15"/>
    <row r="334674" ht="15"/>
    <row r="334675" ht="15"/>
    <row r="334676" ht="15"/>
    <row r="334677" ht="15"/>
    <row r="334678" ht="15"/>
    <row r="334679" ht="15"/>
    <row r="334680" ht="15"/>
    <row r="334681" ht="15"/>
    <row r="334682" ht="15"/>
    <row r="334683" ht="15"/>
    <row r="334684" ht="15"/>
    <row r="334685" ht="15"/>
    <row r="334686" ht="15"/>
    <row r="334687" ht="15"/>
    <row r="334688" ht="15"/>
    <row r="334689" ht="15"/>
    <row r="334690" ht="15"/>
    <row r="334691" ht="15"/>
    <row r="334692" ht="15"/>
    <row r="334693" ht="15"/>
    <row r="334694" ht="15"/>
    <row r="334695" ht="15"/>
    <row r="334696" ht="15"/>
    <row r="334697" ht="15"/>
    <row r="334698" ht="15"/>
    <row r="334699" ht="15"/>
    <row r="334700" ht="15"/>
    <row r="334701" ht="15"/>
    <row r="334702" ht="15"/>
    <row r="334703" ht="15"/>
    <row r="334704" ht="15"/>
    <row r="334705" ht="15"/>
    <row r="334706" ht="15"/>
    <row r="334707" ht="15"/>
    <row r="334708" ht="15"/>
    <row r="334709" ht="15"/>
    <row r="334710" ht="15"/>
    <row r="334711" ht="15"/>
    <row r="334712" ht="15"/>
    <row r="334713" ht="15"/>
    <row r="334714" ht="15"/>
    <row r="334715" ht="15"/>
    <row r="334716" ht="15"/>
    <row r="334717" ht="15"/>
    <row r="334718" ht="15"/>
    <row r="334719" ht="15"/>
    <row r="334720" ht="15"/>
    <row r="334721" ht="15"/>
    <row r="334722" ht="15"/>
    <row r="334723" ht="15"/>
    <row r="334724" ht="15"/>
    <row r="334725" ht="15"/>
    <row r="334726" ht="15"/>
    <row r="334727" ht="15"/>
    <row r="334728" ht="15"/>
    <row r="334729" ht="15"/>
    <row r="334730" ht="15"/>
    <row r="334731" ht="15"/>
    <row r="334732" ht="15"/>
    <row r="334733" ht="15"/>
    <row r="334734" ht="15"/>
    <row r="334735" ht="15"/>
    <row r="334736" ht="15"/>
    <row r="334737" ht="15"/>
    <row r="334738" ht="15"/>
    <row r="334739" ht="15"/>
    <row r="334740" ht="15"/>
    <row r="334741" ht="15"/>
    <row r="334742" ht="15"/>
    <row r="334743" ht="15"/>
    <row r="334744" ht="15"/>
    <row r="334745" ht="15"/>
    <row r="334746" ht="15"/>
    <row r="334747" ht="15"/>
    <row r="334748" ht="15"/>
    <row r="334749" ht="15"/>
    <row r="334750" ht="15"/>
    <row r="334751" ht="15"/>
    <row r="334752" ht="15"/>
    <row r="334753" ht="15"/>
    <row r="334754" ht="15"/>
    <row r="334755" ht="15"/>
    <row r="334756" ht="15"/>
    <row r="334757" ht="15"/>
    <row r="334758" ht="15"/>
    <row r="334759" ht="15"/>
    <row r="334760" ht="15"/>
    <row r="334761" ht="15"/>
    <row r="334762" ht="15"/>
    <row r="334763" ht="15"/>
    <row r="334764" ht="15"/>
    <row r="334765" ht="15"/>
    <row r="334766" ht="15"/>
    <row r="334767" ht="15"/>
    <row r="334768" ht="15"/>
    <row r="334769" ht="15"/>
    <row r="334770" ht="15"/>
    <row r="334771" ht="15"/>
    <row r="334772" ht="15"/>
    <row r="334773" ht="15"/>
    <row r="334774" ht="15"/>
    <row r="334775" ht="15"/>
    <row r="334776" ht="15"/>
    <row r="334777" ht="15"/>
    <row r="334778" ht="15"/>
    <row r="334779" ht="15"/>
    <row r="334780" ht="15"/>
    <row r="334781" ht="15"/>
    <row r="334782" ht="15"/>
    <row r="334783" ht="15"/>
    <row r="334784" ht="15"/>
    <row r="334785" ht="15"/>
    <row r="334786" ht="15"/>
    <row r="334787" ht="15"/>
    <row r="334788" ht="15"/>
    <row r="334789" ht="15"/>
    <row r="334790" ht="15"/>
    <row r="334791" ht="15"/>
    <row r="334792" ht="15"/>
    <row r="334793" ht="15"/>
    <row r="334794" ht="15"/>
    <row r="334795" ht="15"/>
    <row r="334796" ht="15"/>
    <row r="334797" ht="15"/>
    <row r="334798" ht="15"/>
    <row r="334799" ht="15"/>
    <row r="334800" ht="15"/>
    <row r="334801" ht="15"/>
    <row r="334802" ht="15"/>
    <row r="334803" ht="15"/>
    <row r="334804" ht="15"/>
    <row r="334805" ht="15"/>
    <row r="334806" ht="15"/>
    <row r="334807" ht="15"/>
    <row r="334808" ht="15"/>
    <row r="334809" ht="15"/>
    <row r="334810" ht="15"/>
    <row r="334811" ht="15"/>
    <row r="334812" ht="15"/>
    <row r="334813" ht="15"/>
    <row r="334814" ht="15"/>
    <row r="334815" ht="15"/>
    <row r="334816" ht="15"/>
    <row r="334817" ht="15"/>
    <row r="334818" ht="15"/>
    <row r="334819" ht="15"/>
    <row r="334820" ht="15"/>
    <row r="334821" ht="15"/>
    <row r="334822" ht="15"/>
    <row r="334823" ht="15"/>
    <row r="334824" ht="15"/>
    <row r="334825" ht="15"/>
    <row r="334826" ht="15"/>
    <row r="334827" ht="15"/>
    <row r="334828" ht="15"/>
    <row r="334829" ht="15"/>
    <row r="334830" ht="15"/>
    <row r="334831" ht="15"/>
    <row r="334832" ht="15"/>
    <row r="334833" ht="15"/>
    <row r="334834" ht="15"/>
    <row r="334835" ht="15"/>
    <row r="334836" ht="15"/>
    <row r="334837" ht="15"/>
    <row r="334838" ht="15"/>
    <row r="334839" ht="15"/>
    <row r="334840" ht="15"/>
    <row r="334841" ht="15"/>
    <row r="334842" ht="15"/>
    <row r="334843" ht="15"/>
    <row r="334844" ht="15"/>
    <row r="334845" ht="15"/>
    <row r="334846" ht="15"/>
    <row r="334847" ht="15"/>
    <row r="334848" ht="15"/>
    <row r="334849" ht="15"/>
    <row r="334850" ht="15"/>
    <row r="334851" ht="15"/>
    <row r="334852" ht="15"/>
    <row r="334853" ht="15"/>
    <row r="334854" ht="15"/>
    <row r="334855" ht="15"/>
    <row r="334856" ht="15"/>
    <row r="334857" ht="15"/>
    <row r="334858" ht="15"/>
    <row r="334859" ht="15"/>
    <row r="334860" ht="15"/>
    <row r="334861" ht="15"/>
    <row r="334862" ht="15"/>
    <row r="334863" ht="15"/>
    <row r="334864" ht="15"/>
    <row r="334865" ht="15"/>
    <row r="334866" ht="15"/>
    <row r="334867" ht="15"/>
    <row r="334868" ht="15"/>
    <row r="334869" ht="15"/>
    <row r="334870" ht="15"/>
    <row r="334871" ht="15"/>
    <row r="334872" ht="15"/>
    <row r="334873" ht="15"/>
    <row r="334874" ht="15"/>
    <row r="334875" ht="15"/>
    <row r="334876" ht="15"/>
    <row r="334877" ht="15"/>
    <row r="334878" ht="15"/>
    <row r="334879" ht="15"/>
    <row r="334880" ht="15"/>
    <row r="334881" ht="15"/>
    <row r="334882" ht="15"/>
    <row r="334883" ht="15"/>
    <row r="334884" ht="15"/>
    <row r="334885" ht="15"/>
    <row r="334886" ht="15"/>
    <row r="334887" ht="15"/>
    <row r="334888" ht="15"/>
    <row r="334889" ht="15"/>
    <row r="334890" ht="15"/>
    <row r="334891" ht="15"/>
    <row r="334892" ht="15"/>
    <row r="334893" ht="15"/>
    <row r="334894" ht="15"/>
    <row r="334895" ht="15"/>
    <row r="334896" ht="15"/>
    <row r="334897" ht="15"/>
    <row r="334898" ht="15"/>
    <row r="334899" ht="15"/>
    <row r="334900" ht="15"/>
    <row r="334901" ht="15"/>
    <row r="334902" ht="15"/>
    <row r="334903" ht="15"/>
    <row r="334904" ht="15"/>
    <row r="334905" ht="15"/>
    <row r="334906" ht="15"/>
    <row r="334907" ht="15"/>
    <row r="334908" ht="15"/>
    <row r="334909" ht="15"/>
    <row r="334910" ht="15"/>
    <row r="334911" ht="15"/>
    <row r="334912" ht="15"/>
    <row r="334913" ht="15"/>
    <row r="334914" ht="15"/>
    <row r="334915" ht="15"/>
    <row r="334916" ht="15"/>
    <row r="334917" ht="15"/>
    <row r="334918" ht="15"/>
    <row r="334919" ht="15"/>
    <row r="334920" ht="15"/>
    <row r="334921" ht="15"/>
    <row r="334922" ht="15"/>
    <row r="334923" ht="15"/>
    <row r="334924" ht="15"/>
    <row r="334925" ht="15"/>
    <row r="334926" ht="15"/>
    <row r="334927" ht="15"/>
    <row r="334928" ht="15"/>
    <row r="334929" ht="15"/>
    <row r="334930" ht="15"/>
    <row r="334931" ht="15"/>
    <row r="334932" ht="15"/>
    <row r="334933" ht="15"/>
    <row r="334934" ht="15"/>
    <row r="334935" ht="15"/>
    <row r="334936" ht="15"/>
    <row r="334937" ht="15"/>
    <row r="334938" ht="15"/>
    <row r="334939" ht="15"/>
    <row r="334940" ht="15"/>
    <row r="334941" ht="15"/>
    <row r="334942" ht="15"/>
    <row r="334943" ht="15"/>
    <row r="334944" ht="15"/>
    <row r="334945" ht="15"/>
    <row r="334946" ht="15"/>
    <row r="334947" ht="15"/>
    <row r="334948" ht="15"/>
    <row r="334949" ht="15"/>
    <row r="334950" ht="15"/>
    <row r="334951" ht="15"/>
    <row r="334952" ht="15"/>
    <row r="334953" ht="15"/>
    <row r="334954" ht="15"/>
    <row r="334955" ht="15"/>
    <row r="334956" ht="15"/>
    <row r="334957" ht="15"/>
    <row r="334958" ht="15"/>
    <row r="334959" ht="15"/>
    <row r="334960" ht="15"/>
    <row r="334961" ht="15"/>
    <row r="334962" ht="15"/>
    <row r="334963" ht="15"/>
    <row r="334964" ht="15"/>
    <row r="334965" ht="15"/>
    <row r="334966" ht="15"/>
    <row r="334967" ht="15"/>
    <row r="334968" ht="15"/>
    <row r="334969" ht="15"/>
    <row r="334970" ht="15"/>
    <row r="334971" ht="15"/>
    <row r="334972" ht="15"/>
    <row r="334973" ht="15"/>
    <row r="334974" ht="15"/>
    <row r="334975" ht="15"/>
    <row r="334976" ht="15"/>
    <row r="334977" ht="15"/>
    <row r="334978" ht="15"/>
    <row r="334979" ht="15"/>
    <row r="334980" ht="15"/>
    <row r="334981" ht="15"/>
    <row r="334982" ht="15"/>
    <row r="334983" ht="15"/>
    <row r="334984" ht="15"/>
    <row r="334985" ht="15"/>
    <row r="334986" ht="15"/>
    <row r="334987" ht="15"/>
    <row r="334988" ht="15"/>
    <row r="334989" ht="15"/>
    <row r="334990" ht="15"/>
    <row r="334991" ht="15"/>
    <row r="334992" ht="15"/>
    <row r="334993" ht="15"/>
    <row r="334994" ht="15"/>
    <row r="334995" ht="15"/>
    <row r="334996" ht="15"/>
    <row r="334997" ht="15"/>
    <row r="334998" ht="15"/>
    <row r="334999" ht="15"/>
    <row r="335000" ht="15"/>
    <row r="335001" ht="15"/>
    <row r="335002" ht="15"/>
    <row r="335003" ht="15"/>
    <row r="335004" ht="15"/>
    <row r="335005" ht="15"/>
    <row r="335006" ht="15"/>
    <row r="335007" ht="15"/>
    <row r="335008" ht="15"/>
    <row r="335009" ht="15"/>
    <row r="335010" ht="15"/>
    <row r="335011" ht="15"/>
    <row r="335012" ht="15"/>
    <row r="335013" ht="15"/>
    <row r="335014" ht="15"/>
    <row r="335015" ht="15"/>
    <row r="335016" ht="15"/>
    <row r="335017" ht="15"/>
    <row r="335018" ht="15"/>
    <row r="335019" ht="15"/>
    <row r="335020" ht="15"/>
    <row r="335021" ht="15"/>
    <row r="335022" ht="15"/>
    <row r="335023" ht="15"/>
    <row r="335024" ht="15"/>
    <row r="335025" ht="15"/>
    <row r="335026" ht="15"/>
    <row r="335027" ht="15"/>
    <row r="335028" ht="15"/>
    <row r="335029" ht="15"/>
    <row r="335030" ht="15"/>
    <row r="335031" ht="15"/>
    <row r="335032" ht="15"/>
    <row r="335033" ht="15"/>
    <row r="335034" ht="15"/>
    <row r="335035" ht="15"/>
    <row r="335036" ht="15"/>
    <row r="335037" ht="15"/>
    <row r="335038" ht="15"/>
    <row r="335039" ht="15"/>
    <row r="335040" ht="15"/>
    <row r="335041" ht="15"/>
    <row r="335042" ht="15"/>
    <row r="335043" ht="15"/>
    <row r="335044" ht="15"/>
    <row r="335045" ht="15"/>
    <row r="335046" ht="15"/>
    <row r="335047" ht="15"/>
    <row r="335048" ht="15"/>
    <row r="335049" ht="15"/>
    <row r="335050" ht="15"/>
    <row r="335051" ht="15"/>
    <row r="335052" ht="15"/>
    <row r="335053" ht="15"/>
    <row r="335054" ht="15"/>
    <row r="335055" ht="15"/>
    <row r="335056" ht="15"/>
    <row r="335057" ht="15"/>
    <row r="335058" ht="15"/>
    <row r="335059" ht="15"/>
    <row r="335060" ht="15"/>
    <row r="335061" ht="15"/>
    <row r="335062" ht="15"/>
    <row r="335063" ht="15"/>
    <row r="335064" ht="15"/>
    <row r="335065" ht="15"/>
    <row r="335066" ht="15"/>
    <row r="335067" ht="15"/>
    <row r="335068" ht="15"/>
    <row r="335069" ht="15"/>
    <row r="335070" ht="15"/>
    <row r="335071" ht="15"/>
    <row r="335072" ht="15"/>
    <row r="335073" ht="15"/>
    <row r="335074" ht="15"/>
    <row r="335075" ht="15"/>
    <row r="335076" ht="15"/>
    <row r="335077" ht="15"/>
    <row r="335078" ht="15"/>
    <row r="335079" ht="15"/>
    <row r="335080" ht="15"/>
    <row r="335081" ht="15"/>
    <row r="335082" ht="15"/>
    <row r="335083" ht="15"/>
    <row r="335084" ht="15"/>
    <row r="335085" ht="15"/>
    <row r="335086" ht="15"/>
    <row r="335087" ht="15"/>
    <row r="335088" ht="15"/>
    <row r="335089" ht="15"/>
    <row r="335090" ht="15"/>
    <row r="335091" ht="15"/>
    <row r="335092" ht="15"/>
    <row r="335093" ht="15"/>
    <row r="335094" ht="15"/>
    <row r="335095" ht="15"/>
    <row r="335096" ht="15"/>
    <row r="335097" ht="15"/>
    <row r="335098" ht="15"/>
    <row r="335099" ht="15"/>
    <row r="335100" ht="15"/>
    <row r="335101" ht="15"/>
    <row r="335102" ht="15"/>
    <row r="335103" ht="15"/>
    <row r="335104" ht="15"/>
    <row r="335105" ht="15"/>
    <row r="335106" ht="15"/>
    <row r="335107" ht="15"/>
    <row r="335108" ht="15"/>
    <row r="335109" ht="15"/>
    <row r="335110" ht="15"/>
    <row r="335111" ht="15"/>
    <row r="335112" ht="15"/>
    <row r="335113" ht="15"/>
    <row r="335114" ht="15"/>
    <row r="335115" ht="15"/>
    <row r="335116" ht="15"/>
    <row r="335117" ht="15"/>
    <row r="335118" ht="15"/>
    <row r="335119" ht="15"/>
    <row r="335120" ht="15"/>
    <row r="335121" ht="15"/>
    <row r="335122" ht="15"/>
    <row r="335123" ht="15"/>
    <row r="335124" ht="15"/>
    <row r="335125" ht="15"/>
    <row r="335126" ht="15"/>
    <row r="335127" ht="15"/>
    <row r="335128" ht="15"/>
    <row r="335129" ht="15"/>
    <row r="335130" ht="15"/>
    <row r="335131" ht="15"/>
    <row r="335132" ht="15"/>
    <row r="335133" ht="15"/>
    <row r="335134" ht="15"/>
    <row r="335135" ht="15"/>
    <row r="335136" ht="15"/>
    <row r="335137" ht="15"/>
    <row r="335138" ht="15"/>
    <row r="335139" ht="15"/>
    <row r="335140" ht="15"/>
    <row r="335141" ht="15"/>
    <row r="335142" ht="15"/>
    <row r="335143" ht="15"/>
    <row r="335144" ht="15"/>
    <row r="335145" ht="15"/>
    <row r="335146" ht="15"/>
    <row r="335147" ht="15"/>
    <row r="335148" ht="15"/>
    <row r="335149" ht="15"/>
    <row r="335150" ht="15"/>
    <row r="335151" ht="15"/>
    <row r="335152" ht="15"/>
    <row r="335153" ht="15"/>
    <row r="335154" ht="15"/>
    <row r="335155" ht="15"/>
    <row r="335156" ht="15"/>
    <row r="335157" ht="15"/>
    <row r="335158" ht="15"/>
    <row r="335159" ht="15"/>
    <row r="335160" ht="15"/>
    <row r="335161" ht="15"/>
    <row r="335162" ht="15"/>
    <row r="335163" ht="15"/>
    <row r="335164" ht="15"/>
    <row r="335165" ht="15"/>
    <row r="335166" ht="15"/>
    <row r="335167" ht="15"/>
    <row r="335168" ht="15"/>
    <row r="335169" ht="15"/>
    <row r="335170" ht="15"/>
    <row r="335171" ht="15"/>
    <row r="335172" ht="15"/>
    <row r="335173" ht="15"/>
    <row r="335174" ht="15"/>
    <row r="335175" ht="15"/>
    <row r="335176" ht="15"/>
    <row r="335177" ht="15"/>
    <row r="335178" ht="15"/>
    <row r="335179" ht="15"/>
    <row r="335180" ht="15"/>
    <row r="335181" ht="15"/>
    <row r="335182" ht="15"/>
    <row r="335183" ht="15"/>
    <row r="335184" ht="15"/>
    <row r="335185" ht="15"/>
    <row r="335186" ht="15"/>
    <row r="335187" ht="15"/>
    <row r="335188" ht="15"/>
    <row r="335189" ht="15"/>
    <row r="335190" ht="15"/>
    <row r="335191" ht="15"/>
    <row r="335192" ht="15"/>
    <row r="335193" ht="15"/>
    <row r="335194" ht="15"/>
    <row r="335195" ht="15"/>
    <row r="335196" ht="15"/>
    <row r="335197" ht="15"/>
    <row r="335198" ht="15"/>
    <row r="335199" ht="15"/>
    <row r="335200" ht="15"/>
    <row r="335201" ht="15"/>
    <row r="335202" ht="15"/>
    <row r="335203" ht="15"/>
    <row r="335204" ht="15"/>
    <row r="335205" ht="15"/>
    <row r="335206" ht="15"/>
    <row r="335207" ht="15"/>
    <row r="335208" ht="15"/>
    <row r="335209" ht="15"/>
    <row r="335210" ht="15"/>
    <row r="335211" ht="15"/>
    <row r="335212" ht="15"/>
    <row r="335213" ht="15"/>
    <row r="335214" ht="15"/>
    <row r="335215" ht="15"/>
    <row r="335216" ht="15"/>
    <row r="335217" ht="15"/>
    <row r="335218" ht="15"/>
    <row r="335219" ht="15"/>
    <row r="335220" ht="15"/>
    <row r="335221" ht="15"/>
    <row r="335222" ht="15"/>
    <row r="335223" ht="15"/>
    <row r="335224" ht="15"/>
    <row r="335225" ht="15"/>
    <row r="335226" ht="15"/>
    <row r="335227" ht="15"/>
    <row r="335228" ht="15"/>
    <row r="335229" ht="15"/>
    <row r="335230" ht="15"/>
    <row r="335231" ht="15"/>
    <row r="335232" ht="15"/>
    <row r="335233" ht="15"/>
    <row r="335234" ht="15"/>
    <row r="335235" ht="15"/>
    <row r="335236" ht="15"/>
    <row r="335237" ht="15"/>
    <row r="335238" ht="15"/>
    <row r="335239" ht="15"/>
    <row r="335240" ht="15"/>
    <row r="335241" ht="15"/>
    <row r="335242" ht="15"/>
    <row r="335243" ht="15"/>
    <row r="335244" ht="15"/>
    <row r="335245" ht="15"/>
    <row r="335246" ht="15"/>
    <row r="335247" ht="15"/>
    <row r="335248" ht="15"/>
    <row r="335249" ht="15"/>
    <row r="335250" ht="15"/>
    <row r="335251" ht="15"/>
    <row r="335252" ht="15"/>
    <row r="335253" ht="15"/>
    <row r="335254" ht="15"/>
    <row r="335255" ht="15"/>
    <row r="335256" ht="15"/>
    <row r="335257" ht="15"/>
    <row r="335258" ht="15"/>
    <row r="335259" ht="15"/>
    <row r="335260" ht="15"/>
    <row r="335261" ht="15"/>
    <row r="335262" ht="15"/>
    <row r="335263" ht="15"/>
    <row r="335264" ht="15"/>
    <row r="335265" ht="15"/>
    <row r="335266" ht="15"/>
    <row r="335267" ht="15"/>
    <row r="335268" ht="15"/>
    <row r="335269" ht="15"/>
    <row r="335270" ht="15"/>
    <row r="335271" ht="15"/>
    <row r="335272" ht="15"/>
    <row r="335273" ht="15"/>
    <row r="335274" ht="15"/>
    <row r="335275" ht="15"/>
    <row r="335276" ht="15"/>
    <row r="335277" ht="15"/>
    <row r="335278" ht="15"/>
    <row r="335279" ht="15"/>
    <row r="335280" ht="15"/>
    <row r="335281" ht="15"/>
    <row r="335282" ht="15"/>
    <row r="335283" ht="15"/>
    <row r="335284" ht="15"/>
    <row r="335285" ht="15"/>
    <row r="335286" ht="15"/>
    <row r="335287" ht="15"/>
    <row r="335288" ht="15"/>
    <row r="335289" ht="15"/>
    <row r="335290" ht="15"/>
    <row r="335291" ht="15"/>
    <row r="335292" ht="15"/>
    <row r="335293" ht="15"/>
    <row r="335294" ht="15"/>
    <row r="335295" ht="15"/>
    <row r="335296" ht="15"/>
    <row r="335297" ht="15"/>
    <row r="335298" ht="15"/>
    <row r="335299" ht="15"/>
    <row r="335300" ht="15"/>
    <row r="335301" ht="15"/>
    <row r="335302" ht="15"/>
    <row r="335303" ht="15"/>
    <row r="335304" ht="15"/>
    <row r="335305" ht="15"/>
    <row r="335306" ht="15"/>
    <row r="335307" ht="15"/>
    <row r="335308" ht="15"/>
    <row r="335309" ht="15"/>
    <row r="335310" ht="15"/>
    <row r="335311" ht="15"/>
    <row r="335312" ht="15"/>
    <row r="335313" ht="15"/>
    <row r="335314" ht="15"/>
    <row r="335315" ht="15"/>
    <row r="335316" ht="15"/>
    <row r="335317" ht="15"/>
    <row r="335318" ht="15"/>
    <row r="335319" ht="15"/>
    <row r="335320" ht="15"/>
    <row r="335321" ht="15"/>
    <row r="335322" ht="15"/>
    <row r="335323" ht="15"/>
    <row r="335324" ht="15"/>
    <row r="335325" ht="15"/>
    <row r="335326" ht="15"/>
    <row r="335327" ht="15"/>
    <row r="335328" ht="15"/>
    <row r="335329" ht="15"/>
    <row r="335330" ht="15"/>
    <row r="335331" ht="15"/>
    <row r="335332" ht="15"/>
    <row r="335333" ht="15"/>
    <row r="335334" ht="15"/>
    <row r="335335" ht="15"/>
    <row r="335336" ht="15"/>
    <row r="335337" ht="15"/>
    <row r="335338" ht="15"/>
    <row r="335339" ht="15"/>
    <row r="335340" ht="15"/>
    <row r="335341" ht="15"/>
    <row r="335342" ht="15"/>
    <row r="335343" ht="15"/>
    <row r="335344" ht="15"/>
    <row r="335345" ht="15"/>
    <row r="335346" ht="15"/>
    <row r="335347" ht="15"/>
    <row r="335348" ht="15"/>
    <row r="335349" ht="15"/>
    <row r="335350" ht="15"/>
    <row r="335351" ht="15"/>
    <row r="335352" ht="15"/>
    <row r="335353" ht="15"/>
    <row r="335354" ht="15"/>
    <row r="335355" ht="15"/>
    <row r="335356" ht="15"/>
    <row r="335357" ht="15"/>
    <row r="335358" ht="15"/>
    <row r="335359" ht="15"/>
    <row r="335360" ht="15"/>
    <row r="335361" ht="15"/>
    <row r="335362" ht="15"/>
    <row r="335363" ht="15"/>
    <row r="335364" ht="15"/>
    <row r="335365" ht="15"/>
    <row r="335366" ht="15"/>
    <row r="335367" ht="15"/>
    <row r="335368" ht="15"/>
    <row r="335369" ht="15"/>
    <row r="335370" ht="15"/>
    <row r="335371" ht="15"/>
    <row r="335372" ht="15"/>
    <row r="335373" ht="15"/>
    <row r="335374" ht="15"/>
    <row r="335375" ht="15"/>
    <row r="335376" ht="15"/>
    <row r="335377" ht="15"/>
    <row r="335378" ht="15"/>
    <row r="335379" ht="15"/>
    <row r="335380" ht="15"/>
    <row r="335381" ht="15"/>
    <row r="335382" ht="15"/>
    <row r="335383" ht="15"/>
    <row r="335384" ht="15"/>
    <row r="335385" ht="15"/>
    <row r="335386" ht="15"/>
    <row r="335387" ht="15"/>
    <row r="335388" ht="15"/>
    <row r="335389" ht="15"/>
    <row r="335390" ht="15"/>
    <row r="335391" ht="15"/>
    <row r="335392" ht="15"/>
    <row r="335393" ht="15"/>
    <row r="335394" ht="15"/>
    <row r="335395" ht="15"/>
    <row r="335396" ht="15"/>
    <row r="335397" ht="15"/>
    <row r="335398" ht="15"/>
    <row r="335399" ht="15"/>
    <row r="335400" ht="15"/>
    <row r="335401" ht="15"/>
    <row r="335402" ht="15"/>
    <row r="335403" ht="15"/>
    <row r="335404" ht="15"/>
    <row r="335405" ht="15"/>
    <row r="335406" ht="15"/>
    <row r="335407" ht="15"/>
    <row r="335408" ht="15"/>
    <row r="335409" ht="15"/>
    <row r="335410" ht="15"/>
    <row r="335411" ht="15"/>
    <row r="335412" ht="15"/>
    <row r="335413" ht="15"/>
    <row r="335414" ht="15"/>
    <row r="335415" ht="15"/>
    <row r="335416" ht="15"/>
    <row r="335417" ht="15"/>
    <row r="335418" ht="15"/>
    <row r="335419" ht="15"/>
    <row r="335420" ht="15"/>
    <row r="335421" ht="15"/>
    <row r="335422" ht="15"/>
    <row r="335423" ht="15"/>
    <row r="335424" ht="15"/>
    <row r="335425" ht="15"/>
    <row r="335426" ht="15"/>
    <row r="335427" ht="15"/>
    <row r="335428" ht="15"/>
    <row r="335429" ht="15"/>
    <row r="335430" ht="15"/>
    <row r="335431" ht="15"/>
    <row r="335432" ht="15"/>
    <row r="335433" ht="15"/>
    <row r="335434" ht="15"/>
    <row r="335435" ht="15"/>
    <row r="335436" ht="15"/>
    <row r="335437" ht="15"/>
    <row r="335438" ht="15"/>
    <row r="335439" ht="15"/>
    <row r="335440" ht="15"/>
    <row r="335441" ht="15"/>
    <row r="335442" ht="15"/>
    <row r="335443" ht="15"/>
    <row r="335444" ht="15"/>
    <row r="335445" ht="15"/>
    <row r="335446" ht="15"/>
    <row r="335447" ht="15"/>
    <row r="335448" ht="15"/>
    <row r="335449" ht="15"/>
    <row r="335450" ht="15"/>
    <row r="335451" ht="15"/>
    <row r="335452" ht="15"/>
    <row r="335453" ht="15"/>
    <row r="335454" ht="15"/>
    <row r="335455" ht="15"/>
    <row r="335456" ht="15"/>
    <row r="335457" ht="15"/>
    <row r="335458" ht="15"/>
    <row r="335459" ht="15"/>
    <row r="335460" ht="15"/>
    <row r="335461" ht="15"/>
    <row r="335462" ht="15"/>
    <row r="335463" ht="15"/>
    <row r="335464" ht="15"/>
    <row r="335465" ht="15"/>
    <row r="335466" ht="15"/>
    <row r="335467" ht="15"/>
    <row r="335468" ht="15"/>
    <row r="335469" ht="15"/>
    <row r="335470" ht="15"/>
    <row r="335471" ht="15"/>
    <row r="335472" ht="15"/>
    <row r="335473" ht="15"/>
    <row r="335474" ht="15"/>
    <row r="335475" ht="15"/>
    <row r="335476" ht="15"/>
    <row r="335477" ht="15"/>
    <row r="335478" ht="15"/>
    <row r="335479" ht="15"/>
    <row r="335480" ht="15"/>
    <row r="335481" ht="15"/>
    <row r="335482" ht="15"/>
    <row r="335483" ht="15"/>
    <row r="335484" ht="15"/>
    <row r="335485" ht="15"/>
    <row r="335486" ht="15"/>
    <row r="335487" ht="15"/>
    <row r="335488" ht="15"/>
    <row r="335489" ht="15"/>
    <row r="335490" ht="15"/>
    <row r="335491" ht="15"/>
    <row r="335492" ht="15"/>
    <row r="335493" ht="15"/>
    <row r="335494" ht="15"/>
    <row r="335495" ht="15"/>
    <row r="335496" ht="15"/>
    <row r="335497" ht="15"/>
    <row r="335498" ht="15"/>
    <row r="335499" ht="15"/>
    <row r="335500" ht="15"/>
    <row r="335501" ht="15"/>
    <row r="335502" ht="15"/>
    <row r="335503" ht="15"/>
    <row r="335504" ht="15"/>
    <row r="335505" ht="15"/>
    <row r="335506" ht="15"/>
    <row r="335507" ht="15"/>
    <row r="335508" ht="15"/>
    <row r="335509" ht="15"/>
    <row r="335510" ht="15"/>
    <row r="335511" ht="15"/>
    <row r="335512" ht="15"/>
    <row r="335513" ht="15"/>
    <row r="335514" ht="15"/>
    <row r="335515" ht="15"/>
    <row r="335516" ht="15"/>
    <row r="335517" ht="15"/>
    <row r="335518" ht="15"/>
    <row r="335519" ht="15"/>
    <row r="335520" ht="15"/>
    <row r="335521" ht="15"/>
    <row r="335522" ht="15"/>
    <row r="335523" ht="15"/>
    <row r="335524" ht="15"/>
    <row r="335525" ht="15"/>
    <row r="335526" ht="15"/>
    <row r="335527" ht="15"/>
    <row r="335528" ht="15"/>
    <row r="335529" ht="15"/>
    <row r="335530" ht="15"/>
    <row r="335531" ht="15"/>
    <row r="335532" ht="15"/>
    <row r="335533" ht="15"/>
    <row r="335534" ht="15"/>
    <row r="335535" ht="15"/>
    <row r="335536" ht="15"/>
    <row r="335537" ht="15"/>
    <row r="335538" ht="15"/>
    <row r="335539" ht="15"/>
    <row r="335540" ht="15"/>
    <row r="335541" ht="15"/>
    <row r="335542" ht="15"/>
    <row r="335543" ht="15"/>
    <row r="335544" ht="15"/>
    <row r="335545" ht="15"/>
    <row r="335546" ht="15"/>
    <row r="335547" ht="15"/>
    <row r="335548" ht="15"/>
    <row r="335549" ht="15"/>
    <row r="335550" ht="15"/>
    <row r="335551" ht="15"/>
    <row r="335552" ht="15"/>
    <row r="335553" ht="15"/>
    <row r="335554" ht="15"/>
    <row r="335555" ht="15"/>
    <row r="335556" ht="15"/>
    <row r="335557" ht="15"/>
    <row r="335558" ht="15"/>
    <row r="335559" ht="15"/>
    <row r="335560" ht="15"/>
    <row r="335561" ht="15"/>
    <row r="335562" ht="15"/>
    <row r="335563" ht="15"/>
    <row r="335564" ht="15"/>
    <row r="335565" ht="15"/>
    <row r="335566" ht="15"/>
    <row r="335567" ht="15"/>
    <row r="335568" ht="15"/>
    <row r="335569" ht="15"/>
    <row r="335570" ht="15"/>
    <row r="335571" ht="15"/>
    <row r="335572" ht="15"/>
    <row r="335573" ht="15"/>
    <row r="335574" ht="15"/>
    <row r="335575" ht="15"/>
    <row r="335576" ht="15"/>
    <row r="335577" ht="15"/>
    <row r="335578" ht="15"/>
    <row r="335579" ht="15"/>
    <row r="335580" ht="15"/>
    <row r="335581" ht="15"/>
    <row r="335582" ht="15"/>
    <row r="335583" ht="15"/>
    <row r="335584" ht="15"/>
    <row r="335585" ht="15"/>
    <row r="335586" ht="15"/>
    <row r="335587" ht="15"/>
    <row r="335588" ht="15"/>
    <row r="335589" ht="15"/>
    <row r="335590" ht="15"/>
    <row r="335591" ht="15"/>
    <row r="335592" ht="15"/>
    <row r="335593" ht="15"/>
    <row r="335594" ht="15"/>
    <row r="335595" ht="15"/>
    <row r="335596" ht="15"/>
    <row r="335597" ht="15"/>
    <row r="335598" ht="15"/>
    <row r="335599" ht="15"/>
    <row r="335600" ht="15"/>
    <row r="335601" ht="15"/>
    <row r="335602" ht="15"/>
    <row r="335603" ht="15"/>
    <row r="335604" ht="15"/>
    <row r="335605" ht="15"/>
    <row r="335606" ht="15"/>
    <row r="335607" ht="15"/>
    <row r="335608" ht="15"/>
    <row r="335609" ht="15"/>
    <row r="335610" ht="15"/>
    <row r="335611" ht="15"/>
    <row r="335612" ht="15"/>
    <row r="335613" ht="15"/>
    <row r="335614" ht="15"/>
    <row r="335615" ht="15"/>
    <row r="335616" ht="15"/>
    <row r="335617" ht="15"/>
    <row r="335618" ht="15"/>
    <row r="335619" ht="15"/>
    <row r="335620" ht="15"/>
    <row r="335621" ht="15"/>
    <row r="335622" ht="15"/>
    <row r="335623" ht="15"/>
    <row r="335624" ht="15"/>
    <row r="335625" ht="15"/>
    <row r="335626" ht="15"/>
    <row r="335627" ht="15"/>
    <row r="335628" ht="15"/>
    <row r="335629" ht="15"/>
    <row r="335630" ht="15"/>
    <row r="335631" ht="15"/>
    <row r="335632" ht="15"/>
    <row r="335633" ht="15"/>
    <row r="335634" ht="15"/>
    <row r="335635" ht="15"/>
    <row r="335636" ht="15"/>
    <row r="335637" ht="15"/>
    <row r="335638" ht="15"/>
    <row r="335639" ht="15"/>
    <row r="335640" ht="15"/>
    <row r="335641" ht="15"/>
    <row r="335642" ht="15"/>
    <row r="335643" ht="15"/>
    <row r="335644" ht="15"/>
    <row r="335645" ht="15"/>
    <row r="335646" ht="15"/>
    <row r="335647" ht="15"/>
    <row r="335648" ht="15"/>
    <row r="335649" ht="15"/>
    <row r="335650" ht="15"/>
    <row r="335651" ht="15"/>
    <row r="335652" ht="15"/>
    <row r="335653" ht="15"/>
    <row r="335654" ht="15"/>
    <row r="335655" ht="15"/>
    <row r="335656" ht="15"/>
    <row r="335657" ht="15"/>
    <row r="335658" ht="15"/>
    <row r="335659" ht="15"/>
    <row r="335660" ht="15"/>
    <row r="335661" ht="15"/>
    <row r="335662" ht="15"/>
    <row r="335663" ht="15"/>
    <row r="335664" ht="15"/>
    <row r="335665" ht="15"/>
    <row r="335666" ht="15"/>
    <row r="335667" ht="15"/>
    <row r="335668" ht="15"/>
    <row r="335669" ht="15"/>
    <row r="335670" ht="15"/>
    <row r="335671" ht="15"/>
    <row r="335672" ht="15"/>
    <row r="335673" ht="15"/>
    <row r="335674" ht="15"/>
    <row r="335675" ht="15"/>
    <row r="335676" ht="15"/>
    <row r="335677" ht="15"/>
    <row r="335678" ht="15"/>
    <row r="335679" ht="15"/>
    <row r="335680" ht="15"/>
    <row r="335681" ht="15"/>
    <row r="335682" ht="15"/>
    <row r="335683" ht="15"/>
    <row r="335684" ht="15"/>
    <row r="335685" ht="15"/>
    <row r="335686" ht="15"/>
    <row r="335687" ht="15"/>
    <row r="335688" ht="15"/>
    <row r="335689" ht="15"/>
    <row r="335690" ht="15"/>
    <row r="335691" ht="15"/>
    <row r="335692" ht="15"/>
    <row r="335693" ht="15"/>
    <row r="335694" ht="15"/>
    <row r="335695" ht="15"/>
    <row r="335696" ht="15"/>
    <row r="335697" ht="15"/>
    <row r="335698" ht="15"/>
    <row r="335699" ht="15"/>
    <row r="335700" ht="15"/>
    <row r="335701" ht="15"/>
    <row r="335702" ht="15"/>
    <row r="335703" ht="15"/>
    <row r="335704" ht="15"/>
    <row r="335705" ht="15"/>
    <row r="335706" ht="15"/>
    <row r="335707" ht="15"/>
    <row r="335708" ht="15"/>
    <row r="335709" ht="15"/>
    <row r="335710" ht="15"/>
    <row r="335711" ht="15"/>
    <row r="335712" ht="15"/>
    <row r="335713" ht="15"/>
    <row r="335714" ht="15"/>
    <row r="335715" ht="15"/>
    <row r="335716" ht="15"/>
    <row r="335717" ht="15"/>
    <row r="335718" ht="15"/>
    <row r="335719" ht="15"/>
    <row r="335720" ht="15"/>
    <row r="335721" ht="15"/>
    <row r="335722" ht="15"/>
    <row r="335723" ht="15"/>
    <row r="335724" ht="15"/>
    <row r="335725" ht="15"/>
    <row r="335726" ht="15"/>
    <row r="335727" ht="15"/>
    <row r="335728" ht="15"/>
    <row r="335729" ht="15"/>
    <row r="335730" ht="15"/>
    <row r="335731" ht="15"/>
    <row r="335732" ht="15"/>
    <row r="335733" ht="15"/>
    <row r="335734" ht="15"/>
    <row r="335735" ht="15"/>
    <row r="335736" ht="15"/>
    <row r="335737" ht="15"/>
    <row r="335738" ht="15"/>
    <row r="335739" ht="15"/>
    <row r="335740" ht="15"/>
    <row r="335741" ht="15"/>
    <row r="335742" ht="15"/>
    <row r="335743" ht="15"/>
    <row r="335744" ht="15"/>
    <row r="335745" ht="15"/>
    <row r="335746" ht="15"/>
    <row r="335747" ht="15"/>
    <row r="335748" ht="15"/>
    <row r="335749" ht="15"/>
    <row r="335750" ht="15"/>
    <row r="335751" ht="15"/>
    <row r="335752" ht="15"/>
    <row r="335753" ht="15"/>
    <row r="335754" ht="15"/>
    <row r="335755" ht="15"/>
    <row r="335756" ht="15"/>
    <row r="335757" ht="15"/>
    <row r="335758" ht="15"/>
    <row r="335759" ht="15"/>
    <row r="335760" ht="15"/>
    <row r="335761" ht="15"/>
    <row r="335762" ht="15"/>
    <row r="335763" ht="15"/>
    <row r="335764" ht="15"/>
    <row r="335765" ht="15"/>
    <row r="335766" ht="15"/>
    <row r="335767" ht="15"/>
    <row r="335768" ht="15"/>
    <row r="335769" ht="15"/>
    <row r="335770" ht="15"/>
    <row r="335771" ht="15"/>
    <row r="335772" ht="15"/>
    <row r="335773" ht="15"/>
    <row r="335774" ht="15"/>
    <row r="335775" ht="15"/>
    <row r="335776" ht="15"/>
    <row r="335777" ht="15"/>
    <row r="335778" ht="15"/>
    <row r="335779" ht="15"/>
    <row r="335780" ht="15"/>
    <row r="335781" ht="15"/>
    <row r="335782" ht="15"/>
    <row r="335783" ht="15"/>
    <row r="335784" ht="15"/>
    <row r="335785" ht="15"/>
    <row r="335786" ht="15"/>
    <row r="335787" ht="15"/>
    <row r="335788" ht="15"/>
    <row r="335789" ht="15"/>
    <row r="335790" ht="15"/>
    <row r="335791" ht="15"/>
    <row r="335792" ht="15"/>
    <row r="335793" ht="15"/>
    <row r="335794" ht="15"/>
    <row r="335795" ht="15"/>
    <row r="335796" ht="15"/>
    <row r="335797" ht="15"/>
    <row r="335798" ht="15"/>
    <row r="335799" ht="15"/>
    <row r="335800" ht="15"/>
    <row r="335801" ht="15"/>
    <row r="335802" ht="15"/>
    <row r="335803" ht="15"/>
    <row r="335804" ht="15"/>
    <row r="335805" ht="15"/>
    <row r="335806" ht="15"/>
    <row r="335807" ht="15"/>
    <row r="335808" ht="15"/>
    <row r="335809" ht="15"/>
    <row r="335810" ht="15"/>
    <row r="335811" ht="15"/>
    <row r="335812" ht="15"/>
    <row r="335813" ht="15"/>
    <row r="335814" ht="15"/>
    <row r="335815" ht="15"/>
    <row r="335816" ht="15"/>
    <row r="335817" ht="15"/>
    <row r="335818" ht="15"/>
    <row r="335819" ht="15"/>
    <row r="335820" ht="15"/>
    <row r="335821" ht="15"/>
    <row r="335822" ht="15"/>
    <row r="335823" ht="15"/>
    <row r="335824" ht="15"/>
    <row r="335825" ht="15"/>
    <row r="335826" ht="15"/>
    <row r="335827" ht="15"/>
    <row r="335828" ht="15"/>
    <row r="335829" ht="15"/>
    <row r="335830" ht="15"/>
    <row r="335831" ht="15"/>
    <row r="335832" ht="15"/>
    <row r="335833" ht="15"/>
    <row r="335834" ht="15"/>
    <row r="335835" ht="15"/>
    <row r="335836" ht="15"/>
    <row r="335837" ht="15"/>
    <row r="335838" ht="15"/>
    <row r="335839" ht="15"/>
    <row r="335840" ht="15"/>
    <row r="335841" ht="15"/>
    <row r="335842" ht="15"/>
    <row r="335843" ht="15"/>
    <row r="335844" ht="15"/>
    <row r="335845" ht="15"/>
    <row r="335846" ht="15"/>
    <row r="335847" ht="15"/>
    <row r="335848" ht="15"/>
    <row r="335849" ht="15"/>
    <row r="335850" ht="15"/>
    <row r="335851" ht="15"/>
    <row r="335852" ht="15"/>
    <row r="335853" ht="15"/>
    <row r="335854" ht="15"/>
    <row r="335855" ht="15"/>
    <row r="335856" ht="15"/>
    <row r="335857" ht="15"/>
    <row r="335858" ht="15"/>
    <row r="335859" ht="15"/>
    <row r="335860" ht="15"/>
    <row r="335861" ht="15"/>
    <row r="335862" ht="15"/>
    <row r="335863" ht="15"/>
    <row r="335864" ht="15"/>
    <row r="335865" ht="15"/>
    <row r="335866" ht="15"/>
    <row r="335867" ht="15"/>
    <row r="335868" ht="15"/>
    <row r="335869" ht="15"/>
    <row r="335870" ht="15"/>
    <row r="335871" ht="15"/>
    <row r="335872" ht="15"/>
    <row r="335873" ht="15"/>
    <row r="335874" ht="15"/>
    <row r="335875" ht="15"/>
    <row r="335876" ht="15"/>
    <row r="335877" ht="15"/>
    <row r="335878" ht="15"/>
    <row r="335879" ht="15"/>
    <row r="335880" ht="15"/>
    <row r="335881" ht="15"/>
    <row r="335882" ht="15"/>
    <row r="335883" ht="15"/>
    <row r="335884" ht="15"/>
    <row r="335885" ht="15"/>
    <row r="335886" ht="15"/>
    <row r="335887" ht="15"/>
    <row r="335888" ht="15"/>
    <row r="335889" ht="15"/>
    <row r="335890" ht="15"/>
    <row r="335891" ht="15"/>
    <row r="335892" ht="15"/>
    <row r="335893" ht="15"/>
    <row r="335894" ht="15"/>
    <row r="335895" ht="15"/>
    <row r="335896" ht="15"/>
    <row r="335897" ht="15"/>
    <row r="335898" ht="15"/>
    <row r="335899" ht="15"/>
    <row r="335900" ht="15"/>
    <row r="335901" ht="15"/>
    <row r="335902" ht="15"/>
    <row r="335903" ht="15"/>
    <row r="335904" ht="15"/>
    <row r="335905" ht="15"/>
    <row r="335906" ht="15"/>
    <row r="335907" ht="15"/>
    <row r="335908" ht="15"/>
    <row r="335909" ht="15"/>
    <row r="335910" ht="15"/>
    <row r="335911" ht="15"/>
    <row r="335912" ht="15"/>
    <row r="335913" ht="15"/>
    <row r="335914" ht="15"/>
    <row r="335915" ht="15"/>
    <row r="335916" ht="15"/>
    <row r="335917" ht="15"/>
    <row r="335918" ht="15"/>
    <row r="335919" ht="15"/>
    <row r="335920" ht="15"/>
    <row r="335921" ht="15"/>
    <row r="335922" ht="15"/>
    <row r="335923" ht="15"/>
    <row r="335924" ht="15"/>
    <row r="335925" ht="15"/>
    <row r="335926" ht="15"/>
    <row r="335927" ht="15"/>
    <row r="335928" ht="15"/>
    <row r="335929" ht="15"/>
    <row r="335930" ht="15"/>
    <row r="335931" ht="15"/>
    <row r="335932" ht="15"/>
    <row r="335933" ht="15"/>
    <row r="335934" ht="15"/>
    <row r="335935" ht="15"/>
    <row r="335936" ht="15"/>
    <row r="335937" ht="15"/>
    <row r="335938" ht="15"/>
    <row r="335939" ht="15"/>
    <row r="335940" ht="15"/>
    <row r="335941" ht="15"/>
    <row r="335942" ht="15"/>
    <row r="335943" ht="15"/>
    <row r="335944" ht="15"/>
    <row r="335945" ht="15"/>
    <row r="335946" ht="15"/>
    <row r="335947" ht="15"/>
    <row r="335948" ht="15"/>
    <row r="335949" ht="15"/>
    <row r="335950" ht="15"/>
    <row r="335951" ht="15"/>
    <row r="335952" ht="15"/>
    <row r="335953" ht="15"/>
    <row r="335954" ht="15"/>
    <row r="335955" ht="15"/>
    <row r="335956" ht="15"/>
    <row r="335957" ht="15"/>
    <row r="335958" ht="15"/>
    <row r="335959" ht="15"/>
    <row r="335960" ht="15"/>
    <row r="335961" ht="15"/>
    <row r="335962" ht="15"/>
    <row r="335963" ht="15"/>
    <row r="335964" ht="15"/>
    <row r="335965" ht="15"/>
    <row r="335966" ht="15"/>
    <row r="335967" ht="15"/>
    <row r="335968" ht="15"/>
    <row r="335969" ht="15"/>
    <row r="335970" ht="15"/>
    <row r="335971" ht="15"/>
    <row r="335972" ht="15"/>
    <row r="335973" ht="15"/>
    <row r="335974" ht="15"/>
    <row r="335975" ht="15"/>
    <row r="335976" ht="15"/>
    <row r="335977" ht="15"/>
    <row r="335978" ht="15"/>
    <row r="335979" ht="15"/>
    <row r="335980" ht="15"/>
    <row r="335981" ht="15"/>
    <row r="335982" ht="15"/>
    <row r="335983" ht="15"/>
    <row r="335984" ht="15"/>
    <row r="335985" ht="15"/>
    <row r="335986" ht="15"/>
    <row r="335987" ht="15"/>
    <row r="335988" ht="15"/>
    <row r="335989" ht="15"/>
    <row r="335990" ht="15"/>
    <row r="335991" ht="15"/>
    <row r="335992" ht="15"/>
    <row r="335993" ht="15"/>
    <row r="335994" ht="15"/>
    <row r="335995" ht="15"/>
    <row r="335996" ht="15"/>
    <row r="335997" ht="15"/>
    <row r="335998" ht="15"/>
    <row r="335999" ht="15"/>
    <row r="336000" ht="15"/>
    <row r="336001" ht="15"/>
    <row r="336002" ht="15"/>
    <row r="336003" ht="15"/>
    <row r="336004" ht="15"/>
    <row r="336005" ht="15"/>
    <row r="336006" ht="15"/>
    <row r="336007" ht="15"/>
    <row r="336008" ht="15"/>
    <row r="336009" ht="15"/>
    <row r="336010" ht="15"/>
    <row r="336011" ht="15"/>
    <row r="336012" ht="15"/>
    <row r="336013" ht="15"/>
    <row r="336014" ht="15"/>
    <row r="336015" ht="15"/>
    <row r="336016" ht="15"/>
    <row r="336017" ht="15"/>
    <row r="336018" ht="15"/>
    <row r="336019" ht="15"/>
    <row r="336020" ht="15"/>
    <row r="336021" ht="15"/>
    <row r="336022" ht="15"/>
    <row r="336023" ht="15"/>
    <row r="336024" ht="15"/>
    <row r="336025" ht="15"/>
    <row r="336026" ht="15"/>
    <row r="336027" ht="15"/>
    <row r="336028" ht="15"/>
    <row r="336029" ht="15"/>
    <row r="336030" ht="15"/>
    <row r="336031" ht="15"/>
    <row r="336032" ht="15"/>
    <row r="336033" ht="15"/>
    <row r="336034" ht="15"/>
    <row r="336035" ht="15"/>
    <row r="336036" ht="15"/>
    <row r="336037" ht="15"/>
    <row r="336038" ht="15"/>
    <row r="336039" ht="15"/>
    <row r="336040" ht="15"/>
    <row r="336041" ht="15"/>
    <row r="336042" ht="15"/>
    <row r="336043" ht="15"/>
    <row r="336044" ht="15"/>
    <row r="336045" ht="15"/>
    <row r="336046" ht="15"/>
    <row r="336047" ht="15"/>
    <row r="336048" ht="15"/>
    <row r="336049" ht="15"/>
    <row r="336050" ht="15"/>
    <row r="336051" ht="15"/>
    <row r="336052" ht="15"/>
    <row r="336053" ht="15"/>
    <row r="336054" ht="15"/>
    <row r="336055" ht="15"/>
    <row r="336056" ht="15"/>
    <row r="336057" ht="15"/>
    <row r="336058" ht="15"/>
    <row r="336059" ht="15"/>
    <row r="336060" ht="15"/>
    <row r="336061" ht="15"/>
    <row r="336062" ht="15"/>
    <row r="336063" ht="15"/>
    <row r="336064" ht="15"/>
    <row r="336065" ht="15"/>
    <row r="336066" ht="15"/>
    <row r="336067" ht="15"/>
    <row r="336068" ht="15"/>
    <row r="336069" ht="15"/>
    <row r="336070" ht="15"/>
    <row r="336071" ht="15"/>
    <row r="336072" ht="15"/>
    <row r="336073" ht="15"/>
    <row r="336074" ht="15"/>
    <row r="336075" ht="15"/>
    <row r="336076" ht="15"/>
    <row r="336077" ht="15"/>
    <row r="336078" ht="15"/>
    <row r="336079" ht="15"/>
    <row r="336080" ht="15"/>
    <row r="336081" ht="15"/>
    <row r="336082" ht="15"/>
    <row r="336083" ht="15"/>
    <row r="336084" ht="15"/>
    <row r="336085" ht="15"/>
    <row r="336086" ht="15"/>
    <row r="336087" ht="15"/>
    <row r="336088" ht="15"/>
    <row r="336089" ht="15"/>
    <row r="336090" ht="15"/>
    <row r="336091" ht="15"/>
    <row r="336092" ht="15"/>
    <row r="336093" ht="15"/>
    <row r="336094" ht="15"/>
    <row r="336095" ht="15"/>
    <row r="336096" ht="15"/>
    <row r="336097" ht="15"/>
    <row r="336098" ht="15"/>
    <row r="336099" ht="15"/>
    <row r="336100" ht="15"/>
    <row r="336101" ht="15"/>
    <row r="336102" ht="15"/>
    <row r="336103" ht="15"/>
    <row r="336104" ht="15"/>
    <row r="336105" ht="15"/>
    <row r="336106" ht="15"/>
    <row r="336107" ht="15"/>
    <row r="336108" ht="15"/>
    <row r="336109" ht="15"/>
    <row r="336110" ht="15"/>
    <row r="336111" ht="15"/>
    <row r="336112" ht="15"/>
    <row r="336113" ht="15"/>
    <row r="336114" ht="15"/>
    <row r="336115" ht="15"/>
    <row r="336116" ht="15"/>
    <row r="336117" ht="15"/>
    <row r="336118" ht="15"/>
    <row r="336119" ht="15"/>
    <row r="336120" ht="15"/>
    <row r="336121" ht="15"/>
    <row r="336122" ht="15"/>
    <row r="336123" ht="15"/>
    <row r="336124" ht="15"/>
    <row r="336125" ht="15"/>
    <row r="336126" ht="15"/>
    <row r="336127" ht="15"/>
    <row r="336128" ht="15"/>
    <row r="336129" ht="15"/>
    <row r="336130" ht="15"/>
    <row r="336131" ht="15"/>
    <row r="336132" ht="15"/>
    <row r="336133" ht="15"/>
    <row r="336134" ht="15"/>
    <row r="336135" ht="15"/>
    <row r="336136" ht="15"/>
    <row r="336137" ht="15"/>
    <row r="336138" ht="15"/>
    <row r="336139" ht="15"/>
    <row r="336140" ht="15"/>
    <row r="336141" ht="15"/>
    <row r="336142" ht="15"/>
    <row r="336143" ht="15"/>
    <row r="336144" ht="15"/>
    <row r="336145" ht="15"/>
    <row r="336146" ht="15"/>
    <row r="336147" ht="15"/>
    <row r="336148" ht="15"/>
    <row r="336149" ht="15"/>
    <row r="336150" ht="15"/>
    <row r="336151" ht="15"/>
    <row r="336152" ht="15"/>
    <row r="336153" ht="15"/>
    <row r="336154" ht="15"/>
    <row r="336155" ht="15"/>
    <row r="336156" ht="15"/>
    <row r="336157" ht="15"/>
    <row r="336158" ht="15"/>
    <row r="336159" ht="15"/>
    <row r="336160" ht="15"/>
    <row r="336161" ht="15"/>
    <row r="336162" ht="15"/>
    <row r="336163" ht="15"/>
    <row r="336164" ht="15"/>
    <row r="336165" ht="15"/>
    <row r="336166" ht="15"/>
    <row r="336167" ht="15"/>
    <row r="336168" ht="15"/>
    <row r="336169" ht="15"/>
    <row r="336170" ht="15"/>
    <row r="336171" ht="15"/>
    <row r="336172" ht="15"/>
    <row r="336173" ht="15"/>
    <row r="336174" ht="15"/>
    <row r="336175" ht="15"/>
    <row r="336176" ht="15"/>
    <row r="336177" ht="15"/>
    <row r="336178" ht="15"/>
    <row r="336179" ht="15"/>
    <row r="336180" ht="15"/>
    <row r="336181" ht="15"/>
    <row r="336182" ht="15"/>
    <row r="336183" ht="15"/>
    <row r="336184" ht="15"/>
    <row r="336185" ht="15"/>
    <row r="336186" ht="15"/>
    <row r="336187" ht="15"/>
    <row r="336188" ht="15"/>
    <row r="336189" ht="15"/>
    <row r="336190" ht="15"/>
    <row r="336191" ht="15"/>
    <row r="336192" ht="15"/>
    <row r="336193" ht="15"/>
    <row r="336194" ht="15"/>
    <row r="336195" ht="15"/>
    <row r="336196" ht="15"/>
    <row r="336197" ht="15"/>
    <row r="336198" ht="15"/>
    <row r="336199" ht="15"/>
    <row r="336200" ht="15"/>
    <row r="336201" ht="15"/>
    <row r="336202" ht="15"/>
    <row r="336203" ht="15"/>
    <row r="336204" ht="15"/>
    <row r="336205" ht="15"/>
    <row r="336206" ht="15"/>
    <row r="336207" ht="15"/>
    <row r="336208" ht="15"/>
    <row r="336209" ht="15"/>
    <row r="336210" ht="15"/>
    <row r="336211" ht="15"/>
    <row r="336212" ht="15"/>
    <row r="336213" ht="15"/>
    <row r="336214" ht="15"/>
    <row r="336215" ht="15"/>
    <row r="336216" ht="15"/>
    <row r="336217" ht="15"/>
    <row r="336218" ht="15"/>
    <row r="336219" ht="15"/>
    <row r="336220" ht="15"/>
    <row r="336221" ht="15"/>
    <row r="336222" ht="15"/>
    <row r="336223" ht="15"/>
    <row r="336224" ht="15"/>
    <row r="336225" ht="15"/>
    <row r="336226" ht="15"/>
    <row r="336227" ht="15"/>
    <row r="336228" ht="15"/>
    <row r="336229" ht="15"/>
    <row r="336230" ht="15"/>
    <row r="336231" ht="15"/>
    <row r="336232" ht="15"/>
    <row r="336233" ht="15"/>
    <row r="336234" ht="15"/>
    <row r="336235" ht="15"/>
    <row r="336236" ht="15"/>
    <row r="336237" ht="15"/>
    <row r="336238" ht="15"/>
    <row r="336239" ht="15"/>
    <row r="336240" ht="15"/>
    <row r="336241" ht="15"/>
    <row r="336242" ht="15"/>
    <row r="336243" ht="15"/>
    <row r="336244" ht="15"/>
    <row r="336245" ht="15"/>
    <row r="336246" ht="15"/>
    <row r="336247" ht="15"/>
    <row r="336248" ht="15"/>
    <row r="336249" ht="15"/>
    <row r="336250" ht="15"/>
    <row r="336251" ht="15"/>
    <row r="336252" ht="15"/>
    <row r="336253" ht="15"/>
    <row r="336254" ht="15"/>
    <row r="336255" ht="15"/>
    <row r="336256" ht="15"/>
    <row r="336257" ht="15"/>
    <row r="336258" ht="15"/>
    <row r="336259" ht="15"/>
    <row r="336260" ht="15"/>
    <row r="336261" ht="15"/>
    <row r="336262" ht="15"/>
    <row r="336263" ht="15"/>
    <row r="336264" ht="15"/>
    <row r="336265" ht="15"/>
    <row r="336266" ht="15"/>
    <row r="336267" ht="15"/>
    <row r="336268" ht="15"/>
    <row r="336269" ht="15"/>
    <row r="336270" ht="15"/>
    <row r="336271" ht="15"/>
    <row r="336272" ht="15"/>
    <row r="336273" ht="15"/>
    <row r="336274" ht="15"/>
    <row r="336275" ht="15"/>
    <row r="336276" ht="15"/>
    <row r="336277" ht="15"/>
    <row r="336278" ht="15"/>
    <row r="336279" ht="15"/>
    <row r="336280" ht="15"/>
    <row r="336281" ht="15"/>
    <row r="336282" ht="15"/>
    <row r="336283" ht="15"/>
    <row r="336284" ht="15"/>
    <row r="336285" ht="15"/>
    <row r="336286" ht="15"/>
    <row r="336287" ht="15"/>
    <row r="336288" ht="15"/>
    <row r="336289" ht="15"/>
    <row r="336290" ht="15"/>
    <row r="336291" ht="15"/>
    <row r="336292" ht="15"/>
    <row r="336293" ht="15"/>
    <row r="336294" ht="15"/>
    <row r="336295" ht="15"/>
    <row r="336296" ht="15"/>
    <row r="336297" ht="15"/>
    <row r="336298" ht="15"/>
    <row r="336299" ht="15"/>
    <row r="336300" ht="15"/>
    <row r="336301" ht="15"/>
    <row r="336302" ht="15"/>
    <row r="336303" ht="15"/>
    <row r="336304" ht="15"/>
    <row r="336305" ht="15"/>
    <row r="336306" ht="15"/>
    <row r="336307" ht="15"/>
    <row r="336308" ht="15"/>
    <row r="336309" ht="15"/>
    <row r="336310" ht="15"/>
    <row r="336311" ht="15"/>
    <row r="336312" ht="15"/>
    <row r="336313" ht="15"/>
    <row r="336314" ht="15"/>
    <row r="336315" ht="15"/>
    <row r="336316" ht="15"/>
    <row r="336317" ht="15"/>
    <row r="336318" ht="15"/>
    <row r="336319" ht="15"/>
    <row r="336320" ht="15"/>
    <row r="336321" ht="15"/>
    <row r="336322" ht="15"/>
    <row r="336323" ht="15"/>
    <row r="336324" ht="15"/>
    <row r="336325" ht="15"/>
    <row r="336326" ht="15"/>
    <row r="336327" ht="15"/>
    <row r="336328" ht="15"/>
    <row r="336329" ht="15"/>
    <row r="336330" ht="15"/>
    <row r="336331" ht="15"/>
    <row r="336332" ht="15"/>
    <row r="336333" ht="15"/>
    <row r="336334" ht="15"/>
    <row r="336335" ht="15"/>
    <row r="336336" ht="15"/>
    <row r="336337" ht="15"/>
    <row r="336338" ht="15"/>
    <row r="336339" ht="15"/>
    <row r="336340" ht="15"/>
    <row r="336341" ht="15"/>
    <row r="336342" ht="15"/>
    <row r="336343" ht="15"/>
    <row r="336344" ht="15"/>
    <row r="336345" ht="15"/>
    <row r="336346" ht="15"/>
    <row r="336347" ht="15"/>
    <row r="336348" ht="15"/>
    <row r="336349" ht="15"/>
    <row r="336350" ht="15"/>
    <row r="336351" ht="15"/>
    <row r="336352" ht="15"/>
    <row r="336353" ht="15"/>
    <row r="336354" ht="15"/>
    <row r="336355" ht="15"/>
    <row r="336356" ht="15"/>
    <row r="336357" ht="15"/>
    <row r="336358" ht="15"/>
    <row r="336359" ht="15"/>
    <row r="336360" ht="15"/>
    <row r="336361" ht="15"/>
    <row r="336362" ht="15"/>
    <row r="336363" ht="15"/>
    <row r="336364" ht="15"/>
    <row r="336365" ht="15"/>
    <row r="336366" ht="15"/>
    <row r="336367" ht="15"/>
    <row r="336368" ht="15"/>
    <row r="336369" ht="15"/>
    <row r="336370" ht="15"/>
    <row r="336371" ht="15"/>
    <row r="336372" ht="15"/>
    <row r="336373" ht="15"/>
    <row r="336374" ht="15"/>
    <row r="336375" ht="15"/>
    <row r="336376" ht="15"/>
    <row r="336377" ht="15"/>
    <row r="336378" ht="15"/>
    <row r="336379" ht="15"/>
    <row r="336380" ht="15"/>
    <row r="336381" ht="15"/>
    <row r="336382" ht="15"/>
    <row r="336383" ht="15"/>
    <row r="336384" ht="15"/>
    <row r="336385" ht="15"/>
    <row r="336386" ht="15"/>
    <row r="336387" ht="15"/>
    <row r="336388" ht="15"/>
    <row r="336389" ht="15"/>
    <row r="336390" ht="15"/>
    <row r="336391" ht="15"/>
    <row r="336392" ht="15"/>
    <row r="336393" ht="15"/>
    <row r="336394" ht="15"/>
    <row r="336395" ht="15"/>
    <row r="336396" ht="15"/>
    <row r="336397" ht="15"/>
    <row r="336398" ht="15"/>
    <row r="336399" ht="15"/>
    <row r="336400" ht="15"/>
    <row r="336401" ht="15"/>
    <row r="336402" ht="15"/>
    <row r="336403" ht="15"/>
    <row r="336404" ht="15"/>
    <row r="336405" ht="15"/>
    <row r="336406" ht="15"/>
    <row r="336407" ht="15"/>
    <row r="336408" ht="15"/>
    <row r="336409" ht="15"/>
    <row r="336410" ht="15"/>
    <row r="336411" ht="15"/>
    <row r="336412" ht="15"/>
    <row r="336413" ht="15"/>
    <row r="336414" ht="15"/>
    <row r="336415" ht="15"/>
    <row r="336416" ht="15"/>
    <row r="336417" ht="15"/>
    <row r="336418" ht="15"/>
    <row r="336419" ht="15"/>
    <row r="336420" ht="15"/>
    <row r="336421" ht="15"/>
    <row r="336422" ht="15"/>
    <row r="336423" ht="15"/>
    <row r="336424" ht="15"/>
    <row r="336425" ht="15"/>
    <row r="336426" ht="15"/>
    <row r="336427" ht="15"/>
    <row r="336428" ht="15"/>
    <row r="336429" ht="15"/>
    <row r="336430" ht="15"/>
    <row r="336431" ht="15"/>
    <row r="336432" ht="15"/>
    <row r="336433" ht="15"/>
    <row r="336434" ht="15"/>
    <row r="336435" ht="15"/>
    <row r="336436" ht="15"/>
    <row r="336437" ht="15"/>
    <row r="336438" ht="15"/>
    <row r="336439" ht="15"/>
    <row r="336440" ht="15"/>
    <row r="336441" ht="15"/>
    <row r="336442" ht="15"/>
    <row r="336443" ht="15"/>
    <row r="336444" ht="15"/>
    <row r="336445" ht="15"/>
    <row r="336446" ht="15"/>
    <row r="336447" ht="15"/>
    <row r="336448" ht="15"/>
    <row r="336449" ht="15"/>
    <row r="336450" ht="15"/>
    <row r="336451" ht="15"/>
    <row r="336452" ht="15"/>
    <row r="336453" ht="15"/>
    <row r="336454" ht="15"/>
    <row r="336455" ht="15"/>
    <row r="336456" ht="15"/>
    <row r="336457" ht="15"/>
    <row r="336458" ht="15"/>
    <row r="336459" ht="15"/>
    <row r="336460" ht="15"/>
    <row r="336461" ht="15"/>
    <row r="336462" ht="15"/>
    <row r="336463" ht="15"/>
    <row r="336464" ht="15"/>
    <row r="336465" ht="15"/>
    <row r="336466" ht="15"/>
    <row r="336467" ht="15"/>
    <row r="336468" ht="15"/>
    <row r="336469" ht="15"/>
    <row r="336470" ht="15"/>
    <row r="336471" ht="15"/>
    <row r="336472" ht="15"/>
    <row r="336473" ht="15"/>
    <row r="336474" ht="15"/>
    <row r="336475" ht="15"/>
    <row r="336476" ht="15"/>
    <row r="336477" ht="15"/>
    <row r="336478" ht="15"/>
    <row r="336479" ht="15"/>
    <row r="336480" ht="15"/>
    <row r="336481" ht="15"/>
    <row r="336482" ht="15"/>
    <row r="336483" ht="15"/>
    <row r="336484" ht="15"/>
    <row r="336485" ht="15"/>
    <row r="336486" ht="15"/>
    <row r="336487" ht="15"/>
    <row r="336488" ht="15"/>
    <row r="336489" ht="15"/>
    <row r="336490" ht="15"/>
    <row r="336491" ht="15"/>
    <row r="336492" ht="15"/>
    <row r="336493" ht="15"/>
    <row r="336494" ht="15"/>
    <row r="336495" ht="15"/>
    <row r="336496" ht="15"/>
    <row r="336497" ht="15"/>
    <row r="336498" ht="15"/>
    <row r="336499" ht="15"/>
    <row r="336500" ht="15"/>
    <row r="336501" ht="15"/>
    <row r="336502" ht="15"/>
    <row r="336503" ht="15"/>
    <row r="336504" ht="15"/>
    <row r="336505" ht="15"/>
    <row r="336506" ht="15"/>
    <row r="336507" ht="15"/>
    <row r="336508" ht="15"/>
    <row r="336509" ht="15"/>
    <row r="336510" ht="15"/>
    <row r="336511" ht="15"/>
    <row r="336512" ht="15"/>
    <row r="336513" ht="15"/>
    <row r="336514" ht="15"/>
    <row r="336515" ht="15"/>
    <row r="336516" ht="15"/>
    <row r="336517" ht="15"/>
    <row r="336518" ht="15"/>
    <row r="336519" ht="15"/>
    <row r="336520" ht="15"/>
    <row r="336521" ht="15"/>
    <row r="336522" ht="15"/>
    <row r="336523" ht="15"/>
    <row r="336524" ht="15"/>
    <row r="336525" ht="15"/>
    <row r="336526" ht="15"/>
    <row r="336527" ht="15"/>
    <row r="336528" ht="15"/>
    <row r="336529" ht="15"/>
    <row r="336530" ht="15"/>
    <row r="336531" ht="15"/>
    <row r="336532" ht="15"/>
    <row r="336533" ht="15"/>
    <row r="336534" ht="15"/>
    <row r="336535" ht="15"/>
    <row r="336536" ht="15"/>
    <row r="336537" ht="15"/>
    <row r="336538" ht="15"/>
    <row r="336539" ht="15"/>
    <row r="336540" ht="15"/>
    <row r="336541" ht="15"/>
    <row r="336542" ht="15"/>
    <row r="336543" ht="15"/>
    <row r="336544" ht="15"/>
    <row r="336545" ht="15"/>
    <row r="336546" ht="15"/>
    <row r="336547" ht="15"/>
    <row r="336548" ht="15"/>
    <row r="336549" ht="15"/>
    <row r="336550" ht="15"/>
    <row r="336551" ht="15"/>
    <row r="336552" ht="15"/>
    <row r="336553" ht="15"/>
    <row r="336554" ht="15"/>
    <row r="336555" ht="15"/>
    <row r="336556" ht="15"/>
    <row r="336557" ht="15"/>
    <row r="336558" ht="15"/>
    <row r="336559" ht="15"/>
    <row r="336560" ht="15"/>
    <row r="336561" ht="15"/>
    <row r="336562" ht="15"/>
    <row r="336563" ht="15"/>
    <row r="336564" ht="15"/>
    <row r="336565" ht="15"/>
    <row r="336566" ht="15"/>
    <row r="336567" ht="15"/>
    <row r="336568" ht="15"/>
    <row r="336569" ht="15"/>
    <row r="336570" ht="15"/>
    <row r="336571" ht="15"/>
    <row r="336572" ht="15"/>
    <row r="336573" ht="15"/>
    <row r="336574" ht="15"/>
    <row r="336575" ht="15"/>
    <row r="336576" ht="15"/>
    <row r="336577" ht="15"/>
    <row r="336578" ht="15"/>
    <row r="336579" ht="15"/>
    <row r="336580" ht="15"/>
    <row r="336581" ht="15"/>
    <row r="336582" ht="15"/>
    <row r="336583" ht="15"/>
    <row r="336584" ht="15"/>
    <row r="336585" ht="15"/>
    <row r="336586" ht="15"/>
    <row r="336587" ht="15"/>
    <row r="336588" ht="15"/>
    <row r="336589" ht="15"/>
    <row r="336590" ht="15"/>
    <row r="336591" ht="15"/>
    <row r="336592" ht="15"/>
    <row r="336593" ht="15"/>
    <row r="336594" ht="15"/>
    <row r="336595" ht="15"/>
    <row r="336596" ht="15"/>
    <row r="336597" ht="15"/>
    <row r="336598" ht="15"/>
    <row r="336599" ht="15"/>
    <row r="336600" ht="15"/>
    <row r="336601" ht="15"/>
    <row r="336602" ht="15"/>
    <row r="336603" ht="15"/>
    <row r="336604" ht="15"/>
    <row r="336605" ht="15"/>
    <row r="336606" ht="15"/>
    <row r="336607" ht="15"/>
    <row r="336608" ht="15"/>
    <row r="336609" ht="15"/>
    <row r="336610" ht="15"/>
    <row r="336611" ht="15"/>
    <row r="336612" ht="15"/>
    <row r="336613" ht="15"/>
    <row r="336614" ht="15"/>
    <row r="336615" ht="15"/>
    <row r="336616" ht="15"/>
    <row r="336617" ht="15"/>
    <row r="336618" ht="15"/>
    <row r="336619" ht="15"/>
    <row r="336620" ht="15"/>
    <row r="336621" ht="15"/>
    <row r="336622" ht="15"/>
    <row r="336623" ht="15"/>
    <row r="336624" ht="15"/>
    <row r="336625" ht="15"/>
    <row r="336626" ht="15"/>
    <row r="336627" ht="15"/>
    <row r="336628" ht="15"/>
    <row r="336629" ht="15"/>
    <row r="336630" ht="15"/>
    <row r="336631" ht="15"/>
    <row r="336632" ht="15"/>
    <row r="336633" ht="15"/>
    <row r="336634" ht="15"/>
    <row r="336635" ht="15"/>
    <row r="336636" ht="15"/>
    <row r="336637" ht="15"/>
    <row r="336638" ht="15"/>
    <row r="336639" ht="15"/>
    <row r="336640" ht="15"/>
    <row r="336641" ht="15"/>
    <row r="336642" ht="15"/>
    <row r="336643" ht="15"/>
    <row r="336644" ht="15"/>
    <row r="336645" ht="15"/>
    <row r="336646" ht="15"/>
    <row r="336647" ht="15"/>
    <row r="336648" ht="15"/>
    <row r="336649" ht="15"/>
    <row r="336650" ht="15"/>
    <row r="336651" ht="15"/>
    <row r="336652" ht="15"/>
    <row r="336653" ht="15"/>
    <row r="336654" ht="15"/>
    <row r="336655" ht="15"/>
    <row r="336656" ht="15"/>
    <row r="336657" ht="15"/>
    <row r="336658" ht="15"/>
    <row r="336659" ht="15"/>
    <row r="336660" ht="15"/>
    <row r="336661" ht="15"/>
    <row r="336662" ht="15"/>
    <row r="336663" ht="15"/>
    <row r="336664" ht="15"/>
    <row r="336665" ht="15"/>
    <row r="336666" ht="15"/>
    <row r="336667" ht="15"/>
    <row r="336668" ht="15"/>
    <row r="336669" ht="15"/>
    <row r="336670" ht="15"/>
    <row r="336671" ht="15"/>
    <row r="336672" ht="15"/>
    <row r="336673" ht="15"/>
    <row r="336674" ht="15"/>
    <row r="336675" ht="15"/>
    <row r="336676" ht="15"/>
    <row r="336677" ht="15"/>
    <row r="336678" ht="15"/>
    <row r="336679" ht="15"/>
    <row r="336680" ht="15"/>
    <row r="336681" ht="15"/>
    <row r="336682" ht="15"/>
    <row r="336683" ht="15"/>
    <row r="336684" ht="15"/>
    <row r="336685" ht="15"/>
    <row r="336686" ht="15"/>
    <row r="336687" ht="15"/>
    <row r="336688" ht="15"/>
    <row r="336689" ht="15"/>
    <row r="336690" ht="15"/>
    <row r="336691" ht="15"/>
    <row r="336692" ht="15"/>
    <row r="336693" ht="15"/>
    <row r="336694" ht="15"/>
    <row r="336695" ht="15"/>
    <row r="336696" ht="15"/>
    <row r="336697" ht="15"/>
    <row r="336698" ht="15"/>
    <row r="336699" ht="15"/>
    <row r="336700" ht="15"/>
    <row r="336701" ht="15"/>
    <row r="336702" ht="15"/>
    <row r="336703" ht="15"/>
    <row r="336704" ht="15"/>
    <row r="336705" ht="15"/>
    <row r="336706" ht="15"/>
    <row r="336707" ht="15"/>
    <row r="336708" ht="15"/>
    <row r="336709" ht="15"/>
    <row r="336710" ht="15"/>
    <row r="336711" ht="15"/>
    <row r="336712" ht="15"/>
    <row r="336713" ht="15"/>
    <row r="336714" ht="15"/>
    <row r="336715" ht="15"/>
    <row r="336716" ht="15"/>
    <row r="336717" ht="15"/>
    <row r="336718" ht="15"/>
    <row r="336719" ht="15"/>
    <row r="336720" ht="15"/>
    <row r="336721" ht="15"/>
    <row r="336722" ht="15"/>
    <row r="336723" ht="15"/>
    <row r="336724" ht="15"/>
    <row r="336725" ht="15"/>
    <row r="336726" ht="15"/>
    <row r="336727" ht="15"/>
    <row r="336728" ht="15"/>
    <row r="336729" ht="15"/>
    <row r="336730" ht="15"/>
    <row r="336731" ht="15"/>
    <row r="336732" ht="15"/>
    <row r="336733" ht="15"/>
    <row r="336734" ht="15"/>
    <row r="336735" ht="15"/>
    <row r="336736" ht="15"/>
    <row r="336737" ht="15"/>
    <row r="336738" ht="15"/>
    <row r="336739" ht="15"/>
    <row r="336740" ht="15"/>
    <row r="336741" ht="15"/>
    <row r="336742" ht="15"/>
    <row r="336743" ht="15"/>
    <row r="336744" ht="15"/>
    <row r="336745" ht="15"/>
    <row r="336746" ht="15"/>
    <row r="336747" ht="15"/>
    <row r="336748" ht="15"/>
    <row r="336749" ht="15"/>
    <row r="336750" ht="15"/>
    <row r="336751" ht="15"/>
    <row r="336752" ht="15"/>
    <row r="336753" ht="15"/>
    <row r="336754" ht="15"/>
    <row r="336755" ht="15"/>
    <row r="336756" ht="15"/>
    <row r="336757" ht="15"/>
    <row r="336758" ht="15"/>
    <row r="336759" ht="15"/>
    <row r="336760" ht="15"/>
    <row r="336761" ht="15"/>
    <row r="336762" ht="15"/>
    <row r="336763" ht="15"/>
    <row r="336764" ht="15"/>
    <row r="336765" ht="15"/>
    <row r="336766" ht="15"/>
    <row r="336767" ht="15"/>
    <row r="336768" ht="15"/>
    <row r="336769" ht="15"/>
    <row r="336770" ht="15"/>
    <row r="336771" ht="15"/>
    <row r="336772" ht="15"/>
    <row r="336773" ht="15"/>
    <row r="336774" ht="15"/>
    <row r="336775" ht="15"/>
    <row r="336776" ht="15"/>
    <row r="336777" ht="15"/>
    <row r="336778" ht="15"/>
    <row r="336779" ht="15"/>
    <row r="336780" ht="15"/>
    <row r="336781" ht="15"/>
    <row r="336782" ht="15"/>
    <row r="336783" ht="15"/>
    <row r="336784" ht="15"/>
    <row r="336785" ht="15"/>
    <row r="336786" ht="15"/>
    <row r="336787" ht="15"/>
    <row r="336788" ht="15"/>
    <row r="336789" ht="15"/>
    <row r="336790" ht="15"/>
    <row r="336791" ht="15"/>
    <row r="336792" ht="15"/>
    <row r="336793" ht="15"/>
    <row r="336794" ht="15"/>
    <row r="336795" ht="15"/>
    <row r="336796" ht="15"/>
    <row r="336797" ht="15"/>
    <row r="336798" ht="15"/>
    <row r="336799" ht="15"/>
    <row r="336800" ht="15"/>
    <row r="336801" ht="15"/>
    <row r="336802" ht="15"/>
    <row r="336803" ht="15"/>
    <row r="336804" ht="15"/>
    <row r="336805" ht="15"/>
    <row r="336806" ht="15"/>
    <row r="336807" ht="15"/>
    <row r="336808" ht="15"/>
    <row r="336809" ht="15"/>
    <row r="336810" ht="15"/>
    <row r="336811" ht="15"/>
    <row r="336812" ht="15"/>
    <row r="336813" ht="15"/>
    <row r="336814" ht="15"/>
    <row r="336815" ht="15"/>
    <row r="336816" ht="15"/>
    <row r="336817" ht="15"/>
    <row r="336818" ht="15"/>
    <row r="336819" ht="15"/>
    <row r="336820" ht="15"/>
    <row r="336821" ht="15"/>
    <row r="336822" ht="15"/>
    <row r="336823" ht="15"/>
    <row r="336824" ht="15"/>
    <row r="336825" ht="15"/>
    <row r="336826" ht="15"/>
    <row r="336827" ht="15"/>
    <row r="336828" ht="15"/>
    <row r="336829" ht="15"/>
    <row r="336830" ht="15"/>
    <row r="336831" ht="15"/>
    <row r="336832" ht="15"/>
    <row r="336833" ht="15"/>
    <row r="336834" ht="15"/>
    <row r="336835" ht="15"/>
    <row r="336836" ht="15"/>
    <row r="336837" ht="15"/>
    <row r="336838" ht="15"/>
    <row r="336839" ht="15"/>
    <row r="336840" ht="15"/>
    <row r="336841" ht="15"/>
    <row r="336842" ht="15"/>
    <row r="336843" ht="15"/>
    <row r="336844" ht="15"/>
    <row r="336845" ht="15"/>
    <row r="336846" ht="15"/>
    <row r="336847" ht="15"/>
    <row r="336848" ht="15"/>
    <row r="336849" ht="15"/>
    <row r="336850" ht="15"/>
    <row r="336851" ht="15"/>
    <row r="336852" ht="15"/>
    <row r="336853" ht="15"/>
    <row r="336854" ht="15"/>
    <row r="336855" ht="15"/>
    <row r="336856" ht="15"/>
    <row r="336857" ht="15"/>
    <row r="336858" ht="15"/>
    <row r="336859" ht="15"/>
    <row r="336860" ht="15"/>
    <row r="336861" ht="15"/>
    <row r="336862" ht="15"/>
    <row r="336863" ht="15"/>
    <row r="336864" ht="15"/>
    <row r="336865" ht="15"/>
    <row r="336866" ht="15"/>
    <row r="336867" ht="15"/>
    <row r="336868" ht="15"/>
    <row r="336869" ht="15"/>
    <row r="336870" ht="15"/>
    <row r="336871" ht="15"/>
    <row r="336872" ht="15"/>
    <row r="336873" ht="15"/>
    <row r="336874" ht="15"/>
    <row r="336875" ht="15"/>
    <row r="336876" ht="15"/>
    <row r="336877" ht="15"/>
    <row r="336878" ht="15"/>
    <row r="336879" ht="15"/>
    <row r="336880" ht="15"/>
    <row r="336881" ht="15"/>
    <row r="336882" ht="15"/>
    <row r="336883" ht="15"/>
    <row r="336884" ht="15"/>
    <row r="336885" ht="15"/>
    <row r="336886" ht="15"/>
    <row r="336887" ht="15"/>
    <row r="336888" ht="15"/>
    <row r="336889" ht="15"/>
    <row r="336890" ht="15"/>
    <row r="336891" ht="15"/>
    <row r="336892" ht="15"/>
    <row r="336893" ht="15"/>
    <row r="336894" ht="15"/>
    <row r="336895" ht="15"/>
    <row r="336896" ht="15"/>
    <row r="336897" ht="15"/>
    <row r="336898" ht="15"/>
    <row r="336899" ht="15"/>
    <row r="336900" ht="15"/>
    <row r="336901" ht="15"/>
    <row r="336902" ht="15"/>
    <row r="336903" ht="15"/>
    <row r="336904" ht="15"/>
    <row r="336905" ht="15"/>
    <row r="336906" ht="15"/>
    <row r="336907" ht="15"/>
    <row r="336908" ht="15"/>
    <row r="336909" ht="15"/>
    <row r="336910" ht="15"/>
    <row r="336911" ht="15"/>
    <row r="336912" ht="15"/>
    <row r="336913" ht="15"/>
    <row r="336914" ht="15"/>
    <row r="336915" ht="15"/>
    <row r="336916" ht="15"/>
    <row r="336917" ht="15"/>
    <row r="336918" ht="15"/>
    <row r="336919" ht="15"/>
    <row r="336920" ht="15"/>
    <row r="336921" ht="15"/>
    <row r="336922" ht="15"/>
    <row r="336923" ht="15"/>
    <row r="336924" ht="15"/>
    <row r="336925" ht="15"/>
    <row r="336926" ht="15"/>
    <row r="336927" ht="15"/>
    <row r="336928" ht="15"/>
    <row r="336929" ht="15"/>
    <row r="336930" ht="15"/>
    <row r="336931" ht="15"/>
    <row r="336932" ht="15"/>
    <row r="336933" ht="15"/>
    <row r="336934" ht="15"/>
    <row r="336935" ht="15"/>
    <row r="336936" ht="15"/>
    <row r="336937" ht="15"/>
    <row r="336938" ht="15"/>
    <row r="336939" ht="15"/>
    <row r="336940" ht="15"/>
    <row r="336941" ht="15"/>
    <row r="336942" ht="15"/>
    <row r="336943" ht="15"/>
    <row r="336944" ht="15"/>
    <row r="336945" ht="15"/>
    <row r="336946" ht="15"/>
    <row r="336947" ht="15"/>
    <row r="336948" ht="15"/>
    <row r="336949" ht="15"/>
    <row r="336950" ht="15"/>
    <row r="336951" ht="15"/>
    <row r="336952" ht="15"/>
    <row r="336953" ht="15"/>
    <row r="336954" ht="15"/>
    <row r="336955" ht="15"/>
    <row r="336956" ht="15"/>
    <row r="336957" ht="15"/>
    <row r="336958" ht="15"/>
    <row r="336959" ht="15"/>
    <row r="336960" ht="15"/>
    <row r="336961" ht="15"/>
    <row r="336962" ht="15"/>
    <row r="336963" ht="15"/>
    <row r="336964" ht="15"/>
    <row r="336965" ht="15"/>
    <row r="336966" ht="15"/>
    <row r="336967" ht="15"/>
    <row r="336968" ht="15"/>
    <row r="336969" ht="15"/>
    <row r="336970" ht="15"/>
    <row r="336971" ht="15"/>
    <row r="336972" ht="15"/>
    <row r="336973" ht="15"/>
    <row r="336974" ht="15"/>
    <row r="336975" ht="15"/>
    <row r="336976" ht="15"/>
    <row r="336977" ht="15"/>
    <row r="336978" ht="15"/>
    <row r="336979" ht="15"/>
    <row r="336980" ht="15"/>
    <row r="336981" ht="15"/>
    <row r="336982" ht="15"/>
    <row r="336983" ht="15"/>
    <row r="336984" ht="15"/>
    <row r="336985" ht="15"/>
    <row r="336986" ht="15"/>
    <row r="336987" ht="15"/>
    <row r="336988" ht="15"/>
    <row r="336989" ht="15"/>
    <row r="336990" ht="15"/>
    <row r="336991" ht="15"/>
    <row r="336992" ht="15"/>
    <row r="336993" ht="15"/>
    <row r="336994" ht="15"/>
    <row r="336995" ht="15"/>
    <row r="336996" ht="15"/>
    <row r="336997" ht="15"/>
    <row r="336998" ht="15"/>
    <row r="336999" ht="15"/>
    <row r="337000" ht="15"/>
    <row r="337001" ht="15"/>
    <row r="337002" ht="15"/>
    <row r="337003" ht="15"/>
    <row r="337004" ht="15"/>
    <row r="337005" ht="15"/>
    <row r="337006" ht="15"/>
    <row r="337007" ht="15"/>
    <row r="337008" ht="15"/>
    <row r="337009" ht="15"/>
    <row r="337010" ht="15"/>
    <row r="337011" ht="15"/>
    <row r="337012" ht="15"/>
    <row r="337013" ht="15"/>
    <row r="337014" ht="15"/>
    <row r="337015" ht="15"/>
    <row r="337016" ht="15"/>
    <row r="337017" ht="15"/>
    <row r="337018" ht="15"/>
    <row r="337019" ht="15"/>
    <row r="337020" ht="15"/>
    <row r="337021" ht="15"/>
    <row r="337022" ht="15"/>
    <row r="337023" ht="15"/>
    <row r="337024" ht="15"/>
    <row r="337025" ht="15"/>
    <row r="337026" ht="15"/>
    <row r="337027" ht="15"/>
    <row r="337028" ht="15"/>
    <row r="337029" ht="15"/>
    <row r="337030" ht="15"/>
    <row r="337031" ht="15"/>
    <row r="337032" ht="15"/>
    <row r="337033" ht="15"/>
    <row r="337034" ht="15"/>
    <row r="337035" ht="15"/>
    <row r="337036" ht="15"/>
    <row r="337037" ht="15"/>
    <row r="337038" ht="15"/>
    <row r="337039" ht="15"/>
    <row r="337040" ht="15"/>
    <row r="337041" ht="15"/>
    <row r="337042" ht="15"/>
    <row r="337043" ht="15"/>
    <row r="337044" ht="15"/>
    <row r="337045" ht="15"/>
    <row r="337046" ht="15"/>
    <row r="337047" ht="15"/>
    <row r="337048" ht="15"/>
    <row r="337049" ht="15"/>
    <row r="337050" ht="15"/>
    <row r="337051" ht="15"/>
    <row r="337052" ht="15"/>
    <row r="337053" ht="15"/>
    <row r="337054" ht="15"/>
    <row r="337055" ht="15"/>
    <row r="337056" ht="15"/>
    <row r="337057" ht="15"/>
    <row r="337058" ht="15"/>
    <row r="337059" ht="15"/>
    <row r="337060" ht="15"/>
    <row r="337061" ht="15"/>
    <row r="337062" ht="15"/>
    <row r="337063" ht="15"/>
    <row r="337064" ht="15"/>
    <row r="337065" ht="15"/>
    <row r="337066" ht="15"/>
    <row r="337067" ht="15"/>
    <row r="337068" ht="15"/>
    <row r="337069" ht="15"/>
    <row r="337070" ht="15"/>
    <row r="337071" ht="15"/>
    <row r="337072" ht="15"/>
    <row r="337073" ht="15"/>
    <row r="337074" ht="15"/>
    <row r="337075" ht="15"/>
    <row r="337076" ht="15"/>
    <row r="337077" ht="15"/>
    <row r="337078" ht="15"/>
    <row r="337079" ht="15"/>
    <row r="337080" ht="15"/>
    <row r="337081" ht="15"/>
    <row r="337082" ht="15"/>
    <row r="337083" ht="15"/>
    <row r="337084" ht="15"/>
    <row r="337085" ht="15"/>
    <row r="337086" ht="15"/>
    <row r="337087" ht="15"/>
    <row r="337088" ht="15"/>
    <row r="337089" ht="15"/>
    <row r="337090" ht="15"/>
    <row r="337091" ht="15"/>
    <row r="337092" ht="15"/>
    <row r="337093" ht="15"/>
    <row r="337094" ht="15"/>
    <row r="337095" ht="15"/>
    <row r="337096" ht="15"/>
    <row r="337097" ht="15"/>
    <row r="337098" ht="15"/>
    <row r="337099" ht="15"/>
    <row r="337100" ht="15"/>
    <row r="337101" ht="15"/>
    <row r="337102" ht="15"/>
    <row r="337103" ht="15"/>
    <row r="337104" ht="15"/>
    <row r="337105" ht="15"/>
    <row r="337106" ht="15"/>
    <row r="337107" ht="15"/>
    <row r="337108" ht="15"/>
    <row r="337109" ht="15"/>
    <row r="337110" ht="15"/>
    <row r="337111" ht="15"/>
    <row r="337112" ht="15"/>
    <row r="337113" ht="15"/>
    <row r="337114" ht="15"/>
    <row r="337115" ht="15"/>
    <row r="337116" ht="15"/>
    <row r="337117" ht="15"/>
    <row r="337118" ht="15"/>
    <row r="337119" ht="15"/>
    <row r="337120" ht="15"/>
    <row r="337121" ht="15"/>
    <row r="337122" ht="15"/>
    <row r="337123" ht="15"/>
    <row r="337124" ht="15"/>
    <row r="337125" ht="15"/>
    <row r="337126" ht="15"/>
    <row r="337127" ht="15"/>
    <row r="337128" ht="15"/>
    <row r="337129" ht="15"/>
    <row r="337130" ht="15"/>
    <row r="337131" ht="15"/>
    <row r="337132" ht="15"/>
    <row r="337133" ht="15"/>
    <row r="337134" ht="15"/>
    <row r="337135" ht="15"/>
    <row r="337136" ht="15"/>
    <row r="337137" ht="15"/>
    <row r="337138" ht="15"/>
    <row r="337139" ht="15"/>
    <row r="337140" ht="15"/>
    <row r="337141" ht="15"/>
    <row r="337142" ht="15"/>
    <row r="337143" ht="15"/>
    <row r="337144" ht="15"/>
    <row r="337145" ht="15"/>
    <row r="337146" ht="15"/>
    <row r="337147" ht="15"/>
    <row r="337148" ht="15"/>
    <row r="337149" ht="15"/>
    <row r="337150" ht="15"/>
    <row r="337151" ht="15"/>
    <row r="337152" ht="15"/>
    <row r="337153" ht="15"/>
    <row r="337154" ht="15"/>
    <row r="337155" ht="15"/>
    <row r="337156" ht="15"/>
    <row r="337157" ht="15"/>
    <row r="337158" ht="15"/>
    <row r="337159" ht="15"/>
    <row r="337160" ht="15"/>
    <row r="337161" ht="15"/>
    <row r="337162" ht="15"/>
    <row r="337163" ht="15"/>
    <row r="337164" ht="15"/>
    <row r="337165" ht="15"/>
    <row r="337166" ht="15"/>
    <row r="337167" ht="15"/>
    <row r="337168" ht="15"/>
    <row r="337169" ht="15"/>
    <row r="337170" ht="15"/>
    <row r="337171" ht="15"/>
    <row r="337172" ht="15"/>
    <row r="337173" ht="15"/>
    <row r="337174" ht="15"/>
    <row r="337175" ht="15"/>
    <row r="337176" ht="15"/>
    <row r="337177" ht="15"/>
    <row r="337178" ht="15"/>
    <row r="337179" ht="15"/>
    <row r="337180" ht="15"/>
    <row r="337181" ht="15"/>
    <row r="337182" ht="15"/>
    <row r="337183" ht="15"/>
    <row r="337184" ht="15"/>
    <row r="337185" ht="15"/>
    <row r="337186" ht="15"/>
    <row r="337187" ht="15"/>
    <row r="337188" ht="15"/>
    <row r="337189" ht="15"/>
    <row r="337190" ht="15"/>
    <row r="337191" ht="15"/>
    <row r="337192" ht="15"/>
    <row r="337193" ht="15"/>
    <row r="337194" ht="15"/>
    <row r="337195" ht="15"/>
    <row r="337196" ht="15"/>
    <row r="337197" ht="15"/>
    <row r="337198" ht="15"/>
    <row r="337199" ht="15"/>
    <row r="337200" ht="15"/>
    <row r="337201" ht="15"/>
    <row r="337202" ht="15"/>
    <row r="337203" ht="15"/>
    <row r="337204" ht="15"/>
    <row r="337205" ht="15"/>
    <row r="337206" ht="15"/>
    <row r="337207" ht="15"/>
    <row r="337208" ht="15"/>
    <row r="337209" ht="15"/>
    <row r="337210" ht="15"/>
    <row r="337211" ht="15"/>
    <row r="337212" ht="15"/>
    <row r="337213" ht="15"/>
    <row r="337214" ht="15"/>
    <row r="337215" ht="15"/>
    <row r="337216" ht="15"/>
    <row r="337217" ht="15"/>
    <row r="337218" ht="15"/>
    <row r="337219" ht="15"/>
    <row r="337220" ht="15"/>
    <row r="337221" ht="15"/>
    <row r="337222" ht="15"/>
    <row r="337223" ht="15"/>
    <row r="337224" ht="15"/>
    <row r="337225" ht="15"/>
    <row r="337226" ht="15"/>
    <row r="337227" ht="15"/>
    <row r="337228" ht="15"/>
    <row r="337229" ht="15"/>
    <row r="337230" ht="15"/>
    <row r="337231" ht="15"/>
    <row r="337232" ht="15"/>
    <row r="337233" ht="15"/>
    <row r="337234" ht="15"/>
    <row r="337235" ht="15"/>
    <row r="337236" ht="15"/>
    <row r="337237" ht="15"/>
    <row r="337238" ht="15"/>
    <row r="337239" ht="15"/>
    <row r="337240" ht="15"/>
    <row r="337241" ht="15"/>
    <row r="337242" ht="15"/>
    <row r="337243" ht="15"/>
    <row r="337244" ht="15"/>
    <row r="337245" ht="15"/>
    <row r="337246" ht="15"/>
    <row r="337247" ht="15"/>
    <row r="337248" ht="15"/>
    <row r="337249" ht="15"/>
    <row r="337250" ht="15"/>
    <row r="337251" ht="15"/>
    <row r="337252" ht="15"/>
    <row r="337253" ht="15"/>
    <row r="337254" ht="15"/>
    <row r="337255" ht="15"/>
    <row r="337256" ht="15"/>
    <row r="337257" ht="15"/>
    <row r="337258" ht="15"/>
    <row r="337259" ht="15"/>
    <row r="337260" ht="15"/>
    <row r="337261" ht="15"/>
    <row r="337262" ht="15"/>
    <row r="337263" ht="15"/>
    <row r="337264" ht="15"/>
    <row r="337265" ht="15"/>
    <row r="337266" ht="15"/>
    <row r="337267" ht="15"/>
    <row r="337268" ht="15"/>
    <row r="337269" ht="15"/>
    <row r="337270" ht="15"/>
    <row r="337271" ht="15"/>
    <row r="337272" ht="15"/>
    <row r="337273" ht="15"/>
    <row r="337274" ht="15"/>
    <row r="337275" ht="15"/>
    <row r="337276" ht="15"/>
    <row r="337277" ht="15"/>
    <row r="337278" ht="15"/>
    <row r="337279" ht="15"/>
    <row r="337280" ht="15"/>
    <row r="337281" ht="15"/>
    <row r="337282" ht="15"/>
    <row r="337283" ht="15"/>
    <row r="337284" ht="15"/>
    <row r="337285" ht="15"/>
    <row r="337286" ht="15"/>
    <row r="337287" ht="15"/>
    <row r="337288" ht="15"/>
    <row r="337289" ht="15"/>
    <row r="337290" ht="15"/>
    <row r="337291" ht="15"/>
    <row r="337292" ht="15"/>
    <row r="337293" ht="15"/>
    <row r="337294" ht="15"/>
    <row r="337295" ht="15"/>
    <row r="337296" ht="15"/>
    <row r="337297" ht="15"/>
    <row r="337298" ht="15"/>
    <row r="337299" ht="15"/>
    <row r="337300" ht="15"/>
    <row r="337301" ht="15"/>
    <row r="337302" ht="15"/>
    <row r="337303" ht="15"/>
    <row r="337304" ht="15"/>
    <row r="337305" ht="15"/>
    <row r="337306" ht="15"/>
    <row r="337307" ht="15"/>
    <row r="337308" ht="15"/>
    <row r="337309" ht="15"/>
    <row r="337310" ht="15"/>
    <row r="337311" ht="15"/>
    <row r="337312" ht="15"/>
    <row r="337313" ht="15"/>
    <row r="337314" ht="15"/>
    <row r="337315" ht="15"/>
    <row r="337316" ht="15"/>
    <row r="337317" ht="15"/>
    <row r="337318" ht="15"/>
    <row r="337319" ht="15"/>
    <row r="337320" ht="15"/>
    <row r="337321" ht="15"/>
    <row r="337322" ht="15"/>
    <row r="337323" ht="15"/>
    <row r="337324" ht="15"/>
    <row r="337325" ht="15"/>
    <row r="337326" ht="15"/>
    <row r="337327" ht="15"/>
    <row r="337328" ht="15"/>
    <row r="337329" ht="15"/>
    <row r="337330" ht="15"/>
    <row r="337331" ht="15"/>
    <row r="337332" ht="15"/>
    <row r="337333" ht="15"/>
    <row r="337334" ht="15"/>
    <row r="337335" ht="15"/>
    <row r="337336" ht="15"/>
    <row r="337337" ht="15"/>
    <row r="337338" ht="15"/>
    <row r="337339" ht="15"/>
    <row r="337340" ht="15"/>
    <row r="337341" ht="15"/>
    <row r="337342" ht="15"/>
    <row r="337343" ht="15"/>
    <row r="337344" ht="15"/>
    <row r="337345" ht="15"/>
    <row r="337346" ht="15"/>
    <row r="337347" ht="15"/>
    <row r="337348" ht="15"/>
    <row r="337349" ht="15"/>
    <row r="337350" ht="15"/>
    <row r="337351" ht="15"/>
    <row r="337352" ht="15"/>
    <row r="337353" ht="15"/>
    <row r="337354" ht="15"/>
    <row r="337355" ht="15"/>
    <row r="337356" ht="15"/>
    <row r="337357" ht="15"/>
    <row r="337358" ht="15"/>
    <row r="337359" ht="15"/>
    <row r="337360" ht="15"/>
    <row r="337361" ht="15"/>
    <row r="337362" ht="15"/>
    <row r="337363" ht="15"/>
    <row r="337364" ht="15"/>
    <row r="337365" ht="15"/>
    <row r="337366" ht="15"/>
    <row r="337367" ht="15"/>
    <row r="337368" ht="15"/>
    <row r="337369" ht="15"/>
    <row r="337370" ht="15"/>
    <row r="337371" ht="15"/>
    <row r="337372" ht="15"/>
    <row r="337373" ht="15"/>
    <row r="337374" ht="15"/>
    <row r="337375" ht="15"/>
    <row r="337376" ht="15"/>
    <row r="337377" ht="15"/>
    <row r="337378" ht="15"/>
    <row r="337379" ht="15"/>
    <row r="337380" ht="15"/>
    <row r="337381" ht="15"/>
    <row r="337382" ht="15"/>
    <row r="337383" ht="15"/>
    <row r="337384" ht="15"/>
    <row r="337385" ht="15"/>
    <row r="337386" ht="15"/>
    <row r="337387" ht="15"/>
    <row r="337388" ht="15"/>
    <row r="337389" ht="15"/>
    <row r="337390" ht="15"/>
    <row r="337391" ht="15"/>
    <row r="337392" ht="15"/>
    <row r="337393" ht="15"/>
    <row r="337394" ht="15"/>
    <row r="337395" ht="15"/>
    <row r="337396" ht="15"/>
    <row r="337397" ht="15"/>
    <row r="337398" ht="15"/>
    <row r="337399" ht="15"/>
    <row r="337400" ht="15"/>
    <row r="337401" ht="15"/>
    <row r="337402" ht="15"/>
    <row r="337403" ht="15"/>
    <row r="337404" ht="15"/>
    <row r="337405" ht="15"/>
    <row r="337406" ht="15"/>
    <row r="337407" ht="15"/>
    <row r="337408" ht="15"/>
    <row r="337409" ht="15"/>
    <row r="337410" ht="15"/>
    <row r="337411" ht="15"/>
    <row r="337412" ht="15"/>
    <row r="337413" ht="15"/>
    <row r="337414" ht="15"/>
    <row r="337415" ht="15"/>
    <row r="337416" ht="15"/>
    <row r="337417" ht="15"/>
    <row r="337418" ht="15"/>
    <row r="337419" ht="15"/>
    <row r="337420" ht="15"/>
    <row r="337421" ht="15"/>
    <row r="337422" ht="15"/>
    <row r="337423" ht="15"/>
    <row r="337424" ht="15"/>
    <row r="337425" ht="15"/>
    <row r="337426" ht="15"/>
    <row r="337427" ht="15"/>
    <row r="337428" ht="15"/>
    <row r="337429" ht="15"/>
    <row r="337430" ht="15"/>
    <row r="337431" ht="15"/>
    <row r="337432" ht="15"/>
    <row r="337433" ht="15"/>
    <row r="337434" ht="15"/>
    <row r="337435" ht="15"/>
    <row r="337436" ht="15"/>
    <row r="337437" ht="15"/>
    <row r="337438" ht="15"/>
    <row r="337439" ht="15"/>
    <row r="337440" ht="15"/>
    <row r="337441" ht="15"/>
    <row r="337442" ht="15"/>
    <row r="337443" ht="15"/>
    <row r="337444" ht="15"/>
    <row r="337445" ht="15"/>
    <row r="337446" ht="15"/>
    <row r="337447" ht="15"/>
    <row r="337448" ht="15"/>
    <row r="337449" ht="15"/>
    <row r="337450" ht="15"/>
    <row r="337451" ht="15"/>
    <row r="337452" ht="15"/>
    <row r="337453" ht="15"/>
    <row r="337454" ht="15"/>
    <row r="337455" ht="15"/>
    <row r="337456" ht="15"/>
    <row r="337457" ht="15"/>
    <row r="337458" ht="15"/>
    <row r="337459" ht="15"/>
    <row r="337460" ht="15"/>
    <row r="337461" ht="15"/>
    <row r="337462" ht="15"/>
    <row r="337463" ht="15"/>
    <row r="337464" ht="15"/>
    <row r="337465" ht="15"/>
    <row r="337466" ht="15"/>
    <row r="337467" ht="15"/>
    <row r="337468" ht="15"/>
    <row r="337469" ht="15"/>
    <row r="337470" ht="15"/>
    <row r="337471" ht="15"/>
    <row r="337472" ht="15"/>
    <row r="337473" ht="15"/>
    <row r="337474" ht="15"/>
    <row r="337475" ht="15"/>
    <row r="337476" ht="15"/>
    <row r="337477" ht="15"/>
    <row r="337478" ht="15"/>
    <row r="337479" ht="15"/>
    <row r="337480" ht="15"/>
    <row r="337481" ht="15"/>
    <row r="337482" ht="15"/>
    <row r="337483" ht="15"/>
    <row r="337484" ht="15"/>
    <row r="337485" ht="15"/>
    <row r="337486" ht="15"/>
    <row r="337487" ht="15"/>
    <row r="337488" ht="15"/>
    <row r="337489" ht="15"/>
    <row r="337490" ht="15"/>
    <row r="337491" ht="15"/>
    <row r="337492" ht="15"/>
    <row r="337493" ht="15"/>
    <row r="337494" ht="15"/>
    <row r="337495" ht="15"/>
    <row r="337496" ht="15"/>
    <row r="337497" ht="15"/>
    <row r="337498" ht="15"/>
    <row r="337499" ht="15"/>
    <row r="337500" ht="15"/>
    <row r="337501" ht="15"/>
    <row r="337502" ht="15"/>
    <row r="337503" ht="15"/>
    <row r="337504" ht="15"/>
    <row r="337505" ht="15"/>
    <row r="337506" ht="15"/>
    <row r="337507" ht="15"/>
    <row r="337508" ht="15"/>
    <row r="337509" ht="15"/>
    <row r="337510" ht="15"/>
    <row r="337511" ht="15"/>
    <row r="337512" ht="15"/>
    <row r="337513" ht="15"/>
    <row r="337514" ht="15"/>
    <row r="337515" ht="15"/>
    <row r="337516" ht="15"/>
    <row r="337517" ht="15"/>
    <row r="337518" ht="15"/>
    <row r="337519" ht="15"/>
    <row r="337520" ht="15"/>
    <row r="337521" ht="15"/>
    <row r="337522" ht="15"/>
    <row r="337523" ht="15"/>
    <row r="337524" ht="15"/>
    <row r="337525" ht="15"/>
    <row r="337526" ht="15"/>
    <row r="337527" ht="15"/>
    <row r="337528" ht="15"/>
    <row r="337529" ht="15"/>
    <row r="337530" ht="15"/>
    <row r="337531" ht="15"/>
    <row r="337532" ht="15"/>
    <row r="337533" ht="15"/>
    <row r="337534" ht="15"/>
    <row r="337535" ht="15"/>
    <row r="337536" ht="15"/>
    <row r="337537" ht="15"/>
    <row r="337538" ht="15"/>
    <row r="337539" ht="15"/>
    <row r="337540" ht="15"/>
    <row r="337541" ht="15"/>
    <row r="337542" ht="15"/>
    <row r="337543" ht="15"/>
    <row r="337544" ht="15"/>
    <row r="337545" ht="15"/>
    <row r="337546" ht="15"/>
    <row r="337547" ht="15"/>
    <row r="337548" ht="15"/>
    <row r="337549" ht="15"/>
    <row r="337550" ht="15"/>
    <row r="337551" ht="15"/>
    <row r="337552" ht="15"/>
    <row r="337553" ht="15"/>
    <row r="337554" ht="15"/>
    <row r="337555" ht="15"/>
    <row r="337556" ht="15"/>
    <row r="337557" ht="15"/>
    <row r="337558" ht="15"/>
    <row r="337559" ht="15"/>
    <row r="337560" ht="15"/>
    <row r="337561" ht="15"/>
    <row r="337562" ht="15"/>
    <row r="337563" ht="15"/>
    <row r="337564" ht="15"/>
    <row r="337565" ht="15"/>
    <row r="337566" ht="15"/>
    <row r="337567" ht="15"/>
    <row r="337568" ht="15"/>
    <row r="337569" ht="15"/>
    <row r="337570" ht="15"/>
    <row r="337571" ht="15"/>
    <row r="337572" ht="15"/>
    <row r="337573" ht="15"/>
    <row r="337574" ht="15"/>
    <row r="337575" ht="15"/>
    <row r="337576" ht="15"/>
    <row r="337577" ht="15"/>
    <row r="337578" ht="15"/>
    <row r="337579" ht="15"/>
    <row r="337580" ht="15"/>
    <row r="337581" ht="15"/>
    <row r="337582" ht="15"/>
    <row r="337583" ht="15"/>
    <row r="337584" ht="15"/>
    <row r="337585" ht="15"/>
    <row r="337586" ht="15"/>
    <row r="337587" ht="15"/>
    <row r="337588" ht="15"/>
    <row r="337589" ht="15"/>
    <row r="337590" ht="15"/>
    <row r="337591" ht="15"/>
    <row r="337592" ht="15"/>
    <row r="337593" ht="15"/>
    <row r="337594" ht="15"/>
    <row r="337595" ht="15"/>
    <row r="337596" ht="15"/>
    <row r="337597" ht="15"/>
    <row r="337598" ht="15"/>
    <row r="337599" ht="15"/>
    <row r="337600" ht="15"/>
    <row r="337601" ht="15"/>
    <row r="337602" ht="15"/>
    <row r="337603" ht="15"/>
    <row r="337604" ht="15"/>
    <row r="337605" ht="15"/>
    <row r="337606" ht="15"/>
    <row r="337607" ht="15"/>
    <row r="337608" ht="15"/>
    <row r="337609" ht="15"/>
    <row r="337610" ht="15"/>
    <row r="337611" ht="15"/>
    <row r="337612" ht="15"/>
    <row r="337613" ht="15"/>
    <row r="337614" ht="15"/>
    <row r="337615" ht="15"/>
    <row r="337616" ht="15"/>
    <row r="337617" ht="15"/>
    <row r="337618" ht="15"/>
    <row r="337619" ht="15"/>
    <row r="337620" ht="15"/>
    <row r="337621" ht="15"/>
    <row r="337622" ht="15"/>
    <row r="337623" ht="15"/>
    <row r="337624" ht="15"/>
    <row r="337625" ht="15"/>
    <row r="337626" ht="15"/>
    <row r="337627" ht="15"/>
    <row r="337628" ht="15"/>
    <row r="337629" ht="15"/>
    <row r="337630" ht="15"/>
    <row r="337631" ht="15"/>
    <row r="337632" ht="15"/>
    <row r="337633" ht="15"/>
    <row r="337634" ht="15"/>
    <row r="337635" ht="15"/>
    <row r="337636" ht="15"/>
    <row r="337637" ht="15"/>
    <row r="337638" ht="15"/>
    <row r="337639" ht="15"/>
    <row r="337640" ht="15"/>
    <row r="337641" ht="15"/>
    <row r="337642" ht="15"/>
    <row r="337643" ht="15"/>
    <row r="337644" ht="15"/>
    <row r="337645" ht="15"/>
    <row r="337646" ht="15"/>
    <row r="337647" ht="15"/>
    <row r="337648" ht="15"/>
    <row r="337649" ht="15"/>
    <row r="337650" ht="15"/>
    <row r="337651" ht="15"/>
    <row r="337652" ht="15"/>
    <row r="337653" ht="15"/>
    <row r="337654" ht="15"/>
    <row r="337655" ht="15"/>
    <row r="337656" ht="15"/>
    <row r="337657" ht="15"/>
    <row r="337658" ht="15"/>
    <row r="337659" ht="15"/>
    <row r="337660" ht="15"/>
    <row r="337661" ht="15"/>
    <row r="337662" ht="15"/>
    <row r="337663" ht="15"/>
    <row r="337664" ht="15"/>
    <row r="337665" ht="15"/>
    <row r="337666" ht="15"/>
    <row r="337667" ht="15"/>
    <row r="337668" ht="15"/>
    <row r="337669" ht="15"/>
    <row r="337670" ht="15"/>
    <row r="337671" ht="15"/>
    <row r="337672" ht="15"/>
    <row r="337673" ht="15"/>
    <row r="337674" ht="15"/>
    <row r="337675" ht="15"/>
    <row r="337676" ht="15"/>
    <row r="337677" ht="15"/>
    <row r="337678" ht="15"/>
    <row r="337679" ht="15"/>
    <row r="337680" ht="15"/>
    <row r="337681" ht="15"/>
    <row r="337682" ht="15"/>
    <row r="337683" ht="15"/>
    <row r="337684" ht="15"/>
    <row r="337685" ht="15"/>
    <row r="337686" ht="15"/>
    <row r="337687" ht="15"/>
    <row r="337688" ht="15"/>
    <row r="337689" ht="15"/>
    <row r="337690" ht="15"/>
    <row r="337691" ht="15"/>
    <row r="337692" ht="15"/>
    <row r="337693" ht="15"/>
    <row r="337694" ht="15"/>
    <row r="337695" ht="15"/>
    <row r="337696" ht="15"/>
    <row r="337697" ht="15"/>
    <row r="337698" ht="15"/>
    <row r="337699" ht="15"/>
    <row r="337700" ht="15"/>
    <row r="337701" ht="15"/>
    <row r="337702" ht="15"/>
    <row r="337703" ht="15"/>
    <row r="337704" ht="15"/>
    <row r="337705" ht="15"/>
    <row r="337706" ht="15"/>
    <row r="337707" ht="15"/>
    <row r="337708" ht="15"/>
    <row r="337709" ht="15"/>
    <row r="337710" ht="15"/>
    <row r="337711" ht="15"/>
    <row r="337712" ht="15"/>
    <row r="337713" ht="15"/>
    <row r="337714" ht="15"/>
    <row r="337715" ht="15"/>
    <row r="337716" ht="15"/>
    <row r="337717" ht="15"/>
    <row r="337718" ht="15"/>
    <row r="337719" ht="15"/>
    <row r="337720" ht="15"/>
    <row r="337721" ht="15"/>
    <row r="337722" ht="15"/>
    <row r="337723" ht="15"/>
    <row r="337724" ht="15"/>
    <row r="337725" ht="15"/>
    <row r="337726" ht="15"/>
    <row r="337727" ht="15"/>
    <row r="337728" ht="15"/>
    <row r="337729" ht="15"/>
    <row r="337730" ht="15"/>
    <row r="337731" ht="15"/>
    <row r="337732" ht="15"/>
    <row r="337733" ht="15"/>
    <row r="337734" ht="15"/>
    <row r="337735" ht="15"/>
    <row r="337736" ht="15"/>
    <row r="337737" ht="15"/>
    <row r="337738" ht="15"/>
    <row r="337739" ht="15"/>
    <row r="337740" ht="15"/>
    <row r="337741" ht="15"/>
    <row r="337742" ht="15"/>
    <row r="337743" ht="15"/>
    <row r="337744" ht="15"/>
    <row r="337745" ht="15"/>
    <row r="337746" ht="15"/>
    <row r="337747" ht="15"/>
    <row r="337748" ht="15"/>
    <row r="337749" ht="15"/>
    <row r="337750" ht="15"/>
    <row r="337751" ht="15"/>
    <row r="337752" ht="15"/>
    <row r="337753" ht="15"/>
    <row r="337754" ht="15"/>
    <row r="337755" ht="15"/>
    <row r="337756" ht="15"/>
    <row r="337757" ht="15"/>
    <row r="337758" ht="15"/>
    <row r="337759" ht="15"/>
    <row r="337760" ht="15"/>
    <row r="337761" ht="15"/>
    <row r="337762" ht="15"/>
    <row r="337763" ht="15"/>
    <row r="337764" ht="15"/>
    <row r="337765" ht="15"/>
    <row r="337766" ht="15"/>
    <row r="337767" ht="15"/>
    <row r="337768" ht="15"/>
    <row r="337769" ht="15"/>
    <row r="337770" ht="15"/>
    <row r="337771" ht="15"/>
    <row r="337772" ht="15"/>
    <row r="337773" ht="15"/>
    <row r="337774" ht="15"/>
    <row r="337775" ht="15"/>
    <row r="337776" ht="15"/>
    <row r="337777" ht="15"/>
    <row r="337778" ht="15"/>
    <row r="337779" ht="15"/>
    <row r="337780" ht="15"/>
    <row r="337781" ht="15"/>
    <row r="337782" ht="15"/>
    <row r="337783" ht="15"/>
    <row r="337784" ht="15"/>
    <row r="337785" ht="15"/>
    <row r="337786" ht="15"/>
    <row r="337787" ht="15"/>
    <row r="337788" ht="15"/>
    <row r="337789" ht="15"/>
    <row r="337790" ht="15"/>
    <row r="337791" ht="15"/>
    <row r="337792" ht="15"/>
    <row r="337793" ht="15"/>
    <row r="337794" ht="15"/>
    <row r="337795" ht="15"/>
    <row r="337796" ht="15"/>
    <row r="337797" ht="15"/>
    <row r="337798" ht="15"/>
    <row r="337799" ht="15"/>
    <row r="337800" ht="15"/>
    <row r="337801" ht="15"/>
    <row r="337802" ht="15"/>
    <row r="337803" ht="15"/>
    <row r="337804" ht="15"/>
    <row r="337805" ht="15"/>
    <row r="337806" ht="15"/>
    <row r="337807" ht="15"/>
    <row r="337808" ht="15"/>
    <row r="337809" ht="15"/>
    <row r="337810" ht="15"/>
    <row r="337811" ht="15"/>
    <row r="337812" ht="15"/>
    <row r="337813" ht="15"/>
    <row r="337814" ht="15"/>
    <row r="337815" ht="15"/>
    <row r="337816" ht="15"/>
    <row r="337817" ht="15"/>
    <row r="337818" ht="15"/>
    <row r="337819" ht="15"/>
    <row r="337820" ht="15"/>
    <row r="337821" ht="15"/>
    <row r="337822" ht="15"/>
    <row r="337823" ht="15"/>
    <row r="337824" ht="15"/>
    <row r="337825" ht="15"/>
    <row r="337826" ht="15"/>
    <row r="337827" ht="15"/>
    <row r="337828" ht="15"/>
    <row r="337829" ht="15"/>
    <row r="337830" ht="15"/>
    <row r="337831" ht="15"/>
    <row r="337832" ht="15"/>
    <row r="337833" ht="15"/>
    <row r="337834" ht="15"/>
    <row r="337835" ht="15"/>
    <row r="337836" ht="15"/>
    <row r="337837" ht="15"/>
    <row r="337838" ht="15"/>
    <row r="337839" ht="15"/>
    <row r="337840" ht="15"/>
    <row r="337841" ht="15"/>
    <row r="337842" ht="15"/>
    <row r="337843" ht="15"/>
    <row r="337844" ht="15"/>
    <row r="337845" ht="15"/>
    <row r="337846" ht="15"/>
    <row r="337847" ht="15"/>
    <row r="337848" ht="15"/>
    <row r="337849" ht="15"/>
    <row r="337850" ht="15"/>
    <row r="337851" ht="15"/>
    <row r="337852" ht="15"/>
    <row r="337853" ht="15"/>
    <row r="337854" ht="15"/>
    <row r="337855" ht="15"/>
    <row r="337856" ht="15"/>
    <row r="337857" ht="15"/>
    <row r="337858" ht="15"/>
    <row r="337859" ht="15"/>
    <row r="337860" ht="15"/>
    <row r="337861" ht="15"/>
    <row r="337862" ht="15"/>
    <row r="337863" ht="15"/>
    <row r="337864" ht="15"/>
    <row r="337865" ht="15"/>
    <row r="337866" ht="15"/>
    <row r="337867" ht="15"/>
    <row r="337868" ht="15"/>
    <row r="337869" ht="15"/>
    <row r="337870" ht="15"/>
    <row r="337871" ht="15"/>
    <row r="337872" ht="15"/>
    <row r="337873" ht="15"/>
    <row r="337874" ht="15"/>
    <row r="337875" ht="15"/>
    <row r="337876" ht="15"/>
    <row r="337877" ht="15"/>
    <row r="337878" ht="15"/>
    <row r="337879" ht="15"/>
    <row r="337880" ht="15"/>
    <row r="337881" ht="15"/>
    <row r="337882" ht="15"/>
    <row r="337883" ht="15"/>
    <row r="337884" ht="15"/>
    <row r="337885" ht="15"/>
    <row r="337886" ht="15"/>
    <row r="337887" ht="15"/>
    <row r="337888" ht="15"/>
    <row r="337889" ht="15"/>
    <row r="337890" ht="15"/>
    <row r="337891" ht="15"/>
    <row r="337892" ht="15"/>
    <row r="337893" ht="15"/>
    <row r="337894" ht="15"/>
    <row r="337895" ht="15"/>
    <row r="337896" ht="15"/>
    <row r="337897" ht="15"/>
    <row r="337898" ht="15"/>
    <row r="337899" ht="15"/>
    <row r="337900" ht="15"/>
    <row r="337901" ht="15"/>
    <row r="337902" ht="15"/>
    <row r="337903" ht="15"/>
    <row r="337904" ht="15"/>
    <row r="337905" ht="15"/>
    <row r="337906" ht="15"/>
    <row r="337907" ht="15"/>
    <row r="337908" ht="15"/>
    <row r="337909" ht="15"/>
    <row r="337910" ht="15"/>
    <row r="337911" ht="15"/>
    <row r="337912" ht="15"/>
    <row r="337913" ht="15"/>
    <row r="337914" ht="15"/>
    <row r="337915" ht="15"/>
    <row r="337916" ht="15"/>
    <row r="337917" ht="15"/>
    <row r="337918" ht="15"/>
    <row r="337919" ht="15"/>
    <row r="337920" ht="15"/>
    <row r="337921" ht="15"/>
    <row r="337922" ht="15"/>
    <row r="337923" ht="15"/>
    <row r="337924" ht="15"/>
    <row r="337925" ht="15"/>
    <row r="337926" ht="15"/>
    <row r="337927" ht="15"/>
    <row r="337928" ht="15"/>
    <row r="337929" ht="15"/>
    <row r="337930" ht="15"/>
    <row r="337931" ht="15"/>
    <row r="337932" ht="15"/>
    <row r="337933" ht="15"/>
    <row r="337934" ht="15"/>
    <row r="337935" ht="15"/>
    <row r="337936" ht="15"/>
    <row r="337937" ht="15"/>
    <row r="337938" ht="15"/>
    <row r="337939" ht="15"/>
    <row r="337940" ht="15"/>
    <row r="337941" ht="15"/>
    <row r="337942" ht="15"/>
    <row r="337943" ht="15"/>
    <row r="337944" ht="15"/>
    <row r="337945" ht="15"/>
    <row r="337946" ht="15"/>
    <row r="337947" ht="15"/>
    <row r="337948" ht="15"/>
    <row r="337949" ht="15"/>
    <row r="337950" ht="15"/>
    <row r="337951" ht="15"/>
    <row r="337952" ht="15"/>
    <row r="337953" ht="15"/>
    <row r="337954" ht="15"/>
    <row r="337955" ht="15"/>
    <row r="337956" ht="15"/>
    <row r="337957" ht="15"/>
    <row r="337958" ht="15"/>
    <row r="337959" ht="15"/>
    <row r="337960" ht="15"/>
    <row r="337961" ht="15"/>
    <row r="337962" ht="15"/>
    <row r="337963" ht="15"/>
    <row r="337964" ht="15"/>
    <row r="337965" ht="15"/>
    <row r="337966" ht="15"/>
    <row r="337967" ht="15"/>
    <row r="337968" ht="15"/>
    <row r="337969" ht="15"/>
    <row r="337970" ht="15"/>
    <row r="337971" ht="15"/>
    <row r="337972" ht="15"/>
    <row r="337973" ht="15"/>
    <row r="337974" ht="15"/>
    <row r="337975" ht="15"/>
    <row r="337976" ht="15"/>
    <row r="337977" ht="15"/>
    <row r="337978" ht="15"/>
    <row r="337979" ht="15"/>
    <row r="337980" ht="15"/>
    <row r="337981" ht="15"/>
    <row r="337982" ht="15"/>
    <row r="337983" ht="15"/>
    <row r="337984" ht="15"/>
    <row r="337985" ht="15"/>
    <row r="337986" ht="15"/>
    <row r="337987" ht="15"/>
    <row r="337988" ht="15"/>
    <row r="337989" ht="15"/>
    <row r="337990" ht="15"/>
    <row r="337991" ht="15"/>
    <row r="337992" ht="15"/>
    <row r="337993" ht="15"/>
    <row r="337994" ht="15"/>
    <row r="337995" ht="15"/>
    <row r="337996" ht="15"/>
    <row r="337997" ht="15"/>
    <row r="337998" ht="15"/>
    <row r="337999" ht="15"/>
    <row r="338000" ht="15"/>
    <row r="338001" ht="15"/>
    <row r="338002" ht="15"/>
    <row r="338003" ht="15"/>
    <row r="338004" ht="15"/>
    <row r="338005" ht="15"/>
    <row r="338006" ht="15"/>
    <row r="338007" ht="15"/>
    <row r="338008" ht="15"/>
    <row r="338009" ht="15"/>
    <row r="338010" ht="15"/>
    <row r="338011" ht="15"/>
    <row r="338012" ht="15"/>
    <row r="338013" ht="15"/>
    <row r="338014" ht="15"/>
    <row r="338015" ht="15"/>
    <row r="338016" ht="15"/>
    <row r="338017" ht="15"/>
    <row r="338018" ht="15"/>
    <row r="338019" ht="15"/>
    <row r="338020" ht="15"/>
    <row r="338021" ht="15"/>
    <row r="338022" ht="15"/>
    <row r="338023" ht="15"/>
    <row r="338024" ht="15"/>
    <row r="338025" ht="15"/>
    <row r="338026" ht="15"/>
    <row r="338027" ht="15"/>
    <row r="338028" ht="15"/>
    <row r="338029" ht="15"/>
    <row r="338030" ht="15"/>
    <row r="338031" ht="15"/>
    <row r="338032" ht="15"/>
    <row r="338033" ht="15"/>
    <row r="338034" ht="15"/>
    <row r="338035" ht="15"/>
    <row r="338036" ht="15"/>
    <row r="338037" ht="15"/>
    <row r="338038" ht="15"/>
    <row r="338039" ht="15"/>
    <row r="338040" ht="15"/>
    <row r="338041" ht="15"/>
    <row r="338042" ht="15"/>
    <row r="338043" ht="15"/>
    <row r="338044" ht="15"/>
    <row r="338045" ht="15"/>
    <row r="338046" ht="15"/>
    <row r="338047" ht="15"/>
    <row r="338048" ht="15"/>
    <row r="338049" ht="15"/>
    <row r="338050" ht="15"/>
    <row r="338051" ht="15"/>
    <row r="338052" ht="15"/>
    <row r="338053" ht="15"/>
    <row r="338054" ht="15"/>
    <row r="338055" ht="15"/>
    <row r="338056" ht="15"/>
    <row r="338057" ht="15"/>
    <row r="338058" ht="15"/>
    <row r="338059" ht="15"/>
    <row r="338060" ht="15"/>
    <row r="338061" ht="15"/>
    <row r="338062" ht="15"/>
    <row r="338063" ht="15"/>
    <row r="338064" ht="15"/>
    <row r="338065" ht="15"/>
    <row r="338066" ht="15"/>
    <row r="338067" ht="15"/>
    <row r="338068" ht="15"/>
    <row r="338069" ht="15"/>
    <row r="338070" ht="15"/>
    <row r="338071" ht="15"/>
    <row r="338072" ht="15"/>
    <row r="338073" ht="15"/>
    <row r="338074" ht="15"/>
    <row r="338075" ht="15"/>
    <row r="338076" ht="15"/>
    <row r="338077" ht="15"/>
    <row r="338078" ht="15"/>
    <row r="338079" ht="15"/>
    <row r="338080" ht="15"/>
    <row r="338081" ht="15"/>
    <row r="338082" ht="15"/>
    <row r="338083" ht="15"/>
    <row r="338084" ht="15"/>
    <row r="338085" ht="15"/>
    <row r="338086" ht="15"/>
    <row r="338087" ht="15"/>
    <row r="338088" ht="15"/>
    <row r="338089" ht="15"/>
    <row r="338090" ht="15"/>
    <row r="338091" ht="15"/>
    <row r="338092" ht="15"/>
    <row r="338093" ht="15"/>
    <row r="338094" ht="15"/>
    <row r="338095" ht="15"/>
    <row r="338096" ht="15"/>
    <row r="338097" ht="15"/>
    <row r="338098" ht="15"/>
    <row r="338099" ht="15"/>
    <row r="338100" ht="15"/>
    <row r="338101" ht="15"/>
    <row r="338102" ht="15"/>
    <row r="338103" ht="15"/>
    <row r="338104" ht="15"/>
    <row r="338105" ht="15"/>
    <row r="338106" ht="15"/>
    <row r="338107" ht="15"/>
    <row r="338108" ht="15"/>
    <row r="338109" ht="15"/>
    <row r="338110" ht="15"/>
    <row r="338111" ht="15"/>
    <row r="338112" ht="15"/>
    <row r="338113" ht="15"/>
    <row r="338114" ht="15"/>
    <row r="338115" ht="15"/>
    <row r="338116" ht="15"/>
    <row r="338117" ht="15"/>
    <row r="338118" ht="15"/>
    <row r="338119" ht="15"/>
    <row r="338120" ht="15"/>
    <row r="338121" ht="15"/>
    <row r="338122" ht="15"/>
    <row r="338123" ht="15"/>
    <row r="338124" ht="15"/>
    <row r="338125" ht="15"/>
    <row r="338126" ht="15"/>
    <row r="338127" ht="15"/>
    <row r="338128" ht="15"/>
    <row r="338129" ht="15"/>
    <row r="338130" ht="15"/>
    <row r="338131" ht="15"/>
    <row r="338132" ht="15"/>
    <row r="338133" ht="15"/>
    <row r="338134" ht="15"/>
    <row r="338135" ht="15"/>
    <row r="338136" ht="15"/>
    <row r="338137" ht="15"/>
    <row r="338138" ht="15"/>
    <row r="338139" ht="15"/>
    <row r="338140" ht="15"/>
    <row r="338141" ht="15"/>
    <row r="338142" ht="15"/>
    <row r="338143" ht="15"/>
    <row r="338144" ht="15"/>
    <row r="338145" ht="15"/>
    <row r="338146" ht="15"/>
    <row r="338147" ht="15"/>
    <row r="338148" ht="15"/>
    <row r="338149" ht="15"/>
    <row r="338150" ht="15"/>
    <row r="338151" ht="15"/>
    <row r="338152" ht="15"/>
    <row r="338153" ht="15"/>
    <row r="338154" ht="15"/>
    <row r="338155" ht="15"/>
    <row r="338156" ht="15"/>
    <row r="338157" ht="15"/>
    <row r="338158" ht="15"/>
    <row r="338159" ht="15"/>
    <row r="338160" ht="15"/>
    <row r="338161" ht="15"/>
    <row r="338162" ht="15"/>
    <row r="338163" ht="15"/>
    <row r="338164" ht="15"/>
    <row r="338165" ht="15"/>
    <row r="338166" ht="15"/>
    <row r="338167" ht="15"/>
    <row r="338168" ht="15"/>
    <row r="338169" ht="15"/>
    <row r="338170" ht="15"/>
    <row r="338171" ht="15"/>
    <row r="338172" ht="15"/>
    <row r="338173" ht="15"/>
    <row r="338174" ht="15"/>
    <row r="338175" ht="15"/>
    <row r="338176" ht="15"/>
    <row r="338177" ht="15"/>
    <row r="338178" ht="15"/>
    <row r="338179" ht="15"/>
    <row r="338180" ht="15"/>
    <row r="338181" ht="15"/>
    <row r="338182" ht="15"/>
    <row r="338183" ht="15"/>
    <row r="338184" ht="15"/>
    <row r="338185" ht="15"/>
    <row r="338186" ht="15"/>
    <row r="338187" ht="15"/>
    <row r="338188" ht="15"/>
    <row r="338189" ht="15"/>
    <row r="338190" ht="15"/>
    <row r="338191" ht="15"/>
    <row r="338192" ht="15"/>
    <row r="338193" ht="15"/>
    <row r="338194" ht="15"/>
    <row r="338195" ht="15"/>
    <row r="338196" ht="15"/>
    <row r="338197" ht="15"/>
    <row r="338198" ht="15"/>
    <row r="338199" ht="15"/>
    <row r="338200" ht="15"/>
    <row r="338201" ht="15"/>
    <row r="338202" ht="15"/>
    <row r="338203" ht="15"/>
    <row r="338204" ht="15"/>
    <row r="338205" ht="15"/>
    <row r="338206" ht="15"/>
    <row r="338207" ht="15"/>
    <row r="338208" ht="15"/>
    <row r="338209" ht="15"/>
    <row r="338210" ht="15"/>
    <row r="338211" ht="15"/>
    <row r="338212" ht="15"/>
    <row r="338213" ht="15"/>
    <row r="338214" ht="15"/>
    <row r="338215" ht="15"/>
    <row r="338216" ht="15"/>
    <row r="338217" ht="15"/>
    <row r="338218" ht="15"/>
    <row r="338219" ht="15"/>
    <row r="338220" ht="15"/>
    <row r="338221" ht="15"/>
    <row r="338222" ht="15"/>
    <row r="338223" ht="15"/>
    <row r="338224" ht="15"/>
    <row r="338225" ht="15"/>
    <row r="338226" ht="15"/>
    <row r="338227" ht="15"/>
    <row r="338228" ht="15"/>
    <row r="338229" ht="15"/>
    <row r="338230" ht="15"/>
    <row r="338231" ht="15"/>
    <row r="338232" ht="15"/>
    <row r="338233" ht="15"/>
    <row r="338234" ht="15"/>
    <row r="338235" ht="15"/>
    <row r="338236" ht="15"/>
    <row r="338237" ht="15"/>
    <row r="338238" ht="15"/>
    <row r="338239" ht="15"/>
    <row r="338240" ht="15"/>
    <row r="338241" ht="15"/>
    <row r="338242" ht="15"/>
    <row r="338243" ht="15"/>
    <row r="338244" ht="15"/>
    <row r="338245" ht="15"/>
    <row r="338246" ht="15"/>
    <row r="338247" ht="15"/>
    <row r="338248" ht="15"/>
    <row r="338249" ht="15"/>
    <row r="338250" ht="15"/>
    <row r="338251" ht="15"/>
    <row r="338252" ht="15"/>
    <row r="338253" ht="15"/>
    <row r="338254" ht="15"/>
    <row r="338255" ht="15"/>
    <row r="338256" ht="15"/>
    <row r="338257" ht="15"/>
    <row r="338258" ht="15"/>
    <row r="338259" ht="15"/>
    <row r="338260" ht="15"/>
    <row r="338261" ht="15"/>
    <row r="338262" ht="15"/>
    <row r="338263" ht="15"/>
    <row r="338264" ht="15"/>
    <row r="338265" ht="15"/>
    <row r="338266" ht="15"/>
    <row r="338267" ht="15"/>
    <row r="338268" ht="15"/>
    <row r="338269" ht="15"/>
    <row r="338270" ht="15"/>
    <row r="338271" ht="15"/>
    <row r="338272" ht="15"/>
    <row r="338273" ht="15"/>
    <row r="338274" ht="15"/>
    <row r="338275" ht="15"/>
    <row r="338276" ht="15"/>
    <row r="338277" ht="15"/>
    <row r="338278" ht="15"/>
    <row r="338279" ht="15"/>
    <row r="338280" ht="15"/>
    <row r="338281" ht="15"/>
    <row r="338282" ht="15"/>
    <row r="338283" ht="15"/>
    <row r="338284" ht="15"/>
    <row r="338285" ht="15"/>
    <row r="338286" ht="15"/>
    <row r="338287" ht="15"/>
    <row r="338288" ht="15"/>
    <row r="338289" ht="15"/>
    <row r="338290" ht="15"/>
    <row r="338291" ht="15"/>
    <row r="338292" ht="15"/>
    <row r="338293" ht="15"/>
    <row r="338294" ht="15"/>
    <row r="338295" ht="15"/>
    <row r="338296" ht="15"/>
    <row r="338297" ht="15"/>
    <row r="338298" ht="15"/>
    <row r="338299" ht="15"/>
    <row r="338300" ht="15"/>
    <row r="338301" ht="15"/>
    <row r="338302" ht="15"/>
    <row r="338303" ht="15"/>
    <row r="338304" ht="15"/>
    <row r="338305" ht="15"/>
    <row r="338306" ht="15"/>
    <row r="338307" ht="15"/>
    <row r="338308" ht="15"/>
    <row r="338309" ht="15"/>
    <row r="338310" ht="15"/>
    <row r="338311" ht="15"/>
    <row r="338312" ht="15"/>
    <row r="338313" ht="15"/>
    <row r="338314" ht="15"/>
    <row r="338315" ht="15"/>
    <row r="338316" ht="15"/>
    <row r="338317" ht="15"/>
    <row r="338318" ht="15"/>
    <row r="338319" ht="15"/>
    <row r="338320" ht="15"/>
    <row r="338321" ht="15"/>
    <row r="338322" ht="15"/>
    <row r="338323" ht="15"/>
    <row r="338324" ht="15"/>
    <row r="338325" ht="15"/>
    <row r="338326" ht="15"/>
    <row r="338327" ht="15"/>
    <row r="338328" ht="15"/>
    <row r="338329" ht="15"/>
    <row r="338330" ht="15"/>
    <row r="338331" ht="15"/>
    <row r="338332" ht="15"/>
    <row r="338333" ht="15"/>
    <row r="338334" ht="15"/>
    <row r="338335" ht="15"/>
    <row r="338336" ht="15"/>
    <row r="338337" ht="15"/>
    <row r="338338" ht="15"/>
    <row r="338339" ht="15"/>
    <row r="338340" ht="15"/>
    <row r="338341" ht="15"/>
    <row r="338342" ht="15"/>
    <row r="338343" ht="15"/>
    <row r="338344" ht="15"/>
    <row r="338345" ht="15"/>
    <row r="338346" ht="15"/>
    <row r="338347" ht="15"/>
    <row r="338348" ht="15"/>
    <row r="338349" ht="15"/>
    <row r="338350" ht="15"/>
    <row r="338351" ht="15"/>
    <row r="338352" ht="15"/>
    <row r="338353" ht="15"/>
    <row r="338354" ht="15"/>
    <row r="338355" ht="15"/>
    <row r="338356" ht="15"/>
    <row r="338357" ht="15"/>
    <row r="338358" ht="15"/>
    <row r="338359" ht="15"/>
    <row r="338360" ht="15"/>
    <row r="338361" ht="15"/>
    <row r="338362" ht="15"/>
    <row r="338363" ht="15"/>
    <row r="338364" ht="15"/>
    <row r="338365" ht="15"/>
    <row r="338366" ht="15"/>
    <row r="338367" ht="15"/>
    <row r="338368" ht="15"/>
    <row r="338369" ht="15"/>
    <row r="338370" ht="15"/>
    <row r="338371" ht="15"/>
    <row r="338372" ht="15"/>
    <row r="338373" ht="15"/>
    <row r="338374" ht="15"/>
    <row r="338375" ht="15"/>
    <row r="338376" ht="15"/>
    <row r="338377" ht="15"/>
    <row r="338378" ht="15"/>
    <row r="338379" ht="15"/>
    <row r="338380" ht="15"/>
    <row r="338381" ht="15"/>
    <row r="338382" ht="15"/>
    <row r="338383" ht="15"/>
    <row r="338384" ht="15"/>
    <row r="338385" ht="15"/>
    <row r="338386" ht="15"/>
    <row r="338387" ht="15"/>
    <row r="338388" ht="15"/>
    <row r="338389" ht="15"/>
    <row r="338390" ht="15"/>
    <row r="338391" ht="15"/>
    <row r="338392" ht="15"/>
    <row r="338393" ht="15"/>
    <row r="338394" ht="15"/>
    <row r="338395" ht="15"/>
    <row r="338396" ht="15"/>
    <row r="338397" ht="15"/>
    <row r="338398" ht="15"/>
    <row r="338399" ht="15"/>
    <row r="338400" ht="15"/>
    <row r="338401" ht="15"/>
    <row r="338402" ht="15"/>
    <row r="338403" ht="15"/>
    <row r="338404" ht="15"/>
    <row r="338405" ht="15"/>
    <row r="338406" ht="15"/>
    <row r="338407" ht="15"/>
    <row r="338408" ht="15"/>
    <row r="338409" ht="15"/>
    <row r="338410" ht="15"/>
    <row r="338411" ht="15"/>
    <row r="338412" ht="15"/>
    <row r="338413" ht="15"/>
    <row r="338414" ht="15"/>
    <row r="338415" ht="15"/>
    <row r="338416" ht="15"/>
    <row r="338417" ht="15"/>
    <row r="338418" ht="15"/>
    <row r="338419" ht="15"/>
    <row r="338420" ht="15"/>
    <row r="338421" ht="15"/>
    <row r="338422" ht="15"/>
    <row r="338423" ht="15"/>
    <row r="338424" ht="15"/>
    <row r="338425" ht="15"/>
    <row r="338426" ht="15"/>
    <row r="338427" ht="15"/>
    <row r="338428" ht="15"/>
    <row r="338429" ht="15"/>
    <row r="338430" ht="15"/>
    <row r="338431" ht="15"/>
    <row r="338432" ht="15"/>
    <row r="338433" ht="15"/>
    <row r="338434" ht="15"/>
    <row r="338435" ht="15"/>
    <row r="338436" ht="15"/>
    <row r="338437" ht="15"/>
    <row r="338438" ht="15"/>
    <row r="338439" ht="15"/>
    <row r="338440" ht="15"/>
    <row r="338441" ht="15"/>
    <row r="338442" ht="15"/>
    <row r="338443" ht="15"/>
    <row r="338444" ht="15"/>
    <row r="338445" ht="15"/>
    <row r="338446" ht="15"/>
    <row r="338447" ht="15"/>
    <row r="338448" ht="15"/>
    <row r="338449" ht="15"/>
    <row r="338450" ht="15"/>
    <row r="338451" ht="15"/>
    <row r="338452" ht="15"/>
    <row r="338453" ht="15"/>
    <row r="338454" ht="15"/>
    <row r="338455" ht="15"/>
    <row r="338456" ht="15"/>
    <row r="338457" ht="15"/>
    <row r="338458" ht="15"/>
    <row r="338459" ht="15"/>
    <row r="338460" ht="15"/>
    <row r="338461" ht="15"/>
    <row r="338462" ht="15"/>
    <row r="338463" ht="15"/>
    <row r="338464" ht="15"/>
    <row r="338465" ht="15"/>
    <row r="338466" ht="15"/>
    <row r="338467" ht="15"/>
    <row r="338468" ht="15"/>
    <row r="338469" ht="15"/>
    <row r="338470" ht="15"/>
    <row r="338471" ht="15"/>
    <row r="338472" ht="15"/>
    <row r="338473" ht="15"/>
    <row r="338474" ht="15"/>
    <row r="338475" ht="15"/>
    <row r="338476" ht="15"/>
    <row r="338477" ht="15"/>
    <row r="338478" ht="15"/>
    <row r="338479" ht="15"/>
    <row r="338480" ht="15"/>
    <row r="338481" ht="15"/>
    <row r="338482" ht="15"/>
    <row r="338483" ht="15"/>
    <row r="338484" ht="15"/>
    <row r="338485" ht="15"/>
    <row r="338486" ht="15"/>
    <row r="338487" ht="15"/>
    <row r="338488" ht="15"/>
    <row r="338489" ht="15"/>
    <row r="338490" ht="15"/>
    <row r="338491" ht="15"/>
    <row r="338492" ht="15"/>
    <row r="338493" ht="15"/>
    <row r="338494" ht="15"/>
    <row r="338495" ht="15"/>
    <row r="338496" ht="15"/>
    <row r="338497" ht="15"/>
    <row r="338498" ht="15"/>
    <row r="338499" ht="15"/>
    <row r="338500" ht="15"/>
    <row r="338501" ht="15"/>
    <row r="338502" ht="15"/>
    <row r="338503" ht="15"/>
    <row r="338504" ht="15"/>
    <row r="338505" ht="15"/>
    <row r="338506" ht="15"/>
    <row r="338507" ht="15"/>
    <row r="338508" ht="15"/>
    <row r="338509" ht="15"/>
    <row r="338510" ht="15"/>
    <row r="338511" ht="15"/>
    <row r="338512" ht="15"/>
    <row r="338513" ht="15"/>
    <row r="338514" ht="15"/>
    <row r="338515" ht="15"/>
    <row r="338516" ht="15"/>
    <row r="338517" ht="15"/>
    <row r="338518" ht="15"/>
    <row r="338519" ht="15"/>
    <row r="338520" ht="15"/>
    <row r="338521" ht="15"/>
    <row r="338522" ht="15"/>
    <row r="338523" ht="15"/>
    <row r="338524" ht="15"/>
    <row r="338525" ht="15"/>
    <row r="338526" ht="15"/>
    <row r="338527" ht="15"/>
    <row r="338528" ht="15"/>
    <row r="338529" ht="15"/>
    <row r="338530" ht="15"/>
    <row r="338531" ht="15"/>
    <row r="338532" ht="15"/>
    <row r="338533" ht="15"/>
    <row r="338534" ht="15"/>
    <row r="338535" ht="15"/>
    <row r="338536" ht="15"/>
    <row r="338537" ht="15"/>
    <row r="338538" ht="15"/>
    <row r="338539" ht="15"/>
    <row r="338540" ht="15"/>
    <row r="338541" ht="15"/>
    <row r="338542" ht="15"/>
    <row r="338543" ht="15"/>
    <row r="338544" ht="15"/>
    <row r="338545" ht="15"/>
    <row r="338546" ht="15"/>
    <row r="338547" ht="15"/>
    <row r="338548" ht="15"/>
    <row r="338549" ht="15"/>
    <row r="338550" ht="15"/>
    <row r="338551" ht="15"/>
    <row r="338552" ht="15"/>
    <row r="338553" ht="15"/>
    <row r="338554" ht="15"/>
    <row r="338555" ht="15"/>
    <row r="338556" ht="15"/>
    <row r="338557" ht="15"/>
    <row r="338558" ht="15"/>
    <row r="338559" ht="15"/>
    <row r="338560" ht="15"/>
    <row r="338561" ht="15"/>
    <row r="338562" ht="15"/>
    <row r="338563" ht="15"/>
    <row r="338564" ht="15"/>
    <row r="338565" ht="15"/>
    <row r="338566" ht="15"/>
    <row r="338567" ht="15"/>
    <row r="338568" ht="15"/>
    <row r="338569" ht="15"/>
    <row r="338570" ht="15"/>
    <row r="338571" ht="15"/>
    <row r="338572" ht="15"/>
    <row r="338573" ht="15"/>
    <row r="338574" ht="15"/>
    <row r="338575" ht="15"/>
    <row r="338576" ht="15"/>
    <row r="338577" ht="15"/>
    <row r="338578" ht="15"/>
    <row r="338579" ht="15"/>
    <row r="338580" ht="15"/>
    <row r="338581" ht="15"/>
    <row r="338582" ht="15"/>
    <row r="338583" ht="15"/>
    <row r="338584" ht="15"/>
    <row r="338585" ht="15"/>
    <row r="338586" ht="15"/>
    <row r="338587" ht="15"/>
    <row r="338588" ht="15"/>
    <row r="338589" ht="15"/>
    <row r="338590" ht="15"/>
    <row r="338591" ht="15"/>
    <row r="338592" ht="15"/>
    <row r="338593" ht="15"/>
    <row r="338594" ht="15"/>
    <row r="338595" ht="15"/>
    <row r="338596" ht="15"/>
    <row r="338597" ht="15"/>
    <row r="338598" ht="15"/>
    <row r="338599" ht="15"/>
    <row r="338600" ht="15"/>
    <row r="338601" ht="15"/>
    <row r="338602" ht="15"/>
    <row r="338603" ht="15"/>
    <row r="338604" ht="15"/>
    <row r="338605" ht="15"/>
    <row r="338606" ht="15"/>
    <row r="338607" ht="15"/>
    <row r="338608" ht="15"/>
    <row r="338609" ht="15"/>
    <row r="338610" ht="15"/>
    <row r="338611" ht="15"/>
    <row r="338612" ht="15"/>
    <row r="338613" ht="15"/>
    <row r="338614" ht="15"/>
    <row r="338615" ht="15"/>
    <row r="338616" ht="15"/>
    <row r="338617" ht="15"/>
    <row r="338618" ht="15"/>
    <row r="338619" ht="15"/>
    <row r="338620" ht="15"/>
    <row r="338621" ht="15"/>
    <row r="338622" ht="15"/>
    <row r="338623" ht="15"/>
    <row r="338624" ht="15"/>
    <row r="338625" ht="15"/>
    <row r="338626" ht="15"/>
    <row r="338627" ht="15"/>
    <row r="338628" ht="15"/>
    <row r="338629" ht="15"/>
    <row r="338630" ht="15"/>
    <row r="338631" ht="15"/>
    <row r="338632" ht="15"/>
    <row r="338633" ht="15"/>
    <row r="338634" ht="15"/>
    <row r="338635" ht="15"/>
    <row r="338636" ht="15"/>
    <row r="338637" ht="15"/>
    <row r="338638" ht="15"/>
    <row r="338639" ht="15"/>
    <row r="338640" ht="15"/>
    <row r="338641" ht="15"/>
    <row r="338642" ht="15"/>
    <row r="338643" ht="15"/>
    <row r="338644" ht="15"/>
    <row r="338645" ht="15"/>
    <row r="338646" ht="15"/>
    <row r="338647" ht="15"/>
    <row r="338648" ht="15"/>
    <row r="338649" ht="15"/>
    <row r="338650" ht="15"/>
    <row r="338651" ht="15"/>
    <row r="338652" ht="15"/>
    <row r="338653" ht="15"/>
    <row r="338654" ht="15"/>
    <row r="338655" ht="15"/>
    <row r="338656" ht="15"/>
    <row r="338657" ht="15"/>
    <row r="338658" ht="15"/>
    <row r="338659" ht="15"/>
    <row r="338660" ht="15"/>
    <row r="338661" ht="15"/>
    <row r="338662" ht="15"/>
    <row r="338663" ht="15"/>
    <row r="338664" ht="15"/>
    <row r="338665" ht="15"/>
    <row r="338666" ht="15"/>
    <row r="338667" ht="15"/>
    <row r="338668" ht="15"/>
    <row r="338669" ht="15"/>
    <row r="338670" ht="15"/>
    <row r="338671" ht="15"/>
    <row r="338672" ht="15"/>
    <row r="338673" ht="15"/>
    <row r="338674" ht="15"/>
    <row r="338675" ht="15"/>
    <row r="338676" ht="15"/>
    <row r="338677" ht="15"/>
    <row r="338678" ht="15"/>
    <row r="338679" ht="15"/>
    <row r="338680" ht="15"/>
    <row r="338681" ht="15"/>
    <row r="338682" ht="15"/>
    <row r="338683" ht="15"/>
    <row r="338684" ht="15"/>
    <row r="338685" ht="15"/>
    <row r="338686" ht="15"/>
    <row r="338687" ht="15"/>
    <row r="338688" ht="15"/>
    <row r="338689" ht="15"/>
    <row r="338690" ht="15"/>
    <row r="338691" ht="15"/>
    <row r="338692" ht="15"/>
    <row r="338693" ht="15"/>
    <row r="338694" ht="15"/>
    <row r="338695" ht="15"/>
    <row r="338696" ht="15"/>
    <row r="338697" ht="15"/>
    <row r="338698" ht="15"/>
    <row r="338699" ht="15"/>
    <row r="338700" ht="15"/>
    <row r="338701" ht="15"/>
    <row r="338702" ht="15"/>
    <row r="338703" ht="15"/>
    <row r="338704" ht="15"/>
    <row r="338705" ht="15"/>
    <row r="338706" ht="15"/>
    <row r="338707" ht="15"/>
    <row r="338708" ht="15"/>
    <row r="338709" ht="15"/>
    <row r="338710" ht="15"/>
    <row r="338711" ht="15"/>
    <row r="338712" ht="15"/>
    <row r="338713" ht="15"/>
    <row r="338714" ht="15"/>
    <row r="338715" ht="15"/>
    <row r="338716" ht="15"/>
    <row r="338717" ht="15"/>
    <row r="338718" ht="15"/>
    <row r="338719" ht="15"/>
    <row r="338720" ht="15"/>
    <row r="338721" ht="15"/>
    <row r="338722" ht="15"/>
    <row r="338723" ht="15"/>
    <row r="338724" ht="15"/>
    <row r="338725" ht="15"/>
    <row r="338726" ht="15"/>
    <row r="338727" ht="15"/>
    <row r="338728" ht="15"/>
    <row r="338729" ht="15"/>
    <row r="338730" ht="15"/>
    <row r="338731" ht="15"/>
    <row r="338732" ht="15"/>
    <row r="338733" ht="15"/>
    <row r="338734" ht="15"/>
    <row r="338735" ht="15"/>
    <row r="338736" ht="15"/>
    <row r="338737" ht="15"/>
    <row r="338738" ht="15"/>
    <row r="338739" ht="15"/>
    <row r="338740" ht="15"/>
    <row r="338741" ht="15"/>
    <row r="338742" ht="15"/>
    <row r="338743" ht="15"/>
    <row r="338744" ht="15"/>
    <row r="338745" ht="15"/>
    <row r="338746" ht="15"/>
    <row r="338747" ht="15"/>
    <row r="338748" ht="15"/>
    <row r="338749" ht="15"/>
    <row r="338750" ht="15"/>
    <row r="338751" ht="15"/>
    <row r="338752" ht="15"/>
    <row r="338753" ht="15"/>
    <row r="338754" ht="15"/>
    <row r="338755" ht="15"/>
    <row r="338756" ht="15"/>
    <row r="338757" ht="15"/>
    <row r="338758" ht="15"/>
    <row r="338759" ht="15"/>
    <row r="338760" ht="15"/>
    <row r="338761" ht="15"/>
    <row r="338762" ht="15"/>
    <row r="338763" ht="15"/>
    <row r="338764" ht="15"/>
    <row r="338765" ht="15"/>
    <row r="338766" ht="15"/>
    <row r="338767" ht="15"/>
    <row r="338768" ht="15"/>
    <row r="338769" ht="15"/>
    <row r="338770" ht="15"/>
    <row r="338771" ht="15"/>
    <row r="338772" ht="15"/>
    <row r="338773" ht="15"/>
    <row r="338774" ht="15"/>
    <row r="338775" ht="15"/>
    <row r="338776" ht="15"/>
    <row r="338777" ht="15"/>
    <row r="338778" ht="15"/>
    <row r="338779" ht="15"/>
    <row r="338780" ht="15"/>
    <row r="338781" ht="15"/>
    <row r="338782" ht="15"/>
    <row r="338783" ht="15"/>
    <row r="338784" ht="15"/>
    <row r="338785" ht="15"/>
    <row r="338786" ht="15"/>
    <row r="338787" ht="15"/>
    <row r="338788" ht="15"/>
    <row r="338789" ht="15"/>
    <row r="338790" ht="15"/>
    <row r="338791" ht="15"/>
    <row r="338792" ht="15"/>
    <row r="338793" ht="15"/>
    <row r="338794" ht="15"/>
    <row r="338795" ht="15"/>
    <row r="338796" ht="15"/>
    <row r="338797" ht="15"/>
    <row r="338798" ht="15"/>
    <row r="338799" ht="15"/>
    <row r="338800" ht="15"/>
    <row r="338801" ht="15"/>
    <row r="338802" ht="15"/>
    <row r="338803" ht="15"/>
    <row r="338804" ht="15"/>
    <row r="338805" ht="15"/>
    <row r="338806" ht="15"/>
    <row r="338807" ht="15"/>
    <row r="338808" ht="15"/>
    <row r="338809" ht="15"/>
    <row r="338810" ht="15"/>
    <row r="338811" ht="15"/>
    <row r="338812" ht="15"/>
    <row r="338813" ht="15"/>
    <row r="338814" ht="15"/>
    <row r="338815" ht="15"/>
    <row r="338816" ht="15"/>
    <row r="338817" ht="15"/>
    <row r="338818" ht="15"/>
    <row r="338819" ht="15"/>
    <row r="338820" ht="15"/>
    <row r="338821" ht="15"/>
    <row r="338822" ht="15"/>
    <row r="338823" ht="15"/>
    <row r="338824" ht="15"/>
    <row r="338825" ht="15"/>
    <row r="338826" ht="15"/>
    <row r="338827" ht="15"/>
    <row r="338828" ht="15"/>
    <row r="338829" ht="15"/>
    <row r="338830" ht="15"/>
    <row r="338831" ht="15"/>
    <row r="338832" ht="15"/>
    <row r="338833" ht="15"/>
    <row r="338834" ht="15"/>
    <row r="338835" ht="15"/>
    <row r="338836" ht="15"/>
    <row r="338837" ht="15"/>
    <row r="338838" ht="15"/>
    <row r="338839" ht="15"/>
    <row r="338840" ht="15"/>
    <row r="338841" ht="15"/>
    <row r="338842" ht="15"/>
    <row r="338843" ht="15"/>
    <row r="338844" ht="15"/>
    <row r="338845" ht="15"/>
    <row r="338846" ht="15"/>
    <row r="338847" ht="15"/>
    <row r="338848" ht="15"/>
    <row r="338849" ht="15"/>
    <row r="338850" ht="15"/>
    <row r="338851" ht="15"/>
    <row r="338852" ht="15"/>
    <row r="338853" ht="15"/>
    <row r="338854" ht="15"/>
    <row r="338855" ht="15"/>
    <row r="338856" ht="15"/>
    <row r="338857" ht="15"/>
    <row r="338858" ht="15"/>
    <row r="338859" ht="15"/>
    <row r="338860" ht="15"/>
    <row r="338861" ht="15"/>
    <row r="338862" ht="15"/>
    <row r="338863" ht="15"/>
    <row r="338864" ht="15"/>
    <row r="338865" ht="15"/>
    <row r="338866" ht="15"/>
    <row r="338867" ht="15"/>
    <row r="338868" ht="15"/>
    <row r="338869" ht="15"/>
    <row r="338870" ht="15"/>
    <row r="338871" ht="15"/>
    <row r="338872" ht="15"/>
    <row r="338873" ht="15"/>
    <row r="338874" ht="15"/>
    <row r="338875" ht="15"/>
    <row r="338876" ht="15"/>
    <row r="338877" ht="15"/>
    <row r="338878" ht="15"/>
    <row r="338879" ht="15"/>
    <row r="338880" ht="15"/>
    <row r="338881" ht="15"/>
    <row r="338882" ht="15"/>
    <row r="338883" ht="15"/>
    <row r="338884" ht="15"/>
    <row r="338885" ht="15"/>
    <row r="338886" ht="15"/>
    <row r="338887" ht="15"/>
    <row r="338888" ht="15"/>
    <row r="338889" ht="15"/>
    <row r="338890" ht="15"/>
    <row r="338891" ht="15"/>
    <row r="338892" ht="15"/>
    <row r="338893" ht="15"/>
    <row r="338894" ht="15"/>
    <row r="338895" ht="15"/>
    <row r="338896" ht="15"/>
    <row r="338897" ht="15"/>
    <row r="338898" ht="15"/>
    <row r="338899" ht="15"/>
    <row r="338900" ht="15"/>
    <row r="338901" ht="15"/>
    <row r="338902" ht="15"/>
    <row r="338903" ht="15"/>
    <row r="338904" ht="15"/>
    <row r="338905" ht="15"/>
    <row r="338906" ht="15"/>
    <row r="338907" ht="15"/>
    <row r="338908" ht="15"/>
    <row r="338909" ht="15"/>
    <row r="338910" ht="15"/>
    <row r="338911" ht="15"/>
    <row r="338912" ht="15"/>
    <row r="338913" ht="15"/>
    <row r="338914" ht="15"/>
    <row r="338915" ht="15"/>
    <row r="338916" ht="15"/>
    <row r="338917" ht="15"/>
    <row r="338918" ht="15"/>
    <row r="338919" ht="15"/>
    <row r="338920" ht="15"/>
    <row r="338921" ht="15"/>
    <row r="338922" ht="15"/>
    <row r="338923" ht="15"/>
    <row r="338924" ht="15"/>
    <row r="338925" ht="15"/>
    <row r="338926" ht="15"/>
    <row r="338927" ht="15"/>
    <row r="338928" ht="15"/>
    <row r="338929" ht="15"/>
    <row r="338930" ht="15"/>
    <row r="338931" ht="15"/>
    <row r="338932" ht="15"/>
    <row r="338933" ht="15"/>
    <row r="338934" ht="15"/>
    <row r="338935" ht="15"/>
    <row r="338936" ht="15"/>
    <row r="338937" ht="15"/>
    <row r="338938" ht="15"/>
    <row r="338939" ht="15"/>
    <row r="338940" ht="15"/>
    <row r="338941" ht="15"/>
    <row r="338942" ht="15"/>
    <row r="338943" ht="15"/>
    <row r="338944" ht="15"/>
    <row r="338945" ht="15"/>
    <row r="338946" ht="15"/>
    <row r="338947" ht="15"/>
    <row r="338948" ht="15"/>
    <row r="338949" ht="15"/>
    <row r="338950" ht="15"/>
    <row r="338951" ht="15"/>
    <row r="338952" ht="15"/>
    <row r="338953" ht="15"/>
    <row r="338954" ht="15"/>
    <row r="338955" ht="15"/>
    <row r="338956" ht="15"/>
    <row r="338957" ht="15"/>
    <row r="338958" ht="15"/>
    <row r="338959" ht="15"/>
    <row r="338960" ht="15"/>
    <row r="338961" ht="15"/>
    <row r="338962" ht="15"/>
    <row r="338963" ht="15"/>
    <row r="338964" ht="15"/>
    <row r="338965" ht="15"/>
    <row r="338966" ht="15"/>
    <row r="338967" ht="15"/>
    <row r="338968" ht="15"/>
    <row r="338969" ht="15"/>
    <row r="338970" ht="15"/>
    <row r="338971" ht="15"/>
    <row r="338972" ht="15"/>
    <row r="338973" ht="15"/>
    <row r="338974" ht="15"/>
    <row r="338975" ht="15"/>
    <row r="338976" ht="15"/>
    <row r="338977" ht="15"/>
    <row r="338978" ht="15"/>
    <row r="338979" ht="15"/>
    <row r="338980" ht="15"/>
    <row r="338981" ht="15"/>
    <row r="338982" ht="15"/>
    <row r="338983" ht="15"/>
    <row r="338984" ht="15"/>
    <row r="338985" ht="15"/>
    <row r="338986" ht="15"/>
    <row r="338987" ht="15"/>
    <row r="338988" ht="15"/>
    <row r="338989" ht="15"/>
    <row r="338990" ht="15"/>
    <row r="338991" ht="15"/>
    <row r="338992" ht="15"/>
    <row r="338993" ht="15"/>
    <row r="338994" ht="15"/>
    <row r="338995" ht="15"/>
    <row r="338996" ht="15"/>
    <row r="338997" ht="15"/>
    <row r="338998" ht="15"/>
    <row r="338999" ht="15"/>
    <row r="339000" ht="15"/>
    <row r="339001" ht="15"/>
    <row r="339002" ht="15"/>
    <row r="339003" ht="15"/>
    <row r="339004" ht="15"/>
    <row r="339005" ht="15"/>
    <row r="339006" ht="15"/>
    <row r="339007" ht="15"/>
    <row r="339008" ht="15"/>
    <row r="339009" ht="15"/>
    <row r="339010" ht="15"/>
    <row r="339011" ht="15"/>
    <row r="339012" ht="15"/>
    <row r="339013" ht="15"/>
    <row r="339014" ht="15"/>
    <row r="339015" ht="15"/>
    <row r="339016" ht="15"/>
    <row r="339017" ht="15"/>
    <row r="339018" ht="15"/>
    <row r="339019" ht="15"/>
    <row r="339020" ht="15"/>
    <row r="339021" ht="15"/>
    <row r="339022" ht="15"/>
    <row r="339023" ht="15"/>
    <row r="339024" ht="15"/>
    <row r="339025" ht="15"/>
    <row r="339026" ht="15"/>
    <row r="339027" ht="15"/>
    <row r="339028" ht="15"/>
    <row r="339029" ht="15"/>
    <row r="339030" ht="15"/>
    <row r="339031" ht="15"/>
    <row r="339032" ht="15"/>
    <row r="339033" ht="15"/>
    <row r="339034" ht="15"/>
    <row r="339035" ht="15"/>
    <row r="339036" ht="15"/>
    <row r="339037" ht="15"/>
    <row r="339038" ht="15"/>
    <row r="339039" ht="15"/>
    <row r="339040" ht="15"/>
    <row r="339041" ht="15"/>
    <row r="339042" ht="15"/>
    <row r="339043" ht="15"/>
    <row r="339044" ht="15"/>
    <row r="339045" ht="15"/>
    <row r="339046" ht="15"/>
    <row r="339047" ht="15"/>
    <row r="339048" ht="15"/>
    <row r="339049" ht="15"/>
    <row r="339050" ht="15"/>
    <row r="339051" ht="15"/>
    <row r="339052" ht="15"/>
    <row r="339053" ht="15"/>
    <row r="339054" ht="15"/>
    <row r="339055" ht="15"/>
    <row r="339056" ht="15"/>
    <row r="339057" ht="15"/>
    <row r="339058" ht="15"/>
    <row r="339059" ht="15"/>
    <row r="339060" ht="15"/>
    <row r="339061" ht="15"/>
    <row r="339062" ht="15"/>
    <row r="339063" ht="15"/>
    <row r="339064" ht="15"/>
    <row r="339065" ht="15"/>
    <row r="339066" ht="15"/>
    <row r="339067" ht="15"/>
    <row r="339068" ht="15"/>
    <row r="339069" ht="15"/>
    <row r="339070" ht="15"/>
    <row r="339071" ht="15"/>
    <row r="339072" ht="15"/>
    <row r="339073" ht="15"/>
    <row r="339074" ht="15"/>
    <row r="339075" ht="15"/>
    <row r="339076" ht="15"/>
    <row r="339077" ht="15"/>
    <row r="339078" ht="15"/>
    <row r="339079" ht="15"/>
    <row r="339080" ht="15"/>
    <row r="339081" ht="15"/>
    <row r="339082" ht="15"/>
    <row r="339083" ht="15"/>
    <row r="339084" ht="15"/>
    <row r="339085" ht="15"/>
    <row r="339086" ht="15"/>
    <row r="339087" ht="15"/>
    <row r="339088" ht="15"/>
    <row r="339089" ht="15"/>
    <row r="339090" ht="15"/>
    <row r="339091" ht="15"/>
    <row r="339092" ht="15"/>
    <row r="339093" ht="15"/>
    <row r="339094" ht="15"/>
    <row r="339095" ht="15"/>
    <row r="339096" ht="15"/>
    <row r="339097" ht="15"/>
    <row r="339098" ht="15"/>
    <row r="339099" ht="15"/>
    <row r="339100" ht="15"/>
    <row r="339101" ht="15"/>
    <row r="339102" ht="15"/>
    <row r="339103" ht="15"/>
    <row r="339104" ht="15"/>
    <row r="339105" ht="15"/>
    <row r="339106" ht="15"/>
    <row r="339107" ht="15"/>
    <row r="339108" ht="15"/>
    <row r="339109" ht="15"/>
    <row r="339110" ht="15"/>
    <row r="339111" ht="15"/>
    <row r="339112" ht="15"/>
    <row r="339113" ht="15"/>
    <row r="339114" ht="15"/>
    <row r="339115" ht="15"/>
    <row r="339116" ht="15"/>
    <row r="339117" ht="15"/>
    <row r="339118" ht="15"/>
    <row r="339119" ht="15"/>
    <row r="339120" ht="15"/>
    <row r="339121" ht="15"/>
    <row r="339122" ht="15"/>
    <row r="339123" ht="15"/>
    <row r="339124" ht="15"/>
    <row r="339125" ht="15"/>
    <row r="339126" ht="15"/>
    <row r="339127" ht="15"/>
    <row r="339128" ht="15"/>
    <row r="339129" ht="15"/>
    <row r="339130" ht="15"/>
    <row r="339131" ht="15"/>
    <row r="339132" ht="15"/>
    <row r="339133" ht="15"/>
    <row r="339134" ht="15"/>
    <row r="339135" ht="15"/>
    <row r="339136" ht="15"/>
    <row r="339137" ht="15"/>
    <row r="339138" ht="15"/>
    <row r="339139" ht="15"/>
    <row r="339140" ht="15"/>
    <row r="339141" ht="15"/>
    <row r="339142" ht="15"/>
    <row r="339143" ht="15"/>
    <row r="339144" ht="15"/>
    <row r="339145" ht="15"/>
    <row r="339146" ht="15"/>
    <row r="339147" ht="15"/>
    <row r="339148" ht="15"/>
    <row r="339149" ht="15"/>
    <row r="339150" ht="15"/>
    <row r="339151" ht="15"/>
    <row r="339152" ht="15"/>
    <row r="339153" ht="15"/>
    <row r="339154" ht="15"/>
    <row r="339155" ht="15"/>
    <row r="339156" ht="15"/>
    <row r="339157" ht="15"/>
    <row r="339158" ht="15"/>
    <row r="339159" ht="15"/>
    <row r="339160" ht="15"/>
    <row r="339161" ht="15"/>
    <row r="339162" ht="15"/>
    <row r="339163" ht="15"/>
    <row r="339164" ht="15"/>
    <row r="339165" ht="15"/>
    <row r="339166" ht="15"/>
    <row r="339167" ht="15"/>
    <row r="339168" ht="15"/>
    <row r="339169" ht="15"/>
    <row r="339170" ht="15"/>
    <row r="339171" ht="15"/>
    <row r="339172" ht="15"/>
    <row r="339173" ht="15"/>
    <row r="339174" ht="15"/>
    <row r="339175" ht="15"/>
    <row r="339176" ht="15"/>
    <row r="339177" ht="15"/>
    <row r="339178" ht="15"/>
    <row r="339179" ht="15"/>
    <row r="339180" ht="15"/>
    <row r="339181" ht="15"/>
    <row r="339182" ht="15"/>
    <row r="339183" ht="15"/>
    <row r="339184" ht="15"/>
    <row r="339185" ht="15"/>
    <row r="339186" ht="15"/>
    <row r="339187" ht="15"/>
    <row r="339188" ht="15"/>
    <row r="339189" ht="15"/>
    <row r="339190" ht="15"/>
    <row r="339191" ht="15"/>
    <row r="339192" ht="15"/>
    <row r="339193" ht="15"/>
    <row r="339194" ht="15"/>
    <row r="339195" ht="15"/>
    <row r="339196" ht="15"/>
    <row r="339197" ht="15"/>
    <row r="339198" ht="15"/>
    <row r="339199" ht="15"/>
    <row r="339200" ht="15"/>
    <row r="339201" ht="15"/>
    <row r="339202" ht="15"/>
    <row r="339203" ht="15"/>
    <row r="339204" ht="15"/>
    <row r="339205" ht="15"/>
    <row r="339206" ht="15"/>
    <row r="339207" ht="15"/>
    <row r="339208" ht="15"/>
    <row r="339209" ht="15"/>
    <row r="339210" ht="15"/>
    <row r="339211" ht="15"/>
    <row r="339212" ht="15"/>
    <row r="339213" ht="15"/>
    <row r="339214" ht="15"/>
    <row r="339215" ht="15"/>
    <row r="339216" ht="15"/>
    <row r="339217" ht="15"/>
    <row r="339218" ht="15"/>
    <row r="339219" ht="15"/>
    <row r="339220" ht="15"/>
    <row r="339221" ht="15"/>
    <row r="339222" ht="15"/>
    <row r="339223" ht="15"/>
    <row r="339224" ht="15"/>
    <row r="339225" ht="15"/>
    <row r="339226" ht="15"/>
    <row r="339227" ht="15"/>
    <row r="339228" ht="15"/>
    <row r="339229" ht="15"/>
    <row r="339230" ht="15"/>
    <row r="339231" ht="15"/>
    <row r="339232" ht="15"/>
    <row r="339233" ht="15"/>
    <row r="339234" ht="15"/>
    <row r="339235" ht="15"/>
    <row r="339236" ht="15"/>
    <row r="339237" ht="15"/>
    <row r="339238" ht="15"/>
    <row r="339239" ht="15"/>
    <row r="339240" ht="15"/>
    <row r="339241" ht="15"/>
    <row r="339242" ht="15"/>
    <row r="339243" ht="15"/>
    <row r="339244" ht="15"/>
    <row r="339245" ht="15"/>
    <row r="339246" ht="15"/>
    <row r="339247" ht="15"/>
    <row r="339248" ht="15"/>
    <row r="339249" ht="15"/>
    <row r="339250" ht="15"/>
    <row r="339251" ht="15"/>
    <row r="339252" ht="15"/>
    <row r="339253" ht="15"/>
    <row r="339254" ht="15"/>
    <row r="339255" ht="15"/>
    <row r="339256" ht="15"/>
    <row r="339257" ht="15"/>
    <row r="339258" ht="15"/>
    <row r="339259" ht="15"/>
    <row r="339260" ht="15"/>
    <row r="339261" ht="15"/>
    <row r="339262" ht="15"/>
    <row r="339263" ht="15"/>
    <row r="339264" ht="15"/>
    <row r="339265" ht="15"/>
    <row r="339266" ht="15"/>
    <row r="339267" ht="15"/>
    <row r="339268" ht="15"/>
    <row r="339269" ht="15"/>
    <row r="339270" ht="15"/>
    <row r="339271" ht="15"/>
    <row r="339272" ht="15"/>
    <row r="339273" ht="15"/>
    <row r="339274" ht="15"/>
    <row r="339275" ht="15"/>
    <row r="339276" ht="15"/>
    <row r="339277" ht="15"/>
    <row r="339278" ht="15"/>
    <row r="339279" ht="15"/>
    <row r="339280" ht="15"/>
    <row r="339281" ht="15"/>
    <row r="339282" ht="15"/>
    <row r="339283" ht="15"/>
    <row r="339284" ht="15"/>
    <row r="339285" ht="15"/>
    <row r="339286" ht="15"/>
    <row r="339287" ht="15"/>
    <row r="339288" ht="15"/>
    <row r="339289" ht="15"/>
    <row r="339290" ht="15"/>
    <row r="339291" ht="15"/>
    <row r="339292" ht="15"/>
    <row r="339293" ht="15"/>
    <row r="339294" ht="15"/>
    <row r="339295" ht="15"/>
    <row r="339296" ht="15"/>
    <row r="339297" ht="15"/>
    <row r="339298" ht="15"/>
    <row r="339299" ht="15"/>
    <row r="339300" ht="15"/>
    <row r="339301" ht="15"/>
    <row r="339302" ht="15"/>
    <row r="339303" ht="15"/>
    <row r="339304" ht="15"/>
    <row r="339305" ht="15"/>
    <row r="339306" ht="15"/>
    <row r="339307" ht="15"/>
    <row r="339308" ht="15"/>
    <row r="339309" ht="15"/>
    <row r="339310" ht="15"/>
    <row r="339311" ht="15"/>
    <row r="339312" ht="15"/>
    <row r="339313" ht="15"/>
    <row r="339314" ht="15"/>
    <row r="339315" ht="15"/>
    <row r="339316" ht="15"/>
    <row r="339317" ht="15"/>
    <row r="339318" ht="15"/>
    <row r="339319" ht="15"/>
    <row r="339320" ht="15"/>
    <row r="339321" ht="15"/>
    <row r="339322" ht="15"/>
    <row r="339323" ht="15"/>
    <row r="339324" ht="15"/>
    <row r="339325" ht="15"/>
    <row r="339326" ht="15"/>
    <row r="339327" ht="15"/>
    <row r="339328" ht="15"/>
    <row r="339329" ht="15"/>
    <row r="339330" ht="15"/>
    <row r="339331" ht="15"/>
    <row r="339332" ht="15"/>
    <row r="339333" ht="15"/>
    <row r="339334" ht="15"/>
    <row r="339335" ht="15"/>
    <row r="339336" ht="15"/>
    <row r="339337" ht="15"/>
    <row r="339338" ht="15"/>
    <row r="339339" ht="15"/>
    <row r="339340" ht="15"/>
    <row r="339341" ht="15"/>
    <row r="339342" ht="15"/>
    <row r="339343" ht="15"/>
    <row r="339344" ht="15"/>
    <row r="339345" ht="15"/>
    <row r="339346" ht="15"/>
    <row r="339347" ht="15"/>
    <row r="339348" ht="15"/>
    <row r="339349" ht="15"/>
    <row r="339350" ht="15"/>
    <row r="339351" ht="15"/>
    <row r="339352" ht="15"/>
    <row r="339353" ht="15"/>
    <row r="339354" ht="15"/>
    <row r="339355" ht="15"/>
    <row r="339356" ht="15"/>
    <row r="339357" ht="15"/>
    <row r="339358" ht="15"/>
    <row r="339359" ht="15"/>
    <row r="339360" ht="15"/>
    <row r="339361" ht="15"/>
    <row r="339362" ht="15"/>
    <row r="339363" ht="15"/>
    <row r="339364" ht="15"/>
    <row r="339365" ht="15"/>
    <row r="339366" ht="15"/>
    <row r="339367" ht="15"/>
    <row r="339368" ht="15"/>
    <row r="339369" ht="15"/>
    <row r="339370" ht="15"/>
    <row r="339371" ht="15"/>
    <row r="339372" ht="15"/>
    <row r="339373" ht="15"/>
    <row r="339374" ht="15"/>
    <row r="339375" ht="15"/>
    <row r="339376" ht="15"/>
    <row r="339377" ht="15"/>
    <row r="339378" ht="15"/>
    <row r="339379" ht="15"/>
    <row r="339380" ht="15"/>
    <row r="339381" ht="15"/>
    <row r="339382" ht="15"/>
    <row r="339383" ht="15"/>
    <row r="339384" ht="15"/>
    <row r="339385" ht="15"/>
    <row r="339386" ht="15"/>
    <row r="339387" ht="15"/>
    <row r="339388" ht="15"/>
    <row r="339389" ht="15"/>
    <row r="339390" ht="15"/>
    <row r="339391" ht="15"/>
    <row r="339392" ht="15"/>
    <row r="339393" ht="15"/>
    <row r="339394" ht="15"/>
    <row r="339395" ht="15"/>
    <row r="339396" ht="15"/>
    <row r="339397" ht="15"/>
    <row r="339398" ht="15"/>
    <row r="339399" ht="15"/>
    <row r="339400" ht="15"/>
    <row r="339401" ht="15"/>
    <row r="339402" ht="15"/>
    <row r="339403" ht="15"/>
    <row r="339404" ht="15"/>
    <row r="339405" ht="15"/>
    <row r="339406" ht="15"/>
    <row r="339407" ht="15"/>
    <row r="339408" ht="15"/>
    <row r="339409" ht="15"/>
    <row r="339410" ht="15"/>
    <row r="339411" ht="15"/>
    <row r="339412" ht="15"/>
    <row r="339413" ht="15"/>
    <row r="339414" ht="15"/>
    <row r="339415" ht="15"/>
    <row r="339416" ht="15"/>
    <row r="339417" ht="15"/>
    <row r="339418" ht="15"/>
    <row r="339419" ht="15"/>
    <row r="339420" ht="15"/>
    <row r="339421" ht="15"/>
    <row r="339422" ht="15"/>
    <row r="339423" ht="15"/>
    <row r="339424" ht="15"/>
    <row r="339425" ht="15"/>
    <row r="339426" ht="15"/>
    <row r="339427" ht="15"/>
    <row r="339428" ht="15"/>
    <row r="339429" ht="15"/>
    <row r="339430" ht="15"/>
    <row r="339431" ht="15"/>
    <row r="339432" ht="15"/>
    <row r="339433" ht="15"/>
    <row r="339434" ht="15"/>
    <row r="339435" ht="15"/>
    <row r="339436" ht="15"/>
    <row r="339437" ht="15"/>
    <row r="339438" ht="15"/>
    <row r="339439" ht="15"/>
    <row r="339440" ht="15"/>
    <row r="339441" ht="15"/>
    <row r="339442" ht="15"/>
    <row r="339443" ht="15"/>
    <row r="339444" ht="15"/>
    <row r="339445" ht="15"/>
    <row r="339446" ht="15"/>
    <row r="339447" ht="15"/>
    <row r="339448" ht="15"/>
    <row r="339449" ht="15"/>
    <row r="339450" ht="15"/>
    <row r="339451" ht="15"/>
    <row r="339452" ht="15"/>
    <row r="339453" ht="15"/>
    <row r="339454" ht="15"/>
    <row r="339455" ht="15"/>
    <row r="339456" ht="15"/>
    <row r="339457" ht="15"/>
    <row r="339458" ht="15"/>
    <row r="339459" ht="15"/>
    <row r="339460" ht="15"/>
    <row r="339461" ht="15"/>
    <row r="339462" ht="15"/>
    <row r="339463" ht="15"/>
    <row r="339464" ht="15"/>
    <row r="339465" ht="15"/>
    <row r="339466" ht="15"/>
    <row r="339467" ht="15"/>
    <row r="339468" ht="15"/>
    <row r="339469" ht="15"/>
    <row r="339470" ht="15"/>
    <row r="339471" ht="15"/>
    <row r="339472" ht="15"/>
    <row r="339473" ht="15"/>
    <row r="339474" ht="15"/>
    <row r="339475" ht="15"/>
    <row r="339476" ht="15"/>
    <row r="339477" ht="15"/>
    <row r="339478" ht="15"/>
    <row r="339479" ht="15"/>
    <row r="339480" ht="15"/>
    <row r="339481" ht="15"/>
    <row r="339482" ht="15"/>
    <row r="339483" ht="15"/>
    <row r="339484" ht="15"/>
    <row r="339485" ht="15"/>
    <row r="339486" ht="15"/>
    <row r="339487" ht="15"/>
    <row r="339488" ht="15"/>
    <row r="339489" ht="15"/>
    <row r="339490" ht="15"/>
    <row r="339491" ht="15"/>
    <row r="339492" ht="15"/>
    <row r="339493" ht="15"/>
    <row r="339494" ht="15"/>
    <row r="339495" ht="15"/>
    <row r="339496" ht="15"/>
    <row r="339497" ht="15"/>
    <row r="339498" ht="15"/>
    <row r="339499" ht="15"/>
    <row r="339500" ht="15"/>
    <row r="339501" ht="15"/>
    <row r="339502" ht="15"/>
    <row r="339503" ht="15"/>
    <row r="339504" ht="15"/>
    <row r="339505" ht="15"/>
    <row r="339506" ht="15"/>
    <row r="339507" ht="15"/>
    <row r="339508" ht="15"/>
    <row r="339509" ht="15"/>
    <row r="339510" ht="15"/>
    <row r="339511" ht="15"/>
    <row r="339512" ht="15"/>
    <row r="339513" ht="15"/>
    <row r="339514" ht="15"/>
    <row r="339515" ht="15"/>
    <row r="339516" ht="15"/>
    <row r="339517" ht="15"/>
    <row r="339518" ht="15"/>
    <row r="339519" ht="15"/>
    <row r="339520" ht="15"/>
    <row r="339521" ht="15"/>
    <row r="339522" ht="15"/>
    <row r="339523" ht="15"/>
    <row r="339524" ht="15"/>
    <row r="339525" ht="15"/>
    <row r="339526" ht="15"/>
    <row r="339527" ht="15"/>
    <row r="339528" ht="15"/>
    <row r="339529" ht="15"/>
    <row r="339530" ht="15"/>
    <row r="339531" ht="15"/>
    <row r="339532" ht="15"/>
    <row r="339533" ht="15"/>
    <row r="339534" ht="15"/>
    <row r="339535" ht="15"/>
    <row r="339536" ht="15"/>
    <row r="339537" ht="15"/>
    <row r="339538" ht="15"/>
    <row r="339539" ht="15"/>
    <row r="339540" ht="15"/>
    <row r="339541" ht="15"/>
    <row r="339542" ht="15"/>
    <row r="339543" ht="15"/>
    <row r="339544" ht="15"/>
    <row r="339545" ht="15"/>
    <row r="339546" ht="15"/>
    <row r="339547" ht="15"/>
    <row r="339548" ht="15"/>
    <row r="339549" ht="15"/>
    <row r="339550" ht="15"/>
    <row r="339551" ht="15"/>
    <row r="339552" ht="15"/>
    <row r="339553" ht="15"/>
    <row r="339554" ht="15"/>
    <row r="339555" ht="15"/>
    <row r="339556" ht="15"/>
    <row r="339557" ht="15"/>
    <row r="339558" ht="15"/>
    <row r="339559" ht="15"/>
    <row r="339560" ht="15"/>
    <row r="339561" ht="15"/>
    <row r="339562" ht="15"/>
    <row r="339563" ht="15"/>
    <row r="339564" ht="15"/>
    <row r="339565" ht="15"/>
    <row r="339566" ht="15"/>
    <row r="339567" ht="15"/>
    <row r="339568" ht="15"/>
    <row r="339569" ht="15"/>
    <row r="339570" ht="15"/>
    <row r="339571" ht="15"/>
    <row r="339572" ht="15"/>
    <row r="339573" ht="15"/>
    <row r="339574" ht="15"/>
    <row r="339575" ht="15"/>
    <row r="339576" ht="15"/>
    <row r="339577" ht="15"/>
    <row r="339578" ht="15"/>
    <row r="339579" ht="15"/>
    <row r="339580" ht="15"/>
    <row r="339581" ht="15"/>
    <row r="339582" ht="15"/>
    <row r="339583" ht="15"/>
    <row r="339584" ht="15"/>
    <row r="339585" ht="15"/>
    <row r="339586" ht="15"/>
    <row r="339587" ht="15"/>
    <row r="339588" ht="15"/>
    <row r="339589" ht="15"/>
    <row r="339590" ht="15"/>
    <row r="339591" ht="15"/>
    <row r="339592" ht="15"/>
    <row r="339593" ht="15"/>
    <row r="339594" ht="15"/>
    <row r="339595" ht="15"/>
    <row r="339596" ht="15"/>
    <row r="339597" ht="15"/>
    <row r="339598" ht="15"/>
    <row r="339599" ht="15"/>
    <row r="339600" ht="15"/>
    <row r="339601" ht="15"/>
    <row r="339602" ht="15"/>
    <row r="339603" ht="15"/>
    <row r="339604" ht="15"/>
    <row r="339605" ht="15"/>
    <row r="339606" ht="15"/>
    <row r="339607" ht="15"/>
    <row r="339608" ht="15"/>
    <row r="339609" ht="15"/>
    <row r="339610" ht="15"/>
    <row r="339611" ht="15"/>
    <row r="339612" ht="15"/>
    <row r="339613" ht="15"/>
    <row r="339614" ht="15"/>
    <row r="339615" ht="15"/>
    <row r="339616" ht="15"/>
    <row r="339617" ht="15"/>
    <row r="339618" ht="15"/>
    <row r="339619" ht="15"/>
    <row r="339620" ht="15"/>
    <row r="339621" ht="15"/>
    <row r="339622" ht="15"/>
    <row r="339623" ht="15"/>
    <row r="339624" ht="15"/>
    <row r="339625" ht="15"/>
    <row r="339626" ht="15"/>
    <row r="339627" ht="15"/>
    <row r="339628" ht="15"/>
    <row r="339629" ht="15"/>
    <row r="339630" ht="15"/>
    <row r="339631" ht="15"/>
    <row r="339632" ht="15"/>
    <row r="339633" ht="15"/>
    <row r="339634" ht="15"/>
    <row r="339635" ht="15"/>
    <row r="339636" ht="15"/>
    <row r="339637" ht="15"/>
    <row r="339638" ht="15"/>
    <row r="339639" ht="15"/>
    <row r="339640" ht="15"/>
    <row r="339641" ht="15"/>
    <row r="339642" ht="15"/>
    <row r="339643" ht="15"/>
    <row r="339644" ht="15"/>
    <row r="339645" ht="15"/>
    <row r="339646" ht="15"/>
    <row r="339647" ht="15"/>
    <row r="339648" ht="15"/>
    <row r="339649" ht="15"/>
    <row r="339650" ht="15"/>
    <row r="339651" ht="15"/>
    <row r="339652" ht="15"/>
    <row r="339653" ht="15"/>
    <row r="339654" ht="15"/>
    <row r="339655" ht="15"/>
    <row r="339656" ht="15"/>
    <row r="339657" ht="15"/>
    <row r="339658" ht="15"/>
    <row r="339659" ht="15"/>
    <row r="339660" ht="15"/>
    <row r="339661" ht="15"/>
    <row r="339662" ht="15"/>
    <row r="339663" ht="15"/>
    <row r="339664" ht="15"/>
    <row r="339665" ht="15"/>
    <row r="339666" ht="15"/>
    <row r="339667" ht="15"/>
    <row r="339668" ht="15"/>
    <row r="339669" ht="15"/>
    <row r="339670" ht="15"/>
    <row r="339671" ht="15"/>
    <row r="339672" ht="15"/>
    <row r="339673" ht="15"/>
    <row r="339674" ht="15"/>
    <row r="339675" ht="15"/>
    <row r="339676" ht="15"/>
    <row r="339677" ht="15"/>
    <row r="339678" ht="15"/>
    <row r="339679" ht="15"/>
    <row r="339680" ht="15"/>
    <row r="339681" ht="15"/>
    <row r="339682" ht="15"/>
    <row r="339683" ht="15"/>
    <row r="339684" ht="15"/>
    <row r="339685" ht="15"/>
    <row r="339686" ht="15"/>
    <row r="339687" ht="15"/>
    <row r="339688" ht="15"/>
    <row r="339689" ht="15"/>
    <row r="339690" ht="15"/>
    <row r="339691" ht="15"/>
    <row r="339692" ht="15"/>
    <row r="339693" ht="15"/>
    <row r="339694" ht="15"/>
    <row r="339695" ht="15"/>
    <row r="339696" ht="15"/>
    <row r="339697" ht="15"/>
    <row r="339698" ht="15"/>
    <row r="339699" ht="15"/>
    <row r="339700" ht="15"/>
    <row r="339701" ht="15"/>
    <row r="339702" ht="15"/>
    <row r="339703" ht="15"/>
    <row r="339704" ht="15"/>
    <row r="339705" ht="15"/>
    <row r="339706" ht="15"/>
    <row r="339707" ht="15"/>
    <row r="339708" ht="15"/>
    <row r="339709" ht="15"/>
    <row r="339710" ht="15"/>
    <row r="339711" ht="15"/>
    <row r="339712" ht="15"/>
    <row r="339713" ht="15"/>
    <row r="339714" ht="15"/>
    <row r="339715" ht="15"/>
    <row r="339716" ht="15"/>
    <row r="339717" ht="15"/>
    <row r="339718" ht="15"/>
    <row r="339719" ht="15"/>
    <row r="339720" ht="15"/>
    <row r="339721" ht="15"/>
    <row r="339722" ht="15"/>
    <row r="339723" ht="15"/>
    <row r="339724" ht="15"/>
    <row r="339725" ht="15"/>
    <row r="339726" ht="15"/>
    <row r="339727" ht="15"/>
    <row r="339728" ht="15"/>
    <row r="339729" ht="15"/>
    <row r="339730" ht="15"/>
    <row r="339731" ht="15"/>
    <row r="339732" ht="15"/>
    <row r="339733" ht="15"/>
    <row r="339734" ht="15"/>
    <row r="339735" ht="15"/>
    <row r="339736" ht="15"/>
    <row r="339737" ht="15"/>
    <row r="339738" ht="15"/>
    <row r="339739" ht="15"/>
    <row r="339740" ht="15"/>
    <row r="339741" ht="15"/>
    <row r="339742" ht="15"/>
    <row r="339743" ht="15"/>
    <row r="339744" ht="15"/>
    <row r="339745" ht="15"/>
    <row r="339746" ht="15"/>
    <row r="339747" ht="15"/>
    <row r="339748" ht="15"/>
    <row r="339749" ht="15"/>
    <row r="339750" ht="15"/>
    <row r="339751" ht="15"/>
    <row r="339752" ht="15"/>
    <row r="339753" ht="15"/>
    <row r="339754" ht="15"/>
    <row r="339755" ht="15"/>
    <row r="339756" ht="15"/>
    <row r="339757" ht="15"/>
    <row r="339758" ht="15"/>
    <row r="339759" ht="15"/>
    <row r="339760" ht="15"/>
    <row r="339761" ht="15"/>
    <row r="339762" ht="15"/>
    <row r="339763" ht="15"/>
    <row r="339764" ht="15"/>
    <row r="339765" ht="15"/>
    <row r="339766" ht="15"/>
    <row r="339767" ht="15"/>
    <row r="339768" ht="15"/>
    <row r="339769" ht="15"/>
    <row r="339770" ht="15"/>
    <row r="339771" ht="15"/>
    <row r="339772" ht="15"/>
    <row r="339773" ht="15"/>
    <row r="339774" ht="15"/>
    <row r="339775" ht="15"/>
    <row r="339776" ht="15"/>
    <row r="339777" ht="15"/>
    <row r="339778" ht="15"/>
    <row r="339779" ht="15"/>
    <row r="339780" ht="15"/>
    <row r="339781" ht="15"/>
    <row r="339782" ht="15"/>
    <row r="339783" ht="15"/>
    <row r="339784" ht="15"/>
    <row r="339785" ht="15"/>
    <row r="339786" ht="15"/>
    <row r="339787" ht="15"/>
    <row r="339788" ht="15"/>
    <row r="339789" ht="15"/>
    <row r="339790" ht="15"/>
    <row r="339791" ht="15"/>
    <row r="339792" ht="15"/>
    <row r="339793" ht="15"/>
    <row r="339794" ht="15"/>
    <row r="339795" ht="15"/>
    <row r="339796" ht="15"/>
    <row r="339797" ht="15"/>
    <row r="339798" ht="15"/>
    <row r="339799" ht="15"/>
    <row r="339800" ht="15"/>
    <row r="339801" ht="15"/>
    <row r="339802" ht="15"/>
    <row r="339803" ht="15"/>
    <row r="339804" ht="15"/>
    <row r="339805" ht="15"/>
    <row r="339806" ht="15"/>
    <row r="339807" ht="15"/>
    <row r="339808" ht="15"/>
    <row r="339809" ht="15"/>
    <row r="339810" ht="15"/>
    <row r="339811" ht="15"/>
    <row r="339812" ht="15"/>
    <row r="339813" ht="15"/>
    <row r="339814" ht="15"/>
    <row r="339815" ht="15"/>
    <row r="339816" ht="15"/>
    <row r="339817" ht="15"/>
    <row r="339818" ht="15"/>
    <row r="339819" ht="15"/>
    <row r="339820" ht="15"/>
    <row r="339821" ht="15"/>
    <row r="339822" ht="15"/>
    <row r="339823" ht="15"/>
    <row r="339824" ht="15"/>
    <row r="339825" ht="15"/>
    <row r="339826" ht="15"/>
    <row r="339827" ht="15"/>
    <row r="339828" ht="15"/>
    <row r="339829" ht="15"/>
    <row r="339830" ht="15"/>
    <row r="339831" ht="15"/>
    <row r="339832" ht="15"/>
    <row r="339833" ht="15"/>
    <row r="339834" ht="15"/>
    <row r="339835" ht="15"/>
    <row r="339836" ht="15"/>
    <row r="339837" ht="15"/>
    <row r="339838" ht="15"/>
    <row r="339839" ht="15"/>
    <row r="339840" ht="15"/>
    <row r="339841" ht="15"/>
    <row r="339842" ht="15"/>
    <row r="339843" ht="15"/>
    <row r="339844" ht="15"/>
    <row r="339845" ht="15"/>
    <row r="339846" ht="15"/>
    <row r="339847" ht="15"/>
    <row r="339848" ht="15"/>
    <row r="339849" ht="15"/>
    <row r="339850" ht="15"/>
    <row r="339851" ht="15"/>
    <row r="339852" ht="15"/>
    <row r="339853" ht="15"/>
    <row r="339854" ht="15"/>
    <row r="339855" ht="15"/>
    <row r="339856" ht="15"/>
    <row r="339857" ht="15"/>
    <row r="339858" ht="15"/>
    <row r="339859" ht="15"/>
    <row r="339860" ht="15"/>
    <row r="339861" ht="15"/>
    <row r="339862" ht="15"/>
    <row r="339863" ht="15"/>
    <row r="339864" ht="15"/>
    <row r="339865" ht="15"/>
    <row r="339866" ht="15"/>
    <row r="339867" ht="15"/>
    <row r="339868" ht="15"/>
    <row r="339869" ht="15"/>
    <row r="339870" ht="15"/>
    <row r="339871" ht="15"/>
    <row r="339872" ht="15"/>
    <row r="339873" ht="15"/>
    <row r="339874" ht="15"/>
    <row r="339875" ht="15"/>
    <row r="339876" ht="15"/>
    <row r="339877" ht="15"/>
    <row r="339878" ht="15"/>
    <row r="339879" ht="15"/>
    <row r="339880" ht="15"/>
    <row r="339881" ht="15"/>
    <row r="339882" ht="15"/>
    <row r="339883" ht="15"/>
    <row r="339884" ht="15"/>
    <row r="339885" ht="15"/>
    <row r="339886" ht="15"/>
    <row r="339887" ht="15"/>
    <row r="339888" ht="15"/>
    <row r="339889" ht="15"/>
    <row r="339890" ht="15"/>
    <row r="339891" ht="15"/>
    <row r="339892" ht="15"/>
    <row r="339893" ht="15"/>
    <row r="339894" ht="15"/>
    <row r="339895" ht="15"/>
    <row r="339896" ht="15"/>
    <row r="339897" ht="15"/>
    <row r="339898" ht="15"/>
    <row r="339899" ht="15"/>
    <row r="339900" ht="15"/>
    <row r="339901" ht="15"/>
    <row r="339902" ht="15"/>
    <row r="339903" ht="15"/>
    <row r="339904" ht="15"/>
    <row r="339905" ht="15"/>
    <row r="339906" ht="15"/>
    <row r="339907" ht="15"/>
    <row r="339908" ht="15"/>
    <row r="339909" ht="15"/>
    <row r="339910" ht="15"/>
    <row r="339911" ht="15"/>
    <row r="339912" ht="15"/>
    <row r="339913" ht="15"/>
    <row r="339914" ht="15"/>
    <row r="339915" ht="15"/>
    <row r="339916" ht="15"/>
    <row r="339917" ht="15"/>
    <row r="339918" ht="15"/>
    <row r="339919" ht="15"/>
    <row r="339920" ht="15"/>
    <row r="339921" ht="15"/>
    <row r="339922" ht="15"/>
    <row r="339923" ht="15"/>
    <row r="339924" ht="15"/>
    <row r="339925" ht="15"/>
    <row r="339926" ht="15"/>
    <row r="339927" ht="15"/>
    <row r="339928" ht="15"/>
    <row r="339929" ht="15"/>
    <row r="339930" ht="15"/>
    <row r="339931" ht="15"/>
    <row r="339932" ht="15"/>
    <row r="339933" ht="15"/>
    <row r="339934" ht="15"/>
    <row r="339935" ht="15"/>
    <row r="339936" ht="15"/>
    <row r="339937" ht="15"/>
    <row r="339938" ht="15"/>
    <row r="339939" ht="15"/>
    <row r="339940" ht="15"/>
    <row r="339941" ht="15"/>
    <row r="339942" ht="15"/>
    <row r="339943" ht="15"/>
    <row r="339944" ht="15"/>
    <row r="339945" ht="15"/>
    <row r="339946" ht="15"/>
    <row r="339947" ht="15"/>
    <row r="339948" ht="15"/>
    <row r="339949" ht="15"/>
    <row r="339950" ht="15"/>
    <row r="339951" ht="15"/>
    <row r="339952" ht="15"/>
    <row r="339953" ht="15"/>
    <row r="339954" ht="15"/>
    <row r="339955" ht="15"/>
    <row r="339956" ht="15"/>
    <row r="339957" ht="15"/>
    <row r="339958" ht="15"/>
    <row r="339959" ht="15"/>
    <row r="339960" ht="15"/>
    <row r="339961" ht="15"/>
    <row r="339962" ht="15"/>
    <row r="339963" ht="15"/>
    <row r="339964" ht="15"/>
    <row r="339965" ht="15"/>
    <row r="339966" ht="15"/>
    <row r="339967" ht="15"/>
    <row r="339968" ht="15"/>
    <row r="339969" ht="15"/>
    <row r="339970" ht="15"/>
    <row r="339971" ht="15"/>
    <row r="339972" ht="15"/>
    <row r="339973" ht="15"/>
    <row r="339974" ht="15"/>
    <row r="339975" ht="15"/>
    <row r="339976" ht="15"/>
    <row r="339977" ht="15"/>
    <row r="339978" ht="15"/>
    <row r="339979" ht="15"/>
    <row r="339980" ht="15"/>
    <row r="339981" ht="15"/>
    <row r="339982" ht="15"/>
    <row r="339983" ht="15"/>
    <row r="339984" ht="15"/>
    <row r="339985" ht="15"/>
    <row r="339986" ht="15"/>
    <row r="339987" ht="15"/>
    <row r="339988" ht="15"/>
    <row r="339989" ht="15"/>
    <row r="339990" ht="15"/>
    <row r="339991" ht="15"/>
    <row r="339992" ht="15"/>
    <row r="339993" ht="15"/>
    <row r="339994" ht="15"/>
    <row r="339995" ht="15"/>
    <row r="339996" ht="15"/>
    <row r="339997" ht="15"/>
    <row r="339998" ht="15"/>
    <row r="339999" ht="15"/>
    <row r="340000" ht="15"/>
    <row r="340001" ht="15"/>
    <row r="340002" ht="15"/>
    <row r="340003" ht="15"/>
    <row r="340004" ht="15"/>
    <row r="340005" ht="15"/>
    <row r="340006" ht="15"/>
    <row r="340007" ht="15"/>
    <row r="340008" ht="15"/>
    <row r="340009" ht="15"/>
    <row r="340010" ht="15"/>
    <row r="340011" ht="15"/>
    <row r="340012" ht="15"/>
    <row r="340013" ht="15"/>
    <row r="340014" ht="15"/>
    <row r="340015" ht="15"/>
    <row r="340016" ht="15"/>
    <row r="340017" ht="15"/>
    <row r="340018" ht="15"/>
    <row r="340019" ht="15"/>
    <row r="340020" ht="15"/>
    <row r="340021" ht="15"/>
    <row r="340022" ht="15"/>
    <row r="340023" ht="15"/>
    <row r="340024" ht="15"/>
    <row r="340025" ht="15"/>
    <row r="340026" ht="15"/>
    <row r="340027" ht="15"/>
    <row r="340028" ht="15"/>
    <row r="340029" ht="15"/>
    <row r="340030" ht="15"/>
    <row r="340031" ht="15"/>
    <row r="340032" ht="15"/>
    <row r="340033" ht="15"/>
    <row r="340034" ht="15"/>
    <row r="340035" ht="15"/>
    <row r="340036" ht="15"/>
    <row r="340037" ht="15"/>
    <row r="340038" ht="15"/>
    <row r="340039" ht="15"/>
    <row r="340040" ht="15"/>
    <row r="340041" ht="15"/>
    <row r="340042" ht="15"/>
    <row r="340043" ht="15"/>
    <row r="340044" ht="15"/>
    <row r="340045" ht="15"/>
    <row r="340046" ht="15"/>
    <row r="340047" ht="15"/>
    <row r="340048" ht="15"/>
    <row r="340049" ht="15"/>
    <row r="340050" ht="15"/>
    <row r="340051" ht="15"/>
    <row r="340052" ht="15"/>
    <row r="340053" ht="15"/>
    <row r="340054" ht="15"/>
    <row r="340055" ht="15"/>
    <row r="340056" ht="15"/>
    <row r="340057" ht="15"/>
    <row r="340058" ht="15"/>
    <row r="340059" ht="15"/>
    <row r="340060" ht="15"/>
    <row r="340061" ht="15"/>
    <row r="340062" ht="15"/>
    <row r="340063" ht="15"/>
    <row r="340064" ht="15"/>
    <row r="340065" ht="15"/>
    <row r="340066" ht="15"/>
    <row r="340067" ht="15"/>
    <row r="340068" ht="15"/>
    <row r="340069" ht="15"/>
    <row r="340070" ht="15"/>
    <row r="340071" ht="15"/>
    <row r="340072" ht="15"/>
    <row r="340073" ht="15"/>
    <row r="340074" ht="15"/>
    <row r="340075" ht="15"/>
    <row r="340076" ht="15"/>
    <row r="340077" ht="15"/>
    <row r="340078" ht="15"/>
    <row r="340079" ht="15"/>
    <row r="340080" ht="15"/>
    <row r="340081" ht="15"/>
    <row r="340082" ht="15"/>
    <row r="340083" ht="15"/>
    <row r="340084" ht="15"/>
    <row r="340085" ht="15"/>
    <row r="340086" ht="15"/>
    <row r="340087" ht="15"/>
    <row r="340088" ht="15"/>
    <row r="340089" ht="15"/>
    <row r="340090" ht="15"/>
    <row r="340091" ht="15"/>
    <row r="340092" ht="15"/>
    <row r="340093" ht="15"/>
    <row r="340094" ht="15"/>
    <row r="340095" ht="15"/>
    <row r="340096" ht="15"/>
    <row r="340097" ht="15"/>
    <row r="340098" ht="15"/>
    <row r="340099" ht="15"/>
    <row r="340100" ht="15"/>
    <row r="340101" ht="15"/>
    <row r="340102" ht="15"/>
    <row r="340103" ht="15"/>
    <row r="340104" ht="15"/>
    <row r="340105" ht="15"/>
    <row r="340106" ht="15"/>
    <row r="340107" ht="15"/>
    <row r="340108" ht="15"/>
    <row r="340109" ht="15"/>
    <row r="340110" ht="15"/>
    <row r="340111" ht="15"/>
    <row r="340112" ht="15"/>
    <row r="340113" ht="15"/>
    <row r="340114" ht="15"/>
    <row r="340115" ht="15"/>
    <row r="340116" ht="15"/>
    <row r="340117" ht="15"/>
    <row r="340118" ht="15"/>
    <row r="340119" ht="15"/>
    <row r="340120" ht="15"/>
    <row r="340121" ht="15"/>
    <row r="340122" ht="15"/>
    <row r="340123" ht="15"/>
    <row r="340124" ht="15"/>
    <row r="340125" ht="15"/>
    <row r="340126" ht="15"/>
    <row r="340127" ht="15"/>
    <row r="340128" ht="15"/>
    <row r="340129" ht="15"/>
    <row r="340130" ht="15"/>
    <row r="340131" ht="15"/>
    <row r="340132" ht="15"/>
    <row r="340133" ht="15"/>
    <row r="340134" ht="15"/>
    <row r="340135" ht="15"/>
    <row r="340136" ht="15"/>
    <row r="340137" ht="15"/>
    <row r="340138" ht="15"/>
    <row r="340139" ht="15"/>
    <row r="340140" ht="15"/>
    <row r="340141" ht="15"/>
    <row r="340142" ht="15"/>
    <row r="340143" ht="15"/>
    <row r="340144" ht="15"/>
    <row r="340145" ht="15"/>
    <row r="340146" ht="15"/>
    <row r="340147" ht="15"/>
    <row r="340148" ht="15"/>
    <row r="340149" ht="15"/>
    <row r="340150" ht="15"/>
    <row r="340151" ht="15"/>
    <row r="340152" ht="15"/>
    <row r="340153" ht="15"/>
    <row r="340154" ht="15"/>
    <row r="340155" ht="15"/>
    <row r="340156" ht="15"/>
    <row r="340157" ht="15"/>
    <row r="340158" ht="15"/>
    <row r="340159" ht="15"/>
    <row r="340160" ht="15"/>
    <row r="340161" ht="15"/>
    <row r="340162" ht="15"/>
    <row r="340163" ht="15"/>
    <row r="340164" ht="15"/>
    <row r="340165" ht="15"/>
    <row r="340166" ht="15"/>
    <row r="340167" ht="15"/>
    <row r="340168" ht="15"/>
    <row r="340169" ht="15"/>
    <row r="340170" ht="15"/>
    <row r="340171" ht="15"/>
    <row r="340172" ht="15"/>
    <row r="340173" ht="15"/>
    <row r="340174" ht="15"/>
    <row r="340175" ht="15"/>
    <row r="340176" ht="15"/>
    <row r="340177" ht="15"/>
    <row r="340178" ht="15"/>
    <row r="340179" ht="15"/>
    <row r="340180" ht="15"/>
    <row r="340181" ht="15"/>
    <row r="340182" ht="15"/>
    <row r="340183" ht="15"/>
    <row r="340184" ht="15"/>
    <row r="340185" ht="15"/>
    <row r="340186" ht="15"/>
    <row r="340187" ht="15"/>
    <row r="340188" ht="15"/>
    <row r="340189" ht="15"/>
    <row r="340190" ht="15"/>
    <row r="340191" ht="15"/>
    <row r="340192" ht="15"/>
    <row r="340193" ht="15"/>
    <row r="340194" ht="15"/>
    <row r="340195" ht="15"/>
    <row r="340196" ht="15"/>
    <row r="340197" ht="15"/>
    <row r="340198" ht="15"/>
    <row r="340199" ht="15"/>
    <row r="340200" ht="15"/>
    <row r="340201" ht="15"/>
    <row r="340202" ht="15"/>
    <row r="340203" ht="15"/>
    <row r="340204" ht="15"/>
    <row r="340205" ht="15"/>
    <row r="340206" ht="15"/>
    <row r="340207" ht="15"/>
    <row r="340208" ht="15"/>
    <row r="340209" ht="15"/>
    <row r="340210" ht="15"/>
    <row r="340211" ht="15"/>
    <row r="340212" ht="15"/>
    <row r="340213" ht="15"/>
    <row r="340214" ht="15"/>
    <row r="340215" ht="15"/>
    <row r="340216" ht="15"/>
    <row r="340217" ht="15"/>
    <row r="340218" ht="15"/>
    <row r="340219" ht="15"/>
    <row r="340220" ht="15"/>
    <row r="340221" ht="15"/>
    <row r="340222" ht="15"/>
    <row r="340223" ht="15"/>
    <row r="340224" ht="15"/>
    <row r="340225" ht="15"/>
    <row r="340226" ht="15"/>
    <row r="340227" ht="15"/>
    <row r="340228" ht="15"/>
    <row r="340229" ht="15"/>
    <row r="340230" ht="15"/>
    <row r="340231" ht="15"/>
    <row r="340232" ht="15"/>
    <row r="340233" ht="15"/>
    <row r="340234" ht="15"/>
    <row r="340235" ht="15"/>
    <row r="340236" ht="15"/>
    <row r="340237" ht="15"/>
    <row r="340238" ht="15"/>
    <row r="340239" ht="15"/>
    <row r="340240" ht="15"/>
    <row r="340241" ht="15"/>
    <row r="340242" ht="15"/>
    <row r="340243" ht="15"/>
    <row r="340244" ht="15"/>
    <row r="340245" ht="15"/>
    <row r="340246" ht="15"/>
    <row r="340247" ht="15"/>
    <row r="340248" ht="15"/>
    <row r="340249" ht="15"/>
    <row r="340250" ht="15"/>
    <row r="340251" ht="15"/>
    <row r="340252" ht="15"/>
    <row r="340253" ht="15"/>
    <row r="340254" ht="15"/>
    <row r="340255" ht="15"/>
    <row r="340256" ht="15"/>
    <row r="340257" ht="15"/>
    <row r="340258" ht="15"/>
    <row r="340259" ht="15"/>
    <row r="340260" ht="15"/>
    <row r="340261" ht="15"/>
    <row r="340262" ht="15"/>
    <row r="340263" ht="15"/>
    <row r="340264" ht="15"/>
    <row r="340265" ht="15"/>
    <row r="340266" ht="15"/>
    <row r="340267" ht="15"/>
    <row r="340268" ht="15"/>
    <row r="340269" ht="15"/>
    <row r="340270" ht="15"/>
    <row r="340271" ht="15"/>
    <row r="340272" ht="15"/>
    <row r="340273" ht="15"/>
    <row r="340274" ht="15"/>
    <row r="340275" ht="15"/>
    <row r="340276" ht="15"/>
    <row r="340277" ht="15"/>
    <row r="340278" ht="15"/>
    <row r="340279" ht="15"/>
    <row r="340280" ht="15"/>
    <row r="340281" ht="15"/>
    <row r="340282" ht="15"/>
    <row r="340283" ht="15"/>
    <row r="340284" ht="15"/>
    <row r="340285" ht="15"/>
    <row r="340286" ht="15"/>
    <row r="340287" ht="15"/>
    <row r="340288" ht="15"/>
    <row r="340289" ht="15"/>
    <row r="340290" ht="15"/>
    <row r="340291" ht="15"/>
    <row r="340292" ht="15"/>
    <row r="340293" ht="15"/>
    <row r="340294" ht="15"/>
    <row r="340295" ht="15"/>
    <row r="340296" ht="15"/>
    <row r="340297" ht="15"/>
    <row r="340298" ht="15"/>
    <row r="340299" ht="15"/>
    <row r="340300" ht="15"/>
    <row r="340301" ht="15"/>
    <row r="340302" ht="15"/>
    <row r="340303" ht="15"/>
    <row r="340304" ht="15"/>
    <row r="340305" ht="15"/>
    <row r="340306" ht="15"/>
    <row r="340307" ht="15"/>
    <row r="340308" ht="15"/>
    <row r="340309" ht="15"/>
    <row r="340310" ht="15"/>
    <row r="340311" ht="15"/>
    <row r="340312" ht="15"/>
    <row r="340313" ht="15"/>
    <row r="340314" ht="15"/>
    <row r="340315" ht="15"/>
    <row r="340316" ht="15"/>
    <row r="340317" ht="15"/>
    <row r="340318" ht="15"/>
    <row r="340319" ht="15"/>
    <row r="340320" ht="15"/>
    <row r="340321" ht="15"/>
    <row r="340322" ht="15"/>
    <row r="340323" ht="15"/>
    <row r="340324" ht="15"/>
    <row r="340325" ht="15"/>
    <row r="340326" ht="15"/>
    <row r="340327" ht="15"/>
    <row r="340328" ht="15"/>
    <row r="340329" ht="15"/>
    <row r="340330" ht="15"/>
    <row r="340331" ht="15"/>
    <row r="340332" ht="15"/>
    <row r="340333" ht="15"/>
    <row r="340334" ht="15"/>
    <row r="340335" ht="15"/>
    <row r="340336" ht="15"/>
    <row r="340337" ht="15"/>
    <row r="340338" ht="15"/>
    <row r="340339" ht="15"/>
    <row r="340340" ht="15"/>
    <row r="340341" ht="15"/>
    <row r="340342" ht="15"/>
    <row r="340343" ht="15"/>
    <row r="340344" ht="15"/>
    <row r="340345" ht="15"/>
    <row r="340346" ht="15"/>
    <row r="340347" ht="15"/>
    <row r="340348" ht="15"/>
    <row r="340349" ht="15"/>
    <row r="340350" ht="15"/>
    <row r="340351" ht="15"/>
    <row r="340352" ht="15"/>
    <row r="340353" ht="15"/>
    <row r="340354" ht="15"/>
    <row r="340355" ht="15"/>
    <row r="340356" ht="15"/>
    <row r="340357" ht="15"/>
    <row r="340358" ht="15"/>
    <row r="340359" ht="15"/>
    <row r="340360" ht="15"/>
    <row r="340361" ht="15"/>
    <row r="340362" ht="15"/>
    <row r="340363" ht="15"/>
    <row r="340364" ht="15"/>
    <row r="340365" ht="15"/>
    <row r="340366" ht="15"/>
    <row r="340367" ht="15"/>
    <row r="340368" ht="15"/>
    <row r="340369" ht="15"/>
    <row r="340370" ht="15"/>
    <row r="340371" ht="15"/>
    <row r="340372" ht="15"/>
    <row r="340373" ht="15"/>
    <row r="340374" ht="15"/>
    <row r="340375" ht="15"/>
    <row r="340376" ht="15"/>
    <row r="340377" ht="15"/>
    <row r="340378" ht="15"/>
    <row r="340379" ht="15"/>
    <row r="340380" ht="15"/>
    <row r="340381" ht="15"/>
    <row r="340382" ht="15"/>
    <row r="340383" ht="15"/>
    <row r="340384" ht="15"/>
    <row r="340385" ht="15"/>
    <row r="340386" ht="15"/>
    <row r="340387" ht="15"/>
    <row r="340388" ht="15"/>
    <row r="340389" ht="15"/>
    <row r="340390" ht="15"/>
    <row r="340391" ht="15"/>
    <row r="340392" ht="15"/>
    <row r="340393" ht="15"/>
    <row r="340394" ht="15"/>
    <row r="340395" ht="15"/>
    <row r="340396" ht="15"/>
    <row r="340397" ht="15"/>
    <row r="340398" ht="15"/>
    <row r="340399" ht="15"/>
    <row r="340400" ht="15"/>
    <row r="340401" ht="15"/>
    <row r="340402" ht="15"/>
    <row r="340403" ht="15"/>
    <row r="340404" ht="15"/>
    <row r="340405" ht="15"/>
    <row r="340406" ht="15"/>
    <row r="340407" ht="15"/>
    <row r="340408" ht="15"/>
    <row r="340409" ht="15"/>
    <row r="340410" ht="15"/>
    <row r="340411" ht="15"/>
    <row r="340412" ht="15"/>
    <row r="340413" ht="15"/>
    <row r="340414" ht="15"/>
    <row r="340415" ht="15"/>
    <row r="340416" ht="15"/>
    <row r="340417" ht="15"/>
    <row r="340418" ht="15"/>
    <row r="340419" ht="15"/>
    <row r="340420" ht="15"/>
    <row r="340421" ht="15"/>
    <row r="340422" ht="15"/>
    <row r="340423" ht="15"/>
    <row r="340424" ht="15"/>
    <row r="340425" ht="15"/>
    <row r="340426" ht="15"/>
    <row r="340427" ht="15"/>
    <row r="340428" ht="15"/>
    <row r="340429" ht="15"/>
    <row r="340430" ht="15"/>
    <row r="340431" ht="15"/>
    <row r="340432" ht="15"/>
    <row r="340433" ht="15"/>
    <row r="340434" ht="15"/>
    <row r="340435" ht="15"/>
    <row r="340436" ht="15"/>
    <row r="340437" ht="15"/>
    <row r="340438" ht="15"/>
    <row r="340439" ht="15"/>
    <row r="340440" ht="15"/>
    <row r="340441" ht="15"/>
    <row r="340442" ht="15"/>
    <row r="340443" ht="15"/>
    <row r="340444" ht="15"/>
    <row r="340445" ht="15"/>
    <row r="340446" ht="15"/>
    <row r="340447" ht="15"/>
    <row r="340448" ht="15"/>
    <row r="340449" ht="15"/>
    <row r="340450" ht="15"/>
    <row r="340451" ht="15"/>
    <row r="340452" ht="15"/>
    <row r="340453" ht="15"/>
    <row r="340454" ht="15"/>
    <row r="340455" ht="15"/>
    <row r="340456" ht="15"/>
    <row r="340457" ht="15"/>
    <row r="340458" ht="15"/>
    <row r="340459" ht="15"/>
    <row r="340460" ht="15"/>
    <row r="340461" ht="15"/>
    <row r="340462" ht="15"/>
    <row r="340463" ht="15"/>
    <row r="340464" ht="15"/>
    <row r="340465" ht="15"/>
    <row r="340466" ht="15"/>
    <row r="340467" ht="15"/>
    <row r="340468" ht="15"/>
    <row r="340469" ht="15"/>
    <row r="340470" ht="15"/>
    <row r="340471" ht="15"/>
    <row r="340472" ht="15"/>
    <row r="340473" ht="15"/>
    <row r="340474" ht="15"/>
    <row r="340475" ht="15"/>
    <row r="340476" ht="15"/>
    <row r="340477" ht="15"/>
    <row r="340478" ht="15"/>
    <row r="340479" ht="15"/>
    <row r="340480" ht="15"/>
    <row r="340481" ht="15"/>
    <row r="340482" ht="15"/>
    <row r="340483" ht="15"/>
    <row r="340484" ht="15"/>
    <row r="340485" ht="15"/>
    <row r="340486" ht="15"/>
    <row r="340487" ht="15"/>
    <row r="340488" ht="15"/>
    <row r="340489" ht="15"/>
    <row r="340490" ht="15"/>
    <row r="340491" ht="15"/>
    <row r="340492" ht="15"/>
    <row r="340493" ht="15"/>
    <row r="340494" ht="15"/>
    <row r="340495" ht="15"/>
    <row r="340496" ht="15"/>
    <row r="340497" ht="15"/>
    <row r="340498" ht="15"/>
    <row r="340499" ht="15"/>
    <row r="340500" ht="15"/>
    <row r="340501" ht="15"/>
    <row r="340502" ht="15"/>
    <row r="340503" ht="15"/>
    <row r="340504" ht="15"/>
    <row r="340505" ht="15"/>
    <row r="340506" ht="15"/>
    <row r="340507" ht="15"/>
    <row r="340508" ht="15"/>
    <row r="340509" ht="15"/>
    <row r="340510" ht="15"/>
    <row r="340511" ht="15"/>
    <row r="340512" ht="15"/>
    <row r="340513" ht="15"/>
    <row r="340514" ht="15"/>
    <row r="340515" ht="15"/>
    <row r="340516" ht="15"/>
    <row r="340517" ht="15"/>
    <row r="340518" ht="15"/>
    <row r="340519" ht="15"/>
    <row r="340520" ht="15"/>
    <row r="340521" ht="15"/>
    <row r="340522" ht="15"/>
    <row r="340523" ht="15"/>
    <row r="340524" ht="15"/>
    <row r="340525" ht="15"/>
    <row r="340526" ht="15"/>
    <row r="340527" ht="15"/>
    <row r="340528" ht="15"/>
    <row r="340529" ht="15"/>
    <row r="340530" ht="15"/>
    <row r="340531" ht="15"/>
    <row r="340532" ht="15"/>
    <row r="340533" ht="15"/>
    <row r="340534" ht="15"/>
    <row r="340535" ht="15"/>
    <row r="340536" ht="15"/>
    <row r="340537" ht="15"/>
    <row r="340538" ht="15"/>
    <row r="340539" ht="15"/>
    <row r="340540" ht="15"/>
    <row r="340541" ht="15"/>
    <row r="340542" ht="15"/>
    <row r="340543" ht="15"/>
    <row r="340544" ht="15"/>
    <row r="340545" ht="15"/>
    <row r="340546" ht="15"/>
    <row r="340547" ht="15"/>
    <row r="340548" ht="15"/>
    <row r="340549" ht="15"/>
    <row r="340550" ht="15"/>
    <row r="340551" ht="15"/>
    <row r="340552" ht="15"/>
    <row r="340553" ht="15"/>
    <row r="340554" ht="15"/>
    <row r="340555" ht="15"/>
    <row r="340556" ht="15"/>
    <row r="340557" ht="15"/>
    <row r="340558" ht="15"/>
    <row r="340559" ht="15"/>
    <row r="340560" ht="15"/>
    <row r="340561" ht="15"/>
    <row r="340562" ht="15"/>
    <row r="340563" ht="15"/>
    <row r="340564" ht="15"/>
    <row r="340565" ht="15"/>
    <row r="340566" ht="15"/>
    <row r="340567" ht="15"/>
    <row r="340568" ht="15"/>
    <row r="340569" ht="15"/>
    <row r="340570" ht="15"/>
    <row r="340571" ht="15"/>
    <row r="340572" ht="15"/>
    <row r="340573" ht="15"/>
    <row r="340574" ht="15"/>
    <row r="340575" ht="15"/>
    <row r="340576" ht="15"/>
    <row r="340577" ht="15"/>
    <row r="340578" ht="15"/>
    <row r="340579" ht="15"/>
    <row r="340580" ht="15"/>
    <row r="340581" ht="15"/>
    <row r="340582" ht="15"/>
    <row r="340583" ht="15"/>
    <row r="340584" ht="15"/>
    <row r="340585" ht="15"/>
    <row r="340586" ht="15"/>
    <row r="340587" ht="15"/>
    <row r="340588" ht="15"/>
    <row r="340589" ht="15"/>
    <row r="340590" ht="15"/>
    <row r="340591" ht="15"/>
    <row r="340592" ht="15"/>
    <row r="340593" ht="15"/>
    <row r="340594" ht="15"/>
    <row r="340595" ht="15"/>
    <row r="340596" ht="15"/>
    <row r="340597" ht="15"/>
    <row r="340598" ht="15"/>
    <row r="340599" ht="15"/>
    <row r="340600" ht="15"/>
    <row r="340601" ht="15"/>
    <row r="340602" ht="15"/>
    <row r="340603" ht="15"/>
    <row r="340604" ht="15"/>
    <row r="340605" ht="15"/>
    <row r="340606" ht="15"/>
    <row r="340607" ht="15"/>
    <row r="340608" ht="15"/>
    <row r="340609" ht="15"/>
    <row r="340610" ht="15"/>
    <row r="340611" ht="15"/>
    <row r="340612" ht="15"/>
    <row r="340613" ht="15"/>
    <row r="340614" ht="15"/>
    <row r="340615" ht="15"/>
    <row r="340616" ht="15"/>
    <row r="340617" ht="15"/>
    <row r="340618" ht="15"/>
    <row r="340619" ht="15"/>
    <row r="340620" ht="15"/>
    <row r="340621" ht="15"/>
    <row r="340622" ht="15"/>
    <row r="340623" ht="15"/>
    <row r="340624" ht="15"/>
    <row r="340625" ht="15"/>
    <row r="340626" ht="15"/>
    <row r="340627" ht="15"/>
    <row r="340628" ht="15"/>
    <row r="340629" ht="15"/>
    <row r="340630" ht="15"/>
    <row r="340631" ht="15"/>
    <row r="340632" ht="15"/>
    <row r="340633" ht="15"/>
    <row r="340634" ht="15"/>
    <row r="340635" ht="15"/>
    <row r="340636" ht="15"/>
    <row r="340637" ht="15"/>
    <row r="340638" ht="15"/>
    <row r="340639" ht="15"/>
    <row r="340640" ht="15"/>
    <row r="340641" ht="15"/>
    <row r="340642" ht="15"/>
    <row r="340643" ht="15"/>
    <row r="340644" ht="15"/>
    <row r="340645" ht="15"/>
    <row r="340646" ht="15"/>
    <row r="340647" ht="15"/>
    <row r="340648" ht="15"/>
    <row r="340649" ht="15"/>
    <row r="340650" ht="15"/>
    <row r="340651" ht="15"/>
    <row r="340652" ht="15"/>
    <row r="340653" ht="15"/>
    <row r="340654" ht="15"/>
    <row r="340655" ht="15"/>
    <row r="340656" ht="15"/>
    <row r="340657" ht="15"/>
    <row r="340658" ht="15"/>
    <row r="340659" ht="15"/>
    <row r="340660" ht="15"/>
    <row r="340661" ht="15"/>
    <row r="340662" ht="15"/>
    <row r="340663" ht="15"/>
    <row r="340664" ht="15"/>
    <row r="340665" ht="15"/>
    <row r="340666" ht="15"/>
    <row r="340667" ht="15"/>
    <row r="340668" ht="15"/>
    <row r="340669" ht="15"/>
    <row r="340670" ht="15"/>
    <row r="340671" ht="15"/>
    <row r="340672" ht="15"/>
    <row r="340673" ht="15"/>
    <row r="340674" ht="15"/>
    <row r="340675" ht="15"/>
    <row r="340676" ht="15"/>
    <row r="340677" ht="15"/>
    <row r="340678" ht="15"/>
    <row r="340679" ht="15"/>
    <row r="340680" ht="15"/>
    <row r="340681" ht="15"/>
    <row r="340682" ht="15"/>
    <row r="340683" ht="15"/>
    <row r="340684" ht="15"/>
    <row r="340685" ht="15"/>
    <row r="340686" ht="15"/>
    <row r="340687" ht="15"/>
    <row r="340688" ht="15"/>
    <row r="340689" ht="15"/>
    <row r="340690" ht="15"/>
    <row r="340691" ht="15"/>
    <row r="340692" ht="15"/>
    <row r="340693" ht="15"/>
    <row r="340694" ht="15"/>
    <row r="340695" ht="15"/>
    <row r="340696" ht="15"/>
    <row r="340697" ht="15"/>
    <row r="340698" ht="15"/>
    <row r="340699" ht="15"/>
    <row r="340700" ht="15"/>
    <row r="340701" ht="15"/>
    <row r="340702" ht="15"/>
    <row r="340703" ht="15"/>
    <row r="340704" ht="15"/>
    <row r="340705" ht="15"/>
    <row r="340706" ht="15"/>
    <row r="340707" ht="15"/>
    <row r="340708" ht="15"/>
    <row r="340709" ht="15"/>
    <row r="340710" ht="15"/>
    <row r="340711" ht="15"/>
    <row r="340712" ht="15"/>
    <row r="340713" ht="15"/>
    <row r="340714" ht="15"/>
    <row r="340715" ht="15"/>
    <row r="340716" ht="15"/>
    <row r="340717" ht="15"/>
    <row r="340718" ht="15"/>
    <row r="340719" ht="15"/>
    <row r="340720" ht="15"/>
    <row r="340721" ht="15"/>
    <row r="340722" ht="15"/>
    <row r="340723" ht="15"/>
    <row r="340724" ht="15"/>
    <row r="340725" ht="15"/>
    <row r="340726" ht="15"/>
    <row r="340727" ht="15"/>
    <row r="340728" ht="15"/>
    <row r="340729" ht="15"/>
    <row r="340730" ht="15"/>
    <row r="340731" ht="15"/>
    <row r="340732" ht="15"/>
    <row r="340733" ht="15"/>
    <row r="340734" ht="15"/>
    <row r="340735" ht="15"/>
    <row r="340736" ht="15"/>
    <row r="340737" ht="15"/>
    <row r="340738" ht="15"/>
    <row r="340739" ht="15"/>
    <row r="340740" ht="15"/>
    <row r="340741" ht="15"/>
    <row r="340742" ht="15"/>
    <row r="340743" ht="15"/>
    <row r="340744" ht="15"/>
    <row r="340745" ht="15"/>
    <row r="340746" ht="15"/>
    <row r="340747" ht="15"/>
    <row r="340748" ht="15"/>
    <row r="340749" ht="15"/>
    <row r="340750" ht="15"/>
    <row r="340751" ht="15"/>
    <row r="340752" ht="15"/>
    <row r="340753" ht="15"/>
    <row r="340754" ht="15"/>
    <row r="340755" ht="15"/>
    <row r="340756" ht="15"/>
    <row r="340757" ht="15"/>
    <row r="340758" ht="15"/>
    <row r="340759" ht="15"/>
    <row r="340760" ht="15"/>
    <row r="340761" ht="15"/>
    <row r="340762" ht="15"/>
    <row r="340763" ht="15"/>
    <row r="340764" ht="15"/>
    <row r="340765" ht="15"/>
    <row r="340766" ht="15"/>
    <row r="340767" ht="15"/>
    <row r="340768" ht="15"/>
    <row r="340769" ht="15"/>
    <row r="340770" ht="15"/>
    <row r="340771" ht="15"/>
    <row r="340772" ht="15"/>
    <row r="340773" ht="15"/>
    <row r="340774" ht="15"/>
    <row r="340775" ht="15"/>
    <row r="340776" ht="15"/>
    <row r="340777" ht="15"/>
    <row r="340778" ht="15"/>
    <row r="340779" ht="15"/>
    <row r="340780" ht="15"/>
    <row r="340781" ht="15"/>
    <row r="340782" ht="15"/>
    <row r="340783" ht="15"/>
    <row r="340784" ht="15"/>
    <row r="340785" ht="15"/>
    <row r="340786" ht="15"/>
    <row r="340787" ht="15"/>
    <row r="340788" ht="15"/>
    <row r="340789" ht="15"/>
    <row r="340790" ht="15"/>
    <row r="340791" ht="15"/>
    <row r="340792" ht="15"/>
    <row r="340793" ht="15"/>
    <row r="340794" ht="15"/>
    <row r="340795" ht="15"/>
    <row r="340796" ht="15"/>
    <row r="340797" ht="15"/>
    <row r="340798" ht="15"/>
    <row r="340799" ht="15"/>
    <row r="340800" ht="15"/>
    <row r="340801" ht="15"/>
    <row r="340802" ht="15"/>
    <row r="340803" ht="15"/>
    <row r="340804" ht="15"/>
    <row r="340805" ht="15"/>
    <row r="340806" ht="15"/>
    <row r="340807" ht="15"/>
    <row r="340808" ht="15"/>
    <row r="340809" ht="15"/>
    <row r="340810" ht="15"/>
    <row r="340811" ht="15"/>
    <row r="340812" ht="15"/>
    <row r="340813" ht="15"/>
    <row r="340814" ht="15"/>
    <row r="340815" ht="15"/>
    <row r="340816" ht="15"/>
    <row r="340817" ht="15"/>
    <row r="340818" ht="15"/>
    <row r="340819" ht="15"/>
    <row r="340820" ht="15"/>
    <row r="340821" ht="15"/>
    <row r="340822" ht="15"/>
    <row r="340823" ht="15"/>
    <row r="340824" ht="15"/>
    <row r="340825" ht="15"/>
    <row r="340826" ht="15"/>
    <row r="340827" ht="15"/>
    <row r="340828" ht="15"/>
    <row r="340829" ht="15"/>
    <row r="340830" ht="15"/>
    <row r="340831" ht="15"/>
    <row r="340832" ht="15"/>
    <row r="340833" ht="15"/>
    <row r="340834" ht="15"/>
    <row r="340835" ht="15"/>
    <row r="340836" ht="15"/>
    <row r="340837" ht="15"/>
    <row r="340838" ht="15"/>
    <row r="340839" ht="15"/>
    <row r="340840" ht="15"/>
    <row r="340841" ht="15"/>
    <row r="340842" ht="15"/>
    <row r="340843" ht="15"/>
    <row r="340844" ht="15"/>
    <row r="340845" ht="15"/>
    <row r="340846" ht="15"/>
    <row r="340847" ht="15"/>
    <row r="340848" ht="15"/>
    <row r="340849" ht="15"/>
    <row r="340850" ht="15"/>
    <row r="340851" ht="15"/>
    <row r="340852" ht="15"/>
    <row r="340853" ht="15"/>
    <row r="340854" ht="15"/>
    <row r="340855" ht="15"/>
    <row r="340856" ht="15"/>
    <row r="340857" ht="15"/>
    <row r="340858" ht="15"/>
    <row r="340859" ht="15"/>
    <row r="340860" ht="15"/>
    <row r="340861" ht="15"/>
    <row r="340862" ht="15"/>
    <row r="340863" ht="15"/>
    <row r="340864" ht="15"/>
    <row r="340865" ht="15"/>
    <row r="340866" ht="15"/>
    <row r="340867" ht="15"/>
    <row r="340868" ht="15"/>
    <row r="340869" ht="15"/>
    <row r="340870" ht="15"/>
    <row r="340871" ht="15"/>
    <row r="340872" ht="15"/>
    <row r="340873" ht="15"/>
    <row r="340874" ht="15"/>
    <row r="340875" ht="15"/>
    <row r="340876" ht="15"/>
    <row r="340877" ht="15"/>
    <row r="340878" ht="15"/>
    <row r="340879" ht="15"/>
    <row r="340880" ht="15"/>
    <row r="340881" ht="15"/>
    <row r="340882" ht="15"/>
    <row r="340883" ht="15"/>
    <row r="340884" ht="15"/>
    <row r="340885" ht="15"/>
    <row r="340886" ht="15"/>
    <row r="340887" ht="15"/>
    <row r="340888" ht="15"/>
    <row r="340889" ht="15"/>
    <row r="340890" ht="15"/>
    <row r="340891" ht="15"/>
    <row r="340892" ht="15"/>
    <row r="340893" ht="15"/>
    <row r="340894" ht="15"/>
    <row r="340895" ht="15"/>
    <row r="340896" ht="15"/>
    <row r="340897" ht="15"/>
    <row r="340898" ht="15"/>
    <row r="340899" ht="15"/>
    <row r="340900" ht="15"/>
    <row r="340901" ht="15"/>
    <row r="340902" ht="15"/>
    <row r="340903" ht="15"/>
    <row r="340904" ht="15"/>
    <row r="340905" ht="15"/>
    <row r="340906" ht="15"/>
    <row r="340907" ht="15"/>
    <row r="340908" ht="15"/>
    <row r="340909" ht="15"/>
    <row r="340910" ht="15"/>
    <row r="340911" ht="15"/>
    <row r="340912" ht="15"/>
    <row r="340913" ht="15"/>
    <row r="340914" ht="15"/>
    <row r="340915" ht="15"/>
    <row r="340916" ht="15"/>
    <row r="340917" ht="15"/>
    <row r="340918" ht="15"/>
    <row r="340919" ht="15"/>
    <row r="340920" ht="15"/>
    <row r="340921" ht="15"/>
    <row r="340922" ht="15"/>
    <row r="340923" ht="15"/>
    <row r="340924" ht="15"/>
    <row r="340925" ht="15"/>
    <row r="340926" ht="15"/>
    <row r="340927" ht="15"/>
    <row r="340928" ht="15"/>
    <row r="340929" ht="15"/>
    <row r="340930" ht="15"/>
    <row r="340931" ht="15"/>
    <row r="340932" ht="15"/>
    <row r="340933" ht="15"/>
    <row r="340934" ht="15"/>
    <row r="340935" ht="15"/>
    <row r="340936" ht="15"/>
    <row r="340937" ht="15"/>
    <row r="340938" ht="15"/>
    <row r="340939" ht="15"/>
    <row r="340940" ht="15"/>
    <row r="340941" ht="15"/>
    <row r="340942" ht="15"/>
    <row r="340943" ht="15"/>
    <row r="340944" ht="15"/>
    <row r="340945" ht="15"/>
    <row r="340946" ht="15"/>
    <row r="340947" ht="15"/>
    <row r="340948" ht="15"/>
    <row r="340949" ht="15"/>
    <row r="340950" ht="15"/>
    <row r="340951" ht="15"/>
    <row r="340952" ht="15"/>
    <row r="340953" ht="15"/>
    <row r="340954" ht="15"/>
    <row r="340955" ht="15"/>
    <row r="340956" ht="15"/>
    <row r="340957" ht="15"/>
    <row r="340958" ht="15"/>
    <row r="340959" ht="15"/>
    <row r="340960" ht="15"/>
    <row r="340961" ht="15"/>
    <row r="340962" ht="15"/>
    <row r="340963" ht="15"/>
    <row r="340964" ht="15"/>
    <row r="340965" ht="15"/>
    <row r="340966" ht="15"/>
    <row r="340967" ht="15"/>
    <row r="340968" ht="15"/>
    <row r="340969" ht="15"/>
    <row r="340970" ht="15"/>
    <row r="340971" ht="15"/>
    <row r="340972" ht="15"/>
    <row r="340973" ht="15"/>
    <row r="340974" ht="15"/>
    <row r="340975" ht="15"/>
    <row r="340976" ht="15"/>
    <row r="340977" ht="15"/>
    <row r="340978" ht="15"/>
    <row r="340979" ht="15"/>
    <row r="340980" ht="15"/>
    <row r="340981" ht="15"/>
    <row r="340982" ht="15"/>
    <row r="340983" ht="15"/>
    <row r="340984" ht="15"/>
    <row r="340985" ht="15"/>
    <row r="340986" ht="15"/>
    <row r="340987" ht="15"/>
    <row r="340988" ht="15"/>
    <row r="340989" ht="15"/>
    <row r="340990" ht="15"/>
    <row r="340991" ht="15"/>
    <row r="340992" ht="15"/>
    <row r="340993" ht="15"/>
    <row r="340994" ht="15"/>
    <row r="340995" ht="15"/>
    <row r="340996" ht="15"/>
    <row r="340997" ht="15"/>
    <row r="340998" ht="15"/>
    <row r="340999" ht="15"/>
    <row r="341000" ht="15"/>
    <row r="341001" ht="15"/>
    <row r="341002" ht="15"/>
    <row r="341003" ht="15"/>
    <row r="341004" ht="15"/>
    <row r="341005" ht="15"/>
    <row r="341006" ht="15"/>
    <row r="341007" ht="15"/>
    <row r="341008" ht="15"/>
    <row r="341009" ht="15"/>
    <row r="341010" ht="15"/>
    <row r="341011" ht="15"/>
    <row r="341012" ht="15"/>
    <row r="341013" ht="15"/>
    <row r="341014" ht="15"/>
    <row r="341015" ht="15"/>
    <row r="341016" ht="15"/>
    <row r="341017" ht="15"/>
    <row r="341018" ht="15"/>
    <row r="341019" ht="15"/>
    <row r="341020" ht="15"/>
    <row r="341021" ht="15"/>
    <row r="341022" ht="15"/>
    <row r="341023" ht="15"/>
    <row r="341024" ht="15"/>
    <row r="341025" ht="15"/>
    <row r="341026" ht="15"/>
    <row r="341027" ht="15"/>
    <row r="341028" ht="15"/>
    <row r="341029" ht="15"/>
    <row r="341030" ht="15"/>
    <row r="341031" ht="15"/>
    <row r="341032" ht="15"/>
    <row r="341033" ht="15"/>
    <row r="341034" ht="15"/>
    <row r="341035" ht="15"/>
    <row r="341036" ht="15"/>
    <row r="341037" ht="15"/>
    <row r="341038" ht="15"/>
    <row r="341039" ht="15"/>
    <row r="341040" ht="15"/>
    <row r="341041" ht="15"/>
    <row r="341042" ht="15"/>
    <row r="341043" ht="15"/>
    <row r="341044" ht="15"/>
    <row r="341045" ht="15"/>
    <row r="341046" ht="15"/>
    <row r="341047" ht="15"/>
    <row r="341048" ht="15"/>
    <row r="341049" ht="15"/>
    <row r="341050" ht="15"/>
    <row r="341051" ht="15"/>
    <row r="341052" ht="15"/>
    <row r="341053" ht="15"/>
    <row r="341054" ht="15"/>
    <row r="341055" ht="15"/>
    <row r="341056" ht="15"/>
    <row r="341057" ht="15"/>
    <row r="341058" ht="15"/>
    <row r="341059" ht="15"/>
    <row r="341060" ht="15"/>
    <row r="341061" ht="15"/>
    <row r="341062" ht="15"/>
    <row r="341063" ht="15"/>
    <row r="341064" ht="15"/>
    <row r="341065" ht="15"/>
    <row r="341066" ht="15"/>
    <row r="341067" ht="15"/>
    <row r="341068" ht="15"/>
    <row r="341069" ht="15"/>
    <row r="341070" ht="15"/>
    <row r="341071" ht="15"/>
    <row r="341072" ht="15"/>
    <row r="341073" ht="15"/>
    <row r="341074" ht="15"/>
    <row r="341075" ht="15"/>
    <row r="341076" ht="15"/>
    <row r="341077" ht="15"/>
    <row r="341078" ht="15"/>
    <row r="341079" ht="15"/>
    <row r="341080" ht="15"/>
    <row r="341081" ht="15"/>
    <row r="341082" ht="15"/>
    <row r="341083" ht="15"/>
    <row r="341084" ht="15"/>
    <row r="341085" ht="15"/>
    <row r="341086" ht="15"/>
    <row r="341087" ht="15"/>
    <row r="341088" ht="15"/>
    <row r="341089" ht="15"/>
    <row r="341090" ht="15"/>
    <row r="341091" ht="15"/>
    <row r="341092" ht="15"/>
    <row r="341093" ht="15"/>
    <row r="341094" ht="15"/>
    <row r="341095" ht="15"/>
    <row r="341096" ht="15"/>
    <row r="341097" ht="15"/>
    <row r="341098" ht="15"/>
    <row r="341099" ht="15"/>
    <row r="341100" ht="15"/>
    <row r="341101" ht="15"/>
    <row r="341102" ht="15"/>
    <row r="341103" ht="15"/>
    <row r="341104" ht="15"/>
    <row r="341105" ht="15"/>
    <row r="341106" ht="15"/>
    <row r="341107" ht="15"/>
    <row r="341108" ht="15"/>
    <row r="341109" ht="15"/>
    <row r="341110" ht="15"/>
    <row r="341111" ht="15"/>
    <row r="341112" ht="15"/>
    <row r="341113" ht="15"/>
    <row r="341114" ht="15"/>
    <row r="341115" ht="15"/>
    <row r="341116" ht="15"/>
    <row r="341117" ht="15"/>
    <row r="341118" ht="15"/>
    <row r="341119" ht="15"/>
    <row r="341120" ht="15"/>
    <row r="341121" ht="15"/>
    <row r="341122" ht="15"/>
    <row r="341123" ht="15"/>
    <row r="341124" ht="15"/>
    <row r="341125" ht="15"/>
    <row r="341126" ht="15"/>
    <row r="341127" ht="15"/>
    <row r="341128" ht="15"/>
    <row r="341129" ht="15"/>
    <row r="341130" ht="15"/>
    <row r="341131" ht="15"/>
    <row r="341132" ht="15"/>
    <row r="341133" ht="15"/>
    <row r="341134" ht="15"/>
    <row r="341135" ht="15"/>
    <row r="341136" ht="15"/>
    <row r="341137" ht="15"/>
    <row r="341138" ht="15"/>
    <row r="341139" ht="15"/>
    <row r="341140" ht="15"/>
    <row r="341141" ht="15"/>
    <row r="341142" ht="15"/>
    <row r="341143" ht="15"/>
    <row r="341144" ht="15"/>
    <row r="341145" ht="15"/>
    <row r="341146" ht="15"/>
    <row r="341147" ht="15"/>
    <row r="341148" ht="15"/>
    <row r="341149" ht="15"/>
    <row r="341150" ht="15"/>
    <row r="341151" ht="15"/>
    <row r="341152" ht="15"/>
    <row r="341153" ht="15"/>
    <row r="341154" ht="15"/>
    <row r="341155" ht="15"/>
    <row r="341156" ht="15"/>
    <row r="341157" ht="15"/>
    <row r="341158" ht="15"/>
    <row r="341159" ht="15"/>
    <row r="341160" ht="15"/>
    <row r="341161" ht="15"/>
    <row r="341162" ht="15"/>
    <row r="341163" ht="15"/>
    <row r="341164" ht="15"/>
    <row r="341165" ht="15"/>
    <row r="341166" ht="15"/>
    <row r="341167" ht="15"/>
    <row r="341168" ht="15"/>
    <row r="341169" ht="15"/>
    <row r="341170" ht="15"/>
    <row r="341171" ht="15"/>
    <row r="341172" ht="15"/>
    <row r="341173" ht="15"/>
    <row r="341174" ht="15"/>
    <row r="341175" ht="15"/>
    <row r="341176" ht="15"/>
    <row r="341177" ht="15"/>
    <row r="341178" ht="15"/>
    <row r="341179" ht="15"/>
    <row r="341180" ht="15"/>
    <row r="341181" ht="15"/>
    <row r="341182" ht="15"/>
    <row r="341183" ht="15"/>
    <row r="341184" ht="15"/>
    <row r="341185" ht="15"/>
    <row r="341186" ht="15"/>
    <row r="341187" ht="15"/>
    <row r="341188" ht="15"/>
    <row r="341189" ht="15"/>
    <row r="341190" ht="15"/>
    <row r="341191" ht="15"/>
    <row r="341192" ht="15"/>
    <row r="341193" ht="15"/>
    <row r="341194" ht="15"/>
    <row r="341195" ht="15"/>
    <row r="341196" ht="15"/>
    <row r="341197" ht="15"/>
    <row r="341198" ht="15"/>
    <row r="341199" ht="15"/>
    <row r="341200" ht="15"/>
    <row r="341201" ht="15"/>
    <row r="341202" ht="15"/>
    <row r="341203" ht="15"/>
    <row r="341204" ht="15"/>
    <row r="341205" ht="15"/>
    <row r="341206" ht="15"/>
    <row r="341207" ht="15"/>
    <row r="341208" ht="15"/>
    <row r="341209" ht="15"/>
    <row r="341210" ht="15"/>
    <row r="341211" ht="15"/>
    <row r="341212" ht="15"/>
    <row r="341213" ht="15"/>
    <row r="341214" ht="15"/>
    <row r="341215" ht="15"/>
    <row r="341216" ht="15"/>
    <row r="341217" ht="15"/>
    <row r="341218" ht="15"/>
    <row r="341219" ht="15"/>
    <row r="341220" ht="15"/>
    <row r="341221" ht="15"/>
    <row r="341222" ht="15"/>
    <row r="341223" ht="15"/>
    <row r="341224" ht="15"/>
    <row r="341225" ht="15"/>
    <row r="341226" ht="15"/>
    <row r="341227" ht="15"/>
    <row r="341228" ht="15"/>
    <row r="341229" ht="15"/>
    <row r="341230" ht="15"/>
    <row r="341231" ht="15"/>
    <row r="341232" ht="15"/>
    <row r="341233" ht="15"/>
    <row r="341234" ht="15"/>
    <row r="341235" ht="15"/>
    <row r="341236" ht="15"/>
    <row r="341237" ht="15"/>
    <row r="341238" ht="15"/>
    <row r="341239" ht="15"/>
    <row r="341240" ht="15"/>
    <row r="341241" ht="15"/>
    <row r="341242" ht="15"/>
    <row r="341243" ht="15"/>
    <row r="341244" ht="15"/>
    <row r="341245" ht="15"/>
    <row r="341246" ht="15"/>
    <row r="341247" ht="15"/>
    <row r="341248" ht="15"/>
    <row r="341249" ht="15"/>
    <row r="341250" ht="15"/>
    <row r="341251" ht="15"/>
    <row r="341252" ht="15"/>
    <row r="341253" ht="15"/>
    <row r="341254" ht="15"/>
    <row r="341255" ht="15"/>
    <row r="341256" ht="15"/>
    <row r="341257" ht="15"/>
    <row r="341258" ht="15"/>
    <row r="341259" ht="15"/>
    <row r="341260" ht="15"/>
    <row r="341261" ht="15"/>
    <row r="341262" ht="15"/>
    <row r="341263" ht="15"/>
    <row r="341264" ht="15"/>
    <row r="341265" ht="15"/>
    <row r="341266" ht="15"/>
    <row r="341267" ht="15"/>
    <row r="341268" ht="15"/>
    <row r="341269" ht="15"/>
    <row r="341270" ht="15"/>
    <row r="341271" ht="15"/>
    <row r="341272" ht="15"/>
    <row r="341273" ht="15"/>
    <row r="341274" ht="15"/>
    <row r="341275" ht="15"/>
    <row r="341276" ht="15"/>
    <row r="341277" ht="15"/>
    <row r="341278" ht="15"/>
    <row r="341279" ht="15"/>
    <row r="341280" ht="15"/>
    <row r="341281" ht="15"/>
    <row r="341282" ht="15"/>
    <row r="341283" ht="15"/>
    <row r="341284" ht="15"/>
    <row r="341285" ht="15"/>
    <row r="341286" ht="15"/>
    <row r="341287" ht="15"/>
    <row r="341288" ht="15"/>
    <row r="341289" ht="15"/>
    <row r="341290" ht="15"/>
    <row r="341291" ht="15"/>
    <row r="341292" ht="15"/>
    <row r="341293" ht="15"/>
    <row r="341294" ht="15"/>
    <row r="341295" ht="15"/>
    <row r="341296" ht="15"/>
    <row r="341297" ht="15"/>
    <row r="341298" ht="15"/>
    <row r="341299" ht="15"/>
    <row r="341300" ht="15"/>
    <row r="341301" ht="15"/>
    <row r="341302" ht="15"/>
    <row r="341303" ht="15"/>
    <row r="341304" ht="15"/>
    <row r="341305" ht="15"/>
    <row r="341306" ht="15"/>
    <row r="341307" ht="15"/>
    <row r="341308" ht="15"/>
    <row r="341309" ht="15"/>
    <row r="341310" ht="15"/>
    <row r="341311" ht="15"/>
    <row r="341312" ht="15"/>
    <row r="341313" ht="15"/>
    <row r="341314" ht="15"/>
    <row r="341315" ht="15"/>
    <row r="341316" ht="15"/>
    <row r="341317" ht="15"/>
    <row r="341318" ht="15"/>
    <row r="341319" ht="15"/>
    <row r="341320" ht="15"/>
    <row r="341321" ht="15"/>
    <row r="341322" ht="15"/>
    <row r="341323" ht="15"/>
    <row r="341324" ht="15"/>
    <row r="341325" ht="15"/>
    <row r="341326" ht="15"/>
    <row r="341327" ht="15"/>
    <row r="341328" ht="15"/>
    <row r="341329" ht="15"/>
    <row r="341330" ht="15"/>
    <row r="341331" ht="15"/>
    <row r="341332" ht="15"/>
    <row r="341333" ht="15"/>
    <row r="341334" ht="15"/>
    <row r="341335" ht="15"/>
    <row r="341336" ht="15"/>
    <row r="341337" ht="15"/>
    <row r="341338" ht="15"/>
    <row r="341339" ht="15"/>
    <row r="341340" ht="15"/>
    <row r="341341" ht="15"/>
    <row r="341342" ht="15"/>
    <row r="341343" ht="15"/>
    <row r="341344" ht="15"/>
    <row r="341345" ht="15"/>
    <row r="341346" ht="15"/>
    <row r="341347" ht="15"/>
    <row r="341348" ht="15"/>
    <row r="341349" ht="15"/>
    <row r="341350" ht="15"/>
    <row r="341351" ht="15"/>
    <row r="341352" ht="15"/>
    <row r="341353" ht="15"/>
    <row r="341354" ht="15"/>
    <row r="341355" ht="15"/>
    <row r="341356" ht="15"/>
    <row r="341357" ht="15"/>
    <row r="341358" ht="15"/>
    <row r="341359" ht="15"/>
    <row r="341360" ht="15"/>
    <row r="341361" ht="15"/>
    <row r="341362" ht="15"/>
    <row r="341363" ht="15"/>
    <row r="341364" ht="15"/>
    <row r="341365" ht="15"/>
    <row r="341366" ht="15"/>
    <row r="341367" ht="15"/>
    <row r="341368" ht="15"/>
    <row r="341369" ht="15"/>
    <row r="341370" ht="15"/>
    <row r="341371" ht="15"/>
    <row r="341372" ht="15"/>
    <row r="341373" ht="15"/>
    <row r="341374" ht="15"/>
    <row r="341375" ht="15"/>
    <row r="341376" ht="15"/>
    <row r="341377" ht="15"/>
    <row r="341378" ht="15"/>
    <row r="341379" ht="15"/>
    <row r="341380" ht="15"/>
    <row r="341381" ht="15"/>
    <row r="341382" ht="15"/>
    <row r="341383" ht="15"/>
    <row r="341384" ht="15"/>
    <row r="341385" ht="15"/>
    <row r="341386" ht="15"/>
    <row r="341387" ht="15"/>
    <row r="341388" ht="15"/>
    <row r="341389" ht="15"/>
    <row r="341390" ht="15"/>
    <row r="341391" ht="15"/>
    <row r="341392" ht="15"/>
    <row r="341393" ht="15"/>
    <row r="341394" ht="15"/>
    <row r="341395" ht="15"/>
    <row r="341396" ht="15"/>
    <row r="341397" ht="15"/>
    <row r="341398" ht="15"/>
    <row r="341399" ht="15"/>
    <row r="341400" ht="15"/>
    <row r="341401" ht="15"/>
    <row r="341402" ht="15"/>
    <row r="341403" ht="15"/>
    <row r="341404" ht="15"/>
    <row r="341405" ht="15"/>
    <row r="341406" ht="15"/>
    <row r="341407" ht="15"/>
    <row r="341408" ht="15"/>
    <row r="341409" ht="15"/>
    <row r="341410" ht="15"/>
    <row r="341411" ht="15"/>
    <row r="341412" ht="15"/>
    <row r="341413" ht="15"/>
    <row r="341414" ht="15"/>
    <row r="341415" ht="15"/>
    <row r="341416" ht="15"/>
    <row r="341417" ht="15"/>
    <row r="341418" ht="15"/>
    <row r="341419" ht="15"/>
    <row r="341420" ht="15"/>
    <row r="341421" ht="15"/>
    <row r="341422" ht="15"/>
    <row r="341423" ht="15"/>
    <row r="341424" ht="15"/>
    <row r="341425" ht="15"/>
    <row r="341426" ht="15"/>
    <row r="341427" ht="15"/>
    <row r="341428" ht="15"/>
    <row r="341429" ht="15"/>
    <row r="341430" ht="15"/>
    <row r="341431" ht="15"/>
    <row r="341432" ht="15"/>
    <row r="341433" ht="15"/>
    <row r="341434" ht="15"/>
    <row r="341435" ht="15"/>
    <row r="341436" ht="15"/>
    <row r="341437" ht="15"/>
    <row r="341438" ht="15"/>
    <row r="341439" ht="15"/>
    <row r="341440" ht="15"/>
    <row r="341441" ht="15"/>
    <row r="341442" ht="15"/>
    <row r="341443" ht="15"/>
    <row r="341444" ht="15"/>
    <row r="341445" ht="15"/>
    <row r="341446" ht="15"/>
    <row r="341447" ht="15"/>
    <row r="341448" ht="15"/>
    <row r="341449" ht="15"/>
    <row r="341450" ht="15"/>
    <row r="341451" ht="15"/>
    <row r="341452" ht="15"/>
    <row r="341453" ht="15"/>
    <row r="341454" ht="15"/>
    <row r="341455" ht="15"/>
    <row r="341456" ht="15"/>
    <row r="341457" ht="15"/>
    <row r="341458" ht="15"/>
    <row r="341459" ht="15"/>
    <row r="341460" ht="15"/>
    <row r="341461" ht="15"/>
    <row r="341462" ht="15"/>
    <row r="341463" ht="15"/>
    <row r="341464" ht="15"/>
    <row r="341465" ht="15"/>
    <row r="341466" ht="15"/>
    <row r="341467" ht="15"/>
    <row r="341468" ht="15"/>
    <row r="341469" ht="15"/>
    <row r="341470" ht="15"/>
    <row r="341471" ht="15"/>
    <row r="341472" ht="15"/>
    <row r="341473" ht="15"/>
    <row r="341474" ht="15"/>
    <row r="341475" ht="15"/>
    <row r="341476" ht="15"/>
    <row r="341477" ht="15"/>
    <row r="341478" ht="15"/>
    <row r="341479" ht="15"/>
    <row r="341480" ht="15"/>
    <row r="341481" ht="15"/>
    <row r="341482" ht="15"/>
    <row r="341483" ht="15"/>
    <row r="341484" ht="15"/>
    <row r="341485" ht="15"/>
    <row r="341486" ht="15"/>
    <row r="341487" ht="15"/>
    <row r="341488" ht="15"/>
    <row r="341489" ht="15"/>
    <row r="341490" ht="15"/>
    <row r="341491" ht="15"/>
    <row r="341492" ht="15"/>
    <row r="341493" ht="15"/>
    <row r="341494" ht="15"/>
    <row r="341495" ht="15"/>
    <row r="341496" ht="15"/>
    <row r="341497" ht="15"/>
    <row r="341498" ht="15"/>
    <row r="341499" ht="15"/>
    <row r="341500" ht="15"/>
    <row r="341501" ht="15"/>
    <row r="341502" ht="15"/>
    <row r="341503" ht="15"/>
    <row r="341504" ht="15"/>
    <row r="341505" ht="15"/>
    <row r="341506" ht="15"/>
    <row r="341507" ht="15"/>
    <row r="341508" ht="15"/>
    <row r="341509" ht="15"/>
    <row r="341510" ht="15"/>
    <row r="341511" ht="15"/>
    <row r="341512" ht="15"/>
    <row r="341513" ht="15"/>
    <row r="341514" ht="15"/>
    <row r="341515" ht="15"/>
    <row r="341516" ht="15"/>
    <row r="341517" ht="15"/>
    <row r="341518" ht="15"/>
    <row r="341519" ht="15"/>
    <row r="341520" ht="15"/>
    <row r="341521" ht="15"/>
    <row r="341522" ht="15"/>
    <row r="341523" ht="15"/>
    <row r="341524" ht="15"/>
    <row r="341525" ht="15"/>
    <row r="341526" ht="15"/>
    <row r="341527" ht="15"/>
    <row r="341528" ht="15"/>
    <row r="341529" ht="15"/>
    <row r="341530" ht="15"/>
    <row r="341531" ht="15"/>
    <row r="341532" ht="15"/>
    <row r="341533" ht="15"/>
    <row r="341534" ht="15"/>
    <row r="341535" ht="15"/>
    <row r="341536" ht="15"/>
    <row r="341537" ht="15"/>
    <row r="341538" ht="15"/>
    <row r="341539" ht="15"/>
    <row r="341540" ht="15"/>
    <row r="341541" ht="15"/>
    <row r="341542" ht="15"/>
    <row r="341543" ht="15"/>
    <row r="341544" ht="15"/>
    <row r="341545" ht="15"/>
    <row r="341546" ht="15"/>
    <row r="341547" ht="15"/>
    <row r="341548" ht="15"/>
    <row r="341549" ht="15"/>
    <row r="341550" ht="15"/>
    <row r="341551" ht="15"/>
    <row r="341552" ht="15"/>
    <row r="341553" ht="15"/>
    <row r="341554" ht="15"/>
    <row r="341555" ht="15"/>
    <row r="341556" ht="15"/>
    <row r="341557" ht="15"/>
    <row r="341558" ht="15"/>
    <row r="341559" ht="15"/>
    <row r="341560" ht="15"/>
    <row r="341561" ht="15"/>
    <row r="341562" ht="15"/>
    <row r="341563" ht="15"/>
    <row r="341564" ht="15"/>
    <row r="341565" ht="15"/>
    <row r="341566" ht="15"/>
    <row r="341567" ht="15"/>
    <row r="341568" ht="15"/>
    <row r="341569" ht="15"/>
    <row r="341570" ht="15"/>
    <row r="341571" ht="15"/>
    <row r="341572" ht="15"/>
    <row r="341573" ht="15"/>
    <row r="341574" ht="15"/>
    <row r="341575" ht="15"/>
    <row r="341576" ht="15"/>
    <row r="341577" ht="15"/>
    <row r="341578" ht="15"/>
    <row r="341579" ht="15"/>
    <row r="341580" ht="15"/>
    <row r="341581" ht="15"/>
    <row r="341582" ht="15"/>
    <row r="341583" ht="15"/>
    <row r="341584" ht="15"/>
    <row r="341585" ht="15"/>
    <row r="341586" ht="15"/>
    <row r="341587" ht="15"/>
    <row r="341588" ht="15"/>
    <row r="341589" ht="15"/>
    <row r="341590" ht="15"/>
    <row r="341591" ht="15"/>
    <row r="341592" ht="15"/>
    <row r="341593" ht="15"/>
    <row r="341594" ht="15"/>
    <row r="341595" ht="15"/>
    <row r="341596" ht="15"/>
    <row r="341597" ht="15"/>
    <row r="341598" ht="15"/>
    <row r="341599" ht="15"/>
    <row r="341600" ht="15"/>
    <row r="341601" ht="15"/>
    <row r="341602" ht="15"/>
    <row r="341603" ht="15"/>
    <row r="341604" ht="15"/>
    <row r="341605" ht="15"/>
    <row r="341606" ht="15"/>
    <row r="341607" ht="15"/>
    <row r="341608" ht="15"/>
    <row r="341609" ht="15"/>
    <row r="341610" ht="15"/>
    <row r="341611" ht="15"/>
    <row r="341612" ht="15"/>
    <row r="341613" ht="15"/>
    <row r="341614" ht="15"/>
    <row r="341615" ht="15"/>
    <row r="341616" ht="15"/>
    <row r="341617" ht="15"/>
    <row r="341618" ht="15"/>
    <row r="341619" ht="15"/>
    <row r="341620" ht="15"/>
    <row r="341621" ht="15"/>
    <row r="341622" ht="15"/>
    <row r="341623" ht="15"/>
    <row r="341624" ht="15"/>
    <row r="341625" ht="15"/>
    <row r="341626" ht="15"/>
    <row r="341627" ht="15"/>
    <row r="341628" ht="15"/>
    <row r="341629" ht="15"/>
    <row r="341630" ht="15"/>
    <row r="341631" ht="15"/>
    <row r="341632" ht="15"/>
    <row r="341633" ht="15"/>
    <row r="341634" ht="15"/>
    <row r="341635" ht="15"/>
    <row r="341636" ht="15"/>
    <row r="341637" ht="15"/>
    <row r="341638" ht="15"/>
    <row r="341639" ht="15"/>
    <row r="341640" ht="15"/>
    <row r="341641" ht="15"/>
    <row r="341642" ht="15"/>
    <row r="341643" ht="15"/>
    <row r="341644" ht="15"/>
    <row r="341645" ht="15"/>
    <row r="341646" ht="15"/>
    <row r="341647" ht="15"/>
    <row r="341648" ht="15"/>
    <row r="341649" ht="15"/>
    <row r="341650" ht="15"/>
    <row r="341651" ht="15"/>
    <row r="341652" ht="15"/>
    <row r="341653" ht="15"/>
    <row r="341654" ht="15"/>
    <row r="341655" ht="15"/>
    <row r="341656" ht="15"/>
    <row r="341657" ht="15"/>
    <row r="341658" ht="15"/>
    <row r="341659" ht="15"/>
    <row r="341660" ht="15"/>
    <row r="341661" ht="15"/>
    <row r="341662" ht="15"/>
    <row r="341663" ht="15"/>
    <row r="341664" ht="15"/>
    <row r="341665" ht="15"/>
    <row r="341666" ht="15"/>
    <row r="341667" ht="15"/>
    <row r="341668" ht="15"/>
    <row r="341669" ht="15"/>
    <row r="341670" ht="15"/>
    <row r="341671" ht="15"/>
    <row r="341672" ht="15"/>
    <row r="341673" ht="15"/>
    <row r="341674" ht="15"/>
    <row r="341675" ht="15"/>
    <row r="341676" ht="15"/>
    <row r="341677" ht="15"/>
    <row r="341678" ht="15"/>
    <row r="341679" ht="15"/>
    <row r="341680" ht="15"/>
    <row r="341681" ht="15"/>
    <row r="341682" ht="15"/>
    <row r="341683" ht="15"/>
    <row r="341684" ht="15"/>
    <row r="341685" ht="15"/>
    <row r="341686" ht="15"/>
    <row r="341687" ht="15"/>
    <row r="341688" ht="15"/>
    <row r="341689" ht="15"/>
    <row r="341690" ht="15"/>
    <row r="341691" ht="15"/>
    <row r="341692" ht="15"/>
    <row r="341693" ht="15"/>
    <row r="341694" ht="15"/>
    <row r="341695" ht="15"/>
    <row r="341696" ht="15"/>
    <row r="341697" ht="15"/>
    <row r="341698" ht="15"/>
    <row r="341699" ht="15"/>
    <row r="341700" ht="15"/>
    <row r="341701" ht="15"/>
    <row r="341702" ht="15"/>
    <row r="341703" ht="15"/>
    <row r="341704" ht="15"/>
    <row r="341705" ht="15"/>
    <row r="341706" ht="15"/>
    <row r="341707" ht="15"/>
    <row r="341708" ht="15"/>
    <row r="341709" ht="15"/>
    <row r="341710" ht="15"/>
    <row r="341711" ht="15"/>
    <row r="341712" ht="15"/>
    <row r="341713" ht="15"/>
    <row r="341714" ht="15"/>
    <row r="341715" ht="15"/>
    <row r="341716" ht="15"/>
    <row r="341717" ht="15"/>
    <row r="341718" ht="15"/>
    <row r="341719" ht="15"/>
    <row r="341720" ht="15"/>
    <row r="341721" ht="15"/>
    <row r="341722" ht="15"/>
    <row r="341723" ht="15"/>
    <row r="341724" ht="15"/>
    <row r="341725" ht="15"/>
    <row r="341726" ht="15"/>
    <row r="341727" ht="15"/>
    <row r="341728" ht="15"/>
    <row r="341729" ht="15"/>
    <row r="341730" ht="15"/>
    <row r="341731" ht="15"/>
    <row r="341732" ht="15"/>
    <row r="341733" ht="15"/>
    <row r="341734" ht="15"/>
    <row r="341735" ht="15"/>
    <row r="341736" ht="15"/>
    <row r="341737" ht="15"/>
    <row r="341738" ht="15"/>
    <row r="341739" ht="15"/>
    <row r="341740" ht="15"/>
    <row r="341741" ht="15"/>
    <row r="341742" ht="15"/>
    <row r="341743" ht="15"/>
    <row r="341744" ht="15"/>
    <row r="341745" ht="15"/>
    <row r="341746" ht="15"/>
    <row r="341747" ht="15"/>
    <row r="341748" ht="15"/>
    <row r="341749" ht="15"/>
    <row r="341750" ht="15"/>
    <row r="341751" ht="15"/>
    <row r="341752" ht="15"/>
    <row r="341753" ht="15"/>
    <row r="341754" ht="15"/>
    <row r="341755" ht="15"/>
    <row r="341756" ht="15"/>
    <row r="341757" ht="15"/>
    <row r="341758" ht="15"/>
    <row r="341759" ht="15"/>
    <row r="341760" ht="15"/>
    <row r="341761" ht="15"/>
    <row r="341762" ht="15"/>
    <row r="341763" ht="15"/>
    <row r="341764" ht="15"/>
    <row r="341765" ht="15"/>
    <row r="341766" ht="15"/>
    <row r="341767" ht="15"/>
    <row r="341768" ht="15"/>
    <row r="341769" ht="15"/>
    <row r="341770" ht="15"/>
    <row r="341771" ht="15"/>
    <row r="341772" ht="15"/>
    <row r="341773" ht="15"/>
    <row r="341774" ht="15"/>
    <row r="341775" ht="15"/>
    <row r="341776" ht="15"/>
    <row r="341777" ht="15"/>
    <row r="341778" ht="15"/>
    <row r="341779" ht="15"/>
    <row r="341780" ht="15"/>
    <row r="341781" ht="15"/>
    <row r="341782" ht="15"/>
    <row r="341783" ht="15"/>
    <row r="341784" ht="15"/>
    <row r="341785" ht="15"/>
    <row r="341786" ht="15"/>
    <row r="341787" ht="15"/>
    <row r="341788" ht="15"/>
    <row r="341789" ht="15"/>
    <row r="341790" ht="15"/>
    <row r="341791" ht="15"/>
    <row r="341792" ht="15"/>
    <row r="341793" ht="15"/>
    <row r="341794" ht="15"/>
    <row r="341795" ht="15"/>
    <row r="341796" ht="15"/>
    <row r="341797" ht="15"/>
    <row r="341798" ht="15"/>
    <row r="341799" ht="15"/>
    <row r="341800" ht="15"/>
    <row r="341801" ht="15"/>
    <row r="341802" ht="15"/>
    <row r="341803" ht="15"/>
    <row r="341804" ht="15"/>
    <row r="341805" ht="15"/>
    <row r="341806" ht="15"/>
    <row r="341807" ht="15"/>
    <row r="341808" ht="15"/>
    <row r="341809" ht="15"/>
    <row r="341810" ht="15"/>
    <row r="341811" ht="15"/>
    <row r="341812" ht="15"/>
    <row r="341813" ht="15"/>
    <row r="341814" ht="15"/>
    <row r="341815" ht="15"/>
    <row r="341816" ht="15"/>
    <row r="341817" ht="15"/>
    <row r="341818" ht="15"/>
    <row r="341819" ht="15"/>
    <row r="341820" ht="15"/>
    <row r="341821" ht="15"/>
    <row r="341822" ht="15"/>
    <row r="341823" ht="15"/>
    <row r="341824" ht="15"/>
    <row r="341825" ht="15"/>
    <row r="341826" ht="15"/>
    <row r="341827" ht="15"/>
    <row r="341828" ht="15"/>
    <row r="341829" ht="15"/>
    <row r="341830" ht="15"/>
    <row r="341831" ht="15"/>
    <row r="341832" ht="15"/>
    <row r="341833" ht="15"/>
    <row r="341834" ht="15"/>
    <row r="341835" ht="15"/>
    <row r="341836" ht="15"/>
    <row r="341837" ht="15"/>
    <row r="341838" ht="15"/>
    <row r="341839" ht="15"/>
    <row r="341840" ht="15"/>
    <row r="341841" ht="15"/>
    <row r="341842" ht="15"/>
    <row r="341843" ht="15"/>
    <row r="341844" ht="15"/>
    <row r="341845" ht="15"/>
    <row r="341846" ht="15"/>
    <row r="341847" ht="15"/>
    <row r="341848" ht="15"/>
    <row r="341849" ht="15"/>
    <row r="341850" ht="15"/>
    <row r="341851" ht="15"/>
    <row r="341852" ht="15"/>
    <row r="341853" ht="15"/>
    <row r="341854" ht="15"/>
    <row r="341855" ht="15"/>
    <row r="341856" ht="15"/>
    <row r="341857" ht="15"/>
    <row r="341858" ht="15"/>
    <row r="341859" ht="15"/>
    <row r="341860" ht="15"/>
    <row r="341861" ht="15"/>
    <row r="341862" ht="15"/>
    <row r="341863" ht="15"/>
    <row r="341864" ht="15"/>
    <row r="341865" ht="15"/>
    <row r="341866" ht="15"/>
    <row r="341867" ht="15"/>
    <row r="341868" ht="15"/>
    <row r="341869" ht="15"/>
    <row r="341870" ht="15"/>
    <row r="341871" ht="15"/>
    <row r="341872" ht="15"/>
    <row r="341873" ht="15"/>
    <row r="341874" ht="15"/>
    <row r="341875" ht="15"/>
    <row r="341876" ht="15"/>
    <row r="341877" ht="15"/>
    <row r="341878" ht="15"/>
    <row r="341879" ht="15"/>
    <row r="341880" ht="15"/>
    <row r="341881" ht="15"/>
    <row r="341882" ht="15"/>
    <row r="341883" ht="15"/>
    <row r="341884" ht="15"/>
    <row r="341885" ht="15"/>
    <row r="341886" ht="15"/>
    <row r="341887" ht="15"/>
    <row r="341888" ht="15"/>
    <row r="341889" ht="15"/>
    <row r="341890" ht="15"/>
    <row r="341891" ht="15"/>
    <row r="341892" ht="15"/>
    <row r="341893" ht="15"/>
    <row r="341894" ht="15"/>
    <row r="341895" ht="15"/>
    <row r="341896" ht="15"/>
    <row r="341897" ht="15"/>
    <row r="341898" ht="15"/>
    <row r="341899" ht="15"/>
    <row r="341900" ht="15"/>
    <row r="341901" ht="15"/>
    <row r="341902" ht="15"/>
    <row r="341903" ht="15"/>
    <row r="341904" ht="15"/>
    <row r="341905" ht="15"/>
    <row r="341906" ht="15"/>
    <row r="341907" ht="15"/>
    <row r="341908" ht="15"/>
    <row r="341909" ht="15"/>
    <row r="341910" ht="15"/>
    <row r="341911" ht="15"/>
    <row r="341912" ht="15"/>
    <row r="341913" ht="15"/>
    <row r="341914" ht="15"/>
    <row r="341915" ht="15"/>
    <row r="341916" ht="15"/>
    <row r="341917" ht="15"/>
    <row r="341918" ht="15"/>
    <row r="341919" ht="15"/>
    <row r="341920" ht="15"/>
    <row r="341921" ht="15"/>
    <row r="341922" ht="15"/>
    <row r="341923" ht="15"/>
    <row r="341924" ht="15"/>
    <row r="341925" ht="15"/>
    <row r="341926" ht="15"/>
    <row r="341927" ht="15"/>
    <row r="341928" ht="15"/>
    <row r="341929" ht="15"/>
    <row r="341930" ht="15"/>
    <row r="341931" ht="15"/>
    <row r="341932" ht="15"/>
    <row r="341933" ht="15"/>
    <row r="341934" ht="15"/>
    <row r="341935" ht="15"/>
    <row r="341936" ht="15"/>
    <row r="341937" ht="15"/>
    <row r="341938" ht="15"/>
    <row r="341939" ht="15"/>
    <row r="341940" ht="15"/>
    <row r="341941" ht="15"/>
    <row r="341942" ht="15"/>
    <row r="341943" ht="15"/>
    <row r="341944" ht="15"/>
    <row r="341945" ht="15"/>
    <row r="341946" ht="15"/>
    <row r="341947" ht="15"/>
    <row r="341948" ht="15"/>
    <row r="341949" ht="15"/>
    <row r="341950" ht="15"/>
    <row r="341951" ht="15"/>
    <row r="341952" ht="15"/>
    <row r="341953" ht="15"/>
    <row r="341954" ht="15"/>
    <row r="341955" ht="15"/>
    <row r="341956" ht="15"/>
    <row r="341957" ht="15"/>
    <row r="341958" ht="15"/>
    <row r="341959" ht="15"/>
    <row r="341960" ht="15"/>
    <row r="341961" ht="15"/>
    <row r="341962" ht="15"/>
    <row r="341963" ht="15"/>
    <row r="341964" ht="15"/>
    <row r="341965" ht="15"/>
    <row r="341966" ht="15"/>
    <row r="341967" ht="15"/>
    <row r="341968" ht="15"/>
    <row r="341969" ht="15"/>
    <row r="341970" ht="15"/>
    <row r="341971" ht="15"/>
    <row r="341972" ht="15"/>
    <row r="341973" ht="15"/>
    <row r="341974" ht="15"/>
    <row r="341975" ht="15"/>
    <row r="341976" ht="15"/>
    <row r="341977" ht="15"/>
    <row r="341978" ht="15"/>
    <row r="341979" ht="15"/>
    <row r="341980" ht="15"/>
    <row r="341981" ht="15"/>
    <row r="341982" ht="15"/>
    <row r="341983" ht="15"/>
    <row r="341984" ht="15"/>
    <row r="341985" ht="15"/>
    <row r="341986" ht="15"/>
    <row r="341987" ht="15"/>
    <row r="341988" ht="15"/>
    <row r="341989" ht="15"/>
    <row r="341990" ht="15"/>
    <row r="341991" ht="15"/>
    <row r="341992" ht="15"/>
    <row r="341993" ht="15"/>
    <row r="341994" ht="15"/>
    <row r="341995" ht="15"/>
    <row r="341996" ht="15"/>
    <row r="341997" ht="15"/>
    <row r="341998" ht="15"/>
    <row r="341999" ht="15"/>
    <row r="342000" ht="15"/>
    <row r="342001" ht="15"/>
    <row r="342002" ht="15"/>
    <row r="342003" ht="15"/>
    <row r="342004" ht="15"/>
    <row r="342005" ht="15"/>
    <row r="342006" ht="15"/>
    <row r="342007" ht="15"/>
    <row r="342008" ht="15"/>
    <row r="342009" ht="15"/>
    <row r="342010" ht="15"/>
    <row r="342011" ht="15"/>
    <row r="342012" ht="15"/>
    <row r="342013" ht="15"/>
    <row r="342014" ht="15"/>
    <row r="342015" ht="15"/>
    <row r="342016" ht="15"/>
    <row r="342017" ht="15"/>
    <row r="342018" ht="15"/>
    <row r="342019" ht="15"/>
    <row r="342020" ht="15"/>
    <row r="342021" ht="15"/>
    <row r="342022" ht="15"/>
    <row r="342023" ht="15"/>
    <row r="342024" ht="15"/>
    <row r="342025" ht="15"/>
    <row r="342026" ht="15"/>
    <row r="342027" ht="15"/>
    <row r="342028" ht="15"/>
    <row r="342029" ht="15"/>
    <row r="342030" ht="15"/>
    <row r="342031" ht="15"/>
    <row r="342032" ht="15"/>
    <row r="342033" ht="15"/>
    <row r="342034" ht="15"/>
    <row r="342035" ht="15"/>
    <row r="342036" ht="15"/>
    <row r="342037" ht="15"/>
    <row r="342038" ht="15"/>
    <row r="342039" ht="15"/>
    <row r="342040" ht="15"/>
    <row r="342041" ht="15"/>
    <row r="342042" ht="15"/>
    <row r="342043" ht="15"/>
    <row r="342044" ht="15"/>
    <row r="342045" ht="15"/>
    <row r="342046" ht="15"/>
    <row r="342047" ht="15"/>
    <row r="342048" ht="15"/>
    <row r="342049" ht="15"/>
    <row r="342050" ht="15"/>
    <row r="342051" ht="15"/>
    <row r="342052" ht="15"/>
    <row r="342053" ht="15"/>
    <row r="342054" ht="15"/>
    <row r="342055" ht="15"/>
    <row r="342056" ht="15"/>
    <row r="342057" ht="15"/>
    <row r="342058" ht="15"/>
    <row r="342059" ht="15"/>
    <row r="342060" ht="15"/>
    <row r="342061" ht="15"/>
    <row r="342062" ht="15"/>
    <row r="342063" ht="15"/>
    <row r="342064" ht="15"/>
    <row r="342065" ht="15"/>
    <row r="342066" ht="15"/>
    <row r="342067" ht="15"/>
    <row r="342068" ht="15"/>
    <row r="342069" ht="15"/>
    <row r="342070" ht="15"/>
    <row r="342071" ht="15"/>
    <row r="342072" ht="15"/>
    <row r="342073" ht="15"/>
    <row r="342074" ht="15"/>
    <row r="342075" ht="15"/>
    <row r="342076" ht="15"/>
    <row r="342077" ht="15"/>
    <row r="342078" ht="15"/>
    <row r="342079" ht="15"/>
    <row r="342080" ht="15"/>
    <row r="342081" ht="15"/>
    <row r="342082" ht="15"/>
    <row r="342083" ht="15"/>
    <row r="342084" ht="15"/>
    <row r="342085" ht="15"/>
    <row r="342086" ht="15"/>
    <row r="342087" ht="15"/>
    <row r="342088" ht="15"/>
    <row r="342089" ht="15"/>
    <row r="342090" ht="15"/>
    <row r="342091" ht="15"/>
    <row r="342092" ht="15"/>
    <row r="342093" ht="15"/>
    <row r="342094" ht="15"/>
    <row r="342095" ht="15"/>
    <row r="342096" ht="15"/>
    <row r="342097" ht="15"/>
    <row r="342098" ht="15"/>
    <row r="342099" ht="15"/>
    <row r="342100" ht="15"/>
    <row r="342101" ht="15"/>
    <row r="342102" ht="15"/>
    <row r="342103" ht="15"/>
    <row r="342104" ht="15"/>
    <row r="342105" ht="15"/>
    <row r="342106" ht="15"/>
    <row r="342107" ht="15"/>
    <row r="342108" ht="15"/>
    <row r="342109" ht="15"/>
    <row r="342110" ht="15"/>
    <row r="342111" ht="15"/>
    <row r="342112" ht="15"/>
    <row r="342113" ht="15"/>
    <row r="342114" ht="15"/>
    <row r="342115" ht="15"/>
    <row r="342116" ht="15"/>
    <row r="342117" ht="15"/>
    <row r="342118" ht="15"/>
    <row r="342119" ht="15"/>
    <row r="342120" ht="15"/>
    <row r="342121" ht="15"/>
    <row r="342122" ht="15"/>
    <row r="342123" ht="15"/>
    <row r="342124" ht="15"/>
    <row r="342125" ht="15"/>
    <row r="342126" ht="15"/>
    <row r="342127" ht="15"/>
    <row r="342128" ht="15"/>
    <row r="342129" ht="15"/>
    <row r="342130" ht="15"/>
    <row r="342131" ht="15"/>
    <row r="342132" ht="15"/>
    <row r="342133" ht="15"/>
    <row r="342134" ht="15"/>
    <row r="342135" ht="15"/>
    <row r="342136" ht="15"/>
    <row r="342137" ht="15"/>
    <row r="342138" ht="15"/>
    <row r="342139" ht="15"/>
    <row r="342140" ht="15"/>
    <row r="342141" ht="15"/>
    <row r="342142" ht="15"/>
    <row r="342143" ht="15"/>
    <row r="342144" ht="15"/>
    <row r="342145" ht="15"/>
    <row r="342146" ht="15"/>
    <row r="342147" ht="15"/>
    <row r="342148" ht="15"/>
    <row r="342149" ht="15"/>
    <row r="342150" ht="15"/>
    <row r="342151" ht="15"/>
    <row r="342152" ht="15"/>
    <row r="342153" ht="15"/>
    <row r="342154" ht="15"/>
    <row r="342155" ht="15"/>
    <row r="342156" ht="15"/>
    <row r="342157" ht="15"/>
    <row r="342158" ht="15"/>
    <row r="342159" ht="15"/>
    <row r="342160" ht="15"/>
    <row r="342161" ht="15"/>
    <row r="342162" ht="15"/>
    <row r="342163" ht="15"/>
    <row r="342164" ht="15"/>
    <row r="342165" ht="15"/>
    <row r="342166" ht="15"/>
    <row r="342167" ht="15"/>
    <row r="342168" ht="15"/>
    <row r="342169" ht="15"/>
    <row r="342170" ht="15"/>
    <row r="342171" ht="15"/>
    <row r="342172" ht="15"/>
    <row r="342173" ht="15"/>
    <row r="342174" ht="15"/>
    <row r="342175" ht="15"/>
    <row r="342176" ht="15"/>
    <row r="342177" ht="15"/>
    <row r="342178" ht="15"/>
    <row r="342179" ht="15"/>
    <row r="342180" ht="15"/>
    <row r="342181" ht="15"/>
    <row r="342182" ht="15"/>
    <row r="342183" ht="15"/>
    <row r="342184" ht="15"/>
    <row r="342185" ht="15"/>
    <row r="342186" ht="15"/>
    <row r="342187" ht="15"/>
    <row r="342188" ht="15"/>
    <row r="342189" ht="15"/>
    <row r="342190" ht="15"/>
    <row r="342191" ht="15"/>
    <row r="342192" ht="15"/>
    <row r="342193" ht="15"/>
    <row r="342194" ht="15"/>
    <row r="342195" ht="15"/>
    <row r="342196" ht="15"/>
    <row r="342197" ht="15"/>
    <row r="342198" ht="15"/>
    <row r="342199" ht="15"/>
    <row r="342200" ht="15"/>
    <row r="342201" ht="15"/>
    <row r="342202" ht="15"/>
    <row r="342203" ht="15"/>
    <row r="342204" ht="15"/>
    <row r="342205" ht="15"/>
    <row r="342206" ht="15"/>
    <row r="342207" ht="15"/>
    <row r="342208" ht="15"/>
    <row r="342209" ht="15"/>
    <row r="342210" ht="15"/>
    <row r="342211" ht="15"/>
    <row r="342212" ht="15"/>
    <row r="342213" ht="15"/>
    <row r="342214" ht="15"/>
    <row r="342215" ht="15"/>
    <row r="342216" ht="15"/>
    <row r="342217" ht="15"/>
    <row r="342218" ht="15"/>
    <row r="342219" ht="15"/>
    <row r="342220" ht="15"/>
    <row r="342221" ht="15"/>
    <row r="342222" ht="15"/>
    <row r="342223" ht="15"/>
    <row r="342224" ht="15"/>
    <row r="342225" ht="15"/>
    <row r="342226" ht="15"/>
    <row r="342227" ht="15"/>
    <row r="342228" ht="15"/>
    <row r="342229" ht="15"/>
    <row r="342230" ht="15"/>
    <row r="342231" ht="15"/>
    <row r="342232" ht="15"/>
    <row r="342233" ht="15"/>
    <row r="342234" ht="15"/>
    <row r="342235" ht="15"/>
    <row r="342236" ht="15"/>
    <row r="342237" ht="15"/>
    <row r="342238" ht="15"/>
    <row r="342239" ht="15"/>
    <row r="342240" ht="15"/>
    <row r="342241" ht="15"/>
    <row r="342242" ht="15"/>
    <row r="342243" ht="15"/>
    <row r="342244" ht="15"/>
    <row r="342245" ht="15"/>
    <row r="342246" ht="15"/>
    <row r="342247" ht="15"/>
    <row r="342248" ht="15"/>
    <row r="342249" ht="15"/>
    <row r="342250" ht="15"/>
    <row r="342251" ht="15"/>
    <row r="342252" ht="15"/>
    <row r="342253" ht="15"/>
    <row r="342254" ht="15"/>
    <row r="342255" ht="15"/>
    <row r="342256" ht="15"/>
    <row r="342257" ht="15"/>
    <row r="342258" ht="15"/>
    <row r="342259" ht="15"/>
    <row r="342260" ht="15"/>
    <row r="342261" ht="15"/>
    <row r="342262" ht="15"/>
    <row r="342263" ht="15"/>
    <row r="342264" ht="15"/>
    <row r="342265" ht="15"/>
    <row r="342266" ht="15"/>
    <row r="342267" ht="15"/>
    <row r="342268" ht="15"/>
    <row r="342269" ht="15"/>
    <row r="342270" ht="15"/>
    <row r="342271" ht="15"/>
    <row r="342272" ht="15"/>
    <row r="342273" ht="15"/>
    <row r="342274" ht="15"/>
    <row r="342275" ht="15"/>
    <row r="342276" ht="15"/>
    <row r="342277" ht="15"/>
    <row r="342278" ht="15"/>
    <row r="342279" ht="15"/>
    <row r="342280" ht="15"/>
    <row r="342281" ht="15"/>
    <row r="342282" ht="15"/>
    <row r="342283" ht="15"/>
    <row r="342284" ht="15"/>
    <row r="342285" ht="15"/>
    <row r="342286" ht="15"/>
    <row r="342287" ht="15"/>
    <row r="342288" ht="15"/>
    <row r="342289" ht="15"/>
    <row r="342290" ht="15"/>
    <row r="342291" ht="15"/>
    <row r="342292" ht="15"/>
    <row r="342293" ht="15"/>
    <row r="342294" ht="15"/>
    <row r="342295" ht="15"/>
    <row r="342296" ht="15"/>
    <row r="342297" ht="15"/>
    <row r="342298" ht="15"/>
    <row r="342299" ht="15"/>
    <row r="342300" ht="15"/>
    <row r="342301" ht="15"/>
    <row r="342302" ht="15"/>
    <row r="342303" ht="15"/>
    <row r="342304" ht="15"/>
    <row r="342305" ht="15"/>
    <row r="342306" ht="15"/>
    <row r="342307" ht="15"/>
    <row r="342308" ht="15"/>
    <row r="342309" ht="15"/>
    <row r="342310" ht="15"/>
    <row r="342311" ht="15"/>
    <row r="342312" ht="15"/>
    <row r="342313" ht="15"/>
    <row r="342314" ht="15"/>
    <row r="342315" ht="15"/>
    <row r="342316" ht="15"/>
    <row r="342317" ht="15"/>
    <row r="342318" ht="15"/>
    <row r="342319" ht="15"/>
    <row r="342320" ht="15"/>
    <row r="342321" ht="15"/>
    <row r="342322" ht="15"/>
    <row r="342323" ht="15"/>
    <row r="342324" ht="15"/>
    <row r="342325" ht="15"/>
    <row r="342326" ht="15"/>
    <row r="342327" ht="15"/>
    <row r="342328" ht="15"/>
    <row r="342329" ht="15"/>
    <row r="342330" ht="15"/>
    <row r="342331" ht="15"/>
    <row r="342332" ht="15"/>
    <row r="342333" ht="15"/>
    <row r="342334" ht="15"/>
    <row r="342335" ht="15"/>
    <row r="342336" ht="15"/>
    <row r="342337" ht="15"/>
    <row r="342338" ht="15"/>
    <row r="342339" ht="15"/>
    <row r="342340" ht="15"/>
    <row r="342341" ht="15"/>
    <row r="342342" ht="15"/>
    <row r="342343" ht="15"/>
    <row r="342344" ht="15"/>
    <row r="342345" ht="15"/>
    <row r="342346" ht="15"/>
    <row r="342347" ht="15"/>
    <row r="342348" ht="15"/>
    <row r="342349" ht="15"/>
    <row r="342350" ht="15"/>
    <row r="342351" ht="15"/>
    <row r="342352" ht="15"/>
    <row r="342353" ht="15"/>
    <row r="342354" ht="15"/>
    <row r="342355" ht="15"/>
    <row r="342356" ht="15"/>
    <row r="342357" ht="15"/>
    <row r="342358" ht="15"/>
    <row r="342359" ht="15"/>
    <row r="342360" ht="15"/>
    <row r="342361" ht="15"/>
    <row r="342362" ht="15"/>
    <row r="342363" ht="15"/>
    <row r="342364" ht="15"/>
    <row r="342365" ht="15"/>
    <row r="342366" ht="15"/>
    <row r="342367" ht="15"/>
    <row r="342368" ht="15"/>
    <row r="342369" ht="15"/>
    <row r="342370" ht="15"/>
    <row r="342371" ht="15"/>
    <row r="342372" ht="15"/>
    <row r="342373" ht="15"/>
    <row r="342374" ht="15"/>
    <row r="342375" ht="15"/>
    <row r="342376" ht="15"/>
    <row r="342377" ht="15"/>
    <row r="342378" ht="15"/>
    <row r="342379" ht="15"/>
    <row r="342380" ht="15"/>
    <row r="342381" ht="15"/>
    <row r="342382" ht="15"/>
    <row r="342383" ht="15"/>
    <row r="342384" ht="15"/>
    <row r="342385" ht="15"/>
    <row r="342386" ht="15"/>
    <row r="342387" ht="15"/>
    <row r="342388" ht="15"/>
    <row r="342389" ht="15"/>
    <row r="342390" ht="15"/>
    <row r="342391" ht="15"/>
    <row r="342392" ht="15"/>
    <row r="342393" ht="15"/>
    <row r="342394" ht="15"/>
    <row r="342395" ht="15"/>
    <row r="342396" ht="15"/>
    <row r="342397" ht="15"/>
    <row r="342398" ht="15"/>
    <row r="342399" ht="15"/>
    <row r="342400" ht="15"/>
    <row r="342401" ht="15"/>
    <row r="342402" ht="15"/>
    <row r="342403" ht="15"/>
    <row r="342404" ht="15"/>
    <row r="342405" ht="15"/>
    <row r="342406" ht="15"/>
    <row r="342407" ht="15"/>
    <row r="342408" ht="15"/>
    <row r="342409" ht="15"/>
    <row r="342410" ht="15"/>
    <row r="342411" ht="15"/>
    <row r="342412" ht="15"/>
    <row r="342413" ht="15"/>
    <row r="342414" ht="15"/>
    <row r="342415" ht="15"/>
    <row r="342416" ht="15"/>
    <row r="342417" ht="15"/>
    <row r="342418" ht="15"/>
    <row r="342419" ht="15"/>
    <row r="342420" ht="15"/>
    <row r="342421" ht="15"/>
    <row r="342422" ht="15"/>
    <row r="342423" ht="15"/>
    <row r="342424" ht="15"/>
    <row r="342425" ht="15"/>
    <row r="342426" ht="15"/>
    <row r="342427" ht="15"/>
    <row r="342428" ht="15"/>
    <row r="342429" ht="15"/>
    <row r="342430" ht="15"/>
    <row r="342431" ht="15"/>
    <row r="342432" ht="15"/>
    <row r="342433" ht="15"/>
    <row r="342434" ht="15"/>
    <row r="342435" ht="15"/>
    <row r="342436" ht="15"/>
    <row r="342437" ht="15"/>
    <row r="342438" ht="15"/>
    <row r="342439" ht="15"/>
    <row r="342440" ht="15"/>
    <row r="342441" ht="15"/>
    <row r="342442" ht="15"/>
    <row r="342443" ht="15"/>
    <row r="342444" ht="15"/>
    <row r="342445" ht="15"/>
    <row r="342446" ht="15"/>
    <row r="342447" ht="15"/>
    <row r="342448" ht="15"/>
    <row r="342449" ht="15"/>
    <row r="342450" ht="15"/>
    <row r="342451" ht="15"/>
    <row r="342452" ht="15"/>
    <row r="342453" ht="15"/>
    <row r="342454" ht="15"/>
    <row r="342455" ht="15"/>
    <row r="342456" ht="15"/>
    <row r="342457" ht="15"/>
    <row r="342458" ht="15"/>
    <row r="342459" ht="15"/>
    <row r="342460" ht="15"/>
    <row r="342461" ht="15"/>
    <row r="342462" ht="15"/>
    <row r="342463" ht="15"/>
    <row r="342464" ht="15"/>
    <row r="342465" ht="15"/>
    <row r="342466" ht="15"/>
    <row r="342467" ht="15"/>
    <row r="342468" ht="15"/>
    <row r="342469" ht="15"/>
    <row r="342470" ht="15"/>
    <row r="342471" ht="15"/>
    <row r="342472" ht="15"/>
    <row r="342473" ht="15"/>
    <row r="342474" ht="15"/>
    <row r="342475" ht="15"/>
    <row r="342476" ht="15"/>
    <row r="342477" ht="15"/>
    <row r="342478" ht="15"/>
    <row r="342479" ht="15"/>
    <row r="342480" ht="15"/>
    <row r="342481" ht="15"/>
    <row r="342482" ht="15"/>
    <row r="342483" ht="15"/>
    <row r="342484" ht="15"/>
    <row r="342485" ht="15"/>
    <row r="342486" ht="15"/>
    <row r="342487" ht="15"/>
    <row r="342488" ht="15"/>
    <row r="342489" ht="15"/>
    <row r="342490" ht="15"/>
    <row r="342491" ht="15"/>
    <row r="342492" ht="15"/>
    <row r="342493" ht="15"/>
    <row r="342494" ht="15"/>
    <row r="342495" ht="15"/>
    <row r="342496" ht="15"/>
    <row r="342497" ht="15"/>
    <row r="342498" ht="15"/>
    <row r="342499" ht="15"/>
    <row r="342500" ht="15"/>
    <row r="342501" ht="15"/>
    <row r="342502" ht="15"/>
    <row r="342503" ht="15"/>
    <row r="342504" ht="15"/>
    <row r="342505" ht="15"/>
    <row r="342506" ht="15"/>
    <row r="342507" ht="15"/>
    <row r="342508" ht="15"/>
    <row r="342509" ht="15"/>
    <row r="342510" ht="15"/>
    <row r="342511" ht="15"/>
    <row r="342512" ht="15"/>
    <row r="342513" ht="15"/>
    <row r="342514" ht="15"/>
    <row r="342515" ht="15"/>
    <row r="342516" ht="15"/>
    <row r="342517" ht="15"/>
    <row r="342518" ht="15"/>
    <row r="342519" ht="15"/>
    <row r="342520" ht="15"/>
    <row r="342521" ht="15"/>
    <row r="342522" ht="15"/>
    <row r="342523" ht="15"/>
    <row r="342524" ht="15"/>
    <row r="342525" ht="15"/>
    <row r="342526" ht="15"/>
    <row r="342527" ht="15"/>
    <row r="342528" ht="15"/>
    <row r="342529" ht="15"/>
    <row r="342530" ht="15"/>
    <row r="342531" ht="15"/>
    <row r="342532" ht="15"/>
    <row r="342533" ht="15"/>
    <row r="342534" ht="15"/>
    <row r="342535" ht="15"/>
    <row r="342536" ht="15"/>
    <row r="342537" ht="15"/>
    <row r="342538" ht="15"/>
    <row r="342539" ht="15"/>
    <row r="342540" ht="15"/>
    <row r="342541" ht="15"/>
    <row r="342542" ht="15"/>
    <row r="342543" ht="15"/>
    <row r="342544" ht="15"/>
    <row r="342545" ht="15"/>
    <row r="342546" ht="15"/>
    <row r="342547" ht="15"/>
    <row r="342548" ht="15"/>
    <row r="342549" ht="15"/>
    <row r="342550" ht="15"/>
    <row r="342551" ht="15"/>
    <row r="342552" ht="15"/>
    <row r="342553" ht="15"/>
    <row r="342554" ht="15"/>
    <row r="342555" ht="15"/>
    <row r="342556" ht="15"/>
    <row r="342557" ht="15"/>
    <row r="342558" ht="15"/>
    <row r="342559" ht="15"/>
    <row r="342560" ht="15"/>
    <row r="342561" ht="15"/>
    <row r="342562" ht="15"/>
    <row r="342563" ht="15"/>
    <row r="342564" ht="15"/>
    <row r="342565" ht="15"/>
    <row r="342566" ht="15"/>
    <row r="342567" ht="15"/>
    <row r="342568" ht="15"/>
    <row r="342569" ht="15"/>
    <row r="342570" ht="15"/>
    <row r="342571" ht="15"/>
    <row r="342572" ht="15"/>
    <row r="342573" ht="15"/>
    <row r="342574" ht="15"/>
    <row r="342575" ht="15"/>
    <row r="342576" ht="15"/>
    <row r="342577" ht="15"/>
    <row r="342578" ht="15"/>
    <row r="342579" ht="15"/>
    <row r="342580" ht="15"/>
    <row r="342581" ht="15"/>
    <row r="342582" ht="15"/>
    <row r="342583" ht="15"/>
    <row r="342584" ht="15"/>
    <row r="342585" ht="15"/>
    <row r="342586" ht="15"/>
    <row r="342587" ht="15"/>
    <row r="342588" ht="15"/>
    <row r="342589" ht="15"/>
    <row r="342590" ht="15"/>
    <row r="342591" ht="15"/>
    <row r="342592" ht="15"/>
    <row r="342593" ht="15"/>
    <row r="342594" ht="15"/>
    <row r="342595" ht="15"/>
    <row r="342596" ht="15"/>
    <row r="342597" ht="15"/>
    <row r="342598" ht="15"/>
    <row r="342599" ht="15"/>
    <row r="342600" ht="15"/>
    <row r="342601" ht="15"/>
    <row r="342602" ht="15"/>
    <row r="342603" ht="15"/>
    <row r="342604" ht="15"/>
    <row r="342605" ht="15"/>
    <row r="342606" ht="15"/>
    <row r="342607" ht="15"/>
    <row r="342608" ht="15"/>
    <row r="342609" ht="15"/>
    <row r="342610" ht="15"/>
    <row r="342611" ht="15"/>
    <row r="342612" ht="15"/>
    <row r="342613" ht="15"/>
    <row r="342614" ht="15"/>
    <row r="342615" ht="15"/>
    <row r="342616" ht="15"/>
    <row r="342617" ht="15"/>
    <row r="342618" ht="15"/>
    <row r="342619" ht="15"/>
    <row r="342620" ht="15"/>
    <row r="342621" ht="15"/>
    <row r="342622" ht="15"/>
    <row r="342623" ht="15"/>
    <row r="342624" ht="15"/>
    <row r="342625" ht="15"/>
    <row r="342626" ht="15"/>
    <row r="342627" ht="15"/>
    <row r="342628" ht="15"/>
    <row r="342629" ht="15"/>
    <row r="342630" ht="15"/>
    <row r="342631" ht="15"/>
    <row r="342632" ht="15"/>
    <row r="342633" ht="15"/>
    <row r="342634" ht="15"/>
    <row r="342635" ht="15"/>
    <row r="342636" ht="15"/>
    <row r="342637" ht="15"/>
    <row r="342638" ht="15"/>
    <row r="342639" ht="15"/>
    <row r="342640" ht="15"/>
    <row r="342641" ht="15"/>
    <row r="342642" ht="15"/>
    <row r="342643" ht="15"/>
    <row r="342644" ht="15"/>
    <row r="342645" ht="15"/>
    <row r="342646" ht="15"/>
    <row r="342647" ht="15"/>
    <row r="342648" ht="15"/>
    <row r="342649" ht="15"/>
    <row r="342650" ht="15"/>
    <row r="342651" ht="15"/>
    <row r="342652" ht="15"/>
    <row r="342653" ht="15"/>
    <row r="342654" ht="15"/>
    <row r="342655" ht="15"/>
    <row r="342656" ht="15"/>
    <row r="342657" ht="15"/>
    <row r="342658" ht="15"/>
    <row r="342659" ht="15"/>
    <row r="342660" ht="15"/>
    <row r="342661" ht="15"/>
    <row r="342662" ht="15"/>
    <row r="342663" ht="15"/>
    <row r="342664" ht="15"/>
    <row r="342665" ht="15"/>
    <row r="342666" ht="15"/>
    <row r="342667" ht="15"/>
    <row r="342668" ht="15"/>
    <row r="342669" ht="15"/>
    <row r="342670" ht="15"/>
    <row r="342671" ht="15"/>
    <row r="342672" ht="15"/>
    <row r="342673" ht="15"/>
    <row r="342674" ht="15"/>
    <row r="342675" ht="15"/>
    <row r="342676" ht="15"/>
    <row r="342677" ht="15"/>
    <row r="342678" ht="15"/>
    <row r="342679" ht="15"/>
    <row r="342680" ht="15"/>
    <row r="342681" ht="15"/>
    <row r="342682" ht="15"/>
    <row r="342683" ht="15"/>
    <row r="342684" ht="15"/>
    <row r="342685" ht="15"/>
    <row r="342686" ht="15"/>
    <row r="342687" ht="15"/>
    <row r="342688" ht="15"/>
    <row r="342689" ht="15"/>
    <row r="342690" ht="15"/>
    <row r="342691" ht="15"/>
    <row r="342692" ht="15"/>
    <row r="342693" ht="15"/>
    <row r="342694" ht="15"/>
    <row r="342695" ht="15"/>
    <row r="342696" ht="15"/>
    <row r="342697" ht="15"/>
    <row r="342698" ht="15"/>
    <row r="342699" ht="15"/>
    <row r="342700" ht="15"/>
    <row r="342701" ht="15"/>
    <row r="342702" ht="15"/>
    <row r="342703" ht="15"/>
    <row r="342704" ht="15"/>
    <row r="342705" ht="15"/>
    <row r="342706" ht="15"/>
    <row r="342707" ht="15"/>
    <row r="342708" ht="15"/>
    <row r="342709" ht="15"/>
    <row r="342710" ht="15"/>
    <row r="342711" ht="15"/>
    <row r="342712" ht="15"/>
    <row r="342713" ht="15"/>
    <row r="342714" ht="15"/>
    <row r="342715" ht="15"/>
    <row r="342716" ht="15"/>
    <row r="342717" ht="15"/>
    <row r="342718" ht="15"/>
    <row r="342719" ht="15"/>
    <row r="342720" ht="15"/>
    <row r="342721" ht="15"/>
    <row r="342722" ht="15"/>
    <row r="342723" ht="15"/>
    <row r="342724" ht="15"/>
    <row r="342725" ht="15"/>
    <row r="342726" ht="15"/>
    <row r="342727" ht="15"/>
    <row r="342728" ht="15"/>
    <row r="342729" ht="15"/>
    <row r="342730" ht="15"/>
    <row r="342731" ht="15"/>
    <row r="342732" ht="15"/>
    <row r="342733" ht="15"/>
    <row r="342734" ht="15"/>
    <row r="342735" ht="15"/>
    <row r="342736" ht="15"/>
    <row r="342737" ht="15"/>
    <row r="342738" ht="15"/>
    <row r="342739" ht="15"/>
    <row r="342740" ht="15"/>
    <row r="342741" ht="15"/>
    <row r="342742" ht="15"/>
    <row r="342743" ht="15"/>
    <row r="342744" ht="15"/>
    <row r="342745" ht="15"/>
    <row r="342746" ht="15"/>
    <row r="342747" ht="15"/>
    <row r="342748" ht="15"/>
    <row r="342749" ht="15"/>
    <row r="342750" ht="15"/>
    <row r="342751" ht="15"/>
    <row r="342752" ht="15"/>
    <row r="342753" ht="15"/>
    <row r="342754" ht="15"/>
    <row r="342755" ht="15"/>
    <row r="342756" ht="15"/>
    <row r="342757" ht="15"/>
    <row r="342758" ht="15"/>
    <row r="342759" ht="15"/>
    <row r="342760" ht="15"/>
    <row r="342761" ht="15"/>
    <row r="342762" ht="15"/>
    <row r="342763" ht="15"/>
    <row r="342764" ht="15"/>
    <row r="342765" ht="15"/>
    <row r="342766" ht="15"/>
    <row r="342767" ht="15"/>
    <row r="342768" ht="15"/>
    <row r="342769" ht="15"/>
    <row r="342770" ht="15"/>
    <row r="342771" ht="15"/>
    <row r="342772" ht="15"/>
    <row r="342773" ht="15"/>
    <row r="342774" ht="15"/>
    <row r="342775" ht="15"/>
    <row r="342776" ht="15"/>
    <row r="342777" ht="15"/>
    <row r="342778" ht="15"/>
    <row r="342779" ht="15"/>
    <row r="342780" ht="15"/>
    <row r="342781" ht="15"/>
    <row r="342782" ht="15"/>
    <row r="342783" ht="15"/>
    <row r="342784" ht="15"/>
    <row r="342785" ht="15"/>
    <row r="342786" ht="15"/>
    <row r="342787" ht="15"/>
    <row r="342788" ht="15"/>
    <row r="342789" ht="15"/>
    <row r="342790" ht="15"/>
    <row r="342791" ht="15"/>
    <row r="342792" ht="15"/>
    <row r="342793" ht="15"/>
    <row r="342794" ht="15"/>
    <row r="342795" ht="15"/>
    <row r="342796" ht="15"/>
    <row r="342797" ht="15"/>
    <row r="342798" ht="15"/>
    <row r="342799" ht="15"/>
    <row r="342800" ht="15"/>
    <row r="342801" ht="15"/>
    <row r="342802" ht="15"/>
    <row r="342803" ht="15"/>
    <row r="342804" ht="15"/>
    <row r="342805" ht="15"/>
    <row r="342806" ht="15"/>
    <row r="342807" ht="15"/>
    <row r="342808" ht="15"/>
    <row r="342809" ht="15"/>
    <row r="342810" ht="15"/>
    <row r="342811" ht="15"/>
    <row r="342812" ht="15"/>
    <row r="342813" ht="15"/>
    <row r="342814" ht="15"/>
    <row r="342815" ht="15"/>
    <row r="342816" ht="15"/>
    <row r="342817" ht="15"/>
    <row r="342818" ht="15"/>
    <row r="342819" ht="15"/>
    <row r="342820" ht="15"/>
    <row r="342821" ht="15"/>
    <row r="342822" ht="15"/>
    <row r="342823" ht="15"/>
    <row r="342824" ht="15"/>
    <row r="342825" ht="15"/>
    <row r="342826" ht="15"/>
    <row r="342827" ht="15"/>
    <row r="342828" ht="15"/>
    <row r="342829" ht="15"/>
    <row r="342830" ht="15"/>
    <row r="342831" ht="15"/>
    <row r="342832" ht="15"/>
    <row r="342833" ht="15"/>
    <row r="342834" ht="15"/>
    <row r="342835" ht="15"/>
    <row r="342836" ht="15"/>
    <row r="342837" ht="15"/>
    <row r="342838" ht="15"/>
    <row r="342839" ht="15"/>
    <row r="342840" ht="15"/>
    <row r="342841" ht="15"/>
    <row r="342842" ht="15"/>
    <row r="342843" ht="15"/>
    <row r="342844" ht="15"/>
    <row r="342845" ht="15"/>
    <row r="342846" ht="15"/>
    <row r="342847" ht="15"/>
    <row r="342848" ht="15"/>
    <row r="342849" ht="15"/>
    <row r="342850" ht="15"/>
    <row r="342851" ht="15"/>
    <row r="342852" ht="15"/>
    <row r="342853" ht="15"/>
    <row r="342854" ht="15"/>
    <row r="342855" ht="15"/>
    <row r="342856" ht="15"/>
    <row r="342857" ht="15"/>
    <row r="342858" ht="15"/>
    <row r="342859" ht="15"/>
    <row r="342860" ht="15"/>
    <row r="342861" ht="15"/>
    <row r="342862" ht="15"/>
    <row r="342863" ht="15"/>
    <row r="342864" ht="15"/>
    <row r="342865" ht="15"/>
    <row r="342866" ht="15"/>
    <row r="342867" ht="15"/>
    <row r="342868" ht="15"/>
    <row r="342869" ht="15"/>
    <row r="342870" ht="15"/>
    <row r="342871" ht="15"/>
    <row r="342872" ht="15"/>
    <row r="342873" ht="15"/>
    <row r="342874" ht="15"/>
    <row r="342875" ht="15"/>
    <row r="342876" ht="15"/>
    <row r="342877" ht="15"/>
    <row r="342878" ht="15"/>
    <row r="342879" ht="15"/>
    <row r="342880" ht="15"/>
    <row r="342881" ht="15"/>
    <row r="342882" ht="15"/>
    <row r="342883" ht="15"/>
    <row r="342884" ht="15"/>
    <row r="342885" ht="15"/>
    <row r="342886" ht="15"/>
    <row r="342887" ht="15"/>
    <row r="342888" ht="15"/>
    <row r="342889" ht="15"/>
    <row r="342890" ht="15"/>
    <row r="342891" ht="15"/>
    <row r="342892" ht="15"/>
    <row r="342893" ht="15"/>
    <row r="342894" ht="15"/>
    <row r="342895" ht="15"/>
    <row r="342896" ht="15"/>
    <row r="342897" ht="15"/>
    <row r="342898" ht="15"/>
    <row r="342899" ht="15"/>
    <row r="342900" ht="15"/>
    <row r="342901" ht="15"/>
    <row r="342902" ht="15"/>
    <row r="342903" ht="15"/>
    <row r="342904" ht="15"/>
    <row r="342905" ht="15"/>
    <row r="342906" ht="15"/>
    <row r="342907" ht="15"/>
    <row r="342908" ht="15"/>
    <row r="342909" ht="15"/>
    <row r="342910" ht="15"/>
    <row r="342911" ht="15"/>
    <row r="342912" ht="15"/>
    <row r="342913" ht="15"/>
    <row r="342914" ht="15"/>
    <row r="342915" ht="15"/>
    <row r="342916" ht="15"/>
    <row r="342917" ht="15"/>
    <row r="342918" ht="15"/>
    <row r="342919" ht="15"/>
    <row r="342920" ht="15"/>
    <row r="342921" ht="15"/>
    <row r="342922" ht="15"/>
    <row r="342923" ht="15"/>
    <row r="342924" ht="15"/>
    <row r="342925" ht="15"/>
    <row r="342926" ht="15"/>
    <row r="342927" ht="15"/>
    <row r="342928" ht="15"/>
    <row r="342929" ht="15"/>
    <row r="342930" ht="15"/>
    <row r="342931" ht="15"/>
    <row r="342932" ht="15"/>
    <row r="342933" ht="15"/>
    <row r="342934" ht="15"/>
    <row r="342935" ht="15"/>
    <row r="342936" ht="15"/>
    <row r="342937" ht="15"/>
    <row r="342938" ht="15"/>
    <row r="342939" ht="15"/>
    <row r="342940" ht="15"/>
    <row r="342941" ht="15"/>
    <row r="342942" ht="15"/>
    <row r="342943" ht="15"/>
    <row r="342944" ht="15"/>
    <row r="342945" ht="15"/>
    <row r="342946" ht="15"/>
    <row r="342947" ht="15"/>
    <row r="342948" ht="15"/>
    <row r="342949" ht="15"/>
    <row r="342950" ht="15"/>
    <row r="342951" ht="15"/>
    <row r="342952" ht="15"/>
    <row r="342953" ht="15"/>
    <row r="342954" ht="15"/>
    <row r="342955" ht="15"/>
    <row r="342956" ht="15"/>
    <row r="342957" ht="15"/>
    <row r="342958" ht="15"/>
    <row r="342959" ht="15"/>
    <row r="342960" ht="15"/>
    <row r="342961" ht="15"/>
    <row r="342962" ht="15"/>
    <row r="342963" ht="15"/>
    <row r="342964" ht="15"/>
    <row r="342965" ht="15"/>
    <row r="342966" ht="15"/>
    <row r="342967" ht="15"/>
    <row r="342968" ht="15"/>
    <row r="342969" ht="15"/>
    <row r="342970" ht="15"/>
    <row r="342971" ht="15"/>
    <row r="342972" ht="15"/>
    <row r="342973" ht="15"/>
    <row r="342974" ht="15"/>
    <row r="342975" ht="15"/>
    <row r="342976" ht="15"/>
    <row r="342977" ht="15"/>
    <row r="342978" ht="15"/>
    <row r="342979" ht="15"/>
    <row r="342980" ht="15"/>
    <row r="342981" ht="15"/>
    <row r="342982" ht="15"/>
    <row r="342983" ht="15"/>
    <row r="342984" ht="15"/>
    <row r="342985" ht="15"/>
    <row r="342986" ht="15"/>
    <row r="342987" ht="15"/>
    <row r="342988" ht="15"/>
    <row r="342989" ht="15"/>
    <row r="342990" ht="15"/>
    <row r="342991" ht="15"/>
    <row r="342992" ht="15"/>
    <row r="342993" ht="15"/>
    <row r="342994" ht="15"/>
    <row r="342995" ht="15"/>
    <row r="342996" ht="15"/>
    <row r="342997" ht="15"/>
    <row r="342998" ht="15"/>
    <row r="342999" ht="15"/>
    <row r="343000" ht="15"/>
    <row r="343001" ht="15"/>
    <row r="343002" ht="15"/>
    <row r="343003" ht="15"/>
    <row r="343004" ht="15"/>
    <row r="343005" ht="15"/>
    <row r="343006" ht="15"/>
    <row r="343007" ht="15"/>
    <row r="343008" ht="15"/>
    <row r="343009" ht="15"/>
    <row r="343010" ht="15"/>
    <row r="343011" ht="15"/>
    <row r="343012" ht="15"/>
    <row r="343013" ht="15"/>
    <row r="343014" ht="15"/>
    <row r="343015" ht="15"/>
    <row r="343016" ht="15"/>
    <row r="343017" ht="15"/>
    <row r="343018" ht="15"/>
    <row r="343019" ht="15"/>
    <row r="343020" ht="15"/>
    <row r="343021" ht="15"/>
    <row r="343022" ht="15"/>
    <row r="343023" ht="15"/>
    <row r="343024" ht="15"/>
    <row r="343025" ht="15"/>
    <row r="343026" ht="15"/>
    <row r="343027" ht="15"/>
    <row r="343028" ht="15"/>
    <row r="343029" ht="15"/>
    <row r="343030" ht="15"/>
    <row r="343031" ht="15"/>
    <row r="343032" ht="15"/>
    <row r="343033" ht="15"/>
    <row r="343034" ht="15"/>
    <row r="343035" ht="15"/>
    <row r="343036" ht="15"/>
    <row r="343037" ht="15"/>
    <row r="343038" ht="15"/>
    <row r="343039" ht="15"/>
    <row r="343040" ht="15"/>
    <row r="343041" ht="15"/>
    <row r="343042" ht="15"/>
    <row r="343043" ht="15"/>
    <row r="343044" ht="15"/>
    <row r="343045" ht="15"/>
    <row r="343046" ht="15"/>
    <row r="343047" ht="15"/>
    <row r="343048" ht="15"/>
    <row r="343049" ht="15"/>
    <row r="343050" ht="15"/>
    <row r="343051" ht="15"/>
    <row r="343052" ht="15"/>
    <row r="343053" ht="15"/>
    <row r="343054" ht="15"/>
    <row r="343055" ht="15"/>
    <row r="343056" ht="15"/>
    <row r="343057" ht="15"/>
    <row r="343058" ht="15"/>
    <row r="343059" ht="15"/>
    <row r="343060" ht="15"/>
    <row r="343061" ht="15"/>
    <row r="343062" ht="15"/>
    <row r="343063" ht="15"/>
    <row r="343064" ht="15"/>
    <row r="343065" ht="15"/>
    <row r="343066" ht="15"/>
    <row r="343067" ht="15"/>
    <row r="343068" ht="15"/>
    <row r="343069" ht="15"/>
    <row r="343070" ht="15"/>
    <row r="343071" ht="15"/>
    <row r="343072" ht="15"/>
    <row r="343073" ht="15"/>
    <row r="343074" ht="15"/>
    <row r="343075" ht="15"/>
    <row r="343076" ht="15"/>
    <row r="343077" ht="15"/>
    <row r="343078" ht="15"/>
    <row r="343079" ht="15"/>
    <row r="343080" ht="15"/>
    <row r="343081" ht="15"/>
    <row r="343082" ht="15"/>
    <row r="343083" ht="15"/>
    <row r="343084" ht="15"/>
    <row r="343085" ht="15"/>
    <row r="343086" ht="15"/>
    <row r="343087" ht="15"/>
    <row r="343088" ht="15"/>
    <row r="343089" ht="15"/>
    <row r="343090" ht="15"/>
    <row r="343091" ht="15"/>
    <row r="343092" ht="15"/>
    <row r="343093" ht="15"/>
    <row r="343094" ht="15"/>
    <row r="343095" ht="15"/>
    <row r="343096" ht="15"/>
    <row r="343097" ht="15"/>
    <row r="343098" ht="15"/>
    <row r="343099" ht="15"/>
    <row r="343100" ht="15"/>
    <row r="343101" ht="15"/>
    <row r="343102" ht="15"/>
    <row r="343103" ht="15"/>
    <row r="343104" ht="15"/>
    <row r="343105" ht="15"/>
    <row r="343106" ht="15"/>
    <row r="343107" ht="15"/>
    <row r="343108" ht="15"/>
    <row r="343109" ht="15"/>
    <row r="343110" ht="15"/>
    <row r="343111" ht="15"/>
    <row r="343112" ht="15"/>
    <row r="343113" ht="15"/>
    <row r="343114" ht="15"/>
    <row r="343115" ht="15"/>
    <row r="343116" ht="15"/>
    <row r="343117" ht="15"/>
    <row r="343118" ht="15"/>
    <row r="343119" ht="15"/>
    <row r="343120" ht="15"/>
    <row r="343121" ht="15"/>
    <row r="343122" ht="15"/>
    <row r="343123" ht="15"/>
    <row r="343124" ht="15"/>
    <row r="343125" ht="15"/>
    <row r="343126" ht="15"/>
    <row r="343127" ht="15"/>
    <row r="343128" ht="15"/>
    <row r="343129" ht="15"/>
    <row r="343130" ht="15"/>
    <row r="343131" ht="15"/>
    <row r="343132" ht="15"/>
    <row r="343133" ht="15"/>
    <row r="343134" ht="15"/>
    <row r="343135" ht="15"/>
    <row r="343136" ht="15"/>
    <row r="343137" ht="15"/>
    <row r="343138" ht="15"/>
    <row r="343139" ht="15"/>
    <row r="343140" ht="15"/>
    <row r="343141" ht="15"/>
    <row r="343142" ht="15"/>
    <row r="343143" ht="15"/>
    <row r="343144" ht="15"/>
    <row r="343145" ht="15"/>
    <row r="343146" ht="15"/>
    <row r="343147" ht="15"/>
    <row r="343148" ht="15"/>
    <row r="343149" ht="15"/>
    <row r="343150" ht="15"/>
    <row r="343151" ht="15"/>
    <row r="343152" ht="15"/>
    <row r="343153" ht="15"/>
    <row r="343154" ht="15"/>
    <row r="343155" ht="15"/>
    <row r="343156" ht="15"/>
    <row r="343157" ht="15"/>
    <row r="343158" ht="15"/>
    <row r="343159" ht="15"/>
    <row r="343160" ht="15"/>
    <row r="343161" ht="15"/>
    <row r="343162" ht="15"/>
    <row r="343163" ht="15"/>
    <row r="343164" ht="15"/>
    <row r="343165" ht="15"/>
    <row r="343166" ht="15"/>
    <row r="343167" ht="15"/>
    <row r="343168" ht="15"/>
    <row r="343169" ht="15"/>
    <row r="343170" ht="15"/>
    <row r="343171" ht="15"/>
    <row r="343172" ht="15"/>
    <row r="343173" ht="15"/>
    <row r="343174" ht="15"/>
    <row r="343175" ht="15"/>
    <row r="343176" ht="15"/>
    <row r="343177" ht="15"/>
    <row r="343178" ht="15"/>
    <row r="343179" ht="15"/>
    <row r="343180" ht="15"/>
    <row r="343181" ht="15"/>
    <row r="343182" ht="15"/>
    <row r="343183" ht="15"/>
    <row r="343184" ht="15"/>
    <row r="343185" ht="15"/>
    <row r="343186" ht="15"/>
    <row r="343187" ht="15"/>
    <row r="343188" ht="15"/>
    <row r="343189" ht="15"/>
    <row r="343190" ht="15"/>
    <row r="343191" ht="15"/>
    <row r="343192" ht="15"/>
    <row r="343193" ht="15"/>
    <row r="343194" ht="15"/>
    <row r="343195" ht="15"/>
    <row r="343196" ht="15"/>
    <row r="343197" ht="15"/>
    <row r="343198" ht="15"/>
    <row r="343199" ht="15"/>
    <row r="343200" ht="15"/>
    <row r="343201" ht="15"/>
    <row r="343202" ht="15"/>
    <row r="343203" ht="15"/>
    <row r="343204" ht="15"/>
    <row r="343205" ht="15"/>
    <row r="343206" ht="15"/>
    <row r="343207" ht="15"/>
    <row r="343208" ht="15"/>
    <row r="343209" ht="15"/>
    <row r="343210" ht="15"/>
    <row r="343211" ht="15"/>
    <row r="343212" ht="15"/>
    <row r="343213" ht="15"/>
    <row r="343214" ht="15"/>
    <row r="343215" ht="15"/>
    <row r="343216" ht="15"/>
    <row r="343217" ht="15"/>
    <row r="343218" ht="15"/>
    <row r="343219" ht="15"/>
    <row r="343220" ht="15"/>
    <row r="343221" ht="15"/>
    <row r="343222" ht="15"/>
    <row r="343223" ht="15"/>
    <row r="343224" ht="15"/>
    <row r="343225" ht="15"/>
    <row r="343226" ht="15"/>
    <row r="343227" ht="15"/>
    <row r="343228" ht="15"/>
    <row r="343229" ht="15"/>
    <row r="343230" ht="15"/>
    <row r="343231" ht="15"/>
    <row r="343232" ht="15"/>
    <row r="343233" ht="15"/>
    <row r="343234" ht="15"/>
    <row r="343235" ht="15"/>
    <row r="343236" ht="15"/>
    <row r="343237" ht="15"/>
    <row r="343238" ht="15"/>
    <row r="343239" ht="15"/>
    <row r="343240" ht="15"/>
    <row r="343241" ht="15"/>
    <row r="343242" ht="15"/>
    <row r="343243" ht="15"/>
    <row r="343244" ht="15"/>
    <row r="343245" ht="15"/>
    <row r="343246" ht="15"/>
    <row r="343247" ht="15"/>
    <row r="343248" ht="15"/>
    <row r="343249" ht="15"/>
    <row r="343250" ht="15"/>
    <row r="343251" ht="15"/>
    <row r="343252" ht="15"/>
    <row r="343253" ht="15"/>
    <row r="343254" ht="15"/>
    <row r="343255" ht="15"/>
    <row r="343256" ht="15"/>
    <row r="343257" ht="15"/>
    <row r="343258" ht="15"/>
    <row r="343259" ht="15"/>
    <row r="343260" ht="15"/>
    <row r="343261" ht="15"/>
    <row r="343262" ht="15"/>
    <row r="343263" ht="15"/>
    <row r="343264" ht="15"/>
    <row r="343265" ht="15"/>
    <row r="343266" ht="15"/>
    <row r="343267" ht="15"/>
    <row r="343268" ht="15"/>
    <row r="343269" ht="15"/>
    <row r="343270" ht="15"/>
    <row r="343271" ht="15"/>
    <row r="343272" ht="15"/>
    <row r="343273" ht="15"/>
    <row r="343274" ht="15"/>
    <row r="343275" ht="15"/>
    <row r="343276" ht="15"/>
    <row r="343277" ht="15"/>
    <row r="343278" ht="15"/>
    <row r="343279" ht="15"/>
    <row r="343280" ht="15"/>
    <row r="343281" ht="15"/>
    <row r="343282" ht="15"/>
    <row r="343283" ht="15"/>
    <row r="343284" ht="15"/>
    <row r="343285" ht="15"/>
    <row r="343286" ht="15"/>
    <row r="343287" ht="15"/>
    <row r="343288" ht="15"/>
    <row r="343289" ht="15"/>
    <row r="343290" ht="15"/>
    <row r="343291" ht="15"/>
    <row r="343292" ht="15"/>
    <row r="343293" ht="15"/>
    <row r="343294" ht="15"/>
    <row r="343295" ht="15"/>
    <row r="343296" ht="15"/>
    <row r="343297" ht="15"/>
    <row r="343298" ht="15"/>
    <row r="343299" ht="15"/>
    <row r="343300" ht="15"/>
    <row r="343301" ht="15"/>
    <row r="343302" ht="15"/>
    <row r="343303" ht="15"/>
    <row r="343304" ht="15"/>
    <row r="343305" ht="15"/>
    <row r="343306" ht="15"/>
    <row r="343307" ht="15"/>
    <row r="343308" ht="15"/>
    <row r="343309" ht="15"/>
    <row r="343310" ht="15"/>
    <row r="343311" ht="15"/>
    <row r="343312" ht="15"/>
    <row r="343313" ht="15"/>
    <row r="343314" ht="15"/>
    <row r="343315" ht="15"/>
    <row r="343316" ht="15"/>
    <row r="343317" ht="15"/>
    <row r="343318" ht="15"/>
    <row r="343319" ht="15"/>
    <row r="343320" ht="15"/>
    <row r="343321" ht="15"/>
    <row r="343322" ht="15"/>
    <row r="343323" ht="15"/>
    <row r="343324" ht="15"/>
    <row r="343325" ht="15"/>
    <row r="343326" ht="15"/>
    <row r="343327" ht="15"/>
    <row r="343328" ht="15"/>
    <row r="343329" ht="15"/>
    <row r="343330" ht="15"/>
    <row r="343331" ht="15"/>
    <row r="343332" ht="15"/>
    <row r="343333" ht="15"/>
    <row r="343334" ht="15"/>
    <row r="343335" ht="15"/>
    <row r="343336" ht="15"/>
    <row r="343337" ht="15"/>
    <row r="343338" ht="15"/>
    <row r="343339" ht="15"/>
    <row r="343340" ht="15"/>
    <row r="343341" ht="15"/>
    <row r="343342" ht="15"/>
    <row r="343343" ht="15"/>
    <row r="343344" ht="15"/>
    <row r="343345" ht="15"/>
    <row r="343346" ht="15"/>
    <row r="343347" ht="15"/>
    <row r="343348" ht="15"/>
    <row r="343349" ht="15"/>
    <row r="343350" ht="15"/>
    <row r="343351" ht="15"/>
    <row r="343352" ht="15"/>
    <row r="343353" ht="15"/>
    <row r="343354" ht="15"/>
    <row r="343355" ht="15"/>
    <row r="343356" ht="15"/>
    <row r="343357" ht="15"/>
    <row r="343358" ht="15"/>
    <row r="343359" ht="15"/>
    <row r="343360" ht="15"/>
    <row r="343361" ht="15"/>
    <row r="343362" ht="15"/>
    <row r="343363" ht="15"/>
    <row r="343364" ht="15"/>
    <row r="343365" ht="15"/>
    <row r="343366" ht="15"/>
    <row r="343367" ht="15"/>
    <row r="343368" ht="15"/>
    <row r="343369" ht="15"/>
    <row r="343370" ht="15"/>
    <row r="343371" ht="15"/>
    <row r="343372" ht="15"/>
    <row r="343373" ht="15"/>
    <row r="343374" ht="15"/>
    <row r="343375" ht="15"/>
    <row r="343376" ht="15"/>
    <row r="343377" ht="15"/>
    <row r="343378" ht="15"/>
    <row r="343379" ht="15"/>
    <row r="343380" ht="15"/>
    <row r="343381" ht="15"/>
    <row r="343382" ht="15"/>
    <row r="343383" ht="15"/>
    <row r="343384" ht="15"/>
    <row r="343385" ht="15"/>
    <row r="343386" ht="15"/>
    <row r="343387" ht="15"/>
    <row r="343388" ht="15"/>
    <row r="343389" ht="15"/>
    <row r="343390" ht="15"/>
    <row r="343391" ht="15"/>
    <row r="343392" ht="15"/>
    <row r="343393" ht="15"/>
    <row r="343394" ht="15"/>
    <row r="343395" ht="15"/>
    <row r="343396" ht="15"/>
    <row r="343397" ht="15"/>
    <row r="343398" ht="15"/>
    <row r="343399" ht="15"/>
    <row r="343400" ht="15"/>
    <row r="343401" ht="15"/>
    <row r="343402" ht="15"/>
    <row r="343403" ht="15"/>
    <row r="343404" ht="15"/>
    <row r="343405" ht="15"/>
    <row r="343406" ht="15"/>
    <row r="343407" ht="15"/>
    <row r="343408" ht="15"/>
    <row r="343409" ht="15"/>
    <row r="343410" ht="15"/>
    <row r="343411" ht="15"/>
    <row r="343412" ht="15"/>
    <row r="343413" ht="15"/>
    <row r="343414" ht="15"/>
    <row r="343415" ht="15"/>
    <row r="343416" ht="15"/>
    <row r="343417" ht="15"/>
    <row r="343418" ht="15"/>
    <row r="343419" ht="15"/>
    <row r="343420" ht="15"/>
    <row r="343421" ht="15"/>
    <row r="343422" ht="15"/>
    <row r="343423" ht="15"/>
    <row r="343424" ht="15"/>
    <row r="343425" ht="15"/>
    <row r="343426" ht="15"/>
    <row r="343427" ht="15"/>
    <row r="343428" ht="15"/>
    <row r="343429" ht="15"/>
    <row r="343430" ht="15"/>
    <row r="343431" ht="15"/>
    <row r="343432" ht="15"/>
    <row r="343433" ht="15"/>
    <row r="343434" ht="15"/>
    <row r="343435" ht="15"/>
    <row r="343436" ht="15"/>
    <row r="343437" ht="15"/>
    <row r="343438" ht="15"/>
    <row r="343439" ht="15"/>
    <row r="343440" ht="15"/>
    <row r="343441" ht="15"/>
    <row r="343442" ht="15"/>
    <row r="343443" ht="15"/>
    <row r="343444" ht="15"/>
    <row r="343445" ht="15"/>
    <row r="343446" ht="15"/>
    <row r="343447" ht="15"/>
    <row r="343448" ht="15"/>
    <row r="343449" ht="15"/>
    <row r="343450" ht="15"/>
    <row r="343451" ht="15"/>
    <row r="343452" ht="15"/>
    <row r="343453" ht="15"/>
    <row r="343454" ht="15"/>
    <row r="343455" ht="15"/>
    <row r="343456" ht="15"/>
    <row r="343457" ht="15"/>
    <row r="343458" ht="15"/>
    <row r="343459" ht="15"/>
    <row r="343460" ht="15"/>
    <row r="343461" ht="15"/>
    <row r="343462" ht="15"/>
    <row r="343463" ht="15"/>
    <row r="343464" ht="15"/>
    <row r="343465" ht="15"/>
    <row r="343466" ht="15"/>
    <row r="343467" ht="15"/>
    <row r="343468" ht="15"/>
    <row r="343469" ht="15"/>
    <row r="343470" ht="15"/>
    <row r="343471" ht="15"/>
    <row r="343472" ht="15"/>
    <row r="343473" ht="15"/>
    <row r="343474" ht="15"/>
    <row r="343475" ht="15"/>
    <row r="343476" ht="15"/>
    <row r="343477" ht="15"/>
    <row r="343478" ht="15"/>
    <row r="343479" ht="15"/>
    <row r="343480" ht="15"/>
    <row r="343481" ht="15"/>
    <row r="343482" ht="15"/>
    <row r="343483" ht="15"/>
    <row r="343484" ht="15"/>
    <row r="343485" ht="15"/>
    <row r="343486" ht="15"/>
    <row r="343487" ht="15"/>
    <row r="343488" ht="15"/>
    <row r="343489" ht="15"/>
    <row r="343490" ht="15"/>
    <row r="343491" ht="15"/>
    <row r="343492" ht="15"/>
    <row r="343493" ht="15"/>
    <row r="343494" ht="15"/>
    <row r="343495" ht="15"/>
    <row r="343496" ht="15"/>
    <row r="343497" ht="15"/>
    <row r="343498" ht="15"/>
    <row r="343499" ht="15"/>
    <row r="343500" ht="15"/>
    <row r="343501" ht="15"/>
    <row r="343502" ht="15"/>
    <row r="343503" ht="15"/>
    <row r="343504" ht="15"/>
    <row r="343505" ht="15"/>
    <row r="343506" ht="15"/>
    <row r="343507" ht="15"/>
    <row r="343508" ht="15"/>
    <row r="343509" ht="15"/>
    <row r="343510" ht="15"/>
    <row r="343511" ht="15"/>
    <row r="343512" ht="15"/>
    <row r="343513" ht="15"/>
    <row r="343514" ht="15"/>
    <row r="343515" ht="15"/>
    <row r="343516" ht="15"/>
    <row r="343517" ht="15"/>
    <row r="343518" ht="15"/>
    <row r="343519" ht="15"/>
    <row r="343520" ht="15"/>
    <row r="343521" ht="15"/>
    <row r="343522" ht="15"/>
    <row r="343523" ht="15"/>
    <row r="343524" ht="15"/>
    <row r="343525" ht="15"/>
    <row r="343526" ht="15"/>
    <row r="343527" ht="15"/>
    <row r="343528" ht="15"/>
    <row r="343529" ht="15"/>
    <row r="343530" ht="15"/>
    <row r="343531" ht="15"/>
    <row r="343532" ht="15"/>
    <row r="343533" ht="15"/>
    <row r="343534" ht="15"/>
    <row r="343535" ht="15"/>
    <row r="343536" ht="15"/>
    <row r="343537" ht="15"/>
    <row r="343538" ht="15"/>
    <row r="343539" ht="15"/>
    <row r="343540" ht="15"/>
    <row r="343541" ht="15"/>
    <row r="343542" ht="15"/>
    <row r="343543" ht="15"/>
    <row r="343544" ht="15"/>
    <row r="343545" ht="15"/>
    <row r="343546" ht="15"/>
    <row r="343547" ht="15"/>
    <row r="343548" ht="15"/>
    <row r="343549" ht="15"/>
    <row r="343550" ht="15"/>
    <row r="343551" ht="15"/>
    <row r="343552" ht="15"/>
    <row r="343553" ht="15"/>
    <row r="343554" ht="15"/>
    <row r="343555" ht="15"/>
    <row r="343556" ht="15"/>
    <row r="343557" ht="15"/>
    <row r="343558" ht="15"/>
    <row r="343559" ht="15"/>
    <row r="343560" ht="15"/>
    <row r="343561" ht="15"/>
    <row r="343562" ht="15"/>
    <row r="343563" ht="15"/>
    <row r="343564" ht="15"/>
    <row r="343565" ht="15"/>
    <row r="343566" ht="15"/>
    <row r="343567" ht="15"/>
    <row r="343568" ht="15"/>
    <row r="343569" ht="15"/>
    <row r="343570" ht="15"/>
    <row r="343571" ht="15"/>
    <row r="343572" ht="15"/>
    <row r="343573" ht="15"/>
    <row r="343574" ht="15"/>
    <row r="343575" ht="15"/>
    <row r="343576" ht="15"/>
    <row r="343577" ht="15"/>
    <row r="343578" ht="15"/>
    <row r="343579" ht="15"/>
    <row r="343580" ht="15"/>
    <row r="343581" ht="15"/>
    <row r="343582" ht="15"/>
    <row r="343583" ht="15"/>
    <row r="343584" ht="15"/>
    <row r="343585" ht="15"/>
    <row r="343586" ht="15"/>
    <row r="343587" ht="15"/>
    <row r="343588" ht="15"/>
    <row r="343589" ht="15"/>
    <row r="343590" ht="15"/>
    <row r="343591" ht="15"/>
    <row r="343592" ht="15"/>
    <row r="343593" ht="15"/>
    <row r="343594" ht="15"/>
    <row r="343595" ht="15"/>
    <row r="343596" ht="15"/>
    <row r="343597" ht="15"/>
    <row r="343598" ht="15"/>
    <row r="343599" ht="15"/>
    <row r="343600" ht="15"/>
    <row r="343601" ht="15"/>
    <row r="343602" ht="15"/>
    <row r="343603" ht="15"/>
    <row r="343604" ht="15"/>
    <row r="343605" ht="15"/>
    <row r="343606" ht="15"/>
    <row r="343607" ht="15"/>
    <row r="343608" ht="15"/>
    <row r="343609" ht="15"/>
    <row r="343610" ht="15"/>
    <row r="343611" ht="15"/>
    <row r="343612" ht="15"/>
    <row r="343613" ht="15"/>
    <row r="343614" ht="15"/>
    <row r="343615" ht="15"/>
    <row r="343616" ht="15"/>
    <row r="343617" ht="15"/>
    <row r="343618" ht="15"/>
    <row r="343619" ht="15"/>
    <row r="343620" ht="15"/>
    <row r="343621" ht="15"/>
    <row r="343622" ht="15"/>
    <row r="343623" ht="15"/>
    <row r="343624" ht="15"/>
    <row r="343625" ht="15"/>
    <row r="343626" ht="15"/>
    <row r="343627" ht="15"/>
    <row r="343628" ht="15"/>
    <row r="343629" ht="15"/>
    <row r="343630" ht="15"/>
    <row r="343631" ht="15"/>
    <row r="343632" ht="15"/>
    <row r="343633" ht="15"/>
    <row r="343634" ht="15"/>
    <row r="343635" ht="15"/>
    <row r="343636" ht="15"/>
    <row r="343637" ht="15"/>
    <row r="343638" ht="15"/>
    <row r="343639" ht="15"/>
    <row r="343640" ht="15"/>
    <row r="343641" ht="15"/>
    <row r="343642" ht="15"/>
    <row r="343643" ht="15"/>
    <row r="343644" ht="15"/>
    <row r="343645" ht="15"/>
    <row r="343646" ht="15"/>
    <row r="343647" ht="15"/>
    <row r="343648" ht="15"/>
    <row r="343649" ht="15"/>
    <row r="343650" ht="15"/>
    <row r="343651" ht="15"/>
    <row r="343652" ht="15"/>
    <row r="343653" ht="15"/>
    <row r="343654" ht="15"/>
    <row r="343655" ht="15"/>
    <row r="343656" ht="15"/>
    <row r="343657" ht="15"/>
    <row r="343658" ht="15"/>
    <row r="343659" ht="15"/>
    <row r="343660" ht="15"/>
    <row r="343661" ht="15"/>
    <row r="343662" ht="15"/>
    <row r="343663" ht="15"/>
    <row r="343664" ht="15"/>
    <row r="343665" ht="15"/>
    <row r="343666" ht="15"/>
    <row r="343667" ht="15"/>
    <row r="343668" ht="15"/>
    <row r="343669" ht="15"/>
    <row r="343670" ht="15"/>
    <row r="343671" ht="15"/>
    <row r="343672" ht="15"/>
    <row r="343673" ht="15"/>
    <row r="343674" ht="15"/>
    <row r="343675" ht="15"/>
    <row r="343676" ht="15"/>
    <row r="343677" ht="15"/>
    <row r="343678" ht="15"/>
    <row r="343679" ht="15"/>
    <row r="343680" ht="15"/>
    <row r="343681" ht="15"/>
    <row r="343682" ht="15"/>
    <row r="343683" ht="15"/>
    <row r="343684" ht="15"/>
    <row r="343685" ht="15"/>
    <row r="343686" ht="15"/>
    <row r="343687" ht="15"/>
    <row r="343688" ht="15"/>
    <row r="343689" ht="15"/>
    <row r="343690" ht="15"/>
    <row r="343691" ht="15"/>
    <row r="343692" ht="15"/>
    <row r="343693" ht="15"/>
    <row r="343694" ht="15"/>
    <row r="343695" ht="15"/>
    <row r="343696" ht="15"/>
    <row r="343697" ht="15"/>
    <row r="343698" ht="15"/>
    <row r="343699" ht="15"/>
    <row r="343700" ht="15"/>
    <row r="343701" ht="15"/>
    <row r="343702" ht="15"/>
    <row r="343703" ht="15"/>
    <row r="343704" ht="15"/>
    <row r="343705" ht="15"/>
    <row r="343706" ht="15"/>
    <row r="343707" ht="15"/>
    <row r="343708" ht="15"/>
    <row r="343709" ht="15"/>
    <row r="343710" ht="15"/>
    <row r="343711" ht="15"/>
    <row r="343712" ht="15"/>
    <row r="343713" ht="15"/>
    <row r="343714" ht="15"/>
    <row r="343715" ht="15"/>
    <row r="343716" ht="15"/>
    <row r="343717" ht="15"/>
    <row r="343718" ht="15"/>
    <row r="343719" ht="15"/>
    <row r="343720" ht="15"/>
    <row r="343721" ht="15"/>
    <row r="343722" ht="15"/>
    <row r="343723" ht="15"/>
    <row r="343724" ht="15"/>
    <row r="343725" ht="15"/>
    <row r="343726" ht="15"/>
    <row r="343727" ht="15"/>
    <row r="343728" ht="15"/>
    <row r="343729" ht="15"/>
    <row r="343730" ht="15"/>
    <row r="343731" ht="15"/>
    <row r="343732" ht="15"/>
    <row r="343733" ht="15"/>
    <row r="343734" ht="15"/>
    <row r="343735" ht="15"/>
    <row r="343736" ht="15"/>
    <row r="343737" ht="15"/>
    <row r="343738" ht="15"/>
    <row r="343739" ht="15"/>
    <row r="343740" ht="15"/>
    <row r="343741" ht="15"/>
    <row r="343742" ht="15"/>
    <row r="343743" ht="15"/>
    <row r="343744" ht="15"/>
    <row r="343745" ht="15"/>
    <row r="343746" ht="15"/>
    <row r="343747" ht="15"/>
    <row r="343748" ht="15"/>
    <row r="343749" ht="15"/>
    <row r="343750" ht="15"/>
    <row r="343751" ht="15"/>
    <row r="343752" ht="15"/>
    <row r="343753" ht="15"/>
    <row r="343754" ht="15"/>
    <row r="343755" ht="15"/>
    <row r="343756" ht="15"/>
    <row r="343757" ht="15"/>
    <row r="343758" ht="15"/>
    <row r="343759" ht="15"/>
    <row r="343760" ht="15"/>
    <row r="343761" ht="15"/>
    <row r="343762" ht="15"/>
    <row r="343763" ht="15"/>
    <row r="343764" ht="15"/>
    <row r="343765" ht="15"/>
    <row r="343766" ht="15"/>
    <row r="343767" ht="15"/>
    <row r="343768" ht="15"/>
    <row r="343769" ht="15"/>
    <row r="343770" ht="15"/>
    <row r="343771" ht="15"/>
    <row r="343772" ht="15"/>
    <row r="343773" ht="15"/>
    <row r="343774" ht="15"/>
    <row r="343775" ht="15"/>
    <row r="343776" ht="15"/>
    <row r="343777" ht="15"/>
    <row r="343778" ht="15"/>
    <row r="343779" ht="15"/>
    <row r="343780" ht="15"/>
    <row r="343781" ht="15"/>
    <row r="343782" ht="15"/>
    <row r="343783" ht="15"/>
    <row r="343784" ht="15"/>
    <row r="343785" ht="15"/>
    <row r="343786" ht="15"/>
    <row r="343787" ht="15"/>
    <row r="343788" ht="15"/>
    <row r="343789" ht="15"/>
    <row r="343790" ht="15"/>
    <row r="343791" ht="15"/>
    <row r="343792" ht="15"/>
    <row r="343793" ht="15"/>
    <row r="343794" ht="15"/>
    <row r="343795" ht="15"/>
    <row r="343796" ht="15"/>
    <row r="343797" ht="15"/>
    <row r="343798" ht="15"/>
    <row r="343799" ht="15"/>
    <row r="343800" ht="15"/>
    <row r="343801" ht="15"/>
    <row r="343802" ht="15"/>
    <row r="343803" ht="15"/>
    <row r="343804" ht="15"/>
    <row r="343805" ht="15"/>
    <row r="343806" ht="15"/>
    <row r="343807" ht="15"/>
    <row r="343808" ht="15"/>
    <row r="343809" ht="15"/>
    <row r="343810" ht="15"/>
    <row r="343811" ht="15"/>
    <row r="343812" ht="15"/>
    <row r="343813" ht="15"/>
    <row r="343814" ht="15"/>
    <row r="343815" ht="15"/>
    <row r="343816" ht="15"/>
    <row r="343817" ht="15"/>
    <row r="343818" ht="15"/>
    <row r="343819" ht="15"/>
    <row r="343820" ht="15"/>
    <row r="343821" ht="15"/>
    <row r="343822" ht="15"/>
    <row r="343823" ht="15"/>
    <row r="343824" ht="15"/>
    <row r="343825" ht="15"/>
    <row r="343826" ht="15"/>
    <row r="343827" ht="15"/>
    <row r="343828" ht="15"/>
    <row r="343829" ht="15"/>
    <row r="343830" ht="15"/>
    <row r="343831" ht="15"/>
    <row r="343832" ht="15"/>
    <row r="343833" ht="15"/>
    <row r="343834" ht="15"/>
    <row r="343835" ht="15"/>
    <row r="343836" ht="15"/>
    <row r="343837" ht="15"/>
    <row r="343838" ht="15"/>
    <row r="343839" ht="15"/>
    <row r="343840" ht="15"/>
    <row r="343841" ht="15"/>
    <row r="343842" ht="15"/>
    <row r="343843" ht="15"/>
    <row r="343844" ht="15"/>
    <row r="343845" ht="15"/>
    <row r="343846" ht="15"/>
    <row r="343847" ht="15"/>
    <row r="343848" ht="15"/>
    <row r="343849" ht="15"/>
    <row r="343850" ht="15"/>
    <row r="343851" ht="15"/>
    <row r="343852" ht="15"/>
    <row r="343853" ht="15"/>
    <row r="343854" ht="15"/>
    <row r="343855" ht="15"/>
    <row r="343856" ht="15"/>
    <row r="343857" ht="15"/>
    <row r="343858" ht="15"/>
    <row r="343859" ht="15"/>
    <row r="343860" ht="15"/>
    <row r="343861" ht="15"/>
    <row r="343862" ht="15"/>
    <row r="343863" ht="15"/>
    <row r="343864" ht="15"/>
    <row r="343865" ht="15"/>
    <row r="343866" ht="15"/>
    <row r="343867" ht="15"/>
    <row r="343868" ht="15"/>
    <row r="343869" ht="15"/>
    <row r="343870" ht="15"/>
    <row r="343871" ht="15"/>
    <row r="343872" ht="15"/>
    <row r="343873" ht="15"/>
    <row r="343874" ht="15"/>
    <row r="343875" ht="15"/>
    <row r="343876" ht="15"/>
    <row r="343877" ht="15"/>
    <row r="343878" ht="15"/>
    <row r="343879" ht="15"/>
    <row r="343880" ht="15"/>
    <row r="343881" ht="15"/>
    <row r="343882" ht="15"/>
    <row r="343883" ht="15"/>
    <row r="343884" ht="15"/>
    <row r="343885" ht="15"/>
    <row r="343886" ht="15"/>
    <row r="343887" ht="15"/>
    <row r="343888" ht="15"/>
    <row r="343889" ht="15"/>
    <row r="343890" ht="15"/>
    <row r="343891" ht="15"/>
    <row r="343892" ht="15"/>
    <row r="343893" ht="15"/>
    <row r="343894" ht="15"/>
    <row r="343895" ht="15"/>
    <row r="343896" ht="15"/>
    <row r="343897" ht="15"/>
    <row r="343898" ht="15"/>
    <row r="343899" ht="15"/>
    <row r="343900" ht="15"/>
    <row r="343901" ht="15"/>
    <row r="343902" ht="15"/>
    <row r="343903" ht="15"/>
    <row r="343904" ht="15"/>
    <row r="343905" ht="15"/>
    <row r="343906" ht="15"/>
    <row r="343907" ht="15"/>
    <row r="343908" ht="15"/>
    <row r="343909" ht="15"/>
    <row r="343910" ht="15"/>
    <row r="343911" ht="15"/>
    <row r="343912" ht="15"/>
    <row r="343913" ht="15"/>
    <row r="343914" ht="15"/>
    <row r="343915" ht="15"/>
    <row r="343916" ht="15"/>
    <row r="343917" ht="15"/>
    <row r="343918" ht="15"/>
    <row r="343919" ht="15"/>
    <row r="343920" ht="15"/>
    <row r="343921" ht="15"/>
    <row r="343922" ht="15"/>
    <row r="343923" ht="15"/>
    <row r="343924" ht="15"/>
    <row r="343925" ht="15"/>
    <row r="343926" ht="15"/>
    <row r="343927" ht="15"/>
    <row r="343928" ht="15"/>
    <row r="343929" ht="15"/>
    <row r="343930" ht="15"/>
    <row r="343931" ht="15"/>
    <row r="343932" ht="15"/>
    <row r="343933" ht="15"/>
    <row r="343934" ht="15"/>
    <row r="343935" ht="15"/>
    <row r="343936" ht="15"/>
    <row r="343937" ht="15"/>
    <row r="343938" ht="15"/>
    <row r="343939" ht="15"/>
    <row r="343940" ht="15"/>
    <row r="343941" ht="15"/>
    <row r="343942" ht="15"/>
    <row r="343943" ht="15"/>
    <row r="343944" ht="15"/>
    <row r="343945" ht="15"/>
    <row r="343946" ht="15"/>
    <row r="343947" ht="15"/>
    <row r="343948" ht="15"/>
    <row r="343949" ht="15"/>
    <row r="343950" ht="15"/>
    <row r="343951" ht="15"/>
    <row r="343952" ht="15"/>
    <row r="343953" ht="15"/>
    <row r="343954" ht="15"/>
    <row r="343955" ht="15"/>
    <row r="343956" ht="15"/>
    <row r="343957" ht="15"/>
    <row r="343958" ht="15"/>
    <row r="343959" ht="15"/>
    <row r="343960" ht="15"/>
    <row r="343961" ht="15"/>
    <row r="343962" ht="15"/>
    <row r="343963" ht="15"/>
    <row r="343964" ht="15"/>
    <row r="343965" ht="15"/>
    <row r="343966" ht="15"/>
    <row r="343967" ht="15"/>
    <row r="343968" ht="15"/>
    <row r="343969" ht="15"/>
    <row r="343970" ht="15"/>
    <row r="343971" ht="15"/>
    <row r="343972" ht="15"/>
    <row r="343973" ht="15"/>
    <row r="343974" ht="15"/>
    <row r="343975" ht="15"/>
    <row r="343976" ht="15"/>
    <row r="343977" ht="15"/>
    <row r="343978" ht="15"/>
    <row r="343979" ht="15"/>
    <row r="343980" ht="15"/>
    <row r="343981" ht="15"/>
    <row r="343982" ht="15"/>
    <row r="343983" ht="15"/>
    <row r="343984" ht="15"/>
    <row r="343985" ht="15"/>
    <row r="343986" ht="15"/>
    <row r="343987" ht="15"/>
    <row r="343988" ht="15"/>
    <row r="343989" ht="15"/>
    <row r="343990" ht="15"/>
    <row r="343991" ht="15"/>
    <row r="343992" ht="15"/>
    <row r="343993" ht="15"/>
    <row r="343994" ht="15"/>
    <row r="343995" ht="15"/>
    <row r="343996" ht="15"/>
    <row r="343997" ht="15"/>
    <row r="343998" ht="15"/>
    <row r="343999" ht="15"/>
    <row r="344000" ht="15"/>
    <row r="344001" ht="15"/>
    <row r="344002" ht="15"/>
    <row r="344003" ht="15"/>
    <row r="344004" ht="15"/>
    <row r="344005" ht="15"/>
    <row r="344006" ht="15"/>
    <row r="344007" ht="15"/>
    <row r="344008" ht="15"/>
    <row r="344009" ht="15"/>
    <row r="344010" ht="15"/>
    <row r="344011" ht="15"/>
    <row r="344012" ht="15"/>
    <row r="344013" ht="15"/>
    <row r="344014" ht="15"/>
    <row r="344015" ht="15"/>
    <row r="344016" ht="15"/>
    <row r="344017" ht="15"/>
    <row r="344018" ht="15"/>
    <row r="344019" ht="15"/>
    <row r="344020" ht="15"/>
    <row r="344021" ht="15"/>
    <row r="344022" ht="15"/>
    <row r="344023" ht="15"/>
    <row r="344024" ht="15"/>
    <row r="344025" ht="15"/>
    <row r="344026" ht="15"/>
    <row r="344027" ht="15"/>
    <row r="344028" ht="15"/>
    <row r="344029" ht="15"/>
    <row r="344030" ht="15"/>
    <row r="344031" ht="15"/>
    <row r="344032" ht="15"/>
    <row r="344033" ht="15"/>
    <row r="344034" ht="15"/>
    <row r="344035" ht="15"/>
    <row r="344036" ht="15"/>
    <row r="344037" ht="15"/>
    <row r="344038" ht="15"/>
    <row r="344039" ht="15"/>
    <row r="344040" ht="15"/>
    <row r="344041" ht="15"/>
    <row r="344042" ht="15"/>
    <row r="344043" ht="15"/>
    <row r="344044" ht="15"/>
    <row r="344045" ht="15"/>
    <row r="344046" ht="15"/>
    <row r="344047" ht="15"/>
    <row r="344048" ht="15"/>
    <row r="344049" ht="15"/>
    <row r="344050" ht="15"/>
    <row r="344051" ht="15"/>
    <row r="344052" ht="15"/>
    <row r="344053" ht="15"/>
    <row r="344054" ht="15"/>
    <row r="344055" ht="15"/>
    <row r="344056" ht="15"/>
    <row r="344057" ht="15"/>
    <row r="344058" ht="15"/>
    <row r="344059" ht="15"/>
    <row r="344060" ht="15"/>
    <row r="344061" ht="15"/>
    <row r="344062" ht="15"/>
    <row r="344063" ht="15"/>
    <row r="344064" ht="15"/>
    <row r="344065" ht="15"/>
    <row r="344066" ht="15"/>
    <row r="344067" ht="15"/>
    <row r="344068" ht="15"/>
    <row r="344069" ht="15"/>
    <row r="344070" ht="15"/>
    <row r="344071" ht="15"/>
    <row r="344072" ht="15"/>
    <row r="344073" ht="15"/>
    <row r="344074" ht="15"/>
    <row r="344075" ht="15"/>
    <row r="344076" ht="15"/>
    <row r="344077" ht="15"/>
    <row r="344078" ht="15"/>
    <row r="344079" ht="15"/>
    <row r="344080" ht="15"/>
    <row r="344081" ht="15"/>
    <row r="344082" ht="15"/>
    <row r="344083" ht="15"/>
    <row r="344084" ht="15"/>
    <row r="344085" ht="15"/>
    <row r="344086" ht="15"/>
    <row r="344087" ht="15"/>
    <row r="344088" ht="15"/>
    <row r="344089" ht="15"/>
    <row r="344090" ht="15"/>
    <row r="344091" ht="15"/>
    <row r="344092" ht="15"/>
    <row r="344093" ht="15"/>
    <row r="344094" ht="15"/>
    <row r="344095" ht="15"/>
    <row r="344096" ht="15"/>
    <row r="344097" ht="15"/>
    <row r="344098" ht="15"/>
    <row r="344099" ht="15"/>
    <row r="344100" ht="15"/>
    <row r="344101" ht="15"/>
    <row r="344102" ht="15"/>
    <row r="344103" ht="15"/>
    <row r="344104" ht="15"/>
    <row r="344105" ht="15"/>
    <row r="344106" ht="15"/>
    <row r="344107" ht="15"/>
    <row r="344108" ht="15"/>
    <row r="344109" ht="15"/>
    <row r="344110" ht="15"/>
    <row r="344111" ht="15"/>
    <row r="344112" ht="15"/>
    <row r="344113" ht="15"/>
    <row r="344114" ht="15"/>
    <row r="344115" ht="15"/>
    <row r="344116" ht="15"/>
    <row r="344117" ht="15"/>
    <row r="344118" ht="15"/>
    <row r="344119" ht="15"/>
    <row r="344120" ht="15"/>
    <row r="344121" ht="15"/>
    <row r="344122" ht="15"/>
    <row r="344123" ht="15"/>
    <row r="344124" ht="15"/>
    <row r="344125" ht="15"/>
    <row r="344126" ht="15"/>
    <row r="344127" ht="15"/>
    <row r="344128" ht="15"/>
    <row r="344129" ht="15"/>
    <row r="344130" ht="15"/>
    <row r="344131" ht="15"/>
    <row r="344132" ht="15"/>
    <row r="344133" ht="15"/>
    <row r="344134" ht="15"/>
    <row r="344135" ht="15"/>
    <row r="344136" ht="15"/>
    <row r="344137" ht="15"/>
    <row r="344138" ht="15"/>
    <row r="344139" ht="15"/>
    <row r="344140" ht="15"/>
    <row r="344141" ht="15"/>
    <row r="344142" ht="15"/>
    <row r="344143" ht="15"/>
    <row r="344144" ht="15"/>
    <row r="344145" ht="15"/>
    <row r="344146" ht="15"/>
    <row r="344147" ht="15"/>
    <row r="344148" ht="15"/>
    <row r="344149" ht="15"/>
    <row r="344150" ht="15"/>
    <row r="344151" ht="15"/>
    <row r="344152" ht="15"/>
    <row r="344153" ht="15"/>
    <row r="344154" ht="15"/>
    <row r="344155" ht="15"/>
    <row r="344156" ht="15"/>
    <row r="344157" ht="15"/>
    <row r="344158" ht="15"/>
    <row r="344159" ht="15"/>
    <row r="344160" ht="15"/>
    <row r="344161" ht="15"/>
    <row r="344162" ht="15"/>
    <row r="344163" ht="15"/>
    <row r="344164" ht="15"/>
    <row r="344165" ht="15"/>
    <row r="344166" ht="15"/>
    <row r="344167" ht="15"/>
    <row r="344168" ht="15"/>
    <row r="344169" ht="15"/>
    <row r="344170" ht="15"/>
    <row r="344171" ht="15"/>
    <row r="344172" ht="15"/>
    <row r="344173" ht="15"/>
    <row r="344174" ht="15"/>
    <row r="344175" ht="15"/>
    <row r="344176" ht="15"/>
    <row r="344177" ht="15"/>
    <row r="344178" ht="15"/>
    <row r="344179" ht="15"/>
    <row r="344180" ht="15"/>
    <row r="344181" ht="15"/>
    <row r="344182" ht="15"/>
    <row r="344183" ht="15"/>
    <row r="344184" ht="15"/>
    <row r="344185" ht="15"/>
    <row r="344186" ht="15"/>
    <row r="344187" ht="15"/>
    <row r="344188" ht="15"/>
    <row r="344189" ht="15"/>
    <row r="344190" ht="15"/>
    <row r="344191" ht="15"/>
    <row r="344192" ht="15"/>
    <row r="344193" ht="15"/>
    <row r="344194" ht="15"/>
    <row r="344195" ht="15"/>
    <row r="344196" ht="15"/>
    <row r="344197" ht="15"/>
    <row r="344198" ht="15"/>
    <row r="344199" ht="15"/>
    <row r="344200" ht="15"/>
    <row r="344201" ht="15"/>
    <row r="344202" ht="15"/>
    <row r="344203" ht="15"/>
    <row r="344204" ht="15"/>
    <row r="344205" ht="15"/>
    <row r="344206" ht="15"/>
    <row r="344207" ht="15"/>
    <row r="344208" ht="15"/>
    <row r="344209" ht="15"/>
    <row r="344210" ht="15"/>
    <row r="344211" ht="15"/>
    <row r="344212" ht="15"/>
    <row r="344213" ht="15"/>
    <row r="344214" ht="15"/>
    <row r="344215" ht="15"/>
    <row r="344216" ht="15"/>
    <row r="344217" ht="15"/>
    <row r="344218" ht="15"/>
    <row r="344219" ht="15"/>
    <row r="344220" ht="15"/>
    <row r="344221" ht="15"/>
    <row r="344222" ht="15"/>
    <row r="344223" ht="15"/>
    <row r="344224" ht="15"/>
    <row r="344225" ht="15"/>
    <row r="344226" ht="15"/>
    <row r="344227" ht="15"/>
    <row r="344228" ht="15"/>
    <row r="344229" ht="15"/>
    <row r="344230" ht="15"/>
    <row r="344231" ht="15"/>
    <row r="344232" ht="15"/>
    <row r="344233" ht="15"/>
    <row r="344234" ht="15"/>
    <row r="344235" ht="15"/>
    <row r="344236" ht="15"/>
    <row r="344237" ht="15"/>
    <row r="344238" ht="15"/>
    <row r="344239" ht="15"/>
    <row r="344240" ht="15"/>
    <row r="344241" ht="15"/>
    <row r="344242" ht="15"/>
    <row r="344243" ht="15"/>
    <row r="344244" ht="15"/>
    <row r="344245" ht="15"/>
    <row r="344246" ht="15"/>
    <row r="344247" ht="15"/>
    <row r="344248" ht="15"/>
    <row r="344249" ht="15"/>
    <row r="344250" ht="15"/>
    <row r="344251" ht="15"/>
    <row r="344252" ht="15"/>
    <row r="344253" ht="15"/>
    <row r="344254" ht="15"/>
    <row r="344255" ht="15"/>
    <row r="344256" ht="15"/>
    <row r="344257" ht="15"/>
    <row r="344258" ht="15"/>
    <row r="344259" ht="15"/>
    <row r="344260" ht="15"/>
    <row r="344261" ht="15"/>
    <row r="344262" ht="15"/>
    <row r="344263" ht="15"/>
    <row r="344264" ht="15"/>
    <row r="344265" ht="15"/>
    <row r="344266" ht="15"/>
    <row r="344267" ht="15"/>
    <row r="344268" ht="15"/>
    <row r="344269" ht="15"/>
    <row r="344270" ht="15"/>
    <row r="344271" ht="15"/>
    <row r="344272" ht="15"/>
    <row r="344273" ht="15"/>
    <row r="344274" ht="15"/>
    <row r="344275" ht="15"/>
    <row r="344276" ht="15"/>
    <row r="344277" ht="15"/>
    <row r="344278" ht="15"/>
    <row r="344279" ht="15"/>
    <row r="344280" ht="15"/>
    <row r="344281" ht="15"/>
    <row r="344282" ht="15"/>
    <row r="344283" ht="15"/>
    <row r="344284" ht="15"/>
    <row r="344285" ht="15"/>
    <row r="344286" ht="15"/>
    <row r="344287" ht="15"/>
    <row r="344288" ht="15"/>
    <row r="344289" ht="15"/>
    <row r="344290" ht="15"/>
    <row r="344291" ht="15"/>
    <row r="344292" ht="15"/>
    <row r="344293" ht="15"/>
    <row r="344294" ht="15"/>
    <row r="344295" ht="15"/>
    <row r="344296" ht="15"/>
    <row r="344297" ht="15"/>
    <row r="344298" ht="15"/>
    <row r="344299" ht="15"/>
    <row r="344300" ht="15"/>
    <row r="344301" ht="15"/>
    <row r="344302" ht="15"/>
    <row r="344303" ht="15"/>
    <row r="344304" ht="15"/>
    <row r="344305" ht="15"/>
    <row r="344306" ht="15"/>
    <row r="344307" ht="15"/>
    <row r="344308" ht="15"/>
    <row r="344309" ht="15"/>
    <row r="344310" ht="15"/>
    <row r="344311" ht="15"/>
    <row r="344312" ht="15"/>
    <row r="344313" ht="15"/>
    <row r="344314" ht="15"/>
    <row r="344315" ht="15"/>
    <row r="344316" ht="15"/>
    <row r="344317" ht="15"/>
    <row r="344318" ht="15"/>
    <row r="344319" ht="15"/>
    <row r="344320" ht="15"/>
    <row r="344321" ht="15"/>
    <row r="344322" ht="15"/>
    <row r="344323" ht="15"/>
    <row r="344324" ht="15"/>
    <row r="344325" ht="15"/>
    <row r="344326" ht="15"/>
    <row r="344327" ht="15"/>
    <row r="344328" ht="15"/>
    <row r="344329" ht="15"/>
    <row r="344330" ht="15"/>
    <row r="344331" ht="15"/>
    <row r="344332" ht="15"/>
    <row r="344333" ht="15"/>
    <row r="344334" ht="15"/>
    <row r="344335" ht="15"/>
    <row r="344336" ht="15"/>
    <row r="344337" ht="15"/>
    <row r="344338" ht="15"/>
    <row r="344339" ht="15"/>
    <row r="344340" ht="15"/>
    <row r="344341" ht="15"/>
    <row r="344342" ht="15"/>
    <row r="344343" ht="15"/>
    <row r="344344" ht="15"/>
    <row r="344345" ht="15"/>
    <row r="344346" ht="15"/>
    <row r="344347" ht="15"/>
    <row r="344348" ht="15"/>
    <row r="344349" ht="15"/>
    <row r="344350" ht="15"/>
    <row r="344351" ht="15"/>
    <row r="344352" ht="15"/>
    <row r="344353" ht="15"/>
    <row r="344354" ht="15"/>
    <row r="344355" ht="15"/>
    <row r="344356" ht="15"/>
    <row r="344357" ht="15"/>
    <row r="344358" ht="15"/>
    <row r="344359" ht="15"/>
    <row r="344360" ht="15"/>
    <row r="344361" ht="15"/>
    <row r="344362" ht="15"/>
    <row r="344363" ht="15"/>
    <row r="344364" ht="15"/>
    <row r="344365" ht="15"/>
    <row r="344366" ht="15"/>
    <row r="344367" ht="15"/>
    <row r="344368" ht="15"/>
    <row r="344369" ht="15"/>
    <row r="344370" ht="15"/>
    <row r="344371" ht="15"/>
    <row r="344372" ht="15"/>
    <row r="344373" ht="15"/>
    <row r="344374" ht="15"/>
    <row r="344375" ht="15"/>
    <row r="344376" ht="15"/>
    <row r="344377" ht="15"/>
    <row r="344378" ht="15"/>
    <row r="344379" ht="15"/>
    <row r="344380" ht="15"/>
    <row r="344381" ht="15"/>
    <row r="344382" ht="15"/>
    <row r="344383" ht="15"/>
    <row r="344384" ht="15"/>
    <row r="344385" ht="15"/>
    <row r="344386" ht="15"/>
    <row r="344387" ht="15"/>
    <row r="344388" ht="15"/>
    <row r="344389" ht="15"/>
    <row r="344390" ht="15"/>
    <row r="344391" ht="15"/>
    <row r="344392" ht="15"/>
    <row r="344393" ht="15"/>
    <row r="344394" ht="15"/>
    <row r="344395" ht="15"/>
    <row r="344396" ht="15"/>
    <row r="344397" ht="15"/>
    <row r="344398" ht="15"/>
    <row r="344399" ht="15"/>
    <row r="344400" ht="15"/>
    <row r="344401" ht="15"/>
    <row r="344402" ht="15"/>
    <row r="344403" ht="15"/>
    <row r="344404" ht="15"/>
    <row r="344405" ht="15"/>
    <row r="344406" ht="15"/>
    <row r="344407" ht="15"/>
    <row r="344408" ht="15"/>
    <row r="344409" ht="15"/>
    <row r="344410" ht="15"/>
    <row r="344411" ht="15"/>
    <row r="344412" ht="15"/>
    <row r="344413" ht="15"/>
    <row r="344414" ht="15"/>
    <row r="344415" ht="15"/>
    <row r="344416" ht="15"/>
    <row r="344417" ht="15"/>
    <row r="344418" ht="15"/>
    <row r="344419" ht="15"/>
    <row r="344420" ht="15"/>
    <row r="344421" ht="15"/>
    <row r="344422" ht="15"/>
    <row r="344423" ht="15"/>
    <row r="344424" ht="15"/>
    <row r="344425" ht="15"/>
    <row r="344426" ht="15"/>
    <row r="344427" ht="15"/>
    <row r="344428" ht="15"/>
    <row r="344429" ht="15"/>
    <row r="344430" ht="15"/>
    <row r="344431" ht="15"/>
    <row r="344432" ht="15"/>
    <row r="344433" ht="15"/>
    <row r="344434" ht="15"/>
    <row r="344435" ht="15"/>
    <row r="344436" ht="15"/>
    <row r="344437" ht="15"/>
    <row r="344438" ht="15"/>
    <row r="344439" ht="15"/>
    <row r="344440" ht="15"/>
    <row r="344441" ht="15"/>
    <row r="344442" ht="15"/>
    <row r="344443" ht="15"/>
    <row r="344444" ht="15"/>
    <row r="344445" ht="15"/>
    <row r="344446" ht="15"/>
    <row r="344447" ht="15"/>
    <row r="344448" ht="15"/>
    <row r="344449" ht="15"/>
    <row r="344450" ht="15"/>
    <row r="344451" ht="15"/>
    <row r="344452" ht="15"/>
    <row r="344453" ht="15"/>
    <row r="344454" ht="15"/>
    <row r="344455" ht="15"/>
    <row r="344456" ht="15"/>
    <row r="344457" ht="15"/>
    <row r="344458" ht="15"/>
    <row r="344459" ht="15"/>
    <row r="344460" ht="15"/>
    <row r="344461" ht="15"/>
    <row r="344462" ht="15"/>
    <row r="344463" ht="15"/>
    <row r="344464" ht="15"/>
    <row r="344465" ht="15"/>
    <row r="344466" ht="15"/>
    <row r="344467" ht="15"/>
    <row r="344468" ht="15"/>
    <row r="344469" ht="15"/>
    <row r="344470" ht="15"/>
    <row r="344471" ht="15"/>
    <row r="344472" ht="15"/>
    <row r="344473" ht="15"/>
    <row r="344474" ht="15"/>
    <row r="344475" ht="15"/>
    <row r="344476" ht="15"/>
    <row r="344477" ht="15"/>
    <row r="344478" ht="15"/>
    <row r="344479" ht="15"/>
    <row r="344480" ht="15"/>
    <row r="344481" ht="15"/>
    <row r="344482" ht="15"/>
    <row r="344483" ht="15"/>
    <row r="344484" ht="15"/>
    <row r="344485" ht="15"/>
    <row r="344486" ht="15"/>
    <row r="344487" ht="15"/>
    <row r="344488" ht="15"/>
    <row r="344489" ht="15"/>
    <row r="344490" ht="15"/>
    <row r="344491" ht="15"/>
    <row r="344492" ht="15"/>
    <row r="344493" ht="15"/>
    <row r="344494" ht="15"/>
    <row r="344495" ht="15"/>
    <row r="344496" ht="15"/>
    <row r="344497" ht="15"/>
    <row r="344498" ht="15"/>
    <row r="344499" ht="15"/>
    <row r="344500" ht="15"/>
    <row r="344501" ht="15"/>
    <row r="344502" ht="15"/>
    <row r="344503" ht="15"/>
    <row r="344504" ht="15"/>
    <row r="344505" ht="15"/>
    <row r="344506" ht="15"/>
    <row r="344507" ht="15"/>
    <row r="344508" ht="15"/>
    <row r="344509" ht="15"/>
    <row r="344510" ht="15"/>
    <row r="344511" ht="15"/>
    <row r="344512" ht="15"/>
    <row r="344513" ht="15"/>
    <row r="344514" ht="15"/>
    <row r="344515" ht="15"/>
    <row r="344516" ht="15"/>
    <row r="344517" ht="15"/>
    <row r="344518" ht="15"/>
    <row r="344519" ht="15"/>
    <row r="344520" ht="15"/>
    <row r="344521" ht="15"/>
    <row r="344522" ht="15"/>
    <row r="344523" ht="15"/>
    <row r="344524" ht="15"/>
    <row r="344525" ht="15"/>
    <row r="344526" ht="15"/>
    <row r="344527" ht="15"/>
    <row r="344528" ht="15"/>
    <row r="344529" ht="15"/>
    <row r="344530" ht="15"/>
    <row r="344531" ht="15"/>
    <row r="344532" ht="15"/>
    <row r="344533" ht="15"/>
    <row r="344534" ht="15"/>
    <row r="344535" ht="15"/>
    <row r="344536" ht="15"/>
    <row r="344537" ht="15"/>
    <row r="344538" ht="15"/>
    <row r="344539" ht="15"/>
    <row r="344540" ht="15"/>
    <row r="344541" ht="15"/>
    <row r="344542" ht="15"/>
    <row r="344543" ht="15"/>
    <row r="344544" ht="15"/>
    <row r="344545" ht="15"/>
    <row r="344546" ht="15"/>
    <row r="344547" ht="15"/>
    <row r="344548" ht="15"/>
    <row r="344549" ht="15"/>
    <row r="344550" ht="15"/>
    <row r="344551" ht="15"/>
    <row r="344552" ht="15"/>
    <row r="344553" ht="15"/>
    <row r="344554" ht="15"/>
    <row r="344555" ht="15"/>
    <row r="344556" ht="15"/>
    <row r="344557" ht="15"/>
    <row r="344558" ht="15"/>
    <row r="344559" ht="15"/>
    <row r="344560" ht="15"/>
    <row r="344561" ht="15"/>
    <row r="344562" ht="15"/>
    <row r="344563" ht="15"/>
    <row r="344564" ht="15"/>
    <row r="344565" ht="15"/>
    <row r="344566" ht="15"/>
    <row r="344567" ht="15"/>
    <row r="344568" ht="15"/>
    <row r="344569" ht="15"/>
    <row r="344570" ht="15"/>
    <row r="344571" ht="15"/>
    <row r="344572" ht="15"/>
    <row r="344573" ht="15"/>
    <row r="344574" ht="15"/>
    <row r="344575" ht="15"/>
    <row r="344576" ht="15"/>
    <row r="344577" ht="15"/>
    <row r="344578" ht="15"/>
    <row r="344579" ht="15"/>
    <row r="344580" ht="15"/>
    <row r="344581" ht="15"/>
    <row r="344582" ht="15"/>
    <row r="344583" ht="15"/>
    <row r="344584" ht="15"/>
    <row r="344585" ht="15"/>
    <row r="344586" ht="15"/>
    <row r="344587" ht="15"/>
    <row r="344588" ht="15"/>
    <row r="344589" ht="15"/>
    <row r="344590" ht="15"/>
    <row r="344591" ht="15"/>
    <row r="344592" ht="15"/>
    <row r="344593" ht="15"/>
    <row r="344594" ht="15"/>
    <row r="344595" ht="15"/>
    <row r="344596" ht="15"/>
    <row r="344597" ht="15"/>
    <row r="344598" ht="15"/>
    <row r="344599" ht="15"/>
    <row r="344600" ht="15"/>
    <row r="344601" ht="15"/>
    <row r="344602" ht="15"/>
    <row r="344603" ht="15"/>
    <row r="344604" ht="15"/>
    <row r="344605" ht="15"/>
    <row r="344606" ht="15"/>
    <row r="344607" ht="15"/>
    <row r="344608" ht="15"/>
    <row r="344609" ht="15"/>
    <row r="344610" ht="15"/>
    <row r="344611" ht="15"/>
    <row r="344612" ht="15"/>
    <row r="344613" ht="15"/>
    <row r="344614" ht="15"/>
    <row r="344615" ht="15"/>
    <row r="344616" ht="15"/>
    <row r="344617" ht="15"/>
    <row r="344618" ht="15"/>
    <row r="344619" ht="15"/>
    <row r="344620" ht="15"/>
    <row r="344621" ht="15"/>
    <row r="344622" ht="15"/>
    <row r="344623" ht="15"/>
    <row r="344624" ht="15"/>
    <row r="344625" ht="15"/>
    <row r="344626" ht="15"/>
    <row r="344627" ht="15"/>
    <row r="344628" ht="15"/>
    <row r="344629" ht="15"/>
    <row r="344630" ht="15"/>
    <row r="344631" ht="15"/>
    <row r="344632" ht="15"/>
    <row r="344633" ht="15"/>
    <row r="344634" ht="15"/>
    <row r="344635" ht="15"/>
    <row r="344636" ht="15"/>
    <row r="344637" ht="15"/>
    <row r="344638" ht="15"/>
    <row r="344639" ht="15"/>
    <row r="344640" ht="15"/>
    <row r="344641" ht="15"/>
    <row r="344642" ht="15"/>
    <row r="344643" ht="15"/>
    <row r="344644" ht="15"/>
    <row r="344645" ht="15"/>
    <row r="344646" ht="15"/>
    <row r="344647" ht="15"/>
    <row r="344648" ht="15"/>
    <row r="344649" ht="15"/>
    <row r="344650" ht="15"/>
    <row r="344651" ht="15"/>
    <row r="344652" ht="15"/>
    <row r="344653" ht="15"/>
    <row r="344654" ht="15"/>
    <row r="344655" ht="15"/>
    <row r="344656" ht="15"/>
    <row r="344657" ht="15"/>
    <row r="344658" ht="15"/>
    <row r="344659" ht="15"/>
    <row r="344660" ht="15"/>
    <row r="344661" ht="15"/>
    <row r="344662" ht="15"/>
    <row r="344663" ht="15"/>
    <row r="344664" ht="15"/>
    <row r="344665" ht="15"/>
    <row r="344666" ht="15"/>
    <row r="344667" ht="15"/>
    <row r="344668" ht="15"/>
    <row r="344669" ht="15"/>
    <row r="344670" ht="15"/>
    <row r="344671" ht="15"/>
    <row r="344672" ht="15"/>
    <row r="344673" ht="15"/>
    <row r="344674" ht="15"/>
    <row r="344675" ht="15"/>
    <row r="344676" ht="15"/>
    <row r="344677" ht="15"/>
    <row r="344678" ht="15"/>
    <row r="344679" ht="15"/>
    <row r="344680" ht="15"/>
    <row r="344681" ht="15"/>
    <row r="344682" ht="15"/>
    <row r="344683" ht="15"/>
    <row r="344684" ht="15"/>
    <row r="344685" ht="15"/>
    <row r="344686" ht="15"/>
    <row r="344687" ht="15"/>
    <row r="344688" ht="15"/>
    <row r="344689" ht="15"/>
    <row r="344690" ht="15"/>
    <row r="344691" ht="15"/>
    <row r="344692" ht="15"/>
    <row r="344693" ht="15"/>
    <row r="344694" ht="15"/>
    <row r="344695" ht="15"/>
    <row r="344696" ht="15"/>
    <row r="344697" ht="15"/>
    <row r="344698" ht="15"/>
    <row r="344699" ht="15"/>
    <row r="344700" ht="15"/>
    <row r="344701" ht="15"/>
    <row r="344702" ht="15"/>
    <row r="344703" ht="15"/>
    <row r="344704" ht="15"/>
    <row r="344705" ht="15"/>
    <row r="344706" ht="15"/>
    <row r="344707" ht="15"/>
    <row r="344708" ht="15"/>
    <row r="344709" ht="15"/>
    <row r="344710" ht="15"/>
    <row r="344711" ht="15"/>
    <row r="344712" ht="15"/>
    <row r="344713" ht="15"/>
    <row r="344714" ht="15"/>
    <row r="344715" ht="15"/>
    <row r="344716" ht="15"/>
    <row r="344717" ht="15"/>
    <row r="344718" ht="15"/>
    <row r="344719" ht="15"/>
    <row r="344720" ht="15"/>
    <row r="344721" ht="15"/>
    <row r="344722" ht="15"/>
    <row r="344723" ht="15"/>
    <row r="344724" ht="15"/>
    <row r="344725" ht="15"/>
    <row r="344726" ht="15"/>
    <row r="344727" ht="15"/>
    <row r="344728" ht="15"/>
    <row r="344729" ht="15"/>
    <row r="344730" ht="15"/>
    <row r="344731" ht="15"/>
    <row r="344732" ht="15"/>
    <row r="344733" ht="15"/>
    <row r="344734" ht="15"/>
    <row r="344735" ht="15"/>
    <row r="344736" ht="15"/>
    <row r="344737" ht="15"/>
    <row r="344738" ht="15"/>
    <row r="344739" ht="15"/>
    <row r="344740" ht="15"/>
    <row r="344741" ht="15"/>
    <row r="344742" ht="15"/>
    <row r="344743" ht="15"/>
    <row r="344744" ht="15"/>
    <row r="344745" ht="15"/>
    <row r="344746" ht="15"/>
    <row r="344747" ht="15"/>
    <row r="344748" ht="15"/>
    <row r="344749" ht="15"/>
    <row r="344750" ht="15"/>
    <row r="344751" ht="15"/>
    <row r="344752" ht="15"/>
    <row r="344753" ht="15"/>
    <row r="344754" ht="15"/>
    <row r="344755" ht="15"/>
    <row r="344756" ht="15"/>
    <row r="344757" ht="15"/>
    <row r="344758" ht="15"/>
    <row r="344759" ht="15"/>
    <row r="344760" ht="15"/>
    <row r="344761" ht="15"/>
    <row r="344762" ht="15"/>
    <row r="344763" ht="15"/>
    <row r="344764" ht="15"/>
    <row r="344765" ht="15"/>
    <row r="344766" ht="15"/>
    <row r="344767" ht="15"/>
    <row r="344768" ht="15"/>
    <row r="344769" ht="15"/>
    <row r="344770" ht="15"/>
    <row r="344771" ht="15"/>
    <row r="344772" ht="15"/>
    <row r="344773" ht="15"/>
    <row r="344774" ht="15"/>
    <row r="344775" ht="15"/>
    <row r="344776" ht="15"/>
    <row r="344777" ht="15"/>
    <row r="344778" ht="15"/>
    <row r="344779" ht="15"/>
    <row r="344780" ht="15"/>
    <row r="344781" ht="15"/>
    <row r="344782" ht="15"/>
    <row r="344783" ht="15"/>
    <row r="344784" ht="15"/>
    <row r="344785" ht="15"/>
    <row r="344786" ht="15"/>
    <row r="344787" ht="15"/>
    <row r="344788" ht="15"/>
    <row r="344789" ht="15"/>
    <row r="344790" ht="15"/>
    <row r="344791" ht="15"/>
    <row r="344792" ht="15"/>
    <row r="344793" ht="15"/>
    <row r="344794" ht="15"/>
    <row r="344795" ht="15"/>
    <row r="344796" ht="15"/>
    <row r="344797" ht="15"/>
    <row r="344798" ht="15"/>
    <row r="344799" ht="15"/>
    <row r="344800" ht="15"/>
    <row r="344801" ht="15"/>
    <row r="344802" ht="15"/>
    <row r="344803" ht="15"/>
    <row r="344804" ht="15"/>
    <row r="344805" ht="15"/>
    <row r="344806" ht="15"/>
    <row r="344807" ht="15"/>
    <row r="344808" ht="15"/>
    <row r="344809" ht="15"/>
    <row r="344810" ht="15"/>
    <row r="344811" ht="15"/>
    <row r="344812" ht="15"/>
    <row r="344813" ht="15"/>
    <row r="344814" ht="15"/>
    <row r="344815" ht="15"/>
    <row r="344816" ht="15"/>
    <row r="344817" ht="15"/>
    <row r="344818" ht="15"/>
    <row r="344819" ht="15"/>
    <row r="344820" ht="15"/>
    <row r="344821" ht="15"/>
    <row r="344822" ht="15"/>
    <row r="344823" ht="15"/>
    <row r="344824" ht="15"/>
    <row r="344825" ht="15"/>
    <row r="344826" ht="15"/>
    <row r="344827" ht="15"/>
    <row r="344828" ht="15"/>
    <row r="344829" ht="15"/>
    <row r="344830" ht="15"/>
    <row r="344831" ht="15"/>
    <row r="344832" ht="15"/>
    <row r="344833" ht="15"/>
    <row r="344834" ht="15"/>
    <row r="344835" ht="15"/>
    <row r="344836" ht="15"/>
    <row r="344837" ht="15"/>
    <row r="344838" ht="15"/>
    <row r="344839" ht="15"/>
    <row r="344840" ht="15"/>
    <row r="344841" ht="15"/>
    <row r="344842" ht="15"/>
    <row r="344843" ht="15"/>
    <row r="344844" ht="15"/>
    <row r="344845" ht="15"/>
    <row r="344846" ht="15"/>
    <row r="344847" ht="15"/>
    <row r="344848" ht="15"/>
    <row r="344849" ht="15"/>
    <row r="344850" ht="15"/>
    <row r="344851" ht="15"/>
    <row r="344852" ht="15"/>
    <row r="344853" ht="15"/>
    <row r="344854" ht="15"/>
    <row r="344855" ht="15"/>
    <row r="344856" ht="15"/>
    <row r="344857" ht="15"/>
    <row r="344858" ht="15"/>
    <row r="344859" ht="15"/>
    <row r="344860" ht="15"/>
    <row r="344861" ht="15"/>
    <row r="344862" ht="15"/>
    <row r="344863" ht="15"/>
    <row r="344864" ht="15"/>
    <row r="344865" ht="15"/>
    <row r="344866" ht="15"/>
    <row r="344867" ht="15"/>
    <row r="344868" ht="15"/>
    <row r="344869" ht="15"/>
    <row r="344870" ht="15"/>
    <row r="344871" ht="15"/>
    <row r="344872" ht="15"/>
    <row r="344873" ht="15"/>
    <row r="344874" ht="15"/>
    <row r="344875" ht="15"/>
    <row r="344876" ht="15"/>
    <row r="344877" ht="15"/>
    <row r="344878" ht="15"/>
    <row r="344879" ht="15"/>
    <row r="344880" ht="15"/>
    <row r="344881" ht="15"/>
    <row r="344882" ht="15"/>
    <row r="344883" ht="15"/>
    <row r="344884" ht="15"/>
    <row r="344885" ht="15"/>
    <row r="344886" ht="15"/>
    <row r="344887" ht="15"/>
    <row r="344888" ht="15"/>
    <row r="344889" ht="15"/>
    <row r="344890" ht="15"/>
    <row r="344891" ht="15"/>
    <row r="344892" ht="15"/>
    <row r="344893" ht="15"/>
    <row r="344894" ht="15"/>
    <row r="344895" ht="15"/>
    <row r="344896" ht="15"/>
    <row r="344897" ht="15"/>
    <row r="344898" ht="15"/>
    <row r="344899" ht="15"/>
    <row r="344900" ht="15"/>
    <row r="344901" ht="15"/>
    <row r="344902" ht="15"/>
    <row r="344903" ht="15"/>
    <row r="344904" ht="15"/>
    <row r="344905" ht="15"/>
    <row r="344906" ht="15"/>
    <row r="344907" ht="15"/>
    <row r="344908" ht="15"/>
    <row r="344909" ht="15"/>
    <row r="344910" ht="15"/>
    <row r="344911" ht="15"/>
    <row r="344912" ht="15"/>
    <row r="344913" ht="15"/>
    <row r="344914" ht="15"/>
    <row r="344915" ht="15"/>
    <row r="344916" ht="15"/>
    <row r="344917" ht="15"/>
    <row r="344918" ht="15"/>
    <row r="344919" ht="15"/>
    <row r="344920" ht="15"/>
    <row r="344921" ht="15"/>
    <row r="344922" ht="15"/>
    <row r="344923" ht="15"/>
    <row r="344924" ht="15"/>
    <row r="344925" ht="15"/>
    <row r="344926" ht="15"/>
    <row r="344927" ht="15"/>
    <row r="344928" ht="15"/>
    <row r="344929" ht="15"/>
    <row r="344930" ht="15"/>
    <row r="344931" ht="15"/>
    <row r="344932" ht="15"/>
    <row r="344933" ht="15"/>
    <row r="344934" ht="15"/>
    <row r="344935" ht="15"/>
    <row r="344936" ht="15"/>
    <row r="344937" ht="15"/>
    <row r="344938" ht="15"/>
    <row r="344939" ht="15"/>
    <row r="344940" ht="15"/>
    <row r="344941" ht="15"/>
    <row r="344942" ht="15"/>
    <row r="344943" ht="15"/>
    <row r="344944" ht="15"/>
    <row r="344945" ht="15"/>
    <row r="344946" ht="15"/>
    <row r="344947" ht="15"/>
    <row r="344948" ht="15"/>
    <row r="344949" ht="15"/>
    <row r="344950" ht="15"/>
    <row r="344951" ht="15"/>
    <row r="344952" ht="15"/>
    <row r="344953" ht="15"/>
    <row r="344954" ht="15"/>
    <row r="344955" ht="15"/>
    <row r="344956" ht="15"/>
    <row r="344957" ht="15"/>
    <row r="344958" ht="15"/>
    <row r="344959" ht="15"/>
    <row r="344960" ht="15"/>
    <row r="344961" ht="15"/>
    <row r="344962" ht="15"/>
    <row r="344963" ht="15"/>
    <row r="344964" ht="15"/>
    <row r="344965" ht="15"/>
    <row r="344966" ht="15"/>
    <row r="344967" ht="15"/>
    <row r="344968" ht="15"/>
    <row r="344969" ht="15"/>
    <row r="344970" ht="15"/>
    <row r="344971" ht="15"/>
    <row r="344972" ht="15"/>
    <row r="344973" ht="15"/>
    <row r="344974" ht="15"/>
    <row r="344975" ht="15"/>
    <row r="344976" ht="15"/>
    <row r="344977" ht="15"/>
    <row r="344978" ht="15"/>
    <row r="344979" ht="15"/>
    <row r="344980" ht="15"/>
    <row r="344981" ht="15"/>
    <row r="344982" ht="15"/>
    <row r="344983" ht="15"/>
    <row r="344984" ht="15"/>
    <row r="344985" ht="15"/>
    <row r="344986" ht="15"/>
    <row r="344987" ht="15"/>
    <row r="344988" ht="15"/>
    <row r="344989" ht="15"/>
    <row r="344990" ht="15"/>
    <row r="344991" ht="15"/>
    <row r="344992" ht="15"/>
    <row r="344993" ht="15"/>
    <row r="344994" ht="15"/>
    <row r="344995" ht="15"/>
    <row r="344996" ht="15"/>
    <row r="344997" ht="15"/>
    <row r="344998" ht="15"/>
    <row r="344999" ht="15"/>
    <row r="345000" ht="15"/>
    <row r="345001" ht="15"/>
    <row r="345002" ht="15"/>
    <row r="345003" ht="15"/>
    <row r="345004" ht="15"/>
    <row r="345005" ht="15"/>
    <row r="345006" ht="15"/>
    <row r="345007" ht="15"/>
    <row r="345008" ht="15"/>
    <row r="345009" ht="15"/>
    <row r="345010" ht="15"/>
    <row r="345011" ht="15"/>
    <row r="345012" ht="15"/>
    <row r="345013" ht="15"/>
    <row r="345014" ht="15"/>
    <row r="345015" ht="15"/>
    <row r="345016" ht="15"/>
    <row r="345017" ht="15"/>
    <row r="345018" ht="15"/>
    <row r="345019" ht="15"/>
    <row r="345020" ht="15"/>
    <row r="345021" ht="15"/>
    <row r="345022" ht="15"/>
    <row r="345023" ht="15"/>
    <row r="345024" ht="15"/>
    <row r="345025" ht="15"/>
    <row r="345026" ht="15"/>
    <row r="345027" ht="15"/>
    <row r="345028" ht="15"/>
    <row r="345029" ht="15"/>
    <row r="345030" ht="15"/>
    <row r="345031" ht="15"/>
    <row r="345032" ht="15"/>
    <row r="345033" ht="15"/>
    <row r="345034" ht="15"/>
    <row r="345035" ht="15"/>
    <row r="345036" ht="15"/>
    <row r="345037" ht="15"/>
    <row r="345038" ht="15"/>
    <row r="345039" ht="15"/>
    <row r="345040" ht="15"/>
    <row r="345041" ht="15"/>
    <row r="345042" ht="15"/>
    <row r="345043" ht="15"/>
    <row r="345044" ht="15"/>
    <row r="345045" ht="15"/>
    <row r="345046" ht="15"/>
    <row r="345047" ht="15"/>
    <row r="345048" ht="15"/>
    <row r="345049" ht="15"/>
    <row r="345050" ht="15"/>
    <row r="345051" ht="15"/>
    <row r="345052" ht="15"/>
    <row r="345053" ht="15"/>
    <row r="345054" ht="15"/>
    <row r="345055" ht="15"/>
    <row r="345056" ht="15"/>
    <row r="345057" ht="15"/>
    <row r="345058" ht="15"/>
    <row r="345059" ht="15"/>
    <row r="345060" ht="15"/>
    <row r="345061" ht="15"/>
    <row r="345062" ht="15"/>
    <row r="345063" ht="15"/>
    <row r="345064" ht="15"/>
    <row r="345065" ht="15"/>
    <row r="345066" ht="15"/>
    <row r="345067" ht="15"/>
    <row r="345068" ht="15"/>
    <row r="345069" ht="15"/>
    <row r="345070" ht="15"/>
    <row r="345071" ht="15"/>
    <row r="345072" ht="15"/>
    <row r="345073" ht="15"/>
    <row r="345074" ht="15"/>
    <row r="345075" ht="15"/>
    <row r="345076" ht="15"/>
    <row r="345077" ht="15"/>
    <row r="345078" ht="15"/>
    <row r="345079" ht="15"/>
    <row r="345080" ht="15"/>
    <row r="345081" ht="15"/>
    <row r="345082" ht="15"/>
    <row r="345083" ht="15"/>
    <row r="345084" ht="15"/>
    <row r="345085" ht="15"/>
    <row r="345086" ht="15"/>
    <row r="345087" ht="15"/>
    <row r="345088" ht="15"/>
    <row r="345089" ht="15"/>
    <row r="345090" ht="15"/>
    <row r="345091" ht="15"/>
    <row r="345092" ht="15"/>
    <row r="345093" ht="15"/>
    <row r="345094" ht="15"/>
    <row r="345095" ht="15"/>
    <row r="345096" ht="15"/>
    <row r="345097" ht="15"/>
    <row r="345098" ht="15"/>
    <row r="345099" ht="15"/>
    <row r="345100" ht="15"/>
    <row r="345101" ht="15"/>
    <row r="345102" ht="15"/>
    <row r="345103" ht="15"/>
    <row r="345104" ht="15"/>
    <row r="345105" ht="15"/>
    <row r="345106" ht="15"/>
    <row r="345107" ht="15"/>
    <row r="345108" ht="15"/>
    <row r="345109" ht="15"/>
    <row r="345110" ht="15"/>
    <row r="345111" ht="15"/>
    <row r="345112" ht="15"/>
    <row r="345113" ht="15"/>
    <row r="345114" ht="15"/>
    <row r="345115" ht="15"/>
    <row r="345116" ht="15"/>
    <row r="345117" ht="15"/>
    <row r="345118" ht="15"/>
    <row r="345119" ht="15"/>
    <row r="345120" ht="15"/>
    <row r="345121" ht="15"/>
    <row r="345122" ht="15"/>
    <row r="345123" ht="15"/>
    <row r="345124" ht="15"/>
    <row r="345125" ht="15"/>
    <row r="345126" ht="15"/>
    <row r="345127" ht="15"/>
    <row r="345128" ht="15"/>
    <row r="345129" ht="15"/>
    <row r="345130" ht="15"/>
    <row r="345131" ht="15"/>
    <row r="345132" ht="15"/>
    <row r="345133" ht="15"/>
    <row r="345134" ht="15"/>
    <row r="345135" ht="15"/>
    <row r="345136" ht="15"/>
    <row r="345137" ht="15"/>
    <row r="345138" ht="15"/>
    <row r="345139" ht="15"/>
    <row r="345140" ht="15"/>
    <row r="345141" ht="15"/>
    <row r="345142" ht="15"/>
    <row r="345143" ht="15"/>
    <row r="345144" ht="15"/>
    <row r="345145" ht="15"/>
    <row r="345146" ht="15"/>
    <row r="345147" ht="15"/>
    <row r="345148" ht="15"/>
    <row r="345149" ht="15"/>
    <row r="345150" ht="15"/>
    <row r="345151" ht="15"/>
    <row r="345152" ht="15"/>
    <row r="345153" ht="15"/>
    <row r="345154" ht="15"/>
    <row r="345155" ht="15"/>
    <row r="345156" ht="15"/>
    <row r="345157" ht="15"/>
    <row r="345158" ht="15"/>
    <row r="345159" ht="15"/>
    <row r="345160" ht="15"/>
    <row r="345161" ht="15"/>
    <row r="345162" ht="15"/>
    <row r="345163" ht="15"/>
    <row r="345164" ht="15"/>
    <row r="345165" ht="15"/>
    <row r="345166" ht="15"/>
    <row r="345167" ht="15"/>
    <row r="345168" ht="15"/>
    <row r="345169" ht="15"/>
    <row r="345170" ht="15"/>
    <row r="345171" ht="15"/>
    <row r="345172" ht="15"/>
    <row r="345173" ht="15"/>
    <row r="345174" ht="15"/>
    <row r="345175" ht="15"/>
    <row r="345176" ht="15"/>
    <row r="345177" ht="15"/>
    <row r="345178" ht="15"/>
    <row r="345179" ht="15"/>
    <row r="345180" ht="15"/>
    <row r="345181" ht="15"/>
    <row r="345182" ht="15"/>
    <row r="345183" ht="15"/>
    <row r="345184" ht="15"/>
    <row r="345185" ht="15"/>
    <row r="345186" ht="15"/>
    <row r="345187" ht="15"/>
    <row r="345188" ht="15"/>
    <row r="345189" ht="15"/>
    <row r="345190" ht="15"/>
    <row r="345191" ht="15"/>
    <row r="345192" ht="15"/>
    <row r="345193" ht="15"/>
    <row r="345194" ht="15"/>
    <row r="345195" ht="15"/>
    <row r="345196" ht="15"/>
    <row r="345197" ht="15"/>
    <row r="345198" ht="15"/>
    <row r="345199" ht="15"/>
    <row r="345200" ht="15"/>
    <row r="345201" ht="15"/>
    <row r="345202" ht="15"/>
    <row r="345203" ht="15"/>
    <row r="345204" ht="15"/>
    <row r="345205" ht="15"/>
    <row r="345206" ht="15"/>
    <row r="345207" ht="15"/>
    <row r="345208" ht="15"/>
    <row r="345209" ht="15"/>
    <row r="345210" ht="15"/>
    <row r="345211" ht="15"/>
    <row r="345212" ht="15"/>
    <row r="345213" ht="15"/>
    <row r="345214" ht="15"/>
    <row r="345215" ht="15"/>
    <row r="345216" ht="15"/>
    <row r="345217" ht="15"/>
    <row r="345218" ht="15"/>
    <row r="345219" ht="15"/>
    <row r="345220" ht="15"/>
    <row r="345221" ht="15"/>
    <row r="345222" ht="15"/>
    <row r="345223" ht="15"/>
    <row r="345224" ht="15"/>
    <row r="345225" ht="15"/>
    <row r="345226" ht="15"/>
    <row r="345227" ht="15"/>
    <row r="345228" ht="15"/>
    <row r="345229" ht="15"/>
    <row r="345230" ht="15"/>
    <row r="345231" ht="15"/>
    <row r="345232" ht="15"/>
    <row r="345233" ht="15"/>
    <row r="345234" ht="15"/>
    <row r="345235" ht="15"/>
    <row r="345236" ht="15"/>
    <row r="345237" ht="15"/>
    <row r="345238" ht="15"/>
    <row r="345239" ht="15"/>
    <row r="345240" ht="15"/>
    <row r="345241" ht="15"/>
    <row r="345242" ht="15"/>
    <row r="345243" ht="15"/>
    <row r="345244" ht="15"/>
    <row r="345245" ht="15"/>
    <row r="345246" ht="15"/>
    <row r="345247" ht="15"/>
    <row r="345248" ht="15"/>
    <row r="345249" ht="15"/>
    <row r="345250" ht="15"/>
    <row r="345251" ht="15"/>
    <row r="345252" ht="15"/>
    <row r="345253" ht="15"/>
    <row r="345254" ht="15"/>
    <row r="345255" ht="15"/>
    <row r="345256" ht="15"/>
    <row r="345257" ht="15"/>
    <row r="345258" ht="15"/>
    <row r="345259" ht="15"/>
    <row r="345260" ht="15"/>
    <row r="345261" ht="15"/>
    <row r="345262" ht="15"/>
    <row r="345263" ht="15"/>
    <row r="345264" ht="15"/>
    <row r="345265" ht="15"/>
    <row r="345266" ht="15"/>
    <row r="345267" ht="15"/>
    <row r="345268" ht="15"/>
    <row r="345269" ht="15"/>
    <row r="345270" ht="15"/>
    <row r="345271" ht="15"/>
    <row r="345272" ht="15"/>
    <row r="345273" ht="15"/>
    <row r="345274" ht="15"/>
    <row r="345275" ht="15"/>
    <row r="345276" ht="15"/>
    <row r="345277" ht="15"/>
    <row r="345278" ht="15"/>
    <row r="345279" ht="15"/>
    <row r="345280" ht="15"/>
    <row r="345281" ht="15"/>
    <row r="345282" ht="15"/>
    <row r="345283" ht="15"/>
    <row r="345284" ht="15"/>
    <row r="345285" ht="15"/>
    <row r="345286" ht="15"/>
    <row r="345287" ht="15"/>
    <row r="345288" ht="15"/>
    <row r="345289" ht="15"/>
    <row r="345290" ht="15"/>
    <row r="345291" ht="15"/>
    <row r="345292" ht="15"/>
    <row r="345293" ht="15"/>
    <row r="345294" ht="15"/>
    <row r="345295" ht="15"/>
    <row r="345296" ht="15"/>
    <row r="345297" ht="15"/>
    <row r="345298" ht="15"/>
    <row r="345299" ht="15"/>
    <row r="345300" ht="15"/>
    <row r="345301" ht="15"/>
    <row r="345302" ht="15"/>
    <row r="345303" ht="15"/>
    <row r="345304" ht="15"/>
    <row r="345305" ht="15"/>
    <row r="345306" ht="15"/>
    <row r="345307" ht="15"/>
    <row r="345308" ht="15"/>
    <row r="345309" ht="15"/>
    <row r="345310" ht="15"/>
    <row r="345311" ht="15"/>
    <row r="345312" ht="15"/>
    <row r="345313" ht="15"/>
    <row r="345314" ht="15"/>
    <row r="345315" ht="15"/>
    <row r="345316" ht="15"/>
    <row r="345317" ht="15"/>
    <row r="345318" ht="15"/>
    <row r="345319" ht="15"/>
    <row r="345320" ht="15"/>
    <row r="345321" ht="15"/>
    <row r="345322" ht="15"/>
    <row r="345323" ht="15"/>
    <row r="345324" ht="15"/>
    <row r="345325" ht="15"/>
    <row r="345326" ht="15"/>
    <row r="345327" ht="15"/>
    <row r="345328" ht="15"/>
    <row r="345329" ht="15"/>
    <row r="345330" ht="15"/>
    <row r="345331" ht="15"/>
    <row r="345332" ht="15"/>
    <row r="345333" ht="15"/>
    <row r="345334" ht="15"/>
    <row r="345335" ht="15"/>
    <row r="345336" ht="15"/>
    <row r="345337" ht="15"/>
    <row r="345338" ht="15"/>
    <row r="345339" ht="15"/>
    <row r="345340" ht="15"/>
    <row r="345341" ht="15"/>
    <row r="345342" ht="15"/>
    <row r="345343" ht="15"/>
    <row r="345344" ht="15"/>
    <row r="345345" ht="15"/>
    <row r="345346" ht="15"/>
    <row r="345347" ht="15"/>
    <row r="345348" ht="15"/>
    <row r="345349" ht="15"/>
    <row r="345350" ht="15"/>
    <row r="345351" ht="15"/>
    <row r="345352" ht="15"/>
    <row r="345353" ht="15"/>
    <row r="345354" ht="15"/>
    <row r="345355" ht="15"/>
    <row r="345356" ht="15"/>
    <row r="345357" ht="15"/>
    <row r="345358" ht="15"/>
    <row r="345359" ht="15"/>
    <row r="345360" ht="15"/>
    <row r="345361" ht="15"/>
    <row r="345362" ht="15"/>
    <row r="345363" ht="15"/>
    <row r="345364" ht="15"/>
    <row r="345365" ht="15"/>
    <row r="345366" ht="15"/>
    <row r="345367" ht="15"/>
    <row r="345368" ht="15"/>
    <row r="345369" ht="15"/>
    <row r="345370" ht="15"/>
    <row r="345371" ht="15"/>
    <row r="345372" ht="15"/>
    <row r="345373" ht="15"/>
    <row r="345374" ht="15"/>
    <row r="345375" ht="15"/>
    <row r="345376" ht="15"/>
    <row r="345377" ht="15"/>
    <row r="345378" ht="15"/>
    <row r="345379" ht="15"/>
    <row r="345380" ht="15"/>
    <row r="345381" ht="15"/>
    <row r="345382" ht="15"/>
    <row r="345383" ht="15"/>
    <row r="345384" ht="15"/>
    <row r="345385" ht="15"/>
    <row r="345386" ht="15"/>
    <row r="345387" ht="15"/>
    <row r="345388" ht="15"/>
    <row r="345389" ht="15"/>
    <row r="345390" ht="15"/>
    <row r="345391" ht="15"/>
    <row r="345392" ht="15"/>
    <row r="345393" ht="15"/>
    <row r="345394" ht="15"/>
    <row r="345395" ht="15"/>
    <row r="345396" ht="15"/>
    <row r="345397" ht="15"/>
    <row r="345398" ht="15"/>
    <row r="345399" ht="15"/>
    <row r="345400" ht="15"/>
    <row r="345401" ht="15"/>
    <row r="345402" ht="15"/>
    <row r="345403" ht="15"/>
    <row r="345404" ht="15"/>
    <row r="345405" ht="15"/>
    <row r="345406" ht="15"/>
    <row r="345407" ht="15"/>
    <row r="345408" ht="15"/>
    <row r="345409" ht="15"/>
    <row r="345410" ht="15"/>
    <row r="345411" ht="15"/>
    <row r="345412" ht="15"/>
    <row r="345413" ht="15"/>
    <row r="345414" ht="15"/>
    <row r="345415" ht="15"/>
    <row r="345416" ht="15"/>
    <row r="345417" ht="15"/>
    <row r="345418" ht="15"/>
    <row r="345419" ht="15"/>
    <row r="345420" ht="15"/>
    <row r="345421" ht="15"/>
    <row r="345422" ht="15"/>
    <row r="345423" ht="15"/>
    <row r="345424" ht="15"/>
    <row r="345425" ht="15"/>
    <row r="345426" ht="15"/>
    <row r="345427" ht="15"/>
    <row r="345428" ht="15"/>
    <row r="345429" ht="15"/>
    <row r="345430" ht="15"/>
    <row r="345431" ht="15"/>
    <row r="345432" ht="15"/>
    <row r="345433" ht="15"/>
    <row r="345434" ht="15"/>
    <row r="345435" ht="15"/>
    <row r="345436" ht="15"/>
    <row r="345437" ht="15"/>
    <row r="345438" ht="15"/>
    <row r="345439" ht="15"/>
    <row r="345440" ht="15"/>
    <row r="345441" ht="15"/>
    <row r="345442" ht="15"/>
    <row r="345443" ht="15"/>
    <row r="345444" ht="15"/>
    <row r="345445" ht="15"/>
    <row r="345446" ht="15"/>
    <row r="345447" ht="15"/>
    <row r="345448" ht="15"/>
    <row r="345449" ht="15"/>
    <row r="345450" ht="15"/>
    <row r="345451" ht="15"/>
    <row r="345452" ht="15"/>
    <row r="345453" ht="15"/>
    <row r="345454" ht="15"/>
    <row r="345455" ht="15"/>
    <row r="345456" ht="15"/>
    <row r="345457" ht="15"/>
    <row r="345458" ht="15"/>
    <row r="345459" ht="15"/>
    <row r="345460" ht="15"/>
    <row r="345461" ht="15"/>
    <row r="345462" ht="15"/>
    <row r="345463" ht="15"/>
    <row r="345464" ht="15"/>
    <row r="345465" ht="15"/>
    <row r="345466" ht="15"/>
    <row r="345467" ht="15"/>
    <row r="345468" ht="15"/>
    <row r="345469" ht="15"/>
    <row r="345470" ht="15"/>
    <row r="345471" ht="15"/>
    <row r="345472" ht="15"/>
    <row r="345473" ht="15"/>
    <row r="345474" ht="15"/>
    <row r="345475" ht="15"/>
    <row r="345476" ht="15"/>
    <row r="345477" ht="15"/>
    <row r="345478" ht="15"/>
    <row r="345479" ht="15"/>
    <row r="345480" ht="15"/>
    <row r="345481" ht="15"/>
    <row r="345482" ht="15"/>
    <row r="345483" ht="15"/>
    <row r="345484" ht="15"/>
    <row r="345485" ht="15"/>
    <row r="345486" ht="15"/>
    <row r="345487" ht="15"/>
    <row r="345488" ht="15"/>
    <row r="345489" ht="15"/>
    <row r="345490" ht="15"/>
    <row r="345491" ht="15"/>
    <row r="345492" ht="15"/>
    <row r="345493" ht="15"/>
    <row r="345494" ht="15"/>
    <row r="345495" ht="15"/>
    <row r="345496" ht="15"/>
    <row r="345497" ht="15"/>
    <row r="345498" ht="15"/>
    <row r="345499" ht="15"/>
    <row r="345500" ht="15"/>
    <row r="345501" ht="15"/>
    <row r="345502" ht="15"/>
    <row r="345503" ht="15"/>
    <row r="345504" ht="15"/>
    <row r="345505" ht="15"/>
    <row r="345506" ht="15"/>
    <row r="345507" ht="15"/>
    <row r="345508" ht="15"/>
    <row r="345509" ht="15"/>
    <row r="345510" ht="15"/>
    <row r="345511" ht="15"/>
    <row r="345512" ht="15"/>
    <row r="345513" ht="15"/>
    <row r="345514" ht="15"/>
    <row r="345515" ht="15"/>
    <row r="345516" ht="15"/>
    <row r="345517" ht="15"/>
    <row r="345518" ht="15"/>
    <row r="345519" ht="15"/>
    <row r="345520" ht="15"/>
    <row r="345521" ht="15"/>
    <row r="345522" ht="15"/>
    <row r="345523" ht="15"/>
    <row r="345524" ht="15"/>
    <row r="345525" ht="15"/>
    <row r="345526" ht="15"/>
    <row r="345527" ht="15"/>
    <row r="345528" ht="15"/>
    <row r="345529" ht="15"/>
    <row r="345530" ht="15"/>
    <row r="345531" ht="15"/>
    <row r="345532" ht="15"/>
    <row r="345533" ht="15"/>
    <row r="345534" ht="15"/>
    <row r="345535" ht="15"/>
    <row r="345536" ht="15"/>
    <row r="345537" ht="15"/>
    <row r="345538" ht="15"/>
    <row r="345539" ht="15"/>
    <row r="345540" ht="15"/>
    <row r="345541" ht="15"/>
    <row r="345542" ht="15"/>
    <row r="345543" ht="15"/>
    <row r="345544" ht="15"/>
    <row r="345545" ht="15"/>
    <row r="345546" ht="15"/>
    <row r="345547" ht="15"/>
    <row r="345548" ht="15"/>
    <row r="345549" ht="15"/>
    <row r="345550" ht="15"/>
    <row r="345551" ht="15"/>
    <row r="345552" ht="15"/>
    <row r="345553" ht="15"/>
    <row r="345554" ht="15"/>
    <row r="345555" ht="15"/>
    <row r="345556" ht="15"/>
    <row r="345557" ht="15"/>
    <row r="345558" ht="15"/>
    <row r="345559" ht="15"/>
    <row r="345560" ht="15"/>
    <row r="345561" ht="15"/>
    <row r="345562" ht="15"/>
    <row r="345563" ht="15"/>
    <row r="345564" ht="15"/>
    <row r="345565" ht="15"/>
    <row r="345566" ht="15"/>
    <row r="345567" ht="15"/>
    <row r="345568" ht="15"/>
    <row r="345569" ht="15"/>
    <row r="345570" ht="15"/>
    <row r="345571" ht="15"/>
    <row r="345572" ht="15"/>
    <row r="345573" ht="15"/>
    <row r="345574" ht="15"/>
    <row r="345575" ht="15"/>
    <row r="345576" ht="15"/>
    <row r="345577" ht="15"/>
    <row r="345578" ht="15"/>
    <row r="345579" ht="15"/>
    <row r="345580" ht="15"/>
    <row r="345581" ht="15"/>
    <row r="345582" ht="15"/>
    <row r="345583" ht="15"/>
    <row r="345584" ht="15"/>
    <row r="345585" ht="15"/>
    <row r="345586" ht="15"/>
    <row r="345587" ht="15"/>
    <row r="345588" ht="15"/>
    <row r="345589" ht="15"/>
    <row r="345590" ht="15"/>
    <row r="345591" ht="15"/>
    <row r="345592" ht="15"/>
    <row r="345593" ht="15"/>
    <row r="345594" ht="15"/>
    <row r="345595" ht="15"/>
    <row r="345596" ht="15"/>
    <row r="345597" ht="15"/>
    <row r="345598" ht="15"/>
    <row r="345599" ht="15"/>
    <row r="345600" ht="15"/>
    <row r="345601" ht="15"/>
    <row r="345602" ht="15"/>
    <row r="345603" ht="15"/>
    <row r="345604" ht="15"/>
    <row r="345605" ht="15"/>
    <row r="345606" ht="15"/>
    <row r="345607" ht="15"/>
    <row r="345608" ht="15"/>
    <row r="345609" ht="15"/>
    <row r="345610" ht="15"/>
    <row r="345611" ht="15"/>
    <row r="345612" ht="15"/>
    <row r="345613" ht="15"/>
    <row r="345614" ht="15"/>
    <row r="345615" ht="15"/>
    <row r="345616" ht="15"/>
    <row r="345617" ht="15"/>
    <row r="345618" ht="15"/>
    <row r="345619" ht="15"/>
    <row r="345620" ht="15"/>
    <row r="345621" ht="15"/>
    <row r="345622" ht="15"/>
    <row r="345623" ht="15"/>
    <row r="345624" ht="15"/>
    <row r="345625" ht="15"/>
    <row r="345626" ht="15"/>
    <row r="345627" ht="15"/>
    <row r="345628" ht="15"/>
    <row r="345629" ht="15"/>
    <row r="345630" ht="15"/>
    <row r="345631" ht="15"/>
    <row r="345632" ht="15"/>
    <row r="345633" ht="15"/>
    <row r="345634" ht="15"/>
    <row r="345635" ht="15"/>
    <row r="345636" ht="15"/>
    <row r="345637" ht="15"/>
    <row r="345638" ht="15"/>
    <row r="345639" ht="15"/>
    <row r="345640" ht="15"/>
    <row r="345641" ht="15"/>
    <row r="345642" ht="15"/>
    <row r="345643" ht="15"/>
    <row r="345644" ht="15"/>
    <row r="345645" ht="15"/>
    <row r="345646" ht="15"/>
    <row r="345647" ht="15"/>
    <row r="345648" ht="15"/>
    <row r="345649" ht="15"/>
    <row r="345650" ht="15"/>
    <row r="345651" ht="15"/>
    <row r="345652" ht="15"/>
    <row r="345653" ht="15"/>
    <row r="345654" ht="15"/>
    <row r="345655" ht="15"/>
    <row r="345656" ht="15"/>
    <row r="345657" ht="15"/>
    <row r="345658" ht="15"/>
    <row r="345659" ht="15"/>
    <row r="345660" ht="15"/>
    <row r="345661" ht="15"/>
    <row r="345662" ht="15"/>
    <row r="345663" ht="15"/>
    <row r="345664" ht="15"/>
    <row r="345665" ht="15"/>
    <row r="345666" ht="15"/>
    <row r="345667" ht="15"/>
    <row r="345668" ht="15"/>
    <row r="345669" ht="15"/>
    <row r="345670" ht="15"/>
    <row r="345671" ht="15"/>
    <row r="345672" ht="15"/>
    <row r="345673" ht="15"/>
    <row r="345674" ht="15"/>
    <row r="345675" ht="15"/>
    <row r="345676" ht="15"/>
    <row r="345677" ht="15"/>
    <row r="345678" ht="15"/>
    <row r="345679" ht="15"/>
    <row r="345680" ht="15"/>
    <row r="345681" ht="15"/>
    <row r="345682" ht="15"/>
    <row r="345683" ht="15"/>
    <row r="345684" ht="15"/>
    <row r="345685" ht="15"/>
    <row r="345686" ht="15"/>
    <row r="345687" ht="15"/>
    <row r="345688" ht="15"/>
    <row r="345689" ht="15"/>
    <row r="345690" ht="15"/>
    <row r="345691" ht="15"/>
    <row r="345692" ht="15"/>
    <row r="345693" ht="15"/>
    <row r="345694" ht="15"/>
    <row r="345695" ht="15"/>
    <row r="345696" ht="15"/>
    <row r="345697" ht="15"/>
    <row r="345698" ht="15"/>
    <row r="345699" ht="15"/>
    <row r="345700" ht="15"/>
    <row r="345701" ht="15"/>
    <row r="345702" ht="15"/>
    <row r="345703" ht="15"/>
    <row r="345704" ht="15"/>
    <row r="345705" ht="15"/>
    <row r="345706" ht="15"/>
    <row r="345707" ht="15"/>
    <row r="345708" ht="15"/>
    <row r="345709" ht="15"/>
    <row r="345710" ht="15"/>
    <row r="345711" ht="15"/>
    <row r="345712" ht="15"/>
    <row r="345713" ht="15"/>
    <row r="345714" ht="15"/>
    <row r="345715" ht="15"/>
    <row r="345716" ht="15"/>
    <row r="345717" ht="15"/>
    <row r="345718" ht="15"/>
    <row r="345719" ht="15"/>
    <row r="345720" ht="15"/>
    <row r="345721" ht="15"/>
    <row r="345722" ht="15"/>
    <row r="345723" ht="15"/>
    <row r="345724" ht="15"/>
    <row r="345725" ht="15"/>
    <row r="345726" ht="15"/>
    <row r="345727" ht="15"/>
    <row r="345728" ht="15"/>
    <row r="345729" ht="15"/>
    <row r="345730" ht="15"/>
    <row r="345731" ht="15"/>
    <row r="345732" ht="15"/>
    <row r="345733" ht="15"/>
    <row r="345734" ht="15"/>
    <row r="345735" ht="15"/>
    <row r="345736" ht="15"/>
    <row r="345737" ht="15"/>
    <row r="345738" ht="15"/>
    <row r="345739" ht="15"/>
    <row r="345740" ht="15"/>
    <row r="345741" ht="15"/>
    <row r="345742" ht="15"/>
    <row r="345743" ht="15"/>
    <row r="345744" ht="15"/>
    <row r="345745" ht="15"/>
    <row r="345746" ht="15"/>
    <row r="345747" ht="15"/>
    <row r="345748" ht="15"/>
    <row r="345749" ht="15"/>
    <row r="345750" ht="15"/>
    <row r="345751" ht="15"/>
    <row r="345752" ht="15"/>
    <row r="345753" ht="15"/>
    <row r="345754" ht="15"/>
    <row r="345755" ht="15"/>
    <row r="345756" ht="15"/>
    <row r="345757" ht="15"/>
    <row r="345758" ht="15"/>
    <row r="345759" ht="15"/>
    <row r="345760" ht="15"/>
    <row r="345761" ht="15"/>
    <row r="345762" ht="15"/>
    <row r="345763" ht="15"/>
    <row r="345764" ht="15"/>
    <row r="345765" ht="15"/>
    <row r="345766" ht="15"/>
    <row r="345767" ht="15"/>
    <row r="345768" ht="15"/>
    <row r="345769" ht="15"/>
    <row r="345770" ht="15"/>
    <row r="345771" ht="15"/>
    <row r="345772" ht="15"/>
    <row r="345773" ht="15"/>
    <row r="345774" ht="15"/>
    <row r="345775" ht="15"/>
    <row r="345776" ht="15"/>
    <row r="345777" ht="15"/>
    <row r="345778" ht="15"/>
    <row r="345779" ht="15"/>
    <row r="345780" ht="15"/>
    <row r="345781" ht="15"/>
    <row r="345782" ht="15"/>
    <row r="345783" ht="15"/>
    <row r="345784" ht="15"/>
    <row r="345785" ht="15"/>
    <row r="345786" ht="15"/>
    <row r="345787" ht="15"/>
    <row r="345788" ht="15"/>
    <row r="345789" ht="15"/>
    <row r="345790" ht="15"/>
    <row r="345791" ht="15"/>
    <row r="345792" ht="15"/>
    <row r="345793" ht="15"/>
    <row r="345794" ht="15"/>
    <row r="345795" ht="15"/>
    <row r="345796" ht="15"/>
    <row r="345797" ht="15"/>
    <row r="345798" ht="15"/>
    <row r="345799" ht="15"/>
    <row r="345800" ht="15"/>
    <row r="345801" ht="15"/>
    <row r="345802" ht="15"/>
    <row r="345803" ht="15"/>
    <row r="345804" ht="15"/>
    <row r="345805" ht="15"/>
    <row r="345806" ht="15"/>
    <row r="345807" ht="15"/>
    <row r="345808" ht="15"/>
    <row r="345809" ht="15"/>
    <row r="345810" ht="15"/>
    <row r="345811" ht="15"/>
    <row r="345812" ht="15"/>
    <row r="345813" ht="15"/>
    <row r="345814" ht="15"/>
    <row r="345815" ht="15"/>
    <row r="345816" ht="15"/>
    <row r="345817" ht="15"/>
    <row r="345818" ht="15"/>
    <row r="345819" ht="15"/>
    <row r="345820" ht="15"/>
    <row r="345821" ht="15"/>
    <row r="345822" ht="15"/>
    <row r="345823" ht="15"/>
    <row r="345824" ht="15"/>
    <row r="345825" ht="15"/>
    <row r="345826" ht="15"/>
    <row r="345827" ht="15"/>
    <row r="345828" ht="15"/>
    <row r="345829" ht="15"/>
    <row r="345830" ht="15"/>
    <row r="345831" ht="15"/>
    <row r="345832" ht="15"/>
    <row r="345833" ht="15"/>
    <row r="345834" ht="15"/>
    <row r="345835" ht="15"/>
    <row r="345836" ht="15"/>
    <row r="345837" ht="15"/>
    <row r="345838" ht="15"/>
    <row r="345839" ht="15"/>
    <row r="345840" ht="15"/>
    <row r="345841" ht="15"/>
    <row r="345842" ht="15"/>
    <row r="345843" ht="15"/>
    <row r="345844" ht="15"/>
    <row r="345845" ht="15"/>
    <row r="345846" ht="15"/>
    <row r="345847" ht="15"/>
    <row r="345848" ht="15"/>
    <row r="345849" ht="15"/>
    <row r="345850" ht="15"/>
    <row r="345851" ht="15"/>
    <row r="345852" ht="15"/>
    <row r="345853" ht="15"/>
    <row r="345854" ht="15"/>
    <row r="345855" ht="15"/>
    <row r="345856" ht="15"/>
    <row r="345857" ht="15"/>
    <row r="345858" ht="15"/>
    <row r="345859" ht="15"/>
    <row r="345860" ht="15"/>
    <row r="345861" ht="15"/>
    <row r="345862" ht="15"/>
    <row r="345863" ht="15"/>
    <row r="345864" ht="15"/>
    <row r="345865" ht="15"/>
    <row r="345866" ht="15"/>
    <row r="345867" ht="15"/>
    <row r="345868" ht="15"/>
    <row r="345869" ht="15"/>
    <row r="345870" ht="15"/>
    <row r="345871" ht="15"/>
    <row r="345872" ht="15"/>
    <row r="345873" ht="15"/>
    <row r="345874" ht="15"/>
    <row r="345875" ht="15"/>
    <row r="345876" ht="15"/>
    <row r="345877" ht="15"/>
    <row r="345878" ht="15"/>
    <row r="345879" ht="15"/>
    <row r="345880" ht="15"/>
    <row r="345881" ht="15"/>
    <row r="345882" ht="15"/>
    <row r="345883" ht="15"/>
    <row r="345884" ht="15"/>
    <row r="345885" ht="15"/>
    <row r="345886" ht="15"/>
    <row r="345887" ht="15"/>
    <row r="345888" ht="15"/>
    <row r="345889" ht="15"/>
    <row r="345890" ht="15"/>
    <row r="345891" ht="15"/>
    <row r="345892" ht="15"/>
    <row r="345893" ht="15"/>
    <row r="345894" ht="15"/>
    <row r="345895" ht="15"/>
    <row r="345896" ht="15"/>
    <row r="345897" ht="15"/>
    <row r="345898" ht="15"/>
    <row r="345899" ht="15"/>
    <row r="345900" ht="15"/>
    <row r="345901" ht="15"/>
    <row r="345902" ht="15"/>
    <row r="345903" ht="15"/>
    <row r="345904" ht="15"/>
    <row r="345905" ht="15"/>
    <row r="345906" ht="15"/>
    <row r="345907" ht="15"/>
    <row r="345908" ht="15"/>
    <row r="345909" ht="15"/>
    <row r="345910" ht="15"/>
    <row r="345911" ht="15"/>
    <row r="345912" ht="15"/>
    <row r="345913" ht="15"/>
    <row r="345914" ht="15"/>
    <row r="345915" ht="15"/>
    <row r="345916" ht="15"/>
    <row r="345917" ht="15"/>
    <row r="345918" ht="15"/>
    <row r="345919" ht="15"/>
    <row r="345920" ht="15"/>
    <row r="345921" ht="15"/>
    <row r="345922" ht="15"/>
    <row r="345923" ht="15"/>
    <row r="345924" ht="15"/>
    <row r="345925" ht="15"/>
    <row r="345926" ht="15"/>
    <row r="345927" ht="15"/>
    <row r="345928" ht="15"/>
    <row r="345929" ht="15"/>
    <row r="345930" ht="15"/>
    <row r="345931" ht="15"/>
    <row r="345932" ht="15"/>
    <row r="345933" ht="15"/>
    <row r="345934" ht="15"/>
    <row r="345935" ht="15"/>
    <row r="345936" ht="15"/>
    <row r="345937" ht="15"/>
    <row r="345938" ht="15"/>
    <row r="345939" ht="15"/>
    <row r="345940" ht="15"/>
    <row r="345941" ht="15"/>
    <row r="345942" ht="15"/>
    <row r="345943" ht="15"/>
    <row r="345944" ht="15"/>
    <row r="345945" ht="15"/>
    <row r="345946" ht="15"/>
    <row r="345947" ht="15"/>
    <row r="345948" ht="15"/>
    <row r="345949" ht="15"/>
    <row r="345950" ht="15"/>
    <row r="345951" ht="15"/>
    <row r="345952" ht="15"/>
    <row r="345953" ht="15"/>
    <row r="345954" ht="15"/>
    <row r="345955" ht="15"/>
    <row r="345956" ht="15"/>
    <row r="345957" ht="15"/>
    <row r="345958" ht="15"/>
    <row r="345959" ht="15"/>
    <row r="345960" ht="15"/>
    <row r="345961" ht="15"/>
    <row r="345962" ht="15"/>
    <row r="345963" ht="15"/>
    <row r="345964" ht="15"/>
    <row r="345965" ht="15"/>
    <row r="345966" ht="15"/>
    <row r="345967" ht="15"/>
    <row r="345968" ht="15"/>
    <row r="345969" ht="15"/>
    <row r="345970" ht="15"/>
    <row r="345971" ht="15"/>
    <row r="345972" ht="15"/>
    <row r="345973" ht="15"/>
    <row r="345974" ht="15"/>
    <row r="345975" ht="15"/>
    <row r="345976" ht="15"/>
    <row r="345977" ht="15"/>
    <row r="345978" ht="15"/>
    <row r="345979" ht="15"/>
    <row r="345980" ht="15"/>
    <row r="345981" ht="15"/>
    <row r="345982" ht="15"/>
    <row r="345983" ht="15"/>
    <row r="345984" ht="15"/>
    <row r="345985" ht="15"/>
    <row r="345986" ht="15"/>
    <row r="345987" ht="15"/>
    <row r="345988" ht="15"/>
    <row r="345989" ht="15"/>
    <row r="345990" ht="15"/>
    <row r="345991" ht="15"/>
    <row r="345992" ht="15"/>
    <row r="345993" ht="15"/>
    <row r="345994" ht="15"/>
    <row r="345995" ht="15"/>
    <row r="345996" ht="15"/>
    <row r="345997" ht="15"/>
    <row r="345998" ht="15"/>
    <row r="345999" ht="15"/>
    <row r="346000" ht="15"/>
    <row r="346001" ht="15"/>
    <row r="346002" ht="15"/>
    <row r="346003" ht="15"/>
    <row r="346004" ht="15"/>
    <row r="346005" ht="15"/>
    <row r="346006" ht="15"/>
    <row r="346007" ht="15"/>
    <row r="346008" ht="15"/>
    <row r="346009" ht="15"/>
    <row r="346010" ht="15"/>
    <row r="346011" ht="15"/>
    <row r="346012" ht="15"/>
    <row r="346013" ht="15"/>
    <row r="346014" ht="15"/>
    <row r="346015" ht="15"/>
    <row r="346016" ht="15"/>
    <row r="346017" ht="15"/>
    <row r="346018" ht="15"/>
    <row r="346019" ht="15"/>
    <row r="346020" ht="15"/>
    <row r="346021" ht="15"/>
    <row r="346022" ht="15"/>
    <row r="346023" ht="15"/>
    <row r="346024" ht="15"/>
    <row r="346025" ht="15"/>
    <row r="346026" ht="15"/>
    <row r="346027" ht="15"/>
    <row r="346028" ht="15"/>
    <row r="346029" ht="15"/>
    <row r="346030" ht="15"/>
    <row r="346031" ht="15"/>
    <row r="346032" ht="15"/>
    <row r="346033" ht="15"/>
    <row r="346034" ht="15"/>
    <row r="346035" ht="15"/>
    <row r="346036" ht="15"/>
    <row r="346037" ht="15"/>
    <row r="346038" ht="15"/>
    <row r="346039" ht="15"/>
    <row r="346040" ht="15"/>
    <row r="346041" ht="15"/>
    <row r="346042" ht="15"/>
    <row r="346043" ht="15"/>
    <row r="346044" ht="15"/>
    <row r="346045" ht="15"/>
    <row r="346046" ht="15"/>
    <row r="346047" ht="15"/>
    <row r="346048" ht="15"/>
    <row r="346049" ht="15"/>
    <row r="346050" ht="15"/>
    <row r="346051" ht="15"/>
    <row r="346052" ht="15"/>
    <row r="346053" ht="15"/>
    <row r="346054" ht="15"/>
    <row r="346055" ht="15"/>
    <row r="346056" ht="15"/>
    <row r="346057" ht="15"/>
    <row r="346058" ht="15"/>
    <row r="346059" ht="15"/>
    <row r="346060" ht="15"/>
    <row r="346061" ht="15"/>
    <row r="346062" ht="15"/>
    <row r="346063" ht="15"/>
    <row r="346064" ht="15"/>
    <row r="346065" ht="15"/>
    <row r="346066" ht="15"/>
    <row r="346067" ht="15"/>
    <row r="346068" ht="15"/>
    <row r="346069" ht="15"/>
    <row r="346070" ht="15"/>
    <row r="346071" ht="15"/>
    <row r="346072" ht="15"/>
    <row r="346073" ht="15"/>
    <row r="346074" ht="15"/>
    <row r="346075" ht="15"/>
    <row r="346076" ht="15"/>
    <row r="346077" ht="15"/>
    <row r="346078" ht="15"/>
    <row r="346079" ht="15"/>
    <row r="346080" ht="15"/>
    <row r="346081" ht="15"/>
    <row r="346082" ht="15"/>
    <row r="346083" ht="15"/>
    <row r="346084" ht="15"/>
    <row r="346085" ht="15"/>
    <row r="346086" ht="15"/>
    <row r="346087" ht="15"/>
    <row r="346088" ht="15"/>
    <row r="346089" ht="15"/>
    <row r="346090" ht="15"/>
    <row r="346091" ht="15"/>
    <row r="346092" ht="15"/>
    <row r="346093" ht="15"/>
    <row r="346094" ht="15"/>
    <row r="346095" ht="15"/>
    <row r="346096" ht="15"/>
    <row r="346097" ht="15"/>
    <row r="346098" ht="15"/>
    <row r="346099" ht="15"/>
    <row r="346100" ht="15"/>
    <row r="346101" ht="15"/>
    <row r="346102" ht="15"/>
    <row r="346103" ht="15"/>
    <row r="346104" ht="15"/>
    <row r="346105" ht="15"/>
    <row r="346106" ht="15"/>
    <row r="346107" ht="15"/>
    <row r="346108" ht="15"/>
    <row r="346109" ht="15"/>
    <row r="346110" ht="15"/>
    <row r="346111" ht="15"/>
    <row r="346112" ht="15"/>
    <row r="346113" ht="15"/>
    <row r="346114" ht="15"/>
    <row r="346115" ht="15"/>
    <row r="346116" ht="15"/>
    <row r="346117" ht="15"/>
    <row r="346118" ht="15"/>
    <row r="346119" ht="15"/>
    <row r="346120" ht="15"/>
    <row r="346121" ht="15"/>
    <row r="346122" ht="15"/>
    <row r="346123" ht="15"/>
    <row r="346124" ht="15"/>
    <row r="346125" ht="15"/>
    <row r="346126" ht="15"/>
    <row r="346127" ht="15"/>
    <row r="346128" ht="15"/>
    <row r="346129" ht="15"/>
    <row r="346130" ht="15"/>
    <row r="346131" ht="15"/>
    <row r="346132" ht="15"/>
    <row r="346133" ht="15"/>
    <row r="346134" ht="15"/>
    <row r="346135" ht="15"/>
    <row r="346136" ht="15"/>
    <row r="346137" ht="15"/>
    <row r="346138" ht="15"/>
    <row r="346139" ht="15"/>
    <row r="346140" ht="15"/>
    <row r="346141" ht="15"/>
    <row r="346142" ht="15"/>
    <row r="346143" ht="15"/>
    <row r="346144" ht="15"/>
    <row r="346145" ht="15"/>
    <row r="346146" ht="15"/>
    <row r="346147" ht="15"/>
    <row r="346148" ht="15"/>
    <row r="346149" ht="15"/>
    <row r="346150" ht="15"/>
    <row r="346151" ht="15"/>
    <row r="346152" ht="15"/>
    <row r="346153" ht="15"/>
    <row r="346154" ht="15"/>
    <row r="346155" ht="15"/>
    <row r="346156" ht="15"/>
    <row r="346157" ht="15"/>
    <row r="346158" ht="15"/>
    <row r="346159" ht="15"/>
    <row r="346160" ht="15"/>
    <row r="346161" ht="15"/>
    <row r="346162" ht="15"/>
    <row r="346163" ht="15"/>
    <row r="346164" ht="15"/>
    <row r="346165" ht="15"/>
    <row r="346166" ht="15"/>
    <row r="346167" ht="15"/>
    <row r="346168" ht="15"/>
    <row r="346169" ht="15"/>
    <row r="346170" ht="15"/>
    <row r="346171" ht="15"/>
    <row r="346172" ht="15"/>
    <row r="346173" ht="15"/>
    <row r="346174" ht="15"/>
    <row r="346175" ht="15"/>
    <row r="346176" ht="15"/>
    <row r="346177" ht="15"/>
    <row r="346178" ht="15"/>
    <row r="346179" ht="15"/>
    <row r="346180" ht="15"/>
    <row r="346181" ht="15"/>
    <row r="346182" ht="15"/>
    <row r="346183" ht="15"/>
    <row r="346184" ht="15"/>
    <row r="346185" ht="15"/>
    <row r="346186" ht="15"/>
    <row r="346187" ht="15"/>
    <row r="346188" ht="15"/>
    <row r="346189" ht="15"/>
    <row r="346190" ht="15"/>
    <row r="346191" ht="15"/>
    <row r="346192" ht="15"/>
    <row r="346193" ht="15"/>
    <row r="346194" ht="15"/>
    <row r="346195" ht="15"/>
    <row r="346196" ht="15"/>
    <row r="346197" ht="15"/>
    <row r="346198" ht="15"/>
    <row r="346199" ht="15"/>
    <row r="346200" ht="15"/>
    <row r="346201" ht="15"/>
    <row r="346202" ht="15"/>
    <row r="346203" ht="15"/>
    <row r="346204" ht="15"/>
    <row r="346205" ht="15"/>
    <row r="346206" ht="15"/>
    <row r="346207" ht="15"/>
    <row r="346208" ht="15"/>
    <row r="346209" ht="15"/>
    <row r="346210" ht="15"/>
    <row r="346211" ht="15"/>
    <row r="346212" ht="15"/>
    <row r="346213" ht="15"/>
    <row r="346214" ht="15"/>
    <row r="346215" ht="15"/>
    <row r="346216" ht="15"/>
    <row r="346217" ht="15"/>
    <row r="346218" ht="15"/>
    <row r="346219" ht="15"/>
    <row r="346220" ht="15"/>
    <row r="346221" ht="15"/>
    <row r="346222" ht="15"/>
    <row r="346223" ht="15"/>
    <row r="346224" ht="15"/>
    <row r="346225" ht="15"/>
    <row r="346226" ht="15"/>
    <row r="346227" ht="15"/>
    <row r="346228" ht="15"/>
    <row r="346229" ht="15"/>
    <row r="346230" ht="15"/>
    <row r="346231" ht="15"/>
    <row r="346232" ht="15"/>
    <row r="346233" ht="15"/>
    <row r="346234" ht="15"/>
    <row r="346235" ht="15"/>
    <row r="346236" ht="15"/>
    <row r="346237" ht="15"/>
    <row r="346238" ht="15"/>
    <row r="346239" ht="15"/>
    <row r="346240" ht="15"/>
    <row r="346241" ht="15"/>
    <row r="346242" ht="15"/>
    <row r="346243" ht="15"/>
    <row r="346244" ht="15"/>
    <row r="346245" ht="15"/>
    <row r="346246" ht="15"/>
    <row r="346247" ht="15"/>
    <row r="346248" ht="15"/>
    <row r="346249" ht="15"/>
    <row r="346250" ht="15"/>
    <row r="346251" ht="15"/>
    <row r="346252" ht="15"/>
    <row r="346253" ht="15"/>
    <row r="346254" ht="15"/>
    <row r="346255" ht="15"/>
    <row r="346256" ht="15"/>
    <row r="346257" ht="15"/>
    <row r="346258" ht="15"/>
    <row r="346259" ht="15"/>
    <row r="346260" ht="15"/>
    <row r="346261" ht="15"/>
    <row r="346262" ht="15"/>
    <row r="346263" ht="15"/>
    <row r="346264" ht="15"/>
    <row r="346265" ht="15"/>
    <row r="346266" ht="15"/>
    <row r="346267" ht="15"/>
    <row r="346268" ht="15"/>
    <row r="346269" ht="15"/>
    <row r="346270" ht="15"/>
    <row r="346271" ht="15"/>
    <row r="346272" ht="15"/>
    <row r="346273" ht="15"/>
    <row r="346274" ht="15"/>
    <row r="346275" ht="15"/>
    <row r="346276" ht="15"/>
    <row r="346277" ht="15"/>
    <row r="346278" ht="15"/>
    <row r="346279" ht="15"/>
    <row r="346280" ht="15"/>
    <row r="346281" ht="15"/>
    <row r="346282" ht="15"/>
    <row r="346283" ht="15"/>
    <row r="346284" ht="15"/>
    <row r="346285" ht="15"/>
    <row r="346286" ht="15"/>
    <row r="346287" ht="15"/>
    <row r="346288" ht="15"/>
    <row r="346289" ht="15"/>
    <row r="346290" ht="15"/>
    <row r="346291" ht="15"/>
    <row r="346292" ht="15"/>
    <row r="346293" ht="15"/>
    <row r="346294" ht="15"/>
    <row r="346295" ht="15"/>
    <row r="346296" ht="15"/>
    <row r="346297" ht="15"/>
    <row r="346298" ht="15"/>
    <row r="346299" ht="15"/>
    <row r="346300" ht="15"/>
    <row r="346301" ht="15"/>
    <row r="346302" ht="15"/>
    <row r="346303" ht="15"/>
    <row r="346304" ht="15"/>
    <row r="346305" ht="15"/>
    <row r="346306" ht="15"/>
    <row r="346307" ht="15"/>
    <row r="346308" ht="15"/>
    <row r="346309" ht="15"/>
    <row r="346310" ht="15"/>
    <row r="346311" ht="15"/>
    <row r="346312" ht="15"/>
    <row r="346313" ht="15"/>
    <row r="346314" ht="15"/>
    <row r="346315" ht="15"/>
    <row r="346316" ht="15"/>
    <row r="346317" ht="15"/>
    <row r="346318" ht="15"/>
    <row r="346319" ht="15"/>
    <row r="346320" ht="15"/>
    <row r="346321" ht="15"/>
    <row r="346322" ht="15"/>
    <row r="346323" ht="15"/>
    <row r="346324" ht="15"/>
    <row r="346325" ht="15"/>
    <row r="346326" ht="15"/>
    <row r="346327" ht="15"/>
    <row r="346328" ht="15"/>
    <row r="346329" ht="15"/>
    <row r="346330" ht="15"/>
    <row r="346331" ht="15"/>
    <row r="346332" ht="15"/>
    <row r="346333" ht="15"/>
    <row r="346334" ht="15"/>
    <row r="346335" ht="15"/>
    <row r="346336" ht="15"/>
    <row r="346337" ht="15"/>
    <row r="346338" ht="15"/>
    <row r="346339" ht="15"/>
    <row r="346340" ht="15"/>
    <row r="346341" ht="15"/>
    <row r="346342" ht="15"/>
    <row r="346343" ht="15"/>
    <row r="346344" ht="15"/>
    <row r="346345" ht="15"/>
    <row r="346346" ht="15"/>
    <row r="346347" ht="15"/>
    <row r="346348" ht="15"/>
    <row r="346349" ht="15"/>
    <row r="346350" ht="15"/>
    <row r="346351" ht="15"/>
    <row r="346352" ht="15"/>
    <row r="346353" ht="15"/>
    <row r="346354" ht="15"/>
    <row r="346355" ht="15"/>
    <row r="346356" ht="15"/>
    <row r="346357" ht="15"/>
    <row r="346358" ht="15"/>
    <row r="346359" ht="15"/>
    <row r="346360" ht="15"/>
    <row r="346361" ht="15"/>
    <row r="346362" ht="15"/>
    <row r="346363" ht="15"/>
    <row r="346364" ht="15"/>
    <row r="346365" ht="15"/>
    <row r="346366" ht="15"/>
    <row r="346367" ht="15"/>
    <row r="346368" ht="15"/>
    <row r="346369" ht="15"/>
    <row r="346370" ht="15"/>
    <row r="346371" ht="15"/>
    <row r="346372" ht="15"/>
    <row r="346373" ht="15"/>
    <row r="346374" ht="15"/>
    <row r="346375" ht="15"/>
    <row r="346376" ht="15"/>
    <row r="346377" ht="15"/>
    <row r="346378" ht="15"/>
    <row r="346379" ht="15"/>
    <row r="346380" ht="15"/>
    <row r="346381" ht="15"/>
    <row r="346382" ht="15"/>
    <row r="346383" ht="15"/>
    <row r="346384" ht="15"/>
    <row r="346385" ht="15"/>
    <row r="346386" ht="15"/>
    <row r="346387" ht="15"/>
    <row r="346388" ht="15"/>
    <row r="346389" ht="15"/>
    <row r="346390" ht="15"/>
    <row r="346391" ht="15"/>
    <row r="346392" ht="15"/>
    <row r="346393" ht="15"/>
    <row r="346394" ht="15"/>
    <row r="346395" ht="15"/>
    <row r="346396" ht="15"/>
    <row r="346397" ht="15"/>
    <row r="346398" ht="15"/>
    <row r="346399" ht="15"/>
    <row r="346400" ht="15"/>
    <row r="346401" ht="15"/>
    <row r="346402" ht="15"/>
    <row r="346403" ht="15"/>
    <row r="346404" ht="15"/>
    <row r="346405" ht="15"/>
    <row r="346406" ht="15"/>
    <row r="346407" ht="15"/>
    <row r="346408" ht="15"/>
    <row r="346409" ht="15"/>
    <row r="346410" ht="15"/>
    <row r="346411" ht="15"/>
    <row r="346412" ht="15"/>
    <row r="346413" ht="15"/>
    <row r="346414" ht="15"/>
    <row r="346415" ht="15"/>
    <row r="346416" ht="15"/>
    <row r="346417" ht="15"/>
    <row r="346418" ht="15"/>
    <row r="346419" ht="15"/>
    <row r="346420" ht="15"/>
    <row r="346421" ht="15"/>
    <row r="346422" ht="15"/>
    <row r="346423" ht="15"/>
    <row r="346424" ht="15"/>
    <row r="346425" ht="15"/>
    <row r="346426" ht="15"/>
    <row r="346427" ht="15"/>
    <row r="346428" ht="15"/>
    <row r="346429" ht="15"/>
    <row r="346430" ht="15"/>
    <row r="346431" ht="15"/>
    <row r="346432" ht="15"/>
    <row r="346433" ht="15"/>
    <row r="346434" ht="15"/>
    <row r="346435" ht="15"/>
    <row r="346436" ht="15"/>
    <row r="346437" ht="15"/>
    <row r="346438" ht="15"/>
    <row r="346439" ht="15"/>
    <row r="346440" ht="15"/>
    <row r="346441" ht="15"/>
    <row r="346442" ht="15"/>
    <row r="346443" ht="15"/>
    <row r="346444" ht="15"/>
    <row r="346445" ht="15"/>
    <row r="346446" ht="15"/>
    <row r="346447" ht="15"/>
    <row r="346448" ht="15"/>
    <row r="346449" ht="15"/>
    <row r="346450" ht="15"/>
    <row r="346451" ht="15"/>
    <row r="346452" ht="15"/>
    <row r="346453" ht="15"/>
    <row r="346454" ht="15"/>
    <row r="346455" ht="15"/>
    <row r="346456" ht="15"/>
    <row r="346457" ht="15"/>
    <row r="346458" ht="15"/>
    <row r="346459" ht="15"/>
    <row r="346460" ht="15"/>
    <row r="346461" ht="15"/>
    <row r="346462" ht="15"/>
    <row r="346463" ht="15"/>
    <row r="346464" ht="15"/>
    <row r="346465" ht="15"/>
    <row r="346466" ht="15"/>
    <row r="346467" ht="15"/>
    <row r="346468" ht="15"/>
    <row r="346469" ht="15"/>
    <row r="346470" ht="15"/>
    <row r="346471" ht="15"/>
    <row r="346472" ht="15"/>
    <row r="346473" ht="15"/>
    <row r="346474" ht="15"/>
    <row r="346475" ht="15"/>
    <row r="346476" ht="15"/>
    <row r="346477" ht="15"/>
    <row r="346478" ht="15"/>
    <row r="346479" ht="15"/>
    <row r="346480" ht="15"/>
    <row r="346481" ht="15"/>
    <row r="346482" ht="15"/>
    <row r="346483" ht="15"/>
    <row r="346484" ht="15"/>
    <row r="346485" ht="15"/>
    <row r="346486" ht="15"/>
    <row r="346487" ht="15"/>
    <row r="346488" ht="15"/>
    <row r="346489" ht="15"/>
    <row r="346490" ht="15"/>
    <row r="346491" ht="15"/>
    <row r="346492" ht="15"/>
    <row r="346493" ht="15"/>
    <row r="346494" ht="15"/>
    <row r="346495" ht="15"/>
    <row r="346496" ht="15"/>
    <row r="346497" ht="15"/>
    <row r="346498" ht="15"/>
    <row r="346499" ht="15"/>
    <row r="346500" ht="15"/>
    <row r="346501" ht="15"/>
    <row r="346502" ht="15"/>
    <row r="346503" ht="15"/>
    <row r="346504" ht="15"/>
    <row r="346505" ht="15"/>
    <row r="346506" ht="15"/>
    <row r="346507" ht="15"/>
    <row r="346508" ht="15"/>
    <row r="346509" ht="15"/>
    <row r="346510" ht="15"/>
    <row r="346511" ht="15"/>
    <row r="346512" ht="15"/>
    <row r="346513" ht="15"/>
    <row r="346514" ht="15"/>
    <row r="346515" ht="15"/>
    <row r="346516" ht="15"/>
    <row r="346517" ht="15"/>
    <row r="346518" ht="15"/>
    <row r="346519" ht="15"/>
    <row r="346520" ht="15"/>
    <row r="346521" ht="15"/>
    <row r="346522" ht="15"/>
    <row r="346523" ht="15"/>
    <row r="346524" ht="15"/>
    <row r="346525" ht="15"/>
    <row r="346526" ht="15"/>
    <row r="346527" ht="15"/>
    <row r="346528" ht="15"/>
    <row r="346529" ht="15"/>
    <row r="346530" ht="15"/>
    <row r="346531" ht="15"/>
    <row r="346532" ht="15"/>
    <row r="346533" ht="15"/>
    <row r="346534" ht="15"/>
    <row r="346535" ht="15"/>
    <row r="346536" ht="15"/>
    <row r="346537" ht="15"/>
    <row r="346538" ht="15"/>
    <row r="346539" ht="15"/>
    <row r="346540" ht="15"/>
    <row r="346541" ht="15"/>
    <row r="346542" ht="15"/>
    <row r="346543" ht="15"/>
    <row r="346544" ht="15"/>
    <row r="346545" ht="15"/>
    <row r="346546" ht="15"/>
    <row r="346547" ht="15"/>
    <row r="346548" ht="15"/>
    <row r="346549" ht="15"/>
    <row r="346550" ht="15"/>
    <row r="346551" ht="15"/>
    <row r="346552" ht="15"/>
    <row r="346553" ht="15"/>
    <row r="346554" ht="15"/>
    <row r="346555" ht="15"/>
    <row r="346556" ht="15"/>
    <row r="346557" ht="15"/>
    <row r="346558" ht="15"/>
    <row r="346559" ht="15"/>
    <row r="346560" ht="15"/>
    <row r="346561" ht="15"/>
    <row r="346562" ht="15"/>
    <row r="346563" ht="15"/>
    <row r="346564" ht="15"/>
    <row r="346565" ht="15"/>
    <row r="346566" ht="15"/>
    <row r="346567" ht="15"/>
    <row r="346568" ht="15"/>
    <row r="346569" ht="15"/>
    <row r="346570" ht="15"/>
    <row r="346571" ht="15"/>
    <row r="346572" ht="15"/>
    <row r="346573" ht="15"/>
    <row r="346574" ht="15"/>
    <row r="346575" ht="15"/>
    <row r="346576" ht="15"/>
    <row r="346577" ht="15"/>
    <row r="346578" ht="15"/>
    <row r="346579" ht="15"/>
    <row r="346580" ht="15"/>
    <row r="346581" ht="15"/>
    <row r="346582" ht="15"/>
    <row r="346583" ht="15"/>
    <row r="346584" ht="15"/>
    <row r="346585" ht="15"/>
    <row r="346586" ht="15"/>
    <row r="346587" ht="15"/>
    <row r="346588" ht="15"/>
    <row r="346589" ht="15"/>
    <row r="346590" ht="15"/>
    <row r="346591" ht="15"/>
    <row r="346592" ht="15"/>
    <row r="346593" ht="15"/>
    <row r="346594" ht="15"/>
    <row r="346595" ht="15"/>
    <row r="346596" ht="15"/>
    <row r="346597" ht="15"/>
    <row r="346598" ht="15"/>
    <row r="346599" ht="15"/>
    <row r="346600" ht="15"/>
    <row r="346601" ht="15"/>
    <row r="346602" ht="15"/>
    <row r="346603" ht="15"/>
    <row r="346604" ht="15"/>
    <row r="346605" ht="15"/>
    <row r="346606" ht="15"/>
    <row r="346607" ht="15"/>
    <row r="346608" ht="15"/>
    <row r="346609" ht="15"/>
    <row r="346610" ht="15"/>
    <row r="346611" ht="15"/>
    <row r="346612" ht="15"/>
    <row r="346613" ht="15"/>
    <row r="346614" ht="15"/>
    <row r="346615" ht="15"/>
    <row r="346616" ht="15"/>
    <row r="346617" ht="15"/>
    <row r="346618" ht="15"/>
    <row r="346619" ht="15"/>
    <row r="346620" ht="15"/>
    <row r="346621" ht="15"/>
    <row r="346622" ht="15"/>
    <row r="346623" ht="15"/>
    <row r="346624" ht="15"/>
    <row r="346625" ht="15"/>
    <row r="346626" ht="15"/>
    <row r="346627" ht="15"/>
    <row r="346628" ht="15"/>
    <row r="346629" ht="15"/>
    <row r="346630" ht="15"/>
    <row r="346631" ht="15"/>
    <row r="346632" ht="15"/>
    <row r="346633" ht="15"/>
    <row r="346634" ht="15"/>
    <row r="346635" ht="15"/>
    <row r="346636" ht="15"/>
    <row r="346637" ht="15"/>
    <row r="346638" ht="15"/>
    <row r="346639" ht="15"/>
    <row r="346640" ht="15"/>
    <row r="346641" ht="15"/>
    <row r="346642" ht="15"/>
    <row r="346643" ht="15"/>
    <row r="346644" ht="15"/>
    <row r="346645" ht="15"/>
    <row r="346646" ht="15"/>
    <row r="346647" ht="15"/>
    <row r="346648" ht="15"/>
    <row r="346649" ht="15"/>
    <row r="346650" ht="15"/>
    <row r="346651" ht="15"/>
    <row r="346652" ht="15"/>
    <row r="346653" ht="15"/>
    <row r="346654" ht="15"/>
    <row r="346655" ht="15"/>
    <row r="346656" ht="15"/>
    <row r="346657" ht="15"/>
    <row r="346658" ht="15"/>
    <row r="346659" ht="15"/>
    <row r="346660" ht="15"/>
    <row r="346661" ht="15"/>
    <row r="346662" ht="15"/>
    <row r="346663" ht="15"/>
    <row r="346664" ht="15"/>
    <row r="346665" ht="15"/>
    <row r="346666" ht="15"/>
    <row r="346667" ht="15"/>
    <row r="346668" ht="15"/>
    <row r="346669" ht="15"/>
    <row r="346670" ht="15"/>
    <row r="346671" ht="15"/>
    <row r="346672" ht="15"/>
    <row r="346673" ht="15"/>
    <row r="346674" ht="15"/>
    <row r="346675" ht="15"/>
    <row r="346676" ht="15"/>
    <row r="346677" ht="15"/>
    <row r="346678" ht="15"/>
    <row r="346679" ht="15"/>
    <row r="346680" ht="15"/>
    <row r="346681" ht="15"/>
    <row r="346682" ht="15"/>
    <row r="346683" ht="15"/>
    <row r="346684" ht="15"/>
    <row r="346685" ht="15"/>
    <row r="346686" ht="15"/>
    <row r="346687" ht="15"/>
    <row r="346688" ht="15"/>
    <row r="346689" ht="15"/>
    <row r="346690" ht="15"/>
    <row r="346691" ht="15"/>
    <row r="346692" ht="15"/>
    <row r="346693" ht="15"/>
    <row r="346694" ht="15"/>
    <row r="346695" ht="15"/>
    <row r="346696" ht="15"/>
    <row r="346697" ht="15"/>
    <row r="346698" ht="15"/>
    <row r="346699" ht="15"/>
    <row r="346700" ht="15"/>
    <row r="346701" ht="15"/>
    <row r="346702" ht="15"/>
    <row r="346703" ht="15"/>
    <row r="346704" ht="15"/>
    <row r="346705" ht="15"/>
    <row r="346706" ht="15"/>
    <row r="346707" ht="15"/>
    <row r="346708" ht="15"/>
    <row r="346709" ht="15"/>
    <row r="346710" ht="15"/>
    <row r="346711" ht="15"/>
    <row r="346712" ht="15"/>
    <row r="346713" ht="15"/>
    <row r="346714" ht="15"/>
    <row r="346715" ht="15"/>
    <row r="346716" ht="15"/>
    <row r="346717" ht="15"/>
    <row r="346718" ht="15"/>
    <row r="346719" ht="15"/>
    <row r="346720" ht="15"/>
    <row r="346721" ht="15"/>
    <row r="346722" ht="15"/>
    <row r="346723" ht="15"/>
    <row r="346724" ht="15"/>
    <row r="346725" ht="15"/>
    <row r="346726" ht="15"/>
    <row r="346727" ht="15"/>
    <row r="346728" ht="15"/>
    <row r="346729" ht="15"/>
    <row r="346730" ht="15"/>
    <row r="346731" ht="15"/>
    <row r="346732" ht="15"/>
    <row r="346733" ht="15"/>
    <row r="346734" ht="15"/>
    <row r="346735" ht="15"/>
    <row r="346736" ht="15"/>
    <row r="346737" ht="15"/>
    <row r="346738" ht="15"/>
    <row r="346739" ht="15"/>
    <row r="346740" ht="15"/>
    <row r="346741" ht="15"/>
    <row r="346742" ht="15"/>
    <row r="346743" ht="15"/>
    <row r="346744" ht="15"/>
    <row r="346745" ht="15"/>
    <row r="346746" ht="15"/>
    <row r="346747" ht="15"/>
    <row r="346748" ht="15"/>
    <row r="346749" ht="15"/>
    <row r="346750" ht="15"/>
    <row r="346751" ht="15"/>
    <row r="346752" ht="15"/>
    <row r="346753" ht="15"/>
    <row r="346754" ht="15"/>
    <row r="346755" ht="15"/>
    <row r="346756" ht="15"/>
    <row r="346757" ht="15"/>
    <row r="346758" ht="15"/>
    <row r="346759" ht="15"/>
    <row r="346760" ht="15"/>
    <row r="346761" ht="15"/>
    <row r="346762" ht="15"/>
    <row r="346763" ht="15"/>
    <row r="346764" ht="15"/>
    <row r="346765" ht="15"/>
    <row r="346766" ht="15"/>
    <row r="346767" ht="15"/>
    <row r="346768" ht="15"/>
    <row r="346769" ht="15"/>
    <row r="346770" ht="15"/>
    <row r="346771" ht="15"/>
    <row r="346772" ht="15"/>
    <row r="346773" ht="15"/>
    <row r="346774" ht="15"/>
    <row r="346775" ht="15"/>
    <row r="346776" ht="15"/>
    <row r="346777" ht="15"/>
    <row r="346778" ht="15"/>
    <row r="346779" ht="15"/>
    <row r="346780" ht="15"/>
    <row r="346781" ht="15"/>
    <row r="346782" ht="15"/>
    <row r="346783" ht="15"/>
    <row r="346784" ht="15"/>
    <row r="346785" ht="15"/>
    <row r="346786" ht="15"/>
    <row r="346787" ht="15"/>
    <row r="346788" ht="15"/>
    <row r="346789" ht="15"/>
    <row r="346790" ht="15"/>
    <row r="346791" ht="15"/>
    <row r="346792" ht="15"/>
    <row r="346793" ht="15"/>
    <row r="346794" ht="15"/>
    <row r="346795" ht="15"/>
    <row r="346796" ht="15"/>
    <row r="346797" ht="15"/>
    <row r="346798" ht="15"/>
    <row r="346799" ht="15"/>
    <row r="346800" ht="15"/>
    <row r="346801" ht="15"/>
    <row r="346802" ht="15"/>
    <row r="346803" ht="15"/>
    <row r="346804" ht="15"/>
    <row r="346805" ht="15"/>
    <row r="346806" ht="15"/>
    <row r="346807" ht="15"/>
    <row r="346808" ht="15"/>
    <row r="346809" ht="15"/>
    <row r="346810" ht="15"/>
    <row r="346811" ht="15"/>
    <row r="346812" ht="15"/>
    <row r="346813" ht="15"/>
    <row r="346814" ht="15"/>
    <row r="346815" ht="15"/>
    <row r="346816" ht="15"/>
    <row r="346817" ht="15"/>
    <row r="346818" ht="15"/>
    <row r="346819" ht="15"/>
    <row r="346820" ht="15"/>
    <row r="346821" ht="15"/>
    <row r="346822" ht="15"/>
    <row r="346823" ht="15"/>
    <row r="346824" ht="15"/>
    <row r="346825" ht="15"/>
    <row r="346826" ht="15"/>
    <row r="346827" ht="15"/>
    <row r="346828" ht="15"/>
    <row r="346829" ht="15"/>
    <row r="346830" ht="15"/>
    <row r="346831" ht="15"/>
    <row r="346832" ht="15"/>
    <row r="346833" ht="15"/>
    <row r="346834" ht="15"/>
    <row r="346835" ht="15"/>
    <row r="346836" ht="15"/>
    <row r="346837" ht="15"/>
    <row r="346838" ht="15"/>
    <row r="346839" ht="15"/>
    <row r="346840" ht="15"/>
    <row r="346841" ht="15"/>
    <row r="346842" ht="15"/>
    <row r="346843" ht="15"/>
    <row r="346844" ht="15"/>
    <row r="346845" ht="15"/>
    <row r="346846" ht="15"/>
    <row r="346847" ht="15"/>
    <row r="346848" ht="15"/>
    <row r="346849" ht="15"/>
    <row r="346850" ht="15"/>
    <row r="346851" ht="15"/>
    <row r="346852" ht="15"/>
    <row r="346853" ht="15"/>
    <row r="346854" ht="15"/>
    <row r="346855" ht="15"/>
    <row r="346856" ht="15"/>
    <row r="346857" ht="15"/>
    <row r="346858" ht="15"/>
    <row r="346859" ht="15"/>
    <row r="346860" ht="15"/>
    <row r="346861" ht="15"/>
    <row r="346862" ht="15"/>
    <row r="346863" ht="15"/>
    <row r="346864" ht="15"/>
    <row r="346865" ht="15"/>
    <row r="346866" ht="15"/>
    <row r="346867" ht="15"/>
    <row r="346868" ht="15"/>
    <row r="346869" ht="15"/>
    <row r="346870" ht="15"/>
    <row r="346871" ht="15"/>
    <row r="346872" ht="15"/>
    <row r="346873" ht="15"/>
    <row r="346874" ht="15"/>
    <row r="346875" ht="15"/>
    <row r="346876" ht="15"/>
    <row r="346877" ht="15"/>
    <row r="346878" ht="15"/>
    <row r="346879" ht="15"/>
    <row r="346880" ht="15"/>
    <row r="346881" ht="15"/>
    <row r="346882" ht="15"/>
    <row r="346883" ht="15"/>
    <row r="346884" ht="15"/>
    <row r="346885" ht="15"/>
    <row r="346886" ht="15"/>
    <row r="346887" ht="15"/>
    <row r="346888" ht="15"/>
    <row r="346889" ht="15"/>
    <row r="346890" ht="15"/>
    <row r="346891" ht="15"/>
    <row r="346892" ht="15"/>
    <row r="346893" ht="15"/>
    <row r="346894" ht="15"/>
    <row r="346895" ht="15"/>
    <row r="346896" ht="15"/>
    <row r="346897" ht="15"/>
    <row r="346898" ht="15"/>
    <row r="346899" ht="15"/>
    <row r="346900" ht="15"/>
    <row r="346901" ht="15"/>
    <row r="346902" ht="15"/>
    <row r="346903" ht="15"/>
    <row r="346904" ht="15"/>
    <row r="346905" ht="15"/>
    <row r="346906" ht="15"/>
    <row r="346907" ht="15"/>
    <row r="346908" ht="15"/>
    <row r="346909" ht="15"/>
    <row r="346910" ht="15"/>
    <row r="346911" ht="15"/>
    <row r="346912" ht="15"/>
    <row r="346913" ht="15"/>
    <row r="346914" ht="15"/>
    <row r="346915" ht="15"/>
    <row r="346916" ht="15"/>
    <row r="346917" ht="15"/>
    <row r="346918" ht="15"/>
    <row r="346919" ht="15"/>
    <row r="346920" ht="15"/>
    <row r="346921" ht="15"/>
    <row r="346922" ht="15"/>
    <row r="346923" ht="15"/>
    <row r="346924" ht="15"/>
    <row r="346925" ht="15"/>
    <row r="346926" ht="15"/>
    <row r="346927" ht="15"/>
    <row r="346928" ht="15"/>
    <row r="346929" ht="15"/>
    <row r="346930" ht="15"/>
    <row r="346931" ht="15"/>
    <row r="346932" ht="15"/>
    <row r="346933" ht="15"/>
    <row r="346934" ht="15"/>
    <row r="346935" ht="15"/>
    <row r="346936" ht="15"/>
    <row r="346937" ht="15"/>
    <row r="346938" ht="15"/>
    <row r="346939" ht="15"/>
    <row r="346940" ht="15"/>
    <row r="346941" ht="15"/>
    <row r="346942" ht="15"/>
    <row r="346943" ht="15"/>
    <row r="346944" ht="15"/>
    <row r="346945" ht="15"/>
    <row r="346946" ht="15"/>
    <row r="346947" ht="15"/>
    <row r="346948" ht="15"/>
    <row r="346949" ht="15"/>
    <row r="346950" ht="15"/>
    <row r="346951" ht="15"/>
    <row r="346952" ht="15"/>
    <row r="346953" ht="15"/>
    <row r="346954" ht="15"/>
    <row r="346955" ht="15"/>
    <row r="346956" ht="15"/>
    <row r="346957" ht="15"/>
    <row r="346958" ht="15"/>
    <row r="346959" ht="15"/>
    <row r="346960" ht="15"/>
    <row r="346961" ht="15"/>
    <row r="346962" ht="15"/>
    <row r="346963" ht="15"/>
    <row r="346964" ht="15"/>
    <row r="346965" ht="15"/>
    <row r="346966" ht="15"/>
    <row r="346967" ht="15"/>
    <row r="346968" ht="15"/>
    <row r="346969" ht="15"/>
    <row r="346970" ht="15"/>
    <row r="346971" ht="15"/>
    <row r="346972" ht="15"/>
    <row r="346973" ht="15"/>
    <row r="346974" ht="15"/>
    <row r="346975" ht="15"/>
    <row r="346976" ht="15"/>
    <row r="346977" ht="15"/>
    <row r="346978" ht="15"/>
    <row r="346979" ht="15"/>
    <row r="346980" ht="15"/>
    <row r="346981" ht="15"/>
    <row r="346982" ht="15"/>
    <row r="346983" ht="15"/>
    <row r="346984" ht="15"/>
    <row r="346985" ht="15"/>
    <row r="346986" ht="15"/>
    <row r="346987" ht="15"/>
    <row r="346988" ht="15"/>
    <row r="346989" ht="15"/>
    <row r="346990" ht="15"/>
    <row r="346991" ht="15"/>
    <row r="346992" ht="15"/>
    <row r="346993" ht="15"/>
    <row r="346994" ht="15"/>
    <row r="346995" ht="15"/>
    <row r="346996" ht="15"/>
    <row r="346997" ht="15"/>
    <row r="346998" ht="15"/>
    <row r="346999" ht="15"/>
    <row r="347000" ht="15"/>
    <row r="347001" ht="15"/>
    <row r="347002" ht="15"/>
    <row r="347003" ht="15"/>
    <row r="347004" ht="15"/>
    <row r="347005" ht="15"/>
    <row r="347006" ht="15"/>
    <row r="347007" ht="15"/>
    <row r="347008" ht="15"/>
    <row r="347009" ht="15"/>
    <row r="347010" ht="15"/>
    <row r="347011" ht="15"/>
    <row r="347012" ht="15"/>
    <row r="347013" ht="15"/>
    <row r="347014" ht="15"/>
    <row r="347015" ht="15"/>
    <row r="347016" ht="15"/>
    <row r="347017" ht="15"/>
    <row r="347018" ht="15"/>
    <row r="347019" ht="15"/>
    <row r="347020" ht="15"/>
    <row r="347021" ht="15"/>
    <row r="347022" ht="15"/>
    <row r="347023" ht="15"/>
    <row r="347024" ht="15"/>
    <row r="347025" ht="15"/>
    <row r="347026" ht="15"/>
    <row r="347027" ht="15"/>
    <row r="347028" ht="15"/>
    <row r="347029" ht="15"/>
    <row r="347030" ht="15"/>
    <row r="347031" ht="15"/>
    <row r="347032" ht="15"/>
    <row r="347033" ht="15"/>
    <row r="347034" ht="15"/>
    <row r="347035" ht="15"/>
    <row r="347036" ht="15"/>
    <row r="347037" ht="15"/>
    <row r="347038" ht="15"/>
    <row r="347039" ht="15"/>
    <row r="347040" ht="15"/>
    <row r="347041" ht="15"/>
    <row r="347042" ht="15"/>
    <row r="347043" ht="15"/>
    <row r="347044" ht="15"/>
    <row r="347045" ht="15"/>
    <row r="347046" ht="15"/>
    <row r="347047" ht="15"/>
    <row r="347048" ht="15"/>
    <row r="347049" ht="15"/>
    <row r="347050" ht="15"/>
    <row r="347051" ht="15"/>
    <row r="347052" ht="15"/>
    <row r="347053" ht="15"/>
    <row r="347054" ht="15"/>
    <row r="347055" ht="15"/>
    <row r="347056" ht="15"/>
    <row r="347057" ht="15"/>
    <row r="347058" ht="15"/>
    <row r="347059" ht="15"/>
    <row r="347060" ht="15"/>
    <row r="347061" ht="15"/>
    <row r="347062" ht="15"/>
    <row r="347063" ht="15"/>
    <row r="347064" ht="15"/>
    <row r="347065" ht="15"/>
    <row r="347066" ht="15"/>
    <row r="347067" ht="15"/>
    <row r="347068" ht="15"/>
    <row r="347069" ht="15"/>
    <row r="347070" ht="15"/>
    <row r="347071" ht="15"/>
    <row r="347072" ht="15"/>
    <row r="347073" ht="15"/>
    <row r="347074" ht="15"/>
    <row r="347075" ht="15"/>
    <row r="347076" ht="15"/>
    <row r="347077" ht="15"/>
    <row r="347078" ht="15"/>
    <row r="347079" ht="15"/>
    <row r="347080" ht="15"/>
    <row r="347081" ht="15"/>
    <row r="347082" ht="15"/>
    <row r="347083" ht="15"/>
    <row r="347084" ht="15"/>
    <row r="347085" ht="15"/>
    <row r="347086" ht="15"/>
    <row r="347087" ht="15"/>
    <row r="347088" ht="15"/>
    <row r="347089" ht="15"/>
    <row r="347090" ht="15"/>
    <row r="347091" ht="15"/>
    <row r="347092" ht="15"/>
    <row r="347093" ht="15"/>
    <row r="347094" ht="15"/>
    <row r="347095" ht="15"/>
    <row r="347096" ht="15"/>
    <row r="347097" ht="15"/>
    <row r="347098" ht="15"/>
    <row r="347099" ht="15"/>
    <row r="347100" ht="15"/>
    <row r="347101" ht="15"/>
    <row r="347102" ht="15"/>
    <row r="347103" ht="15"/>
    <row r="347104" ht="15"/>
    <row r="347105" ht="15"/>
    <row r="347106" ht="15"/>
    <row r="347107" ht="15"/>
    <row r="347108" ht="15"/>
    <row r="347109" ht="15"/>
    <row r="347110" ht="15"/>
    <row r="347111" ht="15"/>
    <row r="347112" ht="15"/>
    <row r="347113" ht="15"/>
    <row r="347114" ht="15"/>
    <row r="347115" ht="15"/>
    <row r="347116" ht="15"/>
    <row r="347117" ht="15"/>
    <row r="347118" ht="15"/>
    <row r="347119" ht="15"/>
    <row r="347120" ht="15"/>
    <row r="347121" ht="15"/>
    <row r="347122" ht="15"/>
    <row r="347123" ht="15"/>
    <row r="347124" ht="15"/>
    <row r="347125" ht="15"/>
    <row r="347126" ht="15"/>
    <row r="347127" ht="15"/>
    <row r="347128" ht="15"/>
    <row r="347129" ht="15"/>
    <row r="347130" ht="15"/>
    <row r="347131" ht="15"/>
    <row r="347132" ht="15"/>
    <row r="347133" ht="15"/>
    <row r="347134" ht="15"/>
    <row r="347135" ht="15"/>
    <row r="347136" ht="15"/>
    <row r="347137" ht="15"/>
    <row r="347138" ht="15"/>
    <row r="347139" ht="15"/>
    <row r="347140" ht="15"/>
    <row r="347141" ht="15"/>
    <row r="347142" ht="15"/>
    <row r="347143" ht="15"/>
    <row r="347144" ht="15"/>
    <row r="347145" ht="15"/>
    <row r="347146" ht="15"/>
    <row r="347147" ht="15"/>
    <row r="347148" ht="15"/>
    <row r="347149" ht="15"/>
    <row r="347150" ht="15"/>
    <row r="347151" ht="15"/>
    <row r="347152" ht="15"/>
    <row r="347153" ht="15"/>
    <row r="347154" ht="15"/>
    <row r="347155" ht="15"/>
    <row r="347156" ht="15"/>
    <row r="347157" ht="15"/>
    <row r="347158" ht="15"/>
    <row r="347159" ht="15"/>
    <row r="347160" ht="15"/>
    <row r="347161" ht="15"/>
    <row r="347162" ht="15"/>
    <row r="347163" ht="15"/>
    <row r="347164" ht="15"/>
    <row r="347165" ht="15"/>
    <row r="347166" ht="15"/>
    <row r="347167" ht="15"/>
    <row r="347168" ht="15"/>
    <row r="347169" ht="15"/>
    <row r="347170" ht="15"/>
    <row r="347171" ht="15"/>
    <row r="347172" ht="15"/>
    <row r="347173" ht="15"/>
    <row r="347174" ht="15"/>
    <row r="347175" ht="15"/>
    <row r="347176" ht="15"/>
    <row r="347177" ht="15"/>
    <row r="347178" ht="15"/>
    <row r="347179" ht="15"/>
    <row r="347180" ht="15"/>
    <row r="347181" ht="15"/>
    <row r="347182" ht="15"/>
    <row r="347183" ht="15"/>
    <row r="347184" ht="15"/>
    <row r="347185" ht="15"/>
    <row r="347186" ht="15"/>
    <row r="347187" ht="15"/>
    <row r="347188" ht="15"/>
    <row r="347189" ht="15"/>
    <row r="347190" ht="15"/>
    <row r="347191" ht="15"/>
    <row r="347192" ht="15"/>
    <row r="347193" ht="15"/>
    <row r="347194" ht="15"/>
    <row r="347195" ht="15"/>
    <row r="347196" ht="15"/>
    <row r="347197" ht="15"/>
    <row r="347198" ht="15"/>
    <row r="347199" ht="15"/>
    <row r="347200" ht="15"/>
    <row r="347201" ht="15"/>
    <row r="347202" ht="15"/>
    <row r="347203" ht="15"/>
    <row r="347204" ht="15"/>
    <row r="347205" ht="15"/>
    <row r="347206" ht="15"/>
    <row r="347207" ht="15"/>
    <row r="347208" ht="15"/>
    <row r="347209" ht="15"/>
    <row r="347210" ht="15"/>
    <row r="347211" ht="15"/>
    <row r="347212" ht="15"/>
    <row r="347213" ht="15"/>
    <row r="347214" ht="15"/>
    <row r="347215" ht="15"/>
    <row r="347216" ht="15"/>
    <row r="347217" ht="15"/>
    <row r="347218" ht="15"/>
    <row r="347219" ht="15"/>
    <row r="347220" ht="15"/>
    <row r="347221" ht="15"/>
    <row r="347222" ht="15"/>
    <row r="347223" ht="15"/>
    <row r="347224" ht="15"/>
    <row r="347225" ht="15"/>
    <row r="347226" ht="15"/>
    <row r="347227" ht="15"/>
    <row r="347228" ht="15"/>
    <row r="347229" ht="15"/>
    <row r="347230" ht="15"/>
    <row r="347231" ht="15"/>
    <row r="347232" ht="15"/>
    <row r="347233" ht="15"/>
    <row r="347234" ht="15"/>
    <row r="347235" ht="15"/>
    <row r="347236" ht="15"/>
    <row r="347237" ht="15"/>
    <row r="347238" ht="15"/>
    <row r="347239" ht="15"/>
    <row r="347240" ht="15"/>
    <row r="347241" ht="15"/>
    <row r="347242" ht="15"/>
    <row r="347243" ht="15"/>
    <row r="347244" ht="15"/>
    <row r="347245" ht="15"/>
    <row r="347246" ht="15"/>
    <row r="347247" ht="15"/>
    <row r="347248" ht="15"/>
    <row r="347249" ht="15"/>
    <row r="347250" ht="15"/>
    <row r="347251" ht="15"/>
    <row r="347252" ht="15"/>
    <row r="347253" ht="15"/>
    <row r="347254" ht="15"/>
    <row r="347255" ht="15"/>
    <row r="347256" ht="15"/>
    <row r="347257" ht="15"/>
    <row r="347258" ht="15"/>
    <row r="347259" ht="15"/>
    <row r="347260" ht="15"/>
    <row r="347261" ht="15"/>
    <row r="347262" ht="15"/>
    <row r="347263" ht="15"/>
    <row r="347264" ht="15"/>
    <row r="347265" ht="15"/>
    <row r="347266" ht="15"/>
    <row r="347267" ht="15"/>
    <row r="347268" ht="15"/>
    <row r="347269" ht="15"/>
    <row r="347270" ht="15"/>
    <row r="347271" ht="15"/>
    <row r="347272" ht="15"/>
    <row r="347273" ht="15"/>
    <row r="347274" ht="15"/>
    <row r="347275" ht="15"/>
    <row r="347276" ht="15"/>
    <row r="347277" ht="15"/>
    <row r="347278" ht="15"/>
    <row r="347279" ht="15"/>
    <row r="347280" ht="15"/>
    <row r="347281" ht="15"/>
    <row r="347282" ht="15"/>
    <row r="347283" ht="15"/>
    <row r="347284" ht="15"/>
    <row r="347285" ht="15"/>
    <row r="347286" ht="15"/>
    <row r="347287" ht="15"/>
    <row r="347288" ht="15"/>
    <row r="347289" ht="15"/>
    <row r="347290" ht="15"/>
    <row r="347291" ht="15"/>
    <row r="347292" ht="15"/>
    <row r="347293" ht="15"/>
    <row r="347294" ht="15"/>
    <row r="347295" ht="15"/>
    <row r="347296" ht="15"/>
    <row r="347297" ht="15"/>
    <row r="347298" ht="15"/>
    <row r="347299" ht="15"/>
    <row r="347300" ht="15"/>
    <row r="347301" ht="15"/>
    <row r="347302" ht="15"/>
    <row r="347303" ht="15"/>
    <row r="347304" ht="15"/>
    <row r="347305" ht="15"/>
    <row r="347306" ht="15"/>
    <row r="347307" ht="15"/>
    <row r="347308" ht="15"/>
    <row r="347309" ht="15"/>
    <row r="347310" ht="15"/>
    <row r="347311" ht="15"/>
    <row r="347312" ht="15"/>
    <row r="347313" ht="15"/>
    <row r="347314" ht="15"/>
    <row r="347315" ht="15"/>
    <row r="347316" ht="15"/>
    <row r="347317" ht="15"/>
    <row r="347318" ht="15"/>
    <row r="347319" ht="15"/>
    <row r="347320" ht="15"/>
    <row r="347321" ht="15"/>
    <row r="347322" ht="15"/>
    <row r="347323" ht="15"/>
    <row r="347324" ht="15"/>
    <row r="347325" ht="15"/>
    <row r="347326" ht="15"/>
    <row r="347327" ht="15"/>
    <row r="347328" ht="15"/>
    <row r="347329" ht="15"/>
    <row r="347330" ht="15"/>
    <row r="347331" ht="15"/>
    <row r="347332" ht="15"/>
    <row r="347333" ht="15"/>
    <row r="347334" ht="15"/>
    <row r="347335" ht="15"/>
    <row r="347336" ht="15"/>
    <row r="347337" ht="15"/>
    <row r="347338" ht="15"/>
    <row r="347339" ht="15"/>
    <row r="347340" ht="15"/>
    <row r="347341" ht="15"/>
    <row r="347342" ht="15"/>
    <row r="347343" ht="15"/>
    <row r="347344" ht="15"/>
    <row r="347345" ht="15"/>
    <row r="347346" ht="15"/>
    <row r="347347" ht="15"/>
    <row r="347348" ht="15"/>
    <row r="347349" ht="15"/>
    <row r="347350" ht="15"/>
    <row r="347351" ht="15"/>
    <row r="347352" ht="15"/>
    <row r="347353" ht="15"/>
    <row r="347354" ht="15"/>
    <row r="347355" ht="15"/>
    <row r="347356" ht="15"/>
    <row r="347357" ht="15"/>
    <row r="347358" ht="15"/>
    <row r="347359" ht="15"/>
    <row r="347360" ht="15"/>
    <row r="347361" ht="15"/>
    <row r="347362" ht="15"/>
    <row r="347363" ht="15"/>
    <row r="347364" ht="15"/>
    <row r="347365" ht="15"/>
    <row r="347366" ht="15"/>
    <row r="347367" ht="15"/>
    <row r="347368" ht="15"/>
    <row r="347369" ht="15"/>
    <row r="347370" ht="15"/>
    <row r="347371" ht="15"/>
    <row r="347372" ht="15"/>
    <row r="347373" ht="15"/>
    <row r="347374" ht="15"/>
    <row r="347375" ht="15"/>
    <row r="347376" ht="15"/>
    <row r="347377" ht="15"/>
    <row r="347378" ht="15"/>
    <row r="347379" ht="15"/>
    <row r="347380" ht="15"/>
    <row r="347381" ht="15"/>
    <row r="347382" ht="15"/>
    <row r="347383" ht="15"/>
    <row r="347384" ht="15"/>
    <row r="347385" ht="15"/>
    <row r="347386" ht="15"/>
    <row r="347387" ht="15"/>
    <row r="347388" ht="15"/>
    <row r="347389" ht="15"/>
    <row r="347390" ht="15"/>
    <row r="347391" ht="15"/>
    <row r="347392" ht="15"/>
    <row r="347393" ht="15"/>
    <row r="347394" ht="15"/>
    <row r="347395" ht="15"/>
    <row r="347396" ht="15"/>
    <row r="347397" ht="15"/>
    <row r="347398" ht="15"/>
    <row r="347399" ht="15"/>
    <row r="347400" ht="15"/>
    <row r="347401" ht="15"/>
    <row r="347402" ht="15"/>
    <row r="347403" ht="15"/>
    <row r="347404" ht="15"/>
    <row r="347405" ht="15"/>
    <row r="347406" ht="15"/>
    <row r="347407" ht="15"/>
    <row r="347408" ht="15"/>
    <row r="347409" ht="15"/>
    <row r="347410" ht="15"/>
    <row r="347411" ht="15"/>
    <row r="347412" ht="15"/>
    <row r="347413" ht="15"/>
    <row r="347414" ht="15"/>
    <row r="347415" ht="15"/>
    <row r="347416" ht="15"/>
    <row r="347417" ht="15"/>
    <row r="347418" ht="15"/>
    <row r="347419" ht="15"/>
    <row r="347420" ht="15"/>
    <row r="347421" ht="15"/>
    <row r="347422" ht="15"/>
    <row r="347423" ht="15"/>
    <row r="347424" ht="15"/>
    <row r="347425" ht="15"/>
    <row r="347426" ht="15"/>
    <row r="347427" ht="15"/>
    <row r="347428" ht="15"/>
    <row r="347429" ht="15"/>
    <row r="347430" ht="15"/>
    <row r="347431" ht="15"/>
    <row r="347432" ht="15"/>
    <row r="347433" ht="15"/>
    <row r="347434" ht="15"/>
    <row r="347435" ht="15"/>
    <row r="347436" ht="15"/>
    <row r="347437" ht="15"/>
    <row r="347438" ht="15"/>
    <row r="347439" ht="15"/>
    <row r="347440" ht="15"/>
    <row r="347441" ht="15"/>
    <row r="347442" ht="15"/>
    <row r="347443" ht="15"/>
    <row r="347444" ht="15"/>
    <row r="347445" ht="15"/>
    <row r="347446" ht="15"/>
    <row r="347447" ht="15"/>
    <row r="347448" ht="15"/>
    <row r="347449" ht="15"/>
    <row r="347450" ht="15"/>
    <row r="347451" ht="15"/>
    <row r="347452" ht="15"/>
    <row r="347453" ht="15"/>
    <row r="347454" ht="15"/>
    <row r="347455" ht="15"/>
    <row r="347456" ht="15"/>
    <row r="347457" ht="15"/>
    <row r="347458" ht="15"/>
    <row r="347459" ht="15"/>
    <row r="347460" ht="15"/>
    <row r="347461" ht="15"/>
    <row r="347462" ht="15"/>
    <row r="347463" ht="15"/>
    <row r="347464" ht="15"/>
    <row r="347465" ht="15"/>
    <row r="347466" ht="15"/>
    <row r="347467" ht="15"/>
    <row r="347468" ht="15"/>
    <row r="347469" ht="15"/>
    <row r="347470" ht="15"/>
    <row r="347471" ht="15"/>
    <row r="347472" ht="15"/>
    <row r="347473" ht="15"/>
    <row r="347474" ht="15"/>
    <row r="347475" ht="15"/>
    <row r="347476" ht="15"/>
    <row r="347477" ht="15"/>
    <row r="347478" ht="15"/>
    <row r="347479" ht="15"/>
    <row r="347480" ht="15"/>
    <row r="347481" ht="15"/>
    <row r="347482" ht="15"/>
    <row r="347483" ht="15"/>
    <row r="347484" ht="15"/>
    <row r="347485" ht="15"/>
    <row r="347486" ht="15"/>
    <row r="347487" ht="15"/>
    <row r="347488" ht="15"/>
    <row r="347489" ht="15"/>
    <row r="347490" ht="15"/>
    <row r="347491" ht="15"/>
    <row r="347492" ht="15"/>
    <row r="347493" ht="15"/>
    <row r="347494" ht="15"/>
    <row r="347495" ht="15"/>
    <row r="347496" ht="15"/>
    <row r="347497" ht="15"/>
    <row r="347498" ht="15"/>
    <row r="347499" ht="15"/>
    <row r="347500" ht="15"/>
    <row r="347501" ht="15"/>
    <row r="347502" ht="15"/>
    <row r="347503" ht="15"/>
    <row r="347504" ht="15"/>
    <row r="347505" ht="15"/>
    <row r="347506" ht="15"/>
    <row r="347507" ht="15"/>
    <row r="347508" ht="15"/>
    <row r="347509" ht="15"/>
    <row r="347510" ht="15"/>
    <row r="347511" ht="15"/>
    <row r="347512" ht="15"/>
    <row r="347513" ht="15"/>
    <row r="347514" ht="15"/>
    <row r="347515" ht="15"/>
    <row r="347516" ht="15"/>
    <row r="347517" ht="15"/>
    <row r="347518" ht="15"/>
    <row r="347519" ht="15"/>
    <row r="347520" ht="15"/>
    <row r="347521" ht="15"/>
    <row r="347522" ht="15"/>
    <row r="347523" ht="15"/>
    <row r="347524" ht="15"/>
    <row r="347525" ht="15"/>
    <row r="347526" ht="15"/>
    <row r="347527" ht="15"/>
    <row r="347528" ht="15"/>
    <row r="347529" ht="15"/>
    <row r="347530" ht="15"/>
    <row r="347531" ht="15"/>
    <row r="347532" ht="15"/>
    <row r="347533" ht="15"/>
    <row r="347534" ht="15"/>
    <row r="347535" ht="15"/>
    <row r="347536" ht="15"/>
    <row r="347537" ht="15"/>
    <row r="347538" ht="15"/>
    <row r="347539" ht="15"/>
    <row r="347540" ht="15"/>
    <row r="347541" ht="15"/>
    <row r="347542" ht="15"/>
    <row r="347543" ht="15"/>
    <row r="347544" ht="15"/>
    <row r="347545" ht="15"/>
    <row r="347546" ht="15"/>
    <row r="347547" ht="15"/>
    <row r="347548" ht="15"/>
    <row r="347549" ht="15"/>
    <row r="347550" ht="15"/>
    <row r="347551" ht="15"/>
    <row r="347552" ht="15"/>
    <row r="347553" ht="15"/>
    <row r="347554" ht="15"/>
    <row r="347555" ht="15"/>
    <row r="347556" ht="15"/>
    <row r="347557" ht="15"/>
    <row r="347558" ht="15"/>
    <row r="347559" ht="15"/>
    <row r="347560" ht="15"/>
    <row r="347561" ht="15"/>
    <row r="347562" ht="15"/>
    <row r="347563" ht="15"/>
    <row r="347564" ht="15"/>
    <row r="347565" ht="15"/>
    <row r="347566" ht="15"/>
    <row r="347567" ht="15"/>
    <row r="347568" ht="15"/>
    <row r="347569" ht="15"/>
    <row r="347570" ht="15"/>
    <row r="347571" ht="15"/>
    <row r="347572" ht="15"/>
    <row r="347573" ht="15"/>
    <row r="347574" ht="15"/>
    <row r="347575" ht="15"/>
    <row r="347576" ht="15"/>
    <row r="347577" ht="15"/>
    <row r="347578" ht="15"/>
    <row r="347579" ht="15"/>
    <row r="347580" ht="15"/>
    <row r="347581" ht="15"/>
    <row r="347582" ht="15"/>
    <row r="347583" ht="15"/>
    <row r="347584" ht="15"/>
    <row r="347585" ht="15"/>
    <row r="347586" ht="15"/>
    <row r="347587" ht="15"/>
    <row r="347588" ht="15"/>
    <row r="347589" ht="15"/>
    <row r="347590" ht="15"/>
    <row r="347591" ht="15"/>
    <row r="347592" ht="15"/>
    <row r="347593" ht="15"/>
    <row r="347594" ht="15"/>
    <row r="347595" ht="15"/>
    <row r="347596" ht="15"/>
    <row r="347597" ht="15"/>
    <row r="347598" ht="15"/>
    <row r="347599" ht="15"/>
    <row r="347600" ht="15"/>
    <row r="347601" ht="15"/>
    <row r="347602" ht="15"/>
    <row r="347603" ht="15"/>
    <row r="347604" ht="15"/>
    <row r="347605" ht="15"/>
    <row r="347606" ht="15"/>
    <row r="347607" ht="15"/>
    <row r="347608" ht="15"/>
    <row r="347609" ht="15"/>
    <row r="347610" ht="15"/>
    <row r="347611" ht="15"/>
    <row r="347612" ht="15"/>
    <row r="347613" ht="15"/>
    <row r="347614" ht="15"/>
    <row r="347615" ht="15"/>
    <row r="347616" ht="15"/>
    <row r="347617" ht="15"/>
    <row r="347618" ht="15"/>
    <row r="347619" ht="15"/>
    <row r="347620" ht="15"/>
    <row r="347621" ht="15"/>
    <row r="347622" ht="15"/>
    <row r="347623" ht="15"/>
    <row r="347624" ht="15"/>
    <row r="347625" ht="15"/>
    <row r="347626" ht="15"/>
    <row r="347627" ht="15"/>
    <row r="347628" ht="15"/>
    <row r="347629" ht="15"/>
    <row r="347630" ht="15"/>
    <row r="347631" ht="15"/>
    <row r="347632" ht="15"/>
    <row r="347633" ht="15"/>
    <row r="347634" ht="15"/>
    <row r="347635" ht="15"/>
    <row r="347636" ht="15"/>
    <row r="347637" ht="15"/>
    <row r="347638" ht="15"/>
    <row r="347639" ht="15"/>
    <row r="347640" ht="15"/>
    <row r="347641" ht="15"/>
    <row r="347642" ht="15"/>
    <row r="347643" ht="15"/>
    <row r="347644" ht="15"/>
    <row r="347645" ht="15"/>
    <row r="347646" ht="15"/>
    <row r="347647" ht="15"/>
    <row r="347648" ht="15"/>
    <row r="347649" ht="15"/>
    <row r="347650" ht="15"/>
    <row r="347651" ht="15"/>
    <row r="347652" ht="15"/>
    <row r="347653" ht="15"/>
    <row r="347654" ht="15"/>
    <row r="347655" ht="15"/>
    <row r="347656" ht="15"/>
    <row r="347657" ht="15"/>
    <row r="347658" ht="15"/>
    <row r="347659" ht="15"/>
    <row r="347660" ht="15"/>
    <row r="347661" ht="15"/>
    <row r="347662" ht="15"/>
    <row r="347663" ht="15"/>
    <row r="347664" ht="15"/>
    <row r="347665" ht="15"/>
    <row r="347666" ht="15"/>
    <row r="347667" ht="15"/>
    <row r="347668" ht="15"/>
    <row r="347669" ht="15"/>
    <row r="347670" ht="15"/>
    <row r="347671" ht="15"/>
    <row r="347672" ht="15"/>
    <row r="347673" ht="15"/>
    <row r="347674" ht="15"/>
    <row r="347675" ht="15"/>
    <row r="347676" ht="15"/>
    <row r="347677" ht="15"/>
    <row r="347678" ht="15"/>
    <row r="347679" ht="15"/>
    <row r="347680" ht="15"/>
    <row r="347681" ht="15"/>
    <row r="347682" ht="15"/>
    <row r="347683" ht="15"/>
    <row r="347684" ht="15"/>
    <row r="347685" ht="15"/>
    <row r="347686" ht="15"/>
    <row r="347687" ht="15"/>
    <row r="347688" ht="15"/>
    <row r="347689" ht="15"/>
    <row r="347690" ht="15"/>
    <row r="347691" ht="15"/>
    <row r="347692" ht="15"/>
    <row r="347693" ht="15"/>
    <row r="347694" ht="15"/>
    <row r="347695" ht="15"/>
    <row r="347696" ht="15"/>
    <row r="347697" ht="15"/>
    <row r="347698" ht="15"/>
    <row r="347699" ht="15"/>
    <row r="347700" ht="15"/>
    <row r="347701" ht="15"/>
    <row r="347702" ht="15"/>
    <row r="347703" ht="15"/>
    <row r="347704" ht="15"/>
    <row r="347705" ht="15"/>
    <row r="347706" ht="15"/>
    <row r="347707" ht="15"/>
    <row r="347708" ht="15"/>
    <row r="347709" ht="15"/>
    <row r="347710" ht="15"/>
    <row r="347711" ht="15"/>
    <row r="347712" ht="15"/>
    <row r="347713" ht="15"/>
    <row r="347714" ht="15"/>
    <row r="347715" ht="15"/>
    <row r="347716" ht="15"/>
    <row r="347717" ht="15"/>
    <row r="347718" ht="15"/>
    <row r="347719" ht="15"/>
    <row r="347720" ht="15"/>
    <row r="347721" ht="15"/>
    <row r="347722" ht="15"/>
    <row r="347723" ht="15"/>
    <row r="347724" ht="15"/>
    <row r="347725" ht="15"/>
    <row r="347726" ht="15"/>
    <row r="347727" ht="15"/>
    <row r="347728" ht="15"/>
    <row r="347729" ht="15"/>
    <row r="347730" ht="15"/>
    <row r="347731" ht="15"/>
    <row r="347732" ht="15"/>
    <row r="347733" ht="15"/>
    <row r="347734" ht="15"/>
    <row r="347735" ht="15"/>
    <row r="347736" ht="15"/>
    <row r="347737" ht="15"/>
    <row r="347738" ht="15"/>
    <row r="347739" ht="15"/>
    <row r="347740" ht="15"/>
    <row r="347741" ht="15"/>
    <row r="347742" ht="15"/>
    <row r="347743" ht="15"/>
    <row r="347744" ht="15"/>
    <row r="347745" ht="15"/>
    <row r="347746" ht="15"/>
    <row r="347747" ht="15"/>
    <row r="347748" ht="15"/>
    <row r="347749" ht="15"/>
    <row r="347750" ht="15"/>
    <row r="347751" ht="15"/>
    <row r="347752" ht="15"/>
    <row r="347753" ht="15"/>
    <row r="347754" ht="15"/>
    <row r="347755" ht="15"/>
    <row r="347756" ht="15"/>
    <row r="347757" ht="15"/>
    <row r="347758" ht="15"/>
    <row r="347759" ht="15"/>
    <row r="347760" ht="15"/>
    <row r="347761" ht="15"/>
    <row r="347762" ht="15"/>
    <row r="347763" ht="15"/>
    <row r="347764" ht="15"/>
    <row r="347765" ht="15"/>
    <row r="347766" ht="15"/>
    <row r="347767" ht="15"/>
    <row r="347768" ht="15"/>
    <row r="347769" ht="15"/>
    <row r="347770" ht="15"/>
    <row r="347771" ht="15"/>
    <row r="347772" ht="15"/>
    <row r="347773" ht="15"/>
    <row r="347774" ht="15"/>
    <row r="347775" ht="15"/>
    <row r="347776" ht="15"/>
    <row r="347777" ht="15"/>
    <row r="347778" ht="15"/>
    <row r="347779" ht="15"/>
    <row r="347780" ht="15"/>
    <row r="347781" ht="15"/>
    <row r="347782" ht="15"/>
    <row r="347783" ht="15"/>
    <row r="347784" ht="15"/>
    <row r="347785" ht="15"/>
    <row r="347786" ht="15"/>
    <row r="347787" ht="15"/>
    <row r="347788" ht="15"/>
    <row r="347789" ht="15"/>
    <row r="347790" ht="15"/>
    <row r="347791" ht="15"/>
    <row r="347792" ht="15"/>
    <row r="347793" ht="15"/>
    <row r="347794" ht="15"/>
    <row r="347795" ht="15"/>
    <row r="347796" ht="15"/>
    <row r="347797" ht="15"/>
    <row r="347798" ht="15"/>
    <row r="347799" ht="15"/>
    <row r="347800" ht="15"/>
    <row r="347801" ht="15"/>
    <row r="347802" ht="15"/>
    <row r="347803" ht="15"/>
    <row r="347804" ht="15"/>
    <row r="347805" ht="15"/>
    <row r="347806" ht="15"/>
    <row r="347807" ht="15"/>
    <row r="347808" ht="15"/>
    <row r="347809" ht="15"/>
    <row r="347810" ht="15"/>
    <row r="347811" ht="15"/>
    <row r="347812" ht="15"/>
    <row r="347813" ht="15"/>
    <row r="347814" ht="15"/>
    <row r="347815" ht="15"/>
    <row r="347816" ht="15"/>
    <row r="347817" ht="15"/>
    <row r="347818" ht="15"/>
    <row r="347819" ht="15"/>
    <row r="347820" ht="15"/>
    <row r="347821" ht="15"/>
    <row r="347822" ht="15"/>
    <row r="347823" ht="15"/>
    <row r="347824" ht="15"/>
    <row r="347825" ht="15"/>
    <row r="347826" ht="15"/>
    <row r="347827" ht="15"/>
    <row r="347828" ht="15"/>
    <row r="347829" ht="15"/>
    <row r="347830" ht="15"/>
    <row r="347831" ht="15"/>
    <row r="347832" ht="15"/>
    <row r="347833" ht="15"/>
    <row r="347834" ht="15"/>
    <row r="347835" ht="15"/>
    <row r="347836" ht="15"/>
    <row r="347837" ht="15"/>
    <row r="347838" ht="15"/>
    <row r="347839" ht="15"/>
    <row r="347840" ht="15"/>
    <row r="347841" ht="15"/>
    <row r="347842" ht="15"/>
    <row r="347843" ht="15"/>
    <row r="347844" ht="15"/>
    <row r="347845" ht="15"/>
    <row r="347846" ht="15"/>
    <row r="347847" ht="15"/>
    <row r="347848" ht="15"/>
    <row r="347849" ht="15"/>
    <row r="347850" ht="15"/>
    <row r="347851" ht="15"/>
    <row r="347852" ht="15"/>
    <row r="347853" ht="15"/>
    <row r="347854" ht="15"/>
    <row r="347855" ht="15"/>
    <row r="347856" ht="15"/>
    <row r="347857" ht="15"/>
    <row r="347858" ht="15"/>
    <row r="347859" ht="15"/>
    <row r="347860" ht="15"/>
    <row r="347861" ht="15"/>
    <row r="347862" ht="15"/>
    <row r="347863" ht="15"/>
    <row r="347864" ht="15"/>
    <row r="347865" ht="15"/>
    <row r="347866" ht="15"/>
    <row r="347867" ht="15"/>
    <row r="347868" ht="15"/>
    <row r="347869" ht="15"/>
    <row r="347870" ht="15"/>
    <row r="347871" ht="15"/>
    <row r="347872" ht="15"/>
    <row r="347873" ht="15"/>
    <row r="347874" ht="15"/>
    <row r="347875" ht="15"/>
    <row r="347876" ht="15"/>
    <row r="347877" ht="15"/>
    <row r="347878" ht="15"/>
    <row r="347879" ht="15"/>
    <row r="347880" ht="15"/>
    <row r="347881" ht="15"/>
    <row r="347882" ht="15"/>
    <row r="347883" ht="15"/>
    <row r="347884" ht="15"/>
    <row r="347885" ht="15"/>
    <row r="347886" ht="15"/>
    <row r="347887" ht="15"/>
    <row r="347888" ht="15"/>
    <row r="347889" ht="15"/>
    <row r="347890" ht="15"/>
    <row r="347891" ht="15"/>
    <row r="347892" ht="15"/>
    <row r="347893" ht="15"/>
    <row r="347894" ht="15"/>
    <row r="347895" ht="15"/>
    <row r="347896" ht="15"/>
    <row r="347897" ht="15"/>
    <row r="347898" ht="15"/>
    <row r="347899" ht="15"/>
    <row r="347900" ht="15"/>
    <row r="347901" ht="15"/>
    <row r="347902" ht="15"/>
    <row r="347903" ht="15"/>
    <row r="347904" ht="15"/>
    <row r="347905" ht="15"/>
    <row r="347906" ht="15"/>
    <row r="347907" ht="15"/>
    <row r="347908" ht="15"/>
    <row r="347909" ht="15"/>
    <row r="347910" ht="15"/>
    <row r="347911" ht="15"/>
    <row r="347912" ht="15"/>
    <row r="347913" ht="15"/>
    <row r="347914" ht="15"/>
    <row r="347915" ht="15"/>
    <row r="347916" ht="15"/>
    <row r="347917" ht="15"/>
    <row r="347918" ht="15"/>
    <row r="347919" ht="15"/>
    <row r="347920" ht="15"/>
    <row r="347921" ht="15"/>
    <row r="347922" ht="15"/>
    <row r="347923" ht="15"/>
    <row r="347924" ht="15"/>
    <row r="347925" ht="15"/>
    <row r="347926" ht="15"/>
    <row r="347927" ht="15"/>
    <row r="347928" ht="15"/>
    <row r="347929" ht="15"/>
    <row r="347930" ht="15"/>
    <row r="347931" ht="15"/>
    <row r="347932" ht="15"/>
    <row r="347933" ht="15"/>
    <row r="347934" ht="15"/>
    <row r="347935" ht="15"/>
    <row r="347936" ht="15"/>
    <row r="347937" ht="15"/>
    <row r="347938" ht="15"/>
    <row r="347939" ht="15"/>
    <row r="347940" ht="15"/>
    <row r="347941" ht="15"/>
    <row r="347942" ht="15"/>
    <row r="347943" ht="15"/>
    <row r="347944" ht="15"/>
    <row r="347945" ht="15"/>
    <row r="347946" ht="15"/>
    <row r="347947" ht="15"/>
    <row r="347948" ht="15"/>
    <row r="347949" ht="15"/>
    <row r="347950" ht="15"/>
    <row r="347951" ht="15"/>
    <row r="347952" ht="15"/>
    <row r="347953" ht="15"/>
    <row r="347954" ht="15"/>
    <row r="347955" ht="15"/>
    <row r="347956" ht="15"/>
    <row r="347957" ht="15"/>
    <row r="347958" ht="15"/>
    <row r="347959" ht="15"/>
    <row r="347960" ht="15"/>
    <row r="347961" ht="15"/>
    <row r="347962" ht="15"/>
    <row r="347963" ht="15"/>
    <row r="347964" ht="15"/>
    <row r="347965" ht="15"/>
    <row r="347966" ht="15"/>
    <row r="347967" ht="15"/>
    <row r="347968" ht="15"/>
    <row r="347969" ht="15"/>
    <row r="347970" ht="15"/>
    <row r="347971" ht="15"/>
    <row r="347972" ht="15"/>
    <row r="347973" ht="15"/>
    <row r="347974" ht="15"/>
    <row r="347975" ht="15"/>
    <row r="347976" ht="15"/>
    <row r="347977" ht="15"/>
    <row r="347978" ht="15"/>
    <row r="347979" ht="15"/>
    <row r="347980" ht="15"/>
    <row r="347981" ht="15"/>
    <row r="347982" ht="15"/>
    <row r="347983" ht="15"/>
    <row r="347984" ht="15"/>
    <row r="347985" ht="15"/>
    <row r="347986" ht="15"/>
    <row r="347987" ht="15"/>
    <row r="347988" ht="15"/>
    <row r="347989" ht="15"/>
    <row r="347990" ht="15"/>
    <row r="347991" ht="15"/>
    <row r="347992" ht="15"/>
    <row r="347993" ht="15"/>
    <row r="347994" ht="15"/>
    <row r="347995" ht="15"/>
    <row r="347996" ht="15"/>
    <row r="347997" ht="15"/>
    <row r="347998" ht="15"/>
    <row r="347999" ht="15"/>
    <row r="348000" ht="15"/>
    <row r="348001" ht="15"/>
    <row r="348002" ht="15"/>
    <row r="348003" ht="15"/>
    <row r="348004" ht="15"/>
    <row r="348005" ht="15"/>
    <row r="348006" ht="15"/>
    <row r="348007" ht="15"/>
    <row r="348008" ht="15"/>
    <row r="348009" ht="15"/>
    <row r="348010" ht="15"/>
    <row r="348011" ht="15"/>
    <row r="348012" ht="15"/>
    <row r="348013" ht="15"/>
    <row r="348014" ht="15"/>
    <row r="348015" ht="15"/>
    <row r="348016" ht="15"/>
    <row r="348017" ht="15"/>
    <row r="348018" ht="15"/>
    <row r="348019" ht="15"/>
    <row r="348020" ht="15"/>
    <row r="348021" ht="15"/>
    <row r="348022" ht="15"/>
    <row r="348023" ht="15"/>
    <row r="348024" ht="15"/>
    <row r="348025" ht="15"/>
    <row r="348026" ht="15"/>
    <row r="348027" ht="15"/>
    <row r="348028" ht="15"/>
    <row r="348029" ht="15"/>
    <row r="348030" ht="15"/>
    <row r="348031" ht="15"/>
    <row r="348032" ht="15"/>
    <row r="348033" ht="15"/>
    <row r="348034" ht="15"/>
    <row r="348035" ht="15"/>
    <row r="348036" ht="15"/>
    <row r="348037" ht="15"/>
    <row r="348038" ht="15"/>
    <row r="348039" ht="15"/>
    <row r="348040" ht="15"/>
    <row r="348041" ht="15"/>
    <row r="348042" ht="15"/>
    <row r="348043" ht="15"/>
    <row r="348044" ht="15"/>
    <row r="348045" ht="15"/>
    <row r="348046" ht="15"/>
    <row r="348047" ht="15"/>
    <row r="348048" ht="15"/>
    <row r="348049" ht="15"/>
    <row r="348050" ht="15"/>
    <row r="348051" ht="15"/>
    <row r="348052" ht="15"/>
    <row r="348053" ht="15"/>
    <row r="348054" ht="15"/>
    <row r="348055" ht="15"/>
    <row r="348056" ht="15"/>
    <row r="348057" ht="15"/>
    <row r="348058" ht="15"/>
    <row r="348059" ht="15"/>
    <row r="348060" ht="15"/>
    <row r="348061" ht="15"/>
    <row r="348062" ht="15"/>
    <row r="348063" ht="15"/>
    <row r="348064" ht="15"/>
    <row r="348065" ht="15"/>
    <row r="348066" ht="15"/>
    <row r="348067" ht="15"/>
    <row r="348068" ht="15"/>
    <row r="348069" ht="15"/>
    <row r="348070" ht="15"/>
    <row r="348071" ht="15"/>
    <row r="348072" ht="15"/>
    <row r="348073" ht="15"/>
    <row r="348074" ht="15"/>
    <row r="348075" ht="15"/>
    <row r="348076" ht="15"/>
    <row r="348077" ht="15"/>
    <row r="348078" ht="15"/>
    <row r="348079" ht="15"/>
    <row r="348080" ht="15"/>
    <row r="348081" ht="15"/>
    <row r="348082" ht="15"/>
    <row r="348083" ht="15"/>
    <row r="348084" ht="15"/>
    <row r="348085" ht="15"/>
    <row r="348086" ht="15"/>
    <row r="348087" ht="15"/>
    <row r="348088" ht="15"/>
    <row r="348089" ht="15"/>
    <row r="348090" ht="15"/>
    <row r="348091" ht="15"/>
    <row r="348092" ht="15"/>
    <row r="348093" ht="15"/>
    <row r="348094" ht="15"/>
    <row r="348095" ht="15"/>
    <row r="348096" ht="15"/>
    <row r="348097" ht="15"/>
    <row r="348098" ht="15"/>
    <row r="348099" ht="15"/>
    <row r="348100" ht="15"/>
    <row r="348101" ht="15"/>
    <row r="348102" ht="15"/>
    <row r="348103" ht="15"/>
    <row r="348104" ht="15"/>
    <row r="348105" ht="15"/>
    <row r="348106" ht="15"/>
    <row r="348107" ht="15"/>
    <row r="348108" ht="15"/>
    <row r="348109" ht="15"/>
    <row r="348110" ht="15"/>
    <row r="348111" ht="15"/>
    <row r="348112" ht="15"/>
    <row r="348113" ht="15"/>
    <row r="348114" ht="15"/>
    <row r="348115" ht="15"/>
    <row r="348116" ht="15"/>
    <row r="348117" ht="15"/>
    <row r="348118" ht="15"/>
    <row r="348119" ht="15"/>
    <row r="348120" ht="15"/>
    <row r="348121" ht="15"/>
    <row r="348122" ht="15"/>
    <row r="348123" ht="15"/>
    <row r="348124" ht="15"/>
    <row r="348125" ht="15"/>
    <row r="348126" ht="15"/>
    <row r="348127" ht="15"/>
    <row r="348128" ht="15"/>
    <row r="348129" ht="15"/>
    <row r="348130" ht="15"/>
    <row r="348131" ht="15"/>
    <row r="348132" ht="15"/>
    <row r="348133" ht="15"/>
    <row r="348134" ht="15"/>
    <row r="348135" ht="15"/>
    <row r="348136" ht="15"/>
    <row r="348137" ht="15"/>
    <row r="348138" ht="15"/>
    <row r="348139" ht="15"/>
    <row r="348140" ht="15"/>
    <row r="348141" ht="15"/>
    <row r="348142" ht="15"/>
    <row r="348143" ht="15"/>
    <row r="348144" ht="15"/>
    <row r="348145" ht="15"/>
    <row r="348146" ht="15"/>
    <row r="348147" ht="15"/>
    <row r="348148" ht="15"/>
    <row r="348149" ht="15"/>
    <row r="348150" ht="15"/>
    <row r="348151" ht="15"/>
    <row r="348152" ht="15"/>
    <row r="348153" ht="15"/>
    <row r="348154" ht="15"/>
    <row r="348155" ht="15"/>
    <row r="348156" ht="15"/>
    <row r="348157" ht="15"/>
    <row r="348158" ht="15"/>
    <row r="348159" ht="15"/>
    <row r="348160" ht="15"/>
    <row r="348161" ht="15"/>
    <row r="348162" ht="15"/>
    <row r="348163" ht="15"/>
    <row r="348164" ht="15"/>
    <row r="348165" ht="15"/>
    <row r="348166" ht="15"/>
    <row r="348167" ht="15"/>
    <row r="348168" ht="15"/>
    <row r="348169" ht="15"/>
    <row r="348170" ht="15"/>
    <row r="348171" ht="15"/>
    <row r="348172" ht="15"/>
    <row r="348173" ht="15"/>
    <row r="348174" ht="15"/>
    <row r="348175" ht="15"/>
    <row r="348176" ht="15"/>
    <row r="348177" ht="15"/>
    <row r="348178" ht="15"/>
    <row r="348179" ht="15"/>
    <row r="348180" ht="15"/>
    <row r="348181" ht="15"/>
    <row r="348182" ht="15"/>
    <row r="348183" ht="15"/>
    <row r="348184" ht="15"/>
    <row r="348185" ht="15"/>
    <row r="348186" ht="15"/>
    <row r="348187" ht="15"/>
    <row r="348188" ht="15"/>
    <row r="348189" ht="15"/>
    <row r="348190" ht="15"/>
    <row r="348191" ht="15"/>
    <row r="348192" ht="15"/>
    <row r="348193" ht="15"/>
    <row r="348194" ht="15"/>
    <row r="348195" ht="15"/>
    <row r="348196" ht="15"/>
    <row r="348197" ht="15"/>
    <row r="348198" ht="15"/>
    <row r="348199" ht="15"/>
    <row r="348200" ht="15"/>
    <row r="348201" ht="15"/>
    <row r="348202" ht="15"/>
    <row r="348203" ht="15"/>
    <row r="348204" ht="15"/>
    <row r="348205" ht="15"/>
    <row r="348206" ht="15"/>
    <row r="348207" ht="15"/>
    <row r="348208" ht="15"/>
    <row r="348209" ht="15"/>
    <row r="348210" ht="15"/>
    <row r="348211" ht="15"/>
    <row r="348212" ht="15"/>
    <row r="348213" ht="15"/>
    <row r="348214" ht="15"/>
    <row r="348215" ht="15"/>
    <row r="348216" ht="15"/>
    <row r="348217" ht="15"/>
    <row r="348218" ht="15"/>
    <row r="348219" ht="15"/>
    <row r="348220" ht="15"/>
    <row r="348221" ht="15"/>
    <row r="348222" ht="15"/>
    <row r="348223" ht="15"/>
    <row r="348224" ht="15"/>
    <row r="348225" ht="15"/>
    <row r="348226" ht="15"/>
    <row r="348227" ht="15"/>
    <row r="348228" ht="15"/>
    <row r="348229" ht="15"/>
    <row r="348230" ht="15"/>
    <row r="348231" ht="15"/>
    <row r="348232" ht="15"/>
    <row r="348233" ht="15"/>
    <row r="348234" ht="15"/>
    <row r="348235" ht="15"/>
    <row r="348236" ht="15"/>
    <row r="348237" ht="15"/>
    <row r="348238" ht="15"/>
    <row r="348239" ht="15"/>
    <row r="348240" ht="15"/>
    <row r="348241" ht="15"/>
    <row r="348242" ht="15"/>
    <row r="348243" ht="15"/>
    <row r="348244" ht="15"/>
    <row r="348245" ht="15"/>
    <row r="348246" ht="15"/>
    <row r="348247" ht="15"/>
    <row r="348248" ht="15"/>
    <row r="348249" ht="15"/>
    <row r="348250" ht="15"/>
    <row r="348251" ht="15"/>
    <row r="348252" ht="15"/>
    <row r="348253" ht="15"/>
    <row r="348254" ht="15"/>
    <row r="348255" ht="15"/>
    <row r="348256" ht="15"/>
    <row r="348257" ht="15"/>
    <row r="348258" ht="15"/>
    <row r="348259" ht="15"/>
    <row r="348260" ht="15"/>
    <row r="348261" ht="15"/>
    <row r="348262" ht="15"/>
    <row r="348263" ht="15"/>
    <row r="348264" ht="15"/>
    <row r="348265" ht="15"/>
    <row r="348266" ht="15"/>
    <row r="348267" ht="15"/>
    <row r="348268" ht="15"/>
    <row r="348269" ht="15"/>
    <row r="348270" ht="15"/>
    <row r="348271" ht="15"/>
    <row r="348272" ht="15"/>
    <row r="348273" ht="15"/>
    <row r="348274" ht="15"/>
    <row r="348275" ht="15"/>
    <row r="348276" ht="15"/>
    <row r="348277" ht="15"/>
    <row r="348278" ht="15"/>
    <row r="348279" ht="15"/>
    <row r="348280" ht="15"/>
    <row r="348281" ht="15"/>
    <row r="348282" ht="15"/>
    <row r="348283" ht="15"/>
    <row r="348284" ht="15"/>
    <row r="348285" ht="15"/>
    <row r="348286" ht="15"/>
    <row r="348287" ht="15"/>
    <row r="348288" ht="15"/>
    <row r="348289" ht="15"/>
    <row r="348290" ht="15"/>
    <row r="348291" ht="15"/>
    <row r="348292" ht="15"/>
    <row r="348293" ht="15"/>
    <row r="348294" ht="15"/>
    <row r="348295" ht="15"/>
    <row r="348296" ht="15"/>
    <row r="348297" ht="15"/>
    <row r="348298" ht="15"/>
    <row r="348299" ht="15"/>
    <row r="348300" ht="15"/>
    <row r="348301" ht="15"/>
    <row r="348302" ht="15"/>
    <row r="348303" ht="15"/>
    <row r="348304" ht="15"/>
    <row r="348305" ht="15"/>
    <row r="348306" ht="15"/>
    <row r="348307" ht="15"/>
    <row r="348308" ht="15"/>
    <row r="348309" ht="15"/>
    <row r="348310" ht="15"/>
    <row r="348311" ht="15"/>
    <row r="348312" ht="15"/>
    <row r="348313" ht="15"/>
    <row r="348314" ht="15"/>
    <row r="348315" ht="15"/>
    <row r="348316" ht="15"/>
    <row r="348317" ht="15"/>
    <row r="348318" ht="15"/>
    <row r="348319" ht="15"/>
    <row r="348320" ht="15"/>
    <row r="348321" ht="15"/>
    <row r="348322" ht="15"/>
    <row r="348323" ht="15"/>
    <row r="348324" ht="15"/>
    <row r="348325" ht="15"/>
    <row r="348326" ht="15"/>
    <row r="348327" ht="15"/>
    <row r="348328" ht="15"/>
    <row r="348329" ht="15"/>
    <row r="348330" ht="15"/>
    <row r="348331" ht="15"/>
    <row r="348332" ht="15"/>
    <row r="348333" ht="15"/>
    <row r="348334" ht="15"/>
    <row r="348335" ht="15"/>
    <row r="348336" ht="15"/>
    <row r="348337" ht="15"/>
    <row r="348338" ht="15"/>
    <row r="348339" ht="15"/>
    <row r="348340" ht="15"/>
    <row r="348341" ht="15"/>
    <row r="348342" ht="15"/>
    <row r="348343" ht="15"/>
    <row r="348344" ht="15"/>
    <row r="348345" ht="15"/>
    <row r="348346" ht="15"/>
    <row r="348347" ht="15"/>
    <row r="348348" ht="15"/>
    <row r="348349" ht="15"/>
    <row r="348350" ht="15"/>
    <row r="348351" ht="15"/>
    <row r="348352" ht="15"/>
    <row r="348353" ht="15"/>
    <row r="348354" ht="15"/>
    <row r="348355" ht="15"/>
    <row r="348356" ht="15"/>
    <row r="348357" ht="15"/>
    <row r="348358" ht="15"/>
    <row r="348359" ht="15"/>
    <row r="348360" ht="15"/>
    <row r="348361" ht="15"/>
    <row r="348362" ht="15"/>
    <row r="348363" ht="15"/>
    <row r="348364" ht="15"/>
    <row r="348365" ht="15"/>
    <row r="348366" ht="15"/>
    <row r="348367" ht="15"/>
    <row r="348368" ht="15"/>
    <row r="348369" ht="15"/>
    <row r="348370" ht="15"/>
    <row r="348371" ht="15"/>
    <row r="348372" ht="15"/>
    <row r="348373" ht="15"/>
    <row r="348374" ht="15"/>
    <row r="348375" ht="15"/>
    <row r="348376" ht="15"/>
    <row r="348377" ht="15"/>
    <row r="348378" ht="15"/>
    <row r="348379" ht="15"/>
    <row r="348380" ht="15"/>
    <row r="348381" ht="15"/>
    <row r="348382" ht="15"/>
    <row r="348383" ht="15"/>
    <row r="348384" ht="15"/>
    <row r="348385" ht="15"/>
    <row r="348386" ht="15"/>
    <row r="348387" ht="15"/>
    <row r="348388" ht="15"/>
    <row r="348389" ht="15"/>
    <row r="348390" ht="15"/>
    <row r="348391" ht="15"/>
    <row r="348392" ht="15"/>
    <row r="348393" ht="15"/>
    <row r="348394" ht="15"/>
    <row r="348395" ht="15"/>
    <row r="348396" ht="15"/>
    <row r="348397" ht="15"/>
    <row r="348398" ht="15"/>
    <row r="348399" ht="15"/>
    <row r="348400" ht="15"/>
    <row r="348401" ht="15"/>
    <row r="348402" ht="15"/>
    <row r="348403" ht="15"/>
    <row r="348404" ht="15"/>
    <row r="348405" ht="15"/>
    <row r="348406" ht="15"/>
    <row r="348407" ht="15"/>
    <row r="348408" ht="15"/>
    <row r="348409" ht="15"/>
    <row r="348410" ht="15"/>
    <row r="348411" ht="15"/>
    <row r="348412" ht="15"/>
    <row r="348413" ht="15"/>
    <row r="348414" ht="15"/>
    <row r="348415" ht="15"/>
    <row r="348416" ht="15"/>
    <row r="348417" ht="15"/>
    <row r="348418" ht="15"/>
    <row r="348419" ht="15"/>
    <row r="348420" ht="15"/>
    <row r="348421" ht="15"/>
    <row r="348422" ht="15"/>
    <row r="348423" ht="15"/>
    <row r="348424" ht="15"/>
    <row r="348425" ht="15"/>
    <row r="348426" ht="15"/>
    <row r="348427" ht="15"/>
    <row r="348428" ht="15"/>
    <row r="348429" ht="15"/>
    <row r="348430" ht="15"/>
    <row r="348431" ht="15"/>
    <row r="348432" ht="15"/>
    <row r="348433" ht="15"/>
    <row r="348434" ht="15"/>
    <row r="348435" ht="15"/>
    <row r="348436" ht="15"/>
    <row r="348437" ht="15"/>
    <row r="348438" ht="15"/>
    <row r="348439" ht="15"/>
    <row r="348440" ht="15"/>
    <row r="348441" ht="15"/>
    <row r="348442" ht="15"/>
    <row r="348443" ht="15"/>
    <row r="348444" ht="15"/>
    <row r="348445" ht="15"/>
    <row r="348446" ht="15"/>
    <row r="348447" ht="15"/>
    <row r="348448" ht="15"/>
    <row r="348449" ht="15"/>
    <row r="348450" ht="15"/>
    <row r="348451" ht="15"/>
    <row r="348452" ht="15"/>
    <row r="348453" ht="15"/>
    <row r="348454" ht="15"/>
    <row r="348455" ht="15"/>
    <row r="348456" ht="15"/>
    <row r="348457" ht="15"/>
    <row r="348458" ht="15"/>
    <row r="348459" ht="15"/>
    <row r="348460" ht="15"/>
    <row r="348461" ht="15"/>
    <row r="348462" ht="15"/>
    <row r="348463" ht="15"/>
    <row r="348464" ht="15"/>
    <row r="348465" ht="15"/>
    <row r="348466" ht="15"/>
    <row r="348467" ht="15"/>
    <row r="348468" ht="15"/>
    <row r="348469" ht="15"/>
    <row r="348470" ht="15"/>
    <row r="348471" ht="15"/>
    <row r="348472" ht="15"/>
    <row r="348473" ht="15"/>
    <row r="348474" ht="15"/>
    <row r="348475" ht="15"/>
    <row r="348476" ht="15"/>
    <row r="348477" ht="15"/>
    <row r="348478" ht="15"/>
    <row r="348479" ht="15"/>
    <row r="348480" ht="15"/>
    <row r="348481" ht="15"/>
    <row r="348482" ht="15"/>
    <row r="348483" ht="15"/>
    <row r="348484" ht="15"/>
    <row r="348485" ht="15"/>
    <row r="348486" ht="15"/>
    <row r="348487" ht="15"/>
    <row r="348488" ht="15"/>
    <row r="348489" ht="15"/>
    <row r="348490" ht="15"/>
    <row r="348491" ht="15"/>
    <row r="348492" ht="15"/>
    <row r="348493" ht="15"/>
    <row r="348494" ht="15"/>
    <row r="348495" ht="15"/>
    <row r="348496" ht="15"/>
    <row r="348497" ht="15"/>
    <row r="348498" ht="15"/>
    <row r="348499" ht="15"/>
    <row r="348500" ht="15"/>
    <row r="348501" ht="15"/>
    <row r="348502" ht="15"/>
    <row r="348503" ht="15"/>
    <row r="348504" ht="15"/>
    <row r="348505" ht="15"/>
    <row r="348506" ht="15"/>
    <row r="348507" ht="15"/>
    <row r="348508" ht="15"/>
    <row r="348509" ht="15"/>
    <row r="348510" ht="15"/>
    <row r="348511" ht="15"/>
    <row r="348512" ht="15"/>
    <row r="348513" ht="15"/>
    <row r="348514" ht="15"/>
    <row r="348515" ht="15"/>
    <row r="348516" ht="15"/>
    <row r="348517" ht="15"/>
    <row r="348518" ht="15"/>
    <row r="348519" ht="15"/>
    <row r="348520" ht="15"/>
    <row r="348521" ht="15"/>
    <row r="348522" ht="15"/>
    <row r="348523" ht="15"/>
    <row r="348524" ht="15"/>
    <row r="348525" ht="15"/>
    <row r="348526" ht="15"/>
    <row r="348527" ht="15"/>
    <row r="348528" ht="15"/>
    <row r="348529" ht="15"/>
    <row r="348530" ht="15"/>
    <row r="348531" ht="15"/>
    <row r="348532" ht="15"/>
    <row r="348533" ht="15"/>
    <row r="348534" ht="15"/>
    <row r="348535" ht="15"/>
    <row r="348536" ht="15"/>
    <row r="348537" ht="15"/>
    <row r="348538" ht="15"/>
    <row r="348539" ht="15"/>
    <row r="348540" ht="15"/>
    <row r="348541" ht="15"/>
    <row r="348542" ht="15"/>
    <row r="348543" ht="15"/>
    <row r="348544" ht="15"/>
    <row r="348545" ht="15"/>
    <row r="348546" ht="15"/>
    <row r="348547" ht="15"/>
    <row r="348548" ht="15"/>
    <row r="348549" ht="15"/>
    <row r="348550" ht="15"/>
    <row r="348551" ht="15"/>
    <row r="348552" ht="15"/>
    <row r="348553" ht="15"/>
    <row r="348554" ht="15"/>
    <row r="348555" ht="15"/>
    <row r="348556" ht="15"/>
    <row r="348557" ht="15"/>
    <row r="348558" ht="15"/>
    <row r="348559" ht="15"/>
    <row r="348560" ht="15"/>
    <row r="348561" ht="15"/>
    <row r="348562" ht="15"/>
    <row r="348563" ht="15"/>
    <row r="348564" ht="15"/>
    <row r="348565" ht="15"/>
    <row r="348566" ht="15"/>
    <row r="348567" ht="15"/>
    <row r="348568" ht="15"/>
    <row r="348569" ht="15"/>
    <row r="348570" ht="15"/>
    <row r="348571" ht="15"/>
    <row r="348572" ht="15"/>
    <row r="348573" ht="15"/>
    <row r="348574" ht="15"/>
    <row r="348575" ht="15"/>
    <row r="348576" ht="15"/>
    <row r="348577" ht="15"/>
    <row r="348578" ht="15"/>
    <row r="348579" ht="15"/>
    <row r="348580" ht="15"/>
    <row r="348581" ht="15"/>
    <row r="348582" ht="15"/>
    <row r="348583" ht="15"/>
    <row r="348584" ht="15"/>
    <row r="348585" ht="15"/>
    <row r="348586" ht="15"/>
    <row r="348587" ht="15"/>
    <row r="348588" ht="15"/>
    <row r="348589" ht="15"/>
    <row r="348590" ht="15"/>
    <row r="348591" ht="15"/>
    <row r="348592" ht="15"/>
    <row r="348593" ht="15"/>
    <row r="348594" ht="15"/>
    <row r="348595" ht="15"/>
    <row r="348596" ht="15"/>
    <row r="348597" ht="15"/>
    <row r="348598" ht="15"/>
    <row r="348599" ht="15"/>
    <row r="348600" ht="15"/>
    <row r="348601" ht="15"/>
    <row r="348602" ht="15"/>
    <row r="348603" ht="15"/>
    <row r="348604" ht="15"/>
    <row r="348605" ht="15"/>
    <row r="348606" ht="15"/>
    <row r="348607" ht="15"/>
    <row r="348608" ht="15"/>
    <row r="348609" ht="15"/>
    <row r="348610" ht="15"/>
    <row r="348611" ht="15"/>
    <row r="348612" ht="15"/>
    <row r="348613" ht="15"/>
    <row r="348614" ht="15"/>
    <row r="348615" ht="15"/>
    <row r="348616" ht="15"/>
    <row r="348617" ht="15"/>
    <row r="348618" ht="15"/>
    <row r="348619" ht="15"/>
    <row r="348620" ht="15"/>
    <row r="348621" ht="15"/>
    <row r="348622" ht="15"/>
    <row r="348623" ht="15"/>
    <row r="348624" ht="15"/>
    <row r="348625" ht="15"/>
    <row r="348626" ht="15"/>
    <row r="348627" ht="15"/>
    <row r="348628" ht="15"/>
    <row r="348629" ht="15"/>
    <row r="348630" ht="15"/>
    <row r="348631" ht="15"/>
    <row r="348632" ht="15"/>
    <row r="348633" ht="15"/>
    <row r="348634" ht="15"/>
    <row r="348635" ht="15"/>
    <row r="348636" ht="15"/>
    <row r="348637" ht="15"/>
    <row r="348638" ht="15"/>
    <row r="348639" ht="15"/>
    <row r="348640" ht="15"/>
    <row r="348641" ht="15"/>
    <row r="348642" ht="15"/>
    <row r="348643" ht="15"/>
    <row r="348644" ht="15"/>
    <row r="348645" ht="15"/>
    <row r="348646" ht="15"/>
    <row r="348647" ht="15"/>
    <row r="348648" ht="15"/>
    <row r="348649" ht="15"/>
    <row r="348650" ht="15"/>
    <row r="348651" ht="15"/>
    <row r="348652" ht="15"/>
    <row r="348653" ht="15"/>
    <row r="348654" ht="15"/>
    <row r="348655" ht="15"/>
    <row r="348656" ht="15"/>
    <row r="348657" ht="15"/>
    <row r="348658" ht="15"/>
    <row r="348659" ht="15"/>
    <row r="348660" ht="15"/>
    <row r="348661" ht="15"/>
    <row r="348662" ht="15"/>
    <row r="348663" ht="15"/>
    <row r="348664" ht="15"/>
    <row r="348665" ht="15"/>
    <row r="348666" ht="15"/>
    <row r="348667" ht="15"/>
    <row r="348668" ht="15"/>
    <row r="348669" ht="15"/>
    <row r="348670" ht="15"/>
    <row r="348671" ht="15"/>
    <row r="348672" ht="15"/>
    <row r="348673" ht="15"/>
    <row r="348674" ht="15"/>
    <row r="348675" ht="15"/>
    <row r="348676" ht="15"/>
    <row r="348677" ht="15"/>
    <row r="348678" ht="15"/>
    <row r="348679" ht="15"/>
    <row r="348680" ht="15"/>
    <row r="348681" ht="15"/>
    <row r="348682" ht="15"/>
    <row r="348683" ht="15"/>
    <row r="348684" ht="15"/>
    <row r="348685" ht="15"/>
    <row r="348686" ht="15"/>
    <row r="348687" ht="15"/>
    <row r="348688" ht="15"/>
    <row r="348689" ht="15"/>
    <row r="348690" ht="15"/>
    <row r="348691" ht="15"/>
    <row r="348692" ht="15"/>
    <row r="348693" ht="15"/>
    <row r="348694" ht="15"/>
    <row r="348695" ht="15"/>
    <row r="348696" ht="15"/>
    <row r="348697" ht="15"/>
    <row r="348698" ht="15"/>
    <row r="348699" ht="15"/>
    <row r="348700" ht="15"/>
    <row r="348701" ht="15"/>
    <row r="348702" ht="15"/>
    <row r="348703" ht="15"/>
    <row r="348704" ht="15"/>
    <row r="348705" ht="15"/>
    <row r="348706" ht="15"/>
    <row r="348707" ht="15"/>
    <row r="348708" ht="15"/>
    <row r="348709" ht="15"/>
    <row r="348710" ht="15"/>
    <row r="348711" ht="15"/>
    <row r="348712" ht="15"/>
    <row r="348713" ht="15"/>
    <row r="348714" ht="15"/>
    <row r="348715" ht="15"/>
    <row r="348716" ht="15"/>
    <row r="348717" ht="15"/>
    <row r="348718" ht="15"/>
    <row r="348719" ht="15"/>
    <row r="348720" ht="15"/>
    <row r="348721" ht="15"/>
    <row r="348722" ht="15"/>
    <row r="348723" ht="15"/>
    <row r="348724" ht="15"/>
    <row r="348725" ht="15"/>
    <row r="348726" ht="15"/>
    <row r="348727" ht="15"/>
    <row r="348728" ht="15"/>
    <row r="348729" ht="15"/>
    <row r="348730" ht="15"/>
    <row r="348731" ht="15"/>
    <row r="348732" ht="15"/>
    <row r="348733" ht="15"/>
    <row r="348734" ht="15"/>
    <row r="348735" ht="15"/>
    <row r="348736" ht="15"/>
    <row r="348737" ht="15"/>
    <row r="348738" ht="15"/>
    <row r="348739" ht="15"/>
    <row r="348740" ht="15"/>
    <row r="348741" ht="15"/>
    <row r="348742" ht="15"/>
    <row r="348743" ht="15"/>
    <row r="348744" ht="15"/>
    <row r="348745" ht="15"/>
    <row r="348746" ht="15"/>
    <row r="348747" ht="15"/>
    <row r="348748" ht="15"/>
    <row r="348749" ht="15"/>
    <row r="348750" ht="15"/>
    <row r="348751" ht="15"/>
    <row r="348752" ht="15"/>
    <row r="348753" ht="15"/>
    <row r="348754" ht="15"/>
    <row r="348755" ht="15"/>
    <row r="348756" ht="15"/>
    <row r="348757" ht="15"/>
    <row r="348758" ht="15"/>
    <row r="348759" ht="15"/>
    <row r="348760" ht="15"/>
    <row r="348761" ht="15"/>
    <row r="348762" ht="15"/>
    <row r="348763" ht="15"/>
    <row r="348764" ht="15"/>
    <row r="348765" ht="15"/>
    <row r="348766" ht="15"/>
    <row r="348767" ht="15"/>
    <row r="348768" ht="15"/>
    <row r="348769" ht="15"/>
    <row r="348770" ht="15"/>
    <row r="348771" ht="15"/>
    <row r="348772" ht="15"/>
    <row r="348773" ht="15"/>
    <row r="348774" ht="15"/>
    <row r="348775" ht="15"/>
    <row r="348776" ht="15"/>
    <row r="348777" ht="15"/>
    <row r="348778" ht="15"/>
    <row r="348779" ht="15"/>
    <row r="348780" ht="15"/>
    <row r="348781" ht="15"/>
    <row r="348782" ht="15"/>
    <row r="348783" ht="15"/>
    <row r="348784" ht="15"/>
    <row r="348785" ht="15"/>
    <row r="348786" ht="15"/>
    <row r="348787" ht="15"/>
    <row r="348788" ht="15"/>
    <row r="348789" ht="15"/>
    <row r="348790" ht="15"/>
    <row r="348791" ht="15"/>
    <row r="348792" ht="15"/>
    <row r="348793" ht="15"/>
    <row r="348794" ht="15"/>
    <row r="348795" ht="15"/>
    <row r="348796" ht="15"/>
    <row r="348797" ht="15"/>
    <row r="348798" ht="15"/>
    <row r="348799" ht="15"/>
    <row r="348800" ht="15"/>
    <row r="348801" ht="15"/>
    <row r="348802" ht="15"/>
    <row r="348803" ht="15"/>
    <row r="348804" ht="15"/>
    <row r="348805" ht="15"/>
    <row r="348806" ht="15"/>
    <row r="348807" ht="15"/>
    <row r="348808" ht="15"/>
    <row r="348809" ht="15"/>
    <row r="348810" ht="15"/>
    <row r="348811" ht="15"/>
    <row r="348812" ht="15"/>
    <row r="348813" ht="15"/>
    <row r="348814" ht="15"/>
    <row r="348815" ht="15"/>
    <row r="348816" ht="15"/>
    <row r="348817" ht="15"/>
    <row r="348818" ht="15"/>
    <row r="348819" ht="15"/>
    <row r="348820" ht="15"/>
    <row r="348821" ht="15"/>
    <row r="348822" ht="15"/>
    <row r="348823" ht="15"/>
    <row r="348824" ht="15"/>
    <row r="348825" ht="15"/>
    <row r="348826" ht="15"/>
    <row r="348827" ht="15"/>
    <row r="348828" ht="15"/>
    <row r="348829" ht="15"/>
    <row r="348830" ht="15"/>
    <row r="348831" ht="15"/>
    <row r="348832" ht="15"/>
    <row r="348833" ht="15"/>
    <row r="348834" ht="15"/>
    <row r="348835" ht="15"/>
    <row r="348836" ht="15"/>
    <row r="348837" ht="15"/>
    <row r="348838" ht="15"/>
    <row r="348839" ht="15"/>
    <row r="348840" ht="15"/>
    <row r="348841" ht="15"/>
    <row r="348842" ht="15"/>
    <row r="348843" ht="15"/>
    <row r="348844" ht="15"/>
    <row r="348845" ht="15"/>
    <row r="348846" ht="15"/>
    <row r="348847" ht="15"/>
    <row r="348848" ht="15"/>
    <row r="348849" ht="15"/>
    <row r="348850" ht="15"/>
    <row r="348851" ht="15"/>
    <row r="348852" ht="15"/>
    <row r="348853" ht="15"/>
    <row r="348854" ht="15"/>
    <row r="348855" ht="15"/>
    <row r="348856" ht="15"/>
    <row r="348857" ht="15"/>
    <row r="348858" ht="15"/>
    <row r="348859" ht="15"/>
    <row r="348860" ht="15"/>
    <row r="348861" ht="15"/>
    <row r="348862" ht="15"/>
    <row r="348863" ht="15"/>
    <row r="348864" ht="15"/>
    <row r="348865" ht="15"/>
    <row r="348866" ht="15"/>
    <row r="348867" ht="15"/>
    <row r="348868" ht="15"/>
    <row r="348869" ht="15"/>
    <row r="348870" ht="15"/>
    <row r="348871" ht="15"/>
    <row r="348872" ht="15"/>
    <row r="348873" ht="15"/>
    <row r="348874" ht="15"/>
    <row r="348875" ht="15"/>
    <row r="348876" ht="15"/>
    <row r="348877" ht="15"/>
    <row r="348878" ht="15"/>
    <row r="348879" ht="15"/>
    <row r="348880" ht="15"/>
    <row r="348881" ht="15"/>
    <row r="348882" ht="15"/>
    <row r="348883" ht="15"/>
    <row r="348884" ht="15"/>
    <row r="348885" ht="15"/>
    <row r="348886" ht="15"/>
    <row r="348887" ht="15"/>
    <row r="348888" ht="15"/>
    <row r="348889" ht="15"/>
    <row r="348890" ht="15"/>
    <row r="348891" ht="15"/>
    <row r="348892" ht="15"/>
    <row r="348893" ht="15"/>
    <row r="348894" ht="15"/>
    <row r="348895" ht="15"/>
    <row r="348896" ht="15"/>
    <row r="348897" ht="15"/>
    <row r="348898" ht="15"/>
    <row r="348899" ht="15"/>
    <row r="348900" ht="15"/>
    <row r="348901" ht="15"/>
    <row r="348902" ht="15"/>
    <row r="348903" ht="15"/>
    <row r="348904" ht="15"/>
    <row r="348905" ht="15"/>
    <row r="348906" ht="15"/>
    <row r="348907" ht="15"/>
    <row r="348908" ht="15"/>
    <row r="348909" ht="15"/>
    <row r="348910" ht="15"/>
    <row r="348911" ht="15"/>
    <row r="348912" ht="15"/>
    <row r="348913" ht="15"/>
    <row r="348914" ht="15"/>
    <row r="348915" ht="15"/>
    <row r="348916" ht="15"/>
    <row r="348917" ht="15"/>
    <row r="348918" ht="15"/>
    <row r="348919" ht="15"/>
    <row r="348920" ht="15"/>
    <row r="348921" ht="15"/>
    <row r="348922" ht="15"/>
    <row r="348923" ht="15"/>
    <row r="348924" ht="15"/>
    <row r="348925" ht="15"/>
    <row r="348926" ht="15"/>
    <row r="348927" ht="15"/>
    <row r="348928" ht="15"/>
    <row r="348929" ht="15"/>
    <row r="348930" ht="15"/>
    <row r="348931" ht="15"/>
    <row r="348932" ht="15"/>
    <row r="348933" ht="15"/>
    <row r="348934" ht="15"/>
    <row r="348935" ht="15"/>
    <row r="348936" ht="15"/>
    <row r="348937" ht="15"/>
    <row r="348938" ht="15"/>
    <row r="348939" ht="15"/>
    <row r="348940" ht="15"/>
    <row r="348941" ht="15"/>
    <row r="348942" ht="15"/>
    <row r="348943" ht="15"/>
    <row r="348944" ht="15"/>
    <row r="348945" ht="15"/>
    <row r="348946" ht="15"/>
    <row r="348947" ht="15"/>
    <row r="348948" ht="15"/>
    <row r="348949" ht="15"/>
    <row r="348950" ht="15"/>
    <row r="348951" ht="15"/>
    <row r="348952" ht="15"/>
    <row r="348953" ht="15"/>
    <row r="348954" ht="15"/>
    <row r="348955" ht="15"/>
    <row r="348956" ht="15"/>
    <row r="348957" ht="15"/>
    <row r="348958" ht="15"/>
    <row r="348959" ht="15"/>
    <row r="348960" ht="15"/>
    <row r="348961" ht="15"/>
    <row r="348962" ht="15"/>
    <row r="348963" ht="15"/>
    <row r="348964" ht="15"/>
    <row r="348965" ht="15"/>
    <row r="348966" ht="15"/>
    <row r="348967" ht="15"/>
    <row r="348968" ht="15"/>
    <row r="348969" ht="15"/>
    <row r="348970" ht="15"/>
    <row r="348971" ht="15"/>
    <row r="348972" ht="15"/>
    <row r="348973" ht="15"/>
    <row r="348974" ht="15"/>
    <row r="348975" ht="15"/>
    <row r="348976" ht="15"/>
    <row r="348977" ht="15"/>
    <row r="348978" ht="15"/>
    <row r="348979" ht="15"/>
    <row r="348980" ht="15"/>
    <row r="348981" ht="15"/>
    <row r="348982" ht="15"/>
    <row r="348983" ht="15"/>
    <row r="348984" ht="15"/>
    <row r="348985" ht="15"/>
    <row r="348986" ht="15"/>
    <row r="348987" ht="15"/>
    <row r="348988" ht="15"/>
    <row r="348989" ht="15"/>
    <row r="348990" ht="15"/>
    <row r="348991" ht="15"/>
    <row r="348992" ht="15"/>
    <row r="348993" ht="15"/>
    <row r="348994" ht="15"/>
    <row r="348995" ht="15"/>
    <row r="348996" ht="15"/>
    <row r="348997" ht="15"/>
    <row r="348998" ht="15"/>
    <row r="348999" ht="15"/>
    <row r="349000" ht="15"/>
    <row r="349001" ht="15"/>
    <row r="349002" ht="15"/>
    <row r="349003" ht="15"/>
    <row r="349004" ht="15"/>
    <row r="349005" ht="15"/>
    <row r="349006" ht="15"/>
    <row r="349007" ht="15"/>
    <row r="349008" ht="15"/>
    <row r="349009" ht="15"/>
    <row r="349010" ht="15"/>
    <row r="349011" ht="15"/>
    <row r="349012" ht="15"/>
    <row r="349013" ht="15"/>
    <row r="349014" ht="15"/>
    <row r="349015" ht="15"/>
    <row r="349016" ht="15"/>
    <row r="349017" ht="15"/>
    <row r="349018" ht="15"/>
    <row r="349019" ht="15"/>
    <row r="349020" ht="15"/>
    <row r="349021" ht="15"/>
    <row r="349022" ht="15"/>
    <row r="349023" ht="15"/>
    <row r="349024" ht="15"/>
    <row r="349025" ht="15"/>
    <row r="349026" ht="15"/>
    <row r="349027" ht="15"/>
    <row r="349028" ht="15"/>
    <row r="349029" ht="15"/>
    <row r="349030" ht="15"/>
    <row r="349031" ht="15"/>
    <row r="349032" ht="15"/>
    <row r="349033" ht="15"/>
    <row r="349034" ht="15"/>
    <row r="349035" ht="15"/>
    <row r="349036" ht="15"/>
    <row r="349037" ht="15"/>
    <row r="349038" ht="15"/>
    <row r="349039" ht="15"/>
    <row r="349040" ht="15"/>
    <row r="349041" ht="15"/>
    <row r="349042" ht="15"/>
    <row r="349043" ht="15"/>
    <row r="349044" ht="15"/>
    <row r="349045" ht="15"/>
    <row r="349046" ht="15"/>
    <row r="349047" ht="15"/>
    <row r="349048" ht="15"/>
    <row r="349049" ht="15"/>
    <row r="349050" ht="15"/>
    <row r="349051" ht="15"/>
    <row r="349052" ht="15"/>
    <row r="349053" ht="15"/>
    <row r="349054" ht="15"/>
    <row r="349055" ht="15"/>
    <row r="349056" ht="15"/>
    <row r="349057" ht="15"/>
    <row r="349058" ht="15"/>
    <row r="349059" ht="15"/>
    <row r="349060" ht="15"/>
    <row r="349061" ht="15"/>
    <row r="349062" ht="15"/>
    <row r="349063" ht="15"/>
    <row r="349064" ht="15"/>
    <row r="349065" ht="15"/>
    <row r="349066" ht="15"/>
    <row r="349067" ht="15"/>
    <row r="349068" ht="15"/>
    <row r="349069" ht="15"/>
    <row r="349070" ht="15"/>
    <row r="349071" ht="15"/>
    <row r="349072" ht="15"/>
    <row r="349073" ht="15"/>
    <row r="349074" ht="15"/>
    <row r="349075" ht="15"/>
    <row r="349076" ht="15"/>
    <row r="349077" ht="15"/>
    <row r="349078" ht="15"/>
    <row r="349079" ht="15"/>
    <row r="349080" ht="15"/>
    <row r="349081" ht="15"/>
    <row r="349082" ht="15"/>
    <row r="349083" ht="15"/>
    <row r="349084" ht="15"/>
    <row r="349085" ht="15"/>
    <row r="349086" ht="15"/>
    <row r="349087" ht="15"/>
    <row r="349088" ht="15"/>
    <row r="349089" ht="15"/>
    <row r="349090" ht="15"/>
    <row r="349091" ht="15"/>
    <row r="349092" ht="15"/>
    <row r="349093" ht="15"/>
    <row r="349094" ht="15"/>
    <row r="349095" ht="15"/>
    <row r="349096" ht="15"/>
    <row r="349097" ht="15"/>
    <row r="349098" ht="15"/>
    <row r="349099" ht="15"/>
    <row r="349100" ht="15"/>
    <row r="349101" ht="15"/>
    <row r="349102" ht="15"/>
    <row r="349103" ht="15"/>
    <row r="349104" ht="15"/>
    <row r="349105" ht="15"/>
    <row r="349106" ht="15"/>
    <row r="349107" ht="15"/>
    <row r="349108" ht="15"/>
    <row r="349109" ht="15"/>
    <row r="349110" ht="15"/>
    <row r="349111" ht="15"/>
    <row r="349112" ht="15"/>
    <row r="349113" ht="15"/>
    <row r="349114" ht="15"/>
    <row r="349115" ht="15"/>
    <row r="349116" ht="15"/>
    <row r="349117" ht="15"/>
    <row r="349118" ht="15"/>
    <row r="349119" ht="15"/>
    <row r="349120" ht="15"/>
    <row r="349121" ht="15"/>
    <row r="349122" ht="15"/>
    <row r="349123" ht="15"/>
    <row r="349124" ht="15"/>
    <row r="349125" ht="15"/>
    <row r="349126" ht="15"/>
    <row r="349127" ht="15"/>
    <row r="349128" ht="15"/>
    <row r="349129" ht="15"/>
    <row r="349130" ht="15"/>
    <row r="349131" ht="15"/>
    <row r="349132" ht="15"/>
    <row r="349133" ht="15"/>
    <row r="349134" ht="15"/>
    <row r="349135" ht="15"/>
    <row r="349136" ht="15"/>
    <row r="349137" ht="15"/>
    <row r="349138" ht="15"/>
    <row r="349139" ht="15"/>
    <row r="349140" ht="15"/>
    <row r="349141" ht="15"/>
    <row r="349142" ht="15"/>
    <row r="349143" ht="15"/>
    <row r="349144" ht="15"/>
    <row r="349145" ht="15"/>
    <row r="349146" ht="15"/>
    <row r="349147" ht="15"/>
    <row r="349148" ht="15"/>
    <row r="349149" ht="15"/>
    <row r="349150" ht="15"/>
    <row r="349151" ht="15"/>
    <row r="349152" ht="15"/>
    <row r="349153" ht="15"/>
    <row r="349154" ht="15"/>
    <row r="349155" ht="15"/>
    <row r="349156" ht="15"/>
    <row r="349157" ht="15"/>
    <row r="349158" ht="15"/>
    <row r="349159" ht="15"/>
    <row r="349160" ht="15"/>
    <row r="349161" ht="15"/>
    <row r="349162" ht="15"/>
    <row r="349163" ht="15"/>
    <row r="349164" ht="15"/>
    <row r="349165" ht="15"/>
    <row r="349166" ht="15"/>
    <row r="349167" ht="15"/>
    <row r="349168" ht="15"/>
    <row r="349169" ht="15"/>
    <row r="349170" ht="15"/>
    <row r="349171" ht="15"/>
    <row r="349172" ht="15"/>
    <row r="349173" ht="15"/>
    <row r="349174" ht="15"/>
    <row r="349175" ht="15"/>
    <row r="349176" ht="15"/>
    <row r="349177" ht="15"/>
    <row r="349178" ht="15"/>
    <row r="349179" ht="15"/>
    <row r="349180" ht="15"/>
    <row r="349181" ht="15"/>
    <row r="349182" ht="15"/>
    <row r="349183" ht="15"/>
    <row r="349184" ht="15"/>
    <row r="349185" ht="15"/>
    <row r="349186" ht="15"/>
    <row r="349187" ht="15"/>
    <row r="349188" ht="15"/>
    <row r="349189" ht="15"/>
    <row r="349190" ht="15"/>
    <row r="349191" ht="15"/>
    <row r="349192" ht="15"/>
    <row r="349193" ht="15"/>
    <row r="349194" ht="15"/>
    <row r="349195" ht="15"/>
    <row r="349196" ht="15"/>
    <row r="349197" ht="15"/>
    <row r="349198" ht="15"/>
    <row r="349199" ht="15"/>
    <row r="349200" ht="15"/>
    <row r="349201" ht="15"/>
    <row r="349202" ht="15"/>
    <row r="349203" ht="15"/>
    <row r="349204" ht="15"/>
    <row r="349205" ht="15"/>
    <row r="349206" ht="15"/>
    <row r="349207" ht="15"/>
    <row r="349208" ht="15"/>
    <row r="349209" ht="15"/>
    <row r="349210" ht="15"/>
    <row r="349211" ht="15"/>
    <row r="349212" ht="15"/>
    <row r="349213" ht="15"/>
    <row r="349214" ht="15"/>
    <row r="349215" ht="15"/>
    <row r="349216" ht="15"/>
    <row r="349217" ht="15"/>
    <row r="349218" ht="15"/>
    <row r="349219" ht="15"/>
    <row r="349220" ht="15"/>
    <row r="349221" ht="15"/>
    <row r="349222" ht="15"/>
    <row r="349223" ht="15"/>
    <row r="349224" ht="15"/>
    <row r="349225" ht="15"/>
    <row r="349226" ht="15"/>
    <row r="349227" ht="15"/>
    <row r="349228" ht="15"/>
    <row r="349229" ht="15"/>
    <row r="349230" ht="15"/>
    <row r="349231" ht="15"/>
    <row r="349232" ht="15"/>
    <row r="349233" ht="15"/>
    <row r="349234" ht="15"/>
    <row r="349235" ht="15"/>
    <row r="349236" ht="15"/>
    <row r="349237" ht="15"/>
    <row r="349238" ht="15"/>
    <row r="349239" ht="15"/>
    <row r="349240" ht="15"/>
    <row r="349241" ht="15"/>
    <row r="349242" ht="15"/>
    <row r="349243" ht="15"/>
    <row r="349244" ht="15"/>
    <row r="349245" ht="15"/>
    <row r="349246" ht="15"/>
    <row r="349247" ht="15"/>
    <row r="349248" ht="15"/>
    <row r="349249" ht="15"/>
    <row r="349250" ht="15"/>
    <row r="349251" ht="15"/>
    <row r="349252" ht="15"/>
    <row r="349253" ht="15"/>
    <row r="349254" ht="15"/>
    <row r="349255" ht="15"/>
    <row r="349256" ht="15"/>
    <row r="349257" ht="15"/>
    <row r="349258" ht="15"/>
    <row r="349259" ht="15"/>
    <row r="349260" ht="15"/>
    <row r="349261" ht="15"/>
    <row r="349262" ht="15"/>
    <row r="349263" ht="15"/>
    <row r="349264" ht="15"/>
    <row r="349265" ht="15"/>
    <row r="349266" ht="15"/>
    <row r="349267" ht="15"/>
    <row r="349268" ht="15"/>
    <row r="349269" ht="15"/>
    <row r="349270" ht="15"/>
    <row r="349271" ht="15"/>
    <row r="349272" ht="15"/>
    <row r="349273" ht="15"/>
    <row r="349274" ht="15"/>
    <row r="349275" ht="15"/>
    <row r="349276" ht="15"/>
    <row r="349277" ht="15"/>
    <row r="349278" ht="15"/>
    <row r="349279" ht="15"/>
    <row r="349280" ht="15"/>
    <row r="349281" ht="15"/>
    <row r="349282" ht="15"/>
    <row r="349283" ht="15"/>
    <row r="349284" ht="15"/>
    <row r="349285" ht="15"/>
    <row r="349286" ht="15"/>
    <row r="349287" ht="15"/>
    <row r="349288" ht="15"/>
    <row r="349289" ht="15"/>
    <row r="349290" ht="15"/>
    <row r="349291" ht="15"/>
    <row r="349292" ht="15"/>
    <row r="349293" ht="15"/>
    <row r="349294" ht="15"/>
    <row r="349295" ht="15"/>
    <row r="349296" ht="15"/>
    <row r="349297" ht="15"/>
    <row r="349298" ht="15"/>
    <row r="349299" ht="15"/>
    <row r="349300" ht="15"/>
    <row r="349301" ht="15"/>
    <row r="349302" ht="15"/>
    <row r="349303" ht="15"/>
    <row r="349304" ht="15"/>
    <row r="349305" ht="15"/>
    <row r="349306" ht="15"/>
    <row r="349307" ht="15"/>
    <row r="349308" ht="15"/>
    <row r="349309" ht="15"/>
    <row r="349310" ht="15"/>
    <row r="349311" ht="15"/>
    <row r="349312" ht="15"/>
    <row r="349313" ht="15"/>
    <row r="349314" ht="15"/>
    <row r="349315" ht="15"/>
    <row r="349316" ht="15"/>
    <row r="349317" ht="15"/>
    <row r="349318" ht="15"/>
    <row r="349319" ht="15"/>
    <row r="349320" ht="15"/>
    <row r="349321" ht="15"/>
    <row r="349322" ht="15"/>
    <row r="349323" ht="15"/>
    <row r="349324" ht="15"/>
    <row r="349325" ht="15"/>
    <row r="349326" ht="15"/>
    <row r="349327" ht="15"/>
    <row r="349328" ht="15"/>
    <row r="349329" ht="15"/>
    <row r="349330" ht="15"/>
    <row r="349331" ht="15"/>
    <row r="349332" ht="15"/>
    <row r="349333" ht="15"/>
    <row r="349334" ht="15"/>
    <row r="349335" ht="15"/>
    <row r="349336" ht="15"/>
    <row r="349337" ht="15"/>
    <row r="349338" ht="15"/>
    <row r="349339" ht="15"/>
    <row r="349340" ht="15"/>
    <row r="349341" ht="15"/>
    <row r="349342" ht="15"/>
    <row r="349343" ht="15"/>
    <row r="349344" ht="15"/>
    <row r="349345" ht="15"/>
    <row r="349346" ht="15"/>
    <row r="349347" ht="15"/>
    <row r="349348" ht="15"/>
    <row r="349349" ht="15"/>
    <row r="349350" ht="15"/>
    <row r="349351" ht="15"/>
    <row r="349352" ht="15"/>
    <row r="349353" ht="15"/>
    <row r="349354" ht="15"/>
    <row r="349355" ht="15"/>
    <row r="349356" ht="15"/>
    <row r="349357" ht="15"/>
    <row r="349358" ht="15"/>
    <row r="349359" ht="15"/>
    <row r="349360" ht="15"/>
    <row r="349361" ht="15"/>
    <row r="349362" ht="15"/>
    <row r="349363" ht="15"/>
    <row r="349364" ht="15"/>
    <row r="349365" ht="15"/>
    <row r="349366" ht="15"/>
    <row r="349367" ht="15"/>
    <row r="349368" ht="15"/>
    <row r="349369" ht="15"/>
    <row r="349370" ht="15"/>
    <row r="349371" ht="15"/>
    <row r="349372" ht="15"/>
    <row r="349373" ht="15"/>
    <row r="349374" ht="15"/>
    <row r="349375" ht="15"/>
    <row r="349376" ht="15"/>
    <row r="349377" ht="15"/>
    <row r="349378" ht="15"/>
    <row r="349379" ht="15"/>
    <row r="349380" ht="15"/>
    <row r="349381" ht="15"/>
    <row r="349382" ht="15"/>
    <row r="349383" ht="15"/>
    <row r="349384" ht="15"/>
    <row r="349385" ht="15"/>
    <row r="349386" ht="15"/>
    <row r="349387" ht="15"/>
    <row r="349388" ht="15"/>
    <row r="349389" ht="15"/>
    <row r="349390" ht="15"/>
    <row r="349391" ht="15"/>
    <row r="349392" ht="15"/>
    <row r="349393" ht="15"/>
    <row r="349394" ht="15"/>
    <row r="349395" ht="15"/>
    <row r="349396" ht="15"/>
    <row r="349397" ht="15"/>
    <row r="349398" ht="15"/>
    <row r="349399" ht="15"/>
    <row r="349400" ht="15"/>
    <row r="349401" ht="15"/>
    <row r="349402" ht="15"/>
    <row r="349403" ht="15"/>
    <row r="349404" ht="15"/>
    <row r="349405" ht="15"/>
    <row r="349406" ht="15"/>
    <row r="349407" ht="15"/>
    <row r="349408" ht="15"/>
    <row r="349409" ht="15"/>
    <row r="349410" ht="15"/>
    <row r="349411" ht="15"/>
    <row r="349412" ht="15"/>
    <row r="349413" ht="15"/>
    <row r="349414" ht="15"/>
    <row r="349415" ht="15"/>
    <row r="349416" ht="15"/>
    <row r="349417" ht="15"/>
    <row r="349418" ht="15"/>
    <row r="349419" ht="15"/>
    <row r="349420" ht="15"/>
    <row r="349421" ht="15"/>
    <row r="349422" ht="15"/>
    <row r="349423" ht="15"/>
    <row r="349424" ht="15"/>
    <row r="349425" ht="15"/>
    <row r="349426" ht="15"/>
    <row r="349427" ht="15"/>
    <row r="349428" ht="15"/>
    <row r="349429" ht="15"/>
    <row r="349430" ht="15"/>
    <row r="349431" ht="15"/>
    <row r="349432" ht="15"/>
    <row r="349433" ht="15"/>
    <row r="349434" ht="15"/>
    <row r="349435" ht="15"/>
    <row r="349436" ht="15"/>
    <row r="349437" ht="15"/>
    <row r="349438" ht="15"/>
    <row r="349439" ht="15"/>
    <row r="349440" ht="15"/>
    <row r="349441" ht="15"/>
    <row r="349442" ht="15"/>
    <row r="349443" ht="15"/>
    <row r="349444" ht="15"/>
    <row r="349445" ht="15"/>
    <row r="349446" ht="15"/>
    <row r="349447" ht="15"/>
    <row r="349448" ht="15"/>
    <row r="349449" ht="15"/>
    <row r="349450" ht="15"/>
    <row r="349451" ht="15"/>
    <row r="349452" ht="15"/>
    <row r="349453" ht="15"/>
    <row r="349454" ht="15"/>
    <row r="349455" ht="15"/>
    <row r="349456" ht="15"/>
    <row r="349457" ht="15"/>
    <row r="349458" ht="15"/>
    <row r="349459" ht="15"/>
    <row r="349460" ht="15"/>
    <row r="349461" ht="15"/>
    <row r="349462" ht="15"/>
    <row r="349463" ht="15"/>
    <row r="349464" ht="15"/>
    <row r="349465" ht="15"/>
    <row r="349466" ht="15"/>
    <row r="349467" ht="15"/>
    <row r="349468" ht="15"/>
    <row r="349469" ht="15"/>
    <row r="349470" ht="15"/>
    <row r="349471" ht="15"/>
    <row r="349472" ht="15"/>
    <row r="349473" ht="15"/>
    <row r="349474" ht="15"/>
    <row r="349475" ht="15"/>
    <row r="349476" ht="15"/>
    <row r="349477" ht="15"/>
    <row r="349478" ht="15"/>
    <row r="349479" ht="15"/>
    <row r="349480" ht="15"/>
    <row r="349481" ht="15"/>
    <row r="349482" ht="15"/>
    <row r="349483" ht="15"/>
    <row r="349484" ht="15"/>
    <row r="349485" ht="15"/>
    <row r="349486" ht="15"/>
    <row r="349487" ht="15"/>
    <row r="349488" ht="15"/>
    <row r="349489" ht="15"/>
    <row r="349490" ht="15"/>
    <row r="349491" ht="15"/>
    <row r="349492" ht="15"/>
    <row r="349493" ht="15"/>
    <row r="349494" ht="15"/>
    <row r="349495" ht="15"/>
    <row r="349496" ht="15"/>
    <row r="349497" ht="15"/>
    <row r="349498" ht="15"/>
    <row r="349499" ht="15"/>
    <row r="349500" ht="15"/>
    <row r="349501" ht="15"/>
    <row r="349502" ht="15"/>
    <row r="349503" ht="15"/>
    <row r="349504" ht="15"/>
    <row r="349505" ht="15"/>
    <row r="349506" ht="15"/>
    <row r="349507" ht="15"/>
    <row r="349508" ht="15"/>
    <row r="349509" ht="15"/>
    <row r="349510" ht="15"/>
    <row r="349511" ht="15"/>
    <row r="349512" ht="15"/>
    <row r="349513" ht="15"/>
    <row r="349514" ht="15"/>
    <row r="349515" ht="15"/>
    <row r="349516" ht="15"/>
    <row r="349517" ht="15"/>
    <row r="349518" ht="15"/>
    <row r="349519" ht="15"/>
    <row r="349520" ht="15"/>
    <row r="349521" ht="15"/>
    <row r="349522" ht="15"/>
    <row r="349523" ht="15"/>
    <row r="349524" ht="15"/>
    <row r="349525" ht="15"/>
    <row r="349526" ht="15"/>
    <row r="349527" ht="15"/>
    <row r="349528" ht="15"/>
    <row r="349529" ht="15"/>
    <row r="349530" ht="15"/>
    <row r="349531" ht="15"/>
    <row r="349532" ht="15"/>
    <row r="349533" ht="15"/>
    <row r="349534" ht="15"/>
    <row r="349535" ht="15"/>
    <row r="349536" ht="15"/>
    <row r="349537" ht="15"/>
    <row r="349538" ht="15"/>
    <row r="349539" ht="15"/>
    <row r="349540" ht="15"/>
    <row r="349541" ht="15"/>
    <row r="349542" ht="15"/>
    <row r="349543" ht="15"/>
    <row r="349544" ht="15"/>
    <row r="349545" ht="15"/>
    <row r="349546" ht="15"/>
    <row r="349547" ht="15"/>
    <row r="349548" ht="15"/>
    <row r="349549" ht="15"/>
    <row r="349550" ht="15"/>
    <row r="349551" ht="15"/>
    <row r="349552" ht="15"/>
    <row r="349553" ht="15"/>
    <row r="349554" ht="15"/>
    <row r="349555" ht="15"/>
    <row r="349556" ht="15"/>
    <row r="349557" ht="15"/>
    <row r="349558" ht="15"/>
    <row r="349559" ht="15"/>
    <row r="349560" ht="15"/>
    <row r="349561" ht="15"/>
    <row r="349562" ht="15"/>
    <row r="349563" ht="15"/>
    <row r="349564" ht="15"/>
    <row r="349565" ht="15"/>
    <row r="349566" ht="15"/>
    <row r="349567" ht="15"/>
    <row r="349568" ht="15"/>
    <row r="349569" ht="15"/>
    <row r="349570" ht="15"/>
    <row r="349571" ht="15"/>
    <row r="349572" ht="15"/>
    <row r="349573" ht="15"/>
    <row r="349574" ht="15"/>
    <row r="349575" ht="15"/>
    <row r="349576" ht="15"/>
    <row r="349577" ht="15"/>
    <row r="349578" ht="15"/>
    <row r="349579" ht="15"/>
    <row r="349580" ht="15"/>
    <row r="349581" ht="15"/>
    <row r="349582" ht="15"/>
    <row r="349583" ht="15"/>
    <row r="349584" ht="15"/>
    <row r="349585" ht="15"/>
    <row r="349586" ht="15"/>
    <row r="349587" ht="15"/>
    <row r="349588" ht="15"/>
    <row r="349589" ht="15"/>
    <row r="349590" ht="15"/>
    <row r="349591" ht="15"/>
    <row r="349592" ht="15"/>
    <row r="349593" ht="15"/>
    <row r="349594" ht="15"/>
    <row r="349595" ht="15"/>
    <row r="349596" ht="15"/>
    <row r="349597" ht="15"/>
    <row r="349598" ht="15"/>
    <row r="349599" ht="15"/>
    <row r="349600" ht="15"/>
    <row r="349601" ht="15"/>
    <row r="349602" ht="15"/>
    <row r="349603" ht="15"/>
    <row r="349604" ht="15"/>
    <row r="349605" ht="15"/>
    <row r="349606" ht="15"/>
    <row r="349607" ht="15"/>
    <row r="349608" ht="15"/>
    <row r="349609" ht="15"/>
    <row r="349610" ht="15"/>
    <row r="349611" ht="15"/>
    <row r="349612" ht="15"/>
    <row r="349613" ht="15"/>
    <row r="349614" ht="15"/>
    <row r="349615" ht="15"/>
    <row r="349616" ht="15"/>
    <row r="349617" ht="15"/>
    <row r="349618" ht="15"/>
    <row r="349619" ht="15"/>
    <row r="349620" ht="15"/>
    <row r="349621" ht="15"/>
    <row r="349622" ht="15"/>
    <row r="349623" ht="15"/>
    <row r="349624" ht="15"/>
    <row r="349625" ht="15"/>
    <row r="349626" ht="15"/>
    <row r="349627" ht="15"/>
    <row r="349628" ht="15"/>
    <row r="349629" ht="15"/>
    <row r="349630" ht="15"/>
    <row r="349631" ht="15"/>
    <row r="349632" ht="15"/>
    <row r="349633" ht="15"/>
    <row r="349634" ht="15"/>
    <row r="349635" ht="15"/>
    <row r="349636" ht="15"/>
    <row r="349637" ht="15"/>
    <row r="349638" ht="15"/>
    <row r="349639" ht="15"/>
    <row r="349640" ht="15"/>
    <row r="349641" ht="15"/>
    <row r="349642" ht="15"/>
    <row r="349643" ht="15"/>
    <row r="349644" ht="15"/>
    <row r="349645" ht="15"/>
    <row r="349646" ht="15"/>
    <row r="349647" ht="15"/>
    <row r="349648" ht="15"/>
    <row r="349649" ht="15"/>
    <row r="349650" ht="15"/>
    <row r="349651" ht="15"/>
    <row r="349652" ht="15"/>
    <row r="349653" ht="15"/>
    <row r="349654" ht="15"/>
    <row r="349655" ht="15"/>
    <row r="349656" ht="15"/>
    <row r="349657" ht="15"/>
    <row r="349658" ht="15"/>
    <row r="349659" ht="15"/>
    <row r="349660" ht="15"/>
    <row r="349661" ht="15"/>
    <row r="349662" ht="15"/>
    <row r="349663" ht="15"/>
    <row r="349664" ht="15"/>
    <row r="349665" ht="15"/>
    <row r="349666" ht="15"/>
    <row r="349667" ht="15"/>
    <row r="349668" ht="15"/>
    <row r="349669" ht="15"/>
    <row r="349670" ht="15"/>
    <row r="349671" ht="15"/>
    <row r="349672" ht="15"/>
    <row r="349673" ht="15"/>
    <row r="349674" ht="15"/>
    <row r="349675" ht="15"/>
    <row r="349676" ht="15"/>
    <row r="349677" ht="15"/>
    <row r="349678" ht="15"/>
    <row r="349679" ht="15"/>
    <row r="349680" ht="15"/>
    <row r="349681" ht="15"/>
    <row r="349682" ht="15"/>
    <row r="349683" ht="15"/>
    <row r="349684" ht="15"/>
    <row r="349685" ht="15"/>
    <row r="349686" ht="15"/>
    <row r="349687" ht="15"/>
    <row r="349688" ht="15"/>
    <row r="349689" ht="15"/>
    <row r="349690" ht="15"/>
    <row r="349691" ht="15"/>
    <row r="349692" ht="15"/>
    <row r="349693" ht="15"/>
    <row r="349694" ht="15"/>
    <row r="349695" ht="15"/>
    <row r="349696" ht="15"/>
    <row r="349697" ht="15"/>
    <row r="349698" ht="15"/>
    <row r="349699" ht="15"/>
    <row r="349700" ht="15"/>
    <row r="349701" ht="15"/>
    <row r="349702" ht="15"/>
    <row r="349703" ht="15"/>
    <row r="349704" ht="15"/>
    <row r="349705" ht="15"/>
    <row r="349706" ht="15"/>
    <row r="349707" ht="15"/>
    <row r="349708" ht="15"/>
    <row r="349709" ht="15"/>
    <row r="349710" ht="15"/>
    <row r="349711" ht="15"/>
    <row r="349712" ht="15"/>
    <row r="349713" ht="15"/>
    <row r="349714" ht="15"/>
    <row r="349715" ht="15"/>
    <row r="349716" ht="15"/>
    <row r="349717" ht="15"/>
    <row r="349718" ht="15"/>
    <row r="349719" ht="15"/>
    <row r="349720" ht="15"/>
    <row r="349721" ht="15"/>
    <row r="349722" ht="15"/>
    <row r="349723" ht="15"/>
    <row r="349724" ht="15"/>
    <row r="349725" ht="15"/>
    <row r="349726" ht="15"/>
    <row r="349727" ht="15"/>
    <row r="349728" ht="15"/>
    <row r="349729" ht="15"/>
    <row r="349730" ht="15"/>
    <row r="349731" ht="15"/>
    <row r="349732" ht="15"/>
    <row r="349733" ht="15"/>
    <row r="349734" ht="15"/>
    <row r="349735" ht="15"/>
    <row r="349736" ht="15"/>
    <row r="349737" ht="15"/>
    <row r="349738" ht="15"/>
    <row r="349739" ht="15"/>
    <row r="349740" ht="15"/>
    <row r="349741" ht="15"/>
    <row r="349742" ht="15"/>
    <row r="349743" ht="15"/>
    <row r="349744" ht="15"/>
    <row r="349745" ht="15"/>
    <row r="349746" ht="15"/>
    <row r="349747" ht="15"/>
    <row r="349748" ht="15"/>
    <row r="349749" ht="15"/>
    <row r="349750" ht="15"/>
    <row r="349751" ht="15"/>
    <row r="349752" ht="15"/>
    <row r="349753" ht="15"/>
    <row r="349754" ht="15"/>
    <row r="349755" ht="15"/>
    <row r="349756" ht="15"/>
    <row r="349757" ht="15"/>
    <row r="349758" ht="15"/>
    <row r="349759" ht="15"/>
    <row r="349760" ht="15"/>
    <row r="349761" ht="15"/>
    <row r="349762" ht="15"/>
    <row r="349763" ht="15"/>
    <row r="349764" ht="15"/>
    <row r="349765" ht="15"/>
    <row r="349766" ht="15"/>
    <row r="349767" ht="15"/>
    <row r="349768" ht="15"/>
    <row r="349769" ht="15"/>
    <row r="349770" ht="15"/>
    <row r="349771" ht="15"/>
    <row r="349772" ht="15"/>
    <row r="349773" ht="15"/>
    <row r="349774" ht="15"/>
    <row r="349775" ht="15"/>
    <row r="349776" ht="15"/>
    <row r="349777" ht="15"/>
    <row r="349778" ht="15"/>
    <row r="349779" ht="15"/>
    <row r="349780" ht="15"/>
    <row r="349781" ht="15"/>
    <row r="349782" ht="15"/>
    <row r="349783" ht="15"/>
    <row r="349784" ht="15"/>
    <row r="349785" ht="15"/>
    <row r="349786" ht="15"/>
    <row r="349787" ht="15"/>
    <row r="349788" ht="15"/>
    <row r="349789" ht="15"/>
    <row r="349790" ht="15"/>
    <row r="349791" ht="15"/>
    <row r="349792" ht="15"/>
    <row r="349793" ht="15"/>
    <row r="349794" ht="15"/>
    <row r="349795" ht="15"/>
    <row r="349796" ht="15"/>
    <row r="349797" ht="15"/>
    <row r="349798" ht="15"/>
    <row r="349799" ht="15"/>
    <row r="349800" ht="15"/>
    <row r="349801" ht="15"/>
    <row r="349802" ht="15"/>
    <row r="349803" ht="15"/>
    <row r="349804" ht="15"/>
    <row r="349805" ht="15"/>
    <row r="349806" ht="15"/>
    <row r="349807" ht="15"/>
    <row r="349808" ht="15"/>
    <row r="349809" ht="15"/>
    <row r="349810" ht="15"/>
    <row r="349811" ht="15"/>
    <row r="349812" ht="15"/>
    <row r="349813" ht="15"/>
    <row r="349814" ht="15"/>
    <row r="349815" ht="15"/>
    <row r="349816" ht="15"/>
    <row r="349817" ht="15"/>
    <row r="349818" ht="15"/>
    <row r="349819" ht="15"/>
    <row r="349820" ht="15"/>
    <row r="349821" ht="15"/>
    <row r="349822" ht="15"/>
    <row r="349823" ht="15"/>
    <row r="349824" ht="15"/>
    <row r="349825" ht="15"/>
    <row r="349826" ht="15"/>
    <row r="349827" ht="15"/>
    <row r="349828" ht="15"/>
    <row r="349829" ht="15"/>
    <row r="349830" ht="15"/>
    <row r="349831" ht="15"/>
    <row r="349832" ht="15"/>
    <row r="349833" ht="15"/>
    <row r="349834" ht="15"/>
    <row r="349835" ht="15"/>
    <row r="349836" ht="15"/>
    <row r="349837" ht="15"/>
    <row r="349838" ht="15"/>
    <row r="349839" ht="15"/>
    <row r="349840" ht="15"/>
    <row r="349841" ht="15"/>
    <row r="349842" ht="15"/>
    <row r="349843" ht="15"/>
    <row r="349844" ht="15"/>
    <row r="349845" ht="15"/>
    <row r="349846" ht="15"/>
    <row r="349847" ht="15"/>
    <row r="349848" ht="15"/>
    <row r="349849" ht="15"/>
    <row r="349850" ht="15"/>
    <row r="349851" ht="15"/>
    <row r="349852" ht="15"/>
    <row r="349853" ht="15"/>
    <row r="349854" ht="15"/>
    <row r="349855" ht="15"/>
    <row r="349856" ht="15"/>
    <row r="349857" ht="15"/>
    <row r="349858" ht="15"/>
    <row r="349859" ht="15"/>
    <row r="349860" ht="15"/>
    <row r="349861" ht="15"/>
    <row r="349862" ht="15"/>
    <row r="349863" ht="15"/>
    <row r="349864" ht="15"/>
    <row r="349865" ht="15"/>
    <row r="349866" ht="15"/>
    <row r="349867" ht="15"/>
    <row r="349868" ht="15"/>
    <row r="349869" ht="15"/>
    <row r="349870" ht="15"/>
    <row r="349871" ht="15"/>
    <row r="349872" ht="15"/>
    <row r="349873" ht="15"/>
    <row r="349874" ht="15"/>
    <row r="349875" ht="15"/>
    <row r="349876" ht="15"/>
    <row r="349877" ht="15"/>
    <row r="349878" ht="15"/>
    <row r="349879" ht="15"/>
    <row r="349880" ht="15"/>
    <row r="349881" ht="15"/>
    <row r="349882" ht="15"/>
    <row r="349883" ht="15"/>
    <row r="349884" ht="15"/>
    <row r="349885" ht="15"/>
    <row r="349886" ht="15"/>
    <row r="349887" ht="15"/>
    <row r="349888" ht="15"/>
    <row r="349889" ht="15"/>
    <row r="349890" ht="15"/>
    <row r="349891" ht="15"/>
    <row r="349892" ht="15"/>
    <row r="349893" ht="15"/>
    <row r="349894" ht="15"/>
    <row r="349895" ht="15"/>
    <row r="349896" ht="15"/>
    <row r="349897" ht="15"/>
    <row r="349898" ht="15"/>
    <row r="349899" ht="15"/>
    <row r="349900" ht="15"/>
    <row r="349901" ht="15"/>
    <row r="349902" ht="15"/>
    <row r="349903" ht="15"/>
    <row r="349904" ht="15"/>
    <row r="349905" ht="15"/>
    <row r="349906" ht="15"/>
    <row r="349907" ht="15"/>
    <row r="349908" ht="15"/>
    <row r="349909" ht="15"/>
    <row r="349910" ht="15"/>
    <row r="349911" ht="15"/>
    <row r="349912" ht="15"/>
    <row r="349913" ht="15"/>
    <row r="349914" ht="15"/>
    <row r="349915" ht="15"/>
    <row r="349916" ht="15"/>
    <row r="349917" ht="15"/>
    <row r="349918" ht="15"/>
    <row r="349919" ht="15"/>
    <row r="349920" ht="15"/>
    <row r="349921" ht="15"/>
    <row r="349922" ht="15"/>
    <row r="349923" ht="15"/>
    <row r="349924" ht="15"/>
    <row r="349925" ht="15"/>
    <row r="349926" ht="15"/>
    <row r="349927" ht="15"/>
    <row r="349928" ht="15"/>
    <row r="349929" ht="15"/>
    <row r="349930" ht="15"/>
    <row r="349931" ht="15"/>
    <row r="349932" ht="15"/>
    <row r="349933" ht="15"/>
    <row r="349934" ht="15"/>
    <row r="349935" ht="15"/>
    <row r="349936" ht="15"/>
    <row r="349937" ht="15"/>
    <row r="349938" ht="15"/>
    <row r="349939" ht="15"/>
    <row r="349940" ht="15"/>
    <row r="349941" ht="15"/>
    <row r="349942" ht="15"/>
    <row r="349943" ht="15"/>
    <row r="349944" ht="15"/>
    <row r="349945" ht="15"/>
    <row r="349946" ht="15"/>
    <row r="349947" ht="15"/>
    <row r="349948" ht="15"/>
    <row r="349949" ht="15"/>
    <row r="349950" ht="15"/>
    <row r="349951" ht="15"/>
    <row r="349952" ht="15"/>
    <row r="349953" ht="15"/>
    <row r="349954" ht="15"/>
    <row r="349955" ht="15"/>
    <row r="349956" ht="15"/>
    <row r="349957" ht="15"/>
    <row r="349958" ht="15"/>
    <row r="349959" ht="15"/>
    <row r="349960" ht="15"/>
    <row r="349961" ht="15"/>
    <row r="349962" ht="15"/>
    <row r="349963" ht="15"/>
    <row r="349964" ht="15"/>
    <row r="349965" ht="15"/>
    <row r="349966" ht="15"/>
    <row r="349967" ht="15"/>
    <row r="349968" ht="15"/>
    <row r="349969" ht="15"/>
    <row r="349970" ht="15"/>
    <row r="349971" ht="15"/>
    <row r="349972" ht="15"/>
    <row r="349973" ht="15"/>
    <row r="349974" ht="15"/>
    <row r="349975" ht="15"/>
    <row r="349976" ht="15"/>
    <row r="349977" ht="15"/>
    <row r="349978" ht="15"/>
    <row r="349979" ht="15"/>
    <row r="349980" ht="15"/>
    <row r="349981" ht="15"/>
    <row r="349982" ht="15"/>
    <row r="349983" ht="15"/>
    <row r="349984" ht="15"/>
    <row r="349985" ht="15"/>
    <row r="349986" ht="15"/>
    <row r="349987" ht="15"/>
    <row r="349988" ht="15"/>
    <row r="349989" ht="15"/>
    <row r="349990" ht="15"/>
    <row r="349991" ht="15"/>
    <row r="349992" ht="15"/>
    <row r="349993" ht="15"/>
    <row r="349994" ht="15"/>
    <row r="349995" ht="15"/>
    <row r="349996" ht="15"/>
    <row r="349997" ht="15"/>
    <row r="349998" ht="15"/>
    <row r="349999" ht="15"/>
    <row r="350000" ht="15"/>
    <row r="350001" ht="15"/>
    <row r="350002" ht="15"/>
    <row r="350003" ht="15"/>
    <row r="350004" ht="15"/>
    <row r="350005" ht="15"/>
    <row r="350006" ht="15"/>
    <row r="350007" ht="15"/>
    <row r="350008" ht="15"/>
    <row r="350009" ht="15"/>
    <row r="350010" ht="15"/>
    <row r="350011" ht="15"/>
    <row r="350012" ht="15"/>
    <row r="350013" ht="15"/>
    <row r="350014" ht="15"/>
    <row r="350015" ht="15"/>
    <row r="350016" ht="15"/>
    <row r="350017" ht="15"/>
    <row r="350018" ht="15"/>
    <row r="350019" ht="15"/>
    <row r="350020" ht="15"/>
    <row r="350021" ht="15"/>
    <row r="350022" ht="15"/>
    <row r="350023" ht="15"/>
    <row r="350024" ht="15"/>
    <row r="350025" ht="15"/>
    <row r="350026" ht="15"/>
    <row r="350027" ht="15"/>
    <row r="350028" ht="15"/>
    <row r="350029" ht="15"/>
    <row r="350030" ht="15"/>
    <row r="350031" ht="15"/>
    <row r="350032" ht="15"/>
    <row r="350033" ht="15"/>
    <row r="350034" ht="15"/>
    <row r="350035" ht="15"/>
    <row r="350036" ht="15"/>
    <row r="350037" ht="15"/>
    <row r="350038" ht="15"/>
    <row r="350039" ht="15"/>
    <row r="350040" ht="15"/>
    <row r="350041" ht="15"/>
    <row r="350042" ht="15"/>
    <row r="350043" ht="15"/>
    <row r="350044" ht="15"/>
    <row r="350045" ht="15"/>
    <row r="350046" ht="15"/>
    <row r="350047" ht="15"/>
    <row r="350048" ht="15"/>
    <row r="350049" ht="15"/>
    <row r="350050" ht="15"/>
    <row r="350051" ht="15"/>
    <row r="350052" ht="15"/>
    <row r="350053" ht="15"/>
    <row r="350054" ht="15"/>
    <row r="350055" ht="15"/>
    <row r="350056" ht="15"/>
    <row r="350057" ht="15"/>
    <row r="350058" ht="15"/>
    <row r="350059" ht="15"/>
    <row r="350060" ht="15"/>
    <row r="350061" ht="15"/>
    <row r="350062" ht="15"/>
    <row r="350063" ht="15"/>
    <row r="350064" ht="15"/>
    <row r="350065" ht="15"/>
    <row r="350066" ht="15"/>
    <row r="350067" ht="15"/>
    <row r="350068" ht="15"/>
    <row r="350069" ht="15"/>
    <row r="350070" ht="15"/>
    <row r="350071" ht="15"/>
    <row r="350072" ht="15"/>
    <row r="350073" ht="15"/>
    <row r="350074" ht="15"/>
    <row r="350075" ht="15"/>
    <row r="350076" ht="15"/>
    <row r="350077" ht="15"/>
    <row r="350078" ht="15"/>
    <row r="350079" ht="15"/>
    <row r="350080" ht="15"/>
    <row r="350081" ht="15"/>
    <row r="350082" ht="15"/>
    <row r="350083" ht="15"/>
    <row r="350084" ht="15"/>
    <row r="350085" ht="15"/>
    <row r="350086" ht="15"/>
    <row r="350087" ht="15"/>
    <row r="350088" ht="15"/>
    <row r="350089" ht="15"/>
    <row r="350090" ht="15"/>
    <row r="350091" ht="15"/>
    <row r="350092" ht="15"/>
    <row r="350093" ht="15"/>
    <row r="350094" ht="15"/>
    <row r="350095" ht="15"/>
    <row r="350096" ht="15"/>
    <row r="350097" ht="15"/>
    <row r="350098" ht="15"/>
    <row r="350099" ht="15"/>
    <row r="350100" ht="15"/>
    <row r="350101" ht="15"/>
    <row r="350102" ht="15"/>
    <row r="350103" ht="15"/>
    <row r="350104" ht="15"/>
    <row r="350105" ht="15"/>
    <row r="350106" ht="15"/>
    <row r="350107" ht="15"/>
    <row r="350108" ht="15"/>
    <row r="350109" ht="15"/>
    <row r="350110" ht="15"/>
    <row r="350111" ht="15"/>
    <row r="350112" ht="15"/>
    <row r="350113" ht="15"/>
    <row r="350114" ht="15"/>
    <row r="350115" ht="15"/>
    <row r="350116" ht="15"/>
    <row r="350117" ht="15"/>
    <row r="350118" ht="15"/>
    <row r="350119" ht="15"/>
    <row r="350120" ht="15"/>
    <row r="350121" ht="15"/>
    <row r="350122" ht="15"/>
    <row r="350123" ht="15"/>
    <row r="350124" ht="15"/>
    <row r="350125" ht="15"/>
    <row r="350126" ht="15"/>
    <row r="350127" ht="15"/>
    <row r="350128" ht="15"/>
    <row r="350129" ht="15"/>
    <row r="350130" ht="15"/>
    <row r="350131" ht="15"/>
    <row r="350132" ht="15"/>
    <row r="350133" ht="15"/>
    <row r="350134" ht="15"/>
    <row r="350135" ht="15"/>
    <row r="350136" ht="15"/>
    <row r="350137" ht="15"/>
    <row r="350138" ht="15"/>
    <row r="350139" ht="15"/>
    <row r="350140" ht="15"/>
    <row r="350141" ht="15"/>
    <row r="350142" ht="15"/>
    <row r="350143" ht="15"/>
    <row r="350144" ht="15"/>
    <row r="350145" ht="15"/>
    <row r="350146" ht="15"/>
    <row r="350147" ht="15"/>
    <row r="350148" ht="15"/>
    <row r="350149" ht="15"/>
    <row r="350150" ht="15"/>
    <row r="350151" ht="15"/>
    <row r="350152" ht="15"/>
    <row r="350153" ht="15"/>
    <row r="350154" ht="15"/>
    <row r="350155" ht="15"/>
    <row r="350156" ht="15"/>
    <row r="350157" ht="15"/>
    <row r="350158" ht="15"/>
    <row r="350159" ht="15"/>
    <row r="350160" ht="15"/>
    <row r="350161" ht="15"/>
    <row r="350162" ht="15"/>
    <row r="350163" ht="15"/>
    <row r="350164" ht="15"/>
    <row r="350165" ht="15"/>
    <row r="350166" ht="15"/>
    <row r="350167" ht="15"/>
    <row r="350168" ht="15"/>
    <row r="350169" ht="15"/>
    <row r="350170" ht="15"/>
    <row r="350171" ht="15"/>
    <row r="350172" ht="15"/>
    <row r="350173" ht="15"/>
    <row r="350174" ht="15"/>
    <row r="350175" ht="15"/>
    <row r="350176" ht="15"/>
    <row r="350177" ht="15"/>
    <row r="350178" ht="15"/>
    <row r="350179" ht="15"/>
    <row r="350180" ht="15"/>
    <row r="350181" ht="15"/>
    <row r="350182" ht="15"/>
    <row r="350183" ht="15"/>
    <row r="350184" ht="15"/>
    <row r="350185" ht="15"/>
    <row r="350186" ht="15"/>
    <row r="350187" ht="15"/>
    <row r="350188" ht="15"/>
    <row r="350189" ht="15"/>
    <row r="350190" ht="15"/>
    <row r="350191" ht="15"/>
    <row r="350192" ht="15"/>
    <row r="350193" ht="15"/>
    <row r="350194" ht="15"/>
    <row r="350195" ht="15"/>
    <row r="350196" ht="15"/>
    <row r="350197" ht="15"/>
    <row r="350198" ht="15"/>
    <row r="350199" ht="15"/>
    <row r="350200" ht="15"/>
    <row r="350201" ht="15"/>
    <row r="350202" ht="15"/>
    <row r="350203" ht="15"/>
    <row r="350204" ht="15"/>
    <row r="350205" ht="15"/>
    <row r="350206" ht="15"/>
    <row r="350207" ht="15"/>
    <row r="350208" ht="15"/>
    <row r="350209" ht="15"/>
    <row r="350210" ht="15"/>
    <row r="350211" ht="15"/>
    <row r="350212" ht="15"/>
    <row r="350213" ht="15"/>
    <row r="350214" ht="15"/>
    <row r="350215" ht="15"/>
    <row r="350216" ht="15"/>
    <row r="350217" ht="15"/>
    <row r="350218" ht="15"/>
    <row r="350219" ht="15"/>
    <row r="350220" ht="15"/>
    <row r="350221" ht="15"/>
    <row r="350222" ht="15"/>
    <row r="350223" ht="15"/>
    <row r="350224" ht="15"/>
    <row r="350225" ht="15"/>
    <row r="350226" ht="15"/>
    <row r="350227" ht="15"/>
    <row r="350228" ht="15"/>
    <row r="350229" ht="15"/>
    <row r="350230" ht="15"/>
    <row r="350231" ht="15"/>
    <row r="350232" ht="15"/>
    <row r="350233" ht="15"/>
    <row r="350234" ht="15"/>
    <row r="350235" ht="15"/>
    <row r="350236" ht="15"/>
    <row r="350237" ht="15"/>
    <row r="350238" ht="15"/>
    <row r="350239" ht="15"/>
    <row r="350240" ht="15"/>
    <row r="350241" ht="15"/>
    <row r="350242" ht="15"/>
    <row r="350243" ht="15"/>
    <row r="350244" ht="15"/>
    <row r="350245" ht="15"/>
    <row r="350246" ht="15"/>
    <row r="350247" ht="15"/>
    <row r="350248" ht="15"/>
    <row r="350249" ht="15"/>
    <row r="350250" ht="15"/>
    <row r="350251" ht="15"/>
    <row r="350252" ht="15"/>
    <row r="350253" ht="15"/>
    <row r="350254" ht="15"/>
    <row r="350255" ht="15"/>
    <row r="350256" ht="15"/>
    <row r="350257" ht="15"/>
    <row r="350258" ht="15"/>
    <row r="350259" ht="15"/>
    <row r="350260" ht="15"/>
    <row r="350261" ht="15"/>
    <row r="350262" ht="15"/>
    <row r="350263" ht="15"/>
    <row r="350264" ht="15"/>
    <row r="350265" ht="15"/>
    <row r="350266" ht="15"/>
    <row r="350267" ht="15"/>
    <row r="350268" ht="15"/>
    <row r="350269" ht="15"/>
    <row r="350270" ht="15"/>
    <row r="350271" ht="15"/>
    <row r="350272" ht="15"/>
    <row r="350273" ht="15"/>
    <row r="350274" ht="15"/>
    <row r="350275" ht="15"/>
    <row r="350276" ht="15"/>
    <row r="350277" ht="15"/>
    <row r="350278" ht="15"/>
    <row r="350279" ht="15"/>
    <row r="350280" ht="15"/>
    <row r="350281" ht="15"/>
    <row r="350282" ht="15"/>
    <row r="350283" ht="15"/>
    <row r="350284" ht="15"/>
    <row r="350285" ht="15"/>
    <row r="350286" ht="15"/>
    <row r="350287" ht="15"/>
    <row r="350288" ht="15"/>
    <row r="350289" ht="15"/>
    <row r="350290" ht="15"/>
    <row r="350291" ht="15"/>
    <row r="350292" ht="15"/>
    <row r="350293" ht="15"/>
    <row r="350294" ht="15"/>
    <row r="350295" ht="15"/>
    <row r="350296" ht="15"/>
    <row r="350297" ht="15"/>
    <row r="350298" ht="15"/>
    <row r="350299" ht="15"/>
    <row r="350300" ht="15"/>
    <row r="350301" ht="15"/>
    <row r="350302" ht="15"/>
    <row r="350303" ht="15"/>
    <row r="350304" ht="15"/>
    <row r="350305" ht="15"/>
    <row r="350306" ht="15"/>
    <row r="350307" ht="15"/>
    <row r="350308" ht="15"/>
    <row r="350309" ht="15"/>
    <row r="350310" ht="15"/>
    <row r="350311" ht="15"/>
    <row r="350312" ht="15"/>
    <row r="350313" ht="15"/>
    <row r="350314" ht="15"/>
    <row r="350315" ht="15"/>
    <row r="350316" ht="15"/>
    <row r="350317" ht="15"/>
    <row r="350318" ht="15"/>
    <row r="350319" ht="15"/>
    <row r="350320" ht="15"/>
    <row r="350321" ht="15"/>
    <row r="350322" ht="15"/>
    <row r="350323" ht="15"/>
    <row r="350324" ht="15"/>
    <row r="350325" ht="15"/>
    <row r="350326" ht="15"/>
    <row r="350327" ht="15"/>
    <row r="350328" ht="15"/>
    <row r="350329" ht="15"/>
    <row r="350330" ht="15"/>
    <row r="350331" ht="15"/>
    <row r="350332" ht="15"/>
    <row r="350333" ht="15"/>
    <row r="350334" ht="15"/>
    <row r="350335" ht="15"/>
    <row r="350336" ht="15"/>
    <row r="350337" ht="15"/>
    <row r="350338" ht="15"/>
    <row r="350339" ht="15"/>
    <row r="350340" ht="15"/>
    <row r="350341" ht="15"/>
    <row r="350342" ht="15"/>
    <row r="350343" ht="15"/>
    <row r="350344" ht="15"/>
    <row r="350345" ht="15"/>
    <row r="350346" ht="15"/>
    <row r="350347" ht="15"/>
    <row r="350348" ht="15"/>
    <row r="350349" ht="15"/>
    <row r="350350" ht="15"/>
    <row r="350351" ht="15"/>
    <row r="350352" ht="15"/>
    <row r="350353" ht="15"/>
    <row r="350354" ht="15"/>
    <row r="350355" ht="15"/>
    <row r="350356" ht="15"/>
    <row r="350357" ht="15"/>
    <row r="350358" ht="15"/>
    <row r="350359" ht="15"/>
    <row r="350360" ht="15"/>
    <row r="350361" ht="15"/>
    <row r="350362" ht="15"/>
    <row r="350363" ht="15"/>
    <row r="350364" ht="15"/>
    <row r="350365" ht="15"/>
    <row r="350366" ht="15"/>
    <row r="350367" ht="15"/>
    <row r="350368" ht="15"/>
    <row r="350369" ht="15"/>
    <row r="350370" ht="15"/>
    <row r="350371" ht="15"/>
    <row r="350372" ht="15"/>
    <row r="350373" ht="15"/>
    <row r="350374" ht="15"/>
    <row r="350375" ht="15"/>
    <row r="350376" ht="15"/>
    <row r="350377" ht="15"/>
    <row r="350378" ht="15"/>
    <row r="350379" ht="15"/>
    <row r="350380" ht="15"/>
    <row r="350381" ht="15"/>
    <row r="350382" ht="15"/>
    <row r="350383" ht="15"/>
    <row r="350384" ht="15"/>
    <row r="350385" ht="15"/>
    <row r="350386" ht="15"/>
    <row r="350387" ht="15"/>
    <row r="350388" ht="15"/>
    <row r="350389" ht="15"/>
    <row r="350390" ht="15"/>
    <row r="350391" ht="15"/>
    <row r="350392" ht="15"/>
    <row r="350393" ht="15"/>
    <row r="350394" ht="15"/>
    <row r="350395" ht="15"/>
    <row r="350396" ht="15"/>
    <row r="350397" ht="15"/>
    <row r="350398" ht="15"/>
    <row r="350399" ht="15"/>
    <row r="350400" ht="15"/>
    <row r="350401" ht="15"/>
    <row r="350402" ht="15"/>
    <row r="350403" ht="15"/>
    <row r="350404" ht="15"/>
    <row r="350405" ht="15"/>
    <row r="350406" ht="15"/>
    <row r="350407" ht="15"/>
    <row r="350408" ht="15"/>
    <row r="350409" ht="15"/>
    <row r="350410" ht="15"/>
    <row r="350411" ht="15"/>
    <row r="350412" ht="15"/>
    <row r="350413" ht="15"/>
    <row r="350414" ht="15"/>
    <row r="350415" ht="15"/>
    <row r="350416" ht="15"/>
    <row r="350417" ht="15"/>
    <row r="350418" ht="15"/>
    <row r="350419" ht="15"/>
    <row r="350420" ht="15"/>
    <row r="350421" ht="15"/>
    <row r="350422" ht="15"/>
    <row r="350423" ht="15"/>
    <row r="350424" ht="15"/>
    <row r="350425" ht="15"/>
    <row r="350426" ht="15"/>
    <row r="350427" ht="15"/>
    <row r="350428" ht="15"/>
    <row r="350429" ht="15"/>
    <row r="350430" ht="15"/>
    <row r="350431" ht="15"/>
    <row r="350432" ht="15"/>
    <row r="350433" ht="15"/>
    <row r="350434" ht="15"/>
    <row r="350435" ht="15"/>
    <row r="350436" ht="15"/>
    <row r="350437" ht="15"/>
    <row r="350438" ht="15"/>
    <row r="350439" ht="15"/>
    <row r="350440" ht="15"/>
    <row r="350441" ht="15"/>
    <row r="350442" ht="15"/>
    <row r="350443" ht="15"/>
    <row r="350444" ht="15"/>
    <row r="350445" ht="15"/>
    <row r="350446" ht="15"/>
    <row r="350447" ht="15"/>
    <row r="350448" ht="15"/>
    <row r="350449" ht="15"/>
    <row r="350450" ht="15"/>
    <row r="350451" ht="15"/>
    <row r="350452" ht="15"/>
    <row r="350453" ht="15"/>
    <row r="350454" ht="15"/>
    <row r="350455" ht="15"/>
    <row r="350456" ht="15"/>
    <row r="350457" ht="15"/>
    <row r="350458" ht="15"/>
    <row r="350459" ht="15"/>
    <row r="350460" ht="15"/>
    <row r="350461" ht="15"/>
    <row r="350462" ht="15"/>
    <row r="350463" ht="15"/>
    <row r="350464" ht="15"/>
    <row r="350465" ht="15"/>
    <row r="350466" ht="15"/>
    <row r="350467" ht="15"/>
    <row r="350468" ht="15"/>
    <row r="350469" ht="15"/>
    <row r="350470" ht="15"/>
    <row r="350471" ht="15"/>
    <row r="350472" ht="15"/>
    <row r="350473" ht="15"/>
    <row r="350474" ht="15"/>
    <row r="350475" ht="15"/>
    <row r="350476" ht="15"/>
    <row r="350477" ht="15"/>
    <row r="350478" ht="15"/>
    <row r="350479" ht="15"/>
    <row r="350480" ht="15"/>
    <row r="350481" ht="15"/>
    <row r="350482" ht="15"/>
    <row r="350483" ht="15"/>
    <row r="350484" ht="15"/>
    <row r="350485" ht="15"/>
    <row r="350486" ht="15"/>
    <row r="350487" ht="15"/>
    <row r="350488" ht="15"/>
    <row r="350489" ht="15"/>
    <row r="350490" ht="15"/>
    <row r="350491" ht="15"/>
    <row r="350492" ht="15"/>
    <row r="350493" ht="15"/>
    <row r="350494" ht="15"/>
    <row r="350495" ht="15"/>
    <row r="350496" ht="15"/>
    <row r="350497" ht="15"/>
    <row r="350498" ht="15"/>
    <row r="350499" ht="15"/>
    <row r="350500" ht="15"/>
    <row r="350501" ht="15"/>
    <row r="350502" ht="15"/>
    <row r="350503" ht="15"/>
    <row r="350504" ht="15"/>
    <row r="350505" ht="15"/>
    <row r="350506" ht="15"/>
    <row r="350507" ht="15"/>
    <row r="350508" ht="15"/>
    <row r="350509" ht="15"/>
    <row r="350510" ht="15"/>
    <row r="350511" ht="15"/>
    <row r="350512" ht="15"/>
    <row r="350513" ht="15"/>
    <row r="350514" ht="15"/>
    <row r="350515" ht="15"/>
    <row r="350516" ht="15"/>
    <row r="350517" ht="15"/>
    <row r="350518" ht="15"/>
    <row r="350519" ht="15"/>
    <row r="350520" ht="15"/>
    <row r="350521" ht="15"/>
    <row r="350522" ht="15"/>
    <row r="350523" ht="15"/>
    <row r="350524" ht="15"/>
    <row r="350525" ht="15"/>
    <row r="350526" ht="15"/>
    <row r="350527" ht="15"/>
    <row r="350528" ht="15"/>
    <row r="350529" ht="15"/>
    <row r="350530" ht="15"/>
    <row r="350531" ht="15"/>
    <row r="350532" ht="15"/>
    <row r="350533" ht="15"/>
    <row r="350534" ht="15"/>
    <row r="350535" ht="15"/>
    <row r="350536" ht="15"/>
    <row r="350537" ht="15"/>
    <row r="350538" ht="15"/>
    <row r="350539" ht="15"/>
    <row r="350540" ht="15"/>
    <row r="350541" ht="15"/>
    <row r="350542" ht="15"/>
    <row r="350543" ht="15"/>
    <row r="350544" ht="15"/>
    <row r="350545" ht="15"/>
    <row r="350546" ht="15"/>
    <row r="350547" ht="15"/>
    <row r="350548" ht="15"/>
    <row r="350549" ht="15"/>
    <row r="350550" ht="15"/>
    <row r="350551" ht="15"/>
    <row r="350552" ht="15"/>
    <row r="350553" ht="15"/>
    <row r="350554" ht="15"/>
    <row r="350555" ht="15"/>
    <row r="350556" ht="15"/>
    <row r="350557" ht="15"/>
    <row r="350558" ht="15"/>
    <row r="350559" ht="15"/>
    <row r="350560" ht="15"/>
    <row r="350561" ht="15"/>
    <row r="350562" ht="15"/>
    <row r="350563" ht="15"/>
    <row r="350564" ht="15"/>
    <row r="350565" ht="15"/>
    <row r="350566" ht="15"/>
    <row r="350567" ht="15"/>
    <row r="350568" ht="15"/>
    <row r="350569" ht="15"/>
    <row r="350570" ht="15"/>
    <row r="350571" ht="15"/>
    <row r="350572" ht="15"/>
    <row r="350573" ht="15"/>
    <row r="350574" ht="15"/>
    <row r="350575" ht="15"/>
    <row r="350576" ht="15"/>
    <row r="350577" ht="15"/>
    <row r="350578" ht="15"/>
    <row r="350579" ht="15"/>
    <row r="350580" ht="15"/>
    <row r="350581" ht="15"/>
    <row r="350582" ht="15"/>
    <row r="350583" ht="15"/>
    <row r="350584" ht="15"/>
    <row r="350585" ht="15"/>
    <row r="350586" ht="15"/>
    <row r="350587" ht="15"/>
    <row r="350588" ht="15"/>
    <row r="350589" ht="15"/>
    <row r="350590" ht="15"/>
    <row r="350591" ht="15"/>
    <row r="350592" ht="15"/>
    <row r="350593" ht="15"/>
    <row r="350594" ht="15"/>
    <row r="350595" ht="15"/>
    <row r="350596" ht="15"/>
    <row r="350597" ht="15"/>
    <row r="350598" ht="15"/>
    <row r="350599" ht="15"/>
    <row r="350600" ht="15"/>
    <row r="350601" ht="15"/>
    <row r="350602" ht="15"/>
    <row r="350603" ht="15"/>
    <row r="350604" ht="15"/>
    <row r="350605" ht="15"/>
    <row r="350606" ht="15"/>
    <row r="350607" ht="15"/>
    <row r="350608" ht="15"/>
    <row r="350609" ht="15"/>
    <row r="350610" ht="15"/>
    <row r="350611" ht="15"/>
    <row r="350612" ht="15"/>
    <row r="350613" ht="15"/>
    <row r="350614" ht="15"/>
    <row r="350615" ht="15"/>
    <row r="350616" ht="15"/>
    <row r="350617" ht="15"/>
    <row r="350618" ht="15"/>
    <row r="350619" ht="15"/>
    <row r="350620" ht="15"/>
    <row r="350621" ht="15"/>
    <row r="350622" ht="15"/>
    <row r="350623" ht="15"/>
    <row r="350624" ht="15"/>
    <row r="350625" ht="15"/>
    <row r="350626" ht="15"/>
    <row r="350627" ht="15"/>
    <row r="350628" ht="15"/>
    <row r="350629" ht="15"/>
    <row r="350630" ht="15"/>
    <row r="350631" ht="15"/>
    <row r="350632" ht="15"/>
    <row r="350633" ht="15"/>
    <row r="350634" ht="15"/>
    <row r="350635" ht="15"/>
    <row r="350636" ht="15"/>
    <row r="350637" ht="15"/>
    <row r="350638" ht="15"/>
    <row r="350639" ht="15"/>
    <row r="350640" ht="15"/>
    <row r="350641" ht="15"/>
    <row r="350642" ht="15"/>
    <row r="350643" ht="15"/>
    <row r="350644" ht="15"/>
    <row r="350645" ht="15"/>
    <row r="350646" ht="15"/>
    <row r="350647" ht="15"/>
    <row r="350648" ht="15"/>
    <row r="350649" ht="15"/>
    <row r="350650" ht="15"/>
    <row r="350651" ht="15"/>
    <row r="350652" ht="15"/>
    <row r="350653" ht="15"/>
    <row r="350654" ht="15"/>
    <row r="350655" ht="15"/>
    <row r="350656" ht="15"/>
    <row r="350657" ht="15"/>
    <row r="350658" ht="15"/>
    <row r="350659" ht="15"/>
    <row r="350660" ht="15"/>
    <row r="350661" ht="15"/>
    <row r="350662" ht="15"/>
    <row r="350663" ht="15"/>
    <row r="350664" ht="15"/>
    <row r="350665" ht="15"/>
    <row r="350666" ht="15"/>
    <row r="350667" ht="15"/>
    <row r="350668" ht="15"/>
    <row r="350669" ht="15"/>
    <row r="350670" ht="15"/>
    <row r="350671" ht="15"/>
    <row r="350672" ht="15"/>
    <row r="350673" ht="15"/>
    <row r="350674" ht="15"/>
    <row r="350675" ht="15"/>
    <row r="350676" ht="15"/>
    <row r="350677" ht="15"/>
    <row r="350678" ht="15"/>
    <row r="350679" ht="15"/>
    <row r="350680" ht="15"/>
    <row r="350681" ht="15"/>
    <row r="350682" ht="15"/>
    <row r="350683" ht="15"/>
    <row r="350684" ht="15"/>
    <row r="350685" ht="15"/>
    <row r="350686" ht="15"/>
    <row r="350687" ht="15"/>
    <row r="350688" ht="15"/>
    <row r="350689" ht="15"/>
    <row r="350690" ht="15"/>
    <row r="350691" ht="15"/>
    <row r="350692" ht="15"/>
    <row r="350693" ht="15"/>
    <row r="350694" ht="15"/>
    <row r="350695" ht="15"/>
    <row r="350696" ht="15"/>
    <row r="350697" ht="15"/>
    <row r="350698" ht="15"/>
    <row r="350699" ht="15"/>
    <row r="350700" ht="15"/>
    <row r="350701" ht="15"/>
    <row r="350702" ht="15"/>
    <row r="350703" ht="15"/>
    <row r="350704" ht="15"/>
    <row r="350705" ht="15"/>
    <row r="350706" ht="15"/>
    <row r="350707" ht="15"/>
    <row r="350708" ht="15"/>
    <row r="350709" ht="15"/>
    <row r="350710" ht="15"/>
    <row r="350711" ht="15"/>
    <row r="350712" ht="15"/>
    <row r="350713" ht="15"/>
    <row r="350714" ht="15"/>
    <row r="350715" ht="15"/>
    <row r="350716" ht="15"/>
    <row r="350717" ht="15"/>
    <row r="350718" ht="15"/>
    <row r="350719" ht="15"/>
    <row r="350720" ht="15"/>
    <row r="350721" ht="15"/>
    <row r="350722" ht="15"/>
    <row r="350723" ht="15"/>
    <row r="350724" ht="15"/>
    <row r="350725" ht="15"/>
    <row r="350726" ht="15"/>
    <row r="350727" ht="15"/>
    <row r="350728" ht="15"/>
    <row r="350729" ht="15"/>
    <row r="350730" ht="15"/>
    <row r="350731" ht="15"/>
    <row r="350732" ht="15"/>
    <row r="350733" ht="15"/>
    <row r="350734" ht="15"/>
    <row r="350735" ht="15"/>
    <row r="350736" ht="15"/>
    <row r="350737" ht="15"/>
    <row r="350738" ht="15"/>
    <row r="350739" ht="15"/>
    <row r="350740" ht="15"/>
    <row r="350741" ht="15"/>
    <row r="350742" ht="15"/>
    <row r="350743" ht="15"/>
    <row r="350744" ht="15"/>
    <row r="350745" ht="15"/>
    <row r="350746" ht="15"/>
    <row r="350747" ht="15"/>
    <row r="350748" ht="15"/>
    <row r="350749" ht="15"/>
    <row r="350750" ht="15"/>
    <row r="350751" ht="15"/>
    <row r="350752" ht="15"/>
    <row r="350753" ht="15"/>
    <row r="350754" ht="15"/>
    <row r="350755" ht="15"/>
    <row r="350756" ht="15"/>
    <row r="350757" ht="15"/>
    <row r="350758" ht="15"/>
    <row r="350759" ht="15"/>
    <row r="350760" ht="15"/>
    <row r="350761" ht="15"/>
    <row r="350762" ht="15"/>
    <row r="350763" ht="15"/>
    <row r="350764" ht="15"/>
    <row r="350765" ht="15"/>
    <row r="350766" ht="15"/>
    <row r="350767" ht="15"/>
    <row r="350768" ht="15"/>
    <row r="350769" ht="15"/>
    <row r="350770" ht="15"/>
    <row r="350771" ht="15"/>
    <row r="350772" ht="15"/>
    <row r="350773" ht="15"/>
    <row r="350774" ht="15"/>
    <row r="350775" ht="15"/>
    <row r="350776" ht="15"/>
    <row r="350777" ht="15"/>
    <row r="350778" ht="15"/>
    <row r="350779" ht="15"/>
    <row r="350780" ht="15"/>
    <row r="350781" ht="15"/>
    <row r="350782" ht="15"/>
    <row r="350783" ht="15"/>
    <row r="350784" ht="15"/>
    <row r="350785" ht="15"/>
    <row r="350786" ht="15"/>
    <row r="350787" ht="15"/>
    <row r="350788" ht="15"/>
    <row r="350789" ht="15"/>
    <row r="350790" ht="15"/>
    <row r="350791" ht="15"/>
    <row r="350792" ht="15"/>
    <row r="350793" ht="15"/>
    <row r="350794" ht="15"/>
    <row r="350795" ht="15"/>
    <row r="350796" ht="15"/>
    <row r="350797" ht="15"/>
    <row r="350798" ht="15"/>
    <row r="350799" ht="15"/>
    <row r="350800" ht="15"/>
    <row r="350801" ht="15"/>
    <row r="350802" ht="15"/>
    <row r="350803" ht="15"/>
    <row r="350804" ht="15"/>
    <row r="350805" ht="15"/>
    <row r="350806" ht="15"/>
    <row r="350807" ht="15"/>
    <row r="350808" ht="15"/>
    <row r="350809" ht="15"/>
    <row r="350810" ht="15"/>
    <row r="350811" ht="15"/>
    <row r="350812" ht="15"/>
    <row r="350813" ht="15"/>
    <row r="350814" ht="15"/>
    <row r="350815" ht="15"/>
    <row r="350816" ht="15"/>
    <row r="350817" ht="15"/>
    <row r="350818" ht="15"/>
    <row r="350819" ht="15"/>
    <row r="350820" ht="15"/>
    <row r="350821" ht="15"/>
    <row r="350822" ht="15"/>
    <row r="350823" ht="15"/>
    <row r="350824" ht="15"/>
    <row r="350825" ht="15"/>
    <row r="350826" ht="15"/>
    <row r="350827" ht="15"/>
    <row r="350828" ht="15"/>
    <row r="350829" ht="15"/>
    <row r="350830" ht="15"/>
    <row r="350831" ht="15"/>
    <row r="350832" ht="15"/>
    <row r="350833" ht="15"/>
    <row r="350834" ht="15"/>
    <row r="350835" ht="15"/>
    <row r="350836" ht="15"/>
    <row r="350837" ht="15"/>
    <row r="350838" ht="15"/>
    <row r="350839" ht="15"/>
    <row r="350840" ht="15"/>
    <row r="350841" ht="15"/>
    <row r="350842" ht="15"/>
    <row r="350843" ht="15"/>
    <row r="350844" ht="15"/>
    <row r="350845" ht="15"/>
    <row r="350846" ht="15"/>
    <row r="350847" ht="15"/>
    <row r="350848" ht="15"/>
    <row r="350849" ht="15"/>
    <row r="350850" ht="15"/>
    <row r="350851" ht="15"/>
    <row r="350852" ht="15"/>
    <row r="350853" ht="15"/>
    <row r="350854" ht="15"/>
    <row r="350855" ht="15"/>
    <row r="350856" ht="15"/>
    <row r="350857" ht="15"/>
    <row r="350858" ht="15"/>
    <row r="350859" ht="15"/>
    <row r="350860" ht="15"/>
    <row r="350861" ht="15"/>
    <row r="350862" ht="15"/>
    <row r="350863" ht="15"/>
    <row r="350864" ht="15"/>
    <row r="350865" ht="15"/>
    <row r="350866" ht="15"/>
    <row r="350867" ht="15"/>
    <row r="350868" ht="15"/>
    <row r="350869" ht="15"/>
    <row r="350870" ht="15"/>
    <row r="350871" ht="15"/>
    <row r="350872" ht="15"/>
    <row r="350873" ht="15"/>
    <row r="350874" ht="15"/>
    <row r="350875" ht="15"/>
    <row r="350876" ht="15"/>
    <row r="350877" ht="15"/>
    <row r="350878" ht="15"/>
    <row r="350879" ht="15"/>
    <row r="350880" ht="15"/>
    <row r="350881" ht="15"/>
    <row r="350882" ht="15"/>
    <row r="350883" ht="15"/>
    <row r="350884" ht="15"/>
    <row r="350885" ht="15"/>
    <row r="350886" ht="15"/>
    <row r="350887" ht="15"/>
    <row r="350888" ht="15"/>
    <row r="350889" ht="15"/>
    <row r="350890" ht="15"/>
    <row r="350891" ht="15"/>
    <row r="350892" ht="15"/>
    <row r="350893" ht="15"/>
    <row r="350894" ht="15"/>
    <row r="350895" ht="15"/>
    <row r="350896" ht="15"/>
    <row r="350897" ht="15"/>
    <row r="350898" ht="15"/>
    <row r="350899" ht="15"/>
    <row r="350900" ht="15"/>
    <row r="350901" ht="15"/>
    <row r="350902" ht="15"/>
    <row r="350903" ht="15"/>
    <row r="350904" ht="15"/>
    <row r="350905" ht="15"/>
    <row r="350906" ht="15"/>
    <row r="350907" ht="15"/>
    <row r="350908" ht="15"/>
    <row r="350909" ht="15"/>
    <row r="350910" ht="15"/>
    <row r="350911" ht="15"/>
    <row r="350912" ht="15"/>
    <row r="350913" ht="15"/>
    <row r="350914" ht="15"/>
    <row r="350915" ht="15"/>
    <row r="350916" ht="15"/>
    <row r="350917" ht="15"/>
    <row r="350918" ht="15"/>
    <row r="350919" ht="15"/>
    <row r="350920" ht="15"/>
    <row r="350921" ht="15"/>
    <row r="350922" ht="15"/>
    <row r="350923" ht="15"/>
    <row r="350924" ht="15"/>
    <row r="350925" ht="15"/>
    <row r="350926" ht="15"/>
    <row r="350927" ht="15"/>
    <row r="350928" ht="15"/>
    <row r="350929" ht="15"/>
    <row r="350930" ht="15"/>
    <row r="350931" ht="15"/>
    <row r="350932" ht="15"/>
    <row r="350933" ht="15"/>
    <row r="350934" ht="15"/>
    <row r="350935" ht="15"/>
    <row r="350936" ht="15"/>
    <row r="350937" ht="15"/>
    <row r="350938" ht="15"/>
    <row r="350939" ht="15"/>
    <row r="350940" ht="15"/>
    <row r="350941" ht="15"/>
    <row r="350942" ht="15"/>
    <row r="350943" ht="15"/>
    <row r="350944" ht="15"/>
    <row r="350945" ht="15"/>
    <row r="350946" ht="15"/>
    <row r="350947" ht="15"/>
    <row r="350948" ht="15"/>
    <row r="350949" ht="15"/>
    <row r="350950" ht="15"/>
    <row r="350951" ht="15"/>
    <row r="350952" ht="15"/>
    <row r="350953" ht="15"/>
    <row r="350954" ht="15"/>
    <row r="350955" ht="15"/>
    <row r="350956" ht="15"/>
    <row r="350957" ht="15"/>
    <row r="350958" ht="15"/>
    <row r="350959" ht="15"/>
    <row r="350960" ht="15"/>
    <row r="350961" ht="15"/>
    <row r="350962" ht="15"/>
    <row r="350963" ht="15"/>
    <row r="350964" ht="15"/>
    <row r="350965" ht="15"/>
    <row r="350966" ht="15"/>
    <row r="350967" ht="15"/>
    <row r="350968" ht="15"/>
    <row r="350969" ht="15"/>
    <row r="350970" ht="15"/>
    <row r="350971" ht="15"/>
    <row r="350972" ht="15"/>
    <row r="350973" ht="15"/>
    <row r="350974" ht="15"/>
    <row r="350975" ht="15"/>
    <row r="350976" ht="15"/>
    <row r="350977" ht="15"/>
    <row r="350978" ht="15"/>
    <row r="350979" ht="15"/>
    <row r="350980" ht="15"/>
    <row r="350981" ht="15"/>
    <row r="350982" ht="15"/>
    <row r="350983" ht="15"/>
    <row r="350984" ht="15"/>
    <row r="350985" ht="15"/>
    <row r="350986" ht="15"/>
    <row r="350987" ht="15"/>
    <row r="350988" ht="15"/>
    <row r="350989" ht="15"/>
    <row r="350990" ht="15"/>
    <row r="350991" ht="15"/>
    <row r="350992" ht="15"/>
    <row r="350993" ht="15"/>
    <row r="350994" ht="15"/>
    <row r="350995" ht="15"/>
    <row r="350996" ht="15"/>
    <row r="350997" ht="15"/>
    <row r="350998" ht="15"/>
    <row r="350999" ht="15"/>
    <row r="351000" ht="15"/>
    <row r="351001" ht="15"/>
    <row r="351002" ht="15"/>
    <row r="351003" ht="15"/>
    <row r="351004" ht="15"/>
    <row r="351005" ht="15"/>
    <row r="351006" ht="15"/>
    <row r="351007" ht="15"/>
    <row r="351008" ht="15"/>
    <row r="351009" ht="15"/>
    <row r="351010" ht="15"/>
    <row r="351011" ht="15"/>
    <row r="351012" ht="15"/>
    <row r="351013" ht="15"/>
    <row r="351014" ht="15"/>
    <row r="351015" ht="15"/>
    <row r="351016" ht="15"/>
    <row r="351017" ht="15"/>
    <row r="351018" ht="15"/>
    <row r="351019" ht="15"/>
    <row r="351020" ht="15"/>
    <row r="351021" ht="15"/>
    <row r="351022" ht="15"/>
    <row r="351023" ht="15"/>
    <row r="351024" ht="15"/>
    <row r="351025" ht="15"/>
    <row r="351026" ht="15"/>
    <row r="351027" ht="15"/>
    <row r="351028" ht="15"/>
    <row r="351029" ht="15"/>
    <row r="351030" ht="15"/>
    <row r="351031" ht="15"/>
    <row r="351032" ht="15"/>
    <row r="351033" ht="15"/>
    <row r="351034" ht="15"/>
    <row r="351035" ht="15"/>
    <row r="351036" ht="15"/>
    <row r="351037" ht="15"/>
    <row r="351038" ht="15"/>
    <row r="351039" ht="15"/>
    <row r="351040" ht="15"/>
    <row r="351041" ht="15"/>
    <row r="351042" ht="15"/>
    <row r="351043" ht="15"/>
    <row r="351044" ht="15"/>
    <row r="351045" ht="15"/>
    <row r="351046" ht="15"/>
    <row r="351047" ht="15"/>
    <row r="351048" ht="15"/>
    <row r="351049" ht="15"/>
    <row r="351050" ht="15"/>
    <row r="351051" ht="15"/>
    <row r="351052" ht="15"/>
    <row r="351053" ht="15"/>
    <row r="351054" ht="15"/>
    <row r="351055" ht="15"/>
    <row r="351056" ht="15"/>
    <row r="351057" ht="15"/>
    <row r="351058" ht="15"/>
    <row r="351059" ht="15"/>
    <row r="351060" ht="15"/>
    <row r="351061" ht="15"/>
    <row r="351062" ht="15"/>
    <row r="351063" ht="15"/>
    <row r="351064" ht="15"/>
    <row r="351065" ht="15"/>
    <row r="351066" ht="15"/>
    <row r="351067" ht="15"/>
    <row r="351068" ht="15"/>
    <row r="351069" ht="15"/>
    <row r="351070" ht="15"/>
    <row r="351071" ht="15"/>
    <row r="351072" ht="15"/>
    <row r="351073" ht="15"/>
    <row r="351074" ht="15"/>
    <row r="351075" ht="15"/>
    <row r="351076" ht="15"/>
    <row r="351077" ht="15"/>
    <row r="351078" ht="15"/>
    <row r="351079" ht="15"/>
    <row r="351080" ht="15"/>
    <row r="351081" ht="15"/>
    <row r="351082" ht="15"/>
    <row r="351083" ht="15"/>
    <row r="351084" ht="15"/>
    <row r="351085" ht="15"/>
    <row r="351086" ht="15"/>
    <row r="351087" ht="15"/>
    <row r="351088" ht="15"/>
    <row r="351089" ht="15"/>
    <row r="351090" ht="15"/>
    <row r="351091" ht="15"/>
    <row r="351092" ht="15"/>
    <row r="351093" ht="15"/>
    <row r="351094" ht="15"/>
    <row r="351095" ht="15"/>
    <row r="351096" ht="15"/>
    <row r="351097" ht="15"/>
    <row r="351098" ht="15"/>
    <row r="351099" ht="15"/>
    <row r="351100" ht="15"/>
    <row r="351101" ht="15"/>
    <row r="351102" ht="15"/>
    <row r="351103" ht="15"/>
    <row r="351104" ht="15"/>
    <row r="351105" ht="15"/>
    <row r="351106" ht="15"/>
    <row r="351107" ht="15"/>
    <row r="351108" ht="15"/>
    <row r="351109" ht="15"/>
    <row r="351110" ht="15"/>
    <row r="351111" ht="15"/>
    <row r="351112" ht="15"/>
    <row r="351113" ht="15"/>
    <row r="351114" ht="15"/>
    <row r="351115" ht="15"/>
    <row r="351116" ht="15"/>
    <row r="351117" ht="15"/>
    <row r="351118" ht="15"/>
    <row r="351119" ht="15"/>
    <row r="351120" ht="15"/>
    <row r="351121" ht="15"/>
    <row r="351122" ht="15"/>
    <row r="351123" ht="15"/>
    <row r="351124" ht="15"/>
    <row r="351125" ht="15"/>
    <row r="351126" ht="15"/>
    <row r="351127" ht="15"/>
    <row r="351128" ht="15"/>
    <row r="351129" ht="15"/>
    <row r="351130" ht="15"/>
    <row r="351131" ht="15"/>
    <row r="351132" ht="15"/>
    <row r="351133" ht="15"/>
    <row r="351134" ht="15"/>
    <row r="351135" ht="15"/>
    <row r="351136" ht="15"/>
    <row r="351137" ht="15"/>
    <row r="351138" ht="15"/>
    <row r="351139" ht="15"/>
    <row r="351140" ht="15"/>
    <row r="351141" ht="15"/>
    <row r="351142" ht="15"/>
    <row r="351143" ht="15"/>
    <row r="351144" ht="15"/>
    <row r="351145" ht="15"/>
    <row r="351146" ht="15"/>
    <row r="351147" ht="15"/>
    <row r="351148" ht="15"/>
    <row r="351149" ht="15"/>
    <row r="351150" ht="15"/>
    <row r="351151" ht="15"/>
    <row r="351152" ht="15"/>
    <row r="351153" ht="15"/>
    <row r="351154" ht="15"/>
    <row r="351155" ht="15"/>
    <row r="351156" ht="15"/>
    <row r="351157" ht="15"/>
    <row r="351158" ht="15"/>
    <row r="351159" ht="15"/>
    <row r="351160" ht="15"/>
    <row r="351161" ht="15"/>
    <row r="351162" ht="15"/>
    <row r="351163" ht="15"/>
    <row r="351164" ht="15"/>
    <row r="351165" ht="15"/>
    <row r="351166" ht="15"/>
    <row r="351167" ht="15"/>
    <row r="351168" ht="15"/>
    <row r="351169" ht="15"/>
    <row r="351170" ht="15"/>
    <row r="351171" ht="15"/>
    <row r="351172" ht="15"/>
    <row r="351173" ht="15"/>
    <row r="351174" ht="15"/>
    <row r="351175" ht="15"/>
    <row r="351176" ht="15"/>
    <row r="351177" ht="15"/>
    <row r="351178" ht="15"/>
    <row r="351179" ht="15"/>
    <row r="351180" ht="15"/>
    <row r="351181" ht="15"/>
    <row r="351182" ht="15"/>
    <row r="351183" ht="15"/>
    <row r="351184" ht="15"/>
    <row r="351185" ht="15"/>
    <row r="351186" ht="15"/>
    <row r="351187" ht="15"/>
    <row r="351188" ht="15"/>
    <row r="351189" ht="15"/>
    <row r="351190" ht="15"/>
    <row r="351191" ht="15"/>
    <row r="351192" ht="15"/>
    <row r="351193" ht="15"/>
    <row r="351194" ht="15"/>
    <row r="351195" ht="15"/>
    <row r="351196" ht="15"/>
    <row r="351197" ht="15"/>
    <row r="351198" ht="15"/>
    <row r="351199" ht="15"/>
    <row r="351200" ht="15"/>
    <row r="351201" ht="15"/>
    <row r="351202" ht="15"/>
    <row r="351203" ht="15"/>
    <row r="351204" ht="15"/>
    <row r="351205" ht="15"/>
    <row r="351206" ht="15"/>
    <row r="351207" ht="15"/>
    <row r="351208" ht="15"/>
    <row r="351209" ht="15"/>
    <row r="351210" ht="15"/>
    <row r="351211" ht="15"/>
    <row r="351212" ht="15"/>
    <row r="351213" ht="15"/>
    <row r="351214" ht="15"/>
    <row r="351215" ht="15"/>
    <row r="351216" ht="15"/>
    <row r="351217" ht="15"/>
    <row r="351218" ht="15"/>
    <row r="351219" ht="15"/>
    <row r="351220" ht="15"/>
    <row r="351221" ht="15"/>
    <row r="351222" ht="15"/>
    <row r="351223" ht="15"/>
    <row r="351224" ht="15"/>
    <row r="351225" ht="15"/>
    <row r="351226" ht="15"/>
    <row r="351227" ht="15"/>
    <row r="351228" ht="15"/>
    <row r="351229" ht="15"/>
    <row r="351230" ht="15"/>
    <row r="351231" ht="15"/>
    <row r="351232" ht="15"/>
    <row r="351233" ht="15"/>
    <row r="351234" ht="15"/>
    <row r="351235" ht="15"/>
    <row r="351236" ht="15"/>
    <row r="351237" ht="15"/>
    <row r="351238" ht="15"/>
    <row r="351239" ht="15"/>
    <row r="351240" ht="15"/>
    <row r="351241" ht="15"/>
    <row r="351242" ht="15"/>
    <row r="351243" ht="15"/>
    <row r="351244" ht="15"/>
    <row r="351245" ht="15"/>
    <row r="351246" ht="15"/>
    <row r="351247" ht="15"/>
    <row r="351248" ht="15"/>
    <row r="351249" ht="15"/>
    <row r="351250" ht="15"/>
    <row r="351251" ht="15"/>
    <row r="351252" ht="15"/>
    <row r="351253" ht="15"/>
    <row r="351254" ht="15"/>
    <row r="351255" ht="15"/>
    <row r="351256" ht="15"/>
    <row r="351257" ht="15"/>
    <row r="351258" ht="15"/>
    <row r="351259" ht="15"/>
    <row r="351260" ht="15"/>
    <row r="351261" ht="15"/>
    <row r="351262" ht="15"/>
    <row r="351263" ht="15"/>
    <row r="351264" ht="15"/>
    <row r="351265" ht="15"/>
    <row r="351266" ht="15"/>
    <row r="351267" ht="15"/>
    <row r="351268" ht="15"/>
    <row r="351269" ht="15"/>
    <row r="351270" ht="15"/>
    <row r="351271" ht="15"/>
    <row r="351272" ht="15"/>
    <row r="351273" ht="15"/>
    <row r="351274" ht="15"/>
    <row r="351275" ht="15"/>
    <row r="351276" ht="15"/>
    <row r="351277" ht="15"/>
    <row r="351278" ht="15"/>
    <row r="351279" ht="15"/>
    <row r="351280" ht="15"/>
    <row r="351281" ht="15"/>
    <row r="351282" ht="15"/>
    <row r="351283" ht="15"/>
    <row r="351284" ht="15"/>
    <row r="351285" ht="15"/>
    <row r="351286" ht="15"/>
    <row r="351287" ht="15"/>
    <row r="351288" ht="15"/>
    <row r="351289" ht="15"/>
    <row r="351290" ht="15"/>
    <row r="351291" ht="15"/>
    <row r="351292" ht="15"/>
    <row r="351293" ht="15"/>
    <row r="351294" ht="15"/>
    <row r="351295" ht="15"/>
    <row r="351296" ht="15"/>
    <row r="351297" ht="15"/>
    <row r="351298" ht="15"/>
    <row r="351299" ht="15"/>
    <row r="351300" ht="15"/>
    <row r="351301" ht="15"/>
    <row r="351302" ht="15"/>
    <row r="351303" ht="15"/>
    <row r="351304" ht="15"/>
    <row r="351305" ht="15"/>
    <row r="351306" ht="15"/>
    <row r="351307" ht="15"/>
    <row r="351308" ht="15"/>
    <row r="351309" ht="15"/>
    <row r="351310" ht="15"/>
    <row r="351311" ht="15"/>
    <row r="351312" ht="15"/>
    <row r="351313" ht="15"/>
    <row r="351314" ht="15"/>
    <row r="351315" ht="15"/>
    <row r="351316" ht="15"/>
    <row r="351317" ht="15"/>
    <row r="351318" ht="15"/>
    <row r="351319" ht="15"/>
    <row r="351320" ht="15"/>
    <row r="351321" ht="15"/>
    <row r="351322" ht="15"/>
    <row r="351323" ht="15"/>
    <row r="351324" ht="15"/>
    <row r="351325" ht="15"/>
    <row r="351326" ht="15"/>
    <row r="351327" ht="15"/>
    <row r="351328" ht="15"/>
    <row r="351329" ht="15"/>
    <row r="351330" ht="15"/>
    <row r="351331" ht="15"/>
    <row r="351332" ht="15"/>
    <row r="351333" ht="15"/>
    <row r="351334" ht="15"/>
    <row r="351335" ht="15"/>
    <row r="351336" ht="15"/>
    <row r="351337" ht="15"/>
    <row r="351338" ht="15"/>
    <row r="351339" ht="15"/>
    <row r="351340" ht="15"/>
    <row r="351341" ht="15"/>
    <row r="351342" ht="15"/>
    <row r="351343" ht="15"/>
    <row r="351344" ht="15"/>
    <row r="351345" ht="15"/>
    <row r="351346" ht="15"/>
    <row r="351347" ht="15"/>
    <row r="351348" ht="15"/>
    <row r="351349" ht="15"/>
    <row r="351350" ht="15"/>
    <row r="351351" ht="15"/>
    <row r="351352" ht="15"/>
    <row r="351353" ht="15"/>
    <row r="351354" ht="15"/>
    <row r="351355" ht="15"/>
    <row r="351356" ht="15"/>
    <row r="351357" ht="15"/>
    <row r="351358" ht="15"/>
    <row r="351359" ht="15"/>
    <row r="351360" ht="15"/>
    <row r="351361" ht="15"/>
    <row r="351362" ht="15"/>
    <row r="351363" ht="15"/>
    <row r="351364" ht="15"/>
    <row r="351365" ht="15"/>
    <row r="351366" ht="15"/>
    <row r="351367" ht="15"/>
    <row r="351368" ht="15"/>
    <row r="351369" ht="15"/>
    <row r="351370" ht="15"/>
    <row r="351371" ht="15"/>
    <row r="351372" ht="15"/>
    <row r="351373" ht="15"/>
    <row r="351374" ht="15"/>
    <row r="351375" ht="15"/>
    <row r="351376" ht="15"/>
    <row r="351377" ht="15"/>
    <row r="351378" ht="15"/>
    <row r="351379" ht="15"/>
    <row r="351380" ht="15"/>
    <row r="351381" ht="15"/>
    <row r="351382" ht="15"/>
    <row r="351383" ht="15"/>
    <row r="351384" ht="15"/>
    <row r="351385" ht="15"/>
    <row r="351386" ht="15"/>
    <row r="351387" ht="15"/>
    <row r="351388" ht="15"/>
    <row r="351389" ht="15"/>
    <row r="351390" ht="15"/>
    <row r="351391" ht="15"/>
    <row r="351392" ht="15"/>
    <row r="351393" ht="15"/>
    <row r="351394" ht="15"/>
    <row r="351395" ht="15"/>
    <row r="351396" ht="15"/>
    <row r="351397" ht="15"/>
    <row r="351398" ht="15"/>
    <row r="351399" ht="15"/>
    <row r="351400" ht="15"/>
    <row r="351401" ht="15"/>
    <row r="351402" ht="15"/>
    <row r="351403" ht="15"/>
    <row r="351404" ht="15"/>
    <row r="351405" ht="15"/>
    <row r="351406" ht="15"/>
    <row r="351407" ht="15"/>
    <row r="351408" ht="15"/>
    <row r="351409" ht="15"/>
    <row r="351410" ht="15"/>
    <row r="351411" ht="15"/>
    <row r="351412" ht="15"/>
    <row r="351413" ht="15"/>
    <row r="351414" ht="15"/>
    <row r="351415" ht="15"/>
    <row r="351416" ht="15"/>
    <row r="351417" ht="15"/>
    <row r="351418" ht="15"/>
    <row r="351419" ht="15"/>
    <row r="351420" ht="15"/>
    <row r="351421" ht="15"/>
    <row r="351422" ht="15"/>
    <row r="351423" ht="15"/>
    <row r="351424" ht="15"/>
    <row r="351425" ht="15"/>
    <row r="351426" ht="15"/>
    <row r="351427" ht="15"/>
    <row r="351428" ht="15"/>
    <row r="351429" ht="15"/>
    <row r="351430" ht="15"/>
    <row r="351431" ht="15"/>
    <row r="351432" ht="15"/>
    <row r="351433" ht="15"/>
    <row r="351434" ht="15"/>
    <row r="351435" ht="15"/>
    <row r="351436" ht="15"/>
    <row r="351437" ht="15"/>
    <row r="351438" ht="15"/>
    <row r="351439" ht="15"/>
    <row r="351440" ht="15"/>
    <row r="351441" ht="15"/>
    <row r="351442" ht="15"/>
    <row r="351443" ht="15"/>
    <row r="351444" ht="15"/>
    <row r="351445" ht="15"/>
    <row r="351446" ht="15"/>
    <row r="351447" ht="15"/>
    <row r="351448" ht="15"/>
    <row r="351449" ht="15"/>
    <row r="351450" ht="15"/>
    <row r="351451" ht="15"/>
    <row r="351452" ht="15"/>
    <row r="351453" ht="15"/>
    <row r="351454" ht="15"/>
    <row r="351455" ht="15"/>
    <row r="351456" ht="15"/>
    <row r="351457" ht="15"/>
    <row r="351458" ht="15"/>
    <row r="351459" ht="15"/>
    <row r="351460" ht="15"/>
    <row r="351461" ht="15"/>
    <row r="351462" ht="15"/>
    <row r="351463" ht="15"/>
    <row r="351464" ht="15"/>
    <row r="351465" ht="15"/>
    <row r="351466" ht="15"/>
    <row r="351467" ht="15"/>
    <row r="351468" ht="15"/>
    <row r="351469" ht="15"/>
    <row r="351470" ht="15"/>
    <row r="351471" ht="15"/>
    <row r="351472" ht="15"/>
    <row r="351473" ht="15"/>
    <row r="351474" ht="15"/>
    <row r="351475" ht="15"/>
    <row r="351476" ht="15"/>
    <row r="351477" ht="15"/>
    <row r="351478" ht="15"/>
    <row r="351479" ht="15"/>
    <row r="351480" ht="15"/>
    <row r="351481" ht="15"/>
    <row r="351482" ht="15"/>
    <row r="351483" ht="15"/>
    <row r="351484" ht="15"/>
    <row r="351485" ht="15"/>
    <row r="351486" ht="15"/>
    <row r="351487" ht="15"/>
    <row r="351488" ht="15"/>
    <row r="351489" ht="15"/>
    <row r="351490" ht="15"/>
    <row r="351491" ht="15"/>
    <row r="351492" ht="15"/>
    <row r="351493" ht="15"/>
    <row r="351494" ht="15"/>
    <row r="351495" ht="15"/>
    <row r="351496" ht="15"/>
    <row r="351497" ht="15"/>
    <row r="351498" ht="15"/>
    <row r="351499" ht="15"/>
    <row r="351500" ht="15"/>
    <row r="351501" ht="15"/>
    <row r="351502" ht="15"/>
    <row r="351503" ht="15"/>
    <row r="351504" ht="15"/>
    <row r="351505" ht="15"/>
    <row r="351506" ht="15"/>
    <row r="351507" ht="15"/>
    <row r="351508" ht="15"/>
    <row r="351509" ht="15"/>
    <row r="351510" ht="15"/>
    <row r="351511" ht="15"/>
    <row r="351512" ht="15"/>
    <row r="351513" ht="15"/>
    <row r="351514" ht="15"/>
    <row r="351515" ht="15"/>
    <row r="351516" ht="15"/>
    <row r="351517" ht="15"/>
    <row r="351518" ht="15"/>
    <row r="351519" ht="15"/>
    <row r="351520" ht="15"/>
    <row r="351521" ht="15"/>
    <row r="351522" ht="15"/>
    <row r="351523" ht="15"/>
    <row r="351524" ht="15"/>
    <row r="351525" ht="15"/>
    <row r="351526" ht="15"/>
    <row r="351527" ht="15"/>
    <row r="351528" ht="15"/>
    <row r="351529" ht="15"/>
    <row r="351530" ht="15"/>
    <row r="351531" ht="15"/>
    <row r="351532" ht="15"/>
    <row r="351533" ht="15"/>
    <row r="351534" ht="15"/>
    <row r="351535" ht="15"/>
    <row r="351536" ht="15"/>
    <row r="351537" ht="15"/>
    <row r="351538" ht="15"/>
    <row r="351539" ht="15"/>
    <row r="351540" ht="15"/>
    <row r="351541" ht="15"/>
    <row r="351542" ht="15"/>
    <row r="351543" ht="15"/>
    <row r="351544" ht="15"/>
    <row r="351545" ht="15"/>
    <row r="351546" ht="15"/>
    <row r="351547" ht="15"/>
    <row r="351548" ht="15"/>
    <row r="351549" ht="15"/>
    <row r="351550" ht="15"/>
    <row r="351551" ht="15"/>
    <row r="351552" ht="15"/>
    <row r="351553" ht="15"/>
    <row r="351554" ht="15"/>
    <row r="351555" ht="15"/>
    <row r="351556" ht="15"/>
    <row r="351557" ht="15"/>
    <row r="351558" ht="15"/>
    <row r="351559" ht="15"/>
    <row r="351560" ht="15"/>
    <row r="351561" ht="15"/>
    <row r="351562" ht="15"/>
    <row r="351563" ht="15"/>
    <row r="351564" ht="15"/>
    <row r="351565" ht="15"/>
    <row r="351566" ht="15"/>
    <row r="351567" ht="15"/>
    <row r="351568" ht="15"/>
    <row r="351569" ht="15"/>
    <row r="351570" ht="15"/>
    <row r="351571" ht="15"/>
    <row r="351572" ht="15"/>
    <row r="351573" ht="15"/>
    <row r="351574" ht="15"/>
    <row r="351575" ht="15"/>
    <row r="351576" ht="15"/>
    <row r="351577" ht="15"/>
    <row r="351578" ht="15"/>
    <row r="351579" ht="15"/>
    <row r="351580" ht="15"/>
    <row r="351581" ht="15"/>
    <row r="351582" ht="15"/>
    <row r="351583" ht="15"/>
    <row r="351584" ht="15"/>
    <row r="351585" ht="15"/>
    <row r="351586" ht="15"/>
    <row r="351587" ht="15"/>
    <row r="351588" ht="15"/>
    <row r="351589" ht="15"/>
    <row r="351590" ht="15"/>
    <row r="351591" ht="15"/>
    <row r="351592" ht="15"/>
    <row r="351593" ht="15"/>
    <row r="351594" ht="15"/>
    <row r="351595" ht="15"/>
    <row r="351596" ht="15"/>
    <row r="351597" ht="15"/>
    <row r="351598" ht="15"/>
    <row r="351599" ht="15"/>
    <row r="351600" ht="15"/>
    <row r="351601" ht="15"/>
    <row r="351602" ht="15"/>
    <row r="351603" ht="15"/>
    <row r="351604" ht="15"/>
    <row r="351605" ht="15"/>
    <row r="351606" ht="15"/>
    <row r="351607" ht="15"/>
    <row r="351608" ht="15"/>
    <row r="351609" ht="15"/>
    <row r="351610" ht="15"/>
    <row r="351611" ht="15"/>
    <row r="351612" ht="15"/>
    <row r="351613" ht="15"/>
    <row r="351614" ht="15"/>
    <row r="351615" ht="15"/>
    <row r="351616" ht="15"/>
    <row r="351617" ht="15"/>
    <row r="351618" ht="15"/>
    <row r="351619" ht="15"/>
    <row r="351620" ht="15"/>
    <row r="351621" ht="15"/>
    <row r="351622" ht="15"/>
    <row r="351623" ht="15"/>
    <row r="351624" ht="15"/>
    <row r="351625" ht="15"/>
    <row r="351626" ht="15"/>
    <row r="351627" ht="15"/>
    <row r="351628" ht="15"/>
    <row r="351629" ht="15"/>
    <row r="351630" ht="15"/>
    <row r="351631" ht="15"/>
    <row r="351632" ht="15"/>
    <row r="351633" ht="15"/>
    <row r="351634" ht="15"/>
    <row r="351635" ht="15"/>
    <row r="351636" ht="15"/>
    <row r="351637" ht="15"/>
    <row r="351638" ht="15"/>
    <row r="351639" ht="15"/>
    <row r="351640" ht="15"/>
    <row r="351641" ht="15"/>
    <row r="351642" ht="15"/>
    <row r="351643" ht="15"/>
    <row r="351644" ht="15"/>
    <row r="351645" ht="15"/>
    <row r="351646" ht="15"/>
    <row r="351647" ht="15"/>
    <row r="351648" ht="15"/>
    <row r="351649" ht="15"/>
    <row r="351650" ht="15"/>
    <row r="351651" ht="15"/>
    <row r="351652" ht="15"/>
    <row r="351653" ht="15"/>
    <row r="351654" ht="15"/>
    <row r="351655" ht="15"/>
    <row r="351656" ht="15"/>
    <row r="351657" ht="15"/>
    <row r="351658" ht="15"/>
    <row r="351659" ht="15"/>
    <row r="351660" ht="15"/>
    <row r="351661" ht="15"/>
    <row r="351662" ht="15"/>
    <row r="351663" ht="15"/>
    <row r="351664" ht="15"/>
    <row r="351665" ht="15"/>
    <row r="351666" ht="15"/>
    <row r="351667" ht="15"/>
    <row r="351668" ht="15"/>
    <row r="351669" ht="15"/>
    <row r="351670" ht="15"/>
    <row r="351671" ht="15"/>
    <row r="351672" ht="15"/>
    <row r="351673" ht="15"/>
    <row r="351674" ht="15"/>
    <row r="351675" ht="15"/>
    <row r="351676" ht="15"/>
    <row r="351677" ht="15"/>
    <row r="351678" ht="15"/>
    <row r="351679" ht="15"/>
    <row r="351680" ht="15"/>
    <row r="351681" ht="15"/>
    <row r="351682" ht="15"/>
    <row r="351683" ht="15"/>
    <row r="351684" ht="15"/>
    <row r="351685" ht="15"/>
    <row r="351686" ht="15"/>
    <row r="351687" ht="15"/>
    <row r="351688" ht="15"/>
    <row r="351689" ht="15"/>
    <row r="351690" ht="15"/>
    <row r="351691" ht="15"/>
    <row r="351692" ht="15"/>
    <row r="351693" ht="15"/>
    <row r="351694" ht="15"/>
    <row r="351695" ht="15"/>
    <row r="351696" ht="15"/>
    <row r="351697" ht="15"/>
    <row r="351698" ht="15"/>
    <row r="351699" ht="15"/>
    <row r="351700" ht="15"/>
    <row r="351701" ht="15"/>
    <row r="351702" ht="15"/>
    <row r="351703" ht="15"/>
    <row r="351704" ht="15"/>
    <row r="351705" ht="15"/>
    <row r="351706" ht="15"/>
    <row r="351707" ht="15"/>
    <row r="351708" ht="15"/>
    <row r="351709" ht="15"/>
    <row r="351710" ht="15"/>
    <row r="351711" ht="15"/>
    <row r="351712" ht="15"/>
    <row r="351713" ht="15"/>
    <row r="351714" ht="15"/>
    <row r="351715" ht="15"/>
    <row r="351716" ht="15"/>
    <row r="351717" ht="15"/>
    <row r="351718" ht="15"/>
    <row r="351719" ht="15"/>
    <row r="351720" ht="15"/>
    <row r="351721" ht="15"/>
    <row r="351722" ht="15"/>
    <row r="351723" ht="15"/>
    <row r="351724" ht="15"/>
    <row r="351725" ht="15"/>
    <row r="351726" ht="15"/>
    <row r="351727" ht="15"/>
    <row r="351728" ht="15"/>
    <row r="351729" ht="15"/>
    <row r="351730" ht="15"/>
    <row r="351731" ht="15"/>
    <row r="351732" ht="15"/>
    <row r="351733" ht="15"/>
    <row r="351734" ht="15"/>
    <row r="351735" ht="15"/>
    <row r="351736" ht="15"/>
    <row r="351737" ht="15"/>
    <row r="351738" ht="15"/>
    <row r="351739" ht="15"/>
    <row r="351740" ht="15"/>
    <row r="351741" ht="15"/>
    <row r="351742" ht="15"/>
    <row r="351743" ht="15"/>
    <row r="351744" ht="15"/>
    <row r="351745" ht="15"/>
    <row r="351746" ht="15"/>
    <row r="351747" ht="15"/>
    <row r="351748" ht="15"/>
    <row r="351749" ht="15"/>
    <row r="351750" ht="15"/>
    <row r="351751" ht="15"/>
    <row r="351752" ht="15"/>
    <row r="351753" ht="15"/>
    <row r="351754" ht="15"/>
    <row r="351755" ht="15"/>
    <row r="351756" ht="15"/>
    <row r="351757" ht="15"/>
    <row r="351758" ht="15"/>
    <row r="351759" ht="15"/>
    <row r="351760" ht="15"/>
    <row r="351761" ht="15"/>
    <row r="351762" ht="15"/>
    <row r="351763" ht="15"/>
    <row r="351764" ht="15"/>
    <row r="351765" ht="15"/>
    <row r="351766" ht="15"/>
    <row r="351767" ht="15"/>
    <row r="351768" ht="15"/>
    <row r="351769" ht="15"/>
    <row r="351770" ht="15"/>
    <row r="351771" ht="15"/>
    <row r="351772" ht="15"/>
    <row r="351773" ht="15"/>
    <row r="351774" ht="15"/>
    <row r="351775" ht="15"/>
    <row r="351776" ht="15"/>
    <row r="351777" ht="15"/>
    <row r="351778" ht="15"/>
    <row r="351779" ht="15"/>
    <row r="351780" ht="15"/>
    <row r="351781" ht="15"/>
    <row r="351782" ht="15"/>
    <row r="351783" ht="15"/>
    <row r="351784" ht="15"/>
    <row r="351785" ht="15"/>
    <row r="351786" ht="15"/>
    <row r="351787" ht="15"/>
    <row r="351788" ht="15"/>
    <row r="351789" ht="15"/>
    <row r="351790" ht="15"/>
    <row r="351791" ht="15"/>
    <row r="351792" ht="15"/>
    <row r="351793" ht="15"/>
    <row r="351794" ht="15"/>
    <row r="351795" ht="15"/>
    <row r="351796" ht="15"/>
    <row r="351797" ht="15"/>
    <row r="351798" ht="15"/>
    <row r="351799" ht="15"/>
    <row r="351800" ht="15"/>
    <row r="351801" ht="15"/>
    <row r="351802" ht="15"/>
    <row r="351803" ht="15"/>
    <row r="351804" ht="15"/>
    <row r="351805" ht="15"/>
    <row r="351806" ht="15"/>
    <row r="351807" ht="15"/>
    <row r="351808" ht="15"/>
    <row r="351809" ht="15"/>
    <row r="351810" ht="15"/>
    <row r="351811" ht="15"/>
    <row r="351812" ht="15"/>
    <row r="351813" ht="15"/>
    <row r="351814" ht="15"/>
    <row r="351815" ht="15"/>
    <row r="351816" ht="15"/>
    <row r="351817" ht="15"/>
    <row r="351818" ht="15"/>
    <row r="351819" ht="15"/>
    <row r="351820" ht="15"/>
    <row r="351821" ht="15"/>
    <row r="351822" ht="15"/>
    <row r="351823" ht="15"/>
    <row r="351824" ht="15"/>
    <row r="351825" ht="15"/>
    <row r="351826" ht="15"/>
    <row r="351827" ht="15"/>
    <row r="351828" ht="15"/>
    <row r="351829" ht="15"/>
    <row r="351830" ht="15"/>
    <row r="351831" ht="15"/>
    <row r="351832" ht="15"/>
    <row r="351833" ht="15"/>
    <row r="351834" ht="15"/>
    <row r="351835" ht="15"/>
    <row r="351836" ht="15"/>
    <row r="351837" ht="15"/>
    <row r="351838" ht="15"/>
    <row r="351839" ht="15"/>
    <row r="351840" ht="15"/>
    <row r="351841" ht="15"/>
    <row r="351842" ht="15"/>
    <row r="351843" ht="15"/>
    <row r="351844" ht="15"/>
    <row r="351845" ht="15"/>
    <row r="351846" ht="15"/>
    <row r="351847" ht="15"/>
    <row r="351848" ht="15"/>
    <row r="351849" ht="15"/>
    <row r="351850" ht="15"/>
    <row r="351851" ht="15"/>
    <row r="351852" ht="15"/>
    <row r="351853" ht="15"/>
    <row r="351854" ht="15"/>
    <row r="351855" ht="15"/>
    <row r="351856" ht="15"/>
    <row r="351857" ht="15"/>
    <row r="351858" ht="15"/>
    <row r="351859" ht="15"/>
    <row r="351860" ht="15"/>
    <row r="351861" ht="15"/>
    <row r="351862" ht="15"/>
    <row r="351863" ht="15"/>
    <row r="351864" ht="15"/>
    <row r="351865" ht="15"/>
    <row r="351866" ht="15"/>
    <row r="351867" ht="15"/>
    <row r="351868" ht="15"/>
    <row r="351869" ht="15"/>
    <row r="351870" ht="15"/>
    <row r="351871" ht="15"/>
    <row r="351872" ht="15"/>
    <row r="351873" ht="15"/>
    <row r="351874" ht="15"/>
    <row r="351875" ht="15"/>
    <row r="351876" ht="15"/>
    <row r="351877" ht="15"/>
    <row r="351878" ht="15"/>
    <row r="351879" ht="15"/>
    <row r="351880" ht="15"/>
    <row r="351881" ht="15"/>
    <row r="351882" ht="15"/>
    <row r="351883" ht="15"/>
    <row r="351884" ht="15"/>
    <row r="351885" ht="15"/>
    <row r="351886" ht="15"/>
    <row r="351887" ht="15"/>
    <row r="351888" ht="15"/>
    <row r="351889" ht="15"/>
    <row r="351890" ht="15"/>
    <row r="351891" ht="15"/>
    <row r="351892" ht="15"/>
    <row r="351893" ht="15"/>
    <row r="351894" ht="15"/>
    <row r="351895" ht="15"/>
    <row r="351896" ht="15"/>
    <row r="351897" ht="15"/>
    <row r="351898" ht="15"/>
    <row r="351899" ht="15"/>
    <row r="351900" ht="15"/>
    <row r="351901" ht="15"/>
    <row r="351902" ht="15"/>
    <row r="351903" ht="15"/>
    <row r="351904" ht="15"/>
    <row r="351905" ht="15"/>
    <row r="351906" ht="15"/>
    <row r="351907" ht="15"/>
    <row r="351908" ht="15"/>
    <row r="351909" ht="15"/>
    <row r="351910" ht="15"/>
    <row r="351911" ht="15"/>
    <row r="351912" ht="15"/>
    <row r="351913" ht="15"/>
    <row r="351914" ht="15"/>
    <row r="351915" ht="15"/>
    <row r="351916" ht="15"/>
    <row r="351917" ht="15"/>
    <row r="351918" ht="15"/>
    <row r="351919" ht="15"/>
    <row r="351920" ht="15"/>
    <row r="351921" ht="15"/>
    <row r="351922" ht="15"/>
    <row r="351923" ht="15"/>
    <row r="351924" ht="15"/>
    <row r="351925" ht="15"/>
    <row r="351926" ht="15"/>
    <row r="351927" ht="15"/>
    <row r="351928" ht="15"/>
    <row r="351929" ht="15"/>
    <row r="351930" ht="15"/>
    <row r="351931" ht="15"/>
    <row r="351932" ht="15"/>
    <row r="351933" ht="15"/>
    <row r="351934" ht="15"/>
    <row r="351935" ht="15"/>
    <row r="351936" ht="15"/>
    <row r="351937" ht="15"/>
    <row r="351938" ht="15"/>
    <row r="351939" ht="15"/>
    <row r="351940" ht="15"/>
    <row r="351941" ht="15"/>
    <row r="351942" ht="15"/>
    <row r="351943" ht="15"/>
    <row r="351944" ht="15"/>
    <row r="351945" ht="15"/>
    <row r="351946" ht="15"/>
    <row r="351947" ht="15"/>
    <row r="351948" ht="15"/>
    <row r="351949" ht="15"/>
    <row r="351950" ht="15"/>
    <row r="351951" ht="15"/>
    <row r="351952" ht="15"/>
    <row r="351953" ht="15"/>
    <row r="351954" ht="15"/>
    <row r="351955" ht="15"/>
    <row r="351956" ht="15"/>
    <row r="351957" ht="15"/>
    <row r="351958" ht="15"/>
    <row r="351959" ht="15"/>
    <row r="351960" ht="15"/>
    <row r="351961" ht="15"/>
    <row r="351962" ht="15"/>
    <row r="351963" ht="15"/>
    <row r="351964" ht="15"/>
    <row r="351965" ht="15"/>
    <row r="351966" ht="15"/>
    <row r="351967" ht="15"/>
    <row r="351968" ht="15"/>
    <row r="351969" ht="15"/>
    <row r="351970" ht="15"/>
    <row r="351971" ht="15"/>
    <row r="351972" ht="15"/>
    <row r="351973" ht="15"/>
    <row r="351974" ht="15"/>
    <row r="351975" ht="15"/>
    <row r="351976" ht="15"/>
    <row r="351977" ht="15"/>
    <row r="351978" ht="15"/>
    <row r="351979" ht="15"/>
    <row r="351980" ht="15"/>
    <row r="351981" ht="15"/>
    <row r="351982" ht="15"/>
    <row r="351983" ht="15"/>
    <row r="351984" ht="15"/>
    <row r="351985" ht="15"/>
    <row r="351986" ht="15"/>
    <row r="351987" ht="15"/>
    <row r="351988" ht="15"/>
    <row r="351989" ht="15"/>
    <row r="351990" ht="15"/>
    <row r="351991" ht="15"/>
    <row r="351992" ht="15"/>
    <row r="351993" ht="15"/>
    <row r="351994" ht="15"/>
    <row r="351995" ht="15"/>
    <row r="351996" ht="15"/>
    <row r="351997" ht="15"/>
    <row r="351998" ht="15"/>
    <row r="351999" ht="15"/>
    <row r="352000" ht="15"/>
    <row r="352001" ht="15"/>
    <row r="352002" ht="15"/>
    <row r="352003" ht="15"/>
    <row r="352004" ht="15"/>
    <row r="352005" ht="15"/>
    <row r="352006" ht="15"/>
    <row r="352007" ht="15"/>
    <row r="352008" ht="15"/>
    <row r="352009" ht="15"/>
    <row r="352010" ht="15"/>
    <row r="352011" ht="15"/>
    <row r="352012" ht="15"/>
    <row r="352013" ht="15"/>
    <row r="352014" ht="15"/>
    <row r="352015" ht="15"/>
    <row r="352016" ht="15"/>
    <row r="352017" ht="15"/>
    <row r="352018" ht="15"/>
    <row r="352019" ht="15"/>
    <row r="352020" ht="15"/>
    <row r="352021" ht="15"/>
    <row r="352022" ht="15"/>
    <row r="352023" ht="15"/>
    <row r="352024" ht="15"/>
    <row r="352025" ht="15"/>
    <row r="352026" ht="15"/>
    <row r="352027" ht="15"/>
    <row r="352028" ht="15"/>
    <row r="352029" ht="15"/>
    <row r="352030" ht="15"/>
    <row r="352031" ht="15"/>
    <row r="352032" ht="15"/>
    <row r="352033" ht="15"/>
    <row r="352034" ht="15"/>
    <row r="352035" ht="15"/>
    <row r="352036" ht="15"/>
    <row r="352037" ht="15"/>
    <row r="352038" ht="15"/>
    <row r="352039" ht="15"/>
    <row r="352040" ht="15"/>
    <row r="352041" ht="15"/>
    <row r="352042" ht="15"/>
    <row r="352043" ht="15"/>
    <row r="352044" ht="15"/>
    <row r="352045" ht="15"/>
    <row r="352046" ht="15"/>
    <row r="352047" ht="15"/>
    <row r="352048" ht="15"/>
    <row r="352049" ht="15"/>
    <row r="352050" ht="15"/>
    <row r="352051" ht="15"/>
    <row r="352052" ht="15"/>
    <row r="352053" ht="15"/>
    <row r="352054" ht="15"/>
    <row r="352055" ht="15"/>
    <row r="352056" ht="15"/>
    <row r="352057" ht="15"/>
    <row r="352058" ht="15"/>
    <row r="352059" ht="15"/>
    <row r="352060" ht="15"/>
    <row r="352061" ht="15"/>
    <row r="352062" ht="15"/>
    <row r="352063" ht="15"/>
    <row r="352064" ht="15"/>
    <row r="352065" ht="15"/>
    <row r="352066" ht="15"/>
    <row r="352067" ht="15"/>
    <row r="352068" ht="15"/>
    <row r="352069" ht="15"/>
    <row r="352070" ht="15"/>
    <row r="352071" ht="15"/>
    <row r="352072" ht="15"/>
    <row r="352073" ht="15"/>
    <row r="352074" ht="15"/>
    <row r="352075" ht="15"/>
    <row r="352076" ht="15"/>
    <row r="352077" ht="15"/>
    <row r="352078" ht="15"/>
    <row r="352079" ht="15"/>
    <row r="352080" ht="15"/>
    <row r="352081" ht="15"/>
    <row r="352082" ht="15"/>
    <row r="352083" ht="15"/>
    <row r="352084" ht="15"/>
    <row r="352085" ht="15"/>
    <row r="352086" ht="15"/>
    <row r="352087" ht="15"/>
    <row r="352088" ht="15"/>
    <row r="352089" ht="15"/>
    <row r="352090" ht="15"/>
    <row r="352091" ht="15"/>
    <row r="352092" ht="15"/>
    <row r="352093" ht="15"/>
    <row r="352094" ht="15"/>
    <row r="352095" ht="15"/>
    <row r="352096" ht="15"/>
    <row r="352097" ht="15"/>
    <row r="352098" ht="15"/>
    <row r="352099" ht="15"/>
    <row r="352100" ht="15"/>
    <row r="352101" ht="15"/>
    <row r="352102" ht="15"/>
    <row r="352103" ht="15"/>
    <row r="352104" ht="15"/>
    <row r="352105" ht="15"/>
    <row r="352106" ht="15"/>
    <row r="352107" ht="15"/>
    <row r="352108" ht="15"/>
    <row r="352109" ht="15"/>
    <row r="352110" ht="15"/>
    <row r="352111" ht="15"/>
    <row r="352112" ht="15"/>
    <row r="352113" ht="15"/>
    <row r="352114" ht="15"/>
    <row r="352115" ht="15"/>
    <row r="352116" ht="15"/>
    <row r="352117" ht="15"/>
    <row r="352118" ht="15"/>
    <row r="352119" ht="15"/>
    <row r="352120" ht="15"/>
    <row r="352121" ht="15"/>
    <row r="352122" ht="15"/>
    <row r="352123" ht="15"/>
    <row r="352124" ht="15"/>
    <row r="352125" ht="15"/>
    <row r="352126" ht="15"/>
    <row r="352127" ht="15"/>
    <row r="352128" ht="15"/>
    <row r="352129" ht="15"/>
    <row r="352130" ht="15"/>
    <row r="352131" ht="15"/>
    <row r="352132" ht="15"/>
    <row r="352133" ht="15"/>
    <row r="352134" ht="15"/>
    <row r="352135" ht="15"/>
    <row r="352136" ht="15"/>
    <row r="352137" ht="15"/>
    <row r="352138" ht="15"/>
    <row r="352139" ht="15"/>
    <row r="352140" ht="15"/>
    <row r="352141" ht="15"/>
    <row r="352142" ht="15"/>
    <row r="352143" ht="15"/>
    <row r="352144" ht="15"/>
    <row r="352145" ht="15"/>
    <row r="352146" ht="15"/>
    <row r="352147" ht="15"/>
    <row r="352148" ht="15"/>
    <row r="352149" ht="15"/>
    <row r="352150" ht="15"/>
    <row r="352151" ht="15"/>
    <row r="352152" ht="15"/>
    <row r="352153" ht="15"/>
    <row r="352154" ht="15"/>
    <row r="352155" ht="15"/>
    <row r="352156" ht="15"/>
    <row r="352157" ht="15"/>
    <row r="352158" ht="15"/>
    <row r="352159" ht="15"/>
    <row r="352160" ht="15"/>
    <row r="352161" ht="15"/>
    <row r="352162" ht="15"/>
    <row r="352163" ht="15"/>
    <row r="352164" ht="15"/>
    <row r="352165" ht="15"/>
    <row r="352166" ht="15"/>
    <row r="352167" ht="15"/>
    <row r="352168" ht="15"/>
    <row r="352169" ht="15"/>
    <row r="352170" ht="15"/>
    <row r="352171" ht="15"/>
    <row r="352172" ht="15"/>
    <row r="352173" ht="15"/>
    <row r="352174" ht="15"/>
    <row r="352175" ht="15"/>
    <row r="352176" ht="15"/>
    <row r="352177" ht="15"/>
    <row r="352178" ht="15"/>
    <row r="352179" ht="15"/>
    <row r="352180" ht="15"/>
    <row r="352181" ht="15"/>
    <row r="352182" ht="15"/>
    <row r="352183" ht="15"/>
    <row r="352184" ht="15"/>
    <row r="352185" ht="15"/>
    <row r="352186" ht="15"/>
    <row r="352187" ht="15"/>
    <row r="352188" ht="15"/>
    <row r="352189" ht="15"/>
    <row r="352190" ht="15"/>
    <row r="352191" ht="15"/>
    <row r="352192" ht="15"/>
    <row r="352193" ht="15"/>
    <row r="352194" ht="15"/>
    <row r="352195" ht="15"/>
    <row r="352196" ht="15"/>
    <row r="352197" ht="15"/>
    <row r="352198" ht="15"/>
    <row r="352199" ht="15"/>
    <row r="352200" ht="15"/>
    <row r="352201" ht="15"/>
    <row r="352202" ht="15"/>
    <row r="352203" ht="15"/>
    <row r="352204" ht="15"/>
    <row r="352205" ht="15"/>
    <row r="352206" ht="15"/>
    <row r="352207" ht="15"/>
    <row r="352208" ht="15"/>
    <row r="352209" ht="15"/>
    <row r="352210" ht="15"/>
    <row r="352211" ht="15"/>
    <row r="352212" ht="15"/>
    <row r="352213" ht="15"/>
    <row r="352214" ht="15"/>
    <row r="352215" ht="15"/>
    <row r="352216" ht="15"/>
    <row r="352217" ht="15"/>
    <row r="352218" ht="15"/>
    <row r="352219" ht="15"/>
    <row r="352220" ht="15"/>
    <row r="352221" ht="15"/>
    <row r="352222" ht="15"/>
    <row r="352223" ht="15"/>
    <row r="352224" ht="15"/>
    <row r="352225" ht="15"/>
    <row r="352226" ht="15"/>
    <row r="352227" ht="15"/>
    <row r="352228" ht="15"/>
    <row r="352229" ht="15"/>
    <row r="352230" ht="15"/>
    <row r="352231" ht="15"/>
    <row r="352232" ht="15"/>
    <row r="352233" ht="15"/>
    <row r="352234" ht="15"/>
    <row r="352235" ht="15"/>
    <row r="352236" ht="15"/>
    <row r="352237" ht="15"/>
    <row r="352238" ht="15"/>
    <row r="352239" ht="15"/>
    <row r="352240" ht="15"/>
    <row r="352241" ht="15"/>
    <row r="352242" ht="15"/>
    <row r="352243" ht="15"/>
    <row r="352244" ht="15"/>
    <row r="352245" ht="15"/>
    <row r="352246" ht="15"/>
    <row r="352247" ht="15"/>
    <row r="352248" ht="15"/>
    <row r="352249" ht="15"/>
    <row r="352250" ht="15"/>
    <row r="352251" ht="15"/>
    <row r="352252" ht="15"/>
    <row r="352253" ht="15"/>
    <row r="352254" ht="15"/>
    <row r="352255" ht="15"/>
    <row r="352256" ht="15"/>
    <row r="352257" ht="15"/>
    <row r="352258" ht="15"/>
    <row r="352259" ht="15"/>
    <row r="352260" ht="15"/>
    <row r="352261" ht="15"/>
    <row r="352262" ht="15"/>
    <row r="352263" ht="15"/>
    <row r="352264" ht="15"/>
    <row r="352265" ht="15"/>
    <row r="352266" ht="15"/>
    <row r="352267" ht="15"/>
    <row r="352268" ht="15"/>
    <row r="352269" ht="15"/>
    <row r="352270" ht="15"/>
    <row r="352271" ht="15"/>
    <row r="352272" ht="15"/>
    <row r="352273" ht="15"/>
    <row r="352274" ht="15"/>
    <row r="352275" ht="15"/>
    <row r="352276" ht="15"/>
    <row r="352277" ht="15"/>
    <row r="352278" ht="15"/>
    <row r="352279" ht="15"/>
    <row r="352280" ht="15"/>
    <row r="352281" ht="15"/>
    <row r="352282" ht="15"/>
    <row r="352283" ht="15"/>
    <row r="352284" ht="15"/>
    <row r="352285" ht="15"/>
    <row r="352286" ht="15"/>
    <row r="352287" ht="15"/>
    <row r="352288" ht="15"/>
    <row r="352289" ht="15"/>
    <row r="352290" ht="15"/>
    <row r="352291" ht="15"/>
    <row r="352292" ht="15"/>
    <row r="352293" ht="15"/>
    <row r="352294" ht="15"/>
    <row r="352295" ht="15"/>
    <row r="352296" ht="15"/>
    <row r="352297" ht="15"/>
    <row r="352298" ht="15"/>
    <row r="352299" ht="15"/>
    <row r="352300" ht="15"/>
    <row r="352301" ht="15"/>
    <row r="352302" ht="15"/>
    <row r="352303" ht="15"/>
    <row r="352304" ht="15"/>
    <row r="352305" ht="15"/>
    <row r="352306" ht="15"/>
    <row r="352307" ht="15"/>
    <row r="352308" ht="15"/>
    <row r="352309" ht="15"/>
    <row r="352310" ht="15"/>
    <row r="352311" ht="15"/>
    <row r="352312" ht="15"/>
    <row r="352313" ht="15"/>
    <row r="352314" ht="15"/>
    <row r="352315" ht="15"/>
    <row r="352316" ht="15"/>
    <row r="352317" ht="15"/>
    <row r="352318" ht="15"/>
    <row r="352319" ht="15"/>
    <row r="352320" ht="15"/>
    <row r="352321" ht="15"/>
    <row r="352322" ht="15"/>
    <row r="352323" ht="15"/>
    <row r="352324" ht="15"/>
    <row r="352325" ht="15"/>
    <row r="352326" ht="15"/>
    <row r="352327" ht="15"/>
    <row r="352328" ht="15"/>
    <row r="352329" ht="15"/>
    <row r="352330" ht="15"/>
    <row r="352331" ht="15"/>
    <row r="352332" ht="15"/>
    <row r="352333" ht="15"/>
    <row r="352334" ht="15"/>
    <row r="352335" ht="15"/>
    <row r="352336" ht="15"/>
    <row r="352337" ht="15"/>
    <row r="352338" ht="15"/>
    <row r="352339" ht="15"/>
    <row r="352340" ht="15"/>
    <row r="352341" ht="15"/>
    <row r="352342" ht="15"/>
    <row r="352343" ht="15"/>
    <row r="352344" ht="15"/>
    <row r="352345" ht="15"/>
    <row r="352346" ht="15"/>
    <row r="352347" ht="15"/>
    <row r="352348" ht="15"/>
    <row r="352349" ht="15"/>
    <row r="352350" ht="15"/>
    <row r="352351" ht="15"/>
    <row r="352352" ht="15"/>
    <row r="352353" ht="15"/>
    <row r="352354" ht="15"/>
    <row r="352355" ht="15"/>
    <row r="352356" ht="15"/>
    <row r="352357" ht="15"/>
    <row r="352358" ht="15"/>
    <row r="352359" ht="15"/>
    <row r="352360" ht="15"/>
    <row r="352361" ht="15"/>
    <row r="352362" ht="15"/>
    <row r="352363" ht="15"/>
    <row r="352364" ht="15"/>
    <row r="352365" ht="15"/>
    <row r="352366" ht="15"/>
    <row r="352367" ht="15"/>
    <row r="352368" ht="15"/>
    <row r="352369" ht="15"/>
    <row r="352370" ht="15"/>
    <row r="352371" ht="15"/>
    <row r="352372" ht="15"/>
    <row r="352373" ht="15"/>
    <row r="352374" ht="15"/>
    <row r="352375" ht="15"/>
    <row r="352376" ht="15"/>
    <row r="352377" ht="15"/>
    <row r="352378" ht="15"/>
    <row r="352379" ht="15"/>
    <row r="352380" ht="15"/>
    <row r="352381" ht="15"/>
    <row r="352382" ht="15"/>
    <row r="352383" ht="15"/>
    <row r="352384" ht="15"/>
    <row r="352385" ht="15"/>
    <row r="352386" ht="15"/>
    <row r="352387" ht="15"/>
    <row r="352388" ht="15"/>
    <row r="352389" ht="15"/>
    <row r="352390" ht="15"/>
    <row r="352391" ht="15"/>
    <row r="352392" ht="15"/>
    <row r="352393" ht="15"/>
    <row r="352394" ht="15"/>
    <row r="352395" ht="15"/>
    <row r="352396" ht="15"/>
    <row r="352397" ht="15"/>
    <row r="352398" ht="15"/>
    <row r="352399" ht="15"/>
    <row r="352400" ht="15"/>
    <row r="352401" ht="15"/>
    <row r="352402" ht="15"/>
    <row r="352403" ht="15"/>
    <row r="352404" ht="15"/>
    <row r="352405" ht="15"/>
    <row r="352406" ht="15"/>
    <row r="352407" ht="15"/>
    <row r="352408" ht="15"/>
    <row r="352409" ht="15"/>
    <row r="352410" ht="15"/>
    <row r="352411" ht="15"/>
    <row r="352412" ht="15"/>
    <row r="352413" ht="15"/>
    <row r="352414" ht="15"/>
    <row r="352415" ht="15"/>
    <row r="352416" ht="15"/>
    <row r="352417" ht="15"/>
    <row r="352418" ht="15"/>
    <row r="352419" ht="15"/>
    <row r="352420" ht="15"/>
    <row r="352421" ht="15"/>
    <row r="352422" ht="15"/>
    <row r="352423" ht="15"/>
    <row r="352424" ht="15"/>
    <row r="352425" ht="15"/>
    <row r="352426" ht="15"/>
    <row r="352427" ht="15"/>
    <row r="352428" ht="15"/>
    <row r="352429" ht="15"/>
    <row r="352430" ht="15"/>
    <row r="352431" ht="15"/>
    <row r="352432" ht="15"/>
    <row r="352433" ht="15"/>
    <row r="352434" ht="15"/>
    <row r="352435" ht="15"/>
    <row r="352436" ht="15"/>
    <row r="352437" ht="15"/>
    <row r="352438" ht="15"/>
    <row r="352439" ht="15"/>
    <row r="352440" ht="15"/>
    <row r="352441" ht="15"/>
    <row r="352442" ht="15"/>
    <row r="352443" ht="15"/>
    <row r="352444" ht="15"/>
    <row r="352445" ht="15"/>
    <row r="352446" ht="15"/>
    <row r="352447" ht="15"/>
    <row r="352448" ht="15"/>
    <row r="352449" ht="15"/>
    <row r="352450" ht="15"/>
    <row r="352451" ht="15"/>
    <row r="352452" ht="15"/>
    <row r="352453" ht="15"/>
    <row r="352454" ht="15"/>
    <row r="352455" ht="15"/>
    <row r="352456" ht="15"/>
    <row r="352457" ht="15"/>
    <row r="352458" ht="15"/>
    <row r="352459" ht="15"/>
    <row r="352460" ht="15"/>
    <row r="352461" ht="15"/>
    <row r="352462" ht="15"/>
    <row r="352463" ht="15"/>
    <row r="352464" ht="15"/>
    <row r="352465" ht="15"/>
    <row r="352466" ht="15"/>
    <row r="352467" ht="15"/>
    <row r="352468" ht="15"/>
    <row r="352469" ht="15"/>
    <row r="352470" ht="15"/>
    <row r="352471" ht="15"/>
    <row r="352472" ht="15"/>
    <row r="352473" ht="15"/>
    <row r="352474" ht="15"/>
    <row r="352475" ht="15"/>
    <row r="352476" ht="15"/>
    <row r="352477" ht="15"/>
    <row r="352478" ht="15"/>
    <row r="352479" ht="15"/>
    <row r="352480" ht="15"/>
    <row r="352481" ht="15"/>
    <row r="352482" ht="15"/>
    <row r="352483" ht="15"/>
    <row r="352484" ht="15"/>
    <row r="352485" ht="15"/>
    <row r="352486" ht="15"/>
    <row r="352487" ht="15"/>
    <row r="352488" ht="15"/>
    <row r="352489" ht="15"/>
    <row r="352490" ht="15"/>
    <row r="352491" ht="15"/>
    <row r="352492" ht="15"/>
    <row r="352493" ht="15"/>
    <row r="352494" ht="15"/>
    <row r="352495" ht="15"/>
    <row r="352496" ht="15"/>
    <row r="352497" ht="15"/>
    <row r="352498" ht="15"/>
    <row r="352499" ht="15"/>
    <row r="352500" ht="15"/>
    <row r="352501" ht="15"/>
    <row r="352502" ht="15"/>
    <row r="352503" ht="15"/>
    <row r="352504" ht="15"/>
    <row r="352505" ht="15"/>
    <row r="352506" ht="15"/>
    <row r="352507" ht="15"/>
    <row r="352508" ht="15"/>
    <row r="352509" ht="15"/>
    <row r="352510" ht="15"/>
    <row r="352511" ht="15"/>
    <row r="352512" ht="15"/>
    <row r="352513" ht="15"/>
    <row r="352514" ht="15"/>
    <row r="352515" ht="15"/>
    <row r="352516" ht="15"/>
    <row r="352517" ht="15"/>
    <row r="352518" ht="15"/>
    <row r="352519" ht="15"/>
    <row r="352520" ht="15"/>
    <row r="352521" ht="15"/>
    <row r="352522" ht="15"/>
    <row r="352523" ht="15"/>
    <row r="352524" ht="15"/>
    <row r="352525" ht="15"/>
    <row r="352526" ht="15"/>
    <row r="352527" ht="15"/>
    <row r="352528" ht="15"/>
    <row r="352529" ht="15"/>
    <row r="352530" ht="15"/>
    <row r="352531" ht="15"/>
    <row r="352532" ht="15"/>
    <row r="352533" ht="15"/>
    <row r="352534" ht="15"/>
    <row r="352535" ht="15"/>
    <row r="352536" ht="15"/>
    <row r="352537" ht="15"/>
    <row r="352538" ht="15"/>
    <row r="352539" ht="15"/>
    <row r="352540" ht="15"/>
    <row r="352541" ht="15"/>
    <row r="352542" ht="15"/>
    <row r="352543" ht="15"/>
    <row r="352544" ht="15"/>
    <row r="352545" ht="15"/>
    <row r="352546" ht="15"/>
    <row r="352547" ht="15"/>
    <row r="352548" ht="15"/>
    <row r="352549" ht="15"/>
    <row r="352550" ht="15"/>
    <row r="352551" ht="15"/>
    <row r="352552" ht="15"/>
    <row r="352553" ht="15"/>
    <row r="352554" ht="15"/>
    <row r="352555" ht="15"/>
    <row r="352556" ht="15"/>
    <row r="352557" ht="15"/>
    <row r="352558" ht="15"/>
    <row r="352559" ht="15"/>
    <row r="352560" ht="15"/>
    <row r="352561" ht="15"/>
    <row r="352562" ht="15"/>
    <row r="352563" ht="15"/>
    <row r="352564" ht="15"/>
    <row r="352565" ht="15"/>
    <row r="352566" ht="15"/>
    <row r="352567" ht="15"/>
    <row r="352568" ht="15"/>
    <row r="352569" ht="15"/>
    <row r="352570" ht="15"/>
    <row r="352571" ht="15"/>
    <row r="352572" ht="15"/>
    <row r="352573" ht="15"/>
    <row r="352574" ht="15"/>
    <row r="352575" ht="15"/>
    <row r="352576" ht="15"/>
    <row r="352577" ht="15"/>
    <row r="352578" ht="15"/>
    <row r="352579" ht="15"/>
    <row r="352580" ht="15"/>
    <row r="352581" ht="15"/>
    <row r="352582" ht="15"/>
    <row r="352583" ht="15"/>
    <row r="352584" ht="15"/>
    <row r="352585" ht="15"/>
    <row r="352586" ht="15"/>
    <row r="352587" ht="15"/>
    <row r="352588" ht="15"/>
    <row r="352589" ht="15"/>
    <row r="352590" ht="15"/>
    <row r="352591" ht="15"/>
    <row r="352592" ht="15"/>
    <row r="352593" ht="15"/>
    <row r="352594" ht="15"/>
    <row r="352595" ht="15"/>
    <row r="352596" ht="15"/>
    <row r="352597" ht="15"/>
    <row r="352598" ht="15"/>
    <row r="352599" ht="15"/>
    <row r="352600" ht="15"/>
    <row r="352601" ht="15"/>
    <row r="352602" ht="15"/>
    <row r="352603" ht="15"/>
    <row r="352604" ht="15"/>
    <row r="352605" ht="15"/>
    <row r="352606" ht="15"/>
    <row r="352607" ht="15"/>
    <row r="352608" ht="15"/>
    <row r="352609" ht="15"/>
    <row r="352610" ht="15"/>
    <row r="352611" ht="15"/>
    <row r="352612" ht="15"/>
    <row r="352613" ht="15"/>
    <row r="352614" ht="15"/>
    <row r="352615" ht="15"/>
    <row r="352616" ht="15"/>
    <row r="352617" ht="15"/>
    <row r="352618" ht="15"/>
    <row r="352619" ht="15"/>
    <row r="352620" ht="15"/>
    <row r="352621" ht="15"/>
    <row r="352622" ht="15"/>
    <row r="352623" ht="15"/>
    <row r="352624" ht="15"/>
    <row r="352625" ht="15"/>
    <row r="352626" ht="15"/>
    <row r="352627" ht="15"/>
    <row r="352628" ht="15"/>
    <row r="352629" ht="15"/>
    <row r="352630" ht="15"/>
    <row r="352631" ht="15"/>
    <row r="352632" ht="15"/>
    <row r="352633" ht="15"/>
    <row r="352634" ht="15"/>
    <row r="352635" ht="15"/>
    <row r="352636" ht="15"/>
    <row r="352637" ht="15"/>
    <row r="352638" ht="15"/>
    <row r="352639" ht="15"/>
    <row r="352640" ht="15"/>
    <row r="352641" ht="15"/>
    <row r="352642" ht="15"/>
    <row r="352643" ht="15"/>
    <row r="352644" ht="15"/>
    <row r="352645" ht="15"/>
    <row r="352646" ht="15"/>
    <row r="352647" ht="15"/>
    <row r="352648" ht="15"/>
    <row r="352649" ht="15"/>
    <row r="352650" ht="15"/>
    <row r="352651" ht="15"/>
    <row r="352652" ht="15"/>
    <row r="352653" ht="15"/>
    <row r="352654" ht="15"/>
    <row r="352655" ht="15"/>
    <row r="352656" ht="15"/>
    <row r="352657" ht="15"/>
    <row r="352658" ht="15"/>
    <row r="352659" ht="15"/>
    <row r="352660" ht="15"/>
    <row r="352661" ht="15"/>
    <row r="352662" ht="15"/>
    <row r="352663" ht="15"/>
    <row r="352664" ht="15"/>
    <row r="352665" ht="15"/>
    <row r="352666" ht="15"/>
    <row r="352667" ht="15"/>
    <row r="352668" ht="15"/>
    <row r="352669" ht="15"/>
    <row r="352670" ht="15"/>
    <row r="352671" ht="15"/>
    <row r="352672" ht="15"/>
    <row r="352673" ht="15"/>
    <row r="352674" ht="15"/>
    <row r="352675" ht="15"/>
    <row r="352676" ht="15"/>
    <row r="352677" ht="15"/>
    <row r="352678" ht="15"/>
    <row r="352679" ht="15"/>
    <row r="352680" ht="15"/>
    <row r="352681" ht="15"/>
    <row r="352682" ht="15"/>
    <row r="352683" ht="15"/>
    <row r="352684" ht="15"/>
    <row r="352685" ht="15"/>
    <row r="352686" ht="15"/>
    <row r="352687" ht="15"/>
    <row r="352688" ht="15"/>
    <row r="352689" ht="15"/>
    <row r="352690" ht="15"/>
    <row r="352691" ht="15"/>
    <row r="352692" ht="15"/>
    <row r="352693" ht="15"/>
    <row r="352694" ht="15"/>
    <row r="352695" ht="15"/>
    <row r="352696" ht="15"/>
    <row r="352697" ht="15"/>
    <row r="352698" ht="15"/>
    <row r="352699" ht="15"/>
    <row r="352700" ht="15"/>
    <row r="352701" ht="15"/>
    <row r="352702" ht="15"/>
    <row r="352703" ht="15"/>
    <row r="352704" ht="15"/>
    <row r="352705" ht="15"/>
    <row r="352706" ht="15"/>
    <row r="352707" ht="15"/>
    <row r="352708" ht="15"/>
    <row r="352709" ht="15"/>
    <row r="352710" ht="15"/>
    <row r="352711" ht="15"/>
    <row r="352712" ht="15"/>
    <row r="352713" ht="15"/>
    <row r="352714" ht="15"/>
    <row r="352715" ht="15"/>
    <row r="352716" ht="15"/>
    <row r="352717" ht="15"/>
    <row r="352718" ht="15"/>
    <row r="352719" ht="15"/>
    <row r="352720" ht="15"/>
    <row r="352721" ht="15"/>
    <row r="352722" ht="15"/>
    <row r="352723" ht="15"/>
    <row r="352724" ht="15"/>
    <row r="352725" ht="15"/>
    <row r="352726" ht="15"/>
    <row r="352727" ht="15"/>
    <row r="352728" ht="15"/>
    <row r="352729" ht="15"/>
    <row r="352730" ht="15"/>
    <row r="352731" ht="15"/>
    <row r="352732" ht="15"/>
    <row r="352733" ht="15"/>
    <row r="352734" ht="15"/>
    <row r="352735" ht="15"/>
    <row r="352736" ht="15"/>
    <row r="352737" ht="15"/>
    <row r="352738" ht="15"/>
    <row r="352739" ht="15"/>
    <row r="352740" ht="15"/>
    <row r="352741" ht="15"/>
    <row r="352742" ht="15"/>
    <row r="352743" ht="15"/>
    <row r="352744" ht="15"/>
    <row r="352745" ht="15"/>
    <row r="352746" ht="15"/>
    <row r="352747" ht="15"/>
    <row r="352748" ht="15"/>
    <row r="352749" ht="15"/>
    <row r="352750" ht="15"/>
    <row r="352751" ht="15"/>
    <row r="352752" ht="15"/>
    <row r="352753" ht="15"/>
    <row r="352754" ht="15"/>
    <row r="352755" ht="15"/>
    <row r="352756" ht="15"/>
    <row r="352757" ht="15"/>
    <row r="352758" ht="15"/>
    <row r="352759" ht="15"/>
    <row r="352760" ht="15"/>
    <row r="352761" ht="15"/>
    <row r="352762" ht="15"/>
    <row r="352763" ht="15"/>
    <row r="352764" ht="15"/>
    <row r="352765" ht="15"/>
    <row r="352766" ht="15"/>
    <row r="352767" ht="15"/>
    <row r="352768" ht="15"/>
    <row r="352769" ht="15"/>
    <row r="352770" ht="15"/>
    <row r="352771" ht="15"/>
    <row r="352772" ht="15"/>
    <row r="352773" ht="15"/>
    <row r="352774" ht="15"/>
    <row r="352775" ht="15"/>
    <row r="352776" ht="15"/>
    <row r="352777" ht="15"/>
    <row r="352778" ht="15"/>
    <row r="352779" ht="15"/>
    <row r="352780" ht="15"/>
    <row r="352781" ht="15"/>
    <row r="352782" ht="15"/>
    <row r="352783" ht="15"/>
    <row r="352784" ht="15"/>
    <row r="352785" ht="15"/>
    <row r="352786" ht="15"/>
    <row r="352787" ht="15"/>
    <row r="352788" ht="15"/>
    <row r="352789" ht="15"/>
    <row r="352790" ht="15"/>
    <row r="352791" ht="15"/>
    <row r="352792" ht="15"/>
    <row r="352793" ht="15"/>
    <row r="352794" ht="15"/>
    <row r="352795" ht="15"/>
    <row r="352796" ht="15"/>
    <row r="352797" ht="15"/>
    <row r="352798" ht="15"/>
    <row r="352799" ht="15"/>
    <row r="352800" ht="15"/>
    <row r="352801" ht="15"/>
    <row r="352802" ht="15"/>
    <row r="352803" ht="15"/>
    <row r="352804" ht="15"/>
    <row r="352805" ht="15"/>
    <row r="352806" ht="15"/>
    <row r="352807" ht="15"/>
    <row r="352808" ht="15"/>
    <row r="352809" ht="15"/>
    <row r="352810" ht="15"/>
    <row r="352811" ht="15"/>
    <row r="352812" ht="15"/>
    <row r="352813" ht="15"/>
    <row r="352814" ht="15"/>
    <row r="352815" ht="15"/>
    <row r="352816" ht="15"/>
    <row r="352817" ht="15"/>
    <row r="352818" ht="15"/>
    <row r="352819" ht="15"/>
    <row r="352820" ht="15"/>
    <row r="352821" ht="15"/>
    <row r="352822" ht="15"/>
    <row r="352823" ht="15"/>
    <row r="352824" ht="15"/>
    <row r="352825" ht="15"/>
    <row r="352826" ht="15"/>
    <row r="352827" ht="15"/>
    <row r="352828" ht="15"/>
    <row r="352829" ht="15"/>
    <row r="352830" ht="15"/>
    <row r="352831" ht="15"/>
    <row r="352832" ht="15"/>
    <row r="352833" ht="15"/>
    <row r="352834" ht="15"/>
    <row r="352835" ht="15"/>
    <row r="352836" ht="15"/>
    <row r="352837" ht="15"/>
    <row r="352838" ht="15"/>
    <row r="352839" ht="15"/>
    <row r="352840" ht="15"/>
    <row r="352841" ht="15"/>
    <row r="352842" ht="15"/>
    <row r="352843" ht="15"/>
    <row r="352844" ht="15"/>
    <row r="352845" ht="15"/>
    <row r="352846" ht="15"/>
    <row r="352847" ht="15"/>
    <row r="352848" ht="15"/>
    <row r="352849" ht="15"/>
    <row r="352850" ht="15"/>
    <row r="352851" ht="15"/>
    <row r="352852" ht="15"/>
    <row r="352853" ht="15"/>
    <row r="352854" ht="15"/>
    <row r="352855" ht="15"/>
    <row r="352856" ht="15"/>
    <row r="352857" ht="15"/>
    <row r="352858" ht="15"/>
    <row r="352859" ht="15"/>
    <row r="352860" ht="15"/>
    <row r="352861" ht="15"/>
    <row r="352862" ht="15"/>
    <row r="352863" ht="15"/>
    <row r="352864" ht="15"/>
    <row r="352865" ht="15"/>
    <row r="352866" ht="15"/>
    <row r="352867" ht="15"/>
    <row r="352868" ht="15"/>
    <row r="352869" ht="15"/>
    <row r="352870" ht="15"/>
    <row r="352871" ht="15"/>
    <row r="352872" ht="15"/>
    <row r="352873" ht="15"/>
    <row r="352874" ht="15"/>
    <row r="352875" ht="15"/>
    <row r="352876" ht="15"/>
    <row r="352877" ht="15"/>
    <row r="352878" ht="15"/>
    <row r="352879" ht="15"/>
    <row r="352880" ht="15"/>
    <row r="352881" ht="15"/>
    <row r="352882" ht="15"/>
    <row r="352883" ht="15"/>
    <row r="352884" ht="15"/>
    <row r="352885" ht="15"/>
    <row r="352886" ht="15"/>
    <row r="352887" ht="15"/>
    <row r="352888" ht="15"/>
    <row r="352889" ht="15"/>
    <row r="352890" ht="15"/>
    <row r="352891" ht="15"/>
    <row r="352892" ht="15"/>
    <row r="352893" ht="15"/>
    <row r="352894" ht="15"/>
    <row r="352895" ht="15"/>
    <row r="352896" ht="15"/>
    <row r="352897" ht="15"/>
    <row r="352898" ht="15"/>
    <row r="352899" ht="15"/>
    <row r="352900" ht="15"/>
    <row r="352901" ht="15"/>
    <row r="352902" ht="15"/>
    <row r="352903" ht="15"/>
    <row r="352904" ht="15"/>
    <row r="352905" ht="15"/>
    <row r="352906" ht="15"/>
    <row r="352907" ht="15"/>
    <row r="352908" ht="15"/>
    <row r="352909" ht="15"/>
    <row r="352910" ht="15"/>
    <row r="352911" ht="15"/>
    <row r="352912" ht="15"/>
    <row r="352913" ht="15"/>
    <row r="352914" ht="15"/>
    <row r="352915" ht="15"/>
    <row r="352916" ht="15"/>
    <row r="352917" ht="15"/>
    <row r="352918" ht="15"/>
    <row r="352919" ht="15"/>
    <row r="352920" ht="15"/>
    <row r="352921" ht="15"/>
    <row r="352922" ht="15"/>
    <row r="352923" ht="15"/>
    <row r="352924" ht="15"/>
    <row r="352925" ht="15"/>
    <row r="352926" ht="15"/>
    <row r="352927" ht="15"/>
    <row r="352928" ht="15"/>
    <row r="352929" ht="15"/>
    <row r="352930" ht="15"/>
    <row r="352931" ht="15"/>
    <row r="352932" ht="15"/>
    <row r="352933" ht="15"/>
    <row r="352934" ht="15"/>
    <row r="352935" ht="15"/>
    <row r="352936" ht="15"/>
    <row r="352937" ht="15"/>
    <row r="352938" ht="15"/>
    <row r="352939" ht="15"/>
    <row r="352940" ht="15"/>
    <row r="352941" ht="15"/>
    <row r="352942" ht="15"/>
    <row r="352943" ht="15"/>
    <row r="352944" ht="15"/>
    <row r="352945" ht="15"/>
    <row r="352946" ht="15"/>
    <row r="352947" ht="15"/>
    <row r="352948" ht="15"/>
    <row r="352949" ht="15"/>
    <row r="352950" ht="15"/>
    <row r="352951" ht="15"/>
    <row r="352952" ht="15"/>
    <row r="352953" ht="15"/>
    <row r="352954" ht="15"/>
    <row r="352955" ht="15"/>
    <row r="352956" ht="15"/>
    <row r="352957" ht="15"/>
    <row r="352958" ht="15"/>
    <row r="352959" ht="15"/>
    <row r="352960" ht="15"/>
    <row r="352961" ht="15"/>
    <row r="352962" ht="15"/>
    <row r="352963" ht="15"/>
    <row r="352964" ht="15"/>
    <row r="352965" ht="15"/>
    <row r="352966" ht="15"/>
    <row r="352967" ht="15"/>
    <row r="352968" ht="15"/>
    <row r="352969" ht="15"/>
    <row r="352970" ht="15"/>
    <row r="352971" ht="15"/>
    <row r="352972" ht="15"/>
    <row r="352973" ht="15"/>
    <row r="352974" ht="15"/>
    <row r="352975" ht="15"/>
    <row r="352976" ht="15"/>
    <row r="352977" ht="15"/>
    <row r="352978" ht="15"/>
    <row r="352979" ht="15"/>
    <row r="352980" ht="15"/>
    <row r="352981" ht="15"/>
    <row r="352982" ht="15"/>
    <row r="352983" ht="15"/>
    <row r="352984" ht="15"/>
    <row r="352985" ht="15"/>
    <row r="352986" ht="15"/>
    <row r="352987" ht="15"/>
    <row r="352988" ht="15"/>
    <row r="352989" ht="15"/>
    <row r="352990" ht="15"/>
    <row r="352991" ht="15"/>
    <row r="352992" ht="15"/>
    <row r="352993" ht="15"/>
    <row r="352994" ht="15"/>
    <row r="352995" ht="15"/>
    <row r="352996" ht="15"/>
    <row r="352997" ht="15"/>
    <row r="352998" ht="15"/>
    <row r="352999" ht="15"/>
    <row r="353000" ht="15"/>
    <row r="353001" ht="15"/>
    <row r="353002" ht="15"/>
    <row r="353003" ht="15"/>
    <row r="353004" ht="15"/>
    <row r="353005" ht="15"/>
    <row r="353006" ht="15"/>
    <row r="353007" ht="15"/>
    <row r="353008" ht="15"/>
    <row r="353009" ht="15"/>
    <row r="353010" ht="15"/>
    <row r="353011" ht="15"/>
    <row r="353012" ht="15"/>
    <row r="353013" ht="15"/>
    <row r="353014" ht="15"/>
    <row r="353015" ht="15"/>
    <row r="353016" ht="15"/>
    <row r="353017" ht="15"/>
    <row r="353018" ht="15"/>
    <row r="353019" ht="15"/>
    <row r="353020" ht="15"/>
    <row r="353021" ht="15"/>
    <row r="353022" ht="15"/>
    <row r="353023" ht="15"/>
    <row r="353024" ht="15"/>
    <row r="353025" ht="15"/>
    <row r="353026" ht="15"/>
    <row r="353027" ht="15"/>
    <row r="353028" ht="15"/>
    <row r="353029" ht="15"/>
    <row r="353030" ht="15"/>
    <row r="353031" ht="15"/>
    <row r="353032" ht="15"/>
    <row r="353033" ht="15"/>
    <row r="353034" ht="15"/>
    <row r="353035" ht="15"/>
    <row r="353036" ht="15"/>
    <row r="353037" ht="15"/>
    <row r="353038" ht="15"/>
    <row r="353039" ht="15"/>
    <row r="353040" ht="15"/>
    <row r="353041" ht="15"/>
    <row r="353042" ht="15"/>
    <row r="353043" ht="15"/>
    <row r="353044" ht="15"/>
    <row r="353045" ht="15"/>
    <row r="353046" ht="15"/>
    <row r="353047" ht="15"/>
    <row r="353048" ht="15"/>
    <row r="353049" ht="15"/>
    <row r="353050" ht="15"/>
    <row r="353051" ht="15"/>
    <row r="353052" ht="15"/>
    <row r="353053" ht="15"/>
    <row r="353054" ht="15"/>
    <row r="353055" ht="15"/>
    <row r="353056" ht="15"/>
    <row r="353057" ht="15"/>
    <row r="353058" ht="15"/>
    <row r="353059" ht="15"/>
    <row r="353060" ht="15"/>
    <row r="353061" ht="15"/>
    <row r="353062" ht="15"/>
    <row r="353063" ht="15"/>
    <row r="353064" ht="15"/>
    <row r="353065" ht="15"/>
    <row r="353066" ht="15"/>
    <row r="353067" ht="15"/>
    <row r="353068" ht="15"/>
    <row r="353069" ht="15"/>
    <row r="353070" ht="15"/>
    <row r="353071" ht="15"/>
    <row r="353072" ht="15"/>
    <row r="353073" ht="15"/>
    <row r="353074" ht="15"/>
    <row r="353075" ht="15"/>
    <row r="353076" ht="15"/>
    <row r="353077" ht="15"/>
    <row r="353078" ht="15"/>
    <row r="353079" ht="15"/>
    <row r="353080" ht="15"/>
    <row r="353081" ht="15"/>
    <row r="353082" ht="15"/>
    <row r="353083" ht="15"/>
    <row r="353084" ht="15"/>
    <row r="353085" ht="15"/>
    <row r="353086" ht="15"/>
    <row r="353087" ht="15"/>
    <row r="353088" ht="15"/>
    <row r="353089" ht="15"/>
    <row r="353090" ht="15"/>
    <row r="353091" ht="15"/>
    <row r="353092" ht="15"/>
    <row r="353093" ht="15"/>
    <row r="353094" ht="15"/>
    <row r="353095" ht="15"/>
    <row r="353096" ht="15"/>
    <row r="353097" ht="15"/>
    <row r="353098" ht="15"/>
    <row r="353099" ht="15"/>
    <row r="353100" ht="15"/>
    <row r="353101" ht="15"/>
    <row r="353102" ht="15"/>
    <row r="353103" ht="15"/>
    <row r="353104" ht="15"/>
    <row r="353105" ht="15"/>
    <row r="353106" ht="15"/>
    <row r="353107" ht="15"/>
    <row r="353108" ht="15"/>
    <row r="353109" ht="15"/>
    <row r="353110" ht="15"/>
    <row r="353111" ht="15"/>
    <row r="353112" ht="15"/>
    <row r="353113" ht="15"/>
    <row r="353114" ht="15"/>
    <row r="353115" ht="15"/>
    <row r="353116" ht="15"/>
    <row r="353117" ht="15"/>
    <row r="353118" ht="15"/>
    <row r="353119" ht="15"/>
    <row r="353120" ht="15"/>
    <row r="353121" ht="15"/>
    <row r="353122" ht="15"/>
    <row r="353123" ht="15"/>
    <row r="353124" ht="15"/>
    <row r="353125" ht="15"/>
    <row r="353126" ht="15"/>
    <row r="353127" ht="15"/>
    <row r="353128" ht="15"/>
    <row r="353129" ht="15"/>
    <row r="353130" ht="15"/>
    <row r="353131" ht="15"/>
    <row r="353132" ht="15"/>
    <row r="353133" ht="15"/>
    <row r="353134" ht="15"/>
    <row r="353135" ht="15"/>
    <row r="353136" ht="15"/>
    <row r="353137" ht="15"/>
    <row r="353138" ht="15"/>
    <row r="353139" ht="15"/>
    <row r="353140" ht="15"/>
    <row r="353141" ht="15"/>
    <row r="353142" ht="15"/>
    <row r="353143" ht="15"/>
    <row r="353144" ht="15"/>
    <row r="353145" ht="15"/>
    <row r="353146" ht="15"/>
    <row r="353147" ht="15"/>
    <row r="353148" ht="15"/>
    <row r="353149" ht="15"/>
    <row r="353150" ht="15"/>
    <row r="353151" ht="15"/>
    <row r="353152" ht="15"/>
    <row r="353153" ht="15"/>
    <row r="353154" ht="15"/>
    <row r="353155" ht="15"/>
    <row r="353156" ht="15"/>
    <row r="353157" ht="15"/>
    <row r="353158" ht="15"/>
    <row r="353159" ht="15"/>
    <row r="353160" ht="15"/>
    <row r="353161" ht="15"/>
    <row r="353162" ht="15"/>
    <row r="353163" ht="15"/>
    <row r="353164" ht="15"/>
    <row r="353165" ht="15"/>
    <row r="353166" ht="15"/>
    <row r="353167" ht="15"/>
    <row r="353168" ht="15"/>
    <row r="353169" ht="15"/>
    <row r="353170" ht="15"/>
    <row r="353171" ht="15"/>
    <row r="353172" ht="15"/>
    <row r="353173" ht="15"/>
    <row r="353174" ht="15"/>
    <row r="353175" ht="15"/>
    <row r="353176" ht="15"/>
    <row r="353177" ht="15"/>
    <row r="353178" ht="15"/>
    <row r="353179" ht="15"/>
    <row r="353180" ht="15"/>
    <row r="353181" ht="15"/>
    <row r="353182" ht="15"/>
    <row r="353183" ht="15"/>
    <row r="353184" ht="15"/>
    <row r="353185" ht="15"/>
    <row r="353186" ht="15"/>
    <row r="353187" ht="15"/>
    <row r="353188" ht="15"/>
    <row r="353189" ht="15"/>
    <row r="353190" ht="15"/>
    <row r="353191" ht="15"/>
    <row r="353192" ht="15"/>
    <row r="353193" ht="15"/>
    <row r="353194" ht="15"/>
    <row r="353195" ht="15"/>
    <row r="353196" ht="15"/>
    <row r="353197" ht="15"/>
    <row r="353198" ht="15"/>
    <row r="353199" ht="15"/>
    <row r="353200" ht="15"/>
    <row r="353201" ht="15"/>
    <row r="353202" ht="15"/>
    <row r="353203" ht="15"/>
    <row r="353204" ht="15"/>
    <row r="353205" ht="15"/>
    <row r="353206" ht="15"/>
    <row r="353207" ht="15"/>
    <row r="353208" ht="15"/>
    <row r="353209" ht="15"/>
    <row r="353210" ht="15"/>
    <row r="353211" ht="15"/>
    <row r="353212" ht="15"/>
    <row r="353213" ht="15"/>
    <row r="353214" ht="15"/>
    <row r="353215" ht="15"/>
    <row r="353216" ht="15"/>
    <row r="353217" ht="15"/>
    <row r="353218" ht="15"/>
    <row r="353219" ht="15"/>
    <row r="353220" ht="15"/>
    <row r="353221" ht="15"/>
    <row r="353222" ht="15"/>
    <row r="353223" ht="15"/>
    <row r="353224" ht="15"/>
    <row r="353225" ht="15"/>
    <row r="353226" ht="15"/>
    <row r="353227" ht="15"/>
    <row r="353228" ht="15"/>
    <row r="353229" ht="15"/>
    <row r="353230" ht="15"/>
    <row r="353231" ht="15"/>
    <row r="353232" ht="15"/>
    <row r="353233" ht="15"/>
    <row r="353234" ht="15"/>
    <row r="353235" ht="15"/>
    <row r="353236" ht="15"/>
    <row r="353237" ht="15"/>
    <row r="353238" ht="15"/>
    <row r="353239" ht="15"/>
    <row r="353240" ht="15"/>
    <row r="353241" ht="15"/>
    <row r="353242" ht="15"/>
    <row r="353243" ht="15"/>
    <row r="353244" ht="15"/>
    <row r="353245" ht="15"/>
    <row r="353246" ht="15"/>
    <row r="353247" ht="15"/>
    <row r="353248" ht="15"/>
    <row r="353249" ht="15"/>
    <row r="353250" ht="15"/>
    <row r="353251" ht="15"/>
    <row r="353252" ht="15"/>
    <row r="353253" ht="15"/>
    <row r="353254" ht="15"/>
    <row r="353255" ht="15"/>
    <row r="353256" ht="15"/>
    <row r="353257" ht="15"/>
    <row r="353258" ht="15"/>
    <row r="353259" ht="15"/>
    <row r="353260" ht="15"/>
    <row r="353261" ht="15"/>
    <row r="353262" ht="15"/>
    <row r="353263" ht="15"/>
    <row r="353264" ht="15"/>
    <row r="353265" ht="15"/>
    <row r="353266" ht="15"/>
    <row r="353267" ht="15"/>
    <row r="353268" ht="15"/>
    <row r="353269" ht="15"/>
    <row r="353270" ht="15"/>
    <row r="353271" ht="15"/>
    <row r="353272" ht="15"/>
    <row r="353273" ht="15"/>
    <row r="353274" ht="15"/>
    <row r="353275" ht="15"/>
    <row r="353276" ht="15"/>
    <row r="353277" ht="15"/>
    <row r="353278" ht="15"/>
    <row r="353279" ht="15"/>
    <row r="353280" ht="15"/>
    <row r="353281" ht="15"/>
    <row r="353282" ht="15"/>
    <row r="353283" ht="15"/>
    <row r="353284" ht="15"/>
    <row r="353285" ht="15"/>
    <row r="353286" ht="15"/>
    <row r="353287" ht="15"/>
    <row r="353288" ht="15"/>
    <row r="353289" ht="15"/>
    <row r="353290" ht="15"/>
    <row r="353291" ht="15"/>
    <row r="353292" ht="15"/>
    <row r="353293" ht="15"/>
    <row r="353294" ht="15"/>
    <row r="353295" ht="15"/>
    <row r="353296" ht="15"/>
    <row r="353297" ht="15"/>
    <row r="353298" ht="15"/>
    <row r="353299" ht="15"/>
    <row r="353300" ht="15"/>
    <row r="353301" ht="15"/>
    <row r="353302" ht="15"/>
    <row r="353303" ht="15"/>
    <row r="353304" ht="15"/>
    <row r="353305" ht="15"/>
    <row r="353306" ht="15"/>
    <row r="353307" ht="15"/>
    <row r="353308" ht="15"/>
    <row r="353309" ht="15"/>
    <row r="353310" ht="15"/>
    <row r="353311" ht="15"/>
    <row r="353312" ht="15"/>
    <row r="353313" ht="15"/>
    <row r="353314" ht="15"/>
    <row r="353315" ht="15"/>
    <row r="353316" ht="15"/>
    <row r="353317" ht="15"/>
    <row r="353318" ht="15"/>
    <row r="353319" ht="15"/>
    <row r="353320" ht="15"/>
    <row r="353321" ht="15"/>
    <row r="353322" ht="15"/>
    <row r="353323" ht="15"/>
    <row r="353324" ht="15"/>
    <row r="353325" ht="15"/>
    <row r="353326" ht="15"/>
    <row r="353327" ht="15"/>
    <row r="353328" ht="15"/>
    <row r="353329" ht="15"/>
    <row r="353330" ht="15"/>
    <row r="353331" ht="15"/>
    <row r="353332" ht="15"/>
    <row r="353333" ht="15"/>
    <row r="353334" ht="15"/>
    <row r="353335" ht="15"/>
    <row r="353336" ht="15"/>
    <row r="353337" ht="15"/>
    <row r="353338" ht="15"/>
    <row r="353339" ht="15"/>
    <row r="353340" ht="15"/>
    <row r="353341" ht="15"/>
    <row r="353342" ht="15"/>
    <row r="353343" ht="15"/>
    <row r="353344" ht="15"/>
    <row r="353345" ht="15"/>
    <row r="353346" ht="15"/>
    <row r="353347" ht="15"/>
    <row r="353348" ht="15"/>
    <row r="353349" ht="15"/>
    <row r="353350" ht="15"/>
    <row r="353351" ht="15"/>
    <row r="353352" ht="15"/>
    <row r="353353" ht="15"/>
    <row r="353354" ht="15"/>
    <row r="353355" ht="15"/>
    <row r="353356" ht="15"/>
    <row r="353357" ht="15"/>
    <row r="353358" ht="15"/>
    <row r="353359" ht="15"/>
    <row r="353360" ht="15"/>
    <row r="353361" ht="15"/>
    <row r="353362" ht="15"/>
    <row r="353363" ht="15"/>
    <row r="353364" ht="15"/>
    <row r="353365" ht="15"/>
    <row r="353366" ht="15"/>
    <row r="353367" ht="15"/>
    <row r="353368" ht="15"/>
    <row r="353369" ht="15"/>
    <row r="353370" ht="15"/>
    <row r="353371" ht="15"/>
    <row r="353372" ht="15"/>
    <row r="353373" ht="15"/>
    <row r="353374" ht="15"/>
    <row r="353375" ht="15"/>
    <row r="353376" ht="15"/>
    <row r="353377" ht="15"/>
    <row r="353378" ht="15"/>
    <row r="353379" ht="15"/>
    <row r="353380" ht="15"/>
    <row r="353381" ht="15"/>
    <row r="353382" ht="15"/>
    <row r="353383" ht="15"/>
    <row r="353384" ht="15"/>
    <row r="353385" ht="15"/>
    <row r="353386" ht="15"/>
    <row r="353387" ht="15"/>
    <row r="353388" ht="15"/>
    <row r="353389" ht="15"/>
    <row r="353390" ht="15"/>
    <row r="353391" ht="15"/>
    <row r="353392" ht="15"/>
    <row r="353393" ht="15"/>
    <row r="353394" ht="15"/>
    <row r="353395" ht="15"/>
    <row r="353396" ht="15"/>
    <row r="353397" ht="15"/>
    <row r="353398" ht="15"/>
    <row r="353399" ht="15"/>
    <row r="353400" ht="15"/>
    <row r="353401" ht="15"/>
    <row r="353402" ht="15"/>
    <row r="353403" ht="15"/>
    <row r="353404" ht="15"/>
    <row r="353405" ht="15"/>
    <row r="353406" ht="15"/>
    <row r="353407" ht="15"/>
    <row r="353408" ht="15"/>
    <row r="353409" ht="15"/>
    <row r="353410" ht="15"/>
    <row r="353411" ht="15"/>
    <row r="353412" ht="15"/>
    <row r="353413" ht="15"/>
    <row r="353414" ht="15"/>
    <row r="353415" ht="15"/>
    <row r="353416" ht="15"/>
    <row r="353417" ht="15"/>
    <row r="353418" ht="15"/>
    <row r="353419" ht="15"/>
    <row r="353420" ht="15"/>
    <row r="353421" ht="15"/>
    <row r="353422" ht="15"/>
    <row r="353423" ht="15"/>
    <row r="353424" ht="15"/>
    <row r="353425" ht="15"/>
    <row r="353426" ht="15"/>
    <row r="353427" ht="15"/>
    <row r="353428" ht="15"/>
    <row r="353429" ht="15"/>
    <row r="353430" ht="15"/>
    <row r="353431" ht="15"/>
    <row r="353432" ht="15"/>
    <row r="353433" ht="15"/>
    <row r="353434" ht="15"/>
    <row r="353435" ht="15"/>
    <row r="353436" ht="15"/>
    <row r="353437" ht="15"/>
    <row r="353438" ht="15"/>
    <row r="353439" ht="15"/>
    <row r="353440" ht="15"/>
    <row r="353441" ht="15"/>
    <row r="353442" ht="15"/>
    <row r="353443" ht="15"/>
    <row r="353444" ht="15"/>
    <row r="353445" ht="15"/>
    <row r="353446" ht="15"/>
    <row r="353447" ht="15"/>
    <row r="353448" ht="15"/>
    <row r="353449" ht="15"/>
    <row r="353450" ht="15"/>
    <row r="353451" ht="15"/>
    <row r="353452" ht="15"/>
    <row r="353453" ht="15"/>
    <row r="353454" ht="15"/>
    <row r="353455" ht="15"/>
    <row r="353456" ht="15"/>
    <row r="353457" ht="15"/>
    <row r="353458" ht="15"/>
    <row r="353459" ht="15"/>
    <row r="353460" ht="15"/>
    <row r="353461" ht="15"/>
    <row r="353462" ht="15"/>
    <row r="353463" ht="15"/>
    <row r="353464" ht="15"/>
    <row r="353465" ht="15"/>
    <row r="353466" ht="15"/>
    <row r="353467" ht="15"/>
    <row r="353468" ht="15"/>
    <row r="353469" ht="15"/>
    <row r="353470" ht="15"/>
    <row r="353471" ht="15"/>
    <row r="353472" ht="15"/>
    <row r="353473" ht="15"/>
    <row r="353474" ht="15"/>
    <row r="353475" ht="15"/>
    <row r="353476" ht="15"/>
    <row r="353477" ht="15"/>
    <row r="353478" ht="15"/>
    <row r="353479" ht="15"/>
    <row r="353480" ht="15"/>
    <row r="353481" ht="15"/>
    <row r="353482" ht="15"/>
    <row r="353483" ht="15"/>
    <row r="353484" ht="15"/>
    <row r="353485" ht="15"/>
    <row r="353486" ht="15"/>
    <row r="353487" ht="15"/>
    <row r="353488" ht="15"/>
    <row r="353489" ht="15"/>
    <row r="353490" ht="15"/>
    <row r="353491" ht="15"/>
    <row r="353492" ht="15"/>
    <row r="353493" ht="15"/>
    <row r="353494" ht="15"/>
    <row r="353495" ht="15"/>
    <row r="353496" ht="15"/>
    <row r="353497" ht="15"/>
    <row r="353498" ht="15"/>
    <row r="353499" ht="15"/>
    <row r="353500" ht="15"/>
    <row r="353501" ht="15"/>
    <row r="353502" ht="15"/>
    <row r="353503" ht="15"/>
    <row r="353504" ht="15"/>
    <row r="353505" ht="15"/>
    <row r="353506" ht="15"/>
    <row r="353507" ht="15"/>
    <row r="353508" ht="15"/>
    <row r="353509" ht="15"/>
    <row r="353510" ht="15"/>
    <row r="353511" ht="15"/>
    <row r="353512" ht="15"/>
    <row r="353513" ht="15"/>
    <row r="353514" ht="15"/>
    <row r="353515" ht="15"/>
    <row r="353516" ht="15"/>
    <row r="353517" ht="15"/>
    <row r="353518" ht="15"/>
    <row r="353519" ht="15"/>
    <row r="353520" ht="15"/>
    <row r="353521" ht="15"/>
    <row r="353522" ht="15"/>
    <row r="353523" ht="15"/>
    <row r="353524" ht="15"/>
    <row r="353525" ht="15"/>
    <row r="353526" ht="15"/>
    <row r="353527" ht="15"/>
    <row r="353528" ht="15"/>
    <row r="353529" ht="15"/>
    <row r="353530" ht="15"/>
    <row r="353531" ht="15"/>
    <row r="353532" ht="15"/>
    <row r="353533" ht="15"/>
    <row r="353534" ht="15"/>
    <row r="353535" ht="15"/>
    <row r="353536" ht="15"/>
    <row r="353537" ht="15"/>
    <row r="353538" ht="15"/>
    <row r="353539" ht="15"/>
    <row r="353540" ht="15"/>
    <row r="353541" ht="15"/>
    <row r="353542" ht="15"/>
    <row r="353543" ht="15"/>
    <row r="353544" ht="15"/>
    <row r="353545" ht="15"/>
    <row r="353546" ht="15"/>
    <row r="353547" ht="15"/>
    <row r="353548" ht="15"/>
    <row r="353549" ht="15"/>
    <row r="353550" ht="15"/>
    <row r="353551" ht="15"/>
    <row r="353552" ht="15"/>
    <row r="353553" ht="15"/>
    <row r="353554" ht="15"/>
    <row r="353555" ht="15"/>
    <row r="353556" ht="15"/>
    <row r="353557" ht="15"/>
    <row r="353558" ht="15"/>
    <row r="353559" ht="15"/>
    <row r="353560" ht="15"/>
    <row r="353561" ht="15"/>
    <row r="353562" ht="15"/>
    <row r="353563" ht="15"/>
    <row r="353564" ht="15"/>
    <row r="353565" ht="15"/>
    <row r="353566" ht="15"/>
    <row r="353567" ht="15"/>
    <row r="353568" ht="15"/>
    <row r="353569" ht="15"/>
    <row r="353570" ht="15"/>
    <row r="353571" ht="15"/>
    <row r="353572" ht="15"/>
    <row r="353573" ht="15"/>
    <row r="353574" ht="15"/>
    <row r="353575" ht="15"/>
    <row r="353576" ht="15"/>
    <row r="353577" ht="15"/>
    <row r="353578" ht="15"/>
    <row r="353579" ht="15"/>
    <row r="353580" ht="15"/>
    <row r="353581" ht="15"/>
    <row r="353582" ht="15"/>
    <row r="353583" ht="15"/>
    <row r="353584" ht="15"/>
    <row r="353585" ht="15"/>
    <row r="353586" ht="15"/>
    <row r="353587" ht="15"/>
    <row r="353588" ht="15"/>
    <row r="353589" ht="15"/>
    <row r="353590" ht="15"/>
    <row r="353591" ht="15"/>
    <row r="353592" ht="15"/>
    <row r="353593" ht="15"/>
    <row r="353594" ht="15"/>
    <row r="353595" ht="15"/>
    <row r="353596" ht="15"/>
    <row r="353597" ht="15"/>
    <row r="353598" ht="15"/>
    <row r="353599" ht="15"/>
    <row r="353600" ht="15"/>
    <row r="353601" ht="15"/>
    <row r="353602" ht="15"/>
    <row r="353603" ht="15"/>
    <row r="353604" ht="15"/>
    <row r="353605" ht="15"/>
    <row r="353606" ht="15"/>
    <row r="353607" ht="15"/>
    <row r="353608" ht="15"/>
    <row r="353609" ht="15"/>
    <row r="353610" ht="15"/>
    <row r="353611" ht="15"/>
    <row r="353612" ht="15"/>
    <row r="353613" ht="15"/>
    <row r="353614" ht="15"/>
    <row r="353615" ht="15"/>
    <row r="353616" ht="15"/>
    <row r="353617" ht="15"/>
    <row r="353618" ht="15"/>
    <row r="353619" ht="15"/>
    <row r="353620" ht="15"/>
    <row r="353621" ht="15"/>
    <row r="353622" ht="15"/>
    <row r="353623" ht="15"/>
    <row r="353624" ht="15"/>
    <row r="353625" ht="15"/>
    <row r="353626" ht="15"/>
    <row r="353627" ht="15"/>
    <row r="353628" ht="15"/>
    <row r="353629" ht="15"/>
    <row r="353630" ht="15"/>
    <row r="353631" ht="15"/>
    <row r="353632" ht="15"/>
    <row r="353633" ht="15"/>
    <row r="353634" ht="15"/>
    <row r="353635" ht="15"/>
    <row r="353636" ht="15"/>
    <row r="353637" ht="15"/>
    <row r="353638" ht="15"/>
    <row r="353639" ht="15"/>
    <row r="353640" ht="15"/>
    <row r="353641" ht="15"/>
    <row r="353642" ht="15"/>
    <row r="353643" ht="15"/>
    <row r="353644" ht="15"/>
    <row r="353645" ht="15"/>
    <row r="353646" ht="15"/>
    <row r="353647" ht="15"/>
    <row r="353648" ht="15"/>
    <row r="353649" ht="15"/>
    <row r="353650" ht="15"/>
    <row r="353651" ht="15"/>
    <row r="353652" ht="15"/>
    <row r="353653" ht="15"/>
    <row r="353654" ht="15"/>
    <row r="353655" ht="15"/>
    <row r="353656" ht="15"/>
    <row r="353657" ht="15"/>
    <row r="353658" ht="15"/>
    <row r="353659" ht="15"/>
    <row r="353660" ht="15"/>
    <row r="353661" ht="15"/>
    <row r="353662" ht="15"/>
    <row r="353663" ht="15"/>
    <row r="353664" ht="15"/>
    <row r="353665" ht="15"/>
    <row r="353666" ht="15"/>
    <row r="353667" ht="15"/>
    <row r="353668" ht="15"/>
    <row r="353669" ht="15"/>
    <row r="353670" ht="15"/>
    <row r="353671" ht="15"/>
    <row r="353672" ht="15"/>
    <row r="353673" ht="15"/>
    <row r="353674" ht="15"/>
    <row r="353675" ht="15"/>
    <row r="353676" ht="15"/>
    <row r="353677" ht="15"/>
    <row r="353678" ht="15"/>
    <row r="353679" ht="15"/>
    <row r="353680" ht="15"/>
    <row r="353681" ht="15"/>
    <row r="353682" ht="15"/>
    <row r="353683" ht="15"/>
    <row r="353684" ht="15"/>
    <row r="353685" ht="15"/>
    <row r="353686" ht="15"/>
    <row r="353687" ht="15"/>
    <row r="353688" ht="15"/>
    <row r="353689" ht="15"/>
    <row r="353690" ht="15"/>
    <row r="353691" ht="15"/>
    <row r="353692" ht="15"/>
    <row r="353693" ht="15"/>
    <row r="353694" ht="15"/>
    <row r="353695" ht="15"/>
    <row r="353696" ht="15"/>
    <row r="353697" ht="15"/>
    <row r="353698" ht="15"/>
    <row r="353699" ht="15"/>
    <row r="353700" ht="15"/>
    <row r="353701" ht="15"/>
    <row r="353702" ht="15"/>
    <row r="353703" ht="15"/>
    <row r="353704" ht="15"/>
    <row r="353705" ht="15"/>
    <row r="353706" ht="15"/>
    <row r="353707" ht="15"/>
    <row r="353708" ht="15"/>
    <row r="353709" ht="15"/>
    <row r="353710" ht="15"/>
    <row r="353711" ht="15"/>
    <row r="353712" ht="15"/>
    <row r="353713" ht="15"/>
    <row r="353714" ht="15"/>
    <row r="353715" ht="15"/>
    <row r="353716" ht="15"/>
    <row r="353717" ht="15"/>
    <row r="353718" ht="15"/>
    <row r="353719" ht="15"/>
    <row r="353720" ht="15"/>
    <row r="353721" ht="15"/>
    <row r="353722" ht="15"/>
    <row r="353723" ht="15"/>
    <row r="353724" ht="15"/>
    <row r="353725" ht="15"/>
    <row r="353726" ht="15"/>
    <row r="353727" ht="15"/>
    <row r="353728" ht="15"/>
    <row r="353729" ht="15"/>
    <row r="353730" ht="15"/>
    <row r="353731" ht="15"/>
    <row r="353732" ht="15"/>
    <row r="353733" ht="15"/>
    <row r="353734" ht="15"/>
    <row r="353735" ht="15"/>
    <row r="353736" ht="15"/>
    <row r="353737" ht="15"/>
    <row r="353738" ht="15"/>
    <row r="353739" ht="15"/>
    <row r="353740" ht="15"/>
    <row r="353741" ht="15"/>
    <row r="353742" ht="15"/>
    <row r="353743" ht="15"/>
    <row r="353744" ht="15"/>
    <row r="353745" ht="15"/>
    <row r="353746" ht="15"/>
    <row r="353747" ht="15"/>
    <row r="353748" ht="15"/>
    <row r="353749" ht="15"/>
    <row r="353750" ht="15"/>
    <row r="353751" ht="15"/>
    <row r="353752" ht="15"/>
    <row r="353753" ht="15"/>
    <row r="353754" ht="15"/>
    <row r="353755" ht="15"/>
    <row r="353756" ht="15"/>
    <row r="353757" ht="15"/>
    <row r="353758" ht="15"/>
    <row r="353759" ht="15"/>
    <row r="353760" ht="15"/>
    <row r="353761" ht="15"/>
    <row r="353762" ht="15"/>
    <row r="353763" ht="15"/>
    <row r="353764" ht="15"/>
    <row r="353765" ht="15"/>
    <row r="353766" ht="15"/>
    <row r="353767" ht="15"/>
    <row r="353768" ht="15"/>
    <row r="353769" ht="15"/>
    <row r="353770" ht="15"/>
    <row r="353771" ht="15"/>
    <row r="353772" ht="15"/>
    <row r="353773" ht="15"/>
    <row r="353774" ht="15"/>
    <row r="353775" ht="15"/>
    <row r="353776" ht="15"/>
    <row r="353777" ht="15"/>
    <row r="353778" ht="15"/>
    <row r="353779" ht="15"/>
    <row r="353780" ht="15"/>
    <row r="353781" ht="15"/>
    <row r="353782" ht="15"/>
    <row r="353783" ht="15"/>
    <row r="353784" ht="15"/>
    <row r="353785" ht="15"/>
    <row r="353786" ht="15"/>
    <row r="353787" ht="15"/>
    <row r="353788" ht="15"/>
    <row r="353789" ht="15"/>
    <row r="353790" ht="15"/>
    <row r="353791" ht="15"/>
    <row r="353792" ht="15"/>
    <row r="353793" ht="15"/>
    <row r="353794" ht="15"/>
    <row r="353795" ht="15"/>
    <row r="353796" ht="15"/>
    <row r="353797" ht="15"/>
    <row r="353798" ht="15"/>
    <row r="353799" ht="15"/>
    <row r="353800" ht="15"/>
    <row r="353801" ht="15"/>
    <row r="353802" ht="15"/>
    <row r="353803" ht="15"/>
    <row r="353804" ht="15"/>
    <row r="353805" ht="15"/>
    <row r="353806" ht="15"/>
    <row r="353807" ht="15"/>
    <row r="353808" ht="15"/>
    <row r="353809" ht="15"/>
    <row r="353810" ht="15"/>
    <row r="353811" ht="15"/>
    <row r="353812" ht="15"/>
    <row r="353813" ht="15"/>
    <row r="353814" ht="15"/>
    <row r="353815" ht="15"/>
    <row r="353816" ht="15"/>
    <row r="353817" ht="15"/>
    <row r="353818" ht="15"/>
    <row r="353819" ht="15"/>
    <row r="353820" ht="15"/>
    <row r="353821" ht="15"/>
    <row r="353822" ht="15"/>
    <row r="353823" ht="15"/>
    <row r="353824" ht="15"/>
    <row r="353825" ht="15"/>
    <row r="353826" ht="15"/>
    <row r="353827" ht="15"/>
    <row r="353828" ht="15"/>
    <row r="353829" ht="15"/>
    <row r="353830" ht="15"/>
    <row r="353831" ht="15"/>
    <row r="353832" ht="15"/>
    <row r="353833" ht="15"/>
    <row r="353834" ht="15"/>
    <row r="353835" ht="15"/>
    <row r="353836" ht="15"/>
    <row r="353837" ht="15"/>
    <row r="353838" ht="15"/>
    <row r="353839" ht="15"/>
    <row r="353840" ht="15"/>
    <row r="353841" ht="15"/>
    <row r="353842" ht="15"/>
    <row r="353843" ht="15"/>
    <row r="353844" ht="15"/>
    <row r="353845" ht="15"/>
    <row r="353846" ht="15"/>
    <row r="353847" ht="15"/>
    <row r="353848" ht="15"/>
    <row r="353849" ht="15"/>
    <row r="353850" ht="15"/>
    <row r="353851" ht="15"/>
    <row r="353852" ht="15"/>
    <row r="353853" ht="15"/>
    <row r="353854" ht="15"/>
    <row r="353855" ht="15"/>
    <row r="353856" ht="15"/>
    <row r="353857" ht="15"/>
    <row r="353858" ht="15"/>
    <row r="353859" ht="15"/>
    <row r="353860" ht="15"/>
    <row r="353861" ht="15"/>
    <row r="353862" ht="15"/>
    <row r="353863" ht="15"/>
    <row r="353864" ht="15"/>
    <row r="353865" ht="15"/>
    <row r="353866" ht="15"/>
    <row r="353867" ht="15"/>
    <row r="353868" ht="15"/>
    <row r="353869" ht="15"/>
    <row r="353870" ht="15"/>
    <row r="353871" ht="15"/>
    <row r="353872" ht="15"/>
    <row r="353873" ht="15"/>
    <row r="353874" ht="15"/>
    <row r="353875" ht="15"/>
    <row r="353876" ht="15"/>
    <row r="353877" ht="15"/>
    <row r="353878" ht="15"/>
    <row r="353879" ht="15"/>
    <row r="353880" ht="15"/>
    <row r="353881" ht="15"/>
    <row r="353882" ht="15"/>
    <row r="353883" ht="15"/>
    <row r="353884" ht="15"/>
    <row r="353885" ht="15"/>
    <row r="353886" ht="15"/>
    <row r="353887" ht="15"/>
    <row r="353888" ht="15"/>
    <row r="353889" ht="15"/>
    <row r="353890" ht="15"/>
    <row r="353891" ht="15"/>
    <row r="353892" ht="15"/>
    <row r="353893" ht="15"/>
    <row r="353894" ht="15"/>
    <row r="353895" ht="15"/>
    <row r="353896" ht="15"/>
    <row r="353897" ht="15"/>
    <row r="353898" ht="15"/>
    <row r="353899" ht="15"/>
    <row r="353900" ht="15"/>
    <row r="353901" ht="15"/>
    <row r="353902" ht="15"/>
    <row r="353903" ht="15"/>
    <row r="353904" ht="15"/>
    <row r="353905" ht="15"/>
    <row r="353906" ht="15"/>
    <row r="353907" ht="15"/>
    <row r="353908" ht="15"/>
    <row r="353909" ht="15"/>
    <row r="353910" ht="15"/>
    <row r="353911" ht="15"/>
    <row r="353912" ht="15"/>
    <row r="353913" ht="15"/>
    <row r="353914" ht="15"/>
    <row r="353915" ht="15"/>
    <row r="353916" ht="15"/>
    <row r="353917" ht="15"/>
    <row r="353918" ht="15"/>
    <row r="353919" ht="15"/>
    <row r="353920" ht="15"/>
    <row r="353921" ht="15"/>
    <row r="353922" ht="15"/>
    <row r="353923" ht="15"/>
    <row r="353924" ht="15"/>
    <row r="353925" ht="15"/>
    <row r="353926" ht="15"/>
    <row r="353927" ht="15"/>
    <row r="353928" ht="15"/>
    <row r="353929" ht="15"/>
    <row r="353930" ht="15"/>
    <row r="353931" ht="15"/>
    <row r="353932" ht="15"/>
    <row r="353933" ht="15"/>
    <row r="353934" ht="15"/>
    <row r="353935" ht="15"/>
    <row r="353936" ht="15"/>
    <row r="353937" ht="15"/>
    <row r="353938" ht="15"/>
    <row r="353939" ht="15"/>
    <row r="353940" ht="15"/>
    <row r="353941" ht="15"/>
    <row r="353942" ht="15"/>
    <row r="353943" ht="15"/>
    <row r="353944" ht="15"/>
    <row r="353945" ht="15"/>
    <row r="353946" ht="15"/>
    <row r="353947" ht="15"/>
    <row r="353948" ht="15"/>
    <row r="353949" ht="15"/>
    <row r="353950" ht="15"/>
    <row r="353951" ht="15"/>
    <row r="353952" ht="15"/>
    <row r="353953" ht="15"/>
    <row r="353954" ht="15"/>
    <row r="353955" ht="15"/>
    <row r="353956" ht="15"/>
    <row r="353957" ht="15"/>
    <row r="353958" ht="15"/>
    <row r="353959" ht="15"/>
    <row r="353960" ht="15"/>
    <row r="353961" ht="15"/>
    <row r="353962" ht="15"/>
    <row r="353963" ht="15"/>
    <row r="353964" ht="15"/>
    <row r="353965" ht="15"/>
    <row r="353966" ht="15"/>
    <row r="353967" ht="15"/>
    <row r="353968" ht="15"/>
    <row r="353969" ht="15"/>
    <row r="353970" ht="15"/>
    <row r="353971" ht="15"/>
    <row r="353972" ht="15"/>
    <row r="353973" ht="15"/>
    <row r="353974" ht="15"/>
    <row r="353975" ht="15"/>
    <row r="353976" ht="15"/>
    <row r="353977" ht="15"/>
    <row r="353978" ht="15"/>
    <row r="353979" ht="15"/>
    <row r="353980" ht="15"/>
    <row r="353981" ht="15"/>
    <row r="353982" ht="15"/>
    <row r="353983" ht="15"/>
    <row r="353984" ht="15"/>
    <row r="353985" ht="15"/>
    <row r="353986" ht="15"/>
    <row r="353987" ht="15"/>
    <row r="353988" ht="15"/>
    <row r="353989" ht="15"/>
    <row r="353990" ht="15"/>
    <row r="353991" ht="15"/>
    <row r="353992" ht="15"/>
    <row r="353993" ht="15"/>
    <row r="353994" ht="15"/>
    <row r="353995" ht="15"/>
    <row r="353996" ht="15"/>
    <row r="353997" ht="15"/>
    <row r="353998" ht="15"/>
    <row r="353999" ht="15"/>
    <row r="354000" ht="15"/>
    <row r="354001" ht="15"/>
    <row r="354002" ht="15"/>
    <row r="354003" ht="15"/>
    <row r="354004" ht="15"/>
    <row r="354005" ht="15"/>
    <row r="354006" ht="15"/>
    <row r="354007" ht="15"/>
    <row r="354008" ht="15"/>
    <row r="354009" ht="15"/>
    <row r="354010" ht="15"/>
    <row r="354011" ht="15"/>
    <row r="354012" ht="15"/>
    <row r="354013" ht="15"/>
    <row r="354014" ht="15"/>
    <row r="354015" ht="15"/>
    <row r="354016" ht="15"/>
    <row r="354017" ht="15"/>
    <row r="354018" ht="15"/>
    <row r="354019" ht="15"/>
    <row r="354020" ht="15"/>
    <row r="354021" ht="15"/>
    <row r="354022" ht="15"/>
    <row r="354023" ht="15"/>
    <row r="354024" ht="15"/>
    <row r="354025" ht="15"/>
    <row r="354026" ht="15"/>
    <row r="354027" ht="15"/>
    <row r="354028" ht="15"/>
    <row r="354029" ht="15"/>
    <row r="354030" ht="15"/>
    <row r="354031" ht="15"/>
    <row r="354032" ht="15"/>
    <row r="354033" ht="15"/>
    <row r="354034" ht="15"/>
    <row r="354035" ht="15"/>
    <row r="354036" ht="15"/>
    <row r="354037" ht="15"/>
    <row r="354038" ht="15"/>
    <row r="354039" ht="15"/>
    <row r="354040" ht="15"/>
    <row r="354041" ht="15"/>
    <row r="354042" ht="15"/>
    <row r="354043" ht="15"/>
    <row r="354044" ht="15"/>
    <row r="354045" ht="15"/>
    <row r="354046" ht="15"/>
    <row r="354047" ht="15"/>
    <row r="354048" ht="15"/>
    <row r="354049" ht="15"/>
    <row r="354050" ht="15"/>
    <row r="354051" ht="15"/>
    <row r="354052" ht="15"/>
    <row r="354053" ht="15"/>
    <row r="354054" ht="15"/>
    <row r="354055" ht="15"/>
    <row r="354056" ht="15"/>
    <row r="354057" ht="15"/>
    <row r="354058" ht="15"/>
    <row r="354059" ht="15"/>
    <row r="354060" ht="15"/>
    <row r="354061" ht="15"/>
    <row r="354062" ht="15"/>
    <row r="354063" ht="15"/>
    <row r="354064" ht="15"/>
    <row r="354065" ht="15"/>
    <row r="354066" ht="15"/>
    <row r="354067" ht="15"/>
    <row r="354068" ht="15"/>
    <row r="354069" ht="15"/>
    <row r="354070" ht="15"/>
    <row r="354071" ht="15"/>
    <row r="354072" ht="15"/>
    <row r="354073" ht="15"/>
    <row r="354074" ht="15"/>
    <row r="354075" ht="15"/>
    <row r="354076" ht="15"/>
    <row r="354077" ht="15"/>
    <row r="354078" ht="15"/>
    <row r="354079" ht="15"/>
    <row r="354080" ht="15"/>
    <row r="354081" ht="15"/>
    <row r="354082" ht="15"/>
    <row r="354083" ht="15"/>
    <row r="354084" ht="15"/>
    <row r="354085" ht="15"/>
    <row r="354086" ht="15"/>
    <row r="354087" ht="15"/>
    <row r="354088" ht="15"/>
    <row r="354089" ht="15"/>
    <row r="354090" ht="15"/>
    <row r="354091" ht="15"/>
    <row r="354092" ht="15"/>
    <row r="354093" ht="15"/>
    <row r="354094" ht="15"/>
    <row r="354095" ht="15"/>
    <row r="354096" ht="15"/>
    <row r="354097" ht="15"/>
    <row r="354098" ht="15"/>
    <row r="354099" ht="15"/>
    <row r="354100" ht="15"/>
    <row r="354101" ht="15"/>
    <row r="354102" ht="15"/>
    <row r="354103" ht="15"/>
    <row r="354104" ht="15"/>
    <row r="354105" ht="15"/>
    <row r="354106" ht="15"/>
    <row r="354107" ht="15"/>
    <row r="354108" ht="15"/>
    <row r="354109" ht="15"/>
    <row r="354110" ht="15"/>
    <row r="354111" ht="15"/>
    <row r="354112" ht="15"/>
    <row r="354113" ht="15"/>
    <row r="354114" ht="15"/>
    <row r="354115" ht="15"/>
    <row r="354116" ht="15"/>
    <row r="354117" ht="15"/>
    <row r="354118" ht="15"/>
    <row r="354119" ht="15"/>
    <row r="354120" ht="15"/>
    <row r="354121" ht="15"/>
    <row r="354122" ht="15"/>
    <row r="354123" ht="15"/>
    <row r="354124" ht="15"/>
    <row r="354125" ht="15"/>
    <row r="354126" ht="15"/>
    <row r="354127" ht="15"/>
    <row r="354128" ht="15"/>
    <row r="354129" ht="15"/>
    <row r="354130" ht="15"/>
    <row r="354131" ht="15"/>
    <row r="354132" ht="15"/>
    <row r="354133" ht="15"/>
    <row r="354134" ht="15"/>
    <row r="354135" ht="15"/>
    <row r="354136" ht="15"/>
    <row r="354137" ht="15"/>
    <row r="354138" ht="15"/>
    <row r="354139" ht="15"/>
    <row r="354140" ht="15"/>
    <row r="354141" ht="15"/>
    <row r="354142" ht="15"/>
    <row r="354143" ht="15"/>
    <row r="354144" ht="15"/>
    <row r="354145" ht="15"/>
    <row r="354146" ht="15"/>
    <row r="354147" ht="15"/>
    <row r="354148" ht="15"/>
    <row r="354149" ht="15"/>
    <row r="354150" ht="15"/>
    <row r="354151" ht="15"/>
    <row r="354152" ht="15"/>
    <row r="354153" ht="15"/>
    <row r="354154" ht="15"/>
    <row r="354155" ht="15"/>
    <row r="354156" ht="15"/>
    <row r="354157" ht="15"/>
    <row r="354158" ht="15"/>
    <row r="354159" ht="15"/>
    <row r="354160" ht="15"/>
    <row r="354161" ht="15"/>
    <row r="354162" ht="15"/>
    <row r="354163" ht="15"/>
    <row r="354164" ht="15"/>
    <row r="354165" ht="15"/>
    <row r="354166" ht="15"/>
    <row r="354167" ht="15"/>
    <row r="354168" ht="15"/>
    <row r="354169" ht="15"/>
    <row r="354170" ht="15"/>
    <row r="354171" ht="15"/>
    <row r="354172" ht="15"/>
    <row r="354173" ht="15"/>
    <row r="354174" ht="15"/>
    <row r="354175" ht="15"/>
    <row r="354176" ht="15"/>
    <row r="354177" ht="15"/>
    <row r="354178" ht="15"/>
    <row r="354179" ht="15"/>
    <row r="354180" ht="15"/>
    <row r="354181" ht="15"/>
    <row r="354182" ht="15"/>
    <row r="354183" ht="15"/>
    <row r="354184" ht="15"/>
    <row r="354185" ht="15"/>
    <row r="354186" ht="15"/>
    <row r="354187" ht="15"/>
    <row r="354188" ht="15"/>
    <row r="354189" ht="15"/>
    <row r="354190" ht="15"/>
    <row r="354191" ht="15"/>
    <row r="354192" ht="15"/>
    <row r="354193" ht="15"/>
    <row r="354194" ht="15"/>
    <row r="354195" ht="15"/>
    <row r="354196" ht="15"/>
    <row r="354197" ht="15"/>
    <row r="354198" ht="15"/>
    <row r="354199" ht="15"/>
    <row r="354200" ht="15"/>
    <row r="354201" ht="15"/>
    <row r="354202" ht="15"/>
    <row r="354203" ht="15"/>
    <row r="354204" ht="15"/>
    <row r="354205" ht="15"/>
    <row r="354206" ht="15"/>
    <row r="354207" ht="15"/>
    <row r="354208" ht="15"/>
    <row r="354209" ht="15"/>
    <row r="354210" ht="15"/>
    <row r="354211" ht="15"/>
    <row r="354212" ht="15"/>
    <row r="354213" ht="15"/>
    <row r="354214" ht="15"/>
    <row r="354215" ht="15"/>
    <row r="354216" ht="15"/>
    <row r="354217" ht="15"/>
    <row r="354218" ht="15"/>
    <row r="354219" ht="15"/>
    <row r="354220" ht="15"/>
    <row r="354221" ht="15"/>
    <row r="354222" ht="15"/>
    <row r="354223" ht="15"/>
    <row r="354224" ht="15"/>
    <row r="354225" ht="15"/>
    <row r="354226" ht="15"/>
    <row r="354227" ht="15"/>
    <row r="354228" ht="15"/>
    <row r="354229" ht="15"/>
    <row r="354230" ht="15"/>
    <row r="354231" ht="15"/>
    <row r="354232" ht="15"/>
    <row r="354233" ht="15"/>
    <row r="354234" ht="15"/>
    <row r="354235" ht="15"/>
    <row r="354236" ht="15"/>
    <row r="354237" ht="15"/>
    <row r="354238" ht="15"/>
    <row r="354239" ht="15"/>
    <row r="354240" ht="15"/>
    <row r="354241" ht="15"/>
    <row r="354242" ht="15"/>
    <row r="354243" ht="15"/>
    <row r="354244" ht="15"/>
    <row r="354245" ht="15"/>
    <row r="354246" ht="15"/>
    <row r="354247" ht="15"/>
    <row r="354248" ht="15"/>
    <row r="354249" ht="15"/>
    <row r="354250" ht="15"/>
    <row r="354251" ht="15"/>
    <row r="354252" ht="15"/>
    <row r="354253" ht="15"/>
    <row r="354254" ht="15"/>
    <row r="354255" ht="15"/>
    <row r="354256" ht="15"/>
    <row r="354257" ht="15"/>
    <row r="354258" ht="15"/>
    <row r="354259" ht="15"/>
    <row r="354260" ht="15"/>
    <row r="354261" ht="15"/>
    <row r="354262" ht="15"/>
    <row r="354263" ht="15"/>
    <row r="354264" ht="15"/>
    <row r="354265" ht="15"/>
    <row r="354266" ht="15"/>
    <row r="354267" ht="15"/>
    <row r="354268" ht="15"/>
    <row r="354269" ht="15"/>
    <row r="354270" ht="15"/>
    <row r="354271" ht="15"/>
    <row r="354272" ht="15"/>
    <row r="354273" ht="15"/>
    <row r="354274" ht="15"/>
    <row r="354275" ht="15"/>
    <row r="354276" ht="15"/>
    <row r="354277" ht="15"/>
    <row r="354278" ht="15"/>
    <row r="354279" ht="15"/>
    <row r="354280" ht="15"/>
    <row r="354281" ht="15"/>
    <row r="354282" ht="15"/>
    <row r="354283" ht="15"/>
    <row r="354284" ht="15"/>
    <row r="354285" ht="15"/>
    <row r="354286" ht="15"/>
    <row r="354287" ht="15"/>
    <row r="354288" ht="15"/>
    <row r="354289" ht="15"/>
    <row r="354290" ht="15"/>
    <row r="354291" ht="15"/>
    <row r="354292" ht="15"/>
    <row r="354293" ht="15"/>
    <row r="354294" ht="15"/>
    <row r="354295" ht="15"/>
    <row r="354296" ht="15"/>
    <row r="354297" ht="15"/>
    <row r="354298" ht="15"/>
    <row r="354299" ht="15"/>
    <row r="354300" ht="15"/>
    <row r="354301" ht="15"/>
    <row r="354302" ht="15"/>
    <row r="354303" ht="15"/>
    <row r="354304" ht="15"/>
    <row r="354305" ht="15"/>
    <row r="354306" ht="15"/>
    <row r="354307" ht="15"/>
    <row r="354308" ht="15"/>
    <row r="354309" ht="15"/>
    <row r="354310" ht="15"/>
    <row r="354311" ht="15"/>
    <row r="354312" ht="15"/>
    <row r="354313" ht="15"/>
    <row r="354314" ht="15"/>
    <row r="354315" ht="15"/>
    <row r="354316" ht="15"/>
    <row r="354317" ht="15"/>
    <row r="354318" ht="15"/>
    <row r="354319" ht="15"/>
    <row r="354320" ht="15"/>
    <row r="354321" ht="15"/>
    <row r="354322" ht="15"/>
    <row r="354323" ht="15"/>
    <row r="354324" ht="15"/>
    <row r="354325" ht="15"/>
    <row r="354326" ht="15"/>
    <row r="354327" ht="15"/>
    <row r="354328" ht="15"/>
    <row r="354329" ht="15"/>
    <row r="354330" ht="15"/>
    <row r="354331" ht="15"/>
    <row r="354332" ht="15"/>
    <row r="354333" ht="15"/>
    <row r="354334" ht="15"/>
    <row r="354335" ht="15"/>
    <row r="354336" ht="15"/>
    <row r="354337" ht="15"/>
    <row r="354338" ht="15"/>
    <row r="354339" ht="15"/>
    <row r="354340" ht="15"/>
    <row r="354341" ht="15"/>
    <row r="354342" ht="15"/>
    <row r="354343" ht="15"/>
    <row r="354344" ht="15"/>
    <row r="354345" ht="15"/>
    <row r="354346" ht="15"/>
    <row r="354347" ht="15"/>
    <row r="354348" ht="15"/>
    <row r="354349" ht="15"/>
    <row r="354350" ht="15"/>
    <row r="354351" ht="15"/>
    <row r="354352" ht="15"/>
    <row r="354353" ht="15"/>
    <row r="354354" ht="15"/>
    <row r="354355" ht="15"/>
    <row r="354356" ht="15"/>
    <row r="354357" ht="15"/>
    <row r="354358" ht="15"/>
    <row r="354359" ht="15"/>
    <row r="354360" ht="15"/>
    <row r="354361" ht="15"/>
    <row r="354362" ht="15"/>
    <row r="354363" ht="15"/>
    <row r="354364" ht="15"/>
    <row r="354365" ht="15"/>
    <row r="354366" ht="15"/>
    <row r="354367" ht="15"/>
    <row r="354368" ht="15"/>
    <row r="354369" ht="15"/>
    <row r="354370" ht="15"/>
    <row r="354371" ht="15"/>
    <row r="354372" ht="15"/>
    <row r="354373" ht="15"/>
    <row r="354374" ht="15"/>
    <row r="354375" ht="15"/>
    <row r="354376" ht="15"/>
    <row r="354377" ht="15"/>
    <row r="354378" ht="15"/>
    <row r="354379" ht="15"/>
    <row r="354380" ht="15"/>
    <row r="354381" ht="15"/>
    <row r="354382" ht="15"/>
    <row r="354383" ht="15"/>
    <row r="354384" ht="15"/>
    <row r="354385" ht="15"/>
    <row r="354386" ht="15"/>
    <row r="354387" ht="15"/>
    <row r="354388" ht="15"/>
    <row r="354389" ht="15"/>
    <row r="354390" ht="15"/>
    <row r="354391" ht="15"/>
    <row r="354392" ht="15"/>
    <row r="354393" ht="15"/>
    <row r="354394" ht="15"/>
    <row r="354395" ht="15"/>
    <row r="354396" ht="15"/>
    <row r="354397" ht="15"/>
    <row r="354398" ht="15"/>
    <row r="354399" ht="15"/>
    <row r="354400" ht="15"/>
    <row r="354401" ht="15"/>
    <row r="354402" ht="15"/>
    <row r="354403" ht="15"/>
    <row r="354404" ht="15"/>
    <row r="354405" ht="15"/>
    <row r="354406" ht="15"/>
    <row r="354407" ht="15"/>
    <row r="354408" ht="15"/>
    <row r="354409" ht="15"/>
    <row r="354410" ht="15"/>
    <row r="354411" ht="15"/>
    <row r="354412" ht="15"/>
    <row r="354413" ht="15"/>
    <row r="354414" ht="15"/>
    <row r="354415" ht="15"/>
    <row r="354416" ht="15"/>
    <row r="354417" ht="15"/>
    <row r="354418" ht="15"/>
    <row r="354419" ht="15"/>
    <row r="354420" ht="15"/>
    <row r="354421" ht="15"/>
    <row r="354422" ht="15"/>
    <row r="354423" ht="15"/>
    <row r="354424" ht="15"/>
    <row r="354425" ht="15"/>
    <row r="354426" ht="15"/>
    <row r="354427" ht="15"/>
    <row r="354428" ht="15"/>
    <row r="354429" ht="15"/>
    <row r="354430" ht="15"/>
    <row r="354431" ht="15"/>
    <row r="354432" ht="15"/>
    <row r="354433" ht="15"/>
    <row r="354434" ht="15"/>
    <row r="354435" ht="15"/>
    <row r="354436" ht="15"/>
    <row r="354437" ht="15"/>
    <row r="354438" ht="15"/>
    <row r="354439" ht="15"/>
    <row r="354440" ht="15"/>
    <row r="354441" ht="15"/>
    <row r="354442" ht="15"/>
    <row r="354443" ht="15"/>
    <row r="354444" ht="15"/>
    <row r="354445" ht="15"/>
    <row r="354446" ht="15"/>
    <row r="354447" ht="15"/>
    <row r="354448" ht="15"/>
    <row r="354449" ht="15"/>
    <row r="354450" ht="15"/>
    <row r="354451" ht="15"/>
    <row r="354452" ht="15"/>
    <row r="354453" ht="15"/>
    <row r="354454" ht="15"/>
    <row r="354455" ht="15"/>
    <row r="354456" ht="15"/>
    <row r="354457" ht="15"/>
    <row r="354458" ht="15"/>
    <row r="354459" ht="15"/>
    <row r="354460" ht="15"/>
    <row r="354461" ht="15"/>
    <row r="354462" ht="15"/>
    <row r="354463" ht="15"/>
    <row r="354464" ht="15"/>
    <row r="354465" ht="15"/>
    <row r="354466" ht="15"/>
    <row r="354467" ht="15"/>
    <row r="354468" ht="15"/>
    <row r="354469" ht="15"/>
    <row r="354470" ht="15"/>
    <row r="354471" ht="15"/>
    <row r="354472" ht="15"/>
    <row r="354473" ht="15"/>
    <row r="354474" ht="15"/>
    <row r="354475" ht="15"/>
    <row r="354476" ht="15"/>
    <row r="354477" ht="15"/>
    <row r="354478" ht="15"/>
    <row r="354479" ht="15"/>
    <row r="354480" ht="15"/>
    <row r="354481" ht="15"/>
    <row r="354482" ht="15"/>
    <row r="354483" ht="15"/>
    <row r="354484" ht="15"/>
    <row r="354485" ht="15"/>
    <row r="354486" ht="15"/>
    <row r="354487" ht="15"/>
    <row r="354488" ht="15"/>
    <row r="354489" ht="15"/>
    <row r="354490" ht="15"/>
    <row r="354491" ht="15"/>
    <row r="354492" ht="15"/>
    <row r="354493" ht="15"/>
    <row r="354494" ht="15"/>
    <row r="354495" ht="15"/>
    <row r="354496" ht="15"/>
    <row r="354497" ht="15"/>
    <row r="354498" ht="15"/>
    <row r="354499" ht="15"/>
    <row r="354500" ht="15"/>
    <row r="354501" ht="15"/>
    <row r="354502" ht="15"/>
    <row r="354503" ht="15"/>
    <row r="354504" ht="15"/>
    <row r="354505" ht="15"/>
    <row r="354506" ht="15"/>
    <row r="354507" ht="15"/>
    <row r="354508" ht="15"/>
    <row r="354509" ht="15"/>
    <row r="354510" ht="15"/>
    <row r="354511" ht="15"/>
    <row r="354512" ht="15"/>
    <row r="354513" ht="15"/>
    <row r="354514" ht="15"/>
    <row r="354515" ht="15"/>
    <row r="354516" ht="15"/>
    <row r="354517" ht="15"/>
    <row r="354518" ht="15"/>
    <row r="354519" ht="15"/>
    <row r="354520" ht="15"/>
    <row r="354521" ht="15"/>
    <row r="354522" ht="15"/>
    <row r="354523" ht="15"/>
    <row r="354524" ht="15"/>
    <row r="354525" ht="15"/>
    <row r="354526" ht="15"/>
    <row r="354527" ht="15"/>
    <row r="354528" ht="15"/>
    <row r="354529" ht="15"/>
    <row r="354530" ht="15"/>
    <row r="354531" ht="15"/>
    <row r="354532" ht="15"/>
    <row r="354533" ht="15"/>
    <row r="354534" ht="15"/>
    <row r="354535" ht="15"/>
    <row r="354536" ht="15"/>
    <row r="354537" ht="15"/>
    <row r="354538" ht="15"/>
    <row r="354539" ht="15"/>
    <row r="354540" ht="15"/>
    <row r="354541" ht="15"/>
    <row r="354542" ht="15"/>
    <row r="354543" ht="15"/>
    <row r="354544" ht="15"/>
    <row r="354545" ht="15"/>
    <row r="354546" ht="15"/>
    <row r="354547" ht="15"/>
    <row r="354548" ht="15"/>
    <row r="354549" ht="15"/>
    <row r="354550" ht="15"/>
    <row r="354551" ht="15"/>
    <row r="354552" ht="15"/>
    <row r="354553" ht="15"/>
    <row r="354554" ht="15"/>
    <row r="354555" ht="15"/>
    <row r="354556" ht="15"/>
    <row r="354557" ht="15"/>
    <row r="354558" ht="15"/>
    <row r="354559" ht="15"/>
    <row r="354560" ht="15"/>
    <row r="354561" ht="15"/>
    <row r="354562" ht="15"/>
    <row r="354563" ht="15"/>
    <row r="354564" ht="15"/>
    <row r="354565" ht="15"/>
    <row r="354566" ht="15"/>
    <row r="354567" ht="15"/>
    <row r="354568" ht="15"/>
    <row r="354569" ht="15"/>
    <row r="354570" ht="15"/>
    <row r="354571" ht="15"/>
    <row r="354572" ht="15"/>
    <row r="354573" ht="15"/>
    <row r="354574" ht="15"/>
    <row r="354575" ht="15"/>
    <row r="354576" ht="15"/>
    <row r="354577" ht="15"/>
    <row r="354578" ht="15"/>
    <row r="354579" ht="15"/>
    <row r="354580" ht="15"/>
    <row r="354581" ht="15"/>
    <row r="354582" ht="15"/>
    <row r="354583" ht="15"/>
    <row r="354584" ht="15"/>
    <row r="354585" ht="15"/>
    <row r="354586" ht="15"/>
    <row r="354587" ht="15"/>
    <row r="354588" ht="15"/>
    <row r="354589" ht="15"/>
    <row r="354590" ht="15"/>
    <row r="354591" ht="15"/>
    <row r="354592" ht="15"/>
    <row r="354593" ht="15"/>
    <row r="354594" ht="15"/>
    <row r="354595" ht="15"/>
    <row r="354596" ht="15"/>
    <row r="354597" ht="15"/>
    <row r="354598" ht="15"/>
    <row r="354599" ht="15"/>
    <row r="354600" ht="15"/>
    <row r="354601" ht="15"/>
    <row r="354602" ht="15"/>
    <row r="354603" ht="15"/>
    <row r="354604" ht="15"/>
    <row r="354605" ht="15"/>
    <row r="354606" ht="15"/>
    <row r="354607" ht="15"/>
    <row r="354608" ht="15"/>
    <row r="354609" ht="15"/>
    <row r="354610" ht="15"/>
    <row r="354611" ht="15"/>
    <row r="354612" ht="15"/>
    <row r="354613" ht="15"/>
    <row r="354614" ht="15"/>
    <row r="354615" ht="15"/>
    <row r="354616" ht="15"/>
    <row r="354617" ht="15"/>
    <row r="354618" ht="15"/>
    <row r="354619" ht="15"/>
    <row r="354620" ht="15"/>
    <row r="354621" ht="15"/>
    <row r="354622" ht="15"/>
    <row r="354623" ht="15"/>
    <row r="354624" ht="15"/>
    <row r="354625" ht="15"/>
    <row r="354626" ht="15"/>
    <row r="354627" ht="15"/>
    <row r="354628" ht="15"/>
    <row r="354629" ht="15"/>
    <row r="354630" ht="15"/>
    <row r="354631" ht="15"/>
    <row r="354632" ht="15"/>
    <row r="354633" ht="15"/>
    <row r="354634" ht="15"/>
    <row r="354635" ht="15"/>
    <row r="354636" ht="15"/>
    <row r="354637" ht="15"/>
    <row r="354638" ht="15"/>
    <row r="354639" ht="15"/>
    <row r="354640" ht="15"/>
    <row r="354641" ht="15"/>
    <row r="354642" ht="15"/>
    <row r="354643" ht="15"/>
    <row r="354644" ht="15"/>
    <row r="354645" ht="15"/>
    <row r="354646" ht="15"/>
    <row r="354647" ht="15"/>
    <row r="354648" ht="15"/>
    <row r="354649" ht="15"/>
    <row r="354650" ht="15"/>
    <row r="354651" ht="15"/>
    <row r="354652" ht="15"/>
    <row r="354653" ht="15"/>
    <row r="354654" ht="15"/>
    <row r="354655" ht="15"/>
    <row r="354656" ht="15"/>
    <row r="354657" ht="15"/>
    <row r="354658" ht="15"/>
    <row r="354659" ht="15"/>
    <row r="354660" ht="15"/>
    <row r="354661" ht="15"/>
    <row r="354662" ht="15"/>
    <row r="354663" ht="15"/>
    <row r="354664" ht="15"/>
    <row r="354665" ht="15"/>
    <row r="354666" ht="15"/>
    <row r="354667" ht="15"/>
    <row r="354668" ht="15"/>
    <row r="354669" ht="15"/>
    <row r="354670" ht="15"/>
    <row r="354671" ht="15"/>
    <row r="354672" ht="15"/>
    <row r="354673" ht="15"/>
    <row r="354674" ht="15"/>
    <row r="354675" ht="15"/>
    <row r="354676" ht="15"/>
    <row r="354677" ht="15"/>
    <row r="354678" ht="15"/>
    <row r="354679" ht="15"/>
    <row r="354680" ht="15"/>
    <row r="354681" ht="15"/>
    <row r="354682" ht="15"/>
    <row r="354683" ht="15"/>
    <row r="354684" ht="15"/>
    <row r="354685" ht="15"/>
    <row r="354686" ht="15"/>
    <row r="354687" ht="15"/>
    <row r="354688" ht="15"/>
    <row r="354689" ht="15"/>
    <row r="354690" ht="15"/>
    <row r="354691" ht="15"/>
    <row r="354692" ht="15"/>
    <row r="354693" ht="15"/>
    <row r="354694" ht="15"/>
    <row r="354695" ht="15"/>
    <row r="354696" ht="15"/>
    <row r="354697" ht="15"/>
    <row r="354698" ht="15"/>
    <row r="354699" ht="15"/>
    <row r="354700" ht="15"/>
    <row r="354701" ht="15"/>
    <row r="354702" ht="15"/>
    <row r="354703" ht="15"/>
    <row r="354704" ht="15"/>
    <row r="354705" ht="15"/>
    <row r="354706" ht="15"/>
    <row r="354707" ht="15"/>
    <row r="354708" ht="15"/>
    <row r="354709" ht="15"/>
    <row r="354710" ht="15"/>
    <row r="354711" ht="15"/>
    <row r="354712" ht="15"/>
    <row r="354713" ht="15"/>
    <row r="354714" ht="15"/>
    <row r="354715" ht="15"/>
    <row r="354716" ht="15"/>
    <row r="354717" ht="15"/>
    <row r="354718" ht="15"/>
    <row r="354719" ht="15"/>
    <row r="354720" ht="15"/>
    <row r="354721" ht="15"/>
    <row r="354722" ht="15"/>
    <row r="354723" ht="15"/>
    <row r="354724" ht="15"/>
    <row r="354725" ht="15"/>
    <row r="354726" ht="15"/>
    <row r="354727" ht="15"/>
    <row r="354728" ht="15"/>
    <row r="354729" ht="15"/>
    <row r="354730" ht="15"/>
    <row r="354731" ht="15"/>
    <row r="354732" ht="15"/>
    <row r="354733" ht="15"/>
    <row r="354734" ht="15"/>
    <row r="354735" ht="15"/>
    <row r="354736" ht="15"/>
    <row r="354737" ht="15"/>
    <row r="354738" ht="15"/>
    <row r="354739" ht="15"/>
    <row r="354740" ht="15"/>
    <row r="354741" ht="15"/>
    <row r="354742" ht="15"/>
    <row r="354743" ht="15"/>
    <row r="354744" ht="15"/>
    <row r="354745" ht="15"/>
    <row r="354746" ht="15"/>
    <row r="354747" ht="15"/>
    <row r="354748" ht="15"/>
    <row r="354749" ht="15"/>
    <row r="354750" ht="15"/>
    <row r="354751" ht="15"/>
    <row r="354752" ht="15"/>
    <row r="354753" ht="15"/>
    <row r="354754" ht="15"/>
    <row r="354755" ht="15"/>
    <row r="354756" ht="15"/>
    <row r="354757" ht="15"/>
    <row r="354758" ht="15"/>
    <row r="354759" ht="15"/>
    <row r="354760" ht="15"/>
    <row r="354761" ht="15"/>
    <row r="354762" ht="15"/>
    <row r="354763" ht="15"/>
    <row r="354764" ht="15"/>
    <row r="354765" ht="15"/>
    <row r="354766" ht="15"/>
    <row r="354767" ht="15"/>
    <row r="354768" ht="15"/>
    <row r="354769" ht="15"/>
    <row r="354770" ht="15"/>
    <row r="354771" ht="15"/>
    <row r="354772" ht="15"/>
    <row r="354773" ht="15"/>
    <row r="354774" ht="15"/>
    <row r="354775" ht="15"/>
    <row r="354776" ht="15"/>
    <row r="354777" ht="15"/>
    <row r="354778" ht="15"/>
    <row r="354779" ht="15"/>
    <row r="354780" ht="15"/>
    <row r="354781" ht="15"/>
    <row r="354782" ht="15"/>
    <row r="354783" ht="15"/>
    <row r="354784" ht="15"/>
    <row r="354785" ht="15"/>
    <row r="354786" ht="15"/>
    <row r="354787" ht="15"/>
    <row r="354788" ht="15"/>
    <row r="354789" ht="15"/>
    <row r="354790" ht="15"/>
    <row r="354791" ht="15"/>
    <row r="354792" ht="15"/>
    <row r="354793" ht="15"/>
    <row r="354794" ht="15"/>
    <row r="354795" ht="15"/>
    <row r="354796" ht="15"/>
    <row r="354797" ht="15"/>
    <row r="354798" ht="15"/>
    <row r="354799" ht="15"/>
    <row r="354800" ht="15"/>
    <row r="354801" ht="15"/>
    <row r="354802" ht="15"/>
    <row r="354803" ht="15"/>
    <row r="354804" ht="15"/>
    <row r="354805" ht="15"/>
    <row r="354806" ht="15"/>
    <row r="354807" ht="15"/>
    <row r="354808" ht="15"/>
    <row r="354809" ht="15"/>
    <row r="354810" ht="15"/>
    <row r="354811" ht="15"/>
    <row r="354812" ht="15"/>
    <row r="354813" ht="15"/>
    <row r="354814" ht="15"/>
    <row r="354815" ht="15"/>
    <row r="354816" ht="15"/>
    <row r="354817" ht="15"/>
    <row r="354818" ht="15"/>
    <row r="354819" ht="15"/>
    <row r="354820" ht="15"/>
    <row r="354821" ht="15"/>
    <row r="354822" ht="15"/>
    <row r="354823" ht="15"/>
    <row r="354824" ht="15"/>
    <row r="354825" ht="15"/>
    <row r="354826" ht="15"/>
    <row r="354827" ht="15"/>
    <row r="354828" ht="15"/>
    <row r="354829" ht="15"/>
    <row r="354830" ht="15"/>
    <row r="354831" ht="15"/>
    <row r="354832" ht="15"/>
    <row r="354833" ht="15"/>
    <row r="354834" ht="15"/>
    <row r="354835" ht="15"/>
    <row r="354836" ht="15"/>
    <row r="354837" ht="15"/>
    <row r="354838" ht="15"/>
    <row r="354839" ht="15"/>
    <row r="354840" ht="15"/>
    <row r="354841" ht="15"/>
    <row r="354842" ht="15"/>
    <row r="354843" ht="15"/>
    <row r="354844" ht="15"/>
    <row r="354845" ht="15"/>
    <row r="354846" ht="15"/>
    <row r="354847" ht="15"/>
    <row r="354848" ht="15"/>
    <row r="354849" ht="15"/>
    <row r="354850" ht="15"/>
    <row r="354851" ht="15"/>
    <row r="354852" ht="15"/>
    <row r="354853" ht="15"/>
    <row r="354854" ht="15"/>
    <row r="354855" ht="15"/>
    <row r="354856" ht="15"/>
    <row r="354857" ht="15"/>
    <row r="354858" ht="15"/>
    <row r="354859" ht="15"/>
    <row r="354860" ht="15"/>
    <row r="354861" ht="15"/>
    <row r="354862" ht="15"/>
    <row r="354863" ht="15"/>
    <row r="354864" ht="15"/>
    <row r="354865" ht="15"/>
    <row r="354866" ht="15"/>
    <row r="354867" ht="15"/>
    <row r="354868" ht="15"/>
    <row r="354869" ht="15"/>
    <row r="354870" ht="15"/>
    <row r="354871" ht="15"/>
    <row r="354872" ht="15"/>
    <row r="354873" ht="15"/>
    <row r="354874" ht="15"/>
    <row r="354875" ht="15"/>
    <row r="354876" ht="15"/>
    <row r="354877" ht="15"/>
    <row r="354878" ht="15"/>
    <row r="354879" ht="15"/>
    <row r="354880" ht="15"/>
    <row r="354881" ht="15"/>
    <row r="354882" ht="15"/>
    <row r="354883" ht="15"/>
    <row r="354884" ht="15"/>
    <row r="354885" ht="15"/>
    <row r="354886" ht="15"/>
    <row r="354887" ht="15"/>
    <row r="354888" ht="15"/>
    <row r="354889" ht="15"/>
    <row r="354890" ht="15"/>
    <row r="354891" ht="15"/>
    <row r="354892" ht="15"/>
    <row r="354893" ht="15"/>
    <row r="354894" ht="15"/>
    <row r="354895" ht="15"/>
    <row r="354896" ht="15"/>
    <row r="354897" ht="15"/>
    <row r="354898" ht="15"/>
    <row r="354899" ht="15"/>
    <row r="354900" ht="15"/>
    <row r="354901" ht="15"/>
    <row r="354902" ht="15"/>
    <row r="354903" ht="15"/>
    <row r="354904" ht="15"/>
    <row r="354905" ht="15"/>
    <row r="354906" ht="15"/>
    <row r="354907" ht="15"/>
    <row r="354908" ht="15"/>
    <row r="354909" ht="15"/>
    <row r="354910" ht="15"/>
    <row r="354911" ht="15"/>
    <row r="354912" ht="15"/>
    <row r="354913" ht="15"/>
    <row r="354914" ht="15"/>
    <row r="354915" ht="15"/>
    <row r="354916" ht="15"/>
    <row r="354917" ht="15"/>
    <row r="354918" ht="15"/>
    <row r="354919" ht="15"/>
    <row r="354920" ht="15"/>
    <row r="354921" ht="15"/>
    <row r="354922" ht="15"/>
    <row r="354923" ht="15"/>
    <row r="354924" ht="15"/>
    <row r="354925" ht="15"/>
    <row r="354926" ht="15"/>
    <row r="354927" ht="15"/>
    <row r="354928" ht="15"/>
    <row r="354929" ht="15"/>
    <row r="354930" ht="15"/>
    <row r="354931" ht="15"/>
    <row r="354932" ht="15"/>
    <row r="354933" ht="15"/>
    <row r="354934" ht="15"/>
    <row r="354935" ht="15"/>
    <row r="354936" ht="15"/>
    <row r="354937" ht="15"/>
    <row r="354938" ht="15"/>
    <row r="354939" ht="15"/>
    <row r="354940" ht="15"/>
    <row r="354941" ht="15"/>
    <row r="354942" ht="15"/>
    <row r="354943" ht="15"/>
    <row r="354944" ht="15"/>
    <row r="354945" ht="15"/>
    <row r="354946" ht="15"/>
    <row r="354947" ht="15"/>
    <row r="354948" ht="15"/>
    <row r="354949" ht="15"/>
    <row r="354950" ht="15"/>
    <row r="354951" ht="15"/>
    <row r="354952" ht="15"/>
    <row r="354953" ht="15"/>
    <row r="354954" ht="15"/>
    <row r="354955" ht="15"/>
    <row r="354956" ht="15"/>
    <row r="354957" ht="15"/>
    <row r="354958" ht="15"/>
    <row r="354959" ht="15"/>
    <row r="354960" ht="15"/>
    <row r="354961" ht="15"/>
    <row r="354962" ht="15"/>
    <row r="354963" ht="15"/>
    <row r="354964" ht="15"/>
    <row r="354965" ht="15"/>
    <row r="354966" ht="15"/>
    <row r="354967" ht="15"/>
    <row r="354968" ht="15"/>
    <row r="354969" ht="15"/>
    <row r="354970" ht="15"/>
    <row r="354971" ht="15"/>
    <row r="354972" ht="15"/>
    <row r="354973" ht="15"/>
    <row r="354974" ht="15"/>
    <row r="354975" ht="15"/>
    <row r="354976" ht="15"/>
    <row r="354977" ht="15"/>
    <row r="354978" ht="15"/>
    <row r="354979" ht="15"/>
    <row r="354980" ht="15"/>
    <row r="354981" ht="15"/>
    <row r="354982" ht="15"/>
    <row r="354983" ht="15"/>
    <row r="354984" ht="15"/>
    <row r="354985" ht="15"/>
    <row r="354986" ht="15"/>
    <row r="354987" ht="15"/>
    <row r="354988" ht="15"/>
    <row r="354989" ht="15"/>
    <row r="354990" ht="15"/>
    <row r="354991" ht="15"/>
    <row r="354992" ht="15"/>
    <row r="354993" ht="15"/>
    <row r="354994" ht="15"/>
    <row r="354995" ht="15"/>
    <row r="354996" ht="15"/>
    <row r="354997" ht="15"/>
    <row r="354998" ht="15"/>
    <row r="354999" ht="15"/>
    <row r="355000" ht="15"/>
    <row r="355001" ht="15"/>
    <row r="355002" ht="15"/>
    <row r="355003" ht="15"/>
    <row r="355004" ht="15"/>
    <row r="355005" ht="15"/>
    <row r="355006" ht="15"/>
    <row r="355007" ht="15"/>
    <row r="355008" ht="15"/>
    <row r="355009" ht="15"/>
    <row r="355010" ht="15"/>
    <row r="355011" ht="15"/>
    <row r="355012" ht="15"/>
    <row r="355013" ht="15"/>
    <row r="355014" ht="15"/>
    <row r="355015" ht="15"/>
    <row r="355016" ht="15"/>
    <row r="355017" ht="15"/>
    <row r="355018" ht="15"/>
    <row r="355019" ht="15"/>
    <row r="355020" ht="15"/>
    <row r="355021" ht="15"/>
    <row r="355022" ht="15"/>
    <row r="355023" ht="15"/>
    <row r="355024" ht="15"/>
    <row r="355025" ht="15"/>
    <row r="355026" ht="15"/>
    <row r="355027" ht="15"/>
    <row r="355028" ht="15"/>
    <row r="355029" ht="15"/>
    <row r="355030" ht="15"/>
    <row r="355031" ht="15"/>
    <row r="355032" ht="15"/>
    <row r="355033" ht="15"/>
    <row r="355034" ht="15"/>
    <row r="355035" ht="15"/>
    <row r="355036" ht="15"/>
    <row r="355037" ht="15"/>
    <row r="355038" ht="15"/>
    <row r="355039" ht="15"/>
    <row r="355040" ht="15"/>
    <row r="355041" ht="15"/>
    <row r="355042" ht="15"/>
    <row r="355043" ht="15"/>
    <row r="355044" ht="15"/>
    <row r="355045" ht="15"/>
    <row r="355046" ht="15"/>
    <row r="355047" ht="15"/>
    <row r="355048" ht="15"/>
    <row r="355049" ht="15"/>
    <row r="355050" ht="15"/>
    <row r="355051" ht="15"/>
    <row r="355052" ht="15"/>
    <row r="355053" ht="15"/>
    <row r="355054" ht="15"/>
    <row r="355055" ht="15"/>
    <row r="355056" ht="15"/>
    <row r="355057" ht="15"/>
    <row r="355058" ht="15"/>
    <row r="355059" ht="15"/>
    <row r="355060" ht="15"/>
    <row r="355061" ht="15"/>
    <row r="355062" ht="15"/>
    <row r="355063" ht="15"/>
    <row r="355064" ht="15"/>
    <row r="355065" ht="15"/>
    <row r="355066" ht="15"/>
    <row r="355067" ht="15"/>
    <row r="355068" ht="15"/>
    <row r="355069" ht="15"/>
    <row r="355070" ht="15"/>
    <row r="355071" ht="15"/>
    <row r="355072" ht="15"/>
    <row r="355073" ht="15"/>
    <row r="355074" ht="15"/>
    <row r="355075" ht="15"/>
    <row r="355076" ht="15"/>
    <row r="355077" ht="15"/>
    <row r="355078" ht="15"/>
    <row r="355079" ht="15"/>
    <row r="355080" ht="15"/>
    <row r="355081" ht="15"/>
    <row r="355082" ht="15"/>
    <row r="355083" ht="15"/>
    <row r="355084" ht="15"/>
    <row r="355085" ht="15"/>
    <row r="355086" ht="15"/>
    <row r="355087" ht="15"/>
    <row r="355088" ht="15"/>
    <row r="355089" ht="15"/>
    <row r="355090" ht="15"/>
    <row r="355091" ht="15"/>
    <row r="355092" ht="15"/>
    <row r="355093" ht="15"/>
    <row r="355094" ht="15"/>
    <row r="355095" ht="15"/>
    <row r="355096" ht="15"/>
    <row r="355097" ht="15"/>
    <row r="355098" ht="15"/>
    <row r="355099" ht="15"/>
    <row r="355100" ht="15"/>
    <row r="355101" ht="15"/>
    <row r="355102" ht="15"/>
    <row r="355103" ht="15"/>
    <row r="355104" ht="15"/>
    <row r="355105" ht="15"/>
    <row r="355106" ht="15"/>
    <row r="355107" ht="15"/>
    <row r="355108" ht="15"/>
    <row r="355109" ht="15"/>
    <row r="355110" ht="15"/>
    <row r="355111" ht="15"/>
    <row r="355112" ht="15"/>
    <row r="355113" ht="15"/>
    <row r="355114" ht="15"/>
    <row r="355115" ht="15"/>
    <row r="355116" ht="15"/>
    <row r="355117" ht="15"/>
    <row r="355118" ht="15"/>
    <row r="355119" ht="15"/>
    <row r="355120" ht="15"/>
    <row r="355121" ht="15"/>
    <row r="355122" ht="15"/>
    <row r="355123" ht="15"/>
    <row r="355124" ht="15"/>
    <row r="355125" ht="15"/>
    <row r="355126" ht="15"/>
    <row r="355127" ht="15"/>
    <row r="355128" ht="15"/>
    <row r="355129" ht="15"/>
    <row r="355130" ht="15"/>
    <row r="355131" ht="15"/>
    <row r="355132" ht="15"/>
    <row r="355133" ht="15"/>
    <row r="355134" ht="15"/>
    <row r="355135" ht="15"/>
    <row r="355136" ht="15"/>
    <row r="355137" ht="15"/>
    <row r="355138" ht="15"/>
    <row r="355139" ht="15"/>
    <row r="355140" ht="15"/>
    <row r="355141" ht="15"/>
    <row r="355142" ht="15"/>
    <row r="355143" ht="15"/>
    <row r="355144" ht="15"/>
    <row r="355145" ht="15"/>
    <row r="355146" ht="15"/>
    <row r="355147" ht="15"/>
    <row r="355148" ht="15"/>
    <row r="355149" ht="15"/>
    <row r="355150" ht="15"/>
    <row r="355151" ht="15"/>
    <row r="355152" ht="15"/>
    <row r="355153" ht="15"/>
    <row r="355154" ht="15"/>
    <row r="355155" ht="15"/>
    <row r="355156" ht="15"/>
    <row r="355157" ht="15"/>
    <row r="355158" ht="15"/>
    <row r="355159" ht="15"/>
    <row r="355160" ht="15"/>
    <row r="355161" ht="15"/>
    <row r="355162" ht="15"/>
    <row r="355163" ht="15"/>
    <row r="355164" ht="15"/>
    <row r="355165" ht="15"/>
    <row r="355166" ht="15"/>
    <row r="355167" ht="15"/>
    <row r="355168" ht="15"/>
    <row r="355169" ht="15"/>
    <row r="355170" ht="15"/>
    <row r="355171" ht="15"/>
    <row r="355172" ht="15"/>
    <row r="355173" ht="15"/>
    <row r="355174" ht="15"/>
    <row r="355175" ht="15"/>
    <row r="355176" ht="15"/>
    <row r="355177" ht="15"/>
    <row r="355178" ht="15"/>
    <row r="355179" ht="15"/>
    <row r="355180" ht="15"/>
    <row r="355181" ht="15"/>
    <row r="355182" ht="15"/>
    <row r="355183" ht="15"/>
    <row r="355184" ht="15"/>
    <row r="355185" ht="15"/>
    <row r="355186" ht="15"/>
    <row r="355187" ht="15"/>
    <row r="355188" ht="15"/>
    <row r="355189" ht="15"/>
    <row r="355190" ht="15"/>
    <row r="355191" ht="15"/>
    <row r="355192" ht="15"/>
    <row r="355193" ht="15"/>
    <row r="355194" ht="15"/>
    <row r="355195" ht="15"/>
    <row r="355196" ht="15"/>
    <row r="355197" ht="15"/>
    <row r="355198" ht="15"/>
    <row r="355199" ht="15"/>
    <row r="355200" ht="15"/>
    <row r="355201" ht="15"/>
    <row r="355202" ht="15"/>
    <row r="355203" ht="15"/>
    <row r="355204" ht="15"/>
    <row r="355205" ht="15"/>
    <row r="355206" ht="15"/>
    <row r="355207" ht="15"/>
    <row r="355208" ht="15"/>
    <row r="355209" ht="15"/>
    <row r="355210" ht="15"/>
    <row r="355211" ht="15"/>
    <row r="355212" ht="15"/>
    <row r="355213" ht="15"/>
    <row r="355214" ht="15"/>
    <row r="355215" ht="15"/>
    <row r="355216" ht="15"/>
    <row r="355217" ht="15"/>
    <row r="355218" ht="15"/>
    <row r="355219" ht="15"/>
    <row r="355220" ht="15"/>
    <row r="355221" ht="15"/>
    <row r="355222" ht="15"/>
    <row r="355223" ht="15"/>
    <row r="355224" ht="15"/>
    <row r="355225" ht="15"/>
    <row r="355226" ht="15"/>
    <row r="355227" ht="15"/>
    <row r="355228" ht="15"/>
    <row r="355229" ht="15"/>
    <row r="355230" ht="15"/>
    <row r="355231" ht="15"/>
    <row r="355232" ht="15"/>
    <row r="355233" ht="15"/>
    <row r="355234" ht="15"/>
    <row r="355235" ht="15"/>
    <row r="355236" ht="15"/>
    <row r="355237" ht="15"/>
    <row r="355238" ht="15"/>
    <row r="355239" ht="15"/>
    <row r="355240" ht="15"/>
    <row r="355241" ht="15"/>
    <row r="355242" ht="15"/>
    <row r="355243" ht="15"/>
    <row r="355244" ht="15"/>
    <row r="355245" ht="15"/>
    <row r="355246" ht="15"/>
    <row r="355247" ht="15"/>
    <row r="355248" ht="15"/>
    <row r="355249" ht="15"/>
    <row r="355250" ht="15"/>
    <row r="355251" ht="15"/>
    <row r="355252" ht="15"/>
    <row r="355253" ht="15"/>
    <row r="355254" ht="15"/>
    <row r="355255" ht="15"/>
    <row r="355256" ht="15"/>
    <row r="355257" ht="15"/>
    <row r="355258" ht="15"/>
    <row r="355259" ht="15"/>
    <row r="355260" ht="15"/>
    <row r="355261" ht="15"/>
    <row r="355262" ht="15"/>
    <row r="355263" ht="15"/>
    <row r="355264" ht="15"/>
    <row r="355265" ht="15"/>
    <row r="355266" ht="15"/>
    <row r="355267" ht="15"/>
    <row r="355268" ht="15"/>
    <row r="355269" ht="15"/>
    <row r="355270" ht="15"/>
    <row r="355271" ht="15"/>
    <row r="355272" ht="15"/>
    <row r="355273" ht="15"/>
    <row r="355274" ht="15"/>
    <row r="355275" ht="15"/>
    <row r="355276" ht="15"/>
    <row r="355277" ht="15"/>
    <row r="355278" ht="15"/>
    <row r="355279" ht="15"/>
    <row r="355280" ht="15"/>
    <row r="355281" ht="15"/>
    <row r="355282" ht="15"/>
    <row r="355283" ht="15"/>
    <row r="355284" ht="15"/>
    <row r="355285" ht="15"/>
    <row r="355286" ht="15"/>
    <row r="355287" ht="15"/>
    <row r="355288" ht="15"/>
    <row r="355289" ht="15"/>
    <row r="355290" ht="15"/>
    <row r="355291" ht="15"/>
    <row r="355292" ht="15"/>
    <row r="355293" ht="15"/>
    <row r="355294" ht="15"/>
    <row r="355295" ht="15"/>
    <row r="355296" ht="15"/>
    <row r="355297" ht="15"/>
    <row r="355298" ht="15"/>
    <row r="355299" ht="15"/>
    <row r="355300" ht="15"/>
    <row r="355301" ht="15"/>
    <row r="355302" ht="15"/>
    <row r="355303" ht="15"/>
    <row r="355304" ht="15"/>
    <row r="355305" ht="15"/>
    <row r="355306" ht="15"/>
    <row r="355307" ht="15"/>
    <row r="355308" ht="15"/>
    <row r="355309" ht="15"/>
    <row r="355310" ht="15"/>
    <row r="355311" ht="15"/>
    <row r="355312" ht="15"/>
    <row r="355313" ht="15"/>
    <row r="355314" ht="15"/>
    <row r="355315" ht="15"/>
    <row r="355316" ht="15"/>
    <row r="355317" ht="15"/>
    <row r="355318" ht="15"/>
    <row r="355319" ht="15"/>
    <row r="355320" ht="15"/>
    <row r="355321" ht="15"/>
    <row r="355322" ht="15"/>
    <row r="355323" ht="15"/>
    <row r="355324" ht="15"/>
    <row r="355325" ht="15"/>
    <row r="355326" ht="15"/>
    <row r="355327" ht="15"/>
    <row r="355328" ht="15"/>
    <row r="355329" ht="15"/>
    <row r="355330" ht="15"/>
    <row r="355331" ht="15"/>
    <row r="355332" ht="15"/>
    <row r="355333" ht="15"/>
    <row r="355334" ht="15"/>
    <row r="355335" ht="15"/>
    <row r="355336" ht="15"/>
    <row r="355337" ht="15"/>
    <row r="355338" ht="15"/>
    <row r="355339" ht="15"/>
    <row r="355340" ht="15"/>
    <row r="355341" ht="15"/>
    <row r="355342" ht="15"/>
    <row r="355343" ht="15"/>
    <row r="355344" ht="15"/>
    <row r="355345" ht="15"/>
    <row r="355346" ht="15"/>
    <row r="355347" ht="15"/>
    <row r="355348" ht="15"/>
    <row r="355349" ht="15"/>
    <row r="355350" ht="15"/>
    <row r="355351" ht="15"/>
    <row r="355352" ht="15"/>
    <row r="355353" ht="15"/>
    <row r="355354" ht="15"/>
    <row r="355355" ht="15"/>
    <row r="355356" ht="15"/>
    <row r="355357" ht="15"/>
    <row r="355358" ht="15"/>
    <row r="355359" ht="15"/>
    <row r="355360" ht="15"/>
    <row r="355361" ht="15"/>
    <row r="355362" ht="15"/>
    <row r="355363" ht="15"/>
    <row r="355364" ht="15"/>
    <row r="355365" ht="15"/>
    <row r="355366" ht="15"/>
    <row r="355367" ht="15"/>
    <row r="355368" ht="15"/>
    <row r="355369" ht="15"/>
    <row r="355370" ht="15"/>
    <row r="355371" ht="15"/>
    <row r="355372" ht="15"/>
    <row r="355373" ht="15"/>
    <row r="355374" ht="15"/>
    <row r="355375" ht="15"/>
    <row r="355376" ht="15"/>
    <row r="355377" ht="15"/>
    <row r="355378" ht="15"/>
    <row r="355379" ht="15"/>
    <row r="355380" ht="15"/>
    <row r="355381" ht="15"/>
    <row r="355382" ht="15"/>
    <row r="355383" ht="15"/>
    <row r="355384" ht="15"/>
    <row r="355385" ht="15"/>
    <row r="355386" ht="15"/>
    <row r="355387" ht="15"/>
    <row r="355388" ht="15"/>
    <row r="355389" ht="15"/>
    <row r="355390" ht="15"/>
    <row r="355391" ht="15"/>
    <row r="355392" ht="15"/>
    <row r="355393" ht="15"/>
    <row r="355394" ht="15"/>
    <row r="355395" ht="15"/>
    <row r="355396" ht="15"/>
    <row r="355397" ht="15"/>
    <row r="355398" ht="15"/>
    <row r="355399" ht="15"/>
    <row r="355400" ht="15"/>
    <row r="355401" ht="15"/>
    <row r="355402" ht="15"/>
    <row r="355403" ht="15"/>
    <row r="355404" ht="15"/>
    <row r="355405" ht="15"/>
    <row r="355406" ht="15"/>
    <row r="355407" ht="15"/>
    <row r="355408" ht="15"/>
    <row r="355409" ht="15"/>
    <row r="355410" ht="15"/>
    <row r="355411" ht="15"/>
    <row r="355412" ht="15"/>
    <row r="355413" ht="15"/>
    <row r="355414" ht="15"/>
    <row r="355415" ht="15"/>
    <row r="355416" ht="15"/>
    <row r="355417" ht="15"/>
    <row r="355418" ht="15"/>
    <row r="355419" ht="15"/>
    <row r="355420" ht="15"/>
    <row r="355421" ht="15"/>
    <row r="355422" ht="15"/>
    <row r="355423" ht="15"/>
    <row r="355424" ht="15"/>
    <row r="355425" ht="15"/>
    <row r="355426" ht="15"/>
    <row r="355427" ht="15"/>
    <row r="355428" ht="15"/>
    <row r="355429" ht="15"/>
    <row r="355430" ht="15"/>
    <row r="355431" ht="15"/>
    <row r="355432" ht="15"/>
    <row r="355433" ht="15"/>
    <row r="355434" ht="15"/>
    <row r="355435" ht="15"/>
    <row r="355436" ht="15"/>
    <row r="355437" ht="15"/>
    <row r="355438" ht="15"/>
    <row r="355439" ht="15"/>
    <row r="355440" ht="15"/>
    <row r="355441" ht="15"/>
    <row r="355442" ht="15"/>
    <row r="355443" ht="15"/>
    <row r="355444" ht="15"/>
    <row r="355445" ht="15"/>
    <row r="355446" ht="15"/>
    <row r="355447" ht="15"/>
    <row r="355448" ht="15"/>
    <row r="355449" ht="15"/>
    <row r="355450" ht="15"/>
    <row r="355451" ht="15"/>
    <row r="355452" ht="15"/>
    <row r="355453" ht="15"/>
    <row r="355454" ht="15"/>
    <row r="355455" ht="15"/>
    <row r="355456" ht="15"/>
    <row r="355457" ht="15"/>
    <row r="355458" ht="15"/>
    <row r="355459" ht="15"/>
    <row r="355460" ht="15"/>
    <row r="355461" ht="15"/>
    <row r="355462" ht="15"/>
    <row r="355463" ht="15"/>
    <row r="355464" ht="15"/>
    <row r="355465" ht="15"/>
    <row r="355466" ht="15"/>
    <row r="355467" ht="15"/>
    <row r="355468" ht="15"/>
    <row r="355469" ht="15"/>
    <row r="355470" ht="15"/>
    <row r="355471" ht="15"/>
    <row r="355472" ht="15"/>
    <row r="355473" ht="15"/>
    <row r="355474" ht="15"/>
    <row r="355475" ht="15"/>
    <row r="355476" ht="15"/>
    <row r="355477" ht="15"/>
    <row r="355478" ht="15"/>
    <row r="355479" ht="15"/>
    <row r="355480" ht="15"/>
    <row r="355481" ht="15"/>
    <row r="355482" ht="15"/>
    <row r="355483" ht="15"/>
    <row r="355484" ht="15"/>
    <row r="355485" ht="15"/>
    <row r="355486" ht="15"/>
    <row r="355487" ht="15"/>
    <row r="355488" ht="15"/>
    <row r="355489" ht="15"/>
    <row r="355490" ht="15"/>
    <row r="355491" ht="15"/>
    <row r="355492" ht="15"/>
    <row r="355493" ht="15"/>
    <row r="355494" ht="15"/>
    <row r="355495" ht="15"/>
    <row r="355496" ht="15"/>
    <row r="355497" ht="15"/>
    <row r="355498" ht="15"/>
    <row r="355499" ht="15"/>
    <row r="355500" ht="15"/>
    <row r="355501" ht="15"/>
    <row r="355502" ht="15"/>
    <row r="355503" ht="15"/>
    <row r="355504" ht="15"/>
    <row r="355505" ht="15"/>
    <row r="355506" ht="15"/>
    <row r="355507" ht="15"/>
    <row r="355508" ht="15"/>
    <row r="355509" ht="15"/>
    <row r="355510" ht="15"/>
    <row r="355511" ht="15"/>
    <row r="355512" ht="15"/>
    <row r="355513" ht="15"/>
    <row r="355514" ht="15"/>
    <row r="355515" ht="15"/>
    <row r="355516" ht="15"/>
    <row r="355517" ht="15"/>
    <row r="355518" ht="15"/>
    <row r="355519" ht="15"/>
    <row r="355520" ht="15"/>
    <row r="355521" ht="15"/>
    <row r="355522" ht="15"/>
    <row r="355523" ht="15"/>
    <row r="355524" ht="15"/>
    <row r="355525" ht="15"/>
    <row r="355526" ht="15"/>
    <row r="355527" ht="15"/>
    <row r="355528" ht="15"/>
    <row r="355529" ht="15"/>
    <row r="355530" ht="15"/>
    <row r="355531" ht="15"/>
    <row r="355532" ht="15"/>
    <row r="355533" ht="15"/>
    <row r="355534" ht="15"/>
    <row r="355535" ht="15"/>
    <row r="355536" ht="15"/>
    <row r="355537" ht="15"/>
    <row r="355538" ht="15"/>
    <row r="355539" ht="15"/>
    <row r="355540" ht="15"/>
    <row r="355541" ht="15"/>
    <row r="355542" ht="15"/>
    <row r="355543" ht="15"/>
    <row r="355544" ht="15"/>
    <row r="355545" ht="15"/>
    <row r="355546" ht="15"/>
    <row r="355547" ht="15"/>
    <row r="355548" ht="15"/>
    <row r="355549" ht="15"/>
    <row r="355550" ht="15"/>
    <row r="355551" ht="15"/>
    <row r="355552" ht="15"/>
    <row r="355553" ht="15"/>
    <row r="355554" ht="15"/>
    <row r="355555" ht="15"/>
    <row r="355556" ht="15"/>
    <row r="355557" ht="15"/>
    <row r="355558" ht="15"/>
    <row r="355559" ht="15"/>
    <row r="355560" ht="15"/>
    <row r="355561" ht="15"/>
    <row r="355562" ht="15"/>
    <row r="355563" ht="15"/>
    <row r="355564" ht="15"/>
    <row r="355565" ht="15"/>
    <row r="355566" ht="15"/>
    <row r="355567" ht="15"/>
    <row r="355568" ht="15"/>
    <row r="355569" ht="15"/>
    <row r="355570" ht="15"/>
    <row r="355571" ht="15"/>
    <row r="355572" ht="15"/>
    <row r="355573" ht="15"/>
    <row r="355574" ht="15"/>
    <row r="355575" ht="15"/>
    <row r="355576" ht="15"/>
    <row r="355577" ht="15"/>
    <row r="355578" ht="15"/>
    <row r="355579" ht="15"/>
    <row r="355580" ht="15"/>
    <row r="355581" ht="15"/>
    <row r="355582" ht="15"/>
    <row r="355583" ht="15"/>
    <row r="355584" ht="15"/>
    <row r="355585" ht="15"/>
    <row r="355586" ht="15"/>
    <row r="355587" ht="15"/>
    <row r="355588" ht="15"/>
    <row r="355589" ht="15"/>
    <row r="355590" ht="15"/>
    <row r="355591" ht="15"/>
    <row r="355592" ht="15"/>
    <row r="355593" ht="15"/>
    <row r="355594" ht="15"/>
    <row r="355595" ht="15"/>
    <row r="355596" ht="15"/>
    <row r="355597" ht="15"/>
    <row r="355598" ht="15"/>
    <row r="355599" ht="15"/>
    <row r="355600" ht="15"/>
    <row r="355601" ht="15"/>
    <row r="355602" ht="15"/>
    <row r="355603" ht="15"/>
    <row r="355604" ht="15"/>
    <row r="355605" ht="15"/>
    <row r="355606" ht="15"/>
    <row r="355607" ht="15"/>
    <row r="355608" ht="15"/>
    <row r="355609" ht="15"/>
    <row r="355610" ht="15"/>
    <row r="355611" ht="15"/>
    <row r="355612" ht="15"/>
    <row r="355613" ht="15"/>
    <row r="355614" ht="15"/>
    <row r="355615" ht="15"/>
    <row r="355616" ht="15"/>
    <row r="355617" ht="15"/>
    <row r="355618" ht="15"/>
    <row r="355619" ht="15"/>
    <row r="355620" ht="15"/>
    <row r="355621" ht="15"/>
    <row r="355622" ht="15"/>
    <row r="355623" ht="15"/>
    <row r="355624" ht="15"/>
    <row r="355625" ht="15"/>
    <row r="355626" ht="15"/>
    <row r="355627" ht="15"/>
    <row r="355628" ht="15"/>
    <row r="355629" ht="15"/>
    <row r="355630" ht="15"/>
    <row r="355631" ht="15"/>
    <row r="355632" ht="15"/>
    <row r="355633" ht="15"/>
    <row r="355634" ht="15"/>
    <row r="355635" ht="15"/>
    <row r="355636" ht="15"/>
    <row r="355637" ht="15"/>
    <row r="355638" ht="15"/>
    <row r="355639" ht="15"/>
    <row r="355640" ht="15"/>
    <row r="355641" ht="15"/>
    <row r="355642" ht="15"/>
    <row r="355643" ht="15"/>
    <row r="355644" ht="15"/>
    <row r="355645" ht="15"/>
    <row r="355646" ht="15"/>
    <row r="355647" ht="15"/>
    <row r="355648" ht="15"/>
    <row r="355649" ht="15"/>
    <row r="355650" ht="15"/>
    <row r="355651" ht="15"/>
    <row r="355652" ht="15"/>
    <row r="355653" ht="15"/>
    <row r="355654" ht="15"/>
    <row r="355655" ht="15"/>
    <row r="355656" ht="15"/>
    <row r="355657" ht="15"/>
    <row r="355658" ht="15"/>
    <row r="355659" ht="15"/>
    <row r="355660" ht="15"/>
    <row r="355661" ht="15"/>
    <row r="355662" ht="15"/>
    <row r="355663" ht="15"/>
    <row r="355664" ht="15"/>
    <row r="355665" ht="15"/>
    <row r="355666" ht="15"/>
    <row r="355667" ht="15"/>
    <row r="355668" ht="15"/>
    <row r="355669" ht="15"/>
    <row r="355670" ht="15"/>
    <row r="355671" ht="15"/>
    <row r="355672" ht="15"/>
    <row r="355673" ht="15"/>
    <row r="355674" ht="15"/>
    <row r="355675" ht="15"/>
    <row r="355676" ht="15"/>
    <row r="355677" ht="15"/>
    <row r="355678" ht="15"/>
    <row r="355679" ht="15"/>
    <row r="355680" ht="15"/>
    <row r="355681" ht="15"/>
    <row r="355682" ht="15"/>
    <row r="355683" ht="15"/>
    <row r="355684" ht="15"/>
    <row r="355685" ht="15"/>
    <row r="355686" ht="15"/>
    <row r="355687" ht="15"/>
    <row r="355688" ht="15"/>
    <row r="355689" ht="15"/>
    <row r="355690" ht="15"/>
    <row r="355691" ht="15"/>
    <row r="355692" ht="15"/>
    <row r="355693" ht="15"/>
    <row r="355694" ht="15"/>
    <row r="355695" ht="15"/>
    <row r="355696" ht="15"/>
    <row r="355697" ht="15"/>
    <row r="355698" ht="15"/>
    <row r="355699" ht="15"/>
    <row r="355700" ht="15"/>
    <row r="355701" ht="15"/>
    <row r="355702" ht="15"/>
    <row r="355703" ht="15"/>
    <row r="355704" ht="15"/>
    <row r="355705" ht="15"/>
    <row r="355706" ht="15"/>
    <row r="355707" ht="15"/>
    <row r="355708" ht="15"/>
    <row r="355709" ht="15"/>
    <row r="355710" ht="15"/>
    <row r="355711" ht="15"/>
    <row r="355712" ht="15"/>
    <row r="355713" ht="15"/>
    <row r="355714" ht="15"/>
    <row r="355715" ht="15"/>
    <row r="355716" ht="15"/>
    <row r="355717" ht="15"/>
    <row r="355718" ht="15"/>
    <row r="355719" ht="15"/>
    <row r="355720" ht="15"/>
    <row r="355721" ht="15"/>
    <row r="355722" ht="15"/>
    <row r="355723" ht="15"/>
    <row r="355724" ht="15"/>
    <row r="355725" ht="15"/>
    <row r="355726" ht="15"/>
    <row r="355727" ht="15"/>
    <row r="355728" ht="15"/>
    <row r="355729" ht="15"/>
    <row r="355730" ht="15"/>
    <row r="355731" ht="15"/>
    <row r="355732" ht="15"/>
    <row r="355733" ht="15"/>
    <row r="355734" ht="15"/>
    <row r="355735" ht="15"/>
    <row r="355736" ht="15"/>
    <row r="355737" ht="15"/>
    <row r="355738" ht="15"/>
    <row r="355739" ht="15"/>
    <row r="355740" ht="15"/>
    <row r="355741" ht="15"/>
    <row r="355742" ht="15"/>
    <row r="355743" ht="15"/>
    <row r="355744" ht="15"/>
    <row r="355745" ht="15"/>
    <row r="355746" ht="15"/>
    <row r="355747" ht="15"/>
    <row r="355748" ht="15"/>
    <row r="355749" ht="15"/>
    <row r="355750" ht="15"/>
    <row r="355751" ht="15"/>
    <row r="355752" ht="15"/>
    <row r="355753" ht="15"/>
    <row r="355754" ht="15"/>
    <row r="355755" ht="15"/>
    <row r="355756" ht="15"/>
    <row r="355757" ht="15"/>
    <row r="355758" ht="15"/>
    <row r="355759" ht="15"/>
    <row r="355760" ht="15"/>
    <row r="355761" ht="15"/>
    <row r="355762" ht="15"/>
    <row r="355763" ht="15"/>
    <row r="355764" ht="15"/>
    <row r="355765" ht="15"/>
    <row r="355766" ht="15"/>
    <row r="355767" ht="15"/>
    <row r="355768" ht="15"/>
    <row r="355769" ht="15"/>
    <row r="355770" ht="15"/>
    <row r="355771" ht="15"/>
    <row r="355772" ht="15"/>
    <row r="355773" ht="15"/>
    <row r="355774" ht="15"/>
    <row r="355775" ht="15"/>
    <row r="355776" ht="15"/>
    <row r="355777" ht="15"/>
    <row r="355778" ht="15"/>
    <row r="355779" ht="15"/>
    <row r="355780" ht="15"/>
    <row r="355781" ht="15"/>
    <row r="355782" ht="15"/>
    <row r="355783" ht="15"/>
    <row r="355784" ht="15"/>
    <row r="355785" ht="15"/>
    <row r="355786" ht="15"/>
    <row r="355787" ht="15"/>
    <row r="355788" ht="15"/>
    <row r="355789" ht="15"/>
    <row r="355790" ht="15"/>
    <row r="355791" ht="15"/>
    <row r="355792" ht="15"/>
    <row r="355793" ht="15"/>
    <row r="355794" ht="15"/>
    <row r="355795" ht="15"/>
    <row r="355796" ht="15"/>
    <row r="355797" ht="15"/>
    <row r="355798" ht="15"/>
    <row r="355799" ht="15"/>
    <row r="355800" ht="15"/>
    <row r="355801" ht="15"/>
    <row r="355802" ht="15"/>
    <row r="355803" ht="15"/>
    <row r="355804" ht="15"/>
    <row r="355805" ht="15"/>
    <row r="355806" ht="15"/>
    <row r="355807" ht="15"/>
    <row r="355808" ht="15"/>
    <row r="355809" ht="15"/>
    <row r="355810" ht="15"/>
    <row r="355811" ht="15"/>
    <row r="355812" ht="15"/>
    <row r="355813" ht="15"/>
    <row r="355814" ht="15"/>
    <row r="355815" ht="15"/>
    <row r="355816" ht="15"/>
    <row r="355817" ht="15"/>
    <row r="355818" ht="15"/>
    <row r="355819" ht="15"/>
    <row r="355820" ht="15"/>
    <row r="355821" ht="15"/>
    <row r="355822" ht="15"/>
    <row r="355823" ht="15"/>
    <row r="355824" ht="15"/>
    <row r="355825" ht="15"/>
    <row r="355826" ht="15"/>
    <row r="355827" ht="15"/>
    <row r="355828" ht="15"/>
    <row r="355829" ht="15"/>
    <row r="355830" ht="15"/>
    <row r="355831" ht="15"/>
    <row r="355832" ht="15"/>
    <row r="355833" ht="15"/>
    <row r="355834" ht="15"/>
    <row r="355835" ht="15"/>
    <row r="355836" ht="15"/>
    <row r="355837" ht="15"/>
    <row r="355838" ht="15"/>
    <row r="355839" ht="15"/>
    <row r="355840" ht="15"/>
    <row r="355841" ht="15"/>
    <row r="355842" ht="15"/>
    <row r="355843" ht="15"/>
    <row r="355844" ht="15"/>
    <row r="355845" ht="15"/>
    <row r="355846" ht="15"/>
    <row r="355847" ht="15"/>
    <row r="355848" ht="15"/>
    <row r="355849" ht="15"/>
    <row r="355850" ht="15"/>
    <row r="355851" ht="15"/>
    <row r="355852" ht="15"/>
    <row r="355853" ht="15"/>
    <row r="355854" ht="15"/>
    <row r="355855" ht="15"/>
    <row r="355856" ht="15"/>
    <row r="355857" ht="15"/>
    <row r="355858" ht="15"/>
    <row r="355859" ht="15"/>
    <row r="355860" ht="15"/>
    <row r="355861" ht="15"/>
    <row r="355862" ht="15"/>
    <row r="355863" ht="15"/>
    <row r="355864" ht="15"/>
    <row r="355865" ht="15"/>
    <row r="355866" ht="15"/>
    <row r="355867" ht="15"/>
    <row r="355868" ht="15"/>
    <row r="355869" ht="15"/>
    <row r="355870" ht="15"/>
    <row r="355871" ht="15"/>
    <row r="355872" ht="15"/>
    <row r="355873" ht="15"/>
    <row r="355874" ht="15"/>
    <row r="355875" ht="15"/>
    <row r="355876" ht="15"/>
    <row r="355877" ht="15"/>
    <row r="355878" ht="15"/>
    <row r="355879" ht="15"/>
    <row r="355880" ht="15"/>
    <row r="355881" ht="15"/>
    <row r="355882" ht="15"/>
    <row r="355883" ht="15"/>
    <row r="355884" ht="15"/>
    <row r="355885" ht="15"/>
    <row r="355886" ht="15"/>
    <row r="355887" ht="15"/>
    <row r="355888" ht="15"/>
    <row r="355889" ht="15"/>
    <row r="355890" ht="15"/>
    <row r="355891" ht="15"/>
    <row r="355892" ht="15"/>
    <row r="355893" ht="15"/>
    <row r="355894" ht="15"/>
    <row r="355895" ht="15"/>
    <row r="355896" ht="15"/>
    <row r="355897" ht="15"/>
    <row r="355898" ht="15"/>
    <row r="355899" ht="15"/>
    <row r="355900" ht="15"/>
    <row r="355901" ht="15"/>
    <row r="355902" ht="15"/>
    <row r="355903" ht="15"/>
    <row r="355904" ht="15"/>
    <row r="355905" ht="15"/>
    <row r="355906" ht="15"/>
    <row r="355907" ht="15"/>
    <row r="355908" ht="15"/>
    <row r="355909" ht="15"/>
    <row r="355910" ht="15"/>
    <row r="355911" ht="15"/>
    <row r="355912" ht="15"/>
    <row r="355913" ht="15"/>
    <row r="355914" ht="15"/>
    <row r="355915" ht="15"/>
    <row r="355916" ht="15"/>
    <row r="355917" ht="15"/>
    <row r="355918" ht="15"/>
    <row r="355919" ht="15"/>
    <row r="355920" ht="15"/>
    <row r="355921" ht="15"/>
    <row r="355922" ht="15"/>
    <row r="355923" ht="15"/>
    <row r="355924" ht="15"/>
    <row r="355925" ht="15"/>
    <row r="355926" ht="15"/>
    <row r="355927" ht="15"/>
    <row r="355928" ht="15"/>
    <row r="355929" ht="15"/>
    <row r="355930" ht="15"/>
    <row r="355931" ht="15"/>
    <row r="355932" ht="15"/>
    <row r="355933" ht="15"/>
    <row r="355934" ht="15"/>
    <row r="355935" ht="15"/>
    <row r="355936" ht="15"/>
    <row r="355937" ht="15"/>
    <row r="355938" ht="15"/>
    <row r="355939" ht="15"/>
    <row r="355940" ht="15"/>
    <row r="355941" ht="15"/>
    <row r="355942" ht="15"/>
    <row r="355943" ht="15"/>
    <row r="355944" ht="15"/>
    <row r="355945" ht="15"/>
    <row r="355946" ht="15"/>
    <row r="355947" ht="15"/>
    <row r="355948" ht="15"/>
    <row r="355949" ht="15"/>
    <row r="355950" ht="15"/>
    <row r="355951" ht="15"/>
    <row r="355952" ht="15"/>
    <row r="355953" ht="15"/>
    <row r="355954" ht="15"/>
    <row r="355955" ht="15"/>
    <row r="355956" ht="15"/>
    <row r="355957" ht="15"/>
    <row r="355958" ht="15"/>
    <row r="355959" ht="15"/>
    <row r="355960" ht="15"/>
    <row r="355961" ht="15"/>
    <row r="355962" ht="15"/>
    <row r="355963" ht="15"/>
    <row r="355964" ht="15"/>
    <row r="355965" ht="15"/>
    <row r="355966" ht="15"/>
    <row r="355967" ht="15"/>
    <row r="355968" ht="15"/>
    <row r="355969" ht="15"/>
    <row r="355970" ht="15"/>
    <row r="355971" ht="15"/>
    <row r="355972" ht="15"/>
    <row r="355973" ht="15"/>
    <row r="355974" ht="15"/>
    <row r="355975" ht="15"/>
    <row r="355976" ht="15"/>
    <row r="355977" ht="15"/>
    <row r="355978" ht="15"/>
    <row r="355979" ht="15"/>
    <row r="355980" ht="15"/>
    <row r="355981" ht="15"/>
    <row r="355982" ht="15"/>
    <row r="355983" ht="15"/>
    <row r="355984" ht="15"/>
    <row r="355985" ht="15"/>
    <row r="355986" ht="15"/>
    <row r="355987" ht="15"/>
    <row r="355988" ht="15"/>
    <row r="355989" ht="15"/>
    <row r="355990" ht="15"/>
    <row r="355991" ht="15"/>
    <row r="355992" ht="15"/>
    <row r="355993" ht="15"/>
    <row r="355994" ht="15"/>
    <row r="355995" ht="15"/>
    <row r="355996" ht="15"/>
    <row r="355997" ht="15"/>
    <row r="355998" ht="15"/>
    <row r="355999" ht="15"/>
    <row r="356000" ht="15"/>
    <row r="356001" ht="15"/>
    <row r="356002" ht="15"/>
    <row r="356003" ht="15"/>
    <row r="356004" ht="15"/>
    <row r="356005" ht="15"/>
    <row r="356006" ht="15"/>
    <row r="356007" ht="15"/>
    <row r="356008" ht="15"/>
    <row r="356009" ht="15"/>
    <row r="356010" ht="15"/>
    <row r="356011" ht="15"/>
    <row r="356012" ht="15"/>
    <row r="356013" ht="15"/>
    <row r="356014" ht="15"/>
    <row r="356015" ht="15"/>
    <row r="356016" ht="15"/>
    <row r="356017" ht="15"/>
    <row r="356018" ht="15"/>
    <row r="356019" ht="15"/>
    <row r="356020" ht="15"/>
    <row r="356021" ht="15"/>
    <row r="356022" ht="15"/>
    <row r="356023" ht="15"/>
    <row r="356024" ht="15"/>
    <row r="356025" ht="15"/>
    <row r="356026" ht="15"/>
    <row r="356027" ht="15"/>
    <row r="356028" ht="15"/>
    <row r="356029" ht="15"/>
    <row r="356030" ht="15"/>
    <row r="356031" ht="15"/>
    <row r="356032" ht="15"/>
    <row r="356033" ht="15"/>
    <row r="356034" ht="15"/>
    <row r="356035" ht="15"/>
    <row r="356036" ht="15"/>
    <row r="356037" ht="15"/>
    <row r="356038" ht="15"/>
    <row r="356039" ht="15"/>
    <row r="356040" ht="15"/>
    <row r="356041" ht="15"/>
    <row r="356042" ht="15"/>
    <row r="356043" ht="15"/>
    <row r="356044" ht="15"/>
    <row r="356045" ht="15"/>
    <row r="356046" ht="15"/>
    <row r="356047" ht="15"/>
    <row r="356048" ht="15"/>
    <row r="356049" ht="15"/>
    <row r="356050" ht="15"/>
    <row r="356051" ht="15"/>
    <row r="356052" ht="15"/>
    <row r="356053" ht="15"/>
    <row r="356054" ht="15"/>
    <row r="356055" ht="15"/>
    <row r="356056" ht="15"/>
    <row r="356057" ht="15"/>
    <row r="356058" ht="15"/>
    <row r="356059" ht="15"/>
    <row r="356060" ht="15"/>
    <row r="356061" ht="15"/>
    <row r="356062" ht="15"/>
    <row r="356063" ht="15"/>
    <row r="356064" ht="15"/>
    <row r="356065" ht="15"/>
    <row r="356066" ht="15"/>
    <row r="356067" ht="15"/>
    <row r="356068" ht="15"/>
    <row r="356069" ht="15"/>
    <row r="356070" ht="15"/>
    <row r="356071" ht="15"/>
    <row r="356072" ht="15"/>
    <row r="356073" ht="15"/>
    <row r="356074" ht="15"/>
    <row r="356075" ht="15"/>
    <row r="356076" ht="15"/>
    <row r="356077" ht="15"/>
    <row r="356078" ht="15"/>
    <row r="356079" ht="15"/>
    <row r="356080" ht="15"/>
    <row r="356081" ht="15"/>
    <row r="356082" ht="15"/>
    <row r="356083" ht="15"/>
    <row r="356084" ht="15"/>
    <row r="356085" ht="15"/>
    <row r="356086" ht="15"/>
    <row r="356087" ht="15"/>
    <row r="356088" ht="15"/>
    <row r="356089" ht="15"/>
    <row r="356090" ht="15"/>
    <row r="356091" ht="15"/>
    <row r="356092" ht="15"/>
    <row r="356093" ht="15"/>
    <row r="356094" ht="15"/>
    <row r="356095" ht="15"/>
    <row r="356096" ht="15"/>
    <row r="356097" ht="15"/>
    <row r="356098" ht="15"/>
    <row r="356099" ht="15"/>
    <row r="356100" ht="15"/>
    <row r="356101" ht="15"/>
    <row r="356102" ht="15"/>
    <row r="356103" ht="15"/>
    <row r="356104" ht="15"/>
    <row r="356105" ht="15"/>
    <row r="356106" ht="15"/>
    <row r="356107" ht="15"/>
    <row r="356108" ht="15"/>
    <row r="356109" ht="15"/>
    <row r="356110" ht="15"/>
    <row r="356111" ht="15"/>
    <row r="356112" ht="15"/>
    <row r="356113" ht="15"/>
    <row r="356114" ht="15"/>
    <row r="356115" ht="15"/>
    <row r="356116" ht="15"/>
    <row r="356117" ht="15"/>
    <row r="356118" ht="15"/>
    <row r="356119" ht="15"/>
    <row r="356120" ht="15"/>
    <row r="356121" ht="15"/>
    <row r="356122" ht="15"/>
    <row r="356123" ht="15"/>
    <row r="356124" ht="15"/>
    <row r="356125" ht="15"/>
    <row r="356126" ht="15"/>
    <row r="356127" ht="15"/>
    <row r="356128" ht="15"/>
    <row r="356129" ht="15"/>
    <row r="356130" ht="15"/>
    <row r="356131" ht="15"/>
    <row r="356132" ht="15"/>
    <row r="356133" ht="15"/>
    <row r="356134" ht="15"/>
    <row r="356135" ht="15"/>
    <row r="356136" ht="15"/>
    <row r="356137" ht="15"/>
    <row r="356138" ht="15"/>
    <row r="356139" ht="15"/>
    <row r="356140" ht="15"/>
    <row r="356141" ht="15"/>
    <row r="356142" ht="15"/>
    <row r="356143" ht="15"/>
    <row r="356144" ht="15"/>
    <row r="356145" ht="15"/>
    <row r="356146" ht="15"/>
    <row r="356147" ht="15"/>
    <row r="356148" ht="15"/>
    <row r="356149" ht="15"/>
    <row r="356150" ht="15"/>
    <row r="356151" ht="15"/>
    <row r="356152" ht="15"/>
    <row r="356153" ht="15"/>
    <row r="356154" ht="15"/>
    <row r="356155" ht="15"/>
    <row r="356156" ht="15"/>
    <row r="356157" ht="15"/>
    <row r="356158" ht="15"/>
    <row r="356159" ht="15"/>
    <row r="356160" ht="15"/>
    <row r="356161" ht="15"/>
    <row r="356162" ht="15"/>
    <row r="356163" ht="15"/>
    <row r="356164" ht="15"/>
    <row r="356165" ht="15"/>
    <row r="356166" ht="15"/>
    <row r="356167" ht="15"/>
    <row r="356168" ht="15"/>
    <row r="356169" ht="15"/>
    <row r="356170" ht="15"/>
    <row r="356171" ht="15"/>
    <row r="356172" ht="15"/>
    <row r="356173" ht="15"/>
    <row r="356174" ht="15"/>
    <row r="356175" ht="15"/>
    <row r="356176" ht="15"/>
    <row r="356177" ht="15"/>
    <row r="356178" ht="15"/>
    <row r="356179" ht="15"/>
    <row r="356180" ht="15"/>
    <row r="356181" ht="15"/>
    <row r="356182" ht="15"/>
    <row r="356183" ht="15"/>
    <row r="356184" ht="15"/>
    <row r="356185" ht="15"/>
    <row r="356186" ht="15"/>
    <row r="356187" ht="15"/>
    <row r="356188" ht="15"/>
    <row r="356189" ht="15"/>
    <row r="356190" ht="15"/>
    <row r="356191" ht="15"/>
    <row r="356192" ht="15"/>
    <row r="356193" ht="15"/>
    <row r="356194" ht="15"/>
    <row r="356195" ht="15"/>
    <row r="356196" ht="15"/>
    <row r="356197" ht="15"/>
    <row r="356198" ht="15"/>
    <row r="356199" ht="15"/>
    <row r="356200" ht="15"/>
    <row r="356201" ht="15"/>
    <row r="356202" ht="15"/>
    <row r="356203" ht="15"/>
    <row r="356204" ht="15"/>
    <row r="356205" ht="15"/>
    <row r="356206" ht="15"/>
    <row r="356207" ht="15"/>
    <row r="356208" ht="15"/>
    <row r="356209" ht="15"/>
    <row r="356210" ht="15"/>
    <row r="356211" ht="15"/>
    <row r="356212" ht="15"/>
    <row r="356213" ht="15"/>
    <row r="356214" ht="15"/>
    <row r="356215" ht="15"/>
    <row r="356216" ht="15"/>
    <row r="356217" ht="15"/>
    <row r="356218" ht="15"/>
    <row r="356219" ht="15"/>
    <row r="356220" ht="15"/>
    <row r="356221" ht="15"/>
    <row r="356222" ht="15"/>
    <row r="356223" ht="15"/>
    <row r="356224" ht="15"/>
    <row r="356225" ht="15"/>
    <row r="356226" ht="15"/>
    <row r="356227" ht="15"/>
    <row r="356228" ht="15"/>
    <row r="356229" ht="15"/>
    <row r="356230" ht="15"/>
    <row r="356231" ht="15"/>
    <row r="356232" ht="15"/>
    <row r="356233" ht="15"/>
    <row r="356234" ht="15"/>
    <row r="356235" ht="15"/>
    <row r="356236" ht="15"/>
    <row r="356237" ht="15"/>
    <row r="356238" ht="15"/>
    <row r="356239" ht="15"/>
    <row r="356240" ht="15"/>
    <row r="356241" ht="15"/>
    <row r="356242" ht="15"/>
    <row r="356243" ht="15"/>
    <row r="356244" ht="15"/>
    <row r="356245" ht="15"/>
    <row r="356246" ht="15"/>
    <row r="356247" ht="15"/>
    <row r="356248" ht="15"/>
    <row r="356249" ht="15"/>
    <row r="356250" ht="15"/>
    <row r="356251" ht="15"/>
    <row r="356252" ht="15"/>
    <row r="356253" ht="15"/>
    <row r="356254" ht="15"/>
    <row r="356255" ht="15"/>
    <row r="356256" ht="15"/>
    <row r="356257" ht="15"/>
    <row r="356258" ht="15"/>
    <row r="356259" ht="15"/>
    <row r="356260" ht="15"/>
    <row r="356261" ht="15"/>
    <row r="356262" ht="15"/>
    <row r="356263" ht="15"/>
    <row r="356264" ht="15"/>
    <row r="356265" ht="15"/>
    <row r="356266" ht="15"/>
    <row r="356267" ht="15"/>
    <row r="356268" ht="15"/>
    <row r="356269" ht="15"/>
    <row r="356270" ht="15"/>
    <row r="356271" ht="15"/>
    <row r="356272" ht="15"/>
    <row r="356273" ht="15"/>
    <row r="356274" ht="15"/>
    <row r="356275" ht="15"/>
    <row r="356276" ht="15"/>
    <row r="356277" ht="15"/>
    <row r="356278" ht="15"/>
    <row r="356279" ht="15"/>
    <row r="356280" ht="15"/>
    <row r="356281" ht="15"/>
    <row r="356282" ht="15"/>
    <row r="356283" ht="15"/>
    <row r="356284" ht="15"/>
    <row r="356285" ht="15"/>
    <row r="356286" ht="15"/>
    <row r="356287" ht="15"/>
    <row r="356288" ht="15"/>
    <row r="356289" ht="15"/>
    <row r="356290" ht="15"/>
    <row r="356291" ht="15"/>
    <row r="356292" ht="15"/>
    <row r="356293" ht="15"/>
    <row r="356294" ht="15"/>
    <row r="356295" ht="15"/>
    <row r="356296" ht="15"/>
    <row r="356297" ht="15"/>
    <row r="356298" ht="15"/>
    <row r="356299" ht="15"/>
    <row r="356300" ht="15"/>
    <row r="356301" ht="15"/>
    <row r="356302" ht="15"/>
    <row r="356303" ht="15"/>
    <row r="356304" ht="15"/>
    <row r="356305" ht="15"/>
    <row r="356306" ht="15"/>
    <row r="356307" ht="15"/>
    <row r="356308" ht="15"/>
    <row r="356309" ht="15"/>
    <row r="356310" ht="15"/>
    <row r="356311" ht="15"/>
    <row r="356312" ht="15"/>
    <row r="356313" ht="15"/>
    <row r="356314" ht="15"/>
    <row r="356315" ht="15"/>
    <row r="356316" ht="15"/>
    <row r="356317" ht="15"/>
    <row r="356318" ht="15"/>
    <row r="356319" ht="15"/>
    <row r="356320" ht="15"/>
    <row r="356321" ht="15"/>
    <row r="356322" ht="15"/>
    <row r="356323" ht="15"/>
    <row r="356324" ht="15"/>
    <row r="356325" ht="15"/>
    <row r="356326" ht="15"/>
    <row r="356327" ht="15"/>
    <row r="356328" ht="15"/>
    <row r="356329" ht="15"/>
    <row r="356330" ht="15"/>
    <row r="356331" ht="15"/>
    <row r="356332" ht="15"/>
    <row r="356333" ht="15"/>
    <row r="356334" ht="15"/>
    <row r="356335" ht="15"/>
    <row r="356336" ht="15"/>
    <row r="356337" ht="15"/>
    <row r="356338" ht="15"/>
    <row r="356339" ht="15"/>
    <row r="356340" ht="15"/>
    <row r="356341" ht="15"/>
    <row r="356342" ht="15"/>
    <row r="356343" ht="15"/>
    <row r="356344" ht="15"/>
    <row r="356345" ht="15"/>
    <row r="356346" ht="15"/>
    <row r="356347" ht="15"/>
    <row r="356348" ht="15"/>
    <row r="356349" ht="15"/>
    <row r="356350" ht="15"/>
    <row r="356351" ht="15"/>
    <row r="356352" ht="15"/>
    <row r="356353" ht="15"/>
    <row r="356354" ht="15"/>
    <row r="356355" ht="15"/>
    <row r="356356" ht="15"/>
    <row r="356357" ht="15"/>
    <row r="356358" ht="15"/>
    <row r="356359" ht="15"/>
    <row r="356360" ht="15"/>
    <row r="356361" ht="15"/>
    <row r="356362" ht="15"/>
    <row r="356363" ht="15"/>
    <row r="356364" ht="15"/>
    <row r="356365" ht="15"/>
    <row r="356366" ht="15"/>
    <row r="356367" ht="15"/>
    <row r="356368" ht="15"/>
    <row r="356369" ht="15"/>
    <row r="356370" ht="15"/>
    <row r="356371" ht="15"/>
    <row r="356372" ht="15"/>
    <row r="356373" ht="15"/>
    <row r="356374" ht="15"/>
    <row r="356375" ht="15"/>
    <row r="356376" ht="15"/>
    <row r="356377" ht="15"/>
    <row r="356378" ht="15"/>
    <row r="356379" ht="15"/>
    <row r="356380" ht="15"/>
    <row r="356381" ht="15"/>
    <row r="356382" ht="15"/>
    <row r="356383" ht="15"/>
    <row r="356384" ht="15"/>
    <row r="356385" ht="15"/>
    <row r="356386" ht="15"/>
    <row r="356387" ht="15"/>
    <row r="356388" ht="15"/>
    <row r="356389" ht="15"/>
    <row r="356390" ht="15"/>
    <row r="356391" ht="15"/>
    <row r="356392" ht="15"/>
    <row r="356393" ht="15"/>
    <row r="356394" ht="15"/>
    <row r="356395" ht="15"/>
    <row r="356396" ht="15"/>
    <row r="356397" ht="15"/>
    <row r="356398" ht="15"/>
    <row r="356399" ht="15"/>
    <row r="356400" ht="15"/>
    <row r="356401" ht="15"/>
    <row r="356402" ht="15"/>
    <row r="356403" ht="15"/>
    <row r="356404" ht="15"/>
    <row r="356405" ht="15"/>
    <row r="356406" ht="15"/>
    <row r="356407" ht="15"/>
    <row r="356408" ht="15"/>
    <row r="356409" ht="15"/>
    <row r="356410" ht="15"/>
    <row r="356411" ht="15"/>
    <row r="356412" ht="15"/>
    <row r="356413" ht="15"/>
    <row r="356414" ht="15"/>
    <row r="356415" ht="15"/>
    <row r="356416" ht="15"/>
    <row r="356417" ht="15"/>
    <row r="356418" ht="15"/>
    <row r="356419" ht="15"/>
    <row r="356420" ht="15"/>
    <row r="356421" ht="15"/>
    <row r="356422" ht="15"/>
    <row r="356423" ht="15"/>
    <row r="356424" ht="15"/>
    <row r="356425" ht="15"/>
    <row r="356426" ht="15"/>
    <row r="356427" ht="15"/>
    <row r="356428" ht="15"/>
    <row r="356429" ht="15"/>
    <row r="356430" ht="15"/>
    <row r="356431" ht="15"/>
    <row r="356432" ht="15"/>
    <row r="356433" ht="15"/>
    <row r="356434" ht="15"/>
    <row r="356435" ht="15"/>
    <row r="356436" ht="15"/>
    <row r="356437" ht="15"/>
    <row r="356438" ht="15"/>
    <row r="356439" ht="15"/>
    <row r="356440" ht="15"/>
    <row r="356441" ht="15"/>
    <row r="356442" ht="15"/>
    <row r="356443" ht="15"/>
    <row r="356444" ht="15"/>
    <row r="356445" ht="15"/>
    <row r="356446" ht="15"/>
    <row r="356447" ht="15"/>
    <row r="356448" ht="15"/>
    <row r="356449" ht="15"/>
    <row r="356450" ht="15"/>
    <row r="356451" ht="15"/>
    <row r="356452" ht="15"/>
    <row r="356453" ht="15"/>
    <row r="356454" ht="15"/>
    <row r="356455" ht="15"/>
    <row r="356456" ht="15"/>
    <row r="356457" ht="15"/>
    <row r="356458" ht="15"/>
    <row r="356459" ht="15"/>
    <row r="356460" ht="15"/>
    <row r="356461" ht="15"/>
    <row r="356462" ht="15"/>
    <row r="356463" ht="15"/>
    <row r="356464" ht="15"/>
    <row r="356465" ht="15"/>
    <row r="356466" ht="15"/>
    <row r="356467" ht="15"/>
    <row r="356468" ht="15"/>
    <row r="356469" ht="15"/>
    <row r="356470" ht="15"/>
    <row r="356471" ht="15"/>
    <row r="356472" ht="15"/>
    <row r="356473" ht="15"/>
    <row r="356474" ht="15"/>
    <row r="356475" ht="15"/>
    <row r="356476" ht="15"/>
    <row r="356477" ht="15"/>
    <row r="356478" ht="15"/>
    <row r="356479" ht="15"/>
    <row r="356480" ht="15"/>
    <row r="356481" ht="15"/>
    <row r="356482" ht="15"/>
    <row r="356483" ht="15"/>
    <row r="356484" ht="15"/>
    <row r="356485" ht="15"/>
    <row r="356486" ht="15"/>
    <row r="356487" ht="15"/>
    <row r="356488" ht="15"/>
    <row r="356489" ht="15"/>
    <row r="356490" ht="15"/>
    <row r="356491" ht="15"/>
    <row r="356492" ht="15"/>
    <row r="356493" ht="15"/>
    <row r="356494" ht="15"/>
    <row r="356495" ht="15"/>
    <row r="356496" ht="15"/>
    <row r="356497" ht="15"/>
    <row r="356498" ht="15"/>
    <row r="356499" ht="15"/>
    <row r="356500" ht="15"/>
    <row r="356501" ht="15"/>
    <row r="356502" ht="15"/>
    <row r="356503" ht="15"/>
    <row r="356504" ht="15"/>
    <row r="356505" ht="15"/>
    <row r="356506" ht="15"/>
    <row r="356507" ht="15"/>
    <row r="356508" ht="15"/>
    <row r="356509" ht="15"/>
    <row r="356510" ht="15"/>
    <row r="356511" ht="15"/>
    <row r="356512" ht="15"/>
    <row r="356513" ht="15"/>
    <row r="356514" ht="15"/>
    <row r="356515" ht="15"/>
    <row r="356516" ht="15"/>
    <row r="356517" ht="15"/>
    <row r="356518" ht="15"/>
    <row r="356519" ht="15"/>
    <row r="356520" ht="15"/>
    <row r="356521" ht="15"/>
    <row r="356522" ht="15"/>
    <row r="356523" ht="15"/>
    <row r="356524" ht="15"/>
    <row r="356525" ht="15"/>
    <row r="356526" ht="15"/>
    <row r="356527" ht="15"/>
    <row r="356528" ht="15"/>
    <row r="356529" ht="15"/>
    <row r="356530" ht="15"/>
    <row r="356531" ht="15"/>
    <row r="356532" ht="15"/>
    <row r="356533" ht="15"/>
    <row r="356534" ht="15"/>
    <row r="356535" ht="15"/>
    <row r="356536" ht="15"/>
    <row r="356537" ht="15"/>
    <row r="356538" ht="15"/>
    <row r="356539" ht="15"/>
    <row r="356540" ht="15"/>
    <row r="356541" ht="15"/>
    <row r="356542" ht="15"/>
    <row r="356543" ht="15"/>
    <row r="356544" ht="15"/>
    <row r="356545" ht="15"/>
    <row r="356546" ht="15"/>
    <row r="356547" ht="15"/>
    <row r="356548" ht="15"/>
    <row r="356549" ht="15"/>
    <row r="356550" ht="15"/>
    <row r="356551" ht="15"/>
    <row r="356552" ht="15"/>
    <row r="356553" ht="15"/>
    <row r="356554" ht="15"/>
    <row r="356555" ht="15"/>
    <row r="356556" ht="15"/>
    <row r="356557" ht="15"/>
    <row r="356558" ht="15"/>
    <row r="356559" ht="15"/>
    <row r="356560" ht="15"/>
    <row r="356561" ht="15"/>
    <row r="356562" ht="15"/>
    <row r="356563" ht="15"/>
    <row r="356564" ht="15"/>
    <row r="356565" ht="15"/>
    <row r="356566" ht="15"/>
    <row r="356567" ht="15"/>
    <row r="356568" ht="15"/>
    <row r="356569" ht="15"/>
    <row r="356570" ht="15"/>
    <row r="356571" ht="15"/>
    <row r="356572" ht="15"/>
    <row r="356573" ht="15"/>
    <row r="356574" ht="15"/>
    <row r="356575" ht="15"/>
    <row r="356576" ht="15"/>
    <row r="356577" ht="15"/>
    <row r="356578" ht="15"/>
    <row r="356579" ht="15"/>
    <row r="356580" ht="15"/>
    <row r="356581" ht="15"/>
    <row r="356582" ht="15"/>
    <row r="356583" ht="15"/>
    <row r="356584" ht="15"/>
    <row r="356585" ht="15"/>
    <row r="356586" ht="15"/>
    <row r="356587" ht="15"/>
    <row r="356588" ht="15"/>
    <row r="356589" ht="15"/>
    <row r="356590" ht="15"/>
    <row r="356591" ht="15"/>
    <row r="356592" ht="15"/>
    <row r="356593" ht="15"/>
    <row r="356594" ht="15"/>
    <row r="356595" ht="15"/>
    <row r="356596" ht="15"/>
    <row r="356597" ht="15"/>
    <row r="356598" ht="15"/>
    <row r="356599" ht="15"/>
    <row r="356600" ht="15"/>
    <row r="356601" ht="15"/>
    <row r="356602" ht="15"/>
    <row r="356603" ht="15"/>
    <row r="356604" ht="15"/>
    <row r="356605" ht="15"/>
    <row r="356606" ht="15"/>
    <row r="356607" ht="15"/>
    <row r="356608" ht="15"/>
    <row r="356609" ht="15"/>
    <row r="356610" ht="15"/>
    <row r="356611" ht="15"/>
    <row r="356612" ht="15"/>
    <row r="356613" ht="15"/>
    <row r="356614" ht="15"/>
    <row r="356615" ht="15"/>
    <row r="356616" ht="15"/>
    <row r="356617" ht="15"/>
    <row r="356618" ht="15"/>
    <row r="356619" ht="15"/>
    <row r="356620" ht="15"/>
    <row r="356621" ht="15"/>
    <row r="356622" ht="15"/>
    <row r="356623" ht="15"/>
    <row r="356624" ht="15"/>
    <row r="356625" ht="15"/>
    <row r="356626" ht="15"/>
    <row r="356627" ht="15"/>
    <row r="356628" ht="15"/>
    <row r="356629" ht="15"/>
    <row r="356630" ht="15"/>
    <row r="356631" ht="15"/>
    <row r="356632" ht="15"/>
    <row r="356633" ht="15"/>
    <row r="356634" ht="15"/>
    <row r="356635" ht="15"/>
    <row r="356636" ht="15"/>
    <row r="356637" ht="15"/>
    <row r="356638" ht="15"/>
    <row r="356639" ht="15"/>
    <row r="356640" ht="15"/>
    <row r="356641" ht="15"/>
    <row r="356642" ht="15"/>
    <row r="356643" ht="15"/>
    <row r="356644" ht="15"/>
    <row r="356645" ht="15"/>
    <row r="356646" ht="15"/>
    <row r="356647" ht="15"/>
    <row r="356648" ht="15"/>
    <row r="356649" ht="15"/>
    <row r="356650" ht="15"/>
    <row r="356651" ht="15"/>
    <row r="356652" ht="15"/>
    <row r="356653" ht="15"/>
    <row r="356654" ht="15"/>
    <row r="356655" ht="15"/>
    <row r="356656" ht="15"/>
    <row r="356657" ht="15"/>
    <row r="356658" ht="15"/>
    <row r="356659" ht="15"/>
    <row r="356660" ht="15"/>
    <row r="356661" ht="15"/>
    <row r="356662" ht="15"/>
    <row r="356663" ht="15"/>
    <row r="356664" ht="15"/>
    <row r="356665" ht="15"/>
    <row r="356666" ht="15"/>
    <row r="356667" ht="15"/>
    <row r="356668" ht="15"/>
    <row r="356669" ht="15"/>
    <row r="356670" ht="15"/>
    <row r="356671" ht="15"/>
    <row r="356672" ht="15"/>
    <row r="356673" ht="15"/>
    <row r="356674" ht="15"/>
    <row r="356675" ht="15"/>
    <row r="356676" ht="15"/>
    <row r="356677" ht="15"/>
    <row r="356678" ht="15"/>
    <row r="356679" ht="15"/>
    <row r="356680" ht="15"/>
    <row r="356681" ht="15"/>
    <row r="356682" ht="15"/>
    <row r="356683" ht="15"/>
    <row r="356684" ht="15"/>
    <row r="356685" ht="15"/>
    <row r="356686" ht="15"/>
    <row r="356687" ht="15"/>
    <row r="356688" ht="15"/>
    <row r="356689" ht="15"/>
    <row r="356690" ht="15"/>
    <row r="356691" ht="15"/>
    <row r="356692" ht="15"/>
    <row r="356693" ht="15"/>
    <row r="356694" ht="15"/>
    <row r="356695" ht="15"/>
    <row r="356696" ht="15"/>
    <row r="356697" ht="15"/>
    <row r="356698" ht="15"/>
    <row r="356699" ht="15"/>
    <row r="356700" ht="15"/>
    <row r="356701" ht="15"/>
    <row r="356702" ht="15"/>
    <row r="356703" ht="15"/>
    <row r="356704" ht="15"/>
    <row r="356705" ht="15"/>
    <row r="356706" ht="15"/>
    <row r="356707" ht="15"/>
    <row r="356708" ht="15"/>
    <row r="356709" ht="15"/>
    <row r="356710" ht="15"/>
    <row r="356711" ht="15"/>
    <row r="356712" ht="15"/>
    <row r="356713" ht="15"/>
    <row r="356714" ht="15"/>
    <row r="356715" ht="15"/>
    <row r="356716" ht="15"/>
    <row r="356717" ht="15"/>
    <row r="356718" ht="15"/>
    <row r="356719" ht="15"/>
    <row r="356720" ht="15"/>
    <row r="356721" ht="15"/>
    <row r="356722" ht="15"/>
    <row r="356723" ht="15"/>
    <row r="356724" ht="15"/>
    <row r="356725" ht="15"/>
    <row r="356726" ht="15"/>
    <row r="356727" ht="15"/>
    <row r="356728" ht="15"/>
    <row r="356729" ht="15"/>
    <row r="356730" ht="15"/>
    <row r="356731" ht="15"/>
    <row r="356732" ht="15"/>
    <row r="356733" ht="15"/>
    <row r="356734" ht="15"/>
    <row r="356735" ht="15"/>
    <row r="356736" ht="15"/>
    <row r="356737" ht="15"/>
    <row r="356738" ht="15"/>
    <row r="356739" ht="15"/>
    <row r="356740" ht="15"/>
    <row r="356741" ht="15"/>
    <row r="356742" ht="15"/>
    <row r="356743" ht="15"/>
    <row r="356744" ht="15"/>
    <row r="356745" ht="15"/>
    <row r="356746" ht="15"/>
    <row r="356747" ht="15"/>
    <row r="356748" ht="15"/>
    <row r="356749" ht="15"/>
    <row r="356750" ht="15"/>
    <row r="356751" ht="15"/>
    <row r="356752" ht="15"/>
    <row r="356753" ht="15"/>
    <row r="356754" ht="15"/>
    <row r="356755" ht="15"/>
    <row r="356756" ht="15"/>
    <row r="356757" ht="15"/>
    <row r="356758" ht="15"/>
    <row r="356759" ht="15"/>
    <row r="356760" ht="15"/>
    <row r="356761" ht="15"/>
    <row r="356762" ht="15"/>
    <row r="356763" ht="15"/>
    <row r="356764" ht="15"/>
    <row r="356765" ht="15"/>
    <row r="356766" ht="15"/>
    <row r="356767" ht="15"/>
    <row r="356768" ht="15"/>
    <row r="356769" ht="15"/>
    <row r="356770" ht="15"/>
    <row r="356771" ht="15"/>
    <row r="356772" ht="15"/>
    <row r="356773" ht="15"/>
    <row r="356774" ht="15"/>
    <row r="356775" ht="15"/>
    <row r="356776" ht="15"/>
    <row r="356777" ht="15"/>
    <row r="356778" ht="15"/>
    <row r="356779" ht="15"/>
    <row r="356780" ht="15"/>
    <row r="356781" ht="15"/>
    <row r="356782" ht="15"/>
    <row r="356783" ht="15"/>
    <row r="356784" ht="15"/>
    <row r="356785" ht="15"/>
    <row r="356786" ht="15"/>
    <row r="356787" ht="15"/>
    <row r="356788" ht="15"/>
    <row r="356789" ht="15"/>
    <row r="356790" ht="15"/>
    <row r="356791" ht="15"/>
    <row r="356792" ht="15"/>
    <row r="356793" ht="15"/>
    <row r="356794" ht="15"/>
    <row r="356795" ht="15"/>
    <row r="356796" ht="15"/>
    <row r="356797" ht="15"/>
    <row r="356798" ht="15"/>
    <row r="356799" ht="15"/>
    <row r="356800" ht="15"/>
    <row r="356801" ht="15"/>
    <row r="356802" ht="15"/>
    <row r="356803" ht="15"/>
    <row r="356804" ht="15"/>
    <row r="356805" ht="15"/>
    <row r="356806" ht="15"/>
    <row r="356807" ht="15"/>
    <row r="356808" ht="15"/>
    <row r="356809" ht="15"/>
    <row r="356810" ht="15"/>
    <row r="356811" ht="15"/>
    <row r="356812" ht="15"/>
    <row r="356813" ht="15"/>
    <row r="356814" ht="15"/>
    <row r="356815" ht="15"/>
    <row r="356816" ht="15"/>
    <row r="356817" ht="15"/>
    <row r="356818" ht="15"/>
    <row r="356819" ht="15"/>
    <row r="356820" ht="15"/>
    <row r="356821" ht="15"/>
    <row r="356822" ht="15"/>
    <row r="356823" ht="15"/>
    <row r="356824" ht="15"/>
    <row r="356825" ht="15"/>
    <row r="356826" ht="15"/>
    <row r="356827" ht="15"/>
    <row r="356828" ht="15"/>
    <row r="356829" ht="15"/>
    <row r="356830" ht="15"/>
    <row r="356831" ht="15"/>
    <row r="356832" ht="15"/>
    <row r="356833" ht="15"/>
    <row r="356834" ht="15"/>
    <row r="356835" ht="15"/>
    <row r="356836" ht="15"/>
    <row r="356837" ht="15"/>
    <row r="356838" ht="15"/>
    <row r="356839" ht="15"/>
    <row r="356840" ht="15"/>
    <row r="356841" ht="15"/>
    <row r="356842" ht="15"/>
    <row r="356843" ht="15"/>
    <row r="356844" ht="15"/>
    <row r="356845" ht="15"/>
    <row r="356846" ht="15"/>
    <row r="356847" ht="15"/>
    <row r="356848" ht="15"/>
    <row r="356849" ht="15"/>
    <row r="356850" ht="15"/>
    <row r="356851" ht="15"/>
    <row r="356852" ht="15"/>
    <row r="356853" ht="15"/>
    <row r="356854" ht="15"/>
    <row r="356855" ht="15"/>
    <row r="356856" ht="15"/>
    <row r="356857" ht="15"/>
    <row r="356858" ht="15"/>
    <row r="356859" ht="15"/>
    <row r="356860" ht="15"/>
    <row r="356861" ht="15"/>
    <row r="356862" ht="15"/>
    <row r="356863" ht="15"/>
    <row r="356864" ht="15"/>
    <row r="356865" ht="15"/>
    <row r="356866" ht="15"/>
    <row r="356867" ht="15"/>
    <row r="356868" ht="15"/>
    <row r="356869" ht="15"/>
    <row r="356870" ht="15"/>
    <row r="356871" ht="15"/>
    <row r="356872" ht="15"/>
    <row r="356873" ht="15"/>
    <row r="356874" ht="15"/>
    <row r="356875" ht="15"/>
    <row r="356876" ht="15"/>
    <row r="356877" ht="15"/>
    <row r="356878" ht="15"/>
    <row r="356879" ht="15"/>
    <row r="356880" ht="15"/>
    <row r="356881" ht="15"/>
    <row r="356882" ht="15"/>
    <row r="356883" ht="15"/>
    <row r="356884" ht="15"/>
    <row r="356885" ht="15"/>
    <row r="356886" ht="15"/>
    <row r="356887" ht="15"/>
    <row r="356888" ht="15"/>
    <row r="356889" ht="15"/>
    <row r="356890" ht="15"/>
    <row r="356891" ht="15"/>
    <row r="356892" ht="15"/>
    <row r="356893" ht="15"/>
    <row r="356894" ht="15"/>
    <row r="356895" ht="15"/>
    <row r="356896" ht="15"/>
    <row r="356897" ht="15"/>
    <row r="356898" ht="15"/>
    <row r="356899" ht="15"/>
    <row r="356900" ht="15"/>
    <row r="356901" ht="15"/>
    <row r="356902" ht="15"/>
    <row r="356903" ht="15"/>
    <row r="356904" ht="15"/>
    <row r="356905" ht="15"/>
    <row r="356906" ht="15"/>
    <row r="356907" ht="15"/>
    <row r="356908" ht="15"/>
    <row r="356909" ht="15"/>
    <row r="356910" ht="15"/>
    <row r="356911" ht="15"/>
    <row r="356912" ht="15"/>
    <row r="356913" ht="15"/>
    <row r="356914" ht="15"/>
    <row r="356915" ht="15"/>
    <row r="356916" ht="15"/>
    <row r="356917" ht="15"/>
    <row r="356918" ht="15"/>
    <row r="356919" ht="15"/>
    <row r="356920" ht="15"/>
    <row r="356921" ht="15"/>
    <row r="356922" ht="15"/>
    <row r="356923" ht="15"/>
    <row r="356924" ht="15"/>
    <row r="356925" ht="15"/>
    <row r="356926" ht="15"/>
    <row r="356927" ht="15"/>
    <row r="356928" ht="15"/>
    <row r="356929" ht="15"/>
    <row r="356930" ht="15"/>
    <row r="356931" ht="15"/>
    <row r="356932" ht="15"/>
    <row r="356933" ht="15"/>
    <row r="356934" ht="15"/>
    <row r="356935" ht="15"/>
    <row r="356936" ht="15"/>
    <row r="356937" ht="15"/>
    <row r="356938" ht="15"/>
    <row r="356939" ht="15"/>
    <row r="356940" ht="15"/>
    <row r="356941" ht="15"/>
    <row r="356942" ht="15"/>
    <row r="356943" ht="15"/>
    <row r="356944" ht="15"/>
    <row r="356945" ht="15"/>
    <row r="356946" ht="15"/>
    <row r="356947" ht="15"/>
    <row r="356948" ht="15"/>
    <row r="356949" ht="15"/>
    <row r="356950" ht="15"/>
    <row r="356951" ht="15"/>
    <row r="356952" ht="15"/>
    <row r="356953" ht="15"/>
    <row r="356954" ht="15"/>
    <row r="356955" ht="15"/>
    <row r="356956" ht="15"/>
    <row r="356957" ht="15"/>
    <row r="356958" ht="15"/>
    <row r="356959" ht="15"/>
    <row r="356960" ht="15"/>
    <row r="356961" ht="15"/>
    <row r="356962" ht="15"/>
    <row r="356963" ht="15"/>
    <row r="356964" ht="15"/>
    <row r="356965" ht="15"/>
    <row r="356966" ht="15"/>
    <row r="356967" ht="15"/>
    <row r="356968" ht="15"/>
    <row r="356969" ht="15"/>
    <row r="356970" ht="15"/>
    <row r="356971" ht="15"/>
    <row r="356972" ht="15"/>
    <row r="356973" ht="15"/>
    <row r="356974" ht="15"/>
    <row r="356975" ht="15"/>
    <row r="356976" ht="15"/>
    <row r="356977" ht="15"/>
    <row r="356978" ht="15"/>
    <row r="356979" ht="15"/>
    <row r="356980" ht="15"/>
    <row r="356981" ht="15"/>
    <row r="356982" ht="15"/>
    <row r="356983" ht="15"/>
    <row r="356984" ht="15"/>
    <row r="356985" ht="15"/>
    <row r="356986" ht="15"/>
    <row r="356987" ht="15"/>
    <row r="356988" ht="15"/>
    <row r="356989" ht="15"/>
    <row r="356990" ht="15"/>
    <row r="356991" ht="15"/>
    <row r="356992" ht="15"/>
    <row r="356993" ht="15"/>
    <row r="356994" ht="15"/>
    <row r="356995" ht="15"/>
    <row r="356996" ht="15"/>
    <row r="356997" ht="15"/>
    <row r="356998" ht="15"/>
    <row r="356999" ht="15"/>
    <row r="357000" ht="15"/>
    <row r="357001" ht="15"/>
    <row r="357002" ht="15"/>
    <row r="357003" ht="15"/>
    <row r="357004" ht="15"/>
    <row r="357005" ht="15"/>
    <row r="357006" ht="15"/>
    <row r="357007" ht="15"/>
    <row r="357008" ht="15"/>
    <row r="357009" ht="15"/>
    <row r="357010" ht="15"/>
    <row r="357011" ht="15"/>
    <row r="357012" ht="15"/>
    <row r="357013" ht="15"/>
    <row r="357014" ht="15"/>
    <row r="357015" ht="15"/>
    <row r="357016" ht="15"/>
    <row r="357017" ht="15"/>
    <row r="357018" ht="15"/>
    <row r="357019" ht="15"/>
    <row r="357020" ht="15"/>
    <row r="357021" ht="15"/>
    <row r="357022" ht="15"/>
    <row r="357023" ht="15"/>
    <row r="357024" ht="15"/>
    <row r="357025" ht="15"/>
    <row r="357026" ht="15"/>
    <row r="357027" ht="15"/>
    <row r="357028" ht="15"/>
    <row r="357029" ht="15"/>
    <row r="357030" ht="15"/>
    <row r="357031" ht="15"/>
    <row r="357032" ht="15"/>
    <row r="357033" ht="15"/>
    <row r="357034" ht="15"/>
    <row r="357035" ht="15"/>
    <row r="357036" ht="15"/>
    <row r="357037" ht="15"/>
    <row r="357038" ht="15"/>
    <row r="357039" ht="15"/>
    <row r="357040" ht="15"/>
    <row r="357041" ht="15"/>
    <row r="357042" ht="15"/>
    <row r="357043" ht="15"/>
    <row r="357044" ht="15"/>
    <row r="357045" ht="15"/>
    <row r="357046" ht="15"/>
    <row r="357047" ht="15"/>
    <row r="357048" ht="15"/>
    <row r="357049" ht="15"/>
    <row r="357050" ht="15"/>
    <row r="357051" ht="15"/>
    <row r="357052" ht="15"/>
    <row r="357053" ht="15"/>
    <row r="357054" ht="15"/>
    <row r="357055" ht="15"/>
    <row r="357056" ht="15"/>
    <row r="357057" ht="15"/>
    <row r="357058" ht="15"/>
    <row r="357059" ht="15"/>
    <row r="357060" ht="15"/>
    <row r="357061" ht="15"/>
    <row r="357062" ht="15"/>
    <row r="357063" ht="15"/>
    <row r="357064" ht="15"/>
    <row r="357065" ht="15"/>
    <row r="357066" ht="15"/>
    <row r="357067" ht="15"/>
    <row r="357068" ht="15"/>
    <row r="357069" ht="15"/>
    <row r="357070" ht="15"/>
    <row r="357071" ht="15"/>
    <row r="357072" ht="15"/>
    <row r="357073" ht="15"/>
    <row r="357074" ht="15"/>
    <row r="357075" ht="15"/>
    <row r="357076" ht="15"/>
    <row r="357077" ht="15"/>
    <row r="357078" ht="15"/>
    <row r="357079" ht="15"/>
    <row r="357080" ht="15"/>
    <row r="357081" ht="15"/>
    <row r="357082" ht="15"/>
    <row r="357083" ht="15"/>
    <row r="357084" ht="15"/>
    <row r="357085" ht="15"/>
    <row r="357086" ht="15"/>
    <row r="357087" ht="15"/>
    <row r="357088" ht="15"/>
    <row r="357089" ht="15"/>
    <row r="357090" ht="15"/>
    <row r="357091" ht="15"/>
    <row r="357092" ht="15"/>
    <row r="357093" ht="15"/>
    <row r="357094" ht="15"/>
    <row r="357095" ht="15"/>
    <row r="357096" ht="15"/>
    <row r="357097" ht="15"/>
    <row r="357098" ht="15"/>
    <row r="357099" ht="15"/>
    <row r="357100" ht="15"/>
    <row r="357101" ht="15"/>
    <row r="357102" ht="15"/>
    <row r="357103" ht="15"/>
    <row r="357104" ht="15"/>
    <row r="357105" ht="15"/>
    <row r="357106" ht="15"/>
    <row r="357107" ht="15"/>
    <row r="357108" ht="15"/>
    <row r="357109" ht="15"/>
    <row r="357110" ht="15"/>
    <row r="357111" ht="15"/>
    <row r="357112" ht="15"/>
    <row r="357113" ht="15"/>
    <row r="357114" ht="15"/>
    <row r="357115" ht="15"/>
    <row r="357116" ht="15"/>
    <row r="357117" ht="15"/>
    <row r="357118" ht="15"/>
    <row r="357119" ht="15"/>
    <row r="357120" ht="15"/>
    <row r="357121" ht="15"/>
    <row r="357122" ht="15"/>
    <row r="357123" ht="15"/>
    <row r="357124" ht="15"/>
    <row r="357125" ht="15"/>
    <row r="357126" ht="15"/>
    <row r="357127" ht="15"/>
    <row r="357128" ht="15"/>
    <row r="357129" ht="15"/>
    <row r="357130" ht="15"/>
    <row r="357131" ht="15"/>
    <row r="357132" ht="15"/>
    <row r="357133" ht="15"/>
    <row r="357134" ht="15"/>
    <row r="357135" ht="15"/>
    <row r="357136" ht="15"/>
    <row r="357137" ht="15"/>
    <row r="357138" ht="15"/>
    <row r="357139" ht="15"/>
    <row r="357140" ht="15"/>
    <row r="357141" ht="15"/>
    <row r="357142" ht="15"/>
    <row r="357143" ht="15"/>
    <row r="357144" ht="15"/>
    <row r="357145" ht="15"/>
    <row r="357146" ht="15"/>
    <row r="357147" ht="15"/>
    <row r="357148" ht="15"/>
    <row r="357149" ht="15"/>
    <row r="357150" ht="15"/>
    <row r="357151" ht="15"/>
    <row r="357152" ht="15"/>
    <row r="357153" ht="15"/>
    <row r="357154" ht="15"/>
    <row r="357155" ht="15"/>
    <row r="357156" ht="15"/>
    <row r="357157" ht="15"/>
    <row r="357158" ht="15"/>
    <row r="357159" ht="15"/>
    <row r="357160" ht="15"/>
    <row r="357161" ht="15"/>
    <row r="357162" ht="15"/>
    <row r="357163" ht="15"/>
    <row r="357164" ht="15"/>
    <row r="357165" ht="15"/>
    <row r="357166" ht="15"/>
    <row r="357167" ht="15"/>
    <row r="357168" ht="15"/>
    <row r="357169" ht="15"/>
    <row r="357170" ht="15"/>
    <row r="357171" ht="15"/>
    <row r="357172" ht="15"/>
    <row r="357173" ht="15"/>
    <row r="357174" ht="15"/>
    <row r="357175" ht="15"/>
    <row r="357176" ht="15"/>
    <row r="357177" ht="15"/>
    <row r="357178" ht="15"/>
    <row r="357179" ht="15"/>
    <row r="357180" ht="15"/>
    <row r="357181" ht="15"/>
    <row r="357182" ht="15"/>
    <row r="357183" ht="15"/>
    <row r="357184" ht="15"/>
    <row r="357185" ht="15"/>
    <row r="357186" ht="15"/>
    <row r="357187" ht="15"/>
    <row r="357188" ht="15"/>
    <row r="357189" ht="15"/>
    <row r="357190" ht="15"/>
    <row r="357191" ht="15"/>
    <row r="357192" ht="15"/>
    <row r="357193" ht="15"/>
    <row r="357194" ht="15"/>
    <row r="357195" ht="15"/>
    <row r="357196" ht="15"/>
    <row r="357197" ht="15"/>
    <row r="357198" ht="15"/>
    <row r="357199" ht="15"/>
    <row r="357200" ht="15"/>
    <row r="357201" ht="15"/>
    <row r="357202" ht="15"/>
    <row r="357203" ht="15"/>
    <row r="357204" ht="15"/>
    <row r="357205" ht="15"/>
    <row r="357206" ht="15"/>
    <row r="357207" ht="15"/>
    <row r="357208" ht="15"/>
    <row r="357209" ht="15"/>
    <row r="357210" ht="15"/>
    <row r="357211" ht="15"/>
    <row r="357212" ht="15"/>
    <row r="357213" ht="15"/>
    <row r="357214" ht="15"/>
    <row r="357215" ht="15"/>
    <row r="357216" ht="15"/>
    <row r="357217" ht="15"/>
    <row r="357218" ht="15"/>
    <row r="357219" ht="15"/>
    <row r="357220" ht="15"/>
    <row r="357221" ht="15"/>
    <row r="357222" ht="15"/>
    <row r="357223" ht="15"/>
    <row r="357224" ht="15"/>
    <row r="357225" ht="15"/>
    <row r="357226" ht="15"/>
    <row r="357227" ht="15"/>
    <row r="357228" ht="15"/>
    <row r="357229" ht="15"/>
    <row r="357230" ht="15"/>
    <row r="357231" ht="15"/>
    <row r="357232" ht="15"/>
    <row r="357233" ht="15"/>
    <row r="357234" ht="15"/>
    <row r="357235" ht="15"/>
    <row r="357236" ht="15"/>
    <row r="357237" ht="15"/>
    <row r="357238" ht="15"/>
    <row r="357239" ht="15"/>
    <row r="357240" ht="15"/>
    <row r="357241" ht="15"/>
    <row r="357242" ht="15"/>
    <row r="357243" ht="15"/>
    <row r="357244" ht="15"/>
    <row r="357245" ht="15"/>
    <row r="357246" ht="15"/>
    <row r="357247" ht="15"/>
    <row r="357248" ht="15"/>
    <row r="357249" ht="15"/>
    <row r="357250" ht="15"/>
    <row r="357251" ht="15"/>
    <row r="357252" ht="15"/>
    <row r="357253" ht="15"/>
    <row r="357254" ht="15"/>
    <row r="357255" ht="15"/>
    <row r="357256" ht="15"/>
    <row r="357257" ht="15"/>
    <row r="357258" ht="15"/>
    <row r="357259" ht="15"/>
    <row r="357260" ht="15"/>
    <row r="357261" ht="15"/>
    <row r="357262" ht="15"/>
    <row r="357263" ht="15"/>
    <row r="357264" ht="15"/>
    <row r="357265" ht="15"/>
    <row r="357266" ht="15"/>
    <row r="357267" ht="15"/>
    <row r="357268" ht="15"/>
    <row r="357269" ht="15"/>
    <row r="357270" ht="15"/>
    <row r="357271" ht="15"/>
    <row r="357272" ht="15"/>
    <row r="357273" ht="15"/>
    <row r="357274" ht="15"/>
    <row r="357275" ht="15"/>
    <row r="357276" ht="15"/>
    <row r="357277" ht="15"/>
    <row r="357278" ht="15"/>
    <row r="357279" ht="15"/>
    <row r="357280" ht="15"/>
    <row r="357281" ht="15"/>
    <row r="357282" ht="15"/>
    <row r="357283" ht="15"/>
    <row r="357284" ht="15"/>
    <row r="357285" ht="15"/>
    <row r="357286" ht="15"/>
    <row r="357287" ht="15"/>
    <row r="357288" ht="15"/>
    <row r="357289" ht="15"/>
    <row r="357290" ht="15"/>
    <row r="357291" ht="15"/>
    <row r="357292" ht="15"/>
    <row r="357293" ht="15"/>
    <row r="357294" ht="15"/>
    <row r="357295" ht="15"/>
    <row r="357296" ht="15"/>
    <row r="357297" ht="15"/>
    <row r="357298" ht="15"/>
    <row r="357299" ht="15"/>
    <row r="357300" ht="15"/>
    <row r="357301" ht="15"/>
    <row r="357302" ht="15"/>
    <row r="357303" ht="15"/>
    <row r="357304" ht="15"/>
    <row r="357305" ht="15"/>
    <row r="357306" ht="15"/>
    <row r="357307" ht="15"/>
    <row r="357308" ht="15"/>
    <row r="357309" ht="15"/>
    <row r="357310" ht="15"/>
    <row r="357311" ht="15"/>
    <row r="357312" ht="15"/>
    <row r="357313" ht="15"/>
    <row r="357314" ht="15"/>
    <row r="357315" ht="15"/>
    <row r="357316" ht="15"/>
    <row r="357317" ht="15"/>
    <row r="357318" ht="15"/>
    <row r="357319" ht="15"/>
    <row r="357320" ht="15"/>
    <row r="357321" ht="15"/>
    <row r="357322" ht="15"/>
    <row r="357323" ht="15"/>
    <row r="357324" ht="15"/>
    <row r="357325" ht="15"/>
    <row r="357326" ht="15"/>
    <row r="357327" ht="15"/>
    <row r="357328" ht="15"/>
    <row r="357329" ht="15"/>
    <row r="357330" ht="15"/>
    <row r="357331" ht="15"/>
    <row r="357332" ht="15"/>
    <row r="357333" ht="15"/>
    <row r="357334" ht="15"/>
    <row r="357335" ht="15"/>
    <row r="357336" ht="15"/>
    <row r="357337" ht="15"/>
    <row r="357338" ht="15"/>
    <row r="357339" ht="15"/>
    <row r="357340" ht="15"/>
    <row r="357341" ht="15"/>
    <row r="357342" ht="15"/>
    <row r="357343" ht="15"/>
    <row r="357344" ht="15"/>
    <row r="357345" ht="15"/>
    <row r="357346" ht="15"/>
    <row r="357347" ht="15"/>
    <row r="357348" ht="15"/>
    <row r="357349" ht="15"/>
    <row r="357350" ht="15"/>
    <row r="357351" ht="15"/>
    <row r="357352" ht="15"/>
    <row r="357353" ht="15"/>
    <row r="357354" ht="15"/>
    <row r="357355" ht="15"/>
    <row r="357356" ht="15"/>
    <row r="357357" ht="15"/>
    <row r="357358" ht="15"/>
    <row r="357359" ht="15"/>
    <row r="357360" ht="15"/>
    <row r="357361" ht="15"/>
    <row r="357362" ht="15"/>
    <row r="357363" ht="15"/>
    <row r="357364" ht="15"/>
    <row r="357365" ht="15"/>
    <row r="357366" ht="15"/>
    <row r="357367" ht="15"/>
    <row r="357368" ht="15"/>
    <row r="357369" ht="15"/>
    <row r="357370" ht="15"/>
    <row r="357371" ht="15"/>
    <row r="357372" ht="15"/>
    <row r="357373" ht="15"/>
    <row r="357374" ht="15"/>
    <row r="357375" ht="15"/>
    <row r="357376" ht="15"/>
    <row r="357377" ht="15"/>
    <row r="357378" ht="15"/>
    <row r="357379" ht="15"/>
    <row r="357380" ht="15"/>
    <row r="357381" ht="15"/>
    <row r="357382" ht="15"/>
    <row r="357383" ht="15"/>
    <row r="357384" ht="15"/>
    <row r="357385" ht="15"/>
    <row r="357386" ht="15"/>
    <row r="357387" ht="15"/>
    <row r="357388" ht="15"/>
    <row r="357389" ht="15"/>
    <row r="357390" ht="15"/>
    <row r="357391" ht="15"/>
    <row r="357392" ht="15"/>
    <row r="357393" ht="15"/>
    <row r="357394" ht="15"/>
    <row r="357395" ht="15"/>
    <row r="357396" ht="15"/>
    <row r="357397" ht="15"/>
    <row r="357398" ht="15"/>
    <row r="357399" ht="15"/>
    <row r="357400" ht="15"/>
    <row r="357401" ht="15"/>
    <row r="357402" ht="15"/>
    <row r="357403" ht="15"/>
    <row r="357404" ht="15"/>
    <row r="357405" ht="15"/>
    <row r="357406" ht="15"/>
    <row r="357407" ht="15"/>
    <row r="357408" ht="15"/>
    <row r="357409" ht="15"/>
    <row r="357410" ht="15"/>
    <row r="357411" ht="15"/>
    <row r="357412" ht="15"/>
    <row r="357413" ht="15"/>
    <row r="357414" ht="15"/>
    <row r="357415" ht="15"/>
    <row r="357416" ht="15"/>
    <row r="357417" ht="15"/>
    <row r="357418" ht="15"/>
    <row r="357419" ht="15"/>
    <row r="357420" ht="15"/>
    <row r="357421" ht="15"/>
    <row r="357422" ht="15"/>
    <row r="357423" ht="15"/>
    <row r="357424" ht="15"/>
    <row r="357425" ht="15"/>
    <row r="357426" ht="15"/>
    <row r="357427" ht="15"/>
    <row r="357428" ht="15"/>
    <row r="357429" ht="15"/>
    <row r="357430" ht="15"/>
    <row r="357431" ht="15"/>
    <row r="357432" ht="15"/>
    <row r="357433" ht="15"/>
    <row r="357434" ht="15"/>
    <row r="357435" ht="15"/>
    <row r="357436" ht="15"/>
    <row r="357437" ht="15"/>
    <row r="357438" ht="15"/>
    <row r="357439" ht="15"/>
    <row r="357440" ht="15"/>
    <row r="357441" ht="15"/>
    <row r="357442" ht="15"/>
    <row r="357443" ht="15"/>
    <row r="357444" ht="15"/>
    <row r="357445" ht="15"/>
    <row r="357446" ht="15"/>
    <row r="357447" ht="15"/>
    <row r="357448" ht="15"/>
    <row r="357449" ht="15"/>
    <row r="357450" ht="15"/>
    <row r="357451" ht="15"/>
    <row r="357452" ht="15"/>
    <row r="357453" ht="15"/>
    <row r="357454" ht="15"/>
    <row r="357455" ht="15"/>
    <row r="357456" ht="15"/>
    <row r="357457" ht="15"/>
    <row r="357458" ht="15"/>
    <row r="357459" ht="15"/>
    <row r="357460" ht="15"/>
    <row r="357461" ht="15"/>
    <row r="357462" ht="15"/>
    <row r="357463" ht="15"/>
    <row r="357464" ht="15"/>
    <row r="357465" ht="15"/>
    <row r="357466" ht="15"/>
    <row r="357467" ht="15"/>
    <row r="357468" ht="15"/>
    <row r="357469" ht="15"/>
    <row r="357470" ht="15"/>
    <row r="357471" ht="15"/>
    <row r="357472" ht="15"/>
    <row r="357473" ht="15"/>
    <row r="357474" ht="15"/>
    <row r="357475" ht="15"/>
    <row r="357476" ht="15"/>
    <row r="357477" ht="15"/>
    <row r="357478" ht="15"/>
    <row r="357479" ht="15"/>
    <row r="357480" ht="15"/>
    <row r="357481" ht="15"/>
    <row r="357482" ht="15"/>
    <row r="357483" ht="15"/>
    <row r="357484" ht="15"/>
    <row r="357485" ht="15"/>
    <row r="357486" ht="15"/>
    <row r="357487" ht="15"/>
    <row r="357488" ht="15"/>
    <row r="357489" ht="15"/>
    <row r="357490" ht="15"/>
    <row r="357491" ht="15"/>
    <row r="357492" ht="15"/>
    <row r="357493" ht="15"/>
    <row r="357494" ht="15"/>
    <row r="357495" ht="15"/>
    <row r="357496" ht="15"/>
    <row r="357497" ht="15"/>
    <row r="357498" ht="15"/>
    <row r="357499" ht="15"/>
    <row r="357500" ht="15"/>
    <row r="357501" ht="15"/>
    <row r="357502" ht="15"/>
    <row r="357503" ht="15"/>
    <row r="357504" ht="15"/>
    <row r="357505" ht="15"/>
    <row r="357506" ht="15"/>
    <row r="357507" ht="15"/>
    <row r="357508" ht="15"/>
    <row r="357509" ht="15"/>
    <row r="357510" ht="15"/>
    <row r="357511" ht="15"/>
    <row r="357512" ht="15"/>
    <row r="357513" ht="15"/>
    <row r="357514" ht="15"/>
    <row r="357515" ht="15"/>
    <row r="357516" ht="15"/>
    <row r="357517" ht="15"/>
    <row r="357518" ht="15"/>
    <row r="357519" ht="15"/>
    <row r="357520" ht="15"/>
    <row r="357521" ht="15"/>
    <row r="357522" ht="15"/>
    <row r="357523" ht="15"/>
    <row r="357524" ht="15"/>
    <row r="357525" ht="15"/>
    <row r="357526" ht="15"/>
    <row r="357527" ht="15"/>
    <row r="357528" ht="15"/>
    <row r="357529" ht="15"/>
    <row r="357530" ht="15"/>
    <row r="357531" ht="15"/>
    <row r="357532" ht="15"/>
    <row r="357533" ht="15"/>
    <row r="357534" ht="15"/>
    <row r="357535" ht="15"/>
    <row r="357536" ht="15"/>
    <row r="357537" ht="15"/>
    <row r="357538" ht="15"/>
    <row r="357539" ht="15"/>
    <row r="357540" ht="15"/>
    <row r="357541" ht="15"/>
    <row r="357542" ht="15"/>
    <row r="357543" ht="15"/>
    <row r="357544" ht="15"/>
    <row r="357545" ht="15"/>
    <row r="357546" ht="15"/>
    <row r="357547" ht="15"/>
    <row r="357548" ht="15"/>
    <row r="357549" ht="15"/>
    <row r="357550" ht="15"/>
    <row r="357551" ht="15"/>
    <row r="357552" ht="15"/>
    <row r="357553" ht="15"/>
    <row r="357554" ht="15"/>
    <row r="357555" ht="15"/>
    <row r="357556" ht="15"/>
    <row r="357557" ht="15"/>
    <row r="357558" ht="15"/>
    <row r="357559" ht="15"/>
    <row r="357560" ht="15"/>
    <row r="357561" ht="15"/>
    <row r="357562" ht="15"/>
    <row r="357563" ht="15"/>
    <row r="357564" ht="15"/>
    <row r="357565" ht="15"/>
    <row r="357566" ht="15"/>
    <row r="357567" ht="15"/>
    <row r="357568" ht="15"/>
    <row r="357569" ht="15"/>
    <row r="357570" ht="15"/>
    <row r="357571" ht="15"/>
    <row r="357572" ht="15"/>
    <row r="357573" ht="15"/>
    <row r="357574" ht="15"/>
    <row r="357575" ht="15"/>
    <row r="357576" ht="15"/>
    <row r="357577" ht="15"/>
    <row r="357578" ht="15"/>
    <row r="357579" ht="15"/>
    <row r="357580" ht="15"/>
    <row r="357581" ht="15"/>
    <row r="357582" ht="15"/>
    <row r="357583" ht="15"/>
    <row r="357584" ht="15"/>
    <row r="357585" ht="15"/>
    <row r="357586" ht="15"/>
    <row r="357587" ht="15"/>
    <row r="357588" ht="15"/>
    <row r="357589" ht="15"/>
    <row r="357590" ht="15"/>
    <row r="357591" ht="15"/>
    <row r="357592" ht="15"/>
    <row r="357593" ht="15"/>
    <row r="357594" ht="15"/>
    <row r="357595" ht="15"/>
    <row r="357596" ht="15"/>
    <row r="357597" ht="15"/>
    <row r="357598" ht="15"/>
    <row r="357599" ht="15"/>
    <row r="357600" ht="15"/>
    <row r="357601" ht="15"/>
    <row r="357602" ht="15"/>
    <row r="357603" ht="15"/>
    <row r="357604" ht="15"/>
    <row r="357605" ht="15"/>
    <row r="357606" ht="15"/>
    <row r="357607" ht="15"/>
    <row r="357608" ht="15"/>
    <row r="357609" ht="15"/>
    <row r="357610" ht="15"/>
    <row r="357611" ht="15"/>
    <row r="357612" ht="15"/>
    <row r="357613" ht="15"/>
    <row r="357614" ht="15"/>
    <row r="357615" ht="15"/>
    <row r="357616" ht="15"/>
    <row r="357617" ht="15"/>
    <row r="357618" ht="15"/>
    <row r="357619" ht="15"/>
    <row r="357620" ht="15"/>
    <row r="357621" ht="15"/>
    <row r="357622" ht="15"/>
    <row r="357623" ht="15"/>
    <row r="357624" ht="15"/>
    <row r="357625" ht="15"/>
    <row r="357626" ht="15"/>
    <row r="357627" ht="15"/>
    <row r="357628" ht="15"/>
    <row r="357629" ht="15"/>
    <row r="357630" ht="15"/>
    <row r="357631" ht="15"/>
    <row r="357632" ht="15"/>
    <row r="357633" ht="15"/>
    <row r="357634" ht="15"/>
    <row r="357635" ht="15"/>
    <row r="357636" ht="15"/>
    <row r="357637" ht="15"/>
    <row r="357638" ht="15"/>
    <row r="357639" ht="15"/>
    <row r="357640" ht="15"/>
    <row r="357641" ht="15"/>
    <row r="357642" ht="15"/>
    <row r="357643" ht="15"/>
    <row r="357644" ht="15"/>
    <row r="357645" ht="15"/>
    <row r="357646" ht="15"/>
    <row r="357647" ht="15"/>
    <row r="357648" ht="15"/>
    <row r="357649" ht="15"/>
    <row r="357650" ht="15"/>
    <row r="357651" ht="15"/>
    <row r="357652" ht="15"/>
    <row r="357653" ht="15"/>
    <row r="357654" ht="15"/>
    <row r="357655" ht="15"/>
    <row r="357656" ht="15"/>
    <row r="357657" ht="15"/>
    <row r="357658" ht="15"/>
    <row r="357659" ht="15"/>
    <row r="357660" ht="15"/>
    <row r="357661" ht="15"/>
    <row r="357662" ht="15"/>
    <row r="357663" ht="15"/>
    <row r="357664" ht="15"/>
    <row r="357665" ht="15"/>
    <row r="357666" ht="15"/>
    <row r="357667" ht="15"/>
    <row r="357668" ht="15"/>
    <row r="357669" ht="15"/>
    <row r="357670" ht="15"/>
    <row r="357671" ht="15"/>
    <row r="357672" ht="15"/>
    <row r="357673" ht="15"/>
    <row r="357674" ht="15"/>
    <row r="357675" ht="15"/>
    <row r="357676" ht="15"/>
    <row r="357677" ht="15"/>
    <row r="357678" ht="15"/>
    <row r="357679" ht="15"/>
    <row r="357680" ht="15"/>
    <row r="357681" ht="15"/>
    <row r="357682" ht="15"/>
    <row r="357683" ht="15"/>
    <row r="357684" ht="15"/>
    <row r="357685" ht="15"/>
    <row r="357686" ht="15"/>
    <row r="357687" ht="15"/>
    <row r="357688" ht="15"/>
    <row r="357689" ht="15"/>
    <row r="357690" ht="15"/>
    <row r="357691" ht="15"/>
    <row r="357692" ht="15"/>
    <row r="357693" ht="15"/>
    <row r="357694" ht="15"/>
    <row r="357695" ht="15"/>
    <row r="357696" ht="15"/>
    <row r="357697" ht="15"/>
    <row r="357698" ht="15"/>
    <row r="357699" ht="15"/>
    <row r="357700" ht="15"/>
    <row r="357701" ht="15"/>
    <row r="357702" ht="15"/>
    <row r="357703" ht="15"/>
    <row r="357704" ht="15"/>
    <row r="357705" ht="15"/>
    <row r="357706" ht="15"/>
    <row r="357707" ht="15"/>
    <row r="357708" ht="15"/>
    <row r="357709" ht="15"/>
    <row r="357710" ht="15"/>
    <row r="357711" ht="15"/>
    <row r="357712" ht="15"/>
    <row r="357713" ht="15"/>
    <row r="357714" ht="15"/>
    <row r="357715" ht="15"/>
    <row r="357716" ht="15"/>
    <row r="357717" ht="15"/>
    <row r="357718" ht="15"/>
    <row r="357719" ht="15"/>
    <row r="357720" ht="15"/>
    <row r="357721" ht="15"/>
    <row r="357722" ht="15"/>
    <row r="357723" ht="15"/>
    <row r="357724" ht="15"/>
    <row r="357725" ht="15"/>
    <row r="357726" ht="15"/>
    <row r="357727" ht="15"/>
    <row r="357728" ht="15"/>
    <row r="357729" ht="15"/>
    <row r="357730" ht="15"/>
    <row r="357731" ht="15"/>
    <row r="357732" ht="15"/>
    <row r="357733" ht="15"/>
    <row r="357734" ht="15"/>
    <row r="357735" ht="15"/>
    <row r="357736" ht="15"/>
    <row r="357737" ht="15"/>
    <row r="357738" ht="15"/>
    <row r="357739" ht="15"/>
    <row r="357740" ht="15"/>
    <row r="357741" ht="15"/>
    <row r="357742" ht="15"/>
    <row r="357743" ht="15"/>
    <row r="357744" ht="15"/>
    <row r="357745" ht="15"/>
    <row r="357746" ht="15"/>
    <row r="357747" ht="15"/>
    <row r="357748" ht="15"/>
    <row r="357749" ht="15"/>
    <row r="357750" ht="15"/>
    <row r="357751" ht="15"/>
    <row r="357752" ht="15"/>
    <row r="357753" ht="15"/>
    <row r="357754" ht="15"/>
    <row r="357755" ht="15"/>
    <row r="357756" ht="15"/>
    <row r="357757" ht="15"/>
    <row r="357758" ht="15"/>
    <row r="357759" ht="15"/>
    <row r="357760" ht="15"/>
    <row r="357761" ht="15"/>
    <row r="357762" ht="15"/>
    <row r="357763" ht="15"/>
    <row r="357764" ht="15"/>
    <row r="357765" ht="15"/>
    <row r="357766" ht="15"/>
    <row r="357767" ht="15"/>
    <row r="357768" ht="15"/>
    <row r="357769" ht="15"/>
    <row r="357770" ht="15"/>
    <row r="357771" ht="15"/>
    <row r="357772" ht="15"/>
    <row r="357773" ht="15"/>
    <row r="357774" ht="15"/>
    <row r="357775" ht="15"/>
    <row r="357776" ht="15"/>
    <row r="357777" ht="15"/>
    <row r="357778" ht="15"/>
    <row r="357779" ht="15"/>
    <row r="357780" ht="15"/>
    <row r="357781" ht="15"/>
    <row r="357782" ht="15"/>
    <row r="357783" ht="15"/>
    <row r="357784" ht="15"/>
    <row r="357785" ht="15"/>
    <row r="357786" ht="15"/>
    <row r="357787" ht="15"/>
    <row r="357788" ht="15"/>
    <row r="357789" ht="15"/>
    <row r="357790" ht="15"/>
    <row r="357791" ht="15"/>
    <row r="357792" ht="15"/>
    <row r="357793" ht="15"/>
    <row r="357794" ht="15"/>
    <row r="357795" ht="15"/>
    <row r="357796" ht="15"/>
    <row r="357797" ht="15"/>
    <row r="357798" ht="15"/>
    <row r="357799" ht="15"/>
    <row r="357800" ht="15"/>
    <row r="357801" ht="15"/>
    <row r="357802" ht="15"/>
    <row r="357803" ht="15"/>
    <row r="357804" ht="15"/>
    <row r="357805" ht="15"/>
    <row r="357806" ht="15"/>
    <row r="357807" ht="15"/>
    <row r="357808" ht="15"/>
    <row r="357809" ht="15"/>
    <row r="357810" ht="15"/>
    <row r="357811" ht="15"/>
    <row r="357812" ht="15"/>
    <row r="357813" ht="15"/>
    <row r="357814" ht="15"/>
    <row r="357815" ht="15"/>
    <row r="357816" ht="15"/>
    <row r="357817" ht="15"/>
    <row r="357818" ht="15"/>
    <row r="357819" ht="15"/>
    <row r="357820" ht="15"/>
    <row r="357821" ht="15"/>
    <row r="357822" ht="15"/>
    <row r="357823" ht="15"/>
    <row r="357824" ht="15"/>
    <row r="357825" ht="15"/>
    <row r="357826" ht="15"/>
    <row r="357827" ht="15"/>
    <row r="357828" ht="15"/>
    <row r="357829" ht="15"/>
    <row r="357830" ht="15"/>
    <row r="357831" ht="15"/>
    <row r="357832" ht="15"/>
    <row r="357833" ht="15"/>
    <row r="357834" ht="15"/>
    <row r="357835" ht="15"/>
    <row r="357836" ht="15"/>
    <row r="357837" ht="15"/>
    <row r="357838" ht="15"/>
    <row r="357839" ht="15"/>
    <row r="357840" ht="15"/>
    <row r="357841" ht="15"/>
    <row r="357842" ht="15"/>
    <row r="357843" ht="15"/>
    <row r="357844" ht="15"/>
    <row r="357845" ht="15"/>
    <row r="357846" ht="15"/>
    <row r="357847" ht="15"/>
    <row r="357848" ht="15"/>
    <row r="357849" ht="15"/>
    <row r="357850" ht="15"/>
    <row r="357851" ht="15"/>
    <row r="357852" ht="15"/>
    <row r="357853" ht="15"/>
    <row r="357854" ht="15"/>
    <row r="357855" ht="15"/>
    <row r="357856" ht="15"/>
    <row r="357857" ht="15"/>
    <row r="357858" ht="15"/>
    <row r="357859" ht="15"/>
    <row r="357860" ht="15"/>
    <row r="357861" ht="15"/>
    <row r="357862" ht="15"/>
    <row r="357863" ht="15"/>
    <row r="357864" ht="15"/>
    <row r="357865" ht="15"/>
    <row r="357866" ht="15"/>
    <row r="357867" ht="15"/>
    <row r="357868" ht="15"/>
    <row r="357869" ht="15"/>
    <row r="357870" ht="15"/>
    <row r="357871" ht="15"/>
    <row r="357872" ht="15"/>
    <row r="357873" ht="15"/>
    <row r="357874" ht="15"/>
    <row r="357875" ht="15"/>
    <row r="357876" ht="15"/>
    <row r="357877" ht="15"/>
    <row r="357878" ht="15"/>
    <row r="357879" ht="15"/>
    <row r="357880" ht="15"/>
    <row r="357881" ht="15"/>
    <row r="357882" ht="15"/>
    <row r="357883" ht="15"/>
    <row r="357884" ht="15"/>
    <row r="357885" ht="15"/>
    <row r="357886" ht="15"/>
    <row r="357887" ht="15"/>
    <row r="357888" ht="15"/>
    <row r="357889" ht="15"/>
    <row r="357890" ht="15"/>
    <row r="357891" ht="15"/>
    <row r="357892" ht="15"/>
    <row r="357893" ht="15"/>
    <row r="357894" ht="15"/>
    <row r="357895" ht="15"/>
    <row r="357896" ht="15"/>
    <row r="357897" ht="15"/>
    <row r="357898" ht="15"/>
    <row r="357899" ht="15"/>
    <row r="357900" ht="15"/>
    <row r="357901" ht="15"/>
    <row r="357902" ht="15"/>
    <row r="357903" ht="15"/>
    <row r="357904" ht="15"/>
    <row r="357905" ht="15"/>
    <row r="357906" ht="15"/>
    <row r="357907" ht="15"/>
    <row r="357908" ht="15"/>
    <row r="357909" ht="15"/>
    <row r="357910" ht="15"/>
    <row r="357911" ht="15"/>
    <row r="357912" ht="15"/>
    <row r="357913" ht="15"/>
    <row r="357914" ht="15"/>
    <row r="357915" ht="15"/>
    <row r="357916" ht="15"/>
    <row r="357917" ht="15"/>
    <row r="357918" ht="15"/>
    <row r="357919" ht="15"/>
    <row r="357920" ht="15"/>
    <row r="357921" ht="15"/>
    <row r="357922" ht="15"/>
    <row r="357923" ht="15"/>
    <row r="357924" ht="15"/>
    <row r="357925" ht="15"/>
    <row r="357926" ht="15"/>
    <row r="357927" ht="15"/>
    <row r="357928" ht="15"/>
    <row r="357929" ht="15"/>
    <row r="357930" ht="15"/>
    <row r="357931" ht="15"/>
    <row r="357932" ht="15"/>
    <row r="357933" ht="15"/>
    <row r="357934" ht="15"/>
    <row r="357935" ht="15"/>
    <row r="357936" ht="15"/>
    <row r="357937" ht="15"/>
    <row r="357938" ht="15"/>
    <row r="357939" ht="15"/>
    <row r="357940" ht="15"/>
    <row r="357941" ht="15"/>
    <row r="357942" ht="15"/>
    <row r="357943" ht="15"/>
    <row r="357944" ht="15"/>
    <row r="357945" ht="15"/>
    <row r="357946" ht="15"/>
    <row r="357947" ht="15"/>
    <row r="357948" ht="15"/>
    <row r="357949" ht="15"/>
    <row r="357950" ht="15"/>
    <row r="357951" ht="15"/>
    <row r="357952" ht="15"/>
    <row r="357953" ht="15"/>
    <row r="357954" ht="15"/>
    <row r="357955" ht="15"/>
    <row r="357956" ht="15"/>
    <row r="357957" ht="15"/>
    <row r="357958" ht="15"/>
    <row r="357959" ht="15"/>
    <row r="357960" ht="15"/>
    <row r="357961" ht="15"/>
    <row r="357962" ht="15"/>
    <row r="357963" ht="15"/>
    <row r="357964" ht="15"/>
    <row r="357965" ht="15"/>
    <row r="357966" ht="15"/>
    <row r="357967" ht="15"/>
    <row r="357968" ht="15"/>
    <row r="357969" ht="15"/>
    <row r="357970" ht="15"/>
    <row r="357971" ht="15"/>
    <row r="357972" ht="15"/>
    <row r="357973" ht="15"/>
    <row r="357974" ht="15"/>
    <row r="357975" ht="15"/>
    <row r="357976" ht="15"/>
    <row r="357977" ht="15"/>
    <row r="357978" ht="15"/>
    <row r="357979" ht="15"/>
    <row r="357980" ht="15"/>
    <row r="357981" ht="15"/>
    <row r="357982" ht="15"/>
    <row r="357983" ht="15"/>
    <row r="357984" ht="15"/>
    <row r="357985" ht="15"/>
    <row r="357986" ht="15"/>
    <row r="357987" ht="15"/>
    <row r="357988" ht="15"/>
    <row r="357989" ht="15"/>
    <row r="357990" ht="15"/>
    <row r="357991" ht="15"/>
    <row r="357992" ht="15"/>
    <row r="357993" ht="15"/>
    <row r="357994" ht="15"/>
    <row r="357995" ht="15"/>
    <row r="357996" ht="15"/>
    <row r="357997" ht="15"/>
    <row r="357998" ht="15"/>
    <row r="357999" ht="15"/>
    <row r="358000" ht="15"/>
    <row r="358001" ht="15"/>
    <row r="358002" ht="15"/>
    <row r="358003" ht="15"/>
    <row r="358004" ht="15"/>
    <row r="358005" ht="15"/>
    <row r="358006" ht="15"/>
    <row r="358007" ht="15"/>
    <row r="358008" ht="15"/>
    <row r="358009" ht="15"/>
    <row r="358010" ht="15"/>
    <row r="358011" ht="15"/>
    <row r="358012" ht="15"/>
    <row r="358013" ht="15"/>
    <row r="358014" ht="15"/>
    <row r="358015" ht="15"/>
    <row r="358016" ht="15"/>
    <row r="358017" ht="15"/>
    <row r="358018" ht="15"/>
    <row r="358019" ht="15"/>
    <row r="358020" ht="15"/>
    <row r="358021" ht="15"/>
    <row r="358022" ht="15"/>
    <row r="358023" ht="15"/>
    <row r="358024" ht="15"/>
    <row r="358025" ht="15"/>
    <row r="358026" ht="15"/>
    <row r="358027" ht="15"/>
    <row r="358028" ht="15"/>
    <row r="358029" ht="15"/>
    <row r="358030" ht="15"/>
    <row r="358031" ht="15"/>
    <row r="358032" ht="15"/>
    <row r="358033" ht="15"/>
    <row r="358034" ht="15"/>
    <row r="358035" ht="15"/>
    <row r="358036" ht="15"/>
    <row r="358037" ht="15"/>
    <row r="358038" ht="15"/>
    <row r="358039" ht="15"/>
    <row r="358040" ht="15"/>
    <row r="358041" ht="15"/>
    <row r="358042" ht="15"/>
    <row r="358043" ht="15"/>
    <row r="358044" ht="15"/>
    <row r="358045" ht="15"/>
    <row r="358046" ht="15"/>
    <row r="358047" ht="15"/>
    <row r="358048" ht="15"/>
    <row r="358049" ht="15"/>
    <row r="358050" ht="15"/>
    <row r="358051" ht="15"/>
    <row r="358052" ht="15"/>
    <row r="358053" ht="15"/>
    <row r="358054" ht="15"/>
    <row r="358055" ht="15"/>
    <row r="358056" ht="15"/>
    <row r="358057" ht="15"/>
    <row r="358058" ht="15"/>
    <row r="358059" ht="15"/>
    <row r="358060" ht="15"/>
    <row r="358061" ht="15"/>
    <row r="358062" ht="15"/>
    <row r="358063" ht="15"/>
    <row r="358064" ht="15"/>
    <row r="358065" ht="15"/>
    <row r="358066" ht="15"/>
    <row r="358067" ht="15"/>
    <row r="358068" ht="15"/>
    <row r="358069" ht="15"/>
    <row r="358070" ht="15"/>
    <row r="358071" ht="15"/>
    <row r="358072" ht="15"/>
    <row r="358073" ht="15"/>
    <row r="358074" ht="15"/>
    <row r="358075" ht="15"/>
    <row r="358076" ht="15"/>
    <row r="358077" ht="15"/>
    <row r="358078" ht="15"/>
    <row r="358079" ht="15"/>
    <row r="358080" ht="15"/>
    <row r="358081" ht="15"/>
    <row r="358082" ht="15"/>
    <row r="358083" ht="15"/>
    <row r="358084" ht="15"/>
    <row r="358085" ht="15"/>
    <row r="358086" ht="15"/>
    <row r="358087" ht="15"/>
    <row r="358088" ht="15"/>
    <row r="358089" ht="15"/>
    <row r="358090" ht="15"/>
    <row r="358091" ht="15"/>
    <row r="358092" ht="15"/>
    <row r="358093" ht="15"/>
    <row r="358094" ht="15"/>
    <row r="358095" ht="15"/>
    <row r="358096" ht="15"/>
    <row r="358097" ht="15"/>
    <row r="358098" ht="15"/>
    <row r="358099" ht="15"/>
    <row r="358100" ht="15"/>
    <row r="358101" ht="15"/>
    <row r="358102" ht="15"/>
    <row r="358103" ht="15"/>
    <row r="358104" ht="15"/>
    <row r="358105" ht="15"/>
    <row r="358106" ht="15"/>
    <row r="358107" ht="15"/>
    <row r="358108" ht="15"/>
    <row r="358109" ht="15"/>
    <row r="358110" ht="15"/>
    <row r="358111" ht="15"/>
    <row r="358112" ht="15"/>
    <row r="358113" ht="15"/>
    <row r="358114" ht="15"/>
    <row r="358115" ht="15"/>
    <row r="358116" ht="15"/>
    <row r="358117" ht="15"/>
    <row r="358118" ht="15"/>
    <row r="358119" ht="15"/>
    <row r="358120" ht="15"/>
    <row r="358121" ht="15"/>
    <row r="358122" ht="15"/>
    <row r="358123" ht="15"/>
    <row r="358124" ht="15"/>
    <row r="358125" ht="15"/>
    <row r="358126" ht="15"/>
    <row r="358127" ht="15"/>
    <row r="358128" ht="15"/>
    <row r="358129" ht="15"/>
    <row r="358130" ht="15"/>
    <row r="358131" ht="15"/>
    <row r="358132" ht="15"/>
    <row r="358133" ht="15"/>
    <row r="358134" ht="15"/>
    <row r="358135" ht="15"/>
    <row r="358136" ht="15"/>
    <row r="358137" ht="15"/>
    <row r="358138" ht="15"/>
    <row r="358139" ht="15"/>
    <row r="358140" ht="15"/>
    <row r="358141" ht="15"/>
    <row r="358142" ht="15"/>
    <row r="358143" ht="15"/>
    <row r="358144" ht="15"/>
    <row r="358145" ht="15"/>
    <row r="358146" ht="15"/>
    <row r="358147" ht="15"/>
    <row r="358148" ht="15"/>
    <row r="358149" ht="15"/>
    <row r="358150" ht="15"/>
    <row r="358151" ht="15"/>
    <row r="358152" ht="15"/>
    <row r="358153" ht="15"/>
    <row r="358154" ht="15"/>
    <row r="358155" ht="15"/>
    <row r="358156" ht="15"/>
    <row r="358157" ht="15"/>
    <row r="358158" ht="15"/>
    <row r="358159" ht="15"/>
    <row r="358160" ht="15"/>
    <row r="358161" ht="15"/>
    <row r="358162" ht="15"/>
    <row r="358163" ht="15"/>
    <row r="358164" ht="15"/>
    <row r="358165" ht="15"/>
    <row r="358166" ht="15"/>
    <row r="358167" ht="15"/>
    <row r="358168" ht="15"/>
    <row r="358169" ht="15"/>
    <row r="358170" ht="15"/>
    <row r="358171" ht="15"/>
    <row r="358172" ht="15"/>
    <row r="358173" ht="15"/>
    <row r="358174" ht="15"/>
    <row r="358175" ht="15"/>
    <row r="358176" ht="15"/>
    <row r="358177" ht="15"/>
    <row r="358178" ht="15"/>
    <row r="358179" ht="15"/>
    <row r="358180" ht="15"/>
    <row r="358181" ht="15"/>
    <row r="358182" ht="15"/>
    <row r="358183" ht="15"/>
    <row r="358184" ht="15"/>
    <row r="358185" ht="15"/>
    <row r="358186" ht="15"/>
    <row r="358187" ht="15"/>
    <row r="358188" ht="15"/>
    <row r="358189" ht="15"/>
    <row r="358190" ht="15"/>
    <row r="358191" ht="15"/>
    <row r="358192" ht="15"/>
    <row r="358193" ht="15"/>
    <row r="358194" ht="15"/>
    <row r="358195" ht="15"/>
    <row r="358196" ht="15"/>
    <row r="358197" ht="15"/>
    <row r="358198" ht="15"/>
    <row r="358199" ht="15"/>
    <row r="358200" ht="15"/>
    <row r="358201" ht="15"/>
    <row r="358202" ht="15"/>
    <row r="358203" ht="15"/>
    <row r="358204" ht="15"/>
    <row r="358205" ht="15"/>
    <row r="358206" ht="15"/>
    <row r="358207" ht="15"/>
    <row r="358208" ht="15"/>
    <row r="358209" ht="15"/>
    <row r="358210" ht="15"/>
    <row r="358211" ht="15"/>
    <row r="358212" ht="15"/>
    <row r="358213" ht="15"/>
    <row r="358214" ht="15"/>
    <row r="358215" ht="15"/>
    <row r="358216" ht="15"/>
    <row r="358217" ht="15"/>
    <row r="358218" ht="15"/>
    <row r="358219" ht="15"/>
    <row r="358220" ht="15"/>
    <row r="358221" ht="15"/>
    <row r="358222" ht="15"/>
    <row r="358223" ht="15"/>
    <row r="358224" ht="15"/>
    <row r="358225" ht="15"/>
    <row r="358226" ht="15"/>
    <row r="358227" ht="15"/>
    <row r="358228" ht="15"/>
    <row r="358229" ht="15"/>
    <row r="358230" ht="15"/>
    <row r="358231" ht="15"/>
    <row r="358232" ht="15"/>
    <row r="358233" ht="15"/>
    <row r="358234" ht="15"/>
    <row r="358235" ht="15"/>
    <row r="358236" ht="15"/>
    <row r="358237" ht="15"/>
    <row r="358238" ht="15"/>
    <row r="358239" ht="15"/>
    <row r="358240" ht="15"/>
    <row r="358241" ht="15"/>
    <row r="358242" ht="15"/>
    <row r="358243" ht="15"/>
    <row r="358244" ht="15"/>
    <row r="358245" ht="15"/>
    <row r="358246" ht="15"/>
    <row r="358247" ht="15"/>
    <row r="358248" ht="15"/>
    <row r="358249" ht="15"/>
    <row r="358250" ht="15"/>
    <row r="358251" ht="15"/>
    <row r="358252" ht="15"/>
    <row r="358253" ht="15"/>
    <row r="358254" ht="15"/>
    <row r="358255" ht="15"/>
    <row r="358256" ht="15"/>
    <row r="358257" ht="15"/>
    <row r="358258" ht="15"/>
    <row r="358259" ht="15"/>
    <row r="358260" ht="15"/>
    <row r="358261" ht="15"/>
    <row r="358262" ht="15"/>
    <row r="358263" ht="15"/>
    <row r="358264" ht="15"/>
    <row r="358265" ht="15"/>
    <row r="358266" ht="15"/>
    <row r="358267" ht="15"/>
    <row r="358268" ht="15"/>
    <row r="358269" ht="15"/>
    <row r="358270" ht="15"/>
    <row r="358271" ht="15"/>
    <row r="358272" ht="15"/>
    <row r="358273" ht="15"/>
    <row r="358274" ht="15"/>
    <row r="358275" ht="15"/>
    <row r="358276" ht="15"/>
    <row r="358277" ht="15"/>
    <row r="358278" ht="15"/>
    <row r="358279" ht="15"/>
    <row r="358280" ht="15"/>
    <row r="358281" ht="15"/>
    <row r="358282" ht="15"/>
    <row r="358283" ht="15"/>
    <row r="358284" ht="15"/>
    <row r="358285" ht="15"/>
    <row r="358286" ht="15"/>
    <row r="358287" ht="15"/>
    <row r="358288" ht="15"/>
    <row r="358289" ht="15"/>
    <row r="358290" ht="15"/>
    <row r="358291" ht="15"/>
    <row r="358292" ht="15"/>
    <row r="358293" ht="15"/>
    <row r="358294" ht="15"/>
    <row r="358295" ht="15"/>
    <row r="358296" ht="15"/>
    <row r="358297" ht="15"/>
    <row r="358298" ht="15"/>
    <row r="358299" ht="15"/>
    <row r="358300" ht="15"/>
    <row r="358301" ht="15"/>
    <row r="358302" ht="15"/>
    <row r="358303" ht="15"/>
    <row r="358304" ht="15"/>
    <row r="358305" ht="15"/>
    <row r="358306" ht="15"/>
    <row r="358307" ht="15"/>
    <row r="358308" ht="15"/>
    <row r="358309" ht="15"/>
    <row r="358310" ht="15"/>
    <row r="358311" ht="15"/>
    <row r="358312" ht="15"/>
    <row r="358313" ht="15"/>
    <row r="358314" ht="15"/>
    <row r="358315" ht="15"/>
    <row r="358316" ht="15"/>
    <row r="358317" ht="15"/>
    <row r="358318" ht="15"/>
    <row r="358319" ht="15"/>
    <row r="358320" ht="15"/>
    <row r="358321" ht="15"/>
    <row r="358322" ht="15"/>
    <row r="358323" ht="15"/>
    <row r="358324" ht="15"/>
    <row r="358325" ht="15"/>
    <row r="358326" ht="15"/>
    <row r="358327" ht="15"/>
    <row r="358328" ht="15"/>
    <row r="358329" ht="15"/>
    <row r="358330" ht="15"/>
    <row r="358331" ht="15"/>
    <row r="358332" ht="15"/>
    <row r="358333" ht="15"/>
    <row r="358334" ht="15"/>
    <row r="358335" ht="15"/>
    <row r="358336" ht="15"/>
    <row r="358337" ht="15"/>
    <row r="358338" ht="15"/>
    <row r="358339" ht="15"/>
    <row r="358340" ht="15"/>
    <row r="358341" ht="15"/>
    <row r="358342" ht="15"/>
    <row r="358343" ht="15"/>
    <row r="358344" ht="15"/>
    <row r="358345" ht="15"/>
    <row r="358346" ht="15"/>
    <row r="358347" ht="15"/>
    <row r="358348" ht="15"/>
    <row r="358349" ht="15"/>
    <row r="358350" ht="15"/>
    <row r="358351" ht="15"/>
    <row r="358352" ht="15"/>
    <row r="358353" ht="15"/>
    <row r="358354" ht="15"/>
    <row r="358355" ht="15"/>
    <row r="358356" ht="15"/>
    <row r="358357" ht="15"/>
    <row r="358358" ht="15"/>
    <row r="358359" ht="15"/>
    <row r="358360" ht="15"/>
    <row r="358361" ht="15"/>
    <row r="358362" ht="15"/>
    <row r="358363" ht="15"/>
    <row r="358364" ht="15"/>
    <row r="358365" ht="15"/>
    <row r="358366" ht="15"/>
    <row r="358367" ht="15"/>
    <row r="358368" ht="15"/>
    <row r="358369" ht="15"/>
    <row r="358370" ht="15"/>
    <row r="358371" ht="15"/>
    <row r="358372" ht="15"/>
    <row r="358373" ht="15"/>
    <row r="358374" ht="15"/>
    <row r="358375" ht="15"/>
    <row r="358376" ht="15"/>
    <row r="358377" ht="15"/>
    <row r="358378" ht="15"/>
    <row r="358379" ht="15"/>
    <row r="358380" ht="15"/>
    <row r="358381" ht="15"/>
    <row r="358382" ht="15"/>
    <row r="358383" ht="15"/>
    <row r="358384" ht="15"/>
    <row r="358385" ht="15"/>
    <row r="358386" ht="15"/>
    <row r="358387" ht="15"/>
    <row r="358388" ht="15"/>
    <row r="358389" ht="15"/>
    <row r="358390" ht="15"/>
    <row r="358391" ht="15"/>
    <row r="358392" ht="15"/>
    <row r="358393" ht="15"/>
    <row r="358394" ht="15"/>
    <row r="358395" ht="15"/>
    <row r="358396" ht="15"/>
    <row r="358397" ht="15"/>
    <row r="358398" ht="15"/>
    <row r="358399" ht="15"/>
    <row r="358400" ht="15"/>
    <row r="358401" ht="15"/>
    <row r="358402" ht="15"/>
    <row r="358403" ht="15"/>
    <row r="358404" ht="15"/>
    <row r="358405" ht="15"/>
    <row r="358406" ht="15"/>
    <row r="358407" ht="15"/>
    <row r="358408" ht="15"/>
    <row r="358409" ht="15"/>
    <row r="358410" ht="15"/>
    <row r="358411" ht="15"/>
    <row r="358412" ht="15"/>
    <row r="358413" ht="15"/>
    <row r="358414" ht="15"/>
    <row r="358415" ht="15"/>
    <row r="358416" ht="15"/>
    <row r="358417" ht="15"/>
    <row r="358418" ht="15"/>
    <row r="358419" ht="15"/>
    <row r="358420" ht="15"/>
    <row r="358421" ht="15"/>
    <row r="358422" ht="15"/>
    <row r="358423" ht="15"/>
    <row r="358424" ht="15"/>
    <row r="358425" ht="15"/>
    <row r="358426" ht="15"/>
    <row r="358427" ht="15"/>
    <row r="358428" ht="15"/>
    <row r="358429" ht="15"/>
    <row r="358430" ht="15"/>
    <row r="358431" ht="15"/>
    <row r="358432" ht="15"/>
    <row r="358433" ht="15"/>
    <row r="358434" ht="15"/>
    <row r="358435" ht="15"/>
    <row r="358436" ht="15"/>
    <row r="358437" ht="15"/>
    <row r="358438" ht="15"/>
    <row r="358439" ht="15"/>
    <row r="358440" ht="15"/>
    <row r="358441" ht="15"/>
    <row r="358442" ht="15"/>
    <row r="358443" ht="15"/>
    <row r="358444" ht="15"/>
    <row r="358445" ht="15"/>
    <row r="358446" ht="15"/>
    <row r="358447" ht="15"/>
    <row r="358448" ht="15"/>
    <row r="358449" ht="15"/>
    <row r="358450" ht="15"/>
    <row r="358451" ht="15"/>
    <row r="358452" ht="15"/>
    <row r="358453" ht="15"/>
    <row r="358454" ht="15"/>
    <row r="358455" ht="15"/>
    <row r="358456" ht="15"/>
    <row r="358457" ht="15"/>
    <row r="358458" ht="15"/>
    <row r="358459" ht="15"/>
    <row r="358460" ht="15"/>
    <row r="358461" ht="15"/>
    <row r="358462" ht="15"/>
    <row r="358463" ht="15"/>
    <row r="358464" ht="15"/>
    <row r="358465" ht="15"/>
    <row r="358466" ht="15"/>
    <row r="358467" ht="15"/>
    <row r="358468" ht="15"/>
    <row r="358469" ht="15"/>
    <row r="358470" ht="15"/>
    <row r="358471" ht="15"/>
    <row r="358472" ht="15"/>
    <row r="358473" ht="15"/>
    <row r="358474" ht="15"/>
    <row r="358475" ht="15"/>
    <row r="358476" ht="15"/>
    <row r="358477" ht="15"/>
    <row r="358478" ht="15"/>
    <row r="358479" ht="15"/>
    <row r="358480" ht="15"/>
    <row r="358481" ht="15"/>
    <row r="358482" ht="15"/>
    <row r="358483" ht="15"/>
    <row r="358484" ht="15"/>
    <row r="358485" ht="15"/>
    <row r="358486" ht="15"/>
    <row r="358487" ht="15"/>
    <row r="358488" ht="15"/>
    <row r="358489" ht="15"/>
    <row r="358490" ht="15"/>
    <row r="358491" ht="15"/>
    <row r="358492" ht="15"/>
    <row r="358493" ht="15"/>
    <row r="358494" ht="15"/>
    <row r="358495" ht="15"/>
    <row r="358496" ht="15"/>
    <row r="358497" ht="15"/>
    <row r="358498" ht="15"/>
    <row r="358499" ht="15"/>
    <row r="358500" ht="15"/>
    <row r="358501" ht="15"/>
    <row r="358502" ht="15"/>
    <row r="358503" ht="15"/>
    <row r="358504" ht="15"/>
    <row r="358505" ht="15"/>
    <row r="358506" ht="15"/>
    <row r="358507" ht="15"/>
    <row r="358508" ht="15"/>
    <row r="358509" ht="15"/>
    <row r="358510" ht="15"/>
    <row r="358511" ht="15"/>
    <row r="358512" ht="15"/>
    <row r="358513" ht="15"/>
    <row r="358514" ht="15"/>
    <row r="358515" ht="15"/>
    <row r="358516" ht="15"/>
    <row r="358517" ht="15"/>
    <row r="358518" ht="15"/>
    <row r="358519" ht="15"/>
    <row r="358520" ht="15"/>
    <row r="358521" ht="15"/>
    <row r="358522" ht="15"/>
    <row r="358523" ht="15"/>
    <row r="358524" ht="15"/>
    <row r="358525" ht="15"/>
    <row r="358526" ht="15"/>
    <row r="358527" ht="15"/>
    <row r="358528" ht="15"/>
    <row r="358529" ht="15"/>
    <row r="358530" ht="15"/>
    <row r="358531" ht="15"/>
    <row r="358532" ht="15"/>
    <row r="358533" ht="15"/>
    <row r="358534" ht="15"/>
    <row r="358535" ht="15"/>
    <row r="358536" ht="15"/>
    <row r="358537" ht="15"/>
    <row r="358538" ht="15"/>
    <row r="358539" ht="15"/>
    <row r="358540" ht="15"/>
    <row r="358541" ht="15"/>
    <row r="358542" ht="15"/>
    <row r="358543" ht="15"/>
    <row r="358544" ht="15"/>
    <row r="358545" ht="15"/>
    <row r="358546" ht="15"/>
    <row r="358547" ht="15"/>
    <row r="358548" ht="15"/>
    <row r="358549" ht="15"/>
    <row r="358550" ht="15"/>
    <row r="358551" ht="15"/>
    <row r="358552" ht="15"/>
    <row r="358553" ht="15"/>
    <row r="358554" ht="15"/>
    <row r="358555" ht="15"/>
    <row r="358556" ht="15"/>
    <row r="358557" ht="15"/>
    <row r="358558" ht="15"/>
    <row r="358559" ht="15"/>
    <row r="358560" ht="15"/>
    <row r="358561" ht="15"/>
    <row r="358562" ht="15"/>
    <row r="358563" ht="15"/>
    <row r="358564" ht="15"/>
    <row r="358565" ht="15"/>
    <row r="358566" ht="15"/>
    <row r="358567" ht="15"/>
    <row r="358568" ht="15"/>
    <row r="358569" ht="15"/>
    <row r="358570" ht="15"/>
    <row r="358571" ht="15"/>
    <row r="358572" ht="15"/>
    <row r="358573" ht="15"/>
    <row r="358574" ht="15"/>
    <row r="358575" ht="15"/>
    <row r="358576" ht="15"/>
    <row r="358577" ht="15"/>
    <row r="358578" ht="15"/>
    <row r="358579" ht="15"/>
    <row r="358580" ht="15"/>
    <row r="358581" ht="15"/>
    <row r="358582" ht="15"/>
    <row r="358583" ht="15"/>
    <row r="358584" ht="15"/>
    <row r="358585" ht="15"/>
    <row r="358586" ht="15"/>
    <row r="358587" ht="15"/>
    <row r="358588" ht="15"/>
    <row r="358589" ht="15"/>
    <row r="358590" ht="15"/>
    <row r="358591" ht="15"/>
    <row r="358592" ht="15"/>
    <row r="358593" ht="15"/>
    <row r="358594" ht="15"/>
    <row r="358595" ht="15"/>
    <row r="358596" ht="15"/>
    <row r="358597" ht="15"/>
    <row r="358598" ht="15"/>
    <row r="358599" ht="15"/>
    <row r="358600" ht="15"/>
    <row r="358601" ht="15"/>
    <row r="358602" ht="15"/>
    <row r="358603" ht="15"/>
    <row r="358604" ht="15"/>
    <row r="358605" ht="15"/>
    <row r="358606" ht="15"/>
    <row r="358607" ht="15"/>
    <row r="358608" ht="15"/>
    <row r="358609" ht="15"/>
    <row r="358610" ht="15"/>
    <row r="358611" ht="15"/>
    <row r="358612" ht="15"/>
    <row r="358613" ht="15"/>
    <row r="358614" ht="15"/>
    <row r="358615" ht="15"/>
    <row r="358616" ht="15"/>
    <row r="358617" ht="15"/>
    <row r="358618" ht="15"/>
    <row r="358619" ht="15"/>
    <row r="358620" ht="15"/>
    <row r="358621" ht="15"/>
    <row r="358622" ht="15"/>
    <row r="358623" ht="15"/>
    <row r="358624" ht="15"/>
    <row r="358625" ht="15"/>
    <row r="358626" ht="15"/>
    <row r="358627" ht="15"/>
    <row r="358628" ht="15"/>
    <row r="358629" ht="15"/>
    <row r="358630" ht="15"/>
    <row r="358631" ht="15"/>
    <row r="358632" ht="15"/>
    <row r="358633" ht="15"/>
    <row r="358634" ht="15"/>
    <row r="358635" ht="15"/>
    <row r="358636" ht="15"/>
    <row r="358637" ht="15"/>
    <row r="358638" ht="15"/>
    <row r="358639" ht="15"/>
    <row r="358640" ht="15"/>
    <row r="358641" ht="15"/>
    <row r="358642" ht="15"/>
    <row r="358643" ht="15"/>
    <row r="358644" ht="15"/>
    <row r="358645" ht="15"/>
    <row r="358646" ht="15"/>
    <row r="358647" ht="15"/>
    <row r="358648" ht="15"/>
    <row r="358649" ht="15"/>
    <row r="358650" ht="15"/>
    <row r="358651" ht="15"/>
    <row r="358652" ht="15"/>
    <row r="358653" ht="15"/>
    <row r="358654" ht="15"/>
    <row r="358655" ht="15"/>
    <row r="358656" ht="15"/>
    <row r="358657" ht="15"/>
    <row r="358658" ht="15"/>
    <row r="358659" ht="15"/>
    <row r="358660" ht="15"/>
    <row r="358661" ht="15"/>
    <row r="358662" ht="15"/>
    <row r="358663" ht="15"/>
    <row r="358664" ht="15"/>
    <row r="358665" ht="15"/>
    <row r="358666" ht="15"/>
    <row r="358667" ht="15"/>
    <row r="358668" ht="15"/>
    <row r="358669" ht="15"/>
    <row r="358670" ht="15"/>
    <row r="358671" ht="15"/>
    <row r="358672" ht="15"/>
    <row r="358673" ht="15"/>
    <row r="358674" ht="15"/>
    <row r="358675" ht="15"/>
    <row r="358676" ht="15"/>
    <row r="358677" ht="15"/>
    <row r="358678" ht="15"/>
    <row r="358679" ht="15"/>
    <row r="358680" ht="15"/>
    <row r="358681" ht="15"/>
    <row r="358682" ht="15"/>
    <row r="358683" ht="15"/>
    <row r="358684" ht="15"/>
    <row r="358685" ht="15"/>
    <row r="358686" ht="15"/>
    <row r="358687" ht="15"/>
    <row r="358688" ht="15"/>
    <row r="358689" ht="15"/>
    <row r="358690" ht="15"/>
    <row r="358691" ht="15"/>
    <row r="358692" ht="15"/>
    <row r="358693" ht="15"/>
    <row r="358694" ht="15"/>
    <row r="358695" ht="15"/>
    <row r="358696" ht="15"/>
    <row r="358697" ht="15"/>
    <row r="358698" ht="15"/>
    <row r="358699" ht="15"/>
    <row r="358700" ht="15"/>
    <row r="358701" ht="15"/>
    <row r="358702" ht="15"/>
    <row r="358703" ht="15"/>
    <row r="358704" ht="15"/>
    <row r="358705" ht="15"/>
    <row r="358706" ht="15"/>
    <row r="358707" ht="15"/>
    <row r="358708" ht="15"/>
    <row r="358709" ht="15"/>
    <row r="358710" ht="15"/>
    <row r="358711" ht="15"/>
    <row r="358712" ht="15"/>
    <row r="358713" ht="15"/>
    <row r="358714" ht="15"/>
    <row r="358715" ht="15"/>
    <row r="358716" ht="15"/>
    <row r="358717" ht="15"/>
    <row r="358718" ht="15"/>
    <row r="358719" ht="15"/>
    <row r="358720" ht="15"/>
    <row r="358721" ht="15"/>
    <row r="358722" ht="15"/>
    <row r="358723" ht="15"/>
    <row r="358724" ht="15"/>
    <row r="358725" ht="15"/>
    <row r="358726" ht="15"/>
    <row r="358727" ht="15"/>
    <row r="358728" ht="15"/>
    <row r="358729" ht="15"/>
    <row r="358730" ht="15"/>
    <row r="358731" ht="15"/>
    <row r="358732" ht="15"/>
    <row r="358733" ht="15"/>
    <row r="358734" ht="15"/>
    <row r="358735" ht="15"/>
    <row r="358736" ht="15"/>
    <row r="358737" ht="15"/>
    <row r="358738" ht="15"/>
    <row r="358739" ht="15"/>
    <row r="358740" ht="15"/>
    <row r="358741" ht="15"/>
    <row r="358742" ht="15"/>
    <row r="358743" ht="15"/>
    <row r="358744" ht="15"/>
    <row r="358745" ht="15"/>
    <row r="358746" ht="15"/>
    <row r="358747" ht="15"/>
    <row r="358748" ht="15"/>
    <row r="358749" ht="15"/>
    <row r="358750" ht="15"/>
    <row r="358751" ht="15"/>
    <row r="358752" ht="15"/>
    <row r="358753" ht="15"/>
    <row r="358754" ht="15"/>
    <row r="358755" ht="15"/>
    <row r="358756" ht="15"/>
    <row r="358757" ht="15"/>
    <row r="358758" ht="15"/>
    <row r="358759" ht="15"/>
    <row r="358760" ht="15"/>
    <row r="358761" ht="15"/>
    <row r="358762" ht="15"/>
    <row r="358763" ht="15"/>
    <row r="358764" ht="15"/>
    <row r="358765" ht="15"/>
    <row r="358766" ht="15"/>
    <row r="358767" ht="15"/>
    <row r="358768" ht="15"/>
    <row r="358769" ht="15"/>
    <row r="358770" ht="15"/>
    <row r="358771" ht="15"/>
    <row r="358772" ht="15"/>
    <row r="358773" ht="15"/>
    <row r="358774" ht="15"/>
    <row r="358775" ht="15"/>
    <row r="358776" ht="15"/>
    <row r="358777" ht="15"/>
    <row r="358778" ht="15"/>
    <row r="358779" ht="15"/>
    <row r="358780" ht="15"/>
    <row r="358781" ht="15"/>
    <row r="358782" ht="15"/>
    <row r="358783" ht="15"/>
    <row r="358784" ht="15"/>
    <row r="358785" ht="15"/>
    <row r="358786" ht="15"/>
    <row r="358787" ht="15"/>
    <row r="358788" ht="15"/>
    <row r="358789" ht="15"/>
    <row r="358790" ht="15"/>
    <row r="358791" ht="15"/>
    <row r="358792" ht="15"/>
    <row r="358793" ht="15"/>
    <row r="358794" ht="15"/>
    <row r="358795" ht="15"/>
    <row r="358796" ht="15"/>
    <row r="358797" ht="15"/>
    <row r="358798" ht="15"/>
    <row r="358799" ht="15"/>
    <row r="358800" ht="15"/>
    <row r="358801" ht="15"/>
    <row r="358802" ht="15"/>
    <row r="358803" ht="15"/>
    <row r="358804" ht="15"/>
    <row r="358805" ht="15"/>
    <row r="358806" ht="15"/>
    <row r="358807" ht="15"/>
    <row r="358808" ht="15"/>
    <row r="358809" ht="15"/>
    <row r="358810" ht="15"/>
    <row r="358811" ht="15"/>
    <row r="358812" ht="15"/>
    <row r="358813" ht="15"/>
    <row r="358814" ht="15"/>
    <row r="358815" ht="15"/>
    <row r="358816" ht="15"/>
    <row r="358817" ht="15"/>
    <row r="358818" ht="15"/>
    <row r="358819" ht="15"/>
    <row r="358820" ht="15"/>
    <row r="358821" ht="15"/>
    <row r="358822" ht="15"/>
    <row r="358823" ht="15"/>
    <row r="358824" ht="15"/>
    <row r="358825" ht="15"/>
    <row r="358826" ht="15"/>
    <row r="358827" ht="15"/>
    <row r="358828" ht="15"/>
    <row r="358829" ht="15"/>
    <row r="358830" ht="15"/>
    <row r="358831" ht="15"/>
    <row r="358832" ht="15"/>
    <row r="358833" ht="15"/>
    <row r="358834" ht="15"/>
    <row r="358835" ht="15"/>
    <row r="358836" ht="15"/>
    <row r="358837" ht="15"/>
    <row r="358838" ht="15"/>
    <row r="358839" ht="15"/>
    <row r="358840" ht="15"/>
    <row r="358841" ht="15"/>
    <row r="358842" ht="15"/>
    <row r="358843" ht="15"/>
    <row r="358844" ht="15"/>
    <row r="358845" ht="15"/>
    <row r="358846" ht="15"/>
    <row r="358847" ht="15"/>
    <row r="358848" ht="15"/>
    <row r="358849" ht="15"/>
    <row r="358850" ht="15"/>
    <row r="358851" ht="15"/>
    <row r="358852" ht="15"/>
    <row r="358853" ht="15"/>
    <row r="358854" ht="15"/>
    <row r="358855" ht="15"/>
    <row r="358856" ht="15"/>
    <row r="358857" ht="15"/>
    <row r="358858" ht="15"/>
    <row r="358859" ht="15"/>
    <row r="358860" ht="15"/>
    <row r="358861" ht="15"/>
    <row r="358862" ht="15"/>
    <row r="358863" ht="15"/>
    <row r="358864" ht="15"/>
    <row r="358865" ht="15"/>
    <row r="358866" ht="15"/>
    <row r="358867" ht="15"/>
    <row r="358868" ht="15"/>
    <row r="358869" ht="15"/>
    <row r="358870" ht="15"/>
    <row r="358871" ht="15"/>
    <row r="358872" ht="15"/>
    <row r="358873" ht="15"/>
    <row r="358874" ht="15"/>
    <row r="358875" ht="15"/>
    <row r="358876" ht="15"/>
    <row r="358877" ht="15"/>
    <row r="358878" ht="15"/>
    <row r="358879" ht="15"/>
    <row r="358880" ht="15"/>
    <row r="358881" ht="15"/>
    <row r="358882" ht="15"/>
    <row r="358883" ht="15"/>
    <row r="358884" ht="15"/>
    <row r="358885" ht="15"/>
    <row r="358886" ht="15"/>
    <row r="358887" ht="15"/>
    <row r="358888" ht="15"/>
    <row r="358889" ht="15"/>
    <row r="358890" ht="15"/>
    <row r="358891" ht="15"/>
    <row r="358892" ht="15"/>
    <row r="358893" ht="15"/>
    <row r="358894" ht="15"/>
    <row r="358895" ht="15"/>
    <row r="358896" ht="15"/>
    <row r="358897" ht="15"/>
    <row r="358898" ht="15"/>
    <row r="358899" ht="15"/>
    <row r="358900" ht="15"/>
    <row r="358901" ht="15"/>
    <row r="358902" ht="15"/>
    <row r="358903" ht="15"/>
    <row r="358904" ht="15"/>
    <row r="358905" ht="15"/>
    <row r="358906" ht="15"/>
    <row r="358907" ht="15"/>
    <row r="358908" ht="15"/>
    <row r="358909" ht="15"/>
    <row r="358910" ht="15"/>
    <row r="358911" ht="15"/>
    <row r="358912" ht="15"/>
    <row r="358913" ht="15"/>
    <row r="358914" ht="15"/>
    <row r="358915" ht="15"/>
    <row r="358916" ht="15"/>
    <row r="358917" ht="15"/>
    <row r="358918" ht="15"/>
    <row r="358919" ht="15"/>
    <row r="358920" ht="15"/>
    <row r="358921" ht="15"/>
    <row r="358922" ht="15"/>
    <row r="358923" ht="15"/>
    <row r="358924" ht="15"/>
    <row r="358925" ht="15"/>
    <row r="358926" ht="15"/>
    <row r="358927" ht="15"/>
    <row r="358928" ht="15"/>
    <row r="358929" ht="15"/>
    <row r="358930" ht="15"/>
    <row r="358931" ht="15"/>
    <row r="358932" ht="15"/>
    <row r="358933" ht="15"/>
    <row r="358934" ht="15"/>
    <row r="358935" ht="15"/>
    <row r="358936" ht="15"/>
    <row r="358937" ht="15"/>
    <row r="358938" ht="15"/>
    <row r="358939" ht="15"/>
    <row r="358940" ht="15"/>
    <row r="358941" ht="15"/>
    <row r="358942" ht="15"/>
    <row r="358943" ht="15"/>
    <row r="358944" ht="15"/>
    <row r="358945" ht="15"/>
    <row r="358946" ht="15"/>
    <row r="358947" ht="15"/>
    <row r="358948" ht="15"/>
    <row r="358949" ht="15"/>
    <row r="358950" ht="15"/>
    <row r="358951" ht="15"/>
    <row r="358952" ht="15"/>
    <row r="358953" ht="15"/>
    <row r="358954" ht="15"/>
    <row r="358955" ht="15"/>
    <row r="358956" ht="15"/>
    <row r="358957" ht="15"/>
    <row r="358958" ht="15"/>
    <row r="358959" ht="15"/>
    <row r="358960" ht="15"/>
    <row r="358961" ht="15"/>
    <row r="358962" ht="15"/>
    <row r="358963" ht="15"/>
    <row r="358964" ht="15"/>
    <row r="358965" ht="15"/>
    <row r="358966" ht="15"/>
    <row r="358967" ht="15"/>
    <row r="358968" ht="15"/>
    <row r="358969" ht="15"/>
    <row r="358970" ht="15"/>
    <row r="358971" ht="15"/>
    <row r="358972" ht="15"/>
    <row r="358973" ht="15"/>
    <row r="358974" ht="15"/>
    <row r="358975" ht="15"/>
    <row r="358976" ht="15"/>
    <row r="358977" ht="15"/>
    <row r="358978" ht="15"/>
    <row r="358979" ht="15"/>
    <row r="358980" ht="15"/>
    <row r="358981" ht="15"/>
    <row r="358982" ht="15"/>
    <row r="358983" ht="15"/>
    <row r="358984" ht="15"/>
    <row r="358985" ht="15"/>
    <row r="358986" ht="15"/>
    <row r="358987" ht="15"/>
    <row r="358988" ht="15"/>
    <row r="358989" ht="15"/>
    <row r="358990" ht="15"/>
    <row r="358991" ht="15"/>
    <row r="358992" ht="15"/>
    <row r="358993" ht="15"/>
    <row r="358994" ht="15"/>
    <row r="358995" ht="15"/>
    <row r="358996" ht="15"/>
    <row r="358997" ht="15"/>
    <row r="358998" ht="15"/>
    <row r="358999" ht="15"/>
    <row r="359000" ht="15"/>
    <row r="359001" ht="15"/>
    <row r="359002" ht="15"/>
    <row r="359003" ht="15"/>
    <row r="359004" ht="15"/>
    <row r="359005" ht="15"/>
    <row r="359006" ht="15"/>
    <row r="359007" ht="15"/>
    <row r="359008" ht="15"/>
    <row r="359009" ht="15"/>
    <row r="359010" ht="15"/>
    <row r="359011" ht="15"/>
    <row r="359012" ht="15"/>
    <row r="359013" ht="15"/>
    <row r="359014" ht="15"/>
    <row r="359015" ht="15"/>
    <row r="359016" ht="15"/>
    <row r="359017" ht="15"/>
    <row r="359018" ht="15"/>
    <row r="359019" ht="15"/>
    <row r="359020" ht="15"/>
    <row r="359021" ht="15"/>
    <row r="359022" ht="15"/>
    <row r="359023" ht="15"/>
    <row r="359024" ht="15"/>
    <row r="359025" ht="15"/>
    <row r="359026" ht="15"/>
    <row r="359027" ht="15"/>
    <row r="359028" ht="15"/>
    <row r="359029" ht="15"/>
    <row r="359030" ht="15"/>
    <row r="359031" ht="15"/>
    <row r="359032" ht="15"/>
    <row r="359033" ht="15"/>
    <row r="359034" ht="15"/>
    <row r="359035" ht="15"/>
    <row r="359036" ht="15"/>
    <row r="359037" ht="15"/>
    <row r="359038" ht="15"/>
    <row r="359039" ht="15"/>
    <row r="359040" ht="15"/>
    <row r="359041" ht="15"/>
    <row r="359042" ht="15"/>
    <row r="359043" ht="15"/>
    <row r="359044" ht="15"/>
    <row r="359045" ht="15"/>
    <row r="359046" ht="15"/>
    <row r="359047" ht="15"/>
    <row r="359048" ht="15"/>
    <row r="359049" ht="15"/>
    <row r="359050" ht="15"/>
    <row r="359051" ht="15"/>
    <row r="359052" ht="15"/>
    <row r="359053" ht="15"/>
    <row r="359054" ht="15"/>
    <row r="359055" ht="15"/>
    <row r="359056" ht="15"/>
    <row r="359057" ht="15"/>
    <row r="359058" ht="15"/>
    <row r="359059" ht="15"/>
    <row r="359060" ht="15"/>
    <row r="359061" ht="15"/>
    <row r="359062" ht="15"/>
    <row r="359063" ht="15"/>
    <row r="359064" ht="15"/>
    <row r="359065" ht="15"/>
    <row r="359066" ht="15"/>
    <row r="359067" ht="15"/>
    <row r="359068" ht="15"/>
    <row r="359069" ht="15"/>
    <row r="359070" ht="15"/>
    <row r="359071" ht="15"/>
    <row r="359072" ht="15"/>
    <row r="359073" ht="15"/>
    <row r="359074" ht="15"/>
    <row r="359075" ht="15"/>
    <row r="359076" ht="15"/>
    <row r="359077" ht="15"/>
    <row r="359078" ht="15"/>
    <row r="359079" ht="15"/>
    <row r="359080" ht="15"/>
    <row r="359081" ht="15"/>
    <row r="359082" ht="15"/>
    <row r="359083" ht="15"/>
    <row r="359084" ht="15"/>
    <row r="359085" ht="15"/>
    <row r="359086" ht="15"/>
    <row r="359087" ht="15"/>
    <row r="359088" ht="15"/>
    <row r="359089" ht="15"/>
    <row r="359090" ht="15"/>
    <row r="359091" ht="15"/>
    <row r="359092" ht="15"/>
    <row r="359093" ht="15"/>
    <row r="359094" ht="15"/>
    <row r="359095" ht="15"/>
    <row r="359096" ht="15"/>
    <row r="359097" ht="15"/>
    <row r="359098" ht="15"/>
    <row r="359099" ht="15"/>
    <row r="359100" ht="15"/>
    <row r="359101" ht="15"/>
    <row r="359102" ht="15"/>
    <row r="359103" ht="15"/>
    <row r="359104" ht="15"/>
    <row r="359105" ht="15"/>
    <row r="359106" ht="15"/>
    <row r="359107" ht="15"/>
    <row r="359108" ht="15"/>
    <row r="359109" ht="15"/>
    <row r="359110" ht="15"/>
    <row r="359111" ht="15"/>
    <row r="359112" ht="15"/>
    <row r="359113" ht="15"/>
    <row r="359114" ht="15"/>
    <row r="359115" ht="15"/>
    <row r="359116" ht="15"/>
    <row r="359117" ht="15"/>
    <row r="359118" ht="15"/>
    <row r="359119" ht="15"/>
    <row r="359120" ht="15"/>
    <row r="359121" ht="15"/>
    <row r="359122" ht="15"/>
    <row r="359123" ht="15"/>
    <row r="359124" ht="15"/>
    <row r="359125" ht="15"/>
    <row r="359126" ht="15"/>
    <row r="359127" ht="15"/>
    <row r="359128" ht="15"/>
    <row r="359129" ht="15"/>
    <row r="359130" ht="15"/>
    <row r="359131" ht="15"/>
    <row r="359132" ht="15"/>
    <row r="359133" ht="15"/>
    <row r="359134" ht="15"/>
    <row r="359135" ht="15"/>
    <row r="359136" ht="15"/>
    <row r="359137" ht="15"/>
    <row r="359138" ht="15"/>
    <row r="359139" ht="15"/>
    <row r="359140" ht="15"/>
    <row r="359141" ht="15"/>
    <row r="359142" ht="15"/>
    <row r="359143" ht="15"/>
    <row r="359144" ht="15"/>
    <row r="359145" ht="15"/>
    <row r="359146" ht="15"/>
    <row r="359147" ht="15"/>
    <row r="359148" ht="15"/>
    <row r="359149" ht="15"/>
    <row r="359150" ht="15"/>
    <row r="359151" ht="15"/>
    <row r="359152" ht="15"/>
    <row r="359153" ht="15"/>
    <row r="359154" ht="15"/>
    <row r="359155" ht="15"/>
    <row r="359156" ht="15"/>
    <row r="359157" ht="15"/>
    <row r="359158" ht="15"/>
    <row r="359159" ht="15"/>
    <row r="359160" ht="15"/>
    <row r="359161" ht="15"/>
    <row r="359162" ht="15"/>
    <row r="359163" ht="15"/>
    <row r="359164" ht="15"/>
    <row r="359165" ht="15"/>
    <row r="359166" ht="15"/>
    <row r="359167" ht="15"/>
    <row r="359168" ht="15"/>
    <row r="359169" ht="15"/>
    <row r="359170" ht="15"/>
    <row r="359171" ht="15"/>
    <row r="359172" ht="15"/>
    <row r="359173" ht="15"/>
    <row r="359174" ht="15"/>
    <row r="359175" ht="15"/>
    <row r="359176" ht="15"/>
    <row r="359177" ht="15"/>
    <row r="359178" ht="15"/>
    <row r="359179" ht="15"/>
    <row r="359180" ht="15"/>
    <row r="359181" ht="15"/>
    <row r="359182" ht="15"/>
    <row r="359183" ht="15"/>
    <row r="359184" ht="15"/>
    <row r="359185" ht="15"/>
    <row r="359186" ht="15"/>
    <row r="359187" ht="15"/>
    <row r="359188" ht="15"/>
    <row r="359189" ht="15"/>
    <row r="359190" ht="15"/>
    <row r="359191" ht="15"/>
    <row r="359192" ht="15"/>
    <row r="359193" ht="15"/>
    <row r="359194" ht="15"/>
    <row r="359195" ht="15"/>
    <row r="359196" ht="15"/>
    <row r="359197" ht="15"/>
    <row r="359198" ht="15"/>
    <row r="359199" ht="15"/>
    <row r="359200" ht="15"/>
    <row r="359201" ht="15"/>
    <row r="359202" ht="15"/>
    <row r="359203" ht="15"/>
    <row r="359204" ht="15"/>
    <row r="359205" ht="15"/>
    <row r="359206" ht="15"/>
    <row r="359207" ht="15"/>
    <row r="359208" ht="15"/>
    <row r="359209" ht="15"/>
    <row r="359210" ht="15"/>
    <row r="359211" ht="15"/>
    <row r="359212" ht="15"/>
    <row r="359213" ht="15"/>
    <row r="359214" ht="15"/>
    <row r="359215" ht="15"/>
    <row r="359216" ht="15"/>
    <row r="359217" ht="15"/>
    <row r="359218" ht="15"/>
    <row r="359219" ht="15"/>
    <row r="359220" ht="15"/>
    <row r="359221" ht="15"/>
    <row r="359222" ht="15"/>
    <row r="359223" ht="15"/>
    <row r="359224" ht="15"/>
    <row r="359225" ht="15"/>
    <row r="359226" ht="15"/>
    <row r="359227" ht="15"/>
    <row r="359228" ht="15"/>
    <row r="359229" ht="15"/>
    <row r="359230" ht="15"/>
    <row r="359231" ht="15"/>
    <row r="359232" ht="15"/>
    <row r="359233" ht="15"/>
    <row r="359234" ht="15"/>
    <row r="359235" ht="15"/>
    <row r="359236" ht="15"/>
    <row r="359237" ht="15"/>
    <row r="359238" ht="15"/>
    <row r="359239" ht="15"/>
    <row r="359240" ht="15"/>
    <row r="359241" ht="15"/>
    <row r="359242" ht="15"/>
    <row r="359243" ht="15"/>
    <row r="359244" ht="15"/>
    <row r="359245" ht="15"/>
    <row r="359246" ht="15"/>
    <row r="359247" ht="15"/>
    <row r="359248" ht="15"/>
    <row r="359249" ht="15"/>
    <row r="359250" ht="15"/>
    <row r="359251" ht="15"/>
    <row r="359252" ht="15"/>
    <row r="359253" ht="15"/>
    <row r="359254" ht="15"/>
    <row r="359255" ht="15"/>
    <row r="359256" ht="15"/>
    <row r="359257" ht="15"/>
    <row r="359258" ht="15"/>
    <row r="359259" ht="15"/>
    <row r="359260" ht="15"/>
    <row r="359261" ht="15"/>
    <row r="359262" ht="15"/>
    <row r="359263" ht="15"/>
    <row r="359264" ht="15"/>
    <row r="359265" ht="15"/>
    <row r="359266" ht="15"/>
    <row r="359267" ht="15"/>
    <row r="359268" ht="15"/>
    <row r="359269" ht="15"/>
    <row r="359270" ht="15"/>
    <row r="359271" ht="15"/>
    <row r="359272" ht="15"/>
    <row r="359273" ht="15"/>
    <row r="359274" ht="15"/>
    <row r="359275" ht="15"/>
    <row r="359276" ht="15"/>
    <row r="359277" ht="15"/>
    <row r="359278" ht="15"/>
    <row r="359279" ht="15"/>
    <row r="359280" ht="15"/>
    <row r="359281" ht="15"/>
    <row r="359282" ht="15"/>
    <row r="359283" ht="15"/>
    <row r="359284" ht="15"/>
    <row r="359285" ht="15"/>
    <row r="359286" ht="15"/>
    <row r="359287" ht="15"/>
    <row r="359288" ht="15"/>
    <row r="359289" ht="15"/>
    <row r="359290" ht="15"/>
    <row r="359291" ht="15"/>
    <row r="359292" ht="15"/>
    <row r="359293" ht="15"/>
    <row r="359294" ht="15"/>
    <row r="359295" ht="15"/>
    <row r="359296" ht="15"/>
    <row r="359297" ht="15"/>
    <row r="359298" ht="15"/>
    <row r="359299" ht="15"/>
    <row r="359300" ht="15"/>
    <row r="359301" ht="15"/>
    <row r="359302" ht="15"/>
    <row r="359303" ht="15"/>
    <row r="359304" ht="15"/>
    <row r="359305" ht="15"/>
    <row r="359306" ht="15"/>
    <row r="359307" ht="15"/>
    <row r="359308" ht="15"/>
    <row r="359309" ht="15"/>
    <row r="359310" ht="15"/>
    <row r="359311" ht="15"/>
    <row r="359312" ht="15"/>
    <row r="359313" ht="15"/>
    <row r="359314" ht="15"/>
    <row r="359315" ht="15"/>
    <row r="359316" ht="15"/>
    <row r="359317" ht="15"/>
    <row r="359318" ht="15"/>
    <row r="359319" ht="15"/>
    <row r="359320" ht="15"/>
    <row r="359321" ht="15"/>
    <row r="359322" ht="15"/>
    <row r="359323" ht="15"/>
    <row r="359324" ht="15"/>
    <row r="359325" ht="15"/>
    <row r="359326" ht="15"/>
    <row r="359327" ht="15"/>
    <row r="359328" ht="15"/>
    <row r="359329" ht="15"/>
    <row r="359330" ht="15"/>
    <row r="359331" ht="15"/>
    <row r="359332" ht="15"/>
    <row r="359333" ht="15"/>
    <row r="359334" ht="15"/>
    <row r="359335" ht="15"/>
    <row r="359336" ht="15"/>
    <row r="359337" ht="15"/>
    <row r="359338" ht="15"/>
    <row r="359339" ht="15"/>
    <row r="359340" ht="15"/>
    <row r="359341" ht="15"/>
    <row r="359342" ht="15"/>
    <row r="359343" ht="15"/>
    <row r="359344" ht="15"/>
    <row r="359345" ht="15"/>
    <row r="359346" ht="15"/>
    <row r="359347" ht="15"/>
    <row r="359348" ht="15"/>
    <row r="359349" ht="15"/>
    <row r="359350" ht="15"/>
    <row r="359351" ht="15"/>
    <row r="359352" ht="15"/>
    <row r="359353" ht="15"/>
    <row r="359354" ht="15"/>
    <row r="359355" ht="15"/>
    <row r="359356" ht="15"/>
    <row r="359357" ht="15"/>
    <row r="359358" ht="15"/>
    <row r="359359" ht="15"/>
    <row r="359360" ht="15"/>
    <row r="359361" ht="15"/>
    <row r="359362" ht="15"/>
    <row r="359363" ht="15"/>
    <row r="359364" ht="15"/>
    <row r="359365" ht="15"/>
    <row r="359366" ht="15"/>
    <row r="359367" ht="15"/>
    <row r="359368" ht="15"/>
    <row r="359369" ht="15"/>
    <row r="359370" ht="15"/>
    <row r="359371" ht="15"/>
    <row r="359372" ht="15"/>
    <row r="359373" ht="15"/>
    <row r="359374" ht="15"/>
    <row r="359375" ht="15"/>
    <row r="359376" ht="15"/>
    <row r="359377" ht="15"/>
    <row r="359378" ht="15"/>
    <row r="359379" ht="15"/>
    <row r="359380" ht="15"/>
    <row r="359381" ht="15"/>
    <row r="359382" ht="15"/>
    <row r="359383" ht="15"/>
    <row r="359384" ht="15"/>
    <row r="359385" ht="15"/>
    <row r="359386" ht="15"/>
    <row r="359387" ht="15"/>
    <row r="359388" ht="15"/>
    <row r="359389" ht="15"/>
    <row r="359390" ht="15"/>
    <row r="359391" ht="15"/>
    <row r="359392" ht="15"/>
    <row r="359393" ht="15"/>
    <row r="359394" ht="15"/>
    <row r="359395" ht="15"/>
    <row r="359396" ht="15"/>
    <row r="359397" ht="15"/>
    <row r="359398" ht="15"/>
    <row r="359399" ht="15"/>
    <row r="359400" ht="15"/>
    <row r="359401" ht="15"/>
    <row r="359402" ht="15"/>
    <row r="359403" ht="15"/>
    <row r="359404" ht="15"/>
    <row r="359405" ht="15"/>
    <row r="359406" ht="15"/>
    <row r="359407" ht="15"/>
    <row r="359408" ht="15"/>
    <row r="359409" ht="15"/>
    <row r="359410" ht="15"/>
    <row r="359411" ht="15"/>
    <row r="359412" ht="15"/>
    <row r="359413" ht="15"/>
    <row r="359414" ht="15"/>
    <row r="359415" ht="15"/>
    <row r="359416" ht="15"/>
    <row r="359417" ht="15"/>
    <row r="359418" ht="15"/>
    <row r="359419" ht="15"/>
    <row r="359420" ht="15"/>
    <row r="359421" ht="15"/>
    <row r="359422" ht="15"/>
    <row r="359423" ht="15"/>
    <row r="359424" ht="15"/>
    <row r="359425" ht="15"/>
    <row r="359426" ht="15"/>
    <row r="359427" ht="15"/>
    <row r="359428" ht="15"/>
    <row r="359429" ht="15"/>
    <row r="359430" ht="15"/>
    <row r="359431" ht="15"/>
    <row r="359432" ht="15"/>
    <row r="359433" ht="15"/>
    <row r="359434" ht="15"/>
    <row r="359435" ht="15"/>
    <row r="359436" ht="15"/>
    <row r="359437" ht="15"/>
    <row r="359438" ht="15"/>
    <row r="359439" ht="15"/>
    <row r="359440" ht="15"/>
    <row r="359441" ht="15"/>
    <row r="359442" ht="15"/>
    <row r="359443" ht="15"/>
    <row r="359444" ht="15"/>
    <row r="359445" ht="15"/>
    <row r="359446" ht="15"/>
    <row r="359447" ht="15"/>
    <row r="359448" ht="15"/>
    <row r="359449" ht="15"/>
    <row r="359450" ht="15"/>
    <row r="359451" ht="15"/>
    <row r="359452" ht="15"/>
    <row r="359453" ht="15"/>
    <row r="359454" ht="15"/>
    <row r="359455" ht="15"/>
    <row r="359456" ht="15"/>
    <row r="359457" ht="15"/>
    <row r="359458" ht="15"/>
    <row r="359459" ht="15"/>
    <row r="359460" ht="15"/>
    <row r="359461" ht="15"/>
    <row r="359462" ht="15"/>
    <row r="359463" ht="15"/>
    <row r="359464" ht="15"/>
    <row r="359465" ht="15"/>
    <row r="359466" ht="15"/>
    <row r="359467" ht="15"/>
    <row r="359468" ht="15"/>
    <row r="359469" ht="15"/>
    <row r="359470" ht="15"/>
    <row r="359471" ht="15"/>
    <row r="359472" ht="15"/>
    <row r="359473" ht="15"/>
    <row r="359474" ht="15"/>
    <row r="359475" ht="15"/>
    <row r="359476" ht="15"/>
    <row r="359477" ht="15"/>
    <row r="359478" ht="15"/>
    <row r="359479" ht="15"/>
    <row r="359480" ht="15"/>
    <row r="359481" ht="15"/>
    <row r="359482" ht="15"/>
    <row r="359483" ht="15"/>
    <row r="359484" ht="15"/>
    <row r="359485" ht="15"/>
    <row r="359486" ht="15"/>
    <row r="359487" ht="15"/>
    <row r="359488" ht="15"/>
    <row r="359489" ht="15"/>
    <row r="359490" ht="15"/>
    <row r="359491" ht="15"/>
    <row r="359492" ht="15"/>
    <row r="359493" ht="15"/>
    <row r="359494" ht="15"/>
    <row r="359495" ht="15"/>
    <row r="359496" ht="15"/>
    <row r="359497" ht="15"/>
    <row r="359498" ht="15"/>
    <row r="359499" ht="15"/>
    <row r="359500" ht="15"/>
    <row r="359501" ht="15"/>
    <row r="359502" ht="15"/>
    <row r="359503" ht="15"/>
    <row r="359504" ht="15"/>
    <row r="359505" ht="15"/>
    <row r="359506" ht="15"/>
    <row r="359507" ht="15"/>
    <row r="359508" ht="15"/>
    <row r="359509" ht="15"/>
    <row r="359510" ht="15"/>
    <row r="359511" ht="15"/>
    <row r="359512" ht="15"/>
    <row r="359513" ht="15"/>
    <row r="359514" ht="15"/>
    <row r="359515" ht="15"/>
    <row r="359516" ht="15"/>
    <row r="359517" ht="15"/>
    <row r="359518" ht="15"/>
    <row r="359519" ht="15"/>
    <row r="359520" ht="15"/>
    <row r="359521" ht="15"/>
    <row r="359522" ht="15"/>
    <row r="359523" ht="15"/>
    <row r="359524" ht="15"/>
    <row r="359525" ht="15"/>
    <row r="359526" ht="15"/>
    <row r="359527" ht="15"/>
    <row r="359528" ht="15"/>
    <row r="359529" ht="15"/>
    <row r="359530" ht="15"/>
    <row r="359531" ht="15"/>
    <row r="359532" ht="15"/>
    <row r="359533" ht="15"/>
    <row r="359534" ht="15"/>
    <row r="359535" ht="15"/>
    <row r="359536" ht="15"/>
    <row r="359537" ht="15"/>
    <row r="359538" ht="15"/>
    <row r="359539" ht="15"/>
    <row r="359540" ht="15"/>
    <row r="359541" ht="15"/>
    <row r="359542" ht="15"/>
    <row r="359543" ht="15"/>
    <row r="359544" ht="15"/>
    <row r="359545" ht="15"/>
    <row r="359546" ht="15"/>
    <row r="359547" ht="15"/>
    <row r="359548" ht="15"/>
    <row r="359549" ht="15"/>
    <row r="359550" ht="15"/>
    <row r="359551" ht="15"/>
    <row r="359552" ht="15"/>
    <row r="359553" ht="15"/>
    <row r="359554" ht="15"/>
    <row r="359555" ht="15"/>
    <row r="359556" ht="15"/>
    <row r="359557" ht="15"/>
    <row r="359558" ht="15"/>
    <row r="359559" ht="15"/>
    <row r="359560" ht="15"/>
    <row r="359561" ht="15"/>
    <row r="359562" ht="15"/>
    <row r="359563" ht="15"/>
    <row r="359564" ht="15"/>
    <row r="359565" ht="15"/>
    <row r="359566" ht="15"/>
    <row r="359567" ht="15"/>
    <row r="359568" ht="15"/>
    <row r="359569" ht="15"/>
    <row r="359570" ht="15"/>
    <row r="359571" ht="15"/>
    <row r="359572" ht="15"/>
    <row r="359573" ht="15"/>
    <row r="359574" ht="15"/>
    <row r="359575" ht="15"/>
    <row r="359576" ht="15"/>
    <row r="359577" ht="15"/>
    <row r="359578" ht="15"/>
    <row r="359579" ht="15"/>
    <row r="359580" ht="15"/>
    <row r="359581" ht="15"/>
    <row r="359582" ht="15"/>
    <row r="359583" ht="15"/>
    <row r="359584" ht="15"/>
    <row r="359585" ht="15"/>
    <row r="359586" ht="15"/>
    <row r="359587" ht="15"/>
    <row r="359588" ht="15"/>
    <row r="359589" ht="15"/>
    <row r="359590" ht="15"/>
    <row r="359591" ht="15"/>
    <row r="359592" ht="15"/>
    <row r="359593" ht="15"/>
    <row r="359594" ht="15"/>
    <row r="359595" ht="15"/>
    <row r="359596" ht="15"/>
    <row r="359597" ht="15"/>
    <row r="359598" ht="15"/>
    <row r="359599" ht="15"/>
    <row r="359600" ht="15"/>
    <row r="359601" ht="15"/>
    <row r="359602" ht="15"/>
    <row r="359603" ht="15"/>
    <row r="359604" ht="15"/>
    <row r="359605" ht="15"/>
    <row r="359606" ht="15"/>
    <row r="359607" ht="15"/>
    <row r="359608" ht="15"/>
    <row r="359609" ht="15"/>
    <row r="359610" ht="15"/>
    <row r="359611" ht="15"/>
    <row r="359612" ht="15"/>
    <row r="359613" ht="15"/>
    <row r="359614" ht="15"/>
    <row r="359615" ht="15"/>
    <row r="359616" ht="15"/>
    <row r="359617" ht="15"/>
    <row r="359618" ht="15"/>
    <row r="359619" ht="15"/>
    <row r="359620" ht="15"/>
    <row r="359621" ht="15"/>
    <row r="359622" ht="15"/>
    <row r="359623" ht="15"/>
    <row r="359624" ht="15"/>
    <row r="359625" ht="15"/>
    <row r="359626" ht="15"/>
    <row r="359627" ht="15"/>
    <row r="359628" ht="15"/>
    <row r="359629" ht="15"/>
    <row r="359630" ht="15"/>
    <row r="359631" ht="15"/>
    <row r="359632" ht="15"/>
    <row r="359633" ht="15"/>
    <row r="359634" ht="15"/>
    <row r="359635" ht="15"/>
    <row r="359636" ht="15"/>
    <row r="359637" ht="15"/>
    <row r="359638" ht="15"/>
    <row r="359639" ht="15"/>
    <row r="359640" ht="15"/>
    <row r="359641" ht="15"/>
    <row r="359642" ht="15"/>
    <row r="359643" ht="15"/>
    <row r="359644" ht="15"/>
    <row r="359645" ht="15"/>
    <row r="359646" ht="15"/>
    <row r="359647" ht="15"/>
    <row r="359648" ht="15"/>
    <row r="359649" ht="15"/>
    <row r="359650" ht="15"/>
    <row r="359651" ht="15"/>
    <row r="359652" ht="15"/>
    <row r="359653" ht="15"/>
    <row r="359654" ht="15"/>
    <row r="359655" ht="15"/>
    <row r="359656" ht="15"/>
    <row r="359657" ht="15"/>
    <row r="359658" ht="15"/>
    <row r="359659" ht="15"/>
    <row r="359660" ht="15"/>
    <row r="359661" ht="15"/>
    <row r="359662" ht="15"/>
    <row r="359663" ht="15"/>
    <row r="359664" ht="15"/>
    <row r="359665" ht="15"/>
    <row r="359666" ht="15"/>
    <row r="359667" ht="15"/>
    <row r="359668" ht="15"/>
    <row r="359669" ht="15"/>
    <row r="359670" ht="15"/>
    <row r="359671" ht="15"/>
    <row r="359672" ht="15"/>
    <row r="359673" ht="15"/>
    <row r="359674" ht="15"/>
    <row r="359675" ht="15"/>
    <row r="359676" ht="15"/>
    <row r="359677" ht="15"/>
    <row r="359678" ht="15"/>
    <row r="359679" ht="15"/>
    <row r="359680" ht="15"/>
    <row r="359681" ht="15"/>
    <row r="359682" ht="15"/>
    <row r="359683" ht="15"/>
    <row r="359684" ht="15"/>
    <row r="359685" ht="15"/>
    <row r="359686" ht="15"/>
    <row r="359687" ht="15"/>
    <row r="359688" ht="15"/>
    <row r="359689" ht="15"/>
    <row r="359690" ht="15"/>
    <row r="359691" ht="15"/>
    <row r="359692" ht="15"/>
    <row r="359693" ht="15"/>
    <row r="359694" ht="15"/>
    <row r="359695" ht="15"/>
    <row r="359696" ht="15"/>
    <row r="359697" ht="15"/>
    <row r="359698" ht="15"/>
    <row r="359699" ht="15"/>
    <row r="359700" ht="15"/>
    <row r="359701" ht="15"/>
    <row r="359702" ht="15"/>
    <row r="359703" ht="15"/>
    <row r="359704" ht="15"/>
    <row r="359705" ht="15"/>
    <row r="359706" ht="15"/>
    <row r="359707" ht="15"/>
    <row r="359708" ht="15"/>
    <row r="359709" ht="15"/>
    <row r="359710" ht="15"/>
    <row r="359711" ht="15"/>
    <row r="359712" ht="15"/>
    <row r="359713" ht="15"/>
    <row r="359714" ht="15"/>
    <row r="359715" ht="15"/>
    <row r="359716" ht="15"/>
    <row r="359717" ht="15"/>
    <row r="359718" ht="15"/>
    <row r="359719" ht="15"/>
    <row r="359720" ht="15"/>
    <row r="359721" ht="15"/>
    <row r="359722" ht="15"/>
    <row r="359723" ht="15"/>
    <row r="359724" ht="15"/>
    <row r="359725" ht="15"/>
    <row r="359726" ht="15"/>
    <row r="359727" ht="15"/>
    <row r="359728" ht="15"/>
    <row r="359729" ht="15"/>
    <row r="359730" ht="15"/>
    <row r="359731" ht="15"/>
    <row r="359732" ht="15"/>
    <row r="359733" ht="15"/>
    <row r="359734" ht="15"/>
    <row r="359735" ht="15"/>
    <row r="359736" ht="15"/>
    <row r="359737" ht="15"/>
    <row r="359738" ht="15"/>
    <row r="359739" ht="15"/>
    <row r="359740" ht="15"/>
    <row r="359741" ht="15"/>
    <row r="359742" ht="15"/>
    <row r="359743" ht="15"/>
    <row r="359744" ht="15"/>
    <row r="359745" ht="15"/>
    <row r="359746" ht="15"/>
    <row r="359747" ht="15"/>
    <row r="359748" ht="15"/>
    <row r="359749" ht="15"/>
    <row r="359750" ht="15"/>
    <row r="359751" ht="15"/>
    <row r="359752" ht="15"/>
    <row r="359753" ht="15"/>
    <row r="359754" ht="15"/>
    <row r="359755" ht="15"/>
    <row r="359756" ht="15"/>
    <row r="359757" ht="15"/>
    <row r="359758" ht="15"/>
    <row r="359759" ht="15"/>
    <row r="359760" ht="15"/>
    <row r="359761" ht="15"/>
    <row r="359762" ht="15"/>
    <row r="359763" ht="15"/>
    <row r="359764" ht="15"/>
    <row r="359765" ht="15"/>
    <row r="359766" ht="15"/>
    <row r="359767" ht="15"/>
    <row r="359768" ht="15"/>
    <row r="359769" ht="15"/>
    <row r="359770" ht="15"/>
    <row r="359771" ht="15"/>
    <row r="359772" ht="15"/>
    <row r="359773" ht="15"/>
    <row r="359774" ht="15"/>
    <row r="359775" ht="15"/>
    <row r="359776" ht="15"/>
    <row r="359777" ht="15"/>
    <row r="359778" ht="15"/>
    <row r="359779" ht="15"/>
    <row r="359780" ht="15"/>
    <row r="359781" ht="15"/>
    <row r="359782" ht="15"/>
    <row r="359783" ht="15"/>
    <row r="359784" ht="15"/>
    <row r="359785" ht="15"/>
    <row r="359786" ht="15"/>
    <row r="359787" ht="15"/>
    <row r="359788" ht="15"/>
    <row r="359789" ht="15"/>
    <row r="359790" ht="15"/>
    <row r="359791" ht="15"/>
    <row r="359792" ht="15"/>
    <row r="359793" ht="15"/>
    <row r="359794" ht="15"/>
    <row r="359795" ht="15"/>
    <row r="359796" ht="15"/>
    <row r="359797" ht="15"/>
    <row r="359798" ht="15"/>
    <row r="359799" ht="15"/>
    <row r="359800" ht="15"/>
    <row r="359801" ht="15"/>
    <row r="359802" ht="15"/>
    <row r="359803" ht="15"/>
    <row r="359804" ht="15"/>
    <row r="359805" ht="15"/>
    <row r="359806" ht="15"/>
    <row r="359807" ht="15"/>
    <row r="359808" ht="15"/>
    <row r="359809" ht="15"/>
    <row r="359810" ht="15"/>
    <row r="359811" ht="15"/>
    <row r="359812" ht="15"/>
    <row r="359813" ht="15"/>
    <row r="359814" ht="15"/>
    <row r="359815" ht="15"/>
    <row r="359816" ht="15"/>
    <row r="359817" ht="15"/>
    <row r="359818" ht="15"/>
    <row r="359819" ht="15"/>
    <row r="359820" ht="15"/>
    <row r="359821" ht="15"/>
    <row r="359822" ht="15"/>
    <row r="359823" ht="15"/>
    <row r="359824" ht="15"/>
    <row r="359825" ht="15"/>
    <row r="359826" ht="15"/>
    <row r="359827" ht="15"/>
    <row r="359828" ht="15"/>
    <row r="359829" ht="15"/>
    <row r="359830" ht="15"/>
    <row r="359831" ht="15"/>
    <row r="359832" ht="15"/>
    <row r="359833" ht="15"/>
    <row r="359834" ht="15"/>
    <row r="359835" ht="15"/>
    <row r="359836" ht="15"/>
    <row r="359837" ht="15"/>
    <row r="359838" ht="15"/>
    <row r="359839" ht="15"/>
    <row r="359840" ht="15"/>
    <row r="359841" ht="15"/>
    <row r="359842" ht="15"/>
    <row r="359843" ht="15"/>
    <row r="359844" ht="15"/>
    <row r="359845" ht="15"/>
    <row r="359846" ht="15"/>
    <row r="359847" ht="15"/>
    <row r="359848" ht="15"/>
    <row r="359849" ht="15"/>
    <row r="359850" ht="15"/>
    <row r="359851" ht="15"/>
    <row r="359852" ht="15"/>
    <row r="359853" ht="15"/>
    <row r="359854" ht="15"/>
    <row r="359855" ht="15"/>
    <row r="359856" ht="15"/>
    <row r="359857" ht="15"/>
    <row r="359858" ht="15"/>
    <row r="359859" ht="15"/>
    <row r="359860" ht="15"/>
    <row r="359861" ht="15"/>
    <row r="359862" ht="15"/>
    <row r="359863" ht="15"/>
    <row r="359864" ht="15"/>
    <row r="359865" ht="15"/>
    <row r="359866" ht="15"/>
    <row r="359867" ht="15"/>
    <row r="359868" ht="15"/>
    <row r="359869" ht="15"/>
    <row r="359870" ht="15"/>
    <row r="359871" ht="15"/>
    <row r="359872" ht="15"/>
    <row r="359873" ht="15"/>
    <row r="359874" ht="15"/>
    <row r="359875" ht="15"/>
    <row r="359876" ht="15"/>
    <row r="359877" ht="15"/>
    <row r="359878" ht="15"/>
    <row r="359879" ht="15"/>
    <row r="359880" ht="15"/>
    <row r="359881" ht="15"/>
    <row r="359882" ht="15"/>
    <row r="359883" ht="15"/>
    <row r="359884" ht="15"/>
    <row r="359885" ht="15"/>
    <row r="359886" ht="15"/>
    <row r="359887" ht="15"/>
    <row r="359888" ht="15"/>
    <row r="359889" ht="15"/>
    <row r="359890" ht="15"/>
    <row r="359891" ht="15"/>
    <row r="359892" ht="15"/>
    <row r="359893" ht="15"/>
    <row r="359894" ht="15"/>
    <row r="359895" ht="15"/>
    <row r="359896" ht="15"/>
    <row r="359897" ht="15"/>
    <row r="359898" ht="15"/>
    <row r="359899" ht="15"/>
    <row r="359900" ht="15"/>
    <row r="359901" ht="15"/>
    <row r="359902" ht="15"/>
    <row r="359903" ht="15"/>
    <row r="359904" ht="15"/>
    <row r="359905" ht="15"/>
    <row r="359906" ht="15"/>
    <row r="359907" ht="15"/>
    <row r="359908" ht="15"/>
    <row r="359909" ht="15"/>
    <row r="359910" ht="15"/>
    <row r="359911" ht="15"/>
    <row r="359912" ht="15"/>
    <row r="359913" ht="15"/>
    <row r="359914" ht="15"/>
    <row r="359915" ht="15"/>
    <row r="359916" ht="15"/>
    <row r="359917" ht="15"/>
    <row r="359918" ht="15"/>
    <row r="359919" ht="15"/>
    <row r="359920" ht="15"/>
    <row r="359921" ht="15"/>
    <row r="359922" ht="15"/>
    <row r="359923" ht="15"/>
    <row r="359924" ht="15"/>
    <row r="359925" ht="15"/>
    <row r="359926" ht="15"/>
    <row r="359927" ht="15"/>
    <row r="359928" ht="15"/>
    <row r="359929" ht="15"/>
    <row r="359930" ht="15"/>
    <row r="359931" ht="15"/>
    <row r="359932" ht="15"/>
    <row r="359933" ht="15"/>
    <row r="359934" ht="15"/>
    <row r="359935" ht="15"/>
    <row r="359936" ht="15"/>
    <row r="359937" ht="15"/>
    <row r="359938" ht="15"/>
    <row r="359939" ht="15"/>
    <row r="359940" ht="15"/>
    <row r="359941" ht="15"/>
    <row r="359942" ht="15"/>
    <row r="359943" ht="15"/>
    <row r="359944" ht="15"/>
    <row r="359945" ht="15"/>
    <row r="359946" ht="15"/>
    <row r="359947" ht="15"/>
    <row r="359948" ht="15"/>
    <row r="359949" ht="15"/>
    <row r="359950" ht="15"/>
    <row r="359951" ht="15"/>
    <row r="359952" ht="15"/>
    <row r="359953" ht="15"/>
    <row r="359954" ht="15"/>
    <row r="359955" ht="15"/>
    <row r="359956" ht="15"/>
    <row r="359957" ht="15"/>
    <row r="359958" ht="15"/>
    <row r="359959" ht="15"/>
    <row r="359960" ht="15"/>
    <row r="359961" ht="15"/>
    <row r="359962" ht="15"/>
    <row r="359963" ht="15"/>
    <row r="359964" ht="15"/>
    <row r="359965" ht="15"/>
    <row r="359966" ht="15"/>
    <row r="359967" ht="15"/>
    <row r="359968" ht="15"/>
    <row r="359969" ht="15"/>
    <row r="359970" ht="15"/>
    <row r="359971" ht="15"/>
    <row r="359972" ht="15"/>
    <row r="359973" ht="15"/>
    <row r="359974" ht="15"/>
    <row r="359975" ht="15"/>
    <row r="359976" ht="15"/>
    <row r="359977" ht="15"/>
    <row r="359978" ht="15"/>
    <row r="359979" ht="15"/>
    <row r="359980" ht="15"/>
    <row r="359981" ht="15"/>
    <row r="359982" ht="15"/>
    <row r="359983" ht="15"/>
    <row r="359984" ht="15"/>
    <row r="359985" ht="15"/>
    <row r="359986" ht="15"/>
    <row r="359987" ht="15"/>
    <row r="359988" ht="15"/>
    <row r="359989" ht="15"/>
    <row r="359990" ht="15"/>
    <row r="359991" ht="15"/>
    <row r="359992" ht="15"/>
    <row r="359993" ht="15"/>
    <row r="359994" ht="15"/>
    <row r="359995" ht="15"/>
    <row r="359996" ht="15"/>
    <row r="359997" ht="15"/>
    <row r="359998" ht="15"/>
    <row r="359999" ht="15"/>
    <row r="360000" ht="15"/>
    <row r="360001" ht="15"/>
    <row r="360002" ht="15"/>
    <row r="360003" ht="15"/>
    <row r="360004" ht="15"/>
    <row r="360005" ht="15"/>
    <row r="360006" ht="15"/>
    <row r="360007" ht="15"/>
    <row r="360008" ht="15"/>
    <row r="360009" ht="15"/>
    <row r="360010" ht="15"/>
    <row r="360011" ht="15"/>
    <row r="360012" ht="15"/>
    <row r="360013" ht="15"/>
    <row r="360014" ht="15"/>
    <row r="360015" ht="15"/>
    <row r="360016" ht="15"/>
    <row r="360017" ht="15"/>
    <row r="360018" ht="15"/>
    <row r="360019" ht="15"/>
    <row r="360020" ht="15"/>
    <row r="360021" ht="15"/>
    <row r="360022" ht="15"/>
    <row r="360023" ht="15"/>
    <row r="360024" ht="15"/>
    <row r="360025" ht="15"/>
    <row r="360026" ht="15"/>
    <row r="360027" ht="15"/>
    <row r="360028" ht="15"/>
    <row r="360029" ht="15"/>
    <row r="360030" ht="15"/>
    <row r="360031" ht="15"/>
    <row r="360032" ht="15"/>
    <row r="360033" ht="15"/>
    <row r="360034" ht="15"/>
    <row r="360035" ht="15"/>
    <row r="360036" ht="15"/>
    <row r="360037" ht="15"/>
    <row r="360038" ht="15"/>
    <row r="360039" ht="15"/>
    <row r="360040" ht="15"/>
    <row r="360041" ht="15"/>
    <row r="360042" ht="15"/>
    <row r="360043" ht="15"/>
    <row r="360044" ht="15"/>
    <row r="360045" ht="15"/>
    <row r="360046" ht="15"/>
    <row r="360047" ht="15"/>
    <row r="360048" ht="15"/>
    <row r="360049" ht="15"/>
    <row r="360050" ht="15"/>
    <row r="360051" ht="15"/>
    <row r="360052" ht="15"/>
    <row r="360053" ht="15"/>
    <row r="360054" ht="15"/>
    <row r="360055" ht="15"/>
    <row r="360056" ht="15"/>
    <row r="360057" ht="15"/>
    <row r="360058" ht="15"/>
    <row r="360059" ht="15"/>
    <row r="360060" ht="15"/>
    <row r="360061" ht="15"/>
    <row r="360062" ht="15"/>
    <row r="360063" ht="15"/>
    <row r="360064" ht="15"/>
    <row r="360065" ht="15"/>
    <row r="360066" ht="15"/>
    <row r="360067" ht="15"/>
    <row r="360068" ht="15"/>
    <row r="360069" ht="15"/>
    <row r="360070" ht="15"/>
    <row r="360071" ht="15"/>
    <row r="360072" ht="15"/>
    <row r="360073" ht="15"/>
    <row r="360074" ht="15"/>
    <row r="360075" ht="15"/>
    <row r="360076" ht="15"/>
    <row r="360077" ht="15"/>
    <row r="360078" ht="15"/>
    <row r="360079" ht="15"/>
    <row r="360080" ht="15"/>
    <row r="360081" ht="15"/>
    <row r="360082" ht="15"/>
    <row r="360083" ht="15"/>
    <row r="360084" ht="15"/>
    <row r="360085" ht="15"/>
    <row r="360086" ht="15"/>
    <row r="360087" ht="15"/>
    <row r="360088" ht="15"/>
    <row r="360089" ht="15"/>
    <row r="360090" ht="15"/>
    <row r="360091" ht="15"/>
    <row r="360092" ht="15"/>
    <row r="360093" ht="15"/>
    <row r="360094" ht="15"/>
    <row r="360095" ht="15"/>
    <row r="360096" ht="15"/>
    <row r="360097" ht="15"/>
    <row r="360098" ht="15"/>
    <row r="360099" ht="15"/>
    <row r="360100" ht="15"/>
    <row r="360101" ht="15"/>
    <row r="360102" ht="15"/>
    <row r="360103" ht="15"/>
    <row r="360104" ht="15"/>
    <row r="360105" ht="15"/>
    <row r="360106" ht="15"/>
    <row r="360107" ht="15"/>
    <row r="360108" ht="15"/>
    <row r="360109" ht="15"/>
    <row r="360110" ht="15"/>
    <row r="360111" ht="15"/>
    <row r="360112" ht="15"/>
    <row r="360113" ht="15"/>
    <row r="360114" ht="15"/>
    <row r="360115" ht="15"/>
    <row r="360116" ht="15"/>
    <row r="360117" ht="15"/>
    <row r="360118" ht="15"/>
    <row r="360119" ht="15"/>
    <row r="360120" ht="15"/>
    <row r="360121" ht="15"/>
    <row r="360122" ht="15"/>
    <row r="360123" ht="15"/>
    <row r="360124" ht="15"/>
    <row r="360125" ht="15"/>
    <row r="360126" ht="15"/>
    <row r="360127" ht="15"/>
    <row r="360128" ht="15"/>
    <row r="360129" ht="15"/>
    <row r="360130" ht="15"/>
    <row r="360131" ht="15"/>
    <row r="360132" ht="15"/>
    <row r="360133" ht="15"/>
    <row r="360134" ht="15"/>
    <row r="360135" ht="15"/>
    <row r="360136" ht="15"/>
    <row r="360137" ht="15"/>
    <row r="360138" ht="15"/>
    <row r="360139" ht="15"/>
    <row r="360140" ht="15"/>
    <row r="360141" ht="15"/>
    <row r="360142" ht="15"/>
    <row r="360143" ht="15"/>
    <row r="360144" ht="15"/>
    <row r="360145" ht="15"/>
    <row r="360146" ht="15"/>
    <row r="360147" ht="15"/>
    <row r="360148" ht="15"/>
    <row r="360149" ht="15"/>
    <row r="360150" ht="15"/>
    <row r="360151" ht="15"/>
    <row r="360152" ht="15"/>
    <row r="360153" ht="15"/>
    <row r="360154" ht="15"/>
    <row r="360155" ht="15"/>
    <row r="360156" ht="15"/>
    <row r="360157" ht="15"/>
    <row r="360158" ht="15"/>
    <row r="360159" ht="15"/>
    <row r="360160" ht="15"/>
    <row r="360161" ht="15"/>
    <row r="360162" ht="15"/>
    <row r="360163" ht="15"/>
    <row r="360164" ht="15"/>
    <row r="360165" ht="15"/>
    <row r="360166" ht="15"/>
    <row r="360167" ht="15"/>
    <row r="360168" ht="15"/>
    <row r="360169" ht="15"/>
    <row r="360170" ht="15"/>
    <row r="360171" ht="15"/>
    <row r="360172" ht="15"/>
    <row r="360173" ht="15"/>
    <row r="360174" ht="15"/>
    <row r="360175" ht="15"/>
    <row r="360176" ht="15"/>
    <row r="360177" ht="15"/>
    <row r="360178" ht="15"/>
    <row r="360179" ht="15"/>
    <row r="360180" ht="15"/>
    <row r="360181" ht="15"/>
    <row r="360182" ht="15"/>
    <row r="360183" ht="15"/>
    <row r="360184" ht="15"/>
    <row r="360185" ht="15"/>
    <row r="360186" ht="15"/>
    <row r="360187" ht="15"/>
    <row r="360188" ht="15"/>
    <row r="360189" ht="15"/>
    <row r="360190" ht="15"/>
    <row r="360191" ht="15"/>
    <row r="360192" ht="15"/>
    <row r="360193" ht="15"/>
    <row r="360194" ht="15"/>
    <row r="360195" ht="15"/>
    <row r="360196" ht="15"/>
    <row r="360197" ht="15"/>
    <row r="360198" ht="15"/>
    <row r="360199" ht="15"/>
    <row r="360200" ht="15"/>
    <row r="360201" ht="15"/>
    <row r="360202" ht="15"/>
    <row r="360203" ht="15"/>
    <row r="360204" ht="15"/>
    <row r="360205" ht="15"/>
    <row r="360206" ht="15"/>
    <row r="360207" ht="15"/>
    <row r="360208" ht="15"/>
    <row r="360209" ht="15"/>
    <row r="360210" ht="15"/>
    <row r="360211" ht="15"/>
    <row r="360212" ht="15"/>
    <row r="360213" ht="15"/>
    <row r="360214" ht="15"/>
    <row r="360215" ht="15"/>
    <row r="360216" ht="15"/>
    <row r="360217" ht="15"/>
    <row r="360218" ht="15"/>
    <row r="360219" ht="15"/>
    <row r="360220" ht="15"/>
    <row r="360221" ht="15"/>
    <row r="360222" ht="15"/>
    <row r="360223" ht="15"/>
    <row r="360224" ht="15"/>
    <row r="360225" ht="15"/>
    <row r="360226" ht="15"/>
    <row r="360227" ht="15"/>
    <row r="360228" ht="15"/>
    <row r="360229" ht="15"/>
    <row r="360230" ht="15"/>
    <row r="360231" ht="15"/>
    <row r="360232" ht="15"/>
    <row r="360233" ht="15"/>
    <row r="360234" ht="15"/>
    <row r="360235" ht="15"/>
    <row r="360236" ht="15"/>
    <row r="360237" ht="15"/>
    <row r="360238" ht="15"/>
    <row r="360239" ht="15"/>
    <row r="360240" ht="15"/>
    <row r="360241" ht="15"/>
    <row r="360242" ht="15"/>
    <row r="360243" ht="15"/>
    <row r="360244" ht="15"/>
    <row r="360245" ht="15"/>
    <row r="360246" ht="15"/>
    <row r="360247" ht="15"/>
    <row r="360248" ht="15"/>
    <row r="360249" ht="15"/>
    <row r="360250" ht="15"/>
    <row r="360251" ht="15"/>
    <row r="360252" ht="15"/>
    <row r="360253" ht="15"/>
    <row r="360254" ht="15"/>
    <row r="360255" ht="15"/>
    <row r="360256" ht="15"/>
    <row r="360257" ht="15"/>
    <row r="360258" ht="15"/>
    <row r="360259" ht="15"/>
    <row r="360260" ht="15"/>
    <row r="360261" ht="15"/>
    <row r="360262" ht="15"/>
    <row r="360263" ht="15"/>
    <row r="360264" ht="15"/>
    <row r="360265" ht="15"/>
    <row r="360266" ht="15"/>
    <row r="360267" ht="15"/>
    <row r="360268" ht="15"/>
    <row r="360269" ht="15"/>
    <row r="360270" ht="15"/>
    <row r="360271" ht="15"/>
    <row r="360272" ht="15"/>
    <row r="360273" ht="15"/>
    <row r="360274" ht="15"/>
    <row r="360275" ht="15"/>
    <row r="360276" ht="15"/>
    <row r="360277" ht="15"/>
    <row r="360278" ht="15"/>
    <row r="360279" ht="15"/>
    <row r="360280" ht="15"/>
    <row r="360281" ht="15"/>
    <row r="360282" ht="15"/>
    <row r="360283" ht="15"/>
    <row r="360284" ht="15"/>
    <row r="360285" ht="15"/>
    <row r="360286" ht="15"/>
    <row r="360287" ht="15"/>
    <row r="360288" ht="15"/>
    <row r="360289" ht="15"/>
    <row r="360290" ht="15"/>
    <row r="360291" ht="15"/>
    <row r="360292" ht="15"/>
    <row r="360293" ht="15"/>
    <row r="360294" ht="15"/>
    <row r="360295" ht="15"/>
    <row r="360296" ht="15"/>
    <row r="360297" ht="15"/>
    <row r="360298" ht="15"/>
    <row r="360299" ht="15"/>
    <row r="360300" ht="15"/>
    <row r="360301" ht="15"/>
    <row r="360302" ht="15"/>
    <row r="360303" ht="15"/>
    <row r="360304" ht="15"/>
    <row r="360305" ht="15"/>
    <row r="360306" ht="15"/>
    <row r="360307" ht="15"/>
    <row r="360308" ht="15"/>
    <row r="360309" ht="15"/>
    <row r="360310" ht="15"/>
    <row r="360311" ht="15"/>
    <row r="360312" ht="15"/>
    <row r="360313" ht="15"/>
    <row r="360314" ht="15"/>
    <row r="360315" ht="15"/>
    <row r="360316" ht="15"/>
    <row r="360317" ht="15"/>
    <row r="360318" ht="15"/>
    <row r="360319" ht="15"/>
    <row r="360320" ht="15"/>
    <row r="360321" ht="15"/>
    <row r="360322" ht="15"/>
    <row r="360323" ht="15"/>
    <row r="360324" ht="15"/>
    <row r="360325" ht="15"/>
    <row r="360326" ht="15"/>
    <row r="360327" ht="15"/>
    <row r="360328" ht="15"/>
    <row r="360329" ht="15"/>
    <row r="360330" ht="15"/>
    <row r="360331" ht="15"/>
    <row r="360332" ht="15"/>
    <row r="360333" ht="15"/>
    <row r="360334" ht="15"/>
    <row r="360335" ht="15"/>
    <row r="360336" ht="15"/>
    <row r="360337" ht="15"/>
    <row r="360338" ht="15"/>
    <row r="360339" ht="15"/>
    <row r="360340" ht="15"/>
    <row r="360341" ht="15"/>
    <row r="360342" ht="15"/>
    <row r="360343" ht="15"/>
    <row r="360344" ht="15"/>
    <row r="360345" ht="15"/>
    <row r="360346" ht="15"/>
    <row r="360347" ht="15"/>
    <row r="360348" ht="15"/>
    <row r="360349" ht="15"/>
    <row r="360350" ht="15"/>
    <row r="360351" ht="15"/>
    <row r="360352" ht="15"/>
    <row r="360353" ht="15"/>
    <row r="360354" ht="15"/>
    <row r="360355" ht="15"/>
    <row r="360356" ht="15"/>
    <row r="360357" ht="15"/>
    <row r="360358" ht="15"/>
    <row r="360359" ht="15"/>
    <row r="360360" ht="15"/>
    <row r="360361" ht="15"/>
    <row r="360362" ht="15"/>
    <row r="360363" ht="15"/>
    <row r="360364" ht="15"/>
    <row r="360365" ht="15"/>
    <row r="360366" ht="15"/>
    <row r="360367" ht="15"/>
    <row r="360368" ht="15"/>
    <row r="360369" ht="15"/>
    <row r="360370" ht="15"/>
    <row r="360371" ht="15"/>
    <row r="360372" ht="15"/>
    <row r="360373" ht="15"/>
    <row r="360374" ht="15"/>
    <row r="360375" ht="15"/>
    <row r="360376" ht="15"/>
    <row r="360377" ht="15"/>
    <row r="360378" ht="15"/>
    <row r="360379" ht="15"/>
    <row r="360380" ht="15"/>
    <row r="360381" ht="15"/>
    <row r="360382" ht="15"/>
    <row r="360383" ht="15"/>
    <row r="360384" ht="15"/>
    <row r="360385" ht="15"/>
    <row r="360386" ht="15"/>
    <row r="360387" ht="15"/>
    <row r="360388" ht="15"/>
    <row r="360389" ht="15"/>
    <row r="360390" ht="15"/>
    <row r="360391" ht="15"/>
    <row r="360392" ht="15"/>
    <row r="360393" ht="15"/>
    <row r="360394" ht="15"/>
    <row r="360395" ht="15"/>
    <row r="360396" ht="15"/>
    <row r="360397" ht="15"/>
    <row r="360398" ht="15"/>
    <row r="360399" ht="15"/>
    <row r="360400" ht="15"/>
    <row r="360401" ht="15"/>
    <row r="360402" ht="15"/>
    <row r="360403" ht="15"/>
    <row r="360404" ht="15"/>
    <row r="360405" ht="15"/>
    <row r="360406" ht="15"/>
    <row r="360407" ht="15"/>
    <row r="360408" ht="15"/>
    <row r="360409" ht="15"/>
    <row r="360410" ht="15"/>
    <row r="360411" ht="15"/>
    <row r="360412" ht="15"/>
    <row r="360413" ht="15"/>
    <row r="360414" ht="15"/>
    <row r="360415" ht="15"/>
    <row r="360416" ht="15"/>
    <row r="360417" ht="15"/>
    <row r="360418" ht="15"/>
    <row r="360419" ht="15"/>
    <row r="360420" ht="15"/>
    <row r="360421" ht="15"/>
    <row r="360422" ht="15"/>
    <row r="360423" ht="15"/>
    <row r="360424" ht="15"/>
    <row r="360425" ht="15"/>
    <row r="360426" ht="15"/>
    <row r="360427" ht="15"/>
    <row r="360428" ht="15"/>
    <row r="360429" ht="15"/>
    <row r="360430" ht="15"/>
    <row r="360431" ht="15"/>
    <row r="360432" ht="15"/>
    <row r="360433" ht="15"/>
    <row r="360434" ht="15"/>
    <row r="360435" ht="15"/>
    <row r="360436" ht="15"/>
    <row r="360437" ht="15"/>
    <row r="360438" ht="15"/>
    <row r="360439" ht="15"/>
    <row r="360440" ht="15"/>
    <row r="360441" ht="15"/>
    <row r="360442" ht="15"/>
    <row r="360443" ht="15"/>
    <row r="360444" ht="15"/>
    <row r="360445" ht="15"/>
    <row r="360446" ht="15"/>
    <row r="360447" ht="15"/>
    <row r="360448" ht="15"/>
    <row r="360449" ht="15"/>
    <row r="360450" ht="15"/>
    <row r="360451" ht="15"/>
    <row r="360452" ht="15"/>
    <row r="360453" ht="15"/>
    <row r="360454" ht="15"/>
    <row r="360455" ht="15"/>
    <row r="360456" ht="15"/>
    <row r="360457" ht="15"/>
    <row r="360458" ht="15"/>
    <row r="360459" ht="15"/>
    <row r="360460" ht="15"/>
    <row r="360461" ht="15"/>
    <row r="360462" ht="15"/>
    <row r="360463" ht="15"/>
    <row r="360464" ht="15"/>
    <row r="360465" ht="15"/>
    <row r="360466" ht="15"/>
    <row r="360467" ht="15"/>
    <row r="360468" ht="15"/>
    <row r="360469" ht="15"/>
    <row r="360470" ht="15"/>
    <row r="360471" ht="15"/>
    <row r="360472" ht="15"/>
    <row r="360473" ht="15"/>
    <row r="360474" ht="15"/>
    <row r="360475" ht="15"/>
    <row r="360476" ht="15"/>
    <row r="360477" ht="15"/>
    <row r="360478" ht="15"/>
    <row r="360479" ht="15"/>
    <row r="360480" ht="15"/>
    <row r="360481" ht="15"/>
    <row r="360482" ht="15"/>
    <row r="360483" ht="15"/>
    <row r="360484" ht="15"/>
    <row r="360485" ht="15"/>
    <row r="360486" ht="15"/>
    <row r="360487" ht="15"/>
    <row r="360488" ht="15"/>
    <row r="360489" ht="15"/>
    <row r="360490" ht="15"/>
    <row r="360491" ht="15"/>
    <row r="360492" ht="15"/>
    <row r="360493" ht="15"/>
    <row r="360494" ht="15"/>
    <row r="360495" ht="15"/>
    <row r="360496" ht="15"/>
    <row r="360497" ht="15"/>
    <row r="360498" ht="15"/>
    <row r="360499" ht="15"/>
    <row r="360500" ht="15"/>
    <row r="360501" ht="15"/>
    <row r="360502" ht="15"/>
    <row r="360503" ht="15"/>
    <row r="360504" ht="15"/>
    <row r="360505" ht="15"/>
    <row r="360506" ht="15"/>
    <row r="360507" ht="15"/>
    <row r="360508" ht="15"/>
    <row r="360509" ht="15"/>
    <row r="360510" ht="15"/>
    <row r="360511" ht="15"/>
    <row r="360512" ht="15"/>
    <row r="360513" ht="15"/>
    <row r="360514" ht="15"/>
    <row r="360515" ht="15"/>
    <row r="360516" ht="15"/>
    <row r="360517" ht="15"/>
    <row r="360518" ht="15"/>
    <row r="360519" ht="15"/>
    <row r="360520" ht="15"/>
    <row r="360521" ht="15"/>
    <row r="360522" ht="15"/>
    <row r="360523" ht="15"/>
    <row r="360524" ht="15"/>
    <row r="360525" ht="15"/>
    <row r="360526" ht="15"/>
    <row r="360527" ht="15"/>
    <row r="360528" ht="15"/>
    <row r="360529" ht="15"/>
    <row r="360530" ht="15"/>
    <row r="360531" ht="15"/>
    <row r="360532" ht="15"/>
    <row r="360533" ht="15"/>
    <row r="360534" ht="15"/>
    <row r="360535" ht="15"/>
    <row r="360536" ht="15"/>
    <row r="360537" ht="15"/>
    <row r="360538" ht="15"/>
    <row r="360539" ht="15"/>
    <row r="360540" ht="15"/>
    <row r="360541" ht="15"/>
    <row r="360542" ht="15"/>
    <row r="360543" ht="15"/>
    <row r="360544" ht="15"/>
    <row r="360545" ht="15"/>
    <row r="360546" ht="15"/>
    <row r="360547" ht="15"/>
    <row r="360548" ht="15"/>
    <row r="360549" ht="15"/>
    <row r="360550" ht="15"/>
    <row r="360551" ht="15"/>
    <row r="360552" ht="15"/>
    <row r="360553" ht="15"/>
    <row r="360554" ht="15"/>
    <row r="360555" ht="15"/>
    <row r="360556" ht="15"/>
    <row r="360557" ht="15"/>
    <row r="360558" ht="15"/>
    <row r="360559" ht="15"/>
    <row r="360560" ht="15"/>
    <row r="360561" ht="15"/>
    <row r="360562" ht="15"/>
    <row r="360563" ht="15"/>
    <row r="360564" ht="15"/>
    <row r="360565" ht="15"/>
    <row r="360566" ht="15"/>
    <row r="360567" ht="15"/>
    <row r="360568" ht="15"/>
    <row r="360569" ht="15"/>
    <row r="360570" ht="15"/>
    <row r="360571" ht="15"/>
    <row r="360572" ht="15"/>
    <row r="360573" ht="15"/>
    <row r="360574" ht="15"/>
    <row r="360575" ht="15"/>
    <row r="360576" ht="15"/>
    <row r="360577" ht="15"/>
    <row r="360578" ht="15"/>
    <row r="360579" ht="15"/>
    <row r="360580" ht="15"/>
    <row r="360581" ht="15"/>
    <row r="360582" ht="15"/>
    <row r="360583" ht="15"/>
    <row r="360584" ht="15"/>
    <row r="360585" ht="15"/>
    <row r="360586" ht="15"/>
    <row r="360587" ht="15"/>
    <row r="360588" ht="15"/>
    <row r="360589" ht="15"/>
    <row r="360590" ht="15"/>
    <row r="360591" ht="15"/>
    <row r="360592" ht="15"/>
    <row r="360593" ht="15"/>
    <row r="360594" ht="15"/>
    <row r="360595" ht="15"/>
    <row r="360596" ht="15"/>
    <row r="360597" ht="15"/>
    <row r="360598" ht="15"/>
    <row r="360599" ht="15"/>
    <row r="360600" ht="15"/>
    <row r="360601" ht="15"/>
    <row r="360602" ht="15"/>
    <row r="360603" ht="15"/>
    <row r="360604" ht="15"/>
    <row r="360605" ht="15"/>
    <row r="360606" ht="15"/>
    <row r="360607" ht="15"/>
    <row r="360608" ht="15"/>
    <row r="360609" ht="15"/>
    <row r="360610" ht="15"/>
    <row r="360611" ht="15"/>
    <row r="360612" ht="15"/>
    <row r="360613" ht="15"/>
    <row r="360614" ht="15"/>
    <row r="360615" ht="15"/>
    <row r="360616" ht="15"/>
    <row r="360617" ht="15"/>
    <row r="360618" ht="15"/>
    <row r="360619" ht="15"/>
    <row r="360620" ht="15"/>
    <row r="360621" ht="15"/>
    <row r="360622" ht="15"/>
    <row r="360623" ht="15"/>
    <row r="360624" ht="15"/>
    <row r="360625" ht="15"/>
    <row r="360626" ht="15"/>
    <row r="360627" ht="15"/>
    <row r="360628" ht="15"/>
    <row r="360629" ht="15"/>
    <row r="360630" ht="15"/>
    <row r="360631" ht="15"/>
    <row r="360632" ht="15"/>
    <row r="360633" ht="15"/>
    <row r="360634" ht="15"/>
    <row r="360635" ht="15"/>
    <row r="360636" ht="15"/>
    <row r="360637" ht="15"/>
    <row r="360638" ht="15"/>
    <row r="360639" ht="15"/>
    <row r="360640" ht="15"/>
    <row r="360641" ht="15"/>
    <row r="360642" ht="15"/>
    <row r="360643" ht="15"/>
    <row r="360644" ht="15"/>
    <row r="360645" ht="15"/>
    <row r="360646" ht="15"/>
    <row r="360647" ht="15"/>
    <row r="360648" ht="15"/>
    <row r="360649" ht="15"/>
    <row r="360650" ht="15"/>
    <row r="360651" ht="15"/>
    <row r="360652" ht="15"/>
    <row r="360653" ht="15"/>
    <row r="360654" ht="15"/>
    <row r="360655" ht="15"/>
    <row r="360656" ht="15"/>
    <row r="360657" ht="15"/>
    <row r="360658" ht="15"/>
    <row r="360659" ht="15"/>
    <row r="360660" ht="15"/>
    <row r="360661" ht="15"/>
    <row r="360662" ht="15"/>
    <row r="360663" ht="15"/>
    <row r="360664" ht="15"/>
    <row r="360665" ht="15"/>
    <row r="360666" ht="15"/>
    <row r="360667" ht="15"/>
    <row r="360668" ht="15"/>
    <row r="360669" ht="15"/>
    <row r="360670" ht="15"/>
    <row r="360671" ht="15"/>
    <row r="360672" ht="15"/>
    <row r="360673" ht="15"/>
    <row r="360674" ht="15"/>
    <row r="360675" ht="15"/>
    <row r="360676" ht="15"/>
    <row r="360677" ht="15"/>
    <row r="360678" ht="15"/>
    <row r="360679" ht="15"/>
    <row r="360680" ht="15"/>
    <row r="360681" ht="15"/>
    <row r="360682" ht="15"/>
    <row r="360683" ht="15"/>
    <row r="360684" ht="15"/>
    <row r="360685" ht="15"/>
    <row r="360686" ht="15"/>
    <row r="360687" ht="15"/>
    <row r="360688" ht="15"/>
    <row r="360689" ht="15"/>
    <row r="360690" ht="15"/>
    <row r="360691" ht="15"/>
    <row r="360692" ht="15"/>
    <row r="360693" ht="15"/>
    <row r="360694" ht="15"/>
    <row r="360695" ht="15"/>
    <row r="360696" ht="15"/>
    <row r="360697" ht="15"/>
    <row r="360698" ht="15"/>
    <row r="360699" ht="15"/>
    <row r="360700" ht="15"/>
    <row r="360701" ht="15"/>
    <row r="360702" ht="15"/>
    <row r="360703" ht="15"/>
    <row r="360704" ht="15"/>
    <row r="360705" ht="15"/>
    <row r="360706" ht="15"/>
    <row r="360707" ht="15"/>
    <row r="360708" ht="15"/>
    <row r="360709" ht="15"/>
    <row r="360710" ht="15"/>
    <row r="360711" ht="15"/>
    <row r="360712" ht="15"/>
    <row r="360713" ht="15"/>
    <row r="360714" ht="15"/>
    <row r="360715" ht="15"/>
    <row r="360716" ht="15"/>
    <row r="360717" ht="15"/>
    <row r="360718" ht="15"/>
    <row r="360719" ht="15"/>
    <row r="360720" ht="15"/>
    <row r="360721" ht="15"/>
    <row r="360722" ht="15"/>
    <row r="360723" ht="15"/>
    <row r="360724" ht="15"/>
    <row r="360725" ht="15"/>
    <row r="360726" ht="15"/>
    <row r="360727" ht="15"/>
    <row r="360728" ht="15"/>
    <row r="360729" ht="15"/>
    <row r="360730" ht="15"/>
    <row r="360731" ht="15"/>
    <row r="360732" ht="15"/>
    <row r="360733" ht="15"/>
    <row r="360734" ht="15"/>
    <row r="360735" ht="15"/>
    <row r="360736" ht="15"/>
    <row r="360737" ht="15"/>
    <row r="360738" ht="15"/>
    <row r="360739" ht="15"/>
    <row r="360740" ht="15"/>
    <row r="360741" ht="15"/>
    <row r="360742" ht="15"/>
    <row r="360743" ht="15"/>
    <row r="360744" ht="15"/>
    <row r="360745" ht="15"/>
    <row r="360746" ht="15"/>
    <row r="360747" ht="15"/>
    <row r="360748" ht="15"/>
    <row r="360749" ht="15"/>
    <row r="360750" ht="15"/>
    <row r="360751" ht="15"/>
    <row r="360752" ht="15"/>
    <row r="360753" ht="15"/>
    <row r="360754" ht="15"/>
    <row r="360755" ht="15"/>
    <row r="360756" ht="15"/>
    <row r="360757" ht="15"/>
    <row r="360758" ht="15"/>
    <row r="360759" ht="15"/>
    <row r="360760" ht="15"/>
    <row r="360761" ht="15"/>
    <row r="360762" ht="15"/>
    <row r="360763" ht="15"/>
    <row r="360764" ht="15"/>
    <row r="360765" ht="15"/>
    <row r="360766" ht="15"/>
    <row r="360767" ht="15"/>
    <row r="360768" ht="15"/>
    <row r="360769" ht="15"/>
    <row r="360770" ht="15"/>
    <row r="360771" ht="15"/>
    <row r="360772" ht="15"/>
    <row r="360773" ht="15"/>
    <row r="360774" ht="15"/>
    <row r="360775" ht="15"/>
    <row r="360776" ht="15"/>
    <row r="360777" ht="15"/>
    <row r="360778" ht="15"/>
    <row r="360779" ht="15"/>
    <row r="360780" ht="15"/>
    <row r="360781" ht="15"/>
    <row r="360782" ht="15"/>
    <row r="360783" ht="15"/>
    <row r="360784" ht="15"/>
    <row r="360785" ht="15"/>
    <row r="360786" ht="15"/>
    <row r="360787" ht="15"/>
    <row r="360788" ht="15"/>
    <row r="360789" ht="15"/>
    <row r="360790" ht="15"/>
    <row r="360791" ht="15"/>
    <row r="360792" ht="15"/>
    <row r="360793" ht="15"/>
    <row r="360794" ht="15"/>
    <row r="360795" ht="15"/>
    <row r="360796" ht="15"/>
    <row r="360797" ht="15"/>
    <row r="360798" ht="15"/>
    <row r="360799" ht="15"/>
    <row r="360800" ht="15"/>
    <row r="360801" ht="15"/>
    <row r="360802" ht="15"/>
    <row r="360803" ht="15"/>
    <row r="360804" ht="15"/>
    <row r="360805" ht="15"/>
    <row r="360806" ht="15"/>
    <row r="360807" ht="15"/>
    <row r="360808" ht="15"/>
    <row r="360809" ht="15"/>
    <row r="360810" ht="15"/>
    <row r="360811" ht="15"/>
    <row r="360812" ht="15"/>
    <row r="360813" ht="15"/>
    <row r="360814" ht="15"/>
    <row r="360815" ht="15"/>
    <row r="360816" ht="15"/>
    <row r="360817" ht="15"/>
    <row r="360818" ht="15"/>
    <row r="360819" ht="15"/>
    <row r="360820" ht="15"/>
    <row r="360821" ht="15"/>
    <row r="360822" ht="15"/>
    <row r="360823" ht="15"/>
    <row r="360824" ht="15"/>
    <row r="360825" ht="15"/>
    <row r="360826" ht="15"/>
    <row r="360827" ht="15"/>
    <row r="360828" ht="15"/>
    <row r="360829" ht="15"/>
    <row r="360830" ht="15"/>
    <row r="360831" ht="15"/>
    <row r="360832" ht="15"/>
    <row r="360833" ht="15"/>
    <row r="360834" ht="15"/>
    <row r="360835" ht="15"/>
    <row r="360836" ht="15"/>
    <row r="360837" ht="15"/>
    <row r="360838" ht="15"/>
    <row r="360839" ht="15"/>
    <row r="360840" ht="15"/>
    <row r="360841" ht="15"/>
    <row r="360842" ht="15"/>
    <row r="360843" ht="15"/>
    <row r="360844" ht="15"/>
    <row r="360845" ht="15"/>
    <row r="360846" ht="15"/>
    <row r="360847" ht="15"/>
    <row r="360848" ht="15"/>
    <row r="360849" ht="15"/>
    <row r="360850" ht="15"/>
    <row r="360851" ht="15"/>
    <row r="360852" ht="15"/>
    <row r="360853" ht="15"/>
    <row r="360854" ht="15"/>
    <row r="360855" ht="15"/>
    <row r="360856" ht="15"/>
    <row r="360857" ht="15"/>
    <row r="360858" ht="15"/>
    <row r="360859" ht="15"/>
    <row r="360860" ht="15"/>
    <row r="360861" ht="15"/>
    <row r="360862" ht="15"/>
    <row r="360863" ht="15"/>
    <row r="360864" ht="15"/>
    <row r="360865" ht="15"/>
    <row r="360866" ht="15"/>
    <row r="360867" ht="15"/>
    <row r="360868" ht="15"/>
    <row r="360869" ht="15"/>
    <row r="360870" ht="15"/>
    <row r="360871" ht="15"/>
    <row r="360872" ht="15"/>
    <row r="360873" ht="15"/>
    <row r="360874" ht="15"/>
    <row r="360875" ht="15"/>
    <row r="360876" ht="15"/>
    <row r="360877" ht="15"/>
    <row r="360878" ht="15"/>
    <row r="360879" ht="15"/>
    <row r="360880" ht="15"/>
    <row r="360881" ht="15"/>
    <row r="360882" ht="15"/>
    <row r="360883" ht="15"/>
    <row r="360884" ht="15"/>
    <row r="360885" ht="15"/>
    <row r="360886" ht="15"/>
    <row r="360887" ht="15"/>
    <row r="360888" ht="15"/>
    <row r="360889" ht="15"/>
    <row r="360890" ht="15"/>
    <row r="360891" ht="15"/>
    <row r="360892" ht="15"/>
    <row r="360893" ht="15"/>
    <row r="360894" ht="15"/>
    <row r="360895" ht="15"/>
    <row r="360896" ht="15"/>
    <row r="360897" ht="15"/>
    <row r="360898" ht="15"/>
    <row r="360899" ht="15"/>
    <row r="360900" ht="15"/>
    <row r="360901" ht="15"/>
    <row r="360902" ht="15"/>
    <row r="360903" ht="15"/>
    <row r="360904" ht="15"/>
    <row r="360905" ht="15"/>
    <row r="360906" ht="15"/>
    <row r="360907" ht="15"/>
    <row r="360908" ht="15"/>
    <row r="360909" ht="15"/>
    <row r="360910" ht="15"/>
    <row r="360911" ht="15"/>
    <row r="360912" ht="15"/>
    <row r="360913" ht="15"/>
    <row r="360914" ht="15"/>
    <row r="360915" ht="15"/>
    <row r="360916" ht="15"/>
    <row r="360917" ht="15"/>
    <row r="360918" ht="15"/>
    <row r="360919" ht="15"/>
    <row r="360920" ht="15"/>
    <row r="360921" ht="15"/>
    <row r="360922" ht="15"/>
    <row r="360923" ht="15"/>
    <row r="360924" ht="15"/>
    <row r="360925" ht="15"/>
    <row r="360926" ht="15"/>
    <row r="360927" ht="15"/>
    <row r="360928" ht="15"/>
    <row r="360929" ht="15"/>
    <row r="360930" ht="15"/>
    <row r="360931" ht="15"/>
    <row r="360932" ht="15"/>
    <row r="360933" ht="15"/>
    <row r="360934" ht="15"/>
    <row r="360935" ht="15"/>
    <row r="360936" ht="15"/>
    <row r="360937" ht="15"/>
    <row r="360938" ht="15"/>
    <row r="360939" ht="15"/>
    <row r="360940" ht="15"/>
    <row r="360941" ht="15"/>
    <row r="360942" ht="15"/>
    <row r="360943" ht="15"/>
    <row r="360944" ht="15"/>
    <row r="360945" ht="15"/>
    <row r="360946" ht="15"/>
    <row r="360947" ht="15"/>
    <row r="360948" ht="15"/>
    <row r="360949" ht="15"/>
    <row r="360950" ht="15"/>
    <row r="360951" ht="15"/>
    <row r="360952" ht="15"/>
    <row r="360953" ht="15"/>
    <row r="360954" ht="15"/>
    <row r="360955" ht="15"/>
    <row r="360956" ht="15"/>
    <row r="360957" ht="15"/>
    <row r="360958" ht="15"/>
    <row r="360959" ht="15"/>
    <row r="360960" ht="15"/>
    <row r="360961" ht="15"/>
    <row r="360962" ht="15"/>
    <row r="360963" ht="15"/>
    <row r="360964" ht="15"/>
    <row r="360965" ht="15"/>
    <row r="360966" ht="15"/>
    <row r="360967" ht="15"/>
    <row r="360968" ht="15"/>
    <row r="360969" ht="15"/>
    <row r="360970" ht="15"/>
    <row r="360971" ht="15"/>
    <row r="360972" ht="15"/>
    <row r="360973" ht="15"/>
    <row r="360974" ht="15"/>
    <row r="360975" ht="15"/>
    <row r="360976" ht="15"/>
    <row r="360977" ht="15"/>
    <row r="360978" ht="15"/>
    <row r="360979" ht="15"/>
    <row r="360980" ht="15"/>
    <row r="360981" ht="15"/>
    <row r="360982" ht="15"/>
    <row r="360983" ht="15"/>
    <row r="360984" ht="15"/>
    <row r="360985" ht="15"/>
    <row r="360986" ht="15"/>
    <row r="360987" ht="15"/>
    <row r="360988" ht="15"/>
    <row r="360989" ht="15"/>
    <row r="360990" ht="15"/>
    <row r="360991" ht="15"/>
    <row r="360992" ht="15"/>
    <row r="360993" ht="15"/>
    <row r="360994" ht="15"/>
    <row r="360995" ht="15"/>
    <row r="360996" ht="15"/>
    <row r="360997" ht="15"/>
    <row r="360998" ht="15"/>
    <row r="360999" ht="15"/>
    <row r="361000" ht="15"/>
    <row r="361001" ht="15"/>
    <row r="361002" ht="15"/>
    <row r="361003" ht="15"/>
    <row r="361004" ht="15"/>
    <row r="361005" ht="15"/>
    <row r="361006" ht="15"/>
    <row r="361007" ht="15"/>
    <row r="361008" ht="15"/>
    <row r="361009" ht="15"/>
    <row r="361010" ht="15"/>
    <row r="361011" ht="15"/>
    <row r="361012" ht="15"/>
    <row r="361013" ht="15"/>
    <row r="361014" ht="15"/>
    <row r="361015" ht="15"/>
    <row r="361016" ht="15"/>
    <row r="361017" ht="15"/>
    <row r="361018" ht="15"/>
    <row r="361019" ht="15"/>
    <row r="361020" ht="15"/>
    <row r="361021" ht="15"/>
    <row r="361022" ht="15"/>
    <row r="361023" ht="15"/>
    <row r="361024" ht="15"/>
    <row r="361025" ht="15"/>
    <row r="361026" ht="15"/>
    <row r="361027" ht="15"/>
    <row r="361028" ht="15"/>
    <row r="361029" ht="15"/>
    <row r="361030" ht="15"/>
    <row r="361031" ht="15"/>
    <row r="361032" ht="15"/>
    <row r="361033" ht="15"/>
    <row r="361034" ht="15"/>
    <row r="361035" ht="15"/>
    <row r="361036" ht="15"/>
    <row r="361037" ht="15"/>
    <row r="361038" ht="15"/>
    <row r="361039" ht="15"/>
    <row r="361040" ht="15"/>
    <row r="361041" ht="15"/>
    <row r="361042" ht="15"/>
    <row r="361043" ht="15"/>
    <row r="361044" ht="15"/>
    <row r="361045" ht="15"/>
    <row r="361046" ht="15"/>
    <row r="361047" ht="15"/>
    <row r="361048" ht="15"/>
    <row r="361049" ht="15"/>
    <row r="361050" ht="15"/>
    <row r="361051" ht="15"/>
    <row r="361052" ht="15"/>
    <row r="361053" ht="15"/>
    <row r="361054" ht="15"/>
    <row r="361055" ht="15"/>
    <row r="361056" ht="15"/>
    <row r="361057" ht="15"/>
    <row r="361058" ht="15"/>
    <row r="361059" ht="15"/>
    <row r="361060" ht="15"/>
    <row r="361061" ht="15"/>
    <row r="361062" ht="15"/>
    <row r="361063" ht="15"/>
    <row r="361064" ht="15"/>
    <row r="361065" ht="15"/>
    <row r="361066" ht="15"/>
    <row r="361067" ht="15"/>
    <row r="361068" ht="15"/>
    <row r="361069" ht="15"/>
    <row r="361070" ht="15"/>
    <row r="361071" ht="15"/>
    <row r="361072" ht="15"/>
    <row r="361073" ht="15"/>
    <row r="361074" ht="15"/>
    <row r="361075" ht="15"/>
    <row r="361076" ht="15"/>
    <row r="361077" ht="15"/>
    <row r="361078" ht="15"/>
    <row r="361079" ht="15"/>
    <row r="361080" ht="15"/>
    <row r="361081" ht="15"/>
    <row r="361082" ht="15"/>
    <row r="361083" ht="15"/>
    <row r="361084" ht="15"/>
    <row r="361085" ht="15"/>
    <row r="361086" ht="15"/>
    <row r="361087" ht="15"/>
    <row r="361088" ht="15"/>
    <row r="361089" ht="15"/>
    <row r="361090" ht="15"/>
    <row r="361091" ht="15"/>
    <row r="361092" ht="15"/>
    <row r="361093" ht="15"/>
    <row r="361094" ht="15"/>
    <row r="361095" ht="15"/>
    <row r="361096" ht="15"/>
    <row r="361097" ht="15"/>
    <row r="361098" ht="15"/>
    <row r="361099" ht="15"/>
    <row r="361100" ht="15"/>
    <row r="361101" ht="15"/>
    <row r="361102" ht="15"/>
    <row r="361103" ht="15"/>
    <row r="361104" ht="15"/>
    <row r="361105" ht="15"/>
    <row r="361106" ht="15"/>
    <row r="361107" ht="15"/>
    <row r="361108" ht="15"/>
    <row r="361109" ht="15"/>
    <row r="361110" ht="15"/>
    <row r="361111" ht="15"/>
    <row r="361112" ht="15"/>
    <row r="361113" ht="15"/>
    <row r="361114" ht="15"/>
    <row r="361115" ht="15"/>
    <row r="361116" ht="15"/>
    <row r="361117" ht="15"/>
    <row r="361118" ht="15"/>
    <row r="361119" ht="15"/>
    <row r="361120" ht="15"/>
    <row r="361121" ht="15"/>
    <row r="361122" ht="15"/>
    <row r="361123" ht="15"/>
    <row r="361124" ht="15"/>
    <row r="361125" ht="15"/>
    <row r="361126" ht="15"/>
    <row r="361127" ht="15"/>
    <row r="361128" ht="15"/>
    <row r="361129" ht="15"/>
    <row r="361130" ht="15"/>
    <row r="361131" ht="15"/>
    <row r="361132" ht="15"/>
    <row r="361133" ht="15"/>
    <row r="361134" ht="15"/>
    <row r="361135" ht="15"/>
    <row r="361136" ht="15"/>
    <row r="361137" ht="15"/>
    <row r="361138" ht="15"/>
    <row r="361139" ht="15"/>
    <row r="361140" ht="15"/>
    <row r="361141" ht="15"/>
    <row r="361142" ht="15"/>
    <row r="361143" ht="15"/>
    <row r="361144" ht="15"/>
    <row r="361145" ht="15"/>
    <row r="361146" ht="15"/>
    <row r="361147" ht="15"/>
    <row r="361148" ht="15"/>
    <row r="361149" ht="15"/>
    <row r="361150" ht="15"/>
    <row r="361151" ht="15"/>
    <row r="361152" ht="15"/>
    <row r="361153" ht="15"/>
    <row r="361154" ht="15"/>
    <row r="361155" ht="15"/>
    <row r="361156" ht="15"/>
    <row r="361157" ht="15"/>
    <row r="361158" ht="15"/>
    <row r="361159" ht="15"/>
    <row r="361160" ht="15"/>
    <row r="361161" ht="15"/>
    <row r="361162" ht="15"/>
    <row r="361163" ht="15"/>
    <row r="361164" ht="15"/>
    <row r="361165" ht="15"/>
    <row r="361166" ht="15"/>
    <row r="361167" ht="15"/>
    <row r="361168" ht="15"/>
    <row r="361169" ht="15"/>
    <row r="361170" ht="15"/>
    <row r="361171" ht="15"/>
    <row r="361172" ht="15"/>
    <row r="361173" ht="15"/>
    <row r="361174" ht="15"/>
    <row r="361175" ht="15"/>
    <row r="361176" ht="15"/>
    <row r="361177" ht="15"/>
    <row r="361178" ht="15"/>
    <row r="361179" ht="15"/>
    <row r="361180" ht="15"/>
    <row r="361181" ht="15"/>
    <row r="361182" ht="15"/>
    <row r="361183" ht="15"/>
    <row r="361184" ht="15"/>
    <row r="361185" ht="15"/>
    <row r="361186" ht="15"/>
    <row r="361187" ht="15"/>
    <row r="361188" ht="15"/>
    <row r="361189" ht="15"/>
    <row r="361190" ht="15"/>
    <row r="361191" ht="15"/>
    <row r="361192" ht="15"/>
    <row r="361193" ht="15"/>
    <row r="361194" ht="15"/>
    <row r="361195" ht="15"/>
    <row r="361196" ht="15"/>
    <row r="361197" ht="15"/>
    <row r="361198" ht="15"/>
    <row r="361199" ht="15"/>
    <row r="361200" ht="15"/>
    <row r="361201" ht="15"/>
    <row r="361202" ht="15"/>
    <row r="361203" ht="15"/>
    <row r="361204" ht="15"/>
    <row r="361205" ht="15"/>
    <row r="361206" ht="15"/>
    <row r="361207" ht="15"/>
    <row r="361208" ht="15"/>
    <row r="361209" ht="15"/>
    <row r="361210" ht="15"/>
    <row r="361211" ht="15"/>
    <row r="361212" ht="15"/>
    <row r="361213" ht="15"/>
    <row r="361214" ht="15"/>
    <row r="361215" ht="15"/>
    <row r="361216" ht="15"/>
    <row r="361217" ht="15"/>
    <row r="361218" ht="15"/>
    <row r="361219" ht="15"/>
    <row r="361220" ht="15"/>
    <row r="361221" ht="15"/>
    <row r="361222" ht="15"/>
    <row r="361223" ht="15"/>
    <row r="361224" ht="15"/>
    <row r="361225" ht="15"/>
    <row r="361226" ht="15"/>
    <row r="361227" ht="15"/>
    <row r="361228" ht="15"/>
    <row r="361229" ht="15"/>
    <row r="361230" ht="15"/>
    <row r="361231" ht="15"/>
    <row r="361232" ht="15"/>
    <row r="361233" ht="15"/>
    <row r="361234" ht="15"/>
    <row r="361235" ht="15"/>
    <row r="361236" ht="15"/>
    <row r="361237" ht="15"/>
    <row r="361238" ht="15"/>
    <row r="361239" ht="15"/>
    <row r="361240" ht="15"/>
    <row r="361241" ht="15"/>
    <row r="361242" ht="15"/>
    <row r="361243" ht="15"/>
    <row r="361244" ht="15"/>
    <row r="361245" ht="15"/>
    <row r="361246" ht="15"/>
    <row r="361247" ht="15"/>
    <row r="361248" ht="15"/>
    <row r="361249" ht="15"/>
    <row r="361250" ht="15"/>
    <row r="361251" ht="15"/>
    <row r="361252" ht="15"/>
    <row r="361253" ht="15"/>
    <row r="361254" ht="15"/>
    <row r="361255" ht="15"/>
    <row r="361256" ht="15"/>
    <row r="361257" ht="15"/>
    <row r="361258" ht="15"/>
    <row r="361259" ht="15"/>
    <row r="361260" ht="15"/>
    <row r="361261" ht="15"/>
    <row r="361262" ht="15"/>
    <row r="361263" ht="15"/>
    <row r="361264" ht="15"/>
    <row r="361265" ht="15"/>
    <row r="361266" ht="15"/>
    <row r="361267" ht="15"/>
    <row r="361268" ht="15"/>
    <row r="361269" ht="15"/>
    <row r="361270" ht="15"/>
    <row r="361271" ht="15"/>
    <row r="361272" ht="15"/>
    <row r="361273" ht="15"/>
    <row r="361274" ht="15"/>
    <row r="361275" ht="15"/>
    <row r="361276" ht="15"/>
    <row r="361277" ht="15"/>
    <row r="361278" ht="15"/>
    <row r="361279" ht="15"/>
    <row r="361280" ht="15"/>
    <row r="361281" ht="15"/>
    <row r="361282" ht="15"/>
    <row r="361283" ht="15"/>
    <row r="361284" ht="15"/>
    <row r="361285" ht="15"/>
    <row r="361286" ht="15"/>
    <row r="361287" ht="15"/>
    <row r="361288" ht="15"/>
    <row r="361289" ht="15"/>
    <row r="361290" ht="15"/>
    <row r="361291" ht="15"/>
    <row r="361292" ht="15"/>
    <row r="361293" ht="15"/>
    <row r="361294" ht="15"/>
    <row r="361295" ht="15"/>
    <row r="361296" ht="15"/>
    <row r="361297" ht="15"/>
    <row r="361298" ht="15"/>
    <row r="361299" ht="15"/>
    <row r="361300" ht="15"/>
    <row r="361301" ht="15"/>
    <row r="361302" ht="15"/>
    <row r="361303" ht="15"/>
    <row r="361304" ht="15"/>
    <row r="361305" ht="15"/>
    <row r="361306" ht="15"/>
    <row r="361307" ht="15"/>
    <row r="361308" ht="15"/>
    <row r="361309" ht="15"/>
    <row r="361310" ht="15"/>
    <row r="361311" ht="15"/>
    <row r="361312" ht="15"/>
    <row r="361313" ht="15"/>
    <row r="361314" ht="15"/>
    <row r="361315" ht="15"/>
    <row r="361316" ht="15"/>
    <row r="361317" ht="15"/>
    <row r="361318" ht="15"/>
    <row r="361319" ht="15"/>
    <row r="361320" ht="15"/>
    <row r="361321" ht="15"/>
    <row r="361322" ht="15"/>
    <row r="361323" ht="15"/>
    <row r="361324" ht="15"/>
    <row r="361325" ht="15"/>
    <row r="361326" ht="15"/>
    <row r="361327" ht="15"/>
    <row r="361328" ht="15"/>
    <row r="361329" ht="15"/>
    <row r="361330" ht="15"/>
    <row r="361331" ht="15"/>
    <row r="361332" ht="15"/>
    <row r="361333" ht="15"/>
    <row r="361334" ht="15"/>
    <row r="361335" ht="15"/>
    <row r="361336" ht="15"/>
    <row r="361337" ht="15"/>
    <row r="361338" ht="15"/>
    <row r="361339" ht="15"/>
    <row r="361340" ht="15"/>
    <row r="361341" ht="15"/>
    <row r="361342" ht="15"/>
    <row r="361343" ht="15"/>
    <row r="361344" ht="15"/>
    <row r="361345" ht="15"/>
    <row r="361346" ht="15"/>
    <row r="361347" ht="15"/>
    <row r="361348" ht="15"/>
    <row r="361349" ht="15"/>
    <row r="361350" ht="15"/>
    <row r="361351" ht="15"/>
    <row r="361352" ht="15"/>
    <row r="361353" ht="15"/>
    <row r="361354" ht="15"/>
    <row r="361355" ht="15"/>
    <row r="361356" ht="15"/>
    <row r="361357" ht="15"/>
    <row r="361358" ht="15"/>
    <row r="361359" ht="15"/>
    <row r="361360" ht="15"/>
    <row r="361361" ht="15"/>
    <row r="361362" ht="15"/>
    <row r="361363" ht="15"/>
    <row r="361364" ht="15"/>
    <row r="361365" ht="15"/>
    <row r="361366" ht="15"/>
    <row r="361367" ht="15"/>
    <row r="361368" ht="15"/>
    <row r="361369" ht="15"/>
    <row r="361370" ht="15"/>
    <row r="361371" ht="15"/>
    <row r="361372" ht="15"/>
    <row r="361373" ht="15"/>
    <row r="361374" ht="15"/>
    <row r="361375" ht="15"/>
    <row r="361376" ht="15"/>
    <row r="361377" ht="15"/>
    <row r="361378" ht="15"/>
    <row r="361379" ht="15"/>
    <row r="361380" ht="15"/>
    <row r="361381" ht="15"/>
    <row r="361382" ht="15"/>
    <row r="361383" ht="15"/>
    <row r="361384" ht="15"/>
    <row r="361385" ht="15"/>
    <row r="361386" ht="15"/>
    <row r="361387" ht="15"/>
    <row r="361388" ht="15"/>
    <row r="361389" ht="15"/>
    <row r="361390" ht="15"/>
    <row r="361391" ht="15"/>
    <row r="361392" ht="15"/>
    <row r="361393" ht="15"/>
    <row r="361394" ht="15"/>
    <row r="361395" ht="15"/>
    <row r="361396" ht="15"/>
    <row r="361397" ht="15"/>
    <row r="361398" ht="15"/>
    <row r="361399" ht="15"/>
    <row r="361400" ht="15"/>
    <row r="361401" ht="15"/>
    <row r="361402" ht="15"/>
    <row r="361403" ht="15"/>
    <row r="361404" ht="15"/>
    <row r="361405" ht="15"/>
    <row r="361406" ht="15"/>
    <row r="361407" ht="15"/>
    <row r="361408" ht="15"/>
    <row r="361409" ht="15"/>
    <row r="361410" ht="15"/>
    <row r="361411" ht="15"/>
    <row r="361412" ht="15"/>
    <row r="361413" ht="15"/>
    <row r="361414" ht="15"/>
    <row r="361415" ht="15"/>
    <row r="361416" ht="15"/>
    <row r="361417" ht="15"/>
    <row r="361418" ht="15"/>
    <row r="361419" ht="15"/>
    <row r="361420" ht="15"/>
    <row r="361421" ht="15"/>
    <row r="361422" ht="15"/>
    <row r="361423" ht="15"/>
    <row r="361424" ht="15"/>
    <row r="361425" ht="15"/>
    <row r="361426" ht="15"/>
    <row r="361427" ht="15"/>
    <row r="361428" ht="15"/>
    <row r="361429" ht="15"/>
    <row r="361430" ht="15"/>
    <row r="361431" ht="15"/>
    <row r="361432" ht="15"/>
    <row r="361433" ht="15"/>
    <row r="361434" ht="15"/>
    <row r="361435" ht="15"/>
    <row r="361436" ht="15"/>
    <row r="361437" ht="15"/>
    <row r="361438" ht="15"/>
    <row r="361439" ht="15"/>
    <row r="361440" ht="15"/>
    <row r="361441" ht="15"/>
    <row r="361442" ht="15"/>
    <row r="361443" ht="15"/>
    <row r="361444" ht="15"/>
    <row r="361445" ht="15"/>
    <row r="361446" ht="15"/>
    <row r="361447" ht="15"/>
    <row r="361448" ht="15"/>
    <row r="361449" ht="15"/>
    <row r="361450" ht="15"/>
    <row r="361451" ht="15"/>
    <row r="361452" ht="15"/>
    <row r="361453" ht="15"/>
    <row r="361454" ht="15"/>
    <row r="361455" ht="15"/>
    <row r="361456" ht="15"/>
    <row r="361457" ht="15"/>
    <row r="361458" ht="15"/>
    <row r="361459" ht="15"/>
    <row r="361460" ht="15"/>
    <row r="361461" ht="15"/>
    <row r="361462" ht="15"/>
    <row r="361463" ht="15"/>
    <row r="361464" ht="15"/>
    <row r="361465" ht="15"/>
    <row r="361466" ht="15"/>
    <row r="361467" ht="15"/>
    <row r="361468" ht="15"/>
    <row r="361469" ht="15"/>
    <row r="361470" ht="15"/>
    <row r="361471" ht="15"/>
    <row r="361472" ht="15"/>
    <row r="361473" ht="15"/>
    <row r="361474" ht="15"/>
    <row r="361475" ht="15"/>
    <row r="361476" ht="15"/>
    <row r="361477" ht="15"/>
    <row r="361478" ht="15"/>
    <row r="361479" ht="15"/>
    <row r="361480" ht="15"/>
    <row r="361481" ht="15"/>
    <row r="361482" ht="15"/>
    <row r="361483" ht="15"/>
    <row r="361484" ht="15"/>
    <row r="361485" ht="15"/>
    <row r="361486" ht="15"/>
    <row r="361487" ht="15"/>
    <row r="361488" ht="15"/>
    <row r="361489" ht="15"/>
    <row r="361490" ht="15"/>
    <row r="361491" ht="15"/>
    <row r="361492" ht="15"/>
    <row r="361493" ht="15"/>
    <row r="361494" ht="15"/>
    <row r="361495" ht="15"/>
    <row r="361496" ht="15"/>
    <row r="361497" ht="15"/>
    <row r="361498" ht="15"/>
    <row r="361499" ht="15"/>
    <row r="361500" ht="15"/>
    <row r="361501" ht="15"/>
    <row r="361502" ht="15"/>
    <row r="361503" ht="15"/>
    <row r="361504" ht="15"/>
    <row r="361505" ht="15"/>
    <row r="361506" ht="15"/>
    <row r="361507" ht="15"/>
    <row r="361508" ht="15"/>
    <row r="361509" ht="15"/>
    <row r="361510" ht="15"/>
    <row r="361511" ht="15"/>
    <row r="361512" ht="15"/>
    <row r="361513" ht="15"/>
    <row r="361514" ht="15"/>
    <row r="361515" ht="15"/>
    <row r="361516" ht="15"/>
    <row r="361517" ht="15"/>
    <row r="361518" ht="15"/>
    <row r="361519" ht="15"/>
    <row r="361520" ht="15"/>
    <row r="361521" ht="15"/>
    <row r="361522" ht="15"/>
    <row r="361523" ht="15"/>
    <row r="361524" ht="15"/>
    <row r="361525" ht="15"/>
    <row r="361526" ht="15"/>
    <row r="361527" ht="15"/>
    <row r="361528" ht="15"/>
    <row r="361529" ht="15"/>
    <row r="361530" ht="15"/>
    <row r="361531" ht="15"/>
    <row r="361532" ht="15"/>
    <row r="361533" ht="15"/>
    <row r="361534" ht="15"/>
    <row r="361535" ht="15"/>
    <row r="361536" ht="15"/>
    <row r="361537" ht="15"/>
    <row r="361538" ht="15"/>
    <row r="361539" ht="15"/>
    <row r="361540" ht="15"/>
    <row r="361541" ht="15"/>
    <row r="361542" ht="15"/>
    <row r="361543" ht="15"/>
    <row r="361544" ht="15"/>
    <row r="361545" ht="15"/>
    <row r="361546" ht="15"/>
    <row r="361547" ht="15"/>
    <row r="361548" ht="15"/>
    <row r="361549" ht="15"/>
    <row r="361550" ht="15"/>
    <row r="361551" ht="15"/>
    <row r="361552" ht="15"/>
    <row r="361553" ht="15"/>
    <row r="361554" ht="15"/>
    <row r="361555" ht="15"/>
    <row r="361556" ht="15"/>
    <row r="361557" ht="15"/>
    <row r="361558" ht="15"/>
    <row r="361559" ht="15"/>
    <row r="361560" ht="15"/>
    <row r="361561" ht="15"/>
    <row r="361562" ht="15"/>
    <row r="361563" ht="15"/>
    <row r="361564" ht="15"/>
    <row r="361565" ht="15"/>
    <row r="361566" ht="15"/>
    <row r="361567" ht="15"/>
    <row r="361568" ht="15"/>
    <row r="361569" ht="15"/>
    <row r="361570" ht="15"/>
    <row r="361571" ht="15"/>
    <row r="361572" ht="15"/>
    <row r="361573" ht="15"/>
    <row r="361574" ht="15"/>
    <row r="361575" ht="15"/>
    <row r="361576" ht="15"/>
    <row r="361577" ht="15"/>
    <row r="361578" ht="15"/>
    <row r="361579" ht="15"/>
    <row r="361580" ht="15"/>
    <row r="361581" ht="15"/>
    <row r="361582" ht="15"/>
    <row r="361583" ht="15"/>
    <row r="361584" ht="15"/>
    <row r="361585" ht="15"/>
    <row r="361586" ht="15"/>
    <row r="361587" ht="15"/>
    <row r="361588" ht="15"/>
    <row r="361589" ht="15"/>
    <row r="361590" ht="15"/>
    <row r="361591" ht="15"/>
    <row r="361592" ht="15"/>
    <row r="361593" ht="15"/>
    <row r="361594" ht="15"/>
    <row r="361595" ht="15"/>
    <row r="361596" ht="15"/>
    <row r="361597" ht="15"/>
    <row r="361598" ht="15"/>
    <row r="361599" ht="15"/>
    <row r="361600" ht="15"/>
    <row r="361601" ht="15"/>
    <row r="361602" ht="15"/>
    <row r="361603" ht="15"/>
    <row r="361604" ht="15"/>
    <row r="361605" ht="15"/>
    <row r="361606" ht="15"/>
    <row r="361607" ht="15"/>
    <row r="361608" ht="15"/>
    <row r="361609" ht="15"/>
    <row r="361610" ht="15"/>
    <row r="361611" ht="15"/>
    <row r="361612" ht="15"/>
    <row r="361613" ht="15"/>
    <row r="361614" ht="15"/>
    <row r="361615" ht="15"/>
    <row r="361616" ht="15"/>
    <row r="361617" ht="15"/>
    <row r="361618" ht="15"/>
    <row r="361619" ht="15"/>
    <row r="361620" ht="15"/>
    <row r="361621" ht="15"/>
    <row r="361622" ht="15"/>
    <row r="361623" ht="15"/>
    <row r="361624" ht="15"/>
    <row r="361625" ht="15"/>
    <row r="361626" ht="15"/>
    <row r="361627" ht="15"/>
    <row r="361628" ht="15"/>
    <row r="361629" ht="15"/>
    <row r="361630" ht="15"/>
    <row r="361631" ht="15"/>
    <row r="361632" ht="15"/>
    <row r="361633" ht="15"/>
    <row r="361634" ht="15"/>
    <row r="361635" ht="15"/>
    <row r="361636" ht="15"/>
    <row r="361637" ht="15"/>
    <row r="361638" ht="15"/>
    <row r="361639" ht="15"/>
    <row r="361640" ht="15"/>
    <row r="361641" ht="15"/>
    <row r="361642" ht="15"/>
    <row r="361643" ht="15"/>
    <row r="361644" ht="15"/>
    <row r="361645" ht="15"/>
    <row r="361646" ht="15"/>
    <row r="361647" ht="15"/>
    <row r="361648" ht="15"/>
    <row r="361649" ht="15"/>
    <row r="361650" ht="15"/>
    <row r="361651" ht="15"/>
    <row r="361652" ht="15"/>
    <row r="361653" ht="15"/>
    <row r="361654" ht="15"/>
    <row r="361655" ht="15"/>
    <row r="361656" ht="15"/>
    <row r="361657" ht="15"/>
    <row r="361658" ht="15"/>
    <row r="361659" ht="15"/>
    <row r="361660" ht="15"/>
    <row r="361661" ht="15"/>
    <row r="361662" ht="15"/>
    <row r="361663" ht="15"/>
    <row r="361664" ht="15"/>
    <row r="361665" ht="15"/>
    <row r="361666" ht="15"/>
    <row r="361667" ht="15"/>
    <row r="361668" ht="15"/>
    <row r="361669" ht="15"/>
    <row r="361670" ht="15"/>
    <row r="361671" ht="15"/>
    <row r="361672" ht="15"/>
    <row r="361673" ht="15"/>
    <row r="361674" ht="15"/>
    <row r="361675" ht="15"/>
    <row r="361676" ht="15"/>
    <row r="361677" ht="15"/>
    <row r="361678" ht="15"/>
    <row r="361679" ht="15"/>
    <row r="361680" ht="15"/>
    <row r="361681" ht="15"/>
    <row r="361682" ht="15"/>
    <row r="361683" ht="15"/>
    <row r="361684" ht="15"/>
    <row r="361685" ht="15"/>
    <row r="361686" ht="15"/>
    <row r="361687" ht="15"/>
    <row r="361688" ht="15"/>
    <row r="361689" ht="15"/>
    <row r="361690" ht="15"/>
    <row r="361691" ht="15"/>
    <row r="361692" ht="15"/>
    <row r="361693" ht="15"/>
    <row r="361694" ht="15"/>
    <row r="361695" ht="15"/>
    <row r="361696" ht="15"/>
    <row r="361697" ht="15"/>
    <row r="361698" ht="15"/>
    <row r="361699" ht="15"/>
    <row r="361700" ht="15"/>
    <row r="361701" ht="15"/>
    <row r="361702" ht="15"/>
    <row r="361703" ht="15"/>
    <row r="361704" ht="15"/>
    <row r="361705" ht="15"/>
    <row r="361706" ht="15"/>
    <row r="361707" ht="15"/>
    <row r="361708" ht="15"/>
    <row r="361709" ht="15"/>
    <row r="361710" ht="15"/>
    <row r="361711" ht="15"/>
    <row r="361712" ht="15"/>
    <row r="361713" ht="15"/>
    <row r="361714" ht="15"/>
    <row r="361715" ht="15"/>
    <row r="361716" ht="15"/>
    <row r="361717" ht="15"/>
    <row r="361718" ht="15"/>
    <row r="361719" ht="15"/>
    <row r="361720" ht="15"/>
    <row r="361721" ht="15"/>
    <row r="361722" ht="15"/>
    <row r="361723" ht="15"/>
    <row r="361724" ht="15"/>
    <row r="361725" ht="15"/>
    <row r="361726" ht="15"/>
    <row r="361727" ht="15"/>
    <row r="361728" ht="15"/>
    <row r="361729" ht="15"/>
    <row r="361730" ht="15"/>
    <row r="361731" ht="15"/>
    <row r="361732" ht="15"/>
    <row r="361733" ht="15"/>
    <row r="361734" ht="15"/>
    <row r="361735" ht="15"/>
    <row r="361736" ht="15"/>
    <row r="361737" ht="15"/>
    <row r="361738" ht="15"/>
    <row r="361739" ht="15"/>
    <row r="361740" ht="15"/>
    <row r="361741" ht="15"/>
    <row r="361742" ht="15"/>
    <row r="361743" ht="15"/>
    <row r="361744" ht="15"/>
    <row r="361745" ht="15"/>
    <row r="361746" ht="15"/>
    <row r="361747" ht="15"/>
    <row r="361748" ht="15"/>
    <row r="361749" ht="15"/>
    <row r="361750" ht="15"/>
    <row r="361751" ht="15"/>
    <row r="361752" ht="15"/>
    <row r="361753" ht="15"/>
    <row r="361754" ht="15"/>
    <row r="361755" ht="15"/>
    <row r="361756" ht="15"/>
    <row r="361757" ht="15"/>
    <row r="361758" ht="15"/>
    <row r="361759" ht="15"/>
    <row r="361760" ht="15"/>
    <row r="361761" ht="15"/>
    <row r="361762" ht="15"/>
    <row r="361763" ht="15"/>
    <row r="361764" ht="15"/>
    <row r="361765" ht="15"/>
    <row r="361766" ht="15"/>
    <row r="361767" ht="15"/>
    <row r="361768" ht="15"/>
    <row r="361769" ht="15"/>
    <row r="361770" ht="15"/>
    <row r="361771" ht="15"/>
    <row r="361772" ht="15"/>
    <row r="361773" ht="15"/>
    <row r="361774" ht="15"/>
    <row r="361775" ht="15"/>
    <row r="361776" ht="15"/>
    <row r="361777" ht="15"/>
    <row r="361778" ht="15"/>
    <row r="361779" ht="15"/>
    <row r="361780" ht="15"/>
    <row r="361781" ht="15"/>
    <row r="361782" ht="15"/>
    <row r="361783" ht="15"/>
    <row r="361784" ht="15"/>
    <row r="361785" ht="15"/>
    <row r="361786" ht="15"/>
    <row r="361787" ht="15"/>
    <row r="361788" ht="15"/>
    <row r="361789" ht="15"/>
    <row r="361790" ht="15"/>
    <row r="361791" ht="15"/>
    <row r="361792" ht="15"/>
    <row r="361793" ht="15"/>
    <row r="361794" ht="15"/>
    <row r="361795" ht="15"/>
    <row r="361796" ht="15"/>
    <row r="361797" ht="15"/>
    <row r="361798" ht="15"/>
    <row r="361799" ht="15"/>
    <row r="361800" ht="15"/>
    <row r="361801" ht="15"/>
    <row r="361802" ht="15"/>
    <row r="361803" ht="15"/>
    <row r="361804" ht="15"/>
    <row r="361805" ht="15"/>
    <row r="361806" ht="15"/>
    <row r="361807" ht="15"/>
    <row r="361808" ht="15"/>
    <row r="361809" ht="15"/>
    <row r="361810" ht="15"/>
    <row r="361811" ht="15"/>
    <row r="361812" ht="15"/>
    <row r="361813" ht="15"/>
    <row r="361814" ht="15"/>
    <row r="361815" ht="15"/>
    <row r="361816" ht="15"/>
    <row r="361817" ht="15"/>
    <row r="361818" ht="15"/>
    <row r="361819" ht="15"/>
    <row r="361820" ht="15"/>
    <row r="361821" ht="15"/>
    <row r="361822" ht="15"/>
    <row r="361823" ht="15"/>
    <row r="361824" ht="15"/>
    <row r="361825" ht="15"/>
    <row r="361826" ht="15"/>
    <row r="361827" ht="15"/>
    <row r="361828" ht="15"/>
    <row r="361829" ht="15"/>
    <row r="361830" ht="15"/>
    <row r="361831" ht="15"/>
    <row r="361832" ht="15"/>
    <row r="361833" ht="15"/>
    <row r="361834" ht="15"/>
    <row r="361835" ht="15"/>
    <row r="361836" ht="15"/>
    <row r="361837" ht="15"/>
    <row r="361838" ht="15"/>
    <row r="361839" ht="15"/>
    <row r="361840" ht="15"/>
    <row r="361841" ht="15"/>
    <row r="361842" ht="15"/>
    <row r="361843" ht="15"/>
    <row r="361844" ht="15"/>
    <row r="361845" ht="15"/>
    <row r="361846" ht="15"/>
    <row r="361847" ht="15"/>
    <row r="361848" ht="15"/>
    <row r="361849" ht="15"/>
    <row r="361850" ht="15"/>
    <row r="361851" ht="15"/>
    <row r="361852" ht="15"/>
    <row r="361853" ht="15"/>
    <row r="361854" ht="15"/>
    <row r="361855" ht="15"/>
    <row r="361856" ht="15"/>
    <row r="361857" ht="15"/>
    <row r="361858" ht="15"/>
    <row r="361859" ht="15"/>
    <row r="361860" ht="15"/>
    <row r="361861" ht="15"/>
    <row r="361862" ht="15"/>
    <row r="361863" ht="15"/>
    <row r="361864" ht="15"/>
    <row r="361865" ht="15"/>
    <row r="361866" ht="15"/>
    <row r="361867" ht="15"/>
    <row r="361868" ht="15"/>
    <row r="361869" ht="15"/>
    <row r="361870" ht="15"/>
    <row r="361871" ht="15"/>
    <row r="361872" ht="15"/>
    <row r="361873" ht="15"/>
    <row r="361874" ht="15"/>
    <row r="361875" ht="15"/>
    <row r="361876" ht="15"/>
    <row r="361877" ht="15"/>
    <row r="361878" ht="15"/>
    <row r="361879" ht="15"/>
    <row r="361880" ht="15"/>
    <row r="361881" ht="15"/>
    <row r="361882" ht="15"/>
    <row r="361883" ht="15"/>
    <row r="361884" ht="15"/>
    <row r="361885" ht="15"/>
    <row r="361886" ht="15"/>
    <row r="361887" ht="15"/>
    <row r="361888" ht="15"/>
    <row r="361889" ht="15"/>
    <row r="361890" ht="15"/>
    <row r="361891" ht="15"/>
    <row r="361892" ht="15"/>
    <row r="361893" ht="15"/>
    <row r="361894" ht="15"/>
    <row r="361895" ht="15"/>
    <row r="361896" ht="15"/>
    <row r="361897" ht="15"/>
    <row r="361898" ht="15"/>
    <row r="361899" ht="15"/>
    <row r="361900" ht="15"/>
    <row r="361901" ht="15"/>
    <row r="361902" ht="15"/>
    <row r="361903" ht="15"/>
    <row r="361904" ht="15"/>
    <row r="361905" ht="15"/>
    <row r="361906" ht="15"/>
    <row r="361907" ht="15"/>
    <row r="361908" ht="15"/>
    <row r="361909" ht="15"/>
    <row r="361910" ht="15"/>
    <row r="361911" ht="15"/>
    <row r="361912" ht="15"/>
    <row r="361913" ht="15"/>
    <row r="361914" ht="15"/>
    <row r="361915" ht="15"/>
    <row r="361916" ht="15"/>
    <row r="361917" ht="15"/>
    <row r="361918" ht="15"/>
    <row r="361919" ht="15"/>
    <row r="361920" ht="15"/>
    <row r="361921" ht="15"/>
    <row r="361922" ht="15"/>
    <row r="361923" ht="15"/>
    <row r="361924" ht="15"/>
    <row r="361925" ht="15"/>
    <row r="361926" ht="15"/>
    <row r="361927" ht="15"/>
    <row r="361928" ht="15"/>
    <row r="361929" ht="15"/>
    <row r="361930" ht="15"/>
    <row r="361931" ht="15"/>
    <row r="361932" ht="15"/>
    <row r="361933" ht="15"/>
    <row r="361934" ht="15"/>
    <row r="361935" ht="15"/>
    <row r="361936" ht="15"/>
    <row r="361937" ht="15"/>
    <row r="361938" ht="15"/>
    <row r="361939" ht="15"/>
    <row r="361940" ht="15"/>
    <row r="361941" ht="15"/>
    <row r="361942" ht="15"/>
    <row r="361943" ht="15"/>
    <row r="361944" ht="15"/>
    <row r="361945" ht="15"/>
    <row r="361946" ht="15"/>
    <row r="361947" ht="15"/>
    <row r="361948" ht="15"/>
    <row r="361949" ht="15"/>
    <row r="361950" ht="15"/>
    <row r="361951" ht="15"/>
    <row r="361952" ht="15"/>
    <row r="361953" ht="15"/>
    <row r="361954" ht="15"/>
    <row r="361955" ht="15"/>
    <row r="361956" ht="15"/>
    <row r="361957" ht="15"/>
    <row r="361958" ht="15"/>
    <row r="361959" ht="15"/>
    <row r="361960" ht="15"/>
    <row r="361961" ht="15"/>
    <row r="361962" ht="15"/>
    <row r="361963" ht="15"/>
    <row r="361964" ht="15"/>
    <row r="361965" ht="15"/>
    <row r="361966" ht="15"/>
    <row r="361967" ht="15"/>
    <row r="361968" ht="15"/>
    <row r="361969" ht="15"/>
    <row r="361970" ht="15"/>
    <row r="361971" ht="15"/>
    <row r="361972" ht="15"/>
    <row r="361973" ht="15"/>
    <row r="361974" ht="15"/>
    <row r="361975" ht="15"/>
    <row r="361976" ht="15"/>
    <row r="361977" ht="15"/>
    <row r="361978" ht="15"/>
    <row r="361979" ht="15"/>
    <row r="361980" ht="15"/>
    <row r="361981" ht="15"/>
    <row r="361982" ht="15"/>
    <row r="361983" ht="15"/>
    <row r="361984" ht="15"/>
    <row r="361985" ht="15"/>
    <row r="361986" ht="15"/>
    <row r="361987" ht="15"/>
    <row r="361988" ht="15"/>
    <row r="361989" ht="15"/>
    <row r="361990" ht="15"/>
    <row r="361991" ht="15"/>
    <row r="361992" ht="15"/>
    <row r="361993" ht="15"/>
    <row r="361994" ht="15"/>
    <row r="361995" ht="15"/>
    <row r="361996" ht="15"/>
    <row r="361997" ht="15"/>
    <row r="361998" ht="15"/>
    <row r="361999" ht="15"/>
    <row r="362000" ht="15"/>
    <row r="362001" ht="15"/>
    <row r="362002" ht="15"/>
    <row r="362003" ht="15"/>
    <row r="362004" ht="15"/>
    <row r="362005" ht="15"/>
    <row r="362006" ht="15"/>
    <row r="362007" ht="15"/>
    <row r="362008" ht="15"/>
    <row r="362009" ht="15"/>
    <row r="362010" ht="15"/>
    <row r="362011" ht="15"/>
    <row r="362012" ht="15"/>
    <row r="362013" ht="15"/>
    <row r="362014" ht="15"/>
    <row r="362015" ht="15"/>
    <row r="362016" ht="15"/>
    <row r="362017" ht="15"/>
    <row r="362018" ht="15"/>
    <row r="362019" ht="15"/>
    <row r="362020" ht="15"/>
    <row r="362021" ht="15"/>
    <row r="362022" ht="15"/>
    <row r="362023" ht="15"/>
    <row r="362024" ht="15"/>
    <row r="362025" ht="15"/>
    <row r="362026" ht="15"/>
    <row r="362027" ht="15"/>
    <row r="362028" ht="15"/>
    <row r="362029" ht="15"/>
    <row r="362030" ht="15"/>
    <row r="362031" ht="15"/>
    <row r="362032" ht="15"/>
    <row r="362033" ht="15"/>
    <row r="362034" ht="15"/>
    <row r="362035" ht="15"/>
    <row r="362036" ht="15"/>
    <row r="362037" ht="15"/>
    <row r="362038" ht="15"/>
    <row r="362039" ht="15"/>
    <row r="362040" ht="15"/>
    <row r="362041" ht="15"/>
    <row r="362042" ht="15"/>
    <row r="362043" ht="15"/>
    <row r="362044" ht="15"/>
    <row r="362045" ht="15"/>
    <row r="362046" ht="15"/>
    <row r="362047" ht="15"/>
    <row r="362048" ht="15"/>
    <row r="362049" ht="15"/>
    <row r="362050" ht="15"/>
    <row r="362051" ht="15"/>
    <row r="362052" ht="15"/>
    <row r="362053" ht="15"/>
    <row r="362054" ht="15"/>
    <row r="362055" ht="15"/>
    <row r="362056" ht="15"/>
    <row r="362057" ht="15"/>
    <row r="362058" ht="15"/>
    <row r="362059" ht="15"/>
    <row r="362060" ht="15"/>
    <row r="362061" ht="15"/>
    <row r="362062" ht="15"/>
    <row r="362063" ht="15"/>
    <row r="362064" ht="15"/>
    <row r="362065" ht="15"/>
    <row r="362066" ht="15"/>
    <row r="362067" ht="15"/>
    <row r="362068" ht="15"/>
    <row r="362069" ht="15"/>
    <row r="362070" ht="15"/>
    <row r="362071" ht="15"/>
    <row r="362072" ht="15"/>
    <row r="362073" ht="15"/>
    <row r="362074" ht="15"/>
    <row r="362075" ht="15"/>
    <row r="362076" ht="15"/>
    <row r="362077" ht="15"/>
    <row r="362078" ht="15"/>
    <row r="362079" ht="15"/>
    <row r="362080" ht="15"/>
    <row r="362081" ht="15"/>
    <row r="362082" ht="15"/>
    <row r="362083" ht="15"/>
    <row r="362084" ht="15"/>
    <row r="362085" ht="15"/>
    <row r="362086" ht="15"/>
    <row r="362087" ht="15"/>
    <row r="362088" ht="15"/>
    <row r="362089" ht="15"/>
    <row r="362090" ht="15"/>
    <row r="362091" ht="15"/>
    <row r="362092" ht="15"/>
    <row r="362093" ht="15"/>
    <row r="362094" ht="15"/>
    <row r="362095" ht="15"/>
    <row r="362096" ht="15"/>
    <row r="362097" ht="15"/>
    <row r="362098" ht="15"/>
    <row r="362099" ht="15"/>
    <row r="362100" ht="15"/>
    <row r="362101" ht="15"/>
    <row r="362102" ht="15"/>
    <row r="362103" ht="15"/>
    <row r="362104" ht="15"/>
    <row r="362105" ht="15"/>
    <row r="362106" ht="15"/>
    <row r="362107" ht="15"/>
    <row r="362108" ht="15"/>
    <row r="362109" ht="15"/>
    <row r="362110" ht="15"/>
    <row r="362111" ht="15"/>
    <row r="362112" ht="15"/>
    <row r="362113" ht="15"/>
    <row r="362114" ht="15"/>
    <row r="362115" ht="15"/>
    <row r="362116" ht="15"/>
    <row r="362117" ht="15"/>
    <row r="362118" ht="15"/>
    <row r="362119" ht="15"/>
    <row r="362120" ht="15"/>
    <row r="362121" ht="15"/>
    <row r="362122" ht="15"/>
    <row r="362123" ht="15"/>
    <row r="362124" ht="15"/>
    <row r="362125" ht="15"/>
    <row r="362126" ht="15"/>
    <row r="362127" ht="15"/>
    <row r="362128" ht="15"/>
    <row r="362129" ht="15"/>
    <row r="362130" ht="15"/>
    <row r="362131" ht="15"/>
    <row r="362132" ht="15"/>
    <row r="362133" ht="15"/>
    <row r="362134" ht="15"/>
    <row r="362135" ht="15"/>
    <row r="362136" ht="15"/>
    <row r="362137" ht="15"/>
    <row r="362138" ht="15"/>
    <row r="362139" ht="15"/>
    <row r="362140" ht="15"/>
    <row r="362141" ht="15"/>
    <row r="362142" ht="15"/>
    <row r="362143" ht="15"/>
    <row r="362144" ht="15"/>
    <row r="362145" ht="15"/>
    <row r="362146" ht="15"/>
    <row r="362147" ht="15"/>
    <row r="362148" ht="15"/>
    <row r="362149" ht="15"/>
    <row r="362150" ht="15"/>
    <row r="362151" ht="15"/>
    <row r="362152" ht="15"/>
    <row r="362153" ht="15"/>
    <row r="362154" ht="15"/>
    <row r="362155" ht="15"/>
    <row r="362156" ht="15"/>
    <row r="362157" ht="15"/>
    <row r="362158" ht="15"/>
    <row r="362159" ht="15"/>
    <row r="362160" ht="15"/>
    <row r="362161" ht="15"/>
    <row r="362162" ht="15"/>
    <row r="362163" ht="15"/>
    <row r="362164" ht="15"/>
    <row r="362165" ht="15"/>
    <row r="362166" ht="15"/>
    <row r="362167" ht="15"/>
    <row r="362168" ht="15"/>
    <row r="362169" ht="15"/>
    <row r="362170" ht="15"/>
    <row r="362171" ht="15"/>
    <row r="362172" ht="15"/>
    <row r="362173" ht="15"/>
    <row r="362174" ht="15"/>
    <row r="362175" ht="15"/>
    <row r="362176" ht="15"/>
    <row r="362177" ht="15"/>
    <row r="362178" ht="15"/>
    <row r="362179" ht="15"/>
    <row r="362180" ht="15"/>
    <row r="362181" ht="15"/>
    <row r="362182" ht="15"/>
    <row r="362183" ht="15"/>
    <row r="362184" ht="15"/>
    <row r="362185" ht="15"/>
    <row r="362186" ht="15"/>
    <row r="362187" ht="15"/>
    <row r="362188" ht="15"/>
    <row r="362189" ht="15"/>
    <row r="362190" ht="15"/>
    <row r="362191" ht="15"/>
    <row r="362192" ht="15"/>
    <row r="362193" ht="15"/>
    <row r="362194" ht="15"/>
    <row r="362195" ht="15"/>
    <row r="362196" ht="15"/>
    <row r="362197" ht="15"/>
    <row r="362198" ht="15"/>
    <row r="362199" ht="15"/>
    <row r="362200" ht="15"/>
    <row r="362201" ht="15"/>
    <row r="362202" ht="15"/>
    <row r="362203" ht="15"/>
    <row r="362204" ht="15"/>
    <row r="362205" ht="15"/>
    <row r="362206" ht="15"/>
    <row r="362207" ht="15"/>
    <row r="362208" ht="15"/>
    <row r="362209" ht="15"/>
    <row r="362210" ht="15"/>
    <row r="362211" ht="15"/>
    <row r="362212" ht="15"/>
    <row r="362213" ht="15"/>
    <row r="362214" ht="15"/>
    <row r="362215" ht="15"/>
    <row r="362216" ht="15"/>
    <row r="362217" ht="15"/>
    <row r="362218" ht="15"/>
    <row r="362219" ht="15"/>
    <row r="362220" ht="15"/>
    <row r="362221" ht="15"/>
    <row r="362222" ht="15"/>
    <row r="362223" ht="15"/>
    <row r="362224" ht="15"/>
    <row r="362225" ht="15"/>
    <row r="362226" ht="15"/>
    <row r="362227" ht="15"/>
    <row r="362228" ht="15"/>
    <row r="362229" ht="15"/>
    <row r="362230" ht="15"/>
    <row r="362231" ht="15"/>
    <row r="362232" ht="15"/>
    <row r="362233" ht="15"/>
    <row r="362234" ht="15"/>
    <row r="362235" ht="15"/>
    <row r="362236" ht="15"/>
    <row r="362237" ht="15"/>
    <row r="362238" ht="15"/>
    <row r="362239" ht="15"/>
    <row r="362240" ht="15"/>
    <row r="362241" ht="15"/>
    <row r="362242" ht="15"/>
    <row r="362243" ht="15"/>
    <row r="362244" ht="15"/>
    <row r="362245" ht="15"/>
    <row r="362246" ht="15"/>
    <row r="362247" ht="15"/>
    <row r="362248" ht="15"/>
    <row r="362249" ht="15"/>
    <row r="362250" ht="15"/>
    <row r="362251" ht="15"/>
    <row r="362252" ht="15"/>
    <row r="362253" ht="15"/>
    <row r="362254" ht="15"/>
    <row r="362255" ht="15"/>
    <row r="362256" ht="15"/>
    <row r="362257" ht="15"/>
    <row r="362258" ht="15"/>
    <row r="362259" ht="15"/>
    <row r="362260" ht="15"/>
    <row r="362261" ht="15"/>
    <row r="362262" ht="15"/>
    <row r="362263" ht="15"/>
    <row r="362264" ht="15"/>
    <row r="362265" ht="15"/>
    <row r="362266" ht="15"/>
    <row r="362267" ht="15"/>
    <row r="362268" ht="15"/>
    <row r="362269" ht="15"/>
    <row r="362270" ht="15"/>
    <row r="362271" ht="15"/>
    <row r="362272" ht="15"/>
    <row r="362273" ht="15"/>
    <row r="362274" ht="15"/>
    <row r="362275" ht="15"/>
    <row r="362276" ht="15"/>
    <row r="362277" ht="15"/>
    <row r="362278" ht="15"/>
    <row r="362279" ht="15"/>
    <row r="362280" ht="15"/>
    <row r="362281" ht="15"/>
    <row r="362282" ht="15"/>
    <row r="362283" ht="15"/>
    <row r="362284" ht="15"/>
    <row r="362285" ht="15"/>
    <row r="362286" ht="15"/>
    <row r="362287" ht="15"/>
    <row r="362288" ht="15"/>
    <row r="362289" ht="15"/>
    <row r="362290" ht="15"/>
    <row r="362291" ht="15"/>
    <row r="362292" ht="15"/>
    <row r="362293" ht="15"/>
    <row r="362294" ht="15"/>
    <row r="362295" ht="15"/>
    <row r="362296" ht="15"/>
    <row r="362297" ht="15"/>
    <row r="362298" ht="15"/>
    <row r="362299" ht="15"/>
    <row r="362300" ht="15"/>
    <row r="362301" ht="15"/>
    <row r="362302" ht="15"/>
    <row r="362303" ht="15"/>
    <row r="362304" ht="15"/>
    <row r="362305" ht="15"/>
    <row r="362306" ht="15"/>
    <row r="362307" ht="15"/>
    <row r="362308" ht="15"/>
    <row r="362309" ht="15"/>
    <row r="362310" ht="15"/>
    <row r="362311" ht="15"/>
    <row r="362312" ht="15"/>
    <row r="362313" ht="15"/>
    <row r="362314" ht="15"/>
    <row r="362315" ht="15"/>
    <row r="362316" ht="15"/>
    <row r="362317" ht="15"/>
    <row r="362318" ht="15"/>
    <row r="362319" ht="15"/>
    <row r="362320" ht="15"/>
    <row r="362321" ht="15"/>
    <row r="362322" ht="15"/>
    <row r="362323" ht="15"/>
    <row r="362324" ht="15"/>
    <row r="362325" ht="15"/>
    <row r="362326" ht="15"/>
    <row r="362327" ht="15"/>
    <row r="362328" ht="15"/>
    <row r="362329" ht="15"/>
    <row r="362330" ht="15"/>
    <row r="362331" ht="15"/>
    <row r="362332" ht="15"/>
    <row r="362333" ht="15"/>
    <row r="362334" ht="15"/>
    <row r="362335" ht="15"/>
    <row r="362336" ht="15"/>
    <row r="362337" ht="15"/>
    <row r="362338" ht="15"/>
    <row r="362339" ht="15"/>
    <row r="362340" ht="15"/>
    <row r="362341" ht="15"/>
    <row r="362342" ht="15"/>
    <row r="362343" ht="15"/>
    <row r="362344" ht="15"/>
    <row r="362345" ht="15"/>
    <row r="362346" ht="15"/>
    <row r="362347" ht="15"/>
    <row r="362348" ht="15"/>
    <row r="362349" ht="15"/>
    <row r="362350" ht="15"/>
    <row r="362351" ht="15"/>
    <row r="362352" ht="15"/>
    <row r="362353" ht="15"/>
    <row r="362354" ht="15"/>
    <row r="362355" ht="15"/>
    <row r="362356" ht="15"/>
    <row r="362357" ht="15"/>
    <row r="362358" ht="15"/>
    <row r="362359" ht="15"/>
    <row r="362360" ht="15"/>
    <row r="362361" ht="15"/>
    <row r="362362" ht="15"/>
    <row r="362363" ht="15"/>
    <row r="362364" ht="15"/>
    <row r="362365" ht="15"/>
    <row r="362366" ht="15"/>
    <row r="362367" ht="15"/>
    <row r="362368" ht="15"/>
    <row r="362369" ht="15"/>
    <row r="362370" ht="15"/>
    <row r="362371" ht="15"/>
    <row r="362372" ht="15"/>
    <row r="362373" ht="15"/>
    <row r="362374" ht="15"/>
    <row r="362375" ht="15"/>
    <row r="362376" ht="15"/>
    <row r="362377" ht="15"/>
    <row r="362378" ht="15"/>
    <row r="362379" ht="15"/>
    <row r="362380" ht="15"/>
    <row r="362381" ht="15"/>
    <row r="362382" ht="15"/>
    <row r="362383" ht="15"/>
    <row r="362384" ht="15"/>
    <row r="362385" ht="15"/>
    <row r="362386" ht="15"/>
    <row r="362387" ht="15"/>
    <row r="362388" ht="15"/>
    <row r="362389" ht="15"/>
    <row r="362390" ht="15"/>
    <row r="362391" ht="15"/>
    <row r="362392" ht="15"/>
    <row r="362393" ht="15"/>
    <row r="362394" ht="15"/>
    <row r="362395" ht="15"/>
    <row r="362396" ht="15"/>
    <row r="362397" ht="15"/>
    <row r="362398" ht="15"/>
    <row r="362399" ht="15"/>
    <row r="362400" ht="15"/>
    <row r="362401" ht="15"/>
    <row r="362402" ht="15"/>
    <row r="362403" ht="15"/>
    <row r="362404" ht="15"/>
    <row r="362405" ht="15"/>
    <row r="362406" ht="15"/>
    <row r="362407" ht="15"/>
    <row r="362408" ht="15"/>
    <row r="362409" ht="15"/>
    <row r="362410" ht="15"/>
    <row r="362411" ht="15"/>
    <row r="362412" ht="15"/>
    <row r="362413" ht="15"/>
    <row r="362414" ht="15"/>
    <row r="362415" ht="15"/>
    <row r="362416" ht="15"/>
    <row r="362417" ht="15"/>
    <row r="362418" ht="15"/>
    <row r="362419" ht="15"/>
    <row r="362420" ht="15"/>
    <row r="362421" ht="15"/>
    <row r="362422" ht="15"/>
    <row r="362423" ht="15"/>
    <row r="362424" ht="15"/>
    <row r="362425" ht="15"/>
    <row r="362426" ht="15"/>
    <row r="362427" ht="15"/>
    <row r="362428" ht="15"/>
    <row r="362429" ht="15"/>
    <row r="362430" ht="15"/>
    <row r="362431" ht="15"/>
    <row r="362432" ht="15"/>
    <row r="362433" ht="15"/>
    <row r="362434" ht="15"/>
    <row r="362435" ht="15"/>
    <row r="362436" ht="15"/>
    <row r="362437" ht="15"/>
    <row r="362438" ht="15"/>
    <row r="362439" ht="15"/>
    <row r="362440" ht="15"/>
    <row r="362441" ht="15"/>
    <row r="362442" ht="15"/>
    <row r="362443" ht="15"/>
    <row r="362444" ht="15"/>
    <row r="362445" ht="15"/>
    <row r="362446" ht="15"/>
    <row r="362447" ht="15"/>
    <row r="362448" ht="15"/>
    <row r="362449" ht="15"/>
    <row r="362450" ht="15"/>
    <row r="362451" ht="15"/>
    <row r="362452" ht="15"/>
    <row r="362453" ht="15"/>
    <row r="362454" ht="15"/>
    <row r="362455" ht="15"/>
    <row r="362456" ht="15"/>
    <row r="362457" ht="15"/>
    <row r="362458" ht="15"/>
    <row r="362459" ht="15"/>
    <row r="362460" ht="15"/>
    <row r="362461" ht="15"/>
    <row r="362462" ht="15"/>
    <row r="362463" ht="15"/>
    <row r="362464" ht="15"/>
    <row r="362465" ht="15"/>
    <row r="362466" ht="15"/>
    <row r="362467" ht="15"/>
    <row r="362468" ht="15"/>
    <row r="362469" ht="15"/>
    <row r="362470" ht="15"/>
    <row r="362471" ht="15"/>
    <row r="362472" ht="15"/>
    <row r="362473" ht="15"/>
    <row r="362474" ht="15"/>
    <row r="362475" ht="15"/>
    <row r="362476" ht="15"/>
    <row r="362477" ht="15"/>
    <row r="362478" ht="15"/>
    <row r="362479" ht="15"/>
    <row r="362480" ht="15"/>
    <row r="362481" ht="15"/>
    <row r="362482" ht="15"/>
    <row r="362483" ht="15"/>
    <row r="362484" ht="15"/>
    <row r="362485" ht="15"/>
    <row r="362486" ht="15"/>
    <row r="362487" ht="15"/>
    <row r="362488" ht="15"/>
    <row r="362489" ht="15"/>
    <row r="362490" ht="15"/>
    <row r="362491" ht="15"/>
    <row r="362492" ht="15"/>
    <row r="362493" ht="15"/>
    <row r="362494" ht="15"/>
    <row r="362495" ht="15"/>
    <row r="362496" ht="15"/>
    <row r="362497" ht="15"/>
    <row r="362498" ht="15"/>
    <row r="362499" ht="15"/>
    <row r="362500" ht="15"/>
    <row r="362501" ht="15"/>
    <row r="362502" ht="15"/>
    <row r="362503" ht="15"/>
    <row r="362504" ht="15"/>
    <row r="362505" ht="15"/>
    <row r="362506" ht="15"/>
    <row r="362507" ht="15"/>
    <row r="362508" ht="15"/>
    <row r="362509" ht="15"/>
    <row r="362510" ht="15"/>
    <row r="362511" ht="15"/>
    <row r="362512" ht="15"/>
    <row r="362513" ht="15"/>
    <row r="362514" ht="15"/>
    <row r="362515" ht="15"/>
    <row r="362516" ht="15"/>
    <row r="362517" ht="15"/>
    <row r="362518" ht="15"/>
    <row r="362519" ht="15"/>
    <row r="362520" ht="15"/>
    <row r="362521" ht="15"/>
    <row r="362522" ht="15"/>
    <row r="362523" ht="15"/>
    <row r="362524" ht="15"/>
    <row r="362525" ht="15"/>
    <row r="362526" ht="15"/>
    <row r="362527" ht="15"/>
    <row r="362528" ht="15"/>
    <row r="362529" ht="15"/>
    <row r="362530" ht="15"/>
    <row r="362531" ht="15"/>
    <row r="362532" ht="15"/>
    <row r="362533" ht="15"/>
    <row r="362534" ht="15"/>
    <row r="362535" ht="15"/>
    <row r="362536" ht="15"/>
    <row r="362537" ht="15"/>
    <row r="362538" ht="15"/>
    <row r="362539" ht="15"/>
    <row r="362540" ht="15"/>
    <row r="362541" ht="15"/>
    <row r="362542" ht="15"/>
    <row r="362543" ht="15"/>
    <row r="362544" ht="15"/>
    <row r="362545" ht="15"/>
    <row r="362546" ht="15"/>
    <row r="362547" ht="15"/>
    <row r="362548" ht="15"/>
    <row r="362549" ht="15"/>
    <row r="362550" ht="15"/>
    <row r="362551" ht="15"/>
    <row r="362552" ht="15"/>
    <row r="362553" ht="15"/>
    <row r="362554" ht="15"/>
    <row r="362555" ht="15"/>
    <row r="362556" ht="15"/>
    <row r="362557" ht="15"/>
    <row r="362558" ht="15"/>
    <row r="362559" ht="15"/>
    <row r="362560" ht="15"/>
    <row r="362561" ht="15"/>
    <row r="362562" ht="15"/>
    <row r="362563" ht="15"/>
    <row r="362564" ht="15"/>
    <row r="362565" ht="15"/>
    <row r="362566" ht="15"/>
    <row r="362567" ht="15"/>
    <row r="362568" ht="15"/>
    <row r="362569" ht="15"/>
    <row r="362570" ht="15"/>
    <row r="362571" ht="15"/>
    <row r="362572" ht="15"/>
    <row r="362573" ht="15"/>
    <row r="362574" ht="15"/>
    <row r="362575" ht="15"/>
    <row r="362576" ht="15"/>
    <row r="362577" ht="15"/>
    <row r="362578" ht="15"/>
    <row r="362579" ht="15"/>
    <row r="362580" ht="15"/>
    <row r="362581" ht="15"/>
    <row r="362582" ht="15"/>
    <row r="362583" ht="15"/>
    <row r="362584" ht="15"/>
    <row r="362585" ht="15"/>
    <row r="362586" ht="15"/>
    <row r="362587" ht="15"/>
    <row r="362588" ht="15"/>
    <row r="362589" ht="15"/>
    <row r="362590" ht="15"/>
    <row r="362591" ht="15"/>
    <row r="362592" ht="15"/>
    <row r="362593" ht="15"/>
    <row r="362594" ht="15"/>
    <row r="362595" ht="15"/>
    <row r="362596" ht="15"/>
    <row r="362597" ht="15"/>
    <row r="362598" ht="15"/>
    <row r="362599" ht="15"/>
    <row r="362600" ht="15"/>
    <row r="362601" ht="15"/>
    <row r="362602" ht="15"/>
    <row r="362603" ht="15"/>
    <row r="362604" ht="15"/>
    <row r="362605" ht="15"/>
    <row r="362606" ht="15"/>
    <row r="362607" ht="15"/>
    <row r="362608" ht="15"/>
    <row r="362609" ht="15"/>
    <row r="362610" ht="15"/>
    <row r="362611" ht="15"/>
    <row r="362612" ht="15"/>
    <row r="362613" ht="15"/>
    <row r="362614" ht="15"/>
    <row r="362615" ht="15"/>
    <row r="362616" ht="15"/>
    <row r="362617" ht="15"/>
    <row r="362618" ht="15"/>
    <row r="362619" ht="15"/>
    <row r="362620" ht="15"/>
    <row r="362621" ht="15"/>
    <row r="362622" ht="15"/>
    <row r="362623" ht="15"/>
    <row r="362624" ht="15"/>
    <row r="362625" ht="15"/>
    <row r="362626" ht="15"/>
    <row r="362627" ht="15"/>
    <row r="362628" ht="15"/>
    <row r="362629" ht="15"/>
    <row r="362630" ht="15"/>
    <row r="362631" ht="15"/>
    <row r="362632" ht="15"/>
    <row r="362633" ht="15"/>
    <row r="362634" ht="15"/>
    <row r="362635" ht="15"/>
    <row r="362636" ht="15"/>
    <row r="362637" ht="15"/>
    <row r="362638" ht="15"/>
    <row r="362639" ht="15"/>
    <row r="362640" ht="15"/>
    <row r="362641" ht="15"/>
    <row r="362642" ht="15"/>
    <row r="362643" ht="15"/>
    <row r="362644" ht="15"/>
    <row r="362645" ht="15"/>
    <row r="362646" ht="15"/>
    <row r="362647" ht="15"/>
    <row r="362648" ht="15"/>
    <row r="362649" ht="15"/>
    <row r="362650" ht="15"/>
    <row r="362651" ht="15"/>
    <row r="362652" ht="15"/>
    <row r="362653" ht="15"/>
    <row r="362654" ht="15"/>
    <row r="362655" ht="15"/>
    <row r="362656" ht="15"/>
    <row r="362657" ht="15"/>
    <row r="362658" ht="15"/>
    <row r="362659" ht="15"/>
    <row r="362660" ht="15"/>
    <row r="362661" ht="15"/>
    <row r="362662" ht="15"/>
    <row r="362663" ht="15"/>
    <row r="362664" ht="15"/>
    <row r="362665" ht="15"/>
    <row r="362666" ht="15"/>
    <row r="362667" ht="15"/>
    <row r="362668" ht="15"/>
    <row r="362669" ht="15"/>
    <row r="362670" ht="15"/>
    <row r="362671" ht="15"/>
    <row r="362672" ht="15"/>
    <row r="362673" ht="15"/>
    <row r="362674" ht="15"/>
    <row r="362675" ht="15"/>
    <row r="362676" ht="15"/>
    <row r="362677" ht="15"/>
    <row r="362678" ht="15"/>
    <row r="362679" ht="15"/>
    <row r="362680" ht="15"/>
    <row r="362681" ht="15"/>
    <row r="362682" ht="15"/>
    <row r="362683" ht="15"/>
    <row r="362684" ht="15"/>
    <row r="362685" ht="15"/>
    <row r="362686" ht="15"/>
    <row r="362687" ht="15"/>
    <row r="362688" ht="15"/>
    <row r="362689" ht="15"/>
    <row r="362690" ht="15"/>
    <row r="362691" ht="15"/>
    <row r="362692" ht="15"/>
    <row r="362693" ht="15"/>
    <row r="362694" ht="15"/>
    <row r="362695" ht="15"/>
    <row r="362696" ht="15"/>
    <row r="362697" ht="15"/>
    <row r="362698" ht="15"/>
    <row r="362699" ht="15"/>
    <row r="362700" ht="15"/>
    <row r="362701" ht="15"/>
    <row r="362702" ht="15"/>
    <row r="362703" ht="15"/>
    <row r="362704" ht="15"/>
    <row r="362705" ht="15"/>
    <row r="362706" ht="15"/>
    <row r="362707" ht="15"/>
    <row r="362708" ht="15"/>
    <row r="362709" ht="15"/>
    <row r="362710" ht="15"/>
    <row r="362711" ht="15"/>
    <row r="362712" ht="15"/>
    <row r="362713" ht="15"/>
    <row r="362714" ht="15"/>
    <row r="362715" ht="15"/>
    <row r="362716" ht="15"/>
    <row r="362717" ht="15"/>
    <row r="362718" ht="15"/>
    <row r="362719" ht="15"/>
    <row r="362720" ht="15"/>
    <row r="362721" ht="15"/>
    <row r="362722" ht="15"/>
    <row r="362723" ht="15"/>
    <row r="362724" ht="15"/>
    <row r="362725" ht="15"/>
    <row r="362726" ht="15"/>
    <row r="362727" ht="15"/>
    <row r="362728" ht="15"/>
    <row r="362729" ht="15"/>
    <row r="362730" ht="15"/>
    <row r="362731" ht="15"/>
    <row r="362732" ht="15"/>
    <row r="362733" ht="15"/>
    <row r="362734" ht="15"/>
    <row r="362735" ht="15"/>
    <row r="362736" ht="15"/>
    <row r="362737" ht="15"/>
    <row r="362738" ht="15"/>
    <row r="362739" ht="15"/>
    <row r="362740" ht="15"/>
    <row r="362741" ht="15"/>
    <row r="362742" ht="15"/>
    <row r="362743" ht="15"/>
    <row r="362744" ht="15"/>
    <row r="362745" ht="15"/>
    <row r="362746" ht="15"/>
    <row r="362747" ht="15"/>
    <row r="362748" ht="15"/>
    <row r="362749" ht="15"/>
    <row r="362750" ht="15"/>
    <row r="362751" ht="15"/>
    <row r="362752" ht="15"/>
    <row r="362753" ht="15"/>
    <row r="362754" ht="15"/>
    <row r="362755" ht="15"/>
    <row r="362756" ht="15"/>
    <row r="362757" ht="15"/>
    <row r="362758" ht="15"/>
    <row r="362759" ht="15"/>
    <row r="362760" ht="15"/>
    <row r="362761" ht="15"/>
    <row r="362762" ht="15"/>
    <row r="362763" ht="15"/>
    <row r="362764" ht="15"/>
    <row r="362765" ht="15"/>
    <row r="362766" ht="15"/>
    <row r="362767" ht="15"/>
    <row r="362768" ht="15"/>
    <row r="362769" ht="15"/>
    <row r="362770" ht="15"/>
    <row r="362771" ht="15"/>
    <row r="362772" ht="15"/>
    <row r="362773" ht="15"/>
    <row r="362774" ht="15"/>
    <row r="362775" ht="15"/>
    <row r="362776" ht="15"/>
    <row r="362777" ht="15"/>
    <row r="362778" ht="15"/>
    <row r="362779" ht="15"/>
    <row r="362780" ht="15"/>
    <row r="362781" ht="15"/>
    <row r="362782" ht="15"/>
    <row r="362783" ht="15"/>
    <row r="362784" ht="15"/>
    <row r="362785" ht="15"/>
    <row r="362786" ht="15"/>
    <row r="362787" ht="15"/>
    <row r="362788" ht="15"/>
    <row r="362789" ht="15"/>
    <row r="362790" ht="15"/>
    <row r="362791" ht="15"/>
    <row r="362792" ht="15"/>
    <row r="362793" ht="15"/>
    <row r="362794" ht="15"/>
    <row r="362795" ht="15"/>
    <row r="362796" ht="15"/>
    <row r="362797" ht="15"/>
    <row r="362798" ht="15"/>
    <row r="362799" ht="15"/>
    <row r="362800" ht="15"/>
    <row r="362801" ht="15"/>
    <row r="362802" ht="15"/>
    <row r="362803" ht="15"/>
    <row r="362804" ht="15"/>
    <row r="362805" ht="15"/>
    <row r="362806" ht="15"/>
    <row r="362807" ht="15"/>
    <row r="362808" ht="15"/>
    <row r="362809" ht="15"/>
    <row r="362810" ht="15"/>
    <row r="362811" ht="15"/>
    <row r="362812" ht="15"/>
    <row r="362813" ht="15"/>
    <row r="362814" ht="15"/>
    <row r="362815" ht="15"/>
    <row r="362816" ht="15"/>
    <row r="362817" ht="15"/>
    <row r="362818" ht="15"/>
    <row r="362819" ht="15"/>
    <row r="362820" ht="15"/>
    <row r="362821" ht="15"/>
    <row r="362822" ht="15"/>
    <row r="362823" ht="15"/>
    <row r="362824" ht="15"/>
    <row r="362825" ht="15"/>
    <row r="362826" ht="15"/>
    <row r="362827" ht="15"/>
    <row r="362828" ht="15"/>
    <row r="362829" ht="15"/>
    <row r="362830" ht="15"/>
    <row r="362831" ht="15"/>
    <row r="362832" ht="15"/>
    <row r="362833" ht="15"/>
    <row r="362834" ht="15"/>
    <row r="362835" ht="15"/>
    <row r="362836" ht="15"/>
    <row r="362837" ht="15"/>
    <row r="362838" ht="15"/>
    <row r="362839" ht="15"/>
    <row r="362840" ht="15"/>
    <row r="362841" ht="15"/>
    <row r="362842" ht="15"/>
    <row r="362843" ht="15"/>
    <row r="362844" ht="15"/>
    <row r="362845" ht="15"/>
    <row r="362846" ht="15"/>
    <row r="362847" ht="15"/>
    <row r="362848" ht="15"/>
    <row r="362849" ht="15"/>
    <row r="362850" ht="15"/>
    <row r="362851" ht="15"/>
    <row r="362852" ht="15"/>
    <row r="362853" ht="15"/>
    <row r="362854" ht="15"/>
    <row r="362855" ht="15"/>
    <row r="362856" ht="15"/>
    <row r="362857" ht="15"/>
    <row r="362858" ht="15"/>
    <row r="362859" ht="15"/>
    <row r="362860" ht="15"/>
    <row r="362861" ht="15"/>
    <row r="362862" ht="15"/>
    <row r="362863" ht="15"/>
    <row r="362864" ht="15"/>
    <row r="362865" ht="15"/>
    <row r="362866" ht="15"/>
    <row r="362867" ht="15"/>
    <row r="362868" ht="15"/>
    <row r="362869" ht="15"/>
    <row r="362870" ht="15"/>
    <row r="362871" ht="15"/>
    <row r="362872" ht="15"/>
    <row r="362873" ht="15"/>
    <row r="362874" ht="15"/>
    <row r="362875" ht="15"/>
    <row r="362876" ht="15"/>
    <row r="362877" ht="15"/>
    <row r="362878" ht="15"/>
    <row r="362879" ht="15"/>
    <row r="362880" ht="15"/>
    <row r="362881" ht="15"/>
    <row r="362882" ht="15"/>
    <row r="362883" ht="15"/>
    <row r="362884" ht="15"/>
    <row r="362885" ht="15"/>
    <row r="362886" ht="15"/>
    <row r="362887" ht="15"/>
    <row r="362888" ht="15"/>
    <row r="362889" ht="15"/>
    <row r="362890" ht="15"/>
    <row r="362891" ht="15"/>
    <row r="362892" ht="15"/>
    <row r="362893" ht="15"/>
    <row r="362894" ht="15"/>
    <row r="362895" ht="15"/>
    <row r="362896" ht="15"/>
    <row r="362897" ht="15"/>
    <row r="362898" ht="15"/>
    <row r="362899" ht="15"/>
    <row r="362900" ht="15"/>
    <row r="362901" ht="15"/>
    <row r="362902" ht="15"/>
    <row r="362903" ht="15"/>
    <row r="362904" ht="15"/>
    <row r="362905" ht="15"/>
    <row r="362906" ht="15"/>
    <row r="362907" ht="15"/>
    <row r="362908" ht="15"/>
    <row r="362909" ht="15"/>
    <row r="362910" ht="15"/>
    <row r="362911" ht="15"/>
    <row r="362912" ht="15"/>
    <row r="362913" ht="15"/>
    <row r="362914" ht="15"/>
    <row r="362915" ht="15"/>
    <row r="362916" ht="15"/>
    <row r="362917" ht="15"/>
    <row r="362918" ht="15"/>
    <row r="362919" ht="15"/>
    <row r="362920" ht="15"/>
    <row r="362921" ht="15"/>
    <row r="362922" ht="15"/>
    <row r="362923" ht="15"/>
    <row r="362924" ht="15"/>
    <row r="362925" ht="15"/>
    <row r="362926" ht="15"/>
    <row r="362927" ht="15"/>
    <row r="362928" ht="15"/>
    <row r="362929" ht="15"/>
    <row r="362930" ht="15"/>
    <row r="362931" ht="15"/>
    <row r="362932" ht="15"/>
    <row r="362933" ht="15"/>
    <row r="362934" ht="15"/>
    <row r="362935" ht="15"/>
    <row r="362936" ht="15"/>
    <row r="362937" ht="15"/>
    <row r="362938" ht="15"/>
    <row r="362939" ht="15"/>
    <row r="362940" ht="15"/>
    <row r="362941" ht="15"/>
    <row r="362942" ht="15"/>
    <row r="362943" ht="15"/>
    <row r="362944" ht="15"/>
    <row r="362945" ht="15"/>
    <row r="362946" ht="15"/>
    <row r="362947" ht="15"/>
    <row r="362948" ht="15"/>
    <row r="362949" ht="15"/>
    <row r="362950" ht="15"/>
    <row r="362951" ht="15"/>
    <row r="362952" ht="15"/>
    <row r="362953" ht="15"/>
    <row r="362954" ht="15"/>
    <row r="362955" ht="15"/>
    <row r="362956" ht="15"/>
    <row r="362957" ht="15"/>
    <row r="362958" ht="15"/>
    <row r="362959" ht="15"/>
    <row r="362960" ht="15"/>
    <row r="362961" ht="15"/>
    <row r="362962" ht="15"/>
    <row r="362963" ht="15"/>
    <row r="362964" ht="15"/>
    <row r="362965" ht="15"/>
    <row r="362966" ht="15"/>
    <row r="362967" ht="15"/>
    <row r="362968" ht="15"/>
    <row r="362969" ht="15"/>
    <row r="362970" ht="15"/>
    <row r="362971" ht="15"/>
    <row r="362972" ht="15"/>
    <row r="362973" ht="15"/>
    <row r="362974" ht="15"/>
    <row r="362975" ht="15"/>
    <row r="362976" ht="15"/>
    <row r="362977" ht="15"/>
    <row r="362978" ht="15"/>
    <row r="362979" ht="15"/>
    <row r="362980" ht="15"/>
    <row r="362981" ht="15"/>
    <row r="362982" ht="15"/>
    <row r="362983" ht="15"/>
    <row r="362984" ht="15"/>
    <row r="362985" ht="15"/>
    <row r="362986" ht="15"/>
    <row r="362987" ht="15"/>
    <row r="362988" ht="15"/>
    <row r="362989" ht="15"/>
    <row r="362990" ht="15"/>
    <row r="362991" ht="15"/>
    <row r="362992" ht="15"/>
    <row r="362993" ht="15"/>
    <row r="362994" ht="15"/>
    <row r="362995" ht="15"/>
    <row r="362996" ht="15"/>
    <row r="362997" ht="15"/>
    <row r="362998" ht="15"/>
    <row r="362999" ht="15"/>
    <row r="363000" ht="15"/>
    <row r="363001" ht="15"/>
    <row r="363002" ht="15"/>
    <row r="363003" ht="15"/>
    <row r="363004" ht="15"/>
    <row r="363005" ht="15"/>
    <row r="363006" ht="15"/>
    <row r="363007" ht="15"/>
    <row r="363008" ht="15"/>
    <row r="363009" ht="15"/>
    <row r="363010" ht="15"/>
    <row r="363011" ht="15"/>
    <row r="363012" ht="15"/>
    <row r="363013" ht="15"/>
    <row r="363014" ht="15"/>
    <row r="363015" ht="15"/>
    <row r="363016" ht="15"/>
    <row r="363017" ht="15"/>
    <row r="363018" ht="15"/>
    <row r="363019" ht="15"/>
    <row r="363020" ht="15"/>
    <row r="363021" ht="15"/>
    <row r="363022" ht="15"/>
    <row r="363023" ht="15"/>
    <row r="363024" ht="15"/>
    <row r="363025" ht="15"/>
    <row r="363026" ht="15"/>
    <row r="363027" ht="15"/>
    <row r="363028" ht="15"/>
    <row r="363029" ht="15"/>
    <row r="363030" ht="15"/>
    <row r="363031" ht="15"/>
    <row r="363032" ht="15"/>
    <row r="363033" ht="15"/>
    <row r="363034" ht="15"/>
    <row r="363035" ht="15"/>
    <row r="363036" ht="15"/>
    <row r="363037" ht="15"/>
    <row r="363038" ht="15"/>
    <row r="363039" ht="15"/>
    <row r="363040" ht="15"/>
    <row r="363041" ht="15"/>
    <row r="363042" ht="15"/>
    <row r="363043" ht="15"/>
    <row r="363044" ht="15"/>
    <row r="363045" ht="15"/>
    <row r="363046" ht="15"/>
    <row r="363047" ht="15"/>
    <row r="363048" ht="15"/>
    <row r="363049" ht="15"/>
    <row r="363050" ht="15"/>
    <row r="363051" ht="15"/>
    <row r="363052" ht="15"/>
    <row r="363053" ht="15"/>
    <row r="363054" ht="15"/>
    <row r="363055" ht="15"/>
    <row r="363056" ht="15"/>
    <row r="363057" ht="15"/>
    <row r="363058" ht="15"/>
    <row r="363059" ht="15"/>
    <row r="363060" ht="15"/>
    <row r="363061" ht="15"/>
    <row r="363062" ht="15"/>
    <row r="363063" ht="15"/>
    <row r="363064" ht="15"/>
    <row r="363065" ht="15"/>
    <row r="363066" ht="15"/>
    <row r="363067" ht="15"/>
    <row r="363068" ht="15"/>
    <row r="363069" ht="15"/>
    <row r="363070" ht="15"/>
    <row r="363071" ht="15"/>
    <row r="363072" ht="15"/>
    <row r="363073" ht="15"/>
    <row r="363074" ht="15"/>
    <row r="363075" ht="15"/>
    <row r="363076" ht="15"/>
    <row r="363077" ht="15"/>
    <row r="363078" ht="15"/>
    <row r="363079" ht="15"/>
    <row r="363080" ht="15"/>
    <row r="363081" ht="15"/>
    <row r="363082" ht="15"/>
    <row r="363083" ht="15"/>
    <row r="363084" ht="15"/>
    <row r="363085" ht="15"/>
    <row r="363086" ht="15"/>
    <row r="363087" ht="15"/>
    <row r="363088" ht="15"/>
    <row r="363089" ht="15"/>
    <row r="363090" ht="15"/>
    <row r="363091" ht="15"/>
    <row r="363092" ht="15"/>
    <row r="363093" ht="15"/>
    <row r="363094" ht="15"/>
    <row r="363095" ht="15"/>
    <row r="363096" ht="15"/>
    <row r="363097" ht="15"/>
    <row r="363098" ht="15"/>
    <row r="363099" ht="15"/>
    <row r="363100" ht="15"/>
    <row r="363101" ht="15"/>
    <row r="363102" ht="15"/>
    <row r="363103" ht="15"/>
    <row r="363104" ht="15"/>
    <row r="363105" ht="15"/>
    <row r="363106" ht="15"/>
    <row r="363107" ht="15"/>
    <row r="363108" ht="15"/>
    <row r="363109" ht="15"/>
    <row r="363110" ht="15"/>
    <row r="363111" ht="15"/>
    <row r="363112" ht="15"/>
    <row r="363113" ht="15"/>
    <row r="363114" ht="15"/>
    <row r="363115" ht="15"/>
    <row r="363116" ht="15"/>
    <row r="363117" ht="15"/>
    <row r="363118" ht="15"/>
    <row r="363119" ht="15"/>
    <row r="363120" ht="15"/>
    <row r="363121" ht="15"/>
    <row r="363122" ht="15"/>
    <row r="363123" ht="15"/>
    <row r="363124" ht="15"/>
    <row r="363125" ht="15"/>
    <row r="363126" ht="15"/>
    <row r="363127" ht="15"/>
    <row r="363128" ht="15"/>
    <row r="363129" ht="15"/>
    <row r="363130" ht="15"/>
    <row r="363131" ht="15"/>
    <row r="363132" ht="15"/>
    <row r="363133" ht="15"/>
    <row r="363134" ht="15"/>
    <row r="363135" ht="15"/>
    <row r="363136" ht="15"/>
    <row r="363137" ht="15"/>
    <row r="363138" ht="15"/>
    <row r="363139" ht="15"/>
    <row r="363140" ht="15"/>
    <row r="363141" ht="15"/>
    <row r="363142" ht="15"/>
    <row r="363143" ht="15"/>
    <row r="363144" ht="15"/>
    <row r="363145" ht="15"/>
    <row r="363146" ht="15"/>
    <row r="363147" ht="15"/>
    <row r="363148" ht="15"/>
    <row r="363149" ht="15"/>
    <row r="363150" ht="15"/>
    <row r="363151" ht="15"/>
    <row r="363152" ht="15"/>
    <row r="363153" ht="15"/>
    <row r="363154" ht="15"/>
    <row r="363155" ht="15"/>
    <row r="363156" ht="15"/>
    <row r="363157" ht="15"/>
    <row r="363158" ht="15"/>
    <row r="363159" ht="15"/>
    <row r="363160" ht="15"/>
    <row r="363161" ht="15"/>
    <row r="363162" ht="15"/>
    <row r="363163" ht="15"/>
    <row r="363164" ht="15"/>
    <row r="363165" ht="15"/>
    <row r="363166" ht="15"/>
    <row r="363167" ht="15"/>
    <row r="363168" ht="15"/>
    <row r="363169" ht="15"/>
    <row r="363170" ht="15"/>
    <row r="363171" ht="15"/>
    <row r="363172" ht="15"/>
    <row r="363173" ht="15"/>
    <row r="363174" ht="15"/>
    <row r="363175" ht="15"/>
    <row r="363176" ht="15"/>
    <row r="363177" ht="15"/>
    <row r="363178" ht="15"/>
    <row r="363179" ht="15"/>
    <row r="363180" ht="15"/>
    <row r="363181" ht="15"/>
    <row r="363182" ht="15"/>
    <row r="363183" ht="15"/>
    <row r="363184" ht="15"/>
    <row r="363185" ht="15"/>
    <row r="363186" ht="15"/>
    <row r="363187" ht="15"/>
    <row r="363188" ht="15"/>
    <row r="363189" ht="15"/>
    <row r="363190" ht="15"/>
    <row r="363191" ht="15"/>
    <row r="363192" ht="15"/>
    <row r="363193" ht="15"/>
    <row r="363194" ht="15"/>
    <row r="363195" ht="15"/>
    <row r="363196" ht="15"/>
    <row r="363197" ht="15"/>
    <row r="363198" ht="15"/>
    <row r="363199" ht="15"/>
    <row r="363200" ht="15"/>
    <row r="363201" ht="15"/>
    <row r="363202" ht="15"/>
    <row r="363203" ht="15"/>
    <row r="363204" ht="15"/>
    <row r="363205" ht="15"/>
    <row r="363206" ht="15"/>
    <row r="363207" ht="15"/>
    <row r="363208" ht="15"/>
    <row r="363209" ht="15"/>
    <row r="363210" ht="15"/>
    <row r="363211" ht="15"/>
    <row r="363212" ht="15"/>
    <row r="363213" ht="15"/>
    <row r="363214" ht="15"/>
    <row r="363215" ht="15"/>
    <row r="363216" ht="15"/>
    <row r="363217" ht="15"/>
    <row r="363218" ht="15"/>
    <row r="363219" ht="15"/>
    <row r="363220" ht="15"/>
    <row r="363221" ht="15"/>
    <row r="363222" ht="15"/>
    <row r="363223" ht="15"/>
    <row r="363224" ht="15"/>
    <row r="363225" ht="15"/>
    <row r="363226" ht="15"/>
    <row r="363227" ht="15"/>
    <row r="363228" ht="15"/>
    <row r="363229" ht="15"/>
    <row r="363230" ht="15"/>
    <row r="363231" ht="15"/>
    <row r="363232" ht="15"/>
    <row r="363233" ht="15"/>
    <row r="363234" ht="15"/>
    <row r="363235" ht="15"/>
    <row r="363236" ht="15"/>
    <row r="363237" ht="15"/>
    <row r="363238" ht="15"/>
    <row r="363239" ht="15"/>
    <row r="363240" ht="15"/>
    <row r="363241" ht="15"/>
    <row r="363242" ht="15"/>
    <row r="363243" ht="15"/>
    <row r="363244" ht="15"/>
    <row r="363245" ht="15"/>
    <row r="363246" ht="15"/>
    <row r="363247" ht="15"/>
    <row r="363248" ht="15"/>
    <row r="363249" ht="15"/>
    <row r="363250" ht="15"/>
    <row r="363251" ht="15"/>
    <row r="363252" ht="15"/>
    <row r="363253" ht="15"/>
    <row r="363254" ht="15"/>
    <row r="363255" ht="15"/>
    <row r="363256" ht="15"/>
    <row r="363257" ht="15"/>
    <row r="363258" ht="15"/>
    <row r="363259" ht="15"/>
    <row r="363260" ht="15"/>
    <row r="363261" ht="15"/>
    <row r="363262" ht="15"/>
    <row r="363263" ht="15"/>
    <row r="363264" ht="15"/>
    <row r="363265" ht="15"/>
    <row r="363266" ht="15"/>
    <row r="363267" ht="15"/>
    <row r="363268" ht="15"/>
    <row r="363269" ht="15"/>
    <row r="363270" ht="15"/>
    <row r="363271" ht="15"/>
    <row r="363272" ht="15"/>
    <row r="363273" ht="15"/>
    <row r="363274" ht="15"/>
    <row r="363275" ht="15"/>
    <row r="363276" ht="15"/>
    <row r="363277" ht="15"/>
    <row r="363278" ht="15"/>
    <row r="363279" ht="15"/>
    <row r="363280" ht="15"/>
    <row r="363281" ht="15"/>
    <row r="363282" ht="15"/>
    <row r="363283" ht="15"/>
    <row r="363284" ht="15"/>
    <row r="363285" ht="15"/>
    <row r="363286" ht="15"/>
    <row r="363287" ht="15"/>
    <row r="363288" ht="15"/>
    <row r="363289" ht="15"/>
    <row r="363290" ht="15"/>
    <row r="363291" ht="15"/>
    <row r="363292" ht="15"/>
    <row r="363293" ht="15"/>
    <row r="363294" ht="15"/>
    <row r="363295" ht="15"/>
    <row r="363296" ht="15"/>
    <row r="363297" ht="15"/>
    <row r="363298" ht="15"/>
    <row r="363299" ht="15"/>
    <row r="363300" ht="15"/>
    <row r="363301" ht="15"/>
    <row r="363302" ht="15"/>
    <row r="363303" ht="15"/>
    <row r="363304" ht="15"/>
    <row r="363305" ht="15"/>
    <row r="363306" ht="15"/>
    <row r="363307" ht="15"/>
    <row r="363308" ht="15"/>
    <row r="363309" ht="15"/>
    <row r="363310" ht="15"/>
    <row r="363311" ht="15"/>
    <row r="363312" ht="15"/>
    <row r="363313" ht="15"/>
    <row r="363314" ht="15"/>
    <row r="363315" ht="15"/>
    <row r="363316" ht="15"/>
    <row r="363317" ht="15"/>
    <row r="363318" ht="15"/>
    <row r="363319" ht="15"/>
    <row r="363320" ht="15"/>
    <row r="363321" ht="15"/>
    <row r="363322" ht="15"/>
    <row r="363323" ht="15"/>
    <row r="363324" ht="15"/>
    <row r="363325" ht="15"/>
    <row r="363326" ht="15"/>
    <row r="363327" ht="15"/>
    <row r="363328" ht="15"/>
    <row r="363329" ht="15"/>
    <row r="363330" ht="15"/>
    <row r="363331" ht="15"/>
    <row r="363332" ht="15"/>
    <row r="363333" ht="15"/>
    <row r="363334" ht="15"/>
    <row r="363335" ht="15"/>
    <row r="363336" ht="15"/>
    <row r="363337" ht="15"/>
    <row r="363338" ht="15"/>
    <row r="363339" ht="15"/>
    <row r="363340" ht="15"/>
    <row r="363341" ht="15"/>
    <row r="363342" ht="15"/>
    <row r="363343" ht="15"/>
    <row r="363344" ht="15"/>
    <row r="363345" ht="15"/>
    <row r="363346" ht="15"/>
    <row r="363347" ht="15"/>
    <row r="363348" ht="15"/>
    <row r="363349" ht="15"/>
    <row r="363350" ht="15"/>
    <row r="363351" ht="15"/>
    <row r="363352" ht="15"/>
    <row r="363353" ht="15"/>
    <row r="363354" ht="15"/>
    <row r="363355" ht="15"/>
    <row r="363356" ht="15"/>
    <row r="363357" ht="15"/>
    <row r="363358" ht="15"/>
    <row r="363359" ht="15"/>
    <row r="363360" ht="15"/>
    <row r="363361" ht="15"/>
    <row r="363362" ht="15"/>
    <row r="363363" ht="15"/>
    <row r="363364" ht="15"/>
    <row r="363365" ht="15"/>
    <row r="363366" ht="15"/>
    <row r="363367" ht="15"/>
    <row r="363368" ht="15"/>
    <row r="363369" ht="15"/>
    <row r="363370" ht="15"/>
    <row r="363371" ht="15"/>
    <row r="363372" ht="15"/>
    <row r="363373" ht="15"/>
    <row r="363374" ht="15"/>
    <row r="363375" ht="15"/>
    <row r="363376" ht="15"/>
    <row r="363377" ht="15"/>
    <row r="363378" ht="15"/>
    <row r="363379" ht="15"/>
    <row r="363380" ht="15"/>
    <row r="363381" ht="15"/>
    <row r="363382" ht="15"/>
    <row r="363383" ht="15"/>
    <row r="363384" ht="15"/>
    <row r="363385" ht="15"/>
    <row r="363386" ht="15"/>
    <row r="363387" ht="15"/>
    <row r="363388" ht="15"/>
    <row r="363389" ht="15"/>
    <row r="363390" ht="15"/>
    <row r="363391" ht="15"/>
    <row r="363392" ht="15"/>
    <row r="363393" ht="15"/>
    <row r="363394" ht="15"/>
    <row r="363395" ht="15"/>
    <row r="363396" ht="15"/>
    <row r="363397" ht="15"/>
    <row r="363398" ht="15"/>
    <row r="363399" ht="15"/>
    <row r="363400" ht="15"/>
    <row r="363401" ht="15"/>
    <row r="363402" ht="15"/>
    <row r="363403" ht="15"/>
    <row r="363404" ht="15"/>
    <row r="363405" ht="15"/>
    <row r="363406" ht="15"/>
    <row r="363407" ht="15"/>
    <row r="363408" ht="15"/>
    <row r="363409" ht="15"/>
    <row r="363410" ht="15"/>
    <row r="363411" ht="15"/>
    <row r="363412" ht="15"/>
    <row r="363413" ht="15"/>
    <row r="363414" ht="15"/>
    <row r="363415" ht="15"/>
    <row r="363416" ht="15"/>
    <row r="363417" ht="15"/>
    <row r="363418" ht="15"/>
    <row r="363419" ht="15"/>
    <row r="363420" ht="15"/>
    <row r="363421" ht="15"/>
    <row r="363422" ht="15"/>
    <row r="363423" ht="15"/>
    <row r="363424" ht="15"/>
    <row r="363425" ht="15"/>
    <row r="363426" ht="15"/>
    <row r="363427" ht="15"/>
    <row r="363428" ht="15"/>
    <row r="363429" ht="15"/>
    <row r="363430" ht="15"/>
    <row r="363431" ht="15"/>
    <row r="363432" ht="15"/>
    <row r="363433" ht="15"/>
    <row r="363434" ht="15"/>
    <row r="363435" ht="15"/>
    <row r="363436" ht="15"/>
    <row r="363437" ht="15"/>
    <row r="363438" ht="15"/>
    <row r="363439" ht="15"/>
    <row r="363440" ht="15"/>
    <row r="363441" ht="15"/>
    <row r="363442" ht="15"/>
    <row r="363443" ht="15"/>
    <row r="363444" ht="15"/>
    <row r="363445" ht="15"/>
    <row r="363446" ht="15"/>
    <row r="363447" ht="15"/>
    <row r="363448" ht="15"/>
    <row r="363449" ht="15"/>
    <row r="363450" ht="15"/>
    <row r="363451" ht="15"/>
    <row r="363452" ht="15"/>
    <row r="363453" ht="15"/>
    <row r="363454" ht="15"/>
    <row r="363455" ht="15"/>
    <row r="363456" ht="15"/>
    <row r="363457" ht="15"/>
    <row r="363458" ht="15"/>
    <row r="363459" ht="15"/>
    <row r="363460" ht="15"/>
    <row r="363461" ht="15"/>
    <row r="363462" ht="15"/>
    <row r="363463" ht="15"/>
    <row r="363464" ht="15"/>
    <row r="363465" ht="15"/>
    <row r="363466" ht="15"/>
    <row r="363467" ht="15"/>
    <row r="363468" ht="15"/>
    <row r="363469" ht="15"/>
    <row r="363470" ht="15"/>
    <row r="363471" ht="15"/>
    <row r="363472" ht="15"/>
    <row r="363473" ht="15"/>
    <row r="363474" ht="15"/>
    <row r="363475" ht="15"/>
    <row r="363476" ht="15"/>
    <row r="363477" ht="15"/>
    <row r="363478" ht="15"/>
    <row r="363479" ht="15"/>
    <row r="363480" ht="15"/>
    <row r="363481" ht="15"/>
    <row r="363482" ht="15"/>
    <row r="363483" ht="15"/>
    <row r="363484" ht="15"/>
    <row r="363485" ht="15"/>
    <row r="363486" ht="15"/>
    <row r="363487" ht="15"/>
    <row r="363488" ht="15"/>
    <row r="363489" ht="15"/>
    <row r="363490" ht="15"/>
    <row r="363491" ht="15"/>
    <row r="363492" ht="15"/>
    <row r="363493" ht="15"/>
    <row r="363494" ht="15"/>
    <row r="363495" ht="15"/>
    <row r="363496" ht="15"/>
    <row r="363497" ht="15"/>
    <row r="363498" ht="15"/>
    <row r="363499" ht="15"/>
    <row r="363500" ht="15"/>
    <row r="363501" ht="15"/>
    <row r="363502" ht="15"/>
    <row r="363503" ht="15"/>
    <row r="363504" ht="15"/>
    <row r="363505" ht="15"/>
    <row r="363506" ht="15"/>
    <row r="363507" ht="15"/>
    <row r="363508" ht="15"/>
    <row r="363509" ht="15"/>
    <row r="363510" ht="15"/>
    <row r="363511" ht="15"/>
    <row r="363512" ht="15"/>
    <row r="363513" ht="15"/>
    <row r="363514" ht="15"/>
    <row r="363515" ht="15"/>
    <row r="363516" ht="15"/>
    <row r="363517" ht="15"/>
    <row r="363518" ht="15"/>
    <row r="363519" ht="15"/>
    <row r="363520" ht="15"/>
    <row r="363521" ht="15"/>
    <row r="363522" ht="15"/>
    <row r="363523" ht="15"/>
    <row r="363524" ht="15"/>
    <row r="363525" ht="15"/>
    <row r="363526" ht="15"/>
    <row r="363527" ht="15"/>
    <row r="363528" ht="15"/>
    <row r="363529" ht="15"/>
    <row r="363530" ht="15"/>
    <row r="363531" ht="15"/>
    <row r="363532" ht="15"/>
    <row r="363533" ht="15"/>
    <row r="363534" ht="15"/>
    <row r="363535" ht="15"/>
    <row r="363536" ht="15"/>
    <row r="363537" ht="15"/>
    <row r="363538" ht="15"/>
    <row r="363539" ht="15"/>
    <row r="363540" ht="15"/>
    <row r="363541" ht="15"/>
    <row r="363542" ht="15"/>
    <row r="363543" ht="15"/>
    <row r="363544" ht="15"/>
    <row r="363545" ht="15"/>
    <row r="363546" ht="15"/>
    <row r="363547" ht="15"/>
    <row r="363548" ht="15"/>
    <row r="363549" ht="15"/>
    <row r="363550" ht="15"/>
    <row r="363551" ht="15"/>
    <row r="363552" ht="15"/>
    <row r="363553" ht="15"/>
    <row r="363554" ht="15"/>
    <row r="363555" ht="15"/>
    <row r="363556" ht="15"/>
    <row r="363557" ht="15"/>
    <row r="363558" ht="15"/>
    <row r="363559" ht="15"/>
    <row r="363560" ht="15"/>
    <row r="363561" ht="15"/>
    <row r="363562" ht="15"/>
    <row r="363563" ht="15"/>
    <row r="363564" ht="15"/>
    <row r="363565" ht="15"/>
    <row r="363566" ht="15"/>
    <row r="363567" ht="15"/>
    <row r="363568" ht="15"/>
    <row r="363569" ht="15"/>
    <row r="363570" ht="15"/>
    <row r="363571" ht="15"/>
    <row r="363572" ht="15"/>
    <row r="363573" ht="15"/>
    <row r="363574" ht="15"/>
    <row r="363575" ht="15"/>
    <row r="363576" ht="15"/>
    <row r="363577" ht="15"/>
    <row r="363578" ht="15"/>
    <row r="363579" ht="15"/>
    <row r="363580" ht="15"/>
    <row r="363581" ht="15"/>
    <row r="363582" ht="15"/>
    <row r="363583" ht="15"/>
    <row r="363584" ht="15"/>
    <row r="363585" ht="15"/>
    <row r="363586" ht="15"/>
    <row r="363587" ht="15"/>
    <row r="363588" ht="15"/>
    <row r="363589" ht="15"/>
    <row r="363590" ht="15"/>
    <row r="363591" ht="15"/>
    <row r="363592" ht="15"/>
    <row r="363593" ht="15"/>
    <row r="363594" ht="15"/>
    <row r="363595" ht="15"/>
    <row r="363596" ht="15"/>
    <row r="363597" ht="15"/>
    <row r="363598" ht="15"/>
    <row r="363599" ht="15"/>
    <row r="363600" ht="15"/>
    <row r="363601" ht="15"/>
    <row r="363602" ht="15"/>
    <row r="363603" ht="15"/>
    <row r="363604" ht="15"/>
    <row r="363605" ht="15"/>
    <row r="363606" ht="15"/>
    <row r="363607" ht="15"/>
    <row r="363608" ht="15"/>
    <row r="363609" ht="15"/>
    <row r="363610" ht="15"/>
    <row r="363611" ht="15"/>
    <row r="363612" ht="15"/>
    <row r="363613" ht="15"/>
    <row r="363614" ht="15"/>
    <row r="363615" ht="15"/>
    <row r="363616" ht="15"/>
    <row r="363617" ht="15"/>
    <row r="363618" ht="15"/>
    <row r="363619" ht="15"/>
    <row r="363620" ht="15"/>
    <row r="363621" ht="15"/>
    <row r="363622" ht="15"/>
    <row r="363623" ht="15"/>
    <row r="363624" ht="15"/>
    <row r="363625" ht="15"/>
    <row r="363626" ht="15"/>
    <row r="363627" ht="15"/>
    <row r="363628" ht="15"/>
    <row r="363629" ht="15"/>
    <row r="363630" ht="15"/>
    <row r="363631" ht="15"/>
    <row r="363632" ht="15"/>
    <row r="363633" ht="15"/>
    <row r="363634" ht="15"/>
    <row r="363635" ht="15"/>
    <row r="363636" ht="15"/>
    <row r="363637" ht="15"/>
    <row r="363638" ht="15"/>
    <row r="363639" ht="15"/>
    <row r="363640" ht="15"/>
    <row r="363641" ht="15"/>
    <row r="363642" ht="15"/>
    <row r="363643" ht="15"/>
    <row r="363644" ht="15"/>
    <row r="363645" ht="15"/>
    <row r="363646" ht="15"/>
    <row r="363647" ht="15"/>
    <row r="363648" ht="15"/>
    <row r="363649" ht="15"/>
    <row r="363650" ht="15"/>
    <row r="363651" ht="15"/>
    <row r="363652" ht="15"/>
    <row r="363653" ht="15"/>
    <row r="363654" ht="15"/>
    <row r="363655" ht="15"/>
    <row r="363656" ht="15"/>
    <row r="363657" ht="15"/>
    <row r="363658" ht="15"/>
    <row r="363659" ht="15"/>
    <row r="363660" ht="15"/>
    <row r="363661" ht="15"/>
    <row r="363662" ht="15"/>
    <row r="363663" ht="15"/>
    <row r="363664" ht="15"/>
    <row r="363665" ht="15"/>
    <row r="363666" ht="15"/>
    <row r="363667" ht="15"/>
    <row r="363668" ht="15"/>
    <row r="363669" ht="15"/>
    <row r="363670" ht="15"/>
    <row r="363671" ht="15"/>
    <row r="363672" ht="15"/>
    <row r="363673" ht="15"/>
    <row r="363674" ht="15"/>
    <row r="363675" ht="15"/>
    <row r="363676" ht="15"/>
    <row r="363677" ht="15"/>
    <row r="363678" ht="15"/>
    <row r="363679" ht="15"/>
    <row r="363680" ht="15"/>
    <row r="363681" ht="15"/>
    <row r="363682" ht="15"/>
    <row r="363683" ht="15"/>
    <row r="363684" ht="15"/>
    <row r="363685" ht="15"/>
    <row r="363686" ht="15"/>
    <row r="363687" ht="15"/>
    <row r="363688" ht="15"/>
    <row r="363689" ht="15"/>
    <row r="363690" ht="15"/>
    <row r="363691" ht="15"/>
    <row r="363692" ht="15"/>
    <row r="363693" ht="15"/>
    <row r="363694" ht="15"/>
    <row r="363695" ht="15"/>
    <row r="363696" ht="15"/>
    <row r="363697" ht="15"/>
    <row r="363698" ht="15"/>
    <row r="363699" ht="15"/>
    <row r="363700" ht="15"/>
    <row r="363701" ht="15"/>
    <row r="363702" ht="15"/>
    <row r="363703" ht="15"/>
    <row r="363704" ht="15"/>
    <row r="363705" ht="15"/>
    <row r="363706" ht="15"/>
    <row r="363707" ht="15"/>
    <row r="363708" ht="15"/>
    <row r="363709" ht="15"/>
    <row r="363710" ht="15"/>
    <row r="363711" ht="15"/>
    <row r="363712" ht="15"/>
    <row r="363713" ht="15"/>
    <row r="363714" ht="15"/>
    <row r="363715" ht="15"/>
    <row r="363716" ht="15"/>
    <row r="363717" ht="15"/>
    <row r="363718" ht="15"/>
    <row r="363719" ht="15"/>
    <row r="363720" ht="15"/>
    <row r="363721" ht="15"/>
    <row r="363722" ht="15"/>
    <row r="363723" ht="15"/>
    <row r="363724" ht="15"/>
    <row r="363725" ht="15"/>
    <row r="363726" ht="15"/>
    <row r="363727" ht="15"/>
    <row r="363728" ht="15"/>
    <row r="363729" ht="15"/>
    <row r="363730" ht="15"/>
    <row r="363731" ht="15"/>
    <row r="363732" ht="15"/>
    <row r="363733" ht="15"/>
    <row r="363734" ht="15"/>
    <row r="363735" ht="15"/>
    <row r="363736" ht="15"/>
    <row r="363737" ht="15"/>
    <row r="363738" ht="15"/>
    <row r="363739" ht="15"/>
    <row r="363740" ht="15"/>
    <row r="363741" ht="15"/>
    <row r="363742" ht="15"/>
    <row r="363743" ht="15"/>
    <row r="363744" ht="15"/>
    <row r="363745" ht="15"/>
    <row r="363746" ht="15"/>
    <row r="363747" ht="15"/>
    <row r="363748" ht="15"/>
    <row r="363749" ht="15"/>
    <row r="363750" ht="15"/>
    <row r="363751" ht="15"/>
    <row r="363752" ht="15"/>
    <row r="363753" ht="15"/>
    <row r="363754" ht="15"/>
    <row r="363755" ht="15"/>
    <row r="363756" ht="15"/>
    <row r="363757" ht="15"/>
    <row r="363758" ht="15"/>
    <row r="363759" ht="15"/>
    <row r="363760" ht="15"/>
    <row r="363761" ht="15"/>
    <row r="363762" ht="15"/>
    <row r="363763" ht="15"/>
    <row r="363764" ht="15"/>
    <row r="363765" ht="15"/>
    <row r="363766" ht="15"/>
    <row r="363767" ht="15"/>
    <row r="363768" ht="15"/>
    <row r="363769" ht="15"/>
    <row r="363770" ht="15"/>
    <row r="363771" ht="15"/>
    <row r="363772" ht="15"/>
    <row r="363773" ht="15"/>
    <row r="363774" ht="15"/>
    <row r="363775" ht="15"/>
    <row r="363776" ht="15"/>
    <row r="363777" ht="15"/>
    <row r="363778" ht="15"/>
    <row r="363779" ht="15"/>
    <row r="363780" ht="15"/>
    <row r="363781" ht="15"/>
    <row r="363782" ht="15"/>
    <row r="363783" ht="15"/>
    <row r="363784" ht="15"/>
    <row r="363785" ht="15"/>
    <row r="363786" ht="15"/>
    <row r="363787" ht="15"/>
    <row r="363788" ht="15"/>
    <row r="363789" ht="15"/>
    <row r="363790" ht="15"/>
    <row r="363791" ht="15"/>
    <row r="363792" ht="15"/>
    <row r="363793" ht="15"/>
    <row r="363794" ht="15"/>
    <row r="363795" ht="15"/>
    <row r="363796" ht="15"/>
    <row r="363797" ht="15"/>
    <row r="363798" ht="15"/>
    <row r="363799" ht="15"/>
    <row r="363800" ht="15"/>
    <row r="363801" ht="15"/>
    <row r="363802" ht="15"/>
    <row r="363803" ht="15"/>
    <row r="363804" ht="15"/>
    <row r="363805" ht="15"/>
    <row r="363806" ht="15"/>
    <row r="363807" ht="15"/>
    <row r="363808" ht="15"/>
    <row r="363809" ht="15"/>
    <row r="363810" ht="15"/>
    <row r="363811" ht="15"/>
    <row r="363812" ht="15"/>
    <row r="363813" ht="15"/>
    <row r="363814" ht="15"/>
    <row r="363815" ht="15"/>
    <row r="363816" ht="15"/>
    <row r="363817" ht="15"/>
    <row r="363818" ht="15"/>
    <row r="363819" ht="15"/>
    <row r="363820" ht="15"/>
    <row r="363821" ht="15"/>
    <row r="363822" ht="15"/>
    <row r="363823" ht="15"/>
    <row r="363824" ht="15"/>
    <row r="363825" ht="15"/>
    <row r="363826" ht="15"/>
    <row r="363827" ht="15"/>
    <row r="363828" ht="15"/>
    <row r="363829" ht="15"/>
    <row r="363830" ht="15"/>
    <row r="363831" ht="15"/>
    <row r="363832" ht="15"/>
    <row r="363833" ht="15"/>
    <row r="363834" ht="15"/>
    <row r="363835" ht="15"/>
    <row r="363836" ht="15"/>
    <row r="363837" ht="15"/>
    <row r="363838" ht="15"/>
    <row r="363839" ht="15"/>
    <row r="363840" ht="15"/>
    <row r="363841" ht="15"/>
    <row r="363842" ht="15"/>
    <row r="363843" ht="15"/>
    <row r="363844" ht="15"/>
    <row r="363845" ht="15"/>
    <row r="363846" ht="15"/>
    <row r="363847" ht="15"/>
    <row r="363848" ht="15"/>
    <row r="363849" ht="15"/>
    <row r="363850" ht="15"/>
    <row r="363851" ht="15"/>
    <row r="363852" ht="15"/>
    <row r="363853" ht="15"/>
    <row r="363854" ht="15"/>
    <row r="363855" ht="15"/>
    <row r="363856" ht="15"/>
    <row r="363857" ht="15"/>
    <row r="363858" ht="15"/>
    <row r="363859" ht="15"/>
    <row r="363860" ht="15"/>
    <row r="363861" ht="15"/>
    <row r="363862" ht="15"/>
    <row r="363863" ht="15"/>
    <row r="363864" ht="15"/>
    <row r="363865" ht="15"/>
    <row r="363866" ht="15"/>
    <row r="363867" ht="15"/>
    <row r="363868" ht="15"/>
    <row r="363869" ht="15"/>
    <row r="363870" ht="15"/>
    <row r="363871" ht="15"/>
    <row r="363872" ht="15"/>
    <row r="363873" ht="15"/>
    <row r="363874" ht="15"/>
    <row r="363875" ht="15"/>
    <row r="363876" ht="15"/>
    <row r="363877" ht="15"/>
    <row r="363878" ht="15"/>
    <row r="363879" ht="15"/>
    <row r="363880" ht="15"/>
    <row r="363881" ht="15"/>
    <row r="363882" ht="15"/>
    <row r="363883" ht="15"/>
    <row r="363884" ht="15"/>
    <row r="363885" ht="15"/>
    <row r="363886" ht="15"/>
    <row r="363887" ht="15"/>
    <row r="363888" ht="15"/>
    <row r="363889" ht="15"/>
    <row r="363890" ht="15"/>
    <row r="363891" ht="15"/>
    <row r="363892" ht="15"/>
    <row r="363893" ht="15"/>
    <row r="363894" ht="15"/>
    <row r="363895" ht="15"/>
    <row r="363896" ht="15"/>
    <row r="363897" ht="15"/>
    <row r="363898" ht="15"/>
    <row r="363899" ht="15"/>
    <row r="363900" ht="15"/>
    <row r="363901" ht="15"/>
    <row r="363902" ht="15"/>
    <row r="363903" ht="15"/>
    <row r="363904" ht="15"/>
    <row r="363905" ht="15"/>
    <row r="363906" ht="15"/>
    <row r="363907" ht="15"/>
    <row r="363908" ht="15"/>
    <row r="363909" ht="15"/>
    <row r="363910" ht="15"/>
    <row r="363911" ht="15"/>
    <row r="363912" ht="15"/>
    <row r="363913" ht="15"/>
    <row r="363914" ht="15"/>
    <row r="363915" ht="15"/>
    <row r="363916" ht="15"/>
    <row r="363917" ht="15"/>
    <row r="363918" ht="15"/>
    <row r="363919" ht="15"/>
    <row r="363920" ht="15"/>
    <row r="363921" ht="15"/>
    <row r="363922" ht="15"/>
    <row r="363923" ht="15"/>
    <row r="363924" ht="15"/>
    <row r="363925" ht="15"/>
    <row r="363926" ht="15"/>
    <row r="363927" ht="15"/>
    <row r="363928" ht="15"/>
    <row r="363929" ht="15"/>
    <row r="363930" ht="15"/>
    <row r="363931" ht="15"/>
    <row r="363932" ht="15"/>
    <row r="363933" ht="15"/>
    <row r="363934" ht="15"/>
    <row r="363935" ht="15"/>
    <row r="363936" ht="15"/>
    <row r="363937" ht="15"/>
    <row r="363938" ht="15"/>
    <row r="363939" ht="15"/>
    <row r="363940" ht="15"/>
    <row r="363941" ht="15"/>
    <row r="363942" ht="15"/>
    <row r="363943" ht="15"/>
    <row r="363944" ht="15"/>
    <row r="363945" ht="15"/>
    <row r="363946" ht="15"/>
    <row r="363947" ht="15"/>
    <row r="363948" ht="15"/>
    <row r="363949" ht="15"/>
    <row r="363950" ht="15"/>
    <row r="363951" ht="15"/>
    <row r="363952" ht="15"/>
    <row r="363953" ht="15"/>
    <row r="363954" ht="15"/>
    <row r="363955" ht="15"/>
    <row r="363956" ht="15"/>
    <row r="363957" ht="15"/>
    <row r="363958" ht="15"/>
    <row r="363959" ht="15"/>
    <row r="363960" ht="15"/>
    <row r="363961" ht="15"/>
    <row r="363962" ht="15"/>
    <row r="363963" ht="15"/>
    <row r="363964" ht="15"/>
    <row r="363965" ht="15"/>
    <row r="363966" ht="15"/>
    <row r="363967" ht="15"/>
    <row r="363968" ht="15"/>
    <row r="363969" ht="15"/>
    <row r="363970" ht="15"/>
    <row r="363971" ht="15"/>
    <row r="363972" ht="15"/>
    <row r="363973" ht="15"/>
    <row r="363974" ht="15"/>
    <row r="363975" ht="15"/>
    <row r="363976" ht="15"/>
    <row r="363977" ht="15"/>
    <row r="363978" ht="15"/>
    <row r="363979" ht="15"/>
    <row r="363980" ht="15"/>
    <row r="363981" ht="15"/>
    <row r="363982" ht="15"/>
    <row r="363983" ht="15"/>
    <row r="363984" ht="15"/>
    <row r="363985" ht="15"/>
    <row r="363986" ht="15"/>
    <row r="363987" ht="15"/>
    <row r="363988" ht="15"/>
    <row r="363989" ht="15"/>
    <row r="363990" ht="15"/>
    <row r="363991" ht="15"/>
    <row r="363992" ht="15"/>
    <row r="363993" ht="15"/>
    <row r="363994" ht="15"/>
    <row r="363995" ht="15"/>
    <row r="363996" ht="15"/>
    <row r="363997" ht="15"/>
    <row r="363998" ht="15"/>
    <row r="363999" ht="15"/>
    <row r="364000" ht="15"/>
    <row r="364001" ht="15"/>
    <row r="364002" ht="15"/>
    <row r="364003" ht="15"/>
    <row r="364004" ht="15"/>
    <row r="364005" ht="15"/>
    <row r="364006" ht="15"/>
    <row r="364007" ht="15"/>
    <row r="364008" ht="15"/>
    <row r="364009" ht="15"/>
    <row r="364010" ht="15"/>
    <row r="364011" ht="15"/>
    <row r="364012" ht="15"/>
    <row r="364013" ht="15"/>
    <row r="364014" ht="15"/>
    <row r="364015" ht="15"/>
    <row r="364016" ht="15"/>
    <row r="364017" ht="15"/>
    <row r="364018" ht="15"/>
    <row r="364019" ht="15"/>
    <row r="364020" ht="15"/>
    <row r="364021" ht="15"/>
    <row r="364022" ht="15"/>
    <row r="364023" ht="15"/>
    <row r="364024" ht="15"/>
    <row r="364025" ht="15"/>
    <row r="364026" ht="15"/>
    <row r="364027" ht="15"/>
    <row r="364028" ht="15"/>
    <row r="364029" ht="15"/>
    <row r="364030" ht="15"/>
    <row r="364031" ht="15"/>
    <row r="364032" ht="15"/>
    <row r="364033" ht="15"/>
    <row r="364034" ht="15"/>
    <row r="364035" ht="15"/>
    <row r="364036" ht="15"/>
    <row r="364037" ht="15"/>
    <row r="364038" ht="15"/>
    <row r="364039" ht="15"/>
    <row r="364040" ht="15"/>
    <row r="364041" ht="15"/>
    <row r="364042" ht="15"/>
    <row r="364043" ht="15"/>
    <row r="364044" ht="15"/>
    <row r="364045" ht="15"/>
    <row r="364046" ht="15"/>
    <row r="364047" ht="15"/>
    <row r="364048" ht="15"/>
    <row r="364049" ht="15"/>
    <row r="364050" ht="15"/>
    <row r="364051" ht="15"/>
    <row r="364052" ht="15"/>
    <row r="364053" ht="15"/>
    <row r="364054" ht="15"/>
    <row r="364055" ht="15"/>
    <row r="364056" ht="15"/>
    <row r="364057" ht="15"/>
    <row r="364058" ht="15"/>
    <row r="364059" ht="15"/>
    <row r="364060" ht="15"/>
    <row r="364061" ht="15"/>
    <row r="364062" ht="15"/>
    <row r="364063" ht="15"/>
    <row r="364064" ht="15"/>
    <row r="364065" ht="15"/>
    <row r="364066" ht="15"/>
    <row r="364067" ht="15"/>
    <row r="364068" ht="15"/>
    <row r="364069" ht="15"/>
    <row r="364070" ht="15"/>
    <row r="364071" ht="15"/>
    <row r="364072" ht="15"/>
    <row r="364073" ht="15"/>
    <row r="364074" ht="15"/>
    <row r="364075" ht="15"/>
    <row r="364076" ht="15"/>
    <row r="364077" ht="15"/>
    <row r="364078" ht="15"/>
    <row r="364079" ht="15"/>
    <row r="364080" ht="15"/>
    <row r="364081" ht="15"/>
    <row r="364082" ht="15"/>
    <row r="364083" ht="15"/>
    <row r="364084" ht="15"/>
    <row r="364085" ht="15"/>
    <row r="364086" ht="15"/>
    <row r="364087" ht="15"/>
    <row r="364088" ht="15"/>
    <row r="364089" ht="15"/>
    <row r="364090" ht="15"/>
    <row r="364091" ht="15"/>
    <row r="364092" ht="15"/>
    <row r="364093" ht="15"/>
    <row r="364094" ht="15"/>
    <row r="364095" ht="15"/>
    <row r="364096" ht="15"/>
    <row r="364097" ht="15"/>
    <row r="364098" ht="15"/>
    <row r="364099" ht="15"/>
    <row r="364100" ht="15"/>
    <row r="364101" ht="15"/>
    <row r="364102" ht="15"/>
    <row r="364103" ht="15"/>
    <row r="364104" ht="15"/>
    <row r="364105" ht="15"/>
    <row r="364106" ht="15"/>
    <row r="364107" ht="15"/>
    <row r="364108" ht="15"/>
    <row r="364109" ht="15"/>
    <row r="364110" ht="15"/>
    <row r="364111" ht="15"/>
    <row r="364112" ht="15"/>
    <row r="364113" ht="15"/>
    <row r="364114" ht="15"/>
    <row r="364115" ht="15"/>
    <row r="364116" ht="15"/>
    <row r="364117" ht="15"/>
    <row r="364118" ht="15"/>
    <row r="364119" ht="15"/>
    <row r="364120" ht="15"/>
    <row r="364121" ht="15"/>
    <row r="364122" ht="15"/>
    <row r="364123" ht="15"/>
    <row r="364124" ht="15"/>
    <row r="364125" ht="15"/>
    <row r="364126" ht="15"/>
    <row r="364127" ht="15"/>
    <row r="364128" ht="15"/>
    <row r="364129" ht="15"/>
    <row r="364130" ht="15"/>
    <row r="364131" ht="15"/>
    <row r="364132" ht="15"/>
    <row r="364133" ht="15"/>
    <row r="364134" ht="15"/>
    <row r="364135" ht="15"/>
    <row r="364136" ht="15"/>
    <row r="364137" ht="15"/>
    <row r="364138" ht="15"/>
    <row r="364139" ht="15"/>
    <row r="364140" ht="15"/>
    <row r="364141" ht="15"/>
    <row r="364142" ht="15"/>
    <row r="364143" ht="15"/>
    <row r="364144" ht="15"/>
    <row r="364145" ht="15"/>
    <row r="364146" ht="15"/>
    <row r="364147" ht="15"/>
    <row r="364148" ht="15"/>
    <row r="364149" ht="15"/>
    <row r="364150" ht="15"/>
    <row r="364151" ht="15"/>
    <row r="364152" ht="15"/>
    <row r="364153" ht="15"/>
    <row r="364154" ht="15"/>
    <row r="364155" ht="15"/>
    <row r="364156" ht="15"/>
    <row r="364157" ht="15"/>
    <row r="364158" ht="15"/>
    <row r="364159" ht="15"/>
    <row r="364160" ht="15"/>
    <row r="364161" ht="15"/>
    <row r="364162" ht="15"/>
    <row r="364163" ht="15"/>
    <row r="364164" ht="15"/>
    <row r="364165" ht="15"/>
    <row r="364166" ht="15"/>
    <row r="364167" ht="15"/>
    <row r="364168" ht="15"/>
    <row r="364169" ht="15"/>
    <row r="364170" ht="15"/>
    <row r="364171" ht="15"/>
    <row r="364172" ht="15"/>
    <row r="364173" ht="15"/>
    <row r="364174" ht="15"/>
    <row r="364175" ht="15"/>
    <row r="364176" ht="15"/>
    <row r="364177" ht="15"/>
    <row r="364178" ht="15"/>
    <row r="364179" ht="15"/>
    <row r="364180" ht="15"/>
    <row r="364181" ht="15"/>
    <row r="364182" ht="15"/>
    <row r="364183" ht="15"/>
    <row r="364184" ht="15"/>
    <row r="364185" ht="15"/>
    <row r="364186" ht="15"/>
    <row r="364187" ht="15"/>
    <row r="364188" ht="15"/>
    <row r="364189" ht="15"/>
    <row r="364190" ht="15"/>
    <row r="364191" ht="15"/>
    <row r="364192" ht="15"/>
    <row r="364193" ht="15"/>
    <row r="364194" ht="15"/>
    <row r="364195" ht="15"/>
    <row r="364196" ht="15"/>
    <row r="364197" ht="15"/>
    <row r="364198" ht="15"/>
    <row r="364199" ht="15"/>
    <row r="364200" ht="15"/>
    <row r="364201" ht="15"/>
    <row r="364202" ht="15"/>
    <row r="364203" ht="15"/>
    <row r="364204" ht="15"/>
    <row r="364205" ht="15"/>
    <row r="364206" ht="15"/>
    <row r="364207" ht="15"/>
    <row r="364208" ht="15"/>
    <row r="364209" ht="15"/>
    <row r="364210" ht="15"/>
    <row r="364211" ht="15"/>
    <row r="364212" ht="15"/>
    <row r="364213" ht="15"/>
    <row r="364214" ht="15"/>
    <row r="364215" ht="15"/>
    <row r="364216" ht="15"/>
    <row r="364217" ht="15"/>
    <row r="364218" ht="15"/>
    <row r="364219" ht="15"/>
    <row r="364220" ht="15"/>
    <row r="364221" ht="15"/>
    <row r="364222" ht="15"/>
    <row r="364223" ht="15"/>
    <row r="364224" ht="15"/>
    <row r="364225" ht="15"/>
    <row r="364226" ht="15"/>
    <row r="364227" ht="15"/>
    <row r="364228" ht="15"/>
    <row r="364229" ht="15"/>
    <row r="364230" ht="15"/>
    <row r="364231" ht="15"/>
    <row r="364232" ht="15"/>
    <row r="364233" ht="15"/>
    <row r="364234" ht="15"/>
    <row r="364235" ht="15"/>
    <row r="364236" ht="15"/>
    <row r="364237" ht="15"/>
    <row r="364238" ht="15"/>
    <row r="364239" ht="15"/>
    <row r="364240" ht="15"/>
    <row r="364241" ht="15"/>
    <row r="364242" ht="15"/>
    <row r="364243" ht="15"/>
    <row r="364244" ht="15"/>
    <row r="364245" ht="15"/>
    <row r="364246" ht="15"/>
    <row r="364247" ht="15"/>
    <row r="364248" ht="15"/>
    <row r="364249" ht="15"/>
    <row r="364250" ht="15"/>
    <row r="364251" ht="15"/>
    <row r="364252" ht="15"/>
    <row r="364253" ht="15"/>
    <row r="364254" ht="15"/>
    <row r="364255" ht="15"/>
    <row r="364256" ht="15"/>
    <row r="364257" ht="15"/>
    <row r="364258" ht="15"/>
    <row r="364259" ht="15"/>
    <row r="364260" ht="15"/>
    <row r="364261" ht="15"/>
    <row r="364262" ht="15"/>
    <row r="364263" ht="15"/>
    <row r="364264" ht="15"/>
    <row r="364265" ht="15"/>
    <row r="364266" ht="15"/>
    <row r="364267" ht="15"/>
    <row r="364268" ht="15"/>
    <row r="364269" ht="15"/>
    <row r="364270" ht="15"/>
    <row r="364271" ht="15"/>
    <row r="364272" ht="15"/>
    <row r="364273" ht="15"/>
    <row r="364274" ht="15"/>
    <row r="364275" ht="15"/>
    <row r="364276" ht="15"/>
    <row r="364277" ht="15"/>
    <row r="364278" ht="15"/>
    <row r="364279" ht="15"/>
    <row r="364280" ht="15"/>
    <row r="364281" ht="15"/>
    <row r="364282" ht="15"/>
    <row r="364283" ht="15"/>
    <row r="364284" ht="15"/>
    <row r="364285" ht="15"/>
    <row r="364286" ht="15"/>
    <row r="364287" ht="15"/>
    <row r="364288" ht="15"/>
    <row r="364289" ht="15"/>
    <row r="364290" ht="15"/>
    <row r="364291" ht="15"/>
    <row r="364292" ht="15"/>
    <row r="364293" ht="15"/>
    <row r="364294" ht="15"/>
    <row r="364295" ht="15"/>
    <row r="364296" ht="15"/>
    <row r="364297" ht="15"/>
    <row r="364298" ht="15"/>
    <row r="364299" ht="15"/>
    <row r="364300" ht="15"/>
    <row r="364301" ht="15"/>
    <row r="364302" ht="15"/>
    <row r="364303" ht="15"/>
    <row r="364304" ht="15"/>
    <row r="364305" ht="15"/>
    <row r="364306" ht="15"/>
    <row r="364307" ht="15"/>
    <row r="364308" ht="15"/>
    <row r="364309" ht="15"/>
    <row r="364310" ht="15"/>
    <row r="364311" ht="15"/>
    <row r="364312" ht="15"/>
    <row r="364313" ht="15"/>
    <row r="364314" ht="15"/>
    <row r="364315" ht="15"/>
    <row r="364316" ht="15"/>
    <row r="364317" ht="15"/>
    <row r="364318" ht="15"/>
    <row r="364319" ht="15"/>
    <row r="364320" ht="15"/>
    <row r="364321" ht="15"/>
    <row r="364322" ht="15"/>
    <row r="364323" ht="15"/>
    <row r="364324" ht="15"/>
    <row r="364325" ht="15"/>
    <row r="364326" ht="15"/>
    <row r="364327" ht="15"/>
    <row r="364328" ht="15"/>
    <row r="364329" ht="15"/>
    <row r="364330" ht="15"/>
    <row r="364331" ht="15"/>
    <row r="364332" ht="15"/>
    <row r="364333" ht="15"/>
    <row r="364334" ht="15"/>
    <row r="364335" ht="15"/>
    <row r="364336" ht="15"/>
    <row r="364337" ht="15"/>
    <row r="364338" ht="15"/>
    <row r="364339" ht="15"/>
    <row r="364340" ht="15"/>
    <row r="364341" ht="15"/>
    <row r="364342" ht="15"/>
    <row r="364343" ht="15"/>
    <row r="364344" ht="15"/>
    <row r="364345" ht="15"/>
    <row r="364346" ht="15"/>
    <row r="364347" ht="15"/>
    <row r="364348" ht="15"/>
    <row r="364349" ht="15"/>
    <row r="364350" ht="15"/>
    <row r="364351" ht="15"/>
    <row r="364352" ht="15"/>
    <row r="364353" ht="15"/>
    <row r="364354" ht="15"/>
    <row r="364355" ht="15"/>
    <row r="364356" ht="15"/>
    <row r="364357" ht="15"/>
    <row r="364358" ht="15"/>
    <row r="364359" ht="15"/>
    <row r="364360" ht="15"/>
    <row r="364361" ht="15"/>
    <row r="364362" ht="15"/>
    <row r="364363" ht="15"/>
    <row r="364364" ht="15"/>
    <row r="364365" ht="15"/>
    <row r="364366" ht="15"/>
    <row r="364367" ht="15"/>
    <row r="364368" ht="15"/>
    <row r="364369" ht="15"/>
    <row r="364370" ht="15"/>
    <row r="364371" ht="15"/>
    <row r="364372" ht="15"/>
    <row r="364373" ht="15"/>
    <row r="364374" ht="15"/>
    <row r="364375" ht="15"/>
    <row r="364376" ht="15"/>
    <row r="364377" ht="15"/>
    <row r="364378" ht="15"/>
    <row r="364379" ht="15"/>
    <row r="364380" ht="15"/>
    <row r="364381" ht="15"/>
    <row r="364382" ht="15"/>
    <row r="364383" ht="15"/>
    <row r="364384" ht="15"/>
    <row r="364385" ht="15"/>
    <row r="364386" ht="15"/>
    <row r="364387" ht="15"/>
    <row r="364388" ht="15"/>
    <row r="364389" ht="15"/>
    <row r="364390" ht="15"/>
    <row r="364391" ht="15"/>
    <row r="364392" ht="15"/>
    <row r="364393" ht="15"/>
    <row r="364394" ht="15"/>
    <row r="364395" ht="15"/>
    <row r="364396" ht="15"/>
    <row r="364397" ht="15"/>
    <row r="364398" ht="15"/>
    <row r="364399" ht="15"/>
    <row r="364400" ht="15"/>
    <row r="364401" ht="15"/>
    <row r="364402" ht="15"/>
    <row r="364403" ht="15"/>
    <row r="364404" ht="15"/>
    <row r="364405" ht="15"/>
    <row r="364406" ht="15"/>
    <row r="364407" ht="15"/>
    <row r="364408" ht="15"/>
    <row r="364409" ht="15"/>
    <row r="364410" ht="15"/>
    <row r="364411" ht="15"/>
    <row r="364412" ht="15"/>
    <row r="364413" ht="15"/>
    <row r="364414" ht="15"/>
    <row r="364415" ht="15"/>
    <row r="364416" ht="15"/>
    <row r="364417" ht="15"/>
    <row r="364418" ht="15"/>
    <row r="364419" ht="15"/>
    <row r="364420" ht="15"/>
    <row r="364421" ht="15"/>
    <row r="364422" ht="15"/>
    <row r="364423" ht="15"/>
    <row r="364424" ht="15"/>
    <row r="364425" ht="15"/>
    <row r="364426" ht="15"/>
    <row r="364427" ht="15"/>
    <row r="364428" ht="15"/>
    <row r="364429" ht="15"/>
    <row r="364430" ht="15"/>
    <row r="364431" ht="15"/>
    <row r="364432" ht="15"/>
    <row r="364433" ht="15"/>
    <row r="364434" ht="15"/>
    <row r="364435" ht="15"/>
    <row r="364436" ht="15"/>
    <row r="364437" ht="15"/>
    <row r="364438" ht="15"/>
    <row r="364439" ht="15"/>
    <row r="364440" ht="15"/>
    <row r="364441" ht="15"/>
    <row r="364442" ht="15"/>
    <row r="364443" ht="15"/>
    <row r="364444" ht="15"/>
    <row r="364445" ht="15"/>
    <row r="364446" ht="15"/>
    <row r="364447" ht="15"/>
    <row r="364448" ht="15"/>
    <row r="364449" ht="15"/>
    <row r="364450" ht="15"/>
    <row r="364451" ht="15"/>
    <row r="364452" ht="15"/>
    <row r="364453" ht="15"/>
    <row r="364454" ht="15"/>
    <row r="364455" ht="15"/>
    <row r="364456" ht="15"/>
    <row r="364457" ht="15"/>
    <row r="364458" ht="15"/>
    <row r="364459" ht="15"/>
    <row r="364460" ht="15"/>
    <row r="364461" ht="15"/>
    <row r="364462" ht="15"/>
    <row r="364463" ht="15"/>
    <row r="364464" ht="15"/>
    <row r="364465" ht="15"/>
    <row r="364466" ht="15"/>
    <row r="364467" ht="15"/>
    <row r="364468" ht="15"/>
    <row r="364469" ht="15"/>
    <row r="364470" ht="15"/>
    <row r="364471" ht="15"/>
    <row r="364472" ht="15"/>
    <row r="364473" ht="15"/>
    <row r="364474" ht="15"/>
    <row r="364475" ht="15"/>
    <row r="364476" ht="15"/>
    <row r="364477" ht="15"/>
    <row r="364478" ht="15"/>
    <row r="364479" ht="15"/>
    <row r="364480" ht="15"/>
    <row r="364481" ht="15"/>
    <row r="364482" ht="15"/>
    <row r="364483" ht="15"/>
    <row r="364484" ht="15"/>
    <row r="364485" ht="15"/>
    <row r="364486" ht="15"/>
    <row r="364487" ht="15"/>
    <row r="364488" ht="15"/>
    <row r="364489" ht="15"/>
    <row r="364490" ht="15"/>
    <row r="364491" ht="15"/>
    <row r="364492" ht="15"/>
    <row r="364493" ht="15"/>
    <row r="364494" ht="15"/>
    <row r="364495" ht="15"/>
    <row r="364496" ht="15"/>
    <row r="364497" ht="15"/>
    <row r="364498" ht="15"/>
    <row r="364499" ht="15"/>
    <row r="364500" ht="15"/>
    <row r="364501" ht="15"/>
    <row r="364502" ht="15"/>
    <row r="364503" ht="15"/>
    <row r="364504" ht="15"/>
    <row r="364505" ht="15"/>
    <row r="364506" ht="15"/>
    <row r="364507" ht="15"/>
    <row r="364508" ht="15"/>
    <row r="364509" ht="15"/>
    <row r="364510" ht="15"/>
    <row r="364511" ht="15"/>
    <row r="364512" ht="15"/>
    <row r="364513" ht="15"/>
    <row r="364514" ht="15"/>
    <row r="364515" ht="15"/>
    <row r="364516" ht="15"/>
    <row r="364517" ht="15"/>
    <row r="364518" ht="15"/>
    <row r="364519" ht="15"/>
    <row r="364520" ht="15"/>
    <row r="364521" ht="15"/>
    <row r="364522" ht="15"/>
    <row r="364523" ht="15"/>
    <row r="364524" ht="15"/>
    <row r="364525" ht="15"/>
    <row r="364526" ht="15"/>
    <row r="364527" ht="15"/>
    <row r="364528" ht="15"/>
    <row r="364529" ht="15"/>
    <row r="364530" ht="15"/>
    <row r="364531" ht="15"/>
    <row r="364532" ht="15"/>
    <row r="364533" ht="15"/>
    <row r="364534" ht="15"/>
    <row r="364535" ht="15"/>
    <row r="364536" ht="15"/>
    <row r="364537" ht="15"/>
    <row r="364538" ht="15"/>
    <row r="364539" ht="15"/>
    <row r="364540" ht="15"/>
    <row r="364541" ht="15"/>
    <row r="364542" ht="15"/>
    <row r="364543" ht="15"/>
    <row r="364544" ht="15"/>
    <row r="364545" ht="15"/>
    <row r="364546" ht="15"/>
    <row r="364547" ht="15"/>
    <row r="364548" ht="15"/>
    <row r="364549" ht="15"/>
    <row r="364550" ht="15"/>
    <row r="364551" ht="15"/>
    <row r="364552" ht="15"/>
    <row r="364553" ht="15"/>
    <row r="364554" ht="15"/>
    <row r="364555" ht="15"/>
    <row r="364556" ht="15"/>
    <row r="364557" ht="15"/>
    <row r="364558" ht="15"/>
    <row r="364559" ht="15"/>
    <row r="364560" ht="15"/>
    <row r="364561" ht="15"/>
    <row r="364562" ht="15"/>
    <row r="364563" ht="15"/>
    <row r="364564" ht="15"/>
    <row r="364565" ht="15"/>
    <row r="364566" ht="15"/>
    <row r="364567" ht="15"/>
    <row r="364568" ht="15"/>
    <row r="364569" ht="15"/>
    <row r="364570" ht="15"/>
    <row r="364571" ht="15"/>
    <row r="364572" ht="15"/>
    <row r="364573" ht="15"/>
    <row r="364574" ht="15"/>
    <row r="364575" ht="15"/>
    <row r="364576" ht="15"/>
    <row r="364577" ht="15"/>
    <row r="364578" ht="15"/>
    <row r="364579" ht="15"/>
    <row r="364580" ht="15"/>
    <row r="364581" ht="15"/>
    <row r="364582" ht="15"/>
    <row r="364583" ht="15"/>
    <row r="364584" ht="15"/>
    <row r="364585" ht="15"/>
    <row r="364586" ht="15"/>
    <row r="364587" ht="15"/>
    <row r="364588" ht="15"/>
    <row r="364589" ht="15"/>
    <row r="364590" ht="15"/>
    <row r="364591" ht="15"/>
    <row r="364592" ht="15"/>
    <row r="364593" ht="15"/>
    <row r="364594" ht="15"/>
    <row r="364595" ht="15"/>
    <row r="364596" ht="15"/>
    <row r="364597" ht="15"/>
    <row r="364598" ht="15"/>
    <row r="364599" ht="15"/>
    <row r="364600" ht="15"/>
    <row r="364601" ht="15"/>
    <row r="364602" ht="15"/>
    <row r="364603" ht="15"/>
    <row r="364604" ht="15"/>
    <row r="364605" ht="15"/>
    <row r="364606" ht="15"/>
    <row r="364607" ht="15"/>
    <row r="364608" ht="15"/>
    <row r="364609" ht="15"/>
    <row r="364610" ht="15"/>
    <row r="364611" ht="15"/>
    <row r="364612" ht="15"/>
    <row r="364613" ht="15"/>
    <row r="364614" ht="15"/>
    <row r="364615" ht="15"/>
    <row r="364616" ht="15"/>
    <row r="364617" ht="15"/>
    <row r="364618" ht="15"/>
    <row r="364619" ht="15"/>
    <row r="364620" ht="15"/>
    <row r="364621" ht="15"/>
    <row r="364622" ht="15"/>
    <row r="364623" ht="15"/>
    <row r="364624" ht="15"/>
    <row r="364625" ht="15"/>
    <row r="364626" ht="15"/>
    <row r="364627" ht="15"/>
    <row r="364628" ht="15"/>
    <row r="364629" ht="15"/>
    <row r="364630" ht="15"/>
    <row r="364631" ht="15"/>
    <row r="364632" ht="15"/>
    <row r="364633" ht="15"/>
    <row r="364634" ht="15"/>
    <row r="364635" ht="15"/>
    <row r="364636" ht="15"/>
    <row r="364637" ht="15"/>
    <row r="364638" ht="15"/>
    <row r="364639" ht="15"/>
    <row r="364640" ht="15"/>
    <row r="364641" ht="15"/>
    <row r="364642" ht="15"/>
    <row r="364643" ht="15"/>
    <row r="364644" ht="15"/>
    <row r="364645" ht="15"/>
    <row r="364646" ht="15"/>
    <row r="364647" ht="15"/>
    <row r="364648" ht="15"/>
    <row r="364649" ht="15"/>
    <row r="364650" ht="15"/>
    <row r="364651" ht="15"/>
    <row r="364652" ht="15"/>
    <row r="364653" ht="15"/>
    <row r="364654" ht="15"/>
    <row r="364655" ht="15"/>
    <row r="364656" ht="15"/>
    <row r="364657" ht="15"/>
    <row r="364658" ht="15"/>
    <row r="364659" ht="15"/>
    <row r="364660" ht="15"/>
    <row r="364661" ht="15"/>
    <row r="364662" ht="15"/>
    <row r="364663" ht="15"/>
    <row r="364664" ht="15"/>
    <row r="364665" ht="15"/>
    <row r="364666" ht="15"/>
    <row r="364667" ht="15"/>
    <row r="364668" ht="15"/>
    <row r="364669" ht="15"/>
    <row r="364670" ht="15"/>
    <row r="364671" ht="15"/>
    <row r="364672" ht="15"/>
    <row r="364673" ht="15"/>
    <row r="364674" ht="15"/>
    <row r="364675" ht="15"/>
    <row r="364676" ht="15"/>
    <row r="364677" ht="15"/>
    <row r="364678" ht="15"/>
    <row r="364679" ht="15"/>
    <row r="364680" ht="15"/>
    <row r="364681" ht="15"/>
    <row r="364682" ht="15"/>
    <row r="364683" ht="15"/>
    <row r="364684" ht="15"/>
    <row r="364685" ht="15"/>
    <row r="364686" ht="15"/>
    <row r="364687" ht="15"/>
    <row r="364688" ht="15"/>
    <row r="364689" ht="15"/>
    <row r="364690" ht="15"/>
    <row r="364691" ht="15"/>
    <row r="364692" ht="15"/>
    <row r="364693" ht="15"/>
    <row r="364694" ht="15"/>
    <row r="364695" ht="15"/>
    <row r="364696" ht="15"/>
    <row r="364697" ht="15"/>
    <row r="364698" ht="15"/>
    <row r="364699" ht="15"/>
    <row r="364700" ht="15"/>
    <row r="364701" ht="15"/>
    <row r="364702" ht="15"/>
    <row r="364703" ht="15"/>
    <row r="364704" ht="15"/>
    <row r="364705" ht="15"/>
    <row r="364706" ht="15"/>
    <row r="364707" ht="15"/>
    <row r="364708" ht="15"/>
    <row r="364709" ht="15"/>
    <row r="364710" ht="15"/>
    <row r="364711" ht="15"/>
    <row r="364712" ht="15"/>
    <row r="364713" ht="15"/>
    <row r="364714" ht="15"/>
    <row r="364715" ht="15"/>
    <row r="364716" ht="15"/>
    <row r="364717" ht="15"/>
    <row r="364718" ht="15"/>
    <row r="364719" ht="15"/>
    <row r="364720" ht="15"/>
    <row r="364721" ht="15"/>
    <row r="364722" ht="15"/>
    <row r="364723" ht="15"/>
    <row r="364724" ht="15"/>
    <row r="364725" ht="15"/>
    <row r="364726" ht="15"/>
    <row r="364727" ht="15"/>
    <row r="364728" ht="15"/>
    <row r="364729" ht="15"/>
    <row r="364730" ht="15"/>
    <row r="364731" ht="15"/>
    <row r="364732" ht="15"/>
    <row r="364733" ht="15"/>
    <row r="364734" ht="15"/>
    <row r="364735" ht="15"/>
    <row r="364736" ht="15"/>
    <row r="364737" ht="15"/>
    <row r="364738" ht="15"/>
    <row r="364739" ht="15"/>
    <row r="364740" ht="15"/>
    <row r="364741" ht="15"/>
    <row r="364742" ht="15"/>
    <row r="364743" ht="15"/>
    <row r="364744" ht="15"/>
    <row r="364745" ht="15"/>
    <row r="364746" ht="15"/>
    <row r="364747" ht="15"/>
    <row r="364748" ht="15"/>
    <row r="364749" ht="15"/>
    <row r="364750" ht="15"/>
    <row r="364751" ht="15"/>
    <row r="364752" ht="15"/>
    <row r="364753" ht="15"/>
    <row r="364754" ht="15"/>
    <row r="364755" ht="15"/>
    <row r="364756" ht="15"/>
    <row r="364757" ht="15"/>
    <row r="364758" ht="15"/>
    <row r="364759" ht="15"/>
    <row r="364760" ht="15"/>
    <row r="364761" ht="15"/>
    <row r="364762" ht="15"/>
    <row r="364763" ht="15"/>
    <row r="364764" ht="15"/>
    <row r="364765" ht="15"/>
    <row r="364766" ht="15"/>
    <row r="364767" ht="15"/>
    <row r="364768" ht="15"/>
    <row r="364769" ht="15"/>
    <row r="364770" ht="15"/>
    <row r="364771" ht="15"/>
    <row r="364772" ht="15"/>
    <row r="364773" ht="15"/>
    <row r="364774" ht="15"/>
    <row r="364775" ht="15"/>
    <row r="364776" ht="15"/>
    <row r="364777" ht="15"/>
    <row r="364778" ht="15"/>
    <row r="364779" ht="15"/>
    <row r="364780" ht="15"/>
    <row r="364781" ht="15"/>
    <row r="364782" ht="15"/>
    <row r="364783" ht="15"/>
    <row r="364784" ht="15"/>
    <row r="364785" ht="15"/>
    <row r="364786" ht="15"/>
    <row r="364787" ht="15"/>
    <row r="364788" ht="15"/>
    <row r="364789" ht="15"/>
    <row r="364790" ht="15"/>
    <row r="364791" ht="15"/>
    <row r="364792" ht="15"/>
    <row r="364793" ht="15"/>
    <row r="364794" ht="15"/>
    <row r="364795" ht="15"/>
    <row r="364796" ht="15"/>
    <row r="364797" ht="15"/>
    <row r="364798" ht="15"/>
    <row r="364799" ht="15"/>
    <row r="364800" ht="15"/>
    <row r="364801" ht="15"/>
    <row r="364802" ht="15"/>
    <row r="364803" ht="15"/>
    <row r="364804" ht="15"/>
    <row r="364805" ht="15"/>
    <row r="364806" ht="15"/>
    <row r="364807" ht="15"/>
    <row r="364808" ht="15"/>
    <row r="364809" ht="15"/>
    <row r="364810" ht="15"/>
    <row r="364811" ht="15"/>
    <row r="364812" ht="15"/>
    <row r="364813" ht="15"/>
    <row r="364814" ht="15"/>
    <row r="364815" ht="15"/>
    <row r="364816" ht="15"/>
    <row r="364817" ht="15"/>
    <row r="364818" ht="15"/>
    <row r="364819" ht="15"/>
    <row r="364820" ht="15"/>
    <row r="364821" ht="15"/>
    <row r="364822" ht="15"/>
    <row r="364823" ht="15"/>
    <row r="364824" ht="15"/>
    <row r="364825" ht="15"/>
    <row r="364826" ht="15"/>
    <row r="364827" ht="15"/>
    <row r="364828" ht="15"/>
    <row r="364829" ht="15"/>
    <row r="364830" ht="15"/>
    <row r="364831" ht="15"/>
    <row r="364832" ht="15"/>
    <row r="364833" ht="15"/>
    <row r="364834" ht="15"/>
    <row r="364835" ht="15"/>
    <row r="364836" ht="15"/>
    <row r="364837" ht="15"/>
    <row r="364838" ht="15"/>
    <row r="364839" ht="15"/>
    <row r="364840" ht="15"/>
    <row r="364841" ht="15"/>
    <row r="364842" ht="15"/>
    <row r="364843" ht="15"/>
    <row r="364844" ht="15"/>
    <row r="364845" ht="15"/>
    <row r="364846" ht="15"/>
    <row r="364847" ht="15"/>
    <row r="364848" ht="15"/>
    <row r="364849" ht="15"/>
    <row r="364850" ht="15"/>
    <row r="364851" ht="15"/>
    <row r="364852" ht="15"/>
    <row r="364853" ht="15"/>
    <row r="364854" ht="15"/>
    <row r="364855" ht="15"/>
    <row r="364856" ht="15"/>
    <row r="364857" ht="15"/>
    <row r="364858" ht="15"/>
    <row r="364859" ht="15"/>
    <row r="364860" ht="15"/>
    <row r="364861" ht="15"/>
    <row r="364862" ht="15"/>
    <row r="364863" ht="15"/>
    <row r="364864" ht="15"/>
    <row r="364865" ht="15"/>
    <row r="364866" ht="15"/>
    <row r="364867" ht="15"/>
    <row r="364868" ht="15"/>
    <row r="364869" ht="15"/>
    <row r="364870" ht="15"/>
    <row r="364871" ht="15"/>
    <row r="364872" ht="15"/>
    <row r="364873" ht="15"/>
    <row r="364874" ht="15"/>
    <row r="364875" ht="15"/>
    <row r="364876" ht="15"/>
    <row r="364877" ht="15"/>
    <row r="364878" ht="15"/>
    <row r="364879" ht="15"/>
    <row r="364880" ht="15"/>
    <row r="364881" ht="15"/>
    <row r="364882" ht="15"/>
    <row r="364883" ht="15"/>
    <row r="364884" ht="15"/>
    <row r="364885" ht="15"/>
    <row r="364886" ht="15"/>
    <row r="364887" ht="15"/>
    <row r="364888" ht="15"/>
    <row r="364889" ht="15"/>
    <row r="364890" ht="15"/>
    <row r="364891" ht="15"/>
    <row r="364892" ht="15"/>
    <row r="364893" ht="15"/>
    <row r="364894" ht="15"/>
    <row r="364895" ht="15"/>
    <row r="364896" ht="15"/>
    <row r="364897" ht="15"/>
    <row r="364898" ht="15"/>
    <row r="364899" ht="15"/>
    <row r="364900" ht="15"/>
    <row r="364901" ht="15"/>
    <row r="364902" ht="15"/>
    <row r="364903" ht="15"/>
    <row r="364904" ht="15"/>
    <row r="364905" ht="15"/>
    <row r="364906" ht="15"/>
    <row r="364907" ht="15"/>
    <row r="364908" ht="15"/>
    <row r="364909" ht="15"/>
    <row r="364910" ht="15"/>
    <row r="364911" ht="15"/>
    <row r="364912" ht="15"/>
    <row r="364913" ht="15"/>
    <row r="364914" ht="15"/>
    <row r="364915" ht="15"/>
    <row r="364916" ht="15"/>
    <row r="364917" ht="15"/>
    <row r="364918" ht="15"/>
    <row r="364919" ht="15"/>
    <row r="364920" ht="15"/>
    <row r="364921" ht="15"/>
    <row r="364922" ht="15"/>
    <row r="364923" ht="15"/>
    <row r="364924" ht="15"/>
    <row r="364925" ht="15"/>
    <row r="364926" ht="15"/>
    <row r="364927" ht="15"/>
    <row r="364928" ht="15"/>
    <row r="364929" ht="15"/>
    <row r="364930" ht="15"/>
    <row r="364931" ht="15"/>
    <row r="364932" ht="15"/>
    <row r="364933" ht="15"/>
    <row r="364934" ht="15"/>
    <row r="364935" ht="15"/>
    <row r="364936" ht="15"/>
    <row r="364937" ht="15"/>
    <row r="364938" ht="15"/>
    <row r="364939" ht="15"/>
    <row r="364940" ht="15"/>
    <row r="364941" ht="15"/>
    <row r="364942" ht="15"/>
    <row r="364943" ht="15"/>
    <row r="364944" ht="15"/>
    <row r="364945" ht="15"/>
    <row r="364946" ht="15"/>
    <row r="364947" ht="15"/>
    <row r="364948" ht="15"/>
    <row r="364949" ht="15"/>
    <row r="364950" ht="15"/>
    <row r="364951" ht="15"/>
    <row r="364952" ht="15"/>
    <row r="364953" ht="15"/>
    <row r="364954" ht="15"/>
    <row r="364955" ht="15"/>
    <row r="364956" ht="15"/>
    <row r="364957" ht="15"/>
    <row r="364958" ht="15"/>
    <row r="364959" ht="15"/>
    <row r="364960" ht="15"/>
    <row r="364961" ht="15"/>
    <row r="364962" ht="15"/>
    <row r="364963" ht="15"/>
    <row r="364964" ht="15"/>
    <row r="364965" ht="15"/>
    <row r="364966" ht="15"/>
    <row r="364967" ht="15"/>
    <row r="364968" ht="15"/>
    <row r="364969" ht="15"/>
    <row r="364970" ht="15"/>
    <row r="364971" ht="15"/>
    <row r="364972" ht="15"/>
    <row r="364973" ht="15"/>
    <row r="364974" ht="15"/>
    <row r="364975" ht="15"/>
    <row r="364976" ht="15"/>
    <row r="364977" ht="15"/>
    <row r="364978" ht="15"/>
    <row r="364979" ht="15"/>
    <row r="364980" ht="15"/>
    <row r="364981" ht="15"/>
    <row r="364982" ht="15"/>
    <row r="364983" ht="15"/>
    <row r="364984" ht="15"/>
    <row r="364985" ht="15"/>
    <row r="364986" ht="15"/>
    <row r="364987" ht="15"/>
    <row r="364988" ht="15"/>
    <row r="364989" ht="15"/>
    <row r="364990" ht="15"/>
    <row r="364991" ht="15"/>
    <row r="364992" ht="15"/>
    <row r="364993" ht="15"/>
    <row r="364994" ht="15"/>
    <row r="364995" ht="15"/>
    <row r="364996" ht="15"/>
    <row r="364997" ht="15"/>
    <row r="364998" ht="15"/>
    <row r="364999" ht="15"/>
    <row r="365000" ht="15"/>
    <row r="365001" ht="15"/>
    <row r="365002" ht="15"/>
    <row r="365003" ht="15"/>
    <row r="365004" ht="15"/>
    <row r="365005" ht="15"/>
    <row r="365006" ht="15"/>
    <row r="365007" ht="15"/>
    <row r="365008" ht="15"/>
    <row r="365009" ht="15"/>
    <row r="365010" ht="15"/>
    <row r="365011" ht="15"/>
    <row r="365012" ht="15"/>
    <row r="365013" ht="15"/>
    <row r="365014" ht="15"/>
    <row r="365015" ht="15"/>
    <row r="365016" ht="15"/>
    <row r="365017" ht="15"/>
    <row r="365018" ht="15"/>
    <row r="365019" ht="15"/>
    <row r="365020" ht="15"/>
    <row r="365021" ht="15"/>
    <row r="365022" ht="15"/>
    <row r="365023" ht="15"/>
    <row r="365024" ht="15"/>
    <row r="365025" ht="15"/>
    <row r="365026" ht="15"/>
    <row r="365027" ht="15"/>
    <row r="365028" ht="15"/>
    <row r="365029" ht="15"/>
    <row r="365030" ht="15"/>
    <row r="365031" ht="15"/>
    <row r="365032" ht="15"/>
    <row r="365033" ht="15"/>
    <row r="365034" ht="15"/>
    <row r="365035" ht="15"/>
    <row r="365036" ht="15"/>
    <row r="365037" ht="15"/>
    <row r="365038" ht="15"/>
    <row r="365039" ht="15"/>
    <row r="365040" ht="15"/>
    <row r="365041" ht="15"/>
    <row r="365042" ht="15"/>
    <row r="365043" ht="15"/>
    <row r="365044" ht="15"/>
    <row r="365045" ht="15"/>
    <row r="365046" ht="15"/>
    <row r="365047" ht="15"/>
    <row r="365048" ht="15"/>
    <row r="365049" ht="15"/>
    <row r="365050" ht="15"/>
    <row r="365051" ht="15"/>
    <row r="365052" ht="15"/>
    <row r="365053" ht="15"/>
    <row r="365054" ht="15"/>
    <row r="365055" ht="15"/>
    <row r="365056" ht="15"/>
    <row r="365057" ht="15"/>
    <row r="365058" ht="15"/>
    <row r="365059" ht="15"/>
    <row r="365060" ht="15"/>
    <row r="365061" ht="15"/>
    <row r="365062" ht="15"/>
    <row r="365063" ht="15"/>
    <row r="365064" ht="15"/>
    <row r="365065" ht="15"/>
    <row r="365066" ht="15"/>
    <row r="365067" ht="15"/>
    <row r="365068" ht="15"/>
    <row r="365069" ht="15"/>
    <row r="365070" ht="15"/>
    <row r="365071" ht="15"/>
    <row r="365072" ht="15"/>
    <row r="365073" ht="15"/>
    <row r="365074" ht="15"/>
    <row r="365075" ht="15"/>
    <row r="365076" ht="15"/>
    <row r="365077" ht="15"/>
    <row r="365078" ht="15"/>
    <row r="365079" ht="15"/>
    <row r="365080" ht="15"/>
    <row r="365081" ht="15"/>
    <row r="365082" ht="15"/>
    <row r="365083" ht="15"/>
    <row r="365084" ht="15"/>
    <row r="365085" ht="15"/>
    <row r="365086" ht="15"/>
    <row r="365087" ht="15"/>
    <row r="365088" ht="15"/>
    <row r="365089" ht="15"/>
    <row r="365090" ht="15"/>
    <row r="365091" ht="15"/>
    <row r="365092" ht="15"/>
    <row r="365093" ht="15"/>
    <row r="365094" ht="15"/>
    <row r="365095" ht="15"/>
    <row r="365096" ht="15"/>
    <row r="365097" ht="15"/>
    <row r="365098" ht="15"/>
    <row r="365099" ht="15"/>
    <row r="365100" ht="15"/>
    <row r="365101" ht="15"/>
    <row r="365102" ht="15"/>
    <row r="365103" ht="15"/>
    <row r="365104" ht="15"/>
    <row r="365105" ht="15"/>
    <row r="365106" ht="15"/>
    <row r="365107" ht="15"/>
    <row r="365108" ht="15"/>
    <row r="365109" ht="15"/>
    <row r="365110" ht="15"/>
    <row r="365111" ht="15"/>
    <row r="365112" ht="15"/>
    <row r="365113" ht="15"/>
    <row r="365114" ht="15"/>
    <row r="365115" ht="15"/>
    <row r="365116" ht="15"/>
    <row r="365117" ht="15"/>
    <row r="365118" ht="15"/>
    <row r="365119" ht="15"/>
    <row r="365120" ht="15"/>
    <row r="365121" ht="15"/>
    <row r="365122" ht="15"/>
    <row r="365123" ht="15"/>
    <row r="365124" ht="15"/>
    <row r="365125" ht="15"/>
    <row r="365126" ht="15"/>
    <row r="365127" ht="15"/>
    <row r="365128" ht="15"/>
    <row r="365129" ht="15"/>
    <row r="365130" ht="15"/>
    <row r="365131" ht="15"/>
    <row r="365132" ht="15"/>
    <row r="365133" ht="15"/>
    <row r="365134" ht="15"/>
    <row r="365135" ht="15"/>
    <row r="365136" ht="15"/>
    <row r="365137" ht="15"/>
    <row r="365138" ht="15"/>
    <row r="365139" ht="15"/>
    <row r="365140" ht="15"/>
    <row r="365141" ht="15"/>
    <row r="365142" ht="15"/>
    <row r="365143" ht="15"/>
    <row r="365144" ht="15"/>
    <row r="365145" ht="15"/>
    <row r="365146" ht="15"/>
    <row r="365147" ht="15"/>
    <row r="365148" ht="15"/>
    <row r="365149" ht="15"/>
    <row r="365150" ht="15"/>
    <row r="365151" ht="15"/>
    <row r="365152" ht="15"/>
    <row r="365153" ht="15"/>
    <row r="365154" ht="15"/>
    <row r="365155" ht="15"/>
    <row r="365156" ht="15"/>
    <row r="365157" ht="15"/>
    <row r="365158" ht="15"/>
    <row r="365159" ht="15"/>
    <row r="365160" ht="15"/>
    <row r="365161" ht="15"/>
    <row r="365162" ht="15"/>
    <row r="365163" ht="15"/>
    <row r="365164" ht="15"/>
    <row r="365165" ht="15"/>
    <row r="365166" ht="15"/>
    <row r="365167" ht="15"/>
    <row r="365168" ht="15"/>
    <row r="365169" ht="15"/>
    <row r="365170" ht="15"/>
    <row r="365171" ht="15"/>
    <row r="365172" ht="15"/>
    <row r="365173" ht="15"/>
    <row r="365174" ht="15"/>
    <row r="365175" ht="15"/>
    <row r="365176" ht="15"/>
    <row r="365177" ht="15"/>
    <row r="365178" ht="15"/>
    <row r="365179" ht="15"/>
    <row r="365180" ht="15"/>
    <row r="365181" ht="15"/>
    <row r="365182" ht="15"/>
    <row r="365183" ht="15"/>
    <row r="365184" ht="15"/>
    <row r="365185" ht="15"/>
    <row r="365186" ht="15"/>
    <row r="365187" ht="15"/>
    <row r="365188" ht="15"/>
    <row r="365189" ht="15"/>
    <row r="365190" ht="15"/>
    <row r="365191" ht="15"/>
    <row r="365192" ht="15"/>
    <row r="365193" ht="15"/>
    <row r="365194" ht="15"/>
    <row r="365195" ht="15"/>
    <row r="365196" ht="15"/>
    <row r="365197" ht="15"/>
    <row r="365198" ht="15"/>
    <row r="365199" ht="15"/>
    <row r="365200" ht="15"/>
    <row r="365201" ht="15"/>
    <row r="365202" ht="15"/>
    <row r="365203" ht="15"/>
    <row r="365204" ht="15"/>
    <row r="365205" ht="15"/>
    <row r="365206" ht="15"/>
    <row r="365207" ht="15"/>
    <row r="365208" ht="15"/>
    <row r="365209" ht="15"/>
    <row r="365210" ht="15"/>
    <row r="365211" ht="15"/>
    <row r="365212" ht="15"/>
    <row r="365213" ht="15"/>
    <row r="365214" ht="15"/>
    <row r="365215" ht="15"/>
    <row r="365216" ht="15"/>
    <row r="365217" ht="15"/>
    <row r="365218" ht="15"/>
    <row r="365219" ht="15"/>
    <row r="365220" ht="15"/>
    <row r="365221" ht="15"/>
    <row r="365222" ht="15"/>
    <row r="365223" ht="15"/>
    <row r="365224" ht="15"/>
    <row r="365225" ht="15"/>
    <row r="365226" ht="15"/>
    <row r="365227" ht="15"/>
    <row r="365228" ht="15"/>
    <row r="365229" ht="15"/>
    <row r="365230" ht="15"/>
    <row r="365231" ht="15"/>
    <row r="365232" ht="15"/>
    <row r="365233" ht="15"/>
    <row r="365234" ht="15"/>
    <row r="365235" ht="15"/>
    <row r="365236" ht="15"/>
    <row r="365237" ht="15"/>
    <row r="365238" ht="15"/>
    <row r="365239" ht="15"/>
    <row r="365240" ht="15"/>
    <row r="365241" ht="15"/>
    <row r="365242" ht="15"/>
    <row r="365243" ht="15"/>
    <row r="365244" ht="15"/>
    <row r="365245" ht="15"/>
    <row r="365246" ht="15"/>
    <row r="365247" ht="15"/>
    <row r="365248" ht="15"/>
    <row r="365249" ht="15"/>
    <row r="365250" ht="15"/>
    <row r="365251" ht="15"/>
    <row r="365252" ht="15"/>
    <row r="365253" ht="15"/>
    <row r="365254" ht="15"/>
    <row r="365255" ht="15"/>
    <row r="365256" ht="15"/>
    <row r="365257" ht="15"/>
    <row r="365258" ht="15"/>
    <row r="365259" ht="15"/>
    <row r="365260" ht="15"/>
    <row r="365261" ht="15"/>
    <row r="365262" ht="15"/>
    <row r="365263" ht="15"/>
    <row r="365264" ht="15"/>
    <row r="365265" ht="15"/>
    <row r="365266" ht="15"/>
    <row r="365267" ht="15"/>
    <row r="365268" ht="15"/>
    <row r="365269" ht="15"/>
    <row r="365270" ht="15"/>
    <row r="365271" ht="15"/>
    <row r="365272" ht="15"/>
    <row r="365273" ht="15"/>
    <row r="365274" ht="15"/>
    <row r="365275" ht="15"/>
    <row r="365276" ht="15"/>
    <row r="365277" ht="15"/>
    <row r="365278" ht="15"/>
    <row r="365279" ht="15"/>
    <row r="365280" ht="15"/>
    <row r="365281" ht="15"/>
    <row r="365282" ht="15"/>
    <row r="365283" ht="15"/>
    <row r="365284" ht="15"/>
    <row r="365285" ht="15"/>
    <row r="365286" ht="15"/>
    <row r="365287" ht="15"/>
    <row r="365288" ht="15"/>
    <row r="365289" ht="15"/>
    <row r="365290" ht="15"/>
    <row r="365291" ht="15"/>
    <row r="365292" ht="15"/>
    <row r="365293" ht="15"/>
    <row r="365294" ht="15"/>
    <row r="365295" ht="15"/>
    <row r="365296" ht="15"/>
    <row r="365297" ht="15"/>
    <row r="365298" ht="15"/>
    <row r="365299" ht="15"/>
    <row r="365300" ht="15"/>
    <row r="365301" ht="15"/>
    <row r="365302" ht="15"/>
    <row r="365303" ht="15"/>
    <row r="365304" ht="15"/>
    <row r="365305" ht="15"/>
    <row r="365306" ht="15"/>
    <row r="365307" ht="15"/>
    <row r="365308" ht="15"/>
    <row r="365309" ht="15"/>
    <row r="365310" ht="15"/>
    <row r="365311" ht="15"/>
    <row r="365312" ht="15"/>
    <row r="365313" ht="15"/>
    <row r="365314" ht="15"/>
    <row r="365315" ht="15"/>
    <row r="365316" ht="15"/>
    <row r="365317" ht="15"/>
    <row r="365318" ht="15"/>
    <row r="365319" ht="15"/>
    <row r="365320" ht="15"/>
    <row r="365321" ht="15"/>
    <row r="365322" ht="15"/>
    <row r="365323" ht="15"/>
    <row r="365324" ht="15"/>
    <row r="365325" ht="15"/>
    <row r="365326" ht="15"/>
    <row r="365327" ht="15"/>
    <row r="365328" ht="15"/>
    <row r="365329" ht="15"/>
    <row r="365330" ht="15"/>
    <row r="365331" ht="15"/>
    <row r="365332" ht="15"/>
    <row r="365333" ht="15"/>
    <row r="365334" ht="15"/>
    <row r="365335" ht="15"/>
    <row r="365336" ht="15"/>
    <row r="365337" ht="15"/>
    <row r="365338" ht="15"/>
    <row r="365339" ht="15"/>
    <row r="365340" ht="15"/>
    <row r="365341" ht="15"/>
    <row r="365342" ht="15"/>
    <row r="365343" ht="15"/>
    <row r="365344" ht="15"/>
    <row r="365345" ht="15"/>
    <row r="365346" ht="15"/>
    <row r="365347" ht="15"/>
    <row r="365348" ht="15"/>
    <row r="365349" ht="15"/>
    <row r="365350" ht="15"/>
    <row r="365351" ht="15"/>
    <row r="365352" ht="15"/>
    <row r="365353" ht="15"/>
    <row r="365354" ht="15"/>
    <row r="365355" ht="15"/>
    <row r="365356" ht="15"/>
    <row r="365357" ht="15"/>
    <row r="365358" ht="15"/>
    <row r="365359" ht="15"/>
    <row r="365360" ht="15"/>
    <row r="365361" ht="15"/>
    <row r="365362" ht="15"/>
    <row r="365363" ht="15"/>
    <row r="365364" ht="15"/>
    <row r="365365" ht="15"/>
    <row r="365366" ht="15"/>
    <row r="365367" ht="15"/>
    <row r="365368" ht="15"/>
    <row r="365369" ht="15"/>
    <row r="365370" ht="15"/>
    <row r="365371" ht="15"/>
    <row r="365372" ht="15"/>
    <row r="365373" ht="15"/>
    <row r="365374" ht="15"/>
    <row r="365375" ht="15"/>
    <row r="365376" ht="15"/>
    <row r="365377" ht="15"/>
    <row r="365378" ht="15"/>
    <row r="365379" ht="15"/>
    <row r="365380" ht="15"/>
    <row r="365381" ht="15"/>
    <row r="365382" ht="15"/>
    <row r="365383" ht="15"/>
    <row r="365384" ht="15"/>
    <row r="365385" ht="15"/>
    <row r="365386" ht="15"/>
    <row r="365387" ht="15"/>
    <row r="365388" ht="15"/>
    <row r="365389" ht="15"/>
    <row r="365390" ht="15"/>
    <row r="365391" ht="15"/>
    <row r="365392" ht="15"/>
    <row r="365393" ht="15"/>
    <row r="365394" ht="15"/>
    <row r="365395" ht="15"/>
    <row r="365396" ht="15"/>
    <row r="365397" ht="15"/>
    <row r="365398" ht="15"/>
    <row r="365399" ht="15"/>
    <row r="365400" ht="15"/>
    <row r="365401" ht="15"/>
    <row r="365402" ht="15"/>
    <row r="365403" ht="15"/>
    <row r="365404" ht="15"/>
    <row r="365405" ht="15"/>
    <row r="365406" ht="15"/>
    <row r="365407" ht="15"/>
    <row r="365408" ht="15"/>
    <row r="365409" ht="15"/>
    <row r="365410" ht="15"/>
    <row r="365411" ht="15"/>
    <row r="365412" ht="15"/>
    <row r="365413" ht="15"/>
    <row r="365414" ht="15"/>
    <row r="365415" ht="15"/>
    <row r="365416" ht="15"/>
    <row r="365417" ht="15"/>
    <row r="365418" ht="15"/>
    <row r="365419" ht="15"/>
    <row r="365420" ht="15"/>
    <row r="365421" ht="15"/>
    <row r="365422" ht="15"/>
    <row r="365423" ht="15"/>
    <row r="365424" ht="15"/>
    <row r="365425" ht="15"/>
    <row r="365426" ht="15"/>
    <row r="365427" ht="15"/>
    <row r="365428" ht="15"/>
    <row r="365429" ht="15"/>
    <row r="365430" ht="15"/>
    <row r="365431" ht="15"/>
    <row r="365432" ht="15"/>
    <row r="365433" ht="15"/>
    <row r="365434" ht="15"/>
    <row r="365435" ht="15"/>
    <row r="365436" ht="15"/>
    <row r="365437" ht="15"/>
    <row r="365438" ht="15"/>
    <row r="365439" ht="15"/>
    <row r="365440" ht="15"/>
    <row r="365441" ht="15"/>
    <row r="365442" ht="15"/>
    <row r="365443" ht="15"/>
    <row r="365444" ht="15"/>
    <row r="365445" ht="15"/>
    <row r="365446" ht="15"/>
    <row r="365447" ht="15"/>
    <row r="365448" ht="15"/>
    <row r="365449" ht="15"/>
    <row r="365450" ht="15"/>
    <row r="365451" ht="15"/>
    <row r="365452" ht="15"/>
    <row r="365453" ht="15"/>
    <row r="365454" ht="15"/>
    <row r="365455" ht="15"/>
    <row r="365456" ht="15"/>
    <row r="365457" ht="15"/>
    <row r="365458" ht="15"/>
    <row r="365459" ht="15"/>
    <row r="365460" ht="15"/>
    <row r="365461" ht="15"/>
    <row r="365462" ht="15"/>
    <row r="365463" ht="15"/>
    <row r="365464" ht="15"/>
    <row r="365465" ht="15"/>
    <row r="365466" ht="15"/>
    <row r="365467" ht="15"/>
    <row r="365468" ht="15"/>
    <row r="365469" ht="15"/>
    <row r="365470" ht="15"/>
    <row r="365471" ht="15"/>
    <row r="365472" ht="15"/>
    <row r="365473" ht="15"/>
    <row r="365474" ht="15"/>
    <row r="365475" ht="15"/>
    <row r="365476" ht="15"/>
    <row r="365477" ht="15"/>
    <row r="365478" ht="15"/>
    <row r="365479" ht="15"/>
    <row r="365480" ht="15"/>
    <row r="365481" ht="15"/>
    <row r="365482" ht="15"/>
    <row r="365483" ht="15"/>
    <row r="365484" ht="15"/>
    <row r="365485" ht="15"/>
    <row r="365486" ht="15"/>
    <row r="365487" ht="15"/>
    <row r="365488" ht="15"/>
    <row r="365489" ht="15"/>
    <row r="365490" ht="15"/>
    <row r="365491" ht="15"/>
    <row r="365492" ht="15"/>
    <row r="365493" ht="15"/>
    <row r="365494" ht="15"/>
    <row r="365495" ht="15"/>
    <row r="365496" ht="15"/>
    <row r="365497" ht="15"/>
    <row r="365498" ht="15"/>
    <row r="365499" ht="15"/>
    <row r="365500" ht="15"/>
    <row r="365501" ht="15"/>
    <row r="365502" ht="15"/>
    <row r="365503" ht="15"/>
    <row r="365504" ht="15"/>
    <row r="365505" ht="15"/>
    <row r="365506" ht="15"/>
    <row r="365507" ht="15"/>
    <row r="365508" ht="15"/>
    <row r="365509" ht="15"/>
    <row r="365510" ht="15"/>
    <row r="365511" ht="15"/>
    <row r="365512" ht="15"/>
    <row r="365513" ht="15"/>
    <row r="365514" ht="15"/>
    <row r="365515" ht="15"/>
    <row r="365516" ht="15"/>
    <row r="365517" ht="15"/>
    <row r="365518" ht="15"/>
    <row r="365519" ht="15"/>
    <row r="365520" ht="15"/>
    <row r="365521" ht="15"/>
    <row r="365522" ht="15"/>
    <row r="365523" ht="15"/>
    <row r="365524" ht="15"/>
    <row r="365525" ht="15"/>
    <row r="365526" ht="15"/>
    <row r="365527" ht="15"/>
    <row r="365528" ht="15"/>
    <row r="365529" ht="15"/>
    <row r="365530" ht="15"/>
    <row r="365531" ht="15"/>
    <row r="365532" ht="15"/>
    <row r="365533" ht="15"/>
    <row r="365534" ht="15"/>
    <row r="365535" ht="15"/>
    <row r="365536" ht="15"/>
    <row r="365537" ht="15"/>
    <row r="365538" ht="15"/>
    <row r="365539" ht="15"/>
    <row r="365540" ht="15"/>
    <row r="365541" ht="15"/>
    <row r="365542" ht="15"/>
    <row r="365543" ht="15"/>
    <row r="365544" ht="15"/>
    <row r="365545" ht="15"/>
    <row r="365546" ht="15"/>
    <row r="365547" ht="15"/>
    <row r="365548" ht="15"/>
    <row r="365549" ht="15"/>
    <row r="365550" ht="15"/>
    <row r="365551" ht="15"/>
    <row r="365552" ht="15"/>
    <row r="365553" ht="15"/>
    <row r="365554" ht="15"/>
    <row r="365555" ht="15"/>
    <row r="365556" ht="15"/>
    <row r="365557" ht="15"/>
    <row r="365558" ht="15"/>
    <row r="365559" ht="15"/>
    <row r="365560" ht="15"/>
    <row r="365561" ht="15"/>
    <row r="365562" ht="15"/>
    <row r="365563" ht="15"/>
    <row r="365564" ht="15"/>
    <row r="365565" ht="15"/>
    <row r="365566" ht="15"/>
    <row r="365567" ht="15"/>
    <row r="365568" ht="15"/>
    <row r="365569" ht="15"/>
    <row r="365570" ht="15"/>
    <row r="365571" ht="15"/>
    <row r="365572" ht="15"/>
    <row r="365573" ht="15"/>
    <row r="365574" ht="15"/>
    <row r="365575" ht="15"/>
    <row r="365576" ht="15"/>
    <row r="365577" ht="15"/>
    <row r="365578" ht="15"/>
    <row r="365579" ht="15"/>
    <row r="365580" ht="15"/>
    <row r="365581" ht="15"/>
    <row r="365582" ht="15"/>
    <row r="365583" ht="15"/>
    <row r="365584" ht="15"/>
    <row r="365585" ht="15"/>
    <row r="365586" ht="15"/>
    <row r="365587" ht="15"/>
    <row r="365588" ht="15"/>
    <row r="365589" ht="15"/>
    <row r="365590" ht="15"/>
    <row r="365591" ht="15"/>
    <row r="365592" ht="15"/>
    <row r="365593" ht="15"/>
    <row r="365594" ht="15"/>
    <row r="365595" ht="15"/>
    <row r="365596" ht="15"/>
    <row r="365597" ht="15"/>
    <row r="365598" ht="15"/>
    <row r="365599" ht="15"/>
    <row r="365600" ht="15"/>
    <row r="365601" ht="15"/>
    <row r="365602" ht="15"/>
    <row r="365603" ht="15"/>
    <row r="365604" ht="15"/>
    <row r="365605" ht="15"/>
    <row r="365606" ht="15"/>
    <row r="365607" ht="15"/>
    <row r="365608" ht="15"/>
    <row r="365609" ht="15"/>
    <row r="365610" ht="15"/>
    <row r="365611" ht="15"/>
    <row r="365612" ht="15"/>
    <row r="365613" ht="15"/>
    <row r="365614" ht="15"/>
    <row r="365615" ht="15"/>
    <row r="365616" ht="15"/>
    <row r="365617" ht="15"/>
    <row r="365618" ht="15"/>
    <row r="365619" ht="15"/>
    <row r="365620" ht="15"/>
    <row r="365621" ht="15"/>
    <row r="365622" ht="15"/>
    <row r="365623" ht="15"/>
    <row r="365624" ht="15"/>
    <row r="365625" ht="15"/>
    <row r="365626" ht="15"/>
    <row r="365627" ht="15"/>
    <row r="365628" ht="15"/>
    <row r="365629" ht="15"/>
    <row r="365630" ht="15"/>
    <row r="365631" ht="15"/>
    <row r="365632" ht="15"/>
    <row r="365633" ht="15"/>
    <row r="365634" ht="15"/>
    <row r="365635" ht="15"/>
    <row r="365636" ht="15"/>
    <row r="365637" ht="15"/>
    <row r="365638" ht="15"/>
    <row r="365639" ht="15"/>
    <row r="365640" ht="15"/>
    <row r="365641" ht="15"/>
    <row r="365642" ht="15"/>
    <row r="365643" ht="15"/>
    <row r="365644" ht="15"/>
    <row r="365645" ht="15"/>
    <row r="365646" ht="15"/>
    <row r="365647" ht="15"/>
    <row r="365648" ht="15"/>
    <row r="365649" ht="15"/>
    <row r="365650" ht="15"/>
    <row r="365651" ht="15"/>
    <row r="365652" ht="15"/>
    <row r="365653" ht="15"/>
    <row r="365654" ht="15"/>
    <row r="365655" ht="15"/>
    <row r="365656" ht="15"/>
    <row r="365657" ht="15"/>
    <row r="365658" ht="15"/>
    <row r="365659" ht="15"/>
    <row r="365660" ht="15"/>
    <row r="365661" ht="15"/>
    <row r="365662" ht="15"/>
    <row r="365663" ht="15"/>
    <row r="365664" ht="15"/>
    <row r="365665" ht="15"/>
    <row r="365666" ht="15"/>
    <row r="365667" ht="15"/>
    <row r="365668" ht="15"/>
    <row r="365669" ht="15"/>
    <row r="365670" ht="15"/>
    <row r="365671" ht="15"/>
    <row r="365672" ht="15"/>
    <row r="365673" ht="15"/>
    <row r="365674" ht="15"/>
    <row r="365675" ht="15"/>
    <row r="365676" ht="15"/>
    <row r="365677" ht="15"/>
    <row r="365678" ht="15"/>
    <row r="365679" ht="15"/>
    <row r="365680" ht="15"/>
    <row r="365681" ht="15"/>
    <row r="365682" ht="15"/>
    <row r="365683" ht="15"/>
    <row r="365684" ht="15"/>
    <row r="365685" ht="15"/>
    <row r="365686" ht="15"/>
    <row r="365687" ht="15"/>
    <row r="365688" ht="15"/>
    <row r="365689" ht="15"/>
    <row r="365690" ht="15"/>
    <row r="365691" ht="15"/>
    <row r="365692" ht="15"/>
    <row r="365693" ht="15"/>
    <row r="365694" ht="15"/>
    <row r="365695" ht="15"/>
    <row r="365696" ht="15"/>
    <row r="365697" ht="15"/>
    <row r="365698" ht="15"/>
    <row r="365699" ht="15"/>
    <row r="365700" ht="15"/>
    <row r="365701" ht="15"/>
    <row r="365702" ht="15"/>
    <row r="365703" ht="15"/>
    <row r="365704" ht="15"/>
    <row r="365705" ht="15"/>
    <row r="365706" ht="15"/>
    <row r="365707" ht="15"/>
    <row r="365708" ht="15"/>
    <row r="365709" ht="15"/>
    <row r="365710" ht="15"/>
    <row r="365711" ht="15"/>
    <row r="365712" ht="15"/>
    <row r="365713" ht="15"/>
    <row r="365714" ht="15"/>
    <row r="365715" ht="15"/>
    <row r="365716" ht="15"/>
    <row r="365717" ht="15"/>
    <row r="365718" ht="15"/>
    <row r="365719" ht="15"/>
    <row r="365720" ht="15"/>
    <row r="365721" ht="15"/>
    <row r="365722" ht="15"/>
    <row r="365723" ht="15"/>
    <row r="365724" ht="15"/>
    <row r="365725" ht="15"/>
    <row r="365726" ht="15"/>
    <row r="365727" ht="15"/>
    <row r="365728" ht="15"/>
    <row r="365729" ht="15"/>
    <row r="365730" ht="15"/>
    <row r="365731" ht="15"/>
    <row r="365732" ht="15"/>
    <row r="365733" ht="15"/>
    <row r="365734" ht="15"/>
    <row r="365735" ht="15"/>
    <row r="365736" ht="15"/>
    <row r="365737" ht="15"/>
    <row r="365738" ht="15"/>
    <row r="365739" ht="15"/>
    <row r="365740" ht="15"/>
    <row r="365741" ht="15"/>
    <row r="365742" ht="15"/>
    <row r="365743" ht="15"/>
    <row r="365744" ht="15"/>
    <row r="365745" ht="15"/>
    <row r="365746" ht="15"/>
    <row r="365747" ht="15"/>
    <row r="365748" ht="15"/>
    <row r="365749" ht="15"/>
    <row r="365750" ht="15"/>
    <row r="365751" ht="15"/>
    <row r="365752" ht="15"/>
    <row r="365753" ht="15"/>
    <row r="365754" ht="15"/>
    <row r="365755" ht="15"/>
    <row r="365756" ht="15"/>
    <row r="365757" ht="15"/>
    <row r="365758" ht="15"/>
    <row r="365759" ht="15"/>
    <row r="365760" ht="15"/>
    <row r="365761" ht="15"/>
    <row r="365762" ht="15"/>
    <row r="365763" ht="15"/>
    <row r="365764" ht="15"/>
    <row r="365765" ht="15"/>
    <row r="365766" ht="15"/>
    <row r="365767" ht="15"/>
    <row r="365768" ht="15"/>
    <row r="365769" ht="15"/>
    <row r="365770" ht="15"/>
    <row r="365771" ht="15"/>
    <row r="365772" ht="15"/>
    <row r="365773" ht="15"/>
    <row r="365774" ht="15"/>
    <row r="365775" ht="15"/>
    <row r="365776" ht="15"/>
    <row r="365777" ht="15"/>
    <row r="365778" ht="15"/>
    <row r="365779" ht="15"/>
    <row r="365780" ht="15"/>
    <row r="365781" ht="15"/>
    <row r="365782" ht="15"/>
    <row r="365783" ht="15"/>
    <row r="365784" ht="15"/>
    <row r="365785" ht="15"/>
    <row r="365786" ht="15"/>
    <row r="365787" ht="15"/>
    <row r="365788" ht="15"/>
    <row r="365789" ht="15"/>
    <row r="365790" ht="15"/>
    <row r="365791" ht="15"/>
    <row r="365792" ht="15"/>
    <row r="365793" ht="15"/>
    <row r="365794" ht="15"/>
    <row r="365795" ht="15"/>
    <row r="365796" ht="15"/>
    <row r="365797" ht="15"/>
    <row r="365798" ht="15"/>
    <row r="365799" ht="15"/>
    <row r="365800" ht="15"/>
    <row r="365801" ht="15"/>
    <row r="365802" ht="15"/>
    <row r="365803" ht="15"/>
    <row r="365804" ht="15"/>
    <row r="365805" ht="15"/>
    <row r="365806" ht="15"/>
    <row r="365807" ht="15"/>
    <row r="365808" ht="15"/>
    <row r="365809" ht="15"/>
    <row r="365810" ht="15"/>
    <row r="365811" ht="15"/>
    <row r="365812" ht="15"/>
    <row r="365813" ht="15"/>
    <row r="365814" ht="15"/>
    <row r="365815" ht="15"/>
    <row r="365816" ht="15"/>
    <row r="365817" ht="15"/>
    <row r="365818" ht="15"/>
    <row r="365819" ht="15"/>
    <row r="365820" ht="15"/>
    <row r="365821" ht="15"/>
    <row r="365822" ht="15"/>
    <row r="365823" ht="15"/>
    <row r="365824" ht="15"/>
    <row r="365825" ht="15"/>
    <row r="365826" ht="15"/>
    <row r="365827" ht="15"/>
    <row r="365828" ht="15"/>
    <row r="365829" ht="15"/>
    <row r="365830" ht="15"/>
    <row r="365831" ht="15"/>
    <row r="365832" ht="15"/>
    <row r="365833" ht="15"/>
    <row r="365834" ht="15"/>
    <row r="365835" ht="15"/>
    <row r="365836" ht="15"/>
    <row r="365837" ht="15"/>
    <row r="365838" ht="15"/>
    <row r="365839" ht="15"/>
    <row r="365840" ht="15"/>
    <row r="365841" ht="15"/>
    <row r="365842" ht="15"/>
    <row r="365843" ht="15"/>
    <row r="365844" ht="15"/>
    <row r="365845" ht="15"/>
    <row r="365846" ht="15"/>
    <row r="365847" ht="15"/>
    <row r="365848" ht="15"/>
    <row r="365849" ht="15"/>
    <row r="365850" ht="15"/>
    <row r="365851" ht="15"/>
    <row r="365852" ht="15"/>
    <row r="365853" ht="15"/>
    <row r="365854" ht="15"/>
    <row r="365855" ht="15"/>
    <row r="365856" ht="15"/>
    <row r="365857" ht="15"/>
    <row r="365858" ht="15"/>
    <row r="365859" ht="15"/>
    <row r="365860" ht="15"/>
    <row r="365861" ht="15"/>
    <row r="365862" ht="15"/>
    <row r="365863" ht="15"/>
    <row r="365864" ht="15"/>
    <row r="365865" ht="15"/>
    <row r="365866" ht="15"/>
    <row r="365867" ht="15"/>
    <row r="365868" ht="15"/>
    <row r="365869" ht="15"/>
    <row r="365870" ht="15"/>
    <row r="365871" ht="15"/>
    <row r="365872" ht="15"/>
    <row r="365873" ht="15"/>
    <row r="365874" ht="15"/>
    <row r="365875" ht="15"/>
    <row r="365876" ht="15"/>
    <row r="365877" ht="15"/>
    <row r="365878" ht="15"/>
    <row r="365879" ht="15"/>
    <row r="365880" ht="15"/>
    <row r="365881" ht="15"/>
    <row r="365882" ht="15"/>
    <row r="365883" ht="15"/>
    <row r="365884" ht="15"/>
    <row r="365885" ht="15"/>
    <row r="365886" ht="15"/>
    <row r="365887" ht="15"/>
    <row r="365888" ht="15"/>
    <row r="365889" ht="15"/>
    <row r="365890" ht="15"/>
    <row r="365891" ht="15"/>
    <row r="365892" ht="15"/>
    <row r="365893" ht="15"/>
    <row r="365894" ht="15"/>
    <row r="365895" ht="15"/>
    <row r="365896" ht="15"/>
    <row r="365897" ht="15"/>
    <row r="365898" ht="15"/>
    <row r="365899" ht="15"/>
    <row r="365900" ht="15"/>
    <row r="365901" ht="15"/>
    <row r="365902" ht="15"/>
    <row r="365903" ht="15"/>
    <row r="365904" ht="15"/>
    <row r="365905" ht="15"/>
    <row r="365906" ht="15"/>
    <row r="365907" ht="15"/>
    <row r="365908" ht="15"/>
    <row r="365909" ht="15"/>
    <row r="365910" ht="15"/>
    <row r="365911" ht="15"/>
    <row r="365912" ht="15"/>
    <row r="365913" ht="15"/>
    <row r="365914" ht="15"/>
    <row r="365915" ht="15"/>
    <row r="365916" ht="15"/>
    <row r="365917" ht="15"/>
    <row r="365918" ht="15"/>
    <row r="365919" ht="15"/>
    <row r="365920" ht="15"/>
    <row r="365921" ht="15"/>
    <row r="365922" ht="15"/>
    <row r="365923" ht="15"/>
    <row r="365924" ht="15"/>
    <row r="365925" ht="15"/>
    <row r="365926" ht="15"/>
    <row r="365927" ht="15"/>
    <row r="365928" ht="15"/>
    <row r="365929" ht="15"/>
    <row r="365930" ht="15"/>
    <row r="365931" ht="15"/>
    <row r="365932" ht="15"/>
    <row r="365933" ht="15"/>
    <row r="365934" ht="15"/>
    <row r="365935" ht="15"/>
    <row r="365936" ht="15"/>
    <row r="365937" ht="15"/>
    <row r="365938" ht="15"/>
    <row r="365939" ht="15"/>
    <row r="365940" ht="15"/>
    <row r="365941" ht="15"/>
    <row r="365942" ht="15"/>
    <row r="365943" ht="15"/>
    <row r="365944" ht="15"/>
    <row r="365945" ht="15"/>
    <row r="365946" ht="15"/>
    <row r="365947" ht="15"/>
    <row r="365948" ht="15"/>
    <row r="365949" ht="15"/>
    <row r="365950" ht="15"/>
    <row r="365951" ht="15"/>
    <row r="365952" ht="15"/>
    <row r="365953" ht="15"/>
    <row r="365954" ht="15"/>
    <row r="365955" ht="15"/>
    <row r="365956" ht="15"/>
    <row r="365957" ht="15"/>
    <row r="365958" ht="15"/>
    <row r="365959" ht="15"/>
    <row r="365960" ht="15"/>
    <row r="365961" ht="15"/>
    <row r="365962" ht="15"/>
    <row r="365963" ht="15"/>
    <row r="365964" ht="15"/>
    <row r="365965" ht="15"/>
    <row r="365966" ht="15"/>
    <row r="365967" ht="15"/>
    <row r="365968" ht="15"/>
    <row r="365969" ht="15"/>
    <row r="365970" ht="15"/>
    <row r="365971" ht="15"/>
    <row r="365972" ht="15"/>
    <row r="365973" ht="15"/>
    <row r="365974" ht="15"/>
    <row r="365975" ht="15"/>
    <row r="365976" ht="15"/>
    <row r="365977" ht="15"/>
    <row r="365978" ht="15"/>
    <row r="365979" ht="15"/>
    <row r="365980" ht="15"/>
    <row r="365981" ht="15"/>
    <row r="365982" ht="15"/>
    <row r="365983" ht="15"/>
    <row r="365984" ht="15"/>
    <row r="365985" ht="15"/>
    <row r="365986" ht="15"/>
    <row r="365987" ht="15"/>
    <row r="365988" ht="15"/>
    <row r="365989" ht="15"/>
    <row r="365990" ht="15"/>
    <row r="365991" ht="15"/>
    <row r="365992" ht="15"/>
    <row r="365993" ht="15"/>
    <row r="365994" ht="15"/>
    <row r="365995" ht="15"/>
    <row r="365996" ht="15"/>
    <row r="365997" ht="15"/>
    <row r="365998" ht="15"/>
    <row r="365999" ht="15"/>
    <row r="366000" ht="15"/>
    <row r="366001" ht="15"/>
    <row r="366002" ht="15"/>
    <row r="366003" ht="15"/>
    <row r="366004" ht="15"/>
    <row r="366005" ht="15"/>
    <row r="366006" ht="15"/>
    <row r="366007" ht="15"/>
    <row r="366008" ht="15"/>
    <row r="366009" ht="15"/>
    <row r="366010" ht="15"/>
    <row r="366011" ht="15"/>
    <row r="366012" ht="15"/>
    <row r="366013" ht="15"/>
    <row r="366014" ht="15"/>
    <row r="366015" ht="15"/>
    <row r="366016" ht="15"/>
    <row r="366017" ht="15"/>
    <row r="366018" ht="15"/>
    <row r="366019" ht="15"/>
    <row r="366020" ht="15"/>
    <row r="366021" ht="15"/>
    <row r="366022" ht="15"/>
    <row r="366023" ht="15"/>
    <row r="366024" ht="15"/>
    <row r="366025" ht="15"/>
    <row r="366026" ht="15"/>
    <row r="366027" ht="15"/>
    <row r="366028" ht="15"/>
    <row r="366029" ht="15"/>
    <row r="366030" ht="15"/>
    <row r="366031" ht="15"/>
    <row r="366032" ht="15"/>
    <row r="366033" ht="15"/>
    <row r="366034" ht="15"/>
    <row r="366035" ht="15"/>
    <row r="366036" ht="15"/>
    <row r="366037" ht="15"/>
    <row r="366038" ht="15"/>
    <row r="366039" ht="15"/>
    <row r="366040" ht="15"/>
    <row r="366041" ht="15"/>
    <row r="366042" ht="15"/>
    <row r="366043" ht="15"/>
    <row r="366044" ht="15"/>
    <row r="366045" ht="15"/>
    <row r="366046" ht="15"/>
    <row r="366047" ht="15"/>
    <row r="366048" ht="15"/>
    <row r="366049" ht="15"/>
    <row r="366050" ht="15"/>
    <row r="366051" ht="15"/>
    <row r="366052" ht="15"/>
    <row r="366053" ht="15"/>
    <row r="366054" ht="15"/>
    <row r="366055" ht="15"/>
    <row r="366056" ht="15"/>
    <row r="366057" ht="15"/>
    <row r="366058" ht="15"/>
    <row r="366059" ht="15"/>
    <row r="366060" ht="15"/>
    <row r="366061" ht="15"/>
    <row r="366062" ht="15"/>
    <row r="366063" ht="15"/>
    <row r="366064" ht="15"/>
    <row r="366065" ht="15"/>
    <row r="366066" ht="15"/>
    <row r="366067" ht="15"/>
    <row r="366068" ht="15"/>
    <row r="366069" ht="15"/>
    <row r="366070" ht="15"/>
    <row r="366071" ht="15"/>
    <row r="366072" ht="15"/>
    <row r="366073" ht="15"/>
    <row r="366074" ht="15"/>
    <row r="366075" ht="15"/>
    <row r="366076" ht="15"/>
    <row r="366077" ht="15"/>
    <row r="366078" ht="15"/>
    <row r="366079" ht="15"/>
    <row r="366080" ht="15"/>
    <row r="366081" ht="15"/>
    <row r="366082" ht="15"/>
    <row r="366083" ht="15"/>
    <row r="366084" ht="15"/>
    <row r="366085" ht="15"/>
    <row r="366086" ht="15"/>
    <row r="366087" ht="15"/>
    <row r="366088" ht="15"/>
    <row r="366089" ht="15"/>
    <row r="366090" ht="15"/>
    <row r="366091" ht="15"/>
    <row r="366092" ht="15"/>
    <row r="366093" ht="15"/>
    <row r="366094" ht="15"/>
    <row r="366095" ht="15"/>
    <row r="366096" ht="15"/>
    <row r="366097" ht="15"/>
    <row r="366098" ht="15"/>
    <row r="366099" ht="15"/>
    <row r="366100" ht="15"/>
    <row r="366101" ht="15"/>
    <row r="366102" ht="15"/>
    <row r="366103" ht="15"/>
    <row r="366104" ht="15"/>
    <row r="366105" ht="15"/>
    <row r="366106" ht="15"/>
    <row r="366107" ht="15"/>
    <row r="366108" ht="15"/>
    <row r="366109" ht="15"/>
    <row r="366110" ht="15"/>
    <row r="366111" ht="15"/>
    <row r="366112" ht="15"/>
    <row r="366113" ht="15"/>
    <row r="366114" ht="15"/>
    <row r="366115" ht="15"/>
    <row r="366116" ht="15"/>
    <row r="366117" ht="15"/>
    <row r="366118" ht="15"/>
    <row r="366119" ht="15"/>
    <row r="366120" ht="15"/>
    <row r="366121" ht="15"/>
    <row r="366122" ht="15"/>
    <row r="366123" ht="15"/>
    <row r="366124" ht="15"/>
    <row r="366125" ht="15"/>
    <row r="366126" ht="15"/>
    <row r="366127" ht="15"/>
    <row r="366128" ht="15"/>
    <row r="366129" ht="15"/>
    <row r="366130" ht="15"/>
    <row r="366131" ht="15"/>
    <row r="366132" ht="15"/>
    <row r="366133" ht="15"/>
    <row r="366134" ht="15"/>
    <row r="366135" ht="15"/>
    <row r="366136" ht="15"/>
    <row r="366137" ht="15"/>
    <row r="366138" ht="15"/>
    <row r="366139" ht="15"/>
    <row r="366140" ht="15"/>
    <row r="366141" ht="15"/>
    <row r="366142" ht="15"/>
    <row r="366143" ht="15"/>
    <row r="366144" ht="15"/>
    <row r="366145" ht="15"/>
    <row r="366146" ht="15"/>
    <row r="366147" ht="15"/>
    <row r="366148" ht="15"/>
    <row r="366149" ht="15"/>
    <row r="366150" ht="15"/>
    <row r="366151" ht="15"/>
    <row r="366152" ht="15"/>
    <row r="366153" ht="15"/>
    <row r="366154" ht="15"/>
    <row r="366155" ht="15"/>
    <row r="366156" ht="15"/>
    <row r="366157" ht="15"/>
    <row r="366158" ht="15"/>
    <row r="366159" ht="15"/>
    <row r="366160" ht="15"/>
    <row r="366161" ht="15"/>
    <row r="366162" ht="15"/>
    <row r="366163" ht="15"/>
    <row r="366164" ht="15"/>
    <row r="366165" ht="15"/>
    <row r="366166" ht="15"/>
    <row r="366167" ht="15"/>
    <row r="366168" ht="15"/>
    <row r="366169" ht="15"/>
    <row r="366170" ht="15"/>
    <row r="366171" ht="15"/>
    <row r="366172" ht="15"/>
    <row r="366173" ht="15"/>
    <row r="366174" ht="15"/>
    <row r="366175" ht="15"/>
    <row r="366176" ht="15"/>
    <row r="366177" ht="15"/>
    <row r="366178" ht="15"/>
    <row r="366179" ht="15"/>
    <row r="366180" ht="15"/>
    <row r="366181" ht="15"/>
    <row r="366182" ht="15"/>
    <row r="366183" ht="15"/>
    <row r="366184" ht="15"/>
    <row r="366185" ht="15"/>
    <row r="366186" ht="15"/>
    <row r="366187" ht="15"/>
    <row r="366188" ht="15"/>
    <row r="366189" ht="15"/>
    <row r="366190" ht="15"/>
    <row r="366191" ht="15"/>
    <row r="366192" ht="15"/>
    <row r="366193" ht="15"/>
    <row r="366194" ht="15"/>
    <row r="366195" ht="15"/>
    <row r="366196" ht="15"/>
    <row r="366197" ht="15"/>
    <row r="366198" ht="15"/>
    <row r="366199" ht="15"/>
    <row r="366200" ht="15"/>
    <row r="366201" ht="15"/>
    <row r="366202" ht="15"/>
    <row r="366203" ht="15"/>
    <row r="366204" ht="15"/>
    <row r="366205" ht="15"/>
    <row r="366206" ht="15"/>
    <row r="366207" ht="15"/>
    <row r="366208" ht="15"/>
    <row r="366209" ht="15"/>
    <row r="366210" ht="15"/>
    <row r="366211" ht="15"/>
    <row r="366212" ht="15"/>
    <row r="366213" ht="15"/>
    <row r="366214" ht="15"/>
    <row r="366215" ht="15"/>
    <row r="366216" ht="15"/>
    <row r="366217" ht="15"/>
    <row r="366218" ht="15"/>
    <row r="366219" ht="15"/>
    <row r="366220" ht="15"/>
    <row r="366221" ht="15"/>
    <row r="366222" ht="15"/>
    <row r="366223" ht="15"/>
    <row r="366224" ht="15"/>
    <row r="366225" ht="15"/>
    <row r="366226" ht="15"/>
    <row r="366227" ht="15"/>
    <row r="366228" ht="15"/>
    <row r="366229" ht="15"/>
    <row r="366230" ht="15"/>
    <row r="366231" ht="15"/>
    <row r="366232" ht="15"/>
    <row r="366233" ht="15"/>
    <row r="366234" ht="15"/>
    <row r="366235" ht="15"/>
    <row r="366236" ht="15"/>
    <row r="366237" ht="15"/>
    <row r="366238" ht="15"/>
    <row r="366239" ht="15"/>
    <row r="366240" ht="15"/>
    <row r="366241" ht="15"/>
    <row r="366242" ht="15"/>
    <row r="366243" ht="15"/>
    <row r="366244" ht="15"/>
    <row r="366245" ht="15"/>
    <row r="366246" ht="15"/>
    <row r="366247" ht="15"/>
    <row r="366248" ht="15"/>
    <row r="366249" ht="15"/>
    <row r="366250" ht="15"/>
    <row r="366251" ht="15"/>
    <row r="366252" ht="15"/>
    <row r="366253" ht="15"/>
    <row r="366254" ht="15"/>
    <row r="366255" ht="15"/>
    <row r="366256" ht="15"/>
    <row r="366257" ht="15"/>
    <row r="366258" ht="15"/>
    <row r="366259" ht="15"/>
    <row r="366260" ht="15"/>
    <row r="366261" ht="15"/>
    <row r="366262" ht="15"/>
    <row r="366263" ht="15"/>
    <row r="366264" ht="15"/>
    <row r="366265" ht="15"/>
    <row r="366266" ht="15"/>
    <row r="366267" ht="15"/>
    <row r="366268" ht="15"/>
    <row r="366269" ht="15"/>
    <row r="366270" ht="15"/>
    <row r="366271" ht="15"/>
    <row r="366272" ht="15"/>
    <row r="366273" ht="15"/>
    <row r="366274" ht="15"/>
    <row r="366275" ht="15"/>
    <row r="366276" ht="15"/>
    <row r="366277" ht="15"/>
    <row r="366278" ht="15"/>
    <row r="366279" ht="15"/>
    <row r="366280" ht="15"/>
    <row r="366281" ht="15"/>
    <row r="366282" ht="15"/>
    <row r="366283" ht="15"/>
    <row r="366284" ht="15"/>
    <row r="366285" ht="15"/>
    <row r="366286" ht="15"/>
    <row r="366287" ht="15"/>
    <row r="366288" ht="15"/>
    <row r="366289" ht="15"/>
    <row r="366290" ht="15"/>
    <row r="366291" ht="15"/>
    <row r="366292" ht="15"/>
    <row r="366293" ht="15"/>
    <row r="366294" ht="15"/>
    <row r="366295" ht="15"/>
    <row r="366296" ht="15"/>
    <row r="366297" ht="15"/>
    <row r="366298" ht="15"/>
    <row r="366299" ht="15"/>
    <row r="366300" ht="15"/>
    <row r="366301" ht="15"/>
    <row r="366302" ht="15"/>
    <row r="366303" ht="15"/>
    <row r="366304" ht="15"/>
    <row r="366305" ht="15"/>
    <row r="366306" ht="15"/>
    <row r="366307" ht="15"/>
    <row r="366308" ht="15"/>
    <row r="366309" ht="15"/>
    <row r="366310" ht="15"/>
    <row r="366311" ht="15"/>
    <row r="366312" ht="15"/>
    <row r="366313" ht="15"/>
    <row r="366314" ht="15"/>
    <row r="366315" ht="15"/>
    <row r="366316" ht="15"/>
    <row r="366317" ht="15"/>
    <row r="366318" ht="15"/>
    <row r="366319" ht="15"/>
    <row r="366320" ht="15"/>
    <row r="366321" ht="15"/>
    <row r="366322" ht="15"/>
    <row r="366323" ht="15"/>
    <row r="366324" ht="15"/>
    <row r="366325" ht="15"/>
    <row r="366326" ht="15"/>
    <row r="366327" ht="15"/>
    <row r="366328" ht="15"/>
    <row r="366329" ht="15"/>
    <row r="366330" ht="15"/>
    <row r="366331" ht="15"/>
    <row r="366332" ht="15"/>
    <row r="366333" ht="15"/>
    <row r="366334" ht="15"/>
    <row r="366335" ht="15"/>
    <row r="366336" ht="15"/>
    <row r="366337" ht="15"/>
    <row r="366338" ht="15"/>
    <row r="366339" ht="15"/>
    <row r="366340" ht="15"/>
    <row r="366341" ht="15"/>
    <row r="366342" ht="15"/>
    <row r="366343" ht="15"/>
    <row r="366344" ht="15"/>
    <row r="366345" ht="15"/>
    <row r="366346" ht="15"/>
    <row r="366347" ht="15"/>
    <row r="366348" ht="15"/>
    <row r="366349" ht="15"/>
    <row r="366350" ht="15"/>
    <row r="366351" ht="15"/>
    <row r="366352" ht="15"/>
    <row r="366353" ht="15"/>
    <row r="366354" ht="15"/>
    <row r="366355" ht="15"/>
    <row r="366356" ht="15"/>
    <row r="366357" ht="15"/>
    <row r="366358" ht="15"/>
    <row r="366359" ht="15"/>
    <row r="366360" ht="15"/>
    <row r="366361" ht="15"/>
    <row r="366362" ht="15"/>
    <row r="366363" ht="15"/>
    <row r="366364" ht="15"/>
    <row r="366365" ht="15"/>
    <row r="366366" ht="15"/>
    <row r="366367" ht="15"/>
    <row r="366368" ht="15"/>
    <row r="366369" ht="15"/>
    <row r="366370" ht="15"/>
    <row r="366371" ht="15"/>
    <row r="366372" ht="15"/>
    <row r="366373" ht="15"/>
    <row r="366374" ht="15"/>
    <row r="366375" ht="15"/>
    <row r="366376" ht="15"/>
    <row r="366377" ht="15"/>
    <row r="366378" ht="15"/>
    <row r="366379" ht="15"/>
    <row r="366380" ht="15"/>
    <row r="366381" ht="15"/>
    <row r="366382" ht="15"/>
    <row r="366383" ht="15"/>
    <row r="366384" ht="15"/>
    <row r="366385" ht="15"/>
    <row r="366386" ht="15"/>
    <row r="366387" ht="15"/>
    <row r="366388" ht="15"/>
    <row r="366389" ht="15"/>
    <row r="366390" ht="15"/>
    <row r="366391" ht="15"/>
    <row r="366392" ht="15"/>
    <row r="366393" ht="15"/>
    <row r="366394" ht="15"/>
    <row r="366395" ht="15"/>
    <row r="366396" ht="15"/>
    <row r="366397" ht="15"/>
    <row r="366398" ht="15"/>
    <row r="366399" ht="15"/>
    <row r="366400" ht="15"/>
    <row r="366401" ht="15"/>
    <row r="366402" ht="15"/>
    <row r="366403" ht="15"/>
    <row r="366404" ht="15"/>
    <row r="366405" ht="15"/>
    <row r="366406" ht="15"/>
    <row r="366407" ht="15"/>
    <row r="366408" ht="15"/>
    <row r="366409" ht="15"/>
    <row r="366410" ht="15"/>
    <row r="366411" ht="15"/>
    <row r="366412" ht="15"/>
    <row r="366413" ht="15"/>
    <row r="366414" ht="15"/>
    <row r="366415" ht="15"/>
    <row r="366416" ht="15"/>
    <row r="366417" ht="15"/>
    <row r="366418" ht="15"/>
    <row r="366419" ht="15"/>
    <row r="366420" ht="15"/>
    <row r="366421" ht="15"/>
    <row r="366422" ht="15"/>
    <row r="366423" ht="15"/>
    <row r="366424" ht="15"/>
    <row r="366425" ht="15"/>
    <row r="366426" ht="15"/>
    <row r="366427" ht="15"/>
    <row r="366428" ht="15"/>
    <row r="366429" ht="15"/>
    <row r="366430" ht="15"/>
    <row r="366431" ht="15"/>
    <row r="366432" ht="15"/>
    <row r="366433" ht="15"/>
    <row r="366434" ht="15"/>
    <row r="366435" ht="15"/>
    <row r="366436" ht="15"/>
    <row r="366437" ht="15"/>
    <row r="366438" ht="15"/>
    <row r="366439" ht="15"/>
    <row r="366440" ht="15"/>
    <row r="366441" ht="15"/>
    <row r="366442" ht="15"/>
    <row r="366443" ht="15"/>
    <row r="366444" ht="15"/>
    <row r="366445" ht="15"/>
    <row r="366446" ht="15"/>
    <row r="366447" ht="15"/>
    <row r="366448" ht="15"/>
    <row r="366449" ht="15"/>
    <row r="366450" ht="15"/>
    <row r="366451" ht="15"/>
    <row r="366452" ht="15"/>
    <row r="366453" ht="15"/>
    <row r="366454" ht="15"/>
    <row r="366455" ht="15"/>
    <row r="366456" ht="15"/>
    <row r="366457" ht="15"/>
    <row r="366458" ht="15"/>
    <row r="366459" ht="15"/>
    <row r="366460" ht="15"/>
    <row r="366461" ht="15"/>
    <row r="366462" ht="15"/>
    <row r="366463" ht="15"/>
    <row r="366464" ht="15"/>
    <row r="366465" ht="15"/>
    <row r="366466" ht="15"/>
    <row r="366467" ht="15"/>
    <row r="366468" ht="15"/>
    <row r="366469" ht="15"/>
    <row r="366470" ht="15"/>
    <row r="366471" ht="15"/>
    <row r="366472" ht="15"/>
    <row r="366473" ht="15"/>
    <row r="366474" ht="15"/>
    <row r="366475" ht="15"/>
    <row r="366476" ht="15"/>
    <row r="366477" ht="15"/>
    <row r="366478" ht="15"/>
    <row r="366479" ht="15"/>
    <row r="366480" ht="15"/>
    <row r="366481" ht="15"/>
    <row r="366482" ht="15"/>
    <row r="366483" ht="15"/>
    <row r="366484" ht="15"/>
    <row r="366485" ht="15"/>
    <row r="366486" ht="15"/>
    <row r="366487" ht="15"/>
    <row r="366488" ht="15"/>
    <row r="366489" ht="15"/>
    <row r="366490" ht="15"/>
    <row r="366491" ht="15"/>
    <row r="366492" ht="15"/>
    <row r="366493" ht="15"/>
    <row r="366494" ht="15"/>
    <row r="366495" ht="15"/>
    <row r="366496" ht="15"/>
    <row r="366497" ht="15"/>
    <row r="366498" ht="15"/>
    <row r="366499" ht="15"/>
    <row r="366500" ht="15"/>
    <row r="366501" ht="15"/>
    <row r="366502" ht="15"/>
    <row r="366503" ht="15"/>
    <row r="366504" ht="15"/>
    <row r="366505" ht="15"/>
    <row r="366506" ht="15"/>
    <row r="366507" ht="15"/>
    <row r="366508" ht="15"/>
    <row r="366509" ht="15"/>
    <row r="366510" ht="15"/>
    <row r="366511" ht="15"/>
    <row r="366512" ht="15"/>
    <row r="366513" ht="15"/>
    <row r="366514" ht="15"/>
    <row r="366515" ht="15"/>
    <row r="366516" ht="15"/>
    <row r="366517" ht="15"/>
    <row r="366518" ht="15"/>
    <row r="366519" ht="15"/>
    <row r="366520" ht="15"/>
    <row r="366521" ht="15"/>
    <row r="366522" ht="15"/>
    <row r="366523" ht="15"/>
    <row r="366524" ht="15"/>
    <row r="366525" ht="15"/>
    <row r="366526" ht="15"/>
    <row r="366527" ht="15"/>
    <row r="366528" ht="15"/>
    <row r="366529" ht="15"/>
    <row r="366530" ht="15"/>
    <row r="366531" ht="15"/>
    <row r="366532" ht="15"/>
    <row r="366533" ht="15"/>
    <row r="366534" ht="15"/>
    <row r="366535" ht="15"/>
    <row r="366536" ht="15"/>
    <row r="366537" ht="15"/>
    <row r="366538" ht="15"/>
    <row r="366539" ht="15"/>
    <row r="366540" ht="15"/>
    <row r="366541" ht="15"/>
    <row r="366542" ht="15"/>
    <row r="366543" ht="15"/>
    <row r="366544" ht="15"/>
    <row r="366545" ht="15"/>
    <row r="366546" ht="15"/>
    <row r="366547" ht="15"/>
    <row r="366548" ht="15"/>
    <row r="366549" ht="15"/>
    <row r="366550" ht="15"/>
    <row r="366551" ht="15"/>
    <row r="366552" ht="15"/>
    <row r="366553" ht="15"/>
    <row r="366554" ht="15"/>
    <row r="366555" ht="15"/>
    <row r="366556" ht="15"/>
    <row r="366557" ht="15"/>
    <row r="366558" ht="15"/>
    <row r="366559" ht="15"/>
    <row r="366560" ht="15"/>
    <row r="366561" ht="15"/>
    <row r="366562" ht="15"/>
    <row r="366563" ht="15"/>
    <row r="366564" ht="15"/>
    <row r="366565" ht="15"/>
    <row r="366566" ht="15"/>
    <row r="366567" ht="15"/>
    <row r="366568" ht="15"/>
    <row r="366569" ht="15"/>
    <row r="366570" ht="15"/>
    <row r="366571" ht="15"/>
    <row r="366572" ht="15"/>
    <row r="366573" ht="15"/>
    <row r="366574" ht="15"/>
    <row r="366575" ht="15"/>
    <row r="366576" ht="15"/>
    <row r="366577" ht="15"/>
    <row r="366578" ht="15"/>
    <row r="366579" ht="15"/>
    <row r="366580" ht="15"/>
    <row r="366581" ht="15"/>
    <row r="366582" ht="15"/>
    <row r="366583" ht="15"/>
    <row r="366584" ht="15"/>
    <row r="366585" ht="15"/>
    <row r="366586" ht="15"/>
    <row r="366587" ht="15"/>
    <row r="366588" ht="15"/>
    <row r="366589" ht="15"/>
    <row r="366590" ht="15"/>
    <row r="366591" ht="15"/>
    <row r="366592" ht="15"/>
    <row r="366593" ht="15"/>
    <row r="366594" ht="15"/>
    <row r="366595" ht="15"/>
    <row r="366596" ht="15"/>
    <row r="366597" ht="15"/>
    <row r="366598" ht="15"/>
    <row r="366599" ht="15"/>
    <row r="366600" ht="15"/>
    <row r="366601" ht="15"/>
    <row r="366602" ht="15"/>
    <row r="366603" ht="15"/>
    <row r="366604" ht="15"/>
    <row r="366605" ht="15"/>
    <row r="366606" ht="15"/>
    <row r="366607" ht="15"/>
    <row r="366608" ht="15"/>
    <row r="366609" ht="15"/>
    <row r="366610" ht="15"/>
    <row r="366611" ht="15"/>
    <row r="366612" ht="15"/>
    <row r="366613" ht="15"/>
    <row r="366614" ht="15"/>
    <row r="366615" ht="15"/>
    <row r="366616" ht="15"/>
    <row r="366617" ht="15"/>
    <row r="366618" ht="15"/>
    <row r="366619" ht="15"/>
    <row r="366620" ht="15"/>
    <row r="366621" ht="15"/>
    <row r="366622" ht="15"/>
    <row r="366623" ht="15"/>
    <row r="366624" ht="15"/>
    <row r="366625" ht="15"/>
    <row r="366626" ht="15"/>
    <row r="366627" ht="15"/>
    <row r="366628" ht="15"/>
    <row r="366629" ht="15"/>
    <row r="366630" ht="15"/>
    <row r="366631" ht="15"/>
    <row r="366632" ht="15"/>
    <row r="366633" ht="15"/>
    <row r="366634" ht="15"/>
    <row r="366635" ht="15"/>
    <row r="366636" ht="15"/>
    <row r="366637" ht="15"/>
    <row r="366638" ht="15"/>
    <row r="366639" ht="15"/>
    <row r="366640" ht="15"/>
    <row r="366641" ht="15"/>
    <row r="366642" ht="15"/>
    <row r="366643" ht="15"/>
    <row r="366644" ht="15"/>
    <row r="366645" ht="15"/>
    <row r="366646" ht="15"/>
    <row r="366647" ht="15"/>
    <row r="366648" ht="15"/>
    <row r="366649" ht="15"/>
    <row r="366650" ht="15"/>
    <row r="366651" ht="15"/>
    <row r="366652" ht="15"/>
    <row r="366653" ht="15"/>
    <row r="366654" ht="15"/>
    <row r="366655" ht="15"/>
    <row r="366656" ht="15"/>
    <row r="366657" ht="15"/>
    <row r="366658" ht="15"/>
    <row r="366659" ht="15"/>
    <row r="366660" ht="15"/>
    <row r="366661" ht="15"/>
    <row r="366662" ht="15"/>
    <row r="366663" ht="15"/>
    <row r="366664" ht="15"/>
    <row r="366665" ht="15"/>
    <row r="366666" ht="15"/>
    <row r="366667" ht="15"/>
    <row r="366668" ht="15"/>
    <row r="366669" ht="15"/>
    <row r="366670" ht="15"/>
    <row r="366671" ht="15"/>
    <row r="366672" ht="15"/>
    <row r="366673" ht="15"/>
    <row r="366674" ht="15"/>
    <row r="366675" ht="15"/>
    <row r="366676" ht="15"/>
    <row r="366677" ht="15"/>
    <row r="366678" ht="15"/>
    <row r="366679" ht="15"/>
    <row r="366680" ht="15"/>
    <row r="366681" ht="15"/>
    <row r="366682" ht="15"/>
    <row r="366683" ht="15"/>
    <row r="366684" ht="15"/>
    <row r="366685" ht="15"/>
    <row r="366686" ht="15"/>
    <row r="366687" ht="15"/>
    <row r="366688" ht="15"/>
    <row r="366689" ht="15"/>
    <row r="366690" ht="15"/>
    <row r="366691" ht="15"/>
    <row r="366692" ht="15"/>
    <row r="366693" ht="15"/>
    <row r="366694" ht="15"/>
    <row r="366695" ht="15"/>
    <row r="366696" ht="15"/>
    <row r="366697" ht="15"/>
    <row r="366698" ht="15"/>
    <row r="366699" ht="15"/>
    <row r="366700" ht="15"/>
    <row r="366701" ht="15"/>
    <row r="366702" ht="15"/>
    <row r="366703" ht="15"/>
    <row r="366704" ht="15"/>
    <row r="366705" ht="15"/>
    <row r="366706" ht="15"/>
    <row r="366707" ht="15"/>
    <row r="366708" ht="15"/>
    <row r="366709" ht="15"/>
    <row r="366710" ht="15"/>
    <row r="366711" ht="15"/>
    <row r="366712" ht="15"/>
    <row r="366713" ht="15"/>
    <row r="366714" ht="15"/>
    <row r="366715" ht="15"/>
    <row r="366716" ht="15"/>
    <row r="366717" ht="15"/>
    <row r="366718" ht="15"/>
    <row r="366719" ht="15"/>
    <row r="366720" ht="15"/>
    <row r="366721" ht="15"/>
    <row r="366722" ht="15"/>
    <row r="366723" ht="15"/>
    <row r="366724" ht="15"/>
    <row r="366725" ht="15"/>
    <row r="366726" ht="15"/>
    <row r="366727" ht="15"/>
    <row r="366728" ht="15"/>
    <row r="366729" ht="15"/>
    <row r="366730" ht="15"/>
    <row r="366731" ht="15"/>
    <row r="366732" ht="15"/>
    <row r="366733" ht="15"/>
    <row r="366734" ht="15"/>
    <row r="366735" ht="15"/>
    <row r="366736" ht="15"/>
    <row r="366737" ht="15"/>
    <row r="366738" ht="15"/>
    <row r="366739" ht="15"/>
    <row r="366740" ht="15"/>
    <row r="366741" ht="15"/>
    <row r="366742" ht="15"/>
    <row r="366743" ht="15"/>
    <row r="366744" ht="15"/>
    <row r="366745" ht="15"/>
    <row r="366746" ht="15"/>
    <row r="366747" ht="15"/>
    <row r="366748" ht="15"/>
    <row r="366749" ht="15"/>
    <row r="366750" ht="15"/>
    <row r="366751" ht="15"/>
    <row r="366752" ht="15"/>
    <row r="366753" ht="15"/>
    <row r="366754" ht="15"/>
    <row r="366755" ht="15"/>
    <row r="366756" ht="15"/>
    <row r="366757" ht="15"/>
    <row r="366758" ht="15"/>
    <row r="366759" ht="15"/>
    <row r="366760" ht="15"/>
    <row r="366761" ht="15"/>
    <row r="366762" ht="15"/>
    <row r="366763" ht="15"/>
    <row r="366764" ht="15"/>
    <row r="366765" ht="15"/>
    <row r="366766" ht="15"/>
    <row r="366767" ht="15"/>
    <row r="366768" ht="15"/>
    <row r="366769" ht="15"/>
    <row r="366770" ht="15"/>
    <row r="366771" ht="15"/>
    <row r="366772" ht="15"/>
    <row r="366773" ht="15"/>
    <row r="366774" ht="15"/>
    <row r="366775" ht="15"/>
    <row r="366776" ht="15"/>
    <row r="366777" ht="15"/>
    <row r="366778" ht="15"/>
    <row r="366779" ht="15"/>
    <row r="366780" ht="15"/>
    <row r="366781" ht="15"/>
    <row r="366782" ht="15"/>
    <row r="366783" ht="15"/>
    <row r="366784" ht="15"/>
    <row r="366785" ht="15"/>
    <row r="366786" ht="15"/>
    <row r="366787" ht="15"/>
    <row r="366788" ht="15"/>
    <row r="366789" ht="15"/>
    <row r="366790" ht="15"/>
    <row r="366791" ht="15"/>
    <row r="366792" ht="15"/>
    <row r="366793" ht="15"/>
    <row r="366794" ht="15"/>
    <row r="366795" ht="15"/>
    <row r="366796" ht="15"/>
    <row r="366797" ht="15"/>
    <row r="366798" ht="15"/>
    <row r="366799" ht="15"/>
    <row r="366800" ht="15"/>
    <row r="366801" ht="15"/>
    <row r="366802" ht="15"/>
    <row r="366803" ht="15"/>
    <row r="366804" ht="15"/>
    <row r="366805" ht="15"/>
    <row r="366806" ht="15"/>
    <row r="366807" ht="15"/>
    <row r="366808" ht="15"/>
    <row r="366809" ht="15"/>
    <row r="366810" ht="15"/>
    <row r="366811" ht="15"/>
    <row r="366812" ht="15"/>
    <row r="366813" ht="15"/>
    <row r="366814" ht="15"/>
    <row r="366815" ht="15"/>
    <row r="366816" ht="15"/>
    <row r="366817" ht="15"/>
    <row r="366818" ht="15"/>
    <row r="366819" ht="15"/>
    <row r="366820" ht="15"/>
    <row r="366821" ht="15"/>
    <row r="366822" ht="15"/>
    <row r="366823" ht="15"/>
    <row r="366824" ht="15"/>
    <row r="366825" ht="15"/>
    <row r="366826" ht="15"/>
    <row r="366827" ht="15"/>
    <row r="366828" ht="15"/>
    <row r="366829" ht="15"/>
    <row r="366830" ht="15"/>
    <row r="366831" ht="15"/>
    <row r="366832" ht="15"/>
    <row r="366833" ht="15"/>
    <row r="366834" ht="15"/>
    <row r="366835" ht="15"/>
    <row r="366836" ht="15"/>
    <row r="366837" ht="15"/>
    <row r="366838" ht="15"/>
    <row r="366839" ht="15"/>
    <row r="366840" ht="15"/>
    <row r="366841" ht="15"/>
    <row r="366842" ht="15"/>
    <row r="366843" ht="15"/>
    <row r="366844" ht="15"/>
    <row r="366845" ht="15"/>
    <row r="366846" ht="15"/>
    <row r="366847" ht="15"/>
    <row r="366848" ht="15"/>
    <row r="366849" ht="15"/>
    <row r="366850" ht="15"/>
    <row r="366851" ht="15"/>
    <row r="366852" ht="15"/>
    <row r="366853" ht="15"/>
    <row r="366854" ht="15"/>
    <row r="366855" ht="15"/>
    <row r="366856" ht="15"/>
    <row r="366857" ht="15"/>
    <row r="366858" ht="15"/>
    <row r="366859" ht="15"/>
    <row r="366860" ht="15"/>
    <row r="366861" ht="15"/>
    <row r="366862" ht="15"/>
    <row r="366863" ht="15"/>
    <row r="366864" ht="15"/>
    <row r="366865" ht="15"/>
    <row r="366866" ht="15"/>
    <row r="366867" ht="15"/>
    <row r="366868" ht="15"/>
    <row r="366869" ht="15"/>
    <row r="366870" ht="15"/>
    <row r="366871" ht="15"/>
    <row r="366872" ht="15"/>
    <row r="366873" ht="15"/>
    <row r="366874" ht="15"/>
    <row r="366875" ht="15"/>
    <row r="366876" ht="15"/>
    <row r="366877" ht="15"/>
    <row r="366878" ht="15"/>
    <row r="366879" ht="15"/>
    <row r="366880" ht="15"/>
    <row r="366881" ht="15"/>
    <row r="366882" ht="15"/>
    <row r="366883" ht="15"/>
    <row r="366884" ht="15"/>
    <row r="366885" ht="15"/>
    <row r="366886" ht="15"/>
    <row r="366887" ht="15"/>
    <row r="366888" ht="15"/>
    <row r="366889" ht="15"/>
    <row r="366890" ht="15"/>
    <row r="366891" ht="15"/>
    <row r="366892" ht="15"/>
    <row r="366893" ht="15"/>
    <row r="366894" ht="15"/>
    <row r="366895" ht="15"/>
    <row r="366896" ht="15"/>
    <row r="366897" ht="15"/>
    <row r="366898" ht="15"/>
    <row r="366899" ht="15"/>
    <row r="366900" ht="15"/>
    <row r="366901" ht="15"/>
    <row r="366902" ht="15"/>
    <row r="366903" ht="15"/>
    <row r="366904" ht="15"/>
    <row r="366905" ht="15"/>
    <row r="366906" ht="15"/>
    <row r="366907" ht="15"/>
    <row r="366908" ht="15"/>
    <row r="366909" ht="15"/>
    <row r="366910" ht="15"/>
    <row r="366911" ht="15"/>
    <row r="366912" ht="15"/>
    <row r="366913" ht="15"/>
    <row r="366914" ht="15"/>
    <row r="366915" ht="15"/>
    <row r="366916" ht="15"/>
    <row r="366917" ht="15"/>
    <row r="366918" ht="15"/>
    <row r="366919" ht="15"/>
    <row r="366920" ht="15"/>
    <row r="366921" ht="15"/>
    <row r="366922" ht="15"/>
    <row r="366923" ht="15"/>
    <row r="366924" ht="15"/>
    <row r="366925" ht="15"/>
    <row r="366926" ht="15"/>
    <row r="366927" ht="15"/>
    <row r="366928" ht="15"/>
    <row r="366929" ht="15"/>
    <row r="366930" ht="15"/>
    <row r="366931" ht="15"/>
    <row r="366932" ht="15"/>
    <row r="366933" ht="15"/>
    <row r="366934" ht="15"/>
    <row r="366935" ht="15"/>
    <row r="366936" ht="15"/>
    <row r="366937" ht="15"/>
    <row r="366938" ht="15"/>
    <row r="366939" ht="15"/>
    <row r="366940" ht="15"/>
    <row r="366941" ht="15"/>
    <row r="366942" ht="15"/>
    <row r="366943" ht="15"/>
    <row r="366944" ht="15"/>
    <row r="366945" ht="15"/>
    <row r="366946" ht="15"/>
    <row r="366947" ht="15"/>
    <row r="366948" ht="15"/>
    <row r="366949" ht="15"/>
    <row r="366950" ht="15"/>
    <row r="366951" ht="15"/>
    <row r="366952" ht="15"/>
    <row r="366953" ht="15"/>
    <row r="366954" ht="15"/>
    <row r="366955" ht="15"/>
    <row r="366956" ht="15"/>
    <row r="366957" ht="15"/>
    <row r="366958" ht="15"/>
    <row r="366959" ht="15"/>
    <row r="366960" ht="15"/>
    <row r="366961" ht="15"/>
    <row r="366962" ht="15"/>
    <row r="366963" ht="15"/>
    <row r="366964" ht="15"/>
    <row r="366965" ht="15"/>
    <row r="366966" ht="15"/>
    <row r="366967" ht="15"/>
    <row r="366968" ht="15"/>
    <row r="366969" ht="15"/>
    <row r="366970" ht="15"/>
    <row r="366971" ht="15"/>
    <row r="366972" ht="15"/>
    <row r="366973" ht="15"/>
    <row r="366974" ht="15"/>
    <row r="366975" ht="15"/>
    <row r="366976" ht="15"/>
    <row r="366977" ht="15"/>
    <row r="366978" ht="15"/>
    <row r="366979" ht="15"/>
    <row r="366980" ht="15"/>
    <row r="366981" ht="15"/>
    <row r="366982" ht="15"/>
    <row r="366983" ht="15"/>
    <row r="366984" ht="15"/>
    <row r="366985" ht="15"/>
    <row r="366986" ht="15"/>
    <row r="366987" ht="15"/>
    <row r="366988" ht="15"/>
    <row r="366989" ht="15"/>
    <row r="366990" ht="15"/>
    <row r="366991" ht="15"/>
    <row r="366992" ht="15"/>
    <row r="366993" ht="15"/>
    <row r="366994" ht="15"/>
    <row r="366995" ht="15"/>
    <row r="366996" ht="15"/>
    <row r="366997" ht="15"/>
    <row r="366998" ht="15"/>
    <row r="366999" ht="15"/>
    <row r="367000" ht="15"/>
    <row r="367001" ht="15"/>
    <row r="367002" ht="15"/>
    <row r="367003" ht="15"/>
    <row r="367004" ht="15"/>
    <row r="367005" ht="15"/>
    <row r="367006" ht="15"/>
    <row r="367007" ht="15"/>
    <row r="367008" ht="15"/>
    <row r="367009" ht="15"/>
    <row r="367010" ht="15"/>
    <row r="367011" ht="15"/>
    <row r="367012" ht="15"/>
    <row r="367013" ht="15"/>
    <row r="367014" ht="15"/>
    <row r="367015" ht="15"/>
    <row r="367016" ht="15"/>
    <row r="367017" ht="15"/>
    <row r="367018" ht="15"/>
    <row r="367019" ht="15"/>
    <row r="367020" ht="15"/>
    <row r="367021" ht="15"/>
    <row r="367022" ht="15"/>
    <row r="367023" ht="15"/>
    <row r="367024" ht="15"/>
    <row r="367025" ht="15"/>
    <row r="367026" ht="15"/>
    <row r="367027" ht="15"/>
    <row r="367028" ht="15"/>
    <row r="367029" ht="15"/>
    <row r="367030" ht="15"/>
    <row r="367031" ht="15"/>
    <row r="367032" ht="15"/>
    <row r="367033" ht="15"/>
    <row r="367034" ht="15"/>
    <row r="367035" ht="15"/>
    <row r="367036" ht="15"/>
    <row r="367037" ht="15"/>
    <row r="367038" ht="15"/>
    <row r="367039" ht="15"/>
    <row r="367040" ht="15"/>
    <row r="367041" ht="15"/>
    <row r="367042" ht="15"/>
    <row r="367043" ht="15"/>
    <row r="367044" ht="15"/>
    <row r="367045" ht="15"/>
    <row r="367046" ht="15"/>
    <row r="367047" ht="15"/>
    <row r="367048" ht="15"/>
    <row r="367049" ht="15"/>
    <row r="367050" ht="15"/>
    <row r="367051" ht="15"/>
    <row r="367052" ht="15"/>
    <row r="367053" ht="15"/>
    <row r="367054" ht="15"/>
    <row r="367055" ht="15"/>
    <row r="367056" ht="15"/>
    <row r="367057" ht="15"/>
    <row r="367058" ht="15"/>
    <row r="367059" ht="15"/>
    <row r="367060" ht="15"/>
    <row r="367061" ht="15"/>
    <row r="367062" ht="15"/>
    <row r="367063" ht="15"/>
    <row r="367064" ht="15"/>
    <row r="367065" ht="15"/>
    <row r="367066" ht="15"/>
    <row r="367067" ht="15"/>
    <row r="367068" ht="15"/>
    <row r="367069" ht="15"/>
    <row r="367070" ht="15"/>
    <row r="367071" ht="15"/>
    <row r="367072" ht="15"/>
    <row r="367073" ht="15"/>
    <row r="367074" ht="15"/>
    <row r="367075" ht="15"/>
    <row r="367076" ht="15"/>
    <row r="367077" ht="15"/>
    <row r="367078" ht="15"/>
    <row r="367079" ht="15"/>
    <row r="367080" ht="15"/>
    <row r="367081" ht="15"/>
    <row r="367082" ht="15"/>
    <row r="367083" ht="15"/>
    <row r="367084" ht="15"/>
    <row r="367085" ht="15"/>
    <row r="367086" ht="15"/>
    <row r="367087" ht="15"/>
    <row r="367088" ht="15"/>
    <row r="367089" ht="15"/>
    <row r="367090" ht="15"/>
    <row r="367091" ht="15"/>
    <row r="367092" ht="15"/>
    <row r="367093" ht="15"/>
    <row r="367094" ht="15"/>
    <row r="367095" ht="15"/>
    <row r="367096" ht="15"/>
    <row r="367097" ht="15"/>
    <row r="367098" ht="15"/>
    <row r="367099" ht="15"/>
    <row r="367100" ht="15"/>
    <row r="367101" ht="15"/>
    <row r="367102" ht="15"/>
    <row r="367103" ht="15"/>
    <row r="367104" ht="15"/>
    <row r="367105" ht="15"/>
    <row r="367106" ht="15"/>
    <row r="367107" ht="15"/>
    <row r="367108" ht="15"/>
    <row r="367109" ht="15"/>
    <row r="367110" ht="15"/>
    <row r="367111" ht="15"/>
    <row r="367112" ht="15"/>
    <row r="367113" ht="15"/>
    <row r="367114" ht="15"/>
    <row r="367115" ht="15"/>
    <row r="367116" ht="15"/>
    <row r="367117" ht="15"/>
    <row r="367118" ht="15"/>
    <row r="367119" ht="15"/>
    <row r="367120" ht="15"/>
    <row r="367121" ht="15"/>
    <row r="367122" ht="15"/>
    <row r="367123" ht="15"/>
    <row r="367124" ht="15"/>
    <row r="367125" ht="15"/>
    <row r="367126" ht="15"/>
    <row r="367127" ht="15"/>
    <row r="367128" ht="15"/>
    <row r="367129" ht="15"/>
    <row r="367130" ht="15"/>
    <row r="367131" ht="15"/>
    <row r="367132" ht="15"/>
    <row r="367133" ht="15"/>
    <row r="367134" ht="15"/>
    <row r="367135" ht="15"/>
    <row r="367136" ht="15"/>
    <row r="367137" ht="15"/>
    <row r="367138" ht="15"/>
    <row r="367139" ht="15"/>
    <row r="367140" ht="15"/>
    <row r="367141" ht="15"/>
    <row r="367142" ht="15"/>
    <row r="367143" ht="15"/>
    <row r="367144" ht="15"/>
    <row r="367145" ht="15"/>
    <row r="367146" ht="15"/>
    <row r="367147" ht="15"/>
    <row r="367148" ht="15"/>
    <row r="367149" ht="15"/>
    <row r="367150" ht="15"/>
    <row r="367151" ht="15"/>
    <row r="367152" ht="15"/>
    <row r="367153" ht="15"/>
    <row r="367154" ht="15"/>
    <row r="367155" ht="15"/>
    <row r="367156" ht="15"/>
    <row r="367157" ht="15"/>
    <row r="367158" ht="15"/>
    <row r="367159" ht="15"/>
    <row r="367160" ht="15"/>
    <row r="367161" ht="15"/>
    <row r="367162" ht="15"/>
    <row r="367163" ht="15"/>
    <row r="367164" ht="15"/>
    <row r="367165" ht="15"/>
    <row r="367166" ht="15"/>
    <row r="367167" ht="15"/>
    <row r="367168" ht="15"/>
    <row r="367169" ht="15"/>
    <row r="367170" ht="15"/>
    <row r="367171" ht="15"/>
    <row r="367172" ht="15"/>
    <row r="367173" ht="15"/>
    <row r="367174" ht="15"/>
    <row r="367175" ht="15"/>
    <row r="367176" ht="15"/>
    <row r="367177" ht="15"/>
    <row r="367178" ht="15"/>
    <row r="367179" ht="15"/>
    <row r="367180" ht="15"/>
    <row r="367181" ht="15"/>
    <row r="367182" ht="15"/>
    <row r="367183" ht="15"/>
    <row r="367184" ht="15"/>
    <row r="367185" ht="15"/>
    <row r="367186" ht="15"/>
    <row r="367187" ht="15"/>
    <row r="367188" ht="15"/>
    <row r="367189" ht="15"/>
    <row r="367190" ht="15"/>
    <row r="367191" ht="15"/>
    <row r="367192" ht="15"/>
    <row r="367193" ht="15"/>
    <row r="367194" ht="15"/>
    <row r="367195" ht="15"/>
    <row r="367196" ht="15"/>
    <row r="367197" ht="15"/>
    <row r="367198" ht="15"/>
    <row r="367199" ht="15"/>
    <row r="367200" ht="15"/>
    <row r="367201" ht="15"/>
    <row r="367202" ht="15"/>
    <row r="367203" ht="15"/>
    <row r="367204" ht="15"/>
    <row r="367205" ht="15"/>
    <row r="367206" ht="15"/>
    <row r="367207" ht="15"/>
    <row r="367208" ht="15"/>
    <row r="367209" ht="15"/>
    <row r="367210" ht="15"/>
    <row r="367211" ht="15"/>
    <row r="367212" ht="15"/>
    <row r="367213" ht="15"/>
    <row r="367214" ht="15"/>
    <row r="367215" ht="15"/>
    <row r="367216" ht="15"/>
    <row r="367217" ht="15"/>
    <row r="367218" ht="15"/>
    <row r="367219" ht="15"/>
    <row r="367220" ht="15"/>
    <row r="367221" ht="15"/>
    <row r="367222" ht="15"/>
    <row r="367223" ht="15"/>
    <row r="367224" ht="15"/>
    <row r="367225" ht="15"/>
    <row r="367226" ht="15"/>
    <row r="367227" ht="15"/>
    <row r="367228" ht="15"/>
    <row r="367229" ht="15"/>
    <row r="367230" ht="15"/>
    <row r="367231" ht="15"/>
    <row r="367232" ht="15"/>
    <row r="367233" ht="15"/>
    <row r="367234" ht="15"/>
    <row r="367235" ht="15"/>
    <row r="367236" ht="15"/>
    <row r="367237" ht="15"/>
    <row r="367238" ht="15"/>
    <row r="367239" ht="15"/>
    <row r="367240" ht="15"/>
    <row r="367241" ht="15"/>
    <row r="367242" ht="15"/>
    <row r="367243" ht="15"/>
    <row r="367244" ht="15"/>
    <row r="367245" ht="15"/>
    <row r="367246" ht="15"/>
    <row r="367247" ht="15"/>
    <row r="367248" ht="15"/>
    <row r="367249" ht="15"/>
    <row r="367250" ht="15"/>
    <row r="367251" ht="15"/>
    <row r="367252" ht="15"/>
    <row r="367253" ht="15"/>
    <row r="367254" ht="15"/>
    <row r="367255" ht="15"/>
    <row r="367256" ht="15"/>
    <row r="367257" ht="15"/>
    <row r="367258" ht="15"/>
    <row r="367259" ht="15"/>
    <row r="367260" ht="15"/>
    <row r="367261" ht="15"/>
    <row r="367262" ht="15"/>
    <row r="367263" ht="15"/>
    <row r="367264" ht="15"/>
    <row r="367265" ht="15"/>
    <row r="367266" ht="15"/>
    <row r="367267" ht="15"/>
    <row r="367268" ht="15"/>
    <row r="367269" ht="15"/>
    <row r="367270" ht="15"/>
    <row r="367271" ht="15"/>
    <row r="367272" ht="15"/>
    <row r="367273" ht="15"/>
    <row r="367274" ht="15"/>
    <row r="367275" ht="15"/>
    <row r="367276" ht="15"/>
    <row r="367277" ht="15"/>
    <row r="367278" ht="15"/>
    <row r="367279" ht="15"/>
    <row r="367280" ht="15"/>
    <row r="367281" ht="15"/>
    <row r="367282" ht="15"/>
    <row r="367283" ht="15"/>
    <row r="367284" ht="15"/>
    <row r="367285" ht="15"/>
    <row r="367286" ht="15"/>
    <row r="367287" ht="15"/>
    <row r="367288" ht="15"/>
    <row r="367289" ht="15"/>
    <row r="367290" ht="15"/>
    <row r="367291" ht="15"/>
    <row r="367292" ht="15"/>
    <row r="367293" ht="15"/>
    <row r="367294" ht="15"/>
    <row r="367295" ht="15"/>
    <row r="367296" ht="15"/>
    <row r="367297" ht="15"/>
    <row r="367298" ht="15"/>
    <row r="367299" ht="15"/>
    <row r="367300" ht="15"/>
    <row r="367301" ht="15"/>
    <row r="367302" ht="15"/>
    <row r="367303" ht="15"/>
    <row r="367304" ht="15"/>
    <row r="367305" ht="15"/>
    <row r="367306" ht="15"/>
    <row r="367307" ht="15"/>
    <row r="367308" ht="15"/>
    <row r="367309" ht="15"/>
    <row r="367310" ht="15"/>
    <row r="367311" ht="15"/>
    <row r="367312" ht="15"/>
    <row r="367313" ht="15"/>
    <row r="367314" ht="15"/>
    <row r="367315" ht="15"/>
    <row r="367316" ht="15"/>
    <row r="367317" ht="15"/>
    <row r="367318" ht="15"/>
    <row r="367319" ht="15"/>
    <row r="367320" ht="15"/>
    <row r="367321" ht="15"/>
    <row r="367322" ht="15"/>
    <row r="367323" ht="15"/>
    <row r="367324" ht="15"/>
    <row r="367325" ht="15"/>
    <row r="367326" ht="15"/>
    <row r="367327" ht="15"/>
    <row r="367328" ht="15"/>
    <row r="367329" ht="15"/>
    <row r="367330" ht="15"/>
    <row r="367331" ht="15"/>
    <row r="367332" ht="15"/>
    <row r="367333" ht="15"/>
    <row r="367334" ht="15"/>
    <row r="367335" ht="15"/>
    <row r="367336" ht="15"/>
    <row r="367337" ht="15"/>
    <row r="367338" ht="15"/>
    <row r="367339" ht="15"/>
    <row r="367340" ht="15"/>
    <row r="367341" ht="15"/>
    <row r="367342" ht="15"/>
    <row r="367343" ht="15"/>
    <row r="367344" ht="15"/>
    <row r="367345" ht="15"/>
    <row r="367346" ht="15"/>
    <row r="367347" ht="15"/>
    <row r="367348" ht="15"/>
    <row r="367349" ht="15"/>
    <row r="367350" ht="15"/>
    <row r="367351" ht="15"/>
    <row r="367352" ht="15"/>
    <row r="367353" ht="15"/>
    <row r="367354" ht="15"/>
    <row r="367355" ht="15"/>
    <row r="367356" ht="15"/>
    <row r="367357" ht="15"/>
    <row r="367358" ht="15"/>
    <row r="367359" ht="15"/>
    <row r="367360" ht="15"/>
    <row r="367361" ht="15"/>
    <row r="367362" ht="15"/>
    <row r="367363" ht="15"/>
    <row r="367364" ht="15"/>
    <row r="367365" ht="15"/>
    <row r="367366" ht="15"/>
    <row r="367367" ht="15"/>
    <row r="367368" ht="15"/>
    <row r="367369" ht="15"/>
    <row r="367370" ht="15"/>
    <row r="367371" ht="15"/>
    <row r="367372" ht="15"/>
    <row r="367373" ht="15"/>
    <row r="367374" ht="15"/>
    <row r="367375" ht="15"/>
    <row r="367376" ht="15"/>
    <row r="367377" ht="15"/>
    <row r="367378" ht="15"/>
    <row r="367379" ht="15"/>
    <row r="367380" ht="15"/>
    <row r="367381" ht="15"/>
    <row r="367382" ht="15"/>
    <row r="367383" ht="15"/>
    <row r="367384" ht="15"/>
    <row r="367385" ht="15"/>
    <row r="367386" ht="15"/>
    <row r="367387" ht="15"/>
    <row r="367388" ht="15"/>
    <row r="367389" ht="15"/>
    <row r="367390" ht="15"/>
    <row r="367391" ht="15"/>
    <row r="367392" ht="15"/>
    <row r="367393" ht="15"/>
    <row r="367394" ht="15"/>
    <row r="367395" ht="15"/>
    <row r="367396" ht="15"/>
    <row r="367397" ht="15"/>
    <row r="367398" ht="15"/>
    <row r="367399" ht="15"/>
    <row r="367400" ht="15"/>
    <row r="367401" ht="15"/>
    <row r="367402" ht="15"/>
    <row r="367403" ht="15"/>
    <row r="367404" ht="15"/>
    <row r="367405" ht="15"/>
    <row r="367406" ht="15"/>
    <row r="367407" ht="15"/>
    <row r="367408" ht="15"/>
    <row r="367409" ht="15"/>
    <row r="367410" ht="15"/>
    <row r="367411" ht="15"/>
    <row r="367412" ht="15"/>
    <row r="367413" ht="15"/>
    <row r="367414" ht="15"/>
    <row r="367415" ht="15"/>
    <row r="367416" ht="15"/>
    <row r="367417" ht="15"/>
    <row r="367418" ht="15"/>
    <row r="367419" ht="15"/>
    <row r="367420" ht="15"/>
    <row r="367421" ht="15"/>
    <row r="367422" ht="15"/>
    <row r="367423" ht="15"/>
    <row r="367424" ht="15"/>
    <row r="367425" ht="15"/>
    <row r="367426" ht="15"/>
    <row r="367427" ht="15"/>
    <row r="367428" ht="15"/>
    <row r="367429" ht="15"/>
    <row r="367430" ht="15"/>
    <row r="367431" ht="15"/>
    <row r="367432" ht="15"/>
    <row r="367433" ht="15"/>
    <row r="367434" ht="15"/>
    <row r="367435" ht="15"/>
    <row r="367436" ht="15"/>
    <row r="367437" ht="15"/>
    <row r="367438" ht="15"/>
    <row r="367439" ht="15"/>
    <row r="367440" ht="15"/>
    <row r="367441" ht="15"/>
    <row r="367442" ht="15"/>
    <row r="367443" ht="15"/>
    <row r="367444" ht="15"/>
    <row r="367445" ht="15"/>
    <row r="367446" ht="15"/>
    <row r="367447" ht="15"/>
    <row r="367448" ht="15"/>
    <row r="367449" ht="15"/>
    <row r="367450" ht="15"/>
    <row r="367451" ht="15"/>
    <row r="367452" ht="15"/>
    <row r="367453" ht="15"/>
    <row r="367454" ht="15"/>
    <row r="367455" ht="15"/>
    <row r="367456" ht="15"/>
    <row r="367457" ht="15"/>
    <row r="367458" ht="15"/>
    <row r="367459" ht="15"/>
    <row r="367460" ht="15"/>
    <row r="367461" ht="15"/>
    <row r="367462" ht="15"/>
    <row r="367463" ht="15"/>
    <row r="367464" ht="15"/>
    <row r="367465" ht="15"/>
    <row r="367466" ht="15"/>
    <row r="367467" ht="15"/>
    <row r="367468" ht="15"/>
    <row r="367469" ht="15"/>
    <row r="367470" ht="15"/>
    <row r="367471" ht="15"/>
    <row r="367472" ht="15"/>
    <row r="367473" ht="15"/>
    <row r="367474" ht="15"/>
    <row r="367475" ht="15"/>
    <row r="367476" ht="15"/>
    <row r="367477" ht="15"/>
    <row r="367478" ht="15"/>
    <row r="367479" ht="15"/>
    <row r="367480" ht="15"/>
    <row r="367481" ht="15"/>
    <row r="367482" ht="15"/>
    <row r="367483" ht="15"/>
    <row r="367484" ht="15"/>
    <row r="367485" ht="15"/>
    <row r="367486" ht="15"/>
    <row r="367487" ht="15"/>
    <row r="367488" ht="15"/>
    <row r="367489" ht="15"/>
    <row r="367490" ht="15"/>
    <row r="367491" ht="15"/>
    <row r="367492" ht="15"/>
    <row r="367493" ht="15"/>
    <row r="367494" ht="15"/>
    <row r="367495" ht="15"/>
    <row r="367496" ht="15"/>
    <row r="367497" ht="15"/>
    <row r="367498" ht="15"/>
    <row r="367499" ht="15"/>
    <row r="367500" ht="15"/>
    <row r="367501" ht="15"/>
    <row r="367502" ht="15"/>
    <row r="367503" ht="15"/>
    <row r="367504" ht="15"/>
    <row r="367505" ht="15"/>
    <row r="367506" ht="15"/>
    <row r="367507" ht="15"/>
    <row r="367508" ht="15"/>
    <row r="367509" ht="15"/>
    <row r="367510" ht="15"/>
    <row r="367511" ht="15"/>
    <row r="367512" ht="15"/>
    <row r="367513" ht="15"/>
    <row r="367514" ht="15"/>
    <row r="367515" ht="15"/>
    <row r="367516" ht="15"/>
    <row r="367517" ht="15"/>
    <row r="367518" ht="15"/>
    <row r="367519" ht="15"/>
    <row r="367520" ht="15"/>
    <row r="367521" ht="15"/>
    <row r="367522" ht="15"/>
    <row r="367523" ht="15"/>
    <row r="367524" ht="15"/>
    <row r="367525" ht="15"/>
    <row r="367526" ht="15"/>
    <row r="367527" ht="15"/>
    <row r="367528" ht="15"/>
    <row r="367529" ht="15"/>
    <row r="367530" ht="15"/>
    <row r="367531" ht="15"/>
    <row r="367532" ht="15"/>
    <row r="367533" ht="15"/>
    <row r="367534" ht="15"/>
    <row r="367535" ht="15"/>
    <row r="367536" ht="15"/>
    <row r="367537" ht="15"/>
    <row r="367538" ht="15"/>
    <row r="367539" ht="15"/>
    <row r="367540" ht="15"/>
    <row r="367541" ht="15"/>
    <row r="367542" ht="15"/>
    <row r="367543" ht="15"/>
    <row r="367544" ht="15"/>
    <row r="367545" ht="15"/>
    <row r="367546" ht="15"/>
    <row r="367547" ht="15"/>
    <row r="367548" ht="15"/>
    <row r="367549" ht="15"/>
    <row r="367550" ht="15"/>
    <row r="367551" ht="15"/>
    <row r="367552" ht="15"/>
    <row r="367553" ht="15"/>
    <row r="367554" ht="15"/>
    <row r="367555" ht="15"/>
    <row r="367556" ht="15"/>
    <row r="367557" ht="15"/>
    <row r="367558" ht="15"/>
    <row r="367559" ht="15"/>
    <row r="367560" ht="15"/>
    <row r="367561" ht="15"/>
    <row r="367562" ht="15"/>
    <row r="367563" ht="15"/>
    <row r="367564" ht="15"/>
    <row r="367565" ht="15"/>
    <row r="367566" ht="15"/>
    <row r="367567" ht="15"/>
    <row r="367568" ht="15"/>
    <row r="367569" ht="15"/>
    <row r="367570" ht="15"/>
    <row r="367571" ht="15"/>
    <row r="367572" ht="15"/>
    <row r="367573" ht="15"/>
    <row r="367574" ht="15"/>
    <row r="367575" ht="15"/>
    <row r="367576" ht="15"/>
    <row r="367577" ht="15"/>
    <row r="367578" ht="15"/>
    <row r="367579" ht="15"/>
    <row r="367580" ht="15"/>
    <row r="367581" ht="15"/>
    <row r="367582" ht="15"/>
    <row r="367583" ht="15"/>
    <row r="367584" ht="15"/>
    <row r="367585" ht="15"/>
    <row r="367586" ht="15"/>
    <row r="367587" ht="15"/>
    <row r="367588" ht="15"/>
    <row r="367589" ht="15"/>
    <row r="367590" ht="15"/>
    <row r="367591" ht="15"/>
    <row r="367592" ht="15"/>
    <row r="367593" ht="15"/>
    <row r="367594" ht="15"/>
    <row r="367595" ht="15"/>
    <row r="367596" ht="15"/>
    <row r="367597" ht="15"/>
    <row r="367598" ht="15"/>
    <row r="367599" ht="15"/>
    <row r="367600" ht="15"/>
    <row r="367601" ht="15"/>
    <row r="367602" ht="15"/>
    <row r="367603" ht="15"/>
    <row r="367604" ht="15"/>
    <row r="367605" ht="15"/>
    <row r="367606" ht="15"/>
    <row r="367607" ht="15"/>
    <row r="367608" ht="15"/>
    <row r="367609" ht="15"/>
    <row r="367610" ht="15"/>
    <row r="367611" ht="15"/>
    <row r="367612" ht="15"/>
    <row r="367613" ht="15"/>
    <row r="367614" ht="15"/>
    <row r="367615" ht="15"/>
    <row r="367616" ht="15"/>
    <row r="367617" ht="15"/>
    <row r="367618" ht="15"/>
    <row r="367619" ht="15"/>
    <row r="367620" ht="15"/>
    <row r="367621" ht="15"/>
    <row r="367622" ht="15"/>
    <row r="367623" ht="15"/>
    <row r="367624" ht="15"/>
    <row r="367625" ht="15"/>
    <row r="367626" ht="15"/>
    <row r="367627" ht="15"/>
    <row r="367628" ht="15"/>
    <row r="367629" ht="15"/>
    <row r="367630" ht="15"/>
    <row r="367631" ht="15"/>
    <row r="367632" ht="15"/>
    <row r="367633" ht="15"/>
    <row r="367634" ht="15"/>
    <row r="367635" ht="15"/>
    <row r="367636" ht="15"/>
    <row r="367637" ht="15"/>
    <row r="367638" ht="15"/>
    <row r="367639" ht="15"/>
    <row r="367640" ht="15"/>
    <row r="367641" ht="15"/>
    <row r="367642" ht="15"/>
    <row r="367643" ht="15"/>
    <row r="367644" ht="15"/>
    <row r="367645" ht="15"/>
    <row r="367646" ht="15"/>
    <row r="367647" ht="15"/>
    <row r="367648" ht="15"/>
    <row r="367649" ht="15"/>
    <row r="367650" ht="15"/>
    <row r="367651" ht="15"/>
    <row r="367652" ht="15"/>
    <row r="367653" ht="15"/>
    <row r="367654" ht="15"/>
    <row r="367655" ht="15"/>
    <row r="367656" ht="15"/>
    <row r="367657" ht="15"/>
    <row r="367658" ht="15"/>
    <row r="367659" ht="15"/>
    <row r="367660" ht="15"/>
    <row r="367661" ht="15"/>
    <row r="367662" ht="15"/>
    <row r="367663" ht="15"/>
    <row r="367664" ht="15"/>
    <row r="367665" ht="15"/>
    <row r="367666" ht="15"/>
    <row r="367667" ht="15"/>
    <row r="367668" ht="15"/>
    <row r="367669" ht="15"/>
    <row r="367670" ht="15"/>
    <row r="367671" ht="15"/>
    <row r="367672" ht="15"/>
    <row r="367673" ht="15"/>
    <row r="367674" ht="15"/>
    <row r="367675" ht="15"/>
    <row r="367676" ht="15"/>
    <row r="367677" ht="15"/>
    <row r="367678" ht="15"/>
    <row r="367679" ht="15"/>
    <row r="367680" ht="15"/>
    <row r="367681" ht="15"/>
    <row r="367682" ht="15"/>
    <row r="367683" ht="15"/>
    <row r="367684" ht="15"/>
    <row r="367685" ht="15"/>
    <row r="367686" ht="15"/>
    <row r="367687" ht="15"/>
    <row r="367688" ht="15"/>
    <row r="367689" ht="15"/>
    <row r="367690" ht="15"/>
    <row r="367691" ht="15"/>
    <row r="367692" ht="15"/>
    <row r="367693" ht="15"/>
    <row r="367694" ht="15"/>
    <row r="367695" ht="15"/>
    <row r="367696" ht="15"/>
    <row r="367697" ht="15"/>
    <row r="367698" ht="15"/>
    <row r="367699" ht="15"/>
    <row r="367700" ht="15"/>
    <row r="367701" ht="15"/>
    <row r="367702" ht="15"/>
    <row r="367703" ht="15"/>
    <row r="367704" ht="15"/>
    <row r="367705" ht="15"/>
    <row r="367706" ht="15"/>
    <row r="367707" ht="15"/>
    <row r="367708" ht="15"/>
    <row r="367709" ht="15"/>
    <row r="367710" ht="15"/>
    <row r="367711" ht="15"/>
    <row r="367712" ht="15"/>
    <row r="367713" ht="15"/>
    <row r="367714" ht="15"/>
    <row r="367715" ht="15"/>
    <row r="367716" ht="15"/>
    <row r="367717" ht="15"/>
    <row r="367718" ht="15"/>
    <row r="367719" ht="15"/>
    <row r="367720" ht="15"/>
    <row r="367721" ht="15"/>
    <row r="367722" ht="15"/>
    <row r="367723" ht="15"/>
    <row r="367724" ht="15"/>
    <row r="367725" ht="15"/>
    <row r="367726" ht="15"/>
    <row r="367727" ht="15"/>
    <row r="367728" ht="15"/>
    <row r="367729" ht="15"/>
    <row r="367730" ht="15"/>
    <row r="367731" ht="15"/>
    <row r="367732" ht="15"/>
    <row r="367733" ht="15"/>
    <row r="367734" ht="15"/>
    <row r="367735" ht="15"/>
    <row r="367736" ht="15"/>
    <row r="367737" ht="15"/>
    <row r="367738" ht="15"/>
    <row r="367739" ht="15"/>
    <row r="367740" ht="15"/>
    <row r="367741" ht="15"/>
    <row r="367742" ht="15"/>
    <row r="367743" ht="15"/>
    <row r="367744" ht="15"/>
    <row r="367745" ht="15"/>
    <row r="367746" ht="15"/>
    <row r="367747" ht="15"/>
    <row r="367748" ht="15"/>
    <row r="367749" ht="15"/>
    <row r="367750" ht="15"/>
    <row r="367751" ht="15"/>
    <row r="367752" ht="15"/>
    <row r="367753" ht="15"/>
    <row r="367754" ht="15"/>
    <row r="367755" ht="15"/>
    <row r="367756" ht="15"/>
    <row r="367757" ht="15"/>
    <row r="367758" ht="15"/>
    <row r="367759" ht="15"/>
    <row r="367760" ht="15"/>
    <row r="367761" ht="15"/>
    <row r="367762" ht="15"/>
    <row r="367763" ht="15"/>
    <row r="367764" ht="15"/>
    <row r="367765" ht="15"/>
    <row r="367766" ht="15"/>
    <row r="367767" ht="15"/>
    <row r="367768" ht="15"/>
    <row r="367769" ht="15"/>
    <row r="367770" ht="15"/>
    <row r="367771" ht="15"/>
    <row r="367772" ht="15"/>
    <row r="367773" ht="15"/>
    <row r="367774" ht="15"/>
    <row r="367775" ht="15"/>
    <row r="367776" ht="15"/>
    <row r="367777" ht="15"/>
    <row r="367778" ht="15"/>
    <row r="367779" ht="15"/>
    <row r="367780" ht="15"/>
    <row r="367781" ht="15"/>
    <row r="367782" ht="15"/>
    <row r="367783" ht="15"/>
    <row r="367784" ht="15"/>
    <row r="367785" ht="15"/>
    <row r="367786" ht="15"/>
    <row r="367787" ht="15"/>
    <row r="367788" ht="15"/>
    <row r="367789" ht="15"/>
    <row r="367790" ht="15"/>
    <row r="367791" ht="15"/>
    <row r="367792" ht="15"/>
    <row r="367793" ht="15"/>
    <row r="367794" ht="15"/>
    <row r="367795" ht="15"/>
    <row r="367796" ht="15"/>
    <row r="367797" ht="15"/>
    <row r="367798" ht="15"/>
    <row r="367799" ht="15"/>
    <row r="367800" ht="15"/>
    <row r="367801" ht="15"/>
    <row r="367802" ht="15"/>
    <row r="367803" ht="15"/>
    <row r="367804" ht="15"/>
    <row r="367805" ht="15"/>
    <row r="367806" ht="15"/>
    <row r="367807" ht="15"/>
    <row r="367808" ht="15"/>
    <row r="367809" ht="15"/>
    <row r="367810" ht="15"/>
    <row r="367811" ht="15"/>
    <row r="367812" ht="15"/>
    <row r="367813" ht="15"/>
    <row r="367814" ht="15"/>
    <row r="367815" ht="15"/>
    <row r="367816" ht="15"/>
    <row r="367817" ht="15"/>
    <row r="367818" ht="15"/>
    <row r="367819" ht="15"/>
    <row r="367820" ht="15"/>
    <row r="367821" ht="15"/>
    <row r="367822" ht="15"/>
    <row r="367823" ht="15"/>
    <row r="367824" ht="15"/>
    <row r="367825" ht="15"/>
    <row r="367826" ht="15"/>
    <row r="367827" ht="15"/>
    <row r="367828" ht="15"/>
    <row r="367829" ht="15"/>
    <row r="367830" ht="15"/>
    <row r="367831" ht="15"/>
    <row r="367832" ht="15"/>
    <row r="367833" ht="15"/>
    <row r="367834" ht="15"/>
    <row r="367835" ht="15"/>
    <row r="367836" ht="15"/>
    <row r="367837" ht="15"/>
    <row r="367838" ht="15"/>
    <row r="367839" ht="15"/>
    <row r="367840" ht="15"/>
    <row r="367841" ht="15"/>
    <row r="367842" ht="15"/>
    <row r="367843" ht="15"/>
    <row r="367844" ht="15"/>
    <row r="367845" ht="15"/>
    <row r="367846" ht="15"/>
    <row r="367847" ht="15"/>
    <row r="367848" ht="15"/>
    <row r="367849" ht="15"/>
    <row r="367850" ht="15"/>
    <row r="367851" ht="15"/>
    <row r="367852" ht="15"/>
    <row r="367853" ht="15"/>
    <row r="367854" ht="15"/>
    <row r="367855" ht="15"/>
    <row r="367856" ht="15"/>
    <row r="367857" ht="15"/>
    <row r="367858" ht="15"/>
    <row r="367859" ht="15"/>
    <row r="367860" ht="15"/>
    <row r="367861" ht="15"/>
    <row r="367862" ht="15"/>
    <row r="367863" ht="15"/>
    <row r="367864" ht="15"/>
    <row r="367865" ht="15"/>
    <row r="367866" ht="15"/>
    <row r="367867" ht="15"/>
    <row r="367868" ht="15"/>
    <row r="367869" ht="15"/>
    <row r="367870" ht="15"/>
    <row r="367871" ht="15"/>
    <row r="367872" ht="15"/>
    <row r="367873" ht="15"/>
    <row r="367874" ht="15"/>
    <row r="367875" ht="15"/>
    <row r="367876" ht="15"/>
    <row r="367877" ht="15"/>
    <row r="367878" ht="15"/>
    <row r="367879" ht="15"/>
    <row r="367880" ht="15"/>
    <row r="367881" ht="15"/>
    <row r="367882" ht="15"/>
    <row r="367883" ht="15"/>
    <row r="367884" ht="15"/>
    <row r="367885" ht="15"/>
    <row r="367886" ht="15"/>
    <row r="367887" ht="15"/>
    <row r="367888" ht="15"/>
    <row r="367889" ht="15"/>
    <row r="367890" ht="15"/>
    <row r="367891" ht="15"/>
    <row r="367892" ht="15"/>
    <row r="367893" ht="15"/>
    <row r="367894" ht="15"/>
    <row r="367895" ht="15"/>
    <row r="367896" ht="15"/>
    <row r="367897" ht="15"/>
    <row r="367898" ht="15"/>
    <row r="367899" ht="15"/>
    <row r="367900" ht="15"/>
    <row r="367901" ht="15"/>
    <row r="367902" ht="15"/>
    <row r="367903" ht="15"/>
    <row r="367904" ht="15"/>
    <row r="367905" ht="15"/>
    <row r="367906" ht="15"/>
    <row r="367907" ht="15"/>
    <row r="367908" ht="15"/>
    <row r="367909" ht="15"/>
    <row r="367910" ht="15"/>
    <row r="367911" ht="15"/>
    <row r="367912" ht="15"/>
    <row r="367913" ht="15"/>
    <row r="367914" ht="15"/>
    <row r="367915" ht="15"/>
    <row r="367916" ht="15"/>
    <row r="367917" ht="15"/>
    <row r="367918" ht="15"/>
    <row r="367919" ht="15"/>
    <row r="367920" ht="15"/>
    <row r="367921" ht="15"/>
    <row r="367922" ht="15"/>
    <row r="367923" ht="15"/>
    <row r="367924" ht="15"/>
    <row r="367925" ht="15"/>
    <row r="367926" ht="15"/>
    <row r="367927" ht="15"/>
    <row r="367928" ht="15"/>
    <row r="367929" ht="15"/>
    <row r="367930" ht="15"/>
    <row r="367931" ht="15"/>
    <row r="367932" ht="15"/>
    <row r="367933" ht="15"/>
    <row r="367934" ht="15"/>
    <row r="367935" ht="15"/>
    <row r="367936" ht="15"/>
    <row r="367937" ht="15"/>
    <row r="367938" ht="15"/>
    <row r="367939" ht="15"/>
    <row r="367940" ht="15"/>
    <row r="367941" ht="15"/>
    <row r="367942" ht="15"/>
    <row r="367943" ht="15"/>
    <row r="367944" ht="15"/>
    <row r="367945" ht="15"/>
    <row r="367946" ht="15"/>
    <row r="367947" ht="15"/>
    <row r="367948" ht="15"/>
    <row r="367949" ht="15"/>
    <row r="367950" ht="15"/>
    <row r="367951" ht="15"/>
    <row r="367952" ht="15"/>
    <row r="367953" ht="15"/>
    <row r="367954" ht="15"/>
    <row r="367955" ht="15"/>
    <row r="367956" ht="15"/>
    <row r="367957" ht="15"/>
    <row r="367958" ht="15"/>
    <row r="367959" ht="15"/>
    <row r="367960" ht="15"/>
    <row r="367961" ht="15"/>
    <row r="367962" ht="15"/>
    <row r="367963" ht="15"/>
    <row r="367964" ht="15"/>
    <row r="367965" ht="15"/>
    <row r="367966" ht="15"/>
    <row r="367967" ht="15"/>
    <row r="367968" ht="15"/>
    <row r="367969" ht="15"/>
    <row r="367970" ht="15"/>
    <row r="367971" ht="15"/>
    <row r="367972" ht="15"/>
    <row r="367973" ht="15"/>
    <row r="367974" ht="15"/>
    <row r="367975" ht="15"/>
    <row r="367976" ht="15"/>
    <row r="367977" ht="15"/>
    <row r="367978" ht="15"/>
    <row r="367979" ht="15"/>
    <row r="367980" ht="15"/>
    <row r="367981" ht="15"/>
    <row r="367982" ht="15"/>
    <row r="367983" ht="15"/>
    <row r="367984" ht="15"/>
    <row r="367985" ht="15"/>
    <row r="367986" ht="15"/>
    <row r="367987" ht="15"/>
    <row r="367988" ht="15"/>
    <row r="367989" ht="15"/>
    <row r="367990" ht="15"/>
    <row r="367991" ht="15"/>
    <row r="367992" ht="15"/>
    <row r="367993" ht="15"/>
    <row r="367994" ht="15"/>
    <row r="367995" ht="15"/>
    <row r="367996" ht="15"/>
    <row r="367997" ht="15"/>
    <row r="367998" ht="15"/>
    <row r="367999" ht="15"/>
    <row r="368000" ht="15"/>
    <row r="368001" ht="15"/>
    <row r="368002" ht="15"/>
    <row r="368003" ht="15"/>
    <row r="368004" ht="15"/>
    <row r="368005" ht="15"/>
    <row r="368006" ht="15"/>
    <row r="368007" ht="15"/>
    <row r="368008" ht="15"/>
    <row r="368009" ht="15"/>
    <row r="368010" ht="15"/>
    <row r="368011" ht="15"/>
    <row r="368012" ht="15"/>
    <row r="368013" ht="15"/>
    <row r="368014" ht="15"/>
    <row r="368015" ht="15"/>
    <row r="368016" ht="15"/>
    <row r="368017" ht="15"/>
    <row r="368018" ht="15"/>
    <row r="368019" ht="15"/>
    <row r="368020" ht="15"/>
    <row r="368021" ht="15"/>
    <row r="368022" ht="15"/>
    <row r="368023" ht="15"/>
    <row r="368024" ht="15"/>
    <row r="368025" ht="15"/>
    <row r="368026" ht="15"/>
    <row r="368027" ht="15"/>
    <row r="368028" ht="15"/>
    <row r="368029" ht="15"/>
    <row r="368030" ht="15"/>
    <row r="368031" ht="15"/>
    <row r="368032" ht="15"/>
    <row r="368033" ht="15"/>
    <row r="368034" ht="15"/>
    <row r="368035" ht="15"/>
    <row r="368036" ht="15"/>
    <row r="368037" ht="15"/>
    <row r="368038" ht="15"/>
    <row r="368039" ht="15"/>
    <row r="368040" ht="15"/>
    <row r="368041" ht="15"/>
    <row r="368042" ht="15"/>
    <row r="368043" ht="15"/>
    <row r="368044" ht="15"/>
    <row r="368045" ht="15"/>
    <row r="368046" ht="15"/>
    <row r="368047" ht="15"/>
    <row r="368048" ht="15"/>
    <row r="368049" ht="15"/>
    <row r="368050" ht="15"/>
    <row r="368051" ht="15"/>
    <row r="368052" ht="15"/>
    <row r="368053" ht="15"/>
    <row r="368054" ht="15"/>
    <row r="368055" ht="15"/>
    <row r="368056" ht="15"/>
    <row r="368057" ht="15"/>
    <row r="368058" ht="15"/>
    <row r="368059" ht="15"/>
    <row r="368060" ht="15"/>
    <row r="368061" ht="15"/>
    <row r="368062" ht="15"/>
    <row r="368063" ht="15"/>
    <row r="368064" ht="15"/>
    <row r="368065" ht="15"/>
    <row r="368066" ht="15"/>
    <row r="368067" ht="15"/>
    <row r="368068" ht="15"/>
    <row r="368069" ht="15"/>
    <row r="368070" ht="15"/>
    <row r="368071" ht="15"/>
    <row r="368072" ht="15"/>
    <row r="368073" ht="15"/>
    <row r="368074" ht="15"/>
    <row r="368075" ht="15"/>
    <row r="368076" ht="15"/>
    <row r="368077" ht="15"/>
    <row r="368078" ht="15"/>
    <row r="368079" ht="15"/>
    <row r="368080" ht="15"/>
    <row r="368081" ht="15"/>
    <row r="368082" ht="15"/>
    <row r="368083" ht="15"/>
    <row r="368084" ht="15"/>
    <row r="368085" ht="15"/>
    <row r="368086" ht="15"/>
    <row r="368087" ht="15"/>
    <row r="368088" ht="15"/>
    <row r="368089" ht="15"/>
    <row r="368090" ht="15"/>
    <row r="368091" ht="15"/>
    <row r="368092" ht="15"/>
    <row r="368093" ht="15"/>
    <row r="368094" ht="15"/>
    <row r="368095" ht="15"/>
    <row r="368096" ht="15"/>
    <row r="368097" ht="15"/>
    <row r="368098" ht="15"/>
    <row r="368099" ht="15"/>
    <row r="368100" ht="15"/>
    <row r="368101" ht="15"/>
    <row r="368102" ht="15"/>
    <row r="368103" ht="15"/>
    <row r="368104" ht="15"/>
    <row r="368105" ht="15"/>
    <row r="368106" ht="15"/>
    <row r="368107" ht="15"/>
    <row r="368108" ht="15"/>
    <row r="368109" ht="15"/>
    <row r="368110" ht="15"/>
    <row r="368111" ht="15"/>
    <row r="368112" ht="15"/>
    <row r="368113" ht="15"/>
    <row r="368114" ht="15"/>
    <row r="368115" ht="15"/>
    <row r="368116" ht="15"/>
    <row r="368117" ht="15"/>
    <row r="368118" ht="15"/>
    <row r="368119" ht="15"/>
    <row r="368120" ht="15"/>
    <row r="368121" ht="15"/>
    <row r="368122" ht="15"/>
    <row r="368123" ht="15"/>
    <row r="368124" ht="15"/>
    <row r="368125" ht="15"/>
    <row r="368126" ht="15"/>
    <row r="368127" ht="15"/>
    <row r="368128" ht="15"/>
    <row r="368129" ht="15"/>
    <row r="368130" ht="15"/>
    <row r="368131" ht="15"/>
    <row r="368132" ht="15"/>
    <row r="368133" ht="15"/>
    <row r="368134" ht="15"/>
    <row r="368135" ht="15"/>
    <row r="368136" ht="15"/>
    <row r="368137" ht="15"/>
    <row r="368138" ht="15"/>
    <row r="368139" ht="15"/>
    <row r="368140" ht="15"/>
    <row r="368141" ht="15"/>
    <row r="368142" ht="15"/>
    <row r="368143" ht="15"/>
    <row r="368144" ht="15"/>
    <row r="368145" ht="15"/>
    <row r="368146" ht="15"/>
    <row r="368147" ht="15"/>
    <row r="368148" ht="15"/>
    <row r="368149" ht="15"/>
    <row r="368150" ht="15"/>
    <row r="368151" ht="15"/>
    <row r="368152" ht="15"/>
    <row r="368153" ht="15"/>
    <row r="368154" ht="15"/>
    <row r="368155" ht="15"/>
    <row r="368156" ht="15"/>
    <row r="368157" ht="15"/>
    <row r="368158" ht="15"/>
    <row r="368159" ht="15"/>
    <row r="368160" ht="15"/>
    <row r="368161" ht="15"/>
    <row r="368162" ht="15"/>
    <row r="368163" ht="15"/>
    <row r="368164" ht="15"/>
    <row r="368165" ht="15"/>
    <row r="368166" ht="15"/>
    <row r="368167" ht="15"/>
    <row r="368168" ht="15"/>
    <row r="368169" ht="15"/>
    <row r="368170" ht="15"/>
    <row r="368171" ht="15"/>
    <row r="368172" ht="15"/>
    <row r="368173" ht="15"/>
    <row r="368174" ht="15"/>
    <row r="368175" ht="15"/>
    <row r="368176" ht="15"/>
    <row r="368177" ht="15"/>
    <row r="368178" ht="15"/>
    <row r="368179" ht="15"/>
    <row r="368180" ht="15"/>
    <row r="368181" ht="15"/>
    <row r="368182" ht="15"/>
    <row r="368183" ht="15"/>
    <row r="368184" ht="15"/>
    <row r="368185" ht="15"/>
    <row r="368186" ht="15"/>
    <row r="368187" ht="15"/>
    <row r="368188" ht="15"/>
    <row r="368189" ht="15"/>
    <row r="368190" ht="15"/>
    <row r="368191" ht="15"/>
    <row r="368192" ht="15"/>
    <row r="368193" ht="15"/>
    <row r="368194" ht="15"/>
    <row r="368195" ht="15"/>
    <row r="368196" ht="15"/>
    <row r="368197" ht="15"/>
    <row r="368198" ht="15"/>
    <row r="368199" ht="15"/>
    <row r="368200" ht="15"/>
    <row r="368201" ht="15"/>
    <row r="368202" ht="15"/>
    <row r="368203" ht="15"/>
    <row r="368204" ht="15"/>
    <row r="368205" ht="15"/>
    <row r="368206" ht="15"/>
    <row r="368207" ht="15"/>
    <row r="368208" ht="15"/>
    <row r="368209" ht="15"/>
    <row r="368210" ht="15"/>
    <row r="368211" ht="15"/>
    <row r="368212" ht="15"/>
    <row r="368213" ht="15"/>
    <row r="368214" ht="15"/>
    <row r="368215" ht="15"/>
    <row r="368216" ht="15"/>
    <row r="368217" ht="15"/>
    <row r="368218" ht="15"/>
    <row r="368219" ht="15"/>
    <row r="368220" ht="15"/>
    <row r="368221" ht="15"/>
    <row r="368222" ht="15"/>
    <row r="368223" ht="15"/>
    <row r="368224" ht="15"/>
    <row r="368225" ht="15"/>
    <row r="368226" ht="15"/>
    <row r="368227" ht="15"/>
    <row r="368228" ht="15"/>
    <row r="368229" ht="15"/>
    <row r="368230" ht="15"/>
    <row r="368231" ht="15"/>
    <row r="368232" ht="15"/>
    <row r="368233" ht="15"/>
    <row r="368234" ht="15"/>
    <row r="368235" ht="15"/>
    <row r="368236" ht="15"/>
    <row r="368237" ht="15"/>
    <row r="368238" ht="15"/>
    <row r="368239" ht="15"/>
    <row r="368240" ht="15"/>
    <row r="368241" ht="15"/>
    <row r="368242" ht="15"/>
    <row r="368243" ht="15"/>
    <row r="368244" ht="15"/>
    <row r="368245" ht="15"/>
    <row r="368246" ht="15"/>
    <row r="368247" ht="15"/>
    <row r="368248" ht="15"/>
    <row r="368249" ht="15"/>
    <row r="368250" ht="15"/>
    <row r="368251" ht="15"/>
    <row r="368252" ht="15"/>
    <row r="368253" ht="15"/>
    <row r="368254" ht="15"/>
    <row r="368255" ht="15"/>
    <row r="368256" ht="15"/>
    <row r="368257" ht="15"/>
    <row r="368258" ht="15"/>
    <row r="368259" ht="15"/>
    <row r="368260" ht="15"/>
    <row r="368261" ht="15"/>
    <row r="368262" ht="15"/>
    <row r="368263" ht="15"/>
    <row r="368264" ht="15"/>
    <row r="368265" ht="15"/>
    <row r="368266" ht="15"/>
    <row r="368267" ht="15"/>
    <row r="368268" ht="15"/>
    <row r="368269" ht="15"/>
    <row r="368270" ht="15"/>
    <row r="368271" ht="15"/>
    <row r="368272" ht="15"/>
    <row r="368273" ht="15"/>
    <row r="368274" ht="15"/>
    <row r="368275" ht="15"/>
    <row r="368276" ht="15"/>
    <row r="368277" ht="15"/>
    <row r="368278" ht="15"/>
    <row r="368279" ht="15"/>
    <row r="368280" ht="15"/>
    <row r="368281" ht="15"/>
    <row r="368282" ht="15"/>
    <row r="368283" ht="15"/>
    <row r="368284" ht="15"/>
    <row r="368285" ht="15"/>
    <row r="368286" ht="15"/>
    <row r="368287" ht="15"/>
    <row r="368288" ht="15"/>
    <row r="368289" ht="15"/>
    <row r="368290" ht="15"/>
    <row r="368291" ht="15"/>
    <row r="368292" ht="15"/>
    <row r="368293" ht="15"/>
    <row r="368294" ht="15"/>
    <row r="368295" ht="15"/>
    <row r="368296" ht="15"/>
    <row r="368297" ht="15"/>
    <row r="368298" ht="15"/>
    <row r="368299" ht="15"/>
    <row r="368300" ht="15"/>
    <row r="368301" ht="15"/>
    <row r="368302" ht="15"/>
    <row r="368303" ht="15"/>
    <row r="368304" ht="15"/>
    <row r="368305" ht="15"/>
    <row r="368306" ht="15"/>
    <row r="368307" ht="15"/>
    <row r="368308" ht="15"/>
    <row r="368309" ht="15"/>
    <row r="368310" ht="15"/>
    <row r="368311" ht="15"/>
    <row r="368312" ht="15"/>
    <row r="368313" ht="15"/>
    <row r="368314" ht="15"/>
    <row r="368315" ht="15"/>
    <row r="368316" ht="15"/>
    <row r="368317" ht="15"/>
    <row r="368318" ht="15"/>
    <row r="368319" ht="15"/>
    <row r="368320" ht="15"/>
    <row r="368321" ht="15"/>
    <row r="368322" ht="15"/>
    <row r="368323" ht="15"/>
    <row r="368324" ht="15"/>
    <row r="368325" ht="15"/>
    <row r="368326" ht="15"/>
    <row r="368327" ht="15"/>
    <row r="368328" ht="15"/>
    <row r="368329" ht="15"/>
    <row r="368330" ht="15"/>
    <row r="368331" ht="15"/>
    <row r="368332" ht="15"/>
    <row r="368333" ht="15"/>
    <row r="368334" ht="15"/>
    <row r="368335" ht="15"/>
    <row r="368336" ht="15"/>
    <row r="368337" ht="15"/>
    <row r="368338" ht="15"/>
    <row r="368339" ht="15"/>
    <row r="368340" ht="15"/>
    <row r="368341" ht="15"/>
    <row r="368342" ht="15"/>
    <row r="368343" ht="15"/>
    <row r="368344" ht="15"/>
    <row r="368345" ht="15"/>
    <row r="368346" ht="15"/>
    <row r="368347" ht="15"/>
    <row r="368348" ht="15"/>
    <row r="368349" ht="15"/>
    <row r="368350" ht="15"/>
    <row r="368351" ht="15"/>
    <row r="368352" ht="15"/>
    <row r="368353" ht="15"/>
    <row r="368354" ht="15"/>
    <row r="368355" ht="15"/>
    <row r="368356" ht="15"/>
    <row r="368357" ht="15"/>
    <row r="368358" ht="15"/>
    <row r="368359" ht="15"/>
    <row r="368360" ht="15"/>
    <row r="368361" ht="15"/>
    <row r="368362" ht="15"/>
    <row r="368363" ht="15"/>
    <row r="368364" ht="15"/>
    <row r="368365" ht="15"/>
    <row r="368366" ht="15"/>
    <row r="368367" ht="15"/>
    <row r="368368" ht="15"/>
    <row r="368369" ht="15"/>
    <row r="368370" ht="15"/>
    <row r="368371" ht="15"/>
    <row r="368372" ht="15"/>
    <row r="368373" ht="15"/>
    <row r="368374" ht="15"/>
    <row r="368375" ht="15"/>
    <row r="368376" ht="15"/>
    <row r="368377" ht="15"/>
    <row r="368378" ht="15"/>
    <row r="368379" ht="15"/>
    <row r="368380" ht="15"/>
    <row r="368381" ht="15"/>
    <row r="368382" ht="15"/>
    <row r="368383" ht="15"/>
    <row r="368384" ht="15"/>
    <row r="368385" ht="15"/>
    <row r="368386" ht="15"/>
    <row r="368387" ht="15"/>
    <row r="368388" ht="15"/>
    <row r="368389" ht="15"/>
    <row r="368390" ht="15"/>
    <row r="368391" ht="15"/>
    <row r="368392" ht="15"/>
    <row r="368393" ht="15"/>
    <row r="368394" ht="15"/>
    <row r="368395" ht="15"/>
    <row r="368396" ht="15"/>
    <row r="368397" ht="15"/>
    <row r="368398" ht="15"/>
    <row r="368399" ht="15"/>
    <row r="368400" ht="15"/>
    <row r="368401" ht="15"/>
    <row r="368402" ht="15"/>
    <row r="368403" ht="15"/>
    <row r="368404" ht="15"/>
    <row r="368405" ht="15"/>
    <row r="368406" ht="15"/>
    <row r="368407" ht="15"/>
    <row r="368408" ht="15"/>
    <row r="368409" ht="15"/>
    <row r="368410" ht="15"/>
    <row r="368411" ht="15"/>
    <row r="368412" ht="15"/>
    <row r="368413" ht="15"/>
    <row r="368414" ht="15"/>
    <row r="368415" ht="15"/>
    <row r="368416" ht="15"/>
    <row r="368417" ht="15"/>
    <row r="368418" ht="15"/>
    <row r="368419" ht="15"/>
    <row r="368420" ht="15"/>
    <row r="368421" ht="15"/>
    <row r="368422" ht="15"/>
    <row r="368423" ht="15"/>
    <row r="368424" ht="15"/>
    <row r="368425" ht="15"/>
    <row r="368426" ht="15"/>
    <row r="368427" ht="15"/>
    <row r="368428" ht="15"/>
    <row r="368429" ht="15"/>
    <row r="368430" ht="15"/>
    <row r="368431" ht="15"/>
    <row r="368432" ht="15"/>
    <row r="368433" ht="15"/>
    <row r="368434" ht="15"/>
    <row r="368435" ht="15"/>
    <row r="368436" ht="15"/>
    <row r="368437" ht="15"/>
    <row r="368438" ht="15"/>
    <row r="368439" ht="15"/>
    <row r="368440" ht="15"/>
    <row r="368441" ht="15"/>
    <row r="368442" ht="15"/>
    <row r="368443" ht="15"/>
    <row r="368444" ht="15"/>
    <row r="368445" ht="15"/>
    <row r="368446" ht="15"/>
    <row r="368447" ht="15"/>
    <row r="368448" ht="15"/>
    <row r="368449" ht="15"/>
    <row r="368450" ht="15"/>
    <row r="368451" ht="15"/>
    <row r="368452" ht="15"/>
    <row r="368453" ht="15"/>
    <row r="368454" ht="15"/>
    <row r="368455" ht="15"/>
    <row r="368456" ht="15"/>
    <row r="368457" ht="15"/>
    <row r="368458" ht="15"/>
    <row r="368459" ht="15"/>
    <row r="368460" ht="15"/>
    <row r="368461" ht="15"/>
    <row r="368462" ht="15"/>
    <row r="368463" ht="15"/>
    <row r="368464" ht="15"/>
    <row r="368465" ht="15"/>
    <row r="368466" ht="15"/>
    <row r="368467" ht="15"/>
    <row r="368468" ht="15"/>
    <row r="368469" ht="15"/>
    <row r="368470" ht="15"/>
    <row r="368471" ht="15"/>
    <row r="368472" ht="15"/>
    <row r="368473" ht="15"/>
    <row r="368474" ht="15"/>
    <row r="368475" ht="15"/>
    <row r="368476" ht="15"/>
    <row r="368477" ht="15"/>
    <row r="368478" ht="15"/>
    <row r="368479" ht="15"/>
    <row r="368480" ht="15"/>
    <row r="368481" ht="15"/>
    <row r="368482" ht="15"/>
    <row r="368483" ht="15"/>
    <row r="368484" ht="15"/>
    <row r="368485" ht="15"/>
    <row r="368486" ht="15"/>
    <row r="368487" ht="15"/>
    <row r="368488" ht="15"/>
    <row r="368489" ht="15"/>
    <row r="368490" ht="15"/>
    <row r="368491" ht="15"/>
    <row r="368492" ht="15"/>
    <row r="368493" ht="15"/>
    <row r="368494" ht="15"/>
    <row r="368495" ht="15"/>
    <row r="368496" ht="15"/>
    <row r="368497" ht="15"/>
    <row r="368498" ht="15"/>
    <row r="368499" ht="15"/>
    <row r="368500" ht="15"/>
    <row r="368501" ht="15"/>
    <row r="368502" ht="15"/>
    <row r="368503" ht="15"/>
    <row r="368504" ht="15"/>
    <row r="368505" ht="15"/>
    <row r="368506" ht="15"/>
    <row r="368507" ht="15"/>
    <row r="368508" ht="15"/>
    <row r="368509" ht="15"/>
    <row r="368510" ht="15"/>
    <row r="368511" ht="15"/>
    <row r="368512" ht="15"/>
    <row r="368513" ht="15"/>
    <row r="368514" ht="15"/>
    <row r="368515" ht="15"/>
    <row r="368516" ht="15"/>
    <row r="368517" ht="15"/>
    <row r="368518" ht="15"/>
    <row r="368519" ht="15"/>
    <row r="368520" ht="15"/>
    <row r="368521" ht="15"/>
    <row r="368522" ht="15"/>
    <row r="368523" ht="15"/>
    <row r="368524" ht="15"/>
    <row r="368525" ht="15"/>
    <row r="368526" ht="15"/>
    <row r="368527" ht="15"/>
    <row r="368528" ht="15"/>
    <row r="368529" ht="15"/>
    <row r="368530" ht="15"/>
    <row r="368531" ht="15"/>
    <row r="368532" ht="15"/>
    <row r="368533" ht="15"/>
    <row r="368534" ht="15"/>
    <row r="368535" ht="15"/>
    <row r="368536" ht="15"/>
    <row r="368537" ht="15"/>
    <row r="368538" ht="15"/>
    <row r="368539" ht="15"/>
    <row r="368540" ht="15"/>
    <row r="368541" ht="15"/>
    <row r="368542" ht="15"/>
    <row r="368543" ht="15"/>
    <row r="368544" ht="15"/>
    <row r="368545" ht="15"/>
    <row r="368546" ht="15"/>
    <row r="368547" ht="15"/>
    <row r="368548" ht="15"/>
    <row r="368549" ht="15"/>
    <row r="368550" ht="15"/>
    <row r="368551" ht="15"/>
    <row r="368552" ht="15"/>
    <row r="368553" ht="15"/>
    <row r="368554" ht="15"/>
    <row r="368555" ht="15"/>
    <row r="368556" ht="15"/>
    <row r="368557" ht="15"/>
    <row r="368558" ht="15"/>
    <row r="368559" ht="15"/>
    <row r="368560" ht="15"/>
    <row r="368561" ht="15"/>
    <row r="368562" ht="15"/>
    <row r="368563" ht="15"/>
    <row r="368564" ht="15"/>
    <row r="368565" ht="15"/>
    <row r="368566" ht="15"/>
    <row r="368567" ht="15"/>
    <row r="368568" ht="15"/>
    <row r="368569" ht="15"/>
    <row r="368570" ht="15"/>
    <row r="368571" ht="15"/>
    <row r="368572" ht="15"/>
    <row r="368573" ht="15"/>
    <row r="368574" ht="15"/>
    <row r="368575" ht="15"/>
    <row r="368576" ht="15"/>
    <row r="368577" ht="15"/>
    <row r="368578" ht="15"/>
    <row r="368579" ht="15"/>
    <row r="368580" ht="15"/>
    <row r="368581" ht="15"/>
    <row r="368582" ht="15"/>
    <row r="368583" ht="15"/>
    <row r="368584" ht="15"/>
    <row r="368585" ht="15"/>
    <row r="368586" ht="15"/>
    <row r="368587" ht="15"/>
    <row r="368588" ht="15"/>
    <row r="368589" ht="15"/>
    <row r="368590" ht="15"/>
    <row r="368591" ht="15"/>
    <row r="368592" ht="15"/>
    <row r="368593" ht="15"/>
    <row r="368594" ht="15"/>
    <row r="368595" ht="15"/>
    <row r="368596" ht="15"/>
    <row r="368597" ht="15"/>
    <row r="368598" ht="15"/>
    <row r="368599" ht="15"/>
    <row r="368600" ht="15"/>
    <row r="368601" ht="15"/>
    <row r="368602" ht="15"/>
    <row r="368603" ht="15"/>
    <row r="368604" ht="15"/>
    <row r="368605" ht="15"/>
    <row r="368606" ht="15"/>
    <row r="368607" ht="15"/>
    <row r="368608" ht="15"/>
    <row r="368609" ht="15"/>
    <row r="368610" ht="15"/>
    <row r="368611" ht="15"/>
    <row r="368612" ht="15"/>
    <row r="368613" ht="15"/>
    <row r="368614" ht="15"/>
    <row r="368615" ht="15"/>
    <row r="368616" ht="15"/>
    <row r="368617" ht="15"/>
    <row r="368618" ht="15"/>
    <row r="368619" ht="15"/>
    <row r="368620" ht="15"/>
    <row r="368621" ht="15"/>
    <row r="368622" ht="15"/>
    <row r="368623" ht="15"/>
    <row r="368624" ht="15"/>
    <row r="368625" ht="15"/>
    <row r="368626" ht="15"/>
    <row r="368627" ht="15"/>
    <row r="368628" ht="15"/>
    <row r="368629" ht="15"/>
    <row r="368630" ht="15"/>
    <row r="368631" ht="15"/>
    <row r="368632" ht="15"/>
    <row r="368633" ht="15"/>
    <row r="368634" ht="15"/>
    <row r="368635" ht="15"/>
    <row r="368636" ht="15"/>
    <row r="368637" ht="15"/>
    <row r="368638" ht="15"/>
    <row r="368639" ht="15"/>
    <row r="368640" ht="15"/>
    <row r="368641" ht="15"/>
    <row r="368642" ht="15"/>
    <row r="368643" ht="15"/>
    <row r="368644" ht="15"/>
    <row r="368645" ht="15"/>
    <row r="368646" ht="15"/>
    <row r="368647" ht="15"/>
    <row r="368648" ht="15"/>
    <row r="368649" ht="15"/>
    <row r="368650" ht="15"/>
    <row r="368651" ht="15"/>
    <row r="368652" ht="15"/>
    <row r="368653" ht="15"/>
    <row r="368654" ht="15"/>
    <row r="368655" ht="15"/>
    <row r="368656" ht="15"/>
    <row r="368657" ht="15"/>
    <row r="368658" ht="15"/>
    <row r="368659" ht="15"/>
    <row r="368660" ht="15"/>
    <row r="368661" ht="15"/>
    <row r="368662" ht="15"/>
    <row r="368663" ht="15"/>
    <row r="368664" ht="15"/>
    <row r="368665" ht="15"/>
    <row r="368666" ht="15"/>
    <row r="368667" ht="15"/>
    <row r="368668" ht="15"/>
    <row r="368669" ht="15"/>
    <row r="368670" ht="15"/>
    <row r="368671" ht="15"/>
    <row r="368672" ht="15"/>
    <row r="368673" ht="15"/>
    <row r="368674" ht="15"/>
    <row r="368675" ht="15"/>
    <row r="368676" ht="15"/>
    <row r="368677" ht="15"/>
    <row r="368678" ht="15"/>
    <row r="368679" ht="15"/>
    <row r="368680" ht="15"/>
    <row r="368681" ht="15"/>
    <row r="368682" ht="15"/>
    <row r="368683" ht="15"/>
    <row r="368684" ht="15"/>
    <row r="368685" ht="15"/>
    <row r="368686" ht="15"/>
    <row r="368687" ht="15"/>
    <row r="368688" ht="15"/>
    <row r="368689" ht="15"/>
    <row r="368690" ht="15"/>
    <row r="368691" ht="15"/>
    <row r="368692" ht="15"/>
    <row r="368693" ht="15"/>
    <row r="368694" ht="15"/>
    <row r="368695" ht="15"/>
    <row r="368696" ht="15"/>
    <row r="368697" ht="15"/>
    <row r="368698" ht="15"/>
    <row r="368699" ht="15"/>
    <row r="368700" ht="15"/>
    <row r="368701" ht="15"/>
    <row r="368702" ht="15"/>
    <row r="368703" ht="15"/>
    <row r="368704" ht="15"/>
    <row r="368705" ht="15"/>
    <row r="368706" ht="15"/>
    <row r="368707" ht="15"/>
    <row r="368708" ht="15"/>
    <row r="368709" ht="15"/>
    <row r="368710" ht="15"/>
    <row r="368711" ht="15"/>
    <row r="368712" ht="15"/>
    <row r="368713" ht="15"/>
    <row r="368714" ht="15"/>
    <row r="368715" ht="15"/>
    <row r="368716" ht="15"/>
    <row r="368717" ht="15"/>
    <row r="368718" ht="15"/>
    <row r="368719" ht="15"/>
    <row r="368720" ht="15"/>
    <row r="368721" ht="15"/>
    <row r="368722" ht="15"/>
    <row r="368723" ht="15"/>
    <row r="368724" ht="15"/>
    <row r="368725" ht="15"/>
    <row r="368726" ht="15"/>
    <row r="368727" ht="15"/>
    <row r="368728" ht="15"/>
    <row r="368729" ht="15"/>
    <row r="368730" ht="15"/>
    <row r="368731" ht="15"/>
    <row r="368732" ht="15"/>
    <row r="368733" ht="15"/>
    <row r="368734" ht="15"/>
    <row r="368735" ht="15"/>
    <row r="368736" ht="15"/>
    <row r="368737" ht="15"/>
    <row r="368738" ht="15"/>
    <row r="368739" ht="15"/>
    <row r="368740" ht="15"/>
    <row r="368741" ht="15"/>
    <row r="368742" ht="15"/>
    <row r="368743" ht="15"/>
    <row r="368744" ht="15"/>
    <row r="368745" ht="15"/>
    <row r="368746" ht="15"/>
    <row r="368747" ht="15"/>
    <row r="368748" ht="15"/>
    <row r="368749" ht="15"/>
    <row r="368750" ht="15"/>
    <row r="368751" ht="15"/>
    <row r="368752" ht="15"/>
    <row r="368753" ht="15"/>
    <row r="368754" ht="15"/>
    <row r="368755" ht="15"/>
    <row r="368756" ht="15"/>
    <row r="368757" ht="15"/>
    <row r="368758" ht="15"/>
    <row r="368759" ht="15"/>
    <row r="368760" ht="15"/>
    <row r="368761" ht="15"/>
    <row r="368762" ht="15"/>
    <row r="368763" ht="15"/>
    <row r="368764" ht="15"/>
    <row r="368765" ht="15"/>
    <row r="368766" ht="15"/>
    <row r="368767" ht="15"/>
    <row r="368768" ht="15"/>
    <row r="368769" ht="15"/>
    <row r="368770" ht="15"/>
    <row r="368771" ht="15"/>
    <row r="368772" ht="15"/>
    <row r="368773" ht="15"/>
    <row r="368774" ht="15"/>
    <row r="368775" ht="15"/>
    <row r="368776" ht="15"/>
    <row r="368777" ht="15"/>
    <row r="368778" ht="15"/>
    <row r="368779" ht="15"/>
    <row r="368780" ht="15"/>
    <row r="368781" ht="15"/>
    <row r="368782" ht="15"/>
    <row r="368783" ht="15"/>
    <row r="368784" ht="15"/>
    <row r="368785" ht="15"/>
    <row r="368786" ht="15"/>
    <row r="368787" ht="15"/>
    <row r="368788" ht="15"/>
    <row r="368789" ht="15"/>
    <row r="368790" ht="15"/>
    <row r="368791" ht="15"/>
    <row r="368792" ht="15"/>
    <row r="368793" ht="15"/>
    <row r="368794" ht="15"/>
    <row r="368795" ht="15"/>
    <row r="368796" ht="15"/>
    <row r="368797" ht="15"/>
    <row r="368798" ht="15"/>
    <row r="368799" ht="15"/>
    <row r="368800" ht="15"/>
    <row r="368801" ht="15"/>
    <row r="368802" ht="15"/>
    <row r="368803" ht="15"/>
    <row r="368804" ht="15"/>
    <row r="368805" ht="15"/>
    <row r="368806" ht="15"/>
    <row r="368807" ht="15"/>
    <row r="368808" ht="15"/>
    <row r="368809" ht="15"/>
    <row r="368810" ht="15"/>
    <row r="368811" ht="15"/>
    <row r="368812" ht="15"/>
    <row r="368813" ht="15"/>
    <row r="368814" ht="15"/>
    <row r="368815" ht="15"/>
    <row r="368816" ht="15"/>
    <row r="368817" ht="15"/>
    <row r="368818" ht="15"/>
    <row r="368819" ht="15"/>
    <row r="368820" ht="15"/>
    <row r="368821" ht="15"/>
    <row r="368822" ht="15"/>
    <row r="368823" ht="15"/>
    <row r="368824" ht="15"/>
    <row r="368825" ht="15"/>
    <row r="368826" ht="15"/>
    <row r="368827" ht="15"/>
    <row r="368828" ht="15"/>
    <row r="368829" ht="15"/>
    <row r="368830" ht="15"/>
    <row r="368831" ht="15"/>
    <row r="368832" ht="15"/>
    <row r="368833" ht="15"/>
    <row r="368834" ht="15"/>
    <row r="368835" ht="15"/>
    <row r="368836" ht="15"/>
    <row r="368837" ht="15"/>
    <row r="368838" ht="15"/>
    <row r="368839" ht="15"/>
    <row r="368840" ht="15"/>
    <row r="368841" ht="15"/>
    <row r="368842" ht="15"/>
    <row r="368843" ht="15"/>
    <row r="368844" ht="15"/>
    <row r="368845" ht="15"/>
    <row r="368846" ht="15"/>
    <row r="368847" ht="15"/>
    <row r="368848" ht="15"/>
    <row r="368849" ht="15"/>
    <row r="368850" ht="15"/>
    <row r="368851" ht="15"/>
    <row r="368852" ht="15"/>
    <row r="368853" ht="15"/>
    <row r="368854" ht="15"/>
    <row r="368855" ht="15"/>
    <row r="368856" ht="15"/>
    <row r="368857" ht="15"/>
    <row r="368858" ht="15"/>
    <row r="368859" ht="15"/>
    <row r="368860" ht="15"/>
    <row r="368861" ht="15"/>
    <row r="368862" ht="15"/>
    <row r="368863" ht="15"/>
    <row r="368864" ht="15"/>
    <row r="368865" ht="15"/>
    <row r="368866" ht="15"/>
    <row r="368867" ht="15"/>
    <row r="368868" ht="15"/>
    <row r="368869" ht="15"/>
    <row r="368870" ht="15"/>
    <row r="368871" ht="15"/>
    <row r="368872" ht="15"/>
    <row r="368873" ht="15"/>
    <row r="368874" ht="15"/>
    <row r="368875" ht="15"/>
    <row r="368876" ht="15"/>
    <row r="368877" ht="15"/>
    <row r="368878" ht="15"/>
    <row r="368879" ht="15"/>
    <row r="368880" ht="15"/>
    <row r="368881" ht="15"/>
    <row r="368882" ht="15"/>
    <row r="368883" ht="15"/>
    <row r="368884" ht="15"/>
    <row r="368885" ht="15"/>
    <row r="368886" ht="15"/>
    <row r="368887" ht="15"/>
    <row r="368888" ht="15"/>
    <row r="368889" ht="15"/>
    <row r="368890" ht="15"/>
    <row r="368891" ht="15"/>
    <row r="368892" ht="15"/>
    <row r="368893" ht="15"/>
    <row r="368894" ht="15"/>
    <row r="368895" ht="15"/>
    <row r="368896" ht="15"/>
    <row r="368897" ht="15"/>
    <row r="368898" ht="15"/>
    <row r="368899" ht="15"/>
    <row r="368900" ht="15"/>
    <row r="368901" ht="15"/>
    <row r="368902" ht="15"/>
    <row r="368903" ht="15"/>
    <row r="368904" ht="15"/>
    <row r="368905" ht="15"/>
    <row r="368906" ht="15"/>
    <row r="368907" ht="15"/>
    <row r="368908" ht="15"/>
    <row r="368909" ht="15"/>
    <row r="368910" ht="15"/>
    <row r="368911" ht="15"/>
    <row r="368912" ht="15"/>
    <row r="368913" ht="15"/>
    <row r="368914" ht="15"/>
    <row r="368915" ht="15"/>
    <row r="368916" ht="15"/>
    <row r="368917" ht="15"/>
    <row r="368918" ht="15"/>
    <row r="368919" ht="15"/>
    <row r="368920" ht="15"/>
    <row r="368921" ht="15"/>
    <row r="368922" ht="15"/>
    <row r="368923" ht="15"/>
    <row r="368924" ht="15"/>
    <row r="368925" ht="15"/>
    <row r="368926" ht="15"/>
    <row r="368927" ht="15"/>
    <row r="368928" ht="15"/>
    <row r="368929" ht="15"/>
    <row r="368930" ht="15"/>
    <row r="368931" ht="15"/>
    <row r="368932" ht="15"/>
    <row r="368933" ht="15"/>
    <row r="368934" ht="15"/>
    <row r="368935" ht="15"/>
    <row r="368936" ht="15"/>
    <row r="368937" ht="15"/>
    <row r="368938" ht="15"/>
    <row r="368939" ht="15"/>
    <row r="368940" ht="15"/>
    <row r="368941" ht="15"/>
    <row r="368942" ht="15"/>
    <row r="368943" ht="15"/>
    <row r="368944" ht="15"/>
    <row r="368945" ht="15"/>
    <row r="368946" ht="15"/>
    <row r="368947" ht="15"/>
    <row r="368948" ht="15"/>
    <row r="368949" ht="15"/>
    <row r="368950" ht="15"/>
    <row r="368951" ht="15"/>
    <row r="368952" ht="15"/>
    <row r="368953" ht="15"/>
    <row r="368954" ht="15"/>
    <row r="368955" ht="15"/>
    <row r="368956" ht="15"/>
    <row r="368957" ht="15"/>
    <row r="368958" ht="15"/>
    <row r="368959" ht="15"/>
    <row r="368960" ht="15"/>
    <row r="368961" ht="15"/>
    <row r="368962" ht="15"/>
    <row r="368963" ht="15"/>
    <row r="368964" ht="15"/>
    <row r="368965" ht="15"/>
    <row r="368966" ht="15"/>
    <row r="368967" ht="15"/>
    <row r="368968" ht="15"/>
    <row r="368969" ht="15"/>
    <row r="368970" ht="15"/>
    <row r="368971" ht="15"/>
    <row r="368972" ht="15"/>
    <row r="368973" ht="15"/>
    <row r="368974" ht="15"/>
    <row r="368975" ht="15"/>
    <row r="368976" ht="15"/>
    <row r="368977" ht="15"/>
    <row r="368978" ht="15"/>
    <row r="368979" ht="15"/>
    <row r="368980" ht="15"/>
    <row r="368981" ht="15"/>
    <row r="368982" ht="15"/>
    <row r="368983" ht="15"/>
    <row r="368984" ht="15"/>
    <row r="368985" ht="15"/>
    <row r="368986" ht="15"/>
    <row r="368987" ht="15"/>
    <row r="368988" ht="15"/>
    <row r="368989" ht="15"/>
    <row r="368990" ht="15"/>
    <row r="368991" ht="15"/>
    <row r="368992" ht="15"/>
    <row r="368993" ht="15"/>
    <row r="368994" ht="15"/>
    <row r="368995" ht="15"/>
    <row r="368996" ht="15"/>
    <row r="368997" ht="15"/>
    <row r="368998" ht="15"/>
    <row r="368999" ht="15"/>
    <row r="369000" ht="15"/>
    <row r="369001" ht="15"/>
    <row r="369002" ht="15"/>
    <row r="369003" ht="15"/>
    <row r="369004" ht="15"/>
    <row r="369005" ht="15"/>
    <row r="369006" ht="15"/>
    <row r="369007" ht="15"/>
    <row r="369008" ht="15"/>
    <row r="369009" ht="15"/>
    <row r="369010" ht="15"/>
    <row r="369011" ht="15"/>
    <row r="369012" ht="15"/>
    <row r="369013" ht="15"/>
    <row r="369014" ht="15"/>
    <row r="369015" ht="15"/>
    <row r="369016" ht="15"/>
    <row r="369017" ht="15"/>
    <row r="369018" ht="15"/>
    <row r="369019" ht="15"/>
    <row r="369020" ht="15"/>
    <row r="369021" ht="15"/>
    <row r="369022" ht="15"/>
    <row r="369023" ht="15"/>
    <row r="369024" ht="15"/>
    <row r="369025" ht="15"/>
    <row r="369026" ht="15"/>
    <row r="369027" ht="15"/>
    <row r="369028" ht="15"/>
    <row r="369029" ht="15"/>
    <row r="369030" ht="15"/>
    <row r="369031" ht="15"/>
    <row r="369032" ht="15"/>
    <row r="369033" ht="15"/>
    <row r="369034" ht="15"/>
    <row r="369035" ht="15"/>
    <row r="369036" ht="15"/>
    <row r="369037" ht="15"/>
    <row r="369038" ht="15"/>
    <row r="369039" ht="15"/>
    <row r="369040" ht="15"/>
    <row r="369041" ht="15"/>
    <row r="369042" ht="15"/>
    <row r="369043" ht="15"/>
    <row r="369044" ht="15"/>
    <row r="369045" ht="15"/>
    <row r="369046" ht="15"/>
    <row r="369047" ht="15"/>
    <row r="369048" ht="15"/>
    <row r="369049" ht="15"/>
    <row r="369050" ht="15"/>
    <row r="369051" ht="15"/>
    <row r="369052" ht="15"/>
    <row r="369053" ht="15"/>
    <row r="369054" ht="15"/>
    <row r="369055" ht="15"/>
    <row r="369056" ht="15"/>
    <row r="369057" ht="15"/>
    <row r="369058" ht="15"/>
    <row r="369059" ht="15"/>
    <row r="369060" ht="15"/>
    <row r="369061" ht="15"/>
    <row r="369062" ht="15"/>
    <row r="369063" ht="15"/>
    <row r="369064" ht="15"/>
    <row r="369065" ht="15"/>
    <row r="369066" ht="15"/>
    <row r="369067" ht="15"/>
    <row r="369068" ht="15"/>
    <row r="369069" ht="15"/>
    <row r="369070" ht="15"/>
    <row r="369071" ht="15"/>
    <row r="369072" ht="15"/>
    <row r="369073" ht="15"/>
    <row r="369074" ht="15"/>
    <row r="369075" ht="15"/>
    <row r="369076" ht="15"/>
    <row r="369077" ht="15"/>
    <row r="369078" ht="15"/>
    <row r="369079" ht="15"/>
    <row r="369080" ht="15"/>
    <row r="369081" ht="15"/>
    <row r="369082" ht="15"/>
    <row r="369083" ht="15"/>
    <row r="369084" ht="15"/>
    <row r="369085" ht="15"/>
    <row r="369086" ht="15"/>
    <row r="369087" ht="15"/>
    <row r="369088" ht="15"/>
    <row r="369089" ht="15"/>
    <row r="369090" ht="15"/>
    <row r="369091" ht="15"/>
    <row r="369092" ht="15"/>
    <row r="369093" ht="15"/>
    <row r="369094" ht="15"/>
    <row r="369095" ht="15"/>
    <row r="369096" ht="15"/>
    <row r="369097" ht="15"/>
    <row r="369098" ht="15"/>
    <row r="369099" ht="15"/>
    <row r="369100" ht="15"/>
    <row r="369101" ht="15"/>
    <row r="369102" ht="15"/>
    <row r="369103" ht="15"/>
    <row r="369104" ht="15"/>
    <row r="369105" ht="15"/>
    <row r="369106" ht="15"/>
    <row r="369107" ht="15"/>
    <row r="369108" ht="15"/>
    <row r="369109" ht="15"/>
    <row r="369110" ht="15"/>
    <row r="369111" ht="15"/>
    <row r="369112" ht="15"/>
    <row r="369113" ht="15"/>
    <row r="369114" ht="15"/>
    <row r="369115" ht="15"/>
    <row r="369116" ht="15"/>
    <row r="369117" ht="15"/>
    <row r="369118" ht="15"/>
    <row r="369119" ht="15"/>
    <row r="369120" ht="15"/>
    <row r="369121" ht="15"/>
    <row r="369122" ht="15"/>
    <row r="369123" ht="15"/>
    <row r="369124" ht="15"/>
    <row r="369125" ht="15"/>
    <row r="369126" ht="15"/>
    <row r="369127" ht="15"/>
    <row r="369128" ht="15"/>
    <row r="369129" ht="15"/>
    <row r="369130" ht="15"/>
    <row r="369131" ht="15"/>
    <row r="369132" ht="15"/>
    <row r="369133" ht="15"/>
    <row r="369134" ht="15"/>
    <row r="369135" ht="15"/>
    <row r="369136" ht="15"/>
    <row r="369137" ht="15"/>
    <row r="369138" ht="15"/>
    <row r="369139" ht="15"/>
    <row r="369140" ht="15"/>
    <row r="369141" ht="15"/>
    <row r="369142" ht="15"/>
    <row r="369143" ht="15"/>
    <row r="369144" ht="15"/>
    <row r="369145" ht="15"/>
    <row r="369146" ht="15"/>
    <row r="369147" ht="15"/>
    <row r="369148" ht="15"/>
    <row r="369149" ht="15"/>
    <row r="369150" ht="15"/>
    <row r="369151" ht="15"/>
    <row r="369152" ht="15"/>
    <row r="369153" ht="15"/>
    <row r="369154" ht="15"/>
    <row r="369155" ht="15"/>
    <row r="369156" ht="15"/>
    <row r="369157" ht="15"/>
    <row r="369158" ht="15"/>
    <row r="369159" ht="15"/>
    <row r="369160" ht="15"/>
    <row r="369161" ht="15"/>
    <row r="369162" ht="15"/>
    <row r="369163" ht="15"/>
    <row r="369164" ht="15"/>
    <row r="369165" ht="15"/>
    <row r="369166" ht="15"/>
    <row r="369167" ht="15"/>
    <row r="369168" ht="15"/>
    <row r="369169" ht="15"/>
    <row r="369170" ht="15"/>
    <row r="369171" ht="15"/>
    <row r="369172" ht="15"/>
    <row r="369173" ht="15"/>
    <row r="369174" ht="15"/>
    <row r="369175" ht="15"/>
    <row r="369176" ht="15"/>
    <row r="369177" ht="15"/>
    <row r="369178" ht="15"/>
    <row r="369179" ht="15"/>
    <row r="369180" ht="15"/>
    <row r="369181" ht="15"/>
    <row r="369182" ht="15"/>
    <row r="369183" ht="15"/>
    <row r="369184" ht="15"/>
    <row r="369185" ht="15"/>
    <row r="369186" ht="15"/>
    <row r="369187" ht="15"/>
    <row r="369188" ht="15"/>
    <row r="369189" ht="15"/>
    <row r="369190" ht="15"/>
    <row r="369191" ht="15"/>
    <row r="369192" ht="15"/>
    <row r="369193" ht="15"/>
    <row r="369194" ht="15"/>
    <row r="369195" ht="15"/>
    <row r="369196" ht="15"/>
    <row r="369197" ht="15"/>
    <row r="369198" ht="15"/>
    <row r="369199" ht="15"/>
    <row r="369200" ht="15"/>
    <row r="369201" ht="15"/>
    <row r="369202" ht="15"/>
    <row r="369203" ht="15"/>
    <row r="369204" ht="15"/>
    <row r="369205" ht="15"/>
    <row r="369206" ht="15"/>
    <row r="369207" ht="15"/>
    <row r="369208" ht="15"/>
    <row r="369209" ht="15"/>
    <row r="369210" ht="15"/>
    <row r="369211" ht="15"/>
    <row r="369212" ht="15"/>
    <row r="369213" ht="15"/>
    <row r="369214" ht="15"/>
    <row r="369215" ht="15"/>
    <row r="369216" ht="15"/>
    <row r="369217" ht="15"/>
    <row r="369218" ht="15"/>
    <row r="369219" ht="15"/>
    <row r="369220" ht="15"/>
    <row r="369221" ht="15"/>
    <row r="369222" ht="15"/>
    <row r="369223" ht="15"/>
    <row r="369224" ht="15"/>
    <row r="369225" ht="15"/>
    <row r="369226" ht="15"/>
    <row r="369227" ht="15"/>
    <row r="369228" ht="15"/>
    <row r="369229" ht="15"/>
    <row r="369230" ht="15"/>
    <row r="369231" ht="15"/>
    <row r="369232" ht="15"/>
    <row r="369233" ht="15"/>
    <row r="369234" ht="15"/>
    <row r="369235" ht="15"/>
    <row r="369236" ht="15"/>
    <row r="369237" ht="15"/>
    <row r="369238" ht="15"/>
    <row r="369239" ht="15"/>
    <row r="369240" ht="15"/>
    <row r="369241" ht="15"/>
    <row r="369242" ht="15"/>
    <row r="369243" ht="15"/>
    <row r="369244" ht="15"/>
    <row r="369245" ht="15"/>
    <row r="369246" ht="15"/>
    <row r="369247" ht="15"/>
    <row r="369248" ht="15"/>
    <row r="369249" ht="15"/>
    <row r="369250" ht="15"/>
    <row r="369251" ht="15"/>
    <row r="369252" ht="15"/>
    <row r="369253" ht="15"/>
    <row r="369254" ht="15"/>
    <row r="369255" ht="15"/>
    <row r="369256" ht="15"/>
    <row r="369257" ht="15"/>
    <row r="369258" ht="15"/>
    <row r="369259" ht="15"/>
    <row r="369260" ht="15"/>
    <row r="369261" ht="15"/>
    <row r="369262" ht="15"/>
    <row r="369263" ht="15"/>
    <row r="369264" ht="15"/>
    <row r="369265" ht="15"/>
    <row r="369266" ht="15"/>
    <row r="369267" ht="15"/>
    <row r="369268" ht="15"/>
    <row r="369269" ht="15"/>
    <row r="369270" ht="15"/>
    <row r="369271" ht="15"/>
    <row r="369272" ht="15"/>
    <row r="369273" ht="15"/>
    <row r="369274" ht="15"/>
    <row r="369275" ht="15"/>
    <row r="369276" ht="15"/>
    <row r="369277" ht="15"/>
    <row r="369278" ht="15"/>
    <row r="369279" ht="15"/>
    <row r="369280" ht="15"/>
    <row r="369281" ht="15"/>
    <row r="369282" ht="15"/>
    <row r="369283" ht="15"/>
    <row r="369284" ht="15"/>
    <row r="369285" ht="15"/>
    <row r="369286" ht="15"/>
    <row r="369287" ht="15"/>
    <row r="369288" ht="15"/>
    <row r="369289" ht="15"/>
    <row r="369290" ht="15"/>
    <row r="369291" ht="15"/>
    <row r="369292" ht="15"/>
    <row r="369293" ht="15"/>
    <row r="369294" ht="15"/>
    <row r="369295" ht="15"/>
    <row r="369296" ht="15"/>
    <row r="369297" ht="15"/>
    <row r="369298" ht="15"/>
    <row r="369299" ht="15"/>
    <row r="369300" ht="15"/>
    <row r="369301" ht="15"/>
    <row r="369302" ht="15"/>
    <row r="369303" ht="15"/>
    <row r="369304" ht="15"/>
    <row r="369305" ht="15"/>
    <row r="369306" ht="15"/>
    <row r="369307" ht="15"/>
    <row r="369308" ht="15"/>
    <row r="369309" ht="15"/>
    <row r="369310" ht="15"/>
    <row r="369311" ht="15"/>
    <row r="369312" ht="15"/>
    <row r="369313" ht="15"/>
    <row r="369314" ht="15"/>
    <row r="369315" ht="15"/>
    <row r="369316" ht="15"/>
    <row r="369317" ht="15"/>
    <row r="369318" ht="15"/>
    <row r="369319" ht="15"/>
    <row r="369320" ht="15"/>
    <row r="369321" ht="15"/>
    <row r="369322" ht="15"/>
    <row r="369323" ht="15"/>
    <row r="369324" ht="15"/>
    <row r="369325" ht="15"/>
    <row r="369326" ht="15"/>
    <row r="369327" ht="15"/>
    <row r="369328" ht="15"/>
    <row r="369329" ht="15"/>
    <row r="369330" ht="15"/>
    <row r="369331" ht="15"/>
    <row r="369332" ht="15"/>
    <row r="369333" ht="15"/>
    <row r="369334" ht="15"/>
    <row r="369335" ht="15"/>
    <row r="369336" ht="15"/>
    <row r="369337" ht="15"/>
    <row r="369338" ht="15"/>
    <row r="369339" ht="15"/>
    <row r="369340" ht="15"/>
    <row r="369341" ht="15"/>
    <row r="369342" ht="15"/>
    <row r="369343" ht="15"/>
    <row r="369344" ht="15"/>
    <row r="369345" ht="15"/>
    <row r="369346" ht="15"/>
    <row r="369347" ht="15"/>
    <row r="369348" ht="15"/>
    <row r="369349" ht="15"/>
    <row r="369350" ht="15"/>
    <row r="369351" ht="15"/>
    <row r="369352" ht="15"/>
    <row r="369353" ht="15"/>
    <row r="369354" ht="15"/>
    <row r="369355" ht="15"/>
    <row r="369356" ht="15"/>
    <row r="369357" ht="15"/>
    <row r="369358" ht="15"/>
    <row r="369359" ht="15"/>
    <row r="369360" ht="15"/>
    <row r="369361" ht="15"/>
    <row r="369362" ht="15"/>
    <row r="369363" ht="15"/>
    <row r="369364" ht="15"/>
    <row r="369365" ht="15"/>
    <row r="369366" ht="15"/>
    <row r="369367" ht="15"/>
    <row r="369368" ht="15"/>
    <row r="369369" ht="15"/>
    <row r="369370" ht="15"/>
    <row r="369371" ht="15"/>
    <row r="369372" ht="15"/>
    <row r="369373" ht="15"/>
    <row r="369374" ht="15"/>
    <row r="369375" ht="15"/>
    <row r="369376" ht="15"/>
    <row r="369377" ht="15"/>
    <row r="369378" ht="15"/>
    <row r="369379" ht="15"/>
    <row r="369380" ht="15"/>
    <row r="369381" ht="15"/>
    <row r="369382" ht="15"/>
    <row r="369383" ht="15"/>
    <row r="369384" ht="15"/>
    <row r="369385" ht="15"/>
    <row r="369386" ht="15"/>
    <row r="369387" ht="15"/>
    <row r="369388" ht="15"/>
    <row r="369389" ht="15"/>
    <row r="369390" ht="15"/>
    <row r="369391" ht="15"/>
    <row r="369392" ht="15"/>
    <row r="369393" ht="15"/>
    <row r="369394" ht="15"/>
    <row r="369395" ht="15"/>
    <row r="369396" ht="15"/>
    <row r="369397" ht="15"/>
    <row r="369398" ht="15"/>
    <row r="369399" ht="15"/>
    <row r="369400" ht="15"/>
    <row r="369401" ht="15"/>
    <row r="369402" ht="15"/>
    <row r="369403" ht="15"/>
    <row r="369404" ht="15"/>
    <row r="369405" ht="15"/>
    <row r="369406" ht="15"/>
    <row r="369407" ht="15"/>
    <row r="369408" ht="15"/>
    <row r="369409" ht="15"/>
    <row r="369410" ht="15"/>
    <row r="369411" ht="15"/>
    <row r="369412" ht="15"/>
    <row r="369413" ht="15"/>
    <row r="369414" ht="15"/>
    <row r="369415" ht="15"/>
    <row r="369416" ht="15"/>
    <row r="369417" ht="15"/>
    <row r="369418" ht="15"/>
    <row r="369419" ht="15"/>
    <row r="369420" ht="15"/>
    <row r="369421" ht="15"/>
    <row r="369422" ht="15"/>
    <row r="369423" ht="15"/>
    <row r="369424" ht="15"/>
    <row r="369425" ht="15"/>
    <row r="369426" ht="15"/>
    <row r="369427" ht="15"/>
    <row r="369428" ht="15"/>
    <row r="369429" ht="15"/>
    <row r="369430" ht="15"/>
    <row r="369431" ht="15"/>
    <row r="369432" ht="15"/>
    <row r="369433" ht="15"/>
    <row r="369434" ht="15"/>
    <row r="369435" ht="15"/>
    <row r="369436" ht="15"/>
    <row r="369437" ht="15"/>
    <row r="369438" ht="15"/>
    <row r="369439" ht="15"/>
    <row r="369440" ht="15"/>
    <row r="369441" ht="15"/>
    <row r="369442" ht="15"/>
    <row r="369443" ht="15"/>
    <row r="369444" ht="15"/>
    <row r="369445" ht="15"/>
    <row r="369446" ht="15"/>
    <row r="369447" ht="15"/>
    <row r="369448" ht="15"/>
    <row r="369449" ht="15"/>
    <row r="369450" ht="15"/>
    <row r="369451" ht="15"/>
    <row r="369452" ht="15"/>
    <row r="369453" ht="15"/>
    <row r="369454" ht="15"/>
    <row r="369455" ht="15"/>
    <row r="369456" ht="15"/>
    <row r="369457" ht="15"/>
    <row r="369458" ht="15"/>
    <row r="369459" ht="15"/>
    <row r="369460" ht="15"/>
    <row r="369461" ht="15"/>
    <row r="369462" ht="15"/>
    <row r="369463" ht="15"/>
    <row r="369464" ht="15"/>
    <row r="369465" ht="15"/>
    <row r="369466" ht="15"/>
    <row r="369467" ht="15"/>
    <row r="369468" ht="15"/>
    <row r="369469" ht="15"/>
    <row r="369470" ht="15"/>
    <row r="369471" ht="15"/>
    <row r="369472" ht="15"/>
    <row r="369473" ht="15"/>
    <row r="369474" ht="15"/>
    <row r="369475" ht="15"/>
    <row r="369476" ht="15"/>
    <row r="369477" ht="15"/>
    <row r="369478" ht="15"/>
    <row r="369479" ht="15"/>
    <row r="369480" ht="15"/>
    <row r="369481" ht="15"/>
    <row r="369482" ht="15"/>
    <row r="369483" ht="15"/>
    <row r="369484" ht="15"/>
    <row r="369485" ht="15"/>
    <row r="369486" ht="15"/>
    <row r="369487" ht="15"/>
    <row r="369488" ht="15"/>
    <row r="369489" ht="15"/>
    <row r="369490" ht="15"/>
    <row r="369491" ht="15"/>
    <row r="369492" ht="15"/>
    <row r="369493" ht="15"/>
    <row r="369494" ht="15"/>
    <row r="369495" ht="15"/>
    <row r="369496" ht="15"/>
    <row r="369497" ht="15"/>
    <row r="369498" ht="15"/>
    <row r="369499" ht="15"/>
    <row r="369500" ht="15"/>
    <row r="369501" ht="15"/>
    <row r="369502" ht="15"/>
    <row r="369503" ht="15"/>
    <row r="369504" ht="15"/>
    <row r="369505" ht="15"/>
    <row r="369506" ht="15"/>
    <row r="369507" ht="15"/>
    <row r="369508" ht="15"/>
    <row r="369509" ht="15"/>
    <row r="369510" ht="15"/>
    <row r="369511" ht="15"/>
    <row r="369512" ht="15"/>
    <row r="369513" ht="15"/>
    <row r="369514" ht="15"/>
    <row r="369515" ht="15"/>
    <row r="369516" ht="15"/>
    <row r="369517" ht="15"/>
    <row r="369518" ht="15"/>
    <row r="369519" ht="15"/>
    <row r="369520" ht="15"/>
    <row r="369521" ht="15"/>
    <row r="369522" ht="15"/>
    <row r="369523" ht="15"/>
    <row r="369524" ht="15"/>
    <row r="369525" ht="15"/>
    <row r="369526" ht="15"/>
    <row r="369527" ht="15"/>
    <row r="369528" ht="15"/>
    <row r="369529" ht="15"/>
    <row r="369530" ht="15"/>
    <row r="369531" ht="15"/>
    <row r="369532" ht="15"/>
    <row r="369533" ht="15"/>
    <row r="369534" ht="15"/>
    <row r="369535" ht="15"/>
    <row r="369536" ht="15"/>
    <row r="369537" ht="15"/>
    <row r="369538" ht="15"/>
    <row r="369539" ht="15"/>
    <row r="369540" ht="15"/>
    <row r="369541" ht="15"/>
    <row r="369542" ht="15"/>
    <row r="369543" ht="15"/>
    <row r="369544" ht="15"/>
    <row r="369545" ht="15"/>
    <row r="369546" ht="15"/>
    <row r="369547" ht="15"/>
    <row r="369548" ht="15"/>
    <row r="369549" ht="15"/>
    <row r="369550" ht="15"/>
    <row r="369551" ht="15"/>
    <row r="369552" ht="15"/>
    <row r="369553" ht="15"/>
    <row r="369554" ht="15"/>
    <row r="369555" ht="15"/>
    <row r="369556" ht="15"/>
    <row r="369557" ht="15"/>
    <row r="369558" ht="15"/>
    <row r="369559" ht="15"/>
    <row r="369560" ht="15"/>
    <row r="369561" ht="15"/>
    <row r="369562" ht="15"/>
    <row r="369563" ht="15"/>
    <row r="369564" ht="15"/>
    <row r="369565" ht="15"/>
    <row r="369566" ht="15"/>
    <row r="369567" ht="15"/>
    <row r="369568" ht="15"/>
    <row r="369569" ht="15"/>
    <row r="369570" ht="15"/>
    <row r="369571" ht="15"/>
    <row r="369572" ht="15"/>
    <row r="369573" ht="15"/>
    <row r="369574" ht="15"/>
    <row r="369575" ht="15"/>
    <row r="369576" ht="15"/>
    <row r="369577" ht="15"/>
    <row r="369578" ht="15"/>
    <row r="369579" ht="15"/>
    <row r="369580" ht="15"/>
    <row r="369581" ht="15"/>
    <row r="369582" ht="15"/>
    <row r="369583" ht="15"/>
    <row r="369584" ht="15"/>
    <row r="369585" ht="15"/>
    <row r="369586" ht="15"/>
    <row r="369587" ht="15"/>
    <row r="369588" ht="15"/>
    <row r="369589" ht="15"/>
    <row r="369590" ht="15"/>
    <row r="369591" ht="15"/>
    <row r="369592" ht="15"/>
    <row r="369593" ht="15"/>
    <row r="369594" ht="15"/>
    <row r="369595" ht="15"/>
    <row r="369596" ht="15"/>
    <row r="369597" ht="15"/>
    <row r="369598" ht="15"/>
    <row r="369599" ht="15"/>
    <row r="369600" ht="15"/>
    <row r="369601" ht="15"/>
    <row r="369602" ht="15"/>
    <row r="369603" ht="15"/>
    <row r="369604" ht="15"/>
    <row r="369605" ht="15"/>
    <row r="369606" ht="15"/>
    <row r="369607" ht="15"/>
    <row r="369608" ht="15"/>
    <row r="369609" ht="15"/>
    <row r="369610" ht="15"/>
    <row r="369611" ht="15"/>
    <row r="369612" ht="15"/>
    <row r="369613" ht="15"/>
    <row r="369614" ht="15"/>
    <row r="369615" ht="15"/>
    <row r="369616" ht="15"/>
    <row r="369617" ht="15"/>
    <row r="369618" ht="15"/>
    <row r="369619" ht="15"/>
    <row r="369620" ht="15"/>
    <row r="369621" ht="15"/>
    <row r="369622" ht="15"/>
    <row r="369623" ht="15"/>
    <row r="369624" ht="15"/>
    <row r="369625" ht="15"/>
    <row r="369626" ht="15"/>
    <row r="369627" ht="15"/>
    <row r="369628" ht="15"/>
    <row r="369629" ht="15"/>
    <row r="369630" ht="15"/>
    <row r="369631" ht="15"/>
    <row r="369632" ht="15"/>
    <row r="369633" ht="15"/>
    <row r="369634" ht="15"/>
    <row r="369635" ht="15"/>
    <row r="369636" ht="15"/>
    <row r="369637" ht="15"/>
    <row r="369638" ht="15"/>
    <row r="369639" ht="15"/>
    <row r="369640" ht="15"/>
    <row r="369641" ht="15"/>
    <row r="369642" ht="15"/>
    <row r="369643" ht="15"/>
    <row r="369644" ht="15"/>
    <row r="369645" ht="15"/>
    <row r="369646" ht="15"/>
    <row r="369647" ht="15"/>
    <row r="369648" ht="15"/>
    <row r="369649" ht="15"/>
    <row r="369650" ht="15"/>
    <row r="369651" ht="15"/>
    <row r="369652" ht="15"/>
    <row r="369653" ht="15"/>
    <row r="369654" ht="15"/>
    <row r="369655" ht="15"/>
    <row r="369656" ht="15"/>
    <row r="369657" ht="15"/>
    <row r="369658" ht="15"/>
    <row r="369659" ht="15"/>
    <row r="369660" ht="15"/>
    <row r="369661" ht="15"/>
    <row r="369662" ht="15"/>
    <row r="369663" ht="15"/>
    <row r="369664" ht="15"/>
    <row r="369665" ht="15"/>
    <row r="369666" ht="15"/>
    <row r="369667" ht="15"/>
    <row r="369668" ht="15"/>
    <row r="369669" ht="15"/>
    <row r="369670" ht="15"/>
    <row r="369671" ht="15"/>
    <row r="369672" ht="15"/>
    <row r="369673" ht="15"/>
    <row r="369674" ht="15"/>
    <row r="369675" ht="15"/>
    <row r="369676" ht="15"/>
    <row r="369677" ht="15"/>
    <row r="369678" ht="15"/>
    <row r="369679" ht="15"/>
    <row r="369680" ht="15"/>
    <row r="369681" ht="15"/>
    <row r="369682" ht="15"/>
    <row r="369683" ht="15"/>
    <row r="369684" ht="15"/>
    <row r="369685" ht="15"/>
    <row r="369686" ht="15"/>
    <row r="369687" ht="15"/>
    <row r="369688" ht="15"/>
    <row r="369689" ht="15"/>
    <row r="369690" ht="15"/>
    <row r="369691" ht="15"/>
    <row r="369692" ht="15"/>
    <row r="369693" ht="15"/>
    <row r="369694" ht="15"/>
    <row r="369695" ht="15"/>
    <row r="369696" ht="15"/>
    <row r="369697" ht="15"/>
    <row r="369698" ht="15"/>
    <row r="369699" ht="15"/>
    <row r="369700" ht="15"/>
    <row r="369701" ht="15"/>
    <row r="369702" ht="15"/>
    <row r="369703" ht="15"/>
    <row r="369704" ht="15"/>
    <row r="369705" ht="15"/>
    <row r="369706" ht="15"/>
    <row r="369707" ht="15"/>
    <row r="369708" ht="15"/>
    <row r="369709" ht="15"/>
    <row r="369710" ht="15"/>
    <row r="369711" ht="15"/>
    <row r="369712" ht="15"/>
    <row r="369713" ht="15"/>
    <row r="369714" ht="15"/>
    <row r="369715" ht="15"/>
    <row r="369716" ht="15"/>
    <row r="369717" ht="15"/>
    <row r="369718" ht="15"/>
    <row r="369719" ht="15"/>
    <row r="369720" ht="15"/>
    <row r="369721" ht="15"/>
    <row r="369722" ht="15"/>
    <row r="369723" ht="15"/>
    <row r="369724" ht="15"/>
    <row r="369725" ht="15"/>
    <row r="369726" ht="15"/>
    <row r="369727" ht="15"/>
    <row r="369728" ht="15"/>
    <row r="369729" ht="15"/>
    <row r="369730" ht="15"/>
    <row r="369731" ht="15"/>
    <row r="369732" ht="15"/>
    <row r="369733" ht="15"/>
    <row r="369734" ht="15"/>
    <row r="369735" ht="15"/>
    <row r="369736" ht="15"/>
    <row r="369737" ht="15"/>
    <row r="369738" ht="15"/>
    <row r="369739" ht="15"/>
    <row r="369740" ht="15"/>
    <row r="369741" ht="15"/>
    <row r="369742" ht="15"/>
    <row r="369743" ht="15"/>
    <row r="369744" ht="15"/>
    <row r="369745" ht="15"/>
    <row r="369746" ht="15"/>
    <row r="369747" ht="15"/>
    <row r="369748" ht="15"/>
    <row r="369749" ht="15"/>
    <row r="369750" ht="15"/>
    <row r="369751" ht="15"/>
    <row r="369752" ht="15"/>
    <row r="369753" ht="15"/>
    <row r="369754" ht="15"/>
    <row r="369755" ht="15"/>
    <row r="369756" ht="15"/>
    <row r="369757" ht="15"/>
    <row r="369758" ht="15"/>
    <row r="369759" ht="15"/>
    <row r="369760" ht="15"/>
    <row r="369761" ht="15"/>
    <row r="369762" ht="15"/>
    <row r="369763" ht="15"/>
    <row r="369764" ht="15"/>
    <row r="369765" ht="15"/>
    <row r="369766" ht="15"/>
    <row r="369767" ht="15"/>
    <row r="369768" ht="15"/>
    <row r="369769" ht="15"/>
    <row r="369770" ht="15"/>
    <row r="369771" ht="15"/>
    <row r="369772" ht="15"/>
    <row r="369773" ht="15"/>
    <row r="369774" ht="15"/>
    <row r="369775" ht="15"/>
    <row r="369776" ht="15"/>
    <row r="369777" ht="15"/>
    <row r="369778" ht="15"/>
    <row r="369779" ht="15"/>
    <row r="369780" ht="15"/>
    <row r="369781" ht="15"/>
    <row r="369782" ht="15"/>
    <row r="369783" ht="15"/>
    <row r="369784" ht="15"/>
    <row r="369785" ht="15"/>
    <row r="369786" ht="15"/>
    <row r="369787" ht="15"/>
    <row r="369788" ht="15"/>
    <row r="369789" ht="15"/>
    <row r="369790" ht="15"/>
    <row r="369791" ht="15"/>
    <row r="369792" ht="15"/>
    <row r="369793" ht="15"/>
    <row r="369794" ht="15"/>
    <row r="369795" ht="15"/>
    <row r="369796" ht="15"/>
    <row r="369797" ht="15"/>
    <row r="369798" ht="15"/>
    <row r="369799" ht="15"/>
    <row r="369800" ht="15"/>
    <row r="369801" ht="15"/>
    <row r="369802" ht="15"/>
    <row r="369803" ht="15"/>
    <row r="369804" ht="15"/>
    <row r="369805" ht="15"/>
    <row r="369806" ht="15"/>
    <row r="369807" ht="15"/>
    <row r="369808" ht="15"/>
    <row r="369809" ht="15"/>
    <row r="369810" ht="15"/>
    <row r="369811" ht="15"/>
    <row r="369812" ht="15"/>
    <row r="369813" ht="15"/>
    <row r="369814" ht="15"/>
    <row r="369815" ht="15"/>
    <row r="369816" ht="15"/>
    <row r="369817" ht="15"/>
    <row r="369818" ht="15"/>
    <row r="369819" ht="15"/>
    <row r="369820" ht="15"/>
    <row r="369821" ht="15"/>
    <row r="369822" ht="15"/>
    <row r="369823" ht="15"/>
    <row r="369824" ht="15"/>
    <row r="369825" ht="15"/>
    <row r="369826" ht="15"/>
    <row r="369827" ht="15"/>
    <row r="369828" ht="15"/>
    <row r="369829" ht="15"/>
    <row r="369830" ht="15"/>
    <row r="369831" ht="15"/>
    <row r="369832" ht="15"/>
    <row r="369833" ht="15"/>
    <row r="369834" ht="15"/>
    <row r="369835" ht="15"/>
    <row r="369836" ht="15"/>
    <row r="369837" ht="15"/>
    <row r="369838" ht="15"/>
    <row r="369839" ht="15"/>
    <row r="369840" ht="15"/>
    <row r="369841" ht="15"/>
    <row r="369842" ht="15"/>
    <row r="369843" ht="15"/>
    <row r="369844" ht="15"/>
    <row r="369845" ht="15"/>
    <row r="369846" ht="15"/>
    <row r="369847" ht="15"/>
    <row r="369848" ht="15"/>
    <row r="369849" ht="15"/>
    <row r="369850" ht="15"/>
    <row r="369851" ht="15"/>
    <row r="369852" ht="15"/>
    <row r="369853" ht="15"/>
    <row r="369854" ht="15"/>
    <row r="369855" ht="15"/>
    <row r="369856" ht="15"/>
    <row r="369857" ht="15"/>
    <row r="369858" ht="15"/>
    <row r="369859" ht="15"/>
    <row r="369860" ht="15"/>
    <row r="369861" ht="15"/>
    <row r="369862" ht="15"/>
    <row r="369863" ht="15"/>
    <row r="369864" ht="15"/>
    <row r="369865" ht="15"/>
    <row r="369866" ht="15"/>
    <row r="369867" ht="15"/>
    <row r="369868" ht="15"/>
    <row r="369869" ht="15"/>
    <row r="369870" ht="15"/>
    <row r="369871" ht="15"/>
    <row r="369872" ht="15"/>
    <row r="369873" ht="15"/>
    <row r="369874" ht="15"/>
    <row r="369875" ht="15"/>
    <row r="369876" ht="15"/>
    <row r="369877" ht="15"/>
    <row r="369878" ht="15"/>
    <row r="369879" ht="15"/>
    <row r="369880" ht="15"/>
    <row r="369881" ht="15"/>
    <row r="369882" ht="15"/>
    <row r="369883" ht="15"/>
    <row r="369884" ht="15"/>
    <row r="369885" ht="15"/>
    <row r="369886" ht="15"/>
    <row r="369887" ht="15"/>
    <row r="369888" ht="15"/>
    <row r="369889" ht="15"/>
    <row r="369890" ht="15"/>
    <row r="369891" ht="15"/>
    <row r="369892" ht="15"/>
    <row r="369893" ht="15"/>
    <row r="369894" ht="15"/>
    <row r="369895" ht="15"/>
    <row r="369896" ht="15"/>
    <row r="369897" ht="15"/>
    <row r="369898" ht="15"/>
    <row r="369899" ht="15"/>
    <row r="369900" ht="15"/>
    <row r="369901" ht="15"/>
    <row r="369902" ht="15"/>
    <row r="369903" ht="15"/>
    <row r="369904" ht="15"/>
    <row r="369905" ht="15"/>
    <row r="369906" ht="15"/>
    <row r="369907" ht="15"/>
    <row r="369908" ht="15"/>
    <row r="369909" ht="15"/>
    <row r="369910" ht="15"/>
    <row r="369911" ht="15"/>
    <row r="369912" ht="15"/>
    <row r="369913" ht="15"/>
    <row r="369914" ht="15"/>
    <row r="369915" ht="15"/>
    <row r="369916" ht="15"/>
    <row r="369917" ht="15"/>
    <row r="369918" ht="15"/>
    <row r="369919" ht="15"/>
    <row r="369920" ht="15"/>
    <row r="369921" ht="15"/>
    <row r="369922" ht="15"/>
    <row r="369923" ht="15"/>
    <row r="369924" ht="15"/>
    <row r="369925" ht="15"/>
    <row r="369926" ht="15"/>
    <row r="369927" ht="15"/>
    <row r="369928" ht="15"/>
    <row r="369929" ht="15"/>
    <row r="369930" ht="15"/>
    <row r="369931" ht="15"/>
    <row r="369932" ht="15"/>
    <row r="369933" ht="15"/>
    <row r="369934" ht="15"/>
    <row r="369935" ht="15"/>
    <row r="369936" ht="15"/>
    <row r="369937" ht="15"/>
    <row r="369938" ht="15"/>
    <row r="369939" ht="15"/>
    <row r="369940" ht="15"/>
    <row r="369941" ht="15"/>
    <row r="369942" ht="15"/>
    <row r="369943" ht="15"/>
    <row r="369944" ht="15"/>
    <row r="369945" ht="15"/>
    <row r="369946" ht="15"/>
    <row r="369947" ht="15"/>
    <row r="369948" ht="15"/>
    <row r="369949" ht="15"/>
    <row r="369950" ht="15"/>
    <row r="369951" ht="15"/>
    <row r="369952" ht="15"/>
    <row r="369953" ht="15"/>
    <row r="369954" ht="15"/>
    <row r="369955" ht="15"/>
    <row r="369956" ht="15"/>
    <row r="369957" ht="15"/>
    <row r="369958" ht="15"/>
    <row r="369959" ht="15"/>
    <row r="369960" ht="15"/>
    <row r="369961" ht="15"/>
    <row r="369962" ht="15"/>
    <row r="369963" ht="15"/>
    <row r="369964" ht="15"/>
    <row r="369965" ht="15"/>
    <row r="369966" ht="15"/>
    <row r="369967" ht="15"/>
    <row r="369968" ht="15"/>
    <row r="369969" ht="15"/>
    <row r="369970" ht="15"/>
    <row r="369971" ht="15"/>
    <row r="369972" ht="15"/>
    <row r="369973" ht="15"/>
    <row r="369974" ht="15"/>
    <row r="369975" ht="15"/>
    <row r="369976" ht="15"/>
    <row r="369977" ht="15"/>
    <row r="369978" ht="15"/>
    <row r="369979" ht="15"/>
    <row r="369980" ht="15"/>
    <row r="369981" ht="15"/>
    <row r="369982" ht="15"/>
    <row r="369983" ht="15"/>
    <row r="369984" ht="15"/>
    <row r="369985" ht="15"/>
    <row r="369986" ht="15"/>
    <row r="369987" ht="15"/>
    <row r="369988" ht="15"/>
    <row r="369989" ht="15"/>
    <row r="369990" ht="15"/>
    <row r="369991" ht="15"/>
    <row r="369992" ht="15"/>
    <row r="369993" ht="15"/>
    <row r="369994" ht="15"/>
    <row r="369995" ht="15"/>
    <row r="369996" ht="15"/>
    <row r="369997" ht="15"/>
    <row r="369998" ht="15"/>
    <row r="369999" ht="15"/>
    <row r="370000" ht="15"/>
    <row r="370001" ht="15"/>
    <row r="370002" ht="15"/>
    <row r="370003" ht="15"/>
    <row r="370004" ht="15"/>
    <row r="370005" ht="15"/>
    <row r="370006" ht="15"/>
    <row r="370007" ht="15"/>
    <row r="370008" ht="15"/>
    <row r="370009" ht="15"/>
    <row r="370010" ht="15"/>
    <row r="370011" ht="15"/>
    <row r="370012" ht="15"/>
    <row r="370013" ht="15"/>
    <row r="370014" ht="15"/>
    <row r="370015" ht="15"/>
    <row r="370016" ht="15"/>
    <row r="370017" ht="15"/>
    <row r="370018" ht="15"/>
    <row r="370019" ht="15"/>
    <row r="370020" ht="15"/>
    <row r="370021" ht="15"/>
    <row r="370022" ht="15"/>
    <row r="370023" ht="15"/>
    <row r="370024" ht="15"/>
    <row r="370025" ht="15"/>
    <row r="370026" ht="15"/>
    <row r="370027" ht="15"/>
    <row r="370028" ht="15"/>
    <row r="370029" ht="15"/>
    <row r="370030" ht="15"/>
    <row r="370031" ht="15"/>
    <row r="370032" ht="15"/>
    <row r="370033" ht="15"/>
    <row r="370034" ht="15"/>
    <row r="370035" ht="15"/>
    <row r="370036" ht="15"/>
    <row r="370037" ht="15"/>
    <row r="370038" ht="15"/>
    <row r="370039" ht="15"/>
    <row r="370040" ht="15"/>
    <row r="370041" ht="15"/>
    <row r="370042" ht="15"/>
    <row r="370043" ht="15"/>
    <row r="370044" ht="15"/>
    <row r="370045" ht="15"/>
    <row r="370046" ht="15"/>
    <row r="370047" ht="15"/>
    <row r="370048" ht="15"/>
    <row r="370049" ht="15"/>
    <row r="370050" ht="15"/>
    <row r="370051" ht="15"/>
    <row r="370052" ht="15"/>
    <row r="370053" ht="15"/>
    <row r="370054" ht="15"/>
    <row r="370055" ht="15"/>
    <row r="370056" ht="15"/>
    <row r="370057" ht="15"/>
    <row r="370058" ht="15"/>
    <row r="370059" ht="15"/>
    <row r="370060" ht="15"/>
    <row r="370061" ht="15"/>
    <row r="370062" ht="15"/>
    <row r="370063" ht="15"/>
    <row r="370064" ht="15"/>
    <row r="370065" ht="15"/>
    <row r="370066" ht="15"/>
    <row r="370067" ht="15"/>
    <row r="370068" ht="15"/>
    <row r="370069" ht="15"/>
    <row r="370070" ht="15"/>
    <row r="370071" ht="15"/>
    <row r="370072" ht="15"/>
    <row r="370073" ht="15"/>
    <row r="370074" ht="15"/>
    <row r="370075" ht="15"/>
    <row r="370076" ht="15"/>
    <row r="370077" ht="15"/>
    <row r="370078" ht="15"/>
    <row r="370079" ht="15"/>
    <row r="370080" ht="15"/>
    <row r="370081" ht="15"/>
    <row r="370082" ht="15"/>
    <row r="370083" ht="15"/>
    <row r="370084" ht="15"/>
    <row r="370085" ht="15"/>
    <row r="370086" ht="15"/>
    <row r="370087" ht="15"/>
    <row r="370088" ht="15"/>
    <row r="370089" ht="15"/>
    <row r="370090" ht="15"/>
    <row r="370091" ht="15"/>
    <row r="370092" ht="15"/>
    <row r="370093" ht="15"/>
    <row r="370094" ht="15"/>
    <row r="370095" ht="15"/>
    <row r="370096" ht="15"/>
    <row r="370097" ht="15"/>
    <row r="370098" ht="15"/>
    <row r="370099" ht="15"/>
    <row r="370100" ht="15"/>
    <row r="370101" ht="15"/>
    <row r="370102" ht="15"/>
    <row r="370103" ht="15"/>
    <row r="370104" ht="15"/>
    <row r="370105" ht="15"/>
    <row r="370106" ht="15"/>
    <row r="370107" ht="15"/>
    <row r="370108" ht="15"/>
    <row r="370109" ht="15"/>
    <row r="370110" ht="15"/>
    <row r="370111" ht="15"/>
    <row r="370112" ht="15"/>
    <row r="370113" ht="15"/>
    <row r="370114" ht="15"/>
    <row r="370115" ht="15"/>
    <row r="370116" ht="15"/>
    <row r="370117" ht="15"/>
    <row r="370118" ht="15"/>
    <row r="370119" ht="15"/>
    <row r="370120" ht="15"/>
    <row r="370121" ht="15"/>
    <row r="370122" ht="15"/>
    <row r="370123" ht="15"/>
    <row r="370124" ht="15"/>
    <row r="370125" ht="15"/>
    <row r="370126" ht="15"/>
    <row r="370127" ht="15"/>
    <row r="370128" ht="15"/>
    <row r="370129" ht="15"/>
    <row r="370130" ht="15"/>
    <row r="370131" ht="15"/>
    <row r="370132" ht="15"/>
    <row r="370133" ht="15"/>
    <row r="370134" ht="15"/>
    <row r="370135" ht="15"/>
    <row r="370136" ht="15"/>
    <row r="370137" ht="15"/>
    <row r="370138" ht="15"/>
    <row r="370139" ht="15"/>
    <row r="370140" ht="15"/>
    <row r="370141" ht="15"/>
    <row r="370142" ht="15"/>
    <row r="370143" ht="15"/>
    <row r="370144" ht="15"/>
    <row r="370145" ht="15"/>
    <row r="370146" ht="15"/>
    <row r="370147" ht="15"/>
    <row r="370148" ht="15"/>
    <row r="370149" ht="15"/>
    <row r="370150" ht="15"/>
    <row r="370151" ht="15"/>
    <row r="370152" ht="15"/>
    <row r="370153" ht="15"/>
    <row r="370154" ht="15"/>
    <row r="370155" ht="15"/>
    <row r="370156" ht="15"/>
    <row r="370157" ht="15"/>
    <row r="370158" ht="15"/>
    <row r="370159" ht="15"/>
    <row r="370160" ht="15"/>
    <row r="370161" ht="15"/>
    <row r="370162" ht="15"/>
    <row r="370163" ht="15"/>
    <row r="370164" ht="15"/>
    <row r="370165" ht="15"/>
    <row r="370166" ht="15"/>
    <row r="370167" ht="15"/>
    <row r="370168" ht="15"/>
    <row r="370169" ht="15"/>
    <row r="370170" ht="15"/>
    <row r="370171" ht="15"/>
    <row r="370172" ht="15"/>
    <row r="370173" ht="15"/>
    <row r="370174" ht="15"/>
    <row r="370175" ht="15"/>
    <row r="370176" ht="15"/>
    <row r="370177" ht="15"/>
    <row r="370178" ht="15"/>
    <row r="370179" ht="15"/>
    <row r="370180" ht="15"/>
    <row r="370181" ht="15"/>
    <row r="370182" ht="15"/>
    <row r="370183" ht="15"/>
    <row r="370184" ht="15"/>
    <row r="370185" ht="15"/>
    <row r="370186" ht="15"/>
    <row r="370187" ht="15"/>
    <row r="370188" ht="15"/>
    <row r="370189" ht="15"/>
    <row r="370190" ht="15"/>
    <row r="370191" ht="15"/>
    <row r="370192" ht="15"/>
    <row r="370193" ht="15"/>
    <row r="370194" ht="15"/>
    <row r="370195" ht="15"/>
    <row r="370196" ht="15"/>
    <row r="370197" ht="15"/>
    <row r="370198" ht="15"/>
    <row r="370199" ht="15"/>
    <row r="370200" ht="15"/>
    <row r="370201" ht="15"/>
    <row r="370202" ht="15"/>
    <row r="370203" ht="15"/>
    <row r="370204" ht="15"/>
    <row r="370205" ht="15"/>
    <row r="370206" ht="15"/>
    <row r="370207" ht="15"/>
    <row r="370208" ht="15"/>
    <row r="370209" ht="15"/>
    <row r="370210" ht="15"/>
    <row r="370211" ht="15"/>
    <row r="370212" ht="15"/>
    <row r="370213" ht="15"/>
    <row r="370214" ht="15"/>
    <row r="370215" ht="15"/>
    <row r="370216" ht="15"/>
    <row r="370217" ht="15"/>
    <row r="370218" ht="15"/>
    <row r="370219" ht="15"/>
    <row r="370220" ht="15"/>
    <row r="370221" ht="15"/>
    <row r="370222" ht="15"/>
    <row r="370223" ht="15"/>
    <row r="370224" ht="15"/>
    <row r="370225" ht="15"/>
    <row r="370226" ht="15"/>
    <row r="370227" ht="15"/>
    <row r="370228" ht="15"/>
    <row r="370229" ht="15"/>
    <row r="370230" ht="15"/>
    <row r="370231" ht="15"/>
    <row r="370232" ht="15"/>
    <row r="370233" ht="15"/>
    <row r="370234" ht="15"/>
    <row r="370235" ht="15"/>
    <row r="370236" ht="15"/>
    <row r="370237" ht="15"/>
    <row r="370238" ht="15"/>
    <row r="370239" ht="15"/>
    <row r="370240" ht="15"/>
    <row r="370241" ht="15"/>
    <row r="370242" ht="15"/>
    <row r="370243" ht="15"/>
    <row r="370244" ht="15"/>
    <row r="370245" ht="15"/>
    <row r="370246" ht="15"/>
    <row r="370247" ht="15"/>
    <row r="370248" ht="15"/>
    <row r="370249" ht="15"/>
    <row r="370250" ht="15"/>
    <row r="370251" ht="15"/>
    <row r="370252" ht="15"/>
    <row r="370253" ht="15"/>
    <row r="370254" ht="15"/>
    <row r="370255" ht="15"/>
    <row r="370256" ht="15"/>
    <row r="370257" ht="15"/>
    <row r="370258" ht="15"/>
    <row r="370259" ht="15"/>
    <row r="370260" ht="15"/>
    <row r="370261" ht="15"/>
    <row r="370262" ht="15"/>
    <row r="370263" ht="15"/>
    <row r="370264" ht="15"/>
    <row r="370265" ht="15"/>
    <row r="370266" ht="15"/>
    <row r="370267" ht="15"/>
    <row r="370268" ht="15"/>
    <row r="370269" ht="15"/>
    <row r="370270" ht="15"/>
    <row r="370271" ht="15"/>
    <row r="370272" ht="15"/>
    <row r="370273" ht="15"/>
    <row r="370274" ht="15"/>
    <row r="370275" ht="15"/>
    <row r="370276" ht="15"/>
    <row r="370277" ht="15"/>
    <row r="370278" ht="15"/>
    <row r="370279" ht="15"/>
    <row r="370280" ht="15"/>
    <row r="370281" ht="15"/>
    <row r="370282" ht="15"/>
    <row r="370283" ht="15"/>
    <row r="370284" ht="15"/>
    <row r="370285" ht="15"/>
    <row r="370286" ht="15"/>
    <row r="370287" ht="15"/>
    <row r="370288" ht="15"/>
    <row r="370289" ht="15"/>
    <row r="370290" ht="15"/>
    <row r="370291" ht="15"/>
    <row r="370292" ht="15"/>
    <row r="370293" ht="15"/>
    <row r="370294" ht="15"/>
    <row r="370295" ht="15"/>
    <row r="370296" ht="15"/>
    <row r="370297" ht="15"/>
    <row r="370298" ht="15"/>
    <row r="370299" ht="15"/>
    <row r="370300" ht="15"/>
    <row r="370301" ht="15"/>
    <row r="370302" ht="15"/>
    <row r="370303" ht="15"/>
    <row r="370304" ht="15"/>
    <row r="370305" ht="15"/>
    <row r="370306" ht="15"/>
    <row r="370307" ht="15"/>
    <row r="370308" ht="15"/>
    <row r="370309" ht="15"/>
    <row r="370310" ht="15"/>
    <row r="370311" ht="15"/>
    <row r="370312" ht="15"/>
    <row r="370313" ht="15"/>
    <row r="370314" ht="15"/>
    <row r="370315" ht="15"/>
    <row r="370316" ht="15"/>
    <row r="370317" ht="15"/>
    <row r="370318" ht="15"/>
    <row r="370319" ht="15"/>
    <row r="370320" ht="15"/>
    <row r="370321" ht="15"/>
    <row r="370322" ht="15"/>
    <row r="370323" ht="15"/>
    <row r="370324" ht="15"/>
    <row r="370325" ht="15"/>
    <row r="370326" ht="15"/>
    <row r="370327" ht="15"/>
    <row r="370328" ht="15"/>
    <row r="370329" ht="15"/>
    <row r="370330" ht="15"/>
    <row r="370331" ht="15"/>
    <row r="370332" ht="15"/>
    <row r="370333" ht="15"/>
    <row r="370334" ht="15"/>
    <row r="370335" ht="15"/>
    <row r="370336" ht="15"/>
    <row r="370337" ht="15"/>
    <row r="370338" ht="15"/>
    <row r="370339" ht="15"/>
    <row r="370340" ht="15"/>
    <row r="370341" ht="15"/>
    <row r="370342" ht="15"/>
    <row r="370343" ht="15"/>
    <row r="370344" ht="15"/>
    <row r="370345" ht="15"/>
    <row r="370346" ht="15"/>
    <row r="370347" ht="15"/>
    <row r="370348" ht="15"/>
    <row r="370349" ht="15"/>
    <row r="370350" ht="15"/>
    <row r="370351" ht="15"/>
    <row r="370352" ht="15"/>
    <row r="370353" ht="15"/>
    <row r="370354" ht="15"/>
    <row r="370355" ht="15"/>
    <row r="370356" ht="15"/>
    <row r="370357" ht="15"/>
    <row r="370358" ht="15"/>
    <row r="370359" ht="15"/>
    <row r="370360" ht="15"/>
    <row r="370361" ht="15"/>
    <row r="370362" ht="15"/>
    <row r="370363" ht="15"/>
    <row r="370364" ht="15"/>
    <row r="370365" ht="15"/>
    <row r="370366" ht="15"/>
    <row r="370367" ht="15"/>
    <row r="370368" ht="15"/>
    <row r="370369" ht="15"/>
    <row r="370370" ht="15"/>
    <row r="370371" ht="15"/>
    <row r="370372" ht="15"/>
    <row r="370373" ht="15"/>
    <row r="370374" ht="15"/>
    <row r="370375" ht="15"/>
    <row r="370376" ht="15"/>
    <row r="370377" ht="15"/>
    <row r="370378" ht="15"/>
    <row r="370379" ht="15"/>
    <row r="370380" ht="15"/>
    <row r="370381" ht="15"/>
    <row r="370382" ht="15"/>
    <row r="370383" ht="15"/>
    <row r="370384" ht="15"/>
    <row r="370385" ht="15"/>
    <row r="370386" ht="15"/>
    <row r="370387" ht="15"/>
    <row r="370388" ht="15"/>
    <row r="370389" ht="15"/>
    <row r="370390" ht="15"/>
    <row r="370391" ht="15"/>
    <row r="370392" ht="15"/>
    <row r="370393" ht="15"/>
    <row r="370394" ht="15"/>
    <row r="370395" ht="15"/>
    <row r="370396" ht="15"/>
    <row r="370397" ht="15"/>
    <row r="370398" ht="15"/>
    <row r="370399" ht="15"/>
    <row r="370400" ht="15"/>
    <row r="370401" ht="15"/>
    <row r="370402" ht="15"/>
    <row r="370403" ht="15"/>
    <row r="370404" ht="15"/>
    <row r="370405" ht="15"/>
    <row r="370406" ht="15"/>
    <row r="370407" ht="15"/>
    <row r="370408" ht="15"/>
    <row r="370409" ht="15"/>
    <row r="370410" ht="15"/>
    <row r="370411" ht="15"/>
    <row r="370412" ht="15"/>
    <row r="370413" ht="15"/>
    <row r="370414" ht="15"/>
    <row r="370415" ht="15"/>
    <row r="370416" ht="15"/>
    <row r="370417" ht="15"/>
    <row r="370418" ht="15"/>
    <row r="370419" ht="15"/>
    <row r="370420" ht="15"/>
    <row r="370421" ht="15"/>
    <row r="370422" ht="15"/>
    <row r="370423" ht="15"/>
    <row r="370424" ht="15"/>
    <row r="370425" ht="15"/>
    <row r="370426" ht="15"/>
    <row r="370427" ht="15"/>
    <row r="370428" ht="15"/>
    <row r="370429" ht="15"/>
    <row r="370430" ht="15"/>
    <row r="370431" ht="15"/>
    <row r="370432" ht="15"/>
    <row r="370433" ht="15"/>
    <row r="370434" ht="15"/>
    <row r="370435" ht="15"/>
    <row r="370436" ht="15"/>
    <row r="370437" ht="15"/>
    <row r="370438" ht="15"/>
    <row r="370439" ht="15"/>
    <row r="370440" ht="15"/>
    <row r="370441" ht="15"/>
    <row r="370442" ht="15"/>
    <row r="370443" ht="15"/>
    <row r="370444" ht="15"/>
    <row r="370445" ht="15"/>
    <row r="370446" ht="15"/>
    <row r="370447" ht="15"/>
    <row r="370448" ht="15"/>
    <row r="370449" ht="15"/>
    <row r="370450" ht="15"/>
    <row r="370451" ht="15"/>
    <row r="370452" ht="15"/>
    <row r="370453" ht="15"/>
    <row r="370454" ht="15"/>
    <row r="370455" ht="15"/>
    <row r="370456" ht="15"/>
    <row r="370457" ht="15"/>
    <row r="370458" ht="15"/>
    <row r="370459" ht="15"/>
    <row r="370460" ht="15"/>
    <row r="370461" ht="15"/>
    <row r="370462" ht="15"/>
    <row r="370463" ht="15"/>
    <row r="370464" ht="15"/>
    <row r="370465" ht="15"/>
    <row r="370466" ht="15"/>
    <row r="370467" ht="15"/>
    <row r="370468" ht="15"/>
    <row r="370469" ht="15"/>
    <row r="370470" ht="15"/>
    <row r="370471" ht="15"/>
    <row r="370472" ht="15"/>
    <row r="370473" ht="15"/>
    <row r="370474" ht="15"/>
    <row r="370475" ht="15"/>
    <row r="370476" ht="15"/>
    <row r="370477" ht="15"/>
    <row r="370478" ht="15"/>
    <row r="370479" ht="15"/>
    <row r="370480" ht="15"/>
    <row r="370481" ht="15"/>
    <row r="370482" ht="15"/>
    <row r="370483" ht="15"/>
    <row r="370484" ht="15"/>
    <row r="370485" ht="15"/>
    <row r="370486" ht="15"/>
    <row r="370487" ht="15"/>
    <row r="370488" ht="15"/>
    <row r="370489" ht="15"/>
    <row r="370490" ht="15"/>
    <row r="370491" ht="15"/>
    <row r="370492" ht="15"/>
    <row r="370493" ht="15"/>
    <row r="370494" ht="15"/>
    <row r="370495" ht="15"/>
    <row r="370496" ht="15"/>
    <row r="370497" ht="15"/>
    <row r="370498" ht="15"/>
    <row r="370499" ht="15"/>
    <row r="370500" ht="15"/>
    <row r="370501" ht="15"/>
    <row r="370502" ht="15"/>
    <row r="370503" ht="15"/>
    <row r="370504" ht="15"/>
    <row r="370505" ht="15"/>
    <row r="370506" ht="15"/>
    <row r="370507" ht="15"/>
    <row r="370508" ht="15"/>
    <row r="370509" ht="15"/>
    <row r="370510" ht="15"/>
    <row r="370511" ht="15"/>
    <row r="370512" ht="15"/>
    <row r="370513" ht="15"/>
    <row r="370514" ht="15"/>
    <row r="370515" ht="15"/>
    <row r="370516" ht="15"/>
    <row r="370517" ht="15"/>
    <row r="370518" ht="15"/>
    <row r="370519" ht="15"/>
    <row r="370520" ht="15"/>
    <row r="370521" ht="15"/>
    <row r="370522" ht="15"/>
    <row r="370523" ht="15"/>
    <row r="370524" ht="15"/>
    <row r="370525" ht="15"/>
    <row r="370526" ht="15"/>
    <row r="370527" ht="15"/>
    <row r="370528" ht="15"/>
    <row r="370529" ht="15"/>
    <row r="370530" ht="15"/>
    <row r="370531" ht="15"/>
    <row r="370532" ht="15"/>
    <row r="370533" ht="15"/>
    <row r="370534" ht="15"/>
    <row r="370535" ht="15"/>
    <row r="370536" ht="15"/>
    <row r="370537" ht="15"/>
    <row r="370538" ht="15"/>
    <row r="370539" ht="15"/>
    <row r="370540" ht="15"/>
    <row r="370541" ht="15"/>
    <row r="370542" ht="15"/>
    <row r="370543" ht="15"/>
    <row r="370544" ht="15"/>
    <row r="370545" ht="15"/>
    <row r="370546" ht="15"/>
    <row r="370547" ht="15"/>
    <row r="370548" ht="15"/>
    <row r="370549" ht="15"/>
    <row r="370550" ht="15"/>
    <row r="370551" ht="15"/>
    <row r="370552" ht="15"/>
    <row r="370553" ht="15"/>
    <row r="370554" ht="15"/>
    <row r="370555" ht="15"/>
    <row r="370556" ht="15"/>
    <row r="370557" ht="15"/>
    <row r="370558" ht="15"/>
    <row r="370559" ht="15"/>
    <row r="370560" ht="15"/>
    <row r="370561" ht="15"/>
    <row r="370562" ht="15"/>
    <row r="370563" ht="15"/>
    <row r="370564" ht="15"/>
    <row r="370565" ht="15"/>
    <row r="370566" ht="15"/>
    <row r="370567" ht="15"/>
    <row r="370568" ht="15"/>
    <row r="370569" ht="15"/>
    <row r="370570" ht="15"/>
    <row r="370571" ht="15"/>
    <row r="370572" ht="15"/>
    <row r="370573" ht="15"/>
    <row r="370574" ht="15"/>
    <row r="370575" ht="15"/>
    <row r="370576" ht="15"/>
    <row r="370577" ht="15"/>
    <row r="370578" ht="15"/>
    <row r="370579" ht="15"/>
    <row r="370580" ht="15"/>
    <row r="370581" ht="15"/>
    <row r="370582" ht="15"/>
    <row r="370583" ht="15"/>
    <row r="370584" ht="15"/>
    <row r="370585" ht="15"/>
    <row r="370586" ht="15"/>
    <row r="370587" ht="15"/>
    <row r="370588" ht="15"/>
    <row r="370589" ht="15"/>
    <row r="370590" ht="15"/>
    <row r="370591" ht="15"/>
    <row r="370592" ht="15"/>
    <row r="370593" ht="15"/>
    <row r="370594" ht="15"/>
    <row r="370595" ht="15"/>
    <row r="370596" ht="15"/>
    <row r="370597" ht="15"/>
    <row r="370598" ht="15"/>
    <row r="370599" ht="15"/>
    <row r="370600" ht="15"/>
    <row r="370601" ht="15"/>
    <row r="370602" ht="15"/>
    <row r="370603" ht="15"/>
    <row r="370604" ht="15"/>
    <row r="370605" ht="15"/>
    <row r="370606" ht="15"/>
    <row r="370607" ht="15"/>
    <row r="370608" ht="15"/>
    <row r="370609" ht="15"/>
    <row r="370610" ht="15"/>
    <row r="370611" ht="15"/>
    <row r="370612" ht="15"/>
    <row r="370613" ht="15"/>
    <row r="370614" ht="15"/>
    <row r="370615" ht="15"/>
    <row r="370616" ht="15"/>
    <row r="370617" ht="15"/>
    <row r="370618" ht="15"/>
    <row r="370619" ht="15"/>
    <row r="370620" ht="15"/>
    <row r="370621" ht="15"/>
    <row r="370622" ht="15"/>
    <row r="370623" ht="15"/>
    <row r="370624" ht="15"/>
    <row r="370625" ht="15"/>
    <row r="370626" ht="15"/>
    <row r="370627" ht="15"/>
    <row r="370628" ht="15"/>
    <row r="370629" ht="15"/>
    <row r="370630" ht="15"/>
    <row r="370631" ht="15"/>
    <row r="370632" ht="15"/>
    <row r="370633" ht="15"/>
    <row r="370634" ht="15"/>
    <row r="370635" ht="15"/>
    <row r="370636" ht="15"/>
    <row r="370637" ht="15"/>
    <row r="370638" ht="15"/>
    <row r="370639" ht="15"/>
    <row r="370640" ht="15"/>
    <row r="370641" ht="15"/>
    <row r="370642" ht="15"/>
    <row r="370643" ht="15"/>
    <row r="370644" ht="15"/>
    <row r="370645" ht="15"/>
    <row r="370646" ht="15"/>
    <row r="370647" ht="15"/>
    <row r="370648" ht="15"/>
    <row r="370649" ht="15"/>
    <row r="370650" ht="15"/>
    <row r="370651" ht="15"/>
    <row r="370652" ht="15"/>
    <row r="370653" ht="15"/>
    <row r="370654" ht="15"/>
    <row r="370655" ht="15"/>
    <row r="370656" ht="15"/>
    <row r="370657" ht="15"/>
    <row r="370658" ht="15"/>
    <row r="370659" ht="15"/>
    <row r="370660" ht="15"/>
    <row r="370661" ht="15"/>
    <row r="370662" ht="15"/>
    <row r="370663" ht="15"/>
    <row r="370664" ht="15"/>
    <row r="370665" ht="15"/>
    <row r="370666" ht="15"/>
    <row r="370667" ht="15"/>
    <row r="370668" ht="15"/>
    <row r="370669" ht="15"/>
    <row r="370670" ht="15"/>
    <row r="370671" ht="15"/>
    <row r="370672" ht="15"/>
    <row r="370673" ht="15"/>
    <row r="370674" ht="15"/>
    <row r="370675" ht="15"/>
    <row r="370676" ht="15"/>
    <row r="370677" ht="15"/>
    <row r="370678" ht="15"/>
    <row r="370679" ht="15"/>
    <row r="370680" ht="15"/>
    <row r="370681" ht="15"/>
    <row r="370682" ht="15"/>
    <row r="370683" ht="15"/>
    <row r="370684" ht="15"/>
    <row r="370685" ht="15"/>
    <row r="370686" ht="15"/>
    <row r="370687" ht="15"/>
    <row r="370688" ht="15"/>
    <row r="370689" ht="15"/>
    <row r="370690" ht="15"/>
    <row r="370691" ht="15"/>
    <row r="370692" ht="15"/>
    <row r="370693" ht="15"/>
    <row r="370694" ht="15"/>
    <row r="370695" ht="15"/>
    <row r="370696" ht="15"/>
    <row r="370697" ht="15"/>
    <row r="370698" ht="15"/>
    <row r="370699" ht="15"/>
    <row r="370700" ht="15"/>
    <row r="370701" ht="15"/>
    <row r="370702" ht="15"/>
    <row r="370703" ht="15"/>
    <row r="370704" ht="15"/>
    <row r="370705" ht="15"/>
    <row r="370706" ht="15"/>
    <row r="370707" ht="15"/>
    <row r="370708" ht="15"/>
    <row r="370709" ht="15"/>
    <row r="370710" ht="15"/>
    <row r="370711" ht="15"/>
    <row r="370712" ht="15"/>
    <row r="370713" ht="15"/>
    <row r="370714" ht="15"/>
    <row r="370715" ht="15"/>
    <row r="370716" ht="15"/>
    <row r="370717" ht="15"/>
    <row r="370718" ht="15"/>
    <row r="370719" ht="15"/>
    <row r="370720" ht="15"/>
    <row r="370721" ht="15"/>
    <row r="370722" ht="15"/>
    <row r="370723" ht="15"/>
    <row r="370724" ht="15"/>
    <row r="370725" ht="15"/>
    <row r="370726" ht="15"/>
    <row r="370727" ht="15"/>
    <row r="370728" ht="15"/>
    <row r="370729" ht="15"/>
    <row r="370730" ht="15"/>
    <row r="370731" ht="15"/>
    <row r="370732" ht="15"/>
    <row r="370733" ht="15"/>
    <row r="370734" ht="15"/>
    <row r="370735" ht="15"/>
    <row r="370736" ht="15"/>
    <row r="370737" ht="15"/>
    <row r="370738" ht="15"/>
    <row r="370739" ht="15"/>
    <row r="370740" ht="15"/>
    <row r="370741" ht="15"/>
    <row r="370742" ht="15"/>
    <row r="370743" ht="15"/>
    <row r="370744" ht="15"/>
    <row r="370745" ht="15"/>
    <row r="370746" ht="15"/>
    <row r="370747" ht="15"/>
    <row r="370748" ht="15"/>
    <row r="370749" ht="15"/>
    <row r="370750" ht="15"/>
    <row r="370751" ht="15"/>
    <row r="370752" ht="15"/>
    <row r="370753" ht="15"/>
    <row r="370754" ht="15"/>
    <row r="370755" ht="15"/>
    <row r="370756" ht="15"/>
    <row r="370757" ht="15"/>
    <row r="370758" ht="15"/>
    <row r="370759" ht="15"/>
    <row r="370760" ht="15"/>
    <row r="370761" ht="15"/>
    <row r="370762" ht="15"/>
    <row r="370763" ht="15"/>
    <row r="370764" ht="15"/>
    <row r="370765" ht="15"/>
    <row r="370766" ht="15"/>
    <row r="370767" ht="15"/>
    <row r="370768" ht="15"/>
    <row r="370769" ht="15"/>
    <row r="370770" ht="15"/>
    <row r="370771" ht="15"/>
    <row r="370772" ht="15"/>
    <row r="370773" ht="15"/>
    <row r="370774" ht="15"/>
    <row r="370775" ht="15"/>
    <row r="370776" ht="15"/>
    <row r="370777" ht="15"/>
    <row r="370778" ht="15"/>
    <row r="370779" ht="15"/>
    <row r="370780" ht="15"/>
    <row r="370781" ht="15"/>
    <row r="370782" ht="15"/>
    <row r="370783" ht="15"/>
    <row r="370784" ht="15"/>
    <row r="370785" ht="15"/>
    <row r="370786" ht="15"/>
    <row r="370787" ht="15"/>
    <row r="370788" ht="15"/>
    <row r="370789" ht="15"/>
    <row r="370790" ht="15"/>
    <row r="370791" ht="15"/>
    <row r="370792" ht="15"/>
    <row r="370793" ht="15"/>
    <row r="370794" ht="15"/>
    <row r="370795" ht="15"/>
    <row r="370796" ht="15"/>
    <row r="370797" ht="15"/>
    <row r="370798" ht="15"/>
    <row r="370799" ht="15"/>
    <row r="370800" ht="15"/>
    <row r="370801" ht="15"/>
    <row r="370802" ht="15"/>
    <row r="370803" ht="15"/>
    <row r="370804" ht="15"/>
    <row r="370805" ht="15"/>
    <row r="370806" ht="15"/>
    <row r="370807" ht="15"/>
    <row r="370808" ht="15"/>
    <row r="370809" ht="15"/>
    <row r="370810" ht="15"/>
    <row r="370811" ht="15"/>
    <row r="370812" ht="15"/>
    <row r="370813" ht="15"/>
    <row r="370814" ht="15"/>
    <row r="370815" ht="15"/>
    <row r="370816" ht="15"/>
    <row r="370817" ht="15"/>
    <row r="370818" ht="15"/>
    <row r="370819" ht="15"/>
    <row r="370820" ht="15"/>
    <row r="370821" ht="15"/>
    <row r="370822" ht="15"/>
    <row r="370823" ht="15"/>
    <row r="370824" ht="15"/>
    <row r="370825" ht="15"/>
    <row r="370826" ht="15"/>
    <row r="370827" ht="15"/>
    <row r="370828" ht="15"/>
    <row r="370829" ht="15"/>
    <row r="370830" ht="15"/>
    <row r="370831" ht="15"/>
    <row r="370832" ht="15"/>
    <row r="370833" ht="15"/>
    <row r="370834" ht="15"/>
    <row r="370835" ht="15"/>
    <row r="370836" ht="15"/>
    <row r="370837" ht="15"/>
    <row r="370838" ht="15"/>
    <row r="370839" ht="15"/>
    <row r="370840" ht="15"/>
    <row r="370841" ht="15"/>
    <row r="370842" ht="15"/>
    <row r="370843" ht="15"/>
    <row r="370844" ht="15"/>
    <row r="370845" ht="15"/>
    <row r="370846" ht="15"/>
    <row r="370847" ht="15"/>
    <row r="370848" ht="15"/>
    <row r="370849" ht="15"/>
    <row r="370850" ht="15"/>
    <row r="370851" ht="15"/>
    <row r="370852" ht="15"/>
    <row r="370853" ht="15"/>
    <row r="370854" ht="15"/>
    <row r="370855" ht="15"/>
    <row r="370856" ht="15"/>
    <row r="370857" ht="15"/>
    <row r="370858" ht="15"/>
    <row r="370859" ht="15"/>
    <row r="370860" ht="15"/>
    <row r="370861" ht="15"/>
    <row r="370862" ht="15"/>
    <row r="370863" ht="15"/>
    <row r="370864" ht="15"/>
    <row r="370865" ht="15"/>
    <row r="370866" ht="15"/>
    <row r="370867" ht="15"/>
    <row r="370868" ht="15"/>
    <row r="370869" ht="15"/>
    <row r="370870" ht="15"/>
    <row r="370871" ht="15"/>
    <row r="370872" ht="15"/>
    <row r="370873" ht="15"/>
    <row r="370874" ht="15"/>
    <row r="370875" ht="15"/>
    <row r="370876" ht="15"/>
    <row r="370877" ht="15"/>
    <row r="370878" ht="15"/>
    <row r="370879" ht="15"/>
    <row r="370880" ht="15"/>
    <row r="370881" ht="15"/>
    <row r="370882" ht="15"/>
    <row r="370883" ht="15"/>
    <row r="370884" ht="15"/>
    <row r="370885" ht="15"/>
    <row r="370886" ht="15"/>
    <row r="370887" ht="15"/>
    <row r="370888" ht="15"/>
    <row r="370889" ht="15"/>
    <row r="370890" ht="15"/>
    <row r="370891" ht="15"/>
    <row r="370892" ht="15"/>
    <row r="370893" ht="15"/>
    <row r="370894" ht="15"/>
    <row r="370895" ht="15"/>
    <row r="370896" ht="15"/>
    <row r="370897" ht="15"/>
    <row r="370898" ht="15"/>
    <row r="370899" ht="15"/>
    <row r="370900" ht="15"/>
    <row r="370901" ht="15"/>
    <row r="370902" ht="15"/>
    <row r="370903" ht="15"/>
    <row r="370904" ht="15"/>
    <row r="370905" ht="15"/>
    <row r="370906" ht="15"/>
    <row r="370907" ht="15"/>
    <row r="370908" ht="15"/>
    <row r="370909" ht="15"/>
    <row r="370910" ht="15"/>
    <row r="370911" ht="15"/>
    <row r="370912" ht="15"/>
    <row r="370913" ht="15"/>
    <row r="370914" ht="15"/>
    <row r="370915" ht="15"/>
    <row r="370916" ht="15"/>
    <row r="370917" ht="15"/>
    <row r="370918" ht="15"/>
    <row r="370919" ht="15"/>
    <row r="370920" ht="15"/>
    <row r="370921" ht="15"/>
    <row r="370922" ht="15"/>
    <row r="370923" ht="15"/>
    <row r="370924" ht="15"/>
    <row r="370925" ht="15"/>
    <row r="370926" ht="15"/>
    <row r="370927" ht="15"/>
    <row r="370928" ht="15"/>
    <row r="370929" ht="15"/>
    <row r="370930" ht="15"/>
    <row r="370931" ht="15"/>
    <row r="370932" ht="15"/>
    <row r="370933" ht="15"/>
    <row r="370934" ht="15"/>
    <row r="370935" ht="15"/>
    <row r="370936" ht="15"/>
    <row r="370937" ht="15"/>
    <row r="370938" ht="15"/>
    <row r="370939" ht="15"/>
    <row r="370940" ht="15"/>
    <row r="370941" ht="15"/>
    <row r="370942" ht="15"/>
    <row r="370943" ht="15"/>
    <row r="370944" ht="15"/>
    <row r="370945" ht="15"/>
    <row r="370946" ht="15"/>
    <row r="370947" ht="15"/>
    <row r="370948" ht="15"/>
    <row r="370949" ht="15"/>
    <row r="370950" ht="15"/>
    <row r="370951" ht="15"/>
    <row r="370952" ht="15"/>
    <row r="370953" ht="15"/>
    <row r="370954" ht="15"/>
    <row r="370955" ht="15"/>
    <row r="370956" ht="15"/>
    <row r="370957" ht="15"/>
    <row r="370958" ht="15"/>
    <row r="370959" ht="15"/>
    <row r="370960" ht="15"/>
    <row r="370961" ht="15"/>
    <row r="370962" ht="15"/>
    <row r="370963" ht="15"/>
    <row r="370964" ht="15"/>
    <row r="370965" ht="15"/>
    <row r="370966" ht="15"/>
    <row r="370967" ht="15"/>
    <row r="370968" ht="15"/>
    <row r="370969" ht="15"/>
    <row r="370970" ht="15"/>
    <row r="370971" ht="15"/>
    <row r="370972" ht="15"/>
    <row r="370973" ht="15"/>
    <row r="370974" ht="15"/>
    <row r="370975" ht="15"/>
    <row r="370976" ht="15"/>
    <row r="370977" ht="15"/>
    <row r="370978" ht="15"/>
    <row r="370979" ht="15"/>
    <row r="370980" ht="15"/>
    <row r="370981" ht="15"/>
    <row r="370982" ht="15"/>
    <row r="370983" ht="15"/>
    <row r="370984" ht="15"/>
    <row r="370985" ht="15"/>
    <row r="370986" ht="15"/>
    <row r="370987" ht="15"/>
    <row r="370988" ht="15"/>
    <row r="370989" ht="15"/>
    <row r="370990" ht="15"/>
    <row r="370991" ht="15"/>
    <row r="370992" ht="15"/>
    <row r="370993" ht="15"/>
    <row r="370994" ht="15"/>
    <row r="370995" ht="15"/>
    <row r="370996" ht="15"/>
    <row r="370997" ht="15"/>
    <row r="370998" ht="15"/>
    <row r="370999" ht="15"/>
    <row r="371000" ht="15"/>
    <row r="371001" ht="15"/>
    <row r="371002" ht="15"/>
    <row r="371003" ht="15"/>
    <row r="371004" ht="15"/>
    <row r="371005" ht="15"/>
    <row r="371006" ht="15"/>
    <row r="371007" ht="15"/>
    <row r="371008" ht="15"/>
    <row r="371009" ht="15"/>
    <row r="371010" ht="15"/>
    <row r="371011" ht="15"/>
    <row r="371012" ht="15"/>
    <row r="371013" ht="15"/>
    <row r="371014" ht="15"/>
    <row r="371015" ht="15"/>
    <row r="371016" ht="15"/>
    <row r="371017" ht="15"/>
    <row r="371018" ht="15"/>
    <row r="371019" ht="15"/>
    <row r="371020" ht="15"/>
    <row r="371021" ht="15"/>
    <row r="371022" ht="15"/>
    <row r="371023" ht="15"/>
    <row r="371024" ht="15"/>
    <row r="371025" ht="15"/>
    <row r="371026" ht="15"/>
    <row r="371027" ht="15"/>
    <row r="371028" ht="15"/>
    <row r="371029" ht="15"/>
    <row r="371030" ht="15"/>
    <row r="371031" ht="15"/>
    <row r="371032" ht="15"/>
    <row r="371033" ht="15"/>
    <row r="371034" ht="15"/>
    <row r="371035" ht="15"/>
    <row r="371036" ht="15"/>
    <row r="371037" ht="15"/>
    <row r="371038" ht="15"/>
    <row r="371039" ht="15"/>
    <row r="371040" ht="15"/>
    <row r="371041" ht="15"/>
    <row r="371042" ht="15"/>
    <row r="371043" ht="15"/>
    <row r="371044" ht="15"/>
    <row r="371045" ht="15"/>
    <row r="371046" ht="15"/>
    <row r="371047" ht="15"/>
    <row r="371048" ht="15"/>
    <row r="371049" ht="15"/>
    <row r="371050" ht="15"/>
    <row r="371051" ht="15"/>
    <row r="371052" ht="15"/>
    <row r="371053" ht="15"/>
    <row r="371054" ht="15"/>
    <row r="371055" ht="15"/>
    <row r="371056" ht="15"/>
    <row r="371057" ht="15"/>
    <row r="371058" ht="15"/>
    <row r="371059" ht="15"/>
    <row r="371060" ht="15"/>
    <row r="371061" ht="15"/>
    <row r="371062" ht="15"/>
    <row r="371063" ht="15"/>
    <row r="371064" ht="15"/>
    <row r="371065" ht="15"/>
    <row r="371066" ht="15"/>
    <row r="371067" ht="15"/>
    <row r="371068" ht="15"/>
    <row r="371069" ht="15"/>
    <row r="371070" ht="15"/>
    <row r="371071" ht="15"/>
    <row r="371072" ht="15"/>
    <row r="371073" ht="15"/>
    <row r="371074" ht="15"/>
    <row r="371075" ht="15"/>
    <row r="371076" ht="15"/>
    <row r="371077" ht="15"/>
    <row r="371078" ht="15"/>
    <row r="371079" ht="15"/>
    <row r="371080" ht="15"/>
    <row r="371081" ht="15"/>
    <row r="371082" ht="15"/>
    <row r="371083" ht="15"/>
    <row r="371084" ht="15"/>
    <row r="371085" ht="15"/>
    <row r="371086" ht="15"/>
    <row r="371087" ht="15"/>
    <row r="371088" ht="15"/>
    <row r="371089" ht="15"/>
    <row r="371090" ht="15"/>
    <row r="371091" ht="15"/>
    <row r="371092" ht="15"/>
    <row r="371093" ht="15"/>
    <row r="371094" ht="15"/>
    <row r="371095" ht="15"/>
    <row r="371096" ht="15"/>
    <row r="371097" ht="15"/>
    <row r="371098" ht="15"/>
    <row r="371099" ht="15"/>
    <row r="371100" ht="15"/>
    <row r="371101" ht="15"/>
    <row r="371102" ht="15"/>
    <row r="371103" ht="15"/>
    <row r="371104" ht="15"/>
    <row r="371105" ht="15"/>
    <row r="371106" ht="15"/>
    <row r="371107" ht="15"/>
    <row r="371108" ht="15"/>
    <row r="371109" ht="15"/>
    <row r="371110" ht="15"/>
    <row r="371111" ht="15"/>
    <row r="371112" ht="15"/>
    <row r="371113" ht="15"/>
    <row r="371114" ht="15"/>
    <row r="371115" ht="15"/>
    <row r="371116" ht="15"/>
    <row r="371117" ht="15"/>
    <row r="371118" ht="15"/>
    <row r="371119" ht="15"/>
    <row r="371120" ht="15"/>
    <row r="371121" ht="15"/>
    <row r="371122" ht="15"/>
    <row r="371123" ht="15"/>
    <row r="371124" ht="15"/>
    <row r="371125" ht="15"/>
    <row r="371126" ht="15"/>
    <row r="371127" ht="15"/>
    <row r="371128" ht="15"/>
    <row r="371129" ht="15"/>
    <row r="371130" ht="15"/>
    <row r="371131" ht="15"/>
    <row r="371132" ht="15"/>
    <row r="371133" ht="15"/>
    <row r="371134" ht="15"/>
    <row r="371135" ht="15"/>
    <row r="371136" ht="15"/>
    <row r="371137" ht="15"/>
    <row r="371138" ht="15"/>
    <row r="371139" ht="15"/>
    <row r="371140" ht="15"/>
    <row r="371141" ht="15"/>
    <row r="371142" ht="15"/>
    <row r="371143" ht="15"/>
    <row r="371144" ht="15"/>
    <row r="371145" ht="15"/>
    <row r="371146" ht="15"/>
    <row r="371147" ht="15"/>
    <row r="371148" ht="15"/>
    <row r="371149" ht="15"/>
    <row r="371150" ht="15"/>
    <row r="371151" ht="15"/>
    <row r="371152" ht="15"/>
    <row r="371153" ht="15"/>
    <row r="371154" ht="15"/>
    <row r="371155" ht="15"/>
    <row r="371156" ht="15"/>
    <row r="371157" ht="15"/>
    <row r="371158" ht="15"/>
    <row r="371159" ht="15"/>
    <row r="371160" ht="15"/>
    <row r="371161" ht="15"/>
    <row r="371162" ht="15"/>
    <row r="371163" ht="15"/>
    <row r="371164" ht="15"/>
    <row r="371165" ht="15"/>
    <row r="371166" ht="15"/>
    <row r="371167" ht="15"/>
    <row r="371168" ht="15"/>
    <row r="371169" ht="15"/>
    <row r="371170" ht="15"/>
    <row r="371171" ht="15"/>
    <row r="371172" ht="15"/>
    <row r="371173" ht="15"/>
    <row r="371174" ht="15"/>
    <row r="371175" ht="15"/>
    <row r="371176" ht="15"/>
    <row r="371177" ht="15"/>
    <row r="371178" ht="15"/>
    <row r="371179" ht="15"/>
    <row r="371180" ht="15"/>
    <row r="371181" ht="15"/>
    <row r="371182" ht="15"/>
    <row r="371183" ht="15"/>
    <row r="371184" ht="15"/>
    <row r="371185" ht="15"/>
    <row r="371186" ht="15"/>
    <row r="371187" ht="15"/>
    <row r="371188" ht="15"/>
    <row r="371189" ht="15"/>
    <row r="371190" ht="15"/>
    <row r="371191" ht="15"/>
    <row r="371192" ht="15"/>
    <row r="371193" ht="15"/>
    <row r="371194" ht="15"/>
    <row r="371195" ht="15"/>
    <row r="371196" ht="15"/>
    <row r="371197" ht="15"/>
    <row r="371198" ht="15"/>
    <row r="371199" ht="15"/>
    <row r="371200" ht="15"/>
    <row r="371201" ht="15"/>
    <row r="371202" ht="15"/>
    <row r="371203" ht="15"/>
    <row r="371204" ht="15"/>
    <row r="371205" ht="15"/>
    <row r="371206" ht="15"/>
    <row r="371207" ht="15"/>
    <row r="371208" ht="15"/>
    <row r="371209" ht="15"/>
    <row r="371210" ht="15"/>
    <row r="371211" ht="15"/>
    <row r="371212" ht="15"/>
    <row r="371213" ht="15"/>
    <row r="371214" ht="15"/>
    <row r="371215" ht="15"/>
    <row r="371216" ht="15"/>
    <row r="371217" ht="15"/>
    <row r="371218" ht="15"/>
    <row r="371219" ht="15"/>
    <row r="371220" ht="15"/>
    <row r="371221" ht="15"/>
    <row r="371222" ht="15"/>
    <row r="371223" ht="15"/>
    <row r="371224" ht="15"/>
    <row r="371225" ht="15"/>
    <row r="371226" ht="15"/>
    <row r="371227" ht="15"/>
    <row r="371228" ht="15"/>
    <row r="371229" ht="15"/>
    <row r="371230" ht="15"/>
    <row r="371231" ht="15"/>
    <row r="371232" ht="15"/>
    <row r="371233" ht="15"/>
    <row r="371234" ht="15"/>
    <row r="371235" ht="15"/>
    <row r="371236" ht="15"/>
    <row r="371237" ht="15"/>
    <row r="371238" ht="15"/>
    <row r="371239" ht="15"/>
    <row r="371240" ht="15"/>
    <row r="371241" ht="15"/>
    <row r="371242" ht="15"/>
    <row r="371243" ht="15"/>
    <row r="371244" ht="15"/>
    <row r="371245" ht="15"/>
    <row r="371246" ht="15"/>
    <row r="371247" ht="15"/>
    <row r="371248" ht="15"/>
    <row r="371249" ht="15"/>
    <row r="371250" ht="15"/>
    <row r="371251" ht="15"/>
    <row r="371252" ht="15"/>
    <row r="371253" ht="15"/>
    <row r="371254" ht="15"/>
    <row r="371255" ht="15"/>
    <row r="371256" ht="15"/>
    <row r="371257" ht="15"/>
    <row r="371258" ht="15"/>
    <row r="371259" ht="15"/>
    <row r="371260" ht="15"/>
    <row r="371261" ht="15"/>
    <row r="371262" ht="15"/>
    <row r="371263" ht="15"/>
    <row r="371264" ht="15"/>
    <row r="371265" ht="15"/>
    <row r="371266" ht="15"/>
    <row r="371267" ht="15"/>
    <row r="371268" ht="15"/>
    <row r="371269" ht="15"/>
    <row r="371270" ht="15"/>
    <row r="371271" ht="15"/>
    <row r="371272" ht="15"/>
    <row r="371273" ht="15"/>
    <row r="371274" ht="15"/>
    <row r="371275" ht="15"/>
    <row r="371276" ht="15"/>
    <row r="371277" ht="15"/>
    <row r="371278" ht="15"/>
    <row r="371279" ht="15"/>
    <row r="371280" ht="15"/>
    <row r="371281" ht="15"/>
    <row r="371282" ht="15"/>
    <row r="371283" ht="15"/>
    <row r="371284" ht="15"/>
    <row r="371285" ht="15"/>
    <row r="371286" ht="15"/>
    <row r="371287" ht="15"/>
    <row r="371288" ht="15"/>
    <row r="371289" ht="15"/>
    <row r="371290" ht="15"/>
    <row r="371291" ht="15"/>
    <row r="371292" ht="15"/>
    <row r="371293" ht="15"/>
    <row r="371294" ht="15"/>
    <row r="371295" ht="15"/>
    <row r="371296" ht="15"/>
    <row r="371297" ht="15"/>
    <row r="371298" ht="15"/>
    <row r="371299" ht="15"/>
    <row r="371300" ht="15"/>
    <row r="371301" ht="15"/>
    <row r="371302" ht="15"/>
    <row r="371303" ht="15"/>
    <row r="371304" ht="15"/>
    <row r="371305" ht="15"/>
    <row r="371306" ht="15"/>
    <row r="371307" ht="15"/>
    <row r="371308" ht="15"/>
    <row r="371309" ht="15"/>
    <row r="371310" ht="15"/>
    <row r="371311" ht="15"/>
    <row r="371312" ht="15"/>
    <row r="371313" ht="15"/>
    <row r="371314" ht="15"/>
    <row r="371315" ht="15"/>
    <row r="371316" ht="15"/>
    <row r="371317" ht="15"/>
    <row r="371318" ht="15"/>
    <row r="371319" ht="15"/>
    <row r="371320" ht="15"/>
    <row r="371321" ht="15"/>
    <row r="371322" ht="15"/>
    <row r="371323" ht="15"/>
    <row r="371324" ht="15"/>
    <row r="371325" ht="15"/>
    <row r="371326" ht="15"/>
    <row r="371327" ht="15"/>
    <row r="371328" ht="15"/>
    <row r="371329" ht="15"/>
    <row r="371330" ht="15"/>
    <row r="371331" ht="15"/>
    <row r="371332" ht="15"/>
    <row r="371333" ht="15"/>
    <row r="371334" ht="15"/>
    <row r="371335" ht="15"/>
    <row r="371336" ht="15"/>
    <row r="371337" ht="15"/>
    <row r="371338" ht="15"/>
    <row r="371339" ht="15"/>
    <row r="371340" ht="15"/>
    <row r="371341" ht="15"/>
    <row r="371342" ht="15"/>
    <row r="371343" ht="15"/>
    <row r="371344" ht="15"/>
    <row r="371345" ht="15"/>
    <row r="371346" ht="15"/>
    <row r="371347" ht="15"/>
    <row r="371348" ht="15"/>
    <row r="371349" ht="15"/>
    <row r="371350" ht="15"/>
    <row r="371351" ht="15"/>
    <row r="371352" ht="15"/>
    <row r="371353" ht="15"/>
    <row r="371354" ht="15"/>
    <row r="371355" ht="15"/>
    <row r="371356" ht="15"/>
    <row r="371357" ht="15"/>
    <row r="371358" ht="15"/>
    <row r="371359" ht="15"/>
    <row r="371360" ht="15"/>
    <row r="371361" ht="15"/>
    <row r="371362" ht="15"/>
    <row r="371363" ht="15"/>
    <row r="371364" ht="15"/>
    <row r="371365" ht="15"/>
    <row r="371366" ht="15"/>
    <row r="371367" ht="15"/>
    <row r="371368" ht="15"/>
    <row r="371369" ht="15"/>
    <row r="371370" ht="15"/>
    <row r="371371" ht="15"/>
    <row r="371372" ht="15"/>
    <row r="371373" ht="15"/>
    <row r="371374" ht="15"/>
    <row r="371375" ht="15"/>
    <row r="371376" ht="15"/>
    <row r="371377" ht="15"/>
    <row r="371378" ht="15"/>
    <row r="371379" ht="15"/>
    <row r="371380" ht="15"/>
    <row r="371381" ht="15"/>
    <row r="371382" ht="15"/>
    <row r="371383" ht="15"/>
    <row r="371384" ht="15"/>
    <row r="371385" ht="15"/>
    <row r="371386" ht="15"/>
    <row r="371387" ht="15"/>
    <row r="371388" ht="15"/>
    <row r="371389" ht="15"/>
    <row r="371390" ht="15"/>
    <row r="371391" ht="15"/>
    <row r="371392" ht="15"/>
    <row r="371393" ht="15"/>
    <row r="371394" ht="15"/>
    <row r="371395" ht="15"/>
    <row r="371396" ht="15"/>
    <row r="371397" ht="15"/>
    <row r="371398" ht="15"/>
    <row r="371399" ht="15"/>
    <row r="371400" ht="15"/>
    <row r="371401" ht="15"/>
    <row r="371402" ht="15"/>
    <row r="371403" ht="15"/>
    <row r="371404" ht="15"/>
    <row r="371405" ht="15"/>
    <row r="371406" ht="15"/>
    <row r="371407" ht="15"/>
    <row r="371408" ht="15"/>
    <row r="371409" ht="15"/>
    <row r="371410" ht="15"/>
    <row r="371411" ht="15"/>
    <row r="371412" ht="15"/>
    <row r="371413" ht="15"/>
    <row r="371414" ht="15"/>
    <row r="371415" ht="15"/>
    <row r="371416" ht="15"/>
    <row r="371417" ht="15"/>
    <row r="371418" ht="15"/>
    <row r="371419" ht="15"/>
    <row r="371420" ht="15"/>
    <row r="371421" ht="15"/>
    <row r="371422" ht="15"/>
    <row r="371423" ht="15"/>
    <row r="371424" ht="15"/>
    <row r="371425" ht="15"/>
    <row r="371426" ht="15"/>
    <row r="371427" ht="15"/>
    <row r="371428" ht="15"/>
    <row r="371429" ht="15"/>
    <row r="371430" ht="15"/>
    <row r="371431" ht="15"/>
    <row r="371432" ht="15"/>
    <row r="371433" ht="15"/>
    <row r="371434" ht="15"/>
    <row r="371435" ht="15"/>
    <row r="371436" ht="15"/>
    <row r="371437" ht="15"/>
    <row r="371438" ht="15"/>
    <row r="371439" ht="15"/>
    <row r="371440" ht="15"/>
    <row r="371441" ht="15"/>
    <row r="371442" ht="15"/>
    <row r="371443" ht="15"/>
    <row r="371444" ht="15"/>
    <row r="371445" ht="15"/>
    <row r="371446" ht="15"/>
    <row r="371447" ht="15"/>
    <row r="371448" ht="15"/>
    <row r="371449" ht="15"/>
    <row r="371450" ht="15"/>
    <row r="371451" ht="15"/>
    <row r="371452" ht="15"/>
    <row r="371453" ht="15"/>
    <row r="371454" ht="15"/>
    <row r="371455" ht="15"/>
    <row r="371456" ht="15"/>
    <row r="371457" ht="15"/>
    <row r="371458" ht="15"/>
    <row r="371459" ht="15"/>
    <row r="371460" ht="15"/>
    <row r="371461" ht="15"/>
    <row r="371462" ht="15"/>
    <row r="371463" ht="15"/>
    <row r="371464" ht="15"/>
    <row r="371465" ht="15"/>
    <row r="371466" ht="15"/>
    <row r="371467" ht="15"/>
    <row r="371468" ht="15"/>
    <row r="371469" ht="15"/>
    <row r="371470" ht="15"/>
    <row r="371471" ht="15"/>
    <row r="371472" ht="15"/>
    <row r="371473" ht="15"/>
    <row r="371474" ht="15"/>
    <row r="371475" ht="15"/>
    <row r="371476" ht="15"/>
    <row r="371477" ht="15"/>
    <row r="371478" ht="15"/>
    <row r="371479" ht="15"/>
    <row r="371480" ht="15"/>
    <row r="371481" ht="15"/>
    <row r="371482" ht="15"/>
    <row r="371483" ht="15"/>
    <row r="371484" ht="15"/>
    <row r="371485" ht="15"/>
    <row r="371486" ht="15"/>
    <row r="371487" ht="15"/>
    <row r="371488" ht="15"/>
    <row r="371489" ht="15"/>
    <row r="371490" ht="15"/>
    <row r="371491" ht="15"/>
    <row r="371492" ht="15"/>
    <row r="371493" ht="15"/>
    <row r="371494" ht="15"/>
    <row r="371495" ht="15"/>
    <row r="371496" ht="15"/>
    <row r="371497" ht="15"/>
    <row r="371498" ht="15"/>
    <row r="371499" ht="15"/>
    <row r="371500" ht="15"/>
    <row r="371501" ht="15"/>
    <row r="371502" ht="15"/>
    <row r="371503" ht="15"/>
    <row r="371504" ht="15"/>
    <row r="371505" ht="15"/>
    <row r="371506" ht="15"/>
    <row r="371507" ht="15"/>
    <row r="371508" ht="15"/>
    <row r="371509" ht="15"/>
    <row r="371510" ht="15"/>
    <row r="371511" ht="15"/>
    <row r="371512" ht="15"/>
    <row r="371513" ht="15"/>
    <row r="371514" ht="15"/>
    <row r="371515" ht="15"/>
    <row r="371516" ht="15"/>
    <row r="371517" ht="15"/>
    <row r="371518" ht="15"/>
    <row r="371519" ht="15"/>
    <row r="371520" ht="15"/>
    <row r="371521" ht="15"/>
    <row r="371522" ht="15"/>
    <row r="371523" ht="15"/>
    <row r="371524" ht="15"/>
    <row r="371525" ht="15"/>
    <row r="371526" ht="15"/>
    <row r="371527" ht="15"/>
    <row r="371528" ht="15"/>
    <row r="371529" ht="15"/>
    <row r="371530" ht="15"/>
    <row r="371531" ht="15"/>
    <row r="371532" ht="15"/>
    <row r="371533" ht="15"/>
    <row r="371534" ht="15"/>
    <row r="371535" ht="15"/>
    <row r="371536" ht="15"/>
    <row r="371537" ht="15"/>
    <row r="371538" ht="15"/>
    <row r="371539" ht="15"/>
    <row r="371540" ht="15"/>
    <row r="371541" ht="15"/>
    <row r="371542" ht="15"/>
    <row r="371543" ht="15"/>
    <row r="371544" ht="15"/>
    <row r="371545" ht="15"/>
    <row r="371546" ht="15"/>
    <row r="371547" ht="15"/>
    <row r="371548" ht="15"/>
    <row r="371549" ht="15"/>
    <row r="371550" ht="15"/>
    <row r="371551" ht="15"/>
    <row r="371552" ht="15"/>
    <row r="371553" ht="15"/>
    <row r="371554" ht="15"/>
    <row r="371555" ht="15"/>
    <row r="371556" ht="15"/>
    <row r="371557" ht="15"/>
    <row r="371558" ht="15"/>
    <row r="371559" ht="15"/>
    <row r="371560" ht="15"/>
    <row r="371561" ht="15"/>
    <row r="371562" ht="15"/>
    <row r="371563" ht="15"/>
    <row r="371564" ht="15"/>
    <row r="371565" ht="15"/>
    <row r="371566" ht="15"/>
    <row r="371567" ht="15"/>
    <row r="371568" ht="15"/>
    <row r="371569" ht="15"/>
    <row r="371570" ht="15"/>
    <row r="371571" ht="15"/>
    <row r="371572" ht="15"/>
    <row r="371573" ht="15"/>
    <row r="371574" ht="15"/>
    <row r="371575" ht="15"/>
    <row r="371576" ht="15"/>
    <row r="371577" ht="15"/>
    <row r="371578" ht="15"/>
    <row r="371579" ht="15"/>
    <row r="371580" ht="15"/>
    <row r="371581" ht="15"/>
    <row r="371582" ht="15"/>
    <row r="371583" ht="15"/>
    <row r="371584" ht="15"/>
    <row r="371585" ht="15"/>
    <row r="371586" ht="15"/>
    <row r="371587" ht="15"/>
    <row r="371588" ht="15"/>
    <row r="371589" ht="15"/>
    <row r="371590" ht="15"/>
    <row r="371591" ht="15"/>
    <row r="371592" ht="15"/>
    <row r="371593" ht="15"/>
    <row r="371594" ht="15"/>
    <row r="371595" ht="15"/>
    <row r="371596" ht="15"/>
    <row r="371597" ht="15"/>
    <row r="371598" ht="15"/>
    <row r="371599" ht="15"/>
    <row r="371600" ht="15"/>
    <row r="371601" ht="15"/>
    <row r="371602" ht="15"/>
    <row r="371603" ht="15"/>
    <row r="371604" ht="15"/>
    <row r="371605" ht="15"/>
    <row r="371606" ht="15"/>
    <row r="371607" ht="15"/>
    <row r="371608" ht="15"/>
    <row r="371609" ht="15"/>
    <row r="371610" ht="15"/>
    <row r="371611" ht="15"/>
    <row r="371612" ht="15"/>
    <row r="371613" ht="15"/>
    <row r="371614" ht="15"/>
    <row r="371615" ht="15"/>
    <row r="371616" ht="15"/>
    <row r="371617" ht="15"/>
    <row r="371618" ht="15"/>
    <row r="371619" ht="15"/>
    <row r="371620" ht="15"/>
    <row r="371621" ht="15"/>
    <row r="371622" ht="15"/>
    <row r="371623" ht="15"/>
    <row r="371624" ht="15"/>
    <row r="371625" ht="15"/>
    <row r="371626" ht="15"/>
    <row r="371627" ht="15"/>
    <row r="371628" ht="15"/>
    <row r="371629" ht="15"/>
    <row r="371630" ht="15"/>
    <row r="371631" ht="15"/>
    <row r="371632" ht="15"/>
    <row r="371633" ht="15"/>
    <row r="371634" ht="15"/>
    <row r="371635" ht="15"/>
    <row r="371636" ht="15"/>
    <row r="371637" ht="15"/>
    <row r="371638" ht="15"/>
    <row r="371639" ht="15"/>
    <row r="371640" ht="15"/>
    <row r="371641" ht="15"/>
    <row r="371642" ht="15"/>
    <row r="371643" ht="15"/>
    <row r="371644" ht="15"/>
    <row r="371645" ht="15"/>
    <row r="371646" ht="15"/>
    <row r="371647" ht="15"/>
    <row r="371648" ht="15"/>
    <row r="371649" ht="15"/>
    <row r="371650" ht="15"/>
    <row r="371651" ht="15"/>
    <row r="371652" ht="15"/>
    <row r="371653" ht="15"/>
    <row r="371654" ht="15"/>
    <row r="371655" ht="15"/>
    <row r="371656" ht="15"/>
    <row r="371657" ht="15"/>
    <row r="371658" ht="15"/>
    <row r="371659" ht="15"/>
    <row r="371660" ht="15"/>
    <row r="371661" ht="15"/>
    <row r="371662" ht="15"/>
    <row r="371663" ht="15"/>
    <row r="371664" ht="15"/>
    <row r="371665" ht="15"/>
    <row r="371666" ht="15"/>
    <row r="371667" ht="15"/>
    <row r="371668" ht="15"/>
    <row r="371669" ht="15"/>
    <row r="371670" ht="15"/>
    <row r="371671" ht="15"/>
    <row r="371672" ht="15"/>
    <row r="371673" ht="15"/>
    <row r="371674" ht="15"/>
    <row r="371675" ht="15"/>
    <row r="371676" ht="15"/>
    <row r="371677" ht="15"/>
    <row r="371678" ht="15"/>
    <row r="371679" ht="15"/>
    <row r="371680" ht="15"/>
    <row r="371681" ht="15"/>
    <row r="371682" ht="15"/>
    <row r="371683" ht="15"/>
    <row r="371684" ht="15"/>
    <row r="371685" ht="15"/>
    <row r="371686" ht="15"/>
    <row r="371687" ht="15"/>
    <row r="371688" ht="15"/>
    <row r="371689" ht="15"/>
    <row r="371690" ht="15"/>
    <row r="371691" ht="15"/>
    <row r="371692" ht="15"/>
    <row r="371693" ht="15"/>
    <row r="371694" ht="15"/>
    <row r="371695" ht="15"/>
    <row r="371696" ht="15"/>
    <row r="371697" ht="15"/>
    <row r="371698" ht="15"/>
    <row r="371699" ht="15"/>
    <row r="371700" ht="15"/>
    <row r="371701" ht="15"/>
    <row r="371702" ht="15"/>
    <row r="371703" ht="15"/>
    <row r="371704" ht="15"/>
    <row r="371705" ht="15"/>
    <row r="371706" ht="15"/>
    <row r="371707" ht="15"/>
    <row r="371708" ht="15"/>
    <row r="371709" ht="15"/>
    <row r="371710" ht="15"/>
    <row r="371711" ht="15"/>
    <row r="371712" ht="15"/>
    <row r="371713" ht="15"/>
    <row r="371714" ht="15"/>
    <row r="371715" ht="15"/>
    <row r="371716" ht="15"/>
    <row r="371717" ht="15"/>
    <row r="371718" ht="15"/>
    <row r="371719" ht="15"/>
    <row r="371720" ht="15"/>
    <row r="371721" ht="15"/>
    <row r="371722" ht="15"/>
    <row r="371723" ht="15"/>
    <row r="371724" ht="15"/>
    <row r="371725" ht="15"/>
    <row r="371726" ht="15"/>
    <row r="371727" ht="15"/>
    <row r="371728" ht="15"/>
    <row r="371729" ht="15"/>
    <row r="371730" ht="15"/>
    <row r="371731" ht="15"/>
    <row r="371732" ht="15"/>
    <row r="371733" ht="15"/>
    <row r="371734" ht="15"/>
    <row r="371735" ht="15"/>
    <row r="371736" ht="15"/>
    <row r="371737" ht="15"/>
    <row r="371738" ht="15"/>
    <row r="371739" ht="15"/>
    <row r="371740" ht="15"/>
    <row r="371741" ht="15"/>
    <row r="371742" ht="15"/>
    <row r="371743" ht="15"/>
    <row r="371744" ht="15"/>
    <row r="371745" ht="15"/>
    <row r="371746" ht="15"/>
    <row r="371747" ht="15"/>
    <row r="371748" ht="15"/>
    <row r="371749" ht="15"/>
    <row r="371750" ht="15"/>
    <row r="371751" ht="15"/>
    <row r="371752" ht="15"/>
    <row r="371753" ht="15"/>
    <row r="371754" ht="15"/>
    <row r="371755" ht="15"/>
    <row r="371756" ht="15"/>
    <row r="371757" ht="15"/>
    <row r="371758" ht="15"/>
    <row r="371759" ht="15"/>
    <row r="371760" ht="15"/>
    <row r="371761" ht="15"/>
    <row r="371762" ht="15"/>
    <row r="371763" ht="15"/>
    <row r="371764" ht="15"/>
    <row r="371765" ht="15"/>
    <row r="371766" ht="15"/>
    <row r="371767" ht="15"/>
    <row r="371768" ht="15"/>
    <row r="371769" ht="15"/>
    <row r="371770" ht="15"/>
    <row r="371771" ht="15"/>
    <row r="371772" ht="15"/>
    <row r="371773" ht="15"/>
    <row r="371774" ht="15"/>
    <row r="371775" ht="15"/>
    <row r="371776" ht="15"/>
    <row r="371777" ht="15"/>
    <row r="371778" ht="15"/>
    <row r="371779" ht="15"/>
    <row r="371780" ht="15"/>
    <row r="371781" ht="15"/>
    <row r="371782" ht="15"/>
    <row r="371783" ht="15"/>
    <row r="371784" ht="15"/>
    <row r="371785" ht="15"/>
    <row r="371786" ht="15"/>
    <row r="371787" ht="15"/>
    <row r="371788" ht="15"/>
    <row r="371789" ht="15"/>
    <row r="371790" ht="15"/>
    <row r="371791" ht="15"/>
    <row r="371792" ht="15"/>
    <row r="371793" ht="15"/>
    <row r="371794" ht="15"/>
    <row r="371795" ht="15"/>
    <row r="371796" ht="15"/>
    <row r="371797" ht="15"/>
    <row r="371798" ht="15"/>
    <row r="371799" ht="15"/>
    <row r="371800" ht="15"/>
    <row r="371801" ht="15"/>
    <row r="371802" ht="15"/>
    <row r="371803" ht="15"/>
    <row r="371804" ht="15"/>
    <row r="371805" ht="15"/>
    <row r="371806" ht="15"/>
    <row r="371807" ht="15"/>
    <row r="371808" ht="15"/>
    <row r="371809" ht="15"/>
    <row r="371810" ht="15"/>
    <row r="371811" ht="15"/>
    <row r="371812" ht="15"/>
    <row r="371813" ht="15"/>
    <row r="371814" ht="15"/>
    <row r="371815" ht="15"/>
    <row r="371816" ht="15"/>
    <row r="371817" ht="15"/>
    <row r="371818" ht="15"/>
    <row r="371819" ht="15"/>
    <row r="371820" ht="15"/>
    <row r="371821" ht="15"/>
    <row r="371822" ht="15"/>
    <row r="371823" ht="15"/>
    <row r="371824" ht="15"/>
    <row r="371825" ht="15"/>
    <row r="371826" ht="15"/>
    <row r="371827" ht="15"/>
    <row r="371828" ht="15"/>
    <row r="371829" ht="15"/>
    <row r="371830" ht="15"/>
    <row r="371831" ht="15"/>
    <row r="371832" ht="15"/>
    <row r="371833" ht="15"/>
    <row r="371834" ht="15"/>
    <row r="371835" ht="15"/>
    <row r="371836" ht="15"/>
    <row r="371837" ht="15"/>
    <row r="371838" ht="15"/>
    <row r="371839" ht="15"/>
    <row r="371840" ht="15"/>
    <row r="371841" ht="15"/>
    <row r="371842" ht="15"/>
    <row r="371843" ht="15"/>
    <row r="371844" ht="15"/>
    <row r="371845" ht="15"/>
    <row r="371846" ht="15"/>
    <row r="371847" ht="15"/>
    <row r="371848" ht="15"/>
    <row r="371849" ht="15"/>
    <row r="371850" ht="15"/>
    <row r="371851" ht="15"/>
    <row r="371852" ht="15"/>
    <row r="371853" ht="15"/>
    <row r="371854" ht="15"/>
    <row r="371855" ht="15"/>
    <row r="371856" ht="15"/>
    <row r="371857" ht="15"/>
    <row r="371858" ht="15"/>
    <row r="371859" ht="15"/>
    <row r="371860" ht="15"/>
    <row r="371861" ht="15"/>
    <row r="371862" ht="15"/>
    <row r="371863" ht="15"/>
    <row r="371864" ht="15"/>
    <row r="371865" ht="15"/>
    <row r="371866" ht="15"/>
    <row r="371867" ht="15"/>
    <row r="371868" ht="15"/>
    <row r="371869" ht="15"/>
    <row r="371870" ht="15"/>
    <row r="371871" ht="15"/>
    <row r="371872" ht="15"/>
    <row r="371873" ht="15"/>
    <row r="371874" ht="15"/>
    <row r="371875" ht="15"/>
    <row r="371876" ht="15"/>
    <row r="371877" ht="15"/>
    <row r="371878" ht="15"/>
    <row r="371879" ht="15"/>
    <row r="371880" ht="15"/>
    <row r="371881" ht="15"/>
    <row r="371882" ht="15"/>
    <row r="371883" ht="15"/>
    <row r="371884" ht="15"/>
    <row r="371885" ht="15"/>
    <row r="371886" ht="15"/>
    <row r="371887" ht="15"/>
    <row r="371888" ht="15"/>
    <row r="371889" ht="15"/>
    <row r="371890" ht="15"/>
    <row r="371891" ht="15"/>
    <row r="371892" ht="15"/>
    <row r="371893" ht="15"/>
    <row r="371894" ht="15"/>
    <row r="371895" ht="15"/>
    <row r="371896" ht="15"/>
    <row r="371897" ht="15"/>
    <row r="371898" ht="15"/>
    <row r="371899" ht="15"/>
    <row r="371900" ht="15"/>
    <row r="371901" ht="15"/>
    <row r="371902" ht="15"/>
    <row r="371903" ht="15"/>
    <row r="371904" ht="15"/>
    <row r="371905" ht="15"/>
    <row r="371906" ht="15"/>
    <row r="371907" ht="15"/>
    <row r="371908" ht="15"/>
    <row r="371909" ht="15"/>
    <row r="371910" ht="15"/>
    <row r="371911" ht="15"/>
    <row r="371912" ht="15"/>
    <row r="371913" ht="15"/>
    <row r="371914" ht="15"/>
    <row r="371915" ht="15"/>
    <row r="371916" ht="15"/>
    <row r="371917" ht="15"/>
    <row r="371918" ht="15"/>
    <row r="371919" ht="15"/>
    <row r="371920" ht="15"/>
    <row r="371921" ht="15"/>
    <row r="371922" ht="15"/>
    <row r="371923" ht="15"/>
    <row r="371924" ht="15"/>
    <row r="371925" ht="15"/>
    <row r="371926" ht="15"/>
    <row r="371927" ht="15"/>
    <row r="371928" ht="15"/>
    <row r="371929" ht="15"/>
    <row r="371930" ht="15"/>
    <row r="371931" ht="15"/>
    <row r="371932" ht="15"/>
    <row r="371933" ht="15"/>
    <row r="371934" ht="15"/>
    <row r="371935" ht="15"/>
    <row r="371936" ht="15"/>
    <row r="371937" ht="15"/>
    <row r="371938" ht="15"/>
    <row r="371939" ht="15"/>
    <row r="371940" ht="15"/>
    <row r="371941" ht="15"/>
    <row r="371942" ht="15"/>
    <row r="371943" ht="15"/>
    <row r="371944" ht="15"/>
    <row r="371945" ht="15"/>
    <row r="371946" ht="15"/>
    <row r="371947" ht="15"/>
    <row r="371948" ht="15"/>
    <row r="371949" ht="15"/>
    <row r="371950" ht="15"/>
    <row r="371951" ht="15"/>
    <row r="371952" ht="15"/>
    <row r="371953" ht="15"/>
    <row r="371954" ht="15"/>
    <row r="371955" ht="15"/>
    <row r="371956" ht="15"/>
    <row r="371957" ht="15"/>
    <row r="371958" ht="15"/>
    <row r="371959" ht="15"/>
    <row r="371960" ht="15"/>
    <row r="371961" ht="15"/>
    <row r="371962" ht="15"/>
    <row r="371963" ht="15"/>
    <row r="371964" ht="15"/>
    <row r="371965" ht="15"/>
    <row r="371966" ht="15"/>
    <row r="371967" ht="15"/>
    <row r="371968" ht="15"/>
    <row r="371969" ht="15"/>
    <row r="371970" ht="15"/>
    <row r="371971" ht="15"/>
    <row r="371972" ht="15"/>
    <row r="371973" ht="15"/>
    <row r="371974" ht="15"/>
    <row r="371975" ht="15"/>
    <row r="371976" ht="15"/>
    <row r="371977" ht="15"/>
    <row r="371978" ht="15"/>
    <row r="371979" ht="15"/>
    <row r="371980" ht="15"/>
    <row r="371981" ht="15"/>
    <row r="371982" ht="15"/>
    <row r="371983" ht="15"/>
    <row r="371984" ht="15"/>
    <row r="371985" ht="15"/>
    <row r="371986" ht="15"/>
    <row r="371987" ht="15"/>
    <row r="371988" ht="15"/>
    <row r="371989" ht="15"/>
    <row r="371990" ht="15"/>
    <row r="371991" ht="15"/>
    <row r="371992" ht="15"/>
    <row r="371993" ht="15"/>
    <row r="371994" ht="15"/>
    <row r="371995" ht="15"/>
    <row r="371996" ht="15"/>
    <row r="371997" ht="15"/>
    <row r="371998" ht="15"/>
    <row r="371999" ht="15"/>
    <row r="372000" ht="15"/>
    <row r="372001" ht="15"/>
    <row r="372002" ht="15"/>
    <row r="372003" ht="15"/>
    <row r="372004" ht="15"/>
    <row r="372005" ht="15"/>
    <row r="372006" ht="15"/>
    <row r="372007" ht="15"/>
    <row r="372008" ht="15"/>
    <row r="372009" ht="15"/>
    <row r="372010" ht="15"/>
    <row r="372011" ht="15"/>
    <row r="372012" ht="15"/>
    <row r="372013" ht="15"/>
    <row r="372014" ht="15"/>
    <row r="372015" ht="15"/>
    <row r="372016" ht="15"/>
    <row r="372017" ht="15"/>
    <row r="372018" ht="15"/>
    <row r="372019" ht="15"/>
    <row r="372020" ht="15"/>
    <row r="372021" ht="15"/>
    <row r="372022" ht="15"/>
    <row r="372023" ht="15"/>
    <row r="372024" ht="15"/>
    <row r="372025" ht="15"/>
    <row r="372026" ht="15"/>
    <row r="372027" ht="15"/>
    <row r="372028" ht="15"/>
    <row r="372029" ht="15"/>
    <row r="372030" ht="15"/>
    <row r="372031" ht="15"/>
    <row r="372032" ht="15"/>
    <row r="372033" ht="15"/>
    <row r="372034" ht="15"/>
    <row r="372035" ht="15"/>
    <row r="372036" ht="15"/>
    <row r="372037" ht="15"/>
    <row r="372038" ht="15"/>
    <row r="372039" ht="15"/>
    <row r="372040" ht="15"/>
    <row r="372041" ht="15"/>
    <row r="372042" ht="15"/>
    <row r="372043" ht="15"/>
    <row r="372044" ht="15"/>
    <row r="372045" ht="15"/>
    <row r="372046" ht="15"/>
    <row r="372047" ht="15"/>
    <row r="372048" ht="15"/>
    <row r="372049" ht="15"/>
    <row r="372050" ht="15"/>
    <row r="372051" ht="15"/>
    <row r="372052" ht="15"/>
    <row r="372053" ht="15"/>
    <row r="372054" ht="15"/>
    <row r="372055" ht="15"/>
    <row r="372056" ht="15"/>
    <row r="372057" ht="15"/>
    <row r="372058" ht="15"/>
    <row r="372059" ht="15"/>
    <row r="372060" ht="15"/>
    <row r="372061" ht="15"/>
    <row r="372062" ht="15"/>
    <row r="372063" ht="15"/>
    <row r="372064" ht="15"/>
    <row r="372065" ht="15"/>
    <row r="372066" ht="15"/>
    <row r="372067" ht="15"/>
    <row r="372068" ht="15"/>
    <row r="372069" ht="15"/>
    <row r="372070" ht="15"/>
    <row r="372071" ht="15"/>
    <row r="372072" ht="15"/>
    <row r="372073" ht="15"/>
    <row r="372074" ht="15"/>
    <row r="372075" ht="15"/>
    <row r="372076" ht="15"/>
    <row r="372077" ht="15"/>
    <row r="372078" ht="15"/>
    <row r="372079" ht="15"/>
    <row r="372080" ht="15"/>
    <row r="372081" ht="15"/>
    <row r="372082" ht="15"/>
    <row r="372083" ht="15"/>
    <row r="372084" ht="15"/>
    <row r="372085" ht="15"/>
    <row r="372086" ht="15"/>
    <row r="372087" ht="15"/>
    <row r="372088" ht="15"/>
    <row r="372089" ht="15"/>
    <row r="372090" ht="15"/>
    <row r="372091" ht="15"/>
    <row r="372092" ht="15"/>
    <row r="372093" ht="15"/>
    <row r="372094" ht="15"/>
    <row r="372095" ht="15"/>
    <row r="372096" ht="15"/>
    <row r="372097" ht="15"/>
    <row r="372098" ht="15"/>
    <row r="372099" ht="15"/>
    <row r="372100" ht="15"/>
    <row r="372101" ht="15"/>
    <row r="372102" ht="15"/>
    <row r="372103" ht="15"/>
    <row r="372104" ht="15"/>
    <row r="372105" ht="15"/>
    <row r="372106" ht="15"/>
    <row r="372107" ht="15"/>
    <row r="372108" ht="15"/>
    <row r="372109" ht="15"/>
    <row r="372110" ht="15"/>
    <row r="372111" ht="15"/>
    <row r="372112" ht="15"/>
    <row r="372113" ht="15"/>
    <row r="372114" ht="15"/>
    <row r="372115" ht="15"/>
    <row r="372116" ht="15"/>
    <row r="372117" ht="15"/>
    <row r="372118" ht="15"/>
    <row r="372119" ht="15"/>
    <row r="372120" ht="15"/>
    <row r="372121" ht="15"/>
    <row r="372122" ht="15"/>
    <row r="372123" ht="15"/>
    <row r="372124" ht="15"/>
    <row r="372125" ht="15"/>
    <row r="372126" ht="15"/>
    <row r="372127" ht="15"/>
    <row r="372128" ht="15"/>
    <row r="372129" ht="15"/>
    <row r="372130" ht="15"/>
    <row r="372131" ht="15"/>
    <row r="372132" ht="15"/>
    <row r="372133" ht="15"/>
    <row r="372134" ht="15"/>
    <row r="372135" ht="15"/>
    <row r="372136" ht="15"/>
    <row r="372137" ht="15"/>
    <row r="372138" ht="15"/>
    <row r="372139" ht="15"/>
    <row r="372140" ht="15"/>
    <row r="372141" ht="15"/>
    <row r="372142" ht="15"/>
    <row r="372143" ht="15"/>
    <row r="372144" ht="15"/>
    <row r="372145" ht="15"/>
    <row r="372146" ht="15"/>
    <row r="372147" ht="15"/>
    <row r="372148" ht="15"/>
    <row r="372149" ht="15"/>
    <row r="372150" ht="15"/>
    <row r="372151" ht="15"/>
    <row r="372152" ht="15"/>
    <row r="372153" ht="15"/>
    <row r="372154" ht="15"/>
    <row r="372155" ht="15"/>
    <row r="372156" ht="15"/>
    <row r="372157" ht="15"/>
    <row r="372158" ht="15"/>
    <row r="372159" ht="15"/>
    <row r="372160" ht="15"/>
    <row r="372161" ht="15"/>
    <row r="372162" ht="15"/>
    <row r="372163" ht="15"/>
    <row r="372164" ht="15"/>
    <row r="372165" ht="15"/>
    <row r="372166" ht="15"/>
    <row r="372167" ht="15"/>
    <row r="372168" ht="15"/>
    <row r="372169" ht="15"/>
    <row r="372170" ht="15"/>
    <row r="372171" ht="15"/>
    <row r="372172" ht="15"/>
    <row r="372173" ht="15"/>
    <row r="372174" ht="15"/>
    <row r="372175" ht="15"/>
    <row r="372176" ht="15"/>
    <row r="372177" ht="15"/>
    <row r="372178" ht="15"/>
    <row r="372179" ht="15"/>
    <row r="372180" ht="15"/>
    <row r="372181" ht="15"/>
    <row r="372182" ht="15"/>
    <row r="372183" ht="15"/>
    <row r="372184" ht="15"/>
    <row r="372185" ht="15"/>
    <row r="372186" ht="15"/>
    <row r="372187" ht="15"/>
    <row r="372188" ht="15"/>
    <row r="372189" ht="15"/>
    <row r="372190" ht="15"/>
    <row r="372191" ht="15"/>
    <row r="372192" ht="15"/>
    <row r="372193" ht="15"/>
    <row r="372194" ht="15"/>
    <row r="372195" ht="15"/>
    <row r="372196" ht="15"/>
    <row r="372197" ht="15"/>
    <row r="372198" ht="15"/>
    <row r="372199" ht="15"/>
    <row r="372200" ht="15"/>
    <row r="372201" ht="15"/>
    <row r="372202" ht="15"/>
    <row r="372203" ht="15"/>
    <row r="372204" ht="15"/>
    <row r="372205" ht="15"/>
    <row r="372206" ht="15"/>
    <row r="372207" ht="15"/>
    <row r="372208" ht="15"/>
    <row r="372209" ht="15"/>
    <row r="372210" ht="15"/>
    <row r="372211" ht="15"/>
    <row r="372212" ht="15"/>
    <row r="372213" ht="15"/>
    <row r="372214" ht="15"/>
    <row r="372215" ht="15"/>
    <row r="372216" ht="15"/>
    <row r="372217" ht="15"/>
    <row r="372218" ht="15"/>
    <row r="372219" ht="15"/>
    <row r="372220" ht="15"/>
    <row r="372221" ht="15"/>
    <row r="372222" ht="15"/>
    <row r="372223" ht="15"/>
    <row r="372224" ht="15"/>
    <row r="372225" ht="15"/>
    <row r="372226" ht="15"/>
    <row r="372227" ht="15"/>
    <row r="372228" ht="15"/>
    <row r="372229" ht="15"/>
    <row r="372230" ht="15"/>
    <row r="372231" ht="15"/>
    <row r="372232" ht="15"/>
    <row r="372233" ht="15"/>
    <row r="372234" ht="15"/>
    <row r="372235" ht="15"/>
    <row r="372236" ht="15"/>
    <row r="372237" ht="15"/>
    <row r="372238" ht="15"/>
    <row r="372239" ht="15"/>
    <row r="372240" ht="15"/>
    <row r="372241" ht="15"/>
    <row r="372242" ht="15"/>
    <row r="372243" ht="15"/>
    <row r="372244" ht="15"/>
    <row r="372245" ht="15"/>
    <row r="372246" ht="15"/>
    <row r="372247" ht="15"/>
    <row r="372248" ht="15"/>
    <row r="372249" ht="15"/>
    <row r="372250" ht="15"/>
    <row r="372251" ht="15"/>
    <row r="372252" ht="15"/>
    <row r="372253" ht="15"/>
    <row r="372254" ht="15"/>
    <row r="372255" ht="15"/>
    <row r="372256" ht="15"/>
    <row r="372257" ht="15"/>
    <row r="372258" ht="15"/>
    <row r="372259" ht="15"/>
    <row r="372260" ht="15"/>
    <row r="372261" ht="15"/>
    <row r="372262" ht="15"/>
    <row r="372263" ht="15"/>
    <row r="372264" ht="15"/>
    <row r="372265" ht="15"/>
    <row r="372266" ht="15"/>
    <row r="372267" ht="15"/>
    <row r="372268" ht="15"/>
    <row r="372269" ht="15"/>
    <row r="372270" ht="15"/>
    <row r="372271" ht="15"/>
    <row r="372272" ht="15"/>
    <row r="372273" ht="15"/>
    <row r="372274" ht="15"/>
    <row r="372275" ht="15"/>
    <row r="372276" ht="15"/>
    <row r="372277" ht="15"/>
    <row r="372278" ht="15"/>
    <row r="372279" ht="15"/>
    <row r="372280" ht="15"/>
    <row r="372281" ht="15"/>
    <row r="372282" ht="15"/>
    <row r="372283" ht="15"/>
    <row r="372284" ht="15"/>
    <row r="372285" ht="15"/>
    <row r="372286" ht="15"/>
    <row r="372287" ht="15"/>
    <row r="372288" ht="15"/>
    <row r="372289" ht="15"/>
    <row r="372290" ht="15"/>
    <row r="372291" ht="15"/>
    <row r="372292" ht="15"/>
    <row r="372293" ht="15"/>
    <row r="372294" ht="15"/>
    <row r="372295" ht="15"/>
    <row r="372296" ht="15"/>
    <row r="372297" ht="15"/>
    <row r="372298" ht="15"/>
    <row r="372299" ht="15"/>
    <row r="372300" ht="15"/>
    <row r="372301" ht="15"/>
    <row r="372302" ht="15"/>
    <row r="372303" ht="15"/>
    <row r="372304" ht="15"/>
    <row r="372305" ht="15"/>
    <row r="372306" ht="15"/>
    <row r="372307" ht="15"/>
    <row r="372308" ht="15"/>
    <row r="372309" ht="15"/>
    <row r="372310" ht="15"/>
    <row r="372311" ht="15"/>
    <row r="372312" ht="15"/>
    <row r="372313" ht="15"/>
    <row r="372314" ht="15"/>
    <row r="372315" ht="15"/>
    <row r="372316" ht="15"/>
    <row r="372317" ht="15"/>
    <row r="372318" ht="15"/>
    <row r="372319" ht="15"/>
    <row r="372320" ht="15"/>
    <row r="372321" ht="15"/>
    <row r="372322" ht="15"/>
    <row r="372323" ht="15"/>
    <row r="372324" ht="15"/>
    <row r="372325" ht="15"/>
    <row r="372326" ht="15"/>
    <row r="372327" ht="15"/>
    <row r="372328" ht="15"/>
    <row r="372329" ht="15"/>
    <row r="372330" ht="15"/>
    <row r="372331" ht="15"/>
    <row r="372332" ht="15"/>
    <row r="372333" ht="15"/>
    <row r="372334" ht="15"/>
    <row r="372335" ht="15"/>
    <row r="372336" ht="15"/>
    <row r="372337" ht="15"/>
    <row r="372338" ht="15"/>
    <row r="372339" ht="15"/>
    <row r="372340" ht="15"/>
    <row r="372341" ht="15"/>
    <row r="372342" ht="15"/>
    <row r="372343" ht="15"/>
    <row r="372344" ht="15"/>
    <row r="372345" ht="15"/>
    <row r="372346" ht="15"/>
    <row r="372347" ht="15"/>
    <row r="372348" ht="15"/>
    <row r="372349" ht="15"/>
    <row r="372350" ht="15"/>
    <row r="372351" ht="15"/>
    <row r="372352" ht="15"/>
    <row r="372353" ht="15"/>
    <row r="372354" ht="15"/>
    <row r="372355" ht="15"/>
    <row r="372356" ht="15"/>
    <row r="372357" ht="15"/>
    <row r="372358" ht="15"/>
    <row r="372359" ht="15"/>
    <row r="372360" ht="15"/>
    <row r="372361" ht="15"/>
    <row r="372362" ht="15"/>
    <row r="372363" ht="15"/>
    <row r="372364" ht="15"/>
    <row r="372365" ht="15"/>
    <row r="372366" ht="15"/>
    <row r="372367" ht="15"/>
    <row r="372368" ht="15"/>
    <row r="372369" ht="15"/>
    <row r="372370" ht="15"/>
    <row r="372371" ht="15"/>
    <row r="372372" ht="15"/>
    <row r="372373" ht="15"/>
    <row r="372374" ht="15"/>
    <row r="372375" ht="15"/>
    <row r="372376" ht="15"/>
    <row r="372377" ht="15"/>
    <row r="372378" ht="15"/>
    <row r="372379" ht="15"/>
    <row r="372380" ht="15"/>
    <row r="372381" ht="15"/>
    <row r="372382" ht="15"/>
    <row r="372383" ht="15"/>
    <row r="372384" ht="15"/>
    <row r="372385" ht="15"/>
    <row r="372386" ht="15"/>
    <row r="372387" ht="15"/>
    <row r="372388" ht="15"/>
    <row r="372389" ht="15"/>
    <row r="372390" ht="15"/>
    <row r="372391" ht="15"/>
    <row r="372392" ht="15"/>
    <row r="372393" ht="15"/>
    <row r="372394" ht="15"/>
    <row r="372395" ht="15"/>
    <row r="372396" ht="15"/>
    <row r="372397" ht="15"/>
    <row r="372398" ht="15"/>
    <row r="372399" ht="15"/>
    <row r="372400" ht="15"/>
    <row r="372401" ht="15"/>
    <row r="372402" ht="15"/>
    <row r="372403" ht="15"/>
    <row r="372404" ht="15"/>
    <row r="372405" ht="15"/>
    <row r="372406" ht="15"/>
    <row r="372407" ht="15"/>
    <row r="372408" ht="15"/>
    <row r="372409" ht="15"/>
    <row r="372410" ht="15"/>
    <row r="372411" ht="15"/>
    <row r="372412" ht="15"/>
    <row r="372413" ht="15"/>
    <row r="372414" ht="15"/>
    <row r="372415" ht="15"/>
    <row r="372416" ht="15"/>
    <row r="372417" ht="15"/>
    <row r="372418" ht="15"/>
    <row r="372419" ht="15"/>
    <row r="372420" ht="15"/>
    <row r="372421" ht="15"/>
    <row r="372422" ht="15"/>
    <row r="372423" ht="15"/>
    <row r="372424" ht="15"/>
    <row r="372425" ht="15"/>
    <row r="372426" ht="15"/>
    <row r="372427" ht="15"/>
    <row r="372428" ht="15"/>
    <row r="372429" ht="15"/>
    <row r="372430" ht="15"/>
    <row r="372431" ht="15"/>
    <row r="372432" ht="15"/>
    <row r="372433" ht="15"/>
    <row r="372434" ht="15"/>
    <row r="372435" ht="15"/>
    <row r="372436" ht="15"/>
    <row r="372437" ht="15"/>
    <row r="372438" ht="15"/>
    <row r="372439" ht="15"/>
    <row r="372440" ht="15"/>
    <row r="372441" ht="15"/>
    <row r="372442" ht="15"/>
    <row r="372443" ht="15"/>
    <row r="372444" ht="15"/>
    <row r="372445" ht="15"/>
    <row r="372446" ht="15"/>
    <row r="372447" ht="15"/>
    <row r="372448" ht="15"/>
    <row r="372449" ht="15"/>
    <row r="372450" ht="15"/>
    <row r="372451" ht="15"/>
    <row r="372452" ht="15"/>
    <row r="372453" ht="15"/>
    <row r="372454" ht="15"/>
    <row r="372455" ht="15"/>
    <row r="372456" ht="15"/>
    <row r="372457" ht="15"/>
    <row r="372458" ht="15"/>
    <row r="372459" ht="15"/>
    <row r="372460" ht="15"/>
    <row r="372461" ht="15"/>
    <row r="372462" ht="15"/>
    <row r="372463" ht="15"/>
    <row r="372464" ht="15"/>
    <row r="372465" ht="15"/>
    <row r="372466" ht="15"/>
    <row r="372467" ht="15"/>
    <row r="372468" ht="15"/>
    <row r="372469" ht="15"/>
    <row r="372470" ht="15"/>
    <row r="372471" ht="15"/>
    <row r="372472" ht="15"/>
    <row r="372473" ht="15"/>
    <row r="372474" ht="15"/>
    <row r="372475" ht="15"/>
    <row r="372476" ht="15"/>
    <row r="372477" ht="15"/>
    <row r="372478" ht="15"/>
    <row r="372479" ht="15"/>
    <row r="372480" ht="15"/>
    <row r="372481" ht="15"/>
    <row r="372482" ht="15"/>
    <row r="372483" ht="15"/>
    <row r="372484" ht="15"/>
    <row r="372485" ht="15"/>
    <row r="372486" ht="15"/>
    <row r="372487" ht="15"/>
    <row r="372488" ht="15"/>
    <row r="372489" ht="15"/>
    <row r="372490" ht="15"/>
    <row r="372491" ht="15"/>
    <row r="372492" ht="15"/>
    <row r="372493" ht="15"/>
    <row r="372494" ht="15"/>
    <row r="372495" ht="15"/>
    <row r="372496" ht="15"/>
    <row r="372497" ht="15"/>
    <row r="372498" ht="15"/>
    <row r="372499" ht="15"/>
    <row r="372500" ht="15"/>
    <row r="372501" ht="15"/>
    <row r="372502" ht="15"/>
    <row r="372503" ht="15"/>
    <row r="372504" ht="15"/>
    <row r="372505" ht="15"/>
    <row r="372506" ht="15"/>
    <row r="372507" ht="15"/>
    <row r="372508" ht="15"/>
    <row r="372509" ht="15"/>
    <row r="372510" ht="15"/>
    <row r="372511" ht="15"/>
    <row r="372512" ht="15"/>
    <row r="372513" ht="15"/>
    <row r="372514" ht="15"/>
    <row r="372515" ht="15"/>
    <row r="372516" ht="15"/>
    <row r="372517" ht="15"/>
    <row r="372518" ht="15"/>
    <row r="372519" ht="15"/>
    <row r="372520" ht="15"/>
    <row r="372521" ht="15"/>
    <row r="372522" ht="15"/>
    <row r="372523" ht="15"/>
    <row r="372524" ht="15"/>
    <row r="372525" ht="15"/>
    <row r="372526" ht="15"/>
    <row r="372527" ht="15"/>
    <row r="372528" ht="15"/>
    <row r="372529" ht="15"/>
    <row r="372530" ht="15"/>
    <row r="372531" ht="15"/>
    <row r="372532" ht="15"/>
    <row r="372533" ht="15"/>
    <row r="372534" ht="15"/>
    <row r="372535" ht="15"/>
    <row r="372536" ht="15"/>
    <row r="372537" ht="15"/>
    <row r="372538" ht="15"/>
    <row r="372539" ht="15"/>
    <row r="372540" ht="15"/>
    <row r="372541" ht="15"/>
    <row r="372542" ht="15"/>
    <row r="372543" ht="15"/>
    <row r="372544" ht="15"/>
    <row r="372545" ht="15"/>
    <row r="372546" ht="15"/>
    <row r="372547" ht="15"/>
    <row r="372548" ht="15"/>
    <row r="372549" ht="15"/>
    <row r="372550" ht="15"/>
    <row r="372551" ht="15"/>
    <row r="372552" ht="15"/>
    <row r="372553" ht="15"/>
    <row r="372554" ht="15"/>
    <row r="372555" ht="15"/>
    <row r="372556" ht="15"/>
    <row r="372557" ht="15"/>
    <row r="372558" ht="15"/>
    <row r="372559" ht="15"/>
    <row r="372560" ht="15"/>
    <row r="372561" ht="15"/>
    <row r="372562" ht="15"/>
    <row r="372563" ht="15"/>
    <row r="372564" ht="15"/>
    <row r="372565" ht="15"/>
    <row r="372566" ht="15"/>
    <row r="372567" ht="15"/>
    <row r="372568" ht="15"/>
    <row r="372569" ht="15"/>
    <row r="372570" ht="15"/>
    <row r="372571" ht="15"/>
    <row r="372572" ht="15"/>
    <row r="372573" ht="15"/>
    <row r="372574" ht="15"/>
    <row r="372575" ht="15"/>
    <row r="372576" ht="15"/>
    <row r="372577" ht="15"/>
    <row r="372578" ht="15"/>
    <row r="372579" ht="15"/>
    <row r="372580" ht="15"/>
    <row r="372581" ht="15"/>
    <row r="372582" ht="15"/>
    <row r="372583" ht="15"/>
    <row r="372584" ht="15"/>
    <row r="372585" ht="15"/>
    <row r="372586" ht="15"/>
    <row r="372587" ht="15"/>
    <row r="372588" ht="15"/>
    <row r="372589" ht="15"/>
    <row r="372590" ht="15"/>
    <row r="372591" ht="15"/>
    <row r="372592" ht="15"/>
    <row r="372593" ht="15"/>
    <row r="372594" ht="15"/>
    <row r="372595" ht="15"/>
    <row r="372596" ht="15"/>
    <row r="372597" ht="15"/>
    <row r="372598" ht="15"/>
    <row r="372599" ht="15"/>
    <row r="372600" ht="15"/>
    <row r="372601" ht="15"/>
    <row r="372602" ht="15"/>
    <row r="372603" ht="15"/>
    <row r="372604" ht="15"/>
    <row r="372605" ht="15"/>
    <row r="372606" ht="15"/>
    <row r="372607" ht="15"/>
    <row r="372608" ht="15"/>
    <row r="372609" ht="15"/>
    <row r="372610" ht="15"/>
    <row r="372611" ht="15"/>
    <row r="372612" ht="15"/>
    <row r="372613" ht="15"/>
    <row r="372614" ht="15"/>
    <row r="372615" ht="15"/>
    <row r="372616" ht="15"/>
    <row r="372617" ht="15"/>
    <row r="372618" ht="15"/>
    <row r="372619" ht="15"/>
    <row r="372620" ht="15"/>
    <row r="372621" ht="15"/>
    <row r="372622" ht="15"/>
    <row r="372623" ht="15"/>
    <row r="372624" ht="15"/>
    <row r="372625" ht="15"/>
    <row r="372626" ht="15"/>
    <row r="372627" ht="15"/>
    <row r="372628" ht="15"/>
    <row r="372629" ht="15"/>
    <row r="372630" ht="15"/>
    <row r="372631" ht="15"/>
    <row r="372632" ht="15"/>
    <row r="372633" ht="15"/>
    <row r="372634" ht="15"/>
    <row r="372635" ht="15"/>
    <row r="372636" ht="15"/>
    <row r="372637" ht="15"/>
    <row r="372638" ht="15"/>
    <row r="372639" ht="15"/>
    <row r="372640" ht="15"/>
    <row r="372641" ht="15"/>
    <row r="372642" ht="15"/>
    <row r="372643" ht="15"/>
    <row r="372644" ht="15"/>
    <row r="372645" ht="15"/>
    <row r="372646" ht="15"/>
    <row r="372647" ht="15"/>
    <row r="372648" ht="15"/>
    <row r="372649" ht="15"/>
    <row r="372650" ht="15"/>
    <row r="372651" ht="15"/>
    <row r="372652" ht="15"/>
    <row r="372653" ht="15"/>
    <row r="372654" ht="15"/>
    <row r="372655" ht="15"/>
    <row r="372656" ht="15"/>
    <row r="372657" ht="15"/>
    <row r="372658" ht="15"/>
    <row r="372659" ht="15"/>
    <row r="372660" ht="15"/>
    <row r="372661" ht="15"/>
    <row r="372662" ht="15"/>
    <row r="372663" ht="15"/>
    <row r="372664" ht="15"/>
    <row r="372665" ht="15"/>
    <row r="372666" ht="15"/>
    <row r="372667" ht="15"/>
    <row r="372668" ht="15"/>
    <row r="372669" ht="15"/>
    <row r="372670" ht="15"/>
    <row r="372671" ht="15"/>
    <row r="372672" ht="15"/>
    <row r="372673" ht="15"/>
    <row r="372674" ht="15"/>
    <row r="372675" ht="15"/>
    <row r="372676" ht="15"/>
    <row r="372677" ht="15"/>
    <row r="372678" ht="15"/>
    <row r="372679" ht="15"/>
    <row r="372680" ht="15"/>
    <row r="372681" ht="15"/>
    <row r="372682" ht="15"/>
    <row r="372683" ht="15"/>
    <row r="372684" ht="15"/>
    <row r="372685" ht="15"/>
    <row r="372686" ht="15"/>
    <row r="372687" ht="15"/>
    <row r="372688" ht="15"/>
    <row r="372689" ht="15"/>
    <row r="372690" ht="15"/>
    <row r="372691" ht="15"/>
    <row r="372692" ht="15"/>
    <row r="372693" ht="15"/>
    <row r="372694" ht="15"/>
    <row r="372695" ht="15"/>
    <row r="372696" ht="15"/>
    <row r="372697" ht="15"/>
    <row r="372698" ht="15"/>
    <row r="372699" ht="15"/>
    <row r="372700" ht="15"/>
    <row r="372701" ht="15"/>
    <row r="372702" ht="15"/>
    <row r="372703" ht="15"/>
    <row r="372704" ht="15"/>
    <row r="372705" ht="15"/>
    <row r="372706" ht="15"/>
    <row r="372707" ht="15"/>
    <row r="372708" ht="15"/>
    <row r="372709" ht="15"/>
    <row r="372710" ht="15"/>
    <row r="372711" ht="15"/>
    <row r="372712" ht="15"/>
    <row r="372713" ht="15"/>
    <row r="372714" ht="15"/>
    <row r="372715" ht="15"/>
    <row r="372716" ht="15"/>
    <row r="372717" ht="15"/>
    <row r="372718" ht="15"/>
    <row r="372719" ht="15"/>
    <row r="372720" ht="15"/>
    <row r="372721" ht="15"/>
    <row r="372722" ht="15"/>
    <row r="372723" ht="15"/>
    <row r="372724" ht="15"/>
    <row r="372725" ht="15"/>
    <row r="372726" ht="15"/>
    <row r="372727" ht="15"/>
    <row r="372728" ht="15"/>
    <row r="372729" ht="15"/>
    <row r="372730" ht="15"/>
    <row r="372731" ht="15"/>
    <row r="372732" ht="15"/>
    <row r="372733" ht="15"/>
    <row r="372734" ht="15"/>
    <row r="372735" ht="15"/>
    <row r="372736" ht="15"/>
    <row r="372737" ht="15"/>
    <row r="372738" ht="15"/>
    <row r="372739" ht="15"/>
    <row r="372740" ht="15"/>
    <row r="372741" ht="15"/>
    <row r="372742" ht="15"/>
    <row r="372743" ht="15"/>
    <row r="372744" ht="15"/>
    <row r="372745" ht="15"/>
    <row r="372746" ht="15"/>
    <row r="372747" ht="15"/>
    <row r="372748" ht="15"/>
    <row r="372749" ht="15"/>
    <row r="372750" ht="15"/>
    <row r="372751" ht="15"/>
    <row r="372752" ht="15"/>
    <row r="372753" ht="15"/>
    <row r="372754" ht="15"/>
    <row r="372755" ht="15"/>
    <row r="372756" ht="15"/>
    <row r="372757" ht="15"/>
    <row r="372758" ht="15"/>
    <row r="372759" ht="15"/>
    <row r="372760" ht="15"/>
    <row r="372761" ht="15"/>
    <row r="372762" ht="15"/>
    <row r="372763" ht="15"/>
    <row r="372764" ht="15"/>
    <row r="372765" ht="15"/>
    <row r="372766" ht="15"/>
    <row r="372767" ht="15"/>
    <row r="372768" ht="15"/>
    <row r="372769" ht="15"/>
    <row r="372770" ht="15"/>
    <row r="372771" ht="15"/>
    <row r="372772" ht="15"/>
    <row r="372773" ht="15"/>
    <row r="372774" ht="15"/>
    <row r="372775" ht="15"/>
    <row r="372776" ht="15"/>
    <row r="372777" ht="15"/>
    <row r="372778" ht="15"/>
    <row r="372779" ht="15"/>
    <row r="372780" ht="15"/>
    <row r="372781" ht="15"/>
    <row r="372782" ht="15"/>
    <row r="372783" ht="15"/>
    <row r="372784" ht="15"/>
    <row r="372785" ht="15"/>
    <row r="372786" ht="15"/>
    <row r="372787" ht="15"/>
    <row r="372788" ht="15"/>
    <row r="372789" ht="15"/>
    <row r="372790" ht="15"/>
    <row r="372791" ht="15"/>
    <row r="372792" ht="15"/>
    <row r="372793" ht="15"/>
    <row r="372794" ht="15"/>
    <row r="372795" ht="15"/>
    <row r="372796" ht="15"/>
    <row r="372797" ht="15"/>
    <row r="372798" ht="15"/>
    <row r="372799" ht="15"/>
    <row r="372800" ht="15"/>
    <row r="372801" ht="15"/>
    <row r="372802" ht="15"/>
    <row r="372803" ht="15"/>
    <row r="372804" ht="15"/>
    <row r="372805" ht="15"/>
    <row r="372806" ht="15"/>
    <row r="372807" ht="15"/>
    <row r="372808" ht="15"/>
    <row r="372809" ht="15"/>
    <row r="372810" ht="15"/>
    <row r="372811" ht="15"/>
    <row r="372812" ht="15"/>
    <row r="372813" ht="15"/>
    <row r="372814" ht="15"/>
    <row r="372815" ht="15"/>
    <row r="372816" ht="15"/>
    <row r="372817" ht="15"/>
    <row r="372818" ht="15"/>
    <row r="372819" ht="15"/>
    <row r="372820" ht="15"/>
    <row r="372821" ht="15"/>
    <row r="372822" ht="15"/>
    <row r="372823" ht="15"/>
    <row r="372824" ht="15"/>
    <row r="372825" ht="15"/>
    <row r="372826" ht="15"/>
    <row r="372827" ht="15"/>
    <row r="372828" ht="15"/>
    <row r="372829" ht="15"/>
    <row r="372830" ht="15"/>
    <row r="372831" ht="15"/>
    <row r="372832" ht="15"/>
    <row r="372833" ht="15"/>
    <row r="372834" ht="15"/>
    <row r="372835" ht="15"/>
    <row r="372836" ht="15"/>
    <row r="372837" ht="15"/>
    <row r="372838" ht="15"/>
    <row r="372839" ht="15"/>
    <row r="372840" ht="15"/>
    <row r="372841" ht="15"/>
    <row r="372842" ht="15"/>
    <row r="372843" ht="15"/>
    <row r="372844" ht="15"/>
    <row r="372845" ht="15"/>
    <row r="372846" ht="15"/>
    <row r="372847" ht="15"/>
    <row r="372848" ht="15"/>
    <row r="372849" ht="15"/>
    <row r="372850" ht="15"/>
    <row r="372851" ht="15"/>
    <row r="372852" ht="15"/>
    <row r="372853" ht="15"/>
    <row r="372854" ht="15"/>
    <row r="372855" ht="15"/>
    <row r="372856" ht="15"/>
    <row r="372857" ht="15"/>
    <row r="372858" ht="15"/>
    <row r="372859" ht="15"/>
    <row r="372860" ht="15"/>
    <row r="372861" ht="15"/>
    <row r="372862" ht="15"/>
    <row r="372863" ht="15"/>
    <row r="372864" ht="15"/>
    <row r="372865" ht="15"/>
    <row r="372866" ht="15"/>
    <row r="372867" ht="15"/>
    <row r="372868" ht="15"/>
    <row r="372869" ht="15"/>
    <row r="372870" ht="15"/>
    <row r="372871" ht="15"/>
    <row r="372872" ht="15"/>
    <row r="372873" ht="15"/>
    <row r="372874" ht="15"/>
    <row r="372875" ht="15"/>
    <row r="372876" ht="15"/>
    <row r="372877" ht="15"/>
    <row r="372878" ht="15"/>
    <row r="372879" ht="15"/>
    <row r="372880" ht="15"/>
    <row r="372881" ht="15"/>
    <row r="372882" ht="15"/>
    <row r="372883" ht="15"/>
    <row r="372884" ht="15"/>
    <row r="372885" ht="15"/>
    <row r="372886" ht="15"/>
    <row r="372887" ht="15"/>
    <row r="372888" ht="15"/>
    <row r="372889" ht="15"/>
    <row r="372890" ht="15"/>
    <row r="372891" ht="15"/>
    <row r="372892" ht="15"/>
    <row r="372893" ht="15"/>
    <row r="372894" ht="15"/>
    <row r="372895" ht="15"/>
    <row r="372896" ht="15"/>
    <row r="372897" ht="15"/>
    <row r="372898" ht="15"/>
    <row r="372899" ht="15"/>
    <row r="372900" ht="15"/>
    <row r="372901" ht="15"/>
    <row r="372902" ht="15"/>
    <row r="372903" ht="15"/>
    <row r="372904" ht="15"/>
    <row r="372905" ht="15"/>
    <row r="372906" ht="15"/>
    <row r="372907" ht="15"/>
    <row r="372908" ht="15"/>
    <row r="372909" ht="15"/>
    <row r="372910" ht="15"/>
    <row r="372911" ht="15"/>
    <row r="372912" ht="15"/>
    <row r="372913" ht="15"/>
    <row r="372914" ht="15"/>
    <row r="372915" ht="15"/>
    <row r="372916" ht="15"/>
    <row r="372917" ht="15"/>
    <row r="372918" ht="15"/>
    <row r="372919" ht="15"/>
    <row r="372920" ht="15"/>
    <row r="372921" ht="15"/>
    <row r="372922" ht="15"/>
    <row r="372923" ht="15"/>
    <row r="372924" ht="15"/>
    <row r="372925" ht="15"/>
    <row r="372926" ht="15"/>
    <row r="372927" ht="15"/>
    <row r="372928" ht="15"/>
    <row r="372929" ht="15"/>
    <row r="372930" ht="15"/>
    <row r="372931" ht="15"/>
    <row r="372932" ht="15"/>
    <row r="372933" ht="15"/>
    <row r="372934" ht="15"/>
    <row r="372935" ht="15"/>
    <row r="372936" ht="15"/>
    <row r="372937" ht="15"/>
    <row r="372938" ht="15"/>
    <row r="372939" ht="15"/>
    <row r="372940" ht="15"/>
    <row r="372941" ht="15"/>
    <row r="372942" ht="15"/>
    <row r="372943" ht="15"/>
    <row r="372944" ht="15"/>
    <row r="372945" ht="15"/>
    <row r="372946" ht="15"/>
    <row r="372947" ht="15"/>
    <row r="372948" ht="15"/>
    <row r="372949" ht="15"/>
    <row r="372950" ht="15"/>
    <row r="372951" ht="15"/>
    <row r="372952" ht="15"/>
    <row r="372953" ht="15"/>
    <row r="372954" ht="15"/>
    <row r="372955" ht="15"/>
    <row r="372956" ht="15"/>
    <row r="372957" ht="15"/>
    <row r="372958" ht="15"/>
    <row r="372959" ht="15"/>
    <row r="372960" ht="15"/>
    <row r="372961" ht="15"/>
    <row r="372962" ht="15"/>
    <row r="372963" ht="15"/>
    <row r="372964" ht="15"/>
    <row r="372965" ht="15"/>
    <row r="372966" ht="15"/>
    <row r="372967" ht="15"/>
    <row r="372968" ht="15"/>
    <row r="372969" ht="15"/>
    <row r="372970" ht="15"/>
    <row r="372971" ht="15"/>
    <row r="372972" ht="15"/>
    <row r="372973" ht="15"/>
    <row r="372974" ht="15"/>
    <row r="372975" ht="15"/>
    <row r="372976" ht="15"/>
    <row r="372977" ht="15"/>
    <row r="372978" ht="15"/>
    <row r="372979" ht="15"/>
    <row r="372980" ht="15"/>
    <row r="372981" ht="15"/>
    <row r="372982" ht="15"/>
    <row r="372983" ht="15"/>
    <row r="372984" ht="15"/>
    <row r="372985" ht="15"/>
    <row r="372986" ht="15"/>
    <row r="372987" ht="15"/>
    <row r="372988" ht="15"/>
    <row r="372989" ht="15"/>
    <row r="372990" ht="15"/>
    <row r="372991" ht="15"/>
    <row r="372992" ht="15"/>
    <row r="372993" ht="15"/>
    <row r="372994" ht="15"/>
    <row r="372995" ht="15"/>
    <row r="372996" ht="15"/>
    <row r="372997" ht="15"/>
    <row r="372998" ht="15"/>
    <row r="372999" ht="15"/>
    <row r="373000" ht="15"/>
    <row r="373001" ht="15"/>
    <row r="373002" ht="15"/>
    <row r="373003" ht="15"/>
    <row r="373004" ht="15"/>
    <row r="373005" ht="15"/>
    <row r="373006" ht="15"/>
    <row r="373007" ht="15"/>
    <row r="373008" ht="15"/>
    <row r="373009" ht="15"/>
    <row r="373010" ht="15"/>
    <row r="373011" ht="15"/>
    <row r="373012" ht="15"/>
    <row r="373013" ht="15"/>
    <row r="373014" ht="15"/>
    <row r="373015" ht="15"/>
    <row r="373016" ht="15"/>
    <row r="373017" ht="15"/>
    <row r="373018" ht="15"/>
    <row r="373019" ht="15"/>
    <row r="373020" ht="15"/>
    <row r="373021" ht="15"/>
    <row r="373022" ht="15"/>
    <row r="373023" ht="15"/>
    <row r="373024" ht="15"/>
    <row r="373025" ht="15"/>
    <row r="373026" ht="15"/>
    <row r="373027" ht="15"/>
    <row r="373028" ht="15"/>
    <row r="373029" ht="15"/>
    <row r="373030" ht="15"/>
    <row r="373031" ht="15"/>
    <row r="373032" ht="15"/>
    <row r="373033" ht="15"/>
    <row r="373034" ht="15"/>
    <row r="373035" ht="15"/>
    <row r="373036" ht="15"/>
    <row r="373037" ht="15"/>
    <row r="373038" ht="15"/>
    <row r="373039" ht="15"/>
    <row r="373040" ht="15"/>
    <row r="373041" ht="15"/>
    <row r="373042" ht="15"/>
    <row r="373043" ht="15"/>
    <row r="373044" ht="15"/>
    <row r="373045" ht="15"/>
    <row r="373046" ht="15"/>
    <row r="373047" ht="15"/>
    <row r="373048" ht="15"/>
    <row r="373049" ht="15"/>
    <row r="373050" ht="15"/>
    <row r="373051" ht="15"/>
    <row r="373052" ht="15"/>
    <row r="373053" ht="15"/>
    <row r="373054" ht="15"/>
    <row r="373055" ht="15"/>
    <row r="373056" ht="15"/>
    <row r="373057" ht="15"/>
    <row r="373058" ht="15"/>
    <row r="373059" ht="15"/>
    <row r="373060" ht="15"/>
    <row r="373061" ht="15"/>
    <row r="373062" ht="15"/>
    <row r="373063" ht="15"/>
    <row r="373064" ht="15"/>
    <row r="373065" ht="15"/>
    <row r="373066" ht="15"/>
    <row r="373067" ht="15"/>
    <row r="373068" ht="15"/>
    <row r="373069" ht="15"/>
    <row r="373070" ht="15"/>
    <row r="373071" ht="15"/>
    <row r="373072" ht="15"/>
    <row r="373073" ht="15"/>
    <row r="373074" ht="15"/>
    <row r="373075" ht="15"/>
    <row r="373076" ht="15"/>
    <row r="373077" ht="15"/>
    <row r="373078" ht="15"/>
    <row r="373079" ht="15"/>
    <row r="373080" ht="15"/>
    <row r="373081" ht="15"/>
    <row r="373082" ht="15"/>
    <row r="373083" ht="15"/>
    <row r="373084" ht="15"/>
    <row r="373085" ht="15"/>
    <row r="373086" ht="15"/>
    <row r="373087" ht="15"/>
    <row r="373088" ht="15"/>
    <row r="373089" ht="15"/>
    <row r="373090" ht="15"/>
    <row r="373091" ht="15"/>
    <row r="373092" ht="15"/>
    <row r="373093" ht="15"/>
    <row r="373094" ht="15"/>
    <row r="373095" ht="15"/>
    <row r="373096" ht="15"/>
    <row r="373097" ht="15"/>
    <row r="373098" ht="15"/>
    <row r="373099" ht="15"/>
    <row r="373100" ht="15"/>
    <row r="373101" ht="15"/>
    <row r="373102" ht="15"/>
    <row r="373103" ht="15"/>
    <row r="373104" ht="15"/>
    <row r="373105" ht="15"/>
    <row r="373106" ht="15"/>
    <row r="373107" ht="15"/>
    <row r="373108" ht="15"/>
    <row r="373109" ht="15"/>
    <row r="373110" ht="15"/>
    <row r="373111" ht="15"/>
    <row r="373112" ht="15"/>
    <row r="373113" ht="15"/>
    <row r="373114" ht="15"/>
    <row r="373115" ht="15"/>
    <row r="373116" ht="15"/>
    <row r="373117" ht="15"/>
    <row r="373118" ht="15"/>
    <row r="373119" ht="15"/>
    <row r="373120" ht="15"/>
    <row r="373121" ht="15"/>
    <row r="373122" ht="15"/>
    <row r="373123" ht="15"/>
    <row r="373124" ht="15"/>
    <row r="373125" ht="15"/>
    <row r="373126" ht="15"/>
    <row r="373127" ht="15"/>
    <row r="373128" ht="15"/>
    <row r="373129" ht="15"/>
    <row r="373130" ht="15"/>
    <row r="373131" ht="15"/>
    <row r="373132" ht="15"/>
    <row r="373133" ht="15"/>
    <row r="373134" ht="15"/>
    <row r="373135" ht="15"/>
    <row r="373136" ht="15"/>
    <row r="373137" ht="15"/>
    <row r="373138" ht="15"/>
    <row r="373139" ht="15"/>
    <row r="373140" ht="15"/>
    <row r="373141" ht="15"/>
    <row r="373142" ht="15"/>
    <row r="373143" ht="15"/>
    <row r="373144" ht="15"/>
    <row r="373145" ht="15"/>
    <row r="373146" ht="15"/>
    <row r="373147" ht="15"/>
    <row r="373148" ht="15"/>
    <row r="373149" ht="15"/>
    <row r="373150" ht="15"/>
    <row r="373151" ht="15"/>
    <row r="373152" ht="15"/>
    <row r="373153" ht="15"/>
    <row r="373154" ht="15"/>
    <row r="373155" ht="15"/>
    <row r="373156" ht="15"/>
    <row r="373157" ht="15"/>
    <row r="373158" ht="15"/>
    <row r="373159" ht="15"/>
    <row r="373160" ht="15"/>
    <row r="373161" ht="15"/>
    <row r="373162" ht="15"/>
    <row r="373163" ht="15"/>
    <row r="373164" ht="15"/>
    <row r="373165" ht="15"/>
    <row r="373166" ht="15"/>
    <row r="373167" ht="15"/>
    <row r="373168" ht="15"/>
    <row r="373169" ht="15"/>
    <row r="373170" ht="15"/>
    <row r="373171" ht="15"/>
    <row r="373172" ht="15"/>
    <row r="373173" ht="15"/>
    <row r="373174" ht="15"/>
    <row r="373175" ht="15"/>
    <row r="373176" ht="15"/>
    <row r="373177" ht="15"/>
    <row r="373178" ht="15"/>
    <row r="373179" ht="15"/>
    <row r="373180" ht="15"/>
    <row r="373181" ht="15"/>
    <row r="373182" ht="15"/>
    <row r="373183" ht="15"/>
    <row r="373184" ht="15"/>
    <row r="373185" ht="15"/>
    <row r="373186" ht="15"/>
    <row r="373187" ht="15"/>
    <row r="373188" ht="15"/>
    <row r="373189" ht="15"/>
    <row r="373190" ht="15"/>
    <row r="373191" ht="15"/>
    <row r="373192" ht="15"/>
    <row r="373193" ht="15"/>
    <row r="373194" ht="15"/>
    <row r="373195" ht="15"/>
    <row r="373196" ht="15"/>
    <row r="373197" ht="15"/>
    <row r="373198" ht="15"/>
    <row r="373199" ht="15"/>
    <row r="373200" ht="15"/>
    <row r="373201" ht="15"/>
    <row r="373202" ht="15"/>
    <row r="373203" ht="15"/>
    <row r="373204" ht="15"/>
    <row r="373205" ht="15"/>
    <row r="373206" ht="15"/>
    <row r="373207" ht="15"/>
    <row r="373208" ht="15"/>
    <row r="373209" ht="15"/>
    <row r="373210" ht="15"/>
    <row r="373211" ht="15"/>
    <row r="373212" ht="15"/>
    <row r="373213" ht="15"/>
    <row r="373214" ht="15"/>
    <row r="373215" ht="15"/>
    <row r="373216" ht="15"/>
    <row r="373217" ht="15"/>
    <row r="373218" ht="15"/>
    <row r="373219" ht="15"/>
    <row r="373220" ht="15"/>
    <row r="373221" ht="15"/>
    <row r="373222" ht="15"/>
    <row r="373223" ht="15"/>
    <row r="373224" ht="15"/>
    <row r="373225" ht="15"/>
    <row r="373226" ht="15"/>
    <row r="373227" ht="15"/>
    <row r="373228" ht="15"/>
    <row r="373229" ht="15"/>
    <row r="373230" ht="15"/>
    <row r="373231" ht="15"/>
    <row r="373232" ht="15"/>
    <row r="373233" ht="15"/>
    <row r="373234" ht="15"/>
    <row r="373235" ht="15"/>
    <row r="373236" ht="15"/>
    <row r="373237" ht="15"/>
    <row r="373238" ht="15"/>
    <row r="373239" ht="15"/>
    <row r="373240" ht="15"/>
    <row r="373241" ht="15"/>
    <row r="373242" ht="15"/>
    <row r="373243" ht="15"/>
    <row r="373244" ht="15"/>
    <row r="373245" ht="15"/>
    <row r="373246" ht="15"/>
    <row r="373247" ht="15"/>
    <row r="373248" ht="15"/>
    <row r="373249" ht="15"/>
    <row r="373250" ht="15"/>
    <row r="373251" ht="15"/>
    <row r="373252" ht="15"/>
    <row r="373253" ht="15"/>
    <row r="373254" ht="15"/>
    <row r="373255" ht="15"/>
    <row r="373256" ht="15"/>
    <row r="373257" ht="15"/>
    <row r="373258" ht="15"/>
    <row r="373259" ht="15"/>
    <row r="373260" ht="15"/>
    <row r="373261" ht="15"/>
    <row r="373262" ht="15"/>
    <row r="373263" ht="15"/>
    <row r="373264" ht="15"/>
    <row r="373265" ht="15"/>
    <row r="373266" ht="15"/>
    <row r="373267" ht="15"/>
    <row r="373268" ht="15"/>
    <row r="373269" ht="15"/>
    <row r="373270" ht="15"/>
    <row r="373271" ht="15"/>
    <row r="373272" ht="15"/>
    <row r="373273" ht="15"/>
    <row r="373274" ht="15"/>
    <row r="373275" ht="15"/>
    <row r="373276" ht="15"/>
    <row r="373277" ht="15"/>
    <row r="373278" ht="15"/>
    <row r="373279" ht="15"/>
    <row r="373280" ht="15"/>
    <row r="373281" ht="15"/>
    <row r="373282" ht="15"/>
    <row r="373283" ht="15"/>
    <row r="373284" ht="15"/>
    <row r="373285" ht="15"/>
    <row r="373286" ht="15"/>
    <row r="373287" ht="15"/>
    <row r="373288" ht="15"/>
    <row r="373289" ht="15"/>
    <row r="373290" ht="15"/>
    <row r="373291" ht="15"/>
    <row r="373292" ht="15"/>
    <row r="373293" ht="15"/>
    <row r="373294" ht="15"/>
    <row r="373295" ht="15"/>
    <row r="373296" ht="15"/>
    <row r="373297" ht="15"/>
    <row r="373298" ht="15"/>
    <row r="373299" ht="15"/>
    <row r="373300" ht="15"/>
    <row r="373301" ht="15"/>
    <row r="373302" ht="15"/>
    <row r="373303" ht="15"/>
    <row r="373304" ht="15"/>
    <row r="373305" ht="15"/>
    <row r="373306" ht="15"/>
    <row r="373307" ht="15"/>
    <row r="373308" ht="15"/>
    <row r="373309" ht="15"/>
    <row r="373310" ht="15"/>
    <row r="373311" ht="15"/>
    <row r="373312" ht="15"/>
    <row r="373313" ht="15"/>
    <row r="373314" ht="15"/>
    <row r="373315" ht="15"/>
    <row r="373316" ht="15"/>
    <row r="373317" ht="15"/>
    <row r="373318" ht="15"/>
    <row r="373319" ht="15"/>
    <row r="373320" ht="15"/>
    <row r="373321" ht="15"/>
    <row r="373322" ht="15"/>
    <row r="373323" ht="15"/>
    <row r="373324" ht="15"/>
    <row r="373325" ht="15"/>
    <row r="373326" ht="15"/>
    <row r="373327" ht="15"/>
    <row r="373328" ht="15"/>
    <row r="373329" ht="15"/>
    <row r="373330" ht="15"/>
    <row r="373331" ht="15"/>
    <row r="373332" ht="15"/>
    <row r="373333" ht="15"/>
    <row r="373334" ht="15"/>
    <row r="373335" ht="15"/>
    <row r="373336" ht="15"/>
    <row r="373337" ht="15"/>
    <row r="373338" ht="15"/>
    <row r="373339" ht="15"/>
    <row r="373340" ht="15"/>
    <row r="373341" ht="15"/>
    <row r="373342" ht="15"/>
    <row r="373343" ht="15"/>
    <row r="373344" ht="15"/>
    <row r="373345" ht="15"/>
    <row r="373346" ht="15"/>
    <row r="373347" ht="15"/>
    <row r="373348" ht="15"/>
    <row r="373349" ht="15"/>
    <row r="373350" ht="15"/>
    <row r="373351" ht="15"/>
    <row r="373352" ht="15"/>
    <row r="373353" ht="15"/>
    <row r="373354" ht="15"/>
    <row r="373355" ht="15"/>
    <row r="373356" ht="15"/>
    <row r="373357" ht="15"/>
    <row r="373358" ht="15"/>
    <row r="373359" ht="15"/>
    <row r="373360" ht="15"/>
    <row r="373361" ht="15"/>
    <row r="373362" ht="15"/>
    <row r="373363" ht="15"/>
    <row r="373364" ht="15"/>
    <row r="373365" ht="15"/>
    <row r="373366" ht="15"/>
    <row r="373367" ht="15"/>
    <row r="373368" ht="15"/>
    <row r="373369" ht="15"/>
    <row r="373370" ht="15"/>
    <row r="373371" ht="15"/>
    <row r="373372" ht="15"/>
    <row r="373373" ht="15"/>
    <row r="373374" ht="15"/>
    <row r="373375" ht="15"/>
    <row r="373376" ht="15"/>
    <row r="373377" ht="15"/>
    <row r="373378" ht="15"/>
    <row r="373379" ht="15"/>
    <row r="373380" ht="15"/>
    <row r="373381" ht="15"/>
    <row r="373382" ht="15"/>
    <row r="373383" ht="15"/>
    <row r="373384" ht="15"/>
    <row r="373385" ht="15"/>
    <row r="373386" ht="15"/>
    <row r="373387" ht="15"/>
    <row r="373388" ht="15"/>
    <row r="373389" ht="15"/>
    <row r="373390" ht="15"/>
    <row r="373391" ht="15"/>
    <row r="373392" ht="15"/>
    <row r="373393" ht="15"/>
    <row r="373394" ht="15"/>
    <row r="373395" ht="15"/>
    <row r="373396" ht="15"/>
    <row r="373397" ht="15"/>
    <row r="373398" ht="15"/>
    <row r="373399" ht="15"/>
    <row r="373400" ht="15"/>
    <row r="373401" ht="15"/>
    <row r="373402" ht="15"/>
    <row r="373403" ht="15"/>
    <row r="373404" ht="15"/>
    <row r="373405" ht="15"/>
    <row r="373406" ht="15"/>
    <row r="373407" ht="15"/>
    <row r="373408" ht="15"/>
    <row r="373409" ht="15"/>
    <row r="373410" ht="15"/>
    <row r="373411" ht="15"/>
    <row r="373412" ht="15"/>
    <row r="373413" ht="15"/>
    <row r="373414" ht="15"/>
    <row r="373415" ht="15"/>
    <row r="373416" ht="15"/>
    <row r="373417" ht="15"/>
    <row r="373418" ht="15"/>
    <row r="373419" ht="15"/>
    <row r="373420" ht="15"/>
    <row r="373421" ht="15"/>
    <row r="373422" ht="15"/>
    <row r="373423" ht="15"/>
    <row r="373424" ht="15"/>
    <row r="373425" ht="15"/>
    <row r="373426" ht="15"/>
    <row r="373427" ht="15"/>
    <row r="373428" ht="15"/>
    <row r="373429" ht="15"/>
    <row r="373430" ht="15"/>
    <row r="373431" ht="15"/>
    <row r="373432" ht="15"/>
    <row r="373433" ht="15"/>
    <row r="373434" ht="15"/>
    <row r="373435" ht="15"/>
    <row r="373436" ht="15"/>
    <row r="373437" ht="15"/>
    <row r="373438" ht="15"/>
    <row r="373439" ht="15"/>
    <row r="373440" ht="15"/>
    <row r="373441" ht="15"/>
    <row r="373442" ht="15"/>
    <row r="373443" ht="15"/>
    <row r="373444" ht="15"/>
    <row r="373445" ht="15"/>
    <row r="373446" ht="15"/>
    <row r="373447" ht="15"/>
    <row r="373448" ht="15"/>
    <row r="373449" ht="15"/>
    <row r="373450" ht="15"/>
    <row r="373451" ht="15"/>
    <row r="373452" ht="15"/>
    <row r="373453" ht="15"/>
    <row r="373454" ht="15"/>
    <row r="373455" ht="15"/>
    <row r="373456" ht="15"/>
    <row r="373457" ht="15"/>
    <row r="373458" ht="15"/>
    <row r="373459" ht="15"/>
    <row r="373460" ht="15"/>
    <row r="373461" ht="15"/>
    <row r="373462" ht="15"/>
    <row r="373463" ht="15"/>
    <row r="373464" ht="15"/>
    <row r="373465" ht="15"/>
    <row r="373466" ht="15"/>
    <row r="373467" ht="15"/>
    <row r="373468" ht="15"/>
    <row r="373469" ht="15"/>
    <row r="373470" ht="15"/>
    <row r="373471" ht="15"/>
    <row r="373472" ht="15"/>
    <row r="373473" ht="15"/>
    <row r="373474" ht="15"/>
    <row r="373475" ht="15"/>
    <row r="373476" ht="15"/>
    <row r="373477" ht="15"/>
    <row r="373478" ht="15"/>
    <row r="373479" ht="15"/>
    <row r="373480" ht="15"/>
    <row r="373481" ht="15"/>
    <row r="373482" ht="15"/>
    <row r="373483" ht="15"/>
    <row r="373484" ht="15"/>
    <row r="373485" ht="15"/>
    <row r="373486" ht="15"/>
    <row r="373487" ht="15"/>
    <row r="373488" ht="15"/>
    <row r="373489" ht="15"/>
    <row r="373490" ht="15"/>
    <row r="373491" ht="15"/>
    <row r="373492" ht="15"/>
    <row r="373493" ht="15"/>
    <row r="373494" ht="15"/>
    <row r="373495" ht="15"/>
    <row r="373496" ht="15"/>
    <row r="373497" ht="15"/>
    <row r="373498" ht="15"/>
    <row r="373499" ht="15"/>
    <row r="373500" ht="15"/>
    <row r="373501" ht="15"/>
    <row r="373502" ht="15"/>
    <row r="373503" ht="15"/>
    <row r="373504" ht="15"/>
    <row r="373505" ht="15"/>
    <row r="373506" ht="15"/>
    <row r="373507" ht="15"/>
    <row r="373508" ht="15"/>
    <row r="373509" ht="15"/>
    <row r="373510" ht="15"/>
    <row r="373511" ht="15"/>
    <row r="373512" ht="15"/>
    <row r="373513" ht="15"/>
    <row r="373514" ht="15"/>
    <row r="373515" ht="15"/>
    <row r="373516" ht="15"/>
    <row r="373517" ht="15"/>
    <row r="373518" ht="15"/>
    <row r="373519" ht="15"/>
    <row r="373520" ht="15"/>
    <row r="373521" ht="15"/>
    <row r="373522" ht="15"/>
    <row r="373523" ht="15"/>
    <row r="373524" ht="15"/>
    <row r="373525" ht="15"/>
    <row r="373526" ht="15"/>
    <row r="373527" ht="15"/>
    <row r="373528" ht="15"/>
    <row r="373529" ht="15"/>
    <row r="373530" ht="15"/>
    <row r="373531" ht="15"/>
    <row r="373532" ht="15"/>
    <row r="373533" ht="15"/>
    <row r="373534" ht="15"/>
    <row r="373535" ht="15"/>
    <row r="373536" ht="15"/>
    <row r="373537" ht="15"/>
    <row r="373538" ht="15"/>
    <row r="373539" ht="15"/>
    <row r="373540" ht="15"/>
    <row r="373541" ht="15"/>
    <row r="373542" ht="15"/>
    <row r="373543" ht="15"/>
    <row r="373544" ht="15"/>
    <row r="373545" ht="15"/>
    <row r="373546" ht="15"/>
    <row r="373547" ht="15"/>
    <row r="373548" ht="15"/>
    <row r="373549" ht="15"/>
    <row r="373550" ht="15"/>
    <row r="373551" ht="15"/>
    <row r="373552" ht="15"/>
    <row r="373553" ht="15"/>
    <row r="373554" ht="15"/>
    <row r="373555" ht="15"/>
    <row r="373556" ht="15"/>
    <row r="373557" ht="15"/>
    <row r="373558" ht="15"/>
    <row r="373559" ht="15"/>
    <row r="373560" ht="15"/>
    <row r="373561" ht="15"/>
    <row r="373562" ht="15"/>
    <row r="373563" ht="15"/>
    <row r="373564" ht="15"/>
    <row r="373565" ht="15"/>
    <row r="373566" ht="15"/>
    <row r="373567" ht="15"/>
    <row r="373568" ht="15"/>
    <row r="373569" ht="15"/>
    <row r="373570" ht="15"/>
    <row r="373571" ht="15"/>
    <row r="373572" ht="15"/>
    <row r="373573" ht="15"/>
    <row r="373574" ht="15"/>
    <row r="373575" ht="15"/>
    <row r="373576" ht="15"/>
    <row r="373577" ht="15"/>
    <row r="373578" ht="15"/>
    <row r="373579" ht="15"/>
    <row r="373580" ht="15"/>
    <row r="373581" ht="15"/>
    <row r="373582" ht="15"/>
    <row r="373583" ht="15"/>
    <row r="373584" ht="15"/>
    <row r="373585" ht="15"/>
    <row r="373586" ht="15"/>
    <row r="373587" ht="15"/>
    <row r="373588" ht="15"/>
    <row r="373589" ht="15"/>
    <row r="373590" ht="15"/>
    <row r="373591" ht="15"/>
    <row r="373592" ht="15"/>
    <row r="373593" ht="15"/>
    <row r="373594" ht="15"/>
    <row r="373595" ht="15"/>
    <row r="373596" ht="15"/>
    <row r="373597" ht="15"/>
    <row r="373598" ht="15"/>
    <row r="373599" ht="15"/>
    <row r="373600" ht="15"/>
    <row r="373601" ht="15"/>
    <row r="373602" ht="15"/>
    <row r="373603" ht="15"/>
    <row r="373604" ht="15"/>
    <row r="373605" ht="15"/>
    <row r="373606" ht="15"/>
    <row r="373607" ht="15"/>
    <row r="373608" ht="15"/>
    <row r="373609" ht="15"/>
    <row r="373610" ht="15"/>
    <row r="373611" ht="15"/>
    <row r="373612" ht="15"/>
    <row r="373613" ht="15"/>
    <row r="373614" ht="15"/>
    <row r="373615" ht="15"/>
    <row r="373616" ht="15"/>
    <row r="373617" ht="15"/>
    <row r="373618" ht="15"/>
    <row r="373619" ht="15"/>
    <row r="373620" ht="15"/>
    <row r="373621" ht="15"/>
    <row r="373622" ht="15"/>
    <row r="373623" ht="15"/>
    <row r="373624" ht="15"/>
    <row r="373625" ht="15"/>
    <row r="373626" ht="15"/>
    <row r="373627" ht="15"/>
    <row r="373628" ht="15"/>
    <row r="373629" ht="15"/>
    <row r="373630" ht="15"/>
    <row r="373631" ht="15"/>
    <row r="373632" ht="15"/>
    <row r="373633" ht="15"/>
    <row r="373634" ht="15"/>
    <row r="373635" ht="15"/>
    <row r="373636" ht="15"/>
    <row r="373637" ht="15"/>
    <row r="373638" ht="15"/>
    <row r="373639" ht="15"/>
    <row r="373640" ht="15"/>
    <row r="373641" ht="15"/>
    <row r="373642" ht="15"/>
    <row r="373643" ht="15"/>
    <row r="373644" ht="15"/>
    <row r="373645" ht="15"/>
    <row r="373646" ht="15"/>
    <row r="373647" ht="15"/>
    <row r="373648" ht="15"/>
    <row r="373649" ht="15"/>
    <row r="373650" ht="15"/>
    <row r="373651" ht="15"/>
    <row r="373652" ht="15"/>
    <row r="373653" ht="15"/>
    <row r="373654" ht="15"/>
    <row r="373655" ht="15"/>
    <row r="373656" ht="15"/>
    <row r="373657" ht="15"/>
    <row r="373658" ht="15"/>
    <row r="373659" ht="15"/>
    <row r="373660" ht="15"/>
    <row r="373661" ht="15"/>
    <row r="373662" ht="15"/>
    <row r="373663" ht="15"/>
    <row r="373664" ht="15"/>
    <row r="373665" ht="15"/>
    <row r="373666" ht="15"/>
    <row r="373667" ht="15"/>
    <row r="373668" ht="15"/>
    <row r="373669" ht="15"/>
    <row r="373670" ht="15"/>
    <row r="373671" ht="15"/>
    <row r="373672" ht="15"/>
    <row r="373673" ht="15"/>
    <row r="373674" ht="15"/>
    <row r="373675" ht="15"/>
    <row r="373676" ht="15"/>
    <row r="373677" ht="15"/>
    <row r="373678" ht="15"/>
    <row r="373679" ht="15"/>
    <row r="373680" ht="15"/>
    <row r="373681" ht="15"/>
    <row r="373682" ht="15"/>
    <row r="373683" ht="15"/>
    <row r="373684" ht="15"/>
    <row r="373685" ht="15"/>
    <row r="373686" ht="15"/>
    <row r="373687" ht="15"/>
    <row r="373688" ht="15"/>
    <row r="373689" ht="15"/>
    <row r="373690" ht="15"/>
    <row r="373691" ht="15"/>
    <row r="373692" ht="15"/>
    <row r="373693" ht="15"/>
    <row r="373694" ht="15"/>
    <row r="373695" ht="15"/>
    <row r="373696" ht="15"/>
    <row r="373697" ht="15"/>
    <row r="373698" ht="15"/>
    <row r="373699" ht="15"/>
    <row r="373700" ht="15"/>
    <row r="373701" ht="15"/>
    <row r="373702" ht="15"/>
    <row r="373703" ht="15"/>
    <row r="373704" ht="15"/>
    <row r="373705" ht="15"/>
    <row r="373706" ht="15"/>
    <row r="373707" ht="15"/>
    <row r="373708" ht="15"/>
    <row r="373709" ht="15"/>
    <row r="373710" ht="15"/>
    <row r="373711" ht="15"/>
    <row r="373712" ht="15"/>
    <row r="373713" ht="15"/>
    <row r="373714" ht="15"/>
    <row r="373715" ht="15"/>
    <row r="373716" ht="15"/>
    <row r="373717" ht="15"/>
    <row r="373718" ht="15"/>
    <row r="373719" ht="15"/>
    <row r="373720" ht="15"/>
    <row r="373721" ht="15"/>
    <row r="373722" ht="15"/>
    <row r="373723" ht="15"/>
    <row r="373724" ht="15"/>
    <row r="373725" ht="15"/>
    <row r="373726" ht="15"/>
    <row r="373727" ht="15"/>
    <row r="373728" ht="15"/>
    <row r="373729" ht="15"/>
    <row r="373730" ht="15"/>
    <row r="373731" ht="15"/>
    <row r="373732" ht="15"/>
    <row r="373733" ht="15"/>
    <row r="373734" ht="15"/>
    <row r="373735" ht="15"/>
    <row r="373736" ht="15"/>
    <row r="373737" ht="15"/>
    <row r="373738" ht="15"/>
    <row r="373739" ht="15"/>
    <row r="373740" ht="15"/>
    <row r="373741" ht="15"/>
    <row r="373742" ht="15"/>
    <row r="373743" ht="15"/>
    <row r="373744" ht="15"/>
    <row r="373745" ht="15"/>
    <row r="373746" ht="15"/>
    <row r="373747" ht="15"/>
    <row r="373748" ht="15"/>
    <row r="373749" ht="15"/>
    <row r="373750" ht="15"/>
    <row r="373751" ht="15"/>
    <row r="373752" ht="15"/>
    <row r="373753" ht="15"/>
    <row r="373754" ht="15"/>
    <row r="373755" ht="15"/>
    <row r="373756" ht="15"/>
    <row r="373757" ht="15"/>
    <row r="373758" ht="15"/>
    <row r="373759" ht="15"/>
    <row r="373760" ht="15"/>
    <row r="373761" ht="15"/>
    <row r="373762" ht="15"/>
    <row r="373763" ht="15"/>
    <row r="373764" ht="15"/>
    <row r="373765" ht="15"/>
    <row r="373766" ht="15"/>
    <row r="373767" ht="15"/>
    <row r="373768" ht="15"/>
    <row r="373769" ht="15"/>
    <row r="373770" ht="15"/>
    <row r="373771" ht="15"/>
    <row r="373772" ht="15"/>
    <row r="373773" ht="15"/>
    <row r="373774" ht="15"/>
    <row r="373775" ht="15"/>
    <row r="373776" ht="15"/>
    <row r="373777" ht="15"/>
    <row r="373778" ht="15"/>
    <row r="373779" ht="15"/>
    <row r="373780" ht="15"/>
    <row r="373781" ht="15"/>
    <row r="373782" ht="15"/>
    <row r="373783" ht="15"/>
    <row r="373784" ht="15"/>
    <row r="373785" ht="15"/>
    <row r="373786" ht="15"/>
    <row r="373787" ht="15"/>
    <row r="373788" ht="15"/>
    <row r="373789" ht="15"/>
    <row r="373790" ht="15"/>
    <row r="373791" ht="15"/>
    <row r="373792" ht="15"/>
    <row r="373793" ht="15"/>
    <row r="373794" ht="15"/>
    <row r="373795" ht="15"/>
    <row r="373796" ht="15"/>
    <row r="373797" ht="15"/>
    <row r="373798" ht="15"/>
    <row r="373799" ht="15"/>
    <row r="373800" ht="15"/>
    <row r="373801" ht="15"/>
    <row r="373802" ht="15"/>
    <row r="373803" ht="15"/>
    <row r="373804" ht="15"/>
    <row r="373805" ht="15"/>
    <row r="373806" ht="15"/>
    <row r="373807" ht="15"/>
    <row r="373808" ht="15"/>
    <row r="373809" ht="15"/>
    <row r="373810" ht="15"/>
    <row r="373811" ht="15"/>
    <row r="373812" ht="15"/>
    <row r="373813" ht="15"/>
    <row r="373814" ht="15"/>
    <row r="373815" ht="15"/>
    <row r="373816" ht="15"/>
    <row r="373817" ht="15"/>
    <row r="373818" ht="15"/>
    <row r="373819" ht="15"/>
    <row r="373820" ht="15"/>
    <row r="373821" ht="15"/>
    <row r="373822" ht="15"/>
    <row r="373823" ht="15"/>
    <row r="373824" ht="15"/>
    <row r="373825" ht="15"/>
    <row r="373826" ht="15"/>
    <row r="373827" ht="15"/>
    <row r="373828" ht="15"/>
    <row r="373829" ht="15"/>
    <row r="373830" ht="15"/>
    <row r="373831" ht="15"/>
    <row r="373832" ht="15"/>
    <row r="373833" ht="15"/>
    <row r="373834" ht="15"/>
    <row r="373835" ht="15"/>
    <row r="373836" ht="15"/>
    <row r="373837" ht="15"/>
    <row r="373838" ht="15"/>
    <row r="373839" ht="15"/>
    <row r="373840" ht="15"/>
    <row r="373841" ht="15"/>
    <row r="373842" ht="15"/>
    <row r="373843" ht="15"/>
    <row r="373844" ht="15"/>
    <row r="373845" ht="15"/>
    <row r="373846" ht="15"/>
    <row r="373847" ht="15"/>
    <row r="373848" ht="15"/>
    <row r="373849" ht="15"/>
    <row r="373850" ht="15"/>
    <row r="373851" ht="15"/>
    <row r="373852" ht="15"/>
    <row r="373853" ht="15"/>
    <row r="373854" ht="15"/>
    <row r="373855" ht="15"/>
    <row r="373856" ht="15"/>
    <row r="373857" ht="15"/>
    <row r="373858" ht="15"/>
    <row r="373859" ht="15"/>
    <row r="373860" ht="15"/>
    <row r="373861" ht="15"/>
    <row r="373862" ht="15"/>
    <row r="373863" ht="15"/>
    <row r="373864" ht="15"/>
    <row r="373865" ht="15"/>
    <row r="373866" ht="15"/>
    <row r="373867" ht="15"/>
    <row r="373868" ht="15"/>
    <row r="373869" ht="15"/>
    <row r="373870" ht="15"/>
    <row r="373871" ht="15"/>
    <row r="373872" ht="15"/>
    <row r="373873" ht="15"/>
    <row r="373874" ht="15"/>
    <row r="373875" ht="15"/>
    <row r="373876" ht="15"/>
    <row r="373877" ht="15"/>
    <row r="373878" ht="15"/>
    <row r="373879" ht="15"/>
    <row r="373880" ht="15"/>
    <row r="373881" ht="15"/>
    <row r="373882" ht="15"/>
    <row r="373883" ht="15"/>
    <row r="373884" ht="15"/>
    <row r="373885" ht="15"/>
    <row r="373886" ht="15"/>
    <row r="373887" ht="15"/>
    <row r="373888" ht="15"/>
    <row r="373889" ht="15"/>
    <row r="373890" ht="15"/>
    <row r="373891" ht="15"/>
    <row r="373892" ht="15"/>
    <row r="373893" ht="15"/>
    <row r="373894" ht="15"/>
    <row r="373895" ht="15"/>
    <row r="373896" ht="15"/>
    <row r="373897" ht="15"/>
    <row r="373898" ht="15"/>
    <row r="373899" ht="15"/>
    <row r="373900" ht="15"/>
    <row r="373901" ht="15"/>
    <row r="373902" ht="15"/>
    <row r="373903" ht="15"/>
    <row r="373904" ht="15"/>
    <row r="373905" ht="15"/>
    <row r="373906" ht="15"/>
    <row r="373907" ht="15"/>
    <row r="373908" ht="15"/>
    <row r="373909" ht="15"/>
    <row r="373910" ht="15"/>
    <row r="373911" ht="15"/>
    <row r="373912" ht="15"/>
    <row r="373913" ht="15"/>
    <row r="373914" ht="15"/>
    <row r="373915" ht="15"/>
    <row r="373916" ht="15"/>
    <row r="373917" ht="15"/>
    <row r="373918" ht="15"/>
    <row r="373919" ht="15"/>
    <row r="373920" ht="15"/>
    <row r="373921" ht="15"/>
    <row r="373922" ht="15"/>
    <row r="373923" ht="15"/>
    <row r="373924" ht="15"/>
    <row r="373925" ht="15"/>
    <row r="373926" ht="15"/>
    <row r="373927" ht="15"/>
    <row r="373928" ht="15"/>
    <row r="373929" ht="15"/>
    <row r="373930" ht="15"/>
    <row r="373931" ht="15"/>
    <row r="373932" ht="15"/>
    <row r="373933" ht="15"/>
    <row r="373934" ht="15"/>
    <row r="373935" ht="15"/>
    <row r="373936" ht="15"/>
    <row r="373937" ht="15"/>
    <row r="373938" ht="15"/>
    <row r="373939" ht="15"/>
    <row r="373940" ht="15"/>
    <row r="373941" ht="15"/>
    <row r="373942" ht="15"/>
    <row r="373943" ht="15"/>
    <row r="373944" ht="15"/>
    <row r="373945" ht="15"/>
    <row r="373946" ht="15"/>
    <row r="373947" ht="15"/>
    <row r="373948" ht="15"/>
    <row r="373949" ht="15"/>
    <row r="373950" ht="15"/>
    <row r="373951" ht="15"/>
    <row r="373952" ht="15"/>
    <row r="373953" ht="15"/>
    <row r="373954" ht="15"/>
    <row r="373955" ht="15"/>
    <row r="373956" ht="15"/>
    <row r="373957" ht="15"/>
    <row r="373958" ht="15"/>
    <row r="373959" ht="15"/>
    <row r="373960" ht="15"/>
    <row r="373961" ht="15"/>
    <row r="373962" ht="15"/>
    <row r="373963" ht="15"/>
    <row r="373964" ht="15"/>
    <row r="373965" ht="15"/>
    <row r="373966" ht="15"/>
    <row r="373967" ht="15"/>
    <row r="373968" ht="15"/>
    <row r="373969" ht="15"/>
    <row r="373970" ht="15"/>
    <row r="373971" ht="15"/>
    <row r="373972" ht="15"/>
    <row r="373973" ht="15"/>
    <row r="373974" ht="15"/>
    <row r="373975" ht="15"/>
    <row r="373976" ht="15"/>
    <row r="373977" ht="15"/>
    <row r="373978" ht="15"/>
    <row r="373979" ht="15"/>
    <row r="373980" ht="15"/>
    <row r="373981" ht="15"/>
    <row r="373982" ht="15"/>
    <row r="373983" ht="15"/>
    <row r="373984" ht="15"/>
    <row r="373985" ht="15"/>
    <row r="373986" ht="15"/>
    <row r="373987" ht="15"/>
    <row r="373988" ht="15"/>
    <row r="373989" ht="15"/>
    <row r="373990" ht="15"/>
    <row r="373991" ht="15"/>
    <row r="373992" ht="15"/>
    <row r="373993" ht="15"/>
    <row r="373994" ht="15"/>
    <row r="373995" ht="15"/>
    <row r="373996" ht="15"/>
    <row r="373997" ht="15"/>
    <row r="373998" ht="15"/>
    <row r="373999" ht="15"/>
    <row r="374000" ht="15"/>
    <row r="374001" ht="15"/>
    <row r="374002" ht="15"/>
    <row r="374003" ht="15"/>
    <row r="374004" ht="15"/>
    <row r="374005" ht="15"/>
    <row r="374006" ht="15"/>
    <row r="374007" ht="15"/>
    <row r="374008" ht="15"/>
    <row r="374009" ht="15"/>
    <row r="374010" ht="15"/>
    <row r="374011" ht="15"/>
    <row r="374012" ht="15"/>
    <row r="374013" ht="15"/>
    <row r="374014" ht="15"/>
    <row r="374015" ht="15"/>
    <row r="374016" ht="15"/>
    <row r="374017" ht="15"/>
    <row r="374018" ht="15"/>
    <row r="374019" ht="15"/>
    <row r="374020" ht="15"/>
    <row r="374021" ht="15"/>
    <row r="374022" ht="15"/>
    <row r="374023" ht="15"/>
    <row r="374024" ht="15"/>
    <row r="374025" ht="15"/>
    <row r="374026" ht="15"/>
    <row r="374027" ht="15"/>
    <row r="374028" ht="15"/>
    <row r="374029" ht="15"/>
    <row r="374030" ht="15"/>
    <row r="374031" ht="15"/>
    <row r="374032" ht="15"/>
    <row r="374033" ht="15"/>
    <row r="374034" ht="15"/>
    <row r="374035" ht="15"/>
    <row r="374036" ht="15"/>
    <row r="374037" ht="15"/>
    <row r="374038" ht="15"/>
    <row r="374039" ht="15"/>
    <row r="374040" ht="15"/>
    <row r="374041" ht="15"/>
    <row r="374042" ht="15"/>
    <row r="374043" ht="15"/>
    <row r="374044" ht="15"/>
    <row r="374045" ht="15"/>
    <row r="374046" ht="15"/>
    <row r="374047" ht="15"/>
    <row r="374048" ht="15"/>
    <row r="374049" ht="15"/>
    <row r="374050" ht="15"/>
    <row r="374051" ht="15"/>
    <row r="374052" ht="15"/>
    <row r="374053" ht="15"/>
    <row r="374054" ht="15"/>
    <row r="374055" ht="15"/>
    <row r="374056" ht="15"/>
    <row r="374057" ht="15"/>
    <row r="374058" ht="15"/>
    <row r="374059" ht="15"/>
    <row r="374060" ht="15"/>
    <row r="374061" ht="15"/>
    <row r="374062" ht="15"/>
    <row r="374063" ht="15"/>
    <row r="374064" ht="15"/>
    <row r="374065" ht="15"/>
    <row r="374066" ht="15"/>
    <row r="374067" ht="15"/>
    <row r="374068" ht="15"/>
    <row r="374069" ht="15"/>
    <row r="374070" ht="15"/>
    <row r="374071" ht="15"/>
    <row r="374072" ht="15"/>
    <row r="374073" ht="15"/>
    <row r="374074" ht="15"/>
    <row r="374075" ht="15"/>
    <row r="374076" ht="15"/>
    <row r="374077" ht="15"/>
    <row r="374078" ht="15"/>
    <row r="374079" ht="15"/>
    <row r="374080" ht="15"/>
    <row r="374081" ht="15"/>
    <row r="374082" ht="15"/>
    <row r="374083" ht="15"/>
    <row r="374084" ht="15"/>
    <row r="374085" ht="15"/>
    <row r="374086" ht="15"/>
    <row r="374087" ht="15"/>
    <row r="374088" ht="15"/>
    <row r="374089" ht="15"/>
    <row r="374090" ht="15"/>
    <row r="374091" ht="15"/>
    <row r="374092" ht="15"/>
    <row r="374093" ht="15"/>
    <row r="374094" ht="15"/>
    <row r="374095" ht="15"/>
    <row r="374096" ht="15"/>
    <row r="374097" ht="15"/>
    <row r="374098" ht="15"/>
    <row r="374099" ht="15"/>
    <row r="374100" ht="15"/>
    <row r="374101" ht="15"/>
    <row r="374102" ht="15"/>
    <row r="374103" ht="15"/>
    <row r="374104" ht="15"/>
    <row r="374105" ht="15"/>
    <row r="374106" ht="15"/>
    <row r="374107" ht="15"/>
    <row r="374108" ht="15"/>
    <row r="374109" ht="15"/>
    <row r="374110" ht="15"/>
    <row r="374111" ht="15"/>
    <row r="374112" ht="15"/>
    <row r="374113" ht="15"/>
    <row r="374114" ht="15"/>
    <row r="374115" ht="15"/>
    <row r="374116" ht="15"/>
    <row r="374117" ht="15"/>
    <row r="374118" ht="15"/>
    <row r="374119" ht="15"/>
    <row r="374120" ht="15"/>
    <row r="374121" ht="15"/>
    <row r="374122" ht="15"/>
    <row r="374123" ht="15"/>
    <row r="374124" ht="15"/>
    <row r="374125" ht="15"/>
    <row r="374126" ht="15"/>
    <row r="374127" ht="15"/>
    <row r="374128" ht="15"/>
    <row r="374129" ht="15"/>
    <row r="374130" ht="15"/>
    <row r="374131" ht="15"/>
    <row r="374132" ht="15"/>
    <row r="374133" ht="15"/>
    <row r="374134" ht="15"/>
    <row r="374135" ht="15"/>
    <row r="374136" ht="15"/>
    <row r="374137" ht="15"/>
    <row r="374138" ht="15"/>
    <row r="374139" ht="15"/>
    <row r="374140" ht="15"/>
    <row r="374141" ht="15"/>
    <row r="374142" ht="15"/>
    <row r="374143" ht="15"/>
    <row r="374144" ht="15"/>
    <row r="374145" ht="15"/>
    <row r="374146" ht="15"/>
    <row r="374147" ht="15"/>
    <row r="374148" ht="15"/>
    <row r="374149" ht="15"/>
    <row r="374150" ht="15"/>
    <row r="374151" ht="15"/>
    <row r="374152" ht="15"/>
    <row r="374153" ht="15"/>
    <row r="374154" ht="15"/>
    <row r="374155" ht="15"/>
    <row r="374156" ht="15"/>
    <row r="374157" ht="15"/>
    <row r="374158" ht="15"/>
    <row r="374159" ht="15"/>
    <row r="374160" ht="15"/>
    <row r="374161" ht="15"/>
    <row r="374162" ht="15"/>
    <row r="374163" ht="15"/>
    <row r="374164" ht="15"/>
    <row r="374165" ht="15"/>
    <row r="374166" ht="15"/>
    <row r="374167" ht="15"/>
    <row r="374168" ht="15"/>
    <row r="374169" ht="15"/>
    <row r="374170" ht="15"/>
    <row r="374171" ht="15"/>
    <row r="374172" ht="15"/>
    <row r="374173" ht="15"/>
    <row r="374174" ht="15"/>
    <row r="374175" ht="15"/>
    <row r="374176" ht="15"/>
    <row r="374177" ht="15"/>
    <row r="374178" ht="15"/>
    <row r="374179" ht="15"/>
    <row r="374180" ht="15"/>
    <row r="374181" ht="15"/>
    <row r="374182" ht="15"/>
    <row r="374183" ht="15"/>
    <row r="374184" ht="15"/>
    <row r="374185" ht="15"/>
    <row r="374186" ht="15"/>
    <row r="374187" ht="15"/>
    <row r="374188" ht="15"/>
    <row r="374189" ht="15"/>
    <row r="374190" ht="15"/>
    <row r="374191" ht="15"/>
    <row r="374192" ht="15"/>
    <row r="374193" ht="15"/>
    <row r="374194" ht="15"/>
    <row r="374195" ht="15"/>
    <row r="374196" ht="15"/>
    <row r="374197" ht="15"/>
    <row r="374198" ht="15"/>
    <row r="374199" ht="15"/>
    <row r="374200" ht="15"/>
    <row r="374201" ht="15"/>
    <row r="374202" ht="15"/>
    <row r="374203" ht="15"/>
    <row r="374204" ht="15"/>
    <row r="374205" ht="15"/>
    <row r="374206" ht="15"/>
    <row r="374207" ht="15"/>
    <row r="374208" ht="15"/>
    <row r="374209" ht="15"/>
    <row r="374210" ht="15"/>
    <row r="374211" ht="15"/>
    <row r="374212" ht="15"/>
    <row r="374213" ht="15"/>
    <row r="374214" ht="15"/>
    <row r="374215" ht="15"/>
    <row r="374216" ht="15"/>
    <row r="374217" ht="15"/>
    <row r="374218" ht="15"/>
    <row r="374219" ht="15"/>
    <row r="374220" ht="15"/>
    <row r="374221" ht="15"/>
    <row r="374222" ht="15"/>
    <row r="374223" ht="15"/>
    <row r="374224" ht="15"/>
    <row r="374225" ht="15"/>
    <row r="374226" ht="15"/>
    <row r="374227" ht="15"/>
    <row r="374228" ht="15"/>
    <row r="374229" ht="15"/>
    <row r="374230" ht="15"/>
    <row r="374231" ht="15"/>
    <row r="374232" ht="15"/>
    <row r="374233" ht="15"/>
    <row r="374234" ht="15"/>
    <row r="374235" ht="15"/>
    <row r="374236" ht="15"/>
    <row r="374237" ht="15"/>
    <row r="374238" ht="15"/>
    <row r="374239" ht="15"/>
    <row r="374240" ht="15"/>
    <row r="374241" ht="15"/>
    <row r="374242" ht="15"/>
    <row r="374243" ht="15"/>
    <row r="374244" ht="15"/>
    <row r="374245" ht="15"/>
    <row r="374246" ht="15"/>
    <row r="374247" ht="15"/>
    <row r="374248" ht="15"/>
    <row r="374249" ht="15"/>
    <row r="374250" ht="15"/>
    <row r="374251" ht="15"/>
    <row r="374252" ht="15"/>
    <row r="374253" ht="15"/>
    <row r="374254" ht="15"/>
    <row r="374255" ht="15"/>
    <row r="374256" ht="15"/>
    <row r="374257" ht="15"/>
    <row r="374258" ht="15"/>
    <row r="374259" ht="15"/>
    <row r="374260" ht="15"/>
    <row r="374261" ht="15"/>
    <row r="374262" ht="15"/>
    <row r="374263" ht="15"/>
    <row r="374264" ht="15"/>
    <row r="374265" ht="15"/>
    <row r="374266" ht="15"/>
    <row r="374267" ht="15"/>
    <row r="374268" ht="15"/>
    <row r="374269" ht="15"/>
    <row r="374270" ht="15"/>
    <row r="374271" ht="15"/>
    <row r="374272" ht="15"/>
    <row r="374273" ht="15"/>
    <row r="374274" ht="15"/>
    <row r="374275" ht="15"/>
    <row r="374276" ht="15"/>
    <row r="374277" ht="15"/>
    <row r="374278" ht="15"/>
    <row r="374279" ht="15"/>
    <row r="374280" ht="15"/>
    <row r="374281" ht="15"/>
    <row r="374282" ht="15"/>
    <row r="374283" ht="15"/>
    <row r="374284" ht="15"/>
    <row r="374285" ht="15"/>
    <row r="374286" ht="15"/>
    <row r="374287" ht="15"/>
    <row r="374288" ht="15"/>
    <row r="374289" ht="15"/>
    <row r="374290" ht="15"/>
    <row r="374291" ht="15"/>
    <row r="374292" ht="15"/>
    <row r="374293" ht="15"/>
    <row r="374294" ht="15"/>
    <row r="374295" ht="15"/>
    <row r="374296" ht="15"/>
    <row r="374297" ht="15"/>
    <row r="374298" ht="15"/>
    <row r="374299" ht="15"/>
    <row r="374300" ht="15"/>
    <row r="374301" ht="15"/>
    <row r="374302" ht="15"/>
    <row r="374303" ht="15"/>
    <row r="374304" ht="15"/>
    <row r="374305" ht="15"/>
    <row r="374306" ht="15"/>
    <row r="374307" ht="15"/>
    <row r="374308" ht="15"/>
    <row r="374309" ht="15"/>
    <row r="374310" ht="15"/>
    <row r="374311" ht="15"/>
    <row r="374312" ht="15"/>
    <row r="374313" ht="15"/>
    <row r="374314" ht="15"/>
    <row r="374315" ht="15"/>
    <row r="374316" ht="15"/>
    <row r="374317" ht="15"/>
    <row r="374318" ht="15"/>
    <row r="374319" ht="15"/>
    <row r="374320" ht="15"/>
    <row r="374321" ht="15"/>
    <row r="374322" ht="15"/>
    <row r="374323" ht="15"/>
    <row r="374324" ht="15"/>
    <row r="374325" ht="15"/>
    <row r="374326" ht="15"/>
    <row r="374327" ht="15"/>
    <row r="374328" ht="15"/>
    <row r="374329" ht="15"/>
    <row r="374330" ht="15"/>
    <row r="374331" ht="15"/>
    <row r="374332" ht="15"/>
    <row r="374333" ht="15"/>
    <row r="374334" ht="15"/>
    <row r="374335" ht="15"/>
    <row r="374336" ht="15"/>
    <row r="374337" ht="15"/>
    <row r="374338" ht="15"/>
    <row r="374339" ht="15"/>
    <row r="374340" ht="15"/>
    <row r="374341" ht="15"/>
    <row r="374342" ht="15"/>
    <row r="374343" ht="15"/>
    <row r="374344" ht="15"/>
    <row r="374345" ht="15"/>
    <row r="374346" ht="15"/>
    <row r="374347" ht="15"/>
    <row r="374348" ht="15"/>
    <row r="374349" ht="15"/>
    <row r="374350" ht="15"/>
    <row r="374351" ht="15"/>
    <row r="374352" ht="15"/>
    <row r="374353" ht="15"/>
    <row r="374354" ht="15"/>
    <row r="374355" ht="15"/>
    <row r="374356" ht="15"/>
    <row r="374357" ht="15"/>
    <row r="374358" ht="15"/>
    <row r="374359" ht="15"/>
    <row r="374360" ht="15"/>
    <row r="374361" ht="15"/>
    <row r="374362" ht="15"/>
    <row r="374363" ht="15"/>
    <row r="374364" ht="15"/>
    <row r="374365" ht="15"/>
    <row r="374366" ht="15"/>
    <row r="374367" ht="15"/>
    <row r="374368" ht="15"/>
    <row r="374369" ht="15"/>
    <row r="374370" ht="15"/>
    <row r="374371" ht="15"/>
    <row r="374372" ht="15"/>
    <row r="374373" ht="15"/>
    <row r="374374" ht="15"/>
    <row r="374375" ht="15"/>
    <row r="374376" ht="15"/>
    <row r="374377" ht="15"/>
    <row r="374378" ht="15"/>
    <row r="374379" ht="15"/>
    <row r="374380" ht="15"/>
    <row r="374381" ht="15"/>
    <row r="374382" ht="15"/>
    <row r="374383" ht="15"/>
    <row r="374384" ht="15"/>
    <row r="374385" ht="15"/>
    <row r="374386" ht="15"/>
    <row r="374387" ht="15"/>
    <row r="374388" ht="15"/>
    <row r="374389" ht="15"/>
    <row r="374390" ht="15"/>
    <row r="374391" ht="15"/>
    <row r="374392" ht="15"/>
    <row r="374393" ht="15"/>
    <row r="374394" ht="15"/>
    <row r="374395" ht="15"/>
    <row r="374396" ht="15"/>
    <row r="374397" ht="15"/>
    <row r="374398" ht="15"/>
    <row r="374399" ht="15"/>
    <row r="374400" ht="15"/>
    <row r="374401" ht="15"/>
    <row r="374402" ht="15"/>
    <row r="374403" ht="15"/>
    <row r="374404" ht="15"/>
    <row r="374405" ht="15"/>
    <row r="374406" ht="15"/>
    <row r="374407" ht="15"/>
    <row r="374408" ht="15"/>
    <row r="374409" ht="15"/>
    <row r="374410" ht="15"/>
    <row r="374411" ht="15"/>
    <row r="374412" ht="15"/>
    <row r="374413" ht="15"/>
    <row r="374414" ht="15"/>
    <row r="374415" ht="15"/>
    <row r="374416" ht="15"/>
    <row r="374417" ht="15"/>
    <row r="374418" ht="15"/>
    <row r="374419" ht="15"/>
    <row r="374420" ht="15"/>
    <row r="374421" ht="15"/>
    <row r="374422" ht="15"/>
    <row r="374423" ht="15"/>
    <row r="374424" ht="15"/>
    <row r="374425" ht="15"/>
    <row r="374426" ht="15"/>
    <row r="374427" ht="15"/>
    <row r="374428" ht="15"/>
    <row r="374429" ht="15"/>
    <row r="374430" ht="15"/>
    <row r="374431" ht="15"/>
    <row r="374432" ht="15"/>
    <row r="374433" ht="15"/>
    <row r="374434" ht="15"/>
    <row r="374435" ht="15"/>
    <row r="374436" ht="15"/>
    <row r="374437" ht="15"/>
    <row r="374438" ht="15"/>
    <row r="374439" ht="15"/>
    <row r="374440" ht="15"/>
    <row r="374441" ht="15"/>
    <row r="374442" ht="15"/>
    <row r="374443" ht="15"/>
    <row r="374444" ht="15"/>
    <row r="374445" ht="15"/>
    <row r="374446" ht="15"/>
    <row r="374447" ht="15"/>
    <row r="374448" ht="15"/>
    <row r="374449" ht="15"/>
    <row r="374450" ht="15"/>
    <row r="374451" ht="15"/>
    <row r="374452" ht="15"/>
    <row r="374453" ht="15"/>
    <row r="374454" ht="15"/>
    <row r="374455" ht="15"/>
    <row r="374456" ht="15"/>
    <row r="374457" ht="15"/>
    <row r="374458" ht="15"/>
    <row r="374459" ht="15"/>
    <row r="374460" ht="15"/>
    <row r="374461" ht="15"/>
    <row r="374462" ht="15"/>
    <row r="374463" ht="15"/>
    <row r="374464" ht="15"/>
    <row r="374465" ht="15"/>
    <row r="374466" ht="15"/>
    <row r="374467" ht="15"/>
    <row r="374468" ht="15"/>
    <row r="374469" ht="15"/>
    <row r="374470" ht="15"/>
    <row r="374471" ht="15"/>
    <row r="374472" ht="15"/>
    <row r="374473" ht="15"/>
    <row r="374474" ht="15"/>
    <row r="374475" ht="15"/>
    <row r="374476" ht="15"/>
    <row r="374477" ht="15"/>
    <row r="374478" ht="15"/>
    <row r="374479" ht="15"/>
    <row r="374480" ht="15"/>
    <row r="374481" ht="15"/>
    <row r="374482" ht="15"/>
    <row r="374483" ht="15"/>
    <row r="374484" ht="15"/>
    <row r="374485" ht="15"/>
    <row r="374486" ht="15"/>
    <row r="374487" ht="15"/>
    <row r="374488" ht="15"/>
    <row r="374489" ht="15"/>
    <row r="374490" ht="15"/>
    <row r="374491" ht="15"/>
    <row r="374492" ht="15"/>
    <row r="374493" ht="15"/>
    <row r="374494" ht="15"/>
    <row r="374495" ht="15"/>
    <row r="374496" ht="15"/>
    <row r="374497" ht="15"/>
    <row r="374498" ht="15"/>
    <row r="374499" ht="15"/>
    <row r="374500" ht="15"/>
    <row r="374501" ht="15"/>
    <row r="374502" ht="15"/>
    <row r="374503" ht="15"/>
    <row r="374504" ht="15"/>
    <row r="374505" ht="15"/>
    <row r="374506" ht="15"/>
    <row r="374507" ht="15"/>
    <row r="374508" ht="15"/>
    <row r="374509" ht="15"/>
    <row r="374510" ht="15"/>
    <row r="374511" ht="15"/>
    <row r="374512" ht="15"/>
    <row r="374513" ht="15"/>
    <row r="374514" ht="15"/>
    <row r="374515" ht="15"/>
    <row r="374516" ht="15"/>
    <row r="374517" ht="15"/>
    <row r="374518" ht="15"/>
    <row r="374519" ht="15"/>
    <row r="374520" ht="15"/>
    <row r="374521" ht="15"/>
    <row r="374522" ht="15"/>
    <row r="374523" ht="15"/>
    <row r="374524" ht="15"/>
    <row r="374525" ht="15"/>
    <row r="374526" ht="15"/>
    <row r="374527" ht="15"/>
    <row r="374528" ht="15"/>
    <row r="374529" ht="15"/>
    <row r="374530" ht="15"/>
    <row r="374531" ht="15"/>
    <row r="374532" ht="15"/>
    <row r="374533" ht="15"/>
    <row r="374534" ht="15"/>
    <row r="374535" ht="15"/>
    <row r="374536" ht="15"/>
    <row r="374537" ht="15"/>
    <row r="374538" ht="15"/>
    <row r="374539" ht="15"/>
    <row r="374540" ht="15"/>
    <row r="374541" ht="15"/>
    <row r="374542" ht="15"/>
    <row r="374543" ht="15"/>
    <row r="374544" ht="15"/>
    <row r="374545" ht="15"/>
    <row r="374546" ht="15"/>
    <row r="374547" ht="15"/>
    <row r="374548" ht="15"/>
    <row r="374549" ht="15"/>
    <row r="374550" ht="15"/>
    <row r="374551" ht="15"/>
    <row r="374552" ht="15"/>
    <row r="374553" ht="15"/>
    <row r="374554" ht="15"/>
    <row r="374555" ht="15"/>
    <row r="374556" ht="15"/>
    <row r="374557" ht="15"/>
    <row r="374558" ht="15"/>
    <row r="374559" ht="15"/>
    <row r="374560" ht="15"/>
    <row r="374561" ht="15"/>
    <row r="374562" ht="15"/>
    <row r="374563" ht="15"/>
    <row r="374564" ht="15"/>
    <row r="374565" ht="15"/>
    <row r="374566" ht="15"/>
    <row r="374567" ht="15"/>
    <row r="374568" ht="15"/>
    <row r="374569" ht="15"/>
    <row r="374570" ht="15"/>
    <row r="374571" ht="15"/>
    <row r="374572" ht="15"/>
    <row r="374573" ht="15"/>
    <row r="374574" ht="15"/>
    <row r="374575" ht="15"/>
    <row r="374576" ht="15"/>
    <row r="374577" ht="15"/>
    <row r="374578" ht="15"/>
    <row r="374579" ht="15"/>
    <row r="374580" ht="15"/>
    <row r="374581" ht="15"/>
    <row r="374582" ht="15"/>
    <row r="374583" ht="15"/>
    <row r="374584" ht="15"/>
    <row r="374585" ht="15"/>
    <row r="374586" ht="15"/>
    <row r="374587" ht="15"/>
    <row r="374588" ht="15"/>
    <row r="374589" ht="15"/>
    <row r="374590" ht="15"/>
    <row r="374591" ht="15"/>
    <row r="374592" ht="15"/>
    <row r="374593" ht="15"/>
    <row r="374594" ht="15"/>
    <row r="374595" ht="15"/>
    <row r="374596" ht="15"/>
    <row r="374597" ht="15"/>
    <row r="374598" ht="15"/>
    <row r="374599" ht="15"/>
    <row r="374600" ht="15"/>
    <row r="374601" ht="15"/>
    <row r="374602" ht="15"/>
    <row r="374603" ht="15"/>
    <row r="374604" ht="15"/>
    <row r="374605" ht="15"/>
    <row r="374606" ht="15"/>
    <row r="374607" ht="15"/>
    <row r="374608" ht="15"/>
    <row r="374609" ht="15"/>
    <row r="374610" ht="15"/>
    <row r="374611" ht="15"/>
    <row r="374612" ht="15"/>
    <row r="374613" ht="15"/>
    <row r="374614" ht="15"/>
    <row r="374615" ht="15"/>
    <row r="374616" ht="15"/>
    <row r="374617" ht="15"/>
    <row r="374618" ht="15"/>
    <row r="374619" ht="15"/>
    <row r="374620" ht="15"/>
    <row r="374621" ht="15"/>
    <row r="374622" ht="15"/>
    <row r="374623" ht="15"/>
    <row r="374624" ht="15"/>
    <row r="374625" ht="15"/>
    <row r="374626" ht="15"/>
    <row r="374627" ht="15"/>
    <row r="374628" ht="15"/>
    <row r="374629" ht="15"/>
    <row r="374630" ht="15"/>
    <row r="374631" ht="15"/>
    <row r="374632" ht="15"/>
    <row r="374633" ht="15"/>
    <row r="374634" ht="15"/>
    <row r="374635" ht="15"/>
    <row r="374636" ht="15"/>
    <row r="374637" ht="15"/>
    <row r="374638" ht="15"/>
    <row r="374639" ht="15"/>
    <row r="374640" ht="15"/>
    <row r="374641" ht="15"/>
    <row r="374642" ht="15"/>
    <row r="374643" ht="15"/>
    <row r="374644" ht="15"/>
    <row r="374645" ht="15"/>
    <row r="374646" ht="15"/>
    <row r="374647" ht="15"/>
    <row r="374648" ht="15"/>
    <row r="374649" ht="15"/>
    <row r="374650" ht="15"/>
    <row r="374651" ht="15"/>
    <row r="374652" ht="15"/>
    <row r="374653" ht="15"/>
    <row r="374654" ht="15"/>
    <row r="374655" ht="15"/>
    <row r="374656" ht="15"/>
    <row r="374657" ht="15"/>
    <row r="374658" ht="15"/>
    <row r="374659" ht="15"/>
    <row r="374660" ht="15"/>
    <row r="374661" ht="15"/>
    <row r="374662" ht="15"/>
    <row r="374663" ht="15"/>
    <row r="374664" ht="15"/>
    <row r="374665" ht="15"/>
    <row r="374666" ht="15"/>
    <row r="374667" ht="15"/>
    <row r="374668" ht="15"/>
    <row r="374669" ht="15"/>
    <row r="374670" ht="15"/>
    <row r="374671" ht="15"/>
    <row r="374672" ht="15"/>
    <row r="374673" ht="15"/>
    <row r="374674" ht="15"/>
    <row r="374675" ht="15"/>
    <row r="374676" ht="15"/>
    <row r="374677" ht="15"/>
    <row r="374678" ht="15"/>
    <row r="374679" ht="15"/>
    <row r="374680" ht="15"/>
    <row r="374681" ht="15"/>
    <row r="374682" ht="15"/>
    <row r="374683" ht="15"/>
    <row r="374684" ht="15"/>
    <row r="374685" ht="15"/>
    <row r="374686" ht="15"/>
    <row r="374687" ht="15"/>
    <row r="374688" ht="15"/>
    <row r="374689" ht="15"/>
    <row r="374690" ht="15"/>
    <row r="374691" ht="15"/>
    <row r="374692" ht="15"/>
    <row r="374693" ht="15"/>
    <row r="374694" ht="15"/>
    <row r="374695" ht="15"/>
    <row r="374696" ht="15"/>
    <row r="374697" ht="15"/>
    <row r="374698" ht="15"/>
    <row r="374699" ht="15"/>
    <row r="374700" ht="15"/>
    <row r="374701" ht="15"/>
    <row r="374702" ht="15"/>
    <row r="374703" ht="15"/>
    <row r="374704" ht="15"/>
    <row r="374705" ht="15"/>
    <row r="374706" ht="15"/>
    <row r="374707" ht="15"/>
    <row r="374708" ht="15"/>
    <row r="374709" ht="15"/>
    <row r="374710" ht="15"/>
    <row r="374711" ht="15"/>
    <row r="374712" ht="15"/>
    <row r="374713" ht="15"/>
    <row r="374714" ht="15"/>
    <row r="374715" ht="15"/>
    <row r="374716" ht="15"/>
    <row r="374717" ht="15"/>
    <row r="374718" ht="15"/>
    <row r="374719" ht="15"/>
    <row r="374720" ht="15"/>
    <row r="374721" ht="15"/>
    <row r="374722" ht="15"/>
    <row r="374723" ht="15"/>
    <row r="374724" ht="15"/>
    <row r="374725" ht="15"/>
    <row r="374726" ht="15"/>
    <row r="374727" ht="15"/>
    <row r="374728" ht="15"/>
    <row r="374729" ht="15"/>
    <row r="374730" ht="15"/>
    <row r="374731" ht="15"/>
    <row r="374732" ht="15"/>
    <row r="374733" ht="15"/>
    <row r="374734" ht="15"/>
    <row r="374735" ht="15"/>
    <row r="374736" ht="15"/>
    <row r="374737" ht="15"/>
    <row r="374738" ht="15"/>
    <row r="374739" ht="15"/>
    <row r="374740" ht="15"/>
    <row r="374741" ht="15"/>
    <row r="374742" ht="15"/>
    <row r="374743" ht="15"/>
    <row r="374744" ht="15"/>
    <row r="374745" ht="15"/>
    <row r="374746" ht="15"/>
    <row r="374747" ht="15"/>
    <row r="374748" ht="15"/>
    <row r="374749" ht="15"/>
    <row r="374750" ht="15"/>
    <row r="374751" ht="15"/>
    <row r="374752" ht="15"/>
    <row r="374753" ht="15"/>
    <row r="374754" ht="15"/>
    <row r="374755" ht="15"/>
    <row r="374756" ht="15"/>
    <row r="374757" ht="15"/>
    <row r="374758" ht="15"/>
    <row r="374759" ht="15"/>
    <row r="374760" ht="15"/>
    <row r="374761" ht="15"/>
    <row r="374762" ht="15"/>
    <row r="374763" ht="15"/>
    <row r="374764" ht="15"/>
    <row r="374765" ht="15"/>
    <row r="374766" ht="15"/>
    <row r="374767" ht="15"/>
    <row r="374768" ht="15"/>
    <row r="374769" ht="15"/>
    <row r="374770" ht="15"/>
    <row r="374771" ht="15"/>
    <row r="374772" ht="15"/>
    <row r="374773" ht="15"/>
    <row r="374774" ht="15"/>
    <row r="374775" ht="15"/>
    <row r="374776" ht="15"/>
    <row r="374777" ht="15"/>
    <row r="374778" ht="15"/>
    <row r="374779" ht="15"/>
    <row r="374780" ht="15"/>
    <row r="374781" ht="15"/>
    <row r="374782" ht="15"/>
    <row r="374783" ht="15"/>
    <row r="374784" ht="15"/>
    <row r="374785" ht="15"/>
    <row r="374786" ht="15"/>
    <row r="374787" ht="15"/>
    <row r="374788" ht="15"/>
    <row r="374789" ht="15"/>
    <row r="374790" ht="15"/>
    <row r="374791" ht="15"/>
    <row r="374792" ht="15"/>
    <row r="374793" ht="15"/>
    <row r="374794" ht="15"/>
    <row r="374795" ht="15"/>
    <row r="374796" ht="15"/>
    <row r="374797" ht="15"/>
    <row r="374798" ht="15"/>
    <row r="374799" ht="15"/>
    <row r="374800" ht="15"/>
    <row r="374801" ht="15"/>
    <row r="374802" ht="15"/>
    <row r="374803" ht="15"/>
    <row r="374804" ht="15"/>
    <row r="374805" ht="15"/>
    <row r="374806" ht="15"/>
    <row r="374807" ht="15"/>
    <row r="374808" ht="15"/>
    <row r="374809" ht="15"/>
    <row r="374810" ht="15"/>
    <row r="374811" ht="15"/>
    <row r="374812" ht="15"/>
    <row r="374813" ht="15"/>
    <row r="374814" ht="15"/>
    <row r="374815" ht="15"/>
    <row r="374816" ht="15"/>
    <row r="374817" ht="15"/>
    <row r="374818" ht="15"/>
    <row r="374819" ht="15"/>
    <row r="374820" ht="15"/>
    <row r="374821" ht="15"/>
    <row r="374822" ht="15"/>
    <row r="374823" ht="15"/>
    <row r="374824" ht="15"/>
    <row r="374825" ht="15"/>
    <row r="374826" ht="15"/>
    <row r="374827" ht="15"/>
    <row r="374828" ht="15"/>
    <row r="374829" ht="15"/>
    <row r="374830" ht="15"/>
    <row r="374831" ht="15"/>
    <row r="374832" ht="15"/>
    <row r="374833" ht="15"/>
    <row r="374834" ht="15"/>
    <row r="374835" ht="15"/>
    <row r="374836" ht="15"/>
    <row r="374837" ht="15"/>
    <row r="374838" ht="15"/>
    <row r="374839" ht="15"/>
    <row r="374840" ht="15"/>
    <row r="374841" ht="15"/>
    <row r="374842" ht="15"/>
    <row r="374843" ht="15"/>
    <row r="374844" ht="15"/>
    <row r="374845" ht="15"/>
    <row r="374846" ht="15"/>
    <row r="374847" ht="15"/>
    <row r="374848" ht="15"/>
    <row r="374849" ht="15"/>
    <row r="374850" ht="15"/>
    <row r="374851" ht="15"/>
    <row r="374852" ht="15"/>
    <row r="374853" ht="15"/>
    <row r="374854" ht="15"/>
    <row r="374855" ht="15"/>
    <row r="374856" ht="15"/>
    <row r="374857" ht="15"/>
    <row r="374858" ht="15"/>
    <row r="374859" ht="15"/>
    <row r="374860" ht="15"/>
    <row r="374861" ht="15"/>
    <row r="374862" ht="15"/>
    <row r="374863" ht="15"/>
    <row r="374864" ht="15"/>
    <row r="374865" ht="15"/>
    <row r="374866" ht="15"/>
    <row r="374867" ht="15"/>
    <row r="374868" ht="15"/>
    <row r="374869" ht="15"/>
    <row r="374870" ht="15"/>
    <row r="374871" ht="15"/>
    <row r="374872" ht="15"/>
    <row r="374873" ht="15"/>
    <row r="374874" ht="15"/>
    <row r="374875" ht="15"/>
    <row r="374876" ht="15"/>
    <row r="374877" ht="15"/>
    <row r="374878" ht="15"/>
    <row r="374879" ht="15"/>
    <row r="374880" ht="15"/>
    <row r="374881" ht="15"/>
    <row r="374882" ht="15"/>
    <row r="374883" ht="15"/>
    <row r="374884" ht="15"/>
    <row r="374885" ht="15"/>
    <row r="374886" ht="15"/>
    <row r="374887" ht="15"/>
    <row r="374888" ht="15"/>
    <row r="374889" ht="15"/>
    <row r="374890" ht="15"/>
    <row r="374891" ht="15"/>
    <row r="374892" ht="15"/>
    <row r="374893" ht="15"/>
    <row r="374894" ht="15"/>
    <row r="374895" ht="15"/>
    <row r="374896" ht="15"/>
    <row r="374897" ht="15"/>
    <row r="374898" ht="15"/>
    <row r="374899" ht="15"/>
    <row r="374900" ht="15"/>
    <row r="374901" ht="15"/>
    <row r="374902" ht="15"/>
    <row r="374903" ht="15"/>
    <row r="374904" ht="15"/>
    <row r="374905" ht="15"/>
    <row r="374906" ht="15"/>
    <row r="374907" ht="15"/>
    <row r="374908" ht="15"/>
    <row r="374909" ht="15"/>
    <row r="374910" ht="15"/>
    <row r="374911" ht="15"/>
    <row r="374912" ht="15"/>
    <row r="374913" ht="15"/>
    <row r="374914" ht="15"/>
    <row r="374915" ht="15"/>
    <row r="374916" ht="15"/>
    <row r="374917" ht="15"/>
    <row r="374918" ht="15"/>
    <row r="374919" ht="15"/>
    <row r="374920" ht="15"/>
    <row r="374921" ht="15"/>
    <row r="374922" ht="15"/>
    <row r="374923" ht="15"/>
    <row r="374924" ht="15"/>
    <row r="374925" ht="15"/>
    <row r="374926" ht="15"/>
    <row r="374927" ht="15"/>
    <row r="374928" ht="15"/>
    <row r="374929" ht="15"/>
    <row r="374930" ht="15"/>
    <row r="374931" ht="15"/>
    <row r="374932" ht="15"/>
    <row r="374933" ht="15"/>
    <row r="374934" ht="15"/>
    <row r="374935" ht="15"/>
    <row r="374936" ht="15"/>
    <row r="374937" ht="15"/>
    <row r="374938" ht="15"/>
    <row r="374939" ht="15"/>
    <row r="374940" ht="15"/>
    <row r="374941" ht="15"/>
    <row r="374942" ht="15"/>
    <row r="374943" ht="15"/>
    <row r="374944" ht="15"/>
    <row r="374945" ht="15"/>
    <row r="374946" ht="15"/>
    <row r="374947" ht="15"/>
    <row r="374948" ht="15"/>
    <row r="374949" ht="15"/>
    <row r="374950" ht="15"/>
    <row r="374951" ht="15"/>
    <row r="374952" ht="15"/>
    <row r="374953" ht="15"/>
    <row r="374954" ht="15"/>
    <row r="374955" ht="15"/>
    <row r="374956" ht="15"/>
    <row r="374957" ht="15"/>
    <row r="374958" ht="15"/>
    <row r="374959" ht="15"/>
    <row r="374960" ht="15"/>
    <row r="374961" ht="15"/>
    <row r="374962" ht="15"/>
    <row r="374963" ht="15"/>
    <row r="374964" ht="15"/>
    <row r="374965" ht="15"/>
    <row r="374966" ht="15"/>
    <row r="374967" ht="15"/>
    <row r="374968" ht="15"/>
    <row r="374969" ht="15"/>
    <row r="374970" ht="15"/>
    <row r="374971" ht="15"/>
    <row r="374972" ht="15"/>
    <row r="374973" ht="15"/>
    <row r="374974" ht="15"/>
    <row r="374975" ht="15"/>
    <row r="374976" ht="15"/>
    <row r="374977" ht="15"/>
    <row r="374978" ht="15"/>
    <row r="374979" ht="15"/>
    <row r="374980" ht="15"/>
    <row r="374981" ht="15"/>
    <row r="374982" ht="15"/>
    <row r="374983" ht="15"/>
    <row r="374984" ht="15"/>
    <row r="374985" ht="15"/>
    <row r="374986" ht="15"/>
    <row r="374987" ht="15"/>
    <row r="374988" ht="15"/>
    <row r="374989" ht="15"/>
    <row r="374990" ht="15"/>
    <row r="374991" ht="15"/>
    <row r="374992" ht="15"/>
    <row r="374993" ht="15"/>
    <row r="374994" ht="15"/>
    <row r="374995" ht="15"/>
    <row r="374996" ht="15"/>
    <row r="374997" ht="15"/>
    <row r="374998" ht="15"/>
    <row r="374999" ht="15"/>
    <row r="375000" ht="15"/>
    <row r="375001" ht="15"/>
    <row r="375002" ht="15"/>
    <row r="375003" ht="15"/>
    <row r="375004" ht="15"/>
    <row r="375005" ht="15"/>
    <row r="375006" ht="15"/>
    <row r="375007" ht="15"/>
    <row r="375008" ht="15"/>
    <row r="375009" ht="15"/>
    <row r="375010" ht="15"/>
    <row r="375011" ht="15"/>
    <row r="375012" ht="15"/>
    <row r="375013" ht="15"/>
    <row r="375014" ht="15"/>
    <row r="375015" ht="15"/>
    <row r="375016" ht="15"/>
    <row r="375017" ht="15"/>
    <row r="375018" ht="15"/>
    <row r="375019" ht="15"/>
    <row r="375020" ht="15"/>
    <row r="375021" ht="15"/>
    <row r="375022" ht="15"/>
    <row r="375023" ht="15"/>
    <row r="375024" ht="15"/>
    <row r="375025" ht="15"/>
    <row r="375026" ht="15"/>
    <row r="375027" ht="15"/>
    <row r="375028" ht="15"/>
    <row r="375029" ht="15"/>
    <row r="375030" ht="15"/>
    <row r="375031" ht="15"/>
    <row r="375032" ht="15"/>
    <row r="375033" ht="15"/>
    <row r="375034" ht="15"/>
    <row r="375035" ht="15"/>
    <row r="375036" ht="15"/>
    <row r="375037" ht="15"/>
    <row r="375038" ht="15"/>
    <row r="375039" ht="15"/>
    <row r="375040" ht="15"/>
    <row r="375041" ht="15"/>
    <row r="375042" ht="15"/>
    <row r="375043" ht="15"/>
    <row r="375044" ht="15"/>
    <row r="375045" ht="15"/>
    <row r="375046" ht="15"/>
    <row r="375047" ht="15"/>
    <row r="375048" ht="15"/>
    <row r="375049" ht="15"/>
    <row r="375050" ht="15"/>
    <row r="375051" ht="15"/>
    <row r="375052" ht="15"/>
    <row r="375053" ht="15"/>
    <row r="375054" ht="15"/>
    <row r="375055" ht="15"/>
    <row r="375056" ht="15"/>
    <row r="375057" ht="15"/>
    <row r="375058" ht="15"/>
    <row r="375059" ht="15"/>
    <row r="375060" ht="15"/>
    <row r="375061" ht="15"/>
    <row r="375062" ht="15"/>
    <row r="375063" ht="15"/>
    <row r="375064" ht="15"/>
    <row r="375065" ht="15"/>
    <row r="375066" ht="15"/>
    <row r="375067" ht="15"/>
    <row r="375068" ht="15"/>
    <row r="375069" ht="15"/>
    <row r="375070" ht="15"/>
    <row r="375071" ht="15"/>
    <row r="375072" ht="15"/>
    <row r="375073" ht="15"/>
    <row r="375074" ht="15"/>
    <row r="375075" ht="15"/>
    <row r="375076" ht="15"/>
    <row r="375077" ht="15"/>
    <row r="375078" ht="15"/>
    <row r="375079" ht="15"/>
    <row r="375080" ht="15"/>
    <row r="375081" ht="15"/>
    <row r="375082" ht="15"/>
    <row r="375083" ht="15"/>
    <row r="375084" ht="15"/>
    <row r="375085" ht="15"/>
    <row r="375086" ht="15"/>
    <row r="375087" ht="15"/>
    <row r="375088" ht="15"/>
    <row r="375089" ht="15"/>
    <row r="375090" ht="15"/>
    <row r="375091" ht="15"/>
    <row r="375092" ht="15"/>
    <row r="375093" ht="15"/>
    <row r="375094" ht="15"/>
    <row r="375095" ht="15"/>
    <row r="375096" ht="15"/>
    <row r="375097" ht="15"/>
    <row r="375098" ht="15"/>
    <row r="375099" ht="15"/>
    <row r="375100" ht="15"/>
    <row r="375101" ht="15"/>
    <row r="375102" ht="15"/>
    <row r="375103" ht="15"/>
    <row r="375104" ht="15"/>
    <row r="375105" ht="15"/>
    <row r="375106" ht="15"/>
    <row r="375107" ht="15"/>
    <row r="375108" ht="15"/>
    <row r="375109" ht="15"/>
    <row r="375110" ht="15"/>
    <row r="375111" ht="15"/>
    <row r="375112" ht="15"/>
    <row r="375113" ht="15"/>
    <row r="375114" ht="15"/>
    <row r="375115" ht="15"/>
    <row r="375116" ht="15"/>
    <row r="375117" ht="15"/>
    <row r="375118" ht="15"/>
    <row r="375119" ht="15"/>
    <row r="375120" ht="15"/>
    <row r="375121" ht="15"/>
    <row r="375122" ht="15"/>
    <row r="375123" ht="15"/>
    <row r="375124" ht="15"/>
    <row r="375125" ht="15"/>
    <row r="375126" ht="15"/>
    <row r="375127" ht="15"/>
    <row r="375128" ht="15"/>
    <row r="375129" ht="15"/>
    <row r="375130" ht="15"/>
    <row r="375131" ht="15"/>
    <row r="375132" ht="15"/>
    <row r="375133" ht="15"/>
    <row r="375134" ht="15"/>
    <row r="375135" ht="15"/>
    <row r="375136" ht="15"/>
    <row r="375137" ht="15"/>
    <row r="375138" ht="15"/>
    <row r="375139" ht="15"/>
    <row r="375140" ht="15"/>
    <row r="375141" ht="15"/>
    <row r="375142" ht="15"/>
    <row r="375143" ht="15"/>
    <row r="375144" ht="15"/>
    <row r="375145" ht="15"/>
    <row r="375146" ht="15"/>
    <row r="375147" ht="15"/>
    <row r="375148" ht="15"/>
    <row r="375149" ht="15"/>
    <row r="375150" ht="15"/>
    <row r="375151" ht="15"/>
    <row r="375152" ht="15"/>
    <row r="375153" ht="15"/>
    <row r="375154" ht="15"/>
    <row r="375155" ht="15"/>
    <row r="375156" ht="15"/>
    <row r="375157" ht="15"/>
    <row r="375158" ht="15"/>
    <row r="375159" ht="15"/>
    <row r="375160" ht="15"/>
    <row r="375161" ht="15"/>
    <row r="375162" ht="15"/>
    <row r="375163" ht="15"/>
    <row r="375164" ht="15"/>
    <row r="375165" ht="15"/>
    <row r="375166" ht="15"/>
    <row r="375167" ht="15"/>
    <row r="375168" ht="15"/>
    <row r="375169" ht="15"/>
    <row r="375170" ht="15"/>
    <row r="375171" ht="15"/>
    <row r="375172" ht="15"/>
    <row r="375173" ht="15"/>
    <row r="375174" ht="15"/>
    <row r="375175" ht="15"/>
    <row r="375176" ht="15"/>
    <row r="375177" ht="15"/>
    <row r="375178" ht="15"/>
    <row r="375179" ht="15"/>
    <row r="375180" ht="15"/>
    <row r="375181" ht="15"/>
    <row r="375182" ht="15"/>
    <row r="375183" ht="15"/>
    <row r="375184" ht="15"/>
    <row r="375185" ht="15"/>
    <row r="375186" ht="15"/>
    <row r="375187" ht="15"/>
    <row r="375188" ht="15"/>
    <row r="375189" ht="15"/>
    <row r="375190" ht="15"/>
    <row r="375191" ht="15"/>
    <row r="375192" ht="15"/>
    <row r="375193" ht="15"/>
    <row r="375194" ht="15"/>
    <row r="375195" ht="15"/>
    <row r="375196" ht="15"/>
    <row r="375197" ht="15"/>
    <row r="375198" ht="15"/>
    <row r="375199" ht="15"/>
    <row r="375200" ht="15"/>
    <row r="375201" ht="15"/>
    <row r="375202" ht="15"/>
    <row r="375203" ht="15"/>
    <row r="375204" ht="15"/>
    <row r="375205" ht="15"/>
    <row r="375206" ht="15"/>
    <row r="375207" ht="15"/>
    <row r="375208" ht="15"/>
    <row r="375209" ht="15"/>
    <row r="375210" ht="15"/>
    <row r="375211" ht="15"/>
    <row r="375212" ht="15"/>
    <row r="375213" ht="15"/>
    <row r="375214" ht="15"/>
    <row r="375215" ht="15"/>
    <row r="375216" ht="15"/>
    <row r="375217" ht="15"/>
    <row r="375218" ht="15"/>
    <row r="375219" ht="15"/>
    <row r="375220" ht="15"/>
    <row r="375221" ht="15"/>
    <row r="375222" ht="15"/>
    <row r="375223" ht="15"/>
    <row r="375224" ht="15"/>
    <row r="375225" ht="15"/>
    <row r="375226" ht="15"/>
    <row r="375227" ht="15"/>
    <row r="375228" ht="15"/>
    <row r="375229" ht="15"/>
    <row r="375230" ht="15"/>
    <row r="375231" ht="15"/>
    <row r="375232" ht="15"/>
    <row r="375233" ht="15"/>
    <row r="375234" ht="15"/>
    <row r="375235" ht="15"/>
    <row r="375236" ht="15"/>
    <row r="375237" ht="15"/>
    <row r="375238" ht="15"/>
    <row r="375239" ht="15"/>
    <row r="375240" ht="15"/>
    <row r="375241" ht="15"/>
    <row r="375242" ht="15"/>
    <row r="375243" ht="15"/>
    <row r="375244" ht="15"/>
    <row r="375245" ht="15"/>
    <row r="375246" ht="15"/>
    <row r="375247" ht="15"/>
    <row r="375248" ht="15"/>
    <row r="375249" ht="15"/>
    <row r="375250" ht="15"/>
    <row r="375251" ht="15"/>
    <row r="375252" ht="15"/>
    <row r="375253" ht="15"/>
    <row r="375254" ht="15"/>
    <row r="375255" ht="15"/>
    <row r="375256" ht="15"/>
    <row r="375257" ht="15"/>
    <row r="375258" ht="15"/>
    <row r="375259" ht="15"/>
    <row r="375260" ht="15"/>
    <row r="375261" ht="15"/>
    <row r="375262" ht="15"/>
    <row r="375263" ht="15"/>
    <row r="375264" ht="15"/>
    <row r="375265" ht="15"/>
    <row r="375266" ht="15"/>
    <row r="375267" ht="15"/>
    <row r="375268" ht="15"/>
    <row r="375269" ht="15"/>
    <row r="375270" ht="15"/>
    <row r="375271" ht="15"/>
    <row r="375272" ht="15"/>
    <row r="375273" ht="15"/>
    <row r="375274" ht="15"/>
    <row r="375275" ht="15"/>
    <row r="375276" ht="15"/>
    <row r="375277" ht="15"/>
    <row r="375278" ht="15"/>
    <row r="375279" ht="15"/>
    <row r="375280" ht="15"/>
    <row r="375281" ht="15"/>
    <row r="375282" ht="15"/>
    <row r="375283" ht="15"/>
    <row r="375284" ht="15"/>
    <row r="375285" ht="15"/>
    <row r="375286" ht="15"/>
    <row r="375287" ht="15"/>
    <row r="375288" ht="15"/>
    <row r="375289" ht="15"/>
    <row r="375290" ht="15"/>
    <row r="375291" ht="15"/>
    <row r="375292" ht="15"/>
    <row r="375293" ht="15"/>
    <row r="375294" ht="15"/>
    <row r="375295" ht="15"/>
    <row r="375296" ht="15"/>
    <row r="375297" ht="15"/>
    <row r="375298" ht="15"/>
    <row r="375299" ht="15"/>
    <row r="375300" ht="15"/>
    <row r="375301" ht="15"/>
    <row r="375302" ht="15"/>
    <row r="375303" ht="15"/>
    <row r="375304" ht="15"/>
    <row r="375305" ht="15"/>
    <row r="375306" ht="15"/>
    <row r="375307" ht="15"/>
    <row r="375308" ht="15"/>
    <row r="375309" ht="15"/>
    <row r="375310" ht="15"/>
    <row r="375311" ht="15"/>
    <row r="375312" ht="15"/>
    <row r="375313" ht="15"/>
    <row r="375314" ht="15"/>
    <row r="375315" ht="15"/>
    <row r="375316" ht="15"/>
    <row r="375317" ht="15"/>
    <row r="375318" ht="15"/>
    <row r="375319" ht="15"/>
    <row r="375320" ht="15"/>
    <row r="375321" ht="15"/>
    <row r="375322" ht="15"/>
    <row r="375323" ht="15"/>
    <row r="375324" ht="15"/>
    <row r="375325" ht="15"/>
    <row r="375326" ht="15"/>
    <row r="375327" ht="15"/>
    <row r="375328" ht="15"/>
    <row r="375329" ht="15"/>
    <row r="375330" ht="15"/>
    <row r="375331" ht="15"/>
    <row r="375332" ht="15"/>
    <row r="375333" ht="15"/>
    <row r="375334" ht="15"/>
    <row r="375335" ht="15"/>
    <row r="375336" ht="15"/>
    <row r="375337" ht="15"/>
    <row r="375338" ht="15"/>
    <row r="375339" ht="15"/>
    <row r="375340" ht="15"/>
    <row r="375341" ht="15"/>
    <row r="375342" ht="15"/>
    <row r="375343" ht="15"/>
    <row r="375344" ht="15"/>
    <row r="375345" ht="15"/>
    <row r="375346" ht="15"/>
    <row r="375347" ht="15"/>
    <row r="375348" ht="15"/>
    <row r="375349" ht="15"/>
    <row r="375350" ht="15"/>
    <row r="375351" ht="15"/>
    <row r="375352" ht="15"/>
    <row r="375353" ht="15"/>
    <row r="375354" ht="15"/>
    <row r="375355" ht="15"/>
    <row r="375356" ht="15"/>
    <row r="375357" ht="15"/>
    <row r="375358" ht="15"/>
    <row r="375359" ht="15"/>
    <row r="375360" ht="15"/>
    <row r="375361" ht="15"/>
    <row r="375362" ht="15"/>
    <row r="375363" ht="15"/>
    <row r="375364" ht="15"/>
    <row r="375365" ht="15"/>
    <row r="375366" ht="15"/>
    <row r="375367" ht="15"/>
    <row r="375368" ht="15"/>
    <row r="375369" ht="15"/>
    <row r="375370" ht="15"/>
    <row r="375371" ht="15"/>
    <row r="375372" ht="15"/>
    <row r="375373" ht="15"/>
    <row r="375374" ht="15"/>
    <row r="375375" ht="15"/>
    <row r="375376" ht="15"/>
    <row r="375377" ht="15"/>
    <row r="375378" ht="15"/>
    <row r="375379" ht="15"/>
    <row r="375380" ht="15"/>
    <row r="375381" ht="15"/>
    <row r="375382" ht="15"/>
    <row r="375383" ht="15"/>
    <row r="375384" ht="15"/>
    <row r="375385" ht="15"/>
    <row r="375386" ht="15"/>
    <row r="375387" ht="15"/>
    <row r="375388" ht="15"/>
    <row r="375389" ht="15"/>
    <row r="375390" ht="15"/>
    <row r="375391" ht="15"/>
    <row r="375392" ht="15"/>
    <row r="375393" ht="15"/>
    <row r="375394" ht="15"/>
    <row r="375395" ht="15"/>
    <row r="375396" ht="15"/>
    <row r="375397" ht="15"/>
    <row r="375398" ht="15"/>
    <row r="375399" ht="15"/>
    <row r="375400" ht="15"/>
    <row r="375401" ht="15"/>
    <row r="375402" ht="15"/>
    <row r="375403" ht="15"/>
    <row r="375404" ht="15"/>
    <row r="375405" ht="15"/>
    <row r="375406" ht="15"/>
    <row r="375407" ht="15"/>
    <row r="375408" ht="15"/>
    <row r="375409" ht="15"/>
    <row r="375410" ht="15"/>
    <row r="375411" ht="15"/>
    <row r="375412" ht="15"/>
    <row r="375413" ht="15"/>
    <row r="375414" ht="15"/>
    <row r="375415" ht="15"/>
    <row r="375416" ht="15"/>
    <row r="375417" ht="15"/>
    <row r="375418" ht="15"/>
    <row r="375419" ht="15"/>
    <row r="375420" ht="15"/>
    <row r="375421" ht="15"/>
    <row r="375422" ht="15"/>
    <row r="375423" ht="15"/>
    <row r="375424" ht="15"/>
    <row r="375425" ht="15"/>
    <row r="375426" ht="15"/>
    <row r="375427" ht="15"/>
    <row r="375428" ht="15"/>
    <row r="375429" ht="15"/>
    <row r="375430" ht="15"/>
    <row r="375431" ht="15"/>
    <row r="375432" ht="15"/>
    <row r="375433" ht="15"/>
    <row r="375434" ht="15"/>
    <row r="375435" ht="15"/>
    <row r="375436" ht="15"/>
    <row r="375437" ht="15"/>
    <row r="375438" ht="15"/>
    <row r="375439" ht="15"/>
    <row r="375440" ht="15"/>
    <row r="375441" ht="15"/>
    <row r="375442" ht="15"/>
    <row r="375443" ht="15"/>
    <row r="375444" ht="15"/>
    <row r="375445" ht="15"/>
    <row r="375446" ht="15"/>
    <row r="375447" ht="15"/>
    <row r="375448" ht="15"/>
    <row r="375449" ht="15"/>
    <row r="375450" ht="15"/>
    <row r="375451" ht="15"/>
    <row r="375452" ht="15"/>
    <row r="375453" ht="15"/>
    <row r="375454" ht="15"/>
    <row r="375455" ht="15"/>
    <row r="375456" ht="15"/>
    <row r="375457" ht="15"/>
    <row r="375458" ht="15"/>
    <row r="375459" ht="15"/>
    <row r="375460" ht="15"/>
    <row r="375461" ht="15"/>
    <row r="375462" ht="15"/>
    <row r="375463" ht="15"/>
    <row r="375464" ht="15"/>
    <row r="375465" ht="15"/>
    <row r="375466" ht="15"/>
    <row r="375467" ht="15"/>
    <row r="375468" ht="15"/>
    <row r="375469" ht="15"/>
    <row r="375470" ht="15"/>
    <row r="375471" ht="15"/>
    <row r="375472" ht="15"/>
    <row r="375473" ht="15"/>
    <row r="375474" ht="15"/>
    <row r="375475" ht="15"/>
    <row r="375476" ht="15"/>
    <row r="375477" ht="15"/>
    <row r="375478" ht="15"/>
    <row r="375479" ht="15"/>
    <row r="375480" ht="15"/>
    <row r="375481" ht="15"/>
    <row r="375482" ht="15"/>
    <row r="375483" ht="15"/>
    <row r="375484" ht="15"/>
    <row r="375485" ht="15"/>
    <row r="375486" ht="15"/>
    <row r="375487" ht="15"/>
    <row r="375488" ht="15"/>
    <row r="375489" ht="15"/>
    <row r="375490" ht="15"/>
    <row r="375491" ht="15"/>
    <row r="375492" ht="15"/>
    <row r="375493" ht="15"/>
    <row r="375494" ht="15"/>
    <row r="375495" ht="15"/>
    <row r="375496" ht="15"/>
    <row r="375497" ht="15"/>
    <row r="375498" ht="15"/>
    <row r="375499" ht="15"/>
    <row r="375500" ht="15"/>
    <row r="375501" ht="15"/>
    <row r="375502" ht="15"/>
    <row r="375503" ht="15"/>
    <row r="375504" ht="15"/>
    <row r="375505" ht="15"/>
    <row r="375506" ht="15"/>
    <row r="375507" ht="15"/>
    <row r="375508" ht="15"/>
    <row r="375509" ht="15"/>
    <row r="375510" ht="15"/>
    <row r="375511" ht="15"/>
    <row r="375512" ht="15"/>
    <row r="375513" ht="15"/>
    <row r="375514" ht="15"/>
    <row r="375515" ht="15"/>
    <row r="375516" ht="15"/>
    <row r="375517" ht="15"/>
    <row r="375518" ht="15"/>
    <row r="375519" ht="15"/>
    <row r="375520" ht="15"/>
    <row r="375521" ht="15"/>
    <row r="375522" ht="15"/>
    <row r="375523" ht="15"/>
    <row r="375524" ht="15"/>
    <row r="375525" ht="15"/>
    <row r="375526" ht="15"/>
    <row r="375527" ht="15"/>
    <row r="375528" ht="15"/>
    <row r="375529" ht="15"/>
    <row r="375530" ht="15"/>
    <row r="375531" ht="15"/>
    <row r="375532" ht="15"/>
    <row r="375533" ht="15"/>
    <row r="375534" ht="15"/>
    <row r="375535" ht="15"/>
    <row r="375536" ht="15"/>
    <row r="375537" ht="15"/>
    <row r="375538" ht="15"/>
    <row r="375539" ht="15"/>
    <row r="375540" ht="15"/>
    <row r="375541" ht="15"/>
    <row r="375542" ht="15"/>
    <row r="375543" ht="15"/>
    <row r="375544" ht="15"/>
    <row r="375545" ht="15"/>
    <row r="375546" ht="15"/>
    <row r="375547" ht="15"/>
    <row r="375548" ht="15"/>
    <row r="375549" ht="15"/>
    <row r="375550" ht="15"/>
    <row r="375551" ht="15"/>
    <row r="375552" ht="15"/>
    <row r="375553" ht="15"/>
    <row r="375554" ht="15"/>
    <row r="375555" ht="15"/>
    <row r="375556" ht="15"/>
    <row r="375557" ht="15"/>
    <row r="375558" ht="15"/>
    <row r="375559" ht="15"/>
    <row r="375560" ht="15"/>
    <row r="375561" ht="15"/>
    <row r="375562" ht="15"/>
    <row r="375563" ht="15"/>
    <row r="375564" ht="15"/>
    <row r="375565" ht="15"/>
    <row r="375566" ht="15"/>
    <row r="375567" ht="15"/>
    <row r="375568" ht="15"/>
    <row r="375569" ht="15"/>
    <row r="375570" ht="15"/>
    <row r="375571" ht="15"/>
    <row r="375572" ht="15"/>
    <row r="375573" ht="15"/>
    <row r="375574" ht="15"/>
    <row r="375575" ht="15"/>
    <row r="375576" ht="15"/>
    <row r="375577" ht="15"/>
    <row r="375578" ht="15"/>
    <row r="375579" ht="15"/>
    <row r="375580" ht="15"/>
    <row r="375581" ht="15"/>
    <row r="375582" ht="15"/>
    <row r="375583" ht="15"/>
    <row r="375584" ht="15"/>
    <row r="375585" ht="15"/>
    <row r="375586" ht="15"/>
    <row r="375587" ht="15"/>
    <row r="375588" ht="15"/>
    <row r="375589" ht="15"/>
    <row r="375590" ht="15"/>
    <row r="375591" ht="15"/>
    <row r="375592" ht="15"/>
    <row r="375593" ht="15"/>
    <row r="375594" ht="15"/>
    <row r="375595" ht="15"/>
    <row r="375596" ht="15"/>
    <row r="375597" ht="15"/>
    <row r="375598" ht="15"/>
    <row r="375599" ht="15"/>
    <row r="375600" ht="15"/>
    <row r="375601" ht="15"/>
    <row r="375602" ht="15"/>
    <row r="375603" ht="15"/>
    <row r="375604" ht="15"/>
    <row r="375605" ht="15"/>
    <row r="375606" ht="15"/>
    <row r="375607" ht="15"/>
    <row r="375608" ht="15"/>
    <row r="375609" ht="15"/>
    <row r="375610" ht="15"/>
    <row r="375611" ht="15"/>
    <row r="375612" ht="15"/>
    <row r="375613" ht="15"/>
    <row r="375614" ht="15"/>
    <row r="375615" ht="15"/>
    <row r="375616" ht="15"/>
    <row r="375617" ht="15"/>
    <row r="375618" ht="15"/>
    <row r="375619" ht="15"/>
    <row r="375620" ht="15"/>
    <row r="375621" ht="15"/>
    <row r="375622" ht="15"/>
    <row r="375623" ht="15"/>
    <row r="375624" ht="15"/>
    <row r="375625" ht="15"/>
    <row r="375626" ht="15"/>
    <row r="375627" ht="15"/>
    <row r="375628" ht="15"/>
    <row r="375629" ht="15"/>
    <row r="375630" ht="15"/>
    <row r="375631" ht="15"/>
    <row r="375632" ht="15"/>
    <row r="375633" ht="15"/>
    <row r="375634" ht="15"/>
    <row r="375635" ht="15"/>
    <row r="375636" ht="15"/>
    <row r="375637" ht="15"/>
    <row r="375638" ht="15"/>
    <row r="375639" ht="15"/>
    <row r="375640" ht="15"/>
    <row r="375641" ht="15"/>
    <row r="375642" ht="15"/>
    <row r="375643" ht="15"/>
    <row r="375644" ht="15"/>
    <row r="375645" ht="15"/>
    <row r="375646" ht="15"/>
    <row r="375647" ht="15"/>
    <row r="375648" ht="15"/>
    <row r="375649" ht="15"/>
    <row r="375650" ht="15"/>
    <row r="375651" ht="15"/>
    <row r="375652" ht="15"/>
    <row r="375653" ht="15"/>
    <row r="375654" ht="15"/>
    <row r="375655" ht="15"/>
    <row r="375656" ht="15"/>
    <row r="375657" ht="15"/>
    <row r="375658" ht="15"/>
    <row r="375659" ht="15"/>
    <row r="375660" ht="15"/>
    <row r="375661" ht="15"/>
    <row r="375662" ht="15"/>
    <row r="375663" ht="15"/>
    <row r="375664" ht="15"/>
    <row r="375665" ht="15"/>
    <row r="375666" ht="15"/>
    <row r="375667" ht="15"/>
    <row r="375668" ht="15"/>
    <row r="375669" ht="15"/>
    <row r="375670" ht="15"/>
    <row r="375671" ht="15"/>
    <row r="375672" ht="15"/>
    <row r="375673" ht="15"/>
    <row r="375674" ht="15"/>
    <row r="375675" ht="15"/>
    <row r="375676" ht="15"/>
    <row r="375677" ht="15"/>
    <row r="375678" ht="15"/>
    <row r="375679" ht="15"/>
    <row r="375680" ht="15"/>
    <row r="375681" ht="15"/>
    <row r="375682" ht="15"/>
    <row r="375683" ht="15"/>
    <row r="375684" ht="15"/>
    <row r="375685" ht="15"/>
    <row r="375686" ht="15"/>
    <row r="375687" ht="15"/>
    <row r="375688" ht="15"/>
    <row r="375689" ht="15"/>
    <row r="375690" ht="15"/>
    <row r="375691" ht="15"/>
    <row r="375692" ht="15"/>
    <row r="375693" ht="15"/>
    <row r="375694" ht="15"/>
    <row r="375695" ht="15"/>
    <row r="375696" ht="15"/>
    <row r="375697" ht="15"/>
    <row r="375698" ht="15"/>
    <row r="375699" ht="15"/>
    <row r="375700" ht="15"/>
    <row r="375701" ht="15"/>
    <row r="375702" ht="15"/>
    <row r="375703" ht="15"/>
    <row r="375704" ht="15"/>
    <row r="375705" ht="15"/>
    <row r="375706" ht="15"/>
    <row r="375707" ht="15"/>
    <row r="375708" ht="15"/>
    <row r="375709" ht="15"/>
    <row r="375710" ht="15"/>
    <row r="375711" ht="15"/>
    <row r="375712" ht="15"/>
    <row r="375713" ht="15"/>
    <row r="375714" ht="15"/>
    <row r="375715" ht="15"/>
    <row r="375716" ht="15"/>
    <row r="375717" ht="15"/>
    <row r="375718" ht="15"/>
    <row r="375719" ht="15"/>
    <row r="375720" ht="15"/>
    <row r="375721" ht="15"/>
    <row r="375722" ht="15"/>
    <row r="375723" ht="15"/>
    <row r="375724" ht="15"/>
    <row r="375725" ht="15"/>
    <row r="375726" ht="15"/>
    <row r="375727" ht="15"/>
    <row r="375728" ht="15"/>
    <row r="375729" ht="15"/>
    <row r="375730" ht="15"/>
    <row r="375731" ht="15"/>
    <row r="375732" ht="15"/>
    <row r="375733" ht="15"/>
    <row r="375734" ht="15"/>
    <row r="375735" ht="15"/>
    <row r="375736" ht="15"/>
    <row r="375737" ht="15"/>
    <row r="375738" ht="15"/>
    <row r="375739" ht="15"/>
    <row r="375740" ht="15"/>
    <row r="375741" ht="15"/>
    <row r="375742" ht="15"/>
    <row r="375743" ht="15"/>
    <row r="375744" ht="15"/>
    <row r="375745" ht="15"/>
    <row r="375746" ht="15"/>
    <row r="375747" ht="15"/>
    <row r="375748" ht="15"/>
    <row r="375749" ht="15"/>
    <row r="375750" ht="15"/>
    <row r="375751" ht="15"/>
    <row r="375752" ht="15"/>
    <row r="375753" ht="15"/>
    <row r="375754" ht="15"/>
    <row r="375755" ht="15"/>
    <row r="375756" ht="15"/>
    <row r="375757" ht="15"/>
    <row r="375758" ht="15"/>
    <row r="375759" ht="15"/>
    <row r="375760" ht="15"/>
    <row r="375761" ht="15"/>
    <row r="375762" ht="15"/>
    <row r="375763" ht="15"/>
    <row r="375764" ht="15"/>
    <row r="375765" ht="15"/>
    <row r="375766" ht="15"/>
    <row r="375767" ht="15"/>
    <row r="375768" ht="15"/>
    <row r="375769" ht="15"/>
    <row r="375770" ht="15"/>
    <row r="375771" ht="15"/>
    <row r="375772" ht="15"/>
    <row r="375773" ht="15"/>
    <row r="375774" ht="15"/>
    <row r="375775" ht="15"/>
    <row r="375776" ht="15"/>
    <row r="375777" ht="15"/>
    <row r="375778" ht="15"/>
    <row r="375779" ht="15"/>
    <row r="375780" ht="15"/>
    <row r="375781" ht="15"/>
    <row r="375782" ht="15"/>
    <row r="375783" ht="15"/>
    <row r="375784" ht="15"/>
    <row r="375785" ht="15"/>
    <row r="375786" ht="15"/>
    <row r="375787" ht="15"/>
    <row r="375788" ht="15"/>
    <row r="375789" ht="15"/>
    <row r="375790" ht="15"/>
    <row r="375791" ht="15"/>
    <row r="375792" ht="15"/>
    <row r="375793" ht="15"/>
    <row r="375794" ht="15"/>
    <row r="375795" ht="15"/>
    <row r="375796" ht="15"/>
    <row r="375797" ht="15"/>
    <row r="375798" ht="15"/>
    <row r="375799" ht="15"/>
    <row r="375800" ht="15"/>
    <row r="375801" ht="15"/>
    <row r="375802" ht="15"/>
    <row r="375803" ht="15"/>
    <row r="375804" ht="15"/>
    <row r="375805" ht="15"/>
    <row r="375806" ht="15"/>
    <row r="375807" ht="15"/>
    <row r="375808" ht="15"/>
    <row r="375809" ht="15"/>
    <row r="375810" ht="15"/>
    <row r="375811" ht="15"/>
    <row r="375812" ht="15"/>
    <row r="375813" ht="15"/>
    <row r="375814" ht="15"/>
    <row r="375815" ht="15"/>
    <row r="375816" ht="15"/>
    <row r="375817" ht="15"/>
    <row r="375818" ht="15"/>
    <row r="375819" ht="15"/>
    <row r="375820" ht="15"/>
    <row r="375821" ht="15"/>
    <row r="375822" ht="15"/>
    <row r="375823" ht="15"/>
    <row r="375824" ht="15"/>
    <row r="375825" ht="15"/>
    <row r="375826" ht="15"/>
    <row r="375827" ht="15"/>
    <row r="375828" ht="15"/>
    <row r="375829" ht="15"/>
    <row r="375830" ht="15"/>
    <row r="375831" ht="15"/>
    <row r="375832" ht="15"/>
    <row r="375833" ht="15"/>
    <row r="375834" ht="15"/>
    <row r="375835" ht="15"/>
    <row r="375836" ht="15"/>
    <row r="375837" ht="15"/>
    <row r="375838" ht="15"/>
    <row r="375839" ht="15"/>
    <row r="375840" ht="15"/>
    <row r="375841" ht="15"/>
    <row r="375842" ht="15"/>
    <row r="375843" ht="15"/>
    <row r="375844" ht="15"/>
    <row r="375845" ht="15"/>
    <row r="375846" ht="15"/>
    <row r="375847" ht="15"/>
    <row r="375848" ht="15"/>
    <row r="375849" ht="15"/>
    <row r="375850" ht="15"/>
    <row r="375851" ht="15"/>
    <row r="375852" ht="15"/>
    <row r="375853" ht="15"/>
    <row r="375854" ht="15"/>
    <row r="375855" ht="15"/>
    <row r="375856" ht="15"/>
    <row r="375857" ht="15"/>
    <row r="375858" ht="15"/>
    <row r="375859" ht="15"/>
    <row r="375860" ht="15"/>
    <row r="375861" ht="15"/>
    <row r="375862" ht="15"/>
    <row r="375863" ht="15"/>
    <row r="375864" ht="15"/>
    <row r="375865" ht="15"/>
    <row r="375866" ht="15"/>
    <row r="375867" ht="15"/>
    <row r="375868" ht="15"/>
    <row r="375869" ht="15"/>
    <row r="375870" ht="15"/>
    <row r="375871" ht="15"/>
    <row r="375872" ht="15"/>
    <row r="375873" ht="15"/>
    <row r="375874" ht="15"/>
    <row r="375875" ht="15"/>
    <row r="375876" ht="15"/>
    <row r="375877" ht="15"/>
    <row r="375878" ht="15"/>
    <row r="375879" ht="15"/>
    <row r="375880" ht="15"/>
    <row r="375881" ht="15"/>
    <row r="375882" ht="15"/>
    <row r="375883" ht="15"/>
    <row r="375884" ht="15"/>
    <row r="375885" ht="15"/>
    <row r="375886" ht="15"/>
    <row r="375887" ht="15"/>
    <row r="375888" ht="15"/>
    <row r="375889" ht="15"/>
    <row r="375890" ht="15"/>
    <row r="375891" ht="15"/>
    <row r="375892" ht="15"/>
    <row r="375893" ht="15"/>
    <row r="375894" ht="15"/>
    <row r="375895" ht="15"/>
    <row r="375896" ht="15"/>
    <row r="375897" ht="15"/>
    <row r="375898" ht="15"/>
    <row r="375899" ht="15"/>
    <row r="375900" ht="15"/>
    <row r="375901" ht="15"/>
    <row r="375902" ht="15"/>
    <row r="375903" ht="15"/>
    <row r="375904" ht="15"/>
    <row r="375905" ht="15"/>
    <row r="375906" ht="15"/>
    <row r="375907" ht="15"/>
    <row r="375908" ht="15"/>
    <row r="375909" ht="15"/>
    <row r="375910" ht="15"/>
    <row r="375911" ht="15"/>
    <row r="375912" ht="15"/>
    <row r="375913" ht="15"/>
    <row r="375914" ht="15"/>
    <row r="375915" ht="15"/>
    <row r="375916" ht="15"/>
    <row r="375917" ht="15"/>
    <row r="375918" ht="15"/>
    <row r="375919" ht="15"/>
    <row r="375920" ht="15"/>
    <row r="375921" ht="15"/>
    <row r="375922" ht="15"/>
    <row r="375923" ht="15"/>
    <row r="375924" ht="15"/>
    <row r="375925" ht="15"/>
    <row r="375926" ht="15"/>
    <row r="375927" ht="15"/>
    <row r="375928" ht="15"/>
    <row r="375929" ht="15"/>
    <row r="375930" ht="15"/>
    <row r="375931" ht="15"/>
    <row r="375932" ht="15"/>
    <row r="375933" ht="15"/>
    <row r="375934" ht="15"/>
    <row r="375935" ht="15"/>
    <row r="375936" ht="15"/>
    <row r="375937" ht="15"/>
    <row r="375938" ht="15"/>
    <row r="375939" ht="15"/>
    <row r="375940" ht="15"/>
    <row r="375941" ht="15"/>
    <row r="375942" ht="15"/>
    <row r="375943" ht="15"/>
    <row r="375944" ht="15"/>
    <row r="375945" ht="15"/>
    <row r="375946" ht="15"/>
    <row r="375947" ht="15"/>
    <row r="375948" ht="15"/>
    <row r="375949" ht="15"/>
    <row r="375950" ht="15"/>
    <row r="375951" ht="15"/>
    <row r="375952" ht="15"/>
    <row r="375953" ht="15"/>
    <row r="375954" ht="15"/>
    <row r="375955" ht="15"/>
    <row r="375956" ht="15"/>
    <row r="375957" ht="15"/>
    <row r="375958" ht="15"/>
    <row r="375959" ht="15"/>
    <row r="375960" ht="15"/>
    <row r="375961" ht="15"/>
    <row r="375962" ht="15"/>
    <row r="375963" ht="15"/>
    <row r="375964" ht="15"/>
    <row r="375965" ht="15"/>
    <row r="375966" ht="15"/>
    <row r="375967" ht="15"/>
    <row r="375968" ht="15"/>
    <row r="375969" ht="15"/>
    <row r="375970" ht="15"/>
    <row r="375971" ht="15"/>
    <row r="375972" ht="15"/>
    <row r="375973" ht="15"/>
    <row r="375974" ht="15"/>
    <row r="375975" ht="15"/>
    <row r="375976" ht="15"/>
    <row r="375977" ht="15"/>
    <row r="375978" ht="15"/>
    <row r="375979" ht="15"/>
    <row r="375980" ht="15"/>
    <row r="375981" ht="15"/>
    <row r="375982" ht="15"/>
    <row r="375983" ht="15"/>
    <row r="375984" ht="15"/>
    <row r="375985" ht="15"/>
    <row r="375986" ht="15"/>
    <row r="375987" ht="15"/>
    <row r="375988" ht="15"/>
    <row r="375989" ht="15"/>
    <row r="375990" ht="15"/>
    <row r="375991" ht="15"/>
    <row r="375992" ht="15"/>
    <row r="375993" ht="15"/>
    <row r="375994" ht="15"/>
    <row r="375995" ht="15"/>
    <row r="375996" ht="15"/>
    <row r="375997" ht="15"/>
    <row r="375998" ht="15"/>
    <row r="375999" ht="15"/>
    <row r="376000" ht="15"/>
    <row r="376001" ht="15"/>
    <row r="376002" ht="15"/>
    <row r="376003" ht="15"/>
    <row r="376004" ht="15"/>
    <row r="376005" ht="15"/>
    <row r="376006" ht="15"/>
    <row r="376007" ht="15"/>
    <row r="376008" ht="15"/>
    <row r="376009" ht="15"/>
    <row r="376010" ht="15"/>
    <row r="376011" ht="15"/>
    <row r="376012" ht="15"/>
    <row r="376013" ht="15"/>
    <row r="376014" ht="15"/>
    <row r="376015" ht="15"/>
    <row r="376016" ht="15"/>
    <row r="376017" ht="15"/>
    <row r="376018" ht="15"/>
    <row r="376019" ht="15"/>
    <row r="376020" ht="15"/>
    <row r="376021" ht="15"/>
    <row r="376022" ht="15"/>
    <row r="376023" ht="15"/>
    <row r="376024" ht="15"/>
    <row r="376025" ht="15"/>
    <row r="376026" ht="15"/>
    <row r="376027" ht="15"/>
    <row r="376028" ht="15"/>
    <row r="376029" ht="15"/>
    <row r="376030" ht="15"/>
    <row r="376031" ht="15"/>
    <row r="376032" ht="15"/>
    <row r="376033" ht="15"/>
    <row r="376034" ht="15"/>
    <row r="376035" ht="15"/>
    <row r="376036" ht="15"/>
    <row r="376037" ht="15"/>
    <row r="376038" ht="15"/>
    <row r="376039" ht="15"/>
    <row r="376040" ht="15"/>
    <row r="376041" ht="15"/>
    <row r="376042" ht="15"/>
    <row r="376043" ht="15"/>
    <row r="376044" ht="15"/>
    <row r="376045" ht="15"/>
    <row r="376046" ht="15"/>
    <row r="376047" ht="15"/>
    <row r="376048" ht="15"/>
    <row r="376049" ht="15"/>
    <row r="376050" ht="15"/>
    <row r="376051" ht="15"/>
    <row r="376052" ht="15"/>
    <row r="376053" ht="15"/>
    <row r="376054" ht="15"/>
    <row r="376055" ht="15"/>
    <row r="376056" ht="15"/>
    <row r="376057" ht="15"/>
    <row r="376058" ht="15"/>
    <row r="376059" ht="15"/>
    <row r="376060" ht="15"/>
    <row r="376061" ht="15"/>
    <row r="376062" ht="15"/>
    <row r="376063" ht="15"/>
    <row r="376064" ht="15"/>
    <row r="376065" ht="15"/>
    <row r="376066" ht="15"/>
    <row r="376067" ht="15"/>
    <row r="376068" ht="15"/>
    <row r="376069" ht="15"/>
    <row r="376070" ht="15"/>
    <row r="376071" ht="15"/>
    <row r="376072" ht="15"/>
    <row r="376073" ht="15"/>
    <row r="376074" ht="15"/>
    <row r="376075" ht="15"/>
    <row r="376076" ht="15"/>
    <row r="376077" ht="15"/>
    <row r="376078" ht="15"/>
    <row r="376079" ht="15"/>
    <row r="376080" ht="15"/>
    <row r="376081" ht="15"/>
    <row r="376082" ht="15"/>
    <row r="376083" ht="15"/>
    <row r="376084" ht="15"/>
    <row r="376085" ht="15"/>
    <row r="376086" ht="15"/>
    <row r="376087" ht="15"/>
    <row r="376088" ht="15"/>
    <row r="376089" ht="15"/>
    <row r="376090" ht="15"/>
    <row r="376091" ht="15"/>
    <row r="376092" ht="15"/>
    <row r="376093" ht="15"/>
    <row r="376094" ht="15"/>
    <row r="376095" ht="15"/>
    <row r="376096" ht="15"/>
    <row r="376097" ht="15"/>
    <row r="376098" ht="15"/>
    <row r="376099" ht="15"/>
    <row r="376100" ht="15"/>
    <row r="376101" ht="15"/>
    <row r="376102" ht="15"/>
    <row r="376103" ht="15"/>
    <row r="376104" ht="15"/>
    <row r="376105" ht="15"/>
    <row r="376106" ht="15"/>
    <row r="376107" ht="15"/>
    <row r="376108" ht="15"/>
    <row r="376109" ht="15"/>
    <row r="376110" ht="15"/>
    <row r="376111" ht="15"/>
    <row r="376112" ht="15"/>
    <row r="376113" ht="15"/>
    <row r="376114" ht="15"/>
    <row r="376115" ht="15"/>
    <row r="376116" ht="15"/>
    <row r="376117" ht="15"/>
    <row r="376118" ht="15"/>
    <row r="376119" ht="15"/>
    <row r="376120" ht="15"/>
    <row r="376121" ht="15"/>
    <row r="376122" ht="15"/>
    <row r="376123" ht="15"/>
    <row r="376124" ht="15"/>
    <row r="376125" ht="15"/>
    <row r="376126" ht="15"/>
    <row r="376127" ht="15"/>
    <row r="376128" ht="15"/>
    <row r="376129" ht="15"/>
    <row r="376130" ht="15"/>
    <row r="376131" ht="15"/>
    <row r="376132" ht="15"/>
    <row r="376133" ht="15"/>
    <row r="376134" ht="15"/>
    <row r="376135" ht="15"/>
    <row r="376136" ht="15"/>
    <row r="376137" ht="15"/>
    <row r="376138" ht="15"/>
    <row r="376139" ht="15"/>
    <row r="376140" ht="15"/>
    <row r="376141" ht="15"/>
    <row r="376142" ht="15"/>
    <row r="376143" ht="15"/>
    <row r="376144" ht="15"/>
    <row r="376145" ht="15"/>
    <row r="376146" ht="15"/>
    <row r="376147" ht="15"/>
    <row r="376148" ht="15"/>
    <row r="376149" ht="15"/>
    <row r="376150" ht="15"/>
    <row r="376151" ht="15"/>
    <row r="376152" ht="15"/>
    <row r="376153" ht="15"/>
    <row r="376154" ht="15"/>
    <row r="376155" ht="15"/>
    <row r="376156" ht="15"/>
    <row r="376157" ht="15"/>
    <row r="376158" ht="15"/>
    <row r="376159" ht="15"/>
    <row r="376160" ht="15"/>
    <row r="376161" ht="15"/>
    <row r="376162" ht="15"/>
    <row r="376163" ht="15"/>
    <row r="376164" ht="15"/>
    <row r="376165" ht="15"/>
    <row r="376166" ht="15"/>
    <row r="376167" ht="15"/>
    <row r="376168" ht="15"/>
    <row r="376169" ht="15"/>
    <row r="376170" ht="15"/>
    <row r="376171" ht="15"/>
    <row r="376172" ht="15"/>
    <row r="376173" ht="15"/>
    <row r="376174" ht="15"/>
    <row r="376175" ht="15"/>
    <row r="376176" ht="15"/>
    <row r="376177" ht="15"/>
    <row r="376178" ht="15"/>
    <row r="376179" ht="15"/>
    <row r="376180" ht="15"/>
    <row r="376181" ht="15"/>
    <row r="376182" ht="15"/>
    <row r="376183" ht="15"/>
    <row r="376184" ht="15"/>
    <row r="376185" ht="15"/>
    <row r="376186" ht="15"/>
    <row r="376187" ht="15"/>
    <row r="376188" ht="15"/>
    <row r="376189" ht="15"/>
    <row r="376190" ht="15"/>
    <row r="376191" ht="15"/>
    <row r="376192" ht="15"/>
    <row r="376193" ht="15"/>
    <row r="376194" ht="15"/>
    <row r="376195" ht="15"/>
    <row r="376196" ht="15"/>
    <row r="376197" ht="15"/>
    <row r="376198" ht="15"/>
    <row r="376199" ht="15"/>
    <row r="376200" ht="15"/>
    <row r="376201" ht="15"/>
    <row r="376202" ht="15"/>
    <row r="376203" ht="15"/>
    <row r="376204" ht="15"/>
    <row r="376205" ht="15"/>
    <row r="376206" ht="15"/>
    <row r="376207" ht="15"/>
    <row r="376208" ht="15"/>
    <row r="376209" ht="15"/>
    <row r="376210" ht="15"/>
    <row r="376211" ht="15"/>
    <row r="376212" ht="15"/>
    <row r="376213" ht="15"/>
    <row r="376214" ht="15"/>
    <row r="376215" ht="15"/>
    <row r="376216" ht="15"/>
    <row r="376217" ht="15"/>
    <row r="376218" ht="15"/>
    <row r="376219" ht="15"/>
    <row r="376220" ht="15"/>
    <row r="376221" ht="15"/>
    <row r="376222" ht="15"/>
    <row r="376223" ht="15"/>
    <row r="376224" ht="15"/>
    <row r="376225" ht="15"/>
    <row r="376226" ht="15"/>
    <row r="376227" ht="15"/>
    <row r="376228" ht="15"/>
    <row r="376229" ht="15"/>
    <row r="376230" ht="15"/>
    <row r="376231" ht="15"/>
    <row r="376232" ht="15"/>
    <row r="376233" ht="15"/>
    <row r="376234" ht="15"/>
    <row r="376235" ht="15"/>
    <row r="376236" ht="15"/>
    <row r="376237" ht="15"/>
    <row r="376238" ht="15"/>
    <row r="376239" ht="15"/>
    <row r="376240" ht="15"/>
    <row r="376241" ht="15"/>
    <row r="376242" ht="15"/>
    <row r="376243" ht="15"/>
    <row r="376244" ht="15"/>
    <row r="376245" ht="15"/>
    <row r="376246" ht="15"/>
    <row r="376247" ht="15"/>
    <row r="376248" ht="15"/>
    <row r="376249" ht="15"/>
    <row r="376250" ht="15"/>
    <row r="376251" ht="15"/>
    <row r="376252" ht="15"/>
    <row r="376253" ht="15"/>
    <row r="376254" ht="15"/>
    <row r="376255" ht="15"/>
    <row r="376256" ht="15"/>
    <row r="376257" ht="15"/>
    <row r="376258" ht="15"/>
    <row r="376259" ht="15"/>
    <row r="376260" ht="15"/>
    <row r="376261" ht="15"/>
    <row r="376262" ht="15"/>
    <row r="376263" ht="15"/>
    <row r="376264" ht="15"/>
    <row r="376265" ht="15"/>
    <row r="376266" ht="15"/>
    <row r="376267" ht="15"/>
    <row r="376268" ht="15"/>
    <row r="376269" ht="15"/>
    <row r="376270" ht="15"/>
    <row r="376271" ht="15"/>
    <row r="376272" ht="15"/>
    <row r="376273" ht="15"/>
    <row r="376274" ht="15"/>
    <row r="376275" ht="15"/>
    <row r="376276" ht="15"/>
    <row r="376277" ht="15"/>
    <row r="376278" ht="15"/>
    <row r="376279" ht="15"/>
    <row r="376280" ht="15"/>
    <row r="376281" ht="15"/>
    <row r="376282" ht="15"/>
    <row r="376283" ht="15"/>
    <row r="376284" ht="15"/>
    <row r="376285" ht="15"/>
    <row r="376286" ht="15"/>
    <row r="376287" ht="15"/>
    <row r="376288" ht="15"/>
    <row r="376289" ht="15"/>
    <row r="376290" ht="15"/>
    <row r="376291" ht="15"/>
    <row r="376292" ht="15"/>
    <row r="376293" ht="15"/>
    <row r="376294" ht="15"/>
    <row r="376295" ht="15"/>
    <row r="376296" ht="15"/>
    <row r="376297" ht="15"/>
    <row r="376298" ht="15"/>
    <row r="376299" ht="15"/>
    <row r="376300" ht="15"/>
    <row r="376301" ht="15"/>
    <row r="376302" ht="15"/>
    <row r="376303" ht="15"/>
    <row r="376304" ht="15"/>
    <row r="376305" ht="15"/>
    <row r="376306" ht="15"/>
    <row r="376307" ht="15"/>
    <row r="376308" ht="15"/>
    <row r="376309" ht="15"/>
    <row r="376310" ht="15"/>
    <row r="376311" ht="15"/>
    <row r="376312" ht="15"/>
    <row r="376313" ht="15"/>
    <row r="376314" ht="15"/>
    <row r="376315" ht="15"/>
    <row r="376316" ht="15"/>
    <row r="376317" ht="15"/>
    <row r="376318" ht="15"/>
    <row r="376319" ht="15"/>
    <row r="376320" ht="15"/>
    <row r="376321" ht="15"/>
    <row r="376322" ht="15"/>
    <row r="376323" ht="15"/>
    <row r="376324" ht="15"/>
    <row r="376325" ht="15"/>
    <row r="376326" ht="15"/>
    <row r="376327" ht="15"/>
    <row r="376328" ht="15"/>
    <row r="376329" ht="15"/>
    <row r="376330" ht="15"/>
    <row r="376331" ht="15"/>
    <row r="376332" ht="15"/>
    <row r="376333" ht="15"/>
    <row r="376334" ht="15"/>
    <row r="376335" ht="15"/>
    <row r="376336" ht="15"/>
    <row r="376337" ht="15"/>
    <row r="376338" ht="15"/>
    <row r="376339" ht="15"/>
    <row r="376340" ht="15"/>
    <row r="376341" ht="15"/>
    <row r="376342" ht="15"/>
    <row r="376343" ht="15"/>
    <row r="376344" ht="15"/>
    <row r="376345" ht="15"/>
    <row r="376346" ht="15"/>
    <row r="376347" ht="15"/>
    <row r="376348" ht="15"/>
    <row r="376349" ht="15"/>
    <row r="376350" ht="15"/>
    <row r="376351" ht="15"/>
    <row r="376352" ht="15"/>
    <row r="376353" ht="15"/>
    <row r="376354" ht="15"/>
    <row r="376355" ht="15"/>
    <row r="376356" ht="15"/>
    <row r="376357" ht="15"/>
    <row r="376358" ht="15"/>
    <row r="376359" ht="15"/>
    <row r="376360" ht="15"/>
    <row r="376361" ht="15"/>
    <row r="376362" ht="15"/>
    <row r="376363" ht="15"/>
    <row r="376364" ht="15"/>
    <row r="376365" ht="15"/>
    <row r="376366" ht="15"/>
    <row r="376367" ht="15"/>
    <row r="376368" ht="15"/>
    <row r="376369" ht="15"/>
    <row r="376370" ht="15"/>
    <row r="376371" ht="15"/>
    <row r="376372" ht="15"/>
    <row r="376373" ht="15"/>
    <row r="376374" ht="15"/>
    <row r="376375" ht="15"/>
    <row r="376376" ht="15"/>
    <row r="376377" ht="15"/>
    <row r="376378" ht="15"/>
    <row r="376379" ht="15"/>
    <row r="376380" ht="15"/>
    <row r="376381" ht="15"/>
    <row r="376382" ht="15"/>
    <row r="376383" ht="15"/>
    <row r="376384" ht="15"/>
    <row r="376385" ht="15"/>
    <row r="376386" ht="15"/>
    <row r="376387" ht="15"/>
    <row r="376388" ht="15"/>
    <row r="376389" ht="15"/>
    <row r="376390" ht="15"/>
    <row r="376391" ht="15"/>
    <row r="376392" ht="15"/>
    <row r="376393" ht="15"/>
    <row r="376394" ht="15"/>
    <row r="376395" ht="15"/>
    <row r="376396" ht="15"/>
    <row r="376397" ht="15"/>
    <row r="376398" ht="15"/>
    <row r="376399" ht="15"/>
    <row r="376400" ht="15"/>
    <row r="376401" ht="15"/>
    <row r="376402" ht="15"/>
    <row r="376403" ht="15"/>
    <row r="376404" ht="15"/>
    <row r="376405" ht="15"/>
    <row r="376406" ht="15"/>
    <row r="376407" ht="15"/>
    <row r="376408" ht="15"/>
    <row r="376409" ht="15"/>
    <row r="376410" ht="15"/>
    <row r="376411" ht="15"/>
    <row r="376412" ht="15"/>
    <row r="376413" ht="15"/>
    <row r="376414" ht="15"/>
    <row r="376415" ht="15"/>
    <row r="376416" ht="15"/>
    <row r="376417" ht="15"/>
    <row r="376418" ht="15"/>
    <row r="376419" ht="15"/>
    <row r="376420" ht="15"/>
    <row r="376421" ht="15"/>
    <row r="376422" ht="15"/>
    <row r="376423" ht="15"/>
    <row r="376424" ht="15"/>
    <row r="376425" ht="15"/>
    <row r="376426" ht="15"/>
    <row r="376427" ht="15"/>
    <row r="376428" ht="15"/>
    <row r="376429" ht="15"/>
    <row r="376430" ht="15"/>
    <row r="376431" ht="15"/>
    <row r="376432" ht="15"/>
    <row r="376433" ht="15"/>
    <row r="376434" ht="15"/>
    <row r="376435" ht="15"/>
    <row r="376436" ht="15"/>
    <row r="376437" ht="15"/>
    <row r="376438" ht="15"/>
    <row r="376439" ht="15"/>
    <row r="376440" ht="15"/>
    <row r="376441" ht="15"/>
    <row r="376442" ht="15"/>
    <row r="376443" ht="15"/>
    <row r="376444" ht="15"/>
    <row r="376445" ht="15"/>
    <row r="376446" ht="15"/>
    <row r="376447" ht="15"/>
    <row r="376448" ht="15"/>
    <row r="376449" ht="15"/>
    <row r="376450" ht="15"/>
    <row r="376451" ht="15"/>
    <row r="376452" ht="15"/>
    <row r="376453" ht="15"/>
    <row r="376454" ht="15"/>
    <row r="376455" ht="15"/>
    <row r="376456" ht="15"/>
    <row r="376457" ht="15"/>
    <row r="376458" ht="15"/>
    <row r="376459" ht="15"/>
    <row r="376460" ht="15"/>
    <row r="376461" ht="15"/>
    <row r="376462" ht="15"/>
    <row r="376463" ht="15"/>
    <row r="376464" ht="15"/>
    <row r="376465" ht="15"/>
    <row r="376466" ht="15"/>
    <row r="376467" ht="15"/>
    <row r="376468" ht="15"/>
    <row r="376469" ht="15"/>
    <row r="376470" ht="15"/>
    <row r="376471" ht="15"/>
    <row r="376472" ht="15"/>
    <row r="376473" ht="15"/>
    <row r="376474" ht="15"/>
    <row r="376475" ht="15"/>
    <row r="376476" ht="15"/>
    <row r="376477" ht="15"/>
    <row r="376478" ht="15"/>
    <row r="376479" ht="15"/>
    <row r="376480" ht="15"/>
    <row r="376481" ht="15"/>
    <row r="376482" ht="15"/>
    <row r="376483" ht="15"/>
    <row r="376484" ht="15"/>
    <row r="376485" ht="15"/>
    <row r="376486" ht="15"/>
    <row r="376487" ht="15"/>
    <row r="376488" ht="15"/>
    <row r="376489" ht="15"/>
    <row r="376490" ht="15"/>
    <row r="376491" ht="15"/>
    <row r="376492" ht="15"/>
    <row r="376493" ht="15"/>
    <row r="376494" ht="15"/>
    <row r="376495" ht="15"/>
    <row r="376496" ht="15"/>
    <row r="376497" ht="15"/>
    <row r="376498" ht="15"/>
    <row r="376499" ht="15"/>
    <row r="376500" ht="15"/>
    <row r="376501" ht="15"/>
    <row r="376502" ht="15"/>
    <row r="376503" ht="15"/>
    <row r="376504" ht="15"/>
    <row r="376505" ht="15"/>
    <row r="376506" ht="15"/>
    <row r="376507" ht="15"/>
    <row r="376508" ht="15"/>
    <row r="376509" ht="15"/>
    <row r="376510" ht="15"/>
    <row r="376511" ht="15"/>
    <row r="376512" ht="15"/>
    <row r="376513" ht="15"/>
    <row r="376514" ht="15"/>
    <row r="376515" ht="15"/>
    <row r="376516" ht="15"/>
    <row r="376517" ht="15"/>
    <row r="376518" ht="15"/>
    <row r="376519" ht="15"/>
    <row r="376520" ht="15"/>
    <row r="376521" ht="15"/>
    <row r="376522" ht="15"/>
    <row r="376523" ht="15"/>
    <row r="376524" ht="15"/>
    <row r="376525" ht="15"/>
    <row r="376526" ht="15"/>
    <row r="376527" ht="15"/>
    <row r="376528" ht="15"/>
    <row r="376529" ht="15"/>
    <row r="376530" ht="15"/>
    <row r="376531" ht="15"/>
    <row r="376532" ht="15"/>
    <row r="376533" ht="15"/>
    <row r="376534" ht="15"/>
    <row r="376535" ht="15"/>
    <row r="376536" ht="15"/>
    <row r="376537" ht="15"/>
    <row r="376538" ht="15"/>
    <row r="376539" ht="15"/>
    <row r="376540" ht="15"/>
    <row r="376541" ht="15"/>
    <row r="376542" ht="15"/>
    <row r="376543" ht="15"/>
    <row r="376544" ht="15"/>
    <row r="376545" ht="15"/>
    <row r="376546" ht="15"/>
    <row r="376547" ht="15"/>
    <row r="376548" ht="15"/>
    <row r="376549" ht="15"/>
    <row r="376550" ht="15"/>
    <row r="376551" ht="15"/>
    <row r="376552" ht="15"/>
    <row r="376553" ht="15"/>
    <row r="376554" ht="15"/>
    <row r="376555" ht="15"/>
    <row r="376556" ht="15"/>
    <row r="376557" ht="15"/>
    <row r="376558" ht="15"/>
    <row r="376559" ht="15"/>
    <row r="376560" ht="15"/>
    <row r="376561" ht="15"/>
    <row r="376562" ht="15"/>
    <row r="376563" ht="15"/>
    <row r="376564" ht="15"/>
    <row r="376565" ht="15"/>
    <row r="376566" ht="15"/>
    <row r="376567" ht="15"/>
    <row r="376568" ht="15"/>
    <row r="376569" ht="15"/>
    <row r="376570" ht="15"/>
    <row r="376571" ht="15"/>
    <row r="376572" ht="15"/>
    <row r="376573" ht="15"/>
    <row r="376574" ht="15"/>
    <row r="376575" ht="15"/>
    <row r="376576" ht="15"/>
    <row r="376577" ht="15"/>
    <row r="376578" ht="15"/>
    <row r="376579" ht="15"/>
    <row r="376580" ht="15"/>
    <row r="376581" ht="15"/>
    <row r="376582" ht="15"/>
    <row r="376583" ht="15"/>
    <row r="376584" ht="15"/>
    <row r="376585" ht="15"/>
    <row r="376586" ht="15"/>
    <row r="376587" ht="15"/>
    <row r="376588" ht="15"/>
    <row r="376589" ht="15"/>
    <row r="376590" ht="15"/>
    <row r="376591" ht="15"/>
    <row r="376592" ht="15"/>
    <row r="376593" ht="15"/>
    <row r="376594" ht="15"/>
    <row r="376595" ht="15"/>
    <row r="376596" ht="15"/>
    <row r="376597" ht="15"/>
    <row r="376598" ht="15"/>
    <row r="376599" ht="15"/>
    <row r="376600" ht="15"/>
    <row r="376601" ht="15"/>
    <row r="376602" ht="15"/>
    <row r="376603" ht="15"/>
    <row r="376604" ht="15"/>
    <row r="376605" ht="15"/>
    <row r="376606" ht="15"/>
    <row r="376607" ht="15"/>
    <row r="376608" ht="15"/>
    <row r="376609" ht="15"/>
    <row r="376610" ht="15"/>
    <row r="376611" ht="15"/>
    <row r="376612" ht="15"/>
    <row r="376613" ht="15"/>
    <row r="376614" ht="15"/>
    <row r="376615" ht="15"/>
    <row r="376616" ht="15"/>
    <row r="376617" ht="15"/>
    <row r="376618" ht="15"/>
    <row r="376619" ht="15"/>
    <row r="376620" ht="15"/>
    <row r="376621" ht="15"/>
    <row r="376622" ht="15"/>
    <row r="376623" ht="15"/>
    <row r="376624" ht="15"/>
    <row r="376625" ht="15"/>
    <row r="376626" ht="15"/>
    <row r="376627" ht="15"/>
    <row r="376628" ht="15"/>
    <row r="376629" ht="15"/>
    <row r="376630" ht="15"/>
    <row r="376631" ht="15"/>
    <row r="376632" ht="15"/>
    <row r="376633" ht="15"/>
    <row r="376634" ht="15"/>
    <row r="376635" ht="15"/>
    <row r="376636" ht="15"/>
    <row r="376637" ht="15"/>
    <row r="376638" ht="15"/>
    <row r="376639" ht="15"/>
    <row r="376640" ht="15"/>
    <row r="376641" ht="15"/>
    <row r="376642" ht="15"/>
    <row r="376643" ht="15"/>
    <row r="376644" ht="15"/>
    <row r="376645" ht="15"/>
    <row r="376646" ht="15"/>
    <row r="376647" ht="15"/>
    <row r="376648" ht="15"/>
    <row r="376649" ht="15"/>
    <row r="376650" ht="15"/>
    <row r="376651" ht="15"/>
    <row r="376652" ht="15"/>
    <row r="376653" ht="15"/>
    <row r="376654" ht="15"/>
    <row r="376655" ht="15"/>
    <row r="376656" ht="15"/>
    <row r="376657" ht="15"/>
    <row r="376658" ht="15"/>
    <row r="376659" ht="15"/>
    <row r="376660" ht="15"/>
    <row r="376661" ht="15"/>
    <row r="376662" ht="15"/>
    <row r="376663" ht="15"/>
    <row r="376664" ht="15"/>
    <row r="376665" ht="15"/>
    <row r="376666" ht="15"/>
    <row r="376667" ht="15"/>
    <row r="376668" ht="15"/>
    <row r="376669" ht="15"/>
    <row r="376670" ht="15"/>
    <row r="376671" ht="15"/>
    <row r="376672" ht="15"/>
    <row r="376673" ht="15"/>
    <row r="376674" ht="15"/>
    <row r="376675" ht="15"/>
    <row r="376676" ht="15"/>
    <row r="376677" ht="15"/>
    <row r="376678" ht="15"/>
    <row r="376679" ht="15"/>
    <row r="376680" ht="15"/>
    <row r="376681" ht="15"/>
    <row r="376682" ht="15"/>
    <row r="376683" ht="15"/>
    <row r="376684" ht="15"/>
    <row r="376685" ht="15"/>
    <row r="376686" ht="15"/>
    <row r="376687" ht="15"/>
    <row r="376688" ht="15"/>
    <row r="376689" ht="15"/>
    <row r="376690" ht="15"/>
    <row r="376691" ht="15"/>
    <row r="376692" ht="15"/>
    <row r="376693" ht="15"/>
    <row r="376694" ht="15"/>
    <row r="376695" ht="15"/>
    <row r="376696" ht="15"/>
    <row r="376697" ht="15"/>
    <row r="376698" ht="15"/>
    <row r="376699" ht="15"/>
    <row r="376700" ht="15"/>
    <row r="376701" ht="15"/>
    <row r="376702" ht="15"/>
    <row r="376703" ht="15"/>
    <row r="376704" ht="15"/>
    <row r="376705" ht="15"/>
    <row r="376706" ht="15"/>
    <row r="376707" ht="15"/>
    <row r="376708" ht="15"/>
    <row r="376709" ht="15"/>
    <row r="376710" ht="15"/>
    <row r="376711" ht="15"/>
    <row r="376712" ht="15"/>
    <row r="376713" ht="15"/>
    <row r="376714" ht="15"/>
    <row r="376715" ht="15"/>
    <row r="376716" ht="15"/>
    <row r="376717" ht="15"/>
    <row r="376718" ht="15"/>
    <row r="376719" ht="15"/>
    <row r="376720" ht="15"/>
    <row r="376721" ht="15"/>
    <row r="376722" ht="15"/>
    <row r="376723" ht="15"/>
    <row r="376724" ht="15"/>
    <row r="376725" ht="15"/>
    <row r="376726" ht="15"/>
    <row r="376727" ht="15"/>
    <row r="376728" ht="15"/>
    <row r="376729" ht="15"/>
    <row r="376730" ht="15"/>
    <row r="376731" ht="15"/>
    <row r="376732" ht="15"/>
    <row r="376733" ht="15"/>
    <row r="376734" ht="15"/>
    <row r="376735" ht="15"/>
    <row r="376736" ht="15"/>
    <row r="376737" ht="15"/>
    <row r="376738" ht="15"/>
    <row r="376739" ht="15"/>
    <row r="376740" ht="15"/>
    <row r="376741" ht="15"/>
    <row r="376742" ht="15"/>
    <row r="376743" ht="15"/>
    <row r="376744" ht="15"/>
    <row r="376745" ht="15"/>
    <row r="376746" ht="15"/>
    <row r="376747" ht="15"/>
    <row r="376748" ht="15"/>
    <row r="376749" ht="15"/>
    <row r="376750" ht="15"/>
    <row r="376751" ht="15"/>
    <row r="376752" ht="15"/>
    <row r="376753" ht="15"/>
    <row r="376754" ht="15"/>
    <row r="376755" ht="15"/>
    <row r="376756" ht="15"/>
    <row r="376757" ht="15"/>
    <row r="376758" ht="15"/>
    <row r="376759" ht="15"/>
    <row r="376760" ht="15"/>
    <row r="376761" ht="15"/>
    <row r="376762" ht="15"/>
    <row r="376763" ht="15"/>
    <row r="376764" ht="15"/>
    <row r="376765" ht="15"/>
    <row r="376766" ht="15"/>
    <row r="376767" ht="15"/>
    <row r="376768" ht="15"/>
    <row r="376769" ht="15"/>
    <row r="376770" ht="15"/>
    <row r="376771" ht="15"/>
    <row r="376772" ht="15"/>
    <row r="376773" ht="15"/>
    <row r="376774" ht="15"/>
    <row r="376775" ht="15"/>
    <row r="376776" ht="15"/>
    <row r="376777" ht="15"/>
    <row r="376778" ht="15"/>
    <row r="376779" ht="15"/>
    <row r="376780" ht="15"/>
    <row r="376781" ht="15"/>
    <row r="376782" ht="15"/>
    <row r="376783" ht="15"/>
    <row r="376784" ht="15"/>
    <row r="376785" ht="15"/>
    <row r="376786" ht="15"/>
    <row r="376787" ht="15"/>
    <row r="376788" ht="15"/>
    <row r="376789" ht="15"/>
    <row r="376790" ht="15"/>
    <row r="376791" ht="15"/>
    <row r="376792" ht="15"/>
    <row r="376793" ht="15"/>
    <row r="376794" ht="15"/>
    <row r="376795" ht="15"/>
    <row r="376796" ht="15"/>
    <row r="376797" ht="15"/>
    <row r="376798" ht="15"/>
    <row r="376799" ht="15"/>
    <row r="376800" ht="15"/>
    <row r="376801" ht="15"/>
    <row r="376802" ht="15"/>
    <row r="376803" ht="15"/>
    <row r="376804" ht="15"/>
    <row r="376805" ht="15"/>
    <row r="376806" ht="15"/>
    <row r="376807" ht="15"/>
    <row r="376808" ht="15"/>
    <row r="376809" ht="15"/>
    <row r="376810" ht="15"/>
    <row r="376811" ht="15"/>
    <row r="376812" ht="15"/>
    <row r="376813" ht="15"/>
    <row r="376814" ht="15"/>
    <row r="376815" ht="15"/>
    <row r="376816" ht="15"/>
    <row r="376817" ht="15"/>
    <row r="376818" ht="15"/>
    <row r="376819" ht="15"/>
    <row r="376820" ht="15"/>
    <row r="376821" ht="15"/>
    <row r="376822" ht="15"/>
    <row r="376823" ht="15"/>
    <row r="376824" ht="15"/>
    <row r="376825" ht="15"/>
    <row r="376826" ht="15"/>
    <row r="376827" ht="15"/>
    <row r="376828" ht="15"/>
    <row r="376829" ht="15"/>
    <row r="376830" ht="15"/>
    <row r="376831" ht="15"/>
    <row r="376832" ht="15"/>
    <row r="376833" ht="15"/>
    <row r="376834" ht="15"/>
    <row r="376835" ht="15"/>
    <row r="376836" ht="15"/>
    <row r="376837" ht="15"/>
    <row r="376838" ht="15"/>
    <row r="376839" ht="15"/>
    <row r="376840" ht="15"/>
    <row r="376841" ht="15"/>
    <row r="376842" ht="15"/>
    <row r="376843" ht="15"/>
    <row r="376844" ht="15"/>
    <row r="376845" ht="15"/>
    <row r="376846" ht="15"/>
    <row r="376847" ht="15"/>
    <row r="376848" ht="15"/>
    <row r="376849" ht="15"/>
    <row r="376850" ht="15"/>
    <row r="376851" ht="15"/>
    <row r="376852" ht="15"/>
    <row r="376853" ht="15"/>
    <row r="376854" ht="15"/>
    <row r="376855" ht="15"/>
    <row r="376856" ht="15"/>
    <row r="376857" ht="15"/>
    <row r="376858" ht="15"/>
    <row r="376859" ht="15"/>
    <row r="376860" ht="15"/>
    <row r="376861" ht="15"/>
    <row r="376862" ht="15"/>
    <row r="376863" ht="15"/>
    <row r="376864" ht="15"/>
    <row r="376865" ht="15"/>
    <row r="376866" ht="15"/>
    <row r="376867" ht="15"/>
    <row r="376868" ht="15"/>
    <row r="376869" ht="15"/>
    <row r="376870" ht="15"/>
    <row r="376871" ht="15"/>
    <row r="376872" ht="15"/>
    <row r="376873" ht="15"/>
    <row r="376874" ht="15"/>
    <row r="376875" ht="15"/>
    <row r="376876" ht="15"/>
    <row r="376877" ht="15"/>
    <row r="376878" ht="15"/>
    <row r="376879" ht="15"/>
    <row r="376880" ht="15"/>
    <row r="376881" ht="15"/>
    <row r="376882" ht="15"/>
    <row r="376883" ht="15"/>
    <row r="376884" ht="15"/>
    <row r="376885" ht="15"/>
    <row r="376886" ht="15"/>
    <row r="376887" ht="15"/>
    <row r="376888" ht="15"/>
    <row r="376889" ht="15"/>
    <row r="376890" ht="15"/>
    <row r="376891" ht="15"/>
    <row r="376892" ht="15"/>
    <row r="376893" ht="15"/>
    <row r="376894" ht="15"/>
    <row r="376895" ht="15"/>
    <row r="376896" ht="15"/>
    <row r="376897" ht="15"/>
    <row r="376898" ht="15"/>
    <row r="376899" ht="15"/>
    <row r="376900" ht="15"/>
    <row r="376901" ht="15"/>
    <row r="376902" ht="15"/>
    <row r="376903" ht="15"/>
    <row r="376904" ht="15"/>
    <row r="376905" ht="15"/>
    <row r="376906" ht="15"/>
    <row r="376907" ht="15"/>
    <row r="376908" ht="15"/>
    <row r="376909" ht="15"/>
    <row r="376910" ht="15"/>
    <row r="376911" ht="15"/>
    <row r="376912" ht="15"/>
    <row r="376913" ht="15"/>
    <row r="376914" ht="15"/>
    <row r="376915" ht="15"/>
    <row r="376916" ht="15"/>
    <row r="376917" ht="15"/>
    <row r="376918" ht="15"/>
    <row r="376919" ht="15"/>
    <row r="376920" ht="15"/>
    <row r="376921" ht="15"/>
    <row r="376922" ht="15"/>
    <row r="376923" ht="15"/>
    <row r="376924" ht="15"/>
    <row r="376925" ht="15"/>
    <row r="376926" ht="15"/>
    <row r="376927" ht="15"/>
    <row r="376928" ht="15"/>
    <row r="376929" ht="15"/>
    <row r="376930" ht="15"/>
    <row r="376931" ht="15"/>
    <row r="376932" ht="15"/>
    <row r="376933" ht="15"/>
    <row r="376934" ht="15"/>
    <row r="376935" ht="15"/>
    <row r="376936" ht="15"/>
    <row r="376937" ht="15"/>
    <row r="376938" ht="15"/>
    <row r="376939" ht="15"/>
    <row r="376940" ht="15"/>
    <row r="376941" ht="15"/>
    <row r="376942" ht="15"/>
    <row r="376943" ht="15"/>
    <row r="376944" ht="15"/>
    <row r="376945" ht="15"/>
    <row r="376946" ht="15"/>
    <row r="376947" ht="15"/>
    <row r="376948" ht="15"/>
    <row r="376949" ht="15"/>
    <row r="376950" ht="15"/>
    <row r="376951" ht="15"/>
    <row r="376952" ht="15"/>
    <row r="376953" ht="15"/>
    <row r="376954" ht="15"/>
    <row r="376955" ht="15"/>
    <row r="376956" ht="15"/>
    <row r="376957" ht="15"/>
    <row r="376958" ht="15"/>
    <row r="376959" ht="15"/>
    <row r="376960" ht="15"/>
    <row r="376961" ht="15"/>
    <row r="376962" ht="15"/>
    <row r="376963" ht="15"/>
    <row r="376964" ht="15"/>
    <row r="376965" ht="15"/>
    <row r="376966" ht="15"/>
    <row r="376967" ht="15"/>
    <row r="376968" ht="15"/>
    <row r="376969" ht="15"/>
    <row r="376970" ht="15"/>
    <row r="376971" ht="15"/>
    <row r="376972" ht="15"/>
    <row r="376973" ht="15"/>
    <row r="376974" ht="15"/>
    <row r="376975" ht="15"/>
    <row r="376976" ht="15"/>
    <row r="376977" ht="15"/>
    <row r="376978" ht="15"/>
    <row r="376979" ht="15"/>
    <row r="376980" ht="15"/>
    <row r="376981" ht="15"/>
    <row r="376982" ht="15"/>
    <row r="376983" ht="15"/>
    <row r="376984" ht="15"/>
    <row r="376985" ht="15"/>
    <row r="376986" ht="15"/>
    <row r="376987" ht="15"/>
    <row r="376988" ht="15"/>
    <row r="376989" ht="15"/>
    <row r="376990" ht="15"/>
    <row r="376991" ht="15"/>
    <row r="376992" ht="15"/>
    <row r="376993" ht="15"/>
    <row r="376994" ht="15"/>
    <row r="376995" ht="15"/>
    <row r="376996" ht="15"/>
    <row r="376997" ht="15"/>
    <row r="376998" ht="15"/>
    <row r="376999" ht="15"/>
    <row r="377000" ht="15"/>
    <row r="377001" ht="15"/>
    <row r="377002" ht="15"/>
    <row r="377003" ht="15"/>
    <row r="377004" ht="15"/>
    <row r="377005" ht="15"/>
    <row r="377006" ht="15"/>
    <row r="377007" ht="15"/>
    <row r="377008" ht="15"/>
    <row r="377009" ht="15"/>
    <row r="377010" ht="15"/>
    <row r="377011" ht="15"/>
    <row r="377012" ht="15"/>
    <row r="377013" ht="15"/>
    <row r="377014" ht="15"/>
    <row r="377015" ht="15"/>
    <row r="377016" ht="15"/>
    <row r="377017" ht="15"/>
    <row r="377018" ht="15"/>
    <row r="377019" ht="15"/>
    <row r="377020" ht="15"/>
    <row r="377021" ht="15"/>
    <row r="377022" ht="15"/>
    <row r="377023" ht="15"/>
    <row r="377024" ht="15"/>
    <row r="377025" ht="15"/>
    <row r="377026" ht="15"/>
    <row r="377027" ht="15"/>
    <row r="377028" ht="15"/>
    <row r="377029" ht="15"/>
    <row r="377030" ht="15"/>
    <row r="377031" ht="15"/>
    <row r="377032" ht="15"/>
    <row r="377033" ht="15"/>
    <row r="377034" ht="15"/>
    <row r="377035" ht="15"/>
    <row r="377036" ht="15"/>
    <row r="377037" ht="15"/>
    <row r="377038" ht="15"/>
    <row r="377039" ht="15"/>
    <row r="377040" ht="15"/>
    <row r="377041" ht="15"/>
    <row r="377042" ht="15"/>
    <row r="377043" ht="15"/>
    <row r="377044" ht="15"/>
    <row r="377045" ht="15"/>
    <row r="377046" ht="15"/>
    <row r="377047" ht="15"/>
    <row r="377048" ht="15"/>
    <row r="377049" ht="15"/>
    <row r="377050" ht="15"/>
    <row r="377051" ht="15"/>
    <row r="377052" ht="15"/>
    <row r="377053" ht="15"/>
    <row r="377054" ht="15"/>
    <row r="377055" ht="15"/>
    <row r="377056" ht="15"/>
    <row r="377057" ht="15"/>
    <row r="377058" ht="15"/>
    <row r="377059" ht="15"/>
    <row r="377060" ht="15"/>
    <row r="377061" ht="15"/>
    <row r="377062" ht="15"/>
    <row r="377063" ht="15"/>
    <row r="377064" ht="15"/>
    <row r="377065" ht="15"/>
    <row r="377066" ht="15"/>
    <row r="377067" ht="15"/>
    <row r="377068" ht="15"/>
    <row r="377069" ht="15"/>
    <row r="377070" ht="15"/>
    <row r="377071" ht="15"/>
    <row r="377072" ht="15"/>
    <row r="377073" ht="15"/>
    <row r="377074" ht="15"/>
    <row r="377075" ht="15"/>
    <row r="377076" ht="15"/>
    <row r="377077" ht="15"/>
    <row r="377078" ht="15"/>
    <row r="377079" ht="15"/>
    <row r="377080" ht="15"/>
    <row r="377081" ht="15"/>
    <row r="377082" ht="15"/>
    <row r="377083" ht="15"/>
    <row r="377084" ht="15"/>
    <row r="377085" ht="15"/>
    <row r="377086" ht="15"/>
    <row r="377087" ht="15"/>
    <row r="377088" ht="15"/>
    <row r="377089" ht="15"/>
    <row r="377090" ht="15"/>
    <row r="377091" ht="15"/>
    <row r="377092" ht="15"/>
    <row r="377093" ht="15"/>
    <row r="377094" ht="15"/>
    <row r="377095" ht="15"/>
    <row r="377096" ht="15"/>
    <row r="377097" ht="15"/>
    <row r="377098" ht="15"/>
    <row r="377099" ht="15"/>
    <row r="377100" ht="15"/>
    <row r="377101" ht="15"/>
    <row r="377102" ht="15"/>
    <row r="377103" ht="15"/>
    <row r="377104" ht="15"/>
    <row r="377105" ht="15"/>
    <row r="377106" ht="15"/>
    <row r="377107" ht="15"/>
    <row r="377108" ht="15"/>
    <row r="377109" ht="15"/>
    <row r="377110" ht="15"/>
    <row r="377111" ht="15"/>
    <row r="377112" ht="15"/>
    <row r="377113" ht="15"/>
    <row r="377114" ht="15"/>
    <row r="377115" ht="15"/>
    <row r="377116" ht="15"/>
    <row r="377117" ht="15"/>
    <row r="377118" ht="15"/>
    <row r="377119" ht="15"/>
    <row r="377120" ht="15"/>
    <row r="377121" ht="15"/>
    <row r="377122" ht="15"/>
    <row r="377123" ht="15"/>
    <row r="377124" ht="15"/>
    <row r="377125" ht="15"/>
    <row r="377126" ht="15"/>
    <row r="377127" ht="15"/>
    <row r="377128" ht="15"/>
    <row r="377129" ht="15"/>
    <row r="377130" ht="15"/>
    <row r="377131" ht="15"/>
    <row r="377132" ht="15"/>
    <row r="377133" ht="15"/>
    <row r="377134" ht="15"/>
    <row r="377135" ht="15"/>
    <row r="377136" ht="15"/>
    <row r="377137" ht="15"/>
    <row r="377138" ht="15"/>
    <row r="377139" ht="15"/>
    <row r="377140" ht="15"/>
    <row r="377141" ht="15"/>
    <row r="377142" ht="15"/>
    <row r="377143" ht="15"/>
    <row r="377144" ht="15"/>
    <row r="377145" ht="15"/>
    <row r="377146" ht="15"/>
    <row r="377147" ht="15"/>
    <row r="377148" ht="15"/>
    <row r="377149" ht="15"/>
    <row r="377150" ht="15"/>
    <row r="377151" ht="15"/>
    <row r="377152" ht="15"/>
    <row r="377153" ht="15"/>
    <row r="377154" ht="15"/>
    <row r="377155" ht="15"/>
    <row r="377156" ht="15"/>
    <row r="377157" ht="15"/>
    <row r="377158" ht="15"/>
    <row r="377159" ht="15"/>
    <row r="377160" ht="15"/>
    <row r="377161" ht="15"/>
    <row r="377162" ht="15"/>
    <row r="377163" ht="15"/>
    <row r="377164" ht="15"/>
    <row r="377165" ht="15"/>
    <row r="377166" ht="15"/>
    <row r="377167" ht="15"/>
    <row r="377168" ht="15"/>
    <row r="377169" ht="15"/>
    <row r="377170" ht="15"/>
    <row r="377171" ht="15"/>
    <row r="377172" ht="15"/>
    <row r="377173" ht="15"/>
    <row r="377174" ht="15"/>
    <row r="377175" ht="15"/>
    <row r="377176" ht="15"/>
    <row r="377177" ht="15"/>
    <row r="377178" ht="15"/>
    <row r="377179" ht="15"/>
    <row r="377180" ht="15"/>
    <row r="377181" ht="15"/>
    <row r="377182" ht="15"/>
    <row r="377183" ht="15"/>
    <row r="377184" ht="15"/>
    <row r="377185" ht="15"/>
    <row r="377186" ht="15"/>
    <row r="377187" ht="15"/>
    <row r="377188" ht="15"/>
    <row r="377189" ht="15"/>
    <row r="377190" ht="15"/>
    <row r="377191" ht="15"/>
    <row r="377192" ht="15"/>
    <row r="377193" ht="15"/>
    <row r="377194" ht="15"/>
    <row r="377195" ht="15"/>
    <row r="377196" ht="15"/>
    <row r="377197" ht="15"/>
    <row r="377198" ht="15"/>
    <row r="377199" ht="15"/>
    <row r="377200" ht="15"/>
    <row r="377201" ht="15"/>
    <row r="377202" ht="15"/>
    <row r="377203" ht="15"/>
    <row r="377204" ht="15"/>
    <row r="377205" ht="15"/>
    <row r="377206" ht="15"/>
    <row r="377207" ht="15"/>
    <row r="377208" ht="15"/>
    <row r="377209" ht="15"/>
    <row r="377210" ht="15"/>
    <row r="377211" ht="15"/>
    <row r="377212" ht="15"/>
    <row r="377213" ht="15"/>
    <row r="377214" ht="15"/>
    <row r="377215" ht="15"/>
    <row r="377216" ht="15"/>
    <row r="377217" ht="15"/>
    <row r="377218" ht="15"/>
    <row r="377219" ht="15"/>
    <row r="377220" ht="15"/>
    <row r="377221" ht="15"/>
    <row r="377222" ht="15"/>
    <row r="377223" ht="15"/>
    <row r="377224" ht="15"/>
    <row r="377225" ht="15"/>
    <row r="377226" ht="15"/>
    <row r="377227" ht="15"/>
    <row r="377228" ht="15"/>
    <row r="377229" ht="15"/>
    <row r="377230" ht="15"/>
    <row r="377231" ht="15"/>
    <row r="377232" ht="15"/>
    <row r="377233" ht="15"/>
    <row r="377234" ht="15"/>
    <row r="377235" ht="15"/>
    <row r="377236" ht="15"/>
    <row r="377237" ht="15"/>
    <row r="377238" ht="15"/>
    <row r="377239" ht="15"/>
    <row r="377240" ht="15"/>
    <row r="377241" ht="15"/>
    <row r="377242" ht="15"/>
    <row r="377243" ht="15"/>
    <row r="377244" ht="15"/>
    <row r="377245" ht="15"/>
    <row r="377246" ht="15"/>
    <row r="377247" ht="15"/>
    <row r="377248" ht="15"/>
    <row r="377249" ht="15"/>
    <row r="377250" ht="15"/>
    <row r="377251" ht="15"/>
    <row r="377252" ht="15"/>
    <row r="377253" ht="15"/>
    <row r="377254" ht="15"/>
    <row r="377255" ht="15"/>
    <row r="377256" ht="15"/>
    <row r="377257" ht="15"/>
    <row r="377258" ht="15"/>
    <row r="377259" ht="15"/>
    <row r="377260" ht="15"/>
    <row r="377261" ht="15"/>
    <row r="377262" ht="15"/>
    <row r="377263" ht="15"/>
    <row r="377264" ht="15"/>
    <row r="377265" ht="15"/>
    <row r="377266" ht="15"/>
    <row r="377267" ht="15"/>
    <row r="377268" ht="15"/>
    <row r="377269" ht="15"/>
    <row r="377270" ht="15"/>
    <row r="377271" ht="15"/>
    <row r="377272" ht="15"/>
    <row r="377273" ht="15"/>
    <row r="377274" ht="15"/>
    <row r="377275" ht="15"/>
    <row r="377276" ht="15"/>
    <row r="377277" ht="15"/>
    <row r="377278" ht="15"/>
    <row r="377279" ht="15"/>
    <row r="377280" ht="15"/>
    <row r="377281" ht="15"/>
    <row r="377282" ht="15"/>
    <row r="377283" ht="15"/>
    <row r="377284" ht="15"/>
    <row r="377285" ht="15"/>
    <row r="377286" ht="15"/>
    <row r="377287" ht="15"/>
    <row r="377288" ht="15"/>
    <row r="377289" ht="15"/>
    <row r="377290" ht="15"/>
    <row r="377291" ht="15"/>
    <row r="377292" ht="15"/>
    <row r="377293" ht="15"/>
    <row r="377294" ht="15"/>
    <row r="377295" ht="15"/>
    <row r="377296" ht="15"/>
    <row r="377297" ht="15"/>
    <row r="377298" ht="15"/>
    <row r="377299" ht="15"/>
    <row r="377300" ht="15"/>
    <row r="377301" ht="15"/>
    <row r="377302" ht="15"/>
    <row r="377303" ht="15"/>
    <row r="377304" ht="15"/>
    <row r="377305" ht="15"/>
    <row r="377306" ht="15"/>
    <row r="377307" ht="15"/>
    <row r="377308" ht="15"/>
    <row r="377309" ht="15"/>
    <row r="377310" ht="15"/>
    <row r="377311" ht="15"/>
    <row r="377312" ht="15"/>
    <row r="377313" ht="15"/>
    <row r="377314" ht="15"/>
    <row r="377315" ht="15"/>
    <row r="377316" ht="15"/>
    <row r="377317" ht="15"/>
    <row r="377318" ht="15"/>
    <row r="377319" ht="15"/>
    <row r="377320" ht="15"/>
    <row r="377321" ht="15"/>
    <row r="377322" ht="15"/>
    <row r="377323" ht="15"/>
    <row r="377324" ht="15"/>
    <row r="377325" ht="15"/>
    <row r="377326" ht="15"/>
    <row r="377327" ht="15"/>
    <row r="377328" ht="15"/>
    <row r="377329" ht="15"/>
    <row r="377330" ht="15"/>
    <row r="377331" ht="15"/>
    <row r="377332" ht="15"/>
    <row r="377333" ht="15"/>
    <row r="377334" ht="15"/>
    <row r="377335" ht="15"/>
    <row r="377336" ht="15"/>
    <row r="377337" ht="15"/>
    <row r="377338" ht="15"/>
    <row r="377339" ht="15"/>
    <row r="377340" ht="15"/>
    <row r="377341" ht="15"/>
    <row r="377342" ht="15"/>
    <row r="377343" ht="15"/>
    <row r="377344" ht="15"/>
    <row r="377345" ht="15"/>
    <row r="377346" ht="15"/>
    <row r="377347" ht="15"/>
    <row r="377348" ht="15"/>
    <row r="377349" ht="15"/>
    <row r="377350" ht="15"/>
    <row r="377351" ht="15"/>
    <row r="377352" ht="15"/>
    <row r="377353" ht="15"/>
    <row r="377354" ht="15"/>
    <row r="377355" ht="15"/>
    <row r="377356" ht="15"/>
    <row r="377357" ht="15"/>
    <row r="377358" ht="15"/>
    <row r="377359" ht="15"/>
    <row r="377360" ht="15"/>
    <row r="377361" ht="15"/>
    <row r="377362" ht="15"/>
    <row r="377363" ht="15"/>
    <row r="377364" ht="15"/>
    <row r="377365" ht="15"/>
    <row r="377366" ht="15"/>
    <row r="377367" ht="15"/>
    <row r="377368" ht="15"/>
    <row r="377369" ht="15"/>
    <row r="377370" ht="15"/>
    <row r="377371" ht="15"/>
    <row r="377372" ht="15"/>
    <row r="377373" ht="15"/>
    <row r="377374" ht="15"/>
    <row r="377375" ht="15"/>
    <row r="377376" ht="15"/>
    <row r="377377" ht="15"/>
    <row r="377378" ht="15"/>
    <row r="377379" ht="15"/>
    <row r="377380" ht="15"/>
    <row r="377381" ht="15"/>
    <row r="377382" ht="15"/>
    <row r="377383" ht="15"/>
    <row r="377384" ht="15"/>
    <row r="377385" ht="15"/>
    <row r="377386" ht="15"/>
    <row r="377387" ht="15"/>
    <row r="377388" ht="15"/>
    <row r="377389" ht="15"/>
    <row r="377390" ht="15"/>
    <row r="377391" ht="15"/>
    <row r="377392" ht="15"/>
    <row r="377393" ht="15"/>
    <row r="377394" ht="15"/>
    <row r="377395" ht="15"/>
    <row r="377396" ht="15"/>
    <row r="377397" ht="15"/>
    <row r="377398" ht="15"/>
    <row r="377399" ht="15"/>
    <row r="377400" ht="15"/>
    <row r="377401" ht="15"/>
    <row r="377402" ht="15"/>
    <row r="377403" ht="15"/>
    <row r="377404" ht="15"/>
    <row r="377405" ht="15"/>
    <row r="377406" ht="15"/>
    <row r="377407" ht="15"/>
    <row r="377408" ht="15"/>
    <row r="377409" ht="15"/>
    <row r="377410" ht="15"/>
    <row r="377411" ht="15"/>
    <row r="377412" ht="15"/>
    <row r="377413" ht="15"/>
    <row r="377414" ht="15"/>
    <row r="377415" ht="15"/>
    <row r="377416" ht="15"/>
    <row r="377417" ht="15"/>
    <row r="377418" ht="15"/>
    <row r="377419" ht="15"/>
    <row r="377420" ht="15"/>
    <row r="377421" ht="15"/>
    <row r="377422" ht="15"/>
    <row r="377423" ht="15"/>
    <row r="377424" ht="15"/>
    <row r="377425" ht="15"/>
    <row r="377426" ht="15"/>
    <row r="377427" ht="15"/>
    <row r="377428" ht="15"/>
    <row r="377429" ht="15"/>
    <row r="377430" ht="15"/>
    <row r="377431" ht="15"/>
    <row r="377432" ht="15"/>
    <row r="377433" ht="15"/>
    <row r="377434" ht="15"/>
    <row r="377435" ht="15"/>
    <row r="377436" ht="15"/>
    <row r="377437" ht="15"/>
    <row r="377438" ht="15"/>
    <row r="377439" ht="15"/>
    <row r="377440" ht="15"/>
    <row r="377441" ht="15"/>
    <row r="377442" ht="15"/>
    <row r="377443" ht="15"/>
    <row r="377444" ht="15"/>
    <row r="377445" ht="15"/>
    <row r="377446" ht="15"/>
    <row r="377447" ht="15"/>
    <row r="377448" ht="15"/>
    <row r="377449" ht="15"/>
    <row r="377450" ht="15"/>
    <row r="377451" ht="15"/>
    <row r="377452" ht="15"/>
    <row r="377453" ht="15"/>
    <row r="377454" ht="15"/>
    <row r="377455" ht="15"/>
    <row r="377456" ht="15"/>
    <row r="377457" ht="15"/>
    <row r="377458" ht="15"/>
    <row r="377459" ht="15"/>
    <row r="377460" ht="15"/>
    <row r="377461" ht="15"/>
    <row r="377462" ht="15"/>
    <row r="377463" ht="15"/>
    <row r="377464" ht="15"/>
    <row r="377465" ht="15"/>
    <row r="377466" ht="15"/>
    <row r="377467" ht="15"/>
    <row r="377468" ht="15"/>
    <row r="377469" ht="15"/>
    <row r="377470" ht="15"/>
    <row r="377471" ht="15"/>
    <row r="377472" ht="15"/>
    <row r="377473" ht="15"/>
    <row r="377474" ht="15"/>
    <row r="377475" ht="15"/>
    <row r="377476" ht="15"/>
    <row r="377477" ht="15"/>
    <row r="377478" ht="15"/>
    <row r="377479" ht="15"/>
    <row r="377480" ht="15"/>
    <row r="377481" ht="15"/>
    <row r="377482" ht="15"/>
    <row r="377483" ht="15"/>
    <row r="377484" ht="15"/>
    <row r="377485" ht="15"/>
    <row r="377486" ht="15"/>
    <row r="377487" ht="15"/>
    <row r="377488" ht="15"/>
    <row r="377489" ht="15"/>
    <row r="377490" ht="15"/>
    <row r="377491" ht="15"/>
    <row r="377492" ht="15"/>
    <row r="377493" ht="15"/>
    <row r="377494" ht="15"/>
    <row r="377495" ht="15"/>
    <row r="377496" ht="15"/>
    <row r="377497" ht="15"/>
    <row r="377498" ht="15"/>
    <row r="377499" ht="15"/>
    <row r="377500" ht="15"/>
    <row r="377501" ht="15"/>
    <row r="377502" ht="15"/>
    <row r="377503" ht="15"/>
    <row r="377504" ht="15"/>
    <row r="377505" ht="15"/>
    <row r="377506" ht="15"/>
    <row r="377507" ht="15"/>
    <row r="377508" ht="15"/>
    <row r="377509" ht="15"/>
    <row r="377510" ht="15"/>
    <row r="377511" ht="15"/>
    <row r="377512" ht="15"/>
    <row r="377513" ht="15"/>
    <row r="377514" ht="15"/>
    <row r="377515" ht="15"/>
    <row r="377516" ht="15"/>
    <row r="377517" ht="15"/>
    <row r="377518" ht="15"/>
    <row r="377519" ht="15"/>
    <row r="377520" ht="15"/>
    <row r="377521" ht="15"/>
    <row r="377522" ht="15"/>
    <row r="377523" ht="15"/>
    <row r="377524" ht="15"/>
    <row r="377525" ht="15"/>
    <row r="377526" ht="15"/>
    <row r="377527" ht="15"/>
    <row r="377528" ht="15"/>
    <row r="377529" ht="15"/>
    <row r="377530" ht="15"/>
    <row r="377531" ht="15"/>
    <row r="377532" ht="15"/>
    <row r="377533" ht="15"/>
    <row r="377534" ht="15"/>
    <row r="377535" ht="15"/>
    <row r="377536" ht="15"/>
    <row r="377537" ht="15"/>
    <row r="377538" ht="15"/>
    <row r="377539" ht="15"/>
    <row r="377540" ht="15"/>
    <row r="377541" ht="15"/>
    <row r="377542" ht="15"/>
    <row r="377543" ht="15"/>
    <row r="377544" ht="15"/>
    <row r="377545" ht="15"/>
    <row r="377546" ht="15"/>
    <row r="377547" ht="15"/>
    <row r="377548" ht="15"/>
    <row r="377549" ht="15"/>
    <row r="377550" ht="15"/>
    <row r="377551" ht="15"/>
    <row r="377552" ht="15"/>
    <row r="377553" ht="15"/>
    <row r="377554" ht="15"/>
    <row r="377555" ht="15"/>
    <row r="377556" ht="15"/>
    <row r="377557" ht="15"/>
    <row r="377558" ht="15"/>
    <row r="377559" ht="15"/>
    <row r="377560" ht="15"/>
    <row r="377561" ht="15"/>
    <row r="377562" ht="15"/>
    <row r="377563" ht="15"/>
    <row r="377564" ht="15"/>
    <row r="377565" ht="15"/>
    <row r="377566" ht="15"/>
    <row r="377567" ht="15"/>
    <row r="377568" ht="15"/>
    <row r="377569" ht="15"/>
    <row r="377570" ht="15"/>
    <row r="377571" ht="15"/>
    <row r="377572" ht="15"/>
    <row r="377573" ht="15"/>
    <row r="377574" ht="15"/>
    <row r="377575" ht="15"/>
    <row r="377576" ht="15"/>
    <row r="377577" ht="15"/>
    <row r="377578" ht="15"/>
    <row r="377579" ht="15"/>
    <row r="377580" ht="15"/>
    <row r="377581" ht="15"/>
    <row r="377582" ht="15"/>
    <row r="377583" ht="15"/>
    <row r="377584" ht="15"/>
    <row r="377585" ht="15"/>
    <row r="377586" ht="15"/>
    <row r="377587" ht="15"/>
    <row r="377588" ht="15"/>
    <row r="377589" ht="15"/>
    <row r="377590" ht="15"/>
    <row r="377591" ht="15"/>
    <row r="377592" ht="15"/>
    <row r="377593" ht="15"/>
    <row r="377594" ht="15"/>
    <row r="377595" ht="15"/>
    <row r="377596" ht="15"/>
    <row r="377597" ht="15"/>
    <row r="377598" ht="15"/>
    <row r="377599" ht="15"/>
    <row r="377600" ht="15"/>
    <row r="377601" ht="15"/>
    <row r="377602" ht="15"/>
    <row r="377603" ht="15"/>
    <row r="377604" ht="15"/>
    <row r="377605" ht="15"/>
    <row r="377606" ht="15"/>
    <row r="377607" ht="15"/>
    <row r="377608" ht="15"/>
    <row r="377609" ht="15"/>
    <row r="377610" ht="15"/>
    <row r="377611" ht="15"/>
    <row r="377612" ht="15"/>
    <row r="377613" ht="15"/>
    <row r="377614" ht="15"/>
    <row r="377615" ht="15"/>
    <row r="377616" ht="15"/>
    <row r="377617" ht="15"/>
    <row r="377618" ht="15"/>
    <row r="377619" ht="15"/>
    <row r="377620" ht="15"/>
    <row r="377621" ht="15"/>
    <row r="377622" ht="15"/>
    <row r="377623" ht="15"/>
    <row r="377624" ht="15"/>
    <row r="377625" ht="15"/>
    <row r="377626" ht="15"/>
    <row r="377627" ht="15"/>
    <row r="377628" ht="15"/>
    <row r="377629" ht="15"/>
    <row r="377630" ht="15"/>
    <row r="377631" ht="15"/>
    <row r="377632" ht="15"/>
    <row r="377633" ht="15"/>
    <row r="377634" ht="15"/>
    <row r="377635" ht="15"/>
    <row r="377636" ht="15"/>
    <row r="377637" ht="15"/>
    <row r="377638" ht="15"/>
    <row r="377639" ht="15"/>
    <row r="377640" ht="15"/>
    <row r="377641" ht="15"/>
    <row r="377642" ht="15"/>
    <row r="377643" ht="15"/>
    <row r="377644" ht="15"/>
    <row r="377645" ht="15"/>
    <row r="377646" ht="15"/>
    <row r="377647" ht="15"/>
    <row r="377648" ht="15"/>
    <row r="377649" ht="15"/>
    <row r="377650" ht="15"/>
    <row r="377651" ht="15"/>
    <row r="377652" ht="15"/>
    <row r="377653" ht="15"/>
    <row r="377654" ht="15"/>
    <row r="377655" ht="15"/>
    <row r="377656" ht="15"/>
    <row r="377657" ht="15"/>
    <row r="377658" ht="15"/>
    <row r="377659" ht="15"/>
    <row r="377660" ht="15"/>
    <row r="377661" ht="15"/>
    <row r="377662" ht="15"/>
    <row r="377663" ht="15"/>
    <row r="377664" ht="15"/>
    <row r="377665" ht="15"/>
    <row r="377666" ht="15"/>
    <row r="377667" ht="15"/>
    <row r="377668" ht="15"/>
    <row r="377669" ht="15"/>
    <row r="377670" ht="15"/>
    <row r="377671" ht="15"/>
    <row r="377672" ht="15"/>
    <row r="377673" ht="15"/>
    <row r="377674" ht="15"/>
    <row r="377675" ht="15"/>
    <row r="377676" ht="15"/>
    <row r="377677" ht="15"/>
    <row r="377678" ht="15"/>
    <row r="377679" ht="15"/>
    <row r="377680" ht="15"/>
    <row r="377681" ht="15"/>
    <row r="377682" ht="15"/>
    <row r="377683" ht="15"/>
    <row r="377684" ht="15"/>
    <row r="377685" ht="15"/>
    <row r="377686" ht="15"/>
    <row r="377687" ht="15"/>
    <row r="377688" ht="15"/>
    <row r="377689" ht="15"/>
    <row r="377690" ht="15"/>
    <row r="377691" ht="15"/>
    <row r="377692" ht="15"/>
    <row r="377693" ht="15"/>
    <row r="377694" ht="15"/>
    <row r="377695" ht="15"/>
    <row r="377696" ht="15"/>
    <row r="377697" ht="15"/>
    <row r="377698" ht="15"/>
    <row r="377699" ht="15"/>
    <row r="377700" ht="15"/>
    <row r="377701" ht="15"/>
    <row r="377702" ht="15"/>
    <row r="377703" ht="15"/>
    <row r="377704" ht="15"/>
    <row r="377705" ht="15"/>
    <row r="377706" ht="15"/>
    <row r="377707" ht="15"/>
    <row r="377708" ht="15"/>
    <row r="377709" ht="15"/>
    <row r="377710" ht="15"/>
    <row r="377711" ht="15"/>
    <row r="377712" ht="15"/>
    <row r="377713" ht="15"/>
    <row r="377714" ht="15"/>
    <row r="377715" ht="15"/>
    <row r="377716" ht="15"/>
    <row r="377717" ht="15"/>
    <row r="377718" ht="15"/>
    <row r="377719" ht="15"/>
    <row r="377720" ht="15"/>
    <row r="377721" ht="15"/>
    <row r="377722" ht="15"/>
    <row r="377723" ht="15"/>
    <row r="377724" ht="15"/>
    <row r="377725" ht="15"/>
    <row r="377726" ht="15"/>
    <row r="377727" ht="15"/>
    <row r="377728" ht="15"/>
    <row r="377729" ht="15"/>
    <row r="377730" ht="15"/>
    <row r="377731" ht="15"/>
    <row r="377732" ht="15"/>
    <row r="377733" ht="15"/>
    <row r="377734" ht="15"/>
    <row r="377735" ht="15"/>
    <row r="377736" ht="15"/>
    <row r="377737" ht="15"/>
    <row r="377738" ht="15"/>
    <row r="377739" ht="15"/>
    <row r="377740" ht="15"/>
    <row r="377741" ht="15"/>
    <row r="377742" ht="15"/>
    <row r="377743" ht="15"/>
    <row r="377744" ht="15"/>
    <row r="377745" ht="15"/>
    <row r="377746" ht="15"/>
    <row r="377747" ht="15"/>
    <row r="377748" ht="15"/>
    <row r="377749" ht="15"/>
    <row r="377750" ht="15"/>
    <row r="377751" ht="15"/>
    <row r="377752" ht="15"/>
    <row r="377753" ht="15"/>
    <row r="377754" ht="15"/>
    <row r="377755" ht="15"/>
    <row r="377756" ht="15"/>
    <row r="377757" ht="15"/>
    <row r="377758" ht="15"/>
    <row r="377759" ht="15"/>
    <row r="377760" ht="15"/>
    <row r="377761" ht="15"/>
    <row r="377762" ht="15"/>
    <row r="377763" ht="15"/>
    <row r="377764" ht="15"/>
    <row r="377765" ht="15"/>
    <row r="377766" ht="15"/>
    <row r="377767" ht="15"/>
    <row r="377768" ht="15"/>
    <row r="377769" ht="15"/>
    <row r="377770" ht="15"/>
    <row r="377771" ht="15"/>
    <row r="377772" ht="15"/>
    <row r="377773" ht="15"/>
    <row r="377774" ht="15"/>
    <row r="377775" ht="15"/>
    <row r="377776" ht="15"/>
    <row r="377777" ht="15"/>
    <row r="377778" ht="15"/>
    <row r="377779" ht="15"/>
    <row r="377780" ht="15"/>
    <row r="377781" ht="15"/>
    <row r="377782" ht="15"/>
    <row r="377783" ht="15"/>
    <row r="377784" ht="15"/>
    <row r="377785" ht="15"/>
    <row r="377786" ht="15"/>
    <row r="377787" ht="15"/>
    <row r="377788" ht="15"/>
    <row r="377789" ht="15"/>
    <row r="377790" ht="15"/>
    <row r="377791" ht="15"/>
    <row r="377792" ht="15"/>
    <row r="377793" ht="15"/>
    <row r="377794" ht="15"/>
    <row r="377795" ht="15"/>
    <row r="377796" ht="15"/>
    <row r="377797" ht="15"/>
    <row r="377798" ht="15"/>
    <row r="377799" ht="15"/>
    <row r="377800" ht="15"/>
    <row r="377801" ht="15"/>
    <row r="377802" ht="15"/>
    <row r="377803" ht="15"/>
    <row r="377804" ht="15"/>
    <row r="377805" ht="15"/>
    <row r="377806" ht="15"/>
    <row r="377807" ht="15"/>
    <row r="377808" ht="15"/>
    <row r="377809" ht="15"/>
    <row r="377810" ht="15"/>
    <row r="377811" ht="15"/>
    <row r="377812" ht="15"/>
    <row r="377813" ht="15"/>
    <row r="377814" ht="15"/>
    <row r="377815" ht="15"/>
    <row r="377816" ht="15"/>
    <row r="377817" ht="15"/>
    <row r="377818" ht="15"/>
    <row r="377819" ht="15"/>
    <row r="377820" ht="15"/>
    <row r="377821" ht="15"/>
    <row r="377822" ht="15"/>
    <row r="377823" ht="15"/>
    <row r="377824" ht="15"/>
    <row r="377825" ht="15"/>
    <row r="377826" ht="15"/>
    <row r="377827" ht="15"/>
    <row r="377828" ht="15"/>
    <row r="377829" ht="15"/>
    <row r="377830" ht="15"/>
    <row r="377831" ht="15"/>
    <row r="377832" ht="15"/>
    <row r="377833" ht="15"/>
    <row r="377834" ht="15"/>
    <row r="377835" ht="15"/>
    <row r="377836" ht="15"/>
    <row r="377837" ht="15"/>
    <row r="377838" ht="15"/>
    <row r="377839" ht="15"/>
    <row r="377840" ht="15"/>
    <row r="377841" ht="15"/>
    <row r="377842" ht="15"/>
    <row r="377843" ht="15"/>
    <row r="377844" ht="15"/>
    <row r="377845" ht="15"/>
    <row r="377846" ht="15"/>
    <row r="377847" ht="15"/>
    <row r="377848" ht="15"/>
    <row r="377849" ht="15"/>
    <row r="377850" ht="15"/>
    <row r="377851" ht="15"/>
    <row r="377852" ht="15"/>
    <row r="377853" ht="15"/>
    <row r="377854" ht="15"/>
    <row r="377855" ht="15"/>
    <row r="377856" ht="15"/>
    <row r="377857" ht="15"/>
    <row r="377858" ht="15"/>
    <row r="377859" ht="15"/>
    <row r="377860" ht="15"/>
    <row r="377861" ht="15"/>
    <row r="377862" ht="15"/>
    <row r="377863" ht="15"/>
    <row r="377864" ht="15"/>
    <row r="377865" ht="15"/>
    <row r="377866" ht="15"/>
    <row r="377867" ht="15"/>
    <row r="377868" ht="15"/>
    <row r="377869" ht="15"/>
    <row r="377870" ht="15"/>
    <row r="377871" ht="15"/>
    <row r="377872" ht="15"/>
    <row r="377873" ht="15"/>
    <row r="377874" ht="15"/>
    <row r="377875" ht="15"/>
    <row r="377876" ht="15"/>
    <row r="377877" ht="15"/>
    <row r="377878" ht="15"/>
    <row r="377879" ht="15"/>
    <row r="377880" ht="15"/>
    <row r="377881" ht="15"/>
    <row r="377882" ht="15"/>
    <row r="377883" ht="15"/>
    <row r="377884" ht="15"/>
    <row r="377885" ht="15"/>
    <row r="377886" ht="15"/>
    <row r="377887" ht="15"/>
    <row r="377888" ht="15"/>
    <row r="377889" ht="15"/>
    <row r="377890" ht="15"/>
    <row r="377891" ht="15"/>
    <row r="377892" ht="15"/>
    <row r="377893" ht="15"/>
    <row r="377894" ht="15"/>
    <row r="377895" ht="15"/>
    <row r="377896" ht="15"/>
    <row r="377897" ht="15"/>
    <row r="377898" ht="15"/>
    <row r="377899" ht="15"/>
    <row r="377900" ht="15"/>
    <row r="377901" ht="15"/>
    <row r="377902" ht="15"/>
    <row r="377903" ht="15"/>
    <row r="377904" ht="15"/>
    <row r="377905" ht="15"/>
    <row r="377906" ht="15"/>
    <row r="377907" ht="15"/>
    <row r="377908" ht="15"/>
    <row r="377909" ht="15"/>
    <row r="377910" ht="15"/>
    <row r="377911" ht="15"/>
    <row r="377912" ht="15"/>
    <row r="377913" ht="15"/>
    <row r="377914" ht="15"/>
    <row r="377915" ht="15"/>
    <row r="377916" ht="15"/>
    <row r="377917" ht="15"/>
    <row r="377918" ht="15"/>
    <row r="377919" ht="15"/>
    <row r="377920" ht="15"/>
    <row r="377921" ht="15"/>
    <row r="377922" ht="15"/>
    <row r="377923" ht="15"/>
    <row r="377924" ht="15"/>
    <row r="377925" ht="15"/>
    <row r="377926" ht="15"/>
    <row r="377927" ht="15"/>
    <row r="377928" ht="15"/>
    <row r="377929" ht="15"/>
    <row r="377930" ht="15"/>
    <row r="377931" ht="15"/>
    <row r="377932" ht="15"/>
    <row r="377933" ht="15"/>
    <row r="377934" ht="15"/>
    <row r="377935" ht="15"/>
    <row r="377936" ht="15"/>
    <row r="377937" ht="15"/>
    <row r="377938" ht="15"/>
    <row r="377939" ht="15"/>
    <row r="377940" ht="15"/>
    <row r="377941" ht="15"/>
    <row r="377942" ht="15"/>
    <row r="377943" ht="15"/>
    <row r="377944" ht="15"/>
    <row r="377945" ht="15"/>
    <row r="377946" ht="15"/>
    <row r="377947" ht="15"/>
    <row r="377948" ht="15"/>
    <row r="377949" ht="15"/>
    <row r="377950" ht="15"/>
    <row r="377951" ht="15"/>
    <row r="377952" ht="15"/>
    <row r="377953" ht="15"/>
    <row r="377954" ht="15"/>
    <row r="377955" ht="15"/>
    <row r="377956" ht="15"/>
    <row r="377957" ht="15"/>
    <row r="377958" ht="15"/>
    <row r="377959" ht="15"/>
    <row r="377960" ht="15"/>
    <row r="377961" ht="15"/>
    <row r="377962" ht="15"/>
    <row r="377963" ht="15"/>
    <row r="377964" ht="15"/>
    <row r="377965" ht="15"/>
    <row r="377966" ht="15"/>
    <row r="377967" ht="15"/>
    <row r="377968" ht="15"/>
    <row r="377969" ht="15"/>
    <row r="377970" ht="15"/>
    <row r="377971" ht="15"/>
    <row r="377972" ht="15"/>
    <row r="377973" ht="15"/>
    <row r="377974" ht="15"/>
    <row r="377975" ht="15"/>
    <row r="377976" ht="15"/>
    <row r="377977" ht="15"/>
    <row r="377978" ht="15"/>
    <row r="377979" ht="15"/>
    <row r="377980" ht="15"/>
    <row r="377981" ht="15"/>
    <row r="377982" ht="15"/>
    <row r="377983" ht="15"/>
    <row r="377984" ht="15"/>
    <row r="377985" ht="15"/>
    <row r="377986" ht="15"/>
    <row r="377987" ht="15"/>
    <row r="377988" ht="15"/>
    <row r="377989" ht="15"/>
    <row r="377990" ht="15"/>
    <row r="377991" ht="15"/>
    <row r="377992" ht="15"/>
    <row r="377993" ht="15"/>
    <row r="377994" ht="15"/>
    <row r="377995" ht="15"/>
    <row r="377996" ht="15"/>
    <row r="377997" ht="15"/>
    <row r="377998" ht="15"/>
    <row r="377999" ht="15"/>
    <row r="378000" ht="15"/>
    <row r="378001" ht="15"/>
    <row r="378002" ht="15"/>
    <row r="378003" ht="15"/>
    <row r="378004" ht="15"/>
    <row r="378005" ht="15"/>
    <row r="378006" ht="15"/>
    <row r="378007" ht="15"/>
    <row r="378008" ht="15"/>
    <row r="378009" ht="15"/>
    <row r="378010" ht="15"/>
    <row r="378011" ht="15"/>
    <row r="378012" ht="15"/>
    <row r="378013" ht="15"/>
    <row r="378014" ht="15"/>
    <row r="378015" ht="15"/>
    <row r="378016" ht="15"/>
    <row r="378017" ht="15"/>
    <row r="378018" ht="15"/>
    <row r="378019" ht="15"/>
    <row r="378020" ht="15"/>
    <row r="378021" ht="15"/>
    <row r="378022" ht="15"/>
    <row r="378023" ht="15"/>
    <row r="378024" ht="15"/>
    <row r="378025" ht="15"/>
    <row r="378026" ht="15"/>
    <row r="378027" ht="15"/>
    <row r="378028" ht="15"/>
    <row r="378029" ht="15"/>
    <row r="378030" ht="15"/>
    <row r="378031" ht="15"/>
    <row r="378032" ht="15"/>
    <row r="378033" ht="15"/>
    <row r="378034" ht="15"/>
    <row r="378035" ht="15"/>
    <row r="378036" ht="15"/>
    <row r="378037" ht="15"/>
    <row r="378038" ht="15"/>
    <row r="378039" ht="15"/>
    <row r="378040" ht="15"/>
    <row r="378041" ht="15"/>
    <row r="378042" ht="15"/>
    <row r="378043" ht="15"/>
    <row r="378044" ht="15"/>
    <row r="378045" ht="15"/>
    <row r="378046" ht="15"/>
    <row r="378047" ht="15"/>
    <row r="378048" ht="15"/>
    <row r="378049" ht="15"/>
    <row r="378050" ht="15"/>
    <row r="378051" ht="15"/>
    <row r="378052" ht="15"/>
    <row r="378053" ht="15"/>
    <row r="378054" ht="15"/>
    <row r="378055" ht="15"/>
    <row r="378056" ht="15"/>
    <row r="378057" ht="15"/>
    <row r="378058" ht="15"/>
    <row r="378059" ht="15"/>
    <row r="378060" ht="15"/>
    <row r="378061" ht="15"/>
    <row r="378062" ht="15"/>
    <row r="378063" ht="15"/>
    <row r="378064" ht="15"/>
    <row r="378065" ht="15"/>
    <row r="378066" ht="15"/>
    <row r="378067" ht="15"/>
    <row r="378068" ht="15"/>
    <row r="378069" ht="15"/>
    <row r="378070" ht="15"/>
    <row r="378071" ht="15"/>
    <row r="378072" ht="15"/>
    <row r="378073" ht="15"/>
    <row r="378074" ht="15"/>
    <row r="378075" ht="15"/>
    <row r="378076" ht="15"/>
    <row r="378077" ht="15"/>
    <row r="378078" ht="15"/>
    <row r="378079" ht="15"/>
    <row r="378080" ht="15"/>
    <row r="378081" ht="15"/>
    <row r="378082" ht="15"/>
    <row r="378083" ht="15"/>
    <row r="378084" ht="15"/>
    <row r="378085" ht="15"/>
    <row r="378086" ht="15"/>
    <row r="378087" ht="15"/>
    <row r="378088" ht="15"/>
    <row r="378089" ht="15"/>
    <row r="378090" ht="15"/>
    <row r="378091" ht="15"/>
    <row r="378092" ht="15"/>
    <row r="378093" ht="15"/>
    <row r="378094" ht="15"/>
    <row r="378095" ht="15"/>
    <row r="378096" ht="15"/>
    <row r="378097" ht="15"/>
    <row r="378098" ht="15"/>
    <row r="378099" ht="15"/>
    <row r="378100" ht="15"/>
    <row r="378101" ht="15"/>
    <row r="378102" ht="15"/>
    <row r="378103" ht="15"/>
    <row r="378104" ht="15"/>
    <row r="378105" ht="15"/>
    <row r="378106" ht="15"/>
    <row r="378107" ht="15"/>
    <row r="378108" ht="15"/>
    <row r="378109" ht="15"/>
    <row r="378110" ht="15"/>
    <row r="378111" ht="15"/>
    <row r="378112" ht="15"/>
    <row r="378113" ht="15"/>
    <row r="378114" ht="15"/>
    <row r="378115" ht="15"/>
    <row r="378116" ht="15"/>
    <row r="378117" ht="15"/>
    <row r="378118" ht="15"/>
    <row r="378119" ht="15"/>
    <row r="378120" ht="15"/>
    <row r="378121" ht="15"/>
    <row r="378122" ht="15"/>
    <row r="378123" ht="15"/>
    <row r="378124" ht="15"/>
    <row r="378125" ht="15"/>
    <row r="378126" ht="15"/>
    <row r="378127" ht="15"/>
    <row r="378128" ht="15"/>
    <row r="378129" ht="15"/>
    <row r="378130" ht="15"/>
    <row r="378131" ht="15"/>
    <row r="378132" ht="15"/>
    <row r="378133" ht="15"/>
    <row r="378134" ht="15"/>
    <row r="378135" ht="15"/>
    <row r="378136" ht="15"/>
    <row r="378137" ht="15"/>
    <row r="378138" ht="15"/>
    <row r="378139" ht="15"/>
    <row r="378140" ht="15"/>
    <row r="378141" ht="15"/>
    <row r="378142" ht="15"/>
    <row r="378143" ht="15"/>
    <row r="378144" ht="15"/>
    <row r="378145" ht="15"/>
    <row r="378146" ht="15"/>
    <row r="378147" ht="15"/>
    <row r="378148" ht="15"/>
    <row r="378149" ht="15"/>
    <row r="378150" ht="15"/>
    <row r="378151" ht="15"/>
    <row r="378152" ht="15"/>
    <row r="378153" ht="15"/>
    <row r="378154" ht="15"/>
    <row r="378155" ht="15"/>
    <row r="378156" ht="15"/>
    <row r="378157" ht="15"/>
    <row r="378158" ht="15"/>
    <row r="378159" ht="15"/>
    <row r="378160" ht="15"/>
    <row r="378161" ht="15"/>
    <row r="378162" ht="15"/>
    <row r="378163" ht="15"/>
    <row r="378164" ht="15"/>
    <row r="378165" ht="15"/>
    <row r="378166" ht="15"/>
    <row r="378167" ht="15"/>
    <row r="378168" ht="15"/>
    <row r="378169" ht="15"/>
    <row r="378170" ht="15"/>
    <row r="378171" ht="15"/>
    <row r="378172" ht="15"/>
    <row r="378173" ht="15"/>
    <row r="378174" ht="15"/>
    <row r="378175" ht="15"/>
    <row r="378176" ht="15"/>
    <row r="378177" ht="15"/>
    <row r="378178" ht="15"/>
    <row r="378179" ht="15"/>
    <row r="378180" ht="15"/>
    <row r="378181" ht="15"/>
    <row r="378182" ht="15"/>
    <row r="378183" ht="15"/>
    <row r="378184" ht="15"/>
    <row r="378185" ht="15"/>
    <row r="378186" ht="15"/>
    <row r="378187" ht="15"/>
    <row r="378188" ht="15"/>
    <row r="378189" ht="15"/>
    <row r="378190" ht="15"/>
    <row r="378191" ht="15"/>
    <row r="378192" ht="15"/>
    <row r="378193" ht="15"/>
    <row r="378194" ht="15"/>
    <row r="378195" ht="15"/>
    <row r="378196" ht="15"/>
    <row r="378197" ht="15"/>
    <row r="378198" ht="15"/>
    <row r="378199" ht="15"/>
    <row r="378200" ht="15"/>
    <row r="378201" ht="15"/>
    <row r="378202" ht="15"/>
    <row r="378203" ht="15"/>
    <row r="378204" ht="15"/>
    <row r="378205" ht="15"/>
    <row r="378206" ht="15"/>
    <row r="378207" ht="15"/>
    <row r="378208" ht="15"/>
    <row r="378209" ht="15"/>
    <row r="378210" ht="15"/>
    <row r="378211" ht="15"/>
    <row r="378212" ht="15"/>
    <row r="378213" ht="15"/>
    <row r="378214" ht="15"/>
    <row r="378215" ht="15"/>
    <row r="378216" ht="15"/>
    <row r="378217" ht="15"/>
    <row r="378218" ht="15"/>
    <row r="378219" ht="15"/>
    <row r="378220" ht="15"/>
    <row r="378221" ht="15"/>
    <row r="378222" ht="15"/>
    <row r="378223" ht="15"/>
    <row r="378224" ht="15"/>
    <row r="378225" ht="15"/>
    <row r="378226" ht="15"/>
    <row r="378227" ht="15"/>
    <row r="378228" ht="15"/>
    <row r="378229" ht="15"/>
    <row r="378230" ht="15"/>
    <row r="378231" ht="15"/>
    <row r="378232" ht="15"/>
    <row r="378233" ht="15"/>
    <row r="378234" ht="15"/>
    <row r="378235" ht="15"/>
    <row r="378236" ht="15"/>
    <row r="378237" ht="15"/>
    <row r="378238" ht="15"/>
    <row r="378239" ht="15"/>
    <row r="378240" ht="15"/>
    <row r="378241" ht="15"/>
    <row r="378242" ht="15"/>
    <row r="378243" ht="15"/>
    <row r="378244" ht="15"/>
    <row r="378245" ht="15"/>
    <row r="378246" ht="15"/>
    <row r="378247" ht="15"/>
    <row r="378248" ht="15"/>
    <row r="378249" ht="15"/>
    <row r="378250" ht="15"/>
    <row r="378251" ht="15"/>
    <row r="378252" ht="15"/>
    <row r="378253" ht="15"/>
    <row r="378254" ht="15"/>
    <row r="378255" ht="15"/>
    <row r="378256" ht="15"/>
    <row r="378257" ht="15"/>
    <row r="378258" ht="15"/>
    <row r="378259" ht="15"/>
    <row r="378260" ht="15"/>
    <row r="378261" ht="15"/>
    <row r="378262" ht="15"/>
    <row r="378263" ht="15"/>
    <row r="378264" ht="15"/>
    <row r="378265" ht="15"/>
    <row r="378266" ht="15"/>
    <row r="378267" ht="15"/>
    <row r="378268" ht="15"/>
    <row r="378269" ht="15"/>
    <row r="378270" ht="15"/>
    <row r="378271" ht="15"/>
    <row r="378272" ht="15"/>
    <row r="378273" ht="15"/>
    <row r="378274" ht="15"/>
    <row r="378275" ht="15"/>
    <row r="378276" ht="15"/>
    <row r="378277" ht="15"/>
    <row r="378278" ht="15"/>
    <row r="378279" ht="15"/>
    <row r="378280" ht="15"/>
    <row r="378281" ht="15"/>
    <row r="378282" ht="15"/>
    <row r="378283" ht="15"/>
    <row r="378284" ht="15"/>
    <row r="378285" ht="15"/>
    <row r="378286" ht="15"/>
    <row r="378287" ht="15"/>
    <row r="378288" ht="15"/>
    <row r="378289" ht="15"/>
    <row r="378290" ht="15"/>
    <row r="378291" ht="15"/>
    <row r="378292" ht="15"/>
    <row r="378293" ht="15"/>
    <row r="378294" ht="15"/>
    <row r="378295" ht="15"/>
    <row r="378296" ht="15"/>
    <row r="378297" ht="15"/>
    <row r="378298" ht="15"/>
    <row r="378299" ht="15"/>
    <row r="378300" ht="15"/>
    <row r="378301" ht="15"/>
    <row r="378302" ht="15"/>
    <row r="378303" ht="15"/>
    <row r="378304" ht="15"/>
    <row r="378305" ht="15"/>
    <row r="378306" ht="15"/>
    <row r="378307" ht="15"/>
    <row r="378308" ht="15"/>
    <row r="378309" ht="15"/>
    <row r="378310" ht="15"/>
    <row r="378311" ht="15"/>
    <row r="378312" ht="15"/>
    <row r="378313" ht="15"/>
    <row r="378314" ht="15"/>
    <row r="378315" ht="15"/>
    <row r="378316" ht="15"/>
    <row r="378317" ht="15"/>
    <row r="378318" ht="15"/>
    <row r="378319" ht="15"/>
    <row r="378320" ht="15"/>
    <row r="378321" ht="15"/>
    <row r="378322" ht="15"/>
    <row r="378323" ht="15"/>
    <row r="378324" ht="15"/>
    <row r="378325" ht="15"/>
    <row r="378326" ht="15"/>
    <row r="378327" ht="15"/>
    <row r="378328" ht="15"/>
    <row r="378329" ht="15"/>
    <row r="378330" ht="15"/>
    <row r="378331" ht="15"/>
    <row r="378332" ht="15"/>
    <row r="378333" ht="15"/>
    <row r="378334" ht="15"/>
    <row r="378335" ht="15"/>
    <row r="378336" ht="15"/>
    <row r="378337" ht="15"/>
    <row r="378338" ht="15"/>
    <row r="378339" ht="15"/>
    <row r="378340" ht="15"/>
    <row r="378341" ht="15"/>
    <row r="378342" ht="15"/>
    <row r="378343" ht="15"/>
    <row r="378344" ht="15"/>
    <row r="378345" ht="15"/>
    <row r="378346" ht="15"/>
    <row r="378347" ht="15"/>
    <row r="378348" ht="15"/>
    <row r="378349" ht="15"/>
    <row r="378350" ht="15"/>
    <row r="378351" ht="15"/>
    <row r="378352" ht="15"/>
    <row r="378353" ht="15"/>
    <row r="378354" ht="15"/>
    <row r="378355" ht="15"/>
    <row r="378356" ht="15"/>
    <row r="378357" ht="15"/>
    <row r="378358" ht="15"/>
    <row r="378359" ht="15"/>
    <row r="378360" ht="15"/>
    <row r="378361" ht="15"/>
    <row r="378362" ht="15"/>
    <row r="378363" ht="15"/>
    <row r="378364" ht="15"/>
    <row r="378365" ht="15"/>
    <row r="378366" ht="15"/>
    <row r="378367" ht="15"/>
    <row r="378368" ht="15"/>
    <row r="378369" ht="15"/>
    <row r="378370" ht="15"/>
    <row r="378371" ht="15"/>
    <row r="378372" ht="15"/>
    <row r="378373" ht="15"/>
    <row r="378374" ht="15"/>
    <row r="378375" ht="15"/>
    <row r="378376" ht="15"/>
    <row r="378377" ht="15"/>
    <row r="378378" ht="15"/>
    <row r="378379" ht="15"/>
    <row r="378380" ht="15"/>
    <row r="378381" ht="15"/>
    <row r="378382" ht="15"/>
    <row r="378383" ht="15"/>
    <row r="378384" ht="15"/>
    <row r="378385" ht="15"/>
    <row r="378386" ht="15"/>
    <row r="378387" ht="15"/>
    <row r="378388" ht="15"/>
    <row r="378389" ht="15"/>
    <row r="378390" ht="15"/>
    <row r="378391" ht="15"/>
    <row r="378392" ht="15"/>
    <row r="378393" ht="15"/>
    <row r="378394" ht="15"/>
    <row r="378395" ht="15"/>
    <row r="378396" ht="15"/>
    <row r="378397" ht="15"/>
    <row r="378398" ht="15"/>
    <row r="378399" ht="15"/>
    <row r="378400" ht="15"/>
    <row r="378401" ht="15"/>
    <row r="378402" ht="15"/>
    <row r="378403" ht="15"/>
    <row r="378404" ht="15"/>
    <row r="378405" ht="15"/>
    <row r="378406" ht="15"/>
    <row r="378407" ht="15"/>
    <row r="378408" ht="15"/>
    <row r="378409" ht="15"/>
    <row r="378410" ht="15"/>
    <row r="378411" ht="15"/>
    <row r="378412" ht="15"/>
    <row r="378413" ht="15"/>
    <row r="378414" ht="15"/>
    <row r="378415" ht="15"/>
    <row r="378416" ht="15"/>
    <row r="378417" ht="15"/>
    <row r="378418" ht="15"/>
    <row r="378419" ht="15"/>
    <row r="378420" ht="15"/>
    <row r="378421" ht="15"/>
    <row r="378422" ht="15"/>
    <row r="378423" ht="15"/>
    <row r="378424" ht="15"/>
    <row r="378425" ht="15"/>
    <row r="378426" ht="15"/>
    <row r="378427" ht="15"/>
    <row r="378428" ht="15"/>
    <row r="378429" ht="15"/>
    <row r="378430" ht="15"/>
    <row r="378431" ht="15"/>
    <row r="378432" ht="15"/>
    <row r="378433" ht="15"/>
    <row r="378434" ht="15"/>
    <row r="378435" ht="15"/>
    <row r="378436" ht="15"/>
    <row r="378437" ht="15"/>
    <row r="378438" ht="15"/>
    <row r="378439" ht="15"/>
    <row r="378440" ht="15"/>
    <row r="378441" ht="15"/>
    <row r="378442" ht="15"/>
    <row r="378443" ht="15"/>
    <row r="378444" ht="15"/>
    <row r="378445" ht="15"/>
    <row r="378446" ht="15"/>
    <row r="378447" ht="15"/>
    <row r="378448" ht="15"/>
    <row r="378449" ht="15"/>
    <row r="378450" ht="15"/>
    <row r="378451" ht="15"/>
    <row r="378452" ht="15"/>
    <row r="378453" ht="15"/>
    <row r="378454" ht="15"/>
    <row r="378455" ht="15"/>
    <row r="378456" ht="15"/>
    <row r="378457" ht="15"/>
    <row r="378458" ht="15"/>
    <row r="378459" ht="15"/>
    <row r="378460" ht="15"/>
    <row r="378461" ht="15"/>
    <row r="378462" ht="15"/>
    <row r="378463" ht="15"/>
    <row r="378464" ht="15"/>
    <row r="378465" ht="15"/>
    <row r="378466" ht="15"/>
    <row r="378467" ht="15"/>
    <row r="378468" ht="15"/>
    <row r="378469" ht="15"/>
    <row r="378470" ht="15"/>
    <row r="378471" ht="15"/>
    <row r="378472" ht="15"/>
    <row r="378473" ht="15"/>
    <row r="378474" ht="15"/>
    <row r="378475" ht="15"/>
    <row r="378476" ht="15"/>
    <row r="378477" ht="15"/>
    <row r="378478" ht="15"/>
    <row r="378479" ht="15"/>
    <row r="378480" ht="15"/>
    <row r="378481" ht="15"/>
    <row r="378482" ht="15"/>
    <row r="378483" ht="15"/>
    <row r="378484" ht="15"/>
    <row r="378485" ht="15"/>
    <row r="378486" ht="15"/>
    <row r="378487" ht="15"/>
    <row r="378488" ht="15"/>
    <row r="378489" ht="15"/>
    <row r="378490" ht="15"/>
    <row r="378491" ht="15"/>
    <row r="378492" ht="15"/>
    <row r="378493" ht="15"/>
    <row r="378494" ht="15"/>
    <row r="378495" ht="15"/>
    <row r="378496" ht="15"/>
    <row r="378497" ht="15"/>
    <row r="378498" ht="15"/>
    <row r="378499" ht="15"/>
    <row r="378500" ht="15"/>
    <row r="378501" ht="15"/>
    <row r="378502" ht="15"/>
    <row r="378503" ht="15"/>
    <row r="378504" ht="15"/>
    <row r="378505" ht="15"/>
    <row r="378506" ht="15"/>
    <row r="378507" ht="15"/>
    <row r="378508" ht="15"/>
    <row r="378509" ht="15"/>
    <row r="378510" ht="15"/>
    <row r="378511" ht="15"/>
    <row r="378512" ht="15"/>
    <row r="378513" ht="15"/>
    <row r="378514" ht="15"/>
    <row r="378515" ht="15"/>
    <row r="378516" ht="15"/>
    <row r="378517" ht="15"/>
    <row r="378518" ht="15"/>
    <row r="378519" ht="15"/>
    <row r="378520" ht="15"/>
    <row r="378521" ht="15"/>
    <row r="378522" ht="15"/>
    <row r="378523" ht="15"/>
    <row r="378524" ht="15"/>
    <row r="378525" ht="15"/>
    <row r="378526" ht="15"/>
    <row r="378527" ht="15"/>
    <row r="378528" ht="15"/>
    <row r="378529" ht="15"/>
    <row r="378530" ht="15"/>
    <row r="378531" ht="15"/>
    <row r="378532" ht="15"/>
    <row r="378533" ht="15"/>
    <row r="378534" ht="15"/>
    <row r="378535" ht="15"/>
    <row r="378536" ht="15"/>
    <row r="378537" ht="15"/>
    <row r="378538" ht="15"/>
    <row r="378539" ht="15"/>
    <row r="378540" ht="15"/>
    <row r="378541" ht="15"/>
    <row r="378542" ht="15"/>
    <row r="378543" ht="15"/>
    <row r="378544" ht="15"/>
    <row r="378545" ht="15"/>
    <row r="378546" ht="15"/>
    <row r="378547" ht="15"/>
    <row r="378548" ht="15"/>
    <row r="378549" ht="15"/>
    <row r="378550" ht="15"/>
    <row r="378551" ht="15"/>
    <row r="378552" ht="15"/>
    <row r="378553" ht="15"/>
    <row r="378554" ht="15"/>
    <row r="378555" ht="15"/>
    <row r="378556" ht="15"/>
    <row r="378557" ht="15"/>
    <row r="378558" ht="15"/>
    <row r="378559" ht="15"/>
    <row r="378560" ht="15"/>
    <row r="378561" ht="15"/>
    <row r="378562" ht="15"/>
    <row r="378563" ht="15"/>
    <row r="378564" ht="15"/>
    <row r="378565" ht="15"/>
    <row r="378566" ht="15"/>
    <row r="378567" ht="15"/>
    <row r="378568" ht="15"/>
    <row r="378569" ht="15"/>
    <row r="378570" ht="15"/>
    <row r="378571" ht="15"/>
    <row r="378572" ht="15"/>
    <row r="378573" ht="15"/>
    <row r="378574" ht="15"/>
    <row r="378575" ht="15"/>
    <row r="378576" ht="15"/>
    <row r="378577" ht="15"/>
    <row r="378578" ht="15"/>
    <row r="378579" ht="15"/>
    <row r="378580" ht="15"/>
    <row r="378581" ht="15"/>
    <row r="378582" ht="15"/>
    <row r="378583" ht="15"/>
    <row r="378584" ht="15"/>
    <row r="378585" ht="15"/>
    <row r="378586" ht="15"/>
    <row r="378587" ht="15"/>
    <row r="378588" ht="15"/>
    <row r="378589" ht="15"/>
    <row r="378590" ht="15"/>
    <row r="378591" ht="15"/>
    <row r="378592" ht="15"/>
    <row r="378593" ht="15"/>
    <row r="378594" ht="15"/>
    <row r="378595" ht="15"/>
    <row r="378596" ht="15"/>
    <row r="378597" ht="15"/>
    <row r="378598" ht="15"/>
    <row r="378599" ht="15"/>
    <row r="378600" ht="15"/>
    <row r="378601" ht="15"/>
    <row r="378602" ht="15"/>
    <row r="378603" ht="15"/>
    <row r="378604" ht="15"/>
    <row r="378605" ht="15"/>
    <row r="378606" ht="15"/>
    <row r="378607" ht="15"/>
    <row r="378608" ht="15"/>
    <row r="378609" ht="15"/>
    <row r="378610" ht="15"/>
    <row r="378611" ht="15"/>
    <row r="378612" ht="15"/>
    <row r="378613" ht="15"/>
    <row r="378614" ht="15"/>
    <row r="378615" ht="15"/>
    <row r="378616" ht="15"/>
    <row r="378617" ht="15"/>
    <row r="378618" ht="15"/>
    <row r="378619" ht="15"/>
    <row r="378620" ht="15"/>
    <row r="378621" ht="15"/>
    <row r="378622" ht="15"/>
    <row r="378623" ht="15"/>
    <row r="378624" ht="15"/>
    <row r="378625" ht="15"/>
    <row r="378626" ht="15"/>
    <row r="378627" ht="15"/>
    <row r="378628" ht="15"/>
    <row r="378629" ht="15"/>
    <row r="378630" ht="15"/>
    <row r="378631" ht="15"/>
    <row r="378632" ht="15"/>
    <row r="378633" ht="15"/>
    <row r="378634" ht="15"/>
    <row r="378635" ht="15"/>
    <row r="378636" ht="15"/>
    <row r="378637" ht="15"/>
    <row r="378638" ht="15"/>
    <row r="378639" ht="15"/>
    <row r="378640" ht="15"/>
    <row r="378641" ht="15"/>
    <row r="378642" ht="15"/>
    <row r="378643" ht="15"/>
    <row r="378644" ht="15"/>
    <row r="378645" ht="15"/>
    <row r="378646" ht="15"/>
    <row r="378647" ht="15"/>
    <row r="378648" ht="15"/>
    <row r="378649" ht="15"/>
    <row r="378650" ht="15"/>
    <row r="378651" ht="15"/>
    <row r="378652" ht="15"/>
    <row r="378653" ht="15"/>
    <row r="378654" ht="15"/>
    <row r="378655" ht="15"/>
    <row r="378656" ht="15"/>
    <row r="378657" ht="15"/>
    <row r="378658" ht="15"/>
    <row r="378659" ht="15"/>
    <row r="378660" ht="15"/>
    <row r="378661" ht="15"/>
    <row r="378662" ht="15"/>
    <row r="378663" ht="15"/>
    <row r="378664" ht="15"/>
    <row r="378665" ht="15"/>
    <row r="378666" ht="15"/>
    <row r="378667" ht="15"/>
    <row r="378668" ht="15"/>
    <row r="378669" ht="15"/>
    <row r="378670" ht="15"/>
    <row r="378671" ht="15"/>
    <row r="378672" ht="15"/>
    <row r="378673" ht="15"/>
    <row r="378674" ht="15"/>
    <row r="378675" ht="15"/>
    <row r="378676" ht="15"/>
    <row r="378677" ht="15"/>
    <row r="378678" ht="15"/>
    <row r="378679" ht="15"/>
    <row r="378680" ht="15"/>
    <row r="378681" ht="15"/>
    <row r="378682" ht="15"/>
    <row r="378683" ht="15"/>
    <row r="378684" ht="15"/>
    <row r="378685" ht="15"/>
    <row r="378686" ht="15"/>
    <row r="378687" ht="15"/>
    <row r="378688" ht="15"/>
    <row r="378689" ht="15"/>
    <row r="378690" ht="15"/>
    <row r="378691" ht="15"/>
    <row r="378692" ht="15"/>
    <row r="378693" ht="15"/>
    <row r="378694" ht="15"/>
    <row r="378695" ht="15"/>
    <row r="378696" ht="15"/>
    <row r="378697" ht="15"/>
    <row r="378698" ht="15"/>
    <row r="378699" ht="15"/>
    <row r="378700" ht="15"/>
    <row r="378701" ht="15"/>
    <row r="378702" ht="15"/>
    <row r="378703" ht="15"/>
    <row r="378704" ht="15"/>
    <row r="378705" ht="15"/>
    <row r="378706" ht="15"/>
    <row r="378707" ht="15"/>
    <row r="378708" ht="15"/>
    <row r="378709" ht="15"/>
    <row r="378710" ht="15"/>
    <row r="378711" ht="15"/>
    <row r="378712" ht="15"/>
    <row r="378713" ht="15"/>
    <row r="378714" ht="15"/>
    <row r="378715" ht="15"/>
    <row r="378716" ht="15"/>
    <row r="378717" ht="15"/>
    <row r="378718" ht="15"/>
    <row r="378719" ht="15"/>
    <row r="378720" ht="15"/>
    <row r="378721" ht="15"/>
    <row r="378722" ht="15"/>
    <row r="378723" ht="15"/>
    <row r="378724" ht="15"/>
    <row r="378725" ht="15"/>
    <row r="378726" ht="15"/>
    <row r="378727" ht="15"/>
    <row r="378728" ht="15"/>
    <row r="378729" ht="15"/>
    <row r="378730" ht="15"/>
    <row r="378731" ht="15"/>
    <row r="378732" ht="15"/>
    <row r="378733" ht="15"/>
    <row r="378734" ht="15"/>
    <row r="378735" ht="15"/>
    <row r="378736" ht="15"/>
    <row r="378737" ht="15"/>
    <row r="378738" ht="15"/>
    <row r="378739" ht="15"/>
    <row r="378740" ht="15"/>
    <row r="378741" ht="15"/>
    <row r="378742" ht="15"/>
    <row r="378743" ht="15"/>
    <row r="378744" ht="15"/>
    <row r="378745" ht="15"/>
    <row r="378746" ht="15"/>
    <row r="378747" ht="15"/>
    <row r="378748" ht="15"/>
    <row r="378749" ht="15"/>
    <row r="378750" ht="15"/>
    <row r="378751" ht="15"/>
    <row r="378752" ht="15"/>
    <row r="378753" ht="15"/>
    <row r="378754" ht="15"/>
    <row r="378755" ht="15"/>
    <row r="378756" ht="15"/>
    <row r="378757" ht="15"/>
    <row r="378758" ht="15"/>
    <row r="378759" ht="15"/>
    <row r="378760" ht="15"/>
    <row r="378761" ht="15"/>
    <row r="378762" ht="15"/>
    <row r="378763" ht="15"/>
    <row r="378764" ht="15"/>
    <row r="378765" ht="15"/>
    <row r="378766" ht="15"/>
    <row r="378767" ht="15"/>
    <row r="378768" ht="15"/>
    <row r="378769" ht="15"/>
    <row r="378770" ht="15"/>
    <row r="378771" ht="15"/>
    <row r="378772" ht="15"/>
    <row r="378773" ht="15"/>
    <row r="378774" ht="15"/>
    <row r="378775" ht="15"/>
    <row r="378776" ht="15"/>
    <row r="378777" ht="15"/>
    <row r="378778" ht="15"/>
    <row r="378779" ht="15"/>
    <row r="378780" ht="15"/>
    <row r="378781" ht="15"/>
    <row r="378782" ht="15"/>
    <row r="378783" ht="15"/>
    <row r="378784" ht="15"/>
    <row r="378785" ht="15"/>
    <row r="378786" ht="15"/>
    <row r="378787" ht="15"/>
    <row r="378788" ht="15"/>
    <row r="378789" ht="15"/>
    <row r="378790" ht="15"/>
    <row r="378791" ht="15"/>
    <row r="378792" ht="15"/>
    <row r="378793" ht="15"/>
    <row r="378794" ht="15"/>
    <row r="378795" ht="15"/>
    <row r="378796" ht="15"/>
    <row r="378797" ht="15"/>
    <row r="378798" ht="15"/>
    <row r="378799" ht="15"/>
    <row r="378800" ht="15"/>
    <row r="378801" ht="15"/>
    <row r="378802" ht="15"/>
    <row r="378803" ht="15"/>
    <row r="378804" ht="15"/>
    <row r="378805" ht="15"/>
    <row r="378806" ht="15"/>
    <row r="378807" ht="15"/>
    <row r="378808" ht="15"/>
    <row r="378809" ht="15"/>
    <row r="378810" ht="15"/>
    <row r="378811" ht="15"/>
    <row r="378812" ht="15"/>
    <row r="378813" ht="15"/>
    <row r="378814" ht="15"/>
    <row r="378815" ht="15"/>
    <row r="378816" ht="15"/>
    <row r="378817" ht="15"/>
    <row r="378818" ht="15"/>
    <row r="378819" ht="15"/>
    <row r="378820" ht="15"/>
    <row r="378821" ht="15"/>
    <row r="378822" ht="15"/>
    <row r="378823" ht="15"/>
    <row r="378824" ht="15"/>
    <row r="378825" ht="15"/>
    <row r="378826" ht="15"/>
    <row r="378827" ht="15"/>
    <row r="378828" ht="15"/>
    <row r="378829" ht="15"/>
    <row r="378830" ht="15"/>
    <row r="378831" ht="15"/>
    <row r="378832" ht="15"/>
    <row r="378833" ht="15"/>
    <row r="378834" ht="15"/>
    <row r="378835" ht="15"/>
    <row r="378836" ht="15"/>
    <row r="378837" ht="15"/>
    <row r="378838" ht="15"/>
    <row r="378839" ht="15"/>
    <row r="378840" ht="15"/>
    <row r="378841" ht="15"/>
    <row r="378842" ht="15"/>
    <row r="378843" ht="15"/>
    <row r="378844" ht="15"/>
    <row r="378845" ht="15"/>
    <row r="378846" ht="15"/>
    <row r="378847" ht="15"/>
    <row r="378848" ht="15"/>
    <row r="378849" ht="15"/>
    <row r="378850" ht="15"/>
    <row r="378851" ht="15"/>
    <row r="378852" ht="15"/>
    <row r="378853" ht="15"/>
    <row r="378854" ht="15"/>
    <row r="378855" ht="15"/>
    <row r="378856" ht="15"/>
    <row r="378857" ht="15"/>
    <row r="378858" ht="15"/>
    <row r="378859" ht="15"/>
    <row r="378860" ht="15"/>
    <row r="378861" ht="15"/>
    <row r="378862" ht="15"/>
    <row r="378863" ht="15"/>
    <row r="378864" ht="15"/>
    <row r="378865" ht="15"/>
    <row r="378866" ht="15"/>
    <row r="378867" ht="15"/>
    <row r="378868" ht="15"/>
    <row r="378869" ht="15"/>
    <row r="378870" ht="15"/>
    <row r="378871" ht="15"/>
    <row r="378872" ht="15"/>
    <row r="378873" ht="15"/>
    <row r="378874" ht="15"/>
    <row r="378875" ht="15"/>
    <row r="378876" ht="15"/>
    <row r="378877" ht="15"/>
    <row r="378878" ht="15"/>
    <row r="378879" ht="15"/>
    <row r="378880" ht="15"/>
    <row r="378881" ht="15"/>
    <row r="378882" ht="15"/>
    <row r="378883" ht="15"/>
    <row r="378884" ht="15"/>
    <row r="378885" ht="15"/>
    <row r="378886" ht="15"/>
    <row r="378887" ht="15"/>
    <row r="378888" ht="15"/>
    <row r="378889" ht="15"/>
    <row r="378890" ht="15"/>
    <row r="378891" ht="15"/>
    <row r="378892" ht="15"/>
    <row r="378893" ht="15"/>
    <row r="378894" ht="15"/>
    <row r="378895" ht="15"/>
    <row r="378896" ht="15"/>
    <row r="378897" ht="15"/>
    <row r="378898" ht="15"/>
    <row r="378899" ht="15"/>
    <row r="378900" ht="15"/>
    <row r="378901" ht="15"/>
    <row r="378902" ht="15"/>
    <row r="378903" ht="15"/>
    <row r="378904" ht="15"/>
    <row r="378905" ht="15"/>
    <row r="378906" ht="15"/>
    <row r="378907" ht="15"/>
    <row r="378908" ht="15"/>
    <row r="378909" ht="15"/>
    <row r="378910" ht="15"/>
    <row r="378911" ht="15"/>
    <row r="378912" ht="15"/>
    <row r="378913" ht="15"/>
    <row r="378914" ht="15"/>
    <row r="378915" ht="15"/>
    <row r="378916" ht="15"/>
    <row r="378917" ht="15"/>
    <row r="378918" ht="15"/>
    <row r="378919" ht="15"/>
    <row r="378920" ht="15"/>
    <row r="378921" ht="15"/>
    <row r="378922" ht="15"/>
    <row r="378923" ht="15"/>
    <row r="378924" ht="15"/>
    <row r="378925" ht="15"/>
    <row r="378926" ht="15"/>
    <row r="378927" ht="15"/>
    <row r="378928" ht="15"/>
    <row r="378929" ht="15"/>
    <row r="378930" ht="15"/>
    <row r="378931" ht="15"/>
    <row r="378932" ht="15"/>
    <row r="378933" ht="15"/>
    <row r="378934" ht="15"/>
    <row r="378935" ht="15"/>
    <row r="378936" ht="15"/>
    <row r="378937" ht="15"/>
    <row r="378938" ht="15"/>
    <row r="378939" ht="15"/>
    <row r="378940" ht="15"/>
    <row r="378941" ht="15"/>
    <row r="378942" ht="15"/>
    <row r="378943" ht="15"/>
    <row r="378944" ht="15"/>
    <row r="378945" ht="15"/>
    <row r="378946" ht="15"/>
    <row r="378947" ht="15"/>
    <row r="378948" ht="15"/>
    <row r="378949" ht="15"/>
    <row r="378950" ht="15"/>
    <row r="378951" ht="15"/>
    <row r="378952" ht="15"/>
    <row r="378953" ht="15"/>
    <row r="378954" ht="15"/>
    <row r="378955" ht="15"/>
    <row r="378956" ht="15"/>
    <row r="378957" ht="15"/>
    <row r="378958" ht="15"/>
    <row r="378959" ht="15"/>
    <row r="378960" ht="15"/>
    <row r="378961" ht="15"/>
    <row r="378962" ht="15"/>
    <row r="378963" ht="15"/>
    <row r="378964" ht="15"/>
    <row r="378965" ht="15"/>
    <row r="378966" ht="15"/>
    <row r="378967" ht="15"/>
    <row r="378968" ht="15"/>
    <row r="378969" ht="15"/>
    <row r="378970" ht="15"/>
    <row r="378971" ht="15"/>
    <row r="378972" ht="15"/>
    <row r="378973" ht="15"/>
    <row r="378974" ht="15"/>
    <row r="378975" ht="15"/>
    <row r="378976" ht="15"/>
    <row r="378977" ht="15"/>
    <row r="378978" ht="15"/>
    <row r="378979" ht="15"/>
    <row r="378980" ht="15"/>
    <row r="378981" ht="15"/>
    <row r="378982" ht="15"/>
    <row r="378983" ht="15"/>
    <row r="378984" ht="15"/>
    <row r="378985" ht="15"/>
    <row r="378986" ht="15"/>
    <row r="378987" ht="15"/>
    <row r="378988" ht="15"/>
    <row r="378989" ht="15"/>
    <row r="378990" ht="15"/>
    <row r="378991" ht="15"/>
    <row r="378992" ht="15"/>
    <row r="378993" ht="15"/>
    <row r="378994" ht="15"/>
    <row r="378995" ht="15"/>
    <row r="378996" ht="15"/>
    <row r="378997" ht="15"/>
    <row r="378998" ht="15"/>
    <row r="378999" ht="15"/>
    <row r="379000" ht="15"/>
    <row r="379001" ht="15"/>
    <row r="379002" ht="15"/>
    <row r="379003" ht="15"/>
    <row r="379004" ht="15"/>
    <row r="379005" ht="15"/>
    <row r="379006" ht="15"/>
    <row r="379007" ht="15"/>
    <row r="379008" ht="15"/>
    <row r="379009" ht="15"/>
    <row r="379010" ht="15"/>
    <row r="379011" ht="15"/>
    <row r="379012" ht="15"/>
    <row r="379013" ht="15"/>
    <row r="379014" ht="15"/>
    <row r="379015" ht="15"/>
    <row r="379016" ht="15"/>
    <row r="379017" ht="15"/>
    <row r="379018" ht="15"/>
    <row r="379019" ht="15"/>
    <row r="379020" ht="15"/>
    <row r="379021" ht="15"/>
    <row r="379022" ht="15"/>
    <row r="379023" ht="15"/>
    <row r="379024" ht="15"/>
    <row r="379025" ht="15"/>
    <row r="379026" ht="15"/>
    <row r="379027" ht="15"/>
    <row r="379028" ht="15"/>
    <row r="379029" ht="15"/>
    <row r="379030" ht="15"/>
    <row r="379031" ht="15"/>
    <row r="379032" ht="15"/>
    <row r="379033" ht="15"/>
    <row r="379034" ht="15"/>
    <row r="379035" ht="15"/>
    <row r="379036" ht="15"/>
    <row r="379037" ht="15"/>
    <row r="379038" ht="15"/>
    <row r="379039" ht="15"/>
    <row r="379040" ht="15"/>
    <row r="379041" ht="15"/>
    <row r="379042" ht="15"/>
    <row r="379043" ht="15"/>
    <row r="379044" ht="15"/>
    <row r="379045" ht="15"/>
    <row r="379046" ht="15"/>
    <row r="379047" ht="15"/>
    <row r="379048" ht="15"/>
    <row r="379049" ht="15"/>
    <row r="379050" ht="15"/>
    <row r="379051" ht="15"/>
    <row r="379052" ht="15"/>
    <row r="379053" ht="15"/>
    <row r="379054" ht="15"/>
    <row r="379055" ht="15"/>
    <row r="379056" ht="15"/>
    <row r="379057" ht="15"/>
    <row r="379058" ht="15"/>
    <row r="379059" ht="15"/>
    <row r="379060" ht="15"/>
    <row r="379061" ht="15"/>
    <row r="379062" ht="15"/>
    <row r="379063" ht="15"/>
    <row r="379064" ht="15"/>
    <row r="379065" ht="15"/>
    <row r="379066" ht="15"/>
    <row r="379067" ht="15"/>
    <row r="379068" ht="15"/>
    <row r="379069" ht="15"/>
    <row r="379070" ht="15"/>
    <row r="379071" ht="15"/>
    <row r="379072" ht="15"/>
    <row r="379073" ht="15"/>
    <row r="379074" ht="15"/>
    <row r="379075" ht="15"/>
    <row r="379076" ht="15"/>
    <row r="379077" ht="15"/>
    <row r="379078" ht="15"/>
    <row r="379079" ht="15"/>
    <row r="379080" ht="15"/>
    <row r="379081" ht="15"/>
    <row r="379082" ht="15"/>
    <row r="379083" ht="15"/>
    <row r="379084" ht="15"/>
    <row r="379085" ht="15"/>
    <row r="379086" ht="15"/>
    <row r="379087" ht="15"/>
    <row r="379088" ht="15"/>
    <row r="379089" ht="15"/>
    <row r="379090" ht="15"/>
    <row r="379091" ht="15"/>
    <row r="379092" ht="15"/>
    <row r="379093" ht="15"/>
    <row r="379094" ht="15"/>
    <row r="379095" ht="15"/>
    <row r="379096" ht="15"/>
    <row r="379097" ht="15"/>
    <row r="379098" ht="15"/>
    <row r="379099" ht="15"/>
    <row r="379100" ht="15"/>
    <row r="379101" ht="15"/>
    <row r="379102" ht="15"/>
    <row r="379103" ht="15"/>
    <row r="379104" ht="15"/>
    <row r="379105" ht="15"/>
    <row r="379106" ht="15"/>
    <row r="379107" ht="15"/>
    <row r="379108" ht="15"/>
    <row r="379109" ht="15"/>
    <row r="379110" ht="15"/>
    <row r="379111" ht="15"/>
    <row r="379112" ht="15"/>
    <row r="379113" ht="15"/>
    <row r="379114" ht="15"/>
    <row r="379115" ht="15"/>
    <row r="379116" ht="15"/>
    <row r="379117" ht="15"/>
    <row r="379118" ht="15"/>
    <row r="379119" ht="15"/>
    <row r="379120" ht="15"/>
    <row r="379121" ht="15"/>
    <row r="379122" ht="15"/>
    <row r="379123" ht="15"/>
    <row r="379124" ht="15"/>
    <row r="379125" ht="15"/>
    <row r="379126" ht="15"/>
    <row r="379127" ht="15"/>
    <row r="379128" ht="15"/>
    <row r="379129" ht="15"/>
    <row r="379130" ht="15"/>
    <row r="379131" ht="15"/>
    <row r="379132" ht="15"/>
    <row r="379133" ht="15"/>
    <row r="379134" ht="15"/>
    <row r="379135" ht="15"/>
    <row r="379136" ht="15"/>
    <row r="379137" ht="15"/>
    <row r="379138" ht="15"/>
    <row r="379139" ht="15"/>
    <row r="379140" ht="15"/>
    <row r="379141" ht="15"/>
    <row r="379142" ht="15"/>
    <row r="379143" ht="15"/>
    <row r="379144" ht="15"/>
    <row r="379145" ht="15"/>
    <row r="379146" ht="15"/>
    <row r="379147" ht="15"/>
    <row r="379148" ht="15"/>
    <row r="379149" ht="15"/>
    <row r="379150" ht="15"/>
    <row r="379151" ht="15"/>
    <row r="379152" ht="15"/>
    <row r="379153" ht="15"/>
    <row r="379154" ht="15"/>
    <row r="379155" ht="15"/>
    <row r="379156" ht="15"/>
    <row r="379157" ht="15"/>
    <row r="379158" ht="15"/>
    <row r="379159" ht="15"/>
    <row r="379160" ht="15"/>
    <row r="379161" ht="15"/>
    <row r="379162" ht="15"/>
    <row r="379163" ht="15"/>
    <row r="379164" ht="15"/>
    <row r="379165" ht="15"/>
    <row r="379166" ht="15"/>
    <row r="379167" ht="15"/>
    <row r="379168" ht="15"/>
    <row r="379169" ht="15"/>
    <row r="379170" ht="15"/>
    <row r="379171" ht="15"/>
    <row r="379172" ht="15"/>
    <row r="379173" ht="15"/>
    <row r="379174" ht="15"/>
    <row r="379175" ht="15"/>
    <row r="379176" ht="15"/>
    <row r="379177" ht="15"/>
    <row r="379178" ht="15"/>
    <row r="379179" ht="15"/>
    <row r="379180" ht="15"/>
    <row r="379181" ht="15"/>
    <row r="379182" ht="15"/>
    <row r="379183" ht="15"/>
    <row r="379184" ht="15"/>
    <row r="379185" ht="15"/>
    <row r="379186" ht="15"/>
    <row r="379187" ht="15"/>
    <row r="379188" ht="15"/>
    <row r="379189" ht="15"/>
    <row r="379190" ht="15"/>
    <row r="379191" ht="15"/>
    <row r="379192" ht="15"/>
    <row r="379193" ht="15"/>
    <row r="379194" ht="15"/>
    <row r="379195" ht="15"/>
    <row r="379196" ht="15"/>
    <row r="379197" ht="15"/>
    <row r="379198" ht="15"/>
    <row r="379199" ht="15"/>
    <row r="379200" ht="15"/>
    <row r="379201" ht="15"/>
    <row r="379202" ht="15"/>
    <row r="379203" ht="15"/>
    <row r="379204" ht="15"/>
    <row r="379205" ht="15"/>
    <row r="379206" ht="15"/>
    <row r="379207" ht="15"/>
    <row r="379208" ht="15"/>
    <row r="379209" ht="15"/>
    <row r="379210" ht="15"/>
    <row r="379211" ht="15"/>
    <row r="379212" ht="15"/>
    <row r="379213" ht="15"/>
    <row r="379214" ht="15"/>
    <row r="379215" ht="15"/>
    <row r="379216" ht="15"/>
    <row r="379217" ht="15"/>
    <row r="379218" ht="15"/>
    <row r="379219" ht="15"/>
    <row r="379220" ht="15"/>
    <row r="379221" ht="15"/>
    <row r="379222" ht="15"/>
    <row r="379223" ht="15"/>
    <row r="379224" ht="15"/>
    <row r="379225" ht="15"/>
    <row r="379226" ht="15"/>
    <row r="379227" ht="15"/>
    <row r="379228" ht="15"/>
    <row r="379229" ht="15"/>
    <row r="379230" ht="15"/>
    <row r="379231" ht="15"/>
    <row r="379232" ht="15"/>
    <row r="379233" ht="15"/>
    <row r="379234" ht="15"/>
    <row r="379235" ht="15"/>
    <row r="379236" ht="15"/>
    <row r="379237" ht="15"/>
    <row r="379238" ht="15"/>
    <row r="379239" ht="15"/>
    <row r="379240" ht="15"/>
    <row r="379241" ht="15"/>
    <row r="379242" ht="15"/>
    <row r="379243" ht="15"/>
    <row r="379244" ht="15"/>
    <row r="379245" ht="15"/>
    <row r="379246" ht="15"/>
    <row r="379247" ht="15"/>
    <row r="379248" ht="15"/>
    <row r="379249" ht="15"/>
    <row r="379250" ht="15"/>
    <row r="379251" ht="15"/>
    <row r="379252" ht="15"/>
    <row r="379253" ht="15"/>
    <row r="379254" ht="15"/>
    <row r="379255" ht="15"/>
    <row r="379256" ht="15"/>
    <row r="379257" ht="15"/>
    <row r="379258" ht="15"/>
    <row r="379259" ht="15"/>
    <row r="379260" ht="15"/>
    <row r="379261" ht="15"/>
    <row r="379262" ht="15"/>
    <row r="379263" ht="15"/>
    <row r="379264" ht="15"/>
    <row r="379265" ht="15"/>
    <row r="379266" ht="15"/>
    <row r="379267" ht="15"/>
    <row r="379268" ht="15"/>
    <row r="379269" ht="15"/>
    <row r="379270" ht="15"/>
    <row r="379271" ht="15"/>
    <row r="379272" ht="15"/>
    <row r="379273" ht="15"/>
    <row r="379274" ht="15"/>
    <row r="379275" ht="15"/>
    <row r="379276" ht="15"/>
    <row r="379277" ht="15"/>
    <row r="379278" ht="15"/>
    <row r="379279" ht="15"/>
    <row r="379280" ht="15"/>
    <row r="379281" ht="15"/>
    <row r="379282" ht="15"/>
    <row r="379283" ht="15"/>
    <row r="379284" ht="15"/>
    <row r="379285" ht="15"/>
    <row r="379286" ht="15"/>
    <row r="379287" ht="15"/>
    <row r="379288" ht="15"/>
    <row r="379289" ht="15"/>
    <row r="379290" ht="15"/>
    <row r="379291" ht="15"/>
    <row r="379292" ht="15"/>
    <row r="379293" ht="15"/>
    <row r="379294" ht="15"/>
    <row r="379295" ht="15"/>
    <row r="379296" ht="15"/>
    <row r="379297" ht="15"/>
    <row r="379298" ht="15"/>
    <row r="379299" ht="15"/>
    <row r="379300" ht="15"/>
    <row r="379301" ht="15"/>
    <row r="379302" ht="15"/>
    <row r="379303" ht="15"/>
    <row r="379304" ht="15"/>
    <row r="379305" ht="15"/>
    <row r="379306" ht="15"/>
    <row r="379307" ht="15"/>
    <row r="379308" ht="15"/>
    <row r="379309" ht="15"/>
    <row r="379310" ht="15"/>
    <row r="379311" ht="15"/>
    <row r="379312" ht="15"/>
    <row r="379313" ht="15"/>
    <row r="379314" ht="15"/>
    <row r="379315" ht="15"/>
    <row r="379316" ht="15"/>
    <row r="379317" ht="15"/>
    <row r="379318" ht="15"/>
    <row r="379319" ht="15"/>
    <row r="379320" ht="15"/>
    <row r="379321" ht="15"/>
    <row r="379322" ht="15"/>
    <row r="379323" ht="15"/>
    <row r="379324" ht="15"/>
    <row r="379325" ht="15"/>
    <row r="379326" ht="15"/>
    <row r="379327" ht="15"/>
    <row r="379328" ht="15"/>
    <row r="379329" ht="15"/>
    <row r="379330" ht="15"/>
    <row r="379331" ht="15"/>
    <row r="379332" ht="15"/>
    <row r="379333" ht="15"/>
    <row r="379334" ht="15"/>
    <row r="379335" ht="15"/>
    <row r="379336" ht="15"/>
    <row r="379337" ht="15"/>
    <row r="379338" ht="15"/>
    <row r="379339" ht="15"/>
    <row r="379340" ht="15"/>
    <row r="379341" ht="15"/>
    <row r="379342" ht="15"/>
    <row r="379343" ht="15"/>
    <row r="379344" ht="15"/>
    <row r="379345" ht="15"/>
    <row r="379346" ht="15"/>
    <row r="379347" ht="15"/>
    <row r="379348" ht="15"/>
    <row r="379349" ht="15"/>
    <row r="379350" ht="15"/>
    <row r="379351" ht="15"/>
    <row r="379352" ht="15"/>
    <row r="379353" ht="15"/>
    <row r="379354" ht="15"/>
    <row r="379355" ht="15"/>
    <row r="379356" ht="15"/>
    <row r="379357" ht="15"/>
    <row r="379358" ht="15"/>
    <row r="379359" ht="15"/>
    <row r="379360" ht="15"/>
    <row r="379361" ht="15"/>
    <row r="379362" ht="15"/>
    <row r="379363" ht="15"/>
    <row r="379364" ht="15"/>
    <row r="379365" ht="15"/>
    <row r="379366" ht="15"/>
    <row r="379367" ht="15"/>
    <row r="379368" ht="15"/>
    <row r="379369" ht="15"/>
    <row r="379370" ht="15"/>
    <row r="379371" ht="15"/>
    <row r="379372" ht="15"/>
    <row r="379373" ht="15"/>
    <row r="379374" ht="15"/>
    <row r="379375" ht="15"/>
    <row r="379376" ht="15"/>
    <row r="379377" ht="15"/>
    <row r="379378" ht="15"/>
    <row r="379379" ht="15"/>
    <row r="379380" ht="15"/>
    <row r="379381" ht="15"/>
    <row r="379382" ht="15"/>
    <row r="379383" ht="15"/>
    <row r="379384" ht="15"/>
    <row r="379385" ht="15"/>
    <row r="379386" ht="15"/>
    <row r="379387" ht="15"/>
    <row r="379388" ht="15"/>
    <row r="379389" ht="15"/>
    <row r="379390" ht="15"/>
    <row r="379391" ht="15"/>
    <row r="379392" ht="15"/>
    <row r="379393" ht="15"/>
    <row r="379394" ht="15"/>
    <row r="379395" ht="15"/>
    <row r="379396" ht="15"/>
    <row r="379397" ht="15"/>
    <row r="379398" ht="15"/>
    <row r="379399" ht="15"/>
    <row r="379400" ht="15"/>
    <row r="379401" ht="15"/>
    <row r="379402" ht="15"/>
    <row r="379403" ht="15"/>
    <row r="379404" ht="15"/>
    <row r="379405" ht="15"/>
    <row r="379406" ht="15"/>
    <row r="379407" ht="15"/>
    <row r="379408" ht="15"/>
    <row r="379409" ht="15"/>
    <row r="379410" ht="15"/>
    <row r="379411" ht="15"/>
    <row r="379412" ht="15"/>
    <row r="379413" ht="15"/>
    <row r="379414" ht="15"/>
    <row r="379415" ht="15"/>
    <row r="379416" ht="15"/>
    <row r="379417" ht="15"/>
    <row r="379418" ht="15"/>
    <row r="379419" ht="15"/>
    <row r="379420" ht="15"/>
    <row r="379421" ht="15"/>
    <row r="379422" ht="15"/>
    <row r="379423" ht="15"/>
    <row r="379424" ht="15"/>
    <row r="379425" ht="15"/>
    <row r="379426" ht="15"/>
    <row r="379427" ht="15"/>
    <row r="379428" ht="15"/>
    <row r="379429" ht="15"/>
    <row r="379430" ht="15"/>
    <row r="379431" ht="15"/>
    <row r="379432" ht="15"/>
    <row r="379433" ht="15"/>
    <row r="379434" ht="15"/>
    <row r="379435" ht="15"/>
    <row r="379436" ht="15"/>
    <row r="379437" ht="15"/>
    <row r="379438" ht="15"/>
    <row r="379439" ht="15"/>
    <row r="379440" ht="15"/>
    <row r="379441" ht="15"/>
    <row r="379442" ht="15"/>
    <row r="379443" ht="15"/>
    <row r="379444" ht="15"/>
    <row r="379445" ht="15"/>
    <row r="379446" ht="15"/>
    <row r="379447" ht="15"/>
    <row r="379448" ht="15"/>
    <row r="379449" ht="15"/>
    <row r="379450" ht="15"/>
    <row r="379451" ht="15"/>
    <row r="379452" ht="15"/>
    <row r="379453" ht="15"/>
    <row r="379454" ht="15"/>
    <row r="379455" ht="15"/>
    <row r="379456" ht="15"/>
    <row r="379457" ht="15"/>
    <row r="379458" ht="15"/>
    <row r="379459" ht="15"/>
    <row r="379460" ht="15"/>
    <row r="379461" ht="15"/>
    <row r="379462" ht="15"/>
    <row r="379463" ht="15"/>
    <row r="379464" ht="15"/>
    <row r="379465" ht="15"/>
    <row r="379466" ht="15"/>
    <row r="379467" ht="15"/>
    <row r="379468" ht="15"/>
    <row r="379469" ht="15"/>
    <row r="379470" ht="15"/>
    <row r="379471" ht="15"/>
    <row r="379472" ht="15"/>
    <row r="379473" ht="15"/>
    <row r="379474" ht="15"/>
    <row r="379475" ht="15"/>
    <row r="379476" ht="15"/>
    <row r="379477" ht="15"/>
    <row r="379478" ht="15"/>
    <row r="379479" ht="15"/>
    <row r="379480" ht="15"/>
    <row r="379481" ht="15"/>
    <row r="379482" ht="15"/>
    <row r="379483" ht="15"/>
    <row r="379484" ht="15"/>
    <row r="379485" ht="15"/>
    <row r="379486" ht="15"/>
    <row r="379487" ht="15"/>
    <row r="379488" ht="15"/>
    <row r="379489" ht="15"/>
    <row r="379490" ht="15"/>
    <row r="379491" ht="15"/>
    <row r="379492" ht="15"/>
    <row r="379493" ht="15"/>
    <row r="379494" ht="15"/>
    <row r="379495" ht="15"/>
    <row r="379496" ht="15"/>
    <row r="379497" ht="15"/>
    <row r="379498" ht="15"/>
    <row r="379499" ht="15"/>
    <row r="379500" ht="15"/>
    <row r="379501" ht="15"/>
    <row r="379502" ht="15"/>
    <row r="379503" ht="15"/>
    <row r="379504" ht="15"/>
    <row r="379505" ht="15"/>
    <row r="379506" ht="15"/>
    <row r="379507" ht="15"/>
    <row r="379508" ht="15"/>
    <row r="379509" ht="15"/>
    <row r="379510" ht="15"/>
    <row r="379511" ht="15"/>
    <row r="379512" ht="15"/>
    <row r="379513" ht="15"/>
    <row r="379514" ht="15"/>
    <row r="379515" ht="15"/>
    <row r="379516" ht="15"/>
    <row r="379517" ht="15"/>
    <row r="379518" ht="15"/>
    <row r="379519" ht="15"/>
    <row r="379520" ht="15"/>
    <row r="379521" ht="15"/>
    <row r="379522" ht="15"/>
    <row r="379523" ht="15"/>
    <row r="379524" ht="15"/>
    <row r="379525" ht="15"/>
    <row r="379526" ht="15"/>
    <row r="379527" ht="15"/>
    <row r="379528" ht="15"/>
    <row r="379529" ht="15"/>
    <row r="379530" ht="15"/>
    <row r="379531" ht="15"/>
    <row r="379532" ht="15"/>
    <row r="379533" ht="15"/>
    <row r="379534" ht="15"/>
    <row r="379535" ht="15"/>
    <row r="379536" ht="15"/>
    <row r="379537" ht="15"/>
    <row r="379538" ht="15"/>
    <row r="379539" ht="15"/>
    <row r="379540" ht="15"/>
    <row r="379541" ht="15"/>
    <row r="379542" ht="15"/>
    <row r="379543" ht="15"/>
    <row r="379544" ht="15"/>
    <row r="379545" ht="15"/>
    <row r="379546" ht="15"/>
    <row r="379547" ht="15"/>
    <row r="379548" ht="15"/>
    <row r="379549" ht="15"/>
    <row r="379550" ht="15"/>
    <row r="379551" ht="15"/>
    <row r="379552" ht="15"/>
    <row r="379553" ht="15"/>
    <row r="379554" ht="15"/>
    <row r="379555" ht="15"/>
    <row r="379556" ht="15"/>
    <row r="379557" ht="15"/>
    <row r="379558" ht="15"/>
    <row r="379559" ht="15"/>
    <row r="379560" ht="15"/>
    <row r="379561" ht="15"/>
    <row r="379562" ht="15"/>
    <row r="379563" ht="15"/>
    <row r="379564" ht="15"/>
    <row r="379565" ht="15"/>
    <row r="379566" ht="15"/>
    <row r="379567" ht="15"/>
    <row r="379568" ht="15"/>
    <row r="379569" ht="15"/>
    <row r="379570" ht="15"/>
    <row r="379571" ht="15"/>
    <row r="379572" ht="15"/>
    <row r="379573" ht="15"/>
    <row r="379574" ht="15"/>
    <row r="379575" ht="15"/>
    <row r="379576" ht="15"/>
    <row r="379577" ht="15"/>
    <row r="379578" ht="15"/>
    <row r="379579" ht="15"/>
    <row r="379580" ht="15"/>
    <row r="379581" ht="15"/>
    <row r="379582" ht="15"/>
    <row r="379583" ht="15"/>
    <row r="379584" ht="15"/>
    <row r="379585" ht="15"/>
    <row r="379586" ht="15"/>
    <row r="379587" ht="15"/>
    <row r="379588" ht="15"/>
    <row r="379589" ht="15"/>
    <row r="379590" ht="15"/>
    <row r="379591" ht="15"/>
    <row r="379592" ht="15"/>
    <row r="379593" ht="15"/>
    <row r="379594" ht="15"/>
    <row r="379595" ht="15"/>
    <row r="379596" ht="15"/>
    <row r="379597" ht="15"/>
    <row r="379598" ht="15"/>
    <row r="379599" ht="15"/>
    <row r="379600" ht="15"/>
    <row r="379601" ht="15"/>
    <row r="379602" ht="15"/>
    <row r="379603" ht="15"/>
    <row r="379604" ht="15"/>
    <row r="379605" ht="15"/>
    <row r="379606" ht="15"/>
    <row r="379607" ht="15"/>
    <row r="379608" ht="15"/>
    <row r="379609" ht="15"/>
    <row r="379610" ht="15"/>
    <row r="379611" ht="15"/>
    <row r="379612" ht="15"/>
    <row r="379613" ht="15"/>
    <row r="379614" ht="15"/>
    <row r="379615" ht="15"/>
    <row r="379616" ht="15"/>
    <row r="379617" ht="15"/>
    <row r="379618" ht="15"/>
    <row r="379619" ht="15"/>
    <row r="379620" ht="15"/>
    <row r="379621" ht="15"/>
    <row r="379622" ht="15"/>
    <row r="379623" ht="15"/>
    <row r="379624" ht="15"/>
    <row r="379625" ht="15"/>
    <row r="379626" ht="15"/>
    <row r="379627" ht="15"/>
    <row r="379628" ht="15"/>
    <row r="379629" ht="15"/>
    <row r="379630" ht="15"/>
    <row r="379631" ht="15"/>
    <row r="379632" ht="15"/>
    <row r="379633" ht="15"/>
    <row r="379634" ht="15"/>
    <row r="379635" ht="15"/>
    <row r="379636" ht="15"/>
    <row r="379637" ht="15"/>
    <row r="379638" ht="15"/>
    <row r="379639" ht="15"/>
    <row r="379640" ht="15"/>
    <row r="379641" ht="15"/>
    <row r="379642" ht="15"/>
    <row r="379643" ht="15"/>
    <row r="379644" ht="15"/>
    <row r="379645" ht="15"/>
    <row r="379646" ht="15"/>
    <row r="379647" ht="15"/>
    <row r="379648" ht="15"/>
    <row r="379649" ht="15"/>
    <row r="379650" ht="15"/>
    <row r="379651" ht="15"/>
    <row r="379652" ht="15"/>
    <row r="379653" ht="15"/>
    <row r="379654" ht="15"/>
    <row r="379655" ht="15"/>
    <row r="379656" ht="15"/>
    <row r="379657" ht="15"/>
    <row r="379658" ht="15"/>
    <row r="379659" ht="15"/>
    <row r="379660" ht="15"/>
    <row r="379661" ht="15"/>
    <row r="379662" ht="15"/>
    <row r="379663" ht="15"/>
    <row r="379664" ht="15"/>
    <row r="379665" ht="15"/>
    <row r="379666" ht="15"/>
    <row r="379667" ht="15"/>
    <row r="379668" ht="15"/>
    <row r="379669" ht="15"/>
    <row r="379670" ht="15"/>
    <row r="379671" ht="15"/>
    <row r="379672" ht="15"/>
    <row r="379673" ht="15"/>
    <row r="379674" ht="15"/>
    <row r="379675" ht="15"/>
    <row r="379676" ht="15"/>
    <row r="379677" ht="15"/>
    <row r="379678" ht="15"/>
    <row r="379679" ht="15"/>
    <row r="379680" ht="15"/>
    <row r="379681" ht="15"/>
    <row r="379682" ht="15"/>
    <row r="379683" ht="15"/>
    <row r="379684" ht="15"/>
    <row r="379685" ht="15"/>
    <row r="379686" ht="15"/>
    <row r="379687" ht="15"/>
    <row r="379688" ht="15"/>
    <row r="379689" ht="15"/>
    <row r="379690" ht="15"/>
    <row r="379691" ht="15"/>
    <row r="379692" ht="15"/>
    <row r="379693" ht="15"/>
    <row r="379694" ht="15"/>
    <row r="379695" ht="15"/>
    <row r="379696" ht="15"/>
    <row r="379697" ht="15"/>
    <row r="379698" ht="15"/>
    <row r="379699" ht="15"/>
    <row r="379700" ht="15"/>
    <row r="379701" ht="15"/>
    <row r="379702" ht="15"/>
    <row r="379703" ht="15"/>
    <row r="379704" ht="15"/>
    <row r="379705" ht="15"/>
    <row r="379706" ht="15"/>
    <row r="379707" ht="15"/>
    <row r="379708" ht="15"/>
    <row r="379709" ht="15"/>
    <row r="379710" ht="15"/>
    <row r="379711" ht="15"/>
    <row r="379712" ht="15"/>
    <row r="379713" ht="15"/>
    <row r="379714" ht="15"/>
    <row r="379715" ht="15"/>
    <row r="379716" ht="15"/>
    <row r="379717" ht="15"/>
    <row r="379718" ht="15"/>
    <row r="379719" ht="15"/>
    <row r="379720" ht="15"/>
    <row r="379721" ht="15"/>
    <row r="379722" ht="15"/>
    <row r="379723" ht="15"/>
    <row r="379724" ht="15"/>
    <row r="379725" ht="15"/>
    <row r="379726" ht="15"/>
    <row r="379727" ht="15"/>
    <row r="379728" ht="15"/>
    <row r="379729" ht="15"/>
    <row r="379730" ht="15"/>
    <row r="379731" ht="15"/>
    <row r="379732" ht="15"/>
    <row r="379733" ht="15"/>
    <row r="379734" ht="15"/>
    <row r="379735" ht="15"/>
    <row r="379736" ht="15"/>
    <row r="379737" ht="15"/>
    <row r="379738" ht="15"/>
    <row r="379739" ht="15"/>
    <row r="379740" ht="15"/>
    <row r="379741" ht="15"/>
    <row r="379742" ht="15"/>
    <row r="379743" ht="15"/>
    <row r="379744" ht="15"/>
    <row r="379745" ht="15"/>
    <row r="379746" ht="15"/>
    <row r="379747" ht="15"/>
    <row r="379748" ht="15"/>
    <row r="379749" ht="15"/>
    <row r="379750" ht="15"/>
    <row r="379751" ht="15"/>
    <row r="379752" ht="15"/>
    <row r="379753" ht="15"/>
    <row r="379754" ht="15"/>
    <row r="379755" ht="15"/>
    <row r="379756" ht="15"/>
    <row r="379757" ht="15"/>
    <row r="379758" ht="15"/>
    <row r="379759" ht="15"/>
    <row r="379760" ht="15"/>
    <row r="379761" ht="15"/>
    <row r="379762" ht="15"/>
    <row r="379763" ht="15"/>
    <row r="379764" ht="15"/>
    <row r="379765" ht="15"/>
    <row r="379766" ht="15"/>
    <row r="379767" ht="15"/>
    <row r="379768" ht="15"/>
    <row r="379769" ht="15"/>
    <row r="379770" ht="15"/>
    <row r="379771" ht="15"/>
    <row r="379772" ht="15"/>
    <row r="379773" ht="15"/>
    <row r="379774" ht="15"/>
    <row r="379775" ht="15"/>
    <row r="379776" ht="15"/>
    <row r="379777" ht="15"/>
    <row r="379778" ht="15"/>
    <row r="379779" ht="15"/>
    <row r="379780" ht="15"/>
    <row r="379781" ht="15"/>
    <row r="379782" ht="15"/>
    <row r="379783" ht="15"/>
    <row r="379784" ht="15"/>
    <row r="379785" ht="15"/>
    <row r="379786" ht="15"/>
    <row r="379787" ht="15"/>
    <row r="379788" ht="15"/>
    <row r="379789" ht="15"/>
    <row r="379790" ht="15"/>
    <row r="379791" ht="15"/>
    <row r="379792" ht="15"/>
    <row r="379793" ht="15"/>
    <row r="379794" ht="15"/>
    <row r="379795" ht="15"/>
    <row r="379796" ht="15"/>
    <row r="379797" ht="15"/>
    <row r="379798" ht="15"/>
    <row r="379799" ht="15"/>
    <row r="379800" ht="15"/>
    <row r="379801" ht="15"/>
    <row r="379802" ht="15"/>
    <row r="379803" ht="15"/>
    <row r="379804" ht="15"/>
    <row r="379805" ht="15"/>
    <row r="379806" ht="15"/>
    <row r="379807" ht="15"/>
    <row r="379808" ht="15"/>
    <row r="379809" ht="15"/>
    <row r="379810" ht="15"/>
    <row r="379811" ht="15"/>
    <row r="379812" ht="15"/>
    <row r="379813" ht="15"/>
    <row r="379814" ht="15"/>
    <row r="379815" ht="15"/>
    <row r="379816" ht="15"/>
    <row r="379817" ht="15"/>
    <row r="379818" ht="15"/>
    <row r="379819" ht="15"/>
    <row r="379820" ht="15"/>
    <row r="379821" ht="15"/>
    <row r="379822" ht="15"/>
    <row r="379823" ht="15"/>
    <row r="379824" ht="15"/>
    <row r="379825" ht="15"/>
    <row r="379826" ht="15"/>
    <row r="379827" ht="15"/>
    <row r="379828" ht="15"/>
    <row r="379829" ht="15"/>
    <row r="379830" ht="15"/>
    <row r="379831" ht="15"/>
    <row r="379832" ht="15"/>
    <row r="379833" ht="15"/>
    <row r="379834" ht="15"/>
    <row r="379835" ht="15"/>
    <row r="379836" ht="15"/>
    <row r="379837" ht="15"/>
    <row r="379838" ht="15"/>
    <row r="379839" ht="15"/>
    <row r="379840" ht="15"/>
    <row r="379841" ht="15"/>
    <row r="379842" ht="15"/>
    <row r="379843" ht="15"/>
    <row r="379844" ht="15"/>
    <row r="379845" ht="15"/>
    <row r="379846" ht="15"/>
    <row r="379847" ht="15"/>
    <row r="379848" ht="15"/>
    <row r="379849" ht="15"/>
    <row r="379850" ht="15"/>
    <row r="379851" ht="15"/>
    <row r="379852" ht="15"/>
    <row r="379853" ht="15"/>
    <row r="379854" ht="15"/>
    <row r="379855" ht="15"/>
    <row r="379856" ht="15"/>
    <row r="379857" ht="15"/>
    <row r="379858" ht="15"/>
    <row r="379859" ht="15"/>
    <row r="379860" ht="15"/>
    <row r="379861" ht="15"/>
    <row r="379862" ht="15"/>
    <row r="379863" ht="15"/>
    <row r="379864" ht="15"/>
    <row r="379865" ht="15"/>
    <row r="379866" ht="15"/>
    <row r="379867" ht="15"/>
    <row r="379868" ht="15"/>
    <row r="379869" ht="15"/>
    <row r="379870" ht="15"/>
    <row r="379871" ht="15"/>
    <row r="379872" ht="15"/>
    <row r="379873" ht="15"/>
    <row r="379874" ht="15"/>
    <row r="379875" ht="15"/>
    <row r="379876" ht="15"/>
    <row r="379877" ht="15"/>
    <row r="379878" ht="15"/>
    <row r="379879" ht="15"/>
    <row r="379880" ht="15"/>
    <row r="379881" ht="15"/>
    <row r="379882" ht="15"/>
    <row r="379883" ht="15"/>
    <row r="379884" ht="15"/>
    <row r="379885" ht="15"/>
    <row r="379886" ht="15"/>
    <row r="379887" ht="15"/>
    <row r="379888" ht="15"/>
    <row r="379889" ht="15"/>
    <row r="379890" ht="15"/>
    <row r="379891" ht="15"/>
    <row r="379892" ht="15"/>
    <row r="379893" ht="15"/>
    <row r="379894" ht="15"/>
    <row r="379895" ht="15"/>
    <row r="379896" ht="15"/>
    <row r="379897" ht="15"/>
    <row r="379898" ht="15"/>
    <row r="379899" ht="15"/>
    <row r="379900" ht="15"/>
    <row r="379901" ht="15"/>
    <row r="379902" ht="15"/>
    <row r="379903" ht="15"/>
    <row r="379904" ht="15"/>
    <row r="379905" ht="15"/>
    <row r="379906" ht="15"/>
    <row r="379907" ht="15"/>
    <row r="379908" ht="15"/>
    <row r="379909" ht="15"/>
    <row r="379910" ht="15"/>
    <row r="379911" ht="15"/>
    <row r="379912" ht="15"/>
    <row r="379913" ht="15"/>
    <row r="379914" ht="15"/>
    <row r="379915" ht="15"/>
    <row r="379916" ht="15"/>
    <row r="379917" ht="15"/>
    <row r="379918" ht="15"/>
    <row r="379919" ht="15"/>
    <row r="379920" ht="15"/>
    <row r="379921" ht="15"/>
    <row r="379922" ht="15"/>
    <row r="379923" ht="15"/>
    <row r="379924" ht="15"/>
    <row r="379925" ht="15"/>
    <row r="379926" ht="15"/>
    <row r="379927" ht="15"/>
    <row r="379928" ht="15"/>
    <row r="379929" ht="15"/>
    <row r="379930" ht="15"/>
    <row r="379931" ht="15"/>
    <row r="379932" ht="15"/>
    <row r="379933" ht="15"/>
    <row r="379934" ht="15"/>
    <row r="379935" ht="15"/>
    <row r="379936" ht="15"/>
    <row r="379937" ht="15"/>
    <row r="379938" ht="15"/>
    <row r="379939" ht="15"/>
    <row r="379940" ht="15"/>
    <row r="379941" ht="15"/>
    <row r="379942" ht="15"/>
    <row r="379943" ht="15"/>
    <row r="379944" ht="15"/>
    <row r="379945" ht="15"/>
    <row r="379946" ht="15"/>
    <row r="379947" ht="15"/>
    <row r="379948" ht="15"/>
    <row r="379949" ht="15"/>
    <row r="379950" ht="15"/>
    <row r="379951" ht="15"/>
    <row r="379952" ht="15"/>
    <row r="379953" ht="15"/>
    <row r="379954" ht="15"/>
    <row r="379955" ht="15"/>
    <row r="379956" ht="15"/>
    <row r="379957" ht="15"/>
    <row r="379958" ht="15"/>
    <row r="379959" ht="15"/>
    <row r="379960" ht="15"/>
    <row r="379961" ht="15"/>
    <row r="379962" ht="15"/>
    <row r="379963" ht="15"/>
    <row r="379964" ht="15"/>
    <row r="379965" ht="15"/>
    <row r="379966" ht="15"/>
    <row r="379967" ht="15"/>
    <row r="379968" ht="15"/>
    <row r="379969" ht="15"/>
    <row r="379970" ht="15"/>
    <row r="379971" ht="15"/>
    <row r="379972" ht="15"/>
    <row r="379973" ht="15"/>
    <row r="379974" ht="15"/>
    <row r="379975" ht="15"/>
    <row r="379976" ht="15"/>
    <row r="379977" ht="15"/>
    <row r="379978" ht="15"/>
    <row r="379979" ht="15"/>
    <row r="379980" ht="15"/>
    <row r="379981" ht="15"/>
    <row r="379982" ht="15"/>
    <row r="379983" ht="15"/>
    <row r="379984" ht="15"/>
    <row r="379985" ht="15"/>
    <row r="379986" ht="15"/>
    <row r="379987" ht="15"/>
    <row r="379988" ht="15"/>
    <row r="379989" ht="15"/>
    <row r="379990" ht="15"/>
    <row r="379991" ht="15"/>
    <row r="379992" ht="15"/>
    <row r="379993" ht="15"/>
    <row r="379994" ht="15"/>
    <row r="379995" ht="15"/>
    <row r="379996" ht="15"/>
    <row r="379997" ht="15"/>
    <row r="379998" ht="15"/>
    <row r="379999" ht="15"/>
    <row r="380000" ht="15"/>
    <row r="380001" ht="15"/>
    <row r="380002" ht="15"/>
    <row r="380003" ht="15"/>
    <row r="380004" ht="15"/>
    <row r="380005" ht="15"/>
    <row r="380006" ht="15"/>
    <row r="380007" ht="15"/>
    <row r="380008" ht="15"/>
    <row r="380009" ht="15"/>
    <row r="380010" ht="15"/>
    <row r="380011" ht="15"/>
    <row r="380012" ht="15"/>
    <row r="380013" ht="15"/>
    <row r="380014" ht="15"/>
    <row r="380015" ht="15"/>
    <row r="380016" ht="15"/>
    <row r="380017" ht="15"/>
    <row r="380018" ht="15"/>
    <row r="380019" ht="15"/>
    <row r="380020" ht="15"/>
    <row r="380021" ht="15"/>
    <row r="380022" ht="15"/>
    <row r="380023" ht="15"/>
    <row r="380024" ht="15"/>
    <row r="380025" ht="15"/>
    <row r="380026" ht="15"/>
    <row r="380027" ht="15"/>
    <row r="380028" ht="15"/>
    <row r="380029" ht="15"/>
    <row r="380030" ht="15"/>
    <row r="380031" ht="15"/>
    <row r="380032" ht="15"/>
    <row r="380033" ht="15"/>
    <row r="380034" ht="15"/>
    <row r="380035" ht="15"/>
    <row r="380036" ht="15"/>
    <row r="380037" ht="15"/>
    <row r="380038" ht="15"/>
    <row r="380039" ht="15"/>
    <row r="380040" ht="15"/>
    <row r="380041" ht="15"/>
    <row r="380042" ht="15"/>
    <row r="380043" ht="15"/>
    <row r="380044" ht="15"/>
    <row r="380045" ht="15"/>
    <row r="380046" ht="15"/>
    <row r="380047" ht="15"/>
    <row r="380048" ht="15"/>
    <row r="380049" ht="15"/>
    <row r="380050" ht="15"/>
    <row r="380051" ht="15"/>
    <row r="380052" ht="15"/>
    <row r="380053" ht="15"/>
    <row r="380054" ht="15"/>
    <row r="380055" ht="15"/>
    <row r="380056" ht="15"/>
    <row r="380057" ht="15"/>
    <row r="380058" ht="15"/>
    <row r="380059" ht="15"/>
    <row r="380060" ht="15"/>
    <row r="380061" ht="15"/>
    <row r="380062" ht="15"/>
    <row r="380063" ht="15"/>
    <row r="380064" ht="15"/>
    <row r="380065" ht="15"/>
    <row r="380066" ht="15"/>
    <row r="380067" ht="15"/>
    <row r="380068" ht="15"/>
    <row r="380069" ht="15"/>
    <row r="380070" ht="15"/>
    <row r="380071" ht="15"/>
    <row r="380072" ht="15"/>
    <row r="380073" ht="15"/>
    <row r="380074" ht="15"/>
    <row r="380075" ht="15"/>
    <row r="380076" ht="15"/>
    <row r="380077" ht="15"/>
    <row r="380078" ht="15"/>
    <row r="380079" ht="15"/>
    <row r="380080" ht="15"/>
    <row r="380081" ht="15"/>
    <row r="380082" ht="15"/>
    <row r="380083" ht="15"/>
    <row r="380084" ht="15"/>
    <row r="380085" ht="15"/>
    <row r="380086" ht="15"/>
    <row r="380087" ht="15"/>
    <row r="380088" ht="15"/>
    <row r="380089" ht="15"/>
    <row r="380090" ht="15"/>
    <row r="380091" ht="15"/>
    <row r="380092" ht="15"/>
    <row r="380093" ht="15"/>
    <row r="380094" ht="15"/>
    <row r="380095" ht="15"/>
    <row r="380096" ht="15"/>
    <row r="380097" ht="15"/>
    <row r="380098" ht="15"/>
    <row r="380099" ht="15"/>
    <row r="380100" ht="15"/>
    <row r="380101" ht="15"/>
    <row r="380102" ht="15"/>
    <row r="380103" ht="15"/>
    <row r="380104" ht="15"/>
    <row r="380105" ht="15"/>
    <row r="380106" ht="15"/>
    <row r="380107" ht="15"/>
    <row r="380108" ht="15"/>
    <row r="380109" ht="15"/>
    <row r="380110" ht="15"/>
    <row r="380111" ht="15"/>
    <row r="380112" ht="15"/>
    <row r="380113" ht="15"/>
    <row r="380114" ht="15"/>
    <row r="380115" ht="15"/>
    <row r="380116" ht="15"/>
    <row r="380117" ht="15"/>
    <row r="380118" ht="15"/>
    <row r="380119" ht="15"/>
    <row r="380120" ht="15"/>
    <row r="380121" ht="15"/>
    <row r="380122" ht="15"/>
    <row r="380123" ht="15"/>
    <row r="380124" ht="15"/>
    <row r="380125" ht="15"/>
    <row r="380126" ht="15"/>
    <row r="380127" ht="15"/>
    <row r="380128" ht="15"/>
    <row r="380129" ht="15"/>
    <row r="380130" ht="15"/>
    <row r="380131" ht="15"/>
    <row r="380132" ht="15"/>
    <row r="380133" ht="15"/>
    <row r="380134" ht="15"/>
    <row r="380135" ht="15"/>
    <row r="380136" ht="15"/>
    <row r="380137" ht="15"/>
    <row r="380138" ht="15"/>
    <row r="380139" ht="15"/>
    <row r="380140" ht="15"/>
    <row r="380141" ht="15"/>
    <row r="380142" ht="15"/>
    <row r="380143" ht="15"/>
    <row r="380144" ht="15"/>
    <row r="380145" ht="15"/>
    <row r="380146" ht="15"/>
    <row r="380147" ht="15"/>
    <row r="380148" ht="15"/>
    <row r="380149" ht="15"/>
    <row r="380150" ht="15"/>
    <row r="380151" ht="15"/>
    <row r="380152" ht="15"/>
    <row r="380153" ht="15"/>
    <row r="380154" ht="15"/>
    <row r="380155" ht="15"/>
    <row r="380156" ht="15"/>
    <row r="380157" ht="15"/>
    <row r="380158" ht="15"/>
    <row r="380159" ht="15"/>
    <row r="380160" ht="15"/>
    <row r="380161" ht="15"/>
    <row r="380162" ht="15"/>
    <row r="380163" ht="15"/>
    <row r="380164" ht="15"/>
    <row r="380165" ht="15"/>
    <row r="380166" ht="15"/>
    <row r="380167" ht="15"/>
    <row r="380168" ht="15"/>
    <row r="380169" ht="15"/>
    <row r="380170" ht="15"/>
    <row r="380171" ht="15"/>
    <row r="380172" ht="15"/>
    <row r="380173" ht="15"/>
    <row r="380174" ht="15"/>
    <row r="380175" ht="15"/>
    <row r="380176" ht="15"/>
    <row r="380177" ht="15"/>
    <row r="380178" ht="15"/>
    <row r="380179" ht="15"/>
    <row r="380180" ht="15"/>
    <row r="380181" ht="15"/>
    <row r="380182" ht="15"/>
    <row r="380183" ht="15"/>
    <row r="380184" ht="15"/>
    <row r="380185" ht="15"/>
    <row r="380186" ht="15"/>
    <row r="380187" ht="15"/>
    <row r="380188" ht="15"/>
    <row r="380189" ht="15"/>
    <row r="380190" ht="15"/>
    <row r="380191" ht="15"/>
    <row r="380192" ht="15"/>
    <row r="380193" ht="15"/>
    <row r="380194" ht="15"/>
    <row r="380195" ht="15"/>
    <row r="380196" ht="15"/>
    <row r="380197" ht="15"/>
    <row r="380198" ht="15"/>
    <row r="380199" ht="15"/>
    <row r="380200" ht="15"/>
    <row r="380201" ht="15"/>
    <row r="380202" ht="15"/>
    <row r="380203" ht="15"/>
    <row r="380204" ht="15"/>
    <row r="380205" ht="15"/>
    <row r="380206" ht="15"/>
    <row r="380207" ht="15"/>
    <row r="380208" ht="15"/>
    <row r="380209" ht="15"/>
    <row r="380210" ht="15"/>
    <row r="380211" ht="15"/>
    <row r="380212" ht="15"/>
    <row r="380213" ht="15"/>
    <row r="380214" ht="15"/>
    <row r="380215" ht="15"/>
    <row r="380216" ht="15"/>
    <row r="380217" ht="15"/>
    <row r="380218" ht="15"/>
    <row r="380219" ht="15"/>
    <row r="380220" ht="15"/>
    <row r="380221" ht="15"/>
    <row r="380222" ht="15"/>
    <row r="380223" ht="15"/>
    <row r="380224" ht="15"/>
    <row r="380225" ht="15"/>
    <row r="380226" ht="15"/>
    <row r="380227" ht="15"/>
    <row r="380228" ht="15"/>
    <row r="380229" ht="15"/>
    <row r="380230" ht="15"/>
    <row r="380231" ht="15"/>
    <row r="380232" ht="15"/>
    <row r="380233" ht="15"/>
    <row r="380234" ht="15"/>
    <row r="380235" ht="15"/>
    <row r="380236" ht="15"/>
    <row r="380237" ht="15"/>
    <row r="380238" ht="15"/>
    <row r="380239" ht="15"/>
    <row r="380240" ht="15"/>
    <row r="380241" ht="15"/>
    <row r="380242" ht="15"/>
    <row r="380243" ht="15"/>
    <row r="380244" ht="15"/>
    <row r="380245" ht="15"/>
    <row r="380246" ht="15"/>
    <row r="380247" ht="15"/>
    <row r="380248" ht="15"/>
    <row r="380249" ht="15"/>
    <row r="380250" ht="15"/>
    <row r="380251" ht="15"/>
    <row r="380252" ht="15"/>
    <row r="380253" ht="15"/>
    <row r="380254" ht="15"/>
    <row r="380255" ht="15"/>
    <row r="380256" ht="15"/>
    <row r="380257" ht="15"/>
    <row r="380258" ht="15"/>
    <row r="380259" ht="15"/>
    <row r="380260" ht="15"/>
    <row r="380261" ht="15"/>
    <row r="380262" ht="15"/>
    <row r="380263" ht="15"/>
    <row r="380264" ht="15"/>
    <row r="380265" ht="15"/>
    <row r="380266" ht="15"/>
    <row r="380267" ht="15"/>
    <row r="380268" ht="15"/>
    <row r="380269" ht="15"/>
    <row r="380270" ht="15"/>
    <row r="380271" ht="15"/>
    <row r="380272" ht="15"/>
    <row r="380273" ht="15"/>
    <row r="380274" ht="15"/>
    <row r="380275" ht="15"/>
    <row r="380276" ht="15"/>
    <row r="380277" ht="15"/>
    <row r="380278" ht="15"/>
    <row r="380279" ht="15"/>
    <row r="380280" ht="15"/>
    <row r="380281" ht="15"/>
    <row r="380282" ht="15"/>
    <row r="380283" ht="15"/>
    <row r="380284" ht="15"/>
    <row r="380285" ht="15"/>
    <row r="380286" ht="15"/>
    <row r="380287" ht="15"/>
    <row r="380288" ht="15"/>
    <row r="380289" ht="15"/>
    <row r="380290" ht="15"/>
    <row r="380291" ht="15"/>
    <row r="380292" ht="15"/>
    <row r="380293" ht="15"/>
    <row r="380294" ht="15"/>
    <row r="380295" ht="15"/>
    <row r="380296" ht="15"/>
    <row r="380297" ht="15"/>
    <row r="380298" ht="15"/>
    <row r="380299" ht="15"/>
    <row r="380300" ht="15"/>
    <row r="380301" ht="15"/>
    <row r="380302" ht="15"/>
    <row r="380303" ht="15"/>
    <row r="380304" ht="15"/>
    <row r="380305" ht="15"/>
    <row r="380306" ht="15"/>
    <row r="380307" ht="15"/>
    <row r="380308" ht="15"/>
    <row r="380309" ht="15"/>
    <row r="380310" ht="15"/>
    <row r="380311" ht="15"/>
    <row r="380312" ht="15"/>
    <row r="380313" ht="15"/>
    <row r="380314" ht="15"/>
    <row r="380315" ht="15"/>
    <row r="380316" ht="15"/>
    <row r="380317" ht="15"/>
    <row r="380318" ht="15"/>
    <row r="380319" ht="15"/>
    <row r="380320" ht="15"/>
    <row r="380321" ht="15"/>
    <row r="380322" ht="15"/>
    <row r="380323" ht="15"/>
    <row r="380324" ht="15"/>
    <row r="380325" ht="15"/>
    <row r="380326" ht="15"/>
    <row r="380327" ht="15"/>
    <row r="380328" ht="15"/>
    <row r="380329" ht="15"/>
    <row r="380330" ht="15"/>
    <row r="380331" ht="15"/>
    <row r="380332" ht="15"/>
    <row r="380333" ht="15"/>
    <row r="380334" ht="15"/>
    <row r="380335" ht="15"/>
    <row r="380336" ht="15"/>
    <row r="380337" ht="15"/>
    <row r="380338" ht="15"/>
    <row r="380339" ht="15"/>
    <row r="380340" ht="15"/>
    <row r="380341" ht="15"/>
    <row r="380342" ht="15"/>
    <row r="380343" ht="15"/>
    <row r="380344" ht="15"/>
    <row r="380345" ht="15"/>
    <row r="380346" ht="15"/>
    <row r="380347" ht="15"/>
    <row r="380348" ht="15"/>
    <row r="380349" ht="15"/>
    <row r="380350" ht="15"/>
    <row r="380351" ht="15"/>
    <row r="380352" ht="15"/>
    <row r="380353" ht="15"/>
    <row r="380354" ht="15"/>
    <row r="380355" ht="15"/>
    <row r="380356" ht="15"/>
    <row r="380357" ht="15"/>
    <row r="380358" ht="15"/>
    <row r="380359" ht="15"/>
    <row r="380360" ht="15"/>
    <row r="380361" ht="15"/>
    <row r="380362" ht="15"/>
    <row r="380363" ht="15"/>
    <row r="380364" ht="15"/>
    <row r="380365" ht="15"/>
    <row r="380366" ht="15"/>
    <row r="380367" ht="15"/>
    <row r="380368" ht="15"/>
    <row r="380369" ht="15"/>
    <row r="380370" ht="15"/>
    <row r="380371" ht="15"/>
    <row r="380372" ht="15"/>
    <row r="380373" ht="15"/>
    <row r="380374" ht="15"/>
    <row r="380375" ht="15"/>
    <row r="380376" ht="15"/>
    <row r="380377" ht="15"/>
    <row r="380378" ht="15"/>
    <row r="380379" ht="15"/>
    <row r="380380" ht="15"/>
    <row r="380381" ht="15"/>
    <row r="380382" ht="15"/>
    <row r="380383" ht="15"/>
    <row r="380384" ht="15"/>
    <row r="380385" ht="15"/>
    <row r="380386" ht="15"/>
    <row r="380387" ht="15"/>
    <row r="380388" ht="15"/>
    <row r="380389" ht="15"/>
    <row r="380390" ht="15"/>
    <row r="380391" ht="15"/>
    <row r="380392" ht="15"/>
    <row r="380393" ht="15"/>
    <row r="380394" ht="15"/>
    <row r="380395" ht="15"/>
    <row r="380396" ht="15"/>
    <row r="380397" ht="15"/>
    <row r="380398" ht="15"/>
    <row r="380399" ht="15"/>
    <row r="380400" ht="15"/>
    <row r="380401" ht="15"/>
    <row r="380402" ht="15"/>
    <row r="380403" ht="15"/>
    <row r="380404" ht="15"/>
    <row r="380405" ht="15"/>
    <row r="380406" ht="15"/>
    <row r="380407" ht="15"/>
    <row r="380408" ht="15"/>
    <row r="380409" ht="15"/>
    <row r="380410" ht="15"/>
    <row r="380411" ht="15"/>
    <row r="380412" ht="15"/>
    <row r="380413" ht="15"/>
    <row r="380414" ht="15"/>
    <row r="380415" ht="15"/>
    <row r="380416" ht="15"/>
    <row r="380417" ht="15"/>
    <row r="380418" ht="15"/>
    <row r="380419" ht="15"/>
    <row r="380420" ht="15"/>
    <row r="380421" ht="15"/>
    <row r="380422" ht="15"/>
    <row r="380423" ht="15"/>
    <row r="380424" ht="15"/>
    <row r="380425" ht="15"/>
    <row r="380426" ht="15"/>
    <row r="380427" ht="15"/>
    <row r="380428" ht="15"/>
    <row r="380429" ht="15"/>
    <row r="380430" ht="15"/>
    <row r="380431" ht="15"/>
    <row r="380432" ht="15"/>
    <row r="380433" ht="15"/>
    <row r="380434" ht="15"/>
    <row r="380435" ht="15"/>
    <row r="380436" ht="15"/>
    <row r="380437" ht="15"/>
    <row r="380438" ht="15"/>
    <row r="380439" ht="15"/>
    <row r="380440" ht="15"/>
    <row r="380441" ht="15"/>
    <row r="380442" ht="15"/>
    <row r="380443" ht="15"/>
    <row r="380444" ht="15"/>
    <row r="380445" ht="15"/>
    <row r="380446" ht="15"/>
    <row r="380447" ht="15"/>
    <row r="380448" ht="15"/>
    <row r="380449" ht="15"/>
    <row r="380450" ht="15"/>
    <row r="380451" ht="15"/>
    <row r="380452" ht="15"/>
    <row r="380453" ht="15"/>
    <row r="380454" ht="15"/>
    <row r="380455" ht="15"/>
    <row r="380456" ht="15"/>
    <row r="380457" ht="15"/>
    <row r="380458" ht="15"/>
    <row r="380459" ht="15"/>
    <row r="380460" ht="15"/>
    <row r="380461" ht="15"/>
    <row r="380462" ht="15"/>
    <row r="380463" ht="15"/>
    <row r="380464" ht="15"/>
    <row r="380465" ht="15"/>
    <row r="380466" ht="15"/>
    <row r="380467" ht="15"/>
    <row r="380468" ht="15"/>
    <row r="380469" ht="15"/>
    <row r="380470" ht="15"/>
    <row r="380471" ht="15"/>
    <row r="380472" ht="15"/>
    <row r="380473" ht="15"/>
    <row r="380474" ht="15"/>
    <row r="380475" ht="15"/>
    <row r="380476" ht="15"/>
    <row r="380477" ht="15"/>
    <row r="380478" ht="15"/>
    <row r="380479" ht="15"/>
    <row r="380480" ht="15"/>
    <row r="380481" ht="15"/>
    <row r="380482" ht="15"/>
    <row r="380483" ht="15"/>
    <row r="380484" ht="15"/>
    <row r="380485" ht="15"/>
    <row r="380486" ht="15"/>
    <row r="380487" ht="15"/>
    <row r="380488" ht="15"/>
    <row r="380489" ht="15"/>
    <row r="380490" ht="15"/>
    <row r="380491" ht="15"/>
    <row r="380492" ht="15"/>
    <row r="380493" ht="15"/>
    <row r="380494" ht="15"/>
    <row r="380495" ht="15"/>
    <row r="380496" ht="15"/>
    <row r="380497" ht="15"/>
    <row r="380498" ht="15"/>
    <row r="380499" ht="15"/>
    <row r="380500" ht="15"/>
    <row r="380501" ht="15"/>
    <row r="380502" ht="15"/>
    <row r="380503" ht="15"/>
    <row r="380504" ht="15"/>
    <row r="380505" ht="15"/>
    <row r="380506" ht="15"/>
    <row r="380507" ht="15"/>
    <row r="380508" ht="15"/>
    <row r="380509" ht="15"/>
    <row r="380510" ht="15"/>
    <row r="380511" ht="15"/>
    <row r="380512" ht="15"/>
    <row r="380513" ht="15"/>
    <row r="380514" ht="15"/>
    <row r="380515" ht="15"/>
    <row r="380516" ht="15"/>
    <row r="380517" ht="15"/>
    <row r="380518" ht="15"/>
    <row r="380519" ht="15"/>
    <row r="380520" ht="15"/>
    <row r="380521" ht="15"/>
    <row r="380522" ht="15"/>
    <row r="380523" ht="15"/>
    <row r="380524" ht="15"/>
    <row r="380525" ht="15"/>
    <row r="380526" ht="15"/>
    <row r="380527" ht="15"/>
    <row r="380528" ht="15"/>
    <row r="380529" ht="15"/>
    <row r="380530" ht="15"/>
    <row r="380531" ht="15"/>
    <row r="380532" ht="15"/>
    <row r="380533" ht="15"/>
    <row r="380534" ht="15"/>
    <row r="380535" ht="15"/>
    <row r="380536" ht="15"/>
    <row r="380537" ht="15"/>
    <row r="380538" ht="15"/>
    <row r="380539" ht="15"/>
    <row r="380540" ht="15"/>
    <row r="380541" ht="15"/>
    <row r="380542" ht="15"/>
    <row r="380543" ht="15"/>
    <row r="380544" ht="15"/>
    <row r="380545" ht="15"/>
    <row r="380546" ht="15"/>
    <row r="380547" ht="15"/>
    <row r="380548" ht="15"/>
    <row r="380549" ht="15"/>
    <row r="380550" ht="15"/>
    <row r="380551" ht="15"/>
    <row r="380552" ht="15"/>
    <row r="380553" ht="15"/>
    <row r="380554" ht="15"/>
    <row r="380555" ht="15"/>
    <row r="380556" ht="15"/>
    <row r="380557" ht="15"/>
    <row r="380558" ht="15"/>
    <row r="380559" ht="15"/>
    <row r="380560" ht="15"/>
    <row r="380561" ht="15"/>
    <row r="380562" ht="15"/>
    <row r="380563" ht="15"/>
    <row r="380564" ht="15"/>
    <row r="380565" ht="15"/>
    <row r="380566" ht="15"/>
    <row r="380567" ht="15"/>
    <row r="380568" ht="15"/>
    <row r="380569" ht="15"/>
    <row r="380570" ht="15"/>
    <row r="380571" ht="15"/>
    <row r="380572" ht="15"/>
    <row r="380573" ht="15"/>
    <row r="380574" ht="15"/>
    <row r="380575" ht="15"/>
    <row r="380576" ht="15"/>
    <row r="380577" ht="15"/>
    <row r="380578" ht="15"/>
    <row r="380579" ht="15"/>
    <row r="380580" ht="15"/>
    <row r="380581" ht="15"/>
    <row r="380582" ht="15"/>
    <row r="380583" ht="15"/>
    <row r="380584" ht="15"/>
    <row r="380585" ht="15"/>
    <row r="380586" ht="15"/>
    <row r="380587" ht="15"/>
    <row r="380588" ht="15"/>
    <row r="380589" ht="15"/>
    <row r="380590" ht="15"/>
    <row r="380591" ht="15"/>
    <row r="380592" ht="15"/>
    <row r="380593" ht="15"/>
    <row r="380594" ht="15"/>
    <row r="380595" ht="15"/>
    <row r="380596" ht="15"/>
    <row r="380597" ht="15"/>
    <row r="380598" ht="15"/>
    <row r="380599" ht="15"/>
    <row r="380600" ht="15"/>
    <row r="380601" ht="15"/>
    <row r="380602" ht="15"/>
    <row r="380603" ht="15"/>
    <row r="380604" ht="15"/>
    <row r="380605" ht="15"/>
    <row r="380606" ht="15"/>
    <row r="380607" ht="15"/>
    <row r="380608" ht="15"/>
    <row r="380609" ht="15"/>
    <row r="380610" ht="15"/>
    <row r="380611" ht="15"/>
    <row r="380612" ht="15"/>
    <row r="380613" ht="15"/>
    <row r="380614" ht="15"/>
    <row r="380615" ht="15"/>
    <row r="380616" ht="15"/>
    <row r="380617" ht="15"/>
    <row r="380618" ht="15"/>
    <row r="380619" ht="15"/>
    <row r="380620" ht="15"/>
    <row r="380621" ht="15"/>
    <row r="380622" ht="15"/>
    <row r="380623" ht="15"/>
    <row r="380624" ht="15"/>
    <row r="380625" ht="15"/>
    <row r="380626" ht="15"/>
    <row r="380627" ht="15"/>
    <row r="380628" ht="15"/>
    <row r="380629" ht="15"/>
    <row r="380630" ht="15"/>
    <row r="380631" ht="15"/>
    <row r="380632" ht="15"/>
    <row r="380633" ht="15"/>
    <row r="380634" ht="15"/>
    <row r="380635" ht="15"/>
    <row r="380636" ht="15"/>
    <row r="380637" ht="15"/>
    <row r="380638" ht="15"/>
    <row r="380639" ht="15"/>
    <row r="380640" ht="15"/>
    <row r="380641" ht="15"/>
    <row r="380642" ht="15"/>
    <row r="380643" ht="15"/>
    <row r="380644" ht="15"/>
    <row r="380645" ht="15"/>
    <row r="380646" ht="15"/>
    <row r="380647" ht="15"/>
    <row r="380648" ht="15"/>
    <row r="380649" ht="15"/>
    <row r="380650" ht="15"/>
    <row r="380651" ht="15"/>
    <row r="380652" ht="15"/>
    <row r="380653" ht="15"/>
    <row r="380654" ht="15"/>
    <row r="380655" ht="15"/>
    <row r="380656" ht="15"/>
    <row r="380657" ht="15"/>
    <row r="380658" ht="15"/>
    <row r="380659" ht="15"/>
    <row r="380660" ht="15"/>
    <row r="380661" ht="15"/>
    <row r="380662" ht="15"/>
    <row r="380663" ht="15"/>
    <row r="380664" ht="15"/>
    <row r="380665" ht="15"/>
    <row r="380666" ht="15"/>
    <row r="380667" ht="15"/>
    <row r="380668" ht="15"/>
    <row r="380669" ht="15"/>
    <row r="380670" ht="15"/>
    <row r="380671" ht="15"/>
    <row r="380672" ht="15"/>
    <row r="380673" ht="15"/>
    <row r="380674" ht="15"/>
    <row r="380675" ht="15"/>
    <row r="380676" ht="15"/>
    <row r="380677" ht="15"/>
    <row r="380678" ht="15"/>
    <row r="380679" ht="15"/>
    <row r="380680" ht="15"/>
    <row r="380681" ht="15"/>
    <row r="380682" ht="15"/>
    <row r="380683" ht="15"/>
    <row r="380684" ht="15"/>
    <row r="380685" ht="15"/>
    <row r="380686" ht="15"/>
    <row r="380687" ht="15"/>
    <row r="380688" ht="15"/>
    <row r="380689" ht="15"/>
    <row r="380690" ht="15"/>
    <row r="380691" ht="15"/>
    <row r="380692" ht="15"/>
    <row r="380693" ht="15"/>
    <row r="380694" ht="15"/>
    <row r="380695" ht="15"/>
    <row r="380696" ht="15"/>
    <row r="380697" ht="15"/>
    <row r="380698" ht="15"/>
    <row r="380699" ht="15"/>
    <row r="380700" ht="15"/>
    <row r="380701" ht="15"/>
    <row r="380702" ht="15"/>
    <row r="380703" ht="15"/>
    <row r="380704" ht="15"/>
    <row r="380705" ht="15"/>
    <row r="380706" ht="15"/>
    <row r="380707" ht="15"/>
    <row r="380708" ht="15"/>
    <row r="380709" ht="15"/>
    <row r="380710" ht="15"/>
    <row r="380711" ht="15"/>
    <row r="380712" ht="15"/>
    <row r="380713" ht="15"/>
    <row r="380714" ht="15"/>
    <row r="380715" ht="15"/>
    <row r="380716" ht="15"/>
    <row r="380717" ht="15"/>
    <row r="380718" ht="15"/>
    <row r="380719" ht="15"/>
    <row r="380720" ht="15"/>
    <row r="380721" ht="15"/>
    <row r="380722" ht="15"/>
    <row r="380723" ht="15"/>
    <row r="380724" ht="15"/>
    <row r="380725" ht="15"/>
    <row r="380726" ht="15"/>
    <row r="380727" ht="15"/>
    <row r="380728" ht="15"/>
    <row r="380729" ht="15"/>
    <row r="380730" ht="15"/>
    <row r="380731" ht="15"/>
    <row r="380732" ht="15"/>
    <row r="380733" ht="15"/>
    <row r="380734" ht="15"/>
    <row r="380735" ht="15"/>
    <row r="380736" ht="15"/>
    <row r="380737" ht="15"/>
    <row r="380738" ht="15"/>
    <row r="380739" ht="15"/>
    <row r="380740" ht="15"/>
    <row r="380741" ht="15"/>
    <row r="380742" ht="15"/>
    <row r="380743" ht="15"/>
    <row r="380744" ht="15"/>
    <row r="380745" ht="15"/>
    <row r="380746" ht="15"/>
    <row r="380747" ht="15"/>
    <row r="380748" ht="15"/>
    <row r="380749" ht="15"/>
    <row r="380750" ht="15"/>
    <row r="380751" ht="15"/>
    <row r="380752" ht="15"/>
    <row r="380753" ht="15"/>
    <row r="380754" ht="15"/>
    <row r="380755" ht="15"/>
    <row r="380756" ht="15"/>
    <row r="380757" ht="15"/>
    <row r="380758" ht="15"/>
    <row r="380759" ht="15"/>
    <row r="380760" ht="15"/>
    <row r="380761" ht="15"/>
    <row r="380762" ht="15"/>
    <row r="380763" ht="15"/>
    <row r="380764" ht="15"/>
    <row r="380765" ht="15"/>
    <row r="380766" ht="15"/>
    <row r="380767" ht="15"/>
    <row r="380768" ht="15"/>
    <row r="380769" ht="15"/>
    <row r="380770" ht="15"/>
    <row r="380771" ht="15"/>
    <row r="380772" ht="15"/>
    <row r="380773" ht="15"/>
    <row r="380774" ht="15"/>
    <row r="380775" ht="15"/>
    <row r="380776" ht="15"/>
    <row r="380777" ht="15"/>
    <row r="380778" ht="15"/>
    <row r="380779" ht="15"/>
    <row r="380780" ht="15"/>
    <row r="380781" ht="15"/>
    <row r="380782" ht="15"/>
    <row r="380783" ht="15"/>
    <row r="380784" ht="15"/>
    <row r="380785" ht="15"/>
    <row r="380786" ht="15"/>
    <row r="380787" ht="15"/>
    <row r="380788" ht="15"/>
    <row r="380789" ht="15"/>
    <row r="380790" ht="15"/>
    <row r="380791" ht="15"/>
    <row r="380792" ht="15"/>
    <row r="380793" ht="15"/>
    <row r="380794" ht="15"/>
    <row r="380795" ht="15"/>
    <row r="380796" ht="15"/>
    <row r="380797" ht="15"/>
    <row r="380798" ht="15"/>
    <row r="380799" ht="15"/>
    <row r="380800" ht="15"/>
    <row r="380801" ht="15"/>
    <row r="380802" ht="15"/>
    <row r="380803" ht="15"/>
    <row r="380804" ht="15"/>
    <row r="380805" ht="15"/>
    <row r="380806" ht="15"/>
    <row r="380807" ht="15"/>
    <row r="380808" ht="15"/>
    <row r="380809" ht="15"/>
    <row r="380810" ht="15"/>
    <row r="380811" ht="15"/>
    <row r="380812" ht="15"/>
    <row r="380813" ht="15"/>
    <row r="380814" ht="15"/>
    <row r="380815" ht="15"/>
    <row r="380816" ht="15"/>
    <row r="380817" ht="15"/>
    <row r="380818" ht="15"/>
    <row r="380819" ht="15"/>
    <row r="380820" ht="15"/>
    <row r="380821" ht="15"/>
    <row r="380822" ht="15"/>
    <row r="380823" ht="15"/>
    <row r="380824" ht="15"/>
    <row r="380825" ht="15"/>
    <row r="380826" ht="15"/>
    <row r="380827" ht="15"/>
    <row r="380828" ht="15"/>
    <row r="380829" ht="15"/>
    <row r="380830" ht="15"/>
    <row r="380831" ht="15"/>
    <row r="380832" ht="15"/>
    <row r="380833" ht="15"/>
    <row r="380834" ht="15"/>
    <row r="380835" ht="15"/>
    <row r="380836" ht="15"/>
    <row r="380837" ht="15"/>
    <row r="380838" ht="15"/>
    <row r="380839" ht="15"/>
    <row r="380840" ht="15"/>
    <row r="380841" ht="15"/>
    <row r="380842" ht="15"/>
    <row r="380843" ht="15"/>
    <row r="380844" ht="15"/>
    <row r="380845" ht="15"/>
    <row r="380846" ht="15"/>
    <row r="380847" ht="15"/>
    <row r="380848" ht="15"/>
    <row r="380849" ht="15"/>
    <row r="380850" ht="15"/>
    <row r="380851" ht="15"/>
    <row r="380852" ht="15"/>
    <row r="380853" ht="15"/>
    <row r="380854" ht="15"/>
    <row r="380855" ht="15"/>
    <row r="380856" ht="15"/>
    <row r="380857" ht="15"/>
    <row r="380858" ht="15"/>
    <row r="380859" ht="15"/>
    <row r="380860" ht="15"/>
    <row r="380861" ht="15"/>
    <row r="380862" ht="15"/>
    <row r="380863" ht="15"/>
    <row r="380864" ht="15"/>
    <row r="380865" ht="15"/>
    <row r="380866" ht="15"/>
    <row r="380867" ht="15"/>
    <row r="380868" ht="15"/>
    <row r="380869" ht="15"/>
    <row r="380870" ht="15"/>
    <row r="380871" ht="15"/>
    <row r="380872" ht="15"/>
    <row r="380873" ht="15"/>
    <row r="380874" ht="15"/>
    <row r="380875" ht="15"/>
    <row r="380876" ht="15"/>
    <row r="380877" ht="15"/>
    <row r="380878" ht="15"/>
    <row r="380879" ht="15"/>
    <row r="380880" ht="15"/>
    <row r="380881" ht="15"/>
    <row r="380882" ht="15"/>
    <row r="380883" ht="15"/>
    <row r="380884" ht="15"/>
    <row r="380885" ht="15"/>
    <row r="380886" ht="15"/>
    <row r="380887" ht="15"/>
    <row r="380888" ht="15"/>
    <row r="380889" ht="15"/>
    <row r="380890" ht="15"/>
    <row r="380891" ht="15"/>
    <row r="380892" ht="15"/>
    <row r="380893" ht="15"/>
    <row r="380894" ht="15"/>
    <row r="380895" ht="15"/>
    <row r="380896" ht="15"/>
    <row r="380897" ht="15"/>
    <row r="380898" ht="15"/>
    <row r="380899" ht="15"/>
    <row r="380900" ht="15"/>
    <row r="380901" ht="15"/>
    <row r="380902" ht="15"/>
    <row r="380903" ht="15"/>
    <row r="380904" ht="15"/>
    <row r="380905" ht="15"/>
    <row r="380906" ht="15"/>
    <row r="380907" ht="15"/>
    <row r="380908" ht="15"/>
    <row r="380909" ht="15"/>
    <row r="380910" ht="15"/>
    <row r="380911" ht="15"/>
    <row r="380912" ht="15"/>
    <row r="380913" ht="15"/>
    <row r="380914" ht="15"/>
    <row r="380915" ht="15"/>
    <row r="380916" ht="15"/>
    <row r="380917" ht="15"/>
    <row r="380918" ht="15"/>
    <row r="380919" ht="15"/>
    <row r="380920" ht="15"/>
    <row r="380921" ht="15"/>
    <row r="380922" ht="15"/>
    <row r="380923" ht="15"/>
    <row r="380924" ht="15"/>
    <row r="380925" ht="15"/>
    <row r="380926" ht="15"/>
    <row r="380927" ht="15"/>
    <row r="380928" ht="15"/>
    <row r="380929" ht="15"/>
    <row r="380930" ht="15"/>
    <row r="380931" ht="15"/>
    <row r="380932" ht="15"/>
    <row r="380933" ht="15"/>
    <row r="380934" ht="15"/>
    <row r="380935" ht="15"/>
    <row r="380936" ht="15"/>
    <row r="380937" ht="15"/>
    <row r="380938" ht="15"/>
    <row r="380939" ht="15"/>
    <row r="380940" ht="15"/>
    <row r="380941" ht="15"/>
    <row r="380942" ht="15"/>
    <row r="380943" ht="15"/>
    <row r="380944" ht="15"/>
    <row r="380945" ht="15"/>
    <row r="380946" ht="15"/>
    <row r="380947" ht="15"/>
    <row r="380948" ht="15"/>
    <row r="380949" ht="15"/>
    <row r="380950" ht="15"/>
    <row r="380951" ht="15"/>
    <row r="380952" ht="15"/>
    <row r="380953" ht="15"/>
    <row r="380954" ht="15"/>
    <row r="380955" ht="15"/>
    <row r="380956" ht="15"/>
    <row r="380957" ht="15"/>
    <row r="380958" ht="15"/>
    <row r="380959" ht="15"/>
    <row r="380960" ht="15"/>
    <row r="380961" ht="15"/>
    <row r="380962" ht="15"/>
    <row r="380963" ht="15"/>
    <row r="380964" ht="15"/>
    <row r="380965" ht="15"/>
    <row r="380966" ht="15"/>
    <row r="380967" ht="15"/>
    <row r="380968" ht="15"/>
    <row r="380969" ht="15"/>
    <row r="380970" ht="15"/>
    <row r="380971" ht="15"/>
    <row r="380972" ht="15"/>
    <row r="380973" ht="15"/>
    <row r="380974" ht="15"/>
    <row r="380975" ht="15"/>
    <row r="380976" ht="15"/>
    <row r="380977" ht="15"/>
    <row r="380978" ht="15"/>
    <row r="380979" ht="15"/>
    <row r="380980" ht="15"/>
    <row r="380981" ht="15"/>
    <row r="380982" ht="15"/>
    <row r="380983" ht="15"/>
    <row r="380984" ht="15"/>
    <row r="380985" ht="15"/>
    <row r="380986" ht="15"/>
    <row r="380987" ht="15"/>
    <row r="380988" ht="15"/>
    <row r="380989" ht="15"/>
    <row r="380990" ht="15"/>
    <row r="380991" ht="15"/>
    <row r="380992" ht="15"/>
    <row r="380993" ht="15"/>
    <row r="380994" ht="15"/>
    <row r="380995" ht="15"/>
    <row r="380996" ht="15"/>
    <row r="380997" ht="15"/>
    <row r="380998" ht="15"/>
    <row r="380999" ht="15"/>
    <row r="381000" ht="15"/>
    <row r="381001" ht="15"/>
    <row r="381002" ht="15"/>
    <row r="381003" ht="15"/>
    <row r="381004" ht="15"/>
    <row r="381005" ht="15"/>
    <row r="381006" ht="15"/>
    <row r="381007" ht="15"/>
    <row r="381008" ht="15"/>
    <row r="381009" ht="15"/>
    <row r="381010" ht="15"/>
    <row r="381011" ht="15"/>
    <row r="381012" ht="15"/>
    <row r="381013" ht="15"/>
    <row r="381014" ht="15"/>
    <row r="381015" ht="15"/>
    <row r="381016" ht="15"/>
    <row r="381017" ht="15"/>
    <row r="381018" ht="15"/>
    <row r="381019" ht="15"/>
    <row r="381020" ht="15"/>
    <row r="381021" ht="15"/>
    <row r="381022" ht="15"/>
    <row r="381023" ht="15"/>
    <row r="381024" ht="15"/>
    <row r="381025" ht="15"/>
    <row r="381026" ht="15"/>
    <row r="381027" ht="15"/>
    <row r="381028" ht="15"/>
    <row r="381029" ht="15"/>
    <row r="381030" ht="15"/>
    <row r="381031" ht="15"/>
    <row r="381032" ht="15"/>
    <row r="381033" ht="15"/>
    <row r="381034" ht="15"/>
    <row r="381035" ht="15"/>
    <row r="381036" ht="15"/>
    <row r="381037" ht="15"/>
    <row r="381038" ht="15"/>
    <row r="381039" ht="15"/>
    <row r="381040" ht="15"/>
    <row r="381041" ht="15"/>
    <row r="381042" ht="15"/>
    <row r="381043" ht="15"/>
    <row r="381044" ht="15"/>
    <row r="381045" ht="15"/>
    <row r="381046" ht="15"/>
    <row r="381047" ht="15"/>
    <row r="381048" ht="15"/>
    <row r="381049" ht="15"/>
    <row r="381050" ht="15"/>
    <row r="381051" ht="15"/>
    <row r="381052" ht="15"/>
    <row r="381053" ht="15"/>
    <row r="381054" ht="15"/>
    <row r="381055" ht="15"/>
    <row r="381056" ht="15"/>
    <row r="381057" ht="15"/>
    <row r="381058" ht="15"/>
    <row r="381059" ht="15"/>
    <row r="381060" ht="15"/>
    <row r="381061" ht="15"/>
    <row r="381062" ht="15"/>
    <row r="381063" ht="15"/>
    <row r="381064" ht="15"/>
    <row r="381065" ht="15"/>
    <row r="381066" ht="15"/>
    <row r="381067" ht="15"/>
    <row r="381068" ht="15"/>
    <row r="381069" ht="15"/>
    <row r="381070" ht="15"/>
    <row r="381071" ht="15"/>
    <row r="381072" ht="15"/>
    <row r="381073" ht="15"/>
    <row r="381074" ht="15"/>
    <row r="381075" ht="15"/>
    <row r="381076" ht="15"/>
    <row r="381077" ht="15"/>
    <row r="381078" ht="15"/>
    <row r="381079" ht="15"/>
    <row r="381080" ht="15"/>
    <row r="381081" ht="15"/>
    <row r="381082" ht="15"/>
    <row r="381083" ht="15"/>
    <row r="381084" ht="15"/>
    <row r="381085" ht="15"/>
    <row r="381086" ht="15"/>
    <row r="381087" ht="15"/>
    <row r="381088" ht="15"/>
    <row r="381089" ht="15"/>
    <row r="381090" ht="15"/>
    <row r="381091" ht="15"/>
    <row r="381092" ht="15"/>
    <row r="381093" ht="15"/>
    <row r="381094" ht="15"/>
    <row r="381095" ht="15"/>
    <row r="381096" ht="15"/>
    <row r="381097" ht="15"/>
    <row r="381098" ht="15"/>
    <row r="381099" ht="15"/>
    <row r="381100" ht="15"/>
    <row r="381101" ht="15"/>
    <row r="381102" ht="15"/>
    <row r="381103" ht="15"/>
    <row r="381104" ht="15"/>
    <row r="381105" ht="15"/>
    <row r="381106" ht="15"/>
    <row r="381107" ht="15"/>
    <row r="381108" ht="15"/>
    <row r="381109" ht="15"/>
    <row r="381110" ht="15"/>
    <row r="381111" ht="15"/>
    <row r="381112" ht="15"/>
    <row r="381113" ht="15"/>
    <row r="381114" ht="15"/>
    <row r="381115" ht="15"/>
    <row r="381116" ht="15"/>
    <row r="381117" ht="15"/>
    <row r="381118" ht="15"/>
    <row r="381119" ht="15"/>
    <row r="381120" ht="15"/>
    <row r="381121" ht="15"/>
    <row r="381122" ht="15"/>
    <row r="381123" ht="15"/>
    <row r="381124" ht="15"/>
    <row r="381125" ht="15"/>
    <row r="381126" ht="15"/>
    <row r="381127" ht="15"/>
    <row r="381128" ht="15"/>
    <row r="381129" ht="15"/>
    <row r="381130" ht="15"/>
    <row r="381131" ht="15"/>
    <row r="381132" ht="15"/>
    <row r="381133" ht="15"/>
    <row r="381134" ht="15"/>
    <row r="381135" ht="15"/>
    <row r="381136" ht="15"/>
    <row r="381137" ht="15"/>
    <row r="381138" ht="15"/>
    <row r="381139" ht="15"/>
    <row r="381140" ht="15"/>
    <row r="381141" ht="15"/>
    <row r="381142" ht="15"/>
    <row r="381143" ht="15"/>
    <row r="381144" ht="15"/>
    <row r="381145" ht="15"/>
    <row r="381146" ht="15"/>
    <row r="381147" ht="15"/>
    <row r="381148" ht="15"/>
    <row r="381149" ht="15"/>
    <row r="381150" ht="15"/>
    <row r="381151" ht="15"/>
    <row r="381152" ht="15"/>
    <row r="381153" ht="15"/>
    <row r="381154" ht="15"/>
    <row r="381155" ht="15"/>
    <row r="381156" ht="15"/>
    <row r="381157" ht="15"/>
    <row r="381158" ht="15"/>
    <row r="381159" ht="15"/>
    <row r="381160" ht="15"/>
    <row r="381161" ht="15"/>
    <row r="381162" ht="15"/>
    <row r="381163" ht="15"/>
    <row r="381164" ht="15"/>
    <row r="381165" ht="15"/>
    <row r="381166" ht="15"/>
    <row r="381167" ht="15"/>
    <row r="381168" ht="15"/>
    <row r="381169" ht="15"/>
    <row r="381170" ht="15"/>
    <row r="381171" ht="15"/>
    <row r="381172" ht="15"/>
    <row r="381173" ht="15"/>
    <row r="381174" ht="15"/>
    <row r="381175" ht="15"/>
    <row r="381176" ht="15"/>
    <row r="381177" ht="15"/>
    <row r="381178" ht="15"/>
    <row r="381179" ht="15"/>
    <row r="381180" ht="15"/>
    <row r="381181" ht="15"/>
    <row r="381182" ht="15"/>
    <row r="381183" ht="15"/>
    <row r="381184" ht="15"/>
    <row r="381185" ht="15"/>
    <row r="381186" ht="15"/>
    <row r="381187" ht="15"/>
    <row r="381188" ht="15"/>
    <row r="381189" ht="15"/>
    <row r="381190" ht="15"/>
    <row r="381191" ht="15"/>
    <row r="381192" ht="15"/>
    <row r="381193" ht="15"/>
    <row r="381194" ht="15"/>
    <row r="381195" ht="15"/>
    <row r="381196" ht="15"/>
    <row r="381197" ht="15"/>
    <row r="381198" ht="15"/>
    <row r="381199" ht="15"/>
    <row r="381200" ht="15"/>
    <row r="381201" ht="15"/>
    <row r="381202" ht="15"/>
    <row r="381203" ht="15"/>
    <row r="381204" ht="15"/>
    <row r="381205" ht="15"/>
    <row r="381206" ht="15"/>
    <row r="381207" ht="15"/>
    <row r="381208" ht="15"/>
    <row r="381209" ht="15"/>
    <row r="381210" ht="15"/>
    <row r="381211" ht="15"/>
    <row r="381212" ht="15"/>
    <row r="381213" ht="15"/>
    <row r="381214" ht="15"/>
    <row r="381215" ht="15"/>
    <row r="381216" ht="15"/>
    <row r="381217" ht="15"/>
    <row r="381218" ht="15"/>
    <row r="381219" ht="15"/>
    <row r="381220" ht="15"/>
    <row r="381221" ht="15"/>
    <row r="381222" ht="15"/>
    <row r="381223" ht="15"/>
    <row r="381224" ht="15"/>
    <row r="381225" ht="15"/>
    <row r="381226" ht="15"/>
    <row r="381227" ht="15"/>
    <row r="381228" ht="15"/>
    <row r="381229" ht="15"/>
    <row r="381230" ht="15"/>
    <row r="381231" ht="15"/>
    <row r="381232" ht="15"/>
    <row r="381233" ht="15"/>
    <row r="381234" ht="15"/>
    <row r="381235" ht="15"/>
    <row r="381236" ht="15"/>
    <row r="381237" ht="15"/>
    <row r="381238" ht="15"/>
    <row r="381239" ht="15"/>
    <row r="381240" ht="15"/>
    <row r="381241" ht="15"/>
    <row r="381242" ht="15"/>
    <row r="381243" ht="15"/>
    <row r="381244" ht="15"/>
    <row r="381245" ht="15"/>
    <row r="381246" ht="15"/>
    <row r="381247" ht="15"/>
    <row r="381248" ht="15"/>
    <row r="381249" ht="15"/>
    <row r="381250" ht="15"/>
    <row r="381251" ht="15"/>
    <row r="381252" ht="15"/>
    <row r="381253" ht="15"/>
    <row r="381254" ht="15"/>
    <row r="381255" ht="15"/>
    <row r="381256" ht="15"/>
    <row r="381257" ht="15"/>
    <row r="381258" ht="15"/>
    <row r="381259" ht="15"/>
    <row r="381260" ht="15"/>
    <row r="381261" ht="15"/>
    <row r="381262" ht="15"/>
    <row r="381263" ht="15"/>
    <row r="381264" ht="15"/>
    <row r="381265" ht="15"/>
    <row r="381266" ht="15"/>
    <row r="381267" ht="15"/>
    <row r="381268" ht="15"/>
    <row r="381269" ht="15"/>
    <row r="381270" ht="15"/>
    <row r="381271" ht="15"/>
    <row r="381272" ht="15"/>
    <row r="381273" ht="15"/>
    <row r="381274" ht="15"/>
    <row r="381275" ht="15"/>
    <row r="381276" ht="15"/>
    <row r="381277" ht="15"/>
    <row r="381278" ht="15"/>
    <row r="381279" ht="15"/>
    <row r="381280" ht="15"/>
    <row r="381281" ht="15"/>
    <row r="381282" ht="15"/>
    <row r="381283" ht="15"/>
    <row r="381284" ht="15"/>
    <row r="381285" ht="15"/>
    <row r="381286" ht="15"/>
    <row r="381287" ht="15"/>
    <row r="381288" ht="15"/>
    <row r="381289" ht="15"/>
    <row r="381290" ht="15"/>
    <row r="381291" ht="15"/>
    <row r="381292" ht="15"/>
    <row r="381293" ht="15"/>
    <row r="381294" ht="15"/>
    <row r="381295" ht="15"/>
    <row r="381296" ht="15"/>
    <row r="381297" ht="15"/>
    <row r="381298" ht="15"/>
    <row r="381299" ht="15"/>
    <row r="381300" ht="15"/>
    <row r="381301" ht="15"/>
    <row r="381302" ht="15"/>
    <row r="381303" ht="15"/>
    <row r="381304" ht="15"/>
    <row r="381305" ht="15"/>
    <row r="381306" ht="15"/>
    <row r="381307" ht="15"/>
    <row r="381308" ht="15"/>
    <row r="381309" ht="15"/>
    <row r="381310" ht="15"/>
    <row r="381311" ht="15"/>
    <row r="381312" ht="15"/>
    <row r="381313" ht="15"/>
    <row r="381314" ht="15"/>
    <row r="381315" ht="15"/>
    <row r="381316" ht="15"/>
    <row r="381317" ht="15"/>
    <row r="381318" ht="15"/>
    <row r="381319" ht="15"/>
    <row r="381320" ht="15"/>
    <row r="381321" ht="15"/>
    <row r="381322" ht="15"/>
    <row r="381323" ht="15"/>
    <row r="381324" ht="15"/>
    <row r="381325" ht="15"/>
    <row r="381326" ht="15"/>
    <row r="381327" ht="15"/>
    <row r="381328" ht="15"/>
    <row r="381329" ht="15"/>
    <row r="381330" ht="15"/>
    <row r="381331" ht="15"/>
    <row r="381332" ht="15"/>
    <row r="381333" ht="15"/>
    <row r="381334" ht="15"/>
    <row r="381335" ht="15"/>
    <row r="381336" ht="15"/>
    <row r="381337" ht="15"/>
    <row r="381338" ht="15"/>
    <row r="381339" ht="15"/>
    <row r="381340" ht="15"/>
    <row r="381341" ht="15"/>
    <row r="381342" ht="15"/>
    <row r="381343" ht="15"/>
    <row r="381344" ht="15"/>
    <row r="381345" ht="15"/>
    <row r="381346" ht="15"/>
    <row r="381347" ht="15"/>
    <row r="381348" ht="15"/>
    <row r="381349" ht="15"/>
    <row r="381350" ht="15"/>
    <row r="381351" ht="15"/>
    <row r="381352" ht="15"/>
    <row r="381353" ht="15"/>
    <row r="381354" ht="15"/>
    <row r="381355" ht="15"/>
    <row r="381356" ht="15"/>
    <row r="381357" ht="15"/>
    <row r="381358" ht="15"/>
    <row r="381359" ht="15"/>
    <row r="381360" ht="15"/>
    <row r="381361" ht="15"/>
    <row r="381362" ht="15"/>
    <row r="381363" ht="15"/>
    <row r="381364" ht="15"/>
    <row r="381365" ht="15"/>
    <row r="381366" ht="15"/>
    <row r="381367" ht="15"/>
    <row r="381368" ht="15"/>
    <row r="381369" ht="15"/>
    <row r="381370" ht="15"/>
    <row r="381371" ht="15"/>
    <row r="381372" ht="15"/>
    <row r="381373" ht="15"/>
    <row r="381374" ht="15"/>
    <row r="381375" ht="15"/>
    <row r="381376" ht="15"/>
    <row r="381377" ht="15"/>
    <row r="381378" ht="15"/>
    <row r="381379" ht="15"/>
    <row r="381380" ht="15"/>
    <row r="381381" ht="15"/>
    <row r="381382" ht="15"/>
    <row r="381383" ht="15"/>
    <row r="381384" ht="15"/>
    <row r="381385" ht="15"/>
    <row r="381386" ht="15"/>
    <row r="381387" ht="15"/>
    <row r="381388" ht="15"/>
    <row r="381389" ht="15"/>
    <row r="381390" ht="15"/>
    <row r="381391" ht="15"/>
    <row r="381392" ht="15"/>
    <row r="381393" ht="15"/>
    <row r="381394" ht="15"/>
    <row r="381395" ht="15"/>
    <row r="381396" ht="15"/>
    <row r="381397" ht="15"/>
    <row r="381398" ht="15"/>
    <row r="381399" ht="15"/>
    <row r="381400" ht="15"/>
    <row r="381401" ht="15"/>
    <row r="381402" ht="15"/>
    <row r="381403" ht="15"/>
    <row r="381404" ht="15"/>
    <row r="381405" ht="15"/>
    <row r="381406" ht="15"/>
    <row r="381407" ht="15"/>
    <row r="381408" ht="15"/>
    <row r="381409" ht="15"/>
    <row r="381410" ht="15"/>
    <row r="381411" ht="15"/>
    <row r="381412" ht="15"/>
    <row r="381413" ht="15"/>
    <row r="381414" ht="15"/>
    <row r="381415" ht="15"/>
    <row r="381416" ht="15"/>
    <row r="381417" ht="15"/>
    <row r="381418" ht="15"/>
    <row r="381419" ht="15"/>
    <row r="381420" ht="15"/>
    <row r="381421" ht="15"/>
    <row r="381422" ht="15"/>
    <row r="381423" ht="15"/>
    <row r="381424" ht="15"/>
    <row r="381425" ht="15"/>
    <row r="381426" ht="15"/>
    <row r="381427" ht="15"/>
    <row r="381428" ht="15"/>
    <row r="381429" ht="15"/>
    <row r="381430" ht="15"/>
    <row r="381431" ht="15"/>
    <row r="381432" ht="15"/>
    <row r="381433" ht="15"/>
    <row r="381434" ht="15"/>
    <row r="381435" ht="15"/>
    <row r="381436" ht="15"/>
    <row r="381437" ht="15"/>
    <row r="381438" ht="15"/>
    <row r="381439" ht="15"/>
    <row r="381440" ht="15"/>
    <row r="381441" ht="15"/>
    <row r="381442" ht="15"/>
    <row r="381443" ht="15"/>
    <row r="381444" ht="15"/>
    <row r="381445" ht="15"/>
    <row r="381446" ht="15"/>
    <row r="381447" ht="15"/>
    <row r="381448" ht="15"/>
    <row r="381449" ht="15"/>
    <row r="381450" ht="15"/>
    <row r="381451" ht="15"/>
    <row r="381452" ht="15"/>
    <row r="381453" ht="15"/>
    <row r="381454" ht="15"/>
    <row r="381455" ht="15"/>
    <row r="381456" ht="15"/>
    <row r="381457" ht="15"/>
    <row r="381458" ht="15"/>
    <row r="381459" ht="15"/>
    <row r="381460" ht="15"/>
    <row r="381461" ht="15"/>
    <row r="381462" ht="15"/>
    <row r="381463" ht="15"/>
    <row r="381464" ht="15"/>
    <row r="381465" ht="15"/>
    <row r="381466" ht="15"/>
    <row r="381467" ht="15"/>
    <row r="381468" ht="15"/>
    <row r="381469" ht="15"/>
    <row r="381470" ht="15"/>
    <row r="381471" ht="15"/>
    <row r="381472" ht="15"/>
    <row r="381473" ht="15"/>
    <row r="381474" ht="15"/>
    <row r="381475" ht="15"/>
    <row r="381476" ht="15"/>
    <row r="381477" ht="15"/>
    <row r="381478" ht="15"/>
    <row r="381479" ht="15"/>
    <row r="381480" ht="15"/>
    <row r="381481" ht="15"/>
    <row r="381482" ht="15"/>
    <row r="381483" ht="15"/>
    <row r="381484" ht="15"/>
    <row r="381485" ht="15"/>
    <row r="381486" ht="15"/>
    <row r="381487" ht="15"/>
    <row r="381488" ht="15"/>
    <row r="381489" ht="15"/>
    <row r="381490" ht="15"/>
    <row r="381491" ht="15"/>
    <row r="381492" ht="15"/>
    <row r="381493" ht="15"/>
    <row r="381494" ht="15"/>
    <row r="381495" ht="15"/>
    <row r="381496" ht="15"/>
    <row r="381497" ht="15"/>
    <row r="381498" ht="15"/>
    <row r="381499" ht="15"/>
    <row r="381500" ht="15"/>
    <row r="381501" ht="15"/>
    <row r="381502" ht="15"/>
    <row r="381503" ht="15"/>
    <row r="381504" ht="15"/>
    <row r="381505" ht="15"/>
    <row r="381506" ht="15"/>
    <row r="381507" ht="15"/>
    <row r="381508" ht="15"/>
    <row r="381509" ht="15"/>
    <row r="381510" ht="15"/>
    <row r="381511" ht="15"/>
    <row r="381512" ht="15"/>
    <row r="381513" ht="15"/>
    <row r="381514" ht="15"/>
    <row r="381515" ht="15"/>
    <row r="381516" ht="15"/>
    <row r="381517" ht="15"/>
    <row r="381518" ht="15"/>
    <row r="381519" ht="15"/>
    <row r="381520" ht="15"/>
    <row r="381521" ht="15"/>
    <row r="381522" ht="15"/>
    <row r="381523" ht="15"/>
    <row r="381524" ht="15"/>
    <row r="381525" ht="15"/>
    <row r="381526" ht="15"/>
    <row r="381527" ht="15"/>
    <row r="381528" ht="15"/>
    <row r="381529" ht="15"/>
    <row r="381530" ht="15"/>
    <row r="381531" ht="15"/>
    <row r="381532" ht="15"/>
    <row r="381533" ht="15"/>
    <row r="381534" ht="15"/>
    <row r="381535" ht="15"/>
    <row r="381536" ht="15"/>
    <row r="381537" ht="15"/>
    <row r="381538" ht="15"/>
    <row r="381539" ht="15"/>
    <row r="381540" ht="15"/>
    <row r="381541" ht="15"/>
    <row r="381542" ht="15"/>
    <row r="381543" ht="15"/>
    <row r="381544" ht="15"/>
    <row r="381545" ht="15"/>
    <row r="381546" ht="15"/>
    <row r="381547" ht="15"/>
    <row r="381548" ht="15"/>
    <row r="381549" ht="15"/>
    <row r="381550" ht="15"/>
    <row r="381551" ht="15"/>
    <row r="381552" ht="15"/>
    <row r="381553" ht="15"/>
    <row r="381554" ht="15"/>
    <row r="381555" ht="15"/>
    <row r="381556" ht="15"/>
    <row r="381557" ht="15"/>
    <row r="381558" ht="15"/>
    <row r="381559" ht="15"/>
    <row r="381560" ht="15"/>
    <row r="381561" ht="15"/>
    <row r="381562" ht="15"/>
    <row r="381563" ht="15"/>
    <row r="381564" ht="15"/>
    <row r="381565" ht="15"/>
    <row r="381566" ht="15"/>
    <row r="381567" ht="15"/>
    <row r="381568" ht="15"/>
    <row r="381569" ht="15"/>
    <row r="381570" ht="15"/>
    <row r="381571" ht="15"/>
    <row r="381572" ht="15"/>
    <row r="381573" ht="15"/>
    <row r="381574" ht="15"/>
    <row r="381575" ht="15"/>
    <row r="381576" ht="15"/>
    <row r="381577" ht="15"/>
    <row r="381578" ht="15"/>
    <row r="381579" ht="15"/>
    <row r="381580" ht="15"/>
    <row r="381581" ht="15"/>
    <row r="381582" ht="15"/>
    <row r="381583" ht="15"/>
    <row r="381584" ht="15"/>
    <row r="381585" ht="15"/>
    <row r="381586" ht="15"/>
    <row r="381587" ht="15"/>
    <row r="381588" ht="15"/>
    <row r="381589" ht="15"/>
    <row r="381590" ht="15"/>
    <row r="381591" ht="15"/>
    <row r="381592" ht="15"/>
    <row r="381593" ht="15"/>
    <row r="381594" ht="15"/>
    <row r="381595" ht="15"/>
    <row r="381596" ht="15"/>
    <row r="381597" ht="15"/>
    <row r="381598" ht="15"/>
    <row r="381599" ht="15"/>
    <row r="381600" ht="15"/>
    <row r="381601" ht="15"/>
    <row r="381602" ht="15"/>
    <row r="381603" ht="15"/>
    <row r="381604" ht="15"/>
    <row r="381605" ht="15"/>
    <row r="381606" ht="15"/>
    <row r="381607" ht="15"/>
    <row r="381608" ht="15"/>
    <row r="381609" ht="15"/>
    <row r="381610" ht="15"/>
    <row r="381611" ht="15"/>
    <row r="381612" ht="15"/>
    <row r="381613" ht="15"/>
    <row r="381614" ht="15"/>
    <row r="381615" ht="15"/>
    <row r="381616" ht="15"/>
    <row r="381617" ht="15"/>
    <row r="381618" ht="15"/>
    <row r="381619" ht="15"/>
    <row r="381620" ht="15"/>
    <row r="381621" ht="15"/>
    <row r="381622" ht="15"/>
    <row r="381623" ht="15"/>
    <row r="381624" ht="15"/>
    <row r="381625" ht="15"/>
    <row r="381626" ht="15"/>
    <row r="381627" ht="15"/>
    <row r="381628" ht="15"/>
    <row r="381629" ht="15"/>
    <row r="381630" ht="15"/>
    <row r="381631" ht="15"/>
    <row r="381632" ht="15"/>
    <row r="381633" ht="15"/>
    <row r="381634" ht="15"/>
    <row r="381635" ht="15"/>
    <row r="381636" ht="15"/>
    <row r="381637" ht="15"/>
    <row r="381638" ht="15"/>
    <row r="381639" ht="15"/>
    <row r="381640" ht="15"/>
    <row r="381641" ht="15"/>
    <row r="381642" ht="15"/>
    <row r="381643" ht="15"/>
    <row r="381644" ht="15"/>
    <row r="381645" ht="15"/>
    <row r="381646" ht="15"/>
    <row r="381647" ht="15"/>
    <row r="381648" ht="15"/>
    <row r="381649" ht="15"/>
    <row r="381650" ht="15"/>
    <row r="381651" ht="15"/>
    <row r="381652" ht="15"/>
    <row r="381653" ht="15"/>
    <row r="381654" ht="15"/>
    <row r="381655" ht="15"/>
    <row r="381656" ht="15"/>
    <row r="381657" ht="15"/>
    <row r="381658" ht="15"/>
    <row r="381659" ht="15"/>
    <row r="381660" ht="15"/>
    <row r="381661" ht="15"/>
    <row r="381662" ht="15"/>
    <row r="381663" ht="15"/>
    <row r="381664" ht="15"/>
    <row r="381665" ht="15"/>
    <row r="381666" ht="15"/>
    <row r="381667" ht="15"/>
    <row r="381668" ht="15"/>
    <row r="381669" ht="15"/>
    <row r="381670" ht="15"/>
    <row r="381671" ht="15"/>
    <row r="381672" ht="15"/>
    <row r="381673" ht="15"/>
    <row r="381674" ht="15"/>
    <row r="381675" ht="15"/>
    <row r="381676" ht="15"/>
    <row r="381677" ht="15"/>
    <row r="381678" ht="15"/>
    <row r="381679" ht="15"/>
    <row r="381680" ht="15"/>
    <row r="381681" ht="15"/>
    <row r="381682" ht="15"/>
    <row r="381683" ht="15"/>
    <row r="381684" ht="15"/>
    <row r="381685" ht="15"/>
    <row r="381686" ht="15"/>
    <row r="381687" ht="15"/>
    <row r="381688" ht="15"/>
    <row r="381689" ht="15"/>
    <row r="381690" ht="15"/>
    <row r="381691" ht="15"/>
    <row r="381692" ht="15"/>
    <row r="381693" ht="15"/>
    <row r="381694" ht="15"/>
    <row r="381695" ht="15"/>
    <row r="381696" ht="15"/>
    <row r="381697" ht="15"/>
    <row r="381698" ht="15"/>
    <row r="381699" ht="15"/>
    <row r="381700" ht="15"/>
    <row r="381701" ht="15"/>
    <row r="381702" ht="15"/>
    <row r="381703" ht="15"/>
    <row r="381704" ht="15"/>
    <row r="381705" ht="15"/>
    <row r="381706" ht="15"/>
    <row r="381707" ht="15"/>
    <row r="381708" ht="15"/>
    <row r="381709" ht="15"/>
    <row r="381710" ht="15"/>
    <row r="381711" ht="15"/>
    <row r="381712" ht="15"/>
    <row r="381713" ht="15"/>
    <row r="381714" ht="15"/>
    <row r="381715" ht="15"/>
    <row r="381716" ht="15"/>
    <row r="381717" ht="15"/>
    <row r="381718" ht="15"/>
    <row r="381719" ht="15"/>
    <row r="381720" ht="15"/>
    <row r="381721" ht="15"/>
    <row r="381722" ht="15"/>
    <row r="381723" ht="15"/>
    <row r="381724" ht="15"/>
    <row r="381725" ht="15"/>
    <row r="381726" ht="15"/>
    <row r="381727" ht="15"/>
    <row r="381728" ht="15"/>
    <row r="381729" ht="15"/>
    <row r="381730" ht="15"/>
    <row r="381731" ht="15"/>
    <row r="381732" ht="15"/>
    <row r="381733" ht="15"/>
    <row r="381734" ht="15"/>
    <row r="381735" ht="15"/>
    <row r="381736" ht="15"/>
    <row r="381737" ht="15"/>
    <row r="381738" ht="15"/>
    <row r="381739" ht="15"/>
    <row r="381740" ht="15"/>
    <row r="381741" ht="15"/>
    <row r="381742" ht="15"/>
    <row r="381743" ht="15"/>
    <row r="381744" ht="15"/>
    <row r="381745" ht="15"/>
    <row r="381746" ht="15"/>
    <row r="381747" ht="15"/>
    <row r="381748" ht="15"/>
    <row r="381749" ht="15"/>
    <row r="381750" ht="15"/>
    <row r="381751" ht="15"/>
    <row r="381752" ht="15"/>
    <row r="381753" ht="15"/>
    <row r="381754" ht="15"/>
    <row r="381755" ht="15"/>
    <row r="381756" ht="15"/>
    <row r="381757" ht="15"/>
    <row r="381758" ht="15"/>
    <row r="381759" ht="15"/>
    <row r="381760" ht="15"/>
    <row r="381761" ht="15"/>
    <row r="381762" ht="15"/>
    <row r="381763" ht="15"/>
    <row r="381764" ht="15"/>
    <row r="381765" ht="15"/>
    <row r="381766" ht="15"/>
    <row r="381767" ht="15"/>
    <row r="381768" ht="15"/>
    <row r="381769" ht="15"/>
    <row r="381770" ht="15"/>
    <row r="381771" ht="15"/>
    <row r="381772" ht="15"/>
    <row r="381773" ht="15"/>
    <row r="381774" ht="15"/>
    <row r="381775" ht="15"/>
    <row r="381776" ht="15"/>
    <row r="381777" ht="15"/>
    <row r="381778" ht="15"/>
    <row r="381779" ht="15"/>
    <row r="381780" ht="15"/>
    <row r="381781" ht="15"/>
    <row r="381782" ht="15"/>
    <row r="381783" ht="15"/>
    <row r="381784" ht="15"/>
    <row r="381785" ht="15"/>
    <row r="381786" ht="15"/>
    <row r="381787" ht="15"/>
    <row r="381788" ht="15"/>
    <row r="381789" ht="15"/>
    <row r="381790" ht="15"/>
    <row r="381791" ht="15"/>
    <row r="381792" ht="15"/>
    <row r="381793" ht="15"/>
    <row r="381794" ht="15"/>
    <row r="381795" ht="15"/>
    <row r="381796" ht="15"/>
    <row r="381797" ht="15"/>
    <row r="381798" ht="15"/>
    <row r="381799" ht="15"/>
    <row r="381800" ht="15"/>
    <row r="381801" ht="15"/>
    <row r="381802" ht="15"/>
    <row r="381803" ht="15"/>
    <row r="381804" ht="15"/>
    <row r="381805" ht="15"/>
    <row r="381806" ht="15"/>
    <row r="381807" ht="15"/>
    <row r="381808" ht="15"/>
    <row r="381809" ht="15"/>
    <row r="381810" ht="15"/>
    <row r="381811" ht="15"/>
    <row r="381812" ht="15"/>
    <row r="381813" ht="15"/>
    <row r="381814" ht="15"/>
    <row r="381815" ht="15"/>
    <row r="381816" ht="15"/>
    <row r="381817" ht="15"/>
    <row r="381818" ht="15"/>
    <row r="381819" ht="15"/>
    <row r="381820" ht="15"/>
    <row r="381821" ht="15"/>
    <row r="381822" ht="15"/>
    <row r="381823" ht="15"/>
    <row r="381824" ht="15"/>
    <row r="381825" ht="15"/>
    <row r="381826" ht="15"/>
    <row r="381827" ht="15"/>
    <row r="381828" ht="15"/>
    <row r="381829" ht="15"/>
    <row r="381830" ht="15"/>
    <row r="381831" ht="15"/>
    <row r="381832" ht="15"/>
    <row r="381833" ht="15"/>
    <row r="381834" ht="15"/>
    <row r="381835" ht="15"/>
    <row r="381836" ht="15"/>
    <row r="381837" ht="15"/>
    <row r="381838" ht="15"/>
    <row r="381839" ht="15"/>
    <row r="381840" ht="15"/>
    <row r="381841" ht="15"/>
    <row r="381842" ht="15"/>
    <row r="381843" ht="15"/>
    <row r="381844" ht="15"/>
    <row r="381845" ht="15"/>
    <row r="381846" ht="15"/>
    <row r="381847" ht="15"/>
    <row r="381848" ht="15"/>
    <row r="381849" ht="15"/>
    <row r="381850" ht="15"/>
    <row r="381851" ht="15"/>
    <row r="381852" ht="15"/>
    <row r="381853" ht="15"/>
    <row r="381854" ht="15"/>
    <row r="381855" ht="15"/>
    <row r="381856" ht="15"/>
    <row r="381857" ht="15"/>
    <row r="381858" ht="15"/>
    <row r="381859" ht="15"/>
    <row r="381860" ht="15"/>
    <row r="381861" ht="15"/>
    <row r="381862" ht="15"/>
    <row r="381863" ht="15"/>
    <row r="381864" ht="15"/>
    <row r="381865" ht="15"/>
    <row r="381866" ht="15"/>
    <row r="381867" ht="15"/>
    <row r="381868" ht="15"/>
    <row r="381869" ht="15"/>
    <row r="381870" ht="15"/>
    <row r="381871" ht="15"/>
    <row r="381872" ht="15"/>
    <row r="381873" ht="15"/>
    <row r="381874" ht="15"/>
    <row r="381875" ht="15"/>
    <row r="381876" ht="15"/>
    <row r="381877" ht="15"/>
    <row r="381878" ht="15"/>
    <row r="381879" ht="15"/>
    <row r="381880" ht="15"/>
    <row r="381881" ht="15"/>
    <row r="381882" ht="15"/>
    <row r="381883" ht="15"/>
    <row r="381884" ht="15"/>
    <row r="381885" ht="15"/>
    <row r="381886" ht="15"/>
    <row r="381887" ht="15"/>
    <row r="381888" ht="15"/>
    <row r="381889" ht="15"/>
    <row r="381890" ht="15"/>
    <row r="381891" ht="15"/>
    <row r="381892" ht="15"/>
    <row r="381893" ht="15"/>
    <row r="381894" ht="15"/>
    <row r="381895" ht="15"/>
    <row r="381896" ht="15"/>
    <row r="381897" ht="15"/>
    <row r="381898" ht="15"/>
    <row r="381899" ht="15"/>
    <row r="381900" ht="15"/>
    <row r="381901" ht="15"/>
    <row r="381902" ht="15"/>
    <row r="381903" ht="15"/>
    <row r="381904" ht="15"/>
    <row r="381905" ht="15"/>
    <row r="381906" ht="15"/>
    <row r="381907" ht="15"/>
    <row r="381908" ht="15"/>
    <row r="381909" ht="15"/>
    <row r="381910" ht="15"/>
    <row r="381911" ht="15"/>
    <row r="381912" ht="15"/>
    <row r="381913" ht="15"/>
    <row r="381914" ht="15"/>
    <row r="381915" ht="15"/>
    <row r="381916" ht="15"/>
    <row r="381917" ht="15"/>
    <row r="381918" ht="15"/>
    <row r="381919" ht="15"/>
    <row r="381920" ht="15"/>
    <row r="381921" ht="15"/>
    <row r="381922" ht="15"/>
    <row r="381923" ht="15"/>
    <row r="381924" ht="15"/>
    <row r="381925" ht="15"/>
    <row r="381926" ht="15"/>
    <row r="381927" ht="15"/>
    <row r="381928" ht="15"/>
    <row r="381929" ht="15"/>
    <row r="381930" ht="15"/>
    <row r="381931" ht="15"/>
    <row r="381932" ht="15"/>
    <row r="381933" ht="15"/>
    <row r="381934" ht="15"/>
    <row r="381935" ht="15"/>
    <row r="381936" ht="15"/>
    <row r="381937" ht="15"/>
    <row r="381938" ht="15"/>
    <row r="381939" ht="15"/>
    <row r="381940" ht="15"/>
    <row r="381941" ht="15"/>
    <row r="381942" ht="15"/>
    <row r="381943" ht="15"/>
    <row r="381944" ht="15"/>
    <row r="381945" ht="15"/>
    <row r="381946" ht="15"/>
    <row r="381947" ht="15"/>
    <row r="381948" ht="15"/>
    <row r="381949" ht="15"/>
    <row r="381950" ht="15"/>
    <row r="381951" ht="15"/>
    <row r="381952" ht="15"/>
    <row r="381953" ht="15"/>
    <row r="381954" ht="15"/>
    <row r="381955" ht="15"/>
    <row r="381956" ht="15"/>
    <row r="381957" ht="15"/>
    <row r="381958" ht="15"/>
    <row r="381959" ht="15"/>
    <row r="381960" ht="15"/>
    <row r="381961" ht="15"/>
    <row r="381962" ht="15"/>
    <row r="381963" ht="15"/>
    <row r="381964" ht="15"/>
    <row r="381965" ht="15"/>
    <row r="381966" ht="15"/>
    <row r="381967" ht="15"/>
    <row r="381968" ht="15"/>
    <row r="381969" ht="15"/>
    <row r="381970" ht="15"/>
    <row r="381971" ht="15"/>
    <row r="381972" ht="15"/>
    <row r="381973" ht="15"/>
    <row r="381974" ht="15"/>
    <row r="381975" ht="15"/>
    <row r="381976" ht="15"/>
    <row r="381977" ht="15"/>
    <row r="381978" ht="15"/>
    <row r="381979" ht="15"/>
    <row r="381980" ht="15"/>
    <row r="381981" ht="15"/>
    <row r="381982" ht="15"/>
    <row r="381983" ht="15"/>
    <row r="381984" ht="15"/>
    <row r="381985" ht="15"/>
    <row r="381986" ht="15"/>
    <row r="381987" ht="15"/>
    <row r="381988" ht="15"/>
    <row r="381989" ht="15"/>
    <row r="381990" ht="15"/>
    <row r="381991" ht="15"/>
    <row r="381992" ht="15"/>
    <row r="381993" ht="15"/>
    <row r="381994" ht="15"/>
    <row r="381995" ht="15"/>
    <row r="381996" ht="15"/>
    <row r="381997" ht="15"/>
    <row r="381998" ht="15"/>
    <row r="381999" ht="15"/>
    <row r="382000" ht="15"/>
    <row r="382001" ht="15"/>
    <row r="382002" ht="15"/>
    <row r="382003" ht="15"/>
    <row r="382004" ht="15"/>
    <row r="382005" ht="15"/>
    <row r="382006" ht="15"/>
    <row r="382007" ht="15"/>
    <row r="382008" ht="15"/>
    <row r="382009" ht="15"/>
    <row r="382010" ht="15"/>
    <row r="382011" ht="15"/>
    <row r="382012" ht="15"/>
    <row r="382013" ht="15"/>
    <row r="382014" ht="15"/>
    <row r="382015" ht="15"/>
    <row r="382016" ht="15"/>
    <row r="382017" ht="15"/>
    <row r="382018" ht="15"/>
    <row r="382019" ht="15"/>
    <row r="382020" ht="15"/>
    <row r="382021" ht="15"/>
    <row r="382022" ht="15"/>
    <row r="382023" ht="15"/>
    <row r="382024" ht="15"/>
    <row r="382025" ht="15"/>
    <row r="382026" ht="15"/>
    <row r="382027" ht="15"/>
    <row r="382028" ht="15"/>
    <row r="382029" ht="15"/>
    <row r="382030" ht="15"/>
    <row r="382031" ht="15"/>
    <row r="382032" ht="15"/>
    <row r="382033" ht="15"/>
    <row r="382034" ht="15"/>
    <row r="382035" ht="15"/>
    <row r="382036" ht="15"/>
    <row r="382037" ht="15"/>
    <row r="382038" ht="15"/>
    <row r="382039" ht="15"/>
    <row r="382040" ht="15"/>
    <row r="382041" ht="15"/>
    <row r="382042" ht="15"/>
    <row r="382043" ht="15"/>
    <row r="382044" ht="15"/>
    <row r="382045" ht="15"/>
    <row r="382046" ht="15"/>
    <row r="382047" ht="15"/>
    <row r="382048" ht="15"/>
    <row r="382049" ht="15"/>
    <row r="382050" ht="15"/>
    <row r="382051" ht="15"/>
    <row r="382052" ht="15"/>
    <row r="382053" ht="15"/>
    <row r="382054" ht="15"/>
    <row r="382055" ht="15"/>
    <row r="382056" ht="15"/>
    <row r="382057" ht="15"/>
    <row r="382058" ht="15"/>
    <row r="382059" ht="15"/>
    <row r="382060" ht="15"/>
    <row r="382061" ht="15"/>
    <row r="382062" ht="15"/>
    <row r="382063" ht="15"/>
    <row r="382064" ht="15"/>
    <row r="382065" ht="15"/>
    <row r="382066" ht="15"/>
    <row r="382067" ht="15"/>
    <row r="382068" ht="15"/>
    <row r="382069" ht="15"/>
    <row r="382070" ht="15"/>
    <row r="382071" ht="15"/>
    <row r="382072" ht="15"/>
    <row r="382073" ht="15"/>
    <row r="382074" ht="15"/>
    <row r="382075" ht="15"/>
    <row r="382076" ht="15"/>
    <row r="382077" ht="15"/>
    <row r="382078" ht="15"/>
    <row r="382079" ht="15"/>
    <row r="382080" ht="15"/>
    <row r="382081" ht="15"/>
    <row r="382082" ht="15"/>
    <row r="382083" ht="15"/>
    <row r="382084" ht="15"/>
    <row r="382085" ht="15"/>
    <row r="382086" ht="15"/>
    <row r="382087" ht="15"/>
    <row r="382088" ht="15"/>
    <row r="382089" ht="15"/>
    <row r="382090" ht="15"/>
    <row r="382091" ht="15"/>
    <row r="382092" ht="15"/>
    <row r="382093" ht="15"/>
    <row r="382094" ht="15"/>
    <row r="382095" ht="15"/>
    <row r="382096" ht="15"/>
    <row r="382097" ht="15"/>
    <row r="382098" ht="15"/>
    <row r="382099" ht="15"/>
    <row r="382100" ht="15"/>
    <row r="382101" ht="15"/>
    <row r="382102" ht="15"/>
    <row r="382103" ht="15"/>
    <row r="382104" ht="15"/>
    <row r="382105" ht="15"/>
    <row r="382106" ht="15"/>
    <row r="382107" ht="15"/>
    <row r="382108" ht="15"/>
    <row r="382109" ht="15"/>
    <row r="382110" ht="15"/>
    <row r="382111" ht="15"/>
    <row r="382112" ht="15"/>
    <row r="382113" ht="15"/>
    <row r="382114" ht="15"/>
    <row r="382115" ht="15"/>
    <row r="382116" ht="15"/>
    <row r="382117" ht="15"/>
    <row r="382118" ht="15"/>
    <row r="382119" ht="15"/>
    <row r="382120" ht="15"/>
    <row r="382121" ht="15"/>
    <row r="382122" ht="15"/>
    <row r="382123" ht="15"/>
    <row r="382124" ht="15"/>
    <row r="382125" ht="15"/>
    <row r="382126" ht="15"/>
    <row r="382127" ht="15"/>
    <row r="382128" ht="15"/>
    <row r="382129" ht="15"/>
    <row r="382130" ht="15"/>
    <row r="382131" ht="15"/>
    <row r="382132" ht="15"/>
    <row r="382133" ht="15"/>
    <row r="382134" ht="15"/>
    <row r="382135" ht="15"/>
    <row r="382136" ht="15"/>
    <row r="382137" ht="15"/>
    <row r="382138" ht="15"/>
    <row r="382139" ht="15"/>
    <row r="382140" ht="15"/>
    <row r="382141" ht="15"/>
    <row r="382142" ht="15"/>
    <row r="382143" ht="15"/>
    <row r="382144" ht="15"/>
    <row r="382145" ht="15"/>
    <row r="382146" ht="15"/>
    <row r="382147" ht="15"/>
    <row r="382148" ht="15"/>
    <row r="382149" ht="15"/>
    <row r="382150" ht="15"/>
    <row r="382151" ht="15"/>
    <row r="382152" ht="15"/>
    <row r="382153" ht="15"/>
    <row r="382154" ht="15"/>
    <row r="382155" ht="15"/>
    <row r="382156" ht="15"/>
    <row r="382157" ht="15"/>
    <row r="382158" ht="15"/>
    <row r="382159" ht="15"/>
    <row r="382160" ht="15"/>
    <row r="382161" ht="15"/>
    <row r="382162" ht="15"/>
    <row r="382163" ht="15"/>
    <row r="382164" ht="15"/>
    <row r="382165" ht="15"/>
    <row r="382166" ht="15"/>
    <row r="382167" ht="15"/>
    <row r="382168" ht="15"/>
    <row r="382169" ht="15"/>
    <row r="382170" ht="15"/>
    <row r="382171" ht="15"/>
    <row r="382172" ht="15"/>
    <row r="382173" ht="15"/>
    <row r="382174" ht="15"/>
    <row r="382175" ht="15"/>
    <row r="382176" ht="15"/>
    <row r="382177" ht="15"/>
    <row r="382178" ht="15"/>
    <row r="382179" ht="15"/>
    <row r="382180" ht="15"/>
    <row r="382181" ht="15"/>
    <row r="382182" ht="15"/>
    <row r="382183" ht="15"/>
    <row r="382184" ht="15"/>
    <row r="382185" ht="15"/>
    <row r="382186" ht="15"/>
    <row r="382187" ht="15"/>
    <row r="382188" ht="15"/>
    <row r="382189" ht="15"/>
    <row r="382190" ht="15"/>
    <row r="382191" ht="15"/>
    <row r="382192" ht="15"/>
    <row r="382193" ht="15"/>
    <row r="382194" ht="15"/>
    <row r="382195" ht="15"/>
    <row r="382196" ht="15"/>
    <row r="382197" ht="15"/>
    <row r="382198" ht="15"/>
    <row r="382199" ht="15"/>
    <row r="382200" ht="15"/>
    <row r="382201" ht="15"/>
    <row r="382202" ht="15"/>
    <row r="382203" ht="15"/>
    <row r="382204" ht="15"/>
    <row r="382205" ht="15"/>
    <row r="382206" ht="15"/>
    <row r="382207" ht="15"/>
    <row r="382208" ht="15"/>
    <row r="382209" ht="15"/>
    <row r="382210" ht="15"/>
    <row r="382211" ht="15"/>
    <row r="382212" ht="15"/>
    <row r="382213" ht="15"/>
    <row r="382214" ht="15"/>
    <row r="382215" ht="15"/>
    <row r="382216" ht="15"/>
    <row r="382217" ht="15"/>
    <row r="382218" ht="15"/>
    <row r="382219" ht="15"/>
    <row r="382220" ht="15"/>
    <row r="382221" ht="15"/>
    <row r="382222" ht="15"/>
    <row r="382223" ht="15"/>
    <row r="382224" ht="15"/>
    <row r="382225" ht="15"/>
    <row r="382226" ht="15"/>
    <row r="382227" ht="15"/>
    <row r="382228" ht="15"/>
    <row r="382229" ht="15"/>
    <row r="382230" ht="15"/>
    <row r="382231" ht="15"/>
    <row r="382232" ht="15"/>
    <row r="382233" ht="15"/>
    <row r="382234" ht="15"/>
    <row r="382235" ht="15"/>
    <row r="382236" ht="15"/>
    <row r="382237" ht="15"/>
    <row r="382238" ht="15"/>
    <row r="382239" ht="15"/>
    <row r="382240" ht="15"/>
    <row r="382241" ht="15"/>
    <row r="382242" ht="15"/>
    <row r="382243" ht="15"/>
    <row r="382244" ht="15"/>
    <row r="382245" ht="15"/>
    <row r="382246" ht="15"/>
    <row r="382247" ht="15"/>
    <row r="382248" ht="15"/>
    <row r="382249" ht="15"/>
    <row r="382250" ht="15"/>
    <row r="382251" ht="15"/>
    <row r="382252" ht="15"/>
    <row r="382253" ht="15"/>
    <row r="382254" ht="15"/>
    <row r="382255" ht="15"/>
    <row r="382256" ht="15"/>
    <row r="382257" ht="15"/>
    <row r="382258" ht="15"/>
    <row r="382259" ht="15"/>
    <row r="382260" ht="15"/>
    <row r="382261" ht="15"/>
    <row r="382262" ht="15"/>
    <row r="382263" ht="15"/>
    <row r="382264" ht="15"/>
    <row r="382265" ht="15"/>
    <row r="382266" ht="15"/>
    <row r="382267" ht="15"/>
    <row r="382268" ht="15"/>
    <row r="382269" ht="15"/>
    <row r="382270" ht="15"/>
    <row r="382271" ht="15"/>
    <row r="382272" ht="15"/>
    <row r="382273" ht="15"/>
    <row r="382274" ht="15"/>
    <row r="382275" ht="15"/>
    <row r="382276" ht="15"/>
    <row r="382277" ht="15"/>
    <row r="382278" ht="15"/>
    <row r="382279" ht="15"/>
    <row r="382280" ht="15"/>
    <row r="382281" ht="15"/>
    <row r="382282" ht="15"/>
    <row r="382283" ht="15"/>
    <row r="382284" ht="15"/>
    <row r="382285" ht="15"/>
    <row r="382286" ht="15"/>
    <row r="382287" ht="15"/>
    <row r="382288" ht="15"/>
    <row r="382289" ht="15"/>
    <row r="382290" ht="15"/>
    <row r="382291" ht="15"/>
    <row r="382292" ht="15"/>
    <row r="382293" ht="15"/>
    <row r="382294" ht="15"/>
    <row r="382295" ht="15"/>
    <row r="382296" ht="15"/>
    <row r="382297" ht="15"/>
    <row r="382298" ht="15"/>
    <row r="382299" ht="15"/>
    <row r="382300" ht="15"/>
    <row r="382301" ht="15"/>
    <row r="382302" ht="15"/>
    <row r="382303" ht="15"/>
    <row r="382304" ht="15"/>
    <row r="382305" ht="15"/>
    <row r="382306" ht="15"/>
    <row r="382307" ht="15"/>
    <row r="382308" ht="15"/>
    <row r="382309" ht="15"/>
    <row r="382310" ht="15"/>
    <row r="382311" ht="15"/>
    <row r="382312" ht="15"/>
    <row r="382313" ht="15"/>
    <row r="382314" ht="15"/>
    <row r="382315" ht="15"/>
    <row r="382316" ht="15"/>
    <row r="382317" ht="15"/>
    <row r="382318" ht="15"/>
    <row r="382319" ht="15"/>
    <row r="382320" ht="15"/>
    <row r="382321" ht="15"/>
    <row r="382322" ht="15"/>
    <row r="382323" ht="15"/>
    <row r="382324" ht="15"/>
    <row r="382325" ht="15"/>
    <row r="382326" ht="15"/>
    <row r="382327" ht="15"/>
    <row r="382328" ht="15"/>
    <row r="382329" ht="15"/>
    <row r="382330" ht="15"/>
    <row r="382331" ht="15"/>
    <row r="382332" ht="15"/>
    <row r="382333" ht="15"/>
    <row r="382334" ht="15"/>
    <row r="382335" ht="15"/>
    <row r="382336" ht="15"/>
    <row r="382337" ht="15"/>
    <row r="382338" ht="15"/>
    <row r="382339" ht="15"/>
    <row r="382340" ht="15"/>
    <row r="382341" ht="15"/>
    <row r="382342" ht="15"/>
    <row r="382343" ht="15"/>
    <row r="382344" ht="15"/>
    <row r="382345" ht="15"/>
    <row r="382346" ht="15"/>
    <row r="382347" ht="15"/>
    <row r="382348" ht="15"/>
    <row r="382349" ht="15"/>
    <row r="382350" ht="15"/>
    <row r="382351" ht="15"/>
    <row r="382352" ht="15"/>
    <row r="382353" ht="15"/>
    <row r="382354" ht="15"/>
    <row r="382355" ht="15"/>
    <row r="382356" ht="15"/>
    <row r="382357" ht="15"/>
    <row r="382358" ht="15"/>
    <row r="382359" ht="15"/>
    <row r="382360" ht="15"/>
    <row r="382361" ht="15"/>
    <row r="382362" ht="15"/>
    <row r="382363" ht="15"/>
    <row r="382364" ht="15"/>
    <row r="382365" ht="15"/>
    <row r="382366" ht="15"/>
    <row r="382367" ht="15"/>
    <row r="382368" ht="15"/>
    <row r="382369" ht="15"/>
    <row r="382370" ht="15"/>
    <row r="382371" ht="15"/>
    <row r="382372" ht="15"/>
    <row r="382373" ht="15"/>
    <row r="382374" ht="15"/>
    <row r="382375" ht="15"/>
    <row r="382376" ht="15"/>
    <row r="382377" ht="15"/>
    <row r="382378" ht="15"/>
    <row r="382379" ht="15"/>
    <row r="382380" ht="15"/>
    <row r="382381" ht="15"/>
    <row r="382382" ht="15"/>
    <row r="382383" ht="15"/>
    <row r="382384" ht="15"/>
    <row r="382385" ht="15"/>
    <row r="382386" ht="15"/>
    <row r="382387" ht="15"/>
    <row r="382388" ht="15"/>
    <row r="382389" ht="15"/>
    <row r="382390" ht="15"/>
    <row r="382391" ht="15"/>
    <row r="382392" ht="15"/>
    <row r="382393" ht="15"/>
    <row r="382394" ht="15"/>
    <row r="382395" ht="15"/>
    <row r="382396" ht="15"/>
    <row r="382397" ht="15"/>
    <row r="382398" ht="15"/>
    <row r="382399" ht="15"/>
    <row r="382400" ht="15"/>
    <row r="382401" ht="15"/>
    <row r="382402" ht="15"/>
    <row r="382403" ht="15"/>
    <row r="382404" ht="15"/>
    <row r="382405" ht="15"/>
    <row r="382406" ht="15"/>
    <row r="382407" ht="15"/>
    <row r="382408" ht="15"/>
    <row r="382409" ht="15"/>
    <row r="382410" ht="15"/>
    <row r="382411" ht="15"/>
    <row r="382412" ht="15"/>
    <row r="382413" ht="15"/>
    <row r="382414" ht="15"/>
    <row r="382415" ht="15"/>
    <row r="382416" ht="15"/>
    <row r="382417" ht="15"/>
    <row r="382418" ht="15"/>
    <row r="382419" ht="15"/>
    <row r="382420" ht="15"/>
    <row r="382421" ht="15"/>
    <row r="382422" ht="15"/>
    <row r="382423" ht="15"/>
    <row r="382424" ht="15"/>
    <row r="382425" ht="15"/>
    <row r="382426" ht="15"/>
    <row r="382427" ht="15"/>
    <row r="382428" ht="15"/>
    <row r="382429" ht="15"/>
    <row r="382430" ht="15"/>
    <row r="382431" ht="15"/>
    <row r="382432" ht="15"/>
    <row r="382433" ht="15"/>
    <row r="382434" ht="15"/>
    <row r="382435" ht="15"/>
    <row r="382436" ht="15"/>
    <row r="382437" ht="15"/>
    <row r="382438" ht="15"/>
    <row r="382439" ht="15"/>
    <row r="382440" ht="15"/>
    <row r="382441" ht="15"/>
    <row r="382442" ht="15"/>
    <row r="382443" ht="15"/>
    <row r="382444" ht="15"/>
    <row r="382445" ht="15"/>
    <row r="382446" ht="15"/>
    <row r="382447" ht="15"/>
    <row r="382448" ht="15"/>
    <row r="382449" ht="15"/>
    <row r="382450" ht="15"/>
    <row r="382451" ht="15"/>
    <row r="382452" ht="15"/>
    <row r="382453" ht="15"/>
    <row r="382454" ht="15"/>
    <row r="382455" ht="15"/>
    <row r="382456" ht="15"/>
    <row r="382457" ht="15"/>
    <row r="382458" ht="15"/>
    <row r="382459" ht="15"/>
    <row r="382460" ht="15"/>
    <row r="382461" ht="15"/>
    <row r="382462" ht="15"/>
    <row r="382463" ht="15"/>
    <row r="382464" ht="15"/>
    <row r="382465" ht="15"/>
    <row r="382466" ht="15"/>
    <row r="382467" ht="15"/>
    <row r="382468" ht="15"/>
    <row r="382469" ht="15"/>
    <row r="382470" ht="15"/>
    <row r="382471" ht="15"/>
    <row r="382472" ht="15"/>
    <row r="382473" ht="15"/>
    <row r="382474" ht="15"/>
    <row r="382475" ht="15"/>
    <row r="382476" ht="15"/>
    <row r="382477" ht="15"/>
    <row r="382478" ht="15"/>
    <row r="382479" ht="15"/>
    <row r="382480" ht="15"/>
    <row r="382481" ht="15"/>
    <row r="382482" ht="15"/>
    <row r="382483" ht="15"/>
    <row r="382484" ht="15"/>
    <row r="382485" ht="15"/>
    <row r="382486" ht="15"/>
    <row r="382487" ht="15"/>
    <row r="382488" ht="15"/>
    <row r="382489" ht="15"/>
    <row r="382490" ht="15"/>
    <row r="382491" ht="15"/>
    <row r="382492" ht="15"/>
    <row r="382493" ht="15"/>
    <row r="382494" ht="15"/>
    <row r="382495" ht="15"/>
    <row r="382496" ht="15"/>
    <row r="382497" ht="15"/>
    <row r="382498" ht="15"/>
    <row r="382499" ht="15"/>
    <row r="382500" ht="15"/>
    <row r="382501" ht="15"/>
    <row r="382502" ht="15"/>
    <row r="382503" ht="15"/>
    <row r="382504" ht="15"/>
    <row r="382505" ht="15"/>
    <row r="382506" ht="15"/>
    <row r="382507" ht="15"/>
    <row r="382508" ht="15"/>
    <row r="382509" ht="15"/>
    <row r="382510" ht="15"/>
    <row r="382511" ht="15"/>
    <row r="382512" ht="15"/>
    <row r="382513" ht="15"/>
    <row r="382514" ht="15"/>
    <row r="382515" ht="15"/>
    <row r="382516" ht="15"/>
    <row r="382517" ht="15"/>
    <row r="382518" ht="15"/>
    <row r="382519" ht="15"/>
    <row r="382520" ht="15"/>
    <row r="382521" ht="15"/>
    <row r="382522" ht="15"/>
    <row r="382523" ht="15"/>
    <row r="382524" ht="15"/>
    <row r="382525" ht="15"/>
    <row r="382526" ht="15"/>
    <row r="382527" ht="15"/>
    <row r="382528" ht="15"/>
    <row r="382529" ht="15"/>
    <row r="382530" ht="15"/>
    <row r="382531" ht="15"/>
    <row r="382532" ht="15"/>
    <row r="382533" ht="15"/>
    <row r="382534" ht="15"/>
    <row r="382535" ht="15"/>
    <row r="382536" ht="15"/>
    <row r="382537" ht="15"/>
    <row r="382538" ht="15"/>
    <row r="382539" ht="15"/>
    <row r="382540" ht="15"/>
    <row r="382541" ht="15"/>
    <row r="382542" ht="15"/>
    <row r="382543" ht="15"/>
    <row r="382544" ht="15"/>
    <row r="382545" ht="15"/>
    <row r="382546" ht="15"/>
    <row r="382547" ht="15"/>
    <row r="382548" ht="15"/>
    <row r="382549" ht="15"/>
    <row r="382550" ht="15"/>
    <row r="382551" ht="15"/>
    <row r="382552" ht="15"/>
    <row r="382553" ht="15"/>
    <row r="382554" ht="15"/>
    <row r="382555" ht="15"/>
    <row r="382556" ht="15"/>
    <row r="382557" ht="15"/>
    <row r="382558" ht="15"/>
    <row r="382559" ht="15"/>
    <row r="382560" ht="15"/>
    <row r="382561" ht="15"/>
    <row r="382562" ht="15"/>
    <row r="382563" ht="15"/>
    <row r="382564" ht="15"/>
    <row r="382565" ht="15"/>
    <row r="382566" ht="15"/>
    <row r="382567" ht="15"/>
    <row r="382568" ht="15"/>
    <row r="382569" ht="15"/>
    <row r="382570" ht="15"/>
    <row r="382571" ht="15"/>
    <row r="382572" ht="15"/>
    <row r="382573" ht="15"/>
    <row r="382574" ht="15"/>
    <row r="382575" ht="15"/>
    <row r="382576" ht="15"/>
    <row r="382577" ht="15"/>
    <row r="382578" ht="15"/>
    <row r="382579" ht="15"/>
    <row r="382580" ht="15"/>
    <row r="382581" ht="15"/>
    <row r="382582" ht="15"/>
    <row r="382583" ht="15"/>
    <row r="382584" ht="15"/>
    <row r="382585" ht="15"/>
    <row r="382586" ht="15"/>
    <row r="382587" ht="15"/>
    <row r="382588" ht="15"/>
    <row r="382589" ht="15"/>
    <row r="382590" ht="15"/>
    <row r="382591" ht="15"/>
    <row r="382592" ht="15"/>
    <row r="382593" ht="15"/>
    <row r="382594" ht="15"/>
    <row r="382595" ht="15"/>
    <row r="382596" ht="15"/>
    <row r="382597" ht="15"/>
    <row r="382598" ht="15"/>
    <row r="382599" ht="15"/>
    <row r="382600" ht="15"/>
    <row r="382601" ht="15"/>
    <row r="382602" ht="15"/>
    <row r="382603" ht="15"/>
    <row r="382604" ht="15"/>
    <row r="382605" ht="15"/>
    <row r="382606" ht="15"/>
    <row r="382607" ht="15"/>
    <row r="382608" ht="15"/>
    <row r="382609" ht="15"/>
    <row r="382610" ht="15"/>
    <row r="382611" ht="15"/>
    <row r="382612" ht="15"/>
    <row r="382613" ht="15"/>
    <row r="382614" ht="15"/>
    <row r="382615" ht="15"/>
    <row r="382616" ht="15"/>
    <row r="382617" ht="15"/>
    <row r="382618" ht="15"/>
    <row r="382619" ht="15"/>
    <row r="382620" ht="15"/>
    <row r="382621" ht="15"/>
    <row r="382622" ht="15"/>
    <row r="382623" ht="15"/>
    <row r="382624" ht="15"/>
    <row r="382625" ht="15"/>
    <row r="382626" ht="15"/>
    <row r="382627" ht="15"/>
    <row r="382628" ht="15"/>
    <row r="382629" ht="15"/>
    <row r="382630" ht="15"/>
    <row r="382631" ht="15"/>
    <row r="382632" ht="15"/>
    <row r="382633" ht="15"/>
    <row r="382634" ht="15"/>
    <row r="382635" ht="15"/>
    <row r="382636" ht="15"/>
    <row r="382637" ht="15"/>
    <row r="382638" ht="15"/>
    <row r="382639" ht="15"/>
    <row r="382640" ht="15"/>
    <row r="382641" ht="15"/>
    <row r="382642" ht="15"/>
    <row r="382643" ht="15"/>
    <row r="382644" ht="15"/>
    <row r="382645" ht="15"/>
    <row r="382646" ht="15"/>
    <row r="382647" ht="15"/>
    <row r="382648" ht="15"/>
    <row r="382649" ht="15"/>
    <row r="382650" ht="15"/>
    <row r="382651" ht="15"/>
    <row r="382652" ht="15"/>
    <row r="382653" ht="15"/>
    <row r="382654" ht="15"/>
    <row r="382655" ht="15"/>
    <row r="382656" ht="15"/>
    <row r="382657" ht="15"/>
    <row r="382658" ht="15"/>
    <row r="382659" ht="15"/>
    <row r="382660" ht="15"/>
    <row r="382661" ht="15"/>
    <row r="382662" ht="15"/>
    <row r="382663" ht="15"/>
    <row r="382664" ht="15"/>
    <row r="382665" ht="15"/>
    <row r="382666" ht="15"/>
    <row r="382667" ht="15"/>
    <row r="382668" ht="15"/>
    <row r="382669" ht="15"/>
    <row r="382670" ht="15"/>
    <row r="382671" ht="15"/>
    <row r="382672" ht="15"/>
    <row r="382673" ht="15"/>
    <row r="382674" ht="15"/>
    <row r="382675" ht="15"/>
    <row r="382676" ht="15"/>
    <row r="382677" ht="15"/>
    <row r="382678" ht="15"/>
    <row r="382679" ht="15"/>
    <row r="382680" ht="15"/>
    <row r="382681" ht="15"/>
    <row r="382682" ht="15"/>
    <row r="382683" ht="15"/>
    <row r="382684" ht="15"/>
    <row r="382685" ht="15"/>
    <row r="382686" ht="15"/>
    <row r="382687" ht="15"/>
    <row r="382688" ht="15"/>
    <row r="382689" ht="15"/>
    <row r="382690" ht="15"/>
    <row r="382691" ht="15"/>
    <row r="382692" ht="15"/>
    <row r="382693" ht="15"/>
    <row r="382694" ht="15"/>
    <row r="382695" ht="15"/>
    <row r="382696" ht="15"/>
    <row r="382697" ht="15"/>
    <row r="382698" ht="15"/>
    <row r="382699" ht="15"/>
    <row r="382700" ht="15"/>
    <row r="382701" ht="15"/>
    <row r="382702" ht="15"/>
    <row r="382703" ht="15"/>
    <row r="382704" ht="15"/>
    <row r="382705" ht="15"/>
    <row r="382706" ht="15"/>
    <row r="382707" ht="15"/>
    <row r="382708" ht="15"/>
    <row r="382709" ht="15"/>
    <row r="382710" ht="15"/>
    <row r="382711" ht="15"/>
    <row r="382712" ht="15"/>
    <row r="382713" ht="15"/>
    <row r="382714" ht="15"/>
    <row r="382715" ht="15"/>
    <row r="382716" ht="15"/>
    <row r="382717" ht="15"/>
    <row r="382718" ht="15"/>
    <row r="382719" ht="15"/>
    <row r="382720" ht="15"/>
    <row r="382721" ht="15"/>
    <row r="382722" ht="15"/>
    <row r="382723" ht="15"/>
    <row r="382724" ht="15"/>
    <row r="382725" ht="15"/>
    <row r="382726" ht="15"/>
    <row r="382727" ht="15"/>
    <row r="382728" ht="15"/>
    <row r="382729" ht="15"/>
    <row r="382730" ht="15"/>
    <row r="382731" ht="15"/>
    <row r="382732" ht="15"/>
    <row r="382733" ht="15"/>
    <row r="382734" ht="15"/>
    <row r="382735" ht="15"/>
    <row r="382736" ht="15"/>
    <row r="382737" ht="15"/>
    <row r="382738" ht="15"/>
    <row r="382739" ht="15"/>
    <row r="382740" ht="15"/>
    <row r="382741" ht="15"/>
    <row r="382742" ht="15"/>
    <row r="382743" ht="15"/>
    <row r="382744" ht="15"/>
    <row r="382745" ht="15"/>
    <row r="382746" ht="15"/>
    <row r="382747" ht="15"/>
    <row r="382748" ht="15"/>
    <row r="382749" ht="15"/>
    <row r="382750" ht="15"/>
    <row r="382751" ht="15"/>
    <row r="382752" ht="15"/>
    <row r="382753" ht="15"/>
    <row r="382754" ht="15"/>
    <row r="382755" ht="15"/>
    <row r="382756" ht="15"/>
    <row r="382757" ht="15"/>
    <row r="382758" ht="15"/>
    <row r="382759" ht="15"/>
    <row r="382760" ht="15"/>
    <row r="382761" ht="15"/>
    <row r="382762" ht="15"/>
    <row r="382763" ht="15"/>
    <row r="382764" ht="15"/>
    <row r="382765" ht="15"/>
    <row r="382766" ht="15"/>
    <row r="382767" ht="15"/>
    <row r="382768" ht="15"/>
    <row r="382769" ht="15"/>
    <row r="382770" ht="15"/>
    <row r="382771" ht="15"/>
    <row r="382772" ht="15"/>
    <row r="382773" ht="15"/>
    <row r="382774" ht="15"/>
    <row r="382775" ht="15"/>
    <row r="382776" ht="15"/>
    <row r="382777" ht="15"/>
    <row r="382778" ht="15"/>
    <row r="382779" ht="15"/>
    <row r="382780" ht="15"/>
    <row r="382781" ht="15"/>
    <row r="382782" ht="15"/>
    <row r="382783" ht="15"/>
    <row r="382784" ht="15"/>
    <row r="382785" ht="15"/>
    <row r="382786" ht="15"/>
    <row r="382787" ht="15"/>
    <row r="382788" ht="15"/>
    <row r="382789" ht="15"/>
    <row r="382790" ht="15"/>
    <row r="382791" ht="15"/>
    <row r="382792" ht="15"/>
    <row r="382793" ht="15"/>
    <row r="382794" ht="15"/>
    <row r="382795" ht="15"/>
    <row r="382796" ht="15"/>
    <row r="382797" ht="15"/>
    <row r="382798" ht="15"/>
    <row r="382799" ht="15"/>
    <row r="382800" ht="15"/>
    <row r="382801" ht="15"/>
    <row r="382802" ht="15"/>
    <row r="382803" ht="15"/>
    <row r="382804" ht="15"/>
    <row r="382805" ht="15"/>
    <row r="382806" ht="15"/>
    <row r="382807" ht="15"/>
    <row r="382808" ht="15"/>
    <row r="382809" ht="15"/>
    <row r="382810" ht="15"/>
    <row r="382811" ht="15"/>
    <row r="382812" ht="15"/>
    <row r="382813" ht="15"/>
    <row r="382814" ht="15"/>
    <row r="382815" ht="15"/>
    <row r="382816" ht="15"/>
    <row r="382817" ht="15"/>
    <row r="382818" ht="15"/>
    <row r="382819" ht="15"/>
    <row r="382820" ht="15"/>
    <row r="382821" ht="15"/>
    <row r="382822" ht="15"/>
    <row r="382823" ht="15"/>
    <row r="382824" ht="15"/>
    <row r="382825" ht="15"/>
    <row r="382826" ht="15"/>
    <row r="382827" ht="15"/>
    <row r="382828" ht="15"/>
    <row r="382829" ht="15"/>
    <row r="382830" ht="15"/>
    <row r="382831" ht="15"/>
    <row r="382832" ht="15"/>
    <row r="382833" ht="15"/>
    <row r="382834" ht="15"/>
    <row r="382835" ht="15"/>
    <row r="382836" ht="15"/>
    <row r="382837" ht="15"/>
    <row r="382838" ht="15"/>
    <row r="382839" ht="15"/>
    <row r="382840" ht="15"/>
    <row r="382841" ht="15"/>
    <row r="382842" ht="15"/>
    <row r="382843" ht="15"/>
    <row r="382844" ht="15"/>
    <row r="382845" ht="15"/>
    <row r="382846" ht="15"/>
    <row r="382847" ht="15"/>
    <row r="382848" ht="15"/>
    <row r="382849" ht="15"/>
    <row r="382850" ht="15"/>
    <row r="382851" ht="15"/>
    <row r="382852" ht="15"/>
    <row r="382853" ht="15"/>
    <row r="382854" ht="15"/>
    <row r="382855" ht="15"/>
    <row r="382856" ht="15"/>
    <row r="382857" ht="15"/>
    <row r="382858" ht="15"/>
    <row r="382859" ht="15"/>
    <row r="382860" ht="15"/>
    <row r="382861" ht="15"/>
    <row r="382862" ht="15"/>
    <row r="382863" ht="15"/>
    <row r="382864" ht="15"/>
    <row r="382865" ht="15"/>
    <row r="382866" ht="15"/>
    <row r="382867" ht="15"/>
    <row r="382868" ht="15"/>
    <row r="382869" ht="15"/>
    <row r="382870" ht="15"/>
    <row r="382871" ht="15"/>
    <row r="382872" ht="15"/>
    <row r="382873" ht="15"/>
    <row r="382874" ht="15"/>
    <row r="382875" ht="15"/>
    <row r="382876" ht="15"/>
    <row r="382877" ht="15"/>
    <row r="382878" ht="15"/>
    <row r="382879" ht="15"/>
    <row r="382880" ht="15"/>
    <row r="382881" ht="15"/>
    <row r="382882" ht="15"/>
    <row r="382883" ht="15"/>
    <row r="382884" ht="15"/>
    <row r="382885" ht="15"/>
    <row r="382886" ht="15"/>
    <row r="382887" ht="15"/>
    <row r="382888" ht="15"/>
    <row r="382889" ht="15"/>
    <row r="382890" ht="15"/>
    <row r="382891" ht="15"/>
    <row r="382892" ht="15"/>
    <row r="382893" ht="15"/>
    <row r="382894" ht="15"/>
    <row r="382895" ht="15"/>
    <row r="382896" ht="15"/>
    <row r="382897" ht="15"/>
    <row r="382898" ht="15"/>
    <row r="382899" ht="15"/>
    <row r="382900" ht="15"/>
    <row r="382901" ht="15"/>
    <row r="382902" ht="15"/>
    <row r="382903" ht="15"/>
    <row r="382904" ht="15"/>
    <row r="382905" ht="15"/>
    <row r="382906" ht="15"/>
    <row r="382907" ht="15"/>
    <row r="382908" ht="15"/>
    <row r="382909" ht="15"/>
    <row r="382910" ht="15"/>
    <row r="382911" ht="15"/>
    <row r="382912" ht="15"/>
    <row r="382913" ht="15"/>
    <row r="382914" ht="15"/>
    <row r="382915" ht="15"/>
    <row r="382916" ht="15"/>
    <row r="382917" ht="15"/>
    <row r="382918" ht="15"/>
    <row r="382919" ht="15"/>
    <row r="382920" ht="15"/>
    <row r="382921" ht="15"/>
    <row r="382922" ht="15"/>
    <row r="382923" ht="15"/>
    <row r="382924" ht="15"/>
    <row r="382925" ht="15"/>
    <row r="382926" ht="15"/>
    <row r="382927" ht="15"/>
    <row r="382928" ht="15"/>
    <row r="382929" ht="15"/>
    <row r="382930" ht="15"/>
    <row r="382931" ht="15"/>
    <row r="382932" ht="15"/>
    <row r="382933" ht="15"/>
    <row r="382934" ht="15"/>
    <row r="382935" ht="15"/>
    <row r="382936" ht="15"/>
    <row r="382937" ht="15"/>
    <row r="382938" ht="15"/>
    <row r="382939" ht="15"/>
    <row r="382940" ht="15"/>
    <row r="382941" ht="15"/>
    <row r="382942" ht="15"/>
    <row r="382943" ht="15"/>
    <row r="382944" ht="15"/>
    <row r="382945" ht="15"/>
    <row r="382946" ht="15"/>
    <row r="382947" ht="15"/>
    <row r="382948" ht="15"/>
    <row r="382949" ht="15"/>
    <row r="382950" ht="15"/>
    <row r="382951" ht="15"/>
    <row r="382952" ht="15"/>
    <row r="382953" ht="15"/>
    <row r="382954" ht="15"/>
    <row r="382955" ht="15"/>
    <row r="382956" ht="15"/>
    <row r="382957" ht="15"/>
    <row r="382958" ht="15"/>
    <row r="382959" ht="15"/>
    <row r="382960" ht="15"/>
    <row r="382961" ht="15"/>
    <row r="382962" ht="15"/>
    <row r="382963" ht="15"/>
    <row r="382964" ht="15"/>
    <row r="382965" ht="15"/>
    <row r="382966" ht="15"/>
    <row r="382967" ht="15"/>
    <row r="382968" ht="15"/>
    <row r="382969" ht="15"/>
    <row r="382970" ht="15"/>
    <row r="382971" ht="15"/>
    <row r="382972" ht="15"/>
    <row r="382973" ht="15"/>
    <row r="382974" ht="15"/>
    <row r="382975" ht="15"/>
    <row r="382976" ht="15"/>
    <row r="382977" ht="15"/>
    <row r="382978" ht="15"/>
    <row r="382979" ht="15"/>
    <row r="382980" ht="15"/>
    <row r="382981" ht="15"/>
    <row r="382982" ht="15"/>
    <row r="382983" ht="15"/>
    <row r="382984" ht="15"/>
    <row r="382985" ht="15"/>
    <row r="382986" ht="15"/>
    <row r="382987" ht="15"/>
    <row r="382988" ht="15"/>
    <row r="382989" ht="15"/>
    <row r="382990" ht="15"/>
    <row r="382991" ht="15"/>
    <row r="382992" ht="15"/>
    <row r="382993" ht="15"/>
    <row r="382994" ht="15"/>
    <row r="382995" ht="15"/>
    <row r="382996" ht="15"/>
    <row r="382997" ht="15"/>
    <row r="382998" ht="15"/>
    <row r="382999" ht="15"/>
    <row r="383000" ht="15"/>
    <row r="383001" ht="15"/>
    <row r="383002" ht="15"/>
    <row r="383003" ht="15"/>
    <row r="383004" ht="15"/>
    <row r="383005" ht="15"/>
    <row r="383006" ht="15"/>
    <row r="383007" ht="15"/>
    <row r="383008" ht="15"/>
    <row r="383009" ht="15"/>
    <row r="383010" ht="15"/>
    <row r="383011" ht="15"/>
    <row r="383012" ht="15"/>
    <row r="383013" ht="15"/>
    <row r="383014" ht="15"/>
    <row r="383015" ht="15"/>
    <row r="383016" ht="15"/>
    <row r="383017" ht="15"/>
    <row r="383018" ht="15"/>
    <row r="383019" ht="15"/>
    <row r="383020" ht="15"/>
    <row r="383021" ht="15"/>
    <row r="383022" ht="15"/>
    <row r="383023" ht="15"/>
    <row r="383024" ht="15"/>
    <row r="383025" ht="15"/>
    <row r="383026" ht="15"/>
    <row r="383027" ht="15"/>
    <row r="383028" ht="15"/>
    <row r="383029" ht="15"/>
    <row r="383030" ht="15"/>
    <row r="383031" ht="15"/>
    <row r="383032" ht="15"/>
    <row r="383033" ht="15"/>
    <row r="383034" ht="15"/>
    <row r="383035" ht="15"/>
    <row r="383036" ht="15"/>
    <row r="383037" ht="15"/>
    <row r="383038" ht="15"/>
    <row r="383039" ht="15"/>
    <row r="383040" ht="15"/>
    <row r="383041" ht="15"/>
    <row r="383042" ht="15"/>
    <row r="383043" ht="15"/>
    <row r="383044" ht="15"/>
    <row r="383045" ht="15"/>
    <row r="383046" ht="15"/>
    <row r="383047" ht="15"/>
    <row r="383048" ht="15"/>
    <row r="383049" ht="15"/>
    <row r="383050" ht="15"/>
    <row r="383051" ht="15"/>
    <row r="383052" ht="15"/>
    <row r="383053" ht="15"/>
    <row r="383054" ht="15"/>
    <row r="383055" ht="15"/>
    <row r="383056" ht="15"/>
    <row r="383057" ht="15"/>
    <row r="383058" ht="15"/>
    <row r="383059" ht="15"/>
    <row r="383060" ht="15"/>
    <row r="383061" ht="15"/>
    <row r="383062" ht="15"/>
    <row r="383063" ht="15"/>
    <row r="383064" ht="15"/>
    <row r="383065" ht="15"/>
    <row r="383066" ht="15"/>
    <row r="383067" ht="15"/>
    <row r="383068" ht="15"/>
    <row r="383069" ht="15"/>
    <row r="383070" ht="15"/>
    <row r="383071" ht="15"/>
    <row r="383072" ht="15"/>
    <row r="383073" ht="15"/>
    <row r="383074" ht="15"/>
    <row r="383075" ht="15"/>
    <row r="383076" ht="15"/>
    <row r="383077" ht="15"/>
    <row r="383078" ht="15"/>
    <row r="383079" ht="15"/>
    <row r="383080" ht="15"/>
    <row r="383081" ht="15"/>
    <row r="383082" ht="15"/>
    <row r="383083" ht="15"/>
    <row r="383084" ht="15"/>
    <row r="383085" ht="15"/>
    <row r="383086" ht="15"/>
    <row r="383087" ht="15"/>
    <row r="383088" ht="15"/>
    <row r="383089" ht="15"/>
    <row r="383090" ht="15"/>
    <row r="383091" ht="15"/>
    <row r="383092" ht="15"/>
    <row r="383093" ht="15"/>
    <row r="383094" ht="15"/>
    <row r="383095" ht="15"/>
    <row r="383096" ht="15"/>
    <row r="383097" ht="15"/>
    <row r="383098" ht="15"/>
    <row r="383099" ht="15"/>
    <row r="383100" ht="15"/>
    <row r="383101" ht="15"/>
    <row r="383102" ht="15"/>
    <row r="383103" ht="15"/>
    <row r="383104" ht="15"/>
    <row r="383105" ht="15"/>
    <row r="383106" ht="15"/>
    <row r="383107" ht="15"/>
    <row r="383108" ht="15"/>
    <row r="383109" ht="15"/>
    <row r="383110" ht="15"/>
    <row r="383111" ht="15"/>
    <row r="383112" ht="15"/>
    <row r="383113" ht="15"/>
    <row r="383114" ht="15"/>
    <row r="383115" ht="15"/>
    <row r="383116" ht="15"/>
    <row r="383117" ht="15"/>
    <row r="383118" ht="15"/>
    <row r="383119" ht="15"/>
    <row r="383120" ht="15"/>
    <row r="383121" ht="15"/>
    <row r="383122" ht="15"/>
    <row r="383123" ht="15"/>
    <row r="383124" ht="15"/>
    <row r="383125" ht="15"/>
    <row r="383126" ht="15"/>
    <row r="383127" ht="15"/>
    <row r="383128" ht="15"/>
    <row r="383129" ht="15"/>
    <row r="383130" ht="15"/>
    <row r="383131" ht="15"/>
    <row r="383132" ht="15"/>
    <row r="383133" ht="15"/>
    <row r="383134" ht="15"/>
    <row r="383135" ht="15"/>
    <row r="383136" ht="15"/>
    <row r="383137" ht="15"/>
    <row r="383138" ht="15"/>
    <row r="383139" ht="15"/>
    <row r="383140" ht="15"/>
    <row r="383141" ht="15"/>
    <row r="383142" ht="15"/>
    <row r="383143" ht="15"/>
    <row r="383144" ht="15"/>
    <row r="383145" ht="15"/>
    <row r="383146" ht="15"/>
    <row r="383147" ht="15"/>
    <row r="383148" ht="15"/>
    <row r="383149" ht="15"/>
    <row r="383150" ht="15"/>
    <row r="383151" ht="15"/>
    <row r="383152" ht="15"/>
    <row r="383153" ht="15"/>
    <row r="383154" ht="15"/>
    <row r="383155" ht="15"/>
    <row r="383156" ht="15"/>
    <row r="383157" ht="15"/>
    <row r="383158" ht="15"/>
    <row r="383159" ht="15"/>
    <row r="383160" ht="15"/>
    <row r="383161" ht="15"/>
    <row r="383162" ht="15"/>
    <row r="383163" ht="15"/>
    <row r="383164" ht="15"/>
    <row r="383165" ht="15"/>
    <row r="383166" ht="15"/>
    <row r="383167" ht="15"/>
    <row r="383168" ht="15"/>
    <row r="383169" ht="15"/>
    <row r="383170" ht="15"/>
    <row r="383171" ht="15"/>
    <row r="383172" ht="15"/>
    <row r="383173" ht="15"/>
    <row r="383174" ht="15"/>
    <row r="383175" ht="15"/>
    <row r="383176" ht="15"/>
    <row r="383177" ht="15"/>
    <row r="383178" ht="15"/>
    <row r="383179" ht="15"/>
    <row r="383180" ht="15"/>
    <row r="383181" ht="15"/>
    <row r="383182" ht="15"/>
    <row r="383183" ht="15"/>
    <row r="383184" ht="15"/>
    <row r="383185" ht="15"/>
    <row r="383186" ht="15"/>
    <row r="383187" ht="15"/>
    <row r="383188" ht="15"/>
    <row r="383189" ht="15"/>
    <row r="383190" ht="15"/>
    <row r="383191" ht="15"/>
    <row r="383192" ht="15"/>
    <row r="383193" ht="15"/>
    <row r="383194" ht="15"/>
    <row r="383195" ht="15"/>
    <row r="383196" ht="15"/>
    <row r="383197" ht="15"/>
    <row r="383198" ht="15"/>
    <row r="383199" ht="15"/>
    <row r="383200" ht="15"/>
    <row r="383201" ht="15"/>
    <row r="383202" ht="15"/>
    <row r="383203" ht="15"/>
    <row r="383204" ht="15"/>
    <row r="383205" ht="15"/>
    <row r="383206" ht="15"/>
    <row r="383207" ht="15"/>
    <row r="383208" ht="15"/>
    <row r="383209" ht="15"/>
    <row r="383210" ht="15"/>
    <row r="383211" ht="15"/>
    <row r="383212" ht="15"/>
    <row r="383213" ht="15"/>
    <row r="383214" ht="15"/>
    <row r="383215" ht="15"/>
    <row r="383216" ht="15"/>
    <row r="383217" ht="15"/>
    <row r="383218" ht="15"/>
    <row r="383219" ht="15"/>
    <row r="383220" ht="15"/>
    <row r="383221" ht="15"/>
    <row r="383222" ht="15"/>
    <row r="383223" ht="15"/>
    <row r="383224" ht="15"/>
    <row r="383225" ht="15"/>
    <row r="383226" ht="15"/>
    <row r="383227" ht="15"/>
    <row r="383228" ht="15"/>
    <row r="383229" ht="15"/>
    <row r="383230" ht="15"/>
    <row r="383231" ht="15"/>
    <row r="383232" ht="15"/>
    <row r="383233" ht="15"/>
    <row r="383234" ht="15"/>
    <row r="383235" ht="15"/>
    <row r="383236" ht="15"/>
    <row r="383237" ht="15"/>
    <row r="383238" ht="15"/>
    <row r="383239" ht="15"/>
    <row r="383240" ht="15"/>
    <row r="383241" ht="15"/>
    <row r="383242" ht="15"/>
    <row r="383243" ht="15"/>
    <row r="383244" ht="15"/>
    <row r="383245" ht="15"/>
    <row r="383246" ht="15"/>
    <row r="383247" ht="15"/>
    <row r="383248" ht="15"/>
    <row r="383249" ht="15"/>
    <row r="383250" ht="15"/>
    <row r="383251" ht="15"/>
    <row r="383252" ht="15"/>
    <row r="383253" ht="15"/>
    <row r="383254" ht="15"/>
    <row r="383255" ht="15"/>
    <row r="383256" ht="15"/>
    <row r="383257" ht="15"/>
    <row r="383258" ht="15"/>
    <row r="383259" ht="15"/>
    <row r="383260" ht="15"/>
    <row r="383261" ht="15"/>
    <row r="383262" ht="15"/>
    <row r="383263" ht="15"/>
    <row r="383264" ht="15"/>
    <row r="383265" ht="15"/>
    <row r="383266" ht="15"/>
    <row r="383267" ht="15"/>
    <row r="383268" ht="15"/>
    <row r="383269" ht="15"/>
    <row r="383270" ht="15"/>
    <row r="383271" ht="15"/>
    <row r="383272" ht="15"/>
    <row r="383273" ht="15"/>
    <row r="383274" ht="15"/>
    <row r="383275" ht="15"/>
    <row r="383276" ht="15"/>
    <row r="383277" ht="15"/>
    <row r="383278" ht="15"/>
    <row r="383279" ht="15"/>
    <row r="383280" ht="15"/>
    <row r="383281" ht="15"/>
    <row r="383282" ht="15"/>
    <row r="383283" ht="15"/>
    <row r="383284" ht="15"/>
    <row r="383285" ht="15"/>
    <row r="383286" ht="15"/>
    <row r="383287" ht="15"/>
    <row r="383288" ht="15"/>
    <row r="383289" ht="15"/>
    <row r="383290" ht="15"/>
    <row r="383291" ht="15"/>
    <row r="383292" ht="15"/>
    <row r="383293" ht="15"/>
    <row r="383294" ht="15"/>
    <row r="383295" ht="15"/>
    <row r="383296" ht="15"/>
    <row r="383297" ht="15"/>
    <row r="383298" ht="15"/>
    <row r="383299" ht="15"/>
    <row r="383300" ht="15"/>
    <row r="383301" ht="15"/>
    <row r="383302" ht="15"/>
    <row r="383303" ht="15"/>
    <row r="383304" ht="15"/>
    <row r="383305" ht="15"/>
    <row r="383306" ht="15"/>
    <row r="383307" ht="15"/>
    <row r="383308" ht="15"/>
    <row r="383309" ht="15"/>
    <row r="383310" ht="15"/>
    <row r="383311" ht="15"/>
    <row r="383312" ht="15"/>
    <row r="383313" ht="15"/>
    <row r="383314" ht="15"/>
    <row r="383315" ht="15"/>
    <row r="383316" ht="15"/>
    <row r="383317" ht="15"/>
    <row r="383318" ht="15"/>
    <row r="383319" ht="15"/>
    <row r="383320" ht="15"/>
    <row r="383321" ht="15"/>
    <row r="383322" ht="15"/>
    <row r="383323" ht="15"/>
    <row r="383324" ht="15"/>
    <row r="383325" ht="15"/>
    <row r="383326" ht="15"/>
    <row r="383327" ht="15"/>
    <row r="383328" ht="15"/>
    <row r="383329" ht="15"/>
    <row r="383330" ht="15"/>
    <row r="383331" ht="15"/>
    <row r="383332" ht="15"/>
    <row r="383333" ht="15"/>
    <row r="383334" ht="15"/>
    <row r="383335" ht="15"/>
    <row r="383336" ht="15"/>
    <row r="383337" ht="15"/>
    <row r="383338" ht="15"/>
    <row r="383339" ht="15"/>
    <row r="383340" ht="15"/>
    <row r="383341" ht="15"/>
    <row r="383342" ht="15"/>
    <row r="383343" ht="15"/>
    <row r="383344" ht="15"/>
    <row r="383345" ht="15"/>
    <row r="383346" ht="15"/>
    <row r="383347" ht="15"/>
    <row r="383348" ht="15"/>
    <row r="383349" ht="15"/>
    <row r="383350" ht="15"/>
    <row r="383351" ht="15"/>
    <row r="383352" ht="15"/>
    <row r="383353" ht="15"/>
    <row r="383354" ht="15"/>
    <row r="383355" ht="15"/>
    <row r="383356" ht="15"/>
    <row r="383357" ht="15"/>
    <row r="383358" ht="15"/>
    <row r="383359" ht="15"/>
    <row r="383360" ht="15"/>
    <row r="383361" ht="15"/>
    <row r="383362" ht="15"/>
    <row r="383363" ht="15"/>
    <row r="383364" ht="15"/>
    <row r="383365" ht="15"/>
    <row r="383366" ht="15"/>
    <row r="383367" ht="15"/>
    <row r="383368" ht="15"/>
    <row r="383369" ht="15"/>
    <row r="383370" ht="15"/>
    <row r="383371" ht="15"/>
    <row r="383372" ht="15"/>
    <row r="383373" ht="15"/>
    <row r="383374" ht="15"/>
    <row r="383375" ht="15"/>
    <row r="383376" ht="15"/>
    <row r="383377" ht="15"/>
    <row r="383378" ht="15"/>
    <row r="383379" ht="15"/>
    <row r="383380" ht="15"/>
    <row r="383381" ht="15"/>
    <row r="383382" ht="15"/>
    <row r="383383" ht="15"/>
    <row r="383384" ht="15"/>
    <row r="383385" ht="15"/>
    <row r="383386" ht="15"/>
    <row r="383387" ht="15"/>
    <row r="383388" ht="15"/>
    <row r="383389" ht="15"/>
    <row r="383390" ht="15"/>
    <row r="383391" ht="15"/>
    <row r="383392" ht="15"/>
    <row r="383393" ht="15"/>
    <row r="383394" ht="15"/>
    <row r="383395" ht="15"/>
    <row r="383396" ht="15"/>
    <row r="383397" ht="15"/>
    <row r="383398" ht="15"/>
    <row r="383399" ht="15"/>
    <row r="383400" ht="15"/>
    <row r="383401" ht="15"/>
    <row r="383402" ht="15"/>
    <row r="383403" ht="15"/>
    <row r="383404" ht="15"/>
    <row r="383405" ht="15"/>
    <row r="383406" ht="15"/>
    <row r="383407" ht="15"/>
    <row r="383408" ht="15"/>
    <row r="383409" ht="15"/>
    <row r="383410" ht="15"/>
    <row r="383411" ht="15"/>
    <row r="383412" ht="15"/>
    <row r="383413" ht="15"/>
    <row r="383414" ht="15"/>
    <row r="383415" ht="15"/>
    <row r="383416" ht="15"/>
    <row r="383417" ht="15"/>
    <row r="383418" ht="15"/>
    <row r="383419" ht="15"/>
    <row r="383420" ht="15"/>
    <row r="383421" ht="15"/>
    <row r="383422" ht="15"/>
    <row r="383423" ht="15"/>
    <row r="383424" ht="15"/>
    <row r="383425" ht="15"/>
    <row r="383426" ht="15"/>
    <row r="383427" ht="15"/>
    <row r="383428" ht="15"/>
    <row r="383429" ht="15"/>
    <row r="383430" ht="15"/>
    <row r="383431" ht="15"/>
    <row r="383432" ht="15"/>
    <row r="383433" ht="15"/>
    <row r="383434" ht="15"/>
    <row r="383435" ht="15"/>
    <row r="383436" ht="15"/>
    <row r="383437" ht="15"/>
    <row r="383438" ht="15"/>
    <row r="383439" ht="15"/>
    <row r="383440" ht="15"/>
    <row r="383441" ht="15"/>
    <row r="383442" ht="15"/>
    <row r="383443" ht="15"/>
    <row r="383444" ht="15"/>
    <row r="383445" ht="15"/>
    <row r="383446" ht="15"/>
    <row r="383447" ht="15"/>
    <row r="383448" ht="15"/>
    <row r="383449" ht="15"/>
    <row r="383450" ht="15"/>
    <row r="383451" ht="15"/>
    <row r="383452" ht="15"/>
    <row r="383453" ht="15"/>
    <row r="383454" ht="15"/>
    <row r="383455" ht="15"/>
    <row r="383456" ht="15"/>
    <row r="383457" ht="15"/>
    <row r="383458" ht="15"/>
    <row r="383459" ht="15"/>
    <row r="383460" ht="15"/>
    <row r="383461" ht="15"/>
    <row r="383462" ht="15"/>
    <row r="383463" ht="15"/>
    <row r="383464" ht="15"/>
    <row r="383465" ht="15"/>
    <row r="383466" ht="15"/>
    <row r="383467" ht="15"/>
    <row r="383468" ht="15"/>
    <row r="383469" ht="15"/>
    <row r="383470" ht="15"/>
    <row r="383471" ht="15"/>
    <row r="383472" ht="15"/>
    <row r="383473" ht="15"/>
    <row r="383474" ht="15"/>
    <row r="383475" ht="15"/>
    <row r="383476" ht="15"/>
    <row r="383477" ht="15"/>
    <row r="383478" ht="15"/>
    <row r="383479" ht="15"/>
    <row r="383480" ht="15"/>
    <row r="383481" ht="15"/>
    <row r="383482" ht="15"/>
    <row r="383483" ht="15"/>
    <row r="383484" ht="15"/>
    <row r="383485" ht="15"/>
    <row r="383486" ht="15"/>
    <row r="383487" ht="15"/>
    <row r="383488" ht="15"/>
    <row r="383489" ht="15"/>
    <row r="383490" ht="15"/>
    <row r="383491" ht="15"/>
    <row r="383492" ht="15"/>
    <row r="383493" ht="15"/>
    <row r="383494" ht="15"/>
    <row r="383495" ht="15"/>
    <row r="383496" ht="15"/>
    <row r="383497" ht="15"/>
    <row r="383498" ht="15"/>
    <row r="383499" ht="15"/>
    <row r="383500" ht="15"/>
    <row r="383501" ht="15"/>
    <row r="383502" ht="15"/>
    <row r="383503" ht="15"/>
    <row r="383504" ht="15"/>
    <row r="383505" ht="15"/>
    <row r="383506" ht="15"/>
    <row r="383507" ht="15"/>
    <row r="383508" ht="15"/>
    <row r="383509" ht="15"/>
    <row r="383510" ht="15"/>
    <row r="383511" ht="15"/>
    <row r="383512" ht="15"/>
    <row r="383513" ht="15"/>
    <row r="383514" ht="15"/>
    <row r="383515" ht="15"/>
    <row r="383516" ht="15"/>
    <row r="383517" ht="15"/>
    <row r="383518" ht="15"/>
    <row r="383519" ht="15"/>
    <row r="383520" ht="15"/>
    <row r="383521" ht="15"/>
    <row r="383522" ht="15"/>
    <row r="383523" ht="15"/>
    <row r="383524" ht="15"/>
    <row r="383525" ht="15"/>
    <row r="383526" ht="15"/>
    <row r="383527" ht="15"/>
    <row r="383528" ht="15"/>
    <row r="383529" ht="15"/>
    <row r="383530" ht="15"/>
    <row r="383531" ht="15"/>
    <row r="383532" ht="15"/>
    <row r="383533" ht="15"/>
    <row r="383534" ht="15"/>
    <row r="383535" ht="15"/>
    <row r="383536" ht="15"/>
    <row r="383537" ht="15"/>
    <row r="383538" ht="15"/>
    <row r="383539" ht="15"/>
    <row r="383540" ht="15"/>
    <row r="383541" ht="15"/>
    <row r="383542" ht="15"/>
    <row r="383543" ht="15"/>
    <row r="383544" ht="15"/>
    <row r="383545" ht="15"/>
    <row r="383546" ht="15"/>
    <row r="383547" ht="15"/>
    <row r="383548" ht="15"/>
    <row r="383549" ht="15"/>
    <row r="383550" ht="15"/>
    <row r="383551" ht="15"/>
    <row r="383552" ht="15"/>
    <row r="383553" ht="15"/>
    <row r="383554" ht="15"/>
    <row r="383555" ht="15"/>
    <row r="383556" ht="15"/>
    <row r="383557" ht="15"/>
    <row r="383558" ht="15"/>
    <row r="383559" ht="15"/>
    <row r="383560" ht="15"/>
    <row r="383561" ht="15"/>
    <row r="383562" ht="15"/>
    <row r="383563" ht="15"/>
    <row r="383564" ht="15"/>
    <row r="383565" ht="15"/>
    <row r="383566" ht="15"/>
    <row r="383567" ht="15"/>
    <row r="383568" ht="15"/>
    <row r="383569" ht="15"/>
    <row r="383570" ht="15"/>
    <row r="383571" ht="15"/>
    <row r="383572" ht="15"/>
    <row r="383573" ht="15"/>
    <row r="383574" ht="15"/>
    <row r="383575" ht="15"/>
    <row r="383576" ht="15"/>
    <row r="383577" ht="15"/>
    <row r="383578" ht="15"/>
    <row r="383579" ht="15"/>
    <row r="383580" ht="15"/>
    <row r="383581" ht="15"/>
    <row r="383582" ht="15"/>
    <row r="383583" ht="15"/>
    <row r="383584" ht="15"/>
    <row r="383585" ht="15"/>
    <row r="383586" ht="15"/>
    <row r="383587" ht="15"/>
    <row r="383588" ht="15"/>
    <row r="383589" ht="15"/>
    <row r="383590" ht="15"/>
    <row r="383591" ht="15"/>
    <row r="383592" ht="15"/>
    <row r="383593" ht="15"/>
    <row r="383594" ht="15"/>
    <row r="383595" ht="15"/>
    <row r="383596" ht="15"/>
    <row r="383597" ht="15"/>
    <row r="383598" ht="15"/>
    <row r="383599" ht="15"/>
    <row r="383600" ht="15"/>
    <row r="383601" ht="15"/>
    <row r="383602" ht="15"/>
    <row r="383603" ht="15"/>
    <row r="383604" ht="15"/>
    <row r="383605" ht="15"/>
    <row r="383606" ht="15"/>
    <row r="383607" ht="15"/>
    <row r="383608" ht="15"/>
    <row r="383609" ht="15"/>
    <row r="383610" ht="15"/>
    <row r="383611" ht="15"/>
    <row r="383612" ht="15"/>
    <row r="383613" ht="15"/>
    <row r="383614" ht="15"/>
    <row r="383615" ht="15"/>
    <row r="383616" ht="15"/>
    <row r="383617" ht="15"/>
    <row r="383618" ht="15"/>
    <row r="383619" ht="15"/>
    <row r="383620" ht="15"/>
    <row r="383621" ht="15"/>
    <row r="383622" ht="15"/>
    <row r="383623" ht="15"/>
    <row r="383624" ht="15"/>
    <row r="383625" ht="15"/>
    <row r="383626" ht="15"/>
    <row r="383627" ht="15"/>
    <row r="383628" ht="15"/>
    <row r="383629" ht="15"/>
    <row r="383630" ht="15"/>
    <row r="383631" ht="15"/>
    <row r="383632" ht="15"/>
    <row r="383633" ht="15"/>
    <row r="383634" ht="15"/>
    <row r="383635" ht="15"/>
    <row r="383636" ht="15"/>
    <row r="383637" ht="15"/>
    <row r="383638" ht="15"/>
    <row r="383639" ht="15"/>
    <row r="383640" ht="15"/>
    <row r="383641" ht="15"/>
    <row r="383642" ht="15"/>
    <row r="383643" ht="15"/>
    <row r="383644" ht="15"/>
    <row r="383645" ht="15"/>
    <row r="383646" ht="15"/>
    <row r="383647" ht="15"/>
    <row r="383648" ht="15"/>
    <row r="383649" ht="15"/>
    <row r="383650" ht="15"/>
    <row r="383651" ht="15"/>
    <row r="383652" ht="15"/>
    <row r="383653" ht="15"/>
    <row r="383654" ht="15"/>
    <row r="383655" ht="15"/>
    <row r="383656" ht="15"/>
    <row r="383657" ht="15"/>
    <row r="383658" ht="15"/>
    <row r="383659" ht="15"/>
    <row r="383660" ht="15"/>
    <row r="383661" ht="15"/>
    <row r="383662" ht="15"/>
    <row r="383663" ht="15"/>
    <row r="383664" ht="15"/>
    <row r="383665" ht="15"/>
    <row r="383666" ht="15"/>
    <row r="383667" ht="15"/>
    <row r="383668" ht="15"/>
    <row r="383669" ht="15"/>
    <row r="383670" ht="15"/>
    <row r="383671" ht="15"/>
    <row r="383672" ht="15"/>
    <row r="383673" ht="15"/>
    <row r="383674" ht="15"/>
    <row r="383675" ht="15"/>
    <row r="383676" ht="15"/>
    <row r="383677" ht="15"/>
    <row r="383678" ht="15"/>
    <row r="383679" ht="15"/>
    <row r="383680" ht="15"/>
    <row r="383681" ht="15"/>
    <row r="383682" ht="15"/>
    <row r="383683" ht="15"/>
    <row r="383684" ht="15"/>
    <row r="383685" ht="15"/>
    <row r="383686" ht="15"/>
    <row r="383687" ht="15"/>
    <row r="383688" ht="15"/>
    <row r="383689" ht="15"/>
    <row r="383690" ht="15"/>
    <row r="383691" ht="15"/>
    <row r="383692" ht="15"/>
    <row r="383693" ht="15"/>
    <row r="383694" ht="15"/>
    <row r="383695" ht="15"/>
    <row r="383696" ht="15"/>
    <row r="383697" ht="15"/>
    <row r="383698" ht="15"/>
    <row r="383699" ht="15"/>
    <row r="383700" ht="15"/>
    <row r="383701" ht="15"/>
    <row r="383702" ht="15"/>
    <row r="383703" ht="15"/>
    <row r="383704" ht="15"/>
    <row r="383705" ht="15"/>
    <row r="383706" ht="15"/>
    <row r="383707" ht="15"/>
    <row r="383708" ht="15"/>
    <row r="383709" ht="15"/>
    <row r="383710" ht="15"/>
    <row r="383711" ht="15"/>
    <row r="383712" ht="15"/>
    <row r="383713" ht="15"/>
    <row r="383714" ht="15"/>
    <row r="383715" ht="15"/>
    <row r="383716" ht="15"/>
    <row r="383717" ht="15"/>
    <row r="383718" ht="15"/>
    <row r="383719" ht="15"/>
    <row r="383720" ht="15"/>
    <row r="383721" ht="15"/>
    <row r="383722" ht="15"/>
    <row r="383723" ht="15"/>
    <row r="383724" ht="15"/>
    <row r="383725" ht="15"/>
    <row r="383726" ht="15"/>
    <row r="383727" ht="15"/>
    <row r="383728" ht="15"/>
    <row r="383729" ht="15"/>
    <row r="383730" ht="15"/>
    <row r="383731" ht="15"/>
    <row r="383732" ht="15"/>
    <row r="383733" ht="15"/>
    <row r="383734" ht="15"/>
    <row r="383735" ht="15"/>
    <row r="383736" ht="15"/>
    <row r="383737" ht="15"/>
    <row r="383738" ht="15"/>
    <row r="383739" ht="15"/>
    <row r="383740" ht="15"/>
    <row r="383741" ht="15"/>
    <row r="383742" ht="15"/>
    <row r="383743" ht="15"/>
    <row r="383744" ht="15"/>
    <row r="383745" ht="15"/>
    <row r="383746" ht="15"/>
    <row r="383747" ht="15"/>
    <row r="383748" ht="15"/>
    <row r="383749" ht="15"/>
    <row r="383750" ht="15"/>
    <row r="383751" ht="15"/>
    <row r="383752" ht="15"/>
    <row r="383753" ht="15"/>
    <row r="383754" ht="15"/>
    <row r="383755" ht="15"/>
    <row r="383756" ht="15"/>
    <row r="383757" ht="15"/>
    <row r="383758" ht="15"/>
    <row r="383759" ht="15"/>
    <row r="383760" ht="15"/>
    <row r="383761" ht="15"/>
    <row r="383762" ht="15"/>
    <row r="383763" ht="15"/>
    <row r="383764" ht="15"/>
    <row r="383765" ht="15"/>
    <row r="383766" ht="15"/>
    <row r="383767" ht="15"/>
    <row r="383768" ht="15"/>
    <row r="383769" ht="15"/>
    <row r="383770" ht="15"/>
    <row r="383771" ht="15"/>
    <row r="383772" ht="15"/>
    <row r="383773" ht="15"/>
    <row r="383774" ht="15"/>
    <row r="383775" ht="15"/>
    <row r="383776" ht="15"/>
    <row r="383777" ht="15"/>
    <row r="383778" ht="15"/>
    <row r="383779" ht="15"/>
    <row r="383780" ht="15"/>
    <row r="383781" ht="15"/>
    <row r="383782" ht="15"/>
    <row r="383783" ht="15"/>
    <row r="383784" ht="15"/>
    <row r="383785" ht="15"/>
    <row r="383786" ht="15"/>
    <row r="383787" ht="15"/>
    <row r="383788" ht="15"/>
    <row r="383789" ht="15"/>
    <row r="383790" ht="15"/>
    <row r="383791" ht="15"/>
    <row r="383792" ht="15"/>
    <row r="383793" ht="15"/>
    <row r="383794" ht="15"/>
    <row r="383795" ht="15"/>
    <row r="383796" ht="15"/>
    <row r="383797" ht="15"/>
    <row r="383798" ht="15"/>
    <row r="383799" ht="15"/>
    <row r="383800" ht="15"/>
    <row r="383801" ht="15"/>
    <row r="383802" ht="15"/>
    <row r="383803" ht="15"/>
    <row r="383804" ht="15"/>
    <row r="383805" ht="15"/>
    <row r="383806" ht="15"/>
    <row r="383807" ht="15"/>
    <row r="383808" ht="15"/>
    <row r="383809" ht="15"/>
    <row r="383810" ht="15"/>
    <row r="383811" ht="15"/>
    <row r="383812" ht="15"/>
    <row r="383813" ht="15"/>
    <row r="383814" ht="15"/>
    <row r="383815" ht="15"/>
    <row r="383816" ht="15"/>
    <row r="383817" ht="15"/>
    <row r="383818" ht="15"/>
    <row r="383819" ht="15"/>
    <row r="383820" ht="15"/>
    <row r="383821" ht="15"/>
    <row r="383822" ht="15"/>
    <row r="383823" ht="15"/>
    <row r="383824" ht="15"/>
    <row r="383825" ht="15"/>
    <row r="383826" ht="15"/>
    <row r="383827" ht="15"/>
    <row r="383828" ht="15"/>
    <row r="383829" ht="15"/>
    <row r="383830" ht="15"/>
    <row r="383831" ht="15"/>
    <row r="383832" ht="15"/>
    <row r="383833" ht="15"/>
    <row r="383834" ht="15"/>
    <row r="383835" ht="15"/>
    <row r="383836" ht="15"/>
    <row r="383837" ht="15"/>
    <row r="383838" ht="15"/>
    <row r="383839" ht="15"/>
    <row r="383840" ht="15"/>
    <row r="383841" ht="15"/>
    <row r="383842" ht="15"/>
    <row r="383843" ht="15"/>
    <row r="383844" ht="15"/>
    <row r="383845" ht="15"/>
    <row r="383846" ht="15"/>
    <row r="383847" ht="15"/>
    <row r="383848" ht="15"/>
    <row r="383849" ht="15"/>
    <row r="383850" ht="15"/>
    <row r="383851" ht="15"/>
    <row r="383852" ht="15"/>
    <row r="383853" ht="15"/>
    <row r="383854" ht="15"/>
    <row r="383855" ht="15"/>
    <row r="383856" ht="15"/>
    <row r="383857" ht="15"/>
    <row r="383858" ht="15"/>
    <row r="383859" ht="15"/>
    <row r="383860" ht="15"/>
    <row r="383861" ht="15"/>
    <row r="383862" ht="15"/>
    <row r="383863" ht="15"/>
    <row r="383864" ht="15"/>
    <row r="383865" ht="15"/>
    <row r="383866" ht="15"/>
    <row r="383867" ht="15"/>
    <row r="383868" ht="15"/>
    <row r="383869" ht="15"/>
    <row r="383870" ht="15"/>
    <row r="383871" ht="15"/>
    <row r="383872" ht="15"/>
    <row r="383873" ht="15"/>
    <row r="383874" ht="15"/>
    <row r="383875" ht="15"/>
    <row r="383876" ht="15"/>
    <row r="383877" ht="15"/>
    <row r="383878" ht="15"/>
    <row r="383879" ht="15"/>
    <row r="383880" ht="15"/>
    <row r="383881" ht="15"/>
    <row r="383882" ht="15"/>
    <row r="383883" ht="15"/>
    <row r="383884" ht="15"/>
    <row r="383885" ht="15"/>
    <row r="383886" ht="15"/>
    <row r="383887" ht="15"/>
    <row r="383888" ht="15"/>
    <row r="383889" ht="15"/>
    <row r="383890" ht="15"/>
    <row r="383891" ht="15"/>
    <row r="383892" ht="15"/>
    <row r="383893" ht="15"/>
    <row r="383894" ht="15"/>
    <row r="383895" ht="15"/>
    <row r="383896" ht="15"/>
    <row r="383897" ht="15"/>
    <row r="383898" ht="15"/>
    <row r="383899" ht="15"/>
    <row r="383900" ht="15"/>
    <row r="383901" ht="15"/>
    <row r="383902" ht="15"/>
    <row r="383903" ht="15"/>
    <row r="383904" ht="15"/>
    <row r="383905" ht="15"/>
    <row r="383906" ht="15"/>
    <row r="383907" ht="15"/>
    <row r="383908" ht="15"/>
    <row r="383909" ht="15"/>
    <row r="383910" ht="15"/>
    <row r="383911" ht="15"/>
    <row r="383912" ht="15"/>
    <row r="383913" ht="15"/>
    <row r="383914" ht="15"/>
    <row r="383915" ht="15"/>
    <row r="383916" ht="15"/>
    <row r="383917" ht="15"/>
    <row r="383918" ht="15"/>
    <row r="383919" ht="15"/>
    <row r="383920" ht="15"/>
    <row r="383921" ht="15"/>
    <row r="383922" ht="15"/>
    <row r="383923" ht="15"/>
    <row r="383924" ht="15"/>
    <row r="383925" ht="15"/>
    <row r="383926" ht="15"/>
    <row r="383927" ht="15"/>
    <row r="383928" ht="15"/>
    <row r="383929" ht="15"/>
    <row r="383930" ht="15"/>
    <row r="383931" ht="15"/>
    <row r="383932" ht="15"/>
    <row r="383933" ht="15"/>
    <row r="383934" ht="15"/>
    <row r="383935" ht="15"/>
    <row r="383936" ht="15"/>
    <row r="383937" ht="15"/>
    <row r="383938" ht="15"/>
    <row r="383939" ht="15"/>
    <row r="383940" ht="15"/>
    <row r="383941" ht="15"/>
    <row r="383942" ht="15"/>
    <row r="383943" ht="15"/>
    <row r="383944" ht="15"/>
    <row r="383945" ht="15"/>
    <row r="383946" ht="15"/>
    <row r="383947" ht="15"/>
    <row r="383948" ht="15"/>
    <row r="383949" ht="15"/>
    <row r="383950" ht="15"/>
    <row r="383951" ht="15"/>
    <row r="383952" ht="15"/>
    <row r="383953" ht="15"/>
    <row r="383954" ht="15"/>
    <row r="383955" ht="15"/>
    <row r="383956" ht="15"/>
    <row r="383957" ht="15"/>
    <row r="383958" ht="15"/>
    <row r="383959" ht="15"/>
    <row r="383960" ht="15"/>
    <row r="383961" ht="15"/>
    <row r="383962" ht="15"/>
    <row r="383963" ht="15"/>
    <row r="383964" ht="15"/>
    <row r="383965" ht="15"/>
    <row r="383966" ht="15"/>
    <row r="383967" ht="15"/>
    <row r="383968" ht="15"/>
    <row r="383969" ht="15"/>
    <row r="383970" ht="15"/>
    <row r="383971" ht="15"/>
    <row r="383972" ht="15"/>
    <row r="383973" ht="15"/>
    <row r="383974" ht="15"/>
    <row r="383975" ht="15"/>
    <row r="383976" ht="15"/>
    <row r="383977" ht="15"/>
    <row r="383978" ht="15"/>
    <row r="383979" ht="15"/>
    <row r="383980" ht="15"/>
    <row r="383981" ht="15"/>
    <row r="383982" ht="15"/>
    <row r="383983" ht="15"/>
    <row r="383984" ht="15"/>
    <row r="383985" ht="15"/>
    <row r="383986" ht="15"/>
    <row r="383987" ht="15"/>
    <row r="383988" ht="15"/>
    <row r="383989" ht="15"/>
    <row r="383990" ht="15"/>
    <row r="383991" ht="15"/>
    <row r="383992" ht="15"/>
    <row r="383993" ht="15"/>
    <row r="383994" ht="15"/>
    <row r="383995" ht="15"/>
    <row r="383996" ht="15"/>
    <row r="383997" ht="15"/>
    <row r="383998" ht="15"/>
    <row r="383999" ht="15"/>
    <row r="384000" ht="15"/>
    <row r="384001" ht="15"/>
    <row r="384002" ht="15"/>
    <row r="384003" ht="15"/>
    <row r="384004" ht="15"/>
    <row r="384005" ht="15"/>
    <row r="384006" ht="15"/>
    <row r="384007" ht="15"/>
    <row r="384008" ht="15"/>
    <row r="384009" ht="15"/>
    <row r="384010" ht="15"/>
    <row r="384011" ht="15"/>
    <row r="384012" ht="15"/>
    <row r="384013" ht="15"/>
    <row r="384014" ht="15"/>
    <row r="384015" ht="15"/>
    <row r="384016" ht="15"/>
    <row r="384017" ht="15"/>
    <row r="384018" ht="15"/>
    <row r="384019" ht="15"/>
    <row r="384020" ht="15"/>
    <row r="384021" ht="15"/>
    <row r="384022" ht="15"/>
    <row r="384023" ht="15"/>
    <row r="384024" ht="15"/>
    <row r="384025" ht="15"/>
    <row r="384026" ht="15"/>
    <row r="384027" ht="15"/>
    <row r="384028" ht="15"/>
    <row r="384029" ht="15"/>
    <row r="384030" ht="15"/>
    <row r="384031" ht="15"/>
    <row r="384032" ht="15"/>
    <row r="384033" ht="15"/>
    <row r="384034" ht="15"/>
    <row r="384035" ht="15"/>
    <row r="384036" ht="15"/>
    <row r="384037" ht="15"/>
    <row r="384038" ht="15"/>
    <row r="384039" ht="15"/>
    <row r="384040" ht="15"/>
    <row r="384041" ht="15"/>
    <row r="384042" ht="15"/>
    <row r="384043" ht="15"/>
    <row r="384044" ht="15"/>
    <row r="384045" ht="15"/>
    <row r="384046" ht="15"/>
    <row r="384047" ht="15"/>
    <row r="384048" ht="15"/>
    <row r="384049" ht="15"/>
    <row r="384050" ht="15"/>
    <row r="384051" ht="15"/>
    <row r="384052" ht="15"/>
    <row r="384053" ht="15"/>
    <row r="384054" ht="15"/>
    <row r="384055" ht="15"/>
    <row r="384056" ht="15"/>
    <row r="384057" ht="15"/>
    <row r="384058" ht="15"/>
    <row r="384059" ht="15"/>
    <row r="384060" ht="15"/>
    <row r="384061" ht="15"/>
    <row r="384062" ht="15"/>
    <row r="384063" ht="15"/>
    <row r="384064" ht="15"/>
    <row r="384065" ht="15"/>
    <row r="384066" ht="15"/>
    <row r="384067" ht="15"/>
    <row r="384068" ht="15"/>
    <row r="384069" ht="15"/>
    <row r="384070" ht="15"/>
    <row r="384071" ht="15"/>
    <row r="384072" ht="15"/>
    <row r="384073" ht="15"/>
    <row r="384074" ht="15"/>
    <row r="384075" ht="15"/>
    <row r="384076" ht="15"/>
    <row r="384077" ht="15"/>
    <row r="384078" ht="15"/>
    <row r="384079" ht="15"/>
    <row r="384080" ht="15"/>
    <row r="384081" ht="15"/>
    <row r="384082" ht="15"/>
    <row r="384083" ht="15"/>
    <row r="384084" ht="15"/>
    <row r="384085" ht="15"/>
    <row r="384086" ht="15"/>
    <row r="384087" ht="15"/>
    <row r="384088" ht="15"/>
    <row r="384089" ht="15"/>
    <row r="384090" ht="15"/>
    <row r="384091" ht="15"/>
    <row r="384092" ht="15"/>
    <row r="384093" ht="15"/>
    <row r="384094" ht="15"/>
    <row r="384095" ht="15"/>
    <row r="384096" ht="15"/>
    <row r="384097" ht="15"/>
    <row r="384098" ht="15"/>
    <row r="384099" ht="15"/>
    <row r="384100" ht="15"/>
    <row r="384101" ht="15"/>
    <row r="384102" ht="15"/>
    <row r="384103" ht="15"/>
    <row r="384104" ht="15"/>
    <row r="384105" ht="15"/>
    <row r="384106" ht="15"/>
    <row r="384107" ht="15"/>
    <row r="384108" ht="15"/>
    <row r="384109" ht="15"/>
    <row r="384110" ht="15"/>
    <row r="384111" ht="15"/>
    <row r="384112" ht="15"/>
    <row r="384113" ht="15"/>
    <row r="384114" ht="15"/>
    <row r="384115" ht="15"/>
    <row r="384116" ht="15"/>
    <row r="384117" ht="15"/>
    <row r="384118" ht="15"/>
    <row r="384119" ht="15"/>
    <row r="384120" ht="15"/>
    <row r="384121" ht="15"/>
    <row r="384122" ht="15"/>
    <row r="384123" ht="15"/>
    <row r="384124" ht="15"/>
    <row r="384125" ht="15"/>
    <row r="384126" ht="15"/>
    <row r="384127" ht="15"/>
    <row r="384128" ht="15"/>
    <row r="384129" ht="15"/>
    <row r="384130" ht="15"/>
    <row r="384131" ht="15"/>
    <row r="384132" ht="15"/>
    <row r="384133" ht="15"/>
    <row r="384134" ht="15"/>
    <row r="384135" ht="15"/>
    <row r="384136" ht="15"/>
    <row r="384137" ht="15"/>
    <row r="384138" ht="15"/>
    <row r="384139" ht="15"/>
    <row r="384140" ht="15"/>
    <row r="384141" ht="15"/>
    <row r="384142" ht="15"/>
    <row r="384143" ht="15"/>
    <row r="384144" ht="15"/>
    <row r="384145" ht="15"/>
    <row r="384146" ht="15"/>
    <row r="384147" ht="15"/>
    <row r="384148" ht="15"/>
    <row r="384149" ht="15"/>
    <row r="384150" ht="15"/>
    <row r="384151" ht="15"/>
    <row r="384152" ht="15"/>
    <row r="384153" ht="15"/>
    <row r="384154" ht="15"/>
    <row r="384155" ht="15"/>
    <row r="384156" ht="15"/>
    <row r="384157" ht="15"/>
    <row r="384158" ht="15"/>
    <row r="384159" ht="15"/>
    <row r="384160" ht="15"/>
    <row r="384161" ht="15"/>
    <row r="384162" ht="15"/>
    <row r="384163" ht="15"/>
    <row r="384164" ht="15"/>
    <row r="384165" ht="15"/>
    <row r="384166" ht="15"/>
    <row r="384167" ht="15"/>
    <row r="384168" ht="15"/>
    <row r="384169" ht="15"/>
    <row r="384170" ht="15"/>
    <row r="384171" ht="15"/>
    <row r="384172" ht="15"/>
    <row r="384173" ht="15"/>
    <row r="384174" ht="15"/>
    <row r="384175" ht="15"/>
    <row r="384176" ht="15"/>
    <row r="384177" ht="15"/>
    <row r="384178" ht="15"/>
    <row r="384179" ht="15"/>
    <row r="384180" ht="15"/>
    <row r="384181" ht="15"/>
    <row r="384182" ht="15"/>
    <row r="384183" ht="15"/>
    <row r="384184" ht="15"/>
    <row r="384185" ht="15"/>
    <row r="384186" ht="15"/>
    <row r="384187" ht="15"/>
    <row r="384188" ht="15"/>
    <row r="384189" ht="15"/>
    <row r="384190" ht="15"/>
    <row r="384191" ht="15"/>
    <row r="384192" ht="15"/>
    <row r="384193" ht="15"/>
    <row r="384194" ht="15"/>
    <row r="384195" ht="15"/>
    <row r="384196" ht="15"/>
    <row r="384197" ht="15"/>
    <row r="384198" ht="15"/>
    <row r="384199" ht="15"/>
    <row r="384200" ht="15"/>
    <row r="384201" ht="15"/>
    <row r="384202" ht="15"/>
    <row r="384203" ht="15"/>
    <row r="384204" ht="15"/>
    <row r="384205" ht="15"/>
    <row r="384206" ht="15"/>
    <row r="384207" ht="15"/>
    <row r="384208" ht="15"/>
    <row r="384209" ht="15"/>
    <row r="384210" ht="15"/>
    <row r="384211" ht="15"/>
    <row r="384212" ht="15"/>
    <row r="384213" ht="15"/>
    <row r="384214" ht="15"/>
    <row r="384215" ht="15"/>
    <row r="384216" ht="15"/>
    <row r="384217" ht="15"/>
    <row r="384218" ht="15"/>
    <row r="384219" ht="15"/>
    <row r="384220" ht="15"/>
    <row r="384221" ht="15"/>
    <row r="384222" ht="15"/>
    <row r="384223" ht="15"/>
    <row r="384224" ht="15"/>
    <row r="384225" ht="15"/>
    <row r="384226" ht="15"/>
    <row r="384227" ht="15"/>
    <row r="384228" ht="15"/>
    <row r="384229" ht="15"/>
    <row r="384230" ht="15"/>
    <row r="384231" ht="15"/>
    <row r="384232" ht="15"/>
    <row r="384233" ht="15"/>
    <row r="384234" ht="15"/>
    <row r="384235" ht="15"/>
    <row r="384236" ht="15"/>
    <row r="384237" ht="15"/>
    <row r="384238" ht="15"/>
    <row r="384239" ht="15"/>
    <row r="384240" ht="15"/>
    <row r="384241" ht="15"/>
    <row r="384242" ht="15"/>
    <row r="384243" ht="15"/>
    <row r="384244" ht="15"/>
    <row r="384245" ht="15"/>
    <row r="384246" ht="15"/>
    <row r="384247" ht="15"/>
    <row r="384248" ht="15"/>
    <row r="384249" ht="15"/>
    <row r="384250" ht="15"/>
    <row r="384251" ht="15"/>
    <row r="384252" ht="15"/>
    <row r="384253" ht="15"/>
    <row r="384254" ht="15"/>
    <row r="384255" ht="15"/>
    <row r="384256" ht="15"/>
    <row r="384257" ht="15"/>
    <row r="384258" ht="15"/>
    <row r="384259" ht="15"/>
    <row r="384260" ht="15"/>
    <row r="384261" ht="15"/>
    <row r="384262" ht="15"/>
    <row r="384263" ht="15"/>
    <row r="384264" ht="15"/>
    <row r="384265" ht="15"/>
    <row r="384266" ht="15"/>
    <row r="384267" ht="15"/>
    <row r="384268" ht="15"/>
    <row r="384269" ht="15"/>
    <row r="384270" ht="15"/>
    <row r="384271" ht="15"/>
    <row r="384272" ht="15"/>
    <row r="384273" ht="15"/>
    <row r="384274" ht="15"/>
    <row r="384275" ht="15"/>
    <row r="384276" ht="15"/>
    <row r="384277" ht="15"/>
    <row r="384278" ht="15"/>
    <row r="384279" ht="15"/>
    <row r="384280" ht="15"/>
    <row r="384281" ht="15"/>
    <row r="384282" ht="15"/>
    <row r="384283" ht="15"/>
    <row r="384284" ht="15"/>
    <row r="384285" ht="15"/>
    <row r="384286" ht="15"/>
    <row r="384287" ht="15"/>
    <row r="384288" ht="15"/>
    <row r="384289" ht="15"/>
    <row r="384290" ht="15"/>
    <row r="384291" ht="15"/>
    <row r="384292" ht="15"/>
    <row r="384293" ht="15"/>
    <row r="384294" ht="15"/>
    <row r="384295" ht="15"/>
    <row r="384296" ht="15"/>
    <row r="384297" ht="15"/>
    <row r="384298" ht="15"/>
    <row r="384299" ht="15"/>
    <row r="384300" ht="15"/>
    <row r="384301" ht="15"/>
    <row r="384302" ht="15"/>
    <row r="384303" ht="15"/>
    <row r="384304" ht="15"/>
    <row r="384305" ht="15"/>
    <row r="384306" ht="15"/>
    <row r="384307" ht="15"/>
    <row r="384308" ht="15"/>
    <row r="384309" ht="15"/>
    <row r="384310" ht="15"/>
    <row r="384311" ht="15"/>
    <row r="384312" ht="15"/>
    <row r="384313" ht="15"/>
    <row r="384314" ht="15"/>
    <row r="384315" ht="15"/>
    <row r="384316" ht="15"/>
    <row r="384317" ht="15"/>
    <row r="384318" ht="15"/>
    <row r="384319" ht="15"/>
    <row r="384320" ht="15"/>
    <row r="384321" ht="15"/>
    <row r="384322" ht="15"/>
    <row r="384323" ht="15"/>
    <row r="384324" ht="15"/>
    <row r="384325" ht="15"/>
    <row r="384326" ht="15"/>
    <row r="384327" ht="15"/>
    <row r="384328" ht="15"/>
    <row r="384329" ht="15"/>
    <row r="384330" ht="15"/>
    <row r="384331" ht="15"/>
    <row r="384332" ht="15"/>
    <row r="384333" ht="15"/>
    <row r="384334" ht="15"/>
    <row r="384335" ht="15"/>
    <row r="384336" ht="15"/>
    <row r="384337" ht="15"/>
    <row r="384338" ht="15"/>
    <row r="384339" ht="15"/>
    <row r="384340" ht="15"/>
    <row r="384341" ht="15"/>
    <row r="384342" ht="15"/>
    <row r="384343" ht="15"/>
    <row r="384344" ht="15"/>
    <row r="384345" ht="15"/>
    <row r="384346" ht="15"/>
    <row r="384347" ht="15"/>
    <row r="384348" ht="15"/>
    <row r="384349" ht="15"/>
    <row r="384350" ht="15"/>
    <row r="384351" ht="15"/>
    <row r="384352" ht="15"/>
    <row r="384353" ht="15"/>
    <row r="384354" ht="15"/>
    <row r="384355" ht="15"/>
    <row r="384356" ht="15"/>
    <row r="384357" ht="15"/>
    <row r="384358" ht="15"/>
    <row r="384359" ht="15"/>
    <row r="384360" ht="15"/>
    <row r="384361" ht="15"/>
    <row r="384362" ht="15"/>
    <row r="384363" ht="15"/>
    <row r="384364" ht="15"/>
    <row r="384365" ht="15"/>
    <row r="384366" ht="15"/>
    <row r="384367" ht="15"/>
    <row r="384368" ht="15"/>
    <row r="384369" ht="15"/>
    <row r="384370" ht="15"/>
    <row r="384371" ht="15"/>
    <row r="384372" ht="15"/>
    <row r="384373" ht="15"/>
    <row r="384374" ht="15"/>
    <row r="384375" ht="15"/>
    <row r="384376" ht="15"/>
    <row r="384377" ht="15"/>
    <row r="384378" ht="15"/>
    <row r="384379" ht="15"/>
    <row r="384380" ht="15"/>
    <row r="384381" ht="15"/>
    <row r="384382" ht="15"/>
    <row r="384383" ht="15"/>
    <row r="384384" ht="15"/>
    <row r="384385" ht="15"/>
    <row r="384386" ht="15"/>
    <row r="384387" ht="15"/>
    <row r="384388" ht="15"/>
    <row r="384389" ht="15"/>
    <row r="384390" ht="15"/>
    <row r="384391" ht="15"/>
    <row r="384392" ht="15"/>
    <row r="384393" ht="15"/>
    <row r="384394" ht="15"/>
    <row r="384395" ht="15"/>
    <row r="384396" ht="15"/>
    <row r="384397" ht="15"/>
    <row r="384398" ht="15"/>
    <row r="384399" ht="15"/>
    <row r="384400" ht="15"/>
    <row r="384401" ht="15"/>
    <row r="384402" ht="15"/>
    <row r="384403" ht="15"/>
    <row r="384404" ht="15"/>
    <row r="384405" ht="15"/>
    <row r="384406" ht="15"/>
    <row r="384407" ht="15"/>
    <row r="384408" ht="15"/>
    <row r="384409" ht="15"/>
    <row r="384410" ht="15"/>
    <row r="384411" ht="15"/>
    <row r="384412" ht="15"/>
    <row r="384413" ht="15"/>
    <row r="384414" ht="15"/>
    <row r="384415" ht="15"/>
    <row r="384416" ht="15"/>
    <row r="384417" ht="15"/>
    <row r="384418" ht="15"/>
    <row r="384419" ht="15"/>
    <row r="384420" ht="15"/>
    <row r="384421" ht="15"/>
    <row r="384422" ht="15"/>
    <row r="384423" ht="15"/>
    <row r="384424" ht="15"/>
    <row r="384425" ht="15"/>
    <row r="384426" ht="15"/>
    <row r="384427" ht="15"/>
    <row r="384428" ht="15"/>
    <row r="384429" ht="15"/>
    <row r="384430" ht="15"/>
    <row r="384431" ht="15"/>
    <row r="384432" ht="15"/>
    <row r="384433" ht="15"/>
    <row r="384434" ht="15"/>
    <row r="384435" ht="15"/>
    <row r="384436" ht="15"/>
    <row r="384437" ht="15"/>
    <row r="384438" ht="15"/>
    <row r="384439" ht="15"/>
    <row r="384440" ht="15"/>
    <row r="384441" ht="15"/>
    <row r="384442" ht="15"/>
    <row r="384443" ht="15"/>
    <row r="384444" ht="15"/>
    <row r="384445" ht="15"/>
    <row r="384446" ht="15"/>
    <row r="384447" ht="15"/>
    <row r="384448" ht="15"/>
    <row r="384449" ht="15"/>
    <row r="384450" ht="15"/>
    <row r="384451" ht="15"/>
    <row r="384452" ht="15"/>
    <row r="384453" ht="15"/>
    <row r="384454" ht="15"/>
    <row r="384455" ht="15"/>
    <row r="384456" ht="15"/>
    <row r="384457" ht="15"/>
    <row r="384458" ht="15"/>
    <row r="384459" ht="15"/>
    <row r="384460" ht="15"/>
    <row r="384461" ht="15"/>
    <row r="384462" ht="15"/>
    <row r="384463" ht="15"/>
    <row r="384464" ht="15"/>
    <row r="384465" ht="15"/>
    <row r="384466" ht="15"/>
    <row r="384467" ht="15"/>
    <row r="384468" ht="15"/>
    <row r="384469" ht="15"/>
    <row r="384470" ht="15"/>
    <row r="384471" ht="15"/>
    <row r="384472" ht="15"/>
    <row r="384473" ht="15"/>
    <row r="384474" ht="15"/>
    <row r="384475" ht="15"/>
    <row r="384476" ht="15"/>
    <row r="384477" ht="15"/>
    <row r="384478" ht="15"/>
    <row r="384479" ht="15"/>
    <row r="384480" ht="15"/>
    <row r="384481" ht="15"/>
    <row r="384482" ht="15"/>
    <row r="384483" ht="15"/>
    <row r="384484" ht="15"/>
    <row r="384485" ht="15"/>
    <row r="384486" ht="15"/>
    <row r="384487" ht="15"/>
    <row r="384488" ht="15"/>
    <row r="384489" ht="15"/>
    <row r="384490" ht="15"/>
    <row r="384491" ht="15"/>
    <row r="384492" ht="15"/>
    <row r="384493" ht="15"/>
    <row r="384494" ht="15"/>
    <row r="384495" ht="15"/>
    <row r="384496" ht="15"/>
    <row r="384497" ht="15"/>
    <row r="384498" ht="15"/>
    <row r="384499" ht="15"/>
    <row r="384500" ht="15"/>
    <row r="384501" ht="15"/>
    <row r="384502" ht="15"/>
    <row r="384503" ht="15"/>
    <row r="384504" ht="15"/>
    <row r="384505" ht="15"/>
    <row r="384506" ht="15"/>
    <row r="384507" ht="15"/>
    <row r="384508" ht="15"/>
    <row r="384509" ht="15"/>
    <row r="384510" ht="15"/>
    <row r="384511" ht="15"/>
    <row r="384512" ht="15"/>
    <row r="384513" ht="15"/>
    <row r="384514" ht="15"/>
    <row r="384515" ht="15"/>
    <row r="384516" ht="15"/>
    <row r="384517" ht="15"/>
    <row r="384518" ht="15"/>
    <row r="384519" ht="15"/>
    <row r="384520" ht="15"/>
    <row r="384521" ht="15"/>
    <row r="384522" ht="15"/>
    <row r="384523" ht="15"/>
    <row r="384524" ht="15"/>
    <row r="384525" ht="15"/>
    <row r="384526" ht="15"/>
    <row r="384527" ht="15"/>
    <row r="384528" ht="15"/>
    <row r="384529" ht="15"/>
    <row r="384530" ht="15"/>
    <row r="384531" ht="15"/>
    <row r="384532" ht="15"/>
    <row r="384533" ht="15"/>
    <row r="384534" ht="15"/>
    <row r="384535" ht="15"/>
    <row r="384536" ht="15"/>
    <row r="384537" ht="15"/>
    <row r="384538" ht="15"/>
    <row r="384539" ht="15"/>
    <row r="384540" ht="15"/>
    <row r="384541" ht="15"/>
    <row r="384542" ht="15"/>
    <row r="384543" ht="15"/>
    <row r="384544" ht="15"/>
    <row r="384545" ht="15"/>
    <row r="384546" ht="15"/>
    <row r="384547" ht="15"/>
    <row r="384548" ht="15"/>
    <row r="384549" ht="15"/>
    <row r="384550" ht="15"/>
    <row r="384551" ht="15"/>
    <row r="384552" ht="15"/>
    <row r="384553" ht="15"/>
    <row r="384554" ht="15"/>
    <row r="384555" ht="15"/>
    <row r="384556" ht="15"/>
    <row r="384557" ht="15"/>
    <row r="384558" ht="15"/>
    <row r="384559" ht="15"/>
    <row r="384560" ht="15"/>
    <row r="384561" ht="15"/>
    <row r="384562" ht="15"/>
    <row r="384563" ht="15"/>
    <row r="384564" ht="15"/>
    <row r="384565" ht="15"/>
    <row r="384566" ht="15"/>
    <row r="384567" ht="15"/>
    <row r="384568" ht="15"/>
    <row r="384569" ht="15"/>
    <row r="384570" ht="15"/>
    <row r="384571" ht="15"/>
    <row r="384572" ht="15"/>
    <row r="384573" ht="15"/>
    <row r="384574" ht="15"/>
    <row r="384575" ht="15"/>
    <row r="384576" ht="15"/>
    <row r="384577" ht="15"/>
    <row r="384578" ht="15"/>
    <row r="384579" ht="15"/>
    <row r="384580" ht="15"/>
    <row r="384581" ht="15"/>
    <row r="384582" ht="15"/>
    <row r="384583" ht="15"/>
    <row r="384584" ht="15"/>
    <row r="384585" ht="15"/>
    <row r="384586" ht="15"/>
    <row r="384587" ht="15"/>
    <row r="384588" ht="15"/>
    <row r="384589" ht="15"/>
    <row r="384590" ht="15"/>
    <row r="384591" ht="15"/>
    <row r="384592" ht="15"/>
    <row r="384593" ht="15"/>
    <row r="384594" ht="15"/>
    <row r="384595" ht="15"/>
    <row r="384596" ht="15"/>
    <row r="384597" ht="15"/>
    <row r="384598" ht="15"/>
    <row r="384599" ht="15"/>
    <row r="384600" ht="15"/>
    <row r="384601" ht="15"/>
    <row r="384602" ht="15"/>
    <row r="384603" ht="15"/>
    <row r="384604" ht="15"/>
    <row r="384605" ht="15"/>
    <row r="384606" ht="15"/>
    <row r="384607" ht="15"/>
    <row r="384608" ht="15"/>
    <row r="384609" ht="15"/>
    <row r="384610" ht="15"/>
    <row r="384611" ht="15"/>
    <row r="384612" ht="15"/>
    <row r="384613" ht="15"/>
    <row r="384614" ht="15"/>
    <row r="384615" ht="15"/>
    <row r="384616" ht="15"/>
    <row r="384617" ht="15"/>
    <row r="384618" ht="15"/>
    <row r="384619" ht="15"/>
    <row r="384620" ht="15"/>
    <row r="384621" ht="15"/>
    <row r="384622" ht="15"/>
    <row r="384623" ht="15"/>
    <row r="384624" ht="15"/>
    <row r="384625" ht="15"/>
    <row r="384626" ht="15"/>
    <row r="384627" ht="15"/>
    <row r="384628" ht="15"/>
    <row r="384629" ht="15"/>
    <row r="384630" ht="15"/>
    <row r="384631" ht="15"/>
    <row r="384632" ht="15"/>
    <row r="384633" ht="15"/>
    <row r="384634" ht="15"/>
    <row r="384635" ht="15"/>
    <row r="384636" ht="15"/>
    <row r="384637" ht="15"/>
    <row r="384638" ht="15"/>
    <row r="384639" ht="15"/>
    <row r="384640" ht="15"/>
    <row r="384641" ht="15"/>
    <row r="384642" ht="15"/>
    <row r="384643" ht="15"/>
    <row r="384644" ht="15"/>
    <row r="384645" ht="15"/>
    <row r="384646" ht="15"/>
    <row r="384647" ht="15"/>
    <row r="384648" ht="15"/>
    <row r="384649" ht="15"/>
    <row r="384650" ht="15"/>
    <row r="384651" ht="15"/>
    <row r="384652" ht="15"/>
    <row r="384653" ht="15"/>
    <row r="384654" ht="15"/>
    <row r="384655" ht="15"/>
    <row r="384656" ht="15"/>
    <row r="384657" ht="15"/>
    <row r="384658" ht="15"/>
    <row r="384659" ht="15"/>
    <row r="384660" ht="15"/>
    <row r="384661" ht="15"/>
    <row r="384662" ht="15"/>
    <row r="384663" ht="15"/>
    <row r="384664" ht="15"/>
    <row r="384665" ht="15"/>
    <row r="384666" ht="15"/>
    <row r="384667" ht="15"/>
    <row r="384668" ht="15"/>
    <row r="384669" ht="15"/>
    <row r="384670" ht="15"/>
    <row r="384671" ht="15"/>
    <row r="384672" ht="15"/>
    <row r="384673" ht="15"/>
    <row r="384674" ht="15"/>
    <row r="384675" ht="15"/>
    <row r="384676" ht="15"/>
    <row r="384677" ht="15"/>
    <row r="384678" ht="15"/>
    <row r="384679" ht="15"/>
    <row r="384680" ht="15"/>
    <row r="384681" ht="15"/>
    <row r="384682" ht="15"/>
    <row r="384683" ht="15"/>
    <row r="384684" ht="15"/>
    <row r="384685" ht="15"/>
    <row r="384686" ht="15"/>
    <row r="384687" ht="15"/>
    <row r="384688" ht="15"/>
    <row r="384689" ht="15"/>
    <row r="384690" ht="15"/>
    <row r="384691" ht="15"/>
    <row r="384692" ht="15"/>
    <row r="384693" ht="15"/>
    <row r="384694" ht="15"/>
    <row r="384695" ht="15"/>
    <row r="384696" ht="15"/>
    <row r="384697" ht="15"/>
    <row r="384698" ht="15"/>
    <row r="384699" ht="15"/>
    <row r="384700" ht="15"/>
    <row r="384701" ht="15"/>
    <row r="384702" ht="15"/>
    <row r="384703" ht="15"/>
    <row r="384704" ht="15"/>
    <row r="384705" ht="15"/>
    <row r="384706" ht="15"/>
    <row r="384707" ht="15"/>
    <row r="384708" ht="15"/>
    <row r="384709" ht="15"/>
    <row r="384710" ht="15"/>
    <row r="384711" ht="15"/>
    <row r="384712" ht="15"/>
    <row r="384713" ht="15"/>
    <row r="384714" ht="15"/>
    <row r="384715" ht="15"/>
    <row r="384716" ht="15"/>
    <row r="384717" ht="15"/>
    <row r="384718" ht="15"/>
    <row r="384719" ht="15"/>
    <row r="384720" ht="15"/>
    <row r="384721" ht="15"/>
    <row r="384722" ht="15"/>
    <row r="384723" ht="15"/>
    <row r="384724" ht="15"/>
    <row r="384725" ht="15"/>
    <row r="384726" ht="15"/>
    <row r="384727" ht="15"/>
    <row r="384728" ht="15"/>
    <row r="384729" ht="15"/>
    <row r="384730" ht="15"/>
    <row r="384731" ht="15"/>
    <row r="384732" ht="15"/>
    <row r="384733" ht="15"/>
    <row r="384734" ht="15"/>
    <row r="384735" ht="15"/>
    <row r="384736" ht="15"/>
    <row r="384737" ht="15"/>
    <row r="384738" ht="15"/>
    <row r="384739" ht="15"/>
    <row r="384740" ht="15"/>
    <row r="384741" ht="15"/>
    <row r="384742" ht="15"/>
    <row r="384743" ht="15"/>
    <row r="384744" ht="15"/>
    <row r="384745" ht="15"/>
    <row r="384746" ht="15"/>
    <row r="384747" ht="15"/>
    <row r="384748" ht="15"/>
    <row r="384749" ht="15"/>
    <row r="384750" ht="15"/>
    <row r="384751" ht="15"/>
    <row r="384752" ht="15"/>
    <row r="384753" ht="15"/>
    <row r="384754" ht="15"/>
    <row r="384755" ht="15"/>
    <row r="384756" ht="15"/>
    <row r="384757" ht="15"/>
    <row r="384758" ht="15"/>
    <row r="384759" ht="15"/>
    <row r="384760" ht="15"/>
    <row r="384761" ht="15"/>
    <row r="384762" ht="15"/>
    <row r="384763" ht="15"/>
    <row r="384764" ht="15"/>
    <row r="384765" ht="15"/>
    <row r="384766" ht="15"/>
    <row r="384767" ht="15"/>
    <row r="384768" ht="15"/>
    <row r="384769" ht="15"/>
    <row r="384770" ht="15"/>
    <row r="384771" ht="15"/>
    <row r="384772" ht="15"/>
    <row r="384773" ht="15"/>
    <row r="384774" ht="15"/>
    <row r="384775" ht="15"/>
    <row r="384776" ht="15"/>
    <row r="384777" ht="15"/>
    <row r="384778" ht="15"/>
    <row r="384779" ht="15"/>
    <row r="384780" ht="15"/>
    <row r="384781" ht="15"/>
    <row r="384782" ht="15"/>
    <row r="384783" ht="15"/>
    <row r="384784" ht="15"/>
    <row r="384785" ht="15"/>
    <row r="384786" ht="15"/>
    <row r="384787" ht="15"/>
    <row r="384788" ht="15"/>
    <row r="384789" ht="15"/>
    <row r="384790" ht="15"/>
    <row r="384791" ht="15"/>
    <row r="384792" ht="15"/>
    <row r="384793" ht="15"/>
    <row r="384794" ht="15"/>
    <row r="384795" ht="15"/>
    <row r="384796" ht="15"/>
    <row r="384797" ht="15"/>
    <row r="384798" ht="15"/>
    <row r="384799" ht="15"/>
    <row r="384800" ht="15"/>
    <row r="384801" ht="15"/>
    <row r="384802" ht="15"/>
    <row r="384803" ht="15"/>
    <row r="384804" ht="15"/>
    <row r="384805" ht="15"/>
    <row r="384806" ht="15"/>
    <row r="384807" ht="15"/>
    <row r="384808" ht="15"/>
    <row r="384809" ht="15"/>
    <row r="384810" ht="15"/>
    <row r="384811" ht="15"/>
    <row r="384812" ht="15"/>
    <row r="384813" ht="15"/>
    <row r="384814" ht="15"/>
    <row r="384815" ht="15"/>
    <row r="384816" ht="15"/>
    <row r="384817" ht="15"/>
    <row r="384818" ht="15"/>
    <row r="384819" ht="15"/>
    <row r="384820" ht="15"/>
    <row r="384821" ht="15"/>
    <row r="384822" ht="15"/>
    <row r="384823" ht="15"/>
    <row r="384824" ht="15"/>
    <row r="384825" ht="15"/>
    <row r="384826" ht="15"/>
    <row r="384827" ht="15"/>
    <row r="384828" ht="15"/>
    <row r="384829" ht="15"/>
    <row r="384830" ht="15"/>
    <row r="384831" ht="15"/>
    <row r="384832" ht="15"/>
    <row r="384833" ht="15"/>
    <row r="384834" ht="15"/>
    <row r="384835" ht="15"/>
    <row r="384836" ht="15"/>
    <row r="384837" ht="15"/>
    <row r="384838" ht="15"/>
    <row r="384839" ht="15"/>
    <row r="384840" ht="15"/>
    <row r="384841" ht="15"/>
    <row r="384842" ht="15"/>
    <row r="384843" ht="15"/>
    <row r="384844" ht="15"/>
    <row r="384845" ht="15"/>
    <row r="384846" ht="15"/>
    <row r="384847" ht="15"/>
    <row r="384848" ht="15"/>
    <row r="384849" ht="15"/>
    <row r="384850" ht="15"/>
    <row r="384851" ht="15"/>
    <row r="384852" ht="15"/>
    <row r="384853" ht="15"/>
    <row r="384854" ht="15"/>
    <row r="384855" ht="15"/>
    <row r="384856" ht="15"/>
    <row r="384857" ht="15"/>
    <row r="384858" ht="15"/>
    <row r="384859" ht="15"/>
    <row r="384860" ht="15"/>
    <row r="384861" ht="15"/>
    <row r="384862" ht="15"/>
    <row r="384863" ht="15"/>
    <row r="384864" ht="15"/>
    <row r="384865" ht="15"/>
    <row r="384866" ht="15"/>
    <row r="384867" ht="15"/>
    <row r="384868" ht="15"/>
    <row r="384869" ht="15"/>
    <row r="384870" ht="15"/>
    <row r="384871" ht="15"/>
    <row r="384872" ht="15"/>
    <row r="384873" ht="15"/>
    <row r="384874" ht="15"/>
    <row r="384875" ht="15"/>
    <row r="384876" ht="15"/>
    <row r="384877" ht="15"/>
    <row r="384878" ht="15"/>
    <row r="384879" ht="15"/>
    <row r="384880" ht="15"/>
    <row r="384881" ht="15"/>
    <row r="384882" ht="15"/>
    <row r="384883" ht="15"/>
    <row r="384884" ht="15"/>
    <row r="384885" ht="15"/>
    <row r="384886" ht="15"/>
    <row r="384887" ht="15"/>
    <row r="384888" ht="15"/>
    <row r="384889" ht="15"/>
    <row r="384890" ht="15"/>
    <row r="384891" ht="15"/>
    <row r="384892" ht="15"/>
    <row r="384893" ht="15"/>
    <row r="384894" ht="15"/>
    <row r="384895" ht="15"/>
    <row r="384896" ht="15"/>
    <row r="384897" ht="15"/>
    <row r="384898" ht="15"/>
    <row r="384899" ht="15"/>
    <row r="384900" ht="15"/>
    <row r="384901" ht="15"/>
    <row r="384902" ht="15"/>
    <row r="384903" ht="15"/>
    <row r="384904" ht="15"/>
    <row r="384905" ht="15"/>
    <row r="384906" ht="15"/>
    <row r="384907" ht="15"/>
    <row r="384908" ht="15"/>
    <row r="384909" ht="15"/>
    <row r="384910" ht="15"/>
    <row r="384911" ht="15"/>
    <row r="384912" ht="15"/>
    <row r="384913" ht="15"/>
    <row r="384914" ht="15"/>
    <row r="384915" ht="15"/>
    <row r="384916" ht="15"/>
    <row r="384917" ht="15"/>
    <row r="384918" ht="15"/>
    <row r="384919" ht="15"/>
    <row r="384920" ht="15"/>
    <row r="384921" ht="15"/>
    <row r="384922" ht="15"/>
    <row r="384923" ht="15"/>
    <row r="384924" ht="15"/>
    <row r="384925" ht="15"/>
    <row r="384926" ht="15"/>
    <row r="384927" ht="15"/>
    <row r="384928" ht="15"/>
    <row r="384929" ht="15"/>
    <row r="384930" ht="15"/>
    <row r="384931" ht="15"/>
    <row r="384932" ht="15"/>
    <row r="384933" ht="15"/>
    <row r="384934" ht="15"/>
    <row r="384935" ht="15"/>
    <row r="384936" ht="15"/>
    <row r="384937" ht="15"/>
    <row r="384938" ht="15"/>
    <row r="384939" ht="15"/>
    <row r="384940" ht="15"/>
    <row r="384941" ht="15"/>
    <row r="384942" ht="15"/>
    <row r="384943" ht="15"/>
    <row r="384944" ht="15"/>
    <row r="384945" ht="15"/>
    <row r="384946" ht="15"/>
    <row r="384947" ht="15"/>
    <row r="384948" ht="15"/>
    <row r="384949" ht="15"/>
    <row r="384950" ht="15"/>
    <row r="384951" ht="15"/>
    <row r="384952" ht="15"/>
    <row r="384953" ht="15"/>
    <row r="384954" ht="15"/>
    <row r="384955" ht="15"/>
    <row r="384956" ht="15"/>
    <row r="384957" ht="15"/>
    <row r="384958" ht="15"/>
    <row r="384959" ht="15"/>
    <row r="384960" ht="15"/>
    <row r="384961" ht="15"/>
    <row r="384962" ht="15"/>
    <row r="384963" ht="15"/>
    <row r="384964" ht="15"/>
    <row r="384965" ht="15"/>
    <row r="384966" ht="15"/>
    <row r="384967" ht="15"/>
    <row r="384968" ht="15"/>
    <row r="384969" ht="15"/>
    <row r="384970" ht="15"/>
    <row r="384971" ht="15"/>
    <row r="384972" ht="15"/>
    <row r="384973" ht="15"/>
    <row r="384974" ht="15"/>
    <row r="384975" ht="15"/>
    <row r="384976" ht="15"/>
    <row r="384977" ht="15"/>
    <row r="384978" ht="15"/>
    <row r="384979" ht="15"/>
    <row r="384980" ht="15"/>
    <row r="384981" ht="15"/>
    <row r="384982" ht="15"/>
    <row r="384983" ht="15"/>
    <row r="384984" ht="15"/>
    <row r="384985" ht="15"/>
    <row r="384986" ht="15"/>
    <row r="384987" ht="15"/>
    <row r="384988" ht="15"/>
    <row r="384989" ht="15"/>
    <row r="384990" ht="15"/>
    <row r="384991" ht="15"/>
    <row r="384992" ht="15"/>
    <row r="384993" ht="15"/>
    <row r="384994" ht="15"/>
    <row r="384995" ht="15"/>
    <row r="384996" ht="15"/>
    <row r="384997" ht="15"/>
    <row r="384998" ht="15"/>
    <row r="384999" ht="15"/>
    <row r="385000" ht="15"/>
    <row r="385001" ht="15"/>
    <row r="385002" ht="15"/>
    <row r="385003" ht="15"/>
    <row r="385004" ht="15"/>
    <row r="385005" ht="15"/>
    <row r="385006" ht="15"/>
    <row r="385007" ht="15"/>
    <row r="385008" ht="15"/>
    <row r="385009" ht="15"/>
    <row r="385010" ht="15"/>
    <row r="385011" ht="15"/>
    <row r="385012" ht="15"/>
    <row r="385013" ht="15"/>
    <row r="385014" ht="15"/>
    <row r="385015" ht="15"/>
    <row r="385016" ht="15"/>
    <row r="385017" ht="15"/>
    <row r="385018" ht="15"/>
    <row r="385019" ht="15"/>
    <row r="385020" ht="15"/>
    <row r="385021" ht="15"/>
    <row r="385022" ht="15"/>
    <row r="385023" ht="15"/>
    <row r="385024" ht="15"/>
    <row r="385025" ht="15"/>
    <row r="385026" ht="15"/>
    <row r="385027" ht="15"/>
    <row r="385028" ht="15"/>
    <row r="385029" ht="15"/>
    <row r="385030" ht="15"/>
    <row r="385031" ht="15"/>
    <row r="385032" ht="15"/>
    <row r="385033" ht="15"/>
    <row r="385034" ht="15"/>
    <row r="385035" ht="15"/>
    <row r="385036" ht="15"/>
    <row r="385037" ht="15"/>
    <row r="385038" ht="15"/>
    <row r="385039" ht="15"/>
    <row r="385040" ht="15"/>
    <row r="385041" ht="15"/>
    <row r="385042" ht="15"/>
    <row r="385043" ht="15"/>
    <row r="385044" ht="15"/>
    <row r="385045" ht="15"/>
    <row r="385046" ht="15"/>
    <row r="385047" ht="15"/>
    <row r="385048" ht="15"/>
    <row r="385049" ht="15"/>
    <row r="385050" ht="15"/>
    <row r="385051" ht="15"/>
    <row r="385052" ht="15"/>
    <row r="385053" ht="15"/>
    <row r="385054" ht="15"/>
    <row r="385055" ht="15"/>
    <row r="385056" ht="15"/>
    <row r="385057" ht="15"/>
    <row r="385058" ht="15"/>
    <row r="385059" ht="15"/>
    <row r="385060" ht="15"/>
    <row r="385061" ht="15"/>
    <row r="385062" ht="15"/>
    <row r="385063" ht="15"/>
    <row r="385064" ht="15"/>
    <row r="385065" ht="15"/>
    <row r="385066" ht="15"/>
    <row r="385067" ht="15"/>
    <row r="385068" ht="15"/>
    <row r="385069" ht="15"/>
    <row r="385070" ht="15"/>
    <row r="385071" ht="15"/>
    <row r="385072" ht="15"/>
    <row r="385073" ht="15"/>
    <row r="385074" ht="15"/>
    <row r="385075" ht="15"/>
    <row r="385076" ht="15"/>
    <row r="385077" ht="15"/>
    <row r="385078" ht="15"/>
    <row r="385079" ht="15"/>
    <row r="385080" ht="15"/>
    <row r="385081" ht="15"/>
    <row r="385082" ht="15"/>
    <row r="385083" ht="15"/>
    <row r="385084" ht="15"/>
    <row r="385085" ht="15"/>
    <row r="385086" ht="15"/>
    <row r="385087" ht="15"/>
    <row r="385088" ht="15"/>
    <row r="385089" ht="15"/>
    <row r="385090" ht="15"/>
    <row r="385091" ht="15"/>
    <row r="385092" ht="15"/>
    <row r="385093" ht="15"/>
    <row r="385094" ht="15"/>
    <row r="385095" ht="15"/>
    <row r="385096" ht="15"/>
    <row r="385097" ht="15"/>
    <row r="385098" ht="15"/>
    <row r="385099" ht="15"/>
    <row r="385100" ht="15"/>
    <row r="385101" ht="15"/>
    <row r="385102" ht="15"/>
    <row r="385103" ht="15"/>
    <row r="385104" ht="15"/>
    <row r="385105" ht="15"/>
    <row r="385106" ht="15"/>
    <row r="385107" ht="15"/>
    <row r="385108" ht="15"/>
    <row r="385109" ht="15"/>
    <row r="385110" ht="15"/>
    <row r="385111" ht="15"/>
    <row r="385112" ht="15"/>
    <row r="385113" ht="15"/>
    <row r="385114" ht="15"/>
    <row r="385115" ht="15"/>
    <row r="385116" ht="15"/>
    <row r="385117" ht="15"/>
    <row r="385118" ht="15"/>
    <row r="385119" ht="15"/>
    <row r="385120" ht="15"/>
    <row r="385121" ht="15"/>
    <row r="385122" ht="15"/>
    <row r="385123" ht="15"/>
    <row r="385124" ht="15"/>
    <row r="385125" ht="15"/>
    <row r="385126" ht="15"/>
    <row r="385127" ht="15"/>
    <row r="385128" ht="15"/>
    <row r="385129" ht="15"/>
    <row r="385130" ht="15"/>
    <row r="385131" ht="15"/>
    <row r="385132" ht="15"/>
    <row r="385133" ht="15"/>
    <row r="385134" ht="15"/>
    <row r="385135" ht="15"/>
    <row r="385136" ht="15"/>
    <row r="385137" ht="15"/>
    <row r="385138" ht="15"/>
    <row r="385139" ht="15"/>
    <row r="385140" ht="15"/>
    <row r="385141" ht="15"/>
    <row r="385142" ht="15"/>
    <row r="385143" ht="15"/>
    <row r="385144" ht="15"/>
    <row r="385145" ht="15"/>
    <row r="385146" ht="15"/>
    <row r="385147" ht="15"/>
    <row r="385148" ht="15"/>
    <row r="385149" ht="15"/>
    <row r="385150" ht="15"/>
    <row r="385151" ht="15"/>
    <row r="385152" ht="15"/>
    <row r="385153" ht="15"/>
    <row r="385154" ht="15"/>
    <row r="385155" ht="15"/>
    <row r="385156" ht="15"/>
    <row r="385157" ht="15"/>
    <row r="385158" ht="15"/>
    <row r="385159" ht="15"/>
    <row r="385160" ht="15"/>
    <row r="385161" ht="15"/>
    <row r="385162" ht="15"/>
    <row r="385163" ht="15"/>
    <row r="385164" ht="15"/>
    <row r="385165" ht="15"/>
    <row r="385166" ht="15"/>
    <row r="385167" ht="15"/>
    <row r="385168" ht="15"/>
    <row r="385169" ht="15"/>
    <row r="385170" ht="15"/>
    <row r="385171" ht="15"/>
    <row r="385172" ht="15"/>
    <row r="385173" ht="15"/>
    <row r="385174" ht="15"/>
    <row r="385175" ht="15"/>
    <row r="385176" ht="15"/>
    <row r="385177" ht="15"/>
    <row r="385178" ht="15"/>
    <row r="385179" ht="15"/>
    <row r="385180" ht="15"/>
    <row r="385181" ht="15"/>
    <row r="385182" ht="15"/>
    <row r="385183" ht="15"/>
    <row r="385184" ht="15"/>
    <row r="385185" ht="15"/>
    <row r="385186" ht="15"/>
    <row r="385187" ht="15"/>
    <row r="385188" ht="15"/>
    <row r="385189" ht="15"/>
    <row r="385190" ht="15"/>
    <row r="385191" ht="15"/>
    <row r="385192" ht="15"/>
    <row r="385193" ht="15"/>
    <row r="385194" ht="15"/>
    <row r="385195" ht="15"/>
    <row r="385196" ht="15"/>
    <row r="385197" ht="15"/>
    <row r="385198" ht="15"/>
    <row r="385199" ht="15"/>
    <row r="385200" ht="15"/>
    <row r="385201" ht="15"/>
    <row r="385202" ht="15"/>
    <row r="385203" ht="15"/>
    <row r="385204" ht="15"/>
    <row r="385205" ht="15"/>
    <row r="385206" ht="15"/>
    <row r="385207" ht="15"/>
    <row r="385208" ht="15"/>
    <row r="385209" ht="15"/>
    <row r="385210" ht="15"/>
    <row r="385211" ht="15"/>
    <row r="385212" ht="15"/>
    <row r="385213" ht="15"/>
    <row r="385214" ht="15"/>
    <row r="385215" ht="15"/>
    <row r="385216" ht="15"/>
    <row r="385217" ht="15"/>
    <row r="385218" ht="15"/>
    <row r="385219" ht="15"/>
    <row r="385220" ht="15"/>
    <row r="385221" ht="15"/>
    <row r="385222" ht="15"/>
    <row r="385223" ht="15"/>
    <row r="385224" ht="15"/>
    <row r="385225" ht="15"/>
    <row r="385226" ht="15"/>
    <row r="385227" ht="15"/>
    <row r="385228" ht="15"/>
    <row r="385229" ht="15"/>
    <row r="385230" ht="15"/>
    <row r="385231" ht="15"/>
    <row r="385232" ht="15"/>
    <row r="385233" ht="15"/>
    <row r="385234" ht="15"/>
    <row r="385235" ht="15"/>
    <row r="385236" ht="15"/>
    <row r="385237" ht="15"/>
    <row r="385238" ht="15"/>
    <row r="385239" ht="15"/>
    <row r="385240" ht="15"/>
    <row r="385241" ht="15"/>
    <row r="385242" ht="15"/>
    <row r="385243" ht="15"/>
    <row r="385244" ht="15"/>
    <row r="385245" ht="15"/>
    <row r="385246" ht="15"/>
    <row r="385247" ht="15"/>
    <row r="385248" ht="15"/>
    <row r="385249" ht="15"/>
    <row r="385250" ht="15"/>
    <row r="385251" ht="15"/>
    <row r="385252" ht="15"/>
    <row r="385253" ht="15"/>
    <row r="385254" ht="15"/>
    <row r="385255" ht="15"/>
    <row r="385256" ht="15"/>
    <row r="385257" ht="15"/>
    <row r="385258" ht="15"/>
    <row r="385259" ht="15"/>
    <row r="385260" ht="15"/>
    <row r="385261" ht="15"/>
    <row r="385262" ht="15"/>
    <row r="385263" ht="15"/>
    <row r="385264" ht="15"/>
    <row r="385265" ht="15"/>
    <row r="385266" ht="15"/>
    <row r="385267" ht="15"/>
    <row r="385268" ht="15"/>
    <row r="385269" ht="15"/>
    <row r="385270" ht="15"/>
    <row r="385271" ht="15"/>
    <row r="385272" ht="15"/>
    <row r="385273" ht="15"/>
    <row r="385274" ht="15"/>
    <row r="385275" ht="15"/>
    <row r="385276" ht="15"/>
    <row r="385277" ht="15"/>
    <row r="385278" ht="15"/>
    <row r="385279" ht="15"/>
    <row r="385280" ht="15"/>
    <row r="385281" ht="15"/>
    <row r="385282" ht="15"/>
    <row r="385283" ht="15"/>
    <row r="385284" ht="15"/>
    <row r="385285" ht="15"/>
    <row r="385286" ht="15"/>
    <row r="385287" ht="15"/>
    <row r="385288" ht="15"/>
    <row r="385289" ht="15"/>
    <row r="385290" ht="15"/>
    <row r="385291" ht="15"/>
    <row r="385292" ht="15"/>
    <row r="385293" ht="15"/>
    <row r="385294" ht="15"/>
    <row r="385295" ht="15"/>
    <row r="385296" ht="15"/>
    <row r="385297" ht="15"/>
    <row r="385298" ht="15"/>
    <row r="385299" ht="15"/>
    <row r="385300" ht="15"/>
    <row r="385301" ht="15"/>
    <row r="385302" ht="15"/>
    <row r="385303" ht="15"/>
    <row r="385304" ht="15"/>
    <row r="385305" ht="15"/>
    <row r="385306" ht="15"/>
    <row r="385307" ht="15"/>
    <row r="385308" ht="15"/>
    <row r="385309" ht="15"/>
    <row r="385310" ht="15"/>
    <row r="385311" ht="15"/>
    <row r="385312" ht="15"/>
    <row r="385313" ht="15"/>
    <row r="385314" ht="15"/>
    <row r="385315" ht="15"/>
    <row r="385316" ht="15"/>
    <row r="385317" ht="15"/>
    <row r="385318" ht="15"/>
    <row r="385319" ht="15"/>
    <row r="385320" ht="15"/>
    <row r="385321" ht="15"/>
    <row r="385322" ht="15"/>
    <row r="385323" ht="15"/>
    <row r="385324" ht="15"/>
    <row r="385325" ht="15"/>
    <row r="385326" ht="15"/>
    <row r="385327" ht="15"/>
    <row r="385328" ht="15"/>
    <row r="385329" ht="15"/>
    <row r="385330" ht="15"/>
    <row r="385331" ht="15"/>
    <row r="385332" ht="15"/>
    <row r="385333" ht="15"/>
    <row r="385334" ht="15"/>
    <row r="385335" ht="15"/>
    <row r="385336" ht="15"/>
    <row r="385337" ht="15"/>
    <row r="385338" ht="15"/>
    <row r="385339" ht="15"/>
    <row r="385340" ht="15"/>
    <row r="385341" ht="15"/>
    <row r="385342" ht="15"/>
    <row r="385343" ht="15"/>
    <row r="385344" ht="15"/>
    <row r="385345" ht="15"/>
    <row r="385346" ht="15"/>
    <row r="385347" ht="15"/>
    <row r="385348" ht="15"/>
    <row r="385349" ht="15"/>
    <row r="385350" ht="15"/>
    <row r="385351" ht="15"/>
    <row r="385352" ht="15"/>
    <row r="385353" ht="15"/>
    <row r="385354" ht="15"/>
    <row r="385355" ht="15"/>
    <row r="385356" ht="15"/>
    <row r="385357" ht="15"/>
    <row r="385358" ht="15"/>
    <row r="385359" ht="15"/>
    <row r="385360" ht="15"/>
    <row r="385361" ht="15"/>
    <row r="385362" ht="15"/>
    <row r="385363" ht="15"/>
    <row r="385364" ht="15"/>
    <row r="385365" ht="15"/>
    <row r="385366" ht="15"/>
    <row r="385367" ht="15"/>
    <row r="385368" ht="15"/>
    <row r="385369" ht="15"/>
    <row r="385370" ht="15"/>
    <row r="385371" ht="15"/>
    <row r="385372" ht="15"/>
    <row r="385373" ht="15"/>
    <row r="385374" ht="15"/>
    <row r="385375" ht="15"/>
    <row r="385376" ht="15"/>
    <row r="385377" ht="15"/>
    <row r="385378" ht="15"/>
    <row r="385379" ht="15"/>
    <row r="385380" ht="15"/>
    <row r="385381" ht="15"/>
    <row r="385382" ht="15"/>
    <row r="385383" ht="15"/>
    <row r="385384" ht="15"/>
    <row r="385385" ht="15"/>
    <row r="385386" ht="15"/>
    <row r="385387" ht="15"/>
    <row r="385388" ht="15"/>
    <row r="385389" ht="15"/>
    <row r="385390" ht="15"/>
    <row r="385391" ht="15"/>
    <row r="385392" ht="15"/>
    <row r="385393" ht="15"/>
    <row r="385394" ht="15"/>
    <row r="385395" ht="15"/>
    <row r="385396" ht="15"/>
    <row r="385397" ht="15"/>
    <row r="385398" ht="15"/>
    <row r="385399" ht="15"/>
    <row r="385400" ht="15"/>
    <row r="385401" ht="15"/>
    <row r="385402" ht="15"/>
    <row r="385403" ht="15"/>
    <row r="385404" ht="15"/>
    <row r="385405" ht="15"/>
    <row r="385406" ht="15"/>
    <row r="385407" ht="15"/>
    <row r="385408" ht="15"/>
    <row r="385409" ht="15"/>
    <row r="385410" ht="15"/>
    <row r="385411" ht="15"/>
    <row r="385412" ht="15"/>
    <row r="385413" ht="15"/>
    <row r="385414" ht="15"/>
    <row r="385415" ht="15"/>
    <row r="385416" ht="15"/>
    <row r="385417" ht="15"/>
    <row r="385418" ht="15"/>
    <row r="385419" ht="15"/>
    <row r="385420" ht="15"/>
    <row r="385421" ht="15"/>
    <row r="385422" ht="15"/>
    <row r="385423" ht="15"/>
    <row r="385424" ht="15"/>
    <row r="385425" ht="15"/>
    <row r="385426" ht="15"/>
    <row r="385427" ht="15"/>
    <row r="385428" ht="15"/>
    <row r="385429" ht="15"/>
    <row r="385430" ht="15"/>
    <row r="385431" ht="15"/>
    <row r="385432" ht="15"/>
    <row r="385433" ht="15"/>
    <row r="385434" ht="15"/>
    <row r="385435" ht="15"/>
    <row r="385436" ht="15"/>
    <row r="385437" ht="15"/>
    <row r="385438" ht="15"/>
    <row r="385439" ht="15"/>
    <row r="385440" ht="15"/>
    <row r="385441" ht="15"/>
    <row r="385442" ht="15"/>
    <row r="385443" ht="15"/>
    <row r="385444" ht="15"/>
    <row r="385445" ht="15"/>
    <row r="385446" ht="15"/>
    <row r="385447" ht="15"/>
    <row r="385448" ht="15"/>
    <row r="385449" ht="15"/>
    <row r="385450" ht="15"/>
    <row r="385451" ht="15"/>
    <row r="385452" ht="15"/>
    <row r="385453" ht="15"/>
    <row r="385454" ht="15"/>
    <row r="385455" ht="15"/>
    <row r="385456" ht="15"/>
    <row r="385457" ht="15"/>
    <row r="385458" ht="15"/>
    <row r="385459" ht="15"/>
    <row r="385460" ht="15"/>
    <row r="385461" ht="15"/>
    <row r="385462" ht="15"/>
    <row r="385463" ht="15"/>
    <row r="385464" ht="15"/>
    <row r="385465" ht="15"/>
    <row r="385466" ht="15"/>
    <row r="385467" ht="15"/>
    <row r="385468" ht="15"/>
    <row r="385469" ht="15"/>
    <row r="385470" ht="15"/>
    <row r="385471" ht="15"/>
    <row r="385472" ht="15"/>
    <row r="385473" ht="15"/>
    <row r="385474" ht="15"/>
    <row r="385475" ht="15"/>
    <row r="385476" ht="15"/>
    <row r="385477" ht="15"/>
    <row r="385478" ht="15"/>
    <row r="385479" ht="15"/>
    <row r="385480" ht="15"/>
    <row r="385481" ht="15"/>
    <row r="385482" ht="15"/>
    <row r="385483" ht="15"/>
    <row r="385484" ht="15"/>
    <row r="385485" ht="15"/>
    <row r="385486" ht="15"/>
    <row r="385487" ht="15"/>
    <row r="385488" ht="15"/>
    <row r="385489" ht="15"/>
    <row r="385490" ht="15"/>
    <row r="385491" ht="15"/>
    <row r="385492" ht="15"/>
    <row r="385493" ht="15"/>
    <row r="385494" ht="15"/>
    <row r="385495" ht="15"/>
    <row r="385496" ht="15"/>
    <row r="385497" ht="15"/>
    <row r="385498" ht="15"/>
    <row r="385499" ht="15"/>
    <row r="385500" ht="15"/>
    <row r="385501" ht="15"/>
    <row r="385502" ht="15"/>
    <row r="385503" ht="15"/>
    <row r="385504" ht="15"/>
    <row r="385505" ht="15"/>
    <row r="385506" ht="15"/>
    <row r="385507" ht="15"/>
    <row r="385508" ht="15"/>
    <row r="385509" ht="15"/>
    <row r="385510" ht="15"/>
    <row r="385511" ht="15"/>
    <row r="385512" ht="15"/>
    <row r="385513" ht="15"/>
    <row r="385514" ht="15"/>
    <row r="385515" ht="15"/>
    <row r="385516" ht="15"/>
    <row r="385517" ht="15"/>
    <row r="385518" ht="15"/>
    <row r="385519" ht="15"/>
    <row r="385520" ht="15"/>
    <row r="385521" ht="15"/>
    <row r="385522" ht="15"/>
    <row r="385523" ht="15"/>
    <row r="385524" ht="15"/>
    <row r="385525" ht="15"/>
    <row r="385526" ht="15"/>
    <row r="385527" ht="15"/>
    <row r="385528" ht="15"/>
    <row r="385529" ht="15"/>
    <row r="385530" ht="15"/>
    <row r="385531" ht="15"/>
    <row r="385532" ht="15"/>
    <row r="385533" ht="15"/>
    <row r="385534" ht="15"/>
    <row r="385535" ht="15"/>
    <row r="385536" ht="15"/>
    <row r="385537" ht="15"/>
    <row r="385538" ht="15"/>
    <row r="385539" ht="15"/>
    <row r="385540" ht="15"/>
    <row r="385541" ht="15"/>
    <row r="385542" ht="15"/>
    <row r="385543" ht="15"/>
    <row r="385544" ht="15"/>
    <row r="385545" ht="15"/>
    <row r="385546" ht="15"/>
    <row r="385547" ht="15"/>
    <row r="385548" ht="15"/>
    <row r="385549" ht="15"/>
    <row r="385550" ht="15"/>
    <row r="385551" ht="15"/>
    <row r="385552" ht="15"/>
    <row r="385553" ht="15"/>
    <row r="385554" ht="15"/>
    <row r="385555" ht="15"/>
    <row r="385556" ht="15"/>
    <row r="385557" ht="15"/>
    <row r="385558" ht="15"/>
    <row r="385559" ht="15"/>
    <row r="385560" ht="15"/>
    <row r="385561" ht="15"/>
    <row r="385562" ht="15"/>
    <row r="385563" ht="15"/>
    <row r="385564" ht="15"/>
    <row r="385565" ht="15"/>
    <row r="385566" ht="15"/>
    <row r="385567" ht="15"/>
    <row r="385568" ht="15"/>
    <row r="385569" ht="15"/>
    <row r="385570" ht="15"/>
    <row r="385571" ht="15"/>
    <row r="385572" ht="15"/>
    <row r="385573" ht="15"/>
    <row r="385574" ht="15"/>
    <row r="385575" ht="15"/>
    <row r="385576" ht="15"/>
    <row r="385577" ht="15"/>
    <row r="385578" ht="15"/>
    <row r="385579" ht="15"/>
    <row r="385580" ht="15"/>
    <row r="385581" ht="15"/>
    <row r="385582" ht="15"/>
    <row r="385583" ht="15"/>
    <row r="385584" ht="15"/>
    <row r="385585" ht="15"/>
    <row r="385586" ht="15"/>
    <row r="385587" ht="15"/>
    <row r="385588" ht="15"/>
    <row r="385589" ht="15"/>
    <row r="385590" ht="15"/>
    <row r="385591" ht="15"/>
    <row r="385592" ht="15"/>
    <row r="385593" ht="15"/>
    <row r="385594" ht="15"/>
    <row r="385595" ht="15"/>
    <row r="385596" ht="15"/>
    <row r="385597" ht="15"/>
    <row r="385598" ht="15"/>
    <row r="385599" ht="15"/>
    <row r="385600" ht="15"/>
    <row r="385601" ht="15"/>
    <row r="385602" ht="15"/>
    <row r="385603" ht="15"/>
    <row r="385604" ht="15"/>
    <row r="385605" ht="15"/>
    <row r="385606" ht="15"/>
    <row r="385607" ht="15"/>
    <row r="385608" ht="15"/>
    <row r="385609" ht="15"/>
    <row r="385610" ht="15"/>
    <row r="385611" ht="15"/>
    <row r="385612" ht="15"/>
    <row r="385613" ht="15"/>
    <row r="385614" ht="15"/>
    <row r="385615" ht="15"/>
    <row r="385616" ht="15"/>
    <row r="385617" ht="15"/>
    <row r="385618" ht="15"/>
    <row r="385619" ht="15"/>
    <row r="385620" ht="15"/>
    <row r="385621" ht="15"/>
    <row r="385622" ht="15"/>
    <row r="385623" ht="15"/>
    <row r="385624" ht="15"/>
    <row r="385625" ht="15"/>
    <row r="385626" ht="15"/>
    <row r="385627" ht="15"/>
    <row r="385628" ht="15"/>
    <row r="385629" ht="15"/>
    <row r="385630" ht="15"/>
    <row r="385631" ht="15"/>
    <row r="385632" ht="15"/>
    <row r="385633" ht="15"/>
    <row r="385634" ht="15"/>
    <row r="385635" ht="15"/>
    <row r="385636" ht="15"/>
    <row r="385637" ht="15"/>
    <row r="385638" ht="15"/>
    <row r="385639" ht="15"/>
    <row r="385640" ht="15"/>
    <row r="385641" ht="15"/>
    <row r="385642" ht="15"/>
    <row r="385643" ht="15"/>
    <row r="385644" ht="15"/>
    <row r="385645" ht="15"/>
    <row r="385646" ht="15"/>
    <row r="385647" ht="15"/>
    <row r="385648" ht="15"/>
    <row r="385649" ht="15"/>
    <row r="385650" ht="15"/>
    <row r="385651" ht="15"/>
    <row r="385652" ht="15"/>
    <row r="385653" ht="15"/>
    <row r="385654" ht="15"/>
    <row r="385655" ht="15"/>
    <row r="385656" ht="15"/>
    <row r="385657" ht="15"/>
    <row r="385658" ht="15"/>
    <row r="385659" ht="15"/>
    <row r="385660" ht="15"/>
    <row r="385661" ht="15"/>
    <row r="385662" ht="15"/>
    <row r="385663" ht="15"/>
    <row r="385664" ht="15"/>
    <row r="385665" ht="15"/>
    <row r="385666" ht="15"/>
    <row r="385667" ht="15"/>
    <row r="385668" ht="15"/>
    <row r="385669" ht="15"/>
    <row r="385670" ht="15"/>
    <row r="385671" ht="15"/>
    <row r="385672" ht="15"/>
    <row r="385673" ht="15"/>
    <row r="385674" ht="15"/>
    <row r="385675" ht="15"/>
    <row r="385676" ht="15"/>
    <row r="385677" ht="15"/>
    <row r="385678" ht="15"/>
    <row r="385679" ht="15"/>
    <row r="385680" ht="15"/>
    <row r="385681" ht="15"/>
    <row r="385682" ht="15"/>
    <row r="385683" ht="15"/>
    <row r="385684" ht="15"/>
    <row r="385685" ht="15"/>
    <row r="385686" ht="15"/>
    <row r="385687" ht="15"/>
    <row r="385688" ht="15"/>
    <row r="385689" ht="15"/>
    <row r="385690" ht="15"/>
    <row r="385691" ht="15"/>
    <row r="385692" ht="15"/>
    <row r="385693" ht="15"/>
    <row r="385694" ht="15"/>
    <row r="385695" ht="15"/>
    <row r="385696" ht="15"/>
    <row r="385697" ht="15"/>
    <row r="385698" ht="15"/>
    <row r="385699" ht="15"/>
    <row r="385700" ht="15"/>
    <row r="385701" ht="15"/>
    <row r="385702" ht="15"/>
    <row r="385703" ht="15"/>
    <row r="385704" ht="15"/>
    <row r="385705" ht="15"/>
    <row r="385706" ht="15"/>
    <row r="385707" ht="15"/>
    <row r="385708" ht="15"/>
    <row r="385709" ht="15"/>
    <row r="385710" ht="15"/>
    <row r="385711" ht="15"/>
    <row r="385712" ht="15"/>
    <row r="385713" ht="15"/>
    <row r="385714" ht="15"/>
    <row r="385715" ht="15"/>
    <row r="385716" ht="15"/>
    <row r="385717" ht="15"/>
    <row r="385718" ht="15"/>
    <row r="385719" ht="15"/>
    <row r="385720" ht="15"/>
    <row r="385721" ht="15"/>
    <row r="385722" ht="15"/>
    <row r="385723" ht="15"/>
    <row r="385724" ht="15"/>
    <row r="385725" ht="15"/>
    <row r="385726" ht="15"/>
    <row r="385727" ht="15"/>
    <row r="385728" ht="15"/>
    <row r="385729" ht="15"/>
    <row r="385730" ht="15"/>
    <row r="385731" ht="15"/>
    <row r="385732" ht="15"/>
    <row r="385733" ht="15"/>
    <row r="385734" ht="15"/>
    <row r="385735" ht="15"/>
    <row r="385736" ht="15"/>
    <row r="385737" ht="15"/>
    <row r="385738" ht="15"/>
    <row r="385739" ht="15"/>
    <row r="385740" ht="15"/>
    <row r="385741" ht="15"/>
    <row r="385742" ht="15"/>
    <row r="385743" ht="15"/>
    <row r="385744" ht="15"/>
    <row r="385745" ht="15"/>
    <row r="385746" ht="15"/>
    <row r="385747" ht="15"/>
    <row r="385748" ht="15"/>
    <row r="385749" ht="15"/>
    <row r="385750" ht="15"/>
    <row r="385751" ht="15"/>
    <row r="385752" ht="15"/>
    <row r="385753" ht="15"/>
    <row r="385754" ht="15"/>
    <row r="385755" ht="15"/>
    <row r="385756" ht="15"/>
    <row r="385757" ht="15"/>
    <row r="385758" ht="15"/>
    <row r="385759" ht="15"/>
    <row r="385760" ht="15"/>
    <row r="385761" ht="15"/>
    <row r="385762" ht="15"/>
    <row r="385763" ht="15"/>
    <row r="385764" ht="15"/>
    <row r="385765" ht="15"/>
    <row r="385766" ht="15"/>
    <row r="385767" ht="15"/>
    <row r="385768" ht="15"/>
    <row r="385769" ht="15"/>
    <row r="385770" ht="15"/>
    <row r="385771" ht="15"/>
    <row r="385772" ht="15"/>
    <row r="385773" ht="15"/>
    <row r="385774" ht="15"/>
    <row r="385775" ht="15"/>
    <row r="385776" ht="15"/>
    <row r="385777" ht="15"/>
    <row r="385778" ht="15"/>
    <row r="385779" ht="15"/>
    <row r="385780" ht="15"/>
    <row r="385781" ht="15"/>
    <row r="385782" ht="15"/>
    <row r="385783" ht="15"/>
    <row r="385784" ht="15"/>
    <row r="385785" ht="15"/>
    <row r="385786" ht="15"/>
    <row r="385787" ht="15"/>
    <row r="385788" ht="15"/>
    <row r="385789" ht="15"/>
    <row r="385790" ht="15"/>
    <row r="385791" ht="15"/>
    <row r="385792" ht="15"/>
    <row r="385793" ht="15"/>
    <row r="385794" ht="15"/>
    <row r="385795" ht="15"/>
    <row r="385796" ht="15"/>
    <row r="385797" ht="15"/>
    <row r="385798" ht="15"/>
    <row r="385799" ht="15"/>
    <row r="385800" ht="15"/>
    <row r="385801" ht="15"/>
    <row r="385802" ht="15"/>
    <row r="385803" ht="15"/>
    <row r="385804" ht="15"/>
    <row r="385805" ht="15"/>
    <row r="385806" ht="15"/>
    <row r="385807" ht="15"/>
    <row r="385808" ht="15"/>
    <row r="385809" ht="15"/>
    <row r="385810" ht="15"/>
    <row r="385811" ht="15"/>
    <row r="385812" ht="15"/>
    <row r="385813" ht="15"/>
    <row r="385814" ht="15"/>
    <row r="385815" ht="15"/>
    <row r="385816" ht="15"/>
    <row r="385817" ht="15"/>
    <row r="385818" ht="15"/>
    <row r="385819" ht="15"/>
    <row r="385820" ht="15"/>
    <row r="385821" ht="15"/>
    <row r="385822" ht="15"/>
    <row r="385823" ht="15"/>
    <row r="385824" ht="15"/>
    <row r="385825" ht="15"/>
    <row r="385826" ht="15"/>
    <row r="385827" ht="15"/>
    <row r="385828" ht="15"/>
    <row r="385829" ht="15"/>
    <row r="385830" ht="15"/>
    <row r="385831" ht="15"/>
    <row r="385832" ht="15"/>
    <row r="385833" ht="15"/>
    <row r="385834" ht="15"/>
    <row r="385835" ht="15"/>
    <row r="385836" ht="15"/>
    <row r="385837" ht="15"/>
    <row r="385838" ht="15"/>
    <row r="385839" ht="15"/>
    <row r="385840" ht="15"/>
    <row r="385841" ht="15"/>
    <row r="385842" ht="15"/>
    <row r="385843" ht="15"/>
    <row r="385844" ht="15"/>
    <row r="385845" ht="15"/>
    <row r="385846" ht="15"/>
    <row r="385847" ht="15"/>
    <row r="385848" ht="15"/>
    <row r="385849" ht="15"/>
    <row r="385850" ht="15"/>
    <row r="385851" ht="15"/>
    <row r="385852" ht="15"/>
    <row r="385853" ht="15"/>
    <row r="385854" ht="15"/>
    <row r="385855" ht="15"/>
    <row r="385856" ht="15"/>
    <row r="385857" ht="15"/>
    <row r="385858" ht="15"/>
    <row r="385859" ht="15"/>
    <row r="385860" ht="15"/>
    <row r="385861" ht="15"/>
    <row r="385862" ht="15"/>
    <row r="385863" ht="15"/>
    <row r="385864" ht="15"/>
    <row r="385865" ht="15"/>
    <row r="385866" ht="15"/>
    <row r="385867" ht="15"/>
    <row r="385868" ht="15"/>
    <row r="385869" ht="15"/>
    <row r="385870" ht="15"/>
    <row r="385871" ht="15"/>
    <row r="385872" ht="15"/>
    <row r="385873" ht="15"/>
    <row r="385874" ht="15"/>
    <row r="385875" ht="15"/>
    <row r="385876" ht="15"/>
    <row r="385877" ht="15"/>
    <row r="385878" ht="15"/>
    <row r="385879" ht="15"/>
    <row r="385880" ht="15"/>
    <row r="385881" ht="15"/>
    <row r="385882" ht="15"/>
    <row r="385883" ht="15"/>
    <row r="385884" ht="15"/>
    <row r="385885" ht="15"/>
    <row r="385886" ht="15"/>
    <row r="385887" ht="15"/>
    <row r="385888" ht="15"/>
    <row r="385889" ht="15"/>
    <row r="385890" ht="15"/>
    <row r="385891" ht="15"/>
    <row r="385892" ht="15"/>
    <row r="385893" ht="15"/>
    <row r="385894" ht="15"/>
    <row r="385895" ht="15"/>
    <row r="385896" ht="15"/>
    <row r="385897" ht="15"/>
    <row r="385898" ht="15"/>
    <row r="385899" ht="15"/>
    <row r="385900" ht="15"/>
    <row r="385901" ht="15"/>
    <row r="385902" ht="15"/>
    <row r="385903" ht="15"/>
    <row r="385904" ht="15"/>
    <row r="385905" ht="15"/>
    <row r="385906" ht="15"/>
    <row r="385907" ht="15"/>
    <row r="385908" ht="15"/>
    <row r="385909" ht="15"/>
    <row r="385910" ht="15"/>
    <row r="385911" ht="15"/>
    <row r="385912" ht="15"/>
    <row r="385913" ht="15"/>
    <row r="385914" ht="15"/>
    <row r="385915" ht="15"/>
    <row r="385916" ht="15"/>
    <row r="385917" ht="15"/>
    <row r="385918" ht="15"/>
    <row r="385919" ht="15"/>
    <row r="385920" ht="15"/>
    <row r="385921" ht="15"/>
    <row r="385922" ht="15"/>
    <row r="385923" ht="15"/>
    <row r="385924" ht="15"/>
    <row r="385925" ht="15"/>
    <row r="385926" ht="15"/>
    <row r="385927" ht="15"/>
    <row r="385928" ht="15"/>
    <row r="385929" ht="15"/>
    <row r="385930" ht="15"/>
    <row r="385931" ht="15"/>
    <row r="385932" ht="15"/>
    <row r="385933" ht="15"/>
    <row r="385934" ht="15"/>
    <row r="385935" ht="15"/>
    <row r="385936" ht="15"/>
    <row r="385937" ht="15"/>
    <row r="385938" ht="15"/>
    <row r="385939" ht="15"/>
    <row r="385940" ht="15"/>
    <row r="385941" ht="15"/>
    <row r="385942" ht="15"/>
    <row r="385943" ht="15"/>
    <row r="385944" ht="15"/>
    <row r="385945" ht="15"/>
    <row r="385946" ht="15"/>
    <row r="385947" ht="15"/>
    <row r="385948" ht="15"/>
    <row r="385949" ht="15"/>
    <row r="385950" ht="15"/>
    <row r="385951" ht="15"/>
    <row r="385952" ht="15"/>
    <row r="385953" ht="15"/>
    <row r="385954" ht="15"/>
    <row r="385955" ht="15"/>
    <row r="385956" ht="15"/>
    <row r="385957" ht="15"/>
    <row r="385958" ht="15"/>
    <row r="385959" ht="15"/>
    <row r="385960" ht="15"/>
    <row r="385961" ht="15"/>
    <row r="385962" ht="15"/>
    <row r="385963" ht="15"/>
    <row r="385964" ht="15"/>
    <row r="385965" ht="15"/>
    <row r="385966" ht="15"/>
    <row r="385967" ht="15"/>
    <row r="385968" ht="15"/>
    <row r="385969" ht="15"/>
    <row r="385970" ht="15"/>
    <row r="385971" ht="15"/>
    <row r="385972" ht="15"/>
    <row r="385973" ht="15"/>
    <row r="385974" ht="15"/>
    <row r="385975" ht="15"/>
    <row r="385976" ht="15"/>
    <row r="385977" ht="15"/>
    <row r="385978" ht="15"/>
    <row r="385979" ht="15"/>
    <row r="385980" ht="15"/>
    <row r="385981" ht="15"/>
    <row r="385982" ht="15"/>
    <row r="385983" ht="15"/>
    <row r="385984" ht="15"/>
    <row r="385985" ht="15"/>
    <row r="385986" ht="15"/>
    <row r="385987" ht="15"/>
    <row r="385988" ht="15"/>
    <row r="385989" ht="15"/>
    <row r="385990" ht="15"/>
    <row r="385991" ht="15"/>
    <row r="385992" ht="15"/>
    <row r="385993" ht="15"/>
    <row r="385994" ht="15"/>
    <row r="385995" ht="15"/>
    <row r="385996" ht="15"/>
    <row r="385997" ht="15"/>
    <row r="385998" ht="15"/>
    <row r="385999" ht="15"/>
    <row r="386000" ht="15"/>
    <row r="386001" ht="15"/>
    <row r="386002" ht="15"/>
    <row r="386003" ht="15"/>
    <row r="386004" ht="15"/>
    <row r="386005" ht="15"/>
    <row r="386006" ht="15"/>
    <row r="386007" ht="15"/>
    <row r="386008" ht="15"/>
    <row r="386009" ht="15"/>
    <row r="386010" ht="15"/>
    <row r="386011" ht="15"/>
    <row r="386012" ht="15"/>
    <row r="386013" ht="15"/>
    <row r="386014" ht="15"/>
    <row r="386015" ht="15"/>
    <row r="386016" ht="15"/>
    <row r="386017" ht="15"/>
    <row r="386018" ht="15"/>
    <row r="386019" ht="15"/>
    <row r="386020" ht="15"/>
    <row r="386021" ht="15"/>
    <row r="386022" ht="15"/>
    <row r="386023" ht="15"/>
    <row r="386024" ht="15"/>
    <row r="386025" ht="15"/>
    <row r="386026" ht="15"/>
    <row r="386027" ht="15"/>
    <row r="386028" ht="15"/>
    <row r="386029" ht="15"/>
    <row r="386030" ht="15"/>
    <row r="386031" ht="15"/>
    <row r="386032" ht="15"/>
    <row r="386033" ht="15"/>
    <row r="386034" ht="15"/>
    <row r="386035" ht="15"/>
    <row r="386036" ht="15"/>
    <row r="386037" ht="15"/>
    <row r="386038" ht="15"/>
    <row r="386039" ht="15"/>
    <row r="386040" ht="15"/>
    <row r="386041" ht="15"/>
    <row r="386042" ht="15"/>
    <row r="386043" ht="15"/>
    <row r="386044" ht="15"/>
    <row r="386045" ht="15"/>
    <row r="386046" ht="15"/>
    <row r="386047" ht="15"/>
    <row r="386048" ht="15"/>
    <row r="386049" ht="15"/>
    <row r="386050" ht="15"/>
    <row r="386051" ht="15"/>
    <row r="386052" ht="15"/>
    <row r="386053" ht="15"/>
    <row r="386054" ht="15"/>
    <row r="386055" ht="15"/>
    <row r="386056" ht="15"/>
    <row r="386057" ht="15"/>
    <row r="386058" ht="15"/>
    <row r="386059" ht="15"/>
    <row r="386060" ht="15"/>
    <row r="386061" ht="15"/>
    <row r="386062" ht="15"/>
    <row r="386063" ht="15"/>
    <row r="386064" ht="15"/>
    <row r="386065" ht="15"/>
    <row r="386066" ht="15"/>
    <row r="386067" ht="15"/>
    <row r="386068" ht="15"/>
    <row r="386069" ht="15"/>
    <row r="386070" ht="15"/>
    <row r="386071" ht="15"/>
    <row r="386072" ht="15"/>
    <row r="386073" ht="15"/>
    <row r="386074" ht="15"/>
    <row r="386075" ht="15"/>
    <row r="386076" ht="15"/>
    <row r="386077" ht="15"/>
    <row r="386078" ht="15"/>
    <row r="386079" ht="15"/>
    <row r="386080" ht="15"/>
    <row r="386081" ht="15"/>
    <row r="386082" ht="15"/>
    <row r="386083" ht="15"/>
    <row r="386084" ht="15"/>
    <row r="386085" ht="15"/>
    <row r="386086" ht="15"/>
    <row r="386087" ht="15"/>
    <row r="386088" ht="15"/>
    <row r="386089" ht="15"/>
    <row r="386090" ht="15"/>
    <row r="386091" ht="15"/>
    <row r="386092" ht="15"/>
    <row r="386093" ht="15"/>
    <row r="386094" ht="15"/>
    <row r="386095" ht="15"/>
    <row r="386096" ht="15"/>
    <row r="386097" ht="15"/>
    <row r="386098" ht="15"/>
    <row r="386099" ht="15"/>
    <row r="386100" ht="15"/>
    <row r="386101" ht="15"/>
    <row r="386102" ht="15"/>
    <row r="386103" ht="15"/>
    <row r="386104" ht="15"/>
    <row r="386105" ht="15"/>
    <row r="386106" ht="15"/>
    <row r="386107" ht="15"/>
    <row r="386108" ht="15"/>
    <row r="386109" ht="15"/>
    <row r="386110" ht="15"/>
    <row r="386111" ht="15"/>
    <row r="386112" ht="15"/>
    <row r="386113" ht="15"/>
    <row r="386114" ht="15"/>
    <row r="386115" ht="15"/>
    <row r="386116" ht="15"/>
    <row r="386117" ht="15"/>
    <row r="386118" ht="15"/>
    <row r="386119" ht="15"/>
    <row r="386120" ht="15"/>
    <row r="386121" ht="15"/>
    <row r="386122" ht="15"/>
    <row r="386123" ht="15"/>
    <row r="386124" ht="15"/>
    <row r="386125" ht="15"/>
    <row r="386126" ht="15"/>
    <row r="386127" ht="15"/>
    <row r="386128" ht="15"/>
    <row r="386129" ht="15"/>
    <row r="386130" ht="15"/>
    <row r="386131" ht="15"/>
    <row r="386132" ht="15"/>
    <row r="386133" ht="15"/>
    <row r="386134" ht="15"/>
    <row r="386135" ht="15"/>
    <row r="386136" ht="15"/>
    <row r="386137" ht="15"/>
    <row r="386138" ht="15"/>
    <row r="386139" ht="15"/>
    <row r="386140" ht="15"/>
    <row r="386141" ht="15"/>
    <row r="386142" ht="15"/>
    <row r="386143" ht="15"/>
    <row r="386144" ht="15"/>
    <row r="386145" ht="15"/>
    <row r="386146" ht="15"/>
    <row r="386147" ht="15"/>
    <row r="386148" ht="15"/>
    <row r="386149" ht="15"/>
    <row r="386150" ht="15"/>
    <row r="386151" ht="15"/>
    <row r="386152" ht="15"/>
    <row r="386153" ht="15"/>
    <row r="386154" ht="15"/>
    <row r="386155" ht="15"/>
    <row r="386156" ht="15"/>
    <row r="386157" ht="15"/>
    <row r="386158" ht="15"/>
    <row r="386159" ht="15"/>
    <row r="386160" ht="15"/>
    <row r="386161" ht="15"/>
    <row r="386162" ht="15"/>
    <row r="386163" ht="15"/>
    <row r="386164" ht="15"/>
    <row r="386165" ht="15"/>
    <row r="386166" ht="15"/>
    <row r="386167" ht="15"/>
    <row r="386168" ht="15"/>
    <row r="386169" ht="15"/>
    <row r="386170" ht="15"/>
    <row r="386171" ht="15"/>
    <row r="386172" ht="15"/>
    <row r="386173" ht="15"/>
    <row r="386174" ht="15"/>
    <row r="386175" ht="15"/>
    <row r="386176" ht="15"/>
    <row r="386177" ht="15"/>
    <row r="386178" ht="15"/>
    <row r="386179" ht="15"/>
    <row r="386180" ht="15"/>
    <row r="386181" ht="15"/>
    <row r="386182" ht="15"/>
    <row r="386183" ht="15"/>
    <row r="386184" ht="15"/>
    <row r="386185" ht="15"/>
    <row r="386186" ht="15"/>
    <row r="386187" ht="15"/>
    <row r="386188" ht="15"/>
    <row r="386189" ht="15"/>
    <row r="386190" ht="15"/>
    <row r="386191" ht="15"/>
    <row r="386192" ht="15"/>
    <row r="386193" ht="15"/>
    <row r="386194" ht="15"/>
    <row r="386195" ht="15"/>
    <row r="386196" ht="15"/>
    <row r="386197" ht="15"/>
    <row r="386198" ht="15"/>
    <row r="386199" ht="15"/>
    <row r="386200" ht="15"/>
    <row r="386201" ht="15"/>
    <row r="386202" ht="15"/>
    <row r="386203" ht="15"/>
    <row r="386204" ht="15"/>
    <row r="386205" ht="15"/>
    <row r="386206" ht="15"/>
    <row r="386207" ht="15"/>
    <row r="386208" ht="15"/>
    <row r="386209" ht="15"/>
    <row r="386210" ht="15"/>
    <row r="386211" ht="15"/>
    <row r="386212" ht="15"/>
    <row r="386213" ht="15"/>
    <row r="386214" ht="15"/>
    <row r="386215" ht="15"/>
    <row r="386216" ht="15"/>
    <row r="386217" ht="15"/>
    <row r="386218" ht="15"/>
    <row r="386219" ht="15"/>
    <row r="386220" ht="15"/>
    <row r="386221" ht="15"/>
    <row r="386222" ht="15"/>
    <row r="386223" ht="15"/>
    <row r="386224" ht="15"/>
    <row r="386225" ht="15"/>
    <row r="386226" ht="15"/>
    <row r="386227" ht="15"/>
    <row r="386228" ht="15"/>
    <row r="386229" ht="15"/>
    <row r="386230" ht="15"/>
    <row r="386231" ht="15"/>
    <row r="386232" ht="15"/>
    <row r="386233" ht="15"/>
    <row r="386234" ht="15"/>
    <row r="386235" ht="15"/>
    <row r="386236" ht="15"/>
    <row r="386237" ht="15"/>
    <row r="386238" ht="15"/>
    <row r="386239" ht="15"/>
    <row r="386240" ht="15"/>
    <row r="386241" ht="15"/>
    <row r="386242" ht="15"/>
    <row r="386243" ht="15"/>
    <row r="386244" ht="15"/>
    <row r="386245" ht="15"/>
    <row r="386246" ht="15"/>
    <row r="386247" ht="15"/>
    <row r="386248" ht="15"/>
    <row r="386249" ht="15"/>
    <row r="386250" ht="15"/>
    <row r="386251" ht="15"/>
    <row r="386252" ht="15"/>
    <row r="386253" ht="15"/>
    <row r="386254" ht="15"/>
    <row r="386255" ht="15"/>
    <row r="386256" ht="15"/>
    <row r="386257" ht="15"/>
    <row r="386258" ht="15"/>
    <row r="386259" ht="15"/>
    <row r="386260" ht="15"/>
    <row r="386261" ht="15"/>
    <row r="386262" ht="15"/>
    <row r="386263" ht="15"/>
    <row r="386264" ht="15"/>
    <row r="386265" ht="15"/>
    <row r="386266" ht="15"/>
    <row r="386267" ht="15"/>
    <row r="386268" ht="15"/>
    <row r="386269" ht="15"/>
    <row r="386270" ht="15"/>
    <row r="386271" ht="15"/>
    <row r="386272" ht="15"/>
    <row r="386273" ht="15"/>
    <row r="386274" ht="15"/>
    <row r="386275" ht="15"/>
    <row r="386276" ht="15"/>
    <row r="386277" ht="15"/>
    <row r="386278" ht="15"/>
    <row r="386279" ht="15"/>
    <row r="386280" ht="15"/>
    <row r="386281" ht="15"/>
    <row r="386282" ht="15"/>
    <row r="386283" ht="15"/>
    <row r="386284" ht="15"/>
    <row r="386285" ht="15"/>
    <row r="386286" ht="15"/>
    <row r="386287" ht="15"/>
    <row r="386288" ht="15"/>
    <row r="386289" ht="15"/>
    <row r="386290" ht="15"/>
    <row r="386291" ht="15"/>
    <row r="386292" ht="15"/>
    <row r="386293" ht="15"/>
    <row r="386294" ht="15"/>
    <row r="386295" ht="15"/>
    <row r="386296" ht="15"/>
    <row r="386297" ht="15"/>
    <row r="386298" ht="15"/>
    <row r="386299" ht="15"/>
    <row r="386300" ht="15"/>
    <row r="386301" ht="15"/>
    <row r="386302" ht="15"/>
    <row r="386303" ht="15"/>
    <row r="386304" ht="15"/>
    <row r="386305" ht="15"/>
    <row r="386306" ht="15"/>
    <row r="386307" ht="15"/>
    <row r="386308" ht="15"/>
    <row r="386309" ht="15"/>
    <row r="386310" ht="15"/>
    <row r="386311" ht="15"/>
    <row r="386312" ht="15"/>
    <row r="386313" ht="15"/>
    <row r="386314" ht="15"/>
    <row r="386315" ht="15"/>
    <row r="386316" ht="15"/>
    <row r="386317" ht="15"/>
    <row r="386318" ht="15"/>
    <row r="386319" ht="15"/>
    <row r="386320" ht="15"/>
    <row r="386321" ht="15"/>
    <row r="386322" ht="15"/>
    <row r="386323" ht="15"/>
    <row r="386324" ht="15"/>
    <row r="386325" ht="15"/>
    <row r="386326" ht="15"/>
    <row r="386327" ht="15"/>
    <row r="386328" ht="15"/>
    <row r="386329" ht="15"/>
    <row r="386330" ht="15"/>
    <row r="386331" ht="15"/>
    <row r="386332" ht="15"/>
    <row r="386333" ht="15"/>
    <row r="386334" ht="15"/>
    <row r="386335" ht="15"/>
    <row r="386336" ht="15"/>
    <row r="386337" ht="15"/>
    <row r="386338" ht="15"/>
    <row r="386339" ht="15"/>
    <row r="386340" ht="15"/>
    <row r="386341" ht="15"/>
    <row r="386342" ht="15"/>
    <row r="386343" ht="15"/>
    <row r="386344" ht="15"/>
    <row r="386345" ht="15"/>
    <row r="386346" ht="15"/>
    <row r="386347" ht="15"/>
    <row r="386348" ht="15"/>
    <row r="386349" ht="15"/>
    <row r="386350" ht="15"/>
    <row r="386351" ht="15"/>
    <row r="386352" ht="15"/>
    <row r="386353" ht="15"/>
    <row r="386354" ht="15"/>
    <row r="386355" ht="15"/>
    <row r="386356" ht="15"/>
    <row r="386357" ht="15"/>
    <row r="386358" ht="15"/>
    <row r="386359" ht="15"/>
    <row r="386360" ht="15"/>
    <row r="386361" ht="15"/>
    <row r="386362" ht="15"/>
    <row r="386363" ht="15"/>
    <row r="386364" ht="15"/>
    <row r="386365" ht="15"/>
    <row r="386366" ht="15"/>
    <row r="386367" ht="15"/>
    <row r="386368" ht="15"/>
    <row r="386369" ht="15"/>
    <row r="386370" ht="15"/>
    <row r="386371" ht="15"/>
    <row r="386372" ht="15"/>
    <row r="386373" ht="15"/>
    <row r="386374" ht="15"/>
    <row r="386375" ht="15"/>
    <row r="386376" ht="15"/>
    <row r="386377" ht="15"/>
    <row r="386378" ht="15"/>
    <row r="386379" ht="15"/>
    <row r="386380" ht="15"/>
    <row r="386381" ht="15"/>
    <row r="386382" ht="15"/>
    <row r="386383" ht="15"/>
    <row r="386384" ht="15"/>
    <row r="386385" ht="15"/>
    <row r="386386" ht="15"/>
    <row r="386387" ht="15"/>
    <row r="386388" ht="15"/>
    <row r="386389" ht="15"/>
    <row r="386390" ht="15"/>
    <row r="386391" ht="15"/>
    <row r="386392" ht="15"/>
    <row r="386393" ht="15"/>
    <row r="386394" ht="15"/>
    <row r="386395" ht="15"/>
    <row r="386396" ht="15"/>
    <row r="386397" ht="15"/>
    <row r="386398" ht="15"/>
    <row r="386399" ht="15"/>
    <row r="386400" ht="15"/>
    <row r="386401" ht="15"/>
    <row r="386402" ht="15"/>
    <row r="386403" ht="15"/>
    <row r="386404" ht="15"/>
    <row r="386405" ht="15"/>
    <row r="386406" ht="15"/>
    <row r="386407" ht="15"/>
    <row r="386408" ht="15"/>
    <row r="386409" ht="15"/>
    <row r="386410" ht="15"/>
    <row r="386411" ht="15"/>
    <row r="386412" ht="15"/>
    <row r="386413" ht="15"/>
    <row r="386414" ht="15"/>
    <row r="386415" ht="15"/>
    <row r="386416" ht="15"/>
    <row r="386417" ht="15"/>
    <row r="386418" ht="15"/>
    <row r="386419" ht="15"/>
    <row r="386420" ht="15"/>
    <row r="386421" ht="15"/>
    <row r="386422" ht="15"/>
    <row r="386423" ht="15"/>
    <row r="386424" ht="15"/>
    <row r="386425" ht="15"/>
    <row r="386426" ht="15"/>
    <row r="386427" ht="15"/>
    <row r="386428" ht="15"/>
    <row r="386429" ht="15"/>
    <row r="386430" ht="15"/>
    <row r="386431" ht="15"/>
    <row r="386432" ht="15"/>
    <row r="386433" ht="15"/>
    <row r="386434" ht="15"/>
    <row r="386435" ht="15"/>
    <row r="386436" ht="15"/>
    <row r="386437" ht="15"/>
    <row r="386438" ht="15"/>
    <row r="386439" ht="15"/>
    <row r="386440" ht="15"/>
    <row r="386441" ht="15"/>
    <row r="386442" ht="15"/>
    <row r="386443" ht="15"/>
    <row r="386444" ht="15"/>
    <row r="386445" ht="15"/>
    <row r="386446" ht="15"/>
    <row r="386447" ht="15"/>
    <row r="386448" ht="15"/>
    <row r="386449" ht="15"/>
    <row r="386450" ht="15"/>
    <row r="386451" ht="15"/>
    <row r="386452" ht="15"/>
    <row r="386453" ht="15"/>
    <row r="386454" ht="15"/>
    <row r="386455" ht="15"/>
    <row r="386456" ht="15"/>
    <row r="386457" ht="15"/>
    <row r="386458" ht="15"/>
    <row r="386459" ht="15"/>
    <row r="386460" ht="15"/>
    <row r="386461" ht="15"/>
    <row r="386462" ht="15"/>
    <row r="386463" ht="15"/>
    <row r="386464" ht="15"/>
    <row r="386465" ht="15"/>
    <row r="386466" ht="15"/>
    <row r="386467" ht="15"/>
    <row r="386468" ht="15"/>
    <row r="386469" ht="15"/>
    <row r="386470" ht="15"/>
    <row r="386471" ht="15"/>
    <row r="386472" ht="15"/>
    <row r="386473" ht="15"/>
    <row r="386474" ht="15"/>
    <row r="386475" ht="15"/>
    <row r="386476" ht="15"/>
    <row r="386477" ht="15"/>
    <row r="386478" ht="15"/>
    <row r="386479" ht="15"/>
    <row r="386480" ht="15"/>
    <row r="386481" ht="15"/>
    <row r="386482" ht="15"/>
    <row r="386483" ht="15"/>
    <row r="386484" ht="15"/>
    <row r="386485" ht="15"/>
    <row r="386486" ht="15"/>
    <row r="386487" ht="15"/>
    <row r="386488" ht="15"/>
    <row r="386489" ht="15"/>
    <row r="386490" ht="15"/>
    <row r="386491" ht="15"/>
    <row r="386492" ht="15"/>
    <row r="386493" ht="15"/>
    <row r="386494" ht="15"/>
    <row r="386495" ht="15"/>
    <row r="386496" ht="15"/>
    <row r="386497" ht="15"/>
    <row r="386498" ht="15"/>
    <row r="386499" ht="15"/>
    <row r="386500" ht="15"/>
    <row r="386501" ht="15"/>
    <row r="386502" ht="15"/>
    <row r="386503" ht="15"/>
    <row r="386504" ht="15"/>
    <row r="386505" ht="15"/>
    <row r="386506" ht="15"/>
    <row r="386507" ht="15"/>
    <row r="386508" ht="15"/>
    <row r="386509" ht="15"/>
    <row r="386510" ht="15"/>
    <row r="386511" ht="15"/>
    <row r="386512" ht="15"/>
    <row r="386513" ht="15"/>
    <row r="386514" ht="15"/>
    <row r="386515" ht="15"/>
    <row r="386516" ht="15"/>
    <row r="386517" ht="15"/>
    <row r="386518" ht="15"/>
    <row r="386519" ht="15"/>
    <row r="386520" ht="15"/>
    <row r="386521" ht="15"/>
    <row r="386522" ht="15"/>
    <row r="386523" ht="15"/>
    <row r="386524" ht="15"/>
    <row r="386525" ht="15"/>
    <row r="386526" ht="15"/>
    <row r="386527" ht="15"/>
    <row r="386528" ht="15"/>
    <row r="386529" ht="15"/>
    <row r="386530" ht="15"/>
    <row r="386531" ht="15"/>
    <row r="386532" ht="15"/>
    <row r="386533" ht="15"/>
    <row r="386534" ht="15"/>
    <row r="386535" ht="15"/>
    <row r="386536" ht="15"/>
    <row r="386537" ht="15"/>
    <row r="386538" ht="15"/>
    <row r="386539" ht="15"/>
    <row r="386540" ht="15"/>
    <row r="386541" ht="15"/>
    <row r="386542" ht="15"/>
    <row r="386543" ht="15"/>
    <row r="386544" ht="15"/>
    <row r="386545" ht="15"/>
    <row r="386546" ht="15"/>
    <row r="386547" ht="15"/>
    <row r="386548" ht="15"/>
    <row r="386549" ht="15"/>
    <row r="386550" ht="15"/>
    <row r="386551" ht="15"/>
    <row r="386552" ht="15"/>
    <row r="386553" ht="15"/>
    <row r="386554" ht="15"/>
    <row r="386555" ht="15"/>
    <row r="386556" ht="15"/>
    <row r="386557" ht="15"/>
    <row r="386558" ht="15"/>
    <row r="386559" ht="15"/>
    <row r="386560" ht="15"/>
    <row r="386561" ht="15"/>
    <row r="386562" ht="15"/>
    <row r="386563" ht="15"/>
    <row r="386564" ht="15"/>
    <row r="386565" ht="15"/>
    <row r="386566" ht="15"/>
    <row r="386567" ht="15"/>
    <row r="386568" ht="15"/>
    <row r="386569" ht="15"/>
    <row r="386570" ht="15"/>
    <row r="386571" ht="15"/>
    <row r="386572" ht="15"/>
    <row r="386573" ht="15"/>
    <row r="386574" ht="15"/>
    <row r="386575" ht="15"/>
    <row r="386576" ht="15"/>
    <row r="386577" ht="15"/>
    <row r="386578" ht="15"/>
    <row r="386579" ht="15"/>
    <row r="386580" ht="15"/>
    <row r="386581" ht="15"/>
    <row r="386582" ht="15"/>
    <row r="386583" ht="15"/>
    <row r="386584" ht="15"/>
    <row r="386585" ht="15"/>
    <row r="386586" ht="15"/>
    <row r="386587" ht="15"/>
    <row r="386588" ht="15"/>
    <row r="386589" ht="15"/>
    <row r="386590" ht="15"/>
    <row r="386591" ht="15"/>
    <row r="386592" ht="15"/>
    <row r="386593" ht="15"/>
    <row r="386594" ht="15"/>
    <row r="386595" ht="15"/>
    <row r="386596" ht="15"/>
    <row r="386597" ht="15"/>
    <row r="386598" ht="15"/>
    <row r="386599" ht="15"/>
    <row r="386600" ht="15"/>
    <row r="386601" ht="15"/>
    <row r="386602" ht="15"/>
    <row r="386603" ht="15"/>
    <row r="386604" ht="15"/>
    <row r="386605" ht="15"/>
    <row r="386606" ht="15"/>
    <row r="386607" ht="15"/>
    <row r="386608" ht="15"/>
    <row r="386609" ht="15"/>
    <row r="386610" ht="15"/>
    <row r="386611" ht="15"/>
    <row r="386612" ht="15"/>
    <row r="386613" ht="15"/>
    <row r="386614" ht="15"/>
    <row r="386615" ht="15"/>
    <row r="386616" ht="15"/>
    <row r="386617" ht="15"/>
    <row r="386618" ht="15"/>
    <row r="386619" ht="15"/>
    <row r="386620" ht="15"/>
    <row r="386621" ht="15"/>
    <row r="386622" ht="15"/>
    <row r="386623" ht="15"/>
    <row r="386624" ht="15"/>
    <row r="386625" ht="15"/>
    <row r="386626" ht="15"/>
    <row r="386627" ht="15"/>
    <row r="386628" ht="15"/>
    <row r="386629" ht="15"/>
    <row r="386630" ht="15"/>
    <row r="386631" ht="15"/>
    <row r="386632" ht="15"/>
    <row r="386633" ht="15"/>
    <row r="386634" ht="15"/>
    <row r="386635" ht="15"/>
    <row r="386636" ht="15"/>
    <row r="386637" ht="15"/>
    <row r="386638" ht="15"/>
    <row r="386639" ht="15"/>
    <row r="386640" ht="15"/>
    <row r="386641" ht="15"/>
    <row r="386642" ht="15"/>
    <row r="386643" ht="15"/>
    <row r="386644" ht="15"/>
    <row r="386645" ht="15"/>
    <row r="386646" ht="15"/>
    <row r="386647" ht="15"/>
    <row r="386648" ht="15"/>
    <row r="386649" ht="15"/>
    <row r="386650" ht="15"/>
    <row r="386651" ht="15"/>
    <row r="386652" ht="15"/>
    <row r="386653" ht="15"/>
    <row r="386654" ht="15"/>
    <row r="386655" ht="15"/>
    <row r="386656" ht="15"/>
    <row r="386657" ht="15"/>
    <row r="386658" ht="15"/>
    <row r="386659" ht="15"/>
    <row r="386660" ht="15"/>
    <row r="386661" ht="15"/>
    <row r="386662" ht="15"/>
    <row r="386663" ht="15"/>
    <row r="386664" ht="15"/>
    <row r="386665" ht="15"/>
    <row r="386666" ht="15"/>
    <row r="386667" ht="15"/>
    <row r="386668" ht="15"/>
    <row r="386669" ht="15"/>
    <row r="386670" ht="15"/>
    <row r="386671" ht="15"/>
    <row r="386672" ht="15"/>
    <row r="386673" ht="15"/>
    <row r="386674" ht="15"/>
    <row r="386675" ht="15"/>
    <row r="386676" ht="15"/>
    <row r="386677" ht="15"/>
    <row r="386678" ht="15"/>
    <row r="386679" ht="15"/>
    <row r="386680" ht="15"/>
    <row r="386681" ht="15"/>
    <row r="386682" ht="15"/>
    <row r="386683" ht="15"/>
    <row r="386684" ht="15"/>
    <row r="386685" ht="15"/>
    <row r="386686" ht="15"/>
    <row r="386687" ht="15"/>
    <row r="386688" ht="15"/>
    <row r="386689" ht="15"/>
    <row r="386690" ht="15"/>
    <row r="386691" ht="15"/>
    <row r="386692" ht="15"/>
    <row r="386693" ht="15"/>
    <row r="386694" ht="15"/>
    <row r="386695" ht="15"/>
    <row r="386696" ht="15"/>
    <row r="386697" ht="15"/>
    <row r="386698" ht="15"/>
    <row r="386699" ht="15"/>
    <row r="386700" ht="15"/>
    <row r="386701" ht="15"/>
    <row r="386702" ht="15"/>
    <row r="386703" ht="15"/>
    <row r="386704" ht="15"/>
    <row r="386705" ht="15"/>
    <row r="386706" ht="15"/>
    <row r="386707" ht="15"/>
    <row r="386708" ht="15"/>
    <row r="386709" ht="15"/>
    <row r="386710" ht="15"/>
    <row r="386711" ht="15"/>
    <row r="386712" ht="15"/>
    <row r="386713" ht="15"/>
    <row r="386714" ht="15"/>
    <row r="386715" ht="15"/>
    <row r="386716" ht="15"/>
    <row r="386717" ht="15"/>
    <row r="386718" ht="15"/>
    <row r="386719" ht="15"/>
    <row r="386720" ht="15"/>
    <row r="386721" ht="15"/>
    <row r="386722" ht="15"/>
    <row r="386723" ht="15"/>
    <row r="386724" ht="15"/>
    <row r="386725" ht="15"/>
    <row r="386726" ht="15"/>
    <row r="386727" ht="15"/>
    <row r="386728" ht="15"/>
    <row r="386729" ht="15"/>
    <row r="386730" ht="15"/>
    <row r="386731" ht="15"/>
    <row r="386732" ht="15"/>
    <row r="386733" ht="15"/>
    <row r="386734" ht="15"/>
    <row r="386735" ht="15"/>
    <row r="386736" ht="15"/>
    <row r="386737" ht="15"/>
    <row r="386738" ht="15"/>
    <row r="386739" ht="15"/>
    <row r="386740" ht="15"/>
    <row r="386741" ht="15"/>
    <row r="386742" ht="15"/>
    <row r="386743" ht="15"/>
    <row r="386744" ht="15"/>
    <row r="386745" ht="15"/>
    <row r="386746" ht="15"/>
    <row r="386747" ht="15"/>
    <row r="386748" ht="15"/>
    <row r="386749" ht="15"/>
    <row r="386750" ht="15"/>
    <row r="386751" ht="15"/>
    <row r="386752" ht="15"/>
    <row r="386753" ht="15"/>
    <row r="386754" ht="15"/>
    <row r="386755" ht="15"/>
    <row r="386756" ht="15"/>
    <row r="386757" ht="15"/>
    <row r="386758" ht="15"/>
    <row r="386759" ht="15"/>
    <row r="386760" ht="15"/>
    <row r="386761" ht="15"/>
    <row r="386762" ht="15"/>
    <row r="386763" ht="15"/>
    <row r="386764" ht="15"/>
    <row r="386765" ht="15"/>
    <row r="386766" ht="15"/>
    <row r="386767" ht="15"/>
    <row r="386768" ht="15"/>
    <row r="386769" ht="15"/>
    <row r="386770" ht="15"/>
    <row r="386771" ht="15"/>
    <row r="386772" ht="15"/>
    <row r="386773" ht="15"/>
    <row r="386774" ht="15"/>
    <row r="386775" ht="15"/>
    <row r="386776" ht="15"/>
    <row r="386777" ht="15"/>
    <row r="386778" ht="15"/>
    <row r="386779" ht="15"/>
    <row r="386780" ht="15"/>
    <row r="386781" ht="15"/>
    <row r="386782" ht="15"/>
    <row r="386783" ht="15"/>
    <row r="386784" ht="15"/>
    <row r="386785" ht="15"/>
    <row r="386786" ht="15"/>
    <row r="386787" ht="15"/>
    <row r="386788" ht="15"/>
    <row r="386789" ht="15"/>
    <row r="386790" ht="15"/>
    <row r="386791" ht="15"/>
    <row r="386792" ht="15"/>
    <row r="386793" ht="15"/>
    <row r="386794" ht="15"/>
    <row r="386795" ht="15"/>
    <row r="386796" ht="15"/>
    <row r="386797" ht="15"/>
    <row r="386798" ht="15"/>
    <row r="386799" ht="15"/>
    <row r="386800" ht="15"/>
    <row r="386801" ht="15"/>
    <row r="386802" ht="15"/>
    <row r="386803" ht="15"/>
    <row r="386804" ht="15"/>
    <row r="386805" ht="15"/>
    <row r="386806" ht="15"/>
    <row r="386807" ht="15"/>
    <row r="386808" ht="15"/>
    <row r="386809" ht="15"/>
    <row r="386810" ht="15"/>
    <row r="386811" ht="15"/>
    <row r="386812" ht="15"/>
    <row r="386813" ht="15"/>
    <row r="386814" ht="15"/>
    <row r="386815" ht="15"/>
    <row r="386816" ht="15"/>
    <row r="386817" ht="15"/>
    <row r="386818" ht="15"/>
    <row r="386819" ht="15"/>
    <row r="386820" ht="15"/>
    <row r="386821" ht="15"/>
    <row r="386822" ht="15"/>
    <row r="386823" ht="15"/>
    <row r="386824" ht="15"/>
    <row r="386825" ht="15"/>
    <row r="386826" ht="15"/>
    <row r="386827" ht="15"/>
    <row r="386828" ht="15"/>
    <row r="386829" ht="15"/>
    <row r="386830" ht="15"/>
    <row r="386831" ht="15"/>
    <row r="386832" ht="15"/>
    <row r="386833" ht="15"/>
    <row r="386834" ht="15"/>
    <row r="386835" ht="15"/>
    <row r="386836" ht="15"/>
    <row r="386837" ht="15"/>
    <row r="386838" ht="15"/>
    <row r="386839" ht="15"/>
    <row r="386840" ht="15"/>
    <row r="386841" ht="15"/>
    <row r="386842" ht="15"/>
    <row r="386843" ht="15"/>
    <row r="386844" ht="15"/>
    <row r="386845" ht="15"/>
    <row r="386846" ht="15"/>
    <row r="386847" ht="15"/>
    <row r="386848" ht="15"/>
    <row r="386849" ht="15"/>
    <row r="386850" ht="15"/>
    <row r="386851" ht="15"/>
    <row r="386852" ht="15"/>
    <row r="386853" ht="15"/>
    <row r="386854" ht="15"/>
    <row r="386855" ht="15"/>
    <row r="386856" ht="15"/>
    <row r="386857" ht="15"/>
    <row r="386858" ht="15"/>
    <row r="386859" ht="15"/>
    <row r="386860" ht="15"/>
    <row r="386861" ht="15"/>
    <row r="386862" ht="15"/>
    <row r="386863" ht="15"/>
    <row r="386864" ht="15"/>
    <row r="386865" ht="15"/>
    <row r="386866" ht="15"/>
    <row r="386867" ht="15"/>
    <row r="386868" ht="15"/>
    <row r="386869" ht="15"/>
    <row r="386870" ht="15"/>
    <row r="386871" ht="15"/>
    <row r="386872" ht="15"/>
    <row r="386873" ht="15"/>
    <row r="386874" ht="15"/>
    <row r="386875" ht="15"/>
    <row r="386876" ht="15"/>
    <row r="386877" ht="15"/>
    <row r="386878" ht="15"/>
    <row r="386879" ht="15"/>
    <row r="386880" ht="15"/>
    <row r="386881" ht="15"/>
    <row r="386882" ht="15"/>
    <row r="386883" ht="15"/>
    <row r="386884" ht="15"/>
    <row r="386885" ht="15"/>
    <row r="386886" ht="15"/>
    <row r="386887" ht="15"/>
    <row r="386888" ht="15"/>
    <row r="386889" ht="15"/>
    <row r="386890" ht="15"/>
    <row r="386891" ht="15"/>
    <row r="386892" ht="15"/>
    <row r="386893" ht="15"/>
    <row r="386894" ht="15"/>
    <row r="386895" ht="15"/>
    <row r="386896" ht="15"/>
    <row r="386897" ht="15"/>
    <row r="386898" ht="15"/>
    <row r="386899" ht="15"/>
    <row r="386900" ht="15"/>
    <row r="386901" ht="15"/>
    <row r="386902" ht="15"/>
    <row r="386903" ht="15"/>
    <row r="386904" ht="15"/>
    <row r="386905" ht="15"/>
    <row r="386906" ht="15"/>
    <row r="386907" ht="15"/>
    <row r="386908" ht="15"/>
    <row r="386909" ht="15"/>
    <row r="386910" ht="15"/>
    <row r="386911" ht="15"/>
    <row r="386912" ht="15"/>
    <row r="386913" ht="15"/>
    <row r="386914" ht="15"/>
    <row r="386915" ht="15"/>
    <row r="386916" ht="15"/>
    <row r="386917" ht="15"/>
    <row r="386918" ht="15"/>
    <row r="386919" ht="15"/>
    <row r="386920" ht="15"/>
    <row r="386921" ht="15"/>
    <row r="386922" ht="15"/>
    <row r="386923" ht="15"/>
    <row r="386924" ht="15"/>
    <row r="386925" ht="15"/>
    <row r="386926" ht="15"/>
    <row r="386927" ht="15"/>
    <row r="386928" ht="15"/>
    <row r="386929" ht="15"/>
    <row r="386930" ht="15"/>
    <row r="386931" ht="15"/>
    <row r="386932" ht="15"/>
    <row r="386933" ht="15"/>
    <row r="386934" ht="15"/>
    <row r="386935" ht="15"/>
    <row r="386936" ht="15"/>
    <row r="386937" ht="15"/>
    <row r="386938" ht="15"/>
    <row r="386939" ht="15"/>
    <row r="386940" ht="15"/>
    <row r="386941" ht="15"/>
    <row r="386942" ht="15"/>
    <row r="386943" ht="15"/>
    <row r="386944" ht="15"/>
    <row r="386945" ht="15"/>
    <row r="386946" ht="15"/>
    <row r="386947" ht="15"/>
    <row r="386948" ht="15"/>
    <row r="386949" ht="15"/>
    <row r="386950" ht="15"/>
    <row r="386951" ht="15"/>
    <row r="386952" ht="15"/>
    <row r="386953" ht="15"/>
    <row r="386954" ht="15"/>
    <row r="386955" ht="15"/>
    <row r="386956" ht="15"/>
    <row r="386957" ht="15"/>
    <row r="386958" ht="15"/>
    <row r="386959" ht="15"/>
    <row r="386960" ht="15"/>
    <row r="386961" ht="15"/>
    <row r="386962" ht="15"/>
    <row r="386963" ht="15"/>
    <row r="386964" ht="15"/>
    <row r="386965" ht="15"/>
    <row r="386966" ht="15"/>
    <row r="386967" ht="15"/>
    <row r="386968" ht="15"/>
    <row r="386969" ht="15"/>
    <row r="386970" ht="15"/>
    <row r="386971" ht="15"/>
    <row r="386972" ht="15"/>
    <row r="386973" ht="15"/>
    <row r="386974" ht="15"/>
    <row r="386975" ht="15"/>
    <row r="386976" ht="15"/>
    <row r="386977" ht="15"/>
    <row r="386978" ht="15"/>
    <row r="386979" ht="15"/>
    <row r="386980" ht="15"/>
    <row r="386981" ht="15"/>
    <row r="386982" ht="15"/>
    <row r="386983" ht="15"/>
    <row r="386984" ht="15"/>
    <row r="386985" ht="15"/>
    <row r="386986" ht="15"/>
    <row r="386987" ht="15"/>
    <row r="386988" ht="15"/>
    <row r="386989" ht="15"/>
    <row r="386990" ht="15"/>
    <row r="386991" ht="15"/>
    <row r="386992" ht="15"/>
    <row r="386993" ht="15"/>
    <row r="386994" ht="15"/>
    <row r="386995" ht="15"/>
    <row r="386996" ht="15"/>
    <row r="386997" ht="15"/>
    <row r="386998" ht="15"/>
    <row r="386999" ht="15"/>
    <row r="387000" ht="15"/>
    <row r="387001" ht="15"/>
    <row r="387002" ht="15"/>
    <row r="387003" ht="15"/>
    <row r="387004" ht="15"/>
    <row r="387005" ht="15"/>
    <row r="387006" ht="15"/>
    <row r="387007" ht="15"/>
    <row r="387008" ht="15"/>
    <row r="387009" ht="15"/>
    <row r="387010" ht="15"/>
    <row r="387011" ht="15"/>
    <row r="387012" ht="15"/>
    <row r="387013" ht="15"/>
    <row r="387014" ht="15"/>
    <row r="387015" ht="15"/>
    <row r="387016" ht="15"/>
    <row r="387017" ht="15"/>
    <row r="387018" ht="15"/>
    <row r="387019" ht="15"/>
    <row r="387020" ht="15"/>
    <row r="387021" ht="15"/>
    <row r="387022" ht="15"/>
    <row r="387023" ht="15"/>
    <row r="387024" ht="15"/>
    <row r="387025" ht="15"/>
    <row r="387026" ht="15"/>
    <row r="387027" ht="15"/>
    <row r="387028" ht="15"/>
    <row r="387029" ht="15"/>
    <row r="387030" ht="15"/>
    <row r="387031" ht="15"/>
    <row r="387032" ht="15"/>
    <row r="387033" ht="15"/>
    <row r="387034" ht="15"/>
    <row r="387035" ht="15"/>
    <row r="387036" ht="15"/>
    <row r="387037" ht="15"/>
    <row r="387038" ht="15"/>
    <row r="387039" ht="15"/>
    <row r="387040" ht="15"/>
    <row r="387041" ht="15"/>
    <row r="387042" ht="15"/>
    <row r="387043" ht="15"/>
    <row r="387044" ht="15"/>
    <row r="387045" ht="15"/>
    <row r="387046" ht="15"/>
    <row r="387047" ht="15"/>
    <row r="387048" ht="15"/>
    <row r="387049" ht="15"/>
    <row r="387050" ht="15"/>
    <row r="387051" ht="15"/>
    <row r="387052" ht="15"/>
    <row r="387053" ht="15"/>
    <row r="387054" ht="15"/>
    <row r="387055" ht="15"/>
    <row r="387056" ht="15"/>
    <row r="387057" ht="15"/>
    <row r="387058" ht="15"/>
    <row r="387059" ht="15"/>
    <row r="387060" ht="15"/>
    <row r="387061" ht="15"/>
    <row r="387062" ht="15"/>
    <row r="387063" ht="15"/>
    <row r="387064" ht="15"/>
    <row r="387065" ht="15"/>
    <row r="387066" ht="15"/>
    <row r="387067" ht="15"/>
    <row r="387068" ht="15"/>
    <row r="387069" ht="15"/>
    <row r="387070" ht="15"/>
    <row r="387071" ht="15"/>
    <row r="387072" ht="15"/>
    <row r="387073" ht="15"/>
    <row r="387074" ht="15"/>
    <row r="387075" ht="15"/>
    <row r="387076" ht="15"/>
    <row r="387077" ht="15"/>
    <row r="387078" ht="15"/>
    <row r="387079" ht="15"/>
    <row r="387080" ht="15"/>
    <row r="387081" ht="15"/>
    <row r="387082" ht="15"/>
    <row r="387083" ht="15"/>
    <row r="387084" ht="15"/>
    <row r="387085" ht="15"/>
    <row r="387086" ht="15"/>
    <row r="387087" ht="15"/>
    <row r="387088" ht="15"/>
    <row r="387089" ht="15"/>
    <row r="387090" ht="15"/>
    <row r="387091" ht="15"/>
    <row r="387092" ht="15"/>
    <row r="387093" ht="15"/>
    <row r="387094" ht="15"/>
    <row r="387095" ht="15"/>
    <row r="387096" ht="15"/>
    <row r="387097" ht="15"/>
    <row r="387098" ht="15"/>
    <row r="387099" ht="15"/>
    <row r="387100" ht="15"/>
    <row r="387101" ht="15"/>
    <row r="387102" ht="15"/>
    <row r="387103" ht="15"/>
    <row r="387104" ht="15"/>
    <row r="387105" ht="15"/>
    <row r="387106" ht="15"/>
    <row r="387107" ht="15"/>
    <row r="387108" ht="15"/>
    <row r="387109" ht="15"/>
    <row r="387110" ht="15"/>
    <row r="387111" ht="15"/>
    <row r="387112" ht="15"/>
    <row r="387113" ht="15"/>
    <row r="387114" ht="15"/>
    <row r="387115" ht="15"/>
    <row r="387116" ht="15"/>
    <row r="387117" ht="15"/>
    <row r="387118" ht="15"/>
    <row r="387119" ht="15"/>
    <row r="387120" ht="15"/>
    <row r="387121" ht="15"/>
    <row r="387122" ht="15"/>
    <row r="387123" ht="15"/>
    <row r="387124" ht="15"/>
    <row r="387125" ht="15"/>
    <row r="387126" ht="15"/>
    <row r="387127" ht="15"/>
    <row r="387128" ht="15"/>
    <row r="387129" ht="15"/>
    <row r="387130" ht="15"/>
    <row r="387131" ht="15"/>
    <row r="387132" ht="15"/>
    <row r="387133" ht="15"/>
    <row r="387134" ht="15"/>
    <row r="387135" ht="15"/>
    <row r="387136" ht="15"/>
    <row r="387137" ht="15"/>
    <row r="387138" ht="15"/>
    <row r="387139" ht="15"/>
    <row r="387140" ht="15"/>
    <row r="387141" ht="15"/>
    <row r="387142" ht="15"/>
    <row r="387143" ht="15"/>
    <row r="387144" ht="15"/>
    <row r="387145" ht="15"/>
    <row r="387146" ht="15"/>
    <row r="387147" ht="15"/>
    <row r="387148" ht="15"/>
    <row r="387149" ht="15"/>
    <row r="387150" ht="15"/>
    <row r="387151" ht="15"/>
    <row r="387152" ht="15"/>
    <row r="387153" ht="15"/>
    <row r="387154" ht="15"/>
    <row r="387155" ht="15"/>
    <row r="387156" ht="15"/>
    <row r="387157" ht="15"/>
    <row r="387158" ht="15"/>
    <row r="387159" ht="15"/>
    <row r="387160" ht="15"/>
    <row r="387161" ht="15"/>
    <row r="387162" ht="15"/>
    <row r="387163" ht="15"/>
    <row r="387164" ht="15"/>
    <row r="387165" ht="15"/>
    <row r="387166" ht="15"/>
    <row r="387167" ht="15"/>
    <row r="387168" ht="15"/>
    <row r="387169" ht="15"/>
    <row r="387170" ht="15"/>
    <row r="387171" ht="15"/>
    <row r="387172" ht="15"/>
    <row r="387173" ht="15"/>
    <row r="387174" ht="15"/>
    <row r="387175" ht="15"/>
    <row r="387176" ht="15"/>
    <row r="387177" ht="15"/>
    <row r="387178" ht="15"/>
    <row r="387179" ht="15"/>
    <row r="387180" ht="15"/>
    <row r="387181" ht="15"/>
    <row r="387182" ht="15"/>
    <row r="387183" ht="15"/>
    <row r="387184" ht="15"/>
    <row r="387185" ht="15"/>
    <row r="387186" ht="15"/>
    <row r="387187" ht="15"/>
    <row r="387188" ht="15"/>
    <row r="387189" ht="15"/>
    <row r="387190" ht="15"/>
    <row r="387191" ht="15"/>
    <row r="387192" ht="15"/>
    <row r="387193" ht="15"/>
    <row r="387194" ht="15"/>
    <row r="387195" ht="15"/>
    <row r="387196" ht="15"/>
    <row r="387197" ht="15"/>
    <row r="387198" ht="15"/>
    <row r="387199" ht="15"/>
    <row r="387200" ht="15"/>
    <row r="387201" ht="15"/>
    <row r="387202" ht="15"/>
    <row r="387203" ht="15"/>
    <row r="387204" ht="15"/>
    <row r="387205" ht="15"/>
    <row r="387206" ht="15"/>
    <row r="387207" ht="15"/>
    <row r="387208" ht="15"/>
    <row r="387209" ht="15"/>
    <row r="387210" ht="15"/>
    <row r="387211" ht="15"/>
    <row r="387212" ht="15"/>
    <row r="387213" ht="15"/>
    <row r="387214" ht="15"/>
    <row r="387215" ht="15"/>
    <row r="387216" ht="15"/>
    <row r="387217" ht="15"/>
    <row r="387218" ht="15"/>
    <row r="387219" ht="15"/>
    <row r="387220" ht="15"/>
    <row r="387221" ht="15"/>
    <row r="387222" ht="15"/>
    <row r="387223" ht="15"/>
    <row r="387224" ht="15"/>
    <row r="387225" ht="15"/>
    <row r="387226" ht="15"/>
    <row r="387227" ht="15"/>
    <row r="387228" ht="15"/>
    <row r="387229" ht="15"/>
    <row r="387230" ht="15"/>
    <row r="387231" ht="15"/>
    <row r="387232" ht="15"/>
    <row r="387233" ht="15"/>
    <row r="387234" ht="15"/>
    <row r="387235" ht="15"/>
    <row r="387236" ht="15"/>
    <row r="387237" ht="15"/>
    <row r="387238" ht="15"/>
    <row r="387239" ht="15"/>
    <row r="387240" ht="15"/>
    <row r="387241" ht="15"/>
    <row r="387242" ht="15"/>
    <row r="387243" ht="15"/>
    <row r="387244" ht="15"/>
    <row r="387245" ht="15"/>
    <row r="387246" ht="15"/>
    <row r="387247" ht="15"/>
    <row r="387248" ht="15"/>
    <row r="387249" ht="15"/>
    <row r="387250" ht="15"/>
    <row r="387251" ht="15"/>
    <row r="387252" ht="15"/>
    <row r="387253" ht="15"/>
    <row r="387254" ht="15"/>
    <row r="387255" ht="15"/>
    <row r="387256" ht="15"/>
    <row r="387257" ht="15"/>
    <row r="387258" ht="15"/>
    <row r="387259" ht="15"/>
    <row r="387260" ht="15"/>
    <row r="387261" ht="15"/>
    <row r="387262" ht="15"/>
    <row r="387263" ht="15"/>
    <row r="387264" ht="15"/>
    <row r="387265" ht="15"/>
    <row r="387266" ht="15"/>
    <row r="387267" ht="15"/>
    <row r="387268" ht="15"/>
    <row r="387269" ht="15"/>
    <row r="387270" ht="15"/>
    <row r="387271" ht="15"/>
    <row r="387272" ht="15"/>
    <row r="387273" ht="15"/>
    <row r="387274" ht="15"/>
    <row r="387275" ht="15"/>
    <row r="387276" ht="15"/>
    <row r="387277" ht="15"/>
    <row r="387278" ht="15"/>
    <row r="387279" ht="15"/>
    <row r="387280" ht="15"/>
    <row r="387281" ht="15"/>
    <row r="387282" ht="15"/>
    <row r="387283" ht="15"/>
    <row r="387284" ht="15"/>
    <row r="387285" ht="15"/>
    <row r="387286" ht="15"/>
    <row r="387287" ht="15"/>
    <row r="387288" ht="15"/>
    <row r="387289" ht="15"/>
    <row r="387290" ht="15"/>
    <row r="387291" ht="15"/>
    <row r="387292" ht="15"/>
    <row r="387293" ht="15"/>
    <row r="387294" ht="15"/>
    <row r="387295" ht="15"/>
    <row r="387296" ht="15"/>
    <row r="387297" ht="15"/>
    <row r="387298" ht="15"/>
    <row r="387299" ht="15"/>
    <row r="387300" ht="15"/>
    <row r="387301" ht="15"/>
    <row r="387302" ht="15"/>
    <row r="387303" ht="15"/>
    <row r="387304" ht="15"/>
    <row r="387305" ht="15"/>
    <row r="387306" ht="15"/>
    <row r="387307" ht="15"/>
    <row r="387308" ht="15"/>
    <row r="387309" ht="15"/>
    <row r="387310" ht="15"/>
    <row r="387311" ht="15"/>
    <row r="387312" ht="15"/>
    <row r="387313" ht="15"/>
    <row r="387314" ht="15"/>
    <row r="387315" ht="15"/>
    <row r="387316" ht="15"/>
    <row r="387317" ht="15"/>
    <row r="387318" ht="15"/>
    <row r="387319" ht="15"/>
    <row r="387320" ht="15"/>
    <row r="387321" ht="15"/>
    <row r="387322" ht="15"/>
    <row r="387323" ht="15"/>
    <row r="387324" ht="15"/>
    <row r="387325" ht="15"/>
    <row r="387326" ht="15"/>
    <row r="387327" ht="15"/>
    <row r="387328" ht="15"/>
    <row r="387329" ht="15"/>
    <row r="387330" ht="15"/>
    <row r="387331" ht="15"/>
    <row r="387332" ht="15"/>
    <row r="387333" ht="15"/>
    <row r="387334" ht="15"/>
    <row r="387335" ht="15"/>
    <row r="387336" ht="15"/>
    <row r="387337" ht="15"/>
    <row r="387338" ht="15"/>
    <row r="387339" ht="15"/>
    <row r="387340" ht="15"/>
    <row r="387341" ht="15"/>
    <row r="387342" ht="15"/>
    <row r="387343" ht="15"/>
    <row r="387344" ht="15"/>
    <row r="387345" ht="15"/>
    <row r="387346" ht="15"/>
    <row r="387347" ht="15"/>
    <row r="387348" ht="15"/>
    <row r="387349" ht="15"/>
    <row r="387350" ht="15"/>
    <row r="387351" ht="15"/>
    <row r="387352" ht="15"/>
    <row r="387353" ht="15"/>
    <row r="387354" ht="15"/>
    <row r="387355" ht="15"/>
    <row r="387356" ht="15"/>
    <row r="387357" ht="15"/>
    <row r="387358" ht="15"/>
    <row r="387359" ht="15"/>
    <row r="387360" ht="15"/>
    <row r="387361" ht="15"/>
    <row r="387362" ht="15"/>
    <row r="387363" ht="15"/>
    <row r="387364" ht="15"/>
    <row r="387365" ht="15"/>
    <row r="387366" ht="15"/>
    <row r="387367" ht="15"/>
    <row r="387368" ht="15"/>
    <row r="387369" ht="15"/>
    <row r="387370" ht="15"/>
    <row r="387371" ht="15"/>
    <row r="387372" ht="15"/>
    <row r="387373" ht="15"/>
    <row r="387374" ht="15"/>
    <row r="387375" ht="15"/>
    <row r="387376" ht="15"/>
    <row r="387377" ht="15"/>
    <row r="387378" ht="15"/>
    <row r="387379" ht="15"/>
    <row r="387380" ht="15"/>
    <row r="387381" ht="15"/>
    <row r="387382" ht="15"/>
    <row r="387383" ht="15"/>
    <row r="387384" ht="15"/>
    <row r="387385" ht="15"/>
    <row r="387386" ht="15"/>
    <row r="387387" ht="15"/>
    <row r="387388" ht="15"/>
    <row r="387389" ht="15"/>
    <row r="387390" ht="15"/>
    <row r="387391" ht="15"/>
    <row r="387392" ht="15"/>
    <row r="387393" ht="15"/>
    <row r="387394" ht="15"/>
    <row r="387395" ht="15"/>
    <row r="387396" ht="15"/>
    <row r="387397" ht="15"/>
    <row r="387398" ht="15"/>
    <row r="387399" ht="15"/>
    <row r="387400" ht="15"/>
    <row r="387401" ht="15"/>
    <row r="387402" ht="15"/>
    <row r="387403" ht="15"/>
    <row r="387404" ht="15"/>
    <row r="387405" ht="15"/>
    <row r="387406" ht="15"/>
    <row r="387407" ht="15"/>
    <row r="387408" ht="15"/>
    <row r="387409" ht="15"/>
    <row r="387410" ht="15"/>
    <row r="387411" ht="15"/>
    <row r="387412" ht="15"/>
    <row r="387413" ht="15"/>
    <row r="387414" ht="15"/>
    <row r="387415" ht="15"/>
    <row r="387416" ht="15"/>
    <row r="387417" ht="15"/>
    <row r="387418" ht="15"/>
    <row r="387419" ht="15"/>
    <row r="387420" ht="15"/>
    <row r="387421" ht="15"/>
    <row r="387422" ht="15"/>
    <row r="387423" ht="15"/>
    <row r="387424" ht="15"/>
    <row r="387425" ht="15"/>
    <row r="387426" ht="15"/>
    <row r="387427" ht="15"/>
    <row r="387428" ht="15"/>
    <row r="387429" ht="15"/>
    <row r="387430" ht="15"/>
    <row r="387431" ht="15"/>
    <row r="387432" ht="15"/>
    <row r="387433" ht="15"/>
    <row r="387434" ht="15"/>
    <row r="387435" ht="15"/>
    <row r="387436" ht="15"/>
    <row r="387437" ht="15"/>
    <row r="387438" ht="15"/>
    <row r="387439" ht="15"/>
    <row r="387440" ht="15"/>
    <row r="387441" ht="15"/>
    <row r="387442" ht="15"/>
    <row r="387443" ht="15"/>
    <row r="387444" ht="15"/>
    <row r="387445" ht="15"/>
    <row r="387446" ht="15"/>
    <row r="387447" ht="15"/>
    <row r="387448" ht="15"/>
    <row r="387449" ht="15"/>
    <row r="387450" ht="15"/>
    <row r="387451" ht="15"/>
    <row r="387452" ht="15"/>
    <row r="387453" ht="15"/>
    <row r="387454" ht="15"/>
    <row r="387455" ht="15"/>
    <row r="387456" ht="15"/>
    <row r="387457" ht="15"/>
    <row r="387458" ht="15"/>
    <row r="387459" ht="15"/>
    <row r="387460" ht="15"/>
    <row r="387461" ht="15"/>
    <row r="387462" ht="15"/>
    <row r="387463" ht="15"/>
    <row r="387464" ht="15"/>
    <row r="387465" ht="15"/>
    <row r="387466" ht="15"/>
    <row r="387467" ht="15"/>
    <row r="387468" ht="15"/>
    <row r="387469" ht="15"/>
    <row r="387470" ht="15"/>
    <row r="387471" ht="15"/>
    <row r="387472" ht="15"/>
    <row r="387473" ht="15"/>
    <row r="387474" ht="15"/>
    <row r="387475" ht="15"/>
    <row r="387476" ht="15"/>
    <row r="387477" ht="15"/>
    <row r="387478" ht="15"/>
    <row r="387479" ht="15"/>
    <row r="387480" ht="15"/>
    <row r="387481" ht="15"/>
    <row r="387482" ht="15"/>
    <row r="387483" ht="15"/>
    <row r="387484" ht="15"/>
    <row r="387485" ht="15"/>
    <row r="387486" ht="15"/>
    <row r="387487" ht="15"/>
    <row r="387488" ht="15"/>
    <row r="387489" ht="15"/>
    <row r="387490" ht="15"/>
    <row r="387491" ht="15"/>
    <row r="387492" ht="15"/>
    <row r="387493" ht="15"/>
    <row r="387494" ht="15"/>
    <row r="387495" ht="15"/>
    <row r="387496" ht="15"/>
    <row r="387497" ht="15"/>
    <row r="387498" ht="15"/>
    <row r="387499" ht="15"/>
    <row r="387500" ht="15"/>
    <row r="387501" ht="15"/>
    <row r="387502" ht="15"/>
    <row r="387503" ht="15"/>
    <row r="387504" ht="15"/>
    <row r="387505" ht="15"/>
    <row r="387506" ht="15"/>
    <row r="387507" ht="15"/>
    <row r="387508" ht="15"/>
    <row r="387509" ht="15"/>
    <row r="387510" ht="15"/>
    <row r="387511" ht="15"/>
    <row r="387512" ht="15"/>
    <row r="387513" ht="15"/>
    <row r="387514" ht="15"/>
    <row r="387515" ht="15"/>
    <row r="387516" ht="15"/>
    <row r="387517" ht="15"/>
    <row r="387518" ht="15"/>
    <row r="387519" ht="15"/>
    <row r="387520" ht="15"/>
    <row r="387521" ht="15"/>
    <row r="387522" ht="15"/>
    <row r="387523" ht="15"/>
    <row r="387524" ht="15"/>
    <row r="387525" ht="15"/>
    <row r="387526" ht="15"/>
    <row r="387527" ht="15"/>
    <row r="387528" ht="15"/>
    <row r="387529" ht="15"/>
    <row r="387530" ht="15"/>
    <row r="387531" ht="15"/>
    <row r="387532" ht="15"/>
    <row r="387533" ht="15"/>
    <row r="387534" ht="15"/>
    <row r="387535" ht="15"/>
    <row r="387536" ht="15"/>
    <row r="387537" ht="15"/>
    <row r="387538" ht="15"/>
    <row r="387539" ht="15"/>
    <row r="387540" ht="15"/>
    <row r="387541" ht="15"/>
    <row r="387542" ht="15"/>
    <row r="387543" ht="15"/>
    <row r="387544" ht="15"/>
    <row r="387545" ht="15"/>
    <row r="387546" ht="15"/>
    <row r="387547" ht="15"/>
    <row r="387548" ht="15"/>
    <row r="387549" ht="15"/>
    <row r="387550" ht="15"/>
    <row r="387551" ht="15"/>
    <row r="387552" ht="15"/>
    <row r="387553" ht="15"/>
    <row r="387554" ht="15"/>
    <row r="387555" ht="15"/>
    <row r="387556" ht="15"/>
    <row r="387557" ht="15"/>
    <row r="387558" ht="15"/>
    <row r="387559" ht="15"/>
    <row r="387560" ht="15"/>
    <row r="387561" ht="15"/>
    <row r="387562" ht="15"/>
    <row r="387563" ht="15"/>
    <row r="387564" ht="15"/>
    <row r="387565" ht="15"/>
    <row r="387566" ht="15"/>
    <row r="387567" ht="15"/>
    <row r="387568" ht="15"/>
    <row r="387569" ht="15"/>
    <row r="387570" ht="15"/>
    <row r="387571" ht="15"/>
    <row r="387572" ht="15"/>
    <row r="387573" ht="15"/>
    <row r="387574" ht="15"/>
    <row r="387575" ht="15"/>
    <row r="387576" ht="15"/>
    <row r="387577" ht="15"/>
    <row r="387578" ht="15"/>
    <row r="387579" ht="15"/>
    <row r="387580" ht="15"/>
    <row r="387581" ht="15"/>
    <row r="387582" ht="15"/>
    <row r="387583" ht="15"/>
    <row r="387584" ht="15"/>
    <row r="387585" ht="15"/>
    <row r="387586" ht="15"/>
    <row r="387587" ht="15"/>
    <row r="387588" ht="15"/>
    <row r="387589" ht="15"/>
    <row r="387590" ht="15"/>
    <row r="387591" ht="15"/>
    <row r="387592" ht="15"/>
    <row r="387593" ht="15"/>
    <row r="387594" ht="15"/>
    <row r="387595" ht="15"/>
    <row r="387596" ht="15"/>
    <row r="387597" ht="15"/>
    <row r="387598" ht="15"/>
    <row r="387599" ht="15"/>
    <row r="387600" ht="15"/>
    <row r="387601" ht="15"/>
    <row r="387602" ht="15"/>
    <row r="387603" ht="15"/>
    <row r="387604" ht="15"/>
    <row r="387605" ht="15"/>
    <row r="387606" ht="15"/>
    <row r="387607" ht="15"/>
    <row r="387608" ht="15"/>
    <row r="387609" ht="15"/>
    <row r="387610" ht="15"/>
    <row r="387611" ht="15"/>
    <row r="387612" ht="15"/>
    <row r="387613" ht="15"/>
    <row r="387614" ht="15"/>
    <row r="387615" ht="15"/>
    <row r="387616" ht="15"/>
    <row r="387617" ht="15"/>
    <row r="387618" ht="15"/>
    <row r="387619" ht="15"/>
    <row r="387620" ht="15"/>
    <row r="387621" ht="15"/>
    <row r="387622" ht="15"/>
    <row r="387623" ht="15"/>
    <row r="387624" ht="15"/>
    <row r="387625" ht="15"/>
    <row r="387626" ht="15"/>
    <row r="387627" ht="15"/>
    <row r="387628" ht="15"/>
    <row r="387629" ht="15"/>
    <row r="387630" ht="15"/>
    <row r="387631" ht="15"/>
    <row r="387632" ht="15"/>
    <row r="387633" ht="15"/>
    <row r="387634" ht="15"/>
    <row r="387635" ht="15"/>
    <row r="387636" ht="15"/>
    <row r="387637" ht="15"/>
    <row r="387638" ht="15"/>
    <row r="387639" ht="15"/>
    <row r="387640" ht="15"/>
    <row r="387641" ht="15"/>
    <row r="387642" ht="15"/>
    <row r="387643" ht="15"/>
    <row r="387644" ht="15"/>
    <row r="387645" ht="15"/>
    <row r="387646" ht="15"/>
    <row r="387647" ht="15"/>
    <row r="387648" ht="15"/>
    <row r="387649" ht="15"/>
    <row r="387650" ht="15"/>
    <row r="387651" ht="15"/>
    <row r="387652" ht="15"/>
    <row r="387653" ht="15"/>
    <row r="387654" ht="15"/>
    <row r="387655" ht="15"/>
    <row r="387656" ht="15"/>
    <row r="387657" ht="15"/>
    <row r="387658" ht="15"/>
    <row r="387659" ht="15"/>
    <row r="387660" ht="15"/>
    <row r="387661" ht="15"/>
    <row r="387662" ht="15"/>
    <row r="387663" ht="15"/>
    <row r="387664" ht="15"/>
    <row r="387665" ht="15"/>
    <row r="387666" ht="15"/>
    <row r="387667" ht="15"/>
    <row r="387668" ht="15"/>
    <row r="387669" ht="15"/>
    <row r="387670" ht="15"/>
    <row r="387671" ht="15"/>
    <row r="387672" ht="15"/>
    <row r="387673" ht="15"/>
    <row r="387674" ht="15"/>
    <row r="387675" ht="15"/>
    <row r="387676" ht="15"/>
    <row r="387677" ht="15"/>
    <row r="387678" ht="15"/>
    <row r="387679" ht="15"/>
    <row r="387680" ht="15"/>
    <row r="387681" ht="15"/>
    <row r="387682" ht="15"/>
    <row r="387683" ht="15"/>
    <row r="387684" ht="15"/>
    <row r="387685" ht="15"/>
    <row r="387686" ht="15"/>
    <row r="387687" ht="15"/>
    <row r="387688" ht="15"/>
    <row r="387689" ht="15"/>
    <row r="387690" ht="15"/>
    <row r="387691" ht="15"/>
    <row r="387692" ht="15"/>
    <row r="387693" ht="15"/>
    <row r="387694" ht="15"/>
    <row r="387695" ht="15"/>
    <row r="387696" ht="15"/>
    <row r="387697" ht="15"/>
    <row r="387698" ht="15"/>
    <row r="387699" ht="15"/>
    <row r="387700" ht="15"/>
    <row r="387701" ht="15"/>
    <row r="387702" ht="15"/>
    <row r="387703" ht="15"/>
    <row r="387704" ht="15"/>
    <row r="387705" ht="15"/>
    <row r="387706" ht="15"/>
    <row r="387707" ht="15"/>
    <row r="387708" ht="15"/>
    <row r="387709" ht="15"/>
    <row r="387710" ht="15"/>
    <row r="387711" ht="15"/>
    <row r="387712" ht="15"/>
    <row r="387713" ht="15"/>
    <row r="387714" ht="15"/>
    <row r="387715" ht="15"/>
    <row r="387716" ht="15"/>
    <row r="387717" ht="15"/>
    <row r="387718" ht="15"/>
    <row r="387719" ht="15"/>
    <row r="387720" ht="15"/>
    <row r="387721" ht="15"/>
    <row r="387722" ht="15"/>
    <row r="387723" ht="15"/>
    <row r="387724" ht="15"/>
    <row r="387725" ht="15"/>
    <row r="387726" ht="15"/>
    <row r="387727" ht="15"/>
    <row r="387728" ht="15"/>
    <row r="387729" ht="15"/>
    <row r="387730" ht="15"/>
    <row r="387731" ht="15"/>
    <row r="387732" ht="15"/>
    <row r="387733" ht="15"/>
    <row r="387734" ht="15"/>
    <row r="387735" ht="15"/>
    <row r="387736" ht="15"/>
    <row r="387737" ht="15"/>
    <row r="387738" ht="15"/>
    <row r="387739" ht="15"/>
    <row r="387740" ht="15"/>
    <row r="387741" ht="15"/>
    <row r="387742" ht="15"/>
    <row r="387743" ht="15"/>
    <row r="387744" ht="15"/>
    <row r="387745" ht="15"/>
    <row r="387746" ht="15"/>
    <row r="387747" ht="15"/>
    <row r="387748" ht="15"/>
    <row r="387749" ht="15"/>
    <row r="387750" ht="15"/>
    <row r="387751" ht="15"/>
    <row r="387752" ht="15"/>
    <row r="387753" ht="15"/>
    <row r="387754" ht="15"/>
    <row r="387755" ht="15"/>
    <row r="387756" ht="15"/>
    <row r="387757" ht="15"/>
    <row r="387758" ht="15"/>
    <row r="387759" ht="15"/>
    <row r="387760" ht="15"/>
    <row r="387761" ht="15"/>
    <row r="387762" ht="15"/>
    <row r="387763" ht="15"/>
    <row r="387764" ht="15"/>
    <row r="387765" ht="15"/>
    <row r="387766" ht="15"/>
    <row r="387767" ht="15"/>
    <row r="387768" ht="15"/>
    <row r="387769" ht="15"/>
    <row r="387770" ht="15"/>
    <row r="387771" ht="15"/>
    <row r="387772" ht="15"/>
    <row r="387773" ht="15"/>
    <row r="387774" ht="15"/>
    <row r="387775" ht="15"/>
    <row r="387776" ht="15"/>
    <row r="387777" ht="15"/>
    <row r="387778" ht="15"/>
    <row r="387779" ht="15"/>
    <row r="387780" ht="15"/>
    <row r="387781" ht="15"/>
    <row r="387782" ht="15"/>
    <row r="387783" ht="15"/>
    <row r="387784" ht="15"/>
    <row r="387785" ht="15"/>
    <row r="387786" ht="15"/>
    <row r="387787" ht="15"/>
    <row r="387788" ht="15"/>
    <row r="387789" ht="15"/>
    <row r="387790" ht="15"/>
    <row r="387791" ht="15"/>
    <row r="387792" ht="15"/>
    <row r="387793" ht="15"/>
    <row r="387794" ht="15"/>
    <row r="387795" ht="15"/>
    <row r="387796" ht="15"/>
    <row r="387797" ht="15"/>
    <row r="387798" ht="15"/>
    <row r="387799" ht="15"/>
    <row r="387800" ht="15"/>
    <row r="387801" ht="15"/>
    <row r="387802" ht="15"/>
    <row r="387803" ht="15"/>
    <row r="387804" ht="15"/>
    <row r="387805" ht="15"/>
    <row r="387806" ht="15"/>
    <row r="387807" ht="15"/>
    <row r="387808" ht="15"/>
    <row r="387809" ht="15"/>
    <row r="387810" ht="15"/>
    <row r="387811" ht="15"/>
    <row r="387812" ht="15"/>
    <row r="387813" ht="15"/>
    <row r="387814" ht="15"/>
    <row r="387815" ht="15"/>
    <row r="387816" ht="15"/>
    <row r="387817" ht="15"/>
    <row r="387818" ht="15"/>
    <row r="387819" ht="15"/>
    <row r="387820" ht="15"/>
    <row r="387821" ht="15"/>
    <row r="387822" ht="15"/>
    <row r="387823" ht="15"/>
    <row r="387824" ht="15"/>
    <row r="387825" ht="15"/>
    <row r="387826" ht="15"/>
    <row r="387827" ht="15"/>
    <row r="387828" ht="15"/>
    <row r="387829" ht="15"/>
    <row r="387830" ht="15"/>
    <row r="387831" ht="15"/>
    <row r="387832" ht="15"/>
    <row r="387833" ht="15"/>
    <row r="387834" ht="15"/>
    <row r="387835" ht="15"/>
    <row r="387836" ht="15"/>
    <row r="387837" ht="15"/>
    <row r="387838" ht="15"/>
    <row r="387839" ht="15"/>
    <row r="387840" ht="15"/>
    <row r="387841" ht="15"/>
    <row r="387842" ht="15"/>
    <row r="387843" ht="15"/>
    <row r="387844" ht="15"/>
    <row r="387845" ht="15"/>
    <row r="387846" ht="15"/>
    <row r="387847" ht="15"/>
    <row r="387848" ht="15"/>
    <row r="387849" ht="15"/>
    <row r="387850" ht="15"/>
    <row r="387851" ht="15"/>
    <row r="387852" ht="15"/>
    <row r="387853" ht="15"/>
    <row r="387854" ht="15"/>
    <row r="387855" ht="15"/>
    <row r="387856" ht="15"/>
    <row r="387857" ht="15"/>
    <row r="387858" ht="15"/>
    <row r="387859" ht="15"/>
    <row r="387860" ht="15"/>
    <row r="387861" ht="15"/>
    <row r="387862" ht="15"/>
    <row r="387863" ht="15"/>
    <row r="387864" ht="15"/>
    <row r="387865" ht="15"/>
    <row r="387866" ht="15"/>
    <row r="387867" ht="15"/>
    <row r="387868" ht="15"/>
    <row r="387869" ht="15"/>
    <row r="387870" ht="15"/>
    <row r="387871" ht="15"/>
    <row r="387872" ht="15"/>
    <row r="387873" ht="15"/>
    <row r="387874" ht="15"/>
    <row r="387875" ht="15"/>
    <row r="387876" ht="15"/>
    <row r="387877" ht="15"/>
    <row r="387878" ht="15"/>
    <row r="387879" ht="15"/>
    <row r="387880" ht="15"/>
    <row r="387881" ht="15"/>
    <row r="387882" ht="15"/>
    <row r="387883" ht="15"/>
    <row r="387884" ht="15"/>
    <row r="387885" ht="15"/>
    <row r="387886" ht="15"/>
    <row r="387887" ht="15"/>
    <row r="387888" ht="15"/>
    <row r="387889" ht="15"/>
    <row r="387890" ht="15"/>
    <row r="387891" ht="15"/>
    <row r="387892" ht="15"/>
    <row r="387893" ht="15"/>
    <row r="387894" ht="15"/>
    <row r="387895" ht="15"/>
    <row r="387896" ht="15"/>
    <row r="387897" ht="15"/>
    <row r="387898" ht="15"/>
    <row r="387899" ht="15"/>
    <row r="387900" ht="15"/>
    <row r="387901" ht="15"/>
    <row r="387902" ht="15"/>
    <row r="387903" ht="15"/>
    <row r="387904" ht="15"/>
    <row r="387905" ht="15"/>
    <row r="387906" ht="15"/>
    <row r="387907" ht="15"/>
    <row r="387908" ht="15"/>
    <row r="387909" ht="15"/>
    <row r="387910" ht="15"/>
    <row r="387911" ht="15"/>
    <row r="387912" ht="15"/>
    <row r="387913" ht="15"/>
    <row r="387914" ht="15"/>
    <row r="387915" ht="15"/>
    <row r="387916" ht="15"/>
    <row r="387917" ht="15"/>
    <row r="387918" ht="15"/>
    <row r="387919" ht="15"/>
    <row r="387920" ht="15"/>
    <row r="387921" ht="15"/>
    <row r="387922" ht="15"/>
    <row r="387923" ht="15"/>
    <row r="387924" ht="15"/>
    <row r="387925" ht="15"/>
    <row r="387926" ht="15"/>
    <row r="387927" ht="15"/>
    <row r="387928" ht="15"/>
    <row r="387929" ht="15"/>
    <row r="387930" ht="15"/>
    <row r="387931" ht="15"/>
    <row r="387932" ht="15"/>
    <row r="387933" ht="15"/>
    <row r="387934" ht="15"/>
    <row r="387935" ht="15"/>
    <row r="387936" ht="15"/>
    <row r="387937" ht="15"/>
    <row r="387938" ht="15"/>
    <row r="387939" ht="15"/>
    <row r="387940" ht="15"/>
    <row r="387941" ht="15"/>
    <row r="387942" ht="15"/>
    <row r="387943" ht="15"/>
    <row r="387944" ht="15"/>
    <row r="387945" ht="15"/>
    <row r="387946" ht="15"/>
    <row r="387947" ht="15"/>
    <row r="387948" ht="15"/>
    <row r="387949" ht="15"/>
    <row r="387950" ht="15"/>
    <row r="387951" ht="15"/>
    <row r="387952" ht="15"/>
    <row r="387953" ht="15"/>
    <row r="387954" ht="15"/>
    <row r="387955" ht="15"/>
    <row r="387956" ht="15"/>
    <row r="387957" ht="15"/>
    <row r="387958" ht="15"/>
    <row r="387959" ht="15"/>
    <row r="387960" ht="15"/>
    <row r="387961" ht="15"/>
    <row r="387962" ht="15"/>
    <row r="387963" ht="15"/>
    <row r="387964" ht="15"/>
    <row r="387965" ht="15"/>
    <row r="387966" ht="15"/>
    <row r="387967" ht="15"/>
    <row r="387968" ht="15"/>
    <row r="387969" ht="15"/>
    <row r="387970" ht="15"/>
    <row r="387971" ht="15"/>
    <row r="387972" ht="15"/>
    <row r="387973" ht="15"/>
    <row r="387974" ht="15"/>
    <row r="387975" ht="15"/>
    <row r="387976" ht="15"/>
    <row r="387977" ht="15"/>
    <row r="387978" ht="15"/>
    <row r="387979" ht="15"/>
    <row r="387980" ht="15"/>
    <row r="387981" ht="15"/>
    <row r="387982" ht="15"/>
    <row r="387983" ht="15"/>
    <row r="387984" ht="15"/>
    <row r="387985" ht="15"/>
    <row r="387986" ht="15"/>
    <row r="387987" ht="15"/>
    <row r="387988" ht="15"/>
    <row r="387989" ht="15"/>
    <row r="387990" ht="15"/>
    <row r="387991" ht="15"/>
    <row r="387992" ht="15"/>
    <row r="387993" ht="15"/>
    <row r="387994" ht="15"/>
    <row r="387995" ht="15"/>
    <row r="387996" ht="15"/>
    <row r="387997" ht="15"/>
    <row r="387998" ht="15"/>
    <row r="387999" ht="15"/>
    <row r="388000" ht="15"/>
    <row r="388001" ht="15"/>
    <row r="388002" ht="15"/>
    <row r="388003" ht="15"/>
    <row r="388004" ht="15"/>
    <row r="388005" ht="15"/>
    <row r="388006" ht="15"/>
    <row r="388007" ht="15"/>
    <row r="388008" ht="15"/>
    <row r="388009" ht="15"/>
    <row r="388010" ht="15"/>
    <row r="388011" ht="15"/>
    <row r="388012" ht="15"/>
    <row r="388013" ht="15"/>
    <row r="388014" ht="15"/>
    <row r="388015" ht="15"/>
    <row r="388016" ht="15"/>
    <row r="388017" ht="15"/>
    <row r="388018" ht="15"/>
    <row r="388019" ht="15"/>
    <row r="388020" ht="15"/>
    <row r="388021" ht="15"/>
    <row r="388022" ht="15"/>
    <row r="388023" ht="15"/>
    <row r="388024" ht="15"/>
    <row r="388025" ht="15"/>
    <row r="388026" ht="15"/>
    <row r="388027" ht="15"/>
    <row r="388028" ht="15"/>
    <row r="388029" ht="15"/>
    <row r="388030" ht="15"/>
    <row r="388031" ht="15"/>
    <row r="388032" ht="15"/>
    <row r="388033" ht="15"/>
    <row r="388034" ht="15"/>
    <row r="388035" ht="15"/>
    <row r="388036" ht="15"/>
    <row r="388037" ht="15"/>
    <row r="388038" ht="15"/>
    <row r="388039" ht="15"/>
    <row r="388040" ht="15"/>
    <row r="388041" ht="15"/>
    <row r="388042" ht="15"/>
    <row r="388043" ht="15"/>
    <row r="388044" ht="15"/>
    <row r="388045" ht="15"/>
    <row r="388046" ht="15"/>
    <row r="388047" ht="15"/>
    <row r="388048" ht="15"/>
    <row r="388049" ht="15"/>
    <row r="388050" ht="15"/>
    <row r="388051" ht="15"/>
    <row r="388052" ht="15"/>
    <row r="388053" ht="15"/>
    <row r="388054" ht="15"/>
    <row r="388055" ht="15"/>
    <row r="388056" ht="15"/>
    <row r="388057" ht="15"/>
    <row r="388058" ht="15"/>
    <row r="388059" ht="15"/>
    <row r="388060" ht="15"/>
    <row r="388061" ht="15"/>
    <row r="388062" ht="15"/>
    <row r="388063" ht="15"/>
    <row r="388064" ht="15"/>
    <row r="388065" ht="15"/>
    <row r="388066" ht="15"/>
    <row r="388067" ht="15"/>
    <row r="388068" ht="15"/>
    <row r="388069" ht="15"/>
    <row r="388070" ht="15"/>
    <row r="388071" ht="15"/>
    <row r="388072" ht="15"/>
    <row r="388073" ht="15"/>
    <row r="388074" ht="15"/>
    <row r="388075" ht="15"/>
    <row r="388076" ht="15"/>
    <row r="388077" ht="15"/>
    <row r="388078" ht="15"/>
    <row r="388079" ht="15"/>
    <row r="388080" ht="15"/>
    <row r="388081" ht="15"/>
    <row r="388082" ht="15"/>
    <row r="388083" ht="15"/>
    <row r="388084" ht="15"/>
    <row r="388085" ht="15"/>
    <row r="388086" ht="15"/>
    <row r="388087" ht="15"/>
    <row r="388088" ht="15"/>
    <row r="388089" ht="15"/>
    <row r="388090" ht="15"/>
    <row r="388091" ht="15"/>
    <row r="388092" ht="15"/>
    <row r="388093" ht="15"/>
    <row r="388094" ht="15"/>
    <row r="388095" ht="15"/>
    <row r="388096" ht="15"/>
    <row r="388097" ht="15"/>
    <row r="388098" ht="15"/>
    <row r="388099" ht="15"/>
    <row r="388100" ht="15"/>
    <row r="388101" ht="15"/>
    <row r="388102" ht="15"/>
    <row r="388103" ht="15"/>
    <row r="388104" ht="15"/>
    <row r="388105" ht="15"/>
    <row r="388106" ht="15"/>
    <row r="388107" ht="15"/>
    <row r="388108" ht="15"/>
    <row r="388109" ht="15"/>
    <row r="388110" ht="15"/>
    <row r="388111" ht="15"/>
    <row r="388112" ht="15"/>
    <row r="388113" ht="15"/>
    <row r="388114" ht="15"/>
    <row r="388115" ht="15"/>
    <row r="388116" ht="15"/>
    <row r="388117" ht="15"/>
    <row r="388118" ht="15"/>
    <row r="388119" ht="15"/>
    <row r="388120" ht="15"/>
    <row r="388121" ht="15"/>
    <row r="388122" ht="15"/>
    <row r="388123" ht="15"/>
    <row r="388124" ht="15"/>
    <row r="388125" ht="15"/>
    <row r="388126" ht="15"/>
    <row r="388127" ht="15"/>
    <row r="388128" ht="15"/>
    <row r="388129" ht="15"/>
    <row r="388130" ht="15"/>
    <row r="388131" ht="15"/>
    <row r="388132" ht="15"/>
    <row r="388133" ht="15"/>
    <row r="388134" ht="15"/>
    <row r="388135" ht="15"/>
    <row r="388136" ht="15"/>
    <row r="388137" ht="15"/>
    <row r="388138" ht="15"/>
    <row r="388139" ht="15"/>
    <row r="388140" ht="15"/>
    <row r="388141" ht="15"/>
    <row r="388142" ht="15"/>
    <row r="388143" ht="15"/>
    <row r="388144" ht="15"/>
    <row r="388145" ht="15"/>
    <row r="388146" ht="15"/>
    <row r="388147" ht="15"/>
    <row r="388148" ht="15"/>
    <row r="388149" ht="15"/>
    <row r="388150" ht="15"/>
    <row r="388151" ht="15"/>
    <row r="388152" ht="15"/>
    <row r="388153" ht="15"/>
    <row r="388154" ht="15"/>
    <row r="388155" ht="15"/>
    <row r="388156" ht="15"/>
    <row r="388157" ht="15"/>
    <row r="388158" ht="15"/>
    <row r="388159" ht="15"/>
    <row r="388160" ht="15"/>
    <row r="388161" ht="15"/>
    <row r="388162" ht="15"/>
    <row r="388163" ht="15"/>
    <row r="388164" ht="15"/>
    <row r="388165" ht="15"/>
    <row r="388166" ht="15"/>
    <row r="388167" ht="15"/>
    <row r="388168" ht="15"/>
    <row r="388169" ht="15"/>
    <row r="388170" ht="15"/>
    <row r="388171" ht="15"/>
    <row r="388172" ht="15"/>
    <row r="388173" ht="15"/>
    <row r="388174" ht="15"/>
    <row r="388175" ht="15"/>
    <row r="388176" ht="15"/>
    <row r="388177" ht="15"/>
    <row r="388178" ht="15"/>
    <row r="388179" ht="15"/>
    <row r="388180" ht="15"/>
    <row r="388181" ht="15"/>
    <row r="388182" ht="15"/>
    <row r="388183" ht="15"/>
    <row r="388184" ht="15"/>
    <row r="388185" ht="15"/>
    <row r="388186" ht="15"/>
    <row r="388187" ht="15"/>
    <row r="388188" ht="15"/>
    <row r="388189" ht="15"/>
    <row r="388190" ht="15"/>
    <row r="388191" ht="15"/>
    <row r="388192" ht="15"/>
    <row r="388193" ht="15"/>
    <row r="388194" ht="15"/>
    <row r="388195" ht="15"/>
    <row r="388196" ht="15"/>
    <row r="388197" ht="15"/>
    <row r="388198" ht="15"/>
    <row r="388199" ht="15"/>
    <row r="388200" ht="15"/>
    <row r="388201" ht="15"/>
    <row r="388202" ht="15"/>
    <row r="388203" ht="15"/>
    <row r="388204" ht="15"/>
    <row r="388205" ht="15"/>
    <row r="388206" ht="15"/>
    <row r="388207" ht="15"/>
    <row r="388208" ht="15"/>
    <row r="388209" ht="15"/>
    <row r="388210" ht="15"/>
    <row r="388211" ht="15"/>
    <row r="388212" ht="15"/>
    <row r="388213" ht="15"/>
    <row r="388214" ht="15"/>
    <row r="388215" ht="15"/>
    <row r="388216" ht="15"/>
    <row r="388217" ht="15"/>
    <row r="388218" ht="15"/>
    <row r="388219" ht="15"/>
    <row r="388220" ht="15"/>
    <row r="388221" ht="15"/>
    <row r="388222" ht="15"/>
    <row r="388223" ht="15"/>
    <row r="388224" ht="15"/>
    <row r="388225" ht="15"/>
    <row r="388226" ht="15"/>
    <row r="388227" ht="15"/>
    <row r="388228" ht="15"/>
    <row r="388229" ht="15"/>
    <row r="388230" ht="15"/>
    <row r="388231" ht="15"/>
    <row r="388232" ht="15"/>
    <row r="388233" ht="15"/>
    <row r="388234" ht="15"/>
    <row r="388235" ht="15"/>
    <row r="388236" ht="15"/>
    <row r="388237" ht="15"/>
    <row r="388238" ht="15"/>
    <row r="388239" ht="15"/>
    <row r="388240" ht="15"/>
    <row r="388241" ht="15"/>
    <row r="388242" ht="15"/>
    <row r="388243" ht="15"/>
    <row r="388244" ht="15"/>
    <row r="388245" ht="15"/>
    <row r="388246" ht="15"/>
    <row r="388247" ht="15"/>
    <row r="388248" ht="15"/>
    <row r="388249" ht="15"/>
    <row r="388250" ht="15"/>
    <row r="388251" ht="15"/>
    <row r="388252" ht="15"/>
    <row r="388253" ht="15"/>
    <row r="388254" ht="15"/>
    <row r="388255" ht="15"/>
    <row r="388256" ht="15"/>
    <row r="388257" ht="15"/>
    <row r="388258" ht="15"/>
    <row r="388259" ht="15"/>
    <row r="388260" ht="15"/>
    <row r="388261" ht="15"/>
    <row r="388262" ht="15"/>
    <row r="388263" ht="15"/>
    <row r="388264" ht="15"/>
    <row r="388265" ht="15"/>
    <row r="388266" ht="15"/>
    <row r="388267" ht="15"/>
    <row r="388268" ht="15"/>
    <row r="388269" ht="15"/>
    <row r="388270" ht="15"/>
    <row r="388271" ht="15"/>
    <row r="388272" ht="15"/>
    <row r="388273" ht="15"/>
    <row r="388274" ht="15"/>
    <row r="388275" ht="15"/>
    <row r="388276" ht="15"/>
    <row r="388277" ht="15"/>
    <row r="388278" ht="15"/>
    <row r="388279" ht="15"/>
    <row r="388280" ht="15"/>
    <row r="388281" ht="15"/>
    <row r="388282" ht="15"/>
    <row r="388283" ht="15"/>
    <row r="388284" ht="15"/>
    <row r="388285" ht="15"/>
    <row r="388286" ht="15"/>
    <row r="388287" ht="15"/>
    <row r="388288" ht="15"/>
    <row r="388289" ht="15"/>
    <row r="388290" ht="15"/>
    <row r="388291" ht="15"/>
    <row r="388292" ht="15"/>
    <row r="388293" ht="15"/>
    <row r="388294" ht="15"/>
    <row r="388295" ht="15"/>
    <row r="388296" ht="15"/>
    <row r="388297" ht="15"/>
    <row r="388298" ht="15"/>
    <row r="388299" ht="15"/>
    <row r="388300" ht="15"/>
    <row r="388301" ht="15"/>
    <row r="388302" ht="15"/>
    <row r="388303" ht="15"/>
    <row r="388304" ht="15"/>
    <row r="388305" ht="15"/>
    <row r="388306" ht="15"/>
    <row r="388307" ht="15"/>
    <row r="388308" ht="15"/>
    <row r="388309" ht="15"/>
    <row r="388310" ht="15"/>
    <row r="388311" ht="15"/>
    <row r="388312" ht="15"/>
    <row r="388313" ht="15"/>
    <row r="388314" ht="15"/>
    <row r="388315" ht="15"/>
    <row r="388316" ht="15"/>
    <row r="388317" ht="15"/>
    <row r="388318" ht="15"/>
    <row r="388319" ht="15"/>
    <row r="388320" ht="15"/>
    <row r="388321" ht="15"/>
    <row r="388322" ht="15"/>
    <row r="388323" ht="15"/>
    <row r="388324" ht="15"/>
    <row r="388325" ht="15"/>
    <row r="388326" ht="15"/>
    <row r="388327" ht="15"/>
    <row r="388328" ht="15"/>
    <row r="388329" ht="15"/>
    <row r="388330" ht="15"/>
    <row r="388331" ht="15"/>
    <row r="388332" ht="15"/>
    <row r="388333" ht="15"/>
    <row r="388334" ht="15"/>
    <row r="388335" ht="15"/>
    <row r="388336" ht="15"/>
    <row r="388337" ht="15"/>
    <row r="388338" ht="15"/>
    <row r="388339" ht="15"/>
    <row r="388340" ht="15"/>
    <row r="388341" ht="15"/>
    <row r="388342" ht="15"/>
    <row r="388343" ht="15"/>
    <row r="388344" ht="15"/>
    <row r="388345" ht="15"/>
    <row r="388346" ht="15"/>
    <row r="388347" ht="15"/>
    <row r="388348" ht="15"/>
    <row r="388349" ht="15"/>
    <row r="388350" ht="15"/>
    <row r="388351" ht="15"/>
    <row r="388352" ht="15"/>
    <row r="388353" ht="15"/>
    <row r="388354" ht="15"/>
    <row r="388355" ht="15"/>
    <row r="388356" ht="15"/>
    <row r="388357" ht="15"/>
    <row r="388358" ht="15"/>
    <row r="388359" ht="15"/>
    <row r="388360" ht="15"/>
    <row r="388361" ht="15"/>
    <row r="388362" ht="15"/>
    <row r="388363" ht="15"/>
    <row r="388364" ht="15"/>
    <row r="388365" ht="15"/>
    <row r="388366" ht="15"/>
    <row r="388367" ht="15"/>
    <row r="388368" ht="15"/>
    <row r="388369" ht="15"/>
    <row r="388370" ht="15"/>
    <row r="388371" ht="15"/>
    <row r="388372" ht="15"/>
    <row r="388373" ht="15"/>
    <row r="388374" ht="15"/>
    <row r="388375" ht="15"/>
    <row r="388376" ht="15"/>
    <row r="388377" ht="15"/>
    <row r="388378" ht="15"/>
    <row r="388379" ht="15"/>
    <row r="388380" ht="15"/>
    <row r="388381" ht="15"/>
    <row r="388382" ht="15"/>
    <row r="388383" ht="15"/>
    <row r="388384" ht="15"/>
    <row r="388385" ht="15"/>
    <row r="388386" ht="15"/>
    <row r="388387" ht="15"/>
    <row r="388388" ht="15"/>
    <row r="388389" ht="15"/>
    <row r="388390" ht="15"/>
    <row r="388391" ht="15"/>
    <row r="388392" ht="15"/>
    <row r="388393" ht="15"/>
    <row r="388394" ht="15"/>
    <row r="388395" ht="15"/>
    <row r="388396" ht="15"/>
    <row r="388397" ht="15"/>
    <row r="388398" ht="15"/>
    <row r="388399" ht="15"/>
    <row r="388400" ht="15"/>
    <row r="388401" ht="15"/>
    <row r="388402" ht="15"/>
    <row r="388403" ht="15"/>
    <row r="388404" ht="15"/>
    <row r="388405" ht="15"/>
    <row r="388406" ht="15"/>
    <row r="388407" ht="15"/>
    <row r="388408" ht="15"/>
    <row r="388409" ht="15"/>
    <row r="388410" ht="15"/>
    <row r="388411" ht="15"/>
    <row r="388412" ht="15"/>
    <row r="388413" ht="15"/>
    <row r="388414" ht="15"/>
    <row r="388415" ht="15"/>
    <row r="388416" ht="15"/>
    <row r="388417" ht="15"/>
    <row r="388418" ht="15"/>
    <row r="388419" ht="15"/>
    <row r="388420" ht="15"/>
    <row r="388421" ht="15"/>
    <row r="388422" ht="15"/>
    <row r="388423" ht="15"/>
    <row r="388424" ht="15"/>
    <row r="388425" ht="15"/>
    <row r="388426" ht="15"/>
    <row r="388427" ht="15"/>
    <row r="388428" ht="15"/>
    <row r="388429" ht="15"/>
    <row r="388430" ht="15"/>
    <row r="388431" ht="15"/>
    <row r="388432" ht="15"/>
    <row r="388433" ht="15"/>
    <row r="388434" ht="15"/>
    <row r="388435" ht="15"/>
    <row r="388436" ht="15"/>
    <row r="388437" ht="15"/>
    <row r="388438" ht="15"/>
    <row r="388439" ht="15"/>
    <row r="388440" ht="15"/>
    <row r="388441" ht="15"/>
    <row r="388442" ht="15"/>
    <row r="388443" ht="15"/>
    <row r="388444" ht="15"/>
    <row r="388445" ht="15"/>
    <row r="388446" ht="15"/>
    <row r="388447" ht="15"/>
    <row r="388448" ht="15"/>
    <row r="388449" ht="15"/>
    <row r="388450" ht="15"/>
    <row r="388451" ht="15"/>
    <row r="388452" ht="15"/>
    <row r="388453" ht="15"/>
    <row r="388454" ht="15"/>
    <row r="388455" ht="15"/>
    <row r="388456" ht="15"/>
    <row r="388457" ht="15"/>
    <row r="388458" ht="15"/>
    <row r="388459" ht="15"/>
    <row r="388460" ht="15"/>
    <row r="388461" ht="15"/>
    <row r="388462" ht="15"/>
    <row r="388463" ht="15"/>
    <row r="388464" ht="15"/>
    <row r="388465" ht="15"/>
    <row r="388466" ht="15"/>
    <row r="388467" ht="15"/>
    <row r="388468" ht="15"/>
    <row r="388469" ht="15"/>
    <row r="388470" ht="15"/>
    <row r="388471" ht="15"/>
    <row r="388472" ht="15"/>
    <row r="388473" ht="15"/>
    <row r="388474" ht="15"/>
    <row r="388475" ht="15"/>
    <row r="388476" ht="15"/>
    <row r="388477" ht="15"/>
    <row r="388478" ht="15"/>
    <row r="388479" ht="15"/>
    <row r="388480" ht="15"/>
    <row r="388481" ht="15"/>
    <row r="388482" ht="15"/>
    <row r="388483" ht="15"/>
    <row r="388484" ht="15"/>
    <row r="388485" ht="15"/>
    <row r="388486" ht="15"/>
    <row r="388487" ht="15"/>
    <row r="388488" ht="15"/>
    <row r="388489" ht="15"/>
    <row r="388490" ht="15"/>
    <row r="388491" ht="15"/>
    <row r="388492" ht="15"/>
    <row r="388493" ht="15"/>
    <row r="388494" ht="15"/>
    <row r="388495" ht="15"/>
    <row r="388496" ht="15"/>
    <row r="388497" ht="15"/>
    <row r="388498" ht="15"/>
    <row r="388499" ht="15"/>
    <row r="388500" ht="15"/>
    <row r="388501" ht="15"/>
    <row r="388502" ht="15"/>
    <row r="388503" ht="15"/>
    <row r="388504" ht="15"/>
    <row r="388505" ht="15"/>
    <row r="388506" ht="15"/>
    <row r="388507" ht="15"/>
    <row r="388508" ht="15"/>
    <row r="388509" ht="15"/>
    <row r="388510" ht="15"/>
    <row r="388511" ht="15"/>
    <row r="388512" ht="15"/>
    <row r="388513" ht="15"/>
    <row r="388514" ht="15"/>
    <row r="388515" ht="15"/>
    <row r="388516" ht="15"/>
    <row r="388517" ht="15"/>
    <row r="388518" ht="15"/>
    <row r="388519" ht="15"/>
    <row r="388520" ht="15"/>
    <row r="388521" ht="15"/>
    <row r="388522" ht="15"/>
    <row r="388523" ht="15"/>
    <row r="388524" ht="15"/>
    <row r="388525" ht="15"/>
    <row r="388526" ht="15"/>
    <row r="388527" ht="15"/>
    <row r="388528" ht="15"/>
    <row r="388529" ht="15"/>
    <row r="388530" ht="15"/>
    <row r="388531" ht="15"/>
    <row r="388532" ht="15"/>
    <row r="388533" ht="15"/>
    <row r="388534" ht="15"/>
    <row r="388535" ht="15"/>
    <row r="388536" ht="15"/>
    <row r="388537" ht="15"/>
    <row r="388538" ht="15"/>
    <row r="388539" ht="15"/>
    <row r="388540" ht="15"/>
    <row r="388541" ht="15"/>
    <row r="388542" ht="15"/>
    <row r="388543" ht="15"/>
    <row r="388544" ht="15"/>
    <row r="388545" ht="15"/>
    <row r="388546" ht="15"/>
    <row r="388547" ht="15"/>
    <row r="388548" ht="15"/>
    <row r="388549" ht="15"/>
    <row r="388550" ht="15"/>
    <row r="388551" ht="15"/>
    <row r="388552" ht="15"/>
    <row r="388553" ht="15"/>
    <row r="388554" ht="15"/>
    <row r="388555" ht="15"/>
    <row r="388556" ht="15"/>
    <row r="388557" ht="15"/>
    <row r="388558" ht="15"/>
    <row r="388559" ht="15"/>
    <row r="388560" ht="15"/>
    <row r="388561" ht="15"/>
    <row r="388562" ht="15"/>
    <row r="388563" ht="15"/>
    <row r="388564" ht="15"/>
    <row r="388565" ht="15"/>
    <row r="388566" ht="15"/>
    <row r="388567" ht="15"/>
    <row r="388568" ht="15"/>
    <row r="388569" ht="15"/>
    <row r="388570" ht="15"/>
    <row r="388571" ht="15"/>
    <row r="388572" ht="15"/>
    <row r="388573" ht="15"/>
    <row r="388574" ht="15"/>
    <row r="388575" ht="15"/>
    <row r="388576" ht="15"/>
    <row r="388577" ht="15"/>
    <row r="388578" ht="15"/>
    <row r="388579" ht="15"/>
    <row r="388580" ht="15"/>
    <row r="388581" ht="15"/>
    <row r="388582" ht="15"/>
    <row r="388583" ht="15"/>
    <row r="388584" ht="15"/>
    <row r="388585" ht="15"/>
    <row r="388586" ht="15"/>
    <row r="388587" ht="15"/>
    <row r="388588" ht="15"/>
    <row r="388589" ht="15"/>
    <row r="388590" ht="15"/>
    <row r="388591" ht="15"/>
    <row r="388592" ht="15"/>
    <row r="388593" ht="15"/>
    <row r="388594" ht="15"/>
    <row r="388595" ht="15"/>
    <row r="388596" ht="15"/>
    <row r="388597" ht="15"/>
    <row r="388598" ht="15"/>
    <row r="388599" ht="15"/>
    <row r="388600" ht="15"/>
    <row r="388601" ht="15"/>
    <row r="388602" ht="15"/>
    <row r="388603" ht="15"/>
    <row r="388604" ht="15"/>
    <row r="388605" ht="15"/>
    <row r="388606" ht="15"/>
    <row r="388607" ht="15"/>
    <row r="388608" ht="15"/>
    <row r="388609" ht="15"/>
    <row r="388610" ht="15"/>
    <row r="388611" ht="15"/>
    <row r="388612" ht="15"/>
    <row r="388613" ht="15"/>
    <row r="388614" ht="15"/>
    <row r="388615" ht="15"/>
    <row r="388616" ht="15"/>
    <row r="388617" ht="15"/>
    <row r="388618" ht="15"/>
    <row r="388619" ht="15"/>
    <row r="388620" ht="15"/>
    <row r="388621" ht="15"/>
    <row r="388622" ht="15"/>
    <row r="388623" ht="15"/>
    <row r="388624" ht="15"/>
    <row r="388625" ht="15"/>
    <row r="388626" ht="15"/>
    <row r="388627" ht="15"/>
    <row r="388628" ht="15"/>
    <row r="388629" ht="15"/>
    <row r="388630" ht="15"/>
    <row r="388631" ht="15"/>
    <row r="388632" ht="15"/>
    <row r="388633" ht="15"/>
    <row r="388634" ht="15"/>
    <row r="388635" ht="15"/>
    <row r="388636" ht="15"/>
    <row r="388637" ht="15"/>
    <row r="388638" ht="15"/>
    <row r="388639" ht="15"/>
    <row r="388640" ht="15"/>
    <row r="388641" ht="15"/>
    <row r="388642" ht="15"/>
    <row r="388643" ht="15"/>
    <row r="388644" ht="15"/>
    <row r="388645" ht="15"/>
    <row r="388646" ht="15"/>
    <row r="388647" ht="15"/>
    <row r="388648" ht="15"/>
    <row r="388649" ht="15"/>
    <row r="388650" ht="15"/>
    <row r="388651" ht="15"/>
    <row r="388652" ht="15"/>
    <row r="388653" ht="15"/>
    <row r="388654" ht="15"/>
    <row r="388655" ht="15"/>
    <row r="388656" ht="15"/>
    <row r="388657" ht="15"/>
    <row r="388658" ht="15"/>
    <row r="388659" ht="15"/>
    <row r="388660" ht="15"/>
    <row r="388661" ht="15"/>
    <row r="388662" ht="15"/>
    <row r="388663" ht="15"/>
    <row r="388664" ht="15"/>
    <row r="388665" ht="15"/>
    <row r="388666" ht="15"/>
    <row r="388667" ht="15"/>
    <row r="388668" ht="15"/>
    <row r="388669" ht="15"/>
    <row r="388670" ht="15"/>
    <row r="388671" ht="15"/>
    <row r="388672" ht="15"/>
    <row r="388673" ht="15"/>
    <row r="388674" ht="15"/>
    <row r="388675" ht="15"/>
    <row r="388676" ht="15"/>
    <row r="388677" ht="15"/>
    <row r="388678" ht="15"/>
    <row r="388679" ht="15"/>
    <row r="388680" ht="15"/>
    <row r="388681" ht="15"/>
    <row r="388682" ht="15"/>
    <row r="388683" ht="15"/>
    <row r="388684" ht="15"/>
    <row r="388685" ht="15"/>
    <row r="388686" ht="15"/>
    <row r="388687" ht="15"/>
    <row r="388688" ht="15"/>
    <row r="388689" ht="15"/>
    <row r="388690" ht="15"/>
    <row r="388691" ht="15"/>
    <row r="388692" ht="15"/>
    <row r="388693" ht="15"/>
    <row r="388694" ht="15"/>
    <row r="388695" ht="15"/>
    <row r="388696" ht="15"/>
    <row r="388697" ht="15"/>
    <row r="388698" ht="15"/>
    <row r="388699" ht="15"/>
    <row r="388700" ht="15"/>
    <row r="388701" ht="15"/>
    <row r="388702" ht="15"/>
    <row r="388703" ht="15"/>
    <row r="388704" ht="15"/>
    <row r="388705" ht="15"/>
    <row r="388706" ht="15"/>
    <row r="388707" ht="15"/>
    <row r="388708" ht="15"/>
    <row r="388709" ht="15"/>
    <row r="388710" ht="15"/>
    <row r="388711" ht="15"/>
    <row r="388712" ht="15"/>
    <row r="388713" ht="15"/>
    <row r="388714" ht="15"/>
    <row r="388715" ht="15"/>
    <row r="388716" ht="15"/>
    <row r="388717" ht="15"/>
    <row r="388718" ht="15"/>
    <row r="388719" ht="15"/>
    <row r="388720" ht="15"/>
    <row r="388721" ht="15"/>
    <row r="388722" ht="15"/>
    <row r="388723" ht="15"/>
    <row r="388724" ht="15"/>
    <row r="388725" ht="15"/>
    <row r="388726" ht="15"/>
    <row r="388727" ht="15"/>
    <row r="388728" ht="15"/>
    <row r="388729" ht="15"/>
    <row r="388730" ht="15"/>
    <row r="388731" ht="15"/>
    <row r="388732" ht="15"/>
    <row r="388733" ht="15"/>
    <row r="388734" ht="15"/>
    <row r="388735" ht="15"/>
    <row r="388736" ht="15"/>
    <row r="388737" ht="15"/>
    <row r="388738" ht="15"/>
    <row r="388739" ht="15"/>
    <row r="388740" ht="15"/>
    <row r="388741" ht="15"/>
    <row r="388742" ht="15"/>
    <row r="388743" ht="15"/>
    <row r="388744" ht="15"/>
    <row r="388745" ht="15"/>
    <row r="388746" ht="15"/>
    <row r="388747" ht="15"/>
    <row r="388748" ht="15"/>
    <row r="388749" ht="15"/>
    <row r="388750" ht="15"/>
    <row r="388751" ht="15"/>
    <row r="388752" ht="15"/>
    <row r="388753" ht="15"/>
    <row r="388754" ht="15"/>
    <row r="388755" ht="15"/>
    <row r="388756" ht="15"/>
    <row r="388757" ht="15"/>
    <row r="388758" ht="15"/>
    <row r="388759" ht="15"/>
    <row r="388760" ht="15"/>
    <row r="388761" ht="15"/>
    <row r="388762" ht="15"/>
    <row r="388763" ht="15"/>
    <row r="388764" ht="15"/>
    <row r="388765" ht="15"/>
    <row r="388766" ht="15"/>
    <row r="388767" ht="15"/>
    <row r="388768" ht="15"/>
    <row r="388769" ht="15"/>
    <row r="388770" ht="15"/>
    <row r="388771" ht="15"/>
    <row r="388772" ht="15"/>
    <row r="388773" ht="15"/>
    <row r="388774" ht="15"/>
    <row r="388775" ht="15"/>
    <row r="388776" ht="15"/>
    <row r="388777" ht="15"/>
    <row r="388778" ht="15"/>
    <row r="388779" ht="15"/>
    <row r="388780" ht="15"/>
    <row r="388781" ht="15"/>
    <row r="388782" ht="15"/>
    <row r="388783" ht="15"/>
    <row r="388784" ht="15"/>
    <row r="388785" ht="15"/>
    <row r="388786" ht="15"/>
    <row r="388787" ht="15"/>
    <row r="388788" ht="15"/>
    <row r="388789" ht="15"/>
    <row r="388790" ht="15"/>
    <row r="388791" ht="15"/>
    <row r="388792" ht="15"/>
    <row r="388793" ht="15"/>
    <row r="388794" ht="15"/>
    <row r="388795" ht="15"/>
    <row r="388796" ht="15"/>
    <row r="388797" ht="15"/>
    <row r="388798" ht="15"/>
    <row r="388799" ht="15"/>
    <row r="388800" ht="15"/>
    <row r="388801" ht="15"/>
    <row r="388802" ht="15"/>
    <row r="388803" ht="15"/>
    <row r="388804" ht="15"/>
    <row r="388805" ht="15"/>
    <row r="388806" ht="15"/>
    <row r="388807" ht="15"/>
    <row r="388808" ht="15"/>
    <row r="388809" ht="15"/>
    <row r="388810" ht="15"/>
    <row r="388811" ht="15"/>
    <row r="388812" ht="15"/>
    <row r="388813" ht="15"/>
    <row r="388814" ht="15"/>
    <row r="388815" ht="15"/>
    <row r="388816" ht="15"/>
    <row r="388817" ht="15"/>
    <row r="388818" ht="15"/>
    <row r="388819" ht="15"/>
    <row r="388820" ht="15"/>
    <row r="388821" ht="15"/>
    <row r="388822" ht="15"/>
    <row r="388823" ht="15"/>
    <row r="388824" ht="15"/>
    <row r="388825" ht="15"/>
    <row r="388826" ht="15"/>
    <row r="388827" ht="15"/>
    <row r="388828" ht="15"/>
    <row r="388829" ht="15"/>
    <row r="388830" ht="15"/>
    <row r="388831" ht="15"/>
    <row r="388832" ht="15"/>
    <row r="388833" ht="15"/>
    <row r="388834" ht="15"/>
    <row r="388835" ht="15"/>
    <row r="388836" ht="15"/>
    <row r="388837" ht="15"/>
    <row r="388838" ht="15"/>
    <row r="388839" ht="15"/>
    <row r="388840" ht="15"/>
    <row r="388841" ht="15"/>
    <row r="388842" ht="15"/>
    <row r="388843" ht="15"/>
    <row r="388844" ht="15"/>
    <row r="388845" ht="15"/>
    <row r="388846" ht="15"/>
    <row r="388847" ht="15"/>
    <row r="388848" ht="15"/>
    <row r="388849" ht="15"/>
    <row r="388850" ht="15"/>
    <row r="388851" ht="15"/>
    <row r="388852" ht="15"/>
    <row r="388853" ht="15"/>
    <row r="388854" ht="15"/>
    <row r="388855" ht="15"/>
    <row r="388856" ht="15"/>
    <row r="388857" ht="15"/>
    <row r="388858" ht="15"/>
    <row r="388859" ht="15"/>
    <row r="388860" ht="15"/>
    <row r="388861" ht="15"/>
    <row r="388862" ht="15"/>
    <row r="388863" ht="15"/>
    <row r="388864" ht="15"/>
    <row r="388865" ht="15"/>
    <row r="388866" ht="15"/>
    <row r="388867" ht="15"/>
    <row r="388868" ht="15"/>
    <row r="388869" ht="15"/>
    <row r="388870" ht="15"/>
    <row r="388871" ht="15"/>
    <row r="388872" ht="15"/>
    <row r="388873" ht="15"/>
    <row r="388874" ht="15"/>
    <row r="388875" ht="15"/>
    <row r="388876" ht="15"/>
    <row r="388877" ht="15"/>
    <row r="388878" ht="15"/>
    <row r="388879" ht="15"/>
    <row r="388880" ht="15"/>
    <row r="388881" ht="15"/>
    <row r="388882" ht="15"/>
    <row r="388883" ht="15"/>
    <row r="388884" ht="15"/>
    <row r="388885" ht="15"/>
    <row r="388886" ht="15"/>
    <row r="388887" ht="15"/>
    <row r="388888" ht="15"/>
    <row r="388889" ht="15"/>
    <row r="388890" ht="15"/>
    <row r="388891" ht="15"/>
    <row r="388892" ht="15"/>
    <row r="388893" ht="15"/>
    <row r="388894" ht="15"/>
    <row r="388895" ht="15"/>
    <row r="388896" ht="15"/>
    <row r="388897" ht="15"/>
    <row r="388898" ht="15"/>
    <row r="388899" ht="15"/>
    <row r="388900" ht="15"/>
    <row r="388901" ht="15"/>
    <row r="388902" ht="15"/>
    <row r="388903" ht="15"/>
    <row r="388904" ht="15"/>
    <row r="388905" ht="15"/>
    <row r="388906" ht="15"/>
    <row r="388907" ht="15"/>
    <row r="388908" ht="15"/>
    <row r="388909" ht="15"/>
    <row r="388910" ht="15"/>
    <row r="388911" ht="15"/>
    <row r="388912" ht="15"/>
    <row r="388913" ht="15"/>
    <row r="388914" ht="15"/>
    <row r="388915" ht="15"/>
    <row r="388916" ht="15"/>
    <row r="388917" ht="15"/>
    <row r="388918" ht="15"/>
    <row r="388919" ht="15"/>
    <row r="388920" ht="15"/>
    <row r="388921" ht="15"/>
    <row r="388922" ht="15"/>
    <row r="388923" ht="15"/>
    <row r="388924" ht="15"/>
    <row r="388925" ht="15"/>
    <row r="388926" ht="15"/>
    <row r="388927" ht="15"/>
    <row r="388928" ht="15"/>
    <row r="388929" ht="15"/>
    <row r="388930" ht="15"/>
    <row r="388931" ht="15"/>
    <row r="388932" ht="15"/>
    <row r="388933" ht="15"/>
    <row r="388934" ht="15"/>
    <row r="388935" ht="15"/>
    <row r="388936" ht="15"/>
    <row r="388937" ht="15"/>
    <row r="388938" ht="15"/>
    <row r="388939" ht="15"/>
    <row r="388940" ht="15"/>
    <row r="388941" ht="15"/>
    <row r="388942" ht="15"/>
    <row r="388943" ht="15"/>
    <row r="388944" ht="15"/>
    <row r="388945" ht="15"/>
    <row r="388946" ht="15"/>
    <row r="388947" ht="15"/>
    <row r="388948" ht="15"/>
    <row r="388949" ht="15"/>
    <row r="388950" ht="15"/>
    <row r="388951" ht="15"/>
    <row r="388952" ht="15"/>
    <row r="388953" ht="15"/>
    <row r="388954" ht="15"/>
    <row r="388955" ht="15"/>
    <row r="388956" ht="15"/>
    <row r="388957" ht="15"/>
    <row r="388958" ht="15"/>
    <row r="388959" ht="15"/>
    <row r="388960" ht="15"/>
    <row r="388961" ht="15"/>
    <row r="388962" ht="15"/>
    <row r="388963" ht="15"/>
    <row r="388964" ht="15"/>
    <row r="388965" ht="15"/>
    <row r="388966" ht="15"/>
    <row r="388967" ht="15"/>
    <row r="388968" ht="15"/>
    <row r="388969" ht="15"/>
    <row r="388970" ht="15"/>
    <row r="388971" ht="15"/>
    <row r="388972" ht="15"/>
    <row r="388973" ht="15"/>
    <row r="388974" ht="15"/>
    <row r="388975" ht="15"/>
    <row r="388976" ht="15"/>
    <row r="388977" ht="15"/>
    <row r="388978" ht="15"/>
    <row r="388979" ht="15"/>
    <row r="388980" ht="15"/>
    <row r="388981" ht="15"/>
    <row r="388982" ht="15"/>
    <row r="388983" ht="15"/>
    <row r="388984" ht="15"/>
    <row r="388985" ht="15"/>
    <row r="388986" ht="15"/>
    <row r="388987" ht="15"/>
    <row r="388988" ht="15"/>
    <row r="388989" ht="15"/>
    <row r="388990" ht="15"/>
    <row r="388991" ht="15"/>
    <row r="388992" ht="15"/>
    <row r="388993" ht="15"/>
    <row r="388994" ht="15"/>
    <row r="388995" ht="15"/>
    <row r="388996" ht="15"/>
    <row r="388997" ht="15"/>
    <row r="388998" ht="15"/>
    <row r="388999" ht="15"/>
    <row r="389000" ht="15"/>
    <row r="389001" ht="15"/>
    <row r="389002" ht="15"/>
    <row r="389003" ht="15"/>
    <row r="389004" ht="15"/>
    <row r="389005" ht="15"/>
    <row r="389006" ht="15"/>
    <row r="389007" ht="15"/>
    <row r="389008" ht="15"/>
    <row r="389009" ht="15"/>
    <row r="389010" ht="15"/>
    <row r="389011" ht="15"/>
    <row r="389012" ht="15"/>
    <row r="389013" ht="15"/>
    <row r="389014" ht="15"/>
    <row r="389015" ht="15"/>
    <row r="389016" ht="15"/>
    <row r="389017" ht="15"/>
    <row r="389018" ht="15"/>
    <row r="389019" ht="15"/>
    <row r="389020" ht="15"/>
    <row r="389021" ht="15"/>
    <row r="389022" ht="15"/>
    <row r="389023" ht="15"/>
    <row r="389024" ht="15"/>
    <row r="389025" ht="15"/>
    <row r="389026" ht="15"/>
    <row r="389027" ht="15"/>
    <row r="389028" ht="15"/>
    <row r="389029" ht="15"/>
    <row r="389030" ht="15"/>
    <row r="389031" ht="15"/>
    <row r="389032" ht="15"/>
    <row r="389033" ht="15"/>
    <row r="389034" ht="15"/>
    <row r="389035" ht="15"/>
    <row r="389036" ht="15"/>
    <row r="389037" ht="15"/>
    <row r="389038" ht="15"/>
    <row r="389039" ht="15"/>
    <row r="389040" ht="15"/>
    <row r="389041" ht="15"/>
    <row r="389042" ht="15"/>
    <row r="389043" ht="15"/>
    <row r="389044" ht="15"/>
    <row r="389045" ht="15"/>
    <row r="389046" ht="15"/>
    <row r="389047" ht="15"/>
    <row r="389048" ht="15"/>
    <row r="389049" ht="15"/>
    <row r="389050" ht="15"/>
    <row r="389051" ht="15"/>
    <row r="389052" ht="15"/>
    <row r="389053" ht="15"/>
    <row r="389054" ht="15"/>
    <row r="389055" ht="15"/>
    <row r="389056" ht="15"/>
    <row r="389057" ht="15"/>
    <row r="389058" ht="15"/>
    <row r="389059" ht="15"/>
    <row r="389060" ht="15"/>
    <row r="389061" ht="15"/>
    <row r="389062" ht="15"/>
    <row r="389063" ht="15"/>
    <row r="389064" ht="15"/>
    <row r="389065" ht="15"/>
    <row r="389066" ht="15"/>
    <row r="389067" ht="15"/>
    <row r="389068" ht="15"/>
    <row r="389069" ht="15"/>
    <row r="389070" ht="15"/>
    <row r="389071" ht="15"/>
    <row r="389072" ht="15"/>
    <row r="389073" ht="15"/>
    <row r="389074" ht="15"/>
    <row r="389075" ht="15"/>
    <row r="389076" ht="15"/>
    <row r="389077" ht="15"/>
    <row r="389078" ht="15"/>
    <row r="389079" ht="15"/>
    <row r="389080" ht="15"/>
    <row r="389081" ht="15"/>
    <row r="389082" ht="15"/>
    <row r="389083" ht="15"/>
    <row r="389084" ht="15"/>
    <row r="389085" ht="15"/>
    <row r="389086" ht="15"/>
    <row r="389087" ht="15"/>
    <row r="389088" ht="15"/>
    <row r="389089" ht="15"/>
    <row r="389090" ht="15"/>
    <row r="389091" ht="15"/>
    <row r="389092" ht="15"/>
    <row r="389093" ht="15"/>
    <row r="389094" ht="15"/>
    <row r="389095" ht="15"/>
    <row r="389096" ht="15"/>
    <row r="389097" ht="15"/>
    <row r="389098" ht="15"/>
    <row r="389099" ht="15"/>
    <row r="389100" ht="15"/>
    <row r="389101" ht="15"/>
    <row r="389102" ht="15"/>
    <row r="389103" ht="15"/>
    <row r="389104" ht="15"/>
    <row r="389105" ht="15"/>
    <row r="389106" ht="15"/>
    <row r="389107" ht="15"/>
    <row r="389108" ht="15"/>
    <row r="389109" ht="15"/>
    <row r="389110" ht="15"/>
    <row r="389111" ht="15"/>
    <row r="389112" ht="15"/>
    <row r="389113" ht="15"/>
    <row r="389114" ht="15"/>
    <row r="389115" ht="15"/>
    <row r="389116" ht="15"/>
    <row r="389117" ht="15"/>
    <row r="389118" ht="15"/>
    <row r="389119" ht="15"/>
    <row r="389120" ht="15"/>
    <row r="389121" ht="15"/>
    <row r="389122" ht="15"/>
    <row r="389123" ht="15"/>
    <row r="389124" ht="15"/>
    <row r="389125" ht="15"/>
    <row r="389126" ht="15"/>
    <row r="389127" ht="15"/>
    <row r="389128" ht="15"/>
    <row r="389129" ht="15"/>
    <row r="389130" ht="15"/>
    <row r="389131" ht="15"/>
    <row r="389132" ht="15"/>
    <row r="389133" ht="15"/>
    <row r="389134" ht="15"/>
    <row r="389135" ht="15"/>
    <row r="389136" ht="15"/>
    <row r="389137" ht="15"/>
    <row r="389138" ht="15"/>
    <row r="389139" ht="15"/>
    <row r="389140" ht="15"/>
    <row r="389141" ht="15"/>
    <row r="389142" ht="15"/>
    <row r="389143" ht="15"/>
    <row r="389144" ht="15"/>
    <row r="389145" ht="15"/>
    <row r="389146" ht="15"/>
    <row r="389147" ht="15"/>
    <row r="389148" ht="15"/>
    <row r="389149" ht="15"/>
    <row r="389150" ht="15"/>
    <row r="389151" ht="15"/>
    <row r="389152" ht="15"/>
    <row r="389153" ht="15"/>
    <row r="389154" ht="15"/>
    <row r="389155" ht="15"/>
    <row r="389156" ht="15"/>
    <row r="389157" ht="15"/>
    <row r="389158" ht="15"/>
    <row r="389159" ht="15"/>
    <row r="389160" ht="15"/>
    <row r="389161" ht="15"/>
    <row r="389162" ht="15"/>
    <row r="389163" ht="15"/>
    <row r="389164" ht="15"/>
    <row r="389165" ht="15"/>
    <row r="389166" ht="15"/>
    <row r="389167" ht="15"/>
    <row r="389168" ht="15"/>
    <row r="389169" ht="15"/>
    <row r="389170" ht="15"/>
    <row r="389171" ht="15"/>
    <row r="389172" ht="15"/>
    <row r="389173" ht="15"/>
    <row r="389174" ht="15"/>
    <row r="389175" ht="15"/>
    <row r="389176" ht="15"/>
    <row r="389177" ht="15"/>
    <row r="389178" ht="15"/>
    <row r="389179" ht="15"/>
    <row r="389180" ht="15"/>
    <row r="389181" ht="15"/>
    <row r="389182" ht="15"/>
    <row r="389183" ht="15"/>
    <row r="389184" ht="15"/>
    <row r="389185" ht="15"/>
    <row r="389186" ht="15"/>
    <row r="389187" ht="15"/>
    <row r="389188" ht="15"/>
    <row r="389189" ht="15"/>
    <row r="389190" ht="15"/>
    <row r="389191" ht="15"/>
    <row r="389192" ht="15"/>
    <row r="389193" ht="15"/>
    <row r="389194" ht="15"/>
    <row r="389195" ht="15"/>
    <row r="389196" ht="15"/>
    <row r="389197" ht="15"/>
    <row r="389198" ht="15"/>
    <row r="389199" ht="15"/>
    <row r="389200" ht="15"/>
    <row r="389201" ht="15"/>
    <row r="389202" ht="15"/>
    <row r="389203" ht="15"/>
    <row r="389204" ht="15"/>
    <row r="389205" ht="15"/>
    <row r="389206" ht="15"/>
    <row r="389207" ht="15"/>
    <row r="389208" ht="15"/>
    <row r="389209" ht="15"/>
    <row r="389210" ht="15"/>
    <row r="389211" ht="15"/>
    <row r="389212" ht="15"/>
    <row r="389213" ht="15"/>
    <row r="389214" ht="15"/>
    <row r="389215" ht="15"/>
    <row r="389216" ht="15"/>
    <row r="389217" ht="15"/>
    <row r="389218" ht="15"/>
    <row r="389219" ht="15"/>
    <row r="389220" ht="15"/>
    <row r="389221" ht="15"/>
    <row r="389222" ht="15"/>
    <row r="389223" ht="15"/>
    <row r="389224" ht="15"/>
    <row r="389225" ht="15"/>
    <row r="389226" ht="15"/>
    <row r="389227" ht="15"/>
    <row r="389228" ht="15"/>
    <row r="389229" ht="15"/>
    <row r="389230" ht="15"/>
    <row r="389231" ht="15"/>
    <row r="389232" ht="15"/>
    <row r="389233" ht="15"/>
    <row r="389234" ht="15"/>
    <row r="389235" ht="15"/>
    <row r="389236" ht="15"/>
    <row r="389237" ht="15"/>
    <row r="389238" ht="15"/>
    <row r="389239" ht="15"/>
    <row r="389240" ht="15"/>
    <row r="389241" ht="15"/>
    <row r="389242" ht="15"/>
    <row r="389243" ht="15"/>
    <row r="389244" ht="15"/>
    <row r="389245" ht="15"/>
    <row r="389246" ht="15"/>
    <row r="389247" ht="15"/>
    <row r="389248" ht="15"/>
    <row r="389249" ht="15"/>
    <row r="389250" ht="15"/>
    <row r="389251" ht="15"/>
    <row r="389252" ht="15"/>
    <row r="389253" ht="15"/>
    <row r="389254" ht="15"/>
    <row r="389255" ht="15"/>
    <row r="389256" ht="15"/>
    <row r="389257" ht="15"/>
    <row r="389258" ht="15"/>
    <row r="389259" ht="15"/>
    <row r="389260" ht="15"/>
    <row r="389261" ht="15"/>
    <row r="389262" ht="15"/>
    <row r="389263" ht="15"/>
    <row r="389264" ht="15"/>
    <row r="389265" ht="15"/>
    <row r="389266" ht="15"/>
    <row r="389267" ht="15"/>
    <row r="389268" ht="15"/>
    <row r="389269" ht="15"/>
    <row r="389270" ht="15"/>
    <row r="389271" ht="15"/>
    <row r="389272" ht="15"/>
    <row r="389273" ht="15"/>
    <row r="389274" ht="15"/>
    <row r="389275" ht="15"/>
    <row r="389276" ht="15"/>
    <row r="389277" ht="15"/>
    <row r="389278" ht="15"/>
    <row r="389279" ht="15"/>
    <row r="389280" ht="15"/>
    <row r="389281" ht="15"/>
    <row r="389282" ht="15"/>
    <row r="389283" ht="15"/>
    <row r="389284" ht="15"/>
    <row r="389285" ht="15"/>
    <row r="389286" ht="15"/>
    <row r="389287" ht="15"/>
    <row r="389288" ht="15"/>
    <row r="389289" ht="15"/>
    <row r="389290" ht="15"/>
    <row r="389291" ht="15"/>
    <row r="389292" ht="15"/>
    <row r="389293" ht="15"/>
    <row r="389294" ht="15"/>
    <row r="389295" ht="15"/>
    <row r="389296" ht="15"/>
    <row r="389297" ht="15"/>
    <row r="389298" ht="15"/>
    <row r="389299" ht="15"/>
    <row r="389300" ht="15"/>
    <row r="389301" ht="15"/>
    <row r="389302" ht="15"/>
    <row r="389303" ht="15"/>
    <row r="389304" ht="15"/>
    <row r="389305" ht="15"/>
    <row r="389306" ht="15"/>
    <row r="389307" ht="15"/>
    <row r="389308" ht="15"/>
    <row r="389309" ht="15"/>
    <row r="389310" ht="15"/>
    <row r="389311" ht="15"/>
    <row r="389312" ht="15"/>
    <row r="389313" ht="15"/>
    <row r="389314" ht="15"/>
    <row r="389315" ht="15"/>
    <row r="389316" ht="15"/>
    <row r="389317" ht="15"/>
    <row r="389318" ht="15"/>
    <row r="389319" ht="15"/>
    <row r="389320" ht="15"/>
    <row r="389321" ht="15"/>
    <row r="389322" ht="15"/>
    <row r="389323" ht="15"/>
    <row r="389324" ht="15"/>
    <row r="389325" ht="15"/>
    <row r="389326" ht="15"/>
    <row r="389327" ht="15"/>
    <row r="389328" ht="15"/>
    <row r="389329" ht="15"/>
    <row r="389330" ht="15"/>
    <row r="389331" ht="15"/>
    <row r="389332" ht="15"/>
    <row r="389333" ht="15"/>
    <row r="389334" ht="15"/>
    <row r="389335" ht="15"/>
    <row r="389336" ht="15"/>
    <row r="389337" ht="15"/>
    <row r="389338" ht="15"/>
    <row r="389339" ht="15"/>
    <row r="389340" ht="15"/>
    <row r="389341" ht="15"/>
    <row r="389342" ht="15"/>
    <row r="389343" ht="15"/>
    <row r="389344" ht="15"/>
    <row r="389345" ht="15"/>
    <row r="389346" ht="15"/>
    <row r="389347" ht="15"/>
    <row r="389348" ht="15"/>
    <row r="389349" ht="15"/>
    <row r="389350" ht="15"/>
    <row r="389351" ht="15"/>
    <row r="389352" ht="15"/>
    <row r="389353" ht="15"/>
    <row r="389354" ht="15"/>
    <row r="389355" ht="15"/>
    <row r="389356" ht="15"/>
    <row r="389357" ht="15"/>
    <row r="389358" ht="15"/>
    <row r="389359" ht="15"/>
    <row r="389360" ht="15"/>
    <row r="389361" ht="15"/>
    <row r="389362" ht="15"/>
    <row r="389363" ht="15"/>
    <row r="389364" ht="15"/>
    <row r="389365" ht="15"/>
    <row r="389366" ht="15"/>
    <row r="389367" ht="15"/>
    <row r="389368" ht="15"/>
    <row r="389369" ht="15"/>
    <row r="389370" ht="15"/>
    <row r="389371" ht="15"/>
    <row r="389372" ht="15"/>
    <row r="389373" ht="15"/>
    <row r="389374" ht="15"/>
    <row r="389375" ht="15"/>
    <row r="389376" ht="15"/>
    <row r="389377" ht="15"/>
    <row r="389378" ht="15"/>
    <row r="389379" ht="15"/>
    <row r="389380" ht="15"/>
    <row r="389381" ht="15"/>
    <row r="389382" ht="15"/>
    <row r="389383" ht="15"/>
    <row r="389384" ht="15"/>
    <row r="389385" ht="15"/>
    <row r="389386" ht="15"/>
    <row r="389387" ht="15"/>
    <row r="389388" ht="15"/>
    <row r="389389" ht="15"/>
    <row r="389390" ht="15"/>
    <row r="389391" ht="15"/>
    <row r="389392" ht="15"/>
    <row r="389393" ht="15"/>
    <row r="389394" ht="15"/>
    <row r="389395" ht="15"/>
    <row r="389396" ht="15"/>
    <row r="389397" ht="15"/>
    <row r="389398" ht="15"/>
    <row r="389399" ht="15"/>
    <row r="389400" ht="15"/>
    <row r="389401" ht="15"/>
    <row r="389402" ht="15"/>
    <row r="389403" ht="15"/>
    <row r="389404" ht="15"/>
    <row r="389405" ht="15"/>
    <row r="389406" ht="15"/>
    <row r="389407" ht="15"/>
    <row r="389408" ht="15"/>
    <row r="389409" ht="15"/>
    <row r="389410" ht="15"/>
    <row r="389411" ht="15"/>
    <row r="389412" ht="15"/>
    <row r="389413" ht="15"/>
    <row r="389414" ht="15"/>
    <row r="389415" ht="15"/>
    <row r="389416" ht="15"/>
    <row r="389417" ht="15"/>
    <row r="389418" ht="15"/>
    <row r="389419" ht="15"/>
    <row r="389420" ht="15"/>
    <row r="389421" ht="15"/>
    <row r="389422" ht="15"/>
    <row r="389423" ht="15"/>
    <row r="389424" ht="15"/>
    <row r="389425" ht="15"/>
    <row r="389426" ht="15"/>
    <row r="389427" ht="15"/>
    <row r="389428" ht="15"/>
    <row r="389429" ht="15"/>
    <row r="389430" ht="15"/>
    <row r="389431" ht="15"/>
    <row r="389432" ht="15"/>
    <row r="389433" ht="15"/>
    <row r="389434" ht="15"/>
    <row r="389435" ht="15"/>
    <row r="389436" ht="15"/>
    <row r="389437" ht="15"/>
    <row r="389438" ht="15"/>
    <row r="389439" ht="15"/>
    <row r="389440" ht="15"/>
    <row r="389441" ht="15"/>
    <row r="389442" ht="15"/>
    <row r="389443" ht="15"/>
    <row r="389444" ht="15"/>
    <row r="389445" ht="15"/>
    <row r="389446" ht="15"/>
    <row r="389447" ht="15"/>
    <row r="389448" ht="15"/>
    <row r="389449" ht="15"/>
    <row r="389450" ht="15"/>
    <row r="389451" ht="15"/>
    <row r="389452" ht="15"/>
    <row r="389453" ht="15"/>
    <row r="389454" ht="15"/>
    <row r="389455" ht="15"/>
    <row r="389456" ht="15"/>
    <row r="389457" ht="15"/>
    <row r="389458" ht="15"/>
    <row r="389459" ht="15"/>
    <row r="389460" ht="15"/>
    <row r="389461" ht="15"/>
    <row r="389462" ht="15"/>
    <row r="389463" ht="15"/>
    <row r="389464" ht="15"/>
    <row r="389465" ht="15"/>
    <row r="389466" ht="15"/>
    <row r="389467" ht="15"/>
    <row r="389468" ht="15"/>
    <row r="389469" ht="15"/>
    <row r="389470" ht="15"/>
    <row r="389471" ht="15"/>
    <row r="389472" ht="15"/>
    <row r="389473" ht="15"/>
    <row r="389474" ht="15"/>
    <row r="389475" ht="15"/>
    <row r="389476" ht="15"/>
    <row r="389477" ht="15"/>
    <row r="389478" ht="15"/>
    <row r="389479" ht="15"/>
    <row r="389480" ht="15"/>
    <row r="389481" ht="15"/>
    <row r="389482" ht="15"/>
    <row r="389483" ht="15"/>
    <row r="389484" ht="15"/>
    <row r="389485" ht="15"/>
    <row r="389486" ht="15"/>
    <row r="389487" ht="15"/>
    <row r="389488" ht="15"/>
    <row r="389489" ht="15"/>
    <row r="389490" ht="15"/>
    <row r="389491" ht="15"/>
    <row r="389492" ht="15"/>
    <row r="389493" ht="15"/>
    <row r="389494" ht="15"/>
    <row r="389495" ht="15"/>
    <row r="389496" ht="15"/>
    <row r="389497" ht="15"/>
    <row r="389498" ht="15"/>
    <row r="389499" ht="15"/>
    <row r="389500" ht="15"/>
    <row r="389501" ht="15"/>
    <row r="389502" ht="15"/>
    <row r="389503" ht="15"/>
    <row r="389504" ht="15"/>
    <row r="389505" ht="15"/>
    <row r="389506" ht="15"/>
    <row r="389507" ht="15"/>
    <row r="389508" ht="15"/>
    <row r="389509" ht="15"/>
    <row r="389510" ht="15"/>
    <row r="389511" ht="15"/>
    <row r="389512" ht="15"/>
    <row r="389513" ht="15"/>
    <row r="389514" ht="15"/>
    <row r="389515" ht="15"/>
    <row r="389516" ht="15"/>
    <row r="389517" ht="15"/>
    <row r="389518" ht="15"/>
    <row r="389519" ht="15"/>
    <row r="389520" ht="15"/>
    <row r="389521" ht="15"/>
    <row r="389522" ht="15"/>
    <row r="389523" ht="15"/>
    <row r="389524" ht="15"/>
    <row r="389525" ht="15"/>
    <row r="389526" ht="15"/>
    <row r="389527" ht="15"/>
    <row r="389528" ht="15"/>
    <row r="389529" ht="15"/>
    <row r="389530" ht="15"/>
    <row r="389531" ht="15"/>
    <row r="389532" ht="15"/>
    <row r="389533" ht="15"/>
    <row r="389534" ht="15"/>
    <row r="389535" ht="15"/>
    <row r="389536" ht="15"/>
    <row r="389537" ht="15"/>
    <row r="389538" ht="15"/>
    <row r="389539" ht="15"/>
    <row r="389540" ht="15"/>
    <row r="389541" ht="15"/>
    <row r="389542" ht="15"/>
    <row r="389543" ht="15"/>
    <row r="389544" ht="15"/>
    <row r="389545" ht="15"/>
    <row r="389546" ht="15"/>
    <row r="389547" ht="15"/>
    <row r="389548" ht="15"/>
    <row r="389549" ht="15"/>
    <row r="389550" ht="15"/>
    <row r="389551" ht="15"/>
    <row r="389552" ht="15"/>
    <row r="389553" ht="15"/>
    <row r="389554" ht="15"/>
    <row r="389555" ht="15"/>
    <row r="389556" ht="15"/>
    <row r="389557" ht="15"/>
    <row r="389558" ht="15"/>
    <row r="389559" ht="15"/>
    <row r="389560" ht="15"/>
    <row r="389561" ht="15"/>
    <row r="389562" ht="15"/>
    <row r="389563" ht="15"/>
    <row r="389564" ht="15"/>
    <row r="389565" ht="15"/>
    <row r="389566" ht="15"/>
    <row r="389567" ht="15"/>
    <row r="389568" ht="15"/>
    <row r="389569" ht="15"/>
    <row r="389570" ht="15"/>
    <row r="389571" ht="15"/>
    <row r="389572" ht="15"/>
    <row r="389573" ht="15"/>
    <row r="389574" ht="15"/>
    <row r="389575" ht="15"/>
    <row r="389576" ht="15"/>
    <row r="389577" ht="15"/>
    <row r="389578" ht="15"/>
    <row r="389579" ht="15"/>
    <row r="389580" ht="15"/>
    <row r="389581" ht="15"/>
    <row r="389582" ht="15"/>
    <row r="389583" ht="15"/>
    <row r="389584" ht="15"/>
    <row r="389585" ht="15"/>
    <row r="389586" ht="15"/>
    <row r="389587" ht="15"/>
    <row r="389588" ht="15"/>
    <row r="389589" ht="15"/>
    <row r="389590" ht="15"/>
    <row r="389591" ht="15"/>
    <row r="389592" ht="15"/>
    <row r="389593" ht="15"/>
    <row r="389594" ht="15"/>
    <row r="389595" ht="15"/>
    <row r="389596" ht="15"/>
    <row r="389597" ht="15"/>
    <row r="389598" ht="15"/>
    <row r="389599" ht="15"/>
    <row r="389600" ht="15"/>
    <row r="389601" ht="15"/>
    <row r="389602" ht="15"/>
    <row r="389603" ht="15"/>
    <row r="389604" ht="15"/>
    <row r="389605" ht="15"/>
    <row r="389606" ht="15"/>
    <row r="389607" ht="15"/>
    <row r="389608" ht="15"/>
    <row r="389609" ht="15"/>
    <row r="389610" ht="15"/>
    <row r="389611" ht="15"/>
    <row r="389612" ht="15"/>
    <row r="389613" ht="15"/>
    <row r="389614" ht="15"/>
    <row r="389615" ht="15"/>
    <row r="389616" ht="15"/>
    <row r="389617" ht="15"/>
    <row r="389618" ht="15"/>
    <row r="389619" ht="15"/>
    <row r="389620" ht="15"/>
    <row r="389621" ht="15"/>
    <row r="389622" ht="15"/>
    <row r="389623" ht="15"/>
    <row r="389624" ht="15"/>
    <row r="389625" ht="15"/>
    <row r="389626" ht="15"/>
    <row r="389627" ht="15"/>
    <row r="389628" ht="15"/>
    <row r="389629" ht="15"/>
    <row r="389630" ht="15"/>
    <row r="389631" ht="15"/>
    <row r="389632" ht="15"/>
    <row r="389633" ht="15"/>
    <row r="389634" ht="15"/>
    <row r="389635" ht="15"/>
    <row r="389636" ht="15"/>
    <row r="389637" ht="15"/>
    <row r="389638" ht="15"/>
    <row r="389639" ht="15"/>
    <row r="389640" ht="15"/>
    <row r="389641" ht="15"/>
    <row r="389642" ht="15"/>
    <row r="389643" ht="15"/>
    <row r="389644" ht="15"/>
    <row r="389645" ht="15"/>
    <row r="389646" ht="15"/>
    <row r="389647" ht="15"/>
    <row r="389648" ht="15"/>
    <row r="389649" ht="15"/>
    <row r="389650" ht="15"/>
    <row r="389651" ht="15"/>
    <row r="389652" ht="15"/>
    <row r="389653" ht="15"/>
    <row r="389654" ht="15"/>
    <row r="389655" ht="15"/>
    <row r="389656" ht="15"/>
    <row r="389657" ht="15"/>
    <row r="389658" ht="15"/>
    <row r="389659" ht="15"/>
    <row r="389660" ht="15"/>
    <row r="389661" ht="15"/>
    <row r="389662" ht="15"/>
    <row r="389663" ht="15"/>
    <row r="389664" ht="15"/>
    <row r="389665" ht="15"/>
    <row r="389666" ht="15"/>
    <row r="389667" ht="15"/>
    <row r="389668" ht="15"/>
    <row r="389669" ht="15"/>
    <row r="389670" ht="15"/>
    <row r="389671" ht="15"/>
    <row r="389672" ht="15"/>
    <row r="389673" ht="15"/>
    <row r="389674" ht="15"/>
    <row r="389675" ht="15"/>
    <row r="389676" ht="15"/>
    <row r="389677" ht="15"/>
    <row r="389678" ht="15"/>
    <row r="389679" ht="15"/>
    <row r="389680" ht="15"/>
    <row r="389681" ht="15"/>
    <row r="389682" ht="15"/>
    <row r="389683" ht="15"/>
    <row r="389684" ht="15"/>
    <row r="389685" ht="15"/>
    <row r="389686" ht="15"/>
    <row r="389687" ht="15"/>
    <row r="389688" ht="15"/>
    <row r="389689" ht="15"/>
    <row r="389690" ht="15"/>
    <row r="389691" ht="15"/>
    <row r="389692" ht="15"/>
    <row r="389693" ht="15"/>
    <row r="389694" ht="15"/>
    <row r="389695" ht="15"/>
    <row r="389696" ht="15"/>
    <row r="389697" ht="15"/>
    <row r="389698" ht="15"/>
    <row r="389699" ht="15"/>
    <row r="389700" ht="15"/>
    <row r="389701" ht="15"/>
    <row r="389702" ht="15"/>
    <row r="389703" ht="15"/>
    <row r="389704" ht="15"/>
    <row r="389705" ht="15"/>
    <row r="389706" ht="15"/>
    <row r="389707" ht="15"/>
    <row r="389708" ht="15"/>
    <row r="389709" ht="15"/>
    <row r="389710" ht="15"/>
    <row r="389711" ht="15"/>
    <row r="389712" ht="15"/>
    <row r="389713" ht="15"/>
    <row r="389714" ht="15"/>
    <row r="389715" ht="15"/>
    <row r="389716" ht="15"/>
    <row r="389717" ht="15"/>
    <row r="389718" ht="15"/>
    <row r="389719" ht="15"/>
    <row r="389720" ht="15"/>
    <row r="389721" ht="15"/>
    <row r="389722" ht="15"/>
    <row r="389723" ht="15"/>
    <row r="389724" ht="15"/>
    <row r="389725" ht="15"/>
    <row r="389726" ht="15"/>
    <row r="389727" ht="15"/>
    <row r="389728" ht="15"/>
    <row r="389729" ht="15"/>
    <row r="389730" ht="15"/>
    <row r="389731" ht="15"/>
    <row r="389732" ht="15"/>
    <row r="389733" ht="15"/>
    <row r="389734" ht="15"/>
    <row r="389735" ht="15"/>
    <row r="389736" ht="15"/>
    <row r="389737" ht="15"/>
    <row r="389738" ht="15"/>
    <row r="389739" ht="15"/>
    <row r="389740" ht="15"/>
    <row r="389741" ht="15"/>
    <row r="389742" ht="15"/>
    <row r="389743" ht="15"/>
    <row r="389744" ht="15"/>
    <row r="389745" ht="15"/>
    <row r="389746" ht="15"/>
    <row r="389747" ht="15"/>
    <row r="389748" ht="15"/>
    <row r="389749" ht="15"/>
    <row r="389750" ht="15"/>
    <row r="389751" ht="15"/>
    <row r="389752" ht="15"/>
    <row r="389753" ht="15"/>
    <row r="389754" ht="15"/>
    <row r="389755" ht="15"/>
    <row r="389756" ht="15"/>
    <row r="389757" ht="15"/>
    <row r="389758" ht="15"/>
    <row r="389759" ht="15"/>
    <row r="389760" ht="15"/>
    <row r="389761" ht="15"/>
    <row r="389762" ht="15"/>
    <row r="389763" ht="15"/>
    <row r="389764" ht="15"/>
    <row r="389765" ht="15"/>
    <row r="389766" ht="15"/>
    <row r="389767" ht="15"/>
    <row r="389768" ht="15"/>
    <row r="389769" ht="15"/>
    <row r="389770" ht="15"/>
    <row r="389771" ht="15"/>
    <row r="389772" ht="15"/>
    <row r="389773" ht="15"/>
    <row r="389774" ht="15"/>
    <row r="389775" ht="15"/>
    <row r="389776" ht="15"/>
    <row r="389777" ht="15"/>
    <row r="389778" ht="15"/>
    <row r="389779" ht="15"/>
    <row r="389780" ht="15"/>
    <row r="389781" ht="15"/>
    <row r="389782" ht="15"/>
    <row r="389783" ht="15"/>
    <row r="389784" ht="15"/>
    <row r="389785" ht="15"/>
    <row r="389786" ht="15"/>
    <row r="389787" ht="15"/>
    <row r="389788" ht="15"/>
    <row r="389789" ht="15"/>
    <row r="389790" ht="15"/>
    <row r="389791" ht="15"/>
    <row r="389792" ht="15"/>
    <row r="389793" ht="15"/>
    <row r="389794" ht="15"/>
    <row r="389795" ht="15"/>
    <row r="389796" ht="15"/>
    <row r="389797" ht="15"/>
    <row r="389798" ht="15"/>
    <row r="389799" ht="15"/>
    <row r="389800" ht="15"/>
    <row r="389801" ht="15"/>
    <row r="389802" ht="15"/>
    <row r="389803" ht="15"/>
    <row r="389804" ht="15"/>
    <row r="389805" ht="15"/>
    <row r="389806" ht="15"/>
    <row r="389807" ht="15"/>
    <row r="389808" ht="15"/>
    <row r="389809" ht="15"/>
    <row r="389810" ht="15"/>
    <row r="389811" ht="15"/>
    <row r="389812" ht="15"/>
    <row r="389813" ht="15"/>
    <row r="389814" ht="15"/>
    <row r="389815" ht="15"/>
    <row r="389816" ht="15"/>
    <row r="389817" ht="15"/>
    <row r="389818" ht="15"/>
    <row r="389819" ht="15"/>
    <row r="389820" ht="15"/>
    <row r="389821" ht="15"/>
    <row r="389822" ht="15"/>
    <row r="389823" ht="15"/>
    <row r="389824" ht="15"/>
    <row r="389825" ht="15"/>
    <row r="389826" ht="15"/>
    <row r="389827" ht="15"/>
    <row r="389828" ht="15"/>
    <row r="389829" ht="15"/>
    <row r="389830" ht="15"/>
    <row r="389831" ht="15"/>
    <row r="389832" ht="15"/>
    <row r="389833" ht="15"/>
    <row r="389834" ht="15"/>
    <row r="389835" ht="15"/>
    <row r="389836" ht="15"/>
    <row r="389837" ht="15"/>
    <row r="389838" ht="15"/>
    <row r="389839" ht="15"/>
    <row r="389840" ht="15"/>
    <row r="389841" ht="15"/>
    <row r="389842" ht="15"/>
    <row r="389843" ht="15"/>
    <row r="389844" ht="15"/>
    <row r="389845" ht="15"/>
    <row r="389846" ht="15"/>
    <row r="389847" ht="15"/>
    <row r="389848" ht="15"/>
    <row r="389849" ht="15"/>
    <row r="389850" ht="15"/>
    <row r="389851" ht="15"/>
    <row r="389852" ht="15"/>
    <row r="389853" ht="15"/>
    <row r="389854" ht="15"/>
    <row r="389855" ht="15"/>
    <row r="389856" ht="15"/>
    <row r="389857" ht="15"/>
    <row r="389858" ht="15"/>
    <row r="389859" ht="15"/>
    <row r="389860" ht="15"/>
    <row r="389861" ht="15"/>
    <row r="389862" ht="15"/>
    <row r="389863" ht="15"/>
    <row r="389864" ht="15"/>
    <row r="389865" ht="15"/>
    <row r="389866" ht="15"/>
    <row r="389867" ht="15"/>
    <row r="389868" ht="15"/>
    <row r="389869" ht="15"/>
    <row r="389870" ht="15"/>
    <row r="389871" ht="15"/>
    <row r="389872" ht="15"/>
    <row r="389873" ht="15"/>
    <row r="389874" ht="15"/>
    <row r="389875" ht="15"/>
    <row r="389876" ht="15"/>
    <row r="389877" ht="15"/>
    <row r="389878" ht="15"/>
    <row r="389879" ht="15"/>
    <row r="389880" ht="15"/>
    <row r="389881" ht="15"/>
    <row r="389882" ht="15"/>
    <row r="389883" ht="15"/>
    <row r="389884" ht="15"/>
    <row r="389885" ht="15"/>
    <row r="389886" ht="15"/>
    <row r="389887" ht="15"/>
    <row r="389888" ht="15"/>
    <row r="389889" ht="15"/>
    <row r="389890" ht="15"/>
    <row r="389891" ht="15"/>
    <row r="389892" ht="15"/>
    <row r="389893" ht="15"/>
    <row r="389894" ht="15"/>
    <row r="389895" ht="15"/>
    <row r="389896" ht="15"/>
    <row r="389897" ht="15"/>
    <row r="389898" ht="15"/>
    <row r="389899" ht="15"/>
    <row r="389900" ht="15"/>
    <row r="389901" ht="15"/>
    <row r="389902" ht="15"/>
    <row r="389903" ht="15"/>
    <row r="389904" ht="15"/>
    <row r="389905" ht="15"/>
    <row r="389906" ht="15"/>
    <row r="389907" ht="15"/>
    <row r="389908" ht="15"/>
    <row r="389909" ht="15"/>
    <row r="389910" ht="15"/>
    <row r="389911" ht="15"/>
    <row r="389912" ht="15"/>
    <row r="389913" ht="15"/>
    <row r="389914" ht="15"/>
    <row r="389915" ht="15"/>
    <row r="389916" ht="15"/>
    <row r="389917" ht="15"/>
    <row r="389918" ht="15"/>
    <row r="389919" ht="15"/>
    <row r="389920" ht="15"/>
    <row r="389921" ht="15"/>
    <row r="389922" ht="15"/>
    <row r="389923" ht="15"/>
    <row r="389924" ht="15"/>
    <row r="389925" ht="15"/>
    <row r="389926" ht="15"/>
    <row r="389927" ht="15"/>
    <row r="389928" ht="15"/>
    <row r="389929" ht="15"/>
    <row r="389930" ht="15"/>
    <row r="389931" ht="15"/>
    <row r="389932" ht="15"/>
    <row r="389933" ht="15"/>
    <row r="389934" ht="15"/>
    <row r="389935" ht="15"/>
    <row r="389936" ht="15"/>
    <row r="389937" ht="15"/>
    <row r="389938" ht="15"/>
    <row r="389939" ht="15"/>
    <row r="389940" ht="15"/>
    <row r="389941" ht="15"/>
    <row r="389942" ht="15"/>
    <row r="389943" ht="15"/>
    <row r="389944" ht="15"/>
    <row r="389945" ht="15"/>
    <row r="389946" ht="15"/>
    <row r="389947" ht="15"/>
    <row r="389948" ht="15"/>
    <row r="389949" ht="15"/>
    <row r="389950" ht="15"/>
    <row r="389951" ht="15"/>
    <row r="389952" ht="15"/>
    <row r="389953" ht="15"/>
    <row r="389954" ht="15"/>
    <row r="389955" ht="15"/>
    <row r="389956" ht="15"/>
    <row r="389957" ht="15"/>
    <row r="389958" ht="15"/>
    <row r="389959" ht="15"/>
    <row r="389960" ht="15"/>
    <row r="389961" ht="15"/>
    <row r="389962" ht="15"/>
    <row r="389963" ht="15"/>
    <row r="389964" ht="15"/>
    <row r="389965" ht="15"/>
    <row r="389966" ht="15"/>
    <row r="389967" ht="15"/>
    <row r="389968" ht="15"/>
    <row r="389969" ht="15"/>
    <row r="389970" ht="15"/>
    <row r="389971" ht="15"/>
    <row r="389972" ht="15"/>
    <row r="389973" ht="15"/>
    <row r="389974" ht="15"/>
    <row r="389975" ht="15"/>
    <row r="389976" ht="15"/>
    <row r="389977" ht="15"/>
    <row r="389978" ht="15"/>
    <row r="389979" ht="15"/>
    <row r="389980" ht="15"/>
    <row r="389981" ht="15"/>
    <row r="389982" ht="15"/>
    <row r="389983" ht="15"/>
    <row r="389984" ht="15"/>
    <row r="389985" ht="15"/>
    <row r="389986" ht="15"/>
    <row r="389987" ht="15"/>
    <row r="389988" ht="15"/>
    <row r="389989" ht="15"/>
    <row r="389990" ht="15"/>
    <row r="389991" ht="15"/>
    <row r="389992" ht="15"/>
    <row r="389993" ht="15"/>
    <row r="389994" ht="15"/>
    <row r="389995" ht="15"/>
    <row r="389996" ht="15"/>
    <row r="389997" ht="15"/>
    <row r="389998" ht="15"/>
    <row r="389999" ht="15"/>
    <row r="390000" ht="15"/>
    <row r="390001" ht="15"/>
    <row r="390002" ht="15"/>
    <row r="390003" ht="15"/>
    <row r="390004" ht="15"/>
    <row r="390005" ht="15"/>
    <row r="390006" ht="15"/>
    <row r="390007" ht="15"/>
    <row r="390008" ht="15"/>
    <row r="390009" ht="15"/>
    <row r="390010" ht="15"/>
    <row r="390011" ht="15"/>
    <row r="390012" ht="15"/>
    <row r="390013" ht="15"/>
    <row r="390014" ht="15"/>
    <row r="390015" ht="15"/>
    <row r="390016" ht="15"/>
    <row r="390017" ht="15"/>
    <row r="390018" ht="15"/>
    <row r="390019" ht="15"/>
    <row r="390020" ht="15"/>
    <row r="390021" ht="15"/>
    <row r="390022" ht="15"/>
    <row r="390023" ht="15"/>
    <row r="390024" ht="15"/>
    <row r="390025" ht="15"/>
    <row r="390026" ht="15"/>
    <row r="390027" ht="15"/>
    <row r="390028" ht="15"/>
    <row r="390029" ht="15"/>
    <row r="390030" ht="15"/>
    <row r="390031" ht="15"/>
    <row r="390032" ht="15"/>
    <row r="390033" ht="15"/>
    <row r="390034" ht="15"/>
    <row r="390035" ht="15"/>
    <row r="390036" ht="15"/>
    <row r="390037" ht="15"/>
    <row r="390038" ht="15"/>
    <row r="390039" ht="15"/>
    <row r="390040" ht="15"/>
    <row r="390041" ht="15"/>
    <row r="390042" ht="15"/>
    <row r="390043" ht="15"/>
    <row r="390044" ht="15"/>
    <row r="390045" ht="15"/>
    <row r="390046" ht="15"/>
    <row r="390047" ht="15"/>
    <row r="390048" ht="15"/>
    <row r="390049" ht="15"/>
    <row r="390050" ht="15"/>
    <row r="390051" ht="15"/>
    <row r="390052" ht="15"/>
    <row r="390053" ht="15"/>
    <row r="390054" ht="15"/>
    <row r="390055" ht="15"/>
    <row r="390056" ht="15"/>
    <row r="390057" ht="15"/>
    <row r="390058" ht="15"/>
    <row r="390059" ht="15"/>
    <row r="390060" ht="15"/>
    <row r="390061" ht="15"/>
    <row r="390062" ht="15"/>
    <row r="390063" ht="15"/>
    <row r="390064" ht="15"/>
    <row r="390065" ht="15"/>
    <row r="390066" ht="15"/>
    <row r="390067" ht="15"/>
    <row r="390068" ht="15"/>
    <row r="390069" ht="15"/>
    <row r="390070" ht="15"/>
    <row r="390071" ht="15"/>
    <row r="390072" ht="15"/>
    <row r="390073" ht="15"/>
    <row r="390074" ht="15"/>
    <row r="390075" ht="15"/>
    <row r="390076" ht="15"/>
    <row r="390077" ht="15"/>
    <row r="390078" ht="15"/>
    <row r="390079" ht="15"/>
    <row r="390080" ht="15"/>
    <row r="390081" ht="15"/>
    <row r="390082" ht="15"/>
    <row r="390083" ht="15"/>
    <row r="390084" ht="15"/>
    <row r="390085" ht="15"/>
    <row r="390086" ht="15"/>
    <row r="390087" ht="15"/>
    <row r="390088" ht="15"/>
    <row r="390089" ht="15"/>
    <row r="390090" ht="15"/>
    <row r="390091" ht="15"/>
    <row r="390092" ht="15"/>
    <row r="390093" ht="15"/>
    <row r="390094" ht="15"/>
    <row r="390095" ht="15"/>
    <row r="390096" ht="15"/>
    <row r="390097" ht="15"/>
    <row r="390098" ht="15"/>
    <row r="390099" ht="15"/>
    <row r="390100" ht="15"/>
    <row r="390101" ht="15"/>
    <row r="390102" ht="15"/>
    <row r="390103" ht="15"/>
    <row r="390104" ht="15"/>
    <row r="390105" ht="15"/>
    <row r="390106" ht="15"/>
    <row r="390107" ht="15"/>
    <row r="390108" ht="15"/>
    <row r="390109" ht="15"/>
    <row r="390110" ht="15"/>
    <row r="390111" ht="15"/>
    <row r="390112" ht="15"/>
    <row r="390113" ht="15"/>
    <row r="390114" ht="15"/>
    <row r="390115" ht="15"/>
    <row r="390116" ht="15"/>
    <row r="390117" ht="15"/>
    <row r="390118" ht="15"/>
    <row r="390119" ht="15"/>
    <row r="390120" ht="15"/>
    <row r="390121" ht="15"/>
    <row r="390122" ht="15"/>
    <row r="390123" ht="15"/>
    <row r="390124" ht="15"/>
    <row r="390125" ht="15"/>
    <row r="390126" ht="15"/>
    <row r="390127" ht="15"/>
    <row r="390128" ht="15"/>
    <row r="390129" ht="15"/>
    <row r="390130" ht="15"/>
    <row r="390131" ht="15"/>
    <row r="390132" ht="15"/>
    <row r="390133" ht="15"/>
    <row r="390134" ht="15"/>
    <row r="390135" ht="15"/>
    <row r="390136" ht="15"/>
    <row r="390137" ht="15"/>
    <row r="390138" ht="15"/>
    <row r="390139" ht="15"/>
    <row r="390140" ht="15"/>
    <row r="390141" ht="15"/>
    <row r="390142" ht="15"/>
    <row r="390143" ht="15"/>
    <row r="390144" ht="15"/>
    <row r="390145" ht="15"/>
    <row r="390146" ht="15"/>
    <row r="390147" ht="15"/>
    <row r="390148" ht="15"/>
    <row r="390149" ht="15"/>
    <row r="390150" ht="15"/>
    <row r="390151" ht="15"/>
    <row r="390152" ht="15"/>
    <row r="390153" ht="15"/>
    <row r="390154" ht="15"/>
    <row r="390155" ht="15"/>
    <row r="390156" ht="15"/>
    <row r="390157" ht="15"/>
    <row r="390158" ht="15"/>
    <row r="390159" ht="15"/>
    <row r="390160" ht="15"/>
    <row r="390161" ht="15"/>
    <row r="390162" ht="15"/>
    <row r="390163" ht="15"/>
    <row r="390164" ht="15"/>
    <row r="390165" ht="15"/>
    <row r="390166" ht="15"/>
    <row r="390167" ht="15"/>
    <row r="390168" ht="15"/>
    <row r="390169" ht="15"/>
    <row r="390170" ht="15"/>
    <row r="390171" ht="15"/>
    <row r="390172" ht="15"/>
    <row r="390173" ht="15"/>
    <row r="390174" ht="15"/>
    <row r="390175" ht="15"/>
    <row r="390176" ht="15"/>
    <row r="390177" ht="15"/>
    <row r="390178" ht="15"/>
    <row r="390179" ht="15"/>
    <row r="390180" ht="15"/>
    <row r="390181" ht="15"/>
    <row r="390182" ht="15"/>
    <row r="390183" ht="15"/>
    <row r="390184" ht="15"/>
    <row r="390185" ht="15"/>
    <row r="390186" ht="15"/>
    <row r="390187" ht="15"/>
    <row r="390188" ht="15"/>
    <row r="390189" ht="15"/>
    <row r="390190" ht="15"/>
    <row r="390191" ht="15"/>
    <row r="390192" ht="15"/>
    <row r="390193" ht="15"/>
    <row r="390194" ht="15"/>
    <row r="390195" ht="15"/>
    <row r="390196" ht="15"/>
    <row r="390197" ht="15"/>
    <row r="390198" ht="15"/>
    <row r="390199" ht="15"/>
    <row r="390200" ht="15"/>
    <row r="390201" ht="15"/>
    <row r="390202" ht="15"/>
    <row r="390203" ht="15"/>
    <row r="390204" ht="15"/>
    <row r="390205" ht="15"/>
    <row r="390206" ht="15"/>
    <row r="390207" ht="15"/>
    <row r="390208" ht="15"/>
    <row r="390209" ht="15"/>
    <row r="390210" ht="15"/>
    <row r="390211" ht="15"/>
    <row r="390212" ht="15"/>
    <row r="390213" ht="15"/>
    <row r="390214" ht="15"/>
    <row r="390215" ht="15"/>
    <row r="390216" ht="15"/>
    <row r="390217" ht="15"/>
    <row r="390218" ht="15"/>
    <row r="390219" ht="15"/>
    <row r="390220" ht="15"/>
    <row r="390221" ht="15"/>
    <row r="390222" ht="15"/>
    <row r="390223" ht="15"/>
    <row r="390224" ht="15"/>
    <row r="390225" ht="15"/>
    <row r="390226" ht="15"/>
    <row r="390227" ht="15"/>
    <row r="390228" ht="15"/>
    <row r="390229" ht="15"/>
    <row r="390230" ht="15"/>
    <row r="390231" ht="15"/>
    <row r="390232" ht="15"/>
    <row r="390233" ht="15"/>
    <row r="390234" ht="15"/>
    <row r="390235" ht="15"/>
    <row r="390236" ht="15"/>
    <row r="390237" ht="15"/>
    <row r="390238" ht="15"/>
    <row r="390239" ht="15"/>
    <row r="390240" ht="15"/>
    <row r="390241" ht="15"/>
    <row r="390242" ht="15"/>
    <row r="390243" ht="15"/>
    <row r="390244" ht="15"/>
    <row r="390245" ht="15"/>
    <row r="390246" ht="15"/>
    <row r="390247" ht="15"/>
    <row r="390248" ht="15"/>
    <row r="390249" ht="15"/>
    <row r="390250" ht="15"/>
    <row r="390251" ht="15"/>
    <row r="390252" ht="15"/>
    <row r="390253" ht="15"/>
    <row r="390254" ht="15"/>
    <row r="390255" ht="15"/>
    <row r="390256" ht="15"/>
    <row r="390257" ht="15"/>
    <row r="390258" ht="15"/>
    <row r="390259" ht="15"/>
    <row r="390260" ht="15"/>
    <row r="390261" ht="15"/>
    <row r="390262" ht="15"/>
    <row r="390263" ht="15"/>
    <row r="390264" ht="15"/>
    <row r="390265" ht="15"/>
    <row r="390266" ht="15"/>
    <row r="390267" ht="15"/>
    <row r="390268" ht="15"/>
    <row r="390269" ht="15"/>
    <row r="390270" ht="15"/>
    <row r="390271" ht="15"/>
    <row r="390272" ht="15"/>
    <row r="390273" ht="15"/>
    <row r="390274" ht="15"/>
    <row r="390275" ht="15"/>
    <row r="390276" ht="15"/>
    <row r="390277" ht="15"/>
    <row r="390278" ht="15"/>
    <row r="390279" ht="15"/>
    <row r="390280" ht="15"/>
    <row r="390281" ht="15"/>
    <row r="390282" ht="15"/>
    <row r="390283" ht="15"/>
    <row r="390284" ht="15"/>
    <row r="390285" ht="15"/>
    <row r="390286" ht="15"/>
    <row r="390287" ht="15"/>
    <row r="390288" ht="15"/>
    <row r="390289" ht="15"/>
    <row r="390290" ht="15"/>
    <row r="390291" ht="15"/>
    <row r="390292" ht="15"/>
    <row r="390293" ht="15"/>
    <row r="390294" ht="15"/>
    <row r="390295" ht="15"/>
    <row r="390296" ht="15"/>
    <row r="390297" ht="15"/>
    <row r="390298" ht="15"/>
    <row r="390299" ht="15"/>
    <row r="390300" ht="15"/>
    <row r="390301" ht="15"/>
    <row r="390302" ht="15"/>
    <row r="390303" ht="15"/>
    <row r="390304" ht="15"/>
    <row r="390305" ht="15"/>
    <row r="390306" ht="15"/>
    <row r="390307" ht="15"/>
    <row r="390308" ht="15"/>
    <row r="390309" ht="15"/>
    <row r="390310" ht="15"/>
    <row r="390311" ht="15"/>
    <row r="390312" ht="15"/>
    <row r="390313" ht="15"/>
    <row r="390314" ht="15"/>
    <row r="390315" ht="15"/>
    <row r="390316" ht="15"/>
    <row r="390317" ht="15"/>
    <row r="390318" ht="15"/>
    <row r="390319" ht="15"/>
    <row r="390320" ht="15"/>
    <row r="390321" ht="15"/>
    <row r="390322" ht="15"/>
    <row r="390323" ht="15"/>
    <row r="390324" ht="15"/>
    <row r="390325" ht="15"/>
    <row r="390326" ht="15"/>
    <row r="390327" ht="15"/>
    <row r="390328" ht="15"/>
    <row r="390329" ht="15"/>
    <row r="390330" ht="15"/>
    <row r="390331" ht="15"/>
    <row r="390332" ht="15"/>
    <row r="390333" ht="15"/>
    <row r="390334" ht="15"/>
    <row r="390335" ht="15"/>
    <row r="390336" ht="15"/>
    <row r="390337" ht="15"/>
    <row r="390338" ht="15"/>
    <row r="390339" ht="15"/>
    <row r="390340" ht="15"/>
    <row r="390341" ht="15"/>
    <row r="390342" ht="15"/>
    <row r="390343" ht="15"/>
    <row r="390344" ht="15"/>
    <row r="390345" ht="15"/>
    <row r="390346" ht="15"/>
    <row r="390347" ht="15"/>
    <row r="390348" ht="15"/>
    <row r="390349" ht="15"/>
    <row r="390350" ht="15"/>
    <row r="390351" ht="15"/>
    <row r="390352" ht="15"/>
    <row r="390353" ht="15"/>
    <row r="390354" ht="15"/>
    <row r="390355" ht="15"/>
    <row r="390356" ht="15"/>
    <row r="390357" ht="15"/>
    <row r="390358" ht="15"/>
    <row r="390359" ht="15"/>
    <row r="390360" ht="15"/>
    <row r="390361" ht="15"/>
    <row r="390362" ht="15"/>
    <row r="390363" ht="15"/>
    <row r="390364" ht="15"/>
    <row r="390365" ht="15"/>
    <row r="390366" ht="15"/>
    <row r="390367" ht="15"/>
    <row r="390368" ht="15"/>
    <row r="390369" ht="15"/>
    <row r="390370" ht="15"/>
    <row r="390371" ht="15"/>
    <row r="390372" ht="15"/>
    <row r="390373" ht="15"/>
    <row r="390374" ht="15"/>
    <row r="390375" ht="15"/>
    <row r="390376" ht="15"/>
    <row r="390377" ht="15"/>
    <row r="390378" ht="15"/>
    <row r="390379" ht="15"/>
    <row r="390380" ht="15"/>
    <row r="390381" ht="15"/>
    <row r="390382" ht="15"/>
    <row r="390383" ht="15"/>
    <row r="390384" ht="15"/>
    <row r="390385" ht="15"/>
    <row r="390386" ht="15"/>
    <row r="390387" ht="15"/>
    <row r="390388" ht="15"/>
    <row r="390389" ht="15"/>
    <row r="390390" ht="15"/>
    <row r="390391" ht="15"/>
    <row r="390392" ht="15"/>
    <row r="390393" ht="15"/>
    <row r="390394" ht="15"/>
    <row r="390395" ht="15"/>
    <row r="390396" ht="15"/>
    <row r="390397" ht="15"/>
    <row r="390398" ht="15"/>
    <row r="390399" ht="15"/>
    <row r="390400" ht="15"/>
    <row r="390401" ht="15"/>
    <row r="390402" ht="15"/>
    <row r="390403" ht="15"/>
    <row r="390404" ht="15"/>
    <row r="390405" ht="15"/>
    <row r="390406" ht="15"/>
    <row r="390407" ht="15"/>
    <row r="390408" ht="15"/>
    <row r="390409" ht="15"/>
    <row r="390410" ht="15"/>
    <row r="390411" ht="15"/>
    <row r="390412" ht="15"/>
    <row r="390413" ht="15"/>
    <row r="390414" ht="15"/>
    <row r="390415" ht="15"/>
    <row r="390416" ht="15"/>
    <row r="390417" ht="15"/>
    <row r="390418" ht="15"/>
    <row r="390419" ht="15"/>
    <row r="390420" ht="15"/>
    <row r="390421" ht="15"/>
    <row r="390422" ht="15"/>
    <row r="390423" ht="15"/>
    <row r="390424" ht="15"/>
    <row r="390425" ht="15"/>
    <row r="390426" ht="15"/>
    <row r="390427" ht="15"/>
    <row r="390428" ht="15"/>
    <row r="390429" ht="15"/>
    <row r="390430" ht="15"/>
    <row r="390431" ht="15"/>
    <row r="390432" ht="15"/>
    <row r="390433" ht="15"/>
    <row r="390434" ht="15"/>
    <row r="390435" ht="15"/>
    <row r="390436" ht="15"/>
    <row r="390437" ht="15"/>
    <row r="390438" ht="15"/>
    <row r="390439" ht="15"/>
    <row r="390440" ht="15"/>
    <row r="390441" ht="15"/>
    <row r="390442" ht="15"/>
    <row r="390443" ht="15"/>
    <row r="390444" ht="15"/>
    <row r="390445" ht="15"/>
    <row r="390446" ht="15"/>
    <row r="390447" ht="15"/>
    <row r="390448" ht="15"/>
    <row r="390449" ht="15"/>
    <row r="390450" ht="15"/>
    <row r="390451" ht="15"/>
    <row r="390452" ht="15"/>
    <row r="390453" ht="15"/>
    <row r="390454" ht="15"/>
    <row r="390455" ht="15"/>
    <row r="390456" ht="15"/>
    <row r="390457" ht="15"/>
    <row r="390458" ht="15"/>
    <row r="390459" ht="15"/>
    <row r="390460" ht="15"/>
    <row r="390461" ht="15"/>
    <row r="390462" ht="15"/>
    <row r="390463" ht="15"/>
    <row r="390464" ht="15"/>
    <row r="390465" ht="15"/>
    <row r="390466" ht="15"/>
    <row r="390467" ht="15"/>
    <row r="390468" ht="15"/>
    <row r="390469" ht="15"/>
    <row r="390470" ht="15"/>
    <row r="390471" ht="15"/>
    <row r="390472" ht="15"/>
    <row r="390473" ht="15"/>
    <row r="390474" ht="15"/>
    <row r="390475" ht="15"/>
    <row r="390476" ht="15"/>
    <row r="390477" ht="15"/>
    <row r="390478" ht="15"/>
    <row r="390479" ht="15"/>
    <row r="390480" ht="15"/>
    <row r="390481" ht="15"/>
    <row r="390482" ht="15"/>
    <row r="390483" ht="15"/>
    <row r="390484" ht="15"/>
    <row r="390485" ht="15"/>
    <row r="390486" ht="15"/>
    <row r="390487" ht="15"/>
    <row r="390488" ht="15"/>
    <row r="390489" ht="15"/>
    <row r="390490" ht="15"/>
    <row r="390491" ht="15"/>
    <row r="390492" ht="15"/>
    <row r="390493" ht="15"/>
    <row r="390494" ht="15"/>
    <row r="390495" ht="15"/>
    <row r="390496" ht="15"/>
    <row r="390497" ht="15"/>
    <row r="390498" ht="15"/>
    <row r="390499" ht="15"/>
    <row r="390500" ht="15"/>
    <row r="390501" ht="15"/>
    <row r="390502" ht="15"/>
    <row r="390503" ht="15"/>
    <row r="390504" ht="15"/>
    <row r="390505" ht="15"/>
    <row r="390506" ht="15"/>
    <row r="390507" ht="15"/>
    <row r="390508" ht="15"/>
    <row r="390509" ht="15"/>
    <row r="390510" ht="15"/>
    <row r="390511" ht="15"/>
    <row r="390512" ht="15"/>
    <row r="390513" ht="15"/>
    <row r="390514" ht="15"/>
    <row r="390515" ht="15"/>
    <row r="390516" ht="15"/>
    <row r="390517" ht="15"/>
    <row r="390518" ht="15"/>
    <row r="390519" ht="15"/>
    <row r="390520" ht="15"/>
    <row r="390521" ht="15"/>
    <row r="390522" ht="15"/>
    <row r="390523" ht="15"/>
    <row r="390524" ht="15"/>
    <row r="390525" ht="15"/>
    <row r="390526" ht="15"/>
    <row r="390527" ht="15"/>
    <row r="390528" ht="15"/>
    <row r="390529" ht="15"/>
    <row r="390530" ht="15"/>
    <row r="390531" ht="15"/>
    <row r="390532" ht="15"/>
    <row r="390533" ht="15"/>
    <row r="390534" ht="15"/>
    <row r="390535" ht="15"/>
    <row r="390536" ht="15"/>
    <row r="390537" ht="15"/>
    <row r="390538" ht="15"/>
    <row r="390539" ht="15"/>
    <row r="390540" ht="15"/>
    <row r="390541" ht="15"/>
    <row r="390542" ht="15"/>
    <row r="390543" ht="15"/>
    <row r="390544" ht="15"/>
    <row r="390545" ht="15"/>
    <row r="390546" ht="15"/>
    <row r="390547" ht="15"/>
    <row r="390548" ht="15"/>
    <row r="390549" ht="15"/>
    <row r="390550" ht="15"/>
    <row r="390551" ht="15"/>
    <row r="390552" ht="15"/>
    <row r="390553" ht="15"/>
    <row r="390554" ht="15"/>
    <row r="390555" ht="15"/>
    <row r="390556" ht="15"/>
    <row r="390557" ht="15"/>
    <row r="390558" ht="15"/>
    <row r="390559" ht="15"/>
    <row r="390560" ht="15"/>
    <row r="390561" ht="15"/>
    <row r="390562" ht="15"/>
    <row r="390563" ht="15"/>
    <row r="390564" ht="15"/>
    <row r="390565" ht="15"/>
    <row r="390566" ht="15"/>
    <row r="390567" ht="15"/>
    <row r="390568" ht="15"/>
    <row r="390569" ht="15"/>
    <row r="390570" ht="15"/>
    <row r="390571" ht="15"/>
    <row r="390572" ht="15"/>
    <row r="390573" ht="15"/>
    <row r="390574" ht="15"/>
    <row r="390575" ht="15"/>
    <row r="390576" ht="15"/>
    <row r="390577" ht="15"/>
    <row r="390578" ht="15"/>
    <row r="390579" ht="15"/>
    <row r="390580" ht="15"/>
    <row r="390581" ht="15"/>
    <row r="390582" ht="15"/>
    <row r="390583" ht="15"/>
    <row r="390584" ht="15"/>
    <row r="390585" ht="15"/>
    <row r="390586" ht="15"/>
    <row r="390587" ht="15"/>
    <row r="390588" ht="15"/>
    <row r="390589" ht="15"/>
    <row r="390590" ht="15"/>
    <row r="390591" ht="15"/>
    <row r="390592" ht="15"/>
    <row r="390593" ht="15"/>
    <row r="390594" ht="15"/>
    <row r="390595" ht="15"/>
    <row r="390596" ht="15"/>
    <row r="390597" ht="15"/>
    <row r="390598" ht="15"/>
    <row r="390599" ht="15"/>
    <row r="390600" ht="15"/>
    <row r="390601" ht="15"/>
    <row r="390602" ht="15"/>
    <row r="390603" ht="15"/>
    <row r="390604" ht="15"/>
    <row r="390605" ht="15"/>
    <row r="390606" ht="15"/>
    <row r="390607" ht="15"/>
    <row r="390608" ht="15"/>
    <row r="390609" ht="15"/>
    <row r="390610" ht="15"/>
    <row r="390611" ht="15"/>
    <row r="390612" ht="15"/>
    <row r="390613" ht="15"/>
    <row r="390614" ht="15"/>
    <row r="390615" ht="15"/>
    <row r="390616" ht="15"/>
    <row r="390617" ht="15"/>
    <row r="390618" ht="15"/>
    <row r="390619" ht="15"/>
    <row r="390620" ht="15"/>
    <row r="390621" ht="15"/>
    <row r="390622" ht="15"/>
    <row r="390623" ht="15"/>
    <row r="390624" ht="15"/>
    <row r="390625" ht="15"/>
    <row r="390626" ht="15"/>
    <row r="390627" ht="15"/>
    <row r="390628" ht="15"/>
    <row r="390629" ht="15"/>
    <row r="390630" ht="15"/>
    <row r="390631" ht="15"/>
    <row r="390632" ht="15"/>
    <row r="390633" ht="15"/>
    <row r="390634" ht="15"/>
    <row r="390635" ht="15"/>
    <row r="390636" ht="15"/>
    <row r="390637" ht="15"/>
    <row r="390638" ht="15"/>
    <row r="390639" ht="15"/>
    <row r="390640" ht="15"/>
    <row r="390641" ht="15"/>
    <row r="390642" ht="15"/>
    <row r="390643" ht="15"/>
    <row r="390644" ht="15"/>
    <row r="390645" ht="15"/>
    <row r="390646" ht="15"/>
    <row r="390647" ht="15"/>
    <row r="390648" ht="15"/>
    <row r="390649" ht="15"/>
    <row r="390650" ht="15"/>
    <row r="390651" ht="15"/>
    <row r="390652" ht="15"/>
    <row r="390653" ht="15"/>
    <row r="390654" ht="15"/>
    <row r="390655" ht="15"/>
    <row r="390656" ht="15"/>
    <row r="390657" ht="15"/>
    <row r="390658" ht="15"/>
    <row r="390659" ht="15"/>
    <row r="390660" ht="15"/>
    <row r="390661" ht="15"/>
    <row r="390662" ht="15"/>
    <row r="390663" ht="15"/>
    <row r="390664" ht="15"/>
    <row r="390665" ht="15"/>
    <row r="390666" ht="15"/>
    <row r="390667" ht="15"/>
    <row r="390668" ht="15"/>
    <row r="390669" ht="15"/>
    <row r="390670" ht="15"/>
    <row r="390671" ht="15"/>
    <row r="390672" ht="15"/>
    <row r="390673" ht="15"/>
    <row r="390674" ht="15"/>
    <row r="390675" ht="15"/>
    <row r="390676" ht="15"/>
    <row r="390677" ht="15"/>
    <row r="390678" ht="15"/>
    <row r="390679" ht="15"/>
    <row r="390680" ht="15"/>
    <row r="390681" ht="15"/>
    <row r="390682" ht="15"/>
    <row r="390683" ht="15"/>
    <row r="390684" ht="15"/>
    <row r="390685" ht="15"/>
    <row r="390686" ht="15"/>
    <row r="390687" ht="15"/>
    <row r="390688" ht="15"/>
    <row r="390689" ht="15"/>
    <row r="390690" ht="15"/>
    <row r="390691" ht="15"/>
    <row r="390692" ht="15"/>
    <row r="390693" ht="15"/>
    <row r="390694" ht="15"/>
    <row r="390695" ht="15"/>
    <row r="390696" ht="15"/>
    <row r="390697" ht="15"/>
    <row r="390698" ht="15"/>
    <row r="390699" ht="15"/>
    <row r="390700" ht="15"/>
    <row r="390701" ht="15"/>
    <row r="390702" ht="15"/>
    <row r="390703" ht="15"/>
    <row r="390704" ht="15"/>
    <row r="390705" ht="15"/>
    <row r="390706" ht="15"/>
    <row r="390707" ht="15"/>
    <row r="390708" ht="15"/>
    <row r="390709" ht="15"/>
    <row r="390710" ht="15"/>
    <row r="390711" ht="15"/>
    <row r="390712" ht="15"/>
    <row r="390713" ht="15"/>
    <row r="390714" ht="15"/>
    <row r="390715" ht="15"/>
    <row r="390716" ht="15"/>
    <row r="390717" ht="15"/>
    <row r="390718" ht="15"/>
    <row r="390719" ht="15"/>
    <row r="390720" ht="15"/>
    <row r="390721" ht="15"/>
    <row r="390722" ht="15"/>
    <row r="390723" ht="15"/>
    <row r="390724" ht="15"/>
    <row r="390725" ht="15"/>
    <row r="390726" ht="15"/>
    <row r="390727" ht="15"/>
    <row r="390728" ht="15"/>
    <row r="390729" ht="15"/>
    <row r="390730" ht="15"/>
    <row r="390731" ht="15"/>
    <row r="390732" ht="15"/>
    <row r="390733" ht="15"/>
    <row r="390734" ht="15"/>
    <row r="390735" ht="15"/>
    <row r="390736" ht="15"/>
    <row r="390737" ht="15"/>
    <row r="390738" ht="15"/>
    <row r="390739" ht="15"/>
    <row r="390740" ht="15"/>
    <row r="390741" ht="15"/>
    <row r="390742" ht="15"/>
    <row r="390743" ht="15"/>
    <row r="390744" ht="15"/>
    <row r="390745" ht="15"/>
    <row r="390746" ht="15"/>
    <row r="390747" ht="15"/>
    <row r="390748" ht="15"/>
    <row r="390749" ht="15"/>
    <row r="390750" ht="15"/>
    <row r="390751" ht="15"/>
    <row r="390752" ht="15"/>
    <row r="390753" ht="15"/>
    <row r="390754" ht="15"/>
    <row r="390755" ht="15"/>
    <row r="390756" ht="15"/>
    <row r="390757" ht="15"/>
    <row r="390758" ht="15"/>
    <row r="390759" ht="15"/>
    <row r="390760" ht="15"/>
    <row r="390761" ht="15"/>
    <row r="390762" ht="15"/>
    <row r="390763" ht="15"/>
    <row r="390764" ht="15"/>
    <row r="390765" ht="15"/>
    <row r="390766" ht="15"/>
    <row r="390767" ht="15"/>
    <row r="390768" ht="15"/>
    <row r="390769" ht="15"/>
    <row r="390770" ht="15"/>
    <row r="390771" ht="15"/>
    <row r="390772" ht="15"/>
    <row r="390773" ht="15"/>
    <row r="390774" ht="15"/>
    <row r="390775" ht="15"/>
    <row r="390776" ht="15"/>
    <row r="390777" ht="15"/>
    <row r="390778" ht="15"/>
    <row r="390779" ht="15"/>
    <row r="390780" ht="15"/>
    <row r="390781" ht="15"/>
    <row r="390782" ht="15"/>
    <row r="390783" ht="15"/>
    <row r="390784" ht="15"/>
    <row r="390785" ht="15"/>
    <row r="390786" ht="15"/>
    <row r="390787" ht="15"/>
    <row r="390788" ht="15"/>
    <row r="390789" ht="15"/>
    <row r="390790" ht="15"/>
    <row r="390791" ht="15"/>
    <row r="390792" ht="15"/>
    <row r="390793" ht="15"/>
    <row r="390794" ht="15"/>
    <row r="390795" ht="15"/>
    <row r="390796" ht="15"/>
    <row r="390797" ht="15"/>
    <row r="390798" ht="15"/>
    <row r="390799" ht="15"/>
    <row r="390800" ht="15"/>
    <row r="390801" ht="15"/>
    <row r="390802" ht="15"/>
    <row r="390803" ht="15"/>
    <row r="390804" ht="15"/>
    <row r="390805" ht="15"/>
    <row r="390806" ht="15"/>
    <row r="390807" ht="15"/>
    <row r="390808" ht="15"/>
    <row r="390809" ht="15"/>
    <row r="390810" ht="15"/>
    <row r="390811" ht="15"/>
    <row r="390812" ht="15"/>
    <row r="390813" ht="15"/>
    <row r="390814" ht="15"/>
    <row r="390815" ht="15"/>
    <row r="390816" ht="15"/>
    <row r="390817" ht="15"/>
    <row r="390818" ht="15"/>
    <row r="390819" ht="15"/>
    <row r="390820" ht="15"/>
    <row r="390821" ht="15"/>
    <row r="390822" ht="15"/>
    <row r="390823" ht="15"/>
    <row r="390824" ht="15"/>
    <row r="390825" ht="15"/>
    <row r="390826" ht="15"/>
    <row r="390827" ht="15"/>
    <row r="390828" ht="15"/>
    <row r="390829" ht="15"/>
    <row r="390830" ht="15"/>
    <row r="390831" ht="15"/>
    <row r="390832" ht="15"/>
    <row r="390833" ht="15"/>
    <row r="390834" ht="15"/>
    <row r="390835" ht="15"/>
    <row r="390836" ht="15"/>
    <row r="390837" ht="15"/>
    <row r="390838" ht="15"/>
    <row r="390839" ht="15"/>
    <row r="390840" ht="15"/>
    <row r="390841" ht="15"/>
    <row r="390842" ht="15"/>
    <row r="390843" ht="15"/>
    <row r="390844" ht="15"/>
    <row r="390845" ht="15"/>
    <row r="390846" ht="15"/>
    <row r="390847" ht="15"/>
    <row r="390848" ht="15"/>
    <row r="390849" ht="15"/>
    <row r="390850" ht="15"/>
    <row r="390851" ht="15"/>
    <row r="390852" ht="15"/>
    <row r="390853" ht="15"/>
    <row r="390854" ht="15"/>
    <row r="390855" ht="15"/>
    <row r="390856" ht="15"/>
    <row r="390857" ht="15"/>
    <row r="390858" ht="15"/>
    <row r="390859" ht="15"/>
    <row r="390860" ht="15"/>
    <row r="390861" ht="15"/>
    <row r="390862" ht="15"/>
    <row r="390863" ht="15"/>
    <row r="390864" ht="15"/>
    <row r="390865" ht="15"/>
    <row r="390866" ht="15"/>
    <row r="390867" ht="15"/>
    <row r="390868" ht="15"/>
    <row r="390869" ht="15"/>
    <row r="390870" ht="15"/>
    <row r="390871" ht="15"/>
    <row r="390872" ht="15"/>
    <row r="390873" ht="15"/>
    <row r="390874" ht="15"/>
    <row r="390875" ht="15"/>
    <row r="390876" ht="15"/>
    <row r="390877" ht="15"/>
    <row r="390878" ht="15"/>
    <row r="390879" ht="15"/>
    <row r="390880" ht="15"/>
    <row r="390881" ht="15"/>
    <row r="390882" ht="15"/>
    <row r="390883" ht="15"/>
    <row r="390884" ht="15"/>
    <row r="390885" ht="15"/>
    <row r="390886" ht="15"/>
    <row r="390887" ht="15"/>
    <row r="390888" ht="15"/>
    <row r="390889" ht="15"/>
    <row r="390890" ht="15"/>
    <row r="390891" ht="15"/>
    <row r="390892" ht="15"/>
    <row r="390893" ht="15"/>
    <row r="390894" ht="15"/>
    <row r="390895" ht="15"/>
    <row r="390896" ht="15"/>
    <row r="390897" ht="15"/>
    <row r="390898" ht="15"/>
    <row r="390899" ht="15"/>
    <row r="390900" ht="15"/>
    <row r="390901" ht="15"/>
    <row r="390902" ht="15"/>
    <row r="390903" ht="15"/>
    <row r="390904" ht="15"/>
    <row r="390905" ht="15"/>
    <row r="390906" ht="15"/>
    <row r="390907" ht="15"/>
    <row r="390908" ht="15"/>
    <row r="390909" ht="15"/>
    <row r="390910" ht="15"/>
    <row r="390911" ht="15"/>
    <row r="390912" ht="15"/>
    <row r="390913" ht="15"/>
    <row r="390914" ht="15"/>
    <row r="390915" ht="15"/>
    <row r="390916" ht="15"/>
    <row r="390917" ht="15"/>
    <row r="390918" ht="15"/>
    <row r="390919" ht="15"/>
    <row r="390920" ht="15"/>
    <row r="390921" ht="15"/>
    <row r="390922" ht="15"/>
    <row r="390923" ht="15"/>
    <row r="390924" ht="15"/>
    <row r="390925" ht="15"/>
    <row r="390926" ht="15"/>
    <row r="390927" ht="15"/>
    <row r="390928" ht="15"/>
    <row r="390929" ht="15"/>
    <row r="390930" ht="15"/>
    <row r="390931" ht="15"/>
    <row r="390932" ht="15"/>
    <row r="390933" ht="15"/>
    <row r="390934" ht="15"/>
    <row r="390935" ht="15"/>
    <row r="390936" ht="15"/>
    <row r="390937" ht="15"/>
    <row r="390938" ht="15"/>
    <row r="390939" ht="15"/>
    <row r="390940" ht="15"/>
    <row r="390941" ht="15"/>
    <row r="390942" ht="15"/>
    <row r="390943" ht="15"/>
    <row r="390944" ht="15"/>
    <row r="390945" ht="15"/>
    <row r="390946" ht="15"/>
    <row r="390947" ht="15"/>
    <row r="390948" ht="15"/>
    <row r="390949" ht="15"/>
    <row r="390950" ht="15"/>
    <row r="390951" ht="15"/>
    <row r="390952" ht="15"/>
    <row r="390953" ht="15"/>
    <row r="390954" ht="15"/>
    <row r="390955" ht="15"/>
    <row r="390956" ht="15"/>
    <row r="390957" ht="15"/>
    <row r="390958" ht="15"/>
    <row r="390959" ht="15"/>
    <row r="390960" ht="15"/>
    <row r="390961" ht="15"/>
    <row r="390962" ht="15"/>
    <row r="390963" ht="15"/>
    <row r="390964" ht="15"/>
    <row r="390965" ht="15"/>
    <row r="390966" ht="15"/>
    <row r="390967" ht="15"/>
    <row r="390968" ht="15"/>
    <row r="390969" ht="15"/>
    <row r="390970" ht="15"/>
    <row r="390971" ht="15"/>
    <row r="390972" ht="15"/>
    <row r="390973" ht="15"/>
    <row r="390974" ht="15"/>
    <row r="390975" ht="15"/>
    <row r="390976" ht="15"/>
    <row r="390977" ht="15"/>
    <row r="390978" ht="15"/>
    <row r="390979" ht="15"/>
    <row r="390980" ht="15"/>
    <row r="390981" ht="15"/>
    <row r="390982" ht="15"/>
    <row r="390983" ht="15"/>
    <row r="390984" ht="15"/>
    <row r="390985" ht="15"/>
    <row r="390986" ht="15"/>
    <row r="390987" ht="15"/>
    <row r="390988" ht="15"/>
    <row r="390989" ht="15"/>
    <row r="390990" ht="15"/>
    <row r="390991" ht="15"/>
    <row r="390992" ht="15"/>
    <row r="390993" ht="15"/>
    <row r="390994" ht="15"/>
    <row r="390995" ht="15"/>
    <row r="390996" ht="15"/>
    <row r="390997" ht="15"/>
    <row r="390998" ht="15"/>
    <row r="390999" ht="15"/>
    <row r="391000" ht="15"/>
    <row r="391001" ht="15"/>
    <row r="391002" ht="15"/>
    <row r="391003" ht="15"/>
    <row r="391004" ht="15"/>
    <row r="391005" ht="15"/>
    <row r="391006" ht="15"/>
    <row r="391007" ht="15"/>
    <row r="391008" ht="15"/>
    <row r="391009" ht="15"/>
    <row r="391010" ht="15"/>
    <row r="391011" ht="15"/>
    <row r="391012" ht="15"/>
    <row r="391013" ht="15"/>
    <row r="391014" ht="15"/>
    <row r="391015" ht="15"/>
    <row r="391016" ht="15"/>
    <row r="391017" ht="15"/>
    <row r="391018" ht="15"/>
    <row r="391019" ht="15"/>
    <row r="391020" ht="15"/>
    <row r="391021" ht="15"/>
    <row r="391022" ht="15"/>
    <row r="391023" ht="15"/>
    <row r="391024" ht="15"/>
    <row r="391025" ht="15"/>
    <row r="391026" ht="15"/>
    <row r="391027" ht="15"/>
    <row r="391028" ht="15"/>
    <row r="391029" ht="15"/>
    <row r="391030" ht="15"/>
    <row r="391031" ht="15"/>
    <row r="391032" ht="15"/>
    <row r="391033" ht="15"/>
    <row r="391034" ht="15"/>
    <row r="391035" ht="15"/>
    <row r="391036" ht="15"/>
    <row r="391037" ht="15"/>
    <row r="391038" ht="15"/>
    <row r="391039" ht="15"/>
    <row r="391040" ht="15"/>
    <row r="391041" ht="15"/>
    <row r="391042" ht="15"/>
    <row r="391043" ht="15"/>
    <row r="391044" ht="15"/>
    <row r="391045" ht="15"/>
    <row r="391046" ht="15"/>
    <row r="391047" ht="15"/>
    <row r="391048" ht="15"/>
    <row r="391049" ht="15"/>
    <row r="391050" ht="15"/>
    <row r="391051" ht="15"/>
    <row r="391052" ht="15"/>
    <row r="391053" ht="15"/>
    <row r="391054" ht="15"/>
    <row r="391055" ht="15"/>
    <row r="391056" ht="15"/>
    <row r="391057" ht="15"/>
    <row r="391058" ht="15"/>
    <row r="391059" ht="15"/>
    <row r="391060" ht="15"/>
    <row r="391061" ht="15"/>
    <row r="391062" ht="15"/>
    <row r="391063" ht="15"/>
    <row r="391064" ht="15"/>
    <row r="391065" ht="15"/>
    <row r="391066" ht="15"/>
    <row r="391067" ht="15"/>
    <row r="391068" ht="15"/>
    <row r="391069" ht="15"/>
    <row r="391070" ht="15"/>
    <row r="391071" ht="15"/>
    <row r="391072" ht="15"/>
    <row r="391073" ht="15"/>
    <row r="391074" ht="15"/>
    <row r="391075" ht="15"/>
    <row r="391076" ht="15"/>
    <row r="391077" ht="15"/>
    <row r="391078" ht="15"/>
    <row r="391079" ht="15"/>
    <row r="391080" ht="15"/>
    <row r="391081" ht="15"/>
    <row r="391082" ht="15"/>
    <row r="391083" ht="15"/>
    <row r="391084" ht="15"/>
    <row r="391085" ht="15"/>
    <row r="391086" ht="15"/>
    <row r="391087" ht="15"/>
    <row r="391088" ht="15"/>
    <row r="391089" ht="15"/>
    <row r="391090" ht="15"/>
    <row r="391091" ht="15"/>
    <row r="391092" ht="15"/>
    <row r="391093" ht="15"/>
    <row r="391094" ht="15"/>
    <row r="391095" ht="15"/>
    <row r="391096" ht="15"/>
    <row r="391097" ht="15"/>
    <row r="391098" ht="15"/>
    <row r="391099" ht="15"/>
    <row r="391100" ht="15"/>
    <row r="391101" ht="15"/>
    <row r="391102" ht="15"/>
    <row r="391103" ht="15"/>
    <row r="391104" ht="15"/>
    <row r="391105" ht="15"/>
    <row r="391106" ht="15"/>
    <row r="391107" ht="15"/>
    <row r="391108" ht="15"/>
    <row r="391109" ht="15"/>
    <row r="391110" ht="15"/>
    <row r="391111" ht="15"/>
    <row r="391112" ht="15"/>
    <row r="391113" ht="15"/>
    <row r="391114" ht="15"/>
    <row r="391115" ht="15"/>
    <row r="391116" ht="15"/>
    <row r="391117" ht="15"/>
    <row r="391118" ht="15"/>
    <row r="391119" ht="15"/>
    <row r="391120" ht="15"/>
    <row r="391121" ht="15"/>
    <row r="391122" ht="15"/>
    <row r="391123" ht="15"/>
    <row r="391124" ht="15"/>
    <row r="391125" ht="15"/>
    <row r="391126" ht="15"/>
    <row r="391127" ht="15"/>
    <row r="391128" ht="15"/>
    <row r="391129" ht="15"/>
    <row r="391130" ht="15"/>
    <row r="391131" ht="15"/>
    <row r="391132" ht="15"/>
    <row r="391133" ht="15"/>
    <row r="391134" ht="15"/>
    <row r="391135" ht="15"/>
    <row r="391136" ht="15"/>
    <row r="391137" ht="15"/>
    <row r="391138" ht="15"/>
    <row r="391139" ht="15"/>
    <row r="391140" ht="15"/>
    <row r="391141" ht="15"/>
    <row r="391142" ht="15"/>
    <row r="391143" ht="15"/>
    <row r="391144" ht="15"/>
    <row r="391145" ht="15"/>
    <row r="391146" ht="15"/>
    <row r="391147" ht="15"/>
    <row r="391148" ht="15"/>
    <row r="391149" ht="15"/>
    <row r="391150" ht="15"/>
    <row r="391151" ht="15"/>
    <row r="391152" ht="15"/>
    <row r="391153" ht="15"/>
    <row r="391154" ht="15"/>
    <row r="391155" ht="15"/>
    <row r="391156" ht="15"/>
    <row r="391157" ht="15"/>
    <row r="391158" ht="15"/>
    <row r="391159" ht="15"/>
    <row r="391160" ht="15"/>
    <row r="391161" ht="15"/>
    <row r="391162" ht="15"/>
    <row r="391163" ht="15"/>
    <row r="391164" ht="15"/>
    <row r="391165" ht="15"/>
    <row r="391166" ht="15"/>
    <row r="391167" ht="15"/>
    <row r="391168" ht="15"/>
    <row r="391169" ht="15"/>
    <row r="391170" ht="15"/>
    <row r="391171" ht="15"/>
    <row r="391172" ht="15"/>
    <row r="391173" ht="15"/>
    <row r="391174" ht="15"/>
    <row r="391175" ht="15"/>
    <row r="391176" ht="15"/>
    <row r="391177" ht="15"/>
    <row r="391178" ht="15"/>
    <row r="391179" ht="15"/>
    <row r="391180" ht="15"/>
    <row r="391181" ht="15"/>
    <row r="391182" ht="15"/>
    <row r="391183" ht="15"/>
    <row r="391184" ht="15"/>
    <row r="391185" ht="15"/>
    <row r="391186" ht="15"/>
    <row r="391187" ht="15"/>
    <row r="391188" ht="15"/>
    <row r="391189" ht="15"/>
    <row r="391190" ht="15"/>
    <row r="391191" ht="15"/>
    <row r="391192" ht="15"/>
    <row r="391193" ht="15"/>
    <row r="391194" ht="15"/>
    <row r="391195" ht="15"/>
    <row r="391196" ht="15"/>
    <row r="391197" ht="15"/>
    <row r="391198" ht="15"/>
    <row r="391199" ht="15"/>
    <row r="391200" ht="15"/>
    <row r="391201" ht="15"/>
    <row r="391202" ht="15"/>
    <row r="391203" ht="15"/>
    <row r="391204" ht="15"/>
    <row r="391205" ht="15"/>
    <row r="391206" ht="15"/>
    <row r="391207" ht="15"/>
    <row r="391208" ht="15"/>
    <row r="391209" ht="15"/>
    <row r="391210" ht="15"/>
    <row r="391211" ht="15"/>
    <row r="391212" ht="15"/>
    <row r="391213" ht="15"/>
    <row r="391214" ht="15"/>
    <row r="391215" ht="15"/>
    <row r="391216" ht="15"/>
    <row r="391217" ht="15"/>
    <row r="391218" ht="15"/>
    <row r="391219" ht="15"/>
    <row r="391220" ht="15"/>
    <row r="391221" ht="15"/>
    <row r="391222" ht="15"/>
    <row r="391223" ht="15"/>
    <row r="391224" ht="15"/>
    <row r="391225" ht="15"/>
    <row r="391226" ht="15"/>
    <row r="391227" ht="15"/>
    <row r="391228" ht="15"/>
    <row r="391229" ht="15"/>
    <row r="391230" ht="15"/>
    <row r="391231" ht="15"/>
    <row r="391232" ht="15"/>
    <row r="391233" ht="15"/>
    <row r="391234" ht="15"/>
    <row r="391235" ht="15"/>
    <row r="391236" ht="15"/>
    <row r="391237" ht="15"/>
    <row r="391238" ht="15"/>
    <row r="391239" ht="15"/>
    <row r="391240" ht="15"/>
    <row r="391241" ht="15"/>
    <row r="391242" ht="15"/>
    <row r="391243" ht="15"/>
    <row r="391244" ht="15"/>
    <row r="391245" ht="15"/>
    <row r="391246" ht="15"/>
    <row r="391247" ht="15"/>
    <row r="391248" ht="15"/>
    <row r="391249" ht="15"/>
    <row r="391250" ht="15"/>
    <row r="391251" ht="15"/>
    <row r="391252" ht="15"/>
    <row r="391253" ht="15"/>
    <row r="391254" ht="15"/>
    <row r="391255" ht="15"/>
    <row r="391256" ht="15"/>
    <row r="391257" ht="15"/>
    <row r="391258" ht="15"/>
    <row r="391259" ht="15"/>
    <row r="391260" ht="15"/>
    <row r="391261" ht="15"/>
    <row r="391262" ht="15"/>
    <row r="391263" ht="15"/>
    <row r="391264" ht="15"/>
    <row r="391265" ht="15"/>
    <row r="391266" ht="15"/>
    <row r="391267" ht="15"/>
    <row r="391268" ht="15"/>
    <row r="391269" ht="15"/>
    <row r="391270" ht="15"/>
    <row r="391271" ht="15"/>
    <row r="391272" ht="15"/>
    <row r="391273" ht="15"/>
    <row r="391274" ht="15"/>
    <row r="391275" ht="15"/>
    <row r="391276" ht="15"/>
    <row r="391277" ht="15"/>
    <row r="391278" ht="15"/>
    <row r="391279" ht="15"/>
    <row r="391280" ht="15"/>
    <row r="391281" ht="15"/>
    <row r="391282" ht="15"/>
    <row r="391283" ht="15"/>
    <row r="391284" ht="15"/>
    <row r="391285" ht="15"/>
    <row r="391286" ht="15"/>
    <row r="391287" ht="15"/>
    <row r="391288" ht="15"/>
    <row r="391289" ht="15"/>
    <row r="391290" ht="15"/>
    <row r="391291" ht="15"/>
    <row r="391292" ht="15"/>
    <row r="391293" ht="15"/>
    <row r="391294" ht="15"/>
    <row r="391295" ht="15"/>
    <row r="391296" ht="15"/>
    <row r="391297" ht="15"/>
    <row r="391298" ht="15"/>
    <row r="391299" ht="15"/>
    <row r="391300" ht="15"/>
    <row r="391301" ht="15"/>
    <row r="391302" ht="15"/>
    <row r="391303" ht="15"/>
    <row r="391304" ht="15"/>
    <row r="391305" ht="15"/>
    <row r="391306" ht="15"/>
    <row r="391307" ht="15"/>
    <row r="391308" ht="15"/>
    <row r="391309" ht="15"/>
    <row r="391310" ht="15"/>
    <row r="391311" ht="15"/>
    <row r="391312" ht="15"/>
    <row r="391313" ht="15"/>
    <row r="391314" ht="15"/>
    <row r="391315" ht="15"/>
    <row r="391316" ht="15"/>
    <row r="391317" ht="15"/>
    <row r="391318" ht="15"/>
    <row r="391319" ht="15"/>
    <row r="391320" ht="15"/>
    <row r="391321" ht="15"/>
    <row r="391322" ht="15"/>
    <row r="391323" ht="15"/>
    <row r="391324" ht="15"/>
    <row r="391325" ht="15"/>
    <row r="391326" ht="15"/>
    <row r="391327" ht="15"/>
    <row r="391328" ht="15"/>
    <row r="391329" ht="15"/>
    <row r="391330" ht="15"/>
    <row r="391331" ht="15"/>
    <row r="391332" ht="15"/>
    <row r="391333" ht="15"/>
    <row r="391334" ht="15"/>
    <row r="391335" ht="15"/>
    <row r="391336" ht="15"/>
    <row r="391337" ht="15"/>
    <row r="391338" ht="15"/>
    <row r="391339" ht="15"/>
    <row r="391340" ht="15"/>
    <row r="391341" ht="15"/>
    <row r="391342" ht="15"/>
    <row r="391343" ht="15"/>
    <row r="391344" ht="15"/>
    <row r="391345" ht="15"/>
    <row r="391346" ht="15"/>
    <row r="391347" ht="15"/>
    <row r="391348" ht="15"/>
    <row r="391349" ht="15"/>
    <row r="391350" ht="15"/>
    <row r="391351" ht="15"/>
    <row r="391352" ht="15"/>
    <row r="391353" ht="15"/>
    <row r="391354" ht="15"/>
    <row r="391355" ht="15"/>
    <row r="391356" ht="15"/>
    <row r="391357" ht="15"/>
    <row r="391358" ht="15"/>
    <row r="391359" ht="15"/>
    <row r="391360" ht="15"/>
    <row r="391361" ht="15"/>
    <row r="391362" ht="15"/>
    <row r="391363" ht="15"/>
    <row r="391364" ht="15"/>
    <row r="391365" ht="15"/>
    <row r="391366" ht="15"/>
    <row r="391367" ht="15"/>
    <row r="391368" ht="15"/>
    <row r="391369" ht="15"/>
    <row r="391370" ht="15"/>
    <row r="391371" ht="15"/>
    <row r="391372" ht="15"/>
    <row r="391373" ht="15"/>
    <row r="391374" ht="15"/>
    <row r="391375" ht="15"/>
    <row r="391376" ht="15"/>
    <row r="391377" ht="15"/>
    <row r="391378" ht="15"/>
    <row r="391379" ht="15"/>
    <row r="391380" ht="15"/>
    <row r="391381" ht="15"/>
    <row r="391382" ht="15"/>
    <row r="391383" ht="15"/>
    <row r="391384" ht="15"/>
    <row r="391385" ht="15"/>
    <row r="391386" ht="15"/>
    <row r="391387" ht="15"/>
    <row r="391388" ht="15"/>
    <row r="391389" ht="15"/>
    <row r="391390" ht="15"/>
    <row r="391391" ht="15"/>
    <row r="391392" ht="15"/>
    <row r="391393" ht="15"/>
    <row r="391394" ht="15"/>
    <row r="391395" ht="15"/>
    <row r="391396" ht="15"/>
    <row r="391397" ht="15"/>
    <row r="391398" ht="15"/>
    <row r="391399" ht="15"/>
    <row r="391400" ht="15"/>
    <row r="391401" ht="15"/>
    <row r="391402" ht="15"/>
    <row r="391403" ht="15"/>
    <row r="391404" ht="15"/>
    <row r="391405" ht="15"/>
    <row r="391406" ht="15"/>
    <row r="391407" ht="15"/>
    <row r="391408" ht="15"/>
    <row r="391409" ht="15"/>
    <row r="391410" ht="15"/>
    <row r="391411" ht="15"/>
    <row r="391412" ht="15"/>
    <row r="391413" ht="15"/>
    <row r="391414" ht="15"/>
    <row r="391415" ht="15"/>
    <row r="391416" ht="15"/>
    <row r="391417" ht="15"/>
    <row r="391418" ht="15"/>
    <row r="391419" ht="15"/>
    <row r="391420" ht="15"/>
    <row r="391421" ht="15"/>
    <row r="391422" ht="15"/>
    <row r="391423" ht="15"/>
    <row r="391424" ht="15"/>
    <row r="391425" ht="15"/>
    <row r="391426" ht="15"/>
    <row r="391427" ht="15"/>
    <row r="391428" ht="15"/>
    <row r="391429" ht="15"/>
    <row r="391430" ht="15"/>
    <row r="391431" ht="15"/>
    <row r="391432" ht="15"/>
    <row r="391433" ht="15"/>
    <row r="391434" ht="15"/>
    <row r="391435" ht="15"/>
    <row r="391436" ht="15"/>
    <row r="391437" ht="15"/>
    <row r="391438" ht="15"/>
    <row r="391439" ht="15"/>
    <row r="391440" ht="15"/>
    <row r="391441" ht="15"/>
    <row r="391442" ht="15"/>
    <row r="391443" ht="15"/>
    <row r="391444" ht="15"/>
    <row r="391445" ht="15"/>
    <row r="391446" ht="15"/>
    <row r="391447" ht="15"/>
    <row r="391448" ht="15"/>
    <row r="391449" ht="15"/>
    <row r="391450" ht="15"/>
    <row r="391451" ht="15"/>
    <row r="391452" ht="15"/>
    <row r="391453" ht="15"/>
    <row r="391454" ht="15"/>
    <row r="391455" ht="15"/>
    <row r="391456" ht="15"/>
    <row r="391457" ht="15"/>
    <row r="391458" ht="15"/>
    <row r="391459" ht="15"/>
    <row r="391460" ht="15"/>
    <row r="391461" ht="15"/>
    <row r="391462" ht="15"/>
    <row r="391463" ht="15"/>
    <row r="391464" ht="15"/>
    <row r="391465" ht="15"/>
    <row r="391466" ht="15"/>
    <row r="391467" ht="15"/>
    <row r="391468" ht="15"/>
    <row r="391469" ht="15"/>
    <row r="391470" ht="15"/>
    <row r="391471" ht="15"/>
    <row r="391472" ht="15"/>
    <row r="391473" ht="15"/>
    <row r="391474" ht="15"/>
    <row r="391475" ht="15"/>
    <row r="391476" ht="15"/>
    <row r="391477" ht="15"/>
    <row r="391478" ht="15"/>
    <row r="391479" ht="15"/>
    <row r="391480" ht="15"/>
    <row r="391481" ht="15"/>
    <row r="391482" ht="15"/>
    <row r="391483" ht="15"/>
    <row r="391484" ht="15"/>
    <row r="391485" ht="15"/>
    <row r="391486" ht="15"/>
    <row r="391487" ht="15"/>
    <row r="391488" ht="15"/>
    <row r="391489" ht="15"/>
    <row r="391490" ht="15"/>
    <row r="391491" ht="15"/>
    <row r="391492" ht="15"/>
    <row r="391493" ht="15"/>
    <row r="391494" ht="15"/>
    <row r="391495" ht="15"/>
    <row r="391496" ht="15"/>
    <row r="391497" ht="15"/>
    <row r="391498" ht="15"/>
    <row r="391499" ht="15"/>
    <row r="391500" ht="15"/>
    <row r="391501" ht="15"/>
    <row r="391502" ht="15"/>
    <row r="391503" ht="15"/>
    <row r="391504" ht="15"/>
    <row r="391505" ht="15"/>
    <row r="391506" ht="15"/>
    <row r="391507" ht="15"/>
    <row r="391508" ht="15"/>
    <row r="391509" ht="15"/>
    <row r="391510" ht="15"/>
    <row r="391511" ht="15"/>
    <row r="391512" ht="15"/>
    <row r="391513" ht="15"/>
    <row r="391514" ht="15"/>
    <row r="391515" ht="15"/>
    <row r="391516" ht="15"/>
    <row r="391517" ht="15"/>
    <row r="391518" ht="15"/>
    <row r="391519" ht="15"/>
    <row r="391520" ht="15"/>
    <row r="391521" ht="15"/>
    <row r="391522" ht="15"/>
    <row r="391523" ht="15"/>
    <row r="391524" ht="15"/>
    <row r="391525" ht="15"/>
    <row r="391526" ht="15"/>
    <row r="391527" ht="15"/>
    <row r="391528" ht="15"/>
    <row r="391529" ht="15"/>
    <row r="391530" ht="15"/>
    <row r="391531" ht="15"/>
    <row r="391532" ht="15"/>
    <row r="391533" ht="15"/>
    <row r="391534" ht="15"/>
    <row r="391535" ht="15"/>
    <row r="391536" ht="15"/>
    <row r="391537" ht="15"/>
    <row r="391538" ht="15"/>
    <row r="391539" ht="15"/>
    <row r="391540" ht="15"/>
    <row r="391541" ht="15"/>
    <row r="391542" ht="15"/>
    <row r="391543" ht="15"/>
    <row r="391544" ht="15"/>
    <row r="391545" ht="15"/>
    <row r="391546" ht="15"/>
    <row r="391547" ht="15"/>
    <row r="391548" ht="15"/>
    <row r="391549" ht="15"/>
    <row r="391550" ht="15"/>
    <row r="391551" ht="15"/>
    <row r="391552" ht="15"/>
    <row r="391553" ht="15"/>
    <row r="391554" ht="15"/>
    <row r="391555" ht="15"/>
    <row r="391556" ht="15"/>
    <row r="391557" ht="15"/>
    <row r="391558" ht="15"/>
    <row r="391559" ht="15"/>
    <row r="391560" ht="15"/>
    <row r="391561" ht="15"/>
    <row r="391562" ht="15"/>
    <row r="391563" ht="15"/>
    <row r="391564" ht="15"/>
    <row r="391565" ht="15"/>
    <row r="391566" ht="15"/>
    <row r="391567" ht="15"/>
    <row r="391568" ht="15"/>
    <row r="391569" ht="15"/>
    <row r="391570" ht="15"/>
    <row r="391571" ht="15"/>
    <row r="391572" ht="15"/>
    <row r="391573" ht="15"/>
    <row r="391574" ht="15"/>
    <row r="391575" ht="15"/>
    <row r="391576" ht="15"/>
    <row r="391577" ht="15"/>
    <row r="391578" ht="15"/>
    <row r="391579" ht="15"/>
    <row r="391580" ht="15"/>
    <row r="391581" ht="15"/>
    <row r="391582" ht="15"/>
    <row r="391583" ht="15"/>
    <row r="391584" ht="15"/>
    <row r="391585" ht="15"/>
    <row r="391586" ht="15"/>
    <row r="391587" ht="15"/>
    <row r="391588" ht="15"/>
    <row r="391589" ht="15"/>
    <row r="391590" ht="15"/>
    <row r="391591" ht="15"/>
    <row r="391592" ht="15"/>
    <row r="391593" ht="15"/>
    <row r="391594" ht="15"/>
    <row r="391595" ht="15"/>
    <row r="391596" ht="15"/>
    <row r="391597" ht="15"/>
    <row r="391598" ht="15"/>
    <row r="391599" ht="15"/>
    <row r="391600" ht="15"/>
    <row r="391601" ht="15"/>
    <row r="391602" ht="15"/>
    <row r="391603" ht="15"/>
    <row r="391604" ht="15"/>
    <row r="391605" ht="15"/>
    <row r="391606" ht="15"/>
    <row r="391607" ht="15"/>
    <row r="391608" ht="15"/>
    <row r="391609" ht="15"/>
    <row r="391610" ht="15"/>
    <row r="391611" ht="15"/>
    <row r="391612" ht="15"/>
    <row r="391613" ht="15"/>
    <row r="391614" ht="15"/>
    <row r="391615" ht="15"/>
    <row r="391616" ht="15"/>
    <row r="391617" ht="15"/>
    <row r="391618" ht="15"/>
    <row r="391619" ht="15"/>
    <row r="391620" ht="15"/>
    <row r="391621" ht="15"/>
    <row r="391622" ht="15"/>
    <row r="391623" ht="15"/>
    <row r="391624" ht="15"/>
    <row r="391625" ht="15"/>
    <row r="391626" ht="15"/>
    <row r="391627" ht="15"/>
    <row r="391628" ht="15"/>
    <row r="391629" ht="15"/>
    <row r="391630" ht="15"/>
    <row r="391631" ht="15"/>
    <row r="391632" ht="15"/>
    <row r="391633" ht="15"/>
    <row r="391634" ht="15"/>
    <row r="391635" ht="15"/>
    <row r="391636" ht="15"/>
    <row r="391637" ht="15"/>
    <row r="391638" ht="15"/>
    <row r="391639" ht="15"/>
    <row r="391640" ht="15"/>
    <row r="391641" ht="15"/>
    <row r="391642" ht="15"/>
    <row r="391643" ht="15"/>
    <row r="391644" ht="15"/>
    <row r="391645" ht="15"/>
    <row r="391646" ht="15"/>
    <row r="391647" ht="15"/>
    <row r="391648" ht="15"/>
    <row r="391649" ht="15"/>
    <row r="391650" ht="15"/>
    <row r="391651" ht="15"/>
    <row r="391652" ht="15"/>
    <row r="391653" ht="15"/>
    <row r="391654" ht="15"/>
    <row r="391655" ht="15"/>
    <row r="391656" ht="15"/>
    <row r="391657" ht="15"/>
    <row r="391658" ht="15"/>
    <row r="391659" ht="15"/>
    <row r="391660" ht="15"/>
    <row r="391661" ht="15"/>
    <row r="391662" ht="15"/>
    <row r="391663" ht="15"/>
    <row r="391664" ht="15"/>
    <row r="391665" ht="15"/>
    <row r="391666" ht="15"/>
    <row r="391667" ht="15"/>
    <row r="391668" ht="15"/>
    <row r="391669" ht="15"/>
    <row r="391670" ht="15"/>
    <row r="391671" ht="15"/>
    <row r="391672" ht="15"/>
    <row r="391673" ht="15"/>
    <row r="391674" ht="15"/>
    <row r="391675" ht="15"/>
    <row r="391676" ht="15"/>
    <row r="391677" ht="15"/>
    <row r="391678" ht="15"/>
    <row r="391679" ht="15"/>
    <row r="391680" ht="15"/>
    <row r="391681" ht="15"/>
    <row r="391682" ht="15"/>
    <row r="391683" ht="15"/>
    <row r="391684" ht="15"/>
    <row r="391685" ht="15"/>
    <row r="391686" ht="15"/>
    <row r="391687" ht="15"/>
    <row r="391688" ht="15"/>
    <row r="391689" ht="15"/>
    <row r="391690" ht="15"/>
    <row r="391691" ht="15"/>
    <row r="391692" ht="15"/>
    <row r="391693" ht="15"/>
    <row r="391694" ht="15"/>
    <row r="391695" ht="15"/>
    <row r="391696" ht="15"/>
    <row r="391697" ht="15"/>
    <row r="391698" ht="15"/>
    <row r="391699" ht="15"/>
    <row r="391700" ht="15"/>
    <row r="391701" ht="15"/>
    <row r="391702" ht="15"/>
    <row r="391703" ht="15"/>
    <row r="391704" ht="15"/>
    <row r="391705" ht="15"/>
    <row r="391706" ht="15"/>
    <row r="391707" ht="15"/>
    <row r="391708" ht="15"/>
    <row r="391709" ht="15"/>
    <row r="391710" ht="15"/>
    <row r="391711" ht="15"/>
    <row r="391712" ht="15"/>
    <row r="391713" ht="15"/>
    <row r="391714" ht="15"/>
    <row r="391715" ht="15"/>
    <row r="391716" ht="15"/>
    <row r="391717" ht="15"/>
    <row r="391718" ht="15"/>
    <row r="391719" ht="15"/>
    <row r="391720" ht="15"/>
    <row r="391721" ht="15"/>
    <row r="391722" ht="15"/>
    <row r="391723" ht="15"/>
    <row r="391724" ht="15"/>
    <row r="391725" ht="15"/>
    <row r="391726" ht="15"/>
    <row r="391727" ht="15"/>
    <row r="391728" ht="15"/>
    <row r="391729" ht="15"/>
    <row r="391730" ht="15"/>
    <row r="391731" ht="15"/>
    <row r="391732" ht="15"/>
    <row r="391733" ht="15"/>
    <row r="391734" ht="15"/>
    <row r="391735" ht="15"/>
    <row r="391736" ht="15"/>
    <row r="391737" ht="15"/>
    <row r="391738" ht="15"/>
    <row r="391739" ht="15"/>
    <row r="391740" ht="15"/>
    <row r="391741" ht="15"/>
    <row r="391742" ht="15"/>
    <row r="391743" ht="15"/>
    <row r="391744" ht="15"/>
    <row r="391745" ht="15"/>
    <row r="391746" ht="15"/>
    <row r="391747" ht="15"/>
    <row r="391748" ht="15"/>
    <row r="391749" ht="15"/>
    <row r="391750" ht="15"/>
    <row r="391751" ht="15"/>
    <row r="391752" ht="15"/>
    <row r="391753" ht="15"/>
    <row r="391754" ht="15"/>
    <row r="391755" ht="15"/>
    <row r="391756" ht="15"/>
    <row r="391757" ht="15"/>
    <row r="391758" ht="15"/>
    <row r="391759" ht="15"/>
    <row r="391760" ht="15"/>
    <row r="391761" ht="15"/>
    <row r="391762" ht="15"/>
    <row r="391763" ht="15"/>
    <row r="391764" ht="15"/>
    <row r="391765" ht="15"/>
    <row r="391766" ht="15"/>
    <row r="391767" ht="15"/>
    <row r="391768" ht="15"/>
    <row r="391769" ht="15"/>
    <row r="391770" ht="15"/>
    <row r="391771" ht="15"/>
    <row r="391772" ht="15"/>
    <row r="391773" ht="15"/>
    <row r="391774" ht="15"/>
    <row r="391775" ht="15"/>
    <row r="391776" ht="15"/>
    <row r="391777" ht="15"/>
    <row r="391778" ht="15"/>
    <row r="391779" ht="15"/>
    <row r="391780" ht="15"/>
    <row r="391781" ht="15"/>
    <row r="391782" ht="15"/>
    <row r="391783" ht="15"/>
    <row r="391784" ht="15"/>
    <row r="391785" ht="15"/>
    <row r="391786" ht="15"/>
    <row r="391787" ht="15"/>
    <row r="391788" ht="15"/>
    <row r="391789" ht="15"/>
    <row r="391790" ht="15"/>
    <row r="391791" ht="15"/>
    <row r="391792" ht="15"/>
    <row r="391793" ht="15"/>
    <row r="391794" ht="15"/>
    <row r="391795" ht="15"/>
    <row r="391796" ht="15"/>
    <row r="391797" ht="15"/>
    <row r="391798" ht="15"/>
    <row r="391799" ht="15"/>
    <row r="391800" ht="15"/>
    <row r="391801" ht="15"/>
    <row r="391802" ht="15"/>
    <row r="391803" ht="15"/>
    <row r="391804" ht="15"/>
    <row r="391805" ht="15"/>
    <row r="391806" ht="15"/>
    <row r="391807" ht="15"/>
    <row r="391808" ht="15"/>
    <row r="391809" ht="15"/>
    <row r="391810" ht="15"/>
    <row r="391811" ht="15"/>
    <row r="391812" ht="15"/>
    <row r="391813" ht="15"/>
    <row r="391814" ht="15"/>
    <row r="391815" ht="15"/>
    <row r="391816" ht="15"/>
    <row r="391817" ht="15"/>
    <row r="391818" ht="15"/>
    <row r="391819" ht="15"/>
    <row r="391820" ht="15"/>
    <row r="391821" ht="15"/>
    <row r="391822" ht="15"/>
    <row r="391823" ht="15"/>
    <row r="391824" ht="15"/>
    <row r="391825" ht="15"/>
    <row r="391826" ht="15"/>
    <row r="391827" ht="15"/>
    <row r="391828" ht="15"/>
    <row r="391829" ht="15"/>
    <row r="391830" ht="15"/>
    <row r="391831" ht="15"/>
    <row r="391832" ht="15"/>
    <row r="391833" ht="15"/>
    <row r="391834" ht="15"/>
    <row r="391835" ht="15"/>
    <row r="391836" ht="15"/>
    <row r="391837" ht="15"/>
    <row r="391838" ht="15"/>
    <row r="391839" ht="15"/>
    <row r="391840" ht="15"/>
    <row r="391841" ht="15"/>
    <row r="391842" ht="15"/>
    <row r="391843" ht="15"/>
    <row r="391844" ht="15"/>
    <row r="391845" ht="15"/>
    <row r="391846" ht="15"/>
    <row r="391847" ht="15"/>
    <row r="391848" ht="15"/>
    <row r="391849" ht="15"/>
    <row r="391850" ht="15"/>
    <row r="391851" ht="15"/>
    <row r="391852" ht="15"/>
    <row r="391853" ht="15"/>
    <row r="391854" ht="15"/>
    <row r="391855" ht="15"/>
    <row r="391856" ht="15"/>
    <row r="391857" ht="15"/>
    <row r="391858" ht="15"/>
    <row r="391859" ht="15"/>
    <row r="391860" ht="15"/>
    <row r="391861" ht="15"/>
    <row r="391862" ht="15"/>
    <row r="391863" ht="15"/>
    <row r="391864" ht="15"/>
    <row r="391865" ht="15"/>
    <row r="391866" ht="15"/>
    <row r="391867" ht="15"/>
    <row r="391868" ht="15"/>
    <row r="391869" ht="15"/>
    <row r="391870" ht="15"/>
    <row r="391871" ht="15"/>
    <row r="391872" ht="15"/>
    <row r="391873" ht="15"/>
    <row r="391874" ht="15"/>
    <row r="391875" ht="15"/>
    <row r="391876" ht="15"/>
    <row r="391877" ht="15"/>
    <row r="391878" ht="15"/>
    <row r="391879" ht="15"/>
    <row r="391880" ht="15"/>
    <row r="391881" ht="15"/>
    <row r="391882" ht="15"/>
    <row r="391883" ht="15"/>
    <row r="391884" ht="15"/>
    <row r="391885" ht="15"/>
    <row r="391886" ht="15"/>
    <row r="391887" ht="15"/>
    <row r="391888" ht="15"/>
    <row r="391889" ht="15"/>
    <row r="391890" ht="15"/>
    <row r="391891" ht="15"/>
    <row r="391892" ht="15"/>
    <row r="391893" ht="15"/>
    <row r="391894" ht="15"/>
    <row r="391895" ht="15"/>
    <row r="391896" ht="15"/>
    <row r="391897" ht="15"/>
    <row r="391898" ht="15"/>
    <row r="391899" ht="15"/>
    <row r="391900" ht="15"/>
    <row r="391901" ht="15"/>
    <row r="391902" ht="15"/>
    <row r="391903" ht="15"/>
    <row r="391904" ht="15"/>
    <row r="391905" ht="15"/>
    <row r="391906" ht="15"/>
    <row r="391907" ht="15"/>
    <row r="391908" ht="15"/>
    <row r="391909" ht="15"/>
    <row r="391910" ht="15"/>
    <row r="391911" ht="15"/>
    <row r="391912" ht="15"/>
    <row r="391913" ht="15"/>
    <row r="391914" ht="15"/>
    <row r="391915" ht="15"/>
    <row r="391916" ht="15"/>
    <row r="391917" ht="15"/>
    <row r="391918" ht="15"/>
    <row r="391919" ht="15"/>
    <row r="391920" ht="15"/>
    <row r="391921" ht="15"/>
    <row r="391922" ht="15"/>
    <row r="391923" ht="15"/>
    <row r="391924" ht="15"/>
    <row r="391925" ht="15"/>
    <row r="391926" ht="15"/>
    <row r="391927" ht="15"/>
    <row r="391928" ht="15"/>
    <row r="391929" ht="15"/>
    <row r="391930" ht="15"/>
    <row r="391931" ht="15"/>
    <row r="391932" ht="15"/>
    <row r="391933" ht="15"/>
    <row r="391934" ht="15"/>
    <row r="391935" ht="15"/>
    <row r="391936" ht="15"/>
    <row r="391937" ht="15"/>
    <row r="391938" ht="15"/>
    <row r="391939" ht="15"/>
    <row r="391940" ht="15"/>
    <row r="391941" ht="15"/>
    <row r="391942" ht="15"/>
    <row r="391943" ht="15"/>
    <row r="391944" ht="15"/>
    <row r="391945" ht="15"/>
    <row r="391946" ht="15"/>
    <row r="391947" ht="15"/>
    <row r="391948" ht="15"/>
    <row r="391949" ht="15"/>
    <row r="391950" ht="15"/>
    <row r="391951" ht="15"/>
    <row r="391952" ht="15"/>
    <row r="391953" ht="15"/>
    <row r="391954" ht="15"/>
    <row r="391955" ht="15"/>
    <row r="391956" ht="15"/>
    <row r="391957" ht="15"/>
    <row r="391958" ht="15"/>
    <row r="391959" ht="15"/>
    <row r="391960" ht="15"/>
    <row r="391961" ht="15"/>
    <row r="391962" ht="15"/>
    <row r="391963" ht="15"/>
    <row r="391964" ht="15"/>
    <row r="391965" ht="15"/>
    <row r="391966" ht="15"/>
    <row r="391967" ht="15"/>
    <row r="391968" ht="15"/>
    <row r="391969" ht="15"/>
    <row r="391970" ht="15"/>
    <row r="391971" ht="15"/>
    <row r="391972" ht="15"/>
    <row r="391973" ht="15"/>
    <row r="391974" ht="15"/>
    <row r="391975" ht="15"/>
    <row r="391976" ht="15"/>
    <row r="391977" ht="15"/>
    <row r="391978" ht="15"/>
    <row r="391979" ht="15"/>
    <row r="391980" ht="15"/>
    <row r="391981" ht="15"/>
    <row r="391982" ht="15"/>
    <row r="391983" ht="15"/>
    <row r="391984" ht="15"/>
    <row r="391985" ht="15"/>
    <row r="391986" ht="15"/>
    <row r="391987" ht="15"/>
    <row r="391988" ht="15"/>
    <row r="391989" ht="15"/>
    <row r="391990" ht="15"/>
    <row r="391991" ht="15"/>
    <row r="391992" ht="15"/>
    <row r="391993" ht="15"/>
    <row r="391994" ht="15"/>
    <row r="391995" ht="15"/>
    <row r="391996" ht="15"/>
    <row r="391997" ht="15"/>
    <row r="391998" ht="15"/>
    <row r="391999" ht="15"/>
    <row r="392000" ht="15"/>
    <row r="392001" ht="15"/>
    <row r="392002" ht="15"/>
    <row r="392003" ht="15"/>
    <row r="392004" ht="15"/>
    <row r="392005" ht="15"/>
    <row r="392006" ht="15"/>
    <row r="392007" ht="15"/>
    <row r="392008" ht="15"/>
    <row r="392009" ht="15"/>
    <row r="392010" ht="15"/>
    <row r="392011" ht="15"/>
    <row r="392012" ht="15"/>
    <row r="392013" ht="15"/>
    <row r="392014" ht="15"/>
    <row r="392015" ht="15"/>
    <row r="392016" ht="15"/>
    <row r="392017" ht="15"/>
    <row r="392018" ht="15"/>
    <row r="392019" ht="15"/>
    <row r="392020" ht="15"/>
    <row r="392021" ht="15"/>
    <row r="392022" ht="15"/>
    <row r="392023" ht="15"/>
    <row r="392024" ht="15"/>
    <row r="392025" ht="15"/>
    <row r="392026" ht="15"/>
    <row r="392027" ht="15"/>
    <row r="392028" ht="15"/>
    <row r="392029" ht="15"/>
    <row r="392030" ht="15"/>
    <row r="392031" ht="15"/>
    <row r="392032" ht="15"/>
    <row r="392033" ht="15"/>
    <row r="392034" ht="15"/>
    <row r="392035" ht="15"/>
    <row r="392036" ht="15"/>
    <row r="392037" ht="15"/>
    <row r="392038" ht="15"/>
    <row r="392039" ht="15"/>
    <row r="392040" ht="15"/>
    <row r="392041" ht="15"/>
    <row r="392042" ht="15"/>
    <row r="392043" ht="15"/>
    <row r="392044" ht="15"/>
    <row r="392045" ht="15"/>
    <row r="392046" ht="15"/>
    <row r="392047" ht="15"/>
    <row r="392048" ht="15"/>
    <row r="392049" ht="15"/>
    <row r="392050" ht="15"/>
    <row r="392051" ht="15"/>
    <row r="392052" ht="15"/>
    <row r="392053" ht="15"/>
    <row r="392054" ht="15"/>
    <row r="392055" ht="15"/>
    <row r="392056" ht="15"/>
    <row r="392057" ht="15"/>
    <row r="392058" ht="15"/>
    <row r="392059" ht="15"/>
    <row r="392060" ht="15"/>
    <row r="392061" ht="15"/>
    <row r="392062" ht="15"/>
    <row r="392063" ht="15"/>
    <row r="392064" ht="15"/>
    <row r="392065" ht="15"/>
    <row r="392066" ht="15"/>
    <row r="392067" ht="15"/>
    <row r="392068" ht="15"/>
    <row r="392069" ht="15"/>
    <row r="392070" ht="15"/>
    <row r="392071" ht="15"/>
    <row r="392072" ht="15"/>
    <row r="392073" ht="15"/>
    <row r="392074" ht="15"/>
    <row r="392075" ht="15"/>
    <row r="392076" ht="15"/>
    <row r="392077" ht="15"/>
    <row r="392078" ht="15"/>
    <row r="392079" ht="15"/>
    <row r="392080" ht="15"/>
    <row r="392081" ht="15"/>
    <row r="392082" ht="15"/>
    <row r="392083" ht="15"/>
    <row r="392084" ht="15"/>
    <row r="392085" ht="15"/>
    <row r="392086" ht="15"/>
    <row r="392087" ht="15"/>
    <row r="392088" ht="15"/>
    <row r="392089" ht="15"/>
    <row r="392090" ht="15"/>
    <row r="392091" ht="15"/>
    <row r="392092" ht="15"/>
    <row r="392093" ht="15"/>
    <row r="392094" ht="15"/>
    <row r="392095" ht="15"/>
    <row r="392096" ht="15"/>
    <row r="392097" ht="15"/>
    <row r="392098" ht="15"/>
    <row r="392099" ht="15"/>
    <row r="392100" ht="15"/>
    <row r="392101" ht="15"/>
    <row r="392102" ht="15"/>
    <row r="392103" ht="15"/>
    <row r="392104" ht="15"/>
    <row r="392105" ht="15"/>
    <row r="392106" ht="15"/>
    <row r="392107" ht="15"/>
    <row r="392108" ht="15"/>
    <row r="392109" ht="15"/>
    <row r="392110" ht="15"/>
    <row r="392111" ht="15"/>
    <row r="392112" ht="15"/>
    <row r="392113" ht="15"/>
    <row r="392114" ht="15"/>
    <row r="392115" ht="15"/>
    <row r="392116" ht="15"/>
    <row r="392117" ht="15"/>
    <row r="392118" ht="15"/>
    <row r="392119" ht="15"/>
    <row r="392120" ht="15"/>
    <row r="392121" ht="15"/>
    <row r="392122" ht="15"/>
    <row r="392123" ht="15"/>
    <row r="392124" ht="15"/>
    <row r="392125" ht="15"/>
    <row r="392126" ht="15"/>
    <row r="392127" ht="15"/>
    <row r="392128" ht="15"/>
    <row r="392129" ht="15"/>
    <row r="392130" ht="15"/>
    <row r="392131" ht="15"/>
    <row r="392132" ht="15"/>
    <row r="392133" ht="15"/>
    <row r="392134" ht="15"/>
    <row r="392135" ht="15"/>
    <row r="392136" ht="15"/>
    <row r="392137" ht="15"/>
    <row r="392138" ht="15"/>
    <row r="392139" ht="15"/>
    <row r="392140" ht="15"/>
    <row r="392141" ht="15"/>
    <row r="392142" ht="15"/>
    <row r="392143" ht="15"/>
    <row r="392144" ht="15"/>
    <row r="392145" ht="15"/>
    <row r="392146" ht="15"/>
    <row r="392147" ht="15"/>
    <row r="392148" ht="15"/>
    <row r="392149" ht="15"/>
    <row r="392150" ht="15"/>
    <row r="392151" ht="15"/>
    <row r="392152" ht="15"/>
    <row r="392153" ht="15"/>
    <row r="392154" ht="15"/>
    <row r="392155" ht="15"/>
    <row r="392156" ht="15"/>
    <row r="392157" ht="15"/>
    <row r="392158" ht="15"/>
    <row r="392159" ht="15"/>
    <row r="392160" ht="15"/>
    <row r="392161" ht="15"/>
    <row r="392162" ht="15"/>
    <row r="392163" ht="15"/>
    <row r="392164" ht="15"/>
    <row r="392165" ht="15"/>
    <row r="392166" ht="15"/>
    <row r="392167" ht="15"/>
    <row r="392168" ht="15"/>
    <row r="392169" ht="15"/>
    <row r="392170" ht="15"/>
    <row r="392171" ht="15"/>
    <row r="392172" ht="15"/>
    <row r="392173" ht="15"/>
    <row r="392174" ht="15"/>
    <row r="392175" ht="15"/>
    <row r="392176" ht="15"/>
    <row r="392177" ht="15"/>
    <row r="392178" ht="15"/>
    <row r="392179" ht="15"/>
    <row r="392180" ht="15"/>
    <row r="392181" ht="15"/>
    <row r="392182" ht="15"/>
    <row r="392183" ht="15"/>
    <row r="392184" ht="15"/>
    <row r="392185" ht="15"/>
    <row r="392186" ht="15"/>
    <row r="392187" ht="15"/>
    <row r="392188" ht="15"/>
    <row r="392189" ht="15"/>
    <row r="392190" ht="15"/>
    <row r="392191" ht="15"/>
    <row r="392192" ht="15"/>
    <row r="392193" ht="15"/>
    <row r="392194" ht="15"/>
    <row r="392195" ht="15"/>
    <row r="392196" ht="15"/>
    <row r="392197" ht="15"/>
    <row r="392198" ht="15"/>
    <row r="392199" ht="15"/>
    <row r="392200" ht="15"/>
    <row r="392201" ht="15"/>
    <row r="392202" ht="15"/>
    <row r="392203" ht="15"/>
    <row r="392204" ht="15"/>
    <row r="392205" ht="15"/>
    <row r="392206" ht="15"/>
    <row r="392207" ht="15"/>
    <row r="392208" ht="15"/>
    <row r="392209" ht="15"/>
    <row r="392210" ht="15"/>
    <row r="392211" ht="15"/>
    <row r="392212" ht="15"/>
    <row r="392213" ht="15"/>
    <row r="392214" ht="15"/>
    <row r="392215" ht="15"/>
    <row r="392216" ht="15"/>
    <row r="392217" ht="15"/>
    <row r="392218" ht="15"/>
    <row r="392219" ht="15"/>
    <row r="392220" ht="15"/>
    <row r="392221" ht="15"/>
    <row r="392222" ht="15"/>
    <row r="392223" ht="15"/>
    <row r="392224" ht="15"/>
    <row r="392225" ht="15"/>
    <row r="392226" ht="15"/>
    <row r="392227" ht="15"/>
    <row r="392228" ht="15"/>
    <row r="392229" ht="15"/>
    <row r="392230" ht="15"/>
    <row r="392231" ht="15"/>
    <row r="392232" ht="15"/>
    <row r="392233" ht="15"/>
    <row r="392234" ht="15"/>
    <row r="392235" ht="15"/>
    <row r="392236" ht="15"/>
    <row r="392237" ht="15"/>
    <row r="392238" ht="15"/>
    <row r="392239" ht="15"/>
    <row r="392240" ht="15"/>
    <row r="392241" ht="15"/>
    <row r="392242" ht="15"/>
    <row r="392243" ht="15"/>
    <row r="392244" ht="15"/>
    <row r="392245" ht="15"/>
    <row r="392246" ht="15"/>
    <row r="392247" ht="15"/>
    <row r="392248" ht="15"/>
    <row r="392249" ht="15"/>
    <row r="392250" ht="15"/>
    <row r="392251" ht="15"/>
    <row r="392252" ht="15"/>
    <row r="392253" ht="15"/>
    <row r="392254" ht="15"/>
    <row r="392255" ht="15"/>
    <row r="392256" ht="15"/>
    <row r="392257" ht="15"/>
    <row r="392258" ht="15"/>
    <row r="392259" ht="15"/>
    <row r="392260" ht="15"/>
    <row r="392261" ht="15"/>
    <row r="392262" ht="15"/>
    <row r="392263" ht="15"/>
    <row r="392264" ht="15"/>
    <row r="392265" ht="15"/>
    <row r="392266" ht="15"/>
    <row r="392267" ht="15"/>
    <row r="392268" ht="15"/>
    <row r="392269" ht="15"/>
    <row r="392270" ht="15"/>
    <row r="392271" ht="15"/>
    <row r="392272" ht="15"/>
    <row r="392273" ht="15"/>
    <row r="392274" ht="15"/>
    <row r="392275" ht="15"/>
    <row r="392276" ht="15"/>
    <row r="392277" ht="15"/>
    <row r="392278" ht="15"/>
    <row r="392279" ht="15"/>
    <row r="392280" ht="15"/>
    <row r="392281" ht="15"/>
    <row r="392282" ht="15"/>
    <row r="392283" ht="15"/>
    <row r="392284" ht="15"/>
    <row r="392285" ht="15"/>
    <row r="392286" ht="15"/>
    <row r="392287" ht="15"/>
    <row r="392288" ht="15"/>
    <row r="392289" ht="15"/>
    <row r="392290" ht="15"/>
    <row r="392291" ht="15"/>
    <row r="392292" ht="15"/>
    <row r="392293" ht="15"/>
    <row r="392294" ht="15"/>
    <row r="392295" ht="15"/>
    <row r="392296" ht="15"/>
    <row r="392297" ht="15"/>
    <row r="392298" ht="15"/>
    <row r="392299" ht="15"/>
    <row r="392300" ht="15"/>
    <row r="392301" ht="15"/>
    <row r="392302" ht="15"/>
    <row r="392303" ht="15"/>
    <row r="392304" ht="15"/>
    <row r="392305" ht="15"/>
    <row r="392306" ht="15"/>
    <row r="392307" ht="15"/>
    <row r="392308" ht="15"/>
    <row r="392309" ht="15"/>
    <row r="392310" ht="15"/>
    <row r="392311" ht="15"/>
    <row r="392312" ht="15"/>
    <row r="392313" ht="15"/>
    <row r="392314" ht="15"/>
    <row r="392315" ht="15"/>
    <row r="392316" ht="15"/>
    <row r="392317" ht="15"/>
    <row r="392318" ht="15"/>
    <row r="392319" ht="15"/>
    <row r="392320" ht="15"/>
    <row r="392321" ht="15"/>
    <row r="392322" ht="15"/>
    <row r="392323" ht="15"/>
    <row r="392324" ht="15"/>
    <row r="392325" ht="15"/>
    <row r="392326" ht="15"/>
    <row r="392327" ht="15"/>
    <row r="392328" ht="15"/>
    <row r="392329" ht="15"/>
    <row r="392330" ht="15"/>
    <row r="392331" ht="15"/>
    <row r="392332" ht="15"/>
    <row r="392333" ht="15"/>
    <row r="392334" ht="15"/>
    <row r="392335" ht="15"/>
    <row r="392336" ht="15"/>
    <row r="392337" ht="15"/>
    <row r="392338" ht="15"/>
    <row r="392339" ht="15"/>
    <row r="392340" ht="15"/>
    <row r="392341" ht="15"/>
    <row r="392342" ht="15"/>
    <row r="392343" ht="15"/>
    <row r="392344" ht="15"/>
    <row r="392345" ht="15"/>
    <row r="392346" ht="15"/>
    <row r="392347" ht="15"/>
    <row r="392348" ht="15"/>
    <row r="392349" ht="15"/>
    <row r="392350" ht="15"/>
    <row r="392351" ht="15"/>
    <row r="392352" ht="15"/>
    <row r="392353" ht="15"/>
    <row r="392354" ht="15"/>
    <row r="392355" ht="15"/>
    <row r="392356" ht="15"/>
    <row r="392357" ht="15"/>
    <row r="392358" ht="15"/>
    <row r="392359" ht="15"/>
    <row r="392360" ht="15"/>
    <row r="392361" ht="15"/>
    <row r="392362" ht="15"/>
    <row r="392363" ht="15"/>
    <row r="392364" ht="15"/>
    <row r="392365" ht="15"/>
    <row r="392366" ht="15"/>
    <row r="392367" ht="15"/>
    <row r="392368" ht="15"/>
    <row r="392369" ht="15"/>
    <row r="392370" ht="15"/>
    <row r="392371" ht="15"/>
    <row r="392372" ht="15"/>
    <row r="392373" ht="15"/>
    <row r="392374" ht="15"/>
    <row r="392375" ht="15"/>
    <row r="392376" ht="15"/>
    <row r="392377" ht="15"/>
    <row r="392378" ht="15"/>
    <row r="392379" ht="15"/>
    <row r="392380" ht="15"/>
    <row r="392381" ht="15"/>
    <row r="392382" ht="15"/>
    <row r="392383" ht="15"/>
    <row r="392384" ht="15"/>
    <row r="392385" ht="15"/>
    <row r="392386" ht="15"/>
    <row r="392387" ht="15"/>
    <row r="392388" ht="15"/>
    <row r="392389" ht="15"/>
    <row r="392390" ht="15"/>
    <row r="392391" ht="15"/>
    <row r="392392" ht="15"/>
    <row r="392393" ht="15"/>
    <row r="392394" ht="15"/>
    <row r="392395" ht="15"/>
    <row r="392396" ht="15"/>
    <row r="392397" ht="15"/>
    <row r="392398" ht="15"/>
    <row r="392399" ht="15"/>
    <row r="392400" ht="15"/>
    <row r="392401" ht="15"/>
    <row r="392402" ht="15"/>
    <row r="392403" ht="15"/>
    <row r="392404" ht="15"/>
    <row r="392405" ht="15"/>
    <row r="392406" ht="15"/>
    <row r="392407" ht="15"/>
    <row r="392408" ht="15"/>
    <row r="392409" ht="15"/>
    <row r="392410" ht="15"/>
    <row r="392411" ht="15"/>
    <row r="392412" ht="15"/>
    <row r="392413" ht="15"/>
    <row r="392414" ht="15"/>
    <row r="392415" ht="15"/>
    <row r="392416" ht="15"/>
    <row r="392417" ht="15"/>
    <row r="392418" ht="15"/>
    <row r="392419" ht="15"/>
    <row r="392420" ht="15"/>
    <row r="392421" ht="15"/>
    <row r="392422" ht="15"/>
    <row r="392423" ht="15"/>
    <row r="392424" ht="15"/>
    <row r="392425" ht="15"/>
    <row r="392426" ht="15"/>
    <row r="392427" ht="15"/>
    <row r="392428" ht="15"/>
    <row r="392429" ht="15"/>
    <row r="392430" ht="15"/>
    <row r="392431" ht="15"/>
    <row r="392432" ht="15"/>
    <row r="392433" ht="15"/>
    <row r="392434" ht="15"/>
    <row r="392435" ht="15"/>
    <row r="392436" ht="15"/>
    <row r="392437" ht="15"/>
    <row r="392438" ht="15"/>
    <row r="392439" ht="15"/>
    <row r="392440" ht="15"/>
    <row r="392441" ht="15"/>
    <row r="392442" ht="15"/>
    <row r="392443" ht="15"/>
    <row r="392444" ht="15"/>
    <row r="392445" ht="15"/>
    <row r="392446" ht="15"/>
    <row r="392447" ht="15"/>
    <row r="392448" ht="15"/>
    <row r="392449" ht="15"/>
    <row r="392450" ht="15"/>
    <row r="392451" ht="15"/>
    <row r="392452" ht="15"/>
    <row r="392453" ht="15"/>
    <row r="392454" ht="15"/>
    <row r="392455" ht="15"/>
    <row r="392456" ht="15"/>
    <row r="392457" ht="15"/>
    <row r="392458" ht="15"/>
    <row r="392459" ht="15"/>
    <row r="392460" ht="15"/>
    <row r="392461" ht="15"/>
    <row r="392462" ht="15"/>
    <row r="392463" ht="15"/>
    <row r="392464" ht="15"/>
    <row r="392465" ht="15"/>
    <row r="392466" ht="15"/>
    <row r="392467" ht="15"/>
    <row r="392468" ht="15"/>
    <row r="392469" ht="15"/>
    <row r="392470" ht="15"/>
    <row r="392471" ht="15"/>
    <row r="392472" ht="15"/>
    <row r="392473" ht="15"/>
    <row r="392474" ht="15"/>
    <row r="392475" ht="15"/>
    <row r="392476" ht="15"/>
    <row r="392477" ht="15"/>
    <row r="392478" ht="15"/>
    <row r="392479" ht="15"/>
    <row r="392480" ht="15"/>
    <row r="392481" ht="15"/>
    <row r="392482" ht="15"/>
    <row r="392483" ht="15"/>
    <row r="392484" ht="15"/>
    <row r="392485" ht="15"/>
    <row r="392486" ht="15"/>
    <row r="392487" ht="15"/>
    <row r="392488" ht="15"/>
    <row r="392489" ht="15"/>
    <row r="392490" ht="15"/>
    <row r="392491" ht="15"/>
    <row r="392492" ht="15"/>
    <row r="392493" ht="15"/>
    <row r="392494" ht="15"/>
    <row r="392495" ht="15"/>
    <row r="392496" ht="15"/>
    <row r="392497" ht="15"/>
    <row r="392498" ht="15"/>
    <row r="392499" ht="15"/>
    <row r="392500" ht="15"/>
    <row r="392501" ht="15"/>
    <row r="392502" ht="15"/>
    <row r="392503" ht="15"/>
    <row r="392504" ht="15"/>
    <row r="392505" ht="15"/>
    <row r="392506" ht="15"/>
    <row r="392507" ht="15"/>
    <row r="392508" ht="15"/>
    <row r="392509" ht="15"/>
    <row r="392510" ht="15"/>
    <row r="392511" ht="15"/>
    <row r="392512" ht="15"/>
    <row r="392513" ht="15"/>
    <row r="392514" ht="15"/>
    <row r="392515" ht="15"/>
    <row r="392516" ht="15"/>
    <row r="392517" ht="15"/>
    <row r="392518" ht="15"/>
    <row r="392519" ht="15"/>
    <row r="392520" ht="15"/>
    <row r="392521" ht="15"/>
    <row r="392522" ht="15"/>
    <row r="392523" ht="15"/>
    <row r="392524" ht="15"/>
    <row r="392525" ht="15"/>
    <row r="392526" ht="15"/>
    <row r="392527" ht="15"/>
    <row r="392528" ht="15"/>
    <row r="392529" ht="15"/>
    <row r="392530" ht="15"/>
    <row r="392531" ht="15"/>
    <row r="392532" ht="15"/>
    <row r="392533" ht="15"/>
    <row r="392534" ht="15"/>
    <row r="392535" ht="15"/>
    <row r="392536" ht="15"/>
    <row r="392537" ht="15"/>
    <row r="392538" ht="15"/>
    <row r="392539" ht="15"/>
    <row r="392540" ht="15"/>
    <row r="392541" ht="15"/>
    <row r="392542" ht="15"/>
    <row r="392543" ht="15"/>
    <row r="392544" ht="15"/>
    <row r="392545" ht="15"/>
    <row r="392546" ht="15"/>
    <row r="392547" ht="15"/>
    <row r="392548" ht="15"/>
    <row r="392549" ht="15"/>
    <row r="392550" ht="15"/>
    <row r="392551" ht="15"/>
    <row r="392552" ht="15"/>
    <row r="392553" ht="15"/>
    <row r="392554" ht="15"/>
    <row r="392555" ht="15"/>
    <row r="392556" ht="15"/>
    <row r="392557" ht="15"/>
    <row r="392558" ht="15"/>
    <row r="392559" ht="15"/>
    <row r="392560" ht="15"/>
    <row r="392561" ht="15"/>
    <row r="392562" ht="15"/>
    <row r="392563" ht="15"/>
    <row r="392564" ht="15"/>
    <row r="392565" ht="15"/>
    <row r="392566" ht="15"/>
    <row r="392567" ht="15"/>
    <row r="392568" ht="15"/>
    <row r="392569" ht="15"/>
    <row r="392570" ht="15"/>
    <row r="392571" ht="15"/>
    <row r="392572" ht="15"/>
    <row r="392573" ht="15"/>
    <row r="392574" ht="15"/>
    <row r="392575" ht="15"/>
    <row r="392576" ht="15"/>
    <row r="392577" ht="15"/>
    <row r="392578" ht="15"/>
    <row r="392579" ht="15"/>
    <row r="392580" ht="15"/>
    <row r="392581" ht="15"/>
    <row r="392582" ht="15"/>
    <row r="392583" ht="15"/>
    <row r="392584" ht="15"/>
    <row r="392585" ht="15"/>
    <row r="392586" ht="15"/>
    <row r="392587" ht="15"/>
    <row r="392588" ht="15"/>
    <row r="392589" ht="15"/>
    <row r="392590" ht="15"/>
    <row r="392591" ht="15"/>
    <row r="392592" ht="15"/>
    <row r="392593" ht="15"/>
    <row r="392594" ht="15"/>
    <row r="392595" ht="15"/>
    <row r="392596" ht="15"/>
    <row r="392597" ht="15"/>
    <row r="392598" ht="15"/>
    <row r="392599" ht="15"/>
    <row r="392600" ht="15"/>
    <row r="392601" ht="15"/>
    <row r="392602" ht="15"/>
    <row r="392603" ht="15"/>
    <row r="392604" ht="15"/>
    <row r="392605" ht="15"/>
    <row r="392606" ht="15"/>
    <row r="392607" ht="15"/>
    <row r="392608" ht="15"/>
    <row r="392609" ht="15"/>
    <row r="392610" ht="15"/>
    <row r="392611" ht="15"/>
    <row r="392612" ht="15"/>
    <row r="392613" ht="15"/>
    <row r="392614" ht="15"/>
    <row r="392615" ht="15"/>
    <row r="392616" ht="15"/>
    <row r="392617" ht="15"/>
    <row r="392618" ht="15"/>
    <row r="392619" ht="15"/>
    <row r="392620" ht="15"/>
    <row r="392621" ht="15"/>
    <row r="392622" ht="15"/>
    <row r="392623" ht="15"/>
    <row r="392624" ht="15"/>
    <row r="392625" ht="15"/>
    <row r="392626" ht="15"/>
    <row r="392627" ht="15"/>
    <row r="392628" ht="15"/>
    <row r="392629" ht="15"/>
    <row r="392630" ht="15"/>
    <row r="392631" ht="15"/>
    <row r="392632" ht="15"/>
    <row r="392633" ht="15"/>
    <row r="392634" ht="15"/>
    <row r="392635" ht="15"/>
    <row r="392636" ht="15"/>
    <row r="392637" ht="15"/>
    <row r="392638" ht="15"/>
    <row r="392639" ht="15"/>
    <row r="392640" ht="15"/>
    <row r="392641" ht="15"/>
    <row r="392642" ht="15"/>
    <row r="392643" ht="15"/>
    <row r="392644" ht="15"/>
    <row r="392645" ht="15"/>
    <row r="392646" ht="15"/>
    <row r="392647" ht="15"/>
    <row r="392648" ht="15"/>
    <row r="392649" ht="15"/>
    <row r="392650" ht="15"/>
    <row r="392651" ht="15"/>
    <row r="392652" ht="15"/>
    <row r="392653" ht="15"/>
    <row r="392654" ht="15"/>
    <row r="392655" ht="15"/>
    <row r="392656" ht="15"/>
    <row r="392657" ht="15"/>
    <row r="392658" ht="15"/>
    <row r="392659" ht="15"/>
    <row r="392660" ht="15"/>
    <row r="392661" ht="15"/>
    <row r="392662" ht="15"/>
    <row r="392663" ht="15"/>
    <row r="392664" ht="15"/>
    <row r="392665" ht="15"/>
    <row r="392666" ht="15"/>
    <row r="392667" ht="15"/>
    <row r="392668" ht="15"/>
    <row r="392669" ht="15"/>
    <row r="392670" ht="15"/>
    <row r="392671" ht="15"/>
    <row r="392672" ht="15"/>
    <row r="392673" ht="15"/>
    <row r="392674" ht="15"/>
    <row r="392675" ht="15"/>
    <row r="392676" ht="15"/>
    <row r="392677" ht="15"/>
    <row r="392678" ht="15"/>
    <row r="392679" ht="15"/>
    <row r="392680" ht="15"/>
    <row r="392681" ht="15"/>
    <row r="392682" ht="15"/>
    <row r="392683" ht="15"/>
    <row r="392684" ht="15"/>
    <row r="392685" ht="15"/>
    <row r="392686" ht="15"/>
    <row r="392687" ht="15"/>
    <row r="392688" ht="15"/>
    <row r="392689" ht="15"/>
    <row r="392690" ht="15"/>
    <row r="392691" ht="15"/>
    <row r="392692" ht="15"/>
    <row r="392693" ht="15"/>
    <row r="392694" ht="15"/>
    <row r="392695" ht="15"/>
    <row r="392696" ht="15"/>
    <row r="392697" ht="15"/>
    <row r="392698" ht="15"/>
    <row r="392699" ht="15"/>
    <row r="392700" ht="15"/>
    <row r="392701" ht="15"/>
    <row r="392702" ht="15"/>
    <row r="392703" ht="15"/>
    <row r="392704" ht="15"/>
    <row r="392705" ht="15"/>
    <row r="392706" ht="15"/>
    <row r="392707" ht="15"/>
    <row r="392708" ht="15"/>
    <row r="392709" ht="15"/>
    <row r="392710" ht="15"/>
    <row r="392711" ht="15"/>
    <row r="392712" ht="15"/>
    <row r="392713" ht="15"/>
    <row r="392714" ht="15"/>
    <row r="392715" ht="15"/>
    <row r="392716" ht="15"/>
    <row r="392717" ht="15"/>
    <row r="392718" ht="15"/>
    <row r="392719" ht="15"/>
    <row r="392720" ht="15"/>
    <row r="392721" ht="15"/>
    <row r="392722" ht="15"/>
    <row r="392723" ht="15"/>
    <row r="392724" ht="15"/>
    <row r="392725" ht="15"/>
    <row r="392726" ht="15"/>
    <row r="392727" ht="15"/>
    <row r="392728" ht="15"/>
    <row r="392729" ht="15"/>
    <row r="392730" ht="15"/>
    <row r="392731" ht="15"/>
    <row r="392732" ht="15"/>
    <row r="392733" ht="15"/>
    <row r="392734" ht="15"/>
    <row r="392735" ht="15"/>
    <row r="392736" ht="15"/>
    <row r="392737" ht="15"/>
    <row r="392738" ht="15"/>
    <row r="392739" ht="15"/>
    <row r="392740" ht="15"/>
    <row r="392741" ht="15"/>
    <row r="392742" ht="15"/>
    <row r="392743" ht="15"/>
    <row r="392744" ht="15"/>
    <row r="392745" ht="15"/>
    <row r="392746" ht="15"/>
    <row r="392747" ht="15"/>
    <row r="392748" ht="15"/>
    <row r="392749" ht="15"/>
    <row r="392750" ht="15"/>
    <row r="392751" ht="15"/>
    <row r="392752" ht="15"/>
    <row r="392753" ht="15"/>
    <row r="392754" ht="15"/>
    <row r="392755" ht="15"/>
    <row r="392756" ht="15"/>
    <row r="392757" ht="15"/>
    <row r="392758" ht="15"/>
    <row r="392759" ht="15"/>
    <row r="392760" ht="15"/>
    <row r="392761" ht="15"/>
    <row r="392762" ht="15"/>
    <row r="392763" ht="15"/>
    <row r="392764" ht="15"/>
    <row r="392765" ht="15"/>
    <row r="392766" ht="15"/>
    <row r="392767" ht="15"/>
    <row r="392768" ht="15"/>
    <row r="392769" ht="15"/>
    <row r="392770" ht="15"/>
    <row r="392771" ht="15"/>
    <row r="392772" ht="15"/>
    <row r="392773" ht="15"/>
    <row r="392774" ht="15"/>
    <row r="392775" ht="15"/>
    <row r="392776" ht="15"/>
    <row r="392777" ht="15"/>
    <row r="392778" ht="15"/>
    <row r="392779" ht="15"/>
    <row r="392780" ht="15"/>
    <row r="392781" ht="15"/>
    <row r="392782" ht="15"/>
    <row r="392783" ht="15"/>
    <row r="392784" ht="15"/>
    <row r="392785" ht="15"/>
    <row r="392786" ht="15"/>
    <row r="392787" ht="15"/>
    <row r="392788" ht="15"/>
    <row r="392789" ht="15"/>
    <row r="392790" ht="15"/>
    <row r="392791" ht="15"/>
    <row r="392792" ht="15"/>
    <row r="392793" ht="15"/>
    <row r="392794" ht="15"/>
    <row r="392795" ht="15"/>
    <row r="392796" ht="15"/>
    <row r="392797" ht="15"/>
    <row r="392798" ht="15"/>
    <row r="392799" ht="15"/>
    <row r="392800" ht="15"/>
    <row r="392801" ht="15"/>
    <row r="392802" ht="15"/>
    <row r="392803" ht="15"/>
    <row r="392804" ht="15"/>
    <row r="392805" ht="15"/>
    <row r="392806" ht="15"/>
    <row r="392807" ht="15"/>
    <row r="392808" ht="15"/>
    <row r="392809" ht="15"/>
    <row r="392810" ht="15"/>
    <row r="392811" ht="15"/>
    <row r="392812" ht="15"/>
    <row r="392813" ht="15"/>
    <row r="392814" ht="15"/>
    <row r="392815" ht="15"/>
    <row r="392816" ht="15"/>
    <row r="392817" ht="15"/>
    <row r="392818" ht="15"/>
    <row r="392819" ht="15"/>
    <row r="392820" ht="15"/>
    <row r="392821" ht="15"/>
    <row r="392822" ht="15"/>
    <row r="392823" ht="15"/>
    <row r="392824" ht="15"/>
    <row r="392825" ht="15"/>
    <row r="392826" ht="15"/>
    <row r="392827" ht="15"/>
    <row r="392828" ht="15"/>
    <row r="392829" ht="15"/>
    <row r="392830" ht="15"/>
    <row r="392831" ht="15"/>
    <row r="392832" ht="15"/>
    <row r="392833" ht="15"/>
    <row r="392834" ht="15"/>
    <row r="392835" ht="15"/>
    <row r="392836" ht="15"/>
    <row r="392837" ht="15"/>
    <row r="392838" ht="15"/>
    <row r="392839" ht="15"/>
    <row r="392840" ht="15"/>
    <row r="392841" ht="15"/>
    <row r="392842" ht="15"/>
    <row r="392843" ht="15"/>
    <row r="392844" ht="15"/>
    <row r="392845" ht="15"/>
    <row r="392846" ht="15"/>
    <row r="392847" ht="15"/>
    <row r="392848" ht="15"/>
    <row r="392849" ht="15"/>
    <row r="392850" ht="15"/>
    <row r="392851" ht="15"/>
    <row r="392852" ht="15"/>
    <row r="392853" ht="15"/>
    <row r="392854" ht="15"/>
    <row r="392855" ht="15"/>
    <row r="392856" ht="15"/>
    <row r="392857" ht="15"/>
    <row r="392858" ht="15"/>
    <row r="392859" ht="15"/>
    <row r="392860" ht="15"/>
    <row r="392861" ht="15"/>
    <row r="392862" ht="15"/>
    <row r="392863" ht="15"/>
    <row r="392864" ht="15"/>
    <row r="392865" ht="15"/>
    <row r="392866" ht="15"/>
    <row r="392867" ht="15"/>
    <row r="392868" ht="15"/>
    <row r="392869" ht="15"/>
    <row r="392870" ht="15"/>
    <row r="392871" ht="15"/>
    <row r="392872" ht="15"/>
    <row r="392873" ht="15"/>
    <row r="392874" ht="15"/>
    <row r="392875" ht="15"/>
    <row r="392876" ht="15"/>
    <row r="392877" ht="15"/>
    <row r="392878" ht="15"/>
    <row r="392879" ht="15"/>
    <row r="392880" ht="15"/>
    <row r="392881" ht="15"/>
    <row r="392882" ht="15"/>
    <row r="392883" ht="15"/>
    <row r="392884" ht="15"/>
    <row r="392885" ht="15"/>
    <row r="392886" ht="15"/>
    <row r="392887" ht="15"/>
    <row r="392888" ht="15"/>
    <row r="392889" ht="15"/>
    <row r="392890" ht="15"/>
    <row r="392891" ht="15"/>
    <row r="392892" ht="15"/>
    <row r="392893" ht="15"/>
    <row r="392894" ht="15"/>
    <row r="392895" ht="15"/>
    <row r="392896" ht="15"/>
    <row r="392897" ht="15"/>
    <row r="392898" ht="15"/>
    <row r="392899" ht="15"/>
    <row r="392900" ht="15"/>
    <row r="392901" ht="15"/>
    <row r="392902" ht="15"/>
    <row r="392903" ht="15"/>
    <row r="392904" ht="15"/>
    <row r="392905" ht="15"/>
    <row r="392906" ht="15"/>
    <row r="392907" ht="15"/>
    <row r="392908" ht="15"/>
    <row r="392909" ht="15"/>
    <row r="392910" ht="15"/>
    <row r="392911" ht="15"/>
    <row r="392912" ht="15"/>
    <row r="392913" ht="15"/>
    <row r="392914" ht="15"/>
    <row r="392915" ht="15"/>
    <row r="392916" ht="15"/>
    <row r="392917" ht="15"/>
    <row r="392918" ht="15"/>
    <row r="392919" ht="15"/>
    <row r="392920" ht="15"/>
    <row r="392921" ht="15"/>
    <row r="392922" ht="15"/>
    <row r="392923" ht="15"/>
    <row r="392924" ht="15"/>
    <row r="392925" ht="15"/>
    <row r="392926" ht="15"/>
    <row r="392927" ht="15"/>
    <row r="392928" ht="15"/>
    <row r="392929" ht="15"/>
    <row r="392930" ht="15"/>
    <row r="392931" ht="15"/>
    <row r="392932" ht="15"/>
    <row r="392933" ht="15"/>
    <row r="392934" ht="15"/>
    <row r="392935" ht="15"/>
    <row r="392936" ht="15"/>
    <row r="392937" ht="15"/>
    <row r="392938" ht="15"/>
    <row r="392939" ht="15"/>
    <row r="392940" ht="15"/>
    <row r="392941" ht="15"/>
    <row r="392942" ht="15"/>
    <row r="392943" ht="15"/>
    <row r="392944" ht="15"/>
    <row r="392945" ht="15"/>
    <row r="392946" ht="15"/>
    <row r="392947" ht="15"/>
    <row r="392948" ht="15"/>
    <row r="392949" ht="15"/>
    <row r="392950" ht="15"/>
    <row r="392951" ht="15"/>
    <row r="392952" ht="15"/>
    <row r="392953" ht="15"/>
    <row r="392954" ht="15"/>
    <row r="392955" ht="15"/>
    <row r="392956" ht="15"/>
    <row r="392957" ht="15"/>
    <row r="392958" ht="15"/>
    <row r="392959" ht="15"/>
    <row r="392960" ht="15"/>
    <row r="392961" ht="15"/>
    <row r="392962" ht="15"/>
    <row r="392963" ht="15"/>
    <row r="392964" ht="15"/>
    <row r="392965" ht="15"/>
    <row r="392966" ht="15"/>
    <row r="392967" ht="15"/>
    <row r="392968" ht="15"/>
    <row r="392969" ht="15"/>
    <row r="392970" ht="15"/>
    <row r="392971" ht="15"/>
    <row r="392972" ht="15"/>
    <row r="392973" ht="15"/>
    <row r="392974" ht="15"/>
    <row r="392975" ht="15"/>
    <row r="392976" ht="15"/>
    <row r="392977" ht="15"/>
    <row r="392978" ht="15"/>
    <row r="392979" ht="15"/>
    <row r="392980" ht="15"/>
    <row r="392981" ht="15"/>
    <row r="392982" ht="15"/>
    <row r="392983" ht="15"/>
    <row r="392984" ht="15"/>
    <row r="392985" ht="15"/>
    <row r="392986" ht="15"/>
    <row r="392987" ht="15"/>
    <row r="392988" ht="15"/>
    <row r="392989" ht="15"/>
    <row r="392990" ht="15"/>
    <row r="392991" ht="15"/>
    <row r="392992" ht="15"/>
    <row r="392993" ht="15"/>
    <row r="392994" ht="15"/>
    <row r="392995" ht="15"/>
    <row r="392996" ht="15"/>
    <row r="392997" ht="15"/>
    <row r="392998" ht="15"/>
    <row r="392999" ht="15"/>
    <row r="393000" ht="15"/>
    <row r="393001" ht="15"/>
    <row r="393002" ht="15"/>
    <row r="393003" ht="15"/>
    <row r="393004" ht="15"/>
    <row r="393005" ht="15"/>
    <row r="393006" ht="15"/>
    <row r="393007" ht="15"/>
    <row r="393008" ht="15"/>
    <row r="393009" ht="15"/>
    <row r="393010" ht="15"/>
    <row r="393011" ht="15"/>
    <row r="393012" ht="15"/>
    <row r="393013" ht="15"/>
    <row r="393014" ht="15"/>
    <row r="393015" ht="15"/>
    <row r="393016" ht="15"/>
    <row r="393017" ht="15"/>
    <row r="393018" ht="15"/>
    <row r="393019" ht="15"/>
    <row r="393020" ht="15"/>
    <row r="393021" ht="15"/>
    <row r="393022" ht="15"/>
    <row r="393023" ht="15"/>
    <row r="393024" ht="15"/>
    <row r="393025" ht="15"/>
    <row r="393026" ht="15"/>
    <row r="393027" ht="15"/>
    <row r="393028" ht="15"/>
    <row r="393029" ht="15"/>
    <row r="393030" ht="15"/>
    <row r="393031" ht="15"/>
    <row r="393032" ht="15"/>
    <row r="393033" ht="15"/>
    <row r="393034" ht="15"/>
    <row r="393035" ht="15"/>
    <row r="393036" ht="15"/>
    <row r="393037" ht="15"/>
    <row r="393038" ht="15"/>
    <row r="393039" ht="15"/>
    <row r="393040" ht="15"/>
    <row r="393041" ht="15"/>
    <row r="393042" ht="15"/>
    <row r="393043" ht="15"/>
    <row r="393044" ht="15"/>
    <row r="393045" ht="15"/>
    <row r="393046" ht="15"/>
    <row r="393047" ht="15"/>
    <row r="393048" ht="15"/>
    <row r="393049" ht="15"/>
    <row r="393050" ht="15"/>
    <row r="393051" ht="15"/>
    <row r="393052" ht="15"/>
    <row r="393053" ht="15"/>
    <row r="393054" ht="15"/>
    <row r="393055" ht="15"/>
    <row r="393056" ht="15"/>
    <row r="393057" ht="15"/>
    <row r="393058" ht="15"/>
    <row r="393059" ht="15"/>
    <row r="393060" ht="15"/>
    <row r="393061" ht="15"/>
    <row r="393062" ht="15"/>
    <row r="393063" ht="15"/>
    <row r="393064" ht="15"/>
    <row r="393065" ht="15"/>
    <row r="393066" ht="15"/>
    <row r="393067" ht="15"/>
    <row r="393068" ht="15"/>
    <row r="393069" ht="15"/>
    <row r="393070" ht="15"/>
    <row r="393071" ht="15"/>
    <row r="393072" ht="15"/>
    <row r="393073" ht="15"/>
    <row r="393074" ht="15"/>
    <row r="393075" ht="15"/>
    <row r="393076" ht="15"/>
    <row r="393077" ht="15"/>
    <row r="393078" ht="15"/>
    <row r="393079" ht="15"/>
    <row r="393080" ht="15"/>
    <row r="393081" ht="15"/>
    <row r="393082" ht="15"/>
    <row r="393083" ht="15"/>
    <row r="393084" ht="15"/>
    <row r="393085" ht="15"/>
    <row r="393086" ht="15"/>
    <row r="393087" ht="15"/>
    <row r="393088" ht="15"/>
    <row r="393089" ht="15"/>
    <row r="393090" ht="15"/>
    <row r="393091" ht="15"/>
    <row r="393092" ht="15"/>
    <row r="393093" ht="15"/>
    <row r="393094" ht="15"/>
    <row r="393095" ht="15"/>
    <row r="393096" ht="15"/>
    <row r="393097" ht="15"/>
    <row r="393098" ht="15"/>
    <row r="393099" ht="15"/>
    <row r="393100" ht="15"/>
    <row r="393101" ht="15"/>
    <row r="393102" ht="15"/>
    <row r="393103" ht="15"/>
    <row r="393104" ht="15"/>
    <row r="393105" ht="15"/>
    <row r="393106" ht="15"/>
    <row r="393107" ht="15"/>
    <row r="393108" ht="15"/>
    <row r="393109" ht="15"/>
    <row r="393110" ht="15"/>
    <row r="393111" ht="15"/>
    <row r="393112" ht="15"/>
    <row r="393113" ht="15"/>
    <row r="393114" ht="15"/>
    <row r="393115" ht="15"/>
    <row r="393116" ht="15"/>
    <row r="393117" ht="15"/>
    <row r="393118" ht="15"/>
    <row r="393119" ht="15"/>
    <row r="393120" ht="15"/>
    <row r="393121" ht="15"/>
    <row r="393122" ht="15"/>
    <row r="393123" ht="15"/>
    <row r="393124" ht="15"/>
    <row r="393125" ht="15"/>
    <row r="393126" ht="15"/>
    <row r="393127" ht="15"/>
    <row r="393128" ht="15"/>
    <row r="393129" ht="15"/>
    <row r="393130" ht="15"/>
    <row r="393131" ht="15"/>
    <row r="393132" ht="15"/>
    <row r="393133" ht="15"/>
    <row r="393134" ht="15"/>
    <row r="393135" ht="15"/>
    <row r="393136" ht="15"/>
    <row r="393137" ht="15"/>
    <row r="393138" ht="15"/>
    <row r="393139" ht="15"/>
    <row r="393140" ht="15"/>
    <row r="393141" ht="15"/>
    <row r="393142" ht="15"/>
    <row r="393143" ht="15"/>
    <row r="393144" ht="15"/>
    <row r="393145" ht="15"/>
    <row r="393146" ht="15"/>
    <row r="393147" ht="15"/>
    <row r="393148" ht="15"/>
    <row r="393149" ht="15"/>
    <row r="393150" ht="15"/>
    <row r="393151" ht="15"/>
    <row r="393152" ht="15"/>
    <row r="393153" ht="15"/>
    <row r="393154" ht="15"/>
    <row r="393155" ht="15"/>
    <row r="393156" ht="15"/>
    <row r="393157" ht="15"/>
    <row r="393158" ht="15"/>
    <row r="393159" ht="15"/>
    <row r="393160" ht="15"/>
    <row r="393161" ht="15"/>
    <row r="393162" ht="15"/>
    <row r="393163" ht="15"/>
    <row r="393164" ht="15"/>
    <row r="393165" ht="15"/>
    <row r="393166" ht="15"/>
    <row r="393167" ht="15"/>
    <row r="393168" ht="15"/>
    <row r="393169" ht="15"/>
    <row r="393170" ht="15"/>
    <row r="393171" ht="15"/>
    <row r="393172" ht="15"/>
    <row r="393173" ht="15"/>
    <row r="393174" ht="15"/>
    <row r="393175" ht="15"/>
    <row r="393176" ht="15"/>
    <row r="393177" ht="15"/>
    <row r="393178" ht="15"/>
    <row r="393179" ht="15"/>
    <row r="393180" ht="15"/>
    <row r="393181" ht="15"/>
    <row r="393182" ht="15"/>
    <row r="393183" ht="15"/>
    <row r="393184" ht="15"/>
    <row r="393185" ht="15"/>
    <row r="393186" ht="15"/>
    <row r="393187" ht="15"/>
    <row r="393188" ht="15"/>
    <row r="393189" ht="15"/>
    <row r="393190" ht="15"/>
    <row r="393191" ht="15"/>
    <row r="393192" ht="15"/>
    <row r="393193" ht="15"/>
    <row r="393194" ht="15"/>
    <row r="393195" ht="15"/>
    <row r="393196" ht="15"/>
    <row r="393197" ht="15"/>
    <row r="393198" ht="15"/>
    <row r="393199" ht="15"/>
    <row r="393200" ht="15"/>
    <row r="393201" ht="15"/>
    <row r="393202" ht="15"/>
    <row r="393203" ht="15"/>
    <row r="393204" ht="15"/>
    <row r="393205" ht="15"/>
    <row r="393206" ht="15"/>
    <row r="393207" ht="15"/>
    <row r="393208" ht="15"/>
    <row r="393209" ht="15"/>
    <row r="393210" ht="15"/>
    <row r="393211" ht="15"/>
    <row r="393212" ht="15"/>
    <row r="393213" ht="15"/>
    <row r="393214" ht="15"/>
    <row r="393215" ht="15"/>
    <row r="393216" ht="15"/>
    <row r="393217" ht="15"/>
    <row r="393218" ht="15"/>
    <row r="393219" ht="15"/>
    <row r="393220" ht="15"/>
    <row r="393221" ht="15"/>
    <row r="393222" ht="15"/>
    <row r="393223" ht="15"/>
    <row r="393224" ht="15"/>
    <row r="393225" ht="15"/>
    <row r="393226" ht="15"/>
    <row r="393227" ht="15"/>
    <row r="393228" ht="15"/>
    <row r="393229" ht="15"/>
    <row r="393230" ht="15"/>
    <row r="393231" ht="15"/>
    <row r="393232" ht="15"/>
    <row r="393233" ht="15"/>
    <row r="393234" ht="15"/>
    <row r="393235" ht="15"/>
    <row r="393236" ht="15"/>
    <row r="393237" ht="15"/>
    <row r="393238" ht="15"/>
    <row r="393239" ht="15"/>
    <row r="393240" ht="15"/>
    <row r="393241" ht="15"/>
    <row r="393242" ht="15"/>
    <row r="393243" ht="15"/>
    <row r="393244" ht="15"/>
    <row r="393245" ht="15"/>
    <row r="393246" ht="15"/>
    <row r="393247" ht="15"/>
    <row r="393248" ht="15"/>
    <row r="393249" ht="15"/>
    <row r="393250" ht="15"/>
    <row r="393251" ht="15"/>
    <row r="393252" ht="15"/>
    <row r="393253" ht="15"/>
    <row r="393254" ht="15"/>
    <row r="393255" ht="15"/>
    <row r="393256" ht="15"/>
    <row r="393257" ht="15"/>
    <row r="393258" ht="15"/>
    <row r="393259" ht="15"/>
    <row r="393260" ht="15"/>
    <row r="393261" ht="15"/>
    <row r="393262" ht="15"/>
    <row r="393263" ht="15"/>
    <row r="393264" ht="15"/>
    <row r="393265" ht="15"/>
    <row r="393266" ht="15"/>
    <row r="393267" ht="15"/>
    <row r="393268" ht="15"/>
    <row r="393269" ht="15"/>
    <row r="393270" ht="15"/>
    <row r="393271" ht="15"/>
    <row r="393272" ht="15"/>
    <row r="393273" ht="15"/>
    <row r="393274" ht="15"/>
    <row r="393275" ht="15"/>
    <row r="393276" ht="15"/>
    <row r="393277" ht="15"/>
    <row r="393278" ht="15"/>
    <row r="393279" ht="15"/>
    <row r="393280" ht="15"/>
    <row r="393281" ht="15"/>
    <row r="393282" ht="15"/>
    <row r="393283" ht="15"/>
    <row r="393284" ht="15"/>
    <row r="393285" ht="15"/>
    <row r="393286" ht="15"/>
    <row r="393287" ht="15"/>
    <row r="393288" ht="15"/>
    <row r="393289" ht="15"/>
    <row r="393290" ht="15"/>
    <row r="393291" ht="15"/>
    <row r="393292" ht="15"/>
    <row r="393293" ht="15"/>
    <row r="393294" ht="15"/>
    <row r="393295" ht="15"/>
    <row r="393296" ht="15"/>
    <row r="393297" ht="15"/>
    <row r="393298" ht="15"/>
    <row r="393299" ht="15"/>
    <row r="393300" ht="15"/>
    <row r="393301" ht="15"/>
    <row r="393302" ht="15"/>
    <row r="393303" ht="15"/>
    <row r="393304" ht="15"/>
    <row r="393305" ht="15"/>
    <row r="393306" ht="15"/>
    <row r="393307" ht="15"/>
    <row r="393308" ht="15"/>
    <row r="393309" ht="15"/>
    <row r="393310" ht="15"/>
    <row r="393311" ht="15"/>
    <row r="393312" ht="15"/>
    <row r="393313" ht="15"/>
    <row r="393314" ht="15"/>
    <row r="393315" ht="15"/>
    <row r="393316" ht="15"/>
    <row r="393317" ht="15"/>
    <row r="393318" ht="15"/>
    <row r="393319" ht="15"/>
    <row r="393320" ht="15"/>
    <row r="393321" ht="15"/>
    <row r="393322" ht="15"/>
    <row r="393323" ht="15"/>
    <row r="393324" ht="15"/>
    <row r="393325" ht="15"/>
    <row r="393326" ht="15"/>
    <row r="393327" ht="15"/>
    <row r="393328" ht="15"/>
    <row r="393329" ht="15"/>
    <row r="393330" ht="15"/>
    <row r="393331" ht="15"/>
    <row r="393332" ht="15"/>
    <row r="393333" ht="15"/>
    <row r="393334" ht="15"/>
    <row r="393335" ht="15"/>
    <row r="393336" ht="15"/>
    <row r="393337" ht="15"/>
    <row r="393338" ht="15"/>
    <row r="393339" ht="15"/>
    <row r="393340" ht="15"/>
    <row r="393341" ht="15"/>
    <row r="393342" ht="15"/>
    <row r="393343" ht="15"/>
    <row r="393344" ht="15"/>
    <row r="393345" ht="15"/>
    <row r="393346" ht="15"/>
    <row r="393347" ht="15"/>
    <row r="393348" ht="15"/>
    <row r="393349" ht="15"/>
    <row r="393350" ht="15"/>
    <row r="393351" ht="15"/>
    <row r="393352" ht="15"/>
    <row r="393353" ht="15"/>
    <row r="393354" ht="15"/>
    <row r="393355" ht="15"/>
    <row r="393356" ht="15"/>
    <row r="393357" ht="15"/>
    <row r="393358" ht="15"/>
    <row r="393359" ht="15"/>
    <row r="393360" ht="15"/>
    <row r="393361" ht="15"/>
    <row r="393362" ht="15"/>
    <row r="393363" ht="15"/>
    <row r="393364" ht="15"/>
    <row r="393365" ht="15"/>
    <row r="393366" ht="15"/>
    <row r="393367" ht="15"/>
    <row r="393368" ht="15"/>
    <row r="393369" ht="15"/>
    <row r="393370" ht="15"/>
    <row r="393371" ht="15"/>
    <row r="393372" ht="15"/>
    <row r="393373" ht="15"/>
    <row r="393374" ht="15"/>
    <row r="393375" ht="15"/>
    <row r="393376" ht="15"/>
    <row r="393377" ht="15"/>
    <row r="393378" ht="15"/>
    <row r="393379" ht="15"/>
    <row r="393380" ht="15"/>
    <row r="393381" ht="15"/>
    <row r="393382" ht="15"/>
    <row r="393383" ht="15"/>
    <row r="393384" ht="15"/>
    <row r="393385" ht="15"/>
    <row r="393386" ht="15"/>
    <row r="393387" ht="15"/>
    <row r="393388" ht="15"/>
    <row r="393389" ht="15"/>
    <row r="393390" ht="15"/>
    <row r="393391" ht="15"/>
    <row r="393392" ht="15"/>
    <row r="393393" ht="15"/>
    <row r="393394" ht="15"/>
    <row r="393395" ht="15"/>
    <row r="393396" ht="15"/>
    <row r="393397" ht="15"/>
    <row r="393398" ht="15"/>
    <row r="393399" ht="15"/>
    <row r="393400" ht="15"/>
    <row r="393401" ht="15"/>
    <row r="393402" ht="15"/>
    <row r="393403" ht="15"/>
    <row r="393404" ht="15"/>
    <row r="393405" ht="15"/>
    <row r="393406" ht="15"/>
    <row r="393407" ht="15"/>
    <row r="393408" ht="15"/>
    <row r="393409" ht="15"/>
    <row r="393410" ht="15"/>
    <row r="393411" ht="15"/>
    <row r="393412" ht="15"/>
    <row r="393413" ht="15"/>
    <row r="393414" ht="15"/>
    <row r="393415" ht="15"/>
    <row r="393416" ht="15"/>
    <row r="393417" ht="15"/>
    <row r="393418" ht="15"/>
    <row r="393419" ht="15"/>
    <row r="393420" ht="15"/>
    <row r="393421" ht="15"/>
    <row r="393422" ht="15"/>
    <row r="393423" ht="15"/>
    <row r="393424" ht="15"/>
    <row r="393425" ht="15"/>
    <row r="393426" ht="15"/>
    <row r="393427" ht="15"/>
    <row r="393428" ht="15"/>
    <row r="393429" ht="15"/>
    <row r="393430" ht="15"/>
    <row r="393431" ht="15"/>
    <row r="393432" ht="15"/>
    <row r="393433" ht="15"/>
    <row r="393434" ht="15"/>
    <row r="393435" ht="15"/>
    <row r="393436" ht="15"/>
    <row r="393437" ht="15"/>
    <row r="393438" ht="15"/>
    <row r="393439" ht="15"/>
    <row r="393440" ht="15"/>
    <row r="393441" ht="15"/>
    <row r="393442" ht="15"/>
    <row r="393443" ht="15"/>
    <row r="393444" ht="15"/>
    <row r="393445" ht="15"/>
    <row r="393446" ht="15"/>
    <row r="393447" ht="15"/>
    <row r="393448" ht="15"/>
    <row r="393449" ht="15"/>
    <row r="393450" ht="15"/>
    <row r="393451" ht="15"/>
    <row r="393452" ht="15"/>
    <row r="393453" ht="15"/>
    <row r="393454" ht="15"/>
    <row r="393455" ht="15"/>
    <row r="393456" ht="15"/>
    <row r="393457" ht="15"/>
    <row r="393458" ht="15"/>
    <row r="393459" ht="15"/>
    <row r="393460" ht="15"/>
    <row r="393461" ht="15"/>
    <row r="393462" ht="15"/>
    <row r="393463" ht="15"/>
    <row r="393464" ht="15"/>
    <row r="393465" ht="15"/>
    <row r="393466" ht="15"/>
    <row r="393467" ht="15"/>
    <row r="393468" ht="15"/>
    <row r="393469" ht="15"/>
    <row r="393470" ht="15"/>
    <row r="393471" ht="15"/>
    <row r="393472" ht="15"/>
    <row r="393473" ht="15"/>
    <row r="393474" ht="15"/>
    <row r="393475" ht="15"/>
    <row r="393476" ht="15"/>
    <row r="393477" ht="15"/>
    <row r="393478" ht="15"/>
    <row r="393479" ht="15"/>
    <row r="393480" ht="15"/>
    <row r="393481" ht="15"/>
    <row r="393482" ht="15"/>
    <row r="393483" ht="15"/>
    <row r="393484" ht="15"/>
    <row r="393485" ht="15"/>
    <row r="393486" ht="15"/>
    <row r="393487" ht="15"/>
    <row r="393488" ht="15"/>
    <row r="393489" ht="15"/>
    <row r="393490" ht="15"/>
    <row r="393491" ht="15"/>
    <row r="393492" ht="15"/>
    <row r="393493" ht="15"/>
    <row r="393494" ht="15"/>
    <row r="393495" ht="15"/>
    <row r="393496" ht="15"/>
    <row r="393497" ht="15"/>
    <row r="393498" ht="15"/>
    <row r="393499" ht="15"/>
    <row r="393500" ht="15"/>
    <row r="393501" ht="15"/>
    <row r="393502" ht="15"/>
    <row r="393503" ht="15"/>
    <row r="393504" ht="15"/>
    <row r="393505" ht="15"/>
    <row r="393506" ht="15"/>
    <row r="393507" ht="15"/>
    <row r="393508" ht="15"/>
    <row r="393509" ht="15"/>
    <row r="393510" ht="15"/>
    <row r="393511" ht="15"/>
    <row r="393512" ht="15"/>
    <row r="393513" ht="15"/>
    <row r="393514" ht="15"/>
    <row r="393515" ht="15"/>
    <row r="393516" ht="15"/>
    <row r="393517" ht="15"/>
    <row r="393518" ht="15"/>
    <row r="393519" ht="15"/>
    <row r="393520" ht="15"/>
    <row r="393521" ht="15"/>
    <row r="393522" ht="15"/>
    <row r="393523" ht="15"/>
    <row r="393524" ht="15"/>
    <row r="393525" ht="15"/>
    <row r="393526" ht="15"/>
    <row r="393527" ht="15"/>
    <row r="393528" ht="15"/>
    <row r="393529" ht="15"/>
    <row r="393530" ht="15"/>
    <row r="393531" ht="15"/>
    <row r="393532" ht="15"/>
    <row r="393533" ht="15"/>
    <row r="393534" ht="15"/>
    <row r="393535" ht="15"/>
    <row r="393536" ht="15"/>
    <row r="393537" ht="15"/>
    <row r="393538" ht="15"/>
    <row r="393539" ht="15"/>
    <row r="393540" ht="15"/>
    <row r="393541" ht="15"/>
    <row r="393542" ht="15"/>
    <row r="393543" ht="15"/>
    <row r="393544" ht="15"/>
    <row r="393545" ht="15"/>
    <row r="393546" ht="15"/>
    <row r="393547" ht="15"/>
    <row r="393548" ht="15"/>
    <row r="393549" ht="15"/>
    <row r="393550" ht="15"/>
    <row r="393551" ht="15"/>
    <row r="393552" ht="15"/>
    <row r="393553" ht="15"/>
    <row r="393554" ht="15"/>
    <row r="393555" ht="15"/>
    <row r="393556" ht="15"/>
    <row r="393557" ht="15"/>
    <row r="393558" ht="15"/>
    <row r="393559" ht="15"/>
    <row r="393560" ht="15"/>
    <row r="393561" ht="15"/>
    <row r="393562" ht="15"/>
    <row r="393563" ht="15"/>
    <row r="393564" ht="15"/>
    <row r="393565" ht="15"/>
    <row r="393566" ht="15"/>
    <row r="393567" ht="15"/>
    <row r="393568" ht="15"/>
    <row r="393569" ht="15"/>
    <row r="393570" ht="15"/>
    <row r="393571" ht="15"/>
    <row r="393572" ht="15"/>
    <row r="393573" ht="15"/>
    <row r="393574" ht="15"/>
    <row r="393575" ht="15"/>
    <row r="393576" ht="15"/>
    <row r="393577" ht="15"/>
    <row r="393578" ht="15"/>
    <row r="393579" ht="15"/>
    <row r="393580" ht="15"/>
    <row r="393581" ht="15"/>
    <row r="393582" ht="15"/>
    <row r="393583" ht="15"/>
    <row r="393584" ht="15"/>
    <row r="393585" ht="15"/>
    <row r="393586" ht="15"/>
    <row r="393587" ht="15"/>
    <row r="393588" ht="15"/>
    <row r="393589" ht="15"/>
    <row r="393590" ht="15"/>
    <row r="393591" ht="15"/>
    <row r="393592" ht="15"/>
    <row r="393593" ht="15"/>
    <row r="393594" ht="15"/>
    <row r="393595" ht="15"/>
    <row r="393596" ht="15"/>
    <row r="393597" ht="15"/>
    <row r="393598" ht="15"/>
    <row r="393599" ht="15"/>
    <row r="393600" ht="15"/>
    <row r="393601" ht="15"/>
    <row r="393602" ht="15"/>
    <row r="393603" ht="15"/>
    <row r="393604" ht="15"/>
    <row r="393605" ht="15"/>
    <row r="393606" ht="15"/>
    <row r="393607" ht="15"/>
    <row r="393608" ht="15"/>
    <row r="393609" ht="15"/>
    <row r="393610" ht="15"/>
    <row r="393611" ht="15"/>
    <row r="393612" ht="15"/>
    <row r="393613" ht="15"/>
    <row r="393614" ht="15"/>
    <row r="393615" ht="15"/>
    <row r="393616" ht="15"/>
    <row r="393617" ht="15"/>
    <row r="393618" ht="15"/>
    <row r="393619" ht="15"/>
    <row r="393620" ht="15"/>
    <row r="393621" ht="15"/>
    <row r="393622" ht="15"/>
    <row r="393623" ht="15"/>
    <row r="393624" ht="15"/>
    <row r="393625" ht="15"/>
    <row r="393626" ht="15"/>
    <row r="393627" ht="15"/>
    <row r="393628" ht="15"/>
    <row r="393629" ht="15"/>
    <row r="393630" ht="15"/>
    <row r="393631" ht="15"/>
    <row r="393632" ht="15"/>
    <row r="393633" ht="15"/>
    <row r="393634" ht="15"/>
    <row r="393635" ht="15"/>
    <row r="393636" ht="15"/>
    <row r="393637" ht="15"/>
    <row r="393638" ht="15"/>
    <row r="393639" ht="15"/>
    <row r="393640" ht="15"/>
    <row r="393641" ht="15"/>
    <row r="393642" ht="15"/>
    <row r="393643" ht="15"/>
    <row r="393644" ht="15"/>
    <row r="393645" ht="15"/>
    <row r="393646" ht="15"/>
    <row r="393647" ht="15"/>
    <row r="393648" ht="15"/>
    <row r="393649" ht="15"/>
    <row r="393650" ht="15"/>
    <row r="393651" ht="15"/>
    <row r="393652" ht="15"/>
    <row r="393653" ht="15"/>
    <row r="393654" ht="15"/>
    <row r="393655" ht="15"/>
    <row r="393656" ht="15"/>
    <row r="393657" ht="15"/>
    <row r="393658" ht="15"/>
    <row r="393659" ht="15"/>
    <row r="393660" ht="15"/>
    <row r="393661" ht="15"/>
    <row r="393662" ht="15"/>
    <row r="393663" ht="15"/>
    <row r="393664" ht="15"/>
    <row r="393665" ht="15"/>
    <row r="393666" ht="15"/>
    <row r="393667" ht="15"/>
    <row r="393668" ht="15"/>
    <row r="393669" ht="15"/>
    <row r="393670" ht="15"/>
    <row r="393671" ht="15"/>
    <row r="393672" ht="15"/>
    <row r="393673" ht="15"/>
    <row r="393674" ht="15"/>
    <row r="393675" ht="15"/>
    <row r="393676" ht="15"/>
    <row r="393677" ht="15"/>
    <row r="393678" ht="15"/>
    <row r="393679" ht="15"/>
    <row r="393680" ht="15"/>
    <row r="393681" ht="15"/>
    <row r="393682" ht="15"/>
    <row r="393683" ht="15"/>
    <row r="393684" ht="15"/>
    <row r="393685" ht="15"/>
    <row r="393686" ht="15"/>
    <row r="393687" ht="15"/>
    <row r="393688" ht="15"/>
    <row r="393689" ht="15"/>
    <row r="393690" ht="15"/>
    <row r="393691" ht="15"/>
    <row r="393692" ht="15"/>
    <row r="393693" ht="15"/>
    <row r="393694" ht="15"/>
    <row r="393695" ht="15"/>
    <row r="393696" ht="15"/>
    <row r="393697" ht="15"/>
    <row r="393698" ht="15"/>
    <row r="393699" ht="15"/>
    <row r="393700" ht="15"/>
    <row r="393701" ht="15"/>
    <row r="393702" ht="15"/>
    <row r="393703" ht="15"/>
    <row r="393704" ht="15"/>
    <row r="393705" ht="15"/>
    <row r="393706" ht="15"/>
    <row r="393707" ht="15"/>
    <row r="393708" ht="15"/>
    <row r="393709" ht="15"/>
    <row r="393710" ht="15"/>
    <row r="393711" ht="15"/>
    <row r="393712" ht="15"/>
    <row r="393713" ht="15"/>
    <row r="393714" ht="15"/>
    <row r="393715" ht="15"/>
    <row r="393716" ht="15"/>
    <row r="393717" ht="15"/>
    <row r="393718" ht="15"/>
    <row r="393719" ht="15"/>
    <row r="393720" ht="15"/>
    <row r="393721" ht="15"/>
    <row r="393722" ht="15"/>
    <row r="393723" ht="15"/>
    <row r="393724" ht="15"/>
    <row r="393725" ht="15"/>
    <row r="393726" ht="15"/>
    <row r="393727" ht="15"/>
    <row r="393728" ht="15"/>
    <row r="393729" ht="15"/>
    <row r="393730" ht="15"/>
    <row r="393731" ht="15"/>
    <row r="393732" ht="15"/>
    <row r="393733" ht="15"/>
    <row r="393734" ht="15"/>
    <row r="393735" ht="15"/>
    <row r="393736" ht="15"/>
    <row r="393737" ht="15"/>
    <row r="393738" ht="15"/>
    <row r="393739" ht="15"/>
    <row r="393740" ht="15"/>
    <row r="393741" ht="15"/>
    <row r="393742" ht="15"/>
    <row r="393743" ht="15"/>
    <row r="393744" ht="15"/>
    <row r="393745" ht="15"/>
    <row r="393746" ht="15"/>
    <row r="393747" ht="15"/>
    <row r="393748" ht="15"/>
    <row r="393749" ht="15"/>
    <row r="393750" ht="15"/>
    <row r="393751" ht="15"/>
    <row r="393752" ht="15"/>
    <row r="393753" ht="15"/>
    <row r="393754" ht="15"/>
    <row r="393755" ht="15"/>
    <row r="393756" ht="15"/>
    <row r="393757" ht="15"/>
    <row r="393758" ht="15"/>
    <row r="393759" ht="15"/>
    <row r="393760" ht="15"/>
    <row r="393761" ht="15"/>
    <row r="393762" ht="15"/>
    <row r="393763" ht="15"/>
    <row r="393764" ht="15"/>
    <row r="393765" ht="15"/>
    <row r="393766" ht="15"/>
    <row r="393767" ht="15"/>
    <row r="393768" ht="15"/>
    <row r="393769" ht="15"/>
    <row r="393770" ht="15"/>
    <row r="393771" ht="15"/>
    <row r="393772" ht="15"/>
    <row r="393773" ht="15"/>
    <row r="393774" ht="15"/>
    <row r="393775" ht="15"/>
    <row r="393776" ht="15"/>
    <row r="393777" ht="15"/>
    <row r="393778" ht="15"/>
    <row r="393779" ht="15"/>
    <row r="393780" ht="15"/>
    <row r="393781" ht="15"/>
    <row r="393782" ht="15"/>
    <row r="393783" ht="15"/>
    <row r="393784" ht="15"/>
    <row r="393785" ht="15"/>
    <row r="393786" ht="15"/>
    <row r="393787" ht="15"/>
    <row r="393788" ht="15"/>
    <row r="393789" ht="15"/>
    <row r="393790" ht="15"/>
    <row r="393791" ht="15"/>
    <row r="393792" ht="15"/>
    <row r="393793" ht="15"/>
    <row r="393794" ht="15"/>
    <row r="393795" ht="15"/>
    <row r="393796" ht="15"/>
    <row r="393797" ht="15"/>
    <row r="393798" ht="15"/>
    <row r="393799" ht="15"/>
    <row r="393800" ht="15"/>
    <row r="393801" ht="15"/>
    <row r="393802" ht="15"/>
    <row r="393803" ht="15"/>
    <row r="393804" ht="15"/>
    <row r="393805" ht="15"/>
    <row r="393806" ht="15"/>
    <row r="393807" ht="15"/>
    <row r="393808" ht="15"/>
    <row r="393809" ht="15"/>
    <row r="393810" ht="15"/>
    <row r="393811" ht="15"/>
    <row r="393812" ht="15"/>
    <row r="393813" ht="15"/>
    <row r="393814" ht="15"/>
    <row r="393815" ht="15"/>
    <row r="393816" ht="15"/>
    <row r="393817" ht="15"/>
    <row r="393818" ht="15"/>
    <row r="393819" ht="15"/>
    <row r="393820" ht="15"/>
    <row r="393821" ht="15"/>
    <row r="393822" ht="15"/>
    <row r="393823" ht="15"/>
    <row r="393824" ht="15"/>
    <row r="393825" ht="15"/>
    <row r="393826" ht="15"/>
    <row r="393827" ht="15"/>
    <row r="393828" ht="15"/>
    <row r="393829" ht="15"/>
    <row r="393830" ht="15"/>
    <row r="393831" ht="15"/>
    <row r="393832" ht="15"/>
    <row r="393833" ht="15"/>
    <row r="393834" ht="15"/>
    <row r="393835" ht="15"/>
    <row r="393836" ht="15"/>
    <row r="393837" ht="15"/>
    <row r="393838" ht="15"/>
    <row r="393839" ht="15"/>
    <row r="393840" ht="15"/>
    <row r="393841" ht="15"/>
    <row r="393842" ht="15"/>
    <row r="393843" ht="15"/>
    <row r="393844" ht="15"/>
    <row r="393845" ht="15"/>
    <row r="393846" ht="15"/>
    <row r="393847" ht="15"/>
    <row r="393848" ht="15"/>
    <row r="393849" ht="15"/>
    <row r="393850" ht="15"/>
    <row r="393851" ht="15"/>
    <row r="393852" ht="15"/>
    <row r="393853" ht="15"/>
    <row r="393854" ht="15"/>
    <row r="393855" ht="15"/>
    <row r="393856" ht="15"/>
    <row r="393857" ht="15"/>
    <row r="393858" ht="15"/>
    <row r="393859" ht="15"/>
    <row r="393860" ht="15"/>
    <row r="393861" ht="15"/>
    <row r="393862" ht="15"/>
    <row r="393863" ht="15"/>
    <row r="393864" ht="15"/>
    <row r="393865" ht="15"/>
    <row r="393866" ht="15"/>
    <row r="393867" ht="15"/>
    <row r="393868" ht="15"/>
    <row r="393869" ht="15"/>
    <row r="393870" ht="15"/>
    <row r="393871" ht="15"/>
    <row r="393872" ht="15"/>
    <row r="393873" ht="15"/>
    <row r="393874" ht="15"/>
    <row r="393875" ht="15"/>
    <row r="393876" ht="15"/>
    <row r="393877" ht="15"/>
    <row r="393878" ht="15"/>
    <row r="393879" ht="15"/>
    <row r="393880" ht="15"/>
    <row r="393881" ht="15"/>
    <row r="393882" ht="15"/>
    <row r="393883" ht="15"/>
    <row r="393884" ht="15"/>
    <row r="393885" ht="15"/>
    <row r="393886" ht="15"/>
    <row r="393887" ht="15"/>
    <row r="393888" ht="15"/>
    <row r="393889" ht="15"/>
    <row r="393890" ht="15"/>
    <row r="393891" ht="15"/>
    <row r="393892" ht="15"/>
    <row r="393893" ht="15"/>
    <row r="393894" ht="15"/>
    <row r="393895" ht="15"/>
    <row r="393896" ht="15"/>
    <row r="393897" ht="15"/>
    <row r="393898" ht="15"/>
    <row r="393899" ht="15"/>
    <row r="393900" ht="15"/>
    <row r="393901" ht="15"/>
    <row r="393902" ht="15"/>
    <row r="393903" ht="15"/>
    <row r="393904" ht="15"/>
    <row r="393905" ht="15"/>
    <row r="393906" ht="15"/>
    <row r="393907" ht="15"/>
    <row r="393908" ht="15"/>
    <row r="393909" ht="15"/>
    <row r="393910" ht="15"/>
    <row r="393911" ht="15"/>
    <row r="393912" ht="15"/>
    <row r="393913" ht="15"/>
    <row r="393914" ht="15"/>
    <row r="393915" ht="15"/>
    <row r="393916" ht="15"/>
    <row r="393917" ht="15"/>
    <row r="393918" ht="15"/>
    <row r="393919" ht="15"/>
    <row r="393920" ht="15"/>
    <row r="393921" ht="15"/>
    <row r="393922" ht="15"/>
    <row r="393923" ht="15"/>
    <row r="393924" ht="15"/>
    <row r="393925" ht="15"/>
    <row r="393926" ht="15"/>
    <row r="393927" ht="15"/>
    <row r="393928" ht="15"/>
    <row r="393929" ht="15"/>
    <row r="393930" ht="15"/>
    <row r="393931" ht="15"/>
    <row r="393932" ht="15"/>
    <row r="393933" ht="15"/>
    <row r="393934" ht="15"/>
    <row r="393935" ht="15"/>
    <row r="393936" ht="15"/>
    <row r="393937" ht="15"/>
    <row r="393938" ht="15"/>
    <row r="393939" ht="15"/>
    <row r="393940" ht="15"/>
    <row r="393941" ht="15"/>
    <row r="393942" ht="15"/>
    <row r="393943" ht="15"/>
    <row r="393944" ht="15"/>
    <row r="393945" ht="15"/>
    <row r="393946" ht="15"/>
    <row r="393947" ht="15"/>
    <row r="393948" ht="15"/>
    <row r="393949" ht="15"/>
    <row r="393950" ht="15"/>
    <row r="393951" ht="15"/>
    <row r="393952" ht="15"/>
    <row r="393953" ht="15"/>
    <row r="393954" ht="15"/>
    <row r="393955" ht="15"/>
    <row r="393956" ht="15"/>
    <row r="393957" ht="15"/>
    <row r="393958" ht="15"/>
    <row r="393959" ht="15"/>
    <row r="393960" ht="15"/>
    <row r="393961" ht="15"/>
    <row r="393962" ht="15"/>
    <row r="393963" ht="15"/>
    <row r="393964" ht="15"/>
    <row r="393965" ht="15"/>
    <row r="393966" ht="15"/>
    <row r="393967" ht="15"/>
    <row r="393968" ht="15"/>
    <row r="393969" ht="15"/>
    <row r="393970" ht="15"/>
    <row r="393971" ht="15"/>
    <row r="393972" ht="15"/>
    <row r="393973" ht="15"/>
    <row r="393974" ht="15"/>
    <row r="393975" ht="15"/>
    <row r="393976" ht="15"/>
    <row r="393977" ht="15"/>
    <row r="393978" ht="15"/>
    <row r="393979" ht="15"/>
    <row r="393980" ht="15"/>
    <row r="393981" ht="15"/>
    <row r="393982" ht="15"/>
    <row r="393983" ht="15"/>
    <row r="393984" ht="15"/>
    <row r="393985" ht="15"/>
    <row r="393986" ht="15"/>
    <row r="393987" ht="15"/>
    <row r="393988" ht="15"/>
    <row r="393989" ht="15"/>
    <row r="393990" ht="15"/>
    <row r="393991" ht="15"/>
    <row r="393992" ht="15"/>
    <row r="393993" ht="15"/>
    <row r="393994" ht="15"/>
    <row r="393995" ht="15"/>
    <row r="393996" ht="15"/>
    <row r="393997" ht="15"/>
    <row r="393998" ht="15"/>
    <row r="393999" ht="15"/>
    <row r="394000" ht="15"/>
    <row r="394001" ht="15"/>
    <row r="394002" ht="15"/>
    <row r="394003" ht="15"/>
    <row r="394004" ht="15"/>
    <row r="394005" ht="15"/>
    <row r="394006" ht="15"/>
    <row r="394007" ht="15"/>
    <row r="394008" ht="15"/>
    <row r="394009" ht="15"/>
    <row r="394010" ht="15"/>
    <row r="394011" ht="15"/>
    <row r="394012" ht="15"/>
    <row r="394013" ht="15"/>
    <row r="394014" ht="15"/>
    <row r="394015" ht="15"/>
    <row r="394016" ht="15"/>
    <row r="394017" ht="15"/>
    <row r="394018" ht="15"/>
    <row r="394019" ht="15"/>
    <row r="394020" ht="15"/>
    <row r="394021" ht="15"/>
    <row r="394022" ht="15"/>
    <row r="394023" ht="15"/>
    <row r="394024" ht="15"/>
    <row r="394025" ht="15"/>
    <row r="394026" ht="15"/>
    <row r="394027" ht="15"/>
    <row r="394028" ht="15"/>
    <row r="394029" ht="15"/>
    <row r="394030" ht="15"/>
    <row r="394031" ht="15"/>
    <row r="394032" ht="15"/>
    <row r="394033" ht="15"/>
    <row r="394034" ht="15"/>
    <row r="394035" ht="15"/>
    <row r="394036" ht="15"/>
    <row r="394037" ht="15"/>
    <row r="394038" ht="15"/>
    <row r="394039" ht="15"/>
    <row r="394040" ht="15"/>
    <row r="394041" ht="15"/>
    <row r="394042" ht="15"/>
    <row r="394043" ht="15"/>
    <row r="394044" ht="15"/>
    <row r="394045" ht="15"/>
    <row r="394046" ht="15"/>
    <row r="394047" ht="15"/>
    <row r="394048" ht="15"/>
    <row r="394049" ht="15"/>
    <row r="394050" ht="15"/>
    <row r="394051" ht="15"/>
    <row r="394052" ht="15"/>
    <row r="394053" ht="15"/>
    <row r="394054" ht="15"/>
    <row r="394055" ht="15"/>
    <row r="394056" ht="15"/>
    <row r="394057" ht="15"/>
    <row r="394058" ht="15"/>
    <row r="394059" ht="15"/>
    <row r="394060" ht="15"/>
    <row r="394061" ht="15"/>
    <row r="394062" ht="15"/>
    <row r="394063" ht="15"/>
    <row r="394064" ht="15"/>
    <row r="394065" ht="15"/>
    <row r="394066" ht="15"/>
    <row r="394067" ht="15"/>
    <row r="394068" ht="15"/>
    <row r="394069" ht="15"/>
    <row r="394070" ht="15"/>
    <row r="394071" ht="15"/>
    <row r="394072" ht="15"/>
    <row r="394073" ht="15"/>
    <row r="394074" ht="15"/>
    <row r="394075" ht="15"/>
    <row r="394076" ht="15"/>
    <row r="394077" ht="15"/>
    <row r="394078" ht="15"/>
    <row r="394079" ht="15"/>
    <row r="394080" ht="15"/>
    <row r="394081" ht="15"/>
    <row r="394082" ht="15"/>
    <row r="394083" ht="15"/>
    <row r="394084" ht="15"/>
    <row r="394085" ht="15"/>
    <row r="394086" ht="15"/>
    <row r="394087" ht="15"/>
    <row r="394088" ht="15"/>
    <row r="394089" ht="15"/>
    <row r="394090" ht="15"/>
    <row r="394091" ht="15"/>
    <row r="394092" ht="15"/>
    <row r="394093" ht="15"/>
    <row r="394094" ht="15"/>
    <row r="394095" ht="15"/>
    <row r="394096" ht="15"/>
    <row r="394097" ht="15"/>
    <row r="394098" ht="15"/>
    <row r="394099" ht="15"/>
    <row r="394100" ht="15"/>
    <row r="394101" ht="15"/>
    <row r="394102" ht="15"/>
    <row r="394103" ht="15"/>
    <row r="394104" ht="15"/>
    <row r="394105" ht="15"/>
    <row r="394106" ht="15"/>
    <row r="394107" ht="15"/>
    <row r="394108" ht="15"/>
    <row r="394109" ht="15"/>
    <row r="394110" ht="15"/>
    <row r="394111" ht="15"/>
    <row r="394112" ht="15"/>
    <row r="394113" ht="15"/>
    <row r="394114" ht="15"/>
    <row r="394115" ht="15"/>
    <row r="394116" ht="15"/>
    <row r="394117" ht="15"/>
    <row r="394118" ht="15"/>
    <row r="394119" ht="15"/>
    <row r="394120" ht="15"/>
    <row r="394121" ht="15"/>
    <row r="394122" ht="15"/>
    <row r="394123" ht="15"/>
    <row r="394124" ht="15"/>
    <row r="394125" ht="15"/>
    <row r="394126" ht="15"/>
    <row r="394127" ht="15"/>
    <row r="394128" ht="15"/>
    <row r="394129" ht="15"/>
    <row r="394130" ht="15"/>
    <row r="394131" ht="15"/>
    <row r="394132" ht="15"/>
    <row r="394133" ht="15"/>
    <row r="394134" ht="15"/>
    <row r="394135" ht="15"/>
    <row r="394136" ht="15"/>
    <row r="394137" ht="15"/>
    <row r="394138" ht="15"/>
    <row r="394139" ht="15"/>
    <row r="394140" ht="15"/>
    <row r="394141" ht="15"/>
    <row r="394142" ht="15"/>
    <row r="394143" ht="15"/>
    <row r="394144" ht="15"/>
    <row r="394145" ht="15"/>
    <row r="394146" ht="15"/>
    <row r="394147" ht="15"/>
    <row r="394148" ht="15"/>
    <row r="394149" ht="15"/>
    <row r="394150" ht="15"/>
    <row r="394151" ht="15"/>
    <row r="394152" ht="15"/>
    <row r="394153" ht="15"/>
    <row r="394154" ht="15"/>
    <row r="394155" ht="15"/>
    <row r="394156" ht="15"/>
    <row r="394157" ht="15"/>
    <row r="394158" ht="15"/>
    <row r="394159" ht="15"/>
    <row r="394160" ht="15"/>
    <row r="394161" ht="15"/>
    <row r="394162" ht="15"/>
    <row r="394163" ht="15"/>
    <row r="394164" ht="15"/>
    <row r="394165" ht="15"/>
    <row r="394166" ht="15"/>
    <row r="394167" ht="15"/>
    <row r="394168" ht="15"/>
    <row r="394169" ht="15"/>
    <row r="394170" ht="15"/>
    <row r="394171" ht="15"/>
    <row r="394172" ht="15"/>
    <row r="394173" ht="15"/>
    <row r="394174" ht="15"/>
    <row r="394175" ht="15"/>
    <row r="394176" ht="15"/>
    <row r="394177" ht="15"/>
    <row r="394178" ht="15"/>
    <row r="394179" ht="15"/>
    <row r="394180" ht="15"/>
    <row r="394181" ht="15"/>
    <row r="394182" ht="15"/>
    <row r="394183" ht="15"/>
    <row r="394184" ht="15"/>
    <row r="394185" ht="15"/>
    <row r="394186" ht="15"/>
    <row r="394187" ht="15"/>
    <row r="394188" ht="15"/>
    <row r="394189" ht="15"/>
    <row r="394190" ht="15"/>
    <row r="394191" ht="15"/>
    <row r="394192" ht="15"/>
    <row r="394193" ht="15"/>
    <row r="394194" ht="15"/>
    <row r="394195" ht="15"/>
    <row r="394196" ht="15"/>
    <row r="394197" ht="15"/>
    <row r="394198" ht="15"/>
    <row r="394199" ht="15"/>
    <row r="394200" ht="15"/>
    <row r="394201" ht="15"/>
    <row r="394202" ht="15"/>
    <row r="394203" ht="15"/>
    <row r="394204" ht="15"/>
    <row r="394205" ht="15"/>
    <row r="394206" ht="15"/>
    <row r="394207" ht="15"/>
    <row r="394208" ht="15"/>
    <row r="394209" ht="15"/>
    <row r="394210" ht="15"/>
    <row r="394211" ht="15"/>
    <row r="394212" ht="15"/>
    <row r="394213" ht="15"/>
    <row r="394214" ht="15"/>
    <row r="394215" ht="15"/>
    <row r="394216" ht="15"/>
    <row r="394217" ht="15"/>
    <row r="394218" ht="15"/>
    <row r="394219" ht="15"/>
    <row r="394220" ht="15"/>
    <row r="394221" ht="15"/>
    <row r="394222" ht="15"/>
    <row r="394223" ht="15"/>
    <row r="394224" ht="15"/>
    <row r="394225" ht="15"/>
    <row r="394226" ht="15"/>
    <row r="394227" ht="15"/>
    <row r="394228" ht="15"/>
    <row r="394229" ht="15"/>
    <row r="394230" ht="15"/>
    <row r="394231" ht="15"/>
    <row r="394232" ht="15"/>
    <row r="394233" ht="15"/>
    <row r="394234" ht="15"/>
    <row r="394235" ht="15"/>
    <row r="394236" ht="15"/>
    <row r="394237" ht="15"/>
    <row r="394238" ht="15"/>
    <row r="394239" ht="15"/>
    <row r="394240" ht="15"/>
    <row r="394241" ht="15"/>
    <row r="394242" ht="15"/>
    <row r="394243" ht="15"/>
    <row r="394244" ht="15"/>
    <row r="394245" ht="15"/>
    <row r="394246" ht="15"/>
    <row r="394247" ht="15"/>
    <row r="394248" ht="15"/>
    <row r="394249" ht="15"/>
    <row r="394250" ht="15"/>
    <row r="394251" ht="15"/>
    <row r="394252" ht="15"/>
    <row r="394253" ht="15"/>
    <row r="394254" ht="15"/>
    <row r="394255" ht="15"/>
    <row r="394256" ht="15"/>
    <row r="394257" ht="15"/>
    <row r="394258" ht="15"/>
    <row r="394259" ht="15"/>
    <row r="394260" ht="15"/>
    <row r="394261" ht="15"/>
    <row r="394262" ht="15"/>
    <row r="394263" ht="15"/>
    <row r="394264" ht="15"/>
    <row r="394265" ht="15"/>
    <row r="394266" ht="15"/>
    <row r="394267" ht="15"/>
    <row r="394268" ht="15"/>
    <row r="394269" ht="15"/>
    <row r="394270" ht="15"/>
    <row r="394271" ht="15"/>
    <row r="394272" ht="15"/>
    <row r="394273" ht="15"/>
    <row r="394274" ht="15"/>
    <row r="394275" ht="15"/>
    <row r="394276" ht="15"/>
    <row r="394277" ht="15"/>
    <row r="394278" ht="15"/>
    <row r="394279" ht="15"/>
    <row r="394280" ht="15"/>
    <row r="394281" ht="15"/>
    <row r="394282" ht="15"/>
    <row r="394283" ht="15"/>
    <row r="394284" ht="15"/>
    <row r="394285" ht="15"/>
    <row r="394286" ht="15"/>
    <row r="394287" ht="15"/>
    <row r="394288" ht="15"/>
    <row r="394289" ht="15"/>
    <row r="394290" ht="15"/>
    <row r="394291" ht="15"/>
    <row r="394292" ht="15"/>
    <row r="394293" ht="15"/>
    <row r="394294" ht="15"/>
    <row r="394295" ht="15"/>
    <row r="394296" ht="15"/>
    <row r="394297" ht="15"/>
    <row r="394298" ht="15"/>
    <row r="394299" ht="15"/>
    <row r="394300" ht="15"/>
    <row r="394301" ht="15"/>
    <row r="394302" ht="15"/>
    <row r="394303" ht="15"/>
    <row r="394304" ht="15"/>
    <row r="394305" ht="15"/>
    <row r="394306" ht="15"/>
    <row r="394307" ht="15"/>
    <row r="394308" ht="15"/>
    <row r="394309" ht="15"/>
    <row r="394310" ht="15"/>
    <row r="394311" ht="15"/>
    <row r="394312" ht="15"/>
    <row r="394313" ht="15"/>
    <row r="394314" ht="15"/>
    <row r="394315" ht="15"/>
    <row r="394316" ht="15"/>
    <row r="394317" ht="15"/>
    <row r="394318" ht="15"/>
    <row r="394319" ht="15"/>
    <row r="394320" ht="15"/>
    <row r="394321" ht="15"/>
    <row r="394322" ht="15"/>
    <row r="394323" ht="15"/>
    <row r="394324" ht="15"/>
    <row r="394325" ht="15"/>
    <row r="394326" ht="15"/>
    <row r="394327" ht="15"/>
    <row r="394328" ht="15"/>
    <row r="394329" ht="15"/>
    <row r="394330" ht="15"/>
    <row r="394331" ht="15"/>
    <row r="394332" ht="15"/>
    <row r="394333" ht="15"/>
    <row r="394334" ht="15"/>
    <row r="394335" ht="15"/>
    <row r="394336" ht="15"/>
    <row r="394337" ht="15"/>
    <row r="394338" ht="15"/>
    <row r="394339" ht="15"/>
    <row r="394340" ht="15"/>
    <row r="394341" ht="15"/>
    <row r="394342" ht="15"/>
    <row r="394343" ht="15"/>
    <row r="394344" ht="15"/>
    <row r="394345" ht="15"/>
    <row r="394346" ht="15"/>
    <row r="394347" ht="15"/>
    <row r="394348" ht="15"/>
    <row r="394349" ht="15"/>
    <row r="394350" ht="15"/>
    <row r="394351" ht="15"/>
    <row r="394352" ht="15"/>
    <row r="394353" ht="15"/>
    <row r="394354" ht="15"/>
    <row r="394355" ht="15"/>
    <row r="394356" ht="15"/>
    <row r="394357" ht="15"/>
    <row r="394358" ht="15"/>
    <row r="394359" ht="15"/>
    <row r="394360" ht="15"/>
    <row r="394361" ht="15"/>
    <row r="394362" ht="15"/>
    <row r="394363" ht="15"/>
    <row r="394364" ht="15"/>
    <row r="394365" ht="15"/>
    <row r="394366" ht="15"/>
    <row r="394367" ht="15"/>
    <row r="394368" ht="15"/>
    <row r="394369" ht="15"/>
    <row r="394370" ht="15"/>
    <row r="394371" ht="15"/>
    <row r="394372" ht="15"/>
    <row r="394373" ht="15"/>
    <row r="394374" ht="15"/>
    <row r="394375" ht="15"/>
    <row r="394376" ht="15"/>
    <row r="394377" ht="15"/>
    <row r="394378" ht="15"/>
    <row r="394379" ht="15"/>
    <row r="394380" ht="15"/>
    <row r="394381" ht="15"/>
    <row r="394382" ht="15"/>
    <row r="394383" ht="15"/>
    <row r="394384" ht="15"/>
    <row r="394385" ht="15"/>
    <row r="394386" ht="15"/>
    <row r="394387" ht="15"/>
    <row r="394388" ht="15"/>
    <row r="394389" ht="15"/>
    <row r="394390" ht="15"/>
    <row r="394391" ht="15"/>
    <row r="394392" ht="15"/>
    <row r="394393" ht="15"/>
    <row r="394394" ht="15"/>
    <row r="394395" ht="15"/>
    <row r="394396" ht="15"/>
    <row r="394397" ht="15"/>
    <row r="394398" ht="15"/>
    <row r="394399" ht="15"/>
    <row r="394400" ht="15"/>
    <row r="394401" ht="15"/>
    <row r="394402" ht="15"/>
    <row r="394403" ht="15"/>
    <row r="394404" ht="15"/>
    <row r="394405" ht="15"/>
    <row r="394406" ht="15"/>
    <row r="394407" ht="15"/>
    <row r="394408" ht="15"/>
    <row r="394409" ht="15"/>
    <row r="394410" ht="15"/>
    <row r="394411" ht="15"/>
    <row r="394412" ht="15"/>
    <row r="394413" ht="15"/>
    <row r="394414" ht="15"/>
    <row r="394415" ht="15"/>
    <row r="394416" ht="15"/>
    <row r="394417" ht="15"/>
    <row r="394418" ht="15"/>
    <row r="394419" ht="15"/>
    <row r="394420" ht="15"/>
    <row r="394421" ht="15"/>
    <row r="394422" ht="15"/>
    <row r="394423" ht="15"/>
    <row r="394424" ht="15"/>
    <row r="394425" ht="15"/>
    <row r="394426" ht="15"/>
    <row r="394427" ht="15"/>
    <row r="394428" ht="15"/>
    <row r="394429" ht="15"/>
    <row r="394430" ht="15"/>
    <row r="394431" ht="15"/>
    <row r="394432" ht="15"/>
    <row r="394433" ht="15"/>
    <row r="394434" ht="15"/>
    <row r="394435" ht="15"/>
    <row r="394436" ht="15"/>
    <row r="394437" ht="15"/>
    <row r="394438" ht="15"/>
    <row r="394439" ht="15"/>
    <row r="394440" ht="15"/>
    <row r="394441" ht="15"/>
    <row r="394442" ht="15"/>
    <row r="394443" ht="15"/>
    <row r="394444" ht="15"/>
    <row r="394445" ht="15"/>
    <row r="394446" ht="15"/>
    <row r="394447" ht="15"/>
    <row r="394448" ht="15"/>
    <row r="394449" ht="15"/>
    <row r="394450" ht="15"/>
    <row r="394451" ht="15"/>
    <row r="394452" ht="15"/>
    <row r="394453" ht="15"/>
    <row r="394454" ht="15"/>
    <row r="394455" ht="15"/>
    <row r="394456" ht="15"/>
    <row r="394457" ht="15"/>
    <row r="394458" ht="15"/>
    <row r="394459" ht="15"/>
    <row r="394460" ht="15"/>
    <row r="394461" ht="15"/>
    <row r="394462" ht="15"/>
    <row r="394463" ht="15"/>
    <row r="394464" ht="15"/>
    <row r="394465" ht="15"/>
    <row r="394466" ht="15"/>
    <row r="394467" ht="15"/>
    <row r="394468" ht="15"/>
    <row r="394469" ht="15"/>
    <row r="394470" ht="15"/>
    <row r="394471" ht="15"/>
    <row r="394472" ht="15"/>
    <row r="394473" ht="15"/>
    <row r="394474" ht="15"/>
    <row r="394475" ht="15"/>
    <row r="394476" ht="15"/>
    <row r="394477" ht="15"/>
    <row r="394478" ht="15"/>
    <row r="394479" ht="15"/>
    <row r="394480" ht="15"/>
    <row r="394481" ht="15"/>
    <row r="394482" ht="15"/>
    <row r="394483" ht="15"/>
    <row r="394484" ht="15"/>
    <row r="394485" ht="15"/>
    <row r="394486" ht="15"/>
    <row r="394487" ht="15"/>
    <row r="394488" ht="15"/>
    <row r="394489" ht="15"/>
    <row r="394490" ht="15"/>
    <row r="394491" ht="15"/>
    <row r="394492" ht="15"/>
    <row r="394493" ht="15"/>
    <row r="394494" ht="15"/>
    <row r="394495" ht="15"/>
    <row r="394496" ht="15"/>
    <row r="394497" ht="15"/>
    <row r="394498" ht="15"/>
    <row r="394499" ht="15"/>
    <row r="394500" ht="15"/>
    <row r="394501" ht="15"/>
    <row r="394502" ht="15"/>
    <row r="394503" ht="15"/>
    <row r="394504" ht="15"/>
    <row r="394505" ht="15"/>
    <row r="394506" ht="15"/>
    <row r="394507" ht="15"/>
    <row r="394508" ht="15"/>
    <row r="394509" ht="15"/>
    <row r="394510" ht="15"/>
    <row r="394511" ht="15"/>
    <row r="394512" ht="15"/>
    <row r="394513" ht="15"/>
    <row r="394514" ht="15"/>
    <row r="394515" ht="15"/>
    <row r="394516" ht="15"/>
    <row r="394517" ht="15"/>
    <row r="394518" ht="15"/>
    <row r="394519" ht="15"/>
    <row r="394520" ht="15"/>
    <row r="394521" ht="15"/>
    <row r="394522" ht="15"/>
    <row r="394523" ht="15"/>
    <row r="394524" ht="15"/>
    <row r="394525" ht="15"/>
    <row r="394526" ht="15"/>
    <row r="394527" ht="15"/>
    <row r="394528" ht="15"/>
    <row r="394529" ht="15"/>
    <row r="394530" ht="15"/>
    <row r="394531" ht="15"/>
    <row r="394532" ht="15"/>
    <row r="394533" ht="15"/>
    <row r="394534" ht="15"/>
    <row r="394535" ht="15"/>
    <row r="394536" ht="15"/>
    <row r="394537" ht="15"/>
    <row r="394538" ht="15"/>
    <row r="394539" ht="15"/>
    <row r="394540" ht="15"/>
    <row r="394541" ht="15"/>
    <row r="394542" ht="15"/>
    <row r="394543" ht="15"/>
    <row r="394544" ht="15"/>
    <row r="394545" ht="15"/>
    <row r="394546" ht="15"/>
    <row r="394547" ht="15"/>
    <row r="394548" ht="15"/>
    <row r="394549" ht="15"/>
    <row r="394550" ht="15"/>
    <row r="394551" ht="15"/>
    <row r="394552" ht="15"/>
    <row r="394553" ht="15"/>
    <row r="394554" ht="15"/>
    <row r="394555" ht="15"/>
    <row r="394556" ht="15"/>
    <row r="394557" ht="15"/>
    <row r="394558" ht="15"/>
    <row r="394559" ht="15"/>
    <row r="394560" ht="15"/>
    <row r="394561" ht="15"/>
    <row r="394562" ht="15"/>
    <row r="394563" ht="15"/>
    <row r="394564" ht="15"/>
    <row r="394565" ht="15"/>
    <row r="394566" ht="15"/>
    <row r="394567" ht="15"/>
    <row r="394568" ht="15"/>
    <row r="394569" ht="15"/>
    <row r="394570" ht="15"/>
    <row r="394571" ht="15"/>
    <row r="394572" ht="15"/>
    <row r="394573" ht="15"/>
    <row r="394574" ht="15"/>
    <row r="394575" ht="15"/>
    <row r="394576" ht="15"/>
    <row r="394577" ht="15"/>
    <row r="394578" ht="15"/>
    <row r="394579" ht="15"/>
    <row r="394580" ht="15"/>
    <row r="394581" ht="15"/>
    <row r="394582" ht="15"/>
    <row r="394583" ht="15"/>
    <row r="394584" ht="15"/>
    <row r="394585" ht="15"/>
    <row r="394586" ht="15"/>
    <row r="394587" ht="15"/>
    <row r="394588" ht="15"/>
    <row r="394589" ht="15"/>
    <row r="394590" ht="15"/>
    <row r="394591" ht="15"/>
    <row r="394592" ht="15"/>
    <row r="394593" ht="15"/>
    <row r="394594" ht="15"/>
    <row r="394595" ht="15"/>
    <row r="394596" ht="15"/>
    <row r="394597" ht="15"/>
    <row r="394598" ht="15"/>
    <row r="394599" ht="15"/>
    <row r="394600" ht="15"/>
    <row r="394601" ht="15"/>
    <row r="394602" ht="15"/>
    <row r="394603" ht="15"/>
    <row r="394604" ht="15"/>
    <row r="394605" ht="15"/>
    <row r="394606" ht="15"/>
    <row r="394607" ht="15"/>
    <row r="394608" ht="15"/>
    <row r="394609" ht="15"/>
    <row r="394610" ht="15"/>
    <row r="394611" ht="15"/>
    <row r="394612" ht="15"/>
    <row r="394613" ht="15"/>
    <row r="394614" ht="15"/>
    <row r="394615" ht="15"/>
    <row r="394616" ht="15"/>
    <row r="394617" ht="15"/>
    <row r="394618" ht="15"/>
    <row r="394619" ht="15"/>
    <row r="394620" ht="15"/>
    <row r="394621" ht="15"/>
    <row r="394622" ht="15"/>
    <row r="394623" ht="15"/>
    <row r="394624" ht="15"/>
    <row r="394625" ht="15"/>
    <row r="394626" ht="15"/>
    <row r="394627" ht="15"/>
    <row r="394628" ht="15"/>
    <row r="394629" ht="15"/>
    <row r="394630" ht="15"/>
    <row r="394631" ht="15"/>
    <row r="394632" ht="15"/>
    <row r="394633" ht="15"/>
    <row r="394634" ht="15"/>
    <row r="394635" ht="15"/>
    <row r="394636" ht="15"/>
    <row r="394637" ht="15"/>
    <row r="394638" ht="15"/>
    <row r="394639" ht="15"/>
    <row r="394640" ht="15"/>
    <row r="394641" ht="15"/>
    <row r="394642" ht="15"/>
    <row r="394643" ht="15"/>
    <row r="394644" ht="15"/>
    <row r="394645" ht="15"/>
    <row r="394646" ht="15"/>
    <row r="394647" ht="15"/>
    <row r="394648" ht="15"/>
    <row r="394649" ht="15"/>
    <row r="394650" ht="15"/>
    <row r="394651" ht="15"/>
    <row r="394652" ht="15"/>
    <row r="394653" ht="15"/>
    <row r="394654" ht="15"/>
    <row r="394655" ht="15"/>
    <row r="394656" ht="15"/>
    <row r="394657" ht="15"/>
    <row r="394658" ht="15"/>
    <row r="394659" ht="15"/>
    <row r="394660" ht="15"/>
    <row r="394661" ht="15"/>
    <row r="394662" ht="15"/>
    <row r="394663" ht="15"/>
    <row r="394664" ht="15"/>
    <row r="394665" ht="15"/>
    <row r="394666" ht="15"/>
    <row r="394667" ht="15"/>
    <row r="394668" ht="15"/>
    <row r="394669" ht="15"/>
    <row r="394670" ht="15"/>
    <row r="394671" ht="15"/>
    <row r="394672" ht="15"/>
    <row r="394673" ht="15"/>
    <row r="394674" ht="15"/>
    <row r="394675" ht="15"/>
    <row r="394676" ht="15"/>
    <row r="394677" ht="15"/>
    <row r="394678" ht="15"/>
    <row r="394679" ht="15"/>
    <row r="394680" ht="15"/>
    <row r="394681" ht="15"/>
    <row r="394682" ht="15"/>
    <row r="394683" ht="15"/>
    <row r="394684" ht="15"/>
    <row r="394685" ht="15"/>
    <row r="394686" ht="15"/>
    <row r="394687" ht="15"/>
    <row r="394688" ht="15"/>
    <row r="394689" ht="15"/>
    <row r="394690" ht="15"/>
    <row r="394691" ht="15"/>
    <row r="394692" ht="15"/>
    <row r="394693" ht="15"/>
    <row r="394694" ht="15"/>
    <row r="394695" ht="15"/>
    <row r="394696" ht="15"/>
    <row r="394697" ht="15"/>
    <row r="394698" ht="15"/>
    <row r="394699" ht="15"/>
    <row r="394700" ht="15"/>
    <row r="394701" ht="15"/>
    <row r="394702" ht="15"/>
    <row r="394703" ht="15"/>
    <row r="394704" ht="15"/>
    <row r="394705" ht="15"/>
    <row r="394706" ht="15"/>
    <row r="394707" ht="15"/>
    <row r="394708" ht="15"/>
    <row r="394709" ht="15"/>
    <row r="394710" ht="15"/>
    <row r="394711" ht="15"/>
    <row r="394712" ht="15"/>
    <row r="394713" ht="15"/>
    <row r="394714" ht="15"/>
    <row r="394715" ht="15"/>
    <row r="394716" ht="15"/>
    <row r="394717" ht="15"/>
    <row r="394718" ht="15"/>
    <row r="394719" ht="15"/>
    <row r="394720" ht="15"/>
    <row r="394721" ht="15"/>
    <row r="394722" ht="15"/>
    <row r="394723" ht="15"/>
    <row r="394724" ht="15"/>
    <row r="394725" ht="15"/>
    <row r="394726" ht="15"/>
    <row r="394727" ht="15"/>
    <row r="394728" ht="15"/>
    <row r="394729" ht="15"/>
    <row r="394730" ht="15"/>
    <row r="394731" ht="15"/>
    <row r="394732" ht="15"/>
    <row r="394733" ht="15"/>
    <row r="394734" ht="15"/>
    <row r="394735" ht="15"/>
    <row r="394736" ht="15"/>
    <row r="394737" ht="15"/>
    <row r="394738" ht="15"/>
    <row r="394739" ht="15"/>
    <row r="394740" ht="15"/>
    <row r="394741" ht="15"/>
    <row r="394742" ht="15"/>
    <row r="394743" ht="15"/>
    <row r="394744" ht="15"/>
    <row r="394745" ht="15"/>
    <row r="394746" ht="15"/>
    <row r="394747" ht="15"/>
    <row r="394748" ht="15"/>
    <row r="394749" ht="15"/>
    <row r="394750" ht="15"/>
    <row r="394751" ht="15"/>
    <row r="394752" ht="15"/>
    <row r="394753" ht="15"/>
    <row r="394754" ht="15"/>
    <row r="394755" ht="15"/>
    <row r="394756" ht="15"/>
    <row r="394757" ht="15"/>
    <row r="394758" ht="15"/>
    <row r="394759" ht="15"/>
    <row r="394760" ht="15"/>
    <row r="394761" ht="15"/>
    <row r="394762" ht="15"/>
    <row r="394763" ht="15"/>
    <row r="394764" ht="15"/>
    <row r="394765" ht="15"/>
    <row r="394766" ht="15"/>
    <row r="394767" ht="15"/>
    <row r="394768" ht="15"/>
    <row r="394769" ht="15"/>
    <row r="394770" ht="15"/>
    <row r="394771" ht="15"/>
    <row r="394772" ht="15"/>
    <row r="394773" ht="15"/>
    <row r="394774" ht="15"/>
    <row r="394775" ht="15"/>
    <row r="394776" ht="15"/>
    <row r="394777" ht="15"/>
    <row r="394778" ht="15"/>
    <row r="394779" ht="15"/>
    <row r="394780" ht="15"/>
    <row r="394781" ht="15"/>
    <row r="394782" ht="15"/>
    <row r="394783" ht="15"/>
    <row r="394784" ht="15"/>
    <row r="394785" ht="15"/>
    <row r="394786" ht="15"/>
    <row r="394787" ht="15"/>
    <row r="394788" ht="15"/>
    <row r="394789" ht="15"/>
    <row r="394790" ht="15"/>
    <row r="394791" ht="15"/>
    <row r="394792" ht="15"/>
    <row r="394793" ht="15"/>
    <row r="394794" ht="15"/>
    <row r="394795" ht="15"/>
    <row r="394796" ht="15"/>
    <row r="394797" ht="15"/>
    <row r="394798" ht="15"/>
    <row r="394799" ht="15"/>
    <row r="394800" ht="15"/>
    <row r="394801" ht="15"/>
    <row r="394802" ht="15"/>
    <row r="394803" ht="15"/>
    <row r="394804" ht="15"/>
    <row r="394805" ht="15"/>
    <row r="394806" ht="15"/>
    <row r="394807" ht="15"/>
    <row r="394808" ht="15"/>
    <row r="394809" ht="15"/>
    <row r="394810" ht="15"/>
    <row r="394811" ht="15"/>
    <row r="394812" ht="15"/>
    <row r="394813" ht="15"/>
    <row r="394814" ht="15"/>
    <row r="394815" ht="15"/>
    <row r="394816" ht="15"/>
    <row r="394817" ht="15"/>
    <row r="394818" ht="15"/>
    <row r="394819" ht="15"/>
    <row r="394820" ht="15"/>
    <row r="394821" ht="15"/>
    <row r="394822" ht="15"/>
    <row r="394823" ht="15"/>
    <row r="394824" ht="15"/>
    <row r="394825" ht="15"/>
    <row r="394826" ht="15"/>
    <row r="394827" ht="15"/>
    <row r="394828" ht="15"/>
    <row r="394829" ht="15"/>
    <row r="394830" ht="15"/>
    <row r="394831" ht="15"/>
    <row r="394832" ht="15"/>
    <row r="394833" ht="15"/>
    <row r="394834" ht="15"/>
    <row r="394835" ht="15"/>
    <row r="394836" ht="15"/>
    <row r="394837" ht="15"/>
    <row r="394838" ht="15"/>
    <row r="394839" ht="15"/>
    <row r="394840" ht="15"/>
    <row r="394841" ht="15"/>
    <row r="394842" ht="15"/>
    <row r="394843" ht="15"/>
    <row r="394844" ht="15"/>
    <row r="394845" ht="15"/>
    <row r="394846" ht="15"/>
    <row r="394847" ht="15"/>
    <row r="394848" ht="15"/>
    <row r="394849" ht="15"/>
    <row r="394850" ht="15"/>
    <row r="394851" ht="15"/>
    <row r="394852" ht="15"/>
    <row r="394853" ht="15"/>
    <row r="394854" ht="15"/>
    <row r="394855" ht="15"/>
    <row r="394856" ht="15"/>
    <row r="394857" ht="15"/>
    <row r="394858" ht="15"/>
    <row r="394859" ht="15"/>
    <row r="394860" ht="15"/>
    <row r="394861" ht="15"/>
    <row r="394862" ht="15"/>
    <row r="394863" ht="15"/>
    <row r="394864" ht="15"/>
    <row r="394865" ht="15"/>
    <row r="394866" ht="15"/>
    <row r="394867" ht="15"/>
    <row r="394868" ht="15"/>
    <row r="394869" ht="15"/>
    <row r="394870" ht="15"/>
    <row r="394871" ht="15"/>
    <row r="394872" ht="15"/>
    <row r="394873" ht="15"/>
    <row r="394874" ht="15"/>
    <row r="394875" ht="15"/>
    <row r="394876" ht="15"/>
    <row r="394877" ht="15"/>
    <row r="394878" ht="15"/>
    <row r="394879" ht="15"/>
    <row r="394880" ht="15"/>
    <row r="394881" ht="15"/>
    <row r="394882" ht="15"/>
    <row r="394883" ht="15"/>
    <row r="394884" ht="15"/>
    <row r="394885" ht="15"/>
    <row r="394886" ht="15"/>
    <row r="394887" ht="15"/>
    <row r="394888" ht="15"/>
    <row r="394889" ht="15"/>
    <row r="394890" ht="15"/>
    <row r="394891" ht="15"/>
    <row r="394892" ht="15"/>
    <row r="394893" ht="15"/>
    <row r="394894" ht="15"/>
    <row r="394895" ht="15"/>
    <row r="394896" ht="15"/>
    <row r="394897" ht="15"/>
    <row r="394898" ht="15"/>
    <row r="394899" ht="15"/>
    <row r="394900" ht="15"/>
    <row r="394901" ht="15"/>
    <row r="394902" ht="15"/>
    <row r="394903" ht="15"/>
    <row r="394904" ht="15"/>
    <row r="394905" ht="15"/>
    <row r="394906" ht="15"/>
    <row r="394907" ht="15"/>
    <row r="394908" ht="15"/>
    <row r="394909" ht="15"/>
    <row r="394910" ht="15"/>
    <row r="394911" ht="15"/>
    <row r="394912" ht="15"/>
    <row r="394913" ht="15"/>
    <row r="394914" ht="15"/>
    <row r="394915" ht="15"/>
    <row r="394916" ht="15"/>
    <row r="394917" ht="15"/>
    <row r="394918" ht="15"/>
    <row r="394919" ht="15"/>
    <row r="394920" ht="15"/>
    <row r="394921" ht="15"/>
    <row r="394922" ht="15"/>
    <row r="394923" ht="15"/>
    <row r="394924" ht="15"/>
    <row r="394925" ht="15"/>
    <row r="394926" ht="15"/>
    <row r="394927" ht="15"/>
    <row r="394928" ht="15"/>
    <row r="394929" ht="15"/>
    <row r="394930" ht="15"/>
    <row r="394931" ht="15"/>
    <row r="394932" ht="15"/>
    <row r="394933" ht="15"/>
    <row r="394934" ht="15"/>
    <row r="394935" ht="15"/>
    <row r="394936" ht="15"/>
    <row r="394937" ht="15"/>
    <row r="394938" ht="15"/>
    <row r="394939" ht="15"/>
    <row r="394940" ht="15"/>
    <row r="394941" ht="15"/>
    <row r="394942" ht="15"/>
    <row r="394943" ht="15"/>
    <row r="394944" ht="15"/>
    <row r="394945" ht="15"/>
    <row r="394946" ht="15"/>
    <row r="394947" ht="15"/>
    <row r="394948" ht="15"/>
    <row r="394949" ht="15"/>
    <row r="394950" ht="15"/>
    <row r="394951" ht="15"/>
    <row r="394952" ht="15"/>
    <row r="394953" ht="15"/>
    <row r="394954" ht="15"/>
    <row r="394955" ht="15"/>
    <row r="394956" ht="15"/>
    <row r="394957" ht="15"/>
    <row r="394958" ht="15"/>
    <row r="394959" ht="15"/>
    <row r="394960" ht="15"/>
    <row r="394961" ht="15"/>
    <row r="394962" ht="15"/>
    <row r="394963" ht="15"/>
    <row r="394964" ht="15"/>
    <row r="394965" ht="15"/>
    <row r="394966" ht="15"/>
    <row r="394967" ht="15"/>
    <row r="394968" ht="15"/>
    <row r="394969" ht="15"/>
    <row r="394970" ht="15"/>
    <row r="394971" ht="15"/>
    <row r="394972" ht="15"/>
    <row r="394973" ht="15"/>
    <row r="394974" ht="15"/>
    <row r="394975" ht="15"/>
    <row r="394976" ht="15"/>
    <row r="394977" ht="15"/>
    <row r="394978" ht="15"/>
    <row r="394979" ht="15"/>
    <row r="394980" ht="15"/>
    <row r="394981" ht="15"/>
    <row r="394982" ht="15"/>
    <row r="394983" ht="15"/>
    <row r="394984" ht="15"/>
    <row r="394985" ht="15"/>
    <row r="394986" ht="15"/>
    <row r="394987" ht="15"/>
    <row r="394988" ht="15"/>
    <row r="394989" ht="15"/>
    <row r="394990" ht="15"/>
    <row r="394991" ht="15"/>
    <row r="394992" ht="15"/>
    <row r="394993" ht="15"/>
    <row r="394994" ht="15"/>
    <row r="394995" ht="15"/>
    <row r="394996" ht="15"/>
    <row r="394997" ht="15"/>
    <row r="394998" ht="15"/>
    <row r="394999" ht="15"/>
    <row r="395000" ht="15"/>
    <row r="395001" ht="15"/>
    <row r="395002" ht="15"/>
    <row r="395003" ht="15"/>
    <row r="395004" ht="15"/>
    <row r="395005" ht="15"/>
    <row r="395006" ht="15"/>
    <row r="395007" ht="15"/>
    <row r="395008" ht="15"/>
    <row r="395009" ht="15"/>
    <row r="395010" ht="15"/>
    <row r="395011" ht="15"/>
    <row r="395012" ht="15"/>
    <row r="395013" ht="15"/>
    <row r="395014" ht="15"/>
    <row r="395015" ht="15"/>
    <row r="395016" ht="15"/>
    <row r="395017" ht="15"/>
    <row r="395018" ht="15"/>
    <row r="395019" ht="15"/>
    <row r="395020" ht="15"/>
    <row r="395021" ht="15"/>
    <row r="395022" ht="15"/>
    <row r="395023" ht="15"/>
    <row r="395024" ht="15"/>
    <row r="395025" ht="15"/>
    <row r="395026" ht="15"/>
    <row r="395027" ht="15"/>
    <row r="395028" ht="15"/>
    <row r="395029" ht="15"/>
    <row r="395030" ht="15"/>
    <row r="395031" ht="15"/>
    <row r="395032" ht="15"/>
    <row r="395033" ht="15"/>
    <row r="395034" ht="15"/>
    <row r="395035" ht="15"/>
    <row r="395036" ht="15"/>
    <row r="395037" ht="15"/>
    <row r="395038" ht="15"/>
    <row r="395039" ht="15"/>
    <row r="395040" ht="15"/>
    <row r="395041" ht="15"/>
    <row r="395042" ht="15"/>
    <row r="395043" ht="15"/>
    <row r="395044" ht="15"/>
    <row r="395045" ht="15"/>
    <row r="395046" ht="15"/>
    <row r="395047" ht="15"/>
    <row r="395048" ht="15"/>
    <row r="395049" ht="15"/>
    <row r="395050" ht="15"/>
    <row r="395051" ht="15"/>
    <row r="395052" ht="15"/>
    <row r="395053" ht="15"/>
    <row r="395054" ht="15"/>
    <row r="395055" ht="15"/>
    <row r="395056" ht="15"/>
    <row r="395057" ht="15"/>
    <row r="395058" ht="15"/>
    <row r="395059" ht="15"/>
    <row r="395060" ht="15"/>
    <row r="395061" ht="15"/>
    <row r="395062" ht="15"/>
    <row r="395063" ht="15"/>
    <row r="395064" ht="15"/>
    <row r="395065" ht="15"/>
    <row r="395066" ht="15"/>
    <row r="395067" ht="15"/>
    <row r="395068" ht="15"/>
    <row r="395069" ht="15"/>
    <row r="395070" ht="15"/>
    <row r="395071" ht="15"/>
    <row r="395072" ht="15"/>
    <row r="395073" ht="15"/>
    <row r="395074" ht="15"/>
    <row r="395075" ht="15"/>
    <row r="395076" ht="15"/>
    <row r="395077" ht="15"/>
    <row r="395078" ht="15"/>
    <row r="395079" ht="15"/>
    <row r="395080" ht="15"/>
    <row r="395081" ht="15"/>
    <row r="395082" ht="15"/>
    <row r="395083" ht="15"/>
    <row r="395084" ht="15"/>
    <row r="395085" ht="15"/>
    <row r="395086" ht="15"/>
    <row r="395087" ht="15"/>
    <row r="395088" ht="15"/>
    <row r="395089" ht="15"/>
    <row r="395090" ht="15"/>
    <row r="395091" ht="15"/>
    <row r="395092" ht="15"/>
    <row r="395093" ht="15"/>
    <row r="395094" ht="15"/>
    <row r="395095" ht="15"/>
    <row r="395096" ht="15"/>
    <row r="395097" ht="15"/>
    <row r="395098" ht="15"/>
    <row r="395099" ht="15"/>
    <row r="395100" ht="15"/>
    <row r="395101" ht="15"/>
    <row r="395102" ht="15"/>
    <row r="395103" ht="15"/>
    <row r="395104" ht="15"/>
    <row r="395105" ht="15"/>
    <row r="395106" ht="15"/>
    <row r="395107" ht="15"/>
    <row r="395108" ht="15"/>
    <row r="395109" ht="15"/>
    <row r="395110" ht="15"/>
    <row r="395111" ht="15"/>
    <row r="395112" ht="15"/>
    <row r="395113" ht="15"/>
    <row r="395114" ht="15"/>
    <row r="395115" ht="15"/>
    <row r="395116" ht="15"/>
    <row r="395117" ht="15"/>
    <row r="395118" ht="15"/>
    <row r="395119" ht="15"/>
    <row r="395120" ht="15"/>
    <row r="395121" ht="15"/>
    <row r="395122" ht="15"/>
    <row r="395123" ht="15"/>
    <row r="395124" ht="15"/>
    <row r="395125" ht="15"/>
    <row r="395126" ht="15"/>
    <row r="395127" ht="15"/>
    <row r="395128" ht="15"/>
    <row r="395129" ht="15"/>
    <row r="395130" ht="15"/>
    <row r="395131" ht="15"/>
    <row r="395132" ht="15"/>
    <row r="395133" ht="15"/>
    <row r="395134" ht="15"/>
    <row r="395135" ht="15"/>
    <row r="395136" ht="15"/>
    <row r="395137" ht="15"/>
    <row r="395138" ht="15"/>
    <row r="395139" ht="15"/>
    <row r="395140" ht="15"/>
    <row r="395141" ht="15"/>
    <row r="395142" ht="15"/>
    <row r="395143" ht="15"/>
    <row r="395144" ht="15"/>
    <row r="395145" ht="15"/>
    <row r="395146" ht="15"/>
    <row r="395147" ht="15"/>
    <row r="395148" ht="15"/>
    <row r="395149" ht="15"/>
    <row r="395150" ht="15"/>
    <row r="395151" ht="15"/>
    <row r="395152" ht="15"/>
    <row r="395153" ht="15"/>
    <row r="395154" ht="15"/>
    <row r="395155" ht="15"/>
    <row r="395156" ht="15"/>
    <row r="395157" ht="15"/>
    <row r="395158" ht="15"/>
    <row r="395159" ht="15"/>
    <row r="395160" ht="15"/>
    <row r="395161" ht="15"/>
    <row r="395162" ht="15"/>
    <row r="395163" ht="15"/>
    <row r="395164" ht="15"/>
    <row r="395165" ht="15"/>
    <row r="395166" ht="15"/>
    <row r="395167" ht="15"/>
    <row r="395168" ht="15"/>
    <row r="395169" ht="15"/>
    <row r="395170" ht="15"/>
    <row r="395171" ht="15"/>
    <row r="395172" ht="15"/>
    <row r="395173" ht="15"/>
    <row r="395174" ht="15"/>
    <row r="395175" ht="15"/>
    <row r="395176" ht="15"/>
    <row r="395177" ht="15"/>
    <row r="395178" ht="15"/>
    <row r="395179" ht="15"/>
    <row r="395180" ht="15"/>
    <row r="395181" ht="15"/>
    <row r="395182" ht="15"/>
    <row r="395183" ht="15"/>
    <row r="395184" ht="15"/>
    <row r="395185" ht="15"/>
    <row r="395186" ht="15"/>
    <row r="395187" ht="15"/>
    <row r="395188" ht="15"/>
    <row r="395189" ht="15"/>
    <row r="395190" ht="15"/>
    <row r="395191" ht="15"/>
    <row r="395192" ht="15"/>
    <row r="395193" ht="15"/>
    <row r="395194" ht="15"/>
    <row r="395195" ht="15"/>
    <row r="395196" ht="15"/>
    <row r="395197" ht="15"/>
    <row r="395198" ht="15"/>
    <row r="395199" ht="15"/>
    <row r="395200" ht="15"/>
    <row r="395201" ht="15"/>
    <row r="395202" ht="15"/>
    <row r="395203" ht="15"/>
    <row r="395204" ht="15"/>
    <row r="395205" ht="15"/>
    <row r="395206" ht="15"/>
    <row r="395207" ht="15"/>
    <row r="395208" ht="15"/>
    <row r="395209" ht="15"/>
    <row r="395210" ht="15"/>
    <row r="395211" ht="15"/>
    <row r="395212" ht="15"/>
    <row r="395213" ht="15"/>
    <row r="395214" ht="15"/>
    <row r="395215" ht="15"/>
    <row r="395216" ht="15"/>
    <row r="395217" ht="15"/>
    <row r="395218" ht="15"/>
    <row r="395219" ht="15"/>
    <row r="395220" ht="15"/>
    <row r="395221" ht="15"/>
    <row r="395222" ht="15"/>
    <row r="395223" ht="15"/>
    <row r="395224" ht="15"/>
    <row r="395225" ht="15"/>
    <row r="395226" ht="15"/>
    <row r="395227" ht="15"/>
    <row r="395228" ht="15"/>
    <row r="395229" ht="15"/>
    <row r="395230" ht="15"/>
    <row r="395231" ht="15"/>
    <row r="395232" ht="15"/>
    <row r="395233" ht="15"/>
    <row r="395234" ht="15"/>
    <row r="395235" ht="15"/>
    <row r="395236" ht="15"/>
    <row r="395237" ht="15"/>
    <row r="395238" ht="15"/>
    <row r="395239" ht="15"/>
    <row r="395240" ht="15"/>
    <row r="395241" ht="15"/>
    <row r="395242" ht="15"/>
    <row r="395243" ht="15"/>
    <row r="395244" ht="15"/>
    <row r="395245" ht="15"/>
    <row r="395246" ht="15"/>
    <row r="395247" ht="15"/>
    <row r="395248" ht="15"/>
    <row r="395249" ht="15"/>
    <row r="395250" ht="15"/>
    <row r="395251" ht="15"/>
    <row r="395252" ht="15"/>
    <row r="395253" ht="15"/>
    <row r="395254" ht="15"/>
    <row r="395255" ht="15"/>
    <row r="395256" ht="15"/>
    <row r="395257" ht="15"/>
    <row r="395258" ht="15"/>
    <row r="395259" ht="15"/>
    <row r="395260" ht="15"/>
    <row r="395261" ht="15"/>
    <row r="395262" ht="15"/>
    <row r="395263" ht="15"/>
    <row r="395264" ht="15"/>
    <row r="395265" ht="15"/>
    <row r="395266" ht="15"/>
    <row r="395267" ht="15"/>
    <row r="395268" ht="15"/>
    <row r="395269" ht="15"/>
    <row r="395270" ht="15"/>
    <row r="395271" ht="15"/>
    <row r="395272" ht="15"/>
    <row r="395273" ht="15"/>
    <row r="395274" ht="15"/>
    <row r="395275" ht="15"/>
    <row r="395276" ht="15"/>
    <row r="395277" ht="15"/>
    <row r="395278" ht="15"/>
    <row r="395279" ht="15"/>
    <row r="395280" ht="15"/>
    <row r="395281" ht="15"/>
    <row r="395282" ht="15"/>
    <row r="395283" ht="15"/>
    <row r="395284" ht="15"/>
    <row r="395285" ht="15"/>
    <row r="395286" ht="15"/>
    <row r="395287" ht="15"/>
    <row r="395288" ht="15"/>
    <row r="395289" ht="15"/>
    <row r="395290" ht="15"/>
    <row r="395291" ht="15"/>
    <row r="395292" ht="15"/>
    <row r="395293" ht="15"/>
    <row r="395294" ht="15"/>
    <row r="395295" ht="15"/>
    <row r="395296" ht="15"/>
    <row r="395297" ht="15"/>
    <row r="395298" ht="15"/>
    <row r="395299" ht="15"/>
    <row r="395300" ht="15"/>
    <row r="395301" ht="15"/>
    <row r="395302" ht="15"/>
    <row r="395303" ht="15"/>
    <row r="395304" ht="15"/>
    <row r="395305" ht="15"/>
    <row r="395306" ht="15"/>
    <row r="395307" ht="15"/>
    <row r="395308" ht="15"/>
    <row r="395309" ht="15"/>
    <row r="395310" ht="15"/>
    <row r="395311" ht="15"/>
    <row r="395312" ht="15"/>
    <row r="395313" ht="15"/>
    <row r="395314" ht="15"/>
    <row r="395315" ht="15"/>
    <row r="395316" ht="15"/>
    <row r="395317" ht="15"/>
    <row r="395318" ht="15"/>
    <row r="395319" ht="15"/>
    <row r="395320" ht="15"/>
    <row r="395321" ht="15"/>
    <row r="395322" ht="15"/>
    <row r="395323" ht="15"/>
    <row r="395324" ht="15"/>
    <row r="395325" ht="15"/>
    <row r="395326" ht="15"/>
    <row r="395327" ht="15"/>
    <row r="395328" ht="15"/>
    <row r="395329" ht="15"/>
    <row r="395330" ht="15"/>
    <row r="395331" ht="15"/>
    <row r="395332" ht="15"/>
    <row r="395333" ht="15"/>
    <row r="395334" ht="15"/>
    <row r="395335" ht="15"/>
    <row r="395336" ht="15"/>
    <row r="395337" ht="15"/>
    <row r="395338" ht="15"/>
    <row r="395339" ht="15"/>
    <row r="395340" ht="15"/>
    <row r="395341" ht="15"/>
    <row r="395342" ht="15"/>
    <row r="395343" ht="15"/>
    <row r="395344" ht="15"/>
    <row r="395345" ht="15"/>
    <row r="395346" ht="15"/>
    <row r="395347" ht="15"/>
    <row r="395348" ht="15"/>
    <row r="395349" ht="15"/>
    <row r="395350" ht="15"/>
    <row r="395351" ht="15"/>
    <row r="395352" ht="15"/>
    <row r="395353" ht="15"/>
    <row r="395354" ht="15"/>
    <row r="395355" ht="15"/>
    <row r="395356" ht="15"/>
    <row r="395357" ht="15"/>
    <row r="395358" ht="15"/>
    <row r="395359" ht="15"/>
    <row r="395360" ht="15"/>
    <row r="395361" ht="15"/>
    <row r="395362" ht="15"/>
    <row r="395363" ht="15"/>
    <row r="395364" ht="15"/>
    <row r="395365" ht="15"/>
    <row r="395366" ht="15"/>
    <row r="395367" ht="15"/>
    <row r="395368" ht="15"/>
    <row r="395369" ht="15"/>
    <row r="395370" ht="15"/>
    <row r="395371" ht="15"/>
    <row r="395372" ht="15"/>
    <row r="395373" ht="15"/>
    <row r="395374" ht="15"/>
    <row r="395375" ht="15"/>
    <row r="395376" ht="15"/>
    <row r="395377" ht="15"/>
    <row r="395378" ht="15"/>
    <row r="395379" ht="15"/>
    <row r="395380" ht="15"/>
    <row r="395381" ht="15"/>
    <row r="395382" ht="15"/>
    <row r="395383" ht="15"/>
    <row r="395384" ht="15"/>
    <row r="395385" ht="15"/>
    <row r="395386" ht="15"/>
    <row r="395387" ht="15"/>
    <row r="395388" ht="15"/>
    <row r="395389" ht="15"/>
    <row r="395390" ht="15"/>
    <row r="395391" ht="15"/>
    <row r="395392" ht="15"/>
    <row r="395393" ht="15"/>
    <row r="395394" ht="15"/>
    <row r="395395" ht="15"/>
    <row r="395396" ht="15"/>
    <row r="395397" ht="15"/>
    <row r="395398" ht="15"/>
    <row r="395399" ht="15"/>
    <row r="395400" ht="15"/>
    <row r="395401" ht="15"/>
    <row r="395402" ht="15"/>
    <row r="395403" ht="15"/>
    <row r="395404" ht="15"/>
    <row r="395405" ht="15"/>
    <row r="395406" ht="15"/>
    <row r="395407" ht="15"/>
    <row r="395408" ht="15"/>
    <row r="395409" ht="15"/>
    <row r="395410" ht="15"/>
    <row r="395411" ht="15"/>
    <row r="395412" ht="15"/>
    <row r="395413" ht="15"/>
    <row r="395414" ht="15"/>
    <row r="395415" ht="15"/>
    <row r="395416" ht="15"/>
    <row r="395417" ht="15"/>
    <row r="395418" ht="15"/>
    <row r="395419" ht="15"/>
    <row r="395420" ht="15"/>
    <row r="395421" ht="15"/>
    <row r="395422" ht="15"/>
    <row r="395423" ht="15"/>
    <row r="395424" ht="15"/>
    <row r="395425" ht="15"/>
    <row r="395426" ht="15"/>
    <row r="395427" ht="15"/>
    <row r="395428" ht="15"/>
    <row r="395429" ht="15"/>
    <row r="395430" ht="15"/>
    <row r="395431" ht="15"/>
    <row r="395432" ht="15"/>
    <row r="395433" ht="15"/>
    <row r="395434" ht="15"/>
    <row r="395435" ht="15"/>
    <row r="395436" ht="15"/>
    <row r="395437" ht="15"/>
    <row r="395438" ht="15"/>
    <row r="395439" ht="15"/>
    <row r="395440" ht="15"/>
    <row r="395441" ht="15"/>
    <row r="395442" ht="15"/>
    <row r="395443" ht="15"/>
    <row r="395444" ht="15"/>
    <row r="395445" ht="15"/>
    <row r="395446" ht="15"/>
    <row r="395447" ht="15"/>
    <row r="395448" ht="15"/>
    <row r="395449" ht="15"/>
    <row r="395450" ht="15"/>
    <row r="395451" ht="15"/>
    <row r="395452" ht="15"/>
    <row r="395453" ht="15"/>
    <row r="395454" ht="15"/>
    <row r="395455" ht="15"/>
    <row r="395456" ht="15"/>
    <row r="395457" ht="15"/>
    <row r="395458" ht="15"/>
    <row r="395459" ht="15"/>
    <row r="395460" ht="15"/>
    <row r="395461" ht="15"/>
    <row r="395462" ht="15"/>
    <row r="395463" ht="15"/>
    <row r="395464" ht="15"/>
    <row r="395465" ht="15"/>
    <row r="395466" ht="15"/>
    <row r="395467" ht="15"/>
    <row r="395468" ht="15"/>
    <row r="395469" ht="15"/>
    <row r="395470" ht="15"/>
    <row r="395471" ht="15"/>
    <row r="395472" ht="15"/>
    <row r="395473" ht="15"/>
    <row r="395474" ht="15"/>
    <row r="395475" ht="15"/>
    <row r="395476" ht="15"/>
    <row r="395477" ht="15"/>
    <row r="395478" ht="15"/>
    <row r="395479" ht="15"/>
    <row r="395480" ht="15"/>
    <row r="395481" ht="15"/>
    <row r="395482" ht="15"/>
    <row r="395483" ht="15"/>
    <row r="395484" ht="15"/>
    <row r="395485" ht="15"/>
    <row r="395486" ht="15"/>
    <row r="395487" ht="15"/>
    <row r="395488" ht="15"/>
    <row r="395489" ht="15"/>
    <row r="395490" ht="15"/>
    <row r="395491" ht="15"/>
    <row r="395492" ht="15"/>
    <row r="395493" ht="15"/>
    <row r="395494" ht="15"/>
    <row r="395495" ht="15"/>
    <row r="395496" ht="15"/>
    <row r="395497" ht="15"/>
    <row r="395498" ht="15"/>
    <row r="395499" ht="15"/>
    <row r="395500" ht="15"/>
    <row r="395501" ht="15"/>
    <row r="395502" ht="15"/>
    <row r="395503" ht="15"/>
    <row r="395504" ht="15"/>
    <row r="395505" ht="15"/>
    <row r="395506" ht="15"/>
    <row r="395507" ht="15"/>
    <row r="395508" ht="15"/>
    <row r="395509" ht="15"/>
    <row r="395510" ht="15"/>
    <row r="395511" ht="15"/>
    <row r="395512" ht="15"/>
    <row r="395513" ht="15"/>
    <row r="395514" ht="15"/>
    <row r="395515" ht="15"/>
    <row r="395516" ht="15"/>
    <row r="395517" ht="15"/>
    <row r="395518" ht="15"/>
    <row r="395519" ht="15"/>
    <row r="395520" ht="15"/>
    <row r="395521" ht="15"/>
    <row r="395522" ht="15"/>
    <row r="395523" ht="15"/>
    <row r="395524" ht="15"/>
    <row r="395525" ht="15"/>
    <row r="395526" ht="15"/>
    <row r="395527" ht="15"/>
    <row r="395528" ht="15"/>
    <row r="395529" ht="15"/>
    <row r="395530" ht="15"/>
    <row r="395531" ht="15"/>
    <row r="395532" ht="15"/>
    <row r="395533" ht="15"/>
    <row r="395534" ht="15"/>
    <row r="395535" ht="15"/>
    <row r="395536" ht="15"/>
    <row r="395537" ht="15"/>
    <row r="395538" ht="15"/>
    <row r="395539" ht="15"/>
    <row r="395540" ht="15"/>
    <row r="395541" ht="15"/>
    <row r="395542" ht="15"/>
    <row r="395543" ht="15"/>
    <row r="395544" ht="15"/>
    <row r="395545" ht="15"/>
    <row r="395546" ht="15"/>
    <row r="395547" ht="15"/>
    <row r="395548" ht="15"/>
    <row r="395549" ht="15"/>
    <row r="395550" ht="15"/>
    <row r="395551" ht="15"/>
    <row r="395552" ht="15"/>
    <row r="395553" ht="15"/>
    <row r="395554" ht="15"/>
    <row r="395555" ht="15"/>
    <row r="395556" ht="15"/>
    <row r="395557" ht="15"/>
    <row r="395558" ht="15"/>
    <row r="395559" ht="15"/>
    <row r="395560" ht="15"/>
    <row r="395561" ht="15"/>
    <row r="395562" ht="15"/>
    <row r="395563" ht="15"/>
    <row r="395564" ht="15"/>
    <row r="395565" ht="15"/>
    <row r="395566" ht="15"/>
    <row r="395567" ht="15"/>
    <row r="395568" ht="15"/>
    <row r="395569" ht="15"/>
    <row r="395570" ht="15"/>
    <row r="395571" ht="15"/>
    <row r="395572" ht="15"/>
    <row r="395573" ht="15"/>
    <row r="395574" ht="15"/>
    <row r="395575" ht="15"/>
    <row r="395576" ht="15"/>
    <row r="395577" ht="15"/>
    <row r="395578" ht="15"/>
    <row r="395579" ht="15"/>
    <row r="395580" ht="15"/>
    <row r="395581" ht="15"/>
    <row r="395582" ht="15"/>
    <row r="395583" ht="15"/>
    <row r="395584" ht="15"/>
    <row r="395585" ht="15"/>
    <row r="395586" ht="15"/>
    <row r="395587" ht="15"/>
    <row r="395588" ht="15"/>
    <row r="395589" ht="15"/>
    <row r="395590" ht="15"/>
    <row r="395591" ht="15"/>
    <row r="395592" ht="15"/>
    <row r="395593" ht="15"/>
    <row r="395594" ht="15"/>
    <row r="395595" ht="15"/>
    <row r="395596" ht="15"/>
    <row r="395597" ht="15"/>
    <row r="395598" ht="15"/>
    <row r="395599" ht="15"/>
    <row r="395600" ht="15"/>
    <row r="395601" ht="15"/>
    <row r="395602" ht="15"/>
    <row r="395603" ht="15"/>
    <row r="395604" ht="15"/>
    <row r="395605" ht="15"/>
    <row r="395606" ht="15"/>
    <row r="395607" ht="15"/>
    <row r="395608" ht="15"/>
    <row r="395609" ht="15"/>
    <row r="395610" ht="15"/>
    <row r="395611" ht="15"/>
    <row r="395612" ht="15"/>
    <row r="395613" ht="15"/>
    <row r="395614" ht="15"/>
    <row r="395615" ht="15"/>
    <row r="395616" ht="15"/>
    <row r="395617" ht="15"/>
    <row r="395618" ht="15"/>
    <row r="395619" ht="15"/>
    <row r="395620" ht="15"/>
    <row r="395621" ht="15"/>
    <row r="395622" ht="15"/>
    <row r="395623" ht="15"/>
    <row r="395624" ht="15"/>
    <row r="395625" ht="15"/>
    <row r="395626" ht="15"/>
    <row r="395627" ht="15"/>
    <row r="395628" ht="15"/>
    <row r="395629" ht="15"/>
    <row r="395630" ht="15"/>
    <row r="395631" ht="15"/>
    <row r="395632" ht="15"/>
    <row r="395633" ht="15"/>
    <row r="395634" ht="15"/>
    <row r="395635" ht="15"/>
    <row r="395636" ht="15"/>
    <row r="395637" ht="15"/>
    <row r="395638" ht="15"/>
    <row r="395639" ht="15"/>
    <row r="395640" ht="15"/>
    <row r="395641" ht="15"/>
    <row r="395642" ht="15"/>
    <row r="395643" ht="15"/>
    <row r="395644" ht="15"/>
    <row r="395645" ht="15"/>
    <row r="395646" ht="15"/>
    <row r="395647" ht="15"/>
    <row r="395648" ht="15"/>
    <row r="395649" ht="15"/>
    <row r="395650" ht="15"/>
    <row r="395651" ht="15"/>
    <row r="395652" ht="15"/>
    <row r="395653" ht="15"/>
    <row r="395654" ht="15"/>
    <row r="395655" ht="15"/>
    <row r="395656" ht="15"/>
    <row r="395657" ht="15"/>
    <row r="395658" ht="15"/>
    <row r="395659" ht="15"/>
    <row r="395660" ht="15"/>
    <row r="395661" ht="15"/>
    <row r="395662" ht="15"/>
    <row r="395663" ht="15"/>
    <row r="395664" ht="15"/>
    <row r="395665" ht="15"/>
    <row r="395666" ht="15"/>
    <row r="395667" ht="15"/>
    <row r="395668" ht="15"/>
    <row r="395669" ht="15"/>
    <row r="395670" ht="15"/>
    <row r="395671" ht="15"/>
    <row r="395672" ht="15"/>
    <row r="395673" ht="15"/>
    <row r="395674" ht="15"/>
    <row r="395675" ht="15"/>
    <row r="395676" ht="15"/>
    <row r="395677" ht="15"/>
    <row r="395678" ht="15"/>
    <row r="395679" ht="15"/>
    <row r="395680" ht="15"/>
    <row r="395681" ht="15"/>
    <row r="395682" ht="15"/>
    <row r="395683" ht="15"/>
    <row r="395684" ht="15"/>
    <row r="395685" ht="15"/>
    <row r="395686" ht="15"/>
    <row r="395687" ht="15"/>
    <row r="395688" ht="15"/>
    <row r="395689" ht="15"/>
    <row r="395690" ht="15"/>
    <row r="395691" ht="15"/>
    <row r="395692" ht="15"/>
    <row r="395693" ht="15"/>
    <row r="395694" ht="15"/>
    <row r="395695" ht="15"/>
    <row r="395696" ht="15"/>
    <row r="395697" ht="15"/>
    <row r="395698" ht="15"/>
    <row r="395699" ht="15"/>
    <row r="395700" ht="15"/>
    <row r="395701" ht="15"/>
    <row r="395702" ht="15"/>
    <row r="395703" ht="15"/>
    <row r="395704" ht="15"/>
    <row r="395705" ht="15"/>
    <row r="395706" ht="15"/>
    <row r="395707" ht="15"/>
    <row r="395708" ht="15"/>
    <row r="395709" ht="15"/>
    <row r="395710" ht="15"/>
    <row r="395711" ht="15"/>
    <row r="395712" ht="15"/>
    <row r="395713" ht="15"/>
    <row r="395714" ht="15"/>
    <row r="395715" ht="15"/>
    <row r="395716" ht="15"/>
    <row r="395717" ht="15"/>
    <row r="395718" ht="15"/>
    <row r="395719" ht="15"/>
    <row r="395720" ht="15"/>
    <row r="395721" ht="15"/>
    <row r="395722" ht="15"/>
    <row r="395723" ht="15"/>
    <row r="395724" ht="15"/>
    <row r="395725" ht="15"/>
    <row r="395726" ht="15"/>
    <row r="395727" ht="15"/>
    <row r="395728" ht="15"/>
    <row r="395729" ht="15"/>
    <row r="395730" ht="15"/>
    <row r="395731" ht="15"/>
    <row r="395732" ht="15"/>
    <row r="395733" ht="15"/>
    <row r="395734" ht="15"/>
    <row r="395735" ht="15"/>
    <row r="395736" ht="15"/>
    <row r="395737" ht="15"/>
    <row r="395738" ht="15"/>
    <row r="395739" ht="15"/>
    <row r="395740" ht="15"/>
    <row r="395741" ht="15"/>
    <row r="395742" ht="15"/>
    <row r="395743" ht="15"/>
    <row r="395744" ht="15"/>
    <row r="395745" ht="15"/>
    <row r="395746" ht="15"/>
    <row r="395747" ht="15"/>
    <row r="395748" ht="15"/>
    <row r="395749" ht="15"/>
    <row r="395750" ht="15"/>
    <row r="395751" ht="15"/>
    <row r="395752" ht="15"/>
    <row r="395753" ht="15"/>
    <row r="395754" ht="15"/>
    <row r="395755" ht="15"/>
    <row r="395756" ht="15"/>
    <row r="395757" ht="15"/>
    <row r="395758" ht="15"/>
    <row r="395759" ht="15"/>
    <row r="395760" ht="15"/>
    <row r="395761" ht="15"/>
    <row r="395762" ht="15"/>
    <row r="395763" ht="15"/>
    <row r="395764" ht="15"/>
    <row r="395765" ht="15"/>
    <row r="395766" ht="15"/>
    <row r="395767" ht="15"/>
    <row r="395768" ht="15"/>
    <row r="395769" ht="15"/>
    <row r="395770" ht="15"/>
    <row r="395771" ht="15"/>
    <row r="395772" ht="15"/>
    <row r="395773" ht="15"/>
    <row r="395774" ht="15"/>
    <row r="395775" ht="15"/>
    <row r="395776" ht="15"/>
    <row r="395777" ht="15"/>
    <row r="395778" ht="15"/>
    <row r="395779" ht="15"/>
    <row r="395780" ht="15"/>
    <row r="395781" ht="15"/>
    <row r="395782" ht="15"/>
    <row r="395783" ht="15"/>
    <row r="395784" ht="15"/>
    <row r="395785" ht="15"/>
    <row r="395786" ht="15"/>
    <row r="395787" ht="15"/>
    <row r="395788" ht="15"/>
    <row r="395789" ht="15"/>
    <row r="395790" ht="15"/>
    <row r="395791" ht="15"/>
    <row r="395792" ht="15"/>
    <row r="395793" ht="15"/>
    <row r="395794" ht="15"/>
    <row r="395795" ht="15"/>
    <row r="395796" ht="15"/>
    <row r="395797" ht="15"/>
    <row r="395798" ht="15"/>
    <row r="395799" ht="15"/>
    <row r="395800" ht="15"/>
    <row r="395801" ht="15"/>
    <row r="395802" ht="15"/>
    <row r="395803" ht="15"/>
    <row r="395804" ht="15"/>
    <row r="395805" ht="15"/>
    <row r="395806" ht="15"/>
    <row r="395807" ht="15"/>
    <row r="395808" ht="15"/>
    <row r="395809" ht="15"/>
    <row r="395810" ht="15"/>
    <row r="395811" ht="15"/>
    <row r="395812" ht="15"/>
    <row r="395813" ht="15"/>
    <row r="395814" ht="15"/>
    <row r="395815" ht="15"/>
    <row r="395816" ht="15"/>
    <row r="395817" ht="15"/>
    <row r="395818" ht="15"/>
    <row r="395819" ht="15"/>
    <row r="395820" ht="15"/>
    <row r="395821" ht="15"/>
    <row r="395822" ht="15"/>
    <row r="395823" ht="15"/>
    <row r="395824" ht="15"/>
    <row r="395825" ht="15"/>
    <row r="395826" ht="15"/>
    <row r="395827" ht="15"/>
    <row r="395828" ht="15"/>
    <row r="395829" ht="15"/>
    <row r="395830" ht="15"/>
    <row r="395831" ht="15"/>
    <row r="395832" ht="15"/>
    <row r="395833" ht="15"/>
    <row r="395834" ht="15"/>
    <row r="395835" ht="15"/>
    <row r="395836" ht="15"/>
    <row r="395837" ht="15"/>
    <row r="395838" ht="15"/>
    <row r="395839" ht="15"/>
    <row r="395840" ht="15"/>
    <row r="395841" ht="15"/>
    <row r="395842" ht="15"/>
    <row r="395843" ht="15"/>
    <row r="395844" ht="15"/>
    <row r="395845" ht="15"/>
    <row r="395846" ht="15"/>
    <row r="395847" ht="15"/>
    <row r="395848" ht="15"/>
    <row r="395849" ht="15"/>
    <row r="395850" ht="15"/>
    <row r="395851" ht="15"/>
    <row r="395852" ht="15"/>
    <row r="395853" ht="15"/>
    <row r="395854" ht="15"/>
    <row r="395855" ht="15"/>
    <row r="395856" ht="15"/>
    <row r="395857" ht="15"/>
    <row r="395858" ht="15"/>
    <row r="395859" ht="15"/>
    <row r="395860" ht="15"/>
    <row r="395861" ht="15"/>
    <row r="395862" ht="15"/>
    <row r="395863" ht="15"/>
    <row r="395864" ht="15"/>
    <row r="395865" ht="15"/>
    <row r="395866" ht="15"/>
    <row r="395867" ht="15"/>
    <row r="395868" ht="15"/>
    <row r="395869" ht="15"/>
    <row r="395870" ht="15"/>
    <row r="395871" ht="15"/>
    <row r="395872" ht="15"/>
    <row r="395873" ht="15"/>
    <row r="395874" ht="15"/>
    <row r="395875" ht="15"/>
    <row r="395876" ht="15"/>
    <row r="395877" ht="15"/>
    <row r="395878" ht="15"/>
    <row r="395879" ht="15"/>
    <row r="395880" ht="15"/>
    <row r="395881" ht="15"/>
    <row r="395882" ht="15"/>
    <row r="395883" ht="15"/>
    <row r="395884" ht="15"/>
    <row r="395885" ht="15"/>
    <row r="395886" ht="15"/>
    <row r="395887" ht="15"/>
    <row r="395888" ht="15"/>
    <row r="395889" ht="15"/>
    <row r="395890" ht="15"/>
    <row r="395891" ht="15"/>
    <row r="395892" ht="15"/>
    <row r="395893" ht="15"/>
    <row r="395894" ht="15"/>
    <row r="395895" ht="15"/>
    <row r="395896" ht="15"/>
    <row r="395897" ht="15"/>
    <row r="395898" ht="15"/>
    <row r="395899" ht="15"/>
    <row r="395900" ht="15"/>
    <row r="395901" ht="15"/>
    <row r="395902" ht="15"/>
    <row r="395903" ht="15"/>
    <row r="395904" ht="15"/>
    <row r="395905" ht="15"/>
    <row r="395906" ht="15"/>
    <row r="395907" ht="15"/>
    <row r="395908" ht="15"/>
    <row r="395909" ht="15"/>
    <row r="395910" ht="15"/>
    <row r="395911" ht="15"/>
    <row r="395912" ht="15"/>
    <row r="395913" ht="15"/>
    <row r="395914" ht="15"/>
    <row r="395915" ht="15"/>
    <row r="395916" ht="15"/>
    <row r="395917" ht="15"/>
    <row r="395918" ht="15"/>
    <row r="395919" ht="15"/>
    <row r="395920" ht="15"/>
    <row r="395921" ht="15"/>
    <row r="395922" ht="15"/>
    <row r="395923" ht="15"/>
    <row r="395924" ht="15"/>
    <row r="395925" ht="15"/>
    <row r="395926" ht="15"/>
    <row r="395927" ht="15"/>
    <row r="395928" ht="15"/>
    <row r="395929" ht="15"/>
    <row r="395930" ht="15"/>
    <row r="395931" ht="15"/>
    <row r="395932" ht="15"/>
    <row r="395933" ht="15"/>
    <row r="395934" ht="15"/>
    <row r="395935" ht="15"/>
    <row r="395936" ht="15"/>
    <row r="395937" ht="15"/>
    <row r="395938" ht="15"/>
    <row r="395939" ht="15"/>
    <row r="395940" ht="15"/>
    <row r="395941" ht="15"/>
    <row r="395942" ht="15"/>
    <row r="395943" ht="15"/>
    <row r="395944" ht="15"/>
    <row r="395945" ht="15"/>
    <row r="395946" ht="15"/>
    <row r="395947" ht="15"/>
    <row r="395948" ht="15"/>
    <row r="395949" ht="15"/>
    <row r="395950" ht="15"/>
    <row r="395951" ht="15"/>
    <row r="395952" ht="15"/>
    <row r="395953" ht="15"/>
    <row r="395954" ht="15"/>
    <row r="395955" ht="15"/>
    <row r="395956" ht="15"/>
    <row r="395957" ht="15"/>
    <row r="395958" ht="15"/>
    <row r="395959" ht="15"/>
    <row r="395960" ht="15"/>
    <row r="395961" ht="15"/>
    <row r="395962" ht="15"/>
    <row r="395963" ht="15"/>
    <row r="395964" ht="15"/>
    <row r="395965" ht="15"/>
    <row r="395966" ht="15"/>
    <row r="395967" ht="15"/>
    <row r="395968" ht="15"/>
    <row r="395969" ht="15"/>
    <row r="395970" ht="15"/>
    <row r="395971" ht="15"/>
    <row r="395972" ht="15"/>
    <row r="395973" ht="15"/>
    <row r="395974" ht="15"/>
    <row r="395975" ht="15"/>
    <row r="395976" ht="15"/>
    <row r="395977" ht="15"/>
    <row r="395978" ht="15"/>
    <row r="395979" ht="15"/>
    <row r="395980" ht="15"/>
    <row r="395981" ht="15"/>
    <row r="395982" ht="15"/>
    <row r="395983" ht="15"/>
    <row r="395984" ht="15"/>
    <row r="395985" ht="15"/>
    <row r="395986" ht="15"/>
    <row r="395987" ht="15"/>
    <row r="395988" ht="15"/>
    <row r="395989" ht="15"/>
    <row r="395990" ht="15"/>
    <row r="395991" ht="15"/>
    <row r="395992" ht="15"/>
    <row r="395993" ht="15"/>
    <row r="395994" ht="15"/>
    <row r="395995" ht="15"/>
    <row r="395996" ht="15"/>
    <row r="395997" ht="15"/>
    <row r="395998" ht="15"/>
    <row r="395999" ht="15"/>
    <row r="396000" ht="15"/>
    <row r="396001" ht="15"/>
    <row r="396002" ht="15"/>
    <row r="396003" ht="15"/>
    <row r="396004" ht="15"/>
    <row r="396005" ht="15"/>
    <row r="396006" ht="15"/>
    <row r="396007" ht="15"/>
    <row r="396008" ht="15"/>
    <row r="396009" ht="15"/>
    <row r="396010" ht="15"/>
    <row r="396011" ht="15"/>
    <row r="396012" ht="15"/>
    <row r="396013" ht="15"/>
    <row r="396014" ht="15"/>
    <row r="396015" ht="15"/>
    <row r="396016" ht="15"/>
    <row r="396017" ht="15"/>
    <row r="396018" ht="15"/>
    <row r="396019" ht="15"/>
    <row r="396020" ht="15"/>
    <row r="396021" ht="15"/>
    <row r="396022" ht="15"/>
    <row r="396023" ht="15"/>
    <row r="396024" ht="15"/>
    <row r="396025" ht="15"/>
    <row r="396026" ht="15"/>
    <row r="396027" ht="15"/>
    <row r="396028" ht="15"/>
    <row r="396029" ht="15"/>
    <row r="396030" ht="15"/>
    <row r="396031" ht="15"/>
    <row r="396032" ht="15"/>
    <row r="396033" ht="15"/>
    <row r="396034" ht="15"/>
    <row r="396035" ht="15"/>
    <row r="396036" ht="15"/>
    <row r="396037" ht="15"/>
    <row r="396038" ht="15"/>
    <row r="396039" ht="15"/>
    <row r="396040" ht="15"/>
    <row r="396041" ht="15"/>
    <row r="396042" ht="15"/>
    <row r="396043" ht="15"/>
    <row r="396044" ht="15"/>
    <row r="396045" ht="15"/>
    <row r="396046" ht="15"/>
    <row r="396047" ht="15"/>
    <row r="396048" ht="15"/>
    <row r="396049" ht="15"/>
    <row r="396050" ht="15"/>
    <row r="396051" ht="15"/>
    <row r="396052" ht="15"/>
    <row r="396053" ht="15"/>
    <row r="396054" ht="15"/>
    <row r="396055" ht="15"/>
    <row r="396056" ht="15"/>
    <row r="396057" ht="15"/>
    <row r="396058" ht="15"/>
    <row r="396059" ht="15"/>
    <row r="396060" ht="15"/>
    <row r="396061" ht="15"/>
    <row r="396062" ht="15"/>
    <row r="396063" ht="15"/>
    <row r="396064" ht="15"/>
    <row r="396065" ht="15"/>
    <row r="396066" ht="15"/>
    <row r="396067" ht="15"/>
    <row r="396068" ht="15"/>
    <row r="396069" ht="15"/>
    <row r="396070" ht="15"/>
    <row r="396071" ht="15"/>
    <row r="396072" ht="15"/>
    <row r="396073" ht="15"/>
    <row r="396074" ht="15"/>
    <row r="396075" ht="15"/>
    <row r="396076" ht="15"/>
    <row r="396077" ht="15"/>
    <row r="396078" ht="15"/>
    <row r="396079" ht="15"/>
    <row r="396080" ht="15"/>
    <row r="396081" ht="15"/>
    <row r="396082" ht="15"/>
    <row r="396083" ht="15"/>
    <row r="396084" ht="15"/>
    <row r="396085" ht="15"/>
    <row r="396086" ht="15"/>
    <row r="396087" ht="15"/>
    <row r="396088" ht="15"/>
    <row r="396089" ht="15"/>
    <row r="396090" ht="15"/>
    <row r="396091" ht="15"/>
    <row r="396092" ht="15"/>
    <row r="396093" ht="15"/>
    <row r="396094" ht="15"/>
    <row r="396095" ht="15"/>
    <row r="396096" ht="15"/>
    <row r="396097" ht="15"/>
    <row r="396098" ht="15"/>
    <row r="396099" ht="15"/>
    <row r="396100" ht="15"/>
    <row r="396101" ht="15"/>
    <row r="396102" ht="15"/>
    <row r="396103" ht="15"/>
    <row r="396104" ht="15"/>
    <row r="396105" ht="15"/>
    <row r="396106" ht="15"/>
    <row r="396107" ht="15"/>
    <row r="396108" ht="15"/>
    <row r="396109" ht="15"/>
    <row r="396110" ht="15"/>
    <row r="396111" ht="15"/>
    <row r="396112" ht="15"/>
    <row r="396113" ht="15"/>
    <row r="396114" ht="15"/>
    <row r="396115" ht="15"/>
    <row r="396116" ht="15"/>
    <row r="396117" ht="15"/>
    <row r="396118" ht="15"/>
    <row r="396119" ht="15"/>
    <row r="396120" ht="15"/>
    <row r="396121" ht="15"/>
    <row r="396122" ht="15"/>
    <row r="396123" ht="15"/>
    <row r="396124" ht="15"/>
    <row r="396125" ht="15"/>
    <row r="396126" ht="15"/>
    <row r="396127" ht="15"/>
    <row r="396128" ht="15"/>
    <row r="396129" ht="15"/>
    <row r="396130" ht="15"/>
    <row r="396131" ht="15"/>
    <row r="396132" ht="15"/>
    <row r="396133" ht="15"/>
    <row r="396134" ht="15"/>
    <row r="396135" ht="15"/>
    <row r="396136" ht="15"/>
    <row r="396137" ht="15"/>
    <row r="396138" ht="15"/>
    <row r="396139" ht="15"/>
    <row r="396140" ht="15"/>
    <row r="396141" ht="15"/>
    <row r="396142" ht="15"/>
    <row r="396143" ht="15"/>
    <row r="396144" ht="15"/>
    <row r="396145" ht="15"/>
    <row r="396146" ht="15"/>
    <row r="396147" ht="15"/>
    <row r="396148" ht="15"/>
    <row r="396149" ht="15"/>
    <row r="396150" ht="15"/>
    <row r="396151" ht="15"/>
    <row r="396152" ht="15"/>
    <row r="396153" ht="15"/>
    <row r="396154" ht="15"/>
    <row r="396155" ht="15"/>
    <row r="396156" ht="15"/>
    <row r="396157" ht="15"/>
    <row r="396158" ht="15"/>
    <row r="396159" ht="15"/>
    <row r="396160" ht="15"/>
    <row r="396161" ht="15"/>
    <row r="396162" ht="15"/>
    <row r="396163" ht="15"/>
    <row r="396164" ht="15"/>
    <row r="396165" ht="15"/>
    <row r="396166" ht="15"/>
    <row r="396167" ht="15"/>
    <row r="396168" ht="15"/>
    <row r="396169" ht="15"/>
    <row r="396170" ht="15"/>
    <row r="396171" ht="15"/>
    <row r="396172" ht="15"/>
    <row r="396173" ht="15"/>
    <row r="396174" ht="15"/>
    <row r="396175" ht="15"/>
    <row r="396176" ht="15"/>
    <row r="396177" ht="15"/>
    <row r="396178" ht="15"/>
    <row r="396179" ht="15"/>
    <row r="396180" ht="15"/>
    <row r="396181" ht="15"/>
    <row r="396182" ht="15"/>
    <row r="396183" ht="15"/>
    <row r="396184" ht="15"/>
    <row r="396185" ht="15"/>
    <row r="396186" ht="15"/>
    <row r="396187" ht="15"/>
    <row r="396188" ht="15"/>
    <row r="396189" ht="15"/>
    <row r="396190" ht="15"/>
    <row r="396191" ht="15"/>
    <row r="396192" ht="15"/>
    <row r="396193" ht="15"/>
    <row r="396194" ht="15"/>
    <row r="396195" ht="15"/>
    <row r="396196" ht="15"/>
    <row r="396197" ht="15"/>
    <row r="396198" ht="15"/>
    <row r="396199" ht="15"/>
    <row r="396200" ht="15"/>
    <row r="396201" ht="15"/>
    <row r="396202" ht="15"/>
    <row r="396203" ht="15"/>
    <row r="396204" ht="15"/>
    <row r="396205" ht="15"/>
    <row r="396206" ht="15"/>
    <row r="396207" ht="15"/>
    <row r="396208" ht="15"/>
    <row r="396209" ht="15"/>
    <row r="396210" ht="15"/>
    <row r="396211" ht="15"/>
    <row r="396212" ht="15"/>
    <row r="396213" ht="15"/>
    <row r="396214" ht="15"/>
    <row r="396215" ht="15"/>
    <row r="396216" ht="15"/>
    <row r="396217" ht="15"/>
    <row r="396218" ht="15"/>
    <row r="396219" ht="15"/>
    <row r="396220" ht="15"/>
    <row r="396221" ht="15"/>
    <row r="396222" ht="15"/>
    <row r="396223" ht="15"/>
    <row r="396224" ht="15"/>
    <row r="396225" ht="15"/>
    <row r="396226" ht="15"/>
    <row r="396227" ht="15"/>
    <row r="396228" ht="15"/>
    <row r="396229" ht="15"/>
    <row r="396230" ht="15"/>
    <row r="396231" ht="15"/>
    <row r="396232" ht="15"/>
    <row r="396233" ht="15"/>
    <row r="396234" ht="15"/>
    <row r="396235" ht="15"/>
    <row r="396236" ht="15"/>
    <row r="396237" ht="15"/>
    <row r="396238" ht="15"/>
    <row r="396239" ht="15"/>
    <row r="396240" ht="15"/>
    <row r="396241" ht="15"/>
    <row r="396242" ht="15"/>
    <row r="396243" ht="15"/>
    <row r="396244" ht="15"/>
    <row r="396245" ht="15"/>
    <row r="396246" ht="15"/>
    <row r="396247" ht="15"/>
    <row r="396248" ht="15"/>
    <row r="396249" ht="15"/>
    <row r="396250" ht="15"/>
    <row r="396251" ht="15"/>
    <row r="396252" ht="15"/>
    <row r="396253" ht="15"/>
    <row r="396254" ht="15"/>
    <row r="396255" ht="15"/>
    <row r="396256" ht="15"/>
    <row r="396257" ht="15"/>
    <row r="396258" ht="15"/>
    <row r="396259" ht="15"/>
    <row r="396260" ht="15"/>
    <row r="396261" ht="15"/>
    <row r="396262" ht="15"/>
    <row r="396263" ht="15"/>
    <row r="396264" ht="15"/>
    <row r="396265" ht="15"/>
    <row r="396266" ht="15"/>
    <row r="396267" ht="15"/>
    <row r="396268" ht="15"/>
    <row r="396269" ht="15"/>
    <row r="396270" ht="15"/>
    <row r="396271" ht="15"/>
    <row r="396272" ht="15"/>
    <row r="396273" ht="15"/>
    <row r="396274" ht="15"/>
    <row r="396275" ht="15"/>
    <row r="396276" ht="15"/>
    <row r="396277" ht="15"/>
    <row r="396278" ht="15"/>
    <row r="396279" ht="15"/>
    <row r="396280" ht="15"/>
    <row r="396281" ht="15"/>
    <row r="396282" ht="15"/>
    <row r="396283" ht="15"/>
    <row r="396284" ht="15"/>
    <row r="396285" ht="15"/>
    <row r="396286" ht="15"/>
    <row r="396287" ht="15"/>
    <row r="396288" ht="15"/>
    <row r="396289" ht="15"/>
    <row r="396290" ht="15"/>
    <row r="396291" ht="15"/>
    <row r="396292" ht="15"/>
    <row r="396293" ht="15"/>
    <row r="396294" ht="15"/>
    <row r="396295" ht="15"/>
    <row r="396296" ht="15"/>
    <row r="396297" ht="15"/>
    <row r="396298" ht="15"/>
    <row r="396299" ht="15"/>
    <row r="396300" ht="15"/>
    <row r="396301" ht="15"/>
    <row r="396302" ht="15"/>
    <row r="396303" ht="15"/>
    <row r="396304" ht="15"/>
    <row r="396305" ht="15"/>
    <row r="396306" ht="15"/>
    <row r="396307" ht="15"/>
    <row r="396308" ht="15"/>
    <row r="396309" ht="15"/>
    <row r="396310" ht="15"/>
    <row r="396311" ht="15"/>
    <row r="396312" ht="15"/>
    <row r="396313" ht="15"/>
    <row r="396314" ht="15"/>
    <row r="396315" ht="15"/>
    <row r="396316" ht="15"/>
    <row r="396317" ht="15"/>
    <row r="396318" ht="15"/>
    <row r="396319" ht="15"/>
    <row r="396320" ht="15"/>
    <row r="396321" ht="15"/>
    <row r="396322" ht="15"/>
    <row r="396323" ht="15"/>
    <row r="396324" ht="15"/>
    <row r="396325" ht="15"/>
    <row r="396326" ht="15"/>
    <row r="396327" ht="15"/>
    <row r="396328" ht="15"/>
    <row r="396329" ht="15"/>
    <row r="396330" ht="15"/>
    <row r="396331" ht="15"/>
    <row r="396332" ht="15"/>
    <row r="396333" ht="15"/>
    <row r="396334" ht="15"/>
    <row r="396335" ht="15"/>
    <row r="396336" ht="15"/>
    <row r="396337" ht="15"/>
    <row r="396338" ht="15"/>
    <row r="396339" ht="15"/>
    <row r="396340" ht="15"/>
    <row r="396341" ht="15"/>
    <row r="396342" ht="15"/>
    <row r="396343" ht="15"/>
    <row r="396344" ht="15"/>
    <row r="396345" ht="15"/>
    <row r="396346" ht="15"/>
    <row r="396347" ht="15"/>
    <row r="396348" ht="15"/>
    <row r="396349" ht="15"/>
    <row r="396350" ht="15"/>
    <row r="396351" ht="15"/>
    <row r="396352" ht="15"/>
    <row r="396353" ht="15"/>
    <row r="396354" ht="15"/>
    <row r="396355" ht="15"/>
    <row r="396356" ht="15"/>
    <row r="396357" ht="15"/>
    <row r="396358" ht="15"/>
    <row r="396359" ht="15"/>
    <row r="396360" ht="15"/>
    <row r="396361" ht="15"/>
    <row r="396362" ht="15"/>
    <row r="396363" ht="15"/>
    <row r="396364" ht="15"/>
    <row r="396365" ht="15"/>
    <row r="396366" ht="15"/>
    <row r="396367" ht="15"/>
    <row r="396368" ht="15"/>
    <row r="396369" ht="15"/>
    <row r="396370" ht="15"/>
    <row r="396371" ht="15"/>
    <row r="396372" ht="15"/>
    <row r="396373" ht="15"/>
    <row r="396374" ht="15"/>
    <row r="396375" ht="15"/>
    <row r="396376" ht="15"/>
    <row r="396377" ht="15"/>
    <row r="396378" ht="15"/>
    <row r="396379" ht="15"/>
    <row r="396380" ht="15"/>
    <row r="396381" ht="15"/>
    <row r="396382" ht="15"/>
    <row r="396383" ht="15"/>
    <row r="396384" ht="15"/>
    <row r="396385" ht="15"/>
    <row r="396386" ht="15"/>
    <row r="396387" ht="15"/>
    <row r="396388" ht="15"/>
    <row r="396389" ht="15"/>
    <row r="396390" ht="15"/>
    <row r="396391" ht="15"/>
    <row r="396392" ht="15"/>
    <row r="396393" ht="15"/>
    <row r="396394" ht="15"/>
    <row r="396395" ht="15"/>
    <row r="396396" ht="15"/>
    <row r="396397" ht="15"/>
    <row r="396398" ht="15"/>
    <row r="396399" ht="15"/>
    <row r="396400" ht="15"/>
    <row r="396401" ht="15"/>
    <row r="396402" ht="15"/>
    <row r="396403" ht="15"/>
    <row r="396404" ht="15"/>
    <row r="396405" ht="15"/>
    <row r="396406" ht="15"/>
    <row r="396407" ht="15"/>
    <row r="396408" ht="15"/>
    <row r="396409" ht="15"/>
    <row r="396410" ht="15"/>
    <row r="396411" ht="15"/>
    <row r="396412" ht="15"/>
    <row r="396413" ht="15"/>
    <row r="396414" ht="15"/>
    <row r="396415" ht="15"/>
    <row r="396416" ht="15"/>
    <row r="396417" ht="15"/>
    <row r="396418" ht="15"/>
    <row r="396419" ht="15"/>
    <row r="396420" ht="15"/>
    <row r="396421" ht="15"/>
    <row r="396422" ht="15"/>
    <row r="396423" ht="15"/>
    <row r="396424" ht="15"/>
    <row r="396425" ht="15"/>
    <row r="396426" ht="15"/>
    <row r="396427" ht="15"/>
    <row r="396428" ht="15"/>
    <row r="396429" ht="15"/>
    <row r="396430" ht="15"/>
    <row r="396431" ht="15"/>
    <row r="396432" ht="15"/>
    <row r="396433" ht="15"/>
    <row r="396434" ht="15"/>
    <row r="396435" ht="15"/>
    <row r="396436" ht="15"/>
    <row r="396437" ht="15"/>
    <row r="396438" ht="15"/>
    <row r="396439" ht="15"/>
    <row r="396440" ht="15"/>
    <row r="396441" ht="15"/>
    <row r="396442" ht="15"/>
    <row r="396443" ht="15"/>
    <row r="396444" ht="15"/>
    <row r="396445" ht="15"/>
    <row r="396446" ht="15"/>
    <row r="396447" ht="15"/>
    <row r="396448" ht="15"/>
    <row r="396449" ht="15"/>
    <row r="396450" ht="15"/>
    <row r="396451" ht="15"/>
    <row r="396452" ht="15"/>
    <row r="396453" ht="15"/>
    <row r="396454" ht="15"/>
    <row r="396455" ht="15"/>
    <row r="396456" ht="15"/>
    <row r="396457" ht="15"/>
    <row r="396458" ht="15"/>
    <row r="396459" ht="15"/>
    <row r="396460" ht="15"/>
    <row r="396461" ht="15"/>
    <row r="396462" ht="15"/>
    <row r="396463" ht="15"/>
    <row r="396464" ht="15"/>
    <row r="396465" ht="15"/>
    <row r="396466" ht="15"/>
    <row r="396467" ht="15"/>
    <row r="396468" ht="15"/>
    <row r="396469" ht="15"/>
    <row r="396470" ht="15"/>
    <row r="396471" ht="15"/>
    <row r="396472" ht="15"/>
    <row r="396473" ht="15"/>
    <row r="396474" ht="15"/>
    <row r="396475" ht="15"/>
    <row r="396476" ht="15"/>
    <row r="396477" ht="15"/>
    <row r="396478" ht="15"/>
    <row r="396479" ht="15"/>
    <row r="396480" ht="15"/>
    <row r="396481" ht="15"/>
    <row r="396482" ht="15"/>
    <row r="396483" ht="15"/>
    <row r="396484" ht="15"/>
    <row r="396485" ht="15"/>
    <row r="396486" ht="15"/>
    <row r="396487" ht="15"/>
    <row r="396488" ht="15"/>
    <row r="396489" ht="15"/>
    <row r="396490" ht="15"/>
    <row r="396491" ht="15"/>
    <row r="396492" ht="15"/>
    <row r="396493" ht="15"/>
    <row r="396494" ht="15"/>
    <row r="396495" ht="15"/>
    <row r="396496" ht="15"/>
    <row r="396497" ht="15"/>
    <row r="396498" ht="15"/>
    <row r="396499" ht="15"/>
    <row r="396500" ht="15"/>
    <row r="396501" ht="15"/>
    <row r="396502" ht="15"/>
    <row r="396503" ht="15"/>
    <row r="396504" ht="15"/>
    <row r="396505" ht="15"/>
    <row r="396506" ht="15"/>
    <row r="396507" ht="15"/>
    <row r="396508" ht="15"/>
    <row r="396509" ht="15"/>
    <row r="396510" ht="15"/>
    <row r="396511" ht="15"/>
    <row r="396512" ht="15"/>
    <row r="396513" ht="15"/>
    <row r="396514" ht="15"/>
    <row r="396515" ht="15"/>
    <row r="396516" ht="15"/>
    <row r="396517" ht="15"/>
    <row r="396518" ht="15"/>
    <row r="396519" ht="15"/>
    <row r="396520" ht="15"/>
    <row r="396521" ht="15"/>
    <row r="396522" ht="15"/>
    <row r="396523" ht="15"/>
    <row r="396524" ht="15"/>
    <row r="396525" ht="15"/>
    <row r="396526" ht="15"/>
    <row r="396527" ht="15"/>
    <row r="396528" ht="15"/>
    <row r="396529" ht="15"/>
    <row r="396530" ht="15"/>
    <row r="396531" ht="15"/>
    <row r="396532" ht="15"/>
    <row r="396533" ht="15"/>
    <row r="396534" ht="15"/>
    <row r="396535" ht="15"/>
    <row r="396536" ht="15"/>
    <row r="396537" ht="15"/>
    <row r="396538" ht="15"/>
    <row r="396539" ht="15"/>
    <row r="396540" ht="15"/>
    <row r="396541" ht="15"/>
    <row r="396542" ht="15"/>
    <row r="396543" ht="15"/>
    <row r="396544" ht="15"/>
    <row r="396545" ht="15"/>
    <row r="396546" ht="15"/>
    <row r="396547" ht="15"/>
    <row r="396548" ht="15"/>
    <row r="396549" ht="15"/>
    <row r="396550" ht="15"/>
    <row r="396551" ht="15"/>
    <row r="396552" ht="15"/>
    <row r="396553" ht="15"/>
    <row r="396554" ht="15"/>
    <row r="396555" ht="15"/>
    <row r="396556" ht="15"/>
    <row r="396557" ht="15"/>
    <row r="396558" ht="15"/>
    <row r="396559" ht="15"/>
    <row r="396560" ht="15"/>
    <row r="396561" ht="15"/>
    <row r="396562" ht="15"/>
    <row r="396563" ht="15"/>
    <row r="396564" ht="15"/>
    <row r="396565" ht="15"/>
    <row r="396566" ht="15"/>
    <row r="396567" ht="15"/>
    <row r="396568" ht="15"/>
    <row r="396569" ht="15"/>
    <row r="396570" ht="15"/>
    <row r="396571" ht="15"/>
    <row r="396572" ht="15"/>
    <row r="396573" ht="15"/>
    <row r="396574" ht="15"/>
    <row r="396575" ht="15"/>
    <row r="396576" ht="15"/>
    <row r="396577" ht="15"/>
    <row r="396578" ht="15"/>
    <row r="396579" ht="15"/>
    <row r="396580" ht="15"/>
    <row r="396581" ht="15"/>
    <row r="396582" ht="15"/>
    <row r="396583" ht="15"/>
    <row r="396584" ht="15"/>
    <row r="396585" ht="15"/>
    <row r="396586" ht="15"/>
    <row r="396587" ht="15"/>
    <row r="396588" ht="15"/>
    <row r="396589" ht="15"/>
    <row r="396590" ht="15"/>
    <row r="396591" ht="15"/>
    <row r="396592" ht="15"/>
    <row r="396593" ht="15"/>
    <row r="396594" ht="15"/>
    <row r="396595" ht="15"/>
    <row r="396596" ht="15"/>
    <row r="396597" ht="15"/>
    <row r="396598" ht="15"/>
    <row r="396599" ht="15"/>
    <row r="396600" ht="15"/>
    <row r="396601" ht="15"/>
    <row r="396602" ht="15"/>
    <row r="396603" ht="15"/>
    <row r="396604" ht="15"/>
    <row r="396605" ht="15"/>
    <row r="396606" ht="15"/>
    <row r="396607" ht="15"/>
    <row r="396608" ht="15"/>
    <row r="396609" ht="15"/>
    <row r="396610" ht="15"/>
    <row r="396611" ht="15"/>
    <row r="396612" ht="15"/>
    <row r="396613" ht="15"/>
    <row r="396614" ht="15"/>
    <row r="396615" ht="15"/>
    <row r="396616" ht="15"/>
    <row r="396617" ht="15"/>
    <row r="396618" ht="15"/>
    <row r="396619" ht="15"/>
    <row r="396620" ht="15"/>
    <row r="396621" ht="15"/>
    <row r="396622" ht="15"/>
    <row r="396623" ht="15"/>
    <row r="396624" ht="15"/>
    <row r="396625" ht="15"/>
    <row r="396626" ht="15"/>
    <row r="396627" ht="15"/>
    <row r="396628" ht="15"/>
    <row r="396629" ht="15"/>
    <row r="396630" ht="15"/>
    <row r="396631" ht="15"/>
    <row r="396632" ht="15"/>
    <row r="396633" ht="15"/>
    <row r="396634" ht="15"/>
    <row r="396635" ht="15"/>
    <row r="396636" ht="15"/>
    <row r="396637" ht="15"/>
    <row r="396638" ht="15"/>
    <row r="396639" ht="15"/>
    <row r="396640" ht="15"/>
    <row r="396641" ht="15"/>
    <row r="396642" ht="15"/>
    <row r="396643" ht="15"/>
    <row r="396644" ht="15"/>
    <row r="396645" ht="15"/>
    <row r="396646" ht="15"/>
    <row r="396647" ht="15"/>
    <row r="396648" ht="15"/>
    <row r="396649" ht="15"/>
    <row r="396650" ht="15"/>
    <row r="396651" ht="15"/>
    <row r="396652" ht="15"/>
    <row r="396653" ht="15"/>
    <row r="396654" ht="15"/>
    <row r="396655" ht="15"/>
    <row r="396656" ht="15"/>
    <row r="396657" ht="15"/>
    <row r="396658" ht="15"/>
    <row r="396659" ht="15"/>
    <row r="396660" ht="15"/>
    <row r="396661" ht="15"/>
    <row r="396662" ht="15"/>
    <row r="396663" ht="15"/>
    <row r="396664" ht="15"/>
    <row r="396665" ht="15"/>
    <row r="396666" ht="15"/>
    <row r="396667" ht="15"/>
    <row r="396668" ht="15"/>
    <row r="396669" ht="15"/>
    <row r="396670" ht="15"/>
    <row r="396671" ht="15"/>
    <row r="396672" ht="15"/>
    <row r="396673" ht="15"/>
    <row r="396674" ht="15"/>
    <row r="396675" ht="15"/>
    <row r="396676" ht="15"/>
    <row r="396677" ht="15"/>
    <row r="396678" ht="15"/>
    <row r="396679" ht="15"/>
    <row r="396680" ht="15"/>
    <row r="396681" ht="15"/>
    <row r="396682" ht="15"/>
    <row r="396683" ht="15"/>
    <row r="396684" ht="15"/>
    <row r="396685" ht="15"/>
    <row r="396686" ht="15"/>
    <row r="396687" ht="15"/>
    <row r="396688" ht="15"/>
    <row r="396689" ht="15"/>
    <row r="396690" ht="15"/>
    <row r="396691" ht="15"/>
    <row r="396692" ht="15"/>
    <row r="396693" ht="15"/>
    <row r="396694" ht="15"/>
    <row r="396695" ht="15"/>
    <row r="396696" ht="15"/>
    <row r="396697" ht="15"/>
    <row r="396698" ht="15"/>
    <row r="396699" ht="15"/>
    <row r="396700" ht="15"/>
    <row r="396701" ht="15"/>
    <row r="396702" ht="15"/>
    <row r="396703" ht="15"/>
    <row r="396704" ht="15"/>
    <row r="396705" ht="15"/>
    <row r="396706" ht="15"/>
    <row r="396707" ht="15"/>
    <row r="396708" ht="15"/>
    <row r="396709" ht="15"/>
    <row r="396710" ht="15"/>
    <row r="396711" ht="15"/>
    <row r="396712" ht="15"/>
    <row r="396713" ht="15"/>
    <row r="396714" ht="15"/>
    <row r="396715" ht="15"/>
    <row r="396716" ht="15"/>
    <row r="396717" ht="15"/>
    <row r="396718" ht="15"/>
    <row r="396719" ht="15"/>
    <row r="396720" ht="15"/>
    <row r="396721" ht="15"/>
    <row r="396722" ht="15"/>
    <row r="396723" ht="15"/>
    <row r="396724" ht="15"/>
    <row r="396725" ht="15"/>
    <row r="396726" ht="15"/>
    <row r="396727" ht="15"/>
    <row r="396728" ht="15"/>
    <row r="396729" ht="15"/>
    <row r="396730" ht="15"/>
    <row r="396731" ht="15"/>
    <row r="396732" ht="15"/>
    <row r="396733" ht="15"/>
    <row r="396734" ht="15"/>
    <row r="396735" ht="15"/>
    <row r="396736" ht="15"/>
    <row r="396737" ht="15"/>
    <row r="396738" ht="15"/>
    <row r="396739" ht="15"/>
    <row r="396740" ht="15"/>
    <row r="396741" ht="15"/>
    <row r="396742" ht="15"/>
    <row r="396743" ht="15"/>
    <row r="396744" ht="15"/>
    <row r="396745" ht="15"/>
    <row r="396746" ht="15"/>
    <row r="396747" ht="15"/>
    <row r="396748" ht="15"/>
    <row r="396749" ht="15"/>
    <row r="396750" ht="15"/>
    <row r="396751" ht="15"/>
    <row r="396752" ht="15"/>
    <row r="396753" ht="15"/>
    <row r="396754" ht="15"/>
    <row r="396755" ht="15"/>
    <row r="396756" ht="15"/>
    <row r="396757" ht="15"/>
    <row r="396758" ht="15"/>
    <row r="396759" ht="15"/>
    <row r="396760" ht="15"/>
    <row r="396761" ht="15"/>
    <row r="396762" ht="15"/>
    <row r="396763" ht="15"/>
    <row r="396764" ht="15"/>
    <row r="396765" ht="15"/>
    <row r="396766" ht="15"/>
    <row r="396767" ht="15"/>
    <row r="396768" ht="15"/>
    <row r="396769" ht="15"/>
    <row r="396770" ht="15"/>
    <row r="396771" ht="15"/>
    <row r="396772" ht="15"/>
    <row r="396773" ht="15"/>
    <row r="396774" ht="15"/>
    <row r="396775" ht="15"/>
    <row r="396776" ht="15"/>
    <row r="396777" ht="15"/>
    <row r="396778" ht="15"/>
    <row r="396779" ht="15"/>
    <row r="396780" ht="15"/>
    <row r="396781" ht="15"/>
    <row r="396782" ht="15"/>
    <row r="396783" ht="15"/>
    <row r="396784" ht="15"/>
    <row r="396785" ht="15"/>
    <row r="396786" ht="15"/>
    <row r="396787" ht="15"/>
    <row r="396788" ht="15"/>
    <row r="396789" ht="15"/>
    <row r="396790" ht="15"/>
    <row r="396791" ht="15"/>
    <row r="396792" ht="15"/>
    <row r="396793" ht="15"/>
    <row r="396794" ht="15"/>
    <row r="396795" ht="15"/>
    <row r="396796" ht="15"/>
    <row r="396797" ht="15"/>
    <row r="396798" ht="15"/>
    <row r="396799" ht="15"/>
    <row r="396800" ht="15"/>
    <row r="396801" ht="15"/>
    <row r="396802" ht="15"/>
    <row r="396803" ht="15"/>
    <row r="396804" ht="15"/>
    <row r="396805" ht="15"/>
    <row r="396806" ht="15"/>
    <row r="396807" ht="15"/>
    <row r="396808" ht="15"/>
    <row r="396809" ht="15"/>
    <row r="396810" ht="15"/>
    <row r="396811" ht="15"/>
    <row r="396812" ht="15"/>
    <row r="396813" ht="15"/>
    <row r="396814" ht="15"/>
    <row r="396815" ht="15"/>
    <row r="396816" ht="15"/>
    <row r="396817" ht="15"/>
    <row r="396818" ht="15"/>
    <row r="396819" ht="15"/>
    <row r="396820" ht="15"/>
    <row r="396821" ht="15"/>
    <row r="396822" ht="15"/>
    <row r="396823" ht="15"/>
    <row r="396824" ht="15"/>
    <row r="396825" ht="15"/>
    <row r="396826" ht="15"/>
    <row r="396827" ht="15"/>
    <row r="396828" ht="15"/>
    <row r="396829" ht="15"/>
    <row r="396830" ht="15"/>
    <row r="396831" ht="15"/>
    <row r="396832" ht="15"/>
    <row r="396833" ht="15"/>
    <row r="396834" ht="15"/>
    <row r="396835" ht="15"/>
    <row r="396836" ht="15"/>
    <row r="396837" ht="15"/>
    <row r="396838" ht="15"/>
    <row r="396839" ht="15"/>
    <row r="396840" ht="15"/>
    <row r="396841" ht="15"/>
    <row r="396842" ht="15"/>
    <row r="396843" ht="15"/>
    <row r="396844" ht="15"/>
    <row r="396845" ht="15"/>
    <row r="396846" ht="15"/>
    <row r="396847" ht="15"/>
    <row r="396848" ht="15"/>
    <row r="396849" ht="15"/>
    <row r="396850" ht="15"/>
    <row r="396851" ht="15"/>
    <row r="396852" ht="15"/>
    <row r="396853" ht="15"/>
    <row r="396854" ht="15"/>
    <row r="396855" ht="15"/>
    <row r="396856" ht="15"/>
    <row r="396857" ht="15"/>
    <row r="396858" ht="15"/>
    <row r="396859" ht="15"/>
    <row r="396860" ht="15"/>
    <row r="396861" ht="15"/>
    <row r="396862" ht="15"/>
    <row r="396863" ht="15"/>
    <row r="396864" ht="15"/>
    <row r="396865" ht="15"/>
    <row r="396866" ht="15"/>
    <row r="396867" ht="15"/>
    <row r="396868" ht="15"/>
    <row r="396869" ht="15"/>
    <row r="396870" ht="15"/>
    <row r="396871" ht="15"/>
    <row r="396872" ht="15"/>
    <row r="396873" ht="15"/>
    <row r="396874" ht="15"/>
    <row r="396875" ht="15"/>
    <row r="396876" ht="15"/>
    <row r="396877" ht="15"/>
    <row r="396878" ht="15"/>
    <row r="396879" ht="15"/>
    <row r="396880" ht="15"/>
    <row r="396881" ht="15"/>
    <row r="396882" ht="15"/>
    <row r="396883" ht="15"/>
    <row r="396884" ht="15"/>
    <row r="396885" ht="15"/>
    <row r="396886" ht="15"/>
    <row r="396887" ht="15"/>
    <row r="396888" ht="15"/>
    <row r="396889" ht="15"/>
    <row r="396890" ht="15"/>
    <row r="396891" ht="15"/>
    <row r="396892" ht="15"/>
    <row r="396893" ht="15"/>
    <row r="396894" ht="15"/>
    <row r="396895" ht="15"/>
    <row r="396896" ht="15"/>
    <row r="396897" ht="15"/>
    <row r="396898" ht="15"/>
    <row r="396899" ht="15"/>
    <row r="396900" ht="15"/>
    <row r="396901" ht="15"/>
    <row r="396902" ht="15"/>
    <row r="396903" ht="15"/>
    <row r="396904" ht="15"/>
    <row r="396905" ht="15"/>
    <row r="396906" ht="15"/>
    <row r="396907" ht="15"/>
    <row r="396908" ht="15"/>
    <row r="396909" ht="15"/>
    <row r="396910" ht="15"/>
    <row r="396911" ht="15"/>
    <row r="396912" ht="15"/>
    <row r="396913" ht="15"/>
    <row r="396914" ht="15"/>
    <row r="396915" ht="15"/>
    <row r="396916" ht="15"/>
    <row r="396917" ht="15"/>
    <row r="396918" ht="15"/>
    <row r="396919" ht="15"/>
    <row r="396920" ht="15"/>
    <row r="396921" ht="15"/>
    <row r="396922" ht="15"/>
    <row r="396923" ht="15"/>
    <row r="396924" ht="15"/>
    <row r="396925" ht="15"/>
    <row r="396926" ht="15"/>
    <row r="396927" ht="15"/>
    <row r="396928" ht="15"/>
    <row r="396929" ht="15"/>
    <row r="396930" ht="15"/>
    <row r="396931" ht="15"/>
    <row r="396932" ht="15"/>
    <row r="396933" ht="15"/>
    <row r="396934" ht="15"/>
    <row r="396935" ht="15"/>
    <row r="396936" ht="15"/>
    <row r="396937" ht="15"/>
    <row r="396938" ht="15"/>
    <row r="396939" ht="15"/>
    <row r="396940" ht="15"/>
    <row r="396941" ht="15"/>
    <row r="396942" ht="15"/>
    <row r="396943" ht="15"/>
    <row r="396944" ht="15"/>
    <row r="396945" ht="15"/>
    <row r="396946" ht="15"/>
    <row r="396947" ht="15"/>
    <row r="396948" ht="15"/>
    <row r="396949" ht="15"/>
    <row r="396950" ht="15"/>
    <row r="396951" ht="15"/>
    <row r="396952" ht="15"/>
    <row r="396953" ht="15"/>
    <row r="396954" ht="15"/>
    <row r="396955" ht="15"/>
    <row r="396956" ht="15"/>
    <row r="396957" ht="15"/>
    <row r="396958" ht="15"/>
    <row r="396959" ht="15"/>
    <row r="396960" ht="15"/>
    <row r="396961" ht="15"/>
    <row r="396962" ht="15"/>
    <row r="396963" ht="15"/>
    <row r="396964" ht="15"/>
    <row r="396965" ht="15"/>
    <row r="396966" ht="15"/>
    <row r="396967" ht="15"/>
    <row r="396968" ht="15"/>
    <row r="396969" ht="15"/>
    <row r="396970" ht="15"/>
    <row r="396971" ht="15"/>
    <row r="396972" ht="15"/>
    <row r="396973" ht="15"/>
    <row r="396974" ht="15"/>
    <row r="396975" ht="15"/>
    <row r="396976" ht="15"/>
    <row r="396977" ht="15"/>
    <row r="396978" ht="15"/>
    <row r="396979" ht="15"/>
    <row r="396980" ht="15"/>
    <row r="396981" ht="15"/>
    <row r="396982" ht="15"/>
    <row r="396983" ht="15"/>
    <row r="396984" ht="15"/>
    <row r="396985" ht="15"/>
    <row r="396986" ht="15"/>
    <row r="396987" ht="15"/>
    <row r="396988" ht="15"/>
    <row r="396989" ht="15"/>
    <row r="396990" ht="15"/>
    <row r="396991" ht="15"/>
    <row r="396992" ht="15"/>
    <row r="396993" ht="15"/>
    <row r="396994" ht="15"/>
    <row r="396995" ht="15"/>
    <row r="396996" ht="15"/>
    <row r="396997" ht="15"/>
    <row r="396998" ht="15"/>
    <row r="396999" ht="15"/>
    <row r="397000" ht="15"/>
    <row r="397001" ht="15"/>
    <row r="397002" ht="15"/>
    <row r="397003" ht="15"/>
    <row r="397004" ht="15"/>
    <row r="397005" ht="15"/>
    <row r="397006" ht="15"/>
    <row r="397007" ht="15"/>
    <row r="397008" ht="15"/>
    <row r="397009" ht="15"/>
    <row r="397010" ht="15"/>
    <row r="397011" ht="15"/>
    <row r="397012" ht="15"/>
    <row r="397013" ht="15"/>
    <row r="397014" ht="15"/>
    <row r="397015" ht="15"/>
    <row r="397016" ht="15"/>
    <row r="397017" ht="15"/>
    <row r="397018" ht="15"/>
    <row r="397019" ht="15"/>
    <row r="397020" ht="15"/>
    <row r="397021" ht="15"/>
    <row r="397022" ht="15"/>
    <row r="397023" ht="15"/>
    <row r="397024" ht="15"/>
    <row r="397025" ht="15"/>
    <row r="397026" ht="15"/>
    <row r="397027" ht="15"/>
    <row r="397028" ht="15"/>
    <row r="397029" ht="15"/>
    <row r="397030" ht="15"/>
    <row r="397031" ht="15"/>
    <row r="397032" ht="15"/>
    <row r="397033" ht="15"/>
    <row r="397034" ht="15"/>
    <row r="397035" ht="15"/>
    <row r="397036" ht="15"/>
    <row r="397037" ht="15"/>
    <row r="397038" ht="15"/>
    <row r="397039" ht="15"/>
    <row r="397040" ht="15"/>
    <row r="397041" ht="15"/>
    <row r="397042" ht="15"/>
    <row r="397043" ht="15"/>
    <row r="397044" ht="15"/>
    <row r="397045" ht="15"/>
    <row r="397046" ht="15"/>
    <row r="397047" ht="15"/>
    <row r="397048" ht="15"/>
    <row r="397049" ht="15"/>
    <row r="397050" ht="15"/>
    <row r="397051" ht="15"/>
    <row r="397052" ht="15"/>
    <row r="397053" ht="15"/>
    <row r="397054" ht="15"/>
    <row r="397055" ht="15"/>
    <row r="397056" ht="15"/>
    <row r="397057" ht="15"/>
    <row r="397058" ht="15"/>
    <row r="397059" ht="15"/>
    <row r="397060" ht="15"/>
    <row r="397061" ht="15"/>
    <row r="397062" ht="15"/>
    <row r="397063" ht="15"/>
    <row r="397064" ht="15"/>
    <row r="397065" ht="15"/>
    <row r="397066" ht="15"/>
    <row r="397067" ht="15"/>
    <row r="397068" ht="15"/>
    <row r="397069" ht="15"/>
    <row r="397070" ht="15"/>
    <row r="397071" ht="15"/>
    <row r="397072" ht="15"/>
    <row r="397073" ht="15"/>
    <row r="397074" ht="15"/>
    <row r="397075" ht="15"/>
    <row r="397076" ht="15"/>
    <row r="397077" ht="15"/>
    <row r="397078" ht="15"/>
    <row r="397079" ht="15"/>
    <row r="397080" ht="15"/>
    <row r="397081" ht="15"/>
    <row r="397082" ht="15"/>
    <row r="397083" ht="15"/>
    <row r="397084" ht="15"/>
    <row r="397085" ht="15"/>
    <row r="397086" ht="15"/>
    <row r="397087" ht="15"/>
    <row r="397088" ht="15"/>
    <row r="397089" ht="15"/>
    <row r="397090" ht="15"/>
    <row r="397091" ht="15"/>
    <row r="397092" ht="15"/>
    <row r="397093" ht="15"/>
    <row r="397094" ht="15"/>
    <row r="397095" ht="15"/>
    <row r="397096" ht="15"/>
    <row r="397097" ht="15"/>
    <row r="397098" ht="15"/>
    <row r="397099" ht="15"/>
    <row r="397100" ht="15"/>
    <row r="397101" ht="15"/>
    <row r="397102" ht="15"/>
    <row r="397103" ht="15"/>
    <row r="397104" ht="15"/>
    <row r="397105" ht="15"/>
    <row r="397106" ht="15"/>
    <row r="397107" ht="15"/>
    <row r="397108" ht="15"/>
    <row r="397109" ht="15"/>
    <row r="397110" ht="15"/>
    <row r="397111" ht="15"/>
    <row r="397112" ht="15"/>
    <row r="397113" ht="15"/>
    <row r="397114" ht="15"/>
    <row r="397115" ht="15"/>
    <row r="397116" ht="15"/>
    <row r="397117" ht="15"/>
    <row r="397118" ht="15"/>
    <row r="397119" ht="15"/>
    <row r="397120" ht="15"/>
    <row r="397121" ht="15"/>
    <row r="397122" ht="15"/>
    <row r="397123" ht="15"/>
    <row r="397124" ht="15"/>
    <row r="397125" ht="15"/>
    <row r="397126" ht="15"/>
    <row r="397127" ht="15"/>
    <row r="397128" ht="15"/>
    <row r="397129" ht="15"/>
    <row r="397130" ht="15"/>
    <row r="397131" ht="15"/>
    <row r="397132" ht="15"/>
    <row r="397133" ht="15"/>
    <row r="397134" ht="15"/>
    <row r="397135" ht="15"/>
    <row r="397136" ht="15"/>
    <row r="397137" ht="15"/>
    <row r="397138" ht="15"/>
    <row r="397139" ht="15"/>
    <row r="397140" ht="15"/>
    <row r="397141" ht="15"/>
    <row r="397142" ht="15"/>
    <row r="397143" ht="15"/>
    <row r="397144" ht="15"/>
    <row r="397145" ht="15"/>
    <row r="397146" ht="15"/>
    <row r="397147" ht="15"/>
    <row r="397148" ht="15"/>
    <row r="397149" ht="15"/>
    <row r="397150" ht="15"/>
    <row r="397151" ht="15"/>
    <row r="397152" ht="15"/>
    <row r="397153" ht="15"/>
    <row r="397154" ht="15"/>
    <row r="397155" ht="15"/>
    <row r="397156" ht="15"/>
    <row r="397157" ht="15"/>
    <row r="397158" ht="15"/>
    <row r="397159" ht="15"/>
    <row r="397160" ht="15"/>
    <row r="397161" ht="15"/>
    <row r="397162" ht="15"/>
    <row r="397163" ht="15"/>
    <row r="397164" ht="15"/>
    <row r="397165" ht="15"/>
    <row r="397166" ht="15"/>
    <row r="397167" ht="15"/>
    <row r="397168" ht="15"/>
    <row r="397169" ht="15"/>
    <row r="397170" ht="15"/>
    <row r="397171" ht="15"/>
    <row r="397172" ht="15"/>
    <row r="397173" ht="15"/>
    <row r="397174" ht="15"/>
    <row r="397175" ht="15"/>
    <row r="397176" ht="15"/>
    <row r="397177" ht="15"/>
    <row r="397178" ht="15"/>
    <row r="397179" ht="15"/>
    <row r="397180" ht="15"/>
    <row r="397181" ht="15"/>
    <row r="397182" ht="15"/>
    <row r="397183" ht="15"/>
    <row r="397184" ht="15"/>
    <row r="397185" ht="15"/>
    <row r="397186" ht="15"/>
    <row r="397187" ht="15"/>
    <row r="397188" ht="15"/>
    <row r="397189" ht="15"/>
    <row r="397190" ht="15"/>
    <row r="397191" ht="15"/>
    <row r="397192" ht="15"/>
    <row r="397193" ht="15"/>
    <row r="397194" ht="15"/>
    <row r="397195" ht="15"/>
    <row r="397196" ht="15"/>
    <row r="397197" ht="15"/>
    <row r="397198" ht="15"/>
    <row r="397199" ht="15"/>
    <row r="397200" ht="15"/>
    <row r="397201" ht="15"/>
    <row r="397202" ht="15"/>
    <row r="397203" ht="15"/>
    <row r="397204" ht="15"/>
    <row r="397205" ht="15"/>
    <row r="397206" ht="15"/>
    <row r="397207" ht="15"/>
    <row r="397208" ht="15"/>
    <row r="397209" ht="15"/>
    <row r="397210" ht="15"/>
    <row r="397211" ht="15"/>
    <row r="397212" ht="15"/>
    <row r="397213" ht="15"/>
    <row r="397214" ht="15"/>
    <row r="397215" ht="15"/>
    <row r="397216" ht="15"/>
    <row r="397217" ht="15"/>
    <row r="397218" ht="15"/>
    <row r="397219" ht="15"/>
    <row r="397220" ht="15"/>
    <row r="397221" ht="15"/>
    <row r="397222" ht="15"/>
    <row r="397223" ht="15"/>
    <row r="397224" ht="15"/>
    <row r="397225" ht="15"/>
    <row r="397226" ht="15"/>
    <row r="397227" ht="15"/>
    <row r="397228" ht="15"/>
    <row r="397229" ht="15"/>
    <row r="397230" ht="15"/>
    <row r="397231" ht="15"/>
    <row r="397232" ht="15"/>
    <row r="397233" ht="15"/>
    <row r="397234" ht="15"/>
    <row r="397235" ht="15"/>
    <row r="397236" ht="15"/>
    <row r="397237" ht="15"/>
    <row r="397238" ht="15"/>
    <row r="397239" ht="15"/>
    <row r="397240" ht="15"/>
    <row r="397241" ht="15"/>
    <row r="397242" ht="15"/>
    <row r="397243" ht="15"/>
    <row r="397244" ht="15"/>
    <row r="397245" ht="15"/>
    <row r="397246" ht="15"/>
    <row r="397247" ht="15"/>
    <row r="397248" ht="15"/>
    <row r="397249" ht="15"/>
    <row r="397250" ht="15"/>
    <row r="397251" ht="15"/>
    <row r="397252" ht="15"/>
    <row r="397253" ht="15"/>
    <row r="397254" ht="15"/>
    <row r="397255" ht="15"/>
    <row r="397256" ht="15"/>
    <row r="397257" ht="15"/>
    <row r="397258" ht="15"/>
    <row r="397259" ht="15"/>
    <row r="397260" ht="15"/>
    <row r="397261" ht="15"/>
    <row r="397262" ht="15"/>
    <row r="397263" ht="15"/>
    <row r="397264" ht="15"/>
    <row r="397265" ht="15"/>
    <row r="397266" ht="15"/>
    <row r="397267" ht="15"/>
    <row r="397268" ht="15"/>
    <row r="397269" ht="15"/>
    <row r="397270" ht="15"/>
    <row r="397271" ht="15"/>
    <row r="397272" ht="15"/>
    <row r="397273" ht="15"/>
    <row r="397274" ht="15"/>
    <row r="397275" ht="15"/>
    <row r="397276" ht="15"/>
    <row r="397277" ht="15"/>
    <row r="397278" ht="15"/>
    <row r="397279" ht="15"/>
    <row r="397280" ht="15"/>
    <row r="397281" ht="15"/>
    <row r="397282" ht="15"/>
    <row r="397283" ht="15"/>
    <row r="397284" ht="15"/>
    <row r="397285" ht="15"/>
    <row r="397286" ht="15"/>
    <row r="397287" ht="15"/>
    <row r="397288" ht="15"/>
    <row r="397289" ht="15"/>
    <row r="397290" ht="15"/>
    <row r="397291" ht="15"/>
    <row r="397292" ht="15"/>
    <row r="397293" ht="15"/>
    <row r="397294" ht="15"/>
    <row r="397295" ht="15"/>
    <row r="397296" ht="15"/>
    <row r="397297" ht="15"/>
    <row r="397298" ht="15"/>
    <row r="397299" ht="15"/>
    <row r="397300" ht="15"/>
    <row r="397301" ht="15"/>
    <row r="397302" ht="15"/>
    <row r="397303" ht="15"/>
    <row r="397304" ht="15"/>
    <row r="397305" ht="15"/>
    <row r="397306" ht="15"/>
    <row r="397307" ht="15"/>
    <row r="397308" ht="15"/>
    <row r="397309" ht="15"/>
    <row r="397310" ht="15"/>
    <row r="397311" ht="15"/>
    <row r="397312" ht="15"/>
    <row r="397313" ht="15"/>
    <row r="397314" ht="15"/>
    <row r="397315" ht="15"/>
    <row r="397316" ht="15"/>
    <row r="397317" ht="15"/>
    <row r="397318" ht="15"/>
    <row r="397319" ht="15"/>
    <row r="397320" ht="15"/>
    <row r="397321" ht="15"/>
    <row r="397322" ht="15"/>
    <row r="397323" ht="15"/>
    <row r="397324" ht="15"/>
    <row r="397325" ht="15"/>
    <row r="397326" ht="15"/>
    <row r="397327" ht="15"/>
    <row r="397328" ht="15"/>
    <row r="397329" ht="15"/>
    <row r="397330" ht="15"/>
    <row r="397331" ht="15"/>
    <row r="397332" ht="15"/>
    <row r="397333" ht="15"/>
    <row r="397334" ht="15"/>
    <row r="397335" ht="15"/>
    <row r="397336" ht="15"/>
    <row r="397337" ht="15"/>
    <row r="397338" ht="15"/>
    <row r="397339" ht="15"/>
    <row r="397340" ht="15"/>
    <row r="397341" ht="15"/>
    <row r="397342" ht="15"/>
    <row r="397343" ht="15"/>
    <row r="397344" ht="15"/>
    <row r="397345" ht="15"/>
    <row r="397346" ht="15"/>
    <row r="397347" ht="15"/>
    <row r="397348" ht="15"/>
    <row r="397349" ht="15"/>
    <row r="397350" ht="15"/>
    <row r="397351" ht="15"/>
    <row r="397352" ht="15"/>
    <row r="397353" ht="15"/>
    <row r="397354" ht="15"/>
    <row r="397355" ht="15"/>
    <row r="397356" ht="15"/>
    <row r="397357" ht="15"/>
    <row r="397358" ht="15"/>
    <row r="397359" ht="15"/>
    <row r="397360" ht="15"/>
    <row r="397361" ht="15"/>
    <row r="397362" ht="15"/>
    <row r="397363" ht="15"/>
    <row r="397364" ht="15"/>
    <row r="397365" ht="15"/>
    <row r="397366" ht="15"/>
    <row r="397367" ht="15"/>
    <row r="397368" ht="15"/>
    <row r="397369" ht="15"/>
    <row r="397370" ht="15"/>
    <row r="397371" ht="15"/>
    <row r="397372" ht="15"/>
    <row r="397373" ht="15"/>
    <row r="397374" ht="15"/>
    <row r="397375" ht="15"/>
    <row r="397376" ht="15"/>
    <row r="397377" ht="15"/>
    <row r="397378" ht="15"/>
    <row r="397379" ht="15"/>
    <row r="397380" ht="15"/>
    <row r="397381" ht="15"/>
    <row r="397382" ht="15"/>
    <row r="397383" ht="15"/>
    <row r="397384" ht="15"/>
    <row r="397385" ht="15"/>
    <row r="397386" ht="15"/>
    <row r="397387" ht="15"/>
    <row r="397388" ht="15"/>
    <row r="397389" ht="15"/>
    <row r="397390" ht="15"/>
    <row r="397391" ht="15"/>
    <row r="397392" ht="15"/>
    <row r="397393" ht="15"/>
    <row r="397394" ht="15"/>
    <row r="397395" ht="15"/>
    <row r="397396" ht="15"/>
    <row r="397397" ht="15"/>
    <row r="397398" ht="15"/>
    <row r="397399" ht="15"/>
    <row r="397400" ht="15"/>
    <row r="397401" ht="15"/>
    <row r="397402" ht="15"/>
    <row r="397403" ht="15"/>
    <row r="397404" ht="15"/>
    <row r="397405" ht="15"/>
    <row r="397406" ht="15"/>
    <row r="397407" ht="15"/>
    <row r="397408" ht="15"/>
    <row r="397409" ht="15"/>
    <row r="397410" ht="15"/>
    <row r="397411" ht="15"/>
    <row r="397412" ht="15"/>
    <row r="397413" ht="15"/>
    <row r="397414" ht="15"/>
    <row r="397415" ht="15"/>
    <row r="397416" ht="15"/>
    <row r="397417" ht="15"/>
    <row r="397418" ht="15"/>
    <row r="397419" ht="15"/>
    <row r="397420" ht="15"/>
    <row r="397421" ht="15"/>
    <row r="397422" ht="15"/>
    <row r="397423" ht="15"/>
    <row r="397424" ht="15"/>
    <row r="397425" ht="15"/>
    <row r="397426" ht="15"/>
    <row r="397427" ht="15"/>
    <row r="397428" ht="15"/>
    <row r="397429" ht="15"/>
    <row r="397430" ht="15"/>
    <row r="397431" ht="15"/>
    <row r="397432" ht="15"/>
    <row r="397433" ht="15"/>
    <row r="397434" ht="15"/>
    <row r="397435" ht="15"/>
    <row r="397436" ht="15"/>
    <row r="397437" ht="15"/>
    <row r="397438" ht="15"/>
    <row r="397439" ht="15"/>
    <row r="397440" ht="15"/>
    <row r="397441" ht="15"/>
    <row r="397442" ht="15"/>
    <row r="397443" ht="15"/>
    <row r="397444" ht="15"/>
    <row r="397445" ht="15"/>
    <row r="397446" ht="15"/>
    <row r="397447" ht="15"/>
    <row r="397448" ht="15"/>
    <row r="397449" ht="15"/>
    <row r="397450" ht="15"/>
    <row r="397451" ht="15"/>
    <row r="397452" ht="15"/>
    <row r="397453" ht="15"/>
    <row r="397454" ht="15"/>
    <row r="397455" ht="15"/>
    <row r="397456" ht="15"/>
    <row r="397457" ht="15"/>
    <row r="397458" ht="15"/>
    <row r="397459" ht="15"/>
    <row r="397460" ht="15"/>
    <row r="397461" ht="15"/>
    <row r="397462" ht="15"/>
    <row r="397463" ht="15"/>
    <row r="397464" ht="15"/>
    <row r="397465" ht="15"/>
    <row r="397466" ht="15"/>
    <row r="397467" ht="15"/>
    <row r="397468" ht="15"/>
    <row r="397469" ht="15"/>
    <row r="397470" ht="15"/>
    <row r="397471" ht="15"/>
    <row r="397472" ht="15"/>
    <row r="397473" ht="15"/>
    <row r="397474" ht="15"/>
    <row r="397475" ht="15"/>
    <row r="397476" ht="15"/>
    <row r="397477" ht="15"/>
    <row r="397478" ht="15"/>
    <row r="397479" ht="15"/>
    <row r="397480" ht="15"/>
    <row r="397481" ht="15"/>
    <row r="397482" ht="15"/>
    <row r="397483" ht="15"/>
    <row r="397484" ht="15"/>
    <row r="397485" ht="15"/>
    <row r="397486" ht="15"/>
    <row r="397487" ht="15"/>
    <row r="397488" ht="15"/>
    <row r="397489" ht="15"/>
    <row r="397490" ht="15"/>
    <row r="397491" ht="15"/>
    <row r="397492" ht="15"/>
    <row r="397493" ht="15"/>
    <row r="397494" ht="15"/>
    <row r="397495" ht="15"/>
    <row r="397496" ht="15"/>
    <row r="397497" ht="15"/>
    <row r="397498" ht="15"/>
    <row r="397499" ht="15"/>
    <row r="397500" ht="15"/>
    <row r="397501" ht="15"/>
    <row r="397502" ht="15"/>
    <row r="397503" ht="15"/>
    <row r="397504" ht="15"/>
    <row r="397505" ht="15"/>
    <row r="397506" ht="15"/>
    <row r="397507" ht="15"/>
    <row r="397508" ht="15"/>
    <row r="397509" ht="15"/>
    <row r="397510" ht="15"/>
    <row r="397511" ht="15"/>
    <row r="397512" ht="15"/>
    <row r="397513" ht="15"/>
    <row r="397514" ht="15"/>
    <row r="397515" ht="15"/>
    <row r="397516" ht="15"/>
    <row r="397517" ht="15"/>
    <row r="397518" ht="15"/>
    <row r="397519" ht="15"/>
    <row r="397520" ht="15"/>
    <row r="397521" ht="15"/>
    <row r="397522" ht="15"/>
    <row r="397523" ht="15"/>
    <row r="397524" ht="15"/>
    <row r="397525" ht="15"/>
    <row r="397526" ht="15"/>
    <row r="397527" ht="15"/>
    <row r="397528" ht="15"/>
    <row r="397529" ht="15"/>
    <row r="397530" ht="15"/>
    <row r="397531" ht="15"/>
    <row r="397532" ht="15"/>
    <row r="397533" ht="15"/>
    <row r="397534" ht="15"/>
    <row r="397535" ht="15"/>
    <row r="397536" ht="15"/>
    <row r="397537" ht="15"/>
    <row r="397538" ht="15"/>
    <row r="397539" ht="15"/>
    <row r="397540" ht="15"/>
    <row r="397541" ht="15"/>
    <row r="397542" ht="15"/>
    <row r="397543" ht="15"/>
    <row r="397544" ht="15"/>
    <row r="397545" ht="15"/>
    <row r="397546" ht="15"/>
    <row r="397547" ht="15"/>
    <row r="397548" ht="15"/>
    <row r="397549" ht="15"/>
    <row r="397550" ht="15"/>
    <row r="397551" ht="15"/>
    <row r="397552" ht="15"/>
    <row r="397553" ht="15"/>
    <row r="397554" ht="15"/>
    <row r="397555" ht="15"/>
    <row r="397556" ht="15"/>
    <row r="397557" ht="15"/>
    <row r="397558" ht="15"/>
    <row r="397559" ht="15"/>
    <row r="397560" ht="15"/>
    <row r="397561" ht="15"/>
    <row r="397562" ht="15"/>
    <row r="397563" ht="15"/>
    <row r="397564" ht="15"/>
    <row r="397565" ht="15"/>
    <row r="397566" ht="15"/>
    <row r="397567" ht="15"/>
    <row r="397568" ht="15"/>
    <row r="397569" ht="15"/>
    <row r="397570" ht="15"/>
    <row r="397571" ht="15"/>
    <row r="397572" ht="15"/>
    <row r="397573" ht="15"/>
    <row r="397574" ht="15"/>
    <row r="397575" ht="15"/>
    <row r="397576" ht="15"/>
    <row r="397577" ht="15"/>
    <row r="397578" ht="15"/>
    <row r="397579" ht="15"/>
    <row r="397580" ht="15"/>
    <row r="397581" ht="15"/>
    <row r="397582" ht="15"/>
    <row r="397583" ht="15"/>
    <row r="397584" ht="15"/>
    <row r="397585" ht="15"/>
    <row r="397586" ht="15"/>
    <row r="397587" ht="15"/>
    <row r="397588" ht="15"/>
    <row r="397589" ht="15"/>
    <row r="397590" ht="15"/>
    <row r="397591" ht="15"/>
    <row r="397592" ht="15"/>
    <row r="397593" ht="15"/>
    <row r="397594" ht="15"/>
    <row r="397595" ht="15"/>
    <row r="397596" ht="15"/>
    <row r="397597" ht="15"/>
    <row r="397598" ht="15"/>
    <row r="397599" ht="15"/>
    <row r="397600" ht="15"/>
    <row r="397601" ht="15"/>
    <row r="397602" ht="15"/>
    <row r="397603" ht="15"/>
    <row r="397604" ht="15"/>
    <row r="397605" ht="15"/>
    <row r="397606" ht="15"/>
    <row r="397607" ht="15"/>
    <row r="397608" ht="15"/>
    <row r="397609" ht="15"/>
    <row r="397610" ht="15"/>
    <row r="397611" ht="15"/>
    <row r="397612" ht="15"/>
    <row r="397613" ht="15"/>
    <row r="397614" ht="15"/>
    <row r="397615" ht="15"/>
    <row r="397616" ht="15"/>
    <row r="397617" ht="15"/>
    <row r="397618" ht="15"/>
    <row r="397619" ht="15"/>
    <row r="397620" ht="15"/>
    <row r="397621" ht="15"/>
    <row r="397622" ht="15"/>
    <row r="397623" ht="15"/>
    <row r="397624" ht="15"/>
    <row r="397625" ht="15"/>
    <row r="397626" ht="15"/>
    <row r="397627" ht="15"/>
    <row r="397628" ht="15"/>
    <row r="397629" ht="15"/>
    <row r="397630" ht="15"/>
    <row r="397631" ht="15"/>
    <row r="397632" ht="15"/>
    <row r="397633" ht="15"/>
    <row r="397634" ht="15"/>
    <row r="397635" ht="15"/>
    <row r="397636" ht="15"/>
    <row r="397637" ht="15"/>
    <row r="397638" ht="15"/>
    <row r="397639" ht="15"/>
    <row r="397640" ht="15"/>
    <row r="397641" ht="15"/>
    <row r="397642" ht="15"/>
    <row r="397643" ht="15"/>
    <row r="397644" ht="15"/>
    <row r="397645" ht="15"/>
    <row r="397646" ht="15"/>
    <row r="397647" ht="15"/>
    <row r="397648" ht="15"/>
    <row r="397649" ht="15"/>
    <row r="397650" ht="15"/>
    <row r="397651" ht="15"/>
    <row r="397652" ht="15"/>
    <row r="397653" ht="15"/>
    <row r="397654" ht="15"/>
    <row r="397655" ht="15"/>
    <row r="397656" ht="15"/>
    <row r="397657" ht="15"/>
    <row r="397658" ht="15"/>
    <row r="397659" ht="15"/>
    <row r="397660" ht="15"/>
    <row r="397661" ht="15"/>
    <row r="397662" ht="15"/>
    <row r="397663" ht="15"/>
    <row r="397664" ht="15"/>
    <row r="397665" ht="15"/>
    <row r="397666" ht="15"/>
    <row r="397667" ht="15"/>
    <row r="397668" ht="15"/>
    <row r="397669" ht="15"/>
    <row r="397670" ht="15"/>
    <row r="397671" ht="15"/>
    <row r="397672" ht="15"/>
    <row r="397673" ht="15"/>
    <row r="397674" ht="15"/>
    <row r="397675" ht="15"/>
    <row r="397676" ht="15"/>
    <row r="397677" ht="15"/>
    <row r="397678" ht="15"/>
    <row r="397679" ht="15"/>
    <row r="397680" ht="15"/>
    <row r="397681" ht="15"/>
    <row r="397682" ht="15"/>
    <row r="397683" ht="15"/>
    <row r="397684" ht="15"/>
    <row r="397685" ht="15"/>
    <row r="397686" ht="15"/>
    <row r="397687" ht="15"/>
    <row r="397688" ht="15"/>
    <row r="397689" ht="15"/>
    <row r="397690" ht="15"/>
    <row r="397691" ht="15"/>
    <row r="397692" ht="15"/>
    <row r="397693" ht="15"/>
    <row r="397694" ht="15"/>
    <row r="397695" ht="15"/>
    <row r="397696" ht="15"/>
    <row r="397697" ht="15"/>
    <row r="397698" ht="15"/>
    <row r="397699" ht="15"/>
    <row r="397700" ht="15"/>
    <row r="397701" ht="15"/>
    <row r="397702" ht="15"/>
    <row r="397703" ht="15"/>
    <row r="397704" ht="15"/>
    <row r="397705" ht="15"/>
    <row r="397706" ht="15"/>
    <row r="397707" ht="15"/>
    <row r="397708" ht="15"/>
    <row r="397709" ht="15"/>
    <row r="397710" ht="15"/>
    <row r="397711" ht="15"/>
    <row r="397712" ht="15"/>
    <row r="397713" ht="15"/>
    <row r="397714" ht="15"/>
    <row r="397715" ht="15"/>
    <row r="397716" ht="15"/>
    <row r="397717" ht="15"/>
    <row r="397718" ht="15"/>
    <row r="397719" ht="15"/>
    <row r="397720" ht="15"/>
    <row r="397721" ht="15"/>
    <row r="397722" ht="15"/>
    <row r="397723" ht="15"/>
    <row r="397724" ht="15"/>
    <row r="397725" ht="15"/>
    <row r="397726" ht="15"/>
    <row r="397727" ht="15"/>
    <row r="397728" ht="15"/>
    <row r="397729" ht="15"/>
    <row r="397730" ht="15"/>
    <row r="397731" ht="15"/>
    <row r="397732" ht="15"/>
    <row r="397733" ht="15"/>
    <row r="397734" ht="15"/>
    <row r="397735" ht="15"/>
    <row r="397736" ht="15"/>
    <row r="397737" ht="15"/>
    <row r="397738" ht="15"/>
    <row r="397739" ht="15"/>
    <row r="397740" ht="15"/>
    <row r="397741" ht="15"/>
    <row r="397742" ht="15"/>
    <row r="397743" ht="15"/>
    <row r="397744" ht="15"/>
    <row r="397745" ht="15"/>
    <row r="397746" ht="15"/>
    <row r="397747" ht="15"/>
    <row r="397748" ht="15"/>
    <row r="397749" ht="15"/>
    <row r="397750" ht="15"/>
    <row r="397751" ht="15"/>
    <row r="397752" ht="15"/>
    <row r="397753" ht="15"/>
    <row r="397754" ht="15"/>
    <row r="397755" ht="15"/>
    <row r="397756" ht="15"/>
    <row r="397757" ht="15"/>
    <row r="397758" ht="15"/>
    <row r="397759" ht="15"/>
    <row r="397760" ht="15"/>
    <row r="397761" ht="15"/>
    <row r="397762" ht="15"/>
    <row r="397763" ht="15"/>
    <row r="397764" ht="15"/>
    <row r="397765" ht="15"/>
    <row r="397766" ht="15"/>
    <row r="397767" ht="15"/>
    <row r="397768" ht="15"/>
    <row r="397769" ht="15"/>
    <row r="397770" ht="15"/>
    <row r="397771" ht="15"/>
    <row r="397772" ht="15"/>
    <row r="397773" ht="15"/>
    <row r="397774" ht="15"/>
    <row r="397775" ht="15"/>
    <row r="397776" ht="15"/>
    <row r="397777" ht="15"/>
    <row r="397778" ht="15"/>
    <row r="397779" ht="15"/>
    <row r="397780" ht="15"/>
    <row r="397781" ht="15"/>
    <row r="397782" ht="15"/>
    <row r="397783" ht="15"/>
    <row r="397784" ht="15"/>
    <row r="397785" ht="15"/>
    <row r="397786" ht="15"/>
    <row r="397787" ht="15"/>
    <row r="397788" ht="15"/>
    <row r="397789" ht="15"/>
    <row r="397790" ht="15"/>
    <row r="397791" ht="15"/>
    <row r="397792" ht="15"/>
    <row r="397793" ht="15"/>
    <row r="397794" ht="15"/>
    <row r="397795" ht="15"/>
    <row r="397796" ht="15"/>
    <row r="397797" ht="15"/>
    <row r="397798" ht="15"/>
    <row r="397799" ht="15"/>
    <row r="397800" ht="15"/>
    <row r="397801" ht="15"/>
    <row r="397802" ht="15"/>
    <row r="397803" ht="15"/>
    <row r="397804" ht="15"/>
    <row r="397805" ht="15"/>
    <row r="397806" ht="15"/>
    <row r="397807" ht="15"/>
    <row r="397808" ht="15"/>
    <row r="397809" ht="15"/>
    <row r="397810" ht="15"/>
    <row r="397811" ht="15"/>
    <row r="397812" ht="15"/>
    <row r="397813" ht="15"/>
    <row r="397814" ht="15"/>
    <row r="397815" ht="15"/>
    <row r="397816" ht="15"/>
    <row r="397817" ht="15"/>
    <row r="397818" ht="15"/>
    <row r="397819" ht="15"/>
    <row r="397820" ht="15"/>
    <row r="397821" ht="15"/>
    <row r="397822" ht="15"/>
    <row r="397823" ht="15"/>
    <row r="397824" ht="15"/>
    <row r="397825" ht="15"/>
    <row r="397826" ht="15"/>
    <row r="397827" ht="15"/>
    <row r="397828" ht="15"/>
    <row r="397829" ht="15"/>
    <row r="397830" ht="15"/>
    <row r="397831" ht="15"/>
    <row r="397832" ht="15"/>
    <row r="397833" ht="15"/>
    <row r="397834" ht="15"/>
    <row r="397835" ht="15"/>
    <row r="397836" ht="15"/>
    <row r="397837" ht="15"/>
    <row r="397838" ht="15"/>
    <row r="397839" ht="15"/>
    <row r="397840" ht="15"/>
    <row r="397841" ht="15"/>
    <row r="397842" ht="15"/>
    <row r="397843" ht="15"/>
    <row r="397844" ht="15"/>
    <row r="397845" ht="15"/>
    <row r="397846" ht="15"/>
    <row r="397847" ht="15"/>
    <row r="397848" ht="15"/>
    <row r="397849" ht="15"/>
    <row r="397850" ht="15"/>
    <row r="397851" ht="15"/>
    <row r="397852" ht="15"/>
    <row r="397853" ht="15"/>
    <row r="397854" ht="15"/>
    <row r="397855" ht="15"/>
    <row r="397856" ht="15"/>
    <row r="397857" ht="15"/>
    <row r="397858" ht="15"/>
    <row r="397859" ht="15"/>
    <row r="397860" ht="15"/>
    <row r="397861" ht="15"/>
    <row r="397862" ht="15"/>
    <row r="397863" ht="15"/>
    <row r="397864" ht="15"/>
    <row r="397865" ht="15"/>
    <row r="397866" ht="15"/>
    <row r="397867" ht="15"/>
    <row r="397868" ht="15"/>
    <row r="397869" ht="15"/>
    <row r="397870" ht="15"/>
    <row r="397871" ht="15"/>
    <row r="397872" ht="15"/>
    <row r="397873" ht="15"/>
    <row r="397874" ht="15"/>
    <row r="397875" ht="15"/>
    <row r="397876" ht="15"/>
    <row r="397877" ht="15"/>
    <row r="397878" ht="15"/>
    <row r="397879" ht="15"/>
    <row r="397880" ht="15"/>
    <row r="397881" ht="15"/>
    <row r="397882" ht="15"/>
    <row r="397883" ht="15"/>
    <row r="397884" ht="15"/>
    <row r="397885" ht="15"/>
    <row r="397886" ht="15"/>
    <row r="397887" ht="15"/>
    <row r="397888" ht="15"/>
    <row r="397889" ht="15"/>
    <row r="397890" ht="15"/>
    <row r="397891" ht="15"/>
    <row r="397892" ht="15"/>
    <row r="397893" ht="15"/>
    <row r="397894" ht="15"/>
    <row r="397895" ht="15"/>
    <row r="397896" ht="15"/>
    <row r="397897" ht="15"/>
    <row r="397898" ht="15"/>
    <row r="397899" ht="15"/>
    <row r="397900" ht="15"/>
    <row r="397901" ht="15"/>
    <row r="397902" ht="15"/>
    <row r="397903" ht="15"/>
    <row r="397904" ht="15"/>
    <row r="397905" ht="15"/>
    <row r="397906" ht="15"/>
    <row r="397907" ht="15"/>
    <row r="397908" ht="15"/>
    <row r="397909" ht="15"/>
    <row r="397910" ht="15"/>
    <row r="397911" ht="15"/>
    <row r="397912" ht="15"/>
    <row r="397913" ht="15"/>
    <row r="397914" ht="15"/>
    <row r="397915" ht="15"/>
    <row r="397916" ht="15"/>
    <row r="397917" ht="15"/>
    <row r="397918" ht="15"/>
    <row r="397919" ht="15"/>
    <row r="397920" ht="15"/>
    <row r="397921" ht="15"/>
    <row r="397922" ht="15"/>
    <row r="397923" ht="15"/>
    <row r="397924" ht="15"/>
    <row r="397925" ht="15"/>
    <row r="397926" ht="15"/>
    <row r="397927" ht="15"/>
    <row r="397928" ht="15"/>
    <row r="397929" ht="15"/>
    <row r="397930" ht="15"/>
    <row r="397931" ht="15"/>
    <row r="397932" ht="15"/>
    <row r="397933" ht="15"/>
    <row r="397934" ht="15"/>
    <row r="397935" ht="15"/>
    <row r="397936" ht="15"/>
    <row r="397937" ht="15"/>
    <row r="397938" ht="15"/>
    <row r="397939" ht="15"/>
    <row r="397940" ht="15"/>
    <row r="397941" ht="15"/>
    <row r="397942" ht="15"/>
    <row r="397943" ht="15"/>
    <row r="397944" ht="15"/>
    <row r="397945" ht="15"/>
    <row r="397946" ht="15"/>
    <row r="397947" ht="15"/>
    <row r="397948" ht="15"/>
    <row r="397949" ht="15"/>
    <row r="397950" ht="15"/>
    <row r="397951" ht="15"/>
    <row r="397952" ht="15"/>
    <row r="397953" ht="15"/>
    <row r="397954" ht="15"/>
    <row r="397955" ht="15"/>
    <row r="397956" ht="15"/>
    <row r="397957" ht="15"/>
    <row r="397958" ht="15"/>
    <row r="397959" ht="15"/>
    <row r="397960" ht="15"/>
    <row r="397961" ht="15"/>
    <row r="397962" ht="15"/>
    <row r="397963" ht="15"/>
    <row r="397964" ht="15"/>
    <row r="397965" ht="15"/>
    <row r="397966" ht="15"/>
    <row r="397967" ht="15"/>
    <row r="397968" ht="15"/>
    <row r="397969" ht="15"/>
    <row r="397970" ht="15"/>
    <row r="397971" ht="15"/>
    <row r="397972" ht="15"/>
    <row r="397973" ht="15"/>
    <row r="397974" ht="15"/>
    <row r="397975" ht="15"/>
    <row r="397976" ht="15"/>
    <row r="397977" ht="15"/>
    <row r="397978" ht="15"/>
    <row r="397979" ht="15"/>
    <row r="397980" ht="15"/>
    <row r="397981" ht="15"/>
    <row r="397982" ht="15"/>
    <row r="397983" ht="15"/>
    <row r="397984" ht="15"/>
    <row r="397985" ht="15"/>
    <row r="397986" ht="15"/>
    <row r="397987" ht="15"/>
    <row r="397988" ht="15"/>
    <row r="397989" ht="15"/>
    <row r="397990" ht="15"/>
    <row r="397991" ht="15"/>
    <row r="397992" ht="15"/>
    <row r="397993" ht="15"/>
    <row r="397994" ht="15"/>
    <row r="397995" ht="15"/>
    <row r="397996" ht="15"/>
    <row r="397997" ht="15"/>
    <row r="397998" ht="15"/>
    <row r="397999" ht="15"/>
    <row r="398000" ht="15"/>
    <row r="398001" ht="15"/>
    <row r="398002" ht="15"/>
    <row r="398003" ht="15"/>
    <row r="398004" ht="15"/>
    <row r="398005" ht="15"/>
    <row r="398006" ht="15"/>
    <row r="398007" ht="15"/>
    <row r="398008" ht="15"/>
    <row r="398009" ht="15"/>
    <row r="398010" ht="15"/>
    <row r="398011" ht="15"/>
    <row r="398012" ht="15"/>
    <row r="398013" ht="15"/>
    <row r="398014" ht="15"/>
    <row r="398015" ht="15"/>
    <row r="398016" ht="15"/>
    <row r="398017" ht="15"/>
    <row r="398018" ht="15"/>
    <row r="398019" ht="15"/>
    <row r="398020" ht="15"/>
    <row r="398021" ht="15"/>
    <row r="398022" ht="15"/>
    <row r="398023" ht="15"/>
    <row r="398024" ht="15"/>
    <row r="398025" ht="15"/>
    <row r="398026" ht="15"/>
    <row r="398027" ht="15"/>
    <row r="398028" ht="15"/>
    <row r="398029" ht="15"/>
    <row r="398030" ht="15"/>
    <row r="398031" ht="15"/>
    <row r="398032" ht="15"/>
    <row r="398033" ht="15"/>
    <row r="398034" ht="15"/>
    <row r="398035" ht="15"/>
    <row r="398036" ht="15"/>
    <row r="398037" ht="15"/>
    <row r="398038" ht="15"/>
    <row r="398039" ht="15"/>
    <row r="398040" ht="15"/>
    <row r="398041" ht="15"/>
    <row r="398042" ht="15"/>
    <row r="398043" ht="15"/>
    <row r="398044" ht="15"/>
    <row r="398045" ht="15"/>
    <row r="398046" ht="15"/>
    <row r="398047" ht="15"/>
    <row r="398048" ht="15"/>
    <row r="398049" ht="15"/>
    <row r="398050" ht="15"/>
    <row r="398051" ht="15"/>
    <row r="398052" ht="15"/>
    <row r="398053" ht="15"/>
    <row r="398054" ht="15"/>
    <row r="398055" ht="15"/>
    <row r="398056" ht="15"/>
    <row r="398057" ht="15"/>
    <row r="398058" ht="15"/>
    <row r="398059" ht="15"/>
    <row r="398060" ht="15"/>
    <row r="398061" ht="15"/>
    <row r="398062" ht="15"/>
    <row r="398063" ht="15"/>
    <row r="398064" ht="15"/>
    <row r="398065" ht="15"/>
    <row r="398066" ht="15"/>
    <row r="398067" ht="15"/>
    <row r="398068" ht="15"/>
    <row r="398069" ht="15"/>
    <row r="398070" ht="15"/>
    <row r="398071" ht="15"/>
    <row r="398072" ht="15"/>
    <row r="398073" ht="15"/>
    <row r="398074" ht="15"/>
    <row r="398075" ht="15"/>
    <row r="398076" ht="15"/>
    <row r="398077" ht="15"/>
    <row r="398078" ht="15"/>
    <row r="398079" ht="15"/>
    <row r="398080" ht="15"/>
    <row r="398081" ht="15"/>
    <row r="398082" ht="15"/>
    <row r="398083" ht="15"/>
    <row r="398084" ht="15"/>
    <row r="398085" ht="15"/>
    <row r="398086" ht="15"/>
    <row r="398087" ht="15"/>
    <row r="398088" ht="15"/>
    <row r="398089" ht="15"/>
    <row r="398090" ht="15"/>
    <row r="398091" ht="15"/>
    <row r="398092" ht="15"/>
    <row r="398093" ht="15"/>
    <row r="398094" ht="15"/>
    <row r="398095" ht="15"/>
    <row r="398096" ht="15"/>
    <row r="398097" ht="15"/>
    <row r="398098" ht="15"/>
    <row r="398099" ht="15"/>
    <row r="398100" ht="15"/>
    <row r="398101" ht="15"/>
    <row r="398102" ht="15"/>
    <row r="398103" ht="15"/>
    <row r="398104" ht="15"/>
    <row r="398105" ht="15"/>
    <row r="398106" ht="15"/>
    <row r="398107" ht="15"/>
    <row r="398108" ht="15"/>
    <row r="398109" ht="15"/>
    <row r="398110" ht="15"/>
    <row r="398111" ht="15"/>
    <row r="398112" ht="15"/>
    <row r="398113" ht="15"/>
    <row r="398114" ht="15"/>
    <row r="398115" ht="15"/>
    <row r="398116" ht="15"/>
    <row r="398117" ht="15"/>
    <row r="398118" ht="15"/>
    <row r="398119" ht="15"/>
    <row r="398120" ht="15"/>
    <row r="398121" ht="15"/>
    <row r="398122" ht="15"/>
    <row r="398123" ht="15"/>
    <row r="398124" ht="15"/>
    <row r="398125" ht="15"/>
    <row r="398126" ht="15"/>
    <row r="398127" ht="15"/>
    <row r="398128" ht="15"/>
    <row r="398129" ht="15"/>
    <row r="398130" ht="15"/>
    <row r="398131" ht="15"/>
    <row r="398132" ht="15"/>
    <row r="398133" ht="15"/>
    <row r="398134" ht="15"/>
    <row r="398135" ht="15"/>
    <row r="398136" ht="15"/>
    <row r="398137" ht="15"/>
    <row r="398138" ht="15"/>
    <row r="398139" ht="15"/>
    <row r="398140" ht="15"/>
    <row r="398141" ht="15"/>
    <row r="398142" ht="15"/>
    <row r="398143" ht="15"/>
    <row r="398144" ht="15"/>
    <row r="398145" ht="15"/>
    <row r="398146" ht="15"/>
    <row r="398147" ht="15"/>
    <row r="398148" ht="15"/>
    <row r="398149" ht="15"/>
    <row r="398150" ht="15"/>
    <row r="398151" ht="15"/>
    <row r="398152" ht="15"/>
    <row r="398153" ht="15"/>
    <row r="398154" ht="15"/>
    <row r="398155" ht="15"/>
    <row r="398156" ht="15"/>
    <row r="398157" ht="15"/>
    <row r="398158" ht="15"/>
    <row r="398159" ht="15"/>
    <row r="398160" ht="15"/>
    <row r="398161" ht="15"/>
    <row r="398162" ht="15"/>
    <row r="398163" ht="15"/>
    <row r="398164" ht="15"/>
    <row r="398165" ht="15"/>
    <row r="398166" ht="15"/>
    <row r="398167" ht="15"/>
    <row r="398168" ht="15"/>
    <row r="398169" ht="15"/>
    <row r="398170" ht="15"/>
    <row r="398171" ht="15"/>
    <row r="398172" ht="15"/>
    <row r="398173" ht="15"/>
    <row r="398174" ht="15"/>
    <row r="398175" ht="15"/>
    <row r="398176" ht="15"/>
    <row r="398177" ht="15"/>
    <row r="398178" ht="15"/>
    <row r="398179" ht="15"/>
    <row r="398180" ht="15"/>
    <row r="398181" ht="15"/>
    <row r="398182" ht="15"/>
    <row r="398183" ht="15"/>
    <row r="398184" ht="15"/>
    <row r="398185" ht="15"/>
    <row r="398186" ht="15"/>
    <row r="398187" ht="15"/>
    <row r="398188" ht="15"/>
    <row r="398189" ht="15"/>
    <row r="398190" ht="15"/>
    <row r="398191" ht="15"/>
    <row r="398192" ht="15"/>
    <row r="398193" ht="15"/>
    <row r="398194" ht="15"/>
    <row r="398195" ht="15"/>
    <row r="398196" ht="15"/>
    <row r="398197" ht="15"/>
    <row r="398198" ht="15"/>
    <row r="398199" ht="15"/>
    <row r="398200" ht="15"/>
    <row r="398201" ht="15"/>
    <row r="398202" ht="15"/>
    <row r="398203" ht="15"/>
    <row r="398204" ht="15"/>
    <row r="398205" ht="15"/>
    <row r="398206" ht="15"/>
    <row r="398207" ht="15"/>
    <row r="398208" ht="15"/>
    <row r="398209" ht="15"/>
    <row r="398210" ht="15"/>
    <row r="398211" ht="15"/>
    <row r="398212" ht="15"/>
    <row r="398213" ht="15"/>
    <row r="398214" ht="15"/>
    <row r="398215" ht="15"/>
    <row r="398216" ht="15"/>
    <row r="398217" ht="15"/>
    <row r="398218" ht="15"/>
    <row r="398219" ht="15"/>
    <row r="398220" ht="15"/>
    <row r="398221" ht="15"/>
    <row r="398222" ht="15"/>
    <row r="398223" ht="15"/>
    <row r="398224" ht="15"/>
    <row r="398225" ht="15"/>
    <row r="398226" ht="15"/>
    <row r="398227" ht="15"/>
    <row r="398228" ht="15"/>
    <row r="398229" ht="15"/>
    <row r="398230" ht="15"/>
    <row r="398231" ht="15"/>
    <row r="398232" ht="15"/>
    <row r="398233" ht="15"/>
    <row r="398234" ht="15"/>
    <row r="398235" ht="15"/>
    <row r="398236" ht="15"/>
    <row r="398237" ht="15"/>
    <row r="398238" ht="15"/>
    <row r="398239" ht="15"/>
    <row r="398240" ht="15"/>
    <row r="398241" ht="15"/>
    <row r="398242" ht="15"/>
    <row r="398243" ht="15"/>
    <row r="398244" ht="15"/>
    <row r="398245" ht="15"/>
    <row r="398246" ht="15"/>
    <row r="398247" ht="15"/>
    <row r="398248" ht="15"/>
    <row r="398249" ht="15"/>
    <row r="398250" ht="15"/>
    <row r="398251" ht="15"/>
    <row r="398252" ht="15"/>
    <row r="398253" ht="15"/>
    <row r="398254" ht="15"/>
    <row r="398255" ht="15"/>
    <row r="398256" ht="15"/>
    <row r="398257" ht="15"/>
    <row r="398258" ht="15"/>
    <row r="398259" ht="15"/>
    <row r="398260" ht="15"/>
    <row r="398261" ht="15"/>
    <row r="398262" ht="15"/>
    <row r="398263" ht="15"/>
    <row r="398264" ht="15"/>
    <row r="398265" ht="15"/>
    <row r="398266" ht="15"/>
    <row r="398267" ht="15"/>
    <row r="398268" ht="15"/>
    <row r="398269" ht="15"/>
    <row r="398270" ht="15"/>
    <row r="398271" ht="15"/>
    <row r="398272" ht="15"/>
    <row r="398273" ht="15"/>
    <row r="398274" ht="15"/>
    <row r="398275" ht="15"/>
    <row r="398276" ht="15"/>
    <row r="398277" ht="15"/>
    <row r="398278" ht="15"/>
    <row r="398279" ht="15"/>
    <row r="398280" ht="15"/>
    <row r="398281" ht="15"/>
    <row r="398282" ht="15"/>
    <row r="398283" ht="15"/>
    <row r="398284" ht="15"/>
    <row r="398285" ht="15"/>
    <row r="398286" ht="15"/>
    <row r="398287" ht="15"/>
    <row r="398288" ht="15"/>
    <row r="398289" ht="15"/>
    <row r="398290" ht="15"/>
    <row r="398291" ht="15"/>
    <row r="398292" ht="15"/>
    <row r="398293" ht="15"/>
    <row r="398294" ht="15"/>
    <row r="398295" ht="15"/>
    <row r="398296" ht="15"/>
    <row r="398297" ht="15"/>
    <row r="398298" ht="15"/>
    <row r="398299" ht="15"/>
    <row r="398300" ht="15"/>
    <row r="398301" ht="15"/>
    <row r="398302" ht="15"/>
    <row r="398303" ht="15"/>
    <row r="398304" ht="15"/>
    <row r="398305" ht="15"/>
    <row r="398306" ht="15"/>
    <row r="398307" ht="15"/>
    <row r="398308" ht="15"/>
    <row r="398309" ht="15"/>
    <row r="398310" ht="15"/>
    <row r="398311" ht="15"/>
    <row r="398312" ht="15"/>
    <row r="398313" ht="15"/>
    <row r="398314" ht="15"/>
    <row r="398315" ht="15"/>
    <row r="398316" ht="15"/>
    <row r="398317" ht="15"/>
    <row r="398318" ht="15"/>
    <row r="398319" ht="15"/>
    <row r="398320" ht="15"/>
    <row r="398321" ht="15"/>
    <row r="398322" ht="15"/>
    <row r="398323" ht="15"/>
    <row r="398324" ht="15"/>
    <row r="398325" ht="15"/>
    <row r="398326" ht="15"/>
    <row r="398327" ht="15"/>
    <row r="398328" ht="15"/>
    <row r="398329" ht="15"/>
    <row r="398330" ht="15"/>
    <row r="398331" ht="15"/>
    <row r="398332" ht="15"/>
    <row r="398333" ht="15"/>
    <row r="398334" ht="15"/>
    <row r="398335" ht="15"/>
    <row r="398336" ht="15"/>
    <row r="398337" ht="15"/>
    <row r="398338" ht="15"/>
    <row r="398339" ht="15"/>
    <row r="398340" ht="15"/>
    <row r="398341" ht="15"/>
    <row r="398342" ht="15"/>
    <row r="398343" ht="15"/>
    <row r="398344" ht="15"/>
    <row r="398345" ht="15"/>
    <row r="398346" ht="15"/>
    <row r="398347" ht="15"/>
    <row r="398348" ht="15"/>
    <row r="398349" ht="15"/>
    <row r="398350" ht="15"/>
    <row r="398351" ht="15"/>
    <row r="398352" ht="15"/>
    <row r="398353" ht="15"/>
    <row r="398354" ht="15"/>
    <row r="398355" ht="15"/>
    <row r="398356" ht="15"/>
    <row r="398357" ht="15"/>
    <row r="398358" ht="15"/>
    <row r="398359" ht="15"/>
    <row r="398360" ht="15"/>
    <row r="398361" ht="15"/>
    <row r="398362" ht="15"/>
    <row r="398363" ht="15"/>
    <row r="398364" ht="15"/>
    <row r="398365" ht="15"/>
    <row r="398366" ht="15"/>
    <row r="398367" ht="15"/>
    <row r="398368" ht="15"/>
    <row r="398369" ht="15"/>
    <row r="398370" ht="15"/>
    <row r="398371" ht="15"/>
    <row r="398372" ht="15"/>
    <row r="398373" ht="15"/>
    <row r="398374" ht="15"/>
    <row r="398375" ht="15"/>
    <row r="398376" ht="15"/>
    <row r="398377" ht="15"/>
    <row r="398378" ht="15"/>
    <row r="398379" ht="15"/>
    <row r="398380" ht="15"/>
    <row r="398381" ht="15"/>
    <row r="398382" ht="15"/>
    <row r="398383" ht="15"/>
    <row r="398384" ht="15"/>
    <row r="398385" ht="15"/>
    <row r="398386" ht="15"/>
    <row r="398387" ht="15"/>
    <row r="398388" ht="15"/>
    <row r="398389" ht="15"/>
    <row r="398390" ht="15"/>
    <row r="398391" ht="15"/>
    <row r="398392" ht="15"/>
    <row r="398393" ht="15"/>
    <row r="398394" ht="15"/>
    <row r="398395" ht="15"/>
    <row r="398396" ht="15"/>
    <row r="398397" ht="15"/>
    <row r="398398" ht="15"/>
    <row r="398399" ht="15"/>
    <row r="398400" ht="15"/>
    <row r="398401" ht="15"/>
    <row r="398402" ht="15"/>
    <row r="398403" ht="15"/>
    <row r="398404" ht="15"/>
    <row r="398405" ht="15"/>
    <row r="398406" ht="15"/>
    <row r="398407" ht="15"/>
    <row r="398408" ht="15"/>
    <row r="398409" ht="15"/>
    <row r="398410" ht="15"/>
    <row r="398411" ht="15"/>
    <row r="398412" ht="15"/>
    <row r="398413" ht="15"/>
    <row r="398414" ht="15"/>
    <row r="398415" ht="15"/>
    <row r="398416" ht="15"/>
    <row r="398417" ht="15"/>
    <row r="398418" ht="15"/>
    <row r="398419" ht="15"/>
    <row r="398420" ht="15"/>
    <row r="398421" ht="15"/>
    <row r="398422" ht="15"/>
    <row r="398423" ht="15"/>
    <row r="398424" ht="15"/>
    <row r="398425" ht="15"/>
    <row r="398426" ht="15"/>
    <row r="398427" ht="15"/>
    <row r="398428" ht="15"/>
    <row r="398429" ht="15"/>
    <row r="398430" ht="15"/>
    <row r="398431" ht="15"/>
    <row r="398432" ht="15"/>
    <row r="398433" ht="15"/>
    <row r="398434" ht="15"/>
    <row r="398435" ht="15"/>
    <row r="398436" ht="15"/>
    <row r="398437" ht="15"/>
    <row r="398438" ht="15"/>
    <row r="398439" ht="15"/>
    <row r="398440" ht="15"/>
    <row r="398441" ht="15"/>
    <row r="398442" ht="15"/>
    <row r="398443" ht="15"/>
    <row r="398444" ht="15"/>
    <row r="398445" ht="15"/>
    <row r="398446" ht="15"/>
    <row r="398447" ht="15"/>
    <row r="398448" ht="15"/>
    <row r="398449" ht="15"/>
    <row r="398450" ht="15"/>
    <row r="398451" ht="15"/>
    <row r="398452" ht="15"/>
    <row r="398453" ht="15"/>
    <row r="398454" ht="15"/>
    <row r="398455" ht="15"/>
    <row r="398456" ht="15"/>
    <row r="398457" ht="15"/>
    <row r="398458" ht="15"/>
    <row r="398459" ht="15"/>
    <row r="398460" ht="15"/>
    <row r="398461" ht="15"/>
    <row r="398462" ht="15"/>
    <row r="398463" ht="15"/>
    <row r="398464" ht="15"/>
    <row r="398465" ht="15"/>
    <row r="398466" ht="15"/>
    <row r="398467" ht="15"/>
    <row r="398468" ht="15"/>
    <row r="398469" ht="15"/>
    <row r="398470" ht="15"/>
    <row r="398471" ht="15"/>
    <row r="398472" ht="15"/>
    <row r="398473" ht="15"/>
    <row r="398474" ht="15"/>
    <row r="398475" ht="15"/>
    <row r="398476" ht="15"/>
    <row r="398477" ht="15"/>
    <row r="398478" ht="15"/>
    <row r="398479" ht="15"/>
    <row r="398480" ht="15"/>
    <row r="398481" ht="15"/>
    <row r="398482" ht="15"/>
    <row r="398483" ht="15"/>
    <row r="398484" ht="15"/>
    <row r="398485" ht="15"/>
    <row r="398486" ht="15"/>
    <row r="398487" ht="15"/>
    <row r="398488" ht="15"/>
    <row r="398489" ht="15"/>
    <row r="398490" ht="15"/>
    <row r="398491" ht="15"/>
    <row r="398492" ht="15"/>
    <row r="398493" ht="15"/>
    <row r="398494" ht="15"/>
    <row r="398495" ht="15"/>
    <row r="398496" ht="15"/>
    <row r="398497" ht="15"/>
    <row r="398498" ht="15"/>
    <row r="398499" ht="15"/>
    <row r="398500" ht="15"/>
    <row r="398501" ht="15"/>
    <row r="398502" ht="15"/>
    <row r="398503" ht="15"/>
    <row r="398504" ht="15"/>
    <row r="398505" ht="15"/>
    <row r="398506" ht="15"/>
    <row r="398507" ht="15"/>
    <row r="398508" ht="15"/>
    <row r="398509" ht="15"/>
    <row r="398510" ht="15"/>
    <row r="398511" ht="15"/>
    <row r="398512" ht="15"/>
    <row r="398513" ht="15"/>
    <row r="398514" ht="15"/>
    <row r="398515" ht="15"/>
    <row r="398516" ht="15"/>
    <row r="398517" ht="15"/>
    <row r="398518" ht="15"/>
    <row r="398519" ht="15"/>
    <row r="398520" ht="15"/>
    <row r="398521" ht="15"/>
    <row r="398522" ht="15"/>
    <row r="398523" ht="15"/>
    <row r="398524" ht="15"/>
    <row r="398525" ht="15"/>
    <row r="398526" ht="15"/>
    <row r="398527" ht="15"/>
    <row r="398528" ht="15"/>
    <row r="398529" ht="15"/>
    <row r="398530" ht="15"/>
    <row r="398531" ht="15"/>
    <row r="398532" ht="15"/>
    <row r="398533" ht="15"/>
    <row r="398534" ht="15"/>
    <row r="398535" ht="15"/>
    <row r="398536" ht="15"/>
    <row r="398537" ht="15"/>
    <row r="398538" ht="15"/>
    <row r="398539" ht="15"/>
    <row r="398540" ht="15"/>
    <row r="398541" ht="15"/>
    <row r="398542" ht="15"/>
    <row r="398543" ht="15"/>
    <row r="398544" ht="15"/>
    <row r="398545" ht="15"/>
    <row r="398546" ht="15"/>
    <row r="398547" ht="15"/>
    <row r="398548" ht="15"/>
    <row r="398549" ht="15"/>
    <row r="398550" ht="15"/>
    <row r="398551" ht="15"/>
    <row r="398552" ht="15"/>
    <row r="398553" ht="15"/>
    <row r="398554" ht="15"/>
    <row r="398555" ht="15"/>
    <row r="398556" ht="15"/>
    <row r="398557" ht="15"/>
    <row r="398558" ht="15"/>
    <row r="398559" ht="15"/>
    <row r="398560" ht="15"/>
    <row r="398561" ht="15"/>
    <row r="398562" ht="15"/>
    <row r="398563" ht="15"/>
    <row r="398564" ht="15"/>
    <row r="398565" ht="15"/>
    <row r="398566" ht="15"/>
    <row r="398567" ht="15"/>
    <row r="398568" ht="15"/>
    <row r="398569" ht="15"/>
    <row r="398570" ht="15"/>
    <row r="398571" ht="15"/>
    <row r="398572" ht="15"/>
    <row r="398573" ht="15"/>
    <row r="398574" ht="15"/>
    <row r="398575" ht="15"/>
    <row r="398576" ht="15"/>
    <row r="398577" ht="15"/>
    <row r="398578" ht="15"/>
    <row r="398579" ht="15"/>
    <row r="398580" ht="15"/>
    <row r="398581" ht="15"/>
    <row r="398582" ht="15"/>
    <row r="398583" ht="15"/>
    <row r="398584" ht="15"/>
    <row r="398585" ht="15"/>
    <row r="398586" ht="15"/>
    <row r="398587" ht="15"/>
    <row r="398588" ht="15"/>
    <row r="398589" ht="15"/>
    <row r="398590" ht="15"/>
    <row r="398591" ht="15"/>
    <row r="398592" ht="15"/>
    <row r="398593" ht="15"/>
    <row r="398594" ht="15"/>
    <row r="398595" ht="15"/>
    <row r="398596" ht="15"/>
    <row r="398597" ht="15"/>
    <row r="398598" ht="15"/>
    <row r="398599" ht="15"/>
    <row r="398600" ht="15"/>
    <row r="398601" ht="15"/>
    <row r="398602" ht="15"/>
    <row r="398603" ht="15"/>
    <row r="398604" ht="15"/>
    <row r="398605" ht="15"/>
    <row r="398606" ht="15"/>
    <row r="398607" ht="15"/>
    <row r="398608" ht="15"/>
    <row r="398609" ht="15"/>
    <row r="398610" ht="15"/>
    <row r="398611" ht="15"/>
    <row r="398612" ht="15"/>
    <row r="398613" ht="15"/>
    <row r="398614" ht="15"/>
    <row r="398615" ht="15"/>
    <row r="398616" ht="15"/>
    <row r="398617" ht="15"/>
    <row r="398618" ht="15"/>
    <row r="398619" ht="15"/>
    <row r="398620" ht="15"/>
    <row r="398621" ht="15"/>
    <row r="398622" ht="15"/>
    <row r="398623" ht="15"/>
    <row r="398624" ht="15"/>
    <row r="398625" ht="15"/>
    <row r="398626" ht="15"/>
    <row r="398627" ht="15"/>
    <row r="398628" ht="15"/>
    <row r="398629" ht="15"/>
    <row r="398630" ht="15"/>
    <row r="398631" ht="15"/>
    <row r="398632" ht="15"/>
    <row r="398633" ht="15"/>
    <row r="398634" ht="15"/>
    <row r="398635" ht="15"/>
    <row r="398636" ht="15"/>
    <row r="398637" ht="15"/>
    <row r="398638" ht="15"/>
    <row r="398639" ht="15"/>
    <row r="398640" ht="15"/>
    <row r="398641" ht="15"/>
    <row r="398642" ht="15"/>
    <row r="398643" ht="15"/>
    <row r="398644" ht="15"/>
    <row r="398645" ht="15"/>
    <row r="398646" ht="15"/>
    <row r="398647" ht="15"/>
    <row r="398648" ht="15"/>
    <row r="398649" ht="15"/>
    <row r="398650" ht="15"/>
    <row r="398651" ht="15"/>
    <row r="398652" ht="15"/>
    <row r="398653" ht="15"/>
    <row r="398654" ht="15"/>
    <row r="398655" ht="15"/>
    <row r="398656" ht="15"/>
    <row r="398657" ht="15"/>
    <row r="398658" ht="15"/>
    <row r="398659" ht="15"/>
    <row r="398660" ht="15"/>
    <row r="398661" ht="15"/>
    <row r="398662" ht="15"/>
    <row r="398663" ht="15"/>
    <row r="398664" ht="15"/>
    <row r="398665" ht="15"/>
    <row r="398666" ht="15"/>
    <row r="398667" ht="15"/>
    <row r="398668" ht="15"/>
    <row r="398669" ht="15"/>
    <row r="398670" ht="15"/>
    <row r="398671" ht="15"/>
    <row r="398672" ht="15"/>
    <row r="398673" ht="15"/>
    <row r="398674" ht="15"/>
    <row r="398675" ht="15"/>
    <row r="398676" ht="15"/>
    <row r="398677" ht="15"/>
    <row r="398678" ht="15"/>
    <row r="398679" ht="15"/>
    <row r="398680" ht="15"/>
    <row r="398681" ht="15"/>
    <row r="398682" ht="15"/>
    <row r="398683" ht="15"/>
    <row r="398684" ht="15"/>
    <row r="398685" ht="15"/>
    <row r="398686" ht="15"/>
    <row r="398687" ht="15"/>
    <row r="398688" ht="15"/>
    <row r="398689" ht="15"/>
    <row r="398690" ht="15"/>
    <row r="398691" ht="15"/>
    <row r="398692" ht="15"/>
    <row r="398693" ht="15"/>
    <row r="398694" ht="15"/>
    <row r="398695" ht="15"/>
    <row r="398696" ht="15"/>
    <row r="398697" ht="15"/>
    <row r="398698" ht="15"/>
    <row r="398699" ht="15"/>
    <row r="398700" ht="15"/>
    <row r="398701" ht="15"/>
    <row r="398702" ht="15"/>
    <row r="398703" ht="15"/>
    <row r="398704" ht="15"/>
    <row r="398705" ht="15"/>
    <row r="398706" ht="15"/>
    <row r="398707" ht="15"/>
    <row r="398708" ht="15"/>
    <row r="398709" ht="15"/>
    <row r="398710" ht="15"/>
    <row r="398711" ht="15"/>
    <row r="398712" ht="15"/>
    <row r="398713" ht="15"/>
    <row r="398714" ht="15"/>
    <row r="398715" ht="15"/>
    <row r="398716" ht="15"/>
    <row r="398717" ht="15"/>
    <row r="398718" ht="15"/>
    <row r="398719" ht="15"/>
    <row r="398720" ht="15"/>
    <row r="398721" ht="15"/>
    <row r="398722" ht="15"/>
    <row r="398723" ht="15"/>
    <row r="398724" ht="15"/>
    <row r="398725" ht="15"/>
    <row r="398726" ht="15"/>
    <row r="398727" ht="15"/>
    <row r="398728" ht="15"/>
    <row r="398729" ht="15"/>
    <row r="398730" ht="15"/>
    <row r="398731" ht="15"/>
    <row r="398732" ht="15"/>
    <row r="398733" ht="15"/>
    <row r="398734" ht="15"/>
    <row r="398735" ht="15"/>
    <row r="398736" ht="15"/>
    <row r="398737" ht="15"/>
    <row r="398738" ht="15"/>
    <row r="398739" ht="15"/>
    <row r="398740" ht="15"/>
    <row r="398741" ht="15"/>
    <row r="398742" ht="15"/>
    <row r="398743" ht="15"/>
    <row r="398744" ht="15"/>
    <row r="398745" ht="15"/>
    <row r="398746" ht="15"/>
    <row r="398747" ht="15"/>
    <row r="398748" ht="15"/>
    <row r="398749" ht="15"/>
    <row r="398750" ht="15"/>
    <row r="398751" ht="15"/>
    <row r="398752" ht="15"/>
    <row r="398753" ht="15"/>
    <row r="398754" ht="15"/>
    <row r="398755" ht="15"/>
    <row r="398756" ht="15"/>
    <row r="398757" ht="15"/>
    <row r="398758" ht="15"/>
    <row r="398759" ht="15"/>
    <row r="398760" ht="15"/>
    <row r="398761" ht="15"/>
    <row r="398762" ht="15"/>
    <row r="398763" ht="15"/>
    <row r="398764" ht="15"/>
    <row r="398765" ht="15"/>
    <row r="398766" ht="15"/>
    <row r="398767" ht="15"/>
    <row r="398768" ht="15"/>
    <row r="398769" ht="15"/>
    <row r="398770" ht="15"/>
    <row r="398771" ht="15"/>
    <row r="398772" ht="15"/>
    <row r="398773" ht="15"/>
    <row r="398774" ht="15"/>
    <row r="398775" ht="15"/>
    <row r="398776" ht="15"/>
    <row r="398777" ht="15"/>
    <row r="398778" ht="15"/>
    <row r="398779" ht="15"/>
    <row r="398780" ht="15"/>
    <row r="398781" ht="15"/>
    <row r="398782" ht="15"/>
    <row r="398783" ht="15"/>
    <row r="398784" ht="15"/>
    <row r="398785" ht="15"/>
    <row r="398786" ht="15"/>
    <row r="398787" ht="15"/>
    <row r="398788" ht="15"/>
    <row r="398789" ht="15"/>
    <row r="398790" ht="15"/>
    <row r="398791" ht="15"/>
    <row r="398792" ht="15"/>
    <row r="398793" ht="15"/>
    <row r="398794" ht="15"/>
    <row r="398795" ht="15"/>
    <row r="398796" ht="15"/>
    <row r="398797" ht="15"/>
    <row r="398798" ht="15"/>
    <row r="398799" ht="15"/>
    <row r="398800" ht="15"/>
    <row r="398801" ht="15"/>
    <row r="398802" ht="15"/>
    <row r="398803" ht="15"/>
    <row r="398804" ht="15"/>
    <row r="398805" ht="15"/>
    <row r="398806" ht="15"/>
    <row r="398807" ht="15"/>
    <row r="398808" ht="15"/>
    <row r="398809" ht="15"/>
    <row r="398810" ht="15"/>
    <row r="398811" ht="15"/>
    <row r="398812" ht="15"/>
    <row r="398813" ht="15"/>
    <row r="398814" ht="15"/>
    <row r="398815" ht="15"/>
    <row r="398816" ht="15"/>
    <row r="398817" ht="15"/>
    <row r="398818" ht="15"/>
    <row r="398819" ht="15"/>
    <row r="398820" ht="15"/>
    <row r="398821" ht="15"/>
    <row r="398822" ht="15"/>
    <row r="398823" ht="15"/>
    <row r="398824" ht="15"/>
    <row r="398825" ht="15"/>
    <row r="398826" ht="15"/>
    <row r="398827" ht="15"/>
    <row r="398828" ht="15"/>
    <row r="398829" ht="15"/>
    <row r="398830" ht="15"/>
    <row r="398831" ht="15"/>
    <row r="398832" ht="15"/>
    <row r="398833" ht="15"/>
    <row r="398834" ht="15"/>
    <row r="398835" ht="15"/>
    <row r="398836" ht="15"/>
    <row r="398837" ht="15"/>
    <row r="398838" ht="15"/>
    <row r="398839" ht="15"/>
    <row r="398840" ht="15"/>
    <row r="398841" ht="15"/>
    <row r="398842" ht="15"/>
    <row r="398843" ht="15"/>
    <row r="398844" ht="15"/>
    <row r="398845" ht="15"/>
    <row r="398846" ht="15"/>
    <row r="398847" ht="15"/>
    <row r="398848" ht="15"/>
    <row r="398849" ht="15"/>
    <row r="398850" ht="15"/>
    <row r="398851" ht="15"/>
    <row r="398852" ht="15"/>
    <row r="398853" ht="15"/>
    <row r="398854" ht="15"/>
    <row r="398855" ht="15"/>
    <row r="398856" ht="15"/>
    <row r="398857" ht="15"/>
    <row r="398858" ht="15"/>
    <row r="398859" ht="15"/>
    <row r="398860" ht="15"/>
    <row r="398861" ht="15"/>
    <row r="398862" ht="15"/>
    <row r="398863" ht="15"/>
    <row r="398864" ht="15"/>
    <row r="398865" ht="15"/>
    <row r="398866" ht="15"/>
    <row r="398867" ht="15"/>
    <row r="398868" ht="15"/>
    <row r="398869" ht="15"/>
    <row r="398870" ht="15"/>
    <row r="398871" ht="15"/>
    <row r="398872" ht="15"/>
    <row r="398873" ht="15"/>
    <row r="398874" ht="15"/>
    <row r="398875" ht="15"/>
    <row r="398876" ht="15"/>
    <row r="398877" ht="15"/>
    <row r="398878" ht="15"/>
    <row r="398879" ht="15"/>
    <row r="398880" ht="15"/>
    <row r="398881" ht="15"/>
    <row r="398882" ht="15"/>
    <row r="398883" ht="15"/>
    <row r="398884" ht="15"/>
    <row r="398885" ht="15"/>
    <row r="398886" ht="15"/>
    <row r="398887" ht="15"/>
    <row r="398888" ht="15"/>
    <row r="398889" ht="15"/>
    <row r="398890" ht="15"/>
    <row r="398891" ht="15"/>
    <row r="398892" ht="15"/>
    <row r="398893" ht="15"/>
    <row r="398894" ht="15"/>
    <row r="398895" ht="15"/>
    <row r="398896" ht="15"/>
    <row r="398897" ht="15"/>
    <row r="398898" ht="15"/>
    <row r="398899" ht="15"/>
    <row r="398900" ht="15"/>
    <row r="398901" ht="15"/>
    <row r="398902" ht="15"/>
    <row r="398903" ht="15"/>
    <row r="398904" ht="15"/>
    <row r="398905" ht="15"/>
    <row r="398906" ht="15"/>
    <row r="398907" ht="15"/>
    <row r="398908" ht="15"/>
    <row r="398909" ht="15"/>
    <row r="398910" ht="15"/>
    <row r="398911" ht="15"/>
    <row r="398912" ht="15"/>
    <row r="398913" ht="15"/>
    <row r="398914" ht="15"/>
    <row r="398915" ht="15"/>
    <row r="398916" ht="15"/>
    <row r="398917" ht="15"/>
    <row r="398918" ht="15"/>
    <row r="398919" ht="15"/>
    <row r="398920" ht="15"/>
    <row r="398921" ht="15"/>
    <row r="398922" ht="15"/>
    <row r="398923" ht="15"/>
    <row r="398924" ht="15"/>
    <row r="398925" ht="15"/>
    <row r="398926" ht="15"/>
    <row r="398927" ht="15"/>
    <row r="398928" ht="15"/>
    <row r="398929" ht="15"/>
    <row r="398930" ht="15"/>
    <row r="398931" ht="15"/>
    <row r="398932" ht="15"/>
    <row r="398933" ht="15"/>
    <row r="398934" ht="15"/>
    <row r="398935" ht="15"/>
    <row r="398936" ht="15"/>
    <row r="398937" ht="15"/>
    <row r="398938" ht="15"/>
    <row r="398939" ht="15"/>
    <row r="398940" ht="15"/>
    <row r="398941" ht="15"/>
    <row r="398942" ht="15"/>
    <row r="398943" ht="15"/>
    <row r="398944" ht="15"/>
    <row r="398945" ht="15"/>
    <row r="398946" ht="15"/>
    <row r="398947" ht="15"/>
    <row r="398948" ht="15"/>
    <row r="398949" ht="15"/>
    <row r="398950" ht="15"/>
    <row r="398951" ht="15"/>
    <row r="398952" ht="15"/>
    <row r="398953" ht="15"/>
    <row r="398954" ht="15"/>
    <row r="398955" ht="15"/>
    <row r="398956" ht="15"/>
    <row r="398957" ht="15"/>
    <row r="398958" ht="15"/>
    <row r="398959" ht="15"/>
    <row r="398960" ht="15"/>
    <row r="398961" ht="15"/>
    <row r="398962" ht="15"/>
    <row r="398963" ht="15"/>
    <row r="398964" ht="15"/>
    <row r="398965" ht="15"/>
    <row r="398966" ht="15"/>
    <row r="398967" ht="15"/>
    <row r="398968" ht="15"/>
    <row r="398969" ht="15"/>
    <row r="398970" ht="15"/>
    <row r="398971" ht="15"/>
    <row r="398972" ht="15"/>
    <row r="398973" ht="15"/>
    <row r="398974" ht="15"/>
    <row r="398975" ht="15"/>
    <row r="398976" ht="15"/>
    <row r="398977" ht="15"/>
    <row r="398978" ht="15"/>
    <row r="398979" ht="15"/>
    <row r="398980" ht="15"/>
    <row r="398981" ht="15"/>
    <row r="398982" ht="15"/>
    <row r="398983" ht="15"/>
    <row r="398984" ht="15"/>
    <row r="398985" ht="15"/>
    <row r="398986" ht="15"/>
    <row r="398987" ht="15"/>
    <row r="398988" ht="15"/>
    <row r="398989" ht="15"/>
    <row r="398990" ht="15"/>
    <row r="398991" ht="15"/>
    <row r="398992" ht="15"/>
    <row r="398993" ht="15"/>
    <row r="398994" ht="15"/>
    <row r="398995" ht="15"/>
    <row r="398996" ht="15"/>
    <row r="398997" ht="15"/>
    <row r="398998" ht="15"/>
    <row r="398999" ht="15"/>
    <row r="399000" ht="15"/>
    <row r="399001" ht="15"/>
    <row r="399002" ht="15"/>
    <row r="399003" ht="15"/>
    <row r="399004" ht="15"/>
    <row r="399005" ht="15"/>
    <row r="399006" ht="15"/>
    <row r="399007" ht="15"/>
    <row r="399008" ht="15"/>
    <row r="399009" ht="15"/>
    <row r="399010" ht="15"/>
    <row r="399011" ht="15"/>
    <row r="399012" ht="15"/>
    <row r="399013" ht="15"/>
    <row r="399014" ht="15"/>
    <row r="399015" ht="15"/>
    <row r="399016" ht="15"/>
    <row r="399017" ht="15"/>
    <row r="399018" ht="15"/>
    <row r="399019" ht="15"/>
    <row r="399020" ht="15"/>
    <row r="399021" ht="15"/>
    <row r="399022" ht="15"/>
    <row r="399023" ht="15"/>
    <row r="399024" ht="15"/>
    <row r="399025" ht="15"/>
    <row r="399026" ht="15"/>
    <row r="399027" ht="15"/>
    <row r="399028" ht="15"/>
    <row r="399029" ht="15"/>
    <row r="399030" ht="15"/>
    <row r="399031" ht="15"/>
    <row r="399032" ht="15"/>
    <row r="399033" ht="15"/>
    <row r="399034" ht="15"/>
    <row r="399035" ht="15"/>
    <row r="399036" ht="15"/>
    <row r="399037" ht="15"/>
    <row r="399038" ht="15"/>
    <row r="399039" ht="15"/>
    <row r="399040" ht="15"/>
    <row r="399041" ht="15"/>
    <row r="399042" ht="15"/>
    <row r="399043" ht="15"/>
    <row r="399044" ht="15"/>
    <row r="399045" ht="15"/>
    <row r="399046" ht="15"/>
    <row r="399047" ht="15"/>
    <row r="399048" ht="15"/>
    <row r="399049" ht="15"/>
    <row r="399050" ht="15"/>
    <row r="399051" ht="15"/>
    <row r="399052" ht="15"/>
    <row r="399053" ht="15"/>
    <row r="399054" ht="15"/>
    <row r="399055" ht="15"/>
    <row r="399056" ht="15"/>
    <row r="399057" ht="15"/>
    <row r="399058" ht="15"/>
    <row r="399059" ht="15"/>
    <row r="399060" ht="15"/>
    <row r="399061" ht="15"/>
    <row r="399062" ht="15"/>
    <row r="399063" ht="15"/>
    <row r="399064" ht="15"/>
    <row r="399065" ht="15"/>
    <row r="399066" ht="15"/>
    <row r="399067" ht="15"/>
    <row r="399068" ht="15"/>
    <row r="399069" ht="15"/>
    <row r="399070" ht="15"/>
    <row r="399071" ht="15"/>
    <row r="399072" ht="15"/>
    <row r="399073" ht="15"/>
    <row r="399074" ht="15"/>
    <row r="399075" ht="15"/>
    <row r="399076" ht="15"/>
    <row r="399077" ht="15"/>
    <row r="399078" ht="15"/>
    <row r="399079" ht="15"/>
    <row r="399080" ht="15"/>
    <row r="399081" ht="15"/>
    <row r="399082" ht="15"/>
    <row r="399083" ht="15"/>
    <row r="399084" ht="15"/>
    <row r="399085" ht="15"/>
    <row r="399086" ht="15"/>
    <row r="399087" ht="15"/>
    <row r="399088" ht="15"/>
    <row r="399089" ht="15"/>
    <row r="399090" ht="15"/>
    <row r="399091" ht="15"/>
    <row r="399092" ht="15"/>
    <row r="399093" ht="15"/>
    <row r="399094" ht="15"/>
    <row r="399095" ht="15"/>
    <row r="399096" ht="15"/>
    <row r="399097" ht="15"/>
    <row r="399098" ht="15"/>
    <row r="399099" ht="15"/>
    <row r="399100" ht="15"/>
    <row r="399101" ht="15"/>
    <row r="399102" ht="15"/>
    <row r="399103" ht="15"/>
    <row r="399104" ht="15"/>
    <row r="399105" ht="15"/>
    <row r="399106" ht="15"/>
    <row r="399107" ht="15"/>
    <row r="399108" ht="15"/>
    <row r="399109" ht="15"/>
    <row r="399110" ht="15"/>
    <row r="399111" ht="15"/>
    <row r="399112" ht="15"/>
    <row r="399113" ht="15"/>
    <row r="399114" ht="15"/>
    <row r="399115" ht="15"/>
    <row r="399116" ht="15"/>
    <row r="399117" ht="15"/>
    <row r="399118" ht="15"/>
    <row r="399119" ht="15"/>
    <row r="399120" ht="15"/>
    <row r="399121" ht="15"/>
    <row r="399122" ht="15"/>
    <row r="399123" ht="15"/>
    <row r="399124" ht="15"/>
    <row r="399125" ht="15"/>
    <row r="399126" ht="15"/>
    <row r="399127" ht="15"/>
    <row r="399128" ht="15"/>
    <row r="399129" ht="15"/>
    <row r="399130" ht="15"/>
    <row r="399131" ht="15"/>
    <row r="399132" ht="15"/>
    <row r="399133" ht="15"/>
    <row r="399134" ht="15"/>
    <row r="399135" ht="15"/>
    <row r="399136" ht="15"/>
    <row r="399137" ht="15"/>
    <row r="399138" ht="15"/>
    <row r="399139" ht="15"/>
    <row r="399140" ht="15"/>
    <row r="399141" ht="15"/>
    <row r="399142" ht="15"/>
    <row r="399143" ht="15"/>
    <row r="399144" ht="15"/>
    <row r="399145" ht="15"/>
    <row r="399146" ht="15"/>
    <row r="399147" ht="15"/>
    <row r="399148" ht="15"/>
    <row r="399149" ht="15"/>
    <row r="399150" ht="15"/>
    <row r="399151" ht="15"/>
    <row r="399152" ht="15"/>
    <row r="399153" ht="15"/>
    <row r="399154" ht="15"/>
    <row r="399155" ht="15"/>
    <row r="399156" ht="15"/>
    <row r="399157" ht="15"/>
    <row r="399158" ht="15"/>
    <row r="399159" ht="15"/>
    <row r="399160" ht="15"/>
    <row r="399161" ht="15"/>
    <row r="399162" ht="15"/>
    <row r="399163" ht="15"/>
    <row r="399164" ht="15"/>
    <row r="399165" ht="15"/>
    <row r="399166" ht="15"/>
    <row r="399167" ht="15"/>
    <row r="399168" ht="15"/>
    <row r="399169" ht="15"/>
    <row r="399170" ht="15"/>
    <row r="399171" ht="15"/>
    <row r="399172" ht="15"/>
    <row r="399173" ht="15"/>
    <row r="399174" ht="15"/>
    <row r="399175" ht="15"/>
    <row r="399176" ht="15"/>
    <row r="399177" ht="15"/>
    <row r="399178" ht="15"/>
    <row r="399179" ht="15"/>
    <row r="399180" ht="15"/>
    <row r="399181" ht="15"/>
    <row r="399182" ht="15"/>
    <row r="399183" ht="15"/>
    <row r="399184" ht="15"/>
    <row r="399185" ht="15"/>
    <row r="399186" ht="15"/>
    <row r="399187" ht="15"/>
    <row r="399188" ht="15"/>
    <row r="399189" ht="15"/>
    <row r="399190" ht="15"/>
    <row r="399191" ht="15"/>
    <row r="399192" ht="15"/>
    <row r="399193" ht="15"/>
    <row r="399194" ht="15"/>
    <row r="399195" ht="15"/>
    <row r="399196" ht="15"/>
    <row r="399197" ht="15"/>
    <row r="399198" ht="15"/>
    <row r="399199" ht="15"/>
    <row r="399200" ht="15"/>
    <row r="399201" ht="15"/>
    <row r="399202" ht="15"/>
    <row r="399203" ht="15"/>
    <row r="399204" ht="15"/>
    <row r="399205" ht="15"/>
    <row r="399206" ht="15"/>
    <row r="399207" ht="15"/>
    <row r="399208" ht="15"/>
    <row r="399209" ht="15"/>
    <row r="399210" ht="15"/>
    <row r="399211" ht="15"/>
    <row r="399212" ht="15"/>
    <row r="399213" ht="15"/>
    <row r="399214" ht="15"/>
    <row r="399215" ht="15"/>
    <row r="399216" ht="15"/>
    <row r="399217" ht="15"/>
    <row r="399218" ht="15"/>
    <row r="399219" ht="15"/>
    <row r="399220" ht="15"/>
    <row r="399221" ht="15"/>
    <row r="399222" ht="15"/>
    <row r="399223" ht="15"/>
    <row r="399224" ht="15"/>
    <row r="399225" ht="15"/>
    <row r="399226" ht="15"/>
    <row r="399227" ht="15"/>
    <row r="399228" ht="15"/>
    <row r="399229" ht="15"/>
    <row r="399230" ht="15"/>
    <row r="399231" ht="15"/>
    <row r="399232" ht="15"/>
    <row r="399233" ht="15"/>
    <row r="399234" ht="15"/>
    <row r="399235" ht="15"/>
    <row r="399236" ht="15"/>
    <row r="399237" ht="15"/>
    <row r="399238" ht="15"/>
    <row r="399239" ht="15"/>
    <row r="399240" ht="15"/>
    <row r="399241" ht="15"/>
    <row r="399242" ht="15"/>
    <row r="399243" ht="15"/>
    <row r="399244" ht="15"/>
    <row r="399245" ht="15"/>
    <row r="399246" ht="15"/>
    <row r="399247" ht="15"/>
    <row r="399248" ht="15"/>
    <row r="399249" ht="15"/>
    <row r="399250" ht="15"/>
    <row r="399251" ht="15"/>
    <row r="399252" ht="15"/>
    <row r="399253" ht="15"/>
    <row r="399254" ht="15"/>
    <row r="399255" ht="15"/>
    <row r="399256" ht="15"/>
    <row r="399257" ht="15"/>
    <row r="399258" ht="15"/>
    <row r="399259" ht="15"/>
    <row r="399260" ht="15"/>
    <row r="399261" ht="15"/>
    <row r="399262" ht="15"/>
    <row r="399263" ht="15"/>
    <row r="399264" ht="15"/>
    <row r="399265" ht="15"/>
    <row r="399266" ht="15"/>
    <row r="399267" ht="15"/>
    <row r="399268" ht="15"/>
    <row r="399269" ht="15"/>
    <row r="399270" ht="15"/>
    <row r="399271" ht="15"/>
    <row r="399272" ht="15"/>
    <row r="399273" ht="15"/>
    <row r="399274" ht="15"/>
    <row r="399275" ht="15"/>
    <row r="399276" ht="15"/>
    <row r="399277" ht="15"/>
    <row r="399278" ht="15"/>
    <row r="399279" ht="15"/>
    <row r="399280" ht="15"/>
    <row r="399281" ht="15"/>
    <row r="399282" ht="15"/>
    <row r="399283" ht="15"/>
    <row r="399284" ht="15"/>
    <row r="399285" ht="15"/>
    <row r="399286" ht="15"/>
    <row r="399287" ht="15"/>
    <row r="399288" ht="15"/>
    <row r="399289" ht="15"/>
    <row r="399290" ht="15"/>
    <row r="399291" ht="15"/>
    <row r="399292" ht="15"/>
    <row r="399293" ht="15"/>
    <row r="399294" ht="15"/>
    <row r="399295" ht="15"/>
    <row r="399296" ht="15"/>
    <row r="399297" ht="15"/>
    <row r="399298" ht="15"/>
    <row r="399299" ht="15"/>
    <row r="399300" ht="15"/>
    <row r="399301" ht="15"/>
    <row r="399302" ht="15"/>
    <row r="399303" ht="15"/>
    <row r="399304" ht="15"/>
    <row r="399305" ht="15"/>
    <row r="399306" ht="15"/>
    <row r="399307" ht="15"/>
    <row r="399308" ht="15"/>
    <row r="399309" ht="15"/>
    <row r="399310" ht="15"/>
    <row r="399311" ht="15"/>
    <row r="399312" ht="15"/>
    <row r="399313" ht="15"/>
    <row r="399314" ht="15"/>
    <row r="399315" ht="15"/>
    <row r="399316" ht="15"/>
    <row r="399317" ht="15"/>
    <row r="399318" ht="15"/>
    <row r="399319" ht="15"/>
    <row r="399320" ht="15"/>
    <row r="399321" ht="15"/>
    <row r="399322" ht="15"/>
    <row r="399323" ht="15"/>
    <row r="399324" ht="15"/>
    <row r="399325" ht="15"/>
    <row r="399326" ht="15"/>
    <row r="399327" ht="15"/>
    <row r="399328" ht="15"/>
    <row r="399329" ht="15"/>
    <row r="399330" ht="15"/>
    <row r="399331" ht="15"/>
    <row r="399332" ht="15"/>
    <row r="399333" ht="15"/>
    <row r="399334" ht="15"/>
    <row r="399335" ht="15"/>
    <row r="399336" ht="15"/>
    <row r="399337" ht="15"/>
    <row r="399338" ht="15"/>
    <row r="399339" ht="15"/>
    <row r="399340" ht="15"/>
    <row r="399341" ht="15"/>
    <row r="399342" ht="15"/>
    <row r="399343" ht="15"/>
    <row r="399344" ht="15"/>
    <row r="399345" ht="15"/>
    <row r="399346" ht="15"/>
    <row r="399347" ht="15"/>
    <row r="399348" ht="15"/>
    <row r="399349" ht="15"/>
    <row r="399350" ht="15"/>
    <row r="399351" ht="15"/>
    <row r="399352" ht="15"/>
    <row r="399353" ht="15"/>
    <row r="399354" ht="15"/>
    <row r="399355" ht="15"/>
    <row r="399356" ht="15"/>
    <row r="399357" ht="15"/>
    <row r="399358" ht="15"/>
    <row r="399359" ht="15"/>
    <row r="399360" ht="15"/>
    <row r="399361" ht="15"/>
    <row r="399362" ht="15"/>
    <row r="399363" ht="15"/>
    <row r="399364" ht="15"/>
    <row r="399365" ht="15"/>
    <row r="399366" ht="15"/>
    <row r="399367" ht="15"/>
    <row r="399368" ht="15"/>
    <row r="399369" ht="15"/>
    <row r="399370" ht="15"/>
    <row r="399371" ht="15"/>
    <row r="399372" ht="15"/>
    <row r="399373" ht="15"/>
    <row r="399374" ht="15"/>
    <row r="399375" ht="15"/>
    <row r="399376" ht="15"/>
    <row r="399377" ht="15"/>
    <row r="399378" ht="15"/>
    <row r="399379" ht="15"/>
    <row r="399380" ht="15"/>
    <row r="399381" ht="15"/>
    <row r="399382" ht="15"/>
    <row r="399383" ht="15"/>
    <row r="399384" ht="15"/>
    <row r="399385" ht="15"/>
    <row r="399386" ht="15"/>
    <row r="399387" ht="15"/>
    <row r="399388" ht="15"/>
    <row r="399389" ht="15"/>
    <row r="399390" ht="15"/>
    <row r="399391" ht="15"/>
    <row r="399392" ht="15"/>
    <row r="399393" ht="15"/>
    <row r="399394" ht="15"/>
    <row r="399395" ht="15"/>
    <row r="399396" ht="15"/>
    <row r="399397" ht="15"/>
    <row r="399398" ht="15"/>
    <row r="399399" ht="15"/>
    <row r="399400" ht="15"/>
    <row r="399401" ht="15"/>
    <row r="399402" ht="15"/>
    <row r="399403" ht="15"/>
    <row r="399404" ht="15"/>
    <row r="399405" ht="15"/>
    <row r="399406" ht="15"/>
    <row r="399407" ht="15"/>
    <row r="399408" ht="15"/>
    <row r="399409" ht="15"/>
    <row r="399410" ht="15"/>
    <row r="399411" ht="15"/>
    <row r="399412" ht="15"/>
    <row r="399413" ht="15"/>
    <row r="399414" ht="15"/>
    <row r="399415" ht="15"/>
    <row r="399416" ht="15"/>
    <row r="399417" ht="15"/>
    <row r="399418" ht="15"/>
    <row r="399419" ht="15"/>
    <row r="399420" ht="15"/>
    <row r="399421" ht="15"/>
    <row r="399422" ht="15"/>
    <row r="399423" ht="15"/>
    <row r="399424" ht="15"/>
    <row r="399425" ht="15"/>
    <row r="399426" ht="15"/>
    <row r="399427" ht="15"/>
    <row r="399428" ht="15"/>
    <row r="399429" ht="15"/>
    <row r="399430" ht="15"/>
    <row r="399431" ht="15"/>
    <row r="399432" ht="15"/>
    <row r="399433" ht="15"/>
    <row r="399434" ht="15"/>
    <row r="399435" ht="15"/>
    <row r="399436" ht="15"/>
    <row r="399437" ht="15"/>
    <row r="399438" ht="15"/>
    <row r="399439" ht="15"/>
    <row r="399440" ht="15"/>
    <row r="399441" ht="15"/>
    <row r="399442" ht="15"/>
    <row r="399443" ht="15"/>
    <row r="399444" ht="15"/>
    <row r="399445" ht="15"/>
    <row r="399446" ht="15"/>
    <row r="399447" ht="15"/>
    <row r="399448" ht="15"/>
    <row r="399449" ht="15"/>
    <row r="399450" ht="15"/>
    <row r="399451" ht="15"/>
    <row r="399452" ht="15"/>
    <row r="399453" ht="15"/>
    <row r="399454" ht="15"/>
    <row r="399455" ht="15"/>
    <row r="399456" ht="15"/>
    <row r="399457" ht="15"/>
    <row r="399458" ht="15"/>
    <row r="399459" ht="15"/>
    <row r="399460" ht="15"/>
    <row r="399461" ht="15"/>
    <row r="399462" ht="15"/>
    <row r="399463" ht="15"/>
    <row r="399464" ht="15"/>
    <row r="399465" ht="15"/>
    <row r="399466" ht="15"/>
    <row r="399467" ht="15"/>
    <row r="399468" ht="15"/>
    <row r="399469" ht="15"/>
    <row r="399470" ht="15"/>
    <row r="399471" ht="15"/>
    <row r="399472" ht="15"/>
    <row r="399473" ht="15"/>
    <row r="399474" ht="15"/>
    <row r="399475" ht="15"/>
    <row r="399476" ht="15"/>
    <row r="399477" ht="15"/>
    <row r="399478" ht="15"/>
    <row r="399479" ht="15"/>
    <row r="399480" ht="15"/>
    <row r="399481" ht="15"/>
    <row r="399482" ht="15"/>
    <row r="399483" ht="15"/>
    <row r="399484" ht="15"/>
    <row r="399485" ht="15"/>
    <row r="399486" ht="15"/>
    <row r="399487" ht="15"/>
    <row r="399488" ht="15"/>
    <row r="399489" ht="15"/>
    <row r="399490" ht="15"/>
    <row r="399491" ht="15"/>
    <row r="399492" ht="15"/>
    <row r="399493" ht="15"/>
    <row r="399494" ht="15"/>
    <row r="399495" ht="15"/>
    <row r="399496" ht="15"/>
    <row r="399497" ht="15"/>
    <row r="399498" ht="15"/>
    <row r="399499" ht="15"/>
    <row r="399500" ht="15"/>
    <row r="399501" ht="15"/>
    <row r="399502" ht="15"/>
    <row r="399503" ht="15"/>
    <row r="399504" ht="15"/>
    <row r="399505" ht="15"/>
    <row r="399506" ht="15"/>
    <row r="399507" ht="15"/>
    <row r="399508" ht="15"/>
    <row r="399509" ht="15"/>
    <row r="399510" ht="15"/>
    <row r="399511" ht="15"/>
    <row r="399512" ht="15"/>
    <row r="399513" ht="15"/>
    <row r="399514" ht="15"/>
    <row r="399515" ht="15"/>
    <row r="399516" ht="15"/>
    <row r="399517" ht="15"/>
    <row r="399518" ht="15"/>
    <row r="399519" ht="15"/>
    <row r="399520" ht="15"/>
    <row r="399521" ht="15"/>
    <row r="399522" ht="15"/>
    <row r="399523" ht="15"/>
    <row r="399524" ht="15"/>
    <row r="399525" ht="15"/>
    <row r="399526" ht="15"/>
    <row r="399527" ht="15"/>
    <row r="399528" ht="15"/>
    <row r="399529" ht="15"/>
    <row r="399530" ht="15"/>
    <row r="399531" ht="15"/>
    <row r="399532" ht="15"/>
    <row r="399533" ht="15"/>
    <row r="399534" ht="15"/>
    <row r="399535" ht="15"/>
    <row r="399536" ht="15"/>
    <row r="399537" ht="15"/>
    <row r="399538" ht="15"/>
    <row r="399539" ht="15"/>
    <row r="399540" ht="15"/>
    <row r="399541" ht="15"/>
    <row r="399542" ht="15"/>
    <row r="399543" ht="15"/>
    <row r="399544" ht="15"/>
    <row r="399545" ht="15"/>
    <row r="399546" ht="15"/>
    <row r="399547" ht="15"/>
    <row r="399548" ht="15"/>
    <row r="399549" ht="15"/>
    <row r="399550" ht="15"/>
    <row r="399551" ht="15"/>
    <row r="399552" ht="15"/>
    <row r="399553" ht="15"/>
    <row r="399554" ht="15"/>
    <row r="399555" ht="15"/>
    <row r="399556" ht="15"/>
    <row r="399557" ht="15"/>
    <row r="399558" ht="15"/>
    <row r="399559" ht="15"/>
    <row r="399560" ht="15"/>
    <row r="399561" ht="15"/>
    <row r="399562" ht="15"/>
    <row r="399563" ht="15"/>
    <row r="399564" ht="15"/>
    <row r="399565" ht="15"/>
    <row r="399566" ht="15"/>
    <row r="399567" ht="15"/>
    <row r="399568" ht="15"/>
    <row r="399569" ht="15"/>
    <row r="399570" ht="15"/>
    <row r="399571" ht="15"/>
    <row r="399572" ht="15"/>
    <row r="399573" ht="15"/>
    <row r="399574" ht="15"/>
    <row r="399575" ht="15"/>
    <row r="399576" ht="15"/>
    <row r="399577" ht="15"/>
    <row r="399578" ht="15"/>
    <row r="399579" ht="15"/>
    <row r="399580" ht="15"/>
    <row r="399581" ht="15"/>
    <row r="399582" ht="15"/>
    <row r="399583" ht="15"/>
    <row r="399584" ht="15"/>
    <row r="399585" ht="15"/>
    <row r="399586" ht="15"/>
    <row r="399587" ht="15"/>
    <row r="399588" ht="15"/>
    <row r="399589" ht="15"/>
    <row r="399590" ht="15"/>
    <row r="399591" ht="15"/>
    <row r="399592" ht="15"/>
    <row r="399593" ht="15"/>
    <row r="399594" ht="15"/>
    <row r="399595" ht="15"/>
    <row r="399596" ht="15"/>
    <row r="399597" ht="15"/>
    <row r="399598" ht="15"/>
    <row r="399599" ht="15"/>
    <row r="399600" ht="15"/>
    <row r="399601" ht="15"/>
    <row r="399602" ht="15"/>
    <row r="399603" ht="15"/>
    <row r="399604" ht="15"/>
    <row r="399605" ht="15"/>
    <row r="399606" ht="15"/>
    <row r="399607" ht="15"/>
    <row r="399608" ht="15"/>
    <row r="399609" ht="15"/>
    <row r="399610" ht="15"/>
    <row r="399611" ht="15"/>
    <row r="399612" ht="15"/>
    <row r="399613" ht="15"/>
    <row r="399614" ht="15"/>
    <row r="399615" ht="15"/>
    <row r="399616" ht="15"/>
    <row r="399617" ht="15"/>
    <row r="399618" ht="15"/>
    <row r="399619" ht="15"/>
    <row r="399620" ht="15"/>
    <row r="399621" ht="15"/>
    <row r="399622" ht="15"/>
    <row r="399623" ht="15"/>
    <row r="399624" ht="15"/>
    <row r="399625" ht="15"/>
    <row r="399626" ht="15"/>
    <row r="399627" ht="15"/>
    <row r="399628" ht="15"/>
    <row r="399629" ht="15"/>
    <row r="399630" ht="15"/>
    <row r="399631" ht="15"/>
    <row r="399632" ht="15"/>
    <row r="399633" ht="15"/>
    <row r="399634" ht="15"/>
    <row r="399635" ht="15"/>
    <row r="399636" ht="15"/>
    <row r="399637" ht="15"/>
    <row r="399638" ht="15"/>
    <row r="399639" ht="15"/>
    <row r="399640" ht="15"/>
    <row r="399641" ht="15"/>
    <row r="399642" ht="15"/>
    <row r="399643" ht="15"/>
    <row r="399644" ht="15"/>
    <row r="399645" ht="15"/>
    <row r="399646" ht="15"/>
    <row r="399647" ht="15"/>
    <row r="399648" ht="15"/>
    <row r="399649" ht="15"/>
    <row r="399650" ht="15"/>
    <row r="399651" ht="15"/>
    <row r="399652" ht="15"/>
    <row r="399653" ht="15"/>
    <row r="399654" ht="15"/>
    <row r="399655" ht="15"/>
    <row r="399656" ht="15"/>
    <row r="399657" ht="15"/>
    <row r="399658" ht="15"/>
    <row r="399659" ht="15"/>
    <row r="399660" ht="15"/>
    <row r="399661" ht="15"/>
    <row r="399662" ht="15"/>
    <row r="399663" ht="15"/>
    <row r="399664" ht="15"/>
    <row r="399665" ht="15"/>
    <row r="399666" ht="15"/>
    <row r="399667" ht="15"/>
    <row r="399668" ht="15"/>
    <row r="399669" ht="15"/>
    <row r="399670" ht="15"/>
    <row r="399671" ht="15"/>
    <row r="399672" ht="15"/>
    <row r="399673" ht="15"/>
    <row r="399674" ht="15"/>
    <row r="399675" ht="15"/>
    <row r="399676" ht="15"/>
    <row r="399677" ht="15"/>
    <row r="399678" ht="15"/>
    <row r="399679" ht="15"/>
    <row r="399680" ht="15"/>
    <row r="399681" ht="15"/>
    <row r="399682" ht="15"/>
    <row r="399683" ht="15"/>
    <row r="399684" ht="15"/>
    <row r="399685" ht="15"/>
    <row r="399686" ht="15"/>
    <row r="399687" ht="15"/>
    <row r="399688" ht="15"/>
    <row r="399689" ht="15"/>
    <row r="399690" ht="15"/>
    <row r="399691" ht="15"/>
    <row r="399692" ht="15"/>
    <row r="399693" ht="15"/>
    <row r="399694" ht="15"/>
    <row r="399695" ht="15"/>
    <row r="399696" ht="15"/>
    <row r="399697" ht="15"/>
    <row r="399698" ht="15"/>
    <row r="399699" ht="15"/>
    <row r="399700" ht="15"/>
    <row r="399701" ht="15"/>
    <row r="399702" ht="15"/>
    <row r="399703" ht="15"/>
    <row r="399704" ht="15"/>
    <row r="399705" ht="15"/>
    <row r="399706" ht="15"/>
    <row r="399707" ht="15"/>
    <row r="399708" ht="15"/>
    <row r="399709" ht="15"/>
    <row r="399710" ht="15"/>
    <row r="399711" ht="15"/>
    <row r="399712" ht="15"/>
    <row r="399713" ht="15"/>
    <row r="399714" ht="15"/>
    <row r="399715" ht="15"/>
    <row r="399716" ht="15"/>
    <row r="399717" ht="15"/>
    <row r="399718" ht="15"/>
    <row r="399719" ht="15"/>
    <row r="399720" ht="15"/>
    <row r="399721" ht="15"/>
    <row r="399722" ht="15"/>
    <row r="399723" ht="15"/>
    <row r="399724" ht="15"/>
    <row r="399725" ht="15"/>
    <row r="399726" ht="15"/>
    <row r="399727" ht="15"/>
    <row r="399728" ht="15"/>
    <row r="399729" ht="15"/>
    <row r="399730" ht="15"/>
    <row r="399731" ht="15"/>
    <row r="399732" ht="15"/>
    <row r="399733" ht="15"/>
    <row r="399734" ht="15"/>
    <row r="399735" ht="15"/>
    <row r="399736" ht="15"/>
    <row r="399737" ht="15"/>
    <row r="399738" ht="15"/>
    <row r="399739" ht="15"/>
    <row r="399740" ht="15"/>
    <row r="399741" ht="15"/>
    <row r="399742" ht="15"/>
    <row r="399743" ht="15"/>
    <row r="399744" ht="15"/>
    <row r="399745" ht="15"/>
    <row r="399746" ht="15"/>
    <row r="399747" ht="15"/>
    <row r="399748" ht="15"/>
    <row r="399749" ht="15"/>
    <row r="399750" ht="15"/>
    <row r="399751" ht="15"/>
    <row r="399752" ht="15"/>
    <row r="399753" ht="15"/>
    <row r="399754" ht="15"/>
    <row r="399755" ht="15"/>
    <row r="399756" ht="15"/>
    <row r="399757" ht="15"/>
    <row r="399758" ht="15"/>
    <row r="399759" ht="15"/>
    <row r="399760" ht="15"/>
    <row r="399761" ht="15"/>
    <row r="399762" ht="15"/>
    <row r="399763" ht="15"/>
    <row r="399764" ht="15"/>
    <row r="399765" ht="15"/>
    <row r="399766" ht="15"/>
    <row r="399767" ht="15"/>
    <row r="399768" ht="15"/>
    <row r="399769" ht="15"/>
    <row r="399770" ht="15"/>
    <row r="399771" ht="15"/>
    <row r="399772" ht="15"/>
    <row r="399773" ht="15"/>
    <row r="399774" ht="15"/>
    <row r="399775" ht="15"/>
    <row r="399776" ht="15"/>
    <row r="399777" ht="15"/>
    <row r="399778" ht="15"/>
    <row r="399779" ht="15"/>
    <row r="399780" ht="15"/>
    <row r="399781" ht="15"/>
    <row r="399782" ht="15"/>
    <row r="399783" ht="15"/>
    <row r="399784" ht="15"/>
    <row r="399785" ht="15"/>
    <row r="399786" ht="15"/>
    <row r="399787" ht="15"/>
    <row r="399788" ht="15"/>
    <row r="399789" ht="15"/>
    <row r="399790" ht="15"/>
    <row r="399791" ht="15"/>
    <row r="399792" ht="15"/>
    <row r="399793" ht="15"/>
    <row r="399794" ht="15"/>
    <row r="399795" ht="15"/>
    <row r="399796" ht="15"/>
    <row r="399797" ht="15"/>
    <row r="399798" ht="15"/>
    <row r="399799" ht="15"/>
    <row r="399800" ht="15"/>
    <row r="399801" ht="15"/>
    <row r="399802" ht="15"/>
    <row r="399803" ht="15"/>
    <row r="399804" ht="15"/>
    <row r="399805" ht="15"/>
    <row r="399806" ht="15"/>
    <row r="399807" ht="15"/>
    <row r="399808" ht="15"/>
    <row r="399809" ht="15"/>
    <row r="399810" ht="15"/>
    <row r="399811" ht="15"/>
    <row r="399812" ht="15"/>
    <row r="399813" ht="15"/>
    <row r="399814" ht="15"/>
    <row r="399815" ht="15"/>
    <row r="399816" ht="15"/>
    <row r="399817" ht="15"/>
    <row r="399818" ht="15"/>
    <row r="399819" ht="15"/>
    <row r="399820" ht="15"/>
    <row r="399821" ht="15"/>
    <row r="399822" ht="15"/>
    <row r="399823" ht="15"/>
    <row r="399824" ht="15"/>
    <row r="399825" ht="15"/>
    <row r="399826" ht="15"/>
    <row r="399827" ht="15"/>
    <row r="399828" ht="15"/>
    <row r="399829" ht="15"/>
    <row r="399830" ht="15"/>
    <row r="399831" ht="15"/>
    <row r="399832" ht="15"/>
    <row r="399833" ht="15"/>
    <row r="399834" ht="15"/>
    <row r="399835" ht="15"/>
    <row r="399836" ht="15"/>
    <row r="399837" ht="15"/>
    <row r="399838" ht="15"/>
    <row r="399839" ht="15"/>
    <row r="399840" ht="15"/>
    <row r="399841" ht="15"/>
    <row r="399842" ht="15"/>
    <row r="399843" ht="15"/>
    <row r="399844" ht="15"/>
    <row r="399845" ht="15"/>
    <row r="399846" ht="15"/>
    <row r="399847" ht="15"/>
    <row r="399848" ht="15"/>
    <row r="399849" ht="15"/>
    <row r="399850" ht="15"/>
    <row r="399851" ht="15"/>
    <row r="399852" ht="15"/>
    <row r="399853" ht="15"/>
    <row r="399854" ht="15"/>
    <row r="399855" ht="15"/>
    <row r="399856" ht="15"/>
    <row r="399857" ht="15"/>
    <row r="399858" ht="15"/>
    <row r="399859" ht="15"/>
    <row r="399860" ht="15"/>
    <row r="399861" ht="15"/>
    <row r="399862" ht="15"/>
    <row r="399863" ht="15"/>
    <row r="399864" ht="15"/>
    <row r="399865" ht="15"/>
    <row r="399866" ht="15"/>
    <row r="399867" ht="15"/>
    <row r="399868" ht="15"/>
    <row r="399869" ht="15"/>
    <row r="399870" ht="15"/>
    <row r="399871" ht="15"/>
    <row r="399872" ht="15"/>
    <row r="399873" ht="15"/>
    <row r="399874" ht="15"/>
    <row r="399875" ht="15"/>
    <row r="399876" ht="15"/>
    <row r="399877" ht="15"/>
    <row r="399878" ht="15"/>
    <row r="399879" ht="15"/>
    <row r="399880" ht="15"/>
    <row r="399881" ht="15"/>
    <row r="399882" ht="15"/>
    <row r="399883" ht="15"/>
    <row r="399884" ht="15"/>
    <row r="399885" ht="15"/>
    <row r="399886" ht="15"/>
    <row r="399887" ht="15"/>
    <row r="399888" ht="15"/>
    <row r="399889" ht="15"/>
    <row r="399890" ht="15"/>
    <row r="399891" ht="15"/>
    <row r="399892" ht="15"/>
    <row r="399893" ht="15"/>
    <row r="399894" ht="15"/>
    <row r="399895" ht="15"/>
    <row r="399896" ht="15"/>
    <row r="399897" ht="15"/>
    <row r="399898" ht="15"/>
    <row r="399899" ht="15"/>
    <row r="399900" ht="15"/>
    <row r="399901" ht="15"/>
    <row r="399902" ht="15"/>
    <row r="399903" ht="15"/>
    <row r="399904" ht="15"/>
    <row r="399905" ht="15"/>
    <row r="399906" ht="15"/>
    <row r="399907" ht="15"/>
    <row r="399908" ht="15"/>
    <row r="399909" ht="15"/>
    <row r="399910" ht="15"/>
    <row r="399911" ht="15"/>
    <row r="399912" ht="15"/>
    <row r="399913" ht="15"/>
    <row r="399914" ht="15"/>
    <row r="399915" ht="15"/>
    <row r="399916" ht="15"/>
    <row r="399917" ht="15"/>
    <row r="399918" ht="15"/>
    <row r="399919" ht="15"/>
    <row r="399920" ht="15"/>
    <row r="399921" ht="15"/>
    <row r="399922" ht="15"/>
    <row r="399923" ht="15"/>
    <row r="399924" ht="15"/>
    <row r="399925" ht="15"/>
    <row r="399926" ht="15"/>
    <row r="399927" ht="15"/>
    <row r="399928" ht="15"/>
    <row r="399929" ht="15"/>
    <row r="399930" ht="15"/>
    <row r="399931" ht="15"/>
    <row r="399932" ht="15"/>
    <row r="399933" ht="15"/>
    <row r="399934" ht="15"/>
    <row r="399935" ht="15"/>
    <row r="399936" ht="15"/>
    <row r="399937" ht="15"/>
    <row r="399938" ht="15"/>
    <row r="399939" ht="15"/>
    <row r="399940" ht="15"/>
    <row r="399941" ht="15"/>
    <row r="399942" ht="15"/>
    <row r="399943" ht="15"/>
    <row r="399944" ht="15"/>
    <row r="399945" ht="15"/>
    <row r="399946" ht="15"/>
    <row r="399947" ht="15"/>
    <row r="399948" ht="15"/>
    <row r="399949" ht="15"/>
    <row r="399950" ht="15"/>
    <row r="399951" ht="15"/>
    <row r="399952" ht="15"/>
    <row r="399953" ht="15"/>
    <row r="399954" ht="15"/>
    <row r="399955" ht="15"/>
    <row r="399956" ht="15"/>
    <row r="399957" ht="15"/>
    <row r="399958" ht="15"/>
    <row r="399959" ht="15"/>
    <row r="399960" ht="15"/>
    <row r="399961" ht="15"/>
    <row r="399962" ht="15"/>
    <row r="399963" ht="15"/>
    <row r="399964" ht="15"/>
    <row r="399965" ht="15"/>
    <row r="399966" ht="15"/>
    <row r="399967" ht="15"/>
    <row r="399968" ht="15"/>
    <row r="399969" ht="15"/>
    <row r="399970" ht="15"/>
    <row r="399971" ht="15"/>
    <row r="399972" ht="15"/>
    <row r="399973" ht="15"/>
    <row r="399974" ht="15"/>
    <row r="399975" ht="15"/>
    <row r="399976" ht="15"/>
    <row r="399977" ht="15"/>
    <row r="399978" ht="15"/>
    <row r="399979" ht="15"/>
    <row r="399980" ht="15"/>
    <row r="399981" ht="15"/>
    <row r="399982" ht="15"/>
    <row r="399983" ht="15"/>
    <row r="399984" ht="15"/>
    <row r="399985" ht="15"/>
    <row r="399986" ht="15"/>
    <row r="399987" ht="15"/>
    <row r="399988" ht="15"/>
    <row r="399989" ht="15"/>
    <row r="399990" ht="15"/>
    <row r="399991" ht="15"/>
    <row r="399992" ht="15"/>
    <row r="399993" ht="15"/>
    <row r="399994" ht="15"/>
    <row r="399995" ht="15"/>
    <row r="399996" ht="15"/>
    <row r="399997" ht="15"/>
    <row r="399998" ht="15"/>
    <row r="399999" ht="15"/>
    <row r="400000" ht="15"/>
    <row r="400001" ht="15"/>
    <row r="400002" ht="15"/>
    <row r="400003" ht="15"/>
    <row r="400004" ht="15"/>
    <row r="400005" ht="15"/>
    <row r="400006" ht="15"/>
    <row r="400007" ht="15"/>
    <row r="400008" ht="15"/>
    <row r="400009" ht="15"/>
    <row r="400010" ht="15"/>
    <row r="400011" ht="15"/>
    <row r="400012" ht="15"/>
    <row r="400013" ht="15"/>
    <row r="400014" ht="15"/>
    <row r="400015" ht="15"/>
    <row r="400016" ht="15"/>
    <row r="400017" ht="15"/>
    <row r="400018" ht="15"/>
    <row r="400019" ht="15"/>
    <row r="400020" ht="15"/>
    <row r="400021" ht="15"/>
    <row r="400022" ht="15"/>
    <row r="400023" ht="15"/>
    <row r="400024" ht="15"/>
    <row r="400025" ht="15"/>
    <row r="400026" ht="15"/>
    <row r="400027" ht="15"/>
    <row r="400028" ht="15"/>
    <row r="400029" ht="15"/>
    <row r="400030" ht="15"/>
    <row r="400031" ht="15"/>
    <row r="400032" ht="15"/>
    <row r="400033" ht="15"/>
    <row r="400034" ht="15"/>
    <row r="400035" ht="15"/>
    <row r="400036" ht="15"/>
    <row r="400037" ht="15"/>
    <row r="400038" ht="15"/>
    <row r="400039" ht="15"/>
    <row r="400040" ht="15"/>
    <row r="400041" ht="15"/>
    <row r="400042" ht="15"/>
    <row r="400043" ht="15"/>
    <row r="400044" ht="15"/>
    <row r="400045" ht="15"/>
    <row r="400046" ht="15"/>
    <row r="400047" ht="15"/>
    <row r="400048" ht="15"/>
    <row r="400049" ht="15"/>
    <row r="400050" ht="15"/>
    <row r="400051" ht="15"/>
    <row r="400052" ht="15"/>
    <row r="400053" ht="15"/>
    <row r="400054" ht="15"/>
    <row r="400055" ht="15"/>
    <row r="400056" ht="15"/>
    <row r="400057" ht="15"/>
    <row r="400058" ht="15"/>
    <row r="400059" ht="15"/>
    <row r="400060" ht="15"/>
    <row r="400061" ht="15"/>
    <row r="400062" ht="15"/>
    <row r="400063" ht="15"/>
    <row r="400064" ht="15"/>
    <row r="400065" ht="15"/>
    <row r="400066" ht="15"/>
    <row r="400067" ht="15"/>
    <row r="400068" ht="15"/>
    <row r="400069" ht="15"/>
    <row r="400070" ht="15"/>
    <row r="400071" ht="15"/>
    <row r="400072" ht="15"/>
    <row r="400073" ht="15"/>
    <row r="400074" ht="15"/>
    <row r="400075" ht="15"/>
    <row r="400076" ht="15"/>
    <row r="400077" ht="15"/>
    <row r="400078" ht="15"/>
    <row r="400079" ht="15"/>
    <row r="400080" ht="15"/>
    <row r="400081" ht="15"/>
    <row r="400082" ht="15"/>
    <row r="400083" ht="15"/>
    <row r="400084" ht="15"/>
    <row r="400085" ht="15"/>
    <row r="400086" ht="15"/>
    <row r="400087" ht="15"/>
    <row r="400088" ht="15"/>
    <row r="400089" ht="15"/>
    <row r="400090" ht="15"/>
    <row r="400091" ht="15"/>
    <row r="400092" ht="15"/>
    <row r="400093" ht="15"/>
    <row r="400094" ht="15"/>
    <row r="400095" ht="15"/>
    <row r="400096" ht="15"/>
    <row r="400097" ht="15"/>
    <row r="400098" ht="15"/>
    <row r="400099" ht="15"/>
    <row r="400100" ht="15"/>
    <row r="400101" ht="15"/>
    <row r="400102" ht="15"/>
    <row r="400103" ht="15"/>
    <row r="400104" ht="15"/>
    <row r="400105" ht="15"/>
    <row r="400106" ht="15"/>
    <row r="400107" ht="15"/>
    <row r="400108" ht="15"/>
    <row r="400109" ht="15"/>
    <row r="400110" ht="15"/>
    <row r="400111" ht="15"/>
    <row r="400112" ht="15"/>
    <row r="400113" ht="15"/>
    <row r="400114" ht="15"/>
    <row r="400115" ht="15"/>
    <row r="400116" ht="15"/>
    <row r="400117" ht="15"/>
    <row r="400118" ht="15"/>
    <row r="400119" ht="15"/>
    <row r="400120" ht="15"/>
    <row r="400121" ht="15"/>
    <row r="400122" ht="15"/>
    <row r="400123" ht="15"/>
    <row r="400124" ht="15"/>
    <row r="400125" ht="15"/>
    <row r="400126" ht="15"/>
    <row r="400127" ht="15"/>
    <row r="400128" ht="15"/>
    <row r="400129" ht="15"/>
    <row r="400130" ht="15"/>
    <row r="400131" ht="15"/>
    <row r="400132" ht="15"/>
    <row r="400133" ht="15"/>
    <row r="400134" ht="15"/>
    <row r="400135" ht="15"/>
    <row r="400136" ht="15"/>
    <row r="400137" ht="15"/>
    <row r="400138" ht="15"/>
    <row r="400139" ht="15"/>
    <row r="400140" ht="15"/>
    <row r="400141" ht="15"/>
    <row r="400142" ht="15"/>
    <row r="400143" ht="15"/>
    <row r="400144" ht="15"/>
    <row r="400145" ht="15"/>
    <row r="400146" ht="15"/>
    <row r="400147" ht="15"/>
    <row r="400148" ht="15"/>
    <row r="400149" ht="15"/>
    <row r="400150" ht="15"/>
    <row r="400151" ht="15"/>
    <row r="400152" ht="15"/>
    <row r="400153" ht="15"/>
    <row r="400154" ht="15"/>
    <row r="400155" ht="15"/>
    <row r="400156" ht="15"/>
    <row r="400157" ht="15"/>
    <row r="400158" ht="15"/>
    <row r="400159" ht="15"/>
    <row r="400160" ht="15"/>
    <row r="400161" ht="15"/>
    <row r="400162" ht="15"/>
    <row r="400163" ht="15"/>
    <row r="400164" ht="15"/>
    <row r="400165" ht="15"/>
    <row r="400166" ht="15"/>
    <row r="400167" ht="15"/>
    <row r="400168" ht="15"/>
    <row r="400169" ht="15"/>
    <row r="400170" ht="15"/>
    <row r="400171" ht="15"/>
    <row r="400172" ht="15"/>
    <row r="400173" ht="15"/>
    <row r="400174" ht="15"/>
    <row r="400175" ht="15"/>
    <row r="400176" ht="15"/>
    <row r="400177" ht="15"/>
    <row r="400178" ht="15"/>
    <row r="400179" ht="15"/>
    <row r="400180" ht="15"/>
    <row r="400181" ht="15"/>
    <row r="400182" ht="15"/>
    <row r="400183" ht="15"/>
    <row r="400184" ht="15"/>
    <row r="400185" ht="15"/>
    <row r="400186" ht="15"/>
    <row r="400187" ht="15"/>
    <row r="400188" ht="15"/>
    <row r="400189" ht="15"/>
    <row r="400190" ht="15"/>
    <row r="400191" ht="15"/>
    <row r="400192" ht="15"/>
    <row r="400193" ht="15"/>
    <row r="400194" ht="15"/>
    <row r="400195" ht="15"/>
    <row r="400196" ht="15"/>
    <row r="400197" ht="15"/>
    <row r="400198" ht="15"/>
    <row r="400199" ht="15"/>
    <row r="400200" ht="15"/>
    <row r="400201" ht="15"/>
    <row r="400202" ht="15"/>
    <row r="400203" ht="15"/>
    <row r="400204" ht="15"/>
    <row r="400205" ht="15"/>
    <row r="400206" ht="15"/>
    <row r="400207" ht="15"/>
    <row r="400208" ht="15"/>
    <row r="400209" ht="15"/>
    <row r="400210" ht="15"/>
    <row r="400211" ht="15"/>
    <row r="400212" ht="15"/>
    <row r="400213" ht="15"/>
    <row r="400214" ht="15"/>
    <row r="400215" ht="15"/>
    <row r="400216" ht="15"/>
    <row r="400217" ht="15"/>
    <row r="400218" ht="15"/>
    <row r="400219" ht="15"/>
    <row r="400220" ht="15"/>
    <row r="400221" ht="15"/>
    <row r="400222" ht="15"/>
    <row r="400223" ht="15"/>
    <row r="400224" ht="15"/>
    <row r="400225" ht="15"/>
    <row r="400226" ht="15"/>
    <row r="400227" ht="15"/>
    <row r="400228" ht="15"/>
    <row r="400229" ht="15"/>
    <row r="400230" ht="15"/>
    <row r="400231" ht="15"/>
    <row r="400232" ht="15"/>
    <row r="400233" ht="15"/>
    <row r="400234" ht="15"/>
    <row r="400235" ht="15"/>
    <row r="400236" ht="15"/>
    <row r="400237" ht="15"/>
    <row r="400238" ht="15"/>
    <row r="400239" ht="15"/>
    <row r="400240" ht="15"/>
    <row r="400241" ht="15"/>
    <row r="400242" ht="15"/>
    <row r="400243" ht="15"/>
    <row r="400244" ht="15"/>
    <row r="400245" ht="15"/>
    <row r="400246" ht="15"/>
    <row r="400247" ht="15"/>
    <row r="400248" ht="15"/>
    <row r="400249" ht="15"/>
    <row r="400250" ht="15"/>
    <row r="400251" ht="15"/>
    <row r="400252" ht="15"/>
    <row r="400253" ht="15"/>
    <row r="400254" ht="15"/>
    <row r="400255" ht="15"/>
    <row r="400256" ht="15"/>
    <row r="400257" ht="15"/>
    <row r="400258" ht="15"/>
    <row r="400259" ht="15"/>
    <row r="400260" ht="15"/>
    <row r="400261" ht="15"/>
    <row r="400262" ht="15"/>
    <row r="400263" ht="15"/>
    <row r="400264" ht="15"/>
    <row r="400265" ht="15"/>
    <row r="400266" ht="15"/>
    <row r="400267" ht="15"/>
    <row r="400268" ht="15"/>
    <row r="400269" ht="15"/>
    <row r="400270" ht="15"/>
    <row r="400271" ht="15"/>
    <row r="400272" ht="15"/>
    <row r="400273" ht="15"/>
    <row r="400274" ht="15"/>
    <row r="400275" ht="15"/>
    <row r="400276" ht="15"/>
    <row r="400277" ht="15"/>
    <row r="400278" ht="15"/>
    <row r="400279" ht="15"/>
    <row r="400280" ht="15"/>
    <row r="400281" ht="15"/>
    <row r="400282" ht="15"/>
    <row r="400283" ht="15"/>
    <row r="400284" ht="15"/>
    <row r="400285" ht="15"/>
    <row r="400286" ht="15"/>
    <row r="400287" ht="15"/>
    <row r="400288" ht="15"/>
    <row r="400289" ht="15"/>
    <row r="400290" ht="15"/>
    <row r="400291" ht="15"/>
    <row r="400292" ht="15"/>
    <row r="400293" ht="15"/>
    <row r="400294" ht="15"/>
    <row r="400295" ht="15"/>
    <row r="400296" ht="15"/>
    <row r="400297" ht="15"/>
    <row r="400298" ht="15"/>
    <row r="400299" ht="15"/>
    <row r="400300" ht="15"/>
    <row r="400301" ht="15"/>
    <row r="400302" ht="15"/>
    <row r="400303" ht="15"/>
    <row r="400304" ht="15"/>
    <row r="400305" ht="15"/>
    <row r="400306" ht="15"/>
    <row r="400307" ht="15"/>
    <row r="400308" ht="15"/>
    <row r="400309" ht="15"/>
    <row r="400310" ht="15"/>
    <row r="400311" ht="15"/>
    <row r="400312" ht="15"/>
    <row r="400313" ht="15"/>
    <row r="400314" ht="15"/>
    <row r="400315" ht="15"/>
    <row r="400316" ht="15"/>
    <row r="400317" ht="15"/>
    <row r="400318" ht="15"/>
    <row r="400319" ht="15"/>
    <row r="400320" ht="15"/>
    <row r="400321" ht="15"/>
    <row r="400322" ht="15"/>
    <row r="400323" ht="15"/>
    <row r="400324" ht="15"/>
    <row r="400325" ht="15"/>
    <row r="400326" ht="15"/>
    <row r="400327" ht="15"/>
    <row r="400328" ht="15"/>
    <row r="400329" ht="15"/>
    <row r="400330" ht="15"/>
    <row r="400331" ht="15"/>
    <row r="400332" ht="15"/>
    <row r="400333" ht="15"/>
    <row r="400334" ht="15"/>
    <row r="400335" ht="15"/>
    <row r="400336" ht="15"/>
    <row r="400337" ht="15"/>
    <row r="400338" ht="15"/>
    <row r="400339" ht="15"/>
    <row r="400340" ht="15"/>
    <row r="400341" ht="15"/>
    <row r="400342" ht="15"/>
    <row r="400343" ht="15"/>
    <row r="400344" ht="15"/>
    <row r="400345" ht="15"/>
    <row r="400346" ht="15"/>
    <row r="400347" ht="15"/>
    <row r="400348" ht="15"/>
    <row r="400349" ht="15"/>
    <row r="400350" ht="15"/>
    <row r="400351" ht="15"/>
    <row r="400352" ht="15"/>
    <row r="400353" ht="15"/>
    <row r="400354" ht="15"/>
    <row r="400355" ht="15"/>
    <row r="400356" ht="15"/>
    <row r="400357" ht="15"/>
    <row r="400358" ht="15"/>
    <row r="400359" ht="15"/>
    <row r="400360" ht="15"/>
    <row r="400361" ht="15"/>
    <row r="400362" ht="15"/>
    <row r="400363" ht="15"/>
    <row r="400364" ht="15"/>
    <row r="400365" ht="15"/>
    <row r="400366" ht="15"/>
    <row r="400367" ht="15"/>
    <row r="400368" ht="15"/>
    <row r="400369" ht="15"/>
    <row r="400370" ht="15"/>
    <row r="400371" ht="15"/>
    <row r="400372" ht="15"/>
    <row r="400373" ht="15"/>
    <row r="400374" ht="15"/>
    <row r="400375" ht="15"/>
    <row r="400376" ht="15"/>
    <row r="400377" ht="15"/>
    <row r="400378" ht="15"/>
    <row r="400379" ht="15"/>
    <row r="400380" ht="15"/>
    <row r="400381" ht="15"/>
    <row r="400382" ht="15"/>
    <row r="400383" ht="15"/>
    <row r="400384" ht="15"/>
    <row r="400385" ht="15"/>
    <row r="400386" ht="15"/>
    <row r="400387" ht="15"/>
    <row r="400388" ht="15"/>
    <row r="400389" ht="15"/>
    <row r="400390" ht="15"/>
    <row r="400391" ht="15"/>
    <row r="400392" ht="15"/>
    <row r="400393" ht="15"/>
    <row r="400394" ht="15"/>
    <row r="400395" ht="15"/>
    <row r="400396" ht="15"/>
    <row r="400397" ht="15"/>
    <row r="400398" ht="15"/>
    <row r="400399" ht="15"/>
    <row r="400400" ht="15"/>
    <row r="400401" ht="15"/>
    <row r="400402" ht="15"/>
    <row r="400403" ht="15"/>
    <row r="400404" ht="15"/>
    <row r="400405" ht="15"/>
    <row r="400406" ht="15"/>
    <row r="400407" ht="15"/>
    <row r="400408" ht="15"/>
    <row r="400409" ht="15"/>
    <row r="400410" ht="15"/>
    <row r="400411" ht="15"/>
    <row r="400412" ht="15"/>
    <row r="400413" ht="15"/>
    <row r="400414" ht="15"/>
    <row r="400415" ht="15"/>
    <row r="400416" ht="15"/>
    <row r="400417" ht="15"/>
    <row r="400418" ht="15"/>
    <row r="400419" ht="15"/>
    <row r="400420" ht="15"/>
    <row r="400421" ht="15"/>
    <row r="400422" ht="15"/>
    <row r="400423" ht="15"/>
    <row r="400424" ht="15"/>
    <row r="400425" ht="15"/>
    <row r="400426" ht="15"/>
    <row r="400427" ht="15"/>
    <row r="400428" ht="15"/>
    <row r="400429" ht="15"/>
    <row r="400430" ht="15"/>
    <row r="400431" ht="15"/>
    <row r="400432" ht="15"/>
    <row r="400433" ht="15"/>
    <row r="400434" ht="15"/>
    <row r="400435" ht="15"/>
    <row r="400436" ht="15"/>
    <row r="400437" ht="15"/>
    <row r="400438" ht="15"/>
    <row r="400439" ht="15"/>
    <row r="400440" ht="15"/>
    <row r="400441" ht="15"/>
    <row r="400442" ht="15"/>
    <row r="400443" ht="15"/>
    <row r="400444" ht="15"/>
    <row r="400445" ht="15"/>
    <row r="400446" ht="15"/>
    <row r="400447" ht="15"/>
    <row r="400448" ht="15"/>
    <row r="400449" ht="15"/>
    <row r="400450" ht="15"/>
    <row r="400451" ht="15"/>
    <row r="400452" ht="15"/>
    <row r="400453" ht="15"/>
    <row r="400454" ht="15"/>
    <row r="400455" ht="15"/>
    <row r="400456" ht="15"/>
    <row r="400457" ht="15"/>
    <row r="400458" ht="15"/>
    <row r="400459" ht="15"/>
    <row r="400460" ht="15"/>
    <row r="400461" ht="15"/>
    <row r="400462" ht="15"/>
    <row r="400463" ht="15"/>
    <row r="400464" ht="15"/>
    <row r="400465" ht="15"/>
    <row r="400466" ht="15"/>
    <row r="400467" ht="15"/>
    <row r="400468" ht="15"/>
    <row r="400469" ht="15"/>
    <row r="400470" ht="15"/>
    <row r="400471" ht="15"/>
    <row r="400472" ht="15"/>
    <row r="400473" ht="15"/>
    <row r="400474" ht="15"/>
    <row r="400475" ht="15"/>
    <row r="400476" ht="15"/>
    <row r="400477" ht="15"/>
    <row r="400478" ht="15"/>
    <row r="400479" ht="15"/>
    <row r="400480" ht="15"/>
    <row r="400481" ht="15"/>
    <row r="400482" ht="15"/>
    <row r="400483" ht="15"/>
    <row r="400484" ht="15"/>
    <row r="400485" ht="15"/>
    <row r="400486" ht="15"/>
    <row r="400487" ht="15"/>
    <row r="400488" ht="15"/>
    <row r="400489" ht="15"/>
    <row r="400490" ht="15"/>
    <row r="400491" ht="15"/>
    <row r="400492" ht="15"/>
    <row r="400493" ht="15"/>
    <row r="400494" ht="15"/>
    <row r="400495" ht="15"/>
    <row r="400496" ht="15"/>
    <row r="400497" ht="15"/>
    <row r="400498" ht="15"/>
    <row r="400499" ht="15"/>
    <row r="400500" ht="15"/>
    <row r="400501" ht="15"/>
    <row r="400502" ht="15"/>
    <row r="400503" ht="15"/>
    <row r="400504" ht="15"/>
    <row r="400505" ht="15"/>
    <row r="400506" ht="15"/>
    <row r="400507" ht="15"/>
    <row r="400508" ht="15"/>
    <row r="400509" ht="15"/>
    <row r="400510" ht="15"/>
    <row r="400511" ht="15"/>
    <row r="400512" ht="15"/>
    <row r="400513" ht="15"/>
    <row r="400514" ht="15"/>
    <row r="400515" ht="15"/>
    <row r="400516" ht="15"/>
    <row r="400517" ht="15"/>
    <row r="400518" ht="15"/>
    <row r="400519" ht="15"/>
    <row r="400520" ht="15"/>
    <row r="400521" ht="15"/>
    <row r="400522" ht="15"/>
    <row r="400523" ht="15"/>
    <row r="400524" ht="15"/>
    <row r="400525" ht="15"/>
    <row r="400526" ht="15"/>
    <row r="400527" ht="15"/>
    <row r="400528" ht="15"/>
    <row r="400529" ht="15"/>
    <row r="400530" ht="15"/>
    <row r="400531" ht="15"/>
    <row r="400532" ht="15"/>
    <row r="400533" ht="15"/>
    <row r="400534" ht="15"/>
    <row r="400535" ht="15"/>
    <row r="400536" ht="15"/>
    <row r="400537" ht="15"/>
    <row r="400538" ht="15"/>
    <row r="400539" ht="15"/>
    <row r="400540" ht="15"/>
    <row r="400541" ht="15"/>
    <row r="400542" ht="15"/>
    <row r="400543" ht="15"/>
    <row r="400544" ht="15"/>
    <row r="400545" ht="15"/>
    <row r="400546" ht="15"/>
    <row r="400547" ht="15"/>
    <row r="400548" ht="15"/>
    <row r="400549" ht="15"/>
    <row r="400550" ht="15"/>
    <row r="400551" ht="15"/>
    <row r="400552" ht="15"/>
    <row r="400553" ht="15"/>
    <row r="400554" ht="15"/>
    <row r="400555" ht="15"/>
    <row r="400556" ht="15"/>
    <row r="400557" ht="15"/>
    <row r="400558" ht="15"/>
    <row r="400559" ht="15"/>
    <row r="400560" ht="15"/>
    <row r="400561" ht="15"/>
    <row r="400562" ht="15"/>
    <row r="400563" ht="15"/>
    <row r="400564" ht="15"/>
    <row r="400565" ht="15"/>
    <row r="400566" ht="15"/>
    <row r="400567" ht="15"/>
    <row r="400568" ht="15"/>
    <row r="400569" ht="15"/>
    <row r="400570" ht="15"/>
    <row r="400571" ht="15"/>
    <row r="400572" ht="15"/>
    <row r="400573" ht="15"/>
    <row r="400574" ht="15"/>
    <row r="400575" ht="15"/>
    <row r="400576" ht="15"/>
    <row r="400577" ht="15"/>
    <row r="400578" ht="15"/>
    <row r="400579" ht="15"/>
    <row r="400580" ht="15"/>
    <row r="400581" ht="15"/>
    <row r="400582" ht="15"/>
    <row r="400583" ht="15"/>
    <row r="400584" ht="15"/>
    <row r="400585" ht="15"/>
    <row r="400586" ht="15"/>
    <row r="400587" ht="15"/>
    <row r="400588" ht="15"/>
    <row r="400589" ht="15"/>
    <row r="400590" ht="15"/>
    <row r="400591" ht="15"/>
    <row r="400592" ht="15"/>
    <row r="400593" ht="15"/>
    <row r="400594" ht="15"/>
    <row r="400595" ht="15"/>
    <row r="400596" ht="15"/>
    <row r="400597" ht="15"/>
    <row r="400598" ht="15"/>
    <row r="400599" ht="15"/>
    <row r="400600" ht="15"/>
    <row r="400601" ht="15"/>
    <row r="400602" ht="15"/>
    <row r="400603" ht="15"/>
    <row r="400604" ht="15"/>
    <row r="400605" ht="15"/>
    <row r="400606" ht="15"/>
    <row r="400607" ht="15"/>
    <row r="400608" ht="15"/>
    <row r="400609" ht="15"/>
    <row r="400610" ht="15"/>
    <row r="400611" ht="15"/>
    <row r="400612" ht="15"/>
    <row r="400613" ht="15"/>
    <row r="400614" ht="15"/>
    <row r="400615" ht="15"/>
    <row r="400616" ht="15"/>
    <row r="400617" ht="15"/>
    <row r="400618" ht="15"/>
    <row r="400619" ht="15"/>
    <row r="400620" ht="15"/>
    <row r="400621" ht="15"/>
    <row r="400622" ht="15"/>
    <row r="400623" ht="15"/>
    <row r="400624" ht="15"/>
    <row r="400625" ht="15"/>
    <row r="400626" ht="15"/>
    <row r="400627" ht="15"/>
    <row r="400628" ht="15"/>
    <row r="400629" ht="15"/>
    <row r="400630" ht="15"/>
    <row r="400631" ht="15"/>
    <row r="400632" ht="15"/>
    <row r="400633" ht="15"/>
    <row r="400634" ht="15"/>
    <row r="400635" ht="15"/>
    <row r="400636" ht="15"/>
    <row r="400637" ht="15"/>
    <row r="400638" ht="15"/>
    <row r="400639" ht="15"/>
    <row r="400640" ht="15"/>
    <row r="400641" ht="15"/>
    <row r="400642" ht="15"/>
    <row r="400643" ht="15"/>
    <row r="400644" ht="15"/>
    <row r="400645" ht="15"/>
    <row r="400646" ht="15"/>
    <row r="400647" ht="15"/>
    <row r="400648" ht="15"/>
    <row r="400649" ht="15"/>
    <row r="400650" ht="15"/>
    <row r="400651" ht="15"/>
    <row r="400652" ht="15"/>
    <row r="400653" ht="15"/>
    <row r="400654" ht="15"/>
    <row r="400655" ht="15"/>
    <row r="400656" ht="15"/>
    <row r="400657" ht="15"/>
    <row r="400658" ht="15"/>
    <row r="400659" ht="15"/>
    <row r="400660" ht="15"/>
    <row r="400661" ht="15"/>
    <row r="400662" ht="15"/>
    <row r="400663" ht="15"/>
    <row r="400664" ht="15"/>
    <row r="400665" ht="15"/>
    <row r="400666" ht="15"/>
    <row r="400667" ht="15"/>
    <row r="400668" ht="15"/>
    <row r="400669" ht="15"/>
    <row r="400670" ht="15"/>
    <row r="400671" ht="15"/>
    <row r="400672" ht="15"/>
    <row r="400673" ht="15"/>
    <row r="400674" ht="15"/>
    <row r="400675" ht="15"/>
    <row r="400676" ht="15"/>
    <row r="400677" ht="15"/>
    <row r="400678" ht="15"/>
    <row r="400679" ht="15"/>
    <row r="400680" ht="15"/>
    <row r="400681" ht="15"/>
    <row r="400682" ht="15"/>
    <row r="400683" ht="15"/>
    <row r="400684" ht="15"/>
    <row r="400685" ht="15"/>
    <row r="400686" ht="15"/>
    <row r="400687" ht="15"/>
    <row r="400688" ht="15"/>
    <row r="400689" ht="15"/>
    <row r="400690" ht="15"/>
    <row r="400691" ht="15"/>
    <row r="400692" ht="15"/>
    <row r="400693" ht="15"/>
    <row r="400694" ht="15"/>
    <row r="400695" ht="15"/>
    <row r="400696" ht="15"/>
    <row r="400697" ht="15"/>
    <row r="400698" ht="15"/>
    <row r="400699" ht="15"/>
    <row r="400700" ht="15"/>
    <row r="400701" ht="15"/>
    <row r="400702" ht="15"/>
    <row r="400703" ht="15"/>
    <row r="400704" ht="15"/>
    <row r="400705" ht="15"/>
    <row r="400706" ht="15"/>
    <row r="400707" ht="15"/>
    <row r="400708" ht="15"/>
    <row r="400709" ht="15"/>
    <row r="400710" ht="15"/>
    <row r="400711" ht="15"/>
    <row r="400712" ht="15"/>
    <row r="400713" ht="15"/>
    <row r="400714" ht="15"/>
    <row r="400715" ht="15"/>
    <row r="400716" ht="15"/>
    <row r="400717" ht="15"/>
    <row r="400718" ht="15"/>
    <row r="400719" ht="15"/>
    <row r="400720" ht="15"/>
    <row r="400721" ht="15"/>
    <row r="400722" ht="15"/>
    <row r="400723" ht="15"/>
    <row r="400724" ht="15"/>
    <row r="400725" ht="15"/>
    <row r="400726" ht="15"/>
    <row r="400727" ht="15"/>
    <row r="400728" ht="15"/>
    <row r="400729" ht="15"/>
    <row r="400730" ht="15"/>
    <row r="400731" ht="15"/>
    <row r="400732" ht="15"/>
    <row r="400733" ht="15"/>
    <row r="400734" ht="15"/>
    <row r="400735" ht="15"/>
    <row r="400736" ht="15"/>
    <row r="400737" ht="15"/>
    <row r="400738" ht="15"/>
    <row r="400739" ht="15"/>
    <row r="400740" ht="15"/>
    <row r="400741" ht="15"/>
    <row r="400742" ht="15"/>
    <row r="400743" ht="15"/>
    <row r="400744" ht="15"/>
    <row r="400745" ht="15"/>
    <row r="400746" ht="15"/>
    <row r="400747" ht="15"/>
    <row r="400748" ht="15"/>
    <row r="400749" ht="15"/>
    <row r="400750" ht="15"/>
    <row r="400751" ht="15"/>
    <row r="400752" ht="15"/>
    <row r="400753" ht="15"/>
    <row r="400754" ht="15"/>
    <row r="400755" ht="15"/>
    <row r="400756" ht="15"/>
    <row r="400757" ht="15"/>
    <row r="400758" ht="15"/>
    <row r="400759" ht="15"/>
    <row r="400760" ht="15"/>
    <row r="400761" ht="15"/>
    <row r="400762" ht="15"/>
    <row r="400763" ht="15"/>
    <row r="400764" ht="15"/>
    <row r="400765" ht="15"/>
    <row r="400766" ht="15"/>
    <row r="400767" ht="15"/>
    <row r="400768" ht="15"/>
    <row r="400769" ht="15"/>
    <row r="400770" ht="15"/>
    <row r="400771" ht="15"/>
    <row r="400772" ht="15"/>
    <row r="400773" ht="15"/>
    <row r="400774" ht="15"/>
    <row r="400775" ht="15"/>
    <row r="400776" ht="15"/>
    <row r="400777" ht="15"/>
    <row r="400778" ht="15"/>
    <row r="400779" ht="15"/>
    <row r="400780" ht="15"/>
    <row r="400781" ht="15"/>
    <row r="400782" ht="15"/>
    <row r="400783" ht="15"/>
    <row r="400784" ht="15"/>
    <row r="400785" ht="15"/>
    <row r="400786" ht="15"/>
    <row r="400787" ht="15"/>
    <row r="400788" ht="15"/>
    <row r="400789" ht="15"/>
    <row r="400790" ht="15"/>
    <row r="400791" ht="15"/>
    <row r="400792" ht="15"/>
    <row r="400793" ht="15"/>
    <row r="400794" ht="15"/>
    <row r="400795" ht="15"/>
    <row r="400796" ht="15"/>
    <row r="400797" ht="15"/>
    <row r="400798" ht="15"/>
    <row r="400799" ht="15"/>
    <row r="400800" ht="15"/>
    <row r="400801" ht="15"/>
    <row r="400802" ht="15"/>
    <row r="400803" ht="15"/>
    <row r="400804" ht="15"/>
    <row r="400805" ht="15"/>
    <row r="400806" ht="15"/>
    <row r="400807" ht="15"/>
    <row r="400808" ht="15"/>
    <row r="400809" ht="15"/>
    <row r="400810" ht="15"/>
    <row r="400811" ht="15"/>
    <row r="400812" ht="15"/>
    <row r="400813" ht="15"/>
    <row r="400814" ht="15"/>
    <row r="400815" ht="15"/>
    <row r="400816" ht="15"/>
    <row r="400817" ht="15"/>
    <row r="400818" ht="15"/>
    <row r="400819" ht="15"/>
    <row r="400820" ht="15"/>
    <row r="400821" ht="15"/>
    <row r="400822" ht="15"/>
    <row r="400823" ht="15"/>
    <row r="400824" ht="15"/>
    <row r="400825" ht="15"/>
    <row r="400826" ht="15"/>
    <row r="400827" ht="15"/>
    <row r="400828" ht="15"/>
    <row r="400829" ht="15"/>
    <row r="400830" ht="15"/>
    <row r="400831" ht="15"/>
    <row r="400832" ht="15"/>
    <row r="400833" ht="15"/>
    <row r="400834" ht="15"/>
    <row r="400835" ht="15"/>
    <row r="400836" ht="15"/>
    <row r="400837" ht="15"/>
    <row r="400838" ht="15"/>
    <row r="400839" ht="15"/>
    <row r="400840" ht="15"/>
    <row r="400841" ht="15"/>
    <row r="400842" ht="15"/>
    <row r="400843" ht="15"/>
    <row r="400844" ht="15"/>
    <row r="400845" ht="15"/>
    <row r="400846" ht="15"/>
    <row r="400847" ht="15"/>
    <row r="400848" ht="15"/>
    <row r="400849" ht="15"/>
    <row r="400850" ht="15"/>
    <row r="400851" ht="15"/>
    <row r="400852" ht="15"/>
    <row r="400853" ht="15"/>
    <row r="400854" ht="15"/>
    <row r="400855" ht="15"/>
    <row r="400856" ht="15"/>
    <row r="400857" ht="15"/>
    <row r="400858" ht="15"/>
    <row r="400859" ht="15"/>
    <row r="400860" ht="15"/>
    <row r="400861" ht="15"/>
    <row r="400862" ht="15"/>
    <row r="400863" ht="15"/>
    <row r="400864" ht="15"/>
    <row r="400865" ht="15"/>
    <row r="400866" ht="15"/>
    <row r="400867" ht="15"/>
    <row r="400868" ht="15"/>
    <row r="400869" ht="15"/>
    <row r="400870" ht="15"/>
    <row r="400871" ht="15"/>
    <row r="400872" ht="15"/>
    <row r="400873" ht="15"/>
    <row r="400874" ht="15"/>
    <row r="400875" ht="15"/>
    <row r="400876" ht="15"/>
    <row r="400877" ht="15"/>
    <row r="400878" ht="15"/>
    <row r="400879" ht="15"/>
    <row r="400880" ht="15"/>
    <row r="400881" ht="15"/>
    <row r="400882" ht="15"/>
    <row r="400883" ht="15"/>
    <row r="400884" ht="15"/>
    <row r="400885" ht="15"/>
    <row r="400886" ht="15"/>
    <row r="400887" ht="15"/>
    <row r="400888" ht="15"/>
    <row r="400889" ht="15"/>
    <row r="400890" ht="15"/>
    <row r="400891" ht="15"/>
    <row r="400892" ht="15"/>
    <row r="400893" ht="15"/>
    <row r="400894" ht="15"/>
    <row r="400895" ht="15"/>
    <row r="400896" ht="15"/>
    <row r="400897" ht="15"/>
    <row r="400898" ht="15"/>
    <row r="400899" ht="15"/>
    <row r="400900" ht="15"/>
    <row r="400901" ht="15"/>
    <row r="400902" ht="15"/>
    <row r="400903" ht="15"/>
    <row r="400904" ht="15"/>
    <row r="400905" ht="15"/>
    <row r="400906" ht="15"/>
    <row r="400907" ht="15"/>
    <row r="400908" ht="15"/>
    <row r="400909" ht="15"/>
    <row r="400910" ht="15"/>
    <row r="400911" ht="15"/>
    <row r="400912" ht="15"/>
    <row r="400913" ht="15"/>
    <row r="400914" ht="15"/>
    <row r="400915" ht="15"/>
    <row r="400916" ht="15"/>
    <row r="400917" ht="15"/>
    <row r="400918" ht="15"/>
    <row r="400919" ht="15"/>
    <row r="400920" ht="15"/>
    <row r="400921" ht="15"/>
    <row r="400922" ht="15"/>
    <row r="400923" ht="15"/>
    <row r="400924" ht="15"/>
    <row r="400925" ht="15"/>
    <row r="400926" ht="15"/>
    <row r="400927" ht="15"/>
    <row r="400928" ht="15"/>
    <row r="400929" ht="15"/>
    <row r="400930" ht="15"/>
    <row r="400931" ht="15"/>
    <row r="400932" ht="15"/>
    <row r="400933" ht="15"/>
    <row r="400934" ht="15"/>
    <row r="400935" ht="15"/>
    <row r="400936" ht="15"/>
    <row r="400937" ht="15"/>
    <row r="400938" ht="15"/>
    <row r="400939" ht="15"/>
    <row r="400940" ht="15"/>
    <row r="400941" ht="15"/>
    <row r="400942" ht="15"/>
    <row r="400943" ht="15"/>
    <row r="400944" ht="15"/>
    <row r="400945" ht="15"/>
    <row r="400946" ht="15"/>
    <row r="400947" ht="15"/>
    <row r="400948" ht="15"/>
    <row r="400949" ht="15"/>
    <row r="400950" ht="15"/>
    <row r="400951" ht="15"/>
    <row r="400952" ht="15"/>
    <row r="400953" ht="15"/>
    <row r="400954" ht="15"/>
    <row r="400955" ht="15"/>
    <row r="400956" ht="15"/>
    <row r="400957" ht="15"/>
    <row r="400958" ht="15"/>
    <row r="400959" ht="15"/>
    <row r="400960" ht="15"/>
    <row r="400961" ht="15"/>
    <row r="400962" ht="15"/>
    <row r="400963" ht="15"/>
    <row r="400964" ht="15"/>
    <row r="400965" ht="15"/>
    <row r="400966" ht="15"/>
    <row r="400967" ht="15"/>
    <row r="400968" ht="15"/>
    <row r="400969" ht="15"/>
    <row r="400970" ht="15"/>
    <row r="400971" ht="15"/>
    <row r="400972" ht="15"/>
    <row r="400973" ht="15"/>
    <row r="400974" ht="15"/>
    <row r="400975" ht="15"/>
    <row r="400976" ht="15"/>
    <row r="400977" ht="15"/>
    <row r="400978" ht="15"/>
    <row r="400979" ht="15"/>
    <row r="400980" ht="15"/>
    <row r="400981" ht="15"/>
    <row r="400982" ht="15"/>
    <row r="400983" ht="15"/>
    <row r="400984" ht="15"/>
    <row r="400985" ht="15"/>
    <row r="400986" ht="15"/>
    <row r="400987" ht="15"/>
    <row r="400988" ht="15"/>
    <row r="400989" ht="15"/>
    <row r="400990" ht="15"/>
    <row r="400991" ht="15"/>
    <row r="400992" ht="15"/>
    <row r="400993" ht="15"/>
    <row r="400994" ht="15"/>
    <row r="400995" ht="15"/>
    <row r="400996" ht="15"/>
    <row r="400997" ht="15"/>
    <row r="400998" ht="15"/>
    <row r="400999" ht="15"/>
    <row r="401000" ht="15"/>
    <row r="401001" ht="15"/>
    <row r="401002" ht="15"/>
    <row r="401003" ht="15"/>
    <row r="401004" ht="15"/>
    <row r="401005" ht="15"/>
    <row r="401006" ht="15"/>
    <row r="401007" ht="15"/>
    <row r="401008" ht="15"/>
    <row r="401009" ht="15"/>
    <row r="401010" ht="15"/>
    <row r="401011" ht="15"/>
    <row r="401012" ht="15"/>
    <row r="401013" ht="15"/>
    <row r="401014" ht="15"/>
    <row r="401015" ht="15"/>
    <row r="401016" ht="15"/>
    <row r="401017" ht="15"/>
    <row r="401018" ht="15"/>
    <row r="401019" ht="15"/>
    <row r="401020" ht="15"/>
    <row r="401021" ht="15"/>
    <row r="401022" ht="15"/>
    <row r="401023" ht="15"/>
    <row r="401024" ht="15"/>
    <row r="401025" ht="15"/>
    <row r="401026" ht="15"/>
    <row r="401027" ht="15"/>
    <row r="401028" ht="15"/>
    <row r="401029" ht="15"/>
    <row r="401030" ht="15"/>
    <row r="401031" ht="15"/>
    <row r="401032" ht="15"/>
    <row r="401033" ht="15"/>
    <row r="401034" ht="15"/>
    <row r="401035" ht="15"/>
    <row r="401036" ht="15"/>
    <row r="401037" ht="15"/>
    <row r="401038" ht="15"/>
    <row r="401039" ht="15"/>
    <row r="401040" ht="15"/>
    <row r="401041" ht="15"/>
    <row r="401042" ht="15"/>
    <row r="401043" ht="15"/>
    <row r="401044" ht="15"/>
    <row r="401045" ht="15"/>
    <row r="401046" ht="15"/>
    <row r="401047" ht="15"/>
    <row r="401048" ht="15"/>
    <row r="401049" ht="15"/>
    <row r="401050" ht="15"/>
    <row r="401051" ht="15"/>
    <row r="401052" ht="15"/>
    <row r="401053" ht="15"/>
    <row r="401054" ht="15"/>
    <row r="401055" ht="15"/>
    <row r="401056" ht="15"/>
    <row r="401057" ht="15"/>
    <row r="401058" ht="15"/>
    <row r="401059" ht="15"/>
    <row r="401060" ht="15"/>
    <row r="401061" ht="15"/>
    <row r="401062" ht="15"/>
    <row r="401063" ht="15"/>
    <row r="401064" ht="15"/>
    <row r="401065" ht="15"/>
    <row r="401066" ht="15"/>
    <row r="401067" ht="15"/>
    <row r="401068" ht="15"/>
    <row r="401069" ht="15"/>
    <row r="401070" ht="15"/>
    <row r="401071" ht="15"/>
    <row r="401072" ht="15"/>
    <row r="401073" ht="15"/>
    <row r="401074" ht="15"/>
    <row r="401075" ht="15"/>
    <row r="401076" ht="15"/>
    <row r="401077" ht="15"/>
    <row r="401078" ht="15"/>
    <row r="401079" ht="15"/>
    <row r="401080" ht="15"/>
    <row r="401081" ht="15"/>
    <row r="401082" ht="15"/>
    <row r="401083" ht="15"/>
    <row r="401084" ht="15"/>
    <row r="401085" ht="15"/>
    <row r="401086" ht="15"/>
    <row r="401087" ht="15"/>
    <row r="401088" ht="15"/>
    <row r="401089" ht="15"/>
    <row r="401090" ht="15"/>
    <row r="401091" ht="15"/>
    <row r="401092" ht="15"/>
    <row r="401093" ht="15"/>
    <row r="401094" ht="15"/>
    <row r="401095" ht="15"/>
    <row r="401096" ht="15"/>
    <row r="401097" ht="15"/>
    <row r="401098" ht="15"/>
    <row r="401099" ht="15"/>
    <row r="401100" ht="15"/>
    <row r="401101" ht="15"/>
    <row r="401102" ht="15"/>
    <row r="401103" ht="15"/>
    <row r="401104" ht="15"/>
    <row r="401105" ht="15"/>
    <row r="401106" ht="15"/>
    <row r="401107" ht="15"/>
    <row r="401108" ht="15"/>
    <row r="401109" ht="15"/>
    <row r="401110" ht="15"/>
    <row r="401111" ht="15"/>
    <row r="401112" ht="15"/>
    <row r="401113" ht="15"/>
    <row r="401114" ht="15"/>
    <row r="401115" ht="15"/>
    <row r="401116" ht="15"/>
    <row r="401117" ht="15"/>
    <row r="401118" ht="15"/>
    <row r="401119" ht="15"/>
    <row r="401120" ht="15"/>
    <row r="401121" ht="15"/>
    <row r="401122" ht="15"/>
    <row r="401123" ht="15"/>
    <row r="401124" ht="15"/>
    <row r="401125" ht="15"/>
    <row r="401126" ht="15"/>
    <row r="401127" ht="15"/>
    <row r="401128" ht="15"/>
    <row r="401129" ht="15"/>
    <row r="401130" ht="15"/>
    <row r="401131" ht="15"/>
    <row r="401132" ht="15"/>
    <row r="401133" ht="15"/>
    <row r="401134" ht="15"/>
    <row r="401135" ht="15"/>
    <row r="401136" ht="15"/>
    <row r="401137" ht="15"/>
    <row r="401138" ht="15"/>
    <row r="401139" ht="15"/>
    <row r="401140" ht="15"/>
    <row r="401141" ht="15"/>
    <row r="401142" ht="15"/>
    <row r="401143" ht="15"/>
    <row r="401144" ht="15"/>
    <row r="401145" ht="15"/>
    <row r="401146" ht="15"/>
    <row r="401147" ht="15"/>
    <row r="401148" ht="15"/>
    <row r="401149" ht="15"/>
    <row r="401150" ht="15"/>
    <row r="401151" ht="15"/>
    <row r="401152" ht="15"/>
    <row r="401153" ht="15"/>
    <row r="401154" ht="15"/>
    <row r="401155" ht="15"/>
    <row r="401156" ht="15"/>
    <row r="401157" ht="15"/>
    <row r="401158" ht="15"/>
    <row r="401159" ht="15"/>
    <row r="401160" ht="15"/>
    <row r="401161" ht="15"/>
    <row r="401162" ht="15"/>
    <row r="401163" ht="15"/>
    <row r="401164" ht="15"/>
    <row r="401165" ht="15"/>
    <row r="401166" ht="15"/>
    <row r="401167" ht="15"/>
    <row r="401168" ht="15"/>
    <row r="401169" ht="15"/>
    <row r="401170" ht="15"/>
    <row r="401171" ht="15"/>
    <row r="401172" ht="15"/>
    <row r="401173" ht="15"/>
    <row r="401174" ht="15"/>
    <row r="401175" ht="15"/>
    <row r="401176" ht="15"/>
    <row r="401177" ht="15"/>
    <row r="401178" ht="15"/>
    <row r="401179" ht="15"/>
    <row r="401180" ht="15"/>
    <row r="401181" ht="15"/>
    <row r="401182" ht="15"/>
    <row r="401183" ht="15"/>
    <row r="401184" ht="15"/>
    <row r="401185" ht="15"/>
    <row r="401186" ht="15"/>
    <row r="401187" ht="15"/>
    <row r="401188" ht="15"/>
    <row r="401189" ht="15"/>
    <row r="401190" ht="15"/>
    <row r="401191" ht="15"/>
    <row r="401192" ht="15"/>
    <row r="401193" ht="15"/>
    <row r="401194" ht="15"/>
    <row r="401195" ht="15"/>
    <row r="401196" ht="15"/>
    <row r="401197" ht="15"/>
    <row r="401198" ht="15"/>
    <row r="401199" ht="15"/>
    <row r="401200" ht="15"/>
    <row r="401201" ht="15"/>
    <row r="401202" ht="15"/>
    <row r="401203" ht="15"/>
    <row r="401204" ht="15"/>
    <row r="401205" ht="15"/>
    <row r="401206" ht="15"/>
    <row r="401207" ht="15"/>
    <row r="401208" ht="15"/>
    <row r="401209" ht="15"/>
    <row r="401210" ht="15"/>
    <row r="401211" ht="15"/>
    <row r="401212" ht="15"/>
    <row r="401213" ht="15"/>
    <row r="401214" ht="15"/>
    <row r="401215" ht="15"/>
    <row r="401216" ht="15"/>
    <row r="401217" ht="15"/>
    <row r="401218" ht="15"/>
    <row r="401219" ht="15"/>
    <row r="401220" ht="15"/>
    <row r="401221" ht="15"/>
    <row r="401222" ht="15"/>
    <row r="401223" ht="15"/>
    <row r="401224" ht="15"/>
    <row r="401225" ht="15"/>
    <row r="401226" ht="15"/>
    <row r="401227" ht="15"/>
    <row r="401228" ht="15"/>
    <row r="401229" ht="15"/>
    <row r="401230" ht="15"/>
    <row r="401231" ht="15"/>
    <row r="401232" ht="15"/>
    <row r="401233" ht="15"/>
    <row r="401234" ht="15"/>
    <row r="401235" ht="15"/>
    <row r="401236" ht="15"/>
    <row r="401237" ht="15"/>
    <row r="401238" ht="15"/>
    <row r="401239" ht="15"/>
    <row r="401240" ht="15"/>
    <row r="401241" ht="15"/>
    <row r="401242" ht="15"/>
    <row r="401243" ht="15"/>
    <row r="401244" ht="15"/>
    <row r="401245" ht="15"/>
    <row r="401246" ht="15"/>
    <row r="401247" ht="15"/>
    <row r="401248" ht="15"/>
    <row r="401249" ht="15"/>
    <row r="401250" ht="15"/>
    <row r="401251" ht="15"/>
    <row r="401252" ht="15"/>
    <row r="401253" ht="15"/>
    <row r="401254" ht="15"/>
    <row r="401255" ht="15"/>
    <row r="401256" ht="15"/>
    <row r="401257" ht="15"/>
    <row r="401258" ht="15"/>
    <row r="401259" ht="15"/>
    <row r="401260" ht="15"/>
    <row r="401261" ht="15"/>
    <row r="401262" ht="15"/>
    <row r="401263" ht="15"/>
    <row r="401264" ht="15"/>
    <row r="401265" ht="15"/>
    <row r="401266" ht="15"/>
    <row r="401267" ht="15"/>
    <row r="401268" ht="15"/>
    <row r="401269" ht="15"/>
    <row r="401270" ht="15"/>
    <row r="401271" ht="15"/>
    <row r="401272" ht="15"/>
    <row r="401273" ht="15"/>
    <row r="401274" ht="15"/>
    <row r="401275" ht="15"/>
    <row r="401276" ht="15"/>
    <row r="401277" ht="15"/>
    <row r="401278" ht="15"/>
    <row r="401279" ht="15"/>
    <row r="401280" ht="15"/>
    <row r="401281" ht="15"/>
    <row r="401282" ht="15"/>
    <row r="401283" ht="15"/>
    <row r="401284" ht="15"/>
    <row r="401285" ht="15"/>
    <row r="401286" ht="15"/>
    <row r="401287" ht="15"/>
    <row r="401288" ht="15"/>
    <row r="401289" ht="15"/>
    <row r="401290" ht="15"/>
    <row r="401291" ht="15"/>
    <row r="401292" ht="15"/>
    <row r="401293" ht="15"/>
    <row r="401294" ht="15"/>
    <row r="401295" ht="15"/>
    <row r="401296" ht="15"/>
    <row r="401297" ht="15"/>
    <row r="401298" ht="15"/>
    <row r="401299" ht="15"/>
    <row r="401300" ht="15"/>
    <row r="401301" ht="15"/>
    <row r="401302" ht="15"/>
    <row r="401303" ht="15"/>
    <row r="401304" ht="15"/>
    <row r="401305" ht="15"/>
    <row r="401306" ht="15"/>
    <row r="401307" ht="15"/>
    <row r="401308" ht="15"/>
    <row r="401309" ht="15"/>
    <row r="401310" ht="15"/>
    <row r="401311" ht="15"/>
    <row r="401312" ht="15"/>
    <row r="401313" ht="15"/>
    <row r="401314" ht="15"/>
    <row r="401315" ht="15"/>
    <row r="401316" ht="15"/>
    <row r="401317" ht="15"/>
    <row r="401318" ht="15"/>
    <row r="401319" ht="15"/>
    <row r="401320" ht="15"/>
    <row r="401321" ht="15"/>
    <row r="401322" ht="15"/>
    <row r="401323" ht="15"/>
    <row r="401324" ht="15"/>
    <row r="401325" ht="15"/>
    <row r="401326" ht="15"/>
    <row r="401327" ht="15"/>
    <row r="401328" ht="15"/>
    <row r="401329" ht="15"/>
    <row r="401330" ht="15"/>
    <row r="401331" ht="15"/>
    <row r="401332" ht="15"/>
    <row r="401333" ht="15"/>
    <row r="401334" ht="15"/>
    <row r="401335" ht="15"/>
    <row r="401336" ht="15"/>
    <row r="401337" ht="15"/>
    <row r="401338" ht="15"/>
    <row r="401339" ht="15"/>
    <row r="401340" ht="15"/>
    <row r="401341" ht="15"/>
    <row r="401342" ht="15"/>
    <row r="401343" ht="15"/>
    <row r="401344" ht="15"/>
    <row r="401345" ht="15"/>
    <row r="401346" ht="15"/>
    <row r="401347" ht="15"/>
    <row r="401348" ht="15"/>
    <row r="401349" ht="15"/>
    <row r="401350" ht="15"/>
    <row r="401351" ht="15"/>
    <row r="401352" ht="15"/>
    <row r="401353" ht="15"/>
    <row r="401354" ht="15"/>
    <row r="401355" ht="15"/>
    <row r="401356" ht="15"/>
    <row r="401357" ht="15"/>
    <row r="401358" ht="15"/>
    <row r="401359" ht="15"/>
    <row r="401360" ht="15"/>
    <row r="401361" ht="15"/>
    <row r="401362" ht="15"/>
    <row r="401363" ht="15"/>
    <row r="401364" ht="15"/>
    <row r="401365" ht="15"/>
    <row r="401366" ht="15"/>
    <row r="401367" ht="15"/>
    <row r="401368" ht="15"/>
    <row r="401369" ht="15"/>
    <row r="401370" ht="15"/>
    <row r="401371" ht="15"/>
    <row r="401372" ht="15"/>
    <row r="401373" ht="15"/>
    <row r="401374" ht="15"/>
    <row r="401375" ht="15"/>
    <row r="401376" ht="15"/>
    <row r="401377" ht="15"/>
    <row r="401378" ht="15"/>
    <row r="401379" ht="15"/>
    <row r="401380" ht="15"/>
    <row r="401381" ht="15"/>
    <row r="401382" ht="15"/>
    <row r="401383" ht="15"/>
    <row r="401384" ht="15"/>
    <row r="401385" ht="15"/>
    <row r="401386" ht="15"/>
    <row r="401387" ht="15"/>
    <row r="401388" ht="15"/>
    <row r="401389" ht="15"/>
    <row r="401390" ht="15"/>
    <row r="401391" ht="15"/>
    <row r="401392" ht="15"/>
    <row r="401393" ht="15"/>
    <row r="401394" ht="15"/>
    <row r="401395" ht="15"/>
    <row r="401396" ht="15"/>
    <row r="401397" ht="15"/>
    <row r="401398" ht="15"/>
    <row r="401399" ht="15"/>
    <row r="401400" ht="15"/>
    <row r="401401" ht="15"/>
    <row r="401402" ht="15"/>
    <row r="401403" ht="15"/>
    <row r="401404" ht="15"/>
    <row r="401405" ht="15"/>
    <row r="401406" ht="15"/>
    <row r="401407" ht="15"/>
    <row r="401408" ht="15"/>
    <row r="401409" ht="15"/>
    <row r="401410" ht="15"/>
    <row r="401411" ht="15"/>
    <row r="401412" ht="15"/>
    <row r="401413" ht="15"/>
    <row r="401414" ht="15"/>
    <row r="401415" ht="15"/>
    <row r="401416" ht="15"/>
    <row r="401417" ht="15"/>
    <row r="401418" ht="15"/>
    <row r="401419" ht="15"/>
    <row r="401420" ht="15"/>
    <row r="401421" ht="15"/>
    <row r="401422" ht="15"/>
    <row r="401423" ht="15"/>
    <row r="401424" ht="15"/>
    <row r="401425" ht="15"/>
    <row r="401426" ht="15"/>
    <row r="401427" ht="15"/>
    <row r="401428" ht="15"/>
    <row r="401429" ht="15"/>
    <row r="401430" ht="15"/>
    <row r="401431" ht="15"/>
    <row r="401432" ht="15"/>
    <row r="401433" ht="15"/>
    <row r="401434" ht="15"/>
    <row r="401435" ht="15"/>
    <row r="401436" ht="15"/>
    <row r="401437" ht="15"/>
    <row r="401438" ht="15"/>
    <row r="401439" ht="15"/>
    <row r="401440" ht="15"/>
    <row r="401441" ht="15"/>
    <row r="401442" ht="15"/>
    <row r="401443" ht="15"/>
    <row r="401444" ht="15"/>
    <row r="401445" ht="15"/>
    <row r="401446" ht="15"/>
    <row r="401447" ht="15"/>
    <row r="401448" ht="15"/>
    <row r="401449" ht="15"/>
    <row r="401450" ht="15"/>
    <row r="401451" ht="15"/>
    <row r="401452" ht="15"/>
    <row r="401453" ht="15"/>
    <row r="401454" ht="15"/>
    <row r="401455" ht="15"/>
    <row r="401456" ht="15"/>
    <row r="401457" ht="15"/>
    <row r="401458" ht="15"/>
    <row r="401459" ht="15"/>
    <row r="401460" ht="15"/>
    <row r="401461" ht="15"/>
    <row r="401462" ht="15"/>
    <row r="401463" ht="15"/>
    <row r="401464" ht="15"/>
    <row r="401465" ht="15"/>
    <row r="401466" ht="15"/>
    <row r="401467" ht="15"/>
    <row r="401468" ht="15"/>
    <row r="401469" ht="15"/>
    <row r="401470" ht="15"/>
    <row r="401471" ht="15"/>
    <row r="401472" ht="15"/>
    <row r="401473" ht="15"/>
    <row r="401474" ht="15"/>
    <row r="401475" ht="15"/>
    <row r="401476" ht="15"/>
    <row r="401477" ht="15"/>
    <row r="401478" ht="15"/>
    <row r="401479" ht="15"/>
    <row r="401480" ht="15"/>
    <row r="401481" ht="15"/>
    <row r="401482" ht="15"/>
    <row r="401483" ht="15"/>
    <row r="401484" ht="15"/>
    <row r="401485" ht="15"/>
    <row r="401486" ht="15"/>
    <row r="401487" ht="15"/>
    <row r="401488" ht="15"/>
    <row r="401489" ht="15"/>
    <row r="401490" ht="15"/>
    <row r="401491" ht="15"/>
    <row r="401492" ht="15"/>
    <row r="401493" ht="15"/>
    <row r="401494" ht="15"/>
    <row r="401495" ht="15"/>
    <row r="401496" ht="15"/>
    <row r="401497" ht="15"/>
    <row r="401498" ht="15"/>
    <row r="401499" ht="15"/>
    <row r="401500" ht="15"/>
    <row r="401501" ht="15"/>
    <row r="401502" ht="15"/>
    <row r="401503" ht="15"/>
    <row r="401504" ht="15"/>
    <row r="401505" ht="15"/>
    <row r="401506" ht="15"/>
    <row r="401507" ht="15"/>
    <row r="401508" ht="15"/>
    <row r="401509" ht="15"/>
    <row r="401510" ht="15"/>
    <row r="401511" ht="15"/>
    <row r="401512" ht="15"/>
    <row r="401513" ht="15"/>
    <row r="401514" ht="15"/>
    <row r="401515" ht="15"/>
    <row r="401516" ht="15"/>
    <row r="401517" ht="15"/>
    <row r="401518" ht="15"/>
    <row r="401519" ht="15"/>
    <row r="401520" ht="15"/>
    <row r="401521" ht="15"/>
    <row r="401522" ht="15"/>
    <row r="401523" ht="15"/>
    <row r="401524" ht="15"/>
    <row r="401525" ht="15"/>
    <row r="401526" ht="15"/>
    <row r="401527" ht="15"/>
    <row r="401528" ht="15"/>
    <row r="401529" ht="15"/>
    <row r="401530" ht="15"/>
    <row r="401531" ht="15"/>
    <row r="401532" ht="15"/>
    <row r="401533" ht="15"/>
    <row r="401534" ht="15"/>
    <row r="401535" ht="15"/>
    <row r="401536" ht="15"/>
    <row r="401537" ht="15"/>
    <row r="401538" ht="15"/>
    <row r="401539" ht="15"/>
    <row r="401540" ht="15"/>
    <row r="401541" ht="15"/>
    <row r="401542" ht="15"/>
    <row r="401543" ht="15"/>
    <row r="401544" ht="15"/>
    <row r="401545" ht="15"/>
    <row r="401546" ht="15"/>
    <row r="401547" ht="15"/>
    <row r="401548" ht="15"/>
    <row r="401549" ht="15"/>
    <row r="401550" ht="15"/>
    <row r="401551" ht="15"/>
    <row r="401552" ht="15"/>
    <row r="401553" ht="15"/>
    <row r="401554" ht="15"/>
    <row r="401555" ht="15"/>
    <row r="401556" ht="15"/>
    <row r="401557" ht="15"/>
    <row r="401558" ht="15"/>
    <row r="401559" ht="15"/>
    <row r="401560" ht="15"/>
    <row r="401561" ht="15"/>
    <row r="401562" ht="15"/>
    <row r="401563" ht="15"/>
    <row r="401564" ht="15"/>
    <row r="401565" ht="15"/>
    <row r="401566" ht="15"/>
    <row r="401567" ht="15"/>
    <row r="401568" ht="15"/>
    <row r="401569" ht="15"/>
    <row r="401570" ht="15"/>
    <row r="401571" ht="15"/>
    <row r="401572" ht="15"/>
    <row r="401573" ht="15"/>
    <row r="401574" ht="15"/>
    <row r="401575" ht="15"/>
    <row r="401576" ht="15"/>
    <row r="401577" ht="15"/>
    <row r="401578" ht="15"/>
    <row r="401579" ht="15"/>
    <row r="401580" ht="15"/>
    <row r="401581" ht="15"/>
    <row r="401582" ht="15"/>
    <row r="401583" ht="15"/>
    <row r="401584" ht="15"/>
    <row r="401585" ht="15"/>
    <row r="401586" ht="15"/>
    <row r="401587" ht="15"/>
    <row r="401588" ht="15"/>
    <row r="401589" ht="15"/>
    <row r="401590" ht="15"/>
    <row r="401591" ht="15"/>
    <row r="401592" ht="15"/>
    <row r="401593" ht="15"/>
    <row r="401594" ht="15"/>
    <row r="401595" ht="15"/>
    <row r="401596" ht="15"/>
    <row r="401597" ht="15"/>
    <row r="401598" ht="15"/>
    <row r="401599" ht="15"/>
    <row r="401600" ht="15"/>
    <row r="401601" ht="15"/>
    <row r="401602" ht="15"/>
    <row r="401603" ht="15"/>
    <row r="401604" ht="15"/>
    <row r="401605" ht="15"/>
    <row r="401606" ht="15"/>
    <row r="401607" ht="15"/>
    <row r="401608" ht="15"/>
    <row r="401609" ht="15"/>
    <row r="401610" ht="15"/>
    <row r="401611" ht="15"/>
    <row r="401612" ht="15"/>
    <row r="401613" ht="15"/>
    <row r="401614" ht="15"/>
    <row r="401615" ht="15"/>
    <row r="401616" ht="15"/>
    <row r="401617" ht="15"/>
    <row r="401618" ht="15"/>
    <row r="401619" ht="15"/>
    <row r="401620" ht="15"/>
    <row r="401621" ht="15"/>
    <row r="401622" ht="15"/>
    <row r="401623" ht="15"/>
    <row r="401624" ht="15"/>
    <row r="401625" ht="15"/>
    <row r="401626" ht="15"/>
    <row r="401627" ht="15"/>
    <row r="401628" ht="15"/>
    <row r="401629" ht="15"/>
    <row r="401630" ht="15"/>
    <row r="401631" ht="15"/>
    <row r="401632" ht="15"/>
    <row r="401633" ht="15"/>
    <row r="401634" ht="15"/>
    <row r="401635" ht="15"/>
    <row r="401636" ht="15"/>
    <row r="401637" ht="15"/>
    <row r="401638" ht="15"/>
    <row r="401639" ht="15"/>
    <row r="401640" ht="15"/>
    <row r="401641" ht="15"/>
    <row r="401642" ht="15"/>
    <row r="401643" ht="15"/>
    <row r="401644" ht="15"/>
    <row r="401645" ht="15"/>
    <row r="401646" ht="15"/>
    <row r="401647" ht="15"/>
    <row r="401648" ht="15"/>
    <row r="401649" ht="15"/>
    <row r="401650" ht="15"/>
    <row r="401651" ht="15"/>
    <row r="401652" ht="15"/>
    <row r="401653" ht="15"/>
    <row r="401654" ht="15"/>
    <row r="401655" ht="15"/>
    <row r="401656" ht="15"/>
    <row r="401657" ht="15"/>
    <row r="401658" ht="15"/>
    <row r="401659" ht="15"/>
    <row r="401660" ht="15"/>
    <row r="401661" ht="15"/>
    <row r="401662" ht="15"/>
    <row r="401663" ht="15"/>
    <row r="401664" ht="15"/>
    <row r="401665" ht="15"/>
    <row r="401666" ht="15"/>
    <row r="401667" ht="15"/>
    <row r="401668" ht="15"/>
    <row r="401669" ht="15"/>
    <row r="401670" ht="15"/>
    <row r="401671" ht="15"/>
    <row r="401672" ht="15"/>
    <row r="401673" ht="15"/>
    <row r="401674" ht="15"/>
    <row r="401675" ht="15"/>
    <row r="401676" ht="15"/>
    <row r="401677" ht="15"/>
    <row r="401678" ht="15"/>
    <row r="401679" ht="15"/>
    <row r="401680" ht="15"/>
    <row r="401681" ht="15"/>
    <row r="401682" ht="15"/>
    <row r="401683" ht="15"/>
    <row r="401684" ht="15"/>
    <row r="401685" ht="15"/>
    <row r="401686" ht="15"/>
    <row r="401687" ht="15"/>
    <row r="401688" ht="15"/>
    <row r="401689" ht="15"/>
    <row r="401690" ht="15"/>
    <row r="401691" ht="15"/>
    <row r="401692" ht="15"/>
    <row r="401693" ht="15"/>
    <row r="401694" ht="15"/>
    <row r="401695" ht="15"/>
    <row r="401696" ht="15"/>
    <row r="401697" ht="15"/>
    <row r="401698" ht="15"/>
    <row r="401699" ht="15"/>
    <row r="401700" ht="15"/>
    <row r="401701" ht="15"/>
    <row r="401702" ht="15"/>
    <row r="401703" ht="15"/>
    <row r="401704" ht="15"/>
    <row r="401705" ht="15"/>
    <row r="401706" ht="15"/>
    <row r="401707" ht="15"/>
    <row r="401708" ht="15"/>
    <row r="401709" ht="15"/>
    <row r="401710" ht="15"/>
    <row r="401711" ht="15"/>
    <row r="401712" ht="15"/>
    <row r="401713" ht="15"/>
    <row r="401714" ht="15"/>
    <row r="401715" ht="15"/>
    <row r="401716" ht="15"/>
    <row r="401717" ht="15"/>
    <row r="401718" ht="15"/>
    <row r="401719" ht="15"/>
    <row r="401720" ht="15"/>
    <row r="401721" ht="15"/>
    <row r="401722" ht="15"/>
    <row r="401723" ht="15"/>
    <row r="401724" ht="15"/>
    <row r="401725" ht="15"/>
    <row r="401726" ht="15"/>
    <row r="401727" ht="15"/>
    <row r="401728" ht="15"/>
    <row r="401729" ht="15"/>
    <row r="401730" ht="15"/>
    <row r="401731" ht="15"/>
    <row r="401732" ht="15"/>
    <row r="401733" ht="15"/>
    <row r="401734" ht="15"/>
    <row r="401735" ht="15"/>
    <row r="401736" ht="15"/>
    <row r="401737" ht="15"/>
    <row r="401738" ht="15"/>
    <row r="401739" ht="15"/>
    <row r="401740" ht="15"/>
    <row r="401741" ht="15"/>
    <row r="401742" ht="15"/>
    <row r="401743" ht="15"/>
    <row r="401744" ht="15"/>
    <row r="401745" ht="15"/>
    <row r="401746" ht="15"/>
    <row r="401747" ht="15"/>
    <row r="401748" ht="15"/>
    <row r="401749" ht="15"/>
    <row r="401750" ht="15"/>
    <row r="401751" ht="15"/>
    <row r="401752" ht="15"/>
    <row r="401753" ht="15"/>
    <row r="401754" ht="15"/>
    <row r="401755" ht="15"/>
    <row r="401756" ht="15"/>
    <row r="401757" ht="15"/>
    <row r="401758" ht="15"/>
    <row r="401759" ht="15"/>
    <row r="401760" ht="15"/>
    <row r="401761" ht="15"/>
    <row r="401762" ht="15"/>
    <row r="401763" ht="15"/>
    <row r="401764" ht="15"/>
    <row r="401765" ht="15"/>
    <row r="401766" ht="15"/>
    <row r="401767" ht="15"/>
    <row r="401768" ht="15"/>
    <row r="401769" ht="15"/>
    <row r="401770" ht="15"/>
    <row r="401771" ht="15"/>
    <row r="401772" ht="15"/>
    <row r="401773" ht="15"/>
    <row r="401774" ht="15"/>
    <row r="401775" ht="15"/>
    <row r="401776" ht="15"/>
    <row r="401777" ht="15"/>
    <row r="401778" ht="15"/>
    <row r="401779" ht="15"/>
    <row r="401780" ht="15"/>
    <row r="401781" ht="15"/>
    <row r="401782" ht="15"/>
    <row r="401783" ht="15"/>
    <row r="401784" ht="15"/>
    <row r="401785" ht="15"/>
    <row r="401786" ht="15"/>
    <row r="401787" ht="15"/>
    <row r="401788" ht="15"/>
    <row r="401789" ht="15"/>
    <row r="401790" ht="15"/>
    <row r="401791" ht="15"/>
    <row r="401792" ht="15"/>
    <row r="401793" ht="15"/>
    <row r="401794" ht="15"/>
    <row r="401795" ht="15"/>
    <row r="401796" ht="15"/>
    <row r="401797" ht="15"/>
    <row r="401798" ht="15"/>
    <row r="401799" ht="15"/>
    <row r="401800" ht="15"/>
    <row r="401801" ht="15"/>
    <row r="401802" ht="15"/>
    <row r="401803" ht="15"/>
    <row r="401804" ht="15"/>
    <row r="401805" ht="15"/>
    <row r="401806" ht="15"/>
    <row r="401807" ht="15"/>
    <row r="401808" ht="15"/>
    <row r="401809" ht="15"/>
    <row r="401810" ht="15"/>
    <row r="401811" ht="15"/>
    <row r="401812" ht="15"/>
    <row r="401813" ht="15"/>
    <row r="401814" ht="15"/>
    <row r="401815" ht="15"/>
    <row r="401816" ht="15"/>
    <row r="401817" ht="15"/>
    <row r="401818" ht="15"/>
    <row r="401819" ht="15"/>
    <row r="401820" ht="15"/>
    <row r="401821" ht="15"/>
    <row r="401822" ht="15"/>
    <row r="401823" ht="15"/>
    <row r="401824" ht="15"/>
    <row r="401825" ht="15"/>
    <row r="401826" ht="15"/>
    <row r="401827" ht="15"/>
    <row r="401828" ht="15"/>
    <row r="401829" ht="15"/>
    <row r="401830" ht="15"/>
    <row r="401831" ht="15"/>
    <row r="401832" ht="15"/>
    <row r="401833" ht="15"/>
    <row r="401834" ht="15"/>
    <row r="401835" ht="15"/>
    <row r="401836" ht="15"/>
    <row r="401837" ht="15"/>
    <row r="401838" ht="15"/>
    <row r="401839" ht="15"/>
    <row r="401840" ht="15"/>
    <row r="401841" ht="15"/>
    <row r="401842" ht="15"/>
    <row r="401843" ht="15"/>
    <row r="401844" ht="15"/>
    <row r="401845" ht="15"/>
    <row r="401846" ht="15"/>
    <row r="401847" ht="15"/>
    <row r="401848" ht="15"/>
    <row r="401849" ht="15"/>
    <row r="401850" ht="15"/>
    <row r="401851" ht="15"/>
    <row r="401852" ht="15"/>
    <row r="401853" ht="15"/>
    <row r="401854" ht="15"/>
    <row r="401855" ht="15"/>
    <row r="401856" ht="15"/>
    <row r="401857" ht="15"/>
    <row r="401858" ht="15"/>
    <row r="401859" ht="15"/>
    <row r="401860" ht="15"/>
    <row r="401861" ht="15"/>
    <row r="401862" ht="15"/>
    <row r="401863" ht="15"/>
    <row r="401864" ht="15"/>
    <row r="401865" ht="15"/>
    <row r="401866" ht="15"/>
    <row r="401867" ht="15"/>
    <row r="401868" ht="15"/>
    <row r="401869" ht="15"/>
    <row r="401870" ht="15"/>
    <row r="401871" ht="15"/>
    <row r="401872" ht="15"/>
    <row r="401873" ht="15"/>
    <row r="401874" ht="15"/>
    <row r="401875" ht="15"/>
    <row r="401876" ht="15"/>
    <row r="401877" ht="15"/>
    <row r="401878" ht="15"/>
    <row r="401879" ht="15"/>
    <row r="401880" ht="15"/>
    <row r="401881" ht="15"/>
    <row r="401882" ht="15"/>
    <row r="401883" ht="15"/>
    <row r="401884" ht="15"/>
    <row r="401885" ht="15"/>
    <row r="401886" ht="15"/>
    <row r="401887" ht="15"/>
    <row r="401888" ht="15"/>
    <row r="401889" ht="15"/>
    <row r="401890" ht="15"/>
    <row r="401891" ht="15"/>
    <row r="401892" ht="15"/>
    <row r="401893" ht="15"/>
    <row r="401894" ht="15"/>
    <row r="401895" ht="15"/>
    <row r="401896" ht="15"/>
    <row r="401897" ht="15"/>
    <row r="401898" ht="15"/>
    <row r="401899" ht="15"/>
    <row r="401900" ht="15"/>
    <row r="401901" ht="15"/>
    <row r="401902" ht="15"/>
    <row r="401903" ht="15"/>
    <row r="401904" ht="15"/>
    <row r="401905" ht="15"/>
    <row r="401906" ht="15"/>
    <row r="401907" ht="15"/>
    <row r="401908" ht="15"/>
    <row r="401909" ht="15"/>
    <row r="401910" ht="15"/>
    <row r="401911" ht="15"/>
    <row r="401912" ht="15"/>
    <row r="401913" ht="15"/>
    <row r="401914" ht="15"/>
    <row r="401915" ht="15"/>
    <row r="401916" ht="15"/>
    <row r="401917" ht="15"/>
    <row r="401918" ht="15"/>
    <row r="401919" ht="15"/>
    <row r="401920" ht="15"/>
    <row r="401921" ht="15"/>
    <row r="401922" ht="15"/>
    <row r="401923" ht="15"/>
    <row r="401924" ht="15"/>
    <row r="401925" ht="15"/>
    <row r="401926" ht="15"/>
    <row r="401927" ht="15"/>
    <row r="401928" ht="15"/>
    <row r="401929" ht="15"/>
    <row r="401930" ht="15"/>
    <row r="401931" ht="15"/>
    <row r="401932" ht="15"/>
    <row r="401933" ht="15"/>
    <row r="401934" ht="15"/>
    <row r="401935" ht="15"/>
    <row r="401936" ht="15"/>
    <row r="401937" ht="15"/>
    <row r="401938" ht="15"/>
    <row r="401939" ht="15"/>
    <row r="401940" ht="15"/>
    <row r="401941" ht="15"/>
    <row r="401942" ht="15"/>
    <row r="401943" ht="15"/>
    <row r="401944" ht="15"/>
    <row r="401945" ht="15"/>
    <row r="401946" ht="15"/>
    <row r="401947" ht="15"/>
    <row r="401948" ht="15"/>
    <row r="401949" ht="15"/>
    <row r="401950" ht="15"/>
    <row r="401951" ht="15"/>
    <row r="401952" ht="15"/>
    <row r="401953" ht="15"/>
    <row r="401954" ht="15"/>
    <row r="401955" ht="15"/>
    <row r="401956" ht="15"/>
    <row r="401957" ht="15"/>
    <row r="401958" ht="15"/>
    <row r="401959" ht="15"/>
    <row r="401960" ht="15"/>
    <row r="401961" ht="15"/>
    <row r="401962" ht="15"/>
    <row r="401963" ht="15"/>
    <row r="401964" ht="15"/>
    <row r="401965" ht="15"/>
    <row r="401966" ht="15"/>
    <row r="401967" ht="15"/>
    <row r="401968" ht="15"/>
    <row r="401969" ht="15"/>
    <row r="401970" ht="15"/>
    <row r="401971" ht="15"/>
    <row r="401972" ht="15"/>
    <row r="401973" ht="15"/>
    <row r="401974" ht="15"/>
    <row r="401975" ht="15"/>
    <row r="401976" ht="15"/>
    <row r="401977" ht="15"/>
    <row r="401978" ht="15"/>
    <row r="401979" ht="15"/>
    <row r="401980" ht="15"/>
    <row r="401981" ht="15"/>
    <row r="401982" ht="15"/>
    <row r="401983" ht="15"/>
    <row r="401984" ht="15"/>
    <row r="401985" ht="15"/>
    <row r="401986" ht="15"/>
    <row r="401987" ht="15"/>
    <row r="401988" ht="15"/>
    <row r="401989" ht="15"/>
    <row r="401990" ht="15"/>
    <row r="401991" ht="15"/>
    <row r="401992" ht="15"/>
    <row r="401993" ht="15"/>
    <row r="401994" ht="15"/>
    <row r="401995" ht="15"/>
    <row r="401996" ht="15"/>
    <row r="401997" ht="15"/>
    <row r="401998" ht="15"/>
    <row r="401999" ht="15"/>
    <row r="402000" ht="15"/>
    <row r="402001" ht="15"/>
    <row r="402002" ht="15"/>
    <row r="402003" ht="15"/>
    <row r="402004" ht="15"/>
    <row r="402005" ht="15"/>
    <row r="402006" ht="15"/>
    <row r="402007" ht="15"/>
    <row r="402008" ht="15"/>
    <row r="402009" ht="15"/>
    <row r="402010" ht="15"/>
    <row r="402011" ht="15"/>
    <row r="402012" ht="15"/>
    <row r="402013" ht="15"/>
    <row r="402014" ht="15"/>
    <row r="402015" ht="15"/>
    <row r="402016" ht="15"/>
    <row r="402017" ht="15"/>
    <row r="402018" ht="15"/>
    <row r="402019" ht="15"/>
    <row r="402020" ht="15"/>
    <row r="402021" ht="15"/>
    <row r="402022" ht="15"/>
    <row r="402023" ht="15"/>
    <row r="402024" ht="15"/>
    <row r="402025" ht="15"/>
    <row r="402026" ht="15"/>
    <row r="402027" ht="15"/>
    <row r="402028" ht="15"/>
    <row r="402029" ht="15"/>
    <row r="402030" ht="15"/>
    <row r="402031" ht="15"/>
    <row r="402032" ht="15"/>
    <row r="402033" ht="15"/>
    <row r="402034" ht="15"/>
    <row r="402035" ht="15"/>
    <row r="402036" ht="15"/>
    <row r="402037" ht="15"/>
    <row r="402038" ht="15"/>
    <row r="402039" ht="15"/>
    <row r="402040" ht="15"/>
    <row r="402041" ht="15"/>
    <row r="402042" ht="15"/>
    <row r="402043" ht="15"/>
    <row r="402044" ht="15"/>
    <row r="402045" ht="15"/>
    <row r="402046" ht="15"/>
    <row r="402047" ht="15"/>
    <row r="402048" ht="15"/>
    <row r="402049" ht="15"/>
    <row r="402050" ht="15"/>
    <row r="402051" ht="15"/>
    <row r="402052" ht="15"/>
    <row r="402053" ht="15"/>
    <row r="402054" ht="15"/>
    <row r="402055" ht="15"/>
    <row r="402056" ht="15"/>
    <row r="402057" ht="15"/>
    <row r="402058" ht="15"/>
    <row r="402059" ht="15"/>
    <row r="402060" ht="15"/>
    <row r="402061" ht="15"/>
    <row r="402062" ht="15"/>
    <row r="402063" ht="15"/>
    <row r="402064" ht="15"/>
    <row r="402065" ht="15"/>
    <row r="402066" ht="15"/>
    <row r="402067" ht="15"/>
    <row r="402068" ht="15"/>
    <row r="402069" ht="15"/>
    <row r="402070" ht="15"/>
    <row r="402071" ht="15"/>
    <row r="402072" ht="15"/>
    <row r="402073" ht="15"/>
    <row r="402074" ht="15"/>
    <row r="402075" ht="15"/>
    <row r="402076" ht="15"/>
    <row r="402077" ht="15"/>
    <row r="402078" ht="15"/>
    <row r="402079" ht="15"/>
    <row r="402080" ht="15"/>
    <row r="402081" ht="15"/>
    <row r="402082" ht="15"/>
    <row r="402083" ht="15"/>
    <row r="402084" ht="15"/>
    <row r="402085" ht="15"/>
    <row r="402086" ht="15"/>
    <row r="402087" ht="15"/>
    <row r="402088" ht="15"/>
    <row r="402089" ht="15"/>
    <row r="402090" ht="15"/>
    <row r="402091" ht="15"/>
    <row r="402092" ht="15"/>
    <row r="402093" ht="15"/>
    <row r="402094" ht="15"/>
    <row r="402095" ht="15"/>
    <row r="402096" ht="15"/>
    <row r="402097" ht="15"/>
    <row r="402098" ht="15"/>
    <row r="402099" ht="15"/>
    <row r="402100" ht="15"/>
    <row r="402101" ht="15"/>
    <row r="402102" ht="15"/>
    <row r="402103" ht="15"/>
    <row r="402104" ht="15"/>
    <row r="402105" ht="15"/>
    <row r="402106" ht="15"/>
    <row r="402107" ht="15"/>
    <row r="402108" ht="15"/>
    <row r="402109" ht="15"/>
    <row r="402110" ht="15"/>
    <row r="402111" ht="15"/>
    <row r="402112" ht="15"/>
    <row r="402113" ht="15"/>
    <row r="402114" ht="15"/>
    <row r="402115" ht="15"/>
    <row r="402116" ht="15"/>
    <row r="402117" ht="15"/>
    <row r="402118" ht="15"/>
    <row r="402119" ht="15"/>
    <row r="402120" ht="15"/>
    <row r="402121" ht="15"/>
    <row r="402122" ht="15"/>
    <row r="402123" ht="15"/>
    <row r="402124" ht="15"/>
    <row r="402125" ht="15"/>
    <row r="402126" ht="15"/>
    <row r="402127" ht="15"/>
    <row r="402128" ht="15"/>
    <row r="402129" ht="15"/>
    <row r="402130" ht="15"/>
    <row r="402131" ht="15"/>
    <row r="402132" ht="15"/>
    <row r="402133" ht="15"/>
    <row r="402134" ht="15"/>
    <row r="402135" ht="15"/>
    <row r="402136" ht="15"/>
    <row r="402137" ht="15"/>
    <row r="402138" ht="15"/>
    <row r="402139" ht="15"/>
    <row r="402140" ht="15"/>
    <row r="402141" ht="15"/>
    <row r="402142" ht="15"/>
    <row r="402143" ht="15"/>
    <row r="402144" ht="15"/>
    <row r="402145" ht="15"/>
    <row r="402146" ht="15"/>
    <row r="402147" ht="15"/>
    <row r="402148" ht="15"/>
    <row r="402149" ht="15"/>
    <row r="402150" ht="15"/>
    <row r="402151" ht="15"/>
    <row r="402152" ht="15"/>
    <row r="402153" ht="15"/>
    <row r="402154" ht="15"/>
    <row r="402155" ht="15"/>
    <row r="402156" ht="15"/>
    <row r="402157" ht="15"/>
    <row r="402158" ht="15"/>
    <row r="402159" ht="15"/>
    <row r="402160" ht="15"/>
    <row r="402161" ht="15"/>
    <row r="402162" ht="15"/>
    <row r="402163" ht="15"/>
    <row r="402164" ht="15"/>
    <row r="402165" ht="15"/>
    <row r="402166" ht="15"/>
    <row r="402167" ht="15"/>
    <row r="402168" ht="15"/>
    <row r="402169" ht="15"/>
    <row r="402170" ht="15"/>
    <row r="402171" ht="15"/>
    <row r="402172" ht="15"/>
    <row r="402173" ht="15"/>
    <row r="402174" ht="15"/>
    <row r="402175" ht="15"/>
    <row r="402176" ht="15"/>
    <row r="402177" ht="15"/>
    <row r="402178" ht="15"/>
    <row r="402179" ht="15"/>
    <row r="402180" ht="15"/>
    <row r="402181" ht="15"/>
    <row r="402182" ht="15"/>
    <row r="402183" ht="15"/>
    <row r="402184" ht="15"/>
    <row r="402185" ht="15"/>
    <row r="402186" ht="15"/>
    <row r="402187" ht="15"/>
    <row r="402188" ht="15"/>
    <row r="402189" ht="15"/>
    <row r="402190" ht="15"/>
    <row r="402191" ht="15"/>
    <row r="402192" ht="15"/>
    <row r="402193" ht="15"/>
    <row r="402194" ht="15"/>
    <row r="402195" ht="15"/>
    <row r="402196" ht="15"/>
    <row r="402197" ht="15"/>
    <row r="402198" ht="15"/>
    <row r="402199" ht="15"/>
    <row r="402200" ht="15"/>
    <row r="402201" ht="15"/>
    <row r="402202" ht="15"/>
    <row r="402203" ht="15"/>
    <row r="402204" ht="15"/>
    <row r="402205" ht="15"/>
    <row r="402206" ht="15"/>
    <row r="402207" ht="15"/>
    <row r="402208" ht="15"/>
    <row r="402209" ht="15"/>
    <row r="402210" ht="15"/>
    <row r="402211" ht="15"/>
    <row r="402212" ht="15"/>
    <row r="402213" ht="15"/>
    <row r="402214" ht="15"/>
    <row r="402215" ht="15"/>
    <row r="402216" ht="15"/>
    <row r="402217" ht="15"/>
    <row r="402218" ht="15"/>
    <row r="402219" ht="15"/>
    <row r="402220" ht="15"/>
    <row r="402221" ht="15"/>
    <row r="402222" ht="15"/>
    <row r="402223" ht="15"/>
    <row r="402224" ht="15"/>
    <row r="402225" ht="15"/>
    <row r="402226" ht="15"/>
    <row r="402227" ht="15"/>
    <row r="402228" ht="15"/>
    <row r="402229" ht="15"/>
    <row r="402230" ht="15"/>
    <row r="402231" ht="15"/>
    <row r="402232" ht="15"/>
    <row r="402233" ht="15"/>
    <row r="402234" ht="15"/>
    <row r="402235" ht="15"/>
    <row r="402236" ht="15"/>
    <row r="402237" ht="15"/>
    <row r="402238" ht="15"/>
    <row r="402239" ht="15"/>
    <row r="402240" ht="15"/>
    <row r="402241" ht="15"/>
    <row r="402242" ht="15"/>
    <row r="402243" ht="15"/>
    <row r="402244" ht="15"/>
    <row r="402245" ht="15"/>
    <row r="402246" ht="15"/>
    <row r="402247" ht="15"/>
    <row r="402248" ht="15"/>
    <row r="402249" ht="15"/>
    <row r="402250" ht="15"/>
    <row r="402251" ht="15"/>
    <row r="402252" ht="15"/>
    <row r="402253" ht="15"/>
    <row r="402254" ht="15"/>
    <row r="402255" ht="15"/>
    <row r="402256" ht="15"/>
    <row r="402257" ht="15"/>
    <row r="402258" ht="15"/>
    <row r="402259" ht="15"/>
    <row r="402260" ht="15"/>
    <row r="402261" ht="15"/>
    <row r="402262" ht="15"/>
    <row r="402263" ht="15"/>
    <row r="402264" ht="15"/>
    <row r="402265" ht="15"/>
    <row r="402266" ht="15"/>
    <row r="402267" ht="15"/>
    <row r="402268" ht="15"/>
    <row r="402269" ht="15"/>
    <row r="402270" ht="15"/>
    <row r="402271" ht="15"/>
    <row r="402272" ht="15"/>
    <row r="402273" ht="15"/>
    <row r="402274" ht="15"/>
    <row r="402275" ht="15"/>
    <row r="402276" ht="15"/>
    <row r="402277" ht="15"/>
    <row r="402278" ht="15"/>
    <row r="402279" ht="15"/>
    <row r="402280" ht="15"/>
    <row r="402281" ht="15"/>
    <row r="402282" ht="15"/>
    <row r="402283" ht="15"/>
    <row r="402284" ht="15"/>
    <row r="402285" ht="15"/>
    <row r="402286" ht="15"/>
    <row r="402287" ht="15"/>
    <row r="402288" ht="15"/>
    <row r="402289" ht="15"/>
    <row r="402290" ht="15"/>
    <row r="402291" ht="15"/>
    <row r="402292" ht="15"/>
    <row r="402293" ht="15"/>
    <row r="402294" ht="15"/>
    <row r="402295" ht="15"/>
    <row r="402296" ht="15"/>
    <row r="402297" ht="15"/>
    <row r="402298" ht="15"/>
    <row r="402299" ht="15"/>
    <row r="402300" ht="15"/>
    <row r="402301" ht="15"/>
    <row r="402302" ht="15"/>
    <row r="402303" ht="15"/>
    <row r="402304" ht="15"/>
    <row r="402305" ht="15"/>
    <row r="402306" ht="15"/>
    <row r="402307" ht="15"/>
    <row r="402308" ht="15"/>
    <row r="402309" ht="15"/>
    <row r="402310" ht="15"/>
    <row r="402311" ht="15"/>
    <row r="402312" ht="15"/>
    <row r="402313" ht="15"/>
    <row r="402314" ht="15"/>
    <row r="402315" ht="15"/>
    <row r="402316" ht="15"/>
    <row r="402317" ht="15"/>
    <row r="402318" ht="15"/>
    <row r="402319" ht="15"/>
    <row r="402320" ht="15"/>
    <row r="402321" ht="15"/>
    <row r="402322" ht="15"/>
    <row r="402323" ht="15"/>
    <row r="402324" ht="15"/>
    <row r="402325" ht="15"/>
    <row r="402326" ht="15"/>
    <row r="402327" ht="15"/>
    <row r="402328" ht="15"/>
    <row r="402329" ht="15"/>
    <row r="402330" ht="15"/>
    <row r="402331" ht="15"/>
    <row r="402332" ht="15"/>
    <row r="402333" ht="15"/>
    <row r="402334" ht="15"/>
    <row r="402335" ht="15"/>
    <row r="402336" ht="15"/>
    <row r="402337" ht="15"/>
    <row r="402338" ht="15"/>
    <row r="402339" ht="15"/>
    <row r="402340" ht="15"/>
    <row r="402341" ht="15"/>
    <row r="402342" ht="15"/>
    <row r="402343" ht="15"/>
    <row r="402344" ht="15"/>
    <row r="402345" ht="15"/>
    <row r="402346" ht="15"/>
    <row r="402347" ht="15"/>
    <row r="402348" ht="15"/>
    <row r="402349" ht="15"/>
    <row r="402350" ht="15"/>
    <row r="402351" ht="15"/>
    <row r="402352" ht="15"/>
    <row r="402353" ht="15"/>
    <row r="402354" ht="15"/>
    <row r="402355" ht="15"/>
    <row r="402356" ht="15"/>
    <row r="402357" ht="15"/>
    <row r="402358" ht="15"/>
    <row r="402359" ht="15"/>
    <row r="402360" ht="15"/>
    <row r="402361" ht="15"/>
    <row r="402362" ht="15"/>
    <row r="402363" ht="15"/>
    <row r="402364" ht="15"/>
    <row r="402365" ht="15"/>
    <row r="402366" ht="15"/>
    <row r="402367" ht="15"/>
    <row r="402368" ht="15"/>
    <row r="402369" ht="15"/>
    <row r="402370" ht="15"/>
    <row r="402371" ht="15"/>
    <row r="402372" ht="15"/>
    <row r="402373" ht="15"/>
    <row r="402374" ht="15"/>
    <row r="402375" ht="15"/>
    <row r="402376" ht="15"/>
    <row r="402377" ht="15"/>
    <row r="402378" ht="15"/>
    <row r="402379" ht="15"/>
    <row r="402380" ht="15"/>
    <row r="402381" ht="15"/>
    <row r="402382" ht="15"/>
    <row r="402383" ht="15"/>
    <row r="402384" ht="15"/>
    <row r="402385" ht="15"/>
    <row r="402386" ht="15"/>
    <row r="402387" ht="15"/>
    <row r="402388" ht="15"/>
    <row r="402389" ht="15"/>
    <row r="402390" ht="15"/>
    <row r="402391" ht="15"/>
    <row r="402392" ht="15"/>
    <row r="402393" ht="15"/>
    <row r="402394" ht="15"/>
    <row r="402395" ht="15"/>
    <row r="402396" ht="15"/>
    <row r="402397" ht="15"/>
    <row r="402398" ht="15"/>
    <row r="402399" ht="15"/>
    <row r="402400" ht="15"/>
    <row r="402401" ht="15"/>
    <row r="402402" ht="15"/>
    <row r="402403" ht="15"/>
    <row r="402404" ht="15"/>
    <row r="402405" ht="15"/>
    <row r="402406" ht="15"/>
    <row r="402407" ht="15"/>
    <row r="402408" ht="15"/>
    <row r="402409" ht="15"/>
    <row r="402410" ht="15"/>
    <row r="402411" ht="15"/>
    <row r="402412" ht="15"/>
    <row r="402413" ht="15"/>
    <row r="402414" ht="15"/>
    <row r="402415" ht="15"/>
    <row r="402416" ht="15"/>
    <row r="402417" ht="15"/>
    <row r="402418" ht="15"/>
    <row r="402419" ht="15"/>
    <row r="402420" ht="15"/>
    <row r="402421" ht="15"/>
    <row r="402422" ht="15"/>
    <row r="402423" ht="15"/>
    <row r="402424" ht="15"/>
    <row r="402425" ht="15"/>
    <row r="402426" ht="15"/>
    <row r="402427" ht="15"/>
    <row r="402428" ht="15"/>
    <row r="402429" ht="15"/>
    <row r="402430" ht="15"/>
    <row r="402431" ht="15"/>
    <row r="402432" ht="15"/>
    <row r="402433" ht="15"/>
    <row r="402434" ht="15"/>
    <row r="402435" ht="15"/>
    <row r="402436" ht="15"/>
    <row r="402437" ht="15"/>
    <row r="402438" ht="15"/>
    <row r="402439" ht="15"/>
    <row r="402440" ht="15"/>
    <row r="402441" ht="15"/>
    <row r="402442" ht="15"/>
    <row r="402443" ht="15"/>
    <row r="402444" ht="15"/>
    <row r="402445" ht="15"/>
    <row r="402446" ht="15"/>
    <row r="402447" ht="15"/>
    <row r="402448" ht="15"/>
    <row r="402449" ht="15"/>
    <row r="402450" ht="15"/>
    <row r="402451" ht="15"/>
    <row r="402452" ht="15"/>
    <row r="402453" ht="15"/>
    <row r="402454" ht="15"/>
    <row r="402455" ht="15"/>
    <row r="402456" ht="15"/>
    <row r="402457" ht="15"/>
    <row r="402458" ht="15"/>
    <row r="402459" ht="15"/>
    <row r="402460" ht="15"/>
    <row r="402461" ht="15"/>
    <row r="402462" ht="15"/>
    <row r="402463" ht="15"/>
    <row r="402464" ht="15"/>
    <row r="402465" ht="15"/>
    <row r="402466" ht="15"/>
    <row r="402467" ht="15"/>
    <row r="402468" ht="15"/>
    <row r="402469" ht="15"/>
    <row r="402470" ht="15"/>
    <row r="402471" ht="15"/>
    <row r="402472" ht="15"/>
    <row r="402473" ht="15"/>
    <row r="402474" ht="15"/>
    <row r="402475" ht="15"/>
    <row r="402476" ht="15"/>
    <row r="402477" ht="15"/>
    <row r="402478" ht="15"/>
    <row r="402479" ht="15"/>
    <row r="402480" ht="15"/>
    <row r="402481" ht="15"/>
    <row r="402482" ht="15"/>
    <row r="402483" ht="15"/>
    <row r="402484" ht="15"/>
    <row r="402485" ht="15"/>
    <row r="402486" ht="15"/>
    <row r="402487" ht="15"/>
    <row r="402488" ht="15"/>
    <row r="402489" ht="15"/>
    <row r="402490" ht="15"/>
    <row r="402491" ht="15"/>
    <row r="402492" ht="15"/>
    <row r="402493" ht="15"/>
    <row r="402494" ht="15"/>
    <row r="402495" ht="15"/>
    <row r="402496" ht="15"/>
    <row r="402497" ht="15"/>
    <row r="402498" ht="15"/>
    <row r="402499" ht="15"/>
    <row r="402500" ht="15"/>
    <row r="402501" ht="15"/>
    <row r="402502" ht="15"/>
    <row r="402503" ht="15"/>
    <row r="402504" ht="15"/>
    <row r="402505" ht="15"/>
    <row r="402506" ht="15"/>
    <row r="402507" ht="15"/>
    <row r="402508" ht="15"/>
    <row r="402509" ht="15"/>
    <row r="402510" ht="15"/>
    <row r="402511" ht="15"/>
    <row r="402512" ht="15"/>
    <row r="402513" ht="15"/>
    <row r="402514" ht="15"/>
    <row r="402515" ht="15"/>
    <row r="402516" ht="15"/>
    <row r="402517" ht="15"/>
    <row r="402518" ht="15"/>
    <row r="402519" ht="15"/>
    <row r="402520" ht="15"/>
    <row r="402521" ht="15"/>
    <row r="402522" ht="15"/>
    <row r="402523" ht="15"/>
    <row r="402524" ht="15"/>
    <row r="402525" ht="15"/>
    <row r="402526" ht="15"/>
    <row r="402527" ht="15"/>
    <row r="402528" ht="15"/>
    <row r="402529" ht="15"/>
    <row r="402530" ht="15"/>
    <row r="402531" ht="15"/>
    <row r="402532" ht="15"/>
    <row r="402533" ht="15"/>
    <row r="402534" ht="15"/>
    <row r="402535" ht="15"/>
    <row r="402536" ht="15"/>
    <row r="402537" ht="15"/>
    <row r="402538" ht="15"/>
    <row r="402539" ht="15"/>
    <row r="402540" ht="15"/>
    <row r="402541" ht="15"/>
    <row r="402542" ht="15"/>
    <row r="402543" ht="15"/>
    <row r="402544" ht="15"/>
    <row r="402545" ht="15"/>
    <row r="402546" ht="15"/>
    <row r="402547" ht="15"/>
    <row r="402548" ht="15"/>
    <row r="402549" ht="15"/>
    <row r="402550" ht="15"/>
    <row r="402551" ht="15"/>
    <row r="402552" ht="15"/>
    <row r="402553" ht="15"/>
    <row r="402554" ht="15"/>
    <row r="402555" ht="15"/>
    <row r="402556" ht="15"/>
    <row r="402557" ht="15"/>
    <row r="402558" ht="15"/>
    <row r="402559" ht="15"/>
    <row r="402560" ht="15"/>
    <row r="402561" ht="15"/>
    <row r="402562" ht="15"/>
    <row r="402563" ht="15"/>
    <row r="402564" ht="15"/>
    <row r="402565" ht="15"/>
    <row r="402566" ht="15"/>
    <row r="402567" ht="15"/>
    <row r="402568" ht="15"/>
    <row r="402569" ht="15"/>
    <row r="402570" ht="15"/>
    <row r="402571" ht="15"/>
    <row r="402572" ht="15"/>
    <row r="402573" ht="15"/>
    <row r="402574" ht="15"/>
    <row r="402575" ht="15"/>
    <row r="402576" ht="15"/>
    <row r="402577" ht="15"/>
    <row r="402578" ht="15"/>
    <row r="402579" ht="15"/>
    <row r="402580" ht="15"/>
    <row r="402581" ht="15"/>
    <row r="402582" ht="15"/>
    <row r="402583" ht="15"/>
    <row r="402584" ht="15"/>
    <row r="402585" ht="15"/>
    <row r="402586" ht="15"/>
    <row r="402587" ht="15"/>
    <row r="402588" ht="15"/>
    <row r="402589" ht="15"/>
    <row r="402590" ht="15"/>
    <row r="402591" ht="15"/>
    <row r="402592" ht="15"/>
    <row r="402593" ht="15"/>
    <row r="402594" ht="15"/>
    <row r="402595" ht="15"/>
    <row r="402596" ht="15"/>
    <row r="402597" ht="15"/>
    <row r="402598" ht="15"/>
    <row r="402599" ht="15"/>
    <row r="402600" ht="15"/>
    <row r="402601" ht="15"/>
    <row r="402602" ht="15"/>
    <row r="402603" ht="15"/>
    <row r="402604" ht="15"/>
    <row r="402605" ht="15"/>
    <row r="402606" ht="15"/>
    <row r="402607" ht="15"/>
    <row r="402608" ht="15"/>
    <row r="402609" ht="15"/>
    <row r="402610" ht="15"/>
    <row r="402611" ht="15"/>
    <row r="402612" ht="15"/>
    <row r="402613" ht="15"/>
    <row r="402614" ht="15"/>
    <row r="402615" ht="15"/>
    <row r="402616" ht="15"/>
    <row r="402617" ht="15"/>
    <row r="402618" ht="15"/>
    <row r="402619" ht="15"/>
    <row r="402620" ht="15"/>
    <row r="402621" ht="15"/>
    <row r="402622" ht="15"/>
    <row r="402623" ht="15"/>
    <row r="402624" ht="15"/>
    <row r="402625" ht="15"/>
    <row r="402626" ht="15"/>
    <row r="402627" ht="15"/>
    <row r="402628" ht="15"/>
    <row r="402629" ht="15"/>
    <row r="402630" ht="15"/>
    <row r="402631" ht="15"/>
    <row r="402632" ht="15"/>
    <row r="402633" ht="15"/>
    <row r="402634" ht="15"/>
    <row r="402635" ht="15"/>
    <row r="402636" ht="15"/>
    <row r="402637" ht="15"/>
    <row r="402638" ht="15"/>
    <row r="402639" ht="15"/>
    <row r="402640" ht="15"/>
    <row r="402641" ht="15"/>
    <row r="402642" ht="15"/>
    <row r="402643" ht="15"/>
    <row r="402644" ht="15"/>
    <row r="402645" ht="15"/>
    <row r="402646" ht="15"/>
    <row r="402647" ht="15"/>
    <row r="402648" ht="15"/>
    <row r="402649" ht="15"/>
    <row r="402650" ht="15"/>
    <row r="402651" ht="15"/>
    <row r="402652" ht="15"/>
    <row r="402653" ht="15"/>
    <row r="402654" ht="15"/>
    <row r="402655" ht="15"/>
    <row r="402656" ht="15"/>
    <row r="402657" ht="15"/>
    <row r="402658" ht="15"/>
    <row r="402659" ht="15"/>
    <row r="402660" ht="15"/>
    <row r="402661" ht="15"/>
    <row r="402662" ht="15"/>
    <row r="402663" ht="15"/>
    <row r="402664" ht="15"/>
    <row r="402665" ht="15"/>
    <row r="402666" ht="15"/>
    <row r="402667" ht="15"/>
    <row r="402668" ht="15"/>
    <row r="402669" ht="15"/>
    <row r="402670" ht="15"/>
    <row r="402671" ht="15"/>
    <row r="402672" ht="15"/>
    <row r="402673" ht="15"/>
    <row r="402674" ht="15"/>
    <row r="402675" ht="15"/>
    <row r="402676" ht="15"/>
    <row r="402677" ht="15"/>
    <row r="402678" ht="15"/>
    <row r="402679" ht="15"/>
    <row r="402680" ht="15"/>
    <row r="402681" ht="15"/>
    <row r="402682" ht="15"/>
    <row r="402683" ht="15"/>
    <row r="402684" ht="15"/>
    <row r="402685" ht="15"/>
    <row r="402686" ht="15"/>
    <row r="402687" ht="15"/>
    <row r="402688" ht="15"/>
    <row r="402689" ht="15"/>
    <row r="402690" ht="15"/>
    <row r="402691" ht="15"/>
    <row r="402692" ht="15"/>
    <row r="402693" ht="15"/>
    <row r="402694" ht="15"/>
    <row r="402695" ht="15"/>
    <row r="402696" ht="15"/>
    <row r="402697" ht="15"/>
    <row r="402698" ht="15"/>
    <row r="402699" ht="15"/>
    <row r="402700" ht="15"/>
    <row r="402701" ht="15"/>
    <row r="402702" ht="15"/>
    <row r="402703" ht="15"/>
    <row r="402704" ht="15"/>
    <row r="402705" ht="15"/>
    <row r="402706" ht="15"/>
    <row r="402707" ht="15"/>
    <row r="402708" ht="15"/>
    <row r="402709" ht="15"/>
    <row r="402710" ht="15"/>
    <row r="402711" ht="15"/>
    <row r="402712" ht="15"/>
    <row r="402713" ht="15"/>
    <row r="402714" ht="15"/>
    <row r="402715" ht="15"/>
    <row r="402716" ht="15"/>
    <row r="402717" ht="15"/>
    <row r="402718" ht="15"/>
    <row r="402719" ht="15"/>
    <row r="402720" ht="15"/>
    <row r="402721" ht="15"/>
    <row r="402722" ht="15"/>
    <row r="402723" ht="15"/>
    <row r="402724" ht="15"/>
    <row r="402725" ht="15"/>
    <row r="402726" ht="15"/>
    <row r="402727" ht="15"/>
    <row r="402728" ht="15"/>
    <row r="402729" ht="15"/>
    <row r="402730" ht="15"/>
    <row r="402731" ht="15"/>
    <row r="402732" ht="15"/>
    <row r="402733" ht="15"/>
    <row r="402734" ht="15"/>
    <row r="402735" ht="15"/>
    <row r="402736" ht="15"/>
    <row r="402737" ht="15"/>
    <row r="402738" ht="15"/>
    <row r="402739" ht="15"/>
    <row r="402740" ht="15"/>
    <row r="402741" ht="15"/>
    <row r="402742" ht="15"/>
    <row r="402743" ht="15"/>
    <row r="402744" ht="15"/>
    <row r="402745" ht="15"/>
    <row r="402746" ht="15"/>
    <row r="402747" ht="15"/>
    <row r="402748" ht="15"/>
    <row r="402749" ht="15"/>
    <row r="402750" ht="15"/>
    <row r="402751" ht="15"/>
    <row r="402752" ht="15"/>
    <row r="402753" ht="15"/>
    <row r="402754" ht="15"/>
    <row r="402755" ht="15"/>
    <row r="402756" ht="15"/>
    <row r="402757" ht="15"/>
    <row r="402758" ht="15"/>
    <row r="402759" ht="15"/>
    <row r="402760" ht="15"/>
    <row r="402761" ht="15"/>
    <row r="402762" ht="15"/>
    <row r="402763" ht="15"/>
    <row r="402764" ht="15"/>
    <row r="402765" ht="15"/>
    <row r="402766" ht="15"/>
    <row r="402767" ht="15"/>
    <row r="402768" ht="15"/>
    <row r="402769" ht="15"/>
    <row r="402770" ht="15"/>
    <row r="402771" ht="15"/>
    <row r="402772" ht="15"/>
    <row r="402773" ht="15"/>
    <row r="402774" ht="15"/>
    <row r="402775" ht="15"/>
    <row r="402776" ht="15"/>
    <row r="402777" ht="15"/>
    <row r="402778" ht="15"/>
    <row r="402779" ht="15"/>
    <row r="402780" ht="15"/>
    <row r="402781" ht="15"/>
    <row r="402782" ht="15"/>
    <row r="402783" ht="15"/>
    <row r="402784" ht="15"/>
    <row r="402785" ht="15"/>
    <row r="402786" ht="15"/>
    <row r="402787" ht="15"/>
    <row r="402788" ht="15"/>
    <row r="402789" ht="15"/>
    <row r="402790" ht="15"/>
    <row r="402791" ht="15"/>
    <row r="402792" ht="15"/>
    <row r="402793" ht="15"/>
    <row r="402794" ht="15"/>
    <row r="402795" ht="15"/>
    <row r="402796" ht="15"/>
    <row r="402797" ht="15"/>
    <row r="402798" ht="15"/>
    <row r="402799" ht="15"/>
    <row r="402800" ht="15"/>
    <row r="402801" ht="15"/>
    <row r="402802" ht="15"/>
    <row r="402803" ht="15"/>
    <row r="402804" ht="15"/>
    <row r="402805" ht="15"/>
    <row r="402806" ht="15"/>
    <row r="402807" ht="15"/>
    <row r="402808" ht="15"/>
    <row r="402809" ht="15"/>
    <row r="402810" ht="15"/>
    <row r="402811" ht="15"/>
    <row r="402812" ht="15"/>
    <row r="402813" ht="15"/>
    <row r="402814" ht="15"/>
    <row r="402815" ht="15"/>
    <row r="402816" ht="15"/>
    <row r="402817" ht="15"/>
    <row r="402818" ht="15"/>
    <row r="402819" ht="15"/>
    <row r="402820" ht="15"/>
    <row r="402821" ht="15"/>
    <row r="402822" ht="15"/>
    <row r="402823" ht="15"/>
    <row r="402824" ht="15"/>
    <row r="402825" ht="15"/>
    <row r="402826" ht="15"/>
    <row r="402827" ht="15"/>
    <row r="402828" ht="15"/>
    <row r="402829" ht="15"/>
    <row r="402830" ht="15"/>
    <row r="402831" ht="15"/>
    <row r="402832" ht="15"/>
    <row r="402833" ht="15"/>
    <row r="402834" ht="15"/>
    <row r="402835" ht="15"/>
    <row r="402836" ht="15"/>
    <row r="402837" ht="15"/>
    <row r="402838" ht="15"/>
    <row r="402839" ht="15"/>
    <row r="402840" ht="15"/>
    <row r="402841" ht="15"/>
    <row r="402842" ht="15"/>
    <row r="402843" ht="15"/>
    <row r="402844" ht="15"/>
    <row r="402845" ht="15"/>
    <row r="402846" ht="15"/>
    <row r="402847" ht="15"/>
    <row r="402848" ht="15"/>
    <row r="402849" ht="15"/>
    <row r="402850" ht="15"/>
    <row r="402851" ht="15"/>
    <row r="402852" ht="15"/>
    <row r="402853" ht="15"/>
    <row r="402854" ht="15"/>
    <row r="402855" ht="15"/>
    <row r="402856" ht="15"/>
    <row r="402857" ht="15"/>
    <row r="402858" ht="15"/>
    <row r="402859" ht="15"/>
    <row r="402860" ht="15"/>
    <row r="402861" ht="15"/>
    <row r="402862" ht="15"/>
    <row r="402863" ht="15"/>
    <row r="402864" ht="15"/>
    <row r="402865" ht="15"/>
    <row r="402866" ht="15"/>
    <row r="402867" ht="15"/>
    <row r="402868" ht="15"/>
    <row r="402869" ht="15"/>
    <row r="402870" ht="15"/>
    <row r="402871" ht="15"/>
    <row r="402872" ht="15"/>
    <row r="402873" ht="15"/>
    <row r="402874" ht="15"/>
    <row r="402875" ht="15"/>
    <row r="402876" ht="15"/>
    <row r="402877" ht="15"/>
    <row r="402878" ht="15"/>
    <row r="402879" ht="15"/>
    <row r="402880" ht="15"/>
    <row r="402881" ht="15"/>
    <row r="402882" ht="15"/>
    <row r="402883" ht="15"/>
    <row r="402884" ht="15"/>
    <row r="402885" ht="15"/>
    <row r="402886" ht="15"/>
    <row r="402887" ht="15"/>
    <row r="402888" ht="15"/>
    <row r="402889" ht="15"/>
    <row r="402890" ht="15"/>
    <row r="402891" ht="15"/>
    <row r="402892" ht="15"/>
    <row r="402893" ht="15"/>
    <row r="402894" ht="15"/>
    <row r="402895" ht="15"/>
    <row r="402896" ht="15"/>
    <row r="402897" ht="15"/>
    <row r="402898" ht="15"/>
    <row r="402899" ht="15"/>
    <row r="402900" ht="15"/>
    <row r="402901" ht="15"/>
    <row r="402902" ht="15"/>
    <row r="402903" ht="15"/>
    <row r="402904" ht="15"/>
    <row r="402905" ht="15"/>
    <row r="402906" ht="15"/>
    <row r="402907" ht="15"/>
    <row r="402908" ht="15"/>
    <row r="402909" ht="15"/>
    <row r="402910" ht="15"/>
    <row r="402911" ht="15"/>
    <row r="402912" ht="15"/>
    <row r="402913" ht="15"/>
    <row r="402914" ht="15"/>
    <row r="402915" ht="15"/>
    <row r="402916" ht="15"/>
    <row r="402917" ht="15"/>
    <row r="402918" ht="15"/>
    <row r="402919" ht="15"/>
    <row r="402920" ht="15"/>
    <row r="402921" ht="15"/>
    <row r="402922" ht="15"/>
    <row r="402923" ht="15"/>
    <row r="402924" ht="15"/>
    <row r="402925" ht="15"/>
    <row r="402926" ht="15"/>
    <row r="402927" ht="15"/>
    <row r="402928" ht="15"/>
    <row r="402929" ht="15"/>
    <row r="402930" ht="15"/>
    <row r="402931" ht="15"/>
    <row r="402932" ht="15"/>
    <row r="402933" ht="15"/>
    <row r="402934" ht="15"/>
    <row r="402935" ht="15"/>
    <row r="402936" ht="15"/>
    <row r="402937" ht="15"/>
    <row r="402938" ht="15"/>
    <row r="402939" ht="15"/>
    <row r="402940" ht="15"/>
    <row r="402941" ht="15"/>
    <row r="402942" ht="15"/>
    <row r="402943" ht="15"/>
    <row r="402944" ht="15"/>
    <row r="402945" ht="15"/>
    <row r="402946" ht="15"/>
    <row r="402947" ht="15"/>
    <row r="402948" ht="15"/>
    <row r="402949" ht="15"/>
    <row r="402950" ht="15"/>
    <row r="402951" ht="15"/>
    <row r="402952" ht="15"/>
    <row r="402953" ht="15"/>
    <row r="402954" ht="15"/>
    <row r="402955" ht="15"/>
    <row r="402956" ht="15"/>
    <row r="402957" ht="15"/>
    <row r="402958" ht="15"/>
    <row r="402959" ht="15"/>
    <row r="402960" ht="15"/>
    <row r="402961" ht="15"/>
    <row r="402962" ht="15"/>
    <row r="402963" ht="15"/>
    <row r="402964" ht="15"/>
    <row r="402965" ht="15"/>
    <row r="402966" ht="15"/>
    <row r="402967" ht="15"/>
    <row r="402968" ht="15"/>
    <row r="402969" ht="15"/>
    <row r="402970" ht="15"/>
    <row r="402971" ht="15"/>
    <row r="402972" ht="15"/>
    <row r="402973" ht="15"/>
    <row r="402974" ht="15"/>
    <row r="402975" ht="15"/>
    <row r="402976" ht="15"/>
    <row r="402977" ht="15"/>
    <row r="402978" ht="15"/>
    <row r="402979" ht="15"/>
    <row r="402980" ht="15"/>
    <row r="402981" ht="15"/>
    <row r="402982" ht="15"/>
    <row r="402983" ht="15"/>
    <row r="402984" ht="15"/>
    <row r="402985" ht="15"/>
    <row r="402986" ht="15"/>
    <row r="402987" ht="15"/>
    <row r="402988" ht="15"/>
    <row r="402989" ht="15"/>
    <row r="402990" ht="15"/>
    <row r="402991" ht="15"/>
    <row r="402992" ht="15"/>
    <row r="402993" ht="15"/>
    <row r="402994" ht="15"/>
    <row r="402995" ht="15"/>
    <row r="402996" ht="15"/>
    <row r="402997" ht="15"/>
    <row r="402998" ht="15"/>
    <row r="402999" ht="15"/>
    <row r="403000" ht="15"/>
    <row r="403001" ht="15"/>
    <row r="403002" ht="15"/>
    <row r="403003" ht="15"/>
    <row r="403004" ht="15"/>
    <row r="403005" ht="15"/>
    <row r="403006" ht="15"/>
    <row r="403007" ht="15"/>
    <row r="403008" ht="15"/>
    <row r="403009" ht="15"/>
    <row r="403010" ht="15"/>
    <row r="403011" ht="15"/>
    <row r="403012" ht="15"/>
    <row r="403013" ht="15"/>
    <row r="403014" ht="15"/>
    <row r="403015" ht="15"/>
    <row r="403016" ht="15"/>
    <row r="403017" ht="15"/>
    <row r="403018" ht="15"/>
    <row r="403019" ht="15"/>
    <row r="403020" ht="15"/>
    <row r="403021" ht="15"/>
    <row r="403022" ht="15"/>
    <row r="403023" ht="15"/>
    <row r="403024" ht="15"/>
    <row r="403025" ht="15"/>
    <row r="403026" ht="15"/>
    <row r="403027" ht="15"/>
    <row r="403028" ht="15"/>
    <row r="403029" ht="15"/>
    <row r="403030" ht="15"/>
    <row r="403031" ht="15"/>
    <row r="403032" ht="15"/>
    <row r="403033" ht="15"/>
    <row r="403034" ht="15"/>
    <row r="403035" ht="15"/>
    <row r="403036" ht="15"/>
    <row r="403037" ht="15"/>
    <row r="403038" ht="15"/>
    <row r="403039" ht="15"/>
    <row r="403040" ht="15"/>
    <row r="403041" ht="15"/>
    <row r="403042" ht="15"/>
    <row r="403043" ht="15"/>
    <row r="403044" ht="15"/>
    <row r="403045" ht="15"/>
    <row r="403046" ht="15"/>
    <row r="403047" ht="15"/>
    <row r="403048" ht="15"/>
    <row r="403049" ht="15"/>
    <row r="403050" ht="15"/>
    <row r="403051" ht="15"/>
    <row r="403052" ht="15"/>
    <row r="403053" ht="15"/>
    <row r="403054" ht="15"/>
    <row r="403055" ht="15"/>
    <row r="403056" ht="15"/>
    <row r="403057" ht="15"/>
    <row r="403058" ht="15"/>
    <row r="403059" ht="15"/>
    <row r="403060" ht="15"/>
    <row r="403061" ht="15"/>
    <row r="403062" ht="15"/>
    <row r="403063" ht="15"/>
    <row r="403064" ht="15"/>
    <row r="403065" ht="15"/>
    <row r="403066" ht="15"/>
    <row r="403067" ht="15"/>
    <row r="403068" ht="15"/>
    <row r="403069" ht="15"/>
    <row r="403070" ht="15"/>
    <row r="403071" ht="15"/>
    <row r="403072" ht="15"/>
    <row r="403073" ht="15"/>
    <row r="403074" ht="15"/>
    <row r="403075" ht="15"/>
    <row r="403076" ht="15"/>
    <row r="403077" ht="15"/>
    <row r="403078" ht="15"/>
    <row r="403079" ht="15"/>
    <row r="403080" ht="15"/>
    <row r="403081" ht="15"/>
    <row r="403082" ht="15"/>
    <row r="403083" ht="15"/>
    <row r="403084" ht="15"/>
    <row r="403085" ht="15"/>
    <row r="403086" ht="15"/>
    <row r="403087" ht="15"/>
    <row r="403088" ht="15"/>
    <row r="403089" ht="15"/>
    <row r="403090" ht="15"/>
    <row r="403091" ht="15"/>
    <row r="403092" ht="15"/>
    <row r="403093" ht="15"/>
    <row r="403094" ht="15"/>
    <row r="403095" ht="15"/>
    <row r="403096" ht="15"/>
    <row r="403097" ht="15"/>
    <row r="403098" ht="15"/>
    <row r="403099" ht="15"/>
    <row r="403100" ht="15"/>
    <row r="403101" ht="15"/>
    <row r="403102" ht="15"/>
    <row r="403103" ht="15"/>
    <row r="403104" ht="15"/>
    <row r="403105" ht="15"/>
    <row r="403106" ht="15"/>
    <row r="403107" ht="15"/>
    <row r="403108" ht="15"/>
    <row r="403109" ht="15"/>
    <row r="403110" ht="15"/>
    <row r="403111" ht="15"/>
    <row r="403112" ht="15"/>
    <row r="403113" ht="15"/>
    <row r="403114" ht="15"/>
    <row r="403115" ht="15"/>
    <row r="403116" ht="15"/>
    <row r="403117" ht="15"/>
    <row r="403118" ht="15"/>
    <row r="403119" ht="15"/>
    <row r="403120" ht="15"/>
    <row r="403121" ht="15"/>
    <row r="403122" ht="15"/>
    <row r="403123" ht="15"/>
    <row r="403124" ht="15"/>
    <row r="403125" ht="15"/>
    <row r="403126" ht="15"/>
    <row r="403127" ht="15"/>
    <row r="403128" ht="15"/>
    <row r="403129" ht="15"/>
    <row r="403130" ht="15"/>
    <row r="403131" ht="15"/>
    <row r="403132" ht="15"/>
    <row r="403133" ht="15"/>
    <row r="403134" ht="15"/>
    <row r="403135" ht="15"/>
    <row r="403136" ht="15"/>
    <row r="403137" ht="15"/>
    <row r="403138" ht="15"/>
    <row r="403139" ht="15"/>
    <row r="403140" ht="15"/>
    <row r="403141" ht="15"/>
    <row r="403142" ht="15"/>
    <row r="403143" ht="15"/>
    <row r="403144" ht="15"/>
    <row r="403145" ht="15"/>
    <row r="403146" ht="15"/>
    <row r="403147" ht="15"/>
    <row r="403148" ht="15"/>
    <row r="403149" ht="15"/>
    <row r="403150" ht="15"/>
    <row r="403151" ht="15"/>
    <row r="403152" ht="15"/>
    <row r="403153" ht="15"/>
    <row r="403154" ht="15"/>
    <row r="403155" ht="15"/>
    <row r="403156" ht="15"/>
    <row r="403157" ht="15"/>
    <row r="403158" ht="15"/>
    <row r="403159" ht="15"/>
    <row r="403160" ht="15"/>
    <row r="403161" ht="15"/>
    <row r="403162" ht="15"/>
    <row r="403163" ht="15"/>
    <row r="403164" ht="15"/>
    <row r="403165" ht="15"/>
    <row r="403166" ht="15"/>
    <row r="403167" ht="15"/>
    <row r="403168" ht="15"/>
    <row r="403169" ht="15"/>
    <row r="403170" ht="15"/>
    <row r="403171" ht="15"/>
    <row r="403172" ht="15"/>
    <row r="403173" ht="15"/>
    <row r="403174" ht="15"/>
    <row r="403175" ht="15"/>
    <row r="403176" ht="15"/>
    <row r="403177" ht="15"/>
    <row r="403178" ht="15"/>
    <row r="403179" ht="15"/>
    <row r="403180" ht="15"/>
    <row r="403181" ht="15"/>
    <row r="403182" ht="15"/>
    <row r="403183" ht="15"/>
    <row r="403184" ht="15"/>
    <row r="403185" ht="15"/>
    <row r="403186" ht="15"/>
    <row r="403187" ht="15"/>
    <row r="403188" ht="15"/>
    <row r="403189" ht="15"/>
    <row r="403190" ht="15"/>
    <row r="403191" ht="15"/>
    <row r="403192" ht="15"/>
    <row r="403193" ht="15"/>
    <row r="403194" ht="15"/>
    <row r="403195" ht="15"/>
    <row r="403196" ht="15"/>
    <row r="403197" ht="15"/>
    <row r="403198" ht="15"/>
    <row r="403199" ht="15"/>
    <row r="403200" ht="15"/>
    <row r="403201" ht="15"/>
    <row r="403202" ht="15"/>
    <row r="403203" ht="15"/>
    <row r="403204" ht="15"/>
    <row r="403205" ht="15"/>
    <row r="403206" ht="15"/>
    <row r="403207" ht="15"/>
    <row r="403208" ht="15"/>
    <row r="403209" ht="15"/>
    <row r="403210" ht="15"/>
    <row r="403211" ht="15"/>
    <row r="403212" ht="15"/>
    <row r="403213" ht="15"/>
    <row r="403214" ht="15"/>
    <row r="403215" ht="15"/>
    <row r="403216" ht="15"/>
    <row r="403217" ht="15"/>
    <row r="403218" ht="15"/>
    <row r="403219" ht="15"/>
    <row r="403220" ht="15"/>
    <row r="403221" ht="15"/>
    <row r="403222" ht="15"/>
    <row r="403223" ht="15"/>
    <row r="403224" ht="15"/>
    <row r="403225" ht="15"/>
    <row r="403226" ht="15"/>
    <row r="403227" ht="15"/>
    <row r="403228" ht="15"/>
    <row r="403229" ht="15"/>
    <row r="403230" ht="15"/>
    <row r="403231" ht="15"/>
    <row r="403232" ht="15"/>
    <row r="403233" ht="15"/>
    <row r="403234" ht="15"/>
    <row r="403235" ht="15"/>
    <row r="403236" ht="15"/>
    <row r="403237" ht="15"/>
    <row r="403238" ht="15"/>
    <row r="403239" ht="15"/>
    <row r="403240" ht="15"/>
    <row r="403241" ht="15"/>
    <row r="403242" ht="15"/>
    <row r="403243" ht="15"/>
    <row r="403244" ht="15"/>
    <row r="403245" ht="15"/>
    <row r="403246" ht="15"/>
    <row r="403247" ht="15"/>
    <row r="403248" ht="15"/>
    <row r="403249" ht="15"/>
    <row r="403250" ht="15"/>
    <row r="403251" ht="15"/>
    <row r="403252" ht="15"/>
    <row r="403253" ht="15"/>
    <row r="403254" ht="15"/>
    <row r="403255" ht="15"/>
    <row r="403256" ht="15"/>
    <row r="403257" ht="15"/>
    <row r="403258" ht="15"/>
    <row r="403259" ht="15"/>
    <row r="403260" ht="15"/>
    <row r="403261" ht="15"/>
    <row r="403262" ht="15"/>
    <row r="403263" ht="15"/>
    <row r="403264" ht="15"/>
    <row r="403265" ht="15"/>
    <row r="403266" ht="15"/>
    <row r="403267" ht="15"/>
    <row r="403268" ht="15"/>
    <row r="403269" ht="15"/>
    <row r="403270" ht="15"/>
    <row r="403271" ht="15"/>
    <row r="403272" ht="15"/>
    <row r="403273" ht="15"/>
    <row r="403274" ht="15"/>
    <row r="403275" ht="15"/>
    <row r="403276" ht="15"/>
    <row r="403277" ht="15"/>
    <row r="403278" ht="15"/>
    <row r="403279" ht="15"/>
    <row r="403280" ht="15"/>
    <row r="403281" ht="15"/>
    <row r="403282" ht="15"/>
    <row r="403283" ht="15"/>
    <row r="403284" ht="15"/>
    <row r="403285" ht="15"/>
    <row r="403286" ht="15"/>
    <row r="403287" ht="15"/>
    <row r="403288" ht="15"/>
    <row r="403289" ht="15"/>
    <row r="403290" ht="15"/>
    <row r="403291" ht="15"/>
    <row r="403292" ht="15"/>
    <row r="403293" ht="15"/>
    <row r="403294" ht="15"/>
    <row r="403295" ht="15"/>
    <row r="403296" ht="15"/>
    <row r="403297" ht="15"/>
    <row r="403298" ht="15"/>
    <row r="403299" ht="15"/>
    <row r="403300" ht="15"/>
    <row r="403301" ht="15"/>
    <row r="403302" ht="15"/>
    <row r="403303" ht="15"/>
    <row r="403304" ht="15"/>
    <row r="403305" ht="15"/>
    <row r="403306" ht="15"/>
    <row r="403307" ht="15"/>
    <row r="403308" ht="15"/>
    <row r="403309" ht="15"/>
    <row r="403310" ht="15"/>
    <row r="403311" ht="15"/>
    <row r="403312" ht="15"/>
    <row r="403313" ht="15"/>
    <row r="403314" ht="15"/>
    <row r="403315" ht="15"/>
    <row r="403316" ht="15"/>
    <row r="403317" ht="15"/>
    <row r="403318" ht="15"/>
    <row r="403319" ht="15"/>
    <row r="403320" ht="15"/>
    <row r="403321" ht="15"/>
    <row r="403322" ht="15"/>
    <row r="403323" ht="15"/>
    <row r="403324" ht="15"/>
    <row r="403325" ht="15"/>
    <row r="403326" ht="15"/>
    <row r="403327" ht="15"/>
    <row r="403328" ht="15"/>
    <row r="403329" ht="15"/>
    <row r="403330" ht="15"/>
    <row r="403331" ht="15"/>
    <row r="403332" ht="15"/>
    <row r="403333" ht="15"/>
    <row r="403334" ht="15"/>
    <row r="403335" ht="15"/>
    <row r="403336" ht="15"/>
    <row r="403337" ht="15"/>
    <row r="403338" ht="15"/>
    <row r="403339" ht="15"/>
    <row r="403340" ht="15"/>
    <row r="403341" ht="15"/>
    <row r="403342" ht="15"/>
    <row r="403343" ht="15"/>
    <row r="403344" ht="15"/>
    <row r="403345" ht="15"/>
    <row r="403346" ht="15"/>
    <row r="403347" ht="15"/>
    <row r="403348" ht="15"/>
    <row r="403349" ht="15"/>
    <row r="403350" ht="15"/>
    <row r="403351" ht="15"/>
    <row r="403352" ht="15"/>
    <row r="403353" ht="15"/>
    <row r="403354" ht="15"/>
    <row r="403355" ht="15"/>
    <row r="403356" ht="15"/>
    <row r="403357" ht="15"/>
    <row r="403358" ht="15"/>
    <row r="403359" ht="15"/>
    <row r="403360" ht="15"/>
    <row r="403361" ht="15"/>
    <row r="403362" ht="15"/>
    <row r="403363" ht="15"/>
    <row r="403364" ht="15"/>
    <row r="403365" ht="15"/>
    <row r="403366" ht="15"/>
    <row r="403367" ht="15"/>
    <row r="403368" ht="15"/>
    <row r="403369" ht="15"/>
    <row r="403370" ht="15"/>
    <row r="403371" ht="15"/>
    <row r="403372" ht="15"/>
    <row r="403373" ht="15"/>
    <row r="403374" ht="15"/>
    <row r="403375" ht="15"/>
    <row r="403376" ht="15"/>
    <row r="403377" ht="15"/>
    <row r="403378" ht="15"/>
    <row r="403379" ht="15"/>
    <row r="403380" ht="15"/>
    <row r="403381" ht="15"/>
    <row r="403382" ht="15"/>
    <row r="403383" ht="15"/>
    <row r="403384" ht="15"/>
    <row r="403385" ht="15"/>
    <row r="403386" ht="15"/>
    <row r="403387" ht="15"/>
    <row r="403388" ht="15"/>
    <row r="403389" ht="15"/>
    <row r="403390" ht="15"/>
    <row r="403391" ht="15"/>
    <row r="403392" ht="15"/>
    <row r="403393" ht="15"/>
    <row r="403394" ht="15"/>
    <row r="403395" ht="15"/>
    <row r="403396" ht="15"/>
    <row r="403397" ht="15"/>
    <row r="403398" ht="15"/>
    <row r="403399" ht="15"/>
    <row r="403400" ht="15"/>
    <row r="403401" ht="15"/>
    <row r="403402" ht="15"/>
    <row r="403403" ht="15"/>
    <row r="403404" ht="15"/>
    <row r="403405" ht="15"/>
    <row r="403406" ht="15"/>
    <row r="403407" ht="15"/>
    <row r="403408" ht="15"/>
    <row r="403409" ht="15"/>
    <row r="403410" ht="15"/>
    <row r="403411" ht="15"/>
    <row r="403412" ht="15"/>
    <row r="403413" ht="15"/>
    <row r="403414" ht="15"/>
    <row r="403415" ht="15"/>
    <row r="403416" ht="15"/>
    <row r="403417" ht="15"/>
    <row r="403418" ht="15"/>
    <row r="403419" ht="15"/>
    <row r="403420" ht="15"/>
    <row r="403421" ht="15"/>
    <row r="403422" ht="15"/>
    <row r="403423" ht="15"/>
    <row r="403424" ht="15"/>
    <row r="403425" ht="15"/>
    <row r="403426" ht="15"/>
    <row r="403427" ht="15"/>
    <row r="403428" ht="15"/>
    <row r="403429" ht="15"/>
    <row r="403430" ht="15"/>
    <row r="403431" ht="15"/>
    <row r="403432" ht="15"/>
    <row r="403433" ht="15"/>
    <row r="403434" ht="15"/>
    <row r="403435" ht="15"/>
    <row r="403436" ht="15"/>
    <row r="403437" ht="15"/>
    <row r="403438" ht="15"/>
    <row r="403439" ht="15"/>
    <row r="403440" ht="15"/>
    <row r="403441" ht="15"/>
    <row r="403442" ht="15"/>
    <row r="403443" ht="15"/>
    <row r="403444" ht="15"/>
    <row r="403445" ht="15"/>
    <row r="403446" ht="15"/>
    <row r="403447" ht="15"/>
    <row r="403448" ht="15"/>
    <row r="403449" ht="15"/>
    <row r="403450" ht="15"/>
    <row r="403451" ht="15"/>
    <row r="403452" ht="15"/>
    <row r="403453" ht="15"/>
    <row r="403454" ht="15"/>
    <row r="403455" ht="15"/>
    <row r="403456" ht="15"/>
    <row r="403457" ht="15"/>
    <row r="403458" ht="15"/>
    <row r="403459" ht="15"/>
    <row r="403460" ht="15"/>
    <row r="403461" ht="15"/>
    <row r="403462" ht="15"/>
    <row r="403463" ht="15"/>
    <row r="403464" ht="15"/>
    <row r="403465" ht="15"/>
    <row r="403466" ht="15"/>
    <row r="403467" ht="15"/>
    <row r="403468" ht="15"/>
    <row r="403469" ht="15"/>
    <row r="403470" ht="15"/>
    <row r="403471" ht="15"/>
    <row r="403472" ht="15"/>
    <row r="403473" ht="15"/>
    <row r="403474" ht="15"/>
    <row r="403475" ht="15"/>
    <row r="403476" ht="15"/>
    <row r="403477" ht="15"/>
    <row r="403478" ht="15"/>
    <row r="403479" ht="15"/>
    <row r="403480" ht="15"/>
    <row r="403481" ht="15"/>
    <row r="403482" ht="15"/>
    <row r="403483" ht="15"/>
    <row r="403484" ht="15"/>
    <row r="403485" ht="15"/>
    <row r="403486" ht="15"/>
    <row r="403487" ht="15"/>
    <row r="403488" ht="15"/>
    <row r="403489" ht="15"/>
    <row r="403490" ht="15"/>
    <row r="403491" ht="15"/>
    <row r="403492" ht="15"/>
    <row r="403493" ht="15"/>
    <row r="403494" ht="15"/>
    <row r="403495" ht="15"/>
    <row r="403496" ht="15"/>
    <row r="403497" ht="15"/>
    <row r="403498" ht="15"/>
    <row r="403499" ht="15"/>
    <row r="403500" ht="15"/>
    <row r="403501" ht="15"/>
    <row r="403502" ht="15"/>
    <row r="403503" ht="15"/>
    <row r="403504" ht="15"/>
    <row r="403505" ht="15"/>
    <row r="403506" ht="15"/>
    <row r="403507" ht="15"/>
    <row r="403508" ht="15"/>
    <row r="403509" ht="15"/>
    <row r="403510" ht="15"/>
    <row r="403511" ht="15"/>
    <row r="403512" ht="15"/>
    <row r="403513" ht="15"/>
    <row r="403514" ht="15"/>
    <row r="403515" ht="15"/>
    <row r="403516" ht="15"/>
    <row r="403517" ht="15"/>
    <row r="403518" ht="15"/>
    <row r="403519" ht="15"/>
    <row r="403520" ht="15"/>
    <row r="403521" ht="15"/>
    <row r="403522" ht="15"/>
    <row r="403523" ht="15"/>
    <row r="403524" ht="15"/>
    <row r="403525" ht="15"/>
    <row r="403526" ht="15"/>
    <row r="403527" ht="15"/>
    <row r="403528" ht="15"/>
    <row r="403529" ht="15"/>
    <row r="403530" ht="15"/>
    <row r="403531" ht="15"/>
    <row r="403532" ht="15"/>
    <row r="403533" ht="15"/>
    <row r="403534" ht="15"/>
    <row r="403535" ht="15"/>
    <row r="403536" ht="15"/>
    <row r="403537" ht="15"/>
    <row r="403538" ht="15"/>
    <row r="403539" ht="15"/>
    <row r="403540" ht="15"/>
    <row r="403541" ht="15"/>
    <row r="403542" ht="15"/>
    <row r="403543" ht="15"/>
    <row r="403544" ht="15"/>
    <row r="403545" ht="15"/>
    <row r="403546" ht="15"/>
    <row r="403547" ht="15"/>
    <row r="403548" ht="15"/>
    <row r="403549" ht="15"/>
    <row r="403550" ht="15"/>
    <row r="403551" ht="15"/>
    <row r="403552" ht="15"/>
    <row r="403553" ht="15"/>
    <row r="403554" ht="15"/>
    <row r="403555" ht="15"/>
    <row r="403556" ht="15"/>
    <row r="403557" ht="15"/>
    <row r="403558" ht="15"/>
    <row r="403559" ht="15"/>
    <row r="403560" ht="15"/>
    <row r="403561" ht="15"/>
    <row r="403562" ht="15"/>
    <row r="403563" ht="15"/>
    <row r="403564" ht="15"/>
    <row r="403565" ht="15"/>
    <row r="403566" ht="15"/>
    <row r="403567" ht="15"/>
    <row r="403568" ht="15"/>
    <row r="403569" ht="15"/>
    <row r="403570" ht="15"/>
    <row r="403571" ht="15"/>
    <row r="403572" ht="15"/>
    <row r="403573" ht="15"/>
    <row r="403574" ht="15"/>
    <row r="403575" ht="15"/>
    <row r="403576" ht="15"/>
    <row r="403577" ht="15"/>
    <row r="403578" ht="15"/>
    <row r="403579" ht="15"/>
    <row r="403580" ht="15"/>
    <row r="403581" ht="15"/>
    <row r="403582" ht="15"/>
    <row r="403583" ht="15"/>
    <row r="403584" ht="15"/>
    <row r="403585" ht="15"/>
    <row r="403586" ht="15"/>
    <row r="403587" ht="15"/>
    <row r="403588" ht="15"/>
    <row r="403589" ht="15"/>
    <row r="403590" ht="15"/>
    <row r="403591" ht="15"/>
    <row r="403592" ht="15"/>
    <row r="403593" ht="15"/>
    <row r="403594" ht="15"/>
    <row r="403595" ht="15"/>
    <row r="403596" ht="15"/>
    <row r="403597" ht="15"/>
    <row r="403598" ht="15"/>
    <row r="403599" ht="15"/>
    <row r="403600" ht="15"/>
    <row r="403601" ht="15"/>
    <row r="403602" ht="15"/>
    <row r="403603" ht="15"/>
    <row r="403604" ht="15"/>
    <row r="403605" ht="15"/>
    <row r="403606" ht="15"/>
    <row r="403607" ht="15"/>
    <row r="403608" ht="15"/>
    <row r="403609" ht="15"/>
    <row r="403610" ht="15"/>
    <row r="403611" ht="15"/>
    <row r="403612" ht="15"/>
    <row r="403613" ht="15"/>
    <row r="403614" ht="15"/>
    <row r="403615" ht="15"/>
    <row r="403616" ht="15"/>
    <row r="403617" ht="15"/>
    <row r="403618" ht="15"/>
    <row r="403619" ht="15"/>
    <row r="403620" ht="15"/>
    <row r="403621" ht="15"/>
    <row r="403622" ht="15"/>
    <row r="403623" ht="15"/>
    <row r="403624" ht="15"/>
    <row r="403625" ht="15"/>
    <row r="403626" ht="15"/>
    <row r="403627" ht="15"/>
    <row r="403628" ht="15"/>
    <row r="403629" ht="15"/>
    <row r="403630" ht="15"/>
    <row r="403631" ht="15"/>
    <row r="403632" ht="15"/>
    <row r="403633" ht="15"/>
    <row r="403634" ht="15"/>
    <row r="403635" ht="15"/>
    <row r="403636" ht="15"/>
    <row r="403637" ht="15"/>
    <row r="403638" ht="15"/>
    <row r="403639" ht="15"/>
    <row r="403640" ht="15"/>
    <row r="403641" ht="15"/>
    <row r="403642" ht="15"/>
    <row r="403643" ht="15"/>
    <row r="403644" ht="15"/>
    <row r="403645" ht="15"/>
    <row r="403646" ht="15"/>
    <row r="403647" ht="15"/>
    <row r="403648" ht="15"/>
    <row r="403649" ht="15"/>
    <row r="403650" ht="15"/>
    <row r="403651" ht="15"/>
    <row r="403652" ht="15"/>
    <row r="403653" ht="15"/>
    <row r="403654" ht="15"/>
    <row r="403655" ht="15"/>
    <row r="403656" ht="15"/>
    <row r="403657" ht="15"/>
    <row r="403658" ht="15"/>
    <row r="403659" ht="15"/>
    <row r="403660" ht="15"/>
    <row r="403661" ht="15"/>
    <row r="403662" ht="15"/>
    <row r="403663" ht="15"/>
    <row r="403664" ht="15"/>
    <row r="403665" ht="15"/>
    <row r="403666" ht="15"/>
    <row r="403667" ht="15"/>
    <row r="403668" ht="15"/>
    <row r="403669" ht="15"/>
    <row r="403670" ht="15"/>
    <row r="403671" ht="15"/>
    <row r="403672" ht="15"/>
    <row r="403673" ht="15"/>
    <row r="403674" ht="15"/>
    <row r="403675" ht="15"/>
    <row r="403676" ht="15"/>
    <row r="403677" ht="15"/>
    <row r="403678" ht="15"/>
    <row r="403679" ht="15"/>
    <row r="403680" ht="15"/>
    <row r="403681" ht="15"/>
    <row r="403682" ht="15"/>
    <row r="403683" ht="15"/>
    <row r="403684" ht="15"/>
    <row r="403685" ht="15"/>
    <row r="403686" ht="15"/>
    <row r="403687" ht="15"/>
    <row r="403688" ht="15"/>
    <row r="403689" ht="15"/>
    <row r="403690" ht="15"/>
    <row r="403691" ht="15"/>
    <row r="403692" ht="15"/>
    <row r="403693" ht="15"/>
    <row r="403694" ht="15"/>
    <row r="403695" ht="15"/>
    <row r="403696" ht="15"/>
    <row r="403697" ht="15"/>
    <row r="403698" ht="15"/>
    <row r="403699" ht="15"/>
    <row r="403700" ht="15"/>
    <row r="403701" ht="15"/>
    <row r="403702" ht="15"/>
    <row r="403703" ht="15"/>
    <row r="403704" ht="15"/>
    <row r="403705" ht="15"/>
    <row r="403706" ht="15"/>
    <row r="403707" ht="15"/>
    <row r="403708" ht="15"/>
    <row r="403709" ht="15"/>
    <row r="403710" ht="15"/>
    <row r="403711" ht="15"/>
    <row r="403712" ht="15"/>
    <row r="403713" ht="15"/>
    <row r="403714" ht="15"/>
    <row r="403715" ht="15"/>
    <row r="403716" ht="15"/>
    <row r="403717" ht="15"/>
    <row r="403718" ht="15"/>
    <row r="403719" ht="15"/>
    <row r="403720" ht="15"/>
    <row r="403721" ht="15"/>
    <row r="403722" ht="15"/>
    <row r="403723" ht="15"/>
    <row r="403724" ht="15"/>
    <row r="403725" ht="15"/>
    <row r="403726" ht="15"/>
    <row r="403727" ht="15"/>
    <row r="403728" ht="15"/>
    <row r="403729" ht="15"/>
    <row r="403730" ht="15"/>
    <row r="403731" ht="15"/>
    <row r="403732" ht="15"/>
    <row r="403733" ht="15"/>
    <row r="403734" ht="15"/>
    <row r="403735" ht="15"/>
    <row r="403736" ht="15"/>
    <row r="403737" ht="15"/>
    <row r="403738" ht="15"/>
    <row r="403739" ht="15"/>
    <row r="403740" ht="15"/>
    <row r="403741" ht="15"/>
    <row r="403742" ht="15"/>
    <row r="403743" ht="15"/>
    <row r="403744" ht="15"/>
    <row r="403745" ht="15"/>
    <row r="403746" ht="15"/>
    <row r="403747" ht="15"/>
    <row r="403748" ht="15"/>
    <row r="403749" ht="15"/>
    <row r="403750" ht="15"/>
    <row r="403751" ht="15"/>
    <row r="403752" ht="15"/>
    <row r="403753" ht="15"/>
    <row r="403754" ht="15"/>
    <row r="403755" ht="15"/>
    <row r="403756" ht="15"/>
    <row r="403757" ht="15"/>
    <row r="403758" ht="15"/>
    <row r="403759" ht="15"/>
    <row r="403760" ht="15"/>
    <row r="403761" ht="15"/>
    <row r="403762" ht="15"/>
    <row r="403763" ht="15"/>
    <row r="403764" ht="15"/>
    <row r="403765" ht="15"/>
    <row r="403766" ht="15"/>
    <row r="403767" ht="15"/>
    <row r="403768" ht="15"/>
    <row r="403769" ht="15"/>
    <row r="403770" ht="15"/>
    <row r="403771" ht="15"/>
    <row r="403772" ht="15"/>
    <row r="403773" ht="15"/>
    <row r="403774" ht="15"/>
    <row r="403775" ht="15"/>
    <row r="403776" ht="15"/>
    <row r="403777" ht="15"/>
    <row r="403778" ht="15"/>
    <row r="403779" ht="15"/>
    <row r="403780" ht="15"/>
    <row r="403781" ht="15"/>
    <row r="403782" ht="15"/>
    <row r="403783" ht="15"/>
    <row r="403784" ht="15"/>
    <row r="403785" ht="15"/>
    <row r="403786" ht="15"/>
    <row r="403787" ht="15"/>
    <row r="403788" ht="15"/>
    <row r="403789" ht="15"/>
    <row r="403790" ht="15"/>
    <row r="403791" ht="15"/>
    <row r="403792" ht="15"/>
    <row r="403793" ht="15"/>
    <row r="403794" ht="15"/>
    <row r="403795" ht="15"/>
    <row r="403796" ht="15"/>
    <row r="403797" ht="15"/>
    <row r="403798" ht="15"/>
    <row r="403799" ht="15"/>
    <row r="403800" ht="15"/>
    <row r="403801" ht="15"/>
    <row r="403802" ht="15"/>
    <row r="403803" ht="15"/>
    <row r="403804" ht="15"/>
    <row r="403805" ht="15"/>
    <row r="403806" ht="15"/>
    <row r="403807" ht="15"/>
    <row r="403808" ht="15"/>
    <row r="403809" ht="15"/>
    <row r="403810" ht="15"/>
    <row r="403811" ht="15"/>
    <row r="403812" ht="15"/>
    <row r="403813" ht="15"/>
    <row r="403814" ht="15"/>
    <row r="403815" ht="15"/>
    <row r="403816" ht="15"/>
    <row r="403817" ht="15"/>
    <row r="403818" ht="15"/>
    <row r="403819" ht="15"/>
    <row r="403820" ht="15"/>
    <row r="403821" ht="15"/>
    <row r="403822" ht="15"/>
    <row r="403823" ht="15"/>
    <row r="403824" ht="15"/>
    <row r="403825" ht="15"/>
    <row r="403826" ht="15"/>
    <row r="403827" ht="15"/>
    <row r="403828" ht="15"/>
    <row r="403829" ht="15"/>
    <row r="403830" ht="15"/>
    <row r="403831" ht="15"/>
    <row r="403832" ht="15"/>
    <row r="403833" ht="15"/>
    <row r="403834" ht="15"/>
    <row r="403835" ht="15"/>
    <row r="403836" ht="15"/>
    <row r="403837" ht="15"/>
    <row r="403838" ht="15"/>
    <row r="403839" ht="15"/>
    <row r="403840" ht="15"/>
    <row r="403841" ht="15"/>
    <row r="403842" ht="15"/>
    <row r="403843" ht="15"/>
    <row r="403844" ht="15"/>
    <row r="403845" ht="15"/>
    <row r="403846" ht="15"/>
    <row r="403847" ht="15"/>
    <row r="403848" ht="15"/>
    <row r="403849" ht="15"/>
    <row r="403850" ht="15"/>
    <row r="403851" ht="15"/>
    <row r="403852" ht="15"/>
    <row r="403853" ht="15"/>
    <row r="403854" ht="15"/>
    <row r="403855" ht="15"/>
    <row r="403856" ht="15"/>
    <row r="403857" ht="15"/>
    <row r="403858" ht="15"/>
    <row r="403859" ht="15"/>
    <row r="403860" ht="15"/>
    <row r="403861" ht="15"/>
    <row r="403862" ht="15"/>
    <row r="403863" ht="15"/>
    <row r="403864" ht="15"/>
    <row r="403865" ht="15"/>
    <row r="403866" ht="15"/>
    <row r="403867" ht="15"/>
    <row r="403868" ht="15"/>
    <row r="403869" ht="15"/>
    <row r="403870" ht="15"/>
    <row r="403871" ht="15"/>
    <row r="403872" ht="15"/>
    <row r="403873" ht="15"/>
    <row r="403874" ht="15"/>
    <row r="403875" ht="15"/>
    <row r="403876" ht="15"/>
    <row r="403877" ht="15"/>
    <row r="403878" ht="15"/>
    <row r="403879" ht="15"/>
    <row r="403880" ht="15"/>
    <row r="403881" ht="15"/>
    <row r="403882" ht="15"/>
    <row r="403883" ht="15"/>
    <row r="403884" ht="15"/>
    <row r="403885" ht="15"/>
    <row r="403886" ht="15"/>
    <row r="403887" ht="15"/>
    <row r="403888" ht="15"/>
    <row r="403889" ht="15"/>
    <row r="403890" ht="15"/>
    <row r="403891" ht="15"/>
    <row r="403892" ht="15"/>
    <row r="403893" ht="15"/>
    <row r="403894" ht="15"/>
    <row r="403895" ht="15"/>
    <row r="403896" ht="15"/>
    <row r="403897" ht="15"/>
    <row r="403898" ht="15"/>
    <row r="403899" ht="15"/>
    <row r="403900" ht="15"/>
    <row r="403901" ht="15"/>
    <row r="403902" ht="15"/>
    <row r="403903" ht="15"/>
    <row r="403904" ht="15"/>
    <row r="403905" ht="15"/>
    <row r="403906" ht="15"/>
    <row r="403907" ht="15"/>
    <row r="403908" ht="15"/>
    <row r="403909" ht="15"/>
    <row r="403910" ht="15"/>
    <row r="403911" ht="15"/>
    <row r="403912" ht="15"/>
    <row r="403913" ht="15"/>
    <row r="403914" ht="15"/>
    <row r="403915" ht="15"/>
    <row r="403916" ht="15"/>
    <row r="403917" ht="15"/>
    <row r="403918" ht="15"/>
    <row r="403919" ht="15"/>
    <row r="403920" ht="15"/>
    <row r="403921" ht="15"/>
    <row r="403922" ht="15"/>
    <row r="403923" ht="15"/>
    <row r="403924" ht="15"/>
    <row r="403925" ht="15"/>
    <row r="403926" ht="15"/>
    <row r="403927" ht="15"/>
    <row r="403928" ht="15"/>
    <row r="403929" ht="15"/>
    <row r="403930" ht="15"/>
    <row r="403931" ht="15"/>
    <row r="403932" ht="15"/>
    <row r="403933" ht="15"/>
    <row r="403934" ht="15"/>
    <row r="403935" ht="15"/>
    <row r="403936" ht="15"/>
    <row r="403937" ht="15"/>
    <row r="403938" ht="15"/>
    <row r="403939" ht="15"/>
    <row r="403940" ht="15"/>
    <row r="403941" ht="15"/>
    <row r="403942" ht="15"/>
    <row r="403943" ht="15"/>
    <row r="403944" ht="15"/>
    <row r="403945" ht="15"/>
    <row r="403946" ht="15"/>
    <row r="403947" ht="15"/>
    <row r="403948" ht="15"/>
    <row r="403949" ht="15"/>
    <row r="403950" ht="15"/>
    <row r="403951" ht="15"/>
    <row r="403952" ht="15"/>
    <row r="403953" ht="15"/>
    <row r="403954" ht="15"/>
    <row r="403955" ht="15"/>
    <row r="403956" ht="15"/>
    <row r="403957" ht="15"/>
    <row r="403958" ht="15"/>
    <row r="403959" ht="15"/>
    <row r="403960" ht="15"/>
    <row r="403961" ht="15"/>
    <row r="403962" ht="15"/>
    <row r="403963" ht="15"/>
    <row r="403964" ht="15"/>
    <row r="403965" ht="15"/>
    <row r="403966" ht="15"/>
    <row r="403967" ht="15"/>
    <row r="403968" ht="15"/>
    <row r="403969" ht="15"/>
    <row r="403970" ht="15"/>
    <row r="403971" ht="15"/>
    <row r="403972" ht="15"/>
    <row r="403973" ht="15"/>
    <row r="403974" ht="15"/>
    <row r="403975" ht="15"/>
    <row r="403976" ht="15"/>
    <row r="403977" ht="15"/>
    <row r="403978" ht="15"/>
    <row r="403979" ht="15"/>
    <row r="403980" ht="15"/>
    <row r="403981" ht="15"/>
    <row r="403982" ht="15"/>
    <row r="403983" ht="15"/>
    <row r="403984" ht="15"/>
    <row r="403985" ht="15"/>
    <row r="403986" ht="15"/>
    <row r="403987" ht="15"/>
    <row r="403988" ht="15"/>
    <row r="403989" ht="15"/>
    <row r="403990" ht="15"/>
    <row r="403991" ht="15"/>
    <row r="403992" ht="15"/>
    <row r="403993" ht="15"/>
    <row r="403994" ht="15"/>
    <row r="403995" ht="15"/>
    <row r="403996" ht="15"/>
    <row r="403997" ht="15"/>
    <row r="403998" ht="15"/>
    <row r="403999" ht="15"/>
    <row r="404000" ht="15"/>
    <row r="404001" ht="15"/>
    <row r="404002" ht="15"/>
    <row r="404003" ht="15"/>
    <row r="404004" ht="15"/>
    <row r="404005" ht="15"/>
    <row r="404006" ht="15"/>
    <row r="404007" ht="15"/>
    <row r="404008" ht="15"/>
    <row r="404009" ht="15"/>
    <row r="404010" ht="15"/>
    <row r="404011" ht="15"/>
    <row r="404012" ht="15"/>
    <row r="404013" ht="15"/>
    <row r="404014" ht="15"/>
    <row r="404015" ht="15"/>
    <row r="404016" ht="15"/>
    <row r="404017" ht="15"/>
    <row r="404018" ht="15"/>
    <row r="404019" ht="15"/>
    <row r="404020" ht="15"/>
    <row r="404021" ht="15"/>
    <row r="404022" ht="15"/>
    <row r="404023" ht="15"/>
    <row r="404024" ht="15"/>
    <row r="404025" ht="15"/>
    <row r="404026" ht="15"/>
    <row r="404027" ht="15"/>
    <row r="404028" ht="15"/>
    <row r="404029" ht="15"/>
    <row r="404030" ht="15"/>
    <row r="404031" ht="15"/>
    <row r="404032" ht="15"/>
    <row r="404033" ht="15"/>
    <row r="404034" ht="15"/>
    <row r="404035" ht="15"/>
    <row r="404036" ht="15"/>
    <row r="404037" ht="15"/>
    <row r="404038" ht="15"/>
    <row r="404039" ht="15"/>
    <row r="404040" ht="15"/>
    <row r="404041" ht="15"/>
    <row r="404042" ht="15"/>
    <row r="404043" ht="15"/>
    <row r="404044" ht="15"/>
    <row r="404045" ht="15"/>
    <row r="404046" ht="15"/>
    <row r="404047" ht="15"/>
    <row r="404048" ht="15"/>
    <row r="404049" ht="15"/>
    <row r="404050" ht="15"/>
    <row r="404051" ht="15"/>
    <row r="404052" ht="15"/>
    <row r="404053" ht="15"/>
    <row r="404054" ht="15"/>
    <row r="404055" ht="15"/>
    <row r="404056" ht="15"/>
    <row r="404057" ht="15"/>
    <row r="404058" ht="15"/>
    <row r="404059" ht="15"/>
    <row r="404060" ht="15"/>
    <row r="404061" ht="15"/>
    <row r="404062" ht="15"/>
    <row r="404063" ht="15"/>
    <row r="404064" ht="15"/>
    <row r="404065" ht="15"/>
    <row r="404066" ht="15"/>
    <row r="404067" ht="15"/>
    <row r="404068" ht="15"/>
    <row r="404069" ht="15"/>
    <row r="404070" ht="15"/>
    <row r="404071" ht="15"/>
    <row r="404072" ht="15"/>
    <row r="404073" ht="15"/>
    <row r="404074" ht="15"/>
    <row r="404075" ht="15"/>
    <row r="404076" ht="15"/>
    <row r="404077" ht="15"/>
    <row r="404078" ht="15"/>
    <row r="404079" ht="15"/>
    <row r="404080" ht="15"/>
    <row r="404081" ht="15"/>
    <row r="404082" ht="15"/>
    <row r="404083" ht="15"/>
    <row r="404084" ht="15"/>
    <row r="404085" ht="15"/>
    <row r="404086" ht="15"/>
    <row r="404087" ht="15"/>
    <row r="404088" ht="15"/>
    <row r="404089" ht="15"/>
    <row r="404090" ht="15"/>
    <row r="404091" ht="15"/>
    <row r="404092" ht="15"/>
    <row r="404093" ht="15"/>
    <row r="404094" ht="15"/>
    <row r="404095" ht="15"/>
    <row r="404096" ht="15"/>
    <row r="404097" ht="15"/>
    <row r="404098" ht="15"/>
    <row r="404099" ht="15"/>
    <row r="404100" ht="15"/>
    <row r="404101" ht="15"/>
    <row r="404102" ht="15"/>
    <row r="404103" ht="15"/>
    <row r="404104" ht="15"/>
    <row r="404105" ht="15"/>
    <row r="404106" ht="15"/>
    <row r="404107" ht="15"/>
    <row r="404108" ht="15"/>
    <row r="404109" ht="15"/>
    <row r="404110" ht="15"/>
    <row r="404111" ht="15"/>
    <row r="404112" ht="15"/>
    <row r="404113" ht="15"/>
    <row r="404114" ht="15"/>
    <row r="404115" ht="15"/>
    <row r="404116" ht="15"/>
    <row r="404117" ht="15"/>
    <row r="404118" ht="15"/>
    <row r="404119" ht="15"/>
    <row r="404120" ht="15"/>
    <row r="404121" ht="15"/>
    <row r="404122" ht="15"/>
    <row r="404123" ht="15"/>
    <row r="404124" ht="15"/>
    <row r="404125" ht="15"/>
    <row r="404126" ht="15"/>
    <row r="404127" ht="15"/>
    <row r="404128" ht="15"/>
    <row r="404129" ht="15"/>
    <row r="404130" ht="15"/>
    <row r="404131" ht="15"/>
    <row r="404132" ht="15"/>
    <row r="404133" ht="15"/>
    <row r="404134" ht="15"/>
    <row r="404135" ht="15"/>
    <row r="404136" ht="15"/>
    <row r="404137" ht="15"/>
    <row r="404138" ht="15"/>
    <row r="404139" ht="15"/>
    <row r="404140" ht="15"/>
    <row r="404141" ht="15"/>
    <row r="404142" ht="15"/>
    <row r="404143" ht="15"/>
    <row r="404144" ht="15"/>
    <row r="404145" ht="15"/>
    <row r="404146" ht="15"/>
    <row r="404147" ht="15"/>
    <row r="404148" ht="15"/>
    <row r="404149" ht="15"/>
    <row r="404150" ht="15"/>
    <row r="404151" ht="15"/>
    <row r="404152" ht="15"/>
    <row r="404153" ht="15"/>
    <row r="404154" ht="15"/>
    <row r="404155" ht="15"/>
    <row r="404156" ht="15"/>
    <row r="404157" ht="15"/>
    <row r="404158" ht="15"/>
    <row r="404159" ht="15"/>
    <row r="404160" ht="15"/>
    <row r="404161" ht="15"/>
    <row r="404162" ht="15"/>
    <row r="404163" ht="15"/>
    <row r="404164" ht="15"/>
    <row r="404165" ht="15"/>
    <row r="404166" ht="15"/>
    <row r="404167" ht="15"/>
    <row r="404168" ht="15"/>
    <row r="404169" ht="15"/>
    <row r="404170" ht="15"/>
    <row r="404171" ht="15"/>
    <row r="404172" ht="15"/>
    <row r="404173" ht="15"/>
    <row r="404174" ht="15"/>
    <row r="404175" ht="15"/>
    <row r="404176" ht="15"/>
    <row r="404177" ht="15"/>
    <row r="404178" ht="15"/>
    <row r="404179" ht="15"/>
    <row r="404180" ht="15"/>
    <row r="404181" ht="15"/>
    <row r="404182" ht="15"/>
    <row r="404183" ht="15"/>
    <row r="404184" ht="15"/>
    <row r="404185" ht="15"/>
    <row r="404186" ht="15"/>
    <row r="404187" ht="15"/>
    <row r="404188" ht="15"/>
    <row r="404189" ht="15"/>
    <row r="404190" ht="15"/>
    <row r="404191" ht="15"/>
    <row r="404192" ht="15"/>
    <row r="404193" ht="15"/>
    <row r="404194" ht="15"/>
    <row r="404195" ht="15"/>
    <row r="404196" ht="15"/>
    <row r="404197" ht="15"/>
    <row r="404198" ht="15"/>
    <row r="404199" ht="15"/>
    <row r="404200" ht="15"/>
    <row r="404201" ht="15"/>
    <row r="404202" ht="15"/>
    <row r="404203" ht="15"/>
    <row r="404204" ht="15"/>
    <row r="404205" ht="15"/>
    <row r="404206" ht="15"/>
    <row r="404207" ht="15"/>
    <row r="404208" ht="15"/>
    <row r="404209" ht="15"/>
    <row r="404210" ht="15"/>
    <row r="404211" ht="15"/>
    <row r="404212" ht="15"/>
    <row r="404213" ht="15"/>
    <row r="404214" ht="15"/>
    <row r="404215" ht="15"/>
    <row r="404216" ht="15"/>
    <row r="404217" ht="15"/>
    <row r="404218" ht="15"/>
    <row r="404219" ht="15"/>
    <row r="404220" ht="15"/>
    <row r="404221" ht="15"/>
    <row r="404222" ht="15"/>
    <row r="404223" ht="15"/>
    <row r="404224" ht="15"/>
    <row r="404225" ht="15"/>
    <row r="404226" ht="15"/>
    <row r="404227" ht="15"/>
    <row r="404228" ht="15"/>
    <row r="404229" ht="15"/>
    <row r="404230" ht="15"/>
    <row r="404231" ht="15"/>
    <row r="404232" ht="15"/>
    <row r="404233" ht="15"/>
    <row r="404234" ht="15"/>
    <row r="404235" ht="15"/>
    <row r="404236" ht="15"/>
    <row r="404237" ht="15"/>
    <row r="404238" ht="15"/>
    <row r="404239" ht="15"/>
    <row r="404240" ht="15"/>
    <row r="404241" ht="15"/>
    <row r="404242" ht="15"/>
    <row r="404243" ht="15"/>
    <row r="404244" ht="15"/>
    <row r="404245" ht="15"/>
    <row r="404246" ht="15"/>
    <row r="404247" ht="15"/>
    <row r="404248" ht="15"/>
    <row r="404249" ht="15"/>
    <row r="404250" ht="15"/>
    <row r="404251" ht="15"/>
    <row r="404252" ht="15"/>
    <row r="404253" ht="15"/>
    <row r="404254" ht="15"/>
    <row r="404255" ht="15"/>
    <row r="404256" ht="15"/>
    <row r="404257" ht="15"/>
    <row r="404258" ht="15"/>
    <row r="404259" ht="15"/>
    <row r="404260" ht="15"/>
    <row r="404261" ht="15"/>
    <row r="404262" ht="15"/>
    <row r="404263" ht="15"/>
    <row r="404264" ht="15"/>
    <row r="404265" ht="15"/>
    <row r="404266" ht="15"/>
    <row r="404267" ht="15"/>
    <row r="404268" ht="15"/>
    <row r="404269" ht="15"/>
    <row r="404270" ht="15"/>
    <row r="404271" ht="15"/>
    <row r="404272" ht="15"/>
    <row r="404273" ht="15"/>
    <row r="404274" ht="15"/>
    <row r="404275" ht="15"/>
    <row r="404276" ht="15"/>
    <row r="404277" ht="15"/>
    <row r="404278" ht="15"/>
    <row r="404279" ht="15"/>
    <row r="404280" ht="15"/>
    <row r="404281" ht="15"/>
    <row r="404282" ht="15"/>
    <row r="404283" ht="15"/>
    <row r="404284" ht="15"/>
    <row r="404285" ht="15"/>
    <row r="404286" ht="15"/>
    <row r="404287" ht="15"/>
    <row r="404288" ht="15"/>
    <row r="404289" ht="15"/>
    <row r="404290" ht="15"/>
    <row r="404291" ht="15"/>
    <row r="404292" ht="15"/>
    <row r="404293" ht="15"/>
    <row r="404294" ht="15"/>
    <row r="404295" ht="15"/>
    <row r="404296" ht="15"/>
    <row r="404297" ht="15"/>
    <row r="404298" ht="15"/>
    <row r="404299" ht="15"/>
    <row r="404300" ht="15"/>
    <row r="404301" ht="15"/>
    <row r="404302" ht="15"/>
    <row r="404303" ht="15"/>
    <row r="404304" ht="15"/>
    <row r="404305" ht="15"/>
    <row r="404306" ht="15"/>
    <row r="404307" ht="15"/>
    <row r="404308" ht="15"/>
    <row r="404309" ht="15"/>
    <row r="404310" ht="15"/>
    <row r="404311" ht="15"/>
    <row r="404312" ht="15"/>
    <row r="404313" ht="15"/>
    <row r="404314" ht="15"/>
    <row r="404315" ht="15"/>
    <row r="404316" ht="15"/>
    <row r="404317" ht="15"/>
    <row r="404318" ht="15"/>
    <row r="404319" ht="15"/>
    <row r="404320" ht="15"/>
    <row r="404321" ht="15"/>
    <row r="404322" ht="15"/>
    <row r="404323" ht="15"/>
    <row r="404324" ht="15"/>
    <row r="404325" ht="15"/>
    <row r="404326" ht="15"/>
    <row r="404327" ht="15"/>
    <row r="404328" ht="15"/>
    <row r="404329" ht="15"/>
    <row r="404330" ht="15"/>
    <row r="404331" ht="15"/>
    <row r="404332" ht="15"/>
    <row r="404333" ht="15"/>
    <row r="404334" ht="15"/>
    <row r="404335" ht="15"/>
    <row r="404336" ht="15"/>
    <row r="404337" ht="15"/>
    <row r="404338" ht="15"/>
    <row r="404339" ht="15"/>
    <row r="404340" ht="15"/>
    <row r="404341" ht="15"/>
    <row r="404342" ht="15"/>
    <row r="404343" ht="15"/>
    <row r="404344" ht="15"/>
    <row r="404345" ht="15"/>
    <row r="404346" ht="15"/>
    <row r="404347" ht="15"/>
    <row r="404348" ht="15"/>
    <row r="404349" ht="15"/>
    <row r="404350" ht="15"/>
    <row r="404351" ht="15"/>
    <row r="404352" ht="15"/>
    <row r="404353" ht="15"/>
    <row r="404354" ht="15"/>
    <row r="404355" ht="15"/>
    <row r="404356" ht="15"/>
    <row r="404357" ht="15"/>
    <row r="404358" ht="15"/>
    <row r="404359" ht="15"/>
    <row r="404360" ht="15"/>
    <row r="404361" ht="15"/>
    <row r="404362" ht="15"/>
    <row r="404363" ht="15"/>
    <row r="404364" ht="15"/>
    <row r="404365" ht="15"/>
    <row r="404366" ht="15"/>
    <row r="404367" ht="15"/>
    <row r="404368" ht="15"/>
    <row r="404369" ht="15"/>
    <row r="404370" ht="15"/>
    <row r="404371" ht="15"/>
    <row r="404372" ht="15"/>
    <row r="404373" ht="15"/>
    <row r="404374" ht="15"/>
    <row r="404375" ht="15"/>
    <row r="404376" ht="15"/>
    <row r="404377" ht="15"/>
    <row r="404378" ht="15"/>
    <row r="404379" ht="15"/>
    <row r="404380" ht="15"/>
    <row r="404381" ht="15"/>
    <row r="404382" ht="15"/>
    <row r="404383" ht="15"/>
    <row r="404384" ht="15"/>
    <row r="404385" ht="15"/>
    <row r="404386" ht="15"/>
    <row r="404387" ht="15"/>
    <row r="404388" ht="15"/>
    <row r="404389" ht="15"/>
    <row r="404390" ht="15"/>
    <row r="404391" ht="15"/>
    <row r="404392" ht="15"/>
    <row r="404393" ht="15"/>
    <row r="404394" ht="15"/>
    <row r="404395" ht="15"/>
    <row r="404396" ht="15"/>
    <row r="404397" ht="15"/>
    <row r="404398" ht="15"/>
    <row r="404399" ht="15"/>
    <row r="404400" ht="15"/>
    <row r="404401" ht="15"/>
    <row r="404402" ht="15"/>
    <row r="404403" ht="15"/>
    <row r="404404" ht="15"/>
    <row r="404405" ht="15"/>
    <row r="404406" ht="15"/>
    <row r="404407" ht="15"/>
    <row r="404408" ht="15"/>
    <row r="404409" ht="15"/>
    <row r="404410" ht="15"/>
    <row r="404411" ht="15"/>
    <row r="404412" ht="15"/>
    <row r="404413" ht="15"/>
    <row r="404414" ht="15"/>
    <row r="404415" ht="15"/>
    <row r="404416" ht="15"/>
    <row r="404417" ht="15"/>
    <row r="404418" ht="15"/>
    <row r="404419" ht="15"/>
    <row r="404420" ht="15"/>
    <row r="404421" ht="15"/>
    <row r="404422" ht="15"/>
    <row r="404423" ht="15"/>
    <row r="404424" ht="15"/>
    <row r="404425" ht="15"/>
    <row r="404426" ht="15"/>
    <row r="404427" ht="15"/>
    <row r="404428" ht="15"/>
    <row r="404429" ht="15"/>
    <row r="404430" ht="15"/>
    <row r="404431" ht="15"/>
    <row r="404432" ht="15"/>
    <row r="404433" ht="15"/>
    <row r="404434" ht="15"/>
    <row r="404435" ht="15"/>
    <row r="404436" ht="15"/>
    <row r="404437" ht="15"/>
    <row r="404438" ht="15"/>
    <row r="404439" ht="15"/>
    <row r="404440" ht="15"/>
    <row r="404441" ht="15"/>
    <row r="404442" ht="15"/>
    <row r="404443" ht="15"/>
    <row r="404444" ht="15"/>
    <row r="404445" ht="15"/>
    <row r="404446" ht="15"/>
    <row r="404447" ht="15"/>
    <row r="404448" ht="15"/>
    <row r="404449" ht="15"/>
    <row r="404450" ht="15"/>
    <row r="404451" ht="15"/>
    <row r="404452" ht="15"/>
    <row r="404453" ht="15"/>
    <row r="404454" ht="15"/>
    <row r="404455" ht="15"/>
    <row r="404456" ht="15"/>
    <row r="404457" ht="15"/>
    <row r="404458" ht="15"/>
    <row r="404459" ht="15"/>
    <row r="404460" ht="15"/>
    <row r="404461" ht="15"/>
    <row r="404462" ht="15"/>
    <row r="404463" ht="15"/>
    <row r="404464" ht="15"/>
    <row r="404465" ht="15"/>
    <row r="404466" ht="15"/>
    <row r="404467" ht="15"/>
    <row r="404468" ht="15"/>
    <row r="404469" ht="15"/>
    <row r="404470" ht="15"/>
    <row r="404471" ht="15"/>
    <row r="404472" ht="15"/>
    <row r="404473" ht="15"/>
    <row r="404474" ht="15"/>
    <row r="404475" ht="15"/>
    <row r="404476" ht="15"/>
    <row r="404477" ht="15"/>
    <row r="404478" ht="15"/>
    <row r="404479" ht="15"/>
    <row r="404480" ht="15"/>
    <row r="404481" ht="15"/>
    <row r="404482" ht="15"/>
    <row r="404483" ht="15"/>
    <row r="404484" ht="15"/>
    <row r="404485" ht="15"/>
    <row r="404486" ht="15"/>
    <row r="404487" ht="15"/>
    <row r="404488" ht="15"/>
    <row r="404489" ht="15"/>
    <row r="404490" ht="15"/>
    <row r="404491" ht="15"/>
    <row r="404492" ht="15"/>
    <row r="404493" ht="15"/>
    <row r="404494" ht="15"/>
    <row r="404495" ht="15"/>
    <row r="404496" ht="15"/>
    <row r="404497" ht="15"/>
    <row r="404498" ht="15"/>
    <row r="404499" ht="15"/>
    <row r="404500" ht="15"/>
    <row r="404501" ht="15"/>
    <row r="404502" ht="15"/>
    <row r="404503" ht="15"/>
    <row r="404504" ht="15"/>
    <row r="404505" ht="15"/>
    <row r="404506" ht="15"/>
    <row r="404507" ht="15"/>
    <row r="404508" ht="15"/>
    <row r="404509" ht="15"/>
    <row r="404510" ht="15"/>
    <row r="404511" ht="15"/>
    <row r="404512" ht="15"/>
    <row r="404513" ht="15"/>
    <row r="404514" ht="15"/>
    <row r="404515" ht="15"/>
    <row r="404516" ht="15"/>
    <row r="404517" ht="15"/>
    <row r="404518" ht="15"/>
    <row r="404519" ht="15"/>
    <row r="404520" ht="15"/>
    <row r="404521" ht="15"/>
    <row r="404522" ht="15"/>
    <row r="404523" ht="15"/>
    <row r="404524" ht="15"/>
    <row r="404525" ht="15"/>
    <row r="404526" ht="15"/>
    <row r="404527" ht="15"/>
    <row r="404528" ht="15"/>
    <row r="404529" ht="15"/>
    <row r="404530" ht="15"/>
    <row r="404531" ht="15"/>
    <row r="404532" ht="15"/>
    <row r="404533" ht="15"/>
    <row r="404534" ht="15"/>
    <row r="404535" ht="15"/>
    <row r="404536" ht="15"/>
    <row r="404537" ht="15"/>
    <row r="404538" ht="15"/>
    <row r="404539" ht="15"/>
    <row r="404540" ht="15"/>
    <row r="404541" ht="15"/>
    <row r="404542" ht="15"/>
    <row r="404543" ht="15"/>
    <row r="404544" ht="15"/>
    <row r="404545" ht="15"/>
    <row r="404546" ht="15"/>
    <row r="404547" ht="15"/>
    <row r="404548" ht="15"/>
    <row r="404549" ht="15"/>
    <row r="404550" ht="15"/>
    <row r="404551" ht="15"/>
    <row r="404552" ht="15"/>
    <row r="404553" ht="15"/>
    <row r="404554" ht="15"/>
    <row r="404555" ht="15"/>
    <row r="404556" ht="15"/>
    <row r="404557" ht="15"/>
    <row r="404558" ht="15"/>
    <row r="404559" ht="15"/>
    <row r="404560" ht="15"/>
    <row r="404561" ht="15"/>
    <row r="404562" ht="15"/>
    <row r="404563" ht="15"/>
    <row r="404564" ht="15"/>
    <row r="404565" ht="15"/>
    <row r="404566" ht="15"/>
    <row r="404567" ht="15"/>
    <row r="404568" ht="15"/>
    <row r="404569" ht="15"/>
    <row r="404570" ht="15"/>
    <row r="404571" ht="15"/>
    <row r="404572" ht="15"/>
    <row r="404573" ht="15"/>
    <row r="404574" ht="15"/>
    <row r="404575" ht="15"/>
    <row r="404576" ht="15"/>
    <row r="404577" ht="15"/>
    <row r="404578" ht="15"/>
    <row r="404579" ht="15"/>
    <row r="404580" ht="15"/>
    <row r="404581" ht="15"/>
    <row r="404582" ht="15"/>
    <row r="404583" ht="15"/>
    <row r="404584" ht="15"/>
    <row r="404585" ht="15"/>
    <row r="404586" ht="15"/>
    <row r="404587" ht="15"/>
    <row r="404588" ht="15"/>
    <row r="404589" ht="15"/>
    <row r="404590" ht="15"/>
    <row r="404591" ht="15"/>
    <row r="404592" ht="15"/>
    <row r="404593" ht="15"/>
    <row r="404594" ht="15"/>
    <row r="404595" ht="15"/>
    <row r="404596" ht="15"/>
    <row r="404597" ht="15"/>
    <row r="404598" ht="15"/>
    <row r="404599" ht="15"/>
    <row r="404600" ht="15"/>
    <row r="404601" ht="15"/>
    <row r="404602" ht="15"/>
    <row r="404603" ht="15"/>
    <row r="404604" ht="15"/>
    <row r="404605" ht="15"/>
    <row r="404606" ht="15"/>
    <row r="404607" ht="15"/>
    <row r="404608" ht="15"/>
    <row r="404609" ht="15"/>
    <row r="404610" ht="15"/>
    <row r="404611" ht="15"/>
    <row r="404612" ht="15"/>
    <row r="404613" ht="15"/>
    <row r="404614" ht="15"/>
    <row r="404615" ht="15"/>
    <row r="404616" ht="15"/>
    <row r="404617" ht="15"/>
    <row r="404618" ht="15"/>
    <row r="404619" ht="15"/>
    <row r="404620" ht="15"/>
    <row r="404621" ht="15"/>
    <row r="404622" ht="15"/>
    <row r="404623" ht="15"/>
    <row r="404624" ht="15"/>
    <row r="404625" ht="15"/>
    <row r="404626" ht="15"/>
    <row r="404627" ht="15"/>
    <row r="404628" ht="15"/>
    <row r="404629" ht="15"/>
    <row r="404630" ht="15"/>
    <row r="404631" ht="15"/>
    <row r="404632" ht="15"/>
    <row r="404633" ht="15"/>
    <row r="404634" ht="15"/>
    <row r="404635" ht="15"/>
    <row r="404636" ht="15"/>
    <row r="404637" ht="15"/>
    <row r="404638" ht="15"/>
    <row r="404639" ht="15"/>
    <row r="404640" ht="15"/>
    <row r="404641" ht="15"/>
    <row r="404642" ht="15"/>
    <row r="404643" ht="15"/>
    <row r="404644" ht="15"/>
    <row r="404645" ht="15"/>
    <row r="404646" ht="15"/>
    <row r="404647" ht="15"/>
    <row r="404648" ht="15"/>
    <row r="404649" ht="15"/>
    <row r="404650" ht="15"/>
    <row r="404651" ht="15"/>
    <row r="404652" ht="15"/>
    <row r="404653" ht="15"/>
    <row r="404654" ht="15"/>
    <row r="404655" ht="15"/>
    <row r="404656" ht="15"/>
    <row r="404657" ht="15"/>
    <row r="404658" ht="15"/>
    <row r="404659" ht="15"/>
    <row r="404660" ht="15"/>
    <row r="404661" ht="15"/>
    <row r="404662" ht="15"/>
    <row r="404663" ht="15"/>
    <row r="404664" ht="15"/>
    <row r="404665" ht="15"/>
    <row r="404666" ht="15"/>
    <row r="404667" ht="15"/>
    <row r="404668" ht="15"/>
    <row r="404669" ht="15"/>
    <row r="404670" ht="15"/>
    <row r="404671" ht="15"/>
    <row r="404672" ht="15"/>
    <row r="404673" ht="15"/>
    <row r="404674" ht="15"/>
    <row r="404675" ht="15"/>
    <row r="404676" ht="15"/>
    <row r="404677" ht="15"/>
    <row r="404678" ht="15"/>
    <row r="404679" ht="15"/>
    <row r="404680" ht="15"/>
    <row r="404681" ht="15"/>
    <row r="404682" ht="15"/>
    <row r="404683" ht="15"/>
    <row r="404684" ht="15"/>
    <row r="404685" ht="15"/>
    <row r="404686" ht="15"/>
    <row r="404687" ht="15"/>
    <row r="404688" ht="15"/>
    <row r="404689" ht="15"/>
    <row r="404690" ht="15"/>
    <row r="404691" ht="15"/>
    <row r="404692" ht="15"/>
    <row r="404693" ht="15"/>
    <row r="404694" ht="15"/>
    <row r="404695" ht="15"/>
    <row r="404696" ht="15"/>
    <row r="404697" ht="15"/>
    <row r="404698" ht="15"/>
    <row r="404699" ht="15"/>
    <row r="404700" ht="15"/>
    <row r="404701" ht="15"/>
    <row r="404702" ht="15"/>
    <row r="404703" ht="15"/>
    <row r="404704" ht="15"/>
    <row r="404705" ht="15"/>
    <row r="404706" ht="15"/>
    <row r="404707" ht="15"/>
    <row r="404708" ht="15"/>
    <row r="404709" ht="15"/>
    <row r="404710" ht="15"/>
    <row r="404711" ht="15"/>
    <row r="404712" ht="15"/>
    <row r="404713" ht="15"/>
    <row r="404714" ht="15"/>
    <row r="404715" ht="15"/>
    <row r="404716" ht="15"/>
    <row r="404717" ht="15"/>
    <row r="404718" ht="15"/>
    <row r="404719" ht="15"/>
    <row r="404720" ht="15"/>
    <row r="404721" ht="15"/>
    <row r="404722" ht="15"/>
    <row r="404723" ht="15"/>
    <row r="404724" ht="15"/>
    <row r="404725" ht="15"/>
    <row r="404726" ht="15"/>
    <row r="404727" ht="15"/>
    <row r="404728" ht="15"/>
    <row r="404729" ht="15"/>
    <row r="404730" ht="15"/>
    <row r="404731" ht="15"/>
    <row r="404732" ht="15"/>
    <row r="404733" ht="15"/>
    <row r="404734" ht="15"/>
    <row r="404735" ht="15"/>
    <row r="404736" ht="15"/>
    <row r="404737" ht="15"/>
    <row r="404738" ht="15"/>
    <row r="404739" ht="15"/>
    <row r="404740" ht="15"/>
    <row r="404741" ht="15"/>
    <row r="404742" ht="15"/>
    <row r="404743" ht="15"/>
    <row r="404744" ht="15"/>
    <row r="404745" ht="15"/>
    <row r="404746" ht="15"/>
    <row r="404747" ht="15"/>
    <row r="404748" ht="15"/>
    <row r="404749" ht="15"/>
    <row r="404750" ht="15"/>
    <row r="404751" ht="15"/>
    <row r="404752" ht="15"/>
    <row r="404753" ht="15"/>
    <row r="404754" ht="15"/>
    <row r="404755" ht="15"/>
    <row r="404756" ht="15"/>
    <row r="404757" ht="15"/>
    <row r="404758" ht="15"/>
    <row r="404759" ht="15"/>
    <row r="404760" ht="15"/>
    <row r="404761" ht="15"/>
    <row r="404762" ht="15"/>
    <row r="404763" ht="15"/>
    <row r="404764" ht="15"/>
    <row r="404765" ht="15"/>
    <row r="404766" ht="15"/>
    <row r="404767" ht="15"/>
    <row r="404768" ht="15"/>
    <row r="404769" ht="15"/>
    <row r="404770" ht="15"/>
    <row r="404771" ht="15"/>
    <row r="404772" ht="15"/>
    <row r="404773" ht="15"/>
    <row r="404774" ht="15"/>
    <row r="404775" ht="15"/>
    <row r="404776" ht="15"/>
    <row r="404777" ht="15"/>
    <row r="404778" ht="15"/>
    <row r="404779" ht="15"/>
    <row r="404780" ht="15"/>
    <row r="404781" ht="15"/>
    <row r="404782" ht="15"/>
    <row r="404783" ht="15"/>
    <row r="404784" ht="15"/>
    <row r="404785" ht="15"/>
    <row r="404786" ht="15"/>
    <row r="404787" ht="15"/>
    <row r="404788" ht="15"/>
    <row r="404789" ht="15"/>
    <row r="404790" ht="15"/>
    <row r="404791" ht="15"/>
    <row r="404792" ht="15"/>
    <row r="404793" ht="15"/>
    <row r="404794" ht="15"/>
    <row r="404795" ht="15"/>
    <row r="404796" ht="15"/>
    <row r="404797" ht="15"/>
    <row r="404798" ht="15"/>
    <row r="404799" ht="15"/>
    <row r="404800" ht="15"/>
    <row r="404801" ht="15"/>
    <row r="404802" ht="15"/>
    <row r="404803" ht="15"/>
    <row r="404804" ht="15"/>
    <row r="404805" ht="15"/>
    <row r="404806" ht="15"/>
    <row r="404807" ht="15"/>
    <row r="404808" ht="15"/>
    <row r="404809" ht="15"/>
    <row r="404810" ht="15"/>
    <row r="404811" ht="15"/>
    <row r="404812" ht="15"/>
    <row r="404813" ht="15"/>
    <row r="404814" ht="15"/>
    <row r="404815" ht="15"/>
    <row r="404816" ht="15"/>
    <row r="404817" ht="15"/>
    <row r="404818" ht="15"/>
    <row r="404819" ht="15"/>
    <row r="404820" ht="15"/>
    <row r="404821" ht="15"/>
    <row r="404822" ht="15"/>
    <row r="404823" ht="15"/>
    <row r="404824" ht="15"/>
    <row r="404825" ht="15"/>
    <row r="404826" ht="15"/>
    <row r="404827" ht="15"/>
    <row r="404828" ht="15"/>
    <row r="404829" ht="15"/>
    <row r="404830" ht="15"/>
    <row r="404831" ht="15"/>
    <row r="404832" ht="15"/>
    <row r="404833" ht="15"/>
    <row r="404834" ht="15"/>
    <row r="404835" ht="15"/>
    <row r="404836" ht="15"/>
    <row r="404837" ht="15"/>
    <row r="404838" ht="15"/>
    <row r="404839" ht="15"/>
    <row r="404840" ht="15"/>
    <row r="404841" ht="15"/>
    <row r="404842" ht="15"/>
    <row r="404843" ht="15"/>
    <row r="404844" ht="15"/>
    <row r="404845" ht="15"/>
    <row r="404846" ht="15"/>
    <row r="404847" ht="15"/>
    <row r="404848" ht="15"/>
    <row r="404849" ht="15"/>
    <row r="404850" ht="15"/>
    <row r="404851" ht="15"/>
    <row r="404852" ht="15"/>
    <row r="404853" ht="15"/>
    <row r="404854" ht="15"/>
    <row r="404855" ht="15"/>
    <row r="404856" ht="15"/>
    <row r="404857" ht="15"/>
    <row r="404858" ht="15"/>
    <row r="404859" ht="15"/>
    <row r="404860" ht="15"/>
    <row r="404861" ht="15"/>
    <row r="404862" ht="15"/>
    <row r="404863" ht="15"/>
    <row r="404864" ht="15"/>
    <row r="404865" ht="15"/>
    <row r="404866" ht="15"/>
    <row r="404867" ht="15"/>
    <row r="404868" ht="15"/>
    <row r="404869" ht="15"/>
    <row r="404870" ht="15"/>
    <row r="404871" ht="15"/>
    <row r="404872" ht="15"/>
    <row r="404873" ht="15"/>
    <row r="404874" ht="15"/>
    <row r="404875" ht="15"/>
    <row r="404876" ht="15"/>
    <row r="404877" ht="15"/>
    <row r="404878" ht="15"/>
    <row r="404879" ht="15"/>
    <row r="404880" ht="15"/>
    <row r="404881" ht="15"/>
    <row r="404882" ht="15"/>
    <row r="404883" ht="15"/>
    <row r="404884" ht="15"/>
    <row r="404885" ht="15"/>
    <row r="404886" ht="15"/>
    <row r="404887" ht="15"/>
    <row r="404888" ht="15"/>
    <row r="404889" ht="15"/>
    <row r="404890" ht="15"/>
    <row r="404891" ht="15"/>
    <row r="404892" ht="15"/>
    <row r="404893" ht="15"/>
    <row r="404894" ht="15"/>
    <row r="404895" ht="15"/>
    <row r="404896" ht="15"/>
    <row r="404897" ht="15"/>
    <row r="404898" ht="15"/>
    <row r="404899" ht="15"/>
    <row r="404900" ht="15"/>
    <row r="404901" ht="15"/>
    <row r="404902" ht="15"/>
    <row r="404903" ht="15"/>
    <row r="404904" ht="15"/>
    <row r="404905" ht="15"/>
    <row r="404906" ht="15"/>
    <row r="404907" ht="15"/>
    <row r="404908" ht="15"/>
    <row r="404909" ht="15"/>
    <row r="404910" ht="15"/>
    <row r="404911" ht="15"/>
    <row r="404912" ht="15"/>
    <row r="404913" ht="15"/>
    <row r="404914" ht="15"/>
    <row r="404915" ht="15"/>
    <row r="404916" ht="15"/>
    <row r="404917" ht="15"/>
    <row r="404918" ht="15"/>
    <row r="404919" ht="15"/>
    <row r="404920" ht="15"/>
    <row r="404921" ht="15"/>
    <row r="404922" ht="15"/>
    <row r="404923" ht="15"/>
    <row r="404924" ht="15"/>
    <row r="404925" ht="15"/>
    <row r="404926" ht="15"/>
    <row r="404927" ht="15"/>
    <row r="404928" ht="15"/>
    <row r="404929" ht="15"/>
    <row r="404930" ht="15"/>
    <row r="404931" ht="15"/>
    <row r="404932" ht="15"/>
    <row r="404933" ht="15"/>
    <row r="404934" ht="15"/>
    <row r="404935" ht="15"/>
    <row r="404936" ht="15"/>
    <row r="404937" ht="15"/>
    <row r="404938" ht="15"/>
    <row r="404939" ht="15"/>
    <row r="404940" ht="15"/>
    <row r="404941" ht="15"/>
    <row r="404942" ht="15"/>
    <row r="404943" ht="15"/>
    <row r="404944" ht="15"/>
    <row r="404945" ht="15"/>
    <row r="404946" ht="15"/>
    <row r="404947" ht="15"/>
    <row r="404948" ht="15"/>
    <row r="404949" ht="15"/>
    <row r="404950" ht="15"/>
    <row r="404951" ht="15"/>
    <row r="404952" ht="15"/>
    <row r="404953" ht="15"/>
    <row r="404954" ht="15"/>
    <row r="404955" ht="15"/>
    <row r="404956" ht="15"/>
    <row r="404957" ht="15"/>
    <row r="404958" ht="15"/>
    <row r="404959" ht="15"/>
    <row r="404960" ht="15"/>
    <row r="404961" ht="15"/>
    <row r="404962" ht="15"/>
    <row r="404963" ht="15"/>
    <row r="404964" ht="15"/>
    <row r="404965" ht="15"/>
    <row r="404966" ht="15"/>
    <row r="404967" ht="15"/>
    <row r="404968" ht="15"/>
    <row r="404969" ht="15"/>
    <row r="404970" ht="15"/>
    <row r="404971" ht="15"/>
    <row r="404972" ht="15"/>
    <row r="404973" ht="15"/>
    <row r="404974" ht="15"/>
    <row r="404975" ht="15"/>
    <row r="404976" ht="15"/>
    <row r="404977" ht="15"/>
    <row r="404978" ht="15"/>
    <row r="404979" ht="15"/>
    <row r="404980" ht="15"/>
    <row r="404981" ht="15"/>
    <row r="404982" ht="15"/>
    <row r="404983" ht="15"/>
    <row r="404984" ht="15"/>
    <row r="404985" ht="15"/>
    <row r="404986" ht="15"/>
    <row r="404987" ht="15"/>
    <row r="404988" ht="15"/>
    <row r="404989" ht="15"/>
    <row r="404990" ht="15"/>
    <row r="404991" ht="15"/>
    <row r="404992" ht="15"/>
    <row r="404993" ht="15"/>
    <row r="404994" ht="15"/>
    <row r="404995" ht="15"/>
    <row r="404996" ht="15"/>
    <row r="404997" ht="15"/>
    <row r="404998" ht="15"/>
    <row r="404999" ht="15"/>
    <row r="405000" ht="15"/>
    <row r="405001" ht="15"/>
    <row r="405002" ht="15"/>
    <row r="405003" ht="15"/>
    <row r="405004" ht="15"/>
    <row r="405005" ht="15"/>
    <row r="405006" ht="15"/>
    <row r="405007" ht="15"/>
    <row r="405008" ht="15"/>
    <row r="405009" ht="15"/>
    <row r="405010" ht="15"/>
    <row r="405011" ht="15"/>
    <row r="405012" ht="15"/>
    <row r="405013" ht="15"/>
    <row r="405014" ht="15"/>
    <row r="405015" ht="15"/>
    <row r="405016" ht="15"/>
    <row r="405017" ht="15"/>
    <row r="405018" ht="15"/>
    <row r="405019" ht="15"/>
    <row r="405020" ht="15"/>
    <row r="405021" ht="15"/>
    <row r="405022" ht="15"/>
    <row r="405023" ht="15"/>
    <row r="405024" ht="15"/>
    <row r="405025" ht="15"/>
    <row r="405026" ht="15"/>
    <row r="405027" ht="15"/>
    <row r="405028" ht="15"/>
    <row r="405029" ht="15"/>
    <row r="405030" ht="15"/>
    <row r="405031" ht="15"/>
    <row r="405032" ht="15"/>
    <row r="405033" ht="15"/>
    <row r="405034" ht="15"/>
    <row r="405035" ht="15"/>
    <row r="405036" ht="15"/>
    <row r="405037" ht="15"/>
    <row r="405038" ht="15"/>
    <row r="405039" ht="15"/>
    <row r="405040" ht="15"/>
    <row r="405041" ht="15"/>
    <row r="405042" ht="15"/>
    <row r="405043" ht="15"/>
    <row r="405044" ht="15"/>
    <row r="405045" ht="15"/>
    <row r="405046" ht="15"/>
    <row r="405047" ht="15"/>
    <row r="405048" ht="15"/>
    <row r="405049" ht="15"/>
    <row r="405050" ht="15"/>
    <row r="405051" ht="15"/>
    <row r="405052" ht="15"/>
    <row r="405053" ht="15"/>
    <row r="405054" ht="15"/>
    <row r="405055" ht="15"/>
    <row r="405056" ht="15"/>
    <row r="405057" ht="15"/>
    <row r="405058" ht="15"/>
    <row r="405059" ht="15"/>
    <row r="405060" ht="15"/>
    <row r="405061" ht="15"/>
    <row r="405062" ht="15"/>
    <row r="405063" ht="15"/>
    <row r="405064" ht="15"/>
    <row r="405065" ht="15"/>
    <row r="405066" ht="15"/>
    <row r="405067" ht="15"/>
    <row r="405068" ht="15"/>
    <row r="405069" ht="15"/>
    <row r="405070" ht="15"/>
    <row r="405071" ht="15"/>
    <row r="405072" ht="15"/>
    <row r="405073" ht="15"/>
    <row r="405074" ht="15"/>
    <row r="405075" ht="15"/>
    <row r="405076" ht="15"/>
    <row r="405077" ht="15"/>
    <row r="405078" ht="15"/>
    <row r="405079" ht="15"/>
    <row r="405080" ht="15"/>
    <row r="405081" ht="15"/>
    <row r="405082" ht="15"/>
    <row r="405083" ht="15"/>
    <row r="405084" ht="15"/>
    <row r="405085" ht="15"/>
    <row r="405086" ht="15"/>
    <row r="405087" ht="15"/>
    <row r="405088" ht="15"/>
    <row r="405089" ht="15"/>
    <row r="405090" ht="15"/>
    <row r="405091" ht="15"/>
    <row r="405092" ht="15"/>
    <row r="405093" ht="15"/>
    <row r="405094" ht="15"/>
    <row r="405095" ht="15"/>
    <row r="405096" ht="15"/>
    <row r="405097" ht="15"/>
    <row r="405098" ht="15"/>
    <row r="405099" ht="15"/>
    <row r="405100" ht="15"/>
    <row r="405101" ht="15"/>
    <row r="405102" ht="15"/>
    <row r="405103" ht="15"/>
    <row r="405104" ht="15"/>
    <row r="405105" ht="15"/>
    <row r="405106" ht="15"/>
    <row r="405107" ht="15"/>
    <row r="405108" ht="15"/>
    <row r="405109" ht="15"/>
    <row r="405110" ht="15"/>
    <row r="405111" ht="15"/>
    <row r="405112" ht="15"/>
    <row r="405113" ht="15"/>
    <row r="405114" ht="15"/>
    <row r="405115" ht="15"/>
    <row r="405116" ht="15"/>
    <row r="405117" ht="15"/>
    <row r="405118" ht="15"/>
    <row r="405119" ht="15"/>
    <row r="405120" ht="15"/>
    <row r="405121" ht="15"/>
    <row r="405122" ht="15"/>
    <row r="405123" ht="15"/>
    <row r="405124" ht="15"/>
    <row r="405125" ht="15"/>
    <row r="405126" ht="15"/>
    <row r="405127" ht="15"/>
    <row r="405128" ht="15"/>
    <row r="405129" ht="15"/>
    <row r="405130" ht="15"/>
    <row r="405131" ht="15"/>
    <row r="405132" ht="15"/>
    <row r="405133" ht="15"/>
    <row r="405134" ht="15"/>
    <row r="405135" ht="15"/>
    <row r="405136" ht="15"/>
    <row r="405137" ht="15"/>
    <row r="405138" ht="15"/>
    <row r="405139" ht="15"/>
    <row r="405140" ht="15"/>
    <row r="405141" ht="15"/>
    <row r="405142" ht="15"/>
    <row r="405143" ht="15"/>
    <row r="405144" ht="15"/>
    <row r="405145" ht="15"/>
    <row r="405146" ht="15"/>
    <row r="405147" ht="15"/>
    <row r="405148" ht="15"/>
    <row r="405149" ht="15"/>
    <row r="405150" ht="15"/>
    <row r="405151" ht="15"/>
    <row r="405152" ht="15"/>
    <row r="405153" ht="15"/>
    <row r="405154" ht="15"/>
    <row r="405155" ht="15"/>
    <row r="405156" ht="15"/>
    <row r="405157" ht="15"/>
    <row r="405158" ht="15"/>
    <row r="405159" ht="15"/>
    <row r="405160" ht="15"/>
    <row r="405161" ht="15"/>
    <row r="405162" ht="15"/>
    <row r="405163" ht="15"/>
    <row r="405164" ht="15"/>
    <row r="405165" ht="15"/>
    <row r="405166" ht="15"/>
    <row r="405167" ht="15"/>
    <row r="405168" ht="15"/>
    <row r="405169" ht="15"/>
    <row r="405170" ht="15"/>
    <row r="405171" ht="15"/>
    <row r="405172" ht="15"/>
    <row r="405173" ht="15"/>
    <row r="405174" ht="15"/>
    <row r="405175" ht="15"/>
    <row r="405176" ht="15"/>
    <row r="405177" ht="15"/>
    <row r="405178" ht="15"/>
    <row r="405179" ht="15"/>
    <row r="405180" ht="15"/>
    <row r="405181" ht="15"/>
    <row r="405182" ht="15"/>
    <row r="405183" ht="15"/>
    <row r="405184" ht="15"/>
    <row r="405185" ht="15"/>
    <row r="405186" ht="15"/>
    <row r="405187" ht="15"/>
    <row r="405188" ht="15"/>
    <row r="405189" ht="15"/>
    <row r="405190" ht="15"/>
    <row r="405191" ht="15"/>
    <row r="405192" ht="15"/>
    <row r="405193" ht="15"/>
    <row r="405194" ht="15"/>
    <row r="405195" ht="15"/>
    <row r="405196" ht="15"/>
    <row r="405197" ht="15"/>
    <row r="405198" ht="15"/>
    <row r="405199" ht="15"/>
    <row r="405200" ht="15"/>
    <row r="405201" ht="15"/>
    <row r="405202" ht="15"/>
    <row r="405203" ht="15"/>
    <row r="405204" ht="15"/>
    <row r="405205" ht="15"/>
    <row r="405206" ht="15"/>
    <row r="405207" ht="15"/>
    <row r="405208" ht="15"/>
    <row r="405209" ht="15"/>
    <row r="405210" ht="15"/>
    <row r="405211" ht="15"/>
    <row r="405212" ht="15"/>
    <row r="405213" ht="15"/>
    <row r="405214" ht="15"/>
    <row r="405215" ht="15"/>
    <row r="405216" ht="15"/>
    <row r="405217" ht="15"/>
    <row r="405218" ht="15"/>
    <row r="405219" ht="15"/>
    <row r="405220" ht="15"/>
    <row r="405221" ht="15"/>
    <row r="405222" ht="15"/>
    <row r="405223" ht="15"/>
    <row r="405224" ht="15"/>
    <row r="405225" ht="15"/>
    <row r="405226" ht="15"/>
    <row r="405227" ht="15"/>
    <row r="405228" ht="15"/>
    <row r="405229" ht="15"/>
    <row r="405230" ht="15"/>
    <row r="405231" ht="15"/>
    <row r="405232" ht="15"/>
    <row r="405233" ht="15"/>
    <row r="405234" ht="15"/>
    <row r="405235" ht="15"/>
    <row r="405236" ht="15"/>
    <row r="405237" ht="15"/>
    <row r="405238" ht="15"/>
    <row r="405239" ht="15"/>
    <row r="405240" ht="15"/>
    <row r="405241" ht="15"/>
    <row r="405242" ht="15"/>
    <row r="405243" ht="15"/>
    <row r="405244" ht="15"/>
    <row r="405245" ht="15"/>
    <row r="405246" ht="15"/>
    <row r="405247" ht="15"/>
    <row r="405248" ht="15"/>
    <row r="405249" ht="15"/>
    <row r="405250" ht="15"/>
    <row r="405251" ht="15"/>
    <row r="405252" ht="15"/>
    <row r="405253" ht="15"/>
    <row r="405254" ht="15"/>
    <row r="405255" ht="15"/>
    <row r="405256" ht="15"/>
    <row r="405257" ht="15"/>
    <row r="405258" ht="15"/>
    <row r="405259" ht="15"/>
    <row r="405260" ht="15"/>
    <row r="405261" ht="15"/>
    <row r="405262" ht="15"/>
    <row r="405263" ht="15"/>
    <row r="405264" ht="15"/>
    <row r="405265" ht="15"/>
    <row r="405266" ht="15"/>
    <row r="405267" ht="15"/>
    <row r="405268" ht="15"/>
    <row r="405269" ht="15"/>
    <row r="405270" ht="15"/>
    <row r="405271" ht="15"/>
    <row r="405272" ht="15"/>
    <row r="405273" ht="15"/>
    <row r="405274" ht="15"/>
    <row r="405275" ht="15"/>
    <row r="405276" ht="15"/>
    <row r="405277" ht="15"/>
    <row r="405278" ht="15"/>
    <row r="405279" ht="15"/>
    <row r="405280" ht="15"/>
    <row r="405281" ht="15"/>
    <row r="405282" ht="15"/>
    <row r="405283" ht="15"/>
    <row r="405284" ht="15"/>
    <row r="405285" ht="15"/>
    <row r="405286" ht="15"/>
    <row r="405287" ht="15"/>
    <row r="405288" ht="15"/>
    <row r="405289" ht="15"/>
    <row r="405290" ht="15"/>
    <row r="405291" ht="15"/>
    <row r="405292" ht="15"/>
    <row r="405293" ht="15"/>
    <row r="405294" ht="15"/>
    <row r="405295" ht="15"/>
    <row r="405296" ht="15"/>
    <row r="405297" ht="15"/>
    <row r="405298" ht="15"/>
    <row r="405299" ht="15"/>
    <row r="405300" ht="15"/>
    <row r="405301" ht="15"/>
    <row r="405302" ht="15"/>
    <row r="405303" ht="15"/>
    <row r="405304" ht="15"/>
    <row r="405305" ht="15"/>
    <row r="405306" ht="15"/>
    <row r="405307" ht="15"/>
    <row r="405308" ht="15"/>
    <row r="405309" ht="15"/>
    <row r="405310" ht="15"/>
    <row r="405311" ht="15"/>
    <row r="405312" ht="15"/>
    <row r="405313" ht="15"/>
    <row r="405314" ht="15"/>
    <row r="405315" ht="15"/>
    <row r="405316" ht="15"/>
    <row r="405317" ht="15"/>
    <row r="405318" ht="15"/>
    <row r="405319" ht="15"/>
    <row r="405320" ht="15"/>
    <row r="405321" ht="15"/>
    <row r="405322" ht="15"/>
    <row r="405323" ht="15"/>
    <row r="405324" ht="15"/>
    <row r="405325" ht="15"/>
    <row r="405326" ht="15"/>
    <row r="405327" ht="15"/>
    <row r="405328" ht="15"/>
    <row r="405329" ht="15"/>
    <row r="405330" ht="15"/>
    <row r="405331" ht="15"/>
    <row r="405332" ht="15"/>
    <row r="405333" ht="15"/>
    <row r="405334" ht="15"/>
    <row r="405335" ht="15"/>
    <row r="405336" ht="15"/>
    <row r="405337" ht="15"/>
    <row r="405338" ht="15"/>
    <row r="405339" ht="15"/>
    <row r="405340" ht="15"/>
    <row r="405341" ht="15"/>
    <row r="405342" ht="15"/>
    <row r="405343" ht="15"/>
    <row r="405344" ht="15"/>
    <row r="405345" ht="15"/>
    <row r="405346" ht="15"/>
    <row r="405347" ht="15"/>
    <row r="405348" ht="15"/>
    <row r="405349" ht="15"/>
    <row r="405350" ht="15"/>
    <row r="405351" ht="15"/>
    <row r="405352" ht="15"/>
    <row r="405353" ht="15"/>
    <row r="405354" ht="15"/>
    <row r="405355" ht="15"/>
    <row r="405356" ht="15"/>
    <row r="405357" ht="15"/>
    <row r="405358" ht="15"/>
    <row r="405359" ht="15"/>
    <row r="405360" ht="15"/>
    <row r="405361" ht="15"/>
    <row r="405362" ht="15"/>
    <row r="405363" ht="15"/>
    <row r="405364" ht="15"/>
    <row r="405365" ht="15"/>
    <row r="405366" ht="15"/>
    <row r="405367" ht="15"/>
    <row r="405368" ht="15"/>
    <row r="405369" ht="15"/>
    <row r="405370" ht="15"/>
    <row r="405371" ht="15"/>
    <row r="405372" ht="15"/>
    <row r="405373" ht="15"/>
    <row r="405374" ht="15"/>
    <row r="405375" ht="15"/>
    <row r="405376" ht="15"/>
    <row r="405377" ht="15"/>
    <row r="405378" ht="15"/>
    <row r="405379" ht="15"/>
    <row r="405380" ht="15"/>
    <row r="405381" ht="15"/>
    <row r="405382" ht="15"/>
    <row r="405383" ht="15"/>
    <row r="405384" ht="15"/>
    <row r="405385" ht="15"/>
    <row r="405386" ht="15"/>
    <row r="405387" ht="15"/>
    <row r="405388" ht="15"/>
    <row r="405389" ht="15"/>
    <row r="405390" ht="15"/>
    <row r="405391" ht="15"/>
    <row r="405392" ht="15"/>
    <row r="405393" ht="15"/>
    <row r="405394" ht="15"/>
    <row r="405395" ht="15"/>
    <row r="405396" ht="15"/>
    <row r="405397" ht="15"/>
    <row r="405398" ht="15"/>
    <row r="405399" ht="15"/>
    <row r="405400" ht="15"/>
    <row r="405401" ht="15"/>
    <row r="405402" ht="15"/>
    <row r="405403" ht="15"/>
    <row r="405404" ht="15"/>
    <row r="405405" ht="15"/>
    <row r="405406" ht="15"/>
    <row r="405407" ht="15"/>
    <row r="405408" ht="15"/>
    <row r="405409" ht="15"/>
    <row r="405410" ht="15"/>
    <row r="405411" ht="15"/>
    <row r="405412" ht="15"/>
    <row r="405413" ht="15"/>
    <row r="405414" ht="15"/>
    <row r="405415" ht="15"/>
    <row r="405416" ht="15"/>
    <row r="405417" ht="15"/>
    <row r="405418" ht="15"/>
    <row r="405419" ht="15"/>
    <row r="405420" ht="15"/>
    <row r="405421" ht="15"/>
    <row r="405422" ht="15"/>
    <row r="405423" ht="15"/>
    <row r="405424" ht="15"/>
    <row r="405425" ht="15"/>
    <row r="405426" ht="15"/>
    <row r="405427" ht="15"/>
    <row r="405428" ht="15"/>
    <row r="405429" ht="15"/>
    <row r="405430" ht="15"/>
    <row r="405431" ht="15"/>
    <row r="405432" ht="15"/>
    <row r="405433" ht="15"/>
    <row r="405434" ht="15"/>
    <row r="405435" ht="15"/>
    <row r="405436" ht="15"/>
    <row r="405437" ht="15"/>
    <row r="405438" ht="15"/>
    <row r="405439" ht="15"/>
    <row r="405440" ht="15"/>
    <row r="405441" ht="15"/>
    <row r="405442" ht="15"/>
    <row r="405443" ht="15"/>
    <row r="405444" ht="15"/>
    <row r="405445" ht="15"/>
    <row r="405446" ht="15"/>
    <row r="405447" ht="15"/>
    <row r="405448" ht="15"/>
    <row r="405449" ht="15"/>
    <row r="405450" ht="15"/>
    <row r="405451" ht="15"/>
    <row r="405452" ht="15"/>
    <row r="405453" ht="15"/>
    <row r="405454" ht="15"/>
    <row r="405455" ht="15"/>
    <row r="405456" ht="15"/>
    <row r="405457" ht="15"/>
    <row r="405458" ht="15"/>
    <row r="405459" ht="15"/>
    <row r="405460" ht="15"/>
    <row r="405461" ht="15"/>
    <row r="405462" ht="15"/>
    <row r="405463" ht="15"/>
    <row r="405464" ht="15"/>
    <row r="405465" ht="15"/>
    <row r="405466" ht="15"/>
    <row r="405467" ht="15"/>
    <row r="405468" ht="15"/>
    <row r="405469" ht="15"/>
    <row r="405470" ht="15"/>
    <row r="405471" ht="15"/>
    <row r="405472" ht="15"/>
    <row r="405473" ht="15"/>
    <row r="405474" ht="15"/>
    <row r="405475" ht="15"/>
    <row r="405476" ht="15"/>
    <row r="405477" ht="15"/>
    <row r="405478" ht="15"/>
    <row r="405479" ht="15"/>
    <row r="405480" ht="15"/>
    <row r="405481" ht="15"/>
    <row r="405482" ht="15"/>
    <row r="405483" ht="15"/>
    <row r="405484" ht="15"/>
    <row r="405485" ht="15"/>
    <row r="405486" ht="15"/>
    <row r="405487" ht="15"/>
    <row r="405488" ht="15"/>
    <row r="405489" ht="15"/>
    <row r="405490" ht="15"/>
    <row r="405491" ht="15"/>
    <row r="405492" ht="15"/>
    <row r="405493" ht="15"/>
    <row r="405494" ht="15"/>
    <row r="405495" ht="15"/>
    <row r="405496" ht="15"/>
    <row r="405497" ht="15"/>
    <row r="405498" ht="15"/>
    <row r="405499" ht="15"/>
    <row r="405500" ht="15"/>
    <row r="405501" ht="15"/>
    <row r="405502" ht="15"/>
    <row r="405503" ht="15"/>
    <row r="405504" ht="15"/>
    <row r="405505" ht="15"/>
    <row r="405506" ht="15"/>
    <row r="405507" ht="15"/>
    <row r="405508" ht="15"/>
    <row r="405509" ht="15"/>
    <row r="405510" ht="15"/>
    <row r="405511" ht="15"/>
    <row r="405512" ht="15"/>
    <row r="405513" ht="15"/>
    <row r="405514" ht="15"/>
    <row r="405515" ht="15"/>
    <row r="405516" ht="15"/>
    <row r="405517" ht="15"/>
    <row r="405518" ht="15"/>
    <row r="405519" ht="15"/>
    <row r="405520" ht="15"/>
    <row r="405521" ht="15"/>
    <row r="405522" ht="15"/>
    <row r="405523" ht="15"/>
    <row r="405524" ht="15"/>
    <row r="405525" ht="15"/>
    <row r="405526" ht="15"/>
    <row r="405527" ht="15"/>
    <row r="405528" ht="15"/>
    <row r="405529" ht="15"/>
    <row r="405530" ht="15"/>
    <row r="405531" ht="15"/>
    <row r="405532" ht="15"/>
    <row r="405533" ht="15"/>
    <row r="405534" ht="15"/>
    <row r="405535" ht="15"/>
    <row r="405536" ht="15"/>
    <row r="405537" ht="15"/>
    <row r="405538" ht="15"/>
    <row r="405539" ht="15"/>
    <row r="405540" ht="15"/>
    <row r="405541" ht="15"/>
    <row r="405542" ht="15"/>
    <row r="405543" ht="15"/>
    <row r="405544" ht="15"/>
    <row r="405545" ht="15"/>
    <row r="405546" ht="15"/>
    <row r="405547" ht="15"/>
    <row r="405548" ht="15"/>
    <row r="405549" ht="15"/>
    <row r="405550" ht="15"/>
    <row r="405551" ht="15"/>
    <row r="405552" ht="15"/>
    <row r="405553" ht="15"/>
    <row r="405554" ht="15"/>
    <row r="405555" ht="15"/>
    <row r="405556" ht="15"/>
    <row r="405557" ht="15"/>
    <row r="405558" ht="15"/>
    <row r="405559" ht="15"/>
    <row r="405560" ht="15"/>
    <row r="405561" ht="15"/>
    <row r="405562" ht="15"/>
    <row r="405563" ht="15"/>
    <row r="405564" ht="15"/>
    <row r="405565" ht="15"/>
    <row r="405566" ht="15"/>
    <row r="405567" ht="15"/>
    <row r="405568" ht="15"/>
    <row r="405569" ht="15"/>
    <row r="405570" ht="15"/>
    <row r="405571" ht="15"/>
    <row r="405572" ht="15"/>
    <row r="405573" ht="15"/>
    <row r="405574" ht="15"/>
    <row r="405575" ht="15"/>
    <row r="405576" ht="15"/>
    <row r="405577" ht="15"/>
    <row r="405578" ht="15"/>
    <row r="405579" ht="15"/>
    <row r="405580" ht="15"/>
    <row r="405581" ht="15"/>
    <row r="405582" ht="15"/>
    <row r="405583" ht="15"/>
    <row r="405584" ht="15"/>
    <row r="405585" ht="15"/>
    <row r="405586" ht="15"/>
    <row r="405587" ht="15"/>
    <row r="405588" ht="15"/>
    <row r="405589" ht="15"/>
    <row r="405590" ht="15"/>
    <row r="405591" ht="15"/>
    <row r="405592" ht="15"/>
    <row r="405593" ht="15"/>
    <row r="405594" ht="15"/>
    <row r="405595" ht="15"/>
    <row r="405596" ht="15"/>
    <row r="405597" ht="15"/>
    <row r="405598" ht="15"/>
    <row r="405599" ht="15"/>
    <row r="405600" ht="15"/>
    <row r="405601" ht="15"/>
    <row r="405602" ht="15"/>
    <row r="405603" ht="15"/>
    <row r="405604" ht="15"/>
    <row r="405605" ht="15"/>
    <row r="405606" ht="15"/>
    <row r="405607" ht="15"/>
    <row r="405608" ht="15"/>
    <row r="405609" ht="15"/>
    <row r="405610" ht="15"/>
    <row r="405611" ht="15"/>
    <row r="405612" ht="15"/>
    <row r="405613" ht="15"/>
    <row r="405614" ht="15"/>
    <row r="405615" ht="15"/>
    <row r="405616" ht="15"/>
    <row r="405617" ht="15"/>
    <row r="405618" ht="15"/>
    <row r="405619" ht="15"/>
    <row r="405620" ht="15"/>
    <row r="405621" ht="15"/>
    <row r="405622" ht="15"/>
    <row r="405623" ht="15"/>
    <row r="405624" ht="15"/>
    <row r="405625" ht="15"/>
    <row r="405626" ht="15"/>
    <row r="405627" ht="15"/>
    <row r="405628" ht="15"/>
    <row r="405629" ht="15"/>
    <row r="405630" ht="15"/>
    <row r="405631" ht="15"/>
    <row r="405632" ht="15"/>
    <row r="405633" ht="15"/>
    <row r="405634" ht="15"/>
    <row r="405635" ht="15"/>
    <row r="405636" ht="15"/>
    <row r="405637" ht="15"/>
    <row r="405638" ht="15"/>
    <row r="405639" ht="15"/>
    <row r="405640" ht="15"/>
    <row r="405641" ht="15"/>
    <row r="405642" ht="15"/>
    <row r="405643" ht="15"/>
    <row r="405644" ht="15"/>
    <row r="405645" ht="15"/>
    <row r="405646" ht="15"/>
    <row r="405647" ht="15"/>
    <row r="405648" ht="15"/>
    <row r="405649" ht="15"/>
    <row r="405650" ht="15"/>
    <row r="405651" ht="15"/>
    <row r="405652" ht="15"/>
    <row r="405653" ht="15"/>
    <row r="405654" ht="15"/>
    <row r="405655" ht="15"/>
    <row r="405656" ht="15"/>
    <row r="405657" ht="15"/>
    <row r="405658" ht="15"/>
    <row r="405659" ht="15"/>
    <row r="405660" ht="15"/>
    <row r="405661" ht="15"/>
    <row r="405662" ht="15"/>
    <row r="405663" ht="15"/>
    <row r="405664" ht="15"/>
    <row r="405665" ht="15"/>
    <row r="405666" ht="15"/>
    <row r="405667" ht="15"/>
    <row r="405668" ht="15"/>
    <row r="405669" ht="15"/>
    <row r="405670" ht="15"/>
    <row r="405671" ht="15"/>
    <row r="405672" ht="15"/>
    <row r="405673" ht="15"/>
    <row r="405674" ht="15"/>
    <row r="405675" ht="15"/>
    <row r="405676" ht="15"/>
    <row r="405677" ht="15"/>
    <row r="405678" ht="15"/>
    <row r="405679" ht="15"/>
    <row r="405680" ht="15"/>
    <row r="405681" ht="15"/>
    <row r="405682" ht="15"/>
    <row r="405683" ht="15"/>
    <row r="405684" ht="15"/>
    <row r="405685" ht="15"/>
    <row r="405686" ht="15"/>
    <row r="405687" ht="15"/>
    <row r="405688" ht="15"/>
    <row r="405689" ht="15"/>
    <row r="405690" ht="15"/>
    <row r="405691" ht="15"/>
    <row r="405692" ht="15"/>
    <row r="405693" ht="15"/>
    <row r="405694" ht="15"/>
    <row r="405695" ht="15"/>
    <row r="405696" ht="15"/>
    <row r="405697" ht="15"/>
    <row r="405698" ht="15"/>
    <row r="405699" ht="15"/>
    <row r="405700" ht="15"/>
    <row r="405701" ht="15"/>
    <row r="405702" ht="15"/>
    <row r="405703" ht="15"/>
    <row r="405704" ht="15"/>
    <row r="405705" ht="15"/>
    <row r="405706" ht="15"/>
    <row r="405707" ht="15"/>
    <row r="405708" ht="15"/>
    <row r="405709" ht="15"/>
    <row r="405710" ht="15"/>
    <row r="405711" ht="15"/>
    <row r="405712" ht="15"/>
    <row r="405713" ht="15"/>
    <row r="405714" ht="15"/>
    <row r="405715" ht="15"/>
    <row r="405716" ht="15"/>
    <row r="405717" ht="15"/>
    <row r="405718" ht="15"/>
    <row r="405719" ht="15"/>
    <row r="405720" ht="15"/>
    <row r="405721" ht="15"/>
    <row r="405722" ht="15"/>
    <row r="405723" ht="15"/>
    <row r="405724" ht="15"/>
    <row r="405725" ht="15"/>
    <row r="405726" ht="15"/>
    <row r="405727" ht="15"/>
    <row r="405728" ht="15"/>
    <row r="405729" ht="15"/>
    <row r="405730" ht="15"/>
    <row r="405731" ht="15"/>
    <row r="405732" ht="15"/>
    <row r="405733" ht="15"/>
    <row r="405734" ht="15"/>
    <row r="405735" ht="15"/>
    <row r="405736" ht="15"/>
    <row r="405737" ht="15"/>
    <row r="405738" ht="15"/>
    <row r="405739" ht="15"/>
    <row r="405740" ht="15"/>
    <row r="405741" ht="15"/>
    <row r="405742" ht="15"/>
    <row r="405743" ht="15"/>
    <row r="405744" ht="15"/>
    <row r="405745" ht="15"/>
    <row r="405746" ht="15"/>
    <row r="405747" ht="15"/>
    <row r="405748" ht="15"/>
    <row r="405749" ht="15"/>
    <row r="405750" ht="15"/>
    <row r="405751" ht="15"/>
    <row r="405752" ht="15"/>
    <row r="405753" ht="15"/>
    <row r="405754" ht="15"/>
    <row r="405755" ht="15"/>
    <row r="405756" ht="15"/>
    <row r="405757" ht="15"/>
    <row r="405758" ht="15"/>
    <row r="405759" ht="15"/>
    <row r="405760" ht="15"/>
    <row r="405761" ht="15"/>
    <row r="405762" ht="15"/>
    <row r="405763" ht="15"/>
    <row r="405764" ht="15"/>
    <row r="405765" ht="15"/>
    <row r="405766" ht="15"/>
    <row r="405767" ht="15"/>
    <row r="405768" ht="15"/>
    <row r="405769" ht="15"/>
    <row r="405770" ht="15"/>
    <row r="405771" ht="15"/>
    <row r="405772" ht="15"/>
    <row r="405773" ht="15"/>
    <row r="405774" ht="15"/>
    <row r="405775" ht="15"/>
    <row r="405776" ht="15"/>
    <row r="405777" ht="15"/>
    <row r="405778" ht="15"/>
    <row r="405779" ht="15"/>
    <row r="405780" ht="15"/>
    <row r="405781" ht="15"/>
    <row r="405782" ht="15"/>
    <row r="405783" ht="15"/>
    <row r="405784" ht="15"/>
    <row r="405785" ht="15"/>
    <row r="405786" ht="15"/>
    <row r="405787" ht="15"/>
    <row r="405788" ht="15"/>
    <row r="405789" ht="15"/>
    <row r="405790" ht="15"/>
    <row r="405791" ht="15"/>
    <row r="405792" ht="15"/>
    <row r="405793" ht="15"/>
    <row r="405794" ht="15"/>
    <row r="405795" ht="15"/>
    <row r="405796" ht="15"/>
    <row r="405797" ht="15"/>
    <row r="405798" ht="15"/>
    <row r="405799" ht="15"/>
    <row r="405800" ht="15"/>
    <row r="405801" ht="15"/>
    <row r="405802" ht="15"/>
    <row r="405803" ht="15"/>
    <row r="405804" ht="15"/>
    <row r="405805" ht="15"/>
    <row r="405806" ht="15"/>
    <row r="405807" ht="15"/>
    <row r="405808" ht="15"/>
    <row r="405809" ht="15"/>
    <row r="405810" ht="15"/>
    <row r="405811" ht="15"/>
    <row r="405812" ht="15"/>
    <row r="405813" ht="15"/>
    <row r="405814" ht="15"/>
    <row r="405815" ht="15"/>
    <row r="405816" ht="15"/>
    <row r="405817" ht="15"/>
    <row r="405818" ht="15"/>
    <row r="405819" ht="15"/>
    <row r="405820" ht="15"/>
    <row r="405821" ht="15"/>
    <row r="405822" ht="15"/>
    <row r="405823" ht="15"/>
    <row r="405824" ht="15"/>
    <row r="405825" ht="15"/>
    <row r="405826" ht="15"/>
    <row r="405827" ht="15"/>
    <row r="405828" ht="15"/>
    <row r="405829" ht="15"/>
    <row r="405830" ht="15"/>
    <row r="405831" ht="15"/>
    <row r="405832" ht="15"/>
    <row r="405833" ht="15"/>
    <row r="405834" ht="15"/>
    <row r="405835" ht="15"/>
    <row r="405836" ht="15"/>
    <row r="405837" ht="15"/>
    <row r="405838" ht="15"/>
    <row r="405839" ht="15"/>
    <row r="405840" ht="15"/>
    <row r="405841" ht="15"/>
    <row r="405842" ht="15"/>
    <row r="405843" ht="15"/>
    <row r="405844" ht="15"/>
    <row r="405845" ht="15"/>
    <row r="405846" ht="15"/>
    <row r="405847" ht="15"/>
    <row r="405848" ht="15"/>
    <row r="405849" ht="15"/>
    <row r="405850" ht="15"/>
    <row r="405851" ht="15"/>
    <row r="405852" ht="15"/>
    <row r="405853" ht="15"/>
    <row r="405854" ht="15"/>
    <row r="405855" ht="15"/>
    <row r="405856" ht="15"/>
    <row r="405857" ht="15"/>
    <row r="405858" ht="15"/>
    <row r="405859" ht="15"/>
    <row r="405860" ht="15"/>
    <row r="405861" ht="15"/>
    <row r="405862" ht="15"/>
    <row r="405863" ht="15"/>
    <row r="405864" ht="15"/>
    <row r="405865" ht="15"/>
    <row r="405866" ht="15"/>
    <row r="405867" ht="15"/>
    <row r="405868" ht="15"/>
    <row r="405869" ht="15"/>
    <row r="405870" ht="15"/>
    <row r="405871" ht="15"/>
    <row r="405872" ht="15"/>
    <row r="405873" ht="15"/>
    <row r="405874" ht="15"/>
    <row r="405875" ht="15"/>
    <row r="405876" ht="15"/>
    <row r="405877" ht="15"/>
    <row r="405878" ht="15"/>
    <row r="405879" ht="15"/>
    <row r="405880" ht="15"/>
    <row r="405881" ht="15"/>
    <row r="405882" ht="15"/>
    <row r="405883" ht="15"/>
    <row r="405884" ht="15"/>
    <row r="405885" ht="15"/>
    <row r="405886" ht="15"/>
    <row r="405887" ht="15"/>
    <row r="405888" ht="15"/>
    <row r="405889" ht="15"/>
    <row r="405890" ht="15"/>
    <row r="405891" ht="15"/>
    <row r="405892" ht="15"/>
    <row r="405893" ht="15"/>
    <row r="405894" ht="15"/>
    <row r="405895" ht="15"/>
    <row r="405896" ht="15"/>
    <row r="405897" ht="15"/>
    <row r="405898" ht="15"/>
    <row r="405899" ht="15"/>
    <row r="405900" ht="15"/>
    <row r="405901" ht="15"/>
    <row r="405902" ht="15"/>
    <row r="405903" ht="15"/>
    <row r="405904" ht="15"/>
    <row r="405905" ht="15"/>
    <row r="405906" ht="15"/>
    <row r="405907" ht="15"/>
    <row r="405908" ht="15"/>
    <row r="405909" ht="15"/>
    <row r="405910" ht="15"/>
    <row r="405911" ht="15"/>
    <row r="405912" ht="15"/>
    <row r="405913" ht="15"/>
    <row r="405914" ht="15"/>
    <row r="405915" ht="15"/>
    <row r="405916" ht="15"/>
    <row r="405917" ht="15"/>
    <row r="405918" ht="15"/>
    <row r="405919" ht="15"/>
    <row r="405920" ht="15"/>
    <row r="405921" ht="15"/>
    <row r="405922" ht="15"/>
    <row r="405923" ht="15"/>
    <row r="405924" ht="15"/>
    <row r="405925" ht="15"/>
    <row r="405926" ht="15"/>
    <row r="405927" ht="15"/>
    <row r="405928" ht="15"/>
    <row r="405929" ht="15"/>
    <row r="405930" ht="15"/>
    <row r="405931" ht="15"/>
    <row r="405932" ht="15"/>
    <row r="405933" ht="15"/>
    <row r="405934" ht="15"/>
    <row r="405935" ht="15"/>
    <row r="405936" ht="15"/>
    <row r="405937" ht="15"/>
    <row r="405938" ht="15"/>
    <row r="405939" ht="15"/>
    <row r="405940" ht="15"/>
    <row r="405941" ht="15"/>
    <row r="405942" ht="15"/>
    <row r="405943" ht="15"/>
    <row r="405944" ht="15"/>
    <row r="405945" ht="15"/>
    <row r="405946" ht="15"/>
    <row r="405947" ht="15"/>
    <row r="405948" ht="15"/>
    <row r="405949" ht="15"/>
    <row r="405950" ht="15"/>
    <row r="405951" ht="15"/>
    <row r="405952" ht="15"/>
    <row r="405953" ht="15"/>
    <row r="405954" ht="15"/>
    <row r="405955" ht="15"/>
    <row r="405956" ht="15"/>
    <row r="405957" ht="15"/>
    <row r="405958" ht="15"/>
    <row r="405959" ht="15"/>
    <row r="405960" ht="15"/>
    <row r="405961" ht="15"/>
    <row r="405962" ht="15"/>
    <row r="405963" ht="15"/>
    <row r="405964" ht="15"/>
    <row r="405965" ht="15"/>
    <row r="405966" ht="15"/>
    <row r="405967" ht="15"/>
    <row r="405968" ht="15"/>
    <row r="405969" ht="15"/>
    <row r="405970" ht="15"/>
    <row r="405971" ht="15"/>
    <row r="405972" ht="15"/>
    <row r="405973" ht="15"/>
    <row r="405974" ht="15"/>
    <row r="405975" ht="15"/>
    <row r="405976" ht="15"/>
    <row r="405977" ht="15"/>
    <row r="405978" ht="15"/>
    <row r="405979" ht="15"/>
    <row r="405980" ht="15"/>
    <row r="405981" ht="15"/>
    <row r="405982" ht="15"/>
    <row r="405983" ht="15"/>
    <row r="405984" ht="15"/>
    <row r="405985" ht="15"/>
    <row r="405986" ht="15"/>
    <row r="405987" ht="15"/>
    <row r="405988" ht="15"/>
    <row r="405989" ht="15"/>
    <row r="405990" ht="15"/>
    <row r="405991" ht="15"/>
    <row r="405992" ht="15"/>
    <row r="405993" ht="15"/>
    <row r="405994" ht="15"/>
    <row r="405995" ht="15"/>
    <row r="405996" ht="15"/>
    <row r="405997" ht="15"/>
    <row r="405998" ht="15"/>
    <row r="405999" ht="15"/>
    <row r="406000" ht="15"/>
    <row r="406001" ht="15"/>
    <row r="406002" ht="15"/>
    <row r="406003" ht="15"/>
    <row r="406004" ht="15"/>
    <row r="406005" ht="15"/>
    <row r="406006" ht="15"/>
    <row r="406007" ht="15"/>
    <row r="406008" ht="15"/>
    <row r="406009" ht="15"/>
    <row r="406010" ht="15"/>
    <row r="406011" ht="15"/>
    <row r="406012" ht="15"/>
    <row r="406013" ht="15"/>
    <row r="406014" ht="15"/>
    <row r="406015" ht="15"/>
    <row r="406016" ht="15"/>
    <row r="406017" ht="15"/>
    <row r="406018" ht="15"/>
    <row r="406019" ht="15"/>
    <row r="406020" ht="15"/>
    <row r="406021" ht="15"/>
    <row r="406022" ht="15"/>
    <row r="406023" ht="15"/>
    <row r="406024" ht="15"/>
    <row r="406025" ht="15"/>
    <row r="406026" ht="15"/>
    <row r="406027" ht="15"/>
    <row r="406028" ht="15"/>
    <row r="406029" ht="15"/>
    <row r="406030" ht="15"/>
    <row r="406031" ht="15"/>
    <row r="406032" ht="15"/>
    <row r="406033" ht="15"/>
    <row r="406034" ht="15"/>
    <row r="406035" ht="15"/>
    <row r="406036" ht="15"/>
    <row r="406037" ht="15"/>
    <row r="406038" ht="15"/>
    <row r="406039" ht="15"/>
    <row r="406040" ht="15"/>
    <row r="406041" ht="15"/>
    <row r="406042" ht="15"/>
    <row r="406043" ht="15"/>
    <row r="406044" ht="15"/>
    <row r="406045" ht="15"/>
    <row r="406046" ht="15"/>
    <row r="406047" ht="15"/>
    <row r="406048" ht="15"/>
    <row r="406049" ht="15"/>
    <row r="406050" ht="15"/>
    <row r="406051" ht="15"/>
    <row r="406052" ht="15"/>
    <row r="406053" ht="15"/>
    <row r="406054" ht="15"/>
    <row r="406055" ht="15"/>
    <row r="406056" ht="15"/>
    <row r="406057" ht="15"/>
    <row r="406058" ht="15"/>
    <row r="406059" ht="15"/>
    <row r="406060" ht="15"/>
    <row r="406061" ht="15"/>
    <row r="406062" ht="15"/>
    <row r="406063" ht="15"/>
    <row r="406064" ht="15"/>
    <row r="406065" ht="15"/>
    <row r="406066" ht="15"/>
    <row r="406067" ht="15"/>
    <row r="406068" ht="15"/>
    <row r="406069" ht="15"/>
    <row r="406070" ht="15"/>
    <row r="406071" ht="15"/>
    <row r="406072" ht="15"/>
    <row r="406073" ht="15"/>
    <row r="406074" ht="15"/>
    <row r="406075" ht="15"/>
    <row r="406076" ht="15"/>
    <row r="406077" ht="15"/>
    <row r="406078" ht="15"/>
    <row r="406079" ht="15"/>
    <row r="406080" ht="15"/>
    <row r="406081" ht="15"/>
    <row r="406082" ht="15"/>
    <row r="406083" ht="15"/>
    <row r="406084" ht="15"/>
    <row r="406085" ht="15"/>
    <row r="406086" ht="15"/>
    <row r="406087" ht="15"/>
    <row r="406088" ht="15"/>
    <row r="406089" ht="15"/>
    <row r="406090" ht="15"/>
    <row r="406091" ht="15"/>
    <row r="406092" ht="15"/>
    <row r="406093" ht="15"/>
    <row r="406094" ht="15"/>
    <row r="406095" ht="15"/>
    <row r="406096" ht="15"/>
    <row r="406097" ht="15"/>
    <row r="406098" ht="15"/>
    <row r="406099" ht="15"/>
    <row r="406100" ht="15"/>
    <row r="406101" ht="15"/>
    <row r="406102" ht="15"/>
    <row r="406103" ht="15"/>
    <row r="406104" ht="15"/>
    <row r="406105" ht="15"/>
    <row r="406106" ht="15"/>
    <row r="406107" ht="15"/>
    <row r="406108" ht="15"/>
    <row r="406109" ht="15"/>
    <row r="406110" ht="15"/>
    <row r="406111" ht="15"/>
    <row r="406112" ht="15"/>
    <row r="406113" ht="15"/>
    <row r="406114" ht="15"/>
    <row r="406115" ht="15"/>
    <row r="406116" ht="15"/>
    <row r="406117" ht="15"/>
    <row r="406118" ht="15"/>
    <row r="406119" ht="15"/>
    <row r="406120" ht="15"/>
    <row r="406121" ht="15"/>
    <row r="406122" ht="15"/>
    <row r="406123" ht="15"/>
    <row r="406124" ht="15"/>
    <row r="406125" ht="15"/>
    <row r="406126" ht="15"/>
    <row r="406127" ht="15"/>
    <row r="406128" ht="15"/>
    <row r="406129" ht="15"/>
    <row r="406130" ht="15"/>
    <row r="406131" ht="15"/>
    <row r="406132" ht="15"/>
    <row r="406133" ht="15"/>
    <row r="406134" ht="15"/>
    <row r="406135" ht="15"/>
    <row r="406136" ht="15"/>
    <row r="406137" ht="15"/>
    <row r="406138" ht="15"/>
    <row r="406139" ht="15"/>
    <row r="406140" ht="15"/>
    <row r="406141" ht="15"/>
    <row r="406142" ht="15"/>
    <row r="406143" ht="15"/>
    <row r="406144" ht="15"/>
    <row r="406145" ht="15"/>
    <row r="406146" ht="15"/>
    <row r="406147" ht="15"/>
    <row r="406148" ht="15"/>
    <row r="406149" ht="15"/>
    <row r="406150" ht="15"/>
    <row r="406151" ht="15"/>
    <row r="406152" ht="15"/>
    <row r="406153" ht="15"/>
    <row r="406154" ht="15"/>
    <row r="406155" ht="15"/>
    <row r="406156" ht="15"/>
    <row r="406157" ht="15"/>
    <row r="406158" ht="15"/>
    <row r="406159" ht="15"/>
    <row r="406160" ht="15"/>
    <row r="406161" ht="15"/>
    <row r="406162" ht="15"/>
    <row r="406163" ht="15"/>
    <row r="406164" ht="15"/>
    <row r="406165" ht="15"/>
    <row r="406166" ht="15"/>
    <row r="406167" ht="15"/>
    <row r="406168" ht="15"/>
    <row r="406169" ht="15"/>
    <row r="406170" ht="15"/>
    <row r="406171" ht="15"/>
    <row r="406172" ht="15"/>
    <row r="406173" ht="15"/>
    <row r="406174" ht="15"/>
    <row r="406175" ht="15"/>
    <row r="406176" ht="15"/>
    <row r="406177" ht="15"/>
    <row r="406178" ht="15"/>
    <row r="406179" ht="15"/>
    <row r="406180" ht="15"/>
    <row r="406181" ht="15"/>
    <row r="406182" ht="15"/>
    <row r="406183" ht="15"/>
    <row r="406184" ht="15"/>
    <row r="406185" ht="15"/>
    <row r="406186" ht="15"/>
    <row r="406187" ht="15"/>
    <row r="406188" ht="15"/>
    <row r="406189" ht="15"/>
    <row r="406190" ht="15"/>
    <row r="406191" ht="15"/>
    <row r="406192" ht="15"/>
    <row r="406193" ht="15"/>
    <row r="406194" ht="15"/>
    <row r="406195" ht="15"/>
    <row r="406196" ht="15"/>
    <row r="406197" ht="15"/>
    <row r="406198" ht="15"/>
    <row r="406199" ht="15"/>
    <row r="406200" ht="15"/>
    <row r="406201" ht="15"/>
    <row r="406202" ht="15"/>
    <row r="406203" ht="15"/>
    <row r="406204" ht="15"/>
    <row r="406205" ht="15"/>
    <row r="406206" ht="15"/>
    <row r="406207" ht="15"/>
    <row r="406208" ht="15"/>
    <row r="406209" ht="15"/>
    <row r="406210" ht="15"/>
    <row r="406211" ht="15"/>
    <row r="406212" ht="15"/>
    <row r="406213" ht="15"/>
    <row r="406214" ht="15"/>
    <row r="406215" ht="15"/>
    <row r="406216" ht="15"/>
    <row r="406217" ht="15"/>
    <row r="406218" ht="15"/>
    <row r="406219" ht="15"/>
    <row r="406220" ht="15"/>
    <row r="406221" ht="15"/>
    <row r="406222" ht="15"/>
    <row r="406223" ht="15"/>
    <row r="406224" ht="15"/>
    <row r="406225" ht="15"/>
    <row r="406226" ht="15"/>
    <row r="406227" ht="15"/>
    <row r="406228" ht="15"/>
    <row r="406229" ht="15"/>
    <row r="406230" ht="15"/>
    <row r="406231" ht="15"/>
    <row r="406232" ht="15"/>
    <row r="406233" ht="15"/>
    <row r="406234" ht="15"/>
    <row r="406235" ht="15"/>
    <row r="406236" ht="15"/>
    <row r="406237" ht="15"/>
    <row r="406238" ht="15"/>
    <row r="406239" ht="15"/>
    <row r="406240" ht="15"/>
    <row r="406241" ht="15"/>
    <row r="406242" ht="15"/>
    <row r="406243" ht="15"/>
    <row r="406244" ht="15"/>
    <row r="406245" ht="15"/>
    <row r="406246" ht="15"/>
    <row r="406247" ht="15"/>
    <row r="406248" ht="15"/>
    <row r="406249" ht="15"/>
    <row r="406250" ht="15"/>
    <row r="406251" ht="15"/>
    <row r="406252" ht="15"/>
    <row r="406253" ht="15"/>
    <row r="406254" ht="15"/>
    <row r="406255" ht="15"/>
    <row r="406256" ht="15"/>
    <row r="406257" ht="15"/>
    <row r="406258" ht="15"/>
    <row r="406259" ht="15"/>
    <row r="406260" ht="15"/>
    <row r="406261" ht="15"/>
    <row r="406262" ht="15"/>
    <row r="406263" ht="15"/>
    <row r="406264" ht="15"/>
    <row r="406265" ht="15"/>
    <row r="406266" ht="15"/>
    <row r="406267" ht="15"/>
    <row r="406268" ht="15"/>
    <row r="406269" ht="15"/>
    <row r="406270" ht="15"/>
    <row r="406271" ht="15"/>
    <row r="406272" ht="15"/>
    <row r="406273" ht="15"/>
    <row r="406274" ht="15"/>
    <row r="406275" ht="15"/>
    <row r="406276" ht="15"/>
    <row r="406277" ht="15"/>
    <row r="406278" ht="15"/>
    <row r="406279" ht="15"/>
    <row r="406280" ht="15"/>
    <row r="406281" ht="15"/>
    <row r="406282" ht="15"/>
    <row r="406283" ht="15"/>
    <row r="406284" ht="15"/>
    <row r="406285" ht="15"/>
    <row r="406286" ht="15"/>
    <row r="406287" ht="15"/>
    <row r="406288" ht="15"/>
    <row r="406289" ht="15"/>
    <row r="406290" ht="15"/>
    <row r="406291" ht="15"/>
    <row r="406292" ht="15"/>
    <row r="406293" ht="15"/>
    <row r="406294" ht="15"/>
    <row r="406295" ht="15"/>
    <row r="406296" ht="15"/>
    <row r="406297" ht="15"/>
    <row r="406298" ht="15"/>
    <row r="406299" ht="15"/>
    <row r="406300" ht="15"/>
    <row r="406301" ht="15"/>
    <row r="406302" ht="15"/>
    <row r="406303" ht="15"/>
    <row r="406304" ht="15"/>
    <row r="406305" ht="15"/>
    <row r="406306" ht="15"/>
    <row r="406307" ht="15"/>
    <row r="406308" ht="15"/>
    <row r="406309" ht="15"/>
    <row r="406310" ht="15"/>
    <row r="406311" ht="15"/>
    <row r="406312" ht="15"/>
    <row r="406313" ht="15"/>
    <row r="406314" ht="15"/>
    <row r="406315" ht="15"/>
    <row r="406316" ht="15"/>
    <row r="406317" ht="15"/>
    <row r="406318" ht="15"/>
    <row r="406319" ht="15"/>
    <row r="406320" ht="15"/>
    <row r="406321" ht="15"/>
    <row r="406322" ht="15"/>
    <row r="406323" ht="15"/>
    <row r="406324" ht="15"/>
    <row r="406325" ht="15"/>
    <row r="406326" ht="15"/>
    <row r="406327" ht="15"/>
    <row r="406328" ht="15"/>
    <row r="406329" ht="15"/>
    <row r="406330" ht="15"/>
    <row r="406331" ht="15"/>
    <row r="406332" ht="15"/>
    <row r="406333" ht="15"/>
    <row r="406334" ht="15"/>
    <row r="406335" ht="15"/>
    <row r="406336" ht="15"/>
    <row r="406337" ht="15"/>
    <row r="406338" ht="15"/>
    <row r="406339" ht="15"/>
    <row r="406340" ht="15"/>
    <row r="406341" ht="15"/>
    <row r="406342" ht="15"/>
    <row r="406343" ht="15"/>
    <row r="406344" ht="15"/>
    <row r="406345" ht="15"/>
    <row r="406346" ht="15"/>
    <row r="406347" ht="15"/>
    <row r="406348" ht="15"/>
    <row r="406349" ht="15"/>
    <row r="406350" ht="15"/>
    <row r="406351" ht="15"/>
    <row r="406352" ht="15"/>
    <row r="406353" ht="15"/>
    <row r="406354" ht="15"/>
    <row r="406355" ht="15"/>
    <row r="406356" ht="15"/>
    <row r="406357" ht="15"/>
    <row r="406358" ht="15"/>
    <row r="406359" ht="15"/>
    <row r="406360" ht="15"/>
    <row r="406361" ht="15"/>
    <row r="406362" ht="15"/>
    <row r="406363" ht="15"/>
    <row r="406364" ht="15"/>
    <row r="406365" ht="15"/>
    <row r="406366" ht="15"/>
    <row r="406367" ht="15"/>
    <row r="406368" ht="15"/>
    <row r="406369" ht="15"/>
    <row r="406370" ht="15"/>
    <row r="406371" ht="15"/>
    <row r="406372" ht="15"/>
    <row r="406373" ht="15"/>
    <row r="406374" ht="15"/>
    <row r="406375" ht="15"/>
    <row r="406376" ht="15"/>
    <row r="406377" ht="15"/>
    <row r="406378" ht="15"/>
    <row r="406379" ht="15"/>
    <row r="406380" ht="15"/>
    <row r="406381" ht="15"/>
    <row r="406382" ht="15"/>
    <row r="406383" ht="15"/>
    <row r="406384" ht="15"/>
    <row r="406385" ht="15"/>
    <row r="406386" ht="15"/>
    <row r="406387" ht="15"/>
    <row r="406388" ht="15"/>
    <row r="406389" ht="15"/>
    <row r="406390" ht="15"/>
    <row r="406391" ht="15"/>
    <row r="406392" ht="15"/>
    <row r="406393" ht="15"/>
    <row r="406394" ht="15"/>
    <row r="406395" ht="15"/>
    <row r="406396" ht="15"/>
    <row r="406397" ht="15"/>
    <row r="406398" ht="15"/>
    <row r="406399" ht="15"/>
    <row r="406400" ht="15"/>
    <row r="406401" ht="15"/>
    <row r="406402" ht="15"/>
    <row r="406403" ht="15"/>
    <row r="406404" ht="15"/>
    <row r="406405" ht="15"/>
    <row r="406406" ht="15"/>
    <row r="406407" ht="15"/>
    <row r="406408" ht="15"/>
    <row r="406409" ht="15"/>
    <row r="406410" ht="15"/>
    <row r="406411" ht="15"/>
    <row r="406412" ht="15"/>
    <row r="406413" ht="15"/>
    <row r="406414" ht="15"/>
    <row r="406415" ht="15"/>
    <row r="406416" ht="15"/>
    <row r="406417" ht="15"/>
    <row r="406418" ht="15"/>
    <row r="406419" ht="15"/>
    <row r="406420" ht="15"/>
    <row r="406421" ht="15"/>
    <row r="406422" ht="15"/>
    <row r="406423" ht="15"/>
    <row r="406424" ht="15"/>
    <row r="406425" ht="15"/>
    <row r="406426" ht="15"/>
    <row r="406427" ht="15"/>
    <row r="406428" ht="15"/>
    <row r="406429" ht="15"/>
    <row r="406430" ht="15"/>
    <row r="406431" ht="15"/>
    <row r="406432" ht="15"/>
    <row r="406433" ht="15"/>
    <row r="406434" ht="15"/>
    <row r="406435" ht="15"/>
    <row r="406436" ht="15"/>
    <row r="406437" ht="15"/>
    <row r="406438" ht="15"/>
    <row r="406439" ht="15"/>
    <row r="406440" ht="15"/>
    <row r="406441" ht="15"/>
    <row r="406442" ht="15"/>
    <row r="406443" ht="15"/>
    <row r="406444" ht="15"/>
    <row r="406445" ht="15"/>
    <row r="406446" ht="15"/>
    <row r="406447" ht="15"/>
    <row r="406448" ht="15"/>
    <row r="406449" ht="15"/>
    <row r="406450" ht="15"/>
    <row r="406451" ht="15"/>
    <row r="406452" ht="15"/>
    <row r="406453" ht="15"/>
    <row r="406454" ht="15"/>
    <row r="406455" ht="15"/>
    <row r="406456" ht="15"/>
    <row r="406457" ht="15"/>
    <row r="406458" ht="15"/>
    <row r="406459" ht="15"/>
    <row r="406460" ht="15"/>
    <row r="406461" ht="15"/>
    <row r="406462" ht="15"/>
    <row r="406463" ht="15"/>
    <row r="406464" ht="15"/>
    <row r="406465" ht="15"/>
    <row r="406466" ht="15"/>
    <row r="406467" ht="15"/>
    <row r="406468" ht="15"/>
    <row r="406469" ht="15"/>
    <row r="406470" ht="15"/>
    <row r="406471" ht="15"/>
    <row r="406472" ht="15"/>
    <row r="406473" ht="15"/>
    <row r="406474" ht="15"/>
    <row r="406475" ht="15"/>
    <row r="406476" ht="15"/>
    <row r="406477" ht="15"/>
    <row r="406478" ht="15"/>
    <row r="406479" ht="15"/>
    <row r="406480" ht="15"/>
    <row r="406481" ht="15"/>
    <row r="406482" ht="15"/>
    <row r="406483" ht="15"/>
    <row r="406484" ht="15"/>
    <row r="406485" ht="15"/>
    <row r="406486" ht="15"/>
    <row r="406487" ht="15"/>
    <row r="406488" ht="15"/>
    <row r="406489" ht="15"/>
    <row r="406490" ht="15"/>
    <row r="406491" ht="15"/>
    <row r="406492" ht="15"/>
    <row r="406493" ht="15"/>
    <row r="406494" ht="15"/>
    <row r="406495" ht="15"/>
    <row r="406496" ht="15"/>
    <row r="406497" ht="15"/>
    <row r="406498" ht="15"/>
    <row r="406499" ht="15"/>
    <row r="406500" ht="15"/>
    <row r="406501" ht="15"/>
    <row r="406502" ht="15"/>
    <row r="406503" ht="15"/>
    <row r="406504" ht="15"/>
    <row r="406505" ht="15"/>
    <row r="406506" ht="15"/>
    <row r="406507" ht="15"/>
    <row r="406508" ht="15"/>
    <row r="406509" ht="15"/>
    <row r="406510" ht="15"/>
    <row r="406511" ht="15"/>
    <row r="406512" ht="15"/>
    <row r="406513" ht="15"/>
    <row r="406514" ht="15"/>
    <row r="406515" ht="15"/>
    <row r="406516" ht="15"/>
    <row r="406517" ht="15"/>
    <row r="406518" ht="15"/>
    <row r="406519" ht="15"/>
    <row r="406520" ht="15"/>
    <row r="406521" ht="15"/>
    <row r="406522" ht="15"/>
    <row r="406523" ht="15"/>
    <row r="406524" ht="15"/>
    <row r="406525" ht="15"/>
    <row r="406526" ht="15"/>
    <row r="406527" ht="15"/>
    <row r="406528" ht="15"/>
    <row r="406529" ht="15"/>
    <row r="406530" ht="15"/>
    <row r="406531" ht="15"/>
    <row r="406532" ht="15"/>
    <row r="406533" ht="15"/>
    <row r="406534" ht="15"/>
    <row r="406535" ht="15"/>
    <row r="406536" ht="15"/>
    <row r="406537" ht="15"/>
    <row r="406538" ht="15"/>
    <row r="406539" ht="15"/>
    <row r="406540" ht="15"/>
    <row r="406541" ht="15"/>
    <row r="406542" ht="15"/>
    <row r="406543" ht="15"/>
    <row r="406544" ht="15"/>
    <row r="406545" ht="15"/>
    <row r="406546" ht="15"/>
    <row r="406547" ht="15"/>
    <row r="406548" ht="15"/>
    <row r="406549" ht="15"/>
    <row r="406550" ht="15"/>
    <row r="406551" ht="15"/>
    <row r="406552" ht="15"/>
    <row r="406553" ht="15"/>
    <row r="406554" ht="15"/>
    <row r="406555" ht="15"/>
    <row r="406556" ht="15"/>
    <row r="406557" ht="15"/>
    <row r="406558" ht="15"/>
    <row r="406559" ht="15"/>
    <row r="406560" ht="15"/>
    <row r="406561" ht="15"/>
    <row r="406562" ht="15"/>
    <row r="406563" ht="15"/>
    <row r="406564" ht="15"/>
    <row r="406565" ht="15"/>
    <row r="406566" ht="15"/>
    <row r="406567" ht="15"/>
    <row r="406568" ht="15"/>
    <row r="406569" ht="15"/>
    <row r="406570" ht="15"/>
    <row r="406571" ht="15"/>
    <row r="406572" ht="15"/>
    <row r="406573" ht="15"/>
    <row r="406574" ht="15"/>
    <row r="406575" ht="15"/>
    <row r="406576" ht="15"/>
    <row r="406577" ht="15"/>
    <row r="406578" ht="15"/>
    <row r="406579" ht="15"/>
    <row r="406580" ht="15"/>
    <row r="406581" ht="15"/>
    <row r="406582" ht="15"/>
    <row r="406583" ht="15"/>
    <row r="406584" ht="15"/>
    <row r="406585" ht="15"/>
    <row r="406586" ht="15"/>
    <row r="406587" ht="15"/>
    <row r="406588" ht="15"/>
    <row r="406589" ht="15"/>
    <row r="406590" ht="15"/>
    <row r="406591" ht="15"/>
    <row r="406592" ht="15"/>
    <row r="406593" ht="15"/>
    <row r="406594" ht="15"/>
    <row r="406595" ht="15"/>
    <row r="406596" ht="15"/>
    <row r="406597" ht="15"/>
    <row r="406598" ht="15"/>
    <row r="406599" ht="15"/>
    <row r="406600" ht="15"/>
    <row r="406601" ht="15"/>
    <row r="406602" ht="15"/>
    <row r="406603" ht="15"/>
    <row r="406604" ht="15"/>
    <row r="406605" ht="15"/>
    <row r="406606" ht="15"/>
    <row r="406607" ht="15"/>
    <row r="406608" ht="15"/>
    <row r="406609" ht="15"/>
    <row r="406610" ht="15"/>
    <row r="406611" ht="15"/>
    <row r="406612" ht="15"/>
    <row r="406613" ht="15"/>
    <row r="406614" ht="15"/>
    <row r="406615" ht="15"/>
    <row r="406616" ht="15"/>
    <row r="406617" ht="15"/>
    <row r="406618" ht="15"/>
    <row r="406619" ht="15"/>
    <row r="406620" ht="15"/>
    <row r="406621" ht="15"/>
    <row r="406622" ht="15"/>
    <row r="406623" ht="15"/>
    <row r="406624" ht="15"/>
    <row r="406625" ht="15"/>
    <row r="406626" ht="15"/>
    <row r="406627" ht="15"/>
    <row r="406628" ht="15"/>
    <row r="406629" ht="15"/>
    <row r="406630" ht="15"/>
    <row r="406631" ht="15"/>
    <row r="406632" ht="15"/>
    <row r="406633" ht="15"/>
    <row r="406634" ht="15"/>
    <row r="406635" ht="15"/>
    <row r="406636" ht="15"/>
    <row r="406637" ht="15"/>
    <row r="406638" ht="15"/>
    <row r="406639" ht="15"/>
    <row r="406640" ht="15"/>
    <row r="406641" ht="15"/>
    <row r="406642" ht="15"/>
    <row r="406643" ht="15"/>
    <row r="406644" ht="15"/>
    <row r="406645" ht="15"/>
    <row r="406646" ht="15"/>
    <row r="406647" ht="15"/>
    <row r="406648" ht="15"/>
    <row r="406649" ht="15"/>
    <row r="406650" ht="15"/>
    <row r="406651" ht="15"/>
    <row r="406652" ht="15"/>
    <row r="406653" ht="15"/>
    <row r="406654" ht="15"/>
    <row r="406655" ht="15"/>
    <row r="406656" ht="15"/>
    <row r="406657" ht="15"/>
    <row r="406658" ht="15"/>
    <row r="406659" ht="15"/>
    <row r="406660" ht="15"/>
    <row r="406661" ht="15"/>
    <row r="406662" ht="15"/>
    <row r="406663" ht="15"/>
    <row r="406664" ht="15"/>
    <row r="406665" ht="15"/>
    <row r="406666" ht="15"/>
    <row r="406667" ht="15"/>
    <row r="406668" ht="15"/>
    <row r="406669" ht="15"/>
    <row r="406670" ht="15"/>
    <row r="406671" ht="15"/>
    <row r="406672" ht="15"/>
    <row r="406673" ht="15"/>
    <row r="406674" ht="15"/>
    <row r="406675" ht="15"/>
    <row r="406676" ht="15"/>
    <row r="406677" ht="15"/>
    <row r="406678" ht="15"/>
    <row r="406679" ht="15"/>
    <row r="406680" ht="15"/>
    <row r="406681" ht="15"/>
    <row r="406682" ht="15"/>
    <row r="406683" ht="15"/>
    <row r="406684" ht="15"/>
    <row r="406685" ht="15"/>
    <row r="406686" ht="15"/>
    <row r="406687" ht="15"/>
    <row r="406688" ht="15"/>
    <row r="406689" ht="15"/>
    <row r="406690" ht="15"/>
    <row r="406691" ht="15"/>
    <row r="406692" ht="15"/>
    <row r="406693" ht="15"/>
    <row r="406694" ht="15"/>
    <row r="406695" ht="15"/>
    <row r="406696" ht="15"/>
    <row r="406697" ht="15"/>
    <row r="406698" ht="15"/>
    <row r="406699" ht="15"/>
    <row r="406700" ht="15"/>
    <row r="406701" ht="15"/>
    <row r="406702" ht="15"/>
    <row r="406703" ht="15"/>
    <row r="406704" ht="15"/>
    <row r="406705" ht="15"/>
    <row r="406706" ht="15"/>
    <row r="406707" ht="15"/>
    <row r="406708" ht="15"/>
    <row r="406709" ht="15"/>
    <row r="406710" ht="15"/>
    <row r="406711" ht="15"/>
    <row r="406712" ht="15"/>
    <row r="406713" ht="15"/>
    <row r="406714" ht="15"/>
    <row r="406715" ht="15"/>
    <row r="406716" ht="15"/>
    <row r="406717" ht="15"/>
    <row r="406718" ht="15"/>
    <row r="406719" ht="15"/>
    <row r="406720" ht="15"/>
    <row r="406721" ht="15"/>
    <row r="406722" ht="15"/>
    <row r="406723" ht="15"/>
    <row r="406724" ht="15"/>
    <row r="406725" ht="15"/>
    <row r="406726" ht="15"/>
    <row r="406727" ht="15"/>
    <row r="406728" ht="15"/>
    <row r="406729" ht="15"/>
    <row r="406730" ht="15"/>
    <row r="406731" ht="15"/>
    <row r="406732" ht="15"/>
    <row r="406733" ht="15"/>
    <row r="406734" ht="15"/>
    <row r="406735" ht="15"/>
    <row r="406736" ht="15"/>
    <row r="406737" ht="15"/>
    <row r="406738" ht="15"/>
    <row r="406739" ht="15"/>
    <row r="406740" ht="15"/>
    <row r="406741" ht="15"/>
    <row r="406742" ht="15"/>
    <row r="406743" ht="15"/>
    <row r="406744" ht="15"/>
    <row r="406745" ht="15"/>
    <row r="406746" ht="15"/>
    <row r="406747" ht="15"/>
    <row r="406748" ht="15"/>
    <row r="406749" ht="15"/>
    <row r="406750" ht="15"/>
    <row r="406751" ht="15"/>
    <row r="406752" ht="15"/>
    <row r="406753" ht="15"/>
    <row r="406754" ht="15"/>
    <row r="406755" ht="15"/>
    <row r="406756" ht="15"/>
    <row r="406757" ht="15"/>
    <row r="406758" ht="15"/>
    <row r="406759" ht="15"/>
    <row r="406760" ht="15"/>
    <row r="406761" ht="15"/>
    <row r="406762" ht="15"/>
    <row r="406763" ht="15"/>
    <row r="406764" ht="15"/>
    <row r="406765" ht="15"/>
    <row r="406766" ht="15"/>
    <row r="406767" ht="15"/>
    <row r="406768" ht="15"/>
    <row r="406769" ht="15"/>
    <row r="406770" ht="15"/>
    <row r="406771" ht="15"/>
    <row r="406772" ht="15"/>
    <row r="406773" ht="15"/>
    <row r="406774" ht="15"/>
    <row r="406775" ht="15"/>
    <row r="406776" ht="15"/>
    <row r="406777" ht="15"/>
    <row r="406778" ht="15"/>
    <row r="406779" ht="15"/>
    <row r="406780" ht="15"/>
    <row r="406781" ht="15"/>
    <row r="406782" ht="15"/>
    <row r="406783" ht="15"/>
    <row r="406784" ht="15"/>
    <row r="406785" ht="15"/>
    <row r="406786" ht="15"/>
    <row r="406787" ht="15"/>
    <row r="406788" ht="15"/>
    <row r="406789" ht="15"/>
    <row r="406790" ht="15"/>
    <row r="406791" ht="15"/>
    <row r="406792" ht="15"/>
    <row r="406793" ht="15"/>
    <row r="406794" ht="15"/>
    <row r="406795" ht="15"/>
    <row r="406796" ht="15"/>
    <row r="406797" ht="15"/>
    <row r="406798" ht="15"/>
    <row r="406799" ht="15"/>
    <row r="406800" ht="15"/>
    <row r="406801" ht="15"/>
    <row r="406802" ht="15"/>
    <row r="406803" ht="15"/>
    <row r="406804" ht="15"/>
    <row r="406805" ht="15"/>
    <row r="406806" ht="15"/>
    <row r="406807" ht="15"/>
    <row r="406808" ht="15"/>
    <row r="406809" ht="15"/>
    <row r="406810" ht="15"/>
    <row r="406811" ht="15"/>
    <row r="406812" ht="15"/>
    <row r="406813" ht="15"/>
    <row r="406814" ht="15"/>
    <row r="406815" ht="15"/>
    <row r="406816" ht="15"/>
    <row r="406817" ht="15"/>
    <row r="406818" ht="15"/>
    <row r="406819" ht="15"/>
    <row r="406820" ht="15"/>
    <row r="406821" ht="15"/>
    <row r="406822" ht="15"/>
    <row r="406823" ht="15"/>
    <row r="406824" ht="15"/>
    <row r="406825" ht="15"/>
    <row r="406826" ht="15"/>
    <row r="406827" ht="15"/>
    <row r="406828" ht="15"/>
    <row r="406829" ht="15"/>
    <row r="406830" ht="15"/>
    <row r="406831" ht="15"/>
    <row r="406832" ht="15"/>
    <row r="406833" ht="15"/>
    <row r="406834" ht="15"/>
    <row r="406835" ht="15"/>
    <row r="406836" ht="15"/>
    <row r="406837" ht="15"/>
    <row r="406838" ht="15"/>
    <row r="406839" ht="15"/>
    <row r="406840" ht="15"/>
    <row r="406841" ht="15"/>
    <row r="406842" ht="15"/>
    <row r="406843" ht="15"/>
    <row r="406844" ht="15"/>
    <row r="406845" ht="15"/>
    <row r="406846" ht="15"/>
    <row r="406847" ht="15"/>
    <row r="406848" ht="15"/>
    <row r="406849" ht="15"/>
    <row r="406850" ht="15"/>
    <row r="406851" ht="15"/>
    <row r="406852" ht="15"/>
    <row r="406853" ht="15"/>
    <row r="406854" ht="15"/>
    <row r="406855" ht="15"/>
    <row r="406856" ht="15"/>
    <row r="406857" ht="15"/>
    <row r="406858" ht="15"/>
    <row r="406859" ht="15"/>
    <row r="406860" ht="15"/>
    <row r="406861" ht="15"/>
    <row r="406862" ht="15"/>
    <row r="406863" ht="15"/>
    <row r="406864" ht="15"/>
    <row r="406865" ht="15"/>
    <row r="406866" ht="15"/>
    <row r="406867" ht="15"/>
    <row r="406868" ht="15"/>
    <row r="406869" ht="15"/>
    <row r="406870" ht="15"/>
    <row r="406871" ht="15"/>
    <row r="406872" ht="15"/>
    <row r="406873" ht="15"/>
    <row r="406874" ht="15"/>
    <row r="406875" ht="15"/>
    <row r="406876" ht="15"/>
    <row r="406877" ht="15"/>
    <row r="406878" ht="15"/>
    <row r="406879" ht="15"/>
    <row r="406880" ht="15"/>
    <row r="406881" ht="15"/>
    <row r="406882" ht="15"/>
    <row r="406883" ht="15"/>
    <row r="406884" ht="15"/>
    <row r="406885" ht="15"/>
    <row r="406886" ht="15"/>
    <row r="406887" ht="15"/>
    <row r="406888" ht="15"/>
    <row r="406889" ht="15"/>
    <row r="406890" ht="15"/>
    <row r="406891" ht="15"/>
    <row r="406892" ht="15"/>
    <row r="406893" ht="15"/>
    <row r="406894" ht="15"/>
    <row r="406895" ht="15"/>
    <row r="406896" ht="15"/>
    <row r="406897" ht="15"/>
    <row r="406898" ht="15"/>
    <row r="406899" ht="15"/>
    <row r="406900" ht="15"/>
    <row r="406901" ht="15"/>
    <row r="406902" ht="15"/>
    <row r="406903" ht="15"/>
    <row r="406904" ht="15"/>
    <row r="406905" ht="15"/>
    <row r="406906" ht="15"/>
    <row r="406907" ht="15"/>
    <row r="406908" ht="15"/>
    <row r="406909" ht="15"/>
    <row r="406910" ht="15"/>
    <row r="406911" ht="15"/>
    <row r="406912" ht="15"/>
    <row r="406913" ht="15"/>
    <row r="406914" ht="15"/>
    <row r="406915" ht="15"/>
    <row r="406916" ht="15"/>
    <row r="406917" ht="15"/>
    <row r="406918" ht="15"/>
    <row r="406919" ht="15"/>
    <row r="406920" ht="15"/>
    <row r="406921" ht="15"/>
    <row r="406922" ht="15"/>
    <row r="406923" ht="15"/>
    <row r="406924" ht="15"/>
    <row r="406925" ht="15"/>
    <row r="406926" ht="15"/>
    <row r="406927" ht="15"/>
    <row r="406928" ht="15"/>
    <row r="406929" ht="15"/>
    <row r="406930" ht="15"/>
    <row r="406931" ht="15"/>
    <row r="406932" ht="15"/>
    <row r="406933" ht="15"/>
    <row r="406934" ht="15"/>
    <row r="406935" ht="15"/>
    <row r="406936" ht="15"/>
    <row r="406937" ht="15"/>
    <row r="406938" ht="15"/>
    <row r="406939" ht="15"/>
    <row r="406940" ht="15"/>
    <row r="406941" ht="15"/>
    <row r="406942" ht="15"/>
    <row r="406943" ht="15"/>
    <row r="406944" ht="15"/>
    <row r="406945" ht="15"/>
    <row r="406946" ht="15"/>
    <row r="406947" ht="15"/>
    <row r="406948" ht="15"/>
    <row r="406949" ht="15"/>
    <row r="406950" ht="15"/>
    <row r="406951" ht="15"/>
    <row r="406952" ht="15"/>
    <row r="406953" ht="15"/>
    <row r="406954" ht="15"/>
    <row r="406955" ht="15"/>
    <row r="406956" ht="15"/>
    <row r="406957" ht="15"/>
    <row r="406958" ht="15"/>
    <row r="406959" ht="15"/>
    <row r="406960" ht="15"/>
    <row r="406961" ht="15"/>
    <row r="406962" ht="15"/>
    <row r="406963" ht="15"/>
    <row r="406964" ht="15"/>
    <row r="406965" ht="15"/>
    <row r="406966" ht="15"/>
    <row r="406967" ht="15"/>
    <row r="406968" ht="15"/>
    <row r="406969" ht="15"/>
    <row r="406970" ht="15"/>
    <row r="406971" ht="15"/>
    <row r="406972" ht="15"/>
    <row r="406973" ht="15"/>
    <row r="406974" ht="15"/>
    <row r="406975" ht="15"/>
    <row r="406976" ht="15"/>
    <row r="406977" ht="15"/>
    <row r="406978" ht="15"/>
    <row r="406979" ht="15"/>
    <row r="406980" ht="15"/>
    <row r="406981" ht="15"/>
    <row r="406982" ht="15"/>
    <row r="406983" ht="15"/>
    <row r="406984" ht="15"/>
    <row r="406985" ht="15"/>
    <row r="406986" ht="15"/>
    <row r="406987" ht="15"/>
    <row r="406988" ht="15"/>
    <row r="406989" ht="15"/>
    <row r="406990" ht="15"/>
    <row r="406991" ht="15"/>
    <row r="406992" ht="15"/>
    <row r="406993" ht="15"/>
    <row r="406994" ht="15"/>
    <row r="406995" ht="15"/>
    <row r="406996" ht="15"/>
    <row r="406997" ht="15"/>
    <row r="406998" ht="15"/>
    <row r="406999" ht="15"/>
    <row r="407000" ht="15"/>
    <row r="407001" ht="15"/>
    <row r="407002" ht="15"/>
    <row r="407003" ht="15"/>
    <row r="407004" ht="15"/>
    <row r="407005" ht="15"/>
    <row r="407006" ht="15"/>
    <row r="407007" ht="15"/>
    <row r="407008" ht="15"/>
    <row r="407009" ht="15"/>
    <row r="407010" ht="15"/>
    <row r="407011" ht="15"/>
    <row r="407012" ht="15"/>
    <row r="407013" ht="15"/>
    <row r="407014" ht="15"/>
    <row r="407015" ht="15"/>
    <row r="407016" ht="15"/>
    <row r="407017" ht="15"/>
    <row r="407018" ht="15"/>
    <row r="407019" ht="15"/>
    <row r="407020" ht="15"/>
    <row r="407021" ht="15"/>
    <row r="407022" ht="15"/>
    <row r="407023" ht="15"/>
    <row r="407024" ht="15"/>
    <row r="407025" ht="15"/>
    <row r="407026" ht="15"/>
    <row r="407027" ht="15"/>
    <row r="407028" ht="15"/>
    <row r="407029" ht="15"/>
    <row r="407030" ht="15"/>
    <row r="407031" ht="15"/>
    <row r="407032" ht="15"/>
    <row r="407033" ht="15"/>
    <row r="407034" ht="15"/>
    <row r="407035" ht="15"/>
    <row r="407036" ht="15"/>
    <row r="407037" ht="15"/>
    <row r="407038" ht="15"/>
    <row r="407039" ht="15"/>
    <row r="407040" ht="15"/>
    <row r="407041" ht="15"/>
    <row r="407042" ht="15"/>
    <row r="407043" ht="15"/>
    <row r="407044" ht="15"/>
    <row r="407045" ht="15"/>
    <row r="407046" ht="15"/>
    <row r="407047" ht="15"/>
    <row r="407048" ht="15"/>
    <row r="407049" ht="15"/>
    <row r="407050" ht="15"/>
    <row r="407051" ht="15"/>
    <row r="407052" ht="15"/>
    <row r="407053" ht="15"/>
    <row r="407054" ht="15"/>
    <row r="407055" ht="15"/>
    <row r="407056" ht="15"/>
    <row r="407057" ht="15"/>
    <row r="407058" ht="15"/>
    <row r="407059" ht="15"/>
    <row r="407060" ht="15"/>
    <row r="407061" ht="15"/>
    <row r="407062" ht="15"/>
    <row r="407063" ht="15"/>
    <row r="407064" ht="15"/>
    <row r="407065" ht="15"/>
    <row r="407066" ht="15"/>
    <row r="407067" ht="15"/>
    <row r="407068" ht="15"/>
    <row r="407069" ht="15"/>
    <row r="407070" ht="15"/>
    <row r="407071" ht="15"/>
    <row r="407072" ht="15"/>
    <row r="407073" ht="15"/>
    <row r="407074" ht="15"/>
    <row r="407075" ht="15"/>
    <row r="407076" ht="15"/>
    <row r="407077" ht="15"/>
    <row r="407078" ht="15"/>
    <row r="407079" ht="15"/>
    <row r="407080" ht="15"/>
    <row r="407081" ht="15"/>
    <row r="407082" ht="15"/>
    <row r="407083" ht="15"/>
    <row r="407084" ht="15"/>
    <row r="407085" ht="15"/>
    <row r="407086" ht="15"/>
    <row r="407087" ht="15"/>
    <row r="407088" ht="15"/>
    <row r="407089" ht="15"/>
    <row r="407090" ht="15"/>
    <row r="407091" ht="15"/>
    <row r="407092" ht="15"/>
    <row r="407093" ht="15"/>
    <row r="407094" ht="15"/>
    <row r="407095" ht="15"/>
    <row r="407096" ht="15"/>
    <row r="407097" ht="15"/>
    <row r="407098" ht="15"/>
    <row r="407099" ht="15"/>
    <row r="407100" ht="15"/>
    <row r="407101" ht="15"/>
    <row r="407102" ht="15"/>
    <row r="407103" ht="15"/>
    <row r="407104" ht="15"/>
    <row r="407105" ht="15"/>
    <row r="407106" ht="15"/>
    <row r="407107" ht="15"/>
    <row r="407108" ht="15"/>
    <row r="407109" ht="15"/>
    <row r="407110" ht="15"/>
    <row r="407111" ht="15"/>
    <row r="407112" ht="15"/>
    <row r="407113" ht="15"/>
    <row r="407114" ht="15"/>
    <row r="407115" ht="15"/>
    <row r="407116" ht="15"/>
    <row r="407117" ht="15"/>
    <row r="407118" ht="15"/>
    <row r="407119" ht="15"/>
    <row r="407120" ht="15"/>
    <row r="407121" ht="15"/>
    <row r="407122" ht="15"/>
    <row r="407123" ht="15"/>
    <row r="407124" ht="15"/>
    <row r="407125" ht="15"/>
    <row r="407126" ht="15"/>
    <row r="407127" ht="15"/>
    <row r="407128" ht="15"/>
    <row r="407129" ht="15"/>
    <row r="407130" ht="15"/>
    <row r="407131" ht="15"/>
    <row r="407132" ht="15"/>
    <row r="407133" ht="15"/>
    <row r="407134" ht="15"/>
    <row r="407135" ht="15"/>
    <row r="407136" ht="15"/>
    <row r="407137" ht="15"/>
    <row r="407138" ht="15"/>
    <row r="407139" ht="15"/>
    <row r="407140" ht="15"/>
    <row r="407141" ht="15"/>
    <row r="407142" ht="15"/>
    <row r="407143" ht="15"/>
    <row r="407144" ht="15"/>
    <row r="407145" ht="15"/>
    <row r="407146" ht="15"/>
    <row r="407147" ht="15"/>
    <row r="407148" ht="15"/>
    <row r="407149" ht="15"/>
    <row r="407150" ht="15"/>
    <row r="407151" ht="15"/>
    <row r="407152" ht="15"/>
    <row r="407153" ht="15"/>
    <row r="407154" ht="15"/>
    <row r="407155" ht="15"/>
    <row r="407156" ht="15"/>
    <row r="407157" ht="15"/>
    <row r="407158" ht="15"/>
    <row r="407159" ht="15"/>
    <row r="407160" ht="15"/>
    <row r="407161" ht="15"/>
    <row r="407162" ht="15"/>
    <row r="407163" ht="15"/>
    <row r="407164" ht="15"/>
    <row r="407165" ht="15"/>
    <row r="407166" ht="15"/>
    <row r="407167" ht="15"/>
    <row r="407168" ht="15"/>
    <row r="407169" ht="15"/>
    <row r="407170" ht="15"/>
    <row r="407171" ht="15"/>
    <row r="407172" ht="15"/>
    <row r="407173" ht="15"/>
    <row r="407174" ht="15"/>
    <row r="407175" ht="15"/>
    <row r="407176" ht="15"/>
    <row r="407177" ht="15"/>
    <row r="407178" ht="15"/>
    <row r="407179" ht="15"/>
    <row r="407180" ht="15"/>
    <row r="407181" ht="15"/>
    <row r="407182" ht="15"/>
    <row r="407183" ht="15"/>
    <row r="407184" ht="15"/>
    <row r="407185" ht="15"/>
    <row r="407186" ht="15"/>
    <row r="407187" ht="15"/>
    <row r="407188" ht="15"/>
    <row r="407189" ht="15"/>
    <row r="407190" ht="15"/>
    <row r="407191" ht="15"/>
    <row r="407192" ht="15"/>
    <row r="407193" ht="15"/>
    <row r="407194" ht="15"/>
    <row r="407195" ht="15"/>
    <row r="407196" ht="15"/>
    <row r="407197" ht="15"/>
    <row r="407198" ht="15"/>
    <row r="407199" ht="15"/>
    <row r="407200" ht="15"/>
    <row r="407201" ht="15"/>
    <row r="407202" ht="15"/>
    <row r="407203" ht="15"/>
    <row r="407204" ht="15"/>
    <row r="407205" ht="15"/>
    <row r="407206" ht="15"/>
    <row r="407207" ht="15"/>
    <row r="407208" ht="15"/>
    <row r="407209" ht="15"/>
    <row r="407210" ht="15"/>
    <row r="407211" ht="15"/>
    <row r="407212" ht="15"/>
    <row r="407213" ht="15"/>
    <row r="407214" ht="15"/>
    <row r="407215" ht="15"/>
    <row r="407216" ht="15"/>
    <row r="407217" ht="15"/>
    <row r="407218" ht="15"/>
    <row r="407219" ht="15"/>
    <row r="407220" ht="15"/>
    <row r="407221" ht="15"/>
    <row r="407222" ht="15"/>
    <row r="407223" ht="15"/>
    <row r="407224" ht="15"/>
    <row r="407225" ht="15"/>
    <row r="407226" ht="15"/>
    <row r="407227" ht="15"/>
    <row r="407228" ht="15"/>
    <row r="407229" ht="15"/>
    <row r="407230" ht="15"/>
    <row r="407231" ht="15"/>
    <row r="407232" ht="15"/>
    <row r="407233" ht="15"/>
    <row r="407234" ht="15"/>
    <row r="407235" ht="15"/>
    <row r="407236" ht="15"/>
    <row r="407237" ht="15"/>
    <row r="407238" ht="15"/>
    <row r="407239" ht="15"/>
    <row r="407240" ht="15"/>
    <row r="407241" ht="15"/>
    <row r="407242" ht="15"/>
    <row r="407243" ht="15"/>
    <row r="407244" ht="15"/>
    <row r="407245" ht="15"/>
    <row r="407246" ht="15"/>
    <row r="407247" ht="15"/>
    <row r="407248" ht="15"/>
    <row r="407249" ht="15"/>
    <row r="407250" ht="15"/>
    <row r="407251" ht="15"/>
    <row r="407252" ht="15"/>
    <row r="407253" ht="15"/>
    <row r="407254" ht="15"/>
    <row r="407255" ht="15"/>
    <row r="407256" ht="15"/>
    <row r="407257" ht="15"/>
    <row r="407258" ht="15"/>
    <row r="407259" ht="15"/>
    <row r="407260" ht="15"/>
    <row r="407261" ht="15"/>
    <row r="407262" ht="15"/>
    <row r="407263" ht="15"/>
    <row r="407264" ht="15"/>
    <row r="407265" ht="15"/>
    <row r="407266" ht="15"/>
    <row r="407267" ht="15"/>
    <row r="407268" ht="15"/>
    <row r="407269" ht="15"/>
    <row r="407270" ht="15"/>
    <row r="407271" ht="15"/>
    <row r="407272" ht="15"/>
    <row r="407273" ht="15"/>
    <row r="407274" ht="15"/>
    <row r="407275" ht="15"/>
    <row r="407276" ht="15"/>
    <row r="407277" ht="15"/>
    <row r="407278" ht="15"/>
    <row r="407279" ht="15"/>
    <row r="407280" ht="15"/>
    <row r="407281" ht="15"/>
    <row r="407282" ht="15"/>
    <row r="407283" ht="15"/>
    <row r="407284" ht="15"/>
    <row r="407285" ht="15"/>
    <row r="407286" ht="15"/>
    <row r="407287" ht="15"/>
    <row r="407288" ht="15"/>
    <row r="407289" ht="15"/>
    <row r="407290" ht="15"/>
    <row r="407291" ht="15"/>
    <row r="407292" ht="15"/>
    <row r="407293" ht="15"/>
    <row r="407294" ht="15"/>
    <row r="407295" ht="15"/>
    <row r="407296" ht="15"/>
    <row r="407297" ht="15"/>
    <row r="407298" ht="15"/>
    <row r="407299" ht="15"/>
    <row r="407300" ht="15"/>
    <row r="407301" ht="15"/>
    <row r="407302" ht="15"/>
    <row r="407303" ht="15"/>
    <row r="407304" ht="15"/>
    <row r="407305" ht="15"/>
    <row r="407306" ht="15"/>
    <row r="407307" ht="15"/>
    <row r="407308" ht="15"/>
    <row r="407309" ht="15"/>
    <row r="407310" ht="15"/>
    <row r="407311" ht="15"/>
    <row r="407312" ht="15"/>
    <row r="407313" ht="15"/>
    <row r="407314" ht="15"/>
    <row r="407315" ht="15"/>
    <row r="407316" ht="15"/>
    <row r="407317" ht="15"/>
    <row r="407318" ht="15"/>
    <row r="407319" ht="15"/>
    <row r="407320" ht="15"/>
    <row r="407321" ht="15"/>
    <row r="407322" ht="15"/>
    <row r="407323" ht="15"/>
    <row r="407324" ht="15"/>
    <row r="407325" ht="15"/>
    <row r="407326" ht="15"/>
    <row r="407327" ht="15"/>
    <row r="407328" ht="15"/>
    <row r="407329" ht="15"/>
    <row r="407330" ht="15"/>
    <row r="407331" ht="15"/>
    <row r="407332" ht="15"/>
    <row r="407333" ht="15"/>
    <row r="407334" ht="15"/>
    <row r="407335" ht="15"/>
    <row r="407336" ht="15"/>
    <row r="407337" ht="15"/>
    <row r="407338" ht="15"/>
    <row r="407339" ht="15"/>
    <row r="407340" ht="15"/>
    <row r="407341" ht="15"/>
    <row r="407342" ht="15"/>
    <row r="407343" ht="15"/>
    <row r="407344" ht="15"/>
    <row r="407345" ht="15"/>
    <row r="407346" ht="15"/>
    <row r="407347" ht="15"/>
    <row r="407348" ht="15"/>
    <row r="407349" ht="15"/>
    <row r="407350" ht="15"/>
    <row r="407351" ht="15"/>
    <row r="407352" ht="15"/>
    <row r="407353" ht="15"/>
    <row r="407354" ht="15"/>
    <row r="407355" ht="15"/>
    <row r="407356" ht="15"/>
    <row r="407357" ht="15"/>
    <row r="407358" ht="15"/>
    <row r="407359" ht="15"/>
    <row r="407360" ht="15"/>
    <row r="407361" ht="15"/>
    <row r="407362" ht="15"/>
    <row r="407363" ht="15"/>
    <row r="407364" ht="15"/>
    <row r="407365" ht="15"/>
    <row r="407366" ht="15"/>
    <row r="407367" ht="15"/>
    <row r="407368" ht="15"/>
    <row r="407369" ht="15"/>
    <row r="407370" ht="15"/>
    <row r="407371" ht="15"/>
    <row r="407372" ht="15"/>
    <row r="407373" ht="15"/>
    <row r="407374" ht="15"/>
    <row r="407375" ht="15"/>
    <row r="407376" ht="15"/>
    <row r="407377" ht="15"/>
    <row r="407378" ht="15"/>
    <row r="407379" ht="15"/>
    <row r="407380" ht="15"/>
    <row r="407381" ht="15"/>
    <row r="407382" ht="15"/>
    <row r="407383" ht="15"/>
    <row r="407384" ht="15"/>
    <row r="407385" ht="15"/>
    <row r="407386" ht="15"/>
    <row r="407387" ht="15"/>
    <row r="407388" ht="15"/>
    <row r="407389" ht="15"/>
    <row r="407390" ht="15"/>
    <row r="407391" ht="15"/>
    <row r="407392" ht="15"/>
    <row r="407393" ht="15"/>
    <row r="407394" ht="15"/>
    <row r="407395" ht="15"/>
    <row r="407396" ht="15"/>
    <row r="407397" ht="15"/>
    <row r="407398" ht="15"/>
    <row r="407399" ht="15"/>
    <row r="407400" ht="15"/>
    <row r="407401" ht="15"/>
    <row r="407402" ht="15"/>
    <row r="407403" ht="15"/>
    <row r="407404" ht="15"/>
    <row r="407405" ht="15"/>
    <row r="407406" ht="15"/>
    <row r="407407" ht="15"/>
    <row r="407408" ht="15"/>
    <row r="407409" ht="15"/>
    <row r="407410" ht="15"/>
    <row r="407411" ht="15"/>
    <row r="407412" ht="15"/>
    <row r="407413" ht="15"/>
    <row r="407414" ht="15"/>
    <row r="407415" ht="15"/>
    <row r="407416" ht="15"/>
    <row r="407417" ht="15"/>
    <row r="407418" ht="15"/>
    <row r="407419" ht="15"/>
    <row r="407420" ht="15"/>
    <row r="407421" ht="15"/>
    <row r="407422" ht="15"/>
    <row r="407423" ht="15"/>
    <row r="407424" ht="15"/>
    <row r="407425" ht="15"/>
    <row r="407426" ht="15"/>
    <row r="407427" ht="15"/>
    <row r="407428" ht="15"/>
    <row r="407429" ht="15"/>
    <row r="407430" ht="15"/>
    <row r="407431" ht="15"/>
    <row r="407432" ht="15"/>
    <row r="407433" ht="15"/>
    <row r="407434" ht="15"/>
    <row r="407435" ht="15"/>
    <row r="407436" ht="15"/>
    <row r="407437" ht="15"/>
    <row r="407438" ht="15"/>
    <row r="407439" ht="15"/>
    <row r="407440" ht="15"/>
    <row r="407441" ht="15"/>
    <row r="407442" ht="15"/>
    <row r="407443" ht="15"/>
    <row r="407444" ht="15"/>
    <row r="407445" ht="15"/>
    <row r="407446" ht="15"/>
    <row r="407447" ht="15"/>
    <row r="407448" ht="15"/>
    <row r="407449" ht="15"/>
    <row r="407450" ht="15"/>
    <row r="407451" ht="15"/>
    <row r="407452" ht="15"/>
    <row r="407453" ht="15"/>
    <row r="407454" ht="15"/>
    <row r="407455" ht="15"/>
    <row r="407456" ht="15"/>
    <row r="407457" ht="15"/>
    <row r="407458" ht="15"/>
    <row r="407459" ht="15"/>
    <row r="407460" ht="15"/>
    <row r="407461" ht="15"/>
    <row r="407462" ht="15"/>
    <row r="407463" ht="15"/>
    <row r="407464" ht="15"/>
    <row r="407465" ht="15"/>
    <row r="407466" ht="15"/>
    <row r="407467" ht="15"/>
    <row r="407468" ht="15"/>
    <row r="407469" ht="15"/>
    <row r="407470" ht="15"/>
    <row r="407471" ht="15"/>
    <row r="407472" ht="15"/>
    <row r="407473" ht="15"/>
    <row r="407474" ht="15"/>
    <row r="407475" ht="15"/>
    <row r="407476" ht="15"/>
    <row r="407477" ht="15"/>
    <row r="407478" ht="15"/>
    <row r="407479" ht="15"/>
    <row r="407480" ht="15"/>
    <row r="407481" ht="15"/>
    <row r="407482" ht="15"/>
    <row r="407483" ht="15"/>
    <row r="407484" ht="15"/>
    <row r="407485" ht="15"/>
    <row r="407486" ht="15"/>
    <row r="407487" ht="15"/>
    <row r="407488" ht="15"/>
    <row r="407489" ht="15"/>
    <row r="407490" ht="15"/>
    <row r="407491" ht="15"/>
    <row r="407492" ht="15"/>
    <row r="407493" ht="15"/>
    <row r="407494" ht="15"/>
    <row r="407495" ht="15"/>
    <row r="407496" ht="15"/>
    <row r="407497" ht="15"/>
    <row r="407498" ht="15"/>
    <row r="407499" ht="15"/>
    <row r="407500" ht="15"/>
    <row r="407501" ht="15"/>
    <row r="407502" ht="15"/>
    <row r="407503" ht="15"/>
    <row r="407504" ht="15"/>
    <row r="407505" ht="15"/>
    <row r="407506" ht="15"/>
    <row r="407507" ht="15"/>
    <row r="407508" ht="15"/>
    <row r="407509" ht="15"/>
    <row r="407510" ht="15"/>
    <row r="407511" ht="15"/>
    <row r="407512" ht="15"/>
    <row r="407513" ht="15"/>
    <row r="407514" ht="15"/>
    <row r="407515" ht="15"/>
    <row r="407516" ht="15"/>
    <row r="407517" ht="15"/>
    <row r="407518" ht="15"/>
    <row r="407519" ht="15"/>
    <row r="407520" ht="15"/>
    <row r="407521" ht="15"/>
    <row r="407522" ht="15"/>
    <row r="407523" ht="15"/>
    <row r="407524" ht="15"/>
    <row r="407525" ht="15"/>
    <row r="407526" ht="15"/>
    <row r="407527" ht="15"/>
    <row r="407528" ht="15"/>
    <row r="407529" ht="15"/>
    <row r="407530" ht="15"/>
    <row r="407531" ht="15"/>
    <row r="407532" ht="15"/>
    <row r="407533" ht="15"/>
    <row r="407534" ht="15"/>
    <row r="407535" ht="15"/>
    <row r="407536" ht="15"/>
    <row r="407537" ht="15"/>
    <row r="407538" ht="15"/>
    <row r="407539" ht="15"/>
    <row r="407540" ht="15"/>
    <row r="407541" ht="15"/>
    <row r="407542" ht="15"/>
    <row r="407543" ht="15"/>
    <row r="407544" ht="15"/>
    <row r="407545" ht="15"/>
    <row r="407546" ht="15"/>
    <row r="407547" ht="15"/>
    <row r="407548" ht="15"/>
    <row r="407549" ht="15"/>
    <row r="407550" ht="15"/>
    <row r="407551" ht="15"/>
    <row r="407552" ht="15"/>
    <row r="407553" ht="15"/>
    <row r="407554" ht="15"/>
    <row r="407555" ht="15"/>
    <row r="407556" ht="15"/>
    <row r="407557" ht="15"/>
    <row r="407558" ht="15"/>
    <row r="407559" ht="15"/>
    <row r="407560" ht="15"/>
    <row r="407561" ht="15"/>
    <row r="407562" ht="15"/>
    <row r="407563" ht="15"/>
    <row r="407564" ht="15"/>
    <row r="407565" ht="15"/>
    <row r="407566" ht="15"/>
    <row r="407567" ht="15"/>
    <row r="407568" ht="15"/>
    <row r="407569" ht="15"/>
    <row r="407570" ht="15"/>
    <row r="407571" ht="15"/>
    <row r="407572" ht="15"/>
    <row r="407573" ht="15"/>
    <row r="407574" ht="15"/>
    <row r="407575" ht="15"/>
    <row r="407576" ht="15"/>
    <row r="407577" ht="15"/>
    <row r="407578" ht="15"/>
    <row r="407579" ht="15"/>
    <row r="407580" ht="15"/>
    <row r="407581" ht="15"/>
    <row r="407582" ht="15"/>
    <row r="407583" ht="15"/>
    <row r="407584" ht="15"/>
    <row r="407585" ht="15"/>
    <row r="407586" ht="15"/>
    <row r="407587" ht="15"/>
    <row r="407588" ht="15"/>
    <row r="407589" ht="15"/>
    <row r="407590" ht="15"/>
    <row r="407591" ht="15"/>
    <row r="407592" ht="15"/>
    <row r="407593" ht="15"/>
    <row r="407594" ht="15"/>
    <row r="407595" ht="15"/>
    <row r="407596" ht="15"/>
    <row r="407597" ht="15"/>
    <row r="407598" ht="15"/>
    <row r="407599" ht="15"/>
    <row r="407600" ht="15"/>
    <row r="407601" ht="15"/>
    <row r="407602" ht="15"/>
    <row r="407603" ht="15"/>
    <row r="407604" ht="15"/>
    <row r="407605" ht="15"/>
    <row r="407606" ht="15"/>
    <row r="407607" ht="15"/>
    <row r="407608" ht="15"/>
    <row r="407609" ht="15"/>
    <row r="407610" ht="15"/>
    <row r="407611" ht="15"/>
    <row r="407612" ht="15"/>
    <row r="407613" ht="15"/>
    <row r="407614" ht="15"/>
    <row r="407615" ht="15"/>
    <row r="407616" ht="15"/>
    <row r="407617" ht="15"/>
    <row r="407618" ht="15"/>
    <row r="407619" ht="15"/>
    <row r="407620" ht="15"/>
    <row r="407621" ht="15"/>
    <row r="407622" ht="15"/>
    <row r="407623" ht="15"/>
    <row r="407624" ht="15"/>
    <row r="407625" ht="15"/>
    <row r="407626" ht="15"/>
    <row r="407627" ht="15"/>
    <row r="407628" ht="15"/>
    <row r="407629" ht="15"/>
    <row r="407630" ht="15"/>
    <row r="407631" ht="15"/>
    <row r="407632" ht="15"/>
    <row r="407633" ht="15"/>
    <row r="407634" ht="15"/>
    <row r="407635" ht="15"/>
    <row r="407636" ht="15"/>
    <row r="407637" ht="15"/>
    <row r="407638" ht="15"/>
    <row r="407639" ht="15"/>
    <row r="407640" ht="15"/>
    <row r="407641" ht="15"/>
    <row r="407642" ht="15"/>
    <row r="407643" ht="15"/>
    <row r="407644" ht="15"/>
    <row r="407645" ht="15"/>
    <row r="407646" ht="15"/>
    <row r="407647" ht="15"/>
    <row r="407648" ht="15"/>
    <row r="407649" ht="15"/>
    <row r="407650" ht="15"/>
    <row r="407651" ht="15"/>
    <row r="407652" ht="15"/>
    <row r="407653" ht="15"/>
    <row r="407654" ht="15"/>
    <row r="407655" ht="15"/>
    <row r="407656" ht="15"/>
    <row r="407657" ht="15"/>
    <row r="407658" ht="15"/>
    <row r="407659" ht="15"/>
    <row r="407660" ht="15"/>
    <row r="407661" ht="15"/>
    <row r="407662" ht="15"/>
    <row r="407663" ht="15"/>
    <row r="407664" ht="15"/>
    <row r="407665" ht="15"/>
    <row r="407666" ht="15"/>
    <row r="407667" ht="15"/>
    <row r="407668" ht="15"/>
    <row r="407669" ht="15"/>
    <row r="407670" ht="15"/>
    <row r="407671" ht="15"/>
    <row r="407672" ht="15"/>
    <row r="407673" ht="15"/>
    <row r="407674" ht="15"/>
    <row r="407675" ht="15"/>
    <row r="407676" ht="15"/>
    <row r="407677" ht="15"/>
    <row r="407678" ht="15"/>
    <row r="407679" ht="15"/>
    <row r="407680" ht="15"/>
    <row r="407681" ht="15"/>
    <row r="407682" ht="15"/>
    <row r="407683" ht="15"/>
    <row r="407684" ht="15"/>
    <row r="407685" ht="15"/>
    <row r="407686" ht="15"/>
    <row r="407687" ht="15"/>
    <row r="407688" ht="15"/>
    <row r="407689" ht="15"/>
    <row r="407690" ht="15"/>
    <row r="407691" ht="15"/>
    <row r="407692" ht="15"/>
    <row r="407693" ht="15"/>
    <row r="407694" ht="15"/>
    <row r="407695" ht="15"/>
    <row r="407696" ht="15"/>
    <row r="407697" ht="15"/>
    <row r="407698" ht="15"/>
    <row r="407699" ht="15"/>
    <row r="407700" ht="15"/>
    <row r="407701" ht="15"/>
    <row r="407702" ht="15"/>
    <row r="407703" ht="15"/>
    <row r="407704" ht="15"/>
    <row r="407705" ht="15"/>
    <row r="407706" ht="15"/>
    <row r="407707" ht="15"/>
    <row r="407708" ht="15"/>
    <row r="407709" ht="15"/>
    <row r="407710" ht="15"/>
    <row r="407711" ht="15"/>
    <row r="407712" ht="15"/>
    <row r="407713" ht="15"/>
    <row r="407714" ht="15"/>
    <row r="407715" ht="15"/>
    <row r="407716" ht="15"/>
    <row r="407717" ht="15"/>
    <row r="407718" ht="15"/>
    <row r="407719" ht="15"/>
    <row r="407720" ht="15"/>
    <row r="407721" ht="15"/>
    <row r="407722" ht="15"/>
    <row r="407723" ht="15"/>
    <row r="407724" ht="15"/>
    <row r="407725" ht="15"/>
    <row r="407726" ht="15"/>
    <row r="407727" ht="15"/>
    <row r="407728" ht="15"/>
    <row r="407729" ht="15"/>
    <row r="407730" ht="15"/>
    <row r="407731" ht="15"/>
    <row r="407732" ht="15"/>
    <row r="407733" ht="15"/>
    <row r="407734" ht="15"/>
    <row r="407735" ht="15"/>
    <row r="407736" ht="15"/>
    <row r="407737" ht="15"/>
    <row r="407738" ht="15"/>
    <row r="407739" ht="15"/>
    <row r="407740" ht="15"/>
    <row r="407741" ht="15"/>
    <row r="407742" ht="15"/>
    <row r="407743" ht="15"/>
    <row r="407744" ht="15"/>
    <row r="407745" ht="15"/>
    <row r="407746" ht="15"/>
    <row r="407747" ht="15"/>
    <row r="407748" ht="15"/>
    <row r="407749" ht="15"/>
    <row r="407750" ht="15"/>
    <row r="407751" ht="15"/>
    <row r="407752" ht="15"/>
    <row r="407753" ht="15"/>
    <row r="407754" ht="15"/>
    <row r="407755" ht="15"/>
    <row r="407756" ht="15"/>
    <row r="407757" ht="15"/>
    <row r="407758" ht="15"/>
    <row r="407759" ht="15"/>
    <row r="407760" ht="15"/>
    <row r="407761" ht="15"/>
    <row r="407762" ht="15"/>
    <row r="407763" ht="15"/>
    <row r="407764" ht="15"/>
    <row r="407765" ht="15"/>
    <row r="407766" ht="15"/>
    <row r="407767" ht="15"/>
    <row r="407768" ht="15"/>
    <row r="407769" ht="15"/>
    <row r="407770" ht="15"/>
    <row r="407771" ht="15"/>
    <row r="407772" ht="15"/>
    <row r="407773" ht="15"/>
    <row r="407774" ht="15"/>
    <row r="407775" ht="15"/>
    <row r="407776" ht="15"/>
    <row r="407777" ht="15"/>
    <row r="407778" ht="15"/>
    <row r="407779" ht="15"/>
    <row r="407780" ht="15"/>
    <row r="407781" ht="15"/>
    <row r="407782" ht="15"/>
    <row r="407783" ht="15"/>
    <row r="407784" ht="15"/>
    <row r="407785" ht="15"/>
    <row r="407786" ht="15"/>
    <row r="407787" ht="15"/>
    <row r="407788" ht="15"/>
    <row r="407789" ht="15"/>
    <row r="407790" ht="15"/>
    <row r="407791" ht="15"/>
    <row r="407792" ht="15"/>
    <row r="407793" ht="15"/>
    <row r="407794" ht="15"/>
    <row r="407795" ht="15"/>
    <row r="407796" ht="15"/>
    <row r="407797" ht="15"/>
    <row r="407798" ht="15"/>
    <row r="407799" ht="15"/>
    <row r="407800" ht="15"/>
    <row r="407801" ht="15"/>
    <row r="407802" ht="15"/>
    <row r="407803" ht="15"/>
    <row r="407804" ht="15"/>
    <row r="407805" ht="15"/>
    <row r="407806" ht="15"/>
    <row r="407807" ht="15"/>
    <row r="407808" ht="15"/>
    <row r="407809" ht="15"/>
    <row r="407810" ht="15"/>
    <row r="407811" ht="15"/>
    <row r="407812" ht="15"/>
    <row r="407813" ht="15"/>
    <row r="407814" ht="15"/>
    <row r="407815" ht="15"/>
    <row r="407816" ht="15"/>
    <row r="407817" ht="15"/>
    <row r="407818" ht="15"/>
    <row r="407819" ht="15"/>
    <row r="407820" ht="15"/>
    <row r="407821" ht="15"/>
    <row r="407822" ht="15"/>
    <row r="407823" ht="15"/>
    <row r="407824" ht="15"/>
    <row r="407825" ht="15"/>
    <row r="407826" ht="15"/>
    <row r="407827" ht="15"/>
    <row r="407828" ht="15"/>
    <row r="407829" ht="15"/>
    <row r="407830" ht="15"/>
    <row r="407831" ht="15"/>
    <row r="407832" ht="15"/>
    <row r="407833" ht="15"/>
    <row r="407834" ht="15"/>
    <row r="407835" ht="15"/>
    <row r="407836" ht="15"/>
    <row r="407837" ht="15"/>
    <row r="407838" ht="15"/>
    <row r="407839" ht="15"/>
    <row r="407840" ht="15"/>
    <row r="407841" ht="15"/>
    <row r="407842" ht="15"/>
    <row r="407843" ht="15"/>
    <row r="407844" ht="15"/>
    <row r="407845" ht="15"/>
    <row r="407846" ht="15"/>
    <row r="407847" ht="15"/>
    <row r="407848" ht="15"/>
    <row r="407849" ht="15"/>
    <row r="407850" ht="15"/>
    <row r="407851" ht="15"/>
    <row r="407852" ht="15"/>
    <row r="407853" ht="15"/>
    <row r="407854" ht="15"/>
    <row r="407855" ht="15"/>
    <row r="407856" ht="15"/>
    <row r="407857" ht="15"/>
    <row r="407858" ht="15"/>
    <row r="407859" ht="15"/>
    <row r="407860" ht="15"/>
    <row r="407861" ht="15"/>
    <row r="407862" ht="15"/>
    <row r="407863" ht="15"/>
    <row r="407864" ht="15"/>
    <row r="407865" ht="15"/>
    <row r="407866" ht="15"/>
    <row r="407867" ht="15"/>
    <row r="407868" ht="15"/>
    <row r="407869" ht="15"/>
    <row r="407870" ht="15"/>
    <row r="407871" ht="15"/>
    <row r="407872" ht="15"/>
    <row r="407873" ht="15"/>
    <row r="407874" ht="15"/>
    <row r="407875" ht="15"/>
    <row r="407876" ht="15"/>
    <row r="407877" ht="15"/>
    <row r="407878" ht="15"/>
    <row r="407879" ht="15"/>
    <row r="407880" ht="15"/>
    <row r="407881" ht="15"/>
    <row r="407882" ht="15"/>
    <row r="407883" ht="15"/>
    <row r="407884" ht="15"/>
    <row r="407885" ht="15"/>
    <row r="407886" ht="15"/>
    <row r="407887" ht="15"/>
    <row r="407888" ht="15"/>
    <row r="407889" ht="15"/>
    <row r="407890" ht="15"/>
    <row r="407891" ht="15"/>
    <row r="407892" ht="15"/>
    <row r="407893" ht="15"/>
    <row r="407894" ht="15"/>
    <row r="407895" ht="15"/>
    <row r="407896" ht="15"/>
    <row r="407897" ht="15"/>
    <row r="407898" ht="15"/>
    <row r="407899" ht="15"/>
    <row r="407900" ht="15"/>
    <row r="407901" ht="15"/>
    <row r="407902" ht="15"/>
    <row r="407903" ht="15"/>
    <row r="407904" ht="15"/>
    <row r="407905" ht="15"/>
    <row r="407906" ht="15"/>
    <row r="407907" ht="15"/>
    <row r="407908" ht="15"/>
    <row r="407909" ht="15"/>
    <row r="407910" ht="15"/>
    <row r="407911" ht="15"/>
    <row r="407912" ht="15"/>
    <row r="407913" ht="15"/>
    <row r="407914" ht="15"/>
    <row r="407915" ht="15"/>
    <row r="407916" ht="15"/>
    <row r="407917" ht="15"/>
    <row r="407918" ht="15"/>
    <row r="407919" ht="15"/>
    <row r="407920" ht="15"/>
    <row r="407921" ht="15"/>
    <row r="407922" ht="15"/>
    <row r="407923" ht="15"/>
    <row r="407924" ht="15"/>
    <row r="407925" ht="15"/>
    <row r="407926" ht="15"/>
    <row r="407927" ht="15"/>
    <row r="407928" ht="15"/>
    <row r="407929" ht="15"/>
    <row r="407930" ht="15"/>
    <row r="407931" ht="15"/>
    <row r="407932" ht="15"/>
    <row r="407933" ht="15"/>
    <row r="407934" ht="15"/>
    <row r="407935" ht="15"/>
    <row r="407936" ht="15"/>
    <row r="407937" ht="15"/>
    <row r="407938" ht="15"/>
    <row r="407939" ht="15"/>
    <row r="407940" ht="15"/>
    <row r="407941" ht="15"/>
    <row r="407942" ht="15"/>
    <row r="407943" ht="15"/>
    <row r="407944" ht="15"/>
    <row r="407945" ht="15"/>
    <row r="407946" ht="15"/>
    <row r="407947" ht="15"/>
    <row r="407948" ht="15"/>
    <row r="407949" ht="15"/>
    <row r="407950" ht="15"/>
    <row r="407951" ht="15"/>
    <row r="407952" ht="15"/>
    <row r="407953" ht="15"/>
    <row r="407954" ht="15"/>
    <row r="407955" ht="15"/>
    <row r="407956" ht="15"/>
    <row r="407957" ht="15"/>
    <row r="407958" ht="15"/>
    <row r="407959" ht="15"/>
    <row r="407960" ht="15"/>
    <row r="407961" ht="15"/>
    <row r="407962" ht="15"/>
    <row r="407963" ht="15"/>
    <row r="407964" ht="15"/>
    <row r="407965" ht="15"/>
    <row r="407966" ht="15"/>
    <row r="407967" ht="15"/>
    <row r="407968" ht="15"/>
    <row r="407969" ht="15"/>
    <row r="407970" ht="15"/>
    <row r="407971" ht="15"/>
    <row r="407972" ht="15"/>
    <row r="407973" ht="15"/>
    <row r="407974" ht="15"/>
    <row r="407975" ht="15"/>
    <row r="407976" ht="15"/>
    <row r="407977" ht="15"/>
    <row r="407978" ht="15"/>
    <row r="407979" ht="15"/>
    <row r="407980" ht="15"/>
    <row r="407981" ht="15"/>
    <row r="407982" ht="15"/>
    <row r="407983" ht="15"/>
    <row r="407984" ht="15"/>
    <row r="407985" ht="15"/>
    <row r="407986" ht="15"/>
    <row r="407987" ht="15"/>
    <row r="407988" ht="15"/>
    <row r="407989" ht="15"/>
    <row r="407990" ht="15"/>
    <row r="407991" ht="15"/>
    <row r="407992" ht="15"/>
    <row r="407993" ht="15"/>
    <row r="407994" ht="15"/>
    <row r="407995" ht="15"/>
    <row r="407996" ht="15"/>
    <row r="407997" ht="15"/>
    <row r="407998" ht="15"/>
    <row r="407999" ht="15"/>
    <row r="408000" ht="15"/>
    <row r="408001" ht="15"/>
    <row r="408002" ht="15"/>
    <row r="408003" ht="15"/>
    <row r="408004" ht="15"/>
    <row r="408005" ht="15"/>
    <row r="408006" ht="15"/>
    <row r="408007" ht="15"/>
    <row r="408008" ht="15"/>
    <row r="408009" ht="15"/>
    <row r="408010" ht="15"/>
    <row r="408011" ht="15"/>
    <row r="408012" ht="15"/>
    <row r="408013" ht="15"/>
    <row r="408014" ht="15"/>
    <row r="408015" ht="15"/>
    <row r="408016" ht="15"/>
    <row r="408017" ht="15"/>
    <row r="408018" ht="15"/>
    <row r="408019" ht="15"/>
    <row r="408020" ht="15"/>
    <row r="408021" ht="15"/>
    <row r="408022" ht="15"/>
    <row r="408023" ht="15"/>
    <row r="408024" ht="15"/>
    <row r="408025" ht="15"/>
    <row r="408026" ht="15"/>
    <row r="408027" ht="15"/>
    <row r="408028" ht="15"/>
    <row r="408029" ht="15"/>
    <row r="408030" ht="15"/>
    <row r="408031" ht="15"/>
    <row r="408032" ht="15"/>
    <row r="408033" ht="15"/>
    <row r="408034" ht="15"/>
    <row r="408035" ht="15"/>
    <row r="408036" ht="15"/>
    <row r="408037" ht="15"/>
    <row r="408038" ht="15"/>
    <row r="408039" ht="15"/>
    <row r="408040" ht="15"/>
    <row r="408041" ht="15"/>
    <row r="408042" ht="15"/>
    <row r="408043" ht="15"/>
    <row r="408044" ht="15"/>
    <row r="408045" ht="15"/>
    <row r="408046" ht="15"/>
    <row r="408047" ht="15"/>
    <row r="408048" ht="15"/>
    <row r="408049" ht="15"/>
    <row r="408050" ht="15"/>
    <row r="408051" ht="15"/>
    <row r="408052" ht="15"/>
    <row r="408053" ht="15"/>
    <row r="408054" ht="15"/>
    <row r="408055" ht="15"/>
    <row r="408056" ht="15"/>
    <row r="408057" ht="15"/>
    <row r="408058" ht="15"/>
    <row r="408059" ht="15"/>
    <row r="408060" ht="15"/>
    <row r="408061" ht="15"/>
    <row r="408062" ht="15"/>
    <row r="408063" ht="15"/>
    <row r="408064" ht="15"/>
    <row r="408065" ht="15"/>
    <row r="408066" ht="15"/>
    <row r="408067" ht="15"/>
    <row r="408068" ht="15"/>
    <row r="408069" ht="15"/>
    <row r="408070" ht="15"/>
    <row r="408071" ht="15"/>
    <row r="408072" ht="15"/>
    <row r="408073" ht="15"/>
    <row r="408074" ht="15"/>
    <row r="408075" ht="15"/>
    <row r="408076" ht="15"/>
    <row r="408077" ht="15"/>
    <row r="408078" ht="15"/>
    <row r="408079" ht="15"/>
    <row r="408080" ht="15"/>
    <row r="408081" ht="15"/>
    <row r="408082" ht="15"/>
    <row r="408083" ht="15"/>
    <row r="408084" ht="15"/>
    <row r="408085" ht="15"/>
    <row r="408086" ht="15"/>
    <row r="408087" ht="15"/>
    <row r="408088" ht="15"/>
    <row r="408089" ht="15"/>
    <row r="408090" ht="15"/>
    <row r="408091" ht="15"/>
    <row r="408092" ht="15"/>
    <row r="408093" ht="15"/>
    <row r="408094" ht="15"/>
    <row r="408095" ht="15"/>
    <row r="408096" ht="15"/>
    <row r="408097" ht="15"/>
    <row r="408098" ht="15"/>
    <row r="408099" ht="15"/>
    <row r="408100" ht="15"/>
    <row r="408101" ht="15"/>
    <row r="408102" ht="15"/>
    <row r="408103" ht="15"/>
    <row r="408104" ht="15"/>
    <row r="408105" ht="15"/>
    <row r="408106" ht="15"/>
    <row r="408107" ht="15"/>
    <row r="408108" ht="15"/>
    <row r="408109" ht="15"/>
    <row r="408110" ht="15"/>
    <row r="408111" ht="15"/>
    <row r="408112" ht="15"/>
    <row r="408113" ht="15"/>
    <row r="408114" ht="15"/>
    <row r="408115" ht="15"/>
    <row r="408116" ht="15"/>
    <row r="408117" ht="15"/>
    <row r="408118" ht="15"/>
    <row r="408119" ht="15"/>
    <row r="408120" ht="15"/>
    <row r="408121" ht="15"/>
    <row r="408122" ht="15"/>
    <row r="408123" ht="15"/>
    <row r="408124" ht="15"/>
    <row r="408125" ht="15"/>
    <row r="408126" ht="15"/>
    <row r="408127" ht="15"/>
    <row r="408128" ht="15"/>
    <row r="408129" ht="15"/>
    <row r="408130" ht="15"/>
    <row r="408131" ht="15"/>
    <row r="408132" ht="15"/>
    <row r="408133" ht="15"/>
    <row r="408134" ht="15"/>
    <row r="408135" ht="15"/>
    <row r="408136" ht="15"/>
    <row r="408137" ht="15"/>
    <row r="408138" ht="15"/>
    <row r="408139" ht="15"/>
    <row r="408140" ht="15"/>
    <row r="408141" ht="15"/>
    <row r="408142" ht="15"/>
    <row r="408143" ht="15"/>
    <row r="408144" ht="15"/>
    <row r="408145" ht="15"/>
    <row r="408146" ht="15"/>
    <row r="408147" ht="15"/>
    <row r="408148" ht="15"/>
    <row r="408149" ht="15"/>
    <row r="408150" ht="15"/>
    <row r="408151" ht="15"/>
    <row r="408152" ht="15"/>
    <row r="408153" ht="15"/>
    <row r="408154" ht="15"/>
    <row r="408155" ht="15"/>
    <row r="408156" ht="15"/>
    <row r="408157" ht="15"/>
    <row r="408158" ht="15"/>
    <row r="408159" ht="15"/>
    <row r="408160" ht="15"/>
    <row r="408161" ht="15"/>
    <row r="408162" ht="15"/>
    <row r="408163" ht="15"/>
    <row r="408164" ht="15"/>
    <row r="408165" ht="15"/>
    <row r="408166" ht="15"/>
    <row r="408167" ht="15"/>
    <row r="408168" ht="15"/>
    <row r="408169" ht="15"/>
    <row r="408170" ht="15"/>
    <row r="408171" ht="15"/>
    <row r="408172" ht="15"/>
    <row r="408173" ht="15"/>
    <row r="408174" ht="15"/>
    <row r="408175" ht="15"/>
    <row r="408176" ht="15"/>
    <row r="408177" ht="15"/>
    <row r="408178" ht="15"/>
    <row r="408179" ht="15"/>
    <row r="408180" ht="15"/>
    <row r="408181" ht="15"/>
    <row r="408182" ht="15"/>
    <row r="408183" ht="15"/>
    <row r="408184" ht="15"/>
    <row r="408185" ht="15"/>
    <row r="408186" ht="15"/>
    <row r="408187" ht="15"/>
    <row r="408188" ht="15"/>
    <row r="408189" ht="15"/>
    <row r="408190" ht="15"/>
    <row r="408191" ht="15"/>
    <row r="408192" ht="15"/>
    <row r="408193" ht="15"/>
    <row r="408194" ht="15"/>
    <row r="408195" ht="15"/>
    <row r="408196" ht="15"/>
    <row r="408197" ht="15"/>
    <row r="408198" ht="15"/>
    <row r="408199" ht="15"/>
    <row r="408200" ht="15"/>
    <row r="408201" ht="15"/>
    <row r="408202" ht="15"/>
    <row r="408203" ht="15"/>
    <row r="408204" ht="15"/>
    <row r="408205" ht="15"/>
    <row r="408206" ht="15"/>
    <row r="408207" ht="15"/>
    <row r="408208" ht="15"/>
    <row r="408209" ht="15"/>
    <row r="408210" ht="15"/>
    <row r="408211" ht="15"/>
    <row r="408212" ht="15"/>
    <row r="408213" ht="15"/>
    <row r="408214" ht="15"/>
    <row r="408215" ht="15"/>
    <row r="408216" ht="15"/>
    <row r="408217" ht="15"/>
    <row r="408218" ht="15"/>
    <row r="408219" ht="15"/>
    <row r="408220" ht="15"/>
    <row r="408221" ht="15"/>
    <row r="408222" ht="15"/>
    <row r="408223" ht="15"/>
    <row r="408224" ht="15"/>
    <row r="408225" ht="15"/>
    <row r="408226" ht="15"/>
    <row r="408227" ht="15"/>
    <row r="408228" ht="15"/>
    <row r="408229" ht="15"/>
    <row r="408230" ht="15"/>
    <row r="408231" ht="15"/>
    <row r="408232" ht="15"/>
    <row r="408233" ht="15"/>
    <row r="408234" ht="15"/>
    <row r="408235" ht="15"/>
    <row r="408236" ht="15"/>
    <row r="408237" ht="15"/>
    <row r="408238" ht="15"/>
    <row r="408239" ht="15"/>
    <row r="408240" ht="15"/>
    <row r="408241" ht="15"/>
    <row r="408242" ht="15"/>
    <row r="408243" ht="15"/>
    <row r="408244" ht="15"/>
    <row r="408245" ht="15"/>
    <row r="408246" ht="15"/>
    <row r="408247" ht="15"/>
    <row r="408248" ht="15"/>
    <row r="408249" ht="15"/>
    <row r="408250" ht="15"/>
    <row r="408251" ht="15"/>
    <row r="408252" ht="15"/>
    <row r="408253" ht="15"/>
    <row r="408254" ht="15"/>
    <row r="408255" ht="15"/>
    <row r="408256" ht="15"/>
    <row r="408257" ht="15"/>
    <row r="408258" ht="15"/>
    <row r="408259" ht="15"/>
    <row r="408260" ht="15"/>
    <row r="408261" ht="15"/>
    <row r="408262" ht="15"/>
    <row r="408263" ht="15"/>
    <row r="408264" ht="15"/>
    <row r="408265" ht="15"/>
    <row r="408266" ht="15"/>
    <row r="408267" ht="15"/>
    <row r="408268" ht="15"/>
    <row r="408269" ht="15"/>
    <row r="408270" ht="15"/>
    <row r="408271" ht="15"/>
    <row r="408272" ht="15"/>
    <row r="408273" ht="15"/>
    <row r="408274" ht="15"/>
    <row r="408275" ht="15"/>
    <row r="408276" ht="15"/>
    <row r="408277" ht="15"/>
    <row r="408278" ht="15"/>
    <row r="408279" ht="15"/>
    <row r="408280" ht="15"/>
    <row r="408281" ht="15"/>
    <row r="408282" ht="15"/>
    <row r="408283" ht="15"/>
    <row r="408284" ht="15"/>
    <row r="408285" ht="15"/>
    <row r="408286" ht="15"/>
    <row r="408287" ht="15"/>
    <row r="408288" ht="15"/>
    <row r="408289" ht="15"/>
    <row r="408290" ht="15"/>
    <row r="408291" ht="15"/>
    <row r="408292" ht="15"/>
    <row r="408293" ht="15"/>
    <row r="408294" ht="15"/>
    <row r="408295" ht="15"/>
    <row r="408296" ht="15"/>
    <row r="408297" ht="15"/>
    <row r="408298" ht="15"/>
    <row r="408299" ht="15"/>
    <row r="408300" ht="15"/>
    <row r="408301" ht="15"/>
    <row r="408302" ht="15"/>
    <row r="408303" ht="15"/>
    <row r="408304" ht="15"/>
    <row r="408305" ht="15"/>
    <row r="408306" ht="15"/>
    <row r="408307" ht="15"/>
    <row r="408308" ht="15"/>
    <row r="408309" ht="15"/>
    <row r="408310" ht="15"/>
    <row r="408311" ht="15"/>
    <row r="408312" ht="15"/>
    <row r="408313" ht="15"/>
    <row r="408314" ht="15"/>
    <row r="408315" ht="15"/>
    <row r="408316" ht="15"/>
    <row r="408317" ht="15"/>
    <row r="408318" ht="15"/>
    <row r="408319" ht="15"/>
    <row r="408320" ht="15"/>
    <row r="408321" ht="15"/>
    <row r="408322" ht="15"/>
    <row r="408323" ht="15"/>
    <row r="408324" ht="15"/>
    <row r="408325" ht="15"/>
    <row r="408326" ht="15"/>
    <row r="408327" ht="15"/>
    <row r="408328" ht="15"/>
    <row r="408329" ht="15"/>
    <row r="408330" ht="15"/>
    <row r="408331" ht="15"/>
    <row r="408332" ht="15"/>
    <row r="408333" ht="15"/>
    <row r="408334" ht="15"/>
    <row r="408335" ht="15"/>
    <row r="408336" ht="15"/>
    <row r="408337" ht="15"/>
    <row r="408338" ht="15"/>
    <row r="408339" ht="15"/>
    <row r="408340" ht="15"/>
    <row r="408341" ht="15"/>
    <row r="408342" ht="15"/>
    <row r="408343" ht="15"/>
    <row r="408344" ht="15"/>
    <row r="408345" ht="15"/>
    <row r="408346" ht="15"/>
    <row r="408347" ht="15"/>
    <row r="408348" ht="15"/>
    <row r="408349" ht="15"/>
    <row r="408350" ht="15"/>
    <row r="408351" ht="15"/>
    <row r="408352" ht="15"/>
    <row r="408353" ht="15"/>
    <row r="408354" ht="15"/>
    <row r="408355" ht="15"/>
    <row r="408356" ht="15"/>
    <row r="408357" ht="15"/>
    <row r="408358" ht="15"/>
    <row r="408359" ht="15"/>
    <row r="408360" ht="15"/>
    <row r="408361" ht="15"/>
    <row r="408362" ht="15"/>
    <row r="408363" ht="15"/>
    <row r="408364" ht="15"/>
    <row r="408365" ht="15"/>
    <row r="408366" ht="15"/>
    <row r="408367" ht="15"/>
    <row r="408368" ht="15"/>
    <row r="408369" ht="15"/>
    <row r="408370" ht="15"/>
    <row r="408371" ht="15"/>
    <row r="408372" ht="15"/>
    <row r="408373" ht="15"/>
    <row r="408374" ht="15"/>
    <row r="408375" ht="15"/>
    <row r="408376" ht="15"/>
    <row r="408377" ht="15"/>
    <row r="408378" ht="15"/>
    <row r="408379" ht="15"/>
    <row r="408380" ht="15"/>
    <row r="408381" ht="15"/>
    <row r="408382" ht="15"/>
    <row r="408383" ht="15"/>
    <row r="408384" ht="15"/>
    <row r="408385" ht="15"/>
    <row r="408386" ht="15"/>
    <row r="408387" ht="15"/>
    <row r="408388" ht="15"/>
    <row r="408389" ht="15"/>
    <row r="408390" ht="15"/>
    <row r="408391" ht="15"/>
    <row r="408392" ht="15"/>
    <row r="408393" ht="15"/>
    <row r="408394" ht="15"/>
    <row r="408395" ht="15"/>
    <row r="408396" ht="15"/>
    <row r="408397" ht="15"/>
    <row r="408398" ht="15"/>
    <row r="408399" ht="15"/>
    <row r="408400" ht="15"/>
    <row r="408401" ht="15"/>
    <row r="408402" ht="15"/>
    <row r="408403" ht="15"/>
    <row r="408404" ht="15"/>
    <row r="408405" ht="15"/>
    <row r="408406" ht="15"/>
    <row r="408407" ht="15"/>
    <row r="408408" ht="15"/>
    <row r="408409" ht="15"/>
    <row r="408410" ht="15"/>
    <row r="408411" ht="15"/>
    <row r="408412" ht="15"/>
    <row r="408413" ht="15"/>
    <row r="408414" ht="15"/>
    <row r="408415" ht="15"/>
    <row r="408416" ht="15"/>
    <row r="408417" ht="15"/>
    <row r="408418" ht="15"/>
    <row r="408419" ht="15"/>
    <row r="408420" ht="15"/>
    <row r="408421" ht="15"/>
    <row r="408422" ht="15"/>
    <row r="408423" ht="15"/>
    <row r="408424" ht="15"/>
    <row r="408425" ht="15"/>
    <row r="408426" ht="15"/>
    <row r="408427" ht="15"/>
    <row r="408428" ht="15"/>
    <row r="408429" ht="15"/>
    <row r="408430" ht="15"/>
    <row r="408431" ht="15"/>
    <row r="408432" ht="15"/>
    <row r="408433" ht="15"/>
    <row r="408434" ht="15"/>
    <row r="408435" ht="15"/>
    <row r="408436" ht="15"/>
    <row r="408437" ht="15"/>
    <row r="408438" ht="15"/>
    <row r="408439" ht="15"/>
    <row r="408440" ht="15"/>
    <row r="408441" ht="15"/>
    <row r="408442" ht="15"/>
    <row r="408443" ht="15"/>
    <row r="408444" ht="15"/>
    <row r="408445" ht="15"/>
    <row r="408446" ht="15"/>
    <row r="408447" ht="15"/>
    <row r="408448" ht="15"/>
    <row r="408449" ht="15"/>
    <row r="408450" ht="15"/>
    <row r="408451" ht="15"/>
    <row r="408452" ht="15"/>
    <row r="408453" ht="15"/>
    <row r="408454" ht="15"/>
    <row r="408455" ht="15"/>
    <row r="408456" ht="15"/>
    <row r="408457" ht="15"/>
    <row r="408458" ht="15"/>
    <row r="408459" ht="15"/>
    <row r="408460" ht="15"/>
    <row r="408461" ht="15"/>
    <row r="408462" ht="15"/>
    <row r="408463" ht="15"/>
    <row r="408464" ht="15"/>
    <row r="408465" ht="15"/>
    <row r="408466" ht="15"/>
    <row r="408467" ht="15"/>
    <row r="408468" ht="15"/>
    <row r="408469" ht="15"/>
    <row r="408470" ht="15"/>
    <row r="408471" ht="15"/>
    <row r="408472" ht="15"/>
    <row r="408473" ht="15"/>
    <row r="408474" ht="15"/>
    <row r="408475" ht="15"/>
    <row r="408476" ht="15"/>
    <row r="408477" ht="15"/>
    <row r="408478" ht="15"/>
    <row r="408479" ht="15"/>
    <row r="408480" ht="15"/>
    <row r="408481" ht="15"/>
    <row r="408482" ht="15"/>
    <row r="408483" ht="15"/>
    <row r="408484" ht="15"/>
    <row r="408485" ht="15"/>
    <row r="408486" ht="15"/>
    <row r="408487" ht="15"/>
    <row r="408488" ht="15"/>
    <row r="408489" ht="15"/>
    <row r="408490" ht="15"/>
    <row r="408491" ht="15"/>
    <row r="408492" ht="15"/>
    <row r="408493" ht="15"/>
    <row r="408494" ht="15"/>
    <row r="408495" ht="15"/>
    <row r="408496" ht="15"/>
    <row r="408497" ht="15"/>
    <row r="408498" ht="15"/>
    <row r="408499" ht="15"/>
    <row r="408500" ht="15"/>
    <row r="408501" ht="15"/>
    <row r="408502" ht="15"/>
    <row r="408503" ht="15"/>
    <row r="408504" ht="15"/>
    <row r="408505" ht="15"/>
    <row r="408506" ht="15"/>
    <row r="408507" ht="15"/>
    <row r="408508" ht="15"/>
    <row r="408509" ht="15"/>
    <row r="408510" ht="15"/>
    <row r="408511" ht="15"/>
    <row r="408512" ht="15"/>
    <row r="408513" ht="15"/>
    <row r="408514" ht="15"/>
    <row r="408515" ht="15"/>
    <row r="408516" ht="15"/>
    <row r="408517" ht="15"/>
    <row r="408518" ht="15"/>
    <row r="408519" ht="15"/>
    <row r="408520" ht="15"/>
    <row r="408521" ht="15"/>
    <row r="408522" ht="15"/>
    <row r="408523" ht="15"/>
    <row r="408524" ht="15"/>
    <row r="408525" ht="15"/>
    <row r="408526" ht="15"/>
    <row r="408527" ht="15"/>
    <row r="408528" ht="15"/>
    <row r="408529" ht="15"/>
    <row r="408530" ht="15"/>
    <row r="408531" ht="15"/>
    <row r="408532" ht="15"/>
    <row r="408533" ht="15"/>
    <row r="408534" ht="15"/>
    <row r="408535" ht="15"/>
    <row r="408536" ht="15"/>
    <row r="408537" ht="15"/>
    <row r="408538" ht="15"/>
    <row r="408539" ht="15"/>
    <row r="408540" ht="15"/>
    <row r="408541" ht="15"/>
    <row r="408542" ht="15"/>
    <row r="408543" ht="15"/>
    <row r="408544" ht="15"/>
    <row r="408545" ht="15"/>
    <row r="408546" ht="15"/>
    <row r="408547" ht="15"/>
    <row r="408548" ht="15"/>
    <row r="408549" ht="15"/>
    <row r="408550" ht="15"/>
    <row r="408551" ht="15"/>
    <row r="408552" ht="15"/>
    <row r="408553" ht="15"/>
    <row r="408554" ht="15"/>
    <row r="408555" ht="15"/>
    <row r="408556" ht="15"/>
    <row r="408557" ht="15"/>
    <row r="408558" ht="15"/>
    <row r="408559" ht="15"/>
    <row r="408560" ht="15"/>
    <row r="408561" ht="15"/>
    <row r="408562" ht="15"/>
    <row r="408563" ht="15"/>
    <row r="408564" ht="15"/>
    <row r="408565" ht="15"/>
    <row r="408566" ht="15"/>
    <row r="408567" ht="15"/>
    <row r="408568" ht="15"/>
    <row r="408569" ht="15"/>
    <row r="408570" ht="15"/>
    <row r="408571" ht="15"/>
    <row r="408572" ht="15"/>
    <row r="408573" ht="15"/>
    <row r="408574" ht="15"/>
    <row r="408575" ht="15"/>
    <row r="408576" ht="15"/>
    <row r="408577" ht="15"/>
    <row r="408578" ht="15"/>
    <row r="408579" ht="15"/>
    <row r="408580" ht="15"/>
    <row r="408581" ht="15"/>
    <row r="408582" ht="15"/>
    <row r="408583" ht="15"/>
    <row r="408584" ht="15"/>
    <row r="408585" ht="15"/>
    <row r="408586" ht="15"/>
    <row r="408587" ht="15"/>
    <row r="408588" ht="15"/>
    <row r="408589" ht="15"/>
    <row r="408590" ht="15"/>
    <row r="408591" ht="15"/>
    <row r="408592" ht="15"/>
    <row r="408593" ht="15"/>
    <row r="408594" ht="15"/>
    <row r="408595" ht="15"/>
    <row r="408596" ht="15"/>
    <row r="408597" ht="15"/>
    <row r="408598" ht="15"/>
    <row r="408599" ht="15"/>
    <row r="408600" ht="15"/>
    <row r="408601" ht="15"/>
    <row r="408602" ht="15"/>
    <row r="408603" ht="15"/>
    <row r="408604" ht="15"/>
    <row r="408605" ht="15"/>
    <row r="408606" ht="15"/>
    <row r="408607" ht="15"/>
    <row r="408608" ht="15"/>
    <row r="408609" ht="15"/>
    <row r="408610" ht="15"/>
    <row r="408611" ht="15"/>
    <row r="408612" ht="15"/>
    <row r="408613" ht="15"/>
    <row r="408614" ht="15"/>
    <row r="408615" ht="15"/>
    <row r="408616" ht="15"/>
    <row r="408617" ht="15"/>
    <row r="408618" ht="15"/>
    <row r="408619" ht="15"/>
    <row r="408620" ht="15"/>
    <row r="408621" ht="15"/>
    <row r="408622" ht="15"/>
    <row r="408623" ht="15"/>
    <row r="408624" ht="15"/>
    <row r="408625" ht="15"/>
    <row r="408626" ht="15"/>
    <row r="408627" ht="15"/>
    <row r="408628" ht="15"/>
    <row r="408629" ht="15"/>
    <row r="408630" ht="15"/>
    <row r="408631" ht="15"/>
    <row r="408632" ht="15"/>
    <row r="408633" ht="15"/>
    <row r="408634" ht="15"/>
    <row r="408635" ht="15"/>
    <row r="408636" ht="15"/>
    <row r="408637" ht="15"/>
    <row r="408638" ht="15"/>
    <row r="408639" ht="15"/>
    <row r="408640" ht="15"/>
    <row r="408641" ht="15"/>
    <row r="408642" ht="15"/>
    <row r="408643" ht="15"/>
    <row r="408644" ht="15"/>
    <row r="408645" ht="15"/>
    <row r="408646" ht="15"/>
    <row r="408647" ht="15"/>
    <row r="408648" ht="15"/>
    <row r="408649" ht="15"/>
    <row r="408650" ht="15"/>
    <row r="408651" ht="15"/>
    <row r="408652" ht="15"/>
    <row r="408653" ht="15"/>
    <row r="408654" ht="15"/>
    <row r="408655" ht="15"/>
    <row r="408656" ht="15"/>
    <row r="408657" ht="15"/>
    <row r="408658" ht="15"/>
    <row r="408659" ht="15"/>
    <row r="408660" ht="15"/>
    <row r="408661" ht="15"/>
    <row r="408662" ht="15"/>
    <row r="408663" ht="15"/>
    <row r="408664" ht="15"/>
    <row r="408665" ht="15"/>
    <row r="408666" ht="15"/>
    <row r="408667" ht="15"/>
    <row r="408668" ht="15"/>
    <row r="408669" ht="15"/>
    <row r="408670" ht="15"/>
    <row r="408671" ht="15"/>
    <row r="408672" ht="15"/>
    <row r="408673" ht="15"/>
    <row r="408674" ht="15"/>
    <row r="408675" ht="15"/>
    <row r="408676" ht="15"/>
    <row r="408677" ht="15"/>
    <row r="408678" ht="15"/>
    <row r="408679" ht="15"/>
    <row r="408680" ht="15"/>
    <row r="408681" ht="15"/>
    <row r="408682" ht="15"/>
    <row r="408683" ht="15"/>
    <row r="408684" ht="15"/>
    <row r="408685" ht="15"/>
    <row r="408686" ht="15"/>
    <row r="408687" ht="15"/>
    <row r="408688" ht="15"/>
    <row r="408689" ht="15"/>
    <row r="408690" ht="15"/>
    <row r="408691" ht="15"/>
    <row r="408692" ht="15"/>
    <row r="408693" ht="15"/>
    <row r="408694" ht="15"/>
    <row r="408695" ht="15"/>
    <row r="408696" ht="15"/>
    <row r="408697" ht="15"/>
    <row r="408698" ht="15"/>
    <row r="408699" ht="15"/>
    <row r="408700" ht="15"/>
    <row r="408701" ht="15"/>
    <row r="408702" ht="15"/>
    <row r="408703" ht="15"/>
    <row r="408704" ht="15"/>
    <row r="408705" ht="15"/>
    <row r="408706" ht="15"/>
    <row r="408707" ht="15"/>
    <row r="408708" ht="15"/>
    <row r="408709" ht="15"/>
    <row r="408710" ht="15"/>
    <row r="408711" ht="15"/>
    <row r="408712" ht="15"/>
    <row r="408713" ht="15"/>
    <row r="408714" ht="15"/>
    <row r="408715" ht="15"/>
    <row r="408716" ht="15"/>
    <row r="408717" ht="15"/>
    <row r="408718" ht="15"/>
    <row r="408719" ht="15"/>
    <row r="408720" ht="15"/>
    <row r="408721" ht="15"/>
    <row r="408722" ht="15"/>
    <row r="408723" ht="15"/>
    <row r="408724" ht="15"/>
    <row r="408725" ht="15"/>
    <row r="408726" ht="15"/>
    <row r="408727" ht="15"/>
    <row r="408728" ht="15"/>
    <row r="408729" ht="15"/>
    <row r="408730" ht="15"/>
    <row r="408731" ht="15"/>
    <row r="408732" ht="15"/>
    <row r="408733" ht="15"/>
    <row r="408734" ht="15"/>
    <row r="408735" ht="15"/>
    <row r="408736" ht="15"/>
    <row r="408737" ht="15"/>
    <row r="408738" ht="15"/>
    <row r="408739" ht="15"/>
    <row r="408740" ht="15"/>
    <row r="408741" ht="15"/>
    <row r="408742" ht="15"/>
    <row r="408743" ht="15"/>
    <row r="408744" ht="15"/>
    <row r="408745" ht="15"/>
    <row r="408746" ht="15"/>
    <row r="408747" ht="15"/>
    <row r="408748" ht="15"/>
    <row r="408749" ht="15"/>
    <row r="408750" ht="15"/>
    <row r="408751" ht="15"/>
    <row r="408752" ht="15"/>
    <row r="408753" ht="15"/>
    <row r="408754" ht="15"/>
    <row r="408755" ht="15"/>
    <row r="408756" ht="15"/>
    <row r="408757" ht="15"/>
    <row r="408758" ht="15"/>
    <row r="408759" ht="15"/>
    <row r="408760" ht="15"/>
    <row r="408761" ht="15"/>
    <row r="408762" ht="15"/>
    <row r="408763" ht="15"/>
    <row r="408764" ht="15"/>
    <row r="408765" ht="15"/>
    <row r="408766" ht="15"/>
    <row r="408767" ht="15"/>
    <row r="408768" ht="15"/>
    <row r="408769" ht="15"/>
    <row r="408770" ht="15"/>
    <row r="408771" ht="15"/>
    <row r="408772" ht="15"/>
    <row r="408773" ht="15"/>
    <row r="408774" ht="15"/>
    <row r="408775" ht="15"/>
    <row r="408776" ht="15"/>
    <row r="408777" ht="15"/>
    <row r="408778" ht="15"/>
    <row r="408779" ht="15"/>
    <row r="408780" ht="15"/>
    <row r="408781" ht="15"/>
    <row r="408782" ht="15"/>
    <row r="408783" ht="15"/>
    <row r="408784" ht="15"/>
    <row r="408785" ht="15"/>
    <row r="408786" ht="15"/>
    <row r="408787" ht="15"/>
    <row r="408788" ht="15"/>
    <row r="408789" ht="15"/>
    <row r="408790" ht="15"/>
    <row r="408791" ht="15"/>
    <row r="408792" ht="15"/>
    <row r="408793" ht="15"/>
    <row r="408794" ht="15"/>
    <row r="408795" ht="15"/>
    <row r="408796" ht="15"/>
    <row r="408797" ht="15"/>
    <row r="408798" ht="15"/>
    <row r="408799" ht="15"/>
    <row r="408800" ht="15"/>
    <row r="408801" ht="15"/>
    <row r="408802" ht="15"/>
    <row r="408803" ht="15"/>
    <row r="408804" ht="15"/>
    <row r="408805" ht="15"/>
    <row r="408806" ht="15"/>
    <row r="408807" ht="15"/>
    <row r="408808" ht="15"/>
    <row r="408809" ht="15"/>
    <row r="408810" ht="15"/>
    <row r="408811" ht="15"/>
    <row r="408812" ht="15"/>
    <row r="408813" ht="15"/>
    <row r="408814" ht="15"/>
    <row r="408815" ht="15"/>
    <row r="408816" ht="15"/>
    <row r="408817" ht="15"/>
    <row r="408818" ht="15"/>
    <row r="408819" ht="15"/>
    <row r="408820" ht="15"/>
    <row r="408821" ht="15"/>
    <row r="408822" ht="15"/>
    <row r="408823" ht="15"/>
    <row r="408824" ht="15"/>
    <row r="408825" ht="15"/>
    <row r="408826" ht="15"/>
    <row r="408827" ht="15"/>
    <row r="408828" ht="15"/>
    <row r="408829" ht="15"/>
    <row r="408830" ht="15"/>
    <row r="408831" ht="15"/>
    <row r="408832" ht="15"/>
    <row r="408833" ht="15"/>
    <row r="408834" ht="15"/>
    <row r="408835" ht="15"/>
    <row r="408836" ht="15"/>
    <row r="408837" ht="15"/>
    <row r="408838" ht="15"/>
    <row r="408839" ht="15"/>
    <row r="408840" ht="15"/>
    <row r="408841" ht="15"/>
    <row r="408842" ht="15"/>
    <row r="408843" ht="15"/>
    <row r="408844" ht="15"/>
    <row r="408845" ht="15"/>
    <row r="408846" ht="15"/>
    <row r="408847" ht="15"/>
    <row r="408848" ht="15"/>
    <row r="408849" ht="15"/>
    <row r="408850" ht="15"/>
    <row r="408851" ht="15"/>
    <row r="408852" ht="15"/>
    <row r="408853" ht="15"/>
    <row r="408854" ht="15"/>
    <row r="408855" ht="15"/>
    <row r="408856" ht="15"/>
    <row r="408857" ht="15"/>
    <row r="408858" ht="15"/>
    <row r="408859" ht="15"/>
    <row r="408860" ht="15"/>
    <row r="408861" ht="15"/>
    <row r="408862" ht="15"/>
    <row r="408863" ht="15"/>
    <row r="408864" ht="15"/>
    <row r="408865" ht="15"/>
    <row r="408866" ht="15"/>
    <row r="408867" ht="15"/>
    <row r="408868" ht="15"/>
    <row r="408869" ht="15"/>
    <row r="408870" ht="15"/>
    <row r="408871" ht="15"/>
    <row r="408872" ht="15"/>
    <row r="408873" ht="15"/>
    <row r="408874" ht="15"/>
    <row r="408875" ht="15"/>
    <row r="408876" ht="15"/>
    <row r="408877" ht="15"/>
    <row r="408878" ht="15"/>
    <row r="408879" ht="15"/>
    <row r="408880" ht="15"/>
    <row r="408881" ht="15"/>
    <row r="408882" ht="15"/>
    <row r="408883" ht="15"/>
    <row r="408884" ht="15"/>
    <row r="408885" ht="15"/>
    <row r="408886" ht="15"/>
    <row r="408887" ht="15"/>
    <row r="408888" ht="15"/>
    <row r="408889" ht="15"/>
    <row r="408890" ht="15"/>
    <row r="408891" ht="15"/>
    <row r="408892" ht="15"/>
    <row r="408893" ht="15"/>
    <row r="408894" ht="15"/>
    <row r="408895" ht="15"/>
    <row r="408896" ht="15"/>
    <row r="408897" ht="15"/>
    <row r="408898" ht="15"/>
    <row r="408899" ht="15"/>
    <row r="408900" ht="15"/>
    <row r="408901" ht="15"/>
    <row r="408902" ht="15"/>
    <row r="408903" ht="15"/>
    <row r="408904" ht="15"/>
    <row r="408905" ht="15"/>
    <row r="408906" ht="15"/>
    <row r="408907" ht="15"/>
    <row r="408908" ht="15"/>
    <row r="408909" ht="15"/>
    <row r="408910" ht="15"/>
    <row r="408911" ht="15"/>
    <row r="408912" ht="15"/>
    <row r="408913" ht="15"/>
    <row r="408914" ht="15"/>
    <row r="408915" ht="15"/>
    <row r="408916" ht="15"/>
    <row r="408917" ht="15"/>
    <row r="408918" ht="15"/>
    <row r="408919" ht="15"/>
    <row r="408920" ht="15"/>
    <row r="408921" ht="15"/>
    <row r="408922" ht="15"/>
    <row r="408923" ht="15"/>
    <row r="408924" ht="15"/>
    <row r="408925" ht="15"/>
    <row r="408926" ht="15"/>
    <row r="408927" ht="15"/>
    <row r="408928" ht="15"/>
    <row r="408929" ht="15"/>
    <row r="408930" ht="15"/>
    <row r="408931" ht="15"/>
    <row r="408932" ht="15"/>
    <row r="408933" ht="15"/>
    <row r="408934" ht="15"/>
    <row r="408935" ht="15"/>
    <row r="408936" ht="15"/>
    <row r="408937" ht="15"/>
    <row r="408938" ht="15"/>
    <row r="408939" ht="15"/>
    <row r="408940" ht="15"/>
    <row r="408941" ht="15"/>
    <row r="408942" ht="15"/>
    <row r="408943" ht="15"/>
    <row r="408944" ht="15"/>
    <row r="408945" ht="15"/>
    <row r="408946" ht="15"/>
    <row r="408947" ht="15"/>
    <row r="408948" ht="15"/>
    <row r="408949" ht="15"/>
    <row r="408950" ht="15"/>
    <row r="408951" ht="15"/>
    <row r="408952" ht="15"/>
    <row r="408953" ht="15"/>
    <row r="408954" ht="15"/>
    <row r="408955" ht="15"/>
    <row r="408956" ht="15"/>
    <row r="408957" ht="15"/>
    <row r="408958" ht="15"/>
    <row r="408959" ht="15"/>
    <row r="408960" ht="15"/>
    <row r="408961" ht="15"/>
    <row r="408962" ht="15"/>
    <row r="408963" ht="15"/>
    <row r="408964" ht="15"/>
    <row r="408965" ht="15"/>
    <row r="408966" ht="15"/>
    <row r="408967" ht="15"/>
    <row r="408968" ht="15"/>
    <row r="408969" ht="15"/>
    <row r="408970" ht="15"/>
    <row r="408971" ht="15"/>
    <row r="408972" ht="15"/>
    <row r="408973" ht="15"/>
    <row r="408974" ht="15"/>
    <row r="408975" ht="15"/>
    <row r="408976" ht="15"/>
    <row r="408977" ht="15"/>
    <row r="408978" ht="15"/>
    <row r="408979" ht="15"/>
    <row r="408980" ht="15"/>
    <row r="408981" ht="15"/>
    <row r="408982" ht="15"/>
    <row r="408983" ht="15"/>
    <row r="408984" ht="15"/>
    <row r="408985" ht="15"/>
    <row r="408986" ht="15"/>
    <row r="408987" ht="15"/>
    <row r="408988" ht="15"/>
    <row r="408989" ht="15"/>
    <row r="408990" ht="15"/>
    <row r="408991" ht="15"/>
    <row r="408992" ht="15"/>
    <row r="408993" ht="15"/>
    <row r="408994" ht="15"/>
    <row r="408995" ht="15"/>
    <row r="408996" ht="15"/>
    <row r="408997" ht="15"/>
    <row r="408998" ht="15"/>
    <row r="408999" ht="15"/>
    <row r="409000" ht="15"/>
    <row r="409001" ht="15"/>
    <row r="409002" ht="15"/>
    <row r="409003" ht="15"/>
    <row r="409004" ht="15"/>
    <row r="409005" ht="15"/>
    <row r="409006" ht="15"/>
    <row r="409007" ht="15"/>
    <row r="409008" ht="15"/>
    <row r="409009" ht="15"/>
    <row r="409010" ht="15"/>
    <row r="409011" ht="15"/>
    <row r="409012" ht="15"/>
    <row r="409013" ht="15"/>
    <row r="409014" ht="15"/>
    <row r="409015" ht="15"/>
    <row r="409016" ht="15"/>
    <row r="409017" ht="15"/>
    <row r="409018" ht="15"/>
    <row r="409019" ht="15"/>
    <row r="409020" ht="15"/>
    <row r="409021" ht="15"/>
    <row r="409022" ht="15"/>
    <row r="409023" ht="15"/>
    <row r="409024" ht="15"/>
    <row r="409025" ht="15"/>
    <row r="409026" ht="15"/>
    <row r="409027" ht="15"/>
    <row r="409028" ht="15"/>
    <row r="409029" ht="15"/>
    <row r="409030" ht="15"/>
    <row r="409031" ht="15"/>
    <row r="409032" ht="15"/>
    <row r="409033" ht="15"/>
    <row r="409034" ht="15"/>
    <row r="409035" ht="15"/>
    <row r="409036" ht="15"/>
    <row r="409037" ht="15"/>
    <row r="409038" ht="15"/>
    <row r="409039" ht="15"/>
    <row r="409040" ht="15"/>
    <row r="409041" ht="15"/>
    <row r="409042" ht="15"/>
    <row r="409043" ht="15"/>
    <row r="409044" ht="15"/>
    <row r="409045" ht="15"/>
    <row r="409046" ht="15"/>
    <row r="409047" ht="15"/>
    <row r="409048" ht="15"/>
    <row r="409049" ht="15"/>
    <row r="409050" ht="15"/>
    <row r="409051" ht="15"/>
    <row r="409052" ht="15"/>
    <row r="409053" ht="15"/>
    <row r="409054" ht="15"/>
    <row r="409055" ht="15"/>
    <row r="409056" ht="15"/>
    <row r="409057" ht="15"/>
    <row r="409058" ht="15"/>
    <row r="409059" ht="15"/>
    <row r="409060" ht="15"/>
    <row r="409061" ht="15"/>
    <row r="409062" ht="15"/>
    <row r="409063" ht="15"/>
    <row r="409064" ht="15"/>
    <row r="409065" ht="15"/>
    <row r="409066" ht="15"/>
    <row r="409067" ht="15"/>
    <row r="409068" ht="15"/>
    <row r="409069" ht="15"/>
    <row r="409070" ht="15"/>
    <row r="409071" ht="15"/>
    <row r="409072" ht="15"/>
    <row r="409073" ht="15"/>
    <row r="409074" ht="15"/>
    <row r="409075" ht="15"/>
    <row r="409076" ht="15"/>
    <row r="409077" ht="15"/>
    <row r="409078" ht="15"/>
    <row r="409079" ht="15"/>
    <row r="409080" ht="15"/>
    <row r="409081" ht="15"/>
    <row r="409082" ht="15"/>
    <row r="409083" ht="15"/>
    <row r="409084" ht="15"/>
    <row r="409085" ht="15"/>
    <row r="409086" ht="15"/>
    <row r="409087" ht="15"/>
    <row r="409088" ht="15"/>
    <row r="409089" ht="15"/>
    <row r="409090" ht="15"/>
    <row r="409091" ht="15"/>
    <row r="409092" ht="15"/>
    <row r="409093" ht="15"/>
    <row r="409094" ht="15"/>
    <row r="409095" ht="15"/>
    <row r="409096" ht="15"/>
    <row r="409097" ht="15"/>
    <row r="409098" ht="15"/>
    <row r="409099" ht="15"/>
    <row r="409100" ht="15"/>
    <row r="409101" ht="15"/>
    <row r="409102" ht="15"/>
    <row r="409103" ht="15"/>
    <row r="409104" ht="15"/>
    <row r="409105" ht="15"/>
    <row r="409106" ht="15"/>
    <row r="409107" ht="15"/>
    <row r="409108" ht="15"/>
    <row r="409109" ht="15"/>
    <row r="409110" ht="15"/>
    <row r="409111" ht="15"/>
    <row r="409112" ht="15"/>
    <row r="409113" ht="15"/>
    <row r="409114" ht="15"/>
    <row r="409115" ht="15"/>
    <row r="409116" ht="15"/>
    <row r="409117" ht="15"/>
    <row r="409118" ht="15"/>
    <row r="409119" ht="15"/>
    <row r="409120" ht="15"/>
    <row r="409121" ht="15"/>
    <row r="409122" ht="15"/>
    <row r="409123" ht="15"/>
    <row r="409124" ht="15"/>
    <row r="409125" ht="15"/>
    <row r="409126" ht="15"/>
    <row r="409127" ht="15"/>
    <row r="409128" ht="15"/>
    <row r="409129" ht="15"/>
    <row r="409130" ht="15"/>
    <row r="409131" ht="15"/>
    <row r="409132" ht="15"/>
    <row r="409133" ht="15"/>
    <row r="409134" ht="15"/>
    <row r="409135" ht="15"/>
    <row r="409136" ht="15"/>
    <row r="409137" ht="15"/>
    <row r="409138" ht="15"/>
    <row r="409139" ht="15"/>
    <row r="409140" ht="15"/>
    <row r="409141" ht="15"/>
    <row r="409142" ht="15"/>
    <row r="409143" ht="15"/>
    <row r="409144" ht="15"/>
    <row r="409145" ht="15"/>
    <row r="409146" ht="15"/>
    <row r="409147" ht="15"/>
    <row r="409148" ht="15"/>
    <row r="409149" ht="15"/>
    <row r="409150" ht="15"/>
    <row r="409151" ht="15"/>
    <row r="409152" ht="15"/>
    <row r="409153" ht="15"/>
    <row r="409154" ht="15"/>
    <row r="409155" ht="15"/>
    <row r="409156" ht="15"/>
    <row r="409157" ht="15"/>
    <row r="409158" ht="15"/>
    <row r="409159" ht="15"/>
    <row r="409160" ht="15"/>
    <row r="409161" ht="15"/>
    <row r="409162" ht="15"/>
    <row r="409163" ht="15"/>
    <row r="409164" ht="15"/>
    <row r="409165" ht="15"/>
    <row r="409166" ht="15"/>
    <row r="409167" ht="15"/>
    <row r="409168" ht="15"/>
    <row r="409169" ht="15"/>
    <row r="409170" ht="15"/>
    <row r="409171" ht="15"/>
    <row r="409172" ht="15"/>
    <row r="409173" ht="15"/>
    <row r="409174" ht="15"/>
    <row r="409175" ht="15"/>
    <row r="409176" ht="15"/>
    <row r="409177" ht="15"/>
    <row r="409178" ht="15"/>
    <row r="409179" ht="15"/>
    <row r="409180" ht="15"/>
    <row r="409181" ht="15"/>
    <row r="409182" ht="15"/>
    <row r="409183" ht="15"/>
    <row r="409184" ht="15"/>
    <row r="409185" ht="15"/>
    <row r="409186" ht="15"/>
    <row r="409187" ht="15"/>
    <row r="409188" ht="15"/>
    <row r="409189" ht="15"/>
    <row r="409190" ht="15"/>
    <row r="409191" ht="15"/>
    <row r="409192" ht="15"/>
    <row r="409193" ht="15"/>
    <row r="409194" ht="15"/>
    <row r="409195" ht="15"/>
    <row r="409196" ht="15"/>
    <row r="409197" ht="15"/>
    <row r="409198" ht="15"/>
    <row r="409199" ht="15"/>
    <row r="409200" ht="15"/>
    <row r="409201" ht="15"/>
    <row r="409202" ht="15"/>
    <row r="409203" ht="15"/>
    <row r="409204" ht="15"/>
    <row r="409205" ht="15"/>
    <row r="409206" ht="15"/>
    <row r="409207" ht="15"/>
    <row r="409208" ht="15"/>
    <row r="409209" ht="15"/>
    <row r="409210" ht="15"/>
    <row r="409211" ht="15"/>
    <row r="409212" ht="15"/>
    <row r="409213" ht="15"/>
    <row r="409214" ht="15"/>
    <row r="409215" ht="15"/>
    <row r="409216" ht="15"/>
    <row r="409217" ht="15"/>
    <row r="409218" ht="15"/>
    <row r="409219" ht="15"/>
    <row r="409220" ht="15"/>
    <row r="409221" ht="15"/>
    <row r="409222" ht="15"/>
    <row r="409223" ht="15"/>
    <row r="409224" ht="15"/>
    <row r="409225" ht="15"/>
    <row r="409226" ht="15"/>
    <row r="409227" ht="15"/>
    <row r="409228" ht="15"/>
    <row r="409229" ht="15"/>
    <row r="409230" ht="15"/>
    <row r="409231" ht="15"/>
    <row r="409232" ht="15"/>
    <row r="409233" ht="15"/>
    <row r="409234" ht="15"/>
    <row r="409235" ht="15"/>
    <row r="409236" ht="15"/>
    <row r="409237" ht="15"/>
    <row r="409238" ht="15"/>
    <row r="409239" ht="15"/>
    <row r="409240" ht="15"/>
    <row r="409241" ht="15"/>
    <row r="409242" ht="15"/>
    <row r="409243" ht="15"/>
    <row r="409244" ht="15"/>
    <row r="409245" ht="15"/>
    <row r="409246" ht="15"/>
    <row r="409247" ht="15"/>
    <row r="409248" ht="15"/>
    <row r="409249" ht="15"/>
    <row r="409250" ht="15"/>
    <row r="409251" ht="15"/>
    <row r="409252" ht="15"/>
    <row r="409253" ht="15"/>
    <row r="409254" ht="15"/>
    <row r="409255" ht="15"/>
    <row r="409256" ht="15"/>
    <row r="409257" ht="15"/>
    <row r="409258" ht="15"/>
    <row r="409259" ht="15"/>
    <row r="409260" ht="15"/>
    <row r="409261" ht="15"/>
    <row r="409262" ht="15"/>
    <row r="409263" ht="15"/>
    <row r="409264" ht="15"/>
    <row r="409265" ht="15"/>
    <row r="409266" ht="15"/>
    <row r="409267" ht="15"/>
    <row r="409268" ht="15"/>
    <row r="409269" ht="15"/>
    <row r="409270" ht="15"/>
    <row r="409271" ht="15"/>
    <row r="409272" ht="15"/>
    <row r="409273" ht="15"/>
    <row r="409274" ht="15"/>
    <row r="409275" ht="15"/>
    <row r="409276" ht="15"/>
    <row r="409277" ht="15"/>
    <row r="409278" ht="15"/>
    <row r="409279" ht="15"/>
    <row r="409280" ht="15"/>
    <row r="409281" ht="15"/>
    <row r="409282" ht="15"/>
    <row r="409283" ht="15"/>
    <row r="409284" ht="15"/>
    <row r="409285" ht="15"/>
    <row r="409286" ht="15"/>
    <row r="409287" ht="15"/>
    <row r="409288" ht="15"/>
    <row r="409289" ht="15"/>
    <row r="409290" ht="15"/>
    <row r="409291" ht="15"/>
    <row r="409292" ht="15"/>
    <row r="409293" ht="15"/>
    <row r="409294" ht="15"/>
    <row r="409295" ht="15"/>
    <row r="409296" ht="15"/>
    <row r="409297" ht="15"/>
    <row r="409298" ht="15"/>
    <row r="409299" ht="15"/>
    <row r="409300" ht="15"/>
    <row r="409301" ht="15"/>
    <row r="409302" ht="15"/>
    <row r="409303" ht="15"/>
    <row r="409304" ht="15"/>
    <row r="409305" ht="15"/>
    <row r="409306" ht="15"/>
    <row r="409307" ht="15"/>
    <row r="409308" ht="15"/>
    <row r="409309" ht="15"/>
    <row r="409310" ht="15"/>
    <row r="409311" ht="15"/>
    <row r="409312" ht="15"/>
    <row r="409313" ht="15"/>
    <row r="409314" ht="15"/>
    <row r="409315" ht="15"/>
    <row r="409316" ht="15"/>
    <row r="409317" ht="15"/>
    <row r="409318" ht="15"/>
    <row r="409319" ht="15"/>
    <row r="409320" ht="15"/>
    <row r="409321" ht="15"/>
    <row r="409322" ht="15"/>
    <row r="409323" ht="15"/>
    <row r="409324" ht="15"/>
    <row r="409325" ht="15"/>
    <row r="409326" ht="15"/>
    <row r="409327" ht="15"/>
    <row r="409328" ht="15"/>
    <row r="409329" ht="15"/>
    <row r="409330" ht="15"/>
    <row r="409331" ht="15"/>
    <row r="409332" ht="15"/>
    <row r="409333" ht="15"/>
    <row r="409334" ht="15"/>
    <row r="409335" ht="15"/>
    <row r="409336" ht="15"/>
    <row r="409337" ht="15"/>
    <row r="409338" ht="15"/>
    <row r="409339" ht="15"/>
    <row r="409340" ht="15"/>
    <row r="409341" ht="15"/>
    <row r="409342" ht="15"/>
    <row r="409343" ht="15"/>
    <row r="409344" ht="15"/>
    <row r="409345" ht="15"/>
    <row r="409346" ht="15"/>
    <row r="409347" ht="15"/>
    <row r="409348" ht="15"/>
    <row r="409349" ht="15"/>
    <row r="409350" ht="15"/>
    <row r="409351" ht="15"/>
    <row r="409352" ht="15"/>
    <row r="409353" ht="15"/>
    <row r="409354" ht="15"/>
    <row r="409355" ht="15"/>
    <row r="409356" ht="15"/>
    <row r="409357" ht="15"/>
    <row r="409358" ht="15"/>
    <row r="409359" ht="15"/>
    <row r="409360" ht="15"/>
    <row r="409361" ht="15"/>
    <row r="409362" ht="15"/>
    <row r="409363" ht="15"/>
    <row r="409364" ht="15"/>
    <row r="409365" ht="15"/>
    <row r="409366" ht="15"/>
    <row r="409367" ht="15"/>
    <row r="409368" ht="15"/>
    <row r="409369" ht="15"/>
    <row r="409370" ht="15"/>
    <row r="409371" ht="15"/>
    <row r="409372" ht="15"/>
    <row r="409373" ht="15"/>
    <row r="409374" ht="15"/>
    <row r="409375" ht="15"/>
    <row r="409376" ht="15"/>
    <row r="409377" ht="15"/>
    <row r="409378" ht="15"/>
    <row r="409379" ht="15"/>
    <row r="409380" ht="15"/>
    <row r="409381" ht="15"/>
    <row r="409382" ht="15"/>
    <row r="409383" ht="15"/>
    <row r="409384" ht="15"/>
    <row r="409385" ht="15"/>
    <row r="409386" ht="15"/>
    <row r="409387" ht="15"/>
    <row r="409388" ht="15"/>
    <row r="409389" ht="15"/>
    <row r="409390" ht="15"/>
    <row r="409391" ht="15"/>
    <row r="409392" ht="15"/>
    <row r="409393" ht="15"/>
    <row r="409394" ht="15"/>
    <row r="409395" ht="15"/>
    <row r="409396" ht="15"/>
    <row r="409397" ht="15"/>
    <row r="409398" ht="15"/>
    <row r="409399" ht="15"/>
    <row r="409400" ht="15"/>
    <row r="409401" ht="15"/>
    <row r="409402" ht="15"/>
    <row r="409403" ht="15"/>
    <row r="409404" ht="15"/>
    <row r="409405" ht="15"/>
    <row r="409406" ht="15"/>
    <row r="409407" ht="15"/>
    <row r="409408" ht="15"/>
    <row r="409409" ht="15"/>
    <row r="409410" ht="15"/>
    <row r="409411" ht="15"/>
    <row r="409412" ht="15"/>
    <row r="409413" ht="15"/>
    <row r="409414" ht="15"/>
    <row r="409415" ht="15"/>
    <row r="409416" ht="15"/>
    <row r="409417" ht="15"/>
    <row r="409418" ht="15"/>
    <row r="409419" ht="15"/>
    <row r="409420" ht="15"/>
    <row r="409421" ht="15"/>
    <row r="409422" ht="15"/>
    <row r="409423" ht="15"/>
    <row r="409424" ht="15"/>
    <row r="409425" ht="15"/>
    <row r="409426" ht="15"/>
    <row r="409427" ht="15"/>
    <row r="409428" ht="15"/>
    <row r="409429" ht="15"/>
    <row r="409430" ht="15"/>
    <row r="409431" ht="15"/>
    <row r="409432" ht="15"/>
    <row r="409433" ht="15"/>
    <row r="409434" ht="15"/>
    <row r="409435" ht="15"/>
    <row r="409436" ht="15"/>
    <row r="409437" ht="15"/>
    <row r="409438" ht="15"/>
    <row r="409439" ht="15"/>
    <row r="409440" ht="15"/>
    <row r="409441" ht="15"/>
    <row r="409442" ht="15"/>
    <row r="409443" ht="15"/>
    <row r="409444" ht="15"/>
    <row r="409445" ht="15"/>
    <row r="409446" ht="15"/>
    <row r="409447" ht="15"/>
    <row r="409448" ht="15"/>
    <row r="409449" ht="15"/>
    <row r="409450" ht="15"/>
    <row r="409451" ht="15"/>
    <row r="409452" ht="15"/>
    <row r="409453" ht="15"/>
    <row r="409454" ht="15"/>
    <row r="409455" ht="15"/>
    <row r="409456" ht="15"/>
    <row r="409457" ht="15"/>
    <row r="409458" ht="15"/>
    <row r="409459" ht="15"/>
    <row r="409460" ht="15"/>
    <row r="409461" ht="15"/>
    <row r="409462" ht="15"/>
    <row r="409463" ht="15"/>
    <row r="409464" ht="15"/>
    <row r="409465" ht="15"/>
    <row r="409466" ht="15"/>
    <row r="409467" ht="15"/>
    <row r="409468" ht="15"/>
    <row r="409469" ht="15"/>
    <row r="409470" ht="15"/>
    <row r="409471" ht="15"/>
    <row r="409472" ht="15"/>
    <row r="409473" ht="15"/>
    <row r="409474" ht="15"/>
    <row r="409475" ht="15"/>
    <row r="409476" ht="15"/>
    <row r="409477" ht="15"/>
    <row r="409478" ht="15"/>
    <row r="409479" ht="15"/>
    <row r="409480" ht="15"/>
    <row r="409481" ht="15"/>
    <row r="409482" ht="15"/>
    <row r="409483" ht="15"/>
    <row r="409484" ht="15"/>
    <row r="409485" ht="15"/>
    <row r="409486" ht="15"/>
    <row r="409487" ht="15"/>
    <row r="409488" ht="15"/>
    <row r="409489" ht="15"/>
    <row r="409490" ht="15"/>
    <row r="409491" ht="15"/>
    <row r="409492" ht="15"/>
    <row r="409493" ht="15"/>
    <row r="409494" ht="15"/>
    <row r="409495" ht="15"/>
    <row r="409496" ht="15"/>
    <row r="409497" ht="15"/>
    <row r="409498" ht="15"/>
    <row r="409499" ht="15"/>
    <row r="409500" ht="15"/>
    <row r="409501" ht="15"/>
    <row r="409502" ht="15"/>
    <row r="409503" ht="15"/>
    <row r="409504" ht="15"/>
    <row r="409505" ht="15"/>
    <row r="409506" ht="15"/>
    <row r="409507" ht="15"/>
    <row r="409508" ht="15"/>
    <row r="409509" ht="15"/>
    <row r="409510" ht="15"/>
    <row r="409511" ht="15"/>
    <row r="409512" ht="15"/>
    <row r="409513" ht="15"/>
    <row r="409514" ht="15"/>
    <row r="409515" ht="15"/>
    <row r="409516" ht="15"/>
    <row r="409517" ht="15"/>
    <row r="409518" ht="15"/>
    <row r="409519" ht="15"/>
    <row r="409520" ht="15"/>
    <row r="409521" ht="15"/>
    <row r="409522" ht="15"/>
    <row r="409523" ht="15"/>
    <row r="409524" ht="15"/>
    <row r="409525" ht="15"/>
    <row r="409526" ht="15"/>
    <row r="409527" ht="15"/>
    <row r="409528" ht="15"/>
    <row r="409529" ht="15"/>
    <row r="409530" ht="15"/>
    <row r="409531" ht="15"/>
    <row r="409532" ht="15"/>
    <row r="409533" ht="15"/>
    <row r="409534" ht="15"/>
    <row r="409535" ht="15"/>
    <row r="409536" ht="15"/>
    <row r="409537" ht="15"/>
    <row r="409538" ht="15"/>
    <row r="409539" ht="15"/>
    <row r="409540" ht="15"/>
    <row r="409541" ht="15"/>
    <row r="409542" ht="15"/>
    <row r="409543" ht="15"/>
    <row r="409544" ht="15"/>
    <row r="409545" ht="15"/>
    <row r="409546" ht="15"/>
    <row r="409547" ht="15"/>
    <row r="409548" ht="15"/>
    <row r="409549" ht="15"/>
    <row r="409550" ht="15"/>
    <row r="409551" ht="15"/>
    <row r="409552" ht="15"/>
    <row r="409553" ht="15"/>
    <row r="409554" ht="15"/>
    <row r="409555" ht="15"/>
    <row r="409556" ht="15"/>
    <row r="409557" ht="15"/>
    <row r="409558" ht="15"/>
    <row r="409559" ht="15"/>
    <row r="409560" ht="15"/>
    <row r="409561" ht="15"/>
    <row r="409562" ht="15"/>
    <row r="409563" ht="15"/>
    <row r="409564" ht="15"/>
    <row r="409565" ht="15"/>
    <row r="409566" ht="15"/>
    <row r="409567" ht="15"/>
    <row r="409568" ht="15"/>
    <row r="409569" ht="15"/>
    <row r="409570" ht="15"/>
    <row r="409571" ht="15"/>
    <row r="409572" ht="15"/>
    <row r="409573" ht="15"/>
    <row r="409574" ht="15"/>
    <row r="409575" ht="15"/>
    <row r="409576" ht="15"/>
    <row r="409577" ht="15"/>
    <row r="409578" ht="15"/>
    <row r="409579" ht="15"/>
    <row r="409580" ht="15"/>
    <row r="409581" ht="15"/>
    <row r="409582" ht="15"/>
    <row r="409583" ht="15"/>
    <row r="409584" ht="15"/>
    <row r="409585" ht="15"/>
    <row r="409586" ht="15"/>
    <row r="409587" ht="15"/>
    <row r="409588" ht="15"/>
    <row r="409589" ht="15"/>
    <row r="409590" ht="15"/>
    <row r="409591" ht="15"/>
    <row r="409592" ht="15"/>
    <row r="409593" ht="15"/>
    <row r="409594" ht="15"/>
    <row r="409595" ht="15"/>
    <row r="409596" ht="15"/>
    <row r="409597" ht="15"/>
    <row r="409598" ht="15"/>
    <row r="409599" ht="15"/>
    <row r="409600" ht="15"/>
    <row r="409601" ht="15"/>
    <row r="409602" ht="15"/>
    <row r="409603" ht="15"/>
    <row r="409604" ht="15"/>
    <row r="409605" ht="15"/>
    <row r="409606" ht="15"/>
    <row r="409607" ht="15"/>
    <row r="409608" ht="15"/>
    <row r="409609" ht="15"/>
    <row r="409610" ht="15"/>
    <row r="409611" ht="15"/>
    <row r="409612" ht="15"/>
    <row r="409613" ht="15"/>
    <row r="409614" ht="15"/>
    <row r="409615" ht="15"/>
    <row r="409616" ht="15"/>
    <row r="409617" ht="15"/>
    <row r="409618" ht="15"/>
    <row r="409619" ht="15"/>
    <row r="409620" ht="15"/>
    <row r="409621" ht="15"/>
    <row r="409622" ht="15"/>
    <row r="409623" ht="15"/>
    <row r="409624" ht="15"/>
    <row r="409625" ht="15"/>
    <row r="409626" ht="15"/>
    <row r="409627" ht="15"/>
    <row r="409628" ht="15"/>
    <row r="409629" ht="15"/>
    <row r="409630" ht="15"/>
    <row r="409631" ht="15"/>
    <row r="409632" ht="15"/>
    <row r="409633" ht="15"/>
    <row r="409634" ht="15"/>
    <row r="409635" ht="15"/>
    <row r="409636" ht="15"/>
    <row r="409637" ht="15"/>
    <row r="409638" ht="15"/>
    <row r="409639" ht="15"/>
    <row r="409640" ht="15"/>
    <row r="409641" ht="15"/>
    <row r="409642" ht="15"/>
    <row r="409643" ht="15"/>
    <row r="409644" ht="15"/>
    <row r="409645" ht="15"/>
    <row r="409646" ht="15"/>
    <row r="409647" ht="15"/>
    <row r="409648" ht="15"/>
    <row r="409649" ht="15"/>
    <row r="409650" ht="15"/>
    <row r="409651" ht="15"/>
    <row r="409652" ht="15"/>
    <row r="409653" ht="15"/>
    <row r="409654" ht="15"/>
    <row r="409655" ht="15"/>
    <row r="409656" ht="15"/>
    <row r="409657" ht="15"/>
    <row r="409658" ht="15"/>
    <row r="409659" ht="15"/>
    <row r="409660" ht="15"/>
    <row r="409661" ht="15"/>
    <row r="409662" ht="15"/>
    <row r="409663" ht="15"/>
    <row r="409664" ht="15"/>
    <row r="409665" ht="15"/>
    <row r="409666" ht="15"/>
    <row r="409667" ht="15"/>
    <row r="409668" ht="15"/>
    <row r="409669" ht="15"/>
    <row r="409670" ht="15"/>
    <row r="409671" ht="15"/>
    <row r="409672" ht="15"/>
    <row r="409673" ht="15"/>
    <row r="409674" ht="15"/>
    <row r="409675" ht="15"/>
    <row r="409676" ht="15"/>
    <row r="409677" ht="15"/>
    <row r="409678" ht="15"/>
    <row r="409679" ht="15"/>
    <row r="409680" ht="15"/>
    <row r="409681" ht="15"/>
    <row r="409682" ht="15"/>
    <row r="409683" ht="15"/>
    <row r="409684" ht="15"/>
    <row r="409685" ht="15"/>
    <row r="409686" ht="15"/>
    <row r="409687" ht="15"/>
    <row r="409688" ht="15"/>
    <row r="409689" ht="15"/>
    <row r="409690" ht="15"/>
    <row r="409691" ht="15"/>
    <row r="409692" ht="15"/>
    <row r="409693" ht="15"/>
    <row r="409694" ht="15"/>
    <row r="409695" ht="15"/>
    <row r="409696" ht="15"/>
    <row r="409697" ht="15"/>
    <row r="409698" ht="15"/>
    <row r="409699" ht="15"/>
    <row r="409700" ht="15"/>
    <row r="409701" ht="15"/>
    <row r="409702" ht="15"/>
    <row r="409703" ht="15"/>
    <row r="409704" ht="15"/>
    <row r="409705" ht="15"/>
    <row r="409706" ht="15"/>
    <row r="409707" ht="15"/>
    <row r="409708" ht="15"/>
    <row r="409709" ht="15"/>
    <row r="409710" ht="15"/>
    <row r="409711" ht="15"/>
    <row r="409712" ht="15"/>
    <row r="409713" ht="15"/>
    <row r="409714" ht="15"/>
    <row r="409715" ht="15"/>
    <row r="409716" ht="15"/>
    <row r="409717" ht="15"/>
    <row r="409718" ht="15"/>
    <row r="409719" ht="15"/>
    <row r="409720" ht="15"/>
    <row r="409721" ht="15"/>
    <row r="409722" ht="15"/>
    <row r="409723" ht="15"/>
    <row r="409724" ht="15"/>
    <row r="409725" ht="15"/>
    <row r="409726" ht="15"/>
    <row r="409727" ht="15"/>
    <row r="409728" ht="15"/>
    <row r="409729" ht="15"/>
    <row r="409730" ht="15"/>
    <row r="409731" ht="15"/>
    <row r="409732" ht="15"/>
    <row r="409733" ht="15"/>
    <row r="409734" ht="15"/>
    <row r="409735" ht="15"/>
    <row r="409736" ht="15"/>
    <row r="409737" ht="15"/>
    <row r="409738" ht="15"/>
    <row r="409739" ht="15"/>
    <row r="409740" ht="15"/>
    <row r="409741" ht="15"/>
    <row r="409742" ht="15"/>
    <row r="409743" ht="15"/>
    <row r="409744" ht="15"/>
    <row r="409745" ht="15"/>
    <row r="409746" ht="15"/>
    <row r="409747" ht="15"/>
    <row r="409748" ht="15"/>
    <row r="409749" ht="15"/>
    <row r="409750" ht="15"/>
    <row r="409751" ht="15"/>
    <row r="409752" ht="15"/>
    <row r="409753" ht="15"/>
    <row r="409754" ht="15"/>
    <row r="409755" ht="15"/>
    <row r="409756" ht="15"/>
    <row r="409757" ht="15"/>
    <row r="409758" ht="15"/>
    <row r="409759" ht="15"/>
    <row r="409760" ht="15"/>
    <row r="409761" ht="15"/>
    <row r="409762" ht="15"/>
    <row r="409763" ht="15"/>
    <row r="409764" ht="15"/>
    <row r="409765" ht="15"/>
    <row r="409766" ht="15"/>
    <row r="409767" ht="15"/>
    <row r="409768" ht="15"/>
    <row r="409769" ht="15"/>
    <row r="409770" ht="15"/>
    <row r="409771" ht="15"/>
    <row r="409772" ht="15"/>
    <row r="409773" ht="15"/>
    <row r="409774" ht="15"/>
    <row r="409775" ht="15"/>
    <row r="409776" ht="15"/>
    <row r="409777" ht="15"/>
    <row r="409778" ht="15"/>
    <row r="409779" ht="15"/>
    <row r="409780" ht="15"/>
    <row r="409781" ht="15"/>
    <row r="409782" ht="15"/>
    <row r="409783" ht="15"/>
    <row r="409784" ht="15"/>
    <row r="409785" ht="15"/>
    <row r="409786" ht="15"/>
    <row r="409787" ht="15"/>
    <row r="409788" ht="15"/>
    <row r="409789" ht="15"/>
    <row r="409790" ht="15"/>
    <row r="409791" ht="15"/>
    <row r="409792" ht="15"/>
    <row r="409793" ht="15"/>
    <row r="409794" ht="15"/>
    <row r="409795" ht="15"/>
    <row r="409796" ht="15"/>
    <row r="409797" ht="15"/>
    <row r="409798" ht="15"/>
    <row r="409799" ht="15"/>
    <row r="409800" ht="15"/>
    <row r="409801" ht="15"/>
    <row r="409802" ht="15"/>
    <row r="409803" ht="15"/>
    <row r="409804" ht="15"/>
    <row r="409805" ht="15"/>
    <row r="409806" ht="15"/>
    <row r="409807" ht="15"/>
    <row r="409808" ht="15"/>
    <row r="409809" ht="15"/>
    <row r="409810" ht="15"/>
    <row r="409811" ht="15"/>
    <row r="409812" ht="15"/>
    <row r="409813" ht="15"/>
    <row r="409814" ht="15"/>
    <row r="409815" ht="15"/>
    <row r="409816" ht="15"/>
    <row r="409817" ht="15"/>
    <row r="409818" ht="15"/>
    <row r="409819" ht="15"/>
    <row r="409820" ht="15"/>
    <row r="409821" ht="15"/>
    <row r="409822" ht="15"/>
    <row r="409823" ht="15"/>
    <row r="409824" ht="15"/>
    <row r="409825" ht="15"/>
    <row r="409826" ht="15"/>
    <row r="409827" ht="15"/>
    <row r="409828" ht="15"/>
    <row r="409829" ht="15"/>
    <row r="409830" ht="15"/>
    <row r="409831" ht="15"/>
    <row r="409832" ht="15"/>
    <row r="409833" ht="15"/>
    <row r="409834" ht="15"/>
    <row r="409835" ht="15"/>
    <row r="409836" ht="15"/>
    <row r="409837" ht="15"/>
    <row r="409838" ht="15"/>
    <row r="409839" ht="15"/>
    <row r="409840" ht="15"/>
    <row r="409841" ht="15"/>
    <row r="409842" ht="15"/>
    <row r="409843" ht="15"/>
    <row r="409844" ht="15"/>
    <row r="409845" ht="15"/>
    <row r="409846" ht="15"/>
    <row r="409847" ht="15"/>
    <row r="409848" ht="15"/>
    <row r="409849" ht="15"/>
    <row r="409850" ht="15"/>
    <row r="409851" ht="15"/>
    <row r="409852" ht="15"/>
    <row r="409853" ht="15"/>
    <row r="409854" ht="15"/>
    <row r="409855" ht="15"/>
    <row r="409856" ht="15"/>
    <row r="409857" ht="15"/>
    <row r="409858" ht="15"/>
    <row r="409859" ht="15"/>
    <row r="409860" ht="15"/>
    <row r="409861" ht="15"/>
    <row r="409862" ht="15"/>
    <row r="409863" ht="15"/>
    <row r="409864" ht="15"/>
    <row r="409865" ht="15"/>
    <row r="409866" ht="15"/>
    <row r="409867" ht="15"/>
    <row r="409868" ht="15"/>
    <row r="409869" ht="15"/>
    <row r="409870" ht="15"/>
    <row r="409871" ht="15"/>
    <row r="409872" ht="15"/>
    <row r="409873" ht="15"/>
    <row r="409874" ht="15"/>
    <row r="409875" ht="15"/>
    <row r="409876" ht="15"/>
    <row r="409877" ht="15"/>
    <row r="409878" ht="15"/>
    <row r="409879" ht="15"/>
    <row r="409880" ht="15"/>
    <row r="409881" ht="15"/>
    <row r="409882" ht="15"/>
    <row r="409883" ht="15"/>
    <row r="409884" ht="15"/>
    <row r="409885" ht="15"/>
    <row r="409886" ht="15"/>
    <row r="409887" ht="15"/>
    <row r="409888" ht="15"/>
    <row r="409889" ht="15"/>
    <row r="409890" ht="15"/>
    <row r="409891" ht="15"/>
    <row r="409892" ht="15"/>
    <row r="409893" ht="15"/>
    <row r="409894" ht="15"/>
    <row r="409895" ht="15"/>
    <row r="409896" ht="15"/>
    <row r="409897" ht="15"/>
    <row r="409898" ht="15"/>
    <row r="409899" ht="15"/>
    <row r="409900" ht="15"/>
    <row r="409901" ht="15"/>
    <row r="409902" ht="15"/>
    <row r="409903" ht="15"/>
    <row r="409904" ht="15"/>
    <row r="409905" ht="15"/>
    <row r="409906" ht="15"/>
    <row r="409907" ht="15"/>
    <row r="409908" ht="15"/>
    <row r="409909" ht="15"/>
    <row r="409910" ht="15"/>
    <row r="409911" ht="15"/>
    <row r="409912" ht="15"/>
    <row r="409913" ht="15"/>
    <row r="409914" ht="15"/>
    <row r="409915" ht="15"/>
    <row r="409916" ht="15"/>
    <row r="409917" ht="15"/>
    <row r="409918" ht="15"/>
    <row r="409919" ht="15"/>
    <row r="409920" ht="15"/>
    <row r="409921" ht="15"/>
    <row r="409922" ht="15"/>
    <row r="409923" ht="15"/>
    <row r="409924" ht="15"/>
    <row r="409925" ht="15"/>
    <row r="409926" ht="15"/>
    <row r="409927" ht="15"/>
    <row r="409928" ht="15"/>
    <row r="409929" ht="15"/>
    <row r="409930" ht="15"/>
    <row r="409931" ht="15"/>
    <row r="409932" ht="15"/>
    <row r="409933" ht="15"/>
    <row r="409934" ht="15"/>
    <row r="409935" ht="15"/>
    <row r="409936" ht="15"/>
    <row r="409937" ht="15"/>
    <row r="409938" ht="15"/>
    <row r="409939" ht="15"/>
    <row r="409940" ht="15"/>
    <row r="409941" ht="15"/>
    <row r="409942" ht="15"/>
    <row r="409943" ht="15"/>
    <row r="409944" ht="15"/>
    <row r="409945" ht="15"/>
    <row r="409946" ht="15"/>
    <row r="409947" ht="15"/>
    <row r="409948" ht="15"/>
    <row r="409949" ht="15"/>
    <row r="409950" ht="15"/>
    <row r="409951" ht="15"/>
    <row r="409952" ht="15"/>
    <row r="409953" ht="15"/>
    <row r="409954" ht="15"/>
    <row r="409955" ht="15"/>
    <row r="409956" ht="15"/>
    <row r="409957" ht="15"/>
    <row r="409958" ht="15"/>
    <row r="409959" ht="15"/>
    <row r="409960" ht="15"/>
    <row r="409961" ht="15"/>
    <row r="409962" ht="15"/>
    <row r="409963" ht="15"/>
    <row r="409964" ht="15"/>
    <row r="409965" ht="15"/>
    <row r="409966" ht="15"/>
    <row r="409967" ht="15"/>
    <row r="409968" ht="15"/>
    <row r="409969" ht="15"/>
    <row r="409970" ht="15"/>
    <row r="409971" ht="15"/>
    <row r="409972" ht="15"/>
    <row r="409973" ht="15"/>
    <row r="409974" ht="15"/>
    <row r="409975" ht="15"/>
    <row r="409976" ht="15"/>
    <row r="409977" ht="15"/>
    <row r="409978" ht="15"/>
    <row r="409979" ht="15"/>
    <row r="409980" ht="15"/>
    <row r="409981" ht="15"/>
    <row r="409982" ht="15"/>
    <row r="409983" ht="15"/>
    <row r="409984" ht="15"/>
    <row r="409985" ht="15"/>
    <row r="409986" ht="15"/>
    <row r="409987" ht="15"/>
    <row r="409988" ht="15"/>
    <row r="409989" ht="15"/>
    <row r="409990" ht="15"/>
    <row r="409991" ht="15"/>
    <row r="409992" ht="15"/>
    <row r="409993" ht="15"/>
    <row r="409994" ht="15"/>
    <row r="409995" ht="15"/>
    <row r="409996" ht="15"/>
    <row r="409997" ht="15"/>
    <row r="409998" ht="15"/>
    <row r="409999" ht="15"/>
    <row r="410000" ht="15"/>
    <row r="410001" ht="15"/>
    <row r="410002" ht="15"/>
    <row r="410003" ht="15"/>
    <row r="410004" ht="15"/>
    <row r="410005" ht="15"/>
    <row r="410006" ht="15"/>
    <row r="410007" ht="15"/>
    <row r="410008" ht="15"/>
    <row r="410009" ht="15"/>
    <row r="410010" ht="15"/>
    <row r="410011" ht="15"/>
    <row r="410012" ht="15"/>
    <row r="410013" ht="15"/>
    <row r="410014" ht="15"/>
    <row r="410015" ht="15"/>
    <row r="410016" ht="15"/>
    <row r="410017" ht="15"/>
    <row r="410018" ht="15"/>
    <row r="410019" ht="15"/>
    <row r="410020" ht="15"/>
    <row r="410021" ht="15"/>
    <row r="410022" ht="15"/>
    <row r="410023" ht="15"/>
    <row r="410024" ht="15"/>
    <row r="410025" ht="15"/>
    <row r="410026" ht="15"/>
    <row r="410027" ht="15"/>
    <row r="410028" ht="15"/>
    <row r="410029" ht="15"/>
    <row r="410030" ht="15"/>
    <row r="410031" ht="15"/>
    <row r="410032" ht="15"/>
    <row r="410033" ht="15"/>
    <row r="410034" ht="15"/>
    <row r="410035" ht="15"/>
    <row r="410036" ht="15"/>
    <row r="410037" ht="15"/>
    <row r="410038" ht="15"/>
    <row r="410039" ht="15"/>
    <row r="410040" ht="15"/>
    <row r="410041" ht="15"/>
    <row r="410042" ht="15"/>
    <row r="410043" ht="15"/>
    <row r="410044" ht="15"/>
    <row r="410045" ht="15"/>
    <row r="410046" ht="15"/>
    <row r="410047" ht="15"/>
    <row r="410048" ht="15"/>
    <row r="410049" ht="15"/>
    <row r="410050" ht="15"/>
    <row r="410051" ht="15"/>
    <row r="410052" ht="15"/>
    <row r="410053" ht="15"/>
    <row r="410054" ht="15"/>
    <row r="410055" ht="15"/>
    <row r="410056" ht="15"/>
    <row r="410057" ht="15"/>
    <row r="410058" ht="15"/>
    <row r="410059" ht="15"/>
    <row r="410060" ht="15"/>
    <row r="410061" ht="15"/>
    <row r="410062" ht="15"/>
    <row r="410063" ht="15"/>
    <row r="410064" ht="15"/>
    <row r="410065" ht="15"/>
    <row r="410066" ht="15"/>
    <row r="410067" ht="15"/>
    <row r="410068" ht="15"/>
    <row r="410069" ht="15"/>
    <row r="410070" ht="15"/>
    <row r="410071" ht="15"/>
    <row r="410072" ht="15"/>
    <row r="410073" ht="15"/>
    <row r="410074" ht="15"/>
    <row r="410075" ht="15"/>
    <row r="410076" ht="15"/>
    <row r="410077" ht="15"/>
    <row r="410078" ht="15"/>
    <row r="410079" ht="15"/>
    <row r="410080" ht="15"/>
    <row r="410081" ht="15"/>
    <row r="410082" ht="15"/>
    <row r="410083" ht="15"/>
    <row r="410084" ht="15"/>
    <row r="410085" ht="15"/>
    <row r="410086" ht="15"/>
    <row r="410087" ht="15"/>
    <row r="410088" ht="15"/>
    <row r="410089" ht="15"/>
    <row r="410090" ht="15"/>
    <row r="410091" ht="15"/>
    <row r="410092" ht="15"/>
    <row r="410093" ht="15"/>
    <row r="410094" ht="15"/>
    <row r="410095" ht="15"/>
    <row r="410096" ht="15"/>
    <row r="410097" ht="15"/>
    <row r="410098" ht="15"/>
    <row r="410099" ht="15"/>
    <row r="410100" ht="15"/>
    <row r="410101" ht="15"/>
    <row r="410102" ht="15"/>
    <row r="410103" ht="15"/>
    <row r="410104" ht="15"/>
    <row r="410105" ht="15"/>
    <row r="410106" ht="15"/>
    <row r="410107" ht="15"/>
    <row r="410108" ht="15"/>
    <row r="410109" ht="15"/>
    <row r="410110" ht="15"/>
    <row r="410111" ht="15"/>
    <row r="410112" ht="15"/>
    <row r="410113" ht="15"/>
    <row r="410114" ht="15"/>
    <row r="410115" ht="15"/>
    <row r="410116" ht="15"/>
    <row r="410117" ht="15"/>
    <row r="410118" ht="15"/>
    <row r="410119" ht="15"/>
    <row r="410120" ht="15"/>
    <row r="410121" ht="15"/>
    <row r="410122" ht="15"/>
    <row r="410123" ht="15"/>
    <row r="410124" ht="15"/>
    <row r="410125" ht="15"/>
    <row r="410126" ht="15"/>
    <row r="410127" ht="15"/>
    <row r="410128" ht="15"/>
    <row r="410129" ht="15"/>
    <row r="410130" ht="15"/>
    <row r="410131" ht="15"/>
    <row r="410132" ht="15"/>
    <row r="410133" ht="15"/>
    <row r="410134" ht="15"/>
    <row r="410135" ht="15"/>
    <row r="410136" ht="15"/>
    <row r="410137" ht="15"/>
    <row r="410138" ht="15"/>
    <row r="410139" ht="15"/>
    <row r="410140" ht="15"/>
    <row r="410141" ht="15"/>
    <row r="410142" ht="15"/>
    <row r="410143" ht="15"/>
    <row r="410144" ht="15"/>
    <row r="410145" ht="15"/>
    <row r="410146" ht="15"/>
    <row r="410147" ht="15"/>
    <row r="410148" ht="15"/>
    <row r="410149" ht="15"/>
    <row r="410150" ht="15"/>
    <row r="410151" ht="15"/>
    <row r="410152" ht="15"/>
    <row r="410153" ht="15"/>
    <row r="410154" ht="15"/>
    <row r="410155" ht="15"/>
    <row r="410156" ht="15"/>
    <row r="410157" ht="15"/>
    <row r="410158" ht="15"/>
    <row r="410159" ht="15"/>
    <row r="410160" ht="15"/>
    <row r="410161" ht="15"/>
    <row r="410162" ht="15"/>
    <row r="410163" ht="15"/>
    <row r="410164" ht="15"/>
    <row r="410165" ht="15"/>
    <row r="410166" ht="15"/>
    <row r="410167" ht="15"/>
    <row r="410168" ht="15"/>
    <row r="410169" ht="15"/>
    <row r="410170" ht="15"/>
    <row r="410171" ht="15"/>
    <row r="410172" ht="15"/>
    <row r="410173" ht="15"/>
    <row r="410174" ht="15"/>
    <row r="410175" ht="15"/>
    <row r="410176" ht="15"/>
    <row r="410177" ht="15"/>
    <row r="410178" ht="15"/>
    <row r="410179" ht="15"/>
    <row r="410180" ht="15"/>
    <row r="410181" ht="15"/>
    <row r="410182" ht="15"/>
    <row r="410183" ht="15"/>
    <row r="410184" ht="15"/>
    <row r="410185" ht="15"/>
    <row r="410186" ht="15"/>
    <row r="410187" ht="15"/>
    <row r="410188" ht="15"/>
    <row r="410189" ht="15"/>
    <row r="410190" ht="15"/>
    <row r="410191" ht="15"/>
    <row r="410192" ht="15"/>
    <row r="410193" ht="15"/>
    <row r="410194" ht="15"/>
    <row r="410195" ht="15"/>
    <row r="410196" ht="15"/>
    <row r="410197" ht="15"/>
    <row r="410198" ht="15"/>
    <row r="410199" ht="15"/>
    <row r="410200" ht="15"/>
    <row r="410201" ht="15"/>
    <row r="410202" ht="15"/>
    <row r="410203" ht="15"/>
    <row r="410204" ht="15"/>
    <row r="410205" ht="15"/>
    <row r="410206" ht="15"/>
    <row r="410207" ht="15"/>
    <row r="410208" ht="15"/>
    <row r="410209" ht="15"/>
    <row r="410210" ht="15"/>
    <row r="410211" ht="15"/>
    <row r="410212" ht="15"/>
    <row r="410213" ht="15"/>
    <row r="410214" ht="15"/>
    <row r="410215" ht="15"/>
    <row r="410216" ht="15"/>
    <row r="410217" ht="15"/>
    <row r="410218" ht="15"/>
    <row r="410219" ht="15"/>
    <row r="410220" ht="15"/>
    <row r="410221" ht="15"/>
    <row r="410222" ht="15"/>
    <row r="410223" ht="15"/>
    <row r="410224" ht="15"/>
    <row r="410225" ht="15"/>
    <row r="410226" ht="15"/>
    <row r="410227" ht="15"/>
    <row r="410228" ht="15"/>
    <row r="410229" ht="15"/>
    <row r="410230" ht="15"/>
    <row r="410231" ht="15"/>
    <row r="410232" ht="15"/>
    <row r="410233" ht="15"/>
    <row r="410234" ht="15"/>
    <row r="410235" ht="15"/>
    <row r="410236" ht="15"/>
    <row r="410237" ht="15"/>
    <row r="410238" ht="15"/>
    <row r="410239" ht="15"/>
    <row r="410240" ht="15"/>
    <row r="410241" ht="15"/>
    <row r="410242" ht="15"/>
    <row r="410243" ht="15"/>
    <row r="410244" ht="15"/>
    <row r="410245" ht="15"/>
    <row r="410246" ht="15"/>
    <row r="410247" ht="15"/>
    <row r="410248" ht="15"/>
    <row r="410249" ht="15"/>
    <row r="410250" ht="15"/>
    <row r="410251" ht="15"/>
    <row r="410252" ht="15"/>
    <row r="410253" ht="15"/>
    <row r="410254" ht="15"/>
    <row r="410255" ht="15"/>
    <row r="410256" ht="15"/>
    <row r="410257" ht="15"/>
    <row r="410258" ht="15"/>
    <row r="410259" ht="15"/>
    <row r="410260" ht="15"/>
    <row r="410261" ht="15"/>
    <row r="410262" ht="15"/>
    <row r="410263" ht="15"/>
    <row r="410264" ht="15"/>
    <row r="410265" ht="15"/>
    <row r="410266" ht="15"/>
    <row r="410267" ht="15"/>
    <row r="410268" ht="15"/>
    <row r="410269" ht="15"/>
    <row r="410270" ht="15"/>
    <row r="410271" ht="15"/>
    <row r="410272" ht="15"/>
    <row r="410273" ht="15"/>
    <row r="410274" ht="15"/>
    <row r="410275" ht="15"/>
    <row r="410276" ht="15"/>
    <row r="410277" ht="15"/>
    <row r="410278" ht="15"/>
    <row r="410279" ht="15"/>
    <row r="410280" ht="15"/>
    <row r="410281" ht="15"/>
    <row r="410282" ht="15"/>
    <row r="410283" ht="15"/>
    <row r="410284" ht="15"/>
    <row r="410285" ht="15"/>
    <row r="410286" ht="15"/>
    <row r="410287" ht="15"/>
    <row r="410288" ht="15"/>
    <row r="410289" ht="15"/>
    <row r="410290" ht="15"/>
    <row r="410291" ht="15"/>
    <row r="410292" ht="15"/>
    <row r="410293" ht="15"/>
    <row r="410294" ht="15"/>
    <row r="410295" ht="15"/>
    <row r="410296" ht="15"/>
    <row r="410297" ht="15"/>
    <row r="410298" ht="15"/>
    <row r="410299" ht="15"/>
    <row r="410300" ht="15"/>
    <row r="410301" ht="15"/>
    <row r="410302" ht="15"/>
    <row r="410303" ht="15"/>
    <row r="410304" ht="15"/>
    <row r="410305" ht="15"/>
    <row r="410306" ht="15"/>
    <row r="410307" ht="15"/>
    <row r="410308" ht="15"/>
    <row r="410309" ht="15"/>
    <row r="410310" ht="15"/>
    <row r="410311" ht="15"/>
    <row r="410312" ht="15"/>
    <row r="410313" ht="15"/>
    <row r="410314" ht="15"/>
    <row r="410315" ht="15"/>
    <row r="410316" ht="15"/>
    <row r="410317" ht="15"/>
    <row r="410318" ht="15"/>
    <row r="410319" ht="15"/>
    <row r="410320" ht="15"/>
    <row r="410321" ht="15"/>
    <row r="410322" ht="15"/>
    <row r="410323" ht="15"/>
    <row r="410324" ht="15"/>
    <row r="410325" ht="15"/>
    <row r="410326" ht="15"/>
    <row r="410327" ht="15"/>
    <row r="410328" ht="15"/>
    <row r="410329" ht="15"/>
    <row r="410330" ht="15"/>
    <row r="410331" ht="15"/>
    <row r="410332" ht="15"/>
    <row r="410333" ht="15"/>
    <row r="410334" ht="15"/>
    <row r="410335" ht="15"/>
    <row r="410336" ht="15"/>
    <row r="410337" ht="15"/>
    <row r="410338" ht="15"/>
    <row r="410339" ht="15"/>
    <row r="410340" ht="15"/>
    <row r="410341" ht="15"/>
    <row r="410342" ht="15"/>
    <row r="410343" ht="15"/>
    <row r="410344" ht="15"/>
    <row r="410345" ht="15"/>
    <row r="410346" ht="15"/>
    <row r="410347" ht="15"/>
    <row r="410348" ht="15"/>
    <row r="410349" ht="15"/>
    <row r="410350" ht="15"/>
    <row r="410351" ht="15"/>
    <row r="410352" ht="15"/>
    <row r="410353" ht="15"/>
    <row r="410354" ht="15"/>
    <row r="410355" ht="15"/>
    <row r="410356" ht="15"/>
    <row r="410357" ht="15"/>
    <row r="410358" ht="15"/>
    <row r="410359" ht="15"/>
    <row r="410360" ht="15"/>
    <row r="410361" ht="15"/>
    <row r="410362" ht="15"/>
    <row r="410363" ht="15"/>
    <row r="410364" ht="15"/>
    <row r="410365" ht="15"/>
    <row r="410366" ht="15"/>
    <row r="410367" ht="15"/>
    <row r="410368" ht="15"/>
    <row r="410369" ht="15"/>
    <row r="410370" ht="15"/>
    <row r="410371" ht="15"/>
    <row r="410372" ht="15"/>
    <row r="410373" ht="15"/>
    <row r="410374" ht="15"/>
    <row r="410375" ht="15"/>
    <row r="410376" ht="15"/>
    <row r="410377" ht="15"/>
    <row r="410378" ht="15"/>
    <row r="410379" ht="15"/>
    <row r="410380" ht="15"/>
    <row r="410381" ht="15"/>
    <row r="410382" ht="15"/>
    <row r="410383" ht="15"/>
    <row r="410384" ht="15"/>
    <row r="410385" ht="15"/>
    <row r="410386" ht="15"/>
    <row r="410387" ht="15"/>
    <row r="410388" ht="15"/>
    <row r="410389" ht="15"/>
    <row r="410390" ht="15"/>
    <row r="410391" ht="15"/>
    <row r="410392" ht="15"/>
    <row r="410393" ht="15"/>
    <row r="410394" ht="15"/>
    <row r="410395" ht="15"/>
    <row r="410396" ht="15"/>
    <row r="410397" ht="15"/>
    <row r="410398" ht="15"/>
    <row r="410399" ht="15"/>
    <row r="410400" ht="15"/>
    <row r="410401" ht="15"/>
    <row r="410402" ht="15"/>
    <row r="410403" ht="15"/>
    <row r="410404" ht="15"/>
    <row r="410405" ht="15"/>
    <row r="410406" ht="15"/>
    <row r="410407" ht="15"/>
    <row r="410408" ht="15"/>
    <row r="410409" ht="15"/>
    <row r="410410" ht="15"/>
    <row r="410411" ht="15"/>
    <row r="410412" ht="15"/>
    <row r="410413" ht="15"/>
    <row r="410414" ht="15"/>
    <row r="410415" ht="15"/>
    <row r="410416" ht="15"/>
    <row r="410417" ht="15"/>
    <row r="410418" ht="15"/>
    <row r="410419" ht="15"/>
    <row r="410420" ht="15"/>
    <row r="410421" ht="15"/>
    <row r="410422" ht="15"/>
    <row r="410423" ht="15"/>
    <row r="410424" ht="15"/>
    <row r="410425" ht="15"/>
    <row r="410426" ht="15"/>
    <row r="410427" ht="15"/>
    <row r="410428" ht="15"/>
    <row r="410429" ht="15"/>
    <row r="410430" ht="15"/>
    <row r="410431" ht="15"/>
    <row r="410432" ht="15"/>
    <row r="410433" ht="15"/>
    <row r="410434" ht="15"/>
    <row r="410435" ht="15"/>
    <row r="410436" ht="15"/>
    <row r="410437" ht="15"/>
    <row r="410438" ht="15"/>
    <row r="410439" ht="15"/>
    <row r="410440" ht="15"/>
    <row r="410441" ht="15"/>
    <row r="410442" ht="15"/>
    <row r="410443" ht="15"/>
    <row r="410444" ht="15"/>
    <row r="410445" ht="15"/>
    <row r="410446" ht="15"/>
    <row r="410447" ht="15"/>
    <row r="410448" ht="15"/>
    <row r="410449" ht="15"/>
    <row r="410450" ht="15"/>
    <row r="410451" ht="15"/>
    <row r="410452" ht="15"/>
    <row r="410453" ht="15"/>
    <row r="410454" ht="15"/>
    <row r="410455" ht="15"/>
    <row r="410456" ht="15"/>
    <row r="410457" ht="15"/>
    <row r="410458" ht="15"/>
    <row r="410459" ht="15"/>
    <row r="410460" ht="15"/>
    <row r="410461" ht="15"/>
    <row r="410462" ht="15"/>
    <row r="410463" ht="15"/>
    <row r="410464" ht="15"/>
    <row r="410465" ht="15"/>
    <row r="410466" ht="15"/>
    <row r="410467" ht="15"/>
    <row r="410468" ht="15"/>
    <row r="410469" ht="15"/>
    <row r="410470" ht="15"/>
    <row r="410471" ht="15"/>
    <row r="410472" ht="15"/>
    <row r="410473" ht="15"/>
    <row r="410474" ht="15"/>
    <row r="410475" ht="15"/>
    <row r="410476" ht="15"/>
    <row r="410477" ht="15"/>
    <row r="410478" ht="15"/>
    <row r="410479" ht="15"/>
    <row r="410480" ht="15"/>
    <row r="410481" ht="15"/>
    <row r="410482" ht="15"/>
    <row r="410483" ht="15"/>
    <row r="410484" ht="15"/>
    <row r="410485" ht="15"/>
    <row r="410486" ht="15"/>
    <row r="410487" ht="15"/>
    <row r="410488" ht="15"/>
    <row r="410489" ht="15"/>
    <row r="410490" ht="15"/>
    <row r="410491" ht="15"/>
    <row r="410492" ht="15"/>
    <row r="410493" ht="15"/>
    <row r="410494" ht="15"/>
    <row r="410495" ht="15"/>
    <row r="410496" ht="15"/>
    <row r="410497" ht="15"/>
    <row r="410498" ht="15"/>
    <row r="410499" ht="15"/>
    <row r="410500" ht="15"/>
    <row r="410501" ht="15"/>
    <row r="410502" ht="15"/>
    <row r="410503" ht="15"/>
    <row r="410504" ht="15"/>
    <row r="410505" ht="15"/>
    <row r="410506" ht="15"/>
    <row r="410507" ht="15"/>
    <row r="410508" ht="15"/>
    <row r="410509" ht="15"/>
    <row r="410510" ht="15"/>
    <row r="410511" ht="15"/>
    <row r="410512" ht="15"/>
    <row r="410513" ht="15"/>
    <row r="410514" ht="15"/>
    <row r="410515" ht="15"/>
    <row r="410516" ht="15"/>
    <row r="410517" ht="15"/>
    <row r="410518" ht="15"/>
    <row r="410519" ht="15"/>
    <row r="410520" ht="15"/>
    <row r="410521" ht="15"/>
    <row r="410522" ht="15"/>
    <row r="410523" ht="15"/>
    <row r="410524" ht="15"/>
    <row r="410525" ht="15"/>
    <row r="410526" ht="15"/>
    <row r="410527" ht="15"/>
    <row r="410528" ht="15"/>
    <row r="410529" ht="15"/>
    <row r="410530" ht="15"/>
    <row r="410531" ht="15"/>
    <row r="410532" ht="15"/>
    <row r="410533" ht="15"/>
    <row r="410534" ht="15"/>
    <row r="410535" ht="15"/>
    <row r="410536" ht="15"/>
    <row r="410537" ht="15"/>
    <row r="410538" ht="15"/>
    <row r="410539" ht="15"/>
    <row r="410540" ht="15"/>
    <row r="410541" ht="15"/>
    <row r="410542" ht="15"/>
    <row r="410543" ht="15"/>
    <row r="410544" ht="15"/>
    <row r="410545" ht="15"/>
    <row r="410546" ht="15"/>
    <row r="410547" ht="15"/>
    <row r="410548" ht="15"/>
    <row r="410549" ht="15"/>
    <row r="410550" ht="15"/>
    <row r="410551" ht="15"/>
    <row r="410552" ht="15"/>
    <row r="410553" ht="15"/>
    <row r="410554" ht="15"/>
    <row r="410555" ht="15"/>
    <row r="410556" ht="15"/>
    <row r="410557" ht="15"/>
    <row r="410558" ht="15"/>
    <row r="410559" ht="15"/>
    <row r="410560" ht="15"/>
    <row r="410561" ht="15"/>
    <row r="410562" ht="15"/>
    <row r="410563" ht="15"/>
    <row r="410564" ht="15"/>
    <row r="410565" ht="15"/>
    <row r="410566" ht="15"/>
    <row r="410567" ht="15"/>
    <row r="410568" ht="15"/>
    <row r="410569" ht="15"/>
    <row r="410570" ht="15"/>
    <row r="410571" ht="15"/>
    <row r="410572" ht="15"/>
    <row r="410573" ht="15"/>
    <row r="410574" ht="15"/>
    <row r="410575" ht="15"/>
    <row r="410576" ht="15"/>
    <row r="410577" ht="15"/>
    <row r="410578" ht="15"/>
    <row r="410579" ht="15"/>
    <row r="410580" ht="15"/>
    <row r="410581" ht="15"/>
    <row r="410582" ht="15"/>
    <row r="410583" ht="15"/>
    <row r="410584" ht="15"/>
    <row r="410585" ht="15"/>
    <row r="410586" ht="15"/>
    <row r="410587" ht="15"/>
    <row r="410588" ht="15"/>
    <row r="410589" ht="15"/>
    <row r="410590" ht="15"/>
    <row r="410591" ht="15"/>
    <row r="410592" ht="15"/>
    <row r="410593" ht="15"/>
    <row r="410594" ht="15"/>
    <row r="410595" ht="15"/>
    <row r="410596" ht="15"/>
    <row r="410597" ht="15"/>
    <row r="410598" ht="15"/>
    <row r="410599" ht="15"/>
    <row r="410600" ht="15"/>
    <row r="410601" ht="15"/>
    <row r="410602" ht="15"/>
    <row r="410603" ht="15"/>
    <row r="410604" ht="15"/>
    <row r="410605" ht="15"/>
    <row r="410606" ht="15"/>
    <row r="410607" ht="15"/>
    <row r="410608" ht="15"/>
    <row r="410609" ht="15"/>
    <row r="410610" ht="15"/>
    <row r="410611" ht="15"/>
    <row r="410612" ht="15"/>
    <row r="410613" ht="15"/>
    <row r="410614" ht="15"/>
    <row r="410615" ht="15"/>
    <row r="410616" ht="15"/>
    <row r="410617" ht="15"/>
    <row r="410618" ht="15"/>
    <row r="410619" ht="15"/>
    <row r="410620" ht="15"/>
    <row r="410621" ht="15"/>
    <row r="410622" ht="15"/>
    <row r="410623" ht="15"/>
    <row r="410624" ht="15"/>
    <row r="410625" ht="15"/>
    <row r="410626" ht="15"/>
    <row r="410627" ht="15"/>
    <row r="410628" ht="15"/>
    <row r="410629" ht="15"/>
    <row r="410630" ht="15"/>
    <row r="410631" ht="15"/>
    <row r="410632" ht="15"/>
    <row r="410633" ht="15"/>
    <row r="410634" ht="15"/>
    <row r="410635" ht="15"/>
    <row r="410636" ht="15"/>
    <row r="410637" ht="15"/>
    <row r="410638" ht="15"/>
    <row r="410639" ht="15"/>
    <row r="410640" ht="15"/>
    <row r="410641" ht="15"/>
    <row r="410642" ht="15"/>
    <row r="410643" ht="15"/>
    <row r="410644" ht="15"/>
    <row r="410645" ht="15"/>
    <row r="410646" ht="15"/>
    <row r="410647" ht="15"/>
    <row r="410648" ht="15"/>
    <row r="410649" ht="15"/>
    <row r="410650" ht="15"/>
    <row r="410651" ht="15"/>
    <row r="410652" ht="15"/>
    <row r="410653" ht="15"/>
    <row r="410654" ht="15"/>
    <row r="410655" ht="15"/>
    <row r="410656" ht="15"/>
    <row r="410657" ht="15"/>
    <row r="410658" ht="15"/>
    <row r="410659" ht="15"/>
    <row r="410660" ht="15"/>
    <row r="410661" ht="15"/>
    <row r="410662" ht="15"/>
    <row r="410663" ht="15"/>
    <row r="410664" ht="15"/>
    <row r="410665" ht="15"/>
    <row r="410666" ht="15"/>
    <row r="410667" ht="15"/>
    <row r="410668" ht="15"/>
    <row r="410669" ht="15"/>
    <row r="410670" ht="15"/>
    <row r="410671" ht="15"/>
    <row r="410672" ht="15"/>
    <row r="410673" ht="15"/>
    <row r="410674" ht="15"/>
    <row r="410675" ht="15"/>
    <row r="410676" ht="15"/>
    <row r="410677" ht="15"/>
    <row r="410678" ht="15"/>
    <row r="410679" ht="15"/>
    <row r="410680" ht="15"/>
    <row r="410681" ht="15"/>
    <row r="410682" ht="15"/>
    <row r="410683" ht="15"/>
    <row r="410684" ht="15"/>
    <row r="410685" ht="15"/>
    <row r="410686" ht="15"/>
    <row r="410687" ht="15"/>
    <row r="410688" ht="15"/>
    <row r="410689" ht="15"/>
    <row r="410690" ht="15"/>
    <row r="410691" ht="15"/>
    <row r="410692" ht="15"/>
    <row r="410693" ht="15"/>
    <row r="410694" ht="15"/>
    <row r="410695" ht="15"/>
    <row r="410696" ht="15"/>
    <row r="410697" ht="15"/>
    <row r="410698" ht="15"/>
    <row r="410699" ht="15"/>
    <row r="410700" ht="15"/>
    <row r="410701" ht="15"/>
    <row r="410702" ht="15"/>
    <row r="410703" ht="15"/>
    <row r="410704" ht="15"/>
    <row r="410705" ht="15"/>
    <row r="410706" ht="15"/>
    <row r="410707" ht="15"/>
    <row r="410708" ht="15"/>
    <row r="410709" ht="15"/>
    <row r="410710" ht="15"/>
    <row r="410711" ht="15"/>
    <row r="410712" ht="15"/>
    <row r="410713" ht="15"/>
    <row r="410714" ht="15"/>
    <row r="410715" ht="15"/>
    <row r="410716" ht="15"/>
    <row r="410717" ht="15"/>
    <row r="410718" ht="15"/>
    <row r="410719" ht="15"/>
    <row r="410720" ht="15"/>
    <row r="410721" ht="15"/>
    <row r="410722" ht="15"/>
    <row r="410723" ht="15"/>
    <row r="410724" ht="15"/>
    <row r="410725" ht="15"/>
    <row r="410726" ht="15"/>
    <row r="410727" ht="15"/>
    <row r="410728" ht="15"/>
    <row r="410729" ht="15"/>
    <row r="410730" ht="15"/>
    <row r="410731" ht="15"/>
    <row r="410732" ht="15"/>
    <row r="410733" ht="15"/>
    <row r="410734" ht="15"/>
    <row r="410735" ht="15"/>
    <row r="410736" ht="15"/>
    <row r="410737" ht="15"/>
    <row r="410738" ht="15"/>
    <row r="410739" ht="15"/>
    <row r="410740" ht="15"/>
    <row r="410741" ht="15"/>
    <row r="410742" ht="15"/>
    <row r="410743" ht="15"/>
    <row r="410744" ht="15"/>
    <row r="410745" ht="15"/>
    <row r="410746" ht="15"/>
    <row r="410747" ht="15"/>
    <row r="410748" ht="15"/>
    <row r="410749" ht="15"/>
    <row r="410750" ht="15"/>
    <row r="410751" ht="15"/>
    <row r="410752" ht="15"/>
    <row r="410753" ht="15"/>
    <row r="410754" ht="15"/>
    <row r="410755" ht="15"/>
    <row r="410756" ht="15"/>
    <row r="410757" ht="15"/>
    <row r="410758" ht="15"/>
    <row r="410759" ht="15"/>
    <row r="410760" ht="15"/>
    <row r="410761" ht="15"/>
    <row r="410762" ht="15"/>
    <row r="410763" ht="15"/>
    <row r="410764" ht="15"/>
    <row r="410765" ht="15"/>
    <row r="410766" ht="15"/>
    <row r="410767" ht="15"/>
    <row r="410768" ht="15"/>
    <row r="410769" ht="15"/>
    <row r="410770" ht="15"/>
    <row r="410771" ht="15"/>
    <row r="410772" ht="15"/>
    <row r="410773" ht="15"/>
    <row r="410774" ht="15"/>
    <row r="410775" ht="15"/>
    <row r="410776" ht="15"/>
    <row r="410777" ht="15"/>
    <row r="410778" ht="15"/>
    <row r="410779" ht="15"/>
    <row r="410780" ht="15"/>
    <row r="410781" ht="15"/>
    <row r="410782" ht="15"/>
    <row r="410783" ht="15"/>
    <row r="410784" ht="15"/>
    <row r="410785" ht="15"/>
    <row r="410786" ht="15"/>
    <row r="410787" ht="15"/>
    <row r="410788" ht="15"/>
    <row r="410789" ht="15"/>
    <row r="410790" ht="15"/>
    <row r="410791" ht="15"/>
    <row r="410792" ht="15"/>
    <row r="410793" ht="15"/>
    <row r="410794" ht="15"/>
    <row r="410795" ht="15"/>
    <row r="410796" ht="15"/>
    <row r="410797" ht="15"/>
    <row r="410798" ht="15"/>
    <row r="410799" ht="15"/>
    <row r="410800" ht="15"/>
    <row r="410801" ht="15"/>
    <row r="410802" ht="15"/>
    <row r="410803" ht="15"/>
    <row r="410804" ht="15"/>
    <row r="410805" ht="15"/>
    <row r="410806" ht="15"/>
    <row r="410807" ht="15"/>
    <row r="410808" ht="15"/>
    <row r="410809" ht="15"/>
    <row r="410810" ht="15"/>
    <row r="410811" ht="15"/>
    <row r="410812" ht="15"/>
    <row r="410813" ht="15"/>
    <row r="410814" ht="15"/>
    <row r="410815" ht="15"/>
    <row r="410816" ht="15"/>
    <row r="410817" ht="15"/>
    <row r="410818" ht="15"/>
    <row r="410819" ht="15"/>
    <row r="410820" ht="15"/>
    <row r="410821" ht="15"/>
    <row r="410822" ht="15"/>
    <row r="410823" ht="15"/>
    <row r="410824" ht="15"/>
    <row r="410825" ht="15"/>
    <row r="410826" ht="15"/>
    <row r="410827" ht="15"/>
    <row r="410828" ht="15"/>
    <row r="410829" ht="15"/>
    <row r="410830" ht="15"/>
    <row r="410831" ht="15"/>
    <row r="410832" ht="15"/>
    <row r="410833" ht="15"/>
    <row r="410834" ht="15"/>
    <row r="410835" ht="15"/>
    <row r="410836" ht="15"/>
    <row r="410837" ht="15"/>
    <row r="410838" ht="15"/>
    <row r="410839" ht="15"/>
    <row r="410840" ht="15"/>
    <row r="410841" ht="15"/>
    <row r="410842" ht="15"/>
    <row r="410843" ht="15"/>
    <row r="410844" ht="15"/>
    <row r="410845" ht="15"/>
    <row r="410846" ht="15"/>
    <row r="410847" ht="15"/>
    <row r="410848" ht="15"/>
    <row r="410849" ht="15"/>
    <row r="410850" ht="15"/>
    <row r="410851" ht="15"/>
    <row r="410852" ht="15"/>
    <row r="410853" ht="15"/>
    <row r="410854" ht="15"/>
    <row r="410855" ht="15"/>
    <row r="410856" ht="15"/>
    <row r="410857" ht="15"/>
    <row r="410858" ht="15"/>
    <row r="410859" ht="15"/>
    <row r="410860" ht="15"/>
    <row r="410861" ht="15"/>
    <row r="410862" ht="15"/>
    <row r="410863" ht="15"/>
    <row r="410864" ht="15"/>
    <row r="410865" ht="15"/>
    <row r="410866" ht="15"/>
    <row r="410867" ht="15"/>
    <row r="410868" ht="15"/>
    <row r="410869" ht="15"/>
    <row r="410870" ht="15"/>
    <row r="410871" ht="15"/>
    <row r="410872" ht="15"/>
    <row r="410873" ht="15"/>
    <row r="410874" ht="15"/>
    <row r="410875" ht="15"/>
    <row r="410876" ht="15"/>
    <row r="410877" ht="15"/>
    <row r="410878" ht="15"/>
    <row r="410879" ht="15"/>
    <row r="410880" ht="15"/>
    <row r="410881" ht="15"/>
    <row r="410882" ht="15"/>
    <row r="410883" ht="15"/>
    <row r="410884" ht="15"/>
    <row r="410885" ht="15"/>
    <row r="410886" ht="15"/>
    <row r="410887" ht="15"/>
    <row r="410888" ht="15"/>
    <row r="410889" ht="15"/>
    <row r="410890" ht="15"/>
    <row r="410891" ht="15"/>
    <row r="410892" ht="15"/>
    <row r="410893" ht="15"/>
    <row r="410894" ht="15"/>
    <row r="410895" ht="15"/>
    <row r="410896" ht="15"/>
    <row r="410897" ht="15"/>
    <row r="410898" ht="15"/>
    <row r="410899" ht="15"/>
    <row r="410900" ht="15"/>
    <row r="410901" ht="15"/>
    <row r="410902" ht="15"/>
    <row r="410903" ht="15"/>
    <row r="410904" ht="15"/>
    <row r="410905" ht="15"/>
    <row r="410906" ht="15"/>
    <row r="410907" ht="15"/>
    <row r="410908" ht="15"/>
    <row r="410909" ht="15"/>
    <row r="410910" ht="15"/>
    <row r="410911" ht="15"/>
    <row r="410912" ht="15"/>
    <row r="410913" ht="15"/>
    <row r="410914" ht="15"/>
    <row r="410915" ht="15"/>
    <row r="410916" ht="15"/>
    <row r="410917" ht="15"/>
    <row r="410918" ht="15"/>
    <row r="410919" ht="15"/>
    <row r="410920" ht="15"/>
    <row r="410921" ht="15"/>
    <row r="410922" ht="15"/>
    <row r="410923" ht="15"/>
    <row r="410924" ht="15"/>
    <row r="410925" ht="15"/>
    <row r="410926" ht="15"/>
    <row r="410927" ht="15"/>
    <row r="410928" ht="15"/>
    <row r="410929" ht="15"/>
    <row r="410930" ht="15"/>
    <row r="410931" ht="15"/>
    <row r="410932" ht="15"/>
    <row r="410933" ht="15"/>
    <row r="410934" ht="15"/>
    <row r="410935" ht="15"/>
    <row r="410936" ht="15"/>
    <row r="410937" ht="15"/>
    <row r="410938" ht="15"/>
    <row r="410939" ht="15"/>
    <row r="410940" ht="15"/>
    <row r="410941" ht="15"/>
    <row r="410942" ht="15"/>
    <row r="410943" ht="15"/>
    <row r="410944" ht="15"/>
    <row r="410945" ht="15"/>
    <row r="410946" ht="15"/>
    <row r="410947" ht="15"/>
    <row r="410948" ht="15"/>
    <row r="410949" ht="15"/>
    <row r="410950" ht="15"/>
    <row r="410951" ht="15"/>
    <row r="410952" ht="15"/>
    <row r="410953" ht="15"/>
    <row r="410954" ht="15"/>
    <row r="410955" ht="15"/>
    <row r="410956" ht="15"/>
    <row r="410957" ht="15"/>
    <row r="410958" ht="15"/>
    <row r="410959" ht="15"/>
    <row r="410960" ht="15"/>
    <row r="410961" ht="15"/>
    <row r="410962" ht="15"/>
    <row r="410963" ht="15"/>
    <row r="410964" ht="15"/>
    <row r="410965" ht="15"/>
    <row r="410966" ht="15"/>
    <row r="410967" ht="15"/>
    <row r="410968" ht="15"/>
    <row r="410969" ht="15"/>
    <row r="410970" ht="15"/>
    <row r="410971" ht="15"/>
    <row r="410972" ht="15"/>
    <row r="410973" ht="15"/>
    <row r="410974" ht="15"/>
    <row r="410975" ht="15"/>
    <row r="410976" ht="15"/>
    <row r="410977" ht="15"/>
    <row r="410978" ht="15"/>
    <row r="410979" ht="15"/>
    <row r="410980" ht="15"/>
    <row r="410981" ht="15"/>
    <row r="410982" ht="15"/>
    <row r="410983" ht="15"/>
    <row r="410984" ht="15"/>
    <row r="410985" ht="15"/>
    <row r="410986" ht="15"/>
    <row r="410987" ht="15"/>
    <row r="410988" ht="15"/>
    <row r="410989" ht="15"/>
    <row r="410990" ht="15"/>
    <row r="410991" ht="15"/>
    <row r="410992" ht="15"/>
    <row r="410993" ht="15"/>
    <row r="410994" ht="15"/>
    <row r="410995" ht="15"/>
    <row r="410996" ht="15"/>
    <row r="410997" ht="15"/>
    <row r="410998" ht="15"/>
    <row r="410999" ht="15"/>
    <row r="411000" ht="15"/>
    <row r="411001" ht="15"/>
    <row r="411002" ht="15"/>
    <row r="411003" ht="15"/>
    <row r="411004" ht="15"/>
    <row r="411005" ht="15"/>
    <row r="411006" ht="15"/>
    <row r="411007" ht="15"/>
    <row r="411008" ht="15"/>
    <row r="411009" ht="15"/>
    <row r="411010" ht="15"/>
    <row r="411011" ht="15"/>
    <row r="411012" ht="15"/>
    <row r="411013" ht="15"/>
    <row r="411014" ht="15"/>
    <row r="411015" ht="15"/>
    <row r="411016" ht="15"/>
    <row r="411017" ht="15"/>
    <row r="411018" ht="15"/>
    <row r="411019" ht="15"/>
    <row r="411020" ht="15"/>
    <row r="411021" ht="15"/>
    <row r="411022" ht="15"/>
    <row r="411023" ht="15"/>
    <row r="411024" ht="15"/>
    <row r="411025" ht="15"/>
    <row r="411026" ht="15"/>
    <row r="411027" ht="15"/>
    <row r="411028" ht="15"/>
    <row r="411029" ht="15"/>
    <row r="411030" ht="15"/>
    <row r="411031" ht="15"/>
    <row r="411032" ht="15"/>
    <row r="411033" ht="15"/>
    <row r="411034" ht="15"/>
    <row r="411035" ht="15"/>
    <row r="411036" ht="15"/>
    <row r="411037" ht="15"/>
    <row r="411038" ht="15"/>
    <row r="411039" ht="15"/>
    <row r="411040" ht="15"/>
    <row r="411041" ht="15"/>
    <row r="411042" ht="15"/>
    <row r="411043" ht="15"/>
    <row r="411044" ht="15"/>
    <row r="411045" ht="15"/>
    <row r="411046" ht="15"/>
    <row r="411047" ht="15"/>
    <row r="411048" ht="15"/>
    <row r="411049" ht="15"/>
    <row r="411050" ht="15"/>
    <row r="411051" ht="15"/>
    <row r="411052" ht="15"/>
    <row r="411053" ht="15"/>
    <row r="411054" ht="15"/>
    <row r="411055" ht="15"/>
    <row r="411056" ht="15"/>
    <row r="411057" ht="15"/>
    <row r="411058" ht="15"/>
    <row r="411059" ht="15"/>
    <row r="411060" ht="15"/>
    <row r="411061" ht="15"/>
    <row r="411062" ht="15"/>
    <row r="411063" ht="15"/>
    <row r="411064" ht="15"/>
    <row r="411065" ht="15"/>
    <row r="411066" ht="15"/>
    <row r="411067" ht="15"/>
    <row r="411068" ht="15"/>
    <row r="411069" ht="15"/>
    <row r="411070" ht="15"/>
    <row r="411071" ht="15"/>
    <row r="411072" ht="15"/>
    <row r="411073" ht="15"/>
    <row r="411074" ht="15"/>
    <row r="411075" ht="15"/>
    <row r="411076" ht="15"/>
    <row r="411077" ht="15"/>
    <row r="411078" ht="15"/>
    <row r="411079" ht="15"/>
    <row r="411080" ht="15"/>
    <row r="411081" ht="15"/>
    <row r="411082" ht="15"/>
    <row r="411083" ht="15"/>
    <row r="411084" ht="15"/>
    <row r="411085" ht="15"/>
    <row r="411086" ht="15"/>
    <row r="411087" ht="15"/>
    <row r="411088" ht="15"/>
    <row r="411089" ht="15"/>
    <row r="411090" ht="15"/>
    <row r="411091" ht="15"/>
    <row r="411092" ht="15"/>
    <row r="411093" ht="15"/>
    <row r="411094" ht="15"/>
    <row r="411095" ht="15"/>
    <row r="411096" ht="15"/>
    <row r="411097" ht="15"/>
    <row r="411098" ht="15"/>
    <row r="411099" ht="15"/>
    <row r="411100" ht="15"/>
    <row r="411101" ht="15"/>
    <row r="411102" ht="15"/>
    <row r="411103" ht="15"/>
    <row r="411104" ht="15"/>
    <row r="411105" ht="15"/>
    <row r="411106" ht="15"/>
    <row r="411107" ht="15"/>
    <row r="411108" ht="15"/>
    <row r="411109" ht="15"/>
    <row r="411110" ht="15"/>
    <row r="411111" ht="15"/>
    <row r="411112" ht="15"/>
    <row r="411113" ht="15"/>
    <row r="411114" ht="15"/>
    <row r="411115" ht="15"/>
    <row r="411116" ht="15"/>
    <row r="411117" ht="15"/>
    <row r="411118" ht="15"/>
    <row r="411119" ht="15"/>
    <row r="411120" ht="15"/>
    <row r="411121" ht="15"/>
    <row r="411122" ht="15"/>
    <row r="411123" ht="15"/>
    <row r="411124" ht="15"/>
    <row r="411125" ht="15"/>
    <row r="411126" ht="15"/>
    <row r="411127" ht="15"/>
    <row r="411128" ht="15"/>
    <row r="411129" ht="15"/>
    <row r="411130" ht="15"/>
    <row r="411131" ht="15"/>
    <row r="411132" ht="15"/>
    <row r="411133" ht="15"/>
    <row r="411134" ht="15"/>
    <row r="411135" ht="15"/>
    <row r="411136" ht="15"/>
    <row r="411137" ht="15"/>
    <row r="411138" ht="15"/>
    <row r="411139" ht="15"/>
    <row r="411140" ht="15"/>
    <row r="411141" ht="15"/>
    <row r="411142" ht="15"/>
    <row r="411143" ht="15"/>
    <row r="411144" ht="15"/>
    <row r="411145" ht="15"/>
    <row r="411146" ht="15"/>
    <row r="411147" ht="15"/>
    <row r="411148" ht="15"/>
    <row r="411149" ht="15"/>
    <row r="411150" ht="15"/>
    <row r="411151" ht="15"/>
    <row r="411152" ht="15"/>
    <row r="411153" ht="15"/>
    <row r="411154" ht="15"/>
    <row r="411155" ht="15"/>
    <row r="411156" ht="15"/>
    <row r="411157" ht="15"/>
    <row r="411158" ht="15"/>
    <row r="411159" ht="15"/>
    <row r="411160" ht="15"/>
    <row r="411161" ht="15"/>
    <row r="411162" ht="15"/>
    <row r="411163" ht="15"/>
    <row r="411164" ht="15"/>
    <row r="411165" ht="15"/>
    <row r="411166" ht="15"/>
    <row r="411167" ht="15"/>
    <row r="411168" ht="15"/>
    <row r="411169" ht="15"/>
    <row r="411170" ht="15"/>
    <row r="411171" ht="15"/>
    <row r="411172" ht="15"/>
    <row r="411173" ht="15"/>
    <row r="411174" ht="15"/>
    <row r="411175" ht="15"/>
    <row r="411176" ht="15"/>
    <row r="411177" ht="15"/>
    <row r="411178" ht="15"/>
    <row r="411179" ht="15"/>
    <row r="411180" ht="15"/>
    <row r="411181" ht="15"/>
    <row r="411182" ht="15"/>
    <row r="411183" ht="15"/>
    <row r="411184" ht="15"/>
    <row r="411185" ht="15"/>
    <row r="411186" ht="15"/>
    <row r="411187" ht="15"/>
    <row r="411188" ht="15"/>
    <row r="411189" ht="15"/>
    <row r="411190" ht="15"/>
    <row r="411191" ht="15"/>
    <row r="411192" ht="15"/>
    <row r="411193" ht="15"/>
    <row r="411194" ht="15"/>
    <row r="411195" ht="15"/>
    <row r="411196" ht="15"/>
    <row r="411197" ht="15"/>
    <row r="411198" ht="15"/>
    <row r="411199" ht="15"/>
    <row r="411200" ht="15"/>
    <row r="411201" ht="15"/>
    <row r="411202" ht="15"/>
    <row r="411203" ht="15"/>
    <row r="411204" ht="15"/>
    <row r="411205" ht="15"/>
    <row r="411206" ht="15"/>
    <row r="411207" ht="15"/>
    <row r="411208" ht="15"/>
    <row r="411209" ht="15"/>
    <row r="411210" ht="15"/>
    <row r="411211" ht="15"/>
    <row r="411212" ht="15"/>
    <row r="411213" ht="15"/>
    <row r="411214" ht="15"/>
    <row r="411215" ht="15"/>
    <row r="411216" ht="15"/>
    <row r="411217" ht="15"/>
    <row r="411218" ht="15"/>
    <row r="411219" ht="15"/>
    <row r="411220" ht="15"/>
    <row r="411221" ht="15"/>
    <row r="411222" ht="15"/>
    <row r="411223" ht="15"/>
    <row r="411224" ht="15"/>
    <row r="411225" ht="15"/>
    <row r="411226" ht="15"/>
    <row r="411227" ht="15"/>
    <row r="411228" ht="15"/>
    <row r="411229" ht="15"/>
    <row r="411230" ht="15"/>
    <row r="411231" ht="15"/>
    <row r="411232" ht="15"/>
    <row r="411233" ht="15"/>
    <row r="411234" ht="15"/>
    <row r="411235" ht="15"/>
    <row r="411236" ht="15"/>
    <row r="411237" ht="15"/>
    <row r="411238" ht="15"/>
    <row r="411239" ht="15"/>
    <row r="411240" ht="15"/>
    <row r="411241" ht="15"/>
    <row r="411242" ht="15"/>
    <row r="411243" ht="15"/>
    <row r="411244" ht="15"/>
    <row r="411245" ht="15"/>
    <row r="411246" ht="15"/>
    <row r="411247" ht="15"/>
    <row r="411248" ht="15"/>
    <row r="411249" ht="15"/>
    <row r="411250" ht="15"/>
    <row r="411251" ht="15"/>
    <row r="411252" ht="15"/>
    <row r="411253" ht="15"/>
    <row r="411254" ht="15"/>
    <row r="411255" ht="15"/>
    <row r="411256" ht="15"/>
    <row r="411257" ht="15"/>
    <row r="411258" ht="15"/>
    <row r="411259" ht="15"/>
    <row r="411260" ht="15"/>
    <row r="411261" ht="15"/>
    <row r="411262" ht="15"/>
    <row r="411263" ht="15"/>
    <row r="411264" ht="15"/>
    <row r="411265" ht="15"/>
    <row r="411266" ht="15"/>
    <row r="411267" ht="15"/>
    <row r="411268" ht="15"/>
    <row r="411269" ht="15"/>
    <row r="411270" ht="15"/>
    <row r="411271" ht="15"/>
    <row r="411272" ht="15"/>
    <row r="411273" ht="15"/>
    <row r="411274" ht="15"/>
    <row r="411275" ht="15"/>
    <row r="411276" ht="15"/>
    <row r="411277" ht="15"/>
    <row r="411278" ht="15"/>
    <row r="411279" ht="15"/>
    <row r="411280" ht="15"/>
    <row r="411281" ht="15"/>
    <row r="411282" ht="15"/>
    <row r="411283" ht="15"/>
    <row r="411284" ht="15"/>
    <row r="411285" ht="15"/>
    <row r="411286" ht="15"/>
    <row r="411287" ht="15"/>
    <row r="411288" ht="15"/>
    <row r="411289" ht="15"/>
    <row r="411290" ht="15"/>
    <row r="411291" ht="15"/>
    <row r="411292" ht="15"/>
    <row r="411293" ht="15"/>
    <row r="411294" ht="15"/>
    <row r="411295" ht="15"/>
    <row r="411296" ht="15"/>
    <row r="411297" ht="15"/>
    <row r="411298" ht="15"/>
    <row r="411299" ht="15"/>
    <row r="411300" ht="15"/>
    <row r="411301" ht="15"/>
    <row r="411302" ht="15"/>
    <row r="411303" ht="15"/>
    <row r="411304" ht="15"/>
    <row r="411305" ht="15"/>
    <row r="411306" ht="15"/>
    <row r="411307" ht="15"/>
    <row r="411308" ht="15"/>
    <row r="411309" ht="15"/>
    <row r="411310" ht="15"/>
    <row r="411311" ht="15"/>
    <row r="411312" ht="15"/>
    <row r="411313" ht="15"/>
    <row r="411314" ht="15"/>
    <row r="411315" ht="15"/>
    <row r="411316" ht="15"/>
    <row r="411317" ht="15"/>
    <row r="411318" ht="15"/>
    <row r="411319" ht="15"/>
    <row r="411320" ht="15"/>
    <row r="411321" ht="15"/>
    <row r="411322" ht="15"/>
    <row r="411323" ht="15"/>
    <row r="411324" ht="15"/>
    <row r="411325" ht="15"/>
    <row r="411326" ht="15"/>
    <row r="411327" ht="15"/>
    <row r="411328" ht="15"/>
    <row r="411329" ht="15"/>
    <row r="411330" ht="15"/>
    <row r="411331" ht="15"/>
    <row r="411332" ht="15"/>
    <row r="411333" ht="15"/>
    <row r="411334" ht="15"/>
    <row r="411335" ht="15"/>
    <row r="411336" ht="15"/>
    <row r="411337" ht="15"/>
    <row r="411338" ht="15"/>
    <row r="411339" ht="15"/>
    <row r="411340" ht="15"/>
    <row r="411341" ht="15"/>
    <row r="411342" ht="15"/>
    <row r="411343" ht="15"/>
    <row r="411344" ht="15"/>
    <row r="411345" ht="15"/>
    <row r="411346" ht="15"/>
    <row r="411347" ht="15"/>
    <row r="411348" ht="15"/>
    <row r="411349" ht="15"/>
    <row r="411350" ht="15"/>
    <row r="411351" ht="15"/>
    <row r="411352" ht="15"/>
    <row r="411353" ht="15"/>
    <row r="411354" ht="15"/>
    <row r="411355" ht="15"/>
    <row r="411356" ht="15"/>
    <row r="411357" ht="15"/>
    <row r="411358" ht="15"/>
    <row r="411359" ht="15"/>
    <row r="411360" ht="15"/>
    <row r="411361" ht="15"/>
    <row r="411362" ht="15"/>
    <row r="411363" ht="15"/>
    <row r="411364" ht="15"/>
    <row r="411365" ht="15"/>
    <row r="411366" ht="15"/>
    <row r="411367" ht="15"/>
    <row r="411368" ht="15"/>
    <row r="411369" ht="15"/>
    <row r="411370" ht="15"/>
    <row r="411371" ht="15"/>
    <row r="411372" ht="15"/>
    <row r="411373" ht="15"/>
    <row r="411374" ht="15"/>
    <row r="411375" ht="15"/>
    <row r="411376" ht="15"/>
    <row r="411377" ht="15"/>
    <row r="411378" ht="15"/>
    <row r="411379" ht="15"/>
    <row r="411380" ht="15"/>
    <row r="411381" ht="15"/>
    <row r="411382" ht="15"/>
    <row r="411383" ht="15"/>
    <row r="411384" ht="15"/>
    <row r="411385" ht="15"/>
    <row r="411386" ht="15"/>
    <row r="411387" ht="15"/>
    <row r="411388" ht="15"/>
    <row r="411389" ht="15"/>
    <row r="411390" ht="15"/>
    <row r="411391" ht="15"/>
    <row r="411392" ht="15"/>
    <row r="411393" ht="15"/>
    <row r="411394" ht="15"/>
    <row r="411395" ht="15"/>
    <row r="411396" ht="15"/>
    <row r="411397" ht="15"/>
    <row r="411398" ht="15"/>
    <row r="411399" ht="15"/>
    <row r="411400" ht="15"/>
    <row r="411401" ht="15"/>
    <row r="411402" ht="15"/>
    <row r="411403" ht="15"/>
    <row r="411404" ht="15"/>
    <row r="411405" ht="15"/>
    <row r="411406" ht="15"/>
    <row r="411407" ht="15"/>
    <row r="411408" ht="15"/>
    <row r="411409" ht="15"/>
    <row r="411410" ht="15"/>
    <row r="411411" ht="15"/>
    <row r="411412" ht="15"/>
    <row r="411413" ht="15"/>
    <row r="411414" ht="15"/>
    <row r="411415" ht="15"/>
    <row r="411416" ht="15"/>
    <row r="411417" ht="15"/>
    <row r="411418" ht="15"/>
    <row r="411419" ht="15"/>
    <row r="411420" ht="15"/>
    <row r="411421" ht="15"/>
    <row r="411422" ht="15"/>
    <row r="411423" ht="15"/>
    <row r="411424" ht="15"/>
    <row r="411425" ht="15"/>
    <row r="411426" ht="15"/>
    <row r="411427" ht="15"/>
    <row r="411428" ht="15"/>
    <row r="411429" ht="15"/>
    <row r="411430" ht="15"/>
    <row r="411431" ht="15"/>
    <row r="411432" ht="15"/>
    <row r="411433" ht="15"/>
    <row r="411434" ht="15"/>
    <row r="411435" ht="15"/>
    <row r="411436" ht="15"/>
    <row r="411437" ht="15"/>
    <row r="411438" ht="15"/>
    <row r="411439" ht="15"/>
    <row r="411440" ht="15"/>
    <row r="411441" ht="15"/>
    <row r="411442" ht="15"/>
    <row r="411443" ht="15"/>
    <row r="411444" ht="15"/>
    <row r="411445" ht="15"/>
    <row r="411446" ht="15"/>
    <row r="411447" ht="15"/>
    <row r="411448" ht="15"/>
    <row r="411449" ht="15"/>
    <row r="411450" ht="15"/>
    <row r="411451" ht="15"/>
    <row r="411452" ht="15"/>
    <row r="411453" ht="15"/>
    <row r="411454" ht="15"/>
    <row r="411455" ht="15"/>
    <row r="411456" ht="15"/>
    <row r="411457" ht="15"/>
    <row r="411458" ht="15"/>
    <row r="411459" ht="15"/>
    <row r="411460" ht="15"/>
    <row r="411461" ht="15"/>
    <row r="411462" ht="15"/>
    <row r="411463" ht="15"/>
    <row r="411464" ht="15"/>
    <row r="411465" ht="15"/>
    <row r="411466" ht="15"/>
    <row r="411467" ht="15"/>
    <row r="411468" ht="15"/>
    <row r="411469" ht="15"/>
    <row r="411470" ht="15"/>
    <row r="411471" ht="15"/>
    <row r="411472" ht="15"/>
    <row r="411473" ht="15"/>
    <row r="411474" ht="15"/>
    <row r="411475" ht="15"/>
    <row r="411476" ht="15"/>
    <row r="411477" ht="15"/>
    <row r="411478" ht="15"/>
    <row r="411479" ht="15"/>
    <row r="411480" ht="15"/>
    <row r="411481" ht="15"/>
    <row r="411482" ht="15"/>
    <row r="411483" ht="15"/>
    <row r="411484" ht="15"/>
    <row r="411485" ht="15"/>
    <row r="411486" ht="15"/>
    <row r="411487" ht="15"/>
    <row r="411488" ht="15"/>
    <row r="411489" ht="15"/>
    <row r="411490" ht="15"/>
    <row r="411491" ht="15"/>
    <row r="411492" ht="15"/>
    <row r="411493" ht="15"/>
    <row r="411494" ht="15"/>
    <row r="411495" ht="15"/>
    <row r="411496" ht="15"/>
    <row r="411497" ht="15"/>
    <row r="411498" ht="15"/>
    <row r="411499" ht="15"/>
    <row r="411500" ht="15"/>
    <row r="411501" ht="15"/>
    <row r="411502" ht="15"/>
    <row r="411503" ht="15"/>
    <row r="411504" ht="15"/>
    <row r="411505" ht="15"/>
    <row r="411506" ht="15"/>
    <row r="411507" ht="15"/>
    <row r="411508" ht="15"/>
    <row r="411509" ht="15"/>
    <row r="411510" ht="15"/>
    <row r="411511" ht="15"/>
    <row r="411512" ht="15"/>
    <row r="411513" ht="15"/>
    <row r="411514" ht="15"/>
    <row r="411515" ht="15"/>
    <row r="411516" ht="15"/>
    <row r="411517" ht="15"/>
    <row r="411518" ht="15"/>
    <row r="411519" ht="15"/>
    <row r="411520" ht="15"/>
    <row r="411521" ht="15"/>
    <row r="411522" ht="15"/>
    <row r="411523" ht="15"/>
    <row r="411524" ht="15"/>
    <row r="411525" ht="15"/>
    <row r="411526" ht="15"/>
    <row r="411527" ht="15"/>
    <row r="411528" ht="15"/>
    <row r="411529" ht="15"/>
    <row r="411530" ht="15"/>
    <row r="411531" ht="15"/>
    <row r="411532" ht="15"/>
    <row r="411533" ht="15"/>
    <row r="411534" ht="15"/>
    <row r="411535" ht="15"/>
    <row r="411536" ht="15"/>
    <row r="411537" ht="15"/>
    <row r="411538" ht="15"/>
    <row r="411539" ht="15"/>
    <row r="411540" ht="15"/>
    <row r="411541" ht="15"/>
    <row r="411542" ht="15"/>
    <row r="411543" ht="15"/>
    <row r="411544" ht="15"/>
    <row r="411545" ht="15"/>
    <row r="411546" ht="15"/>
    <row r="411547" ht="15"/>
    <row r="411548" ht="15"/>
    <row r="411549" ht="15"/>
    <row r="411550" ht="15"/>
    <row r="411551" ht="15"/>
    <row r="411552" ht="15"/>
    <row r="411553" ht="15"/>
    <row r="411554" ht="15"/>
    <row r="411555" ht="15"/>
    <row r="411556" ht="15"/>
    <row r="411557" ht="15"/>
    <row r="411558" ht="15"/>
    <row r="411559" ht="15"/>
    <row r="411560" ht="15"/>
    <row r="411561" ht="15"/>
    <row r="411562" ht="15"/>
    <row r="411563" ht="15"/>
    <row r="411564" ht="15"/>
    <row r="411565" ht="15"/>
    <row r="411566" ht="15"/>
    <row r="411567" ht="15"/>
    <row r="411568" ht="15"/>
    <row r="411569" ht="15"/>
    <row r="411570" ht="15"/>
    <row r="411571" ht="15"/>
    <row r="411572" ht="15"/>
    <row r="411573" ht="15"/>
    <row r="411574" ht="15"/>
    <row r="411575" ht="15"/>
    <row r="411576" ht="15"/>
    <row r="411577" ht="15"/>
    <row r="411578" ht="15"/>
    <row r="411579" ht="15"/>
    <row r="411580" ht="15"/>
    <row r="411581" ht="15"/>
    <row r="411582" ht="15"/>
    <row r="411583" ht="15"/>
    <row r="411584" ht="15"/>
    <row r="411585" ht="15"/>
    <row r="411586" ht="15"/>
    <row r="411587" ht="15"/>
    <row r="411588" ht="15"/>
    <row r="411589" ht="15"/>
    <row r="411590" ht="15"/>
    <row r="411591" ht="15"/>
    <row r="411592" ht="15"/>
    <row r="411593" ht="15"/>
    <row r="411594" ht="15"/>
    <row r="411595" ht="15"/>
    <row r="411596" ht="15"/>
    <row r="411597" ht="15"/>
    <row r="411598" ht="15"/>
    <row r="411599" ht="15"/>
    <row r="411600" ht="15"/>
    <row r="411601" ht="15"/>
    <row r="411602" ht="15"/>
    <row r="411603" ht="15"/>
    <row r="411604" ht="15"/>
    <row r="411605" ht="15"/>
    <row r="411606" ht="15"/>
    <row r="411607" ht="15"/>
    <row r="411608" ht="15"/>
    <row r="411609" ht="15"/>
    <row r="411610" ht="15"/>
    <row r="411611" ht="15"/>
    <row r="411612" ht="15"/>
    <row r="411613" ht="15"/>
    <row r="411614" ht="15"/>
    <row r="411615" ht="15"/>
    <row r="411616" ht="15"/>
    <row r="411617" ht="15"/>
    <row r="411618" ht="15"/>
    <row r="411619" ht="15"/>
    <row r="411620" ht="15"/>
    <row r="411621" ht="15"/>
    <row r="411622" ht="15"/>
    <row r="411623" ht="15"/>
    <row r="411624" ht="15"/>
    <row r="411625" ht="15"/>
    <row r="411626" ht="15"/>
    <row r="411627" ht="15"/>
    <row r="411628" ht="15"/>
    <row r="411629" ht="15"/>
    <row r="411630" ht="15"/>
    <row r="411631" ht="15"/>
    <row r="411632" ht="15"/>
    <row r="411633" ht="15"/>
    <row r="411634" ht="15"/>
    <row r="411635" ht="15"/>
    <row r="411636" ht="15"/>
    <row r="411637" ht="15"/>
    <row r="411638" ht="15"/>
    <row r="411639" ht="15"/>
    <row r="411640" ht="15"/>
    <row r="411641" ht="15"/>
    <row r="411642" ht="15"/>
    <row r="411643" ht="15"/>
    <row r="411644" ht="15"/>
    <row r="411645" ht="15"/>
    <row r="411646" ht="15"/>
    <row r="411647" ht="15"/>
    <row r="411648" ht="15"/>
    <row r="411649" ht="15"/>
    <row r="411650" ht="15"/>
    <row r="411651" ht="15"/>
    <row r="411652" ht="15"/>
    <row r="411653" ht="15"/>
    <row r="411654" ht="15"/>
    <row r="411655" ht="15"/>
    <row r="411656" ht="15"/>
    <row r="411657" ht="15"/>
    <row r="411658" ht="15"/>
    <row r="411659" ht="15"/>
    <row r="411660" ht="15"/>
    <row r="411661" ht="15"/>
    <row r="411662" ht="15"/>
    <row r="411663" ht="15"/>
    <row r="411664" ht="15"/>
    <row r="411665" ht="15"/>
    <row r="411666" ht="15"/>
    <row r="411667" ht="15"/>
    <row r="411668" ht="15"/>
    <row r="411669" ht="15"/>
    <row r="411670" ht="15"/>
    <row r="411671" ht="15"/>
    <row r="411672" ht="15"/>
    <row r="411673" ht="15"/>
    <row r="411674" ht="15"/>
    <row r="411675" ht="15"/>
    <row r="411676" ht="15"/>
    <row r="411677" ht="15"/>
    <row r="411678" ht="15"/>
    <row r="411679" ht="15"/>
    <row r="411680" ht="15"/>
    <row r="411681" ht="15"/>
    <row r="411682" ht="15"/>
    <row r="411683" ht="15"/>
    <row r="411684" ht="15"/>
    <row r="411685" ht="15"/>
    <row r="411686" ht="15"/>
    <row r="411687" ht="15"/>
    <row r="411688" ht="15"/>
    <row r="411689" ht="15"/>
    <row r="411690" ht="15"/>
    <row r="411691" ht="15"/>
    <row r="411692" ht="15"/>
    <row r="411693" ht="15"/>
    <row r="411694" ht="15"/>
    <row r="411695" ht="15"/>
    <row r="411696" ht="15"/>
    <row r="411697" ht="15"/>
    <row r="411698" ht="15"/>
    <row r="411699" ht="15"/>
    <row r="411700" ht="15"/>
    <row r="411701" ht="15"/>
    <row r="411702" ht="15"/>
    <row r="411703" ht="15"/>
    <row r="411704" ht="15"/>
    <row r="411705" ht="15"/>
    <row r="411706" ht="15"/>
    <row r="411707" ht="15"/>
    <row r="411708" ht="15"/>
    <row r="411709" ht="15"/>
    <row r="411710" ht="15"/>
    <row r="411711" ht="15"/>
    <row r="411712" ht="15"/>
    <row r="411713" ht="15"/>
    <row r="411714" ht="15"/>
    <row r="411715" ht="15"/>
    <row r="411716" ht="15"/>
    <row r="411717" ht="15"/>
    <row r="411718" ht="15"/>
    <row r="411719" ht="15"/>
    <row r="411720" ht="15"/>
    <row r="411721" ht="15"/>
    <row r="411722" ht="15"/>
    <row r="411723" ht="15"/>
    <row r="411724" ht="15"/>
    <row r="411725" ht="15"/>
    <row r="411726" ht="15"/>
    <row r="411727" ht="15"/>
    <row r="411728" ht="15"/>
    <row r="411729" ht="15"/>
    <row r="411730" ht="15"/>
    <row r="411731" ht="15"/>
    <row r="411732" ht="15"/>
    <row r="411733" ht="15"/>
    <row r="411734" ht="15"/>
    <row r="411735" ht="15"/>
    <row r="411736" ht="15"/>
    <row r="411737" ht="15"/>
    <row r="411738" ht="15"/>
    <row r="411739" ht="15"/>
    <row r="411740" ht="15"/>
    <row r="411741" ht="15"/>
    <row r="411742" ht="15"/>
    <row r="411743" ht="15"/>
    <row r="411744" ht="15"/>
    <row r="411745" ht="15"/>
    <row r="411746" ht="15"/>
    <row r="411747" ht="15"/>
    <row r="411748" ht="15"/>
    <row r="411749" ht="15"/>
    <row r="411750" ht="15"/>
    <row r="411751" ht="15"/>
    <row r="411752" ht="15"/>
    <row r="411753" ht="15"/>
    <row r="411754" ht="15"/>
    <row r="411755" ht="15"/>
    <row r="411756" ht="15"/>
    <row r="411757" ht="15"/>
    <row r="411758" ht="15"/>
    <row r="411759" ht="15"/>
    <row r="411760" ht="15"/>
    <row r="411761" ht="15"/>
    <row r="411762" ht="15"/>
    <row r="411763" ht="15"/>
    <row r="411764" ht="15"/>
    <row r="411765" ht="15"/>
    <row r="411766" ht="15"/>
    <row r="411767" ht="15"/>
    <row r="411768" ht="15"/>
    <row r="411769" ht="15"/>
    <row r="411770" ht="15"/>
    <row r="411771" ht="15"/>
    <row r="411772" ht="15"/>
    <row r="411773" ht="15"/>
    <row r="411774" ht="15"/>
    <row r="411775" ht="15"/>
    <row r="411776" ht="15"/>
    <row r="411777" ht="15"/>
    <row r="411778" ht="15"/>
    <row r="411779" ht="15"/>
    <row r="411780" ht="15"/>
    <row r="411781" ht="15"/>
    <row r="411782" ht="15"/>
    <row r="411783" ht="15"/>
    <row r="411784" ht="15"/>
    <row r="411785" ht="15"/>
    <row r="411786" ht="15"/>
    <row r="411787" ht="15"/>
    <row r="411788" ht="15"/>
    <row r="411789" ht="15"/>
    <row r="411790" ht="15"/>
    <row r="411791" ht="15"/>
    <row r="411792" ht="15"/>
    <row r="411793" ht="15"/>
    <row r="411794" ht="15"/>
    <row r="411795" ht="15"/>
    <row r="411796" ht="15"/>
    <row r="411797" ht="15"/>
    <row r="411798" ht="15"/>
    <row r="411799" ht="15"/>
    <row r="411800" ht="15"/>
    <row r="411801" ht="15"/>
    <row r="411802" ht="15"/>
    <row r="411803" ht="15"/>
    <row r="411804" ht="15"/>
    <row r="411805" ht="15"/>
    <row r="411806" ht="15"/>
    <row r="411807" ht="15"/>
    <row r="411808" ht="15"/>
    <row r="411809" ht="15"/>
    <row r="411810" ht="15"/>
    <row r="411811" ht="15"/>
    <row r="411812" ht="15"/>
    <row r="411813" ht="15"/>
    <row r="411814" ht="15"/>
    <row r="411815" ht="15"/>
    <row r="411816" ht="15"/>
    <row r="411817" ht="15"/>
    <row r="411818" ht="15"/>
    <row r="411819" ht="15"/>
    <row r="411820" ht="15"/>
    <row r="411821" ht="15"/>
    <row r="411822" ht="15"/>
    <row r="411823" ht="15"/>
    <row r="411824" ht="15"/>
    <row r="411825" ht="15"/>
    <row r="411826" ht="15"/>
    <row r="411827" ht="15"/>
    <row r="411828" ht="15"/>
    <row r="411829" ht="15"/>
    <row r="411830" ht="15"/>
    <row r="411831" ht="15"/>
    <row r="411832" ht="15"/>
    <row r="411833" ht="15"/>
    <row r="411834" ht="15"/>
    <row r="411835" ht="15"/>
    <row r="411836" ht="15"/>
    <row r="411837" ht="15"/>
    <row r="411838" ht="15"/>
    <row r="411839" ht="15"/>
    <row r="411840" ht="15"/>
    <row r="411841" ht="15"/>
    <row r="411842" ht="15"/>
    <row r="411843" ht="15"/>
    <row r="411844" ht="15"/>
    <row r="411845" ht="15"/>
    <row r="411846" ht="15"/>
    <row r="411847" ht="15"/>
    <row r="411848" ht="15"/>
    <row r="411849" ht="15"/>
    <row r="411850" ht="15"/>
    <row r="411851" ht="15"/>
    <row r="411852" ht="15"/>
    <row r="411853" ht="15"/>
    <row r="411854" ht="15"/>
    <row r="411855" ht="15"/>
    <row r="411856" ht="15"/>
    <row r="411857" ht="15"/>
    <row r="411858" ht="15"/>
    <row r="411859" ht="15"/>
    <row r="411860" ht="15"/>
    <row r="411861" ht="15"/>
    <row r="411862" ht="15"/>
    <row r="411863" ht="15"/>
    <row r="411864" ht="15"/>
    <row r="411865" ht="15"/>
    <row r="411866" ht="15"/>
    <row r="411867" ht="15"/>
    <row r="411868" ht="15"/>
    <row r="411869" ht="15"/>
    <row r="411870" ht="15"/>
    <row r="411871" ht="15"/>
    <row r="411872" ht="15"/>
    <row r="411873" ht="15"/>
    <row r="411874" ht="15"/>
    <row r="411875" ht="15"/>
    <row r="411876" ht="15"/>
    <row r="411877" ht="15"/>
    <row r="411878" ht="15"/>
    <row r="411879" ht="15"/>
    <row r="411880" ht="15"/>
    <row r="411881" ht="15"/>
    <row r="411882" ht="15"/>
    <row r="411883" ht="15"/>
    <row r="411884" ht="15"/>
    <row r="411885" ht="15"/>
    <row r="411886" ht="15"/>
    <row r="411887" ht="15"/>
    <row r="411888" ht="15"/>
    <row r="411889" ht="15"/>
    <row r="411890" ht="15"/>
    <row r="411891" ht="15"/>
    <row r="411892" ht="15"/>
    <row r="411893" ht="15"/>
    <row r="411894" ht="15"/>
    <row r="411895" ht="15"/>
    <row r="411896" ht="15"/>
    <row r="411897" ht="15"/>
    <row r="411898" ht="15"/>
    <row r="411899" ht="15"/>
    <row r="411900" ht="15"/>
    <row r="411901" ht="15"/>
    <row r="411902" ht="15"/>
    <row r="411903" ht="15"/>
    <row r="411904" ht="15"/>
    <row r="411905" ht="15"/>
    <row r="411906" ht="15"/>
    <row r="411907" ht="15"/>
    <row r="411908" ht="15"/>
    <row r="411909" ht="15"/>
    <row r="411910" ht="15"/>
    <row r="411911" ht="15"/>
    <row r="411912" ht="15"/>
    <row r="411913" ht="15"/>
    <row r="411914" ht="15"/>
    <row r="411915" ht="15"/>
    <row r="411916" ht="15"/>
    <row r="411917" ht="15"/>
    <row r="411918" ht="15"/>
    <row r="411919" ht="15"/>
    <row r="411920" ht="15"/>
    <row r="411921" ht="15"/>
    <row r="411922" ht="15"/>
    <row r="411923" ht="15"/>
    <row r="411924" ht="15"/>
    <row r="411925" ht="15"/>
    <row r="411926" ht="15"/>
    <row r="411927" ht="15"/>
    <row r="411928" ht="15"/>
    <row r="411929" ht="15"/>
    <row r="411930" ht="15"/>
    <row r="411931" ht="15"/>
    <row r="411932" ht="15"/>
    <row r="411933" ht="15"/>
    <row r="411934" ht="15"/>
    <row r="411935" ht="15"/>
    <row r="411936" ht="15"/>
    <row r="411937" ht="15"/>
    <row r="411938" ht="15"/>
    <row r="411939" ht="15"/>
    <row r="411940" ht="15"/>
    <row r="411941" ht="15"/>
    <row r="411942" ht="15"/>
    <row r="411943" ht="15"/>
    <row r="411944" ht="15"/>
    <row r="411945" ht="15"/>
    <row r="411946" ht="15"/>
    <row r="411947" ht="15"/>
    <row r="411948" ht="15"/>
    <row r="411949" ht="15"/>
    <row r="411950" ht="15"/>
    <row r="411951" ht="15"/>
    <row r="411952" ht="15"/>
    <row r="411953" ht="15"/>
    <row r="411954" ht="15"/>
    <row r="411955" ht="15"/>
    <row r="411956" ht="15"/>
    <row r="411957" ht="15"/>
    <row r="411958" ht="15"/>
    <row r="411959" ht="15"/>
    <row r="411960" ht="15"/>
    <row r="411961" ht="15"/>
    <row r="411962" ht="15"/>
    <row r="411963" ht="15"/>
    <row r="411964" ht="15"/>
    <row r="411965" ht="15"/>
    <row r="411966" ht="15"/>
    <row r="411967" ht="15"/>
    <row r="411968" ht="15"/>
    <row r="411969" ht="15"/>
    <row r="411970" ht="15"/>
    <row r="411971" ht="15"/>
    <row r="411972" ht="15"/>
    <row r="411973" ht="15"/>
    <row r="411974" ht="15"/>
    <row r="411975" ht="15"/>
    <row r="411976" ht="15"/>
    <row r="411977" ht="15"/>
    <row r="411978" ht="15"/>
    <row r="411979" ht="15"/>
    <row r="411980" ht="15"/>
    <row r="411981" ht="15"/>
    <row r="411982" ht="15"/>
    <row r="411983" ht="15"/>
    <row r="411984" ht="15"/>
    <row r="411985" ht="15"/>
    <row r="411986" ht="15"/>
    <row r="411987" ht="15"/>
    <row r="411988" ht="15"/>
    <row r="411989" ht="15"/>
    <row r="411990" ht="15"/>
    <row r="411991" ht="15"/>
    <row r="411992" ht="15"/>
    <row r="411993" ht="15"/>
    <row r="411994" ht="15"/>
    <row r="411995" ht="15"/>
    <row r="411996" ht="15"/>
    <row r="411997" ht="15"/>
    <row r="411998" ht="15"/>
    <row r="411999" ht="15"/>
    <row r="412000" ht="15"/>
    <row r="412001" ht="15"/>
    <row r="412002" ht="15"/>
    <row r="412003" ht="15"/>
    <row r="412004" ht="15"/>
    <row r="412005" ht="15"/>
    <row r="412006" ht="15"/>
    <row r="412007" ht="15"/>
    <row r="412008" ht="15"/>
    <row r="412009" ht="15"/>
    <row r="412010" ht="15"/>
    <row r="412011" ht="15"/>
    <row r="412012" ht="15"/>
    <row r="412013" ht="15"/>
    <row r="412014" ht="15"/>
    <row r="412015" ht="15"/>
    <row r="412016" ht="15"/>
    <row r="412017" ht="15"/>
    <row r="412018" ht="15"/>
    <row r="412019" ht="15"/>
    <row r="412020" ht="15"/>
    <row r="412021" ht="15"/>
    <row r="412022" ht="15"/>
    <row r="412023" ht="15"/>
    <row r="412024" ht="15"/>
    <row r="412025" ht="15"/>
    <row r="412026" ht="15"/>
    <row r="412027" ht="15"/>
    <row r="412028" ht="15"/>
    <row r="412029" ht="15"/>
    <row r="412030" ht="15"/>
    <row r="412031" ht="15"/>
    <row r="412032" ht="15"/>
    <row r="412033" ht="15"/>
    <row r="412034" ht="15"/>
    <row r="412035" ht="15"/>
    <row r="412036" ht="15"/>
    <row r="412037" ht="15"/>
    <row r="412038" ht="15"/>
    <row r="412039" ht="15"/>
    <row r="412040" ht="15"/>
    <row r="412041" ht="15"/>
    <row r="412042" ht="15"/>
    <row r="412043" ht="15"/>
    <row r="412044" ht="15"/>
    <row r="412045" ht="15"/>
    <row r="412046" ht="15"/>
    <row r="412047" ht="15"/>
    <row r="412048" ht="15"/>
    <row r="412049" ht="15"/>
    <row r="412050" ht="15"/>
    <row r="412051" ht="15"/>
    <row r="412052" ht="15"/>
    <row r="412053" ht="15"/>
    <row r="412054" ht="15"/>
    <row r="412055" ht="15"/>
    <row r="412056" ht="15"/>
    <row r="412057" ht="15"/>
    <row r="412058" ht="15"/>
    <row r="412059" ht="15"/>
    <row r="412060" ht="15"/>
    <row r="412061" ht="15"/>
    <row r="412062" ht="15"/>
    <row r="412063" ht="15"/>
    <row r="412064" ht="15"/>
    <row r="412065" ht="15"/>
    <row r="412066" ht="15"/>
    <row r="412067" ht="15"/>
    <row r="412068" ht="15"/>
    <row r="412069" ht="15"/>
    <row r="412070" ht="15"/>
    <row r="412071" ht="15"/>
    <row r="412072" ht="15"/>
    <row r="412073" ht="15"/>
    <row r="412074" ht="15"/>
    <row r="412075" ht="15"/>
    <row r="412076" ht="15"/>
    <row r="412077" ht="15"/>
    <row r="412078" ht="15"/>
    <row r="412079" ht="15"/>
    <row r="412080" ht="15"/>
    <row r="412081" ht="15"/>
    <row r="412082" ht="15"/>
    <row r="412083" ht="15"/>
    <row r="412084" ht="15"/>
    <row r="412085" ht="15"/>
    <row r="412086" ht="15"/>
    <row r="412087" ht="15"/>
    <row r="412088" ht="15"/>
    <row r="412089" ht="15"/>
    <row r="412090" ht="15"/>
    <row r="412091" ht="15"/>
    <row r="412092" ht="15"/>
    <row r="412093" ht="15"/>
    <row r="412094" ht="15"/>
    <row r="412095" ht="15"/>
    <row r="412096" ht="15"/>
    <row r="412097" ht="15"/>
    <row r="412098" ht="15"/>
    <row r="412099" ht="15"/>
    <row r="412100" ht="15"/>
    <row r="412101" ht="15"/>
    <row r="412102" ht="15"/>
    <row r="412103" ht="15"/>
    <row r="412104" ht="15"/>
    <row r="412105" ht="15"/>
    <row r="412106" ht="15"/>
    <row r="412107" ht="15"/>
    <row r="412108" ht="15"/>
    <row r="412109" ht="15"/>
    <row r="412110" ht="15"/>
    <row r="412111" ht="15"/>
    <row r="412112" ht="15"/>
    <row r="412113" ht="15"/>
    <row r="412114" ht="15"/>
    <row r="412115" ht="15"/>
    <row r="412116" ht="15"/>
    <row r="412117" ht="15"/>
    <row r="412118" ht="15"/>
    <row r="412119" ht="15"/>
    <row r="412120" ht="15"/>
    <row r="412121" ht="15"/>
    <row r="412122" ht="15"/>
    <row r="412123" ht="15"/>
    <row r="412124" ht="15"/>
    <row r="412125" ht="15"/>
    <row r="412126" ht="15"/>
    <row r="412127" ht="15"/>
    <row r="412128" ht="15"/>
    <row r="412129" ht="15"/>
    <row r="412130" ht="15"/>
    <row r="412131" ht="15"/>
    <row r="412132" ht="15"/>
    <row r="412133" ht="15"/>
    <row r="412134" ht="15"/>
    <row r="412135" ht="15"/>
    <row r="412136" ht="15"/>
    <row r="412137" ht="15"/>
    <row r="412138" ht="15"/>
    <row r="412139" ht="15"/>
    <row r="412140" ht="15"/>
    <row r="412141" ht="15"/>
    <row r="412142" ht="15"/>
    <row r="412143" ht="15"/>
    <row r="412144" ht="15"/>
    <row r="412145" ht="15"/>
    <row r="412146" ht="15"/>
    <row r="412147" ht="15"/>
    <row r="412148" ht="15"/>
    <row r="412149" ht="15"/>
    <row r="412150" ht="15"/>
    <row r="412151" ht="15"/>
    <row r="412152" ht="15"/>
    <row r="412153" ht="15"/>
    <row r="412154" ht="15"/>
    <row r="412155" ht="15"/>
    <row r="412156" ht="15"/>
    <row r="412157" ht="15"/>
    <row r="412158" ht="15"/>
    <row r="412159" ht="15"/>
    <row r="412160" ht="15"/>
    <row r="412161" ht="15"/>
    <row r="412162" ht="15"/>
    <row r="412163" ht="15"/>
    <row r="412164" ht="15"/>
    <row r="412165" ht="15"/>
    <row r="412166" ht="15"/>
    <row r="412167" ht="15"/>
    <row r="412168" ht="15"/>
    <row r="412169" ht="15"/>
    <row r="412170" ht="15"/>
    <row r="412171" ht="15"/>
    <row r="412172" ht="15"/>
    <row r="412173" ht="15"/>
    <row r="412174" ht="15"/>
    <row r="412175" ht="15"/>
    <row r="412176" ht="15"/>
    <row r="412177" ht="15"/>
    <row r="412178" ht="15"/>
    <row r="412179" ht="15"/>
    <row r="412180" ht="15"/>
    <row r="412181" ht="15"/>
    <row r="412182" ht="15"/>
    <row r="412183" ht="15"/>
    <row r="412184" ht="15"/>
    <row r="412185" ht="15"/>
    <row r="412186" ht="15"/>
    <row r="412187" ht="15"/>
    <row r="412188" ht="15"/>
    <row r="412189" ht="15"/>
    <row r="412190" ht="15"/>
    <row r="412191" ht="15"/>
    <row r="412192" ht="15"/>
    <row r="412193" ht="15"/>
    <row r="412194" ht="15"/>
    <row r="412195" ht="15"/>
    <row r="412196" ht="15"/>
    <row r="412197" ht="15"/>
    <row r="412198" ht="15"/>
    <row r="412199" ht="15"/>
    <row r="412200" ht="15"/>
    <row r="412201" ht="15"/>
    <row r="412202" ht="15"/>
    <row r="412203" ht="15"/>
    <row r="412204" ht="15"/>
    <row r="412205" ht="15"/>
    <row r="412206" ht="15"/>
    <row r="412207" ht="15"/>
    <row r="412208" ht="15"/>
    <row r="412209" ht="15"/>
    <row r="412210" ht="15"/>
    <row r="412211" ht="15"/>
    <row r="412212" ht="15"/>
    <row r="412213" ht="15"/>
    <row r="412214" ht="15"/>
    <row r="412215" ht="15"/>
    <row r="412216" ht="15"/>
    <row r="412217" ht="15"/>
    <row r="412218" ht="15"/>
    <row r="412219" ht="15"/>
    <row r="412220" ht="15"/>
    <row r="412221" ht="15"/>
    <row r="412222" ht="15"/>
    <row r="412223" ht="15"/>
    <row r="412224" ht="15"/>
    <row r="412225" ht="15"/>
    <row r="412226" ht="15"/>
    <row r="412227" ht="15"/>
    <row r="412228" ht="15"/>
    <row r="412229" ht="15"/>
    <row r="412230" ht="15"/>
    <row r="412231" ht="15"/>
    <row r="412232" ht="15"/>
    <row r="412233" ht="15"/>
    <row r="412234" ht="15"/>
    <row r="412235" ht="15"/>
    <row r="412236" ht="15"/>
    <row r="412237" ht="15"/>
    <row r="412238" ht="15"/>
    <row r="412239" ht="15"/>
    <row r="412240" ht="15"/>
    <row r="412241" ht="15"/>
    <row r="412242" ht="15"/>
    <row r="412243" ht="15"/>
    <row r="412244" ht="15"/>
    <row r="412245" ht="15"/>
    <row r="412246" ht="15"/>
    <row r="412247" ht="15"/>
    <row r="412248" ht="15"/>
    <row r="412249" ht="15"/>
    <row r="412250" ht="15"/>
    <row r="412251" ht="15"/>
    <row r="412252" ht="15"/>
    <row r="412253" ht="15"/>
    <row r="412254" ht="15"/>
    <row r="412255" ht="15"/>
    <row r="412256" ht="15"/>
    <row r="412257" ht="15"/>
    <row r="412258" ht="15"/>
    <row r="412259" ht="15"/>
    <row r="412260" ht="15"/>
    <row r="412261" ht="15"/>
    <row r="412262" ht="15"/>
    <row r="412263" ht="15"/>
    <row r="412264" ht="15"/>
    <row r="412265" ht="15"/>
    <row r="412266" ht="15"/>
    <row r="412267" ht="15"/>
    <row r="412268" ht="15"/>
    <row r="412269" ht="15"/>
    <row r="412270" ht="15"/>
    <row r="412271" ht="15"/>
    <row r="412272" ht="15"/>
    <row r="412273" ht="15"/>
    <row r="412274" ht="15"/>
    <row r="412275" ht="15"/>
    <row r="412276" ht="15"/>
    <row r="412277" ht="15"/>
    <row r="412278" ht="15"/>
    <row r="412279" ht="15"/>
    <row r="412280" ht="15"/>
    <row r="412281" ht="15"/>
    <row r="412282" ht="15"/>
    <row r="412283" ht="15"/>
    <row r="412284" ht="15"/>
    <row r="412285" ht="15"/>
    <row r="412286" ht="15"/>
    <row r="412287" ht="15"/>
    <row r="412288" ht="15"/>
    <row r="412289" ht="15"/>
    <row r="412290" ht="15"/>
    <row r="412291" ht="15"/>
    <row r="412292" ht="15"/>
    <row r="412293" ht="15"/>
    <row r="412294" ht="15"/>
    <row r="412295" ht="15"/>
    <row r="412296" ht="15"/>
    <row r="412297" ht="15"/>
    <row r="412298" ht="15"/>
    <row r="412299" ht="15"/>
    <row r="412300" ht="15"/>
    <row r="412301" ht="15"/>
    <row r="412302" ht="15"/>
    <row r="412303" ht="15"/>
    <row r="412304" ht="15"/>
    <row r="412305" ht="15"/>
    <row r="412306" ht="15"/>
    <row r="412307" ht="15"/>
    <row r="412308" ht="15"/>
    <row r="412309" ht="15"/>
    <row r="412310" ht="15"/>
    <row r="412311" ht="15"/>
    <row r="412312" ht="15"/>
    <row r="412313" ht="15"/>
    <row r="412314" ht="15"/>
    <row r="412315" ht="15"/>
    <row r="412316" ht="15"/>
    <row r="412317" ht="15"/>
    <row r="412318" ht="15"/>
    <row r="412319" ht="15"/>
    <row r="412320" ht="15"/>
    <row r="412321" ht="15"/>
    <row r="412322" ht="15"/>
    <row r="412323" ht="15"/>
    <row r="412324" ht="15"/>
    <row r="412325" ht="15"/>
    <row r="412326" ht="15"/>
    <row r="412327" ht="15"/>
    <row r="412328" ht="15"/>
    <row r="412329" ht="15"/>
    <row r="412330" ht="15"/>
    <row r="412331" ht="15"/>
    <row r="412332" ht="15"/>
    <row r="412333" ht="15"/>
    <row r="412334" ht="15"/>
    <row r="412335" ht="15"/>
    <row r="412336" ht="15"/>
    <row r="412337" ht="15"/>
    <row r="412338" ht="15"/>
    <row r="412339" ht="15"/>
    <row r="412340" ht="15"/>
    <row r="412341" ht="15"/>
    <row r="412342" ht="15"/>
    <row r="412343" ht="15"/>
    <row r="412344" ht="15"/>
    <row r="412345" ht="15"/>
    <row r="412346" ht="15"/>
    <row r="412347" ht="15"/>
    <row r="412348" ht="15"/>
    <row r="412349" ht="15"/>
    <row r="412350" ht="15"/>
    <row r="412351" ht="15"/>
    <row r="412352" ht="15"/>
    <row r="412353" ht="15"/>
    <row r="412354" ht="15"/>
    <row r="412355" ht="15"/>
    <row r="412356" ht="15"/>
    <row r="412357" ht="15"/>
    <row r="412358" ht="15"/>
    <row r="412359" ht="15"/>
    <row r="412360" ht="15"/>
    <row r="412361" ht="15"/>
    <row r="412362" ht="15"/>
    <row r="412363" ht="15"/>
    <row r="412364" ht="15"/>
    <row r="412365" ht="15"/>
    <row r="412366" ht="15"/>
    <row r="412367" ht="15"/>
    <row r="412368" ht="15"/>
    <row r="412369" ht="15"/>
    <row r="412370" ht="15"/>
    <row r="412371" ht="15"/>
    <row r="412372" ht="15"/>
    <row r="412373" ht="15"/>
    <row r="412374" ht="15"/>
    <row r="412375" ht="15"/>
    <row r="412376" ht="15"/>
    <row r="412377" ht="15"/>
    <row r="412378" ht="15"/>
    <row r="412379" ht="15"/>
    <row r="412380" ht="15"/>
    <row r="412381" ht="15"/>
    <row r="412382" ht="15"/>
    <row r="412383" ht="15"/>
    <row r="412384" ht="15"/>
    <row r="412385" ht="15"/>
    <row r="412386" ht="15"/>
    <row r="412387" ht="15"/>
    <row r="412388" ht="15"/>
    <row r="412389" ht="15"/>
    <row r="412390" ht="15"/>
    <row r="412391" ht="15"/>
    <row r="412392" ht="15"/>
    <row r="412393" ht="15"/>
    <row r="412394" ht="15"/>
    <row r="412395" ht="15"/>
    <row r="412396" ht="15"/>
    <row r="412397" ht="15"/>
    <row r="412398" ht="15"/>
    <row r="412399" ht="15"/>
    <row r="412400" ht="15"/>
    <row r="412401" ht="15"/>
    <row r="412402" ht="15"/>
    <row r="412403" ht="15"/>
    <row r="412404" ht="15"/>
    <row r="412405" ht="15"/>
    <row r="412406" ht="15"/>
    <row r="412407" ht="15"/>
    <row r="412408" ht="15"/>
    <row r="412409" ht="15"/>
    <row r="412410" ht="15"/>
    <row r="412411" ht="15"/>
    <row r="412412" ht="15"/>
    <row r="412413" ht="15"/>
    <row r="412414" ht="15"/>
    <row r="412415" ht="15"/>
    <row r="412416" ht="15"/>
    <row r="412417" ht="15"/>
    <row r="412418" ht="15"/>
    <row r="412419" ht="15"/>
    <row r="412420" ht="15"/>
    <row r="412421" ht="15"/>
    <row r="412422" ht="15"/>
    <row r="412423" ht="15"/>
    <row r="412424" ht="15"/>
    <row r="412425" ht="15"/>
    <row r="412426" ht="15"/>
    <row r="412427" ht="15"/>
    <row r="412428" ht="15"/>
    <row r="412429" ht="15"/>
    <row r="412430" ht="15"/>
    <row r="412431" ht="15"/>
    <row r="412432" ht="15"/>
    <row r="412433" ht="15"/>
    <row r="412434" ht="15"/>
    <row r="412435" ht="15"/>
    <row r="412436" ht="15"/>
    <row r="412437" ht="15"/>
    <row r="412438" ht="15"/>
    <row r="412439" ht="15"/>
    <row r="412440" ht="15"/>
    <row r="412441" ht="15"/>
    <row r="412442" ht="15"/>
    <row r="412443" ht="15"/>
    <row r="412444" ht="15"/>
    <row r="412445" ht="15"/>
    <row r="412446" ht="15"/>
    <row r="412447" ht="15"/>
    <row r="412448" ht="15"/>
    <row r="412449" ht="15"/>
    <row r="412450" ht="15"/>
    <row r="412451" ht="15"/>
    <row r="412452" ht="15"/>
    <row r="412453" ht="15"/>
    <row r="412454" ht="15"/>
    <row r="412455" ht="15"/>
    <row r="412456" ht="15"/>
    <row r="412457" ht="15"/>
    <row r="412458" ht="15"/>
    <row r="412459" ht="15"/>
    <row r="412460" ht="15"/>
    <row r="412461" ht="15"/>
    <row r="412462" ht="15"/>
    <row r="412463" ht="15"/>
    <row r="412464" ht="15"/>
    <row r="412465" ht="15"/>
    <row r="412466" ht="15"/>
    <row r="412467" ht="15"/>
    <row r="412468" ht="15"/>
    <row r="412469" ht="15"/>
    <row r="412470" ht="15"/>
    <row r="412471" ht="15"/>
    <row r="412472" ht="15"/>
    <row r="412473" ht="15"/>
    <row r="412474" ht="15"/>
    <row r="412475" ht="15"/>
    <row r="412476" ht="15"/>
    <row r="412477" ht="15"/>
    <row r="412478" ht="15"/>
    <row r="412479" ht="15"/>
    <row r="412480" ht="15"/>
    <row r="412481" ht="15"/>
    <row r="412482" ht="15"/>
    <row r="412483" ht="15"/>
    <row r="412484" ht="15"/>
    <row r="412485" ht="15"/>
    <row r="412486" ht="15"/>
    <row r="412487" ht="15"/>
    <row r="412488" ht="15"/>
    <row r="412489" ht="15"/>
    <row r="412490" ht="15"/>
    <row r="412491" ht="15"/>
    <row r="412492" ht="15"/>
    <row r="412493" ht="15"/>
    <row r="412494" ht="15"/>
    <row r="412495" ht="15"/>
    <row r="412496" ht="15"/>
    <row r="412497" ht="15"/>
    <row r="412498" ht="15"/>
    <row r="412499" ht="15"/>
    <row r="412500" ht="15"/>
    <row r="412501" ht="15"/>
    <row r="412502" ht="15"/>
    <row r="412503" ht="15"/>
    <row r="412504" ht="15"/>
    <row r="412505" ht="15"/>
    <row r="412506" ht="15"/>
    <row r="412507" ht="15"/>
    <row r="412508" ht="15"/>
    <row r="412509" ht="15"/>
    <row r="412510" ht="15"/>
    <row r="412511" ht="15"/>
    <row r="412512" ht="15"/>
    <row r="412513" ht="15"/>
    <row r="412514" ht="15"/>
    <row r="412515" ht="15"/>
    <row r="412516" ht="15"/>
    <row r="412517" ht="15"/>
    <row r="412518" ht="15"/>
    <row r="412519" ht="15"/>
    <row r="412520" ht="15"/>
    <row r="412521" ht="15"/>
    <row r="412522" ht="15"/>
    <row r="412523" ht="15"/>
    <row r="412524" ht="15"/>
    <row r="412525" ht="15"/>
    <row r="412526" ht="15"/>
    <row r="412527" ht="15"/>
    <row r="412528" ht="15"/>
    <row r="412529" ht="15"/>
    <row r="412530" ht="15"/>
    <row r="412531" ht="15"/>
    <row r="412532" ht="15"/>
    <row r="412533" ht="15"/>
    <row r="412534" ht="15"/>
    <row r="412535" ht="15"/>
    <row r="412536" ht="15"/>
    <row r="412537" ht="15"/>
    <row r="412538" ht="15"/>
    <row r="412539" ht="15"/>
    <row r="412540" ht="15"/>
    <row r="412541" ht="15"/>
    <row r="412542" ht="15"/>
    <row r="412543" ht="15"/>
    <row r="412544" ht="15"/>
    <row r="412545" ht="15"/>
    <row r="412546" ht="15"/>
    <row r="412547" ht="15"/>
    <row r="412548" ht="15"/>
    <row r="412549" ht="15"/>
    <row r="412550" ht="15"/>
    <row r="412551" ht="15"/>
    <row r="412552" ht="15"/>
    <row r="412553" ht="15"/>
    <row r="412554" ht="15"/>
    <row r="412555" ht="15"/>
    <row r="412556" ht="15"/>
    <row r="412557" ht="15"/>
    <row r="412558" ht="15"/>
    <row r="412559" ht="15"/>
    <row r="412560" ht="15"/>
    <row r="412561" ht="15"/>
    <row r="412562" ht="15"/>
    <row r="412563" ht="15"/>
    <row r="412564" ht="15"/>
    <row r="412565" ht="15"/>
    <row r="412566" ht="15"/>
    <row r="412567" ht="15"/>
    <row r="412568" ht="15"/>
    <row r="412569" ht="15"/>
    <row r="412570" ht="15"/>
    <row r="412571" ht="15"/>
    <row r="412572" ht="15"/>
    <row r="412573" ht="15"/>
    <row r="412574" ht="15"/>
    <row r="412575" ht="15"/>
    <row r="412576" ht="15"/>
    <row r="412577" ht="15"/>
    <row r="412578" ht="15"/>
    <row r="412579" ht="15"/>
    <row r="412580" ht="15"/>
    <row r="412581" ht="15"/>
    <row r="412582" ht="15"/>
    <row r="412583" ht="15"/>
    <row r="412584" ht="15"/>
    <row r="412585" ht="15"/>
    <row r="412586" ht="15"/>
    <row r="412587" ht="15"/>
    <row r="412588" ht="15"/>
    <row r="412589" ht="15"/>
    <row r="412590" ht="15"/>
    <row r="412591" ht="15"/>
    <row r="412592" ht="15"/>
    <row r="412593" ht="15"/>
    <row r="412594" ht="15"/>
    <row r="412595" ht="15"/>
    <row r="412596" ht="15"/>
    <row r="412597" ht="15"/>
    <row r="412598" ht="15"/>
    <row r="412599" ht="15"/>
    <row r="412600" ht="15"/>
    <row r="412601" ht="15"/>
    <row r="412602" ht="15"/>
    <row r="412603" ht="15"/>
    <row r="412604" ht="15"/>
    <row r="412605" ht="15"/>
    <row r="412606" ht="15"/>
    <row r="412607" ht="15"/>
    <row r="412608" ht="15"/>
    <row r="412609" ht="15"/>
    <row r="412610" ht="15"/>
    <row r="412611" ht="15"/>
    <row r="412612" ht="15"/>
    <row r="412613" ht="15"/>
    <row r="412614" ht="15"/>
    <row r="412615" ht="15"/>
    <row r="412616" ht="15"/>
    <row r="412617" ht="15"/>
    <row r="412618" ht="15"/>
    <row r="412619" ht="15"/>
    <row r="412620" ht="15"/>
    <row r="412621" ht="15"/>
    <row r="412622" ht="15"/>
    <row r="412623" ht="15"/>
    <row r="412624" ht="15"/>
    <row r="412625" ht="15"/>
    <row r="412626" ht="15"/>
    <row r="412627" ht="15"/>
    <row r="412628" ht="15"/>
    <row r="412629" ht="15"/>
    <row r="412630" ht="15"/>
    <row r="412631" ht="15"/>
    <row r="412632" ht="15"/>
    <row r="412633" ht="15"/>
    <row r="412634" ht="15"/>
    <row r="412635" ht="15"/>
    <row r="412636" ht="15"/>
    <row r="412637" ht="15"/>
    <row r="412638" ht="15"/>
    <row r="412639" ht="15"/>
    <row r="412640" ht="15"/>
    <row r="412641" ht="15"/>
    <row r="412642" ht="15"/>
    <row r="412643" ht="15"/>
    <row r="412644" ht="15"/>
    <row r="412645" ht="15"/>
    <row r="412646" ht="15"/>
    <row r="412647" ht="15"/>
    <row r="412648" ht="15"/>
    <row r="412649" ht="15"/>
    <row r="412650" ht="15"/>
    <row r="412651" ht="15"/>
    <row r="412652" ht="15"/>
    <row r="412653" ht="15"/>
    <row r="412654" ht="15"/>
    <row r="412655" ht="15"/>
    <row r="412656" ht="15"/>
    <row r="412657" ht="15"/>
    <row r="412658" ht="15"/>
    <row r="412659" ht="15"/>
    <row r="412660" ht="15"/>
    <row r="412661" ht="15"/>
    <row r="412662" ht="15"/>
    <row r="412663" ht="15"/>
    <row r="412664" ht="15"/>
    <row r="412665" ht="15"/>
    <row r="412666" ht="15"/>
    <row r="412667" ht="15"/>
    <row r="412668" ht="15"/>
    <row r="412669" ht="15"/>
    <row r="412670" ht="15"/>
    <row r="412671" ht="15"/>
    <row r="412672" ht="15"/>
    <row r="412673" ht="15"/>
    <row r="412674" ht="15"/>
    <row r="412675" ht="15"/>
    <row r="412676" ht="15"/>
    <row r="412677" ht="15"/>
    <row r="412678" ht="15"/>
    <row r="412679" ht="15"/>
    <row r="412680" ht="15"/>
    <row r="412681" ht="15"/>
    <row r="412682" ht="15"/>
    <row r="412683" ht="15"/>
    <row r="412684" ht="15"/>
    <row r="412685" ht="15"/>
    <row r="412686" ht="15"/>
    <row r="412687" ht="15"/>
    <row r="412688" ht="15"/>
    <row r="412689" ht="15"/>
    <row r="412690" ht="15"/>
    <row r="412691" ht="15"/>
    <row r="412692" ht="15"/>
    <row r="412693" ht="15"/>
    <row r="412694" ht="15"/>
    <row r="412695" ht="15"/>
    <row r="412696" ht="15"/>
    <row r="412697" ht="15"/>
    <row r="412698" ht="15"/>
    <row r="412699" ht="15"/>
    <row r="412700" ht="15"/>
    <row r="412701" ht="15"/>
    <row r="412702" ht="15"/>
    <row r="412703" ht="15"/>
    <row r="412704" ht="15"/>
    <row r="412705" ht="15"/>
    <row r="412706" ht="15"/>
    <row r="412707" ht="15"/>
    <row r="412708" ht="15"/>
    <row r="412709" ht="15"/>
    <row r="412710" ht="15"/>
    <row r="412711" ht="15"/>
    <row r="412712" ht="15"/>
    <row r="412713" ht="15"/>
    <row r="412714" ht="15"/>
    <row r="412715" ht="15"/>
    <row r="412716" ht="15"/>
    <row r="412717" ht="15"/>
    <row r="412718" ht="15"/>
    <row r="412719" ht="15"/>
    <row r="412720" ht="15"/>
    <row r="412721" ht="15"/>
    <row r="412722" ht="15"/>
    <row r="412723" ht="15"/>
    <row r="412724" ht="15"/>
    <row r="412725" ht="15"/>
    <row r="412726" ht="15"/>
    <row r="412727" ht="15"/>
    <row r="412728" ht="15"/>
    <row r="412729" ht="15"/>
    <row r="412730" ht="15"/>
    <row r="412731" ht="15"/>
    <row r="412732" ht="15"/>
    <row r="412733" ht="15"/>
    <row r="412734" ht="15"/>
    <row r="412735" ht="15"/>
    <row r="412736" ht="15"/>
    <row r="412737" ht="15"/>
    <row r="412738" ht="15"/>
    <row r="412739" ht="15"/>
    <row r="412740" ht="15"/>
    <row r="412741" ht="15"/>
    <row r="412742" ht="15"/>
    <row r="412743" ht="15"/>
    <row r="412744" ht="15"/>
    <row r="412745" ht="15"/>
    <row r="412746" ht="15"/>
    <row r="412747" ht="15"/>
    <row r="412748" ht="15"/>
    <row r="412749" ht="15"/>
    <row r="412750" ht="15"/>
    <row r="412751" ht="15"/>
    <row r="412752" ht="15"/>
    <row r="412753" ht="15"/>
    <row r="412754" ht="15"/>
    <row r="412755" ht="15"/>
    <row r="412756" ht="15"/>
    <row r="412757" ht="15"/>
    <row r="412758" ht="15"/>
    <row r="412759" ht="15"/>
    <row r="412760" ht="15"/>
    <row r="412761" ht="15"/>
    <row r="412762" ht="15"/>
    <row r="412763" ht="15"/>
    <row r="412764" ht="15"/>
    <row r="412765" ht="15"/>
    <row r="412766" ht="15"/>
    <row r="412767" ht="15"/>
    <row r="412768" ht="15"/>
    <row r="412769" ht="15"/>
    <row r="412770" ht="15"/>
    <row r="412771" ht="15"/>
    <row r="412772" ht="15"/>
    <row r="412773" ht="15"/>
    <row r="412774" ht="15"/>
    <row r="412775" ht="15"/>
    <row r="412776" ht="15"/>
    <row r="412777" ht="15"/>
    <row r="412778" ht="15"/>
    <row r="412779" ht="15"/>
    <row r="412780" ht="15"/>
    <row r="412781" ht="15"/>
    <row r="412782" ht="15"/>
    <row r="412783" ht="15"/>
    <row r="412784" ht="15"/>
    <row r="412785" ht="15"/>
    <row r="412786" ht="15"/>
    <row r="412787" ht="15"/>
    <row r="412788" ht="15"/>
    <row r="412789" ht="15"/>
    <row r="412790" ht="15"/>
    <row r="412791" ht="15"/>
    <row r="412792" ht="15"/>
    <row r="412793" ht="15"/>
    <row r="412794" ht="15"/>
    <row r="412795" ht="15"/>
    <row r="412796" ht="15"/>
    <row r="412797" ht="15"/>
    <row r="412798" ht="15"/>
    <row r="412799" ht="15"/>
    <row r="412800" ht="15"/>
    <row r="412801" ht="15"/>
    <row r="412802" ht="15"/>
    <row r="412803" ht="15"/>
    <row r="412804" ht="15"/>
    <row r="412805" ht="15"/>
    <row r="412806" ht="15"/>
    <row r="412807" ht="15"/>
    <row r="412808" ht="15"/>
    <row r="412809" ht="15"/>
    <row r="412810" ht="15"/>
    <row r="412811" ht="15"/>
    <row r="412812" ht="15"/>
    <row r="412813" ht="15"/>
    <row r="412814" ht="15"/>
    <row r="412815" ht="15"/>
    <row r="412816" ht="15"/>
    <row r="412817" ht="15"/>
    <row r="412818" ht="15"/>
    <row r="412819" ht="15"/>
    <row r="412820" ht="15"/>
    <row r="412821" ht="15"/>
    <row r="412822" ht="15"/>
    <row r="412823" ht="15"/>
    <row r="412824" ht="15"/>
    <row r="412825" ht="15"/>
    <row r="412826" ht="15"/>
    <row r="412827" ht="15"/>
    <row r="412828" ht="15"/>
    <row r="412829" ht="15"/>
    <row r="412830" ht="15"/>
    <row r="412831" ht="15"/>
    <row r="412832" ht="15"/>
    <row r="412833" ht="15"/>
    <row r="412834" ht="15"/>
    <row r="412835" ht="15"/>
    <row r="412836" ht="15"/>
    <row r="412837" ht="15"/>
    <row r="412838" ht="15"/>
    <row r="412839" ht="15"/>
    <row r="412840" ht="15"/>
    <row r="412841" ht="15"/>
    <row r="412842" ht="15"/>
    <row r="412843" ht="15"/>
    <row r="412844" ht="15"/>
    <row r="412845" ht="15"/>
    <row r="412846" ht="15"/>
    <row r="412847" ht="15"/>
    <row r="412848" ht="15"/>
    <row r="412849" ht="15"/>
    <row r="412850" ht="15"/>
    <row r="412851" ht="15"/>
    <row r="412852" ht="15"/>
    <row r="412853" ht="15"/>
    <row r="412854" ht="15"/>
    <row r="412855" ht="15"/>
    <row r="412856" ht="15"/>
    <row r="412857" ht="15"/>
    <row r="412858" ht="15"/>
    <row r="412859" ht="15"/>
    <row r="412860" ht="15"/>
    <row r="412861" ht="15"/>
    <row r="412862" ht="15"/>
    <row r="412863" ht="15"/>
    <row r="412864" ht="15"/>
    <row r="412865" ht="15"/>
    <row r="412866" ht="15"/>
    <row r="412867" ht="15"/>
    <row r="412868" ht="15"/>
    <row r="412869" ht="15"/>
    <row r="412870" ht="15"/>
    <row r="412871" ht="15"/>
    <row r="412872" ht="15"/>
    <row r="412873" ht="15"/>
    <row r="412874" ht="15"/>
    <row r="412875" ht="15"/>
    <row r="412876" ht="15"/>
    <row r="412877" ht="15"/>
    <row r="412878" ht="15"/>
    <row r="412879" ht="15"/>
    <row r="412880" ht="15"/>
    <row r="412881" ht="15"/>
    <row r="412882" ht="15"/>
    <row r="412883" ht="15"/>
    <row r="412884" ht="15"/>
    <row r="412885" ht="15"/>
    <row r="412886" ht="15"/>
    <row r="412887" ht="15"/>
    <row r="412888" ht="15"/>
    <row r="412889" ht="15"/>
    <row r="412890" ht="15"/>
    <row r="412891" ht="15"/>
    <row r="412892" ht="15"/>
    <row r="412893" ht="15"/>
    <row r="412894" ht="15"/>
    <row r="412895" ht="15"/>
    <row r="412896" ht="15"/>
    <row r="412897" ht="15"/>
    <row r="412898" ht="15"/>
    <row r="412899" ht="15"/>
    <row r="412900" ht="15"/>
    <row r="412901" ht="15"/>
    <row r="412902" ht="15"/>
    <row r="412903" ht="15"/>
    <row r="412904" ht="15"/>
    <row r="412905" ht="15"/>
    <row r="412906" ht="15"/>
    <row r="412907" ht="15"/>
    <row r="412908" ht="15"/>
    <row r="412909" ht="15"/>
    <row r="412910" ht="15"/>
    <row r="412911" ht="15"/>
    <row r="412912" ht="15"/>
    <row r="412913" ht="15"/>
    <row r="412914" ht="15"/>
    <row r="412915" ht="15"/>
    <row r="412916" ht="15"/>
    <row r="412917" ht="15"/>
    <row r="412918" ht="15"/>
    <row r="412919" ht="15"/>
    <row r="412920" ht="15"/>
    <row r="412921" ht="15"/>
    <row r="412922" ht="15"/>
    <row r="412923" ht="15"/>
    <row r="412924" ht="15"/>
    <row r="412925" ht="15"/>
    <row r="412926" ht="15"/>
    <row r="412927" ht="15"/>
    <row r="412928" ht="15"/>
    <row r="412929" ht="15"/>
    <row r="412930" ht="15"/>
    <row r="412931" ht="15"/>
    <row r="412932" ht="15"/>
    <row r="412933" ht="15"/>
    <row r="412934" ht="15"/>
    <row r="412935" ht="15"/>
    <row r="412936" ht="15"/>
    <row r="412937" ht="15"/>
    <row r="412938" ht="15"/>
    <row r="412939" ht="15"/>
    <row r="412940" ht="15"/>
    <row r="412941" ht="15"/>
    <row r="412942" ht="15"/>
    <row r="412943" ht="15"/>
    <row r="412944" ht="15"/>
    <row r="412945" ht="15"/>
    <row r="412946" ht="15"/>
    <row r="412947" ht="15"/>
    <row r="412948" ht="15"/>
    <row r="412949" ht="15"/>
    <row r="412950" ht="15"/>
    <row r="412951" ht="15"/>
    <row r="412952" ht="15"/>
    <row r="412953" ht="15"/>
    <row r="412954" ht="15"/>
    <row r="412955" ht="15"/>
    <row r="412956" ht="15"/>
    <row r="412957" ht="15"/>
    <row r="412958" ht="15"/>
    <row r="412959" ht="15"/>
    <row r="412960" ht="15"/>
    <row r="412961" ht="15"/>
    <row r="412962" ht="15"/>
    <row r="412963" ht="15"/>
    <row r="412964" ht="15"/>
    <row r="412965" ht="15"/>
    <row r="412966" ht="15"/>
    <row r="412967" ht="15"/>
    <row r="412968" ht="15"/>
    <row r="412969" ht="15"/>
    <row r="412970" ht="15"/>
    <row r="412971" ht="15"/>
    <row r="412972" ht="15"/>
    <row r="412973" ht="15"/>
    <row r="412974" ht="15"/>
    <row r="412975" ht="15"/>
    <row r="412976" ht="15"/>
    <row r="412977" ht="15"/>
    <row r="412978" ht="15"/>
    <row r="412979" ht="15"/>
    <row r="412980" ht="15"/>
    <row r="412981" ht="15"/>
    <row r="412982" ht="15"/>
    <row r="412983" ht="15"/>
    <row r="412984" ht="15"/>
    <row r="412985" ht="15"/>
    <row r="412986" ht="15"/>
    <row r="412987" ht="15"/>
    <row r="412988" ht="15"/>
    <row r="412989" ht="15"/>
    <row r="412990" ht="15"/>
    <row r="412991" ht="15"/>
    <row r="412992" ht="15"/>
    <row r="412993" ht="15"/>
    <row r="412994" ht="15"/>
    <row r="412995" ht="15"/>
    <row r="412996" ht="15"/>
    <row r="412997" ht="15"/>
    <row r="412998" ht="15"/>
    <row r="412999" ht="15"/>
    <row r="413000" ht="15"/>
    <row r="413001" ht="15"/>
    <row r="413002" ht="15"/>
    <row r="413003" ht="15"/>
    <row r="413004" ht="15"/>
    <row r="413005" ht="15"/>
    <row r="413006" ht="15"/>
    <row r="413007" ht="15"/>
    <row r="413008" ht="15"/>
    <row r="413009" ht="15"/>
    <row r="413010" ht="15"/>
    <row r="413011" ht="15"/>
    <row r="413012" ht="15"/>
    <row r="413013" ht="15"/>
    <row r="413014" ht="15"/>
    <row r="413015" ht="15"/>
    <row r="413016" ht="15"/>
    <row r="413017" ht="15"/>
    <row r="413018" ht="15"/>
    <row r="413019" ht="15"/>
    <row r="413020" ht="15"/>
    <row r="413021" ht="15"/>
    <row r="413022" ht="15"/>
    <row r="413023" ht="15"/>
    <row r="413024" ht="15"/>
    <row r="413025" ht="15"/>
    <row r="413026" ht="15"/>
    <row r="413027" ht="15"/>
    <row r="413028" ht="15"/>
    <row r="413029" ht="15"/>
    <row r="413030" ht="15"/>
    <row r="413031" ht="15"/>
    <row r="413032" ht="15"/>
    <row r="413033" ht="15"/>
    <row r="413034" ht="15"/>
    <row r="413035" ht="15"/>
    <row r="413036" ht="15"/>
    <row r="413037" ht="15"/>
    <row r="413038" ht="15"/>
    <row r="413039" ht="15"/>
    <row r="413040" ht="15"/>
    <row r="413041" ht="15"/>
    <row r="413042" ht="15"/>
    <row r="413043" ht="15"/>
    <row r="413044" ht="15"/>
    <row r="413045" ht="15"/>
    <row r="413046" ht="15"/>
    <row r="413047" ht="15"/>
    <row r="413048" ht="15"/>
    <row r="413049" ht="15"/>
    <row r="413050" ht="15"/>
    <row r="413051" ht="15"/>
    <row r="413052" ht="15"/>
    <row r="413053" ht="15"/>
    <row r="413054" ht="15"/>
    <row r="413055" ht="15"/>
    <row r="413056" ht="15"/>
    <row r="413057" ht="15"/>
    <row r="413058" ht="15"/>
    <row r="413059" ht="15"/>
    <row r="413060" ht="15"/>
    <row r="413061" ht="15"/>
    <row r="413062" ht="15"/>
    <row r="413063" ht="15"/>
    <row r="413064" ht="15"/>
    <row r="413065" ht="15"/>
    <row r="413066" ht="15"/>
    <row r="413067" ht="15"/>
    <row r="413068" ht="15"/>
    <row r="413069" ht="15"/>
    <row r="413070" ht="15"/>
    <row r="413071" ht="15"/>
    <row r="413072" ht="15"/>
    <row r="413073" ht="15"/>
    <row r="413074" ht="15"/>
    <row r="413075" ht="15"/>
    <row r="413076" ht="15"/>
    <row r="413077" ht="15"/>
    <row r="413078" ht="15"/>
    <row r="413079" ht="15"/>
    <row r="413080" ht="15"/>
    <row r="413081" ht="15"/>
    <row r="413082" ht="15"/>
    <row r="413083" ht="15"/>
    <row r="413084" ht="15"/>
    <row r="413085" ht="15"/>
    <row r="413086" ht="15"/>
    <row r="413087" ht="15"/>
    <row r="413088" ht="15"/>
    <row r="413089" ht="15"/>
    <row r="413090" ht="15"/>
    <row r="413091" ht="15"/>
    <row r="413092" ht="15"/>
    <row r="413093" ht="15"/>
    <row r="413094" ht="15"/>
    <row r="413095" ht="15"/>
    <row r="413096" ht="15"/>
    <row r="413097" ht="15"/>
    <row r="413098" ht="15"/>
    <row r="413099" ht="15"/>
    <row r="413100" ht="15"/>
    <row r="413101" ht="15"/>
    <row r="413102" ht="15"/>
    <row r="413103" ht="15"/>
    <row r="413104" ht="15"/>
    <row r="413105" ht="15"/>
    <row r="413106" ht="15"/>
    <row r="413107" ht="15"/>
    <row r="413108" ht="15"/>
    <row r="413109" ht="15"/>
    <row r="413110" ht="15"/>
    <row r="413111" ht="15"/>
    <row r="413112" ht="15"/>
    <row r="413113" ht="15"/>
    <row r="413114" ht="15"/>
    <row r="413115" ht="15"/>
    <row r="413116" ht="15"/>
    <row r="413117" ht="15"/>
    <row r="413118" ht="15"/>
    <row r="413119" ht="15"/>
    <row r="413120" ht="15"/>
    <row r="413121" ht="15"/>
    <row r="413122" ht="15"/>
    <row r="413123" ht="15"/>
    <row r="413124" ht="15"/>
    <row r="413125" ht="15"/>
    <row r="413126" ht="15"/>
    <row r="413127" ht="15"/>
    <row r="413128" ht="15"/>
    <row r="413129" ht="15"/>
    <row r="413130" ht="15"/>
    <row r="413131" ht="15"/>
    <row r="413132" ht="15"/>
    <row r="413133" ht="15"/>
    <row r="413134" ht="15"/>
    <row r="413135" ht="15"/>
    <row r="413136" ht="15"/>
    <row r="413137" ht="15"/>
    <row r="413138" ht="15"/>
    <row r="413139" ht="15"/>
    <row r="413140" ht="15"/>
    <row r="413141" ht="15"/>
    <row r="413142" ht="15"/>
    <row r="413143" ht="15"/>
    <row r="413144" ht="15"/>
    <row r="413145" ht="15"/>
    <row r="413146" ht="15"/>
    <row r="413147" ht="15"/>
    <row r="413148" ht="15"/>
    <row r="413149" ht="15"/>
    <row r="413150" ht="15"/>
    <row r="413151" ht="15"/>
    <row r="413152" ht="15"/>
    <row r="413153" ht="15"/>
    <row r="413154" ht="15"/>
    <row r="413155" ht="15"/>
    <row r="413156" ht="15"/>
    <row r="413157" ht="15"/>
    <row r="413158" ht="15"/>
    <row r="413159" ht="15"/>
    <row r="413160" ht="15"/>
    <row r="413161" ht="15"/>
    <row r="413162" ht="15"/>
    <row r="413163" ht="15"/>
    <row r="413164" ht="15"/>
    <row r="413165" ht="15"/>
    <row r="413166" ht="15"/>
    <row r="413167" ht="15"/>
    <row r="413168" ht="15"/>
    <row r="413169" ht="15"/>
    <row r="413170" ht="15"/>
    <row r="413171" ht="15"/>
    <row r="413172" ht="15"/>
    <row r="413173" ht="15"/>
    <row r="413174" ht="15"/>
    <row r="413175" ht="15"/>
    <row r="413176" ht="15"/>
    <row r="413177" ht="15"/>
    <row r="413178" ht="15"/>
    <row r="413179" ht="15"/>
    <row r="413180" ht="15"/>
    <row r="413181" ht="15"/>
    <row r="413182" ht="15"/>
    <row r="413183" ht="15"/>
    <row r="413184" ht="15"/>
    <row r="413185" ht="15"/>
    <row r="413186" ht="15"/>
    <row r="413187" ht="15"/>
    <row r="413188" ht="15"/>
    <row r="413189" ht="15"/>
    <row r="413190" ht="15"/>
    <row r="413191" ht="15"/>
    <row r="413192" ht="15"/>
    <row r="413193" ht="15"/>
    <row r="413194" ht="15"/>
    <row r="413195" ht="15"/>
    <row r="413196" ht="15"/>
    <row r="413197" ht="15"/>
    <row r="413198" ht="15"/>
    <row r="413199" ht="15"/>
    <row r="413200" ht="15"/>
    <row r="413201" ht="15"/>
    <row r="413202" ht="15"/>
    <row r="413203" ht="15"/>
    <row r="413204" ht="15"/>
    <row r="413205" ht="15"/>
    <row r="413206" ht="15"/>
    <row r="413207" ht="15"/>
    <row r="413208" ht="15"/>
    <row r="413209" ht="15"/>
    <row r="413210" ht="15"/>
    <row r="413211" ht="15"/>
    <row r="413212" ht="15"/>
    <row r="413213" ht="15"/>
    <row r="413214" ht="15"/>
    <row r="413215" ht="15"/>
    <row r="413216" ht="15"/>
    <row r="413217" ht="15"/>
    <row r="413218" ht="15"/>
    <row r="413219" ht="15"/>
    <row r="413220" ht="15"/>
    <row r="413221" ht="15"/>
    <row r="413222" ht="15"/>
    <row r="413223" ht="15"/>
    <row r="413224" ht="15"/>
    <row r="413225" ht="15"/>
    <row r="413226" ht="15"/>
    <row r="413227" ht="15"/>
    <row r="413228" ht="15"/>
    <row r="413229" ht="15"/>
    <row r="413230" ht="15"/>
    <row r="413231" ht="15"/>
    <row r="413232" ht="15"/>
    <row r="413233" ht="15"/>
    <row r="413234" ht="15"/>
    <row r="413235" ht="15"/>
    <row r="413236" ht="15"/>
    <row r="413237" ht="15"/>
    <row r="413238" ht="15"/>
    <row r="413239" ht="15"/>
    <row r="413240" ht="15"/>
    <row r="413241" ht="15"/>
    <row r="413242" ht="15"/>
    <row r="413243" ht="15"/>
    <row r="413244" ht="15"/>
    <row r="413245" ht="15"/>
    <row r="413246" ht="15"/>
    <row r="413247" ht="15"/>
    <row r="413248" ht="15"/>
    <row r="413249" ht="15"/>
    <row r="413250" ht="15"/>
    <row r="413251" ht="15"/>
    <row r="413252" ht="15"/>
    <row r="413253" ht="15"/>
    <row r="413254" ht="15"/>
    <row r="413255" ht="15"/>
    <row r="413256" ht="15"/>
    <row r="413257" ht="15"/>
    <row r="413258" ht="15"/>
    <row r="413259" ht="15"/>
    <row r="413260" ht="15"/>
    <row r="413261" ht="15"/>
    <row r="413262" ht="15"/>
    <row r="413263" ht="15"/>
    <row r="413264" ht="15"/>
    <row r="413265" ht="15"/>
    <row r="413266" ht="15"/>
    <row r="413267" ht="15"/>
    <row r="413268" ht="15"/>
    <row r="413269" ht="15"/>
    <row r="413270" ht="15"/>
    <row r="413271" ht="15"/>
    <row r="413272" ht="15"/>
    <row r="413273" ht="15"/>
    <row r="413274" ht="15"/>
    <row r="413275" ht="15"/>
    <row r="413276" ht="15"/>
    <row r="413277" ht="15"/>
    <row r="413278" ht="15"/>
    <row r="413279" ht="15"/>
    <row r="413280" ht="15"/>
    <row r="413281" ht="15"/>
    <row r="413282" ht="15"/>
    <row r="413283" ht="15"/>
    <row r="413284" ht="15"/>
    <row r="413285" ht="15"/>
    <row r="413286" ht="15"/>
    <row r="413287" ht="15"/>
    <row r="413288" ht="15"/>
    <row r="413289" ht="15"/>
    <row r="413290" ht="15"/>
    <row r="413291" ht="15"/>
    <row r="413292" ht="15"/>
    <row r="413293" ht="15"/>
    <row r="413294" ht="15"/>
    <row r="413295" ht="15"/>
    <row r="413296" ht="15"/>
    <row r="413297" ht="15"/>
    <row r="413298" ht="15"/>
    <row r="413299" ht="15"/>
    <row r="413300" ht="15"/>
    <row r="413301" ht="15"/>
    <row r="413302" ht="15"/>
    <row r="413303" ht="15"/>
    <row r="413304" ht="15"/>
    <row r="413305" ht="15"/>
    <row r="413306" ht="15"/>
    <row r="413307" ht="15"/>
    <row r="413308" ht="15"/>
    <row r="413309" ht="15"/>
    <row r="413310" ht="15"/>
    <row r="413311" ht="15"/>
    <row r="413312" ht="15"/>
    <row r="413313" ht="15"/>
    <row r="413314" ht="15"/>
    <row r="413315" ht="15"/>
    <row r="413316" ht="15"/>
    <row r="413317" ht="15"/>
    <row r="413318" ht="15"/>
    <row r="413319" ht="15"/>
    <row r="413320" ht="15"/>
    <row r="413321" ht="15"/>
    <row r="413322" ht="15"/>
    <row r="413323" ht="15"/>
    <row r="413324" ht="15"/>
    <row r="413325" ht="15"/>
    <row r="413326" ht="15"/>
    <row r="413327" ht="15"/>
    <row r="413328" ht="15"/>
    <row r="413329" ht="15"/>
    <row r="413330" ht="15"/>
    <row r="413331" ht="15"/>
    <row r="413332" ht="15"/>
    <row r="413333" ht="15"/>
    <row r="413334" ht="15"/>
    <row r="413335" ht="15"/>
    <row r="413336" ht="15"/>
    <row r="413337" ht="15"/>
    <row r="413338" ht="15"/>
    <row r="413339" ht="15"/>
    <row r="413340" ht="15"/>
    <row r="413341" ht="15"/>
    <row r="413342" ht="15"/>
    <row r="413343" ht="15"/>
    <row r="413344" ht="15"/>
    <row r="413345" ht="15"/>
    <row r="413346" ht="15"/>
    <row r="413347" ht="15"/>
    <row r="413348" ht="15"/>
    <row r="413349" ht="15"/>
    <row r="413350" ht="15"/>
    <row r="413351" ht="15"/>
    <row r="413352" ht="15"/>
    <row r="413353" ht="15"/>
    <row r="413354" ht="15"/>
    <row r="413355" ht="15"/>
    <row r="413356" ht="15"/>
    <row r="413357" ht="15"/>
    <row r="413358" ht="15"/>
    <row r="413359" ht="15"/>
    <row r="413360" ht="15"/>
    <row r="413361" ht="15"/>
    <row r="413362" ht="15"/>
    <row r="413363" ht="15"/>
    <row r="413364" ht="15"/>
    <row r="413365" ht="15"/>
    <row r="413366" ht="15"/>
    <row r="413367" ht="15"/>
    <row r="413368" ht="15"/>
    <row r="413369" ht="15"/>
    <row r="413370" ht="15"/>
    <row r="413371" ht="15"/>
    <row r="413372" ht="15"/>
    <row r="413373" ht="15"/>
    <row r="413374" ht="15"/>
    <row r="413375" ht="15"/>
    <row r="413376" ht="15"/>
    <row r="413377" ht="15"/>
    <row r="413378" ht="15"/>
    <row r="413379" ht="15"/>
    <row r="413380" ht="15"/>
    <row r="413381" ht="15"/>
    <row r="413382" ht="15"/>
    <row r="413383" ht="15"/>
    <row r="413384" ht="15"/>
    <row r="413385" ht="15"/>
    <row r="413386" ht="15"/>
    <row r="413387" ht="15"/>
    <row r="413388" ht="15"/>
    <row r="413389" ht="15"/>
    <row r="413390" ht="15"/>
    <row r="413391" ht="15"/>
    <row r="413392" ht="15"/>
    <row r="413393" ht="15"/>
    <row r="413394" ht="15"/>
    <row r="413395" ht="15"/>
    <row r="413396" ht="15"/>
    <row r="413397" ht="15"/>
    <row r="413398" ht="15"/>
    <row r="413399" ht="15"/>
    <row r="413400" ht="15"/>
    <row r="413401" ht="15"/>
    <row r="413402" ht="15"/>
    <row r="413403" ht="15"/>
    <row r="413404" ht="15"/>
    <row r="413405" ht="15"/>
    <row r="413406" ht="15"/>
    <row r="413407" ht="15"/>
    <row r="413408" ht="15"/>
    <row r="413409" ht="15"/>
    <row r="413410" ht="15"/>
    <row r="413411" ht="15"/>
    <row r="413412" ht="15"/>
    <row r="413413" ht="15"/>
    <row r="413414" ht="15"/>
    <row r="413415" ht="15"/>
    <row r="413416" ht="15"/>
    <row r="413417" ht="15"/>
    <row r="413418" ht="15"/>
    <row r="413419" ht="15"/>
    <row r="413420" ht="15"/>
    <row r="413421" ht="15"/>
    <row r="413422" ht="15"/>
    <row r="413423" ht="15"/>
    <row r="413424" ht="15"/>
    <row r="413425" ht="15"/>
    <row r="413426" ht="15"/>
    <row r="413427" ht="15"/>
    <row r="413428" ht="15"/>
    <row r="413429" ht="15"/>
    <row r="413430" ht="15"/>
    <row r="413431" ht="15"/>
    <row r="413432" ht="15"/>
    <row r="413433" ht="15"/>
    <row r="413434" ht="15"/>
    <row r="413435" ht="15"/>
    <row r="413436" ht="15"/>
    <row r="413437" ht="15"/>
    <row r="413438" ht="15"/>
    <row r="413439" ht="15"/>
    <row r="413440" ht="15"/>
    <row r="413441" ht="15"/>
    <row r="413442" ht="15"/>
    <row r="413443" ht="15"/>
    <row r="413444" ht="15"/>
    <row r="413445" ht="15"/>
    <row r="413446" ht="15"/>
    <row r="413447" ht="15"/>
    <row r="413448" ht="15"/>
    <row r="413449" ht="15"/>
    <row r="413450" ht="15"/>
    <row r="413451" ht="15"/>
    <row r="413452" ht="15"/>
    <row r="413453" ht="15"/>
    <row r="413454" ht="15"/>
    <row r="413455" ht="15"/>
    <row r="413456" ht="15"/>
    <row r="413457" ht="15"/>
    <row r="413458" ht="15"/>
    <row r="413459" ht="15"/>
    <row r="413460" ht="15"/>
    <row r="413461" ht="15"/>
    <row r="413462" ht="15"/>
    <row r="413463" ht="15"/>
    <row r="413464" ht="15"/>
    <row r="413465" ht="15"/>
    <row r="413466" ht="15"/>
    <row r="413467" ht="15"/>
    <row r="413468" ht="15"/>
    <row r="413469" ht="15"/>
    <row r="413470" ht="15"/>
    <row r="413471" ht="15"/>
    <row r="413472" ht="15"/>
    <row r="413473" ht="15"/>
    <row r="413474" ht="15"/>
    <row r="413475" ht="15"/>
    <row r="413476" ht="15"/>
    <row r="413477" ht="15"/>
    <row r="413478" ht="15"/>
    <row r="413479" ht="15"/>
    <row r="413480" ht="15"/>
    <row r="413481" ht="15"/>
    <row r="413482" ht="15"/>
    <row r="413483" ht="15"/>
    <row r="413484" ht="15"/>
    <row r="413485" ht="15"/>
    <row r="413486" ht="15"/>
    <row r="413487" ht="15"/>
    <row r="413488" ht="15"/>
    <row r="413489" ht="15"/>
    <row r="413490" ht="15"/>
    <row r="413491" ht="15"/>
    <row r="413492" ht="15"/>
    <row r="413493" ht="15"/>
    <row r="413494" ht="15"/>
    <row r="413495" ht="15"/>
    <row r="413496" ht="15"/>
    <row r="413497" ht="15"/>
    <row r="413498" ht="15"/>
    <row r="413499" ht="15"/>
    <row r="413500" ht="15"/>
    <row r="413501" ht="15"/>
    <row r="413502" ht="15"/>
    <row r="413503" ht="15"/>
    <row r="413504" ht="15"/>
    <row r="413505" ht="15"/>
    <row r="413506" ht="15"/>
    <row r="413507" ht="15"/>
    <row r="413508" ht="15"/>
    <row r="413509" ht="15"/>
    <row r="413510" ht="15"/>
    <row r="413511" ht="15"/>
    <row r="413512" ht="15"/>
    <row r="413513" ht="15"/>
    <row r="413514" ht="15"/>
    <row r="413515" ht="15"/>
    <row r="413516" ht="15"/>
    <row r="413517" ht="15"/>
    <row r="413518" ht="15"/>
    <row r="413519" ht="15"/>
    <row r="413520" ht="15"/>
    <row r="413521" ht="15"/>
    <row r="413522" ht="15"/>
    <row r="413523" ht="15"/>
    <row r="413524" ht="15"/>
    <row r="413525" ht="15"/>
    <row r="413526" ht="15"/>
    <row r="413527" ht="15"/>
    <row r="413528" ht="15"/>
    <row r="413529" ht="15"/>
    <row r="413530" ht="15"/>
    <row r="413531" ht="15"/>
    <row r="413532" ht="15"/>
    <row r="413533" ht="15"/>
    <row r="413534" ht="15"/>
    <row r="413535" ht="15"/>
    <row r="413536" ht="15"/>
    <row r="413537" ht="15"/>
    <row r="413538" ht="15"/>
    <row r="413539" ht="15"/>
    <row r="413540" ht="15"/>
    <row r="413541" ht="15"/>
    <row r="413542" ht="15"/>
    <row r="413543" ht="15"/>
    <row r="413544" ht="15"/>
    <row r="413545" ht="15"/>
    <row r="413546" ht="15"/>
    <row r="413547" ht="15"/>
    <row r="413548" ht="15"/>
    <row r="413549" ht="15"/>
    <row r="413550" ht="15"/>
    <row r="413551" ht="15"/>
    <row r="413552" ht="15"/>
    <row r="413553" ht="15"/>
    <row r="413554" ht="15"/>
    <row r="413555" ht="15"/>
    <row r="413556" ht="15"/>
    <row r="413557" ht="15"/>
    <row r="413558" ht="15"/>
    <row r="413559" ht="15"/>
    <row r="413560" ht="15"/>
    <row r="413561" ht="15"/>
    <row r="413562" ht="15"/>
    <row r="413563" ht="15"/>
    <row r="413564" ht="15"/>
    <row r="413565" ht="15"/>
    <row r="413566" ht="15"/>
    <row r="413567" ht="15"/>
    <row r="413568" ht="15"/>
    <row r="413569" ht="15"/>
    <row r="413570" ht="15"/>
    <row r="413571" ht="15"/>
    <row r="413572" ht="15"/>
    <row r="413573" ht="15"/>
    <row r="413574" ht="15"/>
    <row r="413575" ht="15"/>
    <row r="413576" ht="15"/>
    <row r="413577" ht="15"/>
    <row r="413578" ht="15"/>
    <row r="413579" ht="15"/>
    <row r="413580" ht="15"/>
    <row r="413581" ht="15"/>
    <row r="413582" ht="15"/>
    <row r="413583" ht="15"/>
    <row r="413584" ht="15"/>
    <row r="413585" ht="15"/>
    <row r="413586" ht="15"/>
    <row r="413587" ht="15"/>
    <row r="413588" ht="15"/>
    <row r="413589" ht="15"/>
    <row r="413590" ht="15"/>
    <row r="413591" ht="15"/>
    <row r="413592" ht="15"/>
    <row r="413593" ht="15"/>
    <row r="413594" ht="15"/>
    <row r="413595" ht="15"/>
    <row r="413596" ht="15"/>
    <row r="413597" ht="15"/>
    <row r="413598" ht="15"/>
    <row r="413599" ht="15"/>
    <row r="413600" ht="15"/>
    <row r="413601" ht="15"/>
    <row r="413602" ht="15"/>
    <row r="413603" ht="15"/>
    <row r="413604" ht="15"/>
    <row r="413605" ht="15"/>
    <row r="413606" ht="15"/>
    <row r="413607" ht="15"/>
    <row r="413608" ht="15"/>
    <row r="413609" ht="15"/>
    <row r="413610" ht="15"/>
    <row r="413611" ht="15"/>
    <row r="413612" ht="15"/>
    <row r="413613" ht="15"/>
    <row r="413614" ht="15"/>
    <row r="413615" ht="15"/>
    <row r="413616" ht="15"/>
    <row r="413617" ht="15"/>
    <row r="413618" ht="15"/>
    <row r="413619" ht="15"/>
    <row r="413620" ht="15"/>
    <row r="413621" ht="15"/>
    <row r="413622" ht="15"/>
    <row r="413623" ht="15"/>
    <row r="413624" ht="15"/>
    <row r="413625" ht="15"/>
    <row r="413626" ht="15"/>
    <row r="413627" ht="15"/>
    <row r="413628" ht="15"/>
    <row r="413629" ht="15"/>
    <row r="413630" ht="15"/>
    <row r="413631" ht="15"/>
    <row r="413632" ht="15"/>
    <row r="413633" ht="15"/>
    <row r="413634" ht="15"/>
    <row r="413635" ht="15"/>
    <row r="413636" ht="15"/>
    <row r="413637" ht="15"/>
    <row r="413638" ht="15"/>
    <row r="413639" ht="15"/>
    <row r="413640" ht="15"/>
    <row r="413641" ht="15"/>
    <row r="413642" ht="15"/>
    <row r="413643" ht="15"/>
    <row r="413644" ht="15"/>
    <row r="413645" ht="15"/>
    <row r="413646" ht="15"/>
    <row r="413647" ht="15"/>
    <row r="413648" ht="15"/>
    <row r="413649" ht="15"/>
    <row r="413650" ht="15"/>
    <row r="413651" ht="15"/>
    <row r="413652" ht="15"/>
    <row r="413653" ht="15"/>
    <row r="413654" ht="15"/>
    <row r="413655" ht="15"/>
    <row r="413656" ht="15"/>
    <row r="413657" ht="15"/>
    <row r="413658" ht="15"/>
    <row r="413659" ht="15"/>
    <row r="413660" ht="15"/>
    <row r="413661" ht="15"/>
    <row r="413662" ht="15"/>
    <row r="413663" ht="15"/>
    <row r="413664" ht="15"/>
    <row r="413665" ht="15"/>
    <row r="413666" ht="15"/>
    <row r="413667" ht="15"/>
    <row r="413668" ht="15"/>
    <row r="413669" ht="15"/>
    <row r="413670" ht="15"/>
    <row r="413671" ht="15"/>
    <row r="413672" ht="15"/>
    <row r="413673" ht="15"/>
    <row r="413674" ht="15"/>
    <row r="413675" ht="15"/>
    <row r="413676" ht="15"/>
    <row r="413677" ht="15"/>
    <row r="413678" ht="15"/>
    <row r="413679" ht="15"/>
    <row r="413680" ht="15"/>
    <row r="413681" ht="15"/>
    <row r="413682" ht="15"/>
    <row r="413683" ht="15"/>
    <row r="413684" ht="15"/>
    <row r="413685" ht="15"/>
    <row r="413686" ht="15"/>
    <row r="413687" ht="15"/>
    <row r="413688" ht="15"/>
    <row r="413689" ht="15"/>
    <row r="413690" ht="15"/>
    <row r="413691" ht="15"/>
    <row r="413692" ht="15"/>
    <row r="413693" ht="15"/>
    <row r="413694" ht="15"/>
    <row r="413695" ht="15"/>
    <row r="413696" ht="15"/>
    <row r="413697" ht="15"/>
    <row r="413698" ht="15"/>
    <row r="413699" ht="15"/>
    <row r="413700" ht="15"/>
    <row r="413701" ht="15"/>
    <row r="413702" ht="15"/>
    <row r="413703" ht="15"/>
    <row r="413704" ht="15"/>
    <row r="413705" ht="15"/>
    <row r="413706" ht="15"/>
    <row r="413707" ht="15"/>
    <row r="413708" ht="15"/>
    <row r="413709" ht="15"/>
    <row r="413710" ht="15"/>
    <row r="413711" ht="15"/>
    <row r="413712" ht="15"/>
    <row r="413713" ht="15"/>
    <row r="413714" ht="15"/>
    <row r="413715" ht="15"/>
    <row r="413716" ht="15"/>
    <row r="413717" ht="15"/>
    <row r="413718" ht="15"/>
    <row r="413719" ht="15"/>
    <row r="413720" ht="15"/>
    <row r="413721" ht="15"/>
    <row r="413722" ht="15"/>
    <row r="413723" ht="15"/>
    <row r="413724" ht="15"/>
    <row r="413725" ht="15"/>
    <row r="413726" ht="15"/>
    <row r="413727" ht="15"/>
    <row r="413728" ht="15"/>
    <row r="413729" ht="15"/>
    <row r="413730" ht="15"/>
    <row r="413731" ht="15"/>
    <row r="413732" ht="15"/>
    <row r="413733" ht="15"/>
    <row r="413734" ht="15"/>
    <row r="413735" ht="15"/>
    <row r="413736" ht="15"/>
    <row r="413737" ht="15"/>
    <row r="413738" ht="15"/>
    <row r="413739" ht="15"/>
    <row r="413740" ht="15"/>
    <row r="413741" ht="15"/>
    <row r="413742" ht="15"/>
    <row r="413743" ht="15"/>
    <row r="413744" ht="15"/>
    <row r="413745" ht="15"/>
    <row r="413746" ht="15"/>
    <row r="413747" ht="15"/>
    <row r="413748" ht="15"/>
    <row r="413749" ht="15"/>
    <row r="413750" ht="15"/>
    <row r="413751" ht="15"/>
    <row r="413752" ht="15"/>
    <row r="413753" ht="15"/>
    <row r="413754" ht="15"/>
    <row r="413755" ht="15"/>
    <row r="413756" ht="15"/>
    <row r="413757" ht="15"/>
    <row r="413758" ht="15"/>
    <row r="413759" ht="15"/>
    <row r="413760" ht="15"/>
    <row r="413761" ht="15"/>
    <row r="413762" ht="15"/>
    <row r="413763" ht="15"/>
    <row r="413764" ht="15"/>
    <row r="413765" ht="15"/>
    <row r="413766" ht="15"/>
    <row r="413767" ht="15"/>
    <row r="413768" ht="15"/>
    <row r="413769" ht="15"/>
    <row r="413770" ht="15"/>
    <row r="413771" ht="15"/>
    <row r="413772" ht="15"/>
    <row r="413773" ht="15"/>
    <row r="413774" ht="15"/>
    <row r="413775" ht="15"/>
    <row r="413776" ht="15"/>
    <row r="413777" ht="15"/>
    <row r="413778" ht="15"/>
    <row r="413779" ht="15"/>
    <row r="413780" ht="15"/>
    <row r="413781" ht="15"/>
    <row r="413782" ht="15"/>
    <row r="413783" ht="15"/>
    <row r="413784" ht="15"/>
    <row r="413785" ht="15"/>
    <row r="413786" ht="15"/>
    <row r="413787" ht="15"/>
    <row r="413788" ht="15"/>
    <row r="413789" ht="15"/>
    <row r="413790" ht="15"/>
    <row r="413791" ht="15"/>
    <row r="413792" ht="15"/>
    <row r="413793" ht="15"/>
    <row r="413794" ht="15"/>
    <row r="413795" ht="15"/>
    <row r="413796" ht="15"/>
    <row r="413797" ht="15"/>
    <row r="413798" ht="15"/>
    <row r="413799" ht="15"/>
    <row r="413800" ht="15"/>
    <row r="413801" ht="15"/>
    <row r="413802" ht="15"/>
    <row r="413803" ht="15"/>
    <row r="413804" ht="15"/>
    <row r="413805" ht="15"/>
    <row r="413806" ht="15"/>
    <row r="413807" ht="15"/>
    <row r="413808" ht="15"/>
    <row r="413809" ht="15"/>
    <row r="413810" ht="15"/>
    <row r="413811" ht="15"/>
    <row r="413812" ht="15"/>
    <row r="413813" ht="15"/>
    <row r="413814" ht="15"/>
    <row r="413815" ht="15"/>
    <row r="413816" ht="15"/>
    <row r="413817" ht="15"/>
    <row r="413818" ht="15"/>
    <row r="413819" ht="15"/>
    <row r="413820" ht="15"/>
    <row r="413821" ht="15"/>
    <row r="413822" ht="15"/>
    <row r="413823" ht="15"/>
    <row r="413824" ht="15"/>
    <row r="413825" ht="15"/>
    <row r="413826" ht="15"/>
    <row r="413827" ht="15"/>
    <row r="413828" ht="15"/>
    <row r="413829" ht="15"/>
    <row r="413830" ht="15"/>
    <row r="413831" ht="15"/>
    <row r="413832" ht="15"/>
    <row r="413833" ht="15"/>
    <row r="413834" ht="15"/>
    <row r="413835" ht="15"/>
    <row r="413836" ht="15"/>
    <row r="413837" ht="15"/>
    <row r="413838" ht="15"/>
    <row r="413839" ht="15"/>
    <row r="413840" ht="15"/>
    <row r="413841" ht="15"/>
    <row r="413842" ht="15"/>
    <row r="413843" ht="15"/>
    <row r="413844" ht="15"/>
    <row r="413845" ht="15"/>
    <row r="413846" ht="15"/>
    <row r="413847" ht="15"/>
    <row r="413848" ht="15"/>
    <row r="413849" ht="15"/>
    <row r="413850" ht="15"/>
    <row r="413851" ht="15"/>
    <row r="413852" ht="15"/>
    <row r="413853" ht="15"/>
    <row r="413854" ht="15"/>
    <row r="413855" ht="15"/>
    <row r="413856" ht="15"/>
    <row r="413857" ht="15"/>
    <row r="413858" ht="15"/>
    <row r="413859" ht="15"/>
    <row r="413860" ht="15"/>
    <row r="413861" ht="15"/>
    <row r="413862" ht="15"/>
    <row r="413863" ht="15"/>
    <row r="413864" ht="15"/>
    <row r="413865" ht="15"/>
    <row r="413866" ht="15"/>
    <row r="413867" ht="15"/>
    <row r="413868" ht="15"/>
    <row r="413869" ht="15"/>
    <row r="413870" ht="15"/>
    <row r="413871" ht="15"/>
    <row r="413872" ht="15"/>
    <row r="413873" ht="15"/>
    <row r="413874" ht="15"/>
    <row r="413875" ht="15"/>
    <row r="413876" ht="15"/>
    <row r="413877" ht="15"/>
    <row r="413878" ht="15"/>
    <row r="413879" ht="15"/>
    <row r="413880" ht="15"/>
    <row r="413881" ht="15"/>
    <row r="413882" ht="15"/>
    <row r="413883" ht="15"/>
    <row r="413884" ht="15"/>
    <row r="413885" ht="15"/>
    <row r="413886" ht="15"/>
    <row r="413887" ht="15"/>
    <row r="413888" ht="15"/>
    <row r="413889" ht="15"/>
    <row r="413890" ht="15"/>
    <row r="413891" ht="15"/>
    <row r="413892" ht="15"/>
    <row r="413893" ht="15"/>
    <row r="413894" ht="15"/>
    <row r="413895" ht="15"/>
    <row r="413896" ht="15"/>
    <row r="413897" ht="15"/>
    <row r="413898" ht="15"/>
    <row r="413899" ht="15"/>
    <row r="413900" ht="15"/>
    <row r="413901" ht="15"/>
    <row r="413902" ht="15"/>
    <row r="413903" ht="15"/>
    <row r="413904" ht="15"/>
    <row r="413905" ht="15"/>
    <row r="413906" ht="15"/>
    <row r="413907" ht="15"/>
    <row r="413908" ht="15"/>
    <row r="413909" ht="15"/>
    <row r="413910" ht="15"/>
    <row r="413911" ht="15"/>
    <row r="413912" ht="15"/>
    <row r="413913" ht="15"/>
    <row r="413914" ht="15"/>
    <row r="413915" ht="15"/>
    <row r="413916" ht="15"/>
    <row r="413917" ht="15"/>
    <row r="413918" ht="15"/>
    <row r="413919" ht="15"/>
    <row r="413920" ht="15"/>
    <row r="413921" ht="15"/>
    <row r="413922" ht="15"/>
    <row r="413923" ht="15"/>
    <row r="413924" ht="15"/>
    <row r="413925" ht="15"/>
    <row r="413926" ht="15"/>
    <row r="413927" ht="15"/>
    <row r="413928" ht="15"/>
    <row r="413929" ht="15"/>
    <row r="413930" ht="15"/>
    <row r="413931" ht="15"/>
    <row r="413932" ht="15"/>
    <row r="413933" ht="15"/>
    <row r="413934" ht="15"/>
    <row r="413935" ht="15"/>
    <row r="413936" ht="15"/>
    <row r="413937" ht="15"/>
    <row r="413938" ht="15"/>
    <row r="413939" ht="15"/>
    <row r="413940" ht="15"/>
    <row r="413941" ht="15"/>
    <row r="413942" ht="15"/>
    <row r="413943" ht="15"/>
    <row r="413944" ht="15"/>
    <row r="413945" ht="15"/>
    <row r="413946" ht="15"/>
    <row r="413947" ht="15"/>
    <row r="413948" ht="15"/>
    <row r="413949" ht="15"/>
    <row r="413950" ht="15"/>
    <row r="413951" ht="15"/>
    <row r="413952" ht="15"/>
    <row r="413953" ht="15"/>
    <row r="413954" ht="15"/>
    <row r="413955" ht="15"/>
    <row r="413956" ht="15"/>
    <row r="413957" ht="15"/>
    <row r="413958" ht="15"/>
    <row r="413959" ht="15"/>
    <row r="413960" ht="15"/>
    <row r="413961" ht="15"/>
    <row r="413962" ht="15"/>
    <row r="413963" ht="15"/>
    <row r="413964" ht="15"/>
    <row r="413965" ht="15"/>
    <row r="413966" ht="15"/>
    <row r="413967" ht="15"/>
    <row r="413968" ht="15"/>
    <row r="413969" ht="15"/>
    <row r="413970" ht="15"/>
    <row r="413971" ht="15"/>
    <row r="413972" ht="15"/>
    <row r="413973" ht="15"/>
    <row r="413974" ht="15"/>
    <row r="413975" ht="15"/>
    <row r="413976" ht="15"/>
    <row r="413977" ht="15"/>
    <row r="413978" ht="15"/>
    <row r="413979" ht="15"/>
    <row r="413980" ht="15"/>
    <row r="413981" ht="15"/>
    <row r="413982" ht="15"/>
    <row r="413983" ht="15"/>
    <row r="413984" ht="15"/>
    <row r="413985" ht="15"/>
    <row r="413986" ht="15"/>
    <row r="413987" ht="15"/>
    <row r="413988" ht="15"/>
    <row r="413989" ht="15"/>
    <row r="413990" ht="15"/>
    <row r="413991" ht="15"/>
    <row r="413992" ht="15"/>
    <row r="413993" ht="15"/>
    <row r="413994" ht="15"/>
    <row r="413995" ht="15"/>
    <row r="413996" ht="15"/>
    <row r="413997" ht="15"/>
    <row r="413998" ht="15"/>
    <row r="413999" ht="15"/>
    <row r="414000" ht="15"/>
    <row r="414001" ht="15"/>
    <row r="414002" ht="15"/>
    <row r="414003" ht="15"/>
    <row r="414004" ht="15"/>
    <row r="414005" ht="15"/>
    <row r="414006" ht="15"/>
    <row r="414007" ht="15"/>
    <row r="414008" ht="15"/>
    <row r="414009" ht="15"/>
    <row r="414010" ht="15"/>
    <row r="414011" ht="15"/>
    <row r="414012" ht="15"/>
    <row r="414013" ht="15"/>
    <row r="414014" ht="15"/>
    <row r="414015" ht="15"/>
    <row r="414016" ht="15"/>
    <row r="414017" ht="15"/>
    <row r="414018" ht="15"/>
    <row r="414019" ht="15"/>
    <row r="414020" ht="15"/>
    <row r="414021" ht="15"/>
    <row r="414022" ht="15"/>
    <row r="414023" ht="15"/>
    <row r="414024" ht="15"/>
    <row r="414025" ht="15"/>
    <row r="414026" ht="15"/>
    <row r="414027" ht="15"/>
    <row r="414028" ht="15"/>
    <row r="414029" ht="15"/>
    <row r="414030" ht="15"/>
    <row r="414031" ht="15"/>
    <row r="414032" ht="15"/>
    <row r="414033" ht="15"/>
    <row r="414034" ht="15"/>
    <row r="414035" ht="15"/>
    <row r="414036" ht="15"/>
    <row r="414037" ht="15"/>
    <row r="414038" ht="15"/>
    <row r="414039" ht="15"/>
    <row r="414040" ht="15"/>
    <row r="414041" ht="15"/>
    <row r="414042" ht="15"/>
    <row r="414043" ht="15"/>
    <row r="414044" ht="15"/>
    <row r="414045" ht="15"/>
    <row r="414046" ht="15"/>
    <row r="414047" ht="15"/>
    <row r="414048" ht="15"/>
    <row r="414049" ht="15"/>
    <row r="414050" ht="15"/>
    <row r="414051" ht="15"/>
    <row r="414052" ht="15"/>
    <row r="414053" ht="15"/>
    <row r="414054" ht="15"/>
    <row r="414055" ht="15"/>
    <row r="414056" ht="15"/>
    <row r="414057" ht="15"/>
    <row r="414058" ht="15"/>
    <row r="414059" ht="15"/>
    <row r="414060" ht="15"/>
    <row r="414061" ht="15"/>
    <row r="414062" ht="15"/>
    <row r="414063" ht="15"/>
    <row r="414064" ht="15"/>
    <row r="414065" ht="15"/>
    <row r="414066" ht="15"/>
    <row r="414067" ht="15"/>
    <row r="414068" ht="15"/>
    <row r="414069" ht="15"/>
    <row r="414070" ht="15"/>
    <row r="414071" ht="15"/>
    <row r="414072" ht="15"/>
    <row r="414073" ht="15"/>
    <row r="414074" ht="15"/>
    <row r="414075" ht="15"/>
    <row r="414076" ht="15"/>
    <row r="414077" ht="15"/>
    <row r="414078" ht="15"/>
    <row r="414079" ht="15"/>
    <row r="414080" ht="15"/>
    <row r="414081" ht="15"/>
    <row r="414082" ht="15"/>
    <row r="414083" ht="15"/>
    <row r="414084" ht="15"/>
    <row r="414085" ht="15"/>
    <row r="414086" ht="15"/>
    <row r="414087" ht="15"/>
    <row r="414088" ht="15"/>
    <row r="414089" ht="15"/>
    <row r="414090" ht="15"/>
    <row r="414091" ht="15"/>
    <row r="414092" ht="15"/>
    <row r="414093" ht="15"/>
    <row r="414094" ht="15"/>
    <row r="414095" ht="15"/>
    <row r="414096" ht="15"/>
    <row r="414097" ht="15"/>
    <row r="414098" ht="15"/>
    <row r="414099" ht="15"/>
    <row r="414100" ht="15"/>
    <row r="414101" ht="15"/>
    <row r="414102" ht="15"/>
    <row r="414103" ht="15"/>
    <row r="414104" ht="15"/>
    <row r="414105" ht="15"/>
    <row r="414106" ht="15"/>
    <row r="414107" ht="15"/>
    <row r="414108" ht="15"/>
    <row r="414109" ht="15"/>
    <row r="414110" ht="15"/>
    <row r="414111" ht="15"/>
    <row r="414112" ht="15"/>
    <row r="414113" ht="15"/>
    <row r="414114" ht="15"/>
    <row r="414115" ht="15"/>
    <row r="414116" ht="15"/>
    <row r="414117" ht="15"/>
    <row r="414118" ht="15"/>
    <row r="414119" ht="15"/>
    <row r="414120" ht="15"/>
    <row r="414121" ht="15"/>
    <row r="414122" ht="15"/>
    <row r="414123" ht="15"/>
    <row r="414124" ht="15"/>
    <row r="414125" ht="15"/>
    <row r="414126" ht="15"/>
    <row r="414127" ht="15"/>
    <row r="414128" ht="15"/>
    <row r="414129" ht="15"/>
    <row r="414130" ht="15"/>
    <row r="414131" ht="15"/>
    <row r="414132" ht="15"/>
    <row r="414133" ht="15"/>
    <row r="414134" ht="15"/>
    <row r="414135" ht="15"/>
    <row r="414136" ht="15"/>
    <row r="414137" ht="15"/>
    <row r="414138" ht="15"/>
    <row r="414139" ht="15"/>
    <row r="414140" ht="15"/>
    <row r="414141" ht="15"/>
    <row r="414142" ht="15"/>
    <row r="414143" ht="15"/>
    <row r="414144" ht="15"/>
    <row r="414145" ht="15"/>
    <row r="414146" ht="15"/>
    <row r="414147" ht="15"/>
    <row r="414148" ht="15"/>
    <row r="414149" ht="15"/>
    <row r="414150" ht="15"/>
    <row r="414151" ht="15"/>
    <row r="414152" ht="15"/>
    <row r="414153" ht="15"/>
    <row r="414154" ht="15"/>
    <row r="414155" ht="15"/>
    <row r="414156" ht="15"/>
    <row r="414157" ht="15"/>
    <row r="414158" ht="15"/>
    <row r="414159" ht="15"/>
    <row r="414160" ht="15"/>
    <row r="414161" ht="15"/>
    <row r="414162" ht="15"/>
    <row r="414163" ht="15"/>
    <row r="414164" ht="15"/>
    <row r="414165" ht="15"/>
    <row r="414166" ht="15"/>
    <row r="414167" ht="15"/>
    <row r="414168" ht="15"/>
    <row r="414169" ht="15"/>
    <row r="414170" ht="15"/>
    <row r="414171" ht="15"/>
    <row r="414172" ht="15"/>
    <row r="414173" ht="15"/>
    <row r="414174" ht="15"/>
    <row r="414175" ht="15"/>
    <row r="414176" ht="15"/>
    <row r="414177" ht="15"/>
    <row r="414178" ht="15"/>
    <row r="414179" ht="15"/>
    <row r="414180" ht="15"/>
    <row r="414181" ht="15"/>
    <row r="414182" ht="15"/>
    <row r="414183" ht="15"/>
    <row r="414184" ht="15"/>
    <row r="414185" ht="15"/>
    <row r="414186" ht="15"/>
    <row r="414187" ht="15"/>
    <row r="414188" ht="15"/>
    <row r="414189" ht="15"/>
    <row r="414190" ht="15"/>
    <row r="414191" ht="15"/>
    <row r="414192" ht="15"/>
    <row r="414193" ht="15"/>
    <row r="414194" ht="15"/>
    <row r="414195" ht="15"/>
    <row r="414196" ht="15"/>
    <row r="414197" ht="15"/>
    <row r="414198" ht="15"/>
    <row r="414199" ht="15"/>
    <row r="414200" ht="15"/>
    <row r="414201" ht="15"/>
    <row r="414202" ht="15"/>
    <row r="414203" ht="15"/>
    <row r="414204" ht="15"/>
    <row r="414205" ht="15"/>
    <row r="414206" ht="15"/>
    <row r="414207" ht="15"/>
    <row r="414208" ht="15"/>
    <row r="414209" ht="15"/>
    <row r="414210" ht="15"/>
    <row r="414211" ht="15"/>
    <row r="414212" ht="15"/>
    <row r="414213" ht="15"/>
    <row r="414214" ht="15"/>
    <row r="414215" ht="15"/>
    <row r="414216" ht="15"/>
    <row r="414217" ht="15"/>
    <row r="414218" ht="15"/>
    <row r="414219" ht="15"/>
    <row r="414220" ht="15"/>
    <row r="414221" ht="15"/>
    <row r="414222" ht="15"/>
    <row r="414223" ht="15"/>
    <row r="414224" ht="15"/>
    <row r="414225" ht="15"/>
    <row r="414226" ht="15"/>
    <row r="414227" ht="15"/>
    <row r="414228" ht="15"/>
    <row r="414229" ht="15"/>
    <row r="414230" ht="15"/>
    <row r="414231" ht="15"/>
    <row r="414232" ht="15"/>
    <row r="414233" ht="15"/>
    <row r="414234" ht="15"/>
    <row r="414235" ht="15"/>
    <row r="414236" ht="15"/>
    <row r="414237" ht="15"/>
    <row r="414238" ht="15"/>
    <row r="414239" ht="15"/>
    <row r="414240" ht="15"/>
    <row r="414241" ht="15"/>
    <row r="414242" ht="15"/>
    <row r="414243" ht="15"/>
    <row r="414244" ht="15"/>
    <row r="414245" ht="15"/>
    <row r="414246" ht="15"/>
    <row r="414247" ht="15"/>
    <row r="414248" ht="15"/>
    <row r="414249" ht="15"/>
    <row r="414250" ht="15"/>
    <row r="414251" ht="15"/>
    <row r="414252" ht="15"/>
    <row r="414253" ht="15"/>
    <row r="414254" ht="15"/>
    <row r="414255" ht="15"/>
    <row r="414256" ht="15"/>
    <row r="414257" ht="15"/>
    <row r="414258" ht="15"/>
    <row r="414259" ht="15"/>
    <row r="414260" ht="15"/>
    <row r="414261" ht="15"/>
    <row r="414262" ht="15"/>
    <row r="414263" ht="15"/>
    <row r="414264" ht="15"/>
    <row r="414265" ht="15"/>
    <row r="414266" ht="15"/>
    <row r="414267" ht="15"/>
    <row r="414268" ht="15"/>
    <row r="414269" ht="15"/>
    <row r="414270" ht="15"/>
    <row r="414271" ht="15"/>
    <row r="414272" ht="15"/>
    <row r="414273" ht="15"/>
    <row r="414274" ht="15"/>
    <row r="414275" ht="15"/>
    <row r="414276" ht="15"/>
    <row r="414277" ht="15"/>
    <row r="414278" ht="15"/>
    <row r="414279" ht="15"/>
    <row r="414280" ht="15"/>
    <row r="414281" ht="15"/>
    <row r="414282" ht="15"/>
    <row r="414283" ht="15"/>
    <row r="414284" ht="15"/>
    <row r="414285" ht="15"/>
    <row r="414286" ht="15"/>
    <row r="414287" ht="15"/>
    <row r="414288" ht="15"/>
    <row r="414289" ht="15"/>
    <row r="414290" ht="15"/>
    <row r="414291" ht="15"/>
    <row r="414292" ht="15"/>
    <row r="414293" ht="15"/>
    <row r="414294" ht="15"/>
    <row r="414295" ht="15"/>
    <row r="414296" ht="15"/>
    <row r="414297" ht="15"/>
    <row r="414298" ht="15"/>
    <row r="414299" ht="15"/>
    <row r="414300" ht="15"/>
    <row r="414301" ht="15"/>
    <row r="414302" ht="15"/>
    <row r="414303" ht="15"/>
    <row r="414304" ht="15"/>
    <row r="414305" ht="15"/>
    <row r="414306" ht="15"/>
    <row r="414307" ht="15"/>
    <row r="414308" ht="15"/>
    <row r="414309" ht="15"/>
    <row r="414310" ht="15"/>
    <row r="414311" ht="15"/>
    <row r="414312" ht="15"/>
    <row r="414313" ht="15"/>
    <row r="414314" ht="15"/>
    <row r="414315" ht="15"/>
    <row r="414316" ht="15"/>
    <row r="414317" ht="15"/>
    <row r="414318" ht="15"/>
    <row r="414319" ht="15"/>
    <row r="414320" ht="15"/>
    <row r="414321" ht="15"/>
    <row r="414322" ht="15"/>
    <row r="414323" ht="15"/>
    <row r="414324" ht="15"/>
    <row r="414325" ht="15"/>
    <row r="414326" ht="15"/>
    <row r="414327" ht="15"/>
    <row r="414328" ht="15"/>
    <row r="414329" ht="15"/>
    <row r="414330" ht="15"/>
    <row r="414331" ht="15"/>
    <row r="414332" ht="15"/>
    <row r="414333" ht="15"/>
    <row r="414334" ht="15"/>
    <row r="414335" ht="15"/>
    <row r="414336" ht="15"/>
    <row r="414337" ht="15"/>
    <row r="414338" ht="15"/>
    <row r="414339" ht="15"/>
    <row r="414340" ht="15"/>
    <row r="414341" ht="15"/>
    <row r="414342" ht="15"/>
    <row r="414343" ht="15"/>
    <row r="414344" ht="15"/>
    <row r="414345" ht="15"/>
    <row r="414346" ht="15"/>
    <row r="414347" ht="15"/>
    <row r="414348" ht="15"/>
    <row r="414349" ht="15"/>
    <row r="414350" ht="15"/>
    <row r="414351" ht="15"/>
    <row r="414352" ht="15"/>
    <row r="414353" ht="15"/>
    <row r="414354" ht="15"/>
    <row r="414355" ht="15"/>
    <row r="414356" ht="15"/>
    <row r="414357" ht="15"/>
    <row r="414358" ht="15"/>
    <row r="414359" ht="15"/>
    <row r="414360" ht="15"/>
    <row r="414361" ht="15"/>
    <row r="414362" ht="15"/>
    <row r="414363" ht="15"/>
    <row r="414364" ht="15"/>
    <row r="414365" ht="15"/>
    <row r="414366" ht="15"/>
    <row r="414367" ht="15"/>
    <row r="414368" ht="15"/>
    <row r="414369" ht="15"/>
    <row r="414370" ht="15"/>
    <row r="414371" ht="15"/>
    <row r="414372" ht="15"/>
    <row r="414373" ht="15"/>
    <row r="414374" ht="15"/>
    <row r="414375" ht="15"/>
    <row r="414376" ht="15"/>
    <row r="414377" ht="15"/>
    <row r="414378" ht="15"/>
    <row r="414379" ht="15"/>
    <row r="414380" ht="15"/>
    <row r="414381" ht="15"/>
    <row r="414382" ht="15"/>
    <row r="414383" ht="15"/>
    <row r="414384" ht="15"/>
    <row r="414385" ht="15"/>
    <row r="414386" ht="15"/>
    <row r="414387" ht="15"/>
    <row r="414388" ht="15"/>
    <row r="414389" ht="15"/>
    <row r="414390" ht="15"/>
    <row r="414391" ht="15"/>
    <row r="414392" ht="15"/>
    <row r="414393" ht="15"/>
    <row r="414394" ht="15"/>
    <row r="414395" ht="15"/>
    <row r="414396" ht="15"/>
    <row r="414397" ht="15"/>
    <row r="414398" ht="15"/>
    <row r="414399" ht="15"/>
    <row r="414400" ht="15"/>
    <row r="414401" ht="15"/>
    <row r="414402" ht="15"/>
    <row r="414403" ht="15"/>
    <row r="414404" ht="15"/>
    <row r="414405" ht="15"/>
    <row r="414406" ht="15"/>
    <row r="414407" ht="15"/>
    <row r="414408" ht="15"/>
    <row r="414409" ht="15"/>
    <row r="414410" ht="15"/>
    <row r="414411" ht="15"/>
    <row r="414412" ht="15"/>
    <row r="414413" ht="15"/>
    <row r="414414" ht="15"/>
    <row r="414415" ht="15"/>
    <row r="414416" ht="15"/>
    <row r="414417" ht="15"/>
    <row r="414418" ht="15"/>
    <row r="414419" ht="15"/>
    <row r="414420" ht="15"/>
    <row r="414421" ht="15"/>
    <row r="414422" ht="15"/>
    <row r="414423" ht="15"/>
    <row r="414424" ht="15"/>
    <row r="414425" ht="15"/>
    <row r="414426" ht="15"/>
    <row r="414427" ht="15"/>
    <row r="414428" ht="15"/>
    <row r="414429" ht="15"/>
    <row r="414430" ht="15"/>
    <row r="414431" ht="15"/>
    <row r="414432" ht="15"/>
    <row r="414433" ht="15"/>
    <row r="414434" ht="15"/>
    <row r="414435" ht="15"/>
    <row r="414436" ht="15"/>
    <row r="414437" ht="15"/>
    <row r="414438" ht="15"/>
    <row r="414439" ht="15"/>
    <row r="414440" ht="15"/>
    <row r="414441" ht="15"/>
    <row r="414442" ht="15"/>
    <row r="414443" ht="15"/>
    <row r="414444" ht="15"/>
    <row r="414445" ht="15"/>
    <row r="414446" ht="15"/>
    <row r="414447" ht="15"/>
    <row r="414448" ht="15"/>
    <row r="414449" ht="15"/>
    <row r="414450" ht="15"/>
    <row r="414451" ht="15"/>
    <row r="414452" ht="15"/>
    <row r="414453" ht="15"/>
    <row r="414454" ht="15"/>
    <row r="414455" ht="15"/>
    <row r="414456" ht="15"/>
    <row r="414457" ht="15"/>
    <row r="414458" ht="15"/>
    <row r="414459" ht="15"/>
    <row r="414460" ht="15"/>
    <row r="414461" ht="15"/>
    <row r="414462" ht="15"/>
    <row r="414463" ht="15"/>
    <row r="414464" ht="15"/>
    <row r="414465" ht="15"/>
    <row r="414466" ht="15"/>
    <row r="414467" ht="15"/>
    <row r="414468" ht="15"/>
    <row r="414469" ht="15"/>
    <row r="414470" ht="15"/>
    <row r="414471" ht="15"/>
    <row r="414472" ht="15"/>
    <row r="414473" ht="15"/>
    <row r="414474" ht="15"/>
    <row r="414475" ht="15"/>
    <row r="414476" ht="15"/>
    <row r="414477" ht="15"/>
    <row r="414478" ht="15"/>
    <row r="414479" ht="15"/>
    <row r="414480" ht="15"/>
    <row r="414481" ht="15"/>
    <row r="414482" ht="15"/>
    <row r="414483" ht="15"/>
    <row r="414484" ht="15"/>
    <row r="414485" ht="15"/>
    <row r="414486" ht="15"/>
    <row r="414487" ht="15"/>
    <row r="414488" ht="15"/>
    <row r="414489" ht="15"/>
    <row r="414490" ht="15"/>
    <row r="414491" ht="15"/>
    <row r="414492" ht="15"/>
    <row r="414493" ht="15"/>
    <row r="414494" ht="15"/>
    <row r="414495" ht="15"/>
    <row r="414496" ht="15"/>
    <row r="414497" ht="15"/>
    <row r="414498" ht="15"/>
    <row r="414499" ht="15"/>
    <row r="414500" ht="15"/>
    <row r="414501" ht="15"/>
    <row r="414502" ht="15"/>
    <row r="414503" ht="15"/>
    <row r="414504" ht="15"/>
    <row r="414505" ht="15"/>
    <row r="414506" ht="15"/>
    <row r="414507" ht="15"/>
    <row r="414508" ht="15"/>
    <row r="414509" ht="15"/>
    <row r="414510" ht="15"/>
    <row r="414511" ht="15"/>
    <row r="414512" ht="15"/>
    <row r="414513" ht="15"/>
    <row r="414514" ht="15"/>
    <row r="414515" ht="15"/>
    <row r="414516" ht="15"/>
    <row r="414517" ht="15"/>
    <row r="414518" ht="15"/>
    <row r="414519" ht="15"/>
    <row r="414520" ht="15"/>
    <row r="414521" ht="15"/>
    <row r="414522" ht="15"/>
    <row r="414523" ht="15"/>
    <row r="414524" ht="15"/>
    <row r="414525" ht="15"/>
    <row r="414526" ht="15"/>
    <row r="414527" ht="15"/>
    <row r="414528" ht="15"/>
    <row r="414529" ht="15"/>
    <row r="414530" ht="15"/>
    <row r="414531" ht="15"/>
    <row r="414532" ht="15"/>
    <row r="414533" ht="15"/>
    <row r="414534" ht="15"/>
    <row r="414535" ht="15"/>
    <row r="414536" ht="15"/>
    <row r="414537" ht="15"/>
    <row r="414538" ht="15"/>
    <row r="414539" ht="15"/>
    <row r="414540" ht="15"/>
    <row r="414541" ht="15"/>
    <row r="414542" ht="15"/>
    <row r="414543" ht="15"/>
    <row r="414544" ht="15"/>
    <row r="414545" ht="15"/>
    <row r="414546" ht="15"/>
    <row r="414547" ht="15"/>
    <row r="414548" ht="15"/>
    <row r="414549" ht="15"/>
    <row r="414550" ht="15"/>
    <row r="414551" ht="15"/>
    <row r="414552" ht="15"/>
    <row r="414553" ht="15"/>
    <row r="414554" ht="15"/>
    <row r="414555" ht="15"/>
    <row r="414556" ht="15"/>
    <row r="414557" ht="15"/>
    <row r="414558" ht="15"/>
    <row r="414559" ht="15"/>
    <row r="414560" ht="15"/>
    <row r="414561" ht="15"/>
    <row r="414562" ht="15"/>
    <row r="414563" ht="15"/>
    <row r="414564" ht="15"/>
    <row r="414565" ht="15"/>
    <row r="414566" ht="15"/>
    <row r="414567" ht="15"/>
    <row r="414568" ht="15"/>
    <row r="414569" ht="15"/>
    <row r="414570" ht="15"/>
    <row r="414571" ht="15"/>
    <row r="414572" ht="15"/>
    <row r="414573" ht="15"/>
    <row r="414574" ht="15"/>
    <row r="414575" ht="15"/>
    <row r="414576" ht="15"/>
    <row r="414577" ht="15"/>
    <row r="414578" ht="15"/>
    <row r="414579" ht="15"/>
    <row r="414580" ht="15"/>
    <row r="414581" ht="15"/>
    <row r="414582" ht="15"/>
    <row r="414583" ht="15"/>
    <row r="414584" ht="15"/>
    <row r="414585" ht="15"/>
    <row r="414586" ht="15"/>
    <row r="414587" ht="15"/>
    <row r="414588" ht="15"/>
    <row r="414589" ht="15"/>
    <row r="414590" ht="15"/>
    <row r="414591" ht="15"/>
    <row r="414592" ht="15"/>
    <row r="414593" ht="15"/>
    <row r="414594" ht="15"/>
    <row r="414595" ht="15"/>
    <row r="414596" ht="15"/>
    <row r="414597" ht="15"/>
    <row r="414598" ht="15"/>
    <row r="414599" ht="15"/>
    <row r="414600" ht="15"/>
    <row r="414601" ht="15"/>
    <row r="414602" ht="15"/>
    <row r="414603" ht="15"/>
    <row r="414604" ht="15"/>
    <row r="414605" ht="15"/>
    <row r="414606" ht="15"/>
    <row r="414607" ht="15"/>
    <row r="414608" ht="15"/>
    <row r="414609" ht="15"/>
    <row r="414610" ht="15"/>
    <row r="414611" ht="15"/>
    <row r="414612" ht="15"/>
    <row r="414613" ht="15"/>
    <row r="414614" ht="15"/>
    <row r="414615" ht="15"/>
    <row r="414616" ht="15"/>
    <row r="414617" ht="15"/>
    <row r="414618" ht="15"/>
    <row r="414619" ht="15"/>
    <row r="414620" ht="15"/>
    <row r="414621" ht="15"/>
    <row r="414622" ht="15"/>
    <row r="414623" ht="15"/>
    <row r="414624" ht="15"/>
    <row r="414625" ht="15"/>
    <row r="414626" ht="15"/>
    <row r="414627" ht="15"/>
    <row r="414628" ht="15"/>
    <row r="414629" ht="15"/>
    <row r="414630" ht="15"/>
    <row r="414631" ht="15"/>
    <row r="414632" ht="15"/>
    <row r="414633" ht="15"/>
    <row r="414634" ht="15"/>
    <row r="414635" ht="15"/>
    <row r="414636" ht="15"/>
    <row r="414637" ht="15"/>
    <row r="414638" ht="15"/>
    <row r="414639" ht="15"/>
    <row r="414640" ht="15"/>
    <row r="414641" ht="15"/>
    <row r="414642" ht="15"/>
    <row r="414643" ht="15"/>
    <row r="414644" ht="15"/>
    <row r="414645" ht="15"/>
    <row r="414646" ht="15"/>
    <row r="414647" ht="15"/>
    <row r="414648" ht="15"/>
    <row r="414649" ht="15"/>
    <row r="414650" ht="15"/>
    <row r="414651" ht="15"/>
    <row r="414652" ht="15"/>
    <row r="414653" ht="15"/>
    <row r="414654" ht="15"/>
    <row r="414655" ht="15"/>
    <row r="414656" ht="15"/>
    <row r="414657" ht="15"/>
    <row r="414658" ht="15"/>
    <row r="414659" ht="15"/>
    <row r="414660" ht="15"/>
    <row r="414661" ht="15"/>
    <row r="414662" ht="15"/>
    <row r="414663" ht="15"/>
    <row r="414664" ht="15"/>
    <row r="414665" ht="15"/>
    <row r="414666" ht="15"/>
    <row r="414667" ht="15"/>
    <row r="414668" ht="15"/>
    <row r="414669" ht="15"/>
    <row r="414670" ht="15"/>
    <row r="414671" ht="15"/>
    <row r="414672" ht="15"/>
    <row r="414673" ht="15"/>
    <row r="414674" ht="15"/>
    <row r="414675" ht="15"/>
    <row r="414676" ht="15"/>
    <row r="414677" ht="15"/>
    <row r="414678" ht="15"/>
    <row r="414679" ht="15"/>
    <row r="414680" ht="15"/>
    <row r="414681" ht="15"/>
    <row r="414682" ht="15"/>
    <row r="414683" ht="15"/>
    <row r="414684" ht="15"/>
    <row r="414685" ht="15"/>
    <row r="414686" ht="15"/>
    <row r="414687" ht="15"/>
    <row r="414688" ht="15"/>
    <row r="414689" ht="15"/>
    <row r="414690" ht="15"/>
    <row r="414691" ht="15"/>
    <row r="414692" ht="15"/>
    <row r="414693" ht="15"/>
    <row r="414694" ht="15"/>
    <row r="414695" ht="15"/>
    <row r="414696" ht="15"/>
    <row r="414697" ht="15"/>
    <row r="414698" ht="15"/>
    <row r="414699" ht="15"/>
    <row r="414700" ht="15"/>
    <row r="414701" ht="15"/>
    <row r="414702" ht="15"/>
    <row r="414703" ht="15"/>
    <row r="414704" ht="15"/>
    <row r="414705" ht="15"/>
    <row r="414706" ht="15"/>
    <row r="414707" ht="15"/>
    <row r="414708" ht="15"/>
    <row r="414709" ht="15"/>
    <row r="414710" ht="15"/>
    <row r="414711" ht="15"/>
    <row r="414712" ht="15"/>
    <row r="414713" ht="15"/>
    <row r="414714" ht="15"/>
    <row r="414715" ht="15"/>
    <row r="414716" ht="15"/>
    <row r="414717" ht="15"/>
    <row r="414718" ht="15"/>
    <row r="414719" ht="15"/>
    <row r="414720" ht="15"/>
    <row r="414721" ht="15"/>
    <row r="414722" ht="15"/>
    <row r="414723" ht="15"/>
    <row r="414724" ht="15"/>
    <row r="414725" ht="15"/>
    <row r="414726" ht="15"/>
    <row r="414727" ht="15"/>
    <row r="414728" ht="15"/>
    <row r="414729" ht="15"/>
    <row r="414730" ht="15"/>
    <row r="414731" ht="15"/>
    <row r="414732" ht="15"/>
    <row r="414733" ht="15"/>
    <row r="414734" ht="15"/>
    <row r="414735" ht="15"/>
    <row r="414736" ht="15"/>
    <row r="414737" ht="15"/>
    <row r="414738" ht="15"/>
    <row r="414739" ht="15"/>
    <row r="414740" ht="15"/>
    <row r="414741" ht="15"/>
    <row r="414742" ht="15"/>
    <row r="414743" ht="15"/>
    <row r="414744" ht="15"/>
    <row r="414745" ht="15"/>
    <row r="414746" ht="15"/>
    <row r="414747" ht="15"/>
    <row r="414748" ht="15"/>
    <row r="414749" ht="15"/>
    <row r="414750" ht="15"/>
    <row r="414751" ht="15"/>
    <row r="414752" ht="15"/>
    <row r="414753" ht="15"/>
    <row r="414754" ht="15"/>
    <row r="414755" ht="15"/>
    <row r="414756" ht="15"/>
    <row r="414757" ht="15"/>
    <row r="414758" ht="15"/>
    <row r="414759" ht="15"/>
    <row r="414760" ht="15"/>
    <row r="414761" ht="15"/>
    <row r="414762" ht="15"/>
    <row r="414763" ht="15"/>
    <row r="414764" ht="15"/>
    <row r="414765" ht="15"/>
    <row r="414766" ht="15"/>
    <row r="414767" ht="15"/>
    <row r="414768" ht="15"/>
    <row r="414769" ht="15"/>
    <row r="414770" ht="15"/>
    <row r="414771" ht="15"/>
    <row r="414772" ht="15"/>
    <row r="414773" ht="15"/>
    <row r="414774" ht="15"/>
    <row r="414775" ht="15"/>
    <row r="414776" ht="15"/>
    <row r="414777" ht="15"/>
    <row r="414778" ht="15"/>
    <row r="414779" ht="15"/>
    <row r="414780" ht="15"/>
    <row r="414781" ht="15"/>
    <row r="414782" ht="15"/>
    <row r="414783" ht="15"/>
    <row r="414784" ht="15"/>
    <row r="414785" ht="15"/>
    <row r="414786" ht="15"/>
    <row r="414787" ht="15"/>
    <row r="414788" ht="15"/>
    <row r="414789" ht="15"/>
    <row r="414790" ht="15"/>
    <row r="414791" ht="15"/>
    <row r="414792" ht="15"/>
    <row r="414793" ht="15"/>
    <row r="414794" ht="15"/>
    <row r="414795" ht="15"/>
    <row r="414796" ht="15"/>
    <row r="414797" ht="15"/>
    <row r="414798" ht="15"/>
    <row r="414799" ht="15"/>
    <row r="414800" ht="15"/>
    <row r="414801" ht="15"/>
    <row r="414802" ht="15"/>
    <row r="414803" ht="15"/>
    <row r="414804" ht="15"/>
    <row r="414805" ht="15"/>
    <row r="414806" ht="15"/>
    <row r="414807" ht="15"/>
    <row r="414808" ht="15"/>
    <row r="414809" ht="15"/>
    <row r="414810" ht="15"/>
    <row r="414811" ht="15"/>
    <row r="414812" ht="15"/>
    <row r="414813" ht="15"/>
    <row r="414814" ht="15"/>
    <row r="414815" ht="15"/>
    <row r="414816" ht="15"/>
    <row r="414817" ht="15"/>
    <row r="414818" ht="15"/>
    <row r="414819" ht="15"/>
    <row r="414820" ht="15"/>
    <row r="414821" ht="15"/>
    <row r="414822" ht="15"/>
    <row r="414823" ht="15"/>
    <row r="414824" ht="15"/>
    <row r="414825" ht="15"/>
    <row r="414826" ht="15"/>
    <row r="414827" ht="15"/>
    <row r="414828" ht="15"/>
    <row r="414829" ht="15"/>
    <row r="414830" ht="15"/>
    <row r="414831" ht="15"/>
    <row r="414832" ht="15"/>
    <row r="414833" ht="15"/>
    <row r="414834" ht="15"/>
    <row r="414835" ht="15"/>
    <row r="414836" ht="15"/>
    <row r="414837" ht="15"/>
    <row r="414838" ht="15"/>
    <row r="414839" ht="15"/>
    <row r="414840" ht="15"/>
    <row r="414841" ht="15"/>
    <row r="414842" ht="15"/>
    <row r="414843" ht="15"/>
    <row r="414844" ht="15"/>
    <row r="414845" ht="15"/>
    <row r="414846" ht="15"/>
    <row r="414847" ht="15"/>
    <row r="414848" ht="15"/>
    <row r="414849" ht="15"/>
    <row r="414850" ht="15"/>
    <row r="414851" ht="15"/>
    <row r="414852" ht="15"/>
    <row r="414853" ht="15"/>
    <row r="414854" ht="15"/>
    <row r="414855" ht="15"/>
    <row r="414856" ht="15"/>
    <row r="414857" ht="15"/>
    <row r="414858" ht="15"/>
    <row r="414859" ht="15"/>
    <row r="414860" ht="15"/>
    <row r="414861" ht="15"/>
    <row r="414862" ht="15"/>
    <row r="414863" ht="15"/>
    <row r="414864" ht="15"/>
    <row r="414865" ht="15"/>
    <row r="414866" ht="15"/>
    <row r="414867" ht="15"/>
    <row r="414868" ht="15"/>
    <row r="414869" ht="15"/>
    <row r="414870" ht="15"/>
    <row r="414871" ht="15"/>
    <row r="414872" ht="15"/>
    <row r="414873" ht="15"/>
    <row r="414874" ht="15"/>
    <row r="414875" ht="15"/>
    <row r="414876" ht="15"/>
    <row r="414877" ht="15"/>
    <row r="414878" ht="15"/>
    <row r="414879" ht="15"/>
    <row r="414880" ht="15"/>
    <row r="414881" ht="15"/>
    <row r="414882" ht="15"/>
    <row r="414883" ht="15"/>
    <row r="414884" ht="15"/>
    <row r="414885" ht="15"/>
    <row r="414886" ht="15"/>
    <row r="414887" ht="15"/>
    <row r="414888" ht="15"/>
    <row r="414889" ht="15"/>
    <row r="414890" ht="15"/>
    <row r="414891" ht="15"/>
    <row r="414892" ht="15"/>
    <row r="414893" ht="15"/>
    <row r="414894" ht="15"/>
    <row r="414895" ht="15"/>
    <row r="414896" ht="15"/>
    <row r="414897" ht="15"/>
    <row r="414898" ht="15"/>
    <row r="414899" ht="15"/>
    <row r="414900" ht="15"/>
    <row r="414901" ht="15"/>
    <row r="414902" ht="15"/>
    <row r="414903" ht="15"/>
    <row r="414904" ht="15"/>
    <row r="414905" ht="15"/>
    <row r="414906" ht="15"/>
    <row r="414907" ht="15"/>
    <row r="414908" ht="15"/>
    <row r="414909" ht="15"/>
    <row r="414910" ht="15"/>
    <row r="414911" ht="15"/>
    <row r="414912" ht="15"/>
    <row r="414913" ht="15"/>
    <row r="414914" ht="15"/>
    <row r="414915" ht="15"/>
    <row r="414916" ht="15"/>
    <row r="414917" ht="15"/>
    <row r="414918" ht="15"/>
    <row r="414919" ht="15"/>
    <row r="414920" ht="15"/>
    <row r="414921" ht="15"/>
    <row r="414922" ht="15"/>
    <row r="414923" ht="15"/>
    <row r="414924" ht="15"/>
    <row r="414925" ht="15"/>
    <row r="414926" ht="15"/>
    <row r="414927" ht="15"/>
    <row r="414928" ht="15"/>
    <row r="414929" ht="15"/>
    <row r="414930" ht="15"/>
    <row r="414931" ht="15"/>
    <row r="414932" ht="15"/>
    <row r="414933" ht="15"/>
    <row r="414934" ht="15"/>
    <row r="414935" ht="15"/>
    <row r="414936" ht="15"/>
    <row r="414937" ht="15"/>
    <row r="414938" ht="15"/>
    <row r="414939" ht="15"/>
    <row r="414940" ht="15"/>
    <row r="414941" ht="15"/>
    <row r="414942" ht="15"/>
    <row r="414943" ht="15"/>
    <row r="414944" ht="15"/>
    <row r="414945" ht="15"/>
    <row r="414946" ht="15"/>
    <row r="414947" ht="15"/>
    <row r="414948" ht="15"/>
    <row r="414949" ht="15"/>
    <row r="414950" ht="15"/>
    <row r="414951" ht="15"/>
    <row r="414952" ht="15"/>
    <row r="414953" ht="15"/>
    <row r="414954" ht="15"/>
    <row r="414955" ht="15"/>
    <row r="414956" ht="15"/>
    <row r="414957" ht="15"/>
    <row r="414958" ht="15"/>
    <row r="414959" ht="15"/>
    <row r="414960" ht="15"/>
    <row r="414961" ht="15"/>
    <row r="414962" ht="15"/>
    <row r="414963" ht="15"/>
    <row r="414964" ht="15"/>
    <row r="414965" ht="15"/>
    <row r="414966" ht="15"/>
    <row r="414967" ht="15"/>
    <row r="414968" ht="15"/>
    <row r="414969" ht="15"/>
    <row r="414970" ht="15"/>
    <row r="414971" ht="15"/>
    <row r="414972" ht="15"/>
    <row r="414973" ht="15"/>
    <row r="414974" ht="15"/>
    <row r="414975" ht="15"/>
    <row r="414976" ht="15"/>
    <row r="414977" ht="15"/>
    <row r="414978" ht="15"/>
    <row r="414979" ht="15"/>
    <row r="414980" ht="15"/>
    <row r="414981" ht="15"/>
    <row r="414982" ht="15"/>
    <row r="414983" ht="15"/>
    <row r="414984" ht="15"/>
    <row r="414985" ht="15"/>
    <row r="414986" ht="15"/>
    <row r="414987" ht="15"/>
    <row r="414988" ht="15"/>
    <row r="414989" ht="15"/>
    <row r="414990" ht="15"/>
    <row r="414991" ht="15"/>
    <row r="414992" ht="15"/>
    <row r="414993" ht="15"/>
    <row r="414994" ht="15"/>
    <row r="414995" ht="15"/>
    <row r="414996" ht="15"/>
    <row r="414997" ht="15"/>
    <row r="414998" ht="15"/>
    <row r="414999" ht="15"/>
    <row r="415000" ht="15"/>
    <row r="415001" ht="15"/>
    <row r="415002" ht="15"/>
    <row r="415003" ht="15"/>
    <row r="415004" ht="15"/>
    <row r="415005" ht="15"/>
    <row r="415006" ht="15"/>
    <row r="415007" ht="15"/>
    <row r="415008" ht="15"/>
    <row r="415009" ht="15"/>
    <row r="415010" ht="15"/>
    <row r="415011" ht="15"/>
    <row r="415012" ht="15"/>
    <row r="415013" ht="15"/>
    <row r="415014" ht="15"/>
    <row r="415015" ht="15"/>
    <row r="415016" ht="15"/>
    <row r="415017" ht="15"/>
    <row r="415018" ht="15"/>
    <row r="415019" ht="15"/>
    <row r="415020" ht="15"/>
    <row r="415021" ht="15"/>
    <row r="415022" ht="15"/>
    <row r="415023" ht="15"/>
    <row r="415024" ht="15"/>
    <row r="415025" ht="15"/>
    <row r="415026" ht="15"/>
    <row r="415027" ht="15"/>
    <row r="415028" ht="15"/>
    <row r="415029" ht="15"/>
    <row r="415030" ht="15"/>
    <row r="415031" ht="15"/>
    <row r="415032" ht="15"/>
    <row r="415033" ht="15"/>
    <row r="415034" ht="15"/>
    <row r="415035" ht="15"/>
    <row r="415036" ht="15"/>
    <row r="415037" ht="15"/>
    <row r="415038" ht="15"/>
    <row r="415039" ht="15"/>
    <row r="415040" ht="15"/>
    <row r="415041" ht="15"/>
    <row r="415042" ht="15"/>
    <row r="415043" ht="15"/>
    <row r="415044" ht="15"/>
    <row r="415045" ht="15"/>
    <row r="415046" ht="15"/>
    <row r="415047" ht="15"/>
    <row r="415048" ht="15"/>
    <row r="415049" ht="15"/>
    <row r="415050" ht="15"/>
    <row r="415051" ht="15"/>
    <row r="415052" ht="15"/>
    <row r="415053" ht="15"/>
    <row r="415054" ht="15"/>
    <row r="415055" ht="15"/>
    <row r="415056" ht="15"/>
    <row r="415057" ht="15"/>
    <row r="415058" ht="15"/>
    <row r="415059" ht="15"/>
    <row r="415060" ht="15"/>
    <row r="415061" ht="15"/>
    <row r="415062" ht="15"/>
    <row r="415063" ht="15"/>
    <row r="415064" ht="15"/>
    <row r="415065" ht="15"/>
    <row r="415066" ht="15"/>
    <row r="415067" ht="15"/>
    <row r="415068" ht="15"/>
    <row r="415069" ht="15"/>
    <row r="415070" ht="15"/>
    <row r="415071" ht="15"/>
    <row r="415072" ht="15"/>
    <row r="415073" ht="15"/>
    <row r="415074" ht="15"/>
    <row r="415075" ht="15"/>
    <row r="415076" ht="15"/>
    <row r="415077" ht="15"/>
    <row r="415078" ht="15"/>
    <row r="415079" ht="15"/>
    <row r="415080" ht="15"/>
    <row r="415081" ht="15"/>
    <row r="415082" ht="15"/>
    <row r="415083" ht="15"/>
    <row r="415084" ht="15"/>
    <row r="415085" ht="15"/>
    <row r="415086" ht="15"/>
    <row r="415087" ht="15"/>
    <row r="415088" ht="15"/>
    <row r="415089" ht="15"/>
    <row r="415090" ht="15"/>
    <row r="415091" ht="15"/>
    <row r="415092" ht="15"/>
    <row r="415093" ht="15"/>
    <row r="415094" ht="15"/>
    <row r="415095" ht="15"/>
    <row r="415096" ht="15"/>
    <row r="415097" ht="15"/>
    <row r="415098" ht="15"/>
    <row r="415099" ht="15"/>
    <row r="415100" ht="15"/>
    <row r="415101" ht="15"/>
    <row r="415102" ht="15"/>
    <row r="415103" ht="15"/>
    <row r="415104" ht="15"/>
    <row r="415105" ht="15"/>
    <row r="415106" ht="15"/>
    <row r="415107" ht="15"/>
    <row r="415108" ht="15"/>
    <row r="415109" ht="15"/>
    <row r="415110" ht="15"/>
    <row r="415111" ht="15"/>
    <row r="415112" ht="15"/>
    <row r="415113" ht="15"/>
    <row r="415114" ht="15"/>
    <row r="415115" ht="15"/>
    <row r="415116" ht="15"/>
    <row r="415117" ht="15"/>
    <row r="415118" ht="15"/>
    <row r="415119" ht="15"/>
    <row r="415120" ht="15"/>
    <row r="415121" ht="15"/>
    <row r="415122" ht="15"/>
    <row r="415123" ht="15"/>
    <row r="415124" ht="15"/>
    <row r="415125" ht="15"/>
    <row r="415126" ht="15"/>
    <row r="415127" ht="15"/>
    <row r="415128" ht="15"/>
    <row r="415129" ht="15"/>
    <row r="415130" ht="15"/>
    <row r="415131" ht="15"/>
    <row r="415132" ht="15"/>
    <row r="415133" ht="15"/>
    <row r="415134" ht="15"/>
    <row r="415135" ht="15"/>
    <row r="415136" ht="15"/>
    <row r="415137" ht="15"/>
    <row r="415138" ht="15"/>
    <row r="415139" ht="15"/>
    <row r="415140" ht="15"/>
    <row r="415141" ht="15"/>
    <row r="415142" ht="15"/>
    <row r="415143" ht="15"/>
    <row r="415144" ht="15"/>
    <row r="415145" ht="15"/>
    <row r="415146" ht="15"/>
    <row r="415147" ht="15"/>
    <row r="415148" ht="15"/>
    <row r="415149" ht="15"/>
    <row r="415150" ht="15"/>
    <row r="415151" ht="15"/>
    <row r="415152" ht="15"/>
    <row r="415153" ht="15"/>
    <row r="415154" ht="15"/>
    <row r="415155" ht="15"/>
    <row r="415156" ht="15"/>
    <row r="415157" ht="15"/>
    <row r="415158" ht="15"/>
    <row r="415159" ht="15"/>
    <row r="415160" ht="15"/>
    <row r="415161" ht="15"/>
    <row r="415162" ht="15"/>
    <row r="415163" ht="15"/>
    <row r="415164" ht="15"/>
    <row r="415165" ht="15"/>
    <row r="415166" ht="15"/>
    <row r="415167" ht="15"/>
    <row r="415168" ht="15"/>
    <row r="415169" ht="15"/>
    <row r="415170" ht="15"/>
    <row r="415171" ht="15"/>
    <row r="415172" ht="15"/>
    <row r="415173" ht="15"/>
    <row r="415174" ht="15"/>
    <row r="415175" ht="15"/>
    <row r="415176" ht="15"/>
    <row r="415177" ht="15"/>
    <row r="415178" ht="15"/>
    <row r="415179" ht="15"/>
    <row r="415180" ht="15"/>
    <row r="415181" ht="15"/>
    <row r="415182" ht="15"/>
    <row r="415183" ht="15"/>
    <row r="415184" ht="15"/>
    <row r="415185" ht="15"/>
    <row r="415186" ht="15"/>
    <row r="415187" ht="15"/>
    <row r="415188" ht="15"/>
    <row r="415189" ht="15"/>
    <row r="415190" ht="15"/>
    <row r="415191" ht="15"/>
    <row r="415192" ht="15"/>
    <row r="415193" ht="15"/>
    <row r="415194" ht="15"/>
    <row r="415195" ht="15"/>
    <row r="415196" ht="15"/>
    <row r="415197" ht="15"/>
    <row r="415198" ht="15"/>
    <row r="415199" ht="15"/>
    <row r="415200" ht="15"/>
    <row r="415201" ht="15"/>
    <row r="415202" ht="15"/>
    <row r="415203" ht="15"/>
    <row r="415204" ht="15"/>
    <row r="415205" ht="15"/>
    <row r="415206" ht="15"/>
    <row r="415207" ht="15"/>
    <row r="415208" ht="15"/>
    <row r="415209" ht="15"/>
    <row r="415210" ht="15"/>
    <row r="415211" ht="15"/>
    <row r="415212" ht="15"/>
    <row r="415213" ht="15"/>
    <row r="415214" ht="15"/>
    <row r="415215" ht="15"/>
    <row r="415216" ht="15"/>
    <row r="415217" ht="15"/>
    <row r="415218" ht="15"/>
    <row r="415219" ht="15"/>
    <row r="415220" ht="15"/>
    <row r="415221" ht="15"/>
    <row r="415222" ht="15"/>
    <row r="415223" ht="15"/>
    <row r="415224" ht="15"/>
    <row r="415225" ht="15"/>
    <row r="415226" ht="15"/>
    <row r="415227" ht="15"/>
    <row r="415228" ht="15"/>
    <row r="415229" ht="15"/>
    <row r="415230" ht="15"/>
    <row r="415231" ht="15"/>
    <row r="415232" ht="15"/>
    <row r="415233" ht="15"/>
    <row r="415234" ht="15"/>
    <row r="415235" ht="15"/>
    <row r="415236" ht="15"/>
    <row r="415237" ht="15"/>
    <row r="415238" ht="15"/>
    <row r="415239" ht="15"/>
    <row r="415240" ht="15"/>
    <row r="415241" ht="15"/>
    <row r="415242" ht="15"/>
    <row r="415243" ht="15"/>
    <row r="415244" ht="15"/>
    <row r="415245" ht="15"/>
    <row r="415246" ht="15"/>
    <row r="415247" ht="15"/>
    <row r="415248" ht="15"/>
    <row r="415249" ht="15"/>
    <row r="415250" ht="15"/>
    <row r="415251" ht="15"/>
    <row r="415252" ht="15"/>
    <row r="415253" ht="15"/>
    <row r="415254" ht="15"/>
    <row r="415255" ht="15"/>
    <row r="415256" ht="15"/>
    <row r="415257" ht="15"/>
    <row r="415258" ht="15"/>
    <row r="415259" ht="15"/>
    <row r="415260" ht="15"/>
    <row r="415261" ht="15"/>
    <row r="415262" ht="15"/>
    <row r="415263" ht="15"/>
    <row r="415264" ht="15"/>
    <row r="415265" ht="15"/>
    <row r="415266" ht="15"/>
    <row r="415267" ht="15"/>
    <row r="415268" ht="15"/>
    <row r="415269" ht="15"/>
    <row r="415270" ht="15"/>
    <row r="415271" ht="15"/>
    <row r="415272" ht="15"/>
    <row r="415273" ht="15"/>
    <row r="415274" ht="15"/>
    <row r="415275" ht="15"/>
    <row r="415276" ht="15"/>
    <row r="415277" ht="15"/>
    <row r="415278" ht="15"/>
    <row r="415279" ht="15"/>
    <row r="415280" ht="15"/>
    <row r="415281" ht="15"/>
    <row r="415282" ht="15"/>
    <row r="415283" ht="15"/>
    <row r="415284" ht="15"/>
    <row r="415285" ht="15"/>
    <row r="415286" ht="15"/>
    <row r="415287" ht="15"/>
    <row r="415288" ht="15"/>
    <row r="415289" ht="15"/>
    <row r="415290" ht="15"/>
    <row r="415291" ht="15"/>
    <row r="415292" ht="15"/>
    <row r="415293" ht="15"/>
    <row r="415294" ht="15"/>
    <row r="415295" ht="15"/>
    <row r="415296" ht="15"/>
    <row r="415297" ht="15"/>
    <row r="415298" ht="15"/>
    <row r="415299" ht="15"/>
    <row r="415300" ht="15"/>
    <row r="415301" ht="15"/>
    <row r="415302" ht="15"/>
    <row r="415303" ht="15"/>
    <row r="415304" ht="15"/>
    <row r="415305" ht="15"/>
    <row r="415306" ht="15"/>
    <row r="415307" ht="15"/>
    <row r="415308" ht="15"/>
    <row r="415309" ht="15"/>
    <row r="415310" ht="15"/>
    <row r="415311" ht="15"/>
    <row r="415312" ht="15"/>
    <row r="415313" ht="15"/>
    <row r="415314" ht="15"/>
    <row r="415315" ht="15"/>
    <row r="415316" ht="15"/>
    <row r="415317" ht="15"/>
    <row r="415318" ht="15"/>
    <row r="415319" ht="15"/>
    <row r="415320" ht="15"/>
    <row r="415321" ht="15"/>
    <row r="415322" ht="15"/>
    <row r="415323" ht="15"/>
    <row r="415324" ht="15"/>
    <row r="415325" ht="15"/>
    <row r="415326" ht="15"/>
    <row r="415327" ht="15"/>
    <row r="415328" ht="15"/>
    <row r="415329" ht="15"/>
    <row r="415330" ht="15"/>
    <row r="415331" ht="15"/>
    <row r="415332" ht="15"/>
    <row r="415333" ht="15"/>
    <row r="415334" ht="15"/>
    <row r="415335" ht="15"/>
    <row r="415336" ht="15"/>
    <row r="415337" ht="15"/>
    <row r="415338" ht="15"/>
    <row r="415339" ht="15"/>
    <row r="415340" ht="15"/>
    <row r="415341" ht="15"/>
    <row r="415342" ht="15"/>
    <row r="415343" ht="15"/>
    <row r="415344" ht="15"/>
    <row r="415345" ht="15"/>
    <row r="415346" ht="15"/>
    <row r="415347" ht="15"/>
    <row r="415348" ht="15"/>
    <row r="415349" ht="15"/>
    <row r="415350" ht="15"/>
    <row r="415351" ht="15"/>
    <row r="415352" ht="15"/>
    <row r="415353" ht="15"/>
    <row r="415354" ht="15"/>
    <row r="415355" ht="15"/>
    <row r="415356" ht="15"/>
    <row r="415357" ht="15"/>
    <row r="415358" ht="15"/>
    <row r="415359" ht="15"/>
    <row r="415360" ht="15"/>
    <row r="415361" ht="15"/>
    <row r="415362" ht="15"/>
    <row r="415363" ht="15"/>
    <row r="415364" ht="15"/>
    <row r="415365" ht="15"/>
    <row r="415366" ht="15"/>
    <row r="415367" ht="15"/>
    <row r="415368" ht="15"/>
    <row r="415369" ht="15"/>
    <row r="415370" ht="15"/>
    <row r="415371" ht="15"/>
    <row r="415372" ht="15"/>
    <row r="415373" ht="15"/>
    <row r="415374" ht="15"/>
    <row r="415375" ht="15"/>
    <row r="415376" ht="15"/>
    <row r="415377" ht="15"/>
    <row r="415378" ht="15"/>
    <row r="415379" ht="15"/>
    <row r="415380" ht="15"/>
    <row r="415381" ht="15"/>
    <row r="415382" ht="15"/>
    <row r="415383" ht="15"/>
    <row r="415384" ht="15"/>
    <row r="415385" ht="15"/>
    <row r="415386" ht="15"/>
    <row r="415387" ht="15"/>
    <row r="415388" ht="15"/>
    <row r="415389" ht="15"/>
    <row r="415390" ht="15"/>
    <row r="415391" ht="15"/>
    <row r="415392" ht="15"/>
    <row r="415393" ht="15"/>
    <row r="415394" ht="15"/>
    <row r="415395" ht="15"/>
    <row r="415396" ht="15"/>
    <row r="415397" ht="15"/>
    <row r="415398" ht="15"/>
    <row r="415399" ht="15"/>
    <row r="415400" ht="15"/>
    <row r="415401" ht="15"/>
    <row r="415402" ht="15"/>
    <row r="415403" ht="15"/>
    <row r="415404" ht="15"/>
    <row r="415405" ht="15"/>
    <row r="415406" ht="15"/>
    <row r="415407" ht="15"/>
    <row r="415408" ht="15"/>
    <row r="415409" ht="15"/>
    <row r="415410" ht="15"/>
    <row r="415411" ht="15"/>
    <row r="415412" ht="15"/>
    <row r="415413" ht="15"/>
    <row r="415414" ht="15"/>
    <row r="415415" ht="15"/>
    <row r="415416" ht="15"/>
    <row r="415417" ht="15"/>
    <row r="415418" ht="15"/>
    <row r="415419" ht="15"/>
    <row r="415420" ht="15"/>
    <row r="415421" ht="15"/>
    <row r="415422" ht="15"/>
    <row r="415423" ht="15"/>
    <row r="415424" ht="15"/>
    <row r="415425" ht="15"/>
    <row r="415426" ht="15"/>
    <row r="415427" ht="15"/>
    <row r="415428" ht="15"/>
    <row r="415429" ht="15"/>
    <row r="415430" ht="15"/>
    <row r="415431" ht="15"/>
    <row r="415432" ht="15"/>
    <row r="415433" ht="15"/>
    <row r="415434" ht="15"/>
    <row r="415435" ht="15"/>
    <row r="415436" ht="15"/>
    <row r="415437" ht="15"/>
    <row r="415438" ht="15"/>
    <row r="415439" ht="15"/>
    <row r="415440" ht="15"/>
    <row r="415441" ht="15"/>
    <row r="415442" ht="15"/>
    <row r="415443" ht="15"/>
    <row r="415444" ht="15"/>
    <row r="415445" ht="15"/>
    <row r="415446" ht="15"/>
    <row r="415447" ht="15"/>
    <row r="415448" ht="15"/>
    <row r="415449" ht="15"/>
    <row r="415450" ht="15"/>
    <row r="415451" ht="15"/>
    <row r="415452" ht="15"/>
    <row r="415453" ht="15"/>
    <row r="415454" ht="15"/>
    <row r="415455" ht="15"/>
    <row r="415456" ht="15"/>
    <row r="415457" ht="15"/>
    <row r="415458" ht="15"/>
    <row r="415459" ht="15"/>
    <row r="415460" ht="15"/>
    <row r="415461" ht="15"/>
    <row r="415462" ht="15"/>
    <row r="415463" ht="15"/>
    <row r="415464" ht="15"/>
    <row r="415465" ht="15"/>
    <row r="415466" ht="15"/>
    <row r="415467" ht="15"/>
    <row r="415468" ht="15"/>
    <row r="415469" ht="15"/>
    <row r="415470" ht="15"/>
    <row r="415471" ht="15"/>
    <row r="415472" ht="15"/>
    <row r="415473" ht="15"/>
    <row r="415474" ht="15"/>
    <row r="415475" ht="15"/>
    <row r="415476" ht="15"/>
    <row r="415477" ht="15"/>
    <row r="415478" ht="15"/>
    <row r="415479" ht="15"/>
    <row r="415480" ht="15"/>
    <row r="415481" ht="15"/>
    <row r="415482" ht="15"/>
    <row r="415483" ht="15"/>
    <row r="415484" ht="15"/>
    <row r="415485" ht="15"/>
    <row r="415486" ht="15"/>
    <row r="415487" ht="15"/>
    <row r="415488" ht="15"/>
    <row r="415489" ht="15"/>
    <row r="415490" ht="15"/>
    <row r="415491" ht="15"/>
    <row r="415492" ht="15"/>
    <row r="415493" ht="15"/>
    <row r="415494" ht="15"/>
    <row r="415495" ht="15"/>
    <row r="415496" ht="15"/>
    <row r="415497" ht="15"/>
    <row r="415498" ht="15"/>
    <row r="415499" ht="15"/>
    <row r="415500" ht="15"/>
    <row r="415501" ht="15"/>
    <row r="415502" ht="15"/>
    <row r="415503" ht="15"/>
    <row r="415504" ht="15"/>
    <row r="415505" ht="15"/>
    <row r="415506" ht="15"/>
    <row r="415507" ht="15"/>
    <row r="415508" ht="15"/>
    <row r="415509" ht="15"/>
    <row r="415510" ht="15"/>
    <row r="415511" ht="15"/>
    <row r="415512" ht="15"/>
    <row r="415513" ht="15"/>
    <row r="415514" ht="15"/>
    <row r="415515" ht="15"/>
    <row r="415516" ht="15"/>
    <row r="415517" ht="15"/>
    <row r="415518" ht="15"/>
    <row r="415519" ht="15"/>
    <row r="415520" ht="15"/>
    <row r="415521" ht="15"/>
    <row r="415522" ht="15"/>
    <row r="415523" ht="15"/>
    <row r="415524" ht="15"/>
    <row r="415525" ht="15"/>
    <row r="415526" ht="15"/>
    <row r="415527" ht="15"/>
    <row r="415528" ht="15"/>
    <row r="415529" ht="15"/>
    <row r="415530" ht="15"/>
    <row r="415531" ht="15"/>
    <row r="415532" ht="15"/>
    <row r="415533" ht="15"/>
    <row r="415534" ht="15"/>
    <row r="415535" ht="15"/>
    <row r="415536" ht="15"/>
    <row r="415537" ht="15"/>
    <row r="415538" ht="15"/>
    <row r="415539" ht="15"/>
    <row r="415540" ht="15"/>
    <row r="415541" ht="15"/>
    <row r="415542" ht="15"/>
    <row r="415543" ht="15"/>
    <row r="415544" ht="15"/>
    <row r="415545" ht="15"/>
    <row r="415546" ht="15"/>
    <row r="415547" ht="15"/>
    <row r="415548" ht="15"/>
    <row r="415549" ht="15"/>
    <row r="415550" ht="15"/>
    <row r="415551" ht="15"/>
    <row r="415552" ht="15"/>
    <row r="415553" ht="15"/>
    <row r="415554" ht="15"/>
    <row r="415555" ht="15"/>
    <row r="415556" ht="15"/>
    <row r="415557" ht="15"/>
    <row r="415558" ht="15"/>
    <row r="415559" ht="15"/>
    <row r="415560" ht="15"/>
    <row r="415561" ht="15"/>
    <row r="415562" ht="15"/>
    <row r="415563" ht="15"/>
    <row r="415564" ht="15"/>
    <row r="415565" ht="15"/>
    <row r="415566" ht="15"/>
    <row r="415567" ht="15"/>
    <row r="415568" ht="15"/>
    <row r="415569" ht="15"/>
    <row r="415570" ht="15"/>
    <row r="415571" ht="15"/>
    <row r="415572" ht="15"/>
    <row r="415573" ht="15"/>
    <row r="415574" ht="15"/>
    <row r="415575" ht="15"/>
    <row r="415576" ht="15"/>
    <row r="415577" ht="15"/>
    <row r="415578" ht="15"/>
    <row r="415579" ht="15"/>
    <row r="415580" ht="15"/>
    <row r="415581" ht="15"/>
    <row r="415582" ht="15"/>
    <row r="415583" ht="15"/>
    <row r="415584" ht="15"/>
    <row r="415585" ht="15"/>
    <row r="415586" ht="15"/>
    <row r="415587" ht="15"/>
    <row r="415588" ht="15"/>
    <row r="415589" ht="15"/>
    <row r="415590" ht="15"/>
    <row r="415591" ht="15"/>
    <row r="415592" ht="15"/>
    <row r="415593" ht="15"/>
    <row r="415594" ht="15"/>
    <row r="415595" ht="15"/>
    <row r="415596" ht="15"/>
    <row r="415597" ht="15"/>
    <row r="415598" ht="15"/>
    <row r="415599" ht="15"/>
    <row r="415600" ht="15"/>
    <row r="415601" ht="15"/>
    <row r="415602" ht="15"/>
    <row r="415603" ht="15"/>
    <row r="415604" ht="15"/>
    <row r="415605" ht="15"/>
    <row r="415606" ht="15"/>
    <row r="415607" ht="15"/>
    <row r="415608" ht="15"/>
    <row r="415609" ht="15"/>
    <row r="415610" ht="15"/>
    <row r="415611" ht="15"/>
    <row r="415612" ht="15"/>
    <row r="415613" ht="15"/>
    <row r="415614" ht="15"/>
    <row r="415615" ht="15"/>
    <row r="415616" ht="15"/>
    <row r="415617" ht="15"/>
    <row r="415618" ht="15"/>
    <row r="415619" ht="15"/>
    <row r="415620" ht="15"/>
    <row r="415621" ht="15"/>
    <row r="415622" ht="15"/>
    <row r="415623" ht="15"/>
    <row r="415624" ht="15"/>
    <row r="415625" ht="15"/>
    <row r="415626" ht="15"/>
    <row r="415627" ht="15"/>
    <row r="415628" ht="15"/>
    <row r="415629" ht="15"/>
    <row r="415630" ht="15"/>
    <row r="415631" ht="15"/>
    <row r="415632" ht="15"/>
    <row r="415633" ht="15"/>
    <row r="415634" ht="15"/>
    <row r="415635" ht="15"/>
    <row r="415636" ht="15"/>
    <row r="415637" ht="15"/>
    <row r="415638" ht="15"/>
    <row r="415639" ht="15"/>
    <row r="415640" ht="15"/>
    <row r="415641" ht="15"/>
    <row r="415642" ht="15"/>
    <row r="415643" ht="15"/>
    <row r="415644" ht="15"/>
    <row r="415645" ht="15"/>
    <row r="415646" ht="15"/>
    <row r="415647" ht="15"/>
    <row r="415648" ht="15"/>
    <row r="415649" ht="15"/>
    <row r="415650" ht="15"/>
    <row r="415651" ht="15"/>
    <row r="415652" ht="15"/>
    <row r="415653" ht="15"/>
    <row r="415654" ht="15"/>
    <row r="415655" ht="15"/>
    <row r="415656" ht="15"/>
    <row r="415657" ht="15"/>
    <row r="415658" ht="15"/>
    <row r="415659" ht="15"/>
    <row r="415660" ht="15"/>
    <row r="415661" ht="15"/>
    <row r="415662" ht="15"/>
    <row r="415663" ht="15"/>
    <row r="415664" ht="15"/>
    <row r="415665" ht="15"/>
    <row r="415666" ht="15"/>
    <row r="415667" ht="15"/>
    <row r="415668" ht="15"/>
    <row r="415669" ht="15"/>
    <row r="415670" ht="15"/>
    <row r="415671" ht="15"/>
    <row r="415672" ht="15"/>
    <row r="415673" ht="15"/>
    <row r="415674" ht="15"/>
    <row r="415675" ht="15"/>
    <row r="415676" ht="15"/>
    <row r="415677" ht="15"/>
    <row r="415678" ht="15"/>
    <row r="415679" ht="15"/>
    <row r="415680" ht="15"/>
    <row r="415681" ht="15"/>
    <row r="415682" ht="15"/>
    <row r="415683" ht="15"/>
    <row r="415684" ht="15"/>
    <row r="415685" ht="15"/>
    <row r="415686" ht="15"/>
    <row r="415687" ht="15"/>
    <row r="415688" ht="15"/>
    <row r="415689" ht="15"/>
    <row r="415690" ht="15"/>
    <row r="415691" ht="15"/>
    <row r="415692" ht="15"/>
    <row r="415693" ht="15"/>
    <row r="415694" ht="15"/>
    <row r="415695" ht="15"/>
    <row r="415696" ht="15"/>
    <row r="415697" ht="15"/>
    <row r="415698" ht="15"/>
    <row r="415699" ht="15"/>
    <row r="415700" ht="15"/>
    <row r="415701" ht="15"/>
    <row r="415702" ht="15"/>
    <row r="415703" ht="15"/>
    <row r="415704" ht="15"/>
    <row r="415705" ht="15"/>
    <row r="415706" ht="15"/>
    <row r="415707" ht="15"/>
    <row r="415708" ht="15"/>
    <row r="415709" ht="15"/>
    <row r="415710" ht="15"/>
    <row r="415711" ht="15"/>
    <row r="415712" ht="15"/>
    <row r="415713" ht="15"/>
    <row r="415714" ht="15"/>
    <row r="415715" ht="15"/>
    <row r="415716" ht="15"/>
    <row r="415717" ht="15"/>
    <row r="415718" ht="15"/>
    <row r="415719" ht="15"/>
    <row r="415720" ht="15"/>
    <row r="415721" ht="15"/>
    <row r="415722" ht="15"/>
    <row r="415723" ht="15"/>
    <row r="415724" ht="15"/>
    <row r="415725" ht="15"/>
    <row r="415726" ht="15"/>
    <row r="415727" ht="15"/>
    <row r="415728" ht="15"/>
    <row r="415729" ht="15"/>
    <row r="415730" ht="15"/>
    <row r="415731" ht="15"/>
    <row r="415732" ht="15"/>
    <row r="415733" ht="15"/>
    <row r="415734" ht="15"/>
    <row r="415735" ht="15"/>
    <row r="415736" ht="15"/>
    <row r="415737" ht="15"/>
    <row r="415738" ht="15"/>
    <row r="415739" ht="15"/>
    <row r="415740" ht="15"/>
    <row r="415741" ht="15"/>
    <row r="415742" ht="15"/>
    <row r="415743" ht="15"/>
    <row r="415744" ht="15"/>
    <row r="415745" ht="15"/>
    <row r="415746" ht="15"/>
    <row r="415747" ht="15"/>
    <row r="415748" ht="15"/>
    <row r="415749" ht="15"/>
    <row r="415750" ht="15"/>
    <row r="415751" ht="15"/>
    <row r="415752" ht="15"/>
    <row r="415753" ht="15"/>
    <row r="415754" ht="15"/>
    <row r="415755" ht="15"/>
    <row r="415756" ht="15"/>
    <row r="415757" ht="15"/>
    <row r="415758" ht="15"/>
    <row r="415759" ht="15"/>
    <row r="415760" ht="15"/>
    <row r="415761" ht="15"/>
    <row r="415762" ht="15"/>
    <row r="415763" ht="15"/>
    <row r="415764" ht="15"/>
    <row r="415765" ht="15"/>
    <row r="415766" ht="15"/>
    <row r="415767" ht="15"/>
    <row r="415768" ht="15"/>
    <row r="415769" ht="15"/>
    <row r="415770" ht="15"/>
    <row r="415771" ht="15"/>
    <row r="415772" ht="15"/>
    <row r="415773" ht="15"/>
    <row r="415774" ht="15"/>
    <row r="415775" ht="15"/>
    <row r="415776" ht="15"/>
    <row r="415777" ht="15"/>
    <row r="415778" ht="15"/>
    <row r="415779" ht="15"/>
    <row r="415780" ht="15"/>
    <row r="415781" ht="15"/>
    <row r="415782" ht="15"/>
    <row r="415783" ht="15"/>
    <row r="415784" ht="15"/>
    <row r="415785" ht="15"/>
    <row r="415786" ht="15"/>
    <row r="415787" ht="15"/>
    <row r="415788" ht="15"/>
    <row r="415789" ht="15"/>
    <row r="415790" ht="15"/>
    <row r="415791" ht="15"/>
    <row r="415792" ht="15"/>
    <row r="415793" ht="15"/>
    <row r="415794" ht="15"/>
    <row r="415795" ht="15"/>
    <row r="415796" ht="15"/>
    <row r="415797" ht="15"/>
    <row r="415798" ht="15"/>
    <row r="415799" ht="15"/>
    <row r="415800" ht="15"/>
    <row r="415801" ht="15"/>
    <row r="415802" ht="15"/>
    <row r="415803" ht="15"/>
    <row r="415804" ht="15"/>
    <row r="415805" ht="15"/>
    <row r="415806" ht="15"/>
    <row r="415807" ht="15"/>
    <row r="415808" ht="15"/>
    <row r="415809" ht="15"/>
    <row r="415810" ht="15"/>
    <row r="415811" ht="15"/>
    <row r="415812" ht="15"/>
    <row r="415813" ht="15"/>
    <row r="415814" ht="15"/>
    <row r="415815" ht="15"/>
    <row r="415816" ht="15"/>
    <row r="415817" ht="15"/>
    <row r="415818" ht="15"/>
    <row r="415819" ht="15"/>
    <row r="415820" ht="15"/>
    <row r="415821" ht="15"/>
    <row r="415822" ht="15"/>
    <row r="415823" ht="15"/>
    <row r="415824" ht="15"/>
    <row r="415825" ht="15"/>
    <row r="415826" ht="15"/>
    <row r="415827" ht="15"/>
    <row r="415828" ht="15"/>
    <row r="415829" ht="15"/>
    <row r="415830" ht="15"/>
    <row r="415831" ht="15"/>
    <row r="415832" ht="15"/>
    <row r="415833" ht="15"/>
    <row r="415834" ht="15"/>
    <row r="415835" ht="15"/>
    <row r="415836" ht="15"/>
    <row r="415837" ht="15"/>
    <row r="415838" ht="15"/>
    <row r="415839" ht="15"/>
    <row r="415840" ht="15"/>
    <row r="415841" ht="15"/>
    <row r="415842" ht="15"/>
    <row r="415843" ht="15"/>
    <row r="415844" ht="15"/>
    <row r="415845" ht="15"/>
    <row r="415846" ht="15"/>
    <row r="415847" ht="15"/>
    <row r="415848" ht="15"/>
    <row r="415849" ht="15"/>
    <row r="415850" ht="15"/>
    <row r="415851" ht="15"/>
    <row r="415852" ht="15"/>
    <row r="415853" ht="15"/>
    <row r="415854" ht="15"/>
    <row r="415855" ht="15"/>
    <row r="415856" ht="15"/>
    <row r="415857" ht="15"/>
    <row r="415858" ht="15"/>
    <row r="415859" ht="15"/>
    <row r="415860" ht="15"/>
    <row r="415861" ht="15"/>
    <row r="415862" ht="15"/>
    <row r="415863" ht="15"/>
    <row r="415864" ht="15"/>
    <row r="415865" ht="15"/>
    <row r="415866" ht="15"/>
    <row r="415867" ht="15"/>
    <row r="415868" ht="15"/>
    <row r="415869" ht="15"/>
    <row r="415870" ht="15"/>
    <row r="415871" ht="15"/>
    <row r="415872" ht="15"/>
    <row r="415873" ht="15"/>
    <row r="415874" ht="15"/>
    <row r="415875" ht="15"/>
    <row r="415876" ht="15"/>
    <row r="415877" ht="15"/>
    <row r="415878" ht="15"/>
    <row r="415879" ht="15"/>
    <row r="415880" ht="15"/>
    <row r="415881" ht="15"/>
    <row r="415882" ht="15"/>
    <row r="415883" ht="15"/>
    <row r="415884" ht="15"/>
    <row r="415885" ht="15"/>
    <row r="415886" ht="15"/>
    <row r="415887" ht="15"/>
    <row r="415888" ht="15"/>
    <row r="415889" ht="15"/>
    <row r="415890" ht="15"/>
    <row r="415891" ht="15"/>
    <row r="415892" ht="15"/>
    <row r="415893" ht="15"/>
    <row r="415894" ht="15"/>
    <row r="415895" ht="15"/>
    <row r="415896" ht="15"/>
    <row r="415897" ht="15"/>
    <row r="415898" ht="15"/>
    <row r="415899" ht="15"/>
    <row r="415900" ht="15"/>
    <row r="415901" ht="15"/>
    <row r="415902" ht="15"/>
    <row r="415903" ht="15"/>
    <row r="415904" ht="15"/>
    <row r="415905" ht="15"/>
    <row r="415906" ht="15"/>
    <row r="415907" ht="15"/>
    <row r="415908" ht="15"/>
    <row r="415909" ht="15"/>
    <row r="415910" ht="15"/>
    <row r="415911" ht="15"/>
    <row r="415912" ht="15"/>
    <row r="415913" ht="15"/>
    <row r="415914" ht="15"/>
    <row r="415915" ht="15"/>
    <row r="415916" ht="15"/>
    <row r="415917" ht="15"/>
    <row r="415918" ht="15"/>
    <row r="415919" ht="15"/>
    <row r="415920" ht="15"/>
    <row r="415921" ht="15"/>
    <row r="415922" ht="15"/>
    <row r="415923" ht="15"/>
    <row r="415924" ht="15"/>
    <row r="415925" ht="15"/>
    <row r="415926" ht="15"/>
    <row r="415927" ht="15"/>
    <row r="415928" ht="15"/>
    <row r="415929" ht="15"/>
    <row r="415930" ht="15"/>
    <row r="415931" ht="15"/>
    <row r="415932" ht="15"/>
    <row r="415933" ht="15"/>
    <row r="415934" ht="15"/>
    <row r="415935" ht="15"/>
    <row r="415936" ht="15"/>
    <row r="415937" ht="15"/>
    <row r="415938" ht="15"/>
    <row r="415939" ht="15"/>
    <row r="415940" ht="15"/>
    <row r="415941" ht="15"/>
    <row r="415942" ht="15"/>
    <row r="415943" ht="15"/>
    <row r="415944" ht="15"/>
    <row r="415945" ht="15"/>
    <row r="415946" ht="15"/>
    <row r="415947" ht="15"/>
    <row r="415948" ht="15"/>
    <row r="415949" ht="15"/>
    <row r="415950" ht="15"/>
    <row r="415951" ht="15"/>
    <row r="415952" ht="15"/>
    <row r="415953" ht="15"/>
    <row r="415954" ht="15"/>
    <row r="415955" ht="15"/>
    <row r="415956" ht="15"/>
    <row r="415957" ht="15"/>
    <row r="415958" ht="15"/>
    <row r="415959" ht="15"/>
    <row r="415960" ht="15"/>
    <row r="415961" ht="15"/>
    <row r="415962" ht="15"/>
    <row r="415963" ht="15"/>
    <row r="415964" ht="15"/>
    <row r="415965" ht="15"/>
    <row r="415966" ht="15"/>
    <row r="415967" ht="15"/>
    <row r="415968" ht="15"/>
    <row r="415969" ht="15"/>
    <row r="415970" ht="15"/>
    <row r="415971" ht="15"/>
    <row r="415972" ht="15"/>
    <row r="415973" ht="15"/>
    <row r="415974" ht="15"/>
    <row r="415975" ht="15"/>
    <row r="415976" ht="15"/>
    <row r="415977" ht="15"/>
    <row r="415978" ht="15"/>
    <row r="415979" ht="15"/>
    <row r="415980" ht="15"/>
    <row r="415981" ht="15"/>
    <row r="415982" ht="15"/>
    <row r="415983" ht="15"/>
    <row r="415984" ht="15"/>
    <row r="415985" ht="15"/>
    <row r="415986" ht="15"/>
    <row r="415987" ht="15"/>
    <row r="415988" ht="15"/>
    <row r="415989" ht="15"/>
    <row r="415990" ht="15"/>
    <row r="415991" ht="15"/>
    <row r="415992" ht="15"/>
    <row r="415993" ht="15"/>
    <row r="415994" ht="15"/>
    <row r="415995" ht="15"/>
    <row r="415996" ht="15"/>
    <row r="415997" ht="15"/>
    <row r="415998" ht="15"/>
    <row r="415999" ht="15"/>
    <row r="416000" ht="15"/>
    <row r="416001" ht="15"/>
    <row r="416002" ht="15"/>
    <row r="416003" ht="15"/>
    <row r="416004" ht="15"/>
    <row r="416005" ht="15"/>
    <row r="416006" ht="15"/>
    <row r="416007" ht="15"/>
    <row r="416008" ht="15"/>
    <row r="416009" ht="15"/>
    <row r="416010" ht="15"/>
    <row r="416011" ht="15"/>
    <row r="416012" ht="15"/>
    <row r="416013" ht="15"/>
    <row r="416014" ht="15"/>
    <row r="416015" ht="15"/>
    <row r="416016" ht="15"/>
    <row r="416017" ht="15"/>
    <row r="416018" ht="15"/>
    <row r="416019" ht="15"/>
    <row r="416020" ht="15"/>
    <row r="416021" ht="15"/>
    <row r="416022" ht="15"/>
    <row r="416023" ht="15"/>
    <row r="416024" ht="15"/>
    <row r="416025" ht="15"/>
    <row r="416026" ht="15"/>
    <row r="416027" ht="15"/>
    <row r="416028" ht="15"/>
    <row r="416029" ht="15"/>
    <row r="416030" ht="15"/>
    <row r="416031" ht="15"/>
    <row r="416032" ht="15"/>
    <row r="416033" ht="15"/>
    <row r="416034" ht="15"/>
    <row r="416035" ht="15"/>
    <row r="416036" ht="15"/>
    <row r="416037" ht="15"/>
    <row r="416038" ht="15"/>
    <row r="416039" ht="15"/>
    <row r="416040" ht="15"/>
    <row r="416041" ht="15"/>
    <row r="416042" ht="15"/>
    <row r="416043" ht="15"/>
    <row r="416044" ht="15"/>
    <row r="416045" ht="15"/>
    <row r="416046" ht="15"/>
    <row r="416047" ht="15"/>
    <row r="416048" ht="15"/>
    <row r="416049" ht="15"/>
    <row r="416050" ht="15"/>
    <row r="416051" ht="15"/>
    <row r="416052" ht="15"/>
    <row r="416053" ht="15"/>
    <row r="416054" ht="15"/>
    <row r="416055" ht="15"/>
    <row r="416056" ht="15"/>
    <row r="416057" ht="15"/>
    <row r="416058" ht="15"/>
    <row r="416059" ht="15"/>
    <row r="416060" ht="15"/>
    <row r="416061" ht="15"/>
    <row r="416062" ht="15"/>
    <row r="416063" ht="15"/>
    <row r="416064" ht="15"/>
    <row r="416065" ht="15"/>
    <row r="416066" ht="15"/>
    <row r="416067" ht="15"/>
    <row r="416068" ht="15"/>
    <row r="416069" ht="15"/>
    <row r="416070" ht="15"/>
    <row r="416071" ht="15"/>
    <row r="416072" ht="15"/>
    <row r="416073" ht="15"/>
    <row r="416074" ht="15"/>
    <row r="416075" ht="15"/>
    <row r="416076" ht="15"/>
    <row r="416077" ht="15"/>
    <row r="416078" ht="15"/>
    <row r="416079" ht="15"/>
    <row r="416080" ht="15"/>
    <row r="416081" ht="15"/>
    <row r="416082" ht="15"/>
    <row r="416083" ht="15"/>
    <row r="416084" ht="15"/>
    <row r="416085" ht="15"/>
    <row r="416086" ht="15"/>
    <row r="416087" ht="15"/>
    <row r="416088" ht="15"/>
    <row r="416089" ht="15"/>
    <row r="416090" ht="15"/>
    <row r="416091" ht="15"/>
    <row r="416092" ht="15"/>
    <row r="416093" ht="15"/>
    <row r="416094" ht="15"/>
    <row r="416095" ht="15"/>
    <row r="416096" ht="15"/>
    <row r="416097" ht="15"/>
    <row r="416098" ht="15"/>
    <row r="416099" ht="15"/>
    <row r="416100" ht="15"/>
    <row r="416101" ht="15"/>
    <row r="416102" ht="15"/>
    <row r="416103" ht="15"/>
    <row r="416104" ht="15"/>
    <row r="416105" ht="15"/>
    <row r="416106" ht="15"/>
    <row r="416107" ht="15"/>
    <row r="416108" ht="15"/>
    <row r="416109" ht="15"/>
    <row r="416110" ht="15"/>
    <row r="416111" ht="15"/>
    <row r="416112" ht="15"/>
    <row r="416113" ht="15"/>
    <row r="416114" ht="15"/>
    <row r="416115" ht="15"/>
    <row r="416116" ht="15"/>
    <row r="416117" ht="15"/>
    <row r="416118" ht="15"/>
    <row r="416119" ht="15"/>
    <row r="416120" ht="15"/>
    <row r="416121" ht="15"/>
    <row r="416122" ht="15"/>
    <row r="416123" ht="15"/>
    <row r="416124" ht="15"/>
    <row r="416125" ht="15"/>
    <row r="416126" ht="15"/>
    <row r="416127" ht="15"/>
    <row r="416128" ht="15"/>
    <row r="416129" ht="15"/>
    <row r="416130" ht="15"/>
    <row r="416131" ht="15"/>
    <row r="416132" ht="15"/>
    <row r="416133" ht="15"/>
    <row r="416134" ht="15"/>
    <row r="416135" ht="15"/>
    <row r="416136" ht="15"/>
    <row r="416137" ht="15"/>
    <row r="416138" ht="15"/>
    <row r="416139" ht="15"/>
    <row r="416140" ht="15"/>
    <row r="416141" ht="15"/>
    <row r="416142" ht="15"/>
    <row r="416143" ht="15"/>
    <row r="416144" ht="15"/>
    <row r="416145" ht="15"/>
    <row r="416146" ht="15"/>
    <row r="416147" ht="15"/>
    <row r="416148" ht="15"/>
    <row r="416149" ht="15"/>
    <row r="416150" ht="15"/>
    <row r="416151" ht="15"/>
    <row r="416152" ht="15"/>
    <row r="416153" ht="15"/>
    <row r="416154" ht="15"/>
    <row r="416155" ht="15"/>
    <row r="416156" ht="15"/>
    <row r="416157" ht="15"/>
    <row r="416158" ht="15"/>
    <row r="416159" ht="15"/>
    <row r="416160" ht="15"/>
    <row r="416161" ht="15"/>
    <row r="416162" ht="15"/>
    <row r="416163" ht="15"/>
    <row r="416164" ht="15"/>
    <row r="416165" ht="15"/>
    <row r="416166" ht="15"/>
    <row r="416167" ht="15"/>
    <row r="416168" ht="15"/>
    <row r="416169" ht="15"/>
    <row r="416170" ht="15"/>
    <row r="416171" ht="15"/>
    <row r="416172" ht="15"/>
    <row r="416173" ht="15"/>
    <row r="416174" ht="15"/>
    <row r="416175" ht="15"/>
    <row r="416176" ht="15"/>
    <row r="416177" ht="15"/>
    <row r="416178" ht="15"/>
    <row r="416179" ht="15"/>
    <row r="416180" ht="15"/>
    <row r="416181" ht="15"/>
    <row r="416182" ht="15"/>
    <row r="416183" ht="15"/>
    <row r="416184" ht="15"/>
    <row r="416185" ht="15"/>
    <row r="416186" ht="15"/>
    <row r="416187" ht="15"/>
    <row r="416188" ht="15"/>
    <row r="416189" ht="15"/>
    <row r="416190" ht="15"/>
    <row r="416191" ht="15"/>
    <row r="416192" ht="15"/>
    <row r="416193" ht="15"/>
    <row r="416194" ht="15"/>
    <row r="416195" ht="15"/>
    <row r="416196" ht="15"/>
    <row r="416197" ht="15"/>
    <row r="416198" ht="15"/>
    <row r="416199" ht="15"/>
    <row r="416200" ht="15"/>
    <row r="416201" ht="15"/>
    <row r="416202" ht="15"/>
    <row r="416203" ht="15"/>
    <row r="416204" ht="15"/>
    <row r="416205" ht="15"/>
    <row r="416206" ht="15"/>
    <row r="416207" ht="15"/>
    <row r="416208" ht="15"/>
    <row r="416209" ht="15"/>
    <row r="416210" ht="15"/>
    <row r="416211" ht="15"/>
    <row r="416212" ht="15"/>
    <row r="416213" ht="15"/>
    <row r="416214" ht="15"/>
    <row r="416215" ht="15"/>
    <row r="416216" ht="15"/>
    <row r="416217" ht="15"/>
    <row r="416218" ht="15"/>
    <row r="416219" ht="15"/>
    <row r="416220" ht="15"/>
    <row r="416221" ht="15"/>
    <row r="416222" ht="15"/>
    <row r="416223" ht="15"/>
    <row r="416224" ht="15"/>
    <row r="416225" ht="15"/>
    <row r="416226" ht="15"/>
    <row r="416227" ht="15"/>
    <row r="416228" ht="15"/>
    <row r="416229" ht="15"/>
    <row r="416230" ht="15"/>
    <row r="416231" ht="15"/>
    <row r="416232" ht="15"/>
    <row r="416233" ht="15"/>
    <row r="416234" ht="15"/>
    <row r="416235" ht="15"/>
    <row r="416236" ht="15"/>
    <row r="416237" ht="15"/>
    <row r="416238" ht="15"/>
    <row r="416239" ht="15"/>
    <row r="416240" ht="15"/>
    <row r="416241" ht="15"/>
    <row r="416242" ht="15"/>
    <row r="416243" ht="15"/>
    <row r="416244" ht="15"/>
    <row r="416245" ht="15"/>
    <row r="416246" ht="15"/>
    <row r="416247" ht="15"/>
    <row r="416248" ht="15"/>
    <row r="416249" ht="15"/>
    <row r="416250" ht="15"/>
    <row r="416251" ht="15"/>
    <row r="416252" ht="15"/>
    <row r="416253" ht="15"/>
    <row r="416254" ht="15"/>
    <row r="416255" ht="15"/>
    <row r="416256" ht="15"/>
    <row r="416257" ht="15"/>
    <row r="416258" ht="15"/>
    <row r="416259" ht="15"/>
    <row r="416260" ht="15"/>
    <row r="416261" ht="15"/>
    <row r="416262" ht="15"/>
    <row r="416263" ht="15"/>
    <row r="416264" ht="15"/>
    <row r="416265" ht="15"/>
    <row r="416266" ht="15"/>
    <row r="416267" ht="15"/>
    <row r="416268" ht="15"/>
    <row r="416269" ht="15"/>
    <row r="416270" ht="15"/>
    <row r="416271" ht="15"/>
    <row r="416272" ht="15"/>
    <row r="416273" ht="15"/>
    <row r="416274" ht="15"/>
    <row r="416275" ht="15"/>
    <row r="416276" ht="15"/>
    <row r="416277" ht="15"/>
    <row r="416278" ht="15"/>
    <row r="416279" ht="15"/>
    <row r="416280" ht="15"/>
    <row r="416281" ht="15"/>
    <row r="416282" ht="15"/>
    <row r="416283" ht="15"/>
    <row r="416284" ht="15"/>
    <row r="416285" ht="15"/>
    <row r="416286" ht="15"/>
    <row r="416287" ht="15"/>
    <row r="416288" ht="15"/>
    <row r="416289" ht="15"/>
    <row r="416290" ht="15"/>
    <row r="416291" ht="15"/>
    <row r="416292" ht="15"/>
    <row r="416293" ht="15"/>
    <row r="416294" ht="15"/>
    <row r="416295" ht="15"/>
    <row r="416296" ht="15"/>
    <row r="416297" ht="15"/>
    <row r="416298" ht="15"/>
    <row r="416299" ht="15"/>
    <row r="416300" ht="15"/>
    <row r="416301" ht="15"/>
    <row r="416302" ht="15"/>
    <row r="416303" ht="15"/>
    <row r="416304" ht="15"/>
    <row r="416305" ht="15"/>
    <row r="416306" ht="15"/>
    <row r="416307" ht="15"/>
    <row r="416308" ht="15"/>
    <row r="416309" ht="15"/>
    <row r="416310" ht="15"/>
    <row r="416311" ht="15"/>
    <row r="416312" ht="15"/>
    <row r="416313" ht="15"/>
    <row r="416314" ht="15"/>
    <row r="416315" ht="15"/>
    <row r="416316" ht="15"/>
    <row r="416317" ht="15"/>
    <row r="416318" ht="15"/>
    <row r="416319" ht="15"/>
    <row r="416320" ht="15"/>
    <row r="416321" ht="15"/>
    <row r="416322" ht="15"/>
    <row r="416323" ht="15"/>
    <row r="416324" ht="15"/>
    <row r="416325" ht="15"/>
    <row r="416326" ht="15"/>
    <row r="416327" ht="15"/>
    <row r="416328" ht="15"/>
    <row r="416329" ht="15"/>
    <row r="416330" ht="15"/>
    <row r="416331" ht="15"/>
    <row r="416332" ht="15"/>
    <row r="416333" ht="15"/>
    <row r="416334" ht="15"/>
    <row r="416335" ht="15"/>
    <row r="416336" ht="15"/>
    <row r="416337" ht="15"/>
    <row r="416338" ht="15"/>
    <row r="416339" ht="15"/>
    <row r="416340" ht="15"/>
    <row r="416341" ht="15"/>
    <row r="416342" ht="15"/>
    <row r="416343" ht="15"/>
    <row r="416344" ht="15"/>
    <row r="416345" ht="15"/>
    <row r="416346" ht="15"/>
    <row r="416347" ht="15"/>
    <row r="416348" ht="15"/>
    <row r="416349" ht="15"/>
    <row r="416350" ht="15"/>
    <row r="416351" ht="15"/>
    <row r="416352" ht="15"/>
    <row r="416353" ht="15"/>
    <row r="416354" ht="15"/>
    <row r="416355" ht="15"/>
    <row r="416356" ht="15"/>
    <row r="416357" ht="15"/>
    <row r="416358" ht="15"/>
    <row r="416359" ht="15"/>
    <row r="416360" ht="15"/>
    <row r="416361" ht="15"/>
    <row r="416362" ht="15"/>
    <row r="416363" ht="15"/>
    <row r="416364" ht="15"/>
    <row r="416365" ht="15"/>
    <row r="416366" ht="15"/>
    <row r="416367" ht="15"/>
    <row r="416368" ht="15"/>
    <row r="416369" ht="15"/>
    <row r="416370" ht="15"/>
    <row r="416371" ht="15"/>
    <row r="416372" ht="15"/>
    <row r="416373" ht="15"/>
    <row r="416374" ht="15"/>
    <row r="416375" ht="15"/>
    <row r="416376" ht="15"/>
    <row r="416377" ht="15"/>
    <row r="416378" ht="15"/>
    <row r="416379" ht="15"/>
    <row r="416380" ht="15"/>
    <row r="416381" ht="15"/>
    <row r="416382" ht="15"/>
    <row r="416383" ht="15"/>
    <row r="416384" ht="15"/>
    <row r="416385" ht="15"/>
    <row r="416386" ht="15"/>
    <row r="416387" ht="15"/>
    <row r="416388" ht="15"/>
    <row r="416389" ht="15"/>
    <row r="416390" ht="15"/>
    <row r="416391" ht="15"/>
    <row r="416392" ht="15"/>
    <row r="416393" ht="15"/>
    <row r="416394" ht="15"/>
    <row r="416395" ht="15"/>
    <row r="416396" ht="15"/>
    <row r="416397" ht="15"/>
    <row r="416398" ht="15"/>
    <row r="416399" ht="15"/>
    <row r="416400" ht="15"/>
    <row r="416401" ht="15"/>
    <row r="416402" ht="15"/>
    <row r="416403" ht="15"/>
    <row r="416404" ht="15"/>
    <row r="416405" ht="15"/>
    <row r="416406" ht="15"/>
    <row r="416407" ht="15"/>
    <row r="416408" ht="15"/>
    <row r="416409" ht="15"/>
    <row r="416410" ht="15"/>
    <row r="416411" ht="15"/>
    <row r="416412" ht="15"/>
    <row r="416413" ht="15"/>
    <row r="416414" ht="15"/>
    <row r="416415" ht="15"/>
    <row r="416416" ht="15"/>
    <row r="416417" ht="15"/>
    <row r="416418" ht="15"/>
    <row r="416419" ht="15"/>
    <row r="416420" ht="15"/>
    <row r="416421" ht="15"/>
    <row r="416422" ht="15"/>
    <row r="416423" ht="15"/>
    <row r="416424" ht="15"/>
    <row r="416425" ht="15"/>
    <row r="416426" ht="15"/>
    <row r="416427" ht="15"/>
    <row r="416428" ht="15"/>
    <row r="416429" ht="15"/>
    <row r="416430" ht="15"/>
    <row r="416431" ht="15"/>
    <row r="416432" ht="15"/>
    <row r="416433" ht="15"/>
    <row r="416434" ht="15"/>
    <row r="416435" ht="15"/>
    <row r="416436" ht="15"/>
    <row r="416437" ht="15"/>
    <row r="416438" ht="15"/>
    <row r="416439" ht="15"/>
    <row r="416440" ht="15"/>
    <row r="416441" ht="15"/>
    <row r="416442" ht="15"/>
    <row r="416443" ht="15"/>
    <row r="416444" ht="15"/>
    <row r="416445" ht="15"/>
    <row r="416446" ht="15"/>
    <row r="416447" ht="15"/>
    <row r="416448" ht="15"/>
    <row r="416449" ht="15"/>
    <row r="416450" ht="15"/>
    <row r="416451" ht="15"/>
    <row r="416452" ht="15"/>
    <row r="416453" ht="15"/>
    <row r="416454" ht="15"/>
    <row r="416455" ht="15"/>
    <row r="416456" ht="15"/>
    <row r="416457" ht="15"/>
    <row r="416458" ht="15"/>
    <row r="416459" ht="15"/>
    <row r="416460" ht="15"/>
    <row r="416461" ht="15"/>
    <row r="416462" ht="15"/>
    <row r="416463" ht="15"/>
    <row r="416464" ht="15"/>
    <row r="416465" ht="15"/>
    <row r="416466" ht="15"/>
    <row r="416467" ht="15"/>
    <row r="416468" ht="15"/>
    <row r="416469" ht="15"/>
    <row r="416470" ht="15"/>
    <row r="416471" ht="15"/>
    <row r="416472" ht="15"/>
    <row r="416473" ht="15"/>
    <row r="416474" ht="15"/>
    <row r="416475" ht="15"/>
    <row r="416476" ht="15"/>
    <row r="416477" ht="15"/>
    <row r="416478" ht="15"/>
    <row r="416479" ht="15"/>
    <row r="416480" ht="15"/>
    <row r="416481" ht="15"/>
    <row r="416482" ht="15"/>
    <row r="416483" ht="15"/>
    <row r="416484" ht="15"/>
    <row r="416485" ht="15"/>
    <row r="416486" ht="15"/>
    <row r="416487" ht="15"/>
    <row r="416488" ht="15"/>
    <row r="416489" ht="15"/>
    <row r="416490" ht="15"/>
    <row r="416491" ht="15"/>
    <row r="416492" ht="15"/>
    <row r="416493" ht="15"/>
    <row r="416494" ht="15"/>
    <row r="416495" ht="15"/>
    <row r="416496" ht="15"/>
    <row r="416497" ht="15"/>
    <row r="416498" ht="15"/>
    <row r="416499" ht="15"/>
    <row r="416500" ht="15"/>
    <row r="416501" ht="15"/>
    <row r="416502" ht="15"/>
    <row r="416503" ht="15"/>
    <row r="416504" ht="15"/>
    <row r="416505" ht="15"/>
    <row r="416506" ht="15"/>
    <row r="416507" ht="15"/>
    <row r="416508" ht="15"/>
    <row r="416509" ht="15"/>
    <row r="416510" ht="15"/>
    <row r="416511" ht="15"/>
    <row r="416512" ht="15"/>
    <row r="416513" ht="15"/>
    <row r="416514" ht="15"/>
    <row r="416515" ht="15"/>
    <row r="416516" ht="15"/>
    <row r="416517" ht="15"/>
    <row r="416518" ht="15"/>
    <row r="416519" ht="15"/>
    <row r="416520" ht="15"/>
    <row r="416521" ht="15"/>
    <row r="416522" ht="15"/>
    <row r="416523" ht="15"/>
    <row r="416524" ht="15"/>
    <row r="416525" ht="15"/>
    <row r="416526" ht="15"/>
    <row r="416527" ht="15"/>
    <row r="416528" ht="15"/>
    <row r="416529" ht="15"/>
    <row r="416530" ht="15"/>
    <row r="416531" ht="15"/>
    <row r="416532" ht="15"/>
    <row r="416533" ht="15"/>
    <row r="416534" ht="15"/>
    <row r="416535" ht="15"/>
    <row r="416536" ht="15"/>
    <row r="416537" ht="15"/>
    <row r="416538" ht="15"/>
    <row r="416539" ht="15"/>
    <row r="416540" ht="15"/>
    <row r="416541" ht="15"/>
    <row r="416542" ht="15"/>
    <row r="416543" ht="15"/>
    <row r="416544" ht="15"/>
    <row r="416545" ht="15"/>
    <row r="416546" ht="15"/>
    <row r="416547" ht="15"/>
    <row r="416548" ht="15"/>
    <row r="416549" ht="15"/>
    <row r="416550" ht="15"/>
    <row r="416551" ht="15"/>
    <row r="416552" ht="15"/>
    <row r="416553" ht="15"/>
    <row r="416554" ht="15"/>
    <row r="416555" ht="15"/>
    <row r="416556" ht="15"/>
    <row r="416557" ht="15"/>
    <row r="416558" ht="15"/>
    <row r="416559" ht="15"/>
    <row r="416560" ht="15"/>
    <row r="416561" ht="15"/>
    <row r="416562" ht="15"/>
    <row r="416563" ht="15"/>
    <row r="416564" ht="15"/>
    <row r="416565" ht="15"/>
    <row r="416566" ht="15"/>
    <row r="416567" ht="15"/>
    <row r="416568" ht="15"/>
    <row r="416569" ht="15"/>
    <row r="416570" ht="15"/>
    <row r="416571" ht="15"/>
    <row r="416572" ht="15"/>
    <row r="416573" ht="15"/>
    <row r="416574" ht="15"/>
    <row r="416575" ht="15"/>
    <row r="416576" ht="15"/>
    <row r="416577" ht="15"/>
    <row r="416578" ht="15"/>
    <row r="416579" ht="15"/>
    <row r="416580" ht="15"/>
    <row r="416581" ht="15"/>
    <row r="416582" ht="15"/>
    <row r="416583" ht="15"/>
    <row r="416584" ht="15"/>
    <row r="416585" ht="15"/>
    <row r="416586" ht="15"/>
    <row r="416587" ht="15"/>
    <row r="416588" ht="15"/>
    <row r="416589" ht="15"/>
    <row r="416590" ht="15"/>
    <row r="416591" ht="15"/>
    <row r="416592" ht="15"/>
    <row r="416593" ht="15"/>
    <row r="416594" ht="15"/>
    <row r="416595" ht="15"/>
    <row r="416596" ht="15"/>
    <row r="416597" ht="15"/>
    <row r="416598" ht="15"/>
    <row r="416599" ht="15"/>
    <row r="416600" ht="15"/>
    <row r="416601" ht="15"/>
    <row r="416602" ht="15"/>
    <row r="416603" ht="15"/>
    <row r="416604" ht="15"/>
    <row r="416605" ht="15"/>
    <row r="416606" ht="15"/>
    <row r="416607" ht="15"/>
    <row r="416608" ht="15"/>
    <row r="416609" ht="15"/>
    <row r="416610" ht="15"/>
    <row r="416611" ht="15"/>
    <row r="416612" ht="15"/>
    <row r="416613" ht="15"/>
    <row r="416614" ht="15"/>
    <row r="416615" ht="15"/>
    <row r="416616" ht="15"/>
    <row r="416617" ht="15"/>
    <row r="416618" ht="15"/>
    <row r="416619" ht="15"/>
    <row r="416620" ht="15"/>
    <row r="416621" ht="15"/>
    <row r="416622" ht="15"/>
    <row r="416623" ht="15"/>
    <row r="416624" ht="15"/>
    <row r="416625" ht="15"/>
    <row r="416626" ht="15"/>
    <row r="416627" ht="15"/>
    <row r="416628" ht="15"/>
    <row r="416629" ht="15"/>
    <row r="416630" ht="15"/>
    <row r="416631" ht="15"/>
    <row r="416632" ht="15"/>
    <row r="416633" ht="15"/>
    <row r="416634" ht="15"/>
    <row r="416635" ht="15"/>
    <row r="416636" ht="15"/>
    <row r="416637" ht="15"/>
    <row r="416638" ht="15"/>
    <row r="416639" ht="15"/>
    <row r="416640" ht="15"/>
    <row r="416641" ht="15"/>
    <row r="416642" ht="15"/>
    <row r="416643" ht="15"/>
    <row r="416644" ht="15"/>
    <row r="416645" ht="15"/>
    <row r="416646" ht="15"/>
    <row r="416647" ht="15"/>
    <row r="416648" ht="15"/>
    <row r="416649" ht="15"/>
    <row r="416650" ht="15"/>
    <row r="416651" ht="15"/>
    <row r="416652" ht="15"/>
    <row r="416653" ht="15"/>
    <row r="416654" ht="15"/>
    <row r="416655" ht="15"/>
    <row r="416656" ht="15"/>
    <row r="416657" ht="15"/>
    <row r="416658" ht="15"/>
    <row r="416659" ht="15"/>
    <row r="416660" ht="15"/>
    <row r="416661" ht="15"/>
    <row r="416662" ht="15"/>
    <row r="416663" ht="15"/>
    <row r="416664" ht="15"/>
    <row r="416665" ht="15"/>
    <row r="416666" ht="15"/>
    <row r="416667" ht="15"/>
    <row r="416668" ht="15"/>
    <row r="416669" ht="15"/>
    <row r="416670" ht="15"/>
    <row r="416671" ht="15"/>
    <row r="416672" ht="15"/>
    <row r="416673" ht="15"/>
    <row r="416674" ht="15"/>
    <row r="416675" ht="15"/>
    <row r="416676" ht="15"/>
    <row r="416677" ht="15"/>
    <row r="416678" ht="15"/>
    <row r="416679" ht="15"/>
    <row r="416680" ht="15"/>
    <row r="416681" ht="15"/>
    <row r="416682" ht="15"/>
    <row r="416683" ht="15"/>
    <row r="416684" ht="15"/>
    <row r="416685" ht="15"/>
    <row r="416686" ht="15"/>
    <row r="416687" ht="15"/>
    <row r="416688" ht="15"/>
    <row r="416689" ht="15"/>
    <row r="416690" ht="15"/>
    <row r="416691" ht="15"/>
    <row r="416692" ht="15"/>
    <row r="416693" ht="15"/>
    <row r="416694" ht="15"/>
    <row r="416695" ht="15"/>
    <row r="416696" ht="15"/>
    <row r="416697" ht="15"/>
    <row r="416698" ht="15"/>
    <row r="416699" ht="15"/>
    <row r="416700" ht="15"/>
    <row r="416701" ht="15"/>
    <row r="416702" ht="15"/>
    <row r="416703" ht="15"/>
    <row r="416704" ht="15"/>
    <row r="416705" ht="15"/>
    <row r="416706" ht="15"/>
    <row r="416707" ht="15"/>
    <row r="416708" ht="15"/>
    <row r="416709" ht="15"/>
    <row r="416710" ht="15"/>
    <row r="416711" ht="15"/>
    <row r="416712" ht="15"/>
    <row r="416713" ht="15"/>
    <row r="416714" ht="15"/>
    <row r="416715" ht="15"/>
    <row r="416716" ht="15"/>
    <row r="416717" ht="15"/>
    <row r="416718" ht="15"/>
    <row r="416719" ht="15"/>
    <row r="416720" ht="15"/>
    <row r="416721" ht="15"/>
    <row r="416722" ht="15"/>
    <row r="416723" ht="15"/>
    <row r="416724" ht="15"/>
    <row r="416725" ht="15"/>
    <row r="416726" ht="15"/>
    <row r="416727" ht="15"/>
    <row r="416728" ht="15"/>
    <row r="416729" ht="15"/>
    <row r="416730" ht="15"/>
    <row r="416731" ht="15"/>
    <row r="416732" ht="15"/>
    <row r="416733" ht="15"/>
    <row r="416734" ht="15"/>
    <row r="416735" ht="15"/>
    <row r="416736" ht="15"/>
    <row r="416737" ht="15"/>
    <row r="416738" ht="15"/>
    <row r="416739" ht="15"/>
    <row r="416740" ht="15"/>
    <row r="416741" ht="15"/>
    <row r="416742" ht="15"/>
    <row r="416743" ht="15"/>
    <row r="416744" ht="15"/>
    <row r="416745" ht="15"/>
    <row r="416746" ht="15"/>
    <row r="416747" ht="15"/>
    <row r="416748" ht="15"/>
    <row r="416749" ht="15"/>
    <row r="416750" ht="15"/>
    <row r="416751" ht="15"/>
    <row r="416752" ht="15"/>
    <row r="416753" ht="15"/>
    <row r="416754" ht="15"/>
    <row r="416755" ht="15"/>
    <row r="416756" ht="15"/>
    <row r="416757" ht="15"/>
    <row r="416758" ht="15"/>
    <row r="416759" ht="15"/>
    <row r="416760" ht="15"/>
    <row r="416761" ht="15"/>
    <row r="416762" ht="15"/>
    <row r="416763" ht="15"/>
    <row r="416764" ht="15"/>
    <row r="416765" ht="15"/>
    <row r="416766" ht="15"/>
    <row r="416767" ht="15"/>
    <row r="416768" ht="15"/>
    <row r="416769" ht="15"/>
    <row r="416770" ht="15"/>
    <row r="416771" ht="15"/>
    <row r="416772" ht="15"/>
    <row r="416773" ht="15"/>
    <row r="416774" ht="15"/>
    <row r="416775" ht="15"/>
    <row r="416776" ht="15"/>
    <row r="416777" ht="15"/>
    <row r="416778" ht="15"/>
    <row r="416779" ht="15"/>
    <row r="416780" ht="15"/>
    <row r="416781" ht="15"/>
    <row r="416782" ht="15"/>
    <row r="416783" ht="15"/>
    <row r="416784" ht="15"/>
    <row r="416785" ht="15"/>
    <row r="416786" ht="15"/>
    <row r="416787" ht="15"/>
    <row r="416788" ht="15"/>
    <row r="416789" ht="15"/>
    <row r="416790" ht="15"/>
    <row r="416791" ht="15"/>
    <row r="416792" ht="15"/>
    <row r="416793" ht="15"/>
    <row r="416794" ht="15"/>
    <row r="416795" ht="15"/>
    <row r="416796" ht="15"/>
    <row r="416797" ht="15"/>
    <row r="416798" ht="15"/>
    <row r="416799" ht="15"/>
    <row r="416800" ht="15"/>
    <row r="416801" ht="15"/>
    <row r="416802" ht="15"/>
    <row r="416803" ht="15"/>
    <row r="416804" ht="15"/>
    <row r="416805" ht="15"/>
    <row r="416806" ht="15"/>
    <row r="416807" ht="15"/>
    <row r="416808" ht="15"/>
    <row r="416809" ht="15"/>
    <row r="416810" ht="15"/>
    <row r="416811" ht="15"/>
    <row r="416812" ht="15"/>
    <row r="416813" ht="15"/>
    <row r="416814" ht="15"/>
    <row r="416815" ht="15"/>
    <row r="416816" ht="15"/>
    <row r="416817" ht="15"/>
    <row r="416818" ht="15"/>
    <row r="416819" ht="15"/>
    <row r="416820" ht="15"/>
    <row r="416821" ht="15"/>
    <row r="416822" ht="15"/>
    <row r="416823" ht="15"/>
    <row r="416824" ht="15"/>
    <row r="416825" ht="15"/>
    <row r="416826" ht="15"/>
    <row r="416827" ht="15"/>
    <row r="416828" ht="15"/>
    <row r="416829" ht="15"/>
    <row r="416830" ht="15"/>
    <row r="416831" ht="15"/>
    <row r="416832" ht="15"/>
    <row r="416833" ht="15"/>
    <row r="416834" ht="15"/>
    <row r="416835" ht="15"/>
    <row r="416836" ht="15"/>
    <row r="416837" ht="15"/>
    <row r="416838" ht="15"/>
    <row r="416839" ht="15"/>
    <row r="416840" ht="15"/>
    <row r="416841" ht="15"/>
    <row r="416842" ht="15"/>
    <row r="416843" ht="15"/>
    <row r="416844" ht="15"/>
    <row r="416845" ht="15"/>
    <row r="416846" ht="15"/>
    <row r="416847" ht="15"/>
    <row r="416848" ht="15"/>
    <row r="416849" ht="15"/>
    <row r="416850" ht="15"/>
    <row r="416851" ht="15"/>
    <row r="416852" ht="15"/>
    <row r="416853" ht="15"/>
    <row r="416854" ht="15"/>
    <row r="416855" ht="15"/>
    <row r="416856" ht="15"/>
    <row r="416857" ht="15"/>
    <row r="416858" ht="15"/>
    <row r="416859" ht="15"/>
    <row r="416860" ht="15"/>
    <row r="416861" ht="15"/>
    <row r="416862" ht="15"/>
    <row r="416863" ht="15"/>
    <row r="416864" ht="15"/>
    <row r="416865" ht="15"/>
    <row r="416866" ht="15"/>
    <row r="416867" ht="15"/>
    <row r="416868" ht="15"/>
    <row r="416869" ht="15"/>
    <row r="416870" ht="15"/>
    <row r="416871" ht="15"/>
    <row r="416872" ht="15"/>
    <row r="416873" ht="15"/>
    <row r="416874" ht="15"/>
    <row r="416875" ht="15"/>
    <row r="416876" ht="15"/>
    <row r="416877" ht="15"/>
    <row r="416878" ht="15"/>
    <row r="416879" ht="15"/>
    <row r="416880" ht="15"/>
    <row r="416881" ht="15"/>
    <row r="416882" ht="15"/>
    <row r="416883" ht="15"/>
    <row r="416884" ht="15"/>
    <row r="416885" ht="15"/>
    <row r="416886" ht="15"/>
    <row r="416887" ht="15"/>
    <row r="416888" ht="15"/>
    <row r="416889" ht="15"/>
    <row r="416890" ht="15"/>
    <row r="416891" ht="15"/>
    <row r="416892" ht="15"/>
    <row r="416893" ht="15"/>
    <row r="416894" ht="15"/>
    <row r="416895" ht="15"/>
    <row r="416896" ht="15"/>
    <row r="416897" ht="15"/>
    <row r="416898" ht="15"/>
    <row r="416899" ht="15"/>
    <row r="416900" ht="15"/>
    <row r="416901" ht="15"/>
    <row r="416902" ht="15"/>
    <row r="416903" ht="15"/>
    <row r="416904" ht="15"/>
    <row r="416905" ht="15"/>
    <row r="416906" ht="15"/>
    <row r="416907" ht="15"/>
    <row r="416908" ht="15"/>
    <row r="416909" ht="15"/>
    <row r="416910" ht="15"/>
    <row r="416911" ht="15"/>
    <row r="416912" ht="15"/>
    <row r="416913" ht="15"/>
    <row r="416914" ht="15"/>
    <row r="416915" ht="15"/>
    <row r="416916" ht="15"/>
    <row r="416917" ht="15"/>
    <row r="416918" ht="15"/>
    <row r="416919" ht="15"/>
    <row r="416920" ht="15"/>
    <row r="416921" ht="15"/>
    <row r="416922" ht="15"/>
    <row r="416923" ht="15"/>
    <row r="416924" ht="15"/>
    <row r="416925" ht="15"/>
    <row r="416926" ht="15"/>
    <row r="416927" ht="15"/>
    <row r="416928" ht="15"/>
    <row r="416929" ht="15"/>
    <row r="416930" ht="15"/>
    <row r="416931" ht="15"/>
    <row r="416932" ht="15"/>
    <row r="416933" ht="15"/>
    <row r="416934" ht="15"/>
    <row r="416935" ht="15"/>
    <row r="416936" ht="15"/>
    <row r="416937" ht="15"/>
    <row r="416938" ht="15"/>
    <row r="416939" ht="15"/>
    <row r="416940" ht="15"/>
    <row r="416941" ht="15"/>
    <row r="416942" ht="15"/>
    <row r="416943" ht="15"/>
    <row r="416944" ht="15"/>
    <row r="416945" ht="15"/>
    <row r="416946" ht="15"/>
    <row r="416947" ht="15"/>
    <row r="416948" ht="15"/>
    <row r="416949" ht="15"/>
    <row r="416950" ht="15"/>
    <row r="416951" ht="15"/>
    <row r="416952" ht="15"/>
    <row r="416953" ht="15"/>
    <row r="416954" ht="15"/>
    <row r="416955" ht="15"/>
    <row r="416956" ht="15"/>
    <row r="416957" ht="15"/>
    <row r="416958" ht="15"/>
    <row r="416959" ht="15"/>
    <row r="416960" ht="15"/>
    <row r="416961" ht="15"/>
    <row r="416962" ht="15"/>
    <row r="416963" ht="15"/>
    <row r="416964" ht="15"/>
    <row r="416965" ht="15"/>
    <row r="416966" ht="15"/>
    <row r="416967" ht="15"/>
    <row r="416968" ht="15"/>
    <row r="416969" ht="15"/>
    <row r="416970" ht="15"/>
    <row r="416971" ht="15"/>
    <row r="416972" ht="15"/>
    <row r="416973" ht="15"/>
    <row r="416974" ht="15"/>
    <row r="416975" ht="15"/>
    <row r="416976" ht="15"/>
    <row r="416977" ht="15"/>
    <row r="416978" ht="15"/>
    <row r="416979" ht="15"/>
    <row r="416980" ht="15"/>
    <row r="416981" ht="15"/>
    <row r="416982" ht="15"/>
    <row r="416983" ht="15"/>
    <row r="416984" ht="15"/>
    <row r="416985" ht="15"/>
    <row r="416986" ht="15"/>
    <row r="416987" ht="15"/>
    <row r="416988" ht="15"/>
    <row r="416989" ht="15"/>
    <row r="416990" ht="15"/>
    <row r="416991" ht="15"/>
    <row r="416992" ht="15"/>
    <row r="416993" ht="15"/>
    <row r="416994" ht="15"/>
    <row r="416995" ht="15"/>
    <row r="416996" ht="15"/>
    <row r="416997" ht="15"/>
    <row r="416998" ht="15"/>
    <row r="416999" ht="15"/>
    <row r="417000" ht="15"/>
    <row r="417001" ht="15"/>
    <row r="417002" ht="15"/>
    <row r="417003" ht="15"/>
    <row r="417004" ht="15"/>
    <row r="417005" ht="15"/>
    <row r="417006" ht="15"/>
    <row r="417007" ht="15"/>
    <row r="417008" ht="15"/>
    <row r="417009" ht="15"/>
    <row r="417010" ht="15"/>
    <row r="417011" ht="15"/>
    <row r="417012" ht="15"/>
    <row r="417013" ht="15"/>
    <row r="417014" ht="15"/>
    <row r="417015" ht="15"/>
    <row r="417016" ht="15"/>
    <row r="417017" ht="15"/>
    <row r="417018" ht="15"/>
    <row r="417019" ht="15"/>
    <row r="417020" ht="15"/>
    <row r="417021" ht="15"/>
    <row r="417022" ht="15"/>
    <row r="417023" ht="15"/>
    <row r="417024" ht="15"/>
    <row r="417025" ht="15"/>
    <row r="417026" ht="15"/>
    <row r="417027" ht="15"/>
    <row r="417028" ht="15"/>
    <row r="417029" ht="15"/>
    <row r="417030" ht="15"/>
    <row r="417031" ht="15"/>
    <row r="417032" ht="15"/>
    <row r="417033" ht="15"/>
    <row r="417034" ht="15"/>
    <row r="417035" ht="15"/>
    <row r="417036" ht="15"/>
    <row r="417037" ht="15"/>
    <row r="417038" ht="15"/>
    <row r="417039" ht="15"/>
    <row r="417040" ht="15"/>
    <row r="417041" ht="15"/>
    <row r="417042" ht="15"/>
    <row r="417043" ht="15"/>
    <row r="417044" ht="15"/>
    <row r="417045" ht="15"/>
    <row r="417046" ht="15"/>
    <row r="417047" ht="15"/>
    <row r="417048" ht="15"/>
    <row r="417049" ht="15"/>
    <row r="417050" ht="15"/>
    <row r="417051" ht="15"/>
    <row r="417052" ht="15"/>
    <row r="417053" ht="15"/>
    <row r="417054" ht="15"/>
    <row r="417055" ht="15"/>
    <row r="417056" ht="15"/>
    <row r="417057" ht="15"/>
    <row r="417058" ht="15"/>
    <row r="417059" ht="15"/>
    <row r="417060" ht="15"/>
    <row r="417061" ht="15"/>
    <row r="417062" ht="15"/>
    <row r="417063" ht="15"/>
    <row r="417064" ht="15"/>
    <row r="417065" ht="15"/>
    <row r="417066" ht="15"/>
    <row r="417067" ht="15"/>
    <row r="417068" ht="15"/>
    <row r="417069" ht="15"/>
    <row r="417070" ht="15"/>
    <row r="417071" ht="15"/>
    <row r="417072" ht="15"/>
    <row r="417073" ht="15"/>
    <row r="417074" ht="15"/>
    <row r="417075" ht="15"/>
    <row r="417076" ht="15"/>
    <row r="417077" ht="15"/>
    <row r="417078" ht="15"/>
    <row r="417079" ht="15"/>
    <row r="417080" ht="15"/>
    <row r="417081" ht="15"/>
    <row r="417082" ht="15"/>
    <row r="417083" ht="15"/>
    <row r="417084" ht="15"/>
    <row r="417085" ht="15"/>
    <row r="417086" ht="15"/>
    <row r="417087" ht="15"/>
    <row r="417088" ht="15"/>
    <row r="417089" ht="15"/>
    <row r="417090" ht="15"/>
    <row r="417091" ht="15"/>
    <row r="417092" ht="15"/>
    <row r="417093" ht="15"/>
    <row r="417094" ht="15"/>
    <row r="417095" ht="15"/>
    <row r="417096" ht="15"/>
    <row r="417097" ht="15"/>
    <row r="417098" ht="15"/>
    <row r="417099" ht="15"/>
    <row r="417100" ht="15"/>
    <row r="417101" ht="15"/>
    <row r="417102" ht="15"/>
    <row r="417103" ht="15"/>
    <row r="417104" ht="15"/>
    <row r="417105" ht="15"/>
    <row r="417106" ht="15"/>
    <row r="417107" ht="15"/>
    <row r="417108" ht="15"/>
    <row r="417109" ht="15"/>
    <row r="417110" ht="15"/>
    <row r="417111" ht="15"/>
    <row r="417112" ht="15"/>
    <row r="417113" ht="15"/>
    <row r="417114" ht="15"/>
    <row r="417115" ht="15"/>
    <row r="417116" ht="15"/>
    <row r="417117" ht="15"/>
    <row r="417118" ht="15"/>
    <row r="417119" ht="15"/>
    <row r="417120" ht="15"/>
    <row r="417121" ht="15"/>
    <row r="417122" ht="15"/>
    <row r="417123" ht="15"/>
    <row r="417124" ht="15"/>
    <row r="417125" ht="15"/>
    <row r="417126" ht="15"/>
    <row r="417127" ht="15"/>
    <row r="417128" ht="15"/>
    <row r="417129" ht="15"/>
    <row r="417130" ht="15"/>
    <row r="417131" ht="15"/>
    <row r="417132" ht="15"/>
    <row r="417133" ht="15"/>
    <row r="417134" ht="15"/>
    <row r="417135" ht="15"/>
    <row r="417136" ht="15"/>
    <row r="417137" ht="15"/>
    <row r="417138" ht="15"/>
    <row r="417139" ht="15"/>
    <row r="417140" ht="15"/>
    <row r="417141" ht="15"/>
    <row r="417142" ht="15"/>
    <row r="417143" ht="15"/>
    <row r="417144" ht="15"/>
    <row r="417145" ht="15"/>
    <row r="417146" ht="15"/>
    <row r="417147" ht="15"/>
    <row r="417148" ht="15"/>
    <row r="417149" ht="15"/>
    <row r="417150" ht="15"/>
    <row r="417151" ht="15"/>
    <row r="417152" ht="15"/>
    <row r="417153" ht="15"/>
    <row r="417154" ht="15"/>
    <row r="417155" ht="15"/>
    <row r="417156" ht="15"/>
    <row r="417157" ht="15"/>
    <row r="417158" ht="15"/>
    <row r="417159" ht="15"/>
    <row r="417160" ht="15"/>
    <row r="417161" ht="15"/>
    <row r="417162" ht="15"/>
    <row r="417163" ht="15"/>
    <row r="417164" ht="15"/>
    <row r="417165" ht="15"/>
    <row r="417166" ht="15"/>
    <row r="417167" ht="15"/>
    <row r="417168" ht="15"/>
    <row r="417169" ht="15"/>
    <row r="417170" ht="15"/>
    <row r="417171" ht="15"/>
    <row r="417172" ht="15"/>
    <row r="417173" ht="15"/>
    <row r="417174" ht="15"/>
    <row r="417175" ht="15"/>
    <row r="417176" ht="15"/>
    <row r="417177" ht="15"/>
    <row r="417178" ht="15"/>
    <row r="417179" ht="15"/>
    <row r="417180" ht="15"/>
    <row r="417181" ht="15"/>
    <row r="417182" ht="15"/>
    <row r="417183" ht="15"/>
    <row r="417184" ht="15"/>
    <row r="417185" ht="15"/>
    <row r="417186" ht="15"/>
    <row r="417187" ht="15"/>
    <row r="417188" ht="15"/>
    <row r="417189" ht="15"/>
    <row r="417190" ht="15"/>
    <row r="417191" ht="15"/>
    <row r="417192" ht="15"/>
    <row r="417193" ht="15"/>
    <row r="417194" ht="15"/>
    <row r="417195" ht="15"/>
    <row r="417196" ht="15"/>
    <row r="417197" ht="15"/>
    <row r="417198" ht="15"/>
    <row r="417199" ht="15"/>
    <row r="417200" ht="15"/>
    <row r="417201" ht="15"/>
    <row r="417202" ht="15"/>
    <row r="417203" ht="15"/>
    <row r="417204" ht="15"/>
    <row r="417205" ht="15"/>
    <row r="417206" ht="15"/>
    <row r="417207" ht="15"/>
    <row r="417208" ht="15"/>
    <row r="417209" ht="15"/>
    <row r="417210" ht="15"/>
    <row r="417211" ht="15"/>
    <row r="417212" ht="15"/>
    <row r="417213" ht="15"/>
    <row r="417214" ht="15"/>
    <row r="417215" ht="15"/>
    <row r="417216" ht="15"/>
    <row r="417217" ht="15"/>
    <row r="417218" ht="15"/>
    <row r="417219" ht="15"/>
    <row r="417220" ht="15"/>
    <row r="417221" ht="15"/>
    <row r="417222" ht="15"/>
    <row r="417223" ht="15"/>
    <row r="417224" ht="15"/>
    <row r="417225" ht="15"/>
    <row r="417226" ht="15"/>
    <row r="417227" ht="15"/>
    <row r="417228" ht="15"/>
    <row r="417229" ht="15"/>
    <row r="417230" ht="15"/>
    <row r="417231" ht="15"/>
    <row r="417232" ht="15"/>
    <row r="417233" ht="15"/>
    <row r="417234" ht="15"/>
    <row r="417235" ht="15"/>
    <row r="417236" ht="15"/>
    <row r="417237" ht="15"/>
    <row r="417238" ht="15"/>
    <row r="417239" ht="15"/>
    <row r="417240" ht="15"/>
    <row r="417241" ht="15"/>
    <row r="417242" ht="15"/>
    <row r="417243" ht="15"/>
    <row r="417244" ht="15"/>
    <row r="417245" ht="15"/>
    <row r="417246" ht="15"/>
    <row r="417247" ht="15"/>
    <row r="417248" ht="15"/>
    <row r="417249" ht="15"/>
    <row r="417250" ht="15"/>
    <row r="417251" ht="15"/>
    <row r="417252" ht="15"/>
    <row r="417253" ht="15"/>
    <row r="417254" ht="15"/>
    <row r="417255" ht="15"/>
    <row r="417256" ht="15"/>
    <row r="417257" ht="15"/>
    <row r="417258" ht="15"/>
    <row r="417259" ht="15"/>
    <row r="417260" ht="15"/>
    <row r="417261" ht="15"/>
    <row r="417262" ht="15"/>
    <row r="417263" ht="15"/>
    <row r="417264" ht="15"/>
    <row r="417265" ht="15"/>
    <row r="417266" ht="15"/>
    <row r="417267" ht="15"/>
    <row r="417268" ht="15"/>
    <row r="417269" ht="15"/>
    <row r="417270" ht="15"/>
    <row r="417271" ht="15"/>
    <row r="417272" ht="15"/>
    <row r="417273" ht="15"/>
    <row r="417274" ht="15"/>
    <row r="417275" ht="15"/>
    <row r="417276" ht="15"/>
    <row r="417277" ht="15"/>
    <row r="417278" ht="15"/>
    <row r="417279" ht="15"/>
    <row r="417280" ht="15"/>
    <row r="417281" ht="15"/>
    <row r="417282" ht="15"/>
    <row r="417283" ht="15"/>
    <row r="417284" ht="15"/>
    <row r="417285" ht="15"/>
    <row r="417286" ht="15"/>
    <row r="417287" ht="15"/>
    <row r="417288" ht="15"/>
    <row r="417289" ht="15"/>
    <row r="417290" ht="15"/>
    <row r="417291" ht="15"/>
    <row r="417292" ht="15"/>
    <row r="417293" ht="15"/>
    <row r="417294" ht="15"/>
    <row r="417295" ht="15"/>
    <row r="417296" ht="15"/>
    <row r="417297" ht="15"/>
    <row r="417298" ht="15"/>
    <row r="417299" ht="15"/>
    <row r="417300" ht="15"/>
    <row r="417301" ht="15"/>
    <row r="417302" ht="15"/>
    <row r="417303" ht="15"/>
    <row r="417304" ht="15"/>
    <row r="417305" ht="15"/>
    <row r="417306" ht="15"/>
    <row r="417307" ht="15"/>
    <row r="417308" ht="15"/>
    <row r="417309" ht="15"/>
    <row r="417310" ht="15"/>
    <row r="417311" ht="15"/>
    <row r="417312" ht="15"/>
    <row r="417313" ht="15"/>
    <row r="417314" ht="15"/>
    <row r="417315" ht="15"/>
    <row r="417316" ht="15"/>
    <row r="417317" ht="15"/>
    <row r="417318" ht="15"/>
    <row r="417319" ht="15"/>
    <row r="417320" ht="15"/>
    <row r="417321" ht="15"/>
    <row r="417322" ht="15"/>
    <row r="417323" ht="15"/>
    <row r="417324" ht="15"/>
    <row r="417325" ht="15"/>
    <row r="417326" ht="15"/>
    <row r="417327" ht="15"/>
    <row r="417328" ht="15"/>
    <row r="417329" ht="15"/>
    <row r="417330" ht="15"/>
    <row r="417331" ht="15"/>
    <row r="417332" ht="15"/>
    <row r="417333" ht="15"/>
    <row r="417334" ht="15"/>
    <row r="417335" ht="15"/>
    <row r="417336" ht="15"/>
    <row r="417337" ht="15"/>
    <row r="417338" ht="15"/>
    <row r="417339" ht="15"/>
    <row r="417340" ht="15"/>
    <row r="417341" ht="15"/>
    <row r="417342" ht="15"/>
    <row r="417343" ht="15"/>
    <row r="417344" ht="15"/>
    <row r="417345" ht="15"/>
    <row r="417346" ht="15"/>
    <row r="417347" ht="15"/>
    <row r="417348" ht="15"/>
    <row r="417349" ht="15"/>
    <row r="417350" ht="15"/>
    <row r="417351" ht="15"/>
    <row r="417352" ht="15"/>
    <row r="417353" ht="15"/>
    <row r="417354" ht="15"/>
    <row r="417355" ht="15"/>
    <row r="417356" ht="15"/>
    <row r="417357" ht="15"/>
    <row r="417358" ht="15"/>
    <row r="417359" ht="15"/>
    <row r="417360" ht="15"/>
    <row r="417361" ht="15"/>
    <row r="417362" ht="15"/>
    <row r="417363" ht="15"/>
    <row r="417364" ht="15"/>
    <row r="417365" ht="15"/>
    <row r="417366" ht="15"/>
    <row r="417367" ht="15"/>
    <row r="417368" ht="15"/>
    <row r="417369" ht="15"/>
    <row r="417370" ht="15"/>
    <row r="417371" ht="15"/>
    <row r="417372" ht="15"/>
    <row r="417373" ht="15"/>
    <row r="417374" ht="15"/>
    <row r="417375" ht="15"/>
    <row r="417376" ht="15"/>
    <row r="417377" ht="15"/>
    <row r="417378" ht="15"/>
    <row r="417379" ht="15"/>
    <row r="417380" ht="15"/>
    <row r="417381" ht="15"/>
    <row r="417382" ht="15"/>
    <row r="417383" ht="15"/>
    <row r="417384" ht="15"/>
    <row r="417385" ht="15"/>
    <row r="417386" ht="15"/>
    <row r="417387" ht="15"/>
    <row r="417388" ht="15"/>
    <row r="417389" ht="15"/>
    <row r="417390" ht="15"/>
    <row r="417391" ht="15"/>
    <row r="417392" ht="15"/>
    <row r="417393" ht="15"/>
    <row r="417394" ht="15"/>
    <row r="417395" ht="15"/>
    <row r="417396" ht="15"/>
    <row r="417397" ht="15"/>
    <row r="417398" ht="15"/>
    <row r="417399" ht="15"/>
    <row r="417400" ht="15"/>
    <row r="417401" ht="15"/>
    <row r="417402" ht="15"/>
    <row r="417403" ht="15"/>
    <row r="417404" ht="15"/>
    <row r="417405" ht="15"/>
    <row r="417406" ht="15"/>
    <row r="417407" ht="15"/>
    <row r="417408" ht="15"/>
    <row r="417409" ht="15"/>
    <row r="417410" ht="15"/>
    <row r="417411" ht="15"/>
    <row r="417412" ht="15"/>
    <row r="417413" ht="15"/>
    <row r="417414" ht="15"/>
    <row r="417415" ht="15"/>
    <row r="417416" ht="15"/>
    <row r="417417" ht="15"/>
    <row r="417418" ht="15"/>
    <row r="417419" ht="15"/>
    <row r="417420" ht="15"/>
    <row r="417421" ht="15"/>
    <row r="417422" ht="15"/>
    <row r="417423" ht="15"/>
    <row r="417424" ht="15"/>
    <row r="417425" ht="15"/>
    <row r="417426" ht="15"/>
    <row r="417427" ht="15"/>
    <row r="417428" ht="15"/>
    <row r="417429" ht="15"/>
    <row r="417430" ht="15"/>
    <row r="417431" ht="15"/>
    <row r="417432" ht="15"/>
    <row r="417433" ht="15"/>
    <row r="417434" ht="15"/>
    <row r="417435" ht="15"/>
    <row r="417436" ht="15"/>
    <row r="417437" ht="15"/>
    <row r="417438" ht="15"/>
    <row r="417439" ht="15"/>
    <row r="417440" ht="15"/>
    <row r="417441" ht="15"/>
    <row r="417442" ht="15"/>
    <row r="417443" ht="15"/>
    <row r="417444" ht="15"/>
    <row r="417445" ht="15"/>
    <row r="417446" ht="15"/>
    <row r="417447" ht="15"/>
    <row r="417448" ht="15"/>
    <row r="417449" ht="15"/>
    <row r="417450" ht="15"/>
    <row r="417451" ht="15"/>
    <row r="417452" ht="15"/>
    <row r="417453" ht="15"/>
    <row r="417454" ht="15"/>
    <row r="417455" ht="15"/>
    <row r="417456" ht="15"/>
    <row r="417457" ht="15"/>
    <row r="417458" ht="15"/>
    <row r="417459" ht="15"/>
    <row r="417460" ht="15"/>
    <row r="417461" ht="15"/>
    <row r="417462" ht="15"/>
    <row r="417463" ht="15"/>
    <row r="417464" ht="15"/>
    <row r="417465" ht="15"/>
    <row r="417466" ht="15"/>
    <row r="417467" ht="15"/>
    <row r="417468" ht="15"/>
    <row r="417469" ht="15"/>
    <row r="417470" ht="15"/>
    <row r="417471" ht="15"/>
    <row r="417472" ht="15"/>
    <row r="417473" ht="15"/>
    <row r="417474" ht="15"/>
    <row r="417475" ht="15"/>
    <row r="417476" ht="15"/>
    <row r="417477" ht="15"/>
    <row r="417478" ht="15"/>
    <row r="417479" ht="15"/>
    <row r="417480" ht="15"/>
    <row r="417481" ht="15"/>
    <row r="417482" ht="15"/>
    <row r="417483" ht="15"/>
    <row r="417484" ht="15"/>
    <row r="417485" ht="15"/>
    <row r="417486" ht="15"/>
    <row r="417487" ht="15"/>
    <row r="417488" ht="15"/>
    <row r="417489" ht="15"/>
    <row r="417490" ht="15"/>
    <row r="417491" ht="15"/>
    <row r="417492" ht="15"/>
    <row r="417493" ht="15"/>
    <row r="417494" ht="15"/>
    <row r="417495" ht="15"/>
    <row r="417496" ht="15"/>
    <row r="417497" ht="15"/>
    <row r="417498" ht="15"/>
    <row r="417499" ht="15"/>
    <row r="417500" ht="15"/>
    <row r="417501" ht="15"/>
    <row r="417502" ht="15"/>
    <row r="417503" ht="15"/>
    <row r="417504" ht="15"/>
    <row r="417505" ht="15"/>
    <row r="417506" ht="15"/>
    <row r="417507" ht="15"/>
    <row r="417508" ht="15"/>
    <row r="417509" ht="15"/>
    <row r="417510" ht="15"/>
    <row r="417511" ht="15"/>
    <row r="417512" ht="15"/>
    <row r="417513" ht="15"/>
    <row r="417514" ht="15"/>
    <row r="417515" ht="15"/>
    <row r="417516" ht="15"/>
    <row r="417517" ht="15"/>
    <row r="417518" ht="15"/>
    <row r="417519" ht="15"/>
    <row r="417520" ht="15"/>
    <row r="417521" ht="15"/>
    <row r="417522" ht="15"/>
    <row r="417523" ht="15"/>
    <row r="417524" ht="15"/>
    <row r="417525" ht="15"/>
    <row r="417526" ht="15"/>
    <row r="417527" ht="15"/>
    <row r="417528" ht="15"/>
    <row r="417529" ht="15"/>
    <row r="417530" ht="15"/>
    <row r="417531" ht="15"/>
    <row r="417532" ht="15"/>
    <row r="417533" ht="15"/>
    <row r="417534" ht="15"/>
    <row r="417535" ht="15"/>
    <row r="417536" ht="15"/>
    <row r="417537" ht="15"/>
    <row r="417538" ht="15"/>
    <row r="417539" ht="15"/>
    <row r="417540" ht="15"/>
    <row r="417541" ht="15"/>
    <row r="417542" ht="15"/>
    <row r="417543" ht="15"/>
    <row r="417544" ht="15"/>
    <row r="417545" ht="15"/>
    <row r="417546" ht="15"/>
    <row r="417547" ht="15"/>
    <row r="417548" ht="15"/>
    <row r="417549" ht="15"/>
    <row r="417550" ht="15"/>
    <row r="417551" ht="15"/>
    <row r="417552" ht="15"/>
    <row r="417553" ht="15"/>
    <row r="417554" ht="15"/>
    <row r="417555" ht="15"/>
    <row r="417556" ht="15"/>
    <row r="417557" ht="15"/>
    <row r="417558" ht="15"/>
    <row r="417559" ht="15"/>
    <row r="417560" ht="15"/>
    <row r="417561" ht="15"/>
    <row r="417562" ht="15"/>
    <row r="417563" ht="15"/>
    <row r="417564" ht="15"/>
    <row r="417565" ht="15"/>
    <row r="417566" ht="15"/>
    <row r="417567" ht="15"/>
    <row r="417568" ht="15"/>
    <row r="417569" ht="15"/>
    <row r="417570" ht="15"/>
    <row r="417571" ht="15"/>
    <row r="417572" ht="15"/>
    <row r="417573" ht="15"/>
    <row r="417574" ht="15"/>
    <row r="417575" ht="15"/>
    <row r="417576" ht="15"/>
    <row r="417577" ht="15"/>
    <row r="417578" ht="15"/>
    <row r="417579" ht="15"/>
    <row r="417580" ht="15"/>
    <row r="417581" ht="15"/>
    <row r="417582" ht="15"/>
    <row r="417583" ht="15"/>
    <row r="417584" ht="15"/>
    <row r="417585" ht="15"/>
    <row r="417586" ht="15"/>
    <row r="417587" ht="15"/>
    <row r="417588" ht="15"/>
    <row r="417589" ht="15"/>
    <row r="417590" ht="15"/>
    <row r="417591" ht="15"/>
    <row r="417592" ht="15"/>
    <row r="417593" ht="15"/>
    <row r="417594" ht="15"/>
    <row r="417595" ht="15"/>
    <row r="417596" ht="15"/>
    <row r="417597" ht="15"/>
    <row r="417598" ht="15"/>
    <row r="417599" ht="15"/>
    <row r="417600" ht="15"/>
    <row r="417601" ht="15"/>
    <row r="417602" ht="15"/>
    <row r="417603" ht="15"/>
    <row r="417604" ht="15"/>
    <row r="417605" ht="15"/>
    <row r="417606" ht="15"/>
    <row r="417607" ht="15"/>
    <row r="417608" ht="15"/>
    <row r="417609" ht="15"/>
    <row r="417610" ht="15"/>
    <row r="417611" ht="15"/>
    <row r="417612" ht="15"/>
    <row r="417613" ht="15"/>
    <row r="417614" ht="15"/>
    <row r="417615" ht="15"/>
    <row r="417616" ht="15"/>
    <row r="417617" ht="15"/>
    <row r="417618" ht="15"/>
    <row r="417619" ht="15"/>
    <row r="417620" ht="15"/>
    <row r="417621" ht="15"/>
    <row r="417622" ht="15"/>
    <row r="417623" ht="15"/>
    <row r="417624" ht="15"/>
    <row r="417625" ht="15"/>
    <row r="417626" ht="15"/>
    <row r="417627" ht="15"/>
    <row r="417628" ht="15"/>
    <row r="417629" ht="15"/>
    <row r="417630" ht="15"/>
    <row r="417631" ht="15"/>
    <row r="417632" ht="15"/>
    <row r="417633" ht="15"/>
    <row r="417634" ht="15"/>
    <row r="417635" ht="15"/>
    <row r="417636" ht="15"/>
    <row r="417637" ht="15"/>
    <row r="417638" ht="15"/>
    <row r="417639" ht="15"/>
    <row r="417640" ht="15"/>
    <row r="417641" ht="15"/>
    <row r="417642" ht="15"/>
    <row r="417643" ht="15"/>
    <row r="417644" ht="15"/>
    <row r="417645" ht="15"/>
    <row r="417646" ht="15"/>
    <row r="417647" ht="15"/>
    <row r="417648" ht="15"/>
    <row r="417649" ht="15"/>
    <row r="417650" ht="15"/>
    <row r="417651" ht="15"/>
    <row r="417652" ht="15"/>
    <row r="417653" ht="15"/>
    <row r="417654" ht="15"/>
    <row r="417655" ht="15"/>
    <row r="417656" ht="15"/>
    <row r="417657" ht="15"/>
    <row r="417658" ht="15"/>
    <row r="417659" ht="15"/>
    <row r="417660" ht="15"/>
    <row r="417661" ht="15"/>
    <row r="417662" ht="15"/>
    <row r="417663" ht="15"/>
    <row r="417664" ht="15"/>
    <row r="417665" ht="15"/>
    <row r="417666" ht="15"/>
    <row r="417667" ht="15"/>
    <row r="417668" ht="15"/>
    <row r="417669" ht="15"/>
    <row r="417670" ht="15"/>
    <row r="417671" ht="15"/>
    <row r="417672" ht="15"/>
    <row r="417673" ht="15"/>
    <row r="417674" ht="15"/>
    <row r="417675" ht="15"/>
    <row r="417676" ht="15"/>
    <row r="417677" ht="15"/>
    <row r="417678" ht="15"/>
    <row r="417679" ht="15"/>
    <row r="417680" ht="15"/>
    <row r="417681" ht="15"/>
    <row r="417682" ht="15"/>
    <row r="417683" ht="15"/>
    <row r="417684" ht="15"/>
    <row r="417685" ht="15"/>
    <row r="417686" ht="15"/>
    <row r="417687" ht="15"/>
    <row r="417688" ht="15"/>
    <row r="417689" ht="15"/>
    <row r="417690" ht="15"/>
    <row r="417691" ht="15"/>
    <row r="417692" ht="15"/>
    <row r="417693" ht="15"/>
    <row r="417694" ht="15"/>
    <row r="417695" ht="15"/>
    <row r="417696" ht="15"/>
    <row r="417697" ht="15"/>
    <row r="417698" ht="15"/>
    <row r="417699" ht="15"/>
    <row r="417700" ht="15"/>
    <row r="417701" ht="15"/>
    <row r="417702" ht="15"/>
    <row r="417703" ht="15"/>
    <row r="417704" ht="15"/>
    <row r="417705" ht="15"/>
    <row r="417706" ht="15"/>
    <row r="417707" ht="15"/>
    <row r="417708" ht="15"/>
    <row r="417709" ht="15"/>
    <row r="417710" ht="15"/>
    <row r="417711" ht="15"/>
    <row r="417712" ht="15"/>
    <row r="417713" ht="15"/>
    <row r="417714" ht="15"/>
    <row r="417715" ht="15"/>
    <row r="417716" ht="15"/>
    <row r="417717" ht="15"/>
    <row r="417718" ht="15"/>
    <row r="417719" ht="15"/>
    <row r="417720" ht="15"/>
    <row r="417721" ht="15"/>
    <row r="417722" ht="15"/>
    <row r="417723" ht="15"/>
    <row r="417724" ht="15"/>
    <row r="417725" ht="15"/>
    <row r="417726" ht="15"/>
    <row r="417727" ht="15"/>
    <row r="417728" ht="15"/>
    <row r="417729" ht="15"/>
    <row r="417730" ht="15"/>
    <row r="417731" ht="15"/>
    <row r="417732" ht="15"/>
    <row r="417733" ht="15"/>
    <row r="417734" ht="15"/>
    <row r="417735" ht="15"/>
    <row r="417736" ht="15"/>
    <row r="417737" ht="15"/>
    <row r="417738" ht="15"/>
    <row r="417739" ht="15"/>
    <row r="417740" ht="15"/>
    <row r="417741" ht="15"/>
    <row r="417742" ht="15"/>
    <row r="417743" ht="15"/>
    <row r="417744" ht="15"/>
    <row r="417745" ht="15"/>
    <row r="417746" ht="15"/>
    <row r="417747" ht="15"/>
    <row r="417748" ht="15"/>
    <row r="417749" ht="15"/>
    <row r="417750" ht="15"/>
    <row r="417751" ht="15"/>
    <row r="417752" ht="15"/>
    <row r="417753" ht="15"/>
    <row r="417754" ht="15"/>
    <row r="417755" ht="15"/>
    <row r="417756" ht="15"/>
    <row r="417757" ht="15"/>
    <row r="417758" ht="15"/>
    <row r="417759" ht="15"/>
    <row r="417760" ht="15"/>
    <row r="417761" ht="15"/>
    <row r="417762" ht="15"/>
    <row r="417763" ht="15"/>
    <row r="417764" ht="15"/>
    <row r="417765" ht="15"/>
    <row r="417766" ht="15"/>
    <row r="417767" ht="15"/>
    <row r="417768" ht="15"/>
    <row r="417769" ht="15"/>
    <row r="417770" ht="15"/>
    <row r="417771" ht="15"/>
    <row r="417772" ht="15"/>
    <row r="417773" ht="15"/>
    <row r="417774" ht="15"/>
    <row r="417775" ht="15"/>
    <row r="417776" ht="15"/>
    <row r="417777" ht="15"/>
    <row r="417778" ht="15"/>
    <row r="417779" ht="15"/>
    <row r="417780" ht="15"/>
    <row r="417781" ht="15"/>
    <row r="417782" ht="15"/>
    <row r="417783" ht="15"/>
    <row r="417784" ht="15"/>
    <row r="417785" ht="15"/>
    <row r="417786" ht="15"/>
    <row r="417787" ht="15"/>
    <row r="417788" ht="15"/>
    <row r="417789" ht="15"/>
    <row r="417790" ht="15"/>
    <row r="417791" ht="15"/>
    <row r="417792" ht="15"/>
    <row r="417793" ht="15"/>
    <row r="417794" ht="15"/>
    <row r="417795" ht="15"/>
    <row r="417796" ht="15"/>
    <row r="417797" ht="15"/>
    <row r="417798" ht="15"/>
    <row r="417799" ht="15"/>
    <row r="417800" ht="15"/>
    <row r="417801" ht="15"/>
    <row r="417802" ht="15"/>
    <row r="417803" ht="15"/>
    <row r="417804" ht="15"/>
    <row r="417805" ht="15"/>
    <row r="417806" ht="15"/>
    <row r="417807" ht="15"/>
    <row r="417808" ht="15"/>
    <row r="417809" ht="15"/>
    <row r="417810" ht="15"/>
    <row r="417811" ht="15"/>
    <row r="417812" ht="15"/>
    <row r="417813" ht="15"/>
    <row r="417814" ht="15"/>
    <row r="417815" ht="15"/>
    <row r="417816" ht="15"/>
    <row r="417817" ht="15"/>
    <row r="417818" ht="15"/>
    <row r="417819" ht="15"/>
    <row r="417820" ht="15"/>
    <row r="417821" ht="15"/>
    <row r="417822" ht="15"/>
    <row r="417823" ht="15"/>
    <row r="417824" ht="15"/>
    <row r="417825" ht="15"/>
    <row r="417826" ht="15"/>
    <row r="417827" ht="15"/>
    <row r="417828" ht="15"/>
    <row r="417829" ht="15"/>
    <row r="417830" ht="15"/>
    <row r="417831" ht="15"/>
    <row r="417832" ht="15"/>
    <row r="417833" ht="15"/>
    <row r="417834" ht="15"/>
    <row r="417835" ht="15"/>
    <row r="417836" ht="15"/>
    <row r="417837" ht="15"/>
    <row r="417838" ht="15"/>
    <row r="417839" ht="15"/>
    <row r="417840" ht="15"/>
    <row r="417841" ht="15"/>
    <row r="417842" ht="15"/>
    <row r="417843" ht="15"/>
    <row r="417844" ht="15"/>
    <row r="417845" ht="15"/>
    <row r="417846" ht="15"/>
    <row r="417847" ht="15"/>
    <row r="417848" ht="15"/>
    <row r="417849" ht="15"/>
    <row r="417850" ht="15"/>
    <row r="417851" ht="15"/>
    <row r="417852" ht="15"/>
    <row r="417853" ht="15"/>
    <row r="417854" ht="15"/>
    <row r="417855" ht="15"/>
    <row r="417856" ht="15"/>
    <row r="417857" ht="15"/>
    <row r="417858" ht="15"/>
    <row r="417859" ht="15"/>
    <row r="417860" ht="15"/>
    <row r="417861" ht="15"/>
    <row r="417862" ht="15"/>
    <row r="417863" ht="15"/>
    <row r="417864" ht="15"/>
    <row r="417865" ht="15"/>
    <row r="417866" ht="15"/>
    <row r="417867" ht="15"/>
    <row r="417868" ht="15"/>
    <row r="417869" ht="15"/>
    <row r="417870" ht="15"/>
    <row r="417871" ht="15"/>
    <row r="417872" ht="15"/>
    <row r="417873" ht="15"/>
    <row r="417874" ht="15"/>
    <row r="417875" ht="15"/>
    <row r="417876" ht="15"/>
    <row r="417877" ht="15"/>
    <row r="417878" ht="15"/>
    <row r="417879" ht="15"/>
    <row r="417880" ht="15"/>
    <row r="417881" ht="15"/>
    <row r="417882" ht="15"/>
    <row r="417883" ht="15"/>
    <row r="417884" ht="15"/>
    <row r="417885" ht="15"/>
    <row r="417886" ht="15"/>
    <row r="417887" ht="15"/>
    <row r="417888" ht="15"/>
    <row r="417889" ht="15"/>
    <row r="417890" ht="15"/>
    <row r="417891" ht="15"/>
    <row r="417892" ht="15"/>
    <row r="417893" ht="15"/>
    <row r="417894" ht="15"/>
    <row r="417895" ht="15"/>
    <row r="417896" ht="15"/>
    <row r="417897" ht="15"/>
    <row r="417898" ht="15"/>
    <row r="417899" ht="15"/>
    <row r="417900" ht="15"/>
    <row r="417901" ht="15"/>
    <row r="417902" ht="15"/>
    <row r="417903" ht="15"/>
    <row r="417904" ht="15"/>
    <row r="417905" ht="15"/>
    <row r="417906" ht="15"/>
    <row r="417907" ht="15"/>
    <row r="417908" ht="15"/>
    <row r="417909" ht="15"/>
    <row r="417910" ht="15"/>
    <row r="417911" ht="15"/>
    <row r="417912" ht="15"/>
    <row r="417913" ht="15"/>
    <row r="417914" ht="15"/>
    <row r="417915" ht="15"/>
    <row r="417916" ht="15"/>
    <row r="417917" ht="15"/>
    <row r="417918" ht="15"/>
    <row r="417919" ht="15"/>
    <row r="417920" ht="15"/>
    <row r="417921" ht="15"/>
    <row r="417922" ht="15"/>
    <row r="417923" ht="15"/>
    <row r="417924" ht="15"/>
    <row r="417925" ht="15"/>
    <row r="417926" ht="15"/>
    <row r="417927" ht="15"/>
    <row r="417928" ht="15"/>
    <row r="417929" ht="15"/>
    <row r="417930" ht="15"/>
    <row r="417931" ht="15"/>
    <row r="417932" ht="15"/>
    <row r="417933" ht="15"/>
    <row r="417934" ht="15"/>
    <row r="417935" ht="15"/>
    <row r="417936" ht="15"/>
    <row r="417937" ht="15"/>
    <row r="417938" ht="15"/>
    <row r="417939" ht="15"/>
    <row r="417940" ht="15"/>
    <row r="417941" ht="15"/>
    <row r="417942" ht="15"/>
    <row r="417943" ht="15"/>
    <row r="417944" ht="15"/>
    <row r="417945" ht="15"/>
    <row r="417946" ht="15"/>
    <row r="417947" ht="15"/>
    <row r="417948" ht="15"/>
    <row r="417949" ht="15"/>
    <row r="417950" ht="15"/>
    <row r="417951" ht="15"/>
    <row r="417952" ht="15"/>
    <row r="417953" ht="15"/>
    <row r="417954" ht="15"/>
    <row r="417955" ht="15"/>
    <row r="417956" ht="15"/>
    <row r="417957" ht="15"/>
    <row r="417958" ht="15"/>
    <row r="417959" ht="15"/>
    <row r="417960" ht="15"/>
    <row r="417961" ht="15"/>
    <row r="417962" ht="15"/>
    <row r="417963" ht="15"/>
    <row r="417964" ht="15"/>
    <row r="417965" ht="15"/>
    <row r="417966" ht="15"/>
    <row r="417967" ht="15"/>
    <row r="417968" ht="15"/>
    <row r="417969" ht="15"/>
    <row r="417970" ht="15"/>
    <row r="417971" ht="15"/>
    <row r="417972" ht="15"/>
    <row r="417973" ht="15"/>
    <row r="417974" ht="15"/>
    <row r="417975" ht="15"/>
    <row r="417976" ht="15"/>
    <row r="417977" ht="15"/>
    <row r="417978" ht="15"/>
    <row r="417979" ht="15"/>
    <row r="417980" ht="15"/>
    <row r="417981" ht="15"/>
    <row r="417982" ht="15"/>
    <row r="417983" ht="15"/>
    <row r="417984" ht="15"/>
    <row r="417985" ht="15"/>
    <row r="417986" ht="15"/>
    <row r="417987" ht="15"/>
    <row r="417988" ht="15"/>
    <row r="417989" ht="15"/>
    <row r="417990" ht="15"/>
    <row r="417991" ht="15"/>
    <row r="417992" ht="15"/>
    <row r="417993" ht="15"/>
    <row r="417994" ht="15"/>
    <row r="417995" ht="15"/>
    <row r="417996" ht="15"/>
    <row r="417997" ht="15"/>
    <row r="417998" ht="15"/>
    <row r="417999" ht="15"/>
    <row r="418000" ht="15"/>
    <row r="418001" ht="15"/>
    <row r="418002" ht="15"/>
    <row r="418003" ht="15"/>
    <row r="418004" ht="15"/>
    <row r="418005" ht="15"/>
    <row r="418006" ht="15"/>
    <row r="418007" ht="15"/>
    <row r="418008" ht="15"/>
    <row r="418009" ht="15"/>
    <row r="418010" ht="15"/>
    <row r="418011" ht="15"/>
    <row r="418012" ht="15"/>
    <row r="418013" ht="15"/>
    <row r="418014" ht="15"/>
    <row r="418015" ht="15"/>
    <row r="418016" ht="15"/>
    <row r="418017" ht="15"/>
    <row r="418018" ht="15"/>
    <row r="418019" ht="15"/>
    <row r="418020" ht="15"/>
    <row r="418021" ht="15"/>
    <row r="418022" ht="15"/>
    <row r="418023" ht="15"/>
    <row r="418024" ht="15"/>
    <row r="418025" ht="15"/>
    <row r="418026" ht="15"/>
    <row r="418027" ht="15"/>
    <row r="418028" ht="15"/>
    <row r="418029" ht="15"/>
    <row r="418030" ht="15"/>
    <row r="418031" ht="15"/>
    <row r="418032" ht="15"/>
    <row r="418033" ht="15"/>
    <row r="418034" ht="15"/>
    <row r="418035" ht="15"/>
    <row r="418036" ht="15"/>
    <row r="418037" ht="15"/>
    <row r="418038" ht="15"/>
    <row r="418039" ht="15"/>
    <row r="418040" ht="15"/>
    <row r="418041" ht="15"/>
    <row r="418042" ht="15"/>
    <row r="418043" ht="15"/>
    <row r="418044" ht="15"/>
    <row r="418045" ht="15"/>
    <row r="418046" ht="15"/>
    <row r="418047" ht="15"/>
    <row r="418048" ht="15"/>
    <row r="418049" ht="15"/>
    <row r="418050" ht="15"/>
    <row r="418051" ht="15"/>
    <row r="418052" ht="15"/>
    <row r="418053" ht="15"/>
    <row r="418054" ht="15"/>
    <row r="418055" ht="15"/>
    <row r="418056" ht="15"/>
    <row r="418057" ht="15"/>
    <row r="418058" ht="15"/>
    <row r="418059" ht="15"/>
    <row r="418060" ht="15"/>
    <row r="418061" ht="15"/>
    <row r="418062" ht="15"/>
    <row r="418063" ht="15"/>
    <row r="418064" ht="15"/>
    <row r="418065" ht="15"/>
    <row r="418066" ht="15"/>
    <row r="418067" ht="15"/>
    <row r="418068" ht="15"/>
    <row r="418069" ht="15"/>
    <row r="418070" ht="15"/>
    <row r="418071" ht="15"/>
    <row r="418072" ht="15"/>
    <row r="418073" ht="15"/>
    <row r="418074" ht="15"/>
    <row r="418075" ht="15"/>
    <row r="418076" ht="15"/>
    <row r="418077" ht="15"/>
    <row r="418078" ht="15"/>
    <row r="418079" ht="15"/>
    <row r="418080" ht="15"/>
    <row r="418081" ht="15"/>
    <row r="418082" ht="15"/>
    <row r="418083" ht="15"/>
    <row r="418084" ht="15"/>
    <row r="418085" ht="15"/>
    <row r="418086" ht="15"/>
    <row r="418087" ht="15"/>
    <row r="418088" ht="15"/>
    <row r="418089" ht="15"/>
    <row r="418090" ht="15"/>
    <row r="418091" ht="15"/>
    <row r="418092" ht="15"/>
    <row r="418093" ht="15"/>
    <row r="418094" ht="15"/>
    <row r="418095" ht="15"/>
    <row r="418096" ht="15"/>
    <row r="418097" ht="15"/>
    <row r="418098" ht="15"/>
    <row r="418099" ht="15"/>
    <row r="418100" ht="15"/>
    <row r="418101" ht="15"/>
    <row r="418102" ht="15"/>
    <row r="418103" ht="15"/>
    <row r="418104" ht="15"/>
    <row r="418105" ht="15"/>
    <row r="418106" ht="15"/>
    <row r="418107" ht="15"/>
    <row r="418108" ht="15"/>
    <row r="418109" ht="15"/>
    <row r="418110" ht="15"/>
    <row r="418111" ht="15"/>
    <row r="418112" ht="15"/>
    <row r="418113" ht="15"/>
    <row r="418114" ht="15"/>
    <row r="418115" ht="15"/>
    <row r="418116" ht="15"/>
    <row r="418117" ht="15"/>
    <row r="418118" ht="15"/>
    <row r="418119" ht="15"/>
    <row r="418120" ht="15"/>
    <row r="418121" ht="15"/>
    <row r="418122" ht="15"/>
    <row r="418123" ht="15"/>
    <row r="418124" ht="15"/>
    <row r="418125" ht="15"/>
    <row r="418126" ht="15"/>
    <row r="418127" ht="15"/>
    <row r="418128" ht="15"/>
    <row r="418129" ht="15"/>
    <row r="418130" ht="15"/>
    <row r="418131" ht="15"/>
    <row r="418132" ht="15"/>
    <row r="418133" ht="15"/>
    <row r="418134" ht="15"/>
    <row r="418135" ht="15"/>
    <row r="418136" ht="15"/>
    <row r="418137" ht="15"/>
    <row r="418138" ht="15"/>
    <row r="418139" ht="15"/>
    <row r="418140" ht="15"/>
    <row r="418141" ht="15"/>
    <row r="418142" ht="15"/>
    <row r="418143" ht="15"/>
    <row r="418144" ht="15"/>
    <row r="418145" ht="15"/>
    <row r="418146" ht="15"/>
    <row r="418147" ht="15"/>
    <row r="418148" ht="15"/>
    <row r="418149" ht="15"/>
    <row r="418150" ht="15"/>
    <row r="418151" ht="15"/>
    <row r="418152" ht="15"/>
    <row r="418153" ht="15"/>
    <row r="418154" ht="15"/>
    <row r="418155" ht="15"/>
    <row r="418156" ht="15"/>
    <row r="418157" ht="15"/>
    <row r="418158" ht="15"/>
    <row r="418159" ht="15"/>
    <row r="418160" ht="15"/>
    <row r="418161" ht="15"/>
    <row r="418162" ht="15"/>
    <row r="418163" ht="15"/>
    <row r="418164" ht="15"/>
    <row r="418165" ht="15"/>
    <row r="418166" ht="15"/>
    <row r="418167" ht="15"/>
    <row r="418168" ht="15"/>
    <row r="418169" ht="15"/>
    <row r="418170" ht="15"/>
    <row r="418171" ht="15"/>
    <row r="418172" ht="15"/>
    <row r="418173" ht="15"/>
    <row r="418174" ht="15"/>
    <row r="418175" ht="15"/>
    <row r="418176" ht="15"/>
    <row r="418177" ht="15"/>
    <row r="418178" ht="15"/>
    <row r="418179" ht="15"/>
    <row r="418180" ht="15"/>
    <row r="418181" ht="15"/>
    <row r="418182" ht="15"/>
    <row r="418183" ht="15"/>
    <row r="418184" ht="15"/>
    <row r="418185" ht="15"/>
    <row r="418186" ht="15"/>
    <row r="418187" ht="15"/>
    <row r="418188" ht="15"/>
    <row r="418189" ht="15"/>
    <row r="418190" ht="15"/>
    <row r="418191" ht="15"/>
    <row r="418192" ht="15"/>
    <row r="418193" ht="15"/>
    <row r="418194" ht="15"/>
    <row r="418195" ht="15"/>
    <row r="418196" ht="15"/>
    <row r="418197" ht="15"/>
    <row r="418198" ht="15"/>
    <row r="418199" ht="15"/>
    <row r="418200" ht="15"/>
    <row r="418201" ht="15"/>
    <row r="418202" ht="15"/>
    <row r="418203" ht="15"/>
    <row r="418204" ht="15"/>
    <row r="418205" ht="15"/>
    <row r="418206" ht="15"/>
    <row r="418207" ht="15"/>
    <row r="418208" ht="15"/>
    <row r="418209" ht="15"/>
    <row r="418210" ht="15"/>
    <row r="418211" ht="15"/>
    <row r="418212" ht="15"/>
    <row r="418213" ht="15"/>
    <row r="418214" ht="15"/>
    <row r="418215" ht="15"/>
    <row r="418216" ht="15"/>
    <row r="418217" ht="15"/>
    <row r="418218" ht="15"/>
    <row r="418219" ht="15"/>
    <row r="418220" ht="15"/>
    <row r="418221" ht="15"/>
    <row r="418222" ht="15"/>
    <row r="418223" ht="15"/>
    <row r="418224" ht="15"/>
    <row r="418225" ht="15"/>
    <row r="418226" ht="15"/>
    <row r="418227" ht="15"/>
    <row r="418228" ht="15"/>
    <row r="418229" ht="15"/>
    <row r="418230" ht="15"/>
    <row r="418231" ht="15"/>
    <row r="418232" ht="15"/>
    <row r="418233" ht="15"/>
    <row r="418234" ht="15"/>
    <row r="418235" ht="15"/>
    <row r="418236" ht="15"/>
    <row r="418237" ht="15"/>
    <row r="418238" ht="15"/>
    <row r="418239" ht="15"/>
    <row r="418240" ht="15"/>
    <row r="418241" ht="15"/>
    <row r="418242" ht="15"/>
    <row r="418243" ht="15"/>
    <row r="418244" ht="15"/>
    <row r="418245" ht="15"/>
    <row r="418246" ht="15"/>
    <row r="418247" ht="15"/>
    <row r="418248" ht="15"/>
    <row r="418249" ht="15"/>
    <row r="418250" ht="15"/>
    <row r="418251" ht="15"/>
    <row r="418252" ht="15"/>
    <row r="418253" ht="15"/>
    <row r="418254" ht="15"/>
    <row r="418255" ht="15"/>
    <row r="418256" ht="15"/>
    <row r="418257" ht="15"/>
    <row r="418258" ht="15"/>
    <row r="418259" ht="15"/>
    <row r="418260" ht="15"/>
    <row r="418261" ht="15"/>
    <row r="418262" ht="15"/>
    <row r="418263" ht="15"/>
    <row r="418264" ht="15"/>
    <row r="418265" ht="15"/>
    <row r="418266" ht="15"/>
    <row r="418267" ht="15"/>
    <row r="418268" ht="15"/>
    <row r="418269" ht="15"/>
    <row r="418270" ht="15"/>
    <row r="418271" ht="15"/>
    <row r="418272" ht="15"/>
    <row r="418273" ht="15"/>
    <row r="418274" ht="15"/>
    <row r="418275" ht="15"/>
    <row r="418276" ht="15"/>
    <row r="418277" ht="15"/>
    <row r="418278" ht="15"/>
    <row r="418279" ht="15"/>
    <row r="418280" ht="15"/>
    <row r="418281" ht="15"/>
    <row r="418282" ht="15"/>
    <row r="418283" ht="15"/>
    <row r="418284" ht="15"/>
    <row r="418285" ht="15"/>
    <row r="418286" ht="15"/>
    <row r="418287" ht="15"/>
    <row r="418288" ht="15"/>
    <row r="418289" ht="15"/>
    <row r="418290" ht="15"/>
    <row r="418291" ht="15"/>
    <row r="418292" ht="15"/>
    <row r="418293" ht="15"/>
    <row r="418294" ht="15"/>
    <row r="418295" ht="15"/>
    <row r="418296" ht="15"/>
    <row r="418297" ht="15"/>
    <row r="418298" ht="15"/>
    <row r="418299" ht="15"/>
    <row r="418300" ht="15"/>
    <row r="418301" ht="15"/>
    <row r="418302" ht="15"/>
    <row r="418303" ht="15"/>
    <row r="418304" ht="15"/>
    <row r="418305" ht="15"/>
    <row r="418306" ht="15"/>
    <row r="418307" ht="15"/>
    <row r="418308" ht="15"/>
    <row r="418309" ht="15"/>
    <row r="418310" ht="15"/>
    <row r="418311" ht="15"/>
    <row r="418312" ht="15"/>
    <row r="418313" ht="15"/>
    <row r="418314" ht="15"/>
    <row r="418315" ht="15"/>
    <row r="418316" ht="15"/>
    <row r="418317" ht="15"/>
    <row r="418318" ht="15"/>
    <row r="418319" ht="15"/>
    <row r="418320" ht="15"/>
    <row r="418321" ht="15"/>
    <row r="418322" ht="15"/>
    <row r="418323" ht="15"/>
    <row r="418324" ht="15"/>
    <row r="418325" ht="15"/>
    <row r="418326" ht="15"/>
    <row r="418327" ht="15"/>
    <row r="418328" ht="15"/>
    <row r="418329" ht="15"/>
    <row r="418330" ht="15"/>
    <row r="418331" ht="15"/>
    <row r="418332" ht="15"/>
    <row r="418333" ht="15"/>
    <row r="418334" ht="15"/>
    <row r="418335" ht="15"/>
    <row r="418336" ht="15"/>
    <row r="418337" ht="15"/>
    <row r="418338" ht="15"/>
    <row r="418339" ht="15"/>
    <row r="418340" ht="15"/>
    <row r="418341" ht="15"/>
    <row r="418342" ht="15"/>
    <row r="418343" ht="15"/>
    <row r="418344" ht="15"/>
    <row r="418345" ht="15"/>
    <row r="418346" ht="15"/>
    <row r="418347" ht="15"/>
    <row r="418348" ht="15"/>
    <row r="418349" ht="15"/>
    <row r="418350" ht="15"/>
    <row r="418351" ht="15"/>
    <row r="418352" ht="15"/>
    <row r="418353" ht="15"/>
    <row r="418354" ht="15"/>
    <row r="418355" ht="15"/>
    <row r="418356" ht="15"/>
    <row r="418357" ht="15"/>
    <row r="418358" ht="15"/>
    <row r="418359" ht="15"/>
    <row r="418360" ht="15"/>
    <row r="418361" ht="15"/>
    <row r="418362" ht="15"/>
    <row r="418363" ht="15"/>
    <row r="418364" ht="15"/>
    <row r="418365" ht="15"/>
    <row r="418366" ht="15"/>
    <row r="418367" ht="15"/>
    <row r="418368" ht="15"/>
    <row r="418369" ht="15"/>
    <row r="418370" ht="15"/>
    <row r="418371" ht="15"/>
    <row r="418372" ht="15"/>
    <row r="418373" ht="15"/>
    <row r="418374" ht="15"/>
    <row r="418375" ht="15"/>
    <row r="418376" ht="15"/>
    <row r="418377" ht="15"/>
    <row r="418378" ht="15"/>
    <row r="418379" ht="15"/>
    <row r="418380" ht="15"/>
    <row r="418381" ht="15"/>
    <row r="418382" ht="15"/>
    <row r="418383" ht="15"/>
    <row r="418384" ht="15"/>
    <row r="418385" ht="15"/>
    <row r="418386" ht="15"/>
    <row r="418387" ht="15"/>
    <row r="418388" ht="15"/>
    <row r="418389" ht="15"/>
    <row r="418390" ht="15"/>
    <row r="418391" ht="15"/>
    <row r="418392" ht="15"/>
    <row r="418393" ht="15"/>
    <row r="418394" ht="15"/>
    <row r="418395" ht="15"/>
    <row r="418396" ht="15"/>
    <row r="418397" ht="15"/>
    <row r="418398" ht="15"/>
    <row r="418399" ht="15"/>
    <row r="418400" ht="15"/>
    <row r="418401" ht="15"/>
    <row r="418402" ht="15"/>
    <row r="418403" ht="15"/>
    <row r="418404" ht="15"/>
    <row r="418405" ht="15"/>
    <row r="418406" ht="15"/>
    <row r="418407" ht="15"/>
    <row r="418408" ht="15"/>
    <row r="418409" ht="15"/>
    <row r="418410" ht="15"/>
    <row r="418411" ht="15"/>
    <row r="418412" ht="15"/>
    <row r="418413" ht="15"/>
    <row r="418414" ht="15"/>
    <row r="418415" ht="15"/>
    <row r="418416" ht="15"/>
    <row r="418417" ht="15"/>
    <row r="418418" ht="15"/>
    <row r="418419" ht="15"/>
    <row r="418420" ht="15"/>
    <row r="418421" ht="15"/>
    <row r="418422" ht="15"/>
    <row r="418423" ht="15"/>
    <row r="418424" ht="15"/>
    <row r="418425" ht="15"/>
    <row r="418426" ht="15"/>
    <row r="418427" ht="15"/>
    <row r="418428" ht="15"/>
    <row r="418429" ht="15"/>
    <row r="418430" ht="15"/>
    <row r="418431" ht="15"/>
    <row r="418432" ht="15"/>
    <row r="418433" ht="15"/>
    <row r="418434" ht="15"/>
    <row r="418435" ht="15"/>
    <row r="418436" ht="15"/>
    <row r="418437" ht="15"/>
    <row r="418438" ht="15"/>
    <row r="418439" ht="15"/>
    <row r="418440" ht="15"/>
    <row r="418441" ht="15"/>
    <row r="418442" ht="15"/>
    <row r="418443" ht="15"/>
    <row r="418444" ht="15"/>
    <row r="418445" ht="15"/>
    <row r="418446" ht="15"/>
    <row r="418447" ht="15"/>
    <row r="418448" ht="15"/>
    <row r="418449" ht="15"/>
    <row r="418450" ht="15"/>
    <row r="418451" ht="15"/>
    <row r="418452" ht="15"/>
    <row r="418453" ht="15"/>
    <row r="418454" ht="15"/>
    <row r="418455" ht="15"/>
    <row r="418456" ht="15"/>
    <row r="418457" ht="15"/>
    <row r="418458" ht="15"/>
    <row r="418459" ht="15"/>
    <row r="418460" ht="15"/>
    <row r="418461" ht="15"/>
    <row r="418462" ht="15"/>
    <row r="418463" ht="15"/>
    <row r="418464" ht="15"/>
    <row r="418465" ht="15"/>
    <row r="418466" ht="15"/>
    <row r="418467" ht="15"/>
    <row r="418468" ht="15"/>
    <row r="418469" ht="15"/>
    <row r="418470" ht="15"/>
    <row r="418471" ht="15"/>
    <row r="418472" ht="15"/>
    <row r="418473" ht="15"/>
    <row r="418474" ht="15"/>
    <row r="418475" ht="15"/>
    <row r="418476" ht="15"/>
    <row r="418477" ht="15"/>
    <row r="418478" ht="15"/>
    <row r="418479" ht="15"/>
    <row r="418480" ht="15"/>
    <row r="418481" ht="15"/>
    <row r="418482" ht="15"/>
    <row r="418483" ht="15"/>
    <row r="418484" ht="15"/>
    <row r="418485" ht="15"/>
    <row r="418486" ht="15"/>
    <row r="418487" ht="15"/>
    <row r="418488" ht="15"/>
    <row r="418489" ht="15"/>
    <row r="418490" ht="15"/>
    <row r="418491" ht="15"/>
    <row r="418492" ht="15"/>
    <row r="418493" ht="15"/>
    <row r="418494" ht="15"/>
    <row r="418495" ht="15"/>
    <row r="418496" ht="15"/>
    <row r="418497" ht="15"/>
    <row r="418498" ht="15"/>
    <row r="418499" ht="15"/>
    <row r="418500" ht="15"/>
    <row r="418501" ht="15"/>
    <row r="418502" ht="15"/>
    <row r="418503" ht="15"/>
    <row r="418504" ht="15"/>
    <row r="418505" ht="15"/>
    <row r="418506" ht="15"/>
    <row r="418507" ht="15"/>
    <row r="418508" ht="15"/>
    <row r="418509" ht="15"/>
    <row r="418510" ht="15"/>
    <row r="418511" ht="15"/>
    <row r="418512" ht="15"/>
    <row r="418513" ht="15"/>
    <row r="418514" ht="15"/>
    <row r="418515" ht="15"/>
    <row r="418516" ht="15"/>
    <row r="418517" ht="15"/>
    <row r="418518" ht="15"/>
    <row r="418519" ht="15"/>
    <row r="418520" ht="15"/>
    <row r="418521" ht="15"/>
    <row r="418522" ht="15"/>
    <row r="418523" ht="15"/>
    <row r="418524" ht="15"/>
    <row r="418525" ht="15"/>
    <row r="418526" ht="15"/>
    <row r="418527" ht="15"/>
    <row r="418528" ht="15"/>
    <row r="418529" ht="15"/>
    <row r="418530" ht="15"/>
    <row r="418531" ht="15"/>
    <row r="418532" ht="15"/>
    <row r="418533" ht="15"/>
    <row r="418534" ht="15"/>
    <row r="418535" ht="15"/>
    <row r="418536" ht="15"/>
    <row r="418537" ht="15"/>
    <row r="418538" ht="15"/>
    <row r="418539" ht="15"/>
    <row r="418540" ht="15"/>
    <row r="418541" ht="15"/>
    <row r="418542" ht="15"/>
    <row r="418543" ht="15"/>
    <row r="418544" ht="15"/>
    <row r="418545" ht="15"/>
    <row r="418546" ht="15"/>
    <row r="418547" ht="15"/>
    <row r="418548" ht="15"/>
    <row r="418549" ht="15"/>
    <row r="418550" ht="15"/>
    <row r="418551" ht="15"/>
    <row r="418552" ht="15"/>
    <row r="418553" ht="15"/>
    <row r="418554" ht="15"/>
    <row r="418555" ht="15"/>
    <row r="418556" ht="15"/>
    <row r="418557" ht="15"/>
    <row r="418558" ht="15"/>
    <row r="418559" ht="15"/>
    <row r="418560" ht="15"/>
    <row r="418561" ht="15"/>
    <row r="418562" ht="15"/>
    <row r="418563" ht="15"/>
    <row r="418564" ht="15"/>
    <row r="418565" ht="15"/>
    <row r="418566" ht="15"/>
    <row r="418567" ht="15"/>
    <row r="418568" ht="15"/>
    <row r="418569" ht="15"/>
    <row r="418570" ht="15"/>
    <row r="418571" ht="15"/>
    <row r="418572" ht="15"/>
    <row r="418573" ht="15"/>
    <row r="418574" ht="15"/>
    <row r="418575" ht="15"/>
    <row r="418576" ht="15"/>
    <row r="418577" ht="15"/>
    <row r="418578" ht="15"/>
    <row r="418579" ht="15"/>
    <row r="418580" ht="15"/>
    <row r="418581" ht="15"/>
    <row r="418582" ht="15"/>
    <row r="418583" ht="15"/>
    <row r="418584" ht="15"/>
    <row r="418585" ht="15"/>
    <row r="418586" ht="15"/>
    <row r="418587" ht="15"/>
    <row r="418588" ht="15"/>
    <row r="418589" ht="15"/>
    <row r="418590" ht="15"/>
    <row r="418591" ht="15"/>
    <row r="418592" ht="15"/>
    <row r="418593" ht="15"/>
    <row r="418594" ht="15"/>
    <row r="418595" ht="15"/>
    <row r="418596" ht="15"/>
    <row r="418597" ht="15"/>
    <row r="418598" ht="15"/>
    <row r="418599" ht="15"/>
    <row r="418600" ht="15"/>
    <row r="418601" ht="15"/>
    <row r="418602" ht="15"/>
    <row r="418603" ht="15"/>
    <row r="418604" ht="15"/>
    <row r="418605" ht="15"/>
    <row r="418606" ht="15"/>
    <row r="418607" ht="15"/>
    <row r="418608" ht="15"/>
    <row r="418609" ht="15"/>
    <row r="418610" ht="15"/>
    <row r="418611" ht="15"/>
    <row r="418612" ht="15"/>
    <row r="418613" ht="15"/>
    <row r="418614" ht="15"/>
    <row r="418615" ht="15"/>
    <row r="418616" ht="15"/>
    <row r="418617" ht="15"/>
    <row r="418618" ht="15"/>
    <row r="418619" ht="15"/>
    <row r="418620" ht="15"/>
    <row r="418621" ht="15"/>
    <row r="418622" ht="15"/>
    <row r="418623" ht="15"/>
    <row r="418624" ht="15"/>
    <row r="418625" ht="15"/>
    <row r="418626" ht="15"/>
    <row r="418627" ht="15"/>
    <row r="418628" ht="15"/>
    <row r="418629" ht="15"/>
    <row r="418630" ht="15"/>
    <row r="418631" ht="15"/>
    <row r="418632" ht="15"/>
    <row r="418633" ht="15"/>
    <row r="418634" ht="15"/>
    <row r="418635" ht="15"/>
    <row r="418636" ht="15"/>
    <row r="418637" ht="15"/>
    <row r="418638" ht="15"/>
    <row r="418639" ht="15"/>
    <row r="418640" ht="15"/>
    <row r="418641" ht="15"/>
    <row r="418642" ht="15"/>
    <row r="418643" ht="15"/>
    <row r="418644" ht="15"/>
    <row r="418645" ht="15"/>
    <row r="418646" ht="15"/>
    <row r="418647" ht="15"/>
    <row r="418648" ht="15"/>
    <row r="418649" ht="15"/>
    <row r="418650" ht="15"/>
    <row r="418651" ht="15"/>
    <row r="418652" ht="15"/>
    <row r="418653" ht="15"/>
    <row r="418654" ht="15"/>
    <row r="418655" ht="15"/>
    <row r="418656" ht="15"/>
    <row r="418657" ht="15"/>
    <row r="418658" ht="15"/>
    <row r="418659" ht="15"/>
    <row r="418660" ht="15"/>
    <row r="418661" ht="15"/>
    <row r="418662" ht="15"/>
    <row r="418663" ht="15"/>
    <row r="418664" ht="15"/>
    <row r="418665" ht="15"/>
    <row r="418666" ht="15"/>
    <row r="418667" ht="15"/>
    <row r="418668" ht="15"/>
    <row r="418669" ht="15"/>
    <row r="418670" ht="15"/>
    <row r="418671" ht="15"/>
    <row r="418672" ht="15"/>
    <row r="418673" ht="15"/>
    <row r="418674" ht="15"/>
    <row r="418675" ht="15"/>
    <row r="418676" ht="15"/>
    <row r="418677" ht="15"/>
    <row r="418678" ht="15"/>
    <row r="418679" ht="15"/>
    <row r="418680" ht="15"/>
    <row r="418681" ht="15"/>
    <row r="418682" ht="15"/>
    <row r="418683" ht="15"/>
    <row r="418684" ht="15"/>
    <row r="418685" ht="15"/>
    <row r="418686" ht="15"/>
    <row r="418687" ht="15"/>
    <row r="418688" ht="15"/>
    <row r="418689" ht="15"/>
    <row r="418690" ht="15"/>
    <row r="418691" ht="15"/>
    <row r="418692" ht="15"/>
    <row r="418693" ht="15"/>
    <row r="418694" ht="15"/>
    <row r="418695" ht="15"/>
    <row r="418696" ht="15"/>
    <row r="418697" ht="15"/>
    <row r="418698" ht="15"/>
    <row r="418699" ht="15"/>
    <row r="418700" ht="15"/>
    <row r="418701" ht="15"/>
    <row r="418702" ht="15"/>
    <row r="418703" ht="15"/>
    <row r="418704" ht="15"/>
    <row r="418705" ht="15"/>
    <row r="418706" ht="15"/>
    <row r="418707" ht="15"/>
    <row r="418708" ht="15"/>
    <row r="418709" ht="15"/>
    <row r="418710" ht="15"/>
    <row r="418711" ht="15"/>
    <row r="418712" ht="15"/>
    <row r="418713" ht="15"/>
    <row r="418714" ht="15"/>
    <row r="418715" ht="15"/>
    <row r="418716" ht="15"/>
    <row r="418717" ht="15"/>
    <row r="418718" ht="15"/>
    <row r="418719" ht="15"/>
    <row r="418720" ht="15"/>
    <row r="418721" ht="15"/>
    <row r="418722" ht="15"/>
    <row r="418723" ht="15"/>
    <row r="418724" ht="15"/>
    <row r="418725" ht="15"/>
    <row r="418726" ht="15"/>
    <row r="418727" ht="15"/>
    <row r="418728" ht="15"/>
    <row r="418729" ht="15"/>
    <row r="418730" ht="15"/>
    <row r="418731" ht="15"/>
    <row r="418732" ht="15"/>
    <row r="418733" ht="15"/>
    <row r="418734" ht="15"/>
    <row r="418735" ht="15"/>
    <row r="418736" ht="15"/>
    <row r="418737" ht="15"/>
    <row r="418738" ht="15"/>
    <row r="418739" ht="15"/>
    <row r="418740" ht="15"/>
    <row r="418741" ht="15"/>
    <row r="418742" ht="15"/>
    <row r="418743" ht="15"/>
    <row r="418744" ht="15"/>
    <row r="418745" ht="15"/>
    <row r="418746" ht="15"/>
    <row r="418747" ht="15"/>
    <row r="418748" ht="15"/>
    <row r="418749" ht="15"/>
    <row r="418750" ht="15"/>
    <row r="418751" ht="15"/>
    <row r="418752" ht="15"/>
    <row r="418753" ht="15"/>
    <row r="418754" ht="15"/>
    <row r="418755" ht="15"/>
    <row r="418756" ht="15"/>
    <row r="418757" ht="15"/>
    <row r="418758" ht="15"/>
    <row r="418759" ht="15"/>
    <row r="418760" ht="15"/>
    <row r="418761" ht="15"/>
    <row r="418762" ht="15"/>
    <row r="418763" ht="15"/>
    <row r="418764" ht="15"/>
    <row r="418765" ht="15"/>
    <row r="418766" ht="15"/>
    <row r="418767" ht="15"/>
    <row r="418768" ht="15"/>
    <row r="418769" ht="15"/>
    <row r="418770" ht="15"/>
    <row r="418771" ht="15"/>
    <row r="418772" ht="15"/>
    <row r="418773" ht="15"/>
    <row r="418774" ht="15"/>
    <row r="418775" ht="15"/>
    <row r="418776" ht="15"/>
    <row r="418777" ht="15"/>
    <row r="418778" ht="15"/>
    <row r="418779" ht="15"/>
    <row r="418780" ht="15"/>
    <row r="418781" ht="15"/>
    <row r="418782" ht="15"/>
    <row r="418783" ht="15"/>
    <row r="418784" ht="15"/>
    <row r="418785" ht="15"/>
    <row r="418786" ht="15"/>
    <row r="418787" ht="15"/>
    <row r="418788" ht="15"/>
    <row r="418789" ht="15"/>
    <row r="418790" ht="15"/>
    <row r="418791" ht="15"/>
    <row r="418792" ht="15"/>
    <row r="418793" ht="15"/>
    <row r="418794" ht="15"/>
    <row r="418795" ht="15"/>
    <row r="418796" ht="15"/>
    <row r="418797" ht="15"/>
    <row r="418798" ht="15"/>
    <row r="418799" ht="15"/>
    <row r="418800" ht="15"/>
    <row r="418801" ht="15"/>
    <row r="418802" ht="15"/>
    <row r="418803" ht="15"/>
    <row r="418804" ht="15"/>
    <row r="418805" ht="15"/>
    <row r="418806" ht="15"/>
    <row r="418807" ht="15"/>
    <row r="418808" ht="15"/>
    <row r="418809" ht="15"/>
    <row r="418810" ht="15"/>
    <row r="418811" ht="15"/>
    <row r="418812" ht="15"/>
    <row r="418813" ht="15"/>
    <row r="418814" ht="15"/>
    <row r="418815" ht="15"/>
    <row r="418816" ht="15"/>
    <row r="418817" ht="15"/>
    <row r="418818" ht="15"/>
    <row r="418819" ht="15"/>
    <row r="418820" ht="15"/>
    <row r="418821" ht="15"/>
    <row r="418822" ht="15"/>
    <row r="418823" ht="15"/>
    <row r="418824" ht="15"/>
    <row r="418825" ht="15"/>
    <row r="418826" ht="15"/>
    <row r="418827" ht="15"/>
    <row r="418828" ht="15"/>
    <row r="418829" ht="15"/>
    <row r="418830" ht="15"/>
    <row r="418831" ht="15"/>
    <row r="418832" ht="15"/>
    <row r="418833" ht="15"/>
    <row r="418834" ht="15"/>
    <row r="418835" ht="15"/>
    <row r="418836" ht="15"/>
    <row r="418837" ht="15"/>
    <row r="418838" ht="15"/>
    <row r="418839" ht="15"/>
    <row r="418840" ht="15"/>
    <row r="418841" ht="15"/>
    <row r="418842" ht="15"/>
    <row r="418843" ht="15"/>
    <row r="418844" ht="15"/>
    <row r="418845" ht="15"/>
    <row r="418846" ht="15"/>
    <row r="418847" ht="15"/>
    <row r="418848" ht="15"/>
    <row r="418849" ht="15"/>
    <row r="418850" ht="15"/>
    <row r="418851" ht="15"/>
    <row r="418852" ht="15"/>
    <row r="418853" ht="15"/>
    <row r="418854" ht="15"/>
    <row r="418855" ht="15"/>
    <row r="418856" ht="15"/>
    <row r="418857" ht="15"/>
    <row r="418858" ht="15"/>
    <row r="418859" ht="15"/>
    <row r="418860" ht="15"/>
    <row r="418861" ht="15"/>
    <row r="418862" ht="15"/>
    <row r="418863" ht="15"/>
    <row r="418864" ht="15"/>
    <row r="418865" ht="15"/>
    <row r="418866" ht="15"/>
    <row r="418867" ht="15"/>
    <row r="418868" ht="15"/>
    <row r="418869" ht="15"/>
    <row r="418870" ht="15"/>
    <row r="418871" ht="15"/>
    <row r="418872" ht="15"/>
    <row r="418873" ht="15"/>
    <row r="418874" ht="15"/>
    <row r="418875" ht="15"/>
    <row r="418876" ht="15"/>
    <row r="418877" ht="15"/>
    <row r="418878" ht="15"/>
    <row r="418879" ht="15"/>
    <row r="418880" ht="15"/>
    <row r="418881" ht="15"/>
    <row r="418882" ht="15"/>
    <row r="418883" ht="15"/>
    <row r="418884" ht="15"/>
    <row r="418885" ht="15"/>
    <row r="418886" ht="15"/>
    <row r="418887" ht="15"/>
    <row r="418888" ht="15"/>
    <row r="418889" ht="15"/>
    <row r="418890" ht="15"/>
    <row r="418891" ht="15"/>
    <row r="418892" ht="15"/>
    <row r="418893" ht="15"/>
    <row r="418894" ht="15"/>
    <row r="418895" ht="15"/>
    <row r="418896" ht="15"/>
    <row r="418897" ht="15"/>
    <row r="418898" ht="15"/>
    <row r="418899" ht="15"/>
    <row r="418900" ht="15"/>
    <row r="418901" ht="15"/>
    <row r="418902" ht="15"/>
    <row r="418903" ht="15"/>
    <row r="418904" ht="15"/>
    <row r="418905" ht="15"/>
    <row r="418906" ht="15"/>
    <row r="418907" ht="15"/>
    <row r="418908" ht="15"/>
    <row r="418909" ht="15"/>
    <row r="418910" ht="15"/>
    <row r="418911" ht="15"/>
    <row r="418912" ht="15"/>
    <row r="418913" ht="15"/>
    <row r="418914" ht="15"/>
    <row r="418915" ht="15"/>
    <row r="418916" ht="15"/>
    <row r="418917" ht="15"/>
    <row r="418918" ht="15"/>
    <row r="418919" ht="15"/>
    <row r="418920" ht="15"/>
    <row r="418921" ht="15"/>
    <row r="418922" ht="15"/>
    <row r="418923" ht="15"/>
    <row r="418924" ht="15"/>
    <row r="418925" ht="15"/>
    <row r="418926" ht="15"/>
    <row r="418927" ht="15"/>
    <row r="418928" ht="15"/>
    <row r="418929" ht="15"/>
    <row r="418930" ht="15"/>
    <row r="418931" ht="15"/>
    <row r="418932" ht="15"/>
    <row r="418933" ht="15"/>
    <row r="418934" ht="15"/>
    <row r="418935" ht="15"/>
    <row r="418936" ht="15"/>
    <row r="418937" ht="15"/>
    <row r="418938" ht="15"/>
    <row r="418939" ht="15"/>
    <row r="418940" ht="15"/>
    <row r="418941" ht="15"/>
    <row r="418942" ht="15"/>
    <row r="418943" ht="15"/>
    <row r="418944" ht="15"/>
    <row r="418945" ht="15"/>
    <row r="418946" ht="15"/>
    <row r="418947" ht="15"/>
    <row r="418948" ht="15"/>
    <row r="418949" ht="15"/>
    <row r="418950" ht="15"/>
    <row r="418951" ht="15"/>
    <row r="418952" ht="15"/>
    <row r="418953" ht="15"/>
    <row r="418954" ht="15"/>
    <row r="418955" ht="15"/>
    <row r="418956" ht="15"/>
    <row r="418957" ht="15"/>
    <row r="418958" ht="15"/>
    <row r="418959" ht="15"/>
    <row r="418960" ht="15"/>
    <row r="418961" ht="15"/>
    <row r="418962" ht="15"/>
    <row r="418963" ht="15"/>
    <row r="418964" ht="15"/>
    <row r="418965" ht="15"/>
    <row r="418966" ht="15"/>
    <row r="418967" ht="15"/>
    <row r="418968" ht="15"/>
    <row r="418969" ht="15"/>
    <row r="418970" ht="15"/>
    <row r="418971" ht="15"/>
    <row r="418972" ht="15"/>
    <row r="418973" ht="15"/>
    <row r="418974" ht="15"/>
    <row r="418975" ht="15"/>
    <row r="418976" ht="15"/>
    <row r="418977" ht="15"/>
    <row r="418978" ht="15"/>
    <row r="418979" ht="15"/>
    <row r="418980" ht="15"/>
    <row r="418981" ht="15"/>
    <row r="418982" ht="15"/>
    <row r="418983" ht="15"/>
    <row r="418984" ht="15"/>
    <row r="418985" ht="15"/>
    <row r="418986" ht="15"/>
    <row r="418987" ht="15"/>
    <row r="418988" ht="15"/>
    <row r="418989" ht="15"/>
    <row r="418990" ht="15"/>
    <row r="418991" ht="15"/>
    <row r="418992" ht="15"/>
    <row r="418993" ht="15"/>
    <row r="418994" ht="15"/>
    <row r="418995" ht="15"/>
    <row r="418996" ht="15"/>
    <row r="418997" ht="15"/>
    <row r="418998" ht="15"/>
    <row r="418999" ht="15"/>
    <row r="419000" ht="15"/>
    <row r="419001" ht="15"/>
    <row r="419002" ht="15"/>
    <row r="419003" ht="15"/>
    <row r="419004" ht="15"/>
    <row r="419005" ht="15"/>
    <row r="419006" ht="15"/>
    <row r="419007" ht="15"/>
    <row r="419008" ht="15"/>
    <row r="419009" ht="15"/>
    <row r="419010" ht="15"/>
    <row r="419011" ht="15"/>
    <row r="419012" ht="15"/>
    <row r="419013" ht="15"/>
    <row r="419014" ht="15"/>
    <row r="419015" ht="15"/>
    <row r="419016" ht="15"/>
    <row r="419017" ht="15"/>
    <row r="419018" ht="15"/>
    <row r="419019" ht="15"/>
    <row r="419020" ht="15"/>
    <row r="419021" ht="15"/>
    <row r="419022" ht="15"/>
    <row r="419023" ht="15"/>
    <row r="419024" ht="15"/>
    <row r="419025" ht="15"/>
    <row r="419026" ht="15"/>
    <row r="419027" ht="15"/>
    <row r="419028" ht="15"/>
    <row r="419029" ht="15"/>
    <row r="419030" ht="15"/>
    <row r="419031" ht="15"/>
    <row r="419032" ht="15"/>
    <row r="419033" ht="15"/>
    <row r="419034" ht="15"/>
    <row r="419035" ht="15"/>
    <row r="419036" ht="15"/>
    <row r="419037" ht="15"/>
    <row r="419038" ht="15"/>
    <row r="419039" ht="15"/>
    <row r="419040" ht="15"/>
    <row r="419041" ht="15"/>
    <row r="419042" ht="15"/>
    <row r="419043" ht="15"/>
    <row r="419044" ht="15"/>
    <row r="419045" ht="15"/>
    <row r="419046" ht="15"/>
    <row r="419047" ht="15"/>
    <row r="419048" ht="15"/>
    <row r="419049" ht="15"/>
    <row r="419050" ht="15"/>
    <row r="419051" ht="15"/>
    <row r="419052" ht="15"/>
    <row r="419053" ht="15"/>
    <row r="419054" ht="15"/>
    <row r="419055" ht="15"/>
    <row r="419056" ht="15"/>
    <row r="419057" ht="15"/>
    <row r="419058" ht="15"/>
    <row r="419059" ht="15"/>
    <row r="419060" ht="15"/>
    <row r="419061" ht="15"/>
    <row r="419062" ht="15"/>
    <row r="419063" ht="15"/>
    <row r="419064" ht="15"/>
    <row r="419065" ht="15"/>
    <row r="419066" ht="15"/>
    <row r="419067" ht="15"/>
    <row r="419068" ht="15"/>
    <row r="419069" ht="15"/>
    <row r="419070" ht="15"/>
    <row r="419071" ht="15"/>
    <row r="419072" ht="15"/>
    <row r="419073" ht="15"/>
    <row r="419074" ht="15"/>
    <row r="419075" ht="15"/>
    <row r="419076" ht="15"/>
    <row r="419077" ht="15"/>
    <row r="419078" ht="15"/>
    <row r="419079" ht="15"/>
    <row r="419080" ht="15"/>
    <row r="419081" ht="15"/>
    <row r="419082" ht="15"/>
    <row r="419083" ht="15"/>
    <row r="419084" ht="15"/>
    <row r="419085" ht="15"/>
    <row r="419086" ht="15"/>
    <row r="419087" ht="15"/>
    <row r="419088" ht="15"/>
    <row r="419089" ht="15"/>
    <row r="419090" ht="15"/>
    <row r="419091" ht="15"/>
    <row r="419092" ht="15"/>
    <row r="419093" ht="15"/>
    <row r="419094" ht="15"/>
    <row r="419095" ht="15"/>
    <row r="419096" ht="15"/>
    <row r="419097" ht="15"/>
    <row r="419098" ht="15"/>
    <row r="419099" ht="15"/>
    <row r="419100" ht="15"/>
    <row r="419101" ht="15"/>
    <row r="419102" ht="15"/>
    <row r="419103" ht="15"/>
    <row r="419104" ht="15"/>
    <row r="419105" ht="15"/>
    <row r="419106" ht="15"/>
    <row r="419107" ht="15"/>
    <row r="419108" ht="15"/>
    <row r="419109" ht="15"/>
    <row r="419110" ht="15"/>
    <row r="419111" ht="15"/>
    <row r="419112" ht="15"/>
    <row r="419113" ht="15"/>
    <row r="419114" ht="15"/>
    <row r="419115" ht="15"/>
    <row r="419116" ht="15"/>
    <row r="419117" ht="15"/>
    <row r="419118" ht="15"/>
    <row r="419119" ht="15"/>
    <row r="419120" ht="15"/>
    <row r="419121" ht="15"/>
    <row r="419122" ht="15"/>
    <row r="419123" ht="15"/>
    <row r="419124" ht="15"/>
    <row r="419125" ht="15"/>
    <row r="419126" ht="15"/>
    <row r="419127" ht="15"/>
    <row r="419128" ht="15"/>
    <row r="419129" ht="15"/>
    <row r="419130" ht="15"/>
    <row r="419131" ht="15"/>
    <row r="419132" ht="15"/>
    <row r="419133" ht="15"/>
    <row r="419134" ht="15"/>
    <row r="419135" ht="15"/>
    <row r="419136" ht="15"/>
    <row r="419137" ht="15"/>
    <row r="419138" ht="15"/>
    <row r="419139" ht="15"/>
    <row r="419140" ht="15"/>
    <row r="419141" ht="15"/>
    <row r="419142" ht="15"/>
    <row r="419143" ht="15"/>
    <row r="419144" ht="15"/>
    <row r="419145" ht="15"/>
    <row r="419146" ht="15"/>
    <row r="419147" ht="15"/>
    <row r="419148" ht="15"/>
    <row r="419149" ht="15"/>
    <row r="419150" ht="15"/>
    <row r="419151" ht="15"/>
    <row r="419152" ht="15"/>
    <row r="419153" ht="15"/>
    <row r="419154" ht="15"/>
    <row r="419155" ht="15"/>
    <row r="419156" ht="15"/>
    <row r="419157" ht="15"/>
    <row r="419158" ht="15"/>
    <row r="419159" ht="15"/>
    <row r="419160" ht="15"/>
    <row r="419161" ht="15"/>
    <row r="419162" ht="15"/>
    <row r="419163" ht="15"/>
    <row r="419164" ht="15"/>
    <row r="419165" ht="15"/>
    <row r="419166" ht="15"/>
    <row r="419167" ht="15"/>
    <row r="419168" ht="15"/>
    <row r="419169" ht="15"/>
    <row r="419170" ht="15"/>
    <row r="419171" ht="15"/>
    <row r="419172" ht="15"/>
    <row r="419173" ht="15"/>
    <row r="419174" ht="15"/>
    <row r="419175" ht="15"/>
    <row r="419176" ht="15"/>
    <row r="419177" ht="15"/>
    <row r="419178" ht="15"/>
    <row r="419179" ht="15"/>
    <row r="419180" ht="15"/>
    <row r="419181" ht="15"/>
    <row r="419182" ht="15"/>
    <row r="419183" ht="15"/>
    <row r="419184" ht="15"/>
    <row r="419185" ht="15"/>
    <row r="419186" ht="15"/>
    <row r="419187" ht="15"/>
    <row r="419188" ht="15"/>
    <row r="419189" ht="15"/>
    <row r="419190" ht="15"/>
    <row r="419191" ht="15"/>
    <row r="419192" ht="15"/>
    <row r="419193" ht="15"/>
    <row r="419194" ht="15"/>
    <row r="419195" ht="15"/>
    <row r="419196" ht="15"/>
    <row r="419197" ht="15"/>
    <row r="419198" ht="15"/>
    <row r="419199" ht="15"/>
    <row r="419200" ht="15"/>
    <row r="419201" ht="15"/>
    <row r="419202" ht="15"/>
    <row r="419203" ht="15"/>
    <row r="419204" ht="15"/>
    <row r="419205" ht="15"/>
    <row r="419206" ht="15"/>
    <row r="419207" ht="15"/>
    <row r="419208" ht="15"/>
    <row r="419209" ht="15"/>
    <row r="419210" ht="15"/>
    <row r="419211" ht="15"/>
    <row r="419212" ht="15"/>
    <row r="419213" ht="15"/>
    <row r="419214" ht="15"/>
    <row r="419215" ht="15"/>
    <row r="419216" ht="15"/>
    <row r="419217" ht="15"/>
    <row r="419218" ht="15"/>
    <row r="419219" ht="15"/>
    <row r="419220" ht="15"/>
    <row r="419221" ht="15"/>
    <row r="419222" ht="15"/>
    <row r="419223" ht="15"/>
    <row r="419224" ht="15"/>
    <row r="419225" ht="15"/>
    <row r="419226" ht="15"/>
    <row r="419227" ht="15"/>
    <row r="419228" ht="15"/>
    <row r="419229" ht="15"/>
    <row r="419230" ht="15"/>
    <row r="419231" ht="15"/>
    <row r="419232" ht="15"/>
    <row r="419233" ht="15"/>
    <row r="419234" ht="15"/>
    <row r="419235" ht="15"/>
    <row r="419236" ht="15"/>
    <row r="419237" ht="15"/>
    <row r="419238" ht="15"/>
    <row r="419239" ht="15"/>
    <row r="419240" ht="15"/>
    <row r="419241" ht="15"/>
    <row r="419242" ht="15"/>
    <row r="419243" ht="15"/>
    <row r="419244" ht="15"/>
    <row r="419245" ht="15"/>
    <row r="419246" ht="15"/>
    <row r="419247" ht="15"/>
    <row r="419248" ht="15"/>
    <row r="419249" ht="15"/>
    <row r="419250" ht="15"/>
    <row r="419251" ht="15"/>
    <row r="419252" ht="15"/>
    <row r="419253" ht="15"/>
    <row r="419254" ht="15"/>
    <row r="419255" ht="15"/>
    <row r="419256" ht="15"/>
    <row r="419257" ht="15"/>
    <row r="419258" ht="15"/>
    <row r="419259" ht="15"/>
    <row r="419260" ht="15"/>
    <row r="419261" ht="15"/>
    <row r="419262" ht="15"/>
    <row r="419263" ht="15"/>
    <row r="419264" ht="15"/>
    <row r="419265" ht="15"/>
    <row r="419266" ht="15"/>
    <row r="419267" ht="15"/>
    <row r="419268" ht="15"/>
    <row r="419269" ht="15"/>
    <row r="419270" ht="15"/>
    <row r="419271" ht="15"/>
    <row r="419272" ht="15"/>
    <row r="419273" ht="15"/>
    <row r="419274" ht="15"/>
    <row r="419275" ht="15"/>
    <row r="419276" ht="15"/>
    <row r="419277" ht="15"/>
    <row r="419278" ht="15"/>
    <row r="419279" ht="15"/>
    <row r="419280" ht="15"/>
    <row r="419281" ht="15"/>
    <row r="419282" ht="15"/>
    <row r="419283" ht="15"/>
    <row r="419284" ht="15"/>
    <row r="419285" ht="15"/>
    <row r="419286" ht="15"/>
    <row r="419287" ht="15"/>
    <row r="419288" ht="15"/>
    <row r="419289" ht="15"/>
    <row r="419290" ht="15"/>
    <row r="419291" ht="15"/>
    <row r="419292" ht="15"/>
    <row r="419293" ht="15"/>
    <row r="419294" ht="15"/>
    <row r="419295" ht="15"/>
    <row r="419296" ht="15"/>
    <row r="419297" ht="15"/>
    <row r="419298" ht="15"/>
    <row r="419299" ht="15"/>
    <row r="419300" ht="15"/>
    <row r="419301" ht="15"/>
    <row r="419302" ht="15"/>
    <row r="419303" ht="15"/>
    <row r="419304" ht="15"/>
    <row r="419305" ht="15"/>
    <row r="419306" ht="15"/>
    <row r="419307" ht="15"/>
    <row r="419308" ht="15"/>
    <row r="419309" ht="15"/>
    <row r="419310" ht="15"/>
    <row r="419311" ht="15"/>
    <row r="419312" ht="15"/>
    <row r="419313" ht="15"/>
    <row r="419314" ht="15"/>
    <row r="419315" ht="15"/>
    <row r="419316" ht="15"/>
    <row r="419317" ht="15"/>
    <row r="419318" ht="15"/>
    <row r="419319" ht="15"/>
    <row r="419320" ht="15"/>
    <row r="419321" ht="15"/>
    <row r="419322" ht="15"/>
    <row r="419323" ht="15"/>
    <row r="419324" ht="15"/>
    <row r="419325" ht="15"/>
    <row r="419326" ht="15"/>
    <row r="419327" ht="15"/>
    <row r="419328" ht="15"/>
    <row r="419329" ht="15"/>
    <row r="419330" ht="15"/>
    <row r="419331" ht="15"/>
    <row r="419332" ht="15"/>
    <row r="419333" ht="15"/>
    <row r="419334" ht="15"/>
    <row r="419335" ht="15"/>
    <row r="419336" ht="15"/>
    <row r="419337" ht="15"/>
    <row r="419338" ht="15"/>
    <row r="419339" ht="15"/>
    <row r="419340" ht="15"/>
    <row r="419341" ht="15"/>
    <row r="419342" ht="15"/>
    <row r="419343" ht="15"/>
    <row r="419344" ht="15"/>
    <row r="419345" ht="15"/>
    <row r="419346" ht="15"/>
    <row r="419347" ht="15"/>
    <row r="419348" ht="15"/>
    <row r="419349" ht="15"/>
    <row r="419350" ht="15"/>
    <row r="419351" ht="15"/>
    <row r="419352" ht="15"/>
    <row r="419353" ht="15"/>
    <row r="419354" ht="15"/>
    <row r="419355" ht="15"/>
    <row r="419356" ht="15"/>
    <row r="419357" ht="15"/>
    <row r="419358" ht="15"/>
    <row r="419359" ht="15"/>
    <row r="419360" ht="15"/>
    <row r="419361" ht="15"/>
    <row r="419362" ht="15"/>
    <row r="419363" ht="15"/>
    <row r="419364" ht="15"/>
    <row r="419365" ht="15"/>
    <row r="419366" ht="15"/>
    <row r="419367" ht="15"/>
    <row r="419368" ht="15"/>
    <row r="419369" ht="15"/>
    <row r="419370" ht="15"/>
    <row r="419371" ht="15"/>
    <row r="419372" ht="15"/>
    <row r="419373" ht="15"/>
    <row r="419374" ht="15"/>
    <row r="419375" ht="15"/>
    <row r="419376" ht="15"/>
    <row r="419377" ht="15"/>
    <row r="419378" ht="15"/>
    <row r="419379" ht="15"/>
    <row r="419380" ht="15"/>
    <row r="419381" ht="15"/>
    <row r="419382" ht="15"/>
    <row r="419383" ht="15"/>
    <row r="419384" ht="15"/>
    <row r="419385" ht="15"/>
    <row r="419386" ht="15"/>
    <row r="419387" ht="15"/>
    <row r="419388" ht="15"/>
    <row r="419389" ht="15"/>
    <row r="419390" ht="15"/>
    <row r="419391" ht="15"/>
    <row r="419392" ht="15"/>
    <row r="419393" ht="15"/>
    <row r="419394" ht="15"/>
    <row r="419395" ht="15"/>
    <row r="419396" ht="15"/>
    <row r="419397" ht="15"/>
    <row r="419398" ht="15"/>
    <row r="419399" ht="15"/>
    <row r="419400" ht="15"/>
    <row r="419401" ht="15"/>
    <row r="419402" ht="15"/>
    <row r="419403" ht="15"/>
    <row r="419404" ht="15"/>
    <row r="419405" ht="15"/>
    <row r="419406" ht="15"/>
    <row r="419407" ht="15"/>
    <row r="419408" ht="15"/>
    <row r="419409" ht="15"/>
    <row r="419410" ht="15"/>
    <row r="419411" ht="15"/>
    <row r="419412" ht="15"/>
    <row r="419413" ht="15"/>
    <row r="419414" ht="15"/>
    <row r="419415" ht="15"/>
    <row r="419416" ht="15"/>
    <row r="419417" ht="15"/>
    <row r="419418" ht="15"/>
    <row r="419419" ht="15"/>
    <row r="419420" ht="15"/>
    <row r="419421" ht="15"/>
    <row r="419422" ht="15"/>
    <row r="419423" ht="15"/>
    <row r="419424" ht="15"/>
    <row r="419425" ht="15"/>
    <row r="419426" ht="15"/>
    <row r="419427" ht="15"/>
    <row r="419428" ht="15"/>
    <row r="419429" ht="15"/>
    <row r="419430" ht="15"/>
    <row r="419431" ht="15"/>
    <row r="419432" ht="15"/>
    <row r="419433" ht="15"/>
    <row r="419434" ht="15"/>
    <row r="419435" ht="15"/>
    <row r="419436" ht="15"/>
    <row r="419437" ht="15"/>
    <row r="419438" ht="15"/>
    <row r="419439" ht="15"/>
    <row r="419440" ht="15"/>
    <row r="419441" ht="15"/>
    <row r="419442" ht="15"/>
    <row r="419443" ht="15"/>
    <row r="419444" ht="15"/>
    <row r="419445" ht="15"/>
    <row r="419446" ht="15"/>
    <row r="419447" ht="15"/>
    <row r="419448" ht="15"/>
    <row r="419449" ht="15"/>
    <row r="419450" ht="15"/>
    <row r="419451" ht="15"/>
    <row r="419452" ht="15"/>
    <row r="419453" ht="15"/>
    <row r="419454" ht="15"/>
    <row r="419455" ht="15"/>
    <row r="419456" ht="15"/>
    <row r="419457" ht="15"/>
    <row r="419458" ht="15"/>
    <row r="419459" ht="15"/>
    <row r="419460" ht="15"/>
    <row r="419461" ht="15"/>
    <row r="419462" ht="15"/>
    <row r="419463" ht="15"/>
    <row r="419464" ht="15"/>
    <row r="419465" ht="15"/>
    <row r="419466" ht="15"/>
    <row r="419467" ht="15"/>
    <row r="419468" ht="15"/>
    <row r="419469" ht="15"/>
    <row r="419470" ht="15"/>
    <row r="419471" ht="15"/>
    <row r="419472" ht="15"/>
    <row r="419473" ht="15"/>
    <row r="419474" ht="15"/>
    <row r="419475" ht="15"/>
    <row r="419476" ht="15"/>
    <row r="419477" ht="15"/>
    <row r="419478" ht="15"/>
    <row r="419479" ht="15"/>
    <row r="419480" ht="15"/>
    <row r="419481" ht="15"/>
    <row r="419482" ht="15"/>
    <row r="419483" ht="15"/>
    <row r="419484" ht="15"/>
    <row r="419485" ht="15"/>
    <row r="419486" ht="15"/>
    <row r="419487" ht="15"/>
    <row r="419488" ht="15"/>
    <row r="419489" ht="15"/>
    <row r="419490" ht="15"/>
    <row r="419491" ht="15"/>
    <row r="419492" ht="15"/>
    <row r="419493" ht="15"/>
    <row r="419494" ht="15"/>
    <row r="419495" ht="15"/>
    <row r="419496" ht="15"/>
    <row r="419497" ht="15"/>
    <row r="419498" ht="15"/>
    <row r="419499" ht="15"/>
    <row r="419500" ht="15"/>
    <row r="419501" ht="15"/>
    <row r="419502" ht="15"/>
    <row r="419503" ht="15"/>
    <row r="419504" ht="15"/>
    <row r="419505" ht="15"/>
    <row r="419506" ht="15"/>
    <row r="419507" ht="15"/>
    <row r="419508" ht="15"/>
    <row r="419509" ht="15"/>
    <row r="419510" ht="15"/>
    <row r="419511" ht="15"/>
    <row r="419512" ht="15"/>
    <row r="419513" ht="15"/>
    <row r="419514" ht="15"/>
    <row r="419515" ht="15"/>
    <row r="419516" ht="15"/>
    <row r="419517" ht="15"/>
    <row r="419518" ht="15"/>
    <row r="419519" ht="15"/>
    <row r="419520" ht="15"/>
    <row r="419521" ht="15"/>
    <row r="419522" ht="15"/>
    <row r="419523" ht="15"/>
    <row r="419524" ht="15"/>
    <row r="419525" ht="15"/>
    <row r="419526" ht="15"/>
    <row r="419527" ht="15"/>
    <row r="419528" ht="15"/>
    <row r="419529" ht="15"/>
    <row r="419530" ht="15"/>
    <row r="419531" ht="15"/>
    <row r="419532" ht="15"/>
    <row r="419533" ht="15"/>
    <row r="419534" ht="15"/>
    <row r="419535" ht="15"/>
    <row r="419536" ht="15"/>
    <row r="419537" ht="15"/>
    <row r="419538" ht="15"/>
    <row r="419539" ht="15"/>
    <row r="419540" ht="15"/>
    <row r="419541" ht="15"/>
    <row r="419542" ht="15"/>
    <row r="419543" ht="15"/>
    <row r="419544" ht="15"/>
    <row r="419545" ht="15"/>
    <row r="419546" ht="15"/>
    <row r="419547" ht="15"/>
    <row r="419548" ht="15"/>
    <row r="419549" ht="15"/>
    <row r="419550" ht="15"/>
    <row r="419551" ht="15"/>
    <row r="419552" ht="15"/>
    <row r="419553" ht="15"/>
    <row r="419554" ht="15"/>
    <row r="419555" ht="15"/>
    <row r="419556" ht="15"/>
    <row r="419557" ht="15"/>
    <row r="419558" ht="15"/>
    <row r="419559" ht="15"/>
    <row r="419560" ht="15"/>
    <row r="419561" ht="15"/>
    <row r="419562" ht="15"/>
    <row r="419563" ht="15"/>
    <row r="419564" ht="15"/>
    <row r="419565" ht="15"/>
    <row r="419566" ht="15"/>
    <row r="419567" ht="15"/>
    <row r="419568" ht="15"/>
    <row r="419569" ht="15"/>
    <row r="419570" ht="15"/>
    <row r="419571" ht="15"/>
    <row r="419572" ht="15"/>
    <row r="419573" ht="15"/>
    <row r="419574" ht="15"/>
    <row r="419575" ht="15"/>
    <row r="419576" ht="15"/>
    <row r="419577" ht="15"/>
    <row r="419578" ht="15"/>
    <row r="419579" ht="15"/>
    <row r="419580" ht="15"/>
    <row r="419581" ht="15"/>
    <row r="419582" ht="15"/>
    <row r="419583" ht="15"/>
    <row r="419584" ht="15"/>
    <row r="419585" ht="15"/>
    <row r="419586" ht="15"/>
    <row r="419587" ht="15"/>
    <row r="419588" ht="15"/>
    <row r="419589" ht="15"/>
    <row r="419590" ht="15"/>
    <row r="419591" ht="15"/>
    <row r="419592" ht="15"/>
    <row r="419593" ht="15"/>
    <row r="419594" ht="15"/>
    <row r="419595" ht="15"/>
    <row r="419596" ht="15"/>
    <row r="419597" ht="15"/>
    <row r="419598" ht="15"/>
    <row r="419599" ht="15"/>
    <row r="419600" ht="15"/>
    <row r="419601" ht="15"/>
    <row r="419602" ht="15"/>
    <row r="419603" ht="15"/>
    <row r="419604" ht="15"/>
    <row r="419605" ht="15"/>
    <row r="419606" ht="15"/>
    <row r="419607" ht="15"/>
    <row r="419608" ht="15"/>
    <row r="419609" ht="15"/>
    <row r="419610" ht="15"/>
    <row r="419611" ht="15"/>
    <row r="419612" ht="15"/>
    <row r="419613" ht="15"/>
    <row r="419614" ht="15"/>
    <row r="419615" ht="15"/>
    <row r="419616" ht="15"/>
    <row r="419617" ht="15"/>
    <row r="419618" ht="15"/>
    <row r="419619" ht="15"/>
    <row r="419620" ht="15"/>
    <row r="419621" ht="15"/>
    <row r="419622" ht="15"/>
    <row r="419623" ht="15"/>
    <row r="419624" ht="15"/>
    <row r="419625" ht="15"/>
    <row r="419626" ht="15"/>
    <row r="419627" ht="15"/>
    <row r="419628" ht="15"/>
    <row r="419629" ht="15"/>
    <row r="419630" ht="15"/>
    <row r="419631" ht="15"/>
    <row r="419632" ht="15"/>
    <row r="419633" ht="15"/>
    <row r="419634" ht="15"/>
    <row r="419635" ht="15"/>
    <row r="419636" ht="15"/>
    <row r="419637" ht="15"/>
    <row r="419638" ht="15"/>
    <row r="419639" ht="15"/>
    <row r="419640" ht="15"/>
    <row r="419641" ht="15"/>
    <row r="419642" ht="15"/>
    <row r="419643" ht="15"/>
    <row r="419644" ht="15"/>
    <row r="419645" ht="15"/>
    <row r="419646" ht="15"/>
    <row r="419647" ht="15"/>
    <row r="419648" ht="15"/>
    <row r="419649" ht="15"/>
    <row r="419650" ht="15"/>
    <row r="419651" ht="15"/>
    <row r="419652" ht="15"/>
    <row r="419653" ht="15"/>
    <row r="419654" ht="15"/>
    <row r="419655" ht="15"/>
    <row r="419656" ht="15"/>
    <row r="419657" ht="15"/>
    <row r="419658" ht="15"/>
    <row r="419659" ht="15"/>
    <row r="419660" ht="15"/>
    <row r="419661" ht="15"/>
    <row r="419662" ht="15"/>
    <row r="419663" ht="15"/>
    <row r="419664" ht="15"/>
    <row r="419665" ht="15"/>
    <row r="419666" ht="15"/>
    <row r="419667" ht="15"/>
    <row r="419668" ht="15"/>
    <row r="419669" ht="15"/>
    <row r="419670" ht="15"/>
    <row r="419671" ht="15"/>
    <row r="419672" ht="15"/>
    <row r="419673" ht="15"/>
    <row r="419674" ht="15"/>
    <row r="419675" ht="15"/>
    <row r="419676" ht="15"/>
    <row r="419677" ht="15"/>
    <row r="419678" ht="15"/>
    <row r="419679" ht="15"/>
    <row r="419680" ht="15"/>
    <row r="419681" ht="15"/>
    <row r="419682" ht="15"/>
    <row r="419683" ht="15"/>
    <row r="419684" ht="15"/>
    <row r="419685" ht="15"/>
    <row r="419686" ht="15"/>
    <row r="419687" ht="15"/>
    <row r="419688" ht="15"/>
    <row r="419689" ht="15"/>
    <row r="419690" ht="15"/>
    <row r="419691" ht="15"/>
    <row r="419692" ht="15"/>
    <row r="419693" ht="15"/>
    <row r="419694" ht="15"/>
    <row r="419695" ht="15"/>
    <row r="419696" ht="15"/>
    <row r="419697" ht="15"/>
    <row r="419698" ht="15"/>
    <row r="419699" ht="15"/>
    <row r="419700" ht="15"/>
    <row r="419701" ht="15"/>
    <row r="419702" ht="15"/>
    <row r="419703" ht="15"/>
    <row r="419704" ht="15"/>
    <row r="419705" ht="15"/>
    <row r="419706" ht="15"/>
    <row r="419707" ht="15"/>
    <row r="419708" ht="15"/>
    <row r="419709" ht="15"/>
    <row r="419710" ht="15"/>
    <row r="419711" ht="15"/>
    <row r="419712" ht="15"/>
    <row r="419713" ht="15"/>
    <row r="419714" ht="15"/>
    <row r="419715" ht="15"/>
    <row r="419716" ht="15"/>
    <row r="419717" ht="15"/>
    <row r="419718" ht="15"/>
    <row r="419719" ht="15"/>
    <row r="419720" ht="15"/>
    <row r="419721" ht="15"/>
    <row r="419722" ht="15"/>
    <row r="419723" ht="15"/>
    <row r="419724" ht="15"/>
    <row r="419725" ht="15"/>
    <row r="419726" ht="15"/>
    <row r="419727" ht="15"/>
    <row r="419728" ht="15"/>
    <row r="419729" ht="15"/>
    <row r="419730" ht="15"/>
    <row r="419731" ht="15"/>
    <row r="419732" ht="15"/>
    <row r="419733" ht="15"/>
    <row r="419734" ht="15"/>
    <row r="419735" ht="15"/>
    <row r="419736" ht="15"/>
    <row r="419737" ht="15"/>
    <row r="419738" ht="15"/>
    <row r="419739" ht="15"/>
    <row r="419740" ht="15"/>
    <row r="419741" ht="15"/>
    <row r="419742" ht="15"/>
    <row r="419743" ht="15"/>
    <row r="419744" ht="15"/>
    <row r="419745" ht="15"/>
    <row r="419746" ht="15"/>
    <row r="419747" ht="15"/>
    <row r="419748" ht="15"/>
    <row r="419749" ht="15"/>
    <row r="419750" ht="15"/>
    <row r="419751" ht="15"/>
    <row r="419752" ht="15"/>
    <row r="419753" ht="15"/>
    <row r="419754" ht="15"/>
    <row r="419755" ht="15"/>
    <row r="419756" ht="15"/>
    <row r="419757" ht="15"/>
    <row r="419758" ht="15"/>
    <row r="419759" ht="15"/>
    <row r="419760" ht="15"/>
    <row r="419761" ht="15"/>
    <row r="419762" ht="15"/>
    <row r="419763" ht="15"/>
    <row r="419764" ht="15"/>
    <row r="419765" ht="15"/>
    <row r="419766" ht="15"/>
    <row r="419767" ht="15"/>
    <row r="419768" ht="15"/>
    <row r="419769" ht="15"/>
    <row r="419770" ht="15"/>
    <row r="419771" ht="15"/>
    <row r="419772" ht="15"/>
    <row r="419773" ht="15"/>
    <row r="419774" ht="15"/>
    <row r="419775" ht="15"/>
    <row r="419776" ht="15"/>
    <row r="419777" ht="15"/>
    <row r="419778" ht="15"/>
    <row r="419779" ht="15"/>
    <row r="419780" ht="15"/>
    <row r="419781" ht="15"/>
    <row r="419782" ht="15"/>
    <row r="419783" ht="15"/>
    <row r="419784" ht="15"/>
    <row r="419785" ht="15"/>
    <row r="419786" ht="15"/>
    <row r="419787" ht="15"/>
    <row r="419788" ht="15"/>
    <row r="419789" ht="15"/>
    <row r="419790" ht="15"/>
    <row r="419791" ht="15"/>
    <row r="419792" ht="15"/>
    <row r="419793" ht="15"/>
    <row r="419794" ht="15"/>
    <row r="419795" ht="15"/>
    <row r="419796" ht="15"/>
    <row r="419797" ht="15"/>
    <row r="419798" ht="15"/>
    <row r="419799" ht="15"/>
    <row r="419800" ht="15"/>
    <row r="419801" ht="15"/>
    <row r="419802" ht="15"/>
    <row r="419803" ht="15"/>
    <row r="419804" ht="15"/>
    <row r="419805" ht="15"/>
    <row r="419806" ht="15"/>
    <row r="419807" ht="15"/>
    <row r="419808" ht="15"/>
    <row r="419809" ht="15"/>
    <row r="419810" ht="15"/>
    <row r="419811" ht="15"/>
    <row r="419812" ht="15"/>
    <row r="419813" ht="15"/>
    <row r="419814" ht="15"/>
    <row r="419815" ht="15"/>
    <row r="419816" ht="15"/>
    <row r="419817" ht="15"/>
    <row r="419818" ht="15"/>
    <row r="419819" ht="15"/>
    <row r="419820" ht="15"/>
    <row r="419821" ht="15"/>
    <row r="419822" ht="15"/>
    <row r="419823" ht="15"/>
    <row r="419824" ht="15"/>
    <row r="419825" ht="15"/>
    <row r="419826" ht="15"/>
    <row r="419827" ht="15"/>
    <row r="419828" ht="15"/>
    <row r="419829" ht="15"/>
    <row r="419830" ht="15"/>
    <row r="419831" ht="15"/>
    <row r="419832" ht="15"/>
    <row r="419833" ht="15"/>
    <row r="419834" ht="15"/>
    <row r="419835" ht="15"/>
    <row r="419836" ht="15"/>
    <row r="419837" ht="15"/>
    <row r="419838" ht="15"/>
    <row r="419839" ht="15"/>
    <row r="419840" ht="15"/>
    <row r="419841" ht="15"/>
    <row r="419842" ht="15"/>
    <row r="419843" ht="15"/>
    <row r="419844" ht="15"/>
    <row r="419845" ht="15"/>
    <row r="419846" ht="15"/>
    <row r="419847" ht="15"/>
    <row r="419848" ht="15"/>
    <row r="419849" ht="15"/>
    <row r="419850" ht="15"/>
    <row r="419851" ht="15"/>
    <row r="419852" ht="15"/>
    <row r="419853" ht="15"/>
    <row r="419854" ht="15"/>
    <row r="419855" ht="15"/>
    <row r="419856" ht="15"/>
    <row r="419857" ht="15"/>
    <row r="419858" ht="15"/>
    <row r="419859" ht="15"/>
    <row r="419860" ht="15"/>
    <row r="419861" ht="15"/>
    <row r="419862" ht="15"/>
    <row r="419863" ht="15"/>
    <row r="419864" ht="15"/>
    <row r="419865" ht="15"/>
    <row r="419866" ht="15"/>
    <row r="419867" ht="15"/>
    <row r="419868" ht="15"/>
    <row r="419869" ht="15"/>
    <row r="419870" ht="15"/>
    <row r="419871" ht="15"/>
    <row r="419872" ht="15"/>
    <row r="419873" ht="15"/>
    <row r="419874" ht="15"/>
    <row r="419875" ht="15"/>
    <row r="419876" ht="15"/>
    <row r="419877" ht="15"/>
    <row r="419878" ht="15"/>
    <row r="419879" ht="15"/>
    <row r="419880" ht="15"/>
    <row r="419881" ht="15"/>
    <row r="419882" ht="15"/>
    <row r="419883" ht="15"/>
    <row r="419884" ht="15"/>
    <row r="419885" ht="15"/>
    <row r="419886" ht="15"/>
    <row r="419887" ht="15"/>
    <row r="419888" ht="15"/>
    <row r="419889" ht="15"/>
    <row r="419890" ht="15"/>
    <row r="419891" ht="15"/>
    <row r="419892" ht="15"/>
    <row r="419893" ht="15"/>
    <row r="419894" ht="15"/>
    <row r="419895" ht="15"/>
    <row r="419896" ht="15"/>
    <row r="419897" ht="15"/>
    <row r="419898" ht="15"/>
    <row r="419899" ht="15"/>
    <row r="419900" ht="15"/>
    <row r="419901" ht="15"/>
    <row r="419902" ht="15"/>
    <row r="419903" ht="15"/>
    <row r="419904" ht="15"/>
    <row r="419905" ht="15"/>
    <row r="419906" ht="15"/>
    <row r="419907" ht="15"/>
    <row r="419908" ht="15"/>
    <row r="419909" ht="15"/>
    <row r="419910" ht="15"/>
    <row r="419911" ht="15"/>
    <row r="419912" ht="15"/>
    <row r="419913" ht="15"/>
    <row r="419914" ht="15"/>
    <row r="419915" ht="15"/>
    <row r="419916" ht="15"/>
    <row r="419917" ht="15"/>
    <row r="419918" ht="15"/>
    <row r="419919" ht="15"/>
    <row r="419920" ht="15"/>
    <row r="419921" ht="15"/>
    <row r="419922" ht="15"/>
    <row r="419923" ht="15"/>
    <row r="419924" ht="15"/>
    <row r="419925" ht="15"/>
    <row r="419926" ht="15"/>
    <row r="419927" ht="15"/>
    <row r="419928" ht="15"/>
    <row r="419929" ht="15"/>
    <row r="419930" ht="15"/>
    <row r="419931" ht="15"/>
    <row r="419932" ht="15"/>
    <row r="419933" ht="15"/>
    <row r="419934" ht="15"/>
    <row r="419935" ht="15"/>
    <row r="419936" ht="15"/>
    <row r="419937" ht="15"/>
    <row r="419938" ht="15"/>
    <row r="419939" ht="15"/>
    <row r="419940" ht="15"/>
    <row r="419941" ht="15"/>
    <row r="419942" ht="15"/>
    <row r="419943" ht="15"/>
    <row r="419944" ht="15"/>
    <row r="419945" ht="15"/>
    <row r="419946" ht="15"/>
    <row r="419947" ht="15"/>
    <row r="419948" ht="15"/>
    <row r="419949" ht="15"/>
    <row r="419950" ht="15"/>
    <row r="419951" ht="15"/>
    <row r="419952" ht="15"/>
    <row r="419953" ht="15"/>
    <row r="419954" ht="15"/>
    <row r="419955" ht="15"/>
    <row r="419956" ht="15"/>
    <row r="419957" ht="15"/>
    <row r="419958" ht="15"/>
    <row r="419959" ht="15"/>
    <row r="419960" ht="15"/>
    <row r="419961" ht="15"/>
    <row r="419962" ht="15"/>
    <row r="419963" ht="15"/>
    <row r="419964" ht="15"/>
    <row r="419965" ht="15"/>
    <row r="419966" ht="15"/>
    <row r="419967" ht="15"/>
    <row r="419968" ht="15"/>
    <row r="419969" ht="15"/>
    <row r="419970" ht="15"/>
    <row r="419971" ht="15"/>
    <row r="419972" ht="15"/>
    <row r="419973" ht="15"/>
    <row r="419974" ht="15"/>
    <row r="419975" ht="15"/>
    <row r="419976" ht="15"/>
    <row r="419977" ht="15"/>
    <row r="419978" ht="15"/>
    <row r="419979" ht="15"/>
    <row r="419980" ht="15"/>
    <row r="419981" ht="15"/>
    <row r="419982" ht="15"/>
    <row r="419983" ht="15"/>
    <row r="419984" ht="15"/>
    <row r="419985" ht="15"/>
    <row r="419986" ht="15"/>
    <row r="419987" ht="15"/>
    <row r="419988" ht="15"/>
    <row r="419989" ht="15"/>
    <row r="419990" ht="15"/>
    <row r="419991" ht="15"/>
    <row r="419992" ht="15"/>
    <row r="419993" ht="15"/>
    <row r="419994" ht="15"/>
    <row r="419995" ht="15"/>
    <row r="419996" ht="15"/>
    <row r="419997" ht="15"/>
    <row r="419998" ht="15"/>
    <row r="419999" ht="15"/>
    <row r="420000" ht="15"/>
    <row r="420001" ht="15"/>
    <row r="420002" ht="15"/>
    <row r="420003" ht="15"/>
    <row r="420004" ht="15"/>
    <row r="420005" ht="15"/>
    <row r="420006" ht="15"/>
    <row r="420007" ht="15"/>
    <row r="420008" ht="15"/>
    <row r="420009" ht="15"/>
    <row r="420010" ht="15"/>
    <row r="420011" ht="15"/>
    <row r="420012" ht="15"/>
    <row r="420013" ht="15"/>
    <row r="420014" ht="15"/>
    <row r="420015" ht="15"/>
    <row r="420016" ht="15"/>
    <row r="420017" ht="15"/>
    <row r="420018" ht="15"/>
    <row r="420019" ht="15"/>
    <row r="420020" ht="15"/>
    <row r="420021" ht="15"/>
    <row r="420022" ht="15"/>
    <row r="420023" ht="15"/>
    <row r="420024" ht="15"/>
    <row r="420025" ht="15"/>
    <row r="420026" ht="15"/>
    <row r="420027" ht="15"/>
    <row r="420028" ht="15"/>
    <row r="420029" ht="15"/>
    <row r="420030" ht="15"/>
    <row r="420031" ht="15"/>
    <row r="420032" ht="15"/>
    <row r="420033" ht="15"/>
    <row r="420034" ht="15"/>
    <row r="420035" ht="15"/>
    <row r="420036" ht="15"/>
    <row r="420037" ht="15"/>
    <row r="420038" ht="15"/>
    <row r="420039" ht="15"/>
    <row r="420040" ht="15"/>
    <row r="420041" ht="15"/>
    <row r="420042" ht="15"/>
    <row r="420043" ht="15"/>
    <row r="420044" ht="15"/>
    <row r="420045" ht="15"/>
    <row r="420046" ht="15"/>
    <row r="420047" ht="15"/>
    <row r="420048" ht="15"/>
    <row r="420049" ht="15"/>
    <row r="420050" ht="15"/>
    <row r="420051" ht="15"/>
    <row r="420052" ht="15"/>
    <row r="420053" ht="15"/>
    <row r="420054" ht="15"/>
    <row r="420055" ht="15"/>
    <row r="420056" ht="15"/>
    <row r="420057" ht="15"/>
    <row r="420058" ht="15"/>
    <row r="420059" ht="15"/>
    <row r="420060" ht="15"/>
    <row r="420061" ht="15"/>
    <row r="420062" ht="15"/>
    <row r="420063" ht="15"/>
    <row r="420064" ht="15"/>
    <row r="420065" ht="15"/>
    <row r="420066" ht="15"/>
    <row r="420067" ht="15"/>
    <row r="420068" ht="15"/>
    <row r="420069" ht="15"/>
    <row r="420070" ht="15"/>
    <row r="420071" ht="15"/>
    <row r="420072" ht="15"/>
    <row r="420073" ht="15"/>
    <row r="420074" ht="15"/>
    <row r="420075" ht="15"/>
    <row r="420076" ht="15"/>
    <row r="420077" ht="15"/>
    <row r="420078" ht="15"/>
    <row r="420079" ht="15"/>
    <row r="420080" ht="15"/>
    <row r="420081" ht="15"/>
    <row r="420082" ht="15"/>
    <row r="420083" ht="15"/>
    <row r="420084" ht="15"/>
    <row r="420085" ht="15"/>
    <row r="420086" ht="15"/>
    <row r="420087" ht="15"/>
    <row r="420088" ht="15"/>
    <row r="420089" ht="15"/>
    <row r="420090" ht="15"/>
    <row r="420091" ht="15"/>
    <row r="420092" ht="15"/>
    <row r="420093" ht="15"/>
    <row r="420094" ht="15"/>
    <row r="420095" ht="15"/>
    <row r="420096" ht="15"/>
    <row r="420097" ht="15"/>
    <row r="420098" ht="15"/>
    <row r="420099" ht="15"/>
    <row r="420100" ht="15"/>
    <row r="420101" ht="15"/>
    <row r="420102" ht="15"/>
    <row r="420103" ht="15"/>
    <row r="420104" ht="15"/>
    <row r="420105" ht="15"/>
    <row r="420106" ht="15"/>
    <row r="420107" ht="15"/>
    <row r="420108" ht="15"/>
    <row r="420109" ht="15"/>
    <row r="420110" ht="15"/>
    <row r="420111" ht="15"/>
    <row r="420112" ht="15"/>
    <row r="420113" ht="15"/>
    <row r="420114" ht="15"/>
    <row r="420115" ht="15"/>
    <row r="420116" ht="15"/>
    <row r="420117" ht="15"/>
    <row r="420118" ht="15"/>
    <row r="420119" ht="15"/>
    <row r="420120" ht="15"/>
    <row r="420121" ht="15"/>
    <row r="420122" ht="15"/>
    <row r="420123" ht="15"/>
    <row r="420124" ht="15"/>
    <row r="420125" ht="15"/>
    <row r="420126" ht="15"/>
    <row r="420127" ht="15"/>
    <row r="420128" ht="15"/>
    <row r="420129" ht="15"/>
    <row r="420130" ht="15"/>
    <row r="420131" ht="15"/>
    <row r="420132" ht="15"/>
    <row r="420133" ht="15"/>
    <row r="420134" ht="15"/>
    <row r="420135" ht="15"/>
    <row r="420136" ht="15"/>
    <row r="420137" ht="15"/>
    <row r="420138" ht="15"/>
    <row r="420139" ht="15"/>
    <row r="420140" ht="15"/>
    <row r="420141" ht="15"/>
    <row r="420142" ht="15"/>
    <row r="420143" ht="15"/>
    <row r="420144" ht="15"/>
    <row r="420145" ht="15"/>
    <row r="420146" ht="15"/>
    <row r="420147" ht="15"/>
    <row r="420148" ht="15"/>
    <row r="420149" ht="15"/>
    <row r="420150" ht="15"/>
    <row r="420151" ht="15"/>
    <row r="420152" ht="15"/>
    <row r="420153" ht="15"/>
    <row r="420154" ht="15"/>
    <row r="420155" ht="15"/>
    <row r="420156" ht="15"/>
    <row r="420157" ht="15"/>
    <row r="420158" ht="15"/>
    <row r="420159" ht="15"/>
    <row r="420160" ht="15"/>
    <row r="420161" ht="15"/>
    <row r="420162" ht="15"/>
    <row r="420163" ht="15"/>
    <row r="420164" ht="15"/>
    <row r="420165" ht="15"/>
    <row r="420166" ht="15"/>
    <row r="420167" ht="15"/>
    <row r="420168" ht="15"/>
    <row r="420169" ht="15"/>
    <row r="420170" ht="15"/>
    <row r="420171" ht="15"/>
    <row r="420172" ht="15"/>
    <row r="420173" ht="15"/>
    <row r="420174" ht="15"/>
    <row r="420175" ht="15"/>
    <row r="420176" ht="15"/>
    <row r="420177" ht="15"/>
    <row r="420178" ht="15"/>
    <row r="420179" ht="15"/>
    <row r="420180" ht="15"/>
    <row r="420181" ht="15"/>
    <row r="420182" ht="15"/>
    <row r="420183" ht="15"/>
    <row r="420184" ht="15"/>
    <row r="420185" ht="15"/>
    <row r="420186" ht="15"/>
    <row r="420187" ht="15"/>
    <row r="420188" ht="15"/>
    <row r="420189" ht="15"/>
    <row r="420190" ht="15"/>
    <row r="420191" ht="15"/>
    <row r="420192" ht="15"/>
    <row r="420193" ht="15"/>
    <row r="420194" ht="15"/>
    <row r="420195" ht="15"/>
    <row r="420196" ht="15"/>
    <row r="420197" ht="15"/>
    <row r="420198" ht="15"/>
    <row r="420199" ht="15"/>
    <row r="420200" ht="15"/>
    <row r="420201" ht="15"/>
    <row r="420202" ht="15"/>
    <row r="420203" ht="15"/>
    <row r="420204" ht="15"/>
    <row r="420205" ht="15"/>
    <row r="420206" ht="15"/>
    <row r="420207" ht="15"/>
    <row r="420208" ht="15"/>
    <row r="420209" ht="15"/>
    <row r="420210" ht="15"/>
    <row r="420211" ht="15"/>
    <row r="420212" ht="15"/>
    <row r="420213" ht="15"/>
    <row r="420214" ht="15"/>
    <row r="420215" ht="15"/>
    <row r="420216" ht="15"/>
    <row r="420217" ht="15"/>
    <row r="420218" ht="15"/>
    <row r="420219" ht="15"/>
    <row r="420220" ht="15"/>
    <row r="420221" ht="15"/>
    <row r="420222" ht="15"/>
    <row r="420223" ht="15"/>
    <row r="420224" ht="15"/>
    <row r="420225" ht="15"/>
    <row r="420226" ht="15"/>
    <row r="420227" ht="15"/>
    <row r="420228" ht="15"/>
    <row r="420229" ht="15"/>
    <row r="420230" ht="15"/>
    <row r="420231" ht="15"/>
    <row r="420232" ht="15"/>
    <row r="420233" ht="15"/>
    <row r="420234" ht="15"/>
    <row r="420235" ht="15"/>
    <row r="420236" ht="15"/>
    <row r="420237" ht="15"/>
    <row r="420238" ht="15"/>
    <row r="420239" ht="15"/>
    <row r="420240" ht="15"/>
    <row r="420241" ht="15"/>
    <row r="420242" ht="15"/>
    <row r="420243" ht="15"/>
    <row r="420244" ht="15"/>
    <row r="420245" ht="15"/>
    <row r="420246" ht="15"/>
    <row r="420247" ht="15"/>
    <row r="420248" ht="15"/>
    <row r="420249" ht="15"/>
    <row r="420250" ht="15"/>
    <row r="420251" ht="15"/>
    <row r="420252" ht="15"/>
    <row r="420253" ht="15"/>
    <row r="420254" ht="15"/>
    <row r="420255" ht="15"/>
    <row r="420256" ht="15"/>
    <row r="420257" ht="15"/>
    <row r="420258" ht="15"/>
    <row r="420259" ht="15"/>
    <row r="420260" ht="15"/>
    <row r="420261" ht="15"/>
    <row r="420262" ht="15"/>
    <row r="420263" ht="15"/>
    <row r="420264" ht="15"/>
    <row r="420265" ht="15"/>
    <row r="420266" ht="15"/>
    <row r="420267" ht="15"/>
    <row r="420268" ht="15"/>
    <row r="420269" ht="15"/>
    <row r="420270" ht="15"/>
    <row r="420271" ht="15"/>
    <row r="420272" ht="15"/>
    <row r="420273" ht="15"/>
    <row r="420274" ht="15"/>
    <row r="420275" ht="15"/>
    <row r="420276" ht="15"/>
    <row r="420277" ht="15"/>
    <row r="420278" ht="15"/>
    <row r="420279" ht="15"/>
    <row r="420280" ht="15"/>
    <row r="420281" ht="15"/>
    <row r="420282" ht="15"/>
    <row r="420283" ht="15"/>
    <row r="420284" ht="15"/>
    <row r="420285" ht="15"/>
    <row r="420286" ht="15"/>
    <row r="420287" ht="15"/>
    <row r="420288" ht="15"/>
    <row r="420289" ht="15"/>
    <row r="420290" ht="15"/>
    <row r="420291" ht="15"/>
    <row r="420292" ht="15"/>
    <row r="420293" ht="15"/>
    <row r="420294" ht="15"/>
    <row r="420295" ht="15"/>
    <row r="420296" ht="15"/>
    <row r="420297" ht="15"/>
    <row r="420298" ht="15"/>
    <row r="420299" ht="15"/>
    <row r="420300" ht="15"/>
    <row r="420301" ht="15"/>
    <row r="420302" ht="15"/>
    <row r="420303" ht="15"/>
    <row r="420304" ht="15"/>
    <row r="420305" ht="15"/>
    <row r="420306" ht="15"/>
    <row r="420307" ht="15"/>
    <row r="420308" ht="15"/>
    <row r="420309" ht="15"/>
    <row r="420310" ht="15"/>
    <row r="420311" ht="15"/>
    <row r="420312" ht="15"/>
    <row r="420313" ht="15"/>
    <row r="420314" ht="15"/>
    <row r="420315" ht="15"/>
    <row r="420316" ht="15"/>
    <row r="420317" ht="15"/>
    <row r="420318" ht="15"/>
    <row r="420319" ht="15"/>
    <row r="420320" ht="15"/>
    <row r="420321" ht="15"/>
    <row r="420322" ht="15"/>
    <row r="420323" ht="15"/>
    <row r="420324" ht="15"/>
    <row r="420325" ht="15"/>
    <row r="420326" ht="15"/>
    <row r="420327" ht="15"/>
    <row r="420328" ht="15"/>
    <row r="420329" ht="15"/>
    <row r="420330" ht="15"/>
    <row r="420331" ht="15"/>
    <row r="420332" ht="15"/>
    <row r="420333" ht="15"/>
    <row r="420334" ht="15"/>
    <row r="420335" ht="15"/>
    <row r="420336" ht="15"/>
    <row r="420337" ht="15"/>
    <row r="420338" ht="15"/>
    <row r="420339" ht="15"/>
    <row r="420340" ht="15"/>
    <row r="420341" ht="15"/>
    <row r="420342" ht="15"/>
    <row r="420343" ht="15"/>
    <row r="420344" ht="15"/>
    <row r="420345" ht="15"/>
    <row r="420346" ht="15"/>
    <row r="420347" ht="15"/>
    <row r="420348" ht="15"/>
    <row r="420349" ht="15"/>
    <row r="420350" ht="15"/>
    <row r="420351" ht="15"/>
    <row r="420352" ht="15"/>
    <row r="420353" ht="15"/>
    <row r="420354" ht="15"/>
    <row r="420355" ht="15"/>
    <row r="420356" ht="15"/>
    <row r="420357" ht="15"/>
    <row r="420358" ht="15"/>
    <row r="420359" ht="15"/>
    <row r="420360" ht="15"/>
    <row r="420361" ht="15"/>
    <row r="420362" ht="15"/>
    <row r="420363" ht="15"/>
    <row r="420364" ht="15"/>
    <row r="420365" ht="15"/>
    <row r="420366" ht="15"/>
    <row r="420367" ht="15"/>
    <row r="420368" ht="15"/>
    <row r="420369" ht="15"/>
    <row r="420370" ht="15"/>
    <row r="420371" ht="15"/>
    <row r="420372" ht="15"/>
    <row r="420373" ht="15"/>
    <row r="420374" ht="15"/>
    <row r="420375" ht="15"/>
    <row r="420376" ht="15"/>
    <row r="420377" ht="15"/>
    <row r="420378" ht="15"/>
    <row r="420379" ht="15"/>
    <row r="420380" ht="15"/>
    <row r="420381" ht="15"/>
    <row r="420382" ht="15"/>
    <row r="420383" ht="15"/>
    <row r="420384" ht="15"/>
    <row r="420385" ht="15"/>
    <row r="420386" ht="15"/>
    <row r="420387" ht="15"/>
    <row r="420388" ht="15"/>
    <row r="420389" ht="15"/>
    <row r="420390" ht="15"/>
    <row r="420391" ht="15"/>
    <row r="420392" ht="15"/>
    <row r="420393" ht="15"/>
    <row r="420394" ht="15"/>
    <row r="420395" ht="15"/>
    <row r="420396" ht="15"/>
    <row r="420397" ht="15"/>
    <row r="420398" ht="15"/>
    <row r="420399" ht="15"/>
    <row r="420400" ht="15"/>
    <row r="420401" ht="15"/>
    <row r="420402" ht="15"/>
    <row r="420403" ht="15"/>
    <row r="420404" ht="15"/>
    <row r="420405" ht="15"/>
    <row r="420406" ht="15"/>
    <row r="420407" ht="15"/>
    <row r="420408" ht="15"/>
    <row r="420409" ht="15"/>
    <row r="420410" ht="15"/>
    <row r="420411" ht="15"/>
    <row r="420412" ht="15"/>
    <row r="420413" ht="15"/>
    <row r="420414" ht="15"/>
    <row r="420415" ht="15"/>
    <row r="420416" ht="15"/>
    <row r="420417" ht="15"/>
    <row r="420418" ht="15"/>
    <row r="420419" ht="15"/>
    <row r="420420" ht="15"/>
    <row r="420421" ht="15"/>
    <row r="420422" ht="15"/>
    <row r="420423" ht="15"/>
    <row r="420424" ht="15"/>
    <row r="420425" ht="15"/>
    <row r="420426" ht="15"/>
    <row r="420427" ht="15"/>
    <row r="420428" ht="15"/>
    <row r="420429" ht="15"/>
    <row r="420430" ht="15"/>
    <row r="420431" ht="15"/>
    <row r="420432" ht="15"/>
    <row r="420433" ht="15"/>
    <row r="420434" ht="15"/>
    <row r="420435" ht="15"/>
    <row r="420436" ht="15"/>
    <row r="420437" ht="15"/>
    <row r="420438" ht="15"/>
    <row r="420439" ht="15"/>
    <row r="420440" ht="15"/>
    <row r="420441" ht="15"/>
    <row r="420442" ht="15"/>
    <row r="420443" ht="15"/>
    <row r="420444" ht="15"/>
    <row r="420445" ht="15"/>
    <row r="420446" ht="15"/>
    <row r="420447" ht="15"/>
    <row r="420448" ht="15"/>
    <row r="420449" ht="15"/>
    <row r="420450" ht="15"/>
    <row r="420451" ht="15"/>
    <row r="420452" ht="15"/>
    <row r="420453" ht="15"/>
    <row r="420454" ht="15"/>
    <row r="420455" ht="15"/>
    <row r="420456" ht="15"/>
    <row r="420457" ht="15"/>
    <row r="420458" ht="15"/>
    <row r="420459" ht="15"/>
    <row r="420460" ht="15"/>
    <row r="420461" ht="15"/>
    <row r="420462" ht="15"/>
    <row r="420463" ht="15"/>
    <row r="420464" ht="15"/>
    <row r="420465" ht="15"/>
    <row r="420466" ht="15"/>
    <row r="420467" ht="15"/>
    <row r="420468" ht="15"/>
    <row r="420469" ht="15"/>
    <row r="420470" ht="15"/>
    <row r="420471" ht="15"/>
    <row r="420472" ht="15"/>
    <row r="420473" ht="15"/>
    <row r="420474" ht="15"/>
    <row r="420475" ht="15"/>
    <row r="420476" ht="15"/>
    <row r="420477" ht="15"/>
    <row r="420478" ht="15"/>
    <row r="420479" ht="15"/>
    <row r="420480" ht="15"/>
    <row r="420481" ht="15"/>
    <row r="420482" ht="15"/>
    <row r="420483" ht="15"/>
    <row r="420484" ht="15"/>
    <row r="420485" ht="15"/>
    <row r="420486" ht="15"/>
    <row r="420487" ht="15"/>
    <row r="420488" ht="15"/>
    <row r="420489" ht="15"/>
    <row r="420490" ht="15"/>
    <row r="420491" ht="15"/>
    <row r="420492" ht="15"/>
    <row r="420493" ht="15"/>
    <row r="420494" ht="15"/>
    <row r="420495" ht="15"/>
    <row r="420496" ht="15"/>
    <row r="420497" ht="15"/>
    <row r="420498" ht="15"/>
    <row r="420499" ht="15"/>
    <row r="420500" ht="15"/>
    <row r="420501" ht="15"/>
    <row r="420502" ht="15"/>
    <row r="420503" ht="15"/>
    <row r="420504" ht="15"/>
    <row r="420505" ht="15"/>
    <row r="420506" ht="15"/>
    <row r="420507" ht="15"/>
    <row r="420508" ht="15"/>
    <row r="420509" ht="15"/>
    <row r="420510" ht="15"/>
    <row r="420511" ht="15"/>
    <row r="420512" ht="15"/>
    <row r="420513" ht="15"/>
    <row r="420514" ht="15"/>
    <row r="420515" ht="15"/>
    <row r="420516" ht="15"/>
    <row r="420517" ht="15"/>
    <row r="420518" ht="15"/>
    <row r="420519" ht="15"/>
    <row r="420520" ht="15"/>
    <row r="420521" ht="15"/>
    <row r="420522" ht="15"/>
    <row r="420523" ht="15"/>
    <row r="420524" ht="15"/>
    <row r="420525" ht="15"/>
    <row r="420526" ht="15"/>
    <row r="420527" ht="15"/>
    <row r="420528" ht="15"/>
    <row r="420529" ht="15"/>
    <row r="420530" ht="15"/>
    <row r="420531" ht="15"/>
    <row r="420532" ht="15"/>
    <row r="420533" ht="15"/>
    <row r="420534" ht="15"/>
    <row r="420535" ht="15"/>
    <row r="420536" ht="15"/>
    <row r="420537" ht="15"/>
    <row r="420538" ht="15"/>
    <row r="420539" ht="15"/>
    <row r="420540" ht="15"/>
    <row r="420541" ht="15"/>
    <row r="420542" ht="15"/>
    <row r="420543" ht="15"/>
    <row r="420544" ht="15"/>
    <row r="420545" ht="15"/>
    <row r="420546" ht="15"/>
    <row r="420547" ht="15"/>
    <row r="420548" ht="15"/>
    <row r="420549" ht="15"/>
    <row r="420550" ht="15"/>
    <row r="420551" ht="15"/>
    <row r="420552" ht="15"/>
    <row r="420553" ht="15"/>
    <row r="420554" ht="15"/>
    <row r="420555" ht="15"/>
    <row r="420556" ht="15"/>
    <row r="420557" ht="15"/>
    <row r="420558" ht="15"/>
    <row r="420559" ht="15"/>
    <row r="420560" ht="15"/>
    <row r="420561" ht="15"/>
    <row r="420562" ht="15"/>
    <row r="420563" ht="15"/>
    <row r="420564" ht="15"/>
    <row r="420565" ht="15"/>
    <row r="420566" ht="15"/>
    <row r="420567" ht="15"/>
    <row r="420568" ht="15"/>
    <row r="420569" ht="15"/>
    <row r="420570" ht="15"/>
    <row r="420571" ht="15"/>
    <row r="420572" ht="15"/>
    <row r="420573" ht="15"/>
    <row r="420574" ht="15"/>
    <row r="420575" ht="15"/>
    <row r="420576" ht="15"/>
    <row r="420577" ht="15"/>
    <row r="420578" ht="15"/>
    <row r="420579" ht="15"/>
    <row r="420580" ht="15"/>
    <row r="420581" ht="15"/>
    <row r="420582" ht="15"/>
    <row r="420583" ht="15"/>
    <row r="420584" ht="15"/>
    <row r="420585" ht="15"/>
    <row r="420586" ht="15"/>
    <row r="420587" ht="15"/>
    <row r="420588" ht="15"/>
    <row r="420589" ht="15"/>
    <row r="420590" ht="15"/>
    <row r="420591" ht="15"/>
    <row r="420592" ht="15"/>
    <row r="420593" ht="15"/>
    <row r="420594" ht="15"/>
    <row r="420595" ht="15"/>
    <row r="420596" ht="15"/>
    <row r="420597" ht="15"/>
    <row r="420598" ht="15"/>
    <row r="420599" ht="15"/>
    <row r="420600" ht="15"/>
    <row r="420601" ht="15"/>
    <row r="420602" ht="15"/>
    <row r="420603" ht="15"/>
    <row r="420604" ht="15"/>
    <row r="420605" ht="15"/>
    <row r="420606" ht="15"/>
    <row r="420607" ht="15"/>
    <row r="420608" ht="15"/>
    <row r="420609" ht="15"/>
    <row r="420610" ht="15"/>
    <row r="420611" ht="15"/>
    <row r="420612" ht="15"/>
    <row r="420613" ht="15"/>
    <row r="420614" ht="15"/>
    <row r="420615" ht="15"/>
    <row r="420616" ht="15"/>
    <row r="420617" ht="15"/>
    <row r="420618" ht="15"/>
    <row r="420619" ht="15"/>
    <row r="420620" ht="15"/>
    <row r="420621" ht="15"/>
    <row r="420622" ht="15"/>
    <row r="420623" ht="15"/>
    <row r="420624" ht="15"/>
    <row r="420625" ht="15"/>
    <row r="420626" ht="15"/>
    <row r="420627" ht="15"/>
    <row r="420628" ht="15"/>
    <row r="420629" ht="15"/>
    <row r="420630" ht="15"/>
    <row r="420631" ht="15"/>
    <row r="420632" ht="15"/>
    <row r="420633" ht="15"/>
    <row r="420634" ht="15"/>
    <row r="420635" ht="15"/>
    <row r="420636" ht="15"/>
    <row r="420637" ht="15"/>
    <row r="420638" ht="15"/>
    <row r="420639" ht="15"/>
    <row r="420640" ht="15"/>
    <row r="420641" ht="15"/>
    <row r="420642" ht="15"/>
    <row r="420643" ht="15"/>
    <row r="420644" ht="15"/>
    <row r="420645" ht="15"/>
    <row r="420646" ht="15"/>
    <row r="420647" ht="15"/>
    <row r="420648" ht="15"/>
    <row r="420649" ht="15"/>
    <row r="420650" ht="15"/>
    <row r="420651" ht="15"/>
    <row r="420652" ht="15"/>
    <row r="420653" ht="15"/>
    <row r="420654" ht="15"/>
    <row r="420655" ht="15"/>
    <row r="420656" ht="15"/>
    <row r="420657" ht="15"/>
    <row r="420658" ht="15"/>
    <row r="420659" ht="15"/>
    <row r="420660" ht="15"/>
    <row r="420661" ht="15"/>
    <row r="420662" ht="15"/>
    <row r="420663" ht="15"/>
    <row r="420664" ht="15"/>
    <row r="420665" ht="15"/>
    <row r="420666" ht="15"/>
    <row r="420667" ht="15"/>
    <row r="420668" ht="15"/>
    <row r="420669" ht="15"/>
    <row r="420670" ht="15"/>
    <row r="420671" ht="15"/>
    <row r="420672" ht="15"/>
    <row r="420673" ht="15"/>
    <row r="420674" ht="15"/>
    <row r="420675" ht="15"/>
    <row r="420676" ht="15"/>
    <row r="420677" ht="15"/>
    <row r="420678" ht="15"/>
    <row r="420679" ht="15"/>
    <row r="420680" ht="15"/>
    <row r="420681" ht="15"/>
    <row r="420682" ht="15"/>
    <row r="420683" ht="15"/>
    <row r="420684" ht="15"/>
    <row r="420685" ht="15"/>
    <row r="420686" ht="15"/>
    <row r="420687" ht="15"/>
    <row r="420688" ht="15"/>
    <row r="420689" ht="15"/>
    <row r="420690" ht="15"/>
    <row r="420691" ht="15"/>
    <row r="420692" ht="15"/>
    <row r="420693" ht="15"/>
    <row r="420694" ht="15"/>
    <row r="420695" ht="15"/>
    <row r="420696" ht="15"/>
    <row r="420697" ht="15"/>
    <row r="420698" ht="15"/>
    <row r="420699" ht="15"/>
    <row r="420700" ht="15"/>
    <row r="420701" ht="15"/>
    <row r="420702" ht="15"/>
    <row r="420703" ht="15"/>
    <row r="420704" ht="15"/>
    <row r="420705" ht="15"/>
    <row r="420706" ht="15"/>
    <row r="420707" ht="15"/>
    <row r="420708" ht="15"/>
    <row r="420709" ht="15"/>
    <row r="420710" ht="15"/>
    <row r="420711" ht="15"/>
    <row r="420712" ht="15"/>
    <row r="420713" ht="15"/>
    <row r="420714" ht="15"/>
    <row r="420715" ht="15"/>
    <row r="420716" ht="15"/>
    <row r="420717" ht="15"/>
    <row r="420718" ht="15"/>
    <row r="420719" ht="15"/>
    <row r="420720" ht="15"/>
    <row r="420721" ht="15"/>
    <row r="420722" ht="15"/>
    <row r="420723" ht="15"/>
    <row r="420724" ht="15"/>
    <row r="420725" ht="15"/>
    <row r="420726" ht="15"/>
    <row r="420727" ht="15"/>
    <row r="420728" ht="15"/>
    <row r="420729" ht="15"/>
    <row r="420730" ht="15"/>
    <row r="420731" ht="15"/>
    <row r="420732" ht="15"/>
    <row r="420733" ht="15"/>
    <row r="420734" ht="15"/>
    <row r="420735" ht="15"/>
    <row r="420736" ht="15"/>
    <row r="420737" ht="15"/>
    <row r="420738" ht="15"/>
    <row r="420739" ht="15"/>
    <row r="420740" ht="15"/>
    <row r="420741" ht="15"/>
    <row r="420742" ht="15"/>
    <row r="420743" ht="15"/>
    <row r="420744" ht="15"/>
    <row r="420745" ht="15"/>
    <row r="420746" ht="15"/>
    <row r="420747" ht="15"/>
    <row r="420748" ht="15"/>
    <row r="420749" ht="15"/>
    <row r="420750" ht="15"/>
    <row r="420751" ht="15"/>
    <row r="420752" ht="15"/>
    <row r="420753" ht="15"/>
    <row r="420754" ht="15"/>
    <row r="420755" ht="15"/>
    <row r="420756" ht="15"/>
    <row r="420757" ht="15"/>
    <row r="420758" ht="15"/>
    <row r="420759" ht="15"/>
    <row r="420760" ht="15"/>
    <row r="420761" ht="15"/>
    <row r="420762" ht="15"/>
    <row r="420763" ht="15"/>
    <row r="420764" ht="15"/>
    <row r="420765" ht="15"/>
    <row r="420766" ht="15"/>
    <row r="420767" ht="15"/>
    <row r="420768" ht="15"/>
    <row r="420769" ht="15"/>
    <row r="420770" ht="15"/>
    <row r="420771" ht="15"/>
    <row r="420772" ht="15"/>
    <row r="420773" ht="15"/>
    <row r="420774" ht="15"/>
    <row r="420775" ht="15"/>
    <row r="420776" ht="15"/>
    <row r="420777" ht="15"/>
    <row r="420778" ht="15"/>
    <row r="420779" ht="15"/>
    <row r="420780" ht="15"/>
    <row r="420781" ht="15"/>
    <row r="420782" ht="15"/>
    <row r="420783" ht="15"/>
    <row r="420784" ht="15"/>
    <row r="420785" ht="15"/>
    <row r="420786" ht="15"/>
    <row r="420787" ht="15"/>
    <row r="420788" ht="15"/>
    <row r="420789" ht="15"/>
    <row r="420790" ht="15"/>
    <row r="420791" ht="15"/>
    <row r="420792" ht="15"/>
    <row r="420793" ht="15"/>
    <row r="420794" ht="15"/>
    <row r="420795" ht="15"/>
    <row r="420796" ht="15"/>
    <row r="420797" ht="15"/>
    <row r="420798" ht="15"/>
    <row r="420799" ht="15"/>
    <row r="420800" ht="15"/>
    <row r="420801" ht="15"/>
    <row r="420802" ht="15"/>
    <row r="420803" ht="15"/>
    <row r="420804" ht="15"/>
    <row r="420805" ht="15"/>
    <row r="420806" ht="15"/>
    <row r="420807" ht="15"/>
    <row r="420808" ht="15"/>
    <row r="420809" ht="15"/>
    <row r="420810" ht="15"/>
    <row r="420811" ht="15"/>
    <row r="420812" ht="15"/>
    <row r="420813" ht="15"/>
    <row r="420814" ht="15"/>
    <row r="420815" ht="15"/>
    <row r="420816" ht="15"/>
    <row r="420817" ht="15"/>
    <row r="420818" ht="15"/>
    <row r="420819" ht="15"/>
    <row r="420820" ht="15"/>
    <row r="420821" ht="15"/>
    <row r="420822" ht="15"/>
    <row r="420823" ht="15"/>
    <row r="420824" ht="15"/>
    <row r="420825" ht="15"/>
    <row r="420826" ht="15"/>
    <row r="420827" ht="15"/>
    <row r="420828" ht="15"/>
    <row r="420829" ht="15"/>
    <row r="420830" ht="15"/>
    <row r="420831" ht="15"/>
    <row r="420832" ht="15"/>
    <row r="420833" ht="15"/>
    <row r="420834" ht="15"/>
    <row r="420835" ht="15"/>
    <row r="420836" ht="15"/>
    <row r="420837" ht="15"/>
    <row r="420838" ht="15"/>
    <row r="420839" ht="15"/>
    <row r="420840" ht="15"/>
    <row r="420841" ht="15"/>
    <row r="420842" ht="15"/>
    <row r="420843" ht="15"/>
    <row r="420844" ht="15"/>
    <row r="420845" ht="15"/>
    <row r="420846" ht="15"/>
    <row r="420847" ht="15"/>
    <row r="420848" ht="15"/>
    <row r="420849" ht="15"/>
    <row r="420850" ht="15"/>
    <row r="420851" ht="15"/>
    <row r="420852" ht="15"/>
    <row r="420853" ht="15"/>
    <row r="420854" ht="15"/>
    <row r="420855" ht="15"/>
    <row r="420856" ht="15"/>
    <row r="420857" ht="15"/>
    <row r="420858" ht="15"/>
    <row r="420859" ht="15"/>
    <row r="420860" ht="15"/>
    <row r="420861" ht="15"/>
    <row r="420862" ht="15"/>
    <row r="420863" ht="15"/>
    <row r="420864" ht="15"/>
    <row r="420865" ht="15"/>
    <row r="420866" ht="15"/>
    <row r="420867" ht="15"/>
    <row r="420868" ht="15"/>
    <row r="420869" ht="15"/>
    <row r="420870" ht="15"/>
    <row r="420871" ht="15"/>
    <row r="420872" ht="15"/>
    <row r="420873" ht="15"/>
    <row r="420874" ht="15"/>
    <row r="420875" ht="15"/>
    <row r="420876" ht="15"/>
    <row r="420877" ht="15"/>
    <row r="420878" ht="15"/>
    <row r="420879" ht="15"/>
    <row r="420880" ht="15"/>
    <row r="420881" ht="15"/>
    <row r="420882" ht="15"/>
    <row r="420883" ht="15"/>
    <row r="420884" ht="15"/>
    <row r="420885" ht="15"/>
    <row r="420886" ht="15"/>
    <row r="420887" ht="15"/>
    <row r="420888" ht="15"/>
    <row r="420889" ht="15"/>
    <row r="420890" ht="15"/>
    <row r="420891" ht="15"/>
    <row r="420892" ht="15"/>
    <row r="420893" ht="15"/>
    <row r="420894" ht="15"/>
    <row r="420895" ht="15"/>
    <row r="420896" ht="15"/>
    <row r="420897" ht="15"/>
    <row r="420898" ht="15"/>
    <row r="420899" ht="15"/>
    <row r="420900" ht="15"/>
    <row r="420901" ht="15"/>
    <row r="420902" ht="15"/>
    <row r="420903" ht="15"/>
    <row r="420904" ht="15"/>
    <row r="420905" ht="15"/>
    <row r="420906" ht="15"/>
    <row r="420907" ht="15"/>
    <row r="420908" ht="15"/>
    <row r="420909" ht="15"/>
    <row r="420910" ht="15"/>
    <row r="420911" ht="15"/>
    <row r="420912" ht="15"/>
    <row r="420913" ht="15"/>
    <row r="420914" ht="15"/>
    <row r="420915" ht="15"/>
    <row r="420916" ht="15"/>
    <row r="420917" ht="15"/>
    <row r="420918" ht="15"/>
    <row r="420919" ht="15"/>
    <row r="420920" ht="15"/>
    <row r="420921" ht="15"/>
    <row r="420922" ht="15"/>
    <row r="420923" ht="15"/>
    <row r="420924" ht="15"/>
    <row r="420925" ht="15"/>
    <row r="420926" ht="15"/>
    <row r="420927" ht="15"/>
    <row r="420928" ht="15"/>
    <row r="420929" ht="15"/>
    <row r="420930" ht="15"/>
    <row r="420931" ht="15"/>
    <row r="420932" ht="15"/>
    <row r="420933" ht="15"/>
    <row r="420934" ht="15"/>
    <row r="420935" ht="15"/>
    <row r="420936" ht="15"/>
    <row r="420937" ht="15"/>
    <row r="420938" ht="15"/>
    <row r="420939" ht="15"/>
    <row r="420940" ht="15"/>
    <row r="420941" ht="15"/>
    <row r="420942" ht="15"/>
    <row r="420943" ht="15"/>
    <row r="420944" ht="15"/>
    <row r="420945" ht="15"/>
    <row r="420946" ht="15"/>
    <row r="420947" ht="15"/>
    <row r="420948" ht="15"/>
    <row r="420949" ht="15"/>
    <row r="420950" ht="15"/>
    <row r="420951" ht="15"/>
    <row r="420952" ht="15"/>
    <row r="420953" ht="15"/>
    <row r="420954" ht="15"/>
    <row r="420955" ht="15"/>
    <row r="420956" ht="15"/>
    <row r="420957" ht="15"/>
    <row r="420958" ht="15"/>
    <row r="420959" ht="15"/>
    <row r="420960" ht="15"/>
    <row r="420961" ht="15"/>
    <row r="420962" ht="15"/>
    <row r="420963" ht="15"/>
    <row r="420964" ht="15"/>
    <row r="420965" ht="15"/>
    <row r="420966" ht="15"/>
    <row r="420967" ht="15"/>
    <row r="420968" ht="15"/>
    <row r="420969" ht="15"/>
    <row r="420970" ht="15"/>
    <row r="420971" ht="15"/>
    <row r="420972" ht="15"/>
    <row r="420973" ht="15"/>
    <row r="420974" ht="15"/>
    <row r="420975" ht="15"/>
    <row r="420976" ht="15"/>
    <row r="420977" ht="15"/>
    <row r="420978" ht="15"/>
    <row r="420979" ht="15"/>
    <row r="420980" ht="15"/>
    <row r="420981" ht="15"/>
    <row r="420982" ht="15"/>
    <row r="420983" ht="15"/>
    <row r="420984" ht="15"/>
    <row r="420985" ht="15"/>
    <row r="420986" ht="15"/>
    <row r="420987" ht="15"/>
    <row r="420988" ht="15"/>
    <row r="420989" ht="15"/>
    <row r="420990" ht="15"/>
    <row r="420991" ht="15"/>
    <row r="420992" ht="15"/>
    <row r="420993" ht="15"/>
    <row r="420994" ht="15"/>
    <row r="420995" ht="15"/>
    <row r="420996" ht="15"/>
    <row r="420997" ht="15"/>
    <row r="420998" ht="15"/>
    <row r="420999" ht="15"/>
    <row r="421000" ht="15"/>
    <row r="421001" ht="15"/>
    <row r="421002" ht="15"/>
    <row r="421003" ht="15"/>
    <row r="421004" ht="15"/>
    <row r="421005" ht="15"/>
    <row r="421006" ht="15"/>
    <row r="421007" ht="15"/>
    <row r="421008" ht="15"/>
    <row r="421009" ht="15"/>
    <row r="421010" ht="15"/>
    <row r="421011" ht="15"/>
    <row r="421012" ht="15"/>
    <row r="421013" ht="15"/>
    <row r="421014" ht="15"/>
    <row r="421015" ht="15"/>
    <row r="421016" ht="15"/>
    <row r="421017" ht="15"/>
    <row r="421018" ht="15"/>
    <row r="421019" ht="15"/>
    <row r="421020" ht="15"/>
    <row r="421021" ht="15"/>
    <row r="421022" ht="15"/>
    <row r="421023" ht="15"/>
    <row r="421024" ht="15"/>
    <row r="421025" ht="15"/>
    <row r="421026" ht="15"/>
    <row r="421027" ht="15"/>
    <row r="421028" ht="15"/>
    <row r="421029" ht="15"/>
    <row r="421030" ht="15"/>
    <row r="421031" ht="15"/>
    <row r="421032" ht="15"/>
    <row r="421033" ht="15"/>
    <row r="421034" ht="15"/>
    <row r="421035" ht="15"/>
    <row r="421036" ht="15"/>
    <row r="421037" ht="15"/>
    <row r="421038" ht="15"/>
    <row r="421039" ht="15"/>
    <row r="421040" ht="15"/>
    <row r="421041" ht="15"/>
    <row r="421042" ht="15"/>
    <row r="421043" ht="15"/>
    <row r="421044" ht="15"/>
    <row r="421045" ht="15"/>
    <row r="421046" ht="15"/>
    <row r="421047" ht="15"/>
    <row r="421048" ht="15"/>
    <row r="421049" ht="15"/>
    <row r="421050" ht="15"/>
    <row r="421051" ht="15"/>
    <row r="421052" ht="15"/>
    <row r="421053" ht="15"/>
    <row r="421054" ht="15"/>
    <row r="421055" ht="15"/>
    <row r="421056" ht="15"/>
    <row r="421057" ht="15"/>
    <row r="421058" ht="15"/>
    <row r="421059" ht="15"/>
    <row r="421060" ht="15"/>
    <row r="421061" ht="15"/>
    <row r="421062" ht="15"/>
    <row r="421063" ht="15"/>
    <row r="421064" ht="15"/>
    <row r="421065" ht="15"/>
    <row r="421066" ht="15"/>
    <row r="421067" ht="15"/>
    <row r="421068" ht="15"/>
    <row r="421069" ht="15"/>
    <row r="421070" ht="15"/>
    <row r="421071" ht="15"/>
    <row r="421072" ht="15"/>
    <row r="421073" ht="15"/>
    <row r="421074" ht="15"/>
    <row r="421075" ht="15"/>
    <row r="421076" ht="15"/>
    <row r="421077" ht="15"/>
    <row r="421078" ht="15"/>
    <row r="421079" ht="15"/>
    <row r="421080" ht="15"/>
    <row r="421081" ht="15"/>
    <row r="421082" ht="15"/>
    <row r="421083" ht="15"/>
    <row r="421084" ht="15"/>
    <row r="421085" ht="15"/>
    <row r="421086" ht="15"/>
    <row r="421087" ht="15"/>
    <row r="421088" ht="15"/>
    <row r="421089" ht="15"/>
    <row r="421090" ht="15"/>
    <row r="421091" ht="15"/>
    <row r="421092" ht="15"/>
    <row r="421093" ht="15"/>
    <row r="421094" ht="15"/>
    <row r="421095" ht="15"/>
    <row r="421096" ht="15"/>
    <row r="421097" ht="15"/>
    <row r="421098" ht="15"/>
    <row r="421099" ht="15"/>
    <row r="421100" ht="15"/>
    <row r="421101" ht="15"/>
    <row r="421102" ht="15"/>
    <row r="421103" ht="15"/>
    <row r="421104" ht="15"/>
    <row r="421105" ht="15"/>
    <row r="421106" ht="15"/>
    <row r="421107" ht="15"/>
    <row r="421108" ht="15"/>
    <row r="421109" ht="15"/>
    <row r="421110" ht="15"/>
    <row r="421111" ht="15"/>
    <row r="421112" ht="15"/>
    <row r="421113" ht="15"/>
    <row r="421114" ht="15"/>
    <row r="421115" ht="15"/>
    <row r="421116" ht="15"/>
    <row r="421117" ht="15"/>
    <row r="421118" ht="15"/>
    <row r="421119" ht="15"/>
    <row r="421120" ht="15"/>
    <row r="421121" ht="15"/>
    <row r="421122" ht="15"/>
    <row r="421123" ht="15"/>
    <row r="421124" ht="15"/>
    <row r="421125" ht="15"/>
    <row r="421126" ht="15"/>
    <row r="421127" ht="15"/>
    <row r="421128" ht="15"/>
    <row r="421129" ht="15"/>
    <row r="421130" ht="15"/>
    <row r="421131" ht="15"/>
    <row r="421132" ht="15"/>
    <row r="421133" ht="15"/>
    <row r="421134" ht="15"/>
    <row r="421135" ht="15"/>
    <row r="421136" ht="15"/>
    <row r="421137" ht="15"/>
    <row r="421138" ht="15"/>
    <row r="421139" ht="15"/>
    <row r="421140" ht="15"/>
    <row r="421141" ht="15"/>
    <row r="421142" ht="15"/>
    <row r="421143" ht="15"/>
    <row r="421144" ht="15"/>
    <row r="421145" ht="15"/>
    <row r="421146" ht="15"/>
    <row r="421147" ht="15"/>
    <row r="421148" ht="15"/>
    <row r="421149" ht="15"/>
    <row r="421150" ht="15"/>
    <row r="421151" ht="15"/>
    <row r="421152" ht="15"/>
    <row r="421153" ht="15"/>
    <row r="421154" ht="15"/>
    <row r="421155" ht="15"/>
    <row r="421156" ht="15"/>
    <row r="421157" ht="15"/>
    <row r="421158" ht="15"/>
    <row r="421159" ht="15"/>
    <row r="421160" ht="15"/>
    <row r="421161" ht="15"/>
    <row r="421162" ht="15"/>
    <row r="421163" ht="15"/>
    <row r="421164" ht="15"/>
    <row r="421165" ht="15"/>
    <row r="421166" ht="15"/>
    <row r="421167" ht="15"/>
    <row r="421168" ht="15"/>
    <row r="421169" ht="15"/>
    <row r="421170" ht="15"/>
    <row r="421171" ht="15"/>
    <row r="421172" ht="15"/>
    <row r="421173" ht="15"/>
    <row r="421174" ht="15"/>
    <row r="421175" ht="15"/>
    <row r="421176" ht="15"/>
    <row r="421177" ht="15"/>
    <row r="421178" ht="15"/>
    <row r="421179" ht="15"/>
    <row r="421180" ht="15"/>
    <row r="421181" ht="15"/>
    <row r="421182" ht="15"/>
    <row r="421183" ht="15"/>
    <row r="421184" ht="15"/>
    <row r="421185" ht="15"/>
    <row r="421186" ht="15"/>
    <row r="421187" ht="15"/>
    <row r="421188" ht="15"/>
    <row r="421189" ht="15"/>
    <row r="421190" ht="15"/>
    <row r="421191" ht="15"/>
    <row r="421192" ht="15"/>
    <row r="421193" ht="15"/>
    <row r="421194" ht="15"/>
    <row r="421195" ht="15"/>
    <row r="421196" ht="15"/>
    <row r="421197" ht="15"/>
    <row r="421198" ht="15"/>
    <row r="421199" ht="15"/>
    <row r="421200" ht="15"/>
    <row r="421201" ht="15"/>
    <row r="421202" ht="15"/>
    <row r="421203" ht="15"/>
    <row r="421204" ht="15"/>
    <row r="421205" ht="15"/>
    <row r="421206" ht="15"/>
    <row r="421207" ht="15"/>
    <row r="421208" ht="15"/>
    <row r="421209" ht="15"/>
    <row r="421210" ht="15"/>
    <row r="421211" ht="15"/>
    <row r="421212" ht="15"/>
    <row r="421213" ht="15"/>
    <row r="421214" ht="15"/>
    <row r="421215" ht="15"/>
    <row r="421216" ht="15"/>
    <row r="421217" ht="15"/>
    <row r="421218" ht="15"/>
    <row r="421219" ht="15"/>
    <row r="421220" ht="15"/>
    <row r="421221" ht="15"/>
    <row r="421222" ht="15"/>
    <row r="421223" ht="15"/>
    <row r="421224" ht="15"/>
    <row r="421225" ht="15"/>
    <row r="421226" ht="15"/>
    <row r="421227" ht="15"/>
    <row r="421228" ht="15"/>
    <row r="421229" ht="15"/>
    <row r="421230" ht="15"/>
    <row r="421231" ht="15"/>
    <row r="421232" ht="15"/>
    <row r="421233" ht="15"/>
    <row r="421234" ht="15"/>
    <row r="421235" ht="15"/>
    <row r="421236" ht="15"/>
    <row r="421237" ht="15"/>
    <row r="421238" ht="15"/>
    <row r="421239" ht="15"/>
    <row r="421240" ht="15"/>
    <row r="421241" ht="15"/>
    <row r="421242" ht="15"/>
    <row r="421243" ht="15"/>
    <row r="421244" ht="15"/>
    <row r="421245" ht="15"/>
    <row r="421246" ht="15"/>
    <row r="421247" ht="15"/>
    <row r="421248" ht="15"/>
    <row r="421249" ht="15"/>
    <row r="421250" ht="15"/>
    <row r="421251" ht="15"/>
    <row r="421252" ht="15"/>
    <row r="421253" ht="15"/>
    <row r="421254" ht="15"/>
    <row r="421255" ht="15"/>
    <row r="421256" ht="15"/>
    <row r="421257" ht="15"/>
    <row r="421258" ht="15"/>
    <row r="421259" ht="15"/>
    <row r="421260" ht="15"/>
    <row r="421261" ht="15"/>
    <row r="421262" ht="15"/>
    <row r="421263" ht="15"/>
    <row r="421264" ht="15"/>
    <row r="421265" ht="15"/>
    <row r="421266" ht="15"/>
    <row r="421267" ht="15"/>
    <row r="421268" ht="15"/>
    <row r="421269" ht="15"/>
    <row r="421270" ht="15"/>
    <row r="421271" ht="15"/>
    <row r="421272" ht="15"/>
    <row r="421273" ht="15"/>
    <row r="421274" ht="15"/>
    <row r="421275" ht="15"/>
    <row r="421276" ht="15"/>
    <row r="421277" ht="15"/>
    <row r="421278" ht="15"/>
    <row r="421279" ht="15"/>
    <row r="421280" ht="15"/>
    <row r="421281" ht="15"/>
    <row r="421282" ht="15"/>
    <row r="421283" ht="15"/>
    <row r="421284" ht="15"/>
    <row r="421285" ht="15"/>
    <row r="421286" ht="15"/>
    <row r="421287" ht="15"/>
    <row r="421288" ht="15"/>
    <row r="421289" ht="15"/>
    <row r="421290" ht="15"/>
    <row r="421291" ht="15"/>
    <row r="421292" ht="15"/>
    <row r="421293" ht="15"/>
    <row r="421294" ht="15"/>
    <row r="421295" ht="15"/>
    <row r="421296" ht="15"/>
    <row r="421297" ht="15"/>
    <row r="421298" ht="15"/>
    <row r="421299" ht="15"/>
    <row r="421300" ht="15"/>
    <row r="421301" ht="15"/>
    <row r="421302" ht="15"/>
    <row r="421303" ht="15"/>
    <row r="421304" ht="15"/>
    <row r="421305" ht="15"/>
    <row r="421306" ht="15"/>
    <row r="421307" ht="15"/>
    <row r="421308" ht="15"/>
    <row r="421309" ht="15"/>
    <row r="421310" ht="15"/>
    <row r="421311" ht="15"/>
    <row r="421312" ht="15"/>
    <row r="421313" ht="15"/>
    <row r="421314" ht="15"/>
    <row r="421315" ht="15"/>
    <row r="421316" ht="15"/>
    <row r="421317" ht="15"/>
    <row r="421318" ht="15"/>
    <row r="421319" ht="15"/>
    <row r="421320" ht="15"/>
    <row r="421321" ht="15"/>
    <row r="421322" ht="15"/>
    <row r="421323" ht="15"/>
    <row r="421324" ht="15"/>
    <row r="421325" ht="15"/>
    <row r="421326" ht="15"/>
    <row r="421327" ht="15"/>
    <row r="421328" ht="15"/>
    <row r="421329" ht="15"/>
    <row r="421330" ht="15"/>
    <row r="421331" ht="15"/>
    <row r="421332" ht="15"/>
    <row r="421333" ht="15"/>
    <row r="421334" ht="15"/>
    <row r="421335" ht="15"/>
    <row r="421336" ht="15"/>
    <row r="421337" ht="15"/>
    <row r="421338" ht="15"/>
    <row r="421339" ht="15"/>
    <row r="421340" ht="15"/>
    <row r="421341" ht="15"/>
    <row r="421342" ht="15"/>
    <row r="421343" ht="15"/>
    <row r="421344" ht="15"/>
    <row r="421345" ht="15"/>
    <row r="421346" ht="15"/>
    <row r="421347" ht="15"/>
    <row r="421348" ht="15"/>
    <row r="421349" ht="15"/>
    <row r="421350" ht="15"/>
    <row r="421351" ht="15"/>
    <row r="421352" ht="15"/>
    <row r="421353" ht="15"/>
    <row r="421354" ht="15"/>
    <row r="421355" ht="15"/>
    <row r="421356" ht="15"/>
    <row r="421357" ht="15"/>
    <row r="421358" ht="15"/>
    <row r="421359" ht="15"/>
    <row r="421360" ht="15"/>
    <row r="421361" ht="15"/>
    <row r="421362" ht="15"/>
    <row r="421363" ht="15"/>
    <row r="421364" ht="15"/>
    <row r="421365" ht="15"/>
    <row r="421366" ht="15"/>
    <row r="421367" ht="15"/>
    <row r="421368" ht="15"/>
    <row r="421369" ht="15"/>
    <row r="421370" ht="15"/>
    <row r="421371" ht="15"/>
    <row r="421372" ht="15"/>
    <row r="421373" ht="15"/>
    <row r="421374" ht="15"/>
    <row r="421375" ht="15"/>
    <row r="421376" ht="15"/>
    <row r="421377" ht="15"/>
    <row r="421378" ht="15"/>
    <row r="421379" ht="15"/>
    <row r="421380" ht="15"/>
    <row r="421381" ht="15"/>
    <row r="421382" ht="15"/>
    <row r="421383" ht="15"/>
    <row r="421384" ht="15"/>
    <row r="421385" ht="15"/>
    <row r="421386" ht="15"/>
    <row r="421387" ht="15"/>
    <row r="421388" ht="15"/>
    <row r="421389" ht="15"/>
    <row r="421390" ht="15"/>
    <row r="421391" ht="15"/>
    <row r="421392" ht="15"/>
    <row r="421393" ht="15"/>
    <row r="421394" ht="15"/>
    <row r="421395" ht="15"/>
    <row r="421396" ht="15"/>
    <row r="421397" ht="15"/>
    <row r="421398" ht="15"/>
    <row r="421399" ht="15"/>
    <row r="421400" ht="15"/>
    <row r="421401" ht="15"/>
    <row r="421402" ht="15"/>
    <row r="421403" ht="15"/>
    <row r="421404" ht="15"/>
    <row r="421405" ht="15"/>
    <row r="421406" ht="15"/>
    <row r="421407" ht="15"/>
    <row r="421408" ht="15"/>
    <row r="421409" ht="15"/>
    <row r="421410" ht="15"/>
    <row r="421411" ht="15"/>
    <row r="421412" ht="15"/>
    <row r="421413" ht="15"/>
    <row r="421414" ht="15"/>
    <row r="421415" ht="15"/>
    <row r="421416" ht="15"/>
    <row r="421417" ht="15"/>
    <row r="421418" ht="15"/>
    <row r="421419" ht="15"/>
    <row r="421420" ht="15"/>
    <row r="421421" ht="15"/>
    <row r="421422" ht="15"/>
    <row r="421423" ht="15"/>
    <row r="421424" ht="15"/>
    <row r="421425" ht="15"/>
    <row r="421426" ht="15"/>
    <row r="421427" ht="15"/>
    <row r="421428" ht="15"/>
    <row r="421429" ht="15"/>
    <row r="421430" ht="15"/>
    <row r="421431" ht="15"/>
    <row r="421432" ht="15"/>
    <row r="421433" ht="15"/>
    <row r="421434" ht="15"/>
    <row r="421435" ht="15"/>
    <row r="421436" ht="15"/>
    <row r="421437" ht="15"/>
    <row r="421438" ht="15"/>
    <row r="421439" ht="15"/>
    <row r="421440" ht="15"/>
    <row r="421441" ht="15"/>
    <row r="421442" ht="15"/>
    <row r="421443" ht="15"/>
    <row r="421444" ht="15"/>
    <row r="421445" ht="15"/>
    <row r="421446" ht="15"/>
    <row r="421447" ht="15"/>
    <row r="421448" ht="15"/>
    <row r="421449" ht="15"/>
    <row r="421450" ht="15"/>
    <row r="421451" ht="15"/>
    <row r="421452" ht="15"/>
    <row r="421453" ht="15"/>
    <row r="421454" ht="15"/>
    <row r="421455" ht="15"/>
    <row r="421456" ht="15"/>
    <row r="421457" ht="15"/>
    <row r="421458" ht="15"/>
    <row r="421459" ht="15"/>
    <row r="421460" ht="15"/>
    <row r="421461" ht="15"/>
    <row r="421462" ht="15"/>
    <row r="421463" ht="15"/>
    <row r="421464" ht="15"/>
    <row r="421465" ht="15"/>
    <row r="421466" ht="15"/>
    <row r="421467" ht="15"/>
    <row r="421468" ht="15"/>
    <row r="421469" ht="15"/>
    <row r="421470" ht="15"/>
    <row r="421471" ht="15"/>
    <row r="421472" ht="15"/>
    <row r="421473" ht="15"/>
    <row r="421474" ht="15"/>
    <row r="421475" ht="15"/>
    <row r="421476" ht="15"/>
    <row r="421477" ht="15"/>
    <row r="421478" ht="15"/>
    <row r="421479" ht="15"/>
    <row r="421480" ht="15"/>
    <row r="421481" ht="15"/>
    <row r="421482" ht="15"/>
    <row r="421483" ht="15"/>
    <row r="421484" ht="15"/>
    <row r="421485" ht="15"/>
    <row r="421486" ht="15"/>
    <row r="421487" ht="15"/>
    <row r="421488" ht="15"/>
    <row r="421489" ht="15"/>
    <row r="421490" ht="15"/>
    <row r="421491" ht="15"/>
    <row r="421492" ht="15"/>
    <row r="421493" ht="15"/>
    <row r="421494" ht="15"/>
    <row r="421495" ht="15"/>
    <row r="421496" ht="15"/>
    <row r="421497" ht="15"/>
    <row r="421498" ht="15"/>
    <row r="421499" ht="15"/>
    <row r="421500" ht="15"/>
    <row r="421501" ht="15"/>
    <row r="421502" ht="15"/>
    <row r="421503" ht="15"/>
    <row r="421504" ht="15"/>
    <row r="421505" ht="15"/>
    <row r="421506" ht="15"/>
    <row r="421507" ht="15"/>
    <row r="421508" ht="15"/>
    <row r="421509" ht="15"/>
    <row r="421510" ht="15"/>
    <row r="421511" ht="15"/>
    <row r="421512" ht="15"/>
    <row r="421513" ht="15"/>
    <row r="421514" ht="15"/>
    <row r="421515" ht="15"/>
    <row r="421516" ht="15"/>
    <row r="421517" ht="15"/>
    <row r="421518" ht="15"/>
    <row r="421519" ht="15"/>
    <row r="421520" ht="15"/>
    <row r="421521" ht="15"/>
    <row r="421522" ht="15"/>
    <row r="421523" ht="15"/>
    <row r="421524" ht="15"/>
    <row r="421525" ht="15"/>
    <row r="421526" ht="15"/>
    <row r="421527" ht="15"/>
    <row r="421528" ht="15"/>
    <row r="421529" ht="15"/>
    <row r="421530" ht="15"/>
    <row r="421531" ht="15"/>
    <row r="421532" ht="15"/>
    <row r="421533" ht="15"/>
    <row r="421534" ht="15"/>
    <row r="421535" ht="15"/>
    <row r="421536" ht="15"/>
    <row r="421537" ht="15"/>
    <row r="421538" ht="15"/>
    <row r="421539" ht="15"/>
    <row r="421540" ht="15"/>
    <row r="421541" ht="15"/>
    <row r="421542" ht="15"/>
    <row r="421543" ht="15"/>
    <row r="421544" ht="15"/>
    <row r="421545" ht="15"/>
    <row r="421546" ht="15"/>
    <row r="421547" ht="15"/>
    <row r="421548" ht="15"/>
    <row r="421549" ht="15"/>
    <row r="421550" ht="15"/>
    <row r="421551" ht="15"/>
    <row r="421552" ht="15"/>
    <row r="421553" ht="15"/>
    <row r="421554" ht="15"/>
    <row r="421555" ht="15"/>
    <row r="421556" ht="15"/>
    <row r="421557" ht="15"/>
    <row r="421558" ht="15"/>
    <row r="421559" ht="15"/>
    <row r="421560" ht="15"/>
    <row r="421561" ht="15"/>
    <row r="421562" ht="15"/>
    <row r="421563" ht="15"/>
    <row r="421564" ht="15"/>
    <row r="421565" ht="15"/>
    <row r="421566" ht="15"/>
    <row r="421567" ht="15"/>
    <row r="421568" ht="15"/>
    <row r="421569" ht="15"/>
    <row r="421570" ht="15"/>
    <row r="421571" ht="15"/>
    <row r="421572" ht="15"/>
    <row r="421573" ht="15"/>
    <row r="421574" ht="15"/>
    <row r="421575" ht="15"/>
    <row r="421576" ht="15"/>
    <row r="421577" ht="15"/>
    <row r="421578" ht="15"/>
    <row r="421579" ht="15"/>
    <row r="421580" ht="15"/>
    <row r="421581" ht="15"/>
    <row r="421582" ht="15"/>
    <row r="421583" ht="15"/>
    <row r="421584" ht="15"/>
    <row r="421585" ht="15"/>
    <row r="421586" ht="15"/>
    <row r="421587" ht="15"/>
    <row r="421588" ht="15"/>
    <row r="421589" ht="15"/>
    <row r="421590" ht="15"/>
    <row r="421591" ht="15"/>
    <row r="421592" ht="15"/>
    <row r="421593" ht="15"/>
    <row r="421594" ht="15"/>
    <row r="421595" ht="15"/>
    <row r="421596" ht="15"/>
    <row r="421597" ht="15"/>
    <row r="421598" ht="15"/>
    <row r="421599" ht="15"/>
    <row r="421600" ht="15"/>
    <row r="421601" ht="15"/>
    <row r="421602" ht="15"/>
    <row r="421603" ht="15"/>
    <row r="421604" ht="15"/>
    <row r="421605" ht="15"/>
    <row r="421606" ht="15"/>
    <row r="421607" ht="15"/>
    <row r="421608" ht="15"/>
    <row r="421609" ht="15"/>
    <row r="421610" ht="15"/>
    <row r="421611" ht="15"/>
    <row r="421612" ht="15"/>
    <row r="421613" ht="15"/>
    <row r="421614" ht="15"/>
    <row r="421615" ht="15"/>
    <row r="421616" ht="15"/>
    <row r="421617" ht="15"/>
    <row r="421618" ht="15"/>
    <row r="421619" ht="15"/>
    <row r="421620" ht="15"/>
    <row r="421621" ht="15"/>
    <row r="421622" ht="15"/>
    <row r="421623" ht="15"/>
    <row r="421624" ht="15"/>
    <row r="421625" ht="15"/>
    <row r="421626" ht="15"/>
    <row r="421627" ht="15"/>
    <row r="421628" ht="15"/>
    <row r="421629" ht="15"/>
    <row r="421630" ht="15"/>
    <row r="421631" ht="15"/>
    <row r="421632" ht="15"/>
    <row r="421633" ht="15"/>
    <row r="421634" ht="15"/>
    <row r="421635" ht="15"/>
    <row r="421636" ht="15"/>
    <row r="421637" ht="15"/>
    <row r="421638" ht="15"/>
    <row r="421639" ht="15"/>
    <row r="421640" ht="15"/>
    <row r="421641" ht="15"/>
    <row r="421642" ht="15"/>
    <row r="421643" ht="15"/>
    <row r="421644" ht="15"/>
    <row r="421645" ht="15"/>
    <row r="421646" ht="15"/>
    <row r="421647" ht="15"/>
    <row r="421648" ht="15"/>
    <row r="421649" ht="15"/>
    <row r="421650" ht="15"/>
    <row r="421651" ht="15"/>
    <row r="421652" ht="15"/>
    <row r="421653" ht="15"/>
    <row r="421654" ht="15"/>
    <row r="421655" ht="15"/>
    <row r="421656" ht="15"/>
    <row r="421657" ht="15"/>
    <row r="421658" ht="15"/>
    <row r="421659" ht="15"/>
    <row r="421660" ht="15"/>
    <row r="421661" ht="15"/>
    <row r="421662" ht="15"/>
    <row r="421663" ht="15"/>
    <row r="421664" ht="15"/>
    <row r="421665" ht="15"/>
    <row r="421666" ht="15"/>
    <row r="421667" ht="15"/>
    <row r="421668" ht="15"/>
    <row r="421669" ht="15"/>
    <row r="421670" ht="15"/>
    <row r="421671" ht="15"/>
    <row r="421672" ht="15"/>
    <row r="421673" ht="15"/>
    <row r="421674" ht="15"/>
    <row r="421675" ht="15"/>
    <row r="421676" ht="15"/>
    <row r="421677" ht="15"/>
    <row r="421678" ht="15"/>
    <row r="421679" ht="15"/>
    <row r="421680" ht="15"/>
    <row r="421681" ht="15"/>
    <row r="421682" ht="15"/>
    <row r="421683" ht="15"/>
    <row r="421684" ht="15"/>
    <row r="421685" ht="15"/>
    <row r="421686" ht="15"/>
    <row r="421687" ht="15"/>
    <row r="421688" ht="15"/>
    <row r="421689" ht="15"/>
    <row r="421690" ht="15"/>
    <row r="421691" ht="15"/>
    <row r="421692" ht="15"/>
    <row r="421693" ht="15"/>
    <row r="421694" ht="15"/>
    <row r="421695" ht="15"/>
    <row r="421696" ht="15"/>
    <row r="421697" ht="15"/>
    <row r="421698" ht="15"/>
    <row r="421699" ht="15"/>
    <row r="421700" ht="15"/>
    <row r="421701" ht="15"/>
    <row r="421702" ht="15"/>
    <row r="421703" ht="15"/>
    <row r="421704" ht="15"/>
    <row r="421705" ht="15"/>
    <row r="421706" ht="15"/>
    <row r="421707" ht="15"/>
    <row r="421708" ht="15"/>
    <row r="421709" ht="15"/>
    <row r="421710" ht="15"/>
    <row r="421711" ht="15"/>
    <row r="421712" ht="15"/>
    <row r="421713" ht="15"/>
    <row r="421714" ht="15"/>
    <row r="421715" ht="15"/>
    <row r="421716" ht="15"/>
    <row r="421717" ht="15"/>
    <row r="421718" ht="15"/>
    <row r="421719" ht="15"/>
    <row r="421720" ht="15"/>
    <row r="421721" ht="15"/>
    <row r="421722" ht="15"/>
    <row r="421723" ht="15"/>
    <row r="421724" ht="15"/>
    <row r="421725" ht="15"/>
    <row r="421726" ht="15"/>
    <row r="421727" ht="15"/>
    <row r="421728" ht="15"/>
    <row r="421729" ht="15"/>
    <row r="421730" ht="15"/>
    <row r="421731" ht="15"/>
    <row r="421732" ht="15"/>
    <row r="421733" ht="15"/>
    <row r="421734" ht="15"/>
    <row r="421735" ht="15"/>
    <row r="421736" ht="15"/>
    <row r="421737" ht="15"/>
    <row r="421738" ht="15"/>
    <row r="421739" ht="15"/>
    <row r="421740" ht="15"/>
    <row r="421741" ht="15"/>
    <row r="421742" ht="15"/>
    <row r="421743" ht="15"/>
    <row r="421744" ht="15"/>
    <row r="421745" ht="15"/>
    <row r="421746" ht="15"/>
    <row r="421747" ht="15"/>
    <row r="421748" ht="15"/>
    <row r="421749" ht="15"/>
    <row r="421750" ht="15"/>
    <row r="421751" ht="15"/>
    <row r="421752" ht="15"/>
    <row r="421753" ht="15"/>
    <row r="421754" ht="15"/>
    <row r="421755" ht="15"/>
    <row r="421756" ht="15"/>
    <row r="421757" ht="15"/>
    <row r="421758" ht="15"/>
    <row r="421759" ht="15"/>
    <row r="421760" ht="15"/>
    <row r="421761" ht="15"/>
    <row r="421762" ht="15"/>
    <row r="421763" ht="15"/>
    <row r="421764" ht="15"/>
    <row r="421765" ht="15"/>
    <row r="421766" ht="15"/>
    <row r="421767" ht="15"/>
    <row r="421768" ht="15"/>
    <row r="421769" ht="15"/>
    <row r="421770" ht="15"/>
    <row r="421771" ht="15"/>
    <row r="421772" ht="15"/>
    <row r="421773" ht="15"/>
    <row r="421774" ht="15"/>
    <row r="421775" ht="15"/>
    <row r="421776" ht="15"/>
    <row r="421777" ht="15"/>
    <row r="421778" ht="15"/>
    <row r="421779" ht="15"/>
    <row r="421780" ht="15"/>
    <row r="421781" ht="15"/>
    <row r="421782" ht="15"/>
    <row r="421783" ht="15"/>
    <row r="421784" ht="15"/>
    <row r="421785" ht="15"/>
    <row r="421786" ht="15"/>
    <row r="421787" ht="15"/>
    <row r="421788" ht="15"/>
    <row r="421789" ht="15"/>
    <row r="421790" ht="15"/>
    <row r="421791" ht="15"/>
    <row r="421792" ht="15"/>
    <row r="421793" ht="15"/>
    <row r="421794" ht="15"/>
    <row r="421795" ht="15"/>
    <row r="421796" ht="15"/>
    <row r="421797" ht="15"/>
    <row r="421798" ht="15"/>
    <row r="421799" ht="15"/>
    <row r="421800" ht="15"/>
    <row r="421801" ht="15"/>
    <row r="421802" ht="15"/>
    <row r="421803" ht="15"/>
    <row r="421804" ht="15"/>
    <row r="421805" ht="15"/>
    <row r="421806" ht="15"/>
    <row r="421807" ht="15"/>
    <row r="421808" ht="15"/>
    <row r="421809" ht="15"/>
    <row r="421810" ht="15"/>
    <row r="421811" ht="15"/>
    <row r="421812" ht="15"/>
    <row r="421813" ht="15"/>
    <row r="421814" ht="15"/>
    <row r="421815" ht="15"/>
    <row r="421816" ht="15"/>
    <row r="421817" ht="15"/>
    <row r="421818" ht="15"/>
    <row r="421819" ht="15"/>
    <row r="421820" ht="15"/>
    <row r="421821" ht="15"/>
    <row r="421822" ht="15"/>
    <row r="421823" ht="15"/>
    <row r="421824" ht="15"/>
    <row r="421825" ht="15"/>
    <row r="421826" ht="15"/>
    <row r="421827" ht="15"/>
    <row r="421828" ht="15"/>
    <row r="421829" ht="15"/>
    <row r="421830" ht="15"/>
    <row r="421831" ht="15"/>
    <row r="421832" ht="15"/>
    <row r="421833" ht="15"/>
    <row r="421834" ht="15"/>
    <row r="421835" ht="15"/>
    <row r="421836" ht="15"/>
    <row r="421837" ht="15"/>
    <row r="421838" ht="15"/>
    <row r="421839" ht="15"/>
    <row r="421840" ht="15"/>
    <row r="421841" ht="15"/>
    <row r="421842" ht="15"/>
    <row r="421843" ht="15"/>
    <row r="421844" ht="15"/>
    <row r="421845" ht="15"/>
    <row r="421846" ht="15"/>
    <row r="421847" ht="15"/>
    <row r="421848" ht="15"/>
    <row r="421849" ht="15"/>
    <row r="421850" ht="15"/>
    <row r="421851" ht="15"/>
    <row r="421852" ht="15"/>
    <row r="421853" ht="15"/>
    <row r="421854" ht="15"/>
    <row r="421855" ht="15"/>
    <row r="421856" ht="15"/>
    <row r="421857" ht="15"/>
    <row r="421858" ht="15"/>
    <row r="421859" ht="15"/>
    <row r="421860" ht="15"/>
    <row r="421861" ht="15"/>
    <row r="421862" ht="15"/>
    <row r="421863" ht="15"/>
    <row r="421864" ht="15"/>
    <row r="421865" ht="15"/>
    <row r="421866" ht="15"/>
    <row r="421867" ht="15"/>
    <row r="421868" ht="15"/>
    <row r="421869" ht="15"/>
    <row r="421870" ht="15"/>
    <row r="421871" ht="15"/>
    <row r="421872" ht="15"/>
    <row r="421873" ht="15"/>
    <row r="421874" ht="15"/>
    <row r="421875" ht="15"/>
    <row r="421876" ht="15"/>
    <row r="421877" ht="15"/>
    <row r="421878" ht="15"/>
    <row r="421879" ht="15"/>
    <row r="421880" ht="15"/>
    <row r="421881" ht="15"/>
    <row r="421882" ht="15"/>
    <row r="421883" ht="15"/>
    <row r="421884" ht="15"/>
    <row r="421885" ht="15"/>
    <row r="421886" ht="15"/>
    <row r="421887" ht="15"/>
    <row r="421888" ht="15"/>
    <row r="421889" ht="15"/>
    <row r="421890" ht="15"/>
    <row r="421891" ht="15"/>
    <row r="421892" ht="15"/>
    <row r="421893" ht="15"/>
    <row r="421894" ht="15"/>
    <row r="421895" ht="15"/>
    <row r="421896" ht="15"/>
    <row r="421897" ht="15"/>
    <row r="421898" ht="15"/>
    <row r="421899" ht="15"/>
    <row r="421900" ht="15"/>
    <row r="421901" ht="15"/>
    <row r="421902" ht="15"/>
    <row r="421903" ht="15"/>
    <row r="421904" ht="15"/>
    <row r="421905" ht="15"/>
    <row r="421906" ht="15"/>
    <row r="421907" ht="15"/>
    <row r="421908" ht="15"/>
    <row r="421909" ht="15"/>
    <row r="421910" ht="15"/>
    <row r="421911" ht="15"/>
    <row r="421912" ht="15"/>
    <row r="421913" ht="15"/>
    <row r="421914" ht="15"/>
    <row r="421915" ht="15"/>
    <row r="421916" ht="15"/>
    <row r="421917" ht="15"/>
    <row r="421918" ht="15"/>
    <row r="421919" ht="15"/>
    <row r="421920" ht="15"/>
    <row r="421921" ht="15"/>
    <row r="421922" ht="15"/>
    <row r="421923" ht="15"/>
    <row r="421924" ht="15"/>
    <row r="421925" ht="15"/>
    <row r="421926" ht="15"/>
    <row r="421927" ht="15"/>
    <row r="421928" ht="15"/>
    <row r="421929" ht="15"/>
    <row r="421930" ht="15"/>
    <row r="421931" ht="15"/>
    <row r="421932" ht="15"/>
    <row r="421933" ht="15"/>
    <row r="421934" ht="15"/>
    <row r="421935" ht="15"/>
    <row r="421936" ht="15"/>
    <row r="421937" ht="15"/>
    <row r="421938" ht="15"/>
    <row r="421939" ht="15"/>
    <row r="421940" ht="15"/>
    <row r="421941" ht="15"/>
    <row r="421942" ht="15"/>
    <row r="421943" ht="15"/>
    <row r="421944" ht="15"/>
    <row r="421945" ht="15"/>
    <row r="421946" ht="15"/>
    <row r="421947" ht="15"/>
    <row r="421948" ht="15"/>
    <row r="421949" ht="15"/>
    <row r="421950" ht="15"/>
    <row r="421951" ht="15"/>
    <row r="421952" ht="15"/>
    <row r="421953" ht="15"/>
    <row r="421954" ht="15"/>
    <row r="421955" ht="15"/>
    <row r="421956" ht="15"/>
    <row r="421957" ht="15"/>
    <row r="421958" ht="15"/>
    <row r="421959" ht="15"/>
    <row r="421960" ht="15"/>
    <row r="421961" ht="15"/>
    <row r="421962" ht="15"/>
    <row r="421963" ht="15"/>
    <row r="421964" ht="15"/>
    <row r="421965" ht="15"/>
    <row r="421966" ht="15"/>
    <row r="421967" ht="15"/>
    <row r="421968" ht="15"/>
    <row r="421969" ht="15"/>
    <row r="421970" ht="15"/>
    <row r="421971" ht="15"/>
    <row r="421972" ht="15"/>
    <row r="421973" ht="15"/>
    <row r="421974" ht="15"/>
    <row r="421975" ht="15"/>
    <row r="421976" ht="15"/>
    <row r="421977" ht="15"/>
    <row r="421978" ht="15"/>
    <row r="421979" ht="15"/>
    <row r="421980" ht="15"/>
    <row r="421981" ht="15"/>
    <row r="421982" ht="15"/>
    <row r="421983" ht="15"/>
    <row r="421984" ht="15"/>
    <row r="421985" ht="15"/>
    <row r="421986" ht="15"/>
    <row r="421987" ht="15"/>
    <row r="421988" ht="15"/>
    <row r="421989" ht="15"/>
    <row r="421990" ht="15"/>
    <row r="421991" ht="15"/>
    <row r="421992" ht="15"/>
    <row r="421993" ht="15"/>
    <row r="421994" ht="15"/>
    <row r="421995" ht="15"/>
    <row r="421996" ht="15"/>
    <row r="421997" ht="15"/>
    <row r="421998" ht="15"/>
    <row r="421999" ht="15"/>
    <row r="422000" ht="15"/>
    <row r="422001" ht="15"/>
    <row r="422002" ht="15"/>
    <row r="422003" ht="15"/>
    <row r="422004" ht="15"/>
    <row r="422005" ht="15"/>
    <row r="422006" ht="15"/>
    <row r="422007" ht="15"/>
    <row r="422008" ht="15"/>
    <row r="422009" ht="15"/>
    <row r="422010" ht="15"/>
    <row r="422011" ht="15"/>
    <row r="422012" ht="15"/>
    <row r="422013" ht="15"/>
    <row r="422014" ht="15"/>
    <row r="422015" ht="15"/>
    <row r="422016" ht="15"/>
    <row r="422017" ht="15"/>
    <row r="422018" ht="15"/>
    <row r="422019" ht="15"/>
    <row r="422020" ht="15"/>
    <row r="422021" ht="15"/>
    <row r="422022" ht="15"/>
    <row r="422023" ht="15"/>
    <row r="422024" ht="15"/>
    <row r="422025" ht="15"/>
    <row r="422026" ht="15"/>
    <row r="422027" ht="15"/>
    <row r="422028" ht="15"/>
    <row r="422029" ht="15"/>
    <row r="422030" ht="15"/>
    <row r="422031" ht="15"/>
    <row r="422032" ht="15"/>
    <row r="422033" ht="15"/>
    <row r="422034" ht="15"/>
    <row r="422035" ht="15"/>
    <row r="422036" ht="15"/>
    <row r="422037" ht="15"/>
    <row r="422038" ht="15"/>
    <row r="422039" ht="15"/>
    <row r="422040" ht="15"/>
    <row r="422041" ht="15"/>
    <row r="422042" ht="15"/>
    <row r="422043" ht="15"/>
    <row r="422044" ht="15"/>
    <row r="422045" ht="15"/>
    <row r="422046" ht="15"/>
    <row r="422047" ht="15"/>
    <row r="422048" ht="15"/>
    <row r="422049" ht="15"/>
    <row r="422050" ht="15"/>
    <row r="422051" ht="15"/>
    <row r="422052" ht="15"/>
    <row r="422053" ht="15"/>
    <row r="422054" ht="15"/>
    <row r="422055" ht="15"/>
    <row r="422056" ht="15"/>
    <row r="422057" ht="15"/>
    <row r="422058" ht="15"/>
    <row r="422059" ht="15"/>
    <row r="422060" ht="15"/>
    <row r="422061" ht="15"/>
    <row r="422062" ht="15"/>
    <row r="422063" ht="15"/>
    <row r="422064" ht="15"/>
    <row r="422065" ht="15"/>
    <row r="422066" ht="15"/>
    <row r="422067" ht="15"/>
    <row r="422068" ht="15"/>
    <row r="422069" ht="15"/>
    <row r="422070" ht="15"/>
    <row r="422071" ht="15"/>
    <row r="422072" ht="15"/>
    <row r="422073" ht="15"/>
    <row r="422074" ht="15"/>
    <row r="422075" ht="15"/>
    <row r="422076" ht="15"/>
    <row r="422077" ht="15"/>
    <row r="422078" ht="15"/>
    <row r="422079" ht="15"/>
    <row r="422080" ht="15"/>
    <row r="422081" ht="15"/>
    <row r="422082" ht="15"/>
    <row r="422083" ht="15"/>
    <row r="422084" ht="15"/>
    <row r="422085" ht="15"/>
    <row r="422086" ht="15"/>
    <row r="422087" ht="15"/>
    <row r="422088" ht="15"/>
    <row r="422089" ht="15"/>
    <row r="422090" ht="15"/>
    <row r="422091" ht="15"/>
    <row r="422092" ht="15"/>
    <row r="422093" ht="15"/>
    <row r="422094" ht="15"/>
    <row r="422095" ht="15"/>
    <row r="422096" ht="15"/>
    <row r="422097" ht="15"/>
    <row r="422098" ht="15"/>
    <row r="422099" ht="15"/>
    <row r="422100" ht="15"/>
    <row r="422101" ht="15"/>
    <row r="422102" ht="15"/>
    <row r="422103" ht="15"/>
    <row r="422104" ht="15"/>
    <row r="422105" ht="15"/>
    <row r="422106" ht="15"/>
    <row r="422107" ht="15"/>
    <row r="422108" ht="15"/>
    <row r="422109" ht="15"/>
    <row r="422110" ht="15"/>
    <row r="422111" ht="15"/>
    <row r="422112" ht="15"/>
    <row r="422113" ht="15"/>
    <row r="422114" ht="15"/>
    <row r="422115" ht="15"/>
    <row r="422116" ht="15"/>
    <row r="422117" ht="15"/>
    <row r="422118" ht="15"/>
    <row r="422119" ht="15"/>
    <row r="422120" ht="15"/>
    <row r="422121" ht="15"/>
    <row r="422122" ht="15"/>
    <row r="422123" ht="15"/>
    <row r="422124" ht="15"/>
    <row r="422125" ht="15"/>
    <row r="422126" ht="15"/>
    <row r="422127" ht="15"/>
    <row r="422128" ht="15"/>
    <row r="422129" ht="15"/>
    <row r="422130" ht="15"/>
    <row r="422131" ht="15"/>
    <row r="422132" ht="15"/>
    <row r="422133" ht="15"/>
    <row r="422134" ht="15"/>
    <row r="422135" ht="15"/>
    <row r="422136" ht="15"/>
    <row r="422137" ht="15"/>
    <row r="422138" ht="15"/>
    <row r="422139" ht="15"/>
    <row r="422140" ht="15"/>
    <row r="422141" ht="15"/>
    <row r="422142" ht="15"/>
    <row r="422143" ht="15"/>
    <row r="422144" ht="15"/>
    <row r="422145" ht="15"/>
    <row r="422146" ht="15"/>
    <row r="422147" ht="15"/>
    <row r="422148" ht="15"/>
    <row r="422149" ht="15"/>
    <row r="422150" ht="15"/>
    <row r="422151" ht="15"/>
    <row r="422152" ht="15"/>
    <row r="422153" ht="15"/>
    <row r="422154" ht="15"/>
    <row r="422155" ht="15"/>
    <row r="422156" ht="15"/>
    <row r="422157" ht="15"/>
    <row r="422158" ht="15"/>
    <row r="422159" ht="15"/>
    <row r="422160" ht="15"/>
    <row r="422161" ht="15"/>
    <row r="422162" ht="15"/>
    <row r="422163" ht="15"/>
    <row r="422164" ht="15"/>
    <row r="422165" ht="15"/>
    <row r="422166" ht="15"/>
    <row r="422167" ht="15"/>
    <row r="422168" ht="15"/>
    <row r="422169" ht="15"/>
    <row r="422170" ht="15"/>
    <row r="422171" ht="15"/>
    <row r="422172" ht="15"/>
    <row r="422173" ht="15"/>
    <row r="422174" ht="15"/>
    <row r="422175" ht="15"/>
    <row r="422176" ht="15"/>
    <row r="422177" ht="15"/>
    <row r="422178" ht="15"/>
    <row r="422179" ht="15"/>
    <row r="422180" ht="15"/>
    <row r="422181" ht="15"/>
    <row r="422182" ht="15"/>
    <row r="422183" ht="15"/>
    <row r="422184" ht="15"/>
    <row r="422185" ht="15"/>
    <row r="422186" ht="15"/>
    <row r="422187" ht="15"/>
    <row r="422188" ht="15"/>
    <row r="422189" ht="15"/>
    <row r="422190" ht="15"/>
    <row r="422191" ht="15"/>
    <row r="422192" ht="15"/>
    <row r="422193" ht="15"/>
    <row r="422194" ht="15"/>
    <row r="422195" ht="15"/>
    <row r="422196" ht="15"/>
    <row r="422197" ht="15"/>
    <row r="422198" ht="15"/>
    <row r="422199" ht="15"/>
    <row r="422200" ht="15"/>
    <row r="422201" ht="15"/>
    <row r="422202" ht="15"/>
    <row r="422203" ht="15"/>
    <row r="422204" ht="15"/>
    <row r="422205" ht="15"/>
    <row r="422206" ht="15"/>
    <row r="422207" ht="15"/>
    <row r="422208" ht="15"/>
    <row r="422209" ht="15"/>
    <row r="422210" ht="15"/>
    <row r="422211" ht="15"/>
    <row r="422212" ht="15"/>
    <row r="422213" ht="15"/>
    <row r="422214" ht="15"/>
    <row r="422215" ht="15"/>
    <row r="422216" ht="15"/>
    <row r="422217" ht="15"/>
    <row r="422218" ht="15"/>
    <row r="422219" ht="15"/>
    <row r="422220" ht="15"/>
    <row r="422221" ht="15"/>
    <row r="422222" ht="15"/>
    <row r="422223" ht="15"/>
    <row r="422224" ht="15"/>
    <row r="422225" ht="15"/>
    <row r="422226" ht="15"/>
    <row r="422227" ht="15"/>
    <row r="422228" ht="15"/>
    <row r="422229" ht="15"/>
    <row r="422230" ht="15"/>
    <row r="422231" ht="15"/>
    <row r="422232" ht="15"/>
    <row r="422233" ht="15"/>
    <row r="422234" ht="15"/>
    <row r="422235" ht="15"/>
    <row r="422236" ht="15"/>
    <row r="422237" ht="15"/>
    <row r="422238" ht="15"/>
    <row r="422239" ht="15"/>
    <row r="422240" ht="15"/>
    <row r="422241" ht="15"/>
    <row r="422242" ht="15"/>
    <row r="422243" ht="15"/>
    <row r="422244" ht="15"/>
    <row r="422245" ht="15"/>
    <row r="422246" ht="15"/>
    <row r="422247" ht="15"/>
    <row r="422248" ht="15"/>
    <row r="422249" ht="15"/>
    <row r="422250" ht="15"/>
    <row r="422251" ht="15"/>
    <row r="422252" ht="15"/>
    <row r="422253" ht="15"/>
    <row r="422254" ht="15"/>
    <row r="422255" ht="15"/>
    <row r="422256" ht="15"/>
    <row r="422257" ht="15"/>
    <row r="422258" ht="15"/>
    <row r="422259" ht="15"/>
    <row r="422260" ht="15"/>
    <row r="422261" ht="15"/>
    <row r="422262" ht="15"/>
    <row r="422263" ht="15"/>
    <row r="422264" ht="15"/>
    <row r="422265" ht="15"/>
    <row r="422266" ht="15"/>
    <row r="422267" ht="15"/>
    <row r="422268" ht="15"/>
    <row r="422269" ht="15"/>
    <row r="422270" ht="15"/>
    <row r="422271" ht="15"/>
    <row r="422272" ht="15"/>
    <row r="422273" ht="15"/>
    <row r="422274" ht="15"/>
    <row r="422275" ht="15"/>
    <row r="422276" ht="15"/>
    <row r="422277" ht="15"/>
    <row r="422278" ht="15"/>
    <row r="422279" ht="15"/>
    <row r="422280" ht="15"/>
    <row r="422281" ht="15"/>
    <row r="422282" ht="15"/>
    <row r="422283" ht="15"/>
    <row r="422284" ht="15"/>
    <row r="422285" ht="15"/>
    <row r="422286" ht="15"/>
    <row r="422287" ht="15"/>
    <row r="422288" ht="15"/>
    <row r="422289" ht="15"/>
    <row r="422290" ht="15"/>
    <row r="422291" ht="15"/>
    <row r="422292" ht="15"/>
    <row r="422293" ht="15"/>
    <row r="422294" ht="15"/>
    <row r="422295" ht="15"/>
    <row r="422296" ht="15"/>
    <row r="422297" ht="15"/>
    <row r="422298" ht="15"/>
    <row r="422299" ht="15"/>
    <row r="422300" ht="15"/>
    <row r="422301" ht="15"/>
    <row r="422302" ht="15"/>
    <row r="422303" ht="15"/>
    <row r="422304" ht="15"/>
    <row r="422305" ht="15"/>
    <row r="422306" ht="15"/>
    <row r="422307" ht="15"/>
    <row r="422308" ht="15"/>
    <row r="422309" ht="15"/>
    <row r="422310" ht="15"/>
    <row r="422311" ht="15"/>
    <row r="422312" ht="15"/>
    <row r="422313" ht="15"/>
    <row r="422314" ht="15"/>
    <row r="422315" ht="15"/>
    <row r="422316" ht="15"/>
    <row r="422317" ht="15"/>
    <row r="422318" ht="15"/>
    <row r="422319" ht="15"/>
    <row r="422320" ht="15"/>
    <row r="422321" ht="15"/>
    <row r="422322" ht="15"/>
    <row r="422323" ht="15"/>
    <row r="422324" ht="15"/>
    <row r="422325" ht="15"/>
    <row r="422326" ht="15"/>
    <row r="422327" ht="15"/>
    <row r="422328" ht="15"/>
    <row r="422329" ht="15"/>
    <row r="422330" ht="15"/>
    <row r="422331" ht="15"/>
    <row r="422332" ht="15"/>
    <row r="422333" ht="15"/>
    <row r="422334" ht="15"/>
    <row r="422335" ht="15"/>
    <row r="422336" ht="15"/>
    <row r="422337" ht="15"/>
    <row r="422338" ht="15"/>
    <row r="422339" ht="15"/>
    <row r="422340" ht="15"/>
    <row r="422341" ht="15"/>
    <row r="422342" ht="15"/>
    <row r="422343" ht="15"/>
    <row r="422344" ht="15"/>
    <row r="422345" ht="15"/>
    <row r="422346" ht="15"/>
    <row r="422347" ht="15"/>
    <row r="422348" ht="15"/>
    <row r="422349" ht="15"/>
    <row r="422350" ht="15"/>
    <row r="422351" ht="15"/>
    <row r="422352" ht="15"/>
    <row r="422353" ht="15"/>
    <row r="422354" ht="15"/>
    <row r="422355" ht="15"/>
    <row r="422356" ht="15"/>
    <row r="422357" ht="15"/>
    <row r="422358" ht="15"/>
    <row r="422359" ht="15"/>
    <row r="422360" ht="15"/>
    <row r="422361" ht="15"/>
    <row r="422362" ht="15"/>
    <row r="422363" ht="15"/>
    <row r="422364" ht="15"/>
    <row r="422365" ht="15"/>
    <row r="422366" ht="15"/>
    <row r="422367" ht="15"/>
    <row r="422368" ht="15"/>
    <row r="422369" ht="15"/>
    <row r="422370" ht="15"/>
    <row r="422371" ht="15"/>
    <row r="422372" ht="15"/>
    <row r="422373" ht="15"/>
    <row r="422374" ht="15"/>
    <row r="422375" ht="15"/>
    <row r="422376" ht="15"/>
    <row r="422377" ht="15"/>
    <row r="422378" ht="15"/>
    <row r="422379" ht="15"/>
    <row r="422380" ht="15"/>
    <row r="422381" ht="15"/>
    <row r="422382" ht="15"/>
    <row r="422383" ht="15"/>
    <row r="422384" ht="15"/>
    <row r="422385" ht="15"/>
    <row r="422386" ht="15"/>
    <row r="422387" ht="15"/>
    <row r="422388" ht="15"/>
    <row r="422389" ht="15"/>
    <row r="422390" ht="15"/>
    <row r="422391" ht="15"/>
    <row r="422392" ht="15"/>
    <row r="422393" ht="15"/>
    <row r="422394" ht="15"/>
    <row r="422395" ht="15"/>
    <row r="422396" ht="15"/>
    <row r="422397" ht="15"/>
    <row r="422398" ht="15"/>
    <row r="422399" ht="15"/>
    <row r="422400" ht="15"/>
    <row r="422401" ht="15"/>
    <row r="422402" ht="15"/>
    <row r="422403" ht="15"/>
    <row r="422404" ht="15"/>
    <row r="422405" ht="15"/>
    <row r="422406" ht="15"/>
    <row r="422407" ht="15"/>
    <row r="422408" ht="15"/>
    <row r="422409" ht="15"/>
    <row r="422410" ht="15"/>
    <row r="422411" ht="15"/>
    <row r="422412" ht="15"/>
    <row r="422413" ht="15"/>
    <row r="422414" ht="15"/>
    <row r="422415" ht="15"/>
    <row r="422416" ht="15"/>
    <row r="422417" ht="15"/>
    <row r="422418" ht="15"/>
    <row r="422419" ht="15"/>
    <row r="422420" ht="15"/>
    <row r="422421" ht="15"/>
    <row r="422422" ht="15"/>
    <row r="422423" ht="15"/>
    <row r="422424" ht="15"/>
    <row r="422425" ht="15"/>
    <row r="422426" ht="15"/>
    <row r="422427" ht="15"/>
    <row r="422428" ht="15"/>
    <row r="422429" ht="15"/>
    <row r="422430" ht="15"/>
    <row r="422431" ht="15"/>
    <row r="422432" ht="15"/>
    <row r="422433" ht="15"/>
    <row r="422434" ht="15"/>
    <row r="422435" ht="15"/>
    <row r="422436" ht="15"/>
    <row r="422437" ht="15"/>
    <row r="422438" ht="15"/>
    <row r="422439" ht="15"/>
    <row r="422440" ht="15"/>
    <row r="422441" ht="15"/>
    <row r="422442" ht="15"/>
    <row r="422443" ht="15"/>
    <row r="422444" ht="15"/>
    <row r="422445" ht="15"/>
    <row r="422446" ht="15"/>
    <row r="422447" ht="15"/>
    <row r="422448" ht="15"/>
    <row r="422449" ht="15"/>
    <row r="422450" ht="15"/>
    <row r="422451" ht="15"/>
    <row r="422452" ht="15"/>
    <row r="422453" ht="15"/>
    <row r="422454" ht="15"/>
    <row r="422455" ht="15"/>
    <row r="422456" ht="15"/>
    <row r="422457" ht="15"/>
    <row r="422458" ht="15"/>
    <row r="422459" ht="15"/>
    <row r="422460" ht="15"/>
    <row r="422461" ht="15"/>
    <row r="422462" ht="15"/>
    <row r="422463" ht="15"/>
    <row r="422464" ht="15"/>
    <row r="422465" ht="15"/>
    <row r="422466" ht="15"/>
    <row r="422467" ht="15"/>
    <row r="422468" ht="15"/>
    <row r="422469" ht="15"/>
    <row r="422470" ht="15"/>
    <row r="422471" ht="15"/>
    <row r="422472" ht="15"/>
    <row r="422473" ht="15"/>
    <row r="422474" ht="15"/>
    <row r="422475" ht="15"/>
    <row r="422476" ht="15"/>
    <row r="422477" ht="15"/>
    <row r="422478" ht="15"/>
    <row r="422479" ht="15"/>
    <row r="422480" ht="15"/>
    <row r="422481" ht="15"/>
    <row r="422482" ht="15"/>
    <row r="422483" ht="15"/>
    <row r="422484" ht="15"/>
    <row r="422485" ht="15"/>
    <row r="422486" ht="15"/>
    <row r="422487" ht="15"/>
    <row r="422488" ht="15"/>
    <row r="422489" ht="15"/>
    <row r="422490" ht="15"/>
    <row r="422491" ht="15"/>
    <row r="422492" ht="15"/>
    <row r="422493" ht="15"/>
    <row r="422494" ht="15"/>
    <row r="422495" ht="15"/>
    <row r="422496" ht="15"/>
    <row r="422497" ht="15"/>
    <row r="422498" ht="15"/>
    <row r="422499" ht="15"/>
    <row r="422500" ht="15"/>
    <row r="422501" ht="15"/>
    <row r="422502" ht="15"/>
    <row r="422503" ht="15"/>
    <row r="422504" ht="15"/>
    <row r="422505" ht="15"/>
    <row r="422506" ht="15"/>
    <row r="422507" ht="15"/>
    <row r="422508" ht="15"/>
    <row r="422509" ht="15"/>
    <row r="422510" ht="15"/>
    <row r="422511" ht="15"/>
    <row r="422512" ht="15"/>
    <row r="422513" ht="15"/>
    <row r="422514" ht="15"/>
    <row r="422515" ht="15"/>
    <row r="422516" ht="15"/>
    <row r="422517" ht="15"/>
    <row r="422518" ht="15"/>
    <row r="422519" ht="15"/>
    <row r="422520" ht="15"/>
    <row r="422521" ht="15"/>
    <row r="422522" ht="15"/>
    <row r="422523" ht="15"/>
    <row r="422524" ht="15"/>
    <row r="422525" ht="15"/>
    <row r="422526" ht="15"/>
    <row r="422527" ht="15"/>
    <row r="422528" ht="15"/>
    <row r="422529" ht="15"/>
    <row r="422530" ht="15"/>
    <row r="422531" ht="15"/>
    <row r="422532" ht="15"/>
    <row r="422533" ht="15"/>
    <row r="422534" ht="15"/>
    <row r="422535" ht="15"/>
    <row r="422536" ht="15"/>
    <row r="422537" ht="15"/>
    <row r="422538" ht="15"/>
    <row r="422539" ht="15"/>
    <row r="422540" ht="15"/>
    <row r="422541" ht="15"/>
    <row r="422542" ht="15"/>
    <row r="422543" ht="15"/>
    <row r="422544" ht="15"/>
    <row r="422545" ht="15"/>
    <row r="422546" ht="15"/>
    <row r="422547" ht="15"/>
    <row r="422548" ht="15"/>
    <row r="422549" ht="15"/>
    <row r="422550" ht="15"/>
    <row r="422551" ht="15"/>
    <row r="422552" ht="15"/>
    <row r="422553" ht="15"/>
    <row r="422554" ht="15"/>
    <row r="422555" ht="15"/>
    <row r="422556" ht="15"/>
    <row r="422557" ht="15"/>
    <row r="422558" ht="15"/>
    <row r="422559" ht="15"/>
    <row r="422560" ht="15"/>
    <row r="422561" ht="15"/>
    <row r="422562" ht="15"/>
    <row r="422563" ht="15"/>
    <row r="422564" ht="15"/>
    <row r="422565" ht="15"/>
    <row r="422566" ht="15"/>
    <row r="422567" ht="15"/>
    <row r="422568" ht="15"/>
    <row r="422569" ht="15"/>
    <row r="422570" ht="15"/>
    <row r="422571" ht="15"/>
    <row r="422572" ht="15"/>
    <row r="422573" ht="15"/>
    <row r="422574" ht="15"/>
    <row r="422575" ht="15"/>
    <row r="422576" ht="15"/>
    <row r="422577" ht="15"/>
    <row r="422578" ht="15"/>
    <row r="422579" ht="15"/>
    <row r="422580" ht="15"/>
    <row r="422581" ht="15"/>
    <row r="422582" ht="15"/>
    <row r="422583" ht="15"/>
    <row r="422584" ht="15"/>
    <row r="422585" ht="15"/>
    <row r="422586" ht="15"/>
    <row r="422587" ht="15"/>
    <row r="422588" ht="15"/>
    <row r="422589" ht="15"/>
    <row r="422590" ht="15"/>
    <row r="422591" ht="15"/>
    <row r="422592" ht="15"/>
    <row r="422593" ht="15"/>
    <row r="422594" ht="15"/>
    <row r="422595" ht="15"/>
    <row r="422596" ht="15"/>
    <row r="422597" ht="15"/>
    <row r="422598" ht="15"/>
    <row r="422599" ht="15"/>
    <row r="422600" ht="15"/>
    <row r="422601" ht="15"/>
    <row r="422602" ht="15"/>
    <row r="422603" ht="15"/>
    <row r="422604" ht="15"/>
    <row r="422605" ht="15"/>
    <row r="422606" ht="15"/>
    <row r="422607" ht="15"/>
    <row r="422608" ht="15"/>
    <row r="422609" ht="15"/>
    <row r="422610" ht="15"/>
    <row r="422611" ht="15"/>
    <row r="422612" ht="15"/>
    <row r="422613" ht="15"/>
    <row r="422614" ht="15"/>
    <row r="422615" ht="15"/>
    <row r="422616" ht="15"/>
    <row r="422617" ht="15"/>
    <row r="422618" ht="15"/>
    <row r="422619" ht="15"/>
    <row r="422620" ht="15"/>
    <row r="422621" ht="15"/>
    <row r="422622" ht="15"/>
    <row r="422623" ht="15"/>
    <row r="422624" ht="15"/>
    <row r="422625" ht="15"/>
    <row r="422626" ht="15"/>
    <row r="422627" ht="15"/>
    <row r="422628" ht="15"/>
    <row r="422629" ht="15"/>
    <row r="422630" ht="15"/>
    <row r="422631" ht="15"/>
    <row r="422632" ht="15"/>
    <row r="422633" ht="15"/>
    <row r="422634" ht="15"/>
    <row r="422635" ht="15"/>
    <row r="422636" ht="15"/>
    <row r="422637" ht="15"/>
    <row r="422638" ht="15"/>
    <row r="422639" ht="15"/>
    <row r="422640" ht="15"/>
    <row r="422641" ht="15"/>
    <row r="422642" ht="15"/>
    <row r="422643" ht="15"/>
    <row r="422644" ht="15"/>
    <row r="422645" ht="15"/>
    <row r="422646" ht="15"/>
    <row r="422647" ht="15"/>
    <row r="422648" ht="15"/>
    <row r="422649" ht="15"/>
    <row r="422650" ht="15"/>
    <row r="422651" ht="15"/>
    <row r="422652" ht="15"/>
    <row r="422653" ht="15"/>
    <row r="422654" ht="15"/>
    <row r="422655" ht="15"/>
    <row r="422656" ht="15"/>
    <row r="422657" ht="15"/>
    <row r="422658" ht="15"/>
    <row r="422659" ht="15"/>
    <row r="422660" ht="15"/>
    <row r="422661" ht="15"/>
    <row r="422662" ht="15"/>
    <row r="422663" ht="15"/>
    <row r="422664" ht="15"/>
    <row r="422665" ht="15"/>
    <row r="422666" ht="15"/>
    <row r="422667" ht="15"/>
    <row r="422668" ht="15"/>
    <row r="422669" ht="15"/>
    <row r="422670" ht="15"/>
    <row r="422671" ht="15"/>
    <row r="422672" ht="15"/>
    <row r="422673" ht="15"/>
    <row r="422674" ht="15"/>
    <row r="422675" ht="15"/>
    <row r="422676" ht="15"/>
    <row r="422677" ht="15"/>
    <row r="422678" ht="15"/>
    <row r="422679" ht="15"/>
    <row r="422680" ht="15"/>
    <row r="422681" ht="15"/>
    <row r="422682" ht="15"/>
    <row r="422683" ht="15"/>
    <row r="422684" ht="15"/>
    <row r="422685" ht="15"/>
    <row r="422686" ht="15"/>
    <row r="422687" ht="15"/>
    <row r="422688" ht="15"/>
    <row r="422689" ht="15"/>
    <row r="422690" ht="15"/>
    <row r="422691" ht="15"/>
    <row r="422692" ht="15"/>
    <row r="422693" ht="15"/>
    <row r="422694" ht="15"/>
    <row r="422695" ht="15"/>
    <row r="422696" ht="15"/>
    <row r="422697" ht="15"/>
    <row r="422698" ht="15"/>
    <row r="422699" ht="15"/>
    <row r="422700" ht="15"/>
    <row r="422701" ht="15"/>
    <row r="422702" ht="15"/>
    <row r="422703" ht="15"/>
    <row r="422704" ht="15"/>
    <row r="422705" ht="15"/>
    <row r="422706" ht="15"/>
    <row r="422707" ht="15"/>
    <row r="422708" ht="15"/>
    <row r="422709" ht="15"/>
    <row r="422710" ht="15"/>
    <row r="422711" ht="15"/>
    <row r="422712" ht="15"/>
    <row r="422713" ht="15"/>
    <row r="422714" ht="15"/>
    <row r="422715" ht="15"/>
    <row r="422716" ht="15"/>
    <row r="422717" ht="15"/>
    <row r="422718" ht="15"/>
    <row r="422719" ht="15"/>
    <row r="422720" ht="15"/>
    <row r="422721" ht="15"/>
    <row r="422722" ht="15"/>
    <row r="422723" ht="15"/>
    <row r="422724" ht="15"/>
    <row r="422725" ht="15"/>
    <row r="422726" ht="15"/>
    <row r="422727" ht="15"/>
    <row r="422728" ht="15"/>
    <row r="422729" ht="15"/>
    <row r="422730" ht="15"/>
    <row r="422731" ht="15"/>
    <row r="422732" ht="15"/>
    <row r="422733" ht="15"/>
    <row r="422734" ht="15"/>
    <row r="422735" ht="15"/>
    <row r="422736" ht="15"/>
    <row r="422737" ht="15"/>
    <row r="422738" ht="15"/>
    <row r="422739" ht="15"/>
    <row r="422740" ht="15"/>
    <row r="422741" ht="15"/>
    <row r="422742" ht="15"/>
    <row r="422743" ht="15"/>
    <row r="422744" ht="15"/>
    <row r="422745" ht="15"/>
    <row r="422746" ht="15"/>
    <row r="422747" ht="15"/>
    <row r="422748" ht="15"/>
    <row r="422749" ht="15"/>
    <row r="422750" ht="15"/>
    <row r="422751" ht="15"/>
    <row r="422752" ht="15"/>
    <row r="422753" ht="15"/>
    <row r="422754" ht="15"/>
    <row r="422755" ht="15"/>
    <row r="422756" ht="15"/>
    <row r="422757" ht="15"/>
    <row r="422758" ht="15"/>
    <row r="422759" ht="15"/>
    <row r="422760" ht="15"/>
    <row r="422761" ht="15"/>
    <row r="422762" ht="15"/>
    <row r="422763" ht="15"/>
    <row r="422764" ht="15"/>
    <row r="422765" ht="15"/>
    <row r="422766" ht="15"/>
    <row r="422767" ht="15"/>
    <row r="422768" ht="15"/>
    <row r="422769" ht="15"/>
    <row r="422770" ht="15"/>
    <row r="422771" ht="15"/>
    <row r="422772" ht="15"/>
    <row r="422773" ht="15"/>
    <row r="422774" ht="15"/>
    <row r="422775" ht="15"/>
    <row r="422776" ht="15"/>
    <row r="422777" ht="15"/>
    <row r="422778" ht="15"/>
    <row r="422779" ht="15"/>
    <row r="422780" ht="15"/>
    <row r="422781" ht="15"/>
    <row r="422782" ht="15"/>
    <row r="422783" ht="15"/>
    <row r="422784" ht="15"/>
    <row r="422785" ht="15"/>
    <row r="422786" ht="15"/>
    <row r="422787" ht="15"/>
    <row r="422788" ht="15"/>
    <row r="422789" ht="15"/>
    <row r="422790" ht="15"/>
    <row r="422791" ht="15"/>
    <row r="422792" ht="15"/>
    <row r="422793" ht="15"/>
    <row r="422794" ht="15"/>
    <row r="422795" ht="15"/>
    <row r="422796" ht="15"/>
    <row r="422797" ht="15"/>
    <row r="422798" ht="15"/>
    <row r="422799" ht="15"/>
    <row r="422800" ht="15"/>
    <row r="422801" ht="15"/>
    <row r="422802" ht="15"/>
    <row r="422803" ht="15"/>
    <row r="422804" ht="15"/>
    <row r="422805" ht="15"/>
    <row r="422806" ht="15"/>
    <row r="422807" ht="15"/>
    <row r="422808" ht="15"/>
    <row r="422809" ht="15"/>
    <row r="422810" ht="15"/>
    <row r="422811" ht="15"/>
    <row r="422812" ht="15"/>
    <row r="422813" ht="15"/>
    <row r="422814" ht="15"/>
    <row r="422815" ht="15"/>
    <row r="422816" ht="15"/>
    <row r="422817" ht="15"/>
    <row r="422818" ht="15"/>
    <row r="422819" ht="15"/>
    <row r="422820" ht="15"/>
    <row r="422821" ht="15"/>
    <row r="422822" ht="15"/>
    <row r="422823" ht="15"/>
    <row r="422824" ht="15"/>
    <row r="422825" ht="15"/>
    <row r="422826" ht="15"/>
    <row r="422827" ht="15"/>
    <row r="422828" ht="15"/>
    <row r="422829" ht="15"/>
    <row r="422830" ht="15"/>
    <row r="422831" ht="15"/>
    <row r="422832" ht="15"/>
    <row r="422833" ht="15"/>
    <row r="422834" ht="15"/>
    <row r="422835" ht="15"/>
    <row r="422836" ht="15"/>
    <row r="422837" ht="15"/>
    <row r="422838" ht="15"/>
    <row r="422839" ht="15"/>
    <row r="422840" ht="15"/>
    <row r="422841" ht="15"/>
    <row r="422842" ht="15"/>
    <row r="422843" ht="15"/>
    <row r="422844" ht="15"/>
    <row r="422845" ht="15"/>
    <row r="422846" ht="15"/>
    <row r="422847" ht="15"/>
    <row r="422848" ht="15"/>
    <row r="422849" ht="15"/>
    <row r="422850" ht="15"/>
    <row r="422851" ht="15"/>
    <row r="422852" ht="15"/>
    <row r="422853" ht="15"/>
    <row r="422854" ht="15"/>
    <row r="422855" ht="15"/>
    <row r="422856" ht="15"/>
    <row r="422857" ht="15"/>
    <row r="422858" ht="15"/>
    <row r="422859" ht="15"/>
    <row r="422860" ht="15"/>
    <row r="422861" ht="15"/>
    <row r="422862" ht="15"/>
    <row r="422863" ht="15"/>
    <row r="422864" ht="15"/>
    <row r="422865" ht="15"/>
    <row r="422866" ht="15"/>
    <row r="422867" ht="15"/>
    <row r="422868" ht="15"/>
    <row r="422869" ht="15"/>
    <row r="422870" ht="15"/>
    <row r="422871" ht="15"/>
    <row r="422872" ht="15"/>
    <row r="422873" ht="15"/>
    <row r="422874" ht="15"/>
    <row r="422875" ht="15"/>
    <row r="422876" ht="15"/>
    <row r="422877" ht="15"/>
    <row r="422878" ht="15"/>
    <row r="422879" ht="15"/>
    <row r="422880" ht="15"/>
    <row r="422881" ht="15"/>
    <row r="422882" ht="15"/>
    <row r="422883" ht="15"/>
    <row r="422884" ht="15"/>
    <row r="422885" ht="15"/>
    <row r="422886" ht="15"/>
    <row r="422887" ht="15"/>
    <row r="422888" ht="15"/>
    <row r="422889" ht="15"/>
    <row r="422890" ht="15"/>
    <row r="422891" ht="15"/>
    <row r="422892" ht="15"/>
    <row r="422893" ht="15"/>
    <row r="422894" ht="15"/>
    <row r="422895" ht="15"/>
    <row r="422896" ht="15"/>
    <row r="422897" ht="15"/>
    <row r="422898" ht="15"/>
    <row r="422899" ht="15"/>
    <row r="422900" ht="15"/>
    <row r="422901" ht="15"/>
    <row r="422902" ht="15"/>
    <row r="422903" ht="15"/>
    <row r="422904" ht="15"/>
    <row r="422905" ht="15"/>
    <row r="422906" ht="15"/>
    <row r="422907" ht="15"/>
    <row r="422908" ht="15"/>
    <row r="422909" ht="15"/>
    <row r="422910" ht="15"/>
    <row r="422911" ht="15"/>
    <row r="422912" ht="15"/>
    <row r="422913" ht="15"/>
    <row r="422914" ht="15"/>
    <row r="422915" ht="15"/>
    <row r="422916" ht="15"/>
    <row r="422917" ht="15"/>
    <row r="422918" ht="15"/>
    <row r="422919" ht="15"/>
    <row r="422920" ht="15"/>
    <row r="422921" ht="15"/>
    <row r="422922" ht="15"/>
    <row r="422923" ht="15"/>
    <row r="422924" ht="15"/>
    <row r="422925" ht="15"/>
    <row r="422926" ht="15"/>
    <row r="422927" ht="15"/>
    <row r="422928" ht="15"/>
    <row r="422929" ht="15"/>
    <row r="422930" ht="15"/>
    <row r="422931" ht="15"/>
    <row r="422932" ht="15"/>
    <row r="422933" ht="15"/>
    <row r="422934" ht="15"/>
    <row r="422935" ht="15"/>
    <row r="422936" ht="15"/>
    <row r="422937" ht="15"/>
    <row r="422938" ht="15"/>
    <row r="422939" ht="15"/>
    <row r="422940" ht="15"/>
    <row r="422941" ht="15"/>
    <row r="422942" ht="15"/>
    <row r="422943" ht="15"/>
    <row r="422944" ht="15"/>
    <row r="422945" ht="15"/>
    <row r="422946" ht="15"/>
    <row r="422947" ht="15"/>
    <row r="422948" ht="15"/>
    <row r="422949" ht="15"/>
    <row r="422950" ht="15"/>
    <row r="422951" ht="15"/>
    <row r="422952" ht="15"/>
    <row r="422953" ht="15"/>
    <row r="422954" ht="15"/>
    <row r="422955" ht="15"/>
    <row r="422956" ht="15"/>
    <row r="422957" ht="15"/>
    <row r="422958" ht="15"/>
    <row r="422959" ht="15"/>
    <row r="422960" ht="15"/>
    <row r="422961" ht="15"/>
    <row r="422962" ht="15"/>
    <row r="422963" ht="15"/>
    <row r="422964" ht="15"/>
    <row r="422965" ht="15"/>
    <row r="422966" ht="15"/>
    <row r="422967" ht="15"/>
    <row r="422968" ht="15"/>
    <row r="422969" ht="15"/>
    <row r="422970" ht="15"/>
    <row r="422971" ht="15"/>
    <row r="422972" ht="15"/>
    <row r="422973" ht="15"/>
    <row r="422974" ht="15"/>
    <row r="422975" ht="15"/>
    <row r="422976" ht="15"/>
    <row r="422977" ht="15"/>
    <row r="422978" ht="15"/>
    <row r="422979" ht="15"/>
    <row r="422980" ht="15"/>
    <row r="422981" ht="15"/>
    <row r="422982" ht="15"/>
    <row r="422983" ht="15"/>
    <row r="422984" ht="15"/>
    <row r="422985" ht="15"/>
    <row r="422986" ht="15"/>
    <row r="422987" ht="15"/>
    <row r="422988" ht="15"/>
    <row r="422989" ht="15"/>
    <row r="422990" ht="15"/>
    <row r="422991" ht="15"/>
    <row r="422992" ht="15"/>
    <row r="422993" ht="15"/>
    <row r="422994" ht="15"/>
    <row r="422995" ht="15"/>
    <row r="422996" ht="15"/>
    <row r="422997" ht="15"/>
    <row r="422998" ht="15"/>
    <row r="422999" ht="15"/>
    <row r="423000" ht="15"/>
    <row r="423001" ht="15"/>
    <row r="423002" ht="15"/>
    <row r="423003" ht="15"/>
    <row r="423004" ht="15"/>
    <row r="423005" ht="15"/>
    <row r="423006" ht="15"/>
    <row r="423007" ht="15"/>
    <row r="423008" ht="15"/>
    <row r="423009" ht="15"/>
    <row r="423010" ht="15"/>
    <row r="423011" ht="15"/>
    <row r="423012" ht="15"/>
    <row r="423013" ht="15"/>
    <row r="423014" ht="15"/>
    <row r="423015" ht="15"/>
    <row r="423016" ht="15"/>
    <row r="423017" ht="15"/>
    <row r="423018" ht="15"/>
    <row r="423019" ht="15"/>
    <row r="423020" ht="15"/>
    <row r="423021" ht="15"/>
    <row r="423022" ht="15"/>
    <row r="423023" ht="15"/>
    <row r="423024" ht="15"/>
    <row r="423025" ht="15"/>
    <row r="423026" ht="15"/>
    <row r="423027" ht="15"/>
    <row r="423028" ht="15"/>
    <row r="423029" ht="15"/>
    <row r="423030" ht="15"/>
    <row r="423031" ht="15"/>
    <row r="423032" ht="15"/>
    <row r="423033" ht="15"/>
    <row r="423034" ht="15"/>
    <row r="423035" ht="15"/>
    <row r="423036" ht="15"/>
    <row r="423037" ht="15"/>
    <row r="423038" ht="15"/>
    <row r="423039" ht="15"/>
    <row r="423040" ht="15"/>
    <row r="423041" ht="15"/>
    <row r="423042" ht="15"/>
    <row r="423043" ht="15"/>
    <row r="423044" ht="15"/>
    <row r="423045" ht="15"/>
    <row r="423046" ht="15"/>
    <row r="423047" ht="15"/>
    <row r="423048" ht="15"/>
    <row r="423049" ht="15"/>
    <row r="423050" ht="15"/>
    <row r="423051" ht="15"/>
    <row r="423052" ht="15"/>
    <row r="423053" ht="15"/>
    <row r="423054" ht="15"/>
    <row r="423055" ht="15"/>
    <row r="423056" ht="15"/>
    <row r="423057" ht="15"/>
    <row r="423058" ht="15"/>
    <row r="423059" ht="15"/>
    <row r="423060" ht="15"/>
    <row r="423061" ht="15"/>
    <row r="423062" ht="15"/>
    <row r="423063" ht="15"/>
    <row r="423064" ht="15"/>
    <row r="423065" ht="15"/>
    <row r="423066" ht="15"/>
    <row r="423067" ht="15"/>
    <row r="423068" ht="15"/>
    <row r="423069" ht="15"/>
    <row r="423070" ht="15"/>
    <row r="423071" ht="15"/>
    <row r="423072" ht="15"/>
    <row r="423073" ht="15"/>
    <row r="423074" ht="15"/>
    <row r="423075" ht="15"/>
    <row r="423076" ht="15"/>
    <row r="423077" ht="15"/>
    <row r="423078" ht="15"/>
    <row r="423079" ht="15"/>
    <row r="423080" ht="15"/>
    <row r="423081" ht="15"/>
    <row r="423082" ht="15"/>
    <row r="423083" ht="15"/>
    <row r="423084" ht="15"/>
    <row r="423085" ht="15"/>
    <row r="423086" ht="15"/>
    <row r="423087" ht="15"/>
    <row r="423088" ht="15"/>
    <row r="423089" ht="15"/>
    <row r="423090" ht="15"/>
    <row r="423091" ht="15"/>
    <row r="423092" ht="15"/>
    <row r="423093" ht="15"/>
    <row r="423094" ht="15"/>
    <row r="423095" ht="15"/>
    <row r="423096" ht="15"/>
    <row r="423097" ht="15"/>
    <row r="423098" ht="15"/>
    <row r="423099" ht="15"/>
    <row r="423100" ht="15"/>
    <row r="423101" ht="15"/>
    <row r="423102" ht="15"/>
    <row r="423103" ht="15"/>
    <row r="423104" ht="15"/>
    <row r="423105" ht="15"/>
    <row r="423106" ht="15"/>
    <row r="423107" ht="15"/>
    <row r="423108" ht="15"/>
    <row r="423109" ht="15"/>
    <row r="423110" ht="15"/>
    <row r="423111" ht="15"/>
    <row r="423112" ht="15"/>
    <row r="423113" ht="15"/>
    <row r="423114" ht="15"/>
    <row r="423115" ht="15"/>
    <row r="423116" ht="15"/>
    <row r="423117" ht="15"/>
    <row r="423118" ht="15"/>
    <row r="423119" ht="15"/>
    <row r="423120" ht="15"/>
    <row r="423121" ht="15"/>
    <row r="423122" ht="15"/>
    <row r="423123" ht="15"/>
    <row r="423124" ht="15"/>
    <row r="423125" ht="15"/>
    <row r="423126" ht="15"/>
    <row r="423127" ht="15"/>
    <row r="423128" ht="15"/>
    <row r="423129" ht="15"/>
    <row r="423130" ht="15"/>
    <row r="423131" ht="15"/>
    <row r="423132" ht="15"/>
    <row r="423133" ht="15"/>
    <row r="423134" ht="15"/>
    <row r="423135" ht="15"/>
    <row r="423136" ht="15"/>
    <row r="423137" ht="15"/>
    <row r="423138" ht="15"/>
    <row r="423139" ht="15"/>
    <row r="423140" ht="15"/>
    <row r="423141" ht="15"/>
    <row r="423142" ht="15"/>
    <row r="423143" ht="15"/>
    <row r="423144" ht="15"/>
    <row r="423145" ht="15"/>
    <row r="423146" ht="15"/>
    <row r="423147" ht="15"/>
    <row r="423148" ht="15"/>
    <row r="423149" ht="15"/>
    <row r="423150" ht="15"/>
    <row r="423151" ht="15"/>
    <row r="423152" ht="15"/>
    <row r="423153" ht="15"/>
    <row r="423154" ht="15"/>
    <row r="423155" ht="15"/>
    <row r="423156" ht="15"/>
    <row r="423157" ht="15"/>
    <row r="423158" ht="15"/>
    <row r="423159" ht="15"/>
    <row r="423160" ht="15"/>
    <row r="423161" ht="15"/>
    <row r="423162" ht="15"/>
    <row r="423163" ht="15"/>
    <row r="423164" ht="15"/>
    <row r="423165" ht="15"/>
    <row r="423166" ht="15"/>
    <row r="423167" ht="15"/>
    <row r="423168" ht="15"/>
    <row r="423169" ht="15"/>
    <row r="423170" ht="15"/>
    <row r="423171" ht="15"/>
    <row r="423172" ht="15"/>
    <row r="423173" ht="15"/>
    <row r="423174" ht="15"/>
    <row r="423175" ht="15"/>
    <row r="423176" ht="15"/>
    <row r="423177" ht="15"/>
    <row r="423178" ht="15"/>
    <row r="423179" ht="15"/>
    <row r="423180" ht="15"/>
    <row r="423181" ht="15"/>
    <row r="423182" ht="15"/>
    <row r="423183" ht="15"/>
    <row r="423184" ht="15"/>
    <row r="423185" ht="15"/>
    <row r="423186" ht="15"/>
    <row r="423187" ht="15"/>
    <row r="423188" ht="15"/>
    <row r="423189" ht="15"/>
    <row r="423190" ht="15"/>
    <row r="423191" ht="15"/>
    <row r="423192" ht="15"/>
    <row r="423193" ht="15"/>
    <row r="423194" ht="15"/>
    <row r="423195" ht="15"/>
    <row r="423196" ht="15"/>
    <row r="423197" ht="15"/>
    <row r="423198" ht="15"/>
    <row r="423199" ht="15"/>
    <row r="423200" ht="15"/>
    <row r="423201" ht="15"/>
    <row r="423202" ht="15"/>
    <row r="423203" ht="15"/>
    <row r="423204" ht="15"/>
    <row r="423205" ht="15"/>
    <row r="423206" ht="15"/>
    <row r="423207" ht="15"/>
    <row r="423208" ht="15"/>
    <row r="423209" ht="15"/>
    <row r="423210" ht="15"/>
    <row r="423211" ht="15"/>
    <row r="423212" ht="15"/>
    <row r="423213" ht="15"/>
    <row r="423214" ht="15"/>
    <row r="423215" ht="15"/>
    <row r="423216" ht="15"/>
    <row r="423217" ht="15"/>
    <row r="423218" ht="15"/>
    <row r="423219" ht="15"/>
    <row r="423220" ht="15"/>
    <row r="423221" ht="15"/>
    <row r="423222" ht="15"/>
    <row r="423223" ht="15"/>
    <row r="423224" ht="15"/>
    <row r="423225" ht="15"/>
    <row r="423226" ht="15"/>
    <row r="423227" ht="15"/>
    <row r="423228" ht="15"/>
    <row r="423229" ht="15"/>
    <row r="423230" ht="15"/>
    <row r="423231" ht="15"/>
    <row r="423232" ht="15"/>
    <row r="423233" ht="15"/>
    <row r="423234" ht="15"/>
    <row r="423235" ht="15"/>
    <row r="423236" ht="15"/>
    <row r="423237" ht="15"/>
    <row r="423238" ht="15"/>
    <row r="423239" ht="15"/>
    <row r="423240" ht="15"/>
    <row r="423241" ht="15"/>
    <row r="423242" ht="15"/>
    <row r="423243" ht="15"/>
    <row r="423244" ht="15"/>
    <row r="423245" ht="15"/>
    <row r="423246" ht="15"/>
    <row r="423247" ht="15"/>
    <row r="423248" ht="15"/>
    <row r="423249" ht="15"/>
    <row r="423250" ht="15"/>
    <row r="423251" ht="15"/>
    <row r="423252" ht="15"/>
    <row r="423253" ht="15"/>
    <row r="423254" ht="15"/>
    <row r="423255" ht="15"/>
    <row r="423256" ht="15"/>
    <row r="423257" ht="15"/>
    <row r="423258" ht="15"/>
    <row r="423259" ht="15"/>
    <row r="423260" ht="15"/>
    <row r="423261" ht="15"/>
    <row r="423262" ht="15"/>
    <row r="423263" ht="15"/>
    <row r="423264" ht="15"/>
    <row r="423265" ht="15"/>
    <row r="423266" ht="15"/>
    <row r="423267" ht="15"/>
    <row r="423268" ht="15"/>
    <row r="423269" ht="15"/>
    <row r="423270" ht="15"/>
    <row r="423271" ht="15"/>
    <row r="423272" ht="15"/>
    <row r="423273" ht="15"/>
    <row r="423274" ht="15"/>
    <row r="423275" ht="15"/>
    <row r="423276" ht="15"/>
    <row r="423277" ht="15"/>
    <row r="423278" ht="15"/>
    <row r="423279" ht="15"/>
    <row r="423280" ht="15"/>
    <row r="423281" ht="15"/>
    <row r="423282" ht="15"/>
    <row r="423283" ht="15"/>
    <row r="423284" ht="15"/>
    <row r="423285" ht="15"/>
    <row r="423286" ht="15"/>
    <row r="423287" ht="15"/>
    <row r="423288" ht="15"/>
    <row r="423289" ht="15"/>
    <row r="423290" ht="15"/>
    <row r="423291" ht="15"/>
    <row r="423292" ht="15"/>
    <row r="423293" ht="15"/>
    <row r="423294" ht="15"/>
    <row r="423295" ht="15"/>
    <row r="423296" ht="15"/>
    <row r="423297" ht="15"/>
    <row r="423298" ht="15"/>
    <row r="423299" ht="15"/>
    <row r="423300" ht="15"/>
    <row r="423301" ht="15"/>
    <row r="423302" ht="15"/>
    <row r="423303" ht="15"/>
    <row r="423304" ht="15"/>
    <row r="423305" ht="15"/>
    <row r="423306" ht="15"/>
    <row r="423307" ht="15"/>
    <row r="423308" ht="15"/>
    <row r="423309" ht="15"/>
    <row r="423310" ht="15"/>
    <row r="423311" ht="15"/>
    <row r="423312" ht="15"/>
    <row r="423313" ht="15"/>
    <row r="423314" ht="15"/>
    <row r="423315" ht="15"/>
    <row r="423316" ht="15"/>
    <row r="423317" ht="15"/>
    <row r="423318" ht="15"/>
    <row r="423319" ht="15"/>
    <row r="423320" ht="15"/>
    <row r="423321" ht="15"/>
    <row r="423322" ht="15"/>
    <row r="423323" ht="15"/>
    <row r="423324" ht="15"/>
    <row r="423325" ht="15"/>
    <row r="423326" ht="15"/>
    <row r="423327" ht="15"/>
    <row r="423328" ht="15"/>
    <row r="423329" ht="15"/>
    <row r="423330" ht="15"/>
    <row r="423331" ht="15"/>
    <row r="423332" ht="15"/>
    <row r="423333" ht="15"/>
    <row r="423334" ht="15"/>
    <row r="423335" ht="15"/>
    <row r="423336" ht="15"/>
    <row r="423337" ht="15"/>
    <row r="423338" ht="15"/>
    <row r="423339" ht="15"/>
    <row r="423340" ht="15"/>
    <row r="423341" ht="15"/>
    <row r="423342" ht="15"/>
    <row r="423343" ht="15"/>
    <row r="423344" ht="15"/>
    <row r="423345" ht="15"/>
    <row r="423346" ht="15"/>
    <row r="423347" ht="15"/>
    <row r="423348" ht="15"/>
    <row r="423349" ht="15"/>
    <row r="423350" ht="15"/>
    <row r="423351" ht="15"/>
    <row r="423352" ht="15"/>
    <row r="423353" ht="15"/>
    <row r="423354" ht="15"/>
    <row r="423355" ht="15"/>
    <row r="423356" ht="15"/>
    <row r="423357" ht="15"/>
    <row r="423358" ht="15"/>
    <row r="423359" ht="15"/>
    <row r="423360" ht="15"/>
    <row r="423361" ht="15"/>
    <row r="423362" ht="15"/>
    <row r="423363" ht="15"/>
    <row r="423364" ht="15"/>
    <row r="423365" ht="15"/>
    <row r="423366" ht="15"/>
    <row r="423367" ht="15"/>
    <row r="423368" ht="15"/>
    <row r="423369" ht="15"/>
    <row r="423370" ht="15"/>
    <row r="423371" ht="15"/>
    <row r="423372" ht="15"/>
    <row r="423373" ht="15"/>
    <row r="423374" ht="15"/>
    <row r="423375" ht="15"/>
    <row r="423376" ht="15"/>
    <row r="423377" ht="15"/>
    <row r="423378" ht="15"/>
    <row r="423379" ht="15"/>
    <row r="423380" ht="15"/>
    <row r="423381" ht="15"/>
    <row r="423382" ht="15"/>
    <row r="423383" ht="15"/>
    <row r="423384" ht="15"/>
    <row r="423385" ht="15"/>
    <row r="423386" ht="15"/>
    <row r="423387" ht="15"/>
    <row r="423388" ht="15"/>
    <row r="423389" ht="15"/>
    <row r="423390" ht="15"/>
    <row r="423391" ht="15"/>
    <row r="423392" ht="15"/>
    <row r="423393" ht="15"/>
    <row r="423394" ht="15"/>
    <row r="423395" ht="15"/>
    <row r="423396" ht="15"/>
    <row r="423397" ht="15"/>
    <row r="423398" ht="15"/>
    <row r="423399" ht="15"/>
    <row r="423400" ht="15"/>
    <row r="423401" ht="15"/>
    <row r="423402" ht="15"/>
    <row r="423403" ht="15"/>
    <row r="423404" ht="15"/>
    <row r="423405" ht="15"/>
    <row r="423406" ht="15"/>
    <row r="423407" ht="15"/>
    <row r="423408" ht="15"/>
    <row r="423409" ht="15"/>
    <row r="423410" ht="15"/>
    <row r="423411" ht="15"/>
    <row r="423412" ht="15"/>
    <row r="423413" ht="15"/>
    <row r="423414" ht="15"/>
    <row r="423415" ht="15"/>
    <row r="423416" ht="15"/>
    <row r="423417" ht="15"/>
    <row r="423418" ht="15"/>
    <row r="423419" ht="15"/>
    <row r="423420" ht="15"/>
    <row r="423421" ht="15"/>
    <row r="423422" ht="15"/>
    <row r="423423" ht="15"/>
    <row r="423424" ht="15"/>
    <row r="423425" ht="15"/>
    <row r="423426" ht="15"/>
    <row r="423427" ht="15"/>
    <row r="423428" ht="15"/>
    <row r="423429" ht="15"/>
    <row r="423430" ht="15"/>
    <row r="423431" ht="15"/>
    <row r="423432" ht="15"/>
    <row r="423433" ht="15"/>
    <row r="423434" ht="15"/>
    <row r="423435" ht="15"/>
    <row r="423436" ht="15"/>
    <row r="423437" ht="15"/>
    <row r="423438" ht="15"/>
    <row r="423439" ht="15"/>
    <row r="423440" ht="15"/>
    <row r="423441" ht="15"/>
    <row r="423442" ht="15"/>
    <row r="423443" ht="15"/>
    <row r="423444" ht="15"/>
    <row r="423445" ht="15"/>
    <row r="423446" ht="15"/>
    <row r="423447" ht="15"/>
    <row r="423448" ht="15"/>
    <row r="423449" ht="15"/>
    <row r="423450" ht="15"/>
    <row r="423451" ht="15"/>
    <row r="423452" ht="15"/>
    <row r="423453" ht="15"/>
    <row r="423454" ht="15"/>
    <row r="423455" ht="15"/>
    <row r="423456" ht="15"/>
    <row r="423457" ht="15"/>
    <row r="423458" ht="15"/>
    <row r="423459" ht="15"/>
    <row r="423460" ht="15"/>
    <row r="423461" ht="15"/>
    <row r="423462" ht="15"/>
    <row r="423463" ht="15"/>
    <row r="423464" ht="15"/>
    <row r="423465" ht="15"/>
    <row r="423466" ht="15"/>
    <row r="423467" ht="15"/>
    <row r="423468" ht="15"/>
    <row r="423469" ht="15"/>
    <row r="423470" ht="15"/>
    <row r="423471" ht="15"/>
    <row r="423472" ht="15"/>
    <row r="423473" ht="15"/>
    <row r="423474" ht="15"/>
    <row r="423475" ht="15"/>
    <row r="423476" ht="15"/>
    <row r="423477" ht="15"/>
    <row r="423478" ht="15"/>
    <row r="423479" ht="15"/>
    <row r="423480" ht="15"/>
    <row r="423481" ht="15"/>
    <row r="423482" ht="15"/>
    <row r="423483" ht="15"/>
    <row r="423484" ht="15"/>
    <row r="423485" ht="15"/>
    <row r="423486" ht="15"/>
    <row r="423487" ht="15"/>
    <row r="423488" ht="15"/>
    <row r="423489" ht="15"/>
    <row r="423490" ht="15"/>
    <row r="423491" ht="15"/>
    <row r="423492" ht="15"/>
    <row r="423493" ht="15"/>
    <row r="423494" ht="15"/>
    <row r="423495" ht="15"/>
    <row r="423496" ht="15"/>
    <row r="423497" ht="15"/>
    <row r="423498" ht="15"/>
    <row r="423499" ht="15"/>
    <row r="423500" ht="15"/>
    <row r="423501" ht="15"/>
    <row r="423502" ht="15"/>
    <row r="423503" ht="15"/>
    <row r="423504" ht="15"/>
    <row r="423505" ht="15"/>
    <row r="423506" ht="15"/>
    <row r="423507" ht="15"/>
    <row r="423508" ht="15"/>
    <row r="423509" ht="15"/>
    <row r="423510" ht="15"/>
    <row r="423511" ht="15"/>
    <row r="423512" ht="15"/>
    <row r="423513" ht="15"/>
    <row r="423514" ht="15"/>
    <row r="423515" ht="15"/>
    <row r="423516" ht="15"/>
    <row r="423517" ht="15"/>
    <row r="423518" ht="15"/>
    <row r="423519" ht="15"/>
    <row r="423520" ht="15"/>
    <row r="423521" ht="15"/>
    <row r="423522" ht="15"/>
    <row r="423523" ht="15"/>
    <row r="423524" ht="15"/>
    <row r="423525" ht="15"/>
    <row r="423526" ht="15"/>
    <row r="423527" ht="15"/>
    <row r="423528" ht="15"/>
    <row r="423529" ht="15"/>
    <row r="423530" ht="15"/>
    <row r="423531" ht="15"/>
    <row r="423532" ht="15"/>
    <row r="423533" ht="15"/>
    <row r="423534" ht="15"/>
    <row r="423535" ht="15"/>
    <row r="423536" ht="15"/>
    <row r="423537" ht="15"/>
    <row r="423538" ht="15"/>
    <row r="423539" ht="15"/>
    <row r="423540" ht="15"/>
    <row r="423541" ht="15"/>
    <row r="423542" ht="15"/>
    <row r="423543" ht="15"/>
    <row r="423544" ht="15"/>
    <row r="423545" ht="15"/>
    <row r="423546" ht="15"/>
    <row r="423547" ht="15"/>
    <row r="423548" ht="15"/>
    <row r="423549" ht="15"/>
    <row r="423550" ht="15"/>
    <row r="423551" ht="15"/>
    <row r="423552" ht="15"/>
    <row r="423553" ht="15"/>
    <row r="423554" ht="15"/>
    <row r="423555" ht="15"/>
    <row r="423556" ht="15"/>
    <row r="423557" ht="15"/>
    <row r="423558" ht="15"/>
    <row r="423559" ht="15"/>
    <row r="423560" ht="15"/>
    <row r="423561" ht="15"/>
    <row r="423562" ht="15"/>
    <row r="423563" ht="15"/>
    <row r="423564" ht="15"/>
    <row r="423565" ht="15"/>
    <row r="423566" ht="15"/>
    <row r="423567" ht="15"/>
    <row r="423568" ht="15"/>
    <row r="423569" ht="15"/>
    <row r="423570" ht="15"/>
    <row r="423571" ht="15"/>
    <row r="423572" ht="15"/>
    <row r="423573" ht="15"/>
    <row r="423574" ht="15"/>
    <row r="423575" ht="15"/>
    <row r="423576" ht="15"/>
    <row r="423577" ht="15"/>
    <row r="423578" ht="15"/>
    <row r="423579" ht="15"/>
    <row r="423580" ht="15"/>
    <row r="423581" ht="15"/>
    <row r="423582" ht="15"/>
    <row r="423583" ht="15"/>
    <row r="423584" ht="15"/>
    <row r="423585" ht="15"/>
    <row r="423586" ht="15"/>
    <row r="423587" ht="15"/>
    <row r="423588" ht="15"/>
    <row r="423589" ht="15"/>
    <row r="423590" ht="15"/>
    <row r="423591" ht="15"/>
    <row r="423592" ht="15"/>
    <row r="423593" ht="15"/>
    <row r="423594" ht="15"/>
    <row r="423595" ht="15"/>
    <row r="423596" ht="15"/>
    <row r="423597" ht="15"/>
    <row r="423598" ht="15"/>
    <row r="423599" ht="15"/>
    <row r="423600" ht="15"/>
    <row r="423601" ht="15"/>
    <row r="423602" ht="15"/>
    <row r="423603" ht="15"/>
    <row r="423604" ht="15"/>
    <row r="423605" ht="15"/>
    <row r="423606" ht="15"/>
    <row r="423607" ht="15"/>
    <row r="423608" ht="15"/>
    <row r="423609" ht="15"/>
    <row r="423610" ht="15"/>
    <row r="423611" ht="15"/>
    <row r="423612" ht="15"/>
    <row r="423613" ht="15"/>
    <row r="423614" ht="15"/>
    <row r="423615" ht="15"/>
    <row r="423616" ht="15"/>
    <row r="423617" ht="15"/>
    <row r="423618" ht="15"/>
    <row r="423619" ht="15"/>
    <row r="423620" ht="15"/>
    <row r="423621" ht="15"/>
    <row r="423622" ht="15"/>
    <row r="423623" ht="15"/>
    <row r="423624" ht="15"/>
    <row r="423625" ht="15"/>
    <row r="423626" ht="15"/>
    <row r="423627" ht="15"/>
    <row r="423628" ht="15"/>
    <row r="423629" ht="15"/>
    <row r="423630" ht="15"/>
    <row r="423631" ht="15"/>
    <row r="423632" ht="15"/>
    <row r="423633" ht="15"/>
    <row r="423634" ht="15"/>
    <row r="423635" ht="15"/>
    <row r="423636" ht="15"/>
    <row r="423637" ht="15"/>
    <row r="423638" ht="15"/>
    <row r="423639" ht="15"/>
    <row r="423640" ht="15"/>
    <row r="423641" ht="15"/>
    <row r="423642" ht="15"/>
    <row r="423643" ht="15"/>
    <row r="423644" ht="15"/>
    <row r="423645" ht="15"/>
    <row r="423646" ht="15"/>
    <row r="423647" ht="15"/>
    <row r="423648" ht="15"/>
    <row r="423649" ht="15"/>
    <row r="423650" ht="15"/>
    <row r="423651" ht="15"/>
    <row r="423652" ht="15"/>
    <row r="423653" ht="15"/>
    <row r="423654" ht="15"/>
    <row r="423655" ht="15"/>
    <row r="423656" ht="15"/>
    <row r="423657" ht="15"/>
    <row r="423658" ht="15"/>
    <row r="423659" ht="15"/>
    <row r="423660" ht="15"/>
    <row r="423661" ht="15"/>
    <row r="423662" ht="15"/>
    <row r="423663" ht="15"/>
    <row r="423664" ht="15"/>
    <row r="423665" ht="15"/>
    <row r="423666" ht="15"/>
    <row r="423667" ht="15"/>
    <row r="423668" ht="15"/>
    <row r="423669" ht="15"/>
    <row r="423670" ht="15"/>
    <row r="423671" ht="15"/>
    <row r="423672" ht="15"/>
    <row r="423673" ht="15"/>
    <row r="423674" ht="15"/>
    <row r="423675" ht="15"/>
    <row r="423676" ht="15"/>
    <row r="423677" ht="15"/>
    <row r="423678" ht="15"/>
    <row r="423679" ht="15"/>
    <row r="423680" ht="15"/>
    <row r="423681" ht="15"/>
    <row r="423682" ht="15"/>
    <row r="423683" ht="15"/>
    <row r="423684" ht="15"/>
    <row r="423685" ht="15"/>
    <row r="423686" ht="15"/>
    <row r="423687" ht="15"/>
    <row r="423688" ht="15"/>
    <row r="423689" ht="15"/>
    <row r="423690" ht="15"/>
    <row r="423691" ht="15"/>
    <row r="423692" ht="15"/>
    <row r="423693" ht="15"/>
    <row r="423694" ht="15"/>
    <row r="423695" ht="15"/>
    <row r="423696" ht="15"/>
    <row r="423697" ht="15"/>
    <row r="423698" ht="15"/>
    <row r="423699" ht="15"/>
    <row r="423700" ht="15"/>
    <row r="423701" ht="15"/>
    <row r="423702" ht="15"/>
    <row r="423703" ht="15"/>
    <row r="423704" ht="15"/>
    <row r="423705" ht="15"/>
    <row r="423706" ht="15"/>
    <row r="423707" ht="15"/>
    <row r="423708" ht="15"/>
    <row r="423709" ht="15"/>
    <row r="423710" ht="15"/>
    <row r="423711" ht="15"/>
    <row r="423712" ht="15"/>
    <row r="423713" ht="15"/>
    <row r="423714" ht="15"/>
    <row r="423715" ht="15"/>
    <row r="423716" ht="15"/>
    <row r="423717" ht="15"/>
    <row r="423718" ht="15"/>
    <row r="423719" ht="15"/>
    <row r="423720" ht="15"/>
    <row r="423721" ht="15"/>
    <row r="423722" ht="15"/>
    <row r="423723" ht="15"/>
    <row r="423724" ht="15"/>
    <row r="423725" ht="15"/>
    <row r="423726" ht="15"/>
    <row r="423727" ht="15"/>
    <row r="423728" ht="15"/>
    <row r="423729" ht="15"/>
    <row r="423730" ht="15"/>
    <row r="423731" ht="15"/>
    <row r="423732" ht="15"/>
    <row r="423733" ht="15"/>
    <row r="423734" ht="15"/>
    <row r="423735" ht="15"/>
    <row r="423736" ht="15"/>
    <row r="423737" ht="15"/>
    <row r="423738" ht="15"/>
    <row r="423739" ht="15"/>
    <row r="423740" ht="15"/>
    <row r="423741" ht="15"/>
    <row r="423742" ht="15"/>
    <row r="423743" ht="15"/>
    <row r="423744" ht="15"/>
    <row r="423745" ht="15"/>
    <row r="423746" ht="15"/>
    <row r="423747" ht="15"/>
    <row r="423748" ht="15"/>
    <row r="423749" ht="15"/>
    <row r="423750" ht="15"/>
    <row r="423751" ht="15"/>
    <row r="423752" ht="15"/>
    <row r="423753" ht="15"/>
    <row r="423754" ht="15"/>
    <row r="423755" ht="15"/>
    <row r="423756" ht="15"/>
    <row r="423757" ht="15"/>
    <row r="423758" ht="15"/>
    <row r="423759" ht="15"/>
    <row r="423760" ht="15"/>
    <row r="423761" ht="15"/>
    <row r="423762" ht="15"/>
    <row r="423763" ht="15"/>
    <row r="423764" ht="15"/>
    <row r="423765" ht="15"/>
    <row r="423766" ht="15"/>
    <row r="423767" ht="15"/>
    <row r="423768" ht="15"/>
    <row r="423769" ht="15"/>
    <row r="423770" ht="15"/>
    <row r="423771" ht="15"/>
    <row r="423772" ht="15"/>
    <row r="423773" ht="15"/>
    <row r="423774" ht="15"/>
    <row r="423775" ht="15"/>
    <row r="423776" ht="15"/>
    <row r="423777" ht="15"/>
    <row r="423778" ht="15"/>
    <row r="423779" ht="15"/>
    <row r="423780" ht="15"/>
    <row r="423781" ht="15"/>
    <row r="423782" ht="15"/>
    <row r="423783" ht="15"/>
    <row r="423784" ht="15"/>
    <row r="423785" ht="15"/>
    <row r="423786" ht="15"/>
    <row r="423787" ht="15"/>
    <row r="423788" ht="15"/>
    <row r="423789" ht="15"/>
    <row r="423790" ht="15"/>
    <row r="423791" ht="15"/>
    <row r="423792" ht="15"/>
    <row r="423793" ht="15"/>
    <row r="423794" ht="15"/>
    <row r="423795" ht="15"/>
    <row r="423796" ht="15"/>
    <row r="423797" ht="15"/>
    <row r="423798" ht="15"/>
    <row r="423799" ht="15"/>
    <row r="423800" ht="15"/>
    <row r="423801" ht="15"/>
    <row r="423802" ht="15"/>
    <row r="423803" ht="15"/>
    <row r="423804" ht="15"/>
    <row r="423805" ht="15"/>
    <row r="423806" ht="15"/>
    <row r="423807" ht="15"/>
    <row r="423808" ht="15"/>
    <row r="423809" ht="15"/>
    <row r="423810" ht="15"/>
    <row r="423811" ht="15"/>
    <row r="423812" ht="15"/>
    <row r="423813" ht="15"/>
    <row r="423814" ht="15"/>
    <row r="423815" ht="15"/>
    <row r="423816" ht="15"/>
    <row r="423817" ht="15"/>
    <row r="423818" ht="15"/>
    <row r="423819" ht="15"/>
    <row r="423820" ht="15"/>
    <row r="423821" ht="15"/>
    <row r="423822" ht="15"/>
    <row r="423823" ht="15"/>
    <row r="423824" ht="15"/>
    <row r="423825" ht="15"/>
    <row r="423826" ht="15"/>
    <row r="423827" ht="15"/>
    <row r="423828" ht="15"/>
    <row r="423829" ht="15"/>
    <row r="423830" ht="15"/>
    <row r="423831" ht="15"/>
    <row r="423832" ht="15"/>
    <row r="423833" ht="15"/>
    <row r="423834" ht="15"/>
    <row r="423835" ht="15"/>
    <row r="423836" ht="15"/>
    <row r="423837" ht="15"/>
    <row r="423838" ht="15"/>
    <row r="423839" ht="15"/>
    <row r="423840" ht="15"/>
    <row r="423841" ht="15"/>
    <row r="423842" ht="15"/>
    <row r="423843" ht="15"/>
    <row r="423844" ht="15"/>
    <row r="423845" ht="15"/>
    <row r="423846" ht="15"/>
    <row r="423847" ht="15"/>
    <row r="423848" ht="15"/>
    <row r="423849" ht="15"/>
    <row r="423850" ht="15"/>
    <row r="423851" ht="15"/>
    <row r="423852" ht="15"/>
    <row r="423853" ht="15"/>
    <row r="423854" ht="15"/>
    <row r="423855" ht="15"/>
    <row r="423856" ht="15"/>
    <row r="423857" ht="15"/>
    <row r="423858" ht="15"/>
    <row r="423859" ht="15"/>
    <row r="423860" ht="15"/>
    <row r="423861" ht="15"/>
    <row r="423862" ht="15"/>
    <row r="423863" ht="15"/>
    <row r="423864" ht="15"/>
    <row r="423865" ht="15"/>
    <row r="423866" ht="15"/>
    <row r="423867" ht="15"/>
    <row r="423868" ht="15"/>
    <row r="423869" ht="15"/>
    <row r="423870" ht="15"/>
    <row r="423871" ht="15"/>
    <row r="423872" ht="15"/>
    <row r="423873" ht="15"/>
    <row r="423874" ht="15"/>
    <row r="423875" ht="15"/>
    <row r="423876" ht="15"/>
    <row r="423877" ht="15"/>
    <row r="423878" ht="15"/>
    <row r="423879" ht="15"/>
    <row r="423880" ht="15"/>
    <row r="423881" ht="15"/>
    <row r="423882" ht="15"/>
    <row r="423883" ht="15"/>
    <row r="423884" ht="15"/>
    <row r="423885" ht="15"/>
    <row r="423886" ht="15"/>
    <row r="423887" ht="15"/>
    <row r="423888" ht="15"/>
    <row r="423889" ht="15"/>
    <row r="423890" ht="15"/>
    <row r="423891" ht="15"/>
    <row r="423892" ht="15"/>
    <row r="423893" ht="15"/>
    <row r="423894" ht="15"/>
    <row r="423895" ht="15"/>
    <row r="423896" ht="15"/>
    <row r="423897" ht="15"/>
    <row r="423898" ht="15"/>
    <row r="423899" ht="15"/>
    <row r="423900" ht="15"/>
    <row r="423901" ht="15"/>
    <row r="423902" ht="15"/>
    <row r="423903" ht="15"/>
    <row r="423904" ht="15"/>
    <row r="423905" ht="15"/>
    <row r="423906" ht="15"/>
    <row r="423907" ht="15"/>
    <row r="423908" ht="15"/>
    <row r="423909" ht="15"/>
    <row r="423910" ht="15"/>
    <row r="423911" ht="15"/>
    <row r="423912" ht="15"/>
    <row r="423913" ht="15"/>
    <row r="423914" ht="15"/>
    <row r="423915" ht="15"/>
    <row r="423916" ht="15"/>
    <row r="423917" ht="15"/>
    <row r="423918" ht="15"/>
    <row r="423919" ht="15"/>
    <row r="423920" ht="15"/>
    <row r="423921" ht="15"/>
    <row r="423922" ht="15"/>
    <row r="423923" ht="15"/>
    <row r="423924" ht="15"/>
    <row r="423925" ht="15"/>
    <row r="423926" ht="15"/>
    <row r="423927" ht="15"/>
    <row r="423928" ht="15"/>
    <row r="423929" ht="15"/>
    <row r="423930" ht="15"/>
    <row r="423931" ht="15"/>
    <row r="423932" ht="15"/>
    <row r="423933" ht="15"/>
    <row r="423934" ht="15"/>
    <row r="423935" ht="15"/>
    <row r="423936" ht="15"/>
    <row r="423937" ht="15"/>
    <row r="423938" ht="15"/>
    <row r="423939" ht="15"/>
    <row r="423940" ht="15"/>
    <row r="423941" ht="15"/>
    <row r="423942" ht="15"/>
    <row r="423943" ht="15"/>
    <row r="423944" ht="15"/>
    <row r="423945" ht="15"/>
    <row r="423946" ht="15"/>
    <row r="423947" ht="15"/>
    <row r="423948" ht="15"/>
    <row r="423949" ht="15"/>
    <row r="423950" ht="15"/>
    <row r="423951" ht="15"/>
    <row r="423952" ht="15"/>
    <row r="423953" ht="15"/>
    <row r="423954" ht="15"/>
    <row r="423955" ht="15"/>
    <row r="423956" ht="15"/>
    <row r="423957" ht="15"/>
    <row r="423958" ht="15"/>
    <row r="423959" ht="15"/>
    <row r="423960" ht="15"/>
    <row r="423961" ht="15"/>
    <row r="423962" ht="15"/>
    <row r="423963" ht="15"/>
    <row r="423964" ht="15"/>
    <row r="423965" ht="15"/>
    <row r="423966" ht="15"/>
    <row r="423967" ht="15"/>
    <row r="423968" ht="15"/>
    <row r="423969" ht="15"/>
    <row r="423970" ht="15"/>
    <row r="423971" ht="15"/>
    <row r="423972" ht="15"/>
    <row r="423973" ht="15"/>
    <row r="423974" ht="15"/>
    <row r="423975" ht="15"/>
    <row r="423976" ht="15"/>
    <row r="423977" ht="15"/>
    <row r="423978" ht="15"/>
    <row r="423979" ht="15"/>
    <row r="423980" ht="15"/>
    <row r="423981" ht="15"/>
    <row r="423982" ht="15"/>
    <row r="423983" ht="15"/>
    <row r="423984" ht="15"/>
    <row r="423985" ht="15"/>
    <row r="423986" ht="15"/>
    <row r="423987" ht="15"/>
    <row r="423988" ht="15"/>
    <row r="423989" ht="15"/>
    <row r="423990" ht="15"/>
    <row r="423991" ht="15"/>
    <row r="423992" ht="15"/>
    <row r="423993" ht="15"/>
    <row r="423994" ht="15"/>
    <row r="423995" ht="15"/>
    <row r="423996" ht="15"/>
    <row r="423997" ht="15"/>
    <row r="423998" ht="15"/>
    <row r="423999" ht="15"/>
    <row r="424000" ht="15"/>
    <row r="424001" ht="15"/>
    <row r="424002" ht="15"/>
    <row r="424003" ht="15"/>
    <row r="424004" ht="15"/>
    <row r="424005" ht="15"/>
    <row r="424006" ht="15"/>
    <row r="424007" ht="15"/>
    <row r="424008" ht="15"/>
    <row r="424009" ht="15"/>
    <row r="424010" ht="15"/>
    <row r="424011" ht="15"/>
    <row r="424012" ht="15"/>
    <row r="424013" ht="15"/>
    <row r="424014" ht="15"/>
    <row r="424015" ht="15"/>
    <row r="424016" ht="15"/>
    <row r="424017" ht="15"/>
    <row r="424018" ht="15"/>
    <row r="424019" ht="15"/>
    <row r="424020" ht="15"/>
    <row r="424021" ht="15"/>
    <row r="424022" ht="15"/>
    <row r="424023" ht="15"/>
    <row r="424024" ht="15"/>
    <row r="424025" ht="15"/>
    <row r="424026" ht="15"/>
    <row r="424027" ht="15"/>
    <row r="424028" ht="15"/>
    <row r="424029" ht="15"/>
    <row r="424030" ht="15"/>
    <row r="424031" ht="15"/>
    <row r="424032" ht="15"/>
    <row r="424033" ht="15"/>
    <row r="424034" ht="15"/>
    <row r="424035" ht="15"/>
    <row r="424036" ht="15"/>
    <row r="424037" ht="15"/>
    <row r="424038" ht="15"/>
    <row r="424039" ht="15"/>
    <row r="424040" ht="15"/>
    <row r="424041" ht="15"/>
    <row r="424042" ht="15"/>
    <row r="424043" ht="15"/>
    <row r="424044" ht="15"/>
    <row r="424045" ht="15"/>
    <row r="424046" ht="15"/>
    <row r="424047" ht="15"/>
    <row r="424048" ht="15"/>
    <row r="424049" ht="15"/>
    <row r="424050" ht="15"/>
    <row r="424051" ht="15"/>
    <row r="424052" ht="15"/>
    <row r="424053" ht="15"/>
    <row r="424054" ht="15"/>
    <row r="424055" ht="15"/>
    <row r="424056" ht="15"/>
    <row r="424057" ht="15"/>
    <row r="424058" ht="15"/>
    <row r="424059" ht="15"/>
    <row r="424060" ht="15"/>
    <row r="424061" ht="15"/>
    <row r="424062" ht="15"/>
    <row r="424063" ht="15"/>
    <row r="424064" ht="15"/>
    <row r="424065" ht="15"/>
    <row r="424066" ht="15"/>
    <row r="424067" ht="15"/>
    <row r="424068" ht="15"/>
    <row r="424069" ht="15"/>
    <row r="424070" ht="15"/>
    <row r="424071" ht="15"/>
    <row r="424072" ht="15"/>
    <row r="424073" ht="15"/>
    <row r="424074" ht="15"/>
    <row r="424075" ht="15"/>
    <row r="424076" ht="15"/>
    <row r="424077" ht="15"/>
    <row r="424078" ht="15"/>
    <row r="424079" ht="15"/>
    <row r="424080" ht="15"/>
    <row r="424081" ht="15"/>
    <row r="424082" ht="15"/>
    <row r="424083" ht="15"/>
    <row r="424084" ht="15"/>
    <row r="424085" ht="15"/>
    <row r="424086" ht="15"/>
    <row r="424087" ht="15"/>
    <row r="424088" ht="15"/>
    <row r="424089" ht="15"/>
    <row r="424090" ht="15"/>
    <row r="424091" ht="15"/>
    <row r="424092" ht="15"/>
    <row r="424093" ht="15"/>
    <row r="424094" ht="15"/>
    <row r="424095" ht="15"/>
    <row r="424096" ht="15"/>
    <row r="424097" ht="15"/>
    <row r="424098" ht="15"/>
    <row r="424099" ht="15"/>
    <row r="424100" ht="15"/>
    <row r="424101" ht="15"/>
    <row r="424102" ht="15"/>
    <row r="424103" ht="15"/>
    <row r="424104" ht="15"/>
    <row r="424105" ht="15"/>
    <row r="424106" ht="15"/>
    <row r="424107" ht="15"/>
    <row r="424108" ht="15"/>
    <row r="424109" ht="15"/>
    <row r="424110" ht="15"/>
    <row r="424111" ht="15"/>
    <row r="424112" ht="15"/>
    <row r="424113" ht="15"/>
    <row r="424114" ht="15"/>
    <row r="424115" ht="15"/>
    <row r="424116" ht="15"/>
    <row r="424117" ht="15"/>
    <row r="424118" ht="15"/>
    <row r="424119" ht="15"/>
    <row r="424120" ht="15"/>
    <row r="424121" ht="15"/>
    <row r="424122" ht="15"/>
    <row r="424123" ht="15"/>
    <row r="424124" ht="15"/>
    <row r="424125" ht="15"/>
    <row r="424126" ht="15"/>
    <row r="424127" ht="15"/>
    <row r="424128" ht="15"/>
    <row r="424129" ht="15"/>
    <row r="424130" ht="15"/>
    <row r="424131" ht="15"/>
    <row r="424132" ht="15"/>
    <row r="424133" ht="15"/>
    <row r="424134" ht="15"/>
    <row r="424135" ht="15"/>
    <row r="424136" ht="15"/>
    <row r="424137" ht="15"/>
    <row r="424138" ht="15"/>
    <row r="424139" ht="15"/>
    <row r="424140" ht="15"/>
    <row r="424141" ht="15"/>
    <row r="424142" ht="15"/>
    <row r="424143" ht="15"/>
    <row r="424144" ht="15"/>
    <row r="424145" ht="15"/>
    <row r="424146" ht="15"/>
    <row r="424147" ht="15"/>
    <row r="424148" ht="15"/>
    <row r="424149" ht="15"/>
    <row r="424150" ht="15"/>
    <row r="424151" ht="15"/>
    <row r="424152" ht="15"/>
    <row r="424153" ht="15"/>
    <row r="424154" ht="15"/>
    <row r="424155" ht="15"/>
    <row r="424156" ht="15"/>
    <row r="424157" ht="15"/>
    <row r="424158" ht="15"/>
    <row r="424159" ht="15"/>
    <row r="424160" ht="15"/>
    <row r="424161" ht="15"/>
    <row r="424162" ht="15"/>
    <row r="424163" ht="15"/>
    <row r="424164" ht="15"/>
    <row r="424165" ht="15"/>
    <row r="424166" ht="15"/>
    <row r="424167" ht="15"/>
    <row r="424168" ht="15"/>
    <row r="424169" ht="15"/>
    <row r="424170" ht="15"/>
    <row r="424171" ht="15"/>
    <row r="424172" ht="15"/>
    <row r="424173" ht="15"/>
    <row r="424174" ht="15"/>
    <row r="424175" ht="15"/>
    <row r="424176" ht="15"/>
    <row r="424177" ht="15"/>
    <row r="424178" ht="15"/>
    <row r="424179" ht="15"/>
    <row r="424180" ht="15"/>
    <row r="424181" ht="15"/>
    <row r="424182" ht="15"/>
    <row r="424183" ht="15"/>
    <row r="424184" ht="15"/>
    <row r="424185" ht="15"/>
    <row r="424186" ht="15"/>
    <row r="424187" ht="15"/>
    <row r="424188" ht="15"/>
    <row r="424189" ht="15"/>
    <row r="424190" ht="15"/>
    <row r="424191" ht="15"/>
    <row r="424192" ht="15"/>
    <row r="424193" ht="15"/>
    <row r="424194" ht="15"/>
    <row r="424195" ht="15"/>
    <row r="424196" ht="15"/>
    <row r="424197" ht="15"/>
    <row r="424198" ht="15"/>
    <row r="424199" ht="15"/>
    <row r="424200" ht="15"/>
    <row r="424201" ht="15"/>
    <row r="424202" ht="15"/>
    <row r="424203" ht="15"/>
    <row r="424204" ht="15"/>
    <row r="424205" ht="15"/>
    <row r="424206" ht="15"/>
    <row r="424207" ht="15"/>
    <row r="424208" ht="15"/>
    <row r="424209" ht="15"/>
    <row r="424210" ht="15"/>
    <row r="424211" ht="15"/>
    <row r="424212" ht="15"/>
    <row r="424213" ht="15"/>
    <row r="424214" ht="15"/>
    <row r="424215" ht="15"/>
    <row r="424216" ht="15"/>
    <row r="424217" ht="15"/>
    <row r="424218" ht="15"/>
    <row r="424219" ht="15"/>
    <row r="424220" ht="15"/>
    <row r="424221" ht="15"/>
    <row r="424222" ht="15"/>
    <row r="424223" ht="15"/>
    <row r="424224" ht="15"/>
    <row r="424225" ht="15"/>
    <row r="424226" ht="15"/>
    <row r="424227" ht="15"/>
    <row r="424228" ht="15"/>
    <row r="424229" ht="15"/>
    <row r="424230" ht="15"/>
    <row r="424231" ht="15"/>
    <row r="424232" ht="15"/>
    <row r="424233" ht="15"/>
    <row r="424234" ht="15"/>
    <row r="424235" ht="15"/>
    <row r="424236" ht="15"/>
    <row r="424237" ht="15"/>
    <row r="424238" ht="15"/>
    <row r="424239" ht="15"/>
    <row r="424240" ht="15"/>
    <row r="424241" ht="15"/>
    <row r="424242" ht="15"/>
    <row r="424243" ht="15"/>
    <row r="424244" ht="15"/>
    <row r="424245" ht="15"/>
    <row r="424246" ht="15"/>
    <row r="424247" ht="15"/>
    <row r="424248" ht="15"/>
    <row r="424249" ht="15"/>
    <row r="424250" ht="15"/>
    <row r="424251" ht="15"/>
    <row r="424252" ht="15"/>
    <row r="424253" ht="15"/>
    <row r="424254" ht="15"/>
    <row r="424255" ht="15"/>
    <row r="424256" ht="15"/>
    <row r="424257" ht="15"/>
    <row r="424258" ht="15"/>
    <row r="424259" ht="15"/>
    <row r="424260" ht="15"/>
    <row r="424261" ht="15"/>
    <row r="424262" ht="15"/>
    <row r="424263" ht="15"/>
    <row r="424264" ht="15"/>
    <row r="424265" ht="15"/>
    <row r="424266" ht="15"/>
    <row r="424267" ht="15"/>
    <row r="424268" ht="15"/>
    <row r="424269" ht="15"/>
    <row r="424270" ht="15"/>
    <row r="424271" ht="15"/>
    <row r="424272" ht="15"/>
    <row r="424273" ht="15"/>
    <row r="424274" ht="15"/>
    <row r="424275" ht="15"/>
    <row r="424276" ht="15"/>
    <row r="424277" ht="15"/>
    <row r="424278" ht="15"/>
    <row r="424279" ht="15"/>
    <row r="424280" ht="15"/>
    <row r="424281" ht="15"/>
    <row r="424282" ht="15"/>
    <row r="424283" ht="15"/>
    <row r="424284" ht="15"/>
    <row r="424285" ht="15"/>
    <row r="424286" ht="15"/>
    <row r="424287" ht="15"/>
    <row r="424288" ht="15"/>
    <row r="424289" ht="15"/>
    <row r="424290" ht="15"/>
    <row r="424291" ht="15"/>
    <row r="424292" ht="15"/>
    <row r="424293" ht="15"/>
    <row r="424294" ht="15"/>
    <row r="424295" ht="15"/>
    <row r="424296" ht="15"/>
    <row r="424297" ht="15"/>
    <row r="424298" ht="15"/>
    <row r="424299" ht="15"/>
    <row r="424300" ht="15"/>
    <row r="424301" ht="15"/>
    <row r="424302" ht="15"/>
    <row r="424303" ht="15"/>
    <row r="424304" ht="15"/>
    <row r="424305" ht="15"/>
    <row r="424306" ht="15"/>
    <row r="424307" ht="15"/>
    <row r="424308" ht="15"/>
    <row r="424309" ht="15"/>
    <row r="424310" ht="15"/>
    <row r="424311" ht="15"/>
    <row r="424312" ht="15"/>
    <row r="424313" ht="15"/>
    <row r="424314" ht="15"/>
    <row r="424315" ht="15"/>
    <row r="424316" ht="15"/>
    <row r="424317" ht="15"/>
    <row r="424318" ht="15"/>
    <row r="424319" ht="15"/>
    <row r="424320" ht="15"/>
    <row r="424321" ht="15"/>
    <row r="424322" ht="15"/>
    <row r="424323" ht="15"/>
    <row r="424324" ht="15"/>
    <row r="424325" ht="15"/>
    <row r="424326" ht="15"/>
    <row r="424327" ht="15"/>
    <row r="424328" ht="15"/>
    <row r="424329" ht="15"/>
    <row r="424330" ht="15"/>
    <row r="424331" ht="15"/>
    <row r="424332" ht="15"/>
    <row r="424333" ht="15"/>
    <row r="424334" ht="15"/>
    <row r="424335" ht="15"/>
    <row r="424336" ht="15"/>
    <row r="424337" ht="15"/>
    <row r="424338" ht="15"/>
    <row r="424339" ht="15"/>
    <row r="424340" ht="15"/>
    <row r="424341" ht="15"/>
    <row r="424342" ht="15"/>
    <row r="424343" ht="15"/>
    <row r="424344" ht="15"/>
    <row r="424345" ht="15"/>
    <row r="424346" ht="15"/>
    <row r="424347" ht="15"/>
    <row r="424348" ht="15"/>
    <row r="424349" ht="15"/>
    <row r="424350" ht="15"/>
    <row r="424351" ht="15"/>
    <row r="424352" ht="15"/>
    <row r="424353" ht="15"/>
    <row r="424354" ht="15"/>
    <row r="424355" ht="15"/>
    <row r="424356" ht="15"/>
    <row r="424357" ht="15"/>
    <row r="424358" ht="15"/>
    <row r="424359" ht="15"/>
    <row r="424360" ht="15"/>
    <row r="424361" ht="15"/>
    <row r="424362" ht="15"/>
    <row r="424363" ht="15"/>
    <row r="424364" ht="15"/>
    <row r="424365" ht="15"/>
    <row r="424366" ht="15"/>
    <row r="424367" ht="15"/>
    <row r="424368" ht="15"/>
    <row r="424369" ht="15"/>
    <row r="424370" ht="15"/>
    <row r="424371" ht="15"/>
    <row r="424372" ht="15"/>
    <row r="424373" ht="15"/>
    <row r="424374" ht="15"/>
    <row r="424375" ht="15"/>
    <row r="424376" ht="15"/>
    <row r="424377" ht="15"/>
    <row r="424378" ht="15"/>
    <row r="424379" ht="15"/>
    <row r="424380" ht="15"/>
    <row r="424381" ht="15"/>
    <row r="424382" ht="15"/>
    <row r="424383" ht="15"/>
    <row r="424384" ht="15"/>
    <row r="424385" ht="15"/>
    <row r="424386" ht="15"/>
    <row r="424387" ht="15"/>
    <row r="424388" ht="15"/>
    <row r="424389" ht="15"/>
    <row r="424390" ht="15"/>
    <row r="424391" ht="15"/>
    <row r="424392" ht="15"/>
    <row r="424393" ht="15"/>
    <row r="424394" ht="15"/>
    <row r="424395" ht="15"/>
    <row r="424396" ht="15"/>
    <row r="424397" ht="15"/>
    <row r="424398" ht="15"/>
    <row r="424399" ht="15"/>
    <row r="424400" ht="15"/>
    <row r="424401" ht="15"/>
    <row r="424402" ht="15"/>
    <row r="424403" ht="15"/>
    <row r="424404" ht="15"/>
    <row r="424405" ht="15"/>
    <row r="424406" ht="15"/>
    <row r="424407" ht="15"/>
    <row r="424408" ht="15"/>
    <row r="424409" ht="15"/>
    <row r="424410" ht="15"/>
    <row r="424411" ht="15"/>
    <row r="424412" ht="15"/>
    <row r="424413" ht="15"/>
    <row r="424414" ht="15"/>
    <row r="424415" ht="15"/>
    <row r="424416" ht="15"/>
    <row r="424417" ht="15"/>
    <row r="424418" ht="15"/>
    <row r="424419" ht="15"/>
    <row r="424420" ht="15"/>
    <row r="424421" ht="15"/>
    <row r="424422" ht="15"/>
    <row r="424423" ht="15"/>
    <row r="424424" ht="15"/>
    <row r="424425" ht="15"/>
    <row r="424426" ht="15"/>
    <row r="424427" ht="15"/>
    <row r="424428" ht="15"/>
    <row r="424429" ht="15"/>
    <row r="424430" ht="15"/>
    <row r="424431" ht="15"/>
    <row r="424432" ht="15"/>
    <row r="424433" ht="15"/>
    <row r="424434" ht="15"/>
    <row r="424435" ht="15"/>
    <row r="424436" ht="15"/>
    <row r="424437" ht="15"/>
    <row r="424438" ht="15"/>
    <row r="424439" ht="15"/>
    <row r="424440" ht="15"/>
    <row r="424441" ht="15"/>
    <row r="424442" ht="15"/>
    <row r="424443" ht="15"/>
    <row r="424444" ht="15"/>
    <row r="424445" ht="15"/>
    <row r="424446" ht="15"/>
    <row r="424447" ht="15"/>
    <row r="424448" ht="15"/>
    <row r="424449" ht="15"/>
    <row r="424450" ht="15"/>
    <row r="424451" ht="15"/>
    <row r="424452" ht="15"/>
    <row r="424453" ht="15"/>
    <row r="424454" ht="15"/>
    <row r="424455" ht="15"/>
    <row r="424456" ht="15"/>
    <row r="424457" ht="15"/>
    <row r="424458" ht="15"/>
    <row r="424459" ht="15"/>
    <row r="424460" ht="15"/>
    <row r="424461" ht="15"/>
    <row r="424462" ht="15"/>
    <row r="424463" ht="15"/>
    <row r="424464" ht="15"/>
    <row r="424465" ht="15"/>
    <row r="424466" ht="15"/>
    <row r="424467" ht="15"/>
    <row r="424468" ht="15"/>
    <row r="424469" ht="15"/>
    <row r="424470" ht="15"/>
    <row r="424471" ht="15"/>
    <row r="424472" ht="15"/>
    <row r="424473" ht="15"/>
    <row r="424474" ht="15"/>
    <row r="424475" ht="15"/>
    <row r="424476" ht="15"/>
    <row r="424477" ht="15"/>
    <row r="424478" ht="15"/>
    <row r="424479" ht="15"/>
    <row r="424480" ht="15"/>
    <row r="424481" ht="15"/>
    <row r="424482" ht="15"/>
    <row r="424483" ht="15"/>
    <row r="424484" ht="15"/>
    <row r="424485" ht="15"/>
    <row r="424486" ht="15"/>
    <row r="424487" ht="15"/>
    <row r="424488" ht="15"/>
    <row r="424489" ht="15"/>
    <row r="424490" ht="15"/>
    <row r="424491" ht="15"/>
    <row r="424492" ht="15"/>
    <row r="424493" ht="15"/>
    <row r="424494" ht="15"/>
    <row r="424495" ht="15"/>
    <row r="424496" ht="15"/>
    <row r="424497" ht="15"/>
    <row r="424498" ht="15"/>
    <row r="424499" ht="15"/>
    <row r="424500" ht="15"/>
    <row r="424501" ht="15"/>
    <row r="424502" ht="15"/>
    <row r="424503" ht="15"/>
    <row r="424504" ht="15"/>
    <row r="424505" ht="15"/>
    <row r="424506" ht="15"/>
    <row r="424507" ht="15"/>
    <row r="424508" ht="15"/>
    <row r="424509" ht="15"/>
    <row r="424510" ht="15"/>
    <row r="424511" ht="15"/>
    <row r="424512" ht="15"/>
    <row r="424513" ht="15"/>
    <row r="424514" ht="15"/>
    <row r="424515" ht="15"/>
    <row r="424516" ht="15"/>
    <row r="424517" ht="15"/>
    <row r="424518" ht="15"/>
    <row r="424519" ht="15"/>
    <row r="424520" ht="15"/>
    <row r="424521" ht="15"/>
    <row r="424522" ht="15"/>
    <row r="424523" ht="15"/>
    <row r="424524" ht="15"/>
    <row r="424525" ht="15"/>
    <row r="424526" ht="15"/>
    <row r="424527" ht="15"/>
    <row r="424528" ht="15"/>
    <row r="424529" ht="15"/>
    <row r="424530" ht="15"/>
    <row r="424531" ht="15"/>
    <row r="424532" ht="15"/>
    <row r="424533" ht="15"/>
    <row r="424534" ht="15"/>
    <row r="424535" ht="15"/>
    <row r="424536" ht="15"/>
    <row r="424537" ht="15"/>
    <row r="424538" ht="15"/>
    <row r="424539" ht="15"/>
    <row r="424540" ht="15"/>
    <row r="424541" ht="15"/>
    <row r="424542" ht="15"/>
    <row r="424543" ht="15"/>
    <row r="424544" ht="15"/>
    <row r="424545" ht="15"/>
    <row r="424546" ht="15"/>
    <row r="424547" ht="15"/>
    <row r="424548" ht="15"/>
    <row r="424549" ht="15"/>
    <row r="424550" ht="15"/>
    <row r="424551" ht="15"/>
    <row r="424552" ht="15"/>
    <row r="424553" ht="15"/>
    <row r="424554" ht="15"/>
    <row r="424555" ht="15"/>
    <row r="424556" ht="15"/>
    <row r="424557" ht="15"/>
    <row r="424558" ht="15"/>
    <row r="424559" ht="15"/>
    <row r="424560" ht="15"/>
    <row r="424561" ht="15"/>
    <row r="424562" ht="15"/>
    <row r="424563" ht="15"/>
    <row r="424564" ht="15"/>
    <row r="424565" ht="15"/>
    <row r="424566" ht="15"/>
    <row r="424567" ht="15"/>
    <row r="424568" ht="15"/>
    <row r="424569" ht="15"/>
    <row r="424570" ht="15"/>
    <row r="424571" ht="15"/>
    <row r="424572" ht="15"/>
    <row r="424573" ht="15"/>
    <row r="424574" ht="15"/>
    <row r="424575" ht="15"/>
    <row r="424576" ht="15"/>
    <row r="424577" ht="15"/>
    <row r="424578" ht="15"/>
    <row r="424579" ht="15"/>
    <row r="424580" ht="15"/>
    <row r="424581" ht="15"/>
    <row r="424582" ht="15"/>
    <row r="424583" ht="15"/>
    <row r="424584" ht="15"/>
    <row r="424585" ht="15"/>
    <row r="424586" ht="15"/>
    <row r="424587" ht="15"/>
    <row r="424588" ht="15"/>
    <row r="424589" ht="15"/>
    <row r="424590" ht="15"/>
    <row r="424591" ht="15"/>
    <row r="424592" ht="15"/>
    <row r="424593" ht="15"/>
    <row r="424594" ht="15"/>
    <row r="424595" ht="15"/>
    <row r="424596" ht="15"/>
    <row r="424597" ht="15"/>
    <row r="424598" ht="15"/>
    <row r="424599" ht="15"/>
    <row r="424600" ht="15"/>
    <row r="424601" ht="15"/>
    <row r="424602" ht="15"/>
    <row r="424603" ht="15"/>
    <row r="424604" ht="15"/>
    <row r="424605" ht="15"/>
    <row r="424606" ht="15"/>
    <row r="424607" ht="15"/>
    <row r="424608" ht="15"/>
    <row r="424609" ht="15"/>
    <row r="424610" ht="15"/>
    <row r="424611" ht="15"/>
    <row r="424612" ht="15"/>
    <row r="424613" ht="15"/>
    <row r="424614" ht="15"/>
    <row r="424615" ht="15"/>
    <row r="424616" ht="15"/>
    <row r="424617" ht="15"/>
    <row r="424618" ht="15"/>
    <row r="424619" ht="15"/>
    <row r="424620" ht="15"/>
    <row r="424621" ht="15"/>
    <row r="424622" ht="15"/>
    <row r="424623" ht="15"/>
    <row r="424624" ht="15"/>
    <row r="424625" ht="15"/>
    <row r="424626" ht="15"/>
    <row r="424627" ht="15"/>
    <row r="424628" ht="15"/>
    <row r="424629" ht="15"/>
    <row r="424630" ht="15"/>
    <row r="424631" ht="15"/>
    <row r="424632" ht="15"/>
    <row r="424633" ht="15"/>
    <row r="424634" ht="15"/>
    <row r="424635" ht="15"/>
    <row r="424636" ht="15"/>
    <row r="424637" ht="15"/>
    <row r="424638" ht="15"/>
    <row r="424639" ht="15"/>
    <row r="424640" ht="15"/>
    <row r="424641" ht="15"/>
    <row r="424642" ht="15"/>
    <row r="424643" ht="15"/>
    <row r="424644" ht="15"/>
    <row r="424645" ht="15"/>
    <row r="424646" ht="15"/>
    <row r="424647" ht="15"/>
    <row r="424648" ht="15"/>
    <row r="424649" ht="15"/>
    <row r="424650" ht="15"/>
    <row r="424651" ht="15"/>
    <row r="424652" ht="15"/>
    <row r="424653" ht="15"/>
    <row r="424654" ht="15"/>
    <row r="424655" ht="15"/>
    <row r="424656" ht="15"/>
    <row r="424657" ht="15"/>
    <row r="424658" ht="15"/>
    <row r="424659" ht="15"/>
    <row r="424660" ht="15"/>
    <row r="424661" ht="15"/>
    <row r="424662" ht="15"/>
    <row r="424663" ht="15"/>
    <row r="424664" ht="15"/>
    <row r="424665" ht="15"/>
    <row r="424666" ht="15"/>
    <row r="424667" ht="15"/>
    <row r="424668" ht="15"/>
    <row r="424669" ht="15"/>
    <row r="424670" ht="15"/>
    <row r="424671" ht="15"/>
    <row r="424672" ht="15"/>
    <row r="424673" ht="15"/>
    <row r="424674" ht="15"/>
    <row r="424675" ht="15"/>
    <row r="424676" ht="15"/>
    <row r="424677" ht="15"/>
    <row r="424678" ht="15"/>
    <row r="424679" ht="15"/>
    <row r="424680" ht="15"/>
    <row r="424681" ht="15"/>
    <row r="424682" ht="15"/>
    <row r="424683" ht="15"/>
    <row r="424684" ht="15"/>
    <row r="424685" ht="15"/>
    <row r="424686" ht="15"/>
    <row r="424687" ht="15"/>
    <row r="424688" ht="15"/>
    <row r="424689" ht="15"/>
    <row r="424690" ht="15"/>
    <row r="424691" ht="15"/>
    <row r="424692" ht="15"/>
    <row r="424693" ht="15"/>
    <row r="424694" ht="15"/>
    <row r="424695" ht="15"/>
    <row r="424696" ht="15"/>
    <row r="424697" ht="15"/>
    <row r="424698" ht="15"/>
    <row r="424699" ht="15"/>
    <row r="424700" ht="15"/>
    <row r="424701" ht="15"/>
    <row r="424702" ht="15"/>
    <row r="424703" ht="15"/>
    <row r="424704" ht="15"/>
    <row r="424705" ht="15"/>
    <row r="424706" ht="15"/>
    <row r="424707" ht="15"/>
    <row r="424708" ht="15"/>
    <row r="424709" ht="15"/>
    <row r="424710" ht="15"/>
    <row r="424711" ht="15"/>
    <row r="424712" ht="15"/>
    <row r="424713" ht="15"/>
    <row r="424714" ht="15"/>
    <row r="424715" ht="15"/>
    <row r="424716" ht="15"/>
    <row r="424717" ht="15"/>
    <row r="424718" ht="15"/>
    <row r="424719" ht="15"/>
    <row r="424720" ht="15"/>
    <row r="424721" ht="15"/>
    <row r="424722" ht="15"/>
    <row r="424723" ht="15"/>
    <row r="424724" ht="15"/>
    <row r="424725" ht="15"/>
    <row r="424726" ht="15"/>
    <row r="424727" ht="15"/>
    <row r="424728" ht="15"/>
    <row r="424729" ht="15"/>
    <row r="424730" ht="15"/>
    <row r="424731" ht="15"/>
    <row r="424732" ht="15"/>
    <row r="424733" ht="15"/>
    <row r="424734" ht="15"/>
    <row r="424735" ht="15"/>
    <row r="424736" ht="15"/>
    <row r="424737" ht="15"/>
    <row r="424738" ht="15"/>
    <row r="424739" ht="15"/>
    <row r="424740" ht="15"/>
    <row r="424741" ht="15"/>
    <row r="424742" ht="15"/>
    <row r="424743" ht="15"/>
    <row r="424744" ht="15"/>
    <row r="424745" ht="15"/>
    <row r="424746" ht="15"/>
    <row r="424747" ht="15"/>
    <row r="424748" ht="15"/>
    <row r="424749" ht="15"/>
    <row r="424750" ht="15"/>
    <row r="424751" ht="15"/>
    <row r="424752" ht="15"/>
    <row r="424753" ht="15"/>
    <row r="424754" ht="15"/>
    <row r="424755" ht="15"/>
    <row r="424756" ht="15"/>
    <row r="424757" ht="15"/>
    <row r="424758" ht="15"/>
    <row r="424759" ht="15"/>
    <row r="424760" ht="15"/>
    <row r="424761" ht="15"/>
    <row r="424762" ht="15"/>
    <row r="424763" ht="15"/>
    <row r="424764" ht="15"/>
    <row r="424765" ht="15"/>
    <row r="424766" ht="15"/>
    <row r="424767" ht="15"/>
    <row r="424768" ht="15"/>
    <row r="424769" ht="15"/>
    <row r="424770" ht="15"/>
    <row r="424771" ht="15"/>
    <row r="424772" ht="15"/>
    <row r="424773" ht="15"/>
    <row r="424774" ht="15"/>
    <row r="424775" ht="15"/>
    <row r="424776" ht="15"/>
    <row r="424777" ht="15"/>
    <row r="424778" ht="15"/>
    <row r="424779" ht="15"/>
    <row r="424780" ht="15"/>
    <row r="424781" ht="15"/>
    <row r="424782" ht="15"/>
    <row r="424783" ht="15"/>
    <row r="424784" ht="15"/>
    <row r="424785" ht="15"/>
    <row r="424786" ht="15"/>
    <row r="424787" ht="15"/>
    <row r="424788" ht="15"/>
    <row r="424789" ht="15"/>
    <row r="424790" ht="15"/>
    <row r="424791" ht="15"/>
    <row r="424792" ht="15"/>
    <row r="424793" ht="15"/>
    <row r="424794" ht="15"/>
    <row r="424795" ht="15"/>
    <row r="424796" ht="15"/>
    <row r="424797" ht="15"/>
    <row r="424798" ht="15"/>
    <row r="424799" ht="15"/>
    <row r="424800" ht="15"/>
    <row r="424801" ht="15"/>
    <row r="424802" ht="15"/>
    <row r="424803" ht="15"/>
    <row r="424804" ht="15"/>
    <row r="424805" ht="15"/>
    <row r="424806" ht="15"/>
    <row r="424807" ht="15"/>
    <row r="424808" ht="15"/>
    <row r="424809" ht="15"/>
    <row r="424810" ht="15"/>
    <row r="424811" ht="15"/>
    <row r="424812" ht="15"/>
    <row r="424813" ht="15"/>
    <row r="424814" ht="15"/>
    <row r="424815" ht="15"/>
    <row r="424816" ht="15"/>
    <row r="424817" ht="15"/>
    <row r="424818" ht="15"/>
    <row r="424819" ht="15"/>
    <row r="424820" ht="15"/>
    <row r="424821" ht="15"/>
    <row r="424822" ht="15"/>
    <row r="424823" ht="15"/>
    <row r="424824" ht="15"/>
    <row r="424825" ht="15"/>
    <row r="424826" ht="15"/>
    <row r="424827" ht="15"/>
    <row r="424828" ht="15"/>
    <row r="424829" ht="15"/>
    <row r="424830" ht="15"/>
    <row r="424831" ht="15"/>
    <row r="424832" ht="15"/>
    <row r="424833" ht="15"/>
    <row r="424834" ht="15"/>
    <row r="424835" ht="15"/>
    <row r="424836" ht="15"/>
    <row r="424837" ht="15"/>
    <row r="424838" ht="15"/>
    <row r="424839" ht="15"/>
    <row r="424840" ht="15"/>
    <row r="424841" ht="15"/>
    <row r="424842" ht="15"/>
    <row r="424843" ht="15"/>
    <row r="424844" ht="15"/>
    <row r="424845" ht="15"/>
    <row r="424846" ht="15"/>
    <row r="424847" ht="15"/>
    <row r="424848" ht="15"/>
    <row r="424849" ht="15"/>
    <row r="424850" ht="15"/>
    <row r="424851" ht="15"/>
    <row r="424852" ht="15"/>
    <row r="424853" ht="15"/>
    <row r="424854" ht="15"/>
    <row r="424855" ht="15"/>
    <row r="424856" ht="15"/>
    <row r="424857" ht="15"/>
    <row r="424858" ht="15"/>
    <row r="424859" ht="15"/>
    <row r="424860" ht="15"/>
    <row r="424861" ht="15"/>
    <row r="424862" ht="15"/>
    <row r="424863" ht="15"/>
    <row r="424864" ht="15"/>
    <row r="424865" ht="15"/>
    <row r="424866" ht="15"/>
    <row r="424867" ht="15"/>
    <row r="424868" ht="15"/>
    <row r="424869" ht="15"/>
    <row r="424870" ht="15"/>
    <row r="424871" ht="15"/>
    <row r="424872" ht="15"/>
    <row r="424873" ht="15"/>
    <row r="424874" ht="15"/>
    <row r="424875" ht="15"/>
    <row r="424876" ht="15"/>
    <row r="424877" ht="15"/>
    <row r="424878" ht="15"/>
    <row r="424879" ht="15"/>
    <row r="424880" ht="15"/>
    <row r="424881" ht="15"/>
    <row r="424882" ht="15"/>
    <row r="424883" ht="15"/>
    <row r="424884" ht="15"/>
    <row r="424885" ht="15"/>
    <row r="424886" ht="15"/>
    <row r="424887" ht="15"/>
    <row r="424888" ht="15"/>
    <row r="424889" ht="15"/>
    <row r="424890" ht="15"/>
    <row r="424891" ht="15"/>
    <row r="424892" ht="15"/>
    <row r="424893" ht="15"/>
    <row r="424894" ht="15"/>
    <row r="424895" ht="15"/>
    <row r="424896" ht="15"/>
    <row r="424897" ht="15"/>
    <row r="424898" ht="15"/>
    <row r="424899" ht="15"/>
    <row r="424900" ht="15"/>
    <row r="424901" ht="15"/>
    <row r="424902" ht="15"/>
    <row r="424903" ht="15"/>
    <row r="424904" ht="15"/>
    <row r="424905" ht="15"/>
    <row r="424906" ht="15"/>
    <row r="424907" ht="15"/>
    <row r="424908" ht="15"/>
    <row r="424909" ht="15"/>
    <row r="424910" ht="15"/>
    <row r="424911" ht="15"/>
    <row r="424912" ht="15"/>
    <row r="424913" ht="15"/>
    <row r="424914" ht="15"/>
    <row r="424915" ht="15"/>
    <row r="424916" ht="15"/>
    <row r="424917" ht="15"/>
    <row r="424918" ht="15"/>
    <row r="424919" ht="15"/>
    <row r="424920" ht="15"/>
    <row r="424921" ht="15"/>
    <row r="424922" ht="15"/>
    <row r="424923" ht="15"/>
    <row r="424924" ht="15"/>
    <row r="424925" ht="15"/>
    <row r="424926" ht="15"/>
    <row r="424927" ht="15"/>
    <row r="424928" ht="15"/>
    <row r="424929" ht="15"/>
    <row r="424930" ht="15"/>
    <row r="424931" ht="15"/>
    <row r="424932" ht="15"/>
    <row r="424933" ht="15"/>
    <row r="424934" ht="15"/>
    <row r="424935" ht="15"/>
    <row r="424936" ht="15"/>
    <row r="424937" ht="15"/>
    <row r="424938" ht="15"/>
    <row r="424939" ht="15"/>
    <row r="424940" ht="15"/>
    <row r="424941" ht="15"/>
    <row r="424942" ht="15"/>
    <row r="424943" ht="15"/>
    <row r="424944" ht="15"/>
    <row r="424945" ht="15"/>
    <row r="424946" ht="15"/>
    <row r="424947" ht="15"/>
    <row r="424948" ht="15"/>
    <row r="424949" ht="15"/>
    <row r="424950" ht="15"/>
    <row r="424951" ht="15"/>
    <row r="424952" ht="15"/>
    <row r="424953" ht="15"/>
    <row r="424954" ht="15"/>
    <row r="424955" ht="15"/>
    <row r="424956" ht="15"/>
    <row r="424957" ht="15"/>
    <row r="424958" ht="15"/>
    <row r="424959" ht="15"/>
    <row r="424960" ht="15"/>
    <row r="424961" ht="15"/>
    <row r="424962" ht="15"/>
    <row r="424963" ht="15"/>
    <row r="424964" ht="15"/>
    <row r="424965" ht="15"/>
    <row r="424966" ht="15"/>
    <row r="424967" ht="15"/>
    <row r="424968" ht="15"/>
    <row r="424969" ht="15"/>
    <row r="424970" ht="15"/>
    <row r="424971" ht="15"/>
    <row r="424972" ht="15"/>
    <row r="424973" ht="15"/>
    <row r="424974" ht="15"/>
    <row r="424975" ht="15"/>
    <row r="424976" ht="15"/>
    <row r="424977" ht="15"/>
    <row r="424978" ht="15"/>
    <row r="424979" ht="15"/>
    <row r="424980" ht="15"/>
    <row r="424981" ht="15"/>
    <row r="424982" ht="15"/>
    <row r="424983" ht="15"/>
    <row r="424984" ht="15"/>
    <row r="424985" ht="15"/>
    <row r="424986" ht="15"/>
    <row r="424987" ht="15"/>
    <row r="424988" ht="15"/>
    <row r="424989" ht="15"/>
    <row r="424990" ht="15"/>
    <row r="424991" ht="15"/>
    <row r="424992" ht="15"/>
    <row r="424993" ht="15"/>
    <row r="424994" ht="15"/>
    <row r="424995" ht="15"/>
    <row r="424996" ht="15"/>
    <row r="424997" ht="15"/>
    <row r="424998" ht="15"/>
    <row r="424999" ht="15"/>
    <row r="425000" ht="15"/>
    <row r="425001" ht="15"/>
    <row r="425002" ht="15"/>
    <row r="425003" ht="15"/>
    <row r="425004" ht="15"/>
    <row r="425005" ht="15"/>
    <row r="425006" ht="15"/>
    <row r="425007" ht="15"/>
    <row r="425008" ht="15"/>
    <row r="425009" ht="15"/>
    <row r="425010" ht="15"/>
    <row r="425011" ht="15"/>
    <row r="425012" ht="15"/>
    <row r="425013" ht="15"/>
    <row r="425014" ht="15"/>
    <row r="425015" ht="15"/>
    <row r="425016" ht="15"/>
    <row r="425017" ht="15"/>
    <row r="425018" ht="15"/>
    <row r="425019" ht="15"/>
    <row r="425020" ht="15"/>
    <row r="425021" ht="15"/>
    <row r="425022" ht="15"/>
    <row r="425023" ht="15"/>
    <row r="425024" ht="15"/>
    <row r="425025" ht="15"/>
    <row r="425026" ht="15"/>
    <row r="425027" ht="15"/>
    <row r="425028" ht="15"/>
    <row r="425029" ht="15"/>
    <row r="425030" ht="15"/>
    <row r="425031" ht="15"/>
    <row r="425032" ht="15"/>
    <row r="425033" ht="15"/>
    <row r="425034" ht="15"/>
    <row r="425035" ht="15"/>
    <row r="425036" ht="15"/>
    <row r="425037" ht="15"/>
    <row r="425038" ht="15"/>
    <row r="425039" ht="15"/>
    <row r="425040" ht="15"/>
    <row r="425041" ht="15"/>
    <row r="425042" ht="15"/>
    <row r="425043" ht="15"/>
    <row r="425044" ht="15"/>
    <row r="425045" ht="15"/>
    <row r="425046" ht="15"/>
    <row r="425047" ht="15"/>
    <row r="425048" ht="15"/>
    <row r="425049" ht="15"/>
    <row r="425050" ht="15"/>
    <row r="425051" ht="15"/>
    <row r="425052" ht="15"/>
    <row r="425053" ht="15"/>
    <row r="425054" ht="15"/>
    <row r="425055" ht="15"/>
    <row r="425056" ht="15"/>
    <row r="425057" ht="15"/>
    <row r="425058" ht="15"/>
    <row r="425059" ht="15"/>
    <row r="425060" ht="15"/>
    <row r="425061" ht="15"/>
    <row r="425062" ht="15"/>
    <row r="425063" ht="15"/>
    <row r="425064" ht="15"/>
    <row r="425065" ht="15"/>
    <row r="425066" ht="15"/>
    <row r="425067" ht="15"/>
    <row r="425068" ht="15"/>
    <row r="425069" ht="15"/>
    <row r="425070" ht="15"/>
    <row r="425071" ht="15"/>
    <row r="425072" ht="15"/>
    <row r="425073" ht="15"/>
    <row r="425074" ht="15"/>
    <row r="425075" ht="15"/>
    <row r="425076" ht="15"/>
    <row r="425077" ht="15"/>
    <row r="425078" ht="15"/>
    <row r="425079" ht="15"/>
    <row r="425080" ht="15"/>
    <row r="425081" ht="15"/>
    <row r="425082" ht="15"/>
    <row r="425083" ht="15"/>
    <row r="425084" ht="15"/>
    <row r="425085" ht="15"/>
    <row r="425086" ht="15"/>
    <row r="425087" ht="15"/>
    <row r="425088" ht="15"/>
    <row r="425089" ht="15"/>
    <row r="425090" ht="15"/>
    <row r="425091" ht="15"/>
    <row r="425092" ht="15"/>
    <row r="425093" ht="15"/>
    <row r="425094" ht="15"/>
    <row r="425095" ht="15"/>
    <row r="425096" ht="15"/>
    <row r="425097" ht="15"/>
    <row r="425098" ht="15"/>
    <row r="425099" ht="15"/>
    <row r="425100" ht="15"/>
    <row r="425101" ht="15"/>
    <row r="425102" ht="15"/>
    <row r="425103" ht="15"/>
    <row r="425104" ht="15"/>
    <row r="425105" ht="15"/>
    <row r="425106" ht="15"/>
    <row r="425107" ht="15"/>
    <row r="425108" ht="15"/>
    <row r="425109" ht="15"/>
    <row r="425110" ht="15"/>
    <row r="425111" ht="15"/>
    <row r="425112" ht="15"/>
    <row r="425113" ht="15"/>
    <row r="425114" ht="15"/>
    <row r="425115" ht="15"/>
    <row r="425116" ht="15"/>
    <row r="425117" ht="15"/>
    <row r="425118" ht="15"/>
    <row r="425119" ht="15"/>
    <row r="425120" ht="15"/>
    <row r="425121" ht="15"/>
    <row r="425122" ht="15"/>
    <row r="425123" ht="15"/>
    <row r="425124" ht="15"/>
    <row r="425125" ht="15"/>
    <row r="425126" ht="15"/>
    <row r="425127" ht="15"/>
    <row r="425128" ht="15"/>
    <row r="425129" ht="15"/>
    <row r="425130" ht="15"/>
    <row r="425131" ht="15"/>
    <row r="425132" ht="15"/>
    <row r="425133" ht="15"/>
    <row r="425134" ht="15"/>
    <row r="425135" ht="15"/>
    <row r="425136" ht="15"/>
    <row r="425137" ht="15"/>
    <row r="425138" ht="15"/>
    <row r="425139" ht="15"/>
    <row r="425140" ht="15"/>
    <row r="425141" ht="15"/>
    <row r="425142" ht="15"/>
    <row r="425143" ht="15"/>
    <row r="425144" ht="15"/>
    <row r="425145" ht="15"/>
    <row r="425146" ht="15"/>
    <row r="425147" ht="15"/>
    <row r="425148" ht="15"/>
    <row r="425149" ht="15"/>
    <row r="425150" ht="15"/>
    <row r="425151" ht="15"/>
    <row r="425152" ht="15"/>
    <row r="425153" ht="15"/>
    <row r="425154" ht="15"/>
    <row r="425155" ht="15"/>
    <row r="425156" ht="15"/>
    <row r="425157" ht="15"/>
    <row r="425158" ht="15"/>
    <row r="425159" ht="15"/>
    <row r="425160" ht="15"/>
    <row r="425161" ht="15"/>
    <row r="425162" ht="15"/>
    <row r="425163" ht="15"/>
    <row r="425164" ht="15"/>
    <row r="425165" ht="15"/>
    <row r="425166" ht="15"/>
    <row r="425167" ht="15"/>
    <row r="425168" ht="15"/>
    <row r="425169" ht="15"/>
    <row r="425170" ht="15"/>
    <row r="425171" ht="15"/>
    <row r="425172" ht="15"/>
    <row r="425173" ht="15"/>
    <row r="425174" ht="15"/>
    <row r="425175" ht="15"/>
    <row r="425176" ht="15"/>
    <row r="425177" ht="15"/>
    <row r="425178" ht="15"/>
    <row r="425179" ht="15"/>
    <row r="425180" ht="15"/>
    <row r="425181" ht="15"/>
    <row r="425182" ht="15"/>
    <row r="425183" ht="15"/>
    <row r="425184" ht="15"/>
    <row r="425185" ht="15"/>
    <row r="425186" ht="15"/>
    <row r="425187" ht="15"/>
    <row r="425188" ht="15"/>
    <row r="425189" ht="15"/>
    <row r="425190" ht="15"/>
    <row r="425191" ht="15"/>
    <row r="425192" ht="15"/>
    <row r="425193" ht="15"/>
    <row r="425194" ht="15"/>
    <row r="425195" ht="15"/>
    <row r="425196" ht="15"/>
    <row r="425197" ht="15"/>
    <row r="425198" ht="15"/>
    <row r="425199" ht="15"/>
    <row r="425200" ht="15"/>
    <row r="425201" ht="15"/>
    <row r="425202" ht="15"/>
    <row r="425203" ht="15"/>
    <row r="425204" ht="15"/>
    <row r="425205" ht="15"/>
    <row r="425206" ht="15"/>
    <row r="425207" ht="15"/>
    <row r="425208" ht="15"/>
    <row r="425209" ht="15"/>
    <row r="425210" ht="15"/>
    <row r="425211" ht="15"/>
    <row r="425212" ht="15"/>
    <row r="425213" ht="15"/>
    <row r="425214" ht="15"/>
    <row r="425215" ht="15"/>
    <row r="425216" ht="15"/>
    <row r="425217" ht="15"/>
    <row r="425218" ht="15"/>
    <row r="425219" ht="15"/>
    <row r="425220" ht="15"/>
    <row r="425221" ht="15"/>
    <row r="425222" ht="15"/>
    <row r="425223" ht="15"/>
    <row r="425224" ht="15"/>
    <row r="425225" ht="15"/>
    <row r="425226" ht="15"/>
    <row r="425227" ht="15"/>
    <row r="425228" ht="15"/>
    <row r="425229" ht="15"/>
    <row r="425230" ht="15"/>
    <row r="425231" ht="15"/>
    <row r="425232" ht="15"/>
    <row r="425233" ht="15"/>
    <row r="425234" ht="15"/>
    <row r="425235" ht="15"/>
    <row r="425236" ht="15"/>
    <row r="425237" ht="15"/>
    <row r="425238" ht="15"/>
    <row r="425239" ht="15"/>
    <row r="425240" ht="15"/>
    <row r="425241" ht="15"/>
    <row r="425242" ht="15"/>
    <row r="425243" ht="15"/>
    <row r="425244" ht="15"/>
    <row r="425245" ht="15"/>
    <row r="425246" ht="15"/>
    <row r="425247" ht="15"/>
    <row r="425248" ht="15"/>
    <row r="425249" ht="15"/>
    <row r="425250" ht="15"/>
    <row r="425251" ht="15"/>
    <row r="425252" ht="15"/>
    <row r="425253" ht="15"/>
    <row r="425254" ht="15"/>
    <row r="425255" ht="15"/>
    <row r="425256" ht="15"/>
    <row r="425257" ht="15"/>
    <row r="425258" ht="15"/>
    <row r="425259" ht="15"/>
    <row r="425260" ht="15"/>
    <row r="425261" ht="15"/>
    <row r="425262" ht="15"/>
    <row r="425263" ht="15"/>
    <row r="425264" ht="15"/>
    <row r="425265" ht="15"/>
    <row r="425266" ht="15"/>
    <row r="425267" ht="15"/>
    <row r="425268" ht="15"/>
    <row r="425269" ht="15"/>
    <row r="425270" ht="15"/>
    <row r="425271" ht="15"/>
    <row r="425272" ht="15"/>
    <row r="425273" ht="15"/>
    <row r="425274" ht="15"/>
    <row r="425275" ht="15"/>
    <row r="425276" ht="15"/>
    <row r="425277" ht="15"/>
    <row r="425278" ht="15"/>
    <row r="425279" ht="15"/>
    <row r="425280" ht="15"/>
    <row r="425281" ht="15"/>
    <row r="425282" ht="15"/>
    <row r="425283" ht="15"/>
    <row r="425284" ht="15"/>
    <row r="425285" ht="15"/>
    <row r="425286" ht="15"/>
    <row r="425287" ht="15"/>
    <row r="425288" ht="15"/>
    <row r="425289" ht="15"/>
    <row r="425290" ht="15"/>
    <row r="425291" ht="15"/>
    <row r="425292" ht="15"/>
    <row r="425293" ht="15"/>
    <row r="425294" ht="15"/>
    <row r="425295" ht="15"/>
    <row r="425296" ht="15"/>
    <row r="425297" ht="15"/>
    <row r="425298" ht="15"/>
    <row r="425299" ht="15"/>
    <row r="425300" ht="15"/>
    <row r="425301" ht="15"/>
    <row r="425302" ht="15"/>
    <row r="425303" ht="15"/>
    <row r="425304" ht="15"/>
    <row r="425305" ht="15"/>
    <row r="425306" ht="15"/>
    <row r="425307" ht="15"/>
    <row r="425308" ht="15"/>
    <row r="425309" ht="15"/>
    <row r="425310" ht="15"/>
    <row r="425311" ht="15"/>
    <row r="425312" ht="15"/>
    <row r="425313" ht="15"/>
    <row r="425314" ht="15"/>
    <row r="425315" ht="15"/>
    <row r="425316" ht="15"/>
    <row r="425317" ht="15"/>
    <row r="425318" ht="15"/>
    <row r="425319" ht="15"/>
    <row r="425320" ht="15"/>
    <row r="425321" ht="15"/>
    <row r="425322" ht="15"/>
    <row r="425323" ht="15"/>
    <row r="425324" ht="15"/>
    <row r="425325" ht="15"/>
    <row r="425326" ht="15"/>
    <row r="425327" ht="15"/>
    <row r="425328" ht="15"/>
    <row r="425329" ht="15"/>
    <row r="425330" ht="15"/>
    <row r="425331" ht="15"/>
    <row r="425332" ht="15"/>
    <row r="425333" ht="15"/>
    <row r="425334" ht="15"/>
    <row r="425335" ht="15"/>
    <row r="425336" ht="15"/>
    <row r="425337" ht="15"/>
    <row r="425338" ht="15"/>
    <row r="425339" ht="15"/>
    <row r="425340" ht="15"/>
    <row r="425341" ht="15"/>
    <row r="425342" ht="15"/>
    <row r="425343" ht="15"/>
    <row r="425344" ht="15"/>
    <row r="425345" ht="15"/>
    <row r="425346" ht="15"/>
    <row r="425347" ht="15"/>
    <row r="425348" ht="15"/>
    <row r="425349" ht="15"/>
    <row r="425350" ht="15"/>
    <row r="425351" ht="15"/>
    <row r="425352" ht="15"/>
    <row r="425353" ht="15"/>
    <row r="425354" ht="15"/>
    <row r="425355" ht="15"/>
    <row r="425356" ht="15"/>
    <row r="425357" ht="15"/>
    <row r="425358" ht="15"/>
    <row r="425359" ht="15"/>
    <row r="425360" ht="15"/>
    <row r="425361" ht="15"/>
    <row r="425362" ht="15"/>
    <row r="425363" ht="15"/>
    <row r="425364" ht="15"/>
    <row r="425365" ht="15"/>
    <row r="425366" ht="15"/>
    <row r="425367" ht="15"/>
    <row r="425368" ht="15"/>
    <row r="425369" ht="15"/>
    <row r="425370" ht="15"/>
    <row r="425371" ht="15"/>
    <row r="425372" ht="15"/>
    <row r="425373" ht="15"/>
    <row r="425374" ht="15"/>
    <row r="425375" ht="15"/>
    <row r="425376" ht="15"/>
    <row r="425377" ht="15"/>
    <row r="425378" ht="15"/>
    <row r="425379" ht="15"/>
    <row r="425380" ht="15"/>
    <row r="425381" ht="15"/>
    <row r="425382" ht="15"/>
    <row r="425383" ht="15"/>
    <row r="425384" ht="15"/>
    <row r="425385" ht="15"/>
    <row r="425386" ht="15"/>
    <row r="425387" ht="15"/>
    <row r="425388" ht="15"/>
    <row r="425389" ht="15"/>
    <row r="425390" ht="15"/>
    <row r="425391" ht="15"/>
    <row r="425392" ht="15"/>
    <row r="425393" ht="15"/>
    <row r="425394" ht="15"/>
    <row r="425395" ht="15"/>
    <row r="425396" ht="15"/>
    <row r="425397" ht="15"/>
    <row r="425398" ht="15"/>
    <row r="425399" ht="15"/>
    <row r="425400" ht="15"/>
    <row r="425401" ht="15"/>
    <row r="425402" ht="15"/>
    <row r="425403" ht="15"/>
    <row r="425404" ht="15"/>
    <row r="425405" ht="15"/>
    <row r="425406" ht="15"/>
    <row r="425407" ht="15"/>
    <row r="425408" ht="15"/>
    <row r="425409" ht="15"/>
    <row r="425410" ht="15"/>
    <row r="425411" ht="15"/>
    <row r="425412" ht="15"/>
    <row r="425413" ht="15"/>
    <row r="425414" ht="15"/>
    <row r="425415" ht="15"/>
    <row r="425416" ht="15"/>
    <row r="425417" ht="15"/>
    <row r="425418" ht="15"/>
    <row r="425419" ht="15"/>
    <row r="425420" ht="15"/>
    <row r="425421" ht="15"/>
    <row r="425422" ht="15"/>
    <row r="425423" ht="15"/>
    <row r="425424" ht="15"/>
    <row r="425425" ht="15"/>
    <row r="425426" ht="15"/>
    <row r="425427" ht="15"/>
    <row r="425428" ht="15"/>
    <row r="425429" ht="15"/>
    <row r="425430" ht="15"/>
    <row r="425431" ht="15"/>
    <row r="425432" ht="15"/>
    <row r="425433" ht="15"/>
    <row r="425434" ht="15"/>
    <row r="425435" ht="15"/>
    <row r="425436" ht="15"/>
    <row r="425437" ht="15"/>
    <row r="425438" ht="15"/>
    <row r="425439" ht="15"/>
    <row r="425440" ht="15"/>
    <row r="425441" ht="15"/>
    <row r="425442" ht="15"/>
    <row r="425443" ht="15"/>
    <row r="425444" ht="15"/>
    <row r="425445" ht="15"/>
    <row r="425446" ht="15"/>
    <row r="425447" ht="15"/>
    <row r="425448" ht="15"/>
    <row r="425449" ht="15"/>
    <row r="425450" ht="15"/>
    <row r="425451" ht="15"/>
    <row r="425452" ht="15"/>
    <row r="425453" ht="15"/>
    <row r="425454" ht="15"/>
    <row r="425455" ht="15"/>
    <row r="425456" ht="15"/>
    <row r="425457" ht="15"/>
    <row r="425458" ht="15"/>
    <row r="425459" ht="15"/>
    <row r="425460" ht="15"/>
    <row r="425461" ht="15"/>
    <row r="425462" ht="15"/>
    <row r="425463" ht="15"/>
    <row r="425464" ht="15"/>
    <row r="425465" ht="15"/>
    <row r="425466" ht="15"/>
    <row r="425467" ht="15"/>
    <row r="425468" ht="15"/>
    <row r="425469" ht="15"/>
    <row r="425470" ht="15"/>
    <row r="425471" ht="15"/>
    <row r="425472" ht="15"/>
    <row r="425473" ht="15"/>
    <row r="425474" ht="15"/>
    <row r="425475" ht="15"/>
    <row r="425476" ht="15"/>
    <row r="425477" ht="15"/>
    <row r="425478" ht="15"/>
    <row r="425479" ht="15"/>
    <row r="425480" ht="15"/>
    <row r="425481" ht="15"/>
    <row r="425482" ht="15"/>
    <row r="425483" ht="15"/>
    <row r="425484" ht="15"/>
    <row r="425485" ht="15"/>
    <row r="425486" ht="15"/>
    <row r="425487" ht="15"/>
    <row r="425488" ht="15"/>
    <row r="425489" ht="15"/>
    <row r="425490" ht="15"/>
    <row r="425491" ht="15"/>
    <row r="425492" ht="15"/>
    <row r="425493" ht="15"/>
    <row r="425494" ht="15"/>
    <row r="425495" ht="15"/>
    <row r="425496" ht="15"/>
    <row r="425497" ht="15"/>
    <row r="425498" ht="15"/>
    <row r="425499" ht="15"/>
    <row r="425500" ht="15"/>
    <row r="425501" ht="15"/>
    <row r="425502" ht="15"/>
    <row r="425503" ht="15"/>
    <row r="425504" ht="15"/>
    <row r="425505" ht="15"/>
    <row r="425506" ht="15"/>
    <row r="425507" ht="15"/>
    <row r="425508" ht="15"/>
    <row r="425509" ht="15"/>
    <row r="425510" ht="15"/>
    <row r="425511" ht="15"/>
    <row r="425512" ht="15"/>
    <row r="425513" ht="15"/>
    <row r="425514" ht="15"/>
    <row r="425515" ht="15"/>
    <row r="425516" ht="15"/>
    <row r="425517" ht="15"/>
    <row r="425518" ht="15"/>
    <row r="425519" ht="15"/>
    <row r="425520" ht="15"/>
    <row r="425521" ht="15"/>
    <row r="425522" ht="15"/>
    <row r="425523" ht="15"/>
    <row r="425524" ht="15"/>
    <row r="425525" ht="15"/>
    <row r="425526" ht="15"/>
    <row r="425527" ht="15"/>
    <row r="425528" ht="15"/>
    <row r="425529" ht="15"/>
    <row r="425530" ht="15"/>
    <row r="425531" ht="15"/>
    <row r="425532" ht="15"/>
    <row r="425533" ht="15"/>
    <row r="425534" ht="15"/>
    <row r="425535" ht="15"/>
    <row r="425536" ht="15"/>
    <row r="425537" ht="15"/>
    <row r="425538" ht="15"/>
    <row r="425539" ht="15"/>
    <row r="425540" ht="15"/>
    <row r="425541" ht="15"/>
    <row r="425542" ht="15"/>
    <row r="425543" ht="15"/>
    <row r="425544" ht="15"/>
    <row r="425545" ht="15"/>
    <row r="425546" ht="15"/>
    <row r="425547" ht="15"/>
    <row r="425548" ht="15"/>
    <row r="425549" ht="15"/>
    <row r="425550" ht="15"/>
    <row r="425551" ht="15"/>
    <row r="425552" ht="15"/>
    <row r="425553" ht="15"/>
    <row r="425554" ht="15"/>
    <row r="425555" ht="15"/>
    <row r="425556" ht="15"/>
    <row r="425557" ht="15"/>
    <row r="425558" ht="15"/>
    <row r="425559" ht="15"/>
    <row r="425560" ht="15"/>
    <row r="425561" ht="15"/>
    <row r="425562" ht="15"/>
    <row r="425563" ht="15"/>
    <row r="425564" ht="15"/>
    <row r="425565" ht="15"/>
    <row r="425566" ht="15"/>
    <row r="425567" ht="15"/>
    <row r="425568" ht="15"/>
    <row r="425569" ht="15"/>
    <row r="425570" ht="15"/>
    <row r="425571" ht="15"/>
    <row r="425572" ht="15"/>
    <row r="425573" ht="15"/>
    <row r="425574" ht="15"/>
    <row r="425575" ht="15"/>
    <row r="425576" ht="15"/>
    <row r="425577" ht="15"/>
    <row r="425578" ht="15"/>
    <row r="425579" ht="15"/>
    <row r="425580" ht="15"/>
    <row r="425581" ht="15"/>
    <row r="425582" ht="15"/>
    <row r="425583" ht="15"/>
    <row r="425584" ht="15"/>
    <row r="425585" ht="15"/>
    <row r="425586" ht="15"/>
    <row r="425587" ht="15"/>
    <row r="425588" ht="15"/>
    <row r="425589" ht="15"/>
    <row r="425590" ht="15"/>
    <row r="425591" ht="15"/>
    <row r="425592" ht="15"/>
    <row r="425593" ht="15"/>
    <row r="425594" ht="15"/>
    <row r="425595" ht="15"/>
    <row r="425596" ht="15"/>
    <row r="425597" ht="15"/>
    <row r="425598" ht="15"/>
    <row r="425599" ht="15"/>
    <row r="425600" ht="15"/>
    <row r="425601" ht="15"/>
    <row r="425602" ht="15"/>
    <row r="425603" ht="15"/>
    <row r="425604" ht="15"/>
    <row r="425605" ht="15"/>
    <row r="425606" ht="15"/>
    <row r="425607" ht="15"/>
    <row r="425608" ht="15"/>
    <row r="425609" ht="15"/>
    <row r="425610" ht="15"/>
    <row r="425611" ht="15"/>
    <row r="425612" ht="15"/>
    <row r="425613" ht="15"/>
    <row r="425614" ht="15"/>
    <row r="425615" ht="15"/>
    <row r="425616" ht="15"/>
    <row r="425617" ht="15"/>
    <row r="425618" ht="15"/>
    <row r="425619" ht="15"/>
    <row r="425620" ht="15"/>
    <row r="425621" ht="15"/>
    <row r="425622" ht="15"/>
    <row r="425623" ht="15"/>
    <row r="425624" ht="15"/>
    <row r="425625" ht="15"/>
    <row r="425626" ht="15"/>
    <row r="425627" ht="15"/>
    <row r="425628" ht="15"/>
    <row r="425629" ht="15"/>
    <row r="425630" ht="15"/>
    <row r="425631" ht="15"/>
    <row r="425632" ht="15"/>
    <row r="425633" ht="15"/>
    <row r="425634" ht="15"/>
    <row r="425635" ht="15"/>
    <row r="425636" ht="15"/>
    <row r="425637" ht="15"/>
    <row r="425638" ht="15"/>
    <row r="425639" ht="15"/>
    <row r="425640" ht="15"/>
    <row r="425641" ht="15"/>
    <row r="425642" ht="15"/>
    <row r="425643" ht="15"/>
    <row r="425644" ht="15"/>
    <row r="425645" ht="15"/>
    <row r="425646" ht="15"/>
    <row r="425647" ht="15"/>
    <row r="425648" ht="15"/>
    <row r="425649" ht="15"/>
    <row r="425650" ht="15"/>
    <row r="425651" ht="15"/>
    <row r="425652" ht="15"/>
    <row r="425653" ht="15"/>
    <row r="425654" ht="15"/>
    <row r="425655" ht="15"/>
    <row r="425656" ht="15"/>
    <row r="425657" ht="15"/>
    <row r="425658" ht="15"/>
    <row r="425659" ht="15"/>
    <row r="425660" ht="15"/>
    <row r="425661" ht="15"/>
    <row r="425662" ht="15"/>
    <row r="425663" ht="15"/>
    <row r="425664" ht="15"/>
    <row r="425665" ht="15"/>
    <row r="425666" ht="15"/>
    <row r="425667" ht="15"/>
    <row r="425668" ht="15"/>
    <row r="425669" ht="15"/>
    <row r="425670" ht="15"/>
    <row r="425671" ht="15"/>
    <row r="425672" ht="15"/>
    <row r="425673" ht="15"/>
    <row r="425674" ht="15"/>
    <row r="425675" ht="15"/>
    <row r="425676" ht="15"/>
    <row r="425677" ht="15"/>
    <row r="425678" ht="15"/>
    <row r="425679" ht="15"/>
    <row r="425680" ht="15"/>
    <row r="425681" ht="15"/>
    <row r="425682" ht="15"/>
    <row r="425683" ht="15"/>
    <row r="425684" ht="15"/>
    <row r="425685" ht="15"/>
    <row r="425686" ht="15"/>
    <row r="425687" ht="15"/>
    <row r="425688" ht="15"/>
    <row r="425689" ht="15"/>
    <row r="425690" ht="15"/>
    <row r="425691" ht="15"/>
    <row r="425692" ht="15"/>
    <row r="425693" ht="15"/>
    <row r="425694" ht="15"/>
    <row r="425695" ht="15"/>
    <row r="425696" ht="15"/>
    <row r="425697" ht="15"/>
    <row r="425698" ht="15"/>
    <row r="425699" ht="15"/>
    <row r="425700" ht="15"/>
    <row r="425701" ht="15"/>
    <row r="425702" ht="15"/>
    <row r="425703" ht="15"/>
    <row r="425704" ht="15"/>
    <row r="425705" ht="15"/>
    <row r="425706" ht="15"/>
    <row r="425707" ht="15"/>
    <row r="425708" ht="15"/>
    <row r="425709" ht="15"/>
    <row r="425710" ht="15"/>
    <row r="425711" ht="15"/>
    <row r="425712" ht="15"/>
    <row r="425713" ht="15"/>
    <row r="425714" ht="15"/>
    <row r="425715" ht="15"/>
    <row r="425716" ht="15"/>
    <row r="425717" ht="15"/>
    <row r="425718" ht="15"/>
    <row r="425719" ht="15"/>
    <row r="425720" ht="15"/>
    <row r="425721" ht="15"/>
    <row r="425722" ht="15"/>
    <row r="425723" ht="15"/>
    <row r="425724" ht="15"/>
    <row r="425725" ht="15"/>
    <row r="425726" ht="15"/>
    <row r="425727" ht="15"/>
    <row r="425728" ht="15"/>
    <row r="425729" ht="15"/>
    <row r="425730" ht="15"/>
    <row r="425731" ht="15"/>
    <row r="425732" ht="15"/>
    <row r="425733" ht="15"/>
    <row r="425734" ht="15"/>
    <row r="425735" ht="15"/>
    <row r="425736" ht="15"/>
    <row r="425737" ht="15"/>
    <row r="425738" ht="15"/>
    <row r="425739" ht="15"/>
    <row r="425740" ht="15"/>
    <row r="425741" ht="15"/>
    <row r="425742" ht="15"/>
    <row r="425743" ht="15"/>
    <row r="425744" ht="15"/>
    <row r="425745" ht="15"/>
    <row r="425746" ht="15"/>
    <row r="425747" ht="15"/>
    <row r="425748" ht="15"/>
    <row r="425749" ht="15"/>
    <row r="425750" ht="15"/>
    <row r="425751" ht="15"/>
    <row r="425752" ht="15"/>
    <row r="425753" ht="15"/>
    <row r="425754" ht="15"/>
    <row r="425755" ht="15"/>
    <row r="425756" ht="15"/>
    <row r="425757" ht="15"/>
    <row r="425758" ht="15"/>
    <row r="425759" ht="15"/>
    <row r="425760" ht="15"/>
    <row r="425761" ht="15"/>
    <row r="425762" ht="15"/>
    <row r="425763" ht="15"/>
    <row r="425764" ht="15"/>
    <row r="425765" ht="15"/>
    <row r="425766" ht="15"/>
    <row r="425767" ht="15"/>
    <row r="425768" ht="15"/>
    <row r="425769" ht="15"/>
    <row r="425770" ht="15"/>
    <row r="425771" ht="15"/>
    <row r="425772" ht="15"/>
    <row r="425773" ht="15"/>
    <row r="425774" ht="15"/>
    <row r="425775" ht="15"/>
    <row r="425776" ht="15"/>
    <row r="425777" ht="15"/>
    <row r="425778" ht="15"/>
    <row r="425779" ht="15"/>
    <row r="425780" ht="15"/>
    <row r="425781" ht="15"/>
    <row r="425782" ht="15"/>
    <row r="425783" ht="15"/>
    <row r="425784" ht="15"/>
    <row r="425785" ht="15"/>
    <row r="425786" ht="15"/>
    <row r="425787" ht="15"/>
    <row r="425788" ht="15"/>
    <row r="425789" ht="15"/>
    <row r="425790" ht="15"/>
    <row r="425791" ht="15"/>
    <row r="425792" ht="15"/>
    <row r="425793" ht="15"/>
    <row r="425794" ht="15"/>
    <row r="425795" ht="15"/>
    <row r="425796" ht="15"/>
    <row r="425797" ht="15"/>
    <row r="425798" ht="15"/>
    <row r="425799" ht="15"/>
    <row r="425800" ht="15"/>
    <row r="425801" ht="15"/>
    <row r="425802" ht="15"/>
    <row r="425803" ht="15"/>
    <row r="425804" ht="15"/>
    <row r="425805" ht="15"/>
    <row r="425806" ht="15"/>
    <row r="425807" ht="15"/>
    <row r="425808" ht="15"/>
    <row r="425809" ht="15"/>
    <row r="425810" ht="15"/>
    <row r="425811" ht="15"/>
    <row r="425812" ht="15"/>
    <row r="425813" ht="15"/>
    <row r="425814" ht="15"/>
    <row r="425815" ht="15"/>
    <row r="425816" ht="15"/>
    <row r="425817" ht="15"/>
    <row r="425818" ht="15"/>
    <row r="425819" ht="15"/>
    <row r="425820" ht="15"/>
    <row r="425821" ht="15"/>
    <row r="425822" ht="15"/>
    <row r="425823" ht="15"/>
    <row r="425824" ht="15"/>
    <row r="425825" ht="15"/>
    <row r="425826" ht="15"/>
    <row r="425827" ht="15"/>
    <row r="425828" ht="15"/>
    <row r="425829" ht="15"/>
    <row r="425830" ht="15"/>
    <row r="425831" ht="15"/>
    <row r="425832" ht="15"/>
    <row r="425833" ht="15"/>
    <row r="425834" ht="15"/>
    <row r="425835" ht="15"/>
    <row r="425836" ht="15"/>
    <row r="425837" ht="15"/>
    <row r="425838" ht="15"/>
    <row r="425839" ht="15"/>
    <row r="425840" ht="15"/>
    <row r="425841" ht="15"/>
    <row r="425842" ht="15"/>
    <row r="425843" ht="15"/>
    <row r="425844" ht="15"/>
    <row r="425845" ht="15"/>
    <row r="425846" ht="15"/>
    <row r="425847" ht="15"/>
    <row r="425848" ht="15"/>
    <row r="425849" ht="15"/>
    <row r="425850" ht="15"/>
    <row r="425851" ht="15"/>
    <row r="425852" ht="15"/>
    <row r="425853" ht="15"/>
    <row r="425854" ht="15"/>
    <row r="425855" ht="15"/>
    <row r="425856" ht="15"/>
    <row r="425857" ht="15"/>
    <row r="425858" ht="15"/>
    <row r="425859" ht="15"/>
    <row r="425860" ht="15"/>
    <row r="425861" ht="15"/>
    <row r="425862" ht="15"/>
    <row r="425863" ht="15"/>
    <row r="425864" ht="15"/>
    <row r="425865" ht="15"/>
    <row r="425866" ht="15"/>
    <row r="425867" ht="15"/>
    <row r="425868" ht="15"/>
    <row r="425869" ht="15"/>
    <row r="425870" ht="15"/>
    <row r="425871" ht="15"/>
    <row r="425872" ht="15"/>
    <row r="425873" ht="15"/>
    <row r="425874" ht="15"/>
    <row r="425875" ht="15"/>
    <row r="425876" ht="15"/>
    <row r="425877" ht="15"/>
    <row r="425878" ht="15"/>
    <row r="425879" ht="15"/>
    <row r="425880" ht="15"/>
    <row r="425881" ht="15"/>
    <row r="425882" ht="15"/>
    <row r="425883" ht="15"/>
    <row r="425884" ht="15"/>
    <row r="425885" ht="15"/>
    <row r="425886" ht="15"/>
    <row r="425887" ht="15"/>
    <row r="425888" ht="15"/>
    <row r="425889" ht="15"/>
    <row r="425890" ht="15"/>
    <row r="425891" ht="15"/>
    <row r="425892" ht="15"/>
    <row r="425893" ht="15"/>
    <row r="425894" ht="15"/>
    <row r="425895" ht="15"/>
    <row r="425896" ht="15"/>
    <row r="425897" ht="15"/>
    <row r="425898" ht="15"/>
    <row r="425899" ht="15"/>
    <row r="425900" ht="15"/>
    <row r="425901" ht="15"/>
    <row r="425902" ht="15"/>
    <row r="425903" ht="15"/>
    <row r="425904" ht="15"/>
    <row r="425905" ht="15"/>
    <row r="425906" ht="15"/>
    <row r="425907" ht="15"/>
    <row r="425908" ht="15"/>
    <row r="425909" ht="15"/>
    <row r="425910" ht="15"/>
    <row r="425911" ht="15"/>
    <row r="425912" ht="15"/>
    <row r="425913" ht="15"/>
    <row r="425914" ht="15"/>
    <row r="425915" ht="15"/>
    <row r="425916" ht="15"/>
    <row r="425917" ht="15"/>
    <row r="425918" ht="15"/>
    <row r="425919" ht="15"/>
    <row r="425920" ht="15"/>
    <row r="425921" ht="15"/>
    <row r="425922" ht="15"/>
    <row r="425923" ht="15"/>
    <row r="425924" ht="15"/>
    <row r="425925" ht="15"/>
    <row r="425926" ht="15"/>
    <row r="425927" ht="15"/>
    <row r="425928" ht="15"/>
    <row r="425929" ht="15"/>
    <row r="425930" ht="15"/>
    <row r="425931" ht="15"/>
    <row r="425932" ht="15"/>
    <row r="425933" ht="15"/>
    <row r="425934" ht="15"/>
    <row r="425935" ht="15"/>
    <row r="425936" ht="15"/>
    <row r="425937" ht="15"/>
    <row r="425938" ht="15"/>
    <row r="425939" ht="15"/>
    <row r="425940" ht="15"/>
    <row r="425941" ht="15"/>
    <row r="425942" ht="15"/>
    <row r="425943" ht="15"/>
    <row r="425944" ht="15"/>
    <row r="425945" ht="15"/>
    <row r="425946" ht="15"/>
    <row r="425947" ht="15"/>
    <row r="425948" ht="15"/>
    <row r="425949" ht="15"/>
    <row r="425950" ht="15"/>
    <row r="425951" ht="15"/>
    <row r="425952" ht="15"/>
    <row r="425953" ht="15"/>
    <row r="425954" ht="15"/>
    <row r="425955" ht="15"/>
    <row r="425956" ht="15"/>
    <row r="425957" ht="15"/>
    <row r="425958" ht="15"/>
    <row r="425959" ht="15"/>
    <row r="425960" ht="15"/>
    <row r="425961" ht="15"/>
    <row r="425962" ht="15"/>
    <row r="425963" ht="15"/>
    <row r="425964" ht="15"/>
    <row r="425965" ht="15"/>
    <row r="425966" ht="15"/>
    <row r="425967" ht="15"/>
    <row r="425968" ht="15"/>
    <row r="425969" ht="15"/>
    <row r="425970" ht="15"/>
    <row r="425971" ht="15"/>
    <row r="425972" ht="15"/>
    <row r="425973" ht="15"/>
    <row r="425974" ht="15"/>
    <row r="425975" ht="15"/>
    <row r="425976" ht="15"/>
    <row r="425977" ht="15"/>
    <row r="425978" ht="15"/>
    <row r="425979" ht="15"/>
    <row r="425980" ht="15"/>
    <row r="425981" ht="15"/>
    <row r="425982" ht="15"/>
    <row r="425983" ht="15"/>
    <row r="425984" ht="15"/>
    <row r="425985" ht="15"/>
    <row r="425986" ht="15"/>
    <row r="425987" ht="15"/>
    <row r="425988" ht="15"/>
    <row r="425989" ht="15"/>
    <row r="425990" ht="15"/>
    <row r="425991" ht="15"/>
    <row r="425992" ht="15"/>
    <row r="425993" ht="15"/>
    <row r="425994" ht="15"/>
    <row r="425995" ht="15"/>
    <row r="425996" ht="15"/>
    <row r="425997" ht="15"/>
    <row r="425998" ht="15"/>
    <row r="425999" ht="15"/>
    <row r="426000" ht="15"/>
    <row r="426001" ht="15"/>
    <row r="426002" ht="15"/>
    <row r="426003" ht="15"/>
    <row r="426004" ht="15"/>
    <row r="426005" ht="15"/>
    <row r="426006" ht="15"/>
    <row r="426007" ht="15"/>
    <row r="426008" ht="15"/>
    <row r="426009" ht="15"/>
    <row r="426010" ht="15"/>
    <row r="426011" ht="15"/>
    <row r="426012" ht="15"/>
    <row r="426013" ht="15"/>
    <row r="426014" ht="15"/>
    <row r="426015" ht="15"/>
    <row r="426016" ht="15"/>
    <row r="426017" ht="15"/>
    <row r="426018" ht="15"/>
    <row r="426019" ht="15"/>
    <row r="426020" ht="15"/>
    <row r="426021" ht="15"/>
    <row r="426022" ht="15"/>
    <row r="426023" ht="15"/>
    <row r="426024" ht="15"/>
    <row r="426025" ht="15"/>
    <row r="426026" ht="15"/>
    <row r="426027" ht="15"/>
    <row r="426028" ht="15"/>
    <row r="426029" ht="15"/>
    <row r="426030" ht="15"/>
    <row r="426031" ht="15"/>
    <row r="426032" ht="15"/>
    <row r="426033" ht="15"/>
    <row r="426034" ht="15"/>
    <row r="426035" ht="15"/>
    <row r="426036" ht="15"/>
    <row r="426037" ht="15"/>
    <row r="426038" ht="15"/>
    <row r="426039" ht="15"/>
    <row r="426040" ht="15"/>
    <row r="426041" ht="15"/>
    <row r="426042" ht="15"/>
    <row r="426043" ht="15"/>
    <row r="426044" ht="15"/>
    <row r="426045" ht="15"/>
    <row r="426046" ht="15"/>
    <row r="426047" ht="15"/>
    <row r="426048" ht="15"/>
    <row r="426049" ht="15"/>
    <row r="426050" ht="15"/>
    <row r="426051" ht="15"/>
    <row r="426052" ht="15"/>
    <row r="426053" ht="15"/>
    <row r="426054" ht="15"/>
    <row r="426055" ht="15"/>
    <row r="426056" ht="15"/>
    <row r="426057" ht="15"/>
    <row r="426058" ht="15"/>
    <row r="426059" ht="15"/>
    <row r="426060" ht="15"/>
    <row r="426061" ht="15"/>
    <row r="426062" ht="15"/>
    <row r="426063" ht="15"/>
    <row r="426064" ht="15"/>
    <row r="426065" ht="15"/>
    <row r="426066" ht="15"/>
    <row r="426067" ht="15"/>
    <row r="426068" ht="15"/>
    <row r="426069" ht="15"/>
    <row r="426070" ht="15"/>
    <row r="426071" ht="15"/>
    <row r="426072" ht="15"/>
    <row r="426073" ht="15"/>
    <row r="426074" ht="15"/>
    <row r="426075" ht="15"/>
    <row r="426076" ht="15"/>
    <row r="426077" ht="15"/>
    <row r="426078" ht="15"/>
    <row r="426079" ht="15"/>
    <row r="426080" ht="15"/>
    <row r="426081" ht="15"/>
    <row r="426082" ht="15"/>
    <row r="426083" ht="15"/>
    <row r="426084" ht="15"/>
    <row r="426085" ht="15"/>
    <row r="426086" ht="15"/>
    <row r="426087" ht="15"/>
    <row r="426088" ht="15"/>
    <row r="426089" ht="15"/>
    <row r="426090" ht="15"/>
    <row r="426091" ht="15"/>
    <row r="426092" ht="15"/>
    <row r="426093" ht="15"/>
    <row r="426094" ht="15"/>
    <row r="426095" ht="15"/>
    <row r="426096" ht="15"/>
    <row r="426097" ht="15"/>
    <row r="426098" ht="15"/>
    <row r="426099" ht="15"/>
    <row r="426100" ht="15"/>
    <row r="426101" ht="15"/>
    <row r="426102" ht="15"/>
    <row r="426103" ht="15"/>
    <row r="426104" ht="15"/>
    <row r="426105" ht="15"/>
    <row r="426106" ht="15"/>
    <row r="426107" ht="15"/>
    <row r="426108" ht="15"/>
    <row r="426109" ht="15"/>
    <row r="426110" ht="15"/>
    <row r="426111" ht="15"/>
    <row r="426112" ht="15"/>
    <row r="426113" ht="15"/>
    <row r="426114" ht="15"/>
    <row r="426115" ht="15"/>
    <row r="426116" ht="15"/>
    <row r="426117" ht="15"/>
    <row r="426118" ht="15"/>
    <row r="426119" ht="15"/>
    <row r="426120" ht="15"/>
    <row r="426121" ht="15"/>
    <row r="426122" ht="15"/>
    <row r="426123" ht="15"/>
    <row r="426124" ht="15"/>
    <row r="426125" ht="15"/>
    <row r="426126" ht="15"/>
    <row r="426127" ht="15"/>
    <row r="426128" ht="15"/>
    <row r="426129" ht="15"/>
    <row r="426130" ht="15"/>
    <row r="426131" ht="15"/>
    <row r="426132" ht="15"/>
    <row r="426133" ht="15"/>
    <row r="426134" ht="15"/>
    <row r="426135" ht="15"/>
    <row r="426136" ht="15"/>
    <row r="426137" ht="15"/>
    <row r="426138" ht="15"/>
    <row r="426139" ht="15"/>
    <row r="426140" ht="15"/>
    <row r="426141" ht="15"/>
    <row r="426142" ht="15"/>
    <row r="426143" ht="15"/>
    <row r="426144" ht="15"/>
    <row r="426145" ht="15"/>
    <row r="426146" ht="15"/>
    <row r="426147" ht="15"/>
    <row r="426148" ht="15"/>
    <row r="426149" ht="15"/>
    <row r="426150" ht="15"/>
    <row r="426151" ht="15"/>
    <row r="426152" ht="15"/>
    <row r="426153" ht="15"/>
    <row r="426154" ht="15"/>
    <row r="426155" ht="15"/>
    <row r="426156" ht="15"/>
    <row r="426157" ht="15"/>
    <row r="426158" ht="15"/>
    <row r="426159" ht="15"/>
    <row r="426160" ht="15"/>
    <row r="426161" ht="15"/>
    <row r="426162" ht="15"/>
    <row r="426163" ht="15"/>
    <row r="426164" ht="15"/>
    <row r="426165" ht="15"/>
    <row r="426166" ht="15"/>
    <row r="426167" ht="15"/>
    <row r="426168" ht="15"/>
    <row r="426169" ht="15"/>
    <row r="426170" ht="15"/>
    <row r="426171" ht="15"/>
    <row r="426172" ht="15"/>
    <row r="426173" ht="15"/>
    <row r="426174" ht="15"/>
    <row r="426175" ht="15"/>
    <row r="426176" ht="15"/>
    <row r="426177" ht="15"/>
    <row r="426178" ht="15"/>
    <row r="426179" ht="15"/>
    <row r="426180" ht="15"/>
    <row r="426181" ht="15"/>
    <row r="426182" ht="15"/>
    <row r="426183" ht="15"/>
    <row r="426184" ht="15"/>
    <row r="426185" ht="15"/>
    <row r="426186" ht="15"/>
    <row r="426187" ht="15"/>
    <row r="426188" ht="15"/>
    <row r="426189" ht="15"/>
    <row r="426190" ht="15"/>
    <row r="426191" ht="15"/>
    <row r="426192" ht="15"/>
    <row r="426193" ht="15"/>
    <row r="426194" ht="15"/>
    <row r="426195" ht="15"/>
    <row r="426196" ht="15"/>
    <row r="426197" ht="15"/>
    <row r="426198" ht="15"/>
    <row r="426199" ht="15"/>
    <row r="426200" ht="15"/>
    <row r="426201" ht="15"/>
    <row r="426202" ht="15"/>
    <row r="426203" ht="15"/>
    <row r="426204" ht="15"/>
    <row r="426205" ht="15"/>
    <row r="426206" ht="15"/>
    <row r="426207" ht="15"/>
    <row r="426208" ht="15"/>
    <row r="426209" ht="15"/>
    <row r="426210" ht="15"/>
    <row r="426211" ht="15"/>
    <row r="426212" ht="15"/>
    <row r="426213" ht="15"/>
    <row r="426214" ht="15"/>
    <row r="426215" ht="15"/>
    <row r="426216" ht="15"/>
    <row r="426217" ht="15"/>
    <row r="426218" ht="15"/>
    <row r="426219" ht="15"/>
    <row r="426220" ht="15"/>
    <row r="426221" ht="15"/>
    <row r="426222" ht="15"/>
    <row r="426223" ht="15"/>
    <row r="426224" ht="15"/>
    <row r="426225" ht="15"/>
    <row r="426226" ht="15"/>
    <row r="426227" ht="15"/>
    <row r="426228" ht="15"/>
    <row r="426229" ht="15"/>
    <row r="426230" ht="15"/>
    <row r="426231" ht="15"/>
    <row r="426232" ht="15"/>
    <row r="426233" ht="15"/>
    <row r="426234" ht="15"/>
    <row r="426235" ht="15"/>
    <row r="426236" ht="15"/>
    <row r="426237" ht="15"/>
    <row r="426238" ht="15"/>
    <row r="426239" ht="15"/>
    <row r="426240" ht="15"/>
    <row r="426241" ht="15"/>
    <row r="426242" ht="15"/>
    <row r="426243" ht="15"/>
    <row r="426244" ht="15"/>
    <row r="426245" ht="15"/>
    <row r="426246" ht="15"/>
    <row r="426247" ht="15"/>
    <row r="426248" ht="15"/>
    <row r="426249" ht="15"/>
    <row r="426250" ht="15"/>
    <row r="426251" ht="15"/>
    <row r="426252" ht="15"/>
    <row r="426253" ht="15"/>
    <row r="426254" ht="15"/>
    <row r="426255" ht="15"/>
    <row r="426256" ht="15"/>
    <row r="426257" ht="15"/>
    <row r="426258" ht="15"/>
    <row r="426259" ht="15"/>
    <row r="426260" ht="15"/>
    <row r="426261" ht="15"/>
    <row r="426262" ht="15"/>
    <row r="426263" ht="15"/>
    <row r="426264" ht="15"/>
    <row r="426265" ht="15"/>
    <row r="426266" ht="15"/>
    <row r="426267" ht="15"/>
    <row r="426268" ht="15"/>
    <row r="426269" ht="15"/>
    <row r="426270" ht="15"/>
    <row r="426271" ht="15"/>
    <row r="426272" ht="15"/>
    <row r="426273" ht="15"/>
    <row r="426274" ht="15"/>
    <row r="426275" ht="15"/>
    <row r="426276" ht="15"/>
    <row r="426277" ht="15"/>
    <row r="426278" ht="15"/>
    <row r="426279" ht="15"/>
    <row r="426280" ht="15"/>
    <row r="426281" ht="15"/>
    <row r="426282" ht="15"/>
    <row r="426283" ht="15"/>
    <row r="426284" ht="15"/>
    <row r="426285" ht="15"/>
    <row r="426286" ht="15"/>
    <row r="426287" ht="15"/>
    <row r="426288" ht="15"/>
    <row r="426289" ht="15"/>
    <row r="426290" ht="15"/>
    <row r="426291" ht="15"/>
    <row r="426292" ht="15"/>
    <row r="426293" ht="15"/>
    <row r="426294" ht="15"/>
    <row r="426295" ht="15"/>
    <row r="426296" ht="15"/>
    <row r="426297" ht="15"/>
    <row r="426298" ht="15"/>
    <row r="426299" ht="15"/>
    <row r="426300" ht="15"/>
    <row r="426301" ht="15"/>
    <row r="426302" ht="15"/>
    <row r="426303" ht="15"/>
    <row r="426304" ht="15"/>
    <row r="426305" ht="15"/>
    <row r="426306" ht="15"/>
    <row r="426307" ht="15"/>
    <row r="426308" ht="15"/>
    <row r="426309" ht="15"/>
    <row r="426310" ht="15"/>
    <row r="426311" ht="15"/>
    <row r="426312" ht="15"/>
    <row r="426313" ht="15"/>
    <row r="426314" ht="15"/>
    <row r="426315" ht="15"/>
    <row r="426316" ht="15"/>
    <row r="426317" ht="15"/>
    <row r="426318" ht="15"/>
    <row r="426319" ht="15"/>
    <row r="426320" ht="15"/>
    <row r="426321" ht="15"/>
    <row r="426322" ht="15"/>
    <row r="426323" ht="15"/>
    <row r="426324" ht="15"/>
    <row r="426325" ht="15"/>
    <row r="426326" ht="15"/>
    <row r="426327" ht="15"/>
    <row r="426328" ht="15"/>
    <row r="426329" ht="15"/>
    <row r="426330" ht="15"/>
    <row r="426331" ht="15"/>
    <row r="426332" ht="15"/>
    <row r="426333" ht="15"/>
    <row r="426334" ht="15"/>
    <row r="426335" ht="15"/>
    <row r="426336" ht="15"/>
    <row r="426337" ht="15"/>
    <row r="426338" ht="15"/>
    <row r="426339" ht="15"/>
    <row r="426340" ht="15"/>
    <row r="426341" ht="15"/>
    <row r="426342" ht="15"/>
    <row r="426343" ht="15"/>
    <row r="426344" ht="15"/>
    <row r="426345" ht="15"/>
    <row r="426346" ht="15"/>
    <row r="426347" ht="15"/>
    <row r="426348" ht="15"/>
    <row r="426349" ht="15"/>
    <row r="426350" ht="15"/>
    <row r="426351" ht="15"/>
    <row r="426352" ht="15"/>
    <row r="426353" ht="15"/>
    <row r="426354" ht="15"/>
    <row r="426355" ht="15"/>
    <row r="426356" ht="15"/>
    <row r="426357" ht="15"/>
    <row r="426358" ht="15"/>
    <row r="426359" ht="15"/>
    <row r="426360" ht="15"/>
    <row r="426361" ht="15"/>
    <row r="426362" ht="15"/>
    <row r="426363" ht="15"/>
    <row r="426364" ht="15"/>
    <row r="426365" ht="15"/>
    <row r="426366" ht="15"/>
    <row r="426367" ht="15"/>
    <row r="426368" ht="15"/>
    <row r="426369" ht="15"/>
    <row r="426370" ht="15"/>
    <row r="426371" ht="15"/>
    <row r="426372" ht="15"/>
    <row r="426373" ht="15"/>
    <row r="426374" ht="15"/>
    <row r="426375" ht="15"/>
    <row r="426376" ht="15"/>
    <row r="426377" ht="15"/>
    <row r="426378" ht="15"/>
    <row r="426379" ht="15"/>
    <row r="426380" ht="15"/>
    <row r="426381" ht="15"/>
    <row r="426382" ht="15"/>
    <row r="426383" ht="15"/>
    <row r="426384" ht="15"/>
    <row r="426385" ht="15"/>
    <row r="426386" ht="15"/>
    <row r="426387" ht="15"/>
    <row r="426388" ht="15"/>
    <row r="426389" ht="15"/>
    <row r="426390" ht="15"/>
    <row r="426391" ht="15"/>
    <row r="426392" ht="15"/>
    <row r="426393" ht="15"/>
    <row r="426394" ht="15"/>
    <row r="426395" ht="15"/>
    <row r="426396" ht="15"/>
    <row r="426397" ht="15"/>
    <row r="426398" ht="15"/>
    <row r="426399" ht="15"/>
    <row r="426400" ht="15"/>
    <row r="426401" ht="15"/>
    <row r="426402" ht="15"/>
    <row r="426403" ht="15"/>
    <row r="426404" ht="15"/>
    <row r="426405" ht="15"/>
    <row r="426406" ht="15"/>
    <row r="426407" ht="15"/>
    <row r="426408" ht="15"/>
    <row r="426409" ht="15"/>
    <row r="426410" ht="15"/>
    <row r="426411" ht="15"/>
    <row r="426412" ht="15"/>
    <row r="426413" ht="15"/>
    <row r="426414" ht="15"/>
    <row r="426415" ht="15"/>
    <row r="426416" ht="15"/>
    <row r="426417" ht="15"/>
    <row r="426418" ht="15"/>
    <row r="426419" ht="15"/>
    <row r="426420" ht="15"/>
    <row r="426421" ht="15"/>
    <row r="426422" ht="15"/>
    <row r="426423" ht="15"/>
    <row r="426424" ht="15"/>
    <row r="426425" ht="15"/>
    <row r="426426" ht="15"/>
    <row r="426427" ht="15"/>
    <row r="426428" ht="15"/>
    <row r="426429" ht="15"/>
    <row r="426430" ht="15"/>
    <row r="426431" ht="15"/>
    <row r="426432" ht="15"/>
    <row r="426433" ht="15"/>
    <row r="426434" ht="15"/>
    <row r="426435" ht="15"/>
    <row r="426436" ht="15"/>
    <row r="426437" ht="15"/>
    <row r="426438" ht="15"/>
    <row r="426439" ht="15"/>
    <row r="426440" ht="15"/>
    <row r="426441" ht="15"/>
    <row r="426442" ht="15"/>
    <row r="426443" ht="15"/>
    <row r="426444" ht="15"/>
    <row r="426445" ht="15"/>
    <row r="426446" ht="15"/>
    <row r="426447" ht="15"/>
    <row r="426448" ht="15"/>
    <row r="426449" ht="15"/>
    <row r="426450" ht="15"/>
    <row r="426451" ht="15"/>
    <row r="426452" ht="15"/>
    <row r="426453" ht="15"/>
    <row r="426454" ht="15"/>
    <row r="426455" ht="15"/>
    <row r="426456" ht="15"/>
    <row r="426457" ht="15"/>
    <row r="426458" ht="15"/>
    <row r="426459" ht="15"/>
    <row r="426460" ht="15"/>
    <row r="426461" ht="15"/>
    <row r="426462" ht="15"/>
    <row r="426463" ht="15"/>
    <row r="426464" ht="15"/>
    <row r="426465" ht="15"/>
    <row r="426466" ht="15"/>
    <row r="426467" ht="15"/>
    <row r="426468" ht="15"/>
    <row r="426469" ht="15"/>
    <row r="426470" ht="15"/>
    <row r="426471" ht="15"/>
    <row r="426472" ht="15"/>
    <row r="426473" ht="15"/>
    <row r="426474" ht="15"/>
    <row r="426475" ht="15"/>
    <row r="426476" ht="15"/>
    <row r="426477" ht="15"/>
    <row r="426478" ht="15"/>
    <row r="426479" ht="15"/>
    <row r="426480" ht="15"/>
    <row r="426481" ht="15"/>
    <row r="426482" ht="15"/>
    <row r="426483" ht="15"/>
    <row r="426484" ht="15"/>
    <row r="426485" ht="15"/>
    <row r="426486" ht="15"/>
    <row r="426487" ht="15"/>
    <row r="426488" ht="15"/>
    <row r="426489" ht="15"/>
    <row r="426490" ht="15"/>
    <row r="426491" ht="15"/>
    <row r="426492" ht="15"/>
    <row r="426493" ht="15"/>
    <row r="426494" ht="15"/>
    <row r="426495" ht="15"/>
    <row r="426496" ht="15"/>
    <row r="426497" ht="15"/>
    <row r="426498" ht="15"/>
    <row r="426499" ht="15"/>
    <row r="426500" ht="15"/>
    <row r="426501" ht="15"/>
    <row r="426502" ht="15"/>
    <row r="426503" ht="15"/>
    <row r="426504" ht="15"/>
    <row r="426505" ht="15"/>
    <row r="426506" ht="15"/>
    <row r="426507" ht="15"/>
    <row r="426508" ht="15"/>
    <row r="426509" ht="15"/>
    <row r="426510" ht="15"/>
    <row r="426511" ht="15"/>
    <row r="426512" ht="15"/>
    <row r="426513" ht="15"/>
    <row r="426514" ht="15"/>
    <row r="426515" ht="15"/>
    <row r="426516" ht="15"/>
    <row r="426517" ht="15"/>
    <row r="426518" ht="15"/>
    <row r="426519" ht="15"/>
    <row r="426520" ht="15"/>
    <row r="426521" ht="15"/>
    <row r="426522" ht="15"/>
    <row r="426523" ht="15"/>
    <row r="426524" ht="15"/>
    <row r="426525" ht="15"/>
    <row r="426526" ht="15"/>
    <row r="426527" ht="15"/>
    <row r="426528" ht="15"/>
    <row r="426529" ht="15"/>
    <row r="426530" ht="15"/>
    <row r="426531" ht="15"/>
    <row r="426532" ht="15"/>
    <row r="426533" ht="15"/>
    <row r="426534" ht="15"/>
    <row r="426535" ht="15"/>
    <row r="426536" ht="15"/>
    <row r="426537" ht="15"/>
    <row r="426538" ht="15"/>
    <row r="426539" ht="15"/>
    <row r="426540" ht="15"/>
    <row r="426541" ht="15"/>
    <row r="426542" ht="15"/>
    <row r="426543" ht="15"/>
    <row r="426544" ht="15"/>
    <row r="426545" ht="15"/>
    <row r="426546" ht="15"/>
    <row r="426547" ht="15"/>
    <row r="426548" ht="15"/>
    <row r="426549" ht="15"/>
    <row r="426550" ht="15"/>
    <row r="426551" ht="15"/>
    <row r="426552" ht="15"/>
    <row r="426553" ht="15"/>
    <row r="426554" ht="15"/>
    <row r="426555" ht="15"/>
    <row r="426556" ht="15"/>
    <row r="426557" ht="15"/>
    <row r="426558" ht="15"/>
    <row r="426559" ht="15"/>
    <row r="426560" ht="15"/>
    <row r="426561" ht="15"/>
    <row r="426562" ht="15"/>
    <row r="426563" ht="15"/>
    <row r="426564" ht="15"/>
    <row r="426565" ht="15"/>
    <row r="426566" ht="15"/>
    <row r="426567" ht="15"/>
    <row r="426568" ht="15"/>
    <row r="426569" ht="15"/>
    <row r="426570" ht="15"/>
    <row r="426571" ht="15"/>
    <row r="426572" ht="15"/>
    <row r="426573" ht="15"/>
    <row r="426574" ht="15"/>
    <row r="426575" ht="15"/>
    <row r="426576" ht="15"/>
    <row r="426577" ht="15"/>
    <row r="426578" ht="15"/>
    <row r="426579" ht="15"/>
    <row r="426580" ht="15"/>
    <row r="426581" ht="15"/>
    <row r="426582" ht="15"/>
    <row r="426583" ht="15"/>
    <row r="426584" ht="15"/>
    <row r="426585" ht="15"/>
    <row r="426586" ht="15"/>
    <row r="426587" ht="15"/>
    <row r="426588" ht="15"/>
    <row r="426589" ht="15"/>
    <row r="426590" ht="15"/>
    <row r="426591" ht="15"/>
    <row r="426592" ht="15"/>
    <row r="426593" ht="15"/>
    <row r="426594" ht="15"/>
    <row r="426595" ht="15"/>
    <row r="426596" ht="15"/>
    <row r="426597" ht="15"/>
    <row r="426598" ht="15"/>
    <row r="426599" ht="15"/>
    <row r="426600" ht="15"/>
    <row r="426601" ht="15"/>
    <row r="426602" ht="15"/>
    <row r="426603" ht="15"/>
    <row r="426604" ht="15"/>
    <row r="426605" ht="15"/>
    <row r="426606" ht="15"/>
    <row r="426607" ht="15"/>
    <row r="426608" ht="15"/>
    <row r="426609" ht="15"/>
    <row r="426610" ht="15"/>
    <row r="426611" ht="15"/>
    <row r="426612" ht="15"/>
    <row r="426613" ht="15"/>
    <row r="426614" ht="15"/>
    <row r="426615" ht="15"/>
    <row r="426616" ht="15"/>
    <row r="426617" ht="15"/>
    <row r="426618" ht="15"/>
    <row r="426619" ht="15"/>
    <row r="426620" ht="15"/>
    <row r="426621" ht="15"/>
    <row r="426622" ht="15"/>
    <row r="426623" ht="15"/>
    <row r="426624" ht="15"/>
    <row r="426625" ht="15"/>
    <row r="426626" ht="15"/>
    <row r="426627" ht="15"/>
    <row r="426628" ht="15"/>
    <row r="426629" ht="15"/>
    <row r="426630" ht="15"/>
    <row r="426631" ht="15"/>
    <row r="426632" ht="15"/>
    <row r="426633" ht="15"/>
    <row r="426634" ht="15"/>
    <row r="426635" ht="15"/>
    <row r="426636" ht="15"/>
    <row r="426637" ht="15"/>
    <row r="426638" ht="15"/>
    <row r="426639" ht="15"/>
    <row r="426640" ht="15"/>
    <row r="426641" ht="15"/>
    <row r="426642" ht="15"/>
    <row r="426643" ht="15"/>
    <row r="426644" ht="15"/>
    <row r="426645" ht="15"/>
    <row r="426646" ht="15"/>
    <row r="426647" ht="15"/>
    <row r="426648" ht="15"/>
    <row r="426649" ht="15"/>
    <row r="426650" ht="15"/>
    <row r="426651" ht="15"/>
    <row r="426652" ht="15"/>
    <row r="426653" ht="15"/>
    <row r="426654" ht="15"/>
    <row r="426655" ht="15"/>
    <row r="426656" ht="15"/>
    <row r="426657" ht="15"/>
    <row r="426658" ht="15"/>
    <row r="426659" ht="15"/>
    <row r="426660" ht="15"/>
    <row r="426661" ht="15"/>
    <row r="426662" ht="15"/>
    <row r="426663" ht="15"/>
    <row r="426664" ht="15"/>
    <row r="426665" ht="15"/>
    <row r="426666" ht="15"/>
    <row r="426667" ht="15"/>
    <row r="426668" ht="15"/>
    <row r="426669" ht="15"/>
    <row r="426670" ht="15"/>
    <row r="426671" ht="15"/>
    <row r="426672" ht="15"/>
    <row r="426673" ht="15"/>
    <row r="426674" ht="15"/>
    <row r="426675" ht="15"/>
    <row r="426676" ht="15"/>
    <row r="426677" ht="15"/>
    <row r="426678" ht="15"/>
    <row r="426679" ht="15"/>
    <row r="426680" ht="15"/>
    <row r="426681" ht="15"/>
    <row r="426682" ht="15"/>
    <row r="426683" ht="15"/>
    <row r="426684" ht="15"/>
    <row r="426685" ht="15"/>
    <row r="426686" ht="15"/>
    <row r="426687" ht="15"/>
    <row r="426688" ht="15"/>
    <row r="426689" ht="15"/>
    <row r="426690" ht="15"/>
    <row r="426691" ht="15"/>
    <row r="426692" ht="15"/>
    <row r="426693" ht="15"/>
    <row r="426694" ht="15"/>
    <row r="426695" ht="15"/>
    <row r="426696" ht="15"/>
    <row r="426697" ht="15"/>
    <row r="426698" ht="15"/>
    <row r="426699" ht="15"/>
    <row r="426700" ht="15"/>
    <row r="426701" ht="15"/>
    <row r="426702" ht="15"/>
    <row r="426703" ht="15"/>
    <row r="426704" ht="15"/>
    <row r="426705" ht="15"/>
    <row r="426706" ht="15"/>
    <row r="426707" ht="15"/>
    <row r="426708" ht="15"/>
    <row r="426709" ht="15"/>
    <row r="426710" ht="15"/>
    <row r="426711" ht="15"/>
    <row r="426712" ht="15"/>
    <row r="426713" ht="15"/>
    <row r="426714" ht="15"/>
    <row r="426715" ht="15"/>
    <row r="426716" ht="15"/>
    <row r="426717" ht="15"/>
    <row r="426718" ht="15"/>
    <row r="426719" ht="15"/>
    <row r="426720" ht="15"/>
    <row r="426721" ht="15"/>
    <row r="426722" ht="15"/>
    <row r="426723" ht="15"/>
    <row r="426724" ht="15"/>
    <row r="426725" ht="15"/>
    <row r="426726" ht="15"/>
    <row r="426727" ht="15"/>
    <row r="426728" ht="15"/>
    <row r="426729" ht="15"/>
    <row r="426730" ht="15"/>
    <row r="426731" ht="15"/>
    <row r="426732" ht="15"/>
    <row r="426733" ht="15"/>
    <row r="426734" ht="15"/>
    <row r="426735" ht="15"/>
    <row r="426736" ht="15"/>
    <row r="426737" ht="15"/>
    <row r="426738" ht="15"/>
    <row r="426739" ht="15"/>
    <row r="426740" ht="15"/>
    <row r="426741" ht="15"/>
    <row r="426742" ht="15"/>
    <row r="426743" ht="15"/>
    <row r="426744" ht="15"/>
    <row r="426745" ht="15"/>
    <row r="426746" ht="15"/>
    <row r="426747" ht="15"/>
    <row r="426748" ht="15"/>
    <row r="426749" ht="15"/>
    <row r="426750" ht="15"/>
    <row r="426751" ht="15"/>
    <row r="426752" ht="15"/>
    <row r="426753" ht="15"/>
    <row r="426754" ht="15"/>
    <row r="426755" ht="15"/>
    <row r="426756" ht="15"/>
    <row r="426757" ht="15"/>
    <row r="426758" ht="15"/>
    <row r="426759" ht="15"/>
    <row r="426760" ht="15"/>
    <row r="426761" ht="15"/>
    <row r="426762" ht="15"/>
    <row r="426763" ht="15"/>
    <row r="426764" ht="15"/>
    <row r="426765" ht="15"/>
    <row r="426766" ht="15"/>
    <row r="426767" ht="15"/>
    <row r="426768" ht="15"/>
    <row r="426769" ht="15"/>
    <row r="426770" ht="15"/>
    <row r="426771" ht="15"/>
    <row r="426772" ht="15"/>
    <row r="426773" ht="15"/>
    <row r="426774" ht="15"/>
    <row r="426775" ht="15"/>
    <row r="426776" ht="15"/>
    <row r="426777" ht="15"/>
    <row r="426778" ht="15"/>
    <row r="426779" ht="15"/>
    <row r="426780" ht="15"/>
    <row r="426781" ht="15"/>
    <row r="426782" ht="15"/>
    <row r="426783" ht="15"/>
    <row r="426784" ht="15"/>
    <row r="426785" ht="15"/>
    <row r="426786" ht="15"/>
    <row r="426787" ht="15"/>
    <row r="426788" ht="15"/>
    <row r="426789" ht="15"/>
    <row r="426790" ht="15"/>
    <row r="426791" ht="15"/>
    <row r="426792" ht="15"/>
    <row r="426793" ht="15"/>
    <row r="426794" ht="15"/>
    <row r="426795" ht="15"/>
    <row r="426796" ht="15"/>
    <row r="426797" ht="15"/>
    <row r="426798" ht="15"/>
    <row r="426799" ht="15"/>
    <row r="426800" ht="15"/>
    <row r="426801" ht="15"/>
    <row r="426802" ht="15"/>
    <row r="426803" ht="15"/>
    <row r="426804" ht="15"/>
    <row r="426805" ht="15"/>
    <row r="426806" ht="15"/>
    <row r="426807" ht="15"/>
    <row r="426808" ht="15"/>
    <row r="426809" ht="15"/>
    <row r="426810" ht="15"/>
    <row r="426811" ht="15"/>
    <row r="426812" ht="15"/>
    <row r="426813" ht="15"/>
    <row r="426814" ht="15"/>
    <row r="426815" ht="15"/>
    <row r="426816" ht="15"/>
    <row r="426817" ht="15"/>
    <row r="426818" ht="15"/>
    <row r="426819" ht="15"/>
    <row r="426820" ht="15"/>
    <row r="426821" ht="15"/>
    <row r="426822" ht="15"/>
    <row r="426823" ht="15"/>
    <row r="426824" ht="15"/>
    <row r="426825" ht="15"/>
    <row r="426826" ht="15"/>
    <row r="426827" ht="15"/>
    <row r="426828" ht="15"/>
    <row r="426829" ht="15"/>
    <row r="426830" ht="15"/>
    <row r="426831" ht="15"/>
    <row r="426832" ht="15"/>
    <row r="426833" ht="15"/>
    <row r="426834" ht="15"/>
    <row r="426835" ht="15"/>
    <row r="426836" ht="15"/>
    <row r="426837" ht="15"/>
    <row r="426838" ht="15"/>
    <row r="426839" ht="15"/>
    <row r="426840" ht="15"/>
    <row r="426841" ht="15"/>
    <row r="426842" ht="15"/>
    <row r="426843" ht="15"/>
    <row r="426844" ht="15"/>
    <row r="426845" ht="15"/>
    <row r="426846" ht="15"/>
    <row r="426847" ht="15"/>
    <row r="426848" ht="15"/>
    <row r="426849" ht="15"/>
    <row r="426850" ht="15"/>
    <row r="426851" ht="15"/>
    <row r="426852" ht="15"/>
    <row r="426853" ht="15"/>
    <row r="426854" ht="15"/>
    <row r="426855" ht="15"/>
    <row r="426856" ht="15"/>
    <row r="426857" ht="15"/>
    <row r="426858" ht="15"/>
    <row r="426859" ht="15"/>
    <row r="426860" ht="15"/>
    <row r="426861" ht="15"/>
    <row r="426862" ht="15"/>
    <row r="426863" ht="15"/>
    <row r="426864" ht="15"/>
    <row r="426865" ht="15"/>
    <row r="426866" ht="15"/>
    <row r="426867" ht="15"/>
    <row r="426868" ht="15"/>
    <row r="426869" ht="15"/>
    <row r="426870" ht="15"/>
    <row r="426871" ht="15"/>
    <row r="426872" ht="15"/>
    <row r="426873" ht="15"/>
    <row r="426874" ht="15"/>
    <row r="426875" ht="15"/>
    <row r="426876" ht="15"/>
    <row r="426877" ht="15"/>
    <row r="426878" ht="15"/>
    <row r="426879" ht="15"/>
    <row r="426880" ht="15"/>
    <row r="426881" ht="15"/>
    <row r="426882" ht="15"/>
    <row r="426883" ht="15"/>
    <row r="426884" ht="15"/>
    <row r="426885" ht="15"/>
    <row r="426886" ht="15"/>
    <row r="426887" ht="15"/>
    <row r="426888" ht="15"/>
    <row r="426889" ht="15"/>
    <row r="426890" ht="15"/>
    <row r="426891" ht="15"/>
    <row r="426892" ht="15"/>
    <row r="426893" ht="15"/>
    <row r="426894" ht="15"/>
    <row r="426895" ht="15"/>
    <row r="426896" ht="15"/>
    <row r="426897" ht="15"/>
    <row r="426898" ht="15"/>
    <row r="426899" ht="15"/>
    <row r="426900" ht="15"/>
    <row r="426901" ht="15"/>
    <row r="426902" ht="15"/>
    <row r="426903" ht="15"/>
    <row r="426904" ht="15"/>
    <row r="426905" ht="15"/>
    <row r="426906" ht="15"/>
    <row r="426907" ht="15"/>
    <row r="426908" ht="15"/>
    <row r="426909" ht="15"/>
    <row r="426910" ht="15"/>
    <row r="426911" ht="15"/>
    <row r="426912" ht="15"/>
    <row r="426913" ht="15"/>
    <row r="426914" ht="15"/>
    <row r="426915" ht="15"/>
    <row r="426916" ht="15"/>
    <row r="426917" ht="15"/>
    <row r="426918" ht="15"/>
    <row r="426919" ht="15"/>
    <row r="426920" ht="15"/>
    <row r="426921" ht="15"/>
    <row r="426922" ht="15"/>
    <row r="426923" ht="15"/>
    <row r="426924" ht="15"/>
    <row r="426925" ht="15"/>
    <row r="426926" ht="15"/>
    <row r="426927" ht="15"/>
    <row r="426928" ht="15"/>
    <row r="426929" ht="15"/>
    <row r="426930" ht="15"/>
    <row r="426931" ht="15"/>
    <row r="426932" ht="15"/>
    <row r="426933" ht="15"/>
    <row r="426934" ht="15"/>
    <row r="426935" ht="15"/>
    <row r="426936" ht="15"/>
    <row r="426937" ht="15"/>
    <row r="426938" ht="15"/>
    <row r="426939" ht="15"/>
    <row r="426940" ht="15"/>
    <row r="426941" ht="15"/>
    <row r="426942" ht="15"/>
    <row r="426943" ht="15"/>
    <row r="426944" ht="15"/>
    <row r="426945" ht="15"/>
    <row r="426946" ht="15"/>
    <row r="426947" ht="15"/>
    <row r="426948" ht="15"/>
    <row r="426949" ht="15"/>
    <row r="426950" ht="15"/>
    <row r="426951" ht="15"/>
    <row r="426952" ht="15"/>
    <row r="426953" ht="15"/>
    <row r="426954" ht="15"/>
    <row r="426955" ht="15"/>
    <row r="426956" ht="15"/>
    <row r="426957" ht="15"/>
    <row r="426958" ht="15"/>
    <row r="426959" ht="15"/>
    <row r="426960" ht="15"/>
    <row r="426961" ht="15"/>
    <row r="426962" ht="15"/>
    <row r="426963" ht="15"/>
    <row r="426964" ht="15"/>
    <row r="426965" ht="15"/>
    <row r="426966" ht="15"/>
    <row r="426967" ht="15"/>
    <row r="426968" ht="15"/>
    <row r="426969" ht="15"/>
    <row r="426970" ht="15"/>
    <row r="426971" ht="15"/>
    <row r="426972" ht="15"/>
    <row r="426973" ht="15"/>
    <row r="426974" ht="15"/>
    <row r="426975" ht="15"/>
    <row r="426976" ht="15"/>
    <row r="426977" ht="15"/>
    <row r="426978" ht="15"/>
    <row r="426979" ht="15"/>
    <row r="426980" ht="15"/>
    <row r="426981" ht="15"/>
    <row r="426982" ht="15"/>
    <row r="426983" ht="15"/>
    <row r="426984" ht="15"/>
    <row r="426985" ht="15"/>
    <row r="426986" ht="15"/>
    <row r="426987" ht="15"/>
    <row r="426988" ht="15"/>
    <row r="426989" ht="15"/>
    <row r="426990" ht="15"/>
    <row r="426991" ht="15"/>
    <row r="426992" ht="15"/>
    <row r="426993" ht="15"/>
    <row r="426994" ht="15"/>
    <row r="426995" ht="15"/>
    <row r="426996" ht="15"/>
    <row r="426997" ht="15"/>
    <row r="426998" ht="15"/>
    <row r="426999" ht="15"/>
    <row r="427000" ht="15"/>
    <row r="427001" ht="15"/>
    <row r="427002" ht="15"/>
    <row r="427003" ht="15"/>
    <row r="427004" ht="15"/>
    <row r="427005" ht="15"/>
    <row r="427006" ht="15"/>
    <row r="427007" ht="15"/>
    <row r="427008" ht="15"/>
    <row r="427009" ht="15"/>
    <row r="427010" ht="15"/>
    <row r="427011" ht="15"/>
    <row r="427012" ht="15"/>
    <row r="427013" ht="15"/>
    <row r="427014" ht="15"/>
    <row r="427015" ht="15"/>
    <row r="427016" ht="15"/>
    <row r="427017" ht="15"/>
    <row r="427018" ht="15"/>
    <row r="427019" ht="15"/>
    <row r="427020" ht="15"/>
    <row r="427021" ht="15"/>
    <row r="427022" ht="15"/>
    <row r="427023" ht="15"/>
    <row r="427024" ht="15"/>
    <row r="427025" ht="15"/>
    <row r="427026" ht="15"/>
    <row r="427027" ht="15"/>
    <row r="427028" ht="15"/>
    <row r="427029" ht="15"/>
    <row r="427030" ht="15"/>
    <row r="427031" ht="15"/>
    <row r="427032" ht="15"/>
    <row r="427033" ht="15"/>
    <row r="427034" ht="15"/>
    <row r="427035" ht="15"/>
    <row r="427036" ht="15"/>
    <row r="427037" ht="15"/>
    <row r="427038" ht="15"/>
    <row r="427039" ht="15"/>
    <row r="427040" ht="15"/>
    <row r="427041" ht="15"/>
    <row r="427042" ht="15"/>
    <row r="427043" ht="15"/>
    <row r="427044" ht="15"/>
    <row r="427045" ht="15"/>
    <row r="427046" ht="15"/>
    <row r="427047" ht="15"/>
    <row r="427048" ht="15"/>
    <row r="427049" ht="15"/>
    <row r="427050" ht="15"/>
    <row r="427051" ht="15"/>
    <row r="427052" ht="15"/>
    <row r="427053" ht="15"/>
    <row r="427054" ht="15"/>
    <row r="427055" ht="15"/>
    <row r="427056" ht="15"/>
    <row r="427057" ht="15"/>
    <row r="427058" ht="15"/>
    <row r="427059" ht="15"/>
    <row r="427060" ht="15"/>
    <row r="427061" ht="15"/>
    <row r="427062" ht="15"/>
    <row r="427063" ht="15"/>
    <row r="427064" ht="15"/>
    <row r="427065" ht="15"/>
    <row r="427066" ht="15"/>
    <row r="427067" ht="15"/>
    <row r="427068" ht="15"/>
    <row r="427069" ht="15"/>
    <row r="427070" ht="15"/>
    <row r="427071" ht="15"/>
    <row r="427072" ht="15"/>
    <row r="427073" ht="15"/>
    <row r="427074" ht="15"/>
    <row r="427075" ht="15"/>
    <row r="427076" ht="15"/>
    <row r="427077" ht="15"/>
    <row r="427078" ht="15"/>
    <row r="427079" ht="15"/>
    <row r="427080" ht="15"/>
    <row r="427081" ht="15"/>
    <row r="427082" ht="15"/>
    <row r="427083" ht="15"/>
    <row r="427084" ht="15"/>
    <row r="427085" ht="15"/>
    <row r="427086" ht="15"/>
    <row r="427087" ht="15"/>
    <row r="427088" ht="15"/>
    <row r="427089" ht="15"/>
    <row r="427090" ht="15"/>
    <row r="427091" ht="15"/>
    <row r="427092" ht="15"/>
    <row r="427093" ht="15"/>
    <row r="427094" ht="15"/>
    <row r="427095" ht="15"/>
    <row r="427096" ht="15"/>
    <row r="427097" ht="15"/>
    <row r="427098" ht="15"/>
    <row r="427099" ht="15"/>
    <row r="427100" ht="15"/>
    <row r="427101" ht="15"/>
    <row r="427102" ht="15"/>
    <row r="427103" ht="15"/>
    <row r="427104" ht="15"/>
    <row r="427105" ht="15"/>
    <row r="427106" ht="15"/>
    <row r="427107" ht="15"/>
    <row r="427108" ht="15"/>
    <row r="427109" ht="15"/>
    <row r="427110" ht="15"/>
    <row r="427111" ht="15"/>
    <row r="427112" ht="15"/>
    <row r="427113" ht="15"/>
    <row r="427114" ht="15"/>
    <row r="427115" ht="15"/>
    <row r="427116" ht="15"/>
    <row r="427117" ht="15"/>
    <row r="427118" ht="15"/>
    <row r="427119" ht="15"/>
    <row r="427120" ht="15"/>
    <row r="427121" ht="15"/>
    <row r="427122" ht="15"/>
    <row r="427123" ht="15"/>
    <row r="427124" ht="15"/>
    <row r="427125" ht="15"/>
    <row r="427126" ht="15"/>
    <row r="427127" ht="15"/>
    <row r="427128" ht="15"/>
    <row r="427129" ht="15"/>
    <row r="427130" ht="15"/>
    <row r="427131" ht="15"/>
    <row r="427132" ht="15"/>
    <row r="427133" ht="15"/>
    <row r="427134" ht="15"/>
    <row r="427135" ht="15"/>
    <row r="427136" ht="15"/>
    <row r="427137" ht="15"/>
    <row r="427138" ht="15"/>
    <row r="427139" ht="15"/>
    <row r="427140" ht="15"/>
    <row r="427141" ht="15"/>
    <row r="427142" ht="15"/>
    <row r="427143" ht="15"/>
    <row r="427144" ht="15"/>
    <row r="427145" ht="15"/>
    <row r="427146" ht="15"/>
    <row r="427147" ht="15"/>
    <row r="427148" ht="15"/>
    <row r="427149" ht="15"/>
    <row r="427150" ht="15"/>
    <row r="427151" ht="15"/>
    <row r="427152" ht="15"/>
    <row r="427153" ht="15"/>
    <row r="427154" ht="15"/>
    <row r="427155" ht="15"/>
    <row r="427156" ht="15"/>
    <row r="427157" ht="15"/>
    <row r="427158" ht="15"/>
    <row r="427159" ht="15"/>
    <row r="427160" ht="15"/>
    <row r="427161" ht="15"/>
    <row r="427162" ht="15"/>
    <row r="427163" ht="15"/>
    <row r="427164" ht="15"/>
    <row r="427165" ht="15"/>
    <row r="427166" ht="15"/>
    <row r="427167" ht="15"/>
    <row r="427168" ht="15"/>
    <row r="427169" ht="15"/>
    <row r="427170" ht="15"/>
    <row r="427171" ht="15"/>
    <row r="427172" ht="15"/>
    <row r="427173" ht="15"/>
    <row r="427174" ht="15"/>
    <row r="427175" ht="15"/>
    <row r="427176" ht="15"/>
    <row r="427177" ht="15"/>
    <row r="427178" ht="15"/>
    <row r="427179" ht="15"/>
    <row r="427180" ht="15"/>
    <row r="427181" ht="15"/>
    <row r="427182" ht="15"/>
    <row r="427183" ht="15"/>
    <row r="427184" ht="15"/>
    <row r="427185" ht="15"/>
    <row r="427186" ht="15"/>
    <row r="427187" ht="15"/>
    <row r="427188" ht="15"/>
    <row r="427189" ht="15"/>
    <row r="427190" ht="15"/>
    <row r="427191" ht="15"/>
    <row r="427192" ht="15"/>
    <row r="427193" ht="15"/>
    <row r="427194" ht="15"/>
    <row r="427195" ht="15"/>
    <row r="427196" ht="15"/>
    <row r="427197" ht="15"/>
    <row r="427198" ht="15"/>
    <row r="427199" ht="15"/>
    <row r="427200" ht="15"/>
    <row r="427201" ht="15"/>
    <row r="427202" ht="15"/>
    <row r="427203" ht="15"/>
    <row r="427204" ht="15"/>
    <row r="427205" ht="15"/>
    <row r="427206" ht="15"/>
    <row r="427207" ht="15"/>
    <row r="427208" ht="15"/>
    <row r="427209" ht="15"/>
    <row r="427210" ht="15"/>
    <row r="427211" ht="15"/>
    <row r="427212" ht="15"/>
    <row r="427213" ht="15"/>
    <row r="427214" ht="15"/>
    <row r="427215" ht="15"/>
    <row r="427216" ht="15"/>
    <row r="427217" ht="15"/>
    <row r="427218" ht="15"/>
    <row r="427219" ht="15"/>
    <row r="427220" ht="15"/>
    <row r="427221" ht="15"/>
    <row r="427222" ht="15"/>
    <row r="427223" ht="15"/>
    <row r="427224" ht="15"/>
    <row r="427225" ht="15"/>
    <row r="427226" ht="15"/>
    <row r="427227" ht="15"/>
    <row r="427228" ht="15"/>
    <row r="427229" ht="15"/>
    <row r="427230" ht="15"/>
    <row r="427231" ht="15"/>
    <row r="427232" ht="15"/>
    <row r="427233" ht="15"/>
    <row r="427234" ht="15"/>
    <row r="427235" ht="15"/>
    <row r="427236" ht="15"/>
    <row r="427237" ht="15"/>
    <row r="427238" ht="15"/>
    <row r="427239" ht="15"/>
    <row r="427240" ht="15"/>
    <row r="427241" ht="15"/>
    <row r="427242" ht="15"/>
    <row r="427243" ht="15"/>
    <row r="427244" ht="15"/>
    <row r="427245" ht="15"/>
    <row r="427246" ht="15"/>
    <row r="427247" ht="15"/>
    <row r="427248" ht="15"/>
    <row r="427249" ht="15"/>
    <row r="427250" ht="15"/>
    <row r="427251" ht="15"/>
    <row r="427252" ht="15"/>
    <row r="427253" ht="15"/>
    <row r="427254" ht="15"/>
    <row r="427255" ht="15"/>
    <row r="427256" ht="15"/>
    <row r="427257" ht="15"/>
    <row r="427258" ht="15"/>
    <row r="427259" ht="15"/>
    <row r="427260" ht="15"/>
    <row r="427261" ht="15"/>
    <row r="427262" ht="15"/>
    <row r="427263" ht="15"/>
    <row r="427264" ht="15"/>
    <row r="427265" ht="15"/>
    <row r="427266" ht="15"/>
    <row r="427267" ht="15"/>
    <row r="427268" ht="15"/>
    <row r="427269" ht="15"/>
    <row r="427270" ht="15"/>
    <row r="427271" ht="15"/>
    <row r="427272" ht="15"/>
    <row r="427273" ht="15"/>
    <row r="427274" ht="15"/>
    <row r="427275" ht="15"/>
    <row r="427276" ht="15"/>
    <row r="427277" ht="15"/>
    <row r="427278" ht="15"/>
    <row r="427279" ht="15"/>
    <row r="427280" ht="15"/>
    <row r="427281" ht="15"/>
    <row r="427282" ht="15"/>
    <row r="427283" ht="15"/>
    <row r="427284" ht="15"/>
    <row r="427285" ht="15"/>
    <row r="427286" ht="15"/>
    <row r="427287" ht="15"/>
    <row r="427288" ht="15"/>
    <row r="427289" ht="15"/>
    <row r="427290" ht="15"/>
    <row r="427291" ht="15"/>
    <row r="427292" ht="15"/>
    <row r="427293" ht="15"/>
    <row r="427294" ht="15"/>
    <row r="427295" ht="15"/>
    <row r="427296" ht="15"/>
    <row r="427297" ht="15"/>
    <row r="427298" ht="15"/>
    <row r="427299" ht="15"/>
    <row r="427300" ht="15"/>
    <row r="427301" ht="15"/>
    <row r="427302" ht="15"/>
    <row r="427303" ht="15"/>
    <row r="427304" ht="15"/>
    <row r="427305" ht="15"/>
    <row r="427306" ht="15"/>
    <row r="427307" ht="15"/>
    <row r="427308" ht="15"/>
    <row r="427309" ht="15"/>
    <row r="427310" ht="15"/>
    <row r="427311" ht="15"/>
    <row r="427312" ht="15"/>
    <row r="427313" ht="15"/>
    <row r="427314" ht="15"/>
    <row r="427315" ht="15"/>
    <row r="427316" ht="15"/>
    <row r="427317" ht="15"/>
    <row r="427318" ht="15"/>
    <row r="427319" ht="15"/>
    <row r="427320" ht="15"/>
    <row r="427321" ht="15"/>
    <row r="427322" ht="15"/>
    <row r="427323" ht="15"/>
    <row r="427324" ht="15"/>
    <row r="427325" ht="15"/>
    <row r="427326" ht="15"/>
    <row r="427327" ht="15"/>
    <row r="427328" ht="15"/>
    <row r="427329" ht="15"/>
    <row r="427330" ht="15"/>
    <row r="427331" ht="15"/>
    <row r="427332" ht="15"/>
    <row r="427333" ht="15"/>
    <row r="427334" ht="15"/>
    <row r="427335" ht="15"/>
    <row r="427336" ht="15"/>
    <row r="427337" ht="15"/>
    <row r="427338" ht="15"/>
    <row r="427339" ht="15"/>
    <row r="427340" ht="15"/>
    <row r="427341" ht="15"/>
    <row r="427342" ht="15"/>
    <row r="427343" ht="15"/>
    <row r="427344" ht="15"/>
    <row r="427345" ht="15"/>
    <row r="427346" ht="15"/>
    <row r="427347" ht="15"/>
    <row r="427348" ht="15"/>
    <row r="427349" ht="15"/>
    <row r="427350" ht="15"/>
    <row r="427351" ht="15"/>
    <row r="427352" ht="15"/>
    <row r="427353" ht="15"/>
    <row r="427354" ht="15"/>
    <row r="427355" ht="15"/>
    <row r="427356" ht="15"/>
    <row r="427357" ht="15"/>
    <row r="427358" ht="15"/>
    <row r="427359" ht="15"/>
    <row r="427360" ht="15"/>
    <row r="427361" ht="15"/>
    <row r="427362" ht="15"/>
    <row r="427363" ht="15"/>
    <row r="427364" ht="15"/>
    <row r="427365" ht="15"/>
    <row r="427366" ht="15"/>
    <row r="427367" ht="15"/>
    <row r="427368" ht="15"/>
    <row r="427369" ht="15"/>
    <row r="427370" ht="15"/>
    <row r="427371" ht="15"/>
    <row r="427372" ht="15"/>
    <row r="427373" ht="15"/>
    <row r="427374" ht="15"/>
    <row r="427375" ht="15"/>
    <row r="427376" ht="15"/>
    <row r="427377" ht="15"/>
    <row r="427378" ht="15"/>
    <row r="427379" ht="15"/>
    <row r="427380" ht="15"/>
    <row r="427381" ht="15"/>
    <row r="427382" ht="15"/>
    <row r="427383" ht="15"/>
    <row r="427384" ht="15"/>
    <row r="427385" ht="15"/>
    <row r="427386" ht="15"/>
    <row r="427387" ht="15"/>
    <row r="427388" ht="15"/>
    <row r="427389" ht="15"/>
    <row r="427390" ht="15"/>
    <row r="427391" ht="15"/>
    <row r="427392" ht="15"/>
    <row r="427393" ht="15"/>
    <row r="427394" ht="15"/>
    <row r="427395" ht="15"/>
    <row r="427396" ht="15"/>
    <row r="427397" ht="15"/>
    <row r="427398" ht="15"/>
    <row r="427399" ht="15"/>
    <row r="427400" ht="15"/>
    <row r="427401" ht="15"/>
    <row r="427402" ht="15"/>
    <row r="427403" ht="15"/>
    <row r="427404" ht="15"/>
    <row r="427405" ht="15"/>
    <row r="427406" ht="15"/>
    <row r="427407" ht="15"/>
    <row r="427408" ht="15"/>
    <row r="427409" ht="15"/>
    <row r="427410" ht="15"/>
    <row r="427411" ht="15"/>
    <row r="427412" ht="15"/>
    <row r="427413" ht="15"/>
    <row r="427414" ht="15"/>
    <row r="427415" ht="15"/>
    <row r="427416" ht="15"/>
    <row r="427417" ht="15"/>
    <row r="427418" ht="15"/>
    <row r="427419" ht="15"/>
    <row r="427420" ht="15"/>
    <row r="427421" ht="15"/>
    <row r="427422" ht="15"/>
    <row r="427423" ht="15"/>
    <row r="427424" ht="15"/>
    <row r="427425" ht="15"/>
    <row r="427426" ht="15"/>
    <row r="427427" ht="15"/>
    <row r="427428" ht="15"/>
    <row r="427429" ht="15"/>
    <row r="427430" ht="15"/>
    <row r="427431" ht="15"/>
    <row r="427432" ht="15"/>
    <row r="427433" ht="15"/>
    <row r="427434" ht="15"/>
    <row r="427435" ht="15"/>
    <row r="427436" ht="15"/>
    <row r="427437" ht="15"/>
    <row r="427438" ht="15"/>
    <row r="427439" ht="15"/>
    <row r="427440" ht="15"/>
    <row r="427441" ht="15"/>
    <row r="427442" ht="15"/>
    <row r="427443" ht="15"/>
    <row r="427444" ht="15"/>
    <row r="427445" ht="15"/>
    <row r="427446" ht="15"/>
    <row r="427447" ht="15"/>
    <row r="427448" ht="15"/>
    <row r="427449" ht="15"/>
    <row r="427450" ht="15"/>
    <row r="427451" ht="15"/>
    <row r="427452" ht="15"/>
    <row r="427453" ht="15"/>
    <row r="427454" ht="15"/>
    <row r="427455" ht="15"/>
    <row r="427456" ht="15"/>
    <row r="427457" ht="15"/>
    <row r="427458" ht="15"/>
    <row r="427459" ht="15"/>
    <row r="427460" ht="15"/>
    <row r="427461" ht="15"/>
    <row r="427462" ht="15"/>
    <row r="427463" ht="15"/>
    <row r="427464" ht="15"/>
    <row r="427465" ht="15"/>
    <row r="427466" ht="15"/>
    <row r="427467" ht="15"/>
    <row r="427468" ht="15"/>
    <row r="427469" ht="15"/>
    <row r="427470" ht="15"/>
    <row r="427471" ht="15"/>
    <row r="427472" ht="15"/>
    <row r="427473" ht="15"/>
    <row r="427474" ht="15"/>
    <row r="427475" ht="15"/>
    <row r="427476" ht="15"/>
    <row r="427477" ht="15"/>
    <row r="427478" ht="15"/>
    <row r="427479" ht="15"/>
    <row r="427480" ht="15"/>
    <row r="427481" ht="15"/>
    <row r="427482" ht="15"/>
    <row r="427483" ht="15"/>
    <row r="427484" ht="15"/>
    <row r="427485" ht="15"/>
    <row r="427486" ht="15"/>
    <row r="427487" ht="15"/>
    <row r="427488" ht="15"/>
    <row r="427489" ht="15"/>
    <row r="427490" ht="15"/>
    <row r="427491" ht="15"/>
    <row r="427492" ht="15"/>
    <row r="427493" ht="15"/>
    <row r="427494" ht="15"/>
    <row r="427495" ht="15"/>
    <row r="427496" ht="15"/>
    <row r="427497" ht="15"/>
    <row r="427498" ht="15"/>
    <row r="427499" ht="15"/>
    <row r="427500" ht="15"/>
    <row r="427501" ht="15"/>
    <row r="427502" ht="15"/>
    <row r="427503" ht="15"/>
    <row r="427504" ht="15"/>
    <row r="427505" ht="15"/>
    <row r="427506" ht="15"/>
    <row r="427507" ht="15"/>
    <row r="427508" ht="15"/>
    <row r="427509" ht="15"/>
    <row r="427510" ht="15"/>
    <row r="427511" ht="15"/>
    <row r="427512" ht="15"/>
    <row r="427513" ht="15"/>
    <row r="427514" ht="15"/>
    <row r="427515" ht="15"/>
    <row r="427516" ht="15"/>
    <row r="427517" ht="15"/>
    <row r="427518" ht="15"/>
    <row r="427519" ht="15"/>
    <row r="427520" ht="15"/>
    <row r="427521" ht="15"/>
    <row r="427522" ht="15"/>
    <row r="427523" ht="15"/>
    <row r="427524" ht="15"/>
    <row r="427525" ht="15"/>
    <row r="427526" ht="15"/>
    <row r="427527" ht="15"/>
    <row r="427528" ht="15"/>
    <row r="427529" ht="15"/>
    <row r="427530" ht="15"/>
    <row r="427531" ht="15"/>
    <row r="427532" ht="15"/>
    <row r="427533" ht="15"/>
    <row r="427534" ht="15"/>
    <row r="427535" ht="15"/>
    <row r="427536" ht="15"/>
    <row r="427537" ht="15"/>
    <row r="427538" ht="15"/>
    <row r="427539" ht="15"/>
    <row r="427540" ht="15"/>
    <row r="427541" ht="15"/>
    <row r="427542" ht="15"/>
    <row r="427543" ht="15"/>
    <row r="427544" ht="15"/>
    <row r="427545" ht="15"/>
    <row r="427546" ht="15"/>
    <row r="427547" ht="15"/>
    <row r="427548" ht="15"/>
    <row r="427549" ht="15"/>
    <row r="427550" ht="15"/>
    <row r="427551" ht="15"/>
    <row r="427552" ht="15"/>
    <row r="427553" ht="15"/>
    <row r="427554" ht="15"/>
    <row r="427555" ht="15"/>
    <row r="427556" ht="15"/>
    <row r="427557" ht="15"/>
    <row r="427558" ht="15"/>
    <row r="427559" ht="15"/>
    <row r="427560" ht="15"/>
    <row r="427561" ht="15"/>
    <row r="427562" ht="15"/>
    <row r="427563" ht="15"/>
    <row r="427564" ht="15"/>
    <row r="427565" ht="15"/>
    <row r="427566" ht="15"/>
    <row r="427567" ht="15"/>
    <row r="427568" ht="15"/>
    <row r="427569" ht="15"/>
    <row r="427570" ht="15"/>
    <row r="427571" ht="15"/>
    <row r="427572" ht="15"/>
    <row r="427573" ht="15"/>
    <row r="427574" ht="15"/>
    <row r="427575" ht="15"/>
    <row r="427576" ht="15"/>
    <row r="427577" ht="15"/>
    <row r="427578" ht="15"/>
    <row r="427579" ht="15"/>
    <row r="427580" ht="15"/>
    <row r="427581" ht="15"/>
    <row r="427582" ht="15"/>
    <row r="427583" ht="15"/>
    <row r="427584" ht="15"/>
    <row r="427585" ht="15"/>
    <row r="427586" ht="15"/>
    <row r="427587" ht="15"/>
    <row r="427588" ht="15"/>
    <row r="427589" ht="15"/>
    <row r="427590" ht="15"/>
    <row r="427591" ht="15"/>
    <row r="427592" ht="15"/>
    <row r="427593" ht="15"/>
    <row r="427594" ht="15"/>
    <row r="427595" ht="15"/>
    <row r="427596" ht="15"/>
    <row r="427597" ht="15"/>
    <row r="427598" ht="15"/>
    <row r="427599" ht="15"/>
    <row r="427600" ht="15"/>
    <row r="427601" ht="15"/>
    <row r="427602" ht="15"/>
    <row r="427603" ht="15"/>
    <row r="427604" ht="15"/>
    <row r="427605" ht="15"/>
    <row r="427606" ht="15"/>
    <row r="427607" ht="15"/>
    <row r="427608" ht="15"/>
    <row r="427609" ht="15"/>
    <row r="427610" ht="15"/>
    <row r="427611" ht="15"/>
    <row r="427612" ht="15"/>
    <row r="427613" ht="15"/>
    <row r="427614" ht="15"/>
    <row r="427615" ht="15"/>
    <row r="427616" ht="15"/>
    <row r="427617" ht="15"/>
    <row r="427618" ht="15"/>
    <row r="427619" ht="15"/>
    <row r="427620" ht="15"/>
    <row r="427621" ht="15"/>
    <row r="427622" ht="15"/>
    <row r="427623" ht="15"/>
    <row r="427624" ht="15"/>
    <row r="427625" ht="15"/>
    <row r="427626" ht="15"/>
    <row r="427627" ht="15"/>
    <row r="427628" ht="15"/>
    <row r="427629" ht="15"/>
    <row r="427630" ht="15"/>
    <row r="427631" ht="15"/>
    <row r="427632" ht="15"/>
    <row r="427633" ht="15"/>
    <row r="427634" ht="15"/>
    <row r="427635" ht="15"/>
    <row r="427636" ht="15"/>
    <row r="427637" ht="15"/>
    <row r="427638" ht="15"/>
    <row r="427639" ht="15"/>
    <row r="427640" ht="15"/>
    <row r="427641" ht="15"/>
    <row r="427642" ht="15"/>
    <row r="427643" ht="15"/>
    <row r="427644" ht="15"/>
    <row r="427645" ht="15"/>
    <row r="427646" ht="15"/>
    <row r="427647" ht="15"/>
    <row r="427648" ht="15"/>
    <row r="427649" ht="15"/>
    <row r="427650" ht="15"/>
    <row r="427651" ht="15"/>
    <row r="427652" ht="15"/>
    <row r="427653" ht="15"/>
    <row r="427654" ht="15"/>
    <row r="427655" ht="15"/>
    <row r="427656" ht="15"/>
    <row r="427657" ht="15"/>
    <row r="427658" ht="15"/>
    <row r="427659" ht="15"/>
    <row r="427660" ht="15"/>
    <row r="427661" ht="15"/>
    <row r="427662" ht="15"/>
    <row r="427663" ht="15"/>
    <row r="427664" ht="15"/>
    <row r="427665" ht="15"/>
    <row r="427666" ht="15"/>
    <row r="427667" ht="15"/>
    <row r="427668" ht="15"/>
    <row r="427669" ht="15"/>
    <row r="427670" ht="15"/>
    <row r="427671" ht="15"/>
    <row r="427672" ht="15"/>
    <row r="427673" ht="15"/>
    <row r="427674" ht="15"/>
    <row r="427675" ht="15"/>
    <row r="427676" ht="15"/>
    <row r="427677" ht="15"/>
    <row r="427678" ht="15"/>
    <row r="427679" ht="15"/>
    <row r="427680" ht="15"/>
    <row r="427681" ht="15"/>
    <row r="427682" ht="15"/>
    <row r="427683" ht="15"/>
    <row r="427684" ht="15"/>
    <row r="427685" ht="15"/>
    <row r="427686" ht="15"/>
    <row r="427687" ht="15"/>
    <row r="427688" ht="15"/>
    <row r="427689" ht="15"/>
    <row r="427690" ht="15"/>
    <row r="427691" ht="15"/>
    <row r="427692" ht="15"/>
    <row r="427693" ht="15"/>
    <row r="427694" ht="15"/>
    <row r="427695" ht="15"/>
    <row r="427696" ht="15"/>
    <row r="427697" ht="15"/>
    <row r="427698" ht="15"/>
    <row r="427699" ht="15"/>
    <row r="427700" ht="15"/>
    <row r="427701" ht="15"/>
    <row r="427702" ht="15"/>
    <row r="427703" ht="15"/>
    <row r="427704" ht="15"/>
    <row r="427705" ht="15"/>
    <row r="427706" ht="15"/>
    <row r="427707" ht="15"/>
    <row r="427708" ht="15"/>
    <row r="427709" ht="15"/>
    <row r="427710" ht="15"/>
    <row r="427711" ht="15"/>
    <row r="427712" ht="15"/>
    <row r="427713" ht="15"/>
    <row r="427714" ht="15"/>
    <row r="427715" ht="15"/>
    <row r="427716" ht="15"/>
    <row r="427717" ht="15"/>
    <row r="427718" ht="15"/>
    <row r="427719" ht="15"/>
    <row r="427720" ht="15"/>
    <row r="427721" ht="15"/>
    <row r="427722" ht="15"/>
    <row r="427723" ht="15"/>
    <row r="427724" ht="15"/>
    <row r="427725" ht="15"/>
    <row r="427726" ht="15"/>
    <row r="427727" ht="15"/>
    <row r="427728" ht="15"/>
    <row r="427729" ht="15"/>
    <row r="427730" ht="15"/>
    <row r="427731" ht="15"/>
    <row r="427732" ht="15"/>
    <row r="427733" ht="15"/>
    <row r="427734" ht="15"/>
    <row r="427735" ht="15"/>
    <row r="427736" ht="15"/>
    <row r="427737" ht="15"/>
    <row r="427738" ht="15"/>
    <row r="427739" ht="15"/>
    <row r="427740" ht="15"/>
    <row r="427741" ht="15"/>
    <row r="427742" ht="15"/>
    <row r="427743" ht="15"/>
    <row r="427744" ht="15"/>
    <row r="427745" ht="15"/>
    <row r="427746" ht="15"/>
    <row r="427747" ht="15"/>
    <row r="427748" ht="15"/>
    <row r="427749" ht="15"/>
    <row r="427750" ht="15"/>
    <row r="427751" ht="15"/>
    <row r="427752" ht="15"/>
    <row r="427753" ht="15"/>
    <row r="427754" ht="15"/>
    <row r="427755" ht="15"/>
    <row r="427756" ht="15"/>
    <row r="427757" ht="15"/>
    <row r="427758" ht="15"/>
    <row r="427759" ht="15"/>
    <row r="427760" ht="15"/>
    <row r="427761" ht="15"/>
    <row r="427762" ht="15"/>
    <row r="427763" ht="15"/>
    <row r="427764" ht="15"/>
    <row r="427765" ht="15"/>
    <row r="427766" ht="15"/>
    <row r="427767" ht="15"/>
    <row r="427768" ht="15"/>
    <row r="427769" ht="15"/>
    <row r="427770" ht="15"/>
    <row r="427771" ht="15"/>
    <row r="427772" ht="15"/>
    <row r="427773" ht="15"/>
    <row r="427774" ht="15"/>
    <row r="427775" ht="15"/>
    <row r="427776" ht="15"/>
    <row r="427777" ht="15"/>
    <row r="427778" ht="15"/>
    <row r="427779" ht="15"/>
    <row r="427780" ht="15"/>
    <row r="427781" ht="15"/>
    <row r="427782" ht="15"/>
    <row r="427783" ht="15"/>
    <row r="427784" ht="15"/>
    <row r="427785" ht="15"/>
    <row r="427786" ht="15"/>
    <row r="427787" ht="15"/>
    <row r="427788" ht="15"/>
    <row r="427789" ht="15"/>
    <row r="427790" ht="15"/>
    <row r="427791" ht="15"/>
    <row r="427792" ht="15"/>
    <row r="427793" ht="15"/>
    <row r="427794" ht="15"/>
    <row r="427795" ht="15"/>
    <row r="427796" ht="15"/>
    <row r="427797" ht="15"/>
    <row r="427798" ht="15"/>
    <row r="427799" ht="15"/>
    <row r="427800" ht="15"/>
    <row r="427801" ht="15"/>
    <row r="427802" ht="15"/>
    <row r="427803" ht="15"/>
    <row r="427804" ht="15"/>
    <row r="427805" ht="15"/>
    <row r="427806" ht="15"/>
    <row r="427807" ht="15"/>
    <row r="427808" ht="15"/>
    <row r="427809" ht="15"/>
    <row r="427810" ht="15"/>
    <row r="427811" ht="15"/>
    <row r="427812" ht="15"/>
    <row r="427813" ht="15"/>
    <row r="427814" ht="15"/>
    <row r="427815" ht="15"/>
    <row r="427816" ht="15"/>
    <row r="427817" ht="15"/>
    <row r="427818" ht="15"/>
    <row r="427819" ht="15"/>
    <row r="427820" ht="15"/>
    <row r="427821" ht="15"/>
    <row r="427822" ht="15"/>
    <row r="427823" ht="15"/>
    <row r="427824" ht="15"/>
    <row r="427825" ht="15"/>
    <row r="427826" ht="15"/>
    <row r="427827" ht="15"/>
    <row r="427828" ht="15"/>
    <row r="427829" ht="15"/>
    <row r="427830" ht="15"/>
    <row r="427831" ht="15"/>
    <row r="427832" ht="15"/>
    <row r="427833" ht="15"/>
    <row r="427834" ht="15"/>
    <row r="427835" ht="15"/>
    <row r="427836" ht="15"/>
    <row r="427837" ht="15"/>
    <row r="427838" ht="15"/>
    <row r="427839" ht="15"/>
    <row r="427840" ht="15"/>
    <row r="427841" ht="15"/>
    <row r="427842" ht="15"/>
    <row r="427843" ht="15"/>
    <row r="427844" ht="15"/>
    <row r="427845" ht="15"/>
    <row r="427846" ht="15"/>
    <row r="427847" ht="15"/>
    <row r="427848" ht="15"/>
    <row r="427849" ht="15"/>
    <row r="427850" ht="15"/>
    <row r="427851" ht="15"/>
    <row r="427852" ht="15"/>
    <row r="427853" ht="15"/>
    <row r="427854" ht="15"/>
    <row r="427855" ht="15"/>
    <row r="427856" ht="15"/>
    <row r="427857" ht="15"/>
    <row r="427858" ht="15"/>
    <row r="427859" ht="15"/>
    <row r="427860" ht="15"/>
    <row r="427861" ht="15"/>
    <row r="427862" ht="15"/>
    <row r="427863" ht="15"/>
    <row r="427864" ht="15"/>
    <row r="427865" ht="15"/>
    <row r="427866" ht="15"/>
    <row r="427867" ht="15"/>
    <row r="427868" ht="15"/>
    <row r="427869" ht="15"/>
    <row r="427870" ht="15"/>
    <row r="427871" ht="15"/>
    <row r="427872" ht="15"/>
    <row r="427873" ht="15"/>
    <row r="427874" ht="15"/>
    <row r="427875" ht="15"/>
    <row r="427876" ht="15"/>
    <row r="427877" ht="15"/>
    <row r="427878" ht="15"/>
    <row r="427879" ht="15"/>
    <row r="427880" ht="15"/>
    <row r="427881" ht="15"/>
    <row r="427882" ht="15"/>
    <row r="427883" ht="15"/>
    <row r="427884" ht="15"/>
    <row r="427885" ht="15"/>
    <row r="427886" ht="15"/>
    <row r="427887" ht="15"/>
    <row r="427888" ht="15"/>
    <row r="427889" ht="15"/>
    <row r="427890" ht="15"/>
    <row r="427891" ht="15"/>
    <row r="427892" ht="15"/>
    <row r="427893" ht="15"/>
    <row r="427894" ht="15"/>
    <row r="427895" ht="15"/>
    <row r="427896" ht="15"/>
    <row r="427897" ht="15"/>
    <row r="427898" ht="15"/>
    <row r="427899" ht="15"/>
    <row r="427900" ht="15"/>
    <row r="427901" ht="15"/>
    <row r="427902" ht="15"/>
    <row r="427903" ht="15"/>
    <row r="427904" ht="15"/>
    <row r="427905" ht="15"/>
    <row r="427906" ht="15"/>
    <row r="427907" ht="15"/>
    <row r="427908" ht="15"/>
    <row r="427909" ht="15"/>
    <row r="427910" ht="15"/>
    <row r="427911" ht="15"/>
    <row r="427912" ht="15"/>
    <row r="427913" ht="15"/>
    <row r="427914" ht="15"/>
    <row r="427915" ht="15"/>
    <row r="427916" ht="15"/>
    <row r="427917" ht="15"/>
    <row r="427918" ht="15"/>
    <row r="427919" ht="15"/>
    <row r="427920" ht="15"/>
    <row r="427921" ht="15"/>
    <row r="427922" ht="15"/>
    <row r="427923" ht="15"/>
    <row r="427924" ht="15"/>
    <row r="427925" ht="15"/>
    <row r="427926" ht="15"/>
    <row r="427927" ht="15"/>
    <row r="427928" ht="15"/>
    <row r="427929" ht="15"/>
    <row r="427930" ht="15"/>
    <row r="427931" ht="15"/>
    <row r="427932" ht="15"/>
    <row r="427933" ht="15"/>
    <row r="427934" ht="15"/>
    <row r="427935" ht="15"/>
    <row r="427936" ht="15"/>
    <row r="427937" ht="15"/>
    <row r="427938" ht="15"/>
    <row r="427939" ht="15"/>
    <row r="427940" ht="15"/>
    <row r="427941" ht="15"/>
    <row r="427942" ht="15"/>
    <row r="427943" ht="15"/>
    <row r="427944" ht="15"/>
    <row r="427945" ht="15"/>
    <row r="427946" ht="15"/>
    <row r="427947" ht="15"/>
    <row r="427948" ht="15"/>
    <row r="427949" ht="15"/>
    <row r="427950" ht="15"/>
    <row r="427951" ht="15"/>
    <row r="427952" ht="15"/>
    <row r="427953" ht="15"/>
    <row r="427954" ht="15"/>
    <row r="427955" ht="15"/>
    <row r="427956" ht="15"/>
    <row r="427957" ht="15"/>
    <row r="427958" ht="15"/>
    <row r="427959" ht="15"/>
    <row r="427960" ht="15"/>
    <row r="427961" ht="15"/>
    <row r="427962" ht="15"/>
    <row r="427963" ht="15"/>
    <row r="427964" ht="15"/>
    <row r="427965" ht="15"/>
    <row r="427966" ht="15"/>
    <row r="427967" ht="15"/>
    <row r="427968" ht="15"/>
    <row r="427969" ht="15"/>
    <row r="427970" ht="15"/>
    <row r="427971" ht="15"/>
    <row r="427972" ht="15"/>
    <row r="427973" ht="15"/>
    <row r="427974" ht="15"/>
    <row r="427975" ht="15"/>
    <row r="427976" ht="15"/>
    <row r="427977" ht="15"/>
    <row r="427978" ht="15"/>
    <row r="427979" ht="15"/>
    <row r="427980" ht="15"/>
    <row r="427981" ht="15"/>
    <row r="427982" ht="15"/>
    <row r="427983" ht="15"/>
    <row r="427984" ht="15"/>
    <row r="427985" ht="15"/>
    <row r="427986" ht="15"/>
    <row r="427987" ht="15"/>
    <row r="427988" ht="15"/>
    <row r="427989" ht="15"/>
    <row r="427990" ht="15"/>
    <row r="427991" ht="15"/>
    <row r="427992" ht="15"/>
    <row r="427993" ht="15"/>
    <row r="427994" ht="15"/>
    <row r="427995" ht="15"/>
    <row r="427996" ht="15"/>
    <row r="427997" ht="15"/>
    <row r="427998" ht="15"/>
    <row r="427999" ht="15"/>
    <row r="428000" ht="15"/>
    <row r="428001" ht="15"/>
    <row r="428002" ht="15"/>
    <row r="428003" ht="15"/>
    <row r="428004" ht="15"/>
    <row r="428005" ht="15"/>
    <row r="428006" ht="15"/>
    <row r="428007" ht="15"/>
    <row r="428008" ht="15"/>
    <row r="428009" ht="15"/>
    <row r="428010" ht="15"/>
    <row r="428011" ht="15"/>
    <row r="428012" ht="15"/>
    <row r="428013" ht="15"/>
    <row r="428014" ht="15"/>
    <row r="428015" ht="15"/>
    <row r="428016" ht="15"/>
    <row r="428017" ht="15"/>
    <row r="428018" ht="15"/>
    <row r="428019" ht="15"/>
    <row r="428020" ht="15"/>
    <row r="428021" ht="15"/>
    <row r="428022" ht="15"/>
    <row r="428023" ht="15"/>
    <row r="428024" ht="15"/>
    <row r="428025" ht="15"/>
    <row r="428026" ht="15"/>
    <row r="428027" ht="15"/>
    <row r="428028" ht="15"/>
    <row r="428029" ht="15"/>
    <row r="428030" ht="15"/>
    <row r="428031" ht="15"/>
    <row r="428032" ht="15"/>
    <row r="428033" ht="15"/>
    <row r="428034" ht="15"/>
    <row r="428035" ht="15"/>
    <row r="428036" ht="15"/>
    <row r="428037" ht="15"/>
    <row r="428038" ht="15"/>
    <row r="428039" ht="15"/>
    <row r="428040" ht="15"/>
    <row r="428041" ht="15"/>
    <row r="428042" ht="15"/>
    <row r="428043" ht="15"/>
    <row r="428044" ht="15"/>
    <row r="428045" ht="15"/>
    <row r="428046" ht="15"/>
    <row r="428047" ht="15"/>
    <row r="428048" ht="15"/>
    <row r="428049" ht="15"/>
    <row r="428050" ht="15"/>
    <row r="428051" ht="15"/>
    <row r="428052" ht="15"/>
    <row r="428053" ht="15"/>
    <row r="428054" ht="15"/>
    <row r="428055" ht="15"/>
    <row r="428056" ht="15"/>
    <row r="428057" ht="15"/>
    <row r="428058" ht="15"/>
    <row r="428059" ht="15"/>
    <row r="428060" ht="15"/>
    <row r="428061" ht="15"/>
    <row r="428062" ht="15"/>
    <row r="428063" ht="15"/>
    <row r="428064" ht="15"/>
    <row r="428065" ht="15"/>
    <row r="428066" ht="15"/>
    <row r="428067" ht="15"/>
    <row r="428068" ht="15"/>
    <row r="428069" ht="15"/>
    <row r="428070" ht="15"/>
    <row r="428071" ht="15"/>
    <row r="428072" ht="15"/>
    <row r="428073" ht="15"/>
    <row r="428074" ht="15"/>
    <row r="428075" ht="15"/>
    <row r="428076" ht="15"/>
    <row r="428077" ht="15"/>
    <row r="428078" ht="15"/>
    <row r="428079" ht="15"/>
    <row r="428080" ht="15"/>
    <row r="428081" ht="15"/>
    <row r="428082" ht="15"/>
    <row r="428083" ht="15"/>
    <row r="428084" ht="15"/>
    <row r="428085" ht="15"/>
    <row r="428086" ht="15"/>
    <row r="428087" ht="15"/>
    <row r="428088" ht="15"/>
    <row r="428089" ht="15"/>
    <row r="428090" ht="15"/>
    <row r="428091" ht="15"/>
    <row r="428092" ht="15"/>
    <row r="428093" ht="15"/>
    <row r="428094" ht="15"/>
    <row r="428095" ht="15"/>
    <row r="428096" ht="15"/>
    <row r="428097" ht="15"/>
    <row r="428098" ht="15"/>
    <row r="428099" ht="15"/>
    <row r="428100" ht="15"/>
    <row r="428101" ht="15"/>
    <row r="428102" ht="15"/>
    <row r="428103" ht="15"/>
    <row r="428104" ht="15"/>
    <row r="428105" ht="15"/>
    <row r="428106" ht="15"/>
    <row r="428107" ht="15"/>
    <row r="428108" ht="15"/>
    <row r="428109" ht="15"/>
    <row r="428110" ht="15"/>
    <row r="428111" ht="15"/>
    <row r="428112" ht="15"/>
    <row r="428113" ht="15"/>
    <row r="428114" ht="15"/>
    <row r="428115" ht="15"/>
    <row r="428116" ht="15"/>
    <row r="428117" ht="15"/>
    <row r="428118" ht="15"/>
    <row r="428119" ht="15"/>
    <row r="428120" ht="15"/>
    <row r="428121" ht="15"/>
    <row r="428122" ht="15"/>
    <row r="428123" ht="15"/>
    <row r="428124" ht="15"/>
    <row r="428125" ht="15"/>
    <row r="428126" ht="15"/>
    <row r="428127" ht="15"/>
    <row r="428128" ht="15"/>
    <row r="428129" ht="15"/>
    <row r="428130" ht="15"/>
    <row r="428131" ht="15"/>
    <row r="428132" ht="15"/>
    <row r="428133" ht="15"/>
    <row r="428134" ht="15"/>
    <row r="428135" ht="15"/>
    <row r="428136" ht="15"/>
    <row r="428137" ht="15"/>
    <row r="428138" ht="15"/>
    <row r="428139" ht="15"/>
    <row r="428140" ht="15"/>
    <row r="428141" ht="15"/>
    <row r="428142" ht="15"/>
    <row r="428143" ht="15"/>
    <row r="428144" ht="15"/>
    <row r="428145" ht="15"/>
    <row r="428146" ht="15"/>
    <row r="428147" ht="15"/>
    <row r="428148" ht="15"/>
    <row r="428149" ht="15"/>
    <row r="428150" ht="15"/>
    <row r="428151" ht="15"/>
    <row r="428152" ht="15"/>
    <row r="428153" ht="15"/>
    <row r="428154" ht="15"/>
    <row r="428155" ht="15"/>
    <row r="428156" ht="15"/>
    <row r="428157" ht="15"/>
    <row r="428158" ht="15"/>
    <row r="428159" ht="15"/>
    <row r="428160" ht="15"/>
    <row r="428161" ht="15"/>
    <row r="428162" ht="15"/>
    <row r="428163" ht="15"/>
    <row r="428164" ht="15"/>
    <row r="428165" ht="15"/>
    <row r="428166" ht="15"/>
    <row r="428167" ht="15"/>
    <row r="428168" ht="15"/>
    <row r="428169" ht="15"/>
    <row r="428170" ht="15"/>
    <row r="428171" ht="15"/>
    <row r="428172" ht="15"/>
    <row r="428173" ht="15"/>
    <row r="428174" ht="15"/>
    <row r="428175" ht="15"/>
    <row r="428176" ht="15"/>
    <row r="428177" ht="15"/>
    <row r="428178" ht="15"/>
    <row r="428179" ht="15"/>
    <row r="428180" ht="15"/>
    <row r="428181" ht="15"/>
    <row r="428182" ht="15"/>
    <row r="428183" ht="15"/>
    <row r="428184" ht="15"/>
    <row r="428185" ht="15"/>
    <row r="428186" ht="15"/>
    <row r="428187" ht="15"/>
    <row r="428188" ht="15"/>
    <row r="428189" ht="15"/>
    <row r="428190" ht="15"/>
    <row r="428191" ht="15"/>
    <row r="428192" ht="15"/>
    <row r="428193" ht="15"/>
    <row r="428194" ht="15"/>
    <row r="428195" ht="15"/>
    <row r="428196" ht="15"/>
    <row r="428197" ht="15"/>
    <row r="428198" ht="15"/>
    <row r="428199" ht="15"/>
    <row r="428200" ht="15"/>
    <row r="428201" ht="15"/>
    <row r="428202" ht="15"/>
    <row r="428203" ht="15"/>
    <row r="428204" ht="15"/>
    <row r="428205" ht="15"/>
    <row r="428206" ht="15"/>
    <row r="428207" ht="15"/>
    <row r="428208" ht="15"/>
    <row r="428209" ht="15"/>
    <row r="428210" ht="15"/>
    <row r="428211" ht="15"/>
    <row r="428212" ht="15"/>
    <row r="428213" ht="15"/>
    <row r="428214" ht="15"/>
    <row r="428215" ht="15"/>
    <row r="428216" ht="15"/>
    <row r="428217" ht="15"/>
    <row r="428218" ht="15"/>
    <row r="428219" ht="15"/>
    <row r="428220" ht="15"/>
    <row r="428221" ht="15"/>
    <row r="428222" ht="15"/>
    <row r="428223" ht="15"/>
    <row r="428224" ht="15"/>
    <row r="428225" ht="15"/>
    <row r="428226" ht="15"/>
    <row r="428227" ht="15"/>
    <row r="428228" ht="15"/>
    <row r="428229" ht="15"/>
    <row r="428230" ht="15"/>
    <row r="428231" ht="15"/>
    <row r="428232" ht="15"/>
    <row r="428233" ht="15"/>
    <row r="428234" ht="15"/>
    <row r="428235" ht="15"/>
    <row r="428236" ht="15"/>
    <row r="428237" ht="15"/>
    <row r="428238" ht="15"/>
    <row r="428239" ht="15"/>
    <row r="428240" ht="15"/>
    <row r="428241" ht="15"/>
    <row r="428242" ht="15"/>
    <row r="428243" ht="15"/>
    <row r="428244" ht="15"/>
    <row r="428245" ht="15"/>
    <row r="428246" ht="15"/>
    <row r="428247" ht="15"/>
    <row r="428248" ht="15"/>
    <row r="428249" ht="15"/>
    <row r="428250" ht="15"/>
    <row r="428251" ht="15"/>
    <row r="428252" ht="15"/>
    <row r="428253" ht="15"/>
    <row r="428254" ht="15"/>
    <row r="428255" ht="15"/>
    <row r="428256" ht="15"/>
    <row r="428257" ht="15"/>
    <row r="428258" ht="15"/>
    <row r="428259" ht="15"/>
    <row r="428260" ht="15"/>
    <row r="428261" ht="15"/>
    <row r="428262" ht="15"/>
    <row r="428263" ht="15"/>
    <row r="428264" ht="15"/>
    <row r="428265" ht="15"/>
    <row r="428266" ht="15"/>
    <row r="428267" ht="15"/>
    <row r="428268" ht="15"/>
    <row r="428269" ht="15"/>
    <row r="428270" ht="15"/>
    <row r="428271" ht="15"/>
    <row r="428272" ht="15"/>
    <row r="428273" ht="15"/>
    <row r="428274" ht="15"/>
    <row r="428275" ht="15"/>
    <row r="428276" ht="15"/>
    <row r="428277" ht="15"/>
    <row r="428278" ht="15"/>
    <row r="428279" ht="15"/>
    <row r="428280" ht="15"/>
    <row r="428281" ht="15"/>
    <row r="428282" ht="15"/>
    <row r="428283" ht="15"/>
    <row r="428284" ht="15"/>
    <row r="428285" ht="15"/>
    <row r="428286" ht="15"/>
    <row r="428287" ht="15"/>
    <row r="428288" ht="15"/>
    <row r="428289" ht="15"/>
    <row r="428290" ht="15"/>
    <row r="428291" ht="15"/>
    <row r="428292" ht="15"/>
    <row r="428293" ht="15"/>
    <row r="428294" ht="15"/>
    <row r="428295" ht="15"/>
    <row r="428296" ht="15"/>
    <row r="428297" ht="15"/>
    <row r="428298" ht="15"/>
    <row r="428299" ht="15"/>
    <row r="428300" ht="15"/>
    <row r="428301" ht="15"/>
    <row r="428302" ht="15"/>
    <row r="428303" ht="15"/>
    <row r="428304" ht="15"/>
    <row r="428305" ht="15"/>
    <row r="428306" ht="15"/>
    <row r="428307" ht="15"/>
    <row r="428308" ht="15"/>
    <row r="428309" ht="15"/>
    <row r="428310" ht="15"/>
    <row r="428311" ht="15"/>
    <row r="428312" ht="15"/>
    <row r="428313" ht="15"/>
    <row r="428314" ht="15"/>
    <row r="428315" ht="15"/>
    <row r="428316" ht="15"/>
    <row r="428317" ht="15"/>
    <row r="428318" ht="15"/>
    <row r="428319" ht="15"/>
    <row r="428320" ht="15"/>
    <row r="428321" ht="15"/>
    <row r="428322" ht="15"/>
    <row r="428323" ht="15"/>
    <row r="428324" ht="15"/>
    <row r="428325" ht="15"/>
    <row r="428326" ht="15"/>
    <row r="428327" ht="15"/>
    <row r="428328" ht="15"/>
    <row r="428329" ht="15"/>
    <row r="428330" ht="15"/>
    <row r="428331" ht="15"/>
    <row r="428332" ht="15"/>
    <row r="428333" ht="15"/>
    <row r="428334" ht="15"/>
    <row r="428335" ht="15"/>
    <row r="428336" ht="15"/>
    <row r="428337" ht="15"/>
    <row r="428338" ht="15"/>
    <row r="428339" ht="15"/>
    <row r="428340" ht="15"/>
    <row r="428341" ht="15"/>
    <row r="428342" ht="15"/>
    <row r="428343" ht="15"/>
    <row r="428344" ht="15"/>
    <row r="428345" ht="15"/>
    <row r="428346" ht="15"/>
    <row r="428347" ht="15"/>
    <row r="428348" ht="15"/>
    <row r="428349" ht="15"/>
    <row r="428350" ht="15"/>
    <row r="428351" ht="15"/>
    <row r="428352" ht="15"/>
    <row r="428353" ht="15"/>
    <row r="428354" ht="15"/>
    <row r="428355" ht="15"/>
    <row r="428356" ht="15"/>
    <row r="428357" ht="15"/>
    <row r="428358" ht="15"/>
    <row r="428359" ht="15"/>
    <row r="428360" ht="15"/>
    <row r="428361" ht="15"/>
    <row r="428362" ht="15"/>
    <row r="428363" ht="15"/>
    <row r="428364" ht="15"/>
    <row r="428365" ht="15"/>
    <row r="428366" ht="15"/>
    <row r="428367" ht="15"/>
    <row r="428368" ht="15"/>
    <row r="428369" ht="15"/>
    <row r="428370" ht="15"/>
    <row r="428371" ht="15"/>
    <row r="428372" ht="15"/>
    <row r="428373" ht="15"/>
    <row r="428374" ht="15"/>
    <row r="428375" ht="15"/>
    <row r="428376" ht="15"/>
    <row r="428377" ht="15"/>
    <row r="428378" ht="15"/>
    <row r="428379" ht="15"/>
    <row r="428380" ht="15"/>
    <row r="428381" ht="15"/>
    <row r="428382" ht="15"/>
    <row r="428383" ht="15"/>
    <row r="428384" ht="15"/>
    <row r="428385" ht="15"/>
    <row r="428386" ht="15"/>
    <row r="428387" ht="15"/>
    <row r="428388" ht="15"/>
    <row r="428389" ht="15"/>
    <row r="428390" ht="15"/>
    <row r="428391" ht="15"/>
    <row r="428392" ht="15"/>
    <row r="428393" ht="15"/>
    <row r="428394" ht="15"/>
    <row r="428395" ht="15"/>
    <row r="428396" ht="15"/>
    <row r="428397" ht="15"/>
    <row r="428398" ht="15"/>
    <row r="428399" ht="15"/>
    <row r="428400" ht="15"/>
    <row r="428401" ht="15"/>
    <row r="428402" ht="15"/>
    <row r="428403" ht="15"/>
    <row r="428404" ht="15"/>
    <row r="428405" ht="15"/>
    <row r="428406" ht="15"/>
    <row r="428407" ht="15"/>
    <row r="428408" ht="15"/>
    <row r="428409" ht="15"/>
    <row r="428410" ht="15"/>
    <row r="428411" ht="15"/>
    <row r="428412" ht="15"/>
    <row r="428413" ht="15"/>
    <row r="428414" ht="15"/>
    <row r="428415" ht="15"/>
    <row r="428416" ht="15"/>
    <row r="428417" ht="15"/>
    <row r="428418" ht="15"/>
    <row r="428419" ht="15"/>
    <row r="428420" ht="15"/>
    <row r="428421" ht="15"/>
    <row r="428422" ht="15"/>
    <row r="428423" ht="15"/>
    <row r="428424" ht="15"/>
    <row r="428425" ht="15"/>
    <row r="428426" ht="15"/>
    <row r="428427" ht="15"/>
    <row r="428428" ht="15"/>
    <row r="428429" ht="15"/>
    <row r="428430" ht="15"/>
    <row r="428431" ht="15"/>
    <row r="428432" ht="15"/>
    <row r="428433" ht="15"/>
    <row r="428434" ht="15"/>
    <row r="428435" ht="15"/>
    <row r="428436" ht="15"/>
    <row r="428437" ht="15"/>
    <row r="428438" ht="15"/>
    <row r="428439" ht="15"/>
    <row r="428440" ht="15"/>
    <row r="428441" ht="15"/>
    <row r="428442" ht="15"/>
    <row r="428443" ht="15"/>
    <row r="428444" ht="15"/>
    <row r="428445" ht="15"/>
    <row r="428446" ht="15"/>
    <row r="428447" ht="15"/>
    <row r="428448" ht="15"/>
    <row r="428449" ht="15"/>
    <row r="428450" ht="15"/>
    <row r="428451" ht="15"/>
    <row r="428452" ht="15"/>
    <row r="428453" ht="15"/>
    <row r="428454" ht="15"/>
    <row r="428455" ht="15"/>
    <row r="428456" ht="15"/>
    <row r="428457" ht="15"/>
    <row r="428458" ht="15"/>
    <row r="428459" ht="15"/>
    <row r="428460" ht="15"/>
    <row r="428461" ht="15"/>
    <row r="428462" ht="15"/>
    <row r="428463" ht="15"/>
    <row r="428464" ht="15"/>
    <row r="428465" ht="15"/>
    <row r="428466" ht="15"/>
    <row r="428467" ht="15"/>
    <row r="428468" ht="15"/>
    <row r="428469" ht="15"/>
    <row r="428470" ht="15"/>
    <row r="428471" ht="15"/>
    <row r="428472" ht="15"/>
    <row r="428473" ht="15"/>
    <row r="428474" ht="15"/>
    <row r="428475" ht="15"/>
    <row r="428476" ht="15"/>
    <row r="428477" ht="15"/>
    <row r="428478" ht="15"/>
    <row r="428479" ht="15"/>
    <row r="428480" ht="15"/>
    <row r="428481" ht="15"/>
    <row r="428482" ht="15"/>
    <row r="428483" ht="15"/>
    <row r="428484" ht="15"/>
    <row r="428485" ht="15"/>
    <row r="428486" ht="15"/>
    <row r="428487" ht="15"/>
    <row r="428488" ht="15"/>
    <row r="428489" ht="15"/>
    <row r="428490" ht="15"/>
    <row r="428491" ht="15"/>
    <row r="428492" ht="15"/>
    <row r="428493" ht="15"/>
    <row r="428494" ht="15"/>
    <row r="428495" ht="15"/>
    <row r="428496" ht="15"/>
    <row r="428497" ht="15"/>
    <row r="428498" ht="15"/>
    <row r="428499" ht="15"/>
    <row r="428500" ht="15"/>
    <row r="428501" ht="15"/>
    <row r="428502" ht="15"/>
    <row r="428503" ht="15"/>
    <row r="428504" ht="15"/>
    <row r="428505" ht="15"/>
    <row r="428506" ht="15"/>
    <row r="428507" ht="15"/>
    <row r="428508" ht="15"/>
    <row r="428509" ht="15"/>
    <row r="428510" ht="15"/>
    <row r="428511" ht="15"/>
    <row r="428512" ht="15"/>
    <row r="428513" ht="15"/>
    <row r="428514" ht="15"/>
    <row r="428515" ht="15"/>
    <row r="428516" ht="15"/>
    <row r="428517" ht="15"/>
    <row r="428518" ht="15"/>
    <row r="428519" ht="15"/>
    <row r="428520" ht="15"/>
    <row r="428521" ht="15"/>
    <row r="428522" ht="15"/>
    <row r="428523" ht="15"/>
    <row r="428524" ht="15"/>
    <row r="428525" ht="15"/>
    <row r="428526" ht="15"/>
    <row r="428527" ht="15"/>
    <row r="428528" ht="15"/>
    <row r="428529" ht="15"/>
    <row r="428530" ht="15"/>
    <row r="428531" ht="15"/>
    <row r="428532" ht="15"/>
    <row r="428533" ht="15"/>
    <row r="428534" ht="15"/>
    <row r="428535" ht="15"/>
    <row r="428536" ht="15"/>
    <row r="428537" ht="15"/>
    <row r="428538" ht="15"/>
    <row r="428539" ht="15"/>
    <row r="428540" ht="15"/>
    <row r="428541" ht="15"/>
    <row r="428542" ht="15"/>
    <row r="428543" ht="15"/>
    <row r="428544" ht="15"/>
    <row r="428545" ht="15"/>
    <row r="428546" ht="15"/>
    <row r="428547" ht="15"/>
    <row r="428548" ht="15"/>
    <row r="428549" ht="15"/>
    <row r="428550" ht="15"/>
    <row r="428551" ht="15"/>
    <row r="428552" ht="15"/>
    <row r="428553" ht="15"/>
    <row r="428554" ht="15"/>
    <row r="428555" ht="15"/>
    <row r="428556" ht="15"/>
    <row r="428557" ht="15"/>
    <row r="428558" ht="15"/>
    <row r="428559" ht="15"/>
    <row r="428560" ht="15"/>
    <row r="428561" ht="15"/>
    <row r="428562" ht="15"/>
    <row r="428563" ht="15"/>
    <row r="428564" ht="15"/>
    <row r="428565" ht="15"/>
    <row r="428566" ht="15"/>
    <row r="428567" ht="15"/>
    <row r="428568" ht="15"/>
    <row r="428569" ht="15"/>
    <row r="428570" ht="15"/>
    <row r="428571" ht="15"/>
    <row r="428572" ht="15"/>
    <row r="428573" ht="15"/>
    <row r="428574" ht="15"/>
    <row r="428575" ht="15"/>
    <row r="428576" ht="15"/>
    <row r="428577" ht="15"/>
    <row r="428578" ht="15"/>
    <row r="428579" ht="15"/>
    <row r="428580" ht="15"/>
    <row r="428581" ht="15"/>
    <row r="428582" ht="15"/>
    <row r="428583" ht="15"/>
    <row r="428584" ht="15"/>
    <row r="428585" ht="15"/>
    <row r="428586" ht="15"/>
    <row r="428587" ht="15"/>
    <row r="428588" ht="15"/>
    <row r="428589" ht="15"/>
    <row r="428590" ht="15"/>
    <row r="428591" ht="15"/>
    <row r="428592" ht="15"/>
    <row r="428593" ht="15"/>
    <row r="428594" ht="15"/>
    <row r="428595" ht="15"/>
    <row r="428596" ht="15"/>
    <row r="428597" ht="15"/>
    <row r="428598" ht="15"/>
    <row r="428599" ht="15"/>
    <row r="428600" ht="15"/>
    <row r="428601" ht="15"/>
    <row r="428602" ht="15"/>
    <row r="428603" ht="15"/>
    <row r="428604" ht="15"/>
    <row r="428605" ht="15"/>
    <row r="428606" ht="15"/>
    <row r="428607" ht="15"/>
    <row r="428608" ht="15"/>
    <row r="428609" ht="15"/>
    <row r="428610" ht="15"/>
    <row r="428611" ht="15"/>
    <row r="428612" ht="15"/>
    <row r="428613" ht="15"/>
    <row r="428614" ht="15"/>
    <row r="428615" ht="15"/>
    <row r="428616" ht="15"/>
    <row r="428617" ht="15"/>
    <row r="428618" ht="15"/>
    <row r="428619" ht="15"/>
    <row r="428620" ht="15"/>
    <row r="428621" ht="15"/>
    <row r="428622" ht="15"/>
    <row r="428623" ht="15"/>
    <row r="428624" ht="15"/>
    <row r="428625" ht="15"/>
    <row r="428626" ht="15"/>
    <row r="428627" ht="15"/>
    <row r="428628" ht="15"/>
    <row r="428629" ht="15"/>
    <row r="428630" ht="15"/>
    <row r="428631" ht="15"/>
    <row r="428632" ht="15"/>
    <row r="428633" ht="15"/>
    <row r="428634" ht="15"/>
    <row r="428635" ht="15"/>
    <row r="428636" ht="15"/>
    <row r="428637" ht="15"/>
    <row r="428638" ht="15"/>
    <row r="428639" ht="15"/>
    <row r="428640" ht="15"/>
    <row r="428641" ht="15"/>
    <row r="428642" ht="15"/>
    <row r="428643" ht="15"/>
    <row r="428644" ht="15"/>
    <row r="428645" ht="15"/>
    <row r="428646" ht="15"/>
    <row r="428647" ht="15"/>
    <row r="428648" ht="15"/>
    <row r="428649" ht="15"/>
    <row r="428650" ht="15"/>
    <row r="428651" ht="15"/>
    <row r="428652" ht="15"/>
    <row r="428653" ht="15"/>
    <row r="428654" ht="15"/>
    <row r="428655" ht="15"/>
    <row r="428656" ht="15"/>
    <row r="428657" ht="15"/>
    <row r="428658" ht="15"/>
    <row r="428659" ht="15"/>
    <row r="428660" ht="15"/>
    <row r="428661" ht="15"/>
    <row r="428662" ht="15"/>
    <row r="428663" ht="15"/>
    <row r="428664" ht="15"/>
    <row r="428665" ht="15"/>
    <row r="428666" ht="15"/>
    <row r="428667" ht="15"/>
    <row r="428668" ht="15"/>
    <row r="428669" ht="15"/>
    <row r="428670" ht="15"/>
    <row r="428671" ht="15"/>
    <row r="428672" ht="15"/>
    <row r="428673" ht="15"/>
    <row r="428674" ht="15"/>
    <row r="428675" ht="15"/>
    <row r="428676" ht="15"/>
    <row r="428677" ht="15"/>
    <row r="428678" ht="15"/>
    <row r="428679" ht="15"/>
    <row r="428680" ht="15"/>
    <row r="428681" ht="15"/>
    <row r="428682" ht="15"/>
    <row r="428683" ht="15"/>
    <row r="428684" ht="15"/>
    <row r="428685" ht="15"/>
    <row r="428686" ht="15"/>
    <row r="428687" ht="15"/>
    <row r="428688" ht="15"/>
    <row r="428689" ht="15"/>
    <row r="428690" ht="15"/>
    <row r="428691" ht="15"/>
    <row r="428692" ht="15"/>
    <row r="428693" ht="15"/>
    <row r="428694" ht="15"/>
    <row r="428695" ht="15"/>
    <row r="428696" ht="15"/>
    <row r="428697" ht="15"/>
    <row r="428698" ht="15"/>
    <row r="428699" ht="15"/>
    <row r="428700" ht="15"/>
    <row r="428701" ht="15"/>
    <row r="428702" ht="15"/>
    <row r="428703" ht="15"/>
    <row r="428704" ht="15"/>
    <row r="428705" ht="15"/>
    <row r="428706" ht="15"/>
    <row r="428707" ht="15"/>
    <row r="428708" ht="15"/>
    <row r="428709" ht="15"/>
    <row r="428710" ht="15"/>
    <row r="428711" ht="15"/>
    <row r="428712" ht="15"/>
    <row r="428713" ht="15"/>
    <row r="428714" ht="15"/>
    <row r="428715" ht="15"/>
    <row r="428716" ht="15"/>
    <row r="428717" ht="15"/>
    <row r="428718" ht="15"/>
    <row r="428719" ht="15"/>
    <row r="428720" ht="15"/>
    <row r="428721" ht="15"/>
    <row r="428722" ht="15"/>
    <row r="428723" ht="15"/>
    <row r="428724" ht="15"/>
    <row r="428725" ht="15"/>
    <row r="428726" ht="15"/>
    <row r="428727" ht="15"/>
    <row r="428728" ht="15"/>
    <row r="428729" ht="15"/>
    <row r="428730" ht="15"/>
    <row r="428731" ht="15"/>
    <row r="428732" ht="15"/>
    <row r="428733" ht="15"/>
    <row r="428734" ht="15"/>
    <row r="428735" ht="15"/>
    <row r="428736" ht="15"/>
    <row r="428737" ht="15"/>
    <row r="428738" ht="15"/>
    <row r="428739" ht="15"/>
    <row r="428740" ht="15"/>
    <row r="428741" ht="15"/>
    <row r="428742" ht="15"/>
    <row r="428743" ht="15"/>
    <row r="428744" ht="15"/>
    <row r="428745" ht="15"/>
    <row r="428746" ht="15"/>
    <row r="428747" ht="15"/>
    <row r="428748" ht="15"/>
    <row r="428749" ht="15"/>
    <row r="428750" ht="15"/>
    <row r="428751" ht="15"/>
    <row r="428752" ht="15"/>
    <row r="428753" ht="15"/>
    <row r="428754" ht="15"/>
    <row r="428755" ht="15"/>
    <row r="428756" ht="15"/>
    <row r="428757" ht="15"/>
    <row r="428758" ht="15"/>
    <row r="428759" ht="15"/>
    <row r="428760" ht="15"/>
    <row r="428761" ht="15"/>
    <row r="428762" ht="15"/>
    <row r="428763" ht="15"/>
    <row r="428764" ht="15"/>
    <row r="428765" ht="15"/>
    <row r="428766" ht="15"/>
    <row r="428767" ht="15"/>
    <row r="428768" ht="15"/>
    <row r="428769" ht="15"/>
    <row r="428770" ht="15"/>
    <row r="428771" ht="15"/>
    <row r="428772" ht="15"/>
    <row r="428773" ht="15"/>
    <row r="428774" ht="15"/>
    <row r="428775" ht="15"/>
    <row r="428776" ht="15"/>
    <row r="428777" ht="15"/>
    <row r="428778" ht="15"/>
    <row r="428779" ht="15"/>
    <row r="428780" ht="15"/>
    <row r="428781" ht="15"/>
    <row r="428782" ht="15"/>
    <row r="428783" ht="15"/>
    <row r="428784" ht="15"/>
    <row r="428785" ht="15"/>
    <row r="428786" ht="15"/>
    <row r="428787" ht="15"/>
    <row r="428788" ht="15"/>
    <row r="428789" ht="15"/>
    <row r="428790" ht="15"/>
    <row r="428791" ht="15"/>
    <row r="428792" ht="15"/>
    <row r="428793" ht="15"/>
    <row r="428794" ht="15"/>
    <row r="428795" ht="15"/>
    <row r="428796" ht="15"/>
    <row r="428797" ht="15"/>
    <row r="428798" ht="15"/>
    <row r="428799" ht="15"/>
    <row r="428800" ht="15"/>
    <row r="428801" ht="15"/>
    <row r="428802" ht="15"/>
    <row r="428803" ht="15"/>
    <row r="428804" ht="15"/>
    <row r="428805" ht="15"/>
    <row r="428806" ht="15"/>
    <row r="428807" ht="15"/>
    <row r="428808" ht="15"/>
    <row r="428809" ht="15"/>
    <row r="428810" ht="15"/>
    <row r="428811" ht="15"/>
    <row r="428812" ht="15"/>
    <row r="428813" ht="15"/>
    <row r="428814" ht="15"/>
    <row r="428815" ht="15"/>
    <row r="428816" ht="15"/>
    <row r="428817" ht="15"/>
    <row r="428818" ht="15"/>
    <row r="428819" ht="15"/>
    <row r="428820" ht="15"/>
    <row r="428821" ht="15"/>
    <row r="428822" ht="15"/>
    <row r="428823" ht="15"/>
    <row r="428824" ht="15"/>
    <row r="428825" ht="15"/>
    <row r="428826" ht="15"/>
    <row r="428827" ht="15"/>
    <row r="428828" ht="15"/>
    <row r="428829" ht="15"/>
    <row r="428830" ht="15"/>
    <row r="428831" ht="15"/>
    <row r="428832" ht="15"/>
    <row r="428833" ht="15"/>
    <row r="428834" ht="15"/>
    <row r="428835" ht="15"/>
    <row r="428836" ht="15"/>
    <row r="428837" ht="15"/>
    <row r="428838" ht="15"/>
    <row r="428839" ht="15"/>
    <row r="428840" ht="15"/>
    <row r="428841" ht="15"/>
    <row r="428842" ht="15"/>
    <row r="428843" ht="15"/>
    <row r="428844" ht="15"/>
    <row r="428845" ht="15"/>
    <row r="428846" ht="15"/>
    <row r="428847" ht="15"/>
    <row r="428848" ht="15"/>
    <row r="428849" ht="15"/>
    <row r="428850" ht="15"/>
    <row r="428851" ht="15"/>
    <row r="428852" ht="15"/>
    <row r="428853" ht="15"/>
    <row r="428854" ht="15"/>
    <row r="428855" ht="15"/>
    <row r="428856" ht="15"/>
    <row r="428857" ht="15"/>
    <row r="428858" ht="15"/>
    <row r="428859" ht="15"/>
    <row r="428860" ht="15"/>
    <row r="428861" ht="15"/>
    <row r="428862" ht="15"/>
    <row r="428863" ht="15"/>
    <row r="428864" ht="15"/>
    <row r="428865" ht="15"/>
    <row r="428866" ht="15"/>
    <row r="428867" ht="15"/>
    <row r="428868" ht="15"/>
    <row r="428869" ht="15"/>
    <row r="428870" ht="15"/>
    <row r="428871" ht="15"/>
    <row r="428872" ht="15"/>
    <row r="428873" ht="15"/>
    <row r="428874" ht="15"/>
    <row r="428875" ht="15"/>
    <row r="428876" ht="15"/>
    <row r="428877" ht="15"/>
    <row r="428878" ht="15"/>
    <row r="428879" ht="15"/>
    <row r="428880" ht="15"/>
    <row r="428881" ht="15"/>
    <row r="428882" ht="15"/>
    <row r="428883" ht="15"/>
    <row r="428884" ht="15"/>
    <row r="428885" ht="15"/>
    <row r="428886" ht="15"/>
    <row r="428887" ht="15"/>
    <row r="428888" ht="15"/>
    <row r="428889" ht="15"/>
    <row r="428890" ht="15"/>
    <row r="428891" ht="15"/>
    <row r="428892" ht="15"/>
    <row r="428893" ht="15"/>
    <row r="428894" ht="15"/>
    <row r="428895" ht="15"/>
    <row r="428896" ht="15"/>
    <row r="428897" ht="15"/>
    <row r="428898" ht="15"/>
    <row r="428899" ht="15"/>
    <row r="428900" ht="15"/>
    <row r="428901" ht="15"/>
    <row r="428902" ht="15"/>
    <row r="428903" ht="15"/>
    <row r="428904" ht="15"/>
    <row r="428905" ht="15"/>
    <row r="428906" ht="15"/>
    <row r="428907" ht="15"/>
    <row r="428908" ht="15"/>
    <row r="428909" ht="15"/>
    <row r="428910" ht="15"/>
    <row r="428911" ht="15"/>
    <row r="428912" ht="15"/>
    <row r="428913" ht="15"/>
    <row r="428914" ht="15"/>
    <row r="428915" ht="15"/>
    <row r="428916" ht="15"/>
    <row r="428917" ht="15"/>
    <row r="428918" ht="15"/>
    <row r="428919" ht="15"/>
    <row r="428920" ht="15"/>
    <row r="428921" ht="15"/>
    <row r="428922" ht="15"/>
    <row r="428923" ht="15"/>
    <row r="428924" ht="15"/>
    <row r="428925" ht="15"/>
    <row r="428926" ht="15"/>
    <row r="428927" ht="15"/>
    <row r="428928" ht="15"/>
    <row r="428929" ht="15"/>
    <row r="428930" ht="15"/>
    <row r="428931" ht="15"/>
    <row r="428932" ht="15"/>
    <row r="428933" ht="15"/>
    <row r="428934" ht="15"/>
    <row r="428935" ht="15"/>
    <row r="428936" ht="15"/>
    <row r="428937" ht="15"/>
    <row r="428938" ht="15"/>
    <row r="428939" ht="15"/>
    <row r="428940" ht="15"/>
    <row r="428941" ht="15"/>
    <row r="428942" ht="15"/>
    <row r="428943" ht="15"/>
    <row r="428944" ht="15"/>
    <row r="428945" ht="15"/>
    <row r="428946" ht="15"/>
    <row r="428947" ht="15"/>
    <row r="428948" ht="15"/>
    <row r="428949" ht="15"/>
    <row r="428950" ht="15"/>
    <row r="428951" ht="15"/>
    <row r="428952" ht="15"/>
    <row r="428953" ht="15"/>
    <row r="428954" ht="15"/>
    <row r="428955" ht="15"/>
    <row r="428956" ht="15"/>
    <row r="428957" ht="15"/>
    <row r="428958" ht="15"/>
    <row r="428959" ht="15"/>
    <row r="428960" ht="15"/>
    <row r="428961" ht="15"/>
    <row r="428962" ht="15"/>
    <row r="428963" ht="15"/>
    <row r="428964" ht="15"/>
    <row r="428965" ht="15"/>
    <row r="428966" ht="15"/>
    <row r="428967" ht="15"/>
    <row r="428968" ht="15"/>
    <row r="428969" ht="15"/>
    <row r="428970" ht="15"/>
    <row r="428971" ht="15"/>
    <row r="428972" ht="15"/>
    <row r="428973" ht="15"/>
    <row r="428974" ht="15"/>
    <row r="428975" ht="15"/>
    <row r="428976" ht="15"/>
    <row r="428977" ht="15"/>
    <row r="428978" ht="15"/>
    <row r="428979" ht="15"/>
    <row r="428980" ht="15"/>
    <row r="428981" ht="15"/>
    <row r="428982" ht="15"/>
    <row r="428983" ht="15"/>
    <row r="428984" ht="15"/>
    <row r="428985" ht="15"/>
    <row r="428986" ht="15"/>
    <row r="428987" ht="15"/>
    <row r="428988" ht="15"/>
    <row r="428989" ht="15"/>
    <row r="428990" ht="15"/>
    <row r="428991" ht="15"/>
    <row r="428992" ht="15"/>
    <row r="428993" ht="15"/>
    <row r="428994" ht="15"/>
    <row r="428995" ht="15"/>
    <row r="428996" ht="15"/>
    <row r="428997" ht="15"/>
    <row r="428998" ht="15"/>
    <row r="428999" ht="15"/>
    <row r="429000" ht="15"/>
    <row r="429001" ht="15"/>
    <row r="429002" ht="15"/>
    <row r="429003" ht="15"/>
    <row r="429004" ht="15"/>
    <row r="429005" ht="15"/>
    <row r="429006" ht="15"/>
    <row r="429007" ht="15"/>
    <row r="429008" ht="15"/>
    <row r="429009" ht="15"/>
    <row r="429010" ht="15"/>
    <row r="429011" ht="15"/>
    <row r="429012" ht="15"/>
    <row r="429013" ht="15"/>
    <row r="429014" ht="15"/>
    <row r="429015" ht="15"/>
    <row r="429016" ht="15"/>
    <row r="429017" ht="15"/>
    <row r="429018" ht="15"/>
    <row r="429019" ht="15"/>
    <row r="429020" ht="15"/>
    <row r="429021" ht="15"/>
    <row r="429022" ht="15"/>
    <row r="429023" ht="15"/>
    <row r="429024" ht="15"/>
    <row r="429025" ht="15"/>
    <row r="429026" ht="15"/>
    <row r="429027" ht="15"/>
    <row r="429028" ht="15"/>
    <row r="429029" ht="15"/>
    <row r="429030" ht="15"/>
    <row r="429031" ht="15"/>
    <row r="429032" ht="15"/>
    <row r="429033" ht="15"/>
    <row r="429034" ht="15"/>
    <row r="429035" ht="15"/>
    <row r="429036" ht="15"/>
    <row r="429037" ht="15"/>
    <row r="429038" ht="15"/>
    <row r="429039" ht="15"/>
    <row r="429040" ht="15"/>
    <row r="429041" ht="15"/>
    <row r="429042" ht="15"/>
    <row r="429043" ht="15"/>
    <row r="429044" ht="15"/>
    <row r="429045" ht="15"/>
    <row r="429046" ht="15"/>
    <row r="429047" ht="15"/>
    <row r="429048" ht="15"/>
    <row r="429049" ht="15"/>
    <row r="429050" ht="15"/>
    <row r="429051" ht="15"/>
    <row r="429052" ht="15"/>
    <row r="429053" ht="15"/>
    <row r="429054" ht="15"/>
    <row r="429055" ht="15"/>
    <row r="429056" ht="15"/>
    <row r="429057" ht="15"/>
    <row r="429058" ht="15"/>
    <row r="429059" ht="15"/>
    <row r="429060" ht="15"/>
    <row r="429061" ht="15"/>
    <row r="429062" ht="15"/>
    <row r="429063" ht="15"/>
    <row r="429064" ht="15"/>
    <row r="429065" ht="15"/>
    <row r="429066" ht="15"/>
    <row r="429067" ht="15"/>
    <row r="429068" ht="15"/>
    <row r="429069" ht="15"/>
    <row r="429070" ht="15"/>
    <row r="429071" ht="15"/>
    <row r="429072" ht="15"/>
    <row r="429073" ht="15"/>
    <row r="429074" ht="15"/>
    <row r="429075" ht="15"/>
    <row r="429076" ht="15"/>
    <row r="429077" ht="15"/>
    <row r="429078" ht="15"/>
    <row r="429079" ht="15"/>
    <row r="429080" ht="15"/>
    <row r="429081" ht="15"/>
    <row r="429082" ht="15"/>
    <row r="429083" ht="15"/>
    <row r="429084" ht="15"/>
    <row r="429085" ht="15"/>
    <row r="429086" ht="15"/>
    <row r="429087" ht="15"/>
    <row r="429088" ht="15"/>
    <row r="429089" ht="15"/>
    <row r="429090" ht="15"/>
    <row r="429091" ht="15"/>
    <row r="429092" ht="15"/>
    <row r="429093" ht="15"/>
    <row r="429094" ht="15"/>
    <row r="429095" ht="15"/>
    <row r="429096" ht="15"/>
    <row r="429097" ht="15"/>
    <row r="429098" ht="15"/>
    <row r="429099" ht="15"/>
    <row r="429100" ht="15"/>
    <row r="429101" ht="15"/>
    <row r="429102" ht="15"/>
    <row r="429103" ht="15"/>
    <row r="429104" ht="15"/>
    <row r="429105" ht="15"/>
    <row r="429106" ht="15"/>
    <row r="429107" ht="15"/>
    <row r="429108" ht="15"/>
    <row r="429109" ht="15"/>
    <row r="429110" ht="15"/>
    <row r="429111" ht="15"/>
    <row r="429112" ht="15"/>
    <row r="429113" ht="15"/>
    <row r="429114" ht="15"/>
    <row r="429115" ht="15"/>
    <row r="429116" ht="15"/>
    <row r="429117" ht="15"/>
    <row r="429118" ht="15"/>
    <row r="429119" ht="15"/>
    <row r="429120" ht="15"/>
    <row r="429121" ht="15"/>
    <row r="429122" ht="15"/>
    <row r="429123" ht="15"/>
    <row r="429124" ht="15"/>
    <row r="429125" ht="15"/>
    <row r="429126" ht="15"/>
    <row r="429127" ht="15"/>
    <row r="429128" ht="15"/>
    <row r="429129" ht="15"/>
    <row r="429130" ht="15"/>
    <row r="429131" ht="15"/>
    <row r="429132" ht="15"/>
    <row r="429133" ht="15"/>
    <row r="429134" ht="15"/>
    <row r="429135" ht="15"/>
    <row r="429136" ht="15"/>
    <row r="429137" ht="15"/>
    <row r="429138" ht="15"/>
    <row r="429139" ht="15"/>
    <row r="429140" ht="15"/>
    <row r="429141" ht="15"/>
    <row r="429142" ht="15"/>
    <row r="429143" ht="15"/>
    <row r="429144" ht="15"/>
    <row r="429145" ht="15"/>
    <row r="429146" ht="15"/>
    <row r="429147" ht="15"/>
    <row r="429148" ht="15"/>
    <row r="429149" ht="15"/>
    <row r="429150" ht="15"/>
    <row r="429151" ht="15"/>
    <row r="429152" ht="15"/>
    <row r="429153" ht="15"/>
    <row r="429154" ht="15"/>
    <row r="429155" ht="15"/>
    <row r="429156" ht="15"/>
    <row r="429157" ht="15"/>
    <row r="429158" ht="15"/>
    <row r="429159" ht="15"/>
    <row r="429160" ht="15"/>
    <row r="429161" ht="15"/>
    <row r="429162" ht="15"/>
    <row r="429163" ht="15"/>
    <row r="429164" ht="15"/>
    <row r="429165" ht="15"/>
    <row r="429166" ht="15"/>
    <row r="429167" ht="15"/>
    <row r="429168" ht="15"/>
    <row r="429169" ht="15"/>
    <row r="429170" ht="15"/>
    <row r="429171" ht="15"/>
    <row r="429172" ht="15"/>
    <row r="429173" ht="15"/>
    <row r="429174" ht="15"/>
    <row r="429175" ht="15"/>
    <row r="429176" ht="15"/>
    <row r="429177" ht="15"/>
    <row r="429178" ht="15"/>
    <row r="429179" ht="15"/>
    <row r="429180" ht="15"/>
    <row r="429181" ht="15"/>
    <row r="429182" ht="15"/>
    <row r="429183" ht="15"/>
    <row r="429184" ht="15"/>
    <row r="429185" ht="15"/>
    <row r="429186" ht="15"/>
    <row r="429187" ht="15"/>
    <row r="429188" ht="15"/>
    <row r="429189" ht="15"/>
    <row r="429190" ht="15"/>
    <row r="429191" ht="15"/>
    <row r="429192" ht="15"/>
    <row r="429193" ht="15"/>
    <row r="429194" ht="15"/>
    <row r="429195" ht="15"/>
    <row r="429196" ht="15"/>
    <row r="429197" ht="15"/>
    <row r="429198" ht="15"/>
    <row r="429199" ht="15"/>
    <row r="429200" ht="15"/>
    <row r="429201" ht="15"/>
    <row r="429202" ht="15"/>
    <row r="429203" ht="15"/>
    <row r="429204" ht="15"/>
    <row r="429205" ht="15"/>
    <row r="429206" ht="15"/>
    <row r="429207" ht="15"/>
    <row r="429208" ht="15"/>
    <row r="429209" ht="15"/>
    <row r="429210" ht="15"/>
    <row r="429211" ht="15"/>
    <row r="429212" ht="15"/>
    <row r="429213" ht="15"/>
    <row r="429214" ht="15"/>
    <row r="429215" ht="15"/>
    <row r="429216" ht="15"/>
    <row r="429217" ht="15"/>
    <row r="429218" ht="15"/>
    <row r="429219" ht="15"/>
    <row r="429220" ht="15"/>
    <row r="429221" ht="15"/>
    <row r="429222" ht="15"/>
    <row r="429223" ht="15"/>
    <row r="429224" ht="15"/>
    <row r="429225" ht="15"/>
    <row r="429226" ht="15"/>
    <row r="429227" ht="15"/>
    <row r="429228" ht="15"/>
    <row r="429229" ht="15"/>
    <row r="429230" ht="15"/>
    <row r="429231" ht="15"/>
    <row r="429232" ht="15"/>
    <row r="429233" ht="15"/>
    <row r="429234" ht="15"/>
    <row r="429235" ht="15"/>
    <row r="429236" ht="15"/>
    <row r="429237" ht="15"/>
    <row r="429238" ht="15"/>
    <row r="429239" ht="15"/>
    <row r="429240" ht="15"/>
    <row r="429241" ht="15"/>
    <row r="429242" ht="15"/>
    <row r="429243" ht="15"/>
    <row r="429244" ht="15"/>
    <row r="429245" ht="15"/>
    <row r="429246" ht="15"/>
    <row r="429247" ht="15"/>
    <row r="429248" ht="15"/>
    <row r="429249" ht="15"/>
    <row r="429250" ht="15"/>
    <row r="429251" ht="15"/>
    <row r="429252" ht="15"/>
    <row r="429253" ht="15"/>
    <row r="429254" ht="15"/>
    <row r="429255" ht="15"/>
    <row r="429256" ht="15"/>
    <row r="429257" ht="15"/>
    <row r="429258" ht="15"/>
    <row r="429259" ht="15"/>
    <row r="429260" ht="15"/>
    <row r="429261" ht="15"/>
    <row r="429262" ht="15"/>
    <row r="429263" ht="15"/>
    <row r="429264" ht="15"/>
    <row r="429265" ht="15"/>
    <row r="429266" ht="15"/>
    <row r="429267" ht="15"/>
    <row r="429268" ht="15"/>
    <row r="429269" ht="15"/>
    <row r="429270" ht="15"/>
    <row r="429271" ht="15"/>
    <row r="429272" ht="15"/>
    <row r="429273" ht="15"/>
    <row r="429274" ht="15"/>
    <row r="429275" ht="15"/>
    <row r="429276" ht="15"/>
    <row r="429277" ht="15"/>
    <row r="429278" ht="15"/>
    <row r="429279" ht="15"/>
    <row r="429280" ht="15"/>
    <row r="429281" ht="15"/>
    <row r="429282" ht="15"/>
    <row r="429283" ht="15"/>
    <row r="429284" ht="15"/>
    <row r="429285" ht="15"/>
    <row r="429286" ht="15"/>
    <row r="429287" ht="15"/>
    <row r="429288" ht="15"/>
    <row r="429289" ht="15"/>
    <row r="429290" ht="15"/>
    <row r="429291" ht="15"/>
    <row r="429292" ht="15"/>
    <row r="429293" ht="15"/>
    <row r="429294" ht="15"/>
    <row r="429295" ht="15"/>
    <row r="429296" ht="15"/>
    <row r="429297" ht="15"/>
    <row r="429298" ht="15"/>
    <row r="429299" ht="15"/>
    <row r="429300" ht="15"/>
    <row r="429301" ht="15"/>
    <row r="429302" ht="15"/>
    <row r="429303" ht="15"/>
    <row r="429304" ht="15"/>
    <row r="429305" ht="15"/>
    <row r="429306" ht="15"/>
    <row r="429307" ht="15"/>
    <row r="429308" ht="15"/>
    <row r="429309" ht="15"/>
    <row r="429310" ht="15"/>
    <row r="429311" ht="15"/>
    <row r="429312" ht="15"/>
    <row r="429313" ht="15"/>
    <row r="429314" ht="15"/>
    <row r="429315" ht="15"/>
    <row r="429316" ht="15"/>
    <row r="429317" ht="15"/>
    <row r="429318" ht="15"/>
    <row r="429319" ht="15"/>
    <row r="429320" ht="15"/>
    <row r="429321" ht="15"/>
    <row r="429322" ht="15"/>
    <row r="429323" ht="15"/>
    <row r="429324" ht="15"/>
    <row r="429325" ht="15"/>
    <row r="429326" ht="15"/>
    <row r="429327" ht="15"/>
    <row r="429328" ht="15"/>
    <row r="429329" ht="15"/>
    <row r="429330" ht="15"/>
    <row r="429331" ht="15"/>
    <row r="429332" ht="15"/>
    <row r="429333" ht="15"/>
    <row r="429334" ht="15"/>
    <row r="429335" ht="15"/>
    <row r="429336" ht="15"/>
    <row r="429337" ht="15"/>
    <row r="429338" ht="15"/>
    <row r="429339" ht="15"/>
    <row r="429340" ht="15"/>
    <row r="429341" ht="15"/>
    <row r="429342" ht="15"/>
    <row r="429343" ht="15"/>
    <row r="429344" ht="15"/>
    <row r="429345" ht="15"/>
    <row r="429346" ht="15"/>
    <row r="429347" ht="15"/>
    <row r="429348" ht="15"/>
    <row r="429349" ht="15"/>
    <row r="429350" ht="15"/>
    <row r="429351" ht="15"/>
    <row r="429352" ht="15"/>
    <row r="429353" ht="15"/>
    <row r="429354" ht="15"/>
    <row r="429355" ht="15"/>
    <row r="429356" ht="15"/>
    <row r="429357" ht="15"/>
    <row r="429358" ht="15"/>
    <row r="429359" ht="15"/>
    <row r="429360" ht="15"/>
    <row r="429361" ht="15"/>
    <row r="429362" ht="15"/>
    <row r="429363" ht="15"/>
    <row r="429364" ht="15"/>
    <row r="429365" ht="15"/>
    <row r="429366" ht="15"/>
    <row r="429367" ht="15"/>
    <row r="429368" ht="15"/>
    <row r="429369" ht="15"/>
    <row r="429370" ht="15"/>
    <row r="429371" ht="15"/>
    <row r="429372" ht="15"/>
    <row r="429373" ht="15"/>
    <row r="429374" ht="15"/>
    <row r="429375" ht="15"/>
    <row r="429376" ht="15"/>
    <row r="429377" ht="15"/>
    <row r="429378" ht="15"/>
    <row r="429379" ht="15"/>
    <row r="429380" ht="15"/>
    <row r="429381" ht="15"/>
    <row r="429382" ht="15"/>
    <row r="429383" ht="15"/>
    <row r="429384" ht="15"/>
    <row r="429385" ht="15"/>
    <row r="429386" ht="15"/>
    <row r="429387" ht="15"/>
    <row r="429388" ht="15"/>
    <row r="429389" ht="15"/>
    <row r="429390" ht="15"/>
    <row r="429391" ht="15"/>
    <row r="429392" ht="15"/>
    <row r="429393" ht="15"/>
    <row r="429394" ht="15"/>
    <row r="429395" ht="15"/>
    <row r="429396" ht="15"/>
    <row r="429397" ht="15"/>
    <row r="429398" ht="15"/>
    <row r="429399" ht="15"/>
    <row r="429400" ht="15"/>
    <row r="429401" ht="15"/>
    <row r="429402" ht="15"/>
    <row r="429403" ht="15"/>
    <row r="429404" ht="15"/>
    <row r="429405" ht="15"/>
    <row r="429406" ht="15"/>
    <row r="429407" ht="15"/>
    <row r="429408" ht="15"/>
    <row r="429409" ht="15"/>
    <row r="429410" ht="15"/>
    <row r="429411" ht="15"/>
    <row r="429412" ht="15"/>
    <row r="429413" ht="15"/>
    <row r="429414" ht="15"/>
    <row r="429415" ht="15"/>
    <row r="429416" ht="15"/>
    <row r="429417" ht="15"/>
    <row r="429418" ht="15"/>
    <row r="429419" ht="15"/>
    <row r="429420" ht="15"/>
    <row r="429421" ht="15"/>
    <row r="429422" ht="15"/>
    <row r="429423" ht="15"/>
    <row r="429424" ht="15"/>
    <row r="429425" ht="15"/>
    <row r="429426" ht="15"/>
    <row r="429427" ht="15"/>
    <row r="429428" ht="15"/>
    <row r="429429" ht="15"/>
    <row r="429430" ht="15"/>
    <row r="429431" ht="15"/>
    <row r="429432" ht="15"/>
    <row r="429433" ht="15"/>
    <row r="429434" ht="15"/>
    <row r="429435" ht="15"/>
    <row r="429436" ht="15"/>
    <row r="429437" ht="15"/>
    <row r="429438" ht="15"/>
    <row r="429439" ht="15"/>
    <row r="429440" ht="15"/>
    <row r="429441" ht="15"/>
    <row r="429442" ht="15"/>
    <row r="429443" ht="15"/>
    <row r="429444" ht="15"/>
    <row r="429445" ht="15"/>
    <row r="429446" ht="15"/>
    <row r="429447" ht="15"/>
    <row r="429448" ht="15"/>
    <row r="429449" ht="15"/>
    <row r="429450" ht="15"/>
    <row r="429451" ht="15"/>
    <row r="429452" ht="15"/>
    <row r="429453" ht="15"/>
    <row r="429454" ht="15"/>
    <row r="429455" ht="15"/>
    <row r="429456" ht="15"/>
    <row r="429457" ht="15"/>
    <row r="429458" ht="15"/>
    <row r="429459" ht="15"/>
    <row r="429460" ht="15"/>
    <row r="429461" ht="15"/>
    <row r="429462" ht="15"/>
    <row r="429463" ht="15"/>
    <row r="429464" ht="15"/>
    <row r="429465" ht="15"/>
    <row r="429466" ht="15"/>
    <row r="429467" ht="15"/>
    <row r="429468" ht="15"/>
    <row r="429469" ht="15"/>
    <row r="429470" ht="15"/>
    <row r="429471" ht="15"/>
    <row r="429472" ht="15"/>
    <row r="429473" ht="15"/>
    <row r="429474" ht="15"/>
    <row r="429475" ht="15"/>
    <row r="429476" ht="15"/>
    <row r="429477" ht="15"/>
    <row r="429478" ht="15"/>
    <row r="429479" ht="15"/>
    <row r="429480" ht="15"/>
    <row r="429481" ht="15"/>
    <row r="429482" ht="15"/>
    <row r="429483" ht="15"/>
    <row r="429484" ht="15"/>
    <row r="429485" ht="15"/>
    <row r="429486" ht="15"/>
    <row r="429487" ht="15"/>
    <row r="429488" ht="15"/>
    <row r="429489" ht="15"/>
    <row r="429490" ht="15"/>
    <row r="429491" ht="15"/>
    <row r="429492" ht="15"/>
    <row r="429493" ht="15"/>
    <row r="429494" ht="15"/>
    <row r="429495" ht="15"/>
    <row r="429496" ht="15"/>
    <row r="429497" ht="15"/>
    <row r="429498" ht="15"/>
    <row r="429499" ht="15"/>
    <row r="429500" ht="15"/>
    <row r="429501" ht="15"/>
    <row r="429502" ht="15"/>
    <row r="429503" ht="15"/>
    <row r="429504" ht="15"/>
    <row r="429505" ht="15"/>
    <row r="429506" ht="15"/>
    <row r="429507" ht="15"/>
    <row r="429508" ht="15"/>
    <row r="429509" ht="15"/>
    <row r="429510" ht="15"/>
    <row r="429511" ht="15"/>
    <row r="429512" ht="15"/>
    <row r="429513" ht="15"/>
    <row r="429514" ht="15"/>
    <row r="429515" ht="15"/>
    <row r="429516" ht="15"/>
    <row r="429517" ht="15"/>
    <row r="429518" ht="15"/>
    <row r="429519" ht="15"/>
    <row r="429520" ht="15"/>
    <row r="429521" ht="15"/>
    <row r="429522" ht="15"/>
    <row r="429523" ht="15"/>
    <row r="429524" ht="15"/>
    <row r="429525" ht="15"/>
    <row r="429526" ht="15"/>
    <row r="429527" ht="15"/>
    <row r="429528" ht="15"/>
    <row r="429529" ht="15"/>
    <row r="429530" ht="15"/>
    <row r="429531" ht="15"/>
    <row r="429532" ht="15"/>
    <row r="429533" ht="15"/>
    <row r="429534" ht="15"/>
    <row r="429535" ht="15"/>
    <row r="429536" ht="15"/>
    <row r="429537" ht="15"/>
    <row r="429538" ht="15"/>
    <row r="429539" ht="15"/>
    <row r="429540" ht="15"/>
    <row r="429541" ht="15"/>
    <row r="429542" ht="15"/>
    <row r="429543" ht="15"/>
    <row r="429544" ht="15"/>
    <row r="429545" ht="15"/>
    <row r="429546" ht="15"/>
    <row r="429547" ht="15"/>
    <row r="429548" ht="15"/>
    <row r="429549" ht="15"/>
    <row r="429550" ht="15"/>
    <row r="429551" ht="15"/>
    <row r="429552" ht="15"/>
    <row r="429553" ht="15"/>
    <row r="429554" ht="15"/>
    <row r="429555" ht="15"/>
    <row r="429556" ht="15"/>
    <row r="429557" ht="15"/>
    <row r="429558" ht="15"/>
    <row r="429559" ht="15"/>
    <row r="429560" ht="15"/>
    <row r="429561" ht="15"/>
    <row r="429562" ht="15"/>
    <row r="429563" ht="15"/>
    <row r="429564" ht="15"/>
    <row r="429565" ht="15"/>
    <row r="429566" ht="15"/>
    <row r="429567" ht="15"/>
    <row r="429568" ht="15"/>
    <row r="429569" ht="15"/>
    <row r="429570" ht="15"/>
    <row r="429571" ht="15"/>
    <row r="429572" ht="15"/>
    <row r="429573" ht="15"/>
    <row r="429574" ht="15"/>
    <row r="429575" ht="15"/>
    <row r="429576" ht="15"/>
    <row r="429577" ht="15"/>
    <row r="429578" ht="15"/>
    <row r="429579" ht="15"/>
    <row r="429580" ht="15"/>
    <row r="429581" ht="15"/>
    <row r="429582" ht="15"/>
    <row r="429583" ht="15"/>
    <row r="429584" ht="15"/>
    <row r="429585" ht="15"/>
    <row r="429586" ht="15"/>
    <row r="429587" ht="15"/>
    <row r="429588" ht="15"/>
    <row r="429589" ht="15"/>
    <row r="429590" ht="15"/>
    <row r="429591" ht="15"/>
    <row r="429592" ht="15"/>
    <row r="429593" ht="15"/>
    <row r="429594" ht="15"/>
    <row r="429595" ht="15"/>
    <row r="429596" ht="15"/>
    <row r="429597" ht="15"/>
    <row r="429598" ht="15"/>
    <row r="429599" ht="15"/>
    <row r="429600" ht="15"/>
    <row r="429601" ht="15"/>
    <row r="429602" ht="15"/>
    <row r="429603" ht="15"/>
    <row r="429604" ht="15"/>
    <row r="429605" ht="15"/>
    <row r="429606" ht="15"/>
    <row r="429607" ht="15"/>
    <row r="429608" ht="15"/>
    <row r="429609" ht="15"/>
    <row r="429610" ht="15"/>
    <row r="429611" ht="15"/>
    <row r="429612" ht="15"/>
    <row r="429613" ht="15"/>
    <row r="429614" ht="15"/>
    <row r="429615" ht="15"/>
    <row r="429616" ht="15"/>
    <row r="429617" ht="15"/>
    <row r="429618" ht="15"/>
    <row r="429619" ht="15"/>
    <row r="429620" ht="15"/>
    <row r="429621" ht="15"/>
    <row r="429622" ht="15"/>
    <row r="429623" ht="15"/>
    <row r="429624" ht="15"/>
    <row r="429625" ht="15"/>
    <row r="429626" ht="15"/>
    <row r="429627" ht="15"/>
    <row r="429628" ht="15"/>
    <row r="429629" ht="15"/>
    <row r="429630" ht="15"/>
    <row r="429631" ht="15"/>
    <row r="429632" ht="15"/>
    <row r="429633" ht="15"/>
    <row r="429634" ht="15"/>
    <row r="429635" ht="15"/>
    <row r="429636" ht="15"/>
    <row r="429637" ht="15"/>
    <row r="429638" ht="15"/>
    <row r="429639" ht="15"/>
    <row r="429640" ht="15"/>
    <row r="429641" ht="15"/>
    <row r="429642" ht="15"/>
    <row r="429643" ht="15"/>
    <row r="429644" ht="15"/>
    <row r="429645" ht="15"/>
    <row r="429646" ht="15"/>
    <row r="429647" ht="15"/>
    <row r="429648" ht="15"/>
    <row r="429649" ht="15"/>
    <row r="429650" ht="15"/>
    <row r="429651" ht="15"/>
    <row r="429652" ht="15"/>
    <row r="429653" ht="15"/>
    <row r="429654" ht="15"/>
    <row r="429655" ht="15"/>
    <row r="429656" ht="15"/>
    <row r="429657" ht="15"/>
    <row r="429658" ht="15"/>
    <row r="429659" ht="15"/>
    <row r="429660" ht="15"/>
    <row r="429661" ht="15"/>
    <row r="429662" ht="15"/>
    <row r="429663" ht="15"/>
    <row r="429664" ht="15"/>
    <row r="429665" ht="15"/>
    <row r="429666" ht="15"/>
    <row r="429667" ht="15"/>
    <row r="429668" ht="15"/>
    <row r="429669" ht="15"/>
    <row r="429670" ht="15"/>
    <row r="429671" ht="15"/>
    <row r="429672" ht="15"/>
    <row r="429673" ht="15"/>
    <row r="429674" ht="15"/>
    <row r="429675" ht="15"/>
    <row r="429676" ht="15"/>
    <row r="429677" ht="15"/>
    <row r="429678" ht="15"/>
    <row r="429679" ht="15"/>
    <row r="429680" ht="15"/>
    <row r="429681" ht="15"/>
    <row r="429682" ht="15"/>
    <row r="429683" ht="15"/>
    <row r="429684" ht="15"/>
    <row r="429685" ht="15"/>
    <row r="429686" ht="15"/>
    <row r="429687" ht="15"/>
    <row r="429688" ht="15"/>
    <row r="429689" ht="15"/>
    <row r="429690" ht="15"/>
    <row r="429691" ht="15"/>
    <row r="429692" ht="15"/>
    <row r="429693" ht="15"/>
    <row r="429694" ht="15"/>
    <row r="429695" ht="15"/>
    <row r="429696" ht="15"/>
    <row r="429697" ht="15"/>
    <row r="429698" ht="15"/>
    <row r="429699" ht="15"/>
    <row r="429700" ht="15"/>
    <row r="429701" ht="15"/>
    <row r="429702" ht="15"/>
    <row r="429703" ht="15"/>
    <row r="429704" ht="15"/>
    <row r="429705" ht="15"/>
    <row r="429706" ht="15"/>
    <row r="429707" ht="15"/>
    <row r="429708" ht="15"/>
    <row r="429709" ht="15"/>
    <row r="429710" ht="15"/>
    <row r="429711" ht="15"/>
    <row r="429712" ht="15"/>
    <row r="429713" ht="15"/>
    <row r="429714" ht="15"/>
    <row r="429715" ht="15"/>
    <row r="429716" ht="15"/>
    <row r="429717" ht="15"/>
    <row r="429718" ht="15"/>
    <row r="429719" ht="15"/>
    <row r="429720" ht="15"/>
    <row r="429721" ht="15"/>
    <row r="429722" ht="15"/>
    <row r="429723" ht="15"/>
    <row r="429724" ht="15"/>
    <row r="429725" ht="15"/>
    <row r="429726" ht="15"/>
    <row r="429727" ht="15"/>
    <row r="429728" ht="15"/>
    <row r="429729" ht="15"/>
    <row r="429730" ht="15"/>
    <row r="429731" ht="15"/>
    <row r="429732" ht="15"/>
    <row r="429733" ht="15"/>
    <row r="429734" ht="15"/>
    <row r="429735" ht="15"/>
    <row r="429736" ht="15"/>
    <row r="429737" ht="15"/>
    <row r="429738" ht="15"/>
    <row r="429739" ht="15"/>
    <row r="429740" ht="15"/>
    <row r="429741" ht="15"/>
    <row r="429742" ht="15"/>
    <row r="429743" ht="15"/>
    <row r="429744" ht="15"/>
    <row r="429745" ht="15"/>
    <row r="429746" ht="15"/>
    <row r="429747" ht="15"/>
    <row r="429748" ht="15"/>
    <row r="429749" ht="15"/>
    <row r="429750" ht="15"/>
    <row r="429751" ht="15"/>
    <row r="429752" ht="15"/>
    <row r="429753" ht="15"/>
    <row r="429754" ht="15"/>
    <row r="429755" ht="15"/>
    <row r="429756" ht="15"/>
    <row r="429757" ht="15"/>
    <row r="429758" ht="15"/>
    <row r="429759" ht="15"/>
    <row r="429760" ht="15"/>
    <row r="429761" ht="15"/>
    <row r="429762" ht="15"/>
    <row r="429763" ht="15"/>
    <row r="429764" ht="15"/>
    <row r="429765" ht="15"/>
    <row r="429766" ht="15"/>
    <row r="429767" ht="15"/>
    <row r="429768" ht="15"/>
    <row r="429769" ht="15"/>
    <row r="429770" ht="15"/>
    <row r="429771" ht="15"/>
    <row r="429772" ht="15"/>
    <row r="429773" ht="15"/>
    <row r="429774" ht="15"/>
    <row r="429775" ht="15"/>
    <row r="429776" ht="15"/>
    <row r="429777" ht="15"/>
    <row r="429778" ht="15"/>
    <row r="429779" ht="15"/>
    <row r="429780" ht="15"/>
    <row r="429781" ht="15"/>
    <row r="429782" ht="15"/>
    <row r="429783" ht="15"/>
    <row r="429784" ht="15"/>
    <row r="429785" ht="15"/>
    <row r="429786" ht="15"/>
    <row r="429787" ht="15"/>
    <row r="429788" ht="15"/>
    <row r="429789" ht="15"/>
    <row r="429790" ht="15"/>
    <row r="429791" ht="15"/>
    <row r="429792" ht="15"/>
    <row r="429793" ht="15"/>
    <row r="429794" ht="15"/>
    <row r="429795" ht="15"/>
    <row r="429796" ht="15"/>
    <row r="429797" ht="15"/>
    <row r="429798" ht="15"/>
    <row r="429799" ht="15"/>
    <row r="429800" ht="15"/>
    <row r="429801" ht="15"/>
    <row r="429802" ht="15"/>
    <row r="429803" ht="15"/>
    <row r="429804" ht="15"/>
    <row r="429805" ht="15"/>
    <row r="429806" ht="15"/>
    <row r="429807" ht="15"/>
    <row r="429808" ht="15"/>
    <row r="429809" ht="15"/>
    <row r="429810" ht="15"/>
    <row r="429811" ht="15"/>
    <row r="429812" ht="15"/>
    <row r="429813" ht="15"/>
    <row r="429814" ht="15"/>
    <row r="429815" ht="15"/>
    <row r="429816" ht="15"/>
    <row r="429817" ht="15"/>
    <row r="429818" ht="15"/>
    <row r="429819" ht="15"/>
    <row r="429820" ht="15"/>
    <row r="429821" ht="15"/>
    <row r="429822" ht="15"/>
    <row r="429823" ht="15"/>
    <row r="429824" ht="15"/>
    <row r="429825" ht="15"/>
    <row r="429826" ht="15"/>
    <row r="429827" ht="15"/>
    <row r="429828" ht="15"/>
    <row r="429829" ht="15"/>
    <row r="429830" ht="15"/>
    <row r="429831" ht="15"/>
    <row r="429832" ht="15"/>
    <row r="429833" ht="15"/>
    <row r="429834" ht="15"/>
    <row r="429835" ht="15"/>
    <row r="429836" ht="15"/>
    <row r="429837" ht="15"/>
    <row r="429838" ht="15"/>
    <row r="429839" ht="15"/>
    <row r="429840" ht="15"/>
    <row r="429841" ht="15"/>
    <row r="429842" ht="15"/>
    <row r="429843" ht="15"/>
    <row r="429844" ht="15"/>
    <row r="429845" ht="15"/>
    <row r="429846" ht="15"/>
    <row r="429847" ht="15"/>
    <row r="429848" ht="15"/>
    <row r="429849" ht="15"/>
    <row r="429850" ht="15"/>
    <row r="429851" ht="15"/>
    <row r="429852" ht="15"/>
    <row r="429853" ht="15"/>
    <row r="429854" ht="15"/>
    <row r="429855" ht="15"/>
    <row r="429856" ht="15"/>
    <row r="429857" ht="15"/>
    <row r="429858" ht="15"/>
    <row r="429859" ht="15"/>
    <row r="429860" ht="15"/>
    <row r="429861" ht="15"/>
    <row r="429862" ht="15"/>
    <row r="429863" ht="15"/>
    <row r="429864" ht="15"/>
    <row r="429865" ht="15"/>
    <row r="429866" ht="15"/>
    <row r="429867" ht="15"/>
    <row r="429868" ht="15"/>
    <row r="429869" ht="15"/>
    <row r="429870" ht="15"/>
    <row r="429871" ht="15"/>
    <row r="429872" ht="15"/>
    <row r="429873" ht="15"/>
    <row r="429874" ht="15"/>
    <row r="429875" ht="15"/>
    <row r="429876" ht="15"/>
    <row r="429877" ht="15"/>
    <row r="429878" ht="15"/>
    <row r="429879" ht="15"/>
    <row r="429880" ht="15"/>
    <row r="429881" ht="15"/>
    <row r="429882" ht="15"/>
    <row r="429883" ht="15"/>
    <row r="429884" ht="15"/>
    <row r="429885" ht="15"/>
    <row r="429886" ht="15"/>
    <row r="429887" ht="15"/>
    <row r="429888" ht="15"/>
    <row r="429889" ht="15"/>
    <row r="429890" ht="15"/>
    <row r="429891" ht="15"/>
    <row r="429892" ht="15"/>
    <row r="429893" ht="15"/>
    <row r="429894" ht="15"/>
    <row r="429895" ht="15"/>
    <row r="429896" ht="15"/>
    <row r="429897" ht="15"/>
    <row r="429898" ht="15"/>
    <row r="429899" ht="15"/>
    <row r="429900" ht="15"/>
    <row r="429901" ht="15"/>
    <row r="429902" ht="15"/>
    <row r="429903" ht="15"/>
    <row r="429904" ht="15"/>
    <row r="429905" ht="15"/>
    <row r="429906" ht="15"/>
    <row r="429907" ht="15"/>
    <row r="429908" ht="15"/>
    <row r="429909" ht="15"/>
    <row r="429910" ht="15"/>
    <row r="429911" ht="15"/>
    <row r="429912" ht="15"/>
    <row r="429913" ht="15"/>
    <row r="429914" ht="15"/>
    <row r="429915" ht="15"/>
    <row r="429916" ht="15"/>
    <row r="429917" ht="15"/>
    <row r="429918" ht="15"/>
    <row r="429919" ht="15"/>
    <row r="429920" ht="15"/>
    <row r="429921" ht="15"/>
    <row r="429922" ht="15"/>
    <row r="429923" ht="15"/>
    <row r="429924" ht="15"/>
    <row r="429925" ht="15"/>
    <row r="429926" ht="15"/>
    <row r="429927" ht="15"/>
    <row r="429928" ht="15"/>
    <row r="429929" ht="15"/>
    <row r="429930" ht="15"/>
    <row r="429931" ht="15"/>
    <row r="429932" ht="15"/>
    <row r="429933" ht="15"/>
    <row r="429934" ht="15"/>
    <row r="429935" ht="15"/>
    <row r="429936" ht="15"/>
    <row r="429937" ht="15"/>
    <row r="429938" ht="15"/>
    <row r="429939" ht="15"/>
    <row r="429940" ht="15"/>
    <row r="429941" ht="15"/>
    <row r="429942" ht="15"/>
    <row r="429943" ht="15"/>
    <row r="429944" ht="15"/>
    <row r="429945" ht="15"/>
    <row r="429946" ht="15"/>
    <row r="429947" ht="15"/>
    <row r="429948" ht="15"/>
    <row r="429949" ht="15"/>
    <row r="429950" ht="15"/>
    <row r="429951" ht="15"/>
    <row r="429952" ht="15"/>
    <row r="429953" ht="15"/>
    <row r="429954" ht="15"/>
    <row r="429955" ht="15"/>
    <row r="429956" ht="15"/>
    <row r="429957" ht="15"/>
    <row r="429958" ht="15"/>
    <row r="429959" ht="15"/>
    <row r="429960" ht="15"/>
    <row r="429961" ht="15"/>
    <row r="429962" ht="15"/>
    <row r="429963" ht="15"/>
    <row r="429964" ht="15"/>
    <row r="429965" ht="15"/>
    <row r="429966" ht="15"/>
    <row r="429967" ht="15"/>
    <row r="429968" ht="15"/>
    <row r="429969" ht="15"/>
    <row r="429970" ht="15"/>
    <row r="429971" ht="15"/>
    <row r="429972" ht="15"/>
    <row r="429973" ht="15"/>
    <row r="429974" ht="15"/>
    <row r="429975" ht="15"/>
    <row r="429976" ht="15"/>
    <row r="429977" ht="15"/>
    <row r="429978" ht="15"/>
    <row r="429979" ht="15"/>
    <row r="429980" ht="15"/>
    <row r="429981" ht="15"/>
    <row r="429982" ht="15"/>
    <row r="429983" ht="15"/>
    <row r="429984" ht="15"/>
    <row r="429985" ht="15"/>
    <row r="429986" ht="15"/>
    <row r="429987" ht="15"/>
    <row r="429988" ht="15"/>
    <row r="429989" ht="15"/>
    <row r="429990" ht="15"/>
    <row r="429991" ht="15"/>
    <row r="429992" ht="15"/>
    <row r="429993" ht="15"/>
    <row r="429994" ht="15"/>
    <row r="429995" ht="15"/>
    <row r="429996" ht="15"/>
    <row r="429997" ht="15"/>
    <row r="429998" ht="15"/>
    <row r="429999" ht="15"/>
    <row r="430000" ht="15"/>
    <row r="430001" ht="15"/>
    <row r="430002" ht="15"/>
    <row r="430003" ht="15"/>
    <row r="430004" ht="15"/>
    <row r="430005" ht="15"/>
    <row r="430006" ht="15"/>
    <row r="430007" ht="15"/>
    <row r="430008" ht="15"/>
    <row r="430009" ht="15"/>
    <row r="430010" ht="15"/>
    <row r="430011" ht="15"/>
    <row r="430012" ht="15"/>
    <row r="430013" ht="15"/>
    <row r="430014" ht="15"/>
    <row r="430015" ht="15"/>
    <row r="430016" ht="15"/>
    <row r="430017" ht="15"/>
    <row r="430018" ht="15"/>
    <row r="430019" ht="15"/>
    <row r="430020" ht="15"/>
    <row r="430021" ht="15"/>
    <row r="430022" ht="15"/>
    <row r="430023" ht="15"/>
    <row r="430024" ht="15"/>
    <row r="430025" ht="15"/>
    <row r="430026" ht="15"/>
    <row r="430027" ht="15"/>
    <row r="430028" ht="15"/>
    <row r="430029" ht="15"/>
    <row r="430030" ht="15"/>
    <row r="430031" ht="15"/>
    <row r="430032" ht="15"/>
    <row r="430033" ht="15"/>
    <row r="430034" ht="15"/>
    <row r="430035" ht="15"/>
    <row r="430036" ht="15"/>
    <row r="430037" ht="15"/>
    <row r="430038" ht="15"/>
    <row r="430039" ht="15"/>
    <row r="430040" ht="15"/>
    <row r="430041" ht="15"/>
    <row r="430042" ht="15"/>
    <row r="430043" ht="15"/>
    <row r="430044" ht="15"/>
    <row r="430045" ht="15"/>
    <row r="430046" ht="15"/>
    <row r="430047" ht="15"/>
    <row r="430048" ht="15"/>
    <row r="430049" ht="15"/>
    <row r="430050" ht="15"/>
    <row r="430051" ht="15"/>
    <row r="430052" ht="15"/>
    <row r="430053" ht="15"/>
    <row r="430054" ht="15"/>
    <row r="430055" ht="15"/>
    <row r="430056" ht="15"/>
    <row r="430057" ht="15"/>
    <row r="430058" ht="15"/>
    <row r="430059" ht="15"/>
    <row r="430060" ht="15"/>
    <row r="430061" ht="15"/>
    <row r="430062" ht="15"/>
    <row r="430063" ht="15"/>
    <row r="430064" ht="15"/>
    <row r="430065" ht="15"/>
    <row r="430066" ht="15"/>
    <row r="430067" ht="15"/>
    <row r="430068" ht="15"/>
    <row r="430069" ht="15"/>
    <row r="430070" ht="15"/>
    <row r="430071" ht="15"/>
    <row r="430072" ht="15"/>
    <row r="430073" ht="15"/>
    <row r="430074" ht="15"/>
    <row r="430075" ht="15"/>
    <row r="430076" ht="15"/>
    <row r="430077" ht="15"/>
    <row r="430078" ht="15"/>
    <row r="430079" ht="15"/>
    <row r="430080" ht="15"/>
    <row r="430081" ht="15"/>
    <row r="430082" ht="15"/>
    <row r="430083" ht="15"/>
    <row r="430084" ht="15"/>
    <row r="430085" ht="15"/>
    <row r="430086" ht="15"/>
    <row r="430087" ht="15"/>
    <row r="430088" ht="15"/>
    <row r="430089" ht="15"/>
    <row r="430090" ht="15"/>
    <row r="430091" ht="15"/>
    <row r="430092" ht="15"/>
    <row r="430093" ht="15"/>
    <row r="430094" ht="15"/>
    <row r="430095" ht="15"/>
    <row r="430096" ht="15"/>
    <row r="430097" ht="15"/>
    <row r="430098" ht="15"/>
    <row r="430099" ht="15"/>
    <row r="430100" ht="15"/>
    <row r="430101" ht="15"/>
    <row r="430102" ht="15"/>
    <row r="430103" ht="15"/>
    <row r="430104" ht="15"/>
    <row r="430105" ht="15"/>
    <row r="430106" ht="15"/>
    <row r="430107" ht="15"/>
    <row r="430108" ht="15"/>
    <row r="430109" ht="15"/>
    <row r="430110" ht="15"/>
    <row r="430111" ht="15"/>
    <row r="430112" ht="15"/>
    <row r="430113" ht="15"/>
    <row r="430114" ht="15"/>
    <row r="430115" ht="15"/>
    <row r="430116" ht="15"/>
    <row r="430117" ht="15"/>
    <row r="430118" ht="15"/>
    <row r="430119" ht="15"/>
    <row r="430120" ht="15"/>
    <row r="430121" ht="15"/>
    <row r="430122" ht="15"/>
    <row r="430123" ht="15"/>
    <row r="430124" ht="15"/>
    <row r="430125" ht="15"/>
    <row r="430126" ht="15"/>
    <row r="430127" ht="15"/>
    <row r="430128" ht="15"/>
    <row r="430129" ht="15"/>
    <row r="430130" ht="15"/>
    <row r="430131" ht="15"/>
    <row r="430132" ht="15"/>
    <row r="430133" ht="15"/>
    <row r="430134" ht="15"/>
    <row r="430135" ht="15"/>
    <row r="430136" ht="15"/>
    <row r="430137" ht="15"/>
    <row r="430138" ht="15"/>
    <row r="430139" ht="15"/>
    <row r="430140" ht="15"/>
    <row r="430141" ht="15"/>
    <row r="430142" ht="15"/>
    <row r="430143" ht="15"/>
    <row r="430144" ht="15"/>
    <row r="430145" ht="15"/>
    <row r="430146" ht="15"/>
    <row r="430147" ht="15"/>
    <row r="430148" ht="15"/>
    <row r="430149" ht="15"/>
    <row r="430150" ht="15"/>
    <row r="430151" ht="15"/>
    <row r="430152" ht="15"/>
    <row r="430153" ht="15"/>
    <row r="430154" ht="15"/>
    <row r="430155" ht="15"/>
    <row r="430156" ht="15"/>
    <row r="430157" ht="15"/>
    <row r="430158" ht="15"/>
    <row r="430159" ht="15"/>
    <row r="430160" ht="15"/>
    <row r="430161" ht="15"/>
    <row r="430162" ht="15"/>
    <row r="430163" ht="15"/>
    <row r="430164" ht="15"/>
    <row r="430165" ht="15"/>
    <row r="430166" ht="15"/>
    <row r="430167" ht="15"/>
    <row r="430168" ht="15"/>
    <row r="430169" ht="15"/>
    <row r="430170" ht="15"/>
    <row r="430171" ht="15"/>
    <row r="430172" ht="15"/>
    <row r="430173" ht="15"/>
    <row r="430174" ht="15"/>
    <row r="430175" ht="15"/>
    <row r="430176" ht="15"/>
    <row r="430177" ht="15"/>
    <row r="430178" ht="15"/>
    <row r="430179" ht="15"/>
    <row r="430180" ht="15"/>
    <row r="430181" ht="15"/>
    <row r="430182" ht="15"/>
    <row r="430183" ht="15"/>
    <row r="430184" ht="15"/>
    <row r="430185" ht="15"/>
    <row r="430186" ht="15"/>
    <row r="430187" ht="15"/>
    <row r="430188" ht="15"/>
    <row r="430189" ht="15"/>
    <row r="430190" ht="15"/>
    <row r="430191" ht="15"/>
    <row r="430192" ht="15"/>
    <row r="430193" ht="15"/>
    <row r="430194" ht="15"/>
    <row r="430195" ht="15"/>
    <row r="430196" ht="15"/>
    <row r="430197" ht="15"/>
    <row r="430198" ht="15"/>
    <row r="430199" ht="15"/>
    <row r="430200" ht="15"/>
    <row r="430201" ht="15"/>
    <row r="430202" ht="15"/>
    <row r="430203" ht="15"/>
    <row r="430204" ht="15"/>
    <row r="430205" ht="15"/>
    <row r="430206" ht="15"/>
    <row r="430207" ht="15"/>
    <row r="430208" ht="15"/>
    <row r="430209" ht="15"/>
    <row r="430210" ht="15"/>
    <row r="430211" ht="15"/>
    <row r="430212" ht="15"/>
    <row r="430213" ht="15"/>
    <row r="430214" ht="15"/>
    <row r="430215" ht="15"/>
    <row r="430216" ht="15"/>
    <row r="430217" ht="15"/>
    <row r="430218" ht="15"/>
    <row r="430219" ht="15"/>
    <row r="430220" ht="15"/>
    <row r="430221" ht="15"/>
    <row r="430222" ht="15"/>
    <row r="430223" ht="15"/>
    <row r="430224" ht="15"/>
    <row r="430225" ht="15"/>
    <row r="430226" ht="15"/>
    <row r="430227" ht="15"/>
    <row r="430228" ht="15"/>
    <row r="430229" ht="15"/>
    <row r="430230" ht="15"/>
    <row r="430231" ht="15"/>
    <row r="430232" ht="15"/>
    <row r="430233" ht="15"/>
    <row r="430234" ht="15"/>
    <row r="430235" ht="15"/>
    <row r="430236" ht="15"/>
    <row r="430237" ht="15"/>
    <row r="430238" ht="15"/>
    <row r="430239" ht="15"/>
    <row r="430240" ht="15"/>
    <row r="430241" ht="15"/>
    <row r="430242" ht="15"/>
    <row r="430243" ht="15"/>
    <row r="430244" ht="15"/>
    <row r="430245" ht="15"/>
    <row r="430246" ht="15"/>
    <row r="430247" ht="15"/>
    <row r="430248" ht="15"/>
    <row r="430249" ht="15"/>
    <row r="430250" ht="15"/>
    <row r="430251" ht="15"/>
    <row r="430252" ht="15"/>
    <row r="430253" ht="15"/>
    <row r="430254" ht="15"/>
    <row r="430255" ht="15"/>
    <row r="430256" ht="15"/>
    <row r="430257" ht="15"/>
    <row r="430258" ht="15"/>
    <row r="430259" ht="15"/>
    <row r="430260" ht="15"/>
    <row r="430261" ht="15"/>
    <row r="430262" ht="15"/>
    <row r="430263" ht="15"/>
    <row r="430264" ht="15"/>
    <row r="430265" ht="15"/>
    <row r="430266" ht="15"/>
    <row r="430267" ht="15"/>
    <row r="430268" ht="15"/>
    <row r="430269" ht="15"/>
    <row r="430270" ht="15"/>
    <row r="430271" ht="15"/>
    <row r="430272" ht="15"/>
    <row r="430273" ht="15"/>
    <row r="430274" ht="15"/>
    <row r="430275" ht="15"/>
    <row r="430276" ht="15"/>
    <row r="430277" ht="15"/>
    <row r="430278" ht="15"/>
    <row r="430279" ht="15"/>
    <row r="430280" ht="15"/>
    <row r="430281" ht="15"/>
    <row r="430282" ht="15"/>
    <row r="430283" ht="15"/>
    <row r="430284" ht="15"/>
    <row r="430285" ht="15"/>
    <row r="430286" ht="15"/>
    <row r="430287" ht="15"/>
    <row r="430288" ht="15"/>
    <row r="430289" ht="15"/>
    <row r="430290" ht="15"/>
    <row r="430291" ht="15"/>
    <row r="430292" ht="15"/>
    <row r="430293" ht="15"/>
    <row r="430294" ht="15"/>
    <row r="430295" ht="15"/>
    <row r="430296" ht="15"/>
    <row r="430297" ht="15"/>
    <row r="430298" ht="15"/>
    <row r="430299" ht="15"/>
    <row r="430300" ht="15"/>
    <row r="430301" ht="15"/>
    <row r="430302" ht="15"/>
    <row r="430303" ht="15"/>
    <row r="430304" ht="15"/>
    <row r="430305" ht="15"/>
    <row r="430306" ht="15"/>
    <row r="430307" ht="15"/>
    <row r="430308" ht="15"/>
    <row r="430309" ht="15"/>
    <row r="430310" ht="15"/>
    <row r="430311" ht="15"/>
    <row r="430312" ht="15"/>
    <row r="430313" ht="15"/>
    <row r="430314" ht="15"/>
    <row r="430315" ht="15"/>
    <row r="430316" ht="15"/>
    <row r="430317" ht="15"/>
    <row r="430318" ht="15"/>
    <row r="430319" ht="15"/>
    <row r="430320" ht="15"/>
    <row r="430321" ht="15"/>
    <row r="430322" ht="15"/>
    <row r="430323" ht="15"/>
    <row r="430324" ht="15"/>
    <row r="430325" ht="15"/>
    <row r="430326" ht="15"/>
    <row r="430327" ht="15"/>
    <row r="430328" ht="15"/>
    <row r="430329" ht="15"/>
    <row r="430330" ht="15"/>
    <row r="430331" ht="15"/>
    <row r="430332" ht="15"/>
    <row r="430333" ht="15"/>
    <row r="430334" ht="15"/>
    <row r="430335" ht="15"/>
    <row r="430336" ht="15"/>
    <row r="430337" ht="15"/>
    <row r="430338" ht="15"/>
    <row r="430339" ht="15"/>
    <row r="430340" ht="15"/>
    <row r="430341" ht="15"/>
    <row r="430342" ht="15"/>
    <row r="430343" ht="15"/>
    <row r="430344" ht="15"/>
    <row r="430345" ht="15"/>
    <row r="430346" ht="15"/>
    <row r="430347" ht="15"/>
    <row r="430348" ht="15"/>
    <row r="430349" ht="15"/>
    <row r="430350" ht="15"/>
    <row r="430351" ht="15"/>
    <row r="430352" ht="15"/>
    <row r="430353" ht="15"/>
    <row r="430354" ht="15"/>
    <row r="430355" ht="15"/>
    <row r="430356" ht="15"/>
    <row r="430357" ht="15"/>
    <row r="430358" ht="15"/>
    <row r="430359" ht="15"/>
    <row r="430360" ht="15"/>
    <row r="430361" ht="15"/>
    <row r="430362" ht="15"/>
    <row r="430363" ht="15"/>
    <row r="430364" ht="15"/>
    <row r="430365" ht="15"/>
    <row r="430366" ht="15"/>
    <row r="430367" ht="15"/>
    <row r="430368" ht="15"/>
    <row r="430369" ht="15"/>
    <row r="430370" ht="15"/>
    <row r="430371" ht="15"/>
    <row r="430372" ht="15"/>
    <row r="430373" ht="15"/>
    <row r="430374" ht="15"/>
    <row r="430375" ht="15"/>
    <row r="430376" ht="15"/>
    <row r="430377" ht="15"/>
    <row r="430378" ht="15"/>
    <row r="430379" ht="15"/>
    <row r="430380" ht="15"/>
    <row r="430381" ht="15"/>
    <row r="430382" ht="15"/>
    <row r="430383" ht="15"/>
    <row r="430384" ht="15"/>
    <row r="430385" ht="15"/>
    <row r="430386" ht="15"/>
    <row r="430387" ht="15"/>
    <row r="430388" ht="15"/>
    <row r="430389" ht="15"/>
    <row r="430390" ht="15"/>
    <row r="430391" ht="15"/>
    <row r="430392" ht="15"/>
    <row r="430393" ht="15"/>
    <row r="430394" ht="15"/>
    <row r="430395" ht="15"/>
    <row r="430396" ht="15"/>
    <row r="430397" ht="15"/>
    <row r="430398" ht="15"/>
    <row r="430399" ht="15"/>
    <row r="430400" ht="15"/>
    <row r="430401" ht="15"/>
    <row r="430402" ht="15"/>
    <row r="430403" ht="15"/>
    <row r="430404" ht="15"/>
    <row r="430405" ht="15"/>
    <row r="430406" ht="15"/>
    <row r="430407" ht="15"/>
    <row r="430408" ht="15"/>
    <row r="430409" ht="15"/>
    <row r="430410" ht="15"/>
    <row r="430411" ht="15"/>
    <row r="430412" ht="15"/>
    <row r="430413" ht="15"/>
    <row r="430414" ht="15"/>
    <row r="430415" ht="15"/>
    <row r="430416" ht="15"/>
    <row r="430417" ht="15"/>
    <row r="430418" ht="15"/>
    <row r="430419" ht="15"/>
    <row r="430420" ht="15"/>
    <row r="430421" ht="15"/>
    <row r="430422" ht="15"/>
    <row r="430423" ht="15"/>
    <row r="430424" ht="15"/>
    <row r="430425" ht="15"/>
    <row r="430426" ht="15"/>
    <row r="430427" ht="15"/>
    <row r="430428" ht="15"/>
    <row r="430429" ht="15"/>
    <row r="430430" ht="15"/>
    <row r="430431" ht="15"/>
    <row r="430432" ht="15"/>
    <row r="430433" ht="15"/>
    <row r="430434" ht="15"/>
    <row r="430435" ht="15"/>
    <row r="430436" ht="15"/>
    <row r="430437" ht="15"/>
    <row r="430438" ht="15"/>
    <row r="430439" ht="15"/>
    <row r="430440" ht="15"/>
    <row r="430441" ht="15"/>
    <row r="430442" ht="15"/>
    <row r="430443" ht="15"/>
    <row r="430444" ht="15"/>
    <row r="430445" ht="15"/>
    <row r="430446" ht="15"/>
    <row r="430447" ht="15"/>
    <row r="430448" ht="15"/>
    <row r="430449" ht="15"/>
    <row r="430450" ht="15"/>
    <row r="430451" ht="15"/>
    <row r="430452" ht="15"/>
    <row r="430453" ht="15"/>
    <row r="430454" ht="15"/>
    <row r="430455" ht="15"/>
    <row r="430456" ht="15"/>
    <row r="430457" ht="15"/>
    <row r="430458" ht="15"/>
    <row r="430459" ht="15"/>
    <row r="430460" ht="15"/>
    <row r="430461" ht="15"/>
    <row r="430462" ht="15"/>
    <row r="430463" ht="15"/>
    <row r="430464" ht="15"/>
    <row r="430465" ht="15"/>
    <row r="430466" ht="15"/>
    <row r="430467" ht="15"/>
    <row r="430468" ht="15"/>
    <row r="430469" ht="15"/>
    <row r="430470" ht="15"/>
    <row r="430471" ht="15"/>
    <row r="430472" ht="15"/>
    <row r="430473" ht="15"/>
    <row r="430474" ht="15"/>
    <row r="430475" ht="15"/>
    <row r="430476" ht="15"/>
    <row r="430477" ht="15"/>
    <row r="430478" ht="15"/>
    <row r="430479" ht="15"/>
    <row r="430480" ht="15"/>
    <row r="430481" ht="15"/>
    <row r="430482" ht="15"/>
    <row r="430483" ht="15"/>
    <row r="430484" ht="15"/>
    <row r="430485" ht="15"/>
    <row r="430486" ht="15"/>
    <row r="430487" ht="15"/>
    <row r="430488" ht="15"/>
    <row r="430489" ht="15"/>
    <row r="430490" ht="15"/>
    <row r="430491" ht="15"/>
    <row r="430492" ht="15"/>
    <row r="430493" ht="15"/>
    <row r="430494" ht="15"/>
    <row r="430495" ht="15"/>
    <row r="430496" ht="15"/>
    <row r="430497" ht="15"/>
    <row r="430498" ht="15"/>
    <row r="430499" ht="15"/>
    <row r="430500" ht="15"/>
    <row r="430501" ht="15"/>
    <row r="430502" ht="15"/>
    <row r="430503" ht="15"/>
    <row r="430504" ht="15"/>
    <row r="430505" ht="15"/>
    <row r="430506" ht="15"/>
    <row r="430507" ht="15"/>
    <row r="430508" ht="15"/>
    <row r="430509" ht="15"/>
    <row r="430510" ht="15"/>
    <row r="430511" ht="15"/>
    <row r="430512" ht="15"/>
    <row r="430513" ht="15"/>
    <row r="430514" ht="15"/>
    <row r="430515" ht="15"/>
    <row r="430516" ht="15"/>
    <row r="430517" ht="15"/>
    <row r="430518" ht="15"/>
    <row r="430519" ht="15"/>
    <row r="430520" ht="15"/>
    <row r="430521" ht="15"/>
    <row r="430522" ht="15"/>
    <row r="430523" ht="15"/>
    <row r="430524" ht="15"/>
    <row r="430525" ht="15"/>
    <row r="430526" ht="15"/>
    <row r="430527" ht="15"/>
    <row r="430528" ht="15"/>
    <row r="430529" ht="15"/>
    <row r="430530" ht="15"/>
    <row r="430531" ht="15"/>
    <row r="430532" ht="15"/>
    <row r="430533" ht="15"/>
    <row r="430534" ht="15"/>
    <row r="430535" ht="15"/>
    <row r="430536" ht="15"/>
    <row r="430537" ht="15"/>
    <row r="430538" ht="15"/>
    <row r="430539" ht="15"/>
    <row r="430540" ht="15"/>
    <row r="430541" ht="15"/>
    <row r="430542" ht="15"/>
    <row r="430543" ht="15"/>
    <row r="430544" ht="15"/>
    <row r="430545" ht="15"/>
    <row r="430546" ht="15"/>
    <row r="430547" ht="15"/>
    <row r="430548" ht="15"/>
    <row r="430549" ht="15"/>
    <row r="430550" ht="15"/>
    <row r="430551" ht="15"/>
    <row r="430552" ht="15"/>
    <row r="430553" ht="15"/>
    <row r="430554" ht="15"/>
    <row r="430555" ht="15"/>
    <row r="430556" ht="15"/>
    <row r="430557" ht="15"/>
    <row r="430558" ht="15"/>
    <row r="430559" ht="15"/>
    <row r="430560" ht="15"/>
    <row r="430561" ht="15"/>
    <row r="430562" ht="15"/>
    <row r="430563" ht="15"/>
    <row r="430564" ht="15"/>
    <row r="430565" ht="15"/>
    <row r="430566" ht="15"/>
    <row r="430567" ht="15"/>
    <row r="430568" ht="15"/>
    <row r="430569" ht="15"/>
    <row r="430570" ht="15"/>
    <row r="430571" ht="15"/>
    <row r="430572" ht="15"/>
    <row r="430573" ht="15"/>
    <row r="430574" ht="15"/>
    <row r="430575" ht="15"/>
    <row r="430576" ht="15"/>
    <row r="430577" ht="15"/>
    <row r="430578" ht="15"/>
    <row r="430579" ht="15"/>
    <row r="430580" ht="15"/>
    <row r="430581" ht="15"/>
    <row r="430582" ht="15"/>
    <row r="430583" ht="15"/>
    <row r="430584" ht="15"/>
    <row r="430585" ht="15"/>
    <row r="430586" ht="15"/>
    <row r="430587" ht="15"/>
    <row r="430588" ht="15"/>
    <row r="430589" ht="15"/>
    <row r="430590" ht="15"/>
    <row r="430591" ht="15"/>
    <row r="430592" ht="15"/>
    <row r="430593" ht="15"/>
    <row r="430594" ht="15"/>
    <row r="430595" ht="15"/>
    <row r="430596" ht="15"/>
    <row r="430597" ht="15"/>
    <row r="430598" ht="15"/>
    <row r="430599" ht="15"/>
    <row r="430600" ht="15"/>
    <row r="430601" ht="15"/>
    <row r="430602" ht="15"/>
    <row r="430603" ht="15"/>
    <row r="430604" ht="15"/>
    <row r="430605" ht="15"/>
    <row r="430606" ht="15"/>
    <row r="430607" ht="15"/>
    <row r="430608" ht="15"/>
    <row r="430609" ht="15"/>
    <row r="430610" ht="15"/>
    <row r="430611" ht="15"/>
    <row r="430612" ht="15"/>
    <row r="430613" ht="15"/>
    <row r="430614" ht="15"/>
    <row r="430615" ht="15"/>
    <row r="430616" ht="15"/>
    <row r="430617" ht="15"/>
    <row r="430618" ht="15"/>
    <row r="430619" ht="15"/>
    <row r="430620" ht="15"/>
    <row r="430621" ht="15"/>
    <row r="430622" ht="15"/>
    <row r="430623" ht="15"/>
    <row r="430624" ht="15"/>
    <row r="430625" ht="15"/>
    <row r="430626" ht="15"/>
    <row r="430627" ht="15"/>
    <row r="430628" ht="15"/>
    <row r="430629" ht="15"/>
    <row r="430630" ht="15"/>
    <row r="430631" ht="15"/>
    <row r="430632" ht="15"/>
    <row r="430633" ht="15"/>
    <row r="430634" ht="15"/>
    <row r="430635" ht="15"/>
    <row r="430636" ht="15"/>
    <row r="430637" ht="15"/>
    <row r="430638" ht="15"/>
    <row r="430639" ht="15"/>
    <row r="430640" ht="15"/>
    <row r="430641" ht="15"/>
    <row r="430642" ht="15"/>
    <row r="430643" ht="15"/>
    <row r="430644" ht="15"/>
    <row r="430645" ht="15"/>
    <row r="430646" ht="15"/>
    <row r="430647" ht="15"/>
    <row r="430648" ht="15"/>
    <row r="430649" ht="15"/>
    <row r="430650" ht="15"/>
    <row r="430651" ht="15"/>
    <row r="430652" ht="15"/>
    <row r="430653" ht="15"/>
    <row r="430654" ht="15"/>
    <row r="430655" ht="15"/>
    <row r="430656" ht="15"/>
    <row r="430657" ht="15"/>
    <row r="430658" ht="15"/>
    <row r="430659" ht="15"/>
    <row r="430660" ht="15"/>
    <row r="430661" ht="15"/>
    <row r="430662" ht="15"/>
    <row r="430663" ht="15"/>
    <row r="430664" ht="15"/>
    <row r="430665" ht="15"/>
    <row r="430666" ht="15"/>
    <row r="430667" ht="15"/>
    <row r="430668" ht="15"/>
    <row r="430669" ht="15"/>
    <row r="430670" ht="15"/>
    <row r="430671" ht="15"/>
    <row r="430672" ht="15"/>
    <row r="430673" ht="15"/>
    <row r="430674" ht="15"/>
    <row r="430675" ht="15"/>
    <row r="430676" ht="15"/>
    <row r="430677" ht="15"/>
    <row r="430678" ht="15"/>
    <row r="430679" ht="15"/>
    <row r="430680" ht="15"/>
    <row r="430681" ht="15"/>
    <row r="430682" ht="15"/>
    <row r="430683" ht="15"/>
    <row r="430684" ht="15"/>
    <row r="430685" ht="15"/>
    <row r="430686" ht="15"/>
    <row r="430687" ht="15"/>
    <row r="430688" ht="15"/>
    <row r="430689" ht="15"/>
    <row r="430690" ht="15"/>
    <row r="430691" ht="15"/>
    <row r="430692" ht="15"/>
    <row r="430693" ht="15"/>
    <row r="430694" ht="15"/>
    <row r="430695" ht="15"/>
    <row r="430696" ht="15"/>
    <row r="430697" ht="15"/>
    <row r="430698" ht="15"/>
    <row r="430699" ht="15"/>
    <row r="430700" ht="15"/>
    <row r="430701" ht="15"/>
    <row r="430702" ht="15"/>
    <row r="430703" ht="15"/>
    <row r="430704" ht="15"/>
    <row r="430705" ht="15"/>
    <row r="430706" ht="15"/>
    <row r="430707" ht="15"/>
    <row r="430708" ht="15"/>
    <row r="430709" ht="15"/>
    <row r="430710" ht="15"/>
    <row r="430711" ht="15"/>
    <row r="430712" ht="15"/>
    <row r="430713" ht="15"/>
    <row r="430714" ht="15"/>
    <row r="430715" ht="15"/>
    <row r="430716" ht="15"/>
    <row r="430717" ht="15"/>
    <row r="430718" ht="15"/>
    <row r="430719" ht="15"/>
    <row r="430720" ht="15"/>
    <row r="430721" ht="15"/>
    <row r="430722" ht="15"/>
    <row r="430723" ht="15"/>
    <row r="430724" ht="15"/>
    <row r="430725" ht="15"/>
    <row r="430726" ht="15"/>
    <row r="430727" ht="15"/>
    <row r="430728" ht="15"/>
    <row r="430729" ht="15"/>
    <row r="430730" ht="15"/>
    <row r="430731" ht="15"/>
    <row r="430732" ht="15"/>
    <row r="430733" ht="15"/>
    <row r="430734" ht="15"/>
    <row r="430735" ht="15"/>
    <row r="430736" ht="15"/>
    <row r="430737" ht="15"/>
    <row r="430738" ht="15"/>
    <row r="430739" ht="15"/>
    <row r="430740" ht="15"/>
    <row r="430741" ht="15"/>
    <row r="430742" ht="15"/>
    <row r="430743" ht="15"/>
    <row r="430744" ht="15"/>
    <row r="430745" ht="15"/>
    <row r="430746" ht="15"/>
    <row r="430747" ht="15"/>
    <row r="430748" ht="15"/>
    <row r="430749" ht="15"/>
    <row r="430750" ht="15"/>
    <row r="430751" ht="15"/>
    <row r="430752" ht="15"/>
    <row r="430753" ht="15"/>
    <row r="430754" ht="15"/>
    <row r="430755" ht="15"/>
    <row r="430756" ht="15"/>
    <row r="430757" ht="15"/>
    <row r="430758" ht="15"/>
    <row r="430759" ht="15"/>
    <row r="430760" ht="15"/>
    <row r="430761" ht="15"/>
    <row r="430762" ht="15"/>
    <row r="430763" ht="15"/>
    <row r="430764" ht="15"/>
    <row r="430765" ht="15"/>
    <row r="430766" ht="15"/>
    <row r="430767" ht="15"/>
    <row r="430768" ht="15"/>
    <row r="430769" ht="15"/>
    <row r="430770" ht="15"/>
    <row r="430771" ht="15"/>
    <row r="430772" ht="15"/>
    <row r="430773" ht="15"/>
    <row r="430774" ht="15"/>
    <row r="430775" ht="15"/>
    <row r="430776" ht="15"/>
    <row r="430777" ht="15"/>
    <row r="430778" ht="15"/>
    <row r="430779" ht="15"/>
    <row r="430780" ht="15"/>
    <row r="430781" ht="15"/>
    <row r="430782" ht="15"/>
    <row r="430783" ht="15"/>
    <row r="430784" ht="15"/>
    <row r="430785" ht="15"/>
    <row r="430786" ht="15"/>
    <row r="430787" ht="15"/>
    <row r="430788" ht="15"/>
    <row r="430789" ht="15"/>
    <row r="430790" ht="15"/>
    <row r="430791" ht="15"/>
    <row r="430792" ht="15"/>
    <row r="430793" ht="15"/>
    <row r="430794" ht="15"/>
    <row r="430795" ht="15"/>
    <row r="430796" ht="15"/>
    <row r="430797" ht="15"/>
    <row r="430798" ht="15"/>
    <row r="430799" ht="15"/>
    <row r="430800" ht="15"/>
    <row r="430801" ht="15"/>
    <row r="430802" ht="15"/>
    <row r="430803" ht="15"/>
    <row r="430804" ht="15"/>
    <row r="430805" ht="15"/>
    <row r="430806" ht="15"/>
    <row r="430807" ht="15"/>
    <row r="430808" ht="15"/>
    <row r="430809" ht="15"/>
    <row r="430810" ht="15"/>
    <row r="430811" ht="15"/>
    <row r="430812" ht="15"/>
    <row r="430813" ht="15"/>
    <row r="430814" ht="15"/>
    <row r="430815" ht="15"/>
    <row r="430816" ht="15"/>
    <row r="430817" ht="15"/>
    <row r="430818" ht="15"/>
    <row r="430819" ht="15"/>
    <row r="430820" ht="15"/>
    <row r="430821" ht="15"/>
    <row r="430822" ht="15"/>
    <row r="430823" ht="15"/>
    <row r="430824" ht="15"/>
    <row r="430825" ht="15"/>
    <row r="430826" ht="15"/>
    <row r="430827" ht="15"/>
    <row r="430828" ht="15"/>
    <row r="430829" ht="15"/>
    <row r="430830" ht="15"/>
    <row r="430831" ht="15"/>
    <row r="430832" ht="15"/>
    <row r="430833" ht="15"/>
    <row r="430834" ht="15"/>
    <row r="430835" ht="15"/>
    <row r="430836" ht="15"/>
    <row r="430837" ht="15"/>
    <row r="430838" ht="15"/>
    <row r="430839" ht="15"/>
    <row r="430840" ht="15"/>
    <row r="430841" ht="15"/>
    <row r="430842" ht="15"/>
    <row r="430843" ht="15"/>
    <row r="430844" ht="15"/>
    <row r="430845" ht="15"/>
    <row r="430846" ht="15"/>
    <row r="430847" ht="15"/>
    <row r="430848" ht="15"/>
    <row r="430849" ht="15"/>
    <row r="430850" ht="15"/>
    <row r="430851" ht="15"/>
    <row r="430852" ht="15"/>
    <row r="430853" ht="15"/>
    <row r="430854" ht="15"/>
    <row r="430855" ht="15"/>
    <row r="430856" ht="15"/>
    <row r="430857" ht="15"/>
    <row r="430858" ht="15"/>
    <row r="430859" ht="15"/>
    <row r="430860" ht="15"/>
    <row r="430861" ht="15"/>
    <row r="430862" ht="15"/>
    <row r="430863" ht="15"/>
    <row r="430864" ht="15"/>
    <row r="430865" ht="15"/>
    <row r="430866" ht="15"/>
    <row r="430867" ht="15"/>
    <row r="430868" ht="15"/>
    <row r="430869" ht="15"/>
    <row r="430870" ht="15"/>
    <row r="430871" ht="15"/>
    <row r="430872" ht="15"/>
    <row r="430873" ht="15"/>
    <row r="430874" ht="15"/>
    <row r="430875" ht="15"/>
    <row r="430876" ht="15"/>
    <row r="430877" ht="15"/>
    <row r="430878" ht="15"/>
    <row r="430879" ht="15"/>
    <row r="430880" ht="15"/>
    <row r="430881" ht="15"/>
    <row r="430882" ht="15"/>
    <row r="430883" ht="15"/>
    <row r="430884" ht="15"/>
    <row r="430885" ht="15"/>
    <row r="430886" ht="15"/>
    <row r="430887" ht="15"/>
    <row r="430888" ht="15"/>
    <row r="430889" ht="15"/>
    <row r="430890" ht="15"/>
    <row r="430891" ht="15"/>
    <row r="430892" ht="15"/>
    <row r="430893" ht="15"/>
    <row r="430894" ht="15"/>
    <row r="430895" ht="15"/>
    <row r="430896" ht="15"/>
    <row r="430897" ht="15"/>
    <row r="430898" ht="15"/>
    <row r="430899" ht="15"/>
    <row r="430900" ht="15"/>
    <row r="430901" ht="15"/>
    <row r="430902" ht="15"/>
    <row r="430903" ht="15"/>
    <row r="430904" ht="15"/>
    <row r="430905" ht="15"/>
    <row r="430906" ht="15"/>
    <row r="430907" ht="15"/>
    <row r="430908" ht="15"/>
    <row r="430909" ht="15"/>
    <row r="430910" ht="15"/>
    <row r="430911" ht="15"/>
    <row r="430912" ht="15"/>
    <row r="430913" ht="15"/>
    <row r="430914" ht="15"/>
    <row r="430915" ht="15"/>
    <row r="430916" ht="15"/>
    <row r="430917" ht="15"/>
    <row r="430918" ht="15"/>
    <row r="430919" ht="15"/>
    <row r="430920" ht="15"/>
    <row r="430921" ht="15"/>
    <row r="430922" ht="15"/>
    <row r="430923" ht="15"/>
    <row r="430924" ht="15"/>
    <row r="430925" ht="15"/>
    <row r="430926" ht="15"/>
    <row r="430927" ht="15"/>
    <row r="430928" ht="15"/>
    <row r="430929" ht="15"/>
    <row r="430930" ht="15"/>
    <row r="430931" ht="15"/>
    <row r="430932" ht="15"/>
    <row r="430933" ht="15"/>
    <row r="430934" ht="15"/>
    <row r="430935" ht="15"/>
    <row r="430936" ht="15"/>
    <row r="430937" ht="15"/>
    <row r="430938" ht="15"/>
    <row r="430939" ht="15"/>
    <row r="430940" ht="15"/>
    <row r="430941" ht="15"/>
    <row r="430942" ht="15"/>
    <row r="430943" ht="15"/>
    <row r="430944" ht="15"/>
    <row r="430945" ht="15"/>
    <row r="430946" ht="15"/>
    <row r="430947" ht="15"/>
    <row r="430948" ht="15"/>
    <row r="430949" ht="15"/>
    <row r="430950" ht="15"/>
    <row r="430951" ht="15"/>
    <row r="430952" ht="15"/>
    <row r="430953" ht="15"/>
    <row r="430954" ht="15"/>
    <row r="430955" ht="15"/>
    <row r="430956" ht="15"/>
    <row r="430957" ht="15"/>
    <row r="430958" ht="15"/>
    <row r="430959" ht="15"/>
    <row r="430960" ht="15"/>
    <row r="430961" ht="15"/>
    <row r="430962" ht="15"/>
    <row r="430963" ht="15"/>
    <row r="430964" ht="15"/>
    <row r="430965" ht="15"/>
    <row r="430966" ht="15"/>
    <row r="430967" ht="15"/>
    <row r="430968" ht="15"/>
    <row r="430969" ht="15"/>
    <row r="430970" ht="15"/>
    <row r="430971" ht="15"/>
    <row r="430972" ht="15"/>
    <row r="430973" ht="15"/>
    <row r="430974" ht="15"/>
    <row r="430975" ht="15"/>
    <row r="430976" ht="15"/>
    <row r="430977" ht="15"/>
    <row r="430978" ht="15"/>
    <row r="430979" ht="15"/>
    <row r="430980" ht="15"/>
    <row r="430981" ht="15"/>
    <row r="430982" ht="15"/>
    <row r="430983" ht="15"/>
    <row r="430984" ht="15"/>
    <row r="430985" ht="15"/>
    <row r="430986" ht="15"/>
    <row r="430987" ht="15"/>
    <row r="430988" ht="15"/>
    <row r="430989" ht="15"/>
    <row r="430990" ht="15"/>
    <row r="430991" ht="15"/>
    <row r="430992" ht="15"/>
    <row r="430993" ht="15"/>
    <row r="430994" ht="15"/>
    <row r="430995" ht="15"/>
    <row r="430996" ht="15"/>
    <row r="430997" ht="15"/>
    <row r="430998" ht="15"/>
    <row r="430999" ht="15"/>
    <row r="431000" ht="15"/>
    <row r="431001" ht="15"/>
    <row r="431002" ht="15"/>
    <row r="431003" ht="15"/>
    <row r="431004" ht="15"/>
    <row r="431005" ht="15"/>
    <row r="431006" ht="15"/>
    <row r="431007" ht="15"/>
    <row r="431008" ht="15"/>
    <row r="431009" ht="15"/>
    <row r="431010" ht="15"/>
    <row r="431011" ht="15"/>
    <row r="431012" ht="15"/>
    <row r="431013" ht="15"/>
    <row r="431014" ht="15"/>
    <row r="431015" ht="15"/>
    <row r="431016" ht="15"/>
    <row r="431017" ht="15"/>
    <row r="431018" ht="15"/>
    <row r="431019" ht="15"/>
    <row r="431020" ht="15"/>
    <row r="431021" ht="15"/>
    <row r="431022" ht="15"/>
    <row r="431023" ht="15"/>
    <row r="431024" ht="15"/>
    <row r="431025" ht="15"/>
    <row r="431026" ht="15"/>
    <row r="431027" ht="15"/>
    <row r="431028" ht="15"/>
    <row r="431029" ht="15"/>
    <row r="431030" ht="15"/>
    <row r="431031" ht="15"/>
    <row r="431032" ht="15"/>
    <row r="431033" ht="15"/>
    <row r="431034" ht="15"/>
    <row r="431035" ht="15"/>
    <row r="431036" ht="15"/>
    <row r="431037" ht="15"/>
    <row r="431038" ht="15"/>
    <row r="431039" ht="15"/>
    <row r="431040" ht="15"/>
    <row r="431041" ht="15"/>
    <row r="431042" ht="15"/>
    <row r="431043" ht="15"/>
    <row r="431044" ht="15"/>
    <row r="431045" ht="15"/>
    <row r="431046" ht="15"/>
    <row r="431047" ht="15"/>
    <row r="431048" ht="15"/>
    <row r="431049" ht="15"/>
    <row r="431050" ht="15"/>
    <row r="431051" ht="15"/>
    <row r="431052" ht="15"/>
    <row r="431053" ht="15"/>
    <row r="431054" ht="15"/>
    <row r="431055" ht="15"/>
    <row r="431056" ht="15"/>
    <row r="431057" ht="15"/>
    <row r="431058" ht="15"/>
    <row r="431059" ht="15"/>
    <row r="431060" ht="15"/>
    <row r="431061" ht="15"/>
    <row r="431062" ht="15"/>
    <row r="431063" ht="15"/>
    <row r="431064" ht="15"/>
    <row r="431065" ht="15"/>
    <row r="431066" ht="15"/>
    <row r="431067" ht="15"/>
    <row r="431068" ht="15"/>
    <row r="431069" ht="15"/>
    <row r="431070" ht="15"/>
    <row r="431071" ht="15"/>
    <row r="431072" ht="15"/>
    <row r="431073" ht="15"/>
    <row r="431074" ht="15"/>
    <row r="431075" ht="15"/>
    <row r="431076" ht="15"/>
    <row r="431077" ht="15"/>
    <row r="431078" ht="15"/>
    <row r="431079" ht="15"/>
    <row r="431080" ht="15"/>
    <row r="431081" ht="15"/>
    <row r="431082" ht="15"/>
    <row r="431083" ht="15"/>
    <row r="431084" ht="15"/>
    <row r="431085" ht="15"/>
    <row r="431086" ht="15"/>
    <row r="431087" ht="15"/>
    <row r="431088" ht="15"/>
    <row r="431089" ht="15"/>
    <row r="431090" ht="15"/>
    <row r="431091" ht="15"/>
    <row r="431092" ht="15"/>
    <row r="431093" ht="15"/>
    <row r="431094" ht="15"/>
    <row r="431095" ht="15"/>
    <row r="431096" ht="15"/>
    <row r="431097" ht="15"/>
    <row r="431098" ht="15"/>
    <row r="431099" ht="15"/>
    <row r="431100" ht="15"/>
    <row r="431101" ht="15"/>
    <row r="431102" ht="15"/>
    <row r="431103" ht="15"/>
    <row r="431104" ht="15"/>
    <row r="431105" ht="15"/>
    <row r="431106" ht="15"/>
    <row r="431107" ht="15"/>
    <row r="431108" ht="15"/>
    <row r="431109" ht="15"/>
    <row r="431110" ht="15"/>
    <row r="431111" ht="15"/>
    <row r="431112" ht="15"/>
    <row r="431113" ht="15"/>
    <row r="431114" ht="15"/>
    <row r="431115" ht="15"/>
    <row r="431116" ht="15"/>
    <row r="431117" ht="15"/>
    <row r="431118" ht="15"/>
    <row r="431119" ht="15"/>
    <row r="431120" ht="15"/>
    <row r="431121" ht="15"/>
    <row r="431122" ht="15"/>
    <row r="431123" ht="15"/>
    <row r="431124" ht="15"/>
    <row r="431125" ht="15"/>
    <row r="431126" ht="15"/>
    <row r="431127" ht="15"/>
    <row r="431128" ht="15"/>
    <row r="431129" ht="15"/>
    <row r="431130" ht="15"/>
    <row r="431131" ht="15"/>
    <row r="431132" ht="15"/>
    <row r="431133" ht="15"/>
    <row r="431134" ht="15"/>
    <row r="431135" ht="15"/>
    <row r="431136" ht="15"/>
    <row r="431137" ht="15"/>
    <row r="431138" ht="15"/>
    <row r="431139" ht="15"/>
    <row r="431140" ht="15"/>
    <row r="431141" ht="15"/>
    <row r="431142" ht="15"/>
    <row r="431143" ht="15"/>
    <row r="431144" ht="15"/>
    <row r="431145" ht="15"/>
    <row r="431146" ht="15"/>
    <row r="431147" ht="15"/>
    <row r="431148" ht="15"/>
    <row r="431149" ht="15"/>
    <row r="431150" ht="15"/>
    <row r="431151" ht="15"/>
    <row r="431152" ht="15"/>
    <row r="431153" ht="15"/>
    <row r="431154" ht="15"/>
    <row r="431155" ht="15"/>
    <row r="431156" ht="15"/>
    <row r="431157" ht="15"/>
    <row r="431158" ht="15"/>
    <row r="431159" ht="15"/>
    <row r="431160" ht="15"/>
    <row r="431161" ht="15"/>
    <row r="431162" ht="15"/>
    <row r="431163" ht="15"/>
    <row r="431164" ht="15"/>
    <row r="431165" ht="15"/>
    <row r="431166" ht="15"/>
    <row r="431167" ht="15"/>
    <row r="431168" ht="15"/>
    <row r="431169" ht="15"/>
    <row r="431170" ht="15"/>
    <row r="431171" ht="15"/>
    <row r="431172" ht="15"/>
    <row r="431173" ht="15"/>
    <row r="431174" ht="15"/>
    <row r="431175" ht="15"/>
    <row r="431176" ht="15"/>
    <row r="431177" ht="15"/>
    <row r="431178" ht="15"/>
    <row r="431179" ht="15"/>
    <row r="431180" ht="15"/>
    <row r="431181" ht="15"/>
    <row r="431182" ht="15"/>
    <row r="431183" ht="15"/>
    <row r="431184" ht="15"/>
    <row r="431185" ht="15"/>
    <row r="431186" ht="15"/>
    <row r="431187" ht="15"/>
    <row r="431188" ht="15"/>
    <row r="431189" ht="15"/>
    <row r="431190" ht="15"/>
    <row r="431191" ht="15"/>
    <row r="431192" ht="15"/>
    <row r="431193" ht="15"/>
    <row r="431194" ht="15"/>
    <row r="431195" ht="15"/>
    <row r="431196" ht="15"/>
    <row r="431197" ht="15"/>
    <row r="431198" ht="15"/>
    <row r="431199" ht="15"/>
    <row r="431200" ht="15"/>
    <row r="431201" ht="15"/>
    <row r="431202" ht="15"/>
    <row r="431203" ht="15"/>
    <row r="431204" ht="15"/>
    <row r="431205" ht="15"/>
    <row r="431206" ht="15"/>
    <row r="431207" ht="15"/>
    <row r="431208" ht="15"/>
    <row r="431209" ht="15"/>
    <row r="431210" ht="15"/>
    <row r="431211" ht="15"/>
    <row r="431212" ht="15"/>
    <row r="431213" ht="15"/>
    <row r="431214" ht="15"/>
    <row r="431215" ht="15"/>
    <row r="431216" ht="15"/>
    <row r="431217" ht="15"/>
    <row r="431218" ht="15"/>
    <row r="431219" ht="15"/>
    <row r="431220" ht="15"/>
    <row r="431221" ht="15"/>
    <row r="431222" ht="15"/>
    <row r="431223" ht="15"/>
    <row r="431224" ht="15"/>
    <row r="431225" ht="15"/>
    <row r="431226" ht="15"/>
    <row r="431227" ht="15"/>
    <row r="431228" ht="15"/>
    <row r="431229" ht="15"/>
    <row r="431230" ht="15"/>
    <row r="431231" ht="15"/>
    <row r="431232" ht="15"/>
    <row r="431233" ht="15"/>
    <row r="431234" ht="15"/>
    <row r="431235" ht="15"/>
    <row r="431236" ht="15"/>
    <row r="431237" ht="15"/>
    <row r="431238" ht="15"/>
    <row r="431239" ht="15"/>
    <row r="431240" ht="15"/>
    <row r="431241" ht="15"/>
    <row r="431242" ht="15"/>
    <row r="431243" ht="15"/>
    <row r="431244" ht="15"/>
    <row r="431245" ht="15"/>
    <row r="431246" ht="15"/>
    <row r="431247" ht="15"/>
    <row r="431248" ht="15"/>
    <row r="431249" ht="15"/>
    <row r="431250" ht="15"/>
    <row r="431251" ht="15"/>
    <row r="431252" ht="15"/>
    <row r="431253" ht="15"/>
    <row r="431254" ht="15"/>
    <row r="431255" ht="15"/>
    <row r="431256" ht="15"/>
    <row r="431257" ht="15"/>
    <row r="431258" ht="15"/>
    <row r="431259" ht="15"/>
    <row r="431260" ht="15"/>
    <row r="431261" ht="15"/>
    <row r="431262" ht="15"/>
    <row r="431263" ht="15"/>
    <row r="431264" ht="15"/>
    <row r="431265" ht="15"/>
    <row r="431266" ht="15"/>
    <row r="431267" ht="15"/>
    <row r="431268" ht="15"/>
    <row r="431269" ht="15"/>
    <row r="431270" ht="15"/>
    <row r="431271" ht="15"/>
    <row r="431272" ht="15"/>
    <row r="431273" ht="15"/>
    <row r="431274" ht="15"/>
    <row r="431275" ht="15"/>
    <row r="431276" ht="15"/>
    <row r="431277" ht="15"/>
    <row r="431278" ht="15"/>
    <row r="431279" ht="15"/>
    <row r="431280" ht="15"/>
    <row r="431281" ht="15"/>
    <row r="431282" ht="15"/>
    <row r="431283" ht="15"/>
    <row r="431284" ht="15"/>
    <row r="431285" ht="15"/>
    <row r="431286" ht="15"/>
    <row r="431287" ht="15"/>
    <row r="431288" ht="15"/>
    <row r="431289" ht="15"/>
    <row r="431290" ht="15"/>
    <row r="431291" ht="15"/>
    <row r="431292" ht="15"/>
    <row r="431293" ht="15"/>
    <row r="431294" ht="15"/>
    <row r="431295" ht="15"/>
    <row r="431296" ht="15"/>
    <row r="431297" ht="15"/>
    <row r="431298" ht="15"/>
    <row r="431299" ht="15"/>
    <row r="431300" ht="15"/>
    <row r="431301" ht="15"/>
    <row r="431302" ht="15"/>
    <row r="431303" ht="15"/>
    <row r="431304" ht="15"/>
    <row r="431305" ht="15"/>
    <row r="431306" ht="15"/>
    <row r="431307" ht="15"/>
    <row r="431308" ht="15"/>
    <row r="431309" ht="15"/>
    <row r="431310" ht="15"/>
    <row r="431311" ht="15"/>
    <row r="431312" ht="15"/>
    <row r="431313" ht="15"/>
    <row r="431314" ht="15"/>
    <row r="431315" ht="15"/>
    <row r="431316" ht="15"/>
    <row r="431317" ht="15"/>
    <row r="431318" ht="15"/>
    <row r="431319" ht="15"/>
    <row r="431320" ht="15"/>
    <row r="431321" ht="15"/>
    <row r="431322" ht="15"/>
    <row r="431323" ht="15"/>
    <row r="431324" ht="15"/>
    <row r="431325" ht="15"/>
    <row r="431326" ht="15"/>
    <row r="431327" ht="15"/>
    <row r="431328" ht="15"/>
    <row r="431329" ht="15"/>
    <row r="431330" ht="15"/>
    <row r="431331" ht="15"/>
    <row r="431332" ht="15"/>
    <row r="431333" ht="15"/>
    <row r="431334" ht="15"/>
    <row r="431335" ht="15"/>
    <row r="431336" ht="15"/>
    <row r="431337" ht="15"/>
    <row r="431338" ht="15"/>
    <row r="431339" ht="15"/>
    <row r="431340" ht="15"/>
    <row r="431341" ht="15"/>
    <row r="431342" ht="15"/>
    <row r="431343" ht="15"/>
    <row r="431344" ht="15"/>
    <row r="431345" ht="15"/>
    <row r="431346" ht="15"/>
    <row r="431347" ht="15"/>
    <row r="431348" ht="15"/>
    <row r="431349" ht="15"/>
    <row r="431350" ht="15"/>
    <row r="431351" ht="15"/>
    <row r="431352" ht="15"/>
    <row r="431353" ht="15"/>
    <row r="431354" ht="15"/>
    <row r="431355" ht="15"/>
    <row r="431356" ht="15"/>
    <row r="431357" ht="15"/>
    <row r="431358" ht="15"/>
    <row r="431359" ht="15"/>
    <row r="431360" ht="15"/>
    <row r="431361" ht="15"/>
    <row r="431362" ht="15"/>
    <row r="431363" ht="15"/>
    <row r="431364" ht="15"/>
    <row r="431365" ht="15"/>
    <row r="431366" ht="15"/>
    <row r="431367" ht="15"/>
    <row r="431368" ht="15"/>
    <row r="431369" ht="15"/>
    <row r="431370" ht="15"/>
    <row r="431371" ht="15"/>
    <row r="431372" ht="15"/>
    <row r="431373" ht="15"/>
    <row r="431374" ht="15"/>
    <row r="431375" ht="15"/>
    <row r="431376" ht="15"/>
    <row r="431377" ht="15"/>
    <row r="431378" ht="15"/>
    <row r="431379" ht="15"/>
    <row r="431380" ht="15"/>
    <row r="431381" ht="15"/>
    <row r="431382" ht="15"/>
    <row r="431383" ht="15"/>
    <row r="431384" ht="15"/>
    <row r="431385" ht="15"/>
    <row r="431386" ht="15"/>
    <row r="431387" ht="15"/>
    <row r="431388" ht="15"/>
    <row r="431389" ht="15"/>
    <row r="431390" ht="15"/>
    <row r="431391" ht="15"/>
    <row r="431392" ht="15"/>
    <row r="431393" ht="15"/>
    <row r="431394" ht="15"/>
    <row r="431395" ht="15"/>
    <row r="431396" ht="15"/>
    <row r="431397" ht="15"/>
    <row r="431398" ht="15"/>
    <row r="431399" ht="15"/>
    <row r="431400" ht="15"/>
    <row r="431401" ht="15"/>
    <row r="431402" ht="15"/>
    <row r="431403" ht="15"/>
    <row r="431404" ht="15"/>
    <row r="431405" ht="15"/>
    <row r="431406" ht="15"/>
    <row r="431407" ht="15"/>
    <row r="431408" ht="15"/>
    <row r="431409" ht="15"/>
    <row r="431410" ht="15"/>
    <row r="431411" ht="15"/>
    <row r="431412" ht="15"/>
    <row r="431413" ht="15"/>
    <row r="431414" ht="15"/>
    <row r="431415" ht="15"/>
    <row r="431416" ht="15"/>
    <row r="431417" ht="15"/>
    <row r="431418" ht="15"/>
    <row r="431419" ht="15"/>
    <row r="431420" ht="15"/>
    <row r="431421" ht="15"/>
    <row r="431422" ht="15"/>
    <row r="431423" ht="15"/>
    <row r="431424" ht="15"/>
    <row r="431425" ht="15"/>
    <row r="431426" ht="15"/>
    <row r="431427" ht="15"/>
    <row r="431428" ht="15"/>
    <row r="431429" ht="15"/>
    <row r="431430" ht="15"/>
    <row r="431431" ht="15"/>
    <row r="431432" ht="15"/>
    <row r="431433" ht="15"/>
    <row r="431434" ht="15"/>
    <row r="431435" ht="15"/>
    <row r="431436" ht="15"/>
    <row r="431437" ht="15"/>
    <row r="431438" ht="15"/>
    <row r="431439" ht="15"/>
    <row r="431440" ht="15"/>
    <row r="431441" ht="15"/>
    <row r="431442" ht="15"/>
    <row r="431443" ht="15"/>
    <row r="431444" ht="15"/>
    <row r="431445" ht="15"/>
    <row r="431446" ht="15"/>
    <row r="431447" ht="15"/>
    <row r="431448" ht="15"/>
    <row r="431449" ht="15"/>
    <row r="431450" ht="15"/>
    <row r="431451" ht="15"/>
    <row r="431452" ht="15"/>
    <row r="431453" ht="15"/>
    <row r="431454" ht="15"/>
    <row r="431455" ht="15"/>
    <row r="431456" ht="15"/>
    <row r="431457" ht="15"/>
    <row r="431458" ht="15"/>
    <row r="431459" ht="15"/>
    <row r="431460" ht="15"/>
    <row r="431461" ht="15"/>
    <row r="431462" ht="15"/>
    <row r="431463" ht="15"/>
    <row r="431464" ht="15"/>
    <row r="431465" ht="15"/>
    <row r="431466" ht="15"/>
    <row r="431467" ht="15"/>
    <row r="431468" ht="15"/>
    <row r="431469" ht="15"/>
    <row r="431470" ht="15"/>
    <row r="431471" ht="15"/>
    <row r="431472" ht="15"/>
    <row r="431473" ht="15"/>
    <row r="431474" ht="15"/>
    <row r="431475" ht="15"/>
    <row r="431476" ht="15"/>
    <row r="431477" ht="15"/>
    <row r="431478" ht="15"/>
    <row r="431479" ht="15"/>
    <row r="431480" ht="15"/>
    <row r="431481" ht="15"/>
    <row r="431482" ht="15"/>
    <row r="431483" ht="15"/>
    <row r="431484" ht="15"/>
    <row r="431485" ht="15"/>
    <row r="431486" ht="15"/>
    <row r="431487" ht="15"/>
    <row r="431488" ht="15"/>
    <row r="431489" ht="15"/>
    <row r="431490" ht="15"/>
    <row r="431491" ht="15"/>
    <row r="431492" ht="15"/>
    <row r="431493" ht="15"/>
    <row r="431494" ht="15"/>
    <row r="431495" ht="15"/>
    <row r="431496" ht="15"/>
    <row r="431497" ht="15"/>
    <row r="431498" ht="15"/>
    <row r="431499" ht="15"/>
    <row r="431500" ht="15"/>
    <row r="431501" ht="15"/>
    <row r="431502" ht="15"/>
    <row r="431503" ht="15"/>
    <row r="431504" ht="15"/>
    <row r="431505" ht="15"/>
    <row r="431506" ht="15"/>
    <row r="431507" ht="15"/>
    <row r="431508" ht="15"/>
    <row r="431509" ht="15"/>
    <row r="431510" ht="15"/>
    <row r="431511" ht="15"/>
    <row r="431512" ht="15"/>
    <row r="431513" ht="15"/>
    <row r="431514" ht="15"/>
    <row r="431515" ht="15"/>
    <row r="431516" ht="15"/>
    <row r="431517" ht="15"/>
    <row r="431518" ht="15"/>
    <row r="431519" ht="15"/>
    <row r="431520" ht="15"/>
    <row r="431521" ht="15"/>
    <row r="431522" ht="15"/>
    <row r="431523" ht="15"/>
    <row r="431524" ht="15"/>
    <row r="431525" ht="15"/>
    <row r="431526" ht="15"/>
    <row r="431527" ht="15"/>
    <row r="431528" ht="15"/>
    <row r="431529" ht="15"/>
    <row r="431530" ht="15"/>
    <row r="431531" ht="15"/>
    <row r="431532" ht="15"/>
    <row r="431533" ht="15"/>
    <row r="431534" ht="15"/>
    <row r="431535" ht="15"/>
    <row r="431536" ht="15"/>
    <row r="431537" ht="15"/>
    <row r="431538" ht="15"/>
    <row r="431539" ht="15"/>
    <row r="431540" ht="15"/>
    <row r="431541" ht="15"/>
    <row r="431542" ht="15"/>
    <row r="431543" ht="15"/>
    <row r="431544" ht="15"/>
    <row r="431545" ht="15"/>
    <row r="431546" ht="15"/>
    <row r="431547" ht="15"/>
    <row r="431548" ht="15"/>
    <row r="431549" ht="15"/>
    <row r="431550" ht="15"/>
    <row r="431551" ht="15"/>
    <row r="431552" ht="15"/>
    <row r="431553" ht="15"/>
    <row r="431554" ht="15"/>
    <row r="431555" ht="15"/>
    <row r="431556" ht="15"/>
    <row r="431557" ht="15"/>
    <row r="431558" ht="15"/>
    <row r="431559" ht="15"/>
    <row r="431560" ht="15"/>
    <row r="431561" ht="15"/>
    <row r="431562" ht="15"/>
    <row r="431563" ht="15"/>
    <row r="431564" ht="15"/>
    <row r="431565" ht="15"/>
    <row r="431566" ht="15"/>
    <row r="431567" ht="15"/>
    <row r="431568" ht="15"/>
    <row r="431569" ht="15"/>
    <row r="431570" ht="15"/>
    <row r="431571" ht="15"/>
    <row r="431572" ht="15"/>
    <row r="431573" ht="15"/>
    <row r="431574" ht="15"/>
    <row r="431575" ht="15"/>
    <row r="431576" ht="15"/>
    <row r="431577" ht="15"/>
    <row r="431578" ht="15"/>
    <row r="431579" ht="15"/>
    <row r="431580" ht="15"/>
    <row r="431581" ht="15"/>
    <row r="431582" ht="15"/>
    <row r="431583" ht="15"/>
    <row r="431584" ht="15"/>
    <row r="431585" ht="15"/>
    <row r="431586" ht="15"/>
    <row r="431587" ht="15"/>
    <row r="431588" ht="15"/>
    <row r="431589" ht="15"/>
    <row r="431590" ht="15"/>
    <row r="431591" ht="15"/>
    <row r="431592" ht="15"/>
    <row r="431593" ht="15"/>
    <row r="431594" ht="15"/>
    <row r="431595" ht="15"/>
    <row r="431596" ht="15"/>
    <row r="431597" ht="15"/>
    <row r="431598" ht="15"/>
    <row r="431599" ht="15"/>
    <row r="431600" ht="15"/>
    <row r="431601" ht="15"/>
    <row r="431602" ht="15"/>
    <row r="431603" ht="15"/>
    <row r="431604" ht="15"/>
    <row r="431605" ht="15"/>
    <row r="431606" ht="15"/>
    <row r="431607" ht="15"/>
    <row r="431608" ht="15"/>
    <row r="431609" ht="15"/>
    <row r="431610" ht="15"/>
    <row r="431611" ht="15"/>
    <row r="431612" ht="15"/>
    <row r="431613" ht="15"/>
    <row r="431614" ht="15"/>
    <row r="431615" ht="15"/>
    <row r="431616" ht="15"/>
    <row r="431617" ht="15"/>
    <row r="431618" ht="15"/>
    <row r="431619" ht="15"/>
    <row r="431620" ht="15"/>
    <row r="431621" ht="15"/>
    <row r="431622" ht="15"/>
    <row r="431623" ht="15"/>
    <row r="431624" ht="15"/>
    <row r="431625" ht="15"/>
    <row r="431626" ht="15"/>
    <row r="431627" ht="15"/>
    <row r="431628" ht="15"/>
    <row r="431629" ht="15"/>
    <row r="431630" ht="15"/>
    <row r="431631" ht="15"/>
    <row r="431632" ht="15"/>
    <row r="431633" ht="15"/>
    <row r="431634" ht="15"/>
    <row r="431635" ht="15"/>
    <row r="431636" ht="15"/>
    <row r="431637" ht="15"/>
    <row r="431638" ht="15"/>
    <row r="431639" ht="15"/>
    <row r="431640" ht="15"/>
    <row r="431641" ht="15"/>
    <row r="431642" ht="15"/>
    <row r="431643" ht="15"/>
    <row r="431644" ht="15"/>
    <row r="431645" ht="15"/>
    <row r="431646" ht="15"/>
    <row r="431647" ht="15"/>
    <row r="431648" ht="15"/>
    <row r="431649" ht="15"/>
    <row r="431650" ht="15"/>
    <row r="431651" ht="15"/>
    <row r="431652" ht="15"/>
    <row r="431653" ht="15"/>
    <row r="431654" ht="15"/>
    <row r="431655" ht="15"/>
    <row r="431656" ht="15"/>
    <row r="431657" ht="15"/>
    <row r="431658" ht="15"/>
    <row r="431659" ht="15"/>
    <row r="431660" ht="15"/>
    <row r="431661" ht="15"/>
    <row r="431662" ht="15"/>
    <row r="431663" ht="15"/>
    <row r="431664" ht="15"/>
    <row r="431665" ht="15"/>
    <row r="431666" ht="15"/>
    <row r="431667" ht="15"/>
    <row r="431668" ht="15"/>
    <row r="431669" ht="15"/>
    <row r="431670" ht="15"/>
    <row r="431671" ht="15"/>
    <row r="431672" ht="15"/>
    <row r="431673" ht="15"/>
    <row r="431674" ht="15"/>
    <row r="431675" ht="15"/>
    <row r="431676" ht="15"/>
    <row r="431677" ht="15"/>
    <row r="431678" ht="15"/>
    <row r="431679" ht="15"/>
    <row r="431680" ht="15"/>
    <row r="431681" ht="15"/>
    <row r="431682" ht="15"/>
    <row r="431683" ht="15"/>
    <row r="431684" ht="15"/>
    <row r="431685" ht="15"/>
    <row r="431686" ht="15"/>
    <row r="431687" ht="15"/>
    <row r="431688" ht="15"/>
    <row r="431689" ht="15"/>
    <row r="431690" ht="15"/>
    <row r="431691" ht="15"/>
    <row r="431692" ht="15"/>
    <row r="431693" ht="15"/>
    <row r="431694" ht="15"/>
    <row r="431695" ht="15"/>
    <row r="431696" ht="15"/>
    <row r="431697" ht="15"/>
    <row r="431698" ht="15"/>
    <row r="431699" ht="15"/>
    <row r="431700" ht="15"/>
    <row r="431701" ht="15"/>
    <row r="431702" ht="15"/>
    <row r="431703" ht="15"/>
    <row r="431704" ht="15"/>
    <row r="431705" ht="15"/>
    <row r="431706" ht="15"/>
    <row r="431707" ht="15"/>
    <row r="431708" ht="15"/>
    <row r="431709" ht="15"/>
    <row r="431710" ht="15"/>
    <row r="431711" ht="15"/>
    <row r="431712" ht="15"/>
    <row r="431713" ht="15"/>
    <row r="431714" ht="15"/>
    <row r="431715" ht="15"/>
    <row r="431716" ht="15"/>
    <row r="431717" ht="15"/>
    <row r="431718" ht="15"/>
    <row r="431719" ht="15"/>
    <row r="431720" ht="15"/>
    <row r="431721" ht="15"/>
    <row r="431722" ht="15"/>
    <row r="431723" ht="15"/>
    <row r="431724" ht="15"/>
    <row r="431725" ht="15"/>
    <row r="431726" ht="15"/>
    <row r="431727" ht="15"/>
    <row r="431728" ht="15"/>
    <row r="431729" ht="15"/>
    <row r="431730" ht="15"/>
    <row r="431731" ht="15"/>
    <row r="431732" ht="15"/>
    <row r="431733" ht="15"/>
    <row r="431734" ht="15"/>
    <row r="431735" ht="15"/>
    <row r="431736" ht="15"/>
    <row r="431737" ht="15"/>
    <row r="431738" ht="15"/>
    <row r="431739" ht="15"/>
    <row r="431740" ht="15"/>
    <row r="431741" ht="15"/>
    <row r="431742" ht="15"/>
    <row r="431743" ht="15"/>
    <row r="431744" ht="15"/>
    <row r="431745" ht="15"/>
    <row r="431746" ht="15"/>
    <row r="431747" ht="15"/>
    <row r="431748" ht="15"/>
    <row r="431749" ht="15"/>
    <row r="431750" ht="15"/>
    <row r="431751" ht="15"/>
    <row r="431752" ht="15"/>
    <row r="431753" ht="15"/>
    <row r="431754" ht="15"/>
    <row r="431755" ht="15"/>
    <row r="431756" ht="15"/>
    <row r="431757" ht="15"/>
    <row r="431758" ht="15"/>
    <row r="431759" ht="15"/>
    <row r="431760" ht="15"/>
    <row r="431761" ht="15"/>
    <row r="431762" ht="15"/>
    <row r="431763" ht="15"/>
    <row r="431764" ht="15"/>
    <row r="431765" ht="15"/>
    <row r="431766" ht="15"/>
    <row r="431767" ht="15"/>
    <row r="431768" ht="15"/>
    <row r="431769" ht="15"/>
    <row r="431770" ht="15"/>
    <row r="431771" ht="15"/>
    <row r="431772" ht="15"/>
    <row r="431773" ht="15"/>
    <row r="431774" ht="15"/>
    <row r="431775" ht="15"/>
    <row r="431776" ht="15"/>
    <row r="431777" ht="15"/>
    <row r="431778" ht="15"/>
    <row r="431779" ht="15"/>
    <row r="431780" ht="15"/>
    <row r="431781" ht="15"/>
    <row r="431782" ht="15"/>
    <row r="431783" ht="15"/>
    <row r="431784" ht="15"/>
    <row r="431785" ht="15"/>
    <row r="431786" ht="15"/>
    <row r="431787" ht="15"/>
    <row r="431788" ht="15"/>
    <row r="431789" ht="15"/>
    <row r="431790" ht="15"/>
    <row r="431791" ht="15"/>
    <row r="431792" ht="15"/>
    <row r="431793" ht="15"/>
    <row r="431794" ht="15"/>
    <row r="431795" ht="15"/>
    <row r="431796" ht="15"/>
    <row r="431797" ht="15"/>
    <row r="431798" ht="15"/>
    <row r="431799" ht="15"/>
    <row r="431800" ht="15"/>
    <row r="431801" ht="15"/>
    <row r="431802" ht="15"/>
    <row r="431803" ht="15"/>
    <row r="431804" ht="15"/>
    <row r="431805" ht="15"/>
    <row r="431806" ht="15"/>
    <row r="431807" ht="15"/>
    <row r="431808" ht="15"/>
    <row r="431809" ht="15"/>
    <row r="431810" ht="15"/>
    <row r="431811" ht="15"/>
    <row r="431812" ht="15"/>
    <row r="431813" ht="15"/>
    <row r="431814" ht="15"/>
    <row r="431815" ht="15"/>
    <row r="431816" ht="15"/>
    <row r="431817" ht="15"/>
    <row r="431818" ht="15"/>
    <row r="431819" ht="15"/>
    <row r="431820" ht="15"/>
    <row r="431821" ht="15"/>
    <row r="431822" ht="15"/>
    <row r="431823" ht="15"/>
    <row r="431824" ht="15"/>
    <row r="431825" ht="15"/>
    <row r="431826" ht="15"/>
    <row r="431827" ht="15"/>
    <row r="431828" ht="15"/>
    <row r="431829" ht="15"/>
    <row r="431830" ht="15"/>
    <row r="431831" ht="15"/>
    <row r="431832" ht="15"/>
    <row r="431833" ht="15"/>
    <row r="431834" ht="15"/>
    <row r="431835" ht="15"/>
    <row r="431836" ht="15"/>
    <row r="431837" ht="15"/>
    <row r="431838" ht="15"/>
    <row r="431839" ht="15"/>
    <row r="431840" ht="15"/>
    <row r="431841" ht="15"/>
    <row r="431842" ht="15"/>
    <row r="431843" ht="15"/>
    <row r="431844" ht="15"/>
    <row r="431845" ht="15"/>
    <row r="431846" ht="15"/>
    <row r="431847" ht="15"/>
    <row r="431848" ht="15"/>
    <row r="431849" ht="15"/>
    <row r="431850" ht="15"/>
    <row r="431851" ht="15"/>
    <row r="431852" ht="15"/>
    <row r="431853" ht="15"/>
    <row r="431854" ht="15"/>
    <row r="431855" ht="15"/>
    <row r="431856" ht="15"/>
    <row r="431857" ht="15"/>
    <row r="431858" ht="15"/>
    <row r="431859" ht="15"/>
    <row r="431860" ht="15"/>
    <row r="431861" ht="15"/>
    <row r="431862" ht="15"/>
    <row r="431863" ht="15"/>
    <row r="431864" ht="15"/>
    <row r="431865" ht="15"/>
    <row r="431866" ht="15"/>
    <row r="431867" ht="15"/>
    <row r="431868" ht="15"/>
    <row r="431869" ht="15"/>
    <row r="431870" ht="15"/>
    <row r="431871" ht="15"/>
    <row r="431872" ht="15"/>
    <row r="431873" ht="15"/>
    <row r="431874" ht="15"/>
    <row r="431875" ht="15"/>
    <row r="431876" ht="15"/>
    <row r="431877" ht="15"/>
    <row r="431878" ht="15"/>
    <row r="431879" ht="15"/>
    <row r="431880" ht="15"/>
    <row r="431881" ht="15"/>
    <row r="431882" ht="15"/>
    <row r="431883" ht="15"/>
    <row r="431884" ht="15"/>
    <row r="431885" ht="15"/>
    <row r="431886" ht="15"/>
    <row r="431887" ht="15"/>
    <row r="431888" ht="15"/>
    <row r="431889" ht="15"/>
    <row r="431890" ht="15"/>
    <row r="431891" ht="15"/>
    <row r="431892" ht="15"/>
    <row r="431893" ht="15"/>
    <row r="431894" ht="15"/>
    <row r="431895" ht="15"/>
    <row r="431896" ht="15"/>
    <row r="431897" ht="15"/>
    <row r="431898" ht="15"/>
    <row r="431899" ht="15"/>
    <row r="431900" ht="15"/>
    <row r="431901" ht="15"/>
    <row r="431902" ht="15"/>
    <row r="431903" ht="15"/>
    <row r="431904" ht="15"/>
    <row r="431905" ht="15"/>
    <row r="431906" ht="15"/>
    <row r="431907" ht="15"/>
    <row r="431908" ht="15"/>
    <row r="431909" ht="15"/>
    <row r="431910" ht="15"/>
    <row r="431911" ht="15"/>
    <row r="431912" ht="15"/>
    <row r="431913" ht="15"/>
    <row r="431914" ht="15"/>
    <row r="431915" ht="15"/>
    <row r="431916" ht="15"/>
    <row r="431917" ht="15"/>
    <row r="431918" ht="15"/>
    <row r="431919" ht="15"/>
    <row r="431920" ht="15"/>
    <row r="431921" ht="15"/>
    <row r="431922" ht="15"/>
    <row r="431923" ht="15"/>
    <row r="431924" ht="15"/>
    <row r="431925" ht="15"/>
    <row r="431926" ht="15"/>
    <row r="431927" ht="15"/>
    <row r="431928" ht="15"/>
    <row r="431929" ht="15"/>
    <row r="431930" ht="15"/>
    <row r="431931" ht="15"/>
    <row r="431932" ht="15"/>
    <row r="431933" ht="15"/>
    <row r="431934" ht="15"/>
    <row r="431935" ht="15"/>
    <row r="431936" ht="15"/>
    <row r="431937" ht="15"/>
    <row r="431938" ht="15"/>
    <row r="431939" ht="15"/>
    <row r="431940" ht="15"/>
    <row r="431941" ht="15"/>
    <row r="431942" ht="15"/>
    <row r="431943" ht="15"/>
    <row r="431944" ht="15"/>
    <row r="431945" ht="15"/>
    <row r="431946" ht="15"/>
    <row r="431947" ht="15"/>
    <row r="431948" ht="15"/>
    <row r="431949" ht="15"/>
    <row r="431950" ht="15"/>
    <row r="431951" ht="15"/>
    <row r="431952" ht="15"/>
    <row r="431953" ht="15"/>
    <row r="431954" ht="15"/>
    <row r="431955" ht="15"/>
    <row r="431956" ht="15"/>
    <row r="431957" ht="15"/>
    <row r="431958" ht="15"/>
    <row r="431959" ht="15"/>
    <row r="431960" ht="15"/>
    <row r="431961" ht="15"/>
    <row r="431962" ht="15"/>
    <row r="431963" ht="15"/>
    <row r="431964" ht="15"/>
    <row r="431965" ht="15"/>
    <row r="431966" ht="15"/>
    <row r="431967" ht="15"/>
    <row r="431968" ht="15"/>
    <row r="431969" ht="15"/>
    <row r="431970" ht="15"/>
    <row r="431971" ht="15"/>
    <row r="431972" ht="15"/>
    <row r="431973" ht="15"/>
    <row r="431974" ht="15"/>
    <row r="431975" ht="15"/>
    <row r="431976" ht="15"/>
    <row r="431977" ht="15"/>
    <row r="431978" ht="15"/>
    <row r="431979" ht="15"/>
    <row r="431980" ht="15"/>
    <row r="431981" ht="15"/>
    <row r="431982" ht="15"/>
    <row r="431983" ht="15"/>
    <row r="431984" ht="15"/>
    <row r="431985" ht="15"/>
    <row r="431986" ht="15"/>
    <row r="431987" ht="15"/>
    <row r="431988" ht="15"/>
    <row r="431989" ht="15"/>
    <row r="431990" ht="15"/>
    <row r="431991" ht="15"/>
    <row r="431992" ht="15"/>
    <row r="431993" ht="15"/>
    <row r="431994" ht="15"/>
    <row r="431995" ht="15"/>
    <row r="431996" ht="15"/>
    <row r="431997" ht="15"/>
    <row r="431998" ht="15"/>
    <row r="431999" ht="15"/>
    <row r="432000" ht="15"/>
    <row r="432001" ht="15"/>
    <row r="432002" ht="15"/>
    <row r="432003" ht="15"/>
    <row r="432004" ht="15"/>
    <row r="432005" ht="15"/>
    <row r="432006" ht="15"/>
    <row r="432007" ht="15"/>
    <row r="432008" ht="15"/>
    <row r="432009" ht="15"/>
    <row r="432010" ht="15"/>
    <row r="432011" ht="15"/>
    <row r="432012" ht="15"/>
    <row r="432013" ht="15"/>
    <row r="432014" ht="15"/>
    <row r="432015" ht="15"/>
    <row r="432016" ht="15"/>
    <row r="432017" ht="15"/>
    <row r="432018" ht="15"/>
    <row r="432019" ht="15"/>
    <row r="432020" ht="15"/>
    <row r="432021" ht="15"/>
    <row r="432022" ht="15"/>
    <row r="432023" ht="15"/>
    <row r="432024" ht="15"/>
    <row r="432025" ht="15"/>
    <row r="432026" ht="15"/>
    <row r="432027" ht="15"/>
    <row r="432028" ht="15"/>
    <row r="432029" ht="15"/>
    <row r="432030" ht="15"/>
    <row r="432031" ht="15"/>
    <row r="432032" ht="15"/>
    <row r="432033" ht="15"/>
    <row r="432034" ht="15"/>
    <row r="432035" ht="15"/>
    <row r="432036" ht="15"/>
    <row r="432037" ht="15"/>
    <row r="432038" ht="15"/>
    <row r="432039" ht="15"/>
    <row r="432040" ht="15"/>
    <row r="432041" ht="15"/>
    <row r="432042" ht="15"/>
    <row r="432043" ht="15"/>
    <row r="432044" ht="15"/>
    <row r="432045" ht="15"/>
    <row r="432046" ht="15"/>
    <row r="432047" ht="15"/>
    <row r="432048" ht="15"/>
    <row r="432049" ht="15"/>
    <row r="432050" ht="15"/>
    <row r="432051" ht="15"/>
    <row r="432052" ht="15"/>
    <row r="432053" ht="15"/>
    <row r="432054" ht="15"/>
    <row r="432055" ht="15"/>
    <row r="432056" ht="15"/>
    <row r="432057" ht="15"/>
    <row r="432058" ht="15"/>
    <row r="432059" ht="15"/>
    <row r="432060" ht="15"/>
    <row r="432061" ht="15"/>
    <row r="432062" ht="15"/>
    <row r="432063" ht="15"/>
    <row r="432064" ht="15"/>
    <row r="432065" ht="15"/>
    <row r="432066" ht="15"/>
    <row r="432067" ht="15"/>
    <row r="432068" ht="15"/>
    <row r="432069" ht="15"/>
    <row r="432070" ht="15"/>
    <row r="432071" ht="15"/>
    <row r="432072" ht="15"/>
    <row r="432073" ht="15"/>
    <row r="432074" ht="15"/>
    <row r="432075" ht="15"/>
    <row r="432076" ht="15"/>
    <row r="432077" ht="15"/>
    <row r="432078" ht="15"/>
    <row r="432079" ht="15"/>
    <row r="432080" ht="15"/>
    <row r="432081" ht="15"/>
    <row r="432082" ht="15"/>
    <row r="432083" ht="15"/>
    <row r="432084" ht="15"/>
    <row r="432085" ht="15"/>
    <row r="432086" ht="15"/>
    <row r="432087" ht="15"/>
    <row r="432088" ht="15"/>
    <row r="432089" ht="15"/>
    <row r="432090" ht="15"/>
    <row r="432091" ht="15"/>
    <row r="432092" ht="15"/>
    <row r="432093" ht="15"/>
    <row r="432094" ht="15"/>
    <row r="432095" ht="15"/>
    <row r="432096" ht="15"/>
    <row r="432097" ht="15"/>
    <row r="432098" ht="15"/>
    <row r="432099" ht="15"/>
    <row r="432100" ht="15"/>
    <row r="432101" ht="15"/>
    <row r="432102" ht="15"/>
    <row r="432103" ht="15"/>
    <row r="432104" ht="15"/>
    <row r="432105" ht="15"/>
    <row r="432106" ht="15"/>
    <row r="432107" ht="15"/>
    <row r="432108" ht="15"/>
    <row r="432109" ht="15"/>
    <row r="432110" ht="15"/>
    <row r="432111" ht="15"/>
    <row r="432112" ht="15"/>
    <row r="432113" ht="15"/>
    <row r="432114" ht="15"/>
    <row r="432115" ht="15"/>
    <row r="432116" ht="15"/>
    <row r="432117" ht="15"/>
    <row r="432118" ht="15"/>
    <row r="432119" ht="15"/>
    <row r="432120" ht="15"/>
    <row r="432121" ht="15"/>
    <row r="432122" ht="15"/>
    <row r="432123" ht="15"/>
    <row r="432124" ht="15"/>
    <row r="432125" ht="15"/>
    <row r="432126" ht="15"/>
    <row r="432127" ht="15"/>
    <row r="432128" ht="15"/>
    <row r="432129" ht="15"/>
    <row r="432130" ht="15"/>
    <row r="432131" ht="15"/>
    <row r="432132" ht="15"/>
    <row r="432133" ht="15"/>
    <row r="432134" ht="15"/>
    <row r="432135" ht="15"/>
    <row r="432136" ht="15"/>
    <row r="432137" ht="15"/>
    <row r="432138" ht="15"/>
    <row r="432139" ht="15"/>
    <row r="432140" ht="15"/>
    <row r="432141" ht="15"/>
    <row r="432142" ht="15"/>
    <row r="432143" ht="15"/>
    <row r="432144" ht="15"/>
    <row r="432145" ht="15"/>
    <row r="432146" ht="15"/>
    <row r="432147" ht="15"/>
    <row r="432148" ht="15"/>
    <row r="432149" ht="15"/>
    <row r="432150" ht="15"/>
    <row r="432151" ht="15"/>
    <row r="432152" ht="15"/>
    <row r="432153" ht="15"/>
    <row r="432154" ht="15"/>
    <row r="432155" ht="15"/>
    <row r="432156" ht="15"/>
    <row r="432157" ht="15"/>
    <row r="432158" ht="15"/>
    <row r="432159" ht="15"/>
    <row r="432160" ht="15"/>
    <row r="432161" ht="15"/>
    <row r="432162" ht="15"/>
    <row r="432163" ht="15"/>
    <row r="432164" ht="15"/>
    <row r="432165" ht="15"/>
    <row r="432166" ht="15"/>
    <row r="432167" ht="15"/>
    <row r="432168" ht="15"/>
    <row r="432169" ht="15"/>
    <row r="432170" ht="15"/>
    <row r="432171" ht="15"/>
    <row r="432172" ht="15"/>
    <row r="432173" ht="15"/>
    <row r="432174" ht="15"/>
    <row r="432175" ht="15"/>
    <row r="432176" ht="15"/>
    <row r="432177" ht="15"/>
    <row r="432178" ht="15"/>
    <row r="432179" ht="15"/>
    <row r="432180" ht="15"/>
    <row r="432181" ht="15"/>
    <row r="432182" ht="15"/>
    <row r="432183" ht="15"/>
    <row r="432184" ht="15"/>
    <row r="432185" ht="15"/>
    <row r="432186" ht="15"/>
    <row r="432187" ht="15"/>
    <row r="432188" ht="15"/>
    <row r="432189" ht="15"/>
    <row r="432190" ht="15"/>
    <row r="432191" ht="15"/>
    <row r="432192" ht="15"/>
    <row r="432193" ht="15"/>
    <row r="432194" ht="15"/>
    <row r="432195" ht="15"/>
    <row r="432196" ht="15"/>
    <row r="432197" ht="15"/>
    <row r="432198" ht="15"/>
    <row r="432199" ht="15"/>
    <row r="432200" ht="15"/>
    <row r="432201" ht="15"/>
    <row r="432202" ht="15"/>
    <row r="432203" ht="15"/>
    <row r="432204" ht="15"/>
    <row r="432205" ht="15"/>
    <row r="432206" ht="15"/>
    <row r="432207" ht="15"/>
    <row r="432208" ht="15"/>
    <row r="432209" ht="15"/>
    <row r="432210" ht="15"/>
    <row r="432211" ht="15"/>
    <row r="432212" ht="15"/>
    <row r="432213" ht="15"/>
    <row r="432214" ht="15"/>
    <row r="432215" ht="15"/>
    <row r="432216" ht="15"/>
    <row r="432217" ht="15"/>
    <row r="432218" ht="15"/>
    <row r="432219" ht="15"/>
    <row r="432220" ht="15"/>
    <row r="432221" ht="15"/>
    <row r="432222" ht="15"/>
    <row r="432223" ht="15"/>
    <row r="432224" ht="15"/>
    <row r="432225" ht="15"/>
    <row r="432226" ht="15"/>
    <row r="432227" ht="15"/>
    <row r="432228" ht="15"/>
    <row r="432229" ht="15"/>
    <row r="432230" ht="15"/>
    <row r="432231" ht="15"/>
    <row r="432232" ht="15"/>
    <row r="432233" ht="15"/>
    <row r="432234" ht="15"/>
    <row r="432235" ht="15"/>
    <row r="432236" ht="15"/>
    <row r="432237" ht="15"/>
    <row r="432238" ht="15"/>
    <row r="432239" ht="15"/>
    <row r="432240" ht="15"/>
    <row r="432241" ht="15"/>
    <row r="432242" ht="15"/>
    <row r="432243" ht="15"/>
    <row r="432244" ht="15"/>
    <row r="432245" ht="15"/>
    <row r="432246" ht="15"/>
    <row r="432247" ht="15"/>
    <row r="432248" ht="15"/>
    <row r="432249" ht="15"/>
    <row r="432250" ht="15"/>
    <row r="432251" ht="15"/>
    <row r="432252" ht="15"/>
    <row r="432253" ht="15"/>
    <row r="432254" ht="15"/>
    <row r="432255" ht="15"/>
    <row r="432256" ht="15"/>
    <row r="432257" ht="15"/>
    <row r="432258" ht="15"/>
    <row r="432259" ht="15"/>
    <row r="432260" ht="15"/>
    <row r="432261" ht="15"/>
    <row r="432262" ht="15"/>
    <row r="432263" ht="15"/>
    <row r="432264" ht="15"/>
    <row r="432265" ht="15"/>
    <row r="432266" ht="15"/>
    <row r="432267" ht="15"/>
    <row r="432268" ht="15"/>
    <row r="432269" ht="15"/>
    <row r="432270" ht="15"/>
    <row r="432271" ht="15"/>
    <row r="432272" ht="15"/>
    <row r="432273" ht="15"/>
    <row r="432274" ht="15"/>
    <row r="432275" ht="15"/>
    <row r="432276" ht="15"/>
    <row r="432277" ht="15"/>
    <row r="432278" ht="15"/>
    <row r="432279" ht="15"/>
    <row r="432280" ht="15"/>
    <row r="432281" ht="15"/>
    <row r="432282" ht="15"/>
    <row r="432283" ht="15"/>
    <row r="432284" ht="15"/>
    <row r="432285" ht="15"/>
    <row r="432286" ht="15"/>
    <row r="432287" ht="15"/>
    <row r="432288" ht="15"/>
    <row r="432289" ht="15"/>
    <row r="432290" ht="15"/>
    <row r="432291" ht="15"/>
    <row r="432292" ht="15"/>
    <row r="432293" ht="15"/>
    <row r="432294" ht="15"/>
    <row r="432295" ht="15"/>
    <row r="432296" ht="15"/>
    <row r="432297" ht="15"/>
    <row r="432298" ht="15"/>
    <row r="432299" ht="15"/>
    <row r="432300" ht="15"/>
    <row r="432301" ht="15"/>
    <row r="432302" ht="15"/>
    <row r="432303" ht="15"/>
    <row r="432304" ht="15"/>
    <row r="432305" ht="15"/>
    <row r="432306" ht="15"/>
    <row r="432307" ht="15"/>
    <row r="432308" ht="15"/>
    <row r="432309" ht="15"/>
    <row r="432310" ht="15"/>
    <row r="432311" ht="15"/>
    <row r="432312" ht="15"/>
    <row r="432313" ht="15"/>
    <row r="432314" ht="15"/>
    <row r="432315" ht="15"/>
    <row r="432316" ht="15"/>
    <row r="432317" ht="15"/>
    <row r="432318" ht="15"/>
    <row r="432319" ht="15"/>
    <row r="432320" ht="15"/>
    <row r="432321" ht="15"/>
    <row r="432322" ht="15"/>
    <row r="432323" ht="15"/>
    <row r="432324" ht="15"/>
    <row r="432325" ht="15"/>
    <row r="432326" ht="15"/>
    <row r="432327" ht="15"/>
    <row r="432328" ht="15"/>
    <row r="432329" ht="15"/>
    <row r="432330" ht="15"/>
    <row r="432331" ht="15"/>
    <row r="432332" ht="15"/>
    <row r="432333" ht="15"/>
    <row r="432334" ht="15"/>
    <row r="432335" ht="15"/>
    <row r="432336" ht="15"/>
    <row r="432337" ht="15"/>
    <row r="432338" ht="15"/>
    <row r="432339" ht="15"/>
    <row r="432340" ht="15"/>
    <row r="432341" ht="15"/>
    <row r="432342" ht="15"/>
    <row r="432343" ht="15"/>
    <row r="432344" ht="15"/>
    <row r="432345" ht="15"/>
    <row r="432346" ht="15"/>
    <row r="432347" ht="15"/>
    <row r="432348" ht="15"/>
    <row r="432349" ht="15"/>
    <row r="432350" ht="15"/>
    <row r="432351" ht="15"/>
    <row r="432352" ht="15"/>
    <row r="432353" ht="15"/>
    <row r="432354" ht="15"/>
    <row r="432355" ht="15"/>
    <row r="432356" ht="15"/>
    <row r="432357" ht="15"/>
    <row r="432358" ht="15"/>
    <row r="432359" ht="15"/>
    <row r="432360" ht="15"/>
    <row r="432361" ht="15"/>
    <row r="432362" ht="15"/>
    <row r="432363" ht="15"/>
    <row r="432364" ht="15"/>
    <row r="432365" ht="15"/>
    <row r="432366" ht="15"/>
    <row r="432367" ht="15"/>
    <row r="432368" ht="15"/>
    <row r="432369" ht="15"/>
    <row r="432370" ht="15"/>
    <row r="432371" ht="15"/>
    <row r="432372" ht="15"/>
    <row r="432373" ht="15"/>
    <row r="432374" ht="15"/>
    <row r="432375" ht="15"/>
    <row r="432376" ht="15"/>
    <row r="432377" ht="15"/>
    <row r="432378" ht="15"/>
    <row r="432379" ht="15"/>
    <row r="432380" ht="15"/>
    <row r="432381" ht="15"/>
    <row r="432382" ht="15"/>
    <row r="432383" ht="15"/>
    <row r="432384" ht="15"/>
    <row r="432385" ht="15"/>
    <row r="432386" ht="15"/>
    <row r="432387" ht="15"/>
    <row r="432388" ht="15"/>
    <row r="432389" ht="15"/>
    <row r="432390" ht="15"/>
    <row r="432391" ht="15"/>
    <row r="432392" ht="15"/>
    <row r="432393" ht="15"/>
    <row r="432394" ht="15"/>
    <row r="432395" ht="15"/>
    <row r="432396" ht="15"/>
    <row r="432397" ht="15"/>
    <row r="432398" ht="15"/>
    <row r="432399" ht="15"/>
    <row r="432400" ht="15"/>
    <row r="432401" ht="15"/>
    <row r="432402" ht="15"/>
    <row r="432403" ht="15"/>
    <row r="432404" ht="15"/>
    <row r="432405" ht="15"/>
    <row r="432406" ht="15"/>
    <row r="432407" ht="15"/>
    <row r="432408" ht="15"/>
    <row r="432409" ht="15"/>
    <row r="432410" ht="15"/>
    <row r="432411" ht="15"/>
    <row r="432412" ht="15"/>
    <row r="432413" ht="15"/>
    <row r="432414" ht="15"/>
    <row r="432415" ht="15"/>
    <row r="432416" ht="15"/>
    <row r="432417" ht="15"/>
    <row r="432418" ht="15"/>
    <row r="432419" ht="15"/>
    <row r="432420" ht="15"/>
    <row r="432421" ht="15"/>
    <row r="432422" ht="15"/>
    <row r="432423" ht="15"/>
    <row r="432424" ht="15"/>
    <row r="432425" ht="15"/>
    <row r="432426" ht="15"/>
    <row r="432427" ht="15"/>
    <row r="432428" ht="15"/>
    <row r="432429" ht="15"/>
    <row r="432430" ht="15"/>
    <row r="432431" ht="15"/>
    <row r="432432" ht="15"/>
    <row r="432433" ht="15"/>
    <row r="432434" ht="15"/>
    <row r="432435" ht="15"/>
    <row r="432436" ht="15"/>
    <row r="432437" ht="15"/>
    <row r="432438" ht="15"/>
    <row r="432439" ht="15"/>
    <row r="432440" ht="15"/>
    <row r="432441" ht="15"/>
    <row r="432442" ht="15"/>
    <row r="432443" ht="15"/>
    <row r="432444" ht="15"/>
    <row r="432445" ht="15"/>
    <row r="432446" ht="15"/>
    <row r="432447" ht="15"/>
    <row r="432448" ht="15"/>
    <row r="432449" ht="15"/>
    <row r="432450" ht="15"/>
    <row r="432451" ht="15"/>
    <row r="432452" ht="15"/>
    <row r="432453" ht="15"/>
    <row r="432454" ht="15"/>
    <row r="432455" ht="15"/>
    <row r="432456" ht="15"/>
    <row r="432457" ht="15"/>
    <row r="432458" ht="15"/>
    <row r="432459" ht="15"/>
    <row r="432460" ht="15"/>
    <row r="432461" ht="15"/>
    <row r="432462" ht="15"/>
    <row r="432463" ht="15"/>
    <row r="432464" ht="15"/>
    <row r="432465" ht="15"/>
    <row r="432466" ht="15"/>
    <row r="432467" ht="15"/>
    <row r="432468" ht="15"/>
    <row r="432469" ht="15"/>
    <row r="432470" ht="15"/>
    <row r="432471" ht="15"/>
    <row r="432472" ht="15"/>
    <row r="432473" ht="15"/>
    <row r="432474" ht="15"/>
    <row r="432475" ht="15"/>
    <row r="432476" ht="15"/>
    <row r="432477" ht="15"/>
    <row r="432478" ht="15"/>
    <row r="432479" ht="15"/>
    <row r="432480" ht="15"/>
    <row r="432481" ht="15"/>
    <row r="432482" ht="15"/>
    <row r="432483" ht="15"/>
    <row r="432484" ht="15"/>
    <row r="432485" ht="15"/>
    <row r="432486" ht="15"/>
    <row r="432487" ht="15"/>
    <row r="432488" ht="15"/>
    <row r="432489" ht="15"/>
    <row r="432490" ht="15"/>
    <row r="432491" ht="15"/>
    <row r="432492" ht="15"/>
    <row r="432493" ht="15"/>
    <row r="432494" ht="15"/>
    <row r="432495" ht="15"/>
    <row r="432496" ht="15"/>
    <row r="432497" ht="15"/>
    <row r="432498" ht="15"/>
    <row r="432499" ht="15"/>
    <row r="432500" ht="15"/>
    <row r="432501" ht="15"/>
    <row r="432502" ht="15"/>
    <row r="432503" ht="15"/>
    <row r="432504" ht="15"/>
    <row r="432505" ht="15"/>
    <row r="432506" ht="15"/>
    <row r="432507" ht="15"/>
    <row r="432508" ht="15"/>
    <row r="432509" ht="15"/>
    <row r="432510" ht="15"/>
    <row r="432511" ht="15"/>
    <row r="432512" ht="15"/>
    <row r="432513" ht="15"/>
    <row r="432514" ht="15"/>
    <row r="432515" ht="15"/>
    <row r="432516" ht="15"/>
    <row r="432517" ht="15"/>
    <row r="432518" ht="15"/>
    <row r="432519" ht="15"/>
    <row r="432520" ht="15"/>
    <row r="432521" ht="15"/>
    <row r="432522" ht="15"/>
    <row r="432523" ht="15"/>
    <row r="432524" ht="15"/>
    <row r="432525" ht="15"/>
    <row r="432526" ht="15"/>
    <row r="432527" ht="15"/>
    <row r="432528" ht="15"/>
    <row r="432529" ht="15"/>
    <row r="432530" ht="15"/>
    <row r="432531" ht="15"/>
    <row r="432532" ht="15"/>
    <row r="432533" ht="15"/>
    <row r="432534" ht="15"/>
    <row r="432535" ht="15"/>
    <row r="432536" ht="15"/>
    <row r="432537" ht="15"/>
    <row r="432538" ht="15"/>
    <row r="432539" ht="15"/>
    <row r="432540" ht="15"/>
    <row r="432541" ht="15"/>
    <row r="432542" ht="15"/>
    <row r="432543" ht="15"/>
    <row r="432544" ht="15"/>
    <row r="432545" ht="15"/>
    <row r="432546" ht="15"/>
    <row r="432547" ht="15"/>
    <row r="432548" ht="15"/>
    <row r="432549" ht="15"/>
    <row r="432550" ht="15"/>
    <row r="432551" ht="15"/>
    <row r="432552" ht="15"/>
    <row r="432553" ht="15"/>
    <row r="432554" ht="15"/>
    <row r="432555" ht="15"/>
    <row r="432556" ht="15"/>
    <row r="432557" ht="15"/>
    <row r="432558" ht="15"/>
    <row r="432559" ht="15"/>
    <row r="432560" ht="15"/>
    <row r="432561" ht="15"/>
    <row r="432562" ht="15"/>
    <row r="432563" ht="15"/>
    <row r="432564" ht="15"/>
    <row r="432565" ht="15"/>
    <row r="432566" ht="15"/>
    <row r="432567" ht="15"/>
    <row r="432568" ht="15"/>
    <row r="432569" ht="15"/>
    <row r="432570" ht="15"/>
    <row r="432571" ht="15"/>
    <row r="432572" ht="15"/>
    <row r="432573" ht="15"/>
    <row r="432574" ht="15"/>
    <row r="432575" ht="15"/>
    <row r="432576" ht="15"/>
    <row r="432577" ht="15"/>
    <row r="432578" ht="15"/>
    <row r="432579" ht="15"/>
    <row r="432580" ht="15"/>
    <row r="432581" ht="15"/>
    <row r="432582" ht="15"/>
    <row r="432583" ht="15"/>
    <row r="432584" ht="15"/>
    <row r="432585" ht="15"/>
    <row r="432586" ht="15"/>
    <row r="432587" ht="15"/>
    <row r="432588" ht="15"/>
    <row r="432589" ht="15"/>
    <row r="432590" ht="15"/>
    <row r="432591" ht="15"/>
    <row r="432592" ht="15"/>
    <row r="432593" ht="15"/>
    <row r="432594" ht="15"/>
    <row r="432595" ht="15"/>
    <row r="432596" ht="15"/>
    <row r="432597" ht="15"/>
    <row r="432598" ht="15"/>
    <row r="432599" ht="15"/>
    <row r="432600" ht="15"/>
    <row r="432601" ht="15"/>
    <row r="432602" ht="15"/>
    <row r="432603" ht="15"/>
    <row r="432604" ht="15"/>
    <row r="432605" ht="15"/>
    <row r="432606" ht="15"/>
    <row r="432607" ht="15"/>
    <row r="432608" ht="15"/>
    <row r="432609" ht="15"/>
    <row r="432610" ht="15"/>
    <row r="432611" ht="15"/>
    <row r="432612" ht="15"/>
    <row r="432613" ht="15"/>
    <row r="432614" ht="15"/>
    <row r="432615" ht="15"/>
    <row r="432616" ht="15"/>
    <row r="432617" ht="15"/>
    <row r="432618" ht="15"/>
    <row r="432619" ht="15"/>
    <row r="432620" ht="15"/>
    <row r="432621" ht="15"/>
    <row r="432622" ht="15"/>
    <row r="432623" ht="15"/>
    <row r="432624" ht="15"/>
    <row r="432625" ht="15"/>
    <row r="432626" ht="15"/>
    <row r="432627" ht="15"/>
    <row r="432628" ht="15"/>
    <row r="432629" ht="15"/>
    <row r="432630" ht="15"/>
    <row r="432631" ht="15"/>
    <row r="432632" ht="15"/>
    <row r="432633" ht="15"/>
    <row r="432634" ht="15"/>
    <row r="432635" ht="15"/>
    <row r="432636" ht="15"/>
    <row r="432637" ht="15"/>
    <row r="432638" ht="15"/>
    <row r="432639" ht="15"/>
    <row r="432640" ht="15"/>
    <row r="432641" ht="15"/>
    <row r="432642" ht="15"/>
    <row r="432643" ht="15"/>
    <row r="432644" ht="15"/>
    <row r="432645" ht="15"/>
    <row r="432646" ht="15"/>
    <row r="432647" ht="15"/>
    <row r="432648" ht="15"/>
    <row r="432649" ht="15"/>
    <row r="432650" ht="15"/>
    <row r="432651" ht="15"/>
    <row r="432652" ht="15"/>
    <row r="432653" ht="15"/>
    <row r="432654" ht="15"/>
    <row r="432655" ht="15"/>
    <row r="432656" ht="15"/>
    <row r="432657" ht="15"/>
    <row r="432658" ht="15"/>
    <row r="432659" ht="15"/>
    <row r="432660" ht="15"/>
    <row r="432661" ht="15"/>
    <row r="432662" ht="15"/>
    <row r="432663" ht="15"/>
    <row r="432664" ht="15"/>
    <row r="432665" ht="15"/>
    <row r="432666" ht="15"/>
    <row r="432667" ht="15"/>
    <row r="432668" ht="15"/>
    <row r="432669" ht="15"/>
    <row r="432670" ht="15"/>
    <row r="432671" ht="15"/>
    <row r="432672" ht="15"/>
    <row r="432673" ht="15"/>
    <row r="432674" ht="15"/>
    <row r="432675" ht="15"/>
    <row r="432676" ht="15"/>
    <row r="432677" ht="15"/>
    <row r="432678" ht="15"/>
    <row r="432679" ht="15"/>
    <row r="432680" ht="15"/>
    <row r="432681" ht="15"/>
    <row r="432682" ht="15"/>
    <row r="432683" ht="15"/>
    <row r="432684" ht="15"/>
    <row r="432685" ht="15"/>
    <row r="432686" ht="15"/>
    <row r="432687" ht="15"/>
    <row r="432688" ht="15"/>
    <row r="432689" ht="15"/>
    <row r="432690" ht="15"/>
    <row r="432691" ht="15"/>
    <row r="432692" ht="15"/>
    <row r="432693" ht="15"/>
    <row r="432694" ht="15"/>
    <row r="432695" ht="15"/>
    <row r="432696" ht="15"/>
    <row r="432697" ht="15"/>
    <row r="432698" ht="15"/>
    <row r="432699" ht="15"/>
    <row r="432700" ht="15"/>
    <row r="432701" ht="15"/>
    <row r="432702" ht="15"/>
    <row r="432703" ht="15"/>
    <row r="432704" ht="15"/>
    <row r="432705" ht="15"/>
    <row r="432706" ht="15"/>
    <row r="432707" ht="15"/>
    <row r="432708" ht="15"/>
    <row r="432709" ht="15"/>
    <row r="432710" ht="15"/>
    <row r="432711" ht="15"/>
    <row r="432712" ht="15"/>
    <row r="432713" ht="15"/>
    <row r="432714" ht="15"/>
    <row r="432715" ht="15"/>
    <row r="432716" ht="15"/>
    <row r="432717" ht="15"/>
    <row r="432718" ht="15"/>
    <row r="432719" ht="15"/>
    <row r="432720" ht="15"/>
    <row r="432721" ht="15"/>
    <row r="432722" ht="15"/>
    <row r="432723" ht="15"/>
    <row r="432724" ht="15"/>
    <row r="432725" ht="15"/>
    <row r="432726" ht="15"/>
    <row r="432727" ht="15"/>
    <row r="432728" ht="15"/>
    <row r="432729" ht="15"/>
    <row r="432730" ht="15"/>
    <row r="432731" ht="15"/>
    <row r="432732" ht="15"/>
    <row r="432733" ht="15"/>
    <row r="432734" ht="15"/>
    <row r="432735" ht="15"/>
    <row r="432736" ht="15"/>
    <row r="432737" ht="15"/>
    <row r="432738" ht="15"/>
    <row r="432739" ht="15"/>
    <row r="432740" ht="15"/>
    <row r="432741" ht="15"/>
    <row r="432742" ht="15"/>
    <row r="432743" ht="15"/>
    <row r="432744" ht="15"/>
    <row r="432745" ht="15"/>
    <row r="432746" ht="15"/>
    <row r="432747" ht="15"/>
    <row r="432748" ht="15"/>
    <row r="432749" ht="15"/>
    <row r="432750" ht="15"/>
    <row r="432751" ht="15"/>
    <row r="432752" ht="15"/>
    <row r="432753" ht="15"/>
    <row r="432754" ht="15"/>
    <row r="432755" ht="15"/>
    <row r="432756" ht="15"/>
    <row r="432757" ht="15"/>
    <row r="432758" ht="15"/>
    <row r="432759" ht="15"/>
    <row r="432760" ht="15"/>
    <row r="432761" ht="15"/>
    <row r="432762" ht="15"/>
    <row r="432763" ht="15"/>
    <row r="432764" ht="15"/>
    <row r="432765" ht="15"/>
    <row r="432766" ht="15"/>
    <row r="432767" ht="15"/>
    <row r="432768" ht="15"/>
    <row r="432769" ht="15"/>
    <row r="432770" ht="15"/>
    <row r="432771" ht="15"/>
    <row r="432772" ht="15"/>
    <row r="432773" ht="15"/>
    <row r="432774" ht="15"/>
    <row r="432775" ht="15"/>
    <row r="432776" ht="15"/>
    <row r="432777" ht="15"/>
    <row r="432778" ht="15"/>
    <row r="432779" ht="15"/>
    <row r="432780" ht="15"/>
    <row r="432781" ht="15"/>
    <row r="432782" ht="15"/>
    <row r="432783" ht="15"/>
    <row r="432784" ht="15"/>
    <row r="432785" ht="15"/>
    <row r="432786" ht="15"/>
    <row r="432787" ht="15"/>
    <row r="432788" ht="15"/>
    <row r="432789" ht="15"/>
    <row r="432790" ht="15"/>
    <row r="432791" ht="15"/>
    <row r="432792" ht="15"/>
    <row r="432793" ht="15"/>
    <row r="432794" ht="15"/>
    <row r="432795" ht="15"/>
    <row r="432796" ht="15"/>
    <row r="432797" ht="15"/>
    <row r="432798" ht="15"/>
    <row r="432799" ht="15"/>
    <row r="432800" ht="15"/>
    <row r="432801" ht="15"/>
    <row r="432802" ht="15"/>
    <row r="432803" ht="15"/>
    <row r="432804" ht="15"/>
    <row r="432805" ht="15"/>
    <row r="432806" ht="15"/>
    <row r="432807" ht="15"/>
    <row r="432808" ht="15"/>
    <row r="432809" ht="15"/>
    <row r="432810" ht="15"/>
    <row r="432811" ht="15"/>
    <row r="432812" ht="15"/>
    <row r="432813" ht="15"/>
    <row r="432814" ht="15"/>
    <row r="432815" ht="15"/>
    <row r="432816" ht="15"/>
    <row r="432817" ht="15"/>
    <row r="432818" ht="15"/>
    <row r="432819" ht="15"/>
    <row r="432820" ht="15"/>
    <row r="432821" ht="15"/>
    <row r="432822" ht="15"/>
    <row r="432823" ht="15"/>
    <row r="432824" ht="15"/>
    <row r="432825" ht="15"/>
    <row r="432826" ht="15"/>
    <row r="432827" ht="15"/>
    <row r="432828" ht="15"/>
    <row r="432829" ht="15"/>
    <row r="432830" ht="15"/>
    <row r="432831" ht="15"/>
    <row r="432832" ht="15"/>
    <row r="432833" ht="15"/>
    <row r="432834" ht="15"/>
    <row r="432835" ht="15"/>
    <row r="432836" ht="15"/>
    <row r="432837" ht="15"/>
    <row r="432838" ht="15"/>
    <row r="432839" ht="15"/>
    <row r="432840" ht="15"/>
    <row r="432841" ht="15"/>
    <row r="432842" ht="15"/>
    <row r="432843" ht="15"/>
    <row r="432844" ht="15"/>
    <row r="432845" ht="15"/>
    <row r="432846" ht="15"/>
    <row r="432847" ht="15"/>
    <row r="432848" ht="15"/>
    <row r="432849" ht="15"/>
    <row r="432850" ht="15"/>
    <row r="432851" ht="15"/>
    <row r="432852" ht="15"/>
    <row r="432853" ht="15"/>
    <row r="432854" ht="15"/>
    <row r="432855" ht="15"/>
    <row r="432856" ht="15"/>
    <row r="432857" ht="15"/>
    <row r="432858" ht="15"/>
    <row r="432859" ht="15"/>
    <row r="432860" ht="15"/>
    <row r="432861" ht="15"/>
    <row r="432862" ht="15"/>
    <row r="432863" ht="15"/>
    <row r="432864" ht="15"/>
    <row r="432865" ht="15"/>
    <row r="432866" ht="15"/>
    <row r="432867" ht="15"/>
    <row r="432868" ht="15"/>
    <row r="432869" ht="15"/>
    <row r="432870" ht="15"/>
    <row r="432871" ht="15"/>
    <row r="432872" ht="15"/>
    <row r="432873" ht="15"/>
    <row r="432874" ht="15"/>
    <row r="432875" ht="15"/>
    <row r="432876" ht="15"/>
    <row r="432877" ht="15"/>
    <row r="432878" ht="15"/>
    <row r="432879" ht="15"/>
    <row r="432880" ht="15"/>
    <row r="432881" ht="15"/>
    <row r="432882" ht="15"/>
    <row r="432883" ht="15"/>
    <row r="432884" ht="15"/>
    <row r="432885" ht="15"/>
    <row r="432886" ht="15"/>
    <row r="432887" ht="15"/>
    <row r="432888" ht="15"/>
    <row r="432889" ht="15"/>
    <row r="432890" ht="15"/>
    <row r="432891" ht="15"/>
    <row r="432892" ht="15"/>
    <row r="432893" ht="15"/>
    <row r="432894" ht="15"/>
    <row r="432895" ht="15"/>
    <row r="432896" ht="15"/>
    <row r="432897" ht="15"/>
    <row r="432898" ht="15"/>
    <row r="432899" ht="15"/>
    <row r="432900" ht="15"/>
    <row r="432901" ht="15"/>
    <row r="432902" ht="15"/>
    <row r="432903" ht="15"/>
    <row r="432904" ht="15"/>
    <row r="432905" ht="15"/>
    <row r="432906" ht="15"/>
    <row r="432907" ht="15"/>
    <row r="432908" ht="15"/>
    <row r="432909" ht="15"/>
    <row r="432910" ht="15"/>
    <row r="432911" ht="15"/>
    <row r="432912" ht="15"/>
    <row r="432913" ht="15"/>
    <row r="432914" ht="15"/>
    <row r="432915" ht="15"/>
    <row r="432916" ht="15"/>
    <row r="432917" ht="15"/>
    <row r="432918" ht="15"/>
    <row r="432919" ht="15"/>
    <row r="432920" ht="15"/>
    <row r="432921" ht="15"/>
    <row r="432922" ht="15"/>
    <row r="432923" ht="15"/>
    <row r="432924" ht="15"/>
    <row r="432925" ht="15"/>
    <row r="432926" ht="15"/>
    <row r="432927" ht="15"/>
    <row r="432928" ht="15"/>
    <row r="432929" ht="15"/>
    <row r="432930" ht="15"/>
    <row r="432931" ht="15"/>
    <row r="432932" ht="15"/>
    <row r="432933" ht="15"/>
    <row r="432934" ht="15"/>
    <row r="432935" ht="15"/>
    <row r="432936" ht="15"/>
    <row r="432937" ht="15"/>
    <row r="432938" ht="15"/>
    <row r="432939" ht="15"/>
    <row r="432940" ht="15"/>
    <row r="432941" ht="15"/>
    <row r="432942" ht="15"/>
    <row r="432943" ht="15"/>
    <row r="432944" ht="15"/>
    <row r="432945" ht="15"/>
    <row r="432946" ht="15"/>
    <row r="432947" ht="15"/>
    <row r="432948" ht="15"/>
    <row r="432949" ht="15"/>
    <row r="432950" ht="15"/>
    <row r="432951" ht="15"/>
    <row r="432952" ht="15"/>
    <row r="432953" ht="15"/>
    <row r="432954" ht="15"/>
    <row r="432955" ht="15"/>
    <row r="432956" ht="15"/>
    <row r="432957" ht="15"/>
    <row r="432958" ht="15"/>
    <row r="432959" ht="15"/>
    <row r="432960" ht="15"/>
    <row r="432961" ht="15"/>
    <row r="432962" ht="15"/>
    <row r="432963" ht="15"/>
    <row r="432964" ht="15"/>
    <row r="432965" ht="15"/>
    <row r="432966" ht="15"/>
    <row r="432967" ht="15"/>
    <row r="432968" ht="15"/>
    <row r="432969" ht="15"/>
    <row r="432970" ht="15"/>
    <row r="432971" ht="15"/>
    <row r="432972" ht="15"/>
    <row r="432973" ht="15"/>
    <row r="432974" ht="15"/>
    <row r="432975" ht="15"/>
    <row r="432976" ht="15"/>
    <row r="432977" ht="15"/>
    <row r="432978" ht="15"/>
    <row r="432979" ht="15"/>
    <row r="432980" ht="15"/>
    <row r="432981" ht="15"/>
    <row r="432982" ht="15"/>
    <row r="432983" ht="15"/>
    <row r="432984" ht="15"/>
    <row r="432985" ht="15"/>
    <row r="432986" ht="15"/>
    <row r="432987" ht="15"/>
    <row r="432988" ht="15"/>
    <row r="432989" ht="15"/>
    <row r="432990" ht="15"/>
    <row r="432991" ht="15"/>
    <row r="432992" ht="15"/>
    <row r="432993" ht="15"/>
    <row r="432994" ht="15"/>
    <row r="432995" ht="15"/>
    <row r="432996" ht="15"/>
    <row r="432997" ht="15"/>
    <row r="432998" ht="15"/>
    <row r="432999" ht="15"/>
    <row r="433000" ht="15"/>
    <row r="433001" ht="15"/>
    <row r="433002" ht="15"/>
    <row r="433003" ht="15"/>
    <row r="433004" ht="15"/>
    <row r="433005" ht="15"/>
    <row r="433006" ht="15"/>
    <row r="433007" ht="15"/>
    <row r="433008" ht="15"/>
    <row r="433009" ht="15"/>
    <row r="433010" ht="15"/>
    <row r="433011" ht="15"/>
    <row r="433012" ht="15"/>
    <row r="433013" ht="15"/>
    <row r="433014" ht="15"/>
    <row r="433015" ht="15"/>
    <row r="433016" ht="15"/>
    <row r="433017" ht="15"/>
    <row r="433018" ht="15"/>
    <row r="433019" ht="15"/>
    <row r="433020" ht="15"/>
    <row r="433021" ht="15"/>
    <row r="433022" ht="15"/>
    <row r="433023" ht="15"/>
    <row r="433024" ht="15"/>
    <row r="433025" ht="15"/>
    <row r="433026" ht="15"/>
    <row r="433027" ht="15"/>
    <row r="433028" ht="15"/>
    <row r="433029" ht="15"/>
    <row r="433030" ht="15"/>
    <row r="433031" ht="15"/>
    <row r="433032" ht="15"/>
    <row r="433033" ht="15"/>
    <row r="433034" ht="15"/>
    <row r="433035" ht="15"/>
    <row r="433036" ht="15"/>
    <row r="433037" ht="15"/>
    <row r="433038" ht="15"/>
    <row r="433039" ht="15"/>
    <row r="433040" ht="15"/>
    <row r="433041" ht="15"/>
    <row r="433042" ht="15"/>
    <row r="433043" ht="15"/>
    <row r="433044" ht="15"/>
    <row r="433045" ht="15"/>
    <row r="433046" ht="15"/>
    <row r="433047" ht="15"/>
    <row r="433048" ht="15"/>
    <row r="433049" ht="15"/>
    <row r="433050" ht="15"/>
    <row r="433051" ht="15"/>
    <row r="433052" ht="15"/>
    <row r="433053" ht="15"/>
    <row r="433054" ht="15"/>
    <row r="433055" ht="15"/>
    <row r="433056" ht="15"/>
    <row r="433057" ht="15"/>
    <row r="433058" ht="15"/>
    <row r="433059" ht="15"/>
    <row r="433060" ht="15"/>
    <row r="433061" ht="15"/>
    <row r="433062" ht="15"/>
    <row r="433063" ht="15"/>
    <row r="433064" ht="15"/>
    <row r="433065" ht="15"/>
    <row r="433066" ht="15"/>
    <row r="433067" ht="15"/>
    <row r="433068" ht="15"/>
    <row r="433069" ht="15"/>
    <row r="433070" ht="15"/>
    <row r="433071" ht="15"/>
    <row r="433072" ht="15"/>
    <row r="433073" ht="15"/>
    <row r="433074" ht="15"/>
    <row r="433075" ht="15"/>
    <row r="433076" ht="15"/>
    <row r="433077" ht="15"/>
    <row r="433078" ht="15"/>
    <row r="433079" ht="15"/>
    <row r="433080" ht="15"/>
    <row r="433081" ht="15"/>
    <row r="433082" ht="15"/>
    <row r="433083" ht="15"/>
    <row r="433084" ht="15"/>
    <row r="433085" ht="15"/>
    <row r="433086" ht="15"/>
    <row r="433087" ht="15"/>
    <row r="433088" ht="15"/>
    <row r="433089" ht="15"/>
    <row r="433090" ht="15"/>
    <row r="433091" ht="15"/>
    <row r="433092" ht="15"/>
    <row r="433093" ht="15"/>
    <row r="433094" ht="15"/>
    <row r="433095" ht="15"/>
    <row r="433096" ht="15"/>
    <row r="433097" ht="15"/>
    <row r="433098" ht="15"/>
    <row r="433099" ht="15"/>
    <row r="433100" ht="15"/>
    <row r="433101" ht="15"/>
    <row r="433102" ht="15"/>
    <row r="433103" ht="15"/>
    <row r="433104" ht="15"/>
    <row r="433105" ht="15"/>
    <row r="433106" ht="15"/>
    <row r="433107" ht="15"/>
    <row r="433108" ht="15"/>
    <row r="433109" ht="15"/>
    <row r="433110" ht="15"/>
    <row r="433111" ht="15"/>
    <row r="433112" ht="15"/>
    <row r="433113" ht="15"/>
    <row r="433114" ht="15"/>
    <row r="433115" ht="15"/>
    <row r="433116" ht="15"/>
    <row r="433117" ht="15"/>
    <row r="433118" ht="15"/>
    <row r="433119" ht="15"/>
    <row r="433120" ht="15"/>
    <row r="433121" ht="15"/>
    <row r="433122" ht="15"/>
    <row r="433123" ht="15"/>
    <row r="433124" ht="15"/>
    <row r="433125" ht="15"/>
    <row r="433126" ht="15"/>
    <row r="433127" ht="15"/>
    <row r="433128" ht="15"/>
    <row r="433129" ht="15"/>
    <row r="433130" ht="15"/>
    <row r="433131" ht="15"/>
    <row r="433132" ht="15"/>
    <row r="433133" ht="15"/>
    <row r="433134" ht="15"/>
    <row r="433135" ht="15"/>
    <row r="433136" ht="15"/>
    <row r="433137" ht="15"/>
    <row r="433138" ht="15"/>
    <row r="433139" ht="15"/>
    <row r="433140" ht="15"/>
    <row r="433141" ht="15"/>
    <row r="433142" ht="15"/>
    <row r="433143" ht="15"/>
    <row r="433144" ht="15"/>
    <row r="433145" ht="15"/>
    <row r="433146" ht="15"/>
    <row r="433147" ht="15"/>
    <row r="433148" ht="15"/>
    <row r="433149" ht="15"/>
    <row r="433150" ht="15"/>
    <row r="433151" ht="15"/>
    <row r="433152" ht="15"/>
    <row r="433153" ht="15"/>
    <row r="433154" ht="15"/>
    <row r="433155" ht="15"/>
    <row r="433156" ht="15"/>
    <row r="433157" ht="15"/>
    <row r="433158" ht="15"/>
    <row r="433159" ht="15"/>
    <row r="433160" ht="15"/>
    <row r="433161" ht="15"/>
    <row r="433162" ht="15"/>
    <row r="433163" ht="15"/>
    <row r="433164" ht="15"/>
    <row r="433165" ht="15"/>
    <row r="433166" ht="15"/>
    <row r="433167" ht="15"/>
    <row r="433168" ht="15"/>
    <row r="433169" ht="15"/>
    <row r="433170" ht="15"/>
    <row r="433171" ht="15"/>
    <row r="433172" ht="15"/>
    <row r="433173" ht="15"/>
    <row r="433174" ht="15"/>
    <row r="433175" ht="15"/>
    <row r="433176" ht="15"/>
    <row r="433177" ht="15"/>
    <row r="433178" ht="15"/>
    <row r="433179" ht="15"/>
    <row r="433180" ht="15"/>
    <row r="433181" ht="15"/>
    <row r="433182" ht="15"/>
    <row r="433183" ht="15"/>
    <row r="433184" ht="15"/>
    <row r="433185" ht="15"/>
    <row r="433186" ht="15"/>
    <row r="433187" ht="15"/>
    <row r="433188" ht="15"/>
    <row r="433189" ht="15"/>
    <row r="433190" ht="15"/>
    <row r="433191" ht="15"/>
    <row r="433192" ht="15"/>
    <row r="433193" ht="15"/>
    <row r="433194" ht="15"/>
    <row r="433195" ht="15"/>
    <row r="433196" ht="15"/>
    <row r="433197" ht="15"/>
    <row r="433198" ht="15"/>
    <row r="433199" ht="15"/>
    <row r="433200" ht="15"/>
    <row r="433201" ht="15"/>
    <row r="433202" ht="15"/>
    <row r="433203" ht="15"/>
    <row r="433204" ht="15"/>
    <row r="433205" ht="15"/>
    <row r="433206" ht="15"/>
    <row r="433207" ht="15"/>
    <row r="433208" ht="15"/>
    <row r="433209" ht="15"/>
    <row r="433210" ht="15"/>
    <row r="433211" ht="15"/>
    <row r="433212" ht="15"/>
    <row r="433213" ht="15"/>
    <row r="433214" ht="15"/>
    <row r="433215" ht="15"/>
    <row r="433216" ht="15"/>
    <row r="433217" ht="15"/>
    <row r="433218" ht="15"/>
    <row r="433219" ht="15"/>
    <row r="433220" ht="15"/>
    <row r="433221" ht="15"/>
    <row r="433222" ht="15"/>
    <row r="433223" ht="15"/>
    <row r="433224" ht="15"/>
    <row r="433225" ht="15"/>
    <row r="433226" ht="15"/>
    <row r="433227" ht="15"/>
    <row r="433228" ht="15"/>
    <row r="433229" ht="15"/>
    <row r="433230" ht="15"/>
    <row r="433231" ht="15"/>
    <row r="433232" ht="15"/>
    <row r="433233" ht="15"/>
    <row r="433234" ht="15"/>
    <row r="433235" ht="15"/>
    <row r="433236" ht="15"/>
    <row r="433237" ht="15"/>
    <row r="433238" ht="15"/>
    <row r="433239" ht="15"/>
    <row r="433240" ht="15"/>
    <row r="433241" ht="15"/>
    <row r="433242" ht="15"/>
    <row r="433243" ht="15"/>
    <row r="433244" ht="15"/>
    <row r="433245" ht="15"/>
    <row r="433246" ht="15"/>
    <row r="433247" ht="15"/>
    <row r="433248" ht="15"/>
    <row r="433249" ht="15"/>
    <row r="433250" ht="15"/>
    <row r="433251" ht="15"/>
    <row r="433252" ht="15"/>
    <row r="433253" ht="15"/>
    <row r="433254" ht="15"/>
    <row r="433255" ht="15"/>
    <row r="433256" ht="15"/>
    <row r="433257" ht="15"/>
    <row r="433258" ht="15"/>
    <row r="433259" ht="15"/>
    <row r="433260" ht="15"/>
    <row r="433261" ht="15"/>
    <row r="433262" ht="15"/>
    <row r="433263" ht="15"/>
    <row r="433264" ht="15"/>
    <row r="433265" ht="15"/>
    <row r="433266" ht="15"/>
    <row r="433267" ht="15"/>
    <row r="433268" ht="15"/>
    <row r="433269" ht="15"/>
    <row r="433270" ht="15"/>
    <row r="433271" ht="15"/>
    <row r="433272" ht="15"/>
    <row r="433273" ht="15"/>
    <row r="433274" ht="15"/>
    <row r="433275" ht="15"/>
    <row r="433276" ht="15"/>
    <row r="433277" ht="15"/>
    <row r="433278" ht="15"/>
    <row r="433279" ht="15"/>
    <row r="433280" ht="15"/>
    <row r="433281" ht="15"/>
    <row r="433282" ht="15"/>
    <row r="433283" ht="15"/>
    <row r="433284" ht="15"/>
    <row r="433285" ht="15"/>
    <row r="433286" ht="15"/>
    <row r="433287" ht="15"/>
    <row r="433288" ht="15"/>
    <row r="433289" ht="15"/>
    <row r="433290" ht="15"/>
    <row r="433291" ht="15"/>
    <row r="433292" ht="15"/>
    <row r="433293" ht="15"/>
    <row r="433294" ht="15"/>
    <row r="433295" ht="15"/>
    <row r="433296" ht="15"/>
    <row r="433297" ht="15"/>
    <row r="433298" ht="15"/>
    <row r="433299" ht="15"/>
    <row r="433300" ht="15"/>
    <row r="433301" ht="15"/>
    <row r="433302" ht="15"/>
    <row r="433303" ht="15"/>
    <row r="433304" ht="15"/>
    <row r="433305" ht="15"/>
    <row r="433306" ht="15"/>
    <row r="433307" ht="15"/>
    <row r="433308" ht="15"/>
    <row r="433309" ht="15"/>
    <row r="433310" ht="15"/>
    <row r="433311" ht="15"/>
    <row r="433312" ht="15"/>
    <row r="433313" ht="15"/>
    <row r="433314" ht="15"/>
    <row r="433315" ht="15"/>
    <row r="433316" ht="15"/>
    <row r="433317" ht="15"/>
    <row r="433318" ht="15"/>
    <row r="433319" ht="15"/>
    <row r="433320" ht="15"/>
    <row r="433321" ht="15"/>
    <row r="433322" ht="15"/>
    <row r="433323" ht="15"/>
    <row r="433324" ht="15"/>
    <row r="433325" ht="15"/>
    <row r="433326" ht="15"/>
    <row r="433327" ht="15"/>
    <row r="433328" ht="15"/>
    <row r="433329" ht="15"/>
    <row r="433330" ht="15"/>
    <row r="433331" ht="15"/>
    <row r="433332" ht="15"/>
    <row r="433333" ht="15"/>
    <row r="433334" ht="15"/>
    <row r="433335" ht="15"/>
    <row r="433336" ht="15"/>
    <row r="433337" ht="15"/>
    <row r="433338" ht="15"/>
    <row r="433339" ht="15"/>
    <row r="433340" ht="15"/>
    <row r="433341" ht="15"/>
    <row r="433342" ht="15"/>
    <row r="433343" ht="15"/>
    <row r="433344" ht="15"/>
    <row r="433345" ht="15"/>
    <row r="433346" ht="15"/>
    <row r="433347" ht="15"/>
    <row r="433348" ht="15"/>
    <row r="433349" ht="15"/>
    <row r="433350" ht="15"/>
    <row r="433351" ht="15"/>
    <row r="433352" ht="15"/>
    <row r="433353" ht="15"/>
    <row r="433354" ht="15"/>
    <row r="433355" ht="15"/>
    <row r="433356" ht="15"/>
    <row r="433357" ht="15"/>
    <row r="433358" ht="15"/>
    <row r="433359" ht="15"/>
    <row r="433360" ht="15"/>
    <row r="433361" ht="15"/>
    <row r="433362" ht="15"/>
    <row r="433363" ht="15"/>
    <row r="433364" ht="15"/>
    <row r="433365" ht="15"/>
    <row r="433366" ht="15"/>
    <row r="433367" ht="15"/>
    <row r="433368" ht="15"/>
    <row r="433369" ht="15"/>
    <row r="433370" ht="15"/>
    <row r="433371" ht="15"/>
    <row r="433372" ht="15"/>
    <row r="433373" ht="15"/>
    <row r="433374" ht="15"/>
    <row r="433375" ht="15"/>
    <row r="433376" ht="15"/>
    <row r="433377" ht="15"/>
    <row r="433378" ht="15"/>
    <row r="433379" ht="15"/>
    <row r="433380" ht="15"/>
    <row r="433381" ht="15"/>
    <row r="433382" ht="15"/>
    <row r="433383" ht="15"/>
    <row r="433384" ht="15"/>
    <row r="433385" ht="15"/>
    <row r="433386" ht="15"/>
    <row r="433387" ht="15"/>
    <row r="433388" ht="15"/>
    <row r="433389" ht="15"/>
    <row r="433390" ht="15"/>
    <row r="433391" ht="15"/>
    <row r="433392" ht="15"/>
    <row r="433393" ht="15"/>
    <row r="433394" ht="15"/>
    <row r="433395" ht="15"/>
    <row r="433396" ht="15"/>
    <row r="433397" ht="15"/>
    <row r="433398" ht="15"/>
    <row r="433399" ht="15"/>
    <row r="433400" ht="15"/>
    <row r="433401" ht="15"/>
    <row r="433402" ht="15"/>
    <row r="433403" ht="15"/>
    <row r="433404" ht="15"/>
    <row r="433405" ht="15"/>
    <row r="433406" ht="15"/>
    <row r="433407" ht="15"/>
    <row r="433408" ht="15"/>
    <row r="433409" ht="15"/>
    <row r="433410" ht="15"/>
    <row r="433411" ht="15"/>
    <row r="433412" ht="15"/>
    <row r="433413" ht="15"/>
    <row r="433414" ht="15"/>
    <row r="433415" ht="15"/>
    <row r="433416" ht="15"/>
    <row r="433417" ht="15"/>
    <row r="433418" ht="15"/>
    <row r="433419" ht="15"/>
    <row r="433420" ht="15"/>
    <row r="433421" ht="15"/>
    <row r="433422" ht="15"/>
    <row r="433423" ht="15"/>
    <row r="433424" ht="15"/>
    <row r="433425" ht="15"/>
    <row r="433426" ht="15"/>
    <row r="433427" ht="15"/>
    <row r="433428" ht="15"/>
    <row r="433429" ht="15"/>
    <row r="433430" ht="15"/>
    <row r="433431" ht="15"/>
    <row r="433432" ht="15"/>
    <row r="433433" ht="15"/>
    <row r="433434" ht="15"/>
    <row r="433435" ht="15"/>
    <row r="433436" ht="15"/>
    <row r="433437" ht="15"/>
    <row r="433438" ht="15"/>
    <row r="433439" ht="15"/>
    <row r="433440" ht="15"/>
    <row r="433441" ht="15"/>
    <row r="433442" ht="15"/>
    <row r="433443" ht="15"/>
    <row r="433444" ht="15"/>
    <row r="433445" ht="15"/>
    <row r="433446" ht="15"/>
    <row r="433447" ht="15"/>
    <row r="433448" ht="15"/>
    <row r="433449" ht="15"/>
    <row r="433450" ht="15"/>
    <row r="433451" ht="15"/>
    <row r="433452" ht="15"/>
    <row r="433453" ht="15"/>
    <row r="433454" ht="15"/>
    <row r="433455" ht="15"/>
    <row r="433456" ht="15"/>
    <row r="433457" ht="15"/>
    <row r="433458" ht="15"/>
    <row r="433459" ht="15"/>
    <row r="433460" ht="15"/>
    <row r="433461" ht="15"/>
    <row r="433462" ht="15"/>
    <row r="433463" ht="15"/>
    <row r="433464" ht="15"/>
    <row r="433465" ht="15"/>
    <row r="433466" ht="15"/>
    <row r="433467" ht="15"/>
    <row r="433468" ht="15"/>
    <row r="433469" ht="15"/>
    <row r="433470" ht="15"/>
    <row r="433471" ht="15"/>
    <row r="433472" ht="15"/>
    <row r="433473" ht="15"/>
    <row r="433474" ht="15"/>
    <row r="433475" ht="15"/>
    <row r="433476" ht="15"/>
    <row r="433477" ht="15"/>
    <row r="433478" ht="15"/>
    <row r="433479" ht="15"/>
    <row r="433480" ht="15"/>
    <row r="433481" ht="15"/>
    <row r="433482" ht="15"/>
    <row r="433483" ht="15"/>
    <row r="433484" ht="15"/>
    <row r="433485" ht="15"/>
    <row r="433486" ht="15"/>
    <row r="433487" ht="15"/>
    <row r="433488" ht="15"/>
    <row r="433489" ht="15"/>
    <row r="433490" ht="15"/>
    <row r="433491" ht="15"/>
    <row r="433492" ht="15"/>
    <row r="433493" ht="15"/>
    <row r="433494" ht="15"/>
    <row r="433495" ht="15"/>
    <row r="433496" ht="15"/>
    <row r="433497" ht="15"/>
    <row r="433498" ht="15"/>
    <row r="433499" ht="15"/>
    <row r="433500" ht="15"/>
    <row r="433501" ht="15"/>
    <row r="433502" ht="15"/>
    <row r="433503" ht="15"/>
    <row r="433504" ht="15"/>
    <row r="433505" ht="15"/>
    <row r="433506" ht="15"/>
    <row r="433507" ht="15"/>
    <row r="433508" ht="15"/>
    <row r="433509" ht="15"/>
    <row r="433510" ht="15"/>
    <row r="433511" ht="15"/>
    <row r="433512" ht="15"/>
    <row r="433513" ht="15"/>
    <row r="433514" ht="15"/>
    <row r="433515" ht="15"/>
    <row r="433516" ht="15"/>
    <row r="433517" ht="15"/>
    <row r="433518" ht="15"/>
    <row r="433519" ht="15"/>
    <row r="433520" ht="15"/>
    <row r="433521" ht="15"/>
    <row r="433522" ht="15"/>
    <row r="433523" ht="15"/>
    <row r="433524" ht="15"/>
    <row r="433525" ht="15"/>
    <row r="433526" ht="15"/>
    <row r="433527" ht="15"/>
    <row r="433528" ht="15"/>
    <row r="433529" ht="15"/>
    <row r="433530" ht="15"/>
    <row r="433531" ht="15"/>
    <row r="433532" ht="15"/>
    <row r="433533" ht="15"/>
    <row r="433534" ht="15"/>
    <row r="433535" ht="15"/>
    <row r="433536" ht="15"/>
    <row r="433537" ht="15"/>
    <row r="433538" ht="15"/>
    <row r="433539" ht="15"/>
    <row r="433540" ht="15"/>
    <row r="433541" ht="15"/>
    <row r="433542" ht="15"/>
    <row r="433543" ht="15"/>
    <row r="433544" ht="15"/>
    <row r="433545" ht="15"/>
    <row r="433546" ht="15"/>
    <row r="433547" ht="15"/>
    <row r="433548" ht="15"/>
    <row r="433549" ht="15"/>
    <row r="433550" ht="15"/>
    <row r="433551" ht="15"/>
    <row r="433552" ht="15"/>
    <row r="433553" ht="15"/>
    <row r="433554" ht="15"/>
    <row r="433555" ht="15"/>
    <row r="433556" ht="15"/>
    <row r="433557" ht="15"/>
    <row r="433558" ht="15"/>
    <row r="433559" ht="15"/>
    <row r="433560" ht="15"/>
    <row r="433561" ht="15"/>
    <row r="433562" ht="15"/>
    <row r="433563" ht="15"/>
    <row r="433564" ht="15"/>
    <row r="433565" ht="15"/>
    <row r="433566" ht="15"/>
    <row r="433567" ht="15"/>
    <row r="433568" ht="15"/>
    <row r="433569" ht="15"/>
    <row r="433570" ht="15"/>
    <row r="433571" ht="15"/>
    <row r="433572" ht="15"/>
    <row r="433573" ht="15"/>
    <row r="433574" ht="15"/>
    <row r="433575" ht="15"/>
    <row r="433576" ht="15"/>
    <row r="433577" ht="15"/>
    <row r="433578" ht="15"/>
    <row r="433579" ht="15"/>
    <row r="433580" ht="15"/>
    <row r="433581" ht="15"/>
    <row r="433582" ht="15"/>
    <row r="433583" ht="15"/>
    <row r="433584" ht="15"/>
    <row r="433585" ht="15"/>
    <row r="433586" ht="15"/>
    <row r="433587" ht="15"/>
    <row r="433588" ht="15"/>
    <row r="433589" ht="15"/>
    <row r="433590" ht="15"/>
    <row r="433591" ht="15"/>
    <row r="433592" ht="15"/>
    <row r="433593" ht="15"/>
    <row r="433594" ht="15"/>
    <row r="433595" ht="15"/>
    <row r="433596" ht="15"/>
    <row r="433597" ht="15"/>
    <row r="433598" ht="15"/>
    <row r="433599" ht="15"/>
    <row r="433600" ht="15"/>
    <row r="433601" ht="15"/>
    <row r="433602" ht="15"/>
    <row r="433603" ht="15"/>
    <row r="433604" ht="15"/>
    <row r="433605" ht="15"/>
    <row r="433606" ht="15"/>
    <row r="433607" ht="15"/>
    <row r="433608" ht="15"/>
    <row r="433609" ht="15"/>
    <row r="433610" ht="15"/>
    <row r="433611" ht="15"/>
    <row r="433612" ht="15"/>
    <row r="433613" ht="15"/>
    <row r="433614" ht="15"/>
    <row r="433615" ht="15"/>
    <row r="433616" ht="15"/>
    <row r="433617" ht="15"/>
    <row r="433618" ht="15"/>
    <row r="433619" ht="15"/>
    <row r="433620" ht="15"/>
    <row r="433621" ht="15"/>
    <row r="433622" ht="15"/>
    <row r="433623" ht="15"/>
    <row r="433624" ht="15"/>
    <row r="433625" ht="15"/>
    <row r="433626" ht="15"/>
    <row r="433627" ht="15"/>
    <row r="433628" ht="15"/>
    <row r="433629" ht="15"/>
    <row r="433630" ht="15"/>
    <row r="433631" ht="15"/>
    <row r="433632" ht="15"/>
    <row r="433633" ht="15"/>
    <row r="433634" ht="15"/>
    <row r="433635" ht="15"/>
    <row r="433636" ht="15"/>
    <row r="433637" ht="15"/>
    <row r="433638" ht="15"/>
    <row r="433639" ht="15"/>
    <row r="433640" ht="15"/>
    <row r="433641" ht="15"/>
    <row r="433642" ht="15"/>
    <row r="433643" ht="15"/>
    <row r="433644" ht="15"/>
    <row r="433645" ht="15"/>
    <row r="433646" ht="15"/>
    <row r="433647" ht="15"/>
    <row r="433648" ht="15"/>
    <row r="433649" ht="15"/>
    <row r="433650" ht="15"/>
    <row r="433651" ht="15"/>
    <row r="433652" ht="15"/>
    <row r="433653" ht="15"/>
    <row r="433654" ht="15"/>
    <row r="433655" ht="15"/>
    <row r="433656" ht="15"/>
    <row r="433657" ht="15"/>
    <row r="433658" ht="15"/>
    <row r="433659" ht="15"/>
    <row r="433660" ht="15"/>
    <row r="433661" ht="15"/>
    <row r="433662" ht="15"/>
    <row r="433663" ht="15"/>
    <row r="433664" ht="15"/>
    <row r="433665" ht="15"/>
    <row r="433666" ht="15"/>
    <row r="433667" ht="15"/>
    <row r="433668" ht="15"/>
    <row r="433669" ht="15"/>
    <row r="433670" ht="15"/>
    <row r="433671" ht="15"/>
    <row r="433672" ht="15"/>
    <row r="433673" ht="15"/>
    <row r="433674" ht="15"/>
    <row r="433675" ht="15"/>
    <row r="433676" ht="15"/>
    <row r="433677" ht="15"/>
    <row r="433678" ht="15"/>
    <row r="433679" ht="15"/>
    <row r="433680" ht="15"/>
    <row r="433681" ht="15"/>
    <row r="433682" ht="15"/>
    <row r="433683" ht="15"/>
    <row r="433684" ht="15"/>
    <row r="433685" ht="15"/>
    <row r="433686" ht="15"/>
    <row r="433687" ht="15"/>
    <row r="433688" ht="15"/>
    <row r="433689" ht="15"/>
    <row r="433690" ht="15"/>
    <row r="433691" ht="15"/>
    <row r="433692" ht="15"/>
    <row r="433693" ht="15"/>
    <row r="433694" ht="15"/>
    <row r="433695" ht="15"/>
    <row r="433696" ht="15"/>
    <row r="433697" ht="15"/>
    <row r="433698" ht="15"/>
    <row r="433699" ht="15"/>
    <row r="433700" ht="15"/>
    <row r="433701" ht="15"/>
    <row r="433702" ht="15"/>
    <row r="433703" ht="15"/>
    <row r="433704" ht="15"/>
    <row r="433705" ht="15"/>
    <row r="433706" ht="15"/>
    <row r="433707" ht="15"/>
    <row r="433708" ht="15"/>
    <row r="433709" ht="15"/>
    <row r="433710" ht="15"/>
    <row r="433711" ht="15"/>
    <row r="433712" ht="15"/>
    <row r="433713" ht="15"/>
    <row r="433714" ht="15"/>
    <row r="433715" ht="15"/>
    <row r="433716" ht="15"/>
    <row r="433717" ht="15"/>
    <row r="433718" ht="15"/>
    <row r="433719" ht="15"/>
    <row r="433720" ht="15"/>
    <row r="433721" ht="15"/>
    <row r="433722" ht="15"/>
    <row r="433723" ht="15"/>
    <row r="433724" ht="15"/>
    <row r="433725" ht="15"/>
    <row r="433726" ht="15"/>
    <row r="433727" ht="15"/>
    <row r="433728" ht="15"/>
    <row r="433729" ht="15"/>
    <row r="433730" ht="15"/>
    <row r="433731" ht="15"/>
    <row r="433732" ht="15"/>
    <row r="433733" ht="15"/>
    <row r="433734" ht="15"/>
    <row r="433735" ht="15"/>
    <row r="433736" ht="15"/>
    <row r="433737" ht="15"/>
    <row r="433738" ht="15"/>
    <row r="433739" ht="15"/>
    <row r="433740" ht="15"/>
    <row r="433741" ht="15"/>
    <row r="433742" ht="15"/>
    <row r="433743" ht="15"/>
    <row r="433744" ht="15"/>
    <row r="433745" ht="15"/>
    <row r="433746" ht="15"/>
    <row r="433747" ht="15"/>
    <row r="433748" ht="15"/>
    <row r="433749" ht="15"/>
    <row r="433750" ht="15"/>
    <row r="433751" ht="15"/>
    <row r="433752" ht="15"/>
    <row r="433753" ht="15"/>
    <row r="433754" ht="15"/>
    <row r="433755" ht="15"/>
    <row r="433756" ht="15"/>
    <row r="433757" ht="15"/>
    <row r="433758" ht="15"/>
    <row r="433759" ht="15"/>
    <row r="433760" ht="15"/>
    <row r="433761" ht="15"/>
    <row r="433762" ht="15"/>
    <row r="433763" ht="15"/>
    <row r="433764" ht="15"/>
    <row r="433765" ht="15"/>
    <row r="433766" ht="15"/>
    <row r="433767" ht="15"/>
    <row r="433768" ht="15"/>
    <row r="433769" ht="15"/>
    <row r="433770" ht="15"/>
    <row r="433771" ht="15"/>
    <row r="433772" ht="15"/>
    <row r="433773" ht="15"/>
    <row r="433774" ht="15"/>
    <row r="433775" ht="15"/>
    <row r="433776" ht="15"/>
    <row r="433777" ht="15"/>
    <row r="433778" ht="15"/>
    <row r="433779" ht="15"/>
    <row r="433780" ht="15"/>
    <row r="433781" ht="15"/>
    <row r="433782" ht="15"/>
    <row r="433783" ht="15"/>
    <row r="433784" ht="15"/>
    <row r="433785" ht="15"/>
    <row r="433786" ht="15"/>
    <row r="433787" ht="15"/>
    <row r="433788" ht="15"/>
    <row r="433789" ht="15"/>
    <row r="433790" ht="15"/>
    <row r="433791" ht="15"/>
    <row r="433792" ht="15"/>
    <row r="433793" ht="15"/>
    <row r="433794" ht="15"/>
    <row r="433795" ht="15"/>
    <row r="433796" ht="15"/>
    <row r="433797" ht="15"/>
    <row r="433798" ht="15"/>
    <row r="433799" ht="15"/>
    <row r="433800" ht="15"/>
    <row r="433801" ht="15"/>
    <row r="433802" ht="15"/>
    <row r="433803" ht="15"/>
    <row r="433804" ht="15"/>
    <row r="433805" ht="15"/>
    <row r="433806" ht="15"/>
    <row r="433807" ht="15"/>
    <row r="433808" ht="15"/>
    <row r="433809" ht="15"/>
    <row r="433810" ht="15"/>
    <row r="433811" ht="15"/>
    <row r="433812" ht="15"/>
    <row r="433813" ht="15"/>
    <row r="433814" ht="15"/>
    <row r="433815" ht="15"/>
    <row r="433816" ht="15"/>
    <row r="433817" ht="15"/>
    <row r="433818" ht="15"/>
    <row r="433819" ht="15"/>
    <row r="433820" ht="15"/>
    <row r="433821" ht="15"/>
    <row r="433822" ht="15"/>
    <row r="433823" ht="15"/>
    <row r="433824" ht="15"/>
    <row r="433825" ht="15"/>
    <row r="433826" ht="15"/>
    <row r="433827" ht="15"/>
    <row r="433828" ht="15"/>
    <row r="433829" ht="15"/>
    <row r="433830" ht="15"/>
    <row r="433831" ht="15"/>
    <row r="433832" ht="15"/>
    <row r="433833" ht="15"/>
    <row r="433834" ht="15"/>
    <row r="433835" ht="15"/>
    <row r="433836" ht="15"/>
    <row r="433837" ht="15"/>
    <row r="433838" ht="15"/>
    <row r="433839" ht="15"/>
    <row r="433840" ht="15"/>
    <row r="433841" ht="15"/>
    <row r="433842" ht="15"/>
    <row r="433843" ht="15"/>
    <row r="433844" ht="15"/>
    <row r="433845" ht="15"/>
    <row r="433846" ht="15"/>
    <row r="433847" ht="15"/>
    <row r="433848" ht="15"/>
    <row r="433849" ht="15"/>
    <row r="433850" ht="15"/>
    <row r="433851" ht="15"/>
    <row r="433852" ht="15"/>
    <row r="433853" ht="15"/>
    <row r="433854" ht="15"/>
    <row r="433855" ht="15"/>
    <row r="433856" ht="15"/>
    <row r="433857" ht="15"/>
    <row r="433858" ht="15"/>
    <row r="433859" ht="15"/>
    <row r="433860" ht="15"/>
    <row r="433861" ht="15"/>
    <row r="433862" ht="15"/>
    <row r="433863" ht="15"/>
    <row r="433864" ht="15"/>
    <row r="433865" ht="15"/>
    <row r="433866" ht="15"/>
    <row r="433867" ht="15"/>
    <row r="433868" ht="15"/>
    <row r="433869" ht="15"/>
    <row r="433870" ht="15"/>
    <row r="433871" ht="15"/>
    <row r="433872" ht="15"/>
    <row r="433873" ht="15"/>
    <row r="433874" ht="15"/>
    <row r="433875" ht="15"/>
    <row r="433876" ht="15"/>
    <row r="433877" ht="15"/>
    <row r="433878" ht="15"/>
    <row r="433879" ht="15"/>
    <row r="433880" ht="15"/>
    <row r="433881" ht="15"/>
    <row r="433882" ht="15"/>
    <row r="433883" ht="15"/>
    <row r="433884" ht="15"/>
    <row r="433885" ht="15"/>
    <row r="433886" ht="15"/>
    <row r="433887" ht="15"/>
    <row r="433888" ht="15"/>
    <row r="433889" ht="15"/>
    <row r="433890" ht="15"/>
    <row r="433891" ht="15"/>
    <row r="433892" ht="15"/>
    <row r="433893" ht="15"/>
    <row r="433894" ht="15"/>
    <row r="433895" ht="15"/>
    <row r="433896" ht="15"/>
    <row r="433897" ht="15"/>
    <row r="433898" ht="15"/>
    <row r="433899" ht="15"/>
    <row r="433900" ht="15"/>
    <row r="433901" ht="15"/>
    <row r="433902" ht="15"/>
    <row r="433903" ht="15"/>
    <row r="433904" ht="15"/>
    <row r="433905" ht="15"/>
    <row r="433906" ht="15"/>
    <row r="433907" ht="15"/>
    <row r="433908" ht="15"/>
    <row r="433909" ht="15"/>
    <row r="433910" ht="15"/>
    <row r="433911" ht="15"/>
    <row r="433912" ht="15"/>
    <row r="433913" ht="15"/>
    <row r="433914" ht="15"/>
    <row r="433915" ht="15"/>
    <row r="433916" ht="15"/>
    <row r="433917" ht="15"/>
    <row r="433918" ht="15"/>
    <row r="433919" ht="15"/>
    <row r="433920" ht="15"/>
    <row r="433921" ht="15"/>
    <row r="433922" ht="15"/>
    <row r="433923" ht="15"/>
    <row r="433924" ht="15"/>
    <row r="433925" ht="15"/>
    <row r="433926" ht="15"/>
    <row r="433927" ht="15"/>
    <row r="433928" ht="15"/>
    <row r="433929" ht="15"/>
    <row r="433930" ht="15"/>
    <row r="433931" ht="15"/>
    <row r="433932" ht="15"/>
    <row r="433933" ht="15"/>
    <row r="433934" ht="15"/>
    <row r="433935" ht="15"/>
    <row r="433936" ht="15"/>
    <row r="433937" ht="15"/>
    <row r="433938" ht="15"/>
    <row r="433939" ht="15"/>
    <row r="433940" ht="15"/>
    <row r="433941" ht="15"/>
    <row r="433942" ht="15"/>
    <row r="433943" ht="15"/>
    <row r="433944" ht="15"/>
    <row r="433945" ht="15"/>
    <row r="433946" ht="15"/>
    <row r="433947" ht="15"/>
    <row r="433948" ht="15"/>
    <row r="433949" ht="15"/>
    <row r="433950" ht="15"/>
    <row r="433951" ht="15"/>
    <row r="433952" ht="15"/>
    <row r="433953" ht="15"/>
    <row r="433954" ht="15"/>
    <row r="433955" ht="15"/>
    <row r="433956" ht="15"/>
    <row r="433957" ht="15"/>
    <row r="433958" ht="15"/>
    <row r="433959" ht="15"/>
    <row r="433960" ht="15"/>
    <row r="433961" ht="15"/>
    <row r="433962" ht="15"/>
    <row r="433963" ht="15"/>
    <row r="433964" ht="15"/>
    <row r="433965" ht="15"/>
    <row r="433966" ht="15"/>
    <row r="433967" ht="15"/>
    <row r="433968" ht="15"/>
    <row r="433969" ht="15"/>
    <row r="433970" ht="15"/>
    <row r="433971" ht="15"/>
    <row r="433972" ht="15"/>
    <row r="433973" ht="15"/>
    <row r="433974" ht="15"/>
    <row r="433975" ht="15"/>
    <row r="433976" ht="15"/>
    <row r="433977" ht="15"/>
    <row r="433978" ht="15"/>
    <row r="433979" ht="15"/>
    <row r="433980" ht="15"/>
    <row r="433981" ht="15"/>
    <row r="433982" ht="15"/>
    <row r="433983" ht="15"/>
    <row r="433984" ht="15"/>
    <row r="433985" ht="15"/>
    <row r="433986" ht="15"/>
    <row r="433987" ht="15"/>
    <row r="433988" ht="15"/>
    <row r="433989" ht="15"/>
    <row r="433990" ht="15"/>
    <row r="433991" ht="15"/>
    <row r="433992" ht="15"/>
    <row r="433993" ht="15"/>
    <row r="433994" ht="15"/>
    <row r="433995" ht="15"/>
    <row r="433996" ht="15"/>
    <row r="433997" ht="15"/>
    <row r="433998" ht="15"/>
    <row r="433999" ht="15"/>
    <row r="434000" ht="15"/>
    <row r="434001" ht="15"/>
    <row r="434002" ht="15"/>
    <row r="434003" ht="15"/>
    <row r="434004" ht="15"/>
    <row r="434005" ht="15"/>
    <row r="434006" ht="15"/>
    <row r="434007" ht="15"/>
    <row r="434008" ht="15"/>
    <row r="434009" ht="15"/>
    <row r="434010" ht="15"/>
    <row r="434011" ht="15"/>
    <row r="434012" ht="15"/>
    <row r="434013" ht="15"/>
    <row r="434014" ht="15"/>
    <row r="434015" ht="15"/>
    <row r="434016" ht="15"/>
    <row r="434017" ht="15"/>
    <row r="434018" ht="15"/>
    <row r="434019" ht="15"/>
    <row r="434020" ht="15"/>
    <row r="434021" ht="15"/>
    <row r="434022" ht="15"/>
    <row r="434023" ht="15"/>
    <row r="434024" ht="15"/>
    <row r="434025" ht="15"/>
    <row r="434026" ht="15"/>
    <row r="434027" ht="15"/>
    <row r="434028" ht="15"/>
    <row r="434029" ht="15"/>
    <row r="434030" ht="15"/>
    <row r="434031" ht="15"/>
    <row r="434032" ht="15"/>
    <row r="434033" ht="15"/>
    <row r="434034" ht="15"/>
    <row r="434035" ht="15"/>
    <row r="434036" ht="15"/>
    <row r="434037" ht="15"/>
    <row r="434038" ht="15"/>
    <row r="434039" ht="15"/>
    <row r="434040" ht="15"/>
    <row r="434041" ht="15"/>
    <row r="434042" ht="15"/>
    <row r="434043" ht="15"/>
    <row r="434044" ht="15"/>
    <row r="434045" ht="15"/>
    <row r="434046" ht="15"/>
    <row r="434047" ht="15"/>
    <row r="434048" ht="15"/>
    <row r="434049" ht="15"/>
    <row r="434050" ht="15"/>
    <row r="434051" ht="15"/>
    <row r="434052" ht="15"/>
    <row r="434053" ht="15"/>
    <row r="434054" ht="15"/>
    <row r="434055" ht="15"/>
    <row r="434056" ht="15"/>
    <row r="434057" ht="15"/>
    <row r="434058" ht="15"/>
    <row r="434059" ht="15"/>
    <row r="434060" ht="15"/>
    <row r="434061" ht="15"/>
    <row r="434062" ht="15"/>
    <row r="434063" ht="15"/>
    <row r="434064" ht="15"/>
    <row r="434065" ht="15"/>
    <row r="434066" ht="15"/>
    <row r="434067" ht="15"/>
    <row r="434068" ht="15"/>
    <row r="434069" ht="15"/>
    <row r="434070" ht="15"/>
    <row r="434071" ht="15"/>
    <row r="434072" ht="15"/>
    <row r="434073" ht="15"/>
    <row r="434074" ht="15"/>
    <row r="434075" ht="15"/>
    <row r="434076" ht="15"/>
    <row r="434077" ht="15"/>
    <row r="434078" ht="15"/>
    <row r="434079" ht="15"/>
    <row r="434080" ht="15"/>
    <row r="434081" ht="15"/>
    <row r="434082" ht="15"/>
    <row r="434083" ht="15"/>
    <row r="434084" ht="15"/>
    <row r="434085" ht="15"/>
    <row r="434086" ht="15"/>
    <row r="434087" ht="15"/>
    <row r="434088" ht="15"/>
    <row r="434089" ht="15"/>
    <row r="434090" ht="15"/>
    <row r="434091" ht="15"/>
    <row r="434092" ht="15"/>
    <row r="434093" ht="15"/>
    <row r="434094" ht="15"/>
    <row r="434095" ht="15"/>
    <row r="434096" ht="15"/>
    <row r="434097" ht="15"/>
    <row r="434098" ht="15"/>
    <row r="434099" ht="15"/>
    <row r="434100" ht="15"/>
    <row r="434101" ht="15"/>
    <row r="434102" ht="15"/>
    <row r="434103" ht="15"/>
    <row r="434104" ht="15"/>
    <row r="434105" ht="15"/>
    <row r="434106" ht="15"/>
    <row r="434107" ht="15"/>
    <row r="434108" ht="15"/>
    <row r="434109" ht="15"/>
    <row r="434110" ht="15"/>
    <row r="434111" ht="15"/>
    <row r="434112" ht="15"/>
    <row r="434113" ht="15"/>
    <row r="434114" ht="15"/>
    <row r="434115" ht="15"/>
    <row r="434116" ht="15"/>
    <row r="434117" ht="15"/>
    <row r="434118" ht="15"/>
    <row r="434119" ht="15"/>
    <row r="434120" ht="15"/>
    <row r="434121" ht="15"/>
    <row r="434122" ht="15"/>
    <row r="434123" ht="15"/>
    <row r="434124" ht="15"/>
    <row r="434125" ht="15"/>
    <row r="434126" ht="15"/>
    <row r="434127" ht="15"/>
    <row r="434128" ht="15"/>
    <row r="434129" ht="15"/>
    <row r="434130" ht="15"/>
    <row r="434131" ht="15"/>
    <row r="434132" ht="15"/>
    <row r="434133" ht="15"/>
    <row r="434134" ht="15"/>
    <row r="434135" ht="15"/>
    <row r="434136" ht="15"/>
    <row r="434137" ht="15"/>
    <row r="434138" ht="15"/>
    <row r="434139" ht="15"/>
    <row r="434140" ht="15"/>
    <row r="434141" ht="15"/>
    <row r="434142" ht="15"/>
    <row r="434143" ht="15"/>
    <row r="434144" ht="15"/>
    <row r="434145" ht="15"/>
    <row r="434146" ht="15"/>
    <row r="434147" ht="15"/>
    <row r="434148" ht="15"/>
    <row r="434149" ht="15"/>
    <row r="434150" ht="15"/>
    <row r="434151" ht="15"/>
    <row r="434152" ht="15"/>
    <row r="434153" ht="15"/>
    <row r="434154" ht="15"/>
    <row r="434155" ht="15"/>
    <row r="434156" ht="15"/>
    <row r="434157" ht="15"/>
    <row r="434158" ht="15"/>
    <row r="434159" ht="15"/>
    <row r="434160" ht="15"/>
    <row r="434161" ht="15"/>
    <row r="434162" ht="15"/>
    <row r="434163" ht="15"/>
    <row r="434164" ht="15"/>
    <row r="434165" ht="15"/>
    <row r="434166" ht="15"/>
    <row r="434167" ht="15"/>
    <row r="434168" ht="15"/>
    <row r="434169" ht="15"/>
    <row r="434170" ht="15"/>
    <row r="434171" ht="15"/>
    <row r="434172" ht="15"/>
    <row r="434173" ht="15"/>
    <row r="434174" ht="15"/>
    <row r="434175" ht="15"/>
    <row r="434176" ht="15"/>
    <row r="434177" ht="15"/>
    <row r="434178" ht="15"/>
    <row r="434179" ht="15"/>
    <row r="434180" ht="15"/>
    <row r="434181" ht="15"/>
    <row r="434182" ht="15"/>
    <row r="434183" ht="15"/>
    <row r="434184" ht="15"/>
    <row r="434185" ht="15"/>
    <row r="434186" ht="15"/>
    <row r="434187" ht="15"/>
    <row r="434188" ht="15"/>
    <row r="434189" ht="15"/>
    <row r="434190" ht="15"/>
    <row r="434191" ht="15"/>
    <row r="434192" ht="15"/>
    <row r="434193" ht="15"/>
    <row r="434194" ht="15"/>
    <row r="434195" ht="15"/>
    <row r="434196" ht="15"/>
    <row r="434197" ht="15"/>
    <row r="434198" ht="15"/>
    <row r="434199" ht="15"/>
    <row r="434200" ht="15"/>
    <row r="434201" ht="15"/>
    <row r="434202" ht="15"/>
    <row r="434203" ht="15"/>
    <row r="434204" ht="15"/>
    <row r="434205" ht="15"/>
    <row r="434206" ht="15"/>
    <row r="434207" ht="15"/>
    <row r="434208" ht="15"/>
    <row r="434209" ht="15"/>
    <row r="434210" ht="15"/>
    <row r="434211" ht="15"/>
    <row r="434212" ht="15"/>
    <row r="434213" ht="15"/>
    <row r="434214" ht="15"/>
    <row r="434215" ht="15"/>
    <row r="434216" ht="15"/>
    <row r="434217" ht="15"/>
    <row r="434218" ht="15"/>
    <row r="434219" ht="15"/>
    <row r="434220" ht="15"/>
    <row r="434221" ht="15"/>
    <row r="434222" ht="15"/>
    <row r="434223" ht="15"/>
    <row r="434224" ht="15"/>
    <row r="434225" ht="15"/>
    <row r="434226" ht="15"/>
    <row r="434227" ht="15"/>
    <row r="434228" ht="15"/>
    <row r="434229" ht="15"/>
    <row r="434230" ht="15"/>
    <row r="434231" ht="15"/>
    <row r="434232" ht="15"/>
    <row r="434233" ht="15"/>
    <row r="434234" ht="15"/>
    <row r="434235" ht="15"/>
    <row r="434236" ht="15"/>
    <row r="434237" ht="15"/>
    <row r="434238" ht="15"/>
    <row r="434239" ht="15"/>
    <row r="434240" ht="15"/>
    <row r="434241" ht="15"/>
    <row r="434242" ht="15"/>
    <row r="434243" ht="15"/>
    <row r="434244" ht="15"/>
    <row r="434245" ht="15"/>
    <row r="434246" ht="15"/>
    <row r="434247" ht="15"/>
    <row r="434248" ht="15"/>
    <row r="434249" ht="15"/>
    <row r="434250" ht="15"/>
    <row r="434251" ht="15"/>
    <row r="434252" ht="15"/>
    <row r="434253" ht="15"/>
    <row r="434254" ht="15"/>
    <row r="434255" ht="15"/>
    <row r="434256" ht="15"/>
    <row r="434257" ht="15"/>
    <row r="434258" ht="15"/>
    <row r="434259" ht="15"/>
    <row r="434260" ht="15"/>
    <row r="434261" ht="15"/>
    <row r="434262" ht="15"/>
    <row r="434263" ht="15"/>
    <row r="434264" ht="15"/>
    <row r="434265" ht="15"/>
    <row r="434266" ht="15"/>
    <row r="434267" ht="15"/>
    <row r="434268" ht="15"/>
    <row r="434269" ht="15"/>
    <row r="434270" ht="15"/>
    <row r="434271" ht="15"/>
    <row r="434272" ht="15"/>
    <row r="434273" ht="15"/>
    <row r="434274" ht="15"/>
    <row r="434275" ht="15"/>
    <row r="434276" ht="15"/>
    <row r="434277" ht="15"/>
    <row r="434278" ht="15"/>
    <row r="434279" ht="15"/>
    <row r="434280" ht="15"/>
    <row r="434281" ht="15"/>
    <row r="434282" ht="15"/>
    <row r="434283" ht="15"/>
    <row r="434284" ht="15"/>
    <row r="434285" ht="15"/>
    <row r="434286" ht="15"/>
    <row r="434287" ht="15"/>
    <row r="434288" ht="15"/>
    <row r="434289" ht="15"/>
    <row r="434290" ht="15"/>
    <row r="434291" ht="15"/>
    <row r="434292" ht="15"/>
    <row r="434293" ht="15"/>
    <row r="434294" ht="15"/>
    <row r="434295" ht="15"/>
    <row r="434296" ht="15"/>
    <row r="434297" ht="15"/>
    <row r="434298" ht="15"/>
    <row r="434299" ht="15"/>
    <row r="434300" ht="15"/>
    <row r="434301" ht="15"/>
    <row r="434302" ht="15"/>
    <row r="434303" ht="15"/>
    <row r="434304" ht="15"/>
    <row r="434305" ht="15"/>
    <row r="434306" ht="15"/>
    <row r="434307" ht="15"/>
    <row r="434308" ht="15"/>
    <row r="434309" ht="15"/>
    <row r="434310" ht="15"/>
    <row r="434311" ht="15"/>
    <row r="434312" ht="15"/>
    <row r="434313" ht="15"/>
    <row r="434314" ht="15"/>
    <row r="434315" ht="15"/>
    <row r="434316" ht="15"/>
    <row r="434317" ht="15"/>
    <row r="434318" ht="15"/>
    <row r="434319" ht="15"/>
    <row r="434320" ht="15"/>
    <row r="434321" ht="15"/>
    <row r="434322" ht="15"/>
    <row r="434323" ht="15"/>
    <row r="434324" ht="15"/>
    <row r="434325" ht="15"/>
    <row r="434326" ht="15"/>
    <row r="434327" ht="15"/>
    <row r="434328" ht="15"/>
    <row r="434329" ht="15"/>
    <row r="434330" ht="15"/>
    <row r="434331" ht="15"/>
    <row r="434332" ht="15"/>
    <row r="434333" ht="15"/>
    <row r="434334" ht="15"/>
    <row r="434335" ht="15"/>
    <row r="434336" ht="15"/>
    <row r="434337" ht="15"/>
    <row r="434338" ht="15"/>
    <row r="434339" ht="15"/>
    <row r="434340" ht="15"/>
    <row r="434341" ht="15"/>
    <row r="434342" ht="15"/>
    <row r="434343" ht="15"/>
    <row r="434344" ht="15"/>
    <row r="434345" ht="15"/>
    <row r="434346" ht="15"/>
    <row r="434347" ht="15"/>
    <row r="434348" ht="15"/>
    <row r="434349" ht="15"/>
    <row r="434350" ht="15"/>
    <row r="434351" ht="15"/>
    <row r="434352" ht="15"/>
    <row r="434353" ht="15"/>
    <row r="434354" ht="15"/>
    <row r="434355" ht="15"/>
    <row r="434356" ht="15"/>
    <row r="434357" ht="15"/>
    <row r="434358" ht="15"/>
    <row r="434359" ht="15"/>
    <row r="434360" ht="15"/>
    <row r="434361" ht="15"/>
    <row r="434362" ht="15"/>
    <row r="434363" ht="15"/>
    <row r="434364" ht="15"/>
    <row r="434365" ht="15"/>
    <row r="434366" ht="15"/>
    <row r="434367" ht="15"/>
    <row r="434368" ht="15"/>
    <row r="434369" ht="15"/>
    <row r="434370" ht="15"/>
    <row r="434371" ht="15"/>
    <row r="434372" ht="15"/>
    <row r="434373" ht="15"/>
    <row r="434374" ht="15"/>
    <row r="434375" ht="15"/>
    <row r="434376" ht="15"/>
    <row r="434377" ht="15"/>
    <row r="434378" ht="15"/>
    <row r="434379" ht="15"/>
    <row r="434380" ht="15"/>
    <row r="434381" ht="15"/>
    <row r="434382" ht="15"/>
    <row r="434383" ht="15"/>
    <row r="434384" ht="15"/>
    <row r="434385" ht="15"/>
    <row r="434386" ht="15"/>
    <row r="434387" ht="15"/>
    <row r="434388" ht="15"/>
    <row r="434389" ht="15"/>
    <row r="434390" ht="15"/>
    <row r="434391" ht="15"/>
    <row r="434392" ht="15"/>
    <row r="434393" ht="15"/>
    <row r="434394" ht="15"/>
    <row r="434395" ht="15"/>
    <row r="434396" ht="15"/>
    <row r="434397" ht="15"/>
    <row r="434398" ht="15"/>
    <row r="434399" ht="15"/>
    <row r="434400" ht="15"/>
    <row r="434401" ht="15"/>
    <row r="434402" ht="15"/>
    <row r="434403" ht="15"/>
    <row r="434404" ht="15"/>
    <row r="434405" ht="15"/>
    <row r="434406" ht="15"/>
    <row r="434407" ht="15"/>
    <row r="434408" ht="15"/>
    <row r="434409" ht="15"/>
    <row r="434410" ht="15"/>
    <row r="434411" ht="15"/>
    <row r="434412" ht="15"/>
    <row r="434413" ht="15"/>
    <row r="434414" ht="15"/>
    <row r="434415" ht="15"/>
    <row r="434416" ht="15"/>
    <row r="434417" ht="15"/>
    <row r="434418" ht="15"/>
    <row r="434419" ht="15"/>
    <row r="434420" ht="15"/>
    <row r="434421" ht="15"/>
    <row r="434422" ht="15"/>
    <row r="434423" ht="15"/>
    <row r="434424" ht="15"/>
    <row r="434425" ht="15"/>
    <row r="434426" ht="15"/>
    <row r="434427" ht="15"/>
    <row r="434428" ht="15"/>
    <row r="434429" ht="15"/>
    <row r="434430" ht="15"/>
    <row r="434431" ht="15"/>
    <row r="434432" ht="15"/>
    <row r="434433" ht="15"/>
    <row r="434434" ht="15"/>
    <row r="434435" ht="15"/>
    <row r="434436" ht="15"/>
    <row r="434437" ht="15"/>
    <row r="434438" ht="15"/>
    <row r="434439" ht="15"/>
    <row r="434440" ht="15"/>
    <row r="434441" ht="15"/>
    <row r="434442" ht="15"/>
    <row r="434443" ht="15"/>
    <row r="434444" ht="15"/>
    <row r="434445" ht="15"/>
    <row r="434446" ht="15"/>
    <row r="434447" ht="15"/>
    <row r="434448" ht="15"/>
    <row r="434449" ht="15"/>
    <row r="434450" ht="15"/>
    <row r="434451" ht="15"/>
    <row r="434452" ht="15"/>
    <row r="434453" ht="15"/>
    <row r="434454" ht="15"/>
    <row r="434455" ht="15"/>
    <row r="434456" ht="15"/>
    <row r="434457" ht="15"/>
    <row r="434458" ht="15"/>
    <row r="434459" ht="15"/>
    <row r="434460" ht="15"/>
    <row r="434461" ht="15"/>
    <row r="434462" ht="15"/>
    <row r="434463" ht="15"/>
    <row r="434464" ht="15"/>
    <row r="434465" ht="15"/>
    <row r="434466" ht="15"/>
    <row r="434467" ht="15"/>
    <row r="434468" ht="15"/>
    <row r="434469" ht="15"/>
    <row r="434470" ht="15"/>
    <row r="434471" ht="15"/>
    <row r="434472" ht="15"/>
    <row r="434473" ht="15"/>
    <row r="434474" ht="15"/>
    <row r="434475" ht="15"/>
    <row r="434476" ht="15"/>
    <row r="434477" ht="15"/>
    <row r="434478" ht="15"/>
    <row r="434479" ht="15"/>
    <row r="434480" ht="15"/>
    <row r="434481" ht="15"/>
    <row r="434482" ht="15"/>
    <row r="434483" ht="15"/>
    <row r="434484" ht="15"/>
    <row r="434485" ht="15"/>
    <row r="434486" ht="15"/>
    <row r="434487" ht="15"/>
    <row r="434488" ht="15"/>
    <row r="434489" ht="15"/>
    <row r="434490" ht="15"/>
    <row r="434491" ht="15"/>
    <row r="434492" ht="15"/>
    <row r="434493" ht="15"/>
    <row r="434494" ht="15"/>
    <row r="434495" ht="15"/>
    <row r="434496" ht="15"/>
    <row r="434497" ht="15"/>
    <row r="434498" ht="15"/>
    <row r="434499" ht="15"/>
    <row r="434500" ht="15"/>
    <row r="434501" ht="15"/>
    <row r="434502" ht="15"/>
    <row r="434503" ht="15"/>
    <row r="434504" ht="15"/>
    <row r="434505" ht="15"/>
    <row r="434506" ht="15"/>
    <row r="434507" ht="15"/>
    <row r="434508" ht="15"/>
    <row r="434509" ht="15"/>
    <row r="434510" ht="15"/>
    <row r="434511" ht="15"/>
    <row r="434512" ht="15"/>
    <row r="434513" ht="15"/>
    <row r="434514" ht="15"/>
    <row r="434515" ht="15"/>
    <row r="434516" ht="15"/>
    <row r="434517" ht="15"/>
    <row r="434518" ht="15"/>
    <row r="434519" ht="15"/>
    <row r="434520" ht="15"/>
    <row r="434521" ht="15"/>
    <row r="434522" ht="15"/>
    <row r="434523" ht="15"/>
    <row r="434524" ht="15"/>
    <row r="434525" ht="15"/>
    <row r="434526" ht="15"/>
    <row r="434527" ht="15"/>
    <row r="434528" ht="15"/>
    <row r="434529" ht="15"/>
    <row r="434530" ht="15"/>
    <row r="434531" ht="15"/>
    <row r="434532" ht="15"/>
    <row r="434533" ht="15"/>
    <row r="434534" ht="15"/>
    <row r="434535" ht="15"/>
    <row r="434536" ht="15"/>
    <row r="434537" ht="15"/>
    <row r="434538" ht="15"/>
    <row r="434539" ht="15"/>
    <row r="434540" ht="15"/>
    <row r="434541" ht="15"/>
    <row r="434542" ht="15"/>
    <row r="434543" ht="15"/>
    <row r="434544" ht="15"/>
    <row r="434545" ht="15"/>
    <row r="434546" ht="15"/>
    <row r="434547" ht="15"/>
    <row r="434548" ht="15"/>
    <row r="434549" ht="15"/>
    <row r="434550" ht="15"/>
    <row r="434551" ht="15"/>
    <row r="434552" ht="15"/>
    <row r="434553" ht="15"/>
    <row r="434554" ht="15"/>
    <row r="434555" ht="15"/>
    <row r="434556" ht="15"/>
    <row r="434557" ht="15"/>
    <row r="434558" ht="15"/>
    <row r="434559" ht="15"/>
    <row r="434560" ht="15"/>
    <row r="434561" ht="15"/>
    <row r="434562" ht="15"/>
    <row r="434563" ht="15"/>
    <row r="434564" ht="15"/>
    <row r="434565" ht="15"/>
    <row r="434566" ht="15"/>
    <row r="434567" ht="15"/>
    <row r="434568" ht="15"/>
    <row r="434569" ht="15"/>
    <row r="434570" ht="15"/>
    <row r="434571" ht="15"/>
    <row r="434572" ht="15"/>
    <row r="434573" ht="15"/>
    <row r="434574" ht="15"/>
    <row r="434575" ht="15"/>
    <row r="434576" ht="15"/>
    <row r="434577" ht="15"/>
    <row r="434578" ht="15"/>
    <row r="434579" ht="15"/>
    <row r="434580" ht="15"/>
    <row r="434581" ht="15"/>
    <row r="434582" ht="15"/>
    <row r="434583" ht="15"/>
    <row r="434584" ht="15"/>
    <row r="434585" ht="15"/>
    <row r="434586" ht="15"/>
    <row r="434587" ht="15"/>
    <row r="434588" ht="15"/>
    <row r="434589" ht="15"/>
    <row r="434590" ht="15"/>
    <row r="434591" ht="15"/>
    <row r="434592" ht="15"/>
    <row r="434593" ht="15"/>
    <row r="434594" ht="15"/>
    <row r="434595" ht="15"/>
    <row r="434596" ht="15"/>
    <row r="434597" ht="15"/>
    <row r="434598" ht="15"/>
    <row r="434599" ht="15"/>
    <row r="434600" ht="15"/>
    <row r="434601" ht="15"/>
    <row r="434602" ht="15"/>
    <row r="434603" ht="15"/>
    <row r="434604" ht="15"/>
    <row r="434605" ht="15"/>
    <row r="434606" ht="15"/>
    <row r="434607" ht="15"/>
    <row r="434608" ht="15"/>
    <row r="434609" ht="15"/>
    <row r="434610" ht="15"/>
    <row r="434611" ht="15"/>
    <row r="434612" ht="15"/>
    <row r="434613" ht="15"/>
    <row r="434614" ht="15"/>
    <row r="434615" ht="15"/>
    <row r="434616" ht="15"/>
    <row r="434617" ht="15"/>
    <row r="434618" ht="15"/>
    <row r="434619" ht="15"/>
    <row r="434620" ht="15"/>
    <row r="434621" ht="15"/>
    <row r="434622" ht="15"/>
    <row r="434623" ht="15"/>
    <row r="434624" ht="15"/>
    <row r="434625" ht="15"/>
    <row r="434626" ht="15"/>
    <row r="434627" ht="15"/>
    <row r="434628" ht="15"/>
    <row r="434629" ht="15"/>
    <row r="434630" ht="15"/>
    <row r="434631" ht="15"/>
    <row r="434632" ht="15"/>
    <row r="434633" ht="15"/>
    <row r="434634" ht="15"/>
    <row r="434635" ht="15"/>
    <row r="434636" ht="15"/>
    <row r="434637" ht="15"/>
    <row r="434638" ht="15"/>
    <row r="434639" ht="15"/>
    <row r="434640" ht="15"/>
    <row r="434641" ht="15"/>
    <row r="434642" ht="15"/>
    <row r="434643" ht="15"/>
    <row r="434644" ht="15"/>
    <row r="434645" ht="15"/>
    <row r="434646" ht="15"/>
    <row r="434647" ht="15"/>
    <row r="434648" ht="15"/>
    <row r="434649" ht="15"/>
    <row r="434650" ht="15"/>
    <row r="434651" ht="15"/>
    <row r="434652" ht="15"/>
    <row r="434653" ht="15"/>
    <row r="434654" ht="15"/>
    <row r="434655" ht="15"/>
    <row r="434656" ht="15"/>
    <row r="434657" ht="15"/>
    <row r="434658" ht="15"/>
    <row r="434659" ht="15"/>
    <row r="434660" ht="15"/>
    <row r="434661" ht="15"/>
    <row r="434662" ht="15"/>
    <row r="434663" ht="15"/>
    <row r="434664" ht="15"/>
    <row r="434665" ht="15"/>
    <row r="434666" ht="15"/>
    <row r="434667" ht="15"/>
    <row r="434668" ht="15"/>
    <row r="434669" ht="15"/>
    <row r="434670" ht="15"/>
    <row r="434671" ht="15"/>
    <row r="434672" ht="15"/>
    <row r="434673" ht="15"/>
    <row r="434674" ht="15"/>
    <row r="434675" ht="15"/>
    <row r="434676" ht="15"/>
    <row r="434677" ht="15"/>
    <row r="434678" ht="15"/>
    <row r="434679" ht="15"/>
    <row r="434680" ht="15"/>
    <row r="434681" ht="15"/>
    <row r="434682" ht="15"/>
    <row r="434683" ht="15"/>
    <row r="434684" ht="15"/>
    <row r="434685" ht="15"/>
    <row r="434686" ht="15"/>
    <row r="434687" ht="15"/>
    <row r="434688" ht="15"/>
    <row r="434689" ht="15"/>
    <row r="434690" ht="15"/>
    <row r="434691" ht="15"/>
    <row r="434692" ht="15"/>
    <row r="434693" ht="15"/>
    <row r="434694" ht="15"/>
    <row r="434695" ht="15"/>
    <row r="434696" ht="15"/>
    <row r="434697" ht="15"/>
    <row r="434698" ht="15"/>
    <row r="434699" ht="15"/>
    <row r="434700" ht="15"/>
    <row r="434701" ht="15"/>
    <row r="434702" ht="15"/>
    <row r="434703" ht="15"/>
    <row r="434704" ht="15"/>
    <row r="434705" ht="15"/>
    <row r="434706" ht="15"/>
    <row r="434707" ht="15"/>
    <row r="434708" ht="15"/>
    <row r="434709" ht="15"/>
    <row r="434710" ht="15"/>
    <row r="434711" ht="15"/>
    <row r="434712" ht="15"/>
    <row r="434713" ht="15"/>
    <row r="434714" ht="15"/>
    <row r="434715" ht="15"/>
    <row r="434716" ht="15"/>
    <row r="434717" ht="15"/>
    <row r="434718" ht="15"/>
    <row r="434719" ht="15"/>
    <row r="434720" ht="15"/>
    <row r="434721" ht="15"/>
    <row r="434722" ht="15"/>
    <row r="434723" ht="15"/>
    <row r="434724" ht="15"/>
    <row r="434725" ht="15"/>
    <row r="434726" ht="15"/>
    <row r="434727" ht="15"/>
    <row r="434728" ht="15"/>
    <row r="434729" ht="15"/>
    <row r="434730" ht="15"/>
    <row r="434731" ht="15"/>
    <row r="434732" ht="15"/>
    <row r="434733" ht="15"/>
    <row r="434734" ht="15"/>
    <row r="434735" ht="15"/>
    <row r="434736" ht="15"/>
    <row r="434737" ht="15"/>
    <row r="434738" ht="15"/>
    <row r="434739" ht="15"/>
    <row r="434740" ht="15"/>
    <row r="434741" ht="15"/>
    <row r="434742" ht="15"/>
    <row r="434743" ht="15"/>
    <row r="434744" ht="15"/>
    <row r="434745" ht="15"/>
    <row r="434746" ht="15"/>
    <row r="434747" ht="15"/>
    <row r="434748" ht="15"/>
    <row r="434749" ht="15"/>
    <row r="434750" ht="15"/>
    <row r="434751" ht="15"/>
    <row r="434752" ht="15"/>
    <row r="434753" ht="15"/>
    <row r="434754" ht="15"/>
    <row r="434755" ht="15"/>
    <row r="434756" ht="15"/>
    <row r="434757" ht="15"/>
    <row r="434758" ht="15"/>
    <row r="434759" ht="15"/>
    <row r="434760" ht="15"/>
    <row r="434761" ht="15"/>
    <row r="434762" ht="15"/>
    <row r="434763" ht="15"/>
    <row r="434764" ht="15"/>
    <row r="434765" ht="15"/>
    <row r="434766" ht="15"/>
    <row r="434767" ht="15"/>
    <row r="434768" ht="15"/>
    <row r="434769" ht="15"/>
    <row r="434770" ht="15"/>
    <row r="434771" ht="15"/>
    <row r="434772" ht="15"/>
    <row r="434773" ht="15"/>
    <row r="434774" ht="15"/>
    <row r="434775" ht="15"/>
    <row r="434776" ht="15"/>
    <row r="434777" ht="15"/>
    <row r="434778" ht="15"/>
    <row r="434779" ht="15"/>
    <row r="434780" ht="15"/>
    <row r="434781" ht="15"/>
    <row r="434782" ht="15"/>
    <row r="434783" ht="15"/>
    <row r="434784" ht="15"/>
    <row r="434785" ht="15"/>
    <row r="434786" ht="15"/>
    <row r="434787" ht="15"/>
    <row r="434788" ht="15"/>
    <row r="434789" ht="15"/>
    <row r="434790" ht="15"/>
    <row r="434791" ht="15"/>
    <row r="434792" ht="15"/>
    <row r="434793" ht="15"/>
    <row r="434794" ht="15"/>
    <row r="434795" ht="15"/>
    <row r="434796" ht="15"/>
    <row r="434797" ht="15"/>
    <row r="434798" ht="15"/>
    <row r="434799" ht="15"/>
    <row r="434800" ht="15"/>
    <row r="434801" ht="15"/>
    <row r="434802" ht="15"/>
    <row r="434803" ht="15"/>
    <row r="434804" ht="15"/>
    <row r="434805" ht="15"/>
    <row r="434806" ht="15"/>
    <row r="434807" ht="15"/>
    <row r="434808" ht="15"/>
    <row r="434809" ht="15"/>
    <row r="434810" ht="15"/>
    <row r="434811" ht="15"/>
    <row r="434812" ht="15"/>
    <row r="434813" ht="15"/>
    <row r="434814" ht="15"/>
    <row r="434815" ht="15"/>
    <row r="434816" ht="15"/>
    <row r="434817" ht="15"/>
    <row r="434818" ht="15"/>
    <row r="434819" ht="15"/>
    <row r="434820" ht="15"/>
    <row r="434821" ht="15"/>
    <row r="434822" ht="15"/>
    <row r="434823" ht="15"/>
    <row r="434824" ht="15"/>
    <row r="434825" ht="15"/>
    <row r="434826" ht="15"/>
    <row r="434827" ht="15"/>
    <row r="434828" ht="15"/>
    <row r="434829" ht="15"/>
    <row r="434830" ht="15"/>
    <row r="434831" ht="15"/>
    <row r="434832" ht="15"/>
    <row r="434833" ht="15"/>
    <row r="434834" ht="15"/>
    <row r="434835" ht="15"/>
    <row r="434836" ht="15"/>
    <row r="434837" ht="15"/>
    <row r="434838" ht="15"/>
    <row r="434839" ht="15"/>
    <row r="434840" ht="15"/>
    <row r="434841" ht="15"/>
    <row r="434842" ht="15"/>
    <row r="434843" ht="15"/>
    <row r="434844" ht="15"/>
    <row r="434845" ht="15"/>
    <row r="434846" ht="15"/>
    <row r="434847" ht="15"/>
    <row r="434848" ht="15"/>
    <row r="434849" ht="15"/>
    <row r="434850" ht="15"/>
    <row r="434851" ht="15"/>
    <row r="434852" ht="15"/>
    <row r="434853" ht="15"/>
    <row r="434854" ht="15"/>
    <row r="434855" ht="15"/>
    <row r="434856" ht="15"/>
    <row r="434857" ht="15"/>
    <row r="434858" ht="15"/>
    <row r="434859" ht="15"/>
    <row r="434860" ht="15"/>
    <row r="434861" ht="15"/>
    <row r="434862" ht="15"/>
    <row r="434863" ht="15"/>
    <row r="434864" ht="15"/>
    <row r="434865" ht="15"/>
    <row r="434866" ht="15"/>
    <row r="434867" ht="15"/>
    <row r="434868" ht="15"/>
    <row r="434869" ht="15"/>
    <row r="434870" ht="15"/>
    <row r="434871" ht="15"/>
    <row r="434872" ht="15"/>
    <row r="434873" ht="15"/>
    <row r="434874" ht="15"/>
    <row r="434875" ht="15"/>
    <row r="434876" ht="15"/>
    <row r="434877" ht="15"/>
    <row r="434878" ht="15"/>
    <row r="434879" ht="15"/>
    <row r="434880" ht="15"/>
    <row r="434881" ht="15"/>
    <row r="434882" ht="15"/>
    <row r="434883" ht="15"/>
    <row r="434884" ht="15"/>
    <row r="434885" ht="15"/>
    <row r="434886" ht="15"/>
    <row r="434887" ht="15"/>
    <row r="434888" ht="15"/>
    <row r="434889" ht="15"/>
    <row r="434890" ht="15"/>
    <row r="434891" ht="15"/>
    <row r="434892" ht="15"/>
    <row r="434893" ht="15"/>
    <row r="434894" ht="15"/>
    <row r="434895" ht="15"/>
    <row r="434896" ht="15"/>
    <row r="434897" ht="15"/>
    <row r="434898" ht="15"/>
    <row r="434899" ht="15"/>
    <row r="434900" ht="15"/>
    <row r="434901" ht="15"/>
    <row r="434902" ht="15"/>
    <row r="434903" ht="15"/>
    <row r="434904" ht="15"/>
    <row r="434905" ht="15"/>
    <row r="434906" ht="15"/>
    <row r="434907" ht="15"/>
    <row r="434908" ht="15"/>
    <row r="434909" ht="15"/>
    <row r="434910" ht="15"/>
    <row r="434911" ht="15"/>
    <row r="434912" ht="15"/>
    <row r="434913" ht="15"/>
    <row r="434914" ht="15"/>
    <row r="434915" ht="15"/>
    <row r="434916" ht="15"/>
    <row r="434917" ht="15"/>
    <row r="434918" ht="15"/>
    <row r="434919" ht="15"/>
    <row r="434920" ht="15"/>
    <row r="434921" ht="15"/>
    <row r="434922" ht="15"/>
    <row r="434923" ht="15"/>
    <row r="434924" ht="15"/>
    <row r="434925" ht="15"/>
    <row r="434926" ht="15"/>
    <row r="434927" ht="15"/>
    <row r="434928" ht="15"/>
    <row r="434929" ht="15"/>
    <row r="434930" ht="15"/>
    <row r="434931" ht="15"/>
    <row r="434932" ht="15"/>
    <row r="434933" ht="15"/>
    <row r="434934" ht="15"/>
    <row r="434935" ht="15"/>
    <row r="434936" ht="15"/>
    <row r="434937" ht="15"/>
    <row r="434938" ht="15"/>
    <row r="434939" ht="15"/>
    <row r="434940" ht="15"/>
    <row r="434941" ht="15"/>
    <row r="434942" ht="15"/>
    <row r="434943" ht="15"/>
    <row r="434944" ht="15"/>
    <row r="434945" ht="15"/>
    <row r="434946" ht="15"/>
    <row r="434947" ht="15"/>
    <row r="434948" ht="15"/>
    <row r="434949" ht="15"/>
    <row r="434950" ht="15"/>
    <row r="434951" ht="15"/>
    <row r="434952" ht="15"/>
    <row r="434953" ht="15"/>
    <row r="434954" ht="15"/>
    <row r="434955" ht="15"/>
    <row r="434956" ht="15"/>
    <row r="434957" ht="15"/>
    <row r="434958" ht="15"/>
    <row r="434959" ht="15"/>
    <row r="434960" ht="15"/>
    <row r="434961" ht="15"/>
    <row r="434962" ht="15"/>
    <row r="434963" ht="15"/>
    <row r="434964" ht="15"/>
    <row r="434965" ht="15"/>
    <row r="434966" ht="15"/>
    <row r="434967" ht="15"/>
    <row r="434968" ht="15"/>
    <row r="434969" ht="15"/>
    <row r="434970" ht="15"/>
    <row r="434971" ht="15"/>
    <row r="434972" ht="15"/>
    <row r="434973" ht="15"/>
    <row r="434974" ht="15"/>
    <row r="434975" ht="15"/>
    <row r="434976" ht="15"/>
    <row r="434977" ht="15"/>
    <row r="434978" ht="15"/>
    <row r="434979" ht="15"/>
    <row r="434980" ht="15"/>
    <row r="434981" ht="15"/>
    <row r="434982" ht="15"/>
    <row r="434983" ht="15"/>
    <row r="434984" ht="15"/>
    <row r="434985" ht="15"/>
    <row r="434986" ht="15"/>
    <row r="434987" ht="15"/>
    <row r="434988" ht="15"/>
    <row r="434989" ht="15"/>
    <row r="434990" ht="15"/>
    <row r="434991" ht="15"/>
    <row r="434992" ht="15"/>
    <row r="434993" ht="15"/>
    <row r="434994" ht="15"/>
    <row r="434995" ht="15"/>
    <row r="434996" ht="15"/>
    <row r="434997" ht="15"/>
    <row r="434998" ht="15"/>
    <row r="434999" ht="15"/>
    <row r="435000" ht="15"/>
    <row r="435001" ht="15"/>
    <row r="435002" ht="15"/>
    <row r="435003" ht="15"/>
    <row r="435004" ht="15"/>
    <row r="435005" ht="15"/>
    <row r="435006" ht="15"/>
    <row r="435007" ht="15"/>
    <row r="435008" ht="15"/>
    <row r="435009" ht="15"/>
    <row r="435010" ht="15"/>
    <row r="435011" ht="15"/>
    <row r="435012" ht="15"/>
    <row r="435013" ht="15"/>
    <row r="435014" ht="15"/>
    <row r="435015" ht="15"/>
    <row r="435016" ht="15"/>
    <row r="435017" ht="15"/>
    <row r="435018" ht="15"/>
    <row r="435019" ht="15"/>
    <row r="435020" ht="15"/>
    <row r="435021" ht="15"/>
    <row r="435022" ht="15"/>
    <row r="435023" ht="15"/>
    <row r="435024" ht="15"/>
    <row r="435025" ht="15"/>
    <row r="435026" ht="15"/>
    <row r="435027" ht="15"/>
    <row r="435028" ht="15"/>
    <row r="435029" ht="15"/>
    <row r="435030" ht="15"/>
    <row r="435031" ht="15"/>
    <row r="435032" ht="15"/>
    <row r="435033" ht="15"/>
    <row r="435034" ht="15"/>
    <row r="435035" ht="15"/>
    <row r="435036" ht="15"/>
    <row r="435037" ht="15"/>
    <row r="435038" ht="15"/>
    <row r="435039" ht="15"/>
    <row r="435040" ht="15"/>
    <row r="435041" ht="15"/>
    <row r="435042" ht="15"/>
    <row r="435043" ht="15"/>
    <row r="435044" ht="15"/>
    <row r="435045" ht="15"/>
    <row r="435046" ht="15"/>
    <row r="435047" ht="15"/>
    <row r="435048" ht="15"/>
    <row r="435049" ht="15"/>
    <row r="435050" ht="15"/>
    <row r="435051" ht="15"/>
    <row r="435052" ht="15"/>
    <row r="435053" ht="15"/>
    <row r="435054" ht="15"/>
    <row r="435055" ht="15"/>
    <row r="435056" ht="15"/>
    <row r="435057" ht="15"/>
    <row r="435058" ht="15"/>
    <row r="435059" ht="15"/>
    <row r="435060" ht="15"/>
    <row r="435061" ht="15"/>
    <row r="435062" ht="15"/>
    <row r="435063" ht="15"/>
    <row r="435064" ht="15"/>
    <row r="435065" ht="15"/>
    <row r="435066" ht="15"/>
    <row r="435067" ht="15"/>
    <row r="435068" ht="15"/>
    <row r="435069" ht="15"/>
    <row r="435070" ht="15"/>
    <row r="435071" ht="15"/>
    <row r="435072" ht="15"/>
    <row r="435073" ht="15"/>
    <row r="435074" ht="15"/>
    <row r="435075" ht="15"/>
    <row r="435076" ht="15"/>
    <row r="435077" ht="15"/>
    <row r="435078" ht="15"/>
    <row r="435079" ht="15"/>
    <row r="435080" ht="15"/>
    <row r="435081" ht="15"/>
    <row r="435082" ht="15"/>
    <row r="435083" ht="15"/>
    <row r="435084" ht="15"/>
    <row r="435085" ht="15"/>
    <row r="435086" ht="15"/>
    <row r="435087" ht="15"/>
    <row r="435088" ht="15"/>
    <row r="435089" ht="15"/>
    <row r="435090" ht="15"/>
    <row r="435091" ht="15"/>
    <row r="435092" ht="15"/>
    <row r="435093" ht="15"/>
    <row r="435094" ht="15"/>
    <row r="435095" ht="15"/>
    <row r="435096" ht="15"/>
    <row r="435097" ht="15"/>
    <row r="435098" ht="15"/>
    <row r="435099" ht="15"/>
    <row r="435100" ht="15"/>
    <row r="435101" ht="15"/>
    <row r="435102" ht="15"/>
    <row r="435103" ht="15"/>
    <row r="435104" ht="15"/>
    <row r="435105" ht="15"/>
    <row r="435106" ht="15"/>
    <row r="435107" ht="15"/>
    <row r="435108" ht="15"/>
    <row r="435109" ht="15"/>
    <row r="435110" ht="15"/>
    <row r="435111" ht="15"/>
    <row r="435112" ht="15"/>
    <row r="435113" ht="15"/>
    <row r="435114" ht="15"/>
    <row r="435115" ht="15"/>
    <row r="435116" ht="15"/>
    <row r="435117" ht="15"/>
    <row r="435118" ht="15"/>
    <row r="435119" ht="15"/>
    <row r="435120" ht="15"/>
    <row r="435121" ht="15"/>
    <row r="435122" ht="15"/>
    <row r="435123" ht="15"/>
    <row r="435124" ht="15"/>
    <row r="435125" ht="15"/>
    <row r="435126" ht="15"/>
    <row r="435127" ht="15"/>
    <row r="435128" ht="15"/>
    <row r="435129" ht="15"/>
    <row r="435130" ht="15"/>
    <row r="435131" ht="15"/>
    <row r="435132" ht="15"/>
    <row r="435133" ht="15"/>
    <row r="435134" ht="15"/>
    <row r="435135" ht="15"/>
    <row r="435136" ht="15"/>
    <row r="435137" ht="15"/>
    <row r="435138" ht="15"/>
    <row r="435139" ht="15"/>
    <row r="435140" ht="15"/>
    <row r="435141" ht="15"/>
    <row r="435142" ht="15"/>
    <row r="435143" ht="15"/>
    <row r="435144" ht="15"/>
    <row r="435145" ht="15"/>
    <row r="435146" ht="15"/>
    <row r="435147" ht="15"/>
    <row r="435148" ht="15"/>
    <row r="435149" ht="15"/>
    <row r="435150" ht="15"/>
    <row r="435151" ht="15"/>
    <row r="435152" ht="15"/>
    <row r="435153" ht="15"/>
    <row r="435154" ht="15"/>
    <row r="435155" ht="15"/>
    <row r="435156" ht="15"/>
    <row r="435157" ht="15"/>
    <row r="435158" ht="15"/>
    <row r="435159" ht="15"/>
    <row r="435160" ht="15"/>
    <row r="435161" ht="15"/>
    <row r="435162" ht="15"/>
    <row r="435163" ht="15"/>
    <row r="435164" ht="15"/>
    <row r="435165" ht="15"/>
    <row r="435166" ht="15"/>
    <row r="435167" ht="15"/>
    <row r="435168" ht="15"/>
    <row r="435169" ht="15"/>
    <row r="435170" ht="15"/>
    <row r="435171" ht="15"/>
    <row r="435172" ht="15"/>
    <row r="435173" ht="15"/>
    <row r="435174" ht="15"/>
    <row r="435175" ht="15"/>
    <row r="435176" ht="15"/>
    <row r="435177" ht="15"/>
    <row r="435178" ht="15"/>
    <row r="435179" ht="15"/>
    <row r="435180" ht="15"/>
    <row r="435181" ht="15"/>
    <row r="435182" ht="15"/>
    <row r="435183" ht="15"/>
    <row r="435184" ht="15"/>
    <row r="435185" ht="15"/>
    <row r="435186" ht="15"/>
    <row r="435187" ht="15"/>
    <row r="435188" ht="15"/>
    <row r="435189" ht="15"/>
    <row r="435190" ht="15"/>
    <row r="435191" ht="15"/>
    <row r="435192" ht="15"/>
    <row r="435193" ht="15"/>
    <row r="435194" ht="15"/>
    <row r="435195" ht="15"/>
    <row r="435196" ht="15"/>
    <row r="435197" ht="15"/>
    <row r="435198" ht="15"/>
    <row r="435199" ht="15"/>
    <row r="435200" ht="15"/>
    <row r="435201" ht="15"/>
    <row r="435202" ht="15"/>
    <row r="435203" ht="15"/>
    <row r="435204" ht="15"/>
    <row r="435205" ht="15"/>
    <row r="435206" ht="15"/>
    <row r="435207" ht="15"/>
    <row r="435208" ht="15"/>
    <row r="435209" ht="15"/>
    <row r="435210" ht="15"/>
    <row r="435211" ht="15"/>
    <row r="435212" ht="15"/>
    <row r="435213" ht="15"/>
    <row r="435214" ht="15"/>
    <row r="435215" ht="15"/>
    <row r="435216" ht="15"/>
    <row r="435217" ht="15"/>
    <row r="435218" ht="15"/>
    <row r="435219" ht="15"/>
    <row r="435220" ht="15"/>
    <row r="435221" ht="15"/>
    <row r="435222" ht="15"/>
    <row r="435223" ht="15"/>
    <row r="435224" ht="15"/>
    <row r="435225" ht="15"/>
    <row r="435226" ht="15"/>
    <row r="435227" ht="15"/>
    <row r="435228" ht="15"/>
    <row r="435229" ht="15"/>
    <row r="435230" ht="15"/>
    <row r="435231" ht="15"/>
    <row r="435232" ht="15"/>
    <row r="435233" ht="15"/>
    <row r="435234" ht="15"/>
    <row r="435235" ht="15"/>
    <row r="435236" ht="15"/>
    <row r="435237" ht="15"/>
    <row r="435238" ht="15"/>
    <row r="435239" ht="15"/>
    <row r="435240" ht="15"/>
    <row r="435241" ht="15"/>
    <row r="435242" ht="15"/>
    <row r="435243" ht="15"/>
    <row r="435244" ht="15"/>
    <row r="435245" ht="15"/>
    <row r="435246" ht="15"/>
    <row r="435247" ht="15"/>
    <row r="435248" ht="15"/>
    <row r="435249" ht="15"/>
    <row r="435250" ht="15"/>
    <row r="435251" ht="15"/>
    <row r="435252" ht="15"/>
    <row r="435253" ht="15"/>
    <row r="435254" ht="15"/>
    <row r="435255" ht="15"/>
    <row r="435256" ht="15"/>
    <row r="435257" ht="15"/>
    <row r="435258" ht="15"/>
    <row r="435259" ht="15"/>
    <row r="435260" ht="15"/>
    <row r="435261" ht="15"/>
    <row r="435262" ht="15"/>
    <row r="435263" ht="15"/>
    <row r="435264" ht="15"/>
    <row r="435265" ht="15"/>
    <row r="435266" ht="15"/>
    <row r="435267" ht="15"/>
    <row r="435268" ht="15"/>
    <row r="435269" ht="15"/>
    <row r="435270" ht="15"/>
    <row r="435271" ht="15"/>
    <row r="435272" ht="15"/>
    <row r="435273" ht="15"/>
    <row r="435274" ht="15"/>
    <row r="435275" ht="15"/>
    <row r="435276" ht="15"/>
    <row r="435277" ht="15"/>
    <row r="435278" ht="15"/>
    <row r="435279" ht="15"/>
    <row r="435280" ht="15"/>
    <row r="435281" ht="15"/>
    <row r="435282" ht="15"/>
    <row r="435283" ht="15"/>
    <row r="435284" ht="15"/>
    <row r="435285" ht="15"/>
    <row r="435286" ht="15"/>
    <row r="435287" ht="15"/>
    <row r="435288" ht="15"/>
    <row r="435289" ht="15"/>
    <row r="435290" ht="15"/>
    <row r="435291" ht="15"/>
    <row r="435292" ht="15"/>
    <row r="435293" ht="15"/>
    <row r="435294" ht="15"/>
    <row r="435295" ht="15"/>
    <row r="435296" ht="15"/>
    <row r="435297" ht="15"/>
    <row r="435298" ht="15"/>
    <row r="435299" ht="15"/>
    <row r="435300" ht="15"/>
    <row r="435301" ht="15"/>
    <row r="435302" ht="15"/>
    <row r="435303" ht="15"/>
    <row r="435304" ht="15"/>
    <row r="435305" ht="15"/>
    <row r="435306" ht="15"/>
    <row r="435307" ht="15"/>
    <row r="435308" ht="15"/>
    <row r="435309" ht="15"/>
    <row r="435310" ht="15"/>
    <row r="435311" ht="15"/>
    <row r="435312" ht="15"/>
    <row r="435313" ht="15"/>
    <row r="435314" ht="15"/>
    <row r="435315" ht="15"/>
    <row r="435316" ht="15"/>
    <row r="435317" ht="15"/>
    <row r="435318" ht="15"/>
    <row r="435319" ht="15"/>
    <row r="435320" ht="15"/>
    <row r="435321" ht="15"/>
    <row r="435322" ht="15"/>
    <row r="435323" ht="15"/>
    <row r="435324" ht="15"/>
    <row r="435325" ht="15"/>
    <row r="435326" ht="15"/>
    <row r="435327" ht="15"/>
    <row r="435328" ht="15"/>
    <row r="435329" ht="15"/>
    <row r="435330" ht="15"/>
    <row r="435331" ht="15"/>
    <row r="435332" ht="15"/>
    <row r="435333" ht="15"/>
    <row r="435334" ht="15"/>
    <row r="435335" ht="15"/>
    <row r="435336" ht="15"/>
    <row r="435337" ht="15"/>
    <row r="435338" ht="15"/>
    <row r="435339" ht="15"/>
    <row r="435340" ht="15"/>
    <row r="435341" ht="15"/>
    <row r="435342" ht="15"/>
    <row r="435343" ht="15"/>
    <row r="435344" ht="15"/>
    <row r="435345" ht="15"/>
    <row r="435346" ht="15"/>
    <row r="435347" ht="15"/>
    <row r="435348" ht="15"/>
    <row r="435349" ht="15"/>
    <row r="435350" ht="15"/>
    <row r="435351" ht="15"/>
    <row r="435352" ht="15"/>
    <row r="435353" ht="15"/>
    <row r="435354" ht="15"/>
    <row r="435355" ht="15"/>
    <row r="435356" ht="15"/>
    <row r="435357" ht="15"/>
    <row r="435358" ht="15"/>
    <row r="435359" ht="15"/>
    <row r="435360" ht="15"/>
    <row r="435361" ht="15"/>
    <row r="435362" ht="15"/>
    <row r="435363" ht="15"/>
    <row r="435364" ht="15"/>
    <row r="435365" ht="15"/>
    <row r="435366" ht="15"/>
    <row r="435367" ht="15"/>
    <row r="435368" ht="15"/>
    <row r="435369" ht="15"/>
    <row r="435370" ht="15"/>
    <row r="435371" ht="15"/>
    <row r="435372" ht="15"/>
    <row r="435373" ht="15"/>
    <row r="435374" ht="15"/>
    <row r="435375" ht="15"/>
    <row r="435376" ht="15"/>
    <row r="435377" ht="15"/>
    <row r="435378" ht="15"/>
    <row r="435379" ht="15"/>
    <row r="435380" ht="15"/>
    <row r="435381" ht="15"/>
    <row r="435382" ht="15"/>
    <row r="435383" ht="15"/>
    <row r="435384" ht="15"/>
    <row r="435385" ht="15"/>
    <row r="435386" ht="15"/>
    <row r="435387" ht="15"/>
    <row r="435388" ht="15"/>
    <row r="435389" ht="15"/>
    <row r="435390" ht="15"/>
    <row r="435391" ht="15"/>
    <row r="435392" ht="15"/>
    <row r="435393" ht="15"/>
    <row r="435394" ht="15"/>
    <row r="435395" ht="15"/>
    <row r="435396" ht="15"/>
    <row r="435397" ht="15"/>
    <row r="435398" ht="15"/>
    <row r="435399" ht="15"/>
    <row r="435400" ht="15"/>
    <row r="435401" ht="15"/>
    <row r="435402" ht="15"/>
    <row r="435403" ht="15"/>
    <row r="435404" ht="15"/>
    <row r="435405" ht="15"/>
    <row r="435406" ht="15"/>
    <row r="435407" ht="15"/>
    <row r="435408" ht="15"/>
    <row r="435409" ht="15"/>
    <row r="435410" ht="15"/>
    <row r="435411" ht="15"/>
    <row r="435412" ht="15"/>
    <row r="435413" ht="15"/>
    <row r="435414" ht="15"/>
    <row r="435415" ht="15"/>
    <row r="435416" ht="15"/>
    <row r="435417" ht="15"/>
    <row r="435418" ht="15"/>
    <row r="435419" ht="15"/>
    <row r="435420" ht="15"/>
    <row r="435421" ht="15"/>
    <row r="435422" ht="15"/>
    <row r="435423" ht="15"/>
    <row r="435424" ht="15"/>
    <row r="435425" ht="15"/>
    <row r="435426" ht="15"/>
    <row r="435427" ht="15"/>
    <row r="435428" ht="15"/>
    <row r="435429" ht="15"/>
    <row r="435430" ht="15"/>
    <row r="435431" ht="15"/>
    <row r="435432" ht="15"/>
    <row r="435433" ht="15"/>
    <row r="435434" ht="15"/>
    <row r="435435" ht="15"/>
    <row r="435436" ht="15"/>
    <row r="435437" ht="15"/>
    <row r="435438" ht="15"/>
    <row r="435439" ht="15"/>
    <row r="435440" ht="15"/>
    <row r="435441" ht="15"/>
    <row r="435442" ht="15"/>
    <row r="435443" ht="15"/>
    <row r="435444" ht="15"/>
    <row r="435445" ht="15"/>
    <row r="435446" ht="15"/>
    <row r="435447" ht="15"/>
    <row r="435448" ht="15"/>
    <row r="435449" ht="15"/>
    <row r="435450" ht="15"/>
    <row r="435451" ht="15"/>
    <row r="435452" ht="15"/>
    <row r="435453" ht="15"/>
    <row r="435454" ht="15"/>
    <row r="435455" ht="15"/>
    <row r="435456" ht="15"/>
    <row r="435457" ht="15"/>
    <row r="435458" ht="15"/>
    <row r="435459" ht="15"/>
    <row r="435460" ht="15"/>
    <row r="435461" ht="15"/>
    <row r="435462" ht="15"/>
    <row r="435463" ht="15"/>
    <row r="435464" ht="15"/>
    <row r="435465" ht="15"/>
    <row r="435466" ht="15"/>
    <row r="435467" ht="15"/>
    <row r="435468" ht="15"/>
    <row r="435469" ht="15"/>
    <row r="435470" ht="15"/>
    <row r="435471" ht="15"/>
    <row r="435472" ht="15"/>
    <row r="435473" ht="15"/>
    <row r="435474" ht="15"/>
    <row r="435475" ht="15"/>
    <row r="435476" ht="15"/>
    <row r="435477" ht="15"/>
    <row r="435478" ht="15"/>
    <row r="435479" ht="15"/>
    <row r="435480" ht="15"/>
    <row r="435481" ht="15"/>
    <row r="435482" ht="15"/>
    <row r="435483" ht="15"/>
    <row r="435484" ht="15"/>
    <row r="435485" ht="15"/>
    <row r="435486" ht="15"/>
    <row r="435487" ht="15"/>
    <row r="435488" ht="15"/>
    <row r="435489" ht="15"/>
    <row r="435490" ht="15"/>
    <row r="435491" ht="15"/>
    <row r="435492" ht="15"/>
    <row r="435493" ht="15"/>
    <row r="435494" ht="15"/>
    <row r="435495" ht="15"/>
    <row r="435496" ht="15"/>
    <row r="435497" ht="15"/>
    <row r="435498" ht="15"/>
    <row r="435499" ht="15"/>
    <row r="435500" ht="15"/>
    <row r="435501" ht="15"/>
    <row r="435502" ht="15"/>
    <row r="435503" ht="15"/>
    <row r="435504" ht="15"/>
    <row r="435505" ht="15"/>
    <row r="435506" ht="15"/>
    <row r="435507" ht="15"/>
    <row r="435508" ht="15"/>
    <row r="435509" ht="15"/>
    <row r="435510" ht="15"/>
    <row r="435511" ht="15"/>
    <row r="435512" ht="15"/>
    <row r="435513" ht="15"/>
    <row r="435514" ht="15"/>
    <row r="435515" ht="15"/>
    <row r="435516" ht="15"/>
    <row r="435517" ht="15"/>
    <row r="435518" ht="15"/>
    <row r="435519" ht="15"/>
    <row r="435520" ht="15"/>
    <row r="435521" ht="15"/>
    <row r="435522" ht="15"/>
    <row r="435523" ht="15"/>
    <row r="435524" ht="15"/>
    <row r="435525" ht="15"/>
    <row r="435526" ht="15"/>
    <row r="435527" ht="15"/>
    <row r="435528" ht="15"/>
    <row r="435529" ht="15"/>
    <row r="435530" ht="15"/>
    <row r="435531" ht="15"/>
    <row r="435532" ht="15"/>
    <row r="435533" ht="15"/>
    <row r="435534" ht="15"/>
    <row r="435535" ht="15"/>
    <row r="435536" ht="15"/>
    <row r="435537" ht="15"/>
    <row r="435538" ht="15"/>
    <row r="435539" ht="15"/>
    <row r="435540" ht="15"/>
    <row r="435541" ht="15"/>
    <row r="435542" ht="15"/>
    <row r="435543" ht="15"/>
    <row r="435544" ht="15"/>
    <row r="435545" ht="15"/>
    <row r="435546" ht="15"/>
    <row r="435547" ht="15"/>
    <row r="435548" ht="15"/>
    <row r="435549" ht="15"/>
    <row r="435550" ht="15"/>
    <row r="435551" ht="15"/>
    <row r="435552" ht="15"/>
    <row r="435553" ht="15"/>
    <row r="435554" ht="15"/>
    <row r="435555" ht="15"/>
    <row r="435556" ht="15"/>
    <row r="435557" ht="15"/>
    <row r="435558" ht="15"/>
    <row r="435559" ht="15"/>
    <row r="435560" ht="15"/>
    <row r="435561" ht="15"/>
    <row r="435562" ht="15"/>
    <row r="435563" ht="15"/>
    <row r="435564" ht="15"/>
    <row r="435565" ht="15"/>
    <row r="435566" ht="15"/>
    <row r="435567" ht="15"/>
    <row r="435568" ht="15"/>
    <row r="435569" ht="15"/>
    <row r="435570" ht="15"/>
    <row r="435571" ht="15"/>
    <row r="435572" ht="15"/>
    <row r="435573" ht="15"/>
    <row r="435574" ht="15"/>
    <row r="435575" ht="15"/>
    <row r="435576" ht="15"/>
    <row r="435577" ht="15"/>
    <row r="435578" ht="15"/>
    <row r="435579" ht="15"/>
    <row r="435580" ht="15"/>
    <row r="435581" ht="15"/>
    <row r="435582" ht="15"/>
    <row r="435583" ht="15"/>
    <row r="435584" ht="15"/>
    <row r="435585" ht="15"/>
    <row r="435586" ht="15"/>
    <row r="435587" ht="15"/>
    <row r="435588" ht="15"/>
    <row r="435589" ht="15"/>
    <row r="435590" ht="15"/>
    <row r="435591" ht="15"/>
    <row r="435592" ht="15"/>
    <row r="435593" ht="15"/>
    <row r="435594" ht="15"/>
    <row r="435595" ht="15"/>
    <row r="435596" ht="15"/>
    <row r="435597" ht="15"/>
    <row r="435598" ht="15"/>
    <row r="435599" ht="15"/>
    <row r="435600" ht="15"/>
    <row r="435601" ht="15"/>
    <row r="435602" ht="15"/>
    <row r="435603" ht="15"/>
    <row r="435604" ht="15"/>
    <row r="435605" ht="15"/>
    <row r="435606" ht="15"/>
    <row r="435607" ht="15"/>
    <row r="435608" ht="15"/>
    <row r="435609" ht="15"/>
    <row r="435610" ht="15"/>
    <row r="435611" ht="15"/>
    <row r="435612" ht="15"/>
    <row r="435613" ht="15"/>
    <row r="435614" ht="15"/>
    <row r="435615" ht="15"/>
    <row r="435616" ht="15"/>
    <row r="435617" ht="15"/>
    <row r="435618" ht="15"/>
    <row r="435619" ht="15"/>
    <row r="435620" ht="15"/>
    <row r="435621" ht="15"/>
    <row r="435622" ht="15"/>
    <row r="435623" ht="15"/>
    <row r="435624" ht="15"/>
    <row r="435625" ht="15"/>
    <row r="435626" ht="15"/>
    <row r="435627" ht="15"/>
    <row r="435628" ht="15"/>
    <row r="435629" ht="15"/>
    <row r="435630" ht="15"/>
    <row r="435631" ht="15"/>
    <row r="435632" ht="15"/>
    <row r="435633" ht="15"/>
    <row r="435634" ht="15"/>
    <row r="435635" ht="15"/>
    <row r="435636" ht="15"/>
    <row r="435637" ht="15"/>
    <row r="435638" ht="15"/>
    <row r="435639" ht="15"/>
    <row r="435640" ht="15"/>
    <row r="435641" ht="15"/>
    <row r="435642" ht="15"/>
    <row r="435643" ht="15"/>
    <row r="435644" ht="15"/>
    <row r="435645" ht="15"/>
    <row r="435646" ht="15"/>
    <row r="435647" ht="15"/>
    <row r="435648" ht="15"/>
    <row r="435649" ht="15"/>
    <row r="435650" ht="15"/>
    <row r="435651" ht="15"/>
    <row r="435652" ht="15"/>
    <row r="435653" ht="15"/>
    <row r="435654" ht="15"/>
    <row r="435655" ht="15"/>
    <row r="435656" ht="15"/>
    <row r="435657" ht="15"/>
    <row r="435658" ht="15"/>
    <row r="435659" ht="15"/>
    <row r="435660" ht="15"/>
    <row r="435661" ht="15"/>
    <row r="435662" ht="15"/>
    <row r="435663" ht="15"/>
    <row r="435664" ht="15"/>
    <row r="435665" ht="15"/>
    <row r="435666" ht="15"/>
    <row r="435667" ht="15"/>
    <row r="435668" ht="15"/>
    <row r="435669" ht="15"/>
    <row r="435670" ht="15"/>
    <row r="435671" ht="15"/>
    <row r="435672" ht="15"/>
    <row r="435673" ht="15"/>
    <row r="435674" ht="15"/>
    <row r="435675" ht="15"/>
    <row r="435676" ht="15"/>
    <row r="435677" ht="15"/>
    <row r="435678" ht="15"/>
    <row r="435679" ht="15"/>
    <row r="435680" ht="15"/>
    <row r="435681" ht="15"/>
    <row r="435682" ht="15"/>
    <row r="435683" ht="15"/>
    <row r="435684" ht="15"/>
    <row r="435685" ht="15"/>
    <row r="435686" ht="15"/>
    <row r="435687" ht="15"/>
    <row r="435688" ht="15"/>
    <row r="435689" ht="15"/>
    <row r="435690" ht="15"/>
    <row r="435691" ht="15"/>
    <row r="435692" ht="15"/>
    <row r="435693" ht="15"/>
    <row r="435694" ht="15"/>
    <row r="435695" ht="15"/>
    <row r="435696" ht="15"/>
    <row r="435697" ht="15"/>
    <row r="435698" ht="15"/>
    <row r="435699" ht="15"/>
    <row r="435700" ht="15"/>
    <row r="435701" ht="15"/>
    <row r="435702" ht="15"/>
    <row r="435703" ht="15"/>
    <row r="435704" ht="15"/>
    <row r="435705" ht="15"/>
    <row r="435706" ht="15"/>
    <row r="435707" ht="15"/>
    <row r="435708" ht="15"/>
    <row r="435709" ht="15"/>
    <row r="435710" ht="15"/>
    <row r="435711" ht="15"/>
    <row r="435712" ht="15"/>
    <row r="435713" ht="15"/>
    <row r="435714" ht="15"/>
    <row r="435715" ht="15"/>
    <row r="435716" ht="15"/>
    <row r="435717" ht="15"/>
    <row r="435718" ht="15"/>
    <row r="435719" ht="15"/>
    <row r="435720" ht="15"/>
    <row r="435721" ht="15"/>
    <row r="435722" ht="15"/>
    <row r="435723" ht="15"/>
    <row r="435724" ht="15"/>
    <row r="435725" ht="15"/>
    <row r="435726" ht="15"/>
    <row r="435727" ht="15"/>
    <row r="435728" ht="15"/>
    <row r="435729" ht="15"/>
    <row r="435730" ht="15"/>
    <row r="435731" ht="15"/>
    <row r="435732" ht="15"/>
    <row r="435733" ht="15"/>
    <row r="435734" ht="15"/>
    <row r="435735" ht="15"/>
    <row r="435736" ht="15"/>
    <row r="435737" ht="15"/>
    <row r="435738" ht="15"/>
    <row r="435739" ht="15"/>
    <row r="435740" ht="15"/>
    <row r="435741" ht="15"/>
    <row r="435742" ht="15"/>
    <row r="435743" ht="15"/>
    <row r="435744" ht="15"/>
    <row r="435745" ht="15"/>
    <row r="435746" ht="15"/>
    <row r="435747" ht="15"/>
    <row r="435748" ht="15"/>
    <row r="435749" ht="15"/>
    <row r="435750" ht="15"/>
    <row r="435751" ht="15"/>
    <row r="435752" ht="15"/>
    <row r="435753" ht="15"/>
    <row r="435754" ht="15"/>
    <row r="435755" ht="15"/>
    <row r="435756" ht="15"/>
    <row r="435757" ht="15"/>
    <row r="435758" ht="15"/>
    <row r="435759" ht="15"/>
    <row r="435760" ht="15"/>
    <row r="435761" ht="15"/>
    <row r="435762" ht="15"/>
    <row r="435763" ht="15"/>
    <row r="435764" ht="15"/>
    <row r="435765" ht="15"/>
    <row r="435766" ht="15"/>
    <row r="435767" ht="15"/>
    <row r="435768" ht="15"/>
    <row r="435769" ht="15"/>
    <row r="435770" ht="15"/>
    <row r="435771" ht="15"/>
    <row r="435772" ht="15"/>
    <row r="435773" ht="15"/>
    <row r="435774" ht="15"/>
    <row r="435775" ht="15"/>
    <row r="435776" ht="15"/>
    <row r="435777" ht="15"/>
    <row r="435778" ht="15"/>
    <row r="435779" ht="15"/>
    <row r="435780" ht="15"/>
    <row r="435781" ht="15"/>
    <row r="435782" ht="15"/>
    <row r="435783" ht="15"/>
    <row r="435784" ht="15"/>
    <row r="435785" ht="15"/>
    <row r="435786" ht="15"/>
    <row r="435787" ht="15"/>
    <row r="435788" ht="15"/>
    <row r="435789" ht="15"/>
    <row r="435790" ht="15"/>
    <row r="435791" ht="15"/>
    <row r="435792" ht="15"/>
    <row r="435793" ht="15"/>
    <row r="435794" ht="15"/>
    <row r="435795" ht="15"/>
    <row r="435796" ht="15"/>
    <row r="435797" ht="15"/>
    <row r="435798" ht="15"/>
    <row r="435799" ht="15"/>
    <row r="435800" ht="15"/>
    <row r="435801" ht="15"/>
    <row r="435802" ht="15"/>
    <row r="435803" ht="15"/>
    <row r="435804" ht="15"/>
    <row r="435805" ht="15"/>
    <row r="435806" ht="15"/>
    <row r="435807" ht="15"/>
    <row r="435808" ht="15"/>
    <row r="435809" ht="15"/>
    <row r="435810" ht="15"/>
    <row r="435811" ht="15"/>
    <row r="435812" ht="15"/>
    <row r="435813" ht="15"/>
    <row r="435814" ht="15"/>
    <row r="435815" ht="15"/>
    <row r="435816" ht="15"/>
    <row r="435817" ht="15"/>
    <row r="435818" ht="15"/>
    <row r="435819" ht="15"/>
    <row r="435820" ht="15"/>
    <row r="435821" ht="15"/>
    <row r="435822" ht="15"/>
    <row r="435823" ht="15"/>
    <row r="435824" ht="15"/>
    <row r="435825" ht="15"/>
    <row r="435826" ht="15"/>
    <row r="435827" ht="15"/>
    <row r="435828" ht="15"/>
    <row r="435829" ht="15"/>
    <row r="435830" ht="15"/>
    <row r="435831" ht="15"/>
    <row r="435832" ht="15"/>
    <row r="435833" ht="15"/>
    <row r="435834" ht="15"/>
    <row r="435835" ht="15"/>
    <row r="435836" ht="15"/>
    <row r="435837" ht="15"/>
    <row r="435838" ht="15"/>
    <row r="435839" ht="15"/>
    <row r="435840" ht="15"/>
    <row r="435841" ht="15"/>
    <row r="435842" ht="15"/>
    <row r="435843" ht="15"/>
    <row r="435844" ht="15"/>
    <row r="435845" ht="15"/>
    <row r="435846" ht="15"/>
    <row r="435847" ht="15"/>
    <row r="435848" ht="15"/>
    <row r="435849" ht="15"/>
    <row r="435850" ht="15"/>
    <row r="435851" ht="15"/>
    <row r="435852" ht="15"/>
    <row r="435853" ht="15"/>
    <row r="435854" ht="15"/>
    <row r="435855" ht="15"/>
    <row r="435856" ht="15"/>
    <row r="435857" ht="15"/>
    <row r="435858" ht="15"/>
    <row r="435859" ht="15"/>
    <row r="435860" ht="15"/>
    <row r="435861" ht="15"/>
    <row r="435862" ht="15"/>
    <row r="435863" ht="15"/>
    <row r="435864" ht="15"/>
    <row r="435865" ht="15"/>
    <row r="435866" ht="15"/>
    <row r="435867" ht="15"/>
    <row r="435868" ht="15"/>
    <row r="435869" ht="15"/>
    <row r="435870" ht="15"/>
    <row r="435871" ht="15"/>
    <row r="435872" ht="15"/>
    <row r="435873" ht="15"/>
    <row r="435874" ht="15"/>
    <row r="435875" ht="15"/>
    <row r="435876" ht="15"/>
    <row r="435877" ht="15"/>
    <row r="435878" ht="15"/>
    <row r="435879" ht="15"/>
    <row r="435880" ht="15"/>
    <row r="435881" ht="15"/>
    <row r="435882" ht="15"/>
    <row r="435883" ht="15"/>
    <row r="435884" ht="15"/>
    <row r="435885" ht="15"/>
    <row r="435886" ht="15"/>
    <row r="435887" ht="15"/>
    <row r="435888" ht="15"/>
    <row r="435889" ht="15"/>
    <row r="435890" ht="15"/>
    <row r="435891" ht="15"/>
    <row r="435892" ht="15"/>
    <row r="435893" ht="15"/>
    <row r="435894" ht="15"/>
    <row r="435895" ht="15"/>
    <row r="435896" ht="15"/>
    <row r="435897" ht="15"/>
    <row r="435898" ht="15"/>
    <row r="435899" ht="15"/>
    <row r="435900" ht="15"/>
    <row r="435901" ht="15"/>
    <row r="435902" ht="15"/>
    <row r="435903" ht="15"/>
    <row r="435904" ht="15"/>
    <row r="435905" ht="15"/>
    <row r="435906" ht="15"/>
    <row r="435907" ht="15"/>
    <row r="435908" ht="15"/>
    <row r="435909" ht="15"/>
    <row r="435910" ht="15"/>
    <row r="435911" ht="15"/>
    <row r="435912" ht="15"/>
    <row r="435913" ht="15"/>
    <row r="435914" ht="15"/>
    <row r="435915" ht="15"/>
    <row r="435916" ht="15"/>
    <row r="435917" ht="15"/>
    <row r="435918" ht="15"/>
    <row r="435919" ht="15"/>
    <row r="435920" ht="15"/>
    <row r="435921" ht="15"/>
    <row r="435922" ht="15"/>
    <row r="435923" ht="15"/>
    <row r="435924" ht="15"/>
    <row r="435925" ht="15"/>
    <row r="435926" ht="15"/>
    <row r="435927" ht="15"/>
    <row r="435928" ht="15"/>
    <row r="435929" ht="15"/>
    <row r="435930" ht="15"/>
    <row r="435931" ht="15"/>
    <row r="435932" ht="15"/>
    <row r="435933" ht="15"/>
    <row r="435934" ht="15"/>
    <row r="435935" ht="15"/>
    <row r="435936" ht="15"/>
    <row r="435937" ht="15"/>
    <row r="435938" ht="15"/>
    <row r="435939" ht="15"/>
    <row r="435940" ht="15"/>
    <row r="435941" ht="15"/>
    <row r="435942" ht="15"/>
    <row r="435943" ht="15"/>
    <row r="435944" ht="15"/>
    <row r="435945" ht="15"/>
    <row r="435946" ht="15"/>
    <row r="435947" ht="15"/>
    <row r="435948" ht="15"/>
    <row r="435949" ht="15"/>
    <row r="435950" ht="15"/>
    <row r="435951" ht="15"/>
    <row r="435952" ht="15"/>
    <row r="435953" ht="15"/>
    <row r="435954" ht="15"/>
    <row r="435955" ht="15"/>
    <row r="435956" ht="15"/>
    <row r="435957" ht="15"/>
    <row r="435958" ht="15"/>
    <row r="435959" ht="15"/>
    <row r="435960" ht="15"/>
    <row r="435961" ht="15"/>
    <row r="435962" ht="15"/>
    <row r="435963" ht="15"/>
    <row r="435964" ht="15"/>
    <row r="435965" ht="15"/>
    <row r="435966" ht="15"/>
    <row r="435967" ht="15"/>
    <row r="435968" ht="15"/>
    <row r="435969" ht="15"/>
    <row r="435970" ht="15"/>
    <row r="435971" ht="15"/>
    <row r="435972" ht="15"/>
    <row r="435973" ht="15"/>
    <row r="435974" ht="15"/>
    <row r="435975" ht="15"/>
    <row r="435976" ht="15"/>
    <row r="435977" ht="15"/>
    <row r="435978" ht="15"/>
    <row r="435979" ht="15"/>
    <row r="435980" ht="15"/>
    <row r="435981" ht="15"/>
    <row r="435982" ht="15"/>
    <row r="435983" ht="15"/>
    <row r="435984" ht="15"/>
    <row r="435985" ht="15"/>
    <row r="435986" ht="15"/>
    <row r="435987" ht="15"/>
    <row r="435988" ht="15"/>
    <row r="435989" ht="15"/>
    <row r="435990" ht="15"/>
    <row r="435991" ht="15"/>
    <row r="435992" ht="15"/>
    <row r="435993" ht="15"/>
    <row r="435994" ht="15"/>
    <row r="435995" ht="15"/>
    <row r="435996" ht="15"/>
    <row r="435997" ht="15"/>
    <row r="435998" ht="15"/>
    <row r="435999" ht="15"/>
    <row r="436000" ht="15"/>
    <row r="436001" ht="15"/>
    <row r="436002" ht="15"/>
    <row r="436003" ht="15"/>
    <row r="436004" ht="15"/>
    <row r="436005" ht="15"/>
    <row r="436006" ht="15"/>
    <row r="436007" ht="15"/>
    <row r="436008" ht="15"/>
    <row r="436009" ht="15"/>
    <row r="436010" ht="15"/>
    <row r="436011" ht="15"/>
    <row r="436012" ht="15"/>
    <row r="436013" ht="15"/>
    <row r="436014" ht="15"/>
    <row r="436015" ht="15"/>
    <row r="436016" ht="15"/>
    <row r="436017" ht="15"/>
    <row r="436018" ht="15"/>
    <row r="436019" ht="15"/>
    <row r="436020" ht="15"/>
    <row r="436021" ht="15"/>
    <row r="436022" ht="15"/>
    <row r="436023" ht="15"/>
    <row r="436024" ht="15"/>
    <row r="436025" ht="15"/>
    <row r="436026" ht="15"/>
    <row r="436027" ht="15"/>
    <row r="436028" ht="15"/>
    <row r="436029" ht="15"/>
    <row r="436030" ht="15"/>
    <row r="436031" ht="15"/>
    <row r="436032" ht="15"/>
    <row r="436033" ht="15"/>
    <row r="436034" ht="15"/>
    <row r="436035" ht="15"/>
    <row r="436036" ht="15"/>
    <row r="436037" ht="15"/>
    <row r="436038" ht="15"/>
    <row r="436039" ht="15"/>
    <row r="436040" ht="15"/>
    <row r="436041" ht="15"/>
    <row r="436042" ht="15"/>
    <row r="436043" ht="15"/>
    <row r="436044" ht="15"/>
    <row r="436045" ht="15"/>
    <row r="436046" ht="15"/>
    <row r="436047" ht="15"/>
    <row r="436048" ht="15"/>
    <row r="436049" ht="15"/>
    <row r="436050" ht="15"/>
    <row r="436051" ht="15"/>
    <row r="436052" ht="15"/>
    <row r="436053" ht="15"/>
    <row r="436054" ht="15"/>
    <row r="436055" ht="15"/>
    <row r="436056" ht="15"/>
    <row r="436057" ht="15"/>
    <row r="436058" ht="15"/>
    <row r="436059" ht="15"/>
    <row r="436060" ht="15"/>
    <row r="436061" ht="15"/>
    <row r="436062" ht="15"/>
    <row r="436063" ht="15"/>
    <row r="436064" ht="15"/>
    <row r="436065" ht="15"/>
    <row r="436066" ht="15"/>
    <row r="436067" ht="15"/>
    <row r="436068" ht="15"/>
    <row r="436069" ht="15"/>
    <row r="436070" ht="15"/>
    <row r="436071" ht="15"/>
    <row r="436072" ht="15"/>
    <row r="436073" ht="15"/>
    <row r="436074" ht="15"/>
    <row r="436075" ht="15"/>
    <row r="436076" ht="15"/>
    <row r="436077" ht="15"/>
    <row r="436078" ht="15"/>
    <row r="436079" ht="15"/>
    <row r="436080" ht="15"/>
    <row r="436081" ht="15"/>
    <row r="436082" ht="15"/>
    <row r="436083" ht="15"/>
    <row r="436084" ht="15"/>
    <row r="436085" ht="15"/>
    <row r="436086" ht="15"/>
    <row r="436087" ht="15"/>
    <row r="436088" ht="15"/>
    <row r="436089" ht="15"/>
    <row r="436090" ht="15"/>
    <row r="436091" ht="15"/>
    <row r="436092" ht="15"/>
    <row r="436093" ht="15"/>
    <row r="436094" ht="15"/>
    <row r="436095" ht="15"/>
    <row r="436096" ht="15"/>
    <row r="436097" ht="15"/>
    <row r="436098" ht="15"/>
    <row r="436099" ht="15"/>
    <row r="436100" ht="15"/>
    <row r="436101" ht="15"/>
    <row r="436102" ht="15"/>
    <row r="436103" ht="15"/>
    <row r="436104" ht="15"/>
    <row r="436105" ht="15"/>
    <row r="436106" ht="15"/>
    <row r="436107" ht="15"/>
    <row r="436108" ht="15"/>
    <row r="436109" ht="15"/>
    <row r="436110" ht="15"/>
    <row r="436111" ht="15"/>
    <row r="436112" ht="15"/>
    <row r="436113" ht="15"/>
    <row r="436114" ht="15"/>
    <row r="436115" ht="15"/>
    <row r="436116" ht="15"/>
    <row r="436117" ht="15"/>
    <row r="436118" ht="15"/>
    <row r="436119" ht="15"/>
    <row r="436120" ht="15"/>
    <row r="436121" ht="15"/>
    <row r="436122" ht="15"/>
    <row r="436123" ht="15"/>
    <row r="436124" ht="15"/>
    <row r="436125" ht="15"/>
    <row r="436126" ht="15"/>
    <row r="436127" ht="15"/>
    <row r="436128" ht="15"/>
    <row r="436129" ht="15"/>
    <row r="436130" ht="15"/>
    <row r="436131" ht="15"/>
    <row r="436132" ht="15"/>
    <row r="436133" ht="15"/>
    <row r="436134" ht="15"/>
    <row r="436135" ht="15"/>
    <row r="436136" ht="15"/>
    <row r="436137" ht="15"/>
    <row r="436138" ht="15"/>
    <row r="436139" ht="15"/>
    <row r="436140" ht="15"/>
    <row r="436141" ht="15"/>
    <row r="436142" ht="15"/>
    <row r="436143" ht="15"/>
    <row r="436144" ht="15"/>
    <row r="436145" ht="15"/>
    <row r="436146" ht="15"/>
    <row r="436147" ht="15"/>
    <row r="436148" ht="15"/>
    <row r="436149" ht="15"/>
    <row r="436150" ht="15"/>
    <row r="436151" ht="15"/>
    <row r="436152" ht="15"/>
    <row r="436153" ht="15"/>
    <row r="436154" ht="15"/>
    <row r="436155" ht="15"/>
    <row r="436156" ht="15"/>
    <row r="436157" ht="15"/>
    <row r="436158" ht="15"/>
    <row r="436159" ht="15"/>
    <row r="436160" ht="15"/>
    <row r="436161" ht="15"/>
    <row r="436162" ht="15"/>
    <row r="436163" ht="15"/>
    <row r="436164" ht="15"/>
    <row r="436165" ht="15"/>
    <row r="436166" ht="15"/>
    <row r="436167" ht="15"/>
    <row r="436168" ht="15"/>
    <row r="436169" ht="15"/>
    <row r="436170" ht="15"/>
    <row r="436171" ht="15"/>
    <row r="436172" ht="15"/>
    <row r="436173" ht="15"/>
    <row r="436174" ht="15"/>
    <row r="436175" ht="15"/>
    <row r="436176" ht="15"/>
    <row r="436177" ht="15"/>
    <row r="436178" ht="15"/>
    <row r="436179" ht="15"/>
    <row r="436180" ht="15"/>
    <row r="436181" ht="15"/>
    <row r="436182" ht="15"/>
    <row r="436183" ht="15"/>
    <row r="436184" ht="15"/>
    <row r="436185" ht="15"/>
    <row r="436186" ht="15"/>
    <row r="436187" ht="15"/>
    <row r="436188" ht="15"/>
    <row r="436189" ht="15"/>
    <row r="436190" ht="15"/>
    <row r="436191" ht="15"/>
    <row r="436192" ht="15"/>
    <row r="436193" ht="15"/>
    <row r="436194" ht="15"/>
    <row r="436195" ht="15"/>
    <row r="436196" ht="15"/>
    <row r="436197" ht="15"/>
    <row r="436198" ht="15"/>
    <row r="436199" ht="15"/>
    <row r="436200" ht="15"/>
    <row r="436201" ht="15"/>
    <row r="436202" ht="15"/>
    <row r="436203" ht="15"/>
    <row r="436204" ht="15"/>
    <row r="436205" ht="15"/>
    <row r="436206" ht="15"/>
    <row r="436207" ht="15"/>
    <row r="436208" ht="15"/>
    <row r="436209" ht="15"/>
    <row r="436210" ht="15"/>
    <row r="436211" ht="15"/>
    <row r="436212" ht="15"/>
    <row r="436213" ht="15"/>
    <row r="436214" ht="15"/>
    <row r="436215" ht="15"/>
    <row r="436216" ht="15"/>
    <row r="436217" ht="15"/>
    <row r="436218" ht="15"/>
    <row r="436219" ht="15"/>
    <row r="436220" ht="15"/>
    <row r="436221" ht="15"/>
    <row r="436222" ht="15"/>
    <row r="436223" ht="15"/>
    <row r="436224" ht="15"/>
    <row r="436225" ht="15"/>
    <row r="436226" ht="15"/>
    <row r="436227" ht="15"/>
    <row r="436228" ht="15"/>
    <row r="436229" ht="15"/>
    <row r="436230" ht="15"/>
    <row r="436231" ht="15"/>
    <row r="436232" ht="15"/>
    <row r="436233" ht="15"/>
    <row r="436234" ht="15"/>
    <row r="436235" ht="15"/>
    <row r="436236" ht="15"/>
    <row r="436237" ht="15"/>
    <row r="436238" ht="15"/>
    <row r="436239" ht="15"/>
    <row r="436240" ht="15"/>
    <row r="436241" ht="15"/>
    <row r="436242" ht="15"/>
    <row r="436243" ht="15"/>
    <row r="436244" ht="15"/>
    <row r="436245" ht="15"/>
    <row r="436246" ht="15"/>
    <row r="436247" ht="15"/>
    <row r="436248" ht="15"/>
    <row r="436249" ht="15"/>
    <row r="436250" ht="15"/>
    <row r="436251" ht="15"/>
    <row r="436252" ht="15"/>
    <row r="436253" ht="15"/>
    <row r="436254" ht="15"/>
    <row r="436255" ht="15"/>
    <row r="436256" ht="15"/>
    <row r="436257" ht="15"/>
    <row r="436258" ht="15"/>
    <row r="436259" ht="15"/>
    <row r="436260" ht="15"/>
    <row r="436261" ht="15"/>
    <row r="436262" ht="15"/>
    <row r="436263" ht="15"/>
    <row r="436264" ht="15"/>
    <row r="436265" ht="15"/>
    <row r="436266" ht="15"/>
    <row r="436267" ht="15"/>
    <row r="436268" ht="15"/>
    <row r="436269" ht="15"/>
    <row r="436270" ht="15"/>
    <row r="436271" ht="15"/>
    <row r="436272" ht="15"/>
    <row r="436273" ht="15"/>
    <row r="436274" ht="15"/>
    <row r="436275" ht="15"/>
    <row r="436276" ht="15"/>
    <row r="436277" ht="15"/>
    <row r="436278" ht="15"/>
    <row r="436279" ht="15"/>
    <row r="436280" ht="15"/>
    <row r="436281" ht="15"/>
    <row r="436282" ht="15"/>
    <row r="436283" ht="15"/>
    <row r="436284" ht="15"/>
    <row r="436285" ht="15"/>
    <row r="436286" ht="15"/>
    <row r="436287" ht="15"/>
    <row r="436288" ht="15"/>
    <row r="436289" ht="15"/>
    <row r="436290" ht="15"/>
    <row r="436291" ht="15"/>
    <row r="436292" ht="15"/>
    <row r="436293" ht="15"/>
    <row r="436294" ht="15"/>
    <row r="436295" ht="15"/>
    <row r="436296" ht="15"/>
    <row r="436297" ht="15"/>
    <row r="436298" ht="15"/>
    <row r="436299" ht="15"/>
    <row r="436300" ht="15"/>
    <row r="436301" ht="15"/>
    <row r="436302" ht="15"/>
    <row r="436303" ht="15"/>
    <row r="436304" ht="15"/>
    <row r="436305" ht="15"/>
    <row r="436306" ht="15"/>
    <row r="436307" ht="15"/>
    <row r="436308" ht="15"/>
    <row r="436309" ht="15"/>
    <row r="436310" ht="15"/>
    <row r="436311" ht="15"/>
    <row r="436312" ht="15"/>
    <row r="436313" ht="15"/>
    <row r="436314" ht="15"/>
    <row r="436315" ht="15"/>
    <row r="436316" ht="15"/>
    <row r="436317" ht="15"/>
    <row r="436318" ht="15"/>
    <row r="436319" ht="15"/>
    <row r="436320" ht="15"/>
    <row r="436321" ht="15"/>
    <row r="436322" ht="15"/>
    <row r="436323" ht="15"/>
    <row r="436324" ht="15"/>
    <row r="436325" ht="15"/>
    <row r="436326" ht="15"/>
    <row r="436327" ht="15"/>
    <row r="436328" ht="15"/>
    <row r="436329" ht="15"/>
    <row r="436330" ht="15"/>
    <row r="436331" ht="15"/>
    <row r="436332" ht="15"/>
    <row r="436333" ht="15"/>
    <row r="436334" ht="15"/>
    <row r="436335" ht="15"/>
    <row r="436336" ht="15"/>
    <row r="436337" ht="15"/>
    <row r="436338" ht="15"/>
    <row r="436339" ht="15"/>
    <row r="436340" ht="15"/>
    <row r="436341" ht="15"/>
    <row r="436342" ht="15"/>
    <row r="436343" ht="15"/>
    <row r="436344" ht="15"/>
    <row r="436345" ht="15"/>
    <row r="436346" ht="15"/>
    <row r="436347" ht="15"/>
    <row r="436348" ht="15"/>
    <row r="436349" ht="15"/>
    <row r="436350" ht="15"/>
    <row r="436351" ht="15"/>
    <row r="436352" ht="15"/>
    <row r="436353" ht="15"/>
    <row r="436354" ht="15"/>
    <row r="436355" ht="15"/>
    <row r="436356" ht="15"/>
    <row r="436357" ht="15"/>
    <row r="436358" ht="15"/>
    <row r="436359" ht="15"/>
    <row r="436360" ht="15"/>
    <row r="436361" ht="15"/>
    <row r="436362" ht="15"/>
    <row r="436363" ht="15"/>
    <row r="436364" ht="15"/>
    <row r="436365" ht="15"/>
    <row r="436366" ht="15"/>
    <row r="436367" ht="15"/>
    <row r="436368" ht="15"/>
    <row r="436369" ht="15"/>
    <row r="436370" ht="15"/>
    <row r="436371" ht="15"/>
    <row r="436372" ht="15"/>
    <row r="436373" ht="15"/>
    <row r="436374" ht="15"/>
    <row r="436375" ht="15"/>
    <row r="436376" ht="15"/>
    <row r="436377" ht="15"/>
    <row r="436378" ht="15"/>
    <row r="436379" ht="15"/>
    <row r="436380" ht="15"/>
    <row r="436381" ht="15"/>
    <row r="436382" ht="15"/>
    <row r="436383" ht="15"/>
    <row r="436384" ht="15"/>
    <row r="436385" ht="15"/>
    <row r="436386" ht="15"/>
    <row r="436387" ht="15"/>
    <row r="436388" ht="15"/>
    <row r="436389" ht="15"/>
    <row r="436390" ht="15"/>
    <row r="436391" ht="15"/>
    <row r="436392" ht="15"/>
    <row r="436393" ht="15"/>
    <row r="436394" ht="15"/>
    <row r="436395" ht="15"/>
    <row r="436396" ht="15"/>
    <row r="436397" ht="15"/>
    <row r="436398" ht="15"/>
    <row r="436399" ht="15"/>
    <row r="436400" ht="15"/>
    <row r="436401" ht="15"/>
    <row r="436402" ht="15"/>
    <row r="436403" ht="15"/>
    <row r="436404" ht="15"/>
    <row r="436405" ht="15"/>
    <row r="436406" ht="15"/>
    <row r="436407" ht="15"/>
    <row r="436408" ht="15"/>
    <row r="436409" ht="15"/>
    <row r="436410" ht="15"/>
    <row r="436411" ht="15"/>
    <row r="436412" ht="15"/>
    <row r="436413" ht="15"/>
    <row r="436414" ht="15"/>
    <row r="436415" ht="15"/>
    <row r="436416" ht="15"/>
    <row r="436417" ht="15"/>
    <row r="436418" ht="15"/>
    <row r="436419" ht="15"/>
    <row r="436420" ht="15"/>
    <row r="436421" ht="15"/>
    <row r="436422" ht="15"/>
    <row r="436423" ht="15"/>
    <row r="436424" ht="15"/>
    <row r="436425" ht="15"/>
    <row r="436426" ht="15"/>
    <row r="436427" ht="15"/>
    <row r="436428" ht="15"/>
    <row r="436429" ht="15"/>
    <row r="436430" ht="15"/>
    <row r="436431" ht="15"/>
    <row r="436432" ht="15"/>
    <row r="436433" ht="15"/>
    <row r="436434" ht="15"/>
    <row r="436435" ht="15"/>
    <row r="436436" ht="15"/>
    <row r="436437" ht="15"/>
    <row r="436438" ht="15"/>
    <row r="436439" ht="15"/>
    <row r="436440" ht="15"/>
    <row r="436441" ht="15"/>
    <row r="436442" ht="15"/>
    <row r="436443" ht="15"/>
    <row r="436444" ht="15"/>
    <row r="436445" ht="15"/>
    <row r="436446" ht="15"/>
    <row r="436447" ht="15"/>
    <row r="436448" ht="15"/>
    <row r="436449" ht="15"/>
    <row r="436450" ht="15"/>
    <row r="436451" ht="15"/>
    <row r="436452" ht="15"/>
    <row r="436453" ht="15"/>
    <row r="436454" ht="15"/>
    <row r="436455" ht="15"/>
    <row r="436456" ht="15"/>
    <row r="436457" ht="15"/>
    <row r="436458" ht="15"/>
    <row r="436459" ht="15"/>
    <row r="436460" ht="15"/>
    <row r="436461" ht="15"/>
    <row r="436462" ht="15"/>
    <row r="436463" ht="15"/>
    <row r="436464" ht="15"/>
    <row r="436465" ht="15"/>
    <row r="436466" ht="15"/>
    <row r="436467" ht="15"/>
    <row r="436468" ht="15"/>
    <row r="436469" ht="15"/>
    <row r="436470" ht="15"/>
    <row r="436471" ht="15"/>
    <row r="436472" ht="15"/>
    <row r="436473" ht="15"/>
    <row r="436474" ht="15"/>
    <row r="436475" ht="15"/>
    <row r="436476" ht="15"/>
    <row r="436477" ht="15"/>
    <row r="436478" ht="15"/>
    <row r="436479" ht="15"/>
    <row r="436480" ht="15"/>
    <row r="436481" ht="15"/>
    <row r="436482" ht="15"/>
    <row r="436483" ht="15"/>
    <row r="436484" ht="15"/>
    <row r="436485" ht="15"/>
    <row r="436486" ht="15"/>
    <row r="436487" ht="15"/>
    <row r="436488" ht="15"/>
    <row r="436489" ht="15"/>
    <row r="436490" ht="15"/>
    <row r="436491" ht="15"/>
    <row r="436492" ht="15"/>
    <row r="436493" ht="15"/>
    <row r="436494" ht="15"/>
    <row r="436495" ht="15"/>
    <row r="436496" ht="15"/>
    <row r="436497" ht="15"/>
    <row r="436498" ht="15"/>
    <row r="436499" ht="15"/>
    <row r="436500" ht="15"/>
    <row r="436501" ht="15"/>
    <row r="436502" ht="15"/>
    <row r="436503" ht="15"/>
    <row r="436504" ht="15"/>
    <row r="436505" ht="15"/>
    <row r="436506" ht="15"/>
    <row r="436507" ht="15"/>
    <row r="436508" ht="15"/>
    <row r="436509" ht="15"/>
    <row r="436510" ht="15"/>
    <row r="436511" ht="15"/>
    <row r="436512" ht="15"/>
    <row r="436513" ht="15"/>
    <row r="436514" ht="15"/>
    <row r="436515" ht="15"/>
    <row r="436516" ht="15"/>
    <row r="436517" ht="15"/>
    <row r="436518" ht="15"/>
    <row r="436519" ht="15"/>
    <row r="436520" ht="15"/>
    <row r="436521" ht="15"/>
    <row r="436522" ht="15"/>
    <row r="436523" ht="15"/>
    <row r="436524" ht="15"/>
    <row r="436525" ht="15"/>
    <row r="436526" ht="15"/>
    <row r="436527" ht="15"/>
    <row r="436528" ht="15"/>
    <row r="436529" ht="15"/>
    <row r="436530" ht="15"/>
    <row r="436531" ht="15"/>
    <row r="436532" ht="15"/>
    <row r="436533" ht="15"/>
    <row r="436534" ht="15"/>
    <row r="436535" ht="15"/>
    <row r="436536" ht="15"/>
    <row r="436537" ht="15"/>
    <row r="436538" ht="15"/>
    <row r="436539" ht="15"/>
    <row r="436540" ht="15"/>
    <row r="436541" ht="15"/>
    <row r="436542" ht="15"/>
    <row r="436543" ht="15"/>
    <row r="436544" ht="15"/>
    <row r="436545" ht="15"/>
    <row r="436546" ht="15"/>
    <row r="436547" ht="15"/>
    <row r="436548" ht="15"/>
    <row r="436549" ht="15"/>
    <row r="436550" ht="15"/>
    <row r="436551" ht="15"/>
    <row r="436552" ht="15"/>
    <row r="436553" ht="15"/>
    <row r="436554" ht="15"/>
    <row r="436555" ht="15"/>
    <row r="436556" ht="15"/>
    <row r="436557" ht="15"/>
    <row r="436558" ht="15"/>
    <row r="436559" ht="15"/>
    <row r="436560" ht="15"/>
    <row r="436561" ht="15"/>
    <row r="436562" ht="15"/>
    <row r="436563" ht="15"/>
    <row r="436564" ht="15"/>
    <row r="436565" ht="15"/>
    <row r="436566" ht="15"/>
    <row r="436567" ht="15"/>
    <row r="436568" ht="15"/>
    <row r="436569" ht="15"/>
    <row r="436570" ht="15"/>
    <row r="436571" ht="15"/>
    <row r="436572" ht="15"/>
    <row r="436573" ht="15"/>
    <row r="436574" ht="15"/>
    <row r="436575" ht="15"/>
    <row r="436576" ht="15"/>
    <row r="436577" ht="15"/>
    <row r="436578" ht="15"/>
    <row r="436579" ht="15"/>
    <row r="436580" ht="15"/>
    <row r="436581" ht="15"/>
    <row r="436582" ht="15"/>
    <row r="436583" ht="15"/>
    <row r="436584" ht="15"/>
    <row r="436585" ht="15"/>
    <row r="436586" ht="15"/>
    <row r="436587" ht="15"/>
    <row r="436588" ht="15"/>
    <row r="436589" ht="15"/>
    <row r="436590" ht="15"/>
    <row r="436591" ht="15"/>
    <row r="436592" ht="15"/>
    <row r="436593" ht="15"/>
    <row r="436594" ht="15"/>
    <row r="436595" ht="15"/>
    <row r="436596" ht="15"/>
    <row r="436597" ht="15"/>
    <row r="436598" ht="15"/>
    <row r="436599" ht="15"/>
    <row r="436600" ht="15"/>
    <row r="436601" ht="15"/>
    <row r="436602" ht="15"/>
    <row r="436603" ht="15"/>
    <row r="436604" ht="15"/>
    <row r="436605" ht="15"/>
    <row r="436606" ht="15"/>
    <row r="436607" ht="15"/>
    <row r="436608" ht="15"/>
    <row r="436609" ht="15"/>
    <row r="436610" ht="15"/>
    <row r="436611" ht="15"/>
    <row r="436612" ht="15"/>
    <row r="436613" ht="15"/>
    <row r="436614" ht="15"/>
    <row r="436615" ht="15"/>
    <row r="436616" ht="15"/>
    <row r="436617" ht="15"/>
    <row r="436618" ht="15"/>
    <row r="436619" ht="15"/>
    <row r="436620" ht="15"/>
    <row r="436621" ht="15"/>
    <row r="436622" ht="15"/>
    <row r="436623" ht="15"/>
    <row r="436624" ht="15"/>
    <row r="436625" ht="15"/>
    <row r="436626" ht="15"/>
    <row r="436627" ht="15"/>
    <row r="436628" ht="15"/>
    <row r="436629" ht="15"/>
    <row r="436630" ht="15"/>
    <row r="436631" ht="15"/>
    <row r="436632" ht="15"/>
    <row r="436633" ht="15"/>
    <row r="436634" ht="15"/>
    <row r="436635" ht="15"/>
    <row r="436636" ht="15"/>
    <row r="436637" ht="15"/>
    <row r="436638" ht="15"/>
    <row r="436639" ht="15"/>
    <row r="436640" ht="15"/>
    <row r="436641" ht="15"/>
    <row r="436642" ht="15"/>
    <row r="436643" ht="15"/>
    <row r="436644" ht="15"/>
    <row r="436645" ht="15"/>
    <row r="436646" ht="15"/>
    <row r="436647" ht="15"/>
    <row r="436648" ht="15"/>
    <row r="436649" ht="15"/>
    <row r="436650" ht="15"/>
    <row r="436651" ht="15"/>
    <row r="436652" ht="15"/>
    <row r="436653" ht="15"/>
    <row r="436654" ht="15"/>
    <row r="436655" ht="15"/>
    <row r="436656" ht="15"/>
    <row r="436657" ht="15"/>
    <row r="436658" ht="15"/>
    <row r="436659" ht="15"/>
    <row r="436660" ht="15"/>
    <row r="436661" ht="15"/>
    <row r="436662" ht="15"/>
    <row r="436663" ht="15"/>
    <row r="436664" ht="15"/>
    <row r="436665" ht="15"/>
    <row r="436666" ht="15"/>
    <row r="436667" ht="15"/>
    <row r="436668" ht="15"/>
    <row r="436669" ht="15"/>
    <row r="436670" ht="15"/>
    <row r="436671" ht="15"/>
    <row r="436672" ht="15"/>
    <row r="436673" ht="15"/>
    <row r="436674" ht="15"/>
    <row r="436675" ht="15"/>
    <row r="436676" ht="15"/>
    <row r="436677" ht="15"/>
    <row r="436678" ht="15"/>
    <row r="436679" ht="15"/>
    <row r="436680" ht="15"/>
    <row r="436681" ht="15"/>
    <row r="436682" ht="15"/>
    <row r="436683" ht="15"/>
    <row r="436684" ht="15"/>
    <row r="436685" ht="15"/>
    <row r="436686" ht="15"/>
    <row r="436687" ht="15"/>
    <row r="436688" ht="15"/>
    <row r="436689" ht="15"/>
    <row r="436690" ht="15"/>
    <row r="436691" ht="15"/>
    <row r="436692" ht="15"/>
    <row r="436693" ht="15"/>
    <row r="436694" ht="15"/>
    <row r="436695" ht="15"/>
    <row r="436696" ht="15"/>
    <row r="436697" ht="15"/>
    <row r="436698" ht="15"/>
    <row r="436699" ht="15"/>
    <row r="436700" ht="15"/>
    <row r="436701" ht="15"/>
    <row r="436702" ht="15"/>
    <row r="436703" ht="15"/>
    <row r="436704" ht="15"/>
    <row r="436705" ht="15"/>
    <row r="436706" ht="15"/>
    <row r="436707" ht="15"/>
    <row r="436708" ht="15"/>
    <row r="436709" ht="15"/>
    <row r="436710" ht="15"/>
    <row r="436711" ht="15"/>
    <row r="436712" ht="15"/>
    <row r="436713" ht="15"/>
    <row r="436714" ht="15"/>
    <row r="436715" ht="15"/>
    <row r="436716" ht="15"/>
    <row r="436717" ht="15"/>
    <row r="436718" ht="15"/>
    <row r="436719" ht="15"/>
    <row r="436720" ht="15"/>
    <row r="436721" ht="15"/>
    <row r="436722" ht="15"/>
    <row r="436723" ht="15"/>
    <row r="436724" ht="15"/>
    <row r="436725" ht="15"/>
    <row r="436726" ht="15"/>
    <row r="436727" ht="15"/>
    <row r="436728" ht="15"/>
    <row r="436729" ht="15"/>
    <row r="436730" ht="15"/>
    <row r="436731" ht="15"/>
    <row r="436732" ht="15"/>
    <row r="436733" ht="15"/>
    <row r="436734" ht="15"/>
    <row r="436735" ht="15"/>
    <row r="436736" ht="15"/>
    <row r="436737" ht="15"/>
    <row r="436738" ht="15"/>
    <row r="436739" ht="15"/>
    <row r="436740" ht="15"/>
    <row r="436741" ht="15"/>
    <row r="436742" ht="15"/>
    <row r="436743" ht="15"/>
    <row r="436744" ht="15"/>
    <row r="436745" ht="15"/>
    <row r="436746" ht="15"/>
    <row r="436747" ht="15"/>
    <row r="436748" ht="15"/>
    <row r="436749" ht="15"/>
    <row r="436750" ht="15"/>
    <row r="436751" ht="15"/>
    <row r="436752" ht="15"/>
    <row r="436753" ht="15"/>
    <row r="436754" ht="15"/>
    <row r="436755" ht="15"/>
    <row r="436756" ht="15"/>
    <row r="436757" ht="15"/>
    <row r="436758" ht="15"/>
    <row r="436759" ht="15"/>
    <row r="436760" ht="15"/>
    <row r="436761" ht="15"/>
    <row r="436762" ht="15"/>
    <row r="436763" ht="15"/>
    <row r="436764" ht="15"/>
    <row r="436765" ht="15"/>
    <row r="436766" ht="15"/>
    <row r="436767" ht="15"/>
    <row r="436768" ht="15"/>
    <row r="436769" ht="15"/>
    <row r="436770" ht="15"/>
    <row r="436771" ht="15"/>
    <row r="436772" ht="15"/>
    <row r="436773" ht="15"/>
    <row r="436774" ht="15"/>
    <row r="436775" ht="15"/>
    <row r="436776" ht="15"/>
    <row r="436777" ht="15"/>
    <row r="436778" ht="15"/>
    <row r="436779" ht="15"/>
    <row r="436780" ht="15"/>
    <row r="436781" ht="15"/>
    <row r="436782" ht="15"/>
    <row r="436783" ht="15"/>
    <row r="436784" ht="15"/>
    <row r="436785" ht="15"/>
    <row r="436786" ht="15"/>
    <row r="436787" ht="15"/>
    <row r="436788" ht="15"/>
    <row r="436789" ht="15"/>
    <row r="436790" ht="15"/>
    <row r="436791" ht="15"/>
    <row r="436792" ht="15"/>
    <row r="436793" ht="15"/>
    <row r="436794" ht="15"/>
    <row r="436795" ht="15"/>
    <row r="436796" ht="15"/>
    <row r="436797" ht="15"/>
    <row r="436798" ht="15"/>
    <row r="436799" ht="15"/>
    <row r="436800" ht="15"/>
    <row r="436801" ht="15"/>
    <row r="436802" ht="15"/>
    <row r="436803" ht="15"/>
    <row r="436804" ht="15"/>
    <row r="436805" ht="15"/>
    <row r="436806" ht="15"/>
    <row r="436807" ht="15"/>
    <row r="436808" ht="15"/>
    <row r="436809" ht="15"/>
    <row r="436810" ht="15"/>
    <row r="436811" ht="15"/>
    <row r="436812" ht="15"/>
    <row r="436813" ht="15"/>
    <row r="436814" ht="15"/>
    <row r="436815" ht="15"/>
    <row r="436816" ht="15"/>
    <row r="436817" ht="15"/>
    <row r="436818" ht="15"/>
    <row r="436819" ht="15"/>
    <row r="436820" ht="15"/>
    <row r="436821" ht="15"/>
    <row r="436822" ht="15"/>
    <row r="436823" ht="15"/>
    <row r="436824" ht="15"/>
    <row r="436825" ht="15"/>
    <row r="436826" ht="15"/>
    <row r="436827" ht="15"/>
    <row r="436828" ht="15"/>
    <row r="436829" ht="15"/>
    <row r="436830" ht="15"/>
    <row r="436831" ht="15"/>
    <row r="436832" ht="15"/>
    <row r="436833" ht="15"/>
    <row r="436834" ht="15"/>
    <row r="436835" ht="15"/>
    <row r="436836" ht="15"/>
    <row r="436837" ht="15"/>
    <row r="436838" ht="15"/>
    <row r="436839" ht="15"/>
    <row r="436840" ht="15"/>
    <row r="436841" ht="15"/>
    <row r="436842" ht="15"/>
    <row r="436843" ht="15"/>
    <row r="436844" ht="15"/>
    <row r="436845" ht="15"/>
    <row r="436846" ht="15"/>
    <row r="436847" ht="15"/>
    <row r="436848" ht="15"/>
    <row r="436849" ht="15"/>
    <row r="436850" ht="15"/>
    <row r="436851" ht="15"/>
    <row r="436852" ht="15"/>
    <row r="436853" ht="15"/>
    <row r="436854" ht="15"/>
    <row r="436855" ht="15"/>
    <row r="436856" ht="15"/>
    <row r="436857" ht="15"/>
    <row r="436858" ht="15"/>
    <row r="436859" ht="15"/>
    <row r="436860" ht="15"/>
    <row r="436861" ht="15"/>
    <row r="436862" ht="15"/>
    <row r="436863" ht="15"/>
    <row r="436864" ht="15"/>
    <row r="436865" ht="15"/>
    <row r="436866" ht="15"/>
    <row r="436867" ht="15"/>
    <row r="436868" ht="15"/>
    <row r="436869" ht="15"/>
    <row r="436870" ht="15"/>
    <row r="436871" ht="15"/>
    <row r="436872" ht="15"/>
    <row r="436873" ht="15"/>
    <row r="436874" ht="15"/>
    <row r="436875" ht="15"/>
    <row r="436876" ht="15"/>
    <row r="436877" ht="15"/>
    <row r="436878" ht="15"/>
    <row r="436879" ht="15"/>
    <row r="436880" ht="15"/>
    <row r="436881" ht="15"/>
    <row r="436882" ht="15"/>
    <row r="436883" ht="15"/>
    <row r="436884" ht="15"/>
    <row r="436885" ht="15"/>
    <row r="436886" ht="15"/>
    <row r="436887" ht="15"/>
    <row r="436888" ht="15"/>
    <row r="436889" ht="15"/>
    <row r="436890" ht="15"/>
    <row r="436891" ht="15"/>
    <row r="436892" ht="15"/>
    <row r="436893" ht="15"/>
    <row r="436894" ht="15"/>
    <row r="436895" ht="15"/>
    <row r="436896" ht="15"/>
    <row r="436897" ht="15"/>
    <row r="436898" ht="15"/>
    <row r="436899" ht="15"/>
    <row r="436900" ht="15"/>
    <row r="436901" ht="15"/>
    <row r="436902" ht="15"/>
    <row r="436903" ht="15"/>
    <row r="436904" ht="15"/>
    <row r="436905" ht="15"/>
    <row r="436906" ht="15"/>
    <row r="436907" ht="15"/>
    <row r="436908" ht="15"/>
    <row r="436909" ht="15"/>
    <row r="436910" ht="15"/>
    <row r="436911" ht="15"/>
    <row r="436912" ht="15"/>
    <row r="436913" ht="15"/>
    <row r="436914" ht="15"/>
    <row r="436915" ht="15"/>
    <row r="436916" ht="15"/>
    <row r="436917" ht="15"/>
    <row r="436918" ht="15"/>
    <row r="436919" ht="15"/>
    <row r="436920" ht="15"/>
    <row r="436921" ht="15"/>
    <row r="436922" ht="15"/>
    <row r="436923" ht="15"/>
    <row r="436924" ht="15"/>
    <row r="436925" ht="15"/>
    <row r="436926" ht="15"/>
    <row r="436927" ht="15"/>
    <row r="436928" ht="15"/>
    <row r="436929" ht="15"/>
    <row r="436930" ht="15"/>
    <row r="436931" ht="15"/>
    <row r="436932" ht="15"/>
    <row r="436933" ht="15"/>
    <row r="436934" ht="15"/>
    <row r="436935" ht="15"/>
    <row r="436936" ht="15"/>
    <row r="436937" ht="15"/>
    <row r="436938" ht="15"/>
    <row r="436939" ht="15"/>
    <row r="436940" ht="15"/>
    <row r="436941" ht="15"/>
    <row r="436942" ht="15"/>
    <row r="436943" ht="15"/>
    <row r="436944" ht="15"/>
    <row r="436945" ht="15"/>
    <row r="436946" ht="15"/>
    <row r="436947" ht="15"/>
    <row r="436948" ht="15"/>
    <row r="436949" ht="15"/>
    <row r="436950" ht="15"/>
    <row r="436951" ht="15"/>
    <row r="436952" ht="15"/>
    <row r="436953" ht="15"/>
    <row r="436954" ht="15"/>
    <row r="436955" ht="15"/>
    <row r="436956" ht="15"/>
    <row r="436957" ht="15"/>
    <row r="436958" ht="15"/>
    <row r="436959" ht="15"/>
    <row r="436960" ht="15"/>
    <row r="436961" ht="15"/>
    <row r="436962" ht="15"/>
    <row r="436963" ht="15"/>
    <row r="436964" ht="15"/>
    <row r="436965" ht="15"/>
    <row r="436966" ht="15"/>
    <row r="436967" ht="15"/>
    <row r="436968" ht="15"/>
    <row r="436969" ht="15"/>
    <row r="436970" ht="15"/>
    <row r="436971" ht="15"/>
    <row r="436972" ht="15"/>
    <row r="436973" ht="15"/>
    <row r="436974" ht="15"/>
    <row r="436975" ht="15"/>
    <row r="436976" ht="15"/>
    <row r="436977" ht="15"/>
    <row r="436978" ht="15"/>
    <row r="436979" ht="15"/>
    <row r="436980" ht="15"/>
    <row r="436981" ht="15"/>
    <row r="436982" ht="15"/>
    <row r="436983" ht="15"/>
    <row r="436984" ht="15"/>
    <row r="436985" ht="15"/>
    <row r="436986" ht="15"/>
    <row r="436987" ht="15"/>
    <row r="436988" ht="15"/>
    <row r="436989" ht="15"/>
    <row r="436990" ht="15"/>
    <row r="436991" ht="15"/>
    <row r="436992" ht="15"/>
    <row r="436993" ht="15"/>
    <row r="436994" ht="15"/>
    <row r="436995" ht="15"/>
    <row r="436996" ht="15"/>
    <row r="436997" ht="15"/>
    <row r="436998" ht="15"/>
    <row r="436999" ht="15"/>
    <row r="437000" ht="15"/>
    <row r="437001" ht="15"/>
    <row r="437002" ht="15"/>
    <row r="437003" ht="15"/>
    <row r="437004" ht="15"/>
    <row r="437005" ht="15"/>
    <row r="437006" ht="15"/>
    <row r="437007" ht="15"/>
    <row r="437008" ht="15"/>
    <row r="437009" ht="15"/>
    <row r="437010" ht="15"/>
    <row r="437011" ht="15"/>
    <row r="437012" ht="15"/>
    <row r="437013" ht="15"/>
    <row r="437014" ht="15"/>
    <row r="437015" ht="15"/>
    <row r="437016" ht="15"/>
    <row r="437017" ht="15"/>
    <row r="437018" ht="15"/>
    <row r="437019" ht="15"/>
    <row r="437020" ht="15"/>
    <row r="437021" ht="15"/>
    <row r="437022" ht="15"/>
    <row r="437023" ht="15"/>
    <row r="437024" ht="15"/>
    <row r="437025" ht="15"/>
    <row r="437026" ht="15"/>
    <row r="437027" ht="15"/>
    <row r="437028" ht="15"/>
    <row r="437029" ht="15"/>
    <row r="437030" ht="15"/>
    <row r="437031" ht="15"/>
    <row r="437032" ht="15"/>
    <row r="437033" ht="15"/>
    <row r="437034" ht="15"/>
    <row r="437035" ht="15"/>
    <row r="437036" ht="15"/>
    <row r="437037" ht="15"/>
    <row r="437038" ht="15"/>
    <row r="437039" ht="15"/>
    <row r="437040" ht="15"/>
    <row r="437041" ht="15"/>
    <row r="437042" ht="15"/>
    <row r="437043" ht="15"/>
    <row r="437044" ht="15"/>
    <row r="437045" ht="15"/>
    <row r="437046" ht="15"/>
    <row r="437047" ht="15"/>
    <row r="437048" ht="15"/>
    <row r="437049" ht="15"/>
    <row r="437050" ht="15"/>
    <row r="437051" ht="15"/>
    <row r="437052" ht="15"/>
    <row r="437053" ht="15"/>
    <row r="437054" ht="15"/>
    <row r="437055" ht="15"/>
    <row r="437056" ht="15"/>
    <row r="437057" ht="15"/>
    <row r="437058" ht="15"/>
    <row r="437059" ht="15"/>
    <row r="437060" ht="15"/>
    <row r="437061" ht="15"/>
    <row r="437062" ht="15"/>
    <row r="437063" ht="15"/>
    <row r="437064" ht="15"/>
    <row r="437065" ht="15"/>
    <row r="437066" ht="15"/>
    <row r="437067" ht="15"/>
    <row r="437068" ht="15"/>
    <row r="437069" ht="15"/>
    <row r="437070" ht="15"/>
    <row r="437071" ht="15"/>
    <row r="437072" ht="15"/>
    <row r="437073" ht="15"/>
    <row r="437074" ht="15"/>
    <row r="437075" ht="15"/>
    <row r="437076" ht="15"/>
    <row r="437077" ht="15"/>
    <row r="437078" ht="15"/>
    <row r="437079" ht="15"/>
    <row r="437080" ht="15"/>
    <row r="437081" ht="15"/>
    <row r="437082" ht="15"/>
    <row r="437083" ht="15"/>
    <row r="437084" ht="15"/>
    <row r="437085" ht="15"/>
    <row r="437086" ht="15"/>
    <row r="437087" ht="15"/>
    <row r="437088" ht="15"/>
    <row r="437089" ht="15"/>
    <row r="437090" ht="15"/>
    <row r="437091" ht="15"/>
    <row r="437092" ht="15"/>
    <row r="437093" ht="15"/>
    <row r="437094" ht="15"/>
    <row r="437095" ht="15"/>
    <row r="437096" ht="15"/>
    <row r="437097" ht="15"/>
    <row r="437098" ht="15"/>
    <row r="437099" ht="15"/>
    <row r="437100" ht="15"/>
    <row r="437101" ht="15"/>
    <row r="437102" ht="15"/>
    <row r="437103" ht="15"/>
    <row r="437104" ht="15"/>
    <row r="437105" ht="15"/>
    <row r="437106" ht="15"/>
    <row r="437107" ht="15"/>
    <row r="437108" ht="15"/>
    <row r="437109" ht="15"/>
    <row r="437110" ht="15"/>
    <row r="437111" ht="15"/>
    <row r="437112" ht="15"/>
    <row r="437113" ht="15"/>
    <row r="437114" ht="15"/>
    <row r="437115" ht="15"/>
    <row r="437116" ht="15"/>
    <row r="437117" ht="15"/>
    <row r="437118" ht="15"/>
    <row r="437119" ht="15"/>
    <row r="437120" ht="15"/>
    <row r="437121" ht="15"/>
    <row r="437122" ht="15"/>
    <row r="437123" ht="15"/>
    <row r="437124" ht="15"/>
    <row r="437125" ht="15"/>
    <row r="437126" ht="15"/>
    <row r="437127" ht="15"/>
    <row r="437128" ht="15"/>
    <row r="437129" ht="15"/>
    <row r="437130" ht="15"/>
    <row r="437131" ht="15"/>
    <row r="437132" ht="15"/>
    <row r="437133" ht="15"/>
    <row r="437134" ht="15"/>
    <row r="437135" ht="15"/>
    <row r="437136" ht="15"/>
    <row r="437137" ht="15"/>
    <row r="437138" ht="15"/>
    <row r="437139" ht="15"/>
    <row r="437140" ht="15"/>
    <row r="437141" ht="15"/>
    <row r="437142" ht="15"/>
    <row r="437143" ht="15"/>
    <row r="437144" ht="15"/>
    <row r="437145" ht="15"/>
    <row r="437146" ht="15"/>
    <row r="437147" ht="15"/>
    <row r="437148" ht="15"/>
    <row r="437149" ht="15"/>
    <row r="437150" ht="15"/>
    <row r="437151" ht="15"/>
    <row r="437152" ht="15"/>
    <row r="437153" ht="15"/>
    <row r="437154" ht="15"/>
    <row r="437155" ht="15"/>
    <row r="437156" ht="15"/>
    <row r="437157" ht="15"/>
    <row r="437158" ht="15"/>
    <row r="437159" ht="15"/>
    <row r="437160" ht="15"/>
    <row r="437161" ht="15"/>
    <row r="437162" ht="15"/>
    <row r="437163" ht="15"/>
    <row r="437164" ht="15"/>
    <row r="437165" ht="15"/>
    <row r="437166" ht="15"/>
    <row r="437167" ht="15"/>
    <row r="437168" ht="15"/>
    <row r="437169" ht="15"/>
    <row r="437170" ht="15"/>
    <row r="437171" ht="15"/>
    <row r="437172" ht="15"/>
    <row r="437173" ht="15"/>
    <row r="437174" ht="15"/>
    <row r="437175" ht="15"/>
    <row r="437176" ht="15"/>
    <row r="437177" ht="15"/>
    <row r="437178" ht="15"/>
    <row r="437179" ht="15"/>
    <row r="437180" ht="15"/>
    <row r="437181" ht="15"/>
    <row r="437182" ht="15"/>
    <row r="437183" ht="15"/>
    <row r="437184" ht="15"/>
    <row r="437185" ht="15"/>
    <row r="437186" ht="15"/>
    <row r="437187" ht="15"/>
    <row r="437188" ht="15"/>
    <row r="437189" ht="15"/>
    <row r="437190" ht="15"/>
    <row r="437191" ht="15"/>
    <row r="437192" ht="15"/>
    <row r="437193" ht="15"/>
    <row r="437194" ht="15"/>
    <row r="437195" ht="15"/>
    <row r="437196" ht="15"/>
    <row r="437197" ht="15"/>
    <row r="437198" ht="15"/>
    <row r="437199" ht="15"/>
    <row r="437200" ht="15"/>
    <row r="437201" ht="15"/>
    <row r="437202" ht="15"/>
    <row r="437203" ht="15"/>
    <row r="437204" ht="15"/>
    <row r="437205" ht="15"/>
    <row r="437206" ht="15"/>
    <row r="437207" ht="15"/>
    <row r="437208" ht="15"/>
    <row r="437209" ht="15"/>
    <row r="437210" ht="15"/>
    <row r="437211" ht="15"/>
    <row r="437212" ht="15"/>
    <row r="437213" ht="15"/>
    <row r="437214" ht="15"/>
    <row r="437215" ht="15"/>
    <row r="437216" ht="15"/>
    <row r="437217" ht="15"/>
    <row r="437218" ht="15"/>
    <row r="437219" ht="15"/>
    <row r="437220" ht="15"/>
    <row r="437221" ht="15"/>
    <row r="437222" ht="15"/>
    <row r="437223" ht="15"/>
    <row r="437224" ht="15"/>
    <row r="437225" ht="15"/>
    <row r="437226" ht="15"/>
    <row r="437227" ht="15"/>
    <row r="437228" ht="15"/>
    <row r="437229" ht="15"/>
    <row r="437230" ht="15"/>
    <row r="437231" ht="15"/>
    <row r="437232" ht="15"/>
    <row r="437233" ht="15"/>
    <row r="437234" ht="15"/>
    <row r="437235" ht="15"/>
    <row r="437236" ht="15"/>
    <row r="437237" ht="15"/>
    <row r="437238" ht="15"/>
    <row r="437239" ht="15"/>
    <row r="437240" ht="15"/>
    <row r="437241" ht="15"/>
    <row r="437242" ht="15"/>
    <row r="437243" ht="15"/>
    <row r="437244" ht="15"/>
    <row r="437245" ht="15"/>
    <row r="437246" ht="15"/>
    <row r="437247" ht="15"/>
    <row r="437248" ht="15"/>
    <row r="437249" ht="15"/>
    <row r="437250" ht="15"/>
    <row r="437251" ht="15"/>
    <row r="437252" ht="15"/>
    <row r="437253" ht="15"/>
    <row r="437254" ht="15"/>
    <row r="437255" ht="15"/>
    <row r="437256" ht="15"/>
    <row r="437257" ht="15"/>
    <row r="437258" ht="15"/>
    <row r="437259" ht="15"/>
    <row r="437260" ht="15"/>
    <row r="437261" ht="15"/>
    <row r="437262" ht="15"/>
    <row r="437263" ht="15"/>
    <row r="437264" ht="15"/>
    <row r="437265" ht="15"/>
    <row r="437266" ht="15"/>
    <row r="437267" ht="15"/>
    <row r="437268" ht="15"/>
    <row r="437269" ht="15"/>
    <row r="437270" ht="15"/>
    <row r="437271" ht="15"/>
    <row r="437272" ht="15"/>
    <row r="437273" ht="15"/>
    <row r="437274" ht="15"/>
    <row r="437275" ht="15"/>
    <row r="437276" ht="15"/>
    <row r="437277" ht="15"/>
    <row r="437278" ht="15"/>
    <row r="437279" ht="15"/>
    <row r="437280" ht="15"/>
    <row r="437281" ht="15"/>
    <row r="437282" ht="15"/>
    <row r="437283" ht="15"/>
    <row r="437284" ht="15"/>
    <row r="437285" ht="15"/>
    <row r="437286" ht="15"/>
    <row r="437287" ht="15"/>
    <row r="437288" ht="15"/>
    <row r="437289" ht="15"/>
    <row r="437290" ht="15"/>
    <row r="437291" ht="15"/>
    <row r="437292" ht="15"/>
    <row r="437293" ht="15"/>
    <row r="437294" ht="15"/>
    <row r="437295" ht="15"/>
    <row r="437296" ht="15"/>
    <row r="437297" ht="15"/>
    <row r="437298" ht="15"/>
    <row r="437299" ht="15"/>
    <row r="437300" ht="15"/>
    <row r="437301" ht="15"/>
    <row r="437302" ht="15"/>
    <row r="437303" ht="15"/>
    <row r="437304" ht="15"/>
    <row r="437305" ht="15"/>
    <row r="437306" ht="15"/>
    <row r="437307" ht="15"/>
    <row r="437308" ht="15"/>
    <row r="437309" ht="15"/>
    <row r="437310" ht="15"/>
    <row r="437311" ht="15"/>
    <row r="437312" ht="15"/>
    <row r="437313" ht="15"/>
    <row r="437314" ht="15"/>
    <row r="437315" ht="15"/>
    <row r="437316" ht="15"/>
    <row r="437317" ht="15"/>
    <row r="437318" ht="15"/>
    <row r="437319" ht="15"/>
    <row r="437320" ht="15"/>
    <row r="437321" ht="15"/>
    <row r="437322" ht="15"/>
    <row r="437323" ht="15"/>
    <row r="437324" ht="15"/>
    <row r="437325" ht="15"/>
    <row r="437326" ht="15"/>
    <row r="437327" ht="15"/>
    <row r="437328" ht="15"/>
    <row r="437329" ht="15"/>
    <row r="437330" ht="15"/>
    <row r="437331" ht="15"/>
    <row r="437332" ht="15"/>
    <row r="437333" ht="15"/>
    <row r="437334" ht="15"/>
    <row r="437335" ht="15"/>
    <row r="437336" ht="15"/>
    <row r="437337" ht="15"/>
    <row r="437338" ht="15"/>
    <row r="437339" ht="15"/>
    <row r="437340" ht="15"/>
    <row r="437341" ht="15"/>
    <row r="437342" ht="15"/>
    <row r="437343" ht="15"/>
    <row r="437344" ht="15"/>
    <row r="437345" ht="15"/>
    <row r="437346" ht="15"/>
    <row r="437347" ht="15"/>
    <row r="437348" ht="15"/>
    <row r="437349" ht="15"/>
    <row r="437350" ht="15"/>
    <row r="437351" ht="15"/>
    <row r="437352" ht="15"/>
    <row r="437353" ht="15"/>
    <row r="437354" ht="15"/>
    <row r="437355" ht="15"/>
    <row r="437356" ht="15"/>
    <row r="437357" ht="15"/>
    <row r="437358" ht="15"/>
    <row r="437359" ht="15"/>
    <row r="437360" ht="15"/>
    <row r="437361" ht="15"/>
    <row r="437362" ht="15"/>
    <row r="437363" ht="15"/>
    <row r="437364" ht="15"/>
    <row r="437365" ht="15"/>
    <row r="437366" ht="15"/>
    <row r="437367" ht="15"/>
    <row r="437368" ht="15"/>
    <row r="437369" ht="15"/>
    <row r="437370" ht="15"/>
    <row r="437371" ht="15"/>
    <row r="437372" ht="15"/>
    <row r="437373" ht="15"/>
    <row r="437374" ht="15"/>
    <row r="437375" ht="15"/>
    <row r="437376" ht="15"/>
    <row r="437377" ht="15"/>
    <row r="437378" ht="15"/>
    <row r="437379" ht="15"/>
    <row r="437380" ht="15"/>
    <row r="437381" ht="15"/>
    <row r="437382" ht="15"/>
    <row r="437383" ht="15"/>
    <row r="437384" ht="15"/>
    <row r="437385" ht="15"/>
    <row r="437386" ht="15"/>
    <row r="437387" ht="15"/>
    <row r="437388" ht="15"/>
    <row r="437389" ht="15"/>
    <row r="437390" ht="15"/>
    <row r="437391" ht="15"/>
    <row r="437392" ht="15"/>
    <row r="437393" ht="15"/>
    <row r="437394" ht="15"/>
    <row r="437395" ht="15"/>
    <row r="437396" ht="15"/>
    <row r="437397" ht="15"/>
    <row r="437398" ht="15"/>
    <row r="437399" ht="15"/>
    <row r="437400" ht="15"/>
    <row r="437401" ht="15"/>
    <row r="437402" ht="15"/>
    <row r="437403" ht="15"/>
    <row r="437404" ht="15"/>
    <row r="437405" ht="15"/>
    <row r="437406" ht="15"/>
    <row r="437407" ht="15"/>
    <row r="437408" ht="15"/>
    <row r="437409" ht="15"/>
    <row r="437410" ht="15"/>
    <row r="437411" ht="15"/>
    <row r="437412" ht="15"/>
    <row r="437413" ht="15"/>
    <row r="437414" ht="15"/>
    <row r="437415" ht="15"/>
    <row r="437416" ht="15"/>
    <row r="437417" ht="15"/>
    <row r="437418" ht="15"/>
    <row r="437419" ht="15"/>
    <row r="437420" ht="15"/>
    <row r="437421" ht="15"/>
    <row r="437422" ht="15"/>
    <row r="437423" ht="15"/>
    <row r="437424" ht="15"/>
    <row r="437425" ht="15"/>
    <row r="437426" ht="15"/>
    <row r="437427" ht="15"/>
    <row r="437428" ht="15"/>
    <row r="437429" ht="15"/>
    <row r="437430" ht="15"/>
    <row r="437431" ht="15"/>
    <row r="437432" ht="15"/>
    <row r="437433" ht="15"/>
    <row r="437434" ht="15"/>
    <row r="437435" ht="15"/>
    <row r="437436" ht="15"/>
    <row r="437437" ht="15"/>
    <row r="437438" ht="15"/>
    <row r="437439" ht="15"/>
    <row r="437440" ht="15"/>
    <row r="437441" ht="15"/>
    <row r="437442" ht="15"/>
    <row r="437443" ht="15"/>
    <row r="437444" ht="15"/>
    <row r="437445" ht="15"/>
    <row r="437446" ht="15"/>
    <row r="437447" ht="15"/>
    <row r="437448" ht="15"/>
    <row r="437449" ht="15"/>
    <row r="437450" ht="15"/>
    <row r="437451" ht="15"/>
    <row r="437452" ht="15"/>
    <row r="437453" ht="15"/>
    <row r="437454" ht="15"/>
    <row r="437455" ht="15"/>
    <row r="437456" ht="15"/>
    <row r="437457" ht="15"/>
    <row r="437458" ht="15"/>
    <row r="437459" ht="15"/>
    <row r="437460" ht="15"/>
    <row r="437461" ht="15"/>
    <row r="437462" ht="15"/>
    <row r="437463" ht="15"/>
    <row r="437464" ht="15"/>
    <row r="437465" ht="15"/>
    <row r="437466" ht="15"/>
    <row r="437467" ht="15"/>
    <row r="437468" ht="15"/>
    <row r="437469" ht="15"/>
    <row r="437470" ht="15"/>
    <row r="437471" ht="15"/>
    <row r="437472" ht="15"/>
    <row r="437473" ht="15"/>
    <row r="437474" ht="15"/>
    <row r="437475" ht="15"/>
    <row r="437476" ht="15"/>
    <row r="437477" ht="15"/>
    <row r="437478" ht="15"/>
    <row r="437479" ht="15"/>
    <row r="437480" ht="15"/>
    <row r="437481" ht="15"/>
    <row r="437482" ht="15"/>
    <row r="437483" ht="15"/>
    <row r="437484" ht="15"/>
    <row r="437485" ht="15"/>
    <row r="437486" ht="15"/>
    <row r="437487" ht="15"/>
    <row r="437488" ht="15"/>
    <row r="437489" ht="15"/>
    <row r="437490" ht="15"/>
    <row r="437491" ht="15"/>
    <row r="437492" ht="15"/>
    <row r="437493" ht="15"/>
    <row r="437494" ht="15"/>
    <row r="437495" ht="15"/>
    <row r="437496" ht="15"/>
    <row r="437497" ht="15"/>
    <row r="437498" ht="15"/>
    <row r="437499" ht="15"/>
    <row r="437500" ht="15"/>
    <row r="437501" ht="15"/>
    <row r="437502" ht="15"/>
    <row r="437503" ht="15"/>
    <row r="437504" ht="15"/>
    <row r="437505" ht="15"/>
    <row r="437506" ht="15"/>
    <row r="437507" ht="15"/>
    <row r="437508" ht="15"/>
    <row r="437509" ht="15"/>
    <row r="437510" ht="15"/>
    <row r="437511" ht="15"/>
    <row r="437512" ht="15"/>
    <row r="437513" ht="15"/>
    <row r="437514" ht="15"/>
    <row r="437515" ht="15"/>
    <row r="437516" ht="15"/>
    <row r="437517" ht="15"/>
    <row r="437518" ht="15"/>
    <row r="437519" ht="15"/>
    <row r="437520" ht="15"/>
    <row r="437521" ht="15"/>
    <row r="437522" ht="15"/>
    <row r="437523" ht="15"/>
    <row r="437524" ht="15"/>
    <row r="437525" ht="15"/>
    <row r="437526" ht="15"/>
    <row r="437527" ht="15"/>
    <row r="437528" ht="15"/>
    <row r="437529" ht="15"/>
    <row r="437530" ht="15"/>
    <row r="437531" ht="15"/>
    <row r="437532" ht="15"/>
    <row r="437533" ht="15"/>
    <row r="437534" ht="15"/>
    <row r="437535" ht="15"/>
    <row r="437536" ht="15"/>
    <row r="437537" ht="15"/>
    <row r="437538" ht="15"/>
    <row r="437539" ht="15"/>
    <row r="437540" ht="15"/>
    <row r="437541" ht="15"/>
    <row r="437542" ht="15"/>
    <row r="437543" ht="15"/>
    <row r="437544" ht="15"/>
    <row r="437545" ht="15"/>
    <row r="437546" ht="15"/>
    <row r="437547" ht="15"/>
    <row r="437548" ht="15"/>
    <row r="437549" ht="15"/>
    <row r="437550" ht="15"/>
    <row r="437551" ht="15"/>
    <row r="437552" ht="15"/>
    <row r="437553" ht="15"/>
    <row r="437554" ht="15"/>
    <row r="437555" ht="15"/>
    <row r="437556" ht="15"/>
    <row r="437557" ht="15"/>
    <row r="437558" ht="15"/>
    <row r="437559" ht="15"/>
    <row r="437560" ht="15"/>
    <row r="437561" ht="15"/>
    <row r="437562" ht="15"/>
    <row r="437563" ht="15"/>
    <row r="437564" ht="15"/>
    <row r="437565" ht="15"/>
    <row r="437566" ht="15"/>
    <row r="437567" ht="15"/>
    <row r="437568" ht="15"/>
    <row r="437569" ht="15"/>
    <row r="437570" ht="15"/>
    <row r="437571" ht="15"/>
    <row r="437572" ht="15"/>
    <row r="437573" ht="15"/>
    <row r="437574" ht="15"/>
    <row r="437575" ht="15"/>
    <row r="437576" ht="15"/>
    <row r="437577" ht="15"/>
    <row r="437578" ht="15"/>
    <row r="437579" ht="15"/>
    <row r="437580" ht="15"/>
    <row r="437581" ht="15"/>
    <row r="437582" ht="15"/>
    <row r="437583" ht="15"/>
    <row r="437584" ht="15"/>
    <row r="437585" ht="15"/>
    <row r="437586" ht="15"/>
    <row r="437587" ht="15"/>
    <row r="437588" ht="15"/>
    <row r="437589" ht="15"/>
    <row r="437590" ht="15"/>
    <row r="437591" ht="15"/>
    <row r="437592" ht="15"/>
    <row r="437593" ht="15"/>
    <row r="437594" ht="15"/>
    <row r="437595" ht="15"/>
    <row r="437596" ht="15"/>
    <row r="437597" ht="15"/>
    <row r="437598" ht="15"/>
    <row r="437599" ht="15"/>
    <row r="437600" ht="15"/>
    <row r="437601" ht="15"/>
    <row r="437602" ht="15"/>
    <row r="437603" ht="15"/>
    <row r="437604" ht="15"/>
    <row r="437605" ht="15"/>
    <row r="437606" ht="15"/>
    <row r="437607" ht="15"/>
    <row r="437608" ht="15"/>
    <row r="437609" ht="15"/>
    <row r="437610" ht="15"/>
    <row r="437611" ht="15"/>
    <row r="437612" ht="15"/>
    <row r="437613" ht="15"/>
    <row r="437614" ht="15"/>
    <row r="437615" ht="15"/>
    <row r="437616" ht="15"/>
    <row r="437617" ht="15"/>
    <row r="437618" ht="15"/>
    <row r="437619" ht="15"/>
    <row r="437620" ht="15"/>
    <row r="437621" ht="15"/>
    <row r="437622" ht="15"/>
    <row r="437623" ht="15"/>
    <row r="437624" ht="15"/>
    <row r="437625" ht="15"/>
    <row r="437626" ht="15"/>
    <row r="437627" ht="15"/>
    <row r="437628" ht="15"/>
    <row r="437629" ht="15"/>
    <row r="437630" ht="15"/>
    <row r="437631" ht="15"/>
    <row r="437632" ht="15"/>
    <row r="437633" ht="15"/>
    <row r="437634" ht="15"/>
    <row r="437635" ht="15"/>
    <row r="437636" ht="15"/>
    <row r="437637" ht="15"/>
    <row r="437638" ht="15"/>
    <row r="437639" ht="15"/>
    <row r="437640" ht="15"/>
    <row r="437641" ht="15"/>
    <row r="437642" ht="15"/>
    <row r="437643" ht="15"/>
    <row r="437644" ht="15"/>
    <row r="437645" ht="15"/>
    <row r="437646" ht="15"/>
    <row r="437647" ht="15"/>
    <row r="437648" ht="15"/>
    <row r="437649" ht="15"/>
    <row r="437650" ht="15"/>
    <row r="437651" ht="15"/>
    <row r="437652" ht="15"/>
    <row r="437653" ht="15"/>
    <row r="437654" ht="15"/>
    <row r="437655" ht="15"/>
    <row r="437656" ht="15"/>
    <row r="437657" ht="15"/>
    <row r="437658" ht="15"/>
    <row r="437659" ht="15"/>
    <row r="437660" ht="15"/>
    <row r="437661" ht="15"/>
    <row r="437662" ht="15"/>
    <row r="437663" ht="15"/>
    <row r="437664" ht="15"/>
    <row r="437665" ht="15"/>
    <row r="437666" ht="15"/>
    <row r="437667" ht="15"/>
    <row r="437668" ht="15"/>
    <row r="437669" ht="15"/>
    <row r="437670" ht="15"/>
    <row r="437671" ht="15"/>
    <row r="437672" ht="15"/>
    <row r="437673" ht="15"/>
    <row r="437674" ht="15"/>
    <row r="437675" ht="15"/>
    <row r="437676" ht="15"/>
    <row r="437677" ht="15"/>
    <row r="437678" ht="15"/>
    <row r="437679" ht="15"/>
    <row r="437680" ht="15"/>
    <row r="437681" ht="15"/>
    <row r="437682" ht="15"/>
    <row r="437683" ht="15"/>
    <row r="437684" ht="15"/>
    <row r="437685" ht="15"/>
    <row r="437686" ht="15"/>
    <row r="437687" ht="15"/>
    <row r="437688" ht="15"/>
    <row r="437689" ht="15"/>
    <row r="437690" ht="15"/>
    <row r="437691" ht="15"/>
    <row r="437692" ht="15"/>
    <row r="437693" ht="15"/>
    <row r="437694" ht="15"/>
    <row r="437695" ht="15"/>
    <row r="437696" ht="15"/>
    <row r="437697" ht="15"/>
    <row r="437698" ht="15"/>
    <row r="437699" ht="15"/>
    <row r="437700" ht="15"/>
    <row r="437701" ht="15"/>
    <row r="437702" ht="15"/>
    <row r="437703" ht="15"/>
    <row r="437704" ht="15"/>
    <row r="437705" ht="15"/>
    <row r="437706" ht="15"/>
    <row r="437707" ht="15"/>
    <row r="437708" ht="15"/>
    <row r="437709" ht="15"/>
    <row r="437710" ht="15"/>
    <row r="437711" ht="15"/>
    <row r="437712" ht="15"/>
    <row r="437713" ht="15"/>
    <row r="437714" ht="15"/>
    <row r="437715" ht="15"/>
    <row r="437716" ht="15"/>
    <row r="437717" ht="15"/>
    <row r="437718" ht="15"/>
    <row r="437719" ht="15"/>
    <row r="437720" ht="15"/>
    <row r="437721" ht="15"/>
    <row r="437722" ht="15"/>
    <row r="437723" ht="15"/>
    <row r="437724" ht="15"/>
    <row r="437725" ht="15"/>
    <row r="437726" ht="15"/>
    <row r="437727" ht="15"/>
    <row r="437728" ht="15"/>
    <row r="437729" ht="15"/>
    <row r="437730" ht="15"/>
    <row r="437731" ht="15"/>
    <row r="437732" ht="15"/>
    <row r="437733" ht="15"/>
    <row r="437734" ht="15"/>
    <row r="437735" ht="15"/>
    <row r="437736" ht="15"/>
    <row r="437737" ht="15"/>
    <row r="437738" ht="15"/>
    <row r="437739" ht="15"/>
    <row r="437740" ht="15"/>
    <row r="437741" ht="15"/>
    <row r="437742" ht="15"/>
    <row r="437743" ht="15"/>
    <row r="437744" ht="15"/>
    <row r="437745" ht="15"/>
    <row r="437746" ht="15"/>
    <row r="437747" ht="15"/>
    <row r="437748" ht="15"/>
    <row r="437749" ht="15"/>
    <row r="437750" ht="15"/>
    <row r="437751" ht="15"/>
    <row r="437752" ht="15"/>
    <row r="437753" ht="15"/>
    <row r="437754" ht="15"/>
    <row r="437755" ht="15"/>
    <row r="437756" ht="15"/>
    <row r="437757" ht="15"/>
    <row r="437758" ht="15"/>
    <row r="437759" ht="15"/>
    <row r="437760" ht="15"/>
    <row r="437761" ht="15"/>
    <row r="437762" ht="15"/>
    <row r="437763" ht="15"/>
    <row r="437764" ht="15"/>
    <row r="437765" ht="15"/>
    <row r="437766" ht="15"/>
    <row r="437767" ht="15"/>
    <row r="437768" ht="15"/>
    <row r="437769" ht="15"/>
    <row r="437770" ht="15"/>
    <row r="437771" ht="15"/>
    <row r="437772" ht="15"/>
    <row r="437773" ht="15"/>
    <row r="437774" ht="15"/>
    <row r="437775" ht="15"/>
    <row r="437776" ht="15"/>
    <row r="437777" ht="15"/>
    <row r="437778" ht="15"/>
    <row r="437779" ht="15"/>
    <row r="437780" ht="15"/>
    <row r="437781" ht="15"/>
    <row r="437782" ht="15"/>
    <row r="437783" ht="15"/>
    <row r="437784" ht="15"/>
    <row r="437785" ht="15"/>
    <row r="437786" ht="15"/>
    <row r="437787" ht="15"/>
    <row r="437788" ht="15"/>
    <row r="437789" ht="15"/>
    <row r="437790" ht="15"/>
    <row r="437791" ht="15"/>
    <row r="437792" ht="15"/>
    <row r="437793" ht="15"/>
    <row r="437794" ht="15"/>
    <row r="437795" ht="15"/>
    <row r="437796" ht="15"/>
    <row r="437797" ht="15"/>
    <row r="437798" ht="15"/>
    <row r="437799" ht="15"/>
    <row r="437800" ht="15"/>
    <row r="437801" ht="15"/>
    <row r="437802" ht="15"/>
    <row r="437803" ht="15"/>
    <row r="437804" ht="15"/>
    <row r="437805" ht="15"/>
    <row r="437806" ht="15"/>
    <row r="437807" ht="15"/>
    <row r="437808" ht="15"/>
    <row r="437809" ht="15"/>
    <row r="437810" ht="15"/>
    <row r="437811" ht="15"/>
    <row r="437812" ht="15"/>
    <row r="437813" ht="15"/>
    <row r="437814" ht="15"/>
    <row r="437815" ht="15"/>
    <row r="437816" ht="15"/>
    <row r="437817" ht="15"/>
    <row r="437818" ht="15"/>
    <row r="437819" ht="15"/>
    <row r="437820" ht="15"/>
    <row r="437821" ht="15"/>
    <row r="437822" ht="15"/>
    <row r="437823" ht="15"/>
    <row r="437824" ht="15"/>
    <row r="437825" ht="15"/>
    <row r="437826" ht="15"/>
    <row r="437827" ht="15"/>
    <row r="437828" ht="15"/>
    <row r="437829" ht="15"/>
    <row r="437830" ht="15"/>
    <row r="437831" ht="15"/>
    <row r="437832" ht="15"/>
    <row r="437833" ht="15"/>
    <row r="437834" ht="15"/>
    <row r="437835" ht="15"/>
    <row r="437836" ht="15"/>
    <row r="437837" ht="15"/>
    <row r="437838" ht="15"/>
    <row r="437839" ht="15"/>
    <row r="437840" ht="15"/>
    <row r="437841" ht="15"/>
    <row r="437842" ht="15"/>
    <row r="437843" ht="15"/>
    <row r="437844" ht="15"/>
    <row r="437845" ht="15"/>
    <row r="437846" ht="15"/>
    <row r="437847" ht="15"/>
    <row r="437848" ht="15"/>
    <row r="437849" ht="15"/>
    <row r="437850" ht="15"/>
    <row r="437851" ht="15"/>
    <row r="437852" ht="15"/>
    <row r="437853" ht="15"/>
    <row r="437854" ht="15"/>
    <row r="437855" ht="15"/>
    <row r="437856" ht="15"/>
    <row r="437857" ht="15"/>
    <row r="437858" ht="15"/>
    <row r="437859" ht="15"/>
    <row r="437860" ht="15"/>
    <row r="437861" ht="15"/>
    <row r="437862" ht="15"/>
    <row r="437863" ht="15"/>
    <row r="437864" ht="15"/>
    <row r="437865" ht="15"/>
    <row r="437866" ht="15"/>
    <row r="437867" ht="15"/>
    <row r="437868" ht="15"/>
    <row r="437869" ht="15"/>
    <row r="437870" ht="15"/>
    <row r="437871" ht="15"/>
    <row r="437872" ht="15"/>
    <row r="437873" ht="15"/>
    <row r="437874" ht="15"/>
    <row r="437875" ht="15"/>
    <row r="437876" ht="15"/>
    <row r="437877" ht="15"/>
    <row r="437878" ht="15"/>
    <row r="437879" ht="15"/>
    <row r="437880" ht="15"/>
    <row r="437881" ht="15"/>
    <row r="437882" ht="15"/>
    <row r="437883" ht="15"/>
    <row r="437884" ht="15"/>
    <row r="437885" ht="15"/>
    <row r="437886" ht="15"/>
    <row r="437887" ht="15"/>
    <row r="437888" ht="15"/>
    <row r="437889" ht="15"/>
    <row r="437890" ht="15"/>
    <row r="437891" ht="15"/>
    <row r="437892" ht="15"/>
    <row r="437893" ht="15"/>
    <row r="437894" ht="15"/>
    <row r="437895" ht="15"/>
    <row r="437896" ht="15"/>
    <row r="437897" ht="15"/>
    <row r="437898" ht="15"/>
    <row r="437899" ht="15"/>
    <row r="437900" ht="15"/>
    <row r="437901" ht="15"/>
    <row r="437902" ht="15"/>
    <row r="437903" ht="15"/>
    <row r="437904" ht="15"/>
    <row r="437905" ht="15"/>
    <row r="437906" ht="15"/>
    <row r="437907" ht="15"/>
    <row r="437908" ht="15"/>
    <row r="437909" ht="15"/>
    <row r="437910" ht="15"/>
    <row r="437911" ht="15"/>
    <row r="437912" ht="15"/>
    <row r="437913" ht="15"/>
    <row r="437914" ht="15"/>
    <row r="437915" ht="15"/>
    <row r="437916" ht="15"/>
    <row r="437917" ht="15"/>
    <row r="437918" ht="15"/>
    <row r="437919" ht="15"/>
    <row r="437920" ht="15"/>
    <row r="437921" ht="15"/>
    <row r="437922" ht="15"/>
    <row r="437923" ht="15"/>
    <row r="437924" ht="15"/>
    <row r="437925" ht="15"/>
    <row r="437926" ht="15"/>
    <row r="437927" ht="15"/>
    <row r="437928" ht="15"/>
    <row r="437929" ht="15"/>
    <row r="437930" ht="15"/>
    <row r="437931" ht="15"/>
    <row r="437932" ht="15"/>
    <row r="437933" ht="15"/>
    <row r="437934" ht="15"/>
    <row r="437935" ht="15"/>
    <row r="437936" ht="15"/>
    <row r="437937" ht="15"/>
    <row r="437938" ht="15"/>
    <row r="437939" ht="15"/>
    <row r="437940" ht="15"/>
    <row r="437941" ht="15"/>
    <row r="437942" ht="15"/>
    <row r="437943" ht="15"/>
    <row r="437944" ht="15"/>
    <row r="437945" ht="15"/>
    <row r="437946" ht="15"/>
    <row r="437947" ht="15"/>
    <row r="437948" ht="15"/>
    <row r="437949" ht="15"/>
    <row r="437950" ht="15"/>
    <row r="437951" ht="15"/>
    <row r="437952" ht="15"/>
    <row r="437953" ht="15"/>
    <row r="437954" ht="15"/>
    <row r="437955" ht="15"/>
    <row r="437956" ht="15"/>
    <row r="437957" ht="15"/>
    <row r="437958" ht="15"/>
    <row r="437959" ht="15"/>
    <row r="437960" ht="15"/>
    <row r="437961" ht="15"/>
    <row r="437962" ht="15"/>
    <row r="437963" ht="15"/>
    <row r="437964" ht="15"/>
    <row r="437965" ht="15"/>
    <row r="437966" ht="15"/>
    <row r="437967" ht="15"/>
    <row r="437968" ht="15"/>
    <row r="437969" ht="15"/>
    <row r="437970" ht="15"/>
    <row r="437971" ht="15"/>
    <row r="437972" ht="15"/>
    <row r="437973" ht="15"/>
    <row r="437974" ht="15"/>
    <row r="437975" ht="15"/>
    <row r="437976" ht="15"/>
    <row r="437977" ht="15"/>
    <row r="437978" ht="15"/>
    <row r="437979" ht="15"/>
    <row r="437980" ht="15"/>
    <row r="437981" ht="15"/>
    <row r="437982" ht="15"/>
    <row r="437983" ht="15"/>
    <row r="437984" ht="15"/>
    <row r="437985" ht="15"/>
    <row r="437986" ht="15"/>
    <row r="437987" ht="15"/>
    <row r="437988" ht="15"/>
    <row r="437989" ht="15"/>
    <row r="437990" ht="15"/>
    <row r="437991" ht="15"/>
    <row r="437992" ht="15"/>
    <row r="437993" ht="15"/>
    <row r="437994" ht="15"/>
    <row r="437995" ht="15"/>
    <row r="437996" ht="15"/>
    <row r="437997" ht="15"/>
    <row r="437998" ht="15"/>
    <row r="437999" ht="15"/>
    <row r="438000" ht="15"/>
    <row r="438001" ht="15"/>
    <row r="438002" ht="15"/>
    <row r="438003" ht="15"/>
    <row r="438004" ht="15"/>
    <row r="438005" ht="15"/>
    <row r="438006" ht="15"/>
    <row r="438007" ht="15"/>
    <row r="438008" ht="15"/>
    <row r="438009" ht="15"/>
    <row r="438010" ht="15"/>
    <row r="438011" ht="15"/>
    <row r="438012" ht="15"/>
    <row r="438013" ht="15"/>
    <row r="438014" ht="15"/>
    <row r="438015" ht="15"/>
    <row r="438016" ht="15"/>
    <row r="438017" ht="15"/>
    <row r="438018" ht="15"/>
    <row r="438019" ht="15"/>
    <row r="438020" ht="15"/>
    <row r="438021" ht="15"/>
    <row r="438022" ht="15"/>
    <row r="438023" ht="15"/>
    <row r="438024" ht="15"/>
    <row r="438025" ht="15"/>
    <row r="438026" ht="15"/>
    <row r="438027" ht="15"/>
    <row r="438028" ht="15"/>
    <row r="438029" ht="15"/>
    <row r="438030" ht="15"/>
    <row r="438031" ht="15"/>
    <row r="438032" ht="15"/>
    <row r="438033" ht="15"/>
    <row r="438034" ht="15"/>
    <row r="438035" ht="15"/>
    <row r="438036" ht="15"/>
    <row r="438037" ht="15"/>
    <row r="438038" ht="15"/>
    <row r="438039" ht="15"/>
    <row r="438040" ht="15"/>
    <row r="438041" ht="15"/>
    <row r="438042" ht="15"/>
    <row r="438043" ht="15"/>
    <row r="438044" ht="15"/>
    <row r="438045" ht="15"/>
    <row r="438046" ht="15"/>
    <row r="438047" ht="15"/>
    <row r="438048" ht="15"/>
    <row r="438049" ht="15"/>
    <row r="438050" ht="15"/>
    <row r="438051" ht="15"/>
    <row r="438052" ht="15"/>
    <row r="438053" ht="15"/>
    <row r="438054" ht="15"/>
    <row r="438055" ht="15"/>
    <row r="438056" ht="15"/>
    <row r="438057" ht="15"/>
    <row r="438058" ht="15"/>
    <row r="438059" ht="15"/>
    <row r="438060" ht="15"/>
    <row r="438061" ht="15"/>
    <row r="438062" ht="15"/>
    <row r="438063" ht="15"/>
    <row r="438064" ht="15"/>
    <row r="438065" ht="15"/>
    <row r="438066" ht="15"/>
    <row r="438067" ht="15"/>
    <row r="438068" ht="15"/>
    <row r="438069" ht="15"/>
    <row r="438070" ht="15"/>
    <row r="438071" ht="15"/>
    <row r="438072" ht="15"/>
    <row r="438073" ht="15"/>
    <row r="438074" ht="15"/>
    <row r="438075" ht="15"/>
    <row r="438076" ht="15"/>
    <row r="438077" ht="15"/>
    <row r="438078" ht="15"/>
    <row r="438079" ht="15"/>
    <row r="438080" ht="15"/>
    <row r="438081" ht="15"/>
    <row r="438082" ht="15"/>
    <row r="438083" ht="15"/>
    <row r="438084" ht="15"/>
    <row r="438085" ht="15"/>
    <row r="438086" ht="15"/>
    <row r="438087" ht="15"/>
    <row r="438088" ht="15"/>
    <row r="438089" ht="15"/>
    <row r="438090" ht="15"/>
    <row r="438091" ht="15"/>
    <row r="438092" ht="15"/>
    <row r="438093" ht="15"/>
    <row r="438094" ht="15"/>
    <row r="438095" ht="15"/>
    <row r="438096" ht="15"/>
    <row r="438097" ht="15"/>
    <row r="438098" ht="15"/>
    <row r="438099" ht="15"/>
    <row r="438100" ht="15"/>
    <row r="438101" ht="15"/>
    <row r="438102" ht="15"/>
    <row r="438103" ht="15"/>
    <row r="438104" ht="15"/>
    <row r="438105" ht="15"/>
    <row r="438106" ht="15"/>
    <row r="438107" ht="15"/>
    <row r="438108" ht="15"/>
    <row r="438109" ht="15"/>
    <row r="438110" ht="15"/>
    <row r="438111" ht="15"/>
    <row r="438112" ht="15"/>
    <row r="438113" ht="15"/>
    <row r="438114" ht="15"/>
    <row r="438115" ht="15"/>
    <row r="438116" ht="15"/>
    <row r="438117" ht="15"/>
    <row r="438118" ht="15"/>
    <row r="438119" ht="15"/>
    <row r="438120" ht="15"/>
    <row r="438121" ht="15"/>
    <row r="438122" ht="15"/>
    <row r="438123" ht="15"/>
    <row r="438124" ht="15"/>
    <row r="438125" ht="15"/>
    <row r="438126" ht="15"/>
    <row r="438127" ht="15"/>
    <row r="438128" ht="15"/>
    <row r="438129" ht="15"/>
    <row r="438130" ht="15"/>
    <row r="438131" ht="15"/>
    <row r="438132" ht="15"/>
    <row r="438133" ht="15"/>
    <row r="438134" ht="15"/>
    <row r="438135" ht="15"/>
    <row r="438136" ht="15"/>
    <row r="438137" ht="15"/>
    <row r="438138" ht="15"/>
    <row r="438139" ht="15"/>
    <row r="438140" ht="15"/>
    <row r="438141" ht="15"/>
    <row r="438142" ht="15"/>
    <row r="438143" ht="15"/>
    <row r="438144" ht="15"/>
    <row r="438145" ht="15"/>
    <row r="438146" ht="15"/>
    <row r="438147" ht="15"/>
    <row r="438148" ht="15"/>
    <row r="438149" ht="15"/>
    <row r="438150" ht="15"/>
    <row r="438151" ht="15"/>
    <row r="438152" ht="15"/>
    <row r="438153" ht="15"/>
    <row r="438154" ht="15"/>
    <row r="438155" ht="15"/>
    <row r="438156" ht="15"/>
    <row r="438157" ht="15"/>
    <row r="438158" ht="15"/>
    <row r="438159" ht="15"/>
    <row r="438160" ht="15"/>
    <row r="438161" ht="15"/>
    <row r="438162" ht="15"/>
    <row r="438163" ht="15"/>
    <row r="438164" ht="15"/>
    <row r="438165" ht="15"/>
    <row r="438166" ht="15"/>
    <row r="438167" ht="15"/>
    <row r="438168" ht="15"/>
    <row r="438169" ht="15"/>
    <row r="438170" ht="15"/>
    <row r="438171" ht="15"/>
    <row r="438172" ht="15"/>
    <row r="438173" ht="15"/>
    <row r="438174" ht="15"/>
    <row r="438175" ht="15"/>
    <row r="438176" ht="15"/>
    <row r="438177" ht="15"/>
    <row r="438178" ht="15"/>
    <row r="438179" ht="15"/>
    <row r="438180" ht="15"/>
    <row r="438181" ht="15"/>
    <row r="438182" ht="15"/>
    <row r="438183" ht="15"/>
    <row r="438184" ht="15"/>
    <row r="438185" ht="15"/>
    <row r="438186" ht="15"/>
    <row r="438187" ht="15"/>
    <row r="438188" ht="15"/>
    <row r="438189" ht="15"/>
    <row r="438190" ht="15"/>
    <row r="438191" ht="15"/>
    <row r="438192" ht="15"/>
    <row r="438193" ht="15"/>
    <row r="438194" ht="15"/>
    <row r="438195" ht="15"/>
    <row r="438196" ht="15"/>
    <row r="438197" ht="15"/>
    <row r="438198" ht="15"/>
    <row r="438199" ht="15"/>
    <row r="438200" ht="15"/>
    <row r="438201" ht="15"/>
    <row r="438202" ht="15"/>
    <row r="438203" ht="15"/>
    <row r="438204" ht="15"/>
    <row r="438205" ht="15"/>
    <row r="438206" ht="15"/>
    <row r="438207" ht="15"/>
    <row r="438208" ht="15"/>
    <row r="438209" ht="15"/>
    <row r="438210" ht="15"/>
    <row r="438211" ht="15"/>
    <row r="438212" ht="15"/>
    <row r="438213" ht="15"/>
    <row r="438214" ht="15"/>
    <row r="438215" ht="15"/>
    <row r="438216" ht="15"/>
    <row r="438217" ht="15"/>
    <row r="438218" ht="15"/>
    <row r="438219" ht="15"/>
    <row r="438220" ht="15"/>
    <row r="438221" ht="15"/>
    <row r="438222" ht="15"/>
    <row r="438223" ht="15"/>
    <row r="438224" ht="15"/>
    <row r="438225" ht="15"/>
    <row r="438226" ht="15"/>
    <row r="438227" ht="15"/>
    <row r="438228" ht="15"/>
    <row r="438229" ht="15"/>
    <row r="438230" ht="15"/>
    <row r="438231" ht="15"/>
    <row r="438232" ht="15"/>
    <row r="438233" ht="15"/>
    <row r="438234" ht="15"/>
    <row r="438235" ht="15"/>
    <row r="438236" ht="15"/>
    <row r="438237" ht="15"/>
    <row r="438238" ht="15"/>
    <row r="438239" ht="15"/>
    <row r="438240" ht="15"/>
    <row r="438241" ht="15"/>
    <row r="438242" ht="15"/>
    <row r="438243" ht="15"/>
    <row r="438244" ht="15"/>
    <row r="438245" ht="15"/>
    <row r="438246" ht="15"/>
    <row r="438247" ht="15"/>
    <row r="438248" ht="15"/>
    <row r="438249" ht="15"/>
    <row r="438250" ht="15"/>
    <row r="438251" ht="15"/>
    <row r="438252" ht="15"/>
    <row r="438253" ht="15"/>
    <row r="438254" ht="15"/>
    <row r="438255" ht="15"/>
    <row r="438256" ht="15"/>
    <row r="438257" ht="15"/>
    <row r="438258" ht="15"/>
    <row r="438259" ht="15"/>
    <row r="438260" ht="15"/>
    <row r="438261" ht="15"/>
    <row r="438262" ht="15"/>
    <row r="438263" ht="15"/>
    <row r="438264" ht="15"/>
    <row r="438265" ht="15"/>
    <row r="438266" ht="15"/>
    <row r="438267" ht="15"/>
    <row r="438268" ht="15"/>
    <row r="438269" ht="15"/>
    <row r="438270" ht="15"/>
    <row r="438271" ht="15"/>
    <row r="438272" ht="15"/>
    <row r="438273" ht="15"/>
    <row r="438274" ht="15"/>
    <row r="438275" ht="15"/>
    <row r="438276" ht="15"/>
    <row r="438277" ht="15"/>
    <row r="438278" ht="15"/>
    <row r="438279" ht="15"/>
    <row r="438280" ht="15"/>
    <row r="438281" ht="15"/>
    <row r="438282" ht="15"/>
    <row r="438283" ht="15"/>
    <row r="438284" ht="15"/>
    <row r="438285" ht="15"/>
    <row r="438286" ht="15"/>
    <row r="438287" ht="15"/>
    <row r="438288" ht="15"/>
    <row r="438289" ht="15"/>
    <row r="438290" ht="15"/>
    <row r="438291" ht="15"/>
    <row r="438292" ht="15"/>
    <row r="438293" ht="15"/>
    <row r="438294" ht="15"/>
    <row r="438295" ht="15"/>
    <row r="438296" ht="15"/>
    <row r="438297" ht="15"/>
    <row r="438298" ht="15"/>
    <row r="438299" ht="15"/>
    <row r="438300" ht="15"/>
    <row r="438301" ht="15"/>
    <row r="438302" ht="15"/>
    <row r="438303" ht="15"/>
    <row r="438304" ht="15"/>
    <row r="438305" ht="15"/>
    <row r="438306" ht="15"/>
    <row r="438307" ht="15"/>
    <row r="438308" ht="15"/>
    <row r="438309" ht="15"/>
    <row r="438310" ht="15"/>
    <row r="438311" ht="15"/>
    <row r="438312" ht="15"/>
    <row r="438313" ht="15"/>
    <row r="438314" ht="15"/>
    <row r="438315" ht="15"/>
    <row r="438316" ht="15"/>
    <row r="438317" ht="15"/>
    <row r="438318" ht="15"/>
    <row r="438319" ht="15"/>
    <row r="438320" ht="15"/>
    <row r="438321" ht="15"/>
    <row r="438322" ht="15"/>
    <row r="438323" ht="15"/>
    <row r="438324" ht="15"/>
    <row r="438325" ht="15"/>
    <row r="438326" ht="15"/>
    <row r="438327" ht="15"/>
    <row r="438328" ht="15"/>
    <row r="438329" ht="15"/>
    <row r="438330" ht="15"/>
    <row r="438331" ht="15"/>
    <row r="438332" ht="15"/>
    <row r="438333" ht="15"/>
    <row r="438334" ht="15"/>
    <row r="438335" ht="15"/>
    <row r="438336" ht="15"/>
    <row r="438337" ht="15"/>
    <row r="438338" ht="15"/>
    <row r="438339" ht="15"/>
    <row r="438340" ht="15"/>
    <row r="438341" ht="15"/>
    <row r="438342" ht="15"/>
    <row r="438343" ht="15"/>
    <row r="438344" ht="15"/>
    <row r="438345" ht="15"/>
    <row r="438346" ht="15"/>
    <row r="438347" ht="15"/>
    <row r="438348" ht="15"/>
    <row r="438349" ht="15"/>
    <row r="438350" ht="15"/>
    <row r="438351" ht="15"/>
    <row r="438352" ht="15"/>
    <row r="438353" ht="15"/>
    <row r="438354" ht="15"/>
    <row r="438355" ht="15"/>
    <row r="438356" ht="15"/>
    <row r="438357" ht="15"/>
    <row r="438358" ht="15"/>
    <row r="438359" ht="15"/>
    <row r="438360" ht="15"/>
    <row r="438361" ht="15"/>
    <row r="438362" ht="15"/>
    <row r="438363" ht="15"/>
    <row r="438364" ht="15"/>
    <row r="438365" ht="15"/>
    <row r="438366" ht="15"/>
    <row r="438367" ht="15"/>
    <row r="438368" ht="15"/>
    <row r="438369" ht="15"/>
    <row r="438370" ht="15"/>
    <row r="438371" ht="15"/>
    <row r="438372" ht="15"/>
    <row r="438373" ht="15"/>
    <row r="438374" ht="15"/>
    <row r="438375" ht="15"/>
    <row r="438376" ht="15"/>
    <row r="438377" ht="15"/>
    <row r="438378" ht="15"/>
    <row r="438379" ht="15"/>
    <row r="438380" ht="15"/>
    <row r="438381" ht="15"/>
    <row r="438382" ht="15"/>
    <row r="438383" ht="15"/>
    <row r="438384" ht="15"/>
    <row r="438385" ht="15"/>
    <row r="438386" ht="15"/>
    <row r="438387" ht="15"/>
    <row r="438388" ht="15"/>
    <row r="438389" ht="15"/>
    <row r="438390" ht="15"/>
    <row r="438391" ht="15"/>
    <row r="438392" ht="15"/>
    <row r="438393" ht="15"/>
    <row r="438394" ht="15"/>
    <row r="438395" ht="15"/>
    <row r="438396" ht="15"/>
    <row r="438397" ht="15"/>
    <row r="438398" ht="15"/>
    <row r="438399" ht="15"/>
    <row r="438400" ht="15"/>
    <row r="438401" ht="15"/>
    <row r="438402" ht="15"/>
    <row r="438403" ht="15"/>
    <row r="438404" ht="15"/>
    <row r="438405" ht="15"/>
    <row r="438406" ht="15"/>
    <row r="438407" ht="15"/>
    <row r="438408" ht="15"/>
    <row r="438409" ht="15"/>
    <row r="438410" ht="15"/>
    <row r="438411" ht="15"/>
    <row r="438412" ht="15"/>
    <row r="438413" ht="15"/>
    <row r="438414" ht="15"/>
    <row r="438415" ht="15"/>
    <row r="438416" ht="15"/>
    <row r="438417" ht="15"/>
    <row r="438418" ht="15"/>
    <row r="438419" ht="15"/>
    <row r="438420" ht="15"/>
    <row r="438421" ht="15"/>
    <row r="438422" ht="15"/>
    <row r="438423" ht="15"/>
    <row r="438424" ht="15"/>
    <row r="438425" ht="15"/>
    <row r="438426" ht="15"/>
    <row r="438427" ht="15"/>
    <row r="438428" ht="15"/>
    <row r="438429" ht="15"/>
    <row r="438430" ht="15"/>
    <row r="438431" ht="15"/>
    <row r="438432" ht="15"/>
    <row r="438433" ht="15"/>
    <row r="438434" ht="15"/>
    <row r="438435" ht="15"/>
    <row r="438436" ht="15"/>
    <row r="438437" ht="15"/>
    <row r="438438" ht="15"/>
    <row r="438439" ht="15"/>
    <row r="438440" ht="15"/>
    <row r="438441" ht="15"/>
    <row r="438442" ht="15"/>
    <row r="438443" ht="15"/>
    <row r="438444" ht="15"/>
    <row r="438445" ht="15"/>
    <row r="438446" ht="15"/>
    <row r="438447" ht="15"/>
    <row r="438448" ht="15"/>
    <row r="438449" ht="15"/>
    <row r="438450" ht="15"/>
    <row r="438451" ht="15"/>
    <row r="438452" ht="15"/>
    <row r="438453" ht="15"/>
    <row r="438454" ht="15"/>
    <row r="438455" ht="15"/>
    <row r="438456" ht="15"/>
    <row r="438457" ht="15"/>
    <row r="438458" ht="15"/>
    <row r="438459" ht="15"/>
    <row r="438460" ht="15"/>
    <row r="438461" ht="15"/>
    <row r="438462" ht="15"/>
    <row r="438463" ht="15"/>
    <row r="438464" ht="15"/>
    <row r="438465" ht="15"/>
    <row r="438466" ht="15"/>
    <row r="438467" ht="15"/>
    <row r="438468" ht="15"/>
    <row r="438469" ht="15"/>
    <row r="438470" ht="15"/>
    <row r="438471" ht="15"/>
    <row r="438472" ht="15"/>
    <row r="438473" ht="15"/>
    <row r="438474" ht="15"/>
    <row r="438475" ht="15"/>
    <row r="438476" ht="15"/>
    <row r="438477" ht="15"/>
    <row r="438478" ht="15"/>
    <row r="438479" ht="15"/>
    <row r="438480" ht="15"/>
    <row r="438481" ht="15"/>
    <row r="438482" ht="15"/>
    <row r="438483" ht="15"/>
    <row r="438484" ht="15"/>
    <row r="438485" ht="15"/>
    <row r="438486" ht="15"/>
    <row r="438487" ht="15"/>
    <row r="438488" ht="15"/>
    <row r="438489" ht="15"/>
    <row r="438490" ht="15"/>
    <row r="438491" ht="15"/>
    <row r="438492" ht="15"/>
    <row r="438493" ht="15"/>
    <row r="438494" ht="15"/>
    <row r="438495" ht="15"/>
    <row r="438496" ht="15"/>
    <row r="438497" ht="15"/>
    <row r="438498" ht="15"/>
    <row r="438499" ht="15"/>
    <row r="438500" ht="15"/>
    <row r="438501" ht="15"/>
    <row r="438502" ht="15"/>
    <row r="438503" ht="15"/>
    <row r="438504" ht="15"/>
    <row r="438505" ht="15"/>
    <row r="438506" ht="15"/>
    <row r="438507" ht="15"/>
    <row r="438508" ht="15"/>
    <row r="438509" ht="15"/>
    <row r="438510" ht="15"/>
    <row r="438511" ht="15"/>
    <row r="438512" ht="15"/>
    <row r="438513" ht="15"/>
    <row r="438514" ht="15"/>
    <row r="438515" ht="15"/>
    <row r="438516" ht="15"/>
    <row r="438517" ht="15"/>
    <row r="438518" ht="15"/>
    <row r="438519" ht="15"/>
    <row r="438520" ht="15"/>
    <row r="438521" ht="15"/>
    <row r="438522" ht="15"/>
    <row r="438523" ht="15"/>
    <row r="438524" ht="15"/>
    <row r="438525" ht="15"/>
    <row r="438526" ht="15"/>
    <row r="438527" ht="15"/>
    <row r="438528" ht="15"/>
    <row r="438529" ht="15"/>
    <row r="438530" ht="15"/>
    <row r="438531" ht="15"/>
    <row r="438532" ht="15"/>
    <row r="438533" ht="15"/>
    <row r="438534" ht="15"/>
    <row r="438535" ht="15"/>
    <row r="438536" ht="15"/>
    <row r="438537" ht="15"/>
    <row r="438538" ht="15"/>
    <row r="438539" ht="15"/>
    <row r="438540" ht="15"/>
    <row r="438541" ht="15"/>
    <row r="438542" ht="15"/>
    <row r="438543" ht="15"/>
    <row r="438544" ht="15"/>
    <row r="438545" ht="15"/>
    <row r="438546" ht="15"/>
    <row r="438547" ht="15"/>
    <row r="438548" ht="15"/>
    <row r="438549" ht="15"/>
    <row r="438550" ht="15"/>
    <row r="438551" ht="15"/>
    <row r="438552" ht="15"/>
    <row r="438553" ht="15"/>
    <row r="438554" ht="15"/>
    <row r="438555" ht="15"/>
    <row r="438556" ht="15"/>
    <row r="438557" ht="15"/>
    <row r="438558" ht="15"/>
    <row r="438559" ht="15"/>
    <row r="438560" ht="15"/>
    <row r="438561" ht="15"/>
    <row r="438562" ht="15"/>
    <row r="438563" ht="15"/>
    <row r="438564" ht="15"/>
    <row r="438565" ht="15"/>
    <row r="438566" ht="15"/>
    <row r="438567" ht="15"/>
    <row r="438568" ht="15"/>
    <row r="438569" ht="15"/>
    <row r="438570" ht="15"/>
    <row r="438571" ht="15"/>
    <row r="438572" ht="15"/>
    <row r="438573" ht="15"/>
    <row r="438574" ht="15"/>
    <row r="438575" ht="15"/>
    <row r="438576" ht="15"/>
    <row r="438577" ht="15"/>
    <row r="438578" ht="15"/>
    <row r="438579" ht="15"/>
    <row r="438580" ht="15"/>
    <row r="438581" ht="15"/>
    <row r="438582" ht="15"/>
    <row r="438583" ht="15"/>
    <row r="438584" ht="15"/>
    <row r="438585" ht="15"/>
    <row r="438586" ht="15"/>
    <row r="438587" ht="15"/>
    <row r="438588" ht="15"/>
    <row r="438589" ht="15"/>
    <row r="438590" ht="15"/>
    <row r="438591" ht="15"/>
    <row r="438592" ht="15"/>
    <row r="438593" ht="15"/>
    <row r="438594" ht="15"/>
    <row r="438595" ht="15"/>
    <row r="438596" ht="15"/>
    <row r="438597" ht="15"/>
    <row r="438598" ht="15"/>
    <row r="438599" ht="15"/>
    <row r="438600" ht="15"/>
    <row r="438601" ht="15"/>
    <row r="438602" ht="15"/>
    <row r="438603" ht="15"/>
    <row r="438604" ht="15"/>
    <row r="438605" ht="15"/>
    <row r="438606" ht="15"/>
    <row r="438607" ht="15"/>
    <row r="438608" ht="15"/>
    <row r="438609" ht="15"/>
    <row r="438610" ht="15"/>
    <row r="438611" ht="15"/>
    <row r="438612" ht="15"/>
    <row r="438613" ht="15"/>
    <row r="438614" ht="15"/>
    <row r="438615" ht="15"/>
    <row r="438616" ht="15"/>
    <row r="438617" ht="15"/>
    <row r="438618" ht="15"/>
    <row r="438619" ht="15"/>
    <row r="438620" ht="15"/>
    <row r="438621" ht="15"/>
    <row r="438622" ht="15"/>
    <row r="438623" ht="15"/>
    <row r="438624" ht="15"/>
    <row r="438625" ht="15"/>
    <row r="438626" ht="15"/>
    <row r="438627" ht="15"/>
    <row r="438628" ht="15"/>
    <row r="438629" ht="15"/>
    <row r="438630" ht="15"/>
    <row r="438631" ht="15"/>
    <row r="438632" ht="15"/>
    <row r="438633" ht="15"/>
    <row r="438634" ht="15"/>
    <row r="438635" ht="15"/>
    <row r="438636" ht="15"/>
    <row r="438637" ht="15"/>
    <row r="438638" ht="15"/>
    <row r="438639" ht="15"/>
    <row r="438640" ht="15"/>
    <row r="438641" ht="15"/>
    <row r="438642" ht="15"/>
    <row r="438643" ht="15"/>
    <row r="438644" ht="15"/>
    <row r="438645" ht="15"/>
    <row r="438646" ht="15"/>
    <row r="438647" ht="15"/>
    <row r="438648" ht="15"/>
    <row r="438649" ht="15"/>
    <row r="438650" ht="15"/>
    <row r="438651" ht="15"/>
    <row r="438652" ht="15"/>
    <row r="438653" ht="15"/>
    <row r="438654" ht="15"/>
    <row r="438655" ht="15"/>
    <row r="438656" ht="15"/>
    <row r="438657" ht="15"/>
    <row r="438658" ht="15"/>
    <row r="438659" ht="15"/>
    <row r="438660" ht="15"/>
    <row r="438661" ht="15"/>
    <row r="438662" ht="15"/>
    <row r="438663" ht="15"/>
    <row r="438664" ht="15"/>
    <row r="438665" ht="15"/>
    <row r="438666" ht="15"/>
    <row r="438667" ht="15"/>
    <row r="438668" ht="15"/>
    <row r="438669" ht="15"/>
    <row r="438670" ht="15"/>
    <row r="438671" ht="15"/>
    <row r="438672" ht="15"/>
    <row r="438673" ht="15"/>
    <row r="438674" ht="15"/>
    <row r="438675" ht="15"/>
    <row r="438676" ht="15"/>
    <row r="438677" ht="15"/>
    <row r="438678" ht="15"/>
    <row r="438679" ht="15"/>
    <row r="438680" ht="15"/>
    <row r="438681" ht="15"/>
    <row r="438682" ht="15"/>
    <row r="438683" ht="15"/>
    <row r="438684" ht="15"/>
    <row r="438685" ht="15"/>
    <row r="438686" ht="15"/>
    <row r="438687" ht="15"/>
    <row r="438688" ht="15"/>
    <row r="438689" ht="15"/>
    <row r="438690" ht="15"/>
    <row r="438691" ht="15"/>
    <row r="438692" ht="15"/>
    <row r="438693" ht="15"/>
    <row r="438694" ht="15"/>
    <row r="438695" ht="15"/>
    <row r="438696" ht="15"/>
    <row r="438697" ht="15"/>
    <row r="438698" ht="15"/>
    <row r="438699" ht="15"/>
    <row r="438700" ht="15"/>
    <row r="438701" ht="15"/>
    <row r="438702" ht="15"/>
    <row r="438703" ht="15"/>
    <row r="438704" ht="15"/>
    <row r="438705" ht="15"/>
    <row r="438706" ht="15"/>
    <row r="438707" ht="15"/>
    <row r="438708" ht="15"/>
    <row r="438709" ht="15"/>
    <row r="438710" ht="15"/>
    <row r="438711" ht="15"/>
    <row r="438712" ht="15"/>
    <row r="438713" ht="15"/>
    <row r="438714" ht="15"/>
    <row r="438715" ht="15"/>
    <row r="438716" ht="15"/>
    <row r="438717" ht="15"/>
    <row r="438718" ht="15"/>
    <row r="438719" ht="15"/>
    <row r="438720" ht="15"/>
    <row r="438721" ht="15"/>
    <row r="438722" ht="15"/>
    <row r="438723" ht="15"/>
    <row r="438724" ht="15"/>
    <row r="438725" ht="15"/>
    <row r="438726" ht="15"/>
    <row r="438727" ht="15"/>
    <row r="438728" ht="15"/>
    <row r="438729" ht="15"/>
    <row r="438730" ht="15"/>
    <row r="438731" ht="15"/>
    <row r="438732" ht="15"/>
    <row r="438733" ht="15"/>
    <row r="438734" ht="15"/>
    <row r="438735" ht="15"/>
    <row r="438736" ht="15"/>
    <row r="438737" ht="15"/>
    <row r="438738" ht="15"/>
    <row r="438739" ht="15"/>
    <row r="438740" ht="15"/>
    <row r="438741" ht="15"/>
    <row r="438742" ht="15"/>
    <row r="438743" ht="15"/>
    <row r="438744" ht="15"/>
    <row r="438745" ht="15"/>
    <row r="438746" ht="15"/>
    <row r="438747" ht="15"/>
    <row r="438748" ht="15"/>
    <row r="438749" ht="15"/>
    <row r="438750" ht="15"/>
    <row r="438751" ht="15"/>
    <row r="438752" ht="15"/>
    <row r="438753" ht="15"/>
    <row r="438754" ht="15"/>
    <row r="438755" ht="15"/>
    <row r="438756" ht="15"/>
    <row r="438757" ht="15"/>
    <row r="438758" ht="15"/>
    <row r="438759" ht="15"/>
    <row r="438760" ht="15"/>
    <row r="438761" ht="15"/>
    <row r="438762" ht="15"/>
    <row r="438763" ht="15"/>
    <row r="438764" ht="15"/>
    <row r="438765" ht="15"/>
    <row r="438766" ht="15"/>
    <row r="438767" ht="15"/>
    <row r="438768" ht="15"/>
    <row r="438769" ht="15"/>
    <row r="438770" ht="15"/>
    <row r="438771" ht="15"/>
    <row r="438772" ht="15"/>
    <row r="438773" ht="15"/>
    <row r="438774" ht="15"/>
    <row r="438775" ht="15"/>
    <row r="438776" ht="15"/>
    <row r="438777" ht="15"/>
    <row r="438778" ht="15"/>
    <row r="438779" ht="15"/>
    <row r="438780" ht="15"/>
    <row r="438781" ht="15"/>
    <row r="438782" ht="15"/>
    <row r="438783" ht="15"/>
    <row r="438784" ht="15"/>
    <row r="438785" ht="15"/>
    <row r="438786" ht="15"/>
    <row r="438787" ht="15"/>
    <row r="438788" ht="15"/>
    <row r="438789" ht="15"/>
    <row r="438790" ht="15"/>
    <row r="438791" ht="15"/>
    <row r="438792" ht="15"/>
    <row r="438793" ht="15"/>
    <row r="438794" ht="15"/>
    <row r="438795" ht="15"/>
    <row r="438796" ht="15"/>
    <row r="438797" ht="15"/>
    <row r="438798" ht="15"/>
    <row r="438799" ht="15"/>
    <row r="438800" ht="15"/>
    <row r="438801" ht="15"/>
    <row r="438802" ht="15"/>
    <row r="438803" ht="15"/>
    <row r="438804" ht="15"/>
    <row r="438805" ht="15"/>
    <row r="438806" ht="15"/>
    <row r="438807" ht="15"/>
    <row r="438808" ht="15"/>
    <row r="438809" ht="15"/>
    <row r="438810" ht="15"/>
    <row r="438811" ht="15"/>
    <row r="438812" ht="15"/>
    <row r="438813" ht="15"/>
    <row r="438814" ht="15"/>
    <row r="438815" ht="15"/>
    <row r="438816" ht="15"/>
    <row r="438817" ht="15"/>
    <row r="438818" ht="15"/>
    <row r="438819" ht="15"/>
    <row r="438820" ht="15"/>
    <row r="438821" ht="15"/>
    <row r="438822" ht="15"/>
    <row r="438823" ht="15"/>
    <row r="438824" ht="15"/>
    <row r="438825" ht="15"/>
    <row r="438826" ht="15"/>
    <row r="438827" ht="15"/>
    <row r="438828" ht="15"/>
    <row r="438829" ht="15"/>
    <row r="438830" ht="15"/>
    <row r="438831" ht="15"/>
    <row r="438832" ht="15"/>
    <row r="438833" ht="15"/>
    <row r="438834" ht="15"/>
    <row r="438835" ht="15"/>
    <row r="438836" ht="15"/>
    <row r="438837" ht="15"/>
    <row r="438838" ht="15"/>
    <row r="438839" ht="15"/>
    <row r="438840" ht="15"/>
    <row r="438841" ht="15"/>
    <row r="438842" ht="15"/>
    <row r="438843" ht="15"/>
    <row r="438844" ht="15"/>
    <row r="438845" ht="15"/>
    <row r="438846" ht="15"/>
    <row r="438847" ht="15"/>
    <row r="438848" ht="15"/>
    <row r="438849" ht="15"/>
    <row r="438850" ht="15"/>
    <row r="438851" ht="15"/>
    <row r="438852" ht="15"/>
    <row r="438853" ht="15"/>
    <row r="438854" ht="15"/>
    <row r="438855" ht="15"/>
    <row r="438856" ht="15"/>
    <row r="438857" ht="15"/>
    <row r="438858" ht="15"/>
    <row r="438859" ht="15"/>
    <row r="438860" ht="15"/>
    <row r="438861" ht="15"/>
    <row r="438862" ht="15"/>
    <row r="438863" ht="15"/>
    <row r="438864" ht="15"/>
    <row r="438865" ht="15"/>
    <row r="438866" ht="15"/>
    <row r="438867" ht="15"/>
    <row r="438868" ht="15"/>
    <row r="438869" ht="15"/>
    <row r="438870" ht="15"/>
    <row r="438871" ht="15"/>
    <row r="438872" ht="15"/>
    <row r="438873" ht="15"/>
    <row r="438874" ht="15"/>
    <row r="438875" ht="15"/>
    <row r="438876" ht="15"/>
    <row r="438877" ht="15"/>
    <row r="438878" ht="15"/>
    <row r="438879" ht="15"/>
    <row r="438880" ht="15"/>
    <row r="438881" ht="15"/>
    <row r="438882" ht="15"/>
    <row r="438883" ht="15"/>
    <row r="438884" ht="15"/>
    <row r="438885" ht="15"/>
    <row r="438886" ht="15"/>
    <row r="438887" ht="15"/>
    <row r="438888" ht="15"/>
    <row r="438889" ht="15"/>
    <row r="438890" ht="15"/>
    <row r="438891" ht="15"/>
    <row r="438892" ht="15"/>
    <row r="438893" ht="15"/>
    <row r="438894" ht="15"/>
    <row r="438895" ht="15"/>
    <row r="438896" ht="15"/>
    <row r="438897" ht="15"/>
    <row r="438898" ht="15"/>
    <row r="438899" ht="15"/>
    <row r="438900" ht="15"/>
    <row r="438901" ht="15"/>
    <row r="438902" ht="15"/>
    <row r="438903" ht="15"/>
    <row r="438904" ht="15"/>
    <row r="438905" ht="15"/>
    <row r="438906" ht="15"/>
    <row r="438907" ht="15"/>
    <row r="438908" ht="15"/>
    <row r="438909" ht="15"/>
    <row r="438910" ht="15"/>
    <row r="438911" ht="15"/>
    <row r="438912" ht="15"/>
    <row r="438913" ht="15"/>
    <row r="438914" ht="15"/>
    <row r="438915" ht="15"/>
    <row r="438916" ht="15"/>
    <row r="438917" ht="15"/>
    <row r="438918" ht="15"/>
    <row r="438919" ht="15"/>
    <row r="438920" ht="15"/>
    <row r="438921" ht="15"/>
    <row r="438922" ht="15"/>
    <row r="438923" ht="15"/>
    <row r="438924" ht="15"/>
    <row r="438925" ht="15"/>
    <row r="438926" ht="15"/>
    <row r="438927" ht="15"/>
    <row r="438928" ht="15"/>
    <row r="438929" ht="15"/>
    <row r="438930" ht="15"/>
    <row r="438931" ht="15"/>
    <row r="438932" ht="15"/>
    <row r="438933" ht="15"/>
    <row r="438934" ht="15"/>
    <row r="438935" ht="15"/>
    <row r="438936" ht="15"/>
    <row r="438937" ht="15"/>
    <row r="438938" ht="15"/>
    <row r="438939" ht="15"/>
    <row r="438940" ht="15"/>
    <row r="438941" ht="15"/>
    <row r="438942" ht="15"/>
    <row r="438943" ht="15"/>
    <row r="438944" ht="15"/>
    <row r="438945" ht="15"/>
    <row r="438946" ht="15"/>
    <row r="438947" ht="15"/>
    <row r="438948" ht="15"/>
    <row r="438949" ht="15"/>
    <row r="438950" ht="15"/>
    <row r="438951" ht="15"/>
    <row r="438952" ht="15"/>
    <row r="438953" ht="15"/>
    <row r="438954" ht="15"/>
    <row r="438955" ht="15"/>
    <row r="438956" ht="15"/>
    <row r="438957" ht="15"/>
    <row r="438958" ht="15"/>
    <row r="438959" ht="15"/>
    <row r="438960" ht="15"/>
    <row r="438961" ht="15"/>
    <row r="438962" ht="15"/>
    <row r="438963" ht="15"/>
    <row r="438964" ht="15"/>
    <row r="438965" ht="15"/>
    <row r="438966" ht="15"/>
    <row r="438967" ht="15"/>
    <row r="438968" ht="15"/>
    <row r="438969" ht="15"/>
    <row r="438970" ht="15"/>
    <row r="438971" ht="15"/>
    <row r="438972" ht="15"/>
    <row r="438973" ht="15"/>
    <row r="438974" ht="15"/>
    <row r="438975" ht="15"/>
    <row r="438976" ht="15"/>
    <row r="438977" ht="15"/>
    <row r="438978" ht="15"/>
    <row r="438979" ht="15"/>
    <row r="438980" ht="15"/>
    <row r="438981" ht="15"/>
    <row r="438982" ht="15"/>
    <row r="438983" ht="15"/>
    <row r="438984" ht="15"/>
    <row r="438985" ht="15"/>
    <row r="438986" ht="15"/>
    <row r="438987" ht="15"/>
    <row r="438988" ht="15"/>
    <row r="438989" ht="15"/>
    <row r="438990" ht="15"/>
    <row r="438991" ht="15"/>
    <row r="438992" ht="15"/>
    <row r="438993" ht="15"/>
    <row r="438994" ht="15"/>
    <row r="438995" ht="15"/>
    <row r="438996" ht="15"/>
    <row r="438997" ht="15"/>
    <row r="438998" ht="15"/>
    <row r="438999" ht="15"/>
    <row r="439000" ht="15"/>
    <row r="439001" ht="15"/>
    <row r="439002" ht="15"/>
    <row r="439003" ht="15"/>
    <row r="439004" ht="15"/>
    <row r="439005" ht="15"/>
    <row r="439006" ht="15"/>
    <row r="439007" ht="15"/>
    <row r="439008" ht="15"/>
    <row r="439009" ht="15"/>
    <row r="439010" ht="15"/>
    <row r="439011" ht="15"/>
    <row r="439012" ht="15"/>
    <row r="439013" ht="15"/>
    <row r="439014" ht="15"/>
    <row r="439015" ht="15"/>
    <row r="439016" ht="15"/>
    <row r="439017" ht="15"/>
    <row r="439018" ht="15"/>
    <row r="439019" ht="15"/>
    <row r="439020" ht="15"/>
    <row r="439021" ht="15"/>
    <row r="439022" ht="15"/>
    <row r="439023" ht="15"/>
    <row r="439024" ht="15"/>
    <row r="439025" ht="15"/>
    <row r="439026" ht="15"/>
    <row r="439027" ht="15"/>
    <row r="439028" ht="15"/>
    <row r="439029" ht="15"/>
    <row r="439030" ht="15"/>
    <row r="439031" ht="15"/>
    <row r="439032" ht="15"/>
    <row r="439033" ht="15"/>
    <row r="439034" ht="15"/>
    <row r="439035" ht="15"/>
    <row r="439036" ht="15"/>
    <row r="439037" ht="15"/>
    <row r="439038" ht="15"/>
    <row r="439039" ht="15"/>
    <row r="439040" ht="15"/>
    <row r="439041" ht="15"/>
    <row r="439042" ht="15"/>
    <row r="439043" ht="15"/>
    <row r="439044" ht="15"/>
    <row r="439045" ht="15"/>
    <row r="439046" ht="15"/>
    <row r="439047" ht="15"/>
    <row r="439048" ht="15"/>
    <row r="439049" ht="15"/>
    <row r="439050" ht="15"/>
    <row r="439051" ht="15"/>
    <row r="439052" ht="15"/>
    <row r="439053" ht="15"/>
    <row r="439054" ht="15"/>
    <row r="439055" ht="15"/>
    <row r="439056" ht="15"/>
    <row r="439057" ht="15"/>
    <row r="439058" ht="15"/>
    <row r="439059" ht="15"/>
    <row r="439060" ht="15"/>
    <row r="439061" ht="15"/>
    <row r="439062" ht="15"/>
    <row r="439063" ht="15"/>
    <row r="439064" ht="15"/>
    <row r="439065" ht="15"/>
    <row r="439066" ht="15"/>
    <row r="439067" ht="15"/>
    <row r="439068" ht="15"/>
    <row r="439069" ht="15"/>
    <row r="439070" ht="15"/>
    <row r="439071" ht="15"/>
    <row r="439072" ht="15"/>
    <row r="439073" ht="15"/>
    <row r="439074" ht="15"/>
    <row r="439075" ht="15"/>
    <row r="439076" ht="15"/>
    <row r="439077" ht="15"/>
    <row r="439078" ht="15"/>
    <row r="439079" ht="15"/>
    <row r="439080" ht="15"/>
    <row r="439081" ht="15"/>
    <row r="439082" ht="15"/>
    <row r="439083" ht="15"/>
    <row r="439084" ht="15"/>
    <row r="439085" ht="15"/>
    <row r="439086" ht="15"/>
    <row r="439087" ht="15"/>
    <row r="439088" ht="15"/>
    <row r="439089" ht="15"/>
    <row r="439090" ht="15"/>
    <row r="439091" ht="15"/>
    <row r="439092" ht="15"/>
    <row r="439093" ht="15"/>
    <row r="439094" ht="15"/>
    <row r="439095" ht="15"/>
    <row r="439096" ht="15"/>
    <row r="439097" ht="15"/>
    <row r="439098" ht="15"/>
    <row r="439099" ht="15"/>
    <row r="439100" ht="15"/>
    <row r="439101" ht="15"/>
    <row r="439102" ht="15"/>
    <row r="439103" ht="15"/>
    <row r="439104" ht="15"/>
    <row r="439105" ht="15"/>
    <row r="439106" ht="15"/>
    <row r="439107" ht="15"/>
    <row r="439108" ht="15"/>
    <row r="439109" ht="15"/>
    <row r="439110" ht="15"/>
    <row r="439111" ht="15"/>
    <row r="439112" ht="15"/>
    <row r="439113" ht="15"/>
    <row r="439114" ht="15"/>
    <row r="439115" ht="15"/>
    <row r="439116" ht="15"/>
    <row r="439117" ht="15"/>
    <row r="439118" ht="15"/>
    <row r="439119" ht="15"/>
    <row r="439120" ht="15"/>
    <row r="439121" ht="15"/>
    <row r="439122" ht="15"/>
    <row r="439123" ht="15"/>
    <row r="439124" ht="15"/>
    <row r="439125" ht="15"/>
    <row r="439126" ht="15"/>
    <row r="439127" ht="15"/>
    <row r="439128" ht="15"/>
    <row r="439129" ht="15"/>
    <row r="439130" ht="15"/>
    <row r="439131" ht="15"/>
    <row r="439132" ht="15"/>
    <row r="439133" ht="15"/>
    <row r="439134" ht="15"/>
    <row r="439135" ht="15"/>
    <row r="439136" ht="15"/>
    <row r="439137" ht="15"/>
    <row r="439138" ht="15"/>
    <row r="439139" ht="15"/>
    <row r="439140" ht="15"/>
    <row r="439141" ht="15"/>
    <row r="439142" ht="15"/>
    <row r="439143" ht="15"/>
    <row r="439144" ht="15"/>
    <row r="439145" ht="15"/>
    <row r="439146" ht="15"/>
    <row r="439147" ht="15"/>
    <row r="439148" ht="15"/>
    <row r="439149" ht="15"/>
    <row r="439150" ht="15"/>
    <row r="439151" ht="15"/>
    <row r="439152" ht="15"/>
    <row r="439153" ht="15"/>
    <row r="439154" ht="15"/>
    <row r="439155" ht="15"/>
    <row r="439156" ht="15"/>
    <row r="439157" ht="15"/>
    <row r="439158" ht="15"/>
    <row r="439159" ht="15"/>
    <row r="439160" ht="15"/>
    <row r="439161" ht="15"/>
    <row r="439162" ht="15"/>
    <row r="439163" ht="15"/>
    <row r="439164" ht="15"/>
    <row r="439165" ht="15"/>
    <row r="439166" ht="15"/>
    <row r="439167" ht="15"/>
    <row r="439168" ht="15"/>
    <row r="439169" ht="15"/>
    <row r="439170" ht="15"/>
    <row r="439171" ht="15"/>
    <row r="439172" ht="15"/>
    <row r="439173" ht="15"/>
    <row r="439174" ht="15"/>
    <row r="439175" ht="15"/>
    <row r="439176" ht="15"/>
    <row r="439177" ht="15"/>
    <row r="439178" ht="15"/>
    <row r="439179" ht="15"/>
    <row r="439180" ht="15"/>
    <row r="439181" ht="15"/>
    <row r="439182" ht="15"/>
    <row r="439183" ht="15"/>
    <row r="439184" ht="15"/>
    <row r="439185" ht="15"/>
    <row r="439186" ht="15"/>
    <row r="439187" ht="15"/>
    <row r="439188" ht="15"/>
    <row r="439189" ht="15"/>
    <row r="439190" ht="15"/>
    <row r="439191" ht="15"/>
    <row r="439192" ht="15"/>
    <row r="439193" ht="15"/>
    <row r="439194" ht="15"/>
    <row r="439195" ht="15"/>
    <row r="439196" ht="15"/>
    <row r="439197" ht="15"/>
    <row r="439198" ht="15"/>
    <row r="439199" ht="15"/>
    <row r="439200" ht="15"/>
    <row r="439201" ht="15"/>
    <row r="439202" ht="15"/>
    <row r="439203" ht="15"/>
    <row r="439204" ht="15"/>
    <row r="439205" ht="15"/>
    <row r="439206" ht="15"/>
    <row r="439207" ht="15"/>
    <row r="439208" ht="15"/>
    <row r="439209" ht="15"/>
    <row r="439210" ht="15"/>
    <row r="439211" ht="15"/>
    <row r="439212" ht="15"/>
    <row r="439213" ht="15"/>
    <row r="439214" ht="15"/>
    <row r="439215" ht="15"/>
    <row r="439216" ht="15"/>
    <row r="439217" ht="15"/>
    <row r="439218" ht="15"/>
    <row r="439219" ht="15"/>
    <row r="439220" ht="15"/>
    <row r="439221" ht="15"/>
    <row r="439222" ht="15"/>
    <row r="439223" ht="15"/>
    <row r="439224" ht="15"/>
    <row r="439225" ht="15"/>
    <row r="439226" ht="15"/>
    <row r="439227" ht="15"/>
    <row r="439228" ht="15"/>
    <row r="439229" ht="15"/>
    <row r="439230" ht="15"/>
    <row r="439231" ht="15"/>
    <row r="439232" ht="15"/>
    <row r="439233" ht="15"/>
    <row r="439234" ht="15"/>
    <row r="439235" ht="15"/>
    <row r="439236" ht="15"/>
    <row r="439237" ht="15"/>
    <row r="439238" ht="15"/>
    <row r="439239" ht="15"/>
    <row r="439240" ht="15"/>
    <row r="439241" ht="15"/>
    <row r="439242" ht="15"/>
    <row r="439243" ht="15"/>
    <row r="439244" ht="15"/>
    <row r="439245" ht="15"/>
    <row r="439246" ht="15"/>
    <row r="439247" ht="15"/>
    <row r="439248" ht="15"/>
    <row r="439249" ht="15"/>
    <row r="439250" ht="15"/>
    <row r="439251" ht="15"/>
    <row r="439252" ht="15"/>
    <row r="439253" ht="15"/>
    <row r="439254" ht="15"/>
    <row r="439255" ht="15"/>
    <row r="439256" ht="15"/>
    <row r="439257" ht="15"/>
    <row r="439258" ht="15"/>
    <row r="439259" ht="15"/>
    <row r="439260" ht="15"/>
    <row r="439261" ht="15"/>
    <row r="439262" ht="15"/>
    <row r="439263" ht="15"/>
    <row r="439264" ht="15"/>
    <row r="439265" ht="15"/>
    <row r="439266" ht="15"/>
    <row r="439267" ht="15"/>
    <row r="439268" ht="15"/>
    <row r="439269" ht="15"/>
    <row r="439270" ht="15"/>
    <row r="439271" ht="15"/>
    <row r="439272" ht="15"/>
    <row r="439273" ht="15"/>
    <row r="439274" ht="15"/>
    <row r="439275" ht="15"/>
    <row r="439276" ht="15"/>
    <row r="439277" ht="15"/>
    <row r="439278" ht="15"/>
    <row r="439279" ht="15"/>
    <row r="439280" ht="15"/>
    <row r="439281" ht="15"/>
    <row r="439282" ht="15"/>
    <row r="439283" ht="15"/>
    <row r="439284" ht="15"/>
    <row r="439285" ht="15"/>
    <row r="439286" ht="15"/>
    <row r="439287" ht="15"/>
    <row r="439288" ht="15"/>
    <row r="439289" ht="15"/>
    <row r="439290" ht="15"/>
    <row r="439291" ht="15"/>
    <row r="439292" ht="15"/>
    <row r="439293" ht="15"/>
    <row r="439294" ht="15"/>
    <row r="439295" ht="15"/>
    <row r="439296" ht="15"/>
    <row r="439297" ht="15"/>
    <row r="439298" ht="15"/>
    <row r="439299" ht="15"/>
    <row r="439300" ht="15"/>
    <row r="439301" ht="15"/>
    <row r="439302" ht="15"/>
    <row r="439303" ht="15"/>
    <row r="439304" ht="15"/>
    <row r="439305" ht="15"/>
    <row r="439306" ht="15"/>
    <row r="439307" ht="15"/>
    <row r="439308" ht="15"/>
    <row r="439309" ht="15"/>
    <row r="439310" ht="15"/>
    <row r="439311" ht="15"/>
    <row r="439312" ht="15"/>
    <row r="439313" ht="15"/>
    <row r="439314" ht="15"/>
    <row r="439315" ht="15"/>
    <row r="439316" ht="15"/>
    <row r="439317" ht="15"/>
    <row r="439318" ht="15"/>
    <row r="439319" ht="15"/>
    <row r="439320" ht="15"/>
    <row r="439321" ht="15"/>
    <row r="439322" ht="15"/>
    <row r="439323" ht="15"/>
    <row r="439324" ht="15"/>
    <row r="439325" ht="15"/>
    <row r="439326" ht="15"/>
    <row r="439327" ht="15"/>
    <row r="439328" ht="15"/>
    <row r="439329" ht="15"/>
    <row r="439330" ht="15"/>
    <row r="439331" ht="15"/>
    <row r="439332" ht="15"/>
    <row r="439333" ht="15"/>
    <row r="439334" ht="15"/>
    <row r="439335" ht="15"/>
    <row r="439336" ht="15"/>
    <row r="439337" ht="15"/>
    <row r="439338" ht="15"/>
    <row r="439339" ht="15"/>
    <row r="439340" ht="15"/>
    <row r="439341" ht="15"/>
    <row r="439342" ht="15"/>
    <row r="439343" ht="15"/>
    <row r="439344" ht="15"/>
    <row r="439345" ht="15"/>
    <row r="439346" ht="15"/>
    <row r="439347" ht="15"/>
    <row r="439348" ht="15"/>
    <row r="439349" ht="15"/>
    <row r="439350" ht="15"/>
    <row r="439351" ht="15"/>
    <row r="439352" ht="15"/>
    <row r="439353" ht="15"/>
    <row r="439354" ht="15"/>
    <row r="439355" ht="15"/>
    <row r="439356" ht="15"/>
    <row r="439357" ht="15"/>
    <row r="439358" ht="15"/>
    <row r="439359" ht="15"/>
    <row r="439360" ht="15"/>
    <row r="439361" ht="15"/>
    <row r="439362" ht="15"/>
    <row r="439363" ht="15"/>
    <row r="439364" ht="15"/>
    <row r="439365" ht="15"/>
    <row r="439366" ht="15"/>
    <row r="439367" ht="15"/>
    <row r="439368" ht="15"/>
    <row r="439369" ht="15"/>
    <row r="439370" ht="15"/>
    <row r="439371" ht="15"/>
    <row r="439372" ht="15"/>
    <row r="439373" ht="15"/>
    <row r="439374" ht="15"/>
    <row r="439375" ht="15"/>
    <row r="439376" ht="15"/>
    <row r="439377" ht="15"/>
    <row r="439378" ht="15"/>
    <row r="439379" ht="15"/>
    <row r="439380" ht="15"/>
    <row r="439381" ht="15"/>
    <row r="439382" ht="15"/>
    <row r="439383" ht="15"/>
    <row r="439384" ht="15"/>
    <row r="439385" ht="15"/>
    <row r="439386" ht="15"/>
    <row r="439387" ht="15"/>
    <row r="439388" ht="15"/>
    <row r="439389" ht="15"/>
    <row r="439390" ht="15"/>
    <row r="439391" ht="15"/>
    <row r="439392" ht="15"/>
    <row r="439393" ht="15"/>
    <row r="439394" ht="15"/>
    <row r="439395" ht="15"/>
    <row r="439396" ht="15"/>
    <row r="439397" ht="15"/>
    <row r="439398" ht="15"/>
    <row r="439399" ht="15"/>
    <row r="439400" ht="15"/>
    <row r="439401" ht="15"/>
    <row r="439402" ht="15"/>
    <row r="439403" ht="15"/>
    <row r="439404" ht="15"/>
    <row r="439405" ht="15"/>
    <row r="439406" ht="15"/>
    <row r="439407" ht="15"/>
    <row r="439408" ht="15"/>
    <row r="439409" ht="15"/>
    <row r="439410" ht="15"/>
    <row r="439411" ht="15"/>
    <row r="439412" ht="15"/>
    <row r="439413" ht="15"/>
    <row r="439414" ht="15"/>
    <row r="439415" ht="15"/>
    <row r="439416" ht="15"/>
    <row r="439417" ht="15"/>
    <row r="439418" ht="15"/>
    <row r="439419" ht="15"/>
    <row r="439420" ht="15"/>
    <row r="439421" ht="15"/>
    <row r="439422" ht="15"/>
    <row r="439423" ht="15"/>
    <row r="439424" ht="15"/>
    <row r="439425" ht="15"/>
    <row r="439426" ht="15"/>
    <row r="439427" ht="15"/>
    <row r="439428" ht="15"/>
    <row r="439429" ht="15"/>
    <row r="439430" ht="15"/>
    <row r="439431" ht="15"/>
    <row r="439432" ht="15"/>
    <row r="439433" ht="15"/>
    <row r="439434" ht="15"/>
    <row r="439435" ht="15"/>
    <row r="439436" ht="15"/>
    <row r="439437" ht="15"/>
    <row r="439438" ht="15"/>
    <row r="439439" ht="15"/>
    <row r="439440" ht="15"/>
    <row r="439441" ht="15"/>
    <row r="439442" ht="15"/>
    <row r="439443" ht="15"/>
    <row r="439444" ht="15"/>
    <row r="439445" ht="15"/>
    <row r="439446" ht="15"/>
    <row r="439447" ht="15"/>
    <row r="439448" ht="15"/>
    <row r="439449" ht="15"/>
    <row r="439450" ht="15"/>
    <row r="439451" ht="15"/>
    <row r="439452" ht="15"/>
    <row r="439453" ht="15"/>
    <row r="439454" ht="15"/>
    <row r="439455" ht="15"/>
    <row r="439456" ht="15"/>
    <row r="439457" ht="15"/>
    <row r="439458" ht="15"/>
    <row r="439459" ht="15"/>
    <row r="439460" ht="15"/>
    <row r="439461" ht="15"/>
    <row r="439462" ht="15"/>
    <row r="439463" ht="15"/>
    <row r="439464" ht="15"/>
    <row r="439465" ht="15"/>
    <row r="439466" ht="15"/>
    <row r="439467" ht="15"/>
    <row r="439468" ht="15"/>
    <row r="439469" ht="15"/>
    <row r="439470" ht="15"/>
    <row r="439471" ht="15"/>
    <row r="439472" ht="15"/>
    <row r="439473" ht="15"/>
    <row r="439474" ht="15"/>
    <row r="439475" ht="15"/>
    <row r="439476" ht="15"/>
    <row r="439477" ht="15"/>
    <row r="439478" ht="15"/>
    <row r="439479" ht="15"/>
    <row r="439480" ht="15"/>
    <row r="439481" ht="15"/>
    <row r="439482" ht="15"/>
    <row r="439483" ht="15"/>
    <row r="439484" ht="15"/>
    <row r="439485" ht="15"/>
    <row r="439486" ht="15"/>
    <row r="439487" ht="15"/>
    <row r="439488" ht="15"/>
    <row r="439489" ht="15"/>
    <row r="439490" ht="15"/>
    <row r="439491" ht="15"/>
    <row r="439492" ht="15"/>
    <row r="439493" ht="15"/>
    <row r="439494" ht="15"/>
    <row r="439495" ht="15"/>
    <row r="439496" ht="15"/>
    <row r="439497" ht="15"/>
    <row r="439498" ht="15"/>
    <row r="439499" ht="15"/>
    <row r="439500" ht="15"/>
    <row r="439501" ht="15"/>
    <row r="439502" ht="15"/>
    <row r="439503" ht="15"/>
    <row r="439504" ht="15"/>
    <row r="439505" ht="15"/>
    <row r="439506" ht="15"/>
    <row r="439507" ht="15"/>
    <row r="439508" ht="15"/>
    <row r="439509" ht="15"/>
    <row r="439510" ht="15"/>
    <row r="439511" ht="15"/>
    <row r="439512" ht="15"/>
    <row r="439513" ht="15"/>
    <row r="439514" ht="15"/>
    <row r="439515" ht="15"/>
    <row r="439516" ht="15"/>
    <row r="439517" ht="15"/>
    <row r="439518" ht="15"/>
    <row r="439519" ht="15"/>
    <row r="439520" ht="15"/>
    <row r="439521" ht="15"/>
    <row r="439522" ht="15"/>
    <row r="439523" ht="15"/>
    <row r="439524" ht="15"/>
    <row r="439525" ht="15"/>
    <row r="439526" ht="15"/>
    <row r="439527" ht="15"/>
    <row r="439528" ht="15"/>
    <row r="439529" ht="15"/>
    <row r="439530" ht="15"/>
    <row r="439531" ht="15"/>
    <row r="439532" ht="15"/>
    <row r="439533" ht="15"/>
    <row r="439534" ht="15"/>
    <row r="439535" ht="15"/>
    <row r="439536" ht="15"/>
    <row r="439537" ht="15"/>
    <row r="439538" ht="15"/>
    <row r="439539" ht="15"/>
    <row r="439540" ht="15"/>
    <row r="439541" ht="15"/>
    <row r="439542" ht="15"/>
    <row r="439543" ht="15"/>
    <row r="439544" ht="15"/>
    <row r="439545" ht="15"/>
    <row r="439546" ht="15"/>
    <row r="439547" ht="15"/>
    <row r="439548" ht="15"/>
    <row r="439549" ht="15"/>
    <row r="439550" ht="15"/>
    <row r="439551" ht="15"/>
    <row r="439552" ht="15"/>
    <row r="439553" ht="15"/>
    <row r="439554" ht="15"/>
    <row r="439555" ht="15"/>
    <row r="439556" ht="15"/>
    <row r="439557" ht="15"/>
    <row r="439558" ht="15"/>
    <row r="439559" ht="15"/>
    <row r="439560" ht="15"/>
    <row r="439561" ht="15"/>
    <row r="439562" ht="15"/>
    <row r="439563" ht="15"/>
    <row r="439564" ht="15"/>
    <row r="439565" ht="15"/>
    <row r="439566" ht="15"/>
    <row r="439567" ht="15"/>
    <row r="439568" ht="15"/>
    <row r="439569" ht="15"/>
    <row r="439570" ht="15"/>
    <row r="439571" ht="15"/>
    <row r="439572" ht="15"/>
    <row r="439573" ht="15"/>
    <row r="439574" ht="15"/>
    <row r="439575" ht="15"/>
    <row r="439576" ht="15"/>
    <row r="439577" ht="15"/>
    <row r="439578" ht="15"/>
    <row r="439579" ht="15"/>
    <row r="439580" ht="15"/>
    <row r="439581" ht="15"/>
    <row r="439582" ht="15"/>
    <row r="439583" ht="15"/>
    <row r="439584" ht="15"/>
    <row r="439585" ht="15"/>
    <row r="439586" ht="15"/>
    <row r="439587" ht="15"/>
    <row r="439588" ht="15"/>
    <row r="439589" ht="15"/>
    <row r="439590" ht="15"/>
    <row r="439591" ht="15"/>
    <row r="439592" ht="15"/>
    <row r="439593" ht="15"/>
    <row r="439594" ht="15"/>
    <row r="439595" ht="15"/>
    <row r="439596" ht="15"/>
    <row r="439597" ht="15"/>
    <row r="439598" ht="15"/>
    <row r="439599" ht="15"/>
    <row r="439600" ht="15"/>
    <row r="439601" ht="15"/>
    <row r="439602" ht="15"/>
    <row r="439603" ht="15"/>
    <row r="439604" ht="15"/>
    <row r="439605" ht="15"/>
    <row r="439606" ht="15"/>
    <row r="439607" ht="15"/>
    <row r="439608" ht="15"/>
    <row r="439609" ht="15"/>
    <row r="439610" ht="15"/>
    <row r="439611" ht="15"/>
    <row r="439612" ht="15"/>
    <row r="439613" ht="15"/>
    <row r="439614" ht="15"/>
    <row r="439615" ht="15"/>
    <row r="439616" ht="15"/>
    <row r="439617" ht="15"/>
    <row r="439618" ht="15"/>
    <row r="439619" ht="15"/>
    <row r="439620" ht="15"/>
    <row r="439621" ht="15"/>
    <row r="439622" ht="15"/>
    <row r="439623" ht="15"/>
    <row r="439624" ht="15"/>
    <row r="439625" ht="15"/>
    <row r="439626" ht="15"/>
    <row r="439627" ht="15"/>
    <row r="439628" ht="15"/>
    <row r="439629" ht="15"/>
    <row r="439630" ht="15"/>
    <row r="439631" ht="15"/>
    <row r="439632" ht="15"/>
    <row r="439633" ht="15"/>
    <row r="439634" ht="15"/>
    <row r="439635" ht="15"/>
    <row r="439636" ht="15"/>
    <row r="439637" ht="15"/>
    <row r="439638" ht="15"/>
    <row r="439639" ht="15"/>
    <row r="439640" ht="15"/>
    <row r="439641" ht="15"/>
    <row r="439642" ht="15"/>
    <row r="439643" ht="15"/>
    <row r="439644" ht="15"/>
    <row r="439645" ht="15"/>
    <row r="439646" ht="15"/>
    <row r="439647" ht="15"/>
    <row r="439648" ht="15"/>
    <row r="439649" ht="15"/>
    <row r="439650" ht="15"/>
    <row r="439651" ht="15"/>
    <row r="439652" ht="15"/>
    <row r="439653" ht="15"/>
    <row r="439654" ht="15"/>
    <row r="439655" ht="15"/>
    <row r="439656" ht="15"/>
    <row r="439657" ht="15"/>
    <row r="439658" ht="15"/>
    <row r="439659" ht="15"/>
    <row r="439660" ht="15"/>
    <row r="439661" ht="15"/>
    <row r="439662" ht="15"/>
    <row r="439663" ht="15"/>
    <row r="439664" ht="15"/>
    <row r="439665" ht="15"/>
    <row r="439666" ht="15"/>
    <row r="439667" ht="15"/>
    <row r="439668" ht="15"/>
    <row r="439669" ht="15"/>
    <row r="439670" ht="15"/>
    <row r="439671" ht="15"/>
    <row r="439672" ht="15"/>
    <row r="439673" ht="15"/>
    <row r="439674" ht="15"/>
    <row r="439675" ht="15"/>
    <row r="439676" ht="15"/>
    <row r="439677" ht="15"/>
    <row r="439678" ht="15"/>
    <row r="439679" ht="15"/>
    <row r="439680" ht="15"/>
    <row r="439681" ht="15"/>
    <row r="439682" ht="15"/>
    <row r="439683" ht="15"/>
    <row r="439684" ht="15"/>
    <row r="439685" ht="15"/>
    <row r="439686" ht="15"/>
    <row r="439687" ht="15"/>
    <row r="439688" ht="15"/>
    <row r="439689" ht="15"/>
    <row r="439690" ht="15"/>
    <row r="439691" ht="15"/>
    <row r="439692" ht="15"/>
    <row r="439693" ht="15"/>
    <row r="439694" ht="15"/>
    <row r="439695" ht="15"/>
    <row r="439696" ht="15"/>
    <row r="439697" ht="15"/>
    <row r="439698" ht="15"/>
    <row r="439699" ht="15"/>
    <row r="439700" ht="15"/>
    <row r="439701" ht="15"/>
    <row r="439702" ht="15"/>
    <row r="439703" ht="15"/>
    <row r="439704" ht="15"/>
    <row r="439705" ht="15"/>
    <row r="439706" ht="15"/>
    <row r="439707" ht="15"/>
    <row r="439708" ht="15"/>
    <row r="439709" ht="15"/>
    <row r="439710" ht="15"/>
    <row r="439711" ht="15"/>
    <row r="439712" ht="15"/>
    <row r="439713" ht="15"/>
    <row r="439714" ht="15"/>
    <row r="439715" ht="15"/>
    <row r="439716" ht="15"/>
    <row r="439717" ht="15"/>
    <row r="439718" ht="15"/>
    <row r="439719" ht="15"/>
    <row r="439720" ht="15"/>
    <row r="439721" ht="15"/>
    <row r="439722" ht="15"/>
    <row r="439723" ht="15"/>
    <row r="439724" ht="15"/>
    <row r="439725" ht="15"/>
    <row r="439726" ht="15"/>
    <row r="439727" ht="15"/>
    <row r="439728" ht="15"/>
    <row r="439729" ht="15"/>
    <row r="439730" ht="15"/>
    <row r="439731" ht="15"/>
    <row r="439732" ht="15"/>
    <row r="439733" ht="15"/>
    <row r="439734" ht="15"/>
    <row r="439735" ht="15"/>
    <row r="439736" ht="15"/>
    <row r="439737" ht="15"/>
    <row r="439738" ht="15"/>
    <row r="439739" ht="15"/>
    <row r="439740" ht="15"/>
    <row r="439741" ht="15"/>
    <row r="439742" ht="15"/>
    <row r="439743" ht="15"/>
    <row r="439744" ht="15"/>
    <row r="439745" ht="15"/>
    <row r="439746" ht="15"/>
    <row r="439747" ht="15"/>
    <row r="439748" ht="15"/>
    <row r="439749" ht="15"/>
    <row r="439750" ht="15"/>
    <row r="439751" ht="15"/>
    <row r="439752" ht="15"/>
    <row r="439753" ht="15"/>
    <row r="439754" ht="15"/>
    <row r="439755" ht="15"/>
    <row r="439756" ht="15"/>
    <row r="439757" ht="15"/>
    <row r="439758" ht="15"/>
    <row r="439759" ht="15"/>
    <row r="439760" ht="15"/>
    <row r="439761" ht="15"/>
    <row r="439762" ht="15"/>
    <row r="439763" ht="15"/>
    <row r="439764" ht="15"/>
    <row r="439765" ht="15"/>
    <row r="439766" ht="15"/>
    <row r="439767" ht="15"/>
    <row r="439768" ht="15"/>
    <row r="439769" ht="15"/>
    <row r="439770" ht="15"/>
    <row r="439771" ht="15"/>
    <row r="439772" ht="15"/>
    <row r="439773" ht="15"/>
    <row r="439774" ht="15"/>
    <row r="439775" ht="15"/>
    <row r="439776" ht="15"/>
    <row r="439777" ht="15"/>
    <row r="439778" ht="15"/>
    <row r="439779" ht="15"/>
    <row r="439780" ht="15"/>
    <row r="439781" ht="15"/>
    <row r="439782" ht="15"/>
    <row r="439783" ht="15"/>
    <row r="439784" ht="15"/>
    <row r="439785" ht="15"/>
    <row r="439786" ht="15"/>
    <row r="439787" ht="15"/>
    <row r="439788" ht="15"/>
    <row r="439789" ht="15"/>
    <row r="439790" ht="15"/>
    <row r="439791" ht="15"/>
    <row r="439792" ht="15"/>
    <row r="439793" ht="15"/>
    <row r="439794" ht="15"/>
    <row r="439795" ht="15"/>
    <row r="439796" ht="15"/>
    <row r="439797" ht="15"/>
    <row r="439798" ht="15"/>
    <row r="439799" ht="15"/>
    <row r="439800" ht="15"/>
    <row r="439801" ht="15"/>
    <row r="439802" ht="15"/>
    <row r="439803" ht="15"/>
    <row r="439804" ht="15"/>
    <row r="439805" ht="15"/>
    <row r="439806" ht="15"/>
    <row r="439807" ht="15"/>
    <row r="439808" ht="15"/>
    <row r="439809" ht="15"/>
    <row r="439810" ht="15"/>
    <row r="439811" ht="15"/>
    <row r="439812" ht="15"/>
    <row r="439813" ht="15"/>
    <row r="439814" ht="15"/>
    <row r="439815" ht="15"/>
    <row r="439816" ht="15"/>
    <row r="439817" ht="15"/>
    <row r="439818" ht="15"/>
    <row r="439819" ht="15"/>
    <row r="439820" ht="15"/>
    <row r="439821" ht="15"/>
    <row r="439822" ht="15"/>
    <row r="439823" ht="15"/>
    <row r="439824" ht="15"/>
    <row r="439825" ht="15"/>
    <row r="439826" ht="15"/>
    <row r="439827" ht="15"/>
    <row r="439828" ht="15"/>
    <row r="439829" ht="15"/>
    <row r="439830" ht="15"/>
    <row r="439831" ht="15"/>
    <row r="439832" ht="15"/>
    <row r="439833" ht="15"/>
    <row r="439834" ht="15"/>
    <row r="439835" ht="15"/>
    <row r="439836" ht="15"/>
    <row r="439837" ht="15"/>
    <row r="439838" ht="15"/>
    <row r="439839" ht="15"/>
    <row r="439840" ht="15"/>
    <row r="439841" ht="15"/>
    <row r="439842" ht="15"/>
    <row r="439843" ht="15"/>
    <row r="439844" ht="15"/>
    <row r="439845" ht="15"/>
    <row r="439846" ht="15"/>
    <row r="439847" ht="15"/>
    <row r="439848" ht="15"/>
    <row r="439849" ht="15"/>
    <row r="439850" ht="15"/>
    <row r="439851" ht="15"/>
    <row r="439852" ht="15"/>
    <row r="439853" ht="15"/>
    <row r="439854" ht="15"/>
    <row r="439855" ht="15"/>
    <row r="439856" ht="15"/>
    <row r="439857" ht="15"/>
    <row r="439858" ht="15"/>
    <row r="439859" ht="15"/>
    <row r="439860" ht="15"/>
    <row r="439861" ht="15"/>
    <row r="439862" ht="15"/>
    <row r="439863" ht="15"/>
    <row r="439864" ht="15"/>
    <row r="439865" ht="15"/>
    <row r="439866" ht="15"/>
    <row r="439867" ht="15"/>
    <row r="439868" ht="15"/>
    <row r="439869" ht="15"/>
    <row r="439870" ht="15"/>
    <row r="439871" ht="15"/>
    <row r="439872" ht="15"/>
    <row r="439873" ht="15"/>
    <row r="439874" ht="15"/>
    <row r="439875" ht="15"/>
    <row r="439876" ht="15"/>
    <row r="439877" ht="15"/>
    <row r="439878" ht="15"/>
    <row r="439879" ht="15"/>
    <row r="439880" ht="15"/>
    <row r="439881" ht="15"/>
    <row r="439882" ht="15"/>
    <row r="439883" ht="15"/>
    <row r="439884" ht="15"/>
    <row r="439885" ht="15"/>
    <row r="439886" ht="15"/>
    <row r="439887" ht="15"/>
    <row r="439888" ht="15"/>
    <row r="439889" ht="15"/>
    <row r="439890" ht="15"/>
    <row r="439891" ht="15"/>
    <row r="439892" ht="15"/>
    <row r="439893" ht="15"/>
    <row r="439894" ht="15"/>
    <row r="439895" ht="15"/>
    <row r="439896" ht="15"/>
    <row r="439897" ht="15"/>
    <row r="439898" ht="15"/>
    <row r="439899" ht="15"/>
    <row r="439900" ht="15"/>
    <row r="439901" ht="15"/>
    <row r="439902" ht="15"/>
    <row r="439903" ht="15"/>
    <row r="439904" ht="15"/>
    <row r="439905" ht="15"/>
    <row r="439906" ht="15"/>
    <row r="439907" ht="15"/>
    <row r="439908" ht="15"/>
    <row r="439909" ht="15"/>
    <row r="439910" ht="15"/>
    <row r="439911" ht="15"/>
    <row r="439912" ht="15"/>
    <row r="439913" ht="15"/>
    <row r="439914" ht="15"/>
    <row r="439915" ht="15"/>
    <row r="439916" ht="15"/>
    <row r="439917" ht="15"/>
    <row r="439918" ht="15"/>
    <row r="439919" ht="15"/>
    <row r="439920" ht="15"/>
    <row r="439921" ht="15"/>
    <row r="439922" ht="15"/>
    <row r="439923" ht="15"/>
    <row r="439924" ht="15"/>
    <row r="439925" ht="15"/>
    <row r="439926" ht="15"/>
    <row r="439927" ht="15"/>
    <row r="439928" ht="15"/>
    <row r="439929" ht="15"/>
    <row r="439930" ht="15"/>
    <row r="439931" ht="15"/>
    <row r="439932" ht="15"/>
    <row r="439933" ht="15"/>
    <row r="439934" ht="15"/>
    <row r="439935" ht="15"/>
    <row r="439936" ht="15"/>
    <row r="439937" ht="15"/>
    <row r="439938" ht="15"/>
    <row r="439939" ht="15"/>
    <row r="439940" ht="15"/>
    <row r="439941" ht="15"/>
    <row r="439942" ht="15"/>
    <row r="439943" ht="15"/>
    <row r="439944" ht="15"/>
    <row r="439945" ht="15"/>
    <row r="439946" ht="15"/>
    <row r="439947" ht="15"/>
    <row r="439948" ht="15"/>
    <row r="439949" ht="15"/>
    <row r="439950" ht="15"/>
    <row r="439951" ht="15"/>
    <row r="439952" ht="15"/>
    <row r="439953" ht="15"/>
    <row r="439954" ht="15"/>
    <row r="439955" ht="15"/>
    <row r="439956" ht="15"/>
    <row r="439957" ht="15"/>
    <row r="439958" ht="15"/>
    <row r="439959" ht="15"/>
    <row r="439960" ht="15"/>
    <row r="439961" ht="15"/>
    <row r="439962" ht="15"/>
    <row r="439963" ht="15"/>
    <row r="439964" ht="15"/>
    <row r="439965" ht="15"/>
    <row r="439966" ht="15"/>
    <row r="439967" ht="15"/>
    <row r="439968" ht="15"/>
    <row r="439969" ht="15"/>
    <row r="439970" ht="15"/>
    <row r="439971" ht="15"/>
    <row r="439972" ht="15"/>
    <row r="439973" ht="15"/>
    <row r="439974" ht="15"/>
    <row r="439975" ht="15"/>
    <row r="439976" ht="15"/>
    <row r="439977" ht="15"/>
    <row r="439978" ht="15"/>
    <row r="439979" ht="15"/>
    <row r="439980" ht="15"/>
    <row r="439981" ht="15"/>
    <row r="439982" ht="15"/>
    <row r="439983" ht="15"/>
    <row r="439984" ht="15"/>
    <row r="439985" ht="15"/>
    <row r="439986" ht="15"/>
    <row r="439987" ht="15"/>
    <row r="439988" ht="15"/>
    <row r="439989" ht="15"/>
    <row r="439990" ht="15"/>
    <row r="439991" ht="15"/>
    <row r="439992" ht="15"/>
    <row r="439993" ht="15"/>
    <row r="439994" ht="15"/>
    <row r="439995" ht="15"/>
    <row r="439996" ht="15"/>
    <row r="439997" ht="15"/>
    <row r="439998" ht="15"/>
    <row r="439999" ht="15"/>
    <row r="440000" ht="15"/>
    <row r="440001" ht="15"/>
    <row r="440002" ht="15"/>
    <row r="440003" ht="15"/>
    <row r="440004" ht="15"/>
    <row r="440005" ht="15"/>
    <row r="440006" ht="15"/>
    <row r="440007" ht="15"/>
    <row r="440008" ht="15"/>
    <row r="440009" ht="15"/>
    <row r="440010" ht="15"/>
    <row r="440011" ht="15"/>
    <row r="440012" ht="15"/>
    <row r="440013" ht="15"/>
    <row r="440014" ht="15"/>
    <row r="440015" ht="15"/>
    <row r="440016" ht="15"/>
    <row r="440017" ht="15"/>
    <row r="440018" ht="15"/>
    <row r="440019" ht="15"/>
    <row r="440020" ht="15"/>
    <row r="440021" ht="15"/>
    <row r="440022" ht="15"/>
    <row r="440023" ht="15"/>
    <row r="440024" ht="15"/>
    <row r="440025" ht="15"/>
    <row r="440026" ht="15"/>
    <row r="440027" ht="15"/>
    <row r="440028" ht="15"/>
    <row r="440029" ht="15"/>
    <row r="440030" ht="15"/>
    <row r="440031" ht="15"/>
    <row r="440032" ht="15"/>
    <row r="440033" ht="15"/>
    <row r="440034" ht="15"/>
    <row r="440035" ht="15"/>
    <row r="440036" ht="15"/>
    <row r="440037" ht="15"/>
    <row r="440038" ht="15"/>
    <row r="440039" ht="15"/>
    <row r="440040" ht="15"/>
    <row r="440041" ht="15"/>
    <row r="440042" ht="15"/>
    <row r="440043" ht="15"/>
    <row r="440044" ht="15"/>
    <row r="440045" ht="15"/>
    <row r="440046" ht="15"/>
    <row r="440047" ht="15"/>
    <row r="440048" ht="15"/>
    <row r="440049" ht="15"/>
    <row r="440050" ht="15"/>
    <row r="440051" ht="15"/>
    <row r="440052" ht="15"/>
    <row r="440053" ht="15"/>
    <row r="440054" ht="15"/>
    <row r="440055" ht="15"/>
    <row r="440056" ht="15"/>
    <row r="440057" ht="15"/>
    <row r="440058" ht="15"/>
    <row r="440059" ht="15"/>
    <row r="440060" ht="15"/>
    <row r="440061" ht="15"/>
    <row r="440062" ht="15"/>
    <row r="440063" ht="15"/>
    <row r="440064" ht="15"/>
    <row r="440065" ht="15"/>
    <row r="440066" ht="15"/>
    <row r="440067" ht="15"/>
    <row r="440068" ht="15"/>
    <row r="440069" ht="15"/>
    <row r="440070" ht="15"/>
    <row r="440071" ht="15"/>
    <row r="440072" ht="15"/>
    <row r="440073" ht="15"/>
    <row r="440074" ht="15"/>
    <row r="440075" ht="15"/>
    <row r="440076" ht="15"/>
    <row r="440077" ht="15"/>
    <row r="440078" ht="15"/>
    <row r="440079" ht="15"/>
    <row r="440080" ht="15"/>
    <row r="440081" ht="15"/>
    <row r="440082" ht="15"/>
    <row r="440083" ht="15"/>
    <row r="440084" ht="15"/>
    <row r="440085" ht="15"/>
    <row r="440086" ht="15"/>
    <row r="440087" ht="15"/>
    <row r="440088" ht="15"/>
    <row r="440089" ht="15"/>
    <row r="440090" ht="15"/>
    <row r="440091" ht="15"/>
    <row r="440092" ht="15"/>
    <row r="440093" ht="15"/>
    <row r="440094" ht="15"/>
    <row r="440095" ht="15"/>
    <row r="440096" ht="15"/>
    <row r="440097" ht="15"/>
    <row r="440098" ht="15"/>
    <row r="440099" ht="15"/>
    <row r="440100" ht="15"/>
    <row r="440101" ht="15"/>
    <row r="440102" ht="15"/>
    <row r="440103" ht="15"/>
    <row r="440104" ht="15"/>
    <row r="440105" ht="15"/>
    <row r="440106" ht="15"/>
    <row r="440107" ht="15"/>
    <row r="440108" ht="15"/>
    <row r="440109" ht="15"/>
    <row r="440110" ht="15"/>
    <row r="440111" ht="15"/>
    <row r="440112" ht="15"/>
    <row r="440113" ht="15"/>
    <row r="440114" ht="15"/>
    <row r="440115" ht="15"/>
    <row r="440116" ht="15"/>
    <row r="440117" ht="15"/>
    <row r="440118" ht="15"/>
    <row r="440119" ht="15"/>
    <row r="440120" ht="15"/>
    <row r="440121" ht="15"/>
    <row r="440122" ht="15"/>
    <row r="440123" ht="15"/>
    <row r="440124" ht="15"/>
    <row r="440125" ht="15"/>
    <row r="440126" ht="15"/>
    <row r="440127" ht="15"/>
    <row r="440128" ht="15"/>
    <row r="440129" ht="15"/>
    <row r="440130" ht="15"/>
    <row r="440131" ht="15"/>
    <row r="440132" ht="15"/>
    <row r="440133" ht="15"/>
    <row r="440134" ht="15"/>
    <row r="440135" ht="15"/>
    <row r="440136" ht="15"/>
    <row r="440137" ht="15"/>
    <row r="440138" ht="15"/>
    <row r="440139" ht="15"/>
    <row r="440140" ht="15"/>
    <row r="440141" ht="15"/>
    <row r="440142" ht="15"/>
    <row r="440143" ht="15"/>
    <row r="440144" ht="15"/>
    <row r="440145" ht="15"/>
    <row r="440146" ht="15"/>
    <row r="440147" ht="15"/>
    <row r="440148" ht="15"/>
    <row r="440149" ht="15"/>
    <row r="440150" ht="15"/>
    <row r="440151" ht="15"/>
    <row r="440152" ht="15"/>
    <row r="440153" ht="15"/>
    <row r="440154" ht="15"/>
    <row r="440155" ht="15"/>
    <row r="440156" ht="15"/>
    <row r="440157" ht="15"/>
    <row r="440158" ht="15"/>
    <row r="440159" ht="15"/>
    <row r="440160" ht="15"/>
    <row r="440161" ht="15"/>
    <row r="440162" ht="15"/>
    <row r="440163" ht="15"/>
    <row r="440164" ht="15"/>
    <row r="440165" ht="15"/>
    <row r="440166" ht="15"/>
    <row r="440167" ht="15"/>
    <row r="440168" ht="15"/>
    <row r="440169" ht="15"/>
    <row r="440170" ht="15"/>
    <row r="440171" ht="15"/>
    <row r="440172" ht="15"/>
    <row r="440173" ht="15"/>
    <row r="440174" ht="15"/>
    <row r="440175" ht="15"/>
    <row r="440176" ht="15"/>
    <row r="440177" ht="15"/>
    <row r="440178" ht="15"/>
    <row r="440179" ht="15"/>
    <row r="440180" ht="15"/>
    <row r="440181" ht="15"/>
    <row r="440182" ht="15"/>
    <row r="440183" ht="15"/>
    <row r="440184" ht="15"/>
    <row r="440185" ht="15"/>
    <row r="440186" ht="15"/>
    <row r="440187" ht="15"/>
    <row r="440188" ht="15"/>
    <row r="440189" ht="15"/>
    <row r="440190" ht="15"/>
    <row r="440191" ht="15"/>
    <row r="440192" ht="15"/>
    <row r="440193" ht="15"/>
    <row r="440194" ht="15"/>
    <row r="440195" ht="15"/>
    <row r="440196" ht="15"/>
    <row r="440197" ht="15"/>
    <row r="440198" ht="15"/>
    <row r="440199" ht="15"/>
    <row r="440200" ht="15"/>
    <row r="440201" ht="15"/>
    <row r="440202" ht="15"/>
    <row r="440203" ht="15"/>
    <row r="440204" ht="15"/>
    <row r="440205" ht="15"/>
    <row r="440206" ht="15"/>
    <row r="440207" ht="15"/>
    <row r="440208" ht="15"/>
    <row r="440209" ht="15"/>
    <row r="440210" ht="15"/>
    <row r="440211" ht="15"/>
    <row r="440212" ht="15"/>
    <row r="440213" ht="15"/>
    <row r="440214" ht="15"/>
    <row r="440215" ht="15"/>
    <row r="440216" ht="15"/>
    <row r="440217" ht="15"/>
    <row r="440218" ht="15"/>
    <row r="440219" ht="15"/>
    <row r="440220" ht="15"/>
    <row r="440221" ht="15"/>
    <row r="440222" ht="15"/>
    <row r="440223" ht="15"/>
    <row r="440224" ht="15"/>
    <row r="440225" ht="15"/>
    <row r="440226" ht="15"/>
    <row r="440227" ht="15"/>
    <row r="440228" ht="15"/>
    <row r="440229" ht="15"/>
    <row r="440230" ht="15"/>
    <row r="440231" ht="15"/>
    <row r="440232" ht="15"/>
    <row r="440233" ht="15"/>
    <row r="440234" ht="15"/>
    <row r="440235" ht="15"/>
    <row r="440236" ht="15"/>
    <row r="440237" ht="15"/>
    <row r="440238" ht="15"/>
    <row r="440239" ht="15"/>
    <row r="440240" ht="15"/>
    <row r="440241" ht="15"/>
    <row r="440242" ht="15"/>
    <row r="440243" ht="15"/>
    <row r="440244" ht="15"/>
    <row r="440245" ht="15"/>
    <row r="440246" ht="15"/>
    <row r="440247" ht="15"/>
    <row r="440248" ht="15"/>
    <row r="440249" ht="15"/>
    <row r="440250" ht="15"/>
    <row r="440251" ht="15"/>
    <row r="440252" ht="15"/>
    <row r="440253" ht="15"/>
    <row r="440254" ht="15"/>
    <row r="440255" ht="15"/>
    <row r="440256" ht="15"/>
    <row r="440257" ht="15"/>
    <row r="440258" ht="15"/>
    <row r="440259" ht="15"/>
    <row r="440260" ht="15"/>
    <row r="440261" ht="15"/>
    <row r="440262" ht="15"/>
    <row r="440263" ht="15"/>
    <row r="440264" ht="15"/>
    <row r="440265" ht="15"/>
    <row r="440266" ht="15"/>
    <row r="440267" ht="15"/>
    <row r="440268" ht="15"/>
    <row r="440269" ht="15"/>
    <row r="440270" ht="15"/>
    <row r="440271" ht="15"/>
    <row r="440272" ht="15"/>
    <row r="440273" ht="15"/>
    <row r="440274" ht="15"/>
    <row r="440275" ht="15"/>
    <row r="440276" ht="15"/>
    <row r="440277" ht="15"/>
    <row r="440278" ht="15"/>
    <row r="440279" ht="15"/>
    <row r="440280" ht="15"/>
    <row r="440281" ht="15"/>
    <row r="440282" ht="15"/>
    <row r="440283" ht="15"/>
    <row r="440284" ht="15"/>
    <row r="440285" ht="15"/>
    <row r="440286" ht="15"/>
    <row r="440287" ht="15"/>
    <row r="440288" ht="15"/>
    <row r="440289" ht="15"/>
    <row r="440290" ht="15"/>
    <row r="440291" ht="15"/>
    <row r="440292" ht="15"/>
    <row r="440293" ht="15"/>
    <row r="440294" ht="15"/>
    <row r="440295" ht="15"/>
    <row r="440296" ht="15"/>
    <row r="440297" ht="15"/>
    <row r="440298" ht="15"/>
    <row r="440299" ht="15"/>
    <row r="440300" ht="15"/>
    <row r="440301" ht="15"/>
    <row r="440302" ht="15"/>
    <row r="440303" ht="15"/>
    <row r="440304" ht="15"/>
    <row r="440305" ht="15"/>
    <row r="440306" ht="15"/>
    <row r="440307" ht="15"/>
    <row r="440308" ht="15"/>
    <row r="440309" ht="15"/>
    <row r="440310" ht="15"/>
    <row r="440311" ht="15"/>
    <row r="440312" ht="15"/>
    <row r="440313" ht="15"/>
    <row r="440314" ht="15"/>
    <row r="440315" ht="15"/>
    <row r="440316" ht="15"/>
    <row r="440317" ht="15"/>
    <row r="440318" ht="15"/>
    <row r="440319" ht="15"/>
    <row r="440320" ht="15"/>
    <row r="440321" ht="15"/>
    <row r="440322" ht="15"/>
    <row r="440323" ht="15"/>
    <row r="440324" ht="15"/>
    <row r="440325" ht="15"/>
    <row r="440326" ht="15"/>
    <row r="440327" ht="15"/>
    <row r="440328" ht="15"/>
    <row r="440329" ht="15"/>
    <row r="440330" ht="15"/>
    <row r="440331" ht="15"/>
    <row r="440332" ht="15"/>
    <row r="440333" ht="15"/>
    <row r="440334" ht="15"/>
    <row r="440335" ht="15"/>
    <row r="440336" ht="15"/>
    <row r="440337" ht="15"/>
    <row r="440338" ht="15"/>
    <row r="440339" ht="15"/>
    <row r="440340" ht="15"/>
    <row r="440341" ht="15"/>
    <row r="440342" ht="15"/>
    <row r="440343" ht="15"/>
    <row r="440344" ht="15"/>
    <row r="440345" ht="15"/>
    <row r="440346" ht="15"/>
    <row r="440347" ht="15"/>
    <row r="440348" ht="15"/>
    <row r="440349" ht="15"/>
    <row r="440350" ht="15"/>
    <row r="440351" ht="15"/>
    <row r="440352" ht="15"/>
    <row r="440353" ht="15"/>
    <row r="440354" ht="15"/>
    <row r="440355" ht="15"/>
    <row r="440356" ht="15"/>
    <row r="440357" ht="15"/>
    <row r="440358" ht="15"/>
    <row r="440359" ht="15"/>
    <row r="440360" ht="15"/>
    <row r="440361" ht="15"/>
    <row r="440362" ht="15"/>
    <row r="440363" ht="15"/>
    <row r="440364" ht="15"/>
    <row r="440365" ht="15"/>
    <row r="440366" ht="15"/>
    <row r="440367" ht="15"/>
    <row r="440368" ht="15"/>
    <row r="440369" ht="15"/>
    <row r="440370" ht="15"/>
    <row r="440371" ht="15"/>
    <row r="440372" ht="15"/>
    <row r="440373" ht="15"/>
    <row r="440374" ht="15"/>
    <row r="440375" ht="15"/>
    <row r="440376" ht="15"/>
    <row r="440377" ht="15"/>
    <row r="440378" ht="15"/>
    <row r="440379" ht="15"/>
    <row r="440380" ht="15"/>
    <row r="440381" ht="15"/>
    <row r="440382" ht="15"/>
    <row r="440383" ht="15"/>
    <row r="440384" ht="15"/>
    <row r="440385" ht="15"/>
    <row r="440386" ht="15"/>
    <row r="440387" ht="15"/>
    <row r="440388" ht="15"/>
    <row r="440389" ht="15"/>
    <row r="440390" ht="15"/>
    <row r="440391" ht="15"/>
    <row r="440392" ht="15"/>
    <row r="440393" ht="15"/>
    <row r="440394" ht="15"/>
    <row r="440395" ht="15"/>
    <row r="440396" ht="15"/>
    <row r="440397" ht="15"/>
    <row r="440398" ht="15"/>
    <row r="440399" ht="15"/>
    <row r="440400" ht="15"/>
    <row r="440401" ht="15"/>
    <row r="440402" ht="15"/>
    <row r="440403" ht="15"/>
    <row r="440404" ht="15"/>
    <row r="440405" ht="15"/>
    <row r="440406" ht="15"/>
    <row r="440407" ht="15"/>
    <row r="440408" ht="15"/>
    <row r="440409" ht="15"/>
    <row r="440410" ht="15"/>
    <row r="440411" ht="15"/>
    <row r="440412" ht="15"/>
    <row r="440413" ht="15"/>
    <row r="440414" ht="15"/>
    <row r="440415" ht="15"/>
    <row r="440416" ht="15"/>
    <row r="440417" ht="15"/>
    <row r="440418" ht="15"/>
    <row r="440419" ht="15"/>
    <row r="440420" ht="15"/>
    <row r="440421" ht="15"/>
    <row r="440422" ht="15"/>
    <row r="440423" ht="15"/>
    <row r="440424" ht="15"/>
    <row r="440425" ht="15"/>
    <row r="440426" ht="15"/>
    <row r="440427" ht="15"/>
    <row r="440428" ht="15"/>
    <row r="440429" ht="15"/>
    <row r="440430" ht="15"/>
    <row r="440431" ht="15"/>
    <row r="440432" ht="15"/>
    <row r="440433" ht="15"/>
    <row r="440434" ht="15"/>
    <row r="440435" ht="15"/>
    <row r="440436" ht="15"/>
    <row r="440437" ht="15"/>
    <row r="440438" ht="15"/>
    <row r="440439" ht="15"/>
    <row r="440440" ht="15"/>
    <row r="440441" ht="15"/>
    <row r="440442" ht="15"/>
    <row r="440443" ht="15"/>
    <row r="440444" ht="15"/>
    <row r="440445" ht="15"/>
    <row r="440446" ht="15"/>
    <row r="440447" ht="15"/>
    <row r="440448" ht="15"/>
    <row r="440449" ht="15"/>
    <row r="440450" ht="15"/>
    <row r="440451" ht="15"/>
    <row r="440452" ht="15"/>
    <row r="440453" ht="15"/>
    <row r="440454" ht="15"/>
    <row r="440455" ht="15"/>
    <row r="440456" ht="15"/>
    <row r="440457" ht="15"/>
    <row r="440458" ht="15"/>
    <row r="440459" ht="15"/>
    <row r="440460" ht="15"/>
    <row r="440461" ht="15"/>
    <row r="440462" ht="15"/>
    <row r="440463" ht="15"/>
    <row r="440464" ht="15"/>
    <row r="440465" ht="15"/>
    <row r="440466" ht="15"/>
    <row r="440467" ht="15"/>
    <row r="440468" ht="15"/>
    <row r="440469" ht="15"/>
    <row r="440470" ht="15"/>
    <row r="440471" ht="15"/>
    <row r="440472" ht="15"/>
    <row r="440473" ht="15"/>
    <row r="440474" ht="15"/>
    <row r="440475" ht="15"/>
    <row r="440476" ht="15"/>
    <row r="440477" ht="15"/>
    <row r="440478" ht="15"/>
    <row r="440479" ht="15"/>
    <row r="440480" ht="15"/>
    <row r="440481" ht="15"/>
    <row r="440482" ht="15"/>
    <row r="440483" ht="15"/>
    <row r="440484" ht="15"/>
    <row r="440485" ht="15"/>
    <row r="440486" ht="15"/>
    <row r="440487" ht="15"/>
    <row r="440488" ht="15"/>
    <row r="440489" ht="15"/>
    <row r="440490" ht="15"/>
    <row r="440491" ht="15"/>
    <row r="440492" ht="15"/>
    <row r="440493" ht="15"/>
    <row r="440494" ht="15"/>
    <row r="440495" ht="15"/>
    <row r="440496" ht="15"/>
    <row r="440497" ht="15"/>
    <row r="440498" ht="15"/>
    <row r="440499" ht="15"/>
    <row r="440500" ht="15"/>
    <row r="440501" ht="15"/>
    <row r="440502" ht="15"/>
    <row r="440503" ht="15"/>
    <row r="440504" ht="15"/>
    <row r="440505" ht="15"/>
    <row r="440506" ht="15"/>
    <row r="440507" ht="15"/>
    <row r="440508" ht="15"/>
    <row r="440509" ht="15"/>
    <row r="440510" ht="15"/>
    <row r="440511" ht="15"/>
    <row r="440512" ht="15"/>
    <row r="440513" ht="15"/>
    <row r="440514" ht="15"/>
    <row r="440515" ht="15"/>
    <row r="440516" ht="15"/>
    <row r="440517" ht="15"/>
    <row r="440518" ht="15"/>
    <row r="440519" ht="15"/>
    <row r="440520" ht="15"/>
    <row r="440521" ht="15"/>
    <row r="440522" ht="15"/>
    <row r="440523" ht="15"/>
    <row r="440524" ht="15"/>
    <row r="440525" ht="15"/>
    <row r="440526" ht="15"/>
    <row r="440527" ht="15"/>
    <row r="440528" ht="15"/>
    <row r="440529" ht="15"/>
    <row r="440530" ht="15"/>
    <row r="440531" ht="15"/>
    <row r="440532" ht="15"/>
    <row r="440533" ht="15"/>
    <row r="440534" ht="15"/>
    <row r="440535" ht="15"/>
    <row r="440536" ht="15"/>
    <row r="440537" ht="15"/>
    <row r="440538" ht="15"/>
    <row r="440539" ht="15"/>
    <row r="440540" ht="15"/>
    <row r="440541" ht="15"/>
    <row r="440542" ht="15"/>
    <row r="440543" ht="15"/>
    <row r="440544" ht="15"/>
    <row r="440545" ht="15"/>
    <row r="440546" ht="15"/>
    <row r="440547" ht="15"/>
    <row r="440548" ht="15"/>
    <row r="440549" ht="15"/>
    <row r="440550" ht="15"/>
    <row r="440551" ht="15"/>
    <row r="440552" ht="15"/>
    <row r="440553" ht="15"/>
    <row r="440554" ht="15"/>
    <row r="440555" ht="15"/>
    <row r="440556" ht="15"/>
    <row r="440557" ht="15"/>
    <row r="440558" ht="15"/>
    <row r="440559" ht="15"/>
    <row r="440560" ht="15"/>
    <row r="440561" ht="15"/>
    <row r="440562" ht="15"/>
    <row r="440563" ht="15"/>
    <row r="440564" ht="15"/>
    <row r="440565" ht="15"/>
    <row r="440566" ht="15"/>
    <row r="440567" ht="15"/>
    <row r="440568" ht="15"/>
    <row r="440569" ht="15"/>
    <row r="440570" ht="15"/>
    <row r="440571" ht="15"/>
    <row r="440572" ht="15"/>
    <row r="440573" ht="15"/>
    <row r="440574" ht="15"/>
    <row r="440575" ht="15"/>
    <row r="440576" ht="15"/>
    <row r="440577" ht="15"/>
    <row r="440578" ht="15"/>
    <row r="440579" ht="15"/>
    <row r="440580" ht="15"/>
    <row r="440581" ht="15"/>
    <row r="440582" ht="15"/>
    <row r="440583" ht="15"/>
    <row r="440584" ht="15"/>
    <row r="440585" ht="15"/>
    <row r="440586" ht="15"/>
    <row r="440587" ht="15"/>
    <row r="440588" ht="15"/>
    <row r="440589" ht="15"/>
    <row r="440590" ht="15"/>
    <row r="440591" ht="15"/>
    <row r="440592" ht="15"/>
    <row r="440593" ht="15"/>
    <row r="440594" ht="15"/>
    <row r="440595" ht="15"/>
    <row r="440596" ht="15"/>
    <row r="440597" ht="15"/>
    <row r="440598" ht="15"/>
    <row r="440599" ht="15"/>
    <row r="440600" ht="15"/>
    <row r="440601" ht="15"/>
    <row r="440602" ht="15"/>
    <row r="440603" ht="15"/>
    <row r="440604" ht="15"/>
    <row r="440605" ht="15"/>
    <row r="440606" ht="15"/>
    <row r="440607" ht="15"/>
    <row r="440608" ht="15"/>
    <row r="440609" ht="15"/>
    <row r="440610" ht="15"/>
    <row r="440611" ht="15"/>
    <row r="440612" ht="15"/>
    <row r="440613" ht="15"/>
    <row r="440614" ht="15"/>
    <row r="440615" ht="15"/>
    <row r="440616" ht="15"/>
    <row r="440617" ht="15"/>
    <row r="440618" ht="15"/>
    <row r="440619" ht="15"/>
    <row r="440620" ht="15"/>
    <row r="440621" ht="15"/>
    <row r="440622" ht="15"/>
    <row r="440623" ht="15"/>
    <row r="440624" ht="15"/>
    <row r="440625" ht="15"/>
    <row r="440626" ht="15"/>
    <row r="440627" ht="15"/>
    <row r="440628" ht="15"/>
    <row r="440629" ht="15"/>
    <row r="440630" ht="15"/>
    <row r="440631" ht="15"/>
    <row r="440632" ht="15"/>
    <row r="440633" ht="15"/>
    <row r="440634" ht="15"/>
    <row r="440635" ht="15"/>
    <row r="440636" ht="15"/>
    <row r="440637" ht="15"/>
    <row r="440638" ht="15"/>
    <row r="440639" ht="15"/>
    <row r="440640" ht="15"/>
    <row r="440641" ht="15"/>
    <row r="440642" ht="15"/>
    <row r="440643" ht="15"/>
    <row r="440644" ht="15"/>
    <row r="440645" ht="15"/>
    <row r="440646" ht="15"/>
    <row r="440647" ht="15"/>
    <row r="440648" ht="15"/>
    <row r="440649" ht="15"/>
    <row r="440650" ht="15"/>
    <row r="440651" ht="15"/>
    <row r="440652" ht="15"/>
    <row r="440653" ht="15"/>
    <row r="440654" ht="15"/>
    <row r="440655" ht="15"/>
    <row r="440656" ht="15"/>
    <row r="440657" ht="15"/>
    <row r="440658" ht="15"/>
    <row r="440659" ht="15"/>
    <row r="440660" ht="15"/>
    <row r="440661" ht="15"/>
    <row r="440662" ht="15"/>
    <row r="440663" ht="15"/>
    <row r="440664" ht="15"/>
    <row r="440665" ht="15"/>
    <row r="440666" ht="15"/>
    <row r="440667" ht="15"/>
    <row r="440668" ht="15"/>
    <row r="440669" ht="15"/>
    <row r="440670" ht="15"/>
    <row r="440671" ht="15"/>
    <row r="440672" ht="15"/>
    <row r="440673" ht="15"/>
    <row r="440674" ht="15"/>
    <row r="440675" ht="15"/>
    <row r="440676" ht="15"/>
    <row r="440677" ht="15"/>
    <row r="440678" ht="15"/>
    <row r="440679" ht="15"/>
    <row r="440680" ht="15"/>
    <row r="440681" ht="15"/>
    <row r="440682" ht="15"/>
    <row r="440683" ht="15"/>
    <row r="440684" ht="15"/>
    <row r="440685" ht="15"/>
    <row r="440686" ht="15"/>
    <row r="440687" ht="15"/>
    <row r="440688" ht="15"/>
    <row r="440689" ht="15"/>
    <row r="440690" ht="15"/>
    <row r="440691" ht="15"/>
    <row r="440692" ht="15"/>
    <row r="440693" ht="15"/>
    <row r="440694" ht="15"/>
    <row r="440695" ht="15"/>
    <row r="440696" ht="15"/>
    <row r="440697" ht="15"/>
    <row r="440698" ht="15"/>
    <row r="440699" ht="15"/>
    <row r="440700" ht="15"/>
    <row r="440701" ht="15"/>
    <row r="440702" ht="15"/>
    <row r="440703" ht="15"/>
    <row r="440704" ht="15"/>
    <row r="440705" ht="15"/>
    <row r="440706" ht="15"/>
    <row r="440707" ht="15"/>
    <row r="440708" ht="15"/>
    <row r="440709" ht="15"/>
    <row r="440710" ht="15"/>
    <row r="440711" ht="15"/>
    <row r="440712" ht="15"/>
    <row r="440713" ht="15"/>
    <row r="440714" ht="15"/>
    <row r="440715" ht="15"/>
    <row r="440716" ht="15"/>
    <row r="440717" ht="15"/>
    <row r="440718" ht="15"/>
    <row r="440719" ht="15"/>
    <row r="440720" ht="15"/>
    <row r="440721" ht="15"/>
    <row r="440722" ht="15"/>
    <row r="440723" ht="15"/>
    <row r="440724" ht="15"/>
    <row r="440725" ht="15"/>
    <row r="440726" ht="15"/>
    <row r="440727" ht="15"/>
    <row r="440728" ht="15"/>
    <row r="440729" ht="15"/>
    <row r="440730" ht="15"/>
    <row r="440731" ht="15"/>
    <row r="440732" ht="15"/>
    <row r="440733" ht="15"/>
    <row r="440734" ht="15"/>
    <row r="440735" ht="15"/>
    <row r="440736" ht="15"/>
    <row r="440737" ht="15"/>
    <row r="440738" ht="15"/>
    <row r="440739" ht="15"/>
    <row r="440740" ht="15"/>
    <row r="440741" ht="15"/>
    <row r="440742" ht="15"/>
    <row r="440743" ht="15"/>
    <row r="440744" ht="15"/>
    <row r="440745" ht="15"/>
    <row r="440746" ht="15"/>
    <row r="440747" ht="15"/>
    <row r="440748" ht="15"/>
    <row r="440749" ht="15"/>
    <row r="440750" ht="15"/>
    <row r="440751" ht="15"/>
    <row r="440752" ht="15"/>
    <row r="440753" ht="15"/>
    <row r="440754" ht="15"/>
    <row r="440755" ht="15"/>
    <row r="440756" ht="15"/>
    <row r="440757" ht="15"/>
    <row r="440758" ht="15"/>
    <row r="440759" ht="15"/>
    <row r="440760" ht="15"/>
    <row r="440761" ht="15"/>
    <row r="440762" ht="15"/>
    <row r="440763" ht="15"/>
    <row r="440764" ht="15"/>
    <row r="440765" ht="15"/>
    <row r="440766" ht="15"/>
    <row r="440767" ht="15"/>
    <row r="440768" ht="15"/>
    <row r="440769" ht="15"/>
    <row r="440770" ht="15"/>
    <row r="440771" ht="15"/>
    <row r="440772" ht="15"/>
    <row r="440773" ht="15"/>
    <row r="440774" ht="15"/>
    <row r="440775" ht="15"/>
    <row r="440776" ht="15"/>
    <row r="440777" ht="15"/>
    <row r="440778" ht="15"/>
    <row r="440779" ht="15"/>
    <row r="440780" ht="15"/>
    <row r="440781" ht="15"/>
    <row r="440782" ht="15"/>
    <row r="440783" ht="15"/>
    <row r="440784" ht="15"/>
    <row r="440785" ht="15"/>
    <row r="440786" ht="15"/>
    <row r="440787" ht="15"/>
    <row r="440788" ht="15"/>
    <row r="440789" ht="15"/>
    <row r="440790" ht="15"/>
    <row r="440791" ht="15"/>
    <row r="440792" ht="15"/>
    <row r="440793" ht="15"/>
    <row r="440794" ht="15"/>
    <row r="440795" ht="15"/>
    <row r="440796" ht="15"/>
    <row r="440797" ht="15"/>
    <row r="440798" ht="15"/>
    <row r="440799" ht="15"/>
    <row r="440800" ht="15"/>
    <row r="440801" ht="15"/>
    <row r="440802" ht="15"/>
    <row r="440803" ht="15"/>
    <row r="440804" ht="15"/>
    <row r="440805" ht="15"/>
    <row r="440806" ht="15"/>
    <row r="440807" ht="15"/>
    <row r="440808" ht="15"/>
    <row r="440809" ht="15"/>
    <row r="440810" ht="15"/>
    <row r="440811" ht="15"/>
    <row r="440812" ht="15"/>
    <row r="440813" ht="15"/>
    <row r="440814" ht="15"/>
    <row r="440815" ht="15"/>
    <row r="440816" ht="15"/>
    <row r="440817" ht="15"/>
    <row r="440818" ht="15"/>
    <row r="440819" ht="15"/>
    <row r="440820" ht="15"/>
    <row r="440821" ht="15"/>
    <row r="440822" ht="15"/>
    <row r="440823" ht="15"/>
    <row r="440824" ht="15"/>
    <row r="440825" ht="15"/>
    <row r="440826" ht="15"/>
    <row r="440827" ht="15"/>
    <row r="440828" ht="15"/>
    <row r="440829" ht="15"/>
    <row r="440830" ht="15"/>
    <row r="440831" ht="15"/>
    <row r="440832" ht="15"/>
    <row r="440833" ht="15"/>
    <row r="440834" ht="15"/>
    <row r="440835" ht="15"/>
    <row r="440836" ht="15"/>
    <row r="440837" ht="15"/>
    <row r="440838" ht="15"/>
    <row r="440839" ht="15"/>
    <row r="440840" ht="15"/>
    <row r="440841" ht="15"/>
    <row r="440842" ht="15"/>
    <row r="440843" ht="15"/>
    <row r="440844" ht="15"/>
    <row r="440845" ht="15"/>
    <row r="440846" ht="15"/>
    <row r="440847" ht="15"/>
    <row r="440848" ht="15"/>
    <row r="440849" ht="15"/>
    <row r="440850" ht="15"/>
    <row r="440851" ht="15"/>
    <row r="440852" ht="15"/>
    <row r="440853" ht="15"/>
    <row r="440854" ht="15"/>
    <row r="440855" ht="15"/>
    <row r="440856" ht="15"/>
    <row r="440857" ht="15"/>
    <row r="440858" ht="15"/>
    <row r="440859" ht="15"/>
    <row r="440860" ht="15"/>
    <row r="440861" ht="15"/>
    <row r="440862" ht="15"/>
    <row r="440863" ht="15"/>
    <row r="440864" ht="15"/>
    <row r="440865" ht="15"/>
    <row r="440866" ht="15"/>
    <row r="440867" ht="15"/>
    <row r="440868" ht="15"/>
    <row r="440869" ht="15"/>
    <row r="440870" ht="15"/>
    <row r="440871" ht="15"/>
    <row r="440872" ht="15"/>
    <row r="440873" ht="15"/>
    <row r="440874" ht="15"/>
    <row r="440875" ht="15"/>
    <row r="440876" ht="15"/>
    <row r="440877" ht="15"/>
    <row r="440878" ht="15"/>
    <row r="440879" ht="15"/>
    <row r="440880" ht="15"/>
    <row r="440881" ht="15"/>
    <row r="440882" ht="15"/>
    <row r="440883" ht="15"/>
    <row r="440884" ht="15"/>
    <row r="440885" ht="15"/>
    <row r="440886" ht="15"/>
    <row r="440887" ht="15"/>
    <row r="440888" ht="15"/>
    <row r="440889" ht="15"/>
    <row r="440890" ht="15"/>
    <row r="440891" ht="15"/>
    <row r="440892" ht="15"/>
    <row r="440893" ht="15"/>
    <row r="440894" ht="15"/>
    <row r="440895" ht="15"/>
    <row r="440896" ht="15"/>
    <row r="440897" ht="15"/>
    <row r="440898" ht="15"/>
    <row r="440899" ht="15"/>
    <row r="440900" ht="15"/>
    <row r="440901" ht="15"/>
    <row r="440902" ht="15"/>
    <row r="440903" ht="15"/>
    <row r="440904" ht="15"/>
    <row r="440905" ht="15"/>
    <row r="440906" ht="15"/>
    <row r="440907" ht="15"/>
    <row r="440908" ht="15"/>
    <row r="440909" ht="15"/>
    <row r="440910" ht="15"/>
    <row r="440911" ht="15"/>
    <row r="440912" ht="15"/>
    <row r="440913" ht="15"/>
    <row r="440914" ht="15"/>
    <row r="440915" ht="15"/>
    <row r="440916" ht="15"/>
    <row r="440917" ht="15"/>
    <row r="440918" ht="15"/>
    <row r="440919" ht="15"/>
    <row r="440920" ht="15"/>
    <row r="440921" ht="15"/>
    <row r="440922" ht="15"/>
    <row r="440923" ht="15"/>
    <row r="440924" ht="15"/>
    <row r="440925" ht="15"/>
    <row r="440926" ht="15"/>
    <row r="440927" ht="15"/>
    <row r="440928" ht="15"/>
    <row r="440929" ht="15"/>
    <row r="440930" ht="15"/>
    <row r="440931" ht="15"/>
    <row r="440932" ht="15"/>
    <row r="440933" ht="15"/>
    <row r="440934" ht="15"/>
    <row r="440935" ht="15"/>
    <row r="440936" ht="15"/>
    <row r="440937" ht="15"/>
    <row r="440938" ht="15"/>
    <row r="440939" ht="15"/>
    <row r="440940" ht="15"/>
    <row r="440941" ht="15"/>
    <row r="440942" ht="15"/>
    <row r="440943" ht="15"/>
    <row r="440944" ht="15"/>
    <row r="440945" ht="15"/>
    <row r="440946" ht="15"/>
    <row r="440947" ht="15"/>
    <row r="440948" ht="15"/>
    <row r="440949" ht="15"/>
    <row r="440950" ht="15"/>
    <row r="440951" ht="15"/>
    <row r="440952" ht="15"/>
    <row r="440953" ht="15"/>
    <row r="440954" ht="15"/>
    <row r="440955" ht="15"/>
    <row r="440956" ht="15"/>
    <row r="440957" ht="15"/>
    <row r="440958" ht="15"/>
    <row r="440959" ht="15"/>
    <row r="440960" ht="15"/>
    <row r="440961" ht="15"/>
    <row r="440962" ht="15"/>
    <row r="440963" ht="15"/>
    <row r="440964" ht="15"/>
    <row r="440965" ht="15"/>
    <row r="440966" ht="15"/>
    <row r="440967" ht="15"/>
    <row r="440968" ht="15"/>
    <row r="440969" ht="15"/>
    <row r="440970" ht="15"/>
    <row r="440971" ht="15"/>
    <row r="440972" ht="15"/>
    <row r="440973" ht="15"/>
    <row r="440974" ht="15"/>
    <row r="440975" ht="15"/>
    <row r="440976" ht="15"/>
    <row r="440977" ht="15"/>
    <row r="440978" ht="15"/>
    <row r="440979" ht="15"/>
    <row r="440980" ht="15"/>
    <row r="440981" ht="15"/>
    <row r="440982" ht="15"/>
    <row r="440983" ht="15"/>
    <row r="440984" ht="15"/>
    <row r="440985" ht="15"/>
    <row r="440986" ht="15"/>
    <row r="440987" ht="15"/>
    <row r="440988" ht="15"/>
    <row r="440989" ht="15"/>
    <row r="440990" ht="15"/>
    <row r="440991" ht="15"/>
    <row r="440992" ht="15"/>
    <row r="440993" ht="15"/>
    <row r="440994" ht="15"/>
    <row r="440995" ht="15"/>
    <row r="440996" ht="15"/>
    <row r="440997" ht="15"/>
    <row r="440998" ht="15"/>
    <row r="440999" ht="15"/>
    <row r="441000" ht="15"/>
    <row r="441001" ht="15"/>
    <row r="441002" ht="15"/>
    <row r="441003" ht="15"/>
    <row r="441004" ht="15"/>
    <row r="441005" ht="15"/>
    <row r="441006" ht="15"/>
    <row r="441007" ht="15"/>
    <row r="441008" ht="15"/>
    <row r="441009" ht="15"/>
    <row r="441010" ht="15"/>
    <row r="441011" ht="15"/>
    <row r="441012" ht="15"/>
    <row r="441013" ht="15"/>
    <row r="441014" ht="15"/>
    <row r="441015" ht="15"/>
    <row r="441016" ht="15"/>
    <row r="441017" ht="15"/>
    <row r="441018" ht="15"/>
    <row r="441019" ht="15"/>
    <row r="441020" ht="15"/>
    <row r="441021" ht="15"/>
    <row r="441022" ht="15"/>
    <row r="441023" ht="15"/>
    <row r="441024" ht="15"/>
    <row r="441025" ht="15"/>
    <row r="441026" ht="15"/>
    <row r="441027" ht="15"/>
    <row r="441028" ht="15"/>
    <row r="441029" ht="15"/>
    <row r="441030" ht="15"/>
    <row r="441031" ht="15"/>
    <row r="441032" ht="15"/>
    <row r="441033" ht="15"/>
    <row r="441034" ht="15"/>
    <row r="441035" ht="15"/>
    <row r="441036" ht="15"/>
    <row r="441037" ht="15"/>
    <row r="441038" ht="15"/>
    <row r="441039" ht="15"/>
    <row r="441040" ht="15"/>
    <row r="441041" ht="15"/>
    <row r="441042" ht="15"/>
    <row r="441043" ht="15"/>
    <row r="441044" ht="15"/>
    <row r="441045" ht="15"/>
    <row r="441046" ht="15"/>
    <row r="441047" ht="15"/>
    <row r="441048" ht="15"/>
    <row r="441049" ht="15"/>
    <row r="441050" ht="15"/>
    <row r="441051" ht="15"/>
    <row r="441052" ht="15"/>
    <row r="441053" ht="15"/>
    <row r="441054" ht="15"/>
    <row r="441055" ht="15"/>
    <row r="441056" ht="15"/>
    <row r="441057" ht="15"/>
    <row r="441058" ht="15"/>
    <row r="441059" ht="15"/>
    <row r="441060" ht="15"/>
    <row r="441061" ht="15"/>
    <row r="441062" ht="15"/>
    <row r="441063" ht="15"/>
    <row r="441064" ht="15"/>
    <row r="441065" ht="15"/>
    <row r="441066" ht="15"/>
    <row r="441067" ht="15"/>
    <row r="441068" ht="15"/>
    <row r="441069" ht="15"/>
    <row r="441070" ht="15"/>
    <row r="441071" ht="15"/>
    <row r="441072" ht="15"/>
    <row r="441073" ht="15"/>
    <row r="441074" ht="15"/>
    <row r="441075" ht="15"/>
    <row r="441076" ht="15"/>
    <row r="441077" ht="15"/>
    <row r="441078" ht="15"/>
    <row r="441079" ht="15"/>
    <row r="441080" ht="15"/>
    <row r="441081" ht="15"/>
    <row r="441082" ht="15"/>
    <row r="441083" ht="15"/>
    <row r="441084" ht="15"/>
    <row r="441085" ht="15"/>
    <row r="441086" ht="15"/>
    <row r="441087" ht="15"/>
    <row r="441088" ht="15"/>
    <row r="441089" ht="15"/>
    <row r="441090" ht="15"/>
    <row r="441091" ht="15"/>
    <row r="441092" ht="15"/>
    <row r="441093" ht="15"/>
    <row r="441094" ht="15"/>
    <row r="441095" ht="15"/>
    <row r="441096" ht="15"/>
    <row r="441097" ht="15"/>
    <row r="441098" ht="15"/>
    <row r="441099" ht="15"/>
    <row r="441100" ht="15"/>
    <row r="441101" ht="15"/>
    <row r="441102" ht="15"/>
    <row r="441103" ht="15"/>
    <row r="441104" ht="15"/>
    <row r="441105" ht="15"/>
    <row r="441106" ht="15"/>
    <row r="441107" ht="15"/>
    <row r="441108" ht="15"/>
    <row r="441109" ht="15"/>
    <row r="441110" ht="15"/>
    <row r="441111" ht="15"/>
    <row r="441112" ht="15"/>
    <row r="441113" ht="15"/>
    <row r="441114" ht="15"/>
    <row r="441115" ht="15"/>
    <row r="441116" ht="15"/>
    <row r="441117" ht="15"/>
    <row r="441118" ht="15"/>
    <row r="441119" ht="15"/>
    <row r="441120" ht="15"/>
    <row r="441121" ht="15"/>
    <row r="441122" ht="15"/>
    <row r="441123" ht="15"/>
    <row r="441124" ht="15"/>
    <row r="441125" ht="15"/>
    <row r="441126" ht="15"/>
    <row r="441127" ht="15"/>
    <row r="441128" ht="15"/>
    <row r="441129" ht="15"/>
    <row r="441130" ht="15"/>
    <row r="441131" ht="15"/>
    <row r="441132" ht="15"/>
    <row r="441133" ht="15"/>
    <row r="441134" ht="15"/>
    <row r="441135" ht="15"/>
    <row r="441136" ht="15"/>
    <row r="441137" ht="15"/>
    <row r="441138" ht="15"/>
    <row r="441139" ht="15"/>
    <row r="441140" ht="15"/>
    <row r="441141" ht="15"/>
    <row r="441142" ht="15"/>
    <row r="441143" ht="15"/>
    <row r="441144" ht="15"/>
    <row r="441145" ht="15"/>
    <row r="441146" ht="15"/>
    <row r="441147" ht="15"/>
    <row r="441148" ht="15"/>
    <row r="441149" ht="15"/>
    <row r="441150" ht="15"/>
    <row r="441151" ht="15"/>
    <row r="441152" ht="15"/>
    <row r="441153" ht="15"/>
    <row r="441154" ht="15"/>
    <row r="441155" ht="15"/>
    <row r="441156" ht="15"/>
    <row r="441157" ht="15"/>
    <row r="441158" ht="15"/>
    <row r="441159" ht="15"/>
    <row r="441160" ht="15"/>
    <row r="441161" ht="15"/>
    <row r="441162" ht="15"/>
    <row r="441163" ht="15"/>
    <row r="441164" ht="15"/>
    <row r="441165" ht="15"/>
    <row r="441166" ht="15"/>
    <row r="441167" ht="15"/>
    <row r="441168" ht="15"/>
    <row r="441169" ht="15"/>
    <row r="441170" ht="15"/>
    <row r="441171" ht="15"/>
    <row r="441172" ht="15"/>
    <row r="441173" ht="15"/>
    <row r="441174" ht="15"/>
    <row r="441175" ht="15"/>
    <row r="441176" ht="15"/>
    <row r="441177" ht="15"/>
    <row r="441178" ht="15"/>
    <row r="441179" ht="15"/>
    <row r="441180" ht="15"/>
    <row r="441181" ht="15"/>
    <row r="441182" ht="15"/>
    <row r="441183" ht="15"/>
    <row r="441184" ht="15"/>
    <row r="441185" ht="15"/>
    <row r="441186" ht="15"/>
    <row r="441187" ht="15"/>
    <row r="441188" ht="15"/>
    <row r="441189" ht="15"/>
    <row r="441190" ht="15"/>
    <row r="441191" ht="15"/>
    <row r="441192" ht="15"/>
    <row r="441193" ht="15"/>
    <row r="441194" ht="15"/>
    <row r="441195" ht="15"/>
    <row r="441196" ht="15"/>
    <row r="441197" ht="15"/>
    <row r="441198" ht="15"/>
    <row r="441199" ht="15"/>
    <row r="441200" ht="15"/>
    <row r="441201" ht="15"/>
    <row r="441202" ht="15"/>
    <row r="441203" ht="15"/>
    <row r="441204" ht="15"/>
    <row r="441205" ht="15"/>
    <row r="441206" ht="15"/>
    <row r="441207" ht="15"/>
    <row r="441208" ht="15"/>
    <row r="441209" ht="15"/>
    <row r="441210" ht="15"/>
    <row r="441211" ht="15"/>
    <row r="441212" ht="15"/>
    <row r="441213" ht="15"/>
    <row r="441214" ht="15"/>
    <row r="441215" ht="15"/>
    <row r="441216" ht="15"/>
    <row r="441217" ht="15"/>
    <row r="441218" ht="15"/>
    <row r="441219" ht="15"/>
    <row r="441220" ht="15"/>
    <row r="441221" ht="15"/>
    <row r="441222" ht="15"/>
    <row r="441223" ht="15"/>
    <row r="441224" ht="15"/>
    <row r="441225" ht="15"/>
    <row r="441226" ht="15"/>
    <row r="441227" ht="15"/>
    <row r="441228" ht="15"/>
    <row r="441229" ht="15"/>
    <row r="441230" ht="15"/>
    <row r="441231" ht="15"/>
    <row r="441232" ht="15"/>
    <row r="441233" ht="15"/>
    <row r="441234" ht="15"/>
    <row r="441235" ht="15"/>
    <row r="441236" ht="15"/>
    <row r="441237" ht="15"/>
    <row r="441238" ht="15"/>
    <row r="441239" ht="15"/>
    <row r="441240" ht="15"/>
    <row r="441241" ht="15"/>
    <row r="441242" ht="15"/>
    <row r="441243" ht="15"/>
    <row r="441244" ht="15"/>
    <row r="441245" ht="15"/>
    <row r="441246" ht="15"/>
    <row r="441247" ht="15"/>
    <row r="441248" ht="15"/>
    <row r="441249" ht="15"/>
    <row r="441250" ht="15"/>
    <row r="441251" ht="15"/>
    <row r="441252" ht="15"/>
    <row r="441253" ht="15"/>
    <row r="441254" ht="15"/>
    <row r="441255" ht="15"/>
    <row r="441256" ht="15"/>
    <row r="441257" ht="15"/>
    <row r="441258" ht="15"/>
    <row r="441259" ht="15"/>
    <row r="441260" ht="15"/>
    <row r="441261" ht="15"/>
    <row r="441262" ht="15"/>
    <row r="441263" ht="15"/>
    <row r="441264" ht="15"/>
    <row r="441265" ht="15"/>
    <row r="441266" ht="15"/>
    <row r="441267" ht="15"/>
    <row r="441268" ht="15"/>
    <row r="441269" ht="15"/>
    <row r="441270" ht="15"/>
    <row r="441271" ht="15"/>
    <row r="441272" ht="15"/>
    <row r="441273" ht="15"/>
    <row r="441274" ht="15"/>
    <row r="441275" ht="15"/>
    <row r="441276" ht="15"/>
    <row r="441277" ht="15"/>
    <row r="441278" ht="15"/>
    <row r="441279" ht="15"/>
    <row r="441280" ht="15"/>
    <row r="441281" ht="15"/>
    <row r="441282" ht="15"/>
    <row r="441283" ht="15"/>
    <row r="441284" ht="15"/>
    <row r="441285" ht="15"/>
    <row r="441286" ht="15"/>
    <row r="441287" ht="15"/>
    <row r="441288" ht="15"/>
    <row r="441289" ht="15"/>
    <row r="441290" ht="15"/>
    <row r="441291" ht="15"/>
    <row r="441292" ht="15"/>
    <row r="441293" ht="15"/>
    <row r="441294" ht="15"/>
    <row r="441295" ht="15"/>
    <row r="441296" ht="15"/>
    <row r="441297" ht="15"/>
    <row r="441298" ht="15"/>
    <row r="441299" ht="15"/>
    <row r="441300" ht="15"/>
    <row r="441301" ht="15"/>
    <row r="441302" ht="15"/>
    <row r="441303" ht="15"/>
    <row r="441304" ht="15"/>
    <row r="441305" ht="15"/>
    <row r="441306" ht="15"/>
    <row r="441307" ht="15"/>
    <row r="441308" ht="15"/>
    <row r="441309" ht="15"/>
    <row r="441310" ht="15"/>
    <row r="441311" ht="15"/>
    <row r="441312" ht="15"/>
    <row r="441313" ht="15"/>
    <row r="441314" ht="15"/>
    <row r="441315" ht="15"/>
    <row r="441316" ht="15"/>
    <row r="441317" ht="15"/>
    <row r="441318" ht="15"/>
    <row r="441319" ht="15"/>
    <row r="441320" ht="15"/>
    <row r="441321" ht="15"/>
    <row r="441322" ht="15"/>
    <row r="441323" ht="15"/>
    <row r="441324" ht="15"/>
    <row r="441325" ht="15"/>
    <row r="441326" ht="15"/>
    <row r="441327" ht="15"/>
    <row r="441328" ht="15"/>
    <row r="441329" ht="15"/>
    <row r="441330" ht="15"/>
    <row r="441331" ht="15"/>
    <row r="441332" ht="15"/>
    <row r="441333" ht="15"/>
    <row r="441334" ht="15"/>
    <row r="441335" ht="15"/>
    <row r="441336" ht="15"/>
    <row r="441337" ht="15"/>
    <row r="441338" ht="15"/>
    <row r="441339" ht="15"/>
    <row r="441340" ht="15"/>
    <row r="441341" ht="15"/>
    <row r="441342" ht="15"/>
    <row r="441343" ht="15"/>
    <row r="441344" ht="15"/>
    <row r="441345" ht="15"/>
    <row r="441346" ht="15"/>
    <row r="441347" ht="15"/>
    <row r="441348" ht="15"/>
    <row r="441349" ht="15"/>
    <row r="441350" ht="15"/>
    <row r="441351" ht="15"/>
    <row r="441352" ht="15"/>
    <row r="441353" ht="15"/>
    <row r="441354" ht="15"/>
    <row r="441355" ht="15"/>
    <row r="441356" ht="15"/>
    <row r="441357" ht="15"/>
    <row r="441358" ht="15"/>
    <row r="441359" ht="15"/>
    <row r="441360" ht="15"/>
    <row r="441361" ht="15"/>
    <row r="441362" ht="15"/>
    <row r="441363" ht="15"/>
    <row r="441364" ht="15"/>
    <row r="441365" ht="15"/>
    <row r="441366" ht="15"/>
    <row r="441367" ht="15"/>
    <row r="441368" ht="15"/>
    <row r="441369" ht="15"/>
    <row r="441370" ht="15"/>
    <row r="441371" ht="15"/>
    <row r="441372" ht="15"/>
    <row r="441373" ht="15"/>
    <row r="441374" ht="15"/>
    <row r="441375" ht="15"/>
    <row r="441376" ht="15"/>
    <row r="441377" ht="15"/>
    <row r="441378" ht="15"/>
    <row r="441379" ht="15"/>
    <row r="441380" ht="15"/>
    <row r="441381" ht="15"/>
    <row r="441382" ht="15"/>
    <row r="441383" ht="15"/>
    <row r="441384" ht="15"/>
    <row r="441385" ht="15"/>
    <row r="441386" ht="15"/>
    <row r="441387" ht="15"/>
    <row r="441388" ht="15"/>
    <row r="441389" ht="15"/>
    <row r="441390" ht="15"/>
    <row r="441391" ht="15"/>
    <row r="441392" ht="15"/>
    <row r="441393" ht="15"/>
    <row r="441394" ht="15"/>
    <row r="441395" ht="15"/>
    <row r="441396" ht="15"/>
    <row r="441397" ht="15"/>
    <row r="441398" ht="15"/>
    <row r="441399" ht="15"/>
    <row r="441400" ht="15"/>
    <row r="441401" ht="15"/>
    <row r="441402" ht="15"/>
    <row r="441403" ht="15"/>
    <row r="441404" ht="15"/>
    <row r="441405" ht="15"/>
    <row r="441406" ht="15"/>
    <row r="441407" ht="15"/>
    <row r="441408" ht="15"/>
    <row r="441409" ht="15"/>
    <row r="441410" ht="15"/>
    <row r="441411" ht="15"/>
    <row r="441412" ht="15"/>
    <row r="441413" ht="15"/>
    <row r="441414" ht="15"/>
    <row r="441415" ht="15"/>
    <row r="441416" ht="15"/>
    <row r="441417" ht="15"/>
    <row r="441418" ht="15"/>
    <row r="441419" ht="15"/>
    <row r="441420" ht="15"/>
    <row r="441421" ht="15"/>
    <row r="441422" ht="15"/>
    <row r="441423" ht="15"/>
    <row r="441424" ht="15"/>
    <row r="441425" ht="15"/>
    <row r="441426" ht="15"/>
    <row r="441427" ht="15"/>
    <row r="441428" ht="15"/>
    <row r="441429" ht="15"/>
    <row r="441430" ht="15"/>
    <row r="441431" ht="15"/>
    <row r="441432" ht="15"/>
    <row r="441433" ht="15"/>
    <row r="441434" ht="15"/>
    <row r="441435" ht="15"/>
    <row r="441436" ht="15"/>
    <row r="441437" ht="15"/>
    <row r="441438" ht="15"/>
    <row r="441439" ht="15"/>
    <row r="441440" ht="15"/>
    <row r="441441" ht="15"/>
    <row r="441442" ht="15"/>
    <row r="441443" ht="15"/>
    <row r="441444" ht="15"/>
    <row r="441445" ht="15"/>
    <row r="441446" ht="15"/>
    <row r="441447" ht="15"/>
    <row r="441448" ht="15"/>
    <row r="441449" ht="15"/>
    <row r="441450" ht="15"/>
    <row r="441451" ht="15"/>
    <row r="441452" ht="15"/>
    <row r="441453" ht="15"/>
    <row r="441454" ht="15"/>
    <row r="441455" ht="15"/>
    <row r="441456" ht="15"/>
    <row r="441457" ht="15"/>
    <row r="441458" ht="15"/>
    <row r="441459" ht="15"/>
    <row r="441460" ht="15"/>
    <row r="441461" ht="15"/>
    <row r="441462" ht="15"/>
    <row r="441463" ht="15"/>
    <row r="441464" ht="15"/>
    <row r="441465" ht="15"/>
    <row r="441466" ht="15"/>
    <row r="441467" ht="15"/>
    <row r="441468" ht="15"/>
    <row r="441469" ht="15"/>
    <row r="441470" ht="15"/>
    <row r="441471" ht="15"/>
    <row r="441472" ht="15"/>
    <row r="441473" ht="15"/>
    <row r="441474" ht="15"/>
    <row r="441475" ht="15"/>
    <row r="441476" ht="15"/>
    <row r="441477" ht="15"/>
    <row r="441478" ht="15"/>
    <row r="441479" ht="15"/>
    <row r="441480" ht="15"/>
    <row r="441481" ht="15"/>
    <row r="441482" ht="15"/>
    <row r="441483" ht="15"/>
    <row r="441484" ht="15"/>
    <row r="441485" ht="15"/>
    <row r="441486" ht="15"/>
    <row r="441487" ht="15"/>
    <row r="441488" ht="15"/>
    <row r="441489" ht="15"/>
    <row r="441490" ht="15"/>
    <row r="441491" ht="15"/>
    <row r="441492" ht="15"/>
    <row r="441493" ht="15"/>
    <row r="441494" ht="15"/>
    <row r="441495" ht="15"/>
    <row r="441496" ht="15"/>
    <row r="441497" ht="15"/>
    <row r="441498" ht="15"/>
    <row r="441499" ht="15"/>
    <row r="441500" ht="15"/>
    <row r="441501" ht="15"/>
    <row r="441502" ht="15"/>
    <row r="441503" ht="15"/>
    <row r="441504" ht="15"/>
    <row r="441505" ht="15"/>
    <row r="441506" ht="15"/>
    <row r="441507" ht="15"/>
    <row r="441508" ht="15"/>
    <row r="441509" ht="15"/>
    <row r="441510" ht="15"/>
    <row r="441511" ht="15"/>
    <row r="441512" ht="15"/>
    <row r="441513" ht="15"/>
    <row r="441514" ht="15"/>
    <row r="441515" ht="15"/>
    <row r="441516" ht="15"/>
    <row r="441517" ht="15"/>
    <row r="441518" ht="15"/>
    <row r="441519" ht="15"/>
    <row r="441520" ht="15"/>
    <row r="441521" ht="15"/>
    <row r="441522" ht="15"/>
    <row r="441523" ht="15"/>
    <row r="441524" ht="15"/>
    <row r="441525" ht="15"/>
    <row r="441526" ht="15"/>
    <row r="441527" ht="15"/>
    <row r="441528" ht="15"/>
    <row r="441529" ht="15"/>
    <row r="441530" ht="15"/>
    <row r="441531" ht="15"/>
    <row r="441532" ht="15"/>
    <row r="441533" ht="15"/>
    <row r="441534" ht="15"/>
    <row r="441535" ht="15"/>
    <row r="441536" ht="15"/>
    <row r="441537" ht="15"/>
    <row r="441538" ht="15"/>
    <row r="441539" ht="15"/>
    <row r="441540" ht="15"/>
    <row r="441541" ht="15"/>
    <row r="441542" ht="15"/>
    <row r="441543" ht="15"/>
    <row r="441544" ht="15"/>
    <row r="441545" ht="15"/>
    <row r="441546" ht="15"/>
    <row r="441547" ht="15"/>
    <row r="441548" ht="15"/>
    <row r="441549" ht="15"/>
    <row r="441550" ht="15"/>
    <row r="441551" ht="15"/>
    <row r="441552" ht="15"/>
    <row r="441553" ht="15"/>
    <row r="441554" ht="15"/>
    <row r="441555" ht="15"/>
    <row r="441556" ht="15"/>
    <row r="441557" ht="15"/>
    <row r="441558" ht="15"/>
    <row r="441559" ht="15"/>
    <row r="441560" ht="15"/>
    <row r="441561" ht="15"/>
    <row r="441562" ht="15"/>
    <row r="441563" ht="15"/>
    <row r="441564" ht="15"/>
    <row r="441565" ht="15"/>
    <row r="441566" ht="15"/>
    <row r="441567" ht="15"/>
    <row r="441568" ht="15"/>
    <row r="441569" ht="15"/>
    <row r="441570" ht="15"/>
    <row r="441571" ht="15"/>
    <row r="441572" ht="15"/>
    <row r="441573" ht="15"/>
    <row r="441574" ht="15"/>
    <row r="441575" ht="15"/>
    <row r="441576" ht="15"/>
    <row r="441577" ht="15"/>
    <row r="441578" ht="15"/>
    <row r="441579" ht="15"/>
    <row r="441580" ht="15"/>
    <row r="441581" ht="15"/>
    <row r="441582" ht="15"/>
    <row r="441583" ht="15"/>
    <row r="441584" ht="15"/>
    <row r="441585" ht="15"/>
    <row r="441586" ht="15"/>
    <row r="441587" ht="15"/>
    <row r="441588" ht="15"/>
    <row r="441589" ht="15"/>
    <row r="441590" ht="15"/>
    <row r="441591" ht="15"/>
    <row r="441592" ht="15"/>
    <row r="441593" ht="15"/>
    <row r="441594" ht="15"/>
    <row r="441595" ht="15"/>
    <row r="441596" ht="15"/>
    <row r="441597" ht="15"/>
    <row r="441598" ht="15"/>
    <row r="441599" ht="15"/>
    <row r="441600" ht="15"/>
    <row r="441601" ht="15"/>
    <row r="441602" ht="15"/>
    <row r="441603" ht="15"/>
    <row r="441604" ht="15"/>
    <row r="441605" ht="15"/>
    <row r="441606" ht="15"/>
    <row r="441607" ht="15"/>
    <row r="441608" ht="15"/>
    <row r="441609" ht="15"/>
    <row r="441610" ht="15"/>
    <row r="441611" ht="15"/>
    <row r="441612" ht="15"/>
    <row r="441613" ht="15"/>
    <row r="441614" ht="15"/>
    <row r="441615" ht="15"/>
    <row r="441616" ht="15"/>
    <row r="441617" ht="15"/>
    <row r="441618" ht="15"/>
    <row r="441619" ht="15"/>
    <row r="441620" ht="15"/>
    <row r="441621" ht="15"/>
    <row r="441622" ht="15"/>
    <row r="441623" ht="15"/>
    <row r="441624" ht="15"/>
    <row r="441625" ht="15"/>
    <row r="441626" ht="15"/>
    <row r="441627" ht="15"/>
    <row r="441628" ht="15"/>
    <row r="441629" ht="15"/>
    <row r="441630" ht="15"/>
    <row r="441631" ht="15"/>
    <row r="441632" ht="15"/>
    <row r="441633" ht="15"/>
    <row r="441634" ht="15"/>
    <row r="441635" ht="15"/>
    <row r="441636" ht="15"/>
    <row r="441637" ht="15"/>
    <row r="441638" ht="15"/>
    <row r="441639" ht="15"/>
    <row r="441640" ht="15"/>
    <row r="441641" ht="15"/>
    <row r="441642" ht="15"/>
    <row r="441643" ht="15"/>
    <row r="441644" ht="15"/>
    <row r="441645" ht="15"/>
    <row r="441646" ht="15"/>
    <row r="441647" ht="15"/>
    <row r="441648" ht="15"/>
    <row r="441649" ht="15"/>
    <row r="441650" ht="15"/>
    <row r="441651" ht="15"/>
    <row r="441652" ht="15"/>
    <row r="441653" ht="15"/>
    <row r="441654" ht="15"/>
    <row r="441655" ht="15"/>
    <row r="441656" ht="15"/>
    <row r="441657" ht="15"/>
    <row r="441658" ht="15"/>
    <row r="441659" ht="15"/>
    <row r="441660" ht="15"/>
    <row r="441661" ht="15"/>
    <row r="441662" ht="15"/>
    <row r="441663" ht="15"/>
    <row r="441664" ht="15"/>
    <row r="441665" ht="15"/>
    <row r="441666" ht="15"/>
    <row r="441667" ht="15"/>
    <row r="441668" ht="15"/>
    <row r="441669" ht="15"/>
    <row r="441670" ht="15"/>
    <row r="441671" ht="15"/>
    <row r="441672" ht="15"/>
    <row r="441673" ht="15"/>
    <row r="441674" ht="15"/>
    <row r="441675" ht="15"/>
    <row r="441676" ht="15"/>
    <row r="441677" ht="15"/>
    <row r="441678" ht="15"/>
    <row r="441679" ht="15"/>
    <row r="441680" ht="15"/>
    <row r="441681" ht="15"/>
    <row r="441682" ht="15"/>
    <row r="441683" ht="15"/>
    <row r="441684" ht="15"/>
    <row r="441685" ht="15"/>
    <row r="441686" ht="15"/>
    <row r="441687" ht="15"/>
    <row r="441688" ht="15"/>
    <row r="441689" ht="15"/>
    <row r="441690" ht="15"/>
    <row r="441691" ht="15"/>
    <row r="441692" ht="15"/>
    <row r="441693" ht="15"/>
    <row r="441694" ht="15"/>
    <row r="441695" ht="15"/>
    <row r="441696" ht="15"/>
    <row r="441697" ht="15"/>
    <row r="441698" ht="15"/>
    <row r="441699" ht="15"/>
    <row r="441700" ht="15"/>
    <row r="441701" ht="15"/>
    <row r="441702" ht="15"/>
    <row r="441703" ht="15"/>
    <row r="441704" ht="15"/>
    <row r="441705" ht="15"/>
    <row r="441706" ht="15"/>
    <row r="441707" ht="15"/>
    <row r="441708" ht="15"/>
    <row r="441709" ht="15"/>
    <row r="441710" ht="15"/>
    <row r="441711" ht="15"/>
    <row r="441712" ht="15"/>
    <row r="441713" ht="15"/>
    <row r="441714" ht="15"/>
    <row r="441715" ht="15"/>
    <row r="441716" ht="15"/>
    <row r="441717" ht="15"/>
    <row r="441718" ht="15"/>
    <row r="441719" ht="15"/>
    <row r="441720" ht="15"/>
    <row r="441721" ht="15"/>
    <row r="441722" ht="15"/>
    <row r="441723" ht="15"/>
    <row r="441724" ht="15"/>
    <row r="441725" ht="15"/>
    <row r="441726" ht="15"/>
    <row r="441727" ht="15"/>
    <row r="441728" ht="15"/>
    <row r="441729" ht="15"/>
    <row r="441730" ht="15"/>
    <row r="441731" ht="15"/>
    <row r="441732" ht="15"/>
    <row r="441733" ht="15"/>
    <row r="441734" ht="15"/>
    <row r="441735" ht="15"/>
    <row r="441736" ht="15"/>
    <row r="441737" ht="15"/>
    <row r="441738" ht="15"/>
    <row r="441739" ht="15"/>
    <row r="441740" ht="15"/>
    <row r="441741" ht="15"/>
    <row r="441742" ht="15"/>
    <row r="441743" ht="15"/>
    <row r="441744" ht="15"/>
    <row r="441745" ht="15"/>
    <row r="441746" ht="15"/>
    <row r="441747" ht="15"/>
    <row r="441748" ht="15"/>
    <row r="441749" ht="15"/>
    <row r="441750" ht="15"/>
    <row r="441751" ht="15"/>
    <row r="441752" ht="15"/>
    <row r="441753" ht="15"/>
    <row r="441754" ht="15"/>
    <row r="441755" ht="15"/>
    <row r="441756" ht="15"/>
    <row r="441757" ht="15"/>
    <row r="441758" ht="15"/>
    <row r="441759" ht="15"/>
    <row r="441760" ht="15"/>
    <row r="441761" ht="15"/>
    <row r="441762" ht="15"/>
    <row r="441763" ht="15"/>
    <row r="441764" ht="15"/>
    <row r="441765" ht="15"/>
    <row r="441766" ht="15"/>
    <row r="441767" ht="15"/>
    <row r="441768" ht="15"/>
    <row r="441769" ht="15"/>
    <row r="441770" ht="15"/>
    <row r="441771" ht="15"/>
    <row r="441772" ht="15"/>
    <row r="441773" ht="15"/>
    <row r="441774" ht="15"/>
    <row r="441775" ht="15"/>
    <row r="441776" ht="15"/>
    <row r="441777" ht="15"/>
    <row r="441778" ht="15"/>
    <row r="441779" ht="15"/>
    <row r="441780" ht="15"/>
    <row r="441781" ht="15"/>
    <row r="441782" ht="15"/>
    <row r="441783" ht="15"/>
    <row r="441784" ht="15"/>
    <row r="441785" ht="15"/>
    <row r="441786" ht="15"/>
    <row r="441787" ht="15"/>
    <row r="441788" ht="15"/>
    <row r="441789" ht="15"/>
    <row r="441790" ht="15"/>
    <row r="441791" ht="15"/>
    <row r="441792" ht="15"/>
    <row r="441793" ht="15"/>
    <row r="441794" ht="15"/>
    <row r="441795" ht="15"/>
    <row r="441796" ht="15"/>
    <row r="441797" ht="15"/>
    <row r="441798" ht="15"/>
    <row r="441799" ht="15"/>
    <row r="441800" ht="15"/>
    <row r="441801" ht="15"/>
    <row r="441802" ht="15"/>
    <row r="441803" ht="15"/>
    <row r="441804" ht="15"/>
    <row r="441805" ht="15"/>
    <row r="441806" ht="15"/>
    <row r="441807" ht="15"/>
    <row r="441808" ht="15"/>
    <row r="441809" ht="15"/>
    <row r="441810" ht="15"/>
    <row r="441811" ht="15"/>
    <row r="441812" ht="15"/>
    <row r="441813" ht="15"/>
    <row r="441814" ht="15"/>
    <row r="441815" ht="15"/>
    <row r="441816" ht="15"/>
    <row r="441817" ht="15"/>
    <row r="441818" ht="15"/>
    <row r="441819" ht="15"/>
    <row r="441820" ht="15"/>
    <row r="441821" ht="15"/>
    <row r="441822" ht="15"/>
    <row r="441823" ht="15"/>
    <row r="441824" ht="15"/>
    <row r="441825" ht="15"/>
    <row r="441826" ht="15"/>
    <row r="441827" ht="15"/>
    <row r="441828" ht="15"/>
    <row r="441829" ht="15"/>
    <row r="441830" ht="15"/>
    <row r="441831" ht="15"/>
    <row r="441832" ht="15"/>
    <row r="441833" ht="15"/>
    <row r="441834" ht="15"/>
    <row r="441835" ht="15"/>
    <row r="441836" ht="15"/>
    <row r="441837" ht="15"/>
    <row r="441838" ht="15"/>
    <row r="441839" ht="15"/>
    <row r="441840" ht="15"/>
    <row r="441841" ht="15"/>
    <row r="441842" ht="15"/>
    <row r="441843" ht="15"/>
    <row r="441844" ht="15"/>
    <row r="441845" ht="15"/>
    <row r="441846" ht="15"/>
    <row r="441847" ht="15"/>
    <row r="441848" ht="15"/>
    <row r="441849" ht="15"/>
    <row r="441850" ht="15"/>
    <row r="441851" ht="15"/>
    <row r="441852" ht="15"/>
    <row r="441853" ht="15"/>
    <row r="441854" ht="15"/>
    <row r="441855" ht="15"/>
    <row r="441856" ht="15"/>
    <row r="441857" ht="15"/>
    <row r="441858" ht="15"/>
    <row r="441859" ht="15"/>
    <row r="441860" ht="15"/>
    <row r="441861" ht="15"/>
    <row r="441862" ht="15"/>
    <row r="441863" ht="15"/>
    <row r="441864" ht="15"/>
    <row r="441865" ht="15"/>
    <row r="441866" ht="15"/>
    <row r="441867" ht="15"/>
    <row r="441868" ht="15"/>
    <row r="441869" ht="15"/>
    <row r="441870" ht="15"/>
    <row r="441871" ht="15"/>
    <row r="441872" ht="15"/>
    <row r="441873" ht="15"/>
    <row r="441874" ht="15"/>
    <row r="441875" ht="15"/>
    <row r="441876" ht="15"/>
    <row r="441877" ht="15"/>
    <row r="441878" ht="15"/>
    <row r="441879" ht="15"/>
    <row r="441880" ht="15"/>
    <row r="441881" ht="15"/>
    <row r="441882" ht="15"/>
    <row r="441883" ht="15"/>
    <row r="441884" ht="15"/>
    <row r="441885" ht="15"/>
    <row r="441886" ht="15"/>
    <row r="441887" ht="15"/>
    <row r="441888" ht="15"/>
    <row r="441889" ht="15"/>
    <row r="441890" ht="15"/>
    <row r="441891" ht="15"/>
    <row r="441892" ht="15"/>
    <row r="441893" ht="15"/>
    <row r="441894" ht="15"/>
    <row r="441895" ht="15"/>
    <row r="441896" ht="15"/>
    <row r="441897" ht="15"/>
    <row r="441898" ht="15"/>
    <row r="441899" ht="15"/>
    <row r="441900" ht="15"/>
    <row r="441901" ht="15"/>
    <row r="441902" ht="15"/>
    <row r="441903" ht="15"/>
    <row r="441904" ht="15"/>
    <row r="441905" ht="15"/>
    <row r="441906" ht="15"/>
    <row r="441907" ht="15"/>
    <row r="441908" ht="15"/>
    <row r="441909" ht="15"/>
    <row r="441910" ht="15"/>
    <row r="441911" ht="15"/>
    <row r="441912" ht="15"/>
    <row r="441913" ht="15"/>
    <row r="441914" ht="15"/>
    <row r="441915" ht="15"/>
    <row r="441916" ht="15"/>
    <row r="441917" ht="15"/>
    <row r="441918" ht="15"/>
    <row r="441919" ht="15"/>
    <row r="441920" ht="15"/>
    <row r="441921" ht="15"/>
    <row r="441922" ht="15"/>
    <row r="441923" ht="15"/>
    <row r="441924" ht="15"/>
    <row r="441925" ht="15"/>
    <row r="441926" ht="15"/>
    <row r="441927" ht="15"/>
    <row r="441928" ht="15"/>
    <row r="441929" ht="15"/>
    <row r="441930" ht="15"/>
    <row r="441931" ht="15"/>
    <row r="441932" ht="15"/>
    <row r="441933" ht="15"/>
    <row r="441934" ht="15"/>
    <row r="441935" ht="15"/>
    <row r="441936" ht="15"/>
    <row r="441937" ht="15"/>
    <row r="441938" ht="15"/>
    <row r="441939" ht="15"/>
    <row r="441940" ht="15"/>
    <row r="441941" ht="15"/>
    <row r="441942" ht="15"/>
    <row r="441943" ht="15"/>
    <row r="441944" ht="15"/>
    <row r="441945" ht="15"/>
    <row r="441946" ht="15"/>
    <row r="441947" ht="15"/>
    <row r="441948" ht="15"/>
    <row r="441949" ht="15"/>
    <row r="441950" ht="15"/>
    <row r="441951" ht="15"/>
    <row r="441952" ht="15"/>
    <row r="441953" ht="15"/>
    <row r="441954" ht="15"/>
    <row r="441955" ht="15"/>
    <row r="441956" ht="15"/>
    <row r="441957" ht="15"/>
    <row r="441958" ht="15"/>
    <row r="441959" ht="15"/>
    <row r="441960" ht="15"/>
    <row r="441961" ht="15"/>
    <row r="441962" ht="15"/>
    <row r="441963" ht="15"/>
    <row r="441964" ht="15"/>
    <row r="441965" ht="15"/>
    <row r="441966" ht="15"/>
    <row r="441967" ht="15"/>
    <row r="441968" ht="15"/>
    <row r="441969" ht="15"/>
    <row r="441970" ht="15"/>
    <row r="441971" ht="15"/>
    <row r="441972" ht="15"/>
    <row r="441973" ht="15"/>
    <row r="441974" ht="15"/>
    <row r="441975" ht="15"/>
    <row r="441976" ht="15"/>
    <row r="441977" ht="15"/>
    <row r="441978" ht="15"/>
    <row r="441979" ht="15"/>
    <row r="441980" ht="15"/>
    <row r="441981" ht="15"/>
    <row r="441982" ht="15"/>
    <row r="441983" ht="15"/>
    <row r="441984" ht="15"/>
    <row r="441985" ht="15"/>
    <row r="441986" ht="15"/>
    <row r="441987" ht="15"/>
    <row r="441988" ht="15"/>
    <row r="441989" ht="15"/>
    <row r="441990" ht="15"/>
    <row r="441991" ht="15"/>
    <row r="441992" ht="15"/>
    <row r="441993" ht="15"/>
    <row r="441994" ht="15"/>
    <row r="441995" ht="15"/>
    <row r="441996" ht="15"/>
    <row r="441997" ht="15"/>
    <row r="441998" ht="15"/>
    <row r="441999" ht="15"/>
    <row r="442000" ht="15"/>
    <row r="442001" ht="15"/>
    <row r="442002" ht="15"/>
    <row r="442003" ht="15"/>
    <row r="442004" ht="15"/>
    <row r="442005" ht="15"/>
    <row r="442006" ht="15"/>
    <row r="442007" ht="15"/>
    <row r="442008" ht="15"/>
    <row r="442009" ht="15"/>
    <row r="442010" ht="15"/>
    <row r="442011" ht="15"/>
    <row r="442012" ht="15"/>
    <row r="442013" ht="15"/>
    <row r="442014" ht="15"/>
    <row r="442015" ht="15"/>
    <row r="442016" ht="15"/>
    <row r="442017" ht="15"/>
    <row r="442018" ht="15"/>
    <row r="442019" ht="15"/>
    <row r="442020" ht="15"/>
    <row r="442021" ht="15"/>
    <row r="442022" ht="15"/>
    <row r="442023" ht="15"/>
    <row r="442024" ht="15"/>
    <row r="442025" ht="15"/>
    <row r="442026" ht="15"/>
    <row r="442027" ht="15"/>
    <row r="442028" ht="15"/>
    <row r="442029" ht="15"/>
    <row r="442030" ht="15"/>
    <row r="442031" ht="15"/>
    <row r="442032" ht="15"/>
    <row r="442033" ht="15"/>
    <row r="442034" ht="15"/>
    <row r="442035" ht="15"/>
    <row r="442036" ht="15"/>
    <row r="442037" ht="15"/>
    <row r="442038" ht="15"/>
    <row r="442039" ht="15"/>
    <row r="442040" ht="15"/>
    <row r="442041" ht="15"/>
    <row r="442042" ht="15"/>
    <row r="442043" ht="15"/>
    <row r="442044" ht="15"/>
    <row r="442045" ht="15"/>
    <row r="442046" ht="15"/>
    <row r="442047" ht="15"/>
    <row r="442048" ht="15"/>
    <row r="442049" ht="15"/>
    <row r="442050" ht="15"/>
    <row r="442051" ht="15"/>
    <row r="442052" ht="15"/>
    <row r="442053" ht="15"/>
    <row r="442054" ht="15"/>
    <row r="442055" ht="15"/>
    <row r="442056" ht="15"/>
    <row r="442057" ht="15"/>
    <row r="442058" ht="15"/>
    <row r="442059" ht="15"/>
    <row r="442060" ht="15"/>
    <row r="442061" ht="15"/>
    <row r="442062" ht="15"/>
    <row r="442063" ht="15"/>
    <row r="442064" ht="15"/>
    <row r="442065" ht="15"/>
    <row r="442066" ht="15"/>
    <row r="442067" ht="15"/>
    <row r="442068" ht="15"/>
    <row r="442069" ht="15"/>
    <row r="442070" ht="15"/>
    <row r="442071" ht="15"/>
    <row r="442072" ht="15"/>
    <row r="442073" ht="15"/>
    <row r="442074" ht="15"/>
    <row r="442075" ht="15"/>
    <row r="442076" ht="15"/>
    <row r="442077" ht="15"/>
    <row r="442078" ht="15"/>
    <row r="442079" ht="15"/>
    <row r="442080" ht="15"/>
    <row r="442081" ht="15"/>
    <row r="442082" ht="15"/>
    <row r="442083" ht="15"/>
    <row r="442084" ht="15"/>
    <row r="442085" ht="15"/>
    <row r="442086" ht="15"/>
    <row r="442087" ht="15"/>
    <row r="442088" ht="15"/>
    <row r="442089" ht="15"/>
    <row r="442090" ht="15"/>
    <row r="442091" ht="15"/>
    <row r="442092" ht="15"/>
    <row r="442093" ht="15"/>
    <row r="442094" ht="15"/>
    <row r="442095" ht="15"/>
    <row r="442096" ht="15"/>
    <row r="442097" ht="15"/>
    <row r="442098" ht="15"/>
    <row r="442099" ht="15"/>
    <row r="442100" ht="15"/>
    <row r="442101" ht="15"/>
    <row r="442102" ht="15"/>
    <row r="442103" ht="15"/>
    <row r="442104" ht="15"/>
    <row r="442105" ht="15"/>
    <row r="442106" ht="15"/>
    <row r="442107" ht="15"/>
    <row r="442108" ht="15"/>
    <row r="442109" ht="15"/>
    <row r="442110" ht="15"/>
    <row r="442111" ht="15"/>
    <row r="442112" ht="15"/>
    <row r="442113" ht="15"/>
    <row r="442114" ht="15"/>
    <row r="442115" ht="15"/>
    <row r="442116" ht="15"/>
    <row r="442117" ht="15"/>
    <row r="442118" ht="15"/>
    <row r="442119" ht="15"/>
    <row r="442120" ht="15"/>
    <row r="442121" ht="15"/>
    <row r="442122" ht="15"/>
    <row r="442123" ht="15"/>
    <row r="442124" ht="15"/>
    <row r="442125" ht="15"/>
    <row r="442126" ht="15"/>
    <row r="442127" ht="15"/>
    <row r="442128" ht="15"/>
    <row r="442129" ht="15"/>
    <row r="442130" ht="15"/>
    <row r="442131" ht="15"/>
    <row r="442132" ht="15"/>
    <row r="442133" ht="15"/>
    <row r="442134" ht="15"/>
    <row r="442135" ht="15"/>
    <row r="442136" ht="15"/>
    <row r="442137" ht="15"/>
    <row r="442138" ht="15"/>
    <row r="442139" ht="15"/>
    <row r="442140" ht="15"/>
    <row r="442141" ht="15"/>
    <row r="442142" ht="15"/>
    <row r="442143" ht="15"/>
    <row r="442144" ht="15"/>
    <row r="442145" ht="15"/>
    <row r="442146" ht="15"/>
    <row r="442147" ht="15"/>
    <row r="442148" ht="15"/>
    <row r="442149" ht="15"/>
    <row r="442150" ht="15"/>
    <row r="442151" ht="15"/>
    <row r="442152" ht="15"/>
    <row r="442153" ht="15"/>
    <row r="442154" ht="15"/>
    <row r="442155" ht="15"/>
    <row r="442156" ht="15"/>
    <row r="442157" ht="15"/>
    <row r="442158" ht="15"/>
    <row r="442159" ht="15"/>
    <row r="442160" ht="15"/>
    <row r="442161" ht="15"/>
    <row r="442162" ht="15"/>
    <row r="442163" ht="15"/>
    <row r="442164" ht="15"/>
    <row r="442165" ht="15"/>
    <row r="442166" ht="15"/>
    <row r="442167" ht="15"/>
    <row r="442168" ht="15"/>
    <row r="442169" ht="15"/>
    <row r="442170" ht="15"/>
    <row r="442171" ht="15"/>
    <row r="442172" ht="15"/>
    <row r="442173" ht="15"/>
    <row r="442174" ht="15"/>
    <row r="442175" ht="15"/>
    <row r="442176" ht="15"/>
    <row r="442177" ht="15"/>
    <row r="442178" ht="15"/>
    <row r="442179" ht="15"/>
    <row r="442180" ht="15"/>
    <row r="442181" ht="15"/>
    <row r="442182" ht="15"/>
    <row r="442183" ht="15"/>
    <row r="442184" ht="15"/>
    <row r="442185" ht="15"/>
    <row r="442186" ht="15"/>
    <row r="442187" ht="15"/>
    <row r="442188" ht="15"/>
    <row r="442189" ht="15"/>
    <row r="442190" ht="15"/>
    <row r="442191" ht="15"/>
    <row r="442192" ht="15"/>
    <row r="442193" ht="15"/>
    <row r="442194" ht="15"/>
    <row r="442195" ht="15"/>
    <row r="442196" ht="15"/>
    <row r="442197" ht="15"/>
    <row r="442198" ht="15"/>
    <row r="442199" ht="15"/>
    <row r="442200" ht="15"/>
    <row r="442201" ht="15"/>
    <row r="442202" ht="15"/>
    <row r="442203" ht="15"/>
    <row r="442204" ht="15"/>
    <row r="442205" ht="15"/>
    <row r="442206" ht="15"/>
    <row r="442207" ht="15"/>
    <row r="442208" ht="15"/>
    <row r="442209" ht="15"/>
    <row r="442210" ht="15"/>
    <row r="442211" ht="15"/>
    <row r="442212" ht="15"/>
    <row r="442213" ht="15"/>
    <row r="442214" ht="15"/>
    <row r="442215" ht="15"/>
    <row r="442216" ht="15"/>
    <row r="442217" ht="15"/>
    <row r="442218" ht="15"/>
    <row r="442219" ht="15"/>
    <row r="442220" ht="15"/>
    <row r="442221" ht="15"/>
    <row r="442222" ht="15"/>
    <row r="442223" ht="15"/>
    <row r="442224" ht="15"/>
    <row r="442225" ht="15"/>
    <row r="442226" ht="15"/>
    <row r="442227" ht="15"/>
    <row r="442228" ht="15"/>
    <row r="442229" ht="15"/>
    <row r="442230" ht="15"/>
    <row r="442231" ht="15"/>
    <row r="442232" ht="15"/>
    <row r="442233" ht="15"/>
    <row r="442234" ht="15"/>
    <row r="442235" ht="15"/>
    <row r="442236" ht="15"/>
    <row r="442237" ht="15"/>
    <row r="442238" ht="15"/>
    <row r="442239" ht="15"/>
    <row r="442240" ht="15"/>
    <row r="442241" ht="15"/>
    <row r="442242" ht="15"/>
    <row r="442243" ht="15"/>
    <row r="442244" ht="15"/>
    <row r="442245" ht="15"/>
    <row r="442246" ht="15"/>
    <row r="442247" ht="15"/>
    <row r="442248" ht="15"/>
    <row r="442249" ht="15"/>
    <row r="442250" ht="15"/>
    <row r="442251" ht="15"/>
    <row r="442252" ht="15"/>
    <row r="442253" ht="15"/>
    <row r="442254" ht="15"/>
    <row r="442255" ht="15"/>
    <row r="442256" ht="15"/>
    <row r="442257" ht="15"/>
    <row r="442258" ht="15"/>
    <row r="442259" ht="15"/>
    <row r="442260" ht="15"/>
    <row r="442261" ht="15"/>
    <row r="442262" ht="15"/>
    <row r="442263" ht="15"/>
    <row r="442264" ht="15"/>
    <row r="442265" ht="15"/>
    <row r="442266" ht="15"/>
    <row r="442267" ht="15"/>
    <row r="442268" ht="15"/>
    <row r="442269" ht="15"/>
    <row r="442270" ht="15"/>
    <row r="442271" ht="15"/>
    <row r="442272" ht="15"/>
    <row r="442273" ht="15"/>
    <row r="442274" ht="15"/>
    <row r="442275" ht="15"/>
    <row r="442276" ht="15"/>
    <row r="442277" ht="15"/>
    <row r="442278" ht="15"/>
    <row r="442279" ht="15"/>
    <row r="442280" ht="15"/>
    <row r="442281" ht="15"/>
    <row r="442282" ht="15"/>
    <row r="442283" ht="15"/>
    <row r="442284" ht="15"/>
    <row r="442285" ht="15"/>
    <row r="442286" ht="15"/>
    <row r="442287" ht="15"/>
    <row r="442288" ht="15"/>
    <row r="442289" ht="15"/>
    <row r="442290" ht="15"/>
    <row r="442291" ht="15"/>
    <row r="442292" ht="15"/>
    <row r="442293" ht="15"/>
    <row r="442294" ht="15"/>
    <row r="442295" ht="15"/>
    <row r="442296" ht="15"/>
    <row r="442297" ht="15"/>
    <row r="442298" ht="15"/>
    <row r="442299" ht="15"/>
    <row r="442300" ht="15"/>
    <row r="442301" ht="15"/>
    <row r="442302" ht="15"/>
    <row r="442303" ht="15"/>
    <row r="442304" ht="15"/>
    <row r="442305" ht="15"/>
    <row r="442306" ht="15"/>
    <row r="442307" ht="15"/>
    <row r="442308" ht="15"/>
    <row r="442309" ht="15"/>
    <row r="442310" ht="15"/>
    <row r="442311" ht="15"/>
    <row r="442312" ht="15"/>
    <row r="442313" ht="15"/>
    <row r="442314" ht="15"/>
    <row r="442315" ht="15"/>
    <row r="442316" ht="15"/>
    <row r="442317" ht="15"/>
    <row r="442318" ht="15"/>
    <row r="442319" ht="15"/>
    <row r="442320" ht="15"/>
    <row r="442321" ht="15"/>
    <row r="442322" ht="15"/>
    <row r="442323" ht="15"/>
    <row r="442324" ht="15"/>
    <row r="442325" ht="15"/>
    <row r="442326" ht="15"/>
    <row r="442327" ht="15"/>
    <row r="442328" ht="15"/>
    <row r="442329" ht="15"/>
    <row r="442330" ht="15"/>
    <row r="442331" ht="15"/>
    <row r="442332" ht="15"/>
    <row r="442333" ht="15"/>
    <row r="442334" ht="15"/>
    <row r="442335" ht="15"/>
    <row r="442336" ht="15"/>
    <row r="442337" ht="15"/>
    <row r="442338" ht="15"/>
    <row r="442339" ht="15"/>
    <row r="442340" ht="15"/>
    <row r="442341" ht="15"/>
    <row r="442342" ht="15"/>
    <row r="442343" ht="15"/>
    <row r="442344" ht="15"/>
    <row r="442345" ht="15"/>
    <row r="442346" ht="15"/>
    <row r="442347" ht="15"/>
    <row r="442348" ht="15"/>
    <row r="442349" ht="15"/>
    <row r="442350" ht="15"/>
    <row r="442351" ht="15"/>
    <row r="442352" ht="15"/>
    <row r="442353" ht="15"/>
    <row r="442354" ht="15"/>
    <row r="442355" ht="15"/>
    <row r="442356" ht="15"/>
    <row r="442357" ht="15"/>
    <row r="442358" ht="15"/>
    <row r="442359" ht="15"/>
    <row r="442360" ht="15"/>
    <row r="442361" ht="15"/>
    <row r="442362" ht="15"/>
    <row r="442363" ht="15"/>
    <row r="442364" ht="15"/>
    <row r="442365" ht="15"/>
    <row r="442366" ht="15"/>
    <row r="442367" ht="15"/>
    <row r="442368" ht="15"/>
    <row r="442369" ht="15"/>
    <row r="442370" ht="15"/>
    <row r="442371" ht="15"/>
    <row r="442372" ht="15"/>
    <row r="442373" ht="15"/>
    <row r="442374" ht="15"/>
    <row r="442375" ht="15"/>
    <row r="442376" ht="15"/>
    <row r="442377" ht="15"/>
    <row r="442378" ht="15"/>
    <row r="442379" ht="15"/>
    <row r="442380" ht="15"/>
    <row r="442381" ht="15"/>
    <row r="442382" ht="15"/>
    <row r="442383" ht="15"/>
    <row r="442384" ht="15"/>
    <row r="442385" ht="15"/>
    <row r="442386" ht="15"/>
    <row r="442387" ht="15"/>
    <row r="442388" ht="15"/>
    <row r="442389" ht="15"/>
    <row r="442390" ht="15"/>
    <row r="442391" ht="15"/>
    <row r="442392" ht="15"/>
    <row r="442393" ht="15"/>
    <row r="442394" ht="15"/>
    <row r="442395" ht="15"/>
    <row r="442396" ht="15"/>
    <row r="442397" ht="15"/>
    <row r="442398" ht="15"/>
    <row r="442399" ht="15"/>
    <row r="442400" ht="15"/>
    <row r="442401" ht="15"/>
    <row r="442402" ht="15"/>
    <row r="442403" ht="15"/>
    <row r="442404" ht="15"/>
    <row r="442405" ht="15"/>
    <row r="442406" ht="15"/>
    <row r="442407" ht="15"/>
    <row r="442408" ht="15"/>
    <row r="442409" ht="15"/>
    <row r="442410" ht="15"/>
    <row r="442411" ht="15"/>
    <row r="442412" ht="15"/>
    <row r="442413" ht="15"/>
    <row r="442414" ht="15"/>
    <row r="442415" ht="15"/>
    <row r="442416" ht="15"/>
    <row r="442417" ht="15"/>
    <row r="442418" ht="15"/>
    <row r="442419" ht="15"/>
    <row r="442420" ht="15"/>
    <row r="442421" ht="15"/>
    <row r="442422" ht="15"/>
    <row r="442423" ht="15"/>
    <row r="442424" ht="15"/>
    <row r="442425" ht="15"/>
    <row r="442426" ht="15"/>
    <row r="442427" ht="15"/>
    <row r="442428" ht="15"/>
    <row r="442429" ht="15"/>
    <row r="442430" ht="15"/>
    <row r="442431" ht="15"/>
    <row r="442432" ht="15"/>
    <row r="442433" ht="15"/>
    <row r="442434" ht="15"/>
    <row r="442435" ht="15"/>
    <row r="442436" ht="15"/>
    <row r="442437" ht="15"/>
    <row r="442438" ht="15"/>
    <row r="442439" ht="15"/>
    <row r="442440" ht="15"/>
    <row r="442441" ht="15"/>
    <row r="442442" ht="15"/>
    <row r="442443" ht="15"/>
    <row r="442444" ht="15"/>
    <row r="442445" ht="15"/>
    <row r="442446" ht="15"/>
    <row r="442447" ht="15"/>
    <row r="442448" ht="15"/>
    <row r="442449" ht="15"/>
    <row r="442450" ht="15"/>
    <row r="442451" ht="15"/>
    <row r="442452" ht="15"/>
    <row r="442453" ht="15"/>
    <row r="442454" ht="15"/>
    <row r="442455" ht="15"/>
    <row r="442456" ht="15"/>
    <row r="442457" ht="15"/>
    <row r="442458" ht="15"/>
    <row r="442459" ht="15"/>
    <row r="442460" ht="15"/>
    <row r="442461" ht="15"/>
    <row r="442462" ht="15"/>
    <row r="442463" ht="15"/>
    <row r="442464" ht="15"/>
    <row r="442465" ht="15"/>
    <row r="442466" ht="15"/>
    <row r="442467" ht="15"/>
    <row r="442468" ht="15"/>
    <row r="442469" ht="15"/>
    <row r="442470" ht="15"/>
    <row r="442471" ht="15"/>
    <row r="442472" ht="15"/>
    <row r="442473" ht="15"/>
    <row r="442474" ht="15"/>
    <row r="442475" ht="15"/>
    <row r="442476" ht="15"/>
    <row r="442477" ht="15"/>
    <row r="442478" ht="15"/>
    <row r="442479" ht="15"/>
    <row r="442480" ht="15"/>
    <row r="442481" ht="15"/>
    <row r="442482" ht="15"/>
    <row r="442483" ht="15"/>
    <row r="442484" ht="15"/>
    <row r="442485" ht="15"/>
    <row r="442486" ht="15"/>
    <row r="442487" ht="15"/>
    <row r="442488" ht="15"/>
    <row r="442489" ht="15"/>
    <row r="442490" ht="15"/>
    <row r="442491" ht="15"/>
    <row r="442492" ht="15"/>
    <row r="442493" ht="15"/>
    <row r="442494" ht="15"/>
    <row r="442495" ht="15"/>
    <row r="442496" ht="15"/>
    <row r="442497" ht="15"/>
    <row r="442498" ht="15"/>
    <row r="442499" ht="15"/>
    <row r="442500" ht="15"/>
    <row r="442501" ht="15"/>
    <row r="442502" ht="15"/>
    <row r="442503" ht="15"/>
    <row r="442504" ht="15"/>
    <row r="442505" ht="15"/>
    <row r="442506" ht="15"/>
    <row r="442507" ht="15"/>
    <row r="442508" ht="15"/>
    <row r="442509" ht="15"/>
    <row r="442510" ht="15"/>
    <row r="442511" ht="15"/>
    <row r="442512" ht="15"/>
    <row r="442513" ht="15"/>
    <row r="442514" ht="15"/>
    <row r="442515" ht="15"/>
    <row r="442516" ht="15"/>
    <row r="442517" ht="15"/>
    <row r="442518" ht="15"/>
    <row r="442519" ht="15"/>
    <row r="442520" ht="15"/>
    <row r="442521" ht="15"/>
    <row r="442522" ht="15"/>
    <row r="442523" ht="15"/>
    <row r="442524" ht="15"/>
    <row r="442525" ht="15"/>
    <row r="442526" ht="15"/>
    <row r="442527" ht="15"/>
    <row r="442528" ht="15"/>
    <row r="442529" ht="15"/>
    <row r="442530" ht="15"/>
    <row r="442531" ht="15"/>
    <row r="442532" ht="15"/>
    <row r="442533" ht="15"/>
    <row r="442534" ht="15"/>
    <row r="442535" ht="15"/>
    <row r="442536" ht="15"/>
    <row r="442537" ht="15"/>
    <row r="442538" ht="15"/>
    <row r="442539" ht="15"/>
    <row r="442540" ht="15"/>
    <row r="442541" ht="15"/>
    <row r="442542" ht="15"/>
    <row r="442543" ht="15"/>
    <row r="442544" ht="15"/>
    <row r="442545" ht="15"/>
    <row r="442546" ht="15"/>
    <row r="442547" ht="15"/>
    <row r="442548" ht="15"/>
    <row r="442549" ht="15"/>
    <row r="442550" ht="15"/>
    <row r="442551" ht="15"/>
    <row r="442552" ht="15"/>
    <row r="442553" ht="15"/>
    <row r="442554" ht="15"/>
    <row r="442555" ht="15"/>
    <row r="442556" ht="15"/>
    <row r="442557" ht="15"/>
    <row r="442558" ht="15"/>
    <row r="442559" ht="15"/>
    <row r="442560" ht="15"/>
    <row r="442561" ht="15"/>
    <row r="442562" ht="15"/>
    <row r="442563" ht="15"/>
    <row r="442564" ht="15"/>
    <row r="442565" ht="15"/>
    <row r="442566" ht="15"/>
    <row r="442567" ht="15"/>
    <row r="442568" ht="15"/>
    <row r="442569" ht="15"/>
    <row r="442570" ht="15"/>
    <row r="442571" ht="15"/>
    <row r="442572" ht="15"/>
    <row r="442573" ht="15"/>
    <row r="442574" ht="15"/>
    <row r="442575" ht="15"/>
    <row r="442576" ht="15"/>
    <row r="442577" ht="15"/>
    <row r="442578" ht="15"/>
    <row r="442579" ht="15"/>
    <row r="442580" ht="15"/>
    <row r="442581" ht="15"/>
    <row r="442582" ht="15"/>
    <row r="442583" ht="15"/>
    <row r="442584" ht="15"/>
    <row r="442585" ht="15"/>
    <row r="442586" ht="15"/>
    <row r="442587" ht="15"/>
    <row r="442588" ht="15"/>
    <row r="442589" ht="15"/>
    <row r="442590" ht="15"/>
    <row r="442591" ht="15"/>
    <row r="442592" ht="15"/>
    <row r="442593" ht="15"/>
    <row r="442594" ht="15"/>
    <row r="442595" ht="15"/>
    <row r="442596" ht="15"/>
    <row r="442597" ht="15"/>
    <row r="442598" ht="15"/>
    <row r="442599" ht="15"/>
    <row r="442600" ht="15"/>
    <row r="442601" ht="15"/>
    <row r="442602" ht="15"/>
    <row r="442603" ht="15"/>
    <row r="442604" ht="15"/>
    <row r="442605" ht="15"/>
    <row r="442606" ht="15"/>
    <row r="442607" ht="15"/>
    <row r="442608" ht="15"/>
    <row r="442609" ht="15"/>
    <row r="442610" ht="15"/>
    <row r="442611" ht="15"/>
    <row r="442612" ht="15"/>
    <row r="442613" ht="15"/>
    <row r="442614" ht="15"/>
    <row r="442615" ht="15"/>
    <row r="442616" ht="15"/>
    <row r="442617" ht="15"/>
    <row r="442618" ht="15"/>
    <row r="442619" ht="15"/>
    <row r="442620" ht="15"/>
    <row r="442621" ht="15"/>
    <row r="442622" ht="15"/>
    <row r="442623" ht="15"/>
    <row r="442624" ht="15"/>
    <row r="442625" ht="15"/>
    <row r="442626" ht="15"/>
    <row r="442627" ht="15"/>
    <row r="442628" ht="15"/>
    <row r="442629" ht="15"/>
    <row r="442630" ht="15"/>
    <row r="442631" ht="15"/>
    <row r="442632" ht="15"/>
    <row r="442633" ht="15"/>
    <row r="442634" ht="15"/>
    <row r="442635" ht="15"/>
    <row r="442636" ht="15"/>
    <row r="442637" ht="15"/>
    <row r="442638" ht="15"/>
    <row r="442639" ht="15"/>
    <row r="442640" ht="15"/>
    <row r="442641" ht="15"/>
    <row r="442642" ht="15"/>
    <row r="442643" ht="15"/>
    <row r="442644" ht="15"/>
    <row r="442645" ht="15"/>
    <row r="442646" ht="15"/>
    <row r="442647" ht="15"/>
    <row r="442648" ht="15"/>
    <row r="442649" ht="15"/>
    <row r="442650" ht="15"/>
    <row r="442651" ht="15"/>
    <row r="442652" ht="15"/>
    <row r="442653" ht="15"/>
    <row r="442654" ht="15"/>
    <row r="442655" ht="15"/>
    <row r="442656" ht="15"/>
    <row r="442657" ht="15"/>
    <row r="442658" ht="15"/>
    <row r="442659" ht="15"/>
    <row r="442660" ht="15"/>
    <row r="442661" ht="15"/>
    <row r="442662" ht="15"/>
    <row r="442663" ht="15"/>
    <row r="442664" ht="15"/>
    <row r="442665" ht="15"/>
    <row r="442666" ht="15"/>
    <row r="442667" ht="15"/>
    <row r="442668" ht="15"/>
    <row r="442669" ht="15"/>
    <row r="442670" ht="15"/>
    <row r="442671" ht="15"/>
    <row r="442672" ht="15"/>
    <row r="442673" ht="15"/>
    <row r="442674" ht="15"/>
    <row r="442675" ht="15"/>
    <row r="442676" ht="15"/>
    <row r="442677" ht="15"/>
    <row r="442678" ht="15"/>
    <row r="442679" ht="15"/>
    <row r="442680" ht="15"/>
    <row r="442681" ht="15"/>
    <row r="442682" ht="15"/>
    <row r="442683" ht="15"/>
    <row r="442684" ht="15"/>
    <row r="442685" ht="15"/>
    <row r="442686" ht="15"/>
    <row r="442687" ht="15"/>
    <row r="442688" ht="15"/>
    <row r="442689" ht="15"/>
    <row r="442690" ht="15"/>
    <row r="442691" ht="15"/>
    <row r="442692" ht="15"/>
    <row r="442693" ht="15"/>
    <row r="442694" ht="15"/>
    <row r="442695" ht="15"/>
    <row r="442696" ht="15"/>
    <row r="442697" ht="15"/>
    <row r="442698" ht="15"/>
    <row r="442699" ht="15"/>
    <row r="442700" ht="15"/>
    <row r="442701" ht="15"/>
    <row r="442702" ht="15"/>
    <row r="442703" ht="15"/>
    <row r="442704" ht="15"/>
    <row r="442705" ht="15"/>
    <row r="442706" ht="15"/>
    <row r="442707" ht="15"/>
    <row r="442708" ht="15"/>
    <row r="442709" ht="15"/>
    <row r="442710" ht="15"/>
    <row r="442711" ht="15"/>
    <row r="442712" ht="15"/>
    <row r="442713" ht="15"/>
    <row r="442714" ht="15"/>
    <row r="442715" ht="15"/>
    <row r="442716" ht="15"/>
    <row r="442717" ht="15"/>
    <row r="442718" ht="15"/>
    <row r="442719" ht="15"/>
    <row r="442720" ht="15"/>
    <row r="442721" ht="15"/>
    <row r="442722" ht="15"/>
    <row r="442723" ht="15"/>
    <row r="442724" ht="15"/>
    <row r="442725" ht="15"/>
    <row r="442726" ht="15"/>
    <row r="442727" ht="15"/>
    <row r="442728" ht="15"/>
    <row r="442729" ht="15"/>
    <row r="442730" ht="15"/>
    <row r="442731" ht="15"/>
    <row r="442732" ht="15"/>
    <row r="442733" ht="15"/>
    <row r="442734" ht="15"/>
    <row r="442735" ht="15"/>
    <row r="442736" ht="15"/>
    <row r="442737" ht="15"/>
    <row r="442738" ht="15"/>
    <row r="442739" ht="15"/>
    <row r="442740" ht="15"/>
    <row r="442741" ht="15"/>
    <row r="442742" ht="15"/>
    <row r="442743" ht="15"/>
    <row r="442744" ht="15"/>
    <row r="442745" ht="15"/>
    <row r="442746" ht="15"/>
    <row r="442747" ht="15"/>
    <row r="442748" ht="15"/>
    <row r="442749" ht="15"/>
    <row r="442750" ht="15"/>
    <row r="442751" ht="15"/>
    <row r="442752" ht="15"/>
    <row r="442753" ht="15"/>
    <row r="442754" ht="15"/>
    <row r="442755" ht="15"/>
    <row r="442756" ht="15"/>
    <row r="442757" ht="15"/>
    <row r="442758" ht="15"/>
    <row r="442759" ht="15"/>
    <row r="442760" ht="15"/>
    <row r="442761" ht="15"/>
    <row r="442762" ht="15"/>
    <row r="442763" ht="15"/>
    <row r="442764" ht="15"/>
    <row r="442765" ht="15"/>
    <row r="442766" ht="15"/>
    <row r="442767" ht="15"/>
    <row r="442768" ht="15"/>
    <row r="442769" ht="15"/>
    <row r="442770" ht="15"/>
    <row r="442771" ht="15"/>
    <row r="442772" ht="15"/>
    <row r="442773" ht="15"/>
    <row r="442774" ht="15"/>
    <row r="442775" ht="15"/>
    <row r="442776" ht="15"/>
    <row r="442777" ht="15"/>
    <row r="442778" ht="15"/>
    <row r="442779" ht="15"/>
    <row r="442780" ht="15"/>
    <row r="442781" ht="15"/>
    <row r="442782" ht="15"/>
    <row r="442783" ht="15"/>
    <row r="442784" ht="15"/>
    <row r="442785" ht="15"/>
    <row r="442786" ht="15"/>
    <row r="442787" ht="15"/>
    <row r="442788" ht="15"/>
    <row r="442789" ht="15"/>
    <row r="442790" ht="15"/>
    <row r="442791" ht="15"/>
    <row r="442792" ht="15"/>
    <row r="442793" ht="15"/>
    <row r="442794" ht="15"/>
    <row r="442795" ht="15"/>
    <row r="442796" ht="15"/>
    <row r="442797" ht="15"/>
    <row r="442798" ht="15"/>
    <row r="442799" ht="15"/>
    <row r="442800" ht="15"/>
    <row r="442801" ht="15"/>
    <row r="442802" ht="15"/>
    <row r="442803" ht="15"/>
    <row r="442804" ht="15"/>
    <row r="442805" ht="15"/>
    <row r="442806" ht="15"/>
    <row r="442807" ht="15"/>
    <row r="442808" ht="15"/>
    <row r="442809" ht="15"/>
    <row r="442810" ht="15"/>
    <row r="442811" ht="15"/>
    <row r="442812" ht="15"/>
    <row r="442813" ht="15"/>
    <row r="442814" ht="15"/>
    <row r="442815" ht="15"/>
    <row r="442816" ht="15"/>
    <row r="442817" ht="15"/>
    <row r="442818" ht="15"/>
    <row r="442819" ht="15"/>
    <row r="442820" ht="15"/>
    <row r="442821" ht="15"/>
    <row r="442822" ht="15"/>
    <row r="442823" ht="15"/>
    <row r="442824" ht="15"/>
    <row r="442825" ht="15"/>
    <row r="442826" ht="15"/>
    <row r="442827" ht="15"/>
    <row r="442828" ht="15"/>
    <row r="442829" ht="15"/>
    <row r="442830" ht="15"/>
    <row r="442831" ht="15"/>
    <row r="442832" ht="15"/>
    <row r="442833" ht="15"/>
    <row r="442834" ht="15"/>
    <row r="442835" ht="15"/>
    <row r="442836" ht="15"/>
    <row r="442837" ht="15"/>
    <row r="442838" ht="15"/>
    <row r="442839" ht="15"/>
    <row r="442840" ht="15"/>
    <row r="442841" ht="15"/>
    <row r="442842" ht="15"/>
    <row r="442843" ht="15"/>
    <row r="442844" ht="15"/>
    <row r="442845" ht="15"/>
    <row r="442846" ht="15"/>
    <row r="442847" ht="15"/>
    <row r="442848" ht="15"/>
    <row r="442849" ht="15"/>
    <row r="442850" ht="15"/>
    <row r="442851" ht="15"/>
    <row r="442852" ht="15"/>
    <row r="442853" ht="15"/>
    <row r="442854" ht="15"/>
    <row r="442855" ht="15"/>
    <row r="442856" ht="15"/>
    <row r="442857" ht="15"/>
    <row r="442858" ht="15"/>
    <row r="442859" ht="15"/>
    <row r="442860" ht="15"/>
    <row r="442861" ht="15"/>
    <row r="442862" ht="15"/>
    <row r="442863" ht="15"/>
    <row r="442864" ht="15"/>
    <row r="442865" ht="15"/>
    <row r="442866" ht="15"/>
    <row r="442867" ht="15"/>
    <row r="442868" ht="15"/>
    <row r="442869" ht="15"/>
    <row r="442870" ht="15"/>
    <row r="442871" ht="15"/>
    <row r="442872" ht="15"/>
    <row r="442873" ht="15"/>
    <row r="442874" ht="15"/>
    <row r="442875" ht="15"/>
    <row r="442876" ht="15"/>
    <row r="442877" ht="15"/>
    <row r="442878" ht="15"/>
    <row r="442879" ht="15"/>
    <row r="442880" ht="15"/>
    <row r="442881" ht="15"/>
    <row r="442882" ht="15"/>
    <row r="442883" ht="15"/>
    <row r="442884" ht="15"/>
    <row r="442885" ht="15"/>
    <row r="442886" ht="15"/>
    <row r="442887" ht="15"/>
    <row r="442888" ht="15"/>
    <row r="442889" ht="15"/>
    <row r="442890" ht="15"/>
    <row r="442891" ht="15"/>
    <row r="442892" ht="15"/>
    <row r="442893" ht="15"/>
    <row r="442894" ht="15"/>
    <row r="442895" ht="15"/>
    <row r="442896" ht="15"/>
    <row r="442897" ht="15"/>
    <row r="442898" ht="15"/>
    <row r="442899" ht="15"/>
    <row r="442900" ht="15"/>
    <row r="442901" ht="15"/>
    <row r="442902" ht="15"/>
    <row r="442903" ht="15"/>
    <row r="442904" ht="15"/>
    <row r="442905" ht="15"/>
    <row r="442906" ht="15"/>
    <row r="442907" ht="15"/>
    <row r="442908" ht="15"/>
    <row r="442909" ht="15"/>
    <row r="442910" ht="15"/>
    <row r="442911" ht="15"/>
    <row r="442912" ht="15"/>
    <row r="442913" ht="15"/>
    <row r="442914" ht="15"/>
    <row r="442915" ht="15"/>
    <row r="442916" ht="15"/>
    <row r="442917" ht="15"/>
    <row r="442918" ht="15"/>
    <row r="442919" ht="15"/>
    <row r="442920" ht="15"/>
    <row r="442921" ht="15"/>
    <row r="442922" ht="15"/>
    <row r="442923" ht="15"/>
    <row r="442924" ht="15"/>
    <row r="442925" ht="15"/>
    <row r="442926" ht="15"/>
    <row r="442927" ht="15"/>
    <row r="442928" ht="15"/>
    <row r="442929" ht="15"/>
    <row r="442930" ht="15"/>
    <row r="442931" ht="15"/>
    <row r="442932" ht="15"/>
    <row r="442933" ht="15"/>
    <row r="442934" ht="15"/>
    <row r="442935" ht="15"/>
    <row r="442936" ht="15"/>
    <row r="442937" ht="15"/>
    <row r="442938" ht="15"/>
    <row r="442939" ht="15"/>
    <row r="442940" ht="15"/>
    <row r="442941" ht="15"/>
    <row r="442942" ht="15"/>
    <row r="442943" ht="15"/>
    <row r="442944" ht="15"/>
    <row r="442945" ht="15"/>
    <row r="442946" ht="15"/>
    <row r="442947" ht="15"/>
    <row r="442948" ht="15"/>
    <row r="442949" ht="15"/>
    <row r="442950" ht="15"/>
    <row r="442951" ht="15"/>
    <row r="442952" ht="15"/>
    <row r="442953" ht="15"/>
    <row r="442954" ht="15"/>
    <row r="442955" ht="15"/>
    <row r="442956" ht="15"/>
    <row r="442957" ht="15"/>
    <row r="442958" ht="15"/>
    <row r="442959" ht="15"/>
    <row r="442960" ht="15"/>
    <row r="442961" ht="15"/>
    <row r="442962" ht="15"/>
    <row r="442963" ht="15"/>
    <row r="442964" ht="15"/>
    <row r="442965" ht="15"/>
    <row r="442966" ht="15"/>
    <row r="442967" ht="15"/>
    <row r="442968" ht="15"/>
    <row r="442969" ht="15"/>
    <row r="442970" ht="15"/>
    <row r="442971" ht="15"/>
    <row r="442972" ht="15"/>
    <row r="442973" ht="15"/>
    <row r="442974" ht="15"/>
    <row r="442975" ht="15"/>
    <row r="442976" ht="15"/>
    <row r="442977" ht="15"/>
    <row r="442978" ht="15"/>
    <row r="442979" ht="15"/>
    <row r="442980" ht="15"/>
    <row r="442981" ht="15"/>
    <row r="442982" ht="15"/>
    <row r="442983" ht="15"/>
    <row r="442984" ht="15"/>
    <row r="442985" ht="15"/>
    <row r="442986" ht="15"/>
    <row r="442987" ht="15"/>
    <row r="442988" ht="15"/>
    <row r="442989" ht="15"/>
    <row r="442990" ht="15"/>
    <row r="442991" ht="15"/>
    <row r="442992" ht="15"/>
    <row r="442993" ht="15"/>
    <row r="442994" ht="15"/>
    <row r="442995" ht="15"/>
    <row r="442996" ht="15"/>
    <row r="442997" ht="15"/>
    <row r="442998" ht="15"/>
    <row r="442999" ht="15"/>
    <row r="443000" ht="15"/>
    <row r="443001" ht="15"/>
    <row r="443002" ht="15"/>
    <row r="443003" ht="15"/>
    <row r="443004" ht="15"/>
    <row r="443005" ht="15"/>
    <row r="443006" ht="15"/>
    <row r="443007" ht="15"/>
    <row r="443008" ht="15"/>
    <row r="443009" ht="15"/>
    <row r="443010" ht="15"/>
    <row r="443011" ht="15"/>
    <row r="443012" ht="15"/>
    <row r="443013" ht="15"/>
    <row r="443014" ht="15"/>
    <row r="443015" ht="15"/>
    <row r="443016" ht="15"/>
    <row r="443017" ht="15"/>
    <row r="443018" ht="15"/>
    <row r="443019" ht="15"/>
    <row r="443020" ht="15"/>
    <row r="443021" ht="15"/>
    <row r="443022" ht="15"/>
    <row r="443023" ht="15"/>
    <row r="443024" ht="15"/>
    <row r="443025" ht="15"/>
    <row r="443026" ht="15"/>
    <row r="443027" ht="15"/>
    <row r="443028" ht="15"/>
    <row r="443029" ht="15"/>
    <row r="443030" ht="15"/>
    <row r="443031" ht="15"/>
    <row r="443032" ht="15"/>
    <row r="443033" ht="15"/>
    <row r="443034" ht="15"/>
    <row r="443035" ht="15"/>
    <row r="443036" ht="15"/>
    <row r="443037" ht="15"/>
    <row r="443038" ht="15"/>
    <row r="443039" ht="15"/>
    <row r="443040" ht="15"/>
    <row r="443041" ht="15"/>
    <row r="443042" ht="15"/>
    <row r="443043" ht="15"/>
    <row r="443044" ht="15"/>
    <row r="443045" ht="15"/>
    <row r="443046" ht="15"/>
    <row r="443047" ht="15"/>
    <row r="443048" ht="15"/>
    <row r="443049" ht="15"/>
    <row r="443050" ht="15"/>
    <row r="443051" ht="15"/>
    <row r="443052" ht="15"/>
    <row r="443053" ht="15"/>
    <row r="443054" ht="15"/>
    <row r="443055" ht="15"/>
    <row r="443056" ht="15"/>
    <row r="443057" ht="15"/>
    <row r="443058" ht="15"/>
    <row r="443059" ht="15"/>
    <row r="443060" ht="15"/>
    <row r="443061" ht="15"/>
    <row r="443062" ht="15"/>
    <row r="443063" ht="15"/>
    <row r="443064" ht="15"/>
    <row r="443065" ht="15"/>
    <row r="443066" ht="15"/>
    <row r="443067" ht="15"/>
    <row r="443068" ht="15"/>
    <row r="443069" ht="15"/>
    <row r="443070" ht="15"/>
    <row r="443071" ht="15"/>
    <row r="443072" ht="15"/>
    <row r="443073" ht="15"/>
    <row r="443074" ht="15"/>
    <row r="443075" ht="15"/>
    <row r="443076" ht="15"/>
    <row r="443077" ht="15"/>
    <row r="443078" ht="15"/>
    <row r="443079" ht="15"/>
    <row r="443080" ht="15"/>
    <row r="443081" ht="15"/>
    <row r="443082" ht="15"/>
    <row r="443083" ht="15"/>
    <row r="443084" ht="15"/>
    <row r="443085" ht="15"/>
    <row r="443086" ht="15"/>
    <row r="443087" ht="15"/>
    <row r="443088" ht="15"/>
    <row r="443089" ht="15"/>
    <row r="443090" ht="15"/>
    <row r="443091" ht="15"/>
    <row r="443092" ht="15"/>
    <row r="443093" ht="15"/>
    <row r="443094" ht="15"/>
    <row r="443095" ht="15"/>
    <row r="443096" ht="15"/>
    <row r="443097" ht="15"/>
    <row r="443098" ht="15"/>
    <row r="443099" ht="15"/>
    <row r="443100" ht="15"/>
    <row r="443101" ht="15"/>
    <row r="443102" ht="15"/>
    <row r="443103" ht="15"/>
    <row r="443104" ht="15"/>
    <row r="443105" ht="15"/>
    <row r="443106" ht="15"/>
    <row r="443107" ht="15"/>
    <row r="443108" ht="15"/>
    <row r="443109" ht="15"/>
    <row r="443110" ht="15"/>
    <row r="443111" ht="15"/>
    <row r="443112" ht="15"/>
    <row r="443113" ht="15"/>
    <row r="443114" ht="15"/>
    <row r="443115" ht="15"/>
    <row r="443116" ht="15"/>
    <row r="443117" ht="15"/>
    <row r="443118" ht="15"/>
    <row r="443119" ht="15"/>
    <row r="443120" ht="15"/>
    <row r="443121" ht="15"/>
    <row r="443122" ht="15"/>
    <row r="443123" ht="15"/>
    <row r="443124" ht="15"/>
    <row r="443125" ht="15"/>
    <row r="443126" ht="15"/>
    <row r="443127" ht="15"/>
    <row r="443128" ht="15"/>
    <row r="443129" ht="15"/>
    <row r="443130" ht="15"/>
    <row r="443131" ht="15"/>
    <row r="443132" ht="15"/>
    <row r="443133" ht="15"/>
    <row r="443134" ht="15"/>
    <row r="443135" ht="15"/>
    <row r="443136" ht="15"/>
    <row r="443137" ht="15"/>
    <row r="443138" ht="15"/>
    <row r="443139" ht="15"/>
    <row r="443140" ht="15"/>
    <row r="443141" ht="15"/>
    <row r="443142" ht="15"/>
    <row r="443143" ht="15"/>
    <row r="443144" ht="15"/>
    <row r="443145" ht="15"/>
    <row r="443146" ht="15"/>
    <row r="443147" ht="15"/>
    <row r="443148" ht="15"/>
    <row r="443149" ht="15"/>
    <row r="443150" ht="15"/>
    <row r="443151" ht="15"/>
    <row r="443152" ht="15"/>
    <row r="443153" ht="15"/>
    <row r="443154" ht="15"/>
    <row r="443155" ht="15"/>
    <row r="443156" ht="15"/>
    <row r="443157" ht="15"/>
    <row r="443158" ht="15"/>
    <row r="443159" ht="15"/>
    <row r="443160" ht="15"/>
    <row r="443161" ht="15"/>
    <row r="443162" ht="15"/>
    <row r="443163" ht="15"/>
    <row r="443164" ht="15"/>
    <row r="443165" ht="15"/>
    <row r="443166" ht="15"/>
    <row r="443167" ht="15"/>
    <row r="443168" ht="15"/>
    <row r="443169" ht="15"/>
    <row r="443170" ht="15"/>
    <row r="443171" ht="15"/>
    <row r="443172" ht="15"/>
    <row r="443173" ht="15"/>
    <row r="443174" ht="15"/>
    <row r="443175" ht="15"/>
    <row r="443176" ht="15"/>
    <row r="443177" ht="15"/>
    <row r="443178" ht="15"/>
    <row r="443179" ht="15"/>
    <row r="443180" ht="15"/>
    <row r="443181" ht="15"/>
    <row r="443182" ht="15"/>
    <row r="443183" ht="15"/>
    <row r="443184" ht="15"/>
    <row r="443185" ht="15"/>
    <row r="443186" ht="15"/>
    <row r="443187" ht="15"/>
    <row r="443188" ht="15"/>
    <row r="443189" ht="15"/>
    <row r="443190" ht="15"/>
    <row r="443191" ht="15"/>
    <row r="443192" ht="15"/>
    <row r="443193" ht="15"/>
    <row r="443194" ht="15"/>
    <row r="443195" ht="15"/>
    <row r="443196" ht="15"/>
    <row r="443197" ht="15"/>
    <row r="443198" ht="15"/>
    <row r="443199" ht="15"/>
    <row r="443200" ht="15"/>
    <row r="443201" ht="15"/>
    <row r="443202" ht="15"/>
    <row r="443203" ht="15"/>
    <row r="443204" ht="15"/>
    <row r="443205" ht="15"/>
    <row r="443206" ht="15"/>
    <row r="443207" ht="15"/>
    <row r="443208" ht="15"/>
    <row r="443209" ht="15"/>
    <row r="443210" ht="15"/>
    <row r="443211" ht="15"/>
    <row r="443212" ht="15"/>
    <row r="443213" ht="15"/>
    <row r="443214" ht="15"/>
    <row r="443215" ht="15"/>
    <row r="443216" ht="15"/>
    <row r="443217" ht="15"/>
    <row r="443218" ht="15"/>
    <row r="443219" ht="15"/>
    <row r="443220" ht="15"/>
    <row r="443221" ht="15"/>
    <row r="443222" ht="15"/>
    <row r="443223" ht="15"/>
    <row r="443224" ht="15"/>
    <row r="443225" ht="15"/>
    <row r="443226" ht="15"/>
    <row r="443227" ht="15"/>
    <row r="443228" ht="15"/>
    <row r="443229" ht="15"/>
    <row r="443230" ht="15"/>
    <row r="443231" ht="15"/>
    <row r="443232" ht="15"/>
    <row r="443233" ht="15"/>
    <row r="443234" ht="15"/>
    <row r="443235" ht="15"/>
    <row r="443236" ht="15"/>
    <row r="443237" ht="15"/>
    <row r="443238" ht="15"/>
    <row r="443239" ht="15"/>
    <row r="443240" ht="15"/>
    <row r="443241" ht="15"/>
    <row r="443242" ht="15"/>
    <row r="443243" ht="15"/>
    <row r="443244" ht="15"/>
    <row r="443245" ht="15"/>
    <row r="443246" ht="15"/>
    <row r="443247" ht="15"/>
    <row r="443248" ht="15"/>
    <row r="443249" ht="15"/>
    <row r="443250" ht="15"/>
    <row r="443251" ht="15"/>
    <row r="443252" ht="15"/>
    <row r="443253" ht="15"/>
    <row r="443254" ht="15"/>
    <row r="443255" ht="15"/>
    <row r="443256" ht="15"/>
    <row r="443257" ht="15"/>
    <row r="443258" ht="15"/>
    <row r="443259" ht="15"/>
    <row r="443260" ht="15"/>
    <row r="443261" ht="15"/>
    <row r="443262" ht="15"/>
    <row r="443263" ht="15"/>
    <row r="443264" ht="15"/>
    <row r="443265" ht="15"/>
    <row r="443266" ht="15"/>
    <row r="443267" ht="15"/>
    <row r="443268" ht="15"/>
    <row r="443269" ht="15"/>
    <row r="443270" ht="15"/>
    <row r="443271" ht="15"/>
    <row r="443272" ht="15"/>
    <row r="443273" ht="15"/>
    <row r="443274" ht="15"/>
    <row r="443275" ht="15"/>
    <row r="443276" ht="15"/>
    <row r="443277" ht="15"/>
    <row r="443278" ht="15"/>
    <row r="443279" ht="15"/>
    <row r="443280" ht="15"/>
    <row r="443281" ht="15"/>
    <row r="443282" ht="15"/>
    <row r="443283" ht="15"/>
    <row r="443284" ht="15"/>
    <row r="443285" ht="15"/>
    <row r="443286" ht="15"/>
    <row r="443287" ht="15"/>
    <row r="443288" ht="15"/>
    <row r="443289" ht="15"/>
    <row r="443290" ht="15"/>
    <row r="443291" ht="15"/>
    <row r="443292" ht="15"/>
    <row r="443293" ht="15"/>
    <row r="443294" ht="15"/>
    <row r="443295" ht="15"/>
    <row r="443296" ht="15"/>
    <row r="443297" ht="15"/>
    <row r="443298" ht="15"/>
    <row r="443299" ht="15"/>
    <row r="443300" ht="15"/>
    <row r="443301" ht="15"/>
    <row r="443302" ht="15"/>
    <row r="443303" ht="15"/>
    <row r="443304" ht="15"/>
    <row r="443305" ht="15"/>
    <row r="443306" ht="15"/>
    <row r="443307" ht="15"/>
    <row r="443308" ht="15"/>
    <row r="443309" ht="15"/>
    <row r="443310" ht="15"/>
    <row r="443311" ht="15"/>
    <row r="443312" ht="15"/>
    <row r="443313" ht="15"/>
    <row r="443314" ht="15"/>
    <row r="443315" ht="15"/>
    <row r="443316" ht="15"/>
    <row r="443317" ht="15"/>
    <row r="443318" ht="15"/>
    <row r="443319" ht="15"/>
    <row r="443320" ht="15"/>
    <row r="443321" ht="15"/>
    <row r="443322" ht="15"/>
    <row r="443323" ht="15"/>
    <row r="443324" ht="15"/>
    <row r="443325" ht="15"/>
    <row r="443326" ht="15"/>
    <row r="443327" ht="15"/>
    <row r="443328" ht="15"/>
    <row r="443329" ht="15"/>
    <row r="443330" ht="15"/>
    <row r="443331" ht="15"/>
    <row r="443332" ht="15"/>
    <row r="443333" ht="15"/>
    <row r="443334" ht="15"/>
    <row r="443335" ht="15"/>
    <row r="443336" ht="15"/>
    <row r="443337" ht="15"/>
    <row r="443338" ht="15"/>
    <row r="443339" ht="15"/>
    <row r="443340" ht="15"/>
    <row r="443341" ht="15"/>
    <row r="443342" ht="15"/>
    <row r="443343" ht="15"/>
    <row r="443344" ht="15"/>
    <row r="443345" ht="15"/>
    <row r="443346" ht="15"/>
    <row r="443347" ht="15"/>
    <row r="443348" ht="15"/>
    <row r="443349" ht="15"/>
    <row r="443350" ht="15"/>
    <row r="443351" ht="15"/>
    <row r="443352" ht="15"/>
    <row r="443353" ht="15"/>
    <row r="443354" ht="15"/>
    <row r="443355" ht="15"/>
    <row r="443356" ht="15"/>
    <row r="443357" ht="15"/>
    <row r="443358" ht="15"/>
    <row r="443359" ht="15"/>
    <row r="443360" ht="15"/>
    <row r="443361" ht="15"/>
    <row r="443362" ht="15"/>
    <row r="443363" ht="15"/>
    <row r="443364" ht="15"/>
    <row r="443365" ht="15"/>
    <row r="443366" ht="15"/>
    <row r="443367" ht="15"/>
    <row r="443368" ht="15"/>
    <row r="443369" ht="15"/>
    <row r="443370" ht="15"/>
    <row r="443371" ht="15"/>
    <row r="443372" ht="15"/>
    <row r="443373" ht="15"/>
    <row r="443374" ht="15"/>
    <row r="443375" ht="15"/>
    <row r="443376" ht="15"/>
    <row r="443377" ht="15"/>
    <row r="443378" ht="15"/>
    <row r="443379" ht="15"/>
    <row r="443380" ht="15"/>
    <row r="443381" ht="15"/>
    <row r="443382" ht="15"/>
    <row r="443383" ht="15"/>
    <row r="443384" ht="15"/>
    <row r="443385" ht="15"/>
    <row r="443386" ht="15"/>
    <row r="443387" ht="15"/>
    <row r="443388" ht="15"/>
    <row r="443389" ht="15"/>
    <row r="443390" ht="15"/>
    <row r="443391" ht="15"/>
    <row r="443392" ht="15"/>
    <row r="443393" ht="15"/>
    <row r="443394" ht="15"/>
    <row r="443395" ht="15"/>
    <row r="443396" ht="15"/>
    <row r="443397" ht="15"/>
    <row r="443398" ht="15"/>
    <row r="443399" ht="15"/>
    <row r="443400" ht="15"/>
    <row r="443401" ht="15"/>
    <row r="443402" ht="15"/>
    <row r="443403" ht="15"/>
    <row r="443404" ht="15"/>
    <row r="443405" ht="15"/>
    <row r="443406" ht="15"/>
    <row r="443407" ht="15"/>
    <row r="443408" ht="15"/>
    <row r="443409" ht="15"/>
    <row r="443410" ht="15"/>
    <row r="443411" ht="15"/>
    <row r="443412" ht="15"/>
    <row r="443413" ht="15"/>
    <row r="443414" ht="15"/>
    <row r="443415" ht="15"/>
    <row r="443416" ht="15"/>
    <row r="443417" ht="15"/>
    <row r="443418" ht="15"/>
    <row r="443419" ht="15"/>
    <row r="443420" ht="15"/>
    <row r="443421" ht="15"/>
    <row r="443422" ht="15"/>
    <row r="443423" ht="15"/>
    <row r="443424" ht="15"/>
    <row r="443425" ht="15"/>
    <row r="443426" ht="15"/>
    <row r="443427" ht="15"/>
    <row r="443428" ht="15"/>
    <row r="443429" ht="15"/>
    <row r="443430" ht="15"/>
    <row r="443431" ht="15"/>
    <row r="443432" ht="15"/>
    <row r="443433" ht="15"/>
    <row r="443434" ht="15"/>
    <row r="443435" ht="15"/>
    <row r="443436" ht="15"/>
    <row r="443437" ht="15"/>
    <row r="443438" ht="15"/>
    <row r="443439" ht="15"/>
    <row r="443440" ht="15"/>
    <row r="443441" ht="15"/>
    <row r="443442" ht="15"/>
    <row r="443443" ht="15"/>
    <row r="443444" ht="15"/>
    <row r="443445" ht="15"/>
    <row r="443446" ht="15"/>
    <row r="443447" ht="15"/>
    <row r="443448" ht="15"/>
    <row r="443449" ht="15"/>
    <row r="443450" ht="15"/>
    <row r="443451" ht="15"/>
    <row r="443452" ht="15"/>
    <row r="443453" ht="15"/>
    <row r="443454" ht="15"/>
    <row r="443455" ht="15"/>
    <row r="443456" ht="15"/>
    <row r="443457" ht="15"/>
    <row r="443458" ht="15"/>
    <row r="443459" ht="15"/>
    <row r="443460" ht="15"/>
    <row r="443461" ht="15"/>
    <row r="443462" ht="15"/>
    <row r="443463" ht="15"/>
    <row r="443464" ht="15"/>
    <row r="443465" ht="15"/>
    <row r="443466" ht="15"/>
    <row r="443467" ht="15"/>
    <row r="443468" ht="15"/>
    <row r="443469" ht="15"/>
    <row r="443470" ht="15"/>
    <row r="443471" ht="15"/>
    <row r="443472" ht="15"/>
    <row r="443473" ht="15"/>
    <row r="443474" ht="15"/>
    <row r="443475" ht="15"/>
    <row r="443476" ht="15"/>
    <row r="443477" ht="15"/>
    <row r="443478" ht="15"/>
    <row r="443479" ht="15"/>
    <row r="443480" ht="15"/>
    <row r="443481" ht="15"/>
    <row r="443482" ht="15"/>
    <row r="443483" ht="15"/>
    <row r="443484" ht="15"/>
    <row r="443485" ht="15"/>
    <row r="443486" ht="15"/>
    <row r="443487" ht="15"/>
    <row r="443488" ht="15"/>
    <row r="443489" ht="15"/>
    <row r="443490" ht="15"/>
    <row r="443491" ht="15"/>
    <row r="443492" ht="15"/>
    <row r="443493" ht="15"/>
    <row r="443494" ht="15"/>
    <row r="443495" ht="15"/>
    <row r="443496" ht="15"/>
    <row r="443497" ht="15"/>
    <row r="443498" ht="15"/>
    <row r="443499" ht="15"/>
    <row r="443500" ht="15"/>
    <row r="443501" ht="15"/>
    <row r="443502" ht="15"/>
    <row r="443503" ht="15"/>
    <row r="443504" ht="15"/>
    <row r="443505" ht="15"/>
    <row r="443506" ht="15"/>
    <row r="443507" ht="15"/>
    <row r="443508" ht="15"/>
    <row r="443509" ht="15"/>
    <row r="443510" ht="15"/>
    <row r="443511" ht="15"/>
    <row r="443512" ht="15"/>
    <row r="443513" ht="15"/>
    <row r="443514" ht="15"/>
    <row r="443515" ht="15"/>
    <row r="443516" ht="15"/>
    <row r="443517" ht="15"/>
    <row r="443518" ht="15"/>
    <row r="443519" ht="15"/>
    <row r="443520" ht="15"/>
    <row r="443521" ht="15"/>
    <row r="443522" ht="15"/>
    <row r="443523" ht="15"/>
    <row r="443524" ht="15"/>
    <row r="443525" ht="15"/>
    <row r="443526" ht="15"/>
    <row r="443527" ht="15"/>
    <row r="443528" ht="15"/>
    <row r="443529" ht="15"/>
    <row r="443530" ht="15"/>
    <row r="443531" ht="15"/>
    <row r="443532" ht="15"/>
    <row r="443533" ht="15"/>
    <row r="443534" ht="15"/>
    <row r="443535" ht="15"/>
    <row r="443536" ht="15"/>
    <row r="443537" ht="15"/>
    <row r="443538" ht="15"/>
    <row r="443539" ht="15"/>
    <row r="443540" ht="15"/>
    <row r="443541" ht="15"/>
    <row r="443542" ht="15"/>
    <row r="443543" ht="15"/>
    <row r="443544" ht="15"/>
    <row r="443545" ht="15"/>
    <row r="443546" ht="15"/>
    <row r="443547" ht="15"/>
    <row r="443548" ht="15"/>
    <row r="443549" ht="15"/>
    <row r="443550" ht="15"/>
    <row r="443551" ht="15"/>
    <row r="443552" ht="15"/>
    <row r="443553" ht="15"/>
    <row r="443554" ht="15"/>
    <row r="443555" ht="15"/>
    <row r="443556" ht="15"/>
    <row r="443557" ht="15"/>
    <row r="443558" ht="15"/>
    <row r="443559" ht="15"/>
    <row r="443560" ht="15"/>
    <row r="443561" ht="15"/>
    <row r="443562" ht="15"/>
    <row r="443563" ht="15"/>
    <row r="443564" ht="15"/>
    <row r="443565" ht="15"/>
    <row r="443566" ht="15"/>
    <row r="443567" ht="15"/>
    <row r="443568" ht="15"/>
    <row r="443569" ht="15"/>
    <row r="443570" ht="15"/>
    <row r="443571" ht="15"/>
    <row r="443572" ht="15"/>
    <row r="443573" ht="15"/>
    <row r="443574" ht="15"/>
    <row r="443575" ht="15"/>
    <row r="443576" ht="15"/>
    <row r="443577" ht="15"/>
    <row r="443578" ht="15"/>
    <row r="443579" ht="15"/>
    <row r="443580" ht="15"/>
    <row r="443581" ht="15"/>
    <row r="443582" ht="15"/>
    <row r="443583" ht="15"/>
    <row r="443584" ht="15"/>
    <row r="443585" ht="15"/>
    <row r="443586" ht="15"/>
    <row r="443587" ht="15"/>
    <row r="443588" ht="15"/>
    <row r="443589" ht="15"/>
    <row r="443590" ht="15"/>
    <row r="443591" ht="15"/>
    <row r="443592" ht="15"/>
    <row r="443593" ht="15"/>
    <row r="443594" ht="15"/>
    <row r="443595" ht="15"/>
    <row r="443596" ht="15"/>
    <row r="443597" ht="15"/>
    <row r="443598" ht="15"/>
    <row r="443599" ht="15"/>
    <row r="443600" ht="15"/>
    <row r="443601" ht="15"/>
    <row r="443602" ht="15"/>
    <row r="443603" ht="15"/>
    <row r="443604" ht="15"/>
    <row r="443605" ht="15"/>
    <row r="443606" ht="15"/>
    <row r="443607" ht="15"/>
    <row r="443608" ht="15"/>
    <row r="443609" ht="15"/>
    <row r="443610" ht="15"/>
    <row r="443611" ht="15"/>
    <row r="443612" ht="15"/>
    <row r="443613" ht="15"/>
    <row r="443614" ht="15"/>
    <row r="443615" ht="15"/>
    <row r="443616" ht="15"/>
    <row r="443617" ht="15"/>
    <row r="443618" ht="15"/>
    <row r="443619" ht="15"/>
    <row r="443620" ht="15"/>
    <row r="443621" ht="15"/>
    <row r="443622" ht="15"/>
    <row r="443623" ht="15"/>
    <row r="443624" ht="15"/>
    <row r="443625" ht="15"/>
    <row r="443626" ht="15"/>
    <row r="443627" ht="15"/>
    <row r="443628" ht="15"/>
    <row r="443629" ht="15"/>
    <row r="443630" ht="15"/>
    <row r="443631" ht="15"/>
    <row r="443632" ht="15"/>
    <row r="443633" ht="15"/>
    <row r="443634" ht="15"/>
    <row r="443635" ht="15"/>
    <row r="443636" ht="15"/>
    <row r="443637" ht="15"/>
    <row r="443638" ht="15"/>
    <row r="443639" ht="15"/>
    <row r="443640" ht="15"/>
    <row r="443641" ht="15"/>
    <row r="443642" ht="15"/>
    <row r="443643" ht="15"/>
    <row r="443644" ht="15"/>
    <row r="443645" ht="15"/>
    <row r="443646" ht="15"/>
    <row r="443647" ht="15"/>
    <row r="443648" ht="15"/>
    <row r="443649" ht="15"/>
    <row r="443650" ht="15"/>
    <row r="443651" ht="15"/>
    <row r="443652" ht="15"/>
    <row r="443653" ht="15"/>
    <row r="443654" ht="15"/>
    <row r="443655" ht="15"/>
    <row r="443656" ht="15"/>
    <row r="443657" ht="15"/>
    <row r="443658" ht="15"/>
    <row r="443659" ht="15"/>
    <row r="443660" ht="15"/>
    <row r="443661" ht="15"/>
    <row r="443662" ht="15"/>
    <row r="443663" ht="15"/>
    <row r="443664" ht="15"/>
    <row r="443665" ht="15"/>
    <row r="443666" ht="15"/>
    <row r="443667" ht="15"/>
    <row r="443668" ht="15"/>
    <row r="443669" ht="15"/>
    <row r="443670" ht="15"/>
    <row r="443671" ht="15"/>
    <row r="443672" ht="15"/>
    <row r="443673" ht="15"/>
    <row r="443674" ht="15"/>
    <row r="443675" ht="15"/>
    <row r="443676" ht="15"/>
    <row r="443677" ht="15"/>
    <row r="443678" ht="15"/>
    <row r="443679" ht="15"/>
    <row r="443680" ht="15"/>
    <row r="443681" ht="15"/>
    <row r="443682" ht="15"/>
    <row r="443683" ht="15"/>
    <row r="443684" ht="15"/>
    <row r="443685" ht="15"/>
    <row r="443686" ht="15"/>
    <row r="443687" ht="15"/>
    <row r="443688" ht="15"/>
    <row r="443689" ht="15"/>
    <row r="443690" ht="15"/>
    <row r="443691" ht="15"/>
    <row r="443692" ht="15"/>
    <row r="443693" ht="15"/>
    <row r="443694" ht="15"/>
    <row r="443695" ht="15"/>
    <row r="443696" ht="15"/>
    <row r="443697" ht="15"/>
    <row r="443698" ht="15"/>
    <row r="443699" ht="15"/>
    <row r="443700" ht="15"/>
    <row r="443701" ht="15"/>
    <row r="443702" ht="15"/>
    <row r="443703" ht="15"/>
    <row r="443704" ht="15"/>
    <row r="443705" ht="15"/>
    <row r="443706" ht="15"/>
    <row r="443707" ht="15"/>
    <row r="443708" ht="15"/>
    <row r="443709" ht="15"/>
    <row r="443710" ht="15"/>
    <row r="443711" ht="15"/>
    <row r="443712" ht="15"/>
    <row r="443713" ht="15"/>
    <row r="443714" ht="15"/>
    <row r="443715" ht="15"/>
    <row r="443716" ht="15"/>
    <row r="443717" ht="15"/>
    <row r="443718" ht="15"/>
    <row r="443719" ht="15"/>
    <row r="443720" ht="15"/>
    <row r="443721" ht="15"/>
    <row r="443722" ht="15"/>
    <row r="443723" ht="15"/>
    <row r="443724" ht="15"/>
    <row r="443725" ht="15"/>
    <row r="443726" ht="15"/>
    <row r="443727" ht="15"/>
    <row r="443728" ht="15"/>
    <row r="443729" ht="15"/>
    <row r="443730" ht="15"/>
    <row r="443731" ht="15"/>
    <row r="443732" ht="15"/>
    <row r="443733" ht="15"/>
    <row r="443734" ht="15"/>
    <row r="443735" ht="15"/>
    <row r="443736" ht="15"/>
    <row r="443737" ht="15"/>
    <row r="443738" ht="15"/>
    <row r="443739" ht="15"/>
    <row r="443740" ht="15"/>
    <row r="443741" ht="15"/>
    <row r="443742" ht="15"/>
    <row r="443743" ht="15"/>
    <row r="443744" ht="15"/>
    <row r="443745" ht="15"/>
    <row r="443746" ht="15"/>
    <row r="443747" ht="15"/>
    <row r="443748" ht="15"/>
    <row r="443749" ht="15"/>
    <row r="443750" ht="15"/>
    <row r="443751" ht="15"/>
    <row r="443752" ht="15"/>
    <row r="443753" ht="15"/>
    <row r="443754" ht="15"/>
    <row r="443755" ht="15"/>
    <row r="443756" ht="15"/>
    <row r="443757" ht="15"/>
    <row r="443758" ht="15"/>
    <row r="443759" ht="15"/>
    <row r="443760" ht="15"/>
    <row r="443761" ht="15"/>
    <row r="443762" ht="15"/>
    <row r="443763" ht="15"/>
    <row r="443764" ht="15"/>
    <row r="443765" ht="15"/>
    <row r="443766" ht="15"/>
    <row r="443767" ht="15"/>
    <row r="443768" ht="15"/>
    <row r="443769" ht="15"/>
    <row r="443770" ht="15"/>
    <row r="443771" ht="15"/>
    <row r="443772" ht="15"/>
    <row r="443773" ht="15"/>
    <row r="443774" ht="15"/>
    <row r="443775" ht="15"/>
    <row r="443776" ht="15"/>
    <row r="443777" ht="15"/>
    <row r="443778" ht="15"/>
    <row r="443779" ht="15"/>
    <row r="443780" ht="15"/>
    <row r="443781" ht="15"/>
    <row r="443782" ht="15"/>
    <row r="443783" ht="15"/>
    <row r="443784" ht="15"/>
    <row r="443785" ht="15"/>
    <row r="443786" ht="15"/>
    <row r="443787" ht="15"/>
    <row r="443788" ht="15"/>
    <row r="443789" ht="15"/>
    <row r="443790" ht="15"/>
    <row r="443791" ht="15"/>
    <row r="443792" ht="15"/>
    <row r="443793" ht="15"/>
    <row r="443794" ht="15"/>
    <row r="443795" ht="15"/>
    <row r="443796" ht="15"/>
    <row r="443797" ht="15"/>
    <row r="443798" ht="15"/>
    <row r="443799" ht="15"/>
    <row r="443800" ht="15"/>
    <row r="443801" ht="15"/>
    <row r="443802" ht="15"/>
    <row r="443803" ht="15"/>
    <row r="443804" ht="15"/>
    <row r="443805" ht="15"/>
    <row r="443806" ht="15"/>
    <row r="443807" ht="15"/>
    <row r="443808" ht="15"/>
    <row r="443809" ht="15"/>
    <row r="443810" ht="15"/>
    <row r="443811" ht="15"/>
    <row r="443812" ht="15"/>
    <row r="443813" ht="15"/>
    <row r="443814" ht="15"/>
    <row r="443815" ht="15"/>
    <row r="443816" ht="15"/>
    <row r="443817" ht="15"/>
    <row r="443818" ht="15"/>
    <row r="443819" ht="15"/>
    <row r="443820" ht="15"/>
    <row r="443821" ht="15"/>
    <row r="443822" ht="15"/>
    <row r="443823" ht="15"/>
    <row r="443824" ht="15"/>
    <row r="443825" ht="15"/>
    <row r="443826" ht="15"/>
    <row r="443827" ht="15"/>
    <row r="443828" ht="15"/>
    <row r="443829" ht="15"/>
    <row r="443830" ht="15"/>
    <row r="443831" ht="15"/>
    <row r="443832" ht="15"/>
    <row r="443833" ht="15"/>
    <row r="443834" ht="15"/>
    <row r="443835" ht="15"/>
    <row r="443836" ht="15"/>
    <row r="443837" ht="15"/>
    <row r="443838" ht="15"/>
    <row r="443839" ht="15"/>
    <row r="443840" ht="15"/>
    <row r="443841" ht="15"/>
    <row r="443842" ht="15"/>
    <row r="443843" ht="15"/>
    <row r="443844" ht="15"/>
    <row r="443845" ht="15"/>
    <row r="443846" ht="15"/>
    <row r="443847" ht="15"/>
    <row r="443848" ht="15"/>
    <row r="443849" ht="15"/>
    <row r="443850" ht="15"/>
    <row r="443851" ht="15"/>
    <row r="443852" ht="15"/>
    <row r="443853" ht="15"/>
    <row r="443854" ht="15"/>
    <row r="443855" ht="15"/>
    <row r="443856" ht="15"/>
    <row r="443857" ht="15"/>
    <row r="443858" ht="15"/>
    <row r="443859" ht="15"/>
    <row r="443860" ht="15"/>
    <row r="443861" ht="15"/>
    <row r="443862" ht="15"/>
    <row r="443863" ht="15"/>
    <row r="443864" ht="15"/>
    <row r="443865" ht="15"/>
    <row r="443866" ht="15"/>
    <row r="443867" ht="15"/>
    <row r="443868" ht="15"/>
    <row r="443869" ht="15"/>
    <row r="443870" ht="15"/>
    <row r="443871" ht="15"/>
    <row r="443872" ht="15"/>
    <row r="443873" ht="15"/>
    <row r="443874" ht="15"/>
    <row r="443875" ht="15"/>
    <row r="443876" ht="15"/>
    <row r="443877" ht="15"/>
    <row r="443878" ht="15"/>
    <row r="443879" ht="15"/>
    <row r="443880" ht="15"/>
    <row r="443881" ht="15"/>
    <row r="443882" ht="15"/>
    <row r="443883" ht="15"/>
    <row r="443884" ht="15"/>
    <row r="443885" ht="15"/>
    <row r="443886" ht="15"/>
    <row r="443887" ht="15"/>
    <row r="443888" ht="15"/>
    <row r="443889" ht="15"/>
    <row r="443890" ht="15"/>
    <row r="443891" ht="15"/>
    <row r="443892" ht="15"/>
    <row r="443893" ht="15"/>
    <row r="443894" ht="15"/>
    <row r="443895" ht="15"/>
    <row r="443896" ht="15"/>
    <row r="443897" ht="15"/>
    <row r="443898" ht="15"/>
    <row r="443899" ht="15"/>
    <row r="443900" ht="15"/>
    <row r="443901" ht="15"/>
    <row r="443902" ht="15"/>
    <row r="443903" ht="15"/>
    <row r="443904" ht="15"/>
    <row r="443905" ht="15"/>
    <row r="443906" ht="15"/>
    <row r="443907" ht="15"/>
    <row r="443908" ht="15"/>
    <row r="443909" ht="15"/>
    <row r="443910" ht="15"/>
    <row r="443911" ht="15"/>
    <row r="443912" ht="15"/>
    <row r="443913" ht="15"/>
    <row r="443914" ht="15"/>
    <row r="443915" ht="15"/>
    <row r="443916" ht="15"/>
    <row r="443917" ht="15"/>
    <row r="443918" ht="15"/>
    <row r="443919" ht="15"/>
    <row r="443920" ht="15"/>
    <row r="443921" ht="15"/>
    <row r="443922" ht="15"/>
    <row r="443923" ht="15"/>
    <row r="443924" ht="15"/>
    <row r="443925" ht="15"/>
    <row r="443926" ht="15"/>
    <row r="443927" ht="15"/>
    <row r="443928" ht="15"/>
    <row r="443929" ht="15"/>
    <row r="443930" ht="15"/>
    <row r="443931" ht="15"/>
    <row r="443932" ht="15"/>
    <row r="443933" ht="15"/>
    <row r="443934" ht="15"/>
    <row r="443935" ht="15"/>
    <row r="443936" ht="15"/>
    <row r="443937" ht="15"/>
    <row r="443938" ht="15"/>
    <row r="443939" ht="15"/>
    <row r="443940" ht="15"/>
    <row r="443941" ht="15"/>
    <row r="443942" ht="15"/>
    <row r="443943" ht="15"/>
    <row r="443944" ht="15"/>
    <row r="443945" ht="15"/>
    <row r="443946" ht="15"/>
    <row r="443947" ht="15"/>
    <row r="443948" ht="15"/>
    <row r="443949" ht="15"/>
    <row r="443950" ht="15"/>
    <row r="443951" ht="15"/>
    <row r="443952" ht="15"/>
    <row r="443953" ht="15"/>
    <row r="443954" ht="15"/>
    <row r="443955" ht="15"/>
    <row r="443956" ht="15"/>
    <row r="443957" ht="15"/>
    <row r="443958" ht="15"/>
    <row r="443959" ht="15"/>
    <row r="443960" ht="15"/>
    <row r="443961" ht="15"/>
    <row r="443962" ht="15"/>
    <row r="443963" ht="15"/>
    <row r="443964" ht="15"/>
    <row r="443965" ht="15"/>
    <row r="443966" ht="15"/>
    <row r="443967" ht="15"/>
    <row r="443968" ht="15"/>
    <row r="443969" ht="15"/>
    <row r="443970" ht="15"/>
    <row r="443971" ht="15"/>
    <row r="443972" ht="15"/>
    <row r="443973" ht="15"/>
    <row r="443974" ht="15"/>
    <row r="443975" ht="15"/>
    <row r="443976" ht="15"/>
    <row r="443977" ht="15"/>
    <row r="443978" ht="15"/>
    <row r="443979" ht="15"/>
    <row r="443980" ht="15"/>
    <row r="443981" ht="15"/>
    <row r="443982" ht="15"/>
    <row r="443983" ht="15"/>
    <row r="443984" ht="15"/>
    <row r="443985" ht="15"/>
    <row r="443986" ht="15"/>
    <row r="443987" ht="15"/>
    <row r="443988" ht="15"/>
    <row r="443989" ht="15"/>
    <row r="443990" ht="15"/>
    <row r="443991" ht="15"/>
    <row r="443992" ht="15"/>
    <row r="443993" ht="15"/>
    <row r="443994" ht="15"/>
    <row r="443995" ht="15"/>
    <row r="443996" ht="15"/>
    <row r="443997" ht="15"/>
    <row r="443998" ht="15"/>
    <row r="443999" ht="15"/>
    <row r="444000" ht="15"/>
    <row r="444001" ht="15"/>
    <row r="444002" ht="15"/>
    <row r="444003" ht="15"/>
    <row r="444004" ht="15"/>
    <row r="444005" ht="15"/>
    <row r="444006" ht="15"/>
    <row r="444007" ht="15"/>
    <row r="444008" ht="15"/>
    <row r="444009" ht="15"/>
    <row r="444010" ht="15"/>
    <row r="444011" ht="15"/>
    <row r="444012" ht="15"/>
    <row r="444013" ht="15"/>
    <row r="444014" ht="15"/>
    <row r="444015" ht="15"/>
    <row r="444016" ht="15"/>
    <row r="444017" ht="15"/>
    <row r="444018" ht="15"/>
    <row r="444019" ht="15"/>
    <row r="444020" ht="15"/>
    <row r="444021" ht="15"/>
    <row r="444022" ht="15"/>
    <row r="444023" ht="15"/>
    <row r="444024" ht="15"/>
    <row r="444025" ht="15"/>
    <row r="444026" ht="15"/>
    <row r="444027" ht="15"/>
    <row r="444028" ht="15"/>
    <row r="444029" ht="15"/>
    <row r="444030" ht="15"/>
    <row r="444031" ht="15"/>
    <row r="444032" ht="15"/>
    <row r="444033" ht="15"/>
    <row r="444034" ht="15"/>
    <row r="444035" ht="15"/>
    <row r="444036" ht="15"/>
    <row r="444037" ht="15"/>
    <row r="444038" ht="15"/>
    <row r="444039" ht="15"/>
    <row r="444040" ht="15"/>
    <row r="444041" ht="15"/>
    <row r="444042" ht="15"/>
    <row r="444043" ht="15"/>
    <row r="444044" ht="15"/>
    <row r="444045" ht="15"/>
    <row r="444046" ht="15"/>
    <row r="444047" ht="15"/>
    <row r="444048" ht="15"/>
    <row r="444049" ht="15"/>
    <row r="444050" ht="15"/>
    <row r="444051" ht="15"/>
    <row r="444052" ht="15"/>
    <row r="444053" ht="15"/>
    <row r="444054" ht="15"/>
    <row r="444055" ht="15"/>
    <row r="444056" ht="15"/>
    <row r="444057" ht="15"/>
    <row r="444058" ht="15"/>
    <row r="444059" ht="15"/>
    <row r="444060" ht="15"/>
    <row r="444061" ht="15"/>
    <row r="444062" ht="15"/>
    <row r="444063" ht="15"/>
    <row r="444064" ht="15"/>
    <row r="444065" ht="15"/>
    <row r="444066" ht="15"/>
    <row r="444067" ht="15"/>
    <row r="444068" ht="15"/>
    <row r="444069" ht="15"/>
    <row r="444070" ht="15"/>
    <row r="444071" ht="15"/>
    <row r="444072" ht="15"/>
    <row r="444073" ht="15"/>
    <row r="444074" ht="15"/>
    <row r="444075" ht="15"/>
    <row r="444076" ht="15"/>
    <row r="444077" ht="15"/>
    <row r="444078" ht="15"/>
    <row r="444079" ht="15"/>
    <row r="444080" ht="15"/>
    <row r="444081" ht="15"/>
    <row r="444082" ht="15"/>
    <row r="444083" ht="15"/>
    <row r="444084" ht="15"/>
    <row r="444085" ht="15"/>
    <row r="444086" ht="15"/>
    <row r="444087" ht="15"/>
    <row r="444088" ht="15"/>
    <row r="444089" ht="15"/>
    <row r="444090" ht="15"/>
    <row r="444091" ht="15"/>
    <row r="444092" ht="15"/>
    <row r="444093" ht="15"/>
    <row r="444094" ht="15"/>
    <row r="444095" ht="15"/>
    <row r="444096" ht="15"/>
    <row r="444097" ht="15"/>
    <row r="444098" ht="15"/>
    <row r="444099" ht="15"/>
    <row r="444100" ht="15"/>
    <row r="444101" ht="15"/>
    <row r="444102" ht="15"/>
    <row r="444103" ht="15"/>
    <row r="444104" ht="15"/>
    <row r="444105" ht="15"/>
    <row r="444106" ht="15"/>
    <row r="444107" ht="15"/>
    <row r="444108" ht="15"/>
    <row r="444109" ht="15"/>
    <row r="444110" ht="15"/>
    <row r="444111" ht="15"/>
    <row r="444112" ht="15"/>
    <row r="444113" ht="15"/>
    <row r="444114" ht="15"/>
    <row r="444115" ht="15"/>
    <row r="444116" ht="15"/>
    <row r="444117" ht="15"/>
    <row r="444118" ht="15"/>
    <row r="444119" ht="15"/>
    <row r="444120" ht="15"/>
    <row r="444121" ht="15"/>
    <row r="444122" ht="15"/>
    <row r="444123" ht="15"/>
    <row r="444124" ht="15"/>
    <row r="444125" ht="15"/>
    <row r="444126" ht="15"/>
    <row r="444127" ht="15"/>
    <row r="444128" ht="15"/>
    <row r="444129" ht="15"/>
    <row r="444130" ht="15"/>
    <row r="444131" ht="15"/>
    <row r="444132" ht="15"/>
    <row r="444133" ht="15"/>
    <row r="444134" ht="15"/>
    <row r="444135" ht="15"/>
    <row r="444136" ht="15"/>
    <row r="444137" ht="15"/>
    <row r="444138" ht="15"/>
    <row r="444139" ht="15"/>
    <row r="444140" ht="15"/>
    <row r="444141" ht="15"/>
    <row r="444142" ht="15"/>
    <row r="444143" ht="15"/>
    <row r="444144" ht="15"/>
    <row r="444145" ht="15"/>
    <row r="444146" ht="15"/>
    <row r="444147" ht="15"/>
    <row r="444148" ht="15"/>
    <row r="444149" ht="15"/>
    <row r="444150" ht="15"/>
    <row r="444151" ht="15"/>
    <row r="444152" ht="15"/>
    <row r="444153" ht="15"/>
    <row r="444154" ht="15"/>
    <row r="444155" ht="15"/>
    <row r="444156" ht="15"/>
    <row r="444157" ht="15"/>
    <row r="444158" ht="15"/>
    <row r="444159" ht="15"/>
    <row r="444160" ht="15"/>
    <row r="444161" ht="15"/>
    <row r="444162" ht="15"/>
    <row r="444163" ht="15"/>
    <row r="444164" ht="15"/>
    <row r="444165" ht="15"/>
    <row r="444166" ht="15"/>
    <row r="444167" ht="15"/>
    <row r="444168" ht="15"/>
    <row r="444169" ht="15"/>
    <row r="444170" ht="15"/>
    <row r="444171" ht="15"/>
    <row r="444172" ht="15"/>
    <row r="444173" ht="15"/>
    <row r="444174" ht="15"/>
    <row r="444175" ht="15"/>
    <row r="444176" ht="15"/>
    <row r="444177" ht="15"/>
    <row r="444178" ht="15"/>
    <row r="444179" ht="15"/>
    <row r="444180" ht="15"/>
    <row r="444181" ht="15"/>
    <row r="444182" ht="15"/>
    <row r="444183" ht="15"/>
    <row r="444184" ht="15"/>
    <row r="444185" ht="15"/>
    <row r="444186" ht="15"/>
    <row r="444187" ht="15"/>
    <row r="444188" ht="15"/>
    <row r="444189" ht="15"/>
    <row r="444190" ht="15"/>
    <row r="444191" ht="15"/>
    <row r="444192" ht="15"/>
    <row r="444193" ht="15"/>
    <row r="444194" ht="15"/>
    <row r="444195" ht="15"/>
    <row r="444196" ht="15"/>
    <row r="444197" ht="15"/>
    <row r="444198" ht="15"/>
    <row r="444199" ht="15"/>
    <row r="444200" ht="15"/>
    <row r="444201" ht="15"/>
    <row r="444202" ht="15"/>
    <row r="444203" ht="15"/>
    <row r="444204" ht="15"/>
    <row r="444205" ht="15"/>
    <row r="444206" ht="15"/>
    <row r="444207" ht="15"/>
    <row r="444208" ht="15"/>
    <row r="444209" ht="15"/>
    <row r="444210" ht="15"/>
    <row r="444211" ht="15"/>
    <row r="444212" ht="15"/>
    <row r="444213" ht="15"/>
    <row r="444214" ht="15"/>
    <row r="444215" ht="15"/>
    <row r="444216" ht="15"/>
    <row r="444217" ht="15"/>
    <row r="444218" ht="15"/>
    <row r="444219" ht="15"/>
    <row r="444220" ht="15"/>
    <row r="444221" ht="15"/>
    <row r="444222" ht="15"/>
    <row r="444223" ht="15"/>
    <row r="444224" ht="15"/>
    <row r="444225" ht="15"/>
    <row r="444226" ht="15"/>
    <row r="444227" ht="15"/>
    <row r="444228" ht="15"/>
    <row r="444229" ht="15"/>
    <row r="444230" ht="15"/>
    <row r="444231" ht="15"/>
    <row r="444232" ht="15"/>
    <row r="444233" ht="15"/>
    <row r="444234" ht="15"/>
    <row r="444235" ht="15"/>
    <row r="444236" ht="15"/>
    <row r="444237" ht="15"/>
    <row r="444238" ht="15"/>
    <row r="444239" ht="15"/>
    <row r="444240" ht="15"/>
    <row r="444241" ht="15"/>
    <row r="444242" ht="15"/>
    <row r="444243" ht="15"/>
    <row r="444244" ht="15"/>
    <row r="444245" ht="15"/>
    <row r="444246" ht="15"/>
    <row r="444247" ht="15"/>
    <row r="444248" ht="15"/>
    <row r="444249" ht="15"/>
    <row r="444250" ht="15"/>
    <row r="444251" ht="15"/>
    <row r="444252" ht="15"/>
    <row r="444253" ht="15"/>
    <row r="444254" ht="15"/>
    <row r="444255" ht="15"/>
    <row r="444256" ht="15"/>
    <row r="444257" ht="15"/>
    <row r="444258" ht="15"/>
    <row r="444259" ht="15"/>
    <row r="444260" ht="15"/>
    <row r="444261" ht="15"/>
    <row r="444262" ht="15"/>
    <row r="444263" ht="15"/>
    <row r="444264" ht="15"/>
    <row r="444265" ht="15"/>
    <row r="444266" ht="15"/>
    <row r="444267" ht="15"/>
    <row r="444268" ht="15"/>
    <row r="444269" ht="15"/>
    <row r="444270" ht="15"/>
    <row r="444271" ht="15"/>
    <row r="444272" ht="15"/>
    <row r="444273" ht="15"/>
    <row r="444274" ht="15"/>
    <row r="444275" ht="15"/>
    <row r="444276" ht="15"/>
    <row r="444277" ht="15"/>
    <row r="444278" ht="15"/>
    <row r="444279" ht="15"/>
    <row r="444280" ht="15"/>
    <row r="444281" ht="15"/>
    <row r="444282" ht="15"/>
    <row r="444283" ht="15"/>
    <row r="444284" ht="15"/>
    <row r="444285" ht="15"/>
    <row r="444286" ht="15"/>
    <row r="444287" ht="15"/>
    <row r="444288" ht="15"/>
    <row r="444289" ht="15"/>
    <row r="444290" ht="15"/>
    <row r="444291" ht="15"/>
    <row r="444292" ht="15"/>
    <row r="444293" ht="15"/>
    <row r="444294" ht="15"/>
    <row r="444295" ht="15"/>
    <row r="444296" ht="15"/>
    <row r="444297" ht="15"/>
    <row r="444298" ht="15"/>
    <row r="444299" ht="15"/>
    <row r="444300" ht="15"/>
    <row r="444301" ht="15"/>
    <row r="444302" ht="15"/>
    <row r="444303" ht="15"/>
    <row r="444304" ht="15"/>
    <row r="444305" ht="15"/>
    <row r="444306" ht="15"/>
    <row r="444307" ht="15"/>
    <row r="444308" ht="15"/>
    <row r="444309" ht="15"/>
    <row r="444310" ht="15"/>
    <row r="444311" ht="15"/>
    <row r="444312" ht="15"/>
    <row r="444313" ht="15"/>
    <row r="444314" ht="15"/>
    <row r="444315" ht="15"/>
    <row r="444316" ht="15"/>
    <row r="444317" ht="15"/>
    <row r="444318" ht="15"/>
    <row r="444319" ht="15"/>
    <row r="444320" ht="15"/>
    <row r="444321" ht="15"/>
    <row r="444322" ht="15"/>
    <row r="444323" ht="15"/>
    <row r="444324" ht="15"/>
    <row r="444325" ht="15"/>
    <row r="444326" ht="15"/>
    <row r="444327" ht="15"/>
    <row r="444328" ht="15"/>
    <row r="444329" ht="15"/>
    <row r="444330" ht="15"/>
    <row r="444331" ht="15"/>
    <row r="444332" ht="15"/>
    <row r="444333" ht="15"/>
    <row r="444334" ht="15"/>
    <row r="444335" ht="15"/>
    <row r="444336" ht="15"/>
    <row r="444337" ht="15"/>
    <row r="444338" ht="15"/>
    <row r="444339" ht="15"/>
    <row r="444340" ht="15"/>
    <row r="444341" ht="15"/>
    <row r="444342" ht="15"/>
    <row r="444343" ht="15"/>
    <row r="444344" ht="15"/>
    <row r="444345" ht="15"/>
    <row r="444346" ht="15"/>
    <row r="444347" ht="15"/>
    <row r="444348" ht="15"/>
    <row r="444349" ht="15"/>
    <row r="444350" ht="15"/>
    <row r="444351" ht="15"/>
    <row r="444352" ht="15"/>
    <row r="444353" ht="15"/>
    <row r="444354" ht="15"/>
    <row r="444355" ht="15"/>
    <row r="444356" ht="15"/>
    <row r="444357" ht="15"/>
    <row r="444358" ht="15"/>
    <row r="444359" ht="15"/>
    <row r="444360" ht="15"/>
    <row r="444361" ht="15"/>
    <row r="444362" ht="15"/>
    <row r="444363" ht="15"/>
    <row r="444364" ht="15"/>
    <row r="444365" ht="15"/>
    <row r="444366" ht="15"/>
    <row r="444367" ht="15"/>
    <row r="444368" ht="15"/>
    <row r="444369" ht="15"/>
    <row r="444370" ht="15"/>
    <row r="444371" ht="15"/>
    <row r="444372" ht="15"/>
    <row r="444373" ht="15"/>
    <row r="444374" ht="15"/>
    <row r="444375" ht="15"/>
    <row r="444376" ht="15"/>
    <row r="444377" ht="15"/>
    <row r="444378" ht="15"/>
    <row r="444379" ht="15"/>
    <row r="444380" ht="15"/>
    <row r="444381" ht="15"/>
    <row r="444382" ht="15"/>
    <row r="444383" ht="15"/>
    <row r="444384" ht="15"/>
    <row r="444385" ht="15"/>
    <row r="444386" ht="15"/>
    <row r="444387" ht="15"/>
    <row r="444388" ht="15"/>
    <row r="444389" ht="15"/>
    <row r="444390" ht="15"/>
    <row r="444391" ht="15"/>
    <row r="444392" ht="15"/>
    <row r="444393" ht="15"/>
    <row r="444394" ht="15"/>
    <row r="444395" ht="15"/>
    <row r="444396" ht="15"/>
    <row r="444397" ht="15"/>
    <row r="444398" ht="15"/>
    <row r="444399" ht="15"/>
    <row r="444400" ht="15"/>
    <row r="444401" ht="15"/>
    <row r="444402" ht="15"/>
    <row r="444403" ht="15"/>
    <row r="444404" ht="15"/>
    <row r="444405" ht="15"/>
    <row r="444406" ht="15"/>
    <row r="444407" ht="15"/>
    <row r="444408" ht="15"/>
    <row r="444409" ht="15"/>
    <row r="444410" ht="15"/>
    <row r="444411" ht="15"/>
    <row r="444412" ht="15"/>
    <row r="444413" ht="15"/>
    <row r="444414" ht="15"/>
    <row r="444415" ht="15"/>
    <row r="444416" ht="15"/>
    <row r="444417" ht="15"/>
    <row r="444418" ht="15"/>
    <row r="444419" ht="15"/>
    <row r="444420" ht="15"/>
    <row r="444421" ht="15"/>
    <row r="444422" ht="15"/>
    <row r="444423" ht="15"/>
    <row r="444424" ht="15"/>
    <row r="444425" ht="15"/>
    <row r="444426" ht="15"/>
    <row r="444427" ht="15"/>
    <row r="444428" ht="15"/>
    <row r="444429" ht="15"/>
    <row r="444430" ht="15"/>
    <row r="444431" ht="15"/>
    <row r="444432" ht="15"/>
    <row r="444433" ht="15"/>
    <row r="444434" ht="15"/>
    <row r="444435" ht="15"/>
    <row r="444436" ht="15"/>
    <row r="444437" ht="15"/>
    <row r="444438" ht="15"/>
    <row r="444439" ht="15"/>
    <row r="444440" ht="15"/>
    <row r="444441" ht="15"/>
    <row r="444442" ht="15"/>
    <row r="444443" ht="15"/>
    <row r="444444" ht="15"/>
    <row r="444445" ht="15"/>
    <row r="444446" ht="15"/>
    <row r="444447" ht="15"/>
    <row r="444448" ht="15"/>
    <row r="444449" ht="15"/>
    <row r="444450" ht="15"/>
    <row r="444451" ht="15"/>
    <row r="444452" ht="15"/>
    <row r="444453" ht="15"/>
    <row r="444454" ht="15"/>
    <row r="444455" ht="15"/>
    <row r="444456" ht="15"/>
    <row r="444457" ht="15"/>
    <row r="444458" ht="15"/>
    <row r="444459" ht="15"/>
    <row r="444460" ht="15"/>
    <row r="444461" ht="15"/>
    <row r="444462" ht="15"/>
    <row r="444463" ht="15"/>
    <row r="444464" ht="15"/>
    <row r="444465" ht="15"/>
    <row r="444466" ht="15"/>
    <row r="444467" ht="15"/>
    <row r="444468" ht="15"/>
    <row r="444469" ht="15"/>
    <row r="444470" ht="15"/>
    <row r="444471" ht="15"/>
    <row r="444472" ht="15"/>
    <row r="444473" ht="15"/>
    <row r="444474" ht="15"/>
    <row r="444475" ht="15"/>
    <row r="444476" ht="15"/>
    <row r="444477" ht="15"/>
    <row r="444478" ht="15"/>
    <row r="444479" ht="15"/>
    <row r="444480" ht="15"/>
    <row r="444481" ht="15"/>
    <row r="444482" ht="15"/>
    <row r="444483" ht="15"/>
    <row r="444484" ht="15"/>
    <row r="444485" ht="15"/>
    <row r="444486" ht="15"/>
    <row r="444487" ht="15"/>
    <row r="444488" ht="15"/>
    <row r="444489" ht="15"/>
    <row r="444490" ht="15"/>
    <row r="444491" ht="15"/>
    <row r="444492" ht="15"/>
    <row r="444493" ht="15"/>
    <row r="444494" ht="15"/>
    <row r="444495" ht="15"/>
    <row r="444496" ht="15"/>
    <row r="444497" ht="15"/>
    <row r="444498" ht="15"/>
    <row r="444499" ht="15"/>
    <row r="444500" ht="15"/>
    <row r="444501" ht="15"/>
    <row r="444502" ht="15"/>
    <row r="444503" ht="15"/>
    <row r="444504" ht="15"/>
    <row r="444505" ht="15"/>
    <row r="444506" ht="15"/>
    <row r="444507" ht="15"/>
    <row r="444508" ht="15"/>
    <row r="444509" ht="15"/>
    <row r="444510" ht="15"/>
    <row r="444511" ht="15"/>
    <row r="444512" ht="15"/>
    <row r="444513" ht="15"/>
    <row r="444514" ht="15"/>
    <row r="444515" ht="15"/>
    <row r="444516" ht="15"/>
    <row r="444517" ht="15"/>
    <row r="444518" ht="15"/>
    <row r="444519" ht="15"/>
    <row r="444520" ht="15"/>
    <row r="444521" ht="15"/>
    <row r="444522" ht="15"/>
    <row r="444523" ht="15"/>
    <row r="444524" ht="15"/>
    <row r="444525" ht="15"/>
    <row r="444526" ht="15"/>
    <row r="444527" ht="15"/>
    <row r="444528" ht="15"/>
    <row r="444529" ht="15"/>
    <row r="444530" ht="15"/>
    <row r="444531" ht="15"/>
    <row r="444532" ht="15"/>
    <row r="444533" ht="15"/>
    <row r="444534" ht="15"/>
    <row r="444535" ht="15"/>
    <row r="444536" ht="15"/>
    <row r="444537" ht="15"/>
    <row r="444538" ht="15"/>
    <row r="444539" ht="15"/>
    <row r="444540" ht="15"/>
    <row r="444541" ht="15"/>
    <row r="444542" ht="15"/>
    <row r="444543" ht="15"/>
    <row r="444544" ht="15"/>
    <row r="444545" ht="15"/>
    <row r="444546" ht="15"/>
    <row r="444547" ht="15"/>
    <row r="444548" ht="15"/>
    <row r="444549" ht="15"/>
    <row r="444550" ht="15"/>
    <row r="444551" ht="15"/>
    <row r="444552" ht="15"/>
    <row r="444553" ht="15"/>
    <row r="444554" ht="15"/>
    <row r="444555" ht="15"/>
    <row r="444556" ht="15"/>
    <row r="444557" ht="15"/>
    <row r="444558" ht="15"/>
    <row r="444559" ht="15"/>
    <row r="444560" ht="15"/>
    <row r="444561" ht="15"/>
    <row r="444562" ht="15"/>
    <row r="444563" ht="15"/>
    <row r="444564" ht="15"/>
    <row r="444565" ht="15"/>
    <row r="444566" ht="15"/>
    <row r="444567" ht="15"/>
    <row r="444568" ht="15"/>
    <row r="444569" ht="15"/>
    <row r="444570" ht="15"/>
    <row r="444571" ht="15"/>
    <row r="444572" ht="15"/>
    <row r="444573" ht="15"/>
    <row r="444574" ht="15"/>
    <row r="444575" ht="15"/>
    <row r="444576" ht="15"/>
    <row r="444577" ht="15"/>
    <row r="444578" ht="15"/>
    <row r="444579" ht="15"/>
    <row r="444580" ht="15"/>
    <row r="444581" ht="15"/>
    <row r="444582" ht="15"/>
    <row r="444583" ht="15"/>
    <row r="444584" ht="15"/>
    <row r="444585" ht="15"/>
    <row r="444586" ht="15"/>
    <row r="444587" ht="15"/>
    <row r="444588" ht="15"/>
    <row r="444589" ht="15"/>
    <row r="444590" ht="15"/>
    <row r="444591" ht="15"/>
    <row r="444592" ht="15"/>
    <row r="444593" ht="15"/>
    <row r="444594" ht="15"/>
    <row r="444595" ht="15"/>
    <row r="444596" ht="15"/>
    <row r="444597" ht="15"/>
    <row r="444598" ht="15"/>
    <row r="444599" ht="15"/>
    <row r="444600" ht="15"/>
    <row r="444601" ht="15"/>
    <row r="444602" ht="15"/>
    <row r="444603" ht="15"/>
    <row r="444604" ht="15"/>
    <row r="444605" ht="15"/>
    <row r="444606" ht="15"/>
    <row r="444607" ht="15"/>
    <row r="444608" ht="15"/>
    <row r="444609" ht="15"/>
    <row r="444610" ht="15"/>
    <row r="444611" ht="15"/>
    <row r="444612" ht="15"/>
    <row r="444613" ht="15"/>
    <row r="444614" ht="15"/>
    <row r="444615" ht="15"/>
    <row r="444616" ht="15"/>
    <row r="444617" ht="15"/>
    <row r="444618" ht="15"/>
    <row r="444619" ht="15"/>
    <row r="444620" ht="15"/>
    <row r="444621" ht="15"/>
    <row r="444622" ht="15"/>
    <row r="444623" ht="15"/>
    <row r="444624" ht="15"/>
    <row r="444625" ht="15"/>
    <row r="444626" ht="15"/>
    <row r="444627" ht="15"/>
    <row r="444628" ht="15"/>
    <row r="444629" ht="15"/>
    <row r="444630" ht="15"/>
    <row r="444631" ht="15"/>
    <row r="444632" ht="15"/>
    <row r="444633" ht="15"/>
    <row r="444634" ht="15"/>
    <row r="444635" ht="15"/>
    <row r="444636" ht="15"/>
    <row r="444637" ht="15"/>
    <row r="444638" ht="15"/>
    <row r="444639" ht="15"/>
    <row r="444640" ht="15"/>
    <row r="444641" ht="15"/>
    <row r="444642" ht="15"/>
    <row r="444643" ht="15"/>
    <row r="444644" ht="15"/>
    <row r="444645" ht="15"/>
    <row r="444646" ht="15"/>
    <row r="444647" ht="15"/>
    <row r="444648" ht="15"/>
    <row r="444649" ht="15"/>
    <row r="444650" ht="15"/>
    <row r="444651" ht="15"/>
    <row r="444652" ht="15"/>
    <row r="444653" ht="15"/>
    <row r="444654" ht="15"/>
    <row r="444655" ht="15"/>
    <row r="444656" ht="15"/>
    <row r="444657" ht="15"/>
    <row r="444658" ht="15"/>
    <row r="444659" ht="15"/>
    <row r="444660" ht="15"/>
    <row r="444661" ht="15"/>
    <row r="444662" ht="15"/>
    <row r="444663" ht="15"/>
    <row r="444664" ht="15"/>
    <row r="444665" ht="15"/>
    <row r="444666" ht="15"/>
    <row r="444667" ht="15"/>
    <row r="444668" ht="15"/>
    <row r="444669" ht="15"/>
    <row r="444670" ht="15"/>
    <row r="444671" ht="15"/>
    <row r="444672" ht="15"/>
    <row r="444673" ht="15"/>
    <row r="444674" ht="15"/>
    <row r="444675" ht="15"/>
    <row r="444676" ht="15"/>
    <row r="444677" ht="15"/>
    <row r="444678" ht="15"/>
    <row r="444679" ht="15"/>
    <row r="444680" ht="15"/>
    <row r="444681" ht="15"/>
    <row r="444682" ht="15"/>
    <row r="444683" ht="15"/>
    <row r="444684" ht="15"/>
    <row r="444685" ht="15"/>
    <row r="444686" ht="15"/>
    <row r="444687" ht="15"/>
    <row r="444688" ht="15"/>
    <row r="444689" ht="15"/>
    <row r="444690" ht="15"/>
    <row r="444691" ht="15"/>
    <row r="444692" ht="15"/>
    <row r="444693" ht="15"/>
    <row r="444694" ht="15"/>
    <row r="444695" ht="15"/>
    <row r="444696" ht="15"/>
    <row r="444697" ht="15"/>
    <row r="444698" ht="15"/>
    <row r="444699" ht="15"/>
    <row r="444700" ht="15"/>
    <row r="444701" ht="15"/>
    <row r="444702" ht="15"/>
    <row r="444703" ht="15"/>
    <row r="444704" ht="15"/>
    <row r="444705" ht="15"/>
    <row r="444706" ht="15"/>
    <row r="444707" ht="15"/>
    <row r="444708" ht="15"/>
    <row r="444709" ht="15"/>
    <row r="444710" ht="15"/>
    <row r="444711" ht="15"/>
    <row r="444712" ht="15"/>
    <row r="444713" ht="15"/>
    <row r="444714" ht="15"/>
    <row r="444715" ht="15"/>
    <row r="444716" ht="15"/>
    <row r="444717" ht="15"/>
    <row r="444718" ht="15"/>
    <row r="444719" ht="15"/>
    <row r="444720" ht="15"/>
    <row r="444721" ht="15"/>
    <row r="444722" ht="15"/>
    <row r="444723" ht="15"/>
    <row r="444724" ht="15"/>
    <row r="444725" ht="15"/>
    <row r="444726" ht="15"/>
    <row r="444727" ht="15"/>
    <row r="444728" ht="15"/>
    <row r="444729" ht="15"/>
    <row r="444730" ht="15"/>
    <row r="444731" ht="15"/>
    <row r="444732" ht="15"/>
    <row r="444733" ht="15"/>
    <row r="444734" ht="15"/>
    <row r="444735" ht="15"/>
    <row r="444736" ht="15"/>
    <row r="444737" ht="15"/>
    <row r="444738" ht="15"/>
    <row r="444739" ht="15"/>
    <row r="444740" ht="15"/>
    <row r="444741" ht="15"/>
    <row r="444742" ht="15"/>
    <row r="444743" ht="15"/>
    <row r="444744" ht="15"/>
    <row r="444745" ht="15"/>
    <row r="444746" ht="15"/>
    <row r="444747" ht="15"/>
    <row r="444748" ht="15"/>
    <row r="444749" ht="15"/>
    <row r="444750" ht="15"/>
    <row r="444751" ht="15"/>
    <row r="444752" ht="15"/>
    <row r="444753" ht="15"/>
    <row r="444754" ht="15"/>
    <row r="444755" ht="15"/>
    <row r="444756" ht="15"/>
    <row r="444757" ht="15"/>
    <row r="444758" ht="15"/>
    <row r="444759" ht="15"/>
    <row r="444760" ht="15"/>
    <row r="444761" ht="15"/>
    <row r="444762" ht="15"/>
    <row r="444763" ht="15"/>
    <row r="444764" ht="15"/>
    <row r="444765" ht="15"/>
    <row r="444766" ht="15"/>
    <row r="444767" ht="15"/>
    <row r="444768" ht="15"/>
    <row r="444769" ht="15"/>
    <row r="444770" ht="15"/>
    <row r="444771" ht="15"/>
    <row r="444772" ht="15"/>
    <row r="444773" ht="15"/>
    <row r="444774" ht="15"/>
    <row r="444775" ht="15"/>
    <row r="444776" ht="15"/>
    <row r="444777" ht="15"/>
    <row r="444778" ht="15"/>
    <row r="444779" ht="15"/>
    <row r="444780" ht="15"/>
    <row r="444781" ht="15"/>
    <row r="444782" ht="15"/>
    <row r="444783" ht="15"/>
    <row r="444784" ht="15"/>
    <row r="444785" ht="15"/>
    <row r="444786" ht="15"/>
    <row r="444787" ht="15"/>
    <row r="444788" ht="15"/>
    <row r="444789" ht="15"/>
    <row r="444790" ht="15"/>
    <row r="444791" ht="15"/>
    <row r="444792" ht="15"/>
    <row r="444793" ht="15"/>
    <row r="444794" ht="15"/>
    <row r="444795" ht="15"/>
    <row r="444796" ht="15"/>
    <row r="444797" ht="15"/>
    <row r="444798" ht="15"/>
    <row r="444799" ht="15"/>
    <row r="444800" ht="15"/>
    <row r="444801" ht="15"/>
    <row r="444802" ht="15"/>
    <row r="444803" ht="15"/>
    <row r="444804" ht="15"/>
    <row r="444805" ht="15"/>
    <row r="444806" ht="15"/>
    <row r="444807" ht="15"/>
    <row r="444808" ht="15"/>
    <row r="444809" ht="15"/>
    <row r="444810" ht="15"/>
    <row r="444811" ht="15"/>
    <row r="444812" ht="15"/>
    <row r="444813" ht="15"/>
    <row r="444814" ht="15"/>
    <row r="444815" ht="15"/>
    <row r="444816" ht="15"/>
    <row r="444817" ht="15"/>
    <row r="444818" ht="15"/>
    <row r="444819" ht="15"/>
    <row r="444820" ht="15"/>
    <row r="444821" ht="15"/>
    <row r="444822" ht="15"/>
    <row r="444823" ht="15"/>
    <row r="444824" ht="15"/>
    <row r="444825" ht="15"/>
    <row r="444826" ht="15"/>
    <row r="444827" ht="15"/>
    <row r="444828" ht="15"/>
    <row r="444829" ht="15"/>
    <row r="444830" ht="15"/>
    <row r="444831" ht="15"/>
    <row r="444832" ht="15"/>
    <row r="444833" ht="15"/>
    <row r="444834" ht="15"/>
    <row r="444835" ht="15"/>
    <row r="444836" ht="15"/>
    <row r="444837" ht="15"/>
    <row r="444838" ht="15"/>
    <row r="444839" ht="15"/>
    <row r="444840" ht="15"/>
    <row r="444841" ht="15"/>
    <row r="444842" ht="15"/>
    <row r="444843" ht="15"/>
    <row r="444844" ht="15"/>
    <row r="444845" ht="15"/>
    <row r="444846" ht="15"/>
    <row r="444847" ht="15"/>
    <row r="444848" ht="15"/>
    <row r="444849" ht="15"/>
    <row r="444850" ht="15"/>
    <row r="444851" ht="15"/>
    <row r="444852" ht="15"/>
    <row r="444853" ht="15"/>
    <row r="444854" ht="15"/>
    <row r="444855" ht="15"/>
    <row r="444856" ht="15"/>
    <row r="444857" ht="15"/>
    <row r="444858" ht="15"/>
    <row r="444859" ht="15"/>
    <row r="444860" ht="15"/>
    <row r="444861" ht="15"/>
    <row r="444862" ht="15"/>
    <row r="444863" ht="15"/>
    <row r="444864" ht="15"/>
    <row r="444865" ht="15"/>
    <row r="444866" ht="15"/>
    <row r="444867" ht="15"/>
    <row r="444868" ht="15"/>
    <row r="444869" ht="15"/>
    <row r="444870" ht="15"/>
    <row r="444871" ht="15"/>
    <row r="444872" ht="15"/>
    <row r="444873" ht="15"/>
    <row r="444874" ht="15"/>
    <row r="444875" ht="15"/>
    <row r="444876" ht="15"/>
    <row r="444877" ht="15"/>
    <row r="444878" ht="15"/>
    <row r="444879" ht="15"/>
    <row r="444880" ht="15"/>
    <row r="444881" ht="15"/>
    <row r="444882" ht="15"/>
    <row r="444883" ht="15"/>
    <row r="444884" ht="15"/>
    <row r="444885" ht="15"/>
    <row r="444886" ht="15"/>
    <row r="444887" ht="15"/>
    <row r="444888" ht="15"/>
    <row r="444889" ht="15"/>
    <row r="444890" ht="15"/>
    <row r="444891" ht="15"/>
    <row r="444892" ht="15"/>
    <row r="444893" ht="15"/>
    <row r="444894" ht="15"/>
    <row r="444895" ht="15"/>
    <row r="444896" ht="15"/>
    <row r="444897" ht="15"/>
    <row r="444898" ht="15"/>
    <row r="444899" ht="15"/>
    <row r="444900" ht="15"/>
    <row r="444901" ht="15"/>
    <row r="444902" ht="15"/>
    <row r="444903" ht="15"/>
    <row r="444904" ht="15"/>
    <row r="444905" ht="15"/>
    <row r="444906" ht="15"/>
    <row r="444907" ht="15"/>
    <row r="444908" ht="15"/>
    <row r="444909" ht="15"/>
    <row r="444910" ht="15"/>
    <row r="444911" ht="15"/>
    <row r="444912" ht="15"/>
    <row r="444913" ht="15"/>
    <row r="444914" ht="15"/>
    <row r="444915" ht="15"/>
    <row r="444916" ht="15"/>
    <row r="444917" ht="15"/>
    <row r="444918" ht="15"/>
    <row r="444919" ht="15"/>
    <row r="444920" ht="15"/>
    <row r="444921" ht="15"/>
    <row r="444922" ht="15"/>
    <row r="444923" ht="15"/>
    <row r="444924" ht="15"/>
    <row r="444925" ht="15"/>
    <row r="444926" ht="15"/>
    <row r="444927" ht="15"/>
    <row r="444928" ht="15"/>
    <row r="444929" ht="15"/>
    <row r="444930" ht="15"/>
    <row r="444931" ht="15"/>
    <row r="444932" ht="15"/>
    <row r="444933" ht="15"/>
    <row r="444934" ht="15"/>
    <row r="444935" ht="15"/>
    <row r="444936" ht="15"/>
    <row r="444937" ht="15"/>
    <row r="444938" ht="15"/>
    <row r="444939" ht="15"/>
    <row r="444940" ht="15"/>
    <row r="444941" ht="15"/>
    <row r="444942" ht="15"/>
    <row r="444943" ht="15"/>
    <row r="444944" ht="15"/>
    <row r="444945" ht="15"/>
    <row r="444946" ht="15"/>
    <row r="444947" ht="15"/>
    <row r="444948" ht="15"/>
    <row r="444949" ht="15"/>
    <row r="444950" ht="15"/>
    <row r="444951" ht="15"/>
    <row r="444952" ht="15"/>
    <row r="444953" ht="15"/>
    <row r="444954" ht="15"/>
    <row r="444955" ht="15"/>
    <row r="444956" ht="15"/>
    <row r="444957" ht="15"/>
    <row r="444958" ht="15"/>
    <row r="444959" ht="15"/>
    <row r="444960" ht="15"/>
    <row r="444961" ht="15"/>
    <row r="444962" ht="15"/>
    <row r="444963" ht="15"/>
    <row r="444964" ht="15"/>
    <row r="444965" ht="15"/>
    <row r="444966" ht="15"/>
    <row r="444967" ht="15"/>
    <row r="444968" ht="15"/>
    <row r="444969" ht="15"/>
    <row r="444970" ht="15"/>
    <row r="444971" ht="15"/>
    <row r="444972" ht="15"/>
    <row r="444973" ht="15"/>
    <row r="444974" ht="15"/>
    <row r="444975" ht="15"/>
    <row r="444976" ht="15"/>
    <row r="444977" ht="15"/>
    <row r="444978" ht="15"/>
    <row r="444979" ht="15"/>
    <row r="444980" ht="15"/>
    <row r="444981" ht="15"/>
    <row r="444982" ht="15"/>
    <row r="444983" ht="15"/>
    <row r="444984" ht="15"/>
    <row r="444985" ht="15"/>
    <row r="444986" ht="15"/>
    <row r="444987" ht="15"/>
    <row r="444988" ht="15"/>
    <row r="444989" ht="15"/>
    <row r="444990" ht="15"/>
    <row r="444991" ht="15"/>
    <row r="444992" ht="15"/>
    <row r="444993" ht="15"/>
    <row r="444994" ht="15"/>
    <row r="444995" ht="15"/>
    <row r="444996" ht="15"/>
    <row r="444997" ht="15"/>
    <row r="444998" ht="15"/>
    <row r="444999" ht="15"/>
    <row r="445000" ht="15"/>
    <row r="445001" ht="15"/>
    <row r="445002" ht="15"/>
    <row r="445003" ht="15"/>
    <row r="445004" ht="15"/>
    <row r="445005" ht="15"/>
    <row r="445006" ht="15"/>
    <row r="445007" ht="15"/>
    <row r="445008" ht="15"/>
    <row r="445009" ht="15"/>
    <row r="445010" ht="15"/>
    <row r="445011" ht="15"/>
    <row r="445012" ht="15"/>
    <row r="445013" ht="15"/>
    <row r="445014" ht="15"/>
    <row r="445015" ht="15"/>
    <row r="445016" ht="15"/>
    <row r="445017" ht="15"/>
    <row r="445018" ht="15"/>
    <row r="445019" ht="15"/>
    <row r="445020" ht="15"/>
    <row r="445021" ht="15"/>
    <row r="445022" ht="15"/>
    <row r="445023" ht="15"/>
    <row r="445024" ht="15"/>
    <row r="445025" ht="15"/>
    <row r="445026" ht="15"/>
    <row r="445027" ht="15"/>
    <row r="445028" ht="15"/>
    <row r="445029" ht="15"/>
    <row r="445030" ht="15"/>
    <row r="445031" ht="15"/>
    <row r="445032" ht="15"/>
    <row r="445033" ht="15"/>
    <row r="445034" ht="15"/>
    <row r="445035" ht="15"/>
    <row r="445036" ht="15"/>
    <row r="445037" ht="15"/>
    <row r="445038" ht="15"/>
    <row r="445039" ht="15"/>
    <row r="445040" ht="15"/>
    <row r="445041" ht="15"/>
    <row r="445042" ht="15"/>
    <row r="445043" ht="15"/>
    <row r="445044" ht="15"/>
    <row r="445045" ht="15"/>
    <row r="445046" ht="15"/>
    <row r="445047" ht="15"/>
    <row r="445048" ht="15"/>
    <row r="445049" ht="15"/>
    <row r="445050" ht="15"/>
    <row r="445051" ht="15"/>
    <row r="445052" ht="15"/>
    <row r="445053" ht="15"/>
    <row r="445054" ht="15"/>
    <row r="445055" ht="15"/>
    <row r="445056" ht="15"/>
    <row r="445057" ht="15"/>
    <row r="445058" ht="15"/>
    <row r="445059" ht="15"/>
    <row r="445060" ht="15"/>
    <row r="445061" ht="15"/>
    <row r="445062" ht="15"/>
    <row r="445063" ht="15"/>
    <row r="445064" ht="15"/>
    <row r="445065" ht="15"/>
    <row r="445066" ht="15"/>
    <row r="445067" ht="15"/>
    <row r="445068" ht="15"/>
    <row r="445069" ht="15"/>
    <row r="445070" ht="15"/>
    <row r="445071" ht="15"/>
    <row r="445072" ht="15"/>
    <row r="445073" ht="15"/>
    <row r="445074" ht="15"/>
    <row r="445075" ht="15"/>
    <row r="445076" ht="15"/>
    <row r="445077" ht="15"/>
    <row r="445078" ht="15"/>
    <row r="445079" ht="15"/>
    <row r="445080" ht="15"/>
    <row r="445081" ht="15"/>
    <row r="445082" ht="15"/>
    <row r="445083" ht="15"/>
    <row r="445084" ht="15"/>
    <row r="445085" ht="15"/>
    <row r="445086" ht="15"/>
    <row r="445087" ht="15"/>
    <row r="445088" ht="15"/>
    <row r="445089" ht="15"/>
    <row r="445090" ht="15"/>
    <row r="445091" ht="15"/>
    <row r="445092" ht="15"/>
    <row r="445093" ht="15"/>
    <row r="445094" ht="15"/>
    <row r="445095" ht="15"/>
    <row r="445096" ht="15"/>
    <row r="445097" ht="15"/>
    <row r="445098" ht="15"/>
    <row r="445099" ht="15"/>
    <row r="445100" ht="15"/>
    <row r="445101" ht="15"/>
    <row r="445102" ht="15"/>
    <row r="445103" ht="15"/>
    <row r="445104" ht="15"/>
    <row r="445105" ht="15"/>
    <row r="445106" ht="15"/>
    <row r="445107" ht="15"/>
    <row r="445108" ht="15"/>
    <row r="445109" ht="15"/>
    <row r="445110" ht="15"/>
    <row r="445111" ht="15"/>
    <row r="445112" ht="15"/>
    <row r="445113" ht="15"/>
    <row r="445114" ht="15"/>
    <row r="445115" ht="15"/>
    <row r="445116" ht="15"/>
    <row r="445117" ht="15"/>
    <row r="445118" ht="15"/>
    <row r="445119" ht="15"/>
    <row r="445120" ht="15"/>
    <row r="445121" ht="15"/>
    <row r="445122" ht="15"/>
    <row r="445123" ht="15"/>
    <row r="445124" ht="15"/>
    <row r="445125" ht="15"/>
    <row r="445126" ht="15"/>
    <row r="445127" ht="15"/>
    <row r="445128" ht="15"/>
    <row r="445129" ht="15"/>
    <row r="445130" ht="15"/>
    <row r="445131" ht="15"/>
    <row r="445132" ht="15"/>
    <row r="445133" ht="15"/>
    <row r="445134" ht="15"/>
    <row r="445135" ht="15"/>
    <row r="445136" ht="15"/>
    <row r="445137" ht="15"/>
    <row r="445138" ht="15"/>
    <row r="445139" ht="15"/>
    <row r="445140" ht="15"/>
    <row r="445141" ht="15"/>
    <row r="445142" ht="15"/>
    <row r="445143" ht="15"/>
    <row r="445144" ht="15"/>
    <row r="445145" ht="15"/>
    <row r="445146" ht="15"/>
    <row r="445147" ht="15"/>
    <row r="445148" ht="15"/>
    <row r="445149" ht="15"/>
    <row r="445150" ht="15"/>
    <row r="445151" ht="15"/>
    <row r="445152" ht="15"/>
    <row r="445153" ht="15"/>
    <row r="445154" ht="15"/>
    <row r="445155" ht="15"/>
    <row r="445156" ht="15"/>
    <row r="445157" ht="15"/>
    <row r="445158" ht="15"/>
    <row r="445159" ht="15"/>
    <row r="445160" ht="15"/>
    <row r="445161" ht="15"/>
    <row r="445162" ht="15"/>
    <row r="445163" ht="15"/>
    <row r="445164" ht="15"/>
    <row r="445165" ht="15"/>
    <row r="445166" ht="15"/>
    <row r="445167" ht="15"/>
    <row r="445168" ht="15"/>
    <row r="445169" ht="15"/>
    <row r="445170" ht="15"/>
    <row r="445171" ht="15"/>
    <row r="445172" ht="15"/>
    <row r="445173" ht="15"/>
    <row r="445174" ht="15"/>
    <row r="445175" ht="15"/>
    <row r="445176" ht="15"/>
    <row r="445177" ht="15"/>
    <row r="445178" ht="15"/>
    <row r="445179" ht="15"/>
    <row r="445180" ht="15"/>
    <row r="445181" ht="15"/>
    <row r="445182" ht="15"/>
    <row r="445183" ht="15"/>
    <row r="445184" ht="15"/>
    <row r="445185" ht="15"/>
    <row r="445186" ht="15"/>
    <row r="445187" ht="15"/>
    <row r="445188" ht="15"/>
    <row r="445189" ht="15"/>
    <row r="445190" ht="15"/>
    <row r="445191" ht="15"/>
    <row r="445192" ht="15"/>
    <row r="445193" ht="15"/>
    <row r="445194" ht="15"/>
    <row r="445195" ht="15"/>
    <row r="445196" ht="15"/>
    <row r="445197" ht="15"/>
    <row r="445198" ht="15"/>
    <row r="445199" ht="15"/>
    <row r="445200" ht="15"/>
    <row r="445201" ht="15"/>
    <row r="445202" ht="15"/>
    <row r="445203" ht="15"/>
    <row r="445204" ht="15"/>
    <row r="445205" ht="15"/>
    <row r="445206" ht="15"/>
    <row r="445207" ht="15"/>
    <row r="445208" ht="15"/>
    <row r="445209" ht="15"/>
    <row r="445210" ht="15"/>
    <row r="445211" ht="15"/>
    <row r="445212" ht="15"/>
    <row r="445213" ht="15"/>
    <row r="445214" ht="15"/>
    <row r="445215" ht="15"/>
    <row r="445216" ht="15"/>
    <row r="445217" ht="15"/>
    <row r="445218" ht="15"/>
    <row r="445219" ht="15"/>
    <row r="445220" ht="15"/>
    <row r="445221" ht="15"/>
    <row r="445222" ht="15"/>
    <row r="445223" ht="15"/>
    <row r="445224" ht="15"/>
    <row r="445225" ht="15"/>
    <row r="445226" ht="15"/>
    <row r="445227" ht="15"/>
    <row r="445228" ht="15"/>
    <row r="445229" ht="15"/>
    <row r="445230" ht="15"/>
    <row r="445231" ht="15"/>
    <row r="445232" ht="15"/>
    <row r="445233" ht="15"/>
    <row r="445234" ht="15"/>
    <row r="445235" ht="15"/>
    <row r="445236" ht="15"/>
    <row r="445237" ht="15"/>
    <row r="445238" ht="15"/>
    <row r="445239" ht="15"/>
    <row r="445240" ht="15"/>
    <row r="445241" ht="15"/>
    <row r="445242" ht="15"/>
    <row r="445243" ht="15"/>
    <row r="445244" ht="15"/>
    <row r="445245" ht="15"/>
    <row r="445246" ht="15"/>
    <row r="445247" ht="15"/>
    <row r="445248" ht="15"/>
    <row r="445249" ht="15"/>
    <row r="445250" ht="15"/>
    <row r="445251" ht="15"/>
    <row r="445252" ht="15"/>
    <row r="445253" ht="15"/>
    <row r="445254" ht="15"/>
    <row r="445255" ht="15"/>
    <row r="445256" ht="15"/>
    <row r="445257" ht="15"/>
    <row r="445258" ht="15"/>
    <row r="445259" ht="15"/>
    <row r="445260" ht="15"/>
    <row r="445261" ht="15"/>
    <row r="445262" ht="15"/>
    <row r="445263" ht="15"/>
    <row r="445264" ht="15"/>
    <row r="445265" ht="15"/>
    <row r="445266" ht="15"/>
    <row r="445267" ht="15"/>
    <row r="445268" ht="15"/>
    <row r="445269" ht="15"/>
    <row r="445270" ht="15"/>
    <row r="445271" ht="15"/>
    <row r="445272" ht="15"/>
    <row r="445273" ht="15"/>
    <row r="445274" ht="15"/>
    <row r="445275" ht="15"/>
    <row r="445276" ht="15"/>
    <row r="445277" ht="15"/>
    <row r="445278" ht="15"/>
    <row r="445279" ht="15"/>
    <row r="445280" ht="15"/>
    <row r="445281" ht="15"/>
    <row r="445282" ht="15"/>
    <row r="445283" ht="15"/>
    <row r="445284" ht="15"/>
    <row r="445285" ht="15"/>
    <row r="445286" ht="15"/>
    <row r="445287" ht="15"/>
    <row r="445288" ht="15"/>
    <row r="445289" ht="15"/>
    <row r="445290" ht="15"/>
    <row r="445291" ht="15"/>
    <row r="445292" ht="15"/>
    <row r="445293" ht="15"/>
    <row r="445294" ht="15"/>
    <row r="445295" ht="15"/>
    <row r="445296" ht="15"/>
    <row r="445297" ht="15"/>
    <row r="445298" ht="15"/>
    <row r="445299" ht="15"/>
    <row r="445300" ht="15"/>
    <row r="445301" ht="15"/>
    <row r="445302" ht="15"/>
    <row r="445303" ht="15"/>
    <row r="445304" ht="15"/>
    <row r="445305" ht="15"/>
    <row r="445306" ht="15"/>
    <row r="445307" ht="15"/>
    <row r="445308" ht="15"/>
    <row r="445309" ht="15"/>
    <row r="445310" ht="15"/>
    <row r="445311" ht="15"/>
    <row r="445312" ht="15"/>
    <row r="445313" ht="15"/>
    <row r="445314" ht="15"/>
    <row r="445315" ht="15"/>
    <row r="445316" ht="15"/>
    <row r="445317" ht="15"/>
    <row r="445318" ht="15"/>
    <row r="445319" ht="15"/>
    <row r="445320" ht="15"/>
    <row r="445321" ht="15"/>
    <row r="445322" ht="15"/>
    <row r="445323" ht="15"/>
    <row r="445324" ht="15"/>
    <row r="445325" ht="15"/>
    <row r="445326" ht="15"/>
    <row r="445327" ht="15"/>
    <row r="445328" ht="15"/>
    <row r="445329" ht="15"/>
    <row r="445330" ht="15"/>
    <row r="445331" ht="15"/>
    <row r="445332" ht="15"/>
    <row r="445333" ht="15"/>
    <row r="445334" ht="15"/>
    <row r="445335" ht="15"/>
    <row r="445336" ht="15"/>
    <row r="445337" ht="15"/>
    <row r="445338" ht="15"/>
    <row r="445339" ht="15"/>
    <row r="445340" ht="15"/>
    <row r="445341" ht="15"/>
    <row r="445342" ht="15"/>
    <row r="445343" ht="15"/>
    <row r="445344" ht="15"/>
    <row r="445345" ht="15"/>
    <row r="445346" ht="15"/>
    <row r="445347" ht="15"/>
    <row r="445348" ht="15"/>
    <row r="445349" ht="15"/>
    <row r="445350" ht="15"/>
    <row r="445351" ht="15"/>
    <row r="445352" ht="15"/>
    <row r="445353" ht="15"/>
    <row r="445354" ht="15"/>
    <row r="445355" ht="15"/>
    <row r="445356" ht="15"/>
    <row r="445357" ht="15"/>
    <row r="445358" ht="15"/>
    <row r="445359" ht="15"/>
    <row r="445360" ht="15"/>
    <row r="445361" ht="15"/>
    <row r="445362" ht="15"/>
    <row r="445363" ht="15"/>
    <row r="445364" ht="15"/>
    <row r="445365" ht="15"/>
    <row r="445366" ht="15"/>
    <row r="445367" ht="15"/>
    <row r="445368" ht="15"/>
    <row r="445369" ht="15"/>
    <row r="445370" ht="15"/>
    <row r="445371" ht="15"/>
    <row r="445372" ht="15"/>
    <row r="445373" ht="15"/>
    <row r="445374" ht="15"/>
    <row r="445375" ht="15"/>
    <row r="445376" ht="15"/>
    <row r="445377" ht="15"/>
    <row r="445378" ht="15"/>
    <row r="445379" ht="15"/>
    <row r="445380" ht="15"/>
    <row r="445381" ht="15"/>
    <row r="445382" ht="15"/>
    <row r="445383" ht="15"/>
    <row r="445384" ht="15"/>
    <row r="445385" ht="15"/>
    <row r="445386" ht="15"/>
    <row r="445387" ht="15"/>
    <row r="445388" ht="15"/>
    <row r="445389" ht="15"/>
    <row r="445390" ht="15"/>
    <row r="445391" ht="15"/>
    <row r="445392" ht="15"/>
    <row r="445393" ht="15"/>
    <row r="445394" ht="15"/>
    <row r="445395" ht="15"/>
    <row r="445396" ht="15"/>
    <row r="445397" ht="15"/>
    <row r="445398" ht="15"/>
    <row r="445399" ht="15"/>
    <row r="445400" ht="15"/>
    <row r="445401" ht="15"/>
    <row r="445402" ht="15"/>
    <row r="445403" ht="15"/>
    <row r="445404" ht="15"/>
    <row r="445405" ht="15"/>
    <row r="445406" ht="15"/>
    <row r="445407" ht="15"/>
    <row r="445408" ht="15"/>
    <row r="445409" ht="15"/>
    <row r="445410" ht="15"/>
    <row r="445411" ht="15"/>
    <row r="445412" ht="15"/>
    <row r="445413" ht="15"/>
    <row r="445414" ht="15"/>
    <row r="445415" ht="15"/>
    <row r="445416" ht="15"/>
    <row r="445417" ht="15"/>
    <row r="445418" ht="15"/>
    <row r="445419" ht="15"/>
    <row r="445420" ht="15"/>
    <row r="445421" ht="15"/>
    <row r="445422" ht="15"/>
    <row r="445423" ht="15"/>
    <row r="445424" ht="15"/>
    <row r="445425" ht="15"/>
    <row r="445426" ht="15"/>
    <row r="445427" ht="15"/>
    <row r="445428" ht="15"/>
    <row r="445429" ht="15"/>
    <row r="445430" ht="15"/>
    <row r="445431" ht="15"/>
    <row r="445432" ht="15"/>
    <row r="445433" ht="15"/>
    <row r="445434" ht="15"/>
    <row r="445435" ht="15"/>
    <row r="445436" ht="15"/>
    <row r="445437" ht="15"/>
    <row r="445438" ht="15"/>
    <row r="445439" ht="15"/>
    <row r="445440" ht="15"/>
    <row r="445441" ht="15"/>
    <row r="445442" ht="15"/>
    <row r="445443" ht="15"/>
    <row r="445444" ht="15"/>
    <row r="445445" ht="15"/>
    <row r="445446" ht="15"/>
    <row r="445447" ht="15"/>
    <row r="445448" ht="15"/>
    <row r="445449" ht="15"/>
    <row r="445450" ht="15"/>
    <row r="445451" ht="15"/>
    <row r="445452" ht="15"/>
    <row r="445453" ht="15"/>
    <row r="445454" ht="15"/>
    <row r="445455" ht="15"/>
    <row r="445456" ht="15"/>
    <row r="445457" ht="15"/>
    <row r="445458" ht="15"/>
    <row r="445459" ht="15"/>
    <row r="445460" ht="15"/>
    <row r="445461" ht="15"/>
    <row r="445462" ht="15"/>
    <row r="445463" ht="15"/>
    <row r="445464" ht="15"/>
    <row r="445465" ht="15"/>
    <row r="445466" ht="15"/>
    <row r="445467" ht="15"/>
    <row r="445468" ht="15"/>
    <row r="445469" ht="15"/>
    <row r="445470" ht="15"/>
    <row r="445471" ht="15"/>
    <row r="445472" ht="15"/>
    <row r="445473" ht="15"/>
    <row r="445474" ht="15"/>
    <row r="445475" ht="15"/>
    <row r="445476" ht="15"/>
    <row r="445477" ht="15"/>
    <row r="445478" ht="15"/>
    <row r="445479" ht="15"/>
    <row r="445480" ht="15"/>
    <row r="445481" ht="15"/>
    <row r="445482" ht="15"/>
    <row r="445483" ht="15"/>
    <row r="445484" ht="15"/>
    <row r="445485" ht="15"/>
    <row r="445486" ht="15"/>
    <row r="445487" ht="15"/>
    <row r="445488" ht="15"/>
    <row r="445489" ht="15"/>
    <row r="445490" ht="15"/>
    <row r="445491" ht="15"/>
    <row r="445492" ht="15"/>
    <row r="445493" ht="15"/>
    <row r="445494" ht="15"/>
    <row r="445495" ht="15"/>
    <row r="445496" ht="15"/>
    <row r="445497" ht="15"/>
    <row r="445498" ht="15"/>
    <row r="445499" ht="15"/>
    <row r="445500" ht="15"/>
    <row r="445501" ht="15"/>
    <row r="445502" ht="15"/>
    <row r="445503" ht="15"/>
    <row r="445504" ht="15"/>
    <row r="445505" ht="15"/>
    <row r="445506" ht="15"/>
    <row r="445507" ht="15"/>
    <row r="445508" ht="15"/>
    <row r="445509" ht="15"/>
    <row r="445510" ht="15"/>
    <row r="445511" ht="15"/>
    <row r="445512" ht="15"/>
    <row r="445513" ht="15"/>
    <row r="445514" ht="15"/>
    <row r="445515" ht="15"/>
    <row r="445516" ht="15"/>
    <row r="445517" ht="15"/>
    <row r="445518" ht="15"/>
    <row r="445519" ht="15"/>
    <row r="445520" ht="15"/>
    <row r="445521" ht="15"/>
    <row r="445522" ht="15"/>
    <row r="445523" ht="15"/>
    <row r="445524" ht="15"/>
    <row r="445525" ht="15"/>
    <row r="445526" ht="15"/>
    <row r="445527" ht="15"/>
    <row r="445528" ht="15"/>
    <row r="445529" ht="15"/>
    <row r="445530" ht="15"/>
    <row r="445531" ht="15"/>
    <row r="445532" ht="15"/>
    <row r="445533" ht="15"/>
    <row r="445534" ht="15"/>
    <row r="445535" ht="15"/>
    <row r="445536" ht="15"/>
    <row r="445537" ht="15"/>
    <row r="445538" ht="15"/>
    <row r="445539" ht="15"/>
    <row r="445540" ht="15"/>
    <row r="445541" ht="15"/>
    <row r="445542" ht="15"/>
    <row r="445543" ht="15"/>
    <row r="445544" ht="15"/>
    <row r="445545" ht="15"/>
    <row r="445546" ht="15"/>
    <row r="445547" ht="15"/>
    <row r="445548" ht="15"/>
    <row r="445549" ht="15"/>
    <row r="445550" ht="15"/>
    <row r="445551" ht="15"/>
    <row r="445552" ht="15"/>
    <row r="445553" ht="15"/>
    <row r="445554" ht="15"/>
    <row r="445555" ht="15"/>
    <row r="445556" ht="15"/>
    <row r="445557" ht="15"/>
    <row r="445558" ht="15"/>
    <row r="445559" ht="15"/>
    <row r="445560" ht="15"/>
    <row r="445561" ht="15"/>
    <row r="445562" ht="15"/>
    <row r="445563" ht="15"/>
    <row r="445564" ht="15"/>
    <row r="445565" ht="15"/>
    <row r="445566" ht="15"/>
    <row r="445567" ht="15"/>
    <row r="445568" ht="15"/>
    <row r="445569" ht="15"/>
    <row r="445570" ht="15"/>
    <row r="445571" ht="15"/>
    <row r="445572" ht="15"/>
    <row r="445573" ht="15"/>
    <row r="445574" ht="15"/>
    <row r="445575" ht="15"/>
    <row r="445576" ht="15"/>
    <row r="445577" ht="15"/>
    <row r="445578" ht="15"/>
    <row r="445579" ht="15"/>
    <row r="445580" ht="15"/>
    <row r="445581" ht="15"/>
    <row r="445582" ht="15"/>
    <row r="445583" ht="15"/>
    <row r="445584" ht="15"/>
    <row r="445585" ht="15"/>
    <row r="445586" ht="15"/>
    <row r="445587" ht="15"/>
    <row r="445588" ht="15"/>
    <row r="445589" ht="15"/>
    <row r="445590" ht="15"/>
    <row r="445591" ht="15"/>
    <row r="445592" ht="15"/>
    <row r="445593" ht="15"/>
    <row r="445594" ht="15"/>
    <row r="445595" ht="15"/>
    <row r="445596" ht="15"/>
    <row r="445597" ht="15"/>
    <row r="445598" ht="15"/>
    <row r="445599" ht="15"/>
    <row r="445600" ht="15"/>
    <row r="445601" ht="15"/>
    <row r="445602" ht="15"/>
    <row r="445603" ht="15"/>
    <row r="445604" ht="15"/>
    <row r="445605" ht="15"/>
    <row r="445606" ht="15"/>
    <row r="445607" ht="15"/>
    <row r="445608" ht="15"/>
    <row r="445609" ht="15"/>
    <row r="445610" ht="15"/>
    <row r="445611" ht="15"/>
    <row r="445612" ht="15"/>
    <row r="445613" ht="15"/>
    <row r="445614" ht="15"/>
    <row r="445615" ht="15"/>
    <row r="445616" ht="15"/>
    <row r="445617" ht="15"/>
    <row r="445618" ht="15"/>
    <row r="445619" ht="15"/>
    <row r="445620" ht="15"/>
    <row r="445621" ht="15"/>
    <row r="445622" ht="15"/>
    <row r="445623" ht="15"/>
    <row r="445624" ht="15"/>
    <row r="445625" ht="15"/>
    <row r="445626" ht="15"/>
    <row r="445627" ht="15"/>
    <row r="445628" ht="15"/>
    <row r="445629" ht="15"/>
    <row r="445630" ht="15"/>
    <row r="445631" ht="15"/>
    <row r="445632" ht="15"/>
    <row r="445633" ht="15"/>
    <row r="445634" ht="15"/>
    <row r="445635" ht="15"/>
    <row r="445636" ht="15"/>
    <row r="445637" ht="15"/>
    <row r="445638" ht="15"/>
    <row r="445639" ht="15"/>
    <row r="445640" ht="15"/>
    <row r="445641" ht="15"/>
    <row r="445642" ht="15"/>
    <row r="445643" ht="15"/>
    <row r="445644" ht="15"/>
    <row r="445645" ht="15"/>
    <row r="445646" ht="15"/>
    <row r="445647" ht="15"/>
    <row r="445648" ht="15"/>
    <row r="445649" ht="15"/>
    <row r="445650" ht="15"/>
    <row r="445651" ht="15"/>
    <row r="445652" ht="15"/>
    <row r="445653" ht="15"/>
    <row r="445654" ht="15"/>
    <row r="445655" ht="15"/>
    <row r="445656" ht="15"/>
    <row r="445657" ht="15"/>
    <row r="445658" ht="15"/>
    <row r="445659" ht="15"/>
    <row r="445660" ht="15"/>
    <row r="445661" ht="15"/>
    <row r="445662" ht="15"/>
    <row r="445663" ht="15"/>
    <row r="445664" ht="15"/>
    <row r="445665" ht="15"/>
    <row r="445666" ht="15"/>
    <row r="445667" ht="15"/>
    <row r="445668" ht="15"/>
    <row r="445669" ht="15"/>
    <row r="445670" ht="15"/>
    <row r="445671" ht="15"/>
    <row r="445672" ht="15"/>
    <row r="445673" ht="15"/>
    <row r="445674" ht="15"/>
    <row r="445675" ht="15"/>
    <row r="445676" ht="15"/>
    <row r="445677" ht="15"/>
    <row r="445678" ht="15"/>
    <row r="445679" ht="15"/>
    <row r="445680" ht="15"/>
    <row r="445681" ht="15"/>
    <row r="445682" ht="15"/>
    <row r="445683" ht="15"/>
    <row r="445684" ht="15"/>
    <row r="445685" ht="15"/>
    <row r="445686" ht="15"/>
    <row r="445687" ht="15"/>
    <row r="445688" ht="15"/>
    <row r="445689" ht="15"/>
    <row r="445690" ht="15"/>
    <row r="445691" ht="15"/>
    <row r="445692" ht="15"/>
    <row r="445693" ht="15"/>
    <row r="445694" ht="15"/>
    <row r="445695" ht="15"/>
    <row r="445696" ht="15"/>
    <row r="445697" ht="15"/>
    <row r="445698" ht="15"/>
    <row r="445699" ht="15"/>
    <row r="445700" ht="15"/>
    <row r="445701" ht="15"/>
    <row r="445702" ht="15"/>
    <row r="445703" ht="15"/>
    <row r="445704" ht="15"/>
    <row r="445705" ht="15"/>
    <row r="445706" ht="15"/>
    <row r="445707" ht="15"/>
    <row r="445708" ht="15"/>
    <row r="445709" ht="15"/>
    <row r="445710" ht="15"/>
    <row r="445711" ht="15"/>
    <row r="445712" ht="15"/>
    <row r="445713" ht="15"/>
    <row r="445714" ht="15"/>
    <row r="445715" ht="15"/>
    <row r="445716" ht="15"/>
    <row r="445717" ht="15"/>
    <row r="445718" ht="15"/>
    <row r="445719" ht="15"/>
    <row r="445720" ht="15"/>
    <row r="445721" ht="15"/>
    <row r="445722" ht="15"/>
    <row r="445723" ht="15"/>
    <row r="445724" ht="15"/>
    <row r="445725" ht="15"/>
    <row r="445726" ht="15"/>
    <row r="445727" ht="15"/>
    <row r="445728" ht="15"/>
    <row r="445729" ht="15"/>
    <row r="445730" ht="15"/>
    <row r="445731" ht="15"/>
    <row r="445732" ht="15"/>
    <row r="445733" ht="15"/>
    <row r="445734" ht="15"/>
    <row r="445735" ht="15"/>
    <row r="445736" ht="15"/>
    <row r="445737" ht="15"/>
    <row r="445738" ht="15"/>
    <row r="445739" ht="15"/>
    <row r="445740" ht="15"/>
    <row r="445741" ht="15"/>
    <row r="445742" ht="15"/>
    <row r="445743" ht="15"/>
    <row r="445744" ht="15"/>
    <row r="445745" ht="15"/>
    <row r="445746" ht="15"/>
    <row r="445747" ht="15"/>
    <row r="445748" ht="15"/>
    <row r="445749" ht="15"/>
    <row r="445750" ht="15"/>
    <row r="445751" ht="15"/>
    <row r="445752" ht="15"/>
    <row r="445753" ht="15"/>
    <row r="445754" ht="15"/>
    <row r="445755" ht="15"/>
    <row r="445756" ht="15"/>
    <row r="445757" ht="15"/>
    <row r="445758" ht="15"/>
    <row r="445759" ht="15"/>
    <row r="445760" ht="15"/>
    <row r="445761" ht="15"/>
    <row r="445762" ht="15"/>
    <row r="445763" ht="15"/>
    <row r="445764" ht="15"/>
    <row r="445765" ht="15"/>
    <row r="445766" ht="15"/>
    <row r="445767" ht="15"/>
    <row r="445768" ht="15"/>
    <row r="445769" ht="15"/>
    <row r="445770" ht="15"/>
    <row r="445771" ht="15"/>
    <row r="445772" ht="15"/>
    <row r="445773" ht="15"/>
    <row r="445774" ht="15"/>
    <row r="445775" ht="15"/>
    <row r="445776" ht="15"/>
    <row r="445777" ht="15"/>
    <row r="445778" ht="15"/>
    <row r="445779" ht="15"/>
    <row r="445780" ht="15"/>
    <row r="445781" ht="15"/>
    <row r="445782" ht="15"/>
    <row r="445783" ht="15"/>
    <row r="445784" ht="15"/>
    <row r="445785" ht="15"/>
    <row r="445786" ht="15"/>
    <row r="445787" ht="15"/>
    <row r="445788" ht="15"/>
    <row r="445789" ht="15"/>
    <row r="445790" ht="15"/>
    <row r="445791" ht="15"/>
    <row r="445792" ht="15"/>
    <row r="445793" ht="15"/>
    <row r="445794" ht="15"/>
    <row r="445795" ht="15"/>
    <row r="445796" ht="15"/>
    <row r="445797" ht="15"/>
    <row r="445798" ht="15"/>
    <row r="445799" ht="15"/>
    <row r="445800" ht="15"/>
    <row r="445801" ht="15"/>
    <row r="445802" ht="15"/>
    <row r="445803" ht="15"/>
    <row r="445804" ht="15"/>
    <row r="445805" ht="15"/>
    <row r="445806" ht="15"/>
    <row r="445807" ht="15"/>
    <row r="445808" ht="15"/>
    <row r="445809" ht="15"/>
    <row r="445810" ht="15"/>
    <row r="445811" ht="15"/>
    <row r="445812" ht="15"/>
    <row r="445813" ht="15"/>
    <row r="445814" ht="15"/>
    <row r="445815" ht="15"/>
    <row r="445816" ht="15"/>
    <row r="445817" ht="15"/>
    <row r="445818" ht="15"/>
    <row r="445819" ht="15"/>
    <row r="445820" ht="15"/>
    <row r="445821" ht="15"/>
    <row r="445822" ht="15"/>
    <row r="445823" ht="15"/>
    <row r="445824" ht="15"/>
    <row r="445825" ht="15"/>
    <row r="445826" ht="15"/>
    <row r="445827" ht="15"/>
    <row r="445828" ht="15"/>
    <row r="445829" ht="15"/>
    <row r="445830" ht="15"/>
    <row r="445831" ht="15"/>
    <row r="445832" ht="15"/>
    <row r="445833" ht="15"/>
    <row r="445834" ht="15"/>
    <row r="445835" ht="15"/>
    <row r="445836" ht="15"/>
    <row r="445837" ht="15"/>
    <row r="445838" ht="15"/>
    <row r="445839" ht="15"/>
    <row r="445840" ht="15"/>
    <row r="445841" ht="15"/>
    <row r="445842" ht="15"/>
    <row r="445843" ht="15"/>
    <row r="445844" ht="15"/>
    <row r="445845" ht="15"/>
    <row r="445846" ht="15"/>
    <row r="445847" ht="15"/>
    <row r="445848" ht="15"/>
    <row r="445849" ht="15"/>
    <row r="445850" ht="15"/>
    <row r="445851" ht="15"/>
    <row r="445852" ht="15"/>
    <row r="445853" ht="15"/>
    <row r="445854" ht="15"/>
    <row r="445855" ht="15"/>
    <row r="445856" ht="15"/>
    <row r="445857" ht="15"/>
    <row r="445858" ht="15"/>
    <row r="445859" ht="15"/>
    <row r="445860" ht="15"/>
    <row r="445861" ht="15"/>
    <row r="445862" ht="15"/>
    <row r="445863" ht="15"/>
    <row r="445864" ht="15"/>
    <row r="445865" ht="15"/>
    <row r="445866" ht="15"/>
    <row r="445867" ht="15"/>
    <row r="445868" ht="15"/>
    <row r="445869" ht="15"/>
    <row r="445870" ht="15"/>
    <row r="445871" ht="15"/>
    <row r="445872" ht="15"/>
    <row r="445873" ht="15"/>
    <row r="445874" ht="15"/>
    <row r="445875" ht="15"/>
    <row r="445876" ht="15"/>
    <row r="445877" ht="15"/>
    <row r="445878" ht="15"/>
    <row r="445879" ht="15"/>
    <row r="445880" ht="15"/>
    <row r="445881" ht="15"/>
    <row r="445882" ht="15"/>
    <row r="445883" ht="15"/>
    <row r="445884" ht="15"/>
    <row r="445885" ht="15"/>
    <row r="445886" ht="15"/>
    <row r="445887" ht="15"/>
    <row r="445888" ht="15"/>
    <row r="445889" ht="15"/>
    <row r="445890" ht="15"/>
    <row r="445891" ht="15"/>
    <row r="445892" ht="15"/>
    <row r="445893" ht="15"/>
    <row r="445894" ht="15"/>
    <row r="445895" ht="15"/>
    <row r="445896" ht="15"/>
    <row r="445897" ht="15"/>
    <row r="445898" ht="15"/>
    <row r="445899" ht="15"/>
    <row r="445900" ht="15"/>
    <row r="445901" ht="15"/>
    <row r="445902" ht="15"/>
    <row r="445903" ht="15"/>
    <row r="445904" ht="15"/>
    <row r="445905" ht="15"/>
    <row r="445906" ht="15"/>
    <row r="445907" ht="15"/>
    <row r="445908" ht="15"/>
    <row r="445909" ht="15"/>
    <row r="445910" ht="15"/>
    <row r="445911" ht="15"/>
    <row r="445912" ht="15"/>
    <row r="445913" ht="15"/>
    <row r="445914" ht="15"/>
    <row r="445915" ht="15"/>
    <row r="445916" ht="15"/>
    <row r="445917" ht="15"/>
    <row r="445918" ht="15"/>
    <row r="445919" ht="15"/>
    <row r="445920" ht="15"/>
    <row r="445921" ht="15"/>
    <row r="445922" ht="15"/>
    <row r="445923" ht="15"/>
    <row r="445924" ht="15"/>
    <row r="445925" ht="15"/>
    <row r="445926" ht="15"/>
    <row r="445927" ht="15"/>
    <row r="445928" ht="15"/>
    <row r="445929" ht="15"/>
    <row r="445930" ht="15"/>
    <row r="445931" ht="15"/>
    <row r="445932" ht="15"/>
    <row r="445933" ht="15"/>
    <row r="445934" ht="15"/>
    <row r="445935" ht="15"/>
    <row r="445936" ht="15"/>
    <row r="445937" ht="15"/>
    <row r="445938" ht="15"/>
    <row r="445939" ht="15"/>
    <row r="445940" ht="15"/>
    <row r="445941" ht="15"/>
    <row r="445942" ht="15"/>
    <row r="445943" ht="15"/>
    <row r="445944" ht="15"/>
    <row r="445945" ht="15"/>
    <row r="445946" ht="15"/>
    <row r="445947" ht="15"/>
    <row r="445948" ht="15"/>
    <row r="445949" ht="15"/>
    <row r="445950" ht="15"/>
    <row r="445951" ht="15"/>
    <row r="445952" ht="15"/>
    <row r="445953" ht="15"/>
    <row r="445954" ht="15"/>
    <row r="445955" ht="15"/>
    <row r="445956" ht="15"/>
    <row r="445957" ht="15"/>
    <row r="445958" ht="15"/>
    <row r="445959" ht="15"/>
    <row r="445960" ht="15"/>
    <row r="445961" ht="15"/>
    <row r="445962" ht="15"/>
    <row r="445963" ht="15"/>
    <row r="445964" ht="15"/>
    <row r="445965" ht="15"/>
    <row r="445966" ht="15"/>
    <row r="445967" ht="15"/>
    <row r="445968" ht="15"/>
    <row r="445969" ht="15"/>
    <row r="445970" ht="15"/>
    <row r="445971" ht="15"/>
    <row r="445972" ht="15"/>
    <row r="445973" ht="15"/>
    <row r="445974" ht="15"/>
    <row r="445975" ht="15"/>
    <row r="445976" ht="15"/>
    <row r="445977" ht="15"/>
    <row r="445978" ht="15"/>
    <row r="445979" ht="15"/>
    <row r="445980" ht="15"/>
    <row r="445981" ht="15"/>
    <row r="445982" ht="15"/>
    <row r="445983" ht="15"/>
    <row r="445984" ht="15"/>
    <row r="445985" ht="15"/>
    <row r="445986" ht="15"/>
    <row r="445987" ht="15"/>
    <row r="445988" ht="15"/>
    <row r="445989" ht="15"/>
    <row r="445990" ht="15"/>
    <row r="445991" ht="15"/>
    <row r="445992" ht="15"/>
    <row r="445993" ht="15"/>
    <row r="445994" ht="15"/>
    <row r="445995" ht="15"/>
    <row r="445996" ht="15"/>
    <row r="445997" ht="15"/>
    <row r="445998" ht="15"/>
    <row r="445999" ht="15"/>
    <row r="446000" ht="15"/>
    <row r="446001" ht="15"/>
    <row r="446002" ht="15"/>
    <row r="446003" ht="15"/>
    <row r="446004" ht="15"/>
    <row r="446005" ht="15"/>
    <row r="446006" ht="15"/>
    <row r="446007" ht="15"/>
    <row r="446008" ht="15"/>
    <row r="446009" ht="15"/>
    <row r="446010" ht="15"/>
    <row r="446011" ht="15"/>
    <row r="446012" ht="15"/>
    <row r="446013" ht="15"/>
    <row r="446014" ht="15"/>
    <row r="446015" ht="15"/>
    <row r="446016" ht="15"/>
    <row r="446017" ht="15"/>
    <row r="446018" ht="15"/>
    <row r="446019" ht="15"/>
    <row r="446020" ht="15"/>
    <row r="446021" ht="15"/>
    <row r="446022" ht="15"/>
    <row r="446023" ht="15"/>
    <row r="446024" ht="15"/>
    <row r="446025" ht="15"/>
    <row r="446026" ht="15"/>
    <row r="446027" ht="15"/>
    <row r="446028" ht="15"/>
    <row r="446029" ht="15"/>
    <row r="446030" ht="15"/>
    <row r="446031" ht="15"/>
    <row r="446032" ht="15"/>
    <row r="446033" ht="15"/>
    <row r="446034" ht="15"/>
    <row r="446035" ht="15"/>
    <row r="446036" ht="15"/>
    <row r="446037" ht="15"/>
    <row r="446038" ht="15"/>
    <row r="446039" ht="15"/>
    <row r="446040" ht="15"/>
    <row r="446041" ht="15"/>
    <row r="446042" ht="15"/>
    <row r="446043" ht="15"/>
    <row r="446044" ht="15"/>
    <row r="446045" ht="15"/>
    <row r="446046" ht="15"/>
    <row r="446047" ht="15"/>
    <row r="446048" ht="15"/>
    <row r="446049" ht="15"/>
    <row r="446050" ht="15"/>
    <row r="446051" ht="15"/>
    <row r="446052" ht="15"/>
    <row r="446053" ht="15"/>
    <row r="446054" ht="15"/>
    <row r="446055" ht="15"/>
    <row r="446056" ht="15"/>
    <row r="446057" ht="15"/>
    <row r="446058" ht="15"/>
    <row r="446059" ht="15"/>
    <row r="446060" ht="15"/>
    <row r="446061" ht="15"/>
    <row r="446062" ht="15"/>
    <row r="446063" ht="15"/>
    <row r="446064" ht="15"/>
    <row r="446065" ht="15"/>
    <row r="446066" ht="15"/>
    <row r="446067" ht="15"/>
    <row r="446068" ht="15"/>
    <row r="446069" ht="15"/>
    <row r="446070" ht="15"/>
    <row r="446071" ht="15"/>
    <row r="446072" ht="15"/>
    <row r="446073" ht="15"/>
    <row r="446074" ht="15"/>
    <row r="446075" ht="15"/>
    <row r="446076" ht="15"/>
    <row r="446077" ht="15"/>
    <row r="446078" ht="15"/>
    <row r="446079" ht="15"/>
    <row r="446080" ht="15"/>
    <row r="446081" ht="15"/>
    <row r="446082" ht="15"/>
    <row r="446083" ht="15"/>
    <row r="446084" ht="15"/>
    <row r="446085" ht="15"/>
    <row r="446086" ht="15"/>
    <row r="446087" ht="15"/>
    <row r="446088" ht="15"/>
    <row r="446089" ht="15"/>
    <row r="446090" ht="15"/>
    <row r="446091" ht="15"/>
    <row r="446092" ht="15"/>
    <row r="446093" ht="15"/>
    <row r="446094" ht="15"/>
    <row r="446095" ht="15"/>
    <row r="446096" ht="15"/>
    <row r="446097" ht="15"/>
    <row r="446098" ht="15"/>
    <row r="446099" ht="15"/>
    <row r="446100" ht="15"/>
    <row r="446101" ht="15"/>
    <row r="446102" ht="15"/>
    <row r="446103" ht="15"/>
    <row r="446104" ht="15"/>
    <row r="446105" ht="15"/>
    <row r="446106" ht="15"/>
    <row r="446107" ht="15"/>
    <row r="446108" ht="15"/>
    <row r="446109" ht="15"/>
    <row r="446110" ht="15"/>
    <row r="446111" ht="15"/>
    <row r="446112" ht="15"/>
    <row r="446113" ht="15"/>
    <row r="446114" ht="15"/>
    <row r="446115" ht="15"/>
    <row r="446116" ht="15"/>
    <row r="446117" ht="15"/>
    <row r="446118" ht="15"/>
    <row r="446119" ht="15"/>
    <row r="446120" ht="15"/>
    <row r="446121" ht="15"/>
    <row r="446122" ht="15"/>
    <row r="446123" ht="15"/>
    <row r="446124" ht="15"/>
    <row r="446125" ht="15"/>
    <row r="446126" ht="15"/>
    <row r="446127" ht="15"/>
    <row r="446128" ht="15"/>
    <row r="446129" ht="15"/>
    <row r="446130" ht="15"/>
    <row r="446131" ht="15"/>
    <row r="446132" ht="15"/>
    <row r="446133" ht="15"/>
    <row r="446134" ht="15"/>
    <row r="446135" ht="15"/>
    <row r="446136" ht="15"/>
    <row r="446137" ht="15"/>
    <row r="446138" ht="15"/>
    <row r="446139" ht="15"/>
    <row r="446140" ht="15"/>
    <row r="446141" ht="15"/>
    <row r="446142" ht="15"/>
    <row r="446143" ht="15"/>
    <row r="446144" ht="15"/>
    <row r="446145" ht="15"/>
    <row r="446146" ht="15"/>
    <row r="446147" ht="15"/>
    <row r="446148" ht="15"/>
    <row r="446149" ht="15"/>
    <row r="446150" ht="15"/>
    <row r="446151" ht="15"/>
    <row r="446152" ht="15"/>
    <row r="446153" ht="15"/>
    <row r="446154" ht="15"/>
    <row r="446155" ht="15"/>
    <row r="446156" ht="15"/>
    <row r="446157" ht="15"/>
    <row r="446158" ht="15"/>
    <row r="446159" ht="15"/>
    <row r="446160" ht="15"/>
    <row r="446161" ht="15"/>
    <row r="446162" ht="15"/>
    <row r="446163" ht="15"/>
    <row r="446164" ht="15"/>
    <row r="446165" ht="15"/>
    <row r="446166" ht="15"/>
    <row r="446167" ht="15"/>
    <row r="446168" ht="15"/>
    <row r="446169" ht="15"/>
    <row r="446170" ht="15"/>
    <row r="446171" ht="15"/>
    <row r="446172" ht="15"/>
    <row r="446173" ht="15"/>
    <row r="446174" ht="15"/>
    <row r="446175" ht="15"/>
    <row r="446176" ht="15"/>
    <row r="446177" ht="15"/>
    <row r="446178" ht="15"/>
    <row r="446179" ht="15"/>
    <row r="446180" ht="15"/>
    <row r="446181" ht="15"/>
    <row r="446182" ht="15"/>
    <row r="446183" ht="15"/>
    <row r="446184" ht="15"/>
    <row r="446185" ht="15"/>
    <row r="446186" ht="15"/>
    <row r="446187" ht="15"/>
    <row r="446188" ht="15"/>
    <row r="446189" ht="15"/>
    <row r="446190" ht="15"/>
    <row r="446191" ht="15"/>
    <row r="446192" ht="15"/>
    <row r="446193" ht="15"/>
    <row r="446194" ht="15"/>
    <row r="446195" ht="15"/>
    <row r="446196" ht="15"/>
    <row r="446197" ht="15"/>
    <row r="446198" ht="15"/>
    <row r="446199" ht="15"/>
    <row r="446200" ht="15"/>
    <row r="446201" ht="15"/>
    <row r="446202" ht="15"/>
    <row r="446203" ht="15"/>
    <row r="446204" ht="15"/>
    <row r="446205" ht="15"/>
    <row r="446206" ht="15"/>
    <row r="446207" ht="15"/>
    <row r="446208" ht="15"/>
    <row r="446209" ht="15"/>
    <row r="446210" ht="15"/>
    <row r="446211" ht="15"/>
    <row r="446212" ht="15"/>
    <row r="446213" ht="15"/>
    <row r="446214" ht="15"/>
    <row r="446215" ht="15"/>
    <row r="446216" ht="15"/>
    <row r="446217" ht="15"/>
    <row r="446218" ht="15"/>
    <row r="446219" ht="15"/>
    <row r="446220" ht="15"/>
    <row r="446221" ht="15"/>
    <row r="446222" ht="15"/>
    <row r="446223" ht="15"/>
    <row r="446224" ht="15"/>
    <row r="446225" ht="15"/>
    <row r="446226" ht="15"/>
    <row r="446227" ht="15"/>
    <row r="446228" ht="15"/>
    <row r="446229" ht="15"/>
    <row r="446230" ht="15"/>
    <row r="446231" ht="15"/>
    <row r="446232" ht="15"/>
    <row r="446233" ht="15"/>
    <row r="446234" ht="15"/>
    <row r="446235" ht="15"/>
    <row r="446236" ht="15"/>
    <row r="446237" ht="15"/>
    <row r="446238" ht="15"/>
    <row r="446239" ht="15"/>
    <row r="446240" ht="15"/>
    <row r="446241" ht="15"/>
    <row r="446242" ht="15"/>
    <row r="446243" ht="15"/>
    <row r="446244" ht="15"/>
    <row r="446245" ht="15"/>
    <row r="446246" ht="15"/>
    <row r="446247" ht="15"/>
    <row r="446248" ht="15"/>
    <row r="446249" ht="15"/>
    <row r="446250" ht="15"/>
    <row r="446251" ht="15"/>
    <row r="446252" ht="15"/>
    <row r="446253" ht="15"/>
    <row r="446254" ht="15"/>
    <row r="446255" ht="15"/>
    <row r="446256" ht="15"/>
    <row r="446257" ht="15"/>
    <row r="446258" ht="15"/>
    <row r="446259" ht="15"/>
    <row r="446260" ht="15"/>
    <row r="446261" ht="15"/>
    <row r="446262" ht="15"/>
    <row r="446263" ht="15"/>
    <row r="446264" ht="15"/>
    <row r="446265" ht="15"/>
    <row r="446266" ht="15"/>
    <row r="446267" ht="15"/>
    <row r="446268" ht="15"/>
    <row r="446269" ht="15"/>
    <row r="446270" ht="15"/>
    <row r="446271" ht="15"/>
    <row r="446272" ht="15"/>
    <row r="446273" ht="15"/>
    <row r="446274" ht="15"/>
    <row r="446275" ht="15"/>
    <row r="446276" ht="15"/>
    <row r="446277" ht="15"/>
    <row r="446278" ht="15"/>
    <row r="446279" ht="15"/>
    <row r="446280" ht="15"/>
    <row r="446281" ht="15"/>
    <row r="446282" ht="15"/>
    <row r="446283" ht="15"/>
    <row r="446284" ht="15"/>
    <row r="446285" ht="15"/>
    <row r="446286" ht="15"/>
    <row r="446287" ht="15"/>
    <row r="446288" ht="15"/>
    <row r="446289" ht="15"/>
    <row r="446290" ht="15"/>
    <row r="446291" ht="15"/>
    <row r="446292" ht="15"/>
    <row r="446293" ht="15"/>
    <row r="446294" ht="15"/>
    <row r="446295" ht="15"/>
    <row r="446296" ht="15"/>
    <row r="446297" ht="15"/>
    <row r="446298" ht="15"/>
    <row r="446299" ht="15"/>
    <row r="446300" ht="15"/>
    <row r="446301" ht="15"/>
    <row r="446302" ht="15"/>
    <row r="446303" ht="15"/>
    <row r="446304" ht="15"/>
    <row r="446305" ht="15"/>
    <row r="446306" ht="15"/>
    <row r="446307" ht="15"/>
    <row r="446308" ht="15"/>
    <row r="446309" ht="15"/>
    <row r="446310" ht="15"/>
    <row r="446311" ht="15"/>
    <row r="446312" ht="15"/>
    <row r="446313" ht="15"/>
    <row r="446314" ht="15"/>
    <row r="446315" ht="15"/>
    <row r="446316" ht="15"/>
    <row r="446317" ht="15"/>
    <row r="446318" ht="15"/>
    <row r="446319" ht="15"/>
    <row r="446320" ht="15"/>
    <row r="446321" ht="15"/>
    <row r="446322" ht="15"/>
    <row r="446323" ht="15"/>
    <row r="446324" ht="15"/>
    <row r="446325" ht="15"/>
    <row r="446326" ht="15"/>
    <row r="446327" ht="15"/>
    <row r="446328" ht="15"/>
    <row r="446329" ht="15"/>
    <row r="446330" ht="15"/>
    <row r="446331" ht="15"/>
    <row r="446332" ht="15"/>
    <row r="446333" ht="15"/>
    <row r="446334" ht="15"/>
    <row r="446335" ht="15"/>
    <row r="446336" ht="15"/>
    <row r="446337" ht="15"/>
    <row r="446338" ht="15"/>
    <row r="446339" ht="15"/>
    <row r="446340" ht="15"/>
    <row r="446341" ht="15"/>
    <row r="446342" ht="15"/>
    <row r="446343" ht="15"/>
    <row r="446344" ht="15"/>
    <row r="446345" ht="15"/>
    <row r="446346" ht="15"/>
    <row r="446347" ht="15"/>
    <row r="446348" ht="15"/>
    <row r="446349" ht="15"/>
    <row r="446350" ht="15"/>
    <row r="446351" ht="15"/>
    <row r="446352" ht="15"/>
    <row r="446353" ht="15"/>
    <row r="446354" ht="15"/>
    <row r="446355" ht="15"/>
    <row r="446356" ht="15"/>
    <row r="446357" ht="15"/>
    <row r="446358" ht="15"/>
    <row r="446359" ht="15"/>
    <row r="446360" ht="15"/>
    <row r="446361" ht="15"/>
    <row r="446362" ht="15"/>
    <row r="446363" ht="15"/>
    <row r="446364" ht="15"/>
    <row r="446365" ht="15"/>
    <row r="446366" ht="15"/>
    <row r="446367" ht="15"/>
    <row r="446368" ht="15"/>
    <row r="446369" ht="15"/>
    <row r="446370" ht="15"/>
    <row r="446371" ht="15"/>
    <row r="446372" ht="15"/>
    <row r="446373" ht="15"/>
    <row r="446374" ht="15"/>
    <row r="446375" ht="15"/>
    <row r="446376" ht="15"/>
    <row r="446377" ht="15"/>
    <row r="446378" ht="15"/>
    <row r="446379" ht="15"/>
    <row r="446380" ht="15"/>
    <row r="446381" ht="15"/>
    <row r="446382" ht="15"/>
    <row r="446383" ht="15"/>
    <row r="446384" ht="15"/>
    <row r="446385" ht="15"/>
    <row r="446386" ht="15"/>
    <row r="446387" ht="15"/>
    <row r="446388" ht="15"/>
    <row r="446389" ht="15"/>
    <row r="446390" ht="15"/>
    <row r="446391" ht="15"/>
    <row r="446392" ht="15"/>
    <row r="446393" ht="15"/>
    <row r="446394" ht="15"/>
    <row r="446395" ht="15"/>
    <row r="446396" ht="15"/>
    <row r="446397" ht="15"/>
    <row r="446398" ht="15"/>
    <row r="446399" ht="15"/>
    <row r="446400" ht="15"/>
    <row r="446401" ht="15"/>
    <row r="446402" ht="15"/>
    <row r="446403" ht="15"/>
    <row r="446404" ht="15"/>
    <row r="446405" ht="15"/>
    <row r="446406" ht="15"/>
    <row r="446407" ht="15"/>
    <row r="446408" ht="15"/>
    <row r="446409" ht="15"/>
    <row r="446410" ht="15"/>
    <row r="446411" ht="15"/>
    <row r="446412" ht="15"/>
    <row r="446413" ht="15"/>
    <row r="446414" ht="15"/>
    <row r="446415" ht="15"/>
    <row r="446416" ht="15"/>
    <row r="446417" ht="15"/>
    <row r="446418" ht="15"/>
    <row r="446419" ht="15"/>
    <row r="446420" ht="15"/>
    <row r="446421" ht="15"/>
    <row r="446422" ht="15"/>
    <row r="446423" ht="15"/>
    <row r="446424" ht="15"/>
    <row r="446425" ht="15"/>
    <row r="446426" ht="15"/>
    <row r="446427" ht="15"/>
    <row r="446428" ht="15"/>
    <row r="446429" ht="15"/>
    <row r="446430" ht="15"/>
    <row r="446431" ht="15"/>
    <row r="446432" ht="15"/>
    <row r="446433" ht="15"/>
    <row r="446434" ht="15"/>
    <row r="446435" ht="15"/>
    <row r="446436" ht="15"/>
    <row r="446437" ht="15"/>
    <row r="446438" ht="15"/>
    <row r="446439" ht="15"/>
    <row r="446440" ht="15"/>
    <row r="446441" ht="15"/>
    <row r="446442" ht="15"/>
    <row r="446443" ht="15"/>
    <row r="446444" ht="15"/>
    <row r="446445" ht="15"/>
    <row r="446446" ht="15"/>
    <row r="446447" ht="15"/>
    <row r="446448" ht="15"/>
    <row r="446449" ht="15"/>
    <row r="446450" ht="15"/>
    <row r="446451" ht="15"/>
    <row r="446452" ht="15"/>
    <row r="446453" ht="15"/>
    <row r="446454" ht="15"/>
    <row r="446455" ht="15"/>
    <row r="446456" ht="15"/>
    <row r="446457" ht="15"/>
    <row r="446458" ht="15"/>
    <row r="446459" ht="15"/>
    <row r="446460" ht="15"/>
    <row r="446461" ht="15"/>
    <row r="446462" ht="15"/>
    <row r="446463" ht="15"/>
    <row r="446464" ht="15"/>
    <row r="446465" ht="15"/>
    <row r="446466" ht="15"/>
    <row r="446467" ht="15"/>
    <row r="446468" ht="15"/>
    <row r="446469" ht="15"/>
    <row r="446470" ht="15"/>
    <row r="446471" ht="15"/>
    <row r="446472" ht="15"/>
    <row r="446473" ht="15"/>
    <row r="446474" ht="15"/>
    <row r="446475" ht="15"/>
    <row r="446476" ht="15"/>
    <row r="446477" ht="15"/>
    <row r="446478" ht="15"/>
    <row r="446479" ht="15"/>
    <row r="446480" ht="15"/>
    <row r="446481" ht="15"/>
    <row r="446482" ht="15"/>
    <row r="446483" ht="15"/>
    <row r="446484" ht="15"/>
    <row r="446485" ht="15"/>
    <row r="446486" ht="15"/>
    <row r="446487" ht="15"/>
    <row r="446488" ht="15"/>
    <row r="446489" ht="15"/>
    <row r="446490" ht="15"/>
    <row r="446491" ht="15"/>
    <row r="446492" ht="15"/>
    <row r="446493" ht="15"/>
    <row r="446494" ht="15"/>
    <row r="446495" ht="15"/>
    <row r="446496" ht="15"/>
    <row r="446497" ht="15"/>
    <row r="446498" ht="15"/>
    <row r="446499" ht="15"/>
    <row r="446500" ht="15"/>
    <row r="446501" ht="15"/>
    <row r="446502" ht="15"/>
    <row r="446503" ht="15"/>
    <row r="446504" ht="15"/>
    <row r="446505" ht="15"/>
    <row r="446506" ht="15"/>
    <row r="446507" ht="15"/>
    <row r="446508" ht="15"/>
    <row r="446509" ht="15"/>
    <row r="446510" ht="15"/>
    <row r="446511" ht="15"/>
    <row r="446512" ht="15"/>
    <row r="446513" ht="15"/>
    <row r="446514" ht="15"/>
    <row r="446515" ht="15"/>
    <row r="446516" ht="15"/>
    <row r="446517" ht="15"/>
    <row r="446518" ht="15"/>
    <row r="446519" ht="15"/>
    <row r="446520" ht="15"/>
    <row r="446521" ht="15"/>
    <row r="446522" ht="15"/>
    <row r="446523" ht="15"/>
    <row r="446524" ht="15"/>
    <row r="446525" ht="15"/>
    <row r="446526" ht="15"/>
    <row r="446527" ht="15"/>
    <row r="446528" ht="15"/>
    <row r="446529" ht="15"/>
    <row r="446530" ht="15"/>
    <row r="446531" ht="15"/>
    <row r="446532" ht="15"/>
    <row r="446533" ht="15"/>
    <row r="446534" ht="15"/>
    <row r="446535" ht="15"/>
    <row r="446536" ht="15"/>
    <row r="446537" ht="15"/>
    <row r="446538" ht="15"/>
    <row r="446539" ht="15"/>
    <row r="446540" ht="15"/>
    <row r="446541" ht="15"/>
    <row r="446542" ht="15"/>
    <row r="446543" ht="15"/>
    <row r="446544" ht="15"/>
    <row r="446545" ht="15"/>
    <row r="446546" ht="15"/>
    <row r="446547" ht="15"/>
    <row r="446548" ht="15"/>
    <row r="446549" ht="15"/>
    <row r="446550" ht="15"/>
    <row r="446551" ht="15"/>
    <row r="446552" ht="15"/>
    <row r="446553" ht="15"/>
    <row r="446554" ht="15"/>
    <row r="446555" ht="15"/>
    <row r="446556" ht="15"/>
    <row r="446557" ht="15"/>
    <row r="446558" ht="15"/>
    <row r="446559" ht="15"/>
    <row r="446560" ht="15"/>
    <row r="446561" ht="15"/>
    <row r="446562" ht="15"/>
    <row r="446563" ht="15"/>
    <row r="446564" ht="15"/>
    <row r="446565" ht="15"/>
    <row r="446566" ht="15"/>
    <row r="446567" ht="15"/>
    <row r="446568" ht="15"/>
    <row r="446569" ht="15"/>
    <row r="446570" ht="15"/>
    <row r="446571" ht="15"/>
    <row r="446572" ht="15"/>
    <row r="446573" ht="15"/>
    <row r="446574" ht="15"/>
    <row r="446575" ht="15"/>
    <row r="446576" ht="15"/>
    <row r="446577" ht="15"/>
    <row r="446578" ht="15"/>
    <row r="446579" ht="15"/>
    <row r="446580" ht="15"/>
    <row r="446581" ht="15"/>
    <row r="446582" ht="15"/>
    <row r="446583" ht="15"/>
    <row r="446584" ht="15"/>
    <row r="446585" ht="15"/>
    <row r="446586" ht="15"/>
    <row r="446587" ht="15"/>
    <row r="446588" ht="15"/>
    <row r="446589" ht="15"/>
    <row r="446590" ht="15"/>
    <row r="446591" ht="15"/>
    <row r="446592" ht="15"/>
    <row r="446593" ht="15"/>
    <row r="446594" ht="15"/>
    <row r="446595" ht="15"/>
    <row r="446596" ht="15"/>
    <row r="446597" ht="15"/>
    <row r="446598" ht="15"/>
    <row r="446599" ht="15"/>
    <row r="446600" ht="15"/>
    <row r="446601" ht="15"/>
    <row r="446602" ht="15"/>
    <row r="446603" ht="15"/>
    <row r="446604" ht="15"/>
    <row r="446605" ht="15"/>
    <row r="446606" ht="15"/>
    <row r="446607" ht="15"/>
    <row r="446608" ht="15"/>
    <row r="446609" ht="15"/>
    <row r="446610" ht="15"/>
    <row r="446611" ht="15"/>
    <row r="446612" ht="15"/>
    <row r="446613" ht="15"/>
    <row r="446614" ht="15"/>
    <row r="446615" ht="15"/>
    <row r="446616" ht="15"/>
    <row r="446617" ht="15"/>
    <row r="446618" ht="15"/>
    <row r="446619" ht="15"/>
    <row r="446620" ht="15"/>
    <row r="446621" ht="15"/>
    <row r="446622" ht="15"/>
    <row r="446623" ht="15"/>
    <row r="446624" ht="15"/>
    <row r="446625" ht="15"/>
    <row r="446626" ht="15"/>
    <row r="446627" ht="15"/>
    <row r="446628" ht="15"/>
    <row r="446629" ht="15"/>
    <row r="446630" ht="15"/>
    <row r="446631" ht="15"/>
    <row r="446632" ht="15"/>
    <row r="446633" ht="15"/>
    <row r="446634" ht="15"/>
    <row r="446635" ht="15"/>
    <row r="446636" ht="15"/>
    <row r="446637" ht="15"/>
    <row r="446638" ht="15"/>
    <row r="446639" ht="15"/>
    <row r="446640" ht="15"/>
    <row r="446641" ht="15"/>
    <row r="446642" ht="15"/>
    <row r="446643" ht="15"/>
    <row r="446644" ht="15"/>
    <row r="446645" ht="15"/>
    <row r="446646" ht="15"/>
    <row r="446647" ht="15"/>
    <row r="446648" ht="15"/>
    <row r="446649" ht="15"/>
    <row r="446650" ht="15"/>
    <row r="446651" ht="15"/>
    <row r="446652" ht="15"/>
    <row r="446653" ht="15"/>
    <row r="446654" ht="15"/>
    <row r="446655" ht="15"/>
    <row r="446656" ht="15"/>
    <row r="446657" ht="15"/>
    <row r="446658" ht="15"/>
    <row r="446659" ht="15"/>
    <row r="446660" ht="15"/>
    <row r="446661" ht="15"/>
    <row r="446662" ht="15"/>
    <row r="446663" ht="15"/>
    <row r="446664" ht="15"/>
    <row r="446665" ht="15"/>
    <row r="446666" ht="15"/>
    <row r="446667" ht="15"/>
    <row r="446668" ht="15"/>
    <row r="446669" ht="15"/>
    <row r="446670" ht="15"/>
    <row r="446671" ht="15"/>
    <row r="446672" ht="15"/>
    <row r="446673" ht="15"/>
    <row r="446674" ht="15"/>
    <row r="446675" ht="15"/>
    <row r="446676" ht="15"/>
    <row r="446677" ht="15"/>
    <row r="446678" ht="15"/>
    <row r="446679" ht="15"/>
    <row r="446680" ht="15"/>
    <row r="446681" ht="15"/>
    <row r="446682" ht="15"/>
    <row r="446683" ht="15"/>
    <row r="446684" ht="15"/>
    <row r="446685" ht="15"/>
    <row r="446686" ht="15"/>
    <row r="446687" ht="15"/>
    <row r="446688" ht="15"/>
    <row r="446689" ht="15"/>
    <row r="446690" ht="15"/>
    <row r="446691" ht="15"/>
    <row r="446692" ht="15"/>
    <row r="446693" ht="15"/>
    <row r="446694" ht="15"/>
    <row r="446695" ht="15"/>
    <row r="446696" ht="15"/>
    <row r="446697" ht="15"/>
    <row r="446698" ht="15"/>
    <row r="446699" ht="15"/>
    <row r="446700" ht="15"/>
    <row r="446701" ht="15"/>
    <row r="446702" ht="15"/>
    <row r="446703" ht="15"/>
    <row r="446704" ht="15"/>
    <row r="446705" ht="15"/>
    <row r="446706" ht="15"/>
    <row r="446707" ht="15"/>
    <row r="446708" ht="15"/>
    <row r="446709" ht="15"/>
    <row r="446710" ht="15"/>
    <row r="446711" ht="15"/>
    <row r="446712" ht="15"/>
    <row r="446713" ht="15"/>
    <row r="446714" ht="15"/>
    <row r="446715" ht="15"/>
    <row r="446716" ht="15"/>
    <row r="446717" ht="15"/>
    <row r="446718" ht="15"/>
    <row r="446719" ht="15"/>
    <row r="446720" ht="15"/>
    <row r="446721" ht="15"/>
    <row r="446722" ht="15"/>
    <row r="446723" ht="15"/>
    <row r="446724" ht="15"/>
    <row r="446725" ht="15"/>
    <row r="446726" ht="15"/>
    <row r="446727" ht="15"/>
    <row r="446728" ht="15"/>
    <row r="446729" ht="15"/>
    <row r="446730" ht="15"/>
    <row r="446731" ht="15"/>
    <row r="446732" ht="15"/>
    <row r="446733" ht="15"/>
    <row r="446734" ht="15"/>
    <row r="446735" ht="15"/>
    <row r="446736" ht="15"/>
    <row r="446737" ht="15"/>
    <row r="446738" ht="15"/>
    <row r="446739" ht="15"/>
    <row r="446740" ht="15"/>
    <row r="446741" ht="15"/>
    <row r="446742" ht="15"/>
    <row r="446743" ht="15"/>
    <row r="446744" ht="15"/>
    <row r="446745" ht="15"/>
    <row r="446746" ht="15"/>
    <row r="446747" ht="15"/>
    <row r="446748" ht="15"/>
    <row r="446749" ht="15"/>
    <row r="446750" ht="15"/>
    <row r="446751" ht="15"/>
    <row r="446752" ht="15"/>
    <row r="446753" ht="15"/>
    <row r="446754" ht="15"/>
    <row r="446755" ht="15"/>
    <row r="446756" ht="15"/>
    <row r="446757" ht="15"/>
    <row r="446758" ht="15"/>
    <row r="446759" ht="15"/>
    <row r="446760" ht="15"/>
    <row r="446761" ht="15"/>
    <row r="446762" ht="15"/>
    <row r="446763" ht="15"/>
    <row r="446764" ht="15"/>
    <row r="446765" ht="15"/>
    <row r="446766" ht="15"/>
    <row r="446767" ht="15"/>
    <row r="446768" ht="15"/>
    <row r="446769" ht="15"/>
    <row r="446770" ht="15"/>
    <row r="446771" ht="15"/>
    <row r="446772" ht="15"/>
    <row r="446773" ht="15"/>
    <row r="446774" ht="15"/>
    <row r="446775" ht="15"/>
    <row r="446776" ht="15"/>
    <row r="446777" ht="15"/>
    <row r="446778" ht="15"/>
    <row r="446779" ht="15"/>
    <row r="446780" ht="15"/>
    <row r="446781" ht="15"/>
    <row r="446782" ht="15"/>
    <row r="446783" ht="15"/>
    <row r="446784" ht="15"/>
    <row r="446785" ht="15"/>
    <row r="446786" ht="15"/>
    <row r="446787" ht="15"/>
    <row r="446788" ht="15"/>
    <row r="446789" ht="15"/>
    <row r="446790" ht="15"/>
    <row r="446791" ht="15"/>
    <row r="446792" ht="15"/>
    <row r="446793" ht="15"/>
    <row r="446794" ht="15"/>
    <row r="446795" ht="15"/>
    <row r="446796" ht="15"/>
    <row r="446797" ht="15"/>
    <row r="446798" ht="15"/>
    <row r="446799" ht="15"/>
    <row r="446800" ht="15"/>
    <row r="446801" ht="15"/>
    <row r="446802" ht="15"/>
    <row r="446803" ht="15"/>
    <row r="446804" ht="15"/>
    <row r="446805" ht="15"/>
    <row r="446806" ht="15"/>
    <row r="446807" ht="15"/>
    <row r="446808" ht="15"/>
    <row r="446809" ht="15"/>
    <row r="446810" ht="15"/>
    <row r="446811" ht="15"/>
    <row r="446812" ht="15"/>
    <row r="446813" ht="15"/>
    <row r="446814" ht="15"/>
    <row r="446815" ht="15"/>
    <row r="446816" ht="15"/>
    <row r="446817" ht="15"/>
    <row r="446818" ht="15"/>
    <row r="446819" ht="15"/>
    <row r="446820" ht="15"/>
    <row r="446821" ht="15"/>
    <row r="446822" ht="15"/>
    <row r="446823" ht="15"/>
    <row r="446824" ht="15"/>
    <row r="446825" ht="15"/>
    <row r="446826" ht="15"/>
    <row r="446827" ht="15"/>
    <row r="446828" ht="15"/>
    <row r="446829" ht="15"/>
    <row r="446830" ht="15"/>
    <row r="446831" ht="15"/>
    <row r="446832" ht="15"/>
    <row r="446833" ht="15"/>
    <row r="446834" ht="15"/>
    <row r="446835" ht="15"/>
    <row r="446836" ht="15"/>
    <row r="446837" ht="15"/>
    <row r="446838" ht="15"/>
    <row r="446839" ht="15"/>
    <row r="446840" ht="15"/>
    <row r="446841" ht="15"/>
    <row r="446842" ht="15"/>
    <row r="446843" ht="15"/>
    <row r="446844" ht="15"/>
    <row r="446845" ht="15"/>
    <row r="446846" ht="15"/>
    <row r="446847" ht="15"/>
    <row r="446848" ht="15"/>
    <row r="446849" ht="15"/>
    <row r="446850" ht="15"/>
    <row r="446851" ht="15"/>
    <row r="446852" ht="15"/>
    <row r="446853" ht="15"/>
    <row r="446854" ht="15"/>
    <row r="446855" ht="15"/>
    <row r="446856" ht="15"/>
    <row r="446857" ht="15"/>
    <row r="446858" ht="15"/>
    <row r="446859" ht="15"/>
    <row r="446860" ht="15"/>
    <row r="446861" ht="15"/>
    <row r="446862" ht="15"/>
    <row r="446863" ht="15"/>
    <row r="446864" ht="15"/>
    <row r="446865" ht="15"/>
    <row r="446866" ht="15"/>
    <row r="446867" ht="15"/>
    <row r="446868" ht="15"/>
    <row r="446869" ht="15"/>
    <row r="446870" ht="15"/>
    <row r="446871" ht="15"/>
    <row r="446872" ht="15"/>
    <row r="446873" ht="15"/>
    <row r="446874" ht="15"/>
    <row r="446875" ht="15"/>
    <row r="446876" ht="15"/>
    <row r="446877" ht="15"/>
    <row r="446878" ht="15"/>
    <row r="446879" ht="15"/>
    <row r="446880" ht="15"/>
    <row r="446881" ht="15"/>
    <row r="446882" ht="15"/>
    <row r="446883" ht="15"/>
    <row r="446884" ht="15"/>
    <row r="446885" ht="15"/>
    <row r="446886" ht="15"/>
    <row r="446887" ht="15"/>
    <row r="446888" ht="15"/>
    <row r="446889" ht="15"/>
    <row r="446890" ht="15"/>
    <row r="446891" ht="15"/>
    <row r="446892" ht="15"/>
    <row r="446893" ht="15"/>
    <row r="446894" ht="15"/>
    <row r="446895" ht="15"/>
    <row r="446896" ht="15"/>
    <row r="446897" ht="15"/>
    <row r="446898" ht="15"/>
    <row r="446899" ht="15"/>
    <row r="446900" ht="15"/>
    <row r="446901" ht="15"/>
    <row r="446902" ht="15"/>
    <row r="446903" ht="15"/>
    <row r="446904" ht="15"/>
    <row r="446905" ht="15"/>
    <row r="446906" ht="15"/>
    <row r="446907" ht="15"/>
    <row r="446908" ht="15"/>
    <row r="446909" ht="15"/>
    <row r="446910" ht="15"/>
    <row r="446911" ht="15"/>
    <row r="446912" ht="15"/>
    <row r="446913" ht="15"/>
    <row r="446914" ht="15"/>
    <row r="446915" ht="15"/>
    <row r="446916" ht="15"/>
    <row r="446917" ht="15"/>
    <row r="446918" ht="15"/>
    <row r="446919" ht="15"/>
    <row r="446920" ht="15"/>
    <row r="446921" ht="15"/>
    <row r="446922" ht="15"/>
    <row r="446923" ht="15"/>
    <row r="446924" ht="15"/>
    <row r="446925" ht="15"/>
    <row r="446926" ht="15"/>
    <row r="446927" ht="15"/>
    <row r="446928" ht="15"/>
    <row r="446929" ht="15"/>
    <row r="446930" ht="15"/>
    <row r="446931" ht="15"/>
    <row r="446932" ht="15"/>
    <row r="446933" ht="15"/>
    <row r="446934" ht="15"/>
    <row r="446935" ht="15"/>
    <row r="446936" ht="15"/>
    <row r="446937" ht="15"/>
    <row r="446938" ht="15"/>
    <row r="446939" ht="15"/>
    <row r="446940" ht="15"/>
    <row r="446941" ht="15"/>
    <row r="446942" ht="15"/>
    <row r="446943" ht="15"/>
    <row r="446944" ht="15"/>
    <row r="446945" ht="15"/>
    <row r="446946" ht="15"/>
    <row r="446947" ht="15"/>
    <row r="446948" ht="15"/>
    <row r="446949" ht="15"/>
    <row r="446950" ht="15"/>
    <row r="446951" ht="15"/>
    <row r="446952" ht="15"/>
    <row r="446953" ht="15"/>
    <row r="446954" ht="15"/>
    <row r="446955" ht="15"/>
    <row r="446956" ht="15"/>
    <row r="446957" ht="15"/>
    <row r="446958" ht="15"/>
    <row r="446959" ht="15"/>
    <row r="446960" ht="15"/>
    <row r="446961" ht="15"/>
    <row r="446962" ht="15"/>
    <row r="446963" ht="15"/>
    <row r="446964" ht="15"/>
    <row r="446965" ht="15"/>
    <row r="446966" ht="15"/>
    <row r="446967" ht="15"/>
    <row r="446968" ht="15"/>
    <row r="446969" ht="15"/>
    <row r="446970" ht="15"/>
    <row r="446971" ht="15"/>
    <row r="446972" ht="15"/>
    <row r="446973" ht="15"/>
    <row r="446974" ht="15"/>
    <row r="446975" ht="15"/>
    <row r="446976" ht="15"/>
    <row r="446977" ht="15"/>
    <row r="446978" ht="15"/>
    <row r="446979" ht="15"/>
    <row r="446980" ht="15"/>
    <row r="446981" ht="15"/>
    <row r="446982" ht="15"/>
    <row r="446983" ht="15"/>
    <row r="446984" ht="15"/>
    <row r="446985" ht="15"/>
    <row r="446986" ht="15"/>
    <row r="446987" ht="15"/>
    <row r="446988" ht="15"/>
    <row r="446989" ht="15"/>
    <row r="446990" ht="15"/>
    <row r="446991" ht="15"/>
    <row r="446992" ht="15"/>
    <row r="446993" ht="15"/>
    <row r="446994" ht="15"/>
    <row r="446995" ht="15"/>
    <row r="446996" ht="15"/>
    <row r="446997" ht="15"/>
    <row r="446998" ht="15"/>
    <row r="446999" ht="15"/>
    <row r="447000" ht="15"/>
    <row r="447001" ht="15"/>
    <row r="447002" ht="15"/>
    <row r="447003" ht="15"/>
    <row r="447004" ht="15"/>
    <row r="447005" ht="15"/>
    <row r="447006" ht="15"/>
    <row r="447007" ht="15"/>
    <row r="447008" ht="15"/>
    <row r="447009" ht="15"/>
    <row r="447010" ht="15"/>
    <row r="447011" ht="15"/>
    <row r="447012" ht="15"/>
    <row r="447013" ht="15"/>
    <row r="447014" ht="15"/>
    <row r="447015" ht="15"/>
    <row r="447016" ht="15"/>
    <row r="447017" ht="15"/>
    <row r="447018" ht="15"/>
    <row r="447019" ht="15"/>
    <row r="447020" ht="15"/>
    <row r="447021" ht="15"/>
    <row r="447022" ht="15"/>
    <row r="447023" ht="15"/>
    <row r="447024" ht="15"/>
    <row r="447025" ht="15"/>
    <row r="447026" ht="15"/>
    <row r="447027" ht="15"/>
    <row r="447028" ht="15"/>
    <row r="447029" ht="15"/>
    <row r="447030" ht="15"/>
    <row r="447031" ht="15"/>
    <row r="447032" ht="15"/>
    <row r="447033" ht="15"/>
    <row r="447034" ht="15"/>
    <row r="447035" ht="15"/>
    <row r="447036" ht="15"/>
    <row r="447037" ht="15"/>
    <row r="447038" ht="15"/>
    <row r="447039" ht="15"/>
    <row r="447040" ht="15"/>
    <row r="447041" ht="15"/>
    <row r="447042" ht="15"/>
    <row r="447043" ht="15"/>
    <row r="447044" ht="15"/>
    <row r="447045" ht="15"/>
    <row r="447046" ht="15"/>
    <row r="447047" ht="15"/>
    <row r="447048" ht="15"/>
    <row r="447049" ht="15"/>
    <row r="447050" ht="15"/>
    <row r="447051" ht="15"/>
    <row r="447052" ht="15"/>
    <row r="447053" ht="15"/>
    <row r="447054" ht="15"/>
    <row r="447055" ht="15"/>
    <row r="447056" ht="15"/>
    <row r="447057" ht="15"/>
    <row r="447058" ht="15"/>
    <row r="447059" ht="15"/>
    <row r="447060" ht="15"/>
    <row r="447061" ht="15"/>
    <row r="447062" ht="15"/>
    <row r="447063" ht="15"/>
    <row r="447064" ht="15"/>
    <row r="447065" ht="15"/>
    <row r="447066" ht="15"/>
    <row r="447067" ht="15"/>
    <row r="447068" ht="15"/>
    <row r="447069" ht="15"/>
    <row r="447070" ht="15"/>
    <row r="447071" ht="15"/>
    <row r="447072" ht="15"/>
    <row r="447073" ht="15"/>
    <row r="447074" ht="15"/>
    <row r="447075" ht="15"/>
    <row r="447076" ht="15"/>
    <row r="447077" ht="15"/>
    <row r="447078" ht="15"/>
    <row r="447079" ht="15"/>
    <row r="447080" ht="15"/>
    <row r="447081" ht="15"/>
    <row r="447082" ht="15"/>
    <row r="447083" ht="15"/>
    <row r="447084" ht="15"/>
    <row r="447085" ht="15"/>
    <row r="447086" ht="15"/>
    <row r="447087" ht="15"/>
    <row r="447088" ht="15"/>
    <row r="447089" ht="15"/>
    <row r="447090" ht="15"/>
    <row r="447091" ht="15"/>
    <row r="447092" ht="15"/>
    <row r="447093" ht="15"/>
    <row r="447094" ht="15"/>
    <row r="447095" ht="15"/>
    <row r="447096" ht="15"/>
    <row r="447097" ht="15"/>
    <row r="447098" ht="15"/>
    <row r="447099" ht="15"/>
    <row r="447100" ht="15"/>
    <row r="447101" ht="15"/>
    <row r="447102" ht="15"/>
    <row r="447103" ht="15"/>
    <row r="447104" ht="15"/>
    <row r="447105" ht="15"/>
    <row r="447106" ht="15"/>
    <row r="447107" ht="15"/>
    <row r="447108" ht="15"/>
    <row r="447109" ht="15"/>
    <row r="447110" ht="15"/>
    <row r="447111" ht="15"/>
    <row r="447112" ht="15"/>
    <row r="447113" ht="15"/>
    <row r="447114" ht="15"/>
    <row r="447115" ht="15"/>
    <row r="447116" ht="15"/>
    <row r="447117" ht="15"/>
    <row r="447118" ht="15"/>
    <row r="447119" ht="15"/>
    <row r="447120" ht="15"/>
    <row r="447121" ht="15"/>
    <row r="447122" ht="15"/>
    <row r="447123" ht="15"/>
    <row r="447124" ht="15"/>
    <row r="447125" ht="15"/>
    <row r="447126" ht="15"/>
    <row r="447127" ht="15"/>
    <row r="447128" ht="15"/>
    <row r="447129" ht="15"/>
    <row r="447130" ht="15"/>
    <row r="447131" ht="15"/>
    <row r="447132" ht="15"/>
    <row r="447133" ht="15"/>
    <row r="447134" ht="15"/>
    <row r="447135" ht="15"/>
    <row r="447136" ht="15"/>
    <row r="447137" ht="15"/>
    <row r="447138" ht="15"/>
    <row r="447139" ht="15"/>
    <row r="447140" ht="15"/>
    <row r="447141" ht="15"/>
    <row r="447142" ht="15"/>
    <row r="447143" ht="15"/>
    <row r="447144" ht="15"/>
    <row r="447145" ht="15"/>
    <row r="447146" ht="15"/>
    <row r="447147" ht="15"/>
    <row r="447148" ht="15"/>
    <row r="447149" ht="15"/>
    <row r="447150" ht="15"/>
    <row r="447151" ht="15"/>
    <row r="447152" ht="15"/>
    <row r="447153" ht="15"/>
    <row r="447154" ht="15"/>
    <row r="447155" ht="15"/>
    <row r="447156" ht="15"/>
    <row r="447157" ht="15"/>
    <row r="447158" ht="15"/>
    <row r="447159" ht="15"/>
    <row r="447160" ht="15"/>
    <row r="447161" ht="15"/>
    <row r="447162" ht="15"/>
    <row r="447163" ht="15"/>
    <row r="447164" ht="15"/>
    <row r="447165" ht="15"/>
    <row r="447166" ht="15"/>
    <row r="447167" ht="15"/>
    <row r="447168" ht="15"/>
    <row r="447169" ht="15"/>
    <row r="447170" ht="15"/>
    <row r="447171" ht="15"/>
    <row r="447172" ht="15"/>
    <row r="447173" ht="15"/>
    <row r="447174" ht="15"/>
    <row r="447175" ht="15"/>
    <row r="447176" ht="15"/>
    <row r="447177" ht="15"/>
    <row r="447178" ht="15"/>
    <row r="447179" ht="15"/>
    <row r="447180" ht="15"/>
    <row r="447181" ht="15"/>
    <row r="447182" ht="15"/>
    <row r="447183" ht="15"/>
    <row r="447184" ht="15"/>
    <row r="447185" ht="15"/>
    <row r="447186" ht="15"/>
    <row r="447187" ht="15"/>
    <row r="447188" ht="15"/>
    <row r="447189" ht="15"/>
    <row r="447190" ht="15"/>
    <row r="447191" ht="15"/>
    <row r="447192" ht="15"/>
    <row r="447193" ht="15"/>
    <row r="447194" ht="15"/>
    <row r="447195" ht="15"/>
    <row r="447196" ht="15"/>
    <row r="447197" ht="15"/>
    <row r="447198" ht="15"/>
    <row r="447199" ht="15"/>
    <row r="447200" ht="15"/>
    <row r="447201" ht="15"/>
    <row r="447202" ht="15"/>
    <row r="447203" ht="15"/>
    <row r="447204" ht="15"/>
    <row r="447205" ht="15"/>
    <row r="447206" ht="15"/>
    <row r="447207" ht="15"/>
    <row r="447208" ht="15"/>
    <row r="447209" ht="15"/>
    <row r="447210" ht="15"/>
    <row r="447211" ht="15"/>
    <row r="447212" ht="15"/>
    <row r="447213" ht="15"/>
    <row r="447214" ht="15"/>
    <row r="447215" ht="15"/>
    <row r="447216" ht="15"/>
    <row r="447217" ht="15"/>
    <row r="447218" ht="15"/>
    <row r="447219" ht="15"/>
    <row r="447220" ht="15"/>
    <row r="447221" ht="15"/>
    <row r="447222" ht="15"/>
    <row r="447223" ht="15"/>
    <row r="447224" ht="15"/>
    <row r="447225" ht="15"/>
    <row r="447226" ht="15"/>
    <row r="447227" ht="15"/>
    <row r="447228" ht="15"/>
    <row r="447229" ht="15"/>
    <row r="447230" ht="15"/>
    <row r="447231" ht="15"/>
    <row r="447232" ht="15"/>
    <row r="447233" ht="15"/>
    <row r="447234" ht="15"/>
    <row r="447235" ht="15"/>
    <row r="447236" ht="15"/>
    <row r="447237" ht="15"/>
    <row r="447238" ht="15"/>
    <row r="447239" ht="15"/>
    <row r="447240" ht="15"/>
    <row r="447241" ht="15"/>
    <row r="447242" ht="15"/>
    <row r="447243" ht="15"/>
    <row r="447244" ht="15"/>
    <row r="447245" ht="15"/>
    <row r="447246" ht="15"/>
    <row r="447247" ht="15"/>
    <row r="447248" ht="15"/>
    <row r="447249" ht="15"/>
    <row r="447250" ht="15"/>
    <row r="447251" ht="15"/>
    <row r="447252" ht="15"/>
    <row r="447253" ht="15"/>
    <row r="447254" ht="15"/>
    <row r="447255" ht="15"/>
    <row r="447256" ht="15"/>
    <row r="447257" ht="15"/>
    <row r="447258" ht="15"/>
    <row r="447259" ht="15"/>
    <row r="447260" ht="15"/>
    <row r="447261" ht="15"/>
    <row r="447262" ht="15"/>
    <row r="447263" ht="15"/>
    <row r="447264" ht="15"/>
    <row r="447265" ht="15"/>
    <row r="447266" ht="15"/>
    <row r="447267" ht="15"/>
    <row r="447268" ht="15"/>
    <row r="447269" ht="15"/>
    <row r="447270" ht="15"/>
    <row r="447271" ht="15"/>
    <row r="447272" ht="15"/>
    <row r="447273" ht="15"/>
    <row r="447274" ht="15"/>
    <row r="447275" ht="15"/>
    <row r="447276" ht="15"/>
    <row r="447277" ht="15"/>
    <row r="447278" ht="15"/>
    <row r="447279" ht="15"/>
    <row r="447280" ht="15"/>
    <row r="447281" ht="15"/>
    <row r="447282" ht="15"/>
    <row r="447283" ht="15"/>
    <row r="447284" ht="15"/>
    <row r="447285" ht="15"/>
    <row r="447286" ht="15"/>
    <row r="447287" ht="15"/>
    <row r="447288" ht="15"/>
    <row r="447289" ht="15"/>
    <row r="447290" ht="15"/>
    <row r="447291" ht="15"/>
    <row r="447292" ht="15"/>
    <row r="447293" ht="15"/>
    <row r="447294" ht="15"/>
    <row r="447295" ht="15"/>
    <row r="447296" ht="15"/>
    <row r="447297" ht="15"/>
    <row r="447298" ht="15"/>
    <row r="447299" ht="15"/>
    <row r="447300" ht="15"/>
    <row r="447301" ht="15"/>
    <row r="447302" ht="15"/>
    <row r="447303" ht="15"/>
    <row r="447304" ht="15"/>
    <row r="447305" ht="15"/>
    <row r="447306" ht="15"/>
    <row r="447307" ht="15"/>
    <row r="447308" ht="15"/>
    <row r="447309" ht="15"/>
    <row r="447310" ht="15"/>
    <row r="447311" ht="15"/>
    <row r="447312" ht="15"/>
    <row r="447313" ht="15"/>
    <row r="447314" ht="15"/>
    <row r="447315" ht="15"/>
    <row r="447316" ht="15"/>
    <row r="447317" ht="15"/>
    <row r="447318" ht="15"/>
    <row r="447319" ht="15"/>
    <row r="447320" ht="15"/>
    <row r="447321" ht="15"/>
    <row r="447322" ht="15"/>
    <row r="447323" ht="15"/>
    <row r="447324" ht="15"/>
    <row r="447325" ht="15"/>
    <row r="447326" ht="15"/>
    <row r="447327" ht="15"/>
    <row r="447328" ht="15"/>
    <row r="447329" ht="15"/>
    <row r="447330" ht="15"/>
    <row r="447331" ht="15"/>
    <row r="447332" ht="15"/>
    <row r="447333" ht="15"/>
    <row r="447334" ht="15"/>
    <row r="447335" ht="15"/>
    <row r="447336" ht="15"/>
    <row r="447337" ht="15"/>
    <row r="447338" ht="15"/>
    <row r="447339" ht="15"/>
    <row r="447340" ht="15"/>
    <row r="447341" ht="15"/>
    <row r="447342" ht="15"/>
    <row r="447343" ht="15"/>
    <row r="447344" ht="15"/>
    <row r="447345" ht="15"/>
    <row r="447346" ht="15"/>
    <row r="447347" ht="15"/>
    <row r="447348" ht="15"/>
    <row r="447349" ht="15"/>
    <row r="447350" ht="15"/>
    <row r="447351" ht="15"/>
    <row r="447352" ht="15"/>
    <row r="447353" ht="15"/>
    <row r="447354" ht="15"/>
    <row r="447355" ht="15"/>
    <row r="447356" ht="15"/>
    <row r="447357" ht="15"/>
    <row r="447358" ht="15"/>
    <row r="447359" ht="15"/>
    <row r="447360" ht="15"/>
    <row r="447361" ht="15"/>
    <row r="447362" ht="15"/>
    <row r="447363" ht="15"/>
    <row r="447364" ht="15"/>
    <row r="447365" ht="15"/>
    <row r="447366" ht="15"/>
    <row r="447367" ht="15"/>
    <row r="447368" ht="15"/>
    <row r="447369" ht="15"/>
    <row r="447370" ht="15"/>
    <row r="447371" ht="15"/>
    <row r="447372" ht="15"/>
    <row r="447373" ht="15"/>
    <row r="447374" ht="15"/>
    <row r="447375" ht="15"/>
    <row r="447376" ht="15"/>
    <row r="447377" ht="15"/>
    <row r="447378" ht="15"/>
    <row r="447379" ht="15"/>
    <row r="447380" ht="15"/>
    <row r="447381" ht="15"/>
    <row r="447382" ht="15"/>
    <row r="447383" ht="15"/>
    <row r="447384" ht="15"/>
    <row r="447385" ht="15"/>
    <row r="447386" ht="15"/>
    <row r="447387" ht="15"/>
    <row r="447388" ht="15"/>
    <row r="447389" ht="15"/>
    <row r="447390" ht="15"/>
    <row r="447391" ht="15"/>
    <row r="447392" ht="15"/>
    <row r="447393" ht="15"/>
    <row r="447394" ht="15"/>
    <row r="447395" ht="15"/>
    <row r="447396" ht="15"/>
    <row r="447397" ht="15"/>
    <row r="447398" ht="15"/>
    <row r="447399" ht="15"/>
    <row r="447400" ht="15"/>
    <row r="447401" ht="15"/>
    <row r="447402" ht="15"/>
    <row r="447403" ht="15"/>
    <row r="447404" ht="15"/>
    <row r="447405" ht="15"/>
    <row r="447406" ht="15"/>
    <row r="447407" ht="15"/>
    <row r="447408" ht="15"/>
    <row r="447409" ht="15"/>
    <row r="447410" ht="15"/>
    <row r="447411" ht="15"/>
    <row r="447412" ht="15"/>
    <row r="447413" ht="15"/>
    <row r="447414" ht="15"/>
    <row r="447415" ht="15"/>
    <row r="447416" ht="15"/>
    <row r="447417" ht="15"/>
    <row r="447418" ht="15"/>
    <row r="447419" ht="15"/>
    <row r="447420" ht="15"/>
    <row r="447421" ht="15"/>
    <row r="447422" ht="15"/>
    <row r="447423" ht="15"/>
    <row r="447424" ht="15"/>
    <row r="447425" ht="15"/>
    <row r="447426" ht="15"/>
    <row r="447427" ht="15"/>
    <row r="447428" ht="15"/>
    <row r="447429" ht="15"/>
    <row r="447430" ht="15"/>
    <row r="447431" ht="15"/>
    <row r="447432" ht="15"/>
    <row r="447433" ht="15"/>
    <row r="447434" ht="15"/>
    <row r="447435" ht="15"/>
    <row r="447436" ht="15"/>
    <row r="447437" ht="15"/>
    <row r="447438" ht="15"/>
    <row r="447439" ht="15"/>
    <row r="447440" ht="15"/>
    <row r="447441" ht="15"/>
    <row r="447442" ht="15"/>
    <row r="447443" ht="15"/>
    <row r="447444" ht="15"/>
    <row r="447445" ht="15"/>
    <row r="447446" ht="15"/>
    <row r="447447" ht="15"/>
    <row r="447448" ht="15"/>
    <row r="447449" ht="15"/>
    <row r="447450" ht="15"/>
    <row r="447451" ht="15"/>
    <row r="447452" ht="15"/>
    <row r="447453" ht="15"/>
    <row r="447454" ht="15"/>
    <row r="447455" ht="15"/>
    <row r="447456" ht="15"/>
    <row r="447457" ht="15"/>
    <row r="447458" ht="15"/>
    <row r="447459" ht="15"/>
    <row r="447460" ht="15"/>
    <row r="447461" ht="15"/>
    <row r="447462" ht="15"/>
    <row r="447463" ht="15"/>
    <row r="447464" ht="15"/>
    <row r="447465" ht="15"/>
    <row r="447466" ht="15"/>
    <row r="447467" ht="15"/>
    <row r="447468" ht="15"/>
    <row r="447469" ht="15"/>
    <row r="447470" ht="15"/>
    <row r="447471" ht="15"/>
    <row r="447472" ht="15"/>
    <row r="447473" ht="15"/>
    <row r="447474" ht="15"/>
    <row r="447475" ht="15"/>
    <row r="447476" ht="15"/>
    <row r="447477" ht="15"/>
    <row r="447478" ht="15"/>
    <row r="447479" ht="15"/>
    <row r="447480" ht="15"/>
    <row r="447481" ht="15"/>
    <row r="447482" ht="15"/>
    <row r="447483" ht="15"/>
    <row r="447484" ht="15"/>
    <row r="447485" ht="15"/>
    <row r="447486" ht="15"/>
    <row r="447487" ht="15"/>
    <row r="447488" ht="15"/>
    <row r="447489" ht="15"/>
    <row r="447490" ht="15"/>
    <row r="447491" ht="15"/>
    <row r="447492" ht="15"/>
    <row r="447493" ht="15"/>
    <row r="447494" ht="15"/>
    <row r="447495" ht="15"/>
    <row r="447496" ht="15"/>
    <row r="447497" ht="15"/>
    <row r="447498" ht="15"/>
    <row r="447499" ht="15"/>
    <row r="447500" ht="15"/>
    <row r="447501" ht="15"/>
    <row r="447502" ht="15"/>
    <row r="447503" ht="15"/>
    <row r="447504" ht="15"/>
    <row r="447505" ht="15"/>
    <row r="447506" ht="15"/>
    <row r="447507" ht="15"/>
    <row r="447508" ht="15"/>
    <row r="447509" ht="15"/>
    <row r="447510" ht="15"/>
    <row r="447511" ht="15"/>
    <row r="447512" ht="15"/>
    <row r="447513" ht="15"/>
    <row r="447514" ht="15"/>
    <row r="447515" ht="15"/>
    <row r="447516" ht="15"/>
    <row r="447517" ht="15"/>
    <row r="447518" ht="15"/>
    <row r="447519" ht="15"/>
    <row r="447520" ht="15"/>
    <row r="447521" ht="15"/>
    <row r="447522" ht="15"/>
    <row r="447523" ht="15"/>
    <row r="447524" ht="15"/>
    <row r="447525" ht="15"/>
    <row r="447526" ht="15"/>
    <row r="447527" ht="15"/>
    <row r="447528" ht="15"/>
    <row r="447529" ht="15"/>
    <row r="447530" ht="15"/>
    <row r="447531" ht="15"/>
    <row r="447532" ht="15"/>
    <row r="447533" ht="15"/>
    <row r="447534" ht="15"/>
    <row r="447535" ht="15"/>
    <row r="447536" ht="15"/>
    <row r="447537" ht="15"/>
    <row r="447538" ht="15"/>
    <row r="447539" ht="15"/>
    <row r="447540" ht="15"/>
    <row r="447541" ht="15"/>
    <row r="447542" ht="15"/>
    <row r="447543" ht="15"/>
    <row r="447544" ht="15"/>
    <row r="447545" ht="15"/>
    <row r="447546" ht="15"/>
    <row r="447547" ht="15"/>
    <row r="447548" ht="15"/>
    <row r="447549" ht="15"/>
    <row r="447550" ht="15"/>
    <row r="447551" ht="15"/>
    <row r="447552" ht="15"/>
    <row r="447553" ht="15"/>
    <row r="447554" ht="15"/>
    <row r="447555" ht="15"/>
    <row r="447556" ht="15"/>
    <row r="447557" ht="15"/>
    <row r="447558" ht="15"/>
    <row r="447559" ht="15"/>
    <row r="447560" ht="15"/>
    <row r="447561" ht="15"/>
    <row r="447562" ht="15"/>
    <row r="447563" ht="15"/>
    <row r="447564" ht="15"/>
    <row r="447565" ht="15"/>
    <row r="447566" ht="15"/>
    <row r="447567" ht="15"/>
    <row r="447568" ht="15"/>
    <row r="447569" ht="15"/>
    <row r="447570" ht="15"/>
    <row r="447571" ht="15"/>
    <row r="447572" ht="15"/>
    <row r="447573" ht="15"/>
    <row r="447574" ht="15"/>
    <row r="447575" ht="15"/>
    <row r="447576" ht="15"/>
    <row r="447577" ht="15"/>
    <row r="447578" ht="15"/>
    <row r="447579" ht="15"/>
    <row r="447580" ht="15"/>
    <row r="447581" ht="15"/>
    <row r="447582" ht="15"/>
    <row r="447583" ht="15"/>
    <row r="447584" ht="15"/>
    <row r="447585" ht="15"/>
    <row r="447586" ht="15"/>
    <row r="447587" ht="15"/>
    <row r="447588" ht="15"/>
    <row r="447589" ht="15"/>
    <row r="447590" ht="15"/>
    <row r="447591" ht="15"/>
    <row r="447592" ht="15"/>
    <row r="447593" ht="15"/>
    <row r="447594" ht="15"/>
    <row r="447595" ht="15"/>
    <row r="447596" ht="15"/>
    <row r="447597" ht="15"/>
    <row r="447598" ht="15"/>
    <row r="447599" ht="15"/>
    <row r="447600" ht="15"/>
    <row r="447601" ht="15"/>
    <row r="447602" ht="15"/>
    <row r="447603" ht="15"/>
    <row r="447604" ht="15"/>
    <row r="447605" ht="15"/>
    <row r="447606" ht="15"/>
    <row r="447607" ht="15"/>
    <row r="447608" ht="15"/>
    <row r="447609" ht="15"/>
    <row r="447610" ht="15"/>
    <row r="447611" ht="15"/>
    <row r="447612" ht="15"/>
    <row r="447613" ht="15"/>
    <row r="447614" ht="15"/>
    <row r="447615" ht="15"/>
    <row r="447616" ht="15"/>
    <row r="447617" ht="15"/>
    <row r="447618" ht="15"/>
    <row r="447619" ht="15"/>
    <row r="447620" ht="15"/>
    <row r="447621" ht="15"/>
    <row r="447622" ht="15"/>
    <row r="447623" ht="15"/>
    <row r="447624" ht="15"/>
    <row r="447625" ht="15"/>
    <row r="447626" ht="15"/>
    <row r="447627" ht="15"/>
    <row r="447628" ht="15"/>
    <row r="447629" ht="15"/>
    <row r="447630" ht="15"/>
    <row r="447631" ht="15"/>
    <row r="447632" ht="15"/>
    <row r="447633" ht="15"/>
    <row r="447634" ht="15"/>
    <row r="447635" ht="15"/>
    <row r="447636" ht="15"/>
    <row r="447637" ht="15"/>
    <row r="447638" ht="15"/>
    <row r="447639" ht="15"/>
    <row r="447640" ht="15"/>
    <row r="447641" ht="15"/>
    <row r="447642" ht="15"/>
    <row r="447643" ht="15"/>
    <row r="447644" ht="15"/>
    <row r="447645" ht="15"/>
    <row r="447646" ht="15"/>
    <row r="447647" ht="15"/>
    <row r="447648" ht="15"/>
    <row r="447649" ht="15"/>
    <row r="447650" ht="15"/>
    <row r="447651" ht="15"/>
    <row r="447652" ht="15"/>
    <row r="447653" ht="15"/>
    <row r="447654" ht="15"/>
    <row r="447655" ht="15"/>
    <row r="447656" ht="15"/>
    <row r="447657" ht="15"/>
    <row r="447658" ht="15"/>
    <row r="447659" ht="15"/>
    <row r="447660" ht="15"/>
    <row r="447661" ht="15"/>
    <row r="447662" ht="15"/>
    <row r="447663" ht="15"/>
    <row r="447664" ht="15"/>
    <row r="447665" ht="15"/>
    <row r="447666" ht="15"/>
    <row r="447667" ht="15"/>
    <row r="447668" ht="15"/>
    <row r="447669" ht="15"/>
    <row r="447670" ht="15"/>
    <row r="447671" ht="15"/>
    <row r="447672" ht="15"/>
    <row r="447673" ht="15"/>
    <row r="447674" ht="15"/>
    <row r="447675" ht="15"/>
    <row r="447676" ht="15"/>
    <row r="447677" ht="15"/>
    <row r="447678" ht="15"/>
    <row r="447679" ht="15"/>
    <row r="447680" ht="15"/>
    <row r="447681" ht="15"/>
    <row r="447682" ht="15"/>
    <row r="447683" ht="15"/>
    <row r="447684" ht="15"/>
    <row r="447685" ht="15"/>
    <row r="447686" ht="15"/>
    <row r="447687" ht="15"/>
    <row r="447688" ht="15"/>
    <row r="447689" ht="15"/>
    <row r="447690" ht="15"/>
    <row r="447691" ht="15"/>
    <row r="447692" ht="15"/>
    <row r="447693" ht="15"/>
    <row r="447694" ht="15"/>
    <row r="447695" ht="15"/>
    <row r="447696" ht="15"/>
    <row r="447697" ht="15"/>
    <row r="447698" ht="15"/>
    <row r="447699" ht="15"/>
    <row r="447700" ht="15"/>
    <row r="447701" ht="15"/>
    <row r="447702" ht="15"/>
    <row r="447703" ht="15"/>
    <row r="447704" ht="15"/>
    <row r="447705" ht="15"/>
    <row r="447706" ht="15"/>
    <row r="447707" ht="15"/>
    <row r="447708" ht="15"/>
    <row r="447709" ht="15"/>
    <row r="447710" ht="15"/>
    <row r="447711" ht="15"/>
    <row r="447712" ht="15"/>
    <row r="447713" ht="15"/>
    <row r="447714" ht="15"/>
    <row r="447715" ht="15"/>
    <row r="447716" ht="15"/>
    <row r="447717" ht="15"/>
    <row r="447718" ht="15"/>
    <row r="447719" ht="15"/>
    <row r="447720" ht="15"/>
    <row r="447721" ht="15"/>
    <row r="447722" ht="15"/>
    <row r="447723" ht="15"/>
    <row r="447724" ht="15"/>
    <row r="447725" ht="15"/>
    <row r="447726" ht="15"/>
    <row r="447727" ht="15"/>
    <row r="447728" ht="15"/>
    <row r="447729" ht="15"/>
    <row r="447730" ht="15"/>
    <row r="447731" ht="15"/>
    <row r="447732" ht="15"/>
    <row r="447733" ht="15"/>
    <row r="447734" ht="15"/>
    <row r="447735" ht="15"/>
    <row r="447736" ht="15"/>
    <row r="447737" ht="15"/>
    <row r="447738" ht="15"/>
    <row r="447739" ht="15"/>
    <row r="447740" ht="15"/>
    <row r="447741" ht="15"/>
    <row r="447742" ht="15"/>
    <row r="447743" ht="15"/>
    <row r="447744" ht="15"/>
    <row r="447745" ht="15"/>
    <row r="447746" ht="15"/>
    <row r="447747" ht="15"/>
    <row r="447748" ht="15"/>
    <row r="447749" ht="15"/>
    <row r="447750" ht="15"/>
    <row r="447751" ht="15"/>
    <row r="447752" ht="15"/>
    <row r="447753" ht="15"/>
    <row r="447754" ht="15"/>
    <row r="447755" ht="15"/>
    <row r="447756" ht="15"/>
    <row r="447757" ht="15"/>
    <row r="447758" ht="15"/>
    <row r="447759" ht="15"/>
    <row r="447760" ht="15"/>
    <row r="447761" ht="15"/>
    <row r="447762" ht="15"/>
    <row r="447763" ht="15"/>
    <row r="447764" ht="15"/>
    <row r="447765" ht="15"/>
    <row r="447766" ht="15"/>
    <row r="447767" ht="15"/>
    <row r="447768" ht="15"/>
    <row r="447769" ht="15"/>
    <row r="447770" ht="15"/>
    <row r="447771" ht="15"/>
    <row r="447772" ht="15"/>
    <row r="447773" ht="15"/>
    <row r="447774" ht="15"/>
    <row r="447775" ht="15"/>
    <row r="447776" ht="15"/>
    <row r="447777" ht="15"/>
    <row r="447778" ht="15"/>
    <row r="447779" ht="15"/>
    <row r="447780" ht="15"/>
    <row r="447781" ht="15"/>
    <row r="447782" ht="15"/>
    <row r="447783" ht="15"/>
    <row r="447784" ht="15"/>
    <row r="447785" ht="15"/>
    <row r="447786" ht="15"/>
    <row r="447787" ht="15"/>
    <row r="447788" ht="15"/>
    <row r="447789" ht="15"/>
    <row r="447790" ht="15"/>
    <row r="447791" ht="15"/>
    <row r="447792" ht="15"/>
    <row r="447793" ht="15"/>
    <row r="447794" ht="15"/>
    <row r="447795" ht="15"/>
    <row r="447796" ht="15"/>
    <row r="447797" ht="15"/>
    <row r="447798" ht="15"/>
    <row r="447799" ht="15"/>
    <row r="447800" ht="15"/>
    <row r="447801" ht="15"/>
    <row r="447802" ht="15"/>
    <row r="447803" ht="15"/>
    <row r="447804" ht="15"/>
    <row r="447805" ht="15"/>
    <row r="447806" ht="15"/>
    <row r="447807" ht="15"/>
    <row r="447808" ht="15"/>
    <row r="447809" ht="15"/>
    <row r="447810" ht="15"/>
    <row r="447811" ht="15"/>
    <row r="447812" ht="15"/>
    <row r="447813" ht="15"/>
    <row r="447814" ht="15"/>
    <row r="447815" ht="15"/>
    <row r="447816" ht="15"/>
    <row r="447817" ht="15"/>
    <row r="447818" ht="15"/>
    <row r="447819" ht="15"/>
    <row r="447820" ht="15"/>
    <row r="447821" ht="15"/>
    <row r="447822" ht="15"/>
    <row r="447823" ht="15"/>
    <row r="447824" ht="15"/>
    <row r="447825" ht="15"/>
    <row r="447826" ht="15"/>
    <row r="447827" ht="15"/>
    <row r="447828" ht="15"/>
    <row r="447829" ht="15"/>
    <row r="447830" ht="15"/>
    <row r="447831" ht="15"/>
    <row r="447832" ht="15"/>
    <row r="447833" ht="15"/>
    <row r="447834" ht="15"/>
    <row r="447835" ht="15"/>
    <row r="447836" ht="15"/>
    <row r="447837" ht="15"/>
    <row r="447838" ht="15"/>
    <row r="447839" ht="15"/>
    <row r="447840" ht="15"/>
    <row r="447841" ht="15"/>
    <row r="447842" ht="15"/>
    <row r="447843" ht="15"/>
    <row r="447844" ht="15"/>
    <row r="447845" ht="15"/>
    <row r="447846" ht="15"/>
    <row r="447847" ht="15"/>
    <row r="447848" ht="15"/>
    <row r="447849" ht="15"/>
    <row r="447850" ht="15"/>
    <row r="447851" ht="15"/>
    <row r="447852" ht="15"/>
    <row r="447853" ht="15"/>
    <row r="447854" ht="15"/>
    <row r="447855" ht="15"/>
    <row r="447856" ht="15"/>
    <row r="447857" ht="15"/>
    <row r="447858" ht="15"/>
    <row r="447859" ht="15"/>
    <row r="447860" ht="15"/>
    <row r="447861" ht="15"/>
    <row r="447862" ht="15"/>
    <row r="447863" ht="15"/>
    <row r="447864" ht="15"/>
    <row r="447865" ht="15"/>
    <row r="447866" ht="15"/>
    <row r="447867" ht="15"/>
    <row r="447868" ht="15"/>
    <row r="447869" ht="15"/>
    <row r="447870" ht="15"/>
    <row r="447871" ht="15"/>
    <row r="447872" ht="15"/>
    <row r="447873" ht="15"/>
    <row r="447874" ht="15"/>
    <row r="447875" ht="15"/>
    <row r="447876" ht="15"/>
    <row r="447877" ht="15"/>
    <row r="447878" ht="15"/>
    <row r="447879" ht="15"/>
    <row r="447880" ht="15"/>
    <row r="447881" ht="15"/>
    <row r="447882" ht="15"/>
    <row r="447883" ht="15"/>
    <row r="447884" ht="15"/>
    <row r="447885" ht="15"/>
    <row r="447886" ht="15"/>
    <row r="447887" ht="15"/>
    <row r="447888" ht="15"/>
    <row r="447889" ht="15"/>
    <row r="447890" ht="15"/>
    <row r="447891" ht="15"/>
    <row r="447892" ht="15"/>
    <row r="447893" ht="15"/>
    <row r="447894" ht="15"/>
    <row r="447895" ht="15"/>
    <row r="447896" ht="15"/>
    <row r="447897" ht="15"/>
    <row r="447898" ht="15"/>
    <row r="447899" ht="15"/>
    <row r="447900" ht="15"/>
    <row r="447901" ht="15"/>
    <row r="447902" ht="15"/>
    <row r="447903" ht="15"/>
    <row r="447904" ht="15"/>
    <row r="447905" ht="15"/>
    <row r="447906" ht="15"/>
    <row r="447907" ht="15"/>
    <row r="447908" ht="15"/>
    <row r="447909" ht="15"/>
    <row r="447910" ht="15"/>
    <row r="447911" ht="15"/>
    <row r="447912" ht="15"/>
    <row r="447913" ht="15"/>
    <row r="447914" ht="15"/>
    <row r="447915" ht="15"/>
    <row r="447916" ht="15"/>
    <row r="447917" ht="15"/>
    <row r="447918" ht="15"/>
    <row r="447919" ht="15"/>
    <row r="447920" ht="15"/>
    <row r="447921" ht="15"/>
    <row r="447922" ht="15"/>
    <row r="447923" ht="15"/>
    <row r="447924" ht="15"/>
    <row r="447925" ht="15"/>
    <row r="447926" ht="15"/>
    <row r="447927" ht="15"/>
    <row r="447928" ht="15"/>
    <row r="447929" ht="15"/>
    <row r="447930" ht="15"/>
    <row r="447931" ht="15"/>
    <row r="447932" ht="15"/>
    <row r="447933" ht="15"/>
    <row r="447934" ht="15"/>
    <row r="447935" ht="15"/>
    <row r="447936" ht="15"/>
    <row r="447937" ht="15"/>
    <row r="447938" ht="15"/>
    <row r="447939" ht="15"/>
    <row r="447940" ht="15"/>
    <row r="447941" ht="15"/>
    <row r="447942" ht="15"/>
    <row r="447943" ht="15"/>
    <row r="447944" ht="15"/>
    <row r="447945" ht="15"/>
    <row r="447946" ht="15"/>
    <row r="447947" ht="15"/>
    <row r="447948" ht="15"/>
    <row r="447949" ht="15"/>
    <row r="447950" ht="15"/>
    <row r="447951" ht="15"/>
    <row r="447952" ht="15"/>
    <row r="447953" ht="15"/>
    <row r="447954" ht="15"/>
    <row r="447955" ht="15"/>
    <row r="447956" ht="15"/>
    <row r="447957" ht="15"/>
    <row r="447958" ht="15"/>
    <row r="447959" ht="15"/>
    <row r="447960" ht="15"/>
    <row r="447961" ht="15"/>
    <row r="447962" ht="15"/>
    <row r="447963" ht="15"/>
    <row r="447964" ht="15"/>
    <row r="447965" ht="15"/>
    <row r="447966" ht="15"/>
    <row r="447967" ht="15"/>
    <row r="447968" ht="15"/>
    <row r="447969" ht="15"/>
    <row r="447970" ht="15"/>
    <row r="447971" ht="15"/>
    <row r="447972" ht="15"/>
    <row r="447973" ht="15"/>
    <row r="447974" ht="15"/>
    <row r="447975" ht="15"/>
    <row r="447976" ht="15"/>
    <row r="447977" ht="15"/>
    <row r="447978" ht="15"/>
    <row r="447979" ht="15"/>
    <row r="447980" ht="15"/>
    <row r="447981" ht="15"/>
    <row r="447982" ht="15"/>
    <row r="447983" ht="15"/>
    <row r="447984" ht="15"/>
    <row r="447985" ht="15"/>
    <row r="447986" ht="15"/>
    <row r="447987" ht="15"/>
    <row r="447988" ht="15"/>
    <row r="447989" ht="15"/>
    <row r="447990" ht="15"/>
    <row r="447991" ht="15"/>
    <row r="447992" ht="15"/>
    <row r="447993" ht="15"/>
    <row r="447994" ht="15"/>
    <row r="447995" ht="15"/>
    <row r="447996" ht="15"/>
    <row r="447997" ht="15"/>
    <row r="447998" ht="15"/>
    <row r="447999" ht="15"/>
    <row r="448000" ht="15"/>
    <row r="448001" ht="15"/>
    <row r="448002" ht="15"/>
    <row r="448003" ht="15"/>
    <row r="448004" ht="15"/>
    <row r="448005" ht="15"/>
    <row r="448006" ht="15"/>
    <row r="448007" ht="15"/>
    <row r="448008" ht="15"/>
    <row r="448009" ht="15"/>
    <row r="448010" ht="15"/>
    <row r="448011" ht="15"/>
    <row r="448012" ht="15"/>
    <row r="448013" ht="15"/>
    <row r="448014" ht="15"/>
    <row r="448015" ht="15"/>
    <row r="448016" ht="15"/>
    <row r="448017" ht="15"/>
    <row r="448018" ht="15"/>
    <row r="448019" ht="15"/>
    <row r="448020" ht="15"/>
    <row r="448021" ht="15"/>
    <row r="448022" ht="15"/>
    <row r="448023" ht="15"/>
    <row r="448024" ht="15"/>
    <row r="448025" ht="15"/>
    <row r="448026" ht="15"/>
    <row r="448027" ht="15"/>
    <row r="448028" ht="15"/>
    <row r="448029" ht="15"/>
    <row r="448030" ht="15"/>
    <row r="448031" ht="15"/>
    <row r="448032" ht="15"/>
    <row r="448033" ht="15"/>
    <row r="448034" ht="15"/>
    <row r="448035" ht="15"/>
    <row r="448036" ht="15"/>
    <row r="448037" ht="15"/>
    <row r="448038" ht="15"/>
    <row r="448039" ht="15"/>
    <row r="448040" ht="15"/>
    <row r="448041" ht="15"/>
    <row r="448042" ht="15"/>
    <row r="448043" ht="15"/>
    <row r="448044" ht="15"/>
    <row r="448045" ht="15"/>
    <row r="448046" ht="15"/>
    <row r="448047" ht="15"/>
    <row r="448048" ht="15"/>
    <row r="448049" ht="15"/>
    <row r="448050" ht="15"/>
    <row r="448051" ht="15"/>
    <row r="448052" ht="15"/>
    <row r="448053" ht="15"/>
    <row r="448054" ht="15"/>
    <row r="448055" ht="15"/>
    <row r="448056" ht="15"/>
    <row r="448057" ht="15"/>
    <row r="448058" ht="15"/>
    <row r="448059" ht="15"/>
    <row r="448060" ht="15"/>
    <row r="448061" ht="15"/>
    <row r="448062" ht="15"/>
    <row r="448063" ht="15"/>
    <row r="448064" ht="15"/>
    <row r="448065" ht="15"/>
    <row r="448066" ht="15"/>
    <row r="448067" ht="15"/>
    <row r="448068" ht="15"/>
    <row r="448069" ht="15"/>
    <row r="448070" ht="15"/>
    <row r="448071" ht="15"/>
    <row r="448072" ht="15"/>
    <row r="448073" ht="15"/>
    <row r="448074" ht="15"/>
    <row r="448075" ht="15"/>
    <row r="448076" ht="15"/>
    <row r="448077" ht="15"/>
    <row r="448078" ht="15"/>
    <row r="448079" ht="15"/>
    <row r="448080" ht="15"/>
    <row r="448081" ht="15"/>
    <row r="448082" ht="15"/>
    <row r="448083" ht="15"/>
    <row r="448084" ht="15"/>
    <row r="448085" ht="15"/>
    <row r="448086" ht="15"/>
    <row r="448087" ht="15"/>
    <row r="448088" ht="15"/>
    <row r="448089" ht="15"/>
    <row r="448090" ht="15"/>
    <row r="448091" ht="15"/>
    <row r="448092" ht="15"/>
    <row r="448093" ht="15"/>
    <row r="448094" ht="15"/>
    <row r="448095" ht="15"/>
    <row r="448096" ht="15"/>
    <row r="448097" ht="15"/>
    <row r="448098" ht="15"/>
    <row r="448099" ht="15"/>
    <row r="448100" ht="15"/>
    <row r="448101" ht="15"/>
    <row r="448102" ht="15"/>
    <row r="448103" ht="15"/>
    <row r="448104" ht="15"/>
    <row r="448105" ht="15"/>
    <row r="448106" ht="15"/>
    <row r="448107" ht="15"/>
    <row r="448108" ht="15"/>
    <row r="448109" ht="15"/>
    <row r="448110" ht="15"/>
    <row r="448111" ht="15"/>
    <row r="448112" ht="15"/>
    <row r="448113" ht="15"/>
    <row r="448114" ht="15"/>
    <row r="448115" ht="15"/>
    <row r="448116" ht="15"/>
    <row r="448117" ht="15"/>
    <row r="448118" ht="15"/>
    <row r="448119" ht="15"/>
    <row r="448120" ht="15"/>
    <row r="448121" ht="15"/>
    <row r="448122" ht="15"/>
    <row r="448123" ht="15"/>
    <row r="448124" ht="15"/>
    <row r="448125" ht="15"/>
    <row r="448126" ht="15"/>
    <row r="448127" ht="15"/>
    <row r="448128" ht="15"/>
    <row r="448129" ht="15"/>
    <row r="448130" ht="15"/>
    <row r="448131" ht="15"/>
    <row r="448132" ht="15"/>
    <row r="448133" ht="15"/>
    <row r="448134" ht="15"/>
    <row r="448135" ht="15"/>
    <row r="448136" ht="15"/>
    <row r="448137" ht="15"/>
    <row r="448138" ht="15"/>
    <row r="448139" ht="15"/>
    <row r="448140" ht="15"/>
    <row r="448141" ht="15"/>
    <row r="448142" ht="15"/>
    <row r="448143" ht="15"/>
    <row r="448144" ht="15"/>
    <row r="448145" ht="15"/>
    <row r="448146" ht="15"/>
    <row r="448147" ht="15"/>
    <row r="448148" ht="15"/>
    <row r="448149" ht="15"/>
    <row r="448150" ht="15"/>
    <row r="448151" ht="15"/>
    <row r="448152" ht="15"/>
    <row r="448153" ht="15"/>
    <row r="448154" ht="15"/>
    <row r="448155" ht="15"/>
    <row r="448156" ht="15"/>
    <row r="448157" ht="15"/>
    <row r="448158" ht="15"/>
    <row r="448159" ht="15"/>
    <row r="448160" ht="15"/>
    <row r="448161" ht="15"/>
    <row r="448162" ht="15"/>
    <row r="448163" ht="15"/>
    <row r="448164" ht="15"/>
    <row r="448165" ht="15"/>
    <row r="448166" ht="15"/>
    <row r="448167" ht="15"/>
    <row r="448168" ht="15"/>
    <row r="448169" ht="15"/>
    <row r="448170" ht="15"/>
    <row r="448171" ht="15"/>
    <row r="448172" ht="15"/>
    <row r="448173" ht="15"/>
    <row r="448174" ht="15"/>
    <row r="448175" ht="15"/>
    <row r="448176" ht="15"/>
    <row r="448177" ht="15"/>
    <row r="448178" ht="15"/>
    <row r="448179" ht="15"/>
    <row r="448180" ht="15"/>
    <row r="448181" ht="15"/>
    <row r="448182" ht="15"/>
    <row r="448183" ht="15"/>
    <row r="448184" ht="15"/>
    <row r="448185" ht="15"/>
    <row r="448186" ht="15"/>
    <row r="448187" ht="15"/>
    <row r="448188" ht="15"/>
    <row r="448189" ht="15"/>
    <row r="448190" ht="15"/>
    <row r="448191" ht="15"/>
    <row r="448192" ht="15"/>
    <row r="448193" ht="15"/>
    <row r="448194" ht="15"/>
    <row r="448195" ht="15"/>
    <row r="448196" ht="15"/>
    <row r="448197" ht="15"/>
    <row r="448198" ht="15"/>
    <row r="448199" ht="15"/>
    <row r="448200" ht="15"/>
    <row r="448201" ht="15"/>
    <row r="448202" ht="15"/>
    <row r="448203" ht="15"/>
    <row r="448204" ht="15"/>
    <row r="448205" ht="15"/>
    <row r="448206" ht="15"/>
    <row r="448207" ht="15"/>
    <row r="448208" ht="15"/>
    <row r="448209" ht="15"/>
    <row r="448210" ht="15"/>
    <row r="448211" ht="15"/>
    <row r="448212" ht="15"/>
    <row r="448213" ht="15"/>
    <row r="448214" ht="15"/>
    <row r="448215" ht="15"/>
    <row r="448216" ht="15"/>
    <row r="448217" ht="15"/>
    <row r="448218" ht="15"/>
    <row r="448219" ht="15"/>
    <row r="448220" ht="15"/>
    <row r="448221" ht="15"/>
    <row r="448222" ht="15"/>
    <row r="448223" ht="15"/>
    <row r="448224" ht="15"/>
    <row r="448225" ht="15"/>
    <row r="448226" ht="15"/>
    <row r="448227" ht="15"/>
    <row r="448228" ht="15"/>
    <row r="448229" ht="15"/>
    <row r="448230" ht="15"/>
    <row r="448231" ht="15"/>
    <row r="448232" ht="15"/>
    <row r="448233" ht="15"/>
    <row r="448234" ht="15"/>
    <row r="448235" ht="15"/>
    <row r="448236" ht="15"/>
    <row r="448237" ht="15"/>
    <row r="448238" ht="15"/>
    <row r="448239" ht="15"/>
    <row r="448240" ht="15"/>
    <row r="448241" ht="15"/>
    <row r="448242" ht="15"/>
    <row r="448243" ht="15"/>
    <row r="448244" ht="15"/>
    <row r="448245" ht="15"/>
    <row r="448246" ht="15"/>
    <row r="448247" ht="15"/>
    <row r="448248" ht="15"/>
    <row r="448249" ht="15"/>
    <row r="448250" ht="15"/>
    <row r="448251" ht="15"/>
    <row r="448252" ht="15"/>
    <row r="448253" ht="15"/>
    <row r="448254" ht="15"/>
    <row r="448255" ht="15"/>
    <row r="448256" ht="15"/>
    <row r="448257" ht="15"/>
    <row r="448258" ht="15"/>
    <row r="448259" ht="15"/>
    <row r="448260" ht="15"/>
    <row r="448261" ht="15"/>
    <row r="448262" ht="15"/>
    <row r="448263" ht="15"/>
    <row r="448264" ht="15"/>
    <row r="448265" ht="15"/>
    <row r="448266" ht="15"/>
    <row r="448267" ht="15"/>
    <row r="448268" ht="15"/>
    <row r="448269" ht="15"/>
    <row r="448270" ht="15"/>
    <row r="448271" ht="15"/>
    <row r="448272" ht="15"/>
    <row r="448273" ht="15"/>
    <row r="448274" ht="15"/>
    <row r="448275" ht="15"/>
    <row r="448276" ht="15"/>
    <row r="448277" ht="15"/>
    <row r="448278" ht="15"/>
    <row r="448279" ht="15"/>
    <row r="448280" ht="15"/>
    <row r="448281" ht="15"/>
    <row r="448282" ht="15"/>
    <row r="448283" ht="15"/>
    <row r="448284" ht="15"/>
    <row r="448285" ht="15"/>
    <row r="448286" ht="15"/>
    <row r="448287" ht="15"/>
    <row r="448288" ht="15"/>
    <row r="448289" ht="15"/>
    <row r="448290" ht="15"/>
    <row r="448291" ht="15"/>
    <row r="448292" ht="15"/>
    <row r="448293" ht="15"/>
    <row r="448294" ht="15"/>
    <row r="448295" ht="15"/>
    <row r="448296" ht="15"/>
    <row r="448297" ht="15"/>
    <row r="448298" ht="15"/>
    <row r="448299" ht="15"/>
    <row r="448300" ht="15"/>
    <row r="448301" ht="15"/>
    <row r="448302" ht="15"/>
    <row r="448303" ht="15"/>
    <row r="448304" ht="15"/>
    <row r="448305" ht="15"/>
    <row r="448306" ht="15"/>
    <row r="448307" ht="15"/>
    <row r="448308" ht="15"/>
    <row r="448309" ht="15"/>
    <row r="448310" ht="15"/>
    <row r="448311" ht="15"/>
    <row r="448312" ht="15"/>
    <row r="448313" ht="15"/>
    <row r="448314" ht="15"/>
    <row r="448315" ht="15"/>
    <row r="448316" ht="15"/>
    <row r="448317" ht="15"/>
    <row r="448318" ht="15"/>
    <row r="448319" ht="15"/>
    <row r="448320" ht="15"/>
    <row r="448321" ht="15"/>
    <row r="448322" ht="15"/>
    <row r="448323" ht="15"/>
    <row r="448324" ht="15"/>
    <row r="448325" ht="15"/>
    <row r="448326" ht="15"/>
    <row r="448327" ht="15"/>
    <row r="448328" ht="15"/>
    <row r="448329" ht="15"/>
    <row r="448330" ht="15"/>
    <row r="448331" ht="15"/>
    <row r="448332" ht="15"/>
    <row r="448333" ht="15"/>
    <row r="448334" ht="15"/>
    <row r="448335" ht="15"/>
    <row r="448336" ht="15"/>
    <row r="448337" ht="15"/>
    <row r="448338" ht="15"/>
    <row r="448339" ht="15"/>
    <row r="448340" ht="15"/>
    <row r="448341" ht="15"/>
    <row r="448342" ht="15"/>
    <row r="448343" ht="15"/>
    <row r="448344" ht="15"/>
    <row r="448345" ht="15"/>
    <row r="448346" ht="15"/>
    <row r="448347" ht="15"/>
    <row r="448348" ht="15"/>
    <row r="448349" ht="15"/>
    <row r="448350" ht="15"/>
    <row r="448351" ht="15"/>
    <row r="448352" ht="15"/>
    <row r="448353" ht="15"/>
    <row r="448354" ht="15"/>
    <row r="448355" ht="15"/>
    <row r="448356" ht="15"/>
    <row r="448357" ht="15"/>
    <row r="448358" ht="15"/>
    <row r="448359" ht="15"/>
    <row r="448360" ht="15"/>
    <row r="448361" ht="15"/>
    <row r="448362" ht="15"/>
    <row r="448363" ht="15"/>
    <row r="448364" ht="15"/>
    <row r="448365" ht="15"/>
    <row r="448366" ht="15"/>
    <row r="448367" ht="15"/>
    <row r="448368" ht="15"/>
    <row r="448369" ht="15"/>
    <row r="448370" ht="15"/>
    <row r="448371" ht="15"/>
    <row r="448372" ht="15"/>
    <row r="448373" ht="15"/>
    <row r="448374" ht="15"/>
    <row r="448375" ht="15"/>
    <row r="448376" ht="15"/>
    <row r="448377" ht="15"/>
    <row r="448378" ht="15"/>
    <row r="448379" ht="15"/>
    <row r="448380" ht="15"/>
    <row r="448381" ht="15"/>
    <row r="448382" ht="15"/>
    <row r="448383" ht="15"/>
    <row r="448384" ht="15"/>
    <row r="448385" ht="15"/>
    <row r="448386" ht="15"/>
    <row r="448387" ht="15"/>
    <row r="448388" ht="15"/>
    <row r="448389" ht="15"/>
    <row r="448390" ht="15"/>
    <row r="448391" ht="15"/>
    <row r="448392" ht="15"/>
    <row r="448393" ht="15"/>
    <row r="448394" ht="15"/>
    <row r="448395" ht="15"/>
    <row r="448396" ht="15"/>
    <row r="448397" ht="15"/>
    <row r="448398" ht="15"/>
    <row r="448399" ht="15"/>
    <row r="448400" ht="15"/>
    <row r="448401" ht="15"/>
    <row r="448402" ht="15"/>
    <row r="448403" ht="15"/>
    <row r="448404" ht="15"/>
    <row r="448405" ht="15"/>
    <row r="448406" ht="15"/>
    <row r="448407" ht="15"/>
    <row r="448408" ht="15"/>
    <row r="448409" ht="15"/>
    <row r="448410" ht="15"/>
    <row r="448411" ht="15"/>
    <row r="448412" ht="15"/>
    <row r="448413" ht="15"/>
    <row r="448414" ht="15"/>
    <row r="448415" ht="15"/>
    <row r="448416" ht="15"/>
    <row r="448417" ht="15"/>
    <row r="448418" ht="15"/>
    <row r="448419" ht="15"/>
    <row r="448420" ht="15"/>
    <row r="448421" ht="15"/>
    <row r="448422" ht="15"/>
    <row r="448423" ht="15"/>
    <row r="448424" ht="15"/>
    <row r="448425" ht="15"/>
    <row r="448426" ht="15"/>
    <row r="448427" ht="15"/>
    <row r="448428" ht="15"/>
    <row r="448429" ht="15"/>
    <row r="448430" ht="15"/>
    <row r="448431" ht="15"/>
    <row r="448432" ht="15"/>
    <row r="448433" ht="15"/>
    <row r="448434" ht="15"/>
    <row r="448435" ht="15"/>
    <row r="448436" ht="15"/>
    <row r="448437" ht="15"/>
    <row r="448438" ht="15"/>
    <row r="448439" ht="15"/>
    <row r="448440" ht="15"/>
    <row r="448441" ht="15"/>
    <row r="448442" ht="15"/>
    <row r="448443" ht="15"/>
    <row r="448444" ht="15"/>
    <row r="448445" ht="15"/>
    <row r="448446" ht="15"/>
    <row r="448447" ht="15"/>
    <row r="448448" ht="15"/>
    <row r="448449" ht="15"/>
    <row r="448450" ht="15"/>
    <row r="448451" ht="15"/>
    <row r="448452" ht="15"/>
    <row r="448453" ht="15"/>
    <row r="448454" ht="15"/>
    <row r="448455" ht="15"/>
    <row r="448456" ht="15"/>
    <row r="448457" ht="15"/>
    <row r="448458" ht="15"/>
    <row r="448459" ht="15"/>
    <row r="448460" ht="15"/>
    <row r="448461" ht="15"/>
    <row r="448462" ht="15"/>
    <row r="448463" ht="15"/>
    <row r="448464" ht="15"/>
    <row r="448465" ht="15"/>
    <row r="448466" ht="15"/>
    <row r="448467" ht="15"/>
    <row r="448468" ht="15"/>
    <row r="448469" ht="15"/>
    <row r="448470" ht="15"/>
    <row r="448471" ht="15"/>
    <row r="448472" ht="15"/>
    <row r="448473" ht="15"/>
    <row r="448474" ht="15"/>
    <row r="448475" ht="15"/>
    <row r="448476" ht="15"/>
    <row r="448477" ht="15"/>
    <row r="448478" ht="15"/>
    <row r="448479" ht="15"/>
    <row r="448480" ht="15"/>
    <row r="448481" ht="15"/>
    <row r="448482" ht="15"/>
    <row r="448483" ht="15"/>
    <row r="448484" ht="15"/>
    <row r="448485" ht="15"/>
    <row r="448486" ht="15"/>
    <row r="448487" ht="15"/>
    <row r="448488" ht="15"/>
    <row r="448489" ht="15"/>
    <row r="448490" ht="15"/>
    <row r="448491" ht="15"/>
    <row r="448492" ht="15"/>
    <row r="448493" ht="15"/>
    <row r="448494" ht="15"/>
    <row r="448495" ht="15"/>
    <row r="448496" ht="15"/>
    <row r="448497" ht="15"/>
    <row r="448498" ht="15"/>
    <row r="448499" ht="15"/>
    <row r="448500" ht="15"/>
    <row r="448501" ht="15"/>
    <row r="448502" ht="15"/>
    <row r="448503" ht="15"/>
    <row r="448504" ht="15"/>
    <row r="448505" ht="15"/>
    <row r="448506" ht="15"/>
    <row r="448507" ht="15"/>
    <row r="448508" ht="15"/>
    <row r="448509" ht="15"/>
    <row r="448510" ht="15"/>
    <row r="448511" ht="15"/>
    <row r="448512" ht="15"/>
    <row r="448513" ht="15"/>
    <row r="448514" ht="15"/>
    <row r="448515" ht="15"/>
    <row r="448516" ht="15"/>
    <row r="448517" ht="15"/>
    <row r="448518" ht="15"/>
    <row r="448519" ht="15"/>
    <row r="448520" ht="15"/>
    <row r="448521" ht="15"/>
    <row r="448522" ht="15"/>
    <row r="448523" ht="15"/>
    <row r="448524" ht="15"/>
    <row r="448525" ht="15"/>
    <row r="448526" ht="15"/>
    <row r="448527" ht="15"/>
    <row r="448528" ht="15"/>
    <row r="448529" ht="15"/>
    <row r="448530" ht="15"/>
    <row r="448531" ht="15"/>
    <row r="448532" ht="15"/>
    <row r="448533" ht="15"/>
    <row r="448534" ht="15"/>
    <row r="448535" ht="15"/>
    <row r="448536" ht="15"/>
    <row r="448537" ht="15"/>
    <row r="448538" ht="15"/>
    <row r="448539" ht="15"/>
    <row r="448540" ht="15"/>
    <row r="448541" ht="15"/>
    <row r="448542" ht="15"/>
    <row r="448543" ht="15"/>
    <row r="448544" ht="15"/>
    <row r="448545" ht="15"/>
    <row r="448546" ht="15"/>
    <row r="448547" ht="15"/>
    <row r="448548" ht="15"/>
    <row r="448549" ht="15"/>
    <row r="448550" ht="15"/>
    <row r="448551" ht="15"/>
    <row r="448552" ht="15"/>
    <row r="448553" ht="15"/>
    <row r="448554" ht="15"/>
    <row r="448555" ht="15"/>
    <row r="448556" ht="15"/>
    <row r="448557" ht="15"/>
    <row r="448558" ht="15"/>
    <row r="448559" ht="15"/>
    <row r="448560" ht="15"/>
    <row r="448561" ht="15"/>
    <row r="448562" ht="15"/>
    <row r="448563" ht="15"/>
    <row r="448564" ht="15"/>
    <row r="448565" ht="15"/>
    <row r="448566" ht="15"/>
    <row r="448567" ht="15"/>
    <row r="448568" ht="15"/>
    <row r="448569" ht="15"/>
    <row r="448570" ht="15"/>
    <row r="448571" ht="15"/>
    <row r="448572" ht="15"/>
    <row r="448573" ht="15"/>
    <row r="448574" ht="15"/>
    <row r="448575" ht="15"/>
    <row r="448576" ht="15"/>
    <row r="448577" ht="15"/>
    <row r="448578" ht="15"/>
    <row r="448579" ht="15"/>
    <row r="448580" ht="15"/>
    <row r="448581" ht="15"/>
    <row r="448582" ht="15"/>
    <row r="448583" ht="15"/>
    <row r="448584" ht="15"/>
    <row r="448585" ht="15"/>
    <row r="448586" ht="15"/>
    <row r="448587" ht="15"/>
    <row r="448588" ht="15"/>
    <row r="448589" ht="15"/>
    <row r="448590" ht="15"/>
    <row r="448591" ht="15"/>
    <row r="448592" ht="15"/>
    <row r="448593" ht="15"/>
    <row r="448594" ht="15"/>
    <row r="448595" ht="15"/>
    <row r="448596" ht="15"/>
    <row r="448597" ht="15"/>
    <row r="448598" ht="15"/>
    <row r="448599" ht="15"/>
    <row r="448600" ht="15"/>
    <row r="448601" ht="15"/>
    <row r="448602" ht="15"/>
    <row r="448603" ht="15"/>
    <row r="448604" ht="15"/>
    <row r="448605" ht="15"/>
    <row r="448606" ht="15"/>
    <row r="448607" ht="15"/>
    <row r="448608" ht="15"/>
    <row r="448609" ht="15"/>
    <row r="448610" ht="15"/>
    <row r="448611" ht="15"/>
    <row r="448612" ht="15"/>
    <row r="448613" ht="15"/>
    <row r="448614" ht="15"/>
    <row r="448615" ht="15"/>
    <row r="448616" ht="15"/>
    <row r="448617" ht="15"/>
    <row r="448618" ht="15"/>
    <row r="448619" ht="15"/>
    <row r="448620" ht="15"/>
    <row r="448621" ht="15"/>
    <row r="448622" ht="15"/>
    <row r="448623" ht="15"/>
    <row r="448624" ht="15"/>
    <row r="448625" ht="15"/>
    <row r="448626" ht="15"/>
    <row r="448627" ht="15"/>
    <row r="448628" ht="15"/>
    <row r="448629" ht="15"/>
    <row r="448630" ht="15"/>
    <row r="448631" ht="15"/>
    <row r="448632" ht="15"/>
    <row r="448633" ht="15"/>
    <row r="448634" ht="15"/>
    <row r="448635" ht="15"/>
    <row r="448636" ht="15"/>
    <row r="448637" ht="15"/>
    <row r="448638" ht="15"/>
    <row r="448639" ht="15"/>
    <row r="448640" ht="15"/>
    <row r="448641" ht="15"/>
    <row r="448642" ht="15"/>
    <row r="448643" ht="15"/>
    <row r="448644" ht="15"/>
    <row r="448645" ht="15"/>
    <row r="448646" ht="15"/>
    <row r="448647" ht="15"/>
    <row r="448648" ht="15"/>
    <row r="448649" ht="15"/>
    <row r="448650" ht="15"/>
    <row r="448651" ht="15"/>
    <row r="448652" ht="15"/>
    <row r="448653" ht="15"/>
    <row r="448654" ht="15"/>
    <row r="448655" ht="15"/>
    <row r="448656" ht="15"/>
    <row r="448657" ht="15"/>
    <row r="448658" ht="15"/>
    <row r="448659" ht="15"/>
    <row r="448660" ht="15"/>
    <row r="448661" ht="15"/>
    <row r="448662" ht="15"/>
    <row r="448663" ht="15"/>
    <row r="448664" ht="15"/>
    <row r="448665" ht="15"/>
    <row r="448666" ht="15"/>
    <row r="448667" ht="15"/>
    <row r="448668" ht="15"/>
    <row r="448669" ht="15"/>
    <row r="448670" ht="15"/>
    <row r="448671" ht="15"/>
    <row r="448672" ht="15"/>
    <row r="448673" ht="15"/>
    <row r="448674" ht="15"/>
    <row r="448675" ht="15"/>
    <row r="448676" ht="15"/>
    <row r="448677" ht="15"/>
    <row r="448678" ht="15"/>
    <row r="448679" ht="15"/>
    <row r="448680" ht="15"/>
    <row r="448681" ht="15"/>
    <row r="448682" ht="15"/>
    <row r="448683" ht="15"/>
    <row r="448684" ht="15"/>
    <row r="448685" ht="15"/>
    <row r="448686" ht="15"/>
    <row r="448687" ht="15"/>
    <row r="448688" ht="15"/>
    <row r="448689" ht="15"/>
    <row r="448690" ht="15"/>
    <row r="448691" ht="15"/>
    <row r="448692" ht="15"/>
    <row r="448693" ht="15"/>
    <row r="448694" ht="15"/>
    <row r="448695" ht="15"/>
    <row r="448696" ht="15"/>
    <row r="448697" ht="15"/>
    <row r="448698" ht="15"/>
    <row r="448699" ht="15"/>
    <row r="448700" ht="15"/>
    <row r="448701" ht="15"/>
    <row r="448702" ht="15"/>
    <row r="448703" ht="15"/>
    <row r="448704" ht="15"/>
    <row r="448705" ht="15"/>
    <row r="448706" ht="15"/>
    <row r="448707" ht="15"/>
    <row r="448708" ht="15"/>
    <row r="448709" ht="15"/>
    <row r="448710" ht="15"/>
    <row r="448711" ht="15"/>
    <row r="448712" ht="15"/>
    <row r="448713" ht="15"/>
    <row r="448714" ht="15"/>
    <row r="448715" ht="15"/>
    <row r="448716" ht="15"/>
    <row r="448717" ht="15"/>
    <row r="448718" ht="15"/>
    <row r="448719" ht="15"/>
    <row r="448720" ht="15"/>
    <row r="448721" ht="15"/>
    <row r="448722" ht="15"/>
    <row r="448723" ht="15"/>
    <row r="448724" ht="15"/>
    <row r="448725" ht="15"/>
    <row r="448726" ht="15"/>
    <row r="448727" ht="15"/>
    <row r="448728" ht="15"/>
    <row r="448729" ht="15"/>
    <row r="448730" ht="15"/>
    <row r="448731" ht="15"/>
    <row r="448732" ht="15"/>
    <row r="448733" ht="15"/>
    <row r="448734" ht="15"/>
    <row r="448735" ht="15"/>
    <row r="448736" ht="15"/>
    <row r="448737" ht="15"/>
    <row r="448738" ht="15"/>
    <row r="448739" ht="15"/>
    <row r="448740" ht="15"/>
    <row r="448741" ht="15"/>
    <row r="448742" ht="15"/>
    <row r="448743" ht="15"/>
    <row r="448744" ht="15"/>
    <row r="448745" ht="15"/>
    <row r="448746" ht="15"/>
    <row r="448747" ht="15"/>
    <row r="448748" ht="15"/>
    <row r="448749" ht="15"/>
    <row r="448750" ht="15"/>
    <row r="448751" ht="15"/>
    <row r="448752" ht="15"/>
    <row r="448753" ht="15"/>
    <row r="448754" ht="15"/>
    <row r="448755" ht="15"/>
    <row r="448756" ht="15"/>
    <row r="448757" ht="15"/>
    <row r="448758" ht="15"/>
    <row r="448759" ht="15"/>
    <row r="448760" ht="15"/>
    <row r="448761" ht="15"/>
    <row r="448762" ht="15"/>
    <row r="448763" ht="15"/>
    <row r="448764" ht="15"/>
    <row r="448765" ht="15"/>
    <row r="448766" ht="15"/>
    <row r="448767" ht="15"/>
    <row r="448768" ht="15"/>
    <row r="448769" ht="15"/>
    <row r="448770" ht="15"/>
    <row r="448771" ht="15"/>
    <row r="448772" ht="15"/>
    <row r="448773" ht="15"/>
    <row r="448774" ht="15"/>
    <row r="448775" ht="15"/>
    <row r="448776" ht="15"/>
    <row r="448777" ht="15"/>
    <row r="448778" ht="15"/>
    <row r="448779" ht="15"/>
    <row r="448780" ht="15"/>
    <row r="448781" ht="15"/>
    <row r="448782" ht="15"/>
    <row r="448783" ht="15"/>
    <row r="448784" ht="15"/>
    <row r="448785" ht="15"/>
    <row r="448786" ht="15"/>
    <row r="448787" ht="15"/>
    <row r="448788" ht="15"/>
    <row r="448789" ht="15"/>
    <row r="448790" ht="15"/>
    <row r="448791" ht="15"/>
    <row r="448792" ht="15"/>
    <row r="448793" ht="15"/>
    <row r="448794" ht="15"/>
    <row r="448795" ht="15"/>
    <row r="448796" ht="15"/>
    <row r="448797" ht="15"/>
    <row r="448798" ht="15"/>
    <row r="448799" ht="15"/>
    <row r="448800" ht="15"/>
    <row r="448801" ht="15"/>
    <row r="448802" ht="15"/>
    <row r="448803" ht="15"/>
    <row r="448804" ht="15"/>
    <row r="448805" ht="15"/>
    <row r="448806" ht="15"/>
    <row r="448807" ht="15"/>
    <row r="448808" ht="15"/>
    <row r="448809" ht="15"/>
    <row r="448810" ht="15"/>
    <row r="448811" ht="15"/>
    <row r="448812" ht="15"/>
    <row r="448813" ht="15"/>
    <row r="448814" ht="15"/>
    <row r="448815" ht="15"/>
    <row r="448816" ht="15"/>
    <row r="448817" ht="15"/>
    <row r="448818" ht="15"/>
    <row r="448819" ht="15"/>
    <row r="448820" ht="15"/>
    <row r="448821" ht="15"/>
    <row r="448822" ht="15"/>
    <row r="448823" ht="15"/>
    <row r="448824" ht="15"/>
    <row r="448825" ht="15"/>
    <row r="448826" ht="15"/>
    <row r="448827" ht="15"/>
    <row r="448828" ht="15"/>
    <row r="448829" ht="15"/>
    <row r="448830" ht="15"/>
    <row r="448831" ht="15"/>
    <row r="448832" ht="15"/>
    <row r="448833" ht="15"/>
    <row r="448834" ht="15"/>
    <row r="448835" ht="15"/>
    <row r="448836" ht="15"/>
    <row r="448837" ht="15"/>
    <row r="448838" ht="15"/>
    <row r="448839" ht="15"/>
    <row r="448840" ht="15"/>
    <row r="448841" ht="15"/>
    <row r="448842" ht="15"/>
    <row r="448843" ht="15"/>
    <row r="448844" ht="15"/>
    <row r="448845" ht="15"/>
    <row r="448846" ht="15"/>
    <row r="448847" ht="15"/>
    <row r="448848" ht="15"/>
    <row r="448849" ht="15"/>
    <row r="448850" ht="15"/>
    <row r="448851" ht="15"/>
    <row r="448852" ht="15"/>
    <row r="448853" ht="15"/>
    <row r="448854" ht="15"/>
    <row r="448855" ht="15"/>
    <row r="448856" ht="15"/>
    <row r="448857" ht="15"/>
    <row r="448858" ht="15"/>
    <row r="448859" ht="15"/>
    <row r="448860" ht="15"/>
    <row r="448861" ht="15"/>
    <row r="448862" ht="15"/>
    <row r="448863" ht="15"/>
    <row r="448864" ht="15"/>
    <row r="448865" ht="15"/>
    <row r="448866" ht="15"/>
    <row r="448867" ht="15"/>
    <row r="448868" ht="15"/>
    <row r="448869" ht="15"/>
    <row r="448870" ht="15"/>
    <row r="448871" ht="15"/>
    <row r="448872" ht="15"/>
    <row r="448873" ht="15"/>
    <row r="448874" ht="15"/>
    <row r="448875" ht="15"/>
    <row r="448876" ht="15"/>
    <row r="448877" ht="15"/>
    <row r="448878" ht="15"/>
    <row r="448879" ht="15"/>
    <row r="448880" ht="15"/>
    <row r="448881" ht="15"/>
    <row r="448882" ht="15"/>
    <row r="448883" ht="15"/>
    <row r="448884" ht="15"/>
    <row r="448885" ht="15"/>
    <row r="448886" ht="15"/>
    <row r="448887" ht="15"/>
    <row r="448888" ht="15"/>
    <row r="448889" ht="15"/>
    <row r="448890" ht="15"/>
    <row r="448891" ht="15"/>
    <row r="448892" ht="15"/>
    <row r="448893" ht="15"/>
    <row r="448894" ht="15"/>
    <row r="448895" ht="15"/>
    <row r="448896" ht="15"/>
    <row r="448897" ht="15"/>
    <row r="448898" ht="15"/>
    <row r="448899" ht="15"/>
    <row r="448900" ht="15"/>
    <row r="448901" ht="15"/>
    <row r="448902" ht="15"/>
    <row r="448903" ht="15"/>
    <row r="448904" ht="15"/>
    <row r="448905" ht="15"/>
    <row r="448906" ht="15"/>
    <row r="448907" ht="15"/>
    <row r="448908" ht="15"/>
    <row r="448909" ht="15"/>
    <row r="448910" ht="15"/>
    <row r="448911" ht="15"/>
    <row r="448912" ht="15"/>
    <row r="448913" ht="15"/>
    <row r="448914" ht="15"/>
    <row r="448915" ht="15"/>
    <row r="448916" ht="15"/>
    <row r="448917" ht="15"/>
    <row r="448918" ht="15"/>
    <row r="448919" ht="15"/>
    <row r="448920" ht="15"/>
    <row r="448921" ht="15"/>
    <row r="448922" ht="15"/>
    <row r="448923" ht="15"/>
    <row r="448924" ht="15"/>
    <row r="448925" ht="15"/>
    <row r="448926" ht="15"/>
    <row r="448927" ht="15"/>
    <row r="448928" ht="15"/>
    <row r="448929" ht="15"/>
    <row r="448930" ht="15"/>
    <row r="448931" ht="15"/>
    <row r="448932" ht="15"/>
    <row r="448933" ht="15"/>
    <row r="448934" ht="15"/>
    <row r="448935" ht="15"/>
    <row r="448936" ht="15"/>
    <row r="448937" ht="15"/>
    <row r="448938" ht="15"/>
    <row r="448939" ht="15"/>
    <row r="448940" ht="15"/>
    <row r="448941" ht="15"/>
    <row r="448942" ht="15"/>
    <row r="448943" ht="15"/>
    <row r="448944" ht="15"/>
    <row r="448945" ht="15"/>
    <row r="448946" ht="15"/>
    <row r="448947" ht="15"/>
    <row r="448948" ht="15"/>
    <row r="448949" ht="15"/>
    <row r="448950" ht="15"/>
    <row r="448951" ht="15"/>
    <row r="448952" ht="15"/>
    <row r="448953" ht="15"/>
    <row r="448954" ht="15"/>
    <row r="448955" ht="15"/>
    <row r="448956" ht="15"/>
    <row r="448957" ht="15"/>
    <row r="448958" ht="15"/>
    <row r="448959" ht="15"/>
    <row r="448960" ht="15"/>
    <row r="448961" ht="15"/>
    <row r="448962" ht="15"/>
    <row r="448963" ht="15"/>
    <row r="448964" ht="15"/>
    <row r="448965" ht="15"/>
    <row r="448966" ht="15"/>
    <row r="448967" ht="15"/>
    <row r="448968" ht="15"/>
    <row r="448969" ht="15"/>
    <row r="448970" ht="15"/>
    <row r="448971" ht="15"/>
    <row r="448972" ht="15"/>
    <row r="448973" ht="15"/>
    <row r="448974" ht="15"/>
    <row r="448975" ht="15"/>
    <row r="448976" ht="15"/>
    <row r="448977" ht="15"/>
    <row r="448978" ht="15"/>
    <row r="448979" ht="15"/>
    <row r="448980" ht="15"/>
    <row r="448981" ht="15"/>
    <row r="448982" ht="15"/>
    <row r="448983" ht="15"/>
    <row r="448984" ht="15"/>
    <row r="448985" ht="15"/>
    <row r="448986" ht="15"/>
    <row r="448987" ht="15"/>
    <row r="448988" ht="15"/>
    <row r="448989" ht="15"/>
    <row r="448990" ht="15"/>
    <row r="448991" ht="15"/>
    <row r="448992" ht="15"/>
    <row r="448993" ht="15"/>
    <row r="448994" ht="15"/>
    <row r="448995" ht="15"/>
    <row r="448996" ht="15"/>
    <row r="448997" ht="15"/>
    <row r="448998" ht="15"/>
    <row r="448999" ht="15"/>
    <row r="449000" ht="15"/>
    <row r="449001" ht="15"/>
    <row r="449002" ht="15"/>
    <row r="449003" ht="15"/>
    <row r="449004" ht="15"/>
    <row r="449005" ht="15"/>
    <row r="449006" ht="15"/>
    <row r="449007" ht="15"/>
    <row r="449008" ht="15"/>
    <row r="449009" ht="15"/>
    <row r="449010" ht="15"/>
    <row r="449011" ht="15"/>
    <row r="449012" ht="15"/>
    <row r="449013" ht="15"/>
    <row r="449014" ht="15"/>
    <row r="449015" ht="15"/>
    <row r="449016" ht="15"/>
    <row r="449017" ht="15"/>
    <row r="449018" ht="15"/>
    <row r="449019" ht="15"/>
    <row r="449020" ht="15"/>
    <row r="449021" ht="15"/>
    <row r="449022" ht="15"/>
    <row r="449023" ht="15"/>
    <row r="449024" ht="15"/>
    <row r="449025" ht="15"/>
    <row r="449026" ht="15"/>
    <row r="449027" ht="15"/>
    <row r="449028" ht="15"/>
    <row r="449029" ht="15"/>
    <row r="449030" ht="15"/>
    <row r="449031" ht="15"/>
    <row r="449032" ht="15"/>
    <row r="449033" ht="15"/>
    <row r="449034" ht="15"/>
    <row r="449035" ht="15"/>
    <row r="449036" ht="15"/>
    <row r="449037" ht="15"/>
    <row r="449038" ht="15"/>
    <row r="449039" ht="15"/>
    <row r="449040" ht="15"/>
    <row r="449041" ht="15"/>
    <row r="449042" ht="15"/>
    <row r="449043" ht="15"/>
    <row r="449044" ht="15"/>
    <row r="449045" ht="15"/>
    <row r="449046" ht="15"/>
    <row r="449047" ht="15"/>
    <row r="449048" ht="15"/>
    <row r="449049" ht="15"/>
    <row r="449050" ht="15"/>
    <row r="449051" ht="15"/>
    <row r="449052" ht="15"/>
    <row r="449053" ht="15"/>
    <row r="449054" ht="15"/>
    <row r="449055" ht="15"/>
    <row r="449056" ht="15"/>
    <row r="449057" ht="15"/>
    <row r="449058" ht="15"/>
    <row r="449059" ht="15"/>
    <row r="449060" ht="15"/>
    <row r="449061" ht="15"/>
    <row r="449062" ht="15"/>
    <row r="449063" ht="15"/>
    <row r="449064" ht="15"/>
    <row r="449065" ht="15"/>
    <row r="449066" ht="15"/>
    <row r="449067" ht="15"/>
    <row r="449068" ht="15"/>
    <row r="449069" ht="15"/>
    <row r="449070" ht="15"/>
    <row r="449071" ht="15"/>
    <row r="449072" ht="15"/>
    <row r="449073" ht="15"/>
    <row r="449074" ht="15"/>
    <row r="449075" ht="15"/>
    <row r="449076" ht="15"/>
    <row r="449077" ht="15"/>
    <row r="449078" ht="15"/>
    <row r="449079" ht="15"/>
    <row r="449080" ht="15"/>
    <row r="449081" ht="15"/>
    <row r="449082" ht="15"/>
    <row r="449083" ht="15"/>
    <row r="449084" ht="15"/>
    <row r="449085" ht="15"/>
    <row r="449086" ht="15"/>
    <row r="449087" ht="15"/>
    <row r="449088" ht="15"/>
    <row r="449089" ht="15"/>
    <row r="449090" ht="15"/>
    <row r="449091" ht="15"/>
    <row r="449092" ht="15"/>
    <row r="449093" ht="15"/>
    <row r="449094" ht="15"/>
    <row r="449095" ht="15"/>
    <row r="449096" ht="15"/>
    <row r="449097" ht="15"/>
    <row r="449098" ht="15"/>
    <row r="449099" ht="15"/>
    <row r="449100" ht="15"/>
    <row r="449101" ht="15"/>
    <row r="449102" ht="15"/>
    <row r="449103" ht="15"/>
    <row r="449104" ht="15"/>
    <row r="449105" ht="15"/>
    <row r="449106" ht="15"/>
    <row r="449107" ht="15"/>
    <row r="449108" ht="15"/>
    <row r="449109" ht="15"/>
    <row r="449110" ht="15"/>
    <row r="449111" ht="15"/>
    <row r="449112" ht="15"/>
    <row r="449113" ht="15"/>
    <row r="449114" ht="15"/>
    <row r="449115" ht="15"/>
    <row r="449116" ht="15"/>
    <row r="449117" ht="15"/>
    <row r="449118" ht="15"/>
    <row r="449119" ht="15"/>
    <row r="449120" ht="15"/>
    <row r="449121" ht="15"/>
    <row r="449122" ht="15"/>
    <row r="449123" ht="15"/>
    <row r="449124" ht="15"/>
    <row r="449125" ht="15"/>
    <row r="449126" ht="15"/>
    <row r="449127" ht="15"/>
    <row r="449128" ht="15"/>
    <row r="449129" ht="15"/>
    <row r="449130" ht="15"/>
    <row r="449131" ht="15"/>
    <row r="449132" ht="15"/>
    <row r="449133" ht="15"/>
    <row r="449134" ht="15"/>
    <row r="449135" ht="15"/>
    <row r="449136" ht="15"/>
    <row r="449137" ht="15"/>
    <row r="449138" ht="15"/>
    <row r="449139" ht="15"/>
    <row r="449140" ht="15"/>
    <row r="449141" ht="15"/>
    <row r="449142" ht="15"/>
    <row r="449143" ht="15"/>
    <row r="449144" ht="15"/>
    <row r="449145" ht="15"/>
    <row r="449146" ht="15"/>
    <row r="449147" ht="15"/>
    <row r="449148" ht="15"/>
    <row r="449149" ht="15"/>
    <row r="449150" ht="15"/>
    <row r="449151" ht="15"/>
    <row r="449152" ht="15"/>
    <row r="449153" ht="15"/>
    <row r="449154" ht="15"/>
    <row r="449155" ht="15"/>
    <row r="449156" ht="15"/>
    <row r="449157" ht="15"/>
    <row r="449158" ht="15"/>
    <row r="449159" ht="15"/>
    <row r="449160" ht="15"/>
    <row r="449161" ht="15"/>
    <row r="449162" ht="15"/>
    <row r="449163" ht="15"/>
    <row r="449164" ht="15"/>
    <row r="449165" ht="15"/>
    <row r="449166" ht="15"/>
    <row r="449167" ht="15"/>
    <row r="449168" ht="15"/>
    <row r="449169" ht="15"/>
    <row r="449170" ht="15"/>
    <row r="449171" ht="15"/>
    <row r="449172" ht="15"/>
    <row r="449173" ht="15"/>
    <row r="449174" ht="15"/>
    <row r="449175" ht="15"/>
    <row r="449176" ht="15"/>
    <row r="449177" ht="15"/>
    <row r="449178" ht="15"/>
    <row r="449179" ht="15"/>
    <row r="449180" ht="15"/>
    <row r="449181" ht="15"/>
    <row r="449182" ht="15"/>
    <row r="449183" ht="15"/>
    <row r="449184" ht="15"/>
    <row r="449185" ht="15"/>
    <row r="449186" ht="15"/>
    <row r="449187" ht="15"/>
    <row r="449188" ht="15"/>
    <row r="449189" ht="15"/>
    <row r="449190" ht="15"/>
    <row r="449191" ht="15"/>
    <row r="449192" ht="15"/>
    <row r="449193" ht="15"/>
    <row r="449194" ht="15"/>
    <row r="449195" ht="15"/>
    <row r="449196" ht="15"/>
    <row r="449197" ht="15"/>
    <row r="449198" ht="15"/>
    <row r="449199" ht="15"/>
    <row r="449200" ht="15"/>
    <row r="449201" ht="15"/>
    <row r="449202" ht="15"/>
    <row r="449203" ht="15"/>
    <row r="449204" ht="15"/>
    <row r="449205" ht="15"/>
    <row r="449206" ht="15"/>
    <row r="449207" ht="15"/>
    <row r="449208" ht="15"/>
    <row r="449209" ht="15"/>
    <row r="449210" ht="15"/>
    <row r="449211" ht="15"/>
    <row r="449212" ht="15"/>
    <row r="449213" ht="15"/>
    <row r="449214" ht="15"/>
    <row r="449215" ht="15"/>
    <row r="449216" ht="15"/>
    <row r="449217" ht="15"/>
    <row r="449218" ht="15"/>
    <row r="449219" ht="15"/>
    <row r="449220" ht="15"/>
    <row r="449221" ht="15"/>
    <row r="449222" ht="15"/>
    <row r="449223" ht="15"/>
    <row r="449224" ht="15"/>
    <row r="449225" ht="15"/>
    <row r="449226" ht="15"/>
    <row r="449227" ht="15"/>
    <row r="449228" ht="15"/>
    <row r="449229" ht="15"/>
    <row r="449230" ht="15"/>
    <row r="449231" ht="15"/>
    <row r="449232" ht="15"/>
    <row r="449233" ht="15"/>
    <row r="449234" ht="15"/>
    <row r="449235" ht="15"/>
    <row r="449236" ht="15"/>
    <row r="449237" ht="15"/>
    <row r="449238" ht="15"/>
    <row r="449239" ht="15"/>
    <row r="449240" ht="15"/>
    <row r="449241" ht="15"/>
    <row r="449242" ht="15"/>
    <row r="449243" ht="15"/>
    <row r="449244" ht="15"/>
    <row r="449245" ht="15"/>
    <row r="449246" ht="15"/>
    <row r="449247" ht="15"/>
    <row r="449248" ht="15"/>
    <row r="449249" ht="15"/>
    <row r="449250" ht="15"/>
    <row r="449251" ht="15"/>
    <row r="449252" ht="15"/>
    <row r="449253" ht="15"/>
    <row r="449254" ht="15"/>
    <row r="449255" ht="15"/>
    <row r="449256" ht="15"/>
    <row r="449257" ht="15"/>
    <row r="449258" ht="15"/>
    <row r="449259" ht="15"/>
    <row r="449260" ht="15"/>
    <row r="449261" ht="15"/>
    <row r="449262" ht="15"/>
    <row r="449263" ht="15"/>
    <row r="449264" ht="15"/>
    <row r="449265" ht="15"/>
    <row r="449266" ht="15"/>
    <row r="449267" ht="15"/>
    <row r="449268" ht="15"/>
    <row r="449269" ht="15"/>
    <row r="449270" ht="15"/>
    <row r="449271" ht="15"/>
    <row r="449272" ht="15"/>
    <row r="449273" ht="15"/>
    <row r="449274" ht="15"/>
    <row r="449275" ht="15"/>
    <row r="449276" ht="15"/>
    <row r="449277" ht="15"/>
    <row r="449278" ht="15"/>
    <row r="449279" ht="15"/>
    <row r="449280" ht="15"/>
    <row r="449281" ht="15"/>
    <row r="449282" ht="15"/>
    <row r="449283" ht="15"/>
    <row r="449284" ht="15"/>
    <row r="449285" ht="15"/>
    <row r="449286" ht="15"/>
    <row r="449287" ht="15"/>
    <row r="449288" ht="15"/>
    <row r="449289" ht="15"/>
    <row r="449290" ht="15"/>
    <row r="449291" ht="15"/>
    <row r="449292" ht="15"/>
    <row r="449293" ht="15"/>
    <row r="449294" ht="15"/>
    <row r="449295" ht="15"/>
    <row r="449296" ht="15"/>
    <row r="449297" ht="15"/>
    <row r="449298" ht="15"/>
    <row r="449299" ht="15"/>
    <row r="449300" ht="15"/>
    <row r="449301" ht="15"/>
    <row r="449302" ht="15"/>
    <row r="449303" ht="15"/>
    <row r="449304" ht="15"/>
    <row r="449305" ht="15"/>
    <row r="449306" ht="15"/>
    <row r="449307" ht="15"/>
    <row r="449308" ht="15"/>
    <row r="449309" ht="15"/>
    <row r="449310" ht="15"/>
    <row r="449311" ht="15"/>
    <row r="449312" ht="15"/>
    <row r="449313" ht="15"/>
    <row r="449314" ht="15"/>
    <row r="449315" ht="15"/>
    <row r="449316" ht="15"/>
    <row r="449317" ht="15"/>
    <row r="449318" ht="15"/>
    <row r="449319" ht="15"/>
    <row r="449320" ht="15"/>
    <row r="449321" ht="15"/>
    <row r="449322" ht="15"/>
    <row r="449323" ht="15"/>
    <row r="449324" ht="15"/>
    <row r="449325" ht="15"/>
    <row r="449326" ht="15"/>
    <row r="449327" ht="15"/>
    <row r="449328" ht="15"/>
    <row r="449329" ht="15"/>
    <row r="449330" ht="15"/>
    <row r="449331" ht="15"/>
    <row r="449332" ht="15"/>
    <row r="449333" ht="15"/>
    <row r="449334" ht="15"/>
    <row r="449335" ht="15"/>
    <row r="449336" ht="15"/>
    <row r="449337" ht="15"/>
    <row r="449338" ht="15"/>
    <row r="449339" ht="15"/>
    <row r="449340" ht="15"/>
    <row r="449341" ht="15"/>
    <row r="449342" ht="15"/>
    <row r="449343" ht="15"/>
    <row r="449344" ht="15"/>
    <row r="449345" ht="15"/>
    <row r="449346" ht="15"/>
    <row r="449347" ht="15"/>
    <row r="449348" ht="15"/>
    <row r="449349" ht="15"/>
    <row r="449350" ht="15"/>
    <row r="449351" ht="15"/>
    <row r="449352" ht="15"/>
    <row r="449353" ht="15"/>
    <row r="449354" ht="15"/>
    <row r="449355" ht="15"/>
    <row r="449356" ht="15"/>
    <row r="449357" ht="15"/>
    <row r="449358" ht="15"/>
    <row r="449359" ht="15"/>
    <row r="449360" ht="15"/>
    <row r="449361" ht="15"/>
    <row r="449362" ht="15"/>
    <row r="449363" ht="15"/>
    <row r="449364" ht="15"/>
    <row r="449365" ht="15"/>
    <row r="449366" ht="15"/>
    <row r="449367" ht="15"/>
    <row r="449368" ht="15"/>
    <row r="449369" ht="15"/>
    <row r="449370" ht="15"/>
    <row r="449371" ht="15"/>
    <row r="449372" ht="15"/>
    <row r="449373" ht="15"/>
    <row r="449374" ht="15"/>
    <row r="449375" ht="15"/>
    <row r="449376" ht="15"/>
    <row r="449377" ht="15"/>
    <row r="449378" ht="15"/>
    <row r="449379" ht="15"/>
    <row r="449380" ht="15"/>
    <row r="449381" ht="15"/>
    <row r="449382" ht="15"/>
    <row r="449383" ht="15"/>
    <row r="449384" ht="15"/>
    <row r="449385" ht="15"/>
    <row r="449386" ht="15"/>
    <row r="449387" ht="15"/>
    <row r="449388" ht="15"/>
    <row r="449389" ht="15"/>
    <row r="449390" ht="15"/>
    <row r="449391" ht="15"/>
    <row r="449392" ht="15"/>
    <row r="449393" ht="15"/>
    <row r="449394" ht="15"/>
    <row r="449395" ht="15"/>
    <row r="449396" ht="15"/>
    <row r="449397" ht="15"/>
    <row r="449398" ht="15"/>
    <row r="449399" ht="15"/>
    <row r="449400" ht="15"/>
    <row r="449401" ht="15"/>
    <row r="449402" ht="15"/>
    <row r="449403" ht="15"/>
    <row r="449404" ht="15"/>
    <row r="449405" ht="15"/>
    <row r="449406" ht="15"/>
    <row r="449407" ht="15"/>
    <row r="449408" ht="15"/>
    <row r="449409" ht="15"/>
    <row r="449410" ht="15"/>
    <row r="449411" ht="15"/>
    <row r="449412" ht="15"/>
    <row r="449413" ht="15"/>
    <row r="449414" ht="15"/>
    <row r="449415" ht="15"/>
    <row r="449416" ht="15"/>
    <row r="449417" ht="15"/>
    <row r="449418" ht="15"/>
    <row r="449419" ht="15"/>
    <row r="449420" ht="15"/>
    <row r="449421" ht="15"/>
    <row r="449422" ht="15"/>
    <row r="449423" ht="15"/>
    <row r="449424" ht="15"/>
    <row r="449425" ht="15"/>
    <row r="449426" ht="15"/>
    <row r="449427" ht="15"/>
    <row r="449428" ht="15"/>
    <row r="449429" ht="15"/>
    <row r="449430" ht="15"/>
    <row r="449431" ht="15"/>
    <row r="449432" ht="15"/>
    <row r="449433" ht="15"/>
    <row r="449434" ht="15"/>
    <row r="449435" ht="15"/>
    <row r="449436" ht="15"/>
    <row r="449437" ht="15"/>
    <row r="449438" ht="15"/>
    <row r="449439" ht="15"/>
    <row r="449440" ht="15"/>
    <row r="449441" ht="15"/>
    <row r="449442" ht="15"/>
    <row r="449443" ht="15"/>
    <row r="449444" ht="15"/>
    <row r="449445" ht="15"/>
    <row r="449446" ht="15"/>
    <row r="449447" ht="15"/>
    <row r="449448" ht="15"/>
    <row r="449449" ht="15"/>
    <row r="449450" ht="15"/>
    <row r="449451" ht="15"/>
    <row r="449452" ht="15"/>
    <row r="449453" ht="15"/>
    <row r="449454" ht="15"/>
    <row r="449455" ht="15"/>
    <row r="449456" ht="15"/>
    <row r="449457" ht="15"/>
    <row r="449458" ht="15"/>
    <row r="449459" ht="15"/>
    <row r="449460" ht="15"/>
    <row r="449461" ht="15"/>
    <row r="449462" ht="15"/>
    <row r="449463" ht="15"/>
    <row r="449464" ht="15"/>
    <row r="449465" ht="15"/>
    <row r="449466" ht="15"/>
    <row r="449467" ht="15"/>
    <row r="449468" ht="15"/>
    <row r="449469" ht="15"/>
    <row r="449470" ht="15"/>
    <row r="449471" ht="15"/>
    <row r="449472" ht="15"/>
    <row r="449473" ht="15"/>
    <row r="449474" ht="15"/>
    <row r="449475" ht="15"/>
    <row r="449476" ht="15"/>
    <row r="449477" ht="15"/>
    <row r="449478" ht="15"/>
    <row r="449479" ht="15"/>
    <row r="449480" ht="15"/>
    <row r="449481" ht="15"/>
    <row r="449482" ht="15"/>
    <row r="449483" ht="15"/>
    <row r="449484" ht="15"/>
    <row r="449485" ht="15"/>
    <row r="449486" ht="15"/>
    <row r="449487" ht="15"/>
    <row r="449488" ht="15"/>
    <row r="449489" ht="15"/>
    <row r="449490" ht="15"/>
    <row r="449491" ht="15"/>
    <row r="449492" ht="15"/>
    <row r="449493" ht="15"/>
    <row r="449494" ht="15"/>
    <row r="449495" ht="15"/>
    <row r="449496" ht="15"/>
    <row r="449497" ht="15"/>
    <row r="449498" ht="15"/>
    <row r="449499" ht="15"/>
    <row r="449500" ht="15"/>
    <row r="449501" ht="15"/>
    <row r="449502" ht="15"/>
    <row r="449503" ht="15"/>
    <row r="449504" ht="15"/>
    <row r="449505" ht="15"/>
    <row r="449506" ht="15"/>
    <row r="449507" ht="15"/>
    <row r="449508" ht="15"/>
    <row r="449509" ht="15"/>
    <row r="449510" ht="15"/>
    <row r="449511" ht="15"/>
    <row r="449512" ht="15"/>
    <row r="449513" ht="15"/>
    <row r="449514" ht="15"/>
    <row r="449515" ht="15"/>
    <row r="449516" ht="15"/>
    <row r="449517" ht="15"/>
    <row r="449518" ht="15"/>
    <row r="449519" ht="15"/>
    <row r="449520" ht="15"/>
    <row r="449521" ht="15"/>
    <row r="449522" ht="15"/>
    <row r="449523" ht="15"/>
    <row r="449524" ht="15"/>
    <row r="449525" ht="15"/>
    <row r="449526" ht="15"/>
    <row r="449527" ht="15"/>
    <row r="449528" ht="15"/>
    <row r="449529" ht="15"/>
    <row r="449530" ht="15"/>
    <row r="449531" ht="15"/>
    <row r="449532" ht="15"/>
    <row r="449533" ht="15"/>
    <row r="449534" ht="15"/>
    <row r="449535" ht="15"/>
    <row r="449536" ht="15"/>
    <row r="449537" ht="15"/>
    <row r="449538" ht="15"/>
    <row r="449539" ht="15"/>
    <row r="449540" ht="15"/>
    <row r="449541" ht="15"/>
    <row r="449542" ht="15"/>
    <row r="449543" ht="15"/>
    <row r="449544" ht="15"/>
    <row r="449545" ht="15"/>
    <row r="449546" ht="15"/>
    <row r="449547" ht="15"/>
    <row r="449548" ht="15"/>
    <row r="449549" ht="15"/>
    <row r="449550" ht="15"/>
    <row r="449551" ht="15"/>
    <row r="449552" ht="15"/>
    <row r="449553" ht="15"/>
    <row r="449554" ht="15"/>
    <row r="449555" ht="15"/>
    <row r="449556" ht="15"/>
    <row r="449557" ht="15"/>
    <row r="449558" ht="15"/>
    <row r="449559" ht="15"/>
    <row r="449560" ht="15"/>
    <row r="449561" ht="15"/>
    <row r="449562" ht="15"/>
    <row r="449563" ht="15"/>
    <row r="449564" ht="15"/>
    <row r="449565" ht="15"/>
    <row r="449566" ht="15"/>
    <row r="449567" ht="15"/>
    <row r="449568" ht="15"/>
    <row r="449569" ht="15"/>
    <row r="449570" ht="15"/>
    <row r="449571" ht="15"/>
    <row r="449572" ht="15"/>
    <row r="449573" ht="15"/>
    <row r="449574" ht="15"/>
    <row r="449575" ht="15"/>
    <row r="449576" ht="15"/>
    <row r="449577" ht="15"/>
    <row r="449578" ht="15"/>
    <row r="449579" ht="15"/>
    <row r="449580" ht="15"/>
    <row r="449581" ht="15"/>
    <row r="449582" ht="15"/>
    <row r="449583" ht="15"/>
    <row r="449584" ht="15"/>
    <row r="449585" ht="15"/>
    <row r="449586" ht="15"/>
    <row r="449587" ht="15"/>
    <row r="449588" ht="15"/>
    <row r="449589" ht="15"/>
    <row r="449590" ht="15"/>
    <row r="449591" ht="15"/>
    <row r="449592" ht="15"/>
    <row r="449593" ht="15"/>
    <row r="449594" ht="15"/>
    <row r="449595" ht="15"/>
    <row r="449596" ht="15"/>
    <row r="449597" ht="15"/>
    <row r="449598" ht="15"/>
    <row r="449599" ht="15"/>
    <row r="449600" ht="15"/>
    <row r="449601" ht="15"/>
    <row r="449602" ht="15"/>
    <row r="449603" ht="15"/>
    <row r="449604" ht="15"/>
    <row r="449605" ht="15"/>
    <row r="449606" ht="15"/>
    <row r="449607" ht="15"/>
    <row r="449608" ht="15"/>
    <row r="449609" ht="15"/>
    <row r="449610" ht="15"/>
    <row r="449611" ht="15"/>
    <row r="449612" ht="15"/>
    <row r="449613" ht="15"/>
    <row r="449614" ht="15"/>
    <row r="449615" ht="15"/>
    <row r="449616" ht="15"/>
    <row r="449617" ht="15"/>
    <row r="449618" ht="15"/>
    <row r="449619" ht="15"/>
    <row r="449620" ht="15"/>
    <row r="449621" ht="15"/>
    <row r="449622" ht="15"/>
    <row r="449623" ht="15"/>
    <row r="449624" ht="15"/>
    <row r="449625" ht="15"/>
    <row r="449626" ht="15"/>
    <row r="449627" ht="15"/>
    <row r="449628" ht="15"/>
    <row r="449629" ht="15"/>
    <row r="449630" ht="15"/>
    <row r="449631" ht="15"/>
    <row r="449632" ht="15"/>
    <row r="449633" ht="15"/>
    <row r="449634" ht="15"/>
    <row r="449635" ht="15"/>
    <row r="449636" ht="15"/>
    <row r="449637" ht="15"/>
    <row r="449638" ht="15"/>
    <row r="449639" ht="15"/>
    <row r="449640" ht="15"/>
    <row r="449641" ht="15"/>
    <row r="449642" ht="15"/>
    <row r="449643" ht="15"/>
    <row r="449644" ht="15"/>
    <row r="449645" ht="15"/>
    <row r="449646" ht="15"/>
    <row r="449647" ht="15"/>
    <row r="449648" ht="15"/>
    <row r="449649" ht="15"/>
    <row r="449650" ht="15"/>
    <row r="449651" ht="15"/>
    <row r="449652" ht="15"/>
    <row r="449653" ht="15"/>
    <row r="449654" ht="15"/>
    <row r="449655" ht="15"/>
    <row r="449656" ht="15"/>
    <row r="449657" ht="15"/>
    <row r="449658" ht="15"/>
    <row r="449659" ht="15"/>
    <row r="449660" ht="15"/>
    <row r="449661" ht="15"/>
    <row r="449662" ht="15"/>
    <row r="449663" ht="15"/>
    <row r="449664" ht="15"/>
    <row r="449665" ht="15"/>
    <row r="449666" ht="15"/>
    <row r="449667" ht="15"/>
    <row r="449668" ht="15"/>
    <row r="449669" ht="15"/>
    <row r="449670" ht="15"/>
    <row r="449671" ht="15"/>
    <row r="449672" ht="15"/>
    <row r="449673" ht="15"/>
    <row r="449674" ht="15"/>
    <row r="449675" ht="15"/>
    <row r="449676" ht="15"/>
    <row r="449677" ht="15"/>
    <row r="449678" ht="15"/>
    <row r="449679" ht="15"/>
    <row r="449680" ht="15"/>
    <row r="449681" ht="15"/>
    <row r="449682" ht="15"/>
    <row r="449683" ht="15"/>
    <row r="449684" ht="15"/>
    <row r="449685" ht="15"/>
    <row r="449686" ht="15"/>
    <row r="449687" ht="15"/>
    <row r="449688" ht="15"/>
    <row r="449689" ht="15"/>
    <row r="449690" ht="15"/>
    <row r="449691" ht="15"/>
    <row r="449692" ht="15"/>
    <row r="449693" ht="15"/>
    <row r="449694" ht="15"/>
    <row r="449695" ht="15"/>
    <row r="449696" ht="15"/>
    <row r="449697" ht="15"/>
    <row r="449698" ht="15"/>
    <row r="449699" ht="15"/>
    <row r="449700" ht="15"/>
    <row r="449701" ht="15"/>
    <row r="449702" ht="15"/>
    <row r="449703" ht="15"/>
    <row r="449704" ht="15"/>
    <row r="449705" ht="15"/>
    <row r="449706" ht="15"/>
    <row r="449707" ht="15"/>
    <row r="449708" ht="15"/>
    <row r="449709" ht="15"/>
    <row r="449710" ht="15"/>
    <row r="449711" ht="15"/>
    <row r="449712" ht="15"/>
    <row r="449713" ht="15"/>
    <row r="449714" ht="15"/>
    <row r="449715" ht="15"/>
    <row r="449716" ht="15"/>
    <row r="449717" ht="15"/>
    <row r="449718" ht="15"/>
    <row r="449719" ht="15"/>
    <row r="449720" ht="15"/>
    <row r="449721" ht="15"/>
    <row r="449722" ht="15"/>
    <row r="449723" ht="15"/>
    <row r="449724" ht="15"/>
    <row r="449725" ht="15"/>
    <row r="449726" ht="15"/>
    <row r="449727" ht="15"/>
    <row r="449728" ht="15"/>
    <row r="449729" ht="15"/>
    <row r="449730" ht="15"/>
    <row r="449731" ht="15"/>
    <row r="449732" ht="15"/>
    <row r="449733" ht="15"/>
    <row r="449734" ht="15"/>
    <row r="449735" ht="15"/>
    <row r="449736" ht="15"/>
    <row r="449737" ht="15"/>
    <row r="449738" ht="15"/>
    <row r="449739" ht="15"/>
    <row r="449740" ht="15"/>
    <row r="449741" ht="15"/>
    <row r="449742" ht="15"/>
    <row r="449743" ht="15"/>
    <row r="449744" ht="15"/>
    <row r="449745" ht="15"/>
    <row r="449746" ht="15"/>
    <row r="449747" ht="15"/>
    <row r="449748" ht="15"/>
    <row r="449749" ht="15"/>
    <row r="449750" ht="15"/>
    <row r="449751" ht="15"/>
    <row r="449752" ht="15"/>
    <row r="449753" ht="15"/>
    <row r="449754" ht="15"/>
    <row r="449755" ht="15"/>
    <row r="449756" ht="15"/>
    <row r="449757" ht="15"/>
    <row r="449758" ht="15"/>
    <row r="449759" ht="15"/>
    <row r="449760" ht="15"/>
    <row r="449761" ht="15"/>
    <row r="449762" ht="15"/>
    <row r="449763" ht="15"/>
    <row r="449764" ht="15"/>
    <row r="449765" ht="15"/>
    <row r="449766" ht="15"/>
    <row r="449767" ht="15"/>
    <row r="449768" ht="15"/>
    <row r="449769" ht="15"/>
    <row r="449770" ht="15"/>
    <row r="449771" ht="15"/>
    <row r="449772" ht="15"/>
    <row r="449773" ht="15"/>
    <row r="449774" ht="15"/>
    <row r="449775" ht="15"/>
    <row r="449776" ht="15"/>
    <row r="449777" ht="15"/>
    <row r="449778" ht="15"/>
    <row r="449779" ht="15"/>
    <row r="449780" ht="15"/>
    <row r="449781" ht="15"/>
    <row r="449782" ht="15"/>
    <row r="449783" ht="15"/>
    <row r="449784" ht="15"/>
    <row r="449785" ht="15"/>
    <row r="449786" ht="15"/>
    <row r="449787" ht="15"/>
    <row r="449788" ht="15"/>
    <row r="449789" ht="15"/>
    <row r="449790" ht="15"/>
    <row r="449791" ht="15"/>
    <row r="449792" ht="15"/>
    <row r="449793" ht="15"/>
    <row r="449794" ht="15"/>
    <row r="449795" ht="15"/>
    <row r="449796" ht="15"/>
    <row r="449797" ht="15"/>
    <row r="449798" ht="15"/>
    <row r="449799" ht="15"/>
    <row r="449800" ht="15"/>
    <row r="449801" ht="15"/>
    <row r="449802" ht="15"/>
    <row r="449803" ht="15"/>
    <row r="449804" ht="15"/>
    <row r="449805" ht="15"/>
    <row r="449806" ht="15"/>
    <row r="449807" ht="15"/>
    <row r="449808" ht="15"/>
    <row r="449809" ht="15"/>
    <row r="449810" ht="15"/>
    <row r="449811" ht="15"/>
    <row r="449812" ht="15"/>
    <row r="449813" ht="15"/>
    <row r="449814" ht="15"/>
    <row r="449815" ht="15"/>
    <row r="449816" ht="15"/>
    <row r="449817" ht="15"/>
    <row r="449818" ht="15"/>
    <row r="449819" ht="15"/>
    <row r="449820" ht="15"/>
    <row r="449821" ht="15"/>
    <row r="449822" ht="15"/>
    <row r="449823" ht="15"/>
    <row r="449824" ht="15"/>
    <row r="449825" ht="15"/>
    <row r="449826" ht="15"/>
    <row r="449827" ht="15"/>
    <row r="449828" ht="15"/>
    <row r="449829" ht="15"/>
    <row r="449830" ht="15"/>
    <row r="449831" ht="15"/>
    <row r="449832" ht="15"/>
    <row r="449833" ht="15"/>
    <row r="449834" ht="15"/>
    <row r="449835" ht="15"/>
    <row r="449836" ht="15"/>
    <row r="449837" ht="15"/>
    <row r="449838" ht="15"/>
    <row r="449839" ht="15"/>
    <row r="449840" ht="15"/>
    <row r="449841" ht="15"/>
    <row r="449842" ht="15"/>
    <row r="449843" ht="15"/>
    <row r="449844" ht="15"/>
    <row r="449845" ht="15"/>
    <row r="449846" ht="15"/>
    <row r="449847" ht="15"/>
    <row r="449848" ht="15"/>
    <row r="449849" ht="15"/>
    <row r="449850" ht="15"/>
    <row r="449851" ht="15"/>
    <row r="449852" ht="15"/>
    <row r="449853" ht="15"/>
    <row r="449854" ht="15"/>
    <row r="449855" ht="15"/>
    <row r="449856" ht="15"/>
    <row r="449857" ht="15"/>
    <row r="449858" ht="15"/>
    <row r="449859" ht="15"/>
    <row r="449860" ht="15"/>
    <row r="449861" ht="15"/>
    <row r="449862" ht="15"/>
    <row r="449863" ht="15"/>
    <row r="449864" ht="15"/>
    <row r="449865" ht="15"/>
    <row r="449866" ht="15"/>
    <row r="449867" ht="15"/>
    <row r="449868" ht="15"/>
    <row r="449869" ht="15"/>
    <row r="449870" ht="15"/>
    <row r="449871" ht="15"/>
    <row r="449872" ht="15"/>
    <row r="449873" ht="15"/>
    <row r="449874" ht="15"/>
    <row r="449875" ht="15"/>
    <row r="449876" ht="15"/>
    <row r="449877" ht="15"/>
    <row r="449878" ht="15"/>
    <row r="449879" ht="15"/>
    <row r="449880" ht="15"/>
    <row r="449881" ht="15"/>
    <row r="449882" ht="15"/>
    <row r="449883" ht="15"/>
    <row r="449884" ht="15"/>
    <row r="449885" ht="15"/>
    <row r="449886" ht="15"/>
    <row r="449887" ht="15"/>
    <row r="449888" ht="15"/>
    <row r="449889" ht="15"/>
    <row r="449890" ht="15"/>
    <row r="449891" ht="15"/>
    <row r="449892" ht="15"/>
    <row r="449893" ht="15"/>
    <row r="449894" ht="15"/>
    <row r="449895" ht="15"/>
    <row r="449896" ht="15"/>
    <row r="449897" ht="15"/>
    <row r="449898" ht="15"/>
    <row r="449899" ht="15"/>
    <row r="449900" ht="15"/>
    <row r="449901" ht="15"/>
    <row r="449902" ht="15"/>
    <row r="449903" ht="15"/>
    <row r="449904" ht="15"/>
    <row r="449905" ht="15"/>
    <row r="449906" ht="15"/>
    <row r="449907" ht="15"/>
    <row r="449908" ht="15"/>
    <row r="449909" ht="15"/>
    <row r="449910" ht="15"/>
    <row r="449911" ht="15"/>
    <row r="449912" ht="15"/>
    <row r="449913" ht="15"/>
    <row r="449914" ht="15"/>
    <row r="449915" ht="15"/>
    <row r="449916" ht="15"/>
    <row r="449917" ht="15"/>
    <row r="449918" ht="15"/>
    <row r="449919" ht="15"/>
    <row r="449920" ht="15"/>
    <row r="449921" ht="15"/>
    <row r="449922" ht="15"/>
    <row r="449923" ht="15"/>
    <row r="449924" ht="15"/>
    <row r="449925" ht="15"/>
    <row r="449926" ht="15"/>
    <row r="449927" ht="15"/>
    <row r="449928" ht="15"/>
    <row r="449929" ht="15"/>
    <row r="449930" ht="15"/>
    <row r="449931" ht="15"/>
    <row r="449932" ht="15"/>
    <row r="449933" ht="15"/>
    <row r="449934" ht="15"/>
    <row r="449935" ht="15"/>
    <row r="449936" ht="15"/>
    <row r="449937" ht="15"/>
    <row r="449938" ht="15"/>
    <row r="449939" ht="15"/>
    <row r="449940" ht="15"/>
    <row r="449941" ht="15"/>
    <row r="449942" ht="15"/>
    <row r="449943" ht="15"/>
    <row r="449944" ht="15"/>
    <row r="449945" ht="15"/>
    <row r="449946" ht="15"/>
    <row r="449947" ht="15"/>
    <row r="449948" ht="15"/>
    <row r="449949" ht="15"/>
    <row r="449950" ht="15"/>
    <row r="449951" ht="15"/>
    <row r="449952" ht="15"/>
    <row r="449953" ht="15"/>
    <row r="449954" ht="15"/>
    <row r="449955" ht="15"/>
    <row r="449956" ht="15"/>
    <row r="449957" ht="15"/>
    <row r="449958" ht="15"/>
    <row r="449959" ht="15"/>
    <row r="449960" ht="15"/>
    <row r="449961" ht="15"/>
    <row r="449962" ht="15"/>
    <row r="449963" ht="15"/>
    <row r="449964" ht="15"/>
    <row r="449965" ht="15"/>
    <row r="449966" ht="15"/>
    <row r="449967" ht="15"/>
    <row r="449968" ht="15"/>
    <row r="449969" ht="15"/>
    <row r="449970" ht="15"/>
    <row r="449971" ht="15"/>
    <row r="449972" ht="15"/>
    <row r="449973" ht="15"/>
    <row r="449974" ht="15"/>
    <row r="449975" ht="15"/>
    <row r="449976" ht="15"/>
    <row r="449977" ht="15"/>
    <row r="449978" ht="15"/>
    <row r="449979" ht="15"/>
    <row r="449980" ht="15"/>
    <row r="449981" ht="15"/>
    <row r="449982" ht="15"/>
    <row r="449983" ht="15"/>
    <row r="449984" ht="15"/>
    <row r="449985" ht="15"/>
    <row r="449986" ht="15"/>
    <row r="449987" ht="15"/>
    <row r="449988" ht="15"/>
    <row r="449989" ht="15"/>
    <row r="449990" ht="15"/>
    <row r="449991" ht="15"/>
    <row r="449992" ht="15"/>
    <row r="449993" ht="15"/>
    <row r="449994" ht="15"/>
    <row r="449995" ht="15"/>
    <row r="449996" ht="15"/>
    <row r="449997" ht="15"/>
    <row r="449998" ht="15"/>
    <row r="449999" ht="15"/>
    <row r="450000" ht="15"/>
    <row r="450001" ht="15"/>
    <row r="450002" ht="15"/>
    <row r="450003" ht="15"/>
    <row r="450004" ht="15"/>
    <row r="450005" ht="15"/>
    <row r="450006" ht="15"/>
    <row r="450007" ht="15"/>
    <row r="450008" ht="15"/>
    <row r="450009" ht="15"/>
    <row r="450010" ht="15"/>
    <row r="450011" ht="15"/>
    <row r="450012" ht="15"/>
    <row r="450013" ht="15"/>
    <row r="450014" ht="15"/>
    <row r="450015" ht="15"/>
    <row r="450016" ht="15"/>
    <row r="450017" ht="15"/>
    <row r="450018" ht="15"/>
    <row r="450019" ht="15"/>
    <row r="450020" ht="15"/>
    <row r="450021" ht="15"/>
    <row r="450022" ht="15"/>
    <row r="450023" ht="15"/>
    <row r="450024" ht="15"/>
    <row r="450025" ht="15"/>
    <row r="450026" ht="15"/>
    <row r="450027" ht="15"/>
    <row r="450028" ht="15"/>
    <row r="450029" ht="15"/>
    <row r="450030" ht="15"/>
    <row r="450031" ht="15"/>
    <row r="450032" ht="15"/>
    <row r="450033" ht="15"/>
    <row r="450034" ht="15"/>
    <row r="450035" ht="15"/>
    <row r="450036" ht="15"/>
    <row r="450037" ht="15"/>
    <row r="450038" ht="15"/>
    <row r="450039" ht="15"/>
    <row r="450040" ht="15"/>
    <row r="450041" ht="15"/>
    <row r="450042" ht="15"/>
    <row r="450043" ht="15"/>
    <row r="450044" ht="15"/>
    <row r="450045" ht="15"/>
    <row r="450046" ht="15"/>
    <row r="450047" ht="15"/>
    <row r="450048" ht="15"/>
    <row r="450049" ht="15"/>
    <row r="450050" ht="15"/>
    <row r="450051" ht="15"/>
    <row r="450052" ht="15"/>
    <row r="450053" ht="15"/>
    <row r="450054" ht="15"/>
    <row r="450055" ht="15"/>
    <row r="450056" ht="15"/>
    <row r="450057" ht="15"/>
    <row r="450058" ht="15"/>
    <row r="450059" ht="15"/>
    <row r="450060" ht="15"/>
    <row r="450061" ht="15"/>
    <row r="450062" ht="15"/>
    <row r="450063" ht="15"/>
    <row r="450064" ht="15"/>
    <row r="450065" ht="15"/>
    <row r="450066" ht="15"/>
    <row r="450067" ht="15"/>
    <row r="450068" ht="15"/>
    <row r="450069" ht="15"/>
    <row r="450070" ht="15"/>
    <row r="450071" ht="15"/>
    <row r="450072" ht="15"/>
    <row r="450073" ht="15"/>
    <row r="450074" ht="15"/>
    <row r="450075" ht="15"/>
    <row r="450076" ht="15"/>
    <row r="450077" ht="15"/>
    <row r="450078" ht="15"/>
    <row r="450079" ht="15"/>
    <row r="450080" ht="15"/>
    <row r="450081" ht="15"/>
    <row r="450082" ht="15"/>
    <row r="450083" ht="15"/>
    <row r="450084" ht="15"/>
    <row r="450085" ht="15"/>
    <row r="450086" ht="15"/>
    <row r="450087" ht="15"/>
    <row r="450088" ht="15"/>
    <row r="450089" ht="15"/>
    <row r="450090" ht="15"/>
    <row r="450091" ht="15"/>
    <row r="450092" ht="15"/>
    <row r="450093" ht="15"/>
    <row r="450094" ht="15"/>
    <row r="450095" ht="15"/>
    <row r="450096" ht="15"/>
    <row r="450097" ht="15"/>
    <row r="450098" ht="15"/>
    <row r="450099" ht="15"/>
    <row r="450100" ht="15"/>
    <row r="450101" ht="15"/>
    <row r="450102" ht="15"/>
    <row r="450103" ht="15"/>
    <row r="450104" ht="15"/>
    <row r="450105" ht="15"/>
    <row r="450106" ht="15"/>
    <row r="450107" ht="15"/>
    <row r="450108" ht="15"/>
    <row r="450109" ht="15"/>
    <row r="450110" ht="15"/>
    <row r="450111" ht="15"/>
    <row r="450112" ht="15"/>
    <row r="450113" ht="15"/>
    <row r="450114" ht="15"/>
    <row r="450115" ht="15"/>
    <row r="450116" ht="15"/>
    <row r="450117" ht="15"/>
    <row r="450118" ht="15"/>
    <row r="450119" ht="15"/>
    <row r="450120" ht="15"/>
    <row r="450121" ht="15"/>
    <row r="450122" ht="15"/>
    <row r="450123" ht="15"/>
    <row r="450124" ht="15"/>
    <row r="450125" ht="15"/>
    <row r="450126" ht="15"/>
    <row r="450127" ht="15"/>
    <row r="450128" ht="15"/>
    <row r="450129" ht="15"/>
    <row r="450130" ht="15"/>
    <row r="450131" ht="15"/>
    <row r="450132" ht="15"/>
    <row r="450133" ht="15"/>
    <row r="450134" ht="15"/>
    <row r="450135" ht="15"/>
    <row r="450136" ht="15"/>
    <row r="450137" ht="15"/>
    <row r="450138" ht="15"/>
    <row r="450139" ht="15"/>
    <row r="450140" ht="15"/>
    <row r="450141" ht="15"/>
    <row r="450142" ht="15"/>
    <row r="450143" ht="15"/>
    <row r="450144" ht="15"/>
    <row r="450145" ht="15"/>
    <row r="450146" ht="15"/>
    <row r="450147" ht="15"/>
    <row r="450148" ht="15"/>
    <row r="450149" ht="15"/>
    <row r="450150" ht="15"/>
    <row r="450151" ht="15"/>
    <row r="450152" ht="15"/>
    <row r="450153" ht="15"/>
    <row r="450154" ht="15"/>
    <row r="450155" ht="15"/>
    <row r="450156" ht="15"/>
    <row r="450157" ht="15"/>
    <row r="450158" ht="15"/>
    <row r="450159" ht="15"/>
    <row r="450160" ht="15"/>
    <row r="450161" ht="15"/>
    <row r="450162" ht="15"/>
    <row r="450163" ht="15"/>
    <row r="450164" ht="15"/>
    <row r="450165" ht="15"/>
    <row r="450166" ht="15"/>
    <row r="450167" ht="15"/>
    <row r="450168" ht="15"/>
    <row r="450169" ht="15"/>
    <row r="450170" ht="15"/>
    <row r="450171" ht="15"/>
    <row r="450172" ht="15"/>
    <row r="450173" ht="15"/>
    <row r="450174" ht="15"/>
    <row r="450175" ht="15"/>
    <row r="450176" ht="15"/>
    <row r="450177" ht="15"/>
    <row r="450178" ht="15"/>
    <row r="450179" ht="15"/>
    <row r="450180" ht="15"/>
    <row r="450181" ht="15"/>
    <row r="450182" ht="15"/>
    <row r="450183" ht="15"/>
    <row r="450184" ht="15"/>
    <row r="450185" ht="15"/>
    <row r="450186" ht="15"/>
    <row r="450187" ht="15"/>
    <row r="450188" ht="15"/>
    <row r="450189" ht="15"/>
    <row r="450190" ht="15"/>
    <row r="450191" ht="15"/>
    <row r="450192" ht="15"/>
    <row r="450193" ht="15"/>
    <row r="450194" ht="15"/>
    <row r="450195" ht="15"/>
    <row r="450196" ht="15"/>
    <row r="450197" ht="15"/>
    <row r="450198" ht="15"/>
    <row r="450199" ht="15"/>
    <row r="450200" ht="15"/>
    <row r="450201" ht="15"/>
    <row r="450202" ht="15"/>
    <row r="450203" ht="15"/>
    <row r="450204" ht="15"/>
    <row r="450205" ht="15"/>
    <row r="450206" ht="15"/>
    <row r="450207" ht="15"/>
    <row r="450208" ht="15"/>
    <row r="450209" ht="15"/>
    <row r="450210" ht="15"/>
    <row r="450211" ht="15"/>
    <row r="450212" ht="15"/>
    <row r="450213" ht="15"/>
    <row r="450214" ht="15"/>
    <row r="450215" ht="15"/>
    <row r="450216" ht="15"/>
    <row r="450217" ht="15"/>
    <row r="450218" ht="15"/>
    <row r="450219" ht="15"/>
    <row r="450220" ht="15"/>
    <row r="450221" ht="15"/>
    <row r="450222" ht="15"/>
    <row r="450223" ht="15"/>
    <row r="450224" ht="15"/>
    <row r="450225" ht="15"/>
    <row r="450226" ht="15"/>
    <row r="450227" ht="15"/>
    <row r="450228" ht="15"/>
    <row r="450229" ht="15"/>
    <row r="450230" ht="15"/>
    <row r="450231" ht="15"/>
    <row r="450232" ht="15"/>
    <row r="450233" ht="15"/>
    <row r="450234" ht="15"/>
    <row r="450235" ht="15"/>
    <row r="450236" ht="15"/>
    <row r="450237" ht="15"/>
    <row r="450238" ht="15"/>
    <row r="450239" ht="15"/>
    <row r="450240" ht="15"/>
    <row r="450241" ht="15"/>
    <row r="450242" ht="15"/>
    <row r="450243" ht="15"/>
    <row r="450244" ht="15"/>
    <row r="450245" ht="15"/>
    <row r="450246" ht="15"/>
    <row r="450247" ht="15"/>
    <row r="450248" ht="15"/>
    <row r="450249" ht="15"/>
    <row r="450250" ht="15"/>
    <row r="450251" ht="15"/>
    <row r="450252" ht="15"/>
    <row r="450253" ht="15"/>
    <row r="450254" ht="15"/>
    <row r="450255" ht="15"/>
    <row r="450256" ht="15"/>
    <row r="450257" ht="15"/>
    <row r="450258" ht="15"/>
    <row r="450259" ht="15"/>
    <row r="450260" ht="15"/>
    <row r="450261" ht="15"/>
    <row r="450262" ht="15"/>
    <row r="450263" ht="15"/>
    <row r="450264" ht="15"/>
    <row r="450265" ht="15"/>
    <row r="450266" ht="15"/>
    <row r="450267" ht="15"/>
    <row r="450268" ht="15"/>
    <row r="450269" ht="15"/>
    <row r="450270" ht="15"/>
    <row r="450271" ht="15"/>
    <row r="450272" ht="15"/>
    <row r="450273" ht="15"/>
    <row r="450274" ht="15"/>
    <row r="450275" ht="15"/>
    <row r="450276" ht="15"/>
    <row r="450277" ht="15"/>
    <row r="450278" ht="15"/>
    <row r="450279" ht="15"/>
    <row r="450280" ht="15"/>
    <row r="450281" ht="15"/>
    <row r="450282" ht="15"/>
    <row r="450283" ht="15"/>
    <row r="450284" ht="15"/>
    <row r="450285" ht="15"/>
    <row r="450286" ht="15"/>
    <row r="450287" ht="15"/>
    <row r="450288" ht="15"/>
    <row r="450289" ht="15"/>
    <row r="450290" ht="15"/>
    <row r="450291" ht="15"/>
    <row r="450292" ht="15"/>
    <row r="450293" ht="15"/>
    <row r="450294" ht="15"/>
    <row r="450295" ht="15"/>
    <row r="450296" ht="15"/>
    <row r="450297" ht="15"/>
    <row r="450298" ht="15"/>
    <row r="450299" ht="15"/>
    <row r="450300" ht="15"/>
    <row r="450301" ht="15"/>
    <row r="450302" ht="15"/>
    <row r="450303" ht="15"/>
    <row r="450304" ht="15"/>
    <row r="450305" ht="15"/>
    <row r="450306" ht="15"/>
    <row r="450307" ht="15"/>
    <row r="450308" ht="15"/>
    <row r="450309" ht="15"/>
    <row r="450310" ht="15"/>
    <row r="450311" ht="15"/>
    <row r="450312" ht="15"/>
    <row r="450313" ht="15"/>
    <row r="450314" ht="15"/>
    <row r="450315" ht="15"/>
    <row r="450316" ht="15"/>
    <row r="450317" ht="15"/>
    <row r="450318" ht="15"/>
    <row r="450319" ht="15"/>
    <row r="450320" ht="15"/>
    <row r="450321" ht="15"/>
    <row r="450322" ht="15"/>
    <row r="450323" ht="15"/>
    <row r="450324" ht="15"/>
    <row r="450325" ht="15"/>
    <row r="450326" ht="15"/>
    <row r="450327" ht="15"/>
    <row r="450328" ht="15"/>
    <row r="450329" ht="15"/>
    <row r="450330" ht="15"/>
    <row r="450331" ht="15"/>
    <row r="450332" ht="15"/>
    <row r="450333" ht="15"/>
    <row r="450334" ht="15"/>
    <row r="450335" ht="15"/>
    <row r="450336" ht="15"/>
    <row r="450337" ht="15"/>
    <row r="450338" ht="15"/>
    <row r="450339" ht="15"/>
    <row r="450340" ht="15"/>
    <row r="450341" ht="15"/>
    <row r="450342" ht="15"/>
    <row r="450343" ht="15"/>
    <row r="450344" ht="15"/>
    <row r="450345" ht="15"/>
    <row r="450346" ht="15"/>
    <row r="450347" ht="15"/>
    <row r="450348" ht="15"/>
    <row r="450349" ht="15"/>
    <row r="450350" ht="15"/>
    <row r="450351" ht="15"/>
    <row r="450352" ht="15"/>
    <row r="450353" ht="15"/>
    <row r="450354" ht="15"/>
    <row r="450355" ht="15"/>
    <row r="450356" ht="15"/>
    <row r="450357" ht="15"/>
    <row r="450358" ht="15"/>
    <row r="450359" ht="15"/>
    <row r="450360" ht="15"/>
    <row r="450361" ht="15"/>
    <row r="450362" ht="15"/>
    <row r="450363" ht="15"/>
    <row r="450364" ht="15"/>
    <row r="450365" ht="15"/>
    <row r="450366" ht="15"/>
    <row r="450367" ht="15"/>
    <row r="450368" ht="15"/>
    <row r="450369" ht="15"/>
    <row r="450370" ht="15"/>
    <row r="450371" ht="15"/>
    <row r="450372" ht="15"/>
    <row r="450373" ht="15"/>
    <row r="450374" ht="15"/>
    <row r="450375" ht="15"/>
    <row r="450376" ht="15"/>
    <row r="450377" ht="15"/>
    <row r="450378" ht="15"/>
    <row r="450379" ht="15"/>
    <row r="450380" ht="15"/>
    <row r="450381" ht="15"/>
    <row r="450382" ht="15"/>
    <row r="450383" ht="15"/>
    <row r="450384" ht="15"/>
    <row r="450385" ht="15"/>
    <row r="450386" ht="15"/>
    <row r="450387" ht="15"/>
    <row r="450388" ht="15"/>
    <row r="450389" ht="15"/>
    <row r="450390" ht="15"/>
    <row r="450391" ht="15"/>
    <row r="450392" ht="15"/>
    <row r="450393" ht="15"/>
    <row r="450394" ht="15"/>
    <row r="450395" ht="15"/>
    <row r="450396" ht="15"/>
    <row r="450397" ht="15"/>
    <row r="450398" ht="15"/>
    <row r="450399" ht="15"/>
    <row r="450400" ht="15"/>
    <row r="450401" ht="15"/>
    <row r="450402" ht="15"/>
    <row r="450403" ht="15"/>
    <row r="450404" ht="15"/>
    <row r="450405" ht="15"/>
    <row r="450406" ht="15"/>
    <row r="450407" ht="15"/>
    <row r="450408" ht="15"/>
    <row r="450409" ht="15"/>
    <row r="450410" ht="15"/>
    <row r="450411" ht="15"/>
    <row r="450412" ht="15"/>
    <row r="450413" ht="15"/>
    <row r="450414" ht="15"/>
    <row r="450415" ht="15"/>
    <row r="450416" ht="15"/>
    <row r="450417" ht="15"/>
    <row r="450418" ht="15"/>
    <row r="450419" ht="15"/>
    <row r="450420" ht="15"/>
    <row r="450421" ht="15"/>
    <row r="450422" ht="15"/>
    <row r="450423" ht="15"/>
    <row r="450424" ht="15"/>
    <row r="450425" ht="15"/>
    <row r="450426" ht="15"/>
    <row r="450427" ht="15"/>
    <row r="450428" ht="15"/>
    <row r="450429" ht="15"/>
    <row r="450430" ht="15"/>
    <row r="450431" ht="15"/>
    <row r="450432" ht="15"/>
    <row r="450433" ht="15"/>
    <row r="450434" ht="15"/>
    <row r="450435" ht="15"/>
    <row r="450436" ht="15"/>
    <row r="450437" ht="15"/>
    <row r="450438" ht="15"/>
    <row r="450439" ht="15"/>
    <row r="450440" ht="15"/>
    <row r="450441" ht="15"/>
    <row r="450442" ht="15"/>
    <row r="450443" ht="15"/>
    <row r="450444" ht="15"/>
    <row r="450445" ht="15"/>
    <row r="450446" ht="15"/>
    <row r="450447" ht="15"/>
    <row r="450448" ht="15"/>
    <row r="450449" ht="15"/>
    <row r="450450" ht="15"/>
    <row r="450451" ht="15"/>
    <row r="450452" ht="15"/>
    <row r="450453" ht="15"/>
    <row r="450454" ht="15"/>
    <row r="450455" ht="15"/>
    <row r="450456" ht="15"/>
    <row r="450457" ht="15"/>
    <row r="450458" ht="15"/>
    <row r="450459" ht="15"/>
    <row r="450460" ht="15"/>
    <row r="450461" ht="15"/>
    <row r="450462" ht="15"/>
    <row r="450463" ht="15"/>
    <row r="450464" ht="15"/>
    <row r="450465" ht="15"/>
    <row r="450466" ht="15"/>
    <row r="450467" ht="15"/>
    <row r="450468" ht="15"/>
    <row r="450469" ht="15"/>
    <row r="450470" ht="15"/>
    <row r="450471" ht="15"/>
    <row r="450472" ht="15"/>
    <row r="450473" ht="15"/>
    <row r="450474" ht="15"/>
    <row r="450475" ht="15"/>
    <row r="450476" ht="15"/>
    <row r="450477" ht="15"/>
    <row r="450478" ht="15"/>
    <row r="450479" ht="15"/>
    <row r="450480" ht="15"/>
    <row r="450481" ht="15"/>
    <row r="450482" ht="15"/>
    <row r="450483" ht="15"/>
    <row r="450484" ht="15"/>
    <row r="450485" ht="15"/>
    <row r="450486" ht="15"/>
    <row r="450487" ht="15"/>
    <row r="450488" ht="15"/>
    <row r="450489" ht="15"/>
    <row r="450490" ht="15"/>
    <row r="450491" ht="15"/>
    <row r="450492" ht="15"/>
    <row r="450493" ht="15"/>
    <row r="450494" ht="15"/>
    <row r="450495" ht="15"/>
    <row r="450496" ht="15"/>
    <row r="450497" ht="15"/>
    <row r="450498" ht="15"/>
    <row r="450499" ht="15"/>
    <row r="450500" ht="15"/>
    <row r="450501" ht="15"/>
    <row r="450502" ht="15"/>
    <row r="450503" ht="15"/>
    <row r="450504" ht="15"/>
    <row r="450505" ht="15"/>
    <row r="450506" ht="15"/>
    <row r="450507" ht="15"/>
    <row r="450508" ht="15"/>
    <row r="450509" ht="15"/>
    <row r="450510" ht="15"/>
    <row r="450511" ht="15"/>
    <row r="450512" ht="15"/>
    <row r="450513" ht="15"/>
    <row r="450514" ht="15"/>
    <row r="450515" ht="15"/>
    <row r="450516" ht="15"/>
    <row r="450517" ht="15"/>
    <row r="450518" ht="15"/>
    <row r="450519" ht="15"/>
    <row r="450520" ht="15"/>
    <row r="450521" ht="15"/>
    <row r="450522" ht="15"/>
    <row r="450523" ht="15"/>
    <row r="450524" ht="15"/>
    <row r="450525" ht="15"/>
    <row r="450526" ht="15"/>
    <row r="450527" ht="15"/>
    <row r="450528" ht="15"/>
    <row r="450529" ht="15"/>
    <row r="450530" ht="15"/>
    <row r="450531" ht="15"/>
    <row r="450532" ht="15"/>
    <row r="450533" ht="15"/>
    <row r="450534" ht="15"/>
    <row r="450535" ht="15"/>
    <row r="450536" ht="15"/>
    <row r="450537" ht="15"/>
    <row r="450538" ht="15"/>
    <row r="450539" ht="15"/>
    <row r="450540" ht="15"/>
    <row r="450541" ht="15"/>
    <row r="450542" ht="15"/>
    <row r="450543" ht="15"/>
    <row r="450544" ht="15"/>
    <row r="450545" ht="15"/>
    <row r="450546" ht="15"/>
    <row r="450547" ht="15"/>
    <row r="450548" ht="15"/>
    <row r="450549" ht="15"/>
    <row r="450550" ht="15"/>
    <row r="450551" ht="15"/>
    <row r="450552" ht="15"/>
    <row r="450553" ht="15"/>
    <row r="450554" ht="15"/>
    <row r="450555" ht="15"/>
    <row r="450556" ht="15"/>
    <row r="450557" ht="15"/>
    <row r="450558" ht="15"/>
    <row r="450559" ht="15"/>
    <row r="450560" ht="15"/>
    <row r="450561" ht="15"/>
    <row r="450562" ht="15"/>
    <row r="450563" ht="15"/>
    <row r="450564" ht="15"/>
    <row r="450565" ht="15"/>
    <row r="450566" ht="15"/>
    <row r="450567" ht="15"/>
    <row r="450568" ht="15"/>
    <row r="450569" ht="15"/>
    <row r="450570" ht="15"/>
    <row r="450571" ht="15"/>
    <row r="450572" ht="15"/>
    <row r="450573" ht="15"/>
    <row r="450574" ht="15"/>
    <row r="450575" ht="15"/>
    <row r="450576" ht="15"/>
    <row r="450577" ht="15"/>
    <row r="450578" ht="15"/>
    <row r="450579" ht="15"/>
    <row r="450580" ht="15"/>
    <row r="450581" ht="15"/>
    <row r="450582" ht="15"/>
    <row r="450583" ht="15"/>
    <row r="450584" ht="15"/>
    <row r="450585" ht="15"/>
    <row r="450586" ht="15"/>
    <row r="450587" ht="15"/>
    <row r="450588" ht="15"/>
    <row r="450589" ht="15"/>
    <row r="450590" ht="15"/>
    <row r="450591" ht="15"/>
    <row r="450592" ht="15"/>
    <row r="450593" ht="15"/>
    <row r="450594" ht="15"/>
    <row r="450595" ht="15"/>
    <row r="450596" ht="15"/>
    <row r="450597" ht="15"/>
    <row r="450598" ht="15"/>
    <row r="450599" ht="15"/>
    <row r="450600" ht="15"/>
    <row r="450601" ht="15"/>
    <row r="450602" ht="15"/>
    <row r="450603" ht="15"/>
    <row r="450604" ht="15"/>
    <row r="450605" ht="15"/>
    <row r="450606" ht="15"/>
    <row r="450607" ht="15"/>
    <row r="450608" ht="15"/>
    <row r="450609" ht="15"/>
    <row r="450610" ht="15"/>
    <row r="450611" ht="15"/>
    <row r="450612" ht="15"/>
    <row r="450613" ht="15"/>
    <row r="450614" ht="15"/>
    <row r="450615" ht="15"/>
    <row r="450616" ht="15"/>
    <row r="450617" ht="15"/>
    <row r="450618" ht="15"/>
    <row r="450619" ht="15"/>
    <row r="450620" ht="15"/>
    <row r="450621" ht="15"/>
    <row r="450622" ht="15"/>
    <row r="450623" ht="15"/>
    <row r="450624" ht="15"/>
    <row r="450625" ht="15"/>
    <row r="450626" ht="15"/>
    <row r="450627" ht="15"/>
    <row r="450628" ht="15"/>
    <row r="450629" ht="15"/>
    <row r="450630" ht="15"/>
    <row r="450631" ht="15"/>
    <row r="450632" ht="15"/>
    <row r="450633" ht="15"/>
    <row r="450634" ht="15"/>
    <row r="450635" ht="15"/>
    <row r="450636" ht="15"/>
    <row r="450637" ht="15"/>
    <row r="450638" ht="15"/>
    <row r="450639" ht="15"/>
    <row r="450640" ht="15"/>
    <row r="450641" ht="15"/>
    <row r="450642" ht="15"/>
    <row r="450643" ht="15"/>
    <row r="450644" ht="15"/>
    <row r="450645" ht="15"/>
    <row r="450646" ht="15"/>
    <row r="450647" ht="15"/>
    <row r="450648" ht="15"/>
    <row r="450649" ht="15"/>
    <row r="450650" ht="15"/>
    <row r="450651" ht="15"/>
    <row r="450652" ht="15"/>
    <row r="450653" ht="15"/>
    <row r="450654" ht="15"/>
    <row r="450655" ht="15"/>
    <row r="450656" ht="15"/>
    <row r="450657" ht="15"/>
    <row r="450658" ht="15"/>
    <row r="450659" ht="15"/>
    <row r="450660" ht="15"/>
    <row r="450661" ht="15"/>
    <row r="450662" ht="15"/>
    <row r="450663" ht="15"/>
    <row r="450664" ht="15"/>
    <row r="450665" ht="15"/>
    <row r="450666" ht="15"/>
    <row r="450667" ht="15"/>
    <row r="450668" ht="15"/>
    <row r="450669" ht="15"/>
    <row r="450670" ht="15"/>
    <row r="450671" ht="15"/>
    <row r="450672" ht="15"/>
    <row r="450673" ht="15"/>
    <row r="450674" ht="15"/>
    <row r="450675" ht="15"/>
    <row r="450676" ht="15"/>
    <row r="450677" ht="15"/>
    <row r="450678" ht="15"/>
    <row r="450679" ht="15"/>
    <row r="450680" ht="15"/>
    <row r="450681" ht="15"/>
    <row r="450682" ht="15"/>
    <row r="450683" ht="15"/>
    <row r="450684" ht="15"/>
    <row r="450685" ht="15"/>
    <row r="450686" ht="15"/>
    <row r="450687" ht="15"/>
    <row r="450688" ht="15"/>
    <row r="450689" ht="15"/>
    <row r="450690" ht="15"/>
    <row r="450691" ht="15"/>
    <row r="450692" ht="15"/>
    <row r="450693" ht="15"/>
    <row r="450694" ht="15"/>
    <row r="450695" ht="15"/>
    <row r="450696" ht="15"/>
    <row r="450697" ht="15"/>
    <row r="450698" ht="15"/>
    <row r="450699" ht="15"/>
    <row r="450700" ht="15"/>
    <row r="450701" ht="15"/>
    <row r="450702" ht="15"/>
    <row r="450703" ht="15"/>
    <row r="450704" ht="15"/>
    <row r="450705" ht="15"/>
    <row r="450706" ht="15"/>
    <row r="450707" ht="15"/>
    <row r="450708" ht="15"/>
    <row r="450709" ht="15"/>
    <row r="450710" ht="15"/>
    <row r="450711" ht="15"/>
    <row r="450712" ht="15"/>
    <row r="450713" ht="15"/>
    <row r="450714" ht="15"/>
    <row r="450715" ht="15"/>
    <row r="450716" ht="15"/>
    <row r="450717" ht="15"/>
    <row r="450718" ht="15"/>
    <row r="450719" ht="15"/>
    <row r="450720" ht="15"/>
    <row r="450721" ht="15"/>
    <row r="450722" ht="15"/>
    <row r="450723" ht="15"/>
    <row r="450724" ht="15"/>
    <row r="450725" ht="15"/>
    <row r="450726" ht="15"/>
    <row r="450727" ht="15"/>
    <row r="450728" ht="15"/>
    <row r="450729" ht="15"/>
    <row r="450730" ht="15"/>
    <row r="450731" ht="15"/>
    <row r="450732" ht="15"/>
    <row r="450733" ht="15"/>
    <row r="450734" ht="15"/>
    <row r="450735" ht="15"/>
    <row r="450736" ht="15"/>
    <row r="450737" ht="15"/>
    <row r="450738" ht="15"/>
    <row r="450739" ht="15"/>
    <row r="450740" ht="15"/>
    <row r="450741" ht="15"/>
    <row r="450742" ht="15"/>
    <row r="450743" ht="15"/>
    <row r="450744" ht="15"/>
    <row r="450745" ht="15"/>
    <row r="450746" ht="15"/>
    <row r="450747" ht="15"/>
    <row r="450748" ht="15"/>
    <row r="450749" ht="15"/>
    <row r="450750" ht="15"/>
    <row r="450751" ht="15"/>
    <row r="450752" ht="15"/>
    <row r="450753" ht="15"/>
    <row r="450754" ht="15"/>
    <row r="450755" ht="15"/>
    <row r="450756" ht="15"/>
    <row r="450757" ht="15"/>
    <row r="450758" ht="15"/>
    <row r="450759" ht="15"/>
    <row r="450760" ht="15"/>
    <row r="450761" ht="15"/>
    <row r="450762" ht="15"/>
    <row r="450763" ht="15"/>
    <row r="450764" ht="15"/>
    <row r="450765" ht="15"/>
    <row r="450766" ht="15"/>
    <row r="450767" ht="15"/>
    <row r="450768" ht="15"/>
    <row r="450769" ht="15"/>
    <row r="450770" ht="15"/>
    <row r="450771" ht="15"/>
    <row r="450772" ht="15"/>
    <row r="450773" ht="15"/>
    <row r="450774" ht="15"/>
    <row r="450775" ht="15"/>
    <row r="450776" ht="15"/>
    <row r="450777" ht="15"/>
    <row r="450778" ht="15"/>
    <row r="450779" ht="15"/>
    <row r="450780" ht="15"/>
    <row r="450781" ht="15"/>
    <row r="450782" ht="15"/>
    <row r="450783" ht="15"/>
    <row r="450784" ht="15"/>
    <row r="450785" ht="15"/>
    <row r="450786" ht="15"/>
    <row r="450787" ht="15"/>
    <row r="450788" ht="15"/>
    <row r="450789" ht="15"/>
    <row r="450790" ht="15"/>
    <row r="450791" ht="15"/>
    <row r="450792" ht="15"/>
    <row r="450793" ht="15"/>
    <row r="450794" ht="15"/>
    <row r="450795" ht="15"/>
    <row r="450796" ht="15"/>
    <row r="450797" ht="15"/>
    <row r="450798" ht="15"/>
    <row r="450799" ht="15"/>
    <row r="450800" ht="15"/>
    <row r="450801" ht="15"/>
    <row r="450802" ht="15"/>
    <row r="450803" ht="15"/>
    <row r="450804" ht="15"/>
    <row r="450805" ht="15"/>
    <row r="450806" ht="15"/>
    <row r="450807" ht="15"/>
    <row r="450808" ht="15"/>
    <row r="450809" ht="15"/>
    <row r="450810" ht="15"/>
    <row r="450811" ht="15"/>
    <row r="450812" ht="15"/>
    <row r="450813" ht="15"/>
    <row r="450814" ht="15"/>
    <row r="450815" ht="15"/>
    <row r="450816" ht="15"/>
    <row r="450817" ht="15"/>
    <row r="450818" ht="15"/>
    <row r="450819" ht="15"/>
    <row r="450820" ht="15"/>
    <row r="450821" ht="15"/>
    <row r="450822" ht="15"/>
    <row r="450823" ht="15"/>
    <row r="450824" ht="15"/>
    <row r="450825" ht="15"/>
    <row r="450826" ht="15"/>
    <row r="450827" ht="15"/>
    <row r="450828" ht="15"/>
    <row r="450829" ht="15"/>
    <row r="450830" ht="15"/>
    <row r="450831" ht="15"/>
    <row r="450832" ht="15"/>
    <row r="450833" ht="15"/>
    <row r="450834" ht="15"/>
    <row r="450835" ht="15"/>
    <row r="450836" ht="15"/>
    <row r="450837" ht="15"/>
    <row r="450838" ht="15"/>
    <row r="450839" ht="15"/>
    <row r="450840" ht="15"/>
    <row r="450841" ht="15"/>
    <row r="450842" ht="15"/>
    <row r="450843" ht="15"/>
    <row r="450844" ht="15"/>
    <row r="450845" ht="15"/>
    <row r="450846" ht="15"/>
    <row r="450847" ht="15"/>
    <row r="450848" ht="15"/>
    <row r="450849" ht="15"/>
    <row r="450850" ht="15"/>
    <row r="450851" ht="15"/>
    <row r="450852" ht="15"/>
    <row r="450853" ht="15"/>
    <row r="450854" ht="15"/>
    <row r="450855" ht="15"/>
    <row r="450856" ht="15"/>
    <row r="450857" ht="15"/>
    <row r="450858" ht="15"/>
    <row r="450859" ht="15"/>
    <row r="450860" ht="15"/>
    <row r="450861" ht="15"/>
    <row r="450862" ht="15"/>
    <row r="450863" ht="15"/>
    <row r="450864" ht="15"/>
    <row r="450865" ht="15"/>
    <row r="450866" ht="15"/>
    <row r="450867" ht="15"/>
    <row r="450868" ht="15"/>
    <row r="450869" ht="15"/>
    <row r="450870" ht="15"/>
    <row r="450871" ht="15"/>
    <row r="450872" ht="15"/>
    <row r="450873" ht="15"/>
    <row r="450874" ht="15"/>
    <row r="450875" ht="15"/>
    <row r="450876" ht="15"/>
    <row r="450877" ht="15"/>
    <row r="450878" ht="15"/>
    <row r="450879" ht="15"/>
    <row r="450880" ht="15"/>
    <row r="450881" ht="15"/>
    <row r="450882" ht="15"/>
    <row r="450883" ht="15"/>
    <row r="450884" ht="15"/>
    <row r="450885" ht="15"/>
    <row r="450886" ht="15"/>
    <row r="450887" ht="15"/>
    <row r="450888" ht="15"/>
    <row r="450889" ht="15"/>
    <row r="450890" ht="15"/>
    <row r="450891" ht="15"/>
    <row r="450892" ht="15"/>
    <row r="450893" ht="15"/>
    <row r="450894" ht="15"/>
    <row r="450895" ht="15"/>
    <row r="450896" ht="15"/>
    <row r="450897" ht="15"/>
    <row r="450898" ht="15"/>
    <row r="450899" ht="15"/>
    <row r="450900" ht="15"/>
    <row r="450901" ht="15"/>
    <row r="450902" ht="15"/>
    <row r="450903" ht="15"/>
    <row r="450904" ht="15"/>
    <row r="450905" ht="15"/>
    <row r="450906" ht="15"/>
    <row r="450907" ht="15"/>
    <row r="450908" ht="15"/>
    <row r="450909" ht="15"/>
    <row r="450910" ht="15"/>
    <row r="450911" ht="15"/>
    <row r="450912" ht="15"/>
    <row r="450913" ht="15"/>
    <row r="450914" ht="15"/>
    <row r="450915" ht="15"/>
    <row r="450916" ht="15"/>
    <row r="450917" ht="15"/>
    <row r="450918" ht="15"/>
    <row r="450919" ht="15"/>
    <row r="450920" ht="15"/>
    <row r="450921" ht="15"/>
    <row r="450922" ht="15"/>
    <row r="450923" ht="15"/>
    <row r="450924" ht="15"/>
    <row r="450925" ht="15"/>
    <row r="450926" ht="15"/>
    <row r="450927" ht="15"/>
    <row r="450928" ht="15"/>
    <row r="450929" ht="15"/>
    <row r="450930" ht="15"/>
    <row r="450931" ht="15"/>
    <row r="450932" ht="15"/>
    <row r="450933" ht="15"/>
    <row r="450934" ht="15"/>
    <row r="450935" ht="15"/>
    <row r="450936" ht="15"/>
    <row r="450937" ht="15"/>
    <row r="450938" ht="15"/>
    <row r="450939" ht="15"/>
    <row r="450940" ht="15"/>
    <row r="450941" ht="15"/>
    <row r="450942" ht="15"/>
    <row r="450943" ht="15"/>
    <row r="450944" ht="15"/>
    <row r="450945" ht="15"/>
    <row r="450946" ht="15"/>
    <row r="450947" ht="15"/>
    <row r="450948" ht="15"/>
    <row r="450949" ht="15"/>
    <row r="450950" ht="15"/>
    <row r="450951" ht="15"/>
    <row r="450952" ht="15"/>
    <row r="450953" ht="15"/>
    <row r="450954" ht="15"/>
    <row r="450955" ht="15"/>
    <row r="450956" ht="15"/>
    <row r="450957" ht="15"/>
    <row r="450958" ht="15"/>
    <row r="450959" ht="15"/>
    <row r="450960" ht="15"/>
    <row r="450961" ht="15"/>
    <row r="450962" ht="15"/>
    <row r="450963" ht="15"/>
    <row r="450964" ht="15"/>
    <row r="450965" ht="15"/>
    <row r="450966" ht="15"/>
    <row r="450967" ht="15"/>
    <row r="450968" ht="15"/>
    <row r="450969" ht="15"/>
    <row r="450970" ht="15"/>
    <row r="450971" ht="15"/>
    <row r="450972" ht="15"/>
    <row r="450973" ht="15"/>
    <row r="450974" ht="15"/>
    <row r="450975" ht="15"/>
    <row r="450976" ht="15"/>
    <row r="450977" ht="15"/>
    <row r="450978" ht="15"/>
    <row r="450979" ht="15"/>
    <row r="450980" ht="15"/>
    <row r="450981" ht="15"/>
    <row r="450982" ht="15"/>
    <row r="450983" ht="15"/>
    <row r="450984" ht="15"/>
    <row r="450985" ht="15"/>
    <row r="450986" ht="15"/>
    <row r="450987" ht="15"/>
    <row r="450988" ht="15"/>
    <row r="450989" ht="15"/>
    <row r="450990" ht="15"/>
    <row r="450991" ht="15"/>
    <row r="450992" ht="15"/>
    <row r="450993" ht="15"/>
    <row r="450994" ht="15"/>
    <row r="450995" ht="15"/>
    <row r="450996" ht="15"/>
    <row r="450997" ht="15"/>
    <row r="450998" ht="15"/>
    <row r="450999" ht="15"/>
    <row r="451000" ht="15"/>
    <row r="451001" ht="15"/>
    <row r="451002" ht="15"/>
    <row r="451003" ht="15"/>
    <row r="451004" ht="15"/>
    <row r="451005" ht="15"/>
    <row r="451006" ht="15"/>
    <row r="451007" ht="15"/>
    <row r="451008" ht="15"/>
    <row r="451009" ht="15"/>
    <row r="451010" ht="15"/>
    <row r="451011" ht="15"/>
    <row r="451012" ht="15"/>
    <row r="451013" ht="15"/>
    <row r="451014" ht="15"/>
    <row r="451015" ht="15"/>
    <row r="451016" ht="15"/>
    <row r="451017" ht="15"/>
    <row r="451018" ht="15"/>
    <row r="451019" ht="15"/>
    <row r="451020" ht="15"/>
    <row r="451021" ht="15"/>
    <row r="451022" ht="15"/>
    <row r="451023" ht="15"/>
    <row r="451024" ht="15"/>
    <row r="451025" ht="15"/>
    <row r="451026" ht="15"/>
    <row r="451027" ht="15"/>
    <row r="451028" ht="15"/>
    <row r="451029" ht="15"/>
    <row r="451030" ht="15"/>
    <row r="451031" ht="15"/>
    <row r="451032" ht="15"/>
    <row r="451033" ht="15"/>
    <row r="451034" ht="15"/>
    <row r="451035" ht="15"/>
    <row r="451036" ht="15"/>
    <row r="451037" ht="15"/>
    <row r="451038" ht="15"/>
    <row r="451039" ht="15"/>
    <row r="451040" ht="15"/>
    <row r="451041" ht="15"/>
    <row r="451042" ht="15"/>
    <row r="451043" ht="15"/>
    <row r="451044" ht="15"/>
    <row r="451045" ht="15"/>
    <row r="451046" ht="15"/>
    <row r="451047" ht="15"/>
    <row r="451048" ht="15"/>
    <row r="451049" ht="15"/>
    <row r="451050" ht="15"/>
    <row r="451051" ht="15"/>
    <row r="451052" ht="15"/>
    <row r="451053" ht="15"/>
    <row r="451054" ht="15"/>
    <row r="451055" ht="15"/>
    <row r="451056" ht="15"/>
    <row r="451057" ht="15"/>
    <row r="451058" ht="15"/>
    <row r="451059" ht="15"/>
    <row r="451060" ht="15"/>
    <row r="451061" ht="15"/>
    <row r="451062" ht="15"/>
    <row r="451063" ht="15"/>
    <row r="451064" ht="15"/>
    <row r="451065" ht="15"/>
    <row r="451066" ht="15"/>
    <row r="451067" ht="15"/>
    <row r="451068" ht="15"/>
    <row r="451069" ht="15"/>
    <row r="451070" ht="15"/>
    <row r="451071" ht="15"/>
    <row r="451072" ht="15"/>
    <row r="451073" ht="15"/>
    <row r="451074" ht="15"/>
    <row r="451075" ht="15"/>
    <row r="451076" ht="15"/>
    <row r="451077" ht="15"/>
    <row r="451078" ht="15"/>
    <row r="451079" ht="15"/>
    <row r="451080" ht="15"/>
    <row r="451081" ht="15"/>
    <row r="451082" ht="15"/>
    <row r="451083" ht="15"/>
    <row r="451084" ht="15"/>
    <row r="451085" ht="15"/>
    <row r="451086" ht="15"/>
    <row r="451087" ht="15"/>
    <row r="451088" ht="15"/>
    <row r="451089" ht="15"/>
    <row r="451090" ht="15"/>
    <row r="451091" ht="15"/>
    <row r="451092" ht="15"/>
    <row r="451093" ht="15"/>
    <row r="451094" ht="15"/>
    <row r="451095" ht="15"/>
    <row r="451096" ht="15"/>
    <row r="451097" ht="15"/>
    <row r="451098" ht="15"/>
    <row r="451099" ht="15"/>
    <row r="451100" ht="15"/>
    <row r="451101" ht="15"/>
    <row r="451102" ht="15"/>
    <row r="451103" ht="15"/>
    <row r="451104" ht="15"/>
    <row r="451105" ht="15"/>
    <row r="451106" ht="15"/>
    <row r="451107" ht="15"/>
    <row r="451108" ht="15"/>
    <row r="451109" ht="15"/>
    <row r="451110" ht="15"/>
    <row r="451111" ht="15"/>
    <row r="451112" ht="15"/>
    <row r="451113" ht="15"/>
    <row r="451114" ht="15"/>
    <row r="451115" ht="15"/>
    <row r="451116" ht="15"/>
    <row r="451117" ht="15"/>
    <row r="451118" ht="15"/>
    <row r="451119" ht="15"/>
    <row r="451120" ht="15"/>
    <row r="451121" ht="15"/>
    <row r="451122" ht="15"/>
    <row r="451123" ht="15"/>
    <row r="451124" ht="15"/>
    <row r="451125" ht="15"/>
    <row r="451126" ht="15"/>
    <row r="451127" ht="15"/>
    <row r="451128" ht="15"/>
    <row r="451129" ht="15"/>
    <row r="451130" ht="15"/>
    <row r="451131" ht="15"/>
    <row r="451132" ht="15"/>
    <row r="451133" ht="15"/>
    <row r="451134" ht="15"/>
    <row r="451135" ht="15"/>
    <row r="451136" ht="15"/>
    <row r="451137" ht="15"/>
    <row r="451138" ht="15"/>
    <row r="451139" ht="15"/>
    <row r="451140" ht="15"/>
    <row r="451141" ht="15"/>
    <row r="451142" ht="15"/>
    <row r="451143" ht="15"/>
    <row r="451144" ht="15"/>
    <row r="451145" ht="15"/>
    <row r="451146" ht="15"/>
    <row r="451147" ht="15"/>
    <row r="451148" ht="15"/>
    <row r="451149" ht="15"/>
    <row r="451150" ht="15"/>
    <row r="451151" ht="15"/>
    <row r="451152" ht="15"/>
    <row r="451153" ht="15"/>
    <row r="451154" ht="15"/>
    <row r="451155" ht="15"/>
    <row r="451156" ht="15"/>
    <row r="451157" ht="15"/>
    <row r="451158" ht="15"/>
    <row r="451159" ht="15"/>
    <row r="451160" ht="15"/>
    <row r="451161" ht="15"/>
    <row r="451162" ht="15"/>
    <row r="451163" ht="15"/>
    <row r="451164" ht="15"/>
    <row r="451165" ht="15"/>
    <row r="451166" ht="15"/>
    <row r="451167" ht="15"/>
    <row r="451168" ht="15"/>
    <row r="451169" ht="15"/>
    <row r="451170" ht="15"/>
    <row r="451171" ht="15"/>
    <row r="451172" ht="15"/>
    <row r="451173" ht="15"/>
    <row r="451174" ht="15"/>
    <row r="451175" ht="15"/>
    <row r="451176" ht="15"/>
    <row r="451177" ht="15"/>
    <row r="451178" ht="15"/>
    <row r="451179" ht="15"/>
    <row r="451180" ht="15"/>
    <row r="451181" ht="15"/>
    <row r="451182" ht="15"/>
    <row r="451183" ht="15"/>
    <row r="451184" ht="15"/>
    <row r="451185" ht="15"/>
    <row r="451186" ht="15"/>
    <row r="451187" ht="15"/>
    <row r="451188" ht="15"/>
    <row r="451189" ht="15"/>
    <row r="451190" ht="15"/>
    <row r="451191" ht="15"/>
    <row r="451192" ht="15"/>
    <row r="451193" ht="15"/>
    <row r="451194" ht="15"/>
    <row r="451195" ht="15"/>
    <row r="451196" ht="15"/>
    <row r="451197" ht="15"/>
    <row r="451198" ht="15"/>
    <row r="451199" ht="15"/>
    <row r="451200" ht="15"/>
    <row r="451201" ht="15"/>
    <row r="451202" ht="15"/>
    <row r="451203" ht="15"/>
    <row r="451204" ht="15"/>
    <row r="451205" ht="15"/>
    <row r="451206" ht="15"/>
    <row r="451207" ht="15"/>
    <row r="451208" ht="15"/>
    <row r="451209" ht="15"/>
    <row r="451210" ht="15"/>
    <row r="451211" ht="15"/>
    <row r="451212" ht="15"/>
    <row r="451213" ht="15"/>
    <row r="451214" ht="15"/>
    <row r="451215" ht="15"/>
    <row r="451216" ht="15"/>
    <row r="451217" ht="15"/>
    <row r="451218" ht="15"/>
    <row r="451219" ht="15"/>
    <row r="451220" ht="15"/>
    <row r="451221" ht="15"/>
    <row r="451222" ht="15"/>
    <row r="451223" ht="15"/>
    <row r="451224" ht="15"/>
    <row r="451225" ht="15"/>
    <row r="451226" ht="15"/>
    <row r="451227" ht="15"/>
    <row r="451228" ht="15"/>
    <row r="451229" ht="15"/>
    <row r="451230" ht="15"/>
    <row r="451231" ht="15"/>
    <row r="451232" ht="15"/>
    <row r="451233" ht="15"/>
    <row r="451234" ht="15"/>
    <row r="451235" ht="15"/>
    <row r="451236" ht="15"/>
    <row r="451237" ht="15"/>
    <row r="451238" ht="15"/>
    <row r="451239" ht="15"/>
    <row r="451240" ht="15"/>
    <row r="451241" ht="15"/>
    <row r="451242" ht="15"/>
    <row r="451243" ht="15"/>
    <row r="451244" ht="15"/>
    <row r="451245" ht="15"/>
    <row r="451246" ht="15"/>
    <row r="451247" ht="15"/>
    <row r="451248" ht="15"/>
    <row r="451249" ht="15"/>
    <row r="451250" ht="15"/>
    <row r="451251" ht="15"/>
    <row r="451252" ht="15"/>
    <row r="451253" ht="15"/>
    <row r="451254" ht="15"/>
    <row r="451255" ht="15"/>
    <row r="451256" ht="15"/>
    <row r="451257" ht="15"/>
    <row r="451258" ht="15"/>
    <row r="451259" ht="15"/>
    <row r="451260" ht="15"/>
    <row r="451261" ht="15"/>
    <row r="451262" ht="15"/>
    <row r="451263" ht="15"/>
    <row r="451264" ht="15"/>
    <row r="451265" ht="15"/>
    <row r="451266" ht="15"/>
    <row r="451267" ht="15"/>
    <row r="451268" ht="15"/>
    <row r="451269" ht="15"/>
    <row r="451270" ht="15"/>
    <row r="451271" ht="15"/>
    <row r="451272" ht="15"/>
    <row r="451273" ht="15"/>
    <row r="451274" ht="15"/>
    <row r="451275" ht="15"/>
    <row r="451276" ht="15"/>
    <row r="451277" ht="15"/>
    <row r="451278" ht="15"/>
    <row r="451279" ht="15"/>
    <row r="451280" ht="15"/>
    <row r="451281" ht="15"/>
    <row r="451282" ht="15"/>
    <row r="451283" ht="15"/>
    <row r="451284" ht="15"/>
    <row r="451285" ht="15"/>
    <row r="451286" ht="15"/>
    <row r="451287" ht="15"/>
    <row r="451288" ht="15"/>
    <row r="451289" ht="15"/>
    <row r="451290" ht="15"/>
    <row r="451291" ht="15"/>
    <row r="451292" ht="15"/>
    <row r="451293" ht="15"/>
    <row r="451294" ht="15"/>
    <row r="451295" ht="15"/>
    <row r="451296" ht="15"/>
    <row r="451297" ht="15"/>
    <row r="451298" ht="15"/>
    <row r="451299" ht="15"/>
    <row r="451300" ht="15"/>
    <row r="451301" ht="15"/>
    <row r="451302" ht="15"/>
    <row r="451303" ht="15"/>
    <row r="451304" ht="15"/>
    <row r="451305" ht="15"/>
    <row r="451306" ht="15"/>
    <row r="451307" ht="15"/>
    <row r="451308" ht="15"/>
    <row r="451309" ht="15"/>
    <row r="451310" ht="15"/>
    <row r="451311" ht="15"/>
    <row r="451312" ht="15"/>
    <row r="451313" ht="15"/>
    <row r="451314" ht="15"/>
    <row r="451315" ht="15"/>
    <row r="451316" ht="15"/>
    <row r="451317" ht="15"/>
    <row r="451318" ht="15"/>
    <row r="451319" ht="15"/>
    <row r="451320" ht="15"/>
    <row r="451321" ht="15"/>
    <row r="451322" ht="15"/>
    <row r="451323" ht="15"/>
    <row r="451324" ht="15"/>
    <row r="451325" ht="15"/>
    <row r="451326" ht="15"/>
    <row r="451327" ht="15"/>
    <row r="451328" ht="15"/>
    <row r="451329" ht="15"/>
    <row r="451330" ht="15"/>
    <row r="451331" ht="15"/>
    <row r="451332" ht="15"/>
    <row r="451333" ht="15"/>
    <row r="451334" ht="15"/>
    <row r="451335" ht="15"/>
    <row r="451336" ht="15"/>
    <row r="451337" ht="15"/>
    <row r="451338" ht="15"/>
    <row r="451339" ht="15"/>
    <row r="451340" ht="15"/>
    <row r="451341" ht="15"/>
    <row r="451342" ht="15"/>
    <row r="451343" ht="15"/>
    <row r="451344" ht="15"/>
    <row r="451345" ht="15"/>
    <row r="451346" ht="15"/>
    <row r="451347" ht="15"/>
    <row r="451348" ht="15"/>
    <row r="451349" ht="15"/>
    <row r="451350" ht="15"/>
    <row r="451351" ht="15"/>
    <row r="451352" ht="15"/>
    <row r="451353" ht="15"/>
    <row r="451354" ht="15"/>
    <row r="451355" ht="15"/>
    <row r="451356" ht="15"/>
    <row r="451357" ht="15"/>
    <row r="451358" ht="15"/>
    <row r="451359" ht="15"/>
    <row r="451360" ht="15"/>
    <row r="451361" ht="15"/>
    <row r="451362" ht="15"/>
    <row r="451363" ht="15"/>
    <row r="451364" ht="15"/>
    <row r="451365" ht="15"/>
    <row r="451366" ht="15"/>
    <row r="451367" ht="15"/>
    <row r="451368" ht="15"/>
    <row r="451369" ht="15"/>
    <row r="451370" ht="15"/>
    <row r="451371" ht="15"/>
    <row r="451372" ht="15"/>
    <row r="451373" ht="15"/>
    <row r="451374" ht="15"/>
    <row r="451375" ht="15"/>
    <row r="451376" ht="15"/>
    <row r="451377" ht="15"/>
    <row r="451378" ht="15"/>
    <row r="451379" ht="15"/>
    <row r="451380" ht="15"/>
    <row r="451381" ht="15"/>
    <row r="451382" ht="15"/>
    <row r="451383" ht="15"/>
    <row r="451384" ht="15"/>
    <row r="451385" ht="15"/>
    <row r="451386" ht="15"/>
    <row r="451387" ht="15"/>
    <row r="451388" ht="15"/>
    <row r="451389" ht="15"/>
    <row r="451390" ht="15"/>
    <row r="451391" ht="15"/>
    <row r="451392" ht="15"/>
    <row r="451393" ht="15"/>
    <row r="451394" ht="15"/>
    <row r="451395" ht="15"/>
    <row r="451396" ht="15"/>
    <row r="451397" ht="15"/>
    <row r="451398" ht="15"/>
    <row r="451399" ht="15"/>
    <row r="451400" ht="15"/>
    <row r="451401" ht="15"/>
    <row r="451402" ht="15"/>
    <row r="451403" ht="15"/>
    <row r="451404" ht="15"/>
    <row r="451405" ht="15"/>
    <row r="451406" ht="15"/>
    <row r="451407" ht="15"/>
    <row r="451408" ht="15"/>
    <row r="451409" ht="15"/>
    <row r="451410" ht="15"/>
    <row r="451411" ht="15"/>
    <row r="451412" ht="15"/>
    <row r="451413" ht="15"/>
    <row r="451414" ht="15"/>
    <row r="451415" ht="15"/>
    <row r="451416" ht="15"/>
    <row r="451417" ht="15"/>
    <row r="451418" ht="15"/>
    <row r="451419" ht="15"/>
    <row r="451420" ht="15"/>
    <row r="451421" ht="15"/>
    <row r="451422" ht="15"/>
    <row r="451423" ht="15"/>
    <row r="451424" ht="15"/>
    <row r="451425" ht="15"/>
    <row r="451426" ht="15"/>
    <row r="451427" ht="15"/>
    <row r="451428" ht="15"/>
    <row r="451429" ht="15"/>
    <row r="451430" ht="15"/>
    <row r="451431" ht="15"/>
    <row r="451432" ht="15"/>
    <row r="451433" ht="15"/>
    <row r="451434" ht="15"/>
    <row r="451435" ht="15"/>
    <row r="451436" ht="15"/>
    <row r="451437" ht="15"/>
    <row r="451438" ht="15"/>
    <row r="451439" ht="15"/>
    <row r="451440" ht="15"/>
    <row r="451441" ht="15"/>
    <row r="451442" ht="15"/>
    <row r="451443" ht="15"/>
    <row r="451444" ht="15"/>
    <row r="451445" ht="15"/>
    <row r="451446" ht="15"/>
    <row r="451447" ht="15"/>
    <row r="451448" ht="15"/>
    <row r="451449" ht="15"/>
    <row r="451450" ht="15"/>
    <row r="451451" ht="15"/>
    <row r="451452" ht="15"/>
    <row r="451453" ht="15"/>
    <row r="451454" ht="15"/>
    <row r="451455" ht="15"/>
    <row r="451456" ht="15"/>
    <row r="451457" ht="15"/>
    <row r="451458" ht="15"/>
    <row r="451459" ht="15"/>
    <row r="451460" ht="15"/>
    <row r="451461" ht="15"/>
    <row r="451462" ht="15"/>
    <row r="451463" ht="15"/>
    <row r="451464" ht="15"/>
    <row r="451465" ht="15"/>
    <row r="451466" ht="15"/>
    <row r="451467" ht="15"/>
    <row r="451468" ht="15"/>
    <row r="451469" ht="15"/>
    <row r="451470" ht="15"/>
    <row r="451471" ht="15"/>
    <row r="451472" ht="15"/>
    <row r="451473" ht="15"/>
    <row r="451474" ht="15"/>
    <row r="451475" ht="15"/>
    <row r="451476" ht="15"/>
    <row r="451477" ht="15"/>
    <row r="451478" ht="15"/>
    <row r="451479" ht="15"/>
    <row r="451480" ht="15"/>
    <row r="451481" ht="15"/>
    <row r="451482" ht="15"/>
    <row r="451483" ht="15"/>
    <row r="451484" ht="15"/>
    <row r="451485" ht="15"/>
    <row r="451486" ht="15"/>
    <row r="451487" ht="15"/>
    <row r="451488" ht="15"/>
    <row r="451489" ht="15"/>
    <row r="451490" ht="15"/>
    <row r="451491" ht="15"/>
    <row r="451492" ht="15"/>
    <row r="451493" ht="15"/>
    <row r="451494" ht="15"/>
    <row r="451495" ht="15"/>
    <row r="451496" ht="15"/>
    <row r="451497" ht="15"/>
    <row r="451498" ht="15"/>
    <row r="451499" ht="15"/>
    <row r="451500" ht="15"/>
    <row r="451501" ht="15"/>
    <row r="451502" ht="15"/>
    <row r="451503" ht="15"/>
    <row r="451504" ht="15"/>
    <row r="451505" ht="15"/>
    <row r="451506" ht="15"/>
    <row r="451507" ht="15"/>
    <row r="451508" ht="15"/>
    <row r="451509" ht="15"/>
    <row r="451510" ht="15"/>
    <row r="451511" ht="15"/>
    <row r="451512" ht="15"/>
    <row r="451513" ht="15"/>
    <row r="451514" ht="15"/>
    <row r="451515" ht="15"/>
    <row r="451516" ht="15"/>
    <row r="451517" ht="15"/>
    <row r="451518" ht="15"/>
    <row r="451519" ht="15"/>
    <row r="451520" ht="15"/>
    <row r="451521" ht="15"/>
    <row r="451522" ht="15"/>
    <row r="451523" ht="15"/>
    <row r="451524" ht="15"/>
    <row r="451525" ht="15"/>
    <row r="451526" ht="15"/>
    <row r="451527" ht="15"/>
    <row r="451528" ht="15"/>
    <row r="451529" ht="15"/>
    <row r="451530" ht="15"/>
    <row r="451531" ht="15"/>
    <row r="451532" ht="15"/>
    <row r="451533" ht="15"/>
    <row r="451534" ht="15"/>
    <row r="451535" ht="15"/>
    <row r="451536" ht="15"/>
    <row r="451537" ht="15"/>
    <row r="451538" ht="15"/>
    <row r="451539" ht="15"/>
    <row r="451540" ht="15"/>
    <row r="451541" ht="15"/>
    <row r="451542" ht="15"/>
    <row r="451543" ht="15"/>
    <row r="451544" ht="15"/>
    <row r="451545" ht="15"/>
    <row r="451546" ht="15"/>
    <row r="451547" ht="15"/>
    <row r="451548" ht="15"/>
    <row r="451549" ht="15"/>
    <row r="451550" ht="15"/>
    <row r="451551" ht="15"/>
    <row r="451552" ht="15"/>
    <row r="451553" ht="15"/>
    <row r="451554" ht="15"/>
    <row r="451555" ht="15"/>
    <row r="451556" ht="15"/>
    <row r="451557" ht="15"/>
    <row r="451558" ht="15"/>
    <row r="451559" ht="15"/>
    <row r="451560" ht="15"/>
    <row r="451561" ht="15"/>
    <row r="451562" ht="15"/>
    <row r="451563" ht="15"/>
    <row r="451564" ht="15"/>
    <row r="451565" ht="15"/>
    <row r="451566" ht="15"/>
    <row r="451567" ht="15"/>
    <row r="451568" ht="15"/>
    <row r="451569" ht="15"/>
    <row r="451570" ht="15"/>
    <row r="451571" ht="15"/>
    <row r="451572" ht="15"/>
    <row r="451573" ht="15"/>
    <row r="451574" ht="15"/>
    <row r="451575" ht="15"/>
    <row r="451576" ht="15"/>
    <row r="451577" ht="15"/>
    <row r="451578" ht="15"/>
    <row r="451579" ht="15"/>
    <row r="451580" ht="15"/>
    <row r="451581" ht="15"/>
    <row r="451582" ht="15"/>
    <row r="451583" ht="15"/>
    <row r="451584" ht="15"/>
    <row r="451585" ht="15"/>
    <row r="451586" ht="15"/>
    <row r="451587" ht="15"/>
    <row r="451588" ht="15"/>
    <row r="451589" ht="15"/>
    <row r="451590" ht="15"/>
    <row r="451591" ht="15"/>
    <row r="451592" ht="15"/>
    <row r="451593" ht="15"/>
    <row r="451594" ht="15"/>
    <row r="451595" ht="15"/>
    <row r="451596" ht="15"/>
    <row r="451597" ht="15"/>
    <row r="451598" ht="15"/>
    <row r="451599" ht="15"/>
    <row r="451600" ht="15"/>
    <row r="451601" ht="15"/>
    <row r="451602" ht="15"/>
    <row r="451603" ht="15"/>
    <row r="451604" ht="15"/>
    <row r="451605" ht="15"/>
    <row r="451606" ht="15"/>
    <row r="451607" ht="15"/>
    <row r="451608" ht="15"/>
    <row r="451609" ht="15"/>
    <row r="451610" ht="15"/>
    <row r="451611" ht="15"/>
    <row r="451612" ht="15"/>
    <row r="451613" ht="15"/>
    <row r="451614" ht="15"/>
    <row r="451615" ht="15"/>
    <row r="451616" ht="15"/>
    <row r="451617" ht="15"/>
    <row r="451618" ht="15"/>
    <row r="451619" ht="15"/>
    <row r="451620" ht="15"/>
    <row r="451621" ht="15"/>
    <row r="451622" ht="15"/>
    <row r="451623" ht="15"/>
    <row r="451624" ht="15"/>
    <row r="451625" ht="15"/>
    <row r="451626" ht="15"/>
    <row r="451627" ht="15"/>
    <row r="451628" ht="15"/>
    <row r="451629" ht="15"/>
    <row r="451630" ht="15"/>
    <row r="451631" ht="15"/>
    <row r="451632" ht="15"/>
    <row r="451633" ht="15"/>
    <row r="451634" ht="15"/>
    <row r="451635" ht="15"/>
    <row r="451636" ht="15"/>
    <row r="451637" ht="15"/>
    <row r="451638" ht="15"/>
    <row r="451639" ht="15"/>
    <row r="451640" ht="15"/>
    <row r="451641" ht="15"/>
    <row r="451642" ht="15"/>
    <row r="451643" ht="15"/>
    <row r="451644" ht="15"/>
    <row r="451645" ht="15"/>
    <row r="451646" ht="15"/>
    <row r="451647" ht="15"/>
    <row r="451648" ht="15"/>
    <row r="451649" ht="15"/>
    <row r="451650" ht="15"/>
    <row r="451651" ht="15"/>
    <row r="451652" ht="15"/>
    <row r="451653" ht="15"/>
    <row r="451654" ht="15"/>
    <row r="451655" ht="15"/>
    <row r="451656" ht="15"/>
    <row r="451657" ht="15"/>
    <row r="451658" ht="15"/>
    <row r="451659" ht="15"/>
    <row r="451660" ht="15"/>
    <row r="451661" ht="15"/>
    <row r="451662" ht="15"/>
    <row r="451663" ht="15"/>
    <row r="451664" ht="15"/>
    <row r="451665" ht="15"/>
    <row r="451666" ht="15"/>
    <row r="451667" ht="15"/>
    <row r="451668" ht="15"/>
    <row r="451669" ht="15"/>
    <row r="451670" ht="15"/>
    <row r="451671" ht="15"/>
    <row r="451672" ht="15"/>
    <row r="451673" ht="15"/>
    <row r="451674" ht="15"/>
    <row r="451675" ht="15"/>
    <row r="451676" ht="15"/>
    <row r="451677" ht="15"/>
    <row r="451678" ht="15"/>
    <row r="451679" ht="15"/>
    <row r="451680" ht="15"/>
    <row r="451681" ht="15"/>
    <row r="451682" ht="15"/>
    <row r="451683" ht="15"/>
    <row r="451684" ht="15"/>
    <row r="451685" ht="15"/>
    <row r="451686" ht="15"/>
    <row r="451687" ht="15"/>
    <row r="451688" ht="15"/>
    <row r="451689" ht="15"/>
    <row r="451690" ht="15"/>
    <row r="451691" ht="15"/>
    <row r="451692" ht="15"/>
    <row r="451693" ht="15"/>
    <row r="451694" ht="15"/>
    <row r="451695" ht="15"/>
    <row r="451696" ht="15"/>
    <row r="451697" ht="15"/>
    <row r="451698" ht="15"/>
    <row r="451699" ht="15"/>
    <row r="451700" ht="15"/>
    <row r="451701" ht="15"/>
    <row r="451702" ht="15"/>
    <row r="451703" ht="15"/>
    <row r="451704" ht="15"/>
    <row r="451705" ht="15"/>
    <row r="451706" ht="15"/>
    <row r="451707" ht="15"/>
    <row r="451708" ht="15"/>
    <row r="451709" ht="15"/>
    <row r="451710" ht="15"/>
    <row r="451711" ht="15"/>
    <row r="451712" ht="15"/>
    <row r="451713" ht="15"/>
    <row r="451714" ht="15"/>
    <row r="451715" ht="15"/>
    <row r="451716" ht="15"/>
    <row r="451717" ht="15"/>
    <row r="451718" ht="15"/>
    <row r="451719" ht="15"/>
    <row r="451720" ht="15"/>
    <row r="451721" ht="15"/>
    <row r="451722" ht="15"/>
    <row r="451723" ht="15"/>
    <row r="451724" ht="15"/>
    <row r="451725" ht="15"/>
    <row r="451726" ht="15"/>
    <row r="451727" ht="15"/>
    <row r="451728" ht="15"/>
    <row r="451729" ht="15"/>
    <row r="451730" ht="15"/>
    <row r="451731" ht="15"/>
    <row r="451732" ht="15"/>
    <row r="451733" ht="15"/>
    <row r="451734" ht="15"/>
    <row r="451735" ht="15"/>
    <row r="451736" ht="15"/>
    <row r="451737" ht="15"/>
    <row r="451738" ht="15"/>
    <row r="451739" ht="15"/>
    <row r="451740" ht="15"/>
    <row r="451741" ht="15"/>
    <row r="451742" ht="15"/>
    <row r="451743" ht="15"/>
    <row r="451744" ht="15"/>
    <row r="451745" ht="15"/>
    <row r="451746" ht="15"/>
    <row r="451747" ht="15"/>
    <row r="451748" ht="15"/>
    <row r="451749" ht="15"/>
    <row r="451750" ht="15"/>
    <row r="451751" ht="15"/>
    <row r="451752" ht="15"/>
    <row r="451753" ht="15"/>
    <row r="451754" ht="15"/>
    <row r="451755" ht="15"/>
    <row r="451756" ht="15"/>
    <row r="451757" ht="15"/>
    <row r="451758" ht="15"/>
    <row r="451759" ht="15"/>
    <row r="451760" ht="15"/>
    <row r="451761" ht="15"/>
    <row r="451762" ht="15"/>
    <row r="451763" ht="15"/>
    <row r="451764" ht="15"/>
    <row r="451765" ht="15"/>
    <row r="451766" ht="15"/>
    <row r="451767" ht="15"/>
    <row r="451768" ht="15"/>
    <row r="451769" ht="15"/>
    <row r="451770" ht="15"/>
    <row r="451771" ht="15"/>
    <row r="451772" ht="15"/>
    <row r="451773" ht="15"/>
    <row r="451774" ht="15"/>
    <row r="451775" ht="15"/>
    <row r="451776" ht="15"/>
    <row r="451777" ht="15"/>
    <row r="451778" ht="15"/>
    <row r="451779" ht="15"/>
    <row r="451780" ht="15"/>
    <row r="451781" ht="15"/>
    <row r="451782" ht="15"/>
    <row r="451783" ht="15"/>
    <row r="451784" ht="15"/>
    <row r="451785" ht="15"/>
    <row r="451786" ht="15"/>
    <row r="451787" ht="15"/>
    <row r="451788" ht="15"/>
    <row r="451789" ht="15"/>
    <row r="451790" ht="15"/>
    <row r="451791" ht="15"/>
    <row r="451792" ht="15"/>
    <row r="451793" ht="15"/>
    <row r="451794" ht="15"/>
    <row r="451795" ht="15"/>
    <row r="451796" ht="15"/>
    <row r="451797" ht="15"/>
    <row r="451798" ht="15"/>
    <row r="451799" ht="15"/>
    <row r="451800" ht="15"/>
    <row r="451801" ht="15"/>
    <row r="451802" ht="15"/>
    <row r="451803" ht="15"/>
    <row r="451804" ht="15"/>
    <row r="451805" ht="15"/>
    <row r="451806" ht="15"/>
    <row r="451807" ht="15"/>
    <row r="451808" ht="15"/>
    <row r="451809" ht="15"/>
    <row r="451810" ht="15"/>
    <row r="451811" ht="15"/>
    <row r="451812" ht="15"/>
    <row r="451813" ht="15"/>
    <row r="451814" ht="15"/>
    <row r="451815" ht="15"/>
    <row r="451816" ht="15"/>
    <row r="451817" ht="15"/>
    <row r="451818" ht="15"/>
    <row r="451819" ht="15"/>
    <row r="451820" ht="15"/>
    <row r="451821" ht="15"/>
    <row r="451822" ht="15"/>
    <row r="451823" ht="15"/>
    <row r="451824" ht="15"/>
    <row r="451825" ht="15"/>
    <row r="451826" ht="15"/>
    <row r="451827" ht="15"/>
    <row r="451828" ht="15"/>
    <row r="451829" ht="15"/>
    <row r="451830" ht="15"/>
    <row r="451831" ht="15"/>
    <row r="451832" ht="15"/>
    <row r="451833" ht="15"/>
    <row r="451834" ht="15"/>
    <row r="451835" ht="15"/>
    <row r="451836" ht="15"/>
    <row r="451837" ht="15"/>
    <row r="451838" ht="15"/>
    <row r="451839" ht="15"/>
    <row r="451840" ht="15"/>
    <row r="451841" ht="15"/>
    <row r="451842" ht="15"/>
    <row r="451843" ht="15"/>
    <row r="451844" ht="15"/>
    <row r="451845" ht="15"/>
    <row r="451846" ht="15"/>
    <row r="451847" ht="15"/>
    <row r="451848" ht="15"/>
    <row r="451849" ht="15"/>
    <row r="451850" ht="15"/>
    <row r="451851" ht="15"/>
    <row r="451852" ht="15"/>
    <row r="451853" ht="15"/>
    <row r="451854" ht="15"/>
    <row r="451855" ht="15"/>
    <row r="451856" ht="15"/>
    <row r="451857" ht="15"/>
    <row r="451858" ht="15"/>
    <row r="451859" ht="15"/>
    <row r="451860" ht="15"/>
    <row r="451861" ht="15"/>
    <row r="451862" ht="15"/>
    <row r="451863" ht="15"/>
    <row r="451864" ht="15"/>
    <row r="451865" ht="15"/>
    <row r="451866" ht="15"/>
    <row r="451867" ht="15"/>
    <row r="451868" ht="15"/>
    <row r="451869" ht="15"/>
    <row r="451870" ht="15"/>
    <row r="451871" ht="15"/>
    <row r="451872" ht="15"/>
    <row r="451873" ht="15"/>
    <row r="451874" ht="15"/>
    <row r="451875" ht="15"/>
    <row r="451876" ht="15"/>
    <row r="451877" ht="15"/>
    <row r="451878" ht="15"/>
    <row r="451879" ht="15"/>
    <row r="451880" ht="15"/>
    <row r="451881" ht="15"/>
    <row r="451882" ht="15"/>
    <row r="451883" ht="15"/>
    <row r="451884" ht="15"/>
    <row r="451885" ht="15"/>
    <row r="451886" ht="15"/>
    <row r="451887" ht="15"/>
    <row r="451888" ht="15"/>
    <row r="451889" ht="15"/>
    <row r="451890" ht="15"/>
    <row r="451891" ht="15"/>
    <row r="451892" ht="15"/>
    <row r="451893" ht="15"/>
    <row r="451894" ht="15"/>
    <row r="451895" ht="15"/>
    <row r="451896" ht="15"/>
    <row r="451897" ht="15"/>
    <row r="451898" ht="15"/>
    <row r="451899" ht="15"/>
    <row r="451900" ht="15"/>
    <row r="451901" ht="15"/>
    <row r="451902" ht="15"/>
    <row r="451903" ht="15"/>
    <row r="451904" ht="15"/>
    <row r="451905" ht="15"/>
    <row r="451906" ht="15"/>
    <row r="451907" ht="15"/>
    <row r="451908" ht="15"/>
    <row r="451909" ht="15"/>
    <row r="451910" ht="15"/>
    <row r="451911" ht="15"/>
    <row r="451912" ht="15"/>
    <row r="451913" ht="15"/>
    <row r="451914" ht="15"/>
    <row r="451915" ht="15"/>
    <row r="451916" ht="15"/>
    <row r="451917" ht="15"/>
    <row r="451918" ht="15"/>
    <row r="451919" ht="15"/>
    <row r="451920" ht="15"/>
    <row r="451921" ht="15"/>
    <row r="451922" ht="15"/>
    <row r="451923" ht="15"/>
    <row r="451924" ht="15"/>
    <row r="451925" ht="15"/>
    <row r="451926" ht="15"/>
    <row r="451927" ht="15"/>
    <row r="451928" ht="15"/>
    <row r="451929" ht="15"/>
    <row r="451930" ht="15"/>
    <row r="451931" ht="15"/>
    <row r="451932" ht="15"/>
    <row r="451933" ht="15"/>
    <row r="451934" ht="15"/>
    <row r="451935" ht="15"/>
    <row r="451936" ht="15"/>
    <row r="451937" ht="15"/>
    <row r="451938" ht="15"/>
    <row r="451939" ht="15"/>
    <row r="451940" ht="15"/>
    <row r="451941" ht="15"/>
    <row r="451942" ht="15"/>
    <row r="451943" ht="15"/>
    <row r="451944" ht="15"/>
    <row r="451945" ht="15"/>
    <row r="451946" ht="15"/>
    <row r="451947" ht="15"/>
    <row r="451948" ht="15"/>
    <row r="451949" ht="15"/>
    <row r="451950" ht="15"/>
    <row r="451951" ht="15"/>
    <row r="451952" ht="15"/>
    <row r="451953" ht="15"/>
    <row r="451954" ht="15"/>
    <row r="451955" ht="15"/>
    <row r="451956" ht="15"/>
    <row r="451957" ht="15"/>
    <row r="451958" ht="15"/>
    <row r="451959" ht="15"/>
    <row r="451960" ht="15"/>
    <row r="451961" ht="15"/>
    <row r="451962" ht="15"/>
    <row r="451963" ht="15"/>
    <row r="451964" ht="15"/>
    <row r="451965" ht="15"/>
    <row r="451966" ht="15"/>
    <row r="451967" ht="15"/>
    <row r="451968" ht="15"/>
    <row r="451969" ht="15"/>
    <row r="451970" ht="15"/>
    <row r="451971" ht="15"/>
    <row r="451972" ht="15"/>
    <row r="451973" ht="15"/>
    <row r="451974" ht="15"/>
    <row r="451975" ht="15"/>
    <row r="451976" ht="15"/>
    <row r="451977" ht="15"/>
    <row r="451978" ht="15"/>
    <row r="451979" ht="15"/>
    <row r="451980" ht="15"/>
    <row r="451981" ht="15"/>
    <row r="451982" ht="15"/>
    <row r="451983" ht="15"/>
    <row r="451984" ht="15"/>
    <row r="451985" ht="15"/>
    <row r="451986" ht="15"/>
    <row r="451987" ht="15"/>
    <row r="451988" ht="15"/>
    <row r="451989" ht="15"/>
    <row r="451990" ht="15"/>
    <row r="451991" ht="15"/>
    <row r="451992" ht="15"/>
    <row r="451993" ht="15"/>
    <row r="451994" ht="15"/>
    <row r="451995" ht="15"/>
    <row r="451996" ht="15"/>
    <row r="451997" ht="15"/>
    <row r="451998" ht="15"/>
    <row r="451999" ht="15"/>
    <row r="452000" ht="15"/>
    <row r="452001" ht="15"/>
    <row r="452002" ht="15"/>
    <row r="452003" ht="15"/>
    <row r="452004" ht="15"/>
    <row r="452005" ht="15"/>
    <row r="452006" ht="15"/>
    <row r="452007" ht="15"/>
    <row r="452008" ht="15"/>
    <row r="452009" ht="15"/>
    <row r="452010" ht="15"/>
    <row r="452011" ht="15"/>
    <row r="452012" ht="15"/>
    <row r="452013" ht="15"/>
    <row r="452014" ht="15"/>
    <row r="452015" ht="15"/>
    <row r="452016" ht="15"/>
    <row r="452017" ht="15"/>
    <row r="452018" ht="15"/>
    <row r="452019" ht="15"/>
    <row r="452020" ht="15"/>
    <row r="452021" ht="15"/>
    <row r="452022" ht="15"/>
    <row r="452023" ht="15"/>
    <row r="452024" ht="15"/>
    <row r="452025" ht="15"/>
    <row r="452026" ht="15"/>
    <row r="452027" ht="15"/>
    <row r="452028" ht="15"/>
    <row r="452029" ht="15"/>
    <row r="452030" ht="15"/>
    <row r="452031" ht="15"/>
    <row r="452032" ht="15"/>
    <row r="452033" ht="15"/>
    <row r="452034" ht="15"/>
    <row r="452035" ht="15"/>
    <row r="452036" ht="15"/>
    <row r="452037" ht="15"/>
    <row r="452038" ht="15"/>
    <row r="452039" ht="15"/>
    <row r="452040" ht="15"/>
    <row r="452041" ht="15"/>
    <row r="452042" ht="15"/>
    <row r="452043" ht="15"/>
    <row r="452044" ht="15"/>
    <row r="452045" ht="15"/>
    <row r="452046" ht="15"/>
    <row r="452047" ht="15"/>
    <row r="452048" ht="15"/>
    <row r="452049" ht="15"/>
    <row r="452050" ht="15"/>
    <row r="452051" ht="15"/>
    <row r="452052" ht="15"/>
    <row r="452053" ht="15"/>
    <row r="452054" ht="15"/>
    <row r="452055" ht="15"/>
    <row r="452056" ht="15"/>
    <row r="452057" ht="15"/>
    <row r="452058" ht="15"/>
    <row r="452059" ht="15"/>
    <row r="452060" ht="15"/>
    <row r="452061" ht="15"/>
    <row r="452062" ht="15"/>
    <row r="452063" ht="15"/>
    <row r="452064" ht="15"/>
    <row r="452065" ht="15"/>
    <row r="452066" ht="15"/>
    <row r="452067" ht="15"/>
    <row r="452068" ht="15"/>
    <row r="452069" ht="15"/>
    <row r="452070" ht="15"/>
    <row r="452071" ht="15"/>
    <row r="452072" ht="15"/>
    <row r="452073" ht="15"/>
    <row r="452074" ht="15"/>
    <row r="452075" ht="15"/>
    <row r="452076" ht="15"/>
    <row r="452077" ht="15"/>
    <row r="452078" ht="15"/>
    <row r="452079" ht="15"/>
    <row r="452080" ht="15"/>
    <row r="452081" ht="15"/>
    <row r="452082" ht="15"/>
    <row r="452083" ht="15"/>
    <row r="452084" ht="15"/>
    <row r="452085" ht="15"/>
    <row r="452086" ht="15"/>
    <row r="452087" ht="15"/>
    <row r="452088" ht="15"/>
    <row r="452089" ht="15"/>
    <row r="452090" ht="15"/>
    <row r="452091" ht="15"/>
    <row r="452092" ht="15"/>
    <row r="452093" ht="15"/>
    <row r="452094" ht="15"/>
    <row r="452095" ht="15"/>
    <row r="452096" ht="15"/>
    <row r="452097" ht="15"/>
    <row r="452098" ht="15"/>
    <row r="452099" ht="15"/>
    <row r="452100" ht="15"/>
    <row r="452101" ht="15"/>
    <row r="452102" ht="15"/>
    <row r="452103" ht="15"/>
    <row r="452104" ht="15"/>
    <row r="452105" ht="15"/>
    <row r="452106" ht="15"/>
    <row r="452107" ht="15"/>
    <row r="452108" ht="15"/>
    <row r="452109" ht="15"/>
    <row r="452110" ht="15"/>
    <row r="452111" ht="15"/>
    <row r="452112" ht="15"/>
    <row r="452113" ht="15"/>
    <row r="452114" ht="15"/>
    <row r="452115" ht="15"/>
    <row r="452116" ht="15"/>
    <row r="452117" ht="15"/>
    <row r="452118" ht="15"/>
    <row r="452119" ht="15"/>
    <row r="452120" ht="15"/>
    <row r="452121" ht="15"/>
    <row r="452122" ht="15"/>
    <row r="452123" ht="15"/>
    <row r="452124" ht="15"/>
    <row r="452125" ht="15"/>
    <row r="452126" ht="15"/>
    <row r="452127" ht="15"/>
    <row r="452128" ht="15"/>
    <row r="452129" ht="15"/>
    <row r="452130" ht="15"/>
    <row r="452131" ht="15"/>
    <row r="452132" ht="15"/>
    <row r="452133" ht="15"/>
    <row r="452134" ht="15"/>
    <row r="452135" ht="15"/>
    <row r="452136" ht="15"/>
    <row r="452137" ht="15"/>
    <row r="452138" ht="15"/>
    <row r="452139" ht="15"/>
    <row r="452140" ht="15"/>
    <row r="452141" ht="15"/>
    <row r="452142" ht="15"/>
    <row r="452143" ht="15"/>
    <row r="452144" ht="15"/>
    <row r="452145" ht="15"/>
    <row r="452146" ht="15"/>
    <row r="452147" ht="15"/>
    <row r="452148" ht="15"/>
    <row r="452149" ht="15"/>
    <row r="452150" ht="15"/>
    <row r="452151" ht="15"/>
    <row r="452152" ht="15"/>
    <row r="452153" ht="15"/>
    <row r="452154" ht="15"/>
    <row r="452155" ht="15"/>
    <row r="452156" ht="15"/>
    <row r="452157" ht="15"/>
    <row r="452158" ht="15"/>
    <row r="452159" ht="15"/>
    <row r="452160" ht="15"/>
    <row r="452161" ht="15"/>
    <row r="452162" ht="15"/>
    <row r="452163" ht="15"/>
    <row r="452164" ht="15"/>
    <row r="452165" ht="15"/>
    <row r="452166" ht="15"/>
    <row r="452167" ht="15"/>
    <row r="452168" ht="15"/>
    <row r="452169" ht="15"/>
    <row r="452170" ht="15"/>
    <row r="452171" ht="15"/>
    <row r="452172" ht="15"/>
    <row r="452173" ht="15"/>
    <row r="452174" ht="15"/>
    <row r="452175" ht="15"/>
    <row r="452176" ht="15"/>
    <row r="452177" ht="15"/>
    <row r="452178" ht="15"/>
    <row r="452179" ht="15"/>
    <row r="452180" ht="15"/>
    <row r="452181" ht="15"/>
    <row r="452182" ht="15"/>
    <row r="452183" ht="15"/>
    <row r="452184" ht="15"/>
    <row r="452185" ht="15"/>
    <row r="452186" ht="15"/>
    <row r="452187" ht="15"/>
    <row r="452188" ht="15"/>
    <row r="452189" ht="15"/>
    <row r="452190" ht="15"/>
    <row r="452191" ht="15"/>
    <row r="452192" ht="15"/>
    <row r="452193" ht="15"/>
    <row r="452194" ht="15"/>
    <row r="452195" ht="15"/>
    <row r="452196" ht="15"/>
    <row r="452197" ht="15"/>
    <row r="452198" ht="15"/>
    <row r="452199" ht="15"/>
    <row r="452200" ht="15"/>
    <row r="452201" ht="15"/>
    <row r="452202" ht="15"/>
    <row r="452203" ht="15"/>
    <row r="452204" ht="15"/>
    <row r="452205" ht="15"/>
    <row r="452206" ht="15"/>
    <row r="452207" ht="15"/>
    <row r="452208" ht="15"/>
    <row r="452209" ht="15"/>
    <row r="452210" ht="15"/>
    <row r="452211" ht="15"/>
    <row r="452212" ht="15"/>
    <row r="452213" ht="15"/>
    <row r="452214" ht="15"/>
    <row r="452215" ht="15"/>
    <row r="452216" ht="15"/>
    <row r="452217" ht="15"/>
    <row r="452218" ht="15"/>
    <row r="452219" ht="15"/>
    <row r="452220" ht="15"/>
    <row r="452221" ht="15"/>
    <row r="452222" ht="15"/>
    <row r="452223" ht="15"/>
    <row r="452224" ht="15"/>
    <row r="452225" ht="15"/>
    <row r="452226" ht="15"/>
    <row r="452227" ht="15"/>
    <row r="452228" ht="15"/>
    <row r="452229" ht="15"/>
    <row r="452230" ht="15"/>
    <row r="452231" ht="15"/>
    <row r="452232" ht="15"/>
    <row r="452233" ht="15"/>
    <row r="452234" ht="15"/>
    <row r="452235" ht="15"/>
    <row r="452236" ht="15"/>
    <row r="452237" ht="15"/>
    <row r="452238" ht="15"/>
    <row r="452239" ht="15"/>
    <row r="452240" ht="15"/>
    <row r="452241" ht="15"/>
    <row r="452242" ht="15"/>
    <row r="452243" ht="15"/>
    <row r="452244" ht="15"/>
    <row r="452245" ht="15"/>
    <row r="452246" ht="15"/>
    <row r="452247" ht="15"/>
    <row r="452248" ht="15"/>
    <row r="452249" ht="15"/>
    <row r="452250" ht="15"/>
    <row r="452251" ht="15"/>
    <row r="452252" ht="15"/>
    <row r="452253" ht="15"/>
    <row r="452254" ht="15"/>
    <row r="452255" ht="15"/>
    <row r="452256" ht="15"/>
    <row r="452257" ht="15"/>
    <row r="452258" ht="15"/>
    <row r="452259" ht="15"/>
    <row r="452260" ht="15"/>
    <row r="452261" ht="15"/>
    <row r="452262" ht="15"/>
    <row r="452263" ht="15"/>
    <row r="452264" ht="15"/>
    <row r="452265" ht="15"/>
    <row r="452266" ht="15"/>
    <row r="452267" ht="15"/>
    <row r="452268" ht="15"/>
    <row r="452269" ht="15"/>
    <row r="452270" ht="15"/>
    <row r="452271" ht="15"/>
    <row r="452272" ht="15"/>
    <row r="452273" ht="15"/>
    <row r="452274" ht="15"/>
    <row r="452275" ht="15"/>
    <row r="452276" ht="15"/>
    <row r="452277" ht="15"/>
    <row r="452278" ht="15"/>
    <row r="452279" ht="15"/>
    <row r="452280" ht="15"/>
    <row r="452281" ht="15"/>
    <row r="452282" ht="15"/>
    <row r="452283" ht="15"/>
    <row r="452284" ht="15"/>
    <row r="452285" ht="15"/>
    <row r="452286" ht="15"/>
    <row r="452287" ht="15"/>
    <row r="452288" ht="15"/>
    <row r="452289" ht="15"/>
    <row r="452290" ht="15"/>
    <row r="452291" ht="15"/>
    <row r="452292" ht="15"/>
    <row r="452293" ht="15"/>
    <row r="452294" ht="15"/>
    <row r="452295" ht="15"/>
    <row r="452296" ht="15"/>
    <row r="452297" ht="15"/>
    <row r="452298" ht="15"/>
    <row r="452299" ht="15"/>
    <row r="452300" ht="15"/>
    <row r="452301" ht="15"/>
    <row r="452302" ht="15"/>
    <row r="452303" ht="15"/>
    <row r="452304" ht="15"/>
    <row r="452305" ht="15"/>
    <row r="452306" ht="15"/>
    <row r="452307" ht="15"/>
    <row r="452308" ht="15"/>
    <row r="452309" ht="15"/>
    <row r="452310" ht="15"/>
    <row r="452311" ht="15"/>
    <row r="452312" ht="15"/>
    <row r="452313" ht="15"/>
    <row r="452314" ht="15"/>
    <row r="452315" ht="15"/>
    <row r="452316" ht="15"/>
    <row r="452317" ht="15"/>
    <row r="452318" ht="15"/>
    <row r="452319" ht="15"/>
    <row r="452320" ht="15"/>
    <row r="452321" ht="15"/>
    <row r="452322" ht="15"/>
    <row r="452323" ht="15"/>
    <row r="452324" ht="15"/>
    <row r="452325" ht="15"/>
    <row r="452326" ht="15"/>
    <row r="452327" ht="15"/>
    <row r="452328" ht="15"/>
    <row r="452329" ht="15"/>
    <row r="452330" ht="15"/>
    <row r="452331" ht="15"/>
    <row r="452332" ht="15"/>
    <row r="452333" ht="15"/>
    <row r="452334" ht="15"/>
    <row r="452335" ht="15"/>
    <row r="452336" ht="15"/>
    <row r="452337" ht="15"/>
    <row r="452338" ht="15"/>
    <row r="452339" ht="15"/>
    <row r="452340" ht="15"/>
    <row r="452341" ht="15"/>
    <row r="452342" ht="15"/>
    <row r="452343" ht="15"/>
    <row r="452344" ht="15"/>
    <row r="452345" ht="15"/>
    <row r="452346" ht="15"/>
    <row r="452347" ht="15"/>
    <row r="452348" ht="15"/>
    <row r="452349" ht="15"/>
    <row r="452350" ht="15"/>
    <row r="452351" ht="15"/>
    <row r="452352" ht="15"/>
    <row r="452353" ht="15"/>
    <row r="452354" ht="15"/>
    <row r="452355" ht="15"/>
    <row r="452356" ht="15"/>
    <row r="452357" ht="15"/>
    <row r="452358" ht="15"/>
    <row r="452359" ht="15"/>
    <row r="452360" ht="15"/>
    <row r="452361" ht="15"/>
    <row r="452362" ht="15"/>
    <row r="452363" ht="15"/>
    <row r="452364" ht="15"/>
    <row r="452365" ht="15"/>
    <row r="452366" ht="15"/>
    <row r="452367" ht="15"/>
    <row r="452368" ht="15"/>
    <row r="452369" ht="15"/>
    <row r="452370" ht="15"/>
    <row r="452371" ht="15"/>
    <row r="452372" ht="15"/>
    <row r="452373" ht="15"/>
    <row r="452374" ht="15"/>
    <row r="452375" ht="15"/>
    <row r="452376" ht="15"/>
    <row r="452377" ht="15"/>
    <row r="452378" ht="15"/>
    <row r="452379" ht="15"/>
    <row r="452380" ht="15"/>
    <row r="452381" ht="15"/>
    <row r="452382" ht="15"/>
    <row r="452383" ht="15"/>
    <row r="452384" ht="15"/>
    <row r="452385" ht="15"/>
    <row r="452386" ht="15"/>
    <row r="452387" ht="15"/>
    <row r="452388" ht="15"/>
    <row r="452389" ht="15"/>
    <row r="452390" ht="15"/>
    <row r="452391" ht="15"/>
    <row r="452392" ht="15"/>
    <row r="452393" ht="15"/>
    <row r="452394" ht="15"/>
    <row r="452395" ht="15"/>
    <row r="452396" ht="15"/>
    <row r="452397" ht="15"/>
    <row r="452398" ht="15"/>
    <row r="452399" ht="15"/>
    <row r="452400" ht="15"/>
    <row r="452401" ht="15"/>
    <row r="452402" ht="15"/>
    <row r="452403" ht="15"/>
    <row r="452404" ht="15"/>
    <row r="452405" ht="15"/>
    <row r="452406" ht="15"/>
    <row r="452407" ht="15"/>
    <row r="452408" ht="15"/>
    <row r="452409" ht="15"/>
    <row r="452410" ht="15"/>
    <row r="452411" ht="15"/>
    <row r="452412" ht="15"/>
    <row r="452413" ht="15"/>
    <row r="452414" ht="15"/>
    <row r="452415" ht="15"/>
    <row r="452416" ht="15"/>
    <row r="452417" ht="15"/>
    <row r="452418" ht="15"/>
    <row r="452419" ht="15"/>
    <row r="452420" ht="15"/>
    <row r="452421" ht="15"/>
    <row r="452422" ht="15"/>
    <row r="452423" ht="15"/>
    <row r="452424" ht="15"/>
    <row r="452425" ht="15"/>
    <row r="452426" ht="15"/>
    <row r="452427" ht="15"/>
    <row r="452428" ht="15"/>
    <row r="452429" ht="15"/>
    <row r="452430" ht="15"/>
    <row r="452431" ht="15"/>
    <row r="452432" ht="15"/>
    <row r="452433" ht="15"/>
    <row r="452434" ht="15"/>
    <row r="452435" ht="15"/>
    <row r="452436" ht="15"/>
    <row r="452437" ht="15"/>
    <row r="452438" ht="15"/>
    <row r="452439" ht="15"/>
    <row r="452440" ht="15"/>
    <row r="452441" ht="15"/>
    <row r="452442" ht="15"/>
    <row r="452443" ht="15"/>
    <row r="452444" ht="15"/>
    <row r="452445" ht="15"/>
    <row r="452446" ht="15"/>
    <row r="452447" ht="15"/>
    <row r="452448" ht="15"/>
    <row r="452449" ht="15"/>
    <row r="452450" ht="15"/>
    <row r="452451" ht="15"/>
    <row r="452452" ht="15"/>
    <row r="452453" ht="15"/>
    <row r="452454" ht="15"/>
    <row r="452455" ht="15"/>
    <row r="452456" ht="15"/>
    <row r="452457" ht="15"/>
    <row r="452458" ht="15"/>
    <row r="452459" ht="15"/>
    <row r="452460" ht="15"/>
    <row r="452461" ht="15"/>
    <row r="452462" ht="15"/>
    <row r="452463" ht="15"/>
    <row r="452464" ht="15"/>
    <row r="452465" ht="15"/>
    <row r="452466" ht="15"/>
    <row r="452467" ht="15"/>
    <row r="452468" ht="15"/>
    <row r="452469" ht="15"/>
    <row r="452470" ht="15"/>
    <row r="452471" ht="15"/>
    <row r="452472" ht="15"/>
    <row r="452473" ht="15"/>
    <row r="452474" ht="15"/>
    <row r="452475" ht="15"/>
    <row r="452476" ht="15"/>
    <row r="452477" ht="15"/>
    <row r="452478" ht="15"/>
    <row r="452479" ht="15"/>
    <row r="452480" ht="15"/>
    <row r="452481" ht="15"/>
    <row r="452482" ht="15"/>
    <row r="452483" ht="15"/>
    <row r="452484" ht="15"/>
    <row r="452485" ht="15"/>
    <row r="452486" ht="15"/>
    <row r="452487" ht="15"/>
    <row r="452488" ht="15"/>
    <row r="452489" ht="15"/>
    <row r="452490" ht="15"/>
    <row r="452491" ht="15"/>
    <row r="452492" ht="15"/>
    <row r="452493" ht="15"/>
    <row r="452494" ht="15"/>
    <row r="452495" ht="15"/>
    <row r="452496" ht="15"/>
    <row r="452497" ht="15"/>
    <row r="452498" ht="15"/>
    <row r="452499" ht="15"/>
    <row r="452500" ht="15"/>
    <row r="452501" ht="15"/>
    <row r="452502" ht="15"/>
    <row r="452503" ht="15"/>
    <row r="452504" ht="15"/>
    <row r="452505" ht="15"/>
    <row r="452506" ht="15"/>
    <row r="452507" ht="15"/>
    <row r="452508" ht="15"/>
    <row r="452509" ht="15"/>
    <row r="452510" ht="15"/>
    <row r="452511" ht="15"/>
    <row r="452512" ht="15"/>
    <row r="452513" ht="15"/>
    <row r="452514" ht="15"/>
    <row r="452515" ht="15"/>
    <row r="452516" ht="15"/>
    <row r="452517" ht="15"/>
    <row r="452518" ht="15"/>
    <row r="452519" ht="15"/>
    <row r="452520" ht="15"/>
    <row r="452521" ht="15"/>
    <row r="452522" ht="15"/>
    <row r="452523" ht="15"/>
    <row r="452524" ht="15"/>
    <row r="452525" ht="15"/>
    <row r="452526" ht="15"/>
    <row r="452527" ht="15"/>
    <row r="452528" ht="15"/>
    <row r="452529" ht="15"/>
    <row r="452530" ht="15"/>
    <row r="452531" ht="15"/>
    <row r="452532" ht="15"/>
    <row r="452533" ht="15"/>
    <row r="452534" ht="15"/>
    <row r="452535" ht="15"/>
    <row r="452536" ht="15"/>
    <row r="452537" ht="15"/>
    <row r="452538" ht="15"/>
    <row r="452539" ht="15"/>
    <row r="452540" ht="15"/>
    <row r="452541" ht="15"/>
    <row r="452542" ht="15"/>
    <row r="452543" ht="15"/>
    <row r="452544" ht="15"/>
    <row r="452545" ht="15"/>
    <row r="452546" ht="15"/>
    <row r="452547" ht="15"/>
    <row r="452548" ht="15"/>
    <row r="452549" ht="15"/>
    <row r="452550" ht="15"/>
    <row r="452551" ht="15"/>
    <row r="452552" ht="15"/>
    <row r="452553" ht="15"/>
    <row r="452554" ht="15"/>
    <row r="452555" ht="15"/>
    <row r="452556" ht="15"/>
    <row r="452557" ht="15"/>
    <row r="452558" ht="15"/>
    <row r="452559" ht="15"/>
    <row r="452560" ht="15"/>
    <row r="452561" ht="15"/>
    <row r="452562" ht="15"/>
    <row r="452563" ht="15"/>
    <row r="452564" ht="15"/>
    <row r="452565" ht="15"/>
    <row r="452566" ht="15"/>
    <row r="452567" ht="15"/>
    <row r="452568" ht="15"/>
    <row r="452569" ht="15"/>
    <row r="452570" ht="15"/>
    <row r="452571" ht="15"/>
    <row r="452572" ht="15"/>
    <row r="452573" ht="15"/>
    <row r="452574" ht="15"/>
    <row r="452575" ht="15"/>
    <row r="452576" ht="15"/>
    <row r="452577" ht="15"/>
    <row r="452578" ht="15"/>
    <row r="452579" ht="15"/>
    <row r="452580" ht="15"/>
    <row r="452581" ht="15"/>
    <row r="452582" ht="15"/>
    <row r="452583" ht="15"/>
    <row r="452584" ht="15"/>
    <row r="452585" ht="15"/>
    <row r="452586" ht="15"/>
    <row r="452587" ht="15"/>
    <row r="452588" ht="15"/>
    <row r="452589" ht="15"/>
    <row r="452590" ht="15"/>
    <row r="452591" ht="15"/>
    <row r="452592" ht="15"/>
    <row r="452593" ht="15"/>
    <row r="452594" ht="15"/>
    <row r="452595" ht="15"/>
    <row r="452596" ht="15"/>
    <row r="452597" ht="15"/>
    <row r="452598" ht="15"/>
    <row r="452599" ht="15"/>
    <row r="452600" ht="15"/>
    <row r="452601" ht="15"/>
    <row r="452602" ht="15"/>
    <row r="452603" ht="15"/>
    <row r="452604" ht="15"/>
    <row r="452605" ht="15"/>
    <row r="452606" ht="15"/>
    <row r="452607" ht="15"/>
    <row r="452608" ht="15"/>
    <row r="452609" ht="15"/>
    <row r="452610" ht="15"/>
    <row r="452611" ht="15"/>
    <row r="452612" ht="15"/>
    <row r="452613" ht="15"/>
    <row r="452614" ht="15"/>
    <row r="452615" ht="15"/>
    <row r="452616" ht="15"/>
    <row r="452617" ht="15"/>
    <row r="452618" ht="15"/>
    <row r="452619" ht="15"/>
    <row r="452620" ht="15"/>
    <row r="452621" ht="15"/>
    <row r="452622" ht="15"/>
    <row r="452623" ht="15"/>
    <row r="452624" ht="15"/>
    <row r="452625" ht="15"/>
    <row r="452626" ht="15"/>
    <row r="452627" ht="15"/>
    <row r="452628" ht="15"/>
    <row r="452629" ht="15"/>
    <row r="452630" ht="15"/>
    <row r="452631" ht="15"/>
    <row r="452632" ht="15"/>
    <row r="452633" ht="15"/>
    <row r="452634" ht="15"/>
    <row r="452635" ht="15"/>
    <row r="452636" ht="15"/>
    <row r="452637" ht="15"/>
    <row r="452638" ht="15"/>
    <row r="452639" ht="15"/>
    <row r="452640" ht="15"/>
    <row r="452641" ht="15"/>
    <row r="452642" ht="15"/>
    <row r="452643" ht="15"/>
    <row r="452644" ht="15"/>
    <row r="452645" ht="15"/>
    <row r="452646" ht="15"/>
    <row r="452647" ht="15"/>
    <row r="452648" ht="15"/>
    <row r="452649" ht="15"/>
    <row r="452650" ht="15"/>
    <row r="452651" ht="15"/>
    <row r="452652" ht="15"/>
    <row r="452653" ht="15"/>
    <row r="452654" ht="15"/>
    <row r="452655" ht="15"/>
    <row r="452656" ht="15"/>
    <row r="452657" ht="15"/>
    <row r="452658" ht="15"/>
    <row r="452659" ht="15"/>
    <row r="452660" ht="15"/>
    <row r="452661" ht="15"/>
    <row r="452662" ht="15"/>
    <row r="452663" ht="15"/>
    <row r="452664" ht="15"/>
    <row r="452665" ht="15"/>
    <row r="452666" ht="15"/>
    <row r="452667" ht="15"/>
    <row r="452668" ht="15"/>
    <row r="452669" ht="15"/>
    <row r="452670" ht="15"/>
    <row r="452671" ht="15"/>
    <row r="452672" ht="15"/>
    <row r="452673" ht="15"/>
    <row r="452674" ht="15"/>
    <row r="452675" ht="15"/>
    <row r="452676" ht="15"/>
    <row r="452677" ht="15"/>
    <row r="452678" ht="15"/>
    <row r="452679" ht="15"/>
    <row r="452680" ht="15"/>
    <row r="452681" ht="15"/>
    <row r="452682" ht="15"/>
    <row r="452683" ht="15"/>
    <row r="452684" ht="15"/>
    <row r="452685" ht="15"/>
    <row r="452686" ht="15"/>
    <row r="452687" ht="15"/>
    <row r="452688" ht="15"/>
    <row r="452689" ht="15"/>
    <row r="452690" ht="15"/>
    <row r="452691" ht="15"/>
    <row r="452692" ht="15"/>
    <row r="452693" ht="15"/>
    <row r="452694" ht="15"/>
    <row r="452695" ht="15"/>
    <row r="452696" ht="15"/>
    <row r="452697" ht="15"/>
    <row r="452698" ht="15"/>
    <row r="452699" ht="15"/>
    <row r="452700" ht="15"/>
    <row r="452701" ht="15"/>
    <row r="452702" ht="15"/>
    <row r="452703" ht="15"/>
    <row r="452704" ht="15"/>
    <row r="452705" ht="15"/>
    <row r="452706" ht="15"/>
    <row r="452707" ht="15"/>
    <row r="452708" ht="15"/>
    <row r="452709" ht="15"/>
    <row r="452710" ht="15"/>
    <row r="452711" ht="15"/>
    <row r="452712" ht="15"/>
    <row r="452713" ht="15"/>
    <row r="452714" ht="15"/>
    <row r="452715" ht="15"/>
    <row r="452716" ht="15"/>
    <row r="452717" ht="15"/>
    <row r="452718" ht="15"/>
    <row r="452719" ht="15"/>
    <row r="452720" ht="15"/>
    <row r="452721" ht="15"/>
    <row r="452722" ht="15"/>
    <row r="452723" ht="15"/>
    <row r="452724" ht="15"/>
    <row r="452725" ht="15"/>
    <row r="452726" ht="15"/>
    <row r="452727" ht="15"/>
    <row r="452728" ht="15"/>
    <row r="452729" ht="15"/>
    <row r="452730" ht="15"/>
    <row r="452731" ht="15"/>
    <row r="452732" ht="15"/>
    <row r="452733" ht="15"/>
    <row r="452734" ht="15"/>
    <row r="452735" ht="15"/>
    <row r="452736" ht="15"/>
    <row r="452737" ht="15"/>
    <row r="452738" ht="15"/>
    <row r="452739" ht="15"/>
    <row r="452740" ht="15"/>
    <row r="452741" ht="15"/>
    <row r="452742" ht="15"/>
    <row r="452743" ht="15"/>
    <row r="452744" ht="15"/>
    <row r="452745" ht="15"/>
    <row r="452746" ht="15"/>
    <row r="452747" ht="15"/>
    <row r="452748" ht="15"/>
    <row r="452749" ht="15"/>
    <row r="452750" ht="15"/>
    <row r="452751" ht="15"/>
    <row r="452752" ht="15"/>
    <row r="452753" ht="15"/>
    <row r="452754" ht="15"/>
    <row r="452755" ht="15"/>
    <row r="452756" ht="15"/>
    <row r="452757" ht="15"/>
    <row r="452758" ht="15"/>
    <row r="452759" ht="15"/>
    <row r="452760" ht="15"/>
    <row r="452761" ht="15"/>
    <row r="452762" ht="15"/>
    <row r="452763" ht="15"/>
    <row r="452764" ht="15"/>
    <row r="452765" ht="15"/>
    <row r="452766" ht="15"/>
    <row r="452767" ht="15"/>
    <row r="452768" ht="15"/>
    <row r="452769" ht="15"/>
    <row r="452770" ht="15"/>
    <row r="452771" ht="15"/>
    <row r="452772" ht="15"/>
    <row r="452773" ht="15"/>
    <row r="452774" ht="15"/>
    <row r="452775" ht="15"/>
    <row r="452776" ht="15"/>
    <row r="452777" ht="15"/>
    <row r="452778" ht="15"/>
    <row r="452779" ht="15"/>
    <row r="452780" ht="15"/>
    <row r="452781" ht="15"/>
    <row r="452782" ht="15"/>
    <row r="452783" ht="15"/>
    <row r="452784" ht="15"/>
    <row r="452785" ht="15"/>
    <row r="452786" ht="15"/>
    <row r="452787" ht="15"/>
    <row r="452788" ht="15"/>
    <row r="452789" ht="15"/>
    <row r="452790" ht="15"/>
    <row r="452791" ht="15"/>
    <row r="452792" ht="15"/>
    <row r="452793" ht="15"/>
    <row r="452794" ht="15"/>
    <row r="452795" ht="15"/>
    <row r="452796" ht="15"/>
    <row r="452797" ht="15"/>
    <row r="452798" ht="15"/>
    <row r="452799" ht="15"/>
    <row r="452800" ht="15"/>
    <row r="452801" ht="15"/>
    <row r="452802" ht="15"/>
    <row r="452803" ht="15"/>
    <row r="452804" ht="15"/>
    <row r="452805" ht="15"/>
    <row r="452806" ht="15"/>
    <row r="452807" ht="15"/>
    <row r="452808" ht="15"/>
    <row r="452809" ht="15"/>
    <row r="452810" ht="15"/>
    <row r="452811" ht="15"/>
    <row r="452812" ht="15"/>
    <row r="452813" ht="15"/>
    <row r="452814" ht="15"/>
    <row r="452815" ht="15"/>
    <row r="452816" ht="15"/>
    <row r="452817" ht="15"/>
    <row r="452818" ht="15"/>
    <row r="452819" ht="15"/>
    <row r="452820" ht="15"/>
    <row r="452821" ht="15"/>
    <row r="452822" ht="15"/>
    <row r="452823" ht="15"/>
    <row r="452824" ht="15"/>
    <row r="452825" ht="15"/>
    <row r="452826" ht="15"/>
    <row r="452827" ht="15"/>
    <row r="452828" ht="15"/>
    <row r="452829" ht="15"/>
    <row r="452830" ht="15"/>
    <row r="452831" ht="15"/>
    <row r="452832" ht="15"/>
    <row r="452833" ht="15"/>
    <row r="452834" ht="15"/>
    <row r="452835" ht="15"/>
    <row r="452836" ht="15"/>
    <row r="452837" ht="15"/>
    <row r="452838" ht="15"/>
    <row r="452839" ht="15"/>
    <row r="452840" ht="15"/>
    <row r="452841" ht="15"/>
    <row r="452842" ht="15"/>
    <row r="452843" ht="15"/>
    <row r="452844" ht="15"/>
    <row r="452845" ht="15"/>
    <row r="452846" ht="15"/>
    <row r="452847" ht="15"/>
    <row r="452848" ht="15"/>
    <row r="452849" ht="15"/>
    <row r="452850" ht="15"/>
    <row r="452851" ht="15"/>
    <row r="452852" ht="15"/>
    <row r="452853" ht="15"/>
    <row r="452854" ht="15"/>
    <row r="452855" ht="15"/>
    <row r="452856" ht="15"/>
    <row r="452857" ht="15"/>
    <row r="452858" ht="15"/>
    <row r="452859" ht="15"/>
    <row r="452860" ht="15"/>
    <row r="452861" ht="15"/>
    <row r="452862" ht="15"/>
    <row r="452863" ht="15"/>
    <row r="452864" ht="15"/>
    <row r="452865" ht="15"/>
    <row r="452866" ht="15"/>
    <row r="452867" ht="15"/>
    <row r="452868" ht="15"/>
    <row r="452869" ht="15"/>
    <row r="452870" ht="15"/>
    <row r="452871" ht="15"/>
    <row r="452872" ht="15"/>
    <row r="452873" ht="15"/>
    <row r="452874" ht="15"/>
    <row r="452875" ht="15"/>
    <row r="452876" ht="15"/>
    <row r="452877" ht="15"/>
    <row r="452878" ht="15"/>
    <row r="452879" ht="15"/>
    <row r="452880" ht="15"/>
    <row r="452881" ht="15"/>
    <row r="452882" ht="15"/>
    <row r="452883" ht="15"/>
    <row r="452884" ht="15"/>
    <row r="452885" ht="15"/>
    <row r="452886" ht="15"/>
    <row r="452887" ht="15"/>
    <row r="452888" ht="15"/>
    <row r="452889" ht="15"/>
    <row r="452890" ht="15"/>
    <row r="452891" ht="15"/>
    <row r="452892" ht="15"/>
    <row r="452893" ht="15"/>
    <row r="452894" ht="15"/>
    <row r="452895" ht="15"/>
    <row r="452896" ht="15"/>
    <row r="452897" ht="15"/>
    <row r="452898" ht="15"/>
    <row r="452899" ht="15"/>
    <row r="452900" ht="15"/>
    <row r="452901" ht="15"/>
    <row r="452902" ht="15"/>
    <row r="452903" ht="15"/>
    <row r="452904" ht="15"/>
    <row r="452905" ht="15"/>
    <row r="452906" ht="15"/>
    <row r="452907" ht="15"/>
    <row r="452908" ht="15"/>
    <row r="452909" ht="15"/>
    <row r="452910" ht="15"/>
    <row r="452911" ht="15"/>
    <row r="452912" ht="15"/>
    <row r="452913" ht="15"/>
    <row r="452914" ht="15"/>
    <row r="452915" ht="15"/>
    <row r="452916" ht="15"/>
    <row r="452917" ht="15"/>
    <row r="452918" ht="15"/>
    <row r="452919" ht="15"/>
    <row r="452920" ht="15"/>
    <row r="452921" ht="15"/>
    <row r="452922" ht="15"/>
    <row r="452923" ht="15"/>
    <row r="452924" ht="15"/>
    <row r="452925" ht="15"/>
    <row r="452926" ht="15"/>
    <row r="452927" ht="15"/>
    <row r="452928" ht="15"/>
    <row r="452929" ht="15"/>
    <row r="452930" ht="15"/>
    <row r="452931" ht="15"/>
    <row r="452932" ht="15"/>
    <row r="452933" ht="15"/>
    <row r="452934" ht="15"/>
    <row r="452935" ht="15"/>
    <row r="452936" ht="15"/>
    <row r="452937" ht="15"/>
    <row r="452938" ht="15"/>
    <row r="452939" ht="15"/>
    <row r="452940" ht="15"/>
    <row r="452941" ht="15"/>
    <row r="452942" ht="15"/>
    <row r="452943" ht="15"/>
    <row r="452944" ht="15"/>
    <row r="452945" ht="15"/>
    <row r="452946" ht="15"/>
    <row r="452947" ht="15"/>
    <row r="452948" ht="15"/>
    <row r="452949" ht="15"/>
    <row r="452950" ht="15"/>
    <row r="452951" ht="15"/>
    <row r="452952" ht="15"/>
    <row r="452953" ht="15"/>
    <row r="452954" ht="15"/>
    <row r="452955" ht="15"/>
    <row r="452956" ht="15"/>
    <row r="452957" ht="15"/>
    <row r="452958" ht="15"/>
    <row r="452959" ht="15"/>
    <row r="452960" ht="15"/>
    <row r="452961" ht="15"/>
    <row r="452962" ht="15"/>
    <row r="452963" ht="15"/>
    <row r="452964" ht="15"/>
    <row r="452965" ht="15"/>
    <row r="452966" ht="15"/>
    <row r="452967" ht="15"/>
    <row r="452968" ht="15"/>
    <row r="452969" ht="15"/>
    <row r="452970" ht="15"/>
    <row r="452971" ht="15"/>
    <row r="452972" ht="15"/>
    <row r="452973" ht="15"/>
    <row r="452974" ht="15"/>
    <row r="452975" ht="15"/>
    <row r="452976" ht="15"/>
    <row r="452977" ht="15"/>
    <row r="452978" ht="15"/>
    <row r="452979" ht="15"/>
    <row r="452980" ht="15"/>
    <row r="452981" ht="15"/>
    <row r="452982" ht="15"/>
    <row r="452983" ht="15"/>
    <row r="452984" ht="15"/>
    <row r="452985" ht="15"/>
    <row r="452986" ht="15"/>
    <row r="452987" ht="15"/>
    <row r="452988" ht="15"/>
    <row r="452989" ht="15"/>
    <row r="452990" ht="15"/>
    <row r="452991" ht="15"/>
    <row r="452992" ht="15"/>
    <row r="452993" ht="15"/>
    <row r="452994" ht="15"/>
    <row r="452995" ht="15"/>
    <row r="452996" ht="15"/>
    <row r="452997" ht="15"/>
    <row r="452998" ht="15"/>
    <row r="452999" ht="15"/>
    <row r="453000" ht="15"/>
    <row r="453001" ht="15"/>
    <row r="453002" ht="15"/>
    <row r="453003" ht="15"/>
    <row r="453004" ht="15"/>
    <row r="453005" ht="15"/>
    <row r="453006" ht="15"/>
    <row r="453007" ht="15"/>
    <row r="453008" ht="15"/>
    <row r="453009" ht="15"/>
    <row r="453010" ht="15"/>
    <row r="453011" ht="15"/>
    <row r="453012" ht="15"/>
    <row r="453013" ht="15"/>
    <row r="453014" ht="15"/>
    <row r="453015" ht="15"/>
    <row r="453016" ht="15"/>
    <row r="453017" ht="15"/>
    <row r="453018" ht="15"/>
    <row r="453019" ht="15"/>
    <row r="453020" ht="15"/>
    <row r="453021" ht="15"/>
    <row r="453022" ht="15"/>
    <row r="453023" ht="15"/>
    <row r="453024" ht="15"/>
    <row r="453025" ht="15"/>
    <row r="453026" ht="15"/>
    <row r="453027" ht="15"/>
    <row r="453028" ht="15"/>
    <row r="453029" ht="15"/>
    <row r="453030" ht="15"/>
    <row r="453031" ht="15"/>
    <row r="453032" ht="15"/>
    <row r="453033" ht="15"/>
    <row r="453034" ht="15"/>
    <row r="453035" ht="15"/>
    <row r="453036" ht="15"/>
    <row r="453037" ht="15"/>
    <row r="453038" ht="15"/>
    <row r="453039" ht="15"/>
    <row r="453040" ht="15"/>
    <row r="453041" ht="15"/>
    <row r="453042" ht="15"/>
    <row r="453043" ht="15"/>
    <row r="453044" ht="15"/>
    <row r="453045" ht="15"/>
    <row r="453046" ht="15"/>
    <row r="453047" ht="15"/>
    <row r="453048" ht="15"/>
    <row r="453049" ht="15"/>
    <row r="453050" ht="15"/>
    <row r="453051" ht="15"/>
    <row r="453052" ht="15"/>
    <row r="453053" ht="15"/>
    <row r="453054" ht="15"/>
    <row r="453055" ht="15"/>
    <row r="453056" ht="15"/>
    <row r="453057" ht="15"/>
    <row r="453058" ht="15"/>
    <row r="453059" ht="15"/>
    <row r="453060" ht="15"/>
    <row r="453061" ht="15"/>
    <row r="453062" ht="15"/>
    <row r="453063" ht="15"/>
    <row r="453064" ht="15"/>
    <row r="453065" ht="15"/>
    <row r="453066" ht="15"/>
    <row r="453067" ht="15"/>
    <row r="453068" ht="15"/>
    <row r="453069" ht="15"/>
    <row r="453070" ht="15"/>
    <row r="453071" ht="15"/>
    <row r="453072" ht="15"/>
    <row r="453073" ht="15"/>
    <row r="453074" ht="15"/>
    <row r="453075" ht="15"/>
    <row r="453076" ht="15"/>
    <row r="453077" ht="15"/>
    <row r="453078" ht="15"/>
    <row r="453079" ht="15"/>
    <row r="453080" ht="15"/>
    <row r="453081" ht="15"/>
    <row r="453082" ht="15"/>
    <row r="453083" ht="15"/>
    <row r="453084" ht="15"/>
    <row r="453085" ht="15"/>
    <row r="453086" ht="15"/>
    <row r="453087" ht="15"/>
    <row r="453088" ht="15"/>
    <row r="453089" ht="15"/>
    <row r="453090" ht="15"/>
    <row r="453091" ht="15"/>
    <row r="453092" ht="15"/>
    <row r="453093" ht="15"/>
    <row r="453094" ht="15"/>
    <row r="453095" ht="15"/>
    <row r="453096" ht="15"/>
    <row r="453097" ht="15"/>
    <row r="453098" ht="15"/>
    <row r="453099" ht="15"/>
    <row r="453100" ht="15"/>
    <row r="453101" ht="15"/>
    <row r="453102" ht="15"/>
    <row r="453103" ht="15"/>
    <row r="453104" ht="15"/>
    <row r="453105" ht="15"/>
    <row r="453106" ht="15"/>
    <row r="453107" ht="15"/>
    <row r="453108" ht="15"/>
    <row r="453109" ht="15"/>
    <row r="453110" ht="15"/>
    <row r="453111" ht="15"/>
    <row r="453112" ht="15"/>
    <row r="453113" ht="15"/>
    <row r="453114" ht="15"/>
    <row r="453115" ht="15"/>
    <row r="453116" ht="15"/>
    <row r="453117" ht="15"/>
    <row r="453118" ht="15"/>
    <row r="453119" ht="15"/>
    <row r="453120" ht="15"/>
    <row r="453121" ht="15"/>
    <row r="453122" ht="15"/>
    <row r="453123" ht="15"/>
    <row r="453124" ht="15"/>
    <row r="453125" ht="15"/>
    <row r="453126" ht="15"/>
    <row r="453127" ht="15"/>
    <row r="453128" ht="15"/>
    <row r="453129" ht="15"/>
    <row r="453130" ht="15"/>
    <row r="453131" ht="15"/>
    <row r="453132" ht="15"/>
    <row r="453133" ht="15"/>
    <row r="453134" ht="15"/>
    <row r="453135" ht="15"/>
    <row r="453136" ht="15"/>
    <row r="453137" ht="15"/>
    <row r="453138" ht="15"/>
    <row r="453139" ht="15"/>
    <row r="453140" ht="15"/>
    <row r="453141" ht="15"/>
    <row r="453142" ht="15"/>
    <row r="453143" ht="15"/>
    <row r="453144" ht="15"/>
    <row r="453145" ht="15"/>
    <row r="453146" ht="15"/>
    <row r="453147" ht="15"/>
    <row r="453148" ht="15"/>
    <row r="453149" ht="15"/>
    <row r="453150" ht="15"/>
    <row r="453151" ht="15"/>
    <row r="453152" ht="15"/>
    <row r="453153" ht="15"/>
    <row r="453154" ht="15"/>
    <row r="453155" ht="15"/>
    <row r="453156" ht="15"/>
    <row r="453157" ht="15"/>
    <row r="453158" ht="15"/>
    <row r="453159" ht="15"/>
    <row r="453160" ht="15"/>
    <row r="453161" ht="15"/>
    <row r="453162" ht="15"/>
    <row r="453163" ht="15"/>
    <row r="453164" ht="15"/>
    <row r="453165" ht="15"/>
    <row r="453166" ht="15"/>
    <row r="453167" ht="15"/>
    <row r="453168" ht="15"/>
    <row r="453169" ht="15"/>
    <row r="453170" ht="15"/>
    <row r="453171" ht="15"/>
    <row r="453172" ht="15"/>
    <row r="453173" ht="15"/>
    <row r="453174" ht="15"/>
    <row r="453175" ht="15"/>
    <row r="453176" ht="15"/>
    <row r="453177" ht="15"/>
    <row r="453178" ht="15"/>
    <row r="453179" ht="15"/>
    <row r="453180" ht="15"/>
    <row r="453181" ht="15"/>
    <row r="453182" ht="15"/>
    <row r="453183" ht="15"/>
    <row r="453184" ht="15"/>
    <row r="453185" ht="15"/>
    <row r="453186" ht="15"/>
    <row r="453187" ht="15"/>
    <row r="453188" ht="15"/>
    <row r="453189" ht="15"/>
    <row r="453190" ht="15"/>
    <row r="453191" ht="15"/>
    <row r="453192" ht="15"/>
    <row r="453193" ht="15"/>
    <row r="453194" ht="15"/>
    <row r="453195" ht="15"/>
    <row r="453196" ht="15"/>
    <row r="453197" ht="15"/>
    <row r="453198" ht="15"/>
    <row r="453199" ht="15"/>
    <row r="453200" ht="15"/>
    <row r="453201" ht="15"/>
    <row r="453202" ht="15"/>
    <row r="453203" ht="15"/>
    <row r="453204" ht="15"/>
    <row r="453205" ht="15"/>
    <row r="453206" ht="15"/>
    <row r="453207" ht="15"/>
    <row r="453208" ht="15"/>
    <row r="453209" ht="15"/>
    <row r="453210" ht="15"/>
    <row r="453211" ht="15"/>
    <row r="453212" ht="15"/>
    <row r="453213" ht="15"/>
    <row r="453214" ht="15"/>
    <row r="453215" ht="15"/>
    <row r="453216" ht="15"/>
    <row r="453217" ht="15"/>
    <row r="453218" ht="15"/>
    <row r="453219" ht="15"/>
    <row r="453220" ht="15"/>
    <row r="453221" ht="15"/>
    <row r="453222" ht="15"/>
    <row r="453223" ht="15"/>
    <row r="453224" ht="15"/>
    <row r="453225" ht="15"/>
    <row r="453226" ht="15"/>
    <row r="453227" ht="15"/>
    <row r="453228" ht="15"/>
    <row r="453229" ht="15"/>
    <row r="453230" ht="15"/>
    <row r="453231" ht="15"/>
    <row r="453232" ht="15"/>
    <row r="453233" ht="15"/>
    <row r="453234" ht="15"/>
    <row r="453235" ht="15"/>
    <row r="453236" ht="15"/>
    <row r="453237" ht="15"/>
    <row r="453238" ht="15"/>
    <row r="453239" ht="15"/>
    <row r="453240" ht="15"/>
    <row r="453241" ht="15"/>
    <row r="453242" ht="15"/>
    <row r="453243" ht="15"/>
    <row r="453244" ht="15"/>
    <row r="453245" ht="15"/>
    <row r="453246" ht="15"/>
    <row r="453247" ht="15"/>
    <row r="453248" ht="15"/>
    <row r="453249" ht="15"/>
    <row r="453250" ht="15"/>
    <row r="453251" ht="15"/>
    <row r="453252" ht="15"/>
    <row r="453253" ht="15"/>
    <row r="453254" ht="15"/>
    <row r="453255" ht="15"/>
    <row r="453256" ht="15"/>
    <row r="453257" ht="15"/>
    <row r="453258" ht="15"/>
    <row r="453259" ht="15"/>
    <row r="453260" ht="15"/>
    <row r="453261" ht="15"/>
    <row r="453262" ht="15"/>
    <row r="453263" ht="15"/>
    <row r="453264" ht="15"/>
    <row r="453265" ht="15"/>
    <row r="453266" ht="15"/>
    <row r="453267" ht="15"/>
    <row r="453268" ht="15"/>
    <row r="453269" ht="15"/>
    <row r="453270" ht="15"/>
    <row r="453271" ht="15"/>
    <row r="453272" ht="15"/>
    <row r="453273" ht="15"/>
    <row r="453274" ht="15"/>
    <row r="453275" ht="15"/>
    <row r="453276" ht="15"/>
    <row r="453277" ht="15"/>
    <row r="453278" ht="15"/>
    <row r="453279" ht="15"/>
    <row r="453280" ht="15"/>
    <row r="453281" ht="15"/>
    <row r="453282" ht="15"/>
    <row r="453283" ht="15"/>
    <row r="453284" ht="15"/>
    <row r="453285" ht="15"/>
    <row r="453286" ht="15"/>
    <row r="453287" ht="15"/>
    <row r="453288" ht="15"/>
    <row r="453289" ht="15"/>
    <row r="453290" ht="15"/>
    <row r="453291" ht="15"/>
    <row r="453292" ht="15"/>
    <row r="453293" ht="15"/>
    <row r="453294" ht="15"/>
    <row r="453295" ht="15"/>
    <row r="453296" ht="15"/>
    <row r="453297" ht="15"/>
    <row r="453298" ht="15"/>
    <row r="453299" ht="15"/>
    <row r="453300" ht="15"/>
    <row r="453301" ht="15"/>
    <row r="453302" ht="15"/>
    <row r="453303" ht="15"/>
    <row r="453304" ht="15"/>
    <row r="453305" ht="15"/>
    <row r="453306" ht="15"/>
    <row r="453307" ht="15"/>
    <row r="453308" ht="15"/>
    <row r="453309" ht="15"/>
    <row r="453310" ht="15"/>
    <row r="453311" ht="15"/>
    <row r="453312" ht="15"/>
    <row r="453313" ht="15"/>
    <row r="453314" ht="15"/>
    <row r="453315" ht="15"/>
    <row r="453316" ht="15"/>
    <row r="453317" ht="15"/>
    <row r="453318" ht="15"/>
    <row r="453319" ht="15"/>
    <row r="453320" ht="15"/>
    <row r="453321" ht="15"/>
    <row r="453322" ht="15"/>
    <row r="453323" ht="15"/>
    <row r="453324" ht="15"/>
    <row r="453325" ht="15"/>
    <row r="453326" ht="15"/>
    <row r="453327" ht="15"/>
    <row r="453328" ht="15"/>
    <row r="453329" ht="15"/>
    <row r="453330" ht="15"/>
    <row r="453331" ht="15"/>
    <row r="453332" ht="15"/>
    <row r="453333" ht="15"/>
    <row r="453334" ht="15"/>
    <row r="453335" ht="15"/>
    <row r="453336" ht="15"/>
    <row r="453337" ht="15"/>
    <row r="453338" ht="15"/>
    <row r="453339" ht="15"/>
    <row r="453340" ht="15"/>
    <row r="453341" ht="15"/>
    <row r="453342" ht="15"/>
    <row r="453343" ht="15"/>
    <row r="453344" ht="15"/>
    <row r="453345" ht="15"/>
    <row r="453346" ht="15"/>
    <row r="453347" ht="15"/>
    <row r="453348" ht="15"/>
    <row r="453349" ht="15"/>
    <row r="453350" ht="15"/>
    <row r="453351" ht="15"/>
    <row r="453352" ht="15"/>
    <row r="453353" ht="15"/>
    <row r="453354" ht="15"/>
    <row r="453355" ht="15"/>
    <row r="453356" ht="15"/>
    <row r="453357" ht="15"/>
    <row r="453358" ht="15"/>
    <row r="453359" ht="15"/>
    <row r="453360" ht="15"/>
    <row r="453361" ht="15"/>
    <row r="453362" ht="15"/>
    <row r="453363" ht="15"/>
    <row r="453364" ht="15"/>
    <row r="453365" ht="15"/>
    <row r="453366" ht="15"/>
    <row r="453367" ht="15"/>
    <row r="453368" ht="15"/>
    <row r="453369" ht="15"/>
    <row r="453370" ht="15"/>
    <row r="453371" ht="15"/>
    <row r="453372" ht="15"/>
    <row r="453373" ht="15"/>
    <row r="453374" ht="15"/>
    <row r="453375" ht="15"/>
    <row r="453376" ht="15"/>
    <row r="453377" ht="15"/>
    <row r="453378" ht="15"/>
    <row r="453379" ht="15"/>
    <row r="453380" ht="15"/>
    <row r="453381" ht="15"/>
    <row r="453382" ht="15"/>
    <row r="453383" ht="15"/>
    <row r="453384" ht="15"/>
    <row r="453385" ht="15"/>
    <row r="453386" ht="15"/>
    <row r="453387" ht="15"/>
    <row r="453388" ht="15"/>
    <row r="453389" ht="15"/>
    <row r="453390" ht="15"/>
    <row r="453391" ht="15"/>
    <row r="453392" ht="15"/>
    <row r="453393" ht="15"/>
    <row r="453394" ht="15"/>
    <row r="453395" ht="15"/>
    <row r="453396" ht="15"/>
    <row r="453397" ht="15"/>
    <row r="453398" ht="15"/>
    <row r="453399" ht="15"/>
    <row r="453400" ht="15"/>
    <row r="453401" ht="15"/>
    <row r="453402" ht="15"/>
    <row r="453403" ht="15"/>
    <row r="453404" ht="15"/>
    <row r="453405" ht="15"/>
    <row r="453406" ht="15"/>
    <row r="453407" ht="15"/>
    <row r="453408" ht="15"/>
    <row r="453409" ht="15"/>
    <row r="453410" ht="15"/>
    <row r="453411" ht="15"/>
    <row r="453412" ht="15"/>
    <row r="453413" ht="15"/>
    <row r="453414" ht="15"/>
    <row r="453415" ht="15"/>
    <row r="453416" ht="15"/>
    <row r="453417" ht="15"/>
    <row r="453418" ht="15"/>
    <row r="453419" ht="15"/>
    <row r="453420" ht="15"/>
    <row r="453421" ht="15"/>
    <row r="453422" ht="15"/>
    <row r="453423" ht="15"/>
    <row r="453424" ht="15"/>
    <row r="453425" ht="15"/>
    <row r="453426" ht="15"/>
    <row r="453427" ht="15"/>
    <row r="453428" ht="15"/>
    <row r="453429" ht="15"/>
    <row r="453430" ht="15"/>
    <row r="453431" ht="15"/>
    <row r="453432" ht="15"/>
    <row r="453433" ht="15"/>
    <row r="453434" ht="15"/>
    <row r="453435" ht="15"/>
    <row r="453436" ht="15"/>
    <row r="453437" ht="15"/>
    <row r="453438" ht="15"/>
    <row r="453439" ht="15"/>
    <row r="453440" ht="15"/>
    <row r="453441" ht="15"/>
    <row r="453442" ht="15"/>
    <row r="453443" ht="15"/>
    <row r="453444" ht="15"/>
    <row r="453445" ht="15"/>
    <row r="453446" ht="15"/>
    <row r="453447" ht="15"/>
    <row r="453448" ht="15"/>
    <row r="453449" ht="15"/>
    <row r="453450" ht="15"/>
    <row r="453451" ht="15"/>
    <row r="453452" ht="15"/>
    <row r="453453" ht="15"/>
    <row r="453454" ht="15"/>
    <row r="453455" ht="15"/>
    <row r="453456" ht="15"/>
    <row r="453457" ht="15"/>
    <row r="453458" ht="15"/>
    <row r="453459" ht="15"/>
    <row r="453460" ht="15"/>
    <row r="453461" ht="15"/>
    <row r="453462" ht="15"/>
    <row r="453463" ht="15"/>
    <row r="453464" ht="15"/>
    <row r="453465" ht="15"/>
    <row r="453466" ht="15"/>
    <row r="453467" ht="15"/>
    <row r="453468" ht="15"/>
    <row r="453469" ht="15"/>
    <row r="453470" ht="15"/>
    <row r="453471" ht="15"/>
    <row r="453472" ht="15"/>
    <row r="453473" ht="15"/>
    <row r="453474" ht="15"/>
    <row r="453475" ht="15"/>
    <row r="453476" ht="15"/>
    <row r="453477" ht="15"/>
    <row r="453478" ht="15"/>
    <row r="453479" ht="15"/>
    <row r="453480" ht="15"/>
    <row r="453481" ht="15"/>
    <row r="453482" ht="15"/>
    <row r="453483" ht="15"/>
    <row r="453484" ht="15"/>
    <row r="453485" ht="15"/>
    <row r="453486" ht="15"/>
    <row r="453487" ht="15"/>
    <row r="453488" ht="15"/>
    <row r="453489" ht="15"/>
    <row r="453490" ht="15"/>
    <row r="453491" ht="15"/>
    <row r="453492" ht="15"/>
    <row r="453493" ht="15"/>
    <row r="453494" ht="15"/>
    <row r="453495" ht="15"/>
    <row r="453496" ht="15"/>
    <row r="453497" ht="15"/>
    <row r="453498" ht="15"/>
    <row r="453499" ht="15"/>
    <row r="453500" ht="15"/>
    <row r="453501" ht="15"/>
    <row r="453502" ht="15"/>
    <row r="453503" ht="15"/>
    <row r="453504" ht="15"/>
    <row r="453505" ht="15"/>
    <row r="453506" ht="15"/>
    <row r="453507" ht="15"/>
    <row r="453508" ht="15"/>
    <row r="453509" ht="15"/>
    <row r="453510" ht="15"/>
    <row r="453511" ht="15"/>
    <row r="453512" ht="15"/>
    <row r="453513" ht="15"/>
    <row r="453514" ht="15"/>
    <row r="453515" ht="15"/>
    <row r="453516" ht="15"/>
    <row r="453517" ht="15"/>
    <row r="453518" ht="15"/>
    <row r="453519" ht="15"/>
    <row r="453520" ht="15"/>
    <row r="453521" ht="15"/>
    <row r="453522" ht="15"/>
    <row r="453523" ht="15"/>
    <row r="453524" ht="15"/>
    <row r="453525" ht="15"/>
    <row r="453526" ht="15"/>
    <row r="453527" ht="15"/>
    <row r="453528" ht="15"/>
    <row r="453529" ht="15"/>
    <row r="453530" ht="15"/>
    <row r="453531" ht="15"/>
    <row r="453532" ht="15"/>
    <row r="453533" ht="15"/>
    <row r="453534" ht="15"/>
    <row r="453535" ht="15"/>
    <row r="453536" ht="15"/>
    <row r="453537" ht="15"/>
    <row r="453538" ht="15"/>
    <row r="453539" ht="15"/>
    <row r="453540" ht="15"/>
    <row r="453541" ht="15"/>
    <row r="453542" ht="15"/>
    <row r="453543" ht="15"/>
    <row r="453544" ht="15"/>
    <row r="453545" ht="15"/>
    <row r="453546" ht="15"/>
    <row r="453547" ht="15"/>
    <row r="453548" ht="15"/>
    <row r="453549" ht="15"/>
    <row r="453550" ht="15"/>
    <row r="453551" ht="15"/>
    <row r="453552" ht="15"/>
    <row r="453553" ht="15"/>
    <row r="453554" ht="15"/>
    <row r="453555" ht="15"/>
    <row r="453556" ht="15"/>
    <row r="453557" ht="15"/>
    <row r="453558" ht="15"/>
    <row r="453559" ht="15"/>
    <row r="453560" ht="15"/>
    <row r="453561" ht="15"/>
    <row r="453562" ht="15"/>
    <row r="453563" ht="15"/>
    <row r="453564" ht="15"/>
    <row r="453565" ht="15"/>
    <row r="453566" ht="15"/>
    <row r="453567" ht="15"/>
    <row r="453568" ht="15"/>
    <row r="453569" ht="15"/>
    <row r="453570" ht="15"/>
    <row r="453571" ht="15"/>
    <row r="453572" ht="15"/>
    <row r="453573" ht="15"/>
    <row r="453574" ht="15"/>
    <row r="453575" ht="15"/>
    <row r="453576" ht="15"/>
    <row r="453577" ht="15"/>
    <row r="453578" ht="15"/>
    <row r="453579" ht="15"/>
    <row r="453580" ht="15"/>
    <row r="453581" ht="15"/>
    <row r="453582" ht="15"/>
    <row r="453583" ht="15"/>
    <row r="453584" ht="15"/>
    <row r="453585" ht="15"/>
    <row r="453586" ht="15"/>
    <row r="453587" ht="15"/>
    <row r="453588" ht="15"/>
    <row r="453589" ht="15"/>
    <row r="453590" ht="15"/>
    <row r="453591" ht="15"/>
    <row r="453592" ht="15"/>
    <row r="453593" ht="15"/>
    <row r="453594" ht="15"/>
    <row r="453595" ht="15"/>
    <row r="453596" ht="15"/>
    <row r="453597" ht="15"/>
    <row r="453598" ht="15"/>
    <row r="453599" ht="15"/>
    <row r="453600" ht="15"/>
    <row r="453601" ht="15"/>
    <row r="453602" ht="15"/>
    <row r="453603" ht="15"/>
    <row r="453604" ht="15"/>
    <row r="453605" ht="15"/>
    <row r="453606" ht="15"/>
    <row r="453607" ht="15"/>
    <row r="453608" ht="15"/>
    <row r="453609" ht="15"/>
    <row r="453610" ht="15"/>
    <row r="453611" ht="15"/>
    <row r="453612" ht="15"/>
    <row r="453613" ht="15"/>
    <row r="453614" ht="15"/>
    <row r="453615" ht="15"/>
    <row r="453616" ht="15"/>
    <row r="453617" ht="15"/>
    <row r="453618" ht="15"/>
    <row r="453619" ht="15"/>
    <row r="453620" ht="15"/>
    <row r="453621" ht="15"/>
    <row r="453622" ht="15"/>
    <row r="453623" ht="15"/>
    <row r="453624" ht="15"/>
    <row r="453625" ht="15"/>
    <row r="453626" ht="15"/>
    <row r="453627" ht="15"/>
    <row r="453628" ht="15"/>
    <row r="453629" ht="15"/>
    <row r="453630" ht="15"/>
    <row r="453631" ht="15"/>
    <row r="453632" ht="15"/>
    <row r="453633" ht="15"/>
    <row r="453634" ht="15"/>
    <row r="453635" ht="15"/>
    <row r="453636" ht="15"/>
    <row r="453637" ht="15"/>
    <row r="453638" ht="15"/>
    <row r="453639" ht="15"/>
    <row r="453640" ht="15"/>
    <row r="453641" ht="15"/>
    <row r="453642" ht="15"/>
    <row r="453643" ht="15"/>
    <row r="453644" ht="15"/>
    <row r="453645" ht="15"/>
    <row r="453646" ht="15"/>
    <row r="453647" ht="15"/>
    <row r="453648" ht="15"/>
    <row r="453649" ht="15"/>
    <row r="453650" ht="15"/>
    <row r="453651" ht="15"/>
    <row r="453652" ht="15"/>
    <row r="453653" ht="15"/>
    <row r="453654" ht="15"/>
    <row r="453655" ht="15"/>
    <row r="453656" ht="15"/>
    <row r="453657" ht="15"/>
    <row r="453658" ht="15"/>
    <row r="453659" ht="15"/>
    <row r="453660" ht="15"/>
    <row r="453661" ht="15"/>
    <row r="453662" ht="15"/>
    <row r="453663" ht="15"/>
    <row r="453664" ht="15"/>
    <row r="453665" ht="15"/>
    <row r="453666" ht="15"/>
    <row r="453667" ht="15"/>
    <row r="453668" ht="15"/>
    <row r="453669" ht="15"/>
    <row r="453670" ht="15"/>
    <row r="453671" ht="15"/>
    <row r="453672" ht="15"/>
    <row r="453673" ht="15"/>
    <row r="453674" ht="15"/>
    <row r="453675" ht="15"/>
    <row r="453676" ht="15"/>
    <row r="453677" ht="15"/>
    <row r="453678" ht="15"/>
    <row r="453679" ht="15"/>
    <row r="453680" ht="15"/>
    <row r="453681" ht="15"/>
    <row r="453682" ht="15"/>
    <row r="453683" ht="15"/>
    <row r="453684" ht="15"/>
    <row r="453685" ht="15"/>
    <row r="453686" ht="15"/>
    <row r="453687" ht="15"/>
    <row r="453688" ht="15"/>
    <row r="453689" ht="15"/>
    <row r="453690" ht="15"/>
    <row r="453691" ht="15"/>
    <row r="453692" ht="15"/>
    <row r="453693" ht="15"/>
    <row r="453694" ht="15"/>
    <row r="453695" ht="15"/>
    <row r="453696" ht="15"/>
    <row r="453697" ht="15"/>
    <row r="453698" ht="15"/>
    <row r="453699" ht="15"/>
    <row r="453700" ht="15"/>
    <row r="453701" ht="15"/>
    <row r="453702" ht="15"/>
    <row r="453703" ht="15"/>
    <row r="453704" ht="15"/>
    <row r="453705" ht="15"/>
    <row r="453706" ht="15"/>
    <row r="453707" ht="15"/>
    <row r="453708" ht="15"/>
    <row r="453709" ht="15"/>
    <row r="453710" ht="15"/>
    <row r="453711" ht="15"/>
    <row r="453712" ht="15"/>
    <row r="453713" ht="15"/>
    <row r="453714" ht="15"/>
    <row r="453715" ht="15"/>
    <row r="453716" ht="15"/>
    <row r="453717" ht="15"/>
    <row r="453718" ht="15"/>
    <row r="453719" ht="15"/>
    <row r="453720" ht="15"/>
    <row r="453721" ht="15"/>
    <row r="453722" ht="15"/>
    <row r="453723" ht="15"/>
    <row r="453724" ht="15"/>
    <row r="453725" ht="15"/>
    <row r="453726" ht="15"/>
    <row r="453727" ht="15"/>
    <row r="453728" ht="15"/>
    <row r="453729" ht="15"/>
    <row r="453730" ht="15"/>
    <row r="453731" ht="15"/>
    <row r="453732" ht="15"/>
    <row r="453733" ht="15"/>
    <row r="453734" ht="15"/>
    <row r="453735" ht="15"/>
    <row r="453736" ht="15"/>
    <row r="453737" ht="15"/>
    <row r="453738" ht="15"/>
    <row r="453739" ht="15"/>
    <row r="453740" ht="15"/>
    <row r="453741" ht="15"/>
    <row r="453742" ht="15"/>
    <row r="453743" ht="15"/>
    <row r="453744" ht="15"/>
    <row r="453745" ht="15"/>
    <row r="453746" ht="15"/>
    <row r="453747" ht="15"/>
    <row r="453748" ht="15"/>
    <row r="453749" ht="15"/>
    <row r="453750" ht="15"/>
    <row r="453751" ht="15"/>
    <row r="453752" ht="15"/>
    <row r="453753" ht="15"/>
    <row r="453754" ht="15"/>
    <row r="453755" ht="15"/>
    <row r="453756" ht="15"/>
    <row r="453757" ht="15"/>
    <row r="453758" ht="15"/>
    <row r="453759" ht="15"/>
    <row r="453760" ht="15"/>
    <row r="453761" ht="15"/>
    <row r="453762" ht="15"/>
    <row r="453763" ht="15"/>
    <row r="453764" ht="15"/>
    <row r="453765" ht="15"/>
    <row r="453766" ht="15"/>
    <row r="453767" ht="15"/>
    <row r="453768" ht="15"/>
    <row r="453769" ht="15"/>
    <row r="453770" ht="15"/>
    <row r="453771" ht="15"/>
    <row r="453772" ht="15"/>
    <row r="453773" ht="15"/>
    <row r="453774" ht="15"/>
    <row r="453775" ht="15"/>
    <row r="453776" ht="15"/>
    <row r="453777" ht="15"/>
    <row r="453778" ht="15"/>
    <row r="453779" ht="15"/>
    <row r="453780" ht="15"/>
    <row r="453781" ht="15"/>
    <row r="453782" ht="15"/>
    <row r="453783" ht="15"/>
    <row r="453784" ht="15"/>
    <row r="453785" ht="15"/>
    <row r="453786" ht="15"/>
    <row r="453787" ht="15"/>
    <row r="453788" ht="15"/>
    <row r="453789" ht="15"/>
    <row r="453790" ht="15"/>
    <row r="453791" ht="15"/>
    <row r="453792" ht="15"/>
    <row r="453793" ht="15"/>
    <row r="453794" ht="15"/>
    <row r="453795" ht="15"/>
    <row r="453796" ht="15"/>
    <row r="453797" ht="15"/>
    <row r="453798" ht="15"/>
    <row r="453799" ht="15"/>
    <row r="453800" ht="15"/>
    <row r="453801" ht="15"/>
    <row r="453802" ht="15"/>
    <row r="453803" ht="15"/>
    <row r="453804" ht="15"/>
    <row r="453805" ht="15"/>
    <row r="453806" ht="15"/>
    <row r="453807" ht="15"/>
    <row r="453808" ht="15"/>
    <row r="453809" ht="15"/>
    <row r="453810" ht="15"/>
    <row r="453811" ht="15"/>
    <row r="453812" ht="15"/>
    <row r="453813" ht="15"/>
    <row r="453814" ht="15"/>
    <row r="453815" ht="15"/>
    <row r="453816" ht="15"/>
    <row r="453817" ht="15"/>
    <row r="453818" ht="15"/>
    <row r="453819" ht="15"/>
    <row r="453820" ht="15"/>
    <row r="453821" ht="15"/>
    <row r="453822" ht="15"/>
    <row r="453823" ht="15"/>
    <row r="453824" ht="15"/>
    <row r="453825" ht="15"/>
    <row r="453826" ht="15"/>
    <row r="453827" ht="15"/>
    <row r="453828" ht="15"/>
    <row r="453829" ht="15"/>
    <row r="453830" ht="15"/>
    <row r="453831" ht="15"/>
    <row r="453832" ht="15"/>
    <row r="453833" ht="15"/>
    <row r="453834" ht="15"/>
    <row r="453835" ht="15"/>
    <row r="453836" ht="15"/>
    <row r="453837" ht="15"/>
    <row r="453838" ht="15"/>
    <row r="453839" ht="15"/>
    <row r="453840" ht="15"/>
    <row r="453841" ht="15"/>
    <row r="453842" ht="15"/>
    <row r="453843" ht="15"/>
    <row r="453844" ht="15"/>
    <row r="453845" ht="15"/>
    <row r="453846" ht="15"/>
    <row r="453847" ht="15"/>
    <row r="453848" ht="15"/>
    <row r="453849" ht="15"/>
    <row r="453850" ht="15"/>
    <row r="453851" ht="15"/>
    <row r="453852" ht="15"/>
    <row r="453853" ht="15"/>
    <row r="453854" ht="15"/>
    <row r="453855" ht="15"/>
    <row r="453856" ht="15"/>
    <row r="453857" ht="15"/>
    <row r="453858" ht="15"/>
    <row r="453859" ht="15"/>
    <row r="453860" ht="15"/>
    <row r="453861" ht="15"/>
    <row r="453862" ht="15"/>
    <row r="453863" ht="15"/>
    <row r="453864" ht="15"/>
    <row r="453865" ht="15"/>
    <row r="453866" ht="15"/>
    <row r="453867" ht="15"/>
    <row r="453868" ht="15"/>
    <row r="453869" ht="15"/>
    <row r="453870" ht="15"/>
    <row r="453871" ht="15"/>
    <row r="453872" ht="15"/>
    <row r="453873" ht="15"/>
    <row r="453874" ht="15"/>
    <row r="453875" ht="15"/>
    <row r="453876" ht="15"/>
    <row r="453877" ht="15"/>
    <row r="453878" ht="15"/>
    <row r="453879" ht="15"/>
    <row r="453880" ht="15"/>
    <row r="453881" ht="15"/>
    <row r="453882" ht="15"/>
    <row r="453883" ht="15"/>
    <row r="453884" ht="15"/>
    <row r="453885" ht="15"/>
    <row r="453886" ht="15"/>
    <row r="453887" ht="15"/>
    <row r="453888" ht="15"/>
    <row r="453889" ht="15"/>
    <row r="453890" ht="15"/>
    <row r="453891" ht="15"/>
    <row r="453892" ht="15"/>
    <row r="453893" ht="15"/>
    <row r="453894" ht="15"/>
    <row r="453895" ht="15"/>
    <row r="453896" ht="15"/>
    <row r="453897" ht="15"/>
    <row r="453898" ht="15"/>
    <row r="453899" ht="15"/>
    <row r="453900" ht="15"/>
    <row r="453901" ht="15"/>
    <row r="453902" ht="15"/>
    <row r="453903" ht="15"/>
    <row r="453904" ht="15"/>
    <row r="453905" ht="15"/>
    <row r="453906" ht="15"/>
    <row r="453907" ht="15"/>
    <row r="453908" ht="15"/>
    <row r="453909" ht="15"/>
    <row r="453910" ht="15"/>
    <row r="453911" ht="15"/>
    <row r="453912" ht="15"/>
    <row r="453913" ht="15"/>
    <row r="453914" ht="15"/>
    <row r="453915" ht="15"/>
    <row r="453916" ht="15"/>
    <row r="453917" ht="15"/>
    <row r="453918" ht="15"/>
    <row r="453919" ht="15"/>
    <row r="453920" ht="15"/>
    <row r="453921" ht="15"/>
    <row r="453922" ht="15"/>
    <row r="453923" ht="15"/>
    <row r="453924" ht="15"/>
    <row r="453925" ht="15"/>
    <row r="453926" ht="15"/>
    <row r="453927" ht="15"/>
    <row r="453928" ht="15"/>
    <row r="453929" ht="15"/>
    <row r="453930" ht="15"/>
    <row r="453931" ht="15"/>
    <row r="453932" ht="15"/>
    <row r="453933" ht="15"/>
    <row r="453934" ht="15"/>
    <row r="453935" ht="15"/>
    <row r="453936" ht="15"/>
    <row r="453937" ht="15"/>
    <row r="453938" ht="15"/>
    <row r="453939" ht="15"/>
    <row r="453940" ht="15"/>
    <row r="453941" ht="15"/>
    <row r="453942" ht="15"/>
    <row r="453943" ht="15"/>
    <row r="453944" ht="15"/>
    <row r="453945" ht="15"/>
    <row r="453946" ht="15"/>
    <row r="453947" ht="15"/>
    <row r="453948" ht="15"/>
    <row r="453949" ht="15"/>
    <row r="453950" ht="15"/>
    <row r="453951" ht="15"/>
    <row r="453952" ht="15"/>
    <row r="453953" ht="15"/>
    <row r="453954" ht="15"/>
    <row r="453955" ht="15"/>
    <row r="453956" ht="15"/>
    <row r="453957" ht="15"/>
    <row r="453958" ht="15"/>
    <row r="453959" ht="15"/>
    <row r="453960" ht="15"/>
    <row r="453961" ht="15"/>
    <row r="453962" ht="15"/>
    <row r="453963" ht="15"/>
    <row r="453964" ht="15"/>
    <row r="453965" ht="15"/>
    <row r="453966" ht="15"/>
    <row r="453967" ht="15"/>
    <row r="453968" ht="15"/>
    <row r="453969" ht="15"/>
    <row r="453970" ht="15"/>
    <row r="453971" ht="15"/>
    <row r="453972" ht="15"/>
    <row r="453973" ht="15"/>
    <row r="453974" ht="15"/>
    <row r="453975" ht="15"/>
    <row r="453976" ht="15"/>
    <row r="453977" ht="15"/>
    <row r="453978" ht="15"/>
    <row r="453979" ht="15"/>
    <row r="453980" ht="15"/>
    <row r="453981" ht="15"/>
    <row r="453982" ht="15"/>
    <row r="453983" ht="15"/>
    <row r="453984" ht="15"/>
    <row r="453985" ht="15"/>
    <row r="453986" ht="15"/>
    <row r="453987" ht="15"/>
    <row r="453988" ht="15"/>
    <row r="453989" ht="15"/>
    <row r="453990" ht="15"/>
    <row r="453991" ht="15"/>
    <row r="453992" ht="15"/>
    <row r="453993" ht="15"/>
    <row r="453994" ht="15"/>
    <row r="453995" ht="15"/>
    <row r="453996" ht="15"/>
    <row r="453997" ht="15"/>
    <row r="453998" ht="15"/>
    <row r="453999" ht="15"/>
    <row r="454000" ht="15"/>
    <row r="454001" ht="15"/>
    <row r="454002" ht="15"/>
    <row r="454003" ht="15"/>
    <row r="454004" ht="15"/>
    <row r="454005" ht="15"/>
    <row r="454006" ht="15"/>
    <row r="454007" ht="15"/>
    <row r="454008" ht="15"/>
    <row r="454009" ht="15"/>
    <row r="454010" ht="15"/>
    <row r="454011" ht="15"/>
    <row r="454012" ht="15"/>
    <row r="454013" ht="15"/>
    <row r="454014" ht="15"/>
    <row r="454015" ht="15"/>
    <row r="454016" ht="15"/>
    <row r="454017" ht="15"/>
    <row r="454018" ht="15"/>
    <row r="454019" ht="15"/>
    <row r="454020" ht="15"/>
    <row r="454021" ht="15"/>
    <row r="454022" ht="15"/>
    <row r="454023" ht="15"/>
    <row r="454024" ht="15"/>
    <row r="454025" ht="15"/>
    <row r="454026" ht="15"/>
    <row r="454027" ht="15"/>
    <row r="454028" ht="15"/>
    <row r="454029" ht="15"/>
    <row r="454030" ht="15"/>
    <row r="454031" ht="15"/>
    <row r="454032" ht="15"/>
    <row r="454033" ht="15"/>
    <row r="454034" ht="15"/>
    <row r="454035" ht="15"/>
    <row r="454036" ht="15"/>
    <row r="454037" ht="15"/>
    <row r="454038" ht="15"/>
    <row r="454039" ht="15"/>
    <row r="454040" ht="15"/>
    <row r="454041" ht="15"/>
    <row r="454042" ht="15"/>
    <row r="454043" ht="15"/>
    <row r="454044" ht="15"/>
    <row r="454045" ht="15"/>
    <row r="454046" ht="15"/>
    <row r="454047" ht="15"/>
    <row r="454048" ht="15"/>
    <row r="454049" ht="15"/>
    <row r="454050" ht="15"/>
    <row r="454051" ht="15"/>
    <row r="454052" ht="15"/>
    <row r="454053" ht="15"/>
    <row r="454054" ht="15"/>
    <row r="454055" ht="15"/>
    <row r="454056" ht="15"/>
    <row r="454057" ht="15"/>
    <row r="454058" ht="15"/>
    <row r="454059" ht="15"/>
    <row r="454060" ht="15"/>
    <row r="454061" ht="15"/>
    <row r="454062" ht="15"/>
    <row r="454063" ht="15"/>
    <row r="454064" ht="15"/>
    <row r="454065" ht="15"/>
    <row r="454066" ht="15"/>
    <row r="454067" ht="15"/>
    <row r="454068" ht="15"/>
    <row r="454069" ht="15"/>
    <row r="454070" ht="15"/>
    <row r="454071" ht="15"/>
    <row r="454072" ht="15"/>
    <row r="454073" ht="15"/>
    <row r="454074" ht="15"/>
    <row r="454075" ht="15"/>
    <row r="454076" ht="15"/>
    <row r="454077" ht="15"/>
    <row r="454078" ht="15"/>
    <row r="454079" ht="15"/>
    <row r="454080" ht="15"/>
    <row r="454081" ht="15"/>
    <row r="454082" ht="15"/>
    <row r="454083" ht="15"/>
    <row r="454084" ht="15"/>
    <row r="454085" ht="15"/>
    <row r="454086" ht="15"/>
    <row r="454087" ht="15"/>
    <row r="454088" ht="15"/>
    <row r="454089" ht="15"/>
    <row r="454090" ht="15"/>
    <row r="454091" ht="15"/>
    <row r="454092" ht="15"/>
    <row r="454093" ht="15"/>
    <row r="454094" ht="15"/>
    <row r="454095" ht="15"/>
    <row r="454096" ht="15"/>
    <row r="454097" ht="15"/>
    <row r="454098" ht="15"/>
    <row r="454099" ht="15"/>
    <row r="454100" ht="15"/>
    <row r="454101" ht="15"/>
    <row r="454102" ht="15"/>
    <row r="454103" ht="15"/>
    <row r="454104" ht="15"/>
    <row r="454105" ht="15"/>
    <row r="454106" ht="15"/>
    <row r="454107" ht="15"/>
    <row r="454108" ht="15"/>
    <row r="454109" ht="15"/>
    <row r="454110" ht="15"/>
    <row r="454111" ht="15"/>
    <row r="454112" ht="15"/>
    <row r="454113" ht="15"/>
    <row r="454114" ht="15"/>
    <row r="454115" ht="15"/>
    <row r="454116" ht="15"/>
    <row r="454117" ht="15"/>
    <row r="454118" ht="15"/>
    <row r="454119" ht="15"/>
    <row r="454120" ht="15"/>
    <row r="454121" ht="15"/>
    <row r="454122" ht="15"/>
    <row r="454123" ht="15"/>
    <row r="454124" ht="15"/>
    <row r="454125" ht="15"/>
    <row r="454126" ht="15"/>
    <row r="454127" ht="15"/>
    <row r="454128" ht="15"/>
    <row r="454129" ht="15"/>
    <row r="454130" ht="15"/>
    <row r="454131" ht="15"/>
    <row r="454132" ht="15"/>
    <row r="454133" ht="15"/>
    <row r="454134" ht="15"/>
    <row r="454135" ht="15"/>
    <row r="454136" ht="15"/>
    <row r="454137" ht="15"/>
    <row r="454138" ht="15"/>
    <row r="454139" ht="15"/>
    <row r="454140" ht="15"/>
    <row r="454141" ht="15"/>
    <row r="454142" ht="15"/>
    <row r="454143" ht="15"/>
    <row r="454144" ht="15"/>
    <row r="454145" ht="15"/>
    <row r="454146" ht="15"/>
    <row r="454147" ht="15"/>
    <row r="454148" ht="15"/>
    <row r="454149" ht="15"/>
    <row r="454150" ht="15"/>
    <row r="454151" ht="15"/>
    <row r="454152" ht="15"/>
    <row r="454153" ht="15"/>
    <row r="454154" ht="15"/>
    <row r="454155" ht="15"/>
    <row r="454156" ht="15"/>
    <row r="454157" ht="15"/>
    <row r="454158" ht="15"/>
    <row r="454159" ht="15"/>
    <row r="454160" ht="15"/>
    <row r="454161" ht="15"/>
    <row r="454162" ht="15"/>
    <row r="454163" ht="15"/>
    <row r="454164" ht="15"/>
    <row r="454165" ht="15"/>
    <row r="454166" ht="15"/>
    <row r="454167" ht="15"/>
    <row r="454168" ht="15"/>
    <row r="454169" ht="15"/>
    <row r="454170" ht="15"/>
    <row r="454171" ht="15"/>
    <row r="454172" ht="15"/>
    <row r="454173" ht="15"/>
    <row r="454174" ht="15"/>
    <row r="454175" ht="15"/>
    <row r="454176" ht="15"/>
    <row r="454177" ht="15"/>
    <row r="454178" ht="15"/>
    <row r="454179" ht="15"/>
    <row r="454180" ht="15"/>
    <row r="454181" ht="15"/>
    <row r="454182" ht="15"/>
    <row r="454183" ht="15"/>
    <row r="454184" ht="15"/>
    <row r="454185" ht="15"/>
    <row r="454186" ht="15"/>
    <row r="454187" ht="15"/>
    <row r="454188" ht="15"/>
    <row r="454189" ht="15"/>
    <row r="454190" ht="15"/>
    <row r="454191" ht="15"/>
    <row r="454192" ht="15"/>
    <row r="454193" ht="15"/>
    <row r="454194" ht="15"/>
    <row r="454195" ht="15"/>
    <row r="454196" ht="15"/>
    <row r="454197" ht="15"/>
    <row r="454198" ht="15"/>
    <row r="454199" ht="15"/>
    <row r="454200" ht="15"/>
    <row r="454201" ht="15"/>
    <row r="454202" ht="15"/>
    <row r="454203" ht="15"/>
    <row r="454204" ht="15"/>
    <row r="454205" ht="15"/>
    <row r="454206" ht="15"/>
    <row r="454207" ht="15"/>
    <row r="454208" ht="15"/>
    <row r="454209" ht="15"/>
    <row r="454210" ht="15"/>
    <row r="454211" ht="15"/>
    <row r="454212" ht="15"/>
    <row r="454213" ht="15"/>
    <row r="454214" ht="15"/>
    <row r="454215" ht="15"/>
    <row r="454216" ht="15"/>
    <row r="454217" ht="15"/>
    <row r="454218" ht="15"/>
    <row r="454219" ht="15"/>
    <row r="454220" ht="15"/>
    <row r="454221" ht="15"/>
    <row r="454222" ht="15"/>
    <row r="454223" ht="15"/>
    <row r="454224" ht="15"/>
    <row r="454225" ht="15"/>
    <row r="454226" ht="15"/>
    <row r="454227" ht="15"/>
    <row r="454228" ht="15"/>
    <row r="454229" ht="15"/>
    <row r="454230" ht="15"/>
    <row r="454231" ht="15"/>
    <row r="454232" ht="15"/>
    <row r="454233" ht="15"/>
    <row r="454234" ht="15"/>
    <row r="454235" ht="15"/>
    <row r="454236" ht="15"/>
    <row r="454237" ht="15"/>
    <row r="454238" ht="15"/>
    <row r="454239" ht="15"/>
    <row r="454240" ht="15"/>
    <row r="454241" ht="15"/>
    <row r="454242" ht="15"/>
    <row r="454243" ht="15"/>
    <row r="454244" ht="15"/>
    <row r="454245" ht="15"/>
    <row r="454246" ht="15"/>
    <row r="454247" ht="15"/>
    <row r="454248" ht="15"/>
    <row r="454249" ht="15"/>
    <row r="454250" ht="15"/>
    <row r="454251" ht="15"/>
    <row r="454252" ht="15"/>
    <row r="454253" ht="15"/>
    <row r="454254" ht="15"/>
    <row r="454255" ht="15"/>
    <row r="454256" ht="15"/>
    <row r="454257" ht="15"/>
    <row r="454258" ht="15"/>
    <row r="454259" ht="15"/>
    <row r="454260" ht="15"/>
    <row r="454261" ht="15"/>
    <row r="454262" ht="15"/>
    <row r="454263" ht="15"/>
    <row r="454264" ht="15"/>
    <row r="454265" ht="15"/>
    <row r="454266" ht="15"/>
    <row r="454267" ht="15"/>
    <row r="454268" ht="15"/>
    <row r="454269" ht="15"/>
    <row r="454270" ht="15"/>
    <row r="454271" ht="15"/>
    <row r="454272" ht="15"/>
    <row r="454273" ht="15"/>
    <row r="454274" ht="15"/>
    <row r="454275" ht="15"/>
    <row r="454276" ht="15"/>
    <row r="454277" ht="15"/>
    <row r="454278" ht="15"/>
    <row r="454279" ht="15"/>
    <row r="454280" ht="15"/>
    <row r="454281" ht="15"/>
    <row r="454282" ht="15"/>
    <row r="454283" ht="15"/>
    <row r="454284" ht="15"/>
    <row r="454285" ht="15"/>
    <row r="454286" ht="15"/>
    <row r="454287" ht="15"/>
    <row r="454288" ht="15"/>
    <row r="454289" ht="15"/>
    <row r="454290" ht="15"/>
    <row r="454291" ht="15"/>
    <row r="454292" ht="15"/>
    <row r="454293" ht="15"/>
    <row r="454294" ht="15"/>
    <row r="454295" ht="15"/>
    <row r="454296" ht="15"/>
    <row r="454297" ht="15"/>
    <row r="454298" ht="15"/>
    <row r="454299" ht="15"/>
    <row r="454300" ht="15"/>
    <row r="454301" ht="15"/>
    <row r="454302" ht="15"/>
    <row r="454303" ht="15"/>
    <row r="454304" ht="15"/>
    <row r="454305" ht="15"/>
    <row r="454306" ht="15"/>
    <row r="454307" ht="15"/>
    <row r="454308" ht="15"/>
    <row r="454309" ht="15"/>
    <row r="454310" ht="15"/>
    <row r="454311" ht="15"/>
    <row r="454312" ht="15"/>
    <row r="454313" ht="15"/>
    <row r="454314" ht="15"/>
    <row r="454315" ht="15"/>
    <row r="454316" ht="15"/>
    <row r="454317" ht="15"/>
    <row r="454318" ht="15"/>
    <row r="454319" ht="15"/>
    <row r="454320" ht="15"/>
    <row r="454321" ht="15"/>
    <row r="454322" ht="15"/>
    <row r="454323" ht="15"/>
    <row r="454324" ht="15"/>
    <row r="454325" ht="15"/>
    <row r="454326" ht="15"/>
    <row r="454327" ht="15"/>
    <row r="454328" ht="15"/>
    <row r="454329" ht="15"/>
    <row r="454330" ht="15"/>
    <row r="454331" ht="15"/>
    <row r="454332" ht="15"/>
    <row r="454333" ht="15"/>
    <row r="454334" ht="15"/>
    <row r="454335" ht="15"/>
    <row r="454336" ht="15"/>
    <row r="454337" ht="15"/>
    <row r="454338" ht="15"/>
    <row r="454339" ht="15"/>
    <row r="454340" ht="15"/>
    <row r="454341" ht="15"/>
    <row r="454342" ht="15"/>
    <row r="454343" ht="15"/>
    <row r="454344" ht="15"/>
    <row r="454345" ht="15"/>
    <row r="454346" ht="15"/>
    <row r="454347" ht="15"/>
    <row r="454348" ht="15"/>
    <row r="454349" ht="15"/>
    <row r="454350" ht="15"/>
    <row r="454351" ht="15"/>
    <row r="454352" ht="15"/>
    <row r="454353" ht="15"/>
    <row r="454354" ht="15"/>
    <row r="454355" ht="15"/>
    <row r="454356" ht="15"/>
    <row r="454357" ht="15"/>
    <row r="454358" ht="15"/>
    <row r="454359" ht="15"/>
    <row r="454360" ht="15"/>
    <row r="454361" ht="15"/>
    <row r="454362" ht="15"/>
    <row r="454363" ht="15"/>
    <row r="454364" ht="15"/>
    <row r="454365" ht="15"/>
    <row r="454366" ht="15"/>
    <row r="454367" ht="15"/>
    <row r="454368" ht="15"/>
    <row r="454369" ht="15"/>
    <row r="454370" ht="15"/>
    <row r="454371" ht="15"/>
    <row r="454372" ht="15"/>
    <row r="454373" ht="15"/>
    <row r="454374" ht="15"/>
    <row r="454375" ht="15"/>
    <row r="454376" ht="15"/>
    <row r="454377" ht="15"/>
    <row r="454378" ht="15"/>
    <row r="454379" ht="15"/>
    <row r="454380" ht="15"/>
    <row r="454381" ht="15"/>
    <row r="454382" ht="15"/>
    <row r="454383" ht="15"/>
    <row r="454384" ht="15"/>
    <row r="454385" ht="15"/>
    <row r="454386" ht="15"/>
    <row r="454387" ht="15"/>
    <row r="454388" ht="15"/>
    <row r="454389" ht="15"/>
    <row r="454390" ht="15"/>
    <row r="454391" ht="15"/>
    <row r="454392" ht="15"/>
    <row r="454393" ht="15"/>
    <row r="454394" ht="15"/>
    <row r="454395" ht="15"/>
    <row r="454396" ht="15"/>
    <row r="454397" ht="15"/>
    <row r="454398" ht="15"/>
    <row r="454399" ht="15"/>
    <row r="454400" ht="15"/>
    <row r="454401" ht="15"/>
    <row r="454402" ht="15"/>
    <row r="454403" ht="15"/>
    <row r="454404" ht="15"/>
    <row r="454405" ht="15"/>
    <row r="454406" ht="15"/>
    <row r="454407" ht="15"/>
    <row r="454408" ht="15"/>
    <row r="454409" ht="15"/>
    <row r="454410" ht="15"/>
    <row r="454411" ht="15"/>
    <row r="454412" ht="15"/>
    <row r="454413" ht="15"/>
    <row r="454414" ht="15"/>
    <row r="454415" ht="15"/>
    <row r="454416" ht="15"/>
    <row r="454417" ht="15"/>
    <row r="454418" ht="15"/>
    <row r="454419" ht="15"/>
    <row r="454420" ht="15"/>
    <row r="454421" ht="15"/>
    <row r="454422" ht="15"/>
    <row r="454423" ht="15"/>
    <row r="454424" ht="15"/>
    <row r="454425" ht="15"/>
    <row r="454426" ht="15"/>
    <row r="454427" ht="15"/>
    <row r="454428" ht="15"/>
    <row r="454429" ht="15"/>
    <row r="454430" ht="15"/>
    <row r="454431" ht="15"/>
    <row r="454432" ht="15"/>
    <row r="454433" ht="15"/>
    <row r="454434" ht="15"/>
    <row r="454435" ht="15"/>
    <row r="454436" ht="15"/>
    <row r="454437" ht="15"/>
    <row r="454438" ht="15"/>
    <row r="454439" ht="15"/>
    <row r="454440" ht="15"/>
    <row r="454441" ht="15"/>
    <row r="454442" ht="15"/>
    <row r="454443" ht="15"/>
    <row r="454444" ht="15"/>
    <row r="454445" ht="15"/>
    <row r="454446" ht="15"/>
    <row r="454447" ht="15"/>
    <row r="454448" ht="15"/>
    <row r="454449" ht="15"/>
    <row r="454450" ht="15"/>
    <row r="454451" ht="15"/>
    <row r="454452" ht="15"/>
    <row r="454453" ht="15"/>
    <row r="454454" ht="15"/>
    <row r="454455" ht="15"/>
    <row r="454456" ht="15"/>
    <row r="454457" ht="15"/>
    <row r="454458" ht="15"/>
    <row r="454459" ht="15"/>
    <row r="454460" ht="15"/>
    <row r="454461" ht="15"/>
    <row r="454462" ht="15"/>
    <row r="454463" ht="15"/>
    <row r="454464" ht="15"/>
    <row r="454465" ht="15"/>
    <row r="454466" ht="15"/>
    <row r="454467" ht="15"/>
    <row r="454468" ht="15"/>
    <row r="454469" ht="15"/>
    <row r="454470" ht="15"/>
    <row r="454471" ht="15"/>
    <row r="454472" ht="15"/>
    <row r="454473" ht="15"/>
    <row r="454474" ht="15"/>
    <row r="454475" ht="15"/>
    <row r="454476" ht="15"/>
    <row r="454477" ht="15"/>
    <row r="454478" ht="15"/>
    <row r="454479" ht="15"/>
    <row r="454480" ht="15"/>
    <row r="454481" ht="15"/>
    <row r="454482" ht="15"/>
    <row r="454483" ht="15"/>
    <row r="454484" ht="15"/>
    <row r="454485" ht="15"/>
    <row r="454486" ht="15"/>
    <row r="454487" ht="15"/>
    <row r="454488" ht="15"/>
    <row r="454489" ht="15"/>
    <row r="454490" ht="15"/>
    <row r="454491" ht="15"/>
    <row r="454492" ht="15"/>
    <row r="454493" ht="15"/>
    <row r="454494" ht="15"/>
    <row r="454495" ht="15"/>
    <row r="454496" ht="15"/>
    <row r="454497" ht="15"/>
    <row r="454498" ht="15"/>
    <row r="454499" ht="15"/>
    <row r="454500" ht="15"/>
    <row r="454501" ht="15"/>
    <row r="454502" ht="15"/>
    <row r="454503" ht="15"/>
    <row r="454504" ht="15"/>
    <row r="454505" ht="15"/>
    <row r="454506" ht="15"/>
    <row r="454507" ht="15"/>
    <row r="454508" ht="15"/>
    <row r="454509" ht="15"/>
    <row r="454510" ht="15"/>
    <row r="454511" ht="15"/>
    <row r="454512" ht="15"/>
    <row r="454513" ht="15"/>
    <row r="454514" ht="15"/>
    <row r="454515" ht="15"/>
    <row r="454516" ht="15"/>
    <row r="454517" ht="15"/>
    <row r="454518" ht="15"/>
    <row r="454519" ht="15"/>
    <row r="454520" ht="15"/>
    <row r="454521" ht="15"/>
    <row r="454522" ht="15"/>
    <row r="454523" ht="15"/>
    <row r="454524" ht="15"/>
    <row r="454525" ht="15"/>
    <row r="454526" ht="15"/>
    <row r="454527" ht="15"/>
    <row r="454528" ht="15"/>
    <row r="454529" ht="15"/>
    <row r="454530" ht="15"/>
    <row r="454531" ht="15"/>
    <row r="454532" ht="15"/>
    <row r="454533" ht="15"/>
    <row r="454534" ht="15"/>
    <row r="454535" ht="15"/>
    <row r="454536" ht="15"/>
    <row r="454537" ht="15"/>
    <row r="454538" ht="15"/>
    <row r="454539" ht="15"/>
    <row r="454540" ht="15"/>
    <row r="454541" ht="15"/>
    <row r="454542" ht="15"/>
    <row r="454543" ht="15"/>
    <row r="454544" ht="15"/>
    <row r="454545" ht="15"/>
    <row r="454546" ht="15"/>
    <row r="454547" ht="15"/>
    <row r="454548" ht="15"/>
    <row r="454549" ht="15"/>
    <row r="454550" ht="15"/>
    <row r="454551" ht="15"/>
    <row r="454552" ht="15"/>
    <row r="454553" ht="15"/>
    <row r="454554" ht="15"/>
    <row r="454555" ht="15"/>
    <row r="454556" ht="15"/>
    <row r="454557" ht="15"/>
    <row r="454558" ht="15"/>
    <row r="454559" ht="15"/>
    <row r="454560" ht="15"/>
    <row r="454561" ht="15"/>
    <row r="454562" ht="15"/>
    <row r="454563" ht="15"/>
    <row r="454564" ht="15"/>
    <row r="454565" ht="15"/>
    <row r="454566" ht="15"/>
    <row r="454567" ht="15"/>
    <row r="454568" ht="15"/>
    <row r="454569" ht="15"/>
    <row r="454570" ht="15"/>
    <row r="454571" ht="15"/>
    <row r="454572" ht="15"/>
    <row r="454573" ht="15"/>
    <row r="454574" ht="15"/>
    <row r="454575" ht="15"/>
    <row r="454576" ht="15"/>
    <row r="454577" ht="15"/>
    <row r="454578" ht="15"/>
    <row r="454579" ht="15"/>
    <row r="454580" ht="15"/>
    <row r="454581" ht="15"/>
    <row r="454582" ht="15"/>
    <row r="454583" ht="15"/>
    <row r="454584" ht="15"/>
    <row r="454585" ht="15"/>
    <row r="454586" ht="15"/>
    <row r="454587" ht="15"/>
    <row r="454588" ht="15"/>
    <row r="454589" ht="15"/>
    <row r="454590" ht="15"/>
    <row r="454591" ht="15"/>
    <row r="454592" ht="15"/>
    <row r="454593" ht="15"/>
    <row r="454594" ht="15"/>
    <row r="454595" ht="15"/>
    <row r="454596" ht="15"/>
    <row r="454597" ht="15"/>
    <row r="454598" ht="15"/>
    <row r="454599" ht="15"/>
    <row r="454600" ht="15"/>
    <row r="454601" ht="15"/>
    <row r="454602" ht="15"/>
    <row r="454603" ht="15"/>
    <row r="454604" ht="15"/>
    <row r="454605" ht="15"/>
    <row r="454606" ht="15"/>
    <row r="454607" ht="15"/>
    <row r="454608" ht="15"/>
    <row r="454609" ht="15"/>
    <row r="454610" ht="15"/>
    <row r="454611" ht="15"/>
    <row r="454612" ht="15"/>
    <row r="454613" ht="15"/>
    <row r="454614" ht="15"/>
    <row r="454615" ht="15"/>
    <row r="454616" ht="15"/>
    <row r="454617" ht="15"/>
    <row r="454618" ht="15"/>
    <row r="454619" ht="15"/>
    <row r="454620" ht="15"/>
    <row r="454621" ht="15"/>
    <row r="454622" ht="15"/>
    <row r="454623" ht="15"/>
    <row r="454624" ht="15"/>
    <row r="454625" ht="15"/>
    <row r="454626" ht="15"/>
    <row r="454627" ht="15"/>
    <row r="454628" ht="15"/>
    <row r="454629" ht="15"/>
    <row r="454630" ht="15"/>
    <row r="454631" ht="15"/>
    <row r="454632" ht="15"/>
    <row r="454633" ht="15"/>
    <row r="454634" ht="15"/>
    <row r="454635" ht="15"/>
    <row r="454636" ht="15"/>
    <row r="454637" ht="15"/>
    <row r="454638" ht="15"/>
    <row r="454639" ht="15"/>
    <row r="454640" ht="15"/>
    <row r="454641" ht="15"/>
    <row r="454642" ht="15"/>
    <row r="454643" ht="15"/>
    <row r="454644" ht="15"/>
    <row r="454645" ht="15"/>
    <row r="454646" ht="15"/>
    <row r="454647" ht="15"/>
    <row r="454648" ht="15"/>
    <row r="454649" ht="15"/>
    <row r="454650" ht="15"/>
    <row r="454651" ht="15"/>
    <row r="454652" ht="15"/>
    <row r="454653" ht="15"/>
    <row r="454654" ht="15"/>
    <row r="454655" ht="15"/>
    <row r="454656" ht="15"/>
    <row r="454657" ht="15"/>
    <row r="454658" ht="15"/>
    <row r="454659" ht="15"/>
    <row r="454660" ht="15"/>
    <row r="454661" ht="15"/>
    <row r="454662" ht="15"/>
    <row r="454663" ht="15"/>
    <row r="454664" ht="15"/>
    <row r="454665" ht="15"/>
    <row r="454666" ht="15"/>
    <row r="454667" ht="15"/>
    <row r="454668" ht="15"/>
    <row r="454669" ht="15"/>
    <row r="454670" ht="15"/>
    <row r="454671" ht="15"/>
    <row r="454672" ht="15"/>
    <row r="454673" ht="15"/>
    <row r="454674" ht="15"/>
    <row r="454675" ht="15"/>
    <row r="454676" ht="15"/>
    <row r="454677" ht="15"/>
    <row r="454678" ht="15"/>
    <row r="454679" ht="15"/>
    <row r="454680" ht="15"/>
    <row r="454681" ht="15"/>
    <row r="454682" ht="15"/>
    <row r="454683" ht="15"/>
    <row r="454684" ht="15"/>
    <row r="454685" ht="15"/>
    <row r="454686" ht="15"/>
    <row r="454687" ht="15"/>
    <row r="454688" ht="15"/>
    <row r="454689" ht="15"/>
    <row r="454690" ht="15"/>
    <row r="454691" ht="15"/>
    <row r="454692" ht="15"/>
    <row r="454693" ht="15"/>
    <row r="454694" ht="15"/>
    <row r="454695" ht="15"/>
    <row r="454696" ht="15"/>
    <row r="454697" ht="15"/>
    <row r="454698" ht="15"/>
    <row r="454699" ht="15"/>
    <row r="454700" ht="15"/>
    <row r="454701" ht="15"/>
    <row r="454702" ht="15"/>
    <row r="454703" ht="15"/>
    <row r="454704" ht="15"/>
    <row r="454705" ht="15"/>
    <row r="454706" ht="15"/>
    <row r="454707" ht="15"/>
    <row r="454708" ht="15"/>
    <row r="454709" ht="15"/>
    <row r="454710" ht="15"/>
    <row r="454711" ht="15"/>
    <row r="454712" ht="15"/>
    <row r="454713" ht="15"/>
    <row r="454714" ht="15"/>
    <row r="454715" ht="15"/>
    <row r="454716" ht="15"/>
    <row r="454717" ht="15"/>
    <row r="454718" ht="15"/>
    <row r="454719" ht="15"/>
    <row r="454720" ht="15"/>
    <row r="454721" ht="15"/>
    <row r="454722" ht="15"/>
    <row r="454723" ht="15"/>
    <row r="454724" ht="15"/>
    <row r="454725" ht="15"/>
    <row r="454726" ht="15"/>
    <row r="454727" ht="15"/>
    <row r="454728" ht="15"/>
    <row r="454729" ht="15"/>
    <row r="454730" ht="15"/>
    <row r="454731" ht="15"/>
    <row r="454732" ht="15"/>
    <row r="454733" ht="15"/>
    <row r="454734" ht="15"/>
    <row r="454735" ht="15"/>
    <row r="454736" ht="15"/>
    <row r="454737" ht="15"/>
    <row r="454738" ht="15"/>
    <row r="454739" ht="15"/>
    <row r="454740" ht="15"/>
    <row r="454741" ht="15"/>
    <row r="454742" ht="15"/>
    <row r="454743" ht="15"/>
    <row r="454744" ht="15"/>
    <row r="454745" ht="15"/>
    <row r="454746" ht="15"/>
    <row r="454747" ht="15"/>
    <row r="454748" ht="15"/>
    <row r="454749" ht="15"/>
    <row r="454750" ht="15"/>
    <row r="454751" ht="15"/>
    <row r="454752" ht="15"/>
    <row r="454753" ht="15"/>
    <row r="454754" ht="15"/>
    <row r="454755" ht="15"/>
    <row r="454756" ht="15"/>
    <row r="454757" ht="15"/>
    <row r="454758" ht="15"/>
    <row r="454759" ht="15"/>
    <row r="454760" ht="15"/>
    <row r="454761" ht="15"/>
    <row r="454762" ht="15"/>
    <row r="454763" ht="15"/>
    <row r="454764" ht="15"/>
    <row r="454765" ht="15"/>
    <row r="454766" ht="15"/>
    <row r="454767" ht="15"/>
    <row r="454768" ht="15"/>
    <row r="454769" ht="15"/>
    <row r="454770" ht="15"/>
    <row r="454771" ht="15"/>
    <row r="454772" ht="15"/>
    <row r="454773" ht="15"/>
    <row r="454774" ht="15"/>
    <row r="454775" ht="15"/>
    <row r="454776" ht="15"/>
    <row r="454777" ht="15"/>
    <row r="454778" ht="15"/>
    <row r="454779" ht="15"/>
    <row r="454780" ht="15"/>
    <row r="454781" ht="15"/>
    <row r="454782" ht="15"/>
    <row r="454783" ht="15"/>
    <row r="454784" ht="15"/>
    <row r="454785" ht="15"/>
    <row r="454786" ht="15"/>
    <row r="454787" ht="15"/>
    <row r="454788" ht="15"/>
    <row r="454789" ht="15"/>
    <row r="454790" ht="15"/>
    <row r="454791" ht="15"/>
    <row r="454792" ht="15"/>
    <row r="454793" ht="15"/>
    <row r="454794" ht="15"/>
    <row r="454795" ht="15"/>
    <row r="454796" ht="15"/>
    <row r="454797" ht="15"/>
    <row r="454798" ht="15"/>
    <row r="454799" ht="15"/>
    <row r="454800" ht="15"/>
    <row r="454801" ht="15"/>
    <row r="454802" ht="15"/>
    <row r="454803" ht="15"/>
    <row r="454804" ht="15"/>
    <row r="454805" ht="15"/>
    <row r="454806" ht="15"/>
    <row r="454807" ht="15"/>
    <row r="454808" ht="15"/>
    <row r="454809" ht="15"/>
    <row r="454810" ht="15"/>
    <row r="454811" ht="15"/>
    <row r="454812" ht="15"/>
    <row r="454813" ht="15"/>
    <row r="454814" ht="15"/>
    <row r="454815" ht="15"/>
    <row r="454816" ht="15"/>
    <row r="454817" ht="15"/>
    <row r="454818" ht="15"/>
    <row r="454819" ht="15"/>
    <row r="454820" ht="15"/>
    <row r="454821" ht="15"/>
    <row r="454822" ht="15"/>
    <row r="454823" ht="15"/>
    <row r="454824" ht="15"/>
    <row r="454825" ht="15"/>
    <row r="454826" ht="15"/>
    <row r="454827" ht="15"/>
    <row r="454828" ht="15"/>
    <row r="454829" ht="15"/>
    <row r="454830" ht="15"/>
    <row r="454831" ht="15"/>
    <row r="454832" ht="15"/>
    <row r="454833" ht="15"/>
    <row r="454834" ht="15"/>
    <row r="454835" ht="15"/>
    <row r="454836" ht="15"/>
    <row r="454837" ht="15"/>
    <row r="454838" ht="15"/>
    <row r="454839" ht="15"/>
    <row r="454840" ht="15"/>
    <row r="454841" ht="15"/>
    <row r="454842" ht="15"/>
    <row r="454843" ht="15"/>
    <row r="454844" ht="15"/>
    <row r="454845" ht="15"/>
    <row r="454846" ht="15"/>
    <row r="454847" ht="15"/>
    <row r="454848" ht="15"/>
    <row r="454849" ht="15"/>
    <row r="454850" ht="15"/>
    <row r="454851" ht="15"/>
    <row r="454852" ht="15"/>
    <row r="454853" ht="15"/>
    <row r="454854" ht="15"/>
    <row r="454855" ht="15"/>
    <row r="454856" ht="15"/>
    <row r="454857" ht="15"/>
    <row r="454858" ht="15"/>
    <row r="454859" ht="15"/>
    <row r="454860" ht="15"/>
    <row r="454861" ht="15"/>
    <row r="454862" ht="15"/>
    <row r="454863" ht="15"/>
    <row r="454864" ht="15"/>
    <row r="454865" ht="15"/>
    <row r="454866" ht="15"/>
    <row r="454867" ht="15"/>
    <row r="454868" ht="15"/>
    <row r="454869" ht="15"/>
    <row r="454870" ht="15"/>
    <row r="454871" ht="15"/>
    <row r="454872" ht="15"/>
    <row r="454873" ht="15"/>
    <row r="454874" ht="15"/>
    <row r="454875" ht="15"/>
    <row r="454876" ht="15"/>
    <row r="454877" ht="15"/>
    <row r="454878" ht="15"/>
    <row r="454879" ht="15"/>
    <row r="454880" ht="15"/>
    <row r="454881" ht="15"/>
    <row r="454882" ht="15"/>
    <row r="454883" ht="15"/>
    <row r="454884" ht="15"/>
    <row r="454885" ht="15"/>
    <row r="454886" ht="15"/>
    <row r="454887" ht="15"/>
    <row r="454888" ht="15"/>
    <row r="454889" ht="15"/>
    <row r="454890" ht="15"/>
    <row r="454891" ht="15"/>
    <row r="454892" ht="15"/>
    <row r="454893" ht="15"/>
    <row r="454894" ht="15"/>
    <row r="454895" ht="15"/>
    <row r="454896" ht="15"/>
    <row r="454897" ht="15"/>
    <row r="454898" ht="15"/>
    <row r="454899" ht="15"/>
    <row r="454900" ht="15"/>
    <row r="454901" ht="15"/>
    <row r="454902" ht="15"/>
    <row r="454903" ht="15"/>
    <row r="454904" ht="15"/>
    <row r="454905" ht="15"/>
    <row r="454906" ht="15"/>
    <row r="454907" ht="15"/>
    <row r="454908" ht="15"/>
    <row r="454909" ht="15"/>
    <row r="454910" ht="15"/>
    <row r="454911" ht="15"/>
    <row r="454912" ht="15"/>
    <row r="454913" ht="15"/>
    <row r="454914" ht="15"/>
    <row r="454915" ht="15"/>
    <row r="454916" ht="15"/>
    <row r="454917" ht="15"/>
    <row r="454918" ht="15"/>
    <row r="454919" ht="15"/>
    <row r="454920" ht="15"/>
    <row r="454921" ht="15"/>
    <row r="454922" ht="15"/>
    <row r="454923" ht="15"/>
    <row r="454924" ht="15"/>
    <row r="454925" ht="15"/>
    <row r="454926" ht="15"/>
    <row r="454927" ht="15"/>
    <row r="454928" ht="15"/>
    <row r="454929" ht="15"/>
    <row r="454930" ht="15"/>
    <row r="454931" ht="15"/>
    <row r="454932" ht="15"/>
    <row r="454933" ht="15"/>
    <row r="454934" ht="15"/>
    <row r="454935" ht="15"/>
    <row r="454936" ht="15"/>
    <row r="454937" ht="15"/>
    <row r="454938" ht="15"/>
    <row r="454939" ht="15"/>
    <row r="454940" ht="15"/>
    <row r="454941" ht="15"/>
    <row r="454942" ht="15"/>
    <row r="454943" ht="15"/>
    <row r="454944" ht="15"/>
    <row r="454945" ht="15"/>
    <row r="454946" ht="15"/>
    <row r="454947" ht="15"/>
    <row r="454948" ht="15"/>
    <row r="454949" ht="15"/>
    <row r="454950" ht="15"/>
    <row r="454951" ht="15"/>
    <row r="454952" ht="15"/>
    <row r="454953" ht="15"/>
    <row r="454954" ht="15"/>
    <row r="454955" ht="15"/>
    <row r="454956" ht="15"/>
    <row r="454957" ht="15"/>
    <row r="454958" ht="15"/>
    <row r="454959" ht="15"/>
    <row r="454960" ht="15"/>
    <row r="454961" ht="15"/>
    <row r="454962" ht="15"/>
    <row r="454963" ht="15"/>
    <row r="454964" ht="15"/>
    <row r="454965" ht="15"/>
    <row r="454966" ht="15"/>
    <row r="454967" ht="15"/>
    <row r="454968" ht="15"/>
    <row r="454969" ht="15"/>
    <row r="454970" ht="15"/>
    <row r="454971" ht="15"/>
    <row r="454972" ht="15"/>
    <row r="454973" ht="15"/>
    <row r="454974" ht="15"/>
    <row r="454975" ht="15"/>
    <row r="454976" ht="15"/>
    <row r="454977" ht="15"/>
    <row r="454978" ht="15"/>
    <row r="454979" ht="15"/>
    <row r="454980" ht="15"/>
    <row r="454981" ht="15"/>
    <row r="454982" ht="15"/>
    <row r="454983" ht="15"/>
    <row r="454984" ht="15"/>
    <row r="454985" ht="15"/>
    <row r="454986" ht="15"/>
    <row r="454987" ht="15"/>
    <row r="454988" ht="15"/>
    <row r="454989" ht="15"/>
    <row r="454990" ht="15"/>
    <row r="454991" ht="15"/>
    <row r="454992" ht="15"/>
    <row r="454993" ht="15"/>
    <row r="454994" ht="15"/>
    <row r="454995" ht="15"/>
    <row r="454996" ht="15"/>
    <row r="454997" ht="15"/>
    <row r="454998" ht="15"/>
    <row r="454999" ht="15"/>
    <row r="455000" ht="15"/>
    <row r="455001" ht="15"/>
    <row r="455002" ht="15"/>
    <row r="455003" ht="15"/>
    <row r="455004" ht="15"/>
    <row r="455005" ht="15"/>
    <row r="455006" ht="15"/>
    <row r="455007" ht="15"/>
    <row r="455008" ht="15"/>
    <row r="455009" ht="15"/>
    <row r="455010" ht="15"/>
    <row r="455011" ht="15"/>
    <row r="455012" ht="15"/>
    <row r="455013" ht="15"/>
    <row r="455014" ht="15"/>
    <row r="455015" ht="15"/>
    <row r="455016" ht="15"/>
    <row r="455017" ht="15"/>
    <row r="455018" ht="15"/>
    <row r="455019" ht="15"/>
    <row r="455020" ht="15"/>
    <row r="455021" ht="15"/>
    <row r="455022" ht="15"/>
    <row r="455023" ht="15"/>
    <row r="455024" ht="15"/>
    <row r="455025" ht="15"/>
    <row r="455026" ht="15"/>
    <row r="455027" ht="15"/>
    <row r="455028" ht="15"/>
    <row r="455029" ht="15"/>
    <row r="455030" ht="15"/>
    <row r="455031" ht="15"/>
    <row r="455032" ht="15"/>
    <row r="455033" ht="15"/>
    <row r="455034" ht="15"/>
    <row r="455035" ht="15"/>
    <row r="455036" ht="15"/>
    <row r="455037" ht="15"/>
    <row r="455038" ht="15"/>
    <row r="455039" ht="15"/>
    <row r="455040" ht="15"/>
    <row r="455041" ht="15"/>
    <row r="455042" ht="15"/>
    <row r="455043" ht="15"/>
    <row r="455044" ht="15"/>
    <row r="455045" ht="15"/>
    <row r="455046" ht="15"/>
    <row r="455047" ht="15"/>
    <row r="455048" ht="15"/>
    <row r="455049" ht="15"/>
    <row r="455050" ht="15"/>
    <row r="455051" ht="15"/>
    <row r="455052" ht="15"/>
    <row r="455053" ht="15"/>
    <row r="455054" ht="15"/>
    <row r="455055" ht="15"/>
    <row r="455056" ht="15"/>
    <row r="455057" ht="15"/>
    <row r="455058" ht="15"/>
    <row r="455059" ht="15"/>
    <row r="455060" ht="15"/>
    <row r="455061" ht="15"/>
    <row r="455062" ht="15"/>
    <row r="455063" ht="15"/>
    <row r="455064" ht="15"/>
    <row r="455065" ht="15"/>
    <row r="455066" ht="15"/>
    <row r="455067" ht="15"/>
    <row r="455068" ht="15"/>
    <row r="455069" ht="15"/>
    <row r="455070" ht="15"/>
    <row r="455071" ht="15"/>
    <row r="455072" ht="15"/>
    <row r="455073" ht="15"/>
    <row r="455074" ht="15"/>
    <row r="455075" ht="15"/>
    <row r="455076" ht="15"/>
    <row r="455077" ht="15"/>
    <row r="455078" ht="15"/>
    <row r="455079" ht="15"/>
    <row r="455080" ht="15"/>
    <row r="455081" ht="15"/>
    <row r="455082" ht="15"/>
    <row r="455083" ht="15"/>
    <row r="455084" ht="15"/>
    <row r="455085" ht="15"/>
    <row r="455086" ht="15"/>
    <row r="455087" ht="15"/>
    <row r="455088" ht="15"/>
    <row r="455089" ht="15"/>
    <row r="455090" ht="15"/>
    <row r="455091" ht="15"/>
    <row r="455092" ht="15"/>
    <row r="455093" ht="15"/>
    <row r="455094" ht="15"/>
    <row r="455095" ht="15"/>
    <row r="455096" ht="15"/>
    <row r="455097" ht="15"/>
    <row r="455098" ht="15"/>
    <row r="455099" ht="15"/>
    <row r="455100" ht="15"/>
    <row r="455101" ht="15"/>
    <row r="455102" ht="15"/>
    <row r="455103" ht="15"/>
    <row r="455104" ht="15"/>
    <row r="455105" ht="15"/>
    <row r="455106" ht="15"/>
    <row r="455107" ht="15"/>
    <row r="455108" ht="15"/>
    <row r="455109" ht="15"/>
    <row r="455110" ht="15"/>
    <row r="455111" ht="15"/>
    <row r="455112" ht="15"/>
    <row r="455113" ht="15"/>
    <row r="455114" ht="15"/>
    <row r="455115" ht="15"/>
    <row r="455116" ht="15"/>
    <row r="455117" ht="15"/>
    <row r="455118" ht="15"/>
    <row r="455119" ht="15"/>
    <row r="455120" ht="15"/>
    <row r="455121" ht="15"/>
    <row r="455122" ht="15"/>
    <row r="455123" ht="15"/>
    <row r="455124" ht="15"/>
    <row r="455125" ht="15"/>
    <row r="455126" ht="15"/>
    <row r="455127" ht="15"/>
    <row r="455128" ht="15"/>
    <row r="455129" ht="15"/>
    <row r="455130" ht="15"/>
    <row r="455131" ht="15"/>
    <row r="455132" ht="15"/>
    <row r="455133" ht="15"/>
    <row r="455134" ht="15"/>
    <row r="455135" ht="15"/>
    <row r="455136" ht="15"/>
    <row r="455137" ht="15"/>
    <row r="455138" ht="15"/>
    <row r="455139" ht="15"/>
    <row r="455140" ht="15"/>
    <row r="455141" ht="15"/>
    <row r="455142" ht="15"/>
    <row r="455143" ht="15"/>
    <row r="455144" ht="15"/>
    <row r="455145" ht="15"/>
    <row r="455146" ht="15"/>
    <row r="455147" ht="15"/>
    <row r="455148" ht="15"/>
    <row r="455149" ht="15"/>
    <row r="455150" ht="15"/>
    <row r="455151" ht="15"/>
    <row r="455152" ht="15"/>
    <row r="455153" ht="15"/>
    <row r="455154" ht="15"/>
    <row r="455155" ht="15"/>
    <row r="455156" ht="15"/>
    <row r="455157" ht="15"/>
    <row r="455158" ht="15"/>
    <row r="455159" ht="15"/>
    <row r="455160" ht="15"/>
    <row r="455161" ht="15"/>
    <row r="455162" ht="15"/>
    <row r="455163" ht="15"/>
    <row r="455164" ht="15"/>
    <row r="455165" ht="15"/>
    <row r="455166" ht="15"/>
    <row r="455167" ht="15"/>
    <row r="455168" ht="15"/>
    <row r="455169" ht="15"/>
    <row r="455170" ht="15"/>
    <row r="455171" ht="15"/>
    <row r="455172" ht="15"/>
    <row r="455173" ht="15"/>
    <row r="455174" ht="15"/>
    <row r="455175" ht="15"/>
    <row r="455176" ht="15"/>
    <row r="455177" ht="15"/>
    <row r="455178" ht="15"/>
    <row r="455179" ht="15"/>
    <row r="455180" ht="15"/>
    <row r="455181" ht="15"/>
    <row r="455182" ht="15"/>
    <row r="455183" ht="15"/>
    <row r="455184" ht="15"/>
    <row r="455185" ht="15"/>
    <row r="455186" ht="15"/>
    <row r="455187" ht="15"/>
    <row r="455188" ht="15"/>
    <row r="455189" ht="15"/>
    <row r="455190" ht="15"/>
    <row r="455191" ht="15"/>
    <row r="455192" ht="15"/>
    <row r="455193" ht="15"/>
    <row r="455194" ht="15"/>
    <row r="455195" ht="15"/>
    <row r="455196" ht="15"/>
    <row r="455197" ht="15"/>
    <row r="455198" ht="15"/>
    <row r="455199" ht="15"/>
    <row r="455200" ht="15"/>
    <row r="455201" ht="15"/>
    <row r="455202" ht="15"/>
    <row r="455203" ht="15"/>
    <row r="455204" ht="15"/>
    <row r="455205" ht="15"/>
    <row r="455206" ht="15"/>
    <row r="455207" ht="15"/>
    <row r="455208" ht="15"/>
    <row r="455209" ht="15"/>
    <row r="455210" ht="15"/>
    <row r="455211" ht="15"/>
    <row r="455212" ht="15"/>
    <row r="455213" ht="15"/>
    <row r="455214" ht="15"/>
    <row r="455215" ht="15"/>
    <row r="455216" ht="15"/>
    <row r="455217" ht="15"/>
    <row r="455218" ht="15"/>
    <row r="455219" ht="15"/>
    <row r="455220" ht="15"/>
    <row r="455221" ht="15"/>
    <row r="455222" ht="15"/>
    <row r="455223" ht="15"/>
    <row r="455224" ht="15"/>
    <row r="455225" ht="15"/>
    <row r="455226" ht="15"/>
    <row r="455227" ht="15"/>
    <row r="455228" ht="15"/>
    <row r="455229" ht="15"/>
    <row r="455230" ht="15"/>
    <row r="455231" ht="15"/>
    <row r="455232" ht="15"/>
    <row r="455233" ht="15"/>
    <row r="455234" ht="15"/>
    <row r="455235" ht="15"/>
    <row r="455236" ht="15"/>
    <row r="455237" ht="15"/>
    <row r="455238" ht="15"/>
    <row r="455239" ht="15"/>
    <row r="455240" ht="15"/>
    <row r="455241" ht="15"/>
    <row r="455242" ht="15"/>
    <row r="455243" ht="15"/>
    <row r="455244" ht="15"/>
    <row r="455245" ht="15"/>
    <row r="455246" ht="15"/>
    <row r="455247" ht="15"/>
    <row r="455248" ht="15"/>
    <row r="455249" ht="15"/>
    <row r="455250" ht="15"/>
    <row r="455251" ht="15"/>
    <row r="455252" ht="15"/>
    <row r="455253" ht="15"/>
    <row r="455254" ht="15"/>
    <row r="455255" ht="15"/>
    <row r="455256" ht="15"/>
    <row r="455257" ht="15"/>
    <row r="455258" ht="15"/>
    <row r="455259" ht="15"/>
    <row r="455260" ht="15"/>
    <row r="455261" ht="15"/>
    <row r="455262" ht="15"/>
    <row r="455263" ht="15"/>
    <row r="455264" ht="15"/>
    <row r="455265" ht="15"/>
    <row r="455266" ht="15"/>
    <row r="455267" ht="15"/>
    <row r="455268" ht="15"/>
    <row r="455269" ht="15"/>
    <row r="455270" ht="15"/>
    <row r="455271" ht="15"/>
    <row r="455272" ht="15"/>
    <row r="455273" ht="15"/>
    <row r="455274" ht="15"/>
    <row r="455275" ht="15"/>
    <row r="455276" ht="15"/>
    <row r="455277" ht="15"/>
    <row r="455278" ht="15"/>
    <row r="455279" ht="15"/>
    <row r="455280" ht="15"/>
    <row r="455281" ht="15"/>
    <row r="455282" ht="15"/>
    <row r="455283" ht="15"/>
    <row r="455284" ht="15"/>
    <row r="455285" ht="15"/>
    <row r="455286" ht="15"/>
    <row r="455287" ht="15"/>
    <row r="455288" ht="15"/>
    <row r="455289" ht="15"/>
    <row r="455290" ht="15"/>
    <row r="455291" ht="15"/>
    <row r="455292" ht="15"/>
    <row r="455293" ht="15"/>
    <row r="455294" ht="15"/>
    <row r="455295" ht="15"/>
    <row r="455296" ht="15"/>
    <row r="455297" ht="15"/>
    <row r="455298" ht="15"/>
    <row r="455299" ht="15"/>
    <row r="455300" ht="15"/>
    <row r="455301" ht="15"/>
    <row r="455302" ht="15"/>
    <row r="455303" ht="15"/>
    <row r="455304" ht="15"/>
    <row r="455305" ht="15"/>
    <row r="455306" ht="15"/>
    <row r="455307" ht="15"/>
    <row r="455308" ht="15"/>
    <row r="455309" ht="15"/>
    <row r="455310" ht="15"/>
    <row r="455311" ht="15"/>
    <row r="455312" ht="15"/>
    <row r="455313" ht="15"/>
    <row r="455314" ht="15"/>
    <row r="455315" ht="15"/>
    <row r="455316" ht="15"/>
    <row r="455317" ht="15"/>
    <row r="455318" ht="15"/>
    <row r="455319" ht="15"/>
    <row r="455320" ht="15"/>
    <row r="455321" ht="15"/>
    <row r="455322" ht="15"/>
    <row r="455323" ht="15"/>
    <row r="455324" ht="15"/>
    <row r="455325" ht="15"/>
    <row r="455326" ht="15"/>
    <row r="455327" ht="15"/>
    <row r="455328" ht="15"/>
    <row r="455329" ht="15"/>
    <row r="455330" ht="15"/>
    <row r="455331" ht="15"/>
    <row r="455332" ht="15"/>
    <row r="455333" ht="15"/>
    <row r="455334" ht="15"/>
    <row r="455335" ht="15"/>
    <row r="455336" ht="15"/>
    <row r="455337" ht="15"/>
    <row r="455338" ht="15"/>
    <row r="455339" ht="15"/>
    <row r="455340" ht="15"/>
    <row r="455341" ht="15"/>
    <row r="455342" ht="15"/>
    <row r="455343" ht="15"/>
    <row r="455344" ht="15"/>
    <row r="455345" ht="15"/>
    <row r="455346" ht="15"/>
    <row r="455347" ht="15"/>
    <row r="455348" ht="15"/>
    <row r="455349" ht="15"/>
    <row r="455350" ht="15"/>
    <row r="455351" ht="15"/>
    <row r="455352" ht="15"/>
    <row r="455353" ht="15"/>
    <row r="455354" ht="15"/>
    <row r="455355" ht="15"/>
    <row r="455356" ht="15"/>
    <row r="455357" ht="15"/>
    <row r="455358" ht="15"/>
    <row r="455359" ht="15"/>
    <row r="455360" ht="15"/>
    <row r="455361" ht="15"/>
    <row r="455362" ht="15"/>
    <row r="455363" ht="15"/>
    <row r="455364" ht="15"/>
    <row r="455365" ht="15"/>
    <row r="455366" ht="15"/>
    <row r="455367" ht="15"/>
    <row r="455368" ht="15"/>
    <row r="455369" ht="15"/>
    <row r="455370" ht="15"/>
    <row r="455371" ht="15"/>
    <row r="455372" ht="15"/>
    <row r="455373" ht="15"/>
    <row r="455374" ht="15"/>
    <row r="455375" ht="15"/>
    <row r="455376" ht="15"/>
    <row r="455377" ht="15"/>
    <row r="455378" ht="15"/>
    <row r="455379" ht="15"/>
    <row r="455380" ht="15"/>
    <row r="455381" ht="15"/>
    <row r="455382" ht="15"/>
    <row r="455383" ht="15"/>
    <row r="455384" ht="15"/>
    <row r="455385" ht="15"/>
    <row r="455386" ht="15"/>
    <row r="455387" ht="15"/>
    <row r="455388" ht="15"/>
    <row r="455389" ht="15"/>
    <row r="455390" ht="15"/>
    <row r="455391" ht="15"/>
    <row r="455392" ht="15"/>
    <row r="455393" ht="15"/>
    <row r="455394" ht="15"/>
    <row r="455395" ht="15"/>
    <row r="455396" ht="15"/>
    <row r="455397" ht="15"/>
    <row r="455398" ht="15"/>
    <row r="455399" ht="15"/>
    <row r="455400" ht="15"/>
    <row r="455401" ht="15"/>
    <row r="455402" ht="15"/>
    <row r="455403" ht="15"/>
    <row r="455404" ht="15"/>
    <row r="455405" ht="15"/>
    <row r="455406" ht="15"/>
    <row r="455407" ht="15"/>
    <row r="455408" ht="15"/>
    <row r="455409" ht="15"/>
    <row r="455410" ht="15"/>
    <row r="455411" ht="15"/>
    <row r="455412" ht="15"/>
    <row r="455413" ht="15"/>
    <row r="455414" ht="15"/>
    <row r="455415" ht="15"/>
    <row r="455416" ht="15"/>
    <row r="455417" ht="15"/>
    <row r="455418" ht="15"/>
    <row r="455419" ht="15"/>
    <row r="455420" ht="15"/>
    <row r="455421" ht="15"/>
    <row r="455422" ht="15"/>
    <row r="455423" ht="15"/>
    <row r="455424" ht="15"/>
    <row r="455425" ht="15"/>
    <row r="455426" ht="15"/>
    <row r="455427" ht="15"/>
    <row r="455428" ht="15"/>
    <row r="455429" ht="15"/>
    <row r="455430" ht="15"/>
    <row r="455431" ht="15"/>
    <row r="455432" ht="15"/>
    <row r="455433" ht="15"/>
    <row r="455434" ht="15"/>
    <row r="455435" ht="15"/>
    <row r="455436" ht="15"/>
    <row r="455437" ht="15"/>
    <row r="455438" ht="15"/>
    <row r="455439" ht="15"/>
    <row r="455440" ht="15"/>
    <row r="455441" ht="15"/>
    <row r="455442" ht="15"/>
    <row r="455443" ht="15"/>
    <row r="455444" ht="15"/>
    <row r="455445" ht="15"/>
    <row r="455446" ht="15"/>
    <row r="455447" ht="15"/>
    <row r="455448" ht="15"/>
    <row r="455449" ht="15"/>
    <row r="455450" ht="15"/>
    <row r="455451" ht="15"/>
    <row r="455452" ht="15"/>
    <row r="455453" ht="15"/>
    <row r="455454" ht="15"/>
    <row r="455455" ht="15"/>
    <row r="455456" ht="15"/>
    <row r="455457" ht="15"/>
    <row r="455458" ht="15"/>
    <row r="455459" ht="15"/>
    <row r="455460" ht="15"/>
    <row r="455461" ht="15"/>
    <row r="455462" ht="15"/>
    <row r="455463" ht="15"/>
    <row r="455464" ht="15"/>
    <row r="455465" ht="15"/>
    <row r="455466" ht="15"/>
    <row r="455467" ht="15"/>
    <row r="455468" ht="15"/>
    <row r="455469" ht="15"/>
    <row r="455470" ht="15"/>
    <row r="455471" ht="15"/>
    <row r="455472" ht="15"/>
    <row r="455473" ht="15"/>
    <row r="455474" ht="15"/>
    <row r="455475" ht="15"/>
    <row r="455476" ht="15"/>
    <row r="455477" ht="15"/>
    <row r="455478" ht="15"/>
    <row r="455479" ht="15"/>
    <row r="455480" ht="15"/>
    <row r="455481" ht="15"/>
    <row r="455482" ht="15"/>
    <row r="455483" ht="15"/>
    <row r="455484" ht="15"/>
    <row r="455485" ht="15"/>
    <row r="455486" ht="15"/>
    <row r="455487" ht="15"/>
    <row r="455488" ht="15"/>
    <row r="455489" ht="15"/>
    <row r="455490" ht="15"/>
    <row r="455491" ht="15"/>
    <row r="455492" ht="15"/>
    <row r="455493" ht="15"/>
    <row r="455494" ht="15"/>
    <row r="455495" ht="15"/>
    <row r="455496" ht="15"/>
    <row r="455497" ht="15"/>
    <row r="455498" ht="15"/>
    <row r="455499" ht="15"/>
    <row r="455500" ht="15"/>
    <row r="455501" ht="15"/>
    <row r="455502" ht="15"/>
    <row r="455503" ht="15"/>
    <row r="455504" ht="15"/>
    <row r="455505" ht="15"/>
    <row r="455506" ht="15"/>
    <row r="455507" ht="15"/>
    <row r="455508" ht="15"/>
    <row r="455509" ht="15"/>
    <row r="455510" ht="15"/>
    <row r="455511" ht="15"/>
    <row r="455512" ht="15"/>
    <row r="455513" ht="15"/>
    <row r="455514" ht="15"/>
    <row r="455515" ht="15"/>
    <row r="455516" ht="15"/>
    <row r="455517" ht="15"/>
    <row r="455518" ht="15"/>
    <row r="455519" ht="15"/>
    <row r="455520" ht="15"/>
    <row r="455521" ht="15"/>
    <row r="455522" ht="15"/>
    <row r="455523" ht="15"/>
    <row r="455524" ht="15"/>
    <row r="455525" ht="15"/>
    <row r="455526" ht="15"/>
    <row r="455527" ht="15"/>
    <row r="455528" ht="15"/>
    <row r="455529" ht="15"/>
    <row r="455530" ht="15"/>
    <row r="455531" ht="15"/>
    <row r="455532" ht="15"/>
    <row r="455533" ht="15"/>
    <row r="455534" ht="15"/>
    <row r="455535" ht="15"/>
    <row r="455536" ht="15"/>
    <row r="455537" ht="15"/>
    <row r="455538" ht="15"/>
    <row r="455539" ht="15"/>
    <row r="455540" ht="15"/>
    <row r="455541" ht="15"/>
    <row r="455542" ht="15"/>
    <row r="455543" ht="15"/>
    <row r="455544" ht="15"/>
    <row r="455545" ht="15"/>
    <row r="455546" ht="15"/>
    <row r="455547" ht="15"/>
    <row r="455548" ht="15"/>
    <row r="455549" ht="15"/>
    <row r="455550" ht="15"/>
    <row r="455551" ht="15"/>
    <row r="455552" ht="15"/>
    <row r="455553" ht="15"/>
    <row r="455554" ht="15"/>
    <row r="455555" ht="15"/>
    <row r="455556" ht="15"/>
    <row r="455557" ht="15"/>
    <row r="455558" ht="15"/>
    <row r="455559" ht="15"/>
    <row r="455560" ht="15"/>
    <row r="455561" ht="15"/>
    <row r="455562" ht="15"/>
    <row r="455563" ht="15"/>
    <row r="455564" ht="15"/>
    <row r="455565" ht="15"/>
    <row r="455566" ht="15"/>
    <row r="455567" ht="15"/>
    <row r="455568" ht="15"/>
    <row r="455569" ht="15"/>
    <row r="455570" ht="15"/>
    <row r="455571" ht="15"/>
    <row r="455572" ht="15"/>
    <row r="455573" ht="15"/>
    <row r="455574" ht="15"/>
    <row r="455575" ht="15"/>
    <row r="455576" ht="15"/>
    <row r="455577" ht="15"/>
    <row r="455578" ht="15"/>
    <row r="455579" ht="15"/>
    <row r="455580" ht="15"/>
    <row r="455581" ht="15"/>
    <row r="455582" ht="15"/>
    <row r="455583" ht="15"/>
    <row r="455584" ht="15"/>
    <row r="455585" ht="15"/>
    <row r="455586" ht="15"/>
    <row r="455587" ht="15"/>
    <row r="455588" ht="15"/>
    <row r="455589" ht="15"/>
    <row r="455590" ht="15"/>
    <row r="455591" ht="15"/>
    <row r="455592" ht="15"/>
    <row r="455593" ht="15"/>
    <row r="455594" ht="15"/>
    <row r="455595" ht="15"/>
    <row r="455596" ht="15"/>
    <row r="455597" ht="15"/>
    <row r="455598" ht="15"/>
    <row r="455599" ht="15"/>
    <row r="455600" ht="15"/>
    <row r="455601" ht="15"/>
    <row r="455602" ht="15"/>
    <row r="455603" ht="15"/>
    <row r="455604" ht="15"/>
    <row r="455605" ht="15"/>
    <row r="455606" ht="15"/>
    <row r="455607" ht="15"/>
    <row r="455608" ht="15"/>
    <row r="455609" ht="15"/>
    <row r="455610" ht="15"/>
    <row r="455611" ht="15"/>
    <row r="455612" ht="15"/>
    <row r="455613" ht="15"/>
    <row r="455614" ht="15"/>
    <row r="455615" ht="15"/>
    <row r="455616" ht="15"/>
    <row r="455617" ht="15"/>
    <row r="455618" ht="15"/>
    <row r="455619" ht="15"/>
    <row r="455620" ht="15"/>
    <row r="455621" ht="15"/>
    <row r="455622" ht="15"/>
    <row r="455623" ht="15"/>
    <row r="455624" ht="15"/>
    <row r="455625" ht="15"/>
    <row r="455626" ht="15"/>
    <row r="455627" ht="15"/>
    <row r="455628" ht="15"/>
    <row r="455629" ht="15"/>
    <row r="455630" ht="15"/>
    <row r="455631" ht="15"/>
    <row r="455632" ht="15"/>
    <row r="455633" ht="15"/>
    <row r="455634" ht="15"/>
    <row r="455635" ht="15"/>
    <row r="455636" ht="15"/>
    <row r="455637" ht="15"/>
    <row r="455638" ht="15"/>
    <row r="455639" ht="15"/>
    <row r="455640" ht="15"/>
    <row r="455641" ht="15"/>
    <row r="455642" ht="15"/>
    <row r="455643" ht="15"/>
    <row r="455644" ht="15"/>
    <row r="455645" ht="15"/>
    <row r="455646" ht="15"/>
    <row r="455647" ht="15"/>
    <row r="455648" ht="15"/>
    <row r="455649" ht="15"/>
    <row r="455650" ht="15"/>
    <row r="455651" ht="15"/>
    <row r="455652" ht="15"/>
    <row r="455653" ht="15"/>
    <row r="455654" ht="15"/>
    <row r="455655" ht="15"/>
    <row r="455656" ht="15"/>
    <row r="455657" ht="15"/>
    <row r="455658" ht="15"/>
    <row r="455659" ht="15"/>
    <row r="455660" ht="15"/>
    <row r="455661" ht="15"/>
    <row r="455662" ht="15"/>
    <row r="455663" ht="15"/>
    <row r="455664" ht="15"/>
    <row r="455665" ht="15"/>
    <row r="455666" ht="15"/>
    <row r="455667" ht="15"/>
    <row r="455668" ht="15"/>
    <row r="455669" ht="15"/>
    <row r="455670" ht="15"/>
    <row r="455671" ht="15"/>
    <row r="455672" ht="15"/>
    <row r="455673" ht="15"/>
    <row r="455674" ht="15"/>
    <row r="455675" ht="15"/>
    <row r="455676" ht="15"/>
    <row r="455677" ht="15"/>
    <row r="455678" ht="15"/>
    <row r="455679" ht="15"/>
    <row r="455680" ht="15"/>
    <row r="455681" ht="15"/>
    <row r="455682" ht="15"/>
    <row r="455683" ht="15"/>
    <row r="455684" ht="15"/>
    <row r="455685" ht="15"/>
    <row r="455686" ht="15"/>
    <row r="455687" ht="15"/>
    <row r="455688" ht="15"/>
    <row r="455689" ht="15"/>
    <row r="455690" ht="15"/>
    <row r="455691" ht="15"/>
    <row r="455692" ht="15"/>
    <row r="455693" ht="15"/>
    <row r="455694" ht="15"/>
    <row r="455695" ht="15"/>
    <row r="455696" ht="15"/>
    <row r="455697" ht="15"/>
    <row r="455698" ht="15"/>
    <row r="455699" ht="15"/>
    <row r="455700" ht="15"/>
    <row r="455701" ht="15"/>
    <row r="455702" ht="15"/>
    <row r="455703" ht="15"/>
    <row r="455704" ht="15"/>
    <row r="455705" ht="15"/>
    <row r="455706" ht="15"/>
    <row r="455707" ht="15"/>
    <row r="455708" ht="15"/>
    <row r="455709" ht="15"/>
    <row r="455710" ht="15"/>
    <row r="455711" ht="15"/>
    <row r="455712" ht="15"/>
    <row r="455713" ht="15"/>
    <row r="455714" ht="15"/>
    <row r="455715" ht="15"/>
    <row r="455716" ht="15"/>
    <row r="455717" ht="15"/>
    <row r="455718" ht="15"/>
    <row r="455719" ht="15"/>
    <row r="455720" ht="15"/>
    <row r="455721" ht="15"/>
    <row r="455722" ht="15"/>
    <row r="455723" ht="15"/>
    <row r="455724" ht="15"/>
    <row r="455725" ht="15"/>
    <row r="455726" ht="15"/>
    <row r="455727" ht="15"/>
    <row r="455728" ht="15"/>
    <row r="455729" ht="15"/>
    <row r="455730" ht="15"/>
    <row r="455731" ht="15"/>
    <row r="455732" ht="15"/>
    <row r="455733" ht="15"/>
    <row r="455734" ht="15"/>
    <row r="455735" ht="15"/>
    <row r="455736" ht="15"/>
    <row r="455737" ht="15"/>
    <row r="455738" ht="15"/>
    <row r="455739" ht="15"/>
    <row r="455740" ht="15"/>
    <row r="455741" ht="15"/>
    <row r="455742" ht="15"/>
    <row r="455743" ht="15"/>
    <row r="455744" ht="15"/>
    <row r="455745" ht="15"/>
    <row r="455746" ht="15"/>
    <row r="455747" ht="15"/>
    <row r="455748" ht="15"/>
    <row r="455749" ht="15"/>
    <row r="455750" ht="15"/>
    <row r="455751" ht="15"/>
    <row r="455752" ht="15"/>
    <row r="455753" ht="15"/>
    <row r="455754" ht="15"/>
    <row r="455755" ht="15"/>
    <row r="455756" ht="15"/>
    <row r="455757" ht="15"/>
    <row r="455758" ht="15"/>
    <row r="455759" ht="15"/>
    <row r="455760" ht="15"/>
    <row r="455761" ht="15"/>
    <row r="455762" ht="15"/>
    <row r="455763" ht="15"/>
    <row r="455764" ht="15"/>
    <row r="455765" ht="15"/>
    <row r="455766" ht="15"/>
    <row r="455767" ht="15"/>
    <row r="455768" ht="15"/>
    <row r="455769" ht="15"/>
    <row r="455770" ht="15"/>
    <row r="455771" ht="15"/>
    <row r="455772" ht="15"/>
    <row r="455773" ht="15"/>
    <row r="455774" ht="15"/>
    <row r="455775" ht="15"/>
    <row r="455776" ht="15"/>
    <row r="455777" ht="15"/>
    <row r="455778" ht="15"/>
    <row r="455779" ht="15"/>
    <row r="455780" ht="15"/>
    <row r="455781" ht="15"/>
    <row r="455782" ht="15"/>
    <row r="455783" ht="15"/>
    <row r="455784" ht="15"/>
    <row r="455785" ht="15"/>
    <row r="455786" ht="15"/>
    <row r="455787" ht="15"/>
    <row r="455788" ht="15"/>
    <row r="455789" ht="15"/>
    <row r="455790" ht="15"/>
    <row r="455791" ht="15"/>
    <row r="455792" ht="15"/>
    <row r="455793" ht="15"/>
    <row r="455794" ht="15"/>
    <row r="455795" ht="15"/>
    <row r="455796" ht="15"/>
    <row r="455797" ht="15"/>
    <row r="455798" ht="15"/>
    <row r="455799" ht="15"/>
    <row r="455800" ht="15"/>
    <row r="455801" ht="15"/>
    <row r="455802" ht="15"/>
    <row r="455803" ht="15"/>
    <row r="455804" ht="15"/>
    <row r="455805" ht="15"/>
    <row r="455806" ht="15"/>
    <row r="455807" ht="15"/>
    <row r="455808" ht="15"/>
    <row r="455809" ht="15"/>
    <row r="455810" ht="15"/>
    <row r="455811" ht="15"/>
    <row r="455812" ht="15"/>
    <row r="455813" ht="15"/>
    <row r="455814" ht="15"/>
    <row r="455815" ht="15"/>
    <row r="455816" ht="15"/>
    <row r="455817" ht="15"/>
    <row r="455818" ht="15"/>
    <row r="455819" ht="15"/>
    <row r="455820" ht="15"/>
    <row r="455821" ht="15"/>
    <row r="455822" ht="15"/>
    <row r="455823" ht="15"/>
    <row r="455824" ht="15"/>
    <row r="455825" ht="15"/>
    <row r="455826" ht="15"/>
    <row r="455827" ht="15"/>
    <row r="455828" ht="15"/>
    <row r="455829" ht="15"/>
    <row r="455830" ht="15"/>
    <row r="455831" ht="15"/>
    <row r="455832" ht="15"/>
    <row r="455833" ht="15"/>
    <row r="455834" ht="15"/>
    <row r="455835" ht="15"/>
    <row r="455836" ht="15"/>
    <row r="455837" ht="15"/>
    <row r="455838" ht="15"/>
    <row r="455839" ht="15"/>
    <row r="455840" ht="15"/>
    <row r="455841" ht="15"/>
    <row r="455842" ht="15"/>
    <row r="455843" ht="15"/>
    <row r="455844" ht="15"/>
    <row r="455845" ht="15"/>
    <row r="455846" ht="15"/>
    <row r="455847" ht="15"/>
    <row r="455848" ht="15"/>
    <row r="455849" ht="15"/>
    <row r="455850" ht="15"/>
    <row r="455851" ht="15"/>
    <row r="455852" ht="15"/>
    <row r="455853" ht="15"/>
    <row r="455854" ht="15"/>
    <row r="455855" ht="15"/>
    <row r="455856" ht="15"/>
    <row r="455857" ht="15"/>
    <row r="455858" ht="15"/>
    <row r="455859" ht="15"/>
    <row r="455860" ht="15"/>
    <row r="455861" ht="15"/>
    <row r="455862" ht="15"/>
    <row r="455863" ht="15"/>
    <row r="455864" ht="15"/>
    <row r="455865" ht="15"/>
    <row r="455866" ht="15"/>
    <row r="455867" ht="15"/>
    <row r="455868" ht="15"/>
    <row r="455869" ht="15"/>
    <row r="455870" ht="15"/>
    <row r="455871" ht="15"/>
    <row r="455872" ht="15"/>
    <row r="455873" ht="15"/>
    <row r="455874" ht="15"/>
    <row r="455875" ht="15"/>
    <row r="455876" ht="15"/>
    <row r="455877" ht="15"/>
    <row r="455878" ht="15"/>
    <row r="455879" ht="15"/>
    <row r="455880" ht="15"/>
    <row r="455881" ht="15"/>
    <row r="455882" ht="15"/>
    <row r="455883" ht="15"/>
    <row r="455884" ht="15"/>
    <row r="455885" ht="15"/>
    <row r="455886" ht="15"/>
    <row r="455887" ht="15"/>
    <row r="455888" ht="15"/>
    <row r="455889" ht="15"/>
    <row r="455890" ht="15"/>
    <row r="455891" ht="15"/>
    <row r="455892" ht="15"/>
    <row r="455893" ht="15"/>
    <row r="455894" ht="15"/>
    <row r="455895" ht="15"/>
    <row r="455896" ht="15"/>
    <row r="455897" ht="15"/>
    <row r="455898" ht="15"/>
    <row r="455899" ht="15"/>
    <row r="455900" ht="15"/>
    <row r="455901" ht="15"/>
    <row r="455902" ht="15"/>
    <row r="455903" ht="15"/>
    <row r="455904" ht="15"/>
    <row r="455905" ht="15"/>
    <row r="455906" ht="15"/>
    <row r="455907" ht="15"/>
    <row r="455908" ht="15"/>
    <row r="455909" ht="15"/>
    <row r="455910" ht="15"/>
    <row r="455911" ht="15"/>
    <row r="455912" ht="15"/>
    <row r="455913" ht="15"/>
    <row r="455914" ht="15"/>
    <row r="455915" ht="15"/>
    <row r="455916" ht="15"/>
    <row r="455917" ht="15"/>
    <row r="455918" ht="15"/>
    <row r="455919" ht="15"/>
    <row r="455920" ht="15"/>
    <row r="455921" ht="15"/>
    <row r="455922" ht="15"/>
    <row r="455923" ht="15"/>
    <row r="455924" ht="15"/>
    <row r="455925" ht="15"/>
    <row r="455926" ht="15"/>
    <row r="455927" ht="15"/>
    <row r="455928" ht="15"/>
    <row r="455929" ht="15"/>
    <row r="455930" ht="15"/>
    <row r="455931" ht="15"/>
    <row r="455932" ht="15"/>
    <row r="455933" ht="15"/>
    <row r="455934" ht="15"/>
    <row r="455935" ht="15"/>
    <row r="455936" ht="15"/>
    <row r="455937" ht="15"/>
    <row r="455938" ht="15"/>
    <row r="455939" ht="15"/>
    <row r="455940" ht="15"/>
    <row r="455941" ht="15"/>
    <row r="455942" ht="15"/>
    <row r="455943" ht="15"/>
    <row r="455944" ht="15"/>
    <row r="455945" ht="15"/>
    <row r="455946" ht="15"/>
    <row r="455947" ht="15"/>
    <row r="455948" ht="15"/>
    <row r="455949" ht="15"/>
    <row r="455950" ht="15"/>
    <row r="455951" ht="15"/>
    <row r="455952" ht="15"/>
    <row r="455953" ht="15"/>
    <row r="455954" ht="15"/>
    <row r="455955" ht="15"/>
    <row r="455956" ht="15"/>
    <row r="455957" ht="15"/>
    <row r="455958" ht="15"/>
    <row r="455959" ht="15"/>
    <row r="455960" ht="15"/>
    <row r="455961" ht="15"/>
    <row r="455962" ht="15"/>
    <row r="455963" ht="15"/>
    <row r="455964" ht="15"/>
    <row r="455965" ht="15"/>
    <row r="455966" ht="15"/>
    <row r="455967" ht="15"/>
    <row r="455968" ht="15"/>
    <row r="455969" ht="15"/>
    <row r="455970" ht="15"/>
    <row r="455971" ht="15"/>
    <row r="455972" ht="15"/>
    <row r="455973" ht="15"/>
    <row r="455974" ht="15"/>
    <row r="455975" ht="15"/>
    <row r="455976" ht="15"/>
    <row r="455977" ht="15"/>
    <row r="455978" ht="15"/>
    <row r="455979" ht="15"/>
    <row r="455980" ht="15"/>
    <row r="455981" ht="15"/>
    <row r="455982" ht="15"/>
    <row r="455983" ht="15"/>
    <row r="455984" ht="15"/>
    <row r="455985" ht="15"/>
    <row r="455986" ht="15"/>
    <row r="455987" ht="15"/>
    <row r="455988" ht="15"/>
    <row r="455989" ht="15"/>
    <row r="455990" ht="15"/>
    <row r="455991" ht="15"/>
    <row r="455992" ht="15"/>
    <row r="455993" ht="15"/>
    <row r="455994" ht="15"/>
    <row r="455995" ht="15"/>
    <row r="455996" ht="15"/>
    <row r="455997" ht="15"/>
    <row r="455998" ht="15"/>
    <row r="455999" ht="15"/>
    <row r="456000" ht="15"/>
    <row r="456001" ht="15"/>
    <row r="456002" ht="15"/>
    <row r="456003" ht="15"/>
    <row r="456004" ht="15"/>
    <row r="456005" ht="15"/>
    <row r="456006" ht="15"/>
    <row r="456007" ht="15"/>
    <row r="456008" ht="15"/>
    <row r="456009" ht="15"/>
    <row r="456010" ht="15"/>
    <row r="456011" ht="15"/>
    <row r="456012" ht="15"/>
    <row r="456013" ht="15"/>
    <row r="456014" ht="15"/>
    <row r="456015" ht="15"/>
    <row r="456016" ht="15"/>
    <row r="456017" ht="15"/>
    <row r="456018" ht="15"/>
    <row r="456019" ht="15"/>
    <row r="456020" ht="15"/>
    <row r="456021" ht="15"/>
    <row r="456022" ht="15"/>
    <row r="456023" ht="15"/>
    <row r="456024" ht="15"/>
    <row r="456025" ht="15"/>
    <row r="456026" ht="15"/>
    <row r="456027" ht="15"/>
    <row r="456028" ht="15"/>
    <row r="456029" ht="15"/>
    <row r="456030" ht="15"/>
    <row r="456031" ht="15"/>
    <row r="456032" ht="15"/>
    <row r="456033" ht="15"/>
    <row r="456034" ht="15"/>
    <row r="456035" ht="15"/>
    <row r="456036" ht="15"/>
    <row r="456037" ht="15"/>
    <row r="456038" ht="15"/>
    <row r="456039" ht="15"/>
    <row r="456040" ht="15"/>
    <row r="456041" ht="15"/>
    <row r="456042" ht="15"/>
    <row r="456043" ht="15"/>
    <row r="456044" ht="15"/>
    <row r="456045" ht="15"/>
    <row r="456046" ht="15"/>
    <row r="456047" ht="15"/>
    <row r="456048" ht="15"/>
    <row r="456049" ht="15"/>
    <row r="456050" ht="15"/>
    <row r="456051" ht="15"/>
    <row r="456052" ht="15"/>
    <row r="456053" ht="15"/>
    <row r="456054" ht="15"/>
    <row r="456055" ht="15"/>
    <row r="456056" ht="15"/>
    <row r="456057" ht="15"/>
    <row r="456058" ht="15"/>
    <row r="456059" ht="15"/>
    <row r="456060" ht="15"/>
    <row r="456061" ht="15"/>
    <row r="456062" ht="15"/>
    <row r="456063" ht="15"/>
    <row r="456064" ht="15"/>
    <row r="456065" ht="15"/>
    <row r="456066" ht="15"/>
    <row r="456067" ht="15"/>
    <row r="456068" ht="15"/>
    <row r="456069" ht="15"/>
    <row r="456070" ht="15"/>
    <row r="456071" ht="15"/>
    <row r="456072" ht="15"/>
    <row r="456073" ht="15"/>
    <row r="456074" ht="15"/>
    <row r="456075" ht="15"/>
    <row r="456076" ht="15"/>
    <row r="456077" ht="15"/>
    <row r="456078" ht="15"/>
    <row r="456079" ht="15"/>
    <row r="456080" ht="15"/>
    <row r="456081" ht="15"/>
    <row r="456082" ht="15"/>
    <row r="456083" ht="15"/>
    <row r="456084" ht="15"/>
    <row r="456085" ht="15"/>
    <row r="456086" ht="15"/>
    <row r="456087" ht="15"/>
    <row r="456088" ht="15"/>
    <row r="456089" ht="15"/>
    <row r="456090" ht="15"/>
    <row r="456091" ht="15"/>
    <row r="456092" ht="15"/>
    <row r="456093" ht="15"/>
    <row r="456094" ht="15"/>
    <row r="456095" ht="15"/>
    <row r="456096" ht="15"/>
    <row r="456097" ht="15"/>
    <row r="456098" ht="15"/>
    <row r="456099" ht="15"/>
    <row r="456100" ht="15"/>
    <row r="456101" ht="15"/>
    <row r="456102" ht="15"/>
    <row r="456103" ht="15"/>
    <row r="456104" ht="15"/>
    <row r="456105" ht="15"/>
    <row r="456106" ht="15"/>
    <row r="456107" ht="15"/>
    <row r="456108" ht="15"/>
    <row r="456109" ht="15"/>
    <row r="456110" ht="15"/>
    <row r="456111" ht="15"/>
    <row r="456112" ht="15"/>
    <row r="456113" ht="15"/>
    <row r="456114" ht="15"/>
    <row r="456115" ht="15"/>
    <row r="456116" ht="15"/>
    <row r="456117" ht="15"/>
    <row r="456118" ht="15"/>
    <row r="456119" ht="15"/>
    <row r="456120" ht="15"/>
    <row r="456121" ht="15"/>
    <row r="456122" ht="15"/>
    <row r="456123" ht="15"/>
    <row r="456124" ht="15"/>
    <row r="456125" ht="15"/>
    <row r="456126" ht="15"/>
    <row r="456127" ht="15"/>
    <row r="456128" ht="15"/>
    <row r="456129" ht="15"/>
    <row r="456130" ht="15"/>
    <row r="456131" ht="15"/>
    <row r="456132" ht="15"/>
    <row r="456133" ht="15"/>
    <row r="456134" ht="15"/>
    <row r="456135" ht="15"/>
    <row r="456136" ht="15"/>
    <row r="456137" ht="15"/>
    <row r="456138" ht="15"/>
    <row r="456139" ht="15"/>
    <row r="456140" ht="15"/>
    <row r="456141" ht="15"/>
    <row r="456142" ht="15"/>
    <row r="456143" ht="15"/>
    <row r="456144" ht="15"/>
    <row r="456145" ht="15"/>
    <row r="456146" ht="15"/>
    <row r="456147" ht="15"/>
    <row r="456148" ht="15"/>
    <row r="456149" ht="15"/>
    <row r="456150" ht="15"/>
    <row r="456151" ht="15"/>
    <row r="456152" ht="15"/>
    <row r="456153" ht="15"/>
    <row r="456154" ht="15"/>
    <row r="456155" ht="15"/>
    <row r="456156" ht="15"/>
    <row r="456157" ht="15"/>
    <row r="456158" ht="15"/>
    <row r="456159" ht="15"/>
    <row r="456160" ht="15"/>
    <row r="456161" ht="15"/>
    <row r="456162" ht="15"/>
    <row r="456163" ht="15"/>
    <row r="456164" ht="15"/>
    <row r="456165" ht="15"/>
    <row r="456166" ht="15"/>
    <row r="456167" ht="15"/>
    <row r="456168" ht="15"/>
    <row r="456169" ht="15"/>
    <row r="456170" ht="15"/>
    <row r="456171" ht="15"/>
    <row r="456172" ht="15"/>
    <row r="456173" ht="15"/>
    <row r="456174" ht="15"/>
    <row r="456175" ht="15"/>
    <row r="456176" ht="15"/>
    <row r="456177" ht="15"/>
    <row r="456178" ht="15"/>
    <row r="456179" ht="15"/>
    <row r="456180" ht="15"/>
    <row r="456181" ht="15"/>
    <row r="456182" ht="15"/>
    <row r="456183" ht="15"/>
    <row r="456184" ht="15"/>
    <row r="456185" ht="15"/>
    <row r="456186" ht="15"/>
    <row r="456187" ht="15"/>
    <row r="456188" ht="15"/>
    <row r="456189" ht="15"/>
    <row r="456190" ht="15"/>
    <row r="456191" ht="15"/>
    <row r="456192" ht="15"/>
    <row r="456193" ht="15"/>
    <row r="456194" ht="15"/>
    <row r="456195" ht="15"/>
    <row r="456196" ht="15"/>
    <row r="456197" ht="15"/>
    <row r="456198" ht="15"/>
    <row r="456199" ht="15"/>
    <row r="456200" ht="15"/>
    <row r="456201" ht="15"/>
    <row r="456202" ht="15"/>
    <row r="456203" ht="15"/>
    <row r="456204" ht="15"/>
    <row r="456205" ht="15"/>
    <row r="456206" ht="15"/>
    <row r="456207" ht="15"/>
    <row r="456208" ht="15"/>
    <row r="456209" ht="15"/>
    <row r="456210" ht="15"/>
    <row r="456211" ht="15"/>
    <row r="456212" ht="15"/>
    <row r="456213" ht="15"/>
    <row r="456214" ht="15"/>
    <row r="456215" ht="15"/>
    <row r="456216" ht="15"/>
    <row r="456217" ht="15"/>
    <row r="456218" ht="15"/>
    <row r="456219" ht="15"/>
    <row r="456220" ht="15"/>
    <row r="456221" ht="15"/>
    <row r="456222" ht="15"/>
    <row r="456223" ht="15"/>
    <row r="456224" ht="15"/>
    <row r="456225" ht="15"/>
    <row r="456226" ht="15"/>
    <row r="456227" ht="15"/>
    <row r="456228" ht="15"/>
    <row r="456229" ht="15"/>
    <row r="456230" ht="15"/>
    <row r="456231" ht="15"/>
    <row r="456232" ht="15"/>
    <row r="456233" ht="15"/>
    <row r="456234" ht="15"/>
    <row r="456235" ht="15"/>
    <row r="456236" ht="15"/>
    <row r="456237" ht="15"/>
    <row r="456238" ht="15"/>
    <row r="456239" ht="15"/>
    <row r="456240" ht="15"/>
    <row r="456241" ht="15"/>
    <row r="456242" ht="15"/>
    <row r="456243" ht="15"/>
    <row r="456244" ht="15"/>
    <row r="456245" ht="15"/>
    <row r="456246" ht="15"/>
    <row r="456247" ht="15"/>
    <row r="456248" ht="15"/>
    <row r="456249" ht="15"/>
    <row r="456250" ht="15"/>
    <row r="456251" ht="15"/>
    <row r="456252" ht="15"/>
    <row r="456253" ht="15"/>
    <row r="456254" ht="15"/>
    <row r="456255" ht="15"/>
    <row r="456256" ht="15"/>
    <row r="456257" ht="15"/>
    <row r="456258" ht="15"/>
    <row r="456259" ht="15"/>
    <row r="456260" ht="15"/>
    <row r="456261" ht="15"/>
    <row r="456262" ht="15"/>
    <row r="456263" ht="15"/>
    <row r="456264" ht="15"/>
    <row r="456265" ht="15"/>
    <row r="456266" ht="15"/>
    <row r="456267" ht="15"/>
    <row r="456268" ht="15"/>
    <row r="456269" ht="15"/>
    <row r="456270" ht="15"/>
    <row r="456271" ht="15"/>
    <row r="456272" ht="15"/>
    <row r="456273" ht="15"/>
    <row r="456274" ht="15"/>
    <row r="456275" ht="15"/>
    <row r="456276" ht="15"/>
    <row r="456277" ht="15"/>
    <row r="456278" ht="15"/>
    <row r="456279" ht="15"/>
    <row r="456280" ht="15"/>
    <row r="456281" ht="15"/>
    <row r="456282" ht="15"/>
    <row r="456283" ht="15"/>
    <row r="456284" ht="15"/>
    <row r="456285" ht="15"/>
    <row r="456286" ht="15"/>
    <row r="456287" ht="15"/>
    <row r="456288" ht="15"/>
    <row r="456289" ht="15"/>
    <row r="456290" ht="15"/>
    <row r="456291" ht="15"/>
    <row r="456292" ht="15"/>
    <row r="456293" ht="15"/>
    <row r="456294" ht="15"/>
    <row r="456295" ht="15"/>
    <row r="456296" ht="15"/>
    <row r="456297" ht="15"/>
    <row r="456298" ht="15"/>
    <row r="456299" ht="15"/>
    <row r="456300" ht="15"/>
    <row r="456301" ht="15"/>
    <row r="456302" ht="15"/>
    <row r="456303" ht="15"/>
    <row r="456304" ht="15"/>
    <row r="456305" ht="15"/>
    <row r="456306" ht="15"/>
    <row r="456307" ht="15"/>
    <row r="456308" ht="15"/>
    <row r="456309" ht="15"/>
    <row r="456310" ht="15"/>
    <row r="456311" ht="15"/>
    <row r="456312" ht="15"/>
    <row r="456313" ht="15"/>
    <row r="456314" ht="15"/>
    <row r="456315" ht="15"/>
    <row r="456316" ht="15"/>
    <row r="456317" ht="15"/>
    <row r="456318" ht="15"/>
    <row r="456319" ht="15"/>
    <row r="456320" ht="15"/>
    <row r="456321" ht="15"/>
    <row r="456322" ht="15"/>
    <row r="456323" ht="15"/>
    <row r="456324" ht="15"/>
    <row r="456325" ht="15"/>
    <row r="456326" ht="15"/>
    <row r="456327" ht="15"/>
    <row r="456328" ht="15"/>
    <row r="456329" ht="15"/>
    <row r="456330" ht="15"/>
    <row r="456331" ht="15"/>
    <row r="456332" ht="15"/>
    <row r="456333" ht="15"/>
    <row r="456334" ht="15"/>
    <row r="456335" ht="15"/>
    <row r="456336" ht="15"/>
    <row r="456337" ht="15"/>
    <row r="456338" ht="15"/>
    <row r="456339" ht="15"/>
    <row r="456340" ht="15"/>
    <row r="456341" ht="15"/>
    <row r="456342" ht="15"/>
    <row r="456343" ht="15"/>
    <row r="456344" ht="15"/>
    <row r="456345" ht="15"/>
    <row r="456346" ht="15"/>
    <row r="456347" ht="15"/>
    <row r="456348" ht="15"/>
    <row r="456349" ht="15"/>
    <row r="456350" ht="15"/>
    <row r="456351" ht="15"/>
    <row r="456352" ht="15"/>
    <row r="456353" ht="15"/>
    <row r="456354" ht="15"/>
    <row r="456355" ht="15"/>
    <row r="456356" ht="15"/>
    <row r="456357" ht="15"/>
    <row r="456358" ht="15"/>
    <row r="456359" ht="15"/>
    <row r="456360" ht="15"/>
    <row r="456361" ht="15"/>
    <row r="456362" ht="15"/>
    <row r="456363" ht="15"/>
    <row r="456364" ht="15"/>
    <row r="456365" ht="15"/>
    <row r="456366" ht="15"/>
    <row r="456367" ht="15"/>
    <row r="456368" ht="15"/>
    <row r="456369" ht="15"/>
    <row r="456370" ht="15"/>
    <row r="456371" ht="15"/>
    <row r="456372" ht="15"/>
    <row r="456373" ht="15"/>
    <row r="456374" ht="15"/>
    <row r="456375" ht="15"/>
    <row r="456376" ht="15"/>
    <row r="456377" ht="15"/>
    <row r="456378" ht="15"/>
    <row r="456379" ht="15"/>
    <row r="456380" ht="15"/>
    <row r="456381" ht="15"/>
    <row r="456382" ht="15"/>
    <row r="456383" ht="15"/>
    <row r="456384" ht="15"/>
    <row r="456385" ht="15"/>
    <row r="456386" ht="15"/>
    <row r="456387" ht="15"/>
    <row r="456388" ht="15"/>
    <row r="456389" ht="15"/>
    <row r="456390" ht="15"/>
    <row r="456391" ht="15"/>
    <row r="456392" ht="15"/>
    <row r="456393" ht="15"/>
    <row r="456394" ht="15"/>
    <row r="456395" ht="15"/>
    <row r="456396" ht="15"/>
    <row r="456397" ht="15"/>
    <row r="456398" ht="15"/>
    <row r="456399" ht="15"/>
    <row r="456400" ht="15"/>
    <row r="456401" ht="15"/>
    <row r="456402" ht="15"/>
    <row r="456403" ht="15"/>
    <row r="456404" ht="15"/>
    <row r="456405" ht="15"/>
    <row r="456406" ht="15"/>
    <row r="456407" ht="15"/>
    <row r="456408" ht="15"/>
    <row r="456409" ht="15"/>
    <row r="456410" ht="15"/>
    <row r="456411" ht="15"/>
    <row r="456412" ht="15"/>
    <row r="456413" ht="15"/>
    <row r="456414" ht="15"/>
    <row r="456415" ht="15"/>
    <row r="456416" ht="15"/>
    <row r="456417" ht="15"/>
    <row r="456418" ht="15"/>
    <row r="456419" ht="15"/>
    <row r="456420" ht="15"/>
    <row r="456421" ht="15"/>
    <row r="456422" ht="15"/>
    <row r="456423" ht="15"/>
    <row r="456424" ht="15"/>
    <row r="456425" ht="15"/>
    <row r="456426" ht="15"/>
    <row r="456427" ht="15"/>
    <row r="456428" ht="15"/>
    <row r="456429" ht="15"/>
    <row r="456430" ht="15"/>
    <row r="456431" ht="15"/>
    <row r="456432" ht="15"/>
    <row r="456433" ht="15"/>
    <row r="456434" ht="15"/>
    <row r="456435" ht="15"/>
    <row r="456436" ht="15"/>
    <row r="456437" ht="15"/>
    <row r="456438" ht="15"/>
    <row r="456439" ht="15"/>
    <row r="456440" ht="15"/>
    <row r="456441" ht="15"/>
    <row r="456442" ht="15"/>
    <row r="456443" ht="15"/>
    <row r="456444" ht="15"/>
    <row r="456445" ht="15"/>
    <row r="456446" ht="15"/>
    <row r="456447" ht="15"/>
    <row r="456448" ht="15"/>
    <row r="456449" ht="15"/>
    <row r="456450" ht="15"/>
    <row r="456451" ht="15"/>
    <row r="456452" ht="15"/>
    <row r="456453" ht="15"/>
    <row r="456454" ht="15"/>
    <row r="456455" ht="15"/>
    <row r="456456" ht="15"/>
    <row r="456457" ht="15"/>
    <row r="456458" ht="15"/>
    <row r="456459" ht="15"/>
    <row r="456460" ht="15"/>
    <row r="456461" ht="15"/>
    <row r="456462" ht="15"/>
    <row r="456463" ht="15"/>
    <row r="456464" ht="15"/>
    <row r="456465" ht="15"/>
    <row r="456466" ht="15"/>
    <row r="456467" ht="15"/>
    <row r="456468" ht="15"/>
    <row r="456469" ht="15"/>
    <row r="456470" ht="15"/>
    <row r="456471" ht="15"/>
    <row r="456472" ht="15"/>
    <row r="456473" ht="15"/>
    <row r="456474" ht="15"/>
    <row r="456475" ht="15"/>
    <row r="456476" ht="15"/>
    <row r="456477" ht="15"/>
    <row r="456478" ht="15"/>
    <row r="456479" ht="15"/>
    <row r="456480" ht="15"/>
    <row r="456481" ht="15"/>
    <row r="456482" ht="15"/>
    <row r="456483" ht="15"/>
    <row r="456484" ht="15"/>
    <row r="456485" ht="15"/>
    <row r="456486" ht="15"/>
    <row r="456487" ht="15"/>
    <row r="456488" ht="15"/>
    <row r="456489" ht="15"/>
    <row r="456490" ht="15"/>
    <row r="456491" ht="15"/>
    <row r="456492" ht="15"/>
    <row r="456493" ht="15"/>
    <row r="456494" ht="15"/>
    <row r="456495" ht="15"/>
    <row r="456496" ht="15"/>
    <row r="456497" ht="15"/>
    <row r="456498" ht="15"/>
    <row r="456499" ht="15"/>
    <row r="456500" ht="15"/>
    <row r="456501" ht="15"/>
    <row r="456502" ht="15"/>
    <row r="456503" ht="15"/>
    <row r="456504" ht="15"/>
    <row r="456505" ht="15"/>
    <row r="456506" ht="15"/>
    <row r="456507" ht="15"/>
    <row r="456508" ht="15"/>
    <row r="456509" ht="15"/>
    <row r="456510" ht="15"/>
    <row r="456511" ht="15"/>
    <row r="456512" ht="15"/>
    <row r="456513" ht="15"/>
    <row r="456514" ht="15"/>
    <row r="456515" ht="15"/>
    <row r="456516" ht="15"/>
    <row r="456517" ht="15"/>
    <row r="456518" ht="15"/>
    <row r="456519" ht="15"/>
    <row r="456520" ht="15"/>
    <row r="456521" ht="15"/>
    <row r="456522" ht="15"/>
    <row r="456523" ht="15"/>
    <row r="456524" ht="15"/>
    <row r="456525" ht="15"/>
    <row r="456526" ht="15"/>
    <row r="456527" ht="15"/>
    <row r="456528" ht="15"/>
    <row r="456529" ht="15"/>
    <row r="456530" ht="15"/>
    <row r="456531" ht="15"/>
    <row r="456532" ht="15"/>
    <row r="456533" ht="15"/>
    <row r="456534" ht="15"/>
    <row r="456535" ht="15"/>
    <row r="456536" ht="15"/>
    <row r="456537" ht="15"/>
    <row r="456538" ht="15"/>
    <row r="456539" ht="15"/>
    <row r="456540" ht="15"/>
    <row r="456541" ht="15"/>
    <row r="456542" ht="15"/>
    <row r="456543" ht="15"/>
    <row r="456544" ht="15"/>
    <row r="456545" ht="15"/>
    <row r="456546" ht="15"/>
    <row r="456547" ht="15"/>
    <row r="456548" ht="15"/>
    <row r="456549" ht="15"/>
    <row r="456550" ht="15"/>
    <row r="456551" ht="15"/>
    <row r="456552" ht="15"/>
    <row r="456553" ht="15"/>
    <row r="456554" ht="15"/>
    <row r="456555" ht="15"/>
    <row r="456556" ht="15"/>
    <row r="456557" ht="15"/>
    <row r="456558" ht="15"/>
    <row r="456559" ht="15"/>
    <row r="456560" ht="15"/>
    <row r="456561" ht="15"/>
    <row r="456562" ht="15"/>
    <row r="456563" ht="15"/>
    <row r="456564" ht="15"/>
    <row r="456565" ht="15"/>
    <row r="456566" ht="15"/>
    <row r="456567" ht="15"/>
    <row r="456568" ht="15"/>
    <row r="456569" ht="15"/>
    <row r="456570" ht="15"/>
    <row r="456571" ht="15"/>
    <row r="456572" ht="15"/>
    <row r="456573" ht="15"/>
    <row r="456574" ht="15"/>
    <row r="456575" ht="15"/>
    <row r="456576" ht="15"/>
    <row r="456577" ht="15"/>
    <row r="456578" ht="15"/>
    <row r="456579" ht="15"/>
    <row r="456580" ht="15"/>
    <row r="456581" ht="15"/>
    <row r="456582" ht="15"/>
    <row r="456583" ht="15"/>
    <row r="456584" ht="15"/>
    <row r="456585" ht="15"/>
    <row r="456586" ht="15"/>
    <row r="456587" ht="15"/>
    <row r="456588" ht="15"/>
    <row r="456589" ht="15"/>
    <row r="456590" ht="15"/>
    <row r="456591" ht="15"/>
    <row r="456592" ht="15"/>
    <row r="456593" ht="15"/>
    <row r="456594" ht="15"/>
    <row r="456595" ht="15"/>
    <row r="456596" ht="15"/>
    <row r="456597" ht="15"/>
    <row r="456598" ht="15"/>
    <row r="456599" ht="15"/>
    <row r="456600" ht="15"/>
    <row r="456601" ht="15"/>
    <row r="456602" ht="15"/>
    <row r="456603" ht="15"/>
    <row r="456604" ht="15"/>
    <row r="456605" ht="15"/>
    <row r="456606" ht="15"/>
    <row r="456607" ht="15"/>
    <row r="456608" ht="15"/>
    <row r="456609" ht="15"/>
    <row r="456610" ht="15"/>
    <row r="456611" ht="15"/>
    <row r="456612" ht="15"/>
    <row r="456613" ht="15"/>
    <row r="456614" ht="15"/>
    <row r="456615" ht="15"/>
    <row r="456616" ht="15"/>
    <row r="456617" ht="15"/>
    <row r="456618" ht="15"/>
    <row r="456619" ht="15"/>
    <row r="456620" ht="15"/>
    <row r="456621" ht="15"/>
    <row r="456622" ht="15"/>
    <row r="456623" ht="15"/>
    <row r="456624" ht="15"/>
    <row r="456625" ht="15"/>
    <row r="456626" ht="15"/>
    <row r="456627" ht="15"/>
    <row r="456628" ht="15"/>
    <row r="456629" ht="15"/>
    <row r="456630" ht="15"/>
    <row r="456631" ht="15"/>
    <row r="456632" ht="15"/>
    <row r="456633" ht="15"/>
    <row r="456634" ht="15"/>
    <row r="456635" ht="15"/>
    <row r="456636" ht="15"/>
    <row r="456637" ht="15"/>
    <row r="456638" ht="15"/>
    <row r="456639" ht="15"/>
    <row r="456640" ht="15"/>
    <row r="456641" ht="15"/>
    <row r="456642" ht="15"/>
    <row r="456643" ht="15"/>
    <row r="456644" ht="15"/>
    <row r="456645" ht="15"/>
    <row r="456646" ht="15"/>
    <row r="456647" ht="15"/>
    <row r="456648" ht="15"/>
    <row r="456649" ht="15"/>
    <row r="456650" ht="15"/>
    <row r="456651" ht="15"/>
    <row r="456652" ht="15"/>
    <row r="456653" ht="15"/>
    <row r="456654" ht="15"/>
    <row r="456655" ht="15"/>
    <row r="456656" ht="15"/>
    <row r="456657" ht="15"/>
    <row r="456658" ht="15"/>
    <row r="456659" ht="15"/>
    <row r="456660" ht="15"/>
    <row r="456661" ht="15"/>
    <row r="456662" ht="15"/>
    <row r="456663" ht="15"/>
    <row r="456664" ht="15"/>
    <row r="456665" ht="15"/>
    <row r="456666" ht="15"/>
    <row r="456667" ht="15"/>
    <row r="456668" ht="15"/>
    <row r="456669" ht="15"/>
    <row r="456670" ht="15"/>
    <row r="456671" ht="15"/>
    <row r="456672" ht="15"/>
    <row r="456673" ht="15"/>
    <row r="456674" ht="15"/>
    <row r="456675" ht="15"/>
    <row r="456676" ht="15"/>
    <row r="456677" ht="15"/>
    <row r="456678" ht="15"/>
    <row r="456679" ht="15"/>
    <row r="456680" ht="15"/>
    <row r="456681" ht="15"/>
    <row r="456682" ht="15"/>
    <row r="456683" ht="15"/>
    <row r="456684" ht="15"/>
    <row r="456685" ht="15"/>
    <row r="456686" ht="15"/>
    <row r="456687" ht="15"/>
    <row r="456688" ht="15"/>
    <row r="456689" ht="15"/>
    <row r="456690" ht="15"/>
    <row r="456691" ht="15"/>
    <row r="456692" ht="15"/>
    <row r="456693" ht="15"/>
    <row r="456694" ht="15"/>
    <row r="456695" ht="15"/>
    <row r="456696" ht="15"/>
    <row r="456697" ht="15"/>
    <row r="456698" ht="15"/>
    <row r="456699" ht="15"/>
    <row r="456700" ht="15"/>
    <row r="456701" ht="15"/>
    <row r="456702" ht="15"/>
    <row r="456703" ht="15"/>
    <row r="456704" ht="15"/>
    <row r="456705" ht="15"/>
    <row r="456706" ht="15"/>
    <row r="456707" ht="15"/>
    <row r="456708" ht="15"/>
    <row r="456709" ht="15"/>
    <row r="456710" ht="15"/>
    <row r="456711" ht="15"/>
    <row r="456712" ht="15"/>
    <row r="456713" ht="15"/>
    <row r="456714" ht="15"/>
    <row r="456715" ht="15"/>
    <row r="456716" ht="15"/>
    <row r="456717" ht="15"/>
    <row r="456718" ht="15"/>
    <row r="456719" ht="15"/>
    <row r="456720" ht="15"/>
    <row r="456721" ht="15"/>
    <row r="456722" ht="15"/>
    <row r="456723" ht="15"/>
    <row r="456724" ht="15"/>
    <row r="456725" ht="15"/>
    <row r="456726" ht="15"/>
    <row r="456727" ht="15"/>
    <row r="456728" ht="15"/>
    <row r="456729" ht="15"/>
    <row r="456730" ht="15"/>
    <row r="456731" ht="15"/>
    <row r="456732" ht="15"/>
    <row r="456733" ht="15"/>
    <row r="456734" ht="15"/>
    <row r="456735" ht="15"/>
    <row r="456736" ht="15"/>
    <row r="456737" ht="15"/>
    <row r="456738" ht="15"/>
    <row r="456739" ht="15"/>
    <row r="456740" ht="15"/>
    <row r="456741" ht="15"/>
    <row r="456742" ht="15"/>
    <row r="456743" ht="15"/>
    <row r="456744" ht="15"/>
    <row r="456745" ht="15"/>
    <row r="456746" ht="15"/>
    <row r="456747" ht="15"/>
    <row r="456748" ht="15"/>
    <row r="456749" ht="15"/>
    <row r="456750" ht="15"/>
    <row r="456751" ht="15"/>
    <row r="456752" ht="15"/>
    <row r="456753" ht="15"/>
    <row r="456754" ht="15"/>
    <row r="456755" ht="15"/>
    <row r="456756" ht="15"/>
    <row r="456757" ht="15"/>
    <row r="456758" ht="15"/>
    <row r="456759" ht="15"/>
    <row r="456760" ht="15"/>
    <row r="456761" ht="15"/>
    <row r="456762" ht="15"/>
    <row r="456763" ht="15"/>
    <row r="456764" ht="15"/>
    <row r="456765" ht="15"/>
    <row r="456766" ht="15"/>
    <row r="456767" ht="15"/>
    <row r="456768" ht="15"/>
    <row r="456769" ht="15"/>
    <row r="456770" ht="15"/>
    <row r="456771" ht="15"/>
    <row r="456772" ht="15"/>
    <row r="456773" ht="15"/>
    <row r="456774" ht="15"/>
    <row r="456775" ht="15"/>
    <row r="456776" ht="15"/>
    <row r="456777" ht="15"/>
    <row r="456778" ht="15"/>
    <row r="456779" ht="15"/>
    <row r="456780" ht="15"/>
    <row r="456781" ht="15"/>
    <row r="456782" ht="15"/>
    <row r="456783" ht="15"/>
    <row r="456784" ht="15"/>
    <row r="456785" ht="15"/>
    <row r="456786" ht="15"/>
    <row r="456787" ht="15"/>
    <row r="456788" ht="15"/>
    <row r="456789" ht="15"/>
    <row r="456790" ht="15"/>
    <row r="456791" ht="15"/>
    <row r="456792" ht="15"/>
    <row r="456793" ht="15"/>
    <row r="456794" ht="15"/>
    <row r="456795" ht="15"/>
    <row r="456796" ht="15"/>
    <row r="456797" ht="15"/>
    <row r="456798" ht="15"/>
    <row r="456799" ht="15"/>
    <row r="456800" ht="15"/>
    <row r="456801" ht="15"/>
    <row r="456802" ht="15"/>
    <row r="456803" ht="15"/>
    <row r="456804" ht="15"/>
    <row r="456805" ht="15"/>
    <row r="456806" ht="15"/>
    <row r="456807" ht="15"/>
    <row r="456808" ht="15"/>
    <row r="456809" ht="15"/>
    <row r="456810" ht="15"/>
    <row r="456811" ht="15"/>
    <row r="456812" ht="15"/>
    <row r="456813" ht="15"/>
    <row r="456814" ht="15"/>
    <row r="456815" ht="15"/>
    <row r="456816" ht="15"/>
    <row r="456817" ht="15"/>
    <row r="456818" ht="15"/>
    <row r="456819" ht="15"/>
    <row r="456820" ht="15"/>
    <row r="456821" ht="15"/>
    <row r="456822" ht="15"/>
    <row r="456823" ht="15"/>
    <row r="456824" ht="15"/>
    <row r="456825" ht="15"/>
    <row r="456826" ht="15"/>
    <row r="456827" ht="15"/>
    <row r="456828" ht="15"/>
    <row r="456829" ht="15"/>
    <row r="456830" ht="15"/>
    <row r="456831" ht="15"/>
    <row r="456832" ht="15"/>
    <row r="456833" ht="15"/>
    <row r="456834" ht="15"/>
    <row r="456835" ht="15"/>
    <row r="456836" ht="15"/>
    <row r="456837" ht="15"/>
    <row r="456838" ht="15"/>
    <row r="456839" ht="15"/>
    <row r="456840" ht="15"/>
    <row r="456841" ht="15"/>
    <row r="456842" ht="15"/>
    <row r="456843" ht="15"/>
    <row r="456844" ht="15"/>
    <row r="456845" ht="15"/>
    <row r="456846" ht="15"/>
    <row r="456847" ht="15"/>
    <row r="456848" ht="15"/>
    <row r="456849" ht="15"/>
    <row r="456850" ht="15"/>
    <row r="456851" ht="15"/>
    <row r="456852" ht="15"/>
    <row r="456853" ht="15"/>
    <row r="456854" ht="15"/>
    <row r="456855" ht="15"/>
    <row r="456856" ht="15"/>
    <row r="456857" ht="15"/>
    <row r="456858" ht="15"/>
    <row r="456859" ht="15"/>
    <row r="456860" ht="15"/>
    <row r="456861" ht="15"/>
    <row r="456862" ht="15"/>
    <row r="456863" ht="15"/>
    <row r="456864" ht="15"/>
    <row r="456865" ht="15"/>
    <row r="456866" ht="15"/>
    <row r="456867" ht="15"/>
    <row r="456868" ht="15"/>
    <row r="456869" ht="15"/>
    <row r="456870" ht="15"/>
    <row r="456871" ht="15"/>
    <row r="456872" ht="15"/>
    <row r="456873" ht="15"/>
    <row r="456874" ht="15"/>
    <row r="456875" ht="15"/>
    <row r="456876" ht="15"/>
    <row r="456877" ht="15"/>
    <row r="456878" ht="15"/>
    <row r="456879" ht="15"/>
    <row r="456880" ht="15"/>
    <row r="456881" ht="15"/>
    <row r="456882" ht="15"/>
    <row r="456883" ht="15"/>
    <row r="456884" ht="15"/>
    <row r="456885" ht="15"/>
    <row r="456886" ht="15"/>
    <row r="456887" ht="15"/>
    <row r="456888" ht="15"/>
    <row r="456889" ht="15"/>
    <row r="456890" ht="15"/>
    <row r="456891" ht="15"/>
    <row r="456892" ht="15"/>
    <row r="456893" ht="15"/>
    <row r="456894" ht="15"/>
    <row r="456895" ht="15"/>
    <row r="456896" ht="15"/>
    <row r="456897" ht="15"/>
    <row r="456898" ht="15"/>
    <row r="456899" ht="15"/>
    <row r="456900" ht="15"/>
    <row r="456901" ht="15"/>
    <row r="456902" ht="15"/>
    <row r="456903" ht="15"/>
    <row r="456904" ht="15"/>
    <row r="456905" ht="15"/>
    <row r="456906" ht="15"/>
    <row r="456907" ht="15"/>
    <row r="456908" ht="15"/>
    <row r="456909" ht="15"/>
    <row r="456910" ht="15"/>
    <row r="456911" ht="15"/>
    <row r="456912" ht="15"/>
    <row r="456913" ht="15"/>
    <row r="456914" ht="15"/>
    <row r="456915" ht="15"/>
    <row r="456916" ht="15"/>
    <row r="456917" ht="15"/>
    <row r="456918" ht="15"/>
    <row r="456919" ht="15"/>
    <row r="456920" ht="15"/>
    <row r="456921" ht="15"/>
    <row r="456922" ht="15"/>
    <row r="456923" ht="15"/>
    <row r="456924" ht="15"/>
    <row r="456925" ht="15"/>
    <row r="456926" ht="15"/>
    <row r="456927" ht="15"/>
    <row r="456928" ht="15"/>
    <row r="456929" ht="15"/>
    <row r="456930" ht="15"/>
    <row r="456931" ht="15"/>
    <row r="456932" ht="15"/>
    <row r="456933" ht="15"/>
    <row r="456934" ht="15"/>
    <row r="456935" ht="15"/>
    <row r="456936" ht="15"/>
    <row r="456937" ht="15"/>
    <row r="456938" ht="15"/>
    <row r="456939" ht="15"/>
    <row r="456940" ht="15"/>
    <row r="456941" ht="15"/>
    <row r="456942" ht="15"/>
    <row r="456943" ht="15"/>
    <row r="456944" ht="15"/>
    <row r="456945" ht="15"/>
    <row r="456946" ht="15"/>
    <row r="456947" ht="15"/>
    <row r="456948" ht="15"/>
    <row r="456949" ht="15"/>
    <row r="456950" ht="15"/>
    <row r="456951" ht="15"/>
    <row r="456952" ht="15"/>
    <row r="456953" ht="15"/>
    <row r="456954" ht="15"/>
    <row r="456955" ht="15"/>
    <row r="456956" ht="15"/>
    <row r="456957" ht="15"/>
    <row r="456958" ht="15"/>
    <row r="456959" ht="15"/>
    <row r="456960" ht="15"/>
    <row r="456961" ht="15"/>
    <row r="456962" ht="15"/>
    <row r="456963" ht="15"/>
    <row r="456964" ht="15"/>
    <row r="456965" ht="15"/>
    <row r="456966" ht="15"/>
    <row r="456967" ht="15"/>
    <row r="456968" ht="15"/>
    <row r="456969" ht="15"/>
    <row r="456970" ht="15"/>
    <row r="456971" ht="15"/>
    <row r="456972" ht="15"/>
    <row r="456973" ht="15"/>
    <row r="456974" ht="15"/>
    <row r="456975" ht="15"/>
    <row r="456976" ht="15"/>
    <row r="456977" ht="15"/>
    <row r="456978" ht="15"/>
    <row r="456979" ht="15"/>
    <row r="456980" ht="15"/>
    <row r="456981" ht="15"/>
    <row r="456982" ht="15"/>
    <row r="456983" ht="15"/>
    <row r="456984" ht="15"/>
    <row r="456985" ht="15"/>
    <row r="456986" ht="15"/>
    <row r="456987" ht="15"/>
    <row r="456988" ht="15"/>
    <row r="456989" ht="15"/>
    <row r="456990" ht="15"/>
    <row r="456991" ht="15"/>
    <row r="456992" ht="15"/>
    <row r="456993" ht="15"/>
    <row r="456994" ht="15"/>
    <row r="456995" ht="15"/>
    <row r="456996" ht="15"/>
    <row r="456997" ht="15"/>
    <row r="456998" ht="15"/>
    <row r="456999" ht="15"/>
    <row r="457000" ht="15"/>
    <row r="457001" ht="15"/>
    <row r="457002" ht="15"/>
    <row r="457003" ht="15"/>
    <row r="457004" ht="15"/>
    <row r="457005" ht="15"/>
    <row r="457006" ht="15"/>
    <row r="457007" ht="15"/>
    <row r="457008" ht="15"/>
    <row r="457009" ht="15"/>
    <row r="457010" ht="15"/>
    <row r="457011" ht="15"/>
    <row r="457012" ht="15"/>
    <row r="457013" ht="15"/>
    <row r="457014" ht="15"/>
    <row r="457015" ht="15"/>
    <row r="457016" ht="15"/>
    <row r="457017" ht="15"/>
    <row r="457018" ht="15"/>
    <row r="457019" ht="15"/>
    <row r="457020" ht="15"/>
    <row r="457021" ht="15"/>
    <row r="457022" ht="15"/>
    <row r="457023" ht="15"/>
    <row r="457024" ht="15"/>
    <row r="457025" ht="15"/>
    <row r="457026" ht="15"/>
    <row r="457027" ht="15"/>
    <row r="457028" ht="15"/>
    <row r="457029" ht="15"/>
    <row r="457030" ht="15"/>
    <row r="457031" ht="15"/>
    <row r="457032" ht="15"/>
    <row r="457033" ht="15"/>
    <row r="457034" ht="15"/>
    <row r="457035" ht="15"/>
    <row r="457036" ht="15"/>
    <row r="457037" ht="15"/>
    <row r="457038" ht="15"/>
    <row r="457039" ht="15"/>
    <row r="457040" ht="15"/>
    <row r="457041" ht="15"/>
    <row r="457042" ht="15"/>
    <row r="457043" ht="15"/>
    <row r="457044" ht="15"/>
    <row r="457045" ht="15"/>
    <row r="457046" ht="15"/>
    <row r="457047" ht="15"/>
    <row r="457048" ht="15"/>
    <row r="457049" ht="15"/>
    <row r="457050" ht="15"/>
    <row r="457051" ht="15"/>
    <row r="457052" ht="15"/>
    <row r="457053" ht="15"/>
    <row r="457054" ht="15"/>
    <row r="457055" ht="15"/>
    <row r="457056" ht="15"/>
    <row r="457057" ht="15"/>
    <row r="457058" ht="15"/>
    <row r="457059" ht="15"/>
    <row r="457060" ht="15"/>
    <row r="457061" ht="15"/>
    <row r="457062" ht="15"/>
    <row r="457063" ht="15"/>
    <row r="457064" ht="15"/>
    <row r="457065" ht="15"/>
    <row r="457066" ht="15"/>
    <row r="457067" ht="15"/>
    <row r="457068" ht="15"/>
    <row r="457069" ht="15"/>
    <row r="457070" ht="15"/>
    <row r="457071" ht="15"/>
    <row r="457072" ht="15"/>
    <row r="457073" ht="15"/>
    <row r="457074" ht="15"/>
    <row r="457075" ht="15"/>
    <row r="457076" ht="15"/>
    <row r="457077" ht="15"/>
    <row r="457078" ht="15"/>
    <row r="457079" ht="15"/>
    <row r="457080" ht="15"/>
    <row r="457081" ht="15"/>
    <row r="457082" ht="15"/>
    <row r="457083" ht="15"/>
    <row r="457084" ht="15"/>
    <row r="457085" ht="15"/>
    <row r="457086" ht="15"/>
    <row r="457087" ht="15"/>
    <row r="457088" ht="15"/>
    <row r="457089" ht="15"/>
    <row r="457090" ht="15"/>
    <row r="457091" ht="15"/>
    <row r="457092" ht="15"/>
    <row r="457093" ht="15"/>
    <row r="457094" ht="15"/>
    <row r="457095" ht="15"/>
    <row r="457096" ht="15"/>
    <row r="457097" ht="15"/>
    <row r="457098" ht="15"/>
    <row r="457099" ht="15"/>
    <row r="457100" ht="15"/>
    <row r="457101" ht="15"/>
    <row r="457102" ht="15"/>
    <row r="457103" ht="15"/>
    <row r="457104" ht="15"/>
    <row r="457105" ht="15"/>
    <row r="457106" ht="15"/>
    <row r="457107" ht="15"/>
    <row r="457108" ht="15"/>
    <row r="457109" ht="15"/>
    <row r="457110" ht="15"/>
    <row r="457111" ht="15"/>
    <row r="457112" ht="15"/>
    <row r="457113" ht="15"/>
    <row r="457114" ht="15"/>
    <row r="457115" ht="15"/>
    <row r="457116" ht="15"/>
    <row r="457117" ht="15"/>
    <row r="457118" ht="15"/>
    <row r="457119" ht="15"/>
    <row r="457120" ht="15"/>
    <row r="457121" ht="15"/>
    <row r="457122" ht="15"/>
    <row r="457123" ht="15"/>
    <row r="457124" ht="15"/>
    <row r="457125" ht="15"/>
    <row r="457126" ht="15"/>
    <row r="457127" ht="15"/>
    <row r="457128" ht="15"/>
    <row r="457129" ht="15"/>
    <row r="457130" ht="15"/>
    <row r="457131" ht="15"/>
    <row r="457132" ht="15"/>
    <row r="457133" ht="15"/>
    <row r="457134" ht="15"/>
    <row r="457135" ht="15"/>
    <row r="457136" ht="15"/>
    <row r="457137" ht="15"/>
    <row r="457138" ht="15"/>
    <row r="457139" ht="15"/>
    <row r="457140" ht="15"/>
    <row r="457141" ht="15"/>
    <row r="457142" ht="15"/>
    <row r="457143" ht="15"/>
    <row r="457144" ht="15"/>
    <row r="457145" ht="15"/>
    <row r="457146" ht="15"/>
    <row r="457147" ht="15"/>
    <row r="457148" ht="15"/>
    <row r="457149" ht="15"/>
    <row r="457150" ht="15"/>
    <row r="457151" ht="15"/>
    <row r="457152" ht="15"/>
    <row r="457153" ht="15"/>
    <row r="457154" ht="15"/>
    <row r="457155" ht="15"/>
    <row r="457156" ht="15"/>
    <row r="457157" ht="15"/>
    <row r="457158" ht="15"/>
    <row r="457159" ht="15"/>
    <row r="457160" ht="15"/>
    <row r="457161" ht="15"/>
    <row r="457162" ht="15"/>
    <row r="457163" ht="15"/>
    <row r="457164" ht="15"/>
    <row r="457165" ht="15"/>
    <row r="457166" ht="15"/>
    <row r="457167" ht="15"/>
    <row r="457168" ht="15"/>
    <row r="457169" ht="15"/>
    <row r="457170" ht="15"/>
    <row r="457171" ht="15"/>
    <row r="457172" ht="15"/>
    <row r="457173" ht="15"/>
    <row r="457174" ht="15"/>
    <row r="457175" ht="15"/>
    <row r="457176" ht="15"/>
    <row r="457177" ht="15"/>
    <row r="457178" ht="15"/>
    <row r="457179" ht="15"/>
    <row r="457180" ht="15"/>
    <row r="457181" ht="15"/>
    <row r="457182" ht="15"/>
    <row r="457183" ht="15"/>
    <row r="457184" ht="15"/>
    <row r="457185" ht="15"/>
    <row r="457186" ht="15"/>
    <row r="457187" ht="15"/>
    <row r="457188" ht="15"/>
    <row r="457189" ht="15"/>
    <row r="457190" ht="15"/>
    <row r="457191" ht="15"/>
    <row r="457192" ht="15"/>
    <row r="457193" ht="15"/>
    <row r="457194" ht="15"/>
    <row r="457195" ht="15"/>
    <row r="457196" ht="15"/>
    <row r="457197" ht="15"/>
    <row r="457198" ht="15"/>
    <row r="457199" ht="15"/>
    <row r="457200" ht="15"/>
    <row r="457201" ht="15"/>
    <row r="457202" ht="15"/>
    <row r="457203" ht="15"/>
    <row r="457204" ht="15"/>
    <row r="457205" ht="15"/>
    <row r="457206" ht="15"/>
    <row r="457207" ht="15"/>
    <row r="457208" ht="15"/>
    <row r="457209" ht="15"/>
    <row r="457210" ht="15"/>
    <row r="457211" ht="15"/>
    <row r="457212" ht="15"/>
    <row r="457213" ht="15"/>
    <row r="457214" ht="15"/>
    <row r="457215" ht="15"/>
    <row r="457216" ht="15"/>
    <row r="457217" ht="15"/>
    <row r="457218" ht="15"/>
    <row r="457219" ht="15"/>
    <row r="457220" ht="15"/>
    <row r="457221" ht="15"/>
    <row r="457222" ht="15"/>
    <row r="457223" ht="15"/>
    <row r="457224" ht="15"/>
    <row r="457225" ht="15"/>
    <row r="457226" ht="15"/>
    <row r="457227" ht="15"/>
    <row r="457228" ht="15"/>
    <row r="457229" ht="15"/>
    <row r="457230" ht="15"/>
    <row r="457231" ht="15"/>
    <row r="457232" ht="15"/>
    <row r="457233" ht="15"/>
    <row r="457234" ht="15"/>
    <row r="457235" ht="15"/>
    <row r="457236" ht="15"/>
    <row r="457237" ht="15"/>
    <row r="457238" ht="15"/>
    <row r="457239" ht="15"/>
    <row r="457240" ht="15"/>
    <row r="457241" ht="15"/>
    <row r="457242" ht="15"/>
    <row r="457243" ht="15"/>
    <row r="457244" ht="15"/>
    <row r="457245" ht="15"/>
    <row r="457246" ht="15"/>
    <row r="457247" ht="15"/>
    <row r="457248" ht="15"/>
    <row r="457249" ht="15"/>
    <row r="457250" ht="15"/>
    <row r="457251" ht="15"/>
    <row r="457252" ht="15"/>
    <row r="457253" ht="15"/>
    <row r="457254" ht="15"/>
    <row r="457255" ht="15"/>
    <row r="457256" ht="15"/>
    <row r="457257" ht="15"/>
    <row r="457258" ht="15"/>
    <row r="457259" ht="15"/>
    <row r="457260" ht="15"/>
    <row r="457261" ht="15"/>
    <row r="457262" ht="15"/>
    <row r="457263" ht="15"/>
    <row r="457264" ht="15"/>
    <row r="457265" ht="15"/>
    <row r="457266" ht="15"/>
    <row r="457267" ht="15"/>
    <row r="457268" ht="15"/>
    <row r="457269" ht="15"/>
    <row r="457270" ht="15"/>
    <row r="457271" ht="15"/>
    <row r="457272" ht="15"/>
    <row r="457273" ht="15"/>
    <row r="457274" ht="15"/>
    <row r="457275" ht="15"/>
    <row r="457276" ht="15"/>
    <row r="457277" ht="15"/>
    <row r="457278" ht="15"/>
    <row r="457279" ht="15"/>
    <row r="457280" ht="15"/>
    <row r="457281" ht="15"/>
    <row r="457282" ht="15"/>
    <row r="457283" ht="15"/>
    <row r="457284" ht="15"/>
    <row r="457285" ht="15"/>
    <row r="457286" ht="15"/>
    <row r="457287" ht="15"/>
    <row r="457288" ht="15"/>
    <row r="457289" ht="15"/>
    <row r="457290" ht="15"/>
    <row r="457291" ht="15"/>
    <row r="457292" ht="15"/>
    <row r="457293" ht="15"/>
    <row r="457294" ht="15"/>
    <row r="457295" ht="15"/>
    <row r="457296" ht="15"/>
    <row r="457297" ht="15"/>
    <row r="457298" ht="15"/>
    <row r="457299" ht="15"/>
    <row r="457300" ht="15"/>
    <row r="457301" ht="15"/>
    <row r="457302" ht="15"/>
    <row r="457303" ht="15"/>
    <row r="457304" ht="15"/>
    <row r="457305" ht="15"/>
    <row r="457306" ht="15"/>
    <row r="457307" ht="15"/>
    <row r="457308" ht="15"/>
    <row r="457309" ht="15"/>
    <row r="457310" ht="15"/>
    <row r="457311" ht="15"/>
    <row r="457312" ht="15"/>
    <row r="457313" ht="15"/>
    <row r="457314" ht="15"/>
    <row r="457315" ht="15"/>
    <row r="457316" ht="15"/>
    <row r="457317" ht="15"/>
    <row r="457318" ht="15"/>
    <row r="457319" ht="15"/>
    <row r="457320" ht="15"/>
    <row r="457321" ht="15"/>
    <row r="457322" ht="15"/>
    <row r="457323" ht="15"/>
    <row r="457324" ht="15"/>
    <row r="457325" ht="15"/>
    <row r="457326" ht="15"/>
    <row r="457327" ht="15"/>
    <row r="457328" ht="15"/>
    <row r="457329" ht="15"/>
    <row r="457330" ht="15"/>
    <row r="457331" ht="15"/>
    <row r="457332" ht="15"/>
    <row r="457333" ht="15"/>
    <row r="457334" ht="15"/>
    <row r="457335" ht="15"/>
    <row r="457336" ht="15"/>
    <row r="457337" ht="15"/>
    <row r="457338" ht="15"/>
    <row r="457339" ht="15"/>
    <row r="457340" ht="15"/>
    <row r="457341" ht="15"/>
    <row r="457342" ht="15"/>
    <row r="457343" ht="15"/>
    <row r="457344" ht="15"/>
    <row r="457345" ht="15"/>
    <row r="457346" ht="15"/>
    <row r="457347" ht="15"/>
    <row r="457348" ht="15"/>
    <row r="457349" ht="15"/>
    <row r="457350" ht="15"/>
    <row r="457351" ht="15"/>
    <row r="457352" ht="15"/>
    <row r="457353" ht="15"/>
    <row r="457354" ht="15"/>
    <row r="457355" ht="15"/>
    <row r="457356" ht="15"/>
    <row r="457357" ht="15"/>
    <row r="457358" ht="15"/>
    <row r="457359" ht="15"/>
    <row r="457360" ht="15"/>
    <row r="457361" ht="15"/>
    <row r="457362" ht="15"/>
    <row r="457363" ht="15"/>
    <row r="457364" ht="15"/>
    <row r="457365" ht="15"/>
    <row r="457366" ht="15"/>
    <row r="457367" ht="15"/>
    <row r="457368" ht="15"/>
    <row r="457369" ht="15"/>
    <row r="457370" ht="15"/>
    <row r="457371" ht="15"/>
    <row r="457372" ht="15"/>
    <row r="457373" ht="15"/>
    <row r="457374" ht="15"/>
    <row r="457375" ht="15"/>
    <row r="457376" ht="15"/>
    <row r="457377" ht="15"/>
    <row r="457378" ht="15"/>
    <row r="457379" ht="15"/>
    <row r="457380" ht="15"/>
    <row r="457381" ht="15"/>
    <row r="457382" ht="15"/>
    <row r="457383" ht="15"/>
    <row r="457384" ht="15"/>
    <row r="457385" ht="15"/>
    <row r="457386" ht="15"/>
    <row r="457387" ht="15"/>
    <row r="457388" ht="15"/>
    <row r="457389" ht="15"/>
    <row r="457390" ht="15"/>
    <row r="457391" ht="15"/>
    <row r="457392" ht="15"/>
    <row r="457393" ht="15"/>
    <row r="457394" ht="15"/>
    <row r="457395" ht="15"/>
    <row r="457396" ht="15"/>
    <row r="457397" ht="15"/>
    <row r="457398" ht="15"/>
    <row r="457399" ht="15"/>
    <row r="457400" ht="15"/>
    <row r="457401" ht="15"/>
    <row r="457402" ht="15"/>
    <row r="457403" ht="15"/>
    <row r="457404" ht="15"/>
    <row r="457405" ht="15"/>
    <row r="457406" ht="15"/>
    <row r="457407" ht="15"/>
    <row r="457408" ht="15"/>
    <row r="457409" ht="15"/>
    <row r="457410" ht="15"/>
    <row r="457411" ht="15"/>
    <row r="457412" ht="15"/>
    <row r="457413" ht="15"/>
    <row r="457414" ht="15"/>
    <row r="457415" ht="15"/>
    <row r="457416" ht="15"/>
    <row r="457417" ht="15"/>
    <row r="457418" ht="15"/>
    <row r="457419" ht="15"/>
    <row r="457420" ht="15"/>
    <row r="457421" ht="15"/>
    <row r="457422" ht="15"/>
    <row r="457423" ht="15"/>
    <row r="457424" ht="15"/>
    <row r="457425" ht="15"/>
    <row r="457426" ht="15"/>
    <row r="457427" ht="15"/>
    <row r="457428" ht="15"/>
    <row r="457429" ht="15"/>
    <row r="457430" ht="15"/>
    <row r="457431" ht="15"/>
    <row r="457432" ht="15"/>
    <row r="457433" ht="15"/>
    <row r="457434" ht="15"/>
    <row r="457435" ht="15"/>
    <row r="457436" ht="15"/>
    <row r="457437" ht="15"/>
    <row r="457438" ht="15"/>
    <row r="457439" ht="15"/>
    <row r="457440" ht="15"/>
    <row r="457441" ht="15"/>
    <row r="457442" ht="15"/>
    <row r="457443" ht="15"/>
    <row r="457444" ht="15"/>
    <row r="457445" ht="15"/>
    <row r="457446" ht="15"/>
    <row r="457447" ht="15"/>
    <row r="457448" ht="15"/>
    <row r="457449" ht="15"/>
    <row r="457450" ht="15"/>
    <row r="457451" ht="15"/>
    <row r="457452" ht="15"/>
    <row r="457453" ht="15"/>
    <row r="457454" ht="15"/>
    <row r="457455" ht="15"/>
    <row r="457456" ht="15"/>
    <row r="457457" ht="15"/>
    <row r="457458" ht="15"/>
    <row r="457459" ht="15"/>
    <row r="457460" ht="15"/>
    <row r="457461" ht="15"/>
    <row r="457462" ht="15"/>
    <row r="457463" ht="15"/>
    <row r="457464" ht="15"/>
    <row r="457465" ht="15"/>
    <row r="457466" ht="15"/>
    <row r="457467" ht="15"/>
    <row r="457468" ht="15"/>
    <row r="457469" ht="15"/>
    <row r="457470" ht="15"/>
    <row r="457471" ht="15"/>
    <row r="457472" ht="15"/>
    <row r="457473" ht="15"/>
    <row r="457474" ht="15"/>
    <row r="457475" ht="15"/>
    <row r="457476" ht="15"/>
    <row r="457477" ht="15"/>
    <row r="457478" ht="15"/>
    <row r="457479" ht="15"/>
    <row r="457480" ht="15"/>
    <row r="457481" ht="15"/>
    <row r="457482" ht="15"/>
    <row r="457483" ht="15"/>
    <row r="457484" ht="15"/>
    <row r="457485" ht="15"/>
    <row r="457486" ht="15"/>
    <row r="457487" ht="15"/>
    <row r="457488" ht="15"/>
    <row r="457489" ht="15"/>
    <row r="457490" ht="15"/>
    <row r="457491" ht="15"/>
    <row r="457492" ht="15"/>
    <row r="457493" ht="15"/>
    <row r="457494" ht="15"/>
    <row r="457495" ht="15"/>
    <row r="457496" ht="15"/>
    <row r="457497" ht="15"/>
    <row r="457498" ht="15"/>
    <row r="457499" ht="15"/>
    <row r="457500" ht="15"/>
    <row r="457501" ht="15"/>
    <row r="457502" ht="15"/>
    <row r="457503" ht="15"/>
    <row r="457504" ht="15"/>
    <row r="457505" ht="15"/>
    <row r="457506" ht="15"/>
    <row r="457507" ht="15"/>
    <row r="457508" ht="15"/>
    <row r="457509" ht="15"/>
    <row r="457510" ht="15"/>
    <row r="457511" ht="15"/>
    <row r="457512" ht="15"/>
    <row r="457513" ht="15"/>
    <row r="457514" ht="15"/>
    <row r="457515" ht="15"/>
    <row r="457516" ht="15"/>
    <row r="457517" ht="15"/>
    <row r="457518" ht="15"/>
    <row r="457519" ht="15"/>
    <row r="457520" ht="15"/>
    <row r="457521" ht="15"/>
    <row r="457522" ht="15"/>
    <row r="457523" ht="15"/>
    <row r="457524" ht="15"/>
    <row r="457525" ht="15"/>
    <row r="457526" ht="15"/>
    <row r="457527" ht="15"/>
    <row r="457528" ht="15"/>
    <row r="457529" ht="15"/>
    <row r="457530" ht="15"/>
    <row r="457531" ht="15"/>
    <row r="457532" ht="15"/>
    <row r="457533" ht="15"/>
    <row r="457534" ht="15"/>
    <row r="457535" ht="15"/>
    <row r="457536" ht="15"/>
    <row r="457537" ht="15"/>
    <row r="457538" ht="15"/>
    <row r="457539" ht="15"/>
    <row r="457540" ht="15"/>
    <row r="457541" ht="15"/>
    <row r="457542" ht="15"/>
    <row r="457543" ht="15"/>
    <row r="457544" ht="15"/>
    <row r="457545" ht="15"/>
    <row r="457546" ht="15"/>
    <row r="457547" ht="15"/>
    <row r="457548" ht="15"/>
    <row r="457549" ht="15"/>
    <row r="457550" ht="15"/>
    <row r="457551" ht="15"/>
    <row r="457552" ht="15"/>
    <row r="457553" ht="15"/>
    <row r="457554" ht="15"/>
    <row r="457555" ht="15"/>
    <row r="457556" ht="15"/>
    <row r="457557" ht="15"/>
    <row r="457558" ht="15"/>
    <row r="457559" ht="15"/>
    <row r="457560" ht="15"/>
    <row r="457561" ht="15"/>
    <row r="457562" ht="15"/>
    <row r="457563" ht="15"/>
    <row r="457564" ht="15"/>
    <row r="457565" ht="15"/>
    <row r="457566" ht="15"/>
    <row r="457567" ht="15"/>
    <row r="457568" ht="15"/>
    <row r="457569" ht="15"/>
    <row r="457570" ht="15"/>
    <row r="457571" ht="15"/>
    <row r="457572" ht="15"/>
    <row r="457573" ht="15"/>
    <row r="457574" ht="15"/>
    <row r="457575" ht="15"/>
    <row r="457576" ht="15"/>
    <row r="457577" ht="15"/>
    <row r="457578" ht="15"/>
    <row r="457579" ht="15"/>
    <row r="457580" ht="15"/>
    <row r="457581" ht="15"/>
    <row r="457582" ht="15"/>
    <row r="457583" ht="15"/>
    <row r="457584" ht="15"/>
    <row r="457585" ht="15"/>
    <row r="457586" ht="15"/>
    <row r="457587" ht="15"/>
    <row r="457588" ht="15"/>
    <row r="457589" ht="15"/>
    <row r="457590" ht="15"/>
    <row r="457591" ht="15"/>
    <row r="457592" ht="15"/>
    <row r="457593" ht="15"/>
    <row r="457594" ht="15"/>
    <row r="457595" ht="15"/>
    <row r="457596" ht="15"/>
    <row r="457597" ht="15"/>
    <row r="457598" ht="15"/>
    <row r="457599" ht="15"/>
    <row r="457600" ht="15"/>
    <row r="457601" ht="15"/>
    <row r="457602" ht="15"/>
    <row r="457603" ht="15"/>
    <row r="457604" ht="15"/>
    <row r="457605" ht="15"/>
    <row r="457606" ht="15"/>
    <row r="457607" ht="15"/>
    <row r="457608" ht="15"/>
    <row r="457609" ht="15"/>
    <row r="457610" ht="15"/>
    <row r="457611" ht="15"/>
    <row r="457612" ht="15"/>
    <row r="457613" ht="15"/>
    <row r="457614" ht="15"/>
    <row r="457615" ht="15"/>
    <row r="457616" ht="15"/>
    <row r="457617" ht="15"/>
    <row r="457618" ht="15"/>
    <row r="457619" ht="15"/>
    <row r="457620" ht="15"/>
    <row r="457621" ht="15"/>
    <row r="457622" ht="15"/>
    <row r="457623" ht="15"/>
    <row r="457624" ht="15"/>
    <row r="457625" ht="15"/>
    <row r="457626" ht="15"/>
    <row r="457627" ht="15"/>
    <row r="457628" ht="15"/>
    <row r="457629" ht="15"/>
    <row r="457630" ht="15"/>
    <row r="457631" ht="15"/>
    <row r="457632" ht="15"/>
    <row r="457633" ht="15"/>
    <row r="457634" ht="15"/>
    <row r="457635" ht="15"/>
    <row r="457636" ht="15"/>
    <row r="457637" ht="15"/>
    <row r="457638" ht="15"/>
    <row r="457639" ht="15"/>
    <row r="457640" ht="15"/>
    <row r="457641" ht="15"/>
    <row r="457642" ht="15"/>
    <row r="457643" ht="15"/>
    <row r="457644" ht="15"/>
    <row r="457645" ht="15"/>
    <row r="457646" ht="15"/>
    <row r="457647" ht="15"/>
    <row r="457648" ht="15"/>
    <row r="457649" ht="15"/>
    <row r="457650" ht="15"/>
    <row r="457651" ht="15"/>
    <row r="457652" ht="15"/>
    <row r="457653" ht="15"/>
    <row r="457654" ht="15"/>
    <row r="457655" ht="15"/>
    <row r="457656" ht="15"/>
    <row r="457657" ht="15"/>
    <row r="457658" ht="15"/>
    <row r="457659" ht="15"/>
    <row r="457660" ht="15"/>
    <row r="457661" ht="15"/>
    <row r="457662" ht="15"/>
    <row r="457663" ht="15"/>
    <row r="457664" ht="15"/>
    <row r="457665" ht="15"/>
    <row r="457666" ht="15"/>
    <row r="457667" ht="15"/>
    <row r="457668" ht="15"/>
    <row r="457669" ht="15"/>
    <row r="457670" ht="15"/>
    <row r="457671" ht="15"/>
    <row r="457672" ht="15"/>
    <row r="457673" ht="15"/>
    <row r="457674" ht="15"/>
    <row r="457675" ht="15"/>
    <row r="457676" ht="15"/>
    <row r="457677" ht="15"/>
    <row r="457678" ht="15"/>
    <row r="457679" ht="15"/>
    <row r="457680" ht="15"/>
    <row r="457681" ht="15"/>
    <row r="457682" ht="15"/>
    <row r="457683" ht="15"/>
    <row r="457684" ht="15"/>
    <row r="457685" ht="15"/>
    <row r="457686" ht="15"/>
    <row r="457687" ht="15"/>
    <row r="457688" ht="15"/>
    <row r="457689" ht="15"/>
    <row r="457690" ht="15"/>
    <row r="457691" ht="15"/>
    <row r="457692" ht="15"/>
    <row r="457693" ht="15"/>
    <row r="457694" ht="15"/>
    <row r="457695" ht="15"/>
    <row r="457696" ht="15"/>
    <row r="457697" ht="15"/>
    <row r="457698" ht="15"/>
    <row r="457699" ht="15"/>
    <row r="457700" ht="15"/>
    <row r="457701" ht="15"/>
    <row r="457702" ht="15"/>
    <row r="457703" ht="15"/>
    <row r="457704" ht="15"/>
    <row r="457705" ht="15"/>
    <row r="457706" ht="15"/>
    <row r="457707" ht="15"/>
    <row r="457708" ht="15"/>
    <row r="457709" ht="15"/>
    <row r="457710" ht="15"/>
    <row r="457711" ht="15"/>
    <row r="457712" ht="15"/>
    <row r="457713" ht="15"/>
    <row r="457714" ht="15"/>
    <row r="457715" ht="15"/>
    <row r="457716" ht="15"/>
    <row r="457717" ht="15"/>
    <row r="457718" ht="15"/>
    <row r="457719" ht="15"/>
    <row r="457720" ht="15"/>
    <row r="457721" ht="15"/>
    <row r="457722" ht="15"/>
    <row r="457723" ht="15"/>
    <row r="457724" ht="15"/>
    <row r="457725" ht="15"/>
    <row r="457726" ht="15"/>
    <row r="457727" ht="15"/>
    <row r="457728" ht="15"/>
    <row r="457729" ht="15"/>
    <row r="457730" ht="15"/>
    <row r="457731" ht="15"/>
    <row r="457732" ht="15"/>
    <row r="457733" ht="15"/>
    <row r="457734" ht="15"/>
    <row r="457735" ht="15"/>
    <row r="457736" ht="15"/>
    <row r="457737" ht="15"/>
    <row r="457738" ht="15"/>
    <row r="457739" ht="15"/>
    <row r="457740" ht="15"/>
    <row r="457741" ht="15"/>
    <row r="457742" ht="15"/>
    <row r="457743" ht="15"/>
    <row r="457744" ht="15"/>
    <row r="457745" ht="15"/>
    <row r="457746" ht="15"/>
    <row r="457747" ht="15"/>
    <row r="457748" ht="15"/>
    <row r="457749" ht="15"/>
    <row r="457750" ht="15"/>
    <row r="457751" ht="15"/>
    <row r="457752" ht="15"/>
    <row r="457753" ht="15"/>
    <row r="457754" ht="15"/>
    <row r="457755" ht="15"/>
    <row r="457756" ht="15"/>
    <row r="457757" ht="15"/>
    <row r="457758" ht="15"/>
    <row r="457759" ht="15"/>
    <row r="457760" ht="15"/>
    <row r="457761" ht="15"/>
    <row r="457762" ht="15"/>
    <row r="457763" ht="15"/>
    <row r="457764" ht="15"/>
    <row r="457765" ht="15"/>
    <row r="457766" ht="15"/>
    <row r="457767" ht="15"/>
    <row r="457768" ht="15"/>
    <row r="457769" ht="15"/>
    <row r="457770" ht="15"/>
    <row r="457771" ht="15"/>
    <row r="457772" ht="15"/>
    <row r="457773" ht="15"/>
    <row r="457774" ht="15"/>
    <row r="457775" ht="15"/>
    <row r="457776" ht="15"/>
    <row r="457777" ht="15"/>
    <row r="457778" ht="15"/>
    <row r="457779" ht="15"/>
    <row r="457780" ht="15"/>
    <row r="457781" ht="15"/>
    <row r="457782" ht="15"/>
    <row r="457783" ht="15"/>
    <row r="457784" ht="15"/>
    <row r="457785" ht="15"/>
    <row r="457786" ht="15"/>
    <row r="457787" ht="15"/>
    <row r="457788" ht="15"/>
    <row r="457789" ht="15"/>
    <row r="457790" ht="15"/>
    <row r="457791" ht="15"/>
    <row r="457792" ht="15"/>
    <row r="457793" ht="15"/>
    <row r="457794" ht="15"/>
    <row r="457795" ht="15"/>
    <row r="457796" ht="15"/>
    <row r="457797" ht="15"/>
    <row r="457798" ht="15"/>
    <row r="457799" ht="15"/>
    <row r="457800" ht="15"/>
    <row r="457801" ht="15"/>
    <row r="457802" ht="15"/>
    <row r="457803" ht="15"/>
    <row r="457804" ht="15"/>
    <row r="457805" ht="15"/>
    <row r="457806" ht="15"/>
    <row r="457807" ht="15"/>
    <row r="457808" ht="15"/>
    <row r="457809" ht="15"/>
    <row r="457810" ht="15"/>
    <row r="457811" ht="15"/>
    <row r="457812" ht="15"/>
    <row r="457813" ht="15"/>
    <row r="457814" ht="15"/>
    <row r="457815" ht="15"/>
    <row r="457816" ht="15"/>
    <row r="457817" ht="15"/>
    <row r="457818" ht="15"/>
    <row r="457819" ht="15"/>
    <row r="457820" ht="15"/>
    <row r="457821" ht="15"/>
    <row r="457822" ht="15"/>
    <row r="457823" ht="15"/>
    <row r="457824" ht="15"/>
    <row r="457825" ht="15"/>
    <row r="457826" ht="15"/>
    <row r="457827" ht="15"/>
    <row r="457828" ht="15"/>
    <row r="457829" ht="15"/>
    <row r="457830" ht="15"/>
    <row r="457831" ht="15"/>
    <row r="457832" ht="15"/>
    <row r="457833" ht="15"/>
    <row r="457834" ht="15"/>
    <row r="457835" ht="15"/>
    <row r="457836" ht="15"/>
    <row r="457837" ht="15"/>
    <row r="457838" ht="15"/>
    <row r="457839" ht="15"/>
    <row r="457840" ht="15"/>
    <row r="457841" ht="15"/>
    <row r="457842" ht="15"/>
    <row r="457843" ht="15"/>
    <row r="457844" ht="15"/>
    <row r="457845" ht="15"/>
    <row r="457846" ht="15"/>
    <row r="457847" ht="15"/>
    <row r="457848" ht="15"/>
    <row r="457849" ht="15"/>
    <row r="457850" ht="15"/>
    <row r="457851" ht="15"/>
    <row r="457852" ht="15"/>
    <row r="457853" ht="15"/>
    <row r="457854" ht="15"/>
    <row r="457855" ht="15"/>
    <row r="457856" ht="15"/>
    <row r="457857" ht="15"/>
    <row r="457858" ht="15"/>
    <row r="457859" ht="15"/>
    <row r="457860" ht="15"/>
    <row r="457861" ht="15"/>
    <row r="457862" ht="15"/>
    <row r="457863" ht="15"/>
    <row r="457864" ht="15"/>
    <row r="457865" ht="15"/>
    <row r="457866" ht="15"/>
    <row r="457867" ht="15"/>
    <row r="457868" ht="15"/>
    <row r="457869" ht="15"/>
    <row r="457870" ht="15"/>
    <row r="457871" ht="15"/>
    <row r="457872" ht="15"/>
    <row r="457873" ht="15"/>
    <row r="457874" ht="15"/>
    <row r="457875" ht="15"/>
    <row r="457876" ht="15"/>
    <row r="457877" ht="15"/>
    <row r="457878" ht="15"/>
    <row r="457879" ht="15"/>
    <row r="457880" ht="15"/>
    <row r="457881" ht="15"/>
    <row r="457882" ht="15"/>
    <row r="457883" ht="15"/>
    <row r="457884" ht="15"/>
    <row r="457885" ht="15"/>
    <row r="457886" ht="15"/>
    <row r="457887" ht="15"/>
    <row r="457888" ht="15"/>
    <row r="457889" ht="15"/>
    <row r="457890" ht="15"/>
    <row r="457891" ht="15"/>
    <row r="457892" ht="15"/>
    <row r="457893" ht="15"/>
    <row r="457894" ht="15"/>
    <row r="457895" ht="15"/>
    <row r="457896" ht="15"/>
    <row r="457897" ht="15"/>
    <row r="457898" ht="15"/>
    <row r="457899" ht="15"/>
    <row r="457900" ht="15"/>
    <row r="457901" ht="15"/>
    <row r="457902" ht="15"/>
    <row r="457903" ht="15"/>
    <row r="457904" ht="15"/>
    <row r="457905" ht="15"/>
    <row r="457906" ht="15"/>
    <row r="457907" ht="15"/>
    <row r="457908" ht="15"/>
    <row r="457909" ht="15"/>
    <row r="457910" ht="15"/>
    <row r="457911" ht="15"/>
    <row r="457912" ht="15"/>
    <row r="457913" ht="15"/>
    <row r="457914" ht="15"/>
    <row r="457915" ht="15"/>
    <row r="457916" ht="15"/>
    <row r="457917" ht="15"/>
    <row r="457918" ht="15"/>
    <row r="457919" ht="15"/>
    <row r="457920" ht="15"/>
    <row r="457921" ht="15"/>
    <row r="457922" ht="15"/>
    <row r="457923" ht="15"/>
    <row r="457924" ht="15"/>
    <row r="457925" ht="15"/>
    <row r="457926" ht="15"/>
    <row r="457927" ht="15"/>
    <row r="457928" ht="15"/>
    <row r="457929" ht="15"/>
    <row r="457930" ht="15"/>
    <row r="457931" ht="15"/>
    <row r="457932" ht="15"/>
    <row r="457933" ht="15"/>
    <row r="457934" ht="15"/>
    <row r="457935" ht="15"/>
    <row r="457936" ht="15"/>
    <row r="457937" ht="15"/>
    <row r="457938" ht="15"/>
    <row r="457939" ht="15"/>
    <row r="457940" ht="15"/>
    <row r="457941" ht="15"/>
    <row r="457942" ht="15"/>
    <row r="457943" ht="15"/>
    <row r="457944" ht="15"/>
    <row r="457945" ht="15"/>
    <row r="457946" ht="15"/>
    <row r="457947" ht="15"/>
    <row r="457948" ht="15"/>
    <row r="457949" ht="15"/>
    <row r="457950" ht="15"/>
    <row r="457951" ht="15"/>
    <row r="457952" ht="15"/>
    <row r="457953" ht="15"/>
    <row r="457954" ht="15"/>
    <row r="457955" ht="15"/>
    <row r="457956" ht="15"/>
    <row r="457957" ht="15"/>
    <row r="457958" ht="15"/>
    <row r="457959" ht="15"/>
    <row r="457960" ht="15"/>
    <row r="457961" ht="15"/>
    <row r="457962" ht="15"/>
    <row r="457963" ht="15"/>
    <row r="457964" ht="15"/>
    <row r="457965" ht="15"/>
    <row r="457966" ht="15"/>
    <row r="457967" ht="15"/>
    <row r="457968" ht="15"/>
    <row r="457969" ht="15"/>
    <row r="457970" ht="15"/>
    <row r="457971" ht="15"/>
    <row r="457972" ht="15"/>
    <row r="457973" ht="15"/>
    <row r="457974" ht="15"/>
    <row r="457975" ht="15"/>
    <row r="457976" ht="15"/>
    <row r="457977" ht="15"/>
    <row r="457978" ht="15"/>
    <row r="457979" ht="15"/>
    <row r="457980" ht="15"/>
    <row r="457981" ht="15"/>
    <row r="457982" ht="15"/>
    <row r="457983" ht="15"/>
    <row r="457984" ht="15"/>
    <row r="457985" ht="15"/>
    <row r="457986" ht="15"/>
    <row r="457987" ht="15"/>
    <row r="457988" ht="15"/>
    <row r="457989" ht="15"/>
    <row r="457990" ht="15"/>
    <row r="457991" ht="15"/>
    <row r="457992" ht="15"/>
    <row r="457993" ht="15"/>
    <row r="457994" ht="15"/>
    <row r="457995" ht="15"/>
    <row r="457996" ht="15"/>
    <row r="457997" ht="15"/>
    <row r="457998" ht="15"/>
    <row r="457999" ht="15"/>
    <row r="458000" ht="15"/>
    <row r="458001" ht="15"/>
    <row r="458002" ht="15"/>
    <row r="458003" ht="15"/>
    <row r="458004" ht="15"/>
    <row r="458005" ht="15"/>
    <row r="458006" ht="15"/>
    <row r="458007" ht="15"/>
    <row r="458008" ht="15"/>
    <row r="458009" ht="15"/>
    <row r="458010" ht="15"/>
    <row r="458011" ht="15"/>
    <row r="458012" ht="15"/>
    <row r="458013" ht="15"/>
    <row r="458014" ht="15"/>
    <row r="458015" ht="15"/>
    <row r="458016" ht="15"/>
    <row r="458017" ht="15"/>
    <row r="458018" ht="15"/>
    <row r="458019" ht="15"/>
    <row r="458020" ht="15"/>
    <row r="458021" ht="15"/>
    <row r="458022" ht="15"/>
    <row r="458023" ht="15"/>
    <row r="458024" ht="15"/>
    <row r="458025" ht="15"/>
    <row r="458026" ht="15"/>
    <row r="458027" ht="15"/>
    <row r="458028" ht="15"/>
    <row r="458029" ht="15"/>
    <row r="458030" ht="15"/>
    <row r="458031" ht="15"/>
    <row r="458032" ht="15"/>
    <row r="458033" ht="15"/>
    <row r="458034" ht="15"/>
    <row r="458035" ht="15"/>
    <row r="458036" ht="15"/>
    <row r="458037" ht="15"/>
    <row r="458038" ht="15"/>
    <row r="458039" ht="15"/>
    <row r="458040" ht="15"/>
    <row r="458041" ht="15"/>
    <row r="458042" ht="15"/>
    <row r="458043" ht="15"/>
    <row r="458044" ht="15"/>
    <row r="458045" ht="15"/>
    <row r="458046" ht="15"/>
    <row r="458047" ht="15"/>
    <row r="458048" ht="15"/>
    <row r="458049" ht="15"/>
    <row r="458050" ht="15"/>
    <row r="458051" ht="15"/>
    <row r="458052" ht="15"/>
    <row r="458053" ht="15"/>
    <row r="458054" ht="15"/>
    <row r="458055" ht="15"/>
    <row r="458056" ht="15"/>
    <row r="458057" ht="15"/>
    <row r="458058" ht="15"/>
    <row r="458059" ht="15"/>
    <row r="458060" ht="15"/>
    <row r="458061" ht="15"/>
    <row r="458062" ht="15"/>
    <row r="458063" ht="15"/>
    <row r="458064" ht="15"/>
    <row r="458065" ht="15"/>
    <row r="458066" ht="15"/>
    <row r="458067" ht="15"/>
    <row r="458068" ht="15"/>
    <row r="458069" ht="15"/>
    <row r="458070" ht="15"/>
    <row r="458071" ht="15"/>
    <row r="458072" ht="15"/>
    <row r="458073" ht="15"/>
    <row r="458074" ht="15"/>
    <row r="458075" ht="15"/>
    <row r="458076" ht="15"/>
    <row r="458077" ht="15"/>
    <row r="458078" ht="15"/>
    <row r="458079" ht="15"/>
    <row r="458080" ht="15"/>
    <row r="458081" ht="15"/>
    <row r="458082" ht="15"/>
    <row r="458083" ht="15"/>
    <row r="458084" ht="15"/>
    <row r="458085" ht="15"/>
    <row r="458086" ht="15"/>
    <row r="458087" ht="15"/>
    <row r="458088" ht="15"/>
    <row r="458089" ht="15"/>
    <row r="458090" ht="15"/>
    <row r="458091" ht="15"/>
    <row r="458092" ht="15"/>
    <row r="458093" ht="15"/>
    <row r="458094" ht="15"/>
    <row r="458095" ht="15"/>
    <row r="458096" ht="15"/>
    <row r="458097" ht="15"/>
    <row r="458098" ht="15"/>
    <row r="458099" ht="15"/>
    <row r="458100" ht="15"/>
    <row r="458101" ht="15"/>
    <row r="458102" ht="15"/>
    <row r="458103" ht="15"/>
    <row r="458104" ht="15"/>
    <row r="458105" ht="15"/>
    <row r="458106" ht="15"/>
    <row r="458107" ht="15"/>
    <row r="458108" ht="15"/>
    <row r="458109" ht="15"/>
    <row r="458110" ht="15"/>
    <row r="458111" ht="15"/>
    <row r="458112" ht="15"/>
    <row r="458113" ht="15"/>
    <row r="458114" ht="15"/>
    <row r="458115" ht="15"/>
    <row r="458116" ht="15"/>
    <row r="458117" ht="15"/>
    <row r="458118" ht="15"/>
    <row r="458119" ht="15"/>
    <row r="458120" ht="15"/>
    <row r="458121" ht="15"/>
    <row r="458122" ht="15"/>
    <row r="458123" ht="15"/>
    <row r="458124" ht="15"/>
    <row r="458125" ht="15"/>
    <row r="458126" ht="15"/>
    <row r="458127" ht="15"/>
    <row r="458128" ht="15"/>
    <row r="458129" ht="15"/>
    <row r="458130" ht="15"/>
    <row r="458131" ht="15"/>
    <row r="458132" ht="15"/>
    <row r="458133" ht="15"/>
    <row r="458134" ht="15"/>
    <row r="458135" ht="15"/>
    <row r="458136" ht="15"/>
    <row r="458137" ht="15"/>
    <row r="458138" ht="15"/>
    <row r="458139" ht="15"/>
    <row r="458140" ht="15"/>
    <row r="458141" ht="15"/>
    <row r="458142" ht="15"/>
    <row r="458143" ht="15"/>
    <row r="458144" ht="15"/>
    <row r="458145" ht="15"/>
    <row r="458146" ht="15"/>
    <row r="458147" ht="15"/>
    <row r="458148" ht="15"/>
    <row r="458149" ht="15"/>
    <row r="458150" ht="15"/>
    <row r="458151" ht="15"/>
    <row r="458152" ht="15"/>
    <row r="458153" ht="15"/>
    <row r="458154" ht="15"/>
    <row r="458155" ht="15"/>
    <row r="458156" ht="15"/>
    <row r="458157" ht="15"/>
    <row r="458158" ht="15"/>
    <row r="458159" ht="15"/>
    <row r="458160" ht="15"/>
    <row r="458161" ht="15"/>
    <row r="458162" ht="15"/>
    <row r="458163" ht="15"/>
    <row r="458164" ht="15"/>
    <row r="458165" ht="15"/>
    <row r="458166" ht="15"/>
    <row r="458167" ht="15"/>
    <row r="458168" ht="15"/>
    <row r="458169" ht="15"/>
    <row r="458170" ht="15"/>
    <row r="458171" ht="15"/>
    <row r="458172" ht="15"/>
    <row r="458173" ht="15"/>
    <row r="458174" ht="15"/>
    <row r="458175" ht="15"/>
    <row r="458176" ht="15"/>
    <row r="458177" ht="15"/>
    <row r="458178" ht="15"/>
    <row r="458179" ht="15"/>
    <row r="458180" ht="15"/>
    <row r="458181" ht="15"/>
    <row r="458182" ht="15"/>
    <row r="458183" ht="15"/>
    <row r="458184" ht="15"/>
    <row r="458185" ht="15"/>
    <row r="458186" ht="15"/>
    <row r="458187" ht="15"/>
    <row r="458188" ht="15"/>
    <row r="458189" ht="15"/>
    <row r="458190" ht="15"/>
    <row r="458191" ht="15"/>
    <row r="458192" ht="15"/>
    <row r="458193" ht="15"/>
    <row r="458194" ht="15"/>
    <row r="458195" ht="15"/>
    <row r="458196" ht="15"/>
    <row r="458197" ht="15"/>
    <row r="458198" ht="15"/>
    <row r="458199" ht="15"/>
    <row r="458200" ht="15"/>
    <row r="458201" ht="15"/>
    <row r="458202" ht="15"/>
    <row r="458203" ht="15"/>
    <row r="458204" ht="15"/>
    <row r="458205" ht="15"/>
    <row r="458206" ht="15"/>
    <row r="458207" ht="15"/>
    <row r="458208" ht="15"/>
    <row r="458209" ht="15"/>
    <row r="458210" ht="15"/>
    <row r="458211" ht="15"/>
    <row r="458212" ht="15"/>
    <row r="458213" ht="15"/>
    <row r="458214" ht="15"/>
    <row r="458215" ht="15"/>
    <row r="458216" ht="15"/>
    <row r="458217" ht="15"/>
    <row r="458218" ht="15"/>
    <row r="458219" ht="15"/>
    <row r="458220" ht="15"/>
    <row r="458221" ht="15"/>
    <row r="458222" ht="15"/>
    <row r="458223" ht="15"/>
    <row r="458224" ht="15"/>
    <row r="458225" ht="15"/>
    <row r="458226" ht="15"/>
    <row r="458227" ht="15"/>
    <row r="458228" ht="15"/>
    <row r="458229" ht="15"/>
    <row r="458230" ht="15"/>
    <row r="458231" ht="15"/>
    <row r="458232" ht="15"/>
    <row r="458233" ht="15"/>
    <row r="458234" ht="15"/>
    <row r="458235" ht="15"/>
    <row r="458236" ht="15"/>
    <row r="458237" ht="15"/>
    <row r="458238" ht="15"/>
    <row r="458239" ht="15"/>
    <row r="458240" ht="15"/>
    <row r="458241" ht="15"/>
    <row r="458242" ht="15"/>
    <row r="458243" ht="15"/>
    <row r="458244" ht="15"/>
    <row r="458245" ht="15"/>
    <row r="458246" ht="15"/>
    <row r="458247" ht="15"/>
    <row r="458248" ht="15"/>
    <row r="458249" ht="15"/>
    <row r="458250" ht="15"/>
    <row r="458251" ht="15"/>
    <row r="458252" ht="15"/>
    <row r="458253" ht="15"/>
    <row r="458254" ht="15"/>
    <row r="458255" ht="15"/>
    <row r="458256" ht="15"/>
    <row r="458257" ht="15"/>
    <row r="458258" ht="15"/>
    <row r="458259" ht="15"/>
    <row r="458260" ht="15"/>
    <row r="458261" ht="15"/>
    <row r="458262" ht="15"/>
    <row r="458263" ht="15"/>
    <row r="458264" ht="15"/>
    <row r="458265" ht="15"/>
    <row r="458266" ht="15"/>
    <row r="458267" ht="15"/>
    <row r="458268" ht="15"/>
    <row r="458269" ht="15"/>
    <row r="458270" ht="15"/>
    <row r="458271" ht="15"/>
    <row r="458272" ht="15"/>
    <row r="458273" ht="15"/>
    <row r="458274" ht="15"/>
    <row r="458275" ht="15"/>
    <row r="458276" ht="15"/>
    <row r="458277" ht="15"/>
    <row r="458278" ht="15"/>
    <row r="458279" ht="15"/>
    <row r="458280" ht="15"/>
    <row r="458281" ht="15"/>
    <row r="458282" ht="15"/>
    <row r="458283" ht="15"/>
    <row r="458284" ht="15"/>
    <row r="458285" ht="15"/>
    <row r="458286" ht="15"/>
    <row r="458287" ht="15"/>
    <row r="458288" ht="15"/>
    <row r="458289" ht="15"/>
    <row r="458290" ht="15"/>
    <row r="458291" ht="15"/>
    <row r="458292" ht="15"/>
    <row r="458293" ht="15"/>
    <row r="458294" ht="15"/>
    <row r="458295" ht="15"/>
    <row r="458296" ht="15"/>
    <row r="458297" ht="15"/>
    <row r="458298" ht="15"/>
    <row r="458299" ht="15"/>
    <row r="458300" ht="15"/>
    <row r="458301" ht="15"/>
    <row r="458302" ht="15"/>
    <row r="458303" ht="15"/>
    <row r="458304" ht="15"/>
    <row r="458305" ht="15"/>
    <row r="458306" ht="15"/>
    <row r="458307" ht="15"/>
    <row r="458308" ht="15"/>
    <row r="458309" ht="15"/>
    <row r="458310" ht="15"/>
    <row r="458311" ht="15"/>
    <row r="458312" ht="15"/>
    <row r="458313" ht="15"/>
    <row r="458314" ht="15"/>
    <row r="458315" ht="15"/>
    <row r="458316" ht="15"/>
    <row r="458317" ht="15"/>
    <row r="458318" ht="15"/>
    <row r="458319" ht="15"/>
    <row r="458320" ht="15"/>
    <row r="458321" ht="15"/>
    <row r="458322" ht="15"/>
    <row r="458323" ht="15"/>
    <row r="458324" ht="15"/>
    <row r="458325" ht="15"/>
    <row r="458326" ht="15"/>
    <row r="458327" ht="15"/>
    <row r="458328" ht="15"/>
    <row r="458329" ht="15"/>
    <row r="458330" ht="15"/>
    <row r="458331" ht="15"/>
    <row r="458332" ht="15"/>
    <row r="458333" ht="15"/>
    <row r="458334" ht="15"/>
    <row r="458335" ht="15"/>
    <row r="458336" ht="15"/>
    <row r="458337" ht="15"/>
    <row r="458338" ht="15"/>
    <row r="458339" ht="15"/>
    <row r="458340" ht="15"/>
    <row r="458341" ht="15"/>
    <row r="458342" ht="15"/>
    <row r="458343" ht="15"/>
    <row r="458344" ht="15"/>
    <row r="458345" ht="15"/>
    <row r="458346" ht="15"/>
    <row r="458347" ht="15"/>
    <row r="458348" ht="15"/>
    <row r="458349" ht="15"/>
    <row r="458350" ht="15"/>
    <row r="458351" ht="15"/>
    <row r="458352" ht="15"/>
    <row r="458353" ht="15"/>
    <row r="458354" ht="15"/>
    <row r="458355" ht="15"/>
    <row r="458356" ht="15"/>
    <row r="458357" ht="15"/>
    <row r="458358" ht="15"/>
    <row r="458359" ht="15"/>
    <row r="458360" ht="15"/>
    <row r="458361" ht="15"/>
    <row r="458362" ht="15"/>
    <row r="458363" ht="15"/>
    <row r="458364" ht="15"/>
    <row r="458365" ht="15"/>
    <row r="458366" ht="15"/>
    <row r="458367" ht="15"/>
    <row r="458368" ht="15"/>
    <row r="458369" ht="15"/>
    <row r="458370" ht="15"/>
    <row r="458371" ht="15"/>
    <row r="458372" ht="15"/>
    <row r="458373" ht="15"/>
    <row r="458374" ht="15"/>
    <row r="458375" ht="15"/>
    <row r="458376" ht="15"/>
    <row r="458377" ht="15"/>
    <row r="458378" ht="15"/>
    <row r="458379" ht="15"/>
    <row r="458380" ht="15"/>
    <row r="458381" ht="15"/>
    <row r="458382" ht="15"/>
    <row r="458383" ht="15"/>
    <row r="458384" ht="15"/>
    <row r="458385" ht="15"/>
    <row r="458386" ht="15"/>
    <row r="458387" ht="15"/>
    <row r="458388" ht="15"/>
    <row r="458389" ht="15"/>
    <row r="458390" ht="15"/>
    <row r="458391" ht="15"/>
    <row r="458392" ht="15"/>
    <row r="458393" ht="15"/>
    <row r="458394" ht="15"/>
    <row r="458395" ht="15"/>
    <row r="458396" ht="15"/>
    <row r="458397" ht="15"/>
    <row r="458398" ht="15"/>
    <row r="458399" ht="15"/>
    <row r="458400" ht="15"/>
    <row r="458401" ht="15"/>
    <row r="458402" ht="15"/>
    <row r="458403" ht="15"/>
    <row r="458404" ht="15"/>
    <row r="458405" ht="15"/>
    <row r="458406" ht="15"/>
    <row r="458407" ht="15"/>
    <row r="458408" ht="15"/>
    <row r="458409" ht="15"/>
    <row r="458410" ht="15"/>
    <row r="458411" ht="15"/>
    <row r="458412" ht="15"/>
    <row r="458413" ht="15"/>
    <row r="458414" ht="15"/>
    <row r="458415" ht="15"/>
    <row r="458416" ht="15"/>
    <row r="458417" ht="15"/>
    <row r="458418" ht="15"/>
    <row r="458419" ht="15"/>
    <row r="458420" ht="15"/>
    <row r="458421" ht="15"/>
    <row r="458422" ht="15"/>
    <row r="458423" ht="15"/>
    <row r="458424" ht="15"/>
    <row r="458425" ht="15"/>
    <row r="458426" ht="15"/>
    <row r="458427" ht="15"/>
    <row r="458428" ht="15"/>
    <row r="458429" ht="15"/>
    <row r="458430" ht="15"/>
    <row r="458431" ht="15"/>
    <row r="458432" ht="15"/>
    <row r="458433" ht="15"/>
    <row r="458434" ht="15"/>
    <row r="458435" ht="15"/>
    <row r="458436" ht="15"/>
    <row r="458437" ht="15"/>
    <row r="458438" ht="15"/>
    <row r="458439" ht="15"/>
    <row r="458440" ht="15"/>
    <row r="458441" ht="15"/>
    <row r="458442" ht="15"/>
    <row r="458443" ht="15"/>
    <row r="458444" ht="15"/>
    <row r="458445" ht="15"/>
    <row r="458446" ht="15"/>
    <row r="458447" ht="15"/>
    <row r="458448" ht="15"/>
    <row r="458449" ht="15"/>
    <row r="458450" ht="15"/>
    <row r="458451" ht="15"/>
    <row r="458452" ht="15"/>
    <row r="458453" ht="15"/>
    <row r="458454" ht="15"/>
    <row r="458455" ht="15"/>
    <row r="458456" ht="15"/>
    <row r="458457" ht="15"/>
    <row r="458458" ht="15"/>
    <row r="458459" ht="15"/>
    <row r="458460" ht="15"/>
    <row r="458461" ht="15"/>
    <row r="458462" ht="15"/>
    <row r="458463" ht="15"/>
    <row r="458464" ht="15"/>
    <row r="458465" ht="15"/>
    <row r="458466" ht="15"/>
    <row r="458467" ht="15"/>
    <row r="458468" ht="15"/>
    <row r="458469" ht="15"/>
    <row r="458470" ht="15"/>
    <row r="458471" ht="15"/>
    <row r="458472" ht="15"/>
    <row r="458473" ht="15"/>
    <row r="458474" ht="15"/>
    <row r="458475" ht="15"/>
    <row r="458476" ht="15"/>
    <row r="458477" ht="15"/>
    <row r="458478" ht="15"/>
    <row r="458479" ht="15"/>
    <row r="458480" ht="15"/>
    <row r="458481" ht="15"/>
    <row r="458482" ht="15"/>
    <row r="458483" ht="15"/>
    <row r="458484" ht="15"/>
    <row r="458485" ht="15"/>
    <row r="458486" ht="15"/>
    <row r="458487" ht="15"/>
    <row r="458488" ht="15"/>
    <row r="458489" ht="15"/>
    <row r="458490" ht="15"/>
    <row r="458491" ht="15"/>
    <row r="458492" ht="15"/>
    <row r="458493" ht="15"/>
    <row r="458494" ht="15"/>
    <row r="458495" ht="15"/>
    <row r="458496" ht="15"/>
    <row r="458497" ht="15"/>
    <row r="458498" ht="15"/>
    <row r="458499" ht="15"/>
    <row r="458500" ht="15"/>
    <row r="458501" ht="15"/>
    <row r="458502" ht="15"/>
    <row r="458503" ht="15"/>
    <row r="458504" ht="15"/>
    <row r="458505" ht="15"/>
    <row r="458506" ht="15"/>
    <row r="458507" ht="15"/>
    <row r="458508" ht="15"/>
    <row r="458509" ht="15"/>
    <row r="458510" ht="15"/>
    <row r="458511" ht="15"/>
    <row r="458512" ht="15"/>
    <row r="458513" ht="15"/>
    <row r="458514" ht="15"/>
    <row r="458515" ht="15"/>
    <row r="458516" ht="15"/>
    <row r="458517" ht="15"/>
    <row r="458518" ht="15"/>
    <row r="458519" ht="15"/>
    <row r="458520" ht="15"/>
    <row r="458521" ht="15"/>
    <row r="458522" ht="15"/>
    <row r="458523" ht="15"/>
    <row r="458524" ht="15"/>
    <row r="458525" ht="15"/>
    <row r="458526" ht="15"/>
    <row r="458527" ht="15"/>
    <row r="458528" ht="15"/>
    <row r="458529" ht="15"/>
    <row r="458530" ht="15"/>
    <row r="458531" ht="15"/>
    <row r="458532" ht="15"/>
    <row r="458533" ht="15"/>
    <row r="458534" ht="15"/>
    <row r="458535" ht="15"/>
    <row r="458536" ht="15"/>
    <row r="458537" ht="15"/>
    <row r="458538" ht="15"/>
    <row r="458539" ht="15"/>
    <row r="458540" ht="15"/>
    <row r="458541" ht="15"/>
    <row r="458542" ht="15"/>
    <row r="458543" ht="15"/>
    <row r="458544" ht="15"/>
    <row r="458545" ht="15"/>
    <row r="458546" ht="15"/>
    <row r="458547" ht="15"/>
    <row r="458548" ht="15"/>
    <row r="458549" ht="15"/>
    <row r="458550" ht="15"/>
    <row r="458551" ht="15"/>
    <row r="458552" ht="15"/>
    <row r="458553" ht="15"/>
    <row r="458554" ht="15"/>
    <row r="458555" ht="15"/>
    <row r="458556" ht="15"/>
    <row r="458557" ht="15"/>
    <row r="458558" ht="15"/>
    <row r="458559" ht="15"/>
    <row r="458560" ht="15"/>
    <row r="458561" ht="15"/>
    <row r="458562" ht="15"/>
    <row r="458563" ht="15"/>
    <row r="458564" ht="15"/>
    <row r="458565" ht="15"/>
    <row r="458566" ht="15"/>
    <row r="458567" ht="15"/>
    <row r="458568" ht="15"/>
    <row r="458569" ht="15"/>
    <row r="458570" ht="15"/>
    <row r="458571" ht="15"/>
    <row r="458572" ht="15"/>
    <row r="458573" ht="15"/>
    <row r="458574" ht="15"/>
    <row r="458575" ht="15"/>
    <row r="458576" ht="15"/>
    <row r="458577" ht="15"/>
    <row r="458578" ht="15"/>
    <row r="458579" ht="15"/>
    <row r="458580" ht="15"/>
    <row r="458581" ht="15"/>
    <row r="458582" ht="15"/>
    <row r="458583" ht="15"/>
    <row r="458584" ht="15"/>
    <row r="458585" ht="15"/>
    <row r="458586" ht="15"/>
    <row r="458587" ht="15"/>
    <row r="458588" ht="15"/>
    <row r="458589" ht="15"/>
    <row r="458590" ht="15"/>
    <row r="458591" ht="15"/>
    <row r="458592" ht="15"/>
    <row r="458593" ht="15"/>
    <row r="458594" ht="15"/>
    <row r="458595" ht="15"/>
    <row r="458596" ht="15"/>
    <row r="458597" ht="15"/>
    <row r="458598" ht="15"/>
    <row r="458599" ht="15"/>
    <row r="458600" ht="15"/>
    <row r="458601" ht="15"/>
    <row r="458602" ht="15"/>
    <row r="458603" ht="15"/>
    <row r="458604" ht="15"/>
    <row r="458605" ht="15"/>
    <row r="458606" ht="15"/>
    <row r="458607" ht="15"/>
    <row r="458608" ht="15"/>
    <row r="458609" ht="15"/>
    <row r="458610" ht="15"/>
    <row r="458611" ht="15"/>
    <row r="458612" ht="15"/>
    <row r="458613" ht="15"/>
    <row r="458614" ht="15"/>
    <row r="458615" ht="15"/>
    <row r="458616" ht="15"/>
    <row r="458617" ht="15"/>
    <row r="458618" ht="15"/>
    <row r="458619" ht="15"/>
    <row r="458620" ht="15"/>
    <row r="458621" ht="15"/>
    <row r="458622" ht="15"/>
    <row r="458623" ht="15"/>
    <row r="458624" ht="15"/>
    <row r="458625" ht="15"/>
    <row r="458626" ht="15"/>
    <row r="458627" ht="15"/>
    <row r="458628" ht="15"/>
    <row r="458629" ht="15"/>
    <row r="458630" ht="15"/>
    <row r="458631" ht="15"/>
    <row r="458632" ht="15"/>
    <row r="458633" ht="15"/>
    <row r="458634" ht="15"/>
    <row r="458635" ht="15"/>
    <row r="458636" ht="15"/>
    <row r="458637" ht="15"/>
    <row r="458638" ht="15"/>
    <row r="458639" ht="15"/>
    <row r="458640" ht="15"/>
    <row r="458641" ht="15"/>
    <row r="458642" ht="15"/>
    <row r="458643" ht="15"/>
    <row r="458644" ht="15"/>
    <row r="458645" ht="15"/>
    <row r="458646" ht="15"/>
    <row r="458647" ht="15"/>
    <row r="458648" ht="15"/>
    <row r="458649" ht="15"/>
    <row r="458650" ht="15"/>
    <row r="458651" ht="15"/>
    <row r="458652" ht="15"/>
    <row r="458653" ht="15"/>
    <row r="458654" ht="15"/>
    <row r="458655" ht="15"/>
    <row r="458656" ht="15"/>
    <row r="458657" ht="15"/>
    <row r="458658" ht="15"/>
    <row r="458659" ht="15"/>
    <row r="458660" ht="15"/>
    <row r="458661" ht="15"/>
    <row r="458662" ht="15"/>
    <row r="458663" ht="15"/>
    <row r="458664" ht="15"/>
    <row r="458665" ht="15"/>
    <row r="458666" ht="15"/>
    <row r="458667" ht="15"/>
    <row r="458668" ht="15"/>
    <row r="458669" ht="15"/>
    <row r="458670" ht="15"/>
    <row r="458671" ht="15"/>
    <row r="458672" ht="15"/>
    <row r="458673" ht="15"/>
    <row r="458674" ht="15"/>
    <row r="458675" ht="15"/>
    <row r="458676" ht="15"/>
    <row r="458677" ht="15"/>
    <row r="458678" ht="15"/>
    <row r="458679" ht="15"/>
    <row r="458680" ht="15"/>
    <row r="458681" ht="15"/>
    <row r="458682" ht="15"/>
    <row r="458683" ht="15"/>
    <row r="458684" ht="15"/>
    <row r="458685" ht="15"/>
    <row r="458686" ht="15"/>
    <row r="458687" ht="15"/>
    <row r="458688" ht="15"/>
    <row r="458689" ht="15"/>
    <row r="458690" ht="15"/>
    <row r="458691" ht="15"/>
    <row r="458692" ht="15"/>
    <row r="458693" ht="15"/>
    <row r="458694" ht="15"/>
    <row r="458695" ht="15"/>
    <row r="458696" ht="15"/>
    <row r="458697" ht="15"/>
    <row r="458698" ht="15"/>
    <row r="458699" ht="15"/>
    <row r="458700" ht="15"/>
    <row r="458701" ht="15"/>
    <row r="458702" ht="15"/>
    <row r="458703" ht="15"/>
    <row r="458704" ht="15"/>
    <row r="458705" ht="15"/>
    <row r="458706" ht="15"/>
    <row r="458707" ht="15"/>
    <row r="458708" ht="15"/>
    <row r="458709" ht="15"/>
    <row r="458710" ht="15"/>
    <row r="458711" ht="15"/>
    <row r="458712" ht="15"/>
    <row r="458713" ht="15"/>
    <row r="458714" ht="15"/>
    <row r="458715" ht="15"/>
    <row r="458716" ht="15"/>
    <row r="458717" ht="15"/>
    <row r="458718" ht="15"/>
    <row r="458719" ht="15"/>
    <row r="458720" ht="15"/>
    <row r="458721" ht="15"/>
    <row r="458722" ht="15"/>
    <row r="458723" ht="15"/>
    <row r="458724" ht="15"/>
    <row r="458725" ht="15"/>
    <row r="458726" ht="15"/>
    <row r="458727" ht="15"/>
    <row r="458728" ht="15"/>
    <row r="458729" ht="15"/>
    <row r="458730" ht="15"/>
    <row r="458731" ht="15"/>
    <row r="458732" ht="15"/>
    <row r="458733" ht="15"/>
    <row r="458734" ht="15"/>
    <row r="458735" ht="15"/>
    <row r="458736" ht="15"/>
    <row r="458737" ht="15"/>
    <row r="458738" ht="15"/>
    <row r="458739" ht="15"/>
    <row r="458740" ht="15"/>
    <row r="458741" ht="15"/>
    <row r="458742" ht="15"/>
    <row r="458743" ht="15"/>
    <row r="458744" ht="15"/>
    <row r="458745" ht="15"/>
    <row r="458746" ht="15"/>
    <row r="458747" ht="15"/>
    <row r="458748" ht="15"/>
    <row r="458749" ht="15"/>
    <row r="458750" ht="15"/>
    <row r="458751" ht="15"/>
    <row r="458752" ht="15"/>
    <row r="458753" ht="15"/>
    <row r="458754" ht="15"/>
    <row r="458755" ht="15"/>
    <row r="458756" ht="15"/>
    <row r="458757" ht="15"/>
    <row r="458758" ht="15"/>
    <row r="458759" ht="15"/>
    <row r="458760" ht="15"/>
    <row r="458761" ht="15"/>
    <row r="458762" ht="15"/>
    <row r="458763" ht="15"/>
    <row r="458764" ht="15"/>
    <row r="458765" ht="15"/>
    <row r="458766" ht="15"/>
    <row r="458767" ht="15"/>
    <row r="458768" ht="15"/>
    <row r="458769" ht="15"/>
    <row r="458770" ht="15"/>
    <row r="458771" ht="15"/>
    <row r="458772" ht="15"/>
    <row r="458773" ht="15"/>
    <row r="458774" ht="15"/>
    <row r="458775" ht="15"/>
    <row r="458776" ht="15"/>
    <row r="458777" ht="15"/>
    <row r="458778" ht="15"/>
    <row r="458779" ht="15"/>
    <row r="458780" ht="15"/>
    <row r="458781" ht="15"/>
    <row r="458782" ht="15"/>
    <row r="458783" ht="15"/>
    <row r="458784" ht="15"/>
    <row r="458785" ht="15"/>
    <row r="458786" ht="15"/>
    <row r="458787" ht="15"/>
    <row r="458788" ht="15"/>
    <row r="458789" ht="15"/>
    <row r="458790" ht="15"/>
    <row r="458791" ht="15"/>
    <row r="458792" ht="15"/>
    <row r="458793" ht="15"/>
    <row r="458794" ht="15"/>
    <row r="458795" ht="15"/>
    <row r="458796" ht="15"/>
    <row r="458797" ht="15"/>
    <row r="458798" ht="15"/>
    <row r="458799" ht="15"/>
    <row r="458800" ht="15"/>
    <row r="458801" ht="15"/>
    <row r="458802" ht="15"/>
    <row r="458803" ht="15"/>
    <row r="458804" ht="15"/>
    <row r="458805" ht="15"/>
    <row r="458806" ht="15"/>
    <row r="458807" ht="15"/>
    <row r="458808" ht="15"/>
    <row r="458809" ht="15"/>
    <row r="458810" ht="15"/>
    <row r="458811" ht="15"/>
    <row r="458812" ht="15"/>
    <row r="458813" ht="15"/>
    <row r="458814" ht="15"/>
    <row r="458815" ht="15"/>
    <row r="458816" ht="15"/>
    <row r="458817" ht="15"/>
    <row r="458818" ht="15"/>
    <row r="458819" ht="15"/>
    <row r="458820" ht="15"/>
    <row r="458821" ht="15"/>
    <row r="458822" ht="15"/>
    <row r="458823" ht="15"/>
    <row r="458824" ht="15"/>
    <row r="458825" ht="15"/>
    <row r="458826" ht="15"/>
    <row r="458827" ht="15"/>
    <row r="458828" ht="15"/>
    <row r="458829" ht="15"/>
    <row r="458830" ht="15"/>
    <row r="458831" ht="15"/>
    <row r="458832" ht="15"/>
    <row r="458833" ht="15"/>
    <row r="458834" ht="15"/>
    <row r="458835" ht="15"/>
    <row r="458836" ht="15"/>
    <row r="458837" ht="15"/>
    <row r="458838" ht="15"/>
    <row r="458839" ht="15"/>
    <row r="458840" ht="15"/>
    <row r="458841" ht="15"/>
    <row r="458842" ht="15"/>
    <row r="458843" ht="15"/>
    <row r="458844" ht="15"/>
    <row r="458845" ht="15"/>
    <row r="458846" ht="15"/>
    <row r="458847" ht="15"/>
    <row r="458848" ht="15"/>
    <row r="458849" ht="15"/>
    <row r="458850" ht="15"/>
    <row r="458851" ht="15"/>
    <row r="458852" ht="15"/>
    <row r="458853" ht="15"/>
    <row r="458854" ht="15"/>
    <row r="458855" ht="15"/>
    <row r="458856" ht="15"/>
    <row r="458857" ht="15"/>
    <row r="458858" ht="15"/>
    <row r="458859" ht="15"/>
    <row r="458860" ht="15"/>
    <row r="458861" ht="15"/>
    <row r="458862" ht="15"/>
    <row r="458863" ht="15"/>
    <row r="458864" ht="15"/>
    <row r="458865" ht="15"/>
    <row r="458866" ht="15"/>
    <row r="458867" ht="15"/>
    <row r="458868" ht="15"/>
    <row r="458869" ht="15"/>
    <row r="458870" ht="15"/>
    <row r="458871" ht="15"/>
    <row r="458872" ht="15"/>
    <row r="458873" ht="15"/>
    <row r="458874" ht="15"/>
    <row r="458875" ht="15"/>
    <row r="458876" ht="15"/>
    <row r="458877" ht="15"/>
    <row r="458878" ht="15"/>
    <row r="458879" ht="15"/>
    <row r="458880" ht="15"/>
    <row r="458881" ht="15"/>
    <row r="458882" ht="15"/>
    <row r="458883" ht="15"/>
    <row r="458884" ht="15"/>
    <row r="458885" ht="15"/>
    <row r="458886" ht="15"/>
    <row r="458887" ht="15"/>
    <row r="458888" ht="15"/>
    <row r="458889" ht="15"/>
    <row r="458890" ht="15"/>
    <row r="458891" ht="15"/>
    <row r="458892" ht="15"/>
    <row r="458893" ht="15"/>
    <row r="458894" ht="15"/>
    <row r="458895" ht="15"/>
    <row r="458896" ht="15"/>
    <row r="458897" ht="15"/>
    <row r="458898" ht="15"/>
    <row r="458899" ht="15"/>
    <row r="458900" ht="15"/>
    <row r="458901" ht="15"/>
    <row r="458902" ht="15"/>
    <row r="458903" ht="15"/>
    <row r="458904" ht="15"/>
    <row r="458905" ht="15"/>
    <row r="458906" ht="15"/>
    <row r="458907" ht="15"/>
    <row r="458908" ht="15"/>
    <row r="458909" ht="15"/>
    <row r="458910" ht="15"/>
    <row r="458911" ht="15"/>
    <row r="458912" ht="15"/>
    <row r="458913" ht="15"/>
    <row r="458914" ht="15"/>
    <row r="458915" ht="15"/>
    <row r="458916" ht="15"/>
    <row r="458917" ht="15"/>
    <row r="458918" ht="15"/>
    <row r="458919" ht="15"/>
    <row r="458920" ht="15"/>
    <row r="458921" ht="15"/>
    <row r="458922" ht="15"/>
    <row r="458923" ht="15"/>
    <row r="458924" ht="15"/>
    <row r="458925" ht="15"/>
    <row r="458926" ht="15"/>
    <row r="458927" ht="15"/>
    <row r="458928" ht="15"/>
    <row r="458929" ht="15"/>
    <row r="458930" ht="15"/>
    <row r="458931" ht="15"/>
    <row r="458932" ht="15"/>
    <row r="458933" ht="15"/>
    <row r="458934" ht="15"/>
    <row r="458935" ht="15"/>
    <row r="458936" ht="15"/>
    <row r="458937" ht="15"/>
    <row r="458938" ht="15"/>
    <row r="458939" ht="15"/>
    <row r="458940" ht="15"/>
    <row r="458941" ht="15"/>
    <row r="458942" ht="15"/>
    <row r="458943" ht="15"/>
    <row r="458944" ht="15"/>
    <row r="458945" ht="15"/>
    <row r="458946" ht="15"/>
    <row r="458947" ht="15"/>
    <row r="458948" ht="15"/>
    <row r="458949" ht="15"/>
    <row r="458950" ht="15"/>
    <row r="458951" ht="15"/>
    <row r="458952" ht="15"/>
    <row r="458953" ht="15"/>
    <row r="458954" ht="15"/>
    <row r="458955" ht="15"/>
    <row r="458956" ht="15"/>
    <row r="458957" ht="15"/>
    <row r="458958" ht="15"/>
    <row r="458959" ht="15"/>
    <row r="458960" ht="15"/>
    <row r="458961" ht="15"/>
    <row r="458962" ht="15"/>
    <row r="458963" ht="15"/>
    <row r="458964" ht="15"/>
    <row r="458965" ht="15"/>
    <row r="458966" ht="15"/>
    <row r="458967" ht="15"/>
    <row r="458968" ht="15"/>
    <row r="458969" ht="15"/>
    <row r="458970" ht="15"/>
    <row r="458971" ht="15"/>
    <row r="458972" ht="15"/>
    <row r="458973" ht="15"/>
    <row r="458974" ht="15"/>
    <row r="458975" ht="15"/>
    <row r="458976" ht="15"/>
    <row r="458977" ht="15"/>
    <row r="458978" ht="15"/>
    <row r="458979" ht="15"/>
    <row r="458980" ht="15"/>
    <row r="458981" ht="15"/>
    <row r="458982" ht="15"/>
    <row r="458983" ht="15"/>
    <row r="458984" ht="15"/>
    <row r="458985" ht="15"/>
    <row r="458986" ht="15"/>
    <row r="458987" ht="15"/>
    <row r="458988" ht="15"/>
    <row r="458989" ht="15"/>
    <row r="458990" ht="15"/>
    <row r="458991" ht="15"/>
    <row r="458992" ht="15"/>
    <row r="458993" ht="15"/>
    <row r="458994" ht="15"/>
    <row r="458995" ht="15"/>
    <row r="458996" ht="15"/>
    <row r="458997" ht="15"/>
    <row r="458998" ht="15"/>
    <row r="458999" ht="15"/>
    <row r="459000" ht="15"/>
    <row r="459001" ht="15"/>
    <row r="459002" ht="15"/>
    <row r="459003" ht="15"/>
    <row r="459004" ht="15"/>
    <row r="459005" ht="15"/>
    <row r="459006" ht="15"/>
    <row r="459007" ht="15"/>
    <row r="459008" ht="15"/>
    <row r="459009" ht="15"/>
    <row r="459010" ht="15"/>
    <row r="459011" ht="15"/>
    <row r="459012" ht="15"/>
    <row r="459013" ht="15"/>
    <row r="459014" ht="15"/>
    <row r="459015" ht="15"/>
    <row r="459016" ht="15"/>
    <row r="459017" ht="15"/>
    <row r="459018" ht="15"/>
    <row r="459019" ht="15"/>
    <row r="459020" ht="15"/>
    <row r="459021" ht="15"/>
    <row r="459022" ht="15"/>
    <row r="459023" ht="15"/>
    <row r="459024" ht="15"/>
    <row r="459025" ht="15"/>
    <row r="459026" ht="15"/>
    <row r="459027" ht="15"/>
    <row r="459028" ht="15"/>
    <row r="459029" ht="15"/>
    <row r="459030" ht="15"/>
    <row r="459031" ht="15"/>
    <row r="459032" ht="15"/>
    <row r="459033" ht="15"/>
    <row r="459034" ht="15"/>
    <row r="459035" ht="15"/>
    <row r="459036" ht="15"/>
    <row r="459037" ht="15"/>
    <row r="459038" ht="15"/>
    <row r="459039" ht="15"/>
    <row r="459040" ht="15"/>
    <row r="459041" ht="15"/>
    <row r="459042" ht="15"/>
    <row r="459043" ht="15"/>
    <row r="459044" ht="15"/>
    <row r="459045" ht="15"/>
    <row r="459046" ht="15"/>
    <row r="459047" ht="15"/>
    <row r="459048" ht="15"/>
    <row r="459049" ht="15"/>
    <row r="459050" ht="15"/>
    <row r="459051" ht="15"/>
    <row r="459052" ht="15"/>
    <row r="459053" ht="15"/>
    <row r="459054" ht="15"/>
    <row r="459055" ht="15"/>
    <row r="459056" ht="15"/>
    <row r="459057" ht="15"/>
    <row r="459058" ht="15"/>
    <row r="459059" ht="15"/>
    <row r="459060" ht="15"/>
    <row r="459061" ht="15"/>
    <row r="459062" ht="15"/>
    <row r="459063" ht="15"/>
    <row r="459064" ht="15"/>
    <row r="459065" ht="15"/>
    <row r="459066" ht="15"/>
    <row r="459067" ht="15"/>
    <row r="459068" ht="15"/>
    <row r="459069" ht="15"/>
    <row r="459070" ht="15"/>
    <row r="459071" ht="15"/>
    <row r="459072" ht="15"/>
    <row r="459073" ht="15"/>
    <row r="459074" ht="15"/>
    <row r="459075" ht="15"/>
    <row r="459076" ht="15"/>
    <row r="459077" ht="15"/>
    <row r="459078" ht="15"/>
    <row r="459079" ht="15"/>
    <row r="459080" ht="15"/>
    <row r="459081" ht="15"/>
    <row r="459082" ht="15"/>
    <row r="459083" ht="15"/>
    <row r="459084" ht="15"/>
    <row r="459085" ht="15"/>
    <row r="459086" ht="15"/>
    <row r="459087" ht="15"/>
    <row r="459088" ht="15"/>
    <row r="459089" ht="15"/>
    <row r="459090" ht="15"/>
    <row r="459091" ht="15"/>
    <row r="459092" ht="15"/>
    <row r="459093" ht="15"/>
    <row r="459094" ht="15"/>
    <row r="459095" ht="15"/>
    <row r="459096" ht="15"/>
    <row r="459097" ht="15"/>
    <row r="459098" ht="15"/>
    <row r="459099" ht="15"/>
    <row r="459100" ht="15"/>
    <row r="459101" ht="15"/>
    <row r="459102" ht="15"/>
    <row r="459103" ht="15"/>
    <row r="459104" ht="15"/>
    <row r="459105" ht="15"/>
    <row r="459106" ht="15"/>
    <row r="459107" ht="15"/>
    <row r="459108" ht="15"/>
    <row r="459109" ht="15"/>
    <row r="459110" ht="15"/>
    <row r="459111" ht="15"/>
    <row r="459112" ht="15"/>
    <row r="459113" ht="15"/>
    <row r="459114" ht="15"/>
    <row r="459115" ht="15"/>
    <row r="459116" ht="15"/>
    <row r="459117" ht="15"/>
    <row r="459118" ht="15"/>
    <row r="459119" ht="15"/>
    <row r="459120" ht="15"/>
    <row r="459121" ht="15"/>
    <row r="459122" ht="15"/>
    <row r="459123" ht="15"/>
    <row r="459124" ht="15"/>
    <row r="459125" ht="15"/>
    <row r="459126" ht="15"/>
    <row r="459127" ht="15"/>
    <row r="459128" ht="15"/>
    <row r="459129" ht="15"/>
    <row r="459130" ht="15"/>
    <row r="459131" ht="15"/>
    <row r="459132" ht="15"/>
    <row r="459133" ht="15"/>
    <row r="459134" ht="15"/>
    <row r="459135" ht="15"/>
    <row r="459136" ht="15"/>
    <row r="459137" ht="15"/>
    <row r="459138" ht="15"/>
    <row r="459139" ht="15"/>
    <row r="459140" ht="15"/>
    <row r="459141" ht="15"/>
    <row r="459142" ht="15"/>
    <row r="459143" ht="15"/>
    <row r="459144" ht="15"/>
    <row r="459145" ht="15"/>
    <row r="459146" ht="15"/>
    <row r="459147" ht="15"/>
    <row r="459148" ht="15"/>
    <row r="459149" ht="15"/>
    <row r="459150" ht="15"/>
    <row r="459151" ht="15"/>
    <row r="459152" ht="15"/>
    <row r="459153" ht="15"/>
    <row r="459154" ht="15"/>
    <row r="459155" ht="15"/>
    <row r="459156" ht="15"/>
    <row r="459157" ht="15"/>
    <row r="459158" ht="15"/>
    <row r="459159" ht="15"/>
    <row r="459160" ht="15"/>
    <row r="459161" ht="15"/>
    <row r="459162" ht="15"/>
    <row r="459163" ht="15"/>
    <row r="459164" ht="15"/>
    <row r="459165" ht="15"/>
    <row r="459166" ht="15"/>
    <row r="459167" ht="15"/>
    <row r="459168" ht="15"/>
    <row r="459169" ht="15"/>
    <row r="459170" ht="15"/>
    <row r="459171" ht="15"/>
    <row r="459172" ht="15"/>
    <row r="459173" ht="15"/>
    <row r="459174" ht="15"/>
    <row r="459175" ht="15"/>
    <row r="459176" ht="15"/>
    <row r="459177" ht="15"/>
    <row r="459178" ht="15"/>
    <row r="459179" ht="15"/>
    <row r="459180" ht="15"/>
    <row r="459181" ht="15"/>
    <row r="459182" ht="15"/>
    <row r="459183" ht="15"/>
    <row r="459184" ht="15"/>
    <row r="459185" ht="15"/>
    <row r="459186" ht="15"/>
    <row r="459187" ht="15"/>
    <row r="459188" ht="15"/>
    <row r="459189" ht="15"/>
    <row r="459190" ht="15"/>
    <row r="459191" ht="15"/>
    <row r="459192" ht="15"/>
    <row r="459193" ht="15"/>
    <row r="459194" ht="15"/>
    <row r="459195" ht="15"/>
    <row r="459196" ht="15"/>
    <row r="459197" ht="15"/>
    <row r="459198" ht="15"/>
    <row r="459199" ht="15"/>
    <row r="459200" ht="15"/>
    <row r="459201" ht="15"/>
    <row r="459202" ht="15"/>
    <row r="459203" ht="15"/>
    <row r="459204" ht="15"/>
    <row r="459205" ht="15"/>
    <row r="459206" ht="15"/>
    <row r="459207" ht="15"/>
    <row r="459208" ht="15"/>
    <row r="459209" ht="15"/>
    <row r="459210" ht="15"/>
    <row r="459211" ht="15"/>
    <row r="459212" ht="15"/>
    <row r="459213" ht="15"/>
    <row r="459214" ht="15"/>
    <row r="459215" ht="15"/>
    <row r="459216" ht="15"/>
    <row r="459217" ht="15"/>
    <row r="459218" ht="15"/>
    <row r="459219" ht="15"/>
    <row r="459220" ht="15"/>
    <row r="459221" ht="15"/>
    <row r="459222" ht="15"/>
    <row r="459223" ht="15"/>
    <row r="459224" ht="15"/>
    <row r="459225" ht="15"/>
    <row r="459226" ht="15"/>
    <row r="459227" ht="15"/>
    <row r="459228" ht="15"/>
    <row r="459229" ht="15"/>
    <row r="459230" ht="15"/>
    <row r="459231" ht="15"/>
    <row r="459232" ht="15"/>
    <row r="459233" ht="15"/>
    <row r="459234" ht="15"/>
    <row r="459235" ht="15"/>
    <row r="459236" ht="15"/>
    <row r="459237" ht="15"/>
    <row r="459238" ht="15"/>
    <row r="459239" ht="15"/>
    <row r="459240" ht="15"/>
    <row r="459241" ht="15"/>
    <row r="459242" ht="15"/>
    <row r="459243" ht="15"/>
    <row r="459244" ht="15"/>
    <row r="459245" ht="15"/>
    <row r="459246" ht="15"/>
    <row r="459247" ht="15"/>
    <row r="459248" ht="15"/>
    <row r="459249" ht="15"/>
    <row r="459250" ht="15"/>
    <row r="459251" ht="15"/>
    <row r="459252" ht="15"/>
    <row r="459253" ht="15"/>
    <row r="459254" ht="15"/>
    <row r="459255" ht="15"/>
    <row r="459256" ht="15"/>
    <row r="459257" ht="15"/>
    <row r="459258" ht="15"/>
    <row r="459259" ht="15"/>
    <row r="459260" ht="15"/>
    <row r="459261" ht="15"/>
    <row r="459262" ht="15"/>
    <row r="459263" ht="15"/>
    <row r="459264" ht="15"/>
    <row r="459265" ht="15"/>
    <row r="459266" ht="15"/>
    <row r="459267" ht="15"/>
    <row r="459268" ht="15"/>
    <row r="459269" ht="15"/>
    <row r="459270" ht="15"/>
    <row r="459271" ht="15"/>
    <row r="459272" ht="15"/>
    <row r="459273" ht="15"/>
    <row r="459274" ht="15"/>
    <row r="459275" ht="15"/>
    <row r="459276" ht="15"/>
    <row r="459277" ht="15"/>
    <row r="459278" ht="15"/>
    <row r="459279" ht="15"/>
    <row r="459280" ht="15"/>
    <row r="459281" ht="15"/>
    <row r="459282" ht="15"/>
    <row r="459283" ht="15"/>
    <row r="459284" ht="15"/>
    <row r="459285" ht="15"/>
    <row r="459286" ht="15"/>
    <row r="459287" ht="15"/>
    <row r="459288" ht="15"/>
    <row r="459289" ht="15"/>
    <row r="459290" ht="15"/>
    <row r="459291" ht="15"/>
    <row r="459292" ht="15"/>
    <row r="459293" ht="15"/>
    <row r="459294" ht="15"/>
    <row r="459295" ht="15"/>
    <row r="459296" ht="15"/>
    <row r="459297" ht="15"/>
    <row r="459298" ht="15"/>
    <row r="459299" ht="15"/>
    <row r="459300" ht="15"/>
    <row r="459301" ht="15"/>
    <row r="459302" ht="15"/>
    <row r="459303" ht="15"/>
    <row r="459304" ht="15"/>
    <row r="459305" ht="15"/>
    <row r="459306" ht="15"/>
    <row r="459307" ht="15"/>
    <row r="459308" ht="15"/>
    <row r="459309" ht="15"/>
    <row r="459310" ht="15"/>
    <row r="459311" ht="15"/>
    <row r="459312" ht="15"/>
    <row r="459313" ht="15"/>
    <row r="459314" ht="15"/>
    <row r="459315" ht="15"/>
    <row r="459316" ht="15"/>
    <row r="459317" ht="15"/>
    <row r="459318" ht="15"/>
    <row r="459319" ht="15"/>
    <row r="459320" ht="15"/>
    <row r="459321" ht="15"/>
    <row r="459322" ht="15"/>
    <row r="459323" ht="15"/>
    <row r="459324" ht="15"/>
    <row r="459325" ht="15"/>
    <row r="459326" ht="15"/>
    <row r="459327" ht="15"/>
    <row r="459328" ht="15"/>
    <row r="459329" ht="15"/>
    <row r="459330" ht="15"/>
    <row r="459331" ht="15"/>
    <row r="459332" ht="15"/>
    <row r="459333" ht="15"/>
    <row r="459334" ht="15"/>
    <row r="459335" ht="15"/>
    <row r="459336" ht="15"/>
    <row r="459337" ht="15"/>
    <row r="459338" ht="15"/>
    <row r="459339" ht="15"/>
    <row r="459340" ht="15"/>
    <row r="459341" ht="15"/>
    <row r="459342" ht="15"/>
    <row r="459343" ht="15"/>
    <row r="459344" ht="15"/>
    <row r="459345" ht="15"/>
    <row r="459346" ht="15"/>
    <row r="459347" ht="15"/>
    <row r="459348" ht="15"/>
    <row r="459349" ht="15"/>
    <row r="459350" ht="15"/>
    <row r="459351" ht="15"/>
    <row r="459352" ht="15"/>
    <row r="459353" ht="15"/>
    <row r="459354" ht="15"/>
    <row r="459355" ht="15"/>
    <row r="459356" ht="15"/>
    <row r="459357" ht="15"/>
    <row r="459358" ht="15"/>
    <row r="459359" ht="15"/>
    <row r="459360" ht="15"/>
    <row r="459361" ht="15"/>
    <row r="459362" ht="15"/>
    <row r="459363" ht="15"/>
    <row r="459364" ht="15"/>
    <row r="459365" ht="15"/>
    <row r="459366" ht="15"/>
    <row r="459367" ht="15"/>
    <row r="459368" ht="15"/>
    <row r="459369" ht="15"/>
    <row r="459370" ht="15"/>
    <row r="459371" ht="15"/>
    <row r="459372" ht="15"/>
    <row r="459373" ht="15"/>
    <row r="459374" ht="15"/>
    <row r="459375" ht="15"/>
    <row r="459376" ht="15"/>
    <row r="459377" ht="15"/>
    <row r="459378" ht="15"/>
    <row r="459379" ht="15"/>
    <row r="459380" ht="15"/>
    <row r="459381" ht="15"/>
    <row r="459382" ht="15"/>
    <row r="459383" ht="15"/>
    <row r="459384" ht="15"/>
    <row r="459385" ht="15"/>
    <row r="459386" ht="15"/>
    <row r="459387" ht="15"/>
    <row r="459388" ht="15"/>
    <row r="459389" ht="15"/>
    <row r="459390" ht="15"/>
    <row r="459391" ht="15"/>
    <row r="459392" ht="15"/>
    <row r="459393" ht="15"/>
    <row r="459394" ht="15"/>
    <row r="459395" ht="15"/>
    <row r="459396" ht="15"/>
    <row r="459397" ht="15"/>
    <row r="459398" ht="15"/>
    <row r="459399" ht="15"/>
    <row r="459400" ht="15"/>
    <row r="459401" ht="15"/>
    <row r="459402" ht="15"/>
    <row r="459403" ht="15"/>
    <row r="459404" ht="15"/>
    <row r="459405" ht="15"/>
    <row r="459406" ht="15"/>
    <row r="459407" ht="15"/>
    <row r="459408" ht="15"/>
    <row r="459409" ht="15"/>
    <row r="459410" ht="15"/>
    <row r="459411" ht="15"/>
    <row r="459412" ht="15"/>
    <row r="459413" ht="15"/>
    <row r="459414" ht="15"/>
    <row r="459415" ht="15"/>
    <row r="459416" ht="15"/>
    <row r="459417" ht="15"/>
    <row r="459418" ht="15"/>
    <row r="459419" ht="15"/>
    <row r="459420" ht="15"/>
    <row r="459421" ht="15"/>
    <row r="459422" ht="15"/>
    <row r="459423" ht="15"/>
    <row r="459424" ht="15"/>
    <row r="459425" ht="15"/>
    <row r="459426" ht="15"/>
    <row r="459427" ht="15"/>
    <row r="459428" ht="15"/>
    <row r="459429" ht="15"/>
    <row r="459430" ht="15"/>
    <row r="459431" ht="15"/>
    <row r="459432" ht="15"/>
    <row r="459433" ht="15"/>
    <row r="459434" ht="15"/>
    <row r="459435" ht="15"/>
    <row r="459436" ht="15"/>
    <row r="459437" ht="15"/>
    <row r="459438" ht="15"/>
    <row r="459439" ht="15"/>
    <row r="459440" ht="15"/>
    <row r="459441" ht="15"/>
    <row r="459442" ht="15"/>
    <row r="459443" ht="15"/>
    <row r="459444" ht="15"/>
    <row r="459445" ht="15"/>
    <row r="459446" ht="15"/>
    <row r="459447" ht="15"/>
    <row r="459448" ht="15"/>
    <row r="459449" ht="15"/>
    <row r="459450" ht="15"/>
    <row r="459451" ht="15"/>
    <row r="459452" ht="15"/>
    <row r="459453" ht="15"/>
    <row r="459454" ht="15"/>
    <row r="459455" ht="15"/>
    <row r="459456" ht="15"/>
    <row r="459457" ht="15"/>
    <row r="459458" ht="15"/>
    <row r="459459" ht="15"/>
    <row r="459460" ht="15"/>
    <row r="459461" ht="15"/>
    <row r="459462" ht="15"/>
    <row r="459463" ht="15"/>
    <row r="459464" ht="15"/>
    <row r="459465" ht="15"/>
    <row r="459466" ht="15"/>
    <row r="459467" ht="15"/>
    <row r="459468" ht="15"/>
    <row r="459469" ht="15"/>
    <row r="459470" ht="15"/>
    <row r="459471" ht="15"/>
    <row r="459472" ht="15"/>
    <row r="459473" ht="15"/>
    <row r="459474" ht="15"/>
    <row r="459475" ht="15"/>
    <row r="459476" ht="15"/>
    <row r="459477" ht="15"/>
    <row r="459478" ht="15"/>
    <row r="459479" ht="15"/>
    <row r="459480" ht="15"/>
    <row r="459481" ht="15"/>
    <row r="459482" ht="15"/>
    <row r="459483" ht="15"/>
    <row r="459484" ht="15"/>
    <row r="459485" ht="15"/>
    <row r="459486" ht="15"/>
    <row r="459487" ht="15"/>
    <row r="459488" ht="15"/>
    <row r="459489" ht="15"/>
    <row r="459490" ht="15"/>
    <row r="459491" ht="15"/>
    <row r="459492" ht="15"/>
    <row r="459493" ht="15"/>
    <row r="459494" ht="15"/>
    <row r="459495" ht="15"/>
    <row r="459496" ht="15"/>
    <row r="459497" ht="15"/>
    <row r="459498" ht="15"/>
    <row r="459499" ht="15"/>
    <row r="459500" ht="15"/>
    <row r="459501" ht="15"/>
    <row r="459502" ht="15"/>
    <row r="459503" ht="15"/>
    <row r="459504" ht="15"/>
    <row r="459505" ht="15"/>
    <row r="459506" ht="15"/>
    <row r="459507" ht="15"/>
    <row r="459508" ht="15"/>
    <row r="459509" ht="15"/>
    <row r="459510" ht="15"/>
    <row r="459511" ht="15"/>
    <row r="459512" ht="15"/>
    <row r="459513" ht="15"/>
    <row r="459514" ht="15"/>
    <row r="459515" ht="15"/>
    <row r="459516" ht="15"/>
    <row r="459517" ht="15"/>
    <row r="459518" ht="15"/>
    <row r="459519" ht="15"/>
    <row r="459520" ht="15"/>
    <row r="459521" ht="15"/>
    <row r="459522" ht="15"/>
    <row r="459523" ht="15"/>
    <row r="459524" ht="15"/>
    <row r="459525" ht="15"/>
    <row r="459526" ht="15"/>
    <row r="459527" ht="15"/>
    <row r="459528" ht="15"/>
    <row r="459529" ht="15"/>
    <row r="459530" ht="15"/>
    <row r="459531" ht="15"/>
    <row r="459532" ht="15"/>
    <row r="459533" ht="15"/>
    <row r="459534" ht="15"/>
    <row r="459535" ht="15"/>
    <row r="459536" ht="15"/>
    <row r="459537" ht="15"/>
    <row r="459538" ht="15"/>
    <row r="459539" ht="15"/>
    <row r="459540" ht="15"/>
    <row r="459541" ht="15"/>
    <row r="459542" ht="15"/>
    <row r="459543" ht="15"/>
    <row r="459544" ht="15"/>
    <row r="459545" ht="15"/>
    <row r="459546" ht="15"/>
    <row r="459547" ht="15"/>
    <row r="459548" ht="15"/>
    <row r="459549" ht="15"/>
    <row r="459550" ht="15"/>
    <row r="459551" ht="15"/>
    <row r="459552" ht="15"/>
    <row r="459553" ht="15"/>
    <row r="459554" ht="15"/>
    <row r="459555" ht="15"/>
    <row r="459556" ht="15"/>
    <row r="459557" ht="15"/>
    <row r="459558" ht="15"/>
    <row r="459559" ht="15"/>
    <row r="459560" ht="15"/>
    <row r="459561" ht="15"/>
    <row r="459562" ht="15"/>
    <row r="459563" ht="15"/>
    <row r="459564" ht="15"/>
    <row r="459565" ht="15"/>
    <row r="459566" ht="15"/>
    <row r="459567" ht="15"/>
    <row r="459568" ht="15"/>
    <row r="459569" ht="15"/>
    <row r="459570" ht="15"/>
    <row r="459571" ht="15"/>
    <row r="459572" ht="15"/>
    <row r="459573" ht="15"/>
    <row r="459574" ht="15"/>
    <row r="459575" ht="15"/>
    <row r="459576" ht="15"/>
    <row r="459577" ht="15"/>
    <row r="459578" ht="15"/>
    <row r="459579" ht="15"/>
    <row r="459580" ht="15"/>
    <row r="459581" ht="15"/>
    <row r="459582" ht="15"/>
    <row r="459583" ht="15"/>
    <row r="459584" ht="15"/>
    <row r="459585" ht="15"/>
    <row r="459586" ht="15"/>
    <row r="459587" ht="15"/>
    <row r="459588" ht="15"/>
    <row r="459589" ht="15"/>
    <row r="459590" ht="15"/>
    <row r="459591" ht="15"/>
    <row r="459592" ht="15"/>
    <row r="459593" ht="15"/>
    <row r="459594" ht="15"/>
    <row r="459595" ht="15"/>
    <row r="459596" ht="15"/>
    <row r="459597" ht="15"/>
    <row r="459598" ht="15"/>
    <row r="459599" ht="15"/>
    <row r="459600" ht="15"/>
    <row r="459601" ht="15"/>
    <row r="459602" ht="15"/>
    <row r="459603" ht="15"/>
    <row r="459604" ht="15"/>
    <row r="459605" ht="15"/>
    <row r="459606" ht="15"/>
    <row r="459607" ht="15"/>
    <row r="459608" ht="15"/>
    <row r="459609" ht="15"/>
    <row r="459610" ht="15"/>
    <row r="459611" ht="15"/>
    <row r="459612" ht="15"/>
    <row r="459613" ht="15"/>
    <row r="459614" ht="15"/>
    <row r="459615" ht="15"/>
    <row r="459616" ht="15"/>
    <row r="459617" ht="15"/>
    <row r="459618" ht="15"/>
    <row r="459619" ht="15"/>
    <row r="459620" ht="15"/>
    <row r="459621" ht="15"/>
    <row r="459622" ht="15"/>
    <row r="459623" ht="15"/>
    <row r="459624" ht="15"/>
    <row r="459625" ht="15"/>
    <row r="459626" ht="15"/>
    <row r="459627" ht="15"/>
    <row r="459628" ht="15"/>
    <row r="459629" ht="15"/>
    <row r="459630" ht="15"/>
    <row r="459631" ht="15"/>
    <row r="459632" ht="15"/>
    <row r="459633" ht="15"/>
    <row r="459634" ht="15"/>
    <row r="459635" ht="15"/>
    <row r="459636" ht="15"/>
    <row r="459637" ht="15"/>
    <row r="459638" ht="15"/>
    <row r="459639" ht="15"/>
    <row r="459640" ht="15"/>
    <row r="459641" ht="15"/>
    <row r="459642" ht="15"/>
    <row r="459643" ht="15"/>
    <row r="459644" ht="15"/>
    <row r="459645" ht="15"/>
    <row r="459646" ht="15"/>
    <row r="459647" ht="15"/>
    <row r="459648" ht="15"/>
    <row r="459649" ht="15"/>
    <row r="459650" ht="15"/>
    <row r="459651" ht="15"/>
    <row r="459652" ht="15"/>
    <row r="459653" ht="15"/>
    <row r="459654" ht="15"/>
    <row r="459655" ht="15"/>
    <row r="459656" ht="15"/>
    <row r="459657" ht="15"/>
    <row r="459658" ht="15"/>
    <row r="459659" ht="15"/>
    <row r="459660" ht="15"/>
    <row r="459661" ht="15"/>
    <row r="459662" ht="15"/>
    <row r="459663" ht="15"/>
    <row r="459664" ht="15"/>
    <row r="459665" ht="15"/>
    <row r="459666" ht="15"/>
    <row r="459667" ht="15"/>
    <row r="459668" ht="15"/>
    <row r="459669" ht="15"/>
    <row r="459670" ht="15"/>
    <row r="459671" ht="15"/>
    <row r="459672" ht="15"/>
    <row r="459673" ht="15"/>
    <row r="459674" ht="15"/>
    <row r="459675" ht="15"/>
    <row r="459676" ht="15"/>
    <row r="459677" ht="15"/>
    <row r="459678" ht="15"/>
    <row r="459679" ht="15"/>
    <row r="459680" ht="15"/>
    <row r="459681" ht="15"/>
    <row r="459682" ht="15"/>
    <row r="459683" ht="15"/>
    <row r="459684" ht="15"/>
    <row r="459685" ht="15"/>
    <row r="459686" ht="15"/>
    <row r="459687" ht="15"/>
    <row r="459688" ht="15"/>
    <row r="459689" ht="15"/>
    <row r="459690" ht="15"/>
    <row r="459691" ht="15"/>
    <row r="459692" ht="15"/>
    <row r="459693" ht="15"/>
    <row r="459694" ht="15"/>
    <row r="459695" ht="15"/>
    <row r="459696" ht="15"/>
    <row r="459697" ht="15"/>
    <row r="459698" ht="15"/>
    <row r="459699" ht="15"/>
    <row r="459700" ht="15"/>
    <row r="459701" ht="15"/>
    <row r="459702" ht="15"/>
    <row r="459703" ht="15"/>
    <row r="459704" ht="15"/>
    <row r="459705" ht="15"/>
    <row r="459706" ht="15"/>
    <row r="459707" ht="15"/>
    <row r="459708" ht="15"/>
    <row r="459709" ht="15"/>
    <row r="459710" ht="15"/>
    <row r="459711" ht="15"/>
    <row r="459712" ht="15"/>
    <row r="459713" ht="15"/>
    <row r="459714" ht="15"/>
    <row r="459715" ht="15"/>
    <row r="459716" ht="15"/>
    <row r="459717" ht="15"/>
    <row r="459718" ht="15"/>
    <row r="459719" ht="15"/>
    <row r="459720" ht="15"/>
    <row r="459721" ht="15"/>
    <row r="459722" ht="15"/>
    <row r="459723" ht="15"/>
    <row r="459724" ht="15"/>
    <row r="459725" ht="15"/>
    <row r="459726" ht="15"/>
    <row r="459727" ht="15"/>
    <row r="459728" ht="15"/>
    <row r="459729" ht="15"/>
    <row r="459730" ht="15"/>
    <row r="459731" ht="15"/>
    <row r="459732" ht="15"/>
    <row r="459733" ht="15"/>
    <row r="459734" ht="15"/>
    <row r="459735" ht="15"/>
    <row r="459736" ht="15"/>
    <row r="459737" ht="15"/>
    <row r="459738" ht="15"/>
    <row r="459739" ht="15"/>
    <row r="459740" ht="15"/>
    <row r="459741" ht="15"/>
    <row r="459742" ht="15"/>
    <row r="459743" ht="15"/>
    <row r="459744" ht="15"/>
    <row r="459745" ht="15"/>
    <row r="459746" ht="15"/>
    <row r="459747" ht="15"/>
    <row r="459748" ht="15"/>
    <row r="459749" ht="15"/>
    <row r="459750" ht="15"/>
    <row r="459751" ht="15"/>
    <row r="459752" ht="15"/>
    <row r="459753" ht="15"/>
    <row r="459754" ht="15"/>
    <row r="459755" ht="15"/>
    <row r="459756" ht="15"/>
    <row r="459757" ht="15"/>
    <row r="459758" ht="15"/>
    <row r="459759" ht="15"/>
    <row r="459760" ht="15"/>
    <row r="459761" ht="15"/>
    <row r="459762" ht="15"/>
    <row r="459763" ht="15"/>
    <row r="459764" ht="15"/>
    <row r="459765" ht="15"/>
    <row r="459766" ht="15"/>
    <row r="459767" ht="15"/>
    <row r="459768" ht="15"/>
    <row r="459769" ht="15"/>
    <row r="459770" ht="15"/>
    <row r="459771" ht="15"/>
    <row r="459772" ht="15"/>
    <row r="459773" ht="15"/>
    <row r="459774" ht="15"/>
    <row r="459775" ht="15"/>
    <row r="459776" ht="15"/>
    <row r="459777" ht="15"/>
    <row r="459778" ht="15"/>
    <row r="459779" ht="15"/>
    <row r="459780" ht="15"/>
    <row r="459781" ht="15"/>
    <row r="459782" ht="15"/>
    <row r="459783" ht="15"/>
    <row r="459784" ht="15"/>
    <row r="459785" ht="15"/>
    <row r="459786" ht="15"/>
    <row r="459787" ht="15"/>
    <row r="459788" ht="15"/>
    <row r="459789" ht="15"/>
    <row r="459790" ht="15"/>
    <row r="459791" ht="15"/>
    <row r="459792" ht="15"/>
    <row r="459793" ht="15"/>
    <row r="459794" ht="15"/>
    <row r="459795" ht="15"/>
    <row r="459796" ht="15"/>
    <row r="459797" ht="15"/>
    <row r="459798" ht="15"/>
    <row r="459799" ht="15"/>
    <row r="459800" ht="15"/>
    <row r="459801" ht="15"/>
    <row r="459802" ht="15"/>
    <row r="459803" ht="15"/>
    <row r="459804" ht="15"/>
    <row r="459805" ht="15"/>
    <row r="459806" ht="15"/>
    <row r="459807" ht="15"/>
    <row r="459808" ht="15"/>
    <row r="459809" ht="15"/>
    <row r="459810" ht="15"/>
    <row r="459811" ht="15"/>
    <row r="459812" ht="15"/>
    <row r="459813" ht="15"/>
    <row r="459814" ht="15"/>
    <row r="459815" ht="15"/>
    <row r="459816" ht="15"/>
    <row r="459817" ht="15"/>
    <row r="459818" ht="15"/>
    <row r="459819" ht="15"/>
    <row r="459820" ht="15"/>
    <row r="459821" ht="15"/>
    <row r="459822" ht="15"/>
    <row r="459823" ht="15"/>
    <row r="459824" ht="15"/>
    <row r="459825" ht="15"/>
    <row r="459826" ht="15"/>
    <row r="459827" ht="15"/>
    <row r="459828" ht="15"/>
    <row r="459829" ht="15"/>
    <row r="459830" ht="15"/>
    <row r="459831" ht="15"/>
    <row r="459832" ht="15"/>
    <row r="459833" ht="15"/>
    <row r="459834" ht="15"/>
    <row r="459835" ht="15"/>
    <row r="459836" ht="15"/>
    <row r="459837" ht="15"/>
    <row r="459838" ht="15"/>
    <row r="459839" ht="15"/>
    <row r="459840" ht="15"/>
    <row r="459841" ht="15"/>
    <row r="459842" ht="15"/>
    <row r="459843" ht="15"/>
    <row r="459844" ht="15"/>
    <row r="459845" ht="15"/>
    <row r="459846" ht="15"/>
    <row r="459847" ht="15"/>
    <row r="459848" ht="15"/>
    <row r="459849" ht="15"/>
    <row r="459850" ht="15"/>
    <row r="459851" ht="15"/>
    <row r="459852" ht="15"/>
    <row r="459853" ht="15"/>
    <row r="459854" ht="15"/>
    <row r="459855" ht="15"/>
    <row r="459856" ht="15"/>
    <row r="459857" ht="15"/>
    <row r="459858" ht="15"/>
    <row r="459859" ht="15"/>
    <row r="459860" ht="15"/>
    <row r="459861" ht="15"/>
    <row r="459862" ht="15"/>
    <row r="459863" ht="15"/>
    <row r="459864" ht="15"/>
    <row r="459865" ht="15"/>
    <row r="459866" ht="15"/>
    <row r="459867" ht="15"/>
    <row r="459868" ht="15"/>
    <row r="459869" ht="15"/>
    <row r="459870" ht="15"/>
    <row r="459871" ht="15"/>
    <row r="459872" ht="15"/>
    <row r="459873" ht="15"/>
    <row r="459874" ht="15"/>
    <row r="459875" ht="15"/>
    <row r="459876" ht="15"/>
    <row r="459877" ht="15"/>
    <row r="459878" ht="15"/>
    <row r="459879" ht="15"/>
    <row r="459880" ht="15"/>
    <row r="459881" ht="15"/>
    <row r="459882" ht="15"/>
    <row r="459883" ht="15"/>
    <row r="459884" ht="15"/>
    <row r="459885" ht="15"/>
    <row r="459886" ht="15"/>
    <row r="459887" ht="15"/>
    <row r="459888" ht="15"/>
    <row r="459889" ht="15"/>
    <row r="459890" ht="15"/>
    <row r="459891" ht="15"/>
    <row r="459892" ht="15"/>
    <row r="459893" ht="15"/>
    <row r="459894" ht="15"/>
    <row r="459895" ht="15"/>
    <row r="459896" ht="15"/>
    <row r="459897" ht="15"/>
    <row r="459898" ht="15"/>
    <row r="459899" ht="15"/>
    <row r="459900" ht="15"/>
    <row r="459901" ht="15"/>
    <row r="459902" ht="15"/>
    <row r="459903" ht="15"/>
    <row r="459904" ht="15"/>
    <row r="459905" ht="15"/>
    <row r="459906" ht="15"/>
    <row r="459907" ht="15"/>
    <row r="459908" ht="15"/>
    <row r="459909" ht="15"/>
    <row r="459910" ht="15"/>
    <row r="459911" ht="15"/>
    <row r="459912" ht="15"/>
    <row r="459913" ht="15"/>
    <row r="459914" ht="15"/>
    <row r="459915" ht="15"/>
    <row r="459916" ht="15"/>
    <row r="459917" ht="15"/>
    <row r="459918" ht="15"/>
    <row r="459919" ht="15"/>
    <row r="459920" ht="15"/>
    <row r="459921" ht="15"/>
    <row r="459922" ht="15"/>
    <row r="459923" ht="15"/>
    <row r="459924" ht="15"/>
    <row r="459925" ht="15"/>
    <row r="459926" ht="15"/>
    <row r="459927" ht="15"/>
    <row r="459928" ht="15"/>
    <row r="459929" ht="15"/>
    <row r="459930" ht="15"/>
    <row r="459931" ht="15"/>
    <row r="459932" ht="15"/>
    <row r="459933" ht="15"/>
    <row r="459934" ht="15"/>
    <row r="459935" ht="15"/>
    <row r="459936" ht="15"/>
    <row r="459937" ht="15"/>
    <row r="459938" ht="15"/>
    <row r="459939" ht="15"/>
    <row r="459940" ht="15"/>
    <row r="459941" ht="15"/>
    <row r="459942" ht="15"/>
    <row r="459943" ht="15"/>
    <row r="459944" ht="15"/>
    <row r="459945" ht="15"/>
    <row r="459946" ht="15"/>
    <row r="459947" ht="15"/>
    <row r="459948" ht="15"/>
    <row r="459949" ht="15"/>
    <row r="459950" ht="15"/>
    <row r="459951" ht="15"/>
    <row r="459952" ht="15"/>
    <row r="459953" ht="15"/>
    <row r="459954" ht="15"/>
    <row r="459955" ht="15"/>
    <row r="459956" ht="15"/>
    <row r="459957" ht="15"/>
    <row r="459958" ht="15"/>
    <row r="459959" ht="15"/>
    <row r="459960" ht="15"/>
    <row r="459961" ht="15"/>
    <row r="459962" ht="15"/>
    <row r="459963" ht="15"/>
    <row r="459964" ht="15"/>
    <row r="459965" ht="15"/>
    <row r="459966" ht="15"/>
    <row r="459967" ht="15"/>
    <row r="459968" ht="15"/>
    <row r="459969" ht="15"/>
    <row r="459970" ht="15"/>
    <row r="459971" ht="15"/>
    <row r="459972" ht="15"/>
    <row r="459973" ht="15"/>
    <row r="459974" ht="15"/>
    <row r="459975" ht="15"/>
    <row r="459976" ht="15"/>
    <row r="459977" ht="15"/>
    <row r="459978" ht="15"/>
    <row r="459979" ht="15"/>
    <row r="459980" ht="15"/>
    <row r="459981" ht="15"/>
    <row r="459982" ht="15"/>
    <row r="459983" ht="15"/>
    <row r="459984" ht="15"/>
    <row r="459985" ht="15"/>
    <row r="459986" ht="15"/>
    <row r="459987" ht="15"/>
    <row r="459988" ht="15"/>
    <row r="459989" ht="15"/>
    <row r="459990" ht="15"/>
    <row r="459991" ht="15"/>
    <row r="459992" ht="15"/>
    <row r="459993" ht="15"/>
    <row r="459994" ht="15"/>
    <row r="459995" ht="15"/>
    <row r="459996" ht="15"/>
    <row r="459997" ht="15"/>
    <row r="459998" ht="15"/>
    <row r="459999" ht="15"/>
    <row r="460000" ht="15"/>
    <row r="460001" ht="15"/>
    <row r="460002" ht="15"/>
    <row r="460003" ht="15"/>
    <row r="460004" ht="15"/>
    <row r="460005" ht="15"/>
    <row r="460006" ht="15"/>
    <row r="460007" ht="15"/>
    <row r="460008" ht="15"/>
    <row r="460009" ht="15"/>
    <row r="460010" ht="15"/>
    <row r="460011" ht="15"/>
    <row r="460012" ht="15"/>
    <row r="460013" ht="15"/>
    <row r="460014" ht="15"/>
    <row r="460015" ht="15"/>
    <row r="460016" ht="15"/>
    <row r="460017" ht="15"/>
    <row r="460018" ht="15"/>
    <row r="460019" ht="15"/>
    <row r="460020" ht="15"/>
    <row r="460021" ht="15"/>
    <row r="460022" ht="15"/>
    <row r="460023" ht="15"/>
    <row r="460024" ht="15"/>
    <row r="460025" ht="15"/>
    <row r="460026" ht="15"/>
    <row r="460027" ht="15"/>
    <row r="460028" ht="15"/>
    <row r="460029" ht="15"/>
    <row r="460030" ht="15"/>
    <row r="460031" ht="15"/>
    <row r="460032" ht="15"/>
    <row r="460033" ht="15"/>
    <row r="460034" ht="15"/>
    <row r="460035" ht="15"/>
    <row r="460036" ht="15"/>
    <row r="460037" ht="15"/>
    <row r="460038" ht="15"/>
    <row r="460039" ht="15"/>
    <row r="460040" ht="15"/>
    <row r="460041" ht="15"/>
    <row r="460042" ht="15"/>
    <row r="460043" ht="15"/>
    <row r="460044" ht="15"/>
    <row r="460045" ht="15"/>
    <row r="460046" ht="15"/>
    <row r="460047" ht="15"/>
    <row r="460048" ht="15"/>
    <row r="460049" ht="15"/>
    <row r="460050" ht="15"/>
    <row r="460051" ht="15"/>
    <row r="460052" ht="15"/>
    <row r="460053" ht="15"/>
    <row r="460054" ht="15"/>
    <row r="460055" ht="15"/>
    <row r="460056" ht="15"/>
    <row r="460057" ht="15"/>
    <row r="460058" ht="15"/>
    <row r="460059" ht="15"/>
    <row r="460060" ht="15"/>
    <row r="460061" ht="15"/>
    <row r="460062" ht="15"/>
    <row r="460063" ht="15"/>
    <row r="460064" ht="15"/>
    <row r="460065" ht="15"/>
    <row r="460066" ht="15"/>
    <row r="460067" ht="15"/>
    <row r="460068" ht="15"/>
    <row r="460069" ht="15"/>
    <row r="460070" ht="15"/>
    <row r="460071" ht="15"/>
    <row r="460072" ht="15"/>
    <row r="460073" ht="15"/>
    <row r="460074" ht="15"/>
    <row r="460075" ht="15"/>
    <row r="460076" ht="15"/>
    <row r="460077" ht="15"/>
    <row r="460078" ht="15"/>
    <row r="460079" ht="15"/>
    <row r="460080" ht="15"/>
    <row r="460081" ht="15"/>
    <row r="460082" ht="15"/>
    <row r="460083" ht="15"/>
    <row r="460084" ht="15"/>
    <row r="460085" ht="15"/>
    <row r="460086" ht="15"/>
    <row r="460087" ht="15"/>
    <row r="460088" ht="15"/>
    <row r="460089" ht="15"/>
    <row r="460090" ht="15"/>
    <row r="460091" ht="15"/>
    <row r="460092" ht="15"/>
    <row r="460093" ht="15"/>
    <row r="460094" ht="15"/>
    <row r="460095" ht="15"/>
    <row r="460096" ht="15"/>
    <row r="460097" ht="15"/>
    <row r="460098" ht="15"/>
    <row r="460099" ht="15"/>
    <row r="460100" ht="15"/>
    <row r="460101" ht="15"/>
    <row r="460102" ht="15"/>
    <row r="460103" ht="15"/>
    <row r="460104" ht="15"/>
    <row r="460105" ht="15"/>
    <row r="460106" ht="15"/>
    <row r="460107" ht="15"/>
    <row r="460108" ht="15"/>
    <row r="460109" ht="15"/>
    <row r="460110" ht="15"/>
    <row r="460111" ht="15"/>
    <row r="460112" ht="15"/>
    <row r="460113" ht="15"/>
    <row r="460114" ht="15"/>
    <row r="460115" ht="15"/>
    <row r="460116" ht="15"/>
    <row r="460117" ht="15"/>
    <row r="460118" ht="15"/>
    <row r="460119" ht="15"/>
    <row r="460120" ht="15"/>
    <row r="460121" ht="15"/>
    <row r="460122" ht="15"/>
    <row r="460123" ht="15"/>
    <row r="460124" ht="15"/>
    <row r="460125" ht="15"/>
    <row r="460126" ht="15"/>
    <row r="460127" ht="15"/>
    <row r="460128" ht="15"/>
    <row r="460129" ht="15"/>
    <row r="460130" ht="15"/>
    <row r="460131" ht="15"/>
    <row r="460132" ht="15"/>
    <row r="460133" ht="15"/>
    <row r="460134" ht="15"/>
    <row r="460135" ht="15"/>
    <row r="460136" ht="15"/>
    <row r="460137" ht="15"/>
    <row r="460138" ht="15"/>
    <row r="460139" ht="15"/>
    <row r="460140" ht="15"/>
    <row r="460141" ht="15"/>
    <row r="460142" ht="15"/>
    <row r="460143" ht="15"/>
    <row r="460144" ht="15"/>
    <row r="460145" ht="15"/>
    <row r="460146" ht="15"/>
    <row r="460147" ht="15"/>
    <row r="460148" ht="15"/>
    <row r="460149" ht="15"/>
    <row r="460150" ht="15"/>
    <row r="460151" ht="15"/>
    <row r="460152" ht="15"/>
    <row r="460153" ht="15"/>
    <row r="460154" ht="15"/>
    <row r="460155" ht="15"/>
    <row r="460156" ht="15"/>
    <row r="460157" ht="15"/>
    <row r="460158" ht="15"/>
    <row r="460159" ht="15"/>
    <row r="460160" ht="15"/>
    <row r="460161" ht="15"/>
    <row r="460162" ht="15"/>
    <row r="460163" ht="15"/>
    <row r="460164" ht="15"/>
    <row r="460165" ht="15"/>
    <row r="460166" ht="15"/>
    <row r="460167" ht="15"/>
    <row r="460168" ht="15"/>
    <row r="460169" ht="15"/>
    <row r="460170" ht="15"/>
    <row r="460171" ht="15"/>
    <row r="460172" ht="15"/>
    <row r="460173" ht="15"/>
    <row r="460174" ht="15"/>
    <row r="460175" ht="15"/>
    <row r="460176" ht="15"/>
    <row r="460177" ht="15"/>
    <row r="460178" ht="15"/>
    <row r="460179" ht="15"/>
    <row r="460180" ht="15"/>
    <row r="460181" ht="15"/>
    <row r="460182" ht="15"/>
    <row r="460183" ht="15"/>
    <row r="460184" ht="15"/>
    <row r="460185" ht="15"/>
    <row r="460186" ht="15"/>
    <row r="460187" ht="15"/>
    <row r="460188" ht="15"/>
    <row r="460189" ht="15"/>
    <row r="460190" ht="15"/>
    <row r="460191" ht="15"/>
    <row r="460192" ht="15"/>
    <row r="460193" ht="15"/>
    <row r="460194" ht="15"/>
    <row r="460195" ht="15"/>
    <row r="460196" ht="15"/>
    <row r="460197" ht="15"/>
    <row r="460198" ht="15"/>
    <row r="460199" ht="15"/>
    <row r="460200" ht="15"/>
    <row r="460201" ht="15"/>
    <row r="460202" ht="15"/>
    <row r="460203" ht="15"/>
    <row r="460204" ht="15"/>
    <row r="460205" ht="15"/>
    <row r="460206" ht="15"/>
    <row r="460207" ht="15"/>
    <row r="460208" ht="15"/>
    <row r="460209" ht="15"/>
    <row r="460210" ht="15"/>
    <row r="460211" ht="15"/>
    <row r="460212" ht="15"/>
    <row r="460213" ht="15"/>
    <row r="460214" ht="15"/>
    <row r="460215" ht="15"/>
    <row r="460216" ht="15"/>
    <row r="460217" ht="15"/>
    <row r="460218" ht="15"/>
    <row r="460219" ht="15"/>
    <row r="460220" ht="15"/>
    <row r="460221" ht="15"/>
    <row r="460222" ht="15"/>
    <row r="460223" ht="15"/>
    <row r="460224" ht="15"/>
    <row r="460225" ht="15"/>
    <row r="460226" ht="15"/>
    <row r="460227" ht="15"/>
    <row r="460228" ht="15"/>
    <row r="460229" ht="15"/>
    <row r="460230" ht="15"/>
    <row r="460231" ht="15"/>
    <row r="460232" ht="15"/>
    <row r="460233" ht="15"/>
    <row r="460234" ht="15"/>
    <row r="460235" ht="15"/>
    <row r="460236" ht="15"/>
    <row r="460237" ht="15"/>
    <row r="460238" ht="15"/>
    <row r="460239" ht="15"/>
    <row r="460240" ht="15"/>
    <row r="460241" ht="15"/>
    <row r="460242" ht="15"/>
    <row r="460243" ht="15"/>
    <row r="460244" ht="15"/>
    <row r="460245" ht="15"/>
    <row r="460246" ht="15"/>
    <row r="460247" ht="15"/>
    <row r="460248" ht="15"/>
    <row r="460249" ht="15"/>
    <row r="460250" ht="15"/>
    <row r="460251" ht="15"/>
    <row r="460252" ht="15"/>
    <row r="460253" ht="15"/>
    <row r="460254" ht="15"/>
    <row r="460255" ht="15"/>
    <row r="460256" ht="15"/>
    <row r="460257" ht="15"/>
    <row r="460258" ht="15"/>
    <row r="460259" ht="15"/>
    <row r="460260" ht="15"/>
    <row r="460261" ht="15"/>
    <row r="460262" ht="15"/>
    <row r="460263" ht="15"/>
    <row r="460264" ht="15"/>
    <row r="460265" ht="15"/>
    <row r="460266" ht="15"/>
    <row r="460267" ht="15"/>
    <row r="460268" ht="15"/>
    <row r="460269" ht="15"/>
    <row r="460270" ht="15"/>
    <row r="460271" ht="15"/>
    <row r="460272" ht="15"/>
    <row r="460273" ht="15"/>
    <row r="460274" ht="15"/>
    <row r="460275" ht="15"/>
    <row r="460276" ht="15"/>
    <row r="460277" ht="15"/>
    <row r="460278" ht="15"/>
    <row r="460279" ht="15"/>
    <row r="460280" ht="15"/>
    <row r="460281" ht="15"/>
    <row r="460282" ht="15"/>
    <row r="460283" ht="15"/>
    <row r="460284" ht="15"/>
    <row r="460285" ht="15"/>
    <row r="460286" ht="15"/>
    <row r="460287" ht="15"/>
    <row r="460288" ht="15"/>
    <row r="460289" ht="15"/>
    <row r="460290" ht="15"/>
    <row r="460291" ht="15"/>
    <row r="460292" ht="15"/>
    <row r="460293" ht="15"/>
    <row r="460294" ht="15"/>
    <row r="460295" ht="15"/>
    <row r="460296" ht="15"/>
    <row r="460297" ht="15"/>
    <row r="460298" ht="15"/>
    <row r="460299" ht="15"/>
    <row r="460300" ht="15"/>
    <row r="460301" ht="15"/>
    <row r="460302" ht="15"/>
    <row r="460303" ht="15"/>
    <row r="460304" ht="15"/>
    <row r="460305" ht="15"/>
    <row r="460306" ht="15"/>
    <row r="460307" ht="15"/>
    <row r="460308" ht="15"/>
    <row r="460309" ht="15"/>
    <row r="460310" ht="15"/>
    <row r="460311" ht="15"/>
    <row r="460312" ht="15"/>
    <row r="460313" ht="15"/>
    <row r="460314" ht="15"/>
    <row r="460315" ht="15"/>
    <row r="460316" ht="15"/>
    <row r="460317" ht="15"/>
    <row r="460318" ht="15"/>
    <row r="460319" ht="15"/>
    <row r="460320" ht="15"/>
    <row r="460321" ht="15"/>
    <row r="460322" ht="15"/>
    <row r="460323" ht="15"/>
    <row r="460324" ht="15"/>
    <row r="460325" ht="15"/>
    <row r="460326" ht="15"/>
    <row r="460327" ht="15"/>
    <row r="460328" ht="15"/>
    <row r="460329" ht="15"/>
    <row r="460330" ht="15"/>
    <row r="460331" ht="15"/>
    <row r="460332" ht="15"/>
    <row r="460333" ht="15"/>
    <row r="460334" ht="15"/>
    <row r="460335" ht="15"/>
    <row r="460336" ht="15"/>
    <row r="460337" ht="15"/>
    <row r="460338" ht="15"/>
    <row r="460339" ht="15"/>
    <row r="460340" ht="15"/>
    <row r="460341" ht="15"/>
    <row r="460342" ht="15"/>
    <row r="460343" ht="15"/>
    <row r="460344" ht="15"/>
    <row r="460345" ht="15"/>
    <row r="460346" ht="15"/>
    <row r="460347" ht="15"/>
    <row r="460348" ht="15"/>
    <row r="460349" ht="15"/>
    <row r="460350" ht="15"/>
    <row r="460351" ht="15"/>
    <row r="460352" ht="15"/>
    <row r="460353" ht="15"/>
    <row r="460354" ht="15"/>
    <row r="460355" ht="15"/>
    <row r="460356" ht="15"/>
    <row r="460357" ht="15"/>
    <row r="460358" ht="15"/>
    <row r="460359" ht="15"/>
    <row r="460360" ht="15"/>
    <row r="460361" ht="15"/>
    <row r="460362" ht="15"/>
    <row r="460363" ht="15"/>
    <row r="460364" ht="15"/>
    <row r="460365" ht="15"/>
    <row r="460366" ht="15"/>
    <row r="460367" ht="15"/>
    <row r="460368" ht="15"/>
    <row r="460369" ht="15"/>
    <row r="460370" ht="15"/>
    <row r="460371" ht="15"/>
    <row r="460372" ht="15"/>
    <row r="460373" ht="15"/>
    <row r="460374" ht="15"/>
    <row r="460375" ht="15"/>
    <row r="460376" ht="15"/>
    <row r="460377" ht="15"/>
    <row r="460378" ht="15"/>
    <row r="460379" ht="15"/>
    <row r="460380" ht="15"/>
    <row r="460381" ht="15"/>
    <row r="460382" ht="15"/>
    <row r="460383" ht="15"/>
    <row r="460384" ht="15"/>
    <row r="460385" ht="15"/>
    <row r="460386" ht="15"/>
    <row r="460387" ht="15"/>
    <row r="460388" ht="15"/>
    <row r="460389" ht="15"/>
    <row r="460390" ht="15"/>
    <row r="460391" ht="15"/>
    <row r="460392" ht="15"/>
    <row r="460393" ht="15"/>
    <row r="460394" ht="15"/>
    <row r="460395" ht="15"/>
    <row r="460396" ht="15"/>
    <row r="460397" ht="15"/>
    <row r="460398" ht="15"/>
    <row r="460399" ht="15"/>
    <row r="460400" ht="15"/>
    <row r="460401" ht="15"/>
    <row r="460402" ht="15"/>
    <row r="460403" ht="15"/>
    <row r="460404" ht="15"/>
    <row r="460405" ht="15"/>
    <row r="460406" ht="15"/>
    <row r="460407" ht="15"/>
    <row r="460408" ht="15"/>
    <row r="460409" ht="15"/>
    <row r="460410" ht="15"/>
    <row r="460411" ht="15"/>
    <row r="460412" ht="15"/>
    <row r="460413" ht="15"/>
    <row r="460414" ht="15"/>
    <row r="460415" ht="15"/>
    <row r="460416" ht="15"/>
    <row r="460417" ht="15"/>
    <row r="460418" ht="15"/>
    <row r="460419" ht="15"/>
    <row r="460420" ht="15"/>
    <row r="460421" ht="15"/>
    <row r="460422" ht="15"/>
    <row r="460423" ht="15"/>
    <row r="460424" ht="15"/>
    <row r="460425" ht="15"/>
    <row r="460426" ht="15"/>
    <row r="460427" ht="15"/>
    <row r="460428" ht="15"/>
    <row r="460429" ht="15"/>
    <row r="460430" ht="15"/>
    <row r="460431" ht="15"/>
    <row r="460432" ht="15"/>
    <row r="460433" ht="15"/>
    <row r="460434" ht="15"/>
    <row r="460435" ht="15"/>
    <row r="460436" ht="15"/>
    <row r="460437" ht="15"/>
    <row r="460438" ht="15"/>
    <row r="460439" ht="15"/>
    <row r="460440" ht="15"/>
    <row r="460441" ht="15"/>
    <row r="460442" ht="15"/>
    <row r="460443" ht="15"/>
    <row r="460444" ht="15"/>
    <row r="460445" ht="15"/>
    <row r="460446" ht="15"/>
    <row r="460447" ht="15"/>
    <row r="460448" ht="15"/>
    <row r="460449" ht="15"/>
    <row r="460450" ht="15"/>
    <row r="460451" ht="15"/>
    <row r="460452" ht="15"/>
    <row r="460453" ht="15"/>
    <row r="460454" ht="15"/>
    <row r="460455" ht="15"/>
    <row r="460456" ht="15"/>
    <row r="460457" ht="15"/>
    <row r="460458" ht="15"/>
    <row r="460459" ht="15"/>
    <row r="460460" ht="15"/>
    <row r="460461" ht="15"/>
    <row r="460462" ht="15"/>
    <row r="460463" ht="15"/>
    <row r="460464" ht="15"/>
    <row r="460465" ht="15"/>
    <row r="460466" ht="15"/>
    <row r="460467" ht="15"/>
    <row r="460468" ht="15"/>
    <row r="460469" ht="15"/>
    <row r="460470" ht="15"/>
    <row r="460471" ht="15"/>
    <row r="460472" ht="15"/>
    <row r="460473" ht="15"/>
    <row r="460474" ht="15"/>
    <row r="460475" ht="15"/>
    <row r="460476" ht="15"/>
    <row r="460477" ht="15"/>
    <row r="460478" ht="15"/>
    <row r="460479" ht="15"/>
    <row r="460480" ht="15"/>
    <row r="460481" ht="15"/>
    <row r="460482" ht="15"/>
    <row r="460483" ht="15"/>
    <row r="460484" ht="15"/>
    <row r="460485" ht="15"/>
    <row r="460486" ht="15"/>
    <row r="460487" ht="15"/>
    <row r="460488" ht="15"/>
    <row r="460489" ht="15"/>
    <row r="460490" ht="15"/>
    <row r="460491" ht="15"/>
    <row r="460492" ht="15"/>
    <row r="460493" ht="15"/>
    <row r="460494" ht="15"/>
    <row r="460495" ht="15"/>
    <row r="460496" ht="15"/>
    <row r="460497" ht="15"/>
    <row r="460498" ht="15"/>
    <row r="460499" ht="15"/>
    <row r="460500" ht="15"/>
    <row r="460501" ht="15"/>
    <row r="460502" ht="15"/>
    <row r="460503" ht="15"/>
    <row r="460504" ht="15"/>
    <row r="460505" ht="15"/>
    <row r="460506" ht="15"/>
    <row r="460507" ht="15"/>
    <row r="460508" ht="15"/>
    <row r="460509" ht="15"/>
    <row r="460510" ht="15"/>
    <row r="460511" ht="15"/>
    <row r="460512" ht="15"/>
    <row r="460513" ht="15"/>
    <row r="460514" ht="15"/>
    <row r="460515" ht="15"/>
    <row r="460516" ht="15"/>
    <row r="460517" ht="15"/>
    <row r="460518" ht="15"/>
    <row r="460519" ht="15"/>
    <row r="460520" ht="15"/>
    <row r="460521" ht="15"/>
    <row r="460522" ht="15"/>
    <row r="460523" ht="15"/>
    <row r="460524" ht="15"/>
    <row r="460525" ht="15"/>
    <row r="460526" ht="15"/>
    <row r="460527" ht="15"/>
    <row r="460528" ht="15"/>
    <row r="460529" ht="15"/>
    <row r="460530" ht="15"/>
    <row r="460531" ht="15"/>
    <row r="460532" ht="15"/>
    <row r="460533" ht="15"/>
    <row r="460534" ht="15"/>
    <row r="460535" ht="15"/>
    <row r="460536" ht="15"/>
    <row r="460537" ht="15"/>
    <row r="460538" ht="15"/>
    <row r="460539" ht="15"/>
    <row r="460540" ht="15"/>
    <row r="460541" ht="15"/>
    <row r="460542" ht="15"/>
    <row r="460543" ht="15"/>
    <row r="460544" ht="15"/>
    <row r="460545" ht="15"/>
    <row r="460546" ht="15"/>
    <row r="460547" ht="15"/>
    <row r="460548" ht="15"/>
    <row r="460549" ht="15"/>
    <row r="460550" ht="15"/>
    <row r="460551" ht="15"/>
    <row r="460552" ht="15"/>
    <row r="460553" ht="15"/>
    <row r="460554" ht="15"/>
    <row r="460555" ht="15"/>
    <row r="460556" ht="15"/>
    <row r="460557" ht="15"/>
    <row r="460558" ht="15"/>
    <row r="460559" ht="15"/>
    <row r="460560" ht="15"/>
    <row r="460561" ht="15"/>
    <row r="460562" ht="15"/>
    <row r="460563" ht="15"/>
    <row r="460564" ht="15"/>
    <row r="460565" ht="15"/>
    <row r="460566" ht="15"/>
    <row r="460567" ht="15"/>
    <row r="460568" ht="15"/>
    <row r="460569" ht="15"/>
    <row r="460570" ht="15"/>
    <row r="460571" ht="15"/>
    <row r="460572" ht="15"/>
    <row r="460573" ht="15"/>
    <row r="460574" ht="15"/>
    <row r="460575" ht="15"/>
    <row r="460576" ht="15"/>
    <row r="460577" ht="15"/>
    <row r="460578" ht="15"/>
    <row r="460579" ht="15"/>
    <row r="460580" ht="15"/>
    <row r="460581" ht="15"/>
    <row r="460582" ht="15"/>
    <row r="460583" ht="15"/>
    <row r="460584" ht="15"/>
    <row r="460585" ht="15"/>
    <row r="460586" ht="15"/>
    <row r="460587" ht="15"/>
    <row r="460588" ht="15"/>
    <row r="460589" ht="15"/>
    <row r="460590" ht="15"/>
    <row r="460591" ht="15"/>
    <row r="460592" ht="15"/>
    <row r="460593" ht="15"/>
    <row r="460594" ht="15"/>
    <row r="460595" ht="15"/>
    <row r="460596" ht="15"/>
    <row r="460597" ht="15"/>
    <row r="460598" ht="15"/>
    <row r="460599" ht="15"/>
    <row r="460600" ht="15"/>
    <row r="460601" ht="15"/>
    <row r="460602" ht="15"/>
    <row r="460603" ht="15"/>
    <row r="460604" ht="15"/>
    <row r="460605" ht="15"/>
    <row r="460606" ht="15"/>
    <row r="460607" ht="15"/>
    <row r="460608" ht="15"/>
    <row r="460609" ht="15"/>
    <row r="460610" ht="15"/>
    <row r="460611" ht="15"/>
    <row r="460612" ht="15"/>
    <row r="460613" ht="15"/>
    <row r="460614" ht="15"/>
    <row r="460615" ht="15"/>
    <row r="460616" ht="15"/>
    <row r="460617" ht="15"/>
    <row r="460618" ht="15"/>
    <row r="460619" ht="15"/>
    <row r="460620" ht="15"/>
    <row r="460621" ht="15"/>
    <row r="460622" ht="15"/>
    <row r="460623" ht="15"/>
    <row r="460624" ht="15"/>
    <row r="460625" ht="15"/>
    <row r="460626" ht="15"/>
    <row r="460627" ht="15"/>
    <row r="460628" ht="15"/>
    <row r="460629" ht="15"/>
    <row r="460630" ht="15"/>
    <row r="460631" ht="15"/>
    <row r="460632" ht="15"/>
    <row r="460633" ht="15"/>
    <row r="460634" ht="15"/>
    <row r="460635" ht="15"/>
    <row r="460636" ht="15"/>
    <row r="460637" ht="15"/>
    <row r="460638" ht="15"/>
    <row r="460639" ht="15"/>
    <row r="460640" ht="15"/>
    <row r="460641" ht="15"/>
    <row r="460642" ht="15"/>
    <row r="460643" ht="15"/>
    <row r="460644" ht="15"/>
    <row r="460645" ht="15"/>
    <row r="460646" ht="15"/>
    <row r="460647" ht="15"/>
    <row r="460648" ht="15"/>
    <row r="460649" ht="15"/>
    <row r="460650" ht="15"/>
    <row r="460651" ht="15"/>
    <row r="460652" ht="15"/>
    <row r="460653" ht="15"/>
    <row r="460654" ht="15"/>
    <row r="460655" ht="15"/>
    <row r="460656" ht="15"/>
    <row r="460657" ht="15"/>
    <row r="460658" ht="15"/>
    <row r="460659" ht="15"/>
    <row r="460660" ht="15"/>
    <row r="460661" ht="15"/>
    <row r="460662" ht="15"/>
    <row r="460663" ht="15"/>
    <row r="460664" ht="15"/>
    <row r="460665" ht="15"/>
    <row r="460666" ht="15"/>
    <row r="460667" ht="15"/>
    <row r="460668" ht="15"/>
    <row r="460669" ht="15"/>
    <row r="460670" ht="15"/>
    <row r="460671" ht="15"/>
    <row r="460672" ht="15"/>
    <row r="460673" ht="15"/>
    <row r="460674" ht="15"/>
    <row r="460675" ht="15"/>
    <row r="460676" ht="15"/>
    <row r="460677" ht="15"/>
    <row r="460678" ht="15"/>
    <row r="460679" ht="15"/>
    <row r="460680" ht="15"/>
    <row r="460681" ht="15"/>
    <row r="460682" ht="15"/>
    <row r="460683" ht="15"/>
    <row r="460684" ht="15"/>
    <row r="460685" ht="15"/>
    <row r="460686" ht="15"/>
    <row r="460687" ht="15"/>
    <row r="460688" ht="15"/>
    <row r="460689" ht="15"/>
    <row r="460690" ht="15"/>
    <row r="460691" ht="15"/>
    <row r="460692" ht="15"/>
    <row r="460693" ht="15"/>
    <row r="460694" ht="15"/>
    <row r="460695" ht="15"/>
    <row r="460696" ht="15"/>
    <row r="460697" ht="15"/>
    <row r="460698" ht="15"/>
    <row r="460699" ht="15"/>
    <row r="460700" ht="15"/>
    <row r="460701" ht="15"/>
    <row r="460702" ht="15"/>
    <row r="460703" ht="15"/>
    <row r="460704" ht="15"/>
    <row r="460705" ht="15"/>
    <row r="460706" ht="15"/>
    <row r="460707" ht="15"/>
    <row r="460708" ht="15"/>
    <row r="460709" ht="15"/>
    <row r="460710" ht="15"/>
    <row r="460711" ht="15"/>
    <row r="460712" ht="15"/>
    <row r="460713" ht="15"/>
    <row r="460714" ht="15"/>
    <row r="460715" ht="15"/>
    <row r="460716" ht="15"/>
    <row r="460717" ht="15"/>
    <row r="460718" ht="15"/>
    <row r="460719" ht="15"/>
    <row r="460720" ht="15"/>
    <row r="460721" ht="15"/>
    <row r="460722" ht="15"/>
    <row r="460723" ht="15"/>
    <row r="460724" ht="15"/>
    <row r="460725" ht="15"/>
    <row r="460726" ht="15"/>
    <row r="460727" ht="15"/>
    <row r="460728" ht="15"/>
    <row r="460729" ht="15"/>
    <row r="460730" ht="15"/>
    <row r="460731" ht="15"/>
    <row r="460732" ht="15"/>
    <row r="460733" ht="15"/>
    <row r="460734" ht="15"/>
    <row r="460735" ht="15"/>
    <row r="460736" ht="15"/>
    <row r="460737" ht="15"/>
    <row r="460738" ht="15"/>
    <row r="460739" ht="15"/>
    <row r="460740" ht="15"/>
    <row r="460741" ht="15"/>
    <row r="460742" ht="15"/>
    <row r="460743" ht="15"/>
    <row r="460744" ht="15"/>
    <row r="460745" ht="15"/>
    <row r="460746" ht="15"/>
    <row r="460747" ht="15"/>
    <row r="460748" ht="15"/>
    <row r="460749" ht="15"/>
    <row r="460750" ht="15"/>
    <row r="460751" ht="15"/>
    <row r="460752" ht="15"/>
    <row r="460753" ht="15"/>
    <row r="460754" ht="15"/>
    <row r="460755" ht="15"/>
    <row r="460756" ht="15"/>
    <row r="460757" ht="15"/>
    <row r="460758" ht="15"/>
    <row r="460759" ht="15"/>
    <row r="460760" ht="15"/>
    <row r="460761" ht="15"/>
    <row r="460762" ht="15"/>
    <row r="460763" ht="15"/>
    <row r="460764" ht="15"/>
    <row r="460765" ht="15"/>
    <row r="460766" ht="15"/>
    <row r="460767" ht="15"/>
    <row r="460768" ht="15"/>
    <row r="460769" ht="15"/>
    <row r="460770" ht="15"/>
    <row r="460771" ht="15"/>
    <row r="460772" ht="15"/>
    <row r="460773" ht="15"/>
    <row r="460774" ht="15"/>
    <row r="460775" ht="15"/>
    <row r="460776" ht="15"/>
    <row r="460777" ht="15"/>
    <row r="460778" ht="15"/>
    <row r="460779" ht="15"/>
    <row r="460780" ht="15"/>
    <row r="460781" ht="15"/>
    <row r="460782" ht="15"/>
    <row r="460783" ht="15"/>
    <row r="460784" ht="15"/>
    <row r="460785" ht="15"/>
    <row r="460786" ht="15"/>
    <row r="460787" ht="15"/>
    <row r="460788" ht="15"/>
    <row r="460789" ht="15"/>
    <row r="460790" ht="15"/>
    <row r="460791" ht="15"/>
    <row r="460792" ht="15"/>
    <row r="460793" ht="15"/>
    <row r="460794" ht="15"/>
    <row r="460795" ht="15"/>
    <row r="460796" ht="15"/>
    <row r="460797" ht="15"/>
    <row r="460798" ht="15"/>
    <row r="460799" ht="15"/>
    <row r="460800" ht="15"/>
    <row r="460801" ht="15"/>
    <row r="460802" ht="15"/>
    <row r="460803" ht="15"/>
    <row r="460804" ht="15"/>
    <row r="460805" ht="15"/>
    <row r="460806" ht="15"/>
    <row r="460807" ht="15"/>
    <row r="460808" ht="15"/>
    <row r="460809" ht="15"/>
    <row r="460810" ht="15"/>
    <row r="460811" ht="15"/>
    <row r="460812" ht="15"/>
    <row r="460813" ht="15"/>
    <row r="460814" ht="15"/>
    <row r="460815" ht="15"/>
    <row r="460816" ht="15"/>
    <row r="460817" ht="15"/>
    <row r="460818" ht="15"/>
    <row r="460819" ht="15"/>
    <row r="460820" ht="15"/>
    <row r="460821" ht="15"/>
    <row r="460822" ht="15"/>
    <row r="460823" ht="15"/>
    <row r="460824" ht="15"/>
    <row r="460825" ht="15"/>
    <row r="460826" ht="15"/>
    <row r="460827" ht="15"/>
    <row r="460828" ht="15"/>
    <row r="460829" ht="15"/>
    <row r="460830" ht="15"/>
    <row r="460831" ht="15"/>
    <row r="460832" ht="15"/>
    <row r="460833" ht="15"/>
    <row r="460834" ht="15"/>
    <row r="460835" ht="15"/>
    <row r="460836" ht="15"/>
    <row r="460837" ht="15"/>
    <row r="460838" ht="15"/>
    <row r="460839" ht="15"/>
    <row r="460840" ht="15"/>
    <row r="460841" ht="15"/>
    <row r="460842" ht="15"/>
    <row r="460843" ht="15"/>
    <row r="460844" ht="15"/>
    <row r="460845" ht="15"/>
    <row r="460846" ht="15"/>
    <row r="460847" ht="15"/>
    <row r="460848" ht="15"/>
    <row r="460849" ht="15"/>
    <row r="460850" ht="15"/>
    <row r="460851" ht="15"/>
    <row r="460852" ht="15"/>
    <row r="460853" ht="15"/>
    <row r="460854" ht="15"/>
    <row r="460855" ht="15"/>
    <row r="460856" ht="15"/>
    <row r="460857" ht="15"/>
    <row r="460858" ht="15"/>
    <row r="460859" ht="15"/>
    <row r="460860" ht="15"/>
    <row r="460861" ht="15"/>
    <row r="460862" ht="15"/>
    <row r="460863" ht="15"/>
    <row r="460864" ht="15"/>
    <row r="460865" ht="15"/>
    <row r="460866" ht="15"/>
    <row r="460867" ht="15"/>
    <row r="460868" ht="15"/>
    <row r="460869" ht="15"/>
    <row r="460870" ht="15"/>
    <row r="460871" ht="15"/>
    <row r="460872" ht="15"/>
    <row r="460873" ht="15"/>
    <row r="460874" ht="15"/>
    <row r="460875" ht="15"/>
    <row r="460876" ht="15"/>
    <row r="460877" ht="15"/>
    <row r="460878" ht="15"/>
    <row r="460879" ht="15"/>
    <row r="460880" ht="15"/>
    <row r="460881" ht="15"/>
    <row r="460882" ht="15"/>
    <row r="460883" ht="15"/>
    <row r="460884" ht="15"/>
    <row r="460885" ht="15"/>
    <row r="460886" ht="15"/>
    <row r="460887" ht="15"/>
    <row r="460888" ht="15"/>
    <row r="460889" ht="15"/>
    <row r="460890" ht="15"/>
    <row r="460891" ht="15"/>
    <row r="460892" ht="15"/>
    <row r="460893" ht="15"/>
    <row r="460894" ht="15"/>
    <row r="460895" ht="15"/>
    <row r="460896" ht="15"/>
    <row r="460897" ht="15"/>
    <row r="460898" ht="15"/>
    <row r="460899" ht="15"/>
    <row r="460900" ht="15"/>
    <row r="460901" ht="15"/>
    <row r="460902" ht="15"/>
    <row r="460903" ht="15"/>
    <row r="460904" ht="15"/>
    <row r="460905" ht="15"/>
    <row r="460906" ht="15"/>
    <row r="460907" ht="15"/>
    <row r="460908" ht="15"/>
    <row r="460909" ht="15"/>
    <row r="460910" ht="15"/>
    <row r="460911" ht="15"/>
    <row r="460912" ht="15"/>
    <row r="460913" ht="15"/>
    <row r="460914" ht="15"/>
    <row r="460915" ht="15"/>
    <row r="460916" ht="15"/>
    <row r="460917" ht="15"/>
    <row r="460918" ht="15"/>
    <row r="460919" ht="15"/>
    <row r="460920" ht="15"/>
    <row r="460921" ht="15"/>
    <row r="460922" ht="15"/>
    <row r="460923" ht="15"/>
    <row r="460924" ht="15"/>
    <row r="460925" ht="15"/>
    <row r="460926" ht="15"/>
    <row r="460927" ht="15"/>
    <row r="460928" ht="15"/>
    <row r="460929" ht="15"/>
    <row r="460930" ht="15"/>
    <row r="460931" ht="15"/>
    <row r="460932" ht="15"/>
    <row r="460933" ht="15"/>
    <row r="460934" ht="15"/>
    <row r="460935" ht="15"/>
    <row r="460936" ht="15"/>
    <row r="460937" ht="15"/>
    <row r="460938" ht="15"/>
    <row r="460939" ht="15"/>
    <row r="460940" ht="15"/>
    <row r="460941" ht="15"/>
    <row r="460942" ht="15"/>
    <row r="460943" ht="15"/>
    <row r="460944" ht="15"/>
    <row r="460945" ht="15"/>
    <row r="460946" ht="15"/>
    <row r="460947" ht="15"/>
    <row r="460948" ht="15"/>
    <row r="460949" ht="15"/>
    <row r="460950" ht="15"/>
    <row r="460951" ht="15"/>
    <row r="460952" ht="15"/>
    <row r="460953" ht="15"/>
    <row r="460954" ht="15"/>
    <row r="460955" ht="15"/>
    <row r="460956" ht="15"/>
    <row r="460957" ht="15"/>
    <row r="460958" ht="15"/>
    <row r="460959" ht="15"/>
    <row r="460960" ht="15"/>
    <row r="460961" ht="15"/>
    <row r="460962" ht="15"/>
    <row r="460963" ht="15"/>
    <row r="460964" ht="15"/>
    <row r="460965" ht="15"/>
    <row r="460966" ht="15"/>
    <row r="460967" ht="15"/>
    <row r="460968" ht="15"/>
    <row r="460969" ht="15"/>
    <row r="460970" ht="15"/>
    <row r="460971" ht="15"/>
    <row r="460972" ht="15"/>
    <row r="460973" ht="15"/>
    <row r="460974" ht="15"/>
    <row r="460975" ht="15"/>
    <row r="460976" ht="15"/>
    <row r="460977" ht="15"/>
    <row r="460978" ht="15"/>
    <row r="460979" ht="15"/>
    <row r="460980" ht="15"/>
    <row r="460981" ht="15"/>
    <row r="460982" ht="15"/>
    <row r="460983" ht="15"/>
    <row r="460984" ht="15"/>
    <row r="460985" ht="15"/>
    <row r="460986" ht="15"/>
    <row r="460987" ht="15"/>
    <row r="460988" ht="15"/>
    <row r="460989" ht="15"/>
    <row r="460990" ht="15"/>
    <row r="460991" ht="15"/>
    <row r="460992" ht="15"/>
    <row r="460993" ht="15"/>
    <row r="460994" ht="15"/>
    <row r="460995" ht="15"/>
    <row r="460996" ht="15"/>
    <row r="460997" ht="15"/>
    <row r="460998" ht="15"/>
    <row r="460999" ht="15"/>
    <row r="461000" ht="15"/>
    <row r="461001" ht="15"/>
    <row r="461002" ht="15"/>
    <row r="461003" ht="15"/>
    <row r="461004" ht="15"/>
    <row r="461005" ht="15"/>
    <row r="461006" ht="15"/>
    <row r="461007" ht="15"/>
    <row r="461008" ht="15"/>
    <row r="461009" ht="15"/>
    <row r="461010" ht="15"/>
    <row r="461011" ht="15"/>
    <row r="461012" ht="15"/>
    <row r="461013" ht="15"/>
    <row r="461014" ht="15"/>
    <row r="461015" ht="15"/>
    <row r="461016" ht="15"/>
    <row r="461017" ht="15"/>
    <row r="461018" ht="15"/>
    <row r="461019" ht="15"/>
    <row r="461020" ht="15"/>
    <row r="461021" ht="15"/>
    <row r="461022" ht="15"/>
    <row r="461023" ht="15"/>
    <row r="461024" ht="15"/>
    <row r="461025" ht="15"/>
    <row r="461026" ht="15"/>
    <row r="461027" ht="15"/>
    <row r="461028" ht="15"/>
    <row r="461029" ht="15"/>
    <row r="461030" ht="15"/>
    <row r="461031" ht="15"/>
    <row r="461032" ht="15"/>
    <row r="461033" ht="15"/>
    <row r="461034" ht="15"/>
    <row r="461035" ht="15"/>
    <row r="461036" ht="15"/>
    <row r="461037" ht="15"/>
    <row r="461038" ht="15"/>
    <row r="461039" ht="15"/>
    <row r="461040" ht="15"/>
    <row r="461041" ht="15"/>
    <row r="461042" ht="15"/>
    <row r="461043" ht="15"/>
    <row r="461044" ht="15"/>
    <row r="461045" ht="15"/>
    <row r="461046" ht="15"/>
    <row r="461047" ht="15"/>
    <row r="461048" ht="15"/>
    <row r="461049" ht="15"/>
    <row r="461050" ht="15"/>
    <row r="461051" ht="15"/>
    <row r="461052" ht="15"/>
    <row r="461053" ht="15"/>
    <row r="461054" ht="15"/>
    <row r="461055" ht="15"/>
    <row r="461056" ht="15"/>
    <row r="461057" ht="15"/>
    <row r="461058" ht="15"/>
    <row r="461059" ht="15"/>
    <row r="461060" ht="15"/>
    <row r="461061" ht="15"/>
    <row r="461062" ht="15"/>
    <row r="461063" ht="15"/>
    <row r="461064" ht="15"/>
    <row r="461065" ht="15"/>
    <row r="461066" ht="15"/>
    <row r="461067" ht="15"/>
    <row r="461068" ht="15"/>
    <row r="461069" ht="15"/>
    <row r="461070" ht="15"/>
    <row r="461071" ht="15"/>
    <row r="461072" ht="15"/>
    <row r="461073" ht="15"/>
    <row r="461074" ht="15"/>
    <row r="461075" ht="15"/>
    <row r="461076" ht="15"/>
    <row r="461077" ht="15"/>
    <row r="461078" ht="15"/>
    <row r="461079" ht="15"/>
    <row r="461080" ht="15"/>
    <row r="461081" ht="15"/>
    <row r="461082" ht="15"/>
    <row r="461083" ht="15"/>
    <row r="461084" ht="15"/>
    <row r="461085" ht="15"/>
    <row r="461086" ht="15"/>
    <row r="461087" ht="15"/>
    <row r="461088" ht="15"/>
    <row r="461089" ht="15"/>
    <row r="461090" ht="15"/>
    <row r="461091" ht="15"/>
    <row r="461092" ht="15"/>
    <row r="461093" ht="15"/>
    <row r="461094" ht="15"/>
    <row r="461095" ht="15"/>
    <row r="461096" ht="15"/>
    <row r="461097" ht="15"/>
    <row r="461098" ht="15"/>
    <row r="461099" ht="15"/>
    <row r="461100" ht="15"/>
    <row r="461101" ht="15"/>
    <row r="461102" ht="15"/>
    <row r="461103" ht="15"/>
    <row r="461104" ht="15"/>
    <row r="461105" ht="15"/>
    <row r="461106" ht="15"/>
    <row r="461107" ht="15"/>
    <row r="461108" ht="15"/>
    <row r="461109" ht="15"/>
    <row r="461110" ht="15"/>
    <row r="461111" ht="15"/>
    <row r="461112" ht="15"/>
    <row r="461113" ht="15"/>
    <row r="461114" ht="15"/>
    <row r="461115" ht="15"/>
    <row r="461116" ht="15"/>
    <row r="461117" ht="15"/>
    <row r="461118" ht="15"/>
    <row r="461119" ht="15"/>
    <row r="461120" ht="15"/>
    <row r="461121" ht="15"/>
    <row r="461122" ht="15"/>
    <row r="461123" ht="15"/>
    <row r="461124" ht="15"/>
    <row r="461125" ht="15"/>
    <row r="461126" ht="15"/>
    <row r="461127" ht="15"/>
    <row r="461128" ht="15"/>
    <row r="461129" ht="15"/>
    <row r="461130" ht="15"/>
    <row r="461131" ht="15"/>
    <row r="461132" ht="15"/>
    <row r="461133" ht="15"/>
    <row r="461134" ht="15"/>
    <row r="461135" ht="15"/>
    <row r="461136" ht="15"/>
    <row r="461137" ht="15"/>
    <row r="461138" ht="15"/>
    <row r="461139" ht="15"/>
    <row r="461140" ht="15"/>
    <row r="461141" ht="15"/>
    <row r="461142" ht="15"/>
    <row r="461143" ht="15"/>
    <row r="461144" ht="15"/>
    <row r="461145" ht="15"/>
    <row r="461146" ht="15"/>
    <row r="461147" ht="15"/>
    <row r="461148" ht="15"/>
    <row r="461149" ht="15"/>
    <row r="461150" ht="15"/>
    <row r="461151" ht="15"/>
    <row r="461152" ht="15"/>
    <row r="461153" ht="15"/>
    <row r="461154" ht="15"/>
    <row r="461155" ht="15"/>
    <row r="461156" ht="15"/>
    <row r="461157" ht="15"/>
    <row r="461158" ht="15"/>
    <row r="461159" ht="15"/>
    <row r="461160" ht="15"/>
    <row r="461161" ht="15"/>
    <row r="461162" ht="15"/>
    <row r="461163" ht="15"/>
    <row r="461164" ht="15"/>
    <row r="461165" ht="15"/>
    <row r="461166" ht="15"/>
    <row r="461167" ht="15"/>
    <row r="461168" ht="15"/>
    <row r="461169" ht="15"/>
    <row r="461170" ht="15"/>
    <row r="461171" ht="15"/>
    <row r="461172" ht="15"/>
    <row r="461173" ht="15"/>
    <row r="461174" ht="15"/>
    <row r="461175" ht="15"/>
    <row r="461176" ht="15"/>
    <row r="461177" ht="15"/>
    <row r="461178" ht="15"/>
    <row r="461179" ht="15"/>
    <row r="461180" ht="15"/>
    <row r="461181" ht="15"/>
    <row r="461182" ht="15"/>
    <row r="461183" ht="15"/>
    <row r="461184" ht="15"/>
    <row r="461185" ht="15"/>
    <row r="461186" ht="15"/>
    <row r="461187" ht="15"/>
    <row r="461188" ht="15"/>
    <row r="461189" ht="15"/>
    <row r="461190" ht="15"/>
    <row r="461191" ht="15"/>
    <row r="461192" ht="15"/>
    <row r="461193" ht="15"/>
    <row r="461194" ht="15"/>
    <row r="461195" ht="15"/>
    <row r="461196" ht="15"/>
    <row r="461197" ht="15"/>
    <row r="461198" ht="15"/>
    <row r="461199" ht="15"/>
    <row r="461200" ht="15"/>
    <row r="461201" ht="15"/>
    <row r="461202" ht="15"/>
    <row r="461203" ht="15"/>
    <row r="461204" ht="15"/>
    <row r="461205" ht="15"/>
    <row r="461206" ht="15"/>
    <row r="461207" ht="15"/>
    <row r="461208" ht="15"/>
    <row r="461209" ht="15"/>
    <row r="461210" ht="15"/>
    <row r="461211" ht="15"/>
    <row r="461212" ht="15"/>
    <row r="461213" ht="15"/>
    <row r="461214" ht="15"/>
    <row r="461215" ht="15"/>
    <row r="461216" ht="15"/>
    <row r="461217" ht="15"/>
    <row r="461218" ht="15"/>
    <row r="461219" ht="15"/>
    <row r="461220" ht="15"/>
    <row r="461221" ht="15"/>
    <row r="461222" ht="15"/>
    <row r="461223" ht="15"/>
    <row r="461224" ht="15"/>
    <row r="461225" ht="15"/>
    <row r="461226" ht="15"/>
    <row r="461227" ht="15"/>
    <row r="461228" ht="15"/>
    <row r="461229" ht="15"/>
    <row r="461230" ht="15"/>
    <row r="461231" ht="15"/>
    <row r="461232" ht="15"/>
    <row r="461233" ht="15"/>
    <row r="461234" ht="15"/>
    <row r="461235" ht="15"/>
    <row r="461236" ht="15"/>
    <row r="461237" ht="15"/>
    <row r="461238" ht="15"/>
    <row r="461239" ht="15"/>
    <row r="461240" ht="15"/>
    <row r="461241" ht="15"/>
    <row r="461242" ht="15"/>
    <row r="461243" ht="15"/>
    <row r="461244" ht="15"/>
    <row r="461245" ht="15"/>
    <row r="461246" ht="15"/>
    <row r="461247" ht="15"/>
    <row r="461248" ht="15"/>
    <row r="461249" ht="15"/>
    <row r="461250" ht="15"/>
    <row r="461251" ht="15"/>
    <row r="461252" ht="15"/>
    <row r="461253" ht="15"/>
    <row r="461254" ht="15"/>
    <row r="461255" ht="15"/>
    <row r="461256" ht="15"/>
    <row r="461257" ht="15"/>
    <row r="461258" ht="15"/>
    <row r="461259" ht="15"/>
    <row r="461260" ht="15"/>
    <row r="461261" ht="15"/>
    <row r="461262" ht="15"/>
    <row r="461263" ht="15"/>
    <row r="461264" ht="15"/>
    <row r="461265" ht="15"/>
    <row r="461266" ht="15"/>
    <row r="461267" ht="15"/>
    <row r="461268" ht="15"/>
    <row r="461269" ht="15"/>
    <row r="461270" ht="15"/>
    <row r="461271" ht="15"/>
    <row r="461272" ht="15"/>
    <row r="461273" ht="15"/>
    <row r="461274" ht="15"/>
    <row r="461275" ht="15"/>
    <row r="461276" ht="15"/>
    <row r="461277" ht="15"/>
    <row r="461278" ht="15"/>
    <row r="461279" ht="15"/>
    <row r="461280" ht="15"/>
    <row r="461281" ht="15"/>
    <row r="461282" ht="15"/>
    <row r="461283" ht="15"/>
    <row r="461284" ht="15"/>
    <row r="461285" ht="15"/>
    <row r="461286" ht="15"/>
    <row r="461287" ht="15"/>
    <row r="461288" ht="15"/>
    <row r="461289" ht="15"/>
    <row r="461290" ht="15"/>
    <row r="461291" ht="15"/>
    <row r="461292" ht="15"/>
    <row r="461293" ht="15"/>
    <row r="461294" ht="15"/>
    <row r="461295" ht="15"/>
    <row r="461296" ht="15"/>
    <row r="461297" ht="15"/>
    <row r="461298" ht="15"/>
    <row r="461299" ht="15"/>
    <row r="461300" ht="15"/>
    <row r="461301" ht="15"/>
    <row r="461302" ht="15"/>
    <row r="461303" ht="15"/>
    <row r="461304" ht="15"/>
    <row r="461305" ht="15"/>
    <row r="461306" ht="15"/>
    <row r="461307" ht="15"/>
    <row r="461308" ht="15"/>
    <row r="461309" ht="15"/>
    <row r="461310" ht="15"/>
    <row r="461311" ht="15"/>
    <row r="461312" ht="15"/>
    <row r="461313" ht="15"/>
    <row r="461314" ht="15"/>
    <row r="461315" ht="15"/>
    <row r="461316" ht="15"/>
    <row r="461317" ht="15"/>
    <row r="461318" ht="15"/>
    <row r="461319" ht="15"/>
    <row r="461320" ht="15"/>
    <row r="461321" ht="15"/>
    <row r="461322" ht="15"/>
    <row r="461323" ht="15"/>
    <row r="461324" ht="15"/>
    <row r="461325" ht="15"/>
    <row r="461326" ht="15"/>
    <row r="461327" ht="15"/>
    <row r="461328" ht="15"/>
    <row r="461329" ht="15"/>
    <row r="461330" ht="15"/>
    <row r="461331" ht="15"/>
    <row r="461332" ht="15"/>
    <row r="461333" ht="15"/>
    <row r="461334" ht="15"/>
    <row r="461335" ht="15"/>
    <row r="461336" ht="15"/>
    <row r="461337" ht="15"/>
    <row r="461338" ht="15"/>
    <row r="461339" ht="15"/>
    <row r="461340" ht="15"/>
    <row r="461341" ht="15"/>
    <row r="461342" ht="15"/>
    <row r="461343" ht="15"/>
    <row r="461344" ht="15"/>
    <row r="461345" ht="15"/>
    <row r="461346" ht="15"/>
    <row r="461347" ht="15"/>
    <row r="461348" ht="15"/>
    <row r="461349" ht="15"/>
    <row r="461350" ht="15"/>
    <row r="461351" ht="15"/>
    <row r="461352" ht="15"/>
    <row r="461353" ht="15"/>
    <row r="461354" ht="15"/>
    <row r="461355" ht="15"/>
    <row r="461356" ht="15"/>
    <row r="461357" ht="15"/>
    <row r="461358" ht="15"/>
    <row r="461359" ht="15"/>
    <row r="461360" ht="15"/>
    <row r="461361" ht="15"/>
    <row r="461362" ht="15"/>
    <row r="461363" ht="15"/>
    <row r="461364" ht="15"/>
    <row r="461365" ht="15"/>
    <row r="461366" ht="15"/>
    <row r="461367" ht="15"/>
    <row r="461368" ht="15"/>
    <row r="461369" ht="15"/>
    <row r="461370" ht="15"/>
    <row r="461371" ht="15"/>
    <row r="461372" ht="15"/>
    <row r="461373" ht="15"/>
    <row r="461374" ht="15"/>
    <row r="461375" ht="15"/>
    <row r="461376" ht="15"/>
    <row r="461377" ht="15"/>
    <row r="461378" ht="15"/>
    <row r="461379" ht="15"/>
    <row r="461380" ht="15"/>
    <row r="461381" ht="15"/>
    <row r="461382" ht="15"/>
    <row r="461383" ht="15"/>
    <row r="461384" ht="15"/>
    <row r="461385" ht="15"/>
    <row r="461386" ht="15"/>
    <row r="461387" ht="15"/>
    <row r="461388" ht="15"/>
    <row r="461389" ht="15"/>
    <row r="461390" ht="15"/>
    <row r="461391" ht="15"/>
    <row r="461392" ht="15"/>
    <row r="461393" ht="15"/>
    <row r="461394" ht="15"/>
    <row r="461395" ht="15"/>
    <row r="461396" ht="15"/>
    <row r="461397" ht="15"/>
    <row r="461398" ht="15"/>
    <row r="461399" ht="15"/>
    <row r="461400" ht="15"/>
    <row r="461401" ht="15"/>
    <row r="461402" ht="15"/>
    <row r="461403" ht="15"/>
    <row r="461404" ht="15"/>
    <row r="461405" ht="15"/>
    <row r="461406" ht="15"/>
    <row r="461407" ht="15"/>
    <row r="461408" ht="15"/>
    <row r="461409" ht="15"/>
    <row r="461410" ht="15"/>
    <row r="461411" ht="15"/>
    <row r="461412" ht="15"/>
    <row r="461413" ht="15"/>
    <row r="461414" ht="15"/>
    <row r="461415" ht="15"/>
    <row r="461416" ht="15"/>
    <row r="461417" ht="15"/>
    <row r="461418" ht="15"/>
    <row r="461419" ht="15"/>
    <row r="461420" ht="15"/>
    <row r="461421" ht="15"/>
    <row r="461422" ht="15"/>
    <row r="461423" ht="15"/>
    <row r="461424" ht="15"/>
    <row r="461425" ht="15"/>
    <row r="461426" ht="15"/>
    <row r="461427" ht="15"/>
    <row r="461428" ht="15"/>
    <row r="461429" ht="15"/>
    <row r="461430" ht="15"/>
    <row r="461431" ht="15"/>
    <row r="461432" ht="15"/>
    <row r="461433" ht="15"/>
    <row r="461434" ht="15"/>
    <row r="461435" ht="15"/>
    <row r="461436" ht="15"/>
    <row r="461437" ht="15"/>
    <row r="461438" ht="15"/>
    <row r="461439" ht="15"/>
    <row r="461440" ht="15"/>
    <row r="461441" ht="15"/>
    <row r="461442" ht="15"/>
    <row r="461443" ht="15"/>
    <row r="461444" ht="15"/>
    <row r="461445" ht="15"/>
    <row r="461446" ht="15"/>
    <row r="461447" ht="15"/>
    <row r="461448" ht="15"/>
    <row r="461449" ht="15"/>
    <row r="461450" ht="15"/>
    <row r="461451" ht="15"/>
    <row r="461452" ht="15"/>
    <row r="461453" ht="15"/>
    <row r="461454" ht="15"/>
    <row r="461455" ht="15"/>
    <row r="461456" ht="15"/>
    <row r="461457" ht="15"/>
    <row r="461458" ht="15"/>
    <row r="461459" ht="15"/>
    <row r="461460" ht="15"/>
    <row r="461461" ht="15"/>
    <row r="461462" ht="15"/>
    <row r="461463" ht="15"/>
    <row r="461464" ht="15"/>
    <row r="461465" ht="15"/>
    <row r="461466" ht="15"/>
    <row r="461467" ht="15"/>
    <row r="461468" ht="15"/>
    <row r="461469" ht="15"/>
    <row r="461470" ht="15"/>
    <row r="461471" ht="15"/>
    <row r="461472" ht="15"/>
    <row r="461473" ht="15"/>
    <row r="461474" ht="15"/>
    <row r="461475" ht="15"/>
    <row r="461476" ht="15"/>
    <row r="461477" ht="15"/>
    <row r="461478" ht="15"/>
    <row r="461479" ht="15"/>
    <row r="461480" ht="15"/>
    <row r="461481" ht="15"/>
    <row r="461482" ht="15"/>
    <row r="461483" ht="15"/>
    <row r="461484" ht="15"/>
    <row r="461485" ht="15"/>
    <row r="461486" ht="15"/>
    <row r="461487" ht="15"/>
    <row r="461488" ht="15"/>
    <row r="461489" ht="15"/>
    <row r="461490" ht="15"/>
    <row r="461491" ht="15"/>
    <row r="461492" ht="15"/>
    <row r="461493" ht="15"/>
    <row r="461494" ht="15"/>
    <row r="461495" ht="15"/>
    <row r="461496" ht="15"/>
    <row r="461497" ht="15"/>
    <row r="461498" ht="15"/>
    <row r="461499" ht="15"/>
    <row r="461500" ht="15"/>
    <row r="461501" ht="15"/>
    <row r="461502" ht="15"/>
    <row r="461503" ht="15"/>
    <row r="461504" ht="15"/>
    <row r="461505" ht="15"/>
    <row r="461506" ht="15"/>
    <row r="461507" ht="15"/>
    <row r="461508" ht="15"/>
    <row r="461509" ht="15"/>
    <row r="461510" ht="15"/>
    <row r="461511" ht="15"/>
    <row r="461512" ht="15"/>
    <row r="461513" ht="15"/>
    <row r="461514" ht="15"/>
    <row r="461515" ht="15"/>
    <row r="461516" ht="15"/>
    <row r="461517" ht="15"/>
    <row r="461518" ht="15"/>
    <row r="461519" ht="15"/>
    <row r="461520" ht="15"/>
    <row r="461521" ht="15"/>
    <row r="461522" ht="15"/>
    <row r="461523" ht="15"/>
    <row r="461524" ht="15"/>
    <row r="461525" ht="15"/>
    <row r="461526" ht="15"/>
    <row r="461527" ht="15"/>
    <row r="461528" ht="15"/>
    <row r="461529" ht="15"/>
    <row r="461530" ht="15"/>
    <row r="461531" ht="15"/>
    <row r="461532" ht="15"/>
    <row r="461533" ht="15"/>
    <row r="461534" ht="15"/>
    <row r="461535" ht="15"/>
    <row r="461536" ht="15"/>
    <row r="461537" ht="15"/>
    <row r="461538" ht="15"/>
    <row r="461539" ht="15"/>
    <row r="461540" ht="15"/>
    <row r="461541" ht="15"/>
    <row r="461542" ht="15"/>
    <row r="461543" ht="15"/>
    <row r="461544" ht="15"/>
    <row r="461545" ht="15"/>
    <row r="461546" ht="15"/>
    <row r="461547" ht="15"/>
    <row r="461548" ht="15"/>
    <row r="461549" ht="15"/>
    <row r="461550" ht="15"/>
    <row r="461551" ht="15"/>
    <row r="461552" ht="15"/>
    <row r="461553" ht="15"/>
    <row r="461554" ht="15"/>
    <row r="461555" ht="15"/>
    <row r="461556" ht="15"/>
    <row r="461557" ht="15"/>
    <row r="461558" ht="15"/>
    <row r="461559" ht="15"/>
    <row r="461560" ht="15"/>
    <row r="461561" ht="15"/>
    <row r="461562" ht="15"/>
    <row r="461563" ht="15"/>
    <row r="461564" ht="15"/>
    <row r="461565" ht="15"/>
    <row r="461566" ht="15"/>
    <row r="461567" ht="15"/>
    <row r="461568" ht="15"/>
    <row r="461569" ht="15"/>
    <row r="461570" ht="15"/>
    <row r="461571" ht="15"/>
    <row r="461572" ht="15"/>
    <row r="461573" ht="15"/>
    <row r="461574" ht="15"/>
    <row r="461575" ht="15"/>
    <row r="461576" ht="15"/>
    <row r="461577" ht="15"/>
    <row r="461578" ht="15"/>
    <row r="461579" ht="15"/>
    <row r="461580" ht="15"/>
    <row r="461581" ht="15"/>
    <row r="461582" ht="15"/>
    <row r="461583" ht="15"/>
    <row r="461584" ht="15"/>
    <row r="461585" ht="15"/>
    <row r="461586" ht="15"/>
    <row r="461587" ht="15"/>
    <row r="461588" ht="15"/>
    <row r="461589" ht="15"/>
    <row r="461590" ht="15"/>
    <row r="461591" ht="15"/>
    <row r="461592" ht="15"/>
    <row r="461593" ht="15"/>
    <row r="461594" ht="15"/>
    <row r="461595" ht="15"/>
    <row r="461596" ht="15"/>
    <row r="461597" ht="15"/>
    <row r="461598" ht="15"/>
    <row r="461599" ht="15"/>
    <row r="461600" ht="15"/>
    <row r="461601" ht="15"/>
    <row r="461602" ht="15"/>
    <row r="461603" ht="15"/>
    <row r="461604" ht="15"/>
    <row r="461605" ht="15"/>
    <row r="461606" ht="15"/>
    <row r="461607" ht="15"/>
    <row r="461608" ht="15"/>
    <row r="461609" ht="15"/>
    <row r="461610" ht="15"/>
    <row r="461611" ht="15"/>
    <row r="461612" ht="15"/>
    <row r="461613" ht="15"/>
    <row r="461614" ht="15"/>
    <row r="461615" ht="15"/>
    <row r="461616" ht="15"/>
    <row r="461617" ht="15"/>
    <row r="461618" ht="15"/>
    <row r="461619" ht="15"/>
    <row r="461620" ht="15"/>
    <row r="461621" ht="15"/>
    <row r="461622" ht="15"/>
    <row r="461623" ht="15"/>
    <row r="461624" ht="15"/>
    <row r="461625" ht="15"/>
    <row r="461626" ht="15"/>
    <row r="461627" ht="15"/>
    <row r="461628" ht="15"/>
    <row r="461629" ht="15"/>
    <row r="461630" ht="15"/>
    <row r="461631" ht="15"/>
    <row r="461632" ht="15"/>
    <row r="461633" ht="15"/>
    <row r="461634" ht="15"/>
    <row r="461635" ht="15"/>
    <row r="461636" ht="15"/>
    <row r="461637" ht="15"/>
    <row r="461638" ht="15"/>
    <row r="461639" ht="15"/>
    <row r="461640" ht="15"/>
    <row r="461641" ht="15"/>
    <row r="461642" ht="15"/>
    <row r="461643" ht="15"/>
    <row r="461644" ht="15"/>
    <row r="461645" ht="15"/>
    <row r="461646" ht="15"/>
    <row r="461647" ht="15"/>
    <row r="461648" ht="15"/>
    <row r="461649" ht="15"/>
    <row r="461650" ht="15"/>
    <row r="461651" ht="15"/>
    <row r="461652" ht="15"/>
    <row r="461653" ht="15"/>
    <row r="461654" ht="15"/>
    <row r="461655" ht="15"/>
    <row r="461656" ht="15"/>
    <row r="461657" ht="15"/>
    <row r="461658" ht="15"/>
    <row r="461659" ht="15"/>
    <row r="461660" ht="15"/>
    <row r="461661" ht="15"/>
    <row r="461662" ht="15"/>
    <row r="461663" ht="15"/>
    <row r="461664" ht="15"/>
    <row r="461665" ht="15"/>
    <row r="461666" ht="15"/>
    <row r="461667" ht="15"/>
    <row r="461668" ht="15"/>
    <row r="461669" ht="15"/>
    <row r="461670" ht="15"/>
    <row r="461671" ht="15"/>
    <row r="461672" ht="15"/>
    <row r="461673" ht="15"/>
    <row r="461674" ht="15"/>
    <row r="461675" ht="15"/>
    <row r="461676" ht="15"/>
    <row r="461677" ht="15"/>
    <row r="461678" ht="15"/>
    <row r="461679" ht="15"/>
    <row r="461680" ht="15"/>
    <row r="461681" ht="15"/>
    <row r="461682" ht="15"/>
    <row r="461683" ht="15"/>
    <row r="461684" ht="15"/>
    <row r="461685" ht="15"/>
    <row r="461686" ht="15"/>
    <row r="461687" ht="15"/>
    <row r="461688" ht="15"/>
    <row r="461689" ht="15"/>
    <row r="461690" ht="15"/>
    <row r="461691" ht="15"/>
    <row r="461692" ht="15"/>
    <row r="461693" ht="15"/>
    <row r="461694" ht="15"/>
    <row r="461695" ht="15"/>
    <row r="461696" ht="15"/>
    <row r="461697" ht="15"/>
    <row r="461698" ht="15"/>
    <row r="461699" ht="15"/>
    <row r="461700" ht="15"/>
    <row r="461701" ht="15"/>
    <row r="461702" ht="15"/>
    <row r="461703" ht="15"/>
    <row r="461704" ht="15"/>
    <row r="461705" ht="15"/>
    <row r="461706" ht="15"/>
    <row r="461707" ht="15"/>
    <row r="461708" ht="15"/>
    <row r="461709" ht="15"/>
    <row r="461710" ht="15"/>
    <row r="461711" ht="15"/>
    <row r="461712" ht="15"/>
    <row r="461713" ht="15"/>
    <row r="461714" ht="15"/>
    <row r="461715" ht="15"/>
    <row r="461716" ht="15"/>
    <row r="461717" ht="15"/>
    <row r="461718" ht="15"/>
    <row r="461719" ht="15"/>
    <row r="461720" ht="15"/>
    <row r="461721" ht="15"/>
    <row r="461722" ht="15"/>
    <row r="461723" ht="15"/>
    <row r="461724" ht="15"/>
    <row r="461725" ht="15"/>
    <row r="461726" ht="15"/>
    <row r="461727" ht="15"/>
    <row r="461728" ht="15"/>
    <row r="461729" ht="15"/>
    <row r="461730" ht="15"/>
    <row r="461731" ht="15"/>
    <row r="461732" ht="15"/>
    <row r="461733" ht="15"/>
    <row r="461734" ht="15"/>
    <row r="461735" ht="15"/>
    <row r="461736" ht="15"/>
    <row r="461737" ht="15"/>
    <row r="461738" ht="15"/>
    <row r="461739" ht="15"/>
    <row r="461740" ht="15"/>
    <row r="461741" ht="15"/>
    <row r="461742" ht="15"/>
    <row r="461743" ht="15"/>
    <row r="461744" ht="15"/>
    <row r="461745" ht="15"/>
    <row r="461746" ht="15"/>
    <row r="461747" ht="15"/>
    <row r="461748" ht="15"/>
    <row r="461749" ht="15"/>
    <row r="461750" ht="15"/>
    <row r="461751" ht="15"/>
    <row r="461752" ht="15"/>
    <row r="461753" ht="15"/>
    <row r="461754" ht="15"/>
    <row r="461755" ht="15"/>
    <row r="461756" ht="15"/>
    <row r="461757" ht="15"/>
    <row r="461758" ht="15"/>
    <row r="461759" ht="15"/>
    <row r="461760" ht="15"/>
    <row r="461761" ht="15"/>
    <row r="461762" ht="15"/>
    <row r="461763" ht="15"/>
    <row r="461764" ht="15"/>
    <row r="461765" ht="15"/>
    <row r="461766" ht="15"/>
    <row r="461767" ht="15"/>
    <row r="461768" ht="15"/>
    <row r="461769" ht="15"/>
    <row r="461770" ht="15"/>
    <row r="461771" ht="15"/>
    <row r="461772" ht="15"/>
    <row r="461773" ht="15"/>
    <row r="461774" ht="15"/>
    <row r="461775" ht="15"/>
    <row r="461776" ht="15"/>
    <row r="461777" ht="15"/>
    <row r="461778" ht="15"/>
    <row r="461779" ht="15"/>
    <row r="461780" ht="15"/>
    <row r="461781" ht="15"/>
    <row r="461782" ht="15"/>
    <row r="461783" ht="15"/>
    <row r="461784" ht="15"/>
    <row r="461785" ht="15"/>
    <row r="461786" ht="15"/>
    <row r="461787" ht="15"/>
    <row r="461788" ht="15"/>
    <row r="461789" ht="15"/>
    <row r="461790" ht="15"/>
    <row r="461791" ht="15"/>
    <row r="461792" ht="15"/>
    <row r="461793" ht="15"/>
    <row r="461794" ht="15"/>
    <row r="461795" ht="15"/>
    <row r="461796" ht="15"/>
    <row r="461797" ht="15"/>
    <row r="461798" ht="15"/>
    <row r="461799" ht="15"/>
    <row r="461800" ht="15"/>
    <row r="461801" ht="15"/>
    <row r="461802" ht="15"/>
    <row r="461803" ht="15"/>
    <row r="461804" ht="15"/>
    <row r="461805" ht="15"/>
    <row r="461806" ht="15"/>
    <row r="461807" ht="15"/>
    <row r="461808" ht="15"/>
    <row r="461809" ht="15"/>
    <row r="461810" ht="15"/>
    <row r="461811" ht="15"/>
    <row r="461812" ht="15"/>
    <row r="461813" ht="15"/>
    <row r="461814" ht="15"/>
    <row r="461815" ht="15"/>
    <row r="461816" ht="15"/>
    <row r="461817" ht="15"/>
    <row r="461818" ht="15"/>
    <row r="461819" ht="15"/>
    <row r="461820" ht="15"/>
    <row r="461821" ht="15"/>
    <row r="461822" ht="15"/>
    <row r="461823" ht="15"/>
    <row r="461824" ht="15"/>
    <row r="461825" ht="15"/>
    <row r="461826" ht="15"/>
    <row r="461827" ht="15"/>
    <row r="461828" ht="15"/>
    <row r="461829" ht="15"/>
    <row r="461830" ht="15"/>
    <row r="461831" ht="15"/>
    <row r="461832" ht="15"/>
    <row r="461833" ht="15"/>
    <row r="461834" ht="15"/>
    <row r="461835" ht="15"/>
    <row r="461836" ht="15"/>
    <row r="461837" ht="15"/>
    <row r="461838" ht="15"/>
    <row r="461839" ht="15"/>
    <row r="461840" ht="15"/>
    <row r="461841" ht="15"/>
    <row r="461842" ht="15"/>
    <row r="461843" ht="15"/>
    <row r="461844" ht="15"/>
    <row r="461845" ht="15"/>
    <row r="461846" ht="15"/>
    <row r="461847" ht="15"/>
    <row r="461848" ht="15"/>
    <row r="461849" ht="15"/>
    <row r="461850" ht="15"/>
    <row r="461851" ht="15"/>
    <row r="461852" ht="15"/>
    <row r="461853" ht="15"/>
    <row r="461854" ht="15"/>
    <row r="461855" ht="15"/>
    <row r="461856" ht="15"/>
    <row r="461857" ht="15"/>
    <row r="461858" ht="15"/>
    <row r="461859" ht="15"/>
    <row r="461860" ht="15"/>
    <row r="461861" ht="15"/>
    <row r="461862" ht="15"/>
    <row r="461863" ht="15"/>
    <row r="461864" ht="15"/>
    <row r="461865" ht="15"/>
    <row r="461866" ht="15"/>
    <row r="461867" ht="15"/>
    <row r="461868" ht="15"/>
    <row r="461869" ht="15"/>
    <row r="461870" ht="15"/>
    <row r="461871" ht="15"/>
    <row r="461872" ht="15"/>
    <row r="461873" ht="15"/>
    <row r="461874" ht="15"/>
    <row r="461875" ht="15"/>
    <row r="461876" ht="15"/>
    <row r="461877" ht="15"/>
    <row r="461878" ht="15"/>
    <row r="461879" ht="15"/>
    <row r="461880" ht="15"/>
    <row r="461881" ht="15"/>
    <row r="461882" ht="15"/>
    <row r="461883" ht="15"/>
    <row r="461884" ht="15"/>
    <row r="461885" ht="15"/>
    <row r="461886" ht="15"/>
    <row r="461887" ht="15"/>
    <row r="461888" ht="15"/>
    <row r="461889" ht="15"/>
    <row r="461890" ht="15"/>
    <row r="461891" ht="15"/>
    <row r="461892" ht="15"/>
    <row r="461893" ht="15"/>
    <row r="461894" ht="15"/>
    <row r="461895" ht="15"/>
    <row r="461896" ht="15"/>
    <row r="461897" ht="15"/>
    <row r="461898" ht="15"/>
    <row r="461899" ht="15"/>
    <row r="461900" ht="15"/>
    <row r="461901" ht="15"/>
    <row r="461902" ht="15"/>
    <row r="461903" ht="15"/>
    <row r="461904" ht="15"/>
    <row r="461905" ht="15"/>
    <row r="461906" ht="15"/>
    <row r="461907" ht="15"/>
    <row r="461908" ht="15"/>
    <row r="461909" ht="15"/>
    <row r="461910" ht="15"/>
    <row r="461911" ht="15"/>
    <row r="461912" ht="15"/>
    <row r="461913" ht="15"/>
    <row r="461914" ht="15"/>
    <row r="461915" ht="15"/>
    <row r="461916" ht="15"/>
    <row r="461917" ht="15"/>
    <row r="461918" ht="15"/>
    <row r="461919" ht="15"/>
    <row r="461920" ht="15"/>
    <row r="461921" ht="15"/>
    <row r="461922" ht="15"/>
    <row r="461923" ht="15"/>
    <row r="461924" ht="15"/>
    <row r="461925" ht="15"/>
    <row r="461926" ht="15"/>
    <row r="461927" ht="15"/>
    <row r="461928" ht="15"/>
    <row r="461929" ht="15"/>
    <row r="461930" ht="15"/>
    <row r="461931" ht="15"/>
    <row r="461932" ht="15"/>
    <row r="461933" ht="15"/>
    <row r="461934" ht="15"/>
    <row r="461935" ht="15"/>
    <row r="461936" ht="15"/>
    <row r="461937" ht="15"/>
    <row r="461938" ht="15"/>
    <row r="461939" ht="15"/>
    <row r="461940" ht="15"/>
    <row r="461941" ht="15"/>
    <row r="461942" ht="15"/>
    <row r="461943" ht="15"/>
    <row r="461944" ht="15"/>
    <row r="461945" ht="15"/>
    <row r="461946" ht="15"/>
    <row r="461947" ht="15"/>
    <row r="461948" ht="15"/>
    <row r="461949" ht="15"/>
    <row r="461950" ht="15"/>
    <row r="461951" ht="15"/>
    <row r="461952" ht="15"/>
    <row r="461953" ht="15"/>
    <row r="461954" ht="15"/>
    <row r="461955" ht="15"/>
    <row r="461956" ht="15"/>
    <row r="461957" ht="15"/>
    <row r="461958" ht="15"/>
    <row r="461959" ht="15"/>
    <row r="461960" ht="15"/>
    <row r="461961" ht="15"/>
    <row r="461962" ht="15"/>
    <row r="461963" ht="15"/>
    <row r="461964" ht="15"/>
    <row r="461965" ht="15"/>
    <row r="461966" ht="15"/>
    <row r="461967" ht="15"/>
    <row r="461968" ht="15"/>
    <row r="461969" ht="15"/>
    <row r="461970" ht="15"/>
    <row r="461971" ht="15"/>
    <row r="461972" ht="15"/>
    <row r="461973" ht="15"/>
    <row r="461974" ht="15"/>
    <row r="461975" ht="15"/>
    <row r="461976" ht="15"/>
    <row r="461977" ht="15"/>
    <row r="461978" ht="15"/>
    <row r="461979" ht="15"/>
    <row r="461980" ht="15"/>
    <row r="461981" ht="15"/>
    <row r="461982" ht="15"/>
    <row r="461983" ht="15"/>
    <row r="461984" ht="15"/>
    <row r="461985" ht="15"/>
    <row r="461986" ht="15"/>
    <row r="461987" ht="15"/>
    <row r="461988" ht="15"/>
    <row r="461989" ht="15"/>
    <row r="461990" ht="15"/>
    <row r="461991" ht="15"/>
    <row r="461992" ht="15"/>
    <row r="461993" ht="15"/>
    <row r="461994" ht="15"/>
    <row r="461995" ht="15"/>
    <row r="461996" ht="15"/>
    <row r="461997" ht="15"/>
    <row r="461998" ht="15"/>
    <row r="461999" ht="15"/>
    <row r="462000" ht="15"/>
    <row r="462001" ht="15"/>
    <row r="462002" ht="15"/>
    <row r="462003" ht="15"/>
    <row r="462004" ht="15"/>
    <row r="462005" ht="15"/>
    <row r="462006" ht="15"/>
    <row r="462007" ht="15"/>
    <row r="462008" ht="15"/>
    <row r="462009" ht="15"/>
    <row r="462010" ht="15"/>
    <row r="462011" ht="15"/>
    <row r="462012" ht="15"/>
    <row r="462013" ht="15"/>
    <row r="462014" ht="15"/>
    <row r="462015" ht="15"/>
    <row r="462016" ht="15"/>
    <row r="462017" ht="15"/>
    <row r="462018" ht="15"/>
    <row r="462019" ht="15"/>
    <row r="462020" ht="15"/>
    <row r="462021" ht="15"/>
    <row r="462022" ht="15"/>
    <row r="462023" ht="15"/>
    <row r="462024" ht="15"/>
    <row r="462025" ht="15"/>
    <row r="462026" ht="15"/>
    <row r="462027" ht="15"/>
    <row r="462028" ht="15"/>
    <row r="462029" ht="15"/>
    <row r="462030" ht="15"/>
    <row r="462031" ht="15"/>
    <row r="462032" ht="15"/>
    <row r="462033" ht="15"/>
    <row r="462034" ht="15"/>
    <row r="462035" ht="15"/>
    <row r="462036" ht="15"/>
    <row r="462037" ht="15"/>
    <row r="462038" ht="15"/>
    <row r="462039" ht="15"/>
    <row r="462040" ht="15"/>
    <row r="462041" ht="15"/>
    <row r="462042" ht="15"/>
    <row r="462043" ht="15"/>
    <row r="462044" ht="15"/>
    <row r="462045" ht="15"/>
    <row r="462046" ht="15"/>
    <row r="462047" ht="15"/>
    <row r="462048" ht="15"/>
    <row r="462049" ht="15"/>
    <row r="462050" ht="15"/>
    <row r="462051" ht="15"/>
    <row r="462052" ht="15"/>
    <row r="462053" ht="15"/>
    <row r="462054" ht="15"/>
    <row r="462055" ht="15"/>
    <row r="462056" ht="15"/>
    <row r="462057" ht="15"/>
    <row r="462058" ht="15"/>
    <row r="462059" ht="15"/>
    <row r="462060" ht="15"/>
    <row r="462061" ht="15"/>
    <row r="462062" ht="15"/>
    <row r="462063" ht="15"/>
    <row r="462064" ht="15"/>
    <row r="462065" ht="15"/>
    <row r="462066" ht="15"/>
    <row r="462067" ht="15"/>
    <row r="462068" ht="15"/>
    <row r="462069" ht="15"/>
    <row r="462070" ht="15"/>
    <row r="462071" ht="15"/>
    <row r="462072" ht="15"/>
    <row r="462073" ht="15"/>
    <row r="462074" ht="15"/>
    <row r="462075" ht="15"/>
    <row r="462076" ht="15"/>
    <row r="462077" ht="15"/>
    <row r="462078" ht="15"/>
    <row r="462079" ht="15"/>
    <row r="462080" ht="15"/>
    <row r="462081" ht="15"/>
    <row r="462082" ht="15"/>
    <row r="462083" ht="15"/>
    <row r="462084" ht="15"/>
    <row r="462085" ht="15"/>
    <row r="462086" ht="15"/>
    <row r="462087" ht="15"/>
    <row r="462088" ht="15"/>
    <row r="462089" ht="15"/>
    <row r="462090" ht="15"/>
    <row r="462091" ht="15"/>
    <row r="462092" ht="15"/>
    <row r="462093" ht="15"/>
    <row r="462094" ht="15"/>
    <row r="462095" ht="15"/>
    <row r="462096" ht="15"/>
    <row r="462097" ht="15"/>
    <row r="462098" ht="15"/>
    <row r="462099" ht="15"/>
    <row r="462100" ht="15"/>
    <row r="462101" ht="15"/>
    <row r="462102" ht="15"/>
    <row r="462103" ht="15"/>
    <row r="462104" ht="15"/>
    <row r="462105" ht="15"/>
    <row r="462106" ht="15"/>
    <row r="462107" ht="15"/>
    <row r="462108" ht="15"/>
    <row r="462109" ht="15"/>
    <row r="462110" ht="15"/>
    <row r="462111" ht="15"/>
    <row r="462112" ht="15"/>
    <row r="462113" ht="15"/>
    <row r="462114" ht="15"/>
    <row r="462115" ht="15"/>
    <row r="462116" ht="15"/>
    <row r="462117" ht="15"/>
    <row r="462118" ht="15"/>
    <row r="462119" ht="15"/>
    <row r="462120" ht="15"/>
    <row r="462121" ht="15"/>
    <row r="462122" ht="15"/>
    <row r="462123" ht="15"/>
    <row r="462124" ht="15"/>
    <row r="462125" ht="15"/>
    <row r="462126" ht="15"/>
    <row r="462127" ht="15"/>
    <row r="462128" ht="15"/>
    <row r="462129" ht="15"/>
    <row r="462130" ht="15"/>
    <row r="462131" ht="15"/>
    <row r="462132" ht="15"/>
    <row r="462133" ht="15"/>
    <row r="462134" ht="15"/>
    <row r="462135" ht="15"/>
    <row r="462136" ht="15"/>
    <row r="462137" ht="15"/>
    <row r="462138" ht="15"/>
    <row r="462139" ht="15"/>
    <row r="462140" ht="15"/>
    <row r="462141" ht="15"/>
    <row r="462142" ht="15"/>
    <row r="462143" ht="15"/>
    <row r="462144" ht="15"/>
    <row r="462145" ht="15"/>
    <row r="462146" ht="15"/>
    <row r="462147" ht="15"/>
    <row r="462148" ht="15"/>
    <row r="462149" ht="15"/>
    <row r="462150" ht="15"/>
    <row r="462151" ht="15"/>
    <row r="462152" ht="15"/>
    <row r="462153" ht="15"/>
    <row r="462154" ht="15"/>
    <row r="462155" ht="15"/>
    <row r="462156" ht="15"/>
    <row r="462157" ht="15"/>
    <row r="462158" ht="15"/>
    <row r="462159" ht="15"/>
    <row r="462160" ht="15"/>
    <row r="462161" ht="15"/>
    <row r="462162" ht="15"/>
    <row r="462163" ht="15"/>
    <row r="462164" ht="15"/>
    <row r="462165" ht="15"/>
    <row r="462166" ht="15"/>
    <row r="462167" ht="15"/>
    <row r="462168" ht="15"/>
    <row r="462169" ht="15"/>
    <row r="462170" ht="15"/>
    <row r="462171" ht="15"/>
    <row r="462172" ht="15"/>
    <row r="462173" ht="15"/>
    <row r="462174" ht="15"/>
    <row r="462175" ht="15"/>
    <row r="462176" ht="15"/>
    <row r="462177" ht="15"/>
    <row r="462178" ht="15"/>
    <row r="462179" ht="15"/>
    <row r="462180" ht="15"/>
    <row r="462181" ht="15"/>
    <row r="462182" ht="15"/>
    <row r="462183" ht="15"/>
    <row r="462184" ht="15"/>
    <row r="462185" ht="15"/>
    <row r="462186" ht="15"/>
    <row r="462187" ht="15"/>
    <row r="462188" ht="15"/>
    <row r="462189" ht="15"/>
    <row r="462190" ht="15"/>
    <row r="462191" ht="15"/>
    <row r="462192" ht="15"/>
    <row r="462193" ht="15"/>
    <row r="462194" ht="15"/>
    <row r="462195" ht="15"/>
    <row r="462196" ht="15"/>
    <row r="462197" ht="15"/>
    <row r="462198" ht="15"/>
    <row r="462199" ht="15"/>
    <row r="462200" ht="15"/>
    <row r="462201" ht="15"/>
    <row r="462202" ht="15"/>
    <row r="462203" ht="15"/>
    <row r="462204" ht="15"/>
    <row r="462205" ht="15"/>
    <row r="462206" ht="15"/>
    <row r="462207" ht="15"/>
    <row r="462208" ht="15"/>
    <row r="462209" ht="15"/>
    <row r="462210" ht="15"/>
    <row r="462211" ht="15"/>
    <row r="462212" ht="15"/>
    <row r="462213" ht="15"/>
    <row r="462214" ht="15"/>
    <row r="462215" ht="15"/>
    <row r="462216" ht="15"/>
    <row r="462217" ht="15"/>
    <row r="462218" ht="15"/>
    <row r="462219" ht="15"/>
    <row r="462220" ht="15"/>
    <row r="462221" ht="15"/>
    <row r="462222" ht="15"/>
    <row r="462223" ht="15"/>
    <row r="462224" ht="15"/>
    <row r="462225" ht="15"/>
    <row r="462226" ht="15"/>
    <row r="462227" ht="15"/>
    <row r="462228" ht="15"/>
    <row r="462229" ht="15"/>
    <row r="462230" ht="15"/>
    <row r="462231" ht="15"/>
    <row r="462232" ht="15"/>
    <row r="462233" ht="15"/>
    <row r="462234" ht="15"/>
    <row r="462235" ht="15"/>
    <row r="462236" ht="15"/>
    <row r="462237" ht="15"/>
    <row r="462238" ht="15"/>
    <row r="462239" ht="15"/>
    <row r="462240" ht="15"/>
    <row r="462241" ht="15"/>
    <row r="462242" ht="15"/>
    <row r="462243" ht="15"/>
    <row r="462244" ht="15"/>
    <row r="462245" ht="15"/>
    <row r="462246" ht="15"/>
    <row r="462247" ht="15"/>
    <row r="462248" ht="15"/>
    <row r="462249" ht="15"/>
    <row r="462250" ht="15"/>
    <row r="462251" ht="15"/>
    <row r="462252" ht="15"/>
    <row r="462253" ht="15"/>
    <row r="462254" ht="15"/>
    <row r="462255" ht="15"/>
    <row r="462256" ht="15"/>
    <row r="462257" ht="15"/>
    <row r="462258" ht="15"/>
    <row r="462259" ht="15"/>
    <row r="462260" ht="15"/>
    <row r="462261" ht="15"/>
    <row r="462262" ht="15"/>
    <row r="462263" ht="15"/>
    <row r="462264" ht="15"/>
    <row r="462265" ht="15"/>
    <row r="462266" ht="15"/>
    <row r="462267" ht="15"/>
    <row r="462268" ht="15"/>
    <row r="462269" ht="15"/>
    <row r="462270" ht="15"/>
    <row r="462271" ht="15"/>
    <row r="462272" ht="15"/>
    <row r="462273" ht="15"/>
    <row r="462274" ht="15"/>
    <row r="462275" ht="15"/>
    <row r="462276" ht="15"/>
    <row r="462277" ht="15"/>
    <row r="462278" ht="15"/>
    <row r="462279" ht="15"/>
    <row r="462280" ht="15"/>
    <row r="462281" ht="15"/>
    <row r="462282" ht="15"/>
    <row r="462283" ht="15"/>
    <row r="462284" ht="15"/>
    <row r="462285" ht="15"/>
    <row r="462286" ht="15"/>
    <row r="462287" ht="15"/>
    <row r="462288" ht="15"/>
    <row r="462289" ht="15"/>
    <row r="462290" ht="15"/>
    <row r="462291" ht="15"/>
    <row r="462292" ht="15"/>
    <row r="462293" ht="15"/>
    <row r="462294" ht="15"/>
    <row r="462295" ht="15"/>
    <row r="462296" ht="15"/>
    <row r="462297" ht="15"/>
    <row r="462298" ht="15"/>
    <row r="462299" ht="15"/>
    <row r="462300" ht="15"/>
    <row r="462301" ht="15"/>
    <row r="462302" ht="15"/>
    <row r="462303" ht="15"/>
    <row r="462304" ht="15"/>
    <row r="462305" ht="15"/>
    <row r="462306" ht="15"/>
    <row r="462307" ht="15"/>
    <row r="462308" ht="15"/>
    <row r="462309" ht="15"/>
    <row r="462310" ht="15"/>
    <row r="462311" ht="15"/>
    <row r="462312" ht="15"/>
    <row r="462313" ht="15"/>
    <row r="462314" ht="15"/>
    <row r="462315" ht="15"/>
    <row r="462316" ht="15"/>
    <row r="462317" ht="15"/>
    <row r="462318" ht="15"/>
    <row r="462319" ht="15"/>
    <row r="462320" ht="15"/>
    <row r="462321" ht="15"/>
    <row r="462322" ht="15"/>
    <row r="462323" ht="15"/>
    <row r="462324" ht="15"/>
    <row r="462325" ht="15"/>
    <row r="462326" ht="15"/>
    <row r="462327" ht="15"/>
    <row r="462328" ht="15"/>
    <row r="462329" ht="15"/>
    <row r="462330" ht="15"/>
    <row r="462331" ht="15"/>
    <row r="462332" ht="15"/>
    <row r="462333" ht="15"/>
    <row r="462334" ht="15"/>
    <row r="462335" ht="15"/>
    <row r="462336" ht="15"/>
    <row r="462337" ht="15"/>
    <row r="462338" ht="15"/>
    <row r="462339" ht="15"/>
    <row r="462340" ht="15"/>
    <row r="462341" ht="15"/>
    <row r="462342" ht="15"/>
    <row r="462343" ht="15"/>
    <row r="462344" ht="15"/>
    <row r="462345" ht="15"/>
    <row r="462346" ht="15"/>
    <row r="462347" ht="15"/>
    <row r="462348" ht="15"/>
    <row r="462349" ht="15"/>
    <row r="462350" ht="15"/>
    <row r="462351" ht="15"/>
    <row r="462352" ht="15"/>
    <row r="462353" ht="15"/>
    <row r="462354" ht="15"/>
    <row r="462355" ht="15"/>
    <row r="462356" ht="15"/>
    <row r="462357" ht="15"/>
    <row r="462358" ht="15"/>
    <row r="462359" ht="15"/>
    <row r="462360" ht="15"/>
    <row r="462361" ht="15"/>
    <row r="462362" ht="15"/>
    <row r="462363" ht="15"/>
    <row r="462364" ht="15"/>
    <row r="462365" ht="15"/>
    <row r="462366" ht="15"/>
    <row r="462367" ht="15"/>
    <row r="462368" ht="15"/>
    <row r="462369" ht="15"/>
    <row r="462370" ht="15"/>
    <row r="462371" ht="15"/>
    <row r="462372" ht="15"/>
    <row r="462373" ht="15"/>
    <row r="462374" ht="15"/>
    <row r="462375" ht="15"/>
    <row r="462376" ht="15"/>
    <row r="462377" ht="15"/>
    <row r="462378" ht="15"/>
    <row r="462379" ht="15"/>
    <row r="462380" ht="15"/>
    <row r="462381" ht="15"/>
    <row r="462382" ht="15"/>
    <row r="462383" ht="15"/>
    <row r="462384" ht="15"/>
    <row r="462385" ht="15"/>
    <row r="462386" ht="15"/>
    <row r="462387" ht="15"/>
    <row r="462388" ht="15"/>
    <row r="462389" ht="15"/>
    <row r="462390" ht="15"/>
    <row r="462391" ht="15"/>
    <row r="462392" ht="15"/>
    <row r="462393" ht="15"/>
    <row r="462394" ht="15"/>
    <row r="462395" ht="15"/>
    <row r="462396" ht="15"/>
    <row r="462397" ht="15"/>
    <row r="462398" ht="15"/>
    <row r="462399" ht="15"/>
    <row r="462400" ht="15"/>
    <row r="462401" ht="15"/>
    <row r="462402" ht="15"/>
    <row r="462403" ht="15"/>
    <row r="462404" ht="15"/>
    <row r="462405" ht="15"/>
    <row r="462406" ht="15"/>
    <row r="462407" ht="15"/>
    <row r="462408" ht="15"/>
    <row r="462409" ht="15"/>
    <row r="462410" ht="15"/>
    <row r="462411" ht="15"/>
    <row r="462412" ht="15"/>
    <row r="462413" ht="15"/>
    <row r="462414" ht="15"/>
    <row r="462415" ht="15"/>
    <row r="462416" ht="15"/>
    <row r="462417" ht="15"/>
    <row r="462418" ht="15"/>
    <row r="462419" ht="15"/>
    <row r="462420" ht="15"/>
    <row r="462421" ht="15"/>
    <row r="462422" ht="15"/>
    <row r="462423" ht="15"/>
    <row r="462424" ht="15"/>
    <row r="462425" ht="15"/>
    <row r="462426" ht="15"/>
    <row r="462427" ht="15"/>
    <row r="462428" ht="15"/>
    <row r="462429" ht="15"/>
    <row r="462430" ht="15"/>
    <row r="462431" ht="15"/>
    <row r="462432" ht="15"/>
    <row r="462433" ht="15"/>
    <row r="462434" ht="15"/>
    <row r="462435" ht="15"/>
    <row r="462436" ht="15"/>
    <row r="462437" ht="15"/>
    <row r="462438" ht="15"/>
    <row r="462439" ht="15"/>
    <row r="462440" ht="15"/>
    <row r="462441" ht="15"/>
    <row r="462442" ht="15"/>
    <row r="462443" ht="15"/>
    <row r="462444" ht="15"/>
    <row r="462445" ht="15"/>
    <row r="462446" ht="15"/>
    <row r="462447" ht="15"/>
    <row r="462448" ht="15"/>
    <row r="462449" ht="15"/>
    <row r="462450" ht="15"/>
    <row r="462451" ht="15"/>
    <row r="462452" ht="15"/>
    <row r="462453" ht="15"/>
    <row r="462454" ht="15"/>
    <row r="462455" ht="15"/>
    <row r="462456" ht="15"/>
    <row r="462457" ht="15"/>
    <row r="462458" ht="15"/>
    <row r="462459" ht="15"/>
    <row r="462460" ht="15"/>
    <row r="462461" ht="15"/>
    <row r="462462" ht="15"/>
    <row r="462463" ht="15"/>
    <row r="462464" ht="15"/>
    <row r="462465" ht="15"/>
    <row r="462466" ht="15"/>
    <row r="462467" ht="15"/>
    <row r="462468" ht="15"/>
    <row r="462469" ht="15"/>
    <row r="462470" ht="15"/>
    <row r="462471" ht="15"/>
    <row r="462472" ht="15"/>
    <row r="462473" ht="15"/>
    <row r="462474" ht="15"/>
    <row r="462475" ht="15"/>
    <row r="462476" ht="15"/>
    <row r="462477" ht="15"/>
    <row r="462478" ht="15"/>
    <row r="462479" ht="15"/>
    <row r="462480" ht="15"/>
    <row r="462481" ht="15"/>
    <row r="462482" ht="15"/>
    <row r="462483" ht="15"/>
    <row r="462484" ht="15"/>
    <row r="462485" ht="15"/>
    <row r="462486" ht="15"/>
    <row r="462487" ht="15"/>
    <row r="462488" ht="15"/>
    <row r="462489" ht="15"/>
    <row r="462490" ht="15"/>
    <row r="462491" ht="15"/>
    <row r="462492" ht="15"/>
    <row r="462493" ht="15"/>
    <row r="462494" ht="15"/>
    <row r="462495" ht="15"/>
    <row r="462496" ht="15"/>
    <row r="462497" ht="15"/>
    <row r="462498" ht="15"/>
    <row r="462499" ht="15"/>
    <row r="462500" ht="15"/>
    <row r="462501" ht="15"/>
    <row r="462502" ht="15"/>
    <row r="462503" ht="15"/>
    <row r="462504" ht="15"/>
    <row r="462505" ht="15"/>
    <row r="462506" ht="15"/>
    <row r="462507" ht="15"/>
    <row r="462508" ht="15"/>
    <row r="462509" ht="15"/>
    <row r="462510" ht="15"/>
    <row r="462511" ht="15"/>
    <row r="462512" ht="15"/>
    <row r="462513" ht="15"/>
    <row r="462514" ht="15"/>
    <row r="462515" ht="15"/>
    <row r="462516" ht="15"/>
    <row r="462517" ht="15"/>
    <row r="462518" ht="15"/>
    <row r="462519" ht="15"/>
    <row r="462520" ht="15"/>
    <row r="462521" ht="15"/>
    <row r="462522" ht="15"/>
    <row r="462523" ht="15"/>
    <row r="462524" ht="15"/>
    <row r="462525" ht="15"/>
    <row r="462526" ht="15"/>
    <row r="462527" ht="15"/>
    <row r="462528" ht="15"/>
    <row r="462529" ht="15"/>
    <row r="462530" ht="15"/>
    <row r="462531" ht="15"/>
    <row r="462532" ht="15"/>
    <row r="462533" ht="15"/>
    <row r="462534" ht="15"/>
    <row r="462535" ht="15"/>
    <row r="462536" ht="15"/>
    <row r="462537" ht="15"/>
    <row r="462538" ht="15"/>
    <row r="462539" ht="15"/>
    <row r="462540" ht="15"/>
    <row r="462541" ht="15"/>
    <row r="462542" ht="15"/>
    <row r="462543" ht="15"/>
    <row r="462544" ht="15"/>
    <row r="462545" ht="15"/>
    <row r="462546" ht="15"/>
    <row r="462547" ht="15"/>
    <row r="462548" ht="15"/>
    <row r="462549" ht="15"/>
    <row r="462550" ht="15"/>
    <row r="462551" ht="15"/>
    <row r="462552" ht="15"/>
    <row r="462553" ht="15"/>
    <row r="462554" ht="15"/>
    <row r="462555" ht="15"/>
    <row r="462556" ht="15"/>
    <row r="462557" ht="15"/>
    <row r="462558" ht="15"/>
    <row r="462559" ht="15"/>
    <row r="462560" ht="15"/>
    <row r="462561" ht="15"/>
    <row r="462562" ht="15"/>
    <row r="462563" ht="15"/>
    <row r="462564" ht="15"/>
    <row r="462565" ht="15"/>
    <row r="462566" ht="15"/>
    <row r="462567" ht="15"/>
    <row r="462568" ht="15"/>
    <row r="462569" ht="15"/>
    <row r="462570" ht="15"/>
    <row r="462571" ht="15"/>
    <row r="462572" ht="15"/>
    <row r="462573" ht="15"/>
    <row r="462574" ht="15"/>
    <row r="462575" ht="15"/>
    <row r="462576" ht="15"/>
    <row r="462577" ht="15"/>
    <row r="462578" ht="15"/>
    <row r="462579" ht="15"/>
    <row r="462580" ht="15"/>
    <row r="462581" ht="15"/>
    <row r="462582" ht="15"/>
    <row r="462583" ht="15"/>
    <row r="462584" ht="15"/>
    <row r="462585" ht="15"/>
    <row r="462586" ht="15"/>
    <row r="462587" ht="15"/>
    <row r="462588" ht="15"/>
    <row r="462589" ht="15"/>
    <row r="462590" ht="15"/>
    <row r="462591" ht="15"/>
    <row r="462592" ht="15"/>
    <row r="462593" ht="15"/>
    <row r="462594" ht="15"/>
    <row r="462595" ht="15"/>
    <row r="462596" ht="15"/>
    <row r="462597" ht="15"/>
    <row r="462598" ht="15"/>
    <row r="462599" ht="15"/>
    <row r="462600" ht="15"/>
    <row r="462601" ht="15"/>
    <row r="462602" ht="15"/>
    <row r="462603" ht="15"/>
    <row r="462604" ht="15"/>
    <row r="462605" ht="15"/>
    <row r="462606" ht="15"/>
    <row r="462607" ht="15"/>
    <row r="462608" ht="15"/>
    <row r="462609" ht="15"/>
    <row r="462610" ht="15"/>
    <row r="462611" ht="15"/>
    <row r="462612" ht="15"/>
    <row r="462613" ht="15"/>
    <row r="462614" ht="15"/>
    <row r="462615" ht="15"/>
    <row r="462616" ht="15"/>
    <row r="462617" ht="15"/>
    <row r="462618" ht="15"/>
    <row r="462619" ht="15"/>
    <row r="462620" ht="15"/>
    <row r="462621" ht="15"/>
    <row r="462622" ht="15"/>
    <row r="462623" ht="15"/>
    <row r="462624" ht="15"/>
    <row r="462625" ht="15"/>
    <row r="462626" ht="15"/>
    <row r="462627" ht="15"/>
    <row r="462628" ht="15"/>
    <row r="462629" ht="15"/>
    <row r="462630" ht="15"/>
    <row r="462631" ht="15"/>
    <row r="462632" ht="15"/>
    <row r="462633" ht="15"/>
    <row r="462634" ht="15"/>
    <row r="462635" ht="15"/>
    <row r="462636" ht="15"/>
    <row r="462637" ht="15"/>
    <row r="462638" ht="15"/>
    <row r="462639" ht="15"/>
    <row r="462640" ht="15"/>
    <row r="462641" ht="15"/>
    <row r="462642" ht="15"/>
    <row r="462643" ht="15"/>
    <row r="462644" ht="15"/>
    <row r="462645" ht="15"/>
    <row r="462646" ht="15"/>
    <row r="462647" ht="15"/>
    <row r="462648" ht="15"/>
    <row r="462649" ht="15"/>
    <row r="462650" ht="15"/>
    <row r="462651" ht="15"/>
    <row r="462652" ht="15"/>
    <row r="462653" ht="15"/>
    <row r="462654" ht="15"/>
    <row r="462655" ht="15"/>
    <row r="462656" ht="15"/>
    <row r="462657" ht="15"/>
    <row r="462658" ht="15"/>
    <row r="462659" ht="15"/>
    <row r="462660" ht="15"/>
    <row r="462661" ht="15"/>
    <row r="462662" ht="15"/>
    <row r="462663" ht="15"/>
    <row r="462664" ht="15"/>
    <row r="462665" ht="15"/>
    <row r="462666" ht="15"/>
    <row r="462667" ht="15"/>
    <row r="462668" ht="15"/>
    <row r="462669" ht="15"/>
    <row r="462670" ht="15"/>
    <row r="462671" ht="15"/>
    <row r="462672" ht="15"/>
    <row r="462673" ht="15"/>
    <row r="462674" ht="15"/>
    <row r="462675" ht="15"/>
    <row r="462676" ht="15"/>
    <row r="462677" ht="15"/>
    <row r="462678" ht="15"/>
    <row r="462679" ht="15"/>
    <row r="462680" ht="15"/>
    <row r="462681" ht="15"/>
    <row r="462682" ht="15"/>
    <row r="462683" ht="15"/>
    <row r="462684" ht="15"/>
    <row r="462685" ht="15"/>
    <row r="462686" ht="15"/>
    <row r="462687" ht="15"/>
    <row r="462688" ht="15"/>
    <row r="462689" ht="15"/>
    <row r="462690" ht="15"/>
    <row r="462691" ht="15"/>
    <row r="462692" ht="15"/>
    <row r="462693" ht="15"/>
    <row r="462694" ht="15"/>
    <row r="462695" ht="15"/>
    <row r="462696" ht="15"/>
    <row r="462697" ht="15"/>
    <row r="462698" ht="15"/>
    <row r="462699" ht="15"/>
    <row r="462700" ht="15"/>
    <row r="462701" ht="15"/>
    <row r="462702" ht="15"/>
    <row r="462703" ht="15"/>
    <row r="462704" ht="15"/>
    <row r="462705" ht="15"/>
    <row r="462706" ht="15"/>
    <row r="462707" ht="15"/>
    <row r="462708" ht="15"/>
    <row r="462709" ht="15"/>
    <row r="462710" ht="15"/>
    <row r="462711" ht="15"/>
    <row r="462712" ht="15"/>
    <row r="462713" ht="15"/>
    <row r="462714" ht="15"/>
    <row r="462715" ht="15"/>
    <row r="462716" ht="15"/>
    <row r="462717" ht="15"/>
    <row r="462718" ht="15"/>
    <row r="462719" ht="15"/>
    <row r="462720" ht="15"/>
    <row r="462721" ht="15"/>
    <row r="462722" ht="15"/>
    <row r="462723" ht="15"/>
    <row r="462724" ht="15"/>
    <row r="462725" ht="15"/>
    <row r="462726" ht="15"/>
    <row r="462727" ht="15"/>
    <row r="462728" ht="15"/>
    <row r="462729" ht="15"/>
    <row r="462730" ht="15"/>
    <row r="462731" ht="15"/>
    <row r="462732" ht="15"/>
    <row r="462733" ht="15"/>
    <row r="462734" ht="15"/>
    <row r="462735" ht="15"/>
    <row r="462736" ht="15"/>
    <row r="462737" ht="15"/>
    <row r="462738" ht="15"/>
    <row r="462739" ht="15"/>
    <row r="462740" ht="15"/>
    <row r="462741" ht="15"/>
    <row r="462742" ht="15"/>
    <row r="462743" ht="15"/>
    <row r="462744" ht="15"/>
    <row r="462745" ht="15"/>
    <row r="462746" ht="15"/>
    <row r="462747" ht="15"/>
    <row r="462748" ht="15"/>
    <row r="462749" ht="15"/>
    <row r="462750" ht="15"/>
    <row r="462751" ht="15"/>
    <row r="462752" ht="15"/>
    <row r="462753" ht="15"/>
    <row r="462754" ht="15"/>
    <row r="462755" ht="15"/>
    <row r="462756" ht="15"/>
    <row r="462757" ht="15"/>
    <row r="462758" ht="15"/>
    <row r="462759" ht="15"/>
    <row r="462760" ht="15"/>
    <row r="462761" ht="15"/>
    <row r="462762" ht="15"/>
    <row r="462763" ht="15"/>
    <row r="462764" ht="15"/>
    <row r="462765" ht="15"/>
    <row r="462766" ht="15"/>
    <row r="462767" ht="15"/>
    <row r="462768" ht="15"/>
    <row r="462769" ht="15"/>
    <row r="462770" ht="15"/>
    <row r="462771" ht="15"/>
    <row r="462772" ht="15"/>
    <row r="462773" ht="15"/>
    <row r="462774" ht="15"/>
    <row r="462775" ht="15"/>
    <row r="462776" ht="15"/>
    <row r="462777" ht="15"/>
    <row r="462778" ht="15"/>
    <row r="462779" ht="15"/>
    <row r="462780" ht="15"/>
    <row r="462781" ht="15"/>
    <row r="462782" ht="15"/>
    <row r="462783" ht="15"/>
    <row r="462784" ht="15"/>
    <row r="462785" ht="15"/>
    <row r="462786" ht="15"/>
    <row r="462787" ht="15"/>
    <row r="462788" ht="15"/>
    <row r="462789" ht="15"/>
    <row r="462790" ht="15"/>
    <row r="462791" ht="15"/>
    <row r="462792" ht="15"/>
    <row r="462793" ht="15"/>
    <row r="462794" ht="15"/>
    <row r="462795" ht="15"/>
    <row r="462796" ht="15"/>
    <row r="462797" ht="15"/>
    <row r="462798" ht="15"/>
    <row r="462799" ht="15"/>
    <row r="462800" ht="15"/>
    <row r="462801" ht="15"/>
    <row r="462802" ht="15"/>
    <row r="462803" ht="15"/>
    <row r="462804" ht="15"/>
    <row r="462805" ht="15"/>
    <row r="462806" ht="15"/>
    <row r="462807" ht="15"/>
    <row r="462808" ht="15"/>
    <row r="462809" ht="15"/>
    <row r="462810" ht="15"/>
    <row r="462811" ht="15"/>
    <row r="462812" ht="15"/>
    <row r="462813" ht="15"/>
    <row r="462814" ht="15"/>
    <row r="462815" ht="15"/>
    <row r="462816" ht="15"/>
    <row r="462817" ht="15"/>
    <row r="462818" ht="15"/>
    <row r="462819" ht="15"/>
    <row r="462820" ht="15"/>
    <row r="462821" ht="15"/>
    <row r="462822" ht="15"/>
    <row r="462823" ht="15"/>
    <row r="462824" ht="15"/>
    <row r="462825" ht="15"/>
    <row r="462826" ht="15"/>
    <row r="462827" ht="15"/>
    <row r="462828" ht="15"/>
    <row r="462829" ht="15"/>
    <row r="462830" ht="15"/>
    <row r="462831" ht="15"/>
    <row r="462832" ht="15"/>
    <row r="462833" ht="15"/>
    <row r="462834" ht="15"/>
    <row r="462835" ht="15"/>
    <row r="462836" ht="15"/>
    <row r="462837" ht="15"/>
    <row r="462838" ht="15"/>
    <row r="462839" ht="15"/>
    <row r="462840" ht="15"/>
    <row r="462841" ht="15"/>
    <row r="462842" ht="15"/>
    <row r="462843" ht="15"/>
    <row r="462844" ht="15"/>
    <row r="462845" ht="15"/>
    <row r="462846" ht="15"/>
    <row r="462847" ht="15"/>
    <row r="462848" ht="15"/>
    <row r="462849" ht="15"/>
    <row r="462850" ht="15"/>
    <row r="462851" ht="15"/>
    <row r="462852" ht="15"/>
    <row r="462853" ht="15"/>
    <row r="462854" ht="15"/>
    <row r="462855" ht="15"/>
    <row r="462856" ht="15"/>
    <row r="462857" ht="15"/>
    <row r="462858" ht="15"/>
    <row r="462859" ht="15"/>
    <row r="462860" ht="15"/>
    <row r="462861" ht="15"/>
    <row r="462862" ht="15"/>
    <row r="462863" ht="15"/>
    <row r="462864" ht="15"/>
    <row r="462865" ht="15"/>
    <row r="462866" ht="15"/>
    <row r="462867" ht="15"/>
    <row r="462868" ht="15"/>
    <row r="462869" ht="15"/>
    <row r="462870" ht="15"/>
    <row r="462871" ht="15"/>
    <row r="462872" ht="15"/>
    <row r="462873" ht="15"/>
    <row r="462874" ht="15"/>
    <row r="462875" ht="15"/>
    <row r="462876" ht="15"/>
    <row r="462877" ht="15"/>
    <row r="462878" ht="15"/>
    <row r="462879" ht="15"/>
    <row r="462880" ht="15"/>
    <row r="462881" ht="15"/>
    <row r="462882" ht="15"/>
    <row r="462883" ht="15"/>
    <row r="462884" ht="15"/>
    <row r="462885" ht="15"/>
    <row r="462886" ht="15"/>
    <row r="462887" ht="15"/>
    <row r="462888" ht="15"/>
    <row r="462889" ht="15"/>
    <row r="462890" ht="15"/>
    <row r="462891" ht="15"/>
    <row r="462892" ht="15"/>
    <row r="462893" ht="15"/>
    <row r="462894" ht="15"/>
    <row r="462895" ht="15"/>
    <row r="462896" ht="15"/>
    <row r="462897" ht="15"/>
    <row r="462898" ht="15"/>
    <row r="462899" ht="15"/>
    <row r="462900" ht="15"/>
    <row r="462901" ht="15"/>
    <row r="462902" ht="15"/>
    <row r="462903" ht="15"/>
    <row r="462904" ht="15"/>
    <row r="462905" ht="15"/>
    <row r="462906" ht="15"/>
    <row r="462907" ht="15"/>
    <row r="462908" ht="15"/>
    <row r="462909" ht="15"/>
    <row r="462910" ht="15"/>
    <row r="462911" ht="15"/>
    <row r="462912" ht="15"/>
    <row r="462913" ht="15"/>
    <row r="462914" ht="15"/>
    <row r="462915" ht="15"/>
    <row r="462916" ht="15"/>
    <row r="462917" ht="15"/>
    <row r="462918" ht="15"/>
    <row r="462919" ht="15"/>
    <row r="462920" ht="15"/>
    <row r="462921" ht="15"/>
    <row r="462922" ht="15"/>
    <row r="462923" ht="15"/>
    <row r="462924" ht="15"/>
    <row r="462925" ht="15"/>
    <row r="462926" ht="15"/>
    <row r="462927" ht="15"/>
    <row r="462928" ht="15"/>
    <row r="462929" ht="15"/>
    <row r="462930" ht="15"/>
    <row r="462931" ht="15"/>
    <row r="462932" ht="15"/>
    <row r="462933" ht="15"/>
    <row r="462934" ht="15"/>
    <row r="462935" ht="15"/>
    <row r="462936" ht="15"/>
    <row r="462937" ht="15"/>
    <row r="462938" ht="15"/>
    <row r="462939" ht="15"/>
    <row r="462940" ht="15"/>
    <row r="462941" ht="15"/>
    <row r="462942" ht="15"/>
    <row r="462943" ht="15"/>
    <row r="462944" ht="15"/>
    <row r="462945" ht="15"/>
    <row r="462946" ht="15"/>
    <row r="462947" ht="15"/>
    <row r="462948" ht="15"/>
    <row r="462949" ht="15"/>
    <row r="462950" ht="15"/>
    <row r="462951" ht="15"/>
    <row r="462952" ht="15"/>
    <row r="462953" ht="15"/>
    <row r="462954" ht="15"/>
    <row r="462955" ht="15"/>
    <row r="462956" ht="15"/>
    <row r="462957" ht="15"/>
    <row r="462958" ht="15"/>
    <row r="462959" ht="15"/>
    <row r="462960" ht="15"/>
    <row r="462961" ht="15"/>
    <row r="462962" ht="15"/>
    <row r="462963" ht="15"/>
    <row r="462964" ht="15"/>
    <row r="462965" ht="15"/>
    <row r="462966" ht="15"/>
    <row r="462967" ht="15"/>
    <row r="462968" ht="15"/>
    <row r="462969" ht="15"/>
    <row r="462970" ht="15"/>
    <row r="462971" ht="15"/>
    <row r="462972" ht="15"/>
    <row r="462973" ht="15"/>
    <row r="462974" ht="15"/>
    <row r="462975" ht="15"/>
    <row r="462976" ht="15"/>
    <row r="462977" ht="15"/>
    <row r="462978" ht="15"/>
    <row r="462979" ht="15"/>
    <row r="462980" ht="15"/>
    <row r="462981" ht="15"/>
    <row r="462982" ht="15"/>
    <row r="462983" ht="15"/>
    <row r="462984" ht="15"/>
    <row r="462985" ht="15"/>
    <row r="462986" ht="15"/>
    <row r="462987" ht="15"/>
    <row r="462988" ht="15"/>
    <row r="462989" ht="15"/>
    <row r="462990" ht="15"/>
    <row r="462991" ht="15"/>
    <row r="462992" ht="15"/>
    <row r="462993" ht="15"/>
    <row r="462994" ht="15"/>
    <row r="462995" ht="15"/>
    <row r="462996" ht="15"/>
    <row r="462997" ht="15"/>
    <row r="462998" ht="15"/>
    <row r="462999" ht="15"/>
    <row r="463000" ht="15"/>
    <row r="463001" ht="15"/>
    <row r="463002" ht="15"/>
    <row r="463003" ht="15"/>
    <row r="463004" ht="15"/>
    <row r="463005" ht="15"/>
    <row r="463006" ht="15"/>
    <row r="463007" ht="15"/>
    <row r="463008" ht="15"/>
    <row r="463009" ht="15"/>
    <row r="463010" ht="15"/>
    <row r="463011" ht="15"/>
    <row r="463012" ht="15"/>
    <row r="463013" ht="15"/>
    <row r="463014" ht="15"/>
    <row r="463015" ht="15"/>
    <row r="463016" ht="15"/>
    <row r="463017" ht="15"/>
    <row r="463018" ht="15"/>
    <row r="463019" ht="15"/>
    <row r="463020" ht="15"/>
    <row r="463021" ht="15"/>
    <row r="463022" ht="15"/>
    <row r="463023" ht="15"/>
    <row r="463024" ht="15"/>
    <row r="463025" ht="15"/>
    <row r="463026" ht="15"/>
    <row r="463027" ht="15"/>
    <row r="463028" ht="15"/>
    <row r="463029" ht="15"/>
    <row r="463030" ht="15"/>
    <row r="463031" ht="15"/>
    <row r="463032" ht="15"/>
    <row r="463033" ht="15"/>
    <row r="463034" ht="15"/>
    <row r="463035" ht="15"/>
    <row r="463036" ht="15"/>
    <row r="463037" ht="15"/>
    <row r="463038" ht="15"/>
    <row r="463039" ht="15"/>
    <row r="463040" ht="15"/>
    <row r="463041" ht="15"/>
    <row r="463042" ht="15"/>
    <row r="463043" ht="15"/>
    <row r="463044" ht="15"/>
    <row r="463045" ht="15"/>
    <row r="463046" ht="15"/>
    <row r="463047" ht="15"/>
    <row r="463048" ht="15"/>
    <row r="463049" ht="15"/>
    <row r="463050" ht="15"/>
    <row r="463051" ht="15"/>
    <row r="463052" ht="15"/>
    <row r="463053" ht="15"/>
    <row r="463054" ht="15"/>
    <row r="463055" ht="15"/>
    <row r="463056" ht="15"/>
    <row r="463057" ht="15"/>
    <row r="463058" ht="15"/>
    <row r="463059" ht="15"/>
    <row r="463060" ht="15"/>
    <row r="463061" ht="15"/>
    <row r="463062" ht="15"/>
    <row r="463063" ht="15"/>
    <row r="463064" ht="15"/>
    <row r="463065" ht="15"/>
    <row r="463066" ht="15"/>
    <row r="463067" ht="15"/>
    <row r="463068" ht="15"/>
    <row r="463069" ht="15"/>
    <row r="463070" ht="15"/>
    <row r="463071" ht="15"/>
    <row r="463072" ht="15"/>
    <row r="463073" ht="15"/>
    <row r="463074" ht="15"/>
    <row r="463075" ht="15"/>
    <row r="463076" ht="15"/>
    <row r="463077" ht="15"/>
    <row r="463078" ht="15"/>
    <row r="463079" ht="15"/>
    <row r="463080" ht="15"/>
    <row r="463081" ht="15"/>
    <row r="463082" ht="15"/>
    <row r="463083" ht="15"/>
    <row r="463084" ht="15"/>
    <row r="463085" ht="15"/>
    <row r="463086" ht="15"/>
    <row r="463087" ht="15"/>
    <row r="463088" ht="15"/>
    <row r="463089" ht="15"/>
    <row r="463090" ht="15"/>
    <row r="463091" ht="15"/>
    <row r="463092" ht="15"/>
    <row r="463093" ht="15"/>
    <row r="463094" ht="15"/>
    <row r="463095" ht="15"/>
    <row r="463096" ht="15"/>
    <row r="463097" ht="15"/>
    <row r="463098" ht="15"/>
    <row r="463099" ht="15"/>
    <row r="463100" ht="15"/>
    <row r="463101" ht="15"/>
    <row r="463102" ht="15"/>
    <row r="463103" ht="15"/>
    <row r="463104" ht="15"/>
    <row r="463105" ht="15"/>
    <row r="463106" ht="15"/>
    <row r="463107" ht="15"/>
    <row r="463108" ht="15"/>
    <row r="463109" ht="15"/>
    <row r="463110" ht="15"/>
    <row r="463111" ht="15"/>
    <row r="463112" ht="15"/>
    <row r="463113" ht="15"/>
    <row r="463114" ht="15"/>
    <row r="463115" ht="15"/>
    <row r="463116" ht="15"/>
    <row r="463117" ht="15"/>
    <row r="463118" ht="15"/>
    <row r="463119" ht="15"/>
    <row r="463120" ht="15"/>
    <row r="463121" ht="15"/>
    <row r="463122" ht="15"/>
    <row r="463123" ht="15"/>
    <row r="463124" ht="15"/>
    <row r="463125" ht="15"/>
    <row r="463126" ht="15"/>
    <row r="463127" ht="15"/>
    <row r="463128" ht="15"/>
    <row r="463129" ht="15"/>
    <row r="463130" ht="15"/>
    <row r="463131" ht="15"/>
    <row r="463132" ht="15"/>
    <row r="463133" ht="15"/>
    <row r="463134" ht="15"/>
    <row r="463135" ht="15"/>
    <row r="463136" ht="15"/>
    <row r="463137" ht="15"/>
    <row r="463138" ht="15"/>
    <row r="463139" ht="15"/>
    <row r="463140" ht="15"/>
    <row r="463141" ht="15"/>
    <row r="463142" ht="15"/>
    <row r="463143" ht="15"/>
    <row r="463144" ht="15"/>
    <row r="463145" ht="15"/>
    <row r="463146" ht="15"/>
    <row r="463147" ht="15"/>
    <row r="463148" ht="15"/>
    <row r="463149" ht="15"/>
    <row r="463150" ht="15"/>
    <row r="463151" ht="15"/>
    <row r="463152" ht="15"/>
    <row r="463153" ht="15"/>
    <row r="463154" ht="15"/>
    <row r="463155" ht="15"/>
    <row r="463156" ht="15"/>
    <row r="463157" ht="15"/>
    <row r="463158" ht="15"/>
    <row r="463159" ht="15"/>
    <row r="463160" ht="15"/>
    <row r="463161" ht="15"/>
    <row r="463162" ht="15"/>
    <row r="463163" ht="15"/>
    <row r="463164" ht="15"/>
    <row r="463165" ht="15"/>
    <row r="463166" ht="15"/>
    <row r="463167" ht="15"/>
    <row r="463168" ht="15"/>
    <row r="463169" ht="15"/>
    <row r="463170" ht="15"/>
    <row r="463171" ht="15"/>
    <row r="463172" ht="15"/>
    <row r="463173" ht="15"/>
    <row r="463174" ht="15"/>
    <row r="463175" ht="15"/>
    <row r="463176" ht="15"/>
    <row r="463177" ht="15"/>
    <row r="463178" ht="15"/>
    <row r="463179" ht="15"/>
    <row r="463180" ht="15"/>
    <row r="463181" ht="15"/>
    <row r="463182" ht="15"/>
    <row r="463183" ht="15"/>
    <row r="463184" ht="15"/>
    <row r="463185" ht="15"/>
    <row r="463186" ht="15"/>
    <row r="463187" ht="15"/>
    <row r="463188" ht="15"/>
    <row r="463189" ht="15"/>
    <row r="463190" ht="15"/>
    <row r="463191" ht="15"/>
    <row r="463192" ht="15"/>
    <row r="463193" ht="15"/>
    <row r="463194" ht="15"/>
    <row r="463195" ht="15"/>
    <row r="463196" ht="15"/>
    <row r="463197" ht="15"/>
    <row r="463198" ht="15"/>
    <row r="463199" ht="15"/>
    <row r="463200" ht="15"/>
    <row r="463201" ht="15"/>
    <row r="463202" ht="15"/>
    <row r="463203" ht="15"/>
    <row r="463204" ht="15"/>
    <row r="463205" ht="15"/>
    <row r="463206" ht="15"/>
    <row r="463207" ht="15"/>
    <row r="463208" ht="15"/>
    <row r="463209" ht="15"/>
    <row r="463210" ht="15"/>
    <row r="463211" ht="15"/>
    <row r="463212" ht="15"/>
    <row r="463213" ht="15"/>
    <row r="463214" ht="15"/>
    <row r="463215" ht="15"/>
    <row r="463216" ht="15"/>
    <row r="463217" ht="15"/>
    <row r="463218" ht="15"/>
    <row r="463219" ht="15"/>
    <row r="463220" ht="15"/>
    <row r="463221" ht="15"/>
    <row r="463222" ht="15"/>
    <row r="463223" ht="15"/>
    <row r="463224" ht="15"/>
    <row r="463225" ht="15"/>
    <row r="463226" ht="15"/>
    <row r="463227" ht="15"/>
    <row r="463228" ht="15"/>
    <row r="463229" ht="15"/>
    <row r="463230" ht="15"/>
    <row r="463231" ht="15"/>
    <row r="463232" ht="15"/>
    <row r="463233" ht="15"/>
    <row r="463234" ht="15"/>
    <row r="463235" ht="15"/>
    <row r="463236" ht="15"/>
    <row r="463237" ht="15"/>
    <row r="463238" ht="15"/>
    <row r="463239" ht="15"/>
    <row r="463240" ht="15"/>
    <row r="463241" ht="15"/>
    <row r="463242" ht="15"/>
    <row r="463243" ht="15"/>
    <row r="463244" ht="15"/>
    <row r="463245" ht="15"/>
    <row r="463246" ht="15"/>
    <row r="463247" ht="15"/>
    <row r="463248" ht="15"/>
    <row r="463249" ht="15"/>
    <row r="463250" ht="15"/>
    <row r="463251" ht="15"/>
    <row r="463252" ht="15"/>
    <row r="463253" ht="15"/>
    <row r="463254" ht="15"/>
    <row r="463255" ht="15"/>
    <row r="463256" ht="15"/>
    <row r="463257" ht="15"/>
    <row r="463258" ht="15"/>
    <row r="463259" ht="15"/>
    <row r="463260" ht="15"/>
    <row r="463261" ht="15"/>
    <row r="463262" ht="15"/>
    <row r="463263" ht="15"/>
    <row r="463264" ht="15"/>
    <row r="463265" ht="15"/>
    <row r="463266" ht="15"/>
    <row r="463267" ht="15"/>
    <row r="463268" ht="15"/>
    <row r="463269" ht="15"/>
    <row r="463270" ht="15"/>
    <row r="463271" ht="15"/>
    <row r="463272" ht="15"/>
    <row r="463273" ht="15"/>
    <row r="463274" ht="15"/>
    <row r="463275" ht="15"/>
    <row r="463276" ht="15"/>
    <row r="463277" ht="15"/>
    <row r="463278" ht="15"/>
    <row r="463279" ht="15"/>
    <row r="463280" ht="15"/>
    <row r="463281" ht="15"/>
    <row r="463282" ht="15"/>
    <row r="463283" ht="15"/>
    <row r="463284" ht="15"/>
    <row r="463285" ht="15"/>
    <row r="463286" ht="15"/>
    <row r="463287" ht="15"/>
    <row r="463288" ht="15"/>
    <row r="463289" ht="15"/>
    <row r="463290" ht="15"/>
    <row r="463291" ht="15"/>
    <row r="463292" ht="15"/>
    <row r="463293" ht="15"/>
    <row r="463294" ht="15"/>
    <row r="463295" ht="15"/>
    <row r="463296" ht="15"/>
    <row r="463297" ht="15"/>
    <row r="463298" ht="15"/>
    <row r="463299" ht="15"/>
    <row r="463300" ht="15"/>
    <row r="463301" ht="15"/>
    <row r="463302" ht="15"/>
    <row r="463303" ht="15"/>
    <row r="463304" ht="15"/>
    <row r="463305" ht="15"/>
    <row r="463306" ht="15"/>
    <row r="463307" ht="15"/>
    <row r="463308" ht="15"/>
    <row r="463309" ht="15"/>
    <row r="463310" ht="15"/>
    <row r="463311" ht="15"/>
    <row r="463312" ht="15"/>
    <row r="463313" ht="15"/>
    <row r="463314" ht="15"/>
    <row r="463315" ht="15"/>
    <row r="463316" ht="15"/>
    <row r="463317" ht="15"/>
    <row r="463318" ht="15"/>
    <row r="463319" ht="15"/>
    <row r="463320" ht="15"/>
    <row r="463321" ht="15"/>
    <row r="463322" ht="15"/>
    <row r="463323" ht="15"/>
    <row r="463324" ht="15"/>
    <row r="463325" ht="15"/>
    <row r="463326" ht="15"/>
    <row r="463327" ht="15"/>
    <row r="463328" ht="15"/>
    <row r="463329" ht="15"/>
    <row r="463330" ht="15"/>
    <row r="463331" ht="15"/>
    <row r="463332" ht="15"/>
    <row r="463333" ht="15"/>
    <row r="463334" ht="15"/>
    <row r="463335" ht="15"/>
    <row r="463336" ht="15"/>
    <row r="463337" ht="15"/>
    <row r="463338" ht="15"/>
    <row r="463339" ht="15"/>
    <row r="463340" ht="15"/>
    <row r="463341" ht="15"/>
    <row r="463342" ht="15"/>
    <row r="463343" ht="15"/>
    <row r="463344" ht="15"/>
    <row r="463345" ht="15"/>
    <row r="463346" ht="15"/>
    <row r="463347" ht="15"/>
    <row r="463348" ht="15"/>
    <row r="463349" ht="15"/>
    <row r="463350" ht="15"/>
    <row r="463351" ht="15"/>
    <row r="463352" ht="15"/>
    <row r="463353" ht="15"/>
    <row r="463354" ht="15"/>
    <row r="463355" ht="15"/>
    <row r="463356" ht="15"/>
    <row r="463357" ht="15"/>
    <row r="463358" ht="15"/>
    <row r="463359" ht="15"/>
    <row r="463360" ht="15"/>
    <row r="463361" ht="15"/>
    <row r="463362" ht="15"/>
    <row r="463363" ht="15"/>
    <row r="463364" ht="15"/>
    <row r="463365" ht="15"/>
    <row r="463366" ht="15"/>
    <row r="463367" ht="15"/>
    <row r="463368" ht="15"/>
    <row r="463369" ht="15"/>
    <row r="463370" ht="15"/>
    <row r="463371" ht="15"/>
    <row r="463372" ht="15"/>
    <row r="463373" ht="15"/>
    <row r="463374" ht="15"/>
    <row r="463375" ht="15"/>
    <row r="463376" ht="15"/>
    <row r="463377" ht="15"/>
    <row r="463378" ht="15"/>
    <row r="463379" ht="15"/>
    <row r="463380" ht="15"/>
    <row r="463381" ht="15"/>
    <row r="463382" ht="15"/>
    <row r="463383" ht="15"/>
    <row r="463384" ht="15"/>
    <row r="463385" ht="15"/>
    <row r="463386" ht="15"/>
    <row r="463387" ht="15"/>
    <row r="463388" ht="15"/>
    <row r="463389" ht="15"/>
    <row r="463390" ht="15"/>
    <row r="463391" ht="15"/>
    <row r="463392" ht="15"/>
    <row r="463393" ht="15"/>
    <row r="463394" ht="15"/>
    <row r="463395" ht="15"/>
    <row r="463396" ht="15"/>
    <row r="463397" ht="15"/>
    <row r="463398" ht="15"/>
    <row r="463399" ht="15"/>
    <row r="463400" ht="15"/>
    <row r="463401" ht="15"/>
    <row r="463402" ht="15"/>
    <row r="463403" ht="15"/>
    <row r="463404" ht="15"/>
    <row r="463405" ht="15"/>
    <row r="463406" ht="15"/>
    <row r="463407" ht="15"/>
    <row r="463408" ht="15"/>
    <row r="463409" ht="15"/>
    <row r="463410" ht="15"/>
    <row r="463411" ht="15"/>
    <row r="463412" ht="15"/>
    <row r="463413" ht="15"/>
    <row r="463414" ht="15"/>
    <row r="463415" ht="15"/>
    <row r="463416" ht="15"/>
    <row r="463417" ht="15"/>
    <row r="463418" ht="15"/>
    <row r="463419" ht="15"/>
    <row r="463420" ht="15"/>
    <row r="463421" ht="15"/>
    <row r="463422" ht="15"/>
    <row r="463423" ht="15"/>
    <row r="463424" ht="15"/>
    <row r="463425" ht="15"/>
    <row r="463426" ht="15"/>
    <row r="463427" ht="15"/>
    <row r="463428" ht="15"/>
    <row r="463429" ht="15"/>
    <row r="463430" ht="15"/>
    <row r="463431" ht="15"/>
    <row r="463432" ht="15"/>
    <row r="463433" ht="15"/>
    <row r="463434" ht="15"/>
    <row r="463435" ht="15"/>
    <row r="463436" ht="15"/>
    <row r="463437" ht="15"/>
    <row r="463438" ht="15"/>
    <row r="463439" ht="15"/>
    <row r="463440" ht="15"/>
    <row r="463441" ht="15"/>
    <row r="463442" ht="15"/>
    <row r="463443" ht="15"/>
    <row r="463444" ht="15"/>
    <row r="463445" ht="15"/>
    <row r="463446" ht="15"/>
    <row r="463447" ht="15"/>
    <row r="463448" ht="15"/>
    <row r="463449" ht="15"/>
    <row r="463450" ht="15"/>
    <row r="463451" ht="15"/>
    <row r="463452" ht="15"/>
    <row r="463453" ht="15"/>
    <row r="463454" ht="15"/>
    <row r="463455" ht="15"/>
    <row r="463456" ht="15"/>
    <row r="463457" ht="15"/>
    <row r="463458" ht="15"/>
    <row r="463459" ht="15"/>
    <row r="463460" ht="15"/>
    <row r="463461" ht="15"/>
    <row r="463462" ht="15"/>
    <row r="463463" ht="15"/>
    <row r="463464" ht="15"/>
    <row r="463465" ht="15"/>
    <row r="463466" ht="15"/>
    <row r="463467" ht="15"/>
    <row r="463468" ht="15"/>
    <row r="463469" ht="15"/>
    <row r="463470" ht="15"/>
    <row r="463471" ht="15"/>
    <row r="463472" ht="15"/>
    <row r="463473" ht="15"/>
    <row r="463474" ht="15"/>
    <row r="463475" ht="15"/>
    <row r="463476" ht="15"/>
    <row r="463477" ht="15"/>
    <row r="463478" ht="15"/>
    <row r="463479" ht="15"/>
    <row r="463480" ht="15"/>
    <row r="463481" ht="15"/>
    <row r="463482" ht="15"/>
    <row r="463483" ht="15"/>
    <row r="463484" ht="15"/>
    <row r="463485" ht="15"/>
    <row r="463486" ht="15"/>
    <row r="463487" ht="15"/>
    <row r="463488" ht="15"/>
    <row r="463489" ht="15"/>
    <row r="463490" ht="15"/>
    <row r="463491" ht="15"/>
    <row r="463492" ht="15"/>
    <row r="463493" ht="15"/>
    <row r="463494" ht="15"/>
    <row r="463495" ht="15"/>
    <row r="463496" ht="15"/>
    <row r="463497" ht="15"/>
    <row r="463498" ht="15"/>
    <row r="463499" ht="15"/>
    <row r="463500" ht="15"/>
    <row r="463501" ht="15"/>
    <row r="463502" ht="15"/>
    <row r="463503" ht="15"/>
    <row r="463504" ht="15"/>
    <row r="463505" ht="15"/>
    <row r="463506" ht="15"/>
    <row r="463507" ht="15"/>
    <row r="463508" ht="15"/>
    <row r="463509" ht="15"/>
    <row r="463510" ht="15"/>
    <row r="463511" ht="15"/>
    <row r="463512" ht="15"/>
    <row r="463513" ht="15"/>
    <row r="463514" ht="15"/>
    <row r="463515" ht="15"/>
    <row r="463516" ht="15"/>
    <row r="463517" ht="15"/>
    <row r="463518" ht="15"/>
    <row r="463519" ht="15"/>
    <row r="463520" ht="15"/>
    <row r="463521" ht="15"/>
    <row r="463522" ht="15"/>
    <row r="463523" ht="15"/>
    <row r="463524" ht="15"/>
    <row r="463525" ht="15"/>
    <row r="463526" ht="15"/>
    <row r="463527" ht="15"/>
    <row r="463528" ht="15"/>
    <row r="463529" ht="15"/>
    <row r="463530" ht="15"/>
    <row r="463531" ht="15"/>
    <row r="463532" ht="15"/>
    <row r="463533" ht="15"/>
    <row r="463534" ht="15"/>
    <row r="463535" ht="15"/>
    <row r="463536" ht="15"/>
    <row r="463537" ht="15"/>
    <row r="463538" ht="15"/>
    <row r="463539" ht="15"/>
    <row r="463540" ht="15"/>
    <row r="463541" ht="15"/>
    <row r="463542" ht="15"/>
    <row r="463543" ht="15"/>
    <row r="463544" ht="15"/>
    <row r="463545" ht="15"/>
    <row r="463546" ht="15"/>
    <row r="463547" ht="15"/>
    <row r="463548" ht="15"/>
    <row r="463549" ht="15"/>
    <row r="463550" ht="15"/>
    <row r="463551" ht="15"/>
    <row r="463552" ht="15"/>
    <row r="463553" ht="15"/>
    <row r="463554" ht="15"/>
    <row r="463555" ht="15"/>
    <row r="463556" ht="15"/>
    <row r="463557" ht="15"/>
    <row r="463558" ht="15"/>
    <row r="463559" ht="15"/>
    <row r="463560" ht="15"/>
    <row r="463561" ht="15"/>
    <row r="463562" ht="15"/>
    <row r="463563" ht="15"/>
    <row r="463564" ht="15"/>
    <row r="463565" ht="15"/>
    <row r="463566" ht="15"/>
    <row r="463567" ht="15"/>
    <row r="463568" ht="15"/>
    <row r="463569" ht="15"/>
    <row r="463570" ht="15"/>
    <row r="463571" ht="15"/>
    <row r="463572" ht="15"/>
    <row r="463573" ht="15"/>
    <row r="463574" ht="15"/>
    <row r="463575" ht="15"/>
    <row r="463576" ht="15"/>
    <row r="463577" ht="15"/>
    <row r="463578" ht="15"/>
    <row r="463579" ht="15"/>
    <row r="463580" ht="15"/>
    <row r="463581" ht="15"/>
    <row r="463582" ht="15"/>
    <row r="463583" ht="15"/>
    <row r="463584" ht="15"/>
    <row r="463585" ht="15"/>
    <row r="463586" ht="15"/>
    <row r="463587" ht="15"/>
    <row r="463588" ht="15"/>
    <row r="463589" ht="15"/>
    <row r="463590" ht="15"/>
    <row r="463591" ht="15"/>
    <row r="463592" ht="15"/>
    <row r="463593" ht="15"/>
    <row r="463594" ht="15"/>
    <row r="463595" ht="15"/>
    <row r="463596" ht="15"/>
    <row r="463597" ht="15"/>
    <row r="463598" ht="15"/>
    <row r="463599" ht="15"/>
    <row r="463600" ht="15"/>
    <row r="463601" ht="15"/>
    <row r="463602" ht="15"/>
    <row r="463603" ht="15"/>
    <row r="463604" ht="15"/>
    <row r="463605" ht="15"/>
    <row r="463606" ht="15"/>
    <row r="463607" ht="15"/>
    <row r="463608" ht="15"/>
    <row r="463609" ht="15"/>
    <row r="463610" ht="15"/>
    <row r="463611" ht="15"/>
    <row r="463612" ht="15"/>
    <row r="463613" ht="15"/>
    <row r="463614" ht="15"/>
    <row r="463615" ht="15"/>
    <row r="463616" ht="15"/>
    <row r="463617" ht="15"/>
    <row r="463618" ht="15"/>
    <row r="463619" ht="15"/>
    <row r="463620" ht="15"/>
    <row r="463621" ht="15"/>
    <row r="463622" ht="15"/>
    <row r="463623" ht="15"/>
    <row r="463624" ht="15"/>
    <row r="463625" ht="15"/>
    <row r="463626" ht="15"/>
    <row r="463627" ht="15"/>
    <row r="463628" ht="15"/>
    <row r="463629" ht="15"/>
    <row r="463630" ht="15"/>
    <row r="463631" ht="15"/>
    <row r="463632" ht="15"/>
    <row r="463633" ht="15"/>
    <row r="463634" ht="15"/>
    <row r="463635" ht="15"/>
    <row r="463636" ht="15"/>
    <row r="463637" ht="15"/>
    <row r="463638" ht="15"/>
    <row r="463639" ht="15"/>
    <row r="463640" ht="15"/>
    <row r="463641" ht="15"/>
    <row r="463642" ht="15"/>
    <row r="463643" ht="15"/>
    <row r="463644" ht="15"/>
    <row r="463645" ht="15"/>
    <row r="463646" ht="15"/>
    <row r="463647" ht="15"/>
    <row r="463648" ht="15"/>
    <row r="463649" ht="15"/>
    <row r="463650" ht="15"/>
    <row r="463651" ht="15"/>
    <row r="463652" ht="15"/>
    <row r="463653" ht="15"/>
    <row r="463654" ht="15"/>
    <row r="463655" ht="15"/>
    <row r="463656" ht="15"/>
    <row r="463657" ht="15"/>
    <row r="463658" ht="15"/>
    <row r="463659" ht="15"/>
    <row r="463660" ht="15"/>
    <row r="463661" ht="15"/>
    <row r="463662" ht="15"/>
    <row r="463663" ht="15"/>
    <row r="463664" ht="15"/>
    <row r="463665" ht="15"/>
    <row r="463666" ht="15"/>
    <row r="463667" ht="15"/>
    <row r="463668" ht="15"/>
    <row r="463669" ht="15"/>
    <row r="463670" ht="15"/>
    <row r="463671" ht="15"/>
    <row r="463672" ht="15"/>
    <row r="463673" ht="15"/>
    <row r="463674" ht="15"/>
    <row r="463675" ht="15"/>
    <row r="463676" ht="15"/>
    <row r="463677" ht="15"/>
    <row r="463678" ht="15"/>
    <row r="463679" ht="15"/>
    <row r="463680" ht="15"/>
    <row r="463681" ht="15"/>
    <row r="463682" ht="15"/>
    <row r="463683" ht="15"/>
    <row r="463684" ht="15"/>
    <row r="463685" ht="15"/>
    <row r="463686" ht="15"/>
    <row r="463687" ht="15"/>
    <row r="463688" ht="15"/>
    <row r="463689" ht="15"/>
    <row r="463690" ht="15"/>
    <row r="463691" ht="15"/>
    <row r="463692" ht="15"/>
    <row r="463693" ht="15"/>
    <row r="463694" ht="15"/>
    <row r="463695" ht="15"/>
    <row r="463696" ht="15"/>
    <row r="463697" ht="15"/>
    <row r="463698" ht="15"/>
    <row r="463699" ht="15"/>
    <row r="463700" ht="15"/>
    <row r="463701" ht="15"/>
    <row r="463702" ht="15"/>
    <row r="463703" ht="15"/>
    <row r="463704" ht="15"/>
    <row r="463705" ht="15"/>
    <row r="463706" ht="15"/>
    <row r="463707" ht="15"/>
    <row r="463708" ht="15"/>
    <row r="463709" ht="15"/>
    <row r="463710" ht="15"/>
    <row r="463711" ht="15"/>
    <row r="463712" ht="15"/>
    <row r="463713" ht="15"/>
    <row r="463714" ht="15"/>
    <row r="463715" ht="15"/>
    <row r="463716" ht="15"/>
    <row r="463717" ht="15"/>
    <row r="463718" ht="15"/>
    <row r="463719" ht="15"/>
    <row r="463720" ht="15"/>
    <row r="463721" ht="15"/>
    <row r="463722" ht="15"/>
    <row r="463723" ht="15"/>
    <row r="463724" ht="15"/>
    <row r="463725" ht="15"/>
    <row r="463726" ht="15"/>
    <row r="463727" ht="15"/>
    <row r="463728" ht="15"/>
    <row r="463729" ht="15"/>
    <row r="463730" ht="15"/>
    <row r="463731" ht="15"/>
    <row r="463732" ht="15"/>
    <row r="463733" ht="15"/>
    <row r="463734" ht="15"/>
    <row r="463735" ht="15"/>
    <row r="463736" ht="15"/>
    <row r="463737" ht="15"/>
    <row r="463738" ht="15"/>
    <row r="463739" ht="15"/>
    <row r="463740" ht="15"/>
    <row r="463741" ht="15"/>
    <row r="463742" ht="15"/>
    <row r="463743" ht="15"/>
    <row r="463744" ht="15"/>
    <row r="463745" ht="15"/>
    <row r="463746" ht="15"/>
    <row r="463747" ht="15"/>
    <row r="463748" ht="15"/>
    <row r="463749" ht="15"/>
    <row r="463750" ht="15"/>
    <row r="463751" ht="15"/>
    <row r="463752" ht="15"/>
    <row r="463753" ht="15"/>
    <row r="463754" ht="15"/>
    <row r="463755" ht="15"/>
    <row r="463756" ht="15"/>
    <row r="463757" ht="15"/>
    <row r="463758" ht="15"/>
    <row r="463759" ht="15"/>
    <row r="463760" ht="15"/>
    <row r="463761" ht="15"/>
    <row r="463762" ht="15"/>
    <row r="463763" ht="15"/>
    <row r="463764" ht="15"/>
    <row r="463765" ht="15"/>
    <row r="463766" ht="15"/>
    <row r="463767" ht="15"/>
    <row r="463768" ht="15"/>
    <row r="463769" ht="15"/>
    <row r="463770" ht="15"/>
    <row r="463771" ht="15"/>
    <row r="463772" ht="15"/>
    <row r="463773" ht="15"/>
    <row r="463774" ht="15"/>
    <row r="463775" ht="15"/>
    <row r="463776" ht="15"/>
    <row r="463777" ht="15"/>
    <row r="463778" ht="15"/>
    <row r="463779" ht="15"/>
    <row r="463780" ht="15"/>
    <row r="463781" ht="15"/>
    <row r="463782" ht="15"/>
    <row r="463783" ht="15"/>
    <row r="463784" ht="15"/>
    <row r="463785" ht="15"/>
    <row r="463786" ht="15"/>
    <row r="463787" ht="15"/>
    <row r="463788" ht="15"/>
    <row r="463789" ht="15"/>
    <row r="463790" ht="15"/>
    <row r="463791" ht="15"/>
    <row r="463792" ht="15"/>
    <row r="463793" ht="15"/>
    <row r="463794" ht="15"/>
    <row r="463795" ht="15"/>
    <row r="463796" ht="15"/>
    <row r="463797" ht="15"/>
    <row r="463798" ht="15"/>
    <row r="463799" ht="15"/>
    <row r="463800" ht="15"/>
    <row r="463801" ht="15"/>
    <row r="463802" ht="15"/>
    <row r="463803" ht="15"/>
    <row r="463804" ht="15"/>
    <row r="463805" ht="15"/>
    <row r="463806" ht="15"/>
    <row r="463807" ht="15"/>
    <row r="463808" ht="15"/>
    <row r="463809" ht="15"/>
    <row r="463810" ht="15"/>
    <row r="463811" ht="15"/>
    <row r="463812" ht="15"/>
    <row r="463813" ht="15"/>
    <row r="463814" ht="15"/>
    <row r="463815" ht="15"/>
    <row r="463816" ht="15"/>
    <row r="463817" ht="15"/>
    <row r="463818" ht="15"/>
    <row r="463819" ht="15"/>
    <row r="463820" ht="15"/>
    <row r="463821" ht="15"/>
    <row r="463822" ht="15"/>
    <row r="463823" ht="15"/>
    <row r="463824" ht="15"/>
    <row r="463825" ht="15"/>
    <row r="463826" ht="15"/>
    <row r="463827" ht="15"/>
    <row r="463828" ht="15"/>
    <row r="463829" ht="15"/>
    <row r="463830" ht="15"/>
    <row r="463831" ht="15"/>
    <row r="463832" ht="15"/>
    <row r="463833" ht="15"/>
    <row r="463834" ht="15"/>
    <row r="463835" ht="15"/>
    <row r="463836" ht="15"/>
    <row r="463837" ht="15"/>
    <row r="463838" ht="15"/>
    <row r="463839" ht="15"/>
    <row r="463840" ht="15"/>
    <row r="463841" ht="15"/>
    <row r="463842" ht="15"/>
    <row r="463843" ht="15"/>
    <row r="463844" ht="15"/>
    <row r="463845" ht="15"/>
    <row r="463846" ht="15"/>
    <row r="463847" ht="15"/>
    <row r="463848" ht="15"/>
    <row r="463849" ht="15"/>
    <row r="463850" ht="15"/>
    <row r="463851" ht="15"/>
    <row r="463852" ht="15"/>
    <row r="463853" ht="15"/>
    <row r="463854" ht="15"/>
    <row r="463855" ht="15"/>
    <row r="463856" ht="15"/>
    <row r="463857" ht="15"/>
    <row r="463858" ht="15"/>
    <row r="463859" ht="15"/>
    <row r="463860" ht="15"/>
    <row r="463861" ht="15"/>
    <row r="463862" ht="15"/>
    <row r="463863" ht="15"/>
    <row r="463864" ht="15"/>
    <row r="463865" ht="15"/>
    <row r="463866" ht="15"/>
    <row r="463867" ht="15"/>
    <row r="463868" ht="15"/>
    <row r="463869" ht="15"/>
    <row r="463870" ht="15"/>
    <row r="463871" ht="15"/>
    <row r="463872" ht="15"/>
    <row r="463873" ht="15"/>
    <row r="463874" ht="15"/>
    <row r="463875" ht="15"/>
    <row r="463876" ht="15"/>
    <row r="463877" ht="15"/>
    <row r="463878" ht="15"/>
    <row r="463879" ht="15"/>
    <row r="463880" ht="15"/>
    <row r="463881" ht="15"/>
    <row r="463882" ht="15"/>
    <row r="463883" ht="15"/>
    <row r="463884" ht="15"/>
    <row r="463885" ht="15"/>
    <row r="463886" ht="15"/>
    <row r="463887" ht="15"/>
    <row r="463888" ht="15"/>
    <row r="463889" ht="15"/>
    <row r="463890" ht="15"/>
    <row r="463891" ht="15"/>
    <row r="463892" ht="15"/>
    <row r="463893" ht="15"/>
    <row r="463894" ht="15"/>
    <row r="463895" ht="15"/>
    <row r="463896" ht="15"/>
    <row r="463897" ht="15"/>
    <row r="463898" ht="15"/>
    <row r="463899" ht="15"/>
    <row r="463900" ht="15"/>
    <row r="463901" ht="15"/>
    <row r="463902" ht="15"/>
    <row r="463903" ht="15"/>
    <row r="463904" ht="15"/>
    <row r="463905" ht="15"/>
    <row r="463906" ht="15"/>
    <row r="463907" ht="15"/>
    <row r="463908" ht="15"/>
    <row r="463909" ht="15"/>
    <row r="463910" ht="15"/>
    <row r="463911" ht="15"/>
    <row r="463912" ht="15"/>
    <row r="463913" ht="15"/>
    <row r="463914" ht="15"/>
    <row r="463915" ht="15"/>
    <row r="463916" ht="15"/>
    <row r="463917" ht="15"/>
    <row r="463918" ht="15"/>
    <row r="463919" ht="15"/>
    <row r="463920" ht="15"/>
    <row r="463921" ht="15"/>
    <row r="463922" ht="15"/>
    <row r="463923" ht="15"/>
    <row r="463924" ht="15"/>
    <row r="463925" ht="15"/>
    <row r="463926" ht="15"/>
    <row r="463927" ht="15"/>
    <row r="463928" ht="15"/>
    <row r="463929" ht="15"/>
    <row r="463930" ht="15"/>
    <row r="463931" ht="15"/>
    <row r="463932" ht="15"/>
    <row r="463933" ht="15"/>
    <row r="463934" ht="15"/>
    <row r="463935" ht="15"/>
    <row r="463936" ht="15"/>
    <row r="463937" ht="15"/>
    <row r="463938" ht="15"/>
    <row r="463939" ht="15"/>
    <row r="463940" ht="15"/>
    <row r="463941" ht="15"/>
    <row r="463942" ht="15"/>
    <row r="463943" ht="15"/>
    <row r="463944" ht="15"/>
    <row r="463945" ht="15"/>
    <row r="463946" ht="15"/>
    <row r="463947" ht="15"/>
    <row r="463948" ht="15"/>
    <row r="463949" ht="15"/>
    <row r="463950" ht="15"/>
    <row r="463951" ht="15"/>
    <row r="463952" ht="15"/>
    <row r="463953" ht="15"/>
    <row r="463954" ht="15"/>
    <row r="463955" ht="15"/>
    <row r="463956" ht="15"/>
    <row r="463957" ht="15"/>
    <row r="463958" ht="15"/>
    <row r="463959" ht="15"/>
    <row r="463960" ht="15"/>
    <row r="463961" ht="15"/>
    <row r="463962" ht="15"/>
    <row r="463963" ht="15"/>
    <row r="463964" ht="15"/>
    <row r="463965" ht="15"/>
    <row r="463966" ht="15"/>
    <row r="463967" ht="15"/>
    <row r="463968" ht="15"/>
    <row r="463969" ht="15"/>
    <row r="463970" ht="15"/>
    <row r="463971" ht="15"/>
    <row r="463972" ht="15"/>
    <row r="463973" ht="15"/>
    <row r="463974" ht="15"/>
    <row r="463975" ht="15"/>
    <row r="463976" ht="15"/>
    <row r="463977" ht="15"/>
    <row r="463978" ht="15"/>
    <row r="463979" ht="15"/>
    <row r="463980" ht="15"/>
    <row r="463981" ht="15"/>
    <row r="463982" ht="15"/>
    <row r="463983" ht="15"/>
    <row r="463984" ht="15"/>
    <row r="463985" ht="15"/>
    <row r="463986" ht="15"/>
    <row r="463987" ht="15"/>
    <row r="463988" ht="15"/>
    <row r="463989" ht="15"/>
    <row r="463990" ht="15"/>
    <row r="463991" ht="15"/>
    <row r="463992" ht="15"/>
    <row r="463993" ht="15"/>
    <row r="463994" ht="15"/>
    <row r="463995" ht="15"/>
    <row r="463996" ht="15"/>
    <row r="463997" ht="15"/>
    <row r="463998" ht="15"/>
    <row r="463999" ht="15"/>
    <row r="464000" ht="15"/>
    <row r="464001" ht="15"/>
    <row r="464002" ht="15"/>
    <row r="464003" ht="15"/>
    <row r="464004" ht="15"/>
    <row r="464005" ht="15"/>
    <row r="464006" ht="15"/>
    <row r="464007" ht="15"/>
    <row r="464008" ht="15"/>
    <row r="464009" ht="15"/>
    <row r="464010" ht="15"/>
    <row r="464011" ht="15"/>
    <row r="464012" ht="15"/>
    <row r="464013" ht="15"/>
    <row r="464014" ht="15"/>
    <row r="464015" ht="15"/>
    <row r="464016" ht="15"/>
    <row r="464017" ht="15"/>
    <row r="464018" ht="15"/>
    <row r="464019" ht="15"/>
    <row r="464020" ht="15"/>
    <row r="464021" ht="15"/>
    <row r="464022" ht="15"/>
    <row r="464023" ht="15"/>
    <row r="464024" ht="15"/>
    <row r="464025" ht="15"/>
    <row r="464026" ht="15"/>
    <row r="464027" ht="15"/>
    <row r="464028" ht="15"/>
    <row r="464029" ht="15"/>
    <row r="464030" ht="15"/>
    <row r="464031" ht="15"/>
    <row r="464032" ht="15"/>
    <row r="464033" ht="15"/>
    <row r="464034" ht="15"/>
    <row r="464035" ht="15"/>
    <row r="464036" ht="15"/>
    <row r="464037" ht="15"/>
    <row r="464038" ht="15"/>
    <row r="464039" ht="15"/>
    <row r="464040" ht="15"/>
    <row r="464041" ht="15"/>
    <row r="464042" ht="15"/>
    <row r="464043" ht="15"/>
    <row r="464044" ht="15"/>
    <row r="464045" ht="15"/>
    <row r="464046" ht="15"/>
    <row r="464047" ht="15"/>
    <row r="464048" ht="15"/>
    <row r="464049" ht="15"/>
    <row r="464050" ht="15"/>
    <row r="464051" ht="15"/>
    <row r="464052" ht="15"/>
    <row r="464053" ht="15"/>
    <row r="464054" ht="15"/>
    <row r="464055" ht="15"/>
    <row r="464056" ht="15"/>
    <row r="464057" ht="15"/>
    <row r="464058" ht="15"/>
    <row r="464059" ht="15"/>
    <row r="464060" ht="15"/>
    <row r="464061" ht="15"/>
    <row r="464062" ht="15"/>
    <row r="464063" ht="15"/>
    <row r="464064" ht="15"/>
    <row r="464065" ht="15"/>
    <row r="464066" ht="15"/>
    <row r="464067" ht="15"/>
    <row r="464068" ht="15"/>
    <row r="464069" ht="15"/>
    <row r="464070" ht="15"/>
    <row r="464071" ht="15"/>
    <row r="464072" ht="15"/>
    <row r="464073" ht="15"/>
    <row r="464074" ht="15"/>
    <row r="464075" ht="15"/>
    <row r="464076" ht="15"/>
    <row r="464077" ht="15"/>
    <row r="464078" ht="15"/>
    <row r="464079" ht="15"/>
    <row r="464080" ht="15"/>
    <row r="464081" ht="15"/>
    <row r="464082" ht="15"/>
    <row r="464083" ht="15"/>
    <row r="464084" ht="15"/>
    <row r="464085" ht="15"/>
    <row r="464086" ht="15"/>
    <row r="464087" ht="15"/>
    <row r="464088" ht="15"/>
    <row r="464089" ht="15"/>
    <row r="464090" ht="15"/>
    <row r="464091" ht="15"/>
    <row r="464092" ht="15"/>
    <row r="464093" ht="15"/>
    <row r="464094" ht="15"/>
    <row r="464095" ht="15"/>
    <row r="464096" ht="15"/>
    <row r="464097" ht="15"/>
    <row r="464098" ht="15"/>
    <row r="464099" ht="15"/>
    <row r="464100" ht="15"/>
    <row r="464101" ht="15"/>
    <row r="464102" ht="15"/>
    <row r="464103" ht="15"/>
    <row r="464104" ht="15"/>
    <row r="464105" ht="15"/>
    <row r="464106" ht="15"/>
    <row r="464107" ht="15"/>
    <row r="464108" ht="15"/>
    <row r="464109" ht="15"/>
    <row r="464110" ht="15"/>
    <row r="464111" ht="15"/>
    <row r="464112" ht="15"/>
    <row r="464113" ht="15"/>
    <row r="464114" ht="15"/>
    <row r="464115" ht="15"/>
    <row r="464116" ht="15"/>
    <row r="464117" ht="15"/>
    <row r="464118" ht="15"/>
    <row r="464119" ht="15"/>
    <row r="464120" ht="15"/>
    <row r="464121" ht="15"/>
    <row r="464122" ht="15"/>
    <row r="464123" ht="15"/>
    <row r="464124" ht="15"/>
    <row r="464125" ht="15"/>
    <row r="464126" ht="15"/>
    <row r="464127" ht="15"/>
    <row r="464128" ht="15"/>
    <row r="464129" ht="15"/>
    <row r="464130" ht="15"/>
    <row r="464131" ht="15"/>
    <row r="464132" ht="15"/>
    <row r="464133" ht="15"/>
    <row r="464134" ht="15"/>
    <row r="464135" ht="15"/>
    <row r="464136" ht="15"/>
    <row r="464137" ht="15"/>
    <row r="464138" ht="15"/>
    <row r="464139" ht="15"/>
    <row r="464140" ht="15"/>
    <row r="464141" ht="15"/>
    <row r="464142" ht="15"/>
    <row r="464143" ht="15"/>
    <row r="464144" ht="15"/>
    <row r="464145" ht="15"/>
    <row r="464146" ht="15"/>
    <row r="464147" ht="15"/>
    <row r="464148" ht="15"/>
    <row r="464149" ht="15"/>
    <row r="464150" ht="15"/>
    <row r="464151" ht="15"/>
    <row r="464152" ht="15"/>
    <row r="464153" ht="15"/>
    <row r="464154" ht="15"/>
    <row r="464155" ht="15"/>
    <row r="464156" ht="15"/>
    <row r="464157" ht="15"/>
    <row r="464158" ht="15"/>
    <row r="464159" ht="15"/>
    <row r="464160" ht="15"/>
    <row r="464161" ht="15"/>
    <row r="464162" ht="15"/>
    <row r="464163" ht="15"/>
    <row r="464164" ht="15"/>
    <row r="464165" ht="15"/>
    <row r="464166" ht="15"/>
    <row r="464167" ht="15"/>
    <row r="464168" ht="15"/>
    <row r="464169" ht="15"/>
    <row r="464170" ht="15"/>
    <row r="464171" ht="15"/>
    <row r="464172" ht="15"/>
    <row r="464173" ht="15"/>
    <row r="464174" ht="15"/>
    <row r="464175" ht="15"/>
    <row r="464176" ht="15"/>
    <row r="464177" ht="15"/>
    <row r="464178" ht="15"/>
    <row r="464179" ht="15"/>
    <row r="464180" ht="15"/>
    <row r="464181" ht="15"/>
    <row r="464182" ht="15"/>
    <row r="464183" ht="15"/>
    <row r="464184" ht="15"/>
    <row r="464185" ht="15"/>
    <row r="464186" ht="15"/>
    <row r="464187" ht="15"/>
    <row r="464188" ht="15"/>
    <row r="464189" ht="15"/>
    <row r="464190" ht="15"/>
    <row r="464191" ht="15"/>
    <row r="464192" ht="15"/>
    <row r="464193" ht="15"/>
    <row r="464194" ht="15"/>
    <row r="464195" ht="15"/>
    <row r="464196" ht="15"/>
    <row r="464197" ht="15"/>
    <row r="464198" ht="15"/>
    <row r="464199" ht="15"/>
    <row r="464200" ht="15"/>
    <row r="464201" ht="15"/>
    <row r="464202" ht="15"/>
    <row r="464203" ht="15"/>
    <row r="464204" ht="15"/>
    <row r="464205" ht="15"/>
    <row r="464206" ht="15"/>
    <row r="464207" ht="15"/>
    <row r="464208" ht="15"/>
    <row r="464209" ht="15"/>
    <row r="464210" ht="15"/>
    <row r="464211" ht="15"/>
    <row r="464212" ht="15"/>
    <row r="464213" ht="15"/>
    <row r="464214" ht="15"/>
    <row r="464215" ht="15"/>
    <row r="464216" ht="15"/>
    <row r="464217" ht="15"/>
    <row r="464218" ht="15"/>
    <row r="464219" ht="15"/>
    <row r="464220" ht="15"/>
    <row r="464221" ht="15"/>
    <row r="464222" ht="15"/>
    <row r="464223" ht="15"/>
    <row r="464224" ht="15"/>
    <row r="464225" ht="15"/>
    <row r="464226" ht="15"/>
    <row r="464227" ht="15"/>
    <row r="464228" ht="15"/>
    <row r="464229" ht="15"/>
    <row r="464230" ht="15"/>
    <row r="464231" ht="15"/>
    <row r="464232" ht="15"/>
    <row r="464233" ht="15"/>
    <row r="464234" ht="15"/>
    <row r="464235" ht="15"/>
    <row r="464236" ht="15"/>
    <row r="464237" ht="15"/>
    <row r="464238" ht="15"/>
    <row r="464239" ht="15"/>
    <row r="464240" ht="15"/>
    <row r="464241" ht="15"/>
    <row r="464242" ht="15"/>
    <row r="464243" ht="15"/>
    <row r="464244" ht="15"/>
    <row r="464245" ht="15"/>
    <row r="464246" ht="15"/>
    <row r="464247" ht="15"/>
    <row r="464248" ht="15"/>
    <row r="464249" ht="15"/>
    <row r="464250" ht="15"/>
    <row r="464251" ht="15"/>
    <row r="464252" ht="15"/>
    <row r="464253" ht="15"/>
    <row r="464254" ht="15"/>
    <row r="464255" ht="15"/>
    <row r="464256" ht="15"/>
    <row r="464257" ht="15"/>
    <row r="464258" ht="15"/>
    <row r="464259" ht="15"/>
    <row r="464260" ht="15"/>
    <row r="464261" ht="15"/>
    <row r="464262" ht="15"/>
    <row r="464263" ht="15"/>
    <row r="464264" ht="15"/>
    <row r="464265" ht="15"/>
    <row r="464266" ht="15"/>
    <row r="464267" ht="15"/>
    <row r="464268" ht="15"/>
    <row r="464269" ht="15"/>
    <row r="464270" ht="15"/>
    <row r="464271" ht="15"/>
    <row r="464272" ht="15"/>
    <row r="464273" ht="15"/>
    <row r="464274" ht="15"/>
    <row r="464275" ht="15"/>
    <row r="464276" ht="15"/>
    <row r="464277" ht="15"/>
    <row r="464278" ht="15"/>
    <row r="464279" ht="15"/>
    <row r="464280" ht="15"/>
    <row r="464281" ht="15"/>
    <row r="464282" ht="15"/>
    <row r="464283" ht="15"/>
    <row r="464284" ht="15"/>
    <row r="464285" ht="15"/>
    <row r="464286" ht="15"/>
    <row r="464287" ht="15"/>
    <row r="464288" ht="15"/>
    <row r="464289" ht="15"/>
    <row r="464290" ht="15"/>
    <row r="464291" ht="15"/>
    <row r="464292" ht="15"/>
    <row r="464293" ht="15"/>
    <row r="464294" ht="15"/>
    <row r="464295" ht="15"/>
    <row r="464296" ht="15"/>
    <row r="464297" ht="15"/>
    <row r="464298" ht="15"/>
    <row r="464299" ht="15"/>
    <row r="464300" ht="15"/>
    <row r="464301" ht="15"/>
    <row r="464302" ht="15"/>
    <row r="464303" ht="15"/>
    <row r="464304" ht="15"/>
    <row r="464305" ht="15"/>
    <row r="464306" ht="15"/>
    <row r="464307" ht="15"/>
    <row r="464308" ht="15"/>
    <row r="464309" ht="15"/>
    <row r="464310" ht="15"/>
    <row r="464311" ht="15"/>
    <row r="464312" ht="15"/>
    <row r="464313" ht="15"/>
    <row r="464314" ht="15"/>
    <row r="464315" ht="15"/>
    <row r="464316" ht="15"/>
    <row r="464317" ht="15"/>
    <row r="464318" ht="15"/>
    <row r="464319" ht="15"/>
    <row r="464320" ht="15"/>
    <row r="464321" ht="15"/>
    <row r="464322" ht="15"/>
    <row r="464323" ht="15"/>
    <row r="464324" ht="15"/>
    <row r="464325" ht="15"/>
    <row r="464326" ht="15"/>
    <row r="464327" ht="15"/>
    <row r="464328" ht="15"/>
    <row r="464329" ht="15"/>
    <row r="464330" ht="15"/>
    <row r="464331" ht="15"/>
    <row r="464332" ht="15"/>
    <row r="464333" ht="15"/>
    <row r="464334" ht="15"/>
    <row r="464335" ht="15"/>
    <row r="464336" ht="15"/>
    <row r="464337" ht="15"/>
    <row r="464338" ht="15"/>
    <row r="464339" ht="15"/>
    <row r="464340" ht="15"/>
    <row r="464341" ht="15"/>
    <row r="464342" ht="15"/>
    <row r="464343" ht="15"/>
    <row r="464344" ht="15"/>
    <row r="464345" ht="15"/>
    <row r="464346" ht="15"/>
    <row r="464347" ht="15"/>
    <row r="464348" ht="15"/>
    <row r="464349" ht="15"/>
    <row r="464350" ht="15"/>
    <row r="464351" ht="15"/>
    <row r="464352" ht="15"/>
    <row r="464353" ht="15"/>
    <row r="464354" ht="15"/>
    <row r="464355" ht="15"/>
    <row r="464356" ht="15"/>
    <row r="464357" ht="15"/>
    <row r="464358" ht="15"/>
    <row r="464359" ht="15"/>
    <row r="464360" ht="15"/>
    <row r="464361" ht="15"/>
    <row r="464362" ht="15"/>
    <row r="464363" ht="15"/>
    <row r="464364" ht="15"/>
    <row r="464365" ht="15"/>
    <row r="464366" ht="15"/>
    <row r="464367" ht="15"/>
    <row r="464368" ht="15"/>
    <row r="464369" ht="15"/>
    <row r="464370" ht="15"/>
    <row r="464371" ht="15"/>
    <row r="464372" ht="15"/>
    <row r="464373" ht="15"/>
    <row r="464374" ht="15"/>
    <row r="464375" ht="15"/>
    <row r="464376" ht="15"/>
    <row r="464377" ht="15"/>
    <row r="464378" ht="15"/>
    <row r="464379" ht="15"/>
    <row r="464380" ht="15"/>
    <row r="464381" ht="15"/>
    <row r="464382" ht="15"/>
    <row r="464383" ht="15"/>
    <row r="464384" ht="15"/>
    <row r="464385" ht="15"/>
    <row r="464386" ht="15"/>
    <row r="464387" ht="15"/>
    <row r="464388" ht="15"/>
    <row r="464389" ht="15"/>
    <row r="464390" ht="15"/>
    <row r="464391" ht="15"/>
    <row r="464392" ht="15"/>
    <row r="464393" ht="15"/>
    <row r="464394" ht="15"/>
    <row r="464395" ht="15"/>
    <row r="464396" ht="15"/>
    <row r="464397" ht="15"/>
    <row r="464398" ht="15"/>
    <row r="464399" ht="15"/>
    <row r="464400" ht="15"/>
    <row r="464401" ht="15"/>
    <row r="464402" ht="15"/>
    <row r="464403" ht="15"/>
    <row r="464404" ht="15"/>
    <row r="464405" ht="15"/>
    <row r="464406" ht="15"/>
    <row r="464407" ht="15"/>
    <row r="464408" ht="15"/>
    <row r="464409" ht="15"/>
    <row r="464410" ht="15"/>
    <row r="464411" ht="15"/>
    <row r="464412" ht="15"/>
    <row r="464413" ht="15"/>
    <row r="464414" ht="15"/>
    <row r="464415" ht="15"/>
    <row r="464416" ht="15"/>
    <row r="464417" ht="15"/>
    <row r="464418" ht="15"/>
    <row r="464419" ht="15"/>
    <row r="464420" ht="15"/>
    <row r="464421" ht="15"/>
    <row r="464422" ht="15"/>
    <row r="464423" ht="15"/>
    <row r="464424" ht="15"/>
    <row r="464425" ht="15"/>
    <row r="464426" ht="15"/>
    <row r="464427" ht="15"/>
    <row r="464428" ht="15"/>
    <row r="464429" ht="15"/>
    <row r="464430" ht="15"/>
    <row r="464431" ht="15"/>
    <row r="464432" ht="15"/>
    <row r="464433" ht="15"/>
    <row r="464434" ht="15"/>
    <row r="464435" ht="15"/>
    <row r="464436" ht="15"/>
    <row r="464437" ht="15"/>
    <row r="464438" ht="15"/>
    <row r="464439" ht="15"/>
    <row r="464440" ht="15"/>
    <row r="464441" ht="15"/>
    <row r="464442" ht="15"/>
    <row r="464443" ht="15"/>
    <row r="464444" ht="15"/>
    <row r="464445" ht="15"/>
    <row r="464446" ht="15"/>
    <row r="464447" ht="15"/>
    <row r="464448" ht="15"/>
    <row r="464449" ht="15"/>
    <row r="464450" ht="15"/>
    <row r="464451" ht="15"/>
    <row r="464452" ht="15"/>
    <row r="464453" ht="15"/>
    <row r="464454" ht="15"/>
    <row r="464455" ht="15"/>
    <row r="464456" ht="15"/>
    <row r="464457" ht="15"/>
    <row r="464458" ht="15"/>
    <row r="464459" ht="15"/>
    <row r="464460" ht="15"/>
    <row r="464461" ht="15"/>
    <row r="464462" ht="15"/>
    <row r="464463" ht="15"/>
    <row r="464464" ht="15"/>
    <row r="464465" ht="15"/>
    <row r="464466" ht="15"/>
    <row r="464467" ht="15"/>
    <row r="464468" ht="15"/>
    <row r="464469" ht="15"/>
    <row r="464470" ht="15"/>
    <row r="464471" ht="15"/>
    <row r="464472" ht="15"/>
    <row r="464473" ht="15"/>
    <row r="464474" ht="15"/>
    <row r="464475" ht="15"/>
    <row r="464476" ht="15"/>
    <row r="464477" ht="15"/>
    <row r="464478" ht="15"/>
    <row r="464479" ht="15"/>
    <row r="464480" ht="15"/>
    <row r="464481" ht="15"/>
    <row r="464482" ht="15"/>
    <row r="464483" ht="15"/>
    <row r="464484" ht="15"/>
    <row r="464485" ht="15"/>
    <row r="464486" ht="15"/>
    <row r="464487" ht="15"/>
    <row r="464488" ht="15"/>
    <row r="464489" ht="15"/>
    <row r="464490" ht="15"/>
    <row r="464491" ht="15"/>
    <row r="464492" ht="15"/>
    <row r="464493" ht="15"/>
    <row r="464494" ht="15"/>
    <row r="464495" ht="15"/>
    <row r="464496" ht="15"/>
    <row r="464497" ht="15"/>
    <row r="464498" ht="15"/>
    <row r="464499" ht="15"/>
    <row r="464500" ht="15"/>
    <row r="464501" ht="15"/>
    <row r="464502" ht="15"/>
    <row r="464503" ht="15"/>
    <row r="464504" ht="15"/>
    <row r="464505" ht="15"/>
    <row r="464506" ht="15"/>
    <row r="464507" ht="15"/>
    <row r="464508" ht="15"/>
    <row r="464509" ht="15"/>
    <row r="464510" ht="15"/>
    <row r="464511" ht="15"/>
    <row r="464512" ht="15"/>
    <row r="464513" ht="15"/>
    <row r="464514" ht="15"/>
    <row r="464515" ht="15"/>
    <row r="464516" ht="15"/>
    <row r="464517" ht="15"/>
    <row r="464518" ht="15"/>
    <row r="464519" ht="15"/>
    <row r="464520" ht="15"/>
    <row r="464521" ht="15"/>
    <row r="464522" ht="15"/>
    <row r="464523" ht="15"/>
    <row r="464524" ht="15"/>
    <row r="464525" ht="15"/>
    <row r="464526" ht="15"/>
    <row r="464527" ht="15"/>
    <row r="464528" ht="15"/>
    <row r="464529" ht="15"/>
    <row r="464530" ht="15"/>
    <row r="464531" ht="15"/>
    <row r="464532" ht="15"/>
    <row r="464533" ht="15"/>
    <row r="464534" ht="15"/>
    <row r="464535" ht="15"/>
    <row r="464536" ht="15"/>
    <row r="464537" ht="15"/>
    <row r="464538" ht="15"/>
    <row r="464539" ht="15"/>
    <row r="464540" ht="15"/>
    <row r="464541" ht="15"/>
    <row r="464542" ht="15"/>
    <row r="464543" ht="15"/>
    <row r="464544" ht="15"/>
    <row r="464545" ht="15"/>
    <row r="464546" ht="15"/>
    <row r="464547" ht="15"/>
    <row r="464548" ht="15"/>
    <row r="464549" ht="15"/>
    <row r="464550" ht="15"/>
    <row r="464551" ht="15"/>
    <row r="464552" ht="15"/>
    <row r="464553" ht="15"/>
    <row r="464554" ht="15"/>
    <row r="464555" ht="15"/>
    <row r="464556" ht="15"/>
    <row r="464557" ht="15"/>
    <row r="464558" ht="15"/>
    <row r="464559" ht="15"/>
    <row r="464560" ht="15"/>
    <row r="464561" ht="15"/>
    <row r="464562" ht="15"/>
    <row r="464563" ht="15"/>
    <row r="464564" ht="15"/>
    <row r="464565" ht="15"/>
    <row r="464566" ht="15"/>
    <row r="464567" ht="15"/>
    <row r="464568" ht="15"/>
    <row r="464569" ht="15"/>
    <row r="464570" ht="15"/>
    <row r="464571" ht="15"/>
    <row r="464572" ht="15"/>
    <row r="464573" ht="15"/>
    <row r="464574" ht="15"/>
    <row r="464575" ht="15"/>
    <row r="464576" ht="15"/>
    <row r="464577" ht="15"/>
    <row r="464578" ht="15"/>
    <row r="464579" ht="15"/>
    <row r="464580" ht="15"/>
    <row r="464581" ht="15"/>
    <row r="464582" ht="15"/>
    <row r="464583" ht="15"/>
    <row r="464584" ht="15"/>
    <row r="464585" ht="15"/>
    <row r="464586" ht="15"/>
    <row r="464587" ht="15"/>
    <row r="464588" ht="15"/>
    <row r="464589" ht="15"/>
    <row r="464590" ht="15"/>
    <row r="464591" ht="15"/>
    <row r="464592" ht="15"/>
    <row r="464593" ht="15"/>
    <row r="464594" ht="15"/>
    <row r="464595" ht="15"/>
    <row r="464596" ht="15"/>
    <row r="464597" ht="15"/>
    <row r="464598" ht="15"/>
    <row r="464599" ht="15"/>
    <row r="464600" ht="15"/>
    <row r="464601" ht="15"/>
    <row r="464602" ht="15"/>
    <row r="464603" ht="15"/>
    <row r="464604" ht="15"/>
    <row r="464605" ht="15"/>
    <row r="464606" ht="15"/>
    <row r="464607" ht="15"/>
    <row r="464608" ht="15"/>
    <row r="464609" ht="15"/>
    <row r="464610" ht="15"/>
    <row r="464611" ht="15"/>
    <row r="464612" ht="15"/>
    <row r="464613" ht="15"/>
    <row r="464614" ht="15"/>
    <row r="464615" ht="15"/>
    <row r="464616" ht="15"/>
    <row r="464617" ht="15"/>
    <row r="464618" ht="15"/>
    <row r="464619" ht="15"/>
    <row r="464620" ht="15"/>
    <row r="464621" ht="15"/>
    <row r="464622" ht="15"/>
    <row r="464623" ht="15"/>
    <row r="464624" ht="15"/>
    <row r="464625" ht="15"/>
    <row r="464626" ht="15"/>
    <row r="464627" ht="15"/>
    <row r="464628" ht="15"/>
    <row r="464629" ht="15"/>
    <row r="464630" ht="15"/>
    <row r="464631" ht="15"/>
    <row r="464632" ht="15"/>
    <row r="464633" ht="15"/>
    <row r="464634" ht="15"/>
    <row r="464635" ht="15"/>
    <row r="464636" ht="15"/>
    <row r="464637" ht="15"/>
    <row r="464638" ht="15"/>
    <row r="464639" ht="15"/>
    <row r="464640" ht="15"/>
    <row r="464641" ht="15"/>
    <row r="464642" ht="15"/>
    <row r="464643" ht="15"/>
    <row r="464644" ht="15"/>
    <row r="464645" ht="15"/>
    <row r="464646" ht="15"/>
    <row r="464647" ht="15"/>
    <row r="464648" ht="15"/>
    <row r="464649" ht="15"/>
    <row r="464650" ht="15"/>
    <row r="464651" ht="15"/>
    <row r="464652" ht="15"/>
    <row r="464653" ht="15"/>
    <row r="464654" ht="15"/>
    <row r="464655" ht="15"/>
    <row r="464656" ht="15"/>
    <row r="464657" ht="15"/>
    <row r="464658" ht="15"/>
    <row r="464659" ht="15"/>
    <row r="464660" ht="15"/>
    <row r="464661" ht="15"/>
    <row r="464662" ht="15"/>
    <row r="464663" ht="15"/>
    <row r="464664" ht="15"/>
    <row r="464665" ht="15"/>
    <row r="464666" ht="15"/>
    <row r="464667" ht="15"/>
    <row r="464668" ht="15"/>
    <row r="464669" ht="15"/>
    <row r="464670" ht="15"/>
    <row r="464671" ht="15"/>
    <row r="464672" ht="15"/>
    <row r="464673" ht="15"/>
    <row r="464674" ht="15"/>
    <row r="464675" ht="15"/>
    <row r="464676" ht="15"/>
    <row r="464677" ht="15"/>
    <row r="464678" ht="15"/>
    <row r="464679" ht="15"/>
    <row r="464680" ht="15"/>
    <row r="464681" ht="15"/>
    <row r="464682" ht="15"/>
    <row r="464683" ht="15"/>
    <row r="464684" ht="15"/>
    <row r="464685" ht="15"/>
    <row r="464686" ht="15"/>
    <row r="464687" ht="15"/>
    <row r="464688" ht="15"/>
    <row r="464689" ht="15"/>
    <row r="464690" ht="15"/>
    <row r="464691" ht="15"/>
    <row r="464692" ht="15"/>
    <row r="464693" ht="15"/>
    <row r="464694" ht="15"/>
    <row r="464695" ht="15"/>
    <row r="464696" ht="15"/>
    <row r="464697" ht="15"/>
    <row r="464698" ht="15"/>
    <row r="464699" ht="15"/>
    <row r="464700" ht="15"/>
    <row r="464701" ht="15"/>
    <row r="464702" ht="15"/>
    <row r="464703" ht="15"/>
    <row r="464704" ht="15"/>
    <row r="464705" ht="15"/>
    <row r="464706" ht="15"/>
    <row r="464707" ht="15"/>
    <row r="464708" ht="15"/>
    <row r="464709" ht="15"/>
    <row r="464710" ht="15"/>
    <row r="464711" ht="15"/>
    <row r="464712" ht="15"/>
    <row r="464713" ht="15"/>
    <row r="464714" ht="15"/>
    <row r="464715" ht="15"/>
    <row r="464716" ht="15"/>
    <row r="464717" ht="15"/>
    <row r="464718" ht="15"/>
    <row r="464719" ht="15"/>
    <row r="464720" ht="15"/>
    <row r="464721" ht="15"/>
    <row r="464722" ht="15"/>
    <row r="464723" ht="15"/>
    <row r="464724" ht="15"/>
    <row r="464725" ht="15"/>
    <row r="464726" ht="15"/>
    <row r="464727" ht="15"/>
    <row r="464728" ht="15"/>
    <row r="464729" ht="15"/>
    <row r="464730" ht="15"/>
    <row r="464731" ht="15"/>
    <row r="464732" ht="15"/>
    <row r="464733" ht="15"/>
    <row r="464734" ht="15"/>
    <row r="464735" ht="15"/>
    <row r="464736" ht="15"/>
    <row r="464737" ht="15"/>
    <row r="464738" ht="15"/>
    <row r="464739" ht="15"/>
    <row r="464740" ht="15"/>
    <row r="464741" ht="15"/>
    <row r="464742" ht="15"/>
    <row r="464743" ht="15"/>
    <row r="464744" ht="15"/>
    <row r="464745" ht="15"/>
    <row r="464746" ht="15"/>
    <row r="464747" ht="15"/>
    <row r="464748" ht="15"/>
    <row r="464749" ht="15"/>
    <row r="464750" ht="15"/>
    <row r="464751" ht="15"/>
    <row r="464752" ht="15"/>
    <row r="464753" ht="15"/>
    <row r="464754" ht="15"/>
    <row r="464755" ht="15"/>
    <row r="464756" ht="15"/>
    <row r="464757" ht="15"/>
    <row r="464758" ht="15"/>
    <row r="464759" ht="15"/>
    <row r="464760" ht="15"/>
    <row r="464761" ht="15"/>
    <row r="464762" ht="15"/>
    <row r="464763" ht="15"/>
    <row r="464764" ht="15"/>
    <row r="464765" ht="15"/>
    <row r="464766" ht="15"/>
    <row r="464767" ht="15"/>
    <row r="464768" ht="15"/>
    <row r="464769" ht="15"/>
    <row r="464770" ht="15"/>
    <row r="464771" ht="15"/>
    <row r="464772" ht="15"/>
    <row r="464773" ht="15"/>
    <row r="464774" ht="15"/>
    <row r="464775" ht="15"/>
    <row r="464776" ht="15"/>
    <row r="464777" ht="15"/>
    <row r="464778" ht="15"/>
    <row r="464779" ht="15"/>
    <row r="464780" ht="15"/>
    <row r="464781" ht="15"/>
    <row r="464782" ht="15"/>
    <row r="464783" ht="15"/>
    <row r="464784" ht="15"/>
    <row r="464785" ht="15"/>
    <row r="464786" ht="15"/>
    <row r="464787" ht="15"/>
    <row r="464788" ht="15"/>
    <row r="464789" ht="15"/>
    <row r="464790" ht="15"/>
    <row r="464791" ht="15"/>
    <row r="464792" ht="15"/>
    <row r="464793" ht="15"/>
    <row r="464794" ht="15"/>
    <row r="464795" ht="15"/>
    <row r="464796" ht="15"/>
    <row r="464797" ht="15"/>
    <row r="464798" ht="15"/>
    <row r="464799" ht="15"/>
    <row r="464800" ht="15"/>
    <row r="464801" ht="15"/>
    <row r="464802" ht="15"/>
    <row r="464803" ht="15"/>
    <row r="464804" ht="15"/>
    <row r="464805" ht="15"/>
    <row r="464806" ht="15"/>
    <row r="464807" ht="15"/>
    <row r="464808" ht="15"/>
    <row r="464809" ht="15"/>
    <row r="464810" ht="15"/>
    <row r="464811" ht="15"/>
    <row r="464812" ht="15"/>
    <row r="464813" ht="15"/>
    <row r="464814" ht="15"/>
    <row r="464815" ht="15"/>
    <row r="464816" ht="15"/>
    <row r="464817" ht="15"/>
    <row r="464818" ht="15"/>
    <row r="464819" ht="15"/>
    <row r="464820" ht="15"/>
    <row r="464821" ht="15"/>
    <row r="464822" ht="15"/>
    <row r="464823" ht="15"/>
    <row r="464824" ht="15"/>
    <row r="464825" ht="15"/>
    <row r="464826" ht="15"/>
    <row r="464827" ht="15"/>
    <row r="464828" ht="15"/>
    <row r="464829" ht="15"/>
    <row r="464830" ht="15"/>
    <row r="464831" ht="15"/>
    <row r="464832" ht="15"/>
    <row r="464833" ht="15"/>
    <row r="464834" ht="15"/>
    <row r="464835" ht="15"/>
    <row r="464836" ht="15"/>
    <row r="464837" ht="15"/>
    <row r="464838" ht="15"/>
    <row r="464839" ht="15"/>
    <row r="464840" ht="15"/>
    <row r="464841" ht="15"/>
    <row r="464842" ht="15"/>
    <row r="464843" ht="15"/>
    <row r="464844" ht="15"/>
    <row r="464845" ht="15"/>
    <row r="464846" ht="15"/>
    <row r="464847" ht="15"/>
    <row r="464848" ht="15"/>
    <row r="464849" ht="15"/>
    <row r="464850" ht="15"/>
    <row r="464851" ht="15"/>
    <row r="464852" ht="15"/>
    <row r="464853" ht="15"/>
    <row r="464854" ht="15"/>
    <row r="464855" ht="15"/>
    <row r="464856" ht="15"/>
    <row r="464857" ht="15"/>
    <row r="464858" ht="15"/>
    <row r="464859" ht="15"/>
    <row r="464860" ht="15"/>
    <row r="464861" ht="15"/>
    <row r="464862" ht="15"/>
    <row r="464863" ht="15"/>
    <row r="464864" ht="15"/>
    <row r="464865" ht="15"/>
    <row r="464866" ht="15"/>
    <row r="464867" ht="15"/>
    <row r="464868" ht="15"/>
    <row r="464869" ht="15"/>
    <row r="464870" ht="15"/>
    <row r="464871" ht="15"/>
    <row r="464872" ht="15"/>
    <row r="464873" ht="15"/>
    <row r="464874" ht="15"/>
    <row r="464875" ht="15"/>
    <row r="464876" ht="15"/>
    <row r="464877" ht="15"/>
    <row r="464878" ht="15"/>
    <row r="464879" ht="15"/>
    <row r="464880" ht="15"/>
    <row r="464881" ht="15"/>
    <row r="464882" ht="15"/>
    <row r="464883" ht="15"/>
    <row r="464884" ht="15"/>
    <row r="464885" ht="15"/>
    <row r="464886" ht="15"/>
    <row r="464887" ht="15"/>
    <row r="464888" ht="15"/>
    <row r="464889" ht="15"/>
    <row r="464890" ht="15"/>
    <row r="464891" ht="15"/>
    <row r="464892" ht="15"/>
    <row r="464893" ht="15"/>
    <row r="464894" ht="15"/>
    <row r="464895" ht="15"/>
    <row r="464896" ht="15"/>
    <row r="464897" ht="15"/>
    <row r="464898" ht="15"/>
    <row r="464899" ht="15"/>
    <row r="464900" ht="15"/>
    <row r="464901" ht="15"/>
    <row r="464902" ht="15"/>
    <row r="464903" ht="15"/>
    <row r="464904" ht="15"/>
    <row r="464905" ht="15"/>
    <row r="464906" ht="15"/>
    <row r="464907" ht="15"/>
    <row r="464908" ht="15"/>
    <row r="464909" ht="15"/>
    <row r="464910" ht="15"/>
    <row r="464911" ht="15"/>
    <row r="464912" ht="15"/>
    <row r="464913" ht="15"/>
    <row r="464914" ht="15"/>
    <row r="464915" ht="15"/>
    <row r="464916" ht="15"/>
    <row r="464917" ht="15"/>
    <row r="464918" ht="15"/>
    <row r="464919" ht="15"/>
    <row r="464920" ht="15"/>
    <row r="464921" ht="15"/>
    <row r="464922" ht="15"/>
    <row r="464923" ht="15"/>
    <row r="464924" ht="15"/>
    <row r="464925" ht="15"/>
    <row r="464926" ht="15"/>
    <row r="464927" ht="15"/>
    <row r="464928" ht="15"/>
    <row r="464929" ht="15"/>
    <row r="464930" ht="15"/>
    <row r="464931" ht="15"/>
    <row r="464932" ht="15"/>
    <row r="464933" ht="15"/>
    <row r="464934" ht="15"/>
    <row r="464935" ht="15"/>
    <row r="464936" ht="15"/>
    <row r="464937" ht="15"/>
    <row r="464938" ht="15"/>
    <row r="464939" ht="15"/>
    <row r="464940" ht="15"/>
    <row r="464941" ht="15"/>
    <row r="464942" ht="15"/>
    <row r="464943" ht="15"/>
    <row r="464944" ht="15"/>
    <row r="464945" ht="15"/>
    <row r="464946" ht="15"/>
    <row r="464947" ht="15"/>
    <row r="464948" ht="15"/>
    <row r="464949" ht="15"/>
    <row r="464950" ht="15"/>
    <row r="464951" ht="15"/>
    <row r="464952" ht="15"/>
    <row r="464953" ht="15"/>
    <row r="464954" ht="15"/>
    <row r="464955" ht="15"/>
    <row r="464956" ht="15"/>
    <row r="464957" ht="15"/>
    <row r="464958" ht="15"/>
    <row r="464959" ht="15"/>
    <row r="464960" ht="15"/>
    <row r="464961" ht="15"/>
    <row r="464962" ht="15"/>
    <row r="464963" ht="15"/>
    <row r="464964" ht="15"/>
    <row r="464965" ht="15"/>
    <row r="464966" ht="15"/>
    <row r="464967" ht="15"/>
    <row r="464968" ht="15"/>
    <row r="464969" ht="15"/>
    <row r="464970" ht="15"/>
    <row r="464971" ht="15"/>
    <row r="464972" ht="15"/>
    <row r="464973" ht="15"/>
    <row r="464974" ht="15"/>
    <row r="464975" ht="15"/>
    <row r="464976" ht="15"/>
    <row r="464977" ht="15"/>
    <row r="464978" ht="15"/>
    <row r="464979" ht="15"/>
    <row r="464980" ht="15"/>
    <row r="464981" ht="15"/>
    <row r="464982" ht="15"/>
    <row r="464983" ht="15"/>
    <row r="464984" ht="15"/>
    <row r="464985" ht="15"/>
    <row r="464986" ht="15"/>
    <row r="464987" ht="15"/>
    <row r="464988" ht="15"/>
    <row r="464989" ht="15"/>
    <row r="464990" ht="15"/>
    <row r="464991" ht="15"/>
    <row r="464992" ht="15"/>
    <row r="464993" ht="15"/>
    <row r="464994" ht="15"/>
    <row r="464995" ht="15"/>
    <row r="464996" ht="15"/>
    <row r="464997" ht="15"/>
    <row r="464998" ht="15"/>
    <row r="464999" ht="15"/>
    <row r="465000" ht="15"/>
    <row r="465001" ht="15"/>
    <row r="465002" ht="15"/>
    <row r="465003" ht="15"/>
    <row r="465004" ht="15"/>
    <row r="465005" ht="15"/>
    <row r="465006" ht="15"/>
    <row r="465007" ht="15"/>
    <row r="465008" ht="15"/>
    <row r="465009" ht="15"/>
    <row r="465010" ht="15"/>
    <row r="465011" ht="15"/>
    <row r="465012" ht="15"/>
    <row r="465013" ht="15"/>
    <row r="465014" ht="15"/>
    <row r="465015" ht="15"/>
    <row r="465016" ht="15"/>
    <row r="465017" ht="15"/>
    <row r="465018" ht="15"/>
    <row r="465019" ht="15"/>
    <row r="465020" ht="15"/>
    <row r="465021" ht="15"/>
    <row r="465022" ht="15"/>
    <row r="465023" ht="15"/>
    <row r="465024" ht="15"/>
    <row r="465025" ht="15"/>
    <row r="465026" ht="15"/>
    <row r="465027" ht="15"/>
    <row r="465028" ht="15"/>
    <row r="465029" ht="15"/>
    <row r="465030" ht="15"/>
    <row r="465031" ht="15"/>
    <row r="465032" ht="15"/>
    <row r="465033" ht="15"/>
    <row r="465034" ht="15"/>
    <row r="465035" ht="15"/>
    <row r="465036" ht="15"/>
    <row r="465037" ht="15"/>
    <row r="465038" ht="15"/>
    <row r="465039" ht="15"/>
    <row r="465040" ht="15"/>
    <row r="465041" ht="15"/>
    <row r="465042" ht="15"/>
    <row r="465043" ht="15"/>
    <row r="465044" ht="15"/>
    <row r="465045" ht="15"/>
    <row r="465046" ht="15"/>
    <row r="465047" ht="15"/>
    <row r="465048" ht="15"/>
    <row r="465049" ht="15"/>
    <row r="465050" ht="15"/>
    <row r="465051" ht="15"/>
    <row r="465052" ht="15"/>
    <row r="465053" ht="15"/>
    <row r="465054" ht="15"/>
    <row r="465055" ht="15"/>
    <row r="465056" ht="15"/>
    <row r="465057" ht="15"/>
    <row r="465058" ht="15"/>
    <row r="465059" ht="15"/>
    <row r="465060" ht="15"/>
    <row r="465061" ht="15"/>
    <row r="465062" ht="15"/>
    <row r="465063" ht="15"/>
    <row r="465064" ht="15"/>
    <row r="465065" ht="15"/>
    <row r="465066" ht="15"/>
    <row r="465067" ht="15"/>
    <row r="465068" ht="15"/>
    <row r="465069" ht="15"/>
    <row r="465070" ht="15"/>
    <row r="465071" ht="15"/>
    <row r="465072" ht="15"/>
    <row r="465073" ht="15"/>
    <row r="465074" ht="15"/>
    <row r="465075" ht="15"/>
    <row r="465076" ht="15"/>
    <row r="465077" ht="15"/>
    <row r="465078" ht="15"/>
    <row r="465079" ht="15"/>
    <row r="465080" ht="15"/>
    <row r="465081" ht="15"/>
    <row r="465082" ht="15"/>
    <row r="465083" ht="15"/>
    <row r="465084" ht="15"/>
    <row r="465085" ht="15"/>
    <row r="465086" ht="15"/>
    <row r="465087" ht="15"/>
    <row r="465088" ht="15"/>
    <row r="465089" ht="15"/>
    <row r="465090" ht="15"/>
    <row r="465091" ht="15"/>
    <row r="465092" ht="15"/>
    <row r="465093" ht="15"/>
    <row r="465094" ht="15"/>
    <row r="465095" ht="15"/>
    <row r="465096" ht="15"/>
    <row r="465097" ht="15"/>
    <row r="465098" ht="15"/>
    <row r="465099" ht="15"/>
    <row r="465100" ht="15"/>
    <row r="465101" ht="15"/>
    <row r="465102" ht="15"/>
    <row r="465103" ht="15"/>
    <row r="465104" ht="15"/>
    <row r="465105" ht="15"/>
    <row r="465106" ht="15"/>
    <row r="465107" ht="15"/>
    <row r="465108" ht="15"/>
    <row r="465109" ht="15"/>
    <row r="465110" ht="15"/>
    <row r="465111" ht="15"/>
    <row r="465112" ht="15"/>
    <row r="465113" ht="15"/>
    <row r="465114" ht="15"/>
    <row r="465115" ht="15"/>
    <row r="465116" ht="15"/>
    <row r="465117" ht="15"/>
    <row r="465118" ht="15"/>
    <row r="465119" ht="15"/>
    <row r="465120" ht="15"/>
    <row r="465121" ht="15"/>
    <row r="465122" ht="15"/>
    <row r="465123" ht="15"/>
    <row r="465124" ht="15"/>
    <row r="465125" ht="15"/>
    <row r="465126" ht="15"/>
    <row r="465127" ht="15"/>
    <row r="465128" ht="15"/>
    <row r="465129" ht="15"/>
    <row r="465130" ht="15"/>
    <row r="465131" ht="15"/>
    <row r="465132" ht="15"/>
    <row r="465133" ht="15"/>
    <row r="465134" ht="15"/>
    <row r="465135" ht="15"/>
    <row r="465136" ht="15"/>
    <row r="465137" ht="15"/>
    <row r="465138" ht="15"/>
    <row r="465139" ht="15"/>
    <row r="465140" ht="15"/>
    <row r="465141" ht="15"/>
    <row r="465142" ht="15"/>
    <row r="465143" ht="15"/>
    <row r="465144" ht="15"/>
    <row r="465145" ht="15"/>
    <row r="465146" ht="15"/>
    <row r="465147" ht="15"/>
    <row r="465148" ht="15"/>
    <row r="465149" ht="15"/>
    <row r="465150" ht="15"/>
    <row r="465151" ht="15"/>
    <row r="465152" ht="15"/>
    <row r="465153" ht="15"/>
    <row r="465154" ht="15"/>
    <row r="465155" ht="15"/>
    <row r="465156" ht="15"/>
    <row r="465157" ht="15"/>
    <row r="465158" ht="15"/>
    <row r="465159" ht="15"/>
    <row r="465160" ht="15"/>
    <row r="465161" ht="15"/>
    <row r="465162" ht="15"/>
    <row r="465163" ht="15"/>
    <row r="465164" ht="15"/>
    <row r="465165" ht="15"/>
    <row r="465166" ht="15"/>
    <row r="465167" ht="15"/>
    <row r="465168" ht="15"/>
    <row r="465169" ht="15"/>
    <row r="465170" ht="15"/>
    <row r="465171" ht="15"/>
    <row r="465172" ht="15"/>
    <row r="465173" ht="15"/>
    <row r="465174" ht="15"/>
    <row r="465175" ht="15"/>
    <row r="465176" ht="15"/>
    <row r="465177" ht="15"/>
    <row r="465178" ht="15"/>
    <row r="465179" ht="15"/>
    <row r="465180" ht="15"/>
    <row r="465181" ht="15"/>
    <row r="465182" ht="15"/>
    <row r="465183" ht="15"/>
    <row r="465184" ht="15"/>
    <row r="465185" ht="15"/>
    <row r="465186" ht="15"/>
    <row r="465187" ht="15"/>
    <row r="465188" ht="15"/>
    <row r="465189" ht="15"/>
    <row r="465190" ht="15"/>
    <row r="465191" ht="15"/>
    <row r="465192" ht="15"/>
    <row r="465193" ht="15"/>
    <row r="465194" ht="15"/>
    <row r="465195" ht="15"/>
    <row r="465196" ht="15"/>
    <row r="465197" ht="15"/>
    <row r="465198" ht="15"/>
    <row r="465199" ht="15"/>
    <row r="465200" ht="15"/>
    <row r="465201" ht="15"/>
    <row r="465202" ht="15"/>
    <row r="465203" ht="15"/>
    <row r="465204" ht="15"/>
    <row r="465205" ht="15"/>
    <row r="465206" ht="15"/>
    <row r="465207" ht="15"/>
    <row r="465208" ht="15"/>
    <row r="465209" ht="15"/>
    <row r="465210" ht="15"/>
    <row r="465211" ht="15"/>
    <row r="465212" ht="15"/>
    <row r="465213" ht="15"/>
    <row r="465214" ht="15"/>
    <row r="465215" ht="15"/>
    <row r="465216" ht="15"/>
    <row r="465217" ht="15"/>
    <row r="465218" ht="15"/>
    <row r="465219" ht="15"/>
    <row r="465220" ht="15"/>
    <row r="465221" ht="15"/>
    <row r="465222" ht="15"/>
    <row r="465223" ht="15"/>
    <row r="465224" ht="15"/>
    <row r="465225" ht="15"/>
    <row r="465226" ht="15"/>
    <row r="465227" ht="15"/>
    <row r="465228" ht="15"/>
    <row r="465229" ht="15"/>
    <row r="465230" ht="15"/>
    <row r="465231" ht="15"/>
    <row r="465232" ht="15"/>
    <row r="465233" ht="15"/>
    <row r="465234" ht="15"/>
    <row r="465235" ht="15"/>
    <row r="465236" ht="15"/>
    <row r="465237" ht="15"/>
    <row r="465238" ht="15"/>
    <row r="465239" ht="15"/>
    <row r="465240" ht="15"/>
    <row r="465241" ht="15"/>
    <row r="465242" ht="15"/>
    <row r="465243" ht="15"/>
    <row r="465244" ht="15"/>
    <row r="465245" ht="15"/>
    <row r="465246" ht="15"/>
    <row r="465247" ht="15"/>
    <row r="465248" ht="15"/>
    <row r="465249" ht="15"/>
    <row r="465250" ht="15"/>
    <row r="465251" ht="15"/>
    <row r="465252" ht="15"/>
    <row r="465253" ht="15"/>
    <row r="465254" ht="15"/>
    <row r="465255" ht="15"/>
    <row r="465256" ht="15"/>
    <row r="465257" ht="15"/>
    <row r="465258" ht="15"/>
    <row r="465259" ht="15"/>
    <row r="465260" ht="15"/>
    <row r="465261" ht="15"/>
    <row r="465262" ht="15"/>
    <row r="465263" ht="15"/>
    <row r="465264" ht="15"/>
    <row r="465265" ht="15"/>
    <row r="465266" ht="15"/>
    <row r="465267" ht="15"/>
    <row r="465268" ht="15"/>
    <row r="465269" ht="15"/>
    <row r="465270" ht="15"/>
    <row r="465271" ht="15"/>
    <row r="465272" ht="15"/>
    <row r="465273" ht="15"/>
    <row r="465274" ht="15"/>
    <row r="465275" ht="15"/>
    <row r="465276" ht="15"/>
    <row r="465277" ht="15"/>
    <row r="465278" ht="15"/>
    <row r="465279" ht="15"/>
    <row r="465280" ht="15"/>
    <row r="465281" ht="15"/>
    <row r="465282" ht="15"/>
    <row r="465283" ht="15"/>
    <row r="465284" ht="15"/>
    <row r="465285" ht="15"/>
    <row r="465286" ht="15"/>
    <row r="465287" ht="15"/>
    <row r="465288" ht="15"/>
    <row r="465289" ht="15"/>
    <row r="465290" ht="15"/>
    <row r="465291" ht="15"/>
    <row r="465292" ht="15"/>
    <row r="465293" ht="15"/>
    <row r="465294" ht="15"/>
    <row r="465295" ht="15"/>
    <row r="465296" ht="15"/>
    <row r="465297" ht="15"/>
    <row r="465298" ht="15"/>
    <row r="465299" ht="15"/>
    <row r="465300" ht="15"/>
    <row r="465301" ht="15"/>
    <row r="465302" ht="15"/>
    <row r="465303" ht="15"/>
    <row r="465304" ht="15"/>
    <row r="465305" ht="15"/>
    <row r="465306" ht="15"/>
    <row r="465307" ht="15"/>
    <row r="465308" ht="15"/>
    <row r="465309" ht="15"/>
    <row r="465310" ht="15"/>
    <row r="465311" ht="15"/>
    <row r="465312" ht="15"/>
    <row r="465313" ht="15"/>
    <row r="465314" ht="15"/>
    <row r="465315" ht="15"/>
    <row r="465316" ht="15"/>
    <row r="465317" ht="15"/>
    <row r="465318" ht="15"/>
    <row r="465319" ht="15"/>
    <row r="465320" ht="15"/>
    <row r="465321" ht="15"/>
    <row r="465322" ht="15"/>
    <row r="465323" ht="15"/>
    <row r="465324" ht="15"/>
    <row r="465325" ht="15"/>
    <row r="465326" ht="15"/>
    <row r="465327" ht="15"/>
    <row r="465328" ht="15"/>
    <row r="465329" ht="15"/>
    <row r="465330" ht="15"/>
    <row r="465331" ht="15"/>
    <row r="465332" ht="15"/>
    <row r="465333" ht="15"/>
    <row r="465334" ht="15"/>
    <row r="465335" ht="15"/>
    <row r="465336" ht="15"/>
    <row r="465337" ht="15"/>
    <row r="465338" ht="15"/>
    <row r="465339" ht="15"/>
    <row r="465340" ht="15"/>
    <row r="465341" ht="15"/>
    <row r="465342" ht="15"/>
    <row r="465343" ht="15"/>
    <row r="465344" ht="15"/>
    <row r="465345" ht="15"/>
    <row r="465346" ht="15"/>
    <row r="465347" ht="15"/>
    <row r="465348" ht="15"/>
    <row r="465349" ht="15"/>
    <row r="465350" ht="15"/>
    <row r="465351" ht="15"/>
    <row r="465352" ht="15"/>
    <row r="465353" ht="15"/>
    <row r="465354" ht="15"/>
    <row r="465355" ht="15"/>
    <row r="465356" ht="15"/>
    <row r="465357" ht="15"/>
    <row r="465358" ht="15"/>
    <row r="465359" ht="15"/>
    <row r="465360" ht="15"/>
    <row r="465361" ht="15"/>
    <row r="465362" ht="15"/>
    <row r="465363" ht="15"/>
    <row r="465364" ht="15"/>
    <row r="465365" ht="15"/>
    <row r="465366" ht="15"/>
    <row r="465367" ht="15"/>
    <row r="465368" ht="15"/>
    <row r="465369" ht="15"/>
    <row r="465370" ht="15"/>
    <row r="465371" ht="15"/>
    <row r="465372" ht="15"/>
    <row r="465373" ht="15"/>
    <row r="465374" ht="15"/>
    <row r="465375" ht="15"/>
    <row r="465376" ht="15"/>
    <row r="465377" ht="15"/>
    <row r="465378" ht="15"/>
    <row r="465379" ht="15"/>
    <row r="465380" ht="15"/>
    <row r="465381" ht="15"/>
    <row r="465382" ht="15"/>
    <row r="465383" ht="15"/>
    <row r="465384" ht="15"/>
    <row r="465385" ht="15"/>
    <row r="465386" ht="15"/>
    <row r="465387" ht="15"/>
    <row r="465388" ht="15"/>
    <row r="465389" ht="15"/>
    <row r="465390" ht="15"/>
    <row r="465391" ht="15"/>
    <row r="465392" ht="15"/>
    <row r="465393" ht="15"/>
    <row r="465394" ht="15"/>
    <row r="465395" ht="15"/>
    <row r="465396" ht="15"/>
    <row r="465397" ht="15"/>
    <row r="465398" ht="15"/>
    <row r="465399" ht="15"/>
    <row r="465400" ht="15"/>
    <row r="465401" ht="15"/>
    <row r="465402" ht="15"/>
    <row r="465403" ht="15"/>
    <row r="465404" ht="15"/>
    <row r="465405" ht="15"/>
    <row r="465406" ht="15"/>
    <row r="465407" ht="15"/>
    <row r="465408" ht="15"/>
    <row r="465409" ht="15"/>
    <row r="465410" ht="15"/>
    <row r="465411" ht="15"/>
    <row r="465412" ht="15"/>
    <row r="465413" ht="15"/>
    <row r="465414" ht="15"/>
    <row r="465415" ht="15"/>
    <row r="465416" ht="15"/>
    <row r="465417" ht="15"/>
    <row r="465418" ht="15"/>
    <row r="465419" ht="15"/>
    <row r="465420" ht="15"/>
    <row r="465421" ht="15"/>
    <row r="465422" ht="15"/>
    <row r="465423" ht="15"/>
    <row r="465424" ht="15"/>
    <row r="465425" ht="15"/>
    <row r="465426" ht="15"/>
    <row r="465427" ht="15"/>
    <row r="465428" ht="15"/>
    <row r="465429" ht="15"/>
    <row r="465430" ht="15"/>
    <row r="465431" ht="15"/>
    <row r="465432" ht="15"/>
    <row r="465433" ht="15"/>
    <row r="465434" ht="15"/>
    <row r="465435" ht="15"/>
    <row r="465436" ht="15"/>
    <row r="465437" ht="15"/>
    <row r="465438" ht="15"/>
    <row r="465439" ht="15"/>
    <row r="465440" ht="15"/>
    <row r="465441" ht="15"/>
    <row r="465442" ht="15"/>
    <row r="465443" ht="15"/>
    <row r="465444" ht="15"/>
    <row r="465445" ht="15"/>
    <row r="465446" ht="15"/>
    <row r="465447" ht="15"/>
    <row r="465448" ht="15"/>
    <row r="465449" ht="15"/>
    <row r="465450" ht="15"/>
    <row r="465451" ht="15"/>
    <row r="465452" ht="15"/>
    <row r="465453" ht="15"/>
    <row r="465454" ht="15"/>
    <row r="465455" ht="15"/>
    <row r="465456" ht="15"/>
    <row r="465457" ht="15"/>
    <row r="465458" ht="15"/>
    <row r="465459" ht="15"/>
    <row r="465460" ht="15"/>
    <row r="465461" ht="15"/>
    <row r="465462" ht="15"/>
    <row r="465463" ht="15"/>
    <row r="465464" ht="15"/>
    <row r="465465" ht="15"/>
    <row r="465466" ht="15"/>
    <row r="465467" ht="15"/>
    <row r="465468" ht="15"/>
    <row r="465469" ht="15"/>
    <row r="465470" ht="15"/>
    <row r="465471" ht="15"/>
    <row r="465472" ht="15"/>
    <row r="465473" ht="15"/>
    <row r="465474" ht="15"/>
    <row r="465475" ht="15"/>
    <row r="465476" ht="15"/>
    <row r="465477" ht="15"/>
    <row r="465478" ht="15"/>
    <row r="465479" ht="15"/>
    <row r="465480" ht="15"/>
    <row r="465481" ht="15"/>
    <row r="465482" ht="15"/>
    <row r="465483" ht="15"/>
    <row r="465484" ht="15"/>
    <row r="465485" ht="15"/>
    <row r="465486" ht="15"/>
    <row r="465487" ht="15"/>
    <row r="465488" ht="15"/>
    <row r="465489" ht="15"/>
    <row r="465490" ht="15"/>
    <row r="465491" ht="15"/>
    <row r="465492" ht="15"/>
    <row r="465493" ht="15"/>
    <row r="465494" ht="15"/>
    <row r="465495" ht="15"/>
    <row r="465496" ht="15"/>
    <row r="465497" ht="15"/>
    <row r="465498" ht="15"/>
    <row r="465499" ht="15"/>
    <row r="465500" ht="15"/>
    <row r="465501" ht="15"/>
    <row r="465502" ht="15"/>
    <row r="465503" ht="15"/>
    <row r="465504" ht="15"/>
    <row r="465505" ht="15"/>
    <row r="465506" ht="15"/>
    <row r="465507" ht="15"/>
    <row r="465508" ht="15"/>
    <row r="465509" ht="15"/>
    <row r="465510" ht="15"/>
    <row r="465511" ht="15"/>
    <row r="465512" ht="15"/>
    <row r="465513" ht="15"/>
    <row r="465514" ht="15"/>
    <row r="465515" ht="15"/>
    <row r="465516" ht="15"/>
    <row r="465517" ht="15"/>
    <row r="465518" ht="15"/>
    <row r="465519" ht="15"/>
    <row r="465520" ht="15"/>
    <row r="465521" ht="15"/>
    <row r="465522" ht="15"/>
    <row r="465523" ht="15"/>
    <row r="465524" ht="15"/>
    <row r="465525" ht="15"/>
    <row r="465526" ht="15"/>
    <row r="465527" ht="15"/>
    <row r="465528" ht="15"/>
    <row r="465529" ht="15"/>
    <row r="465530" ht="15"/>
    <row r="465531" ht="15"/>
    <row r="465532" ht="15"/>
    <row r="465533" ht="15"/>
    <row r="465534" ht="15"/>
    <row r="465535" ht="15"/>
    <row r="465536" ht="15"/>
    <row r="465537" ht="15"/>
    <row r="465538" ht="15"/>
    <row r="465539" ht="15"/>
    <row r="465540" ht="15"/>
    <row r="465541" ht="15"/>
    <row r="465542" ht="15"/>
    <row r="465543" ht="15"/>
    <row r="465544" ht="15"/>
    <row r="465545" ht="15"/>
    <row r="465546" ht="15"/>
    <row r="465547" ht="15"/>
    <row r="465548" ht="15"/>
    <row r="465549" ht="15"/>
    <row r="465550" ht="15"/>
    <row r="465551" ht="15"/>
    <row r="465552" ht="15"/>
    <row r="465553" ht="15"/>
    <row r="465554" ht="15"/>
    <row r="465555" ht="15"/>
    <row r="465556" ht="15"/>
    <row r="465557" ht="15"/>
    <row r="465558" ht="15"/>
    <row r="465559" ht="15"/>
    <row r="465560" ht="15"/>
    <row r="465561" ht="15"/>
    <row r="465562" ht="15"/>
    <row r="465563" ht="15"/>
    <row r="465564" ht="15"/>
    <row r="465565" ht="15"/>
    <row r="465566" ht="15"/>
    <row r="465567" ht="15"/>
    <row r="465568" ht="15"/>
    <row r="465569" ht="15"/>
    <row r="465570" ht="15"/>
    <row r="465571" ht="15"/>
    <row r="465572" ht="15"/>
    <row r="465573" ht="15"/>
    <row r="465574" ht="15"/>
    <row r="465575" ht="15"/>
    <row r="465576" ht="15"/>
    <row r="465577" ht="15"/>
    <row r="465578" ht="15"/>
    <row r="465579" ht="15"/>
    <row r="465580" ht="15"/>
    <row r="465581" ht="15"/>
    <row r="465582" ht="15"/>
    <row r="465583" ht="15"/>
    <row r="465584" ht="15"/>
    <row r="465585" ht="15"/>
    <row r="465586" ht="15"/>
    <row r="465587" ht="15"/>
    <row r="465588" ht="15"/>
    <row r="465589" ht="15"/>
    <row r="465590" ht="15"/>
    <row r="465591" ht="15"/>
    <row r="465592" ht="15"/>
    <row r="465593" ht="15"/>
    <row r="465594" ht="15"/>
    <row r="465595" ht="15"/>
    <row r="465596" ht="15"/>
    <row r="465597" ht="15"/>
    <row r="465598" ht="15"/>
    <row r="465599" ht="15"/>
    <row r="465600" ht="15"/>
    <row r="465601" ht="15"/>
    <row r="465602" ht="15"/>
    <row r="465603" ht="15"/>
    <row r="465604" ht="15"/>
    <row r="465605" ht="15"/>
    <row r="465606" ht="15"/>
    <row r="465607" ht="15"/>
    <row r="465608" ht="15"/>
    <row r="465609" ht="15"/>
    <row r="465610" ht="15"/>
    <row r="465611" ht="15"/>
    <row r="465612" ht="15"/>
    <row r="465613" ht="15"/>
    <row r="465614" ht="15"/>
    <row r="465615" ht="15"/>
    <row r="465616" ht="15"/>
    <row r="465617" ht="15"/>
    <row r="465618" ht="15"/>
    <row r="465619" ht="15"/>
    <row r="465620" ht="15"/>
    <row r="465621" ht="15"/>
    <row r="465622" ht="15"/>
    <row r="465623" ht="15"/>
    <row r="465624" ht="15"/>
    <row r="465625" ht="15"/>
    <row r="465626" ht="15"/>
    <row r="465627" ht="15"/>
    <row r="465628" ht="15"/>
    <row r="465629" ht="15"/>
    <row r="465630" ht="15"/>
    <row r="465631" ht="15"/>
    <row r="465632" ht="15"/>
    <row r="465633" ht="15"/>
    <row r="465634" ht="15"/>
    <row r="465635" ht="15"/>
    <row r="465636" ht="15"/>
    <row r="465637" ht="15"/>
    <row r="465638" ht="15"/>
    <row r="465639" ht="15"/>
    <row r="465640" ht="15"/>
    <row r="465641" ht="15"/>
    <row r="465642" ht="15"/>
    <row r="465643" ht="15"/>
    <row r="465644" ht="15"/>
    <row r="465645" ht="15"/>
    <row r="465646" ht="15"/>
    <row r="465647" ht="15"/>
    <row r="465648" ht="15"/>
    <row r="465649" ht="15"/>
    <row r="465650" ht="15"/>
    <row r="465651" ht="15"/>
    <row r="465652" ht="15"/>
    <row r="465653" ht="15"/>
    <row r="465654" ht="15"/>
    <row r="465655" ht="15"/>
    <row r="465656" ht="15"/>
    <row r="465657" ht="15"/>
    <row r="465658" ht="15"/>
    <row r="465659" ht="15"/>
    <row r="465660" ht="15"/>
    <row r="465661" ht="15"/>
    <row r="465662" ht="15"/>
    <row r="465663" ht="15"/>
    <row r="465664" ht="15"/>
    <row r="465665" ht="15"/>
    <row r="465666" ht="15"/>
    <row r="465667" ht="15"/>
    <row r="465668" ht="15"/>
    <row r="465669" ht="15"/>
    <row r="465670" ht="15"/>
    <row r="465671" ht="15"/>
    <row r="465672" ht="15"/>
    <row r="465673" ht="15"/>
    <row r="465674" ht="15"/>
    <row r="465675" ht="15"/>
    <row r="465676" ht="15"/>
    <row r="465677" ht="15"/>
    <row r="465678" ht="15"/>
    <row r="465679" ht="15"/>
    <row r="465680" ht="15"/>
    <row r="465681" ht="15"/>
    <row r="465682" ht="15"/>
    <row r="465683" ht="15"/>
    <row r="465684" ht="15"/>
    <row r="465685" ht="15"/>
    <row r="465686" ht="15"/>
    <row r="465687" ht="15"/>
    <row r="465688" ht="15"/>
    <row r="465689" ht="15"/>
    <row r="465690" ht="15"/>
    <row r="465691" ht="15"/>
    <row r="465692" ht="15"/>
    <row r="465693" ht="15"/>
    <row r="465694" ht="15"/>
    <row r="465695" ht="15"/>
    <row r="465696" ht="15"/>
    <row r="465697" ht="15"/>
    <row r="465698" ht="15"/>
    <row r="465699" ht="15"/>
    <row r="465700" ht="15"/>
    <row r="465701" ht="15"/>
    <row r="465702" ht="15"/>
    <row r="465703" ht="15"/>
    <row r="465704" ht="15"/>
    <row r="465705" ht="15"/>
    <row r="465706" ht="15"/>
    <row r="465707" ht="15"/>
    <row r="465708" ht="15"/>
    <row r="465709" ht="15"/>
    <row r="465710" ht="15"/>
    <row r="465711" ht="15"/>
    <row r="465712" ht="15"/>
    <row r="465713" ht="15"/>
    <row r="465714" ht="15"/>
    <row r="465715" ht="15"/>
    <row r="465716" ht="15"/>
    <row r="465717" ht="15"/>
    <row r="465718" ht="15"/>
    <row r="465719" ht="15"/>
    <row r="465720" ht="15"/>
    <row r="465721" ht="15"/>
    <row r="465722" ht="15"/>
    <row r="465723" ht="15"/>
    <row r="465724" ht="15"/>
    <row r="465725" ht="15"/>
    <row r="465726" ht="15"/>
    <row r="465727" ht="15"/>
    <row r="465728" ht="15"/>
    <row r="465729" ht="15"/>
    <row r="465730" ht="15"/>
    <row r="465731" ht="15"/>
    <row r="465732" ht="15"/>
    <row r="465733" ht="15"/>
    <row r="465734" ht="15"/>
    <row r="465735" ht="15"/>
    <row r="465736" ht="15"/>
    <row r="465737" ht="15"/>
    <row r="465738" ht="15"/>
    <row r="465739" ht="15"/>
    <row r="465740" ht="15"/>
    <row r="465741" ht="15"/>
    <row r="465742" ht="15"/>
    <row r="465743" ht="15"/>
    <row r="465744" ht="15"/>
    <row r="465745" ht="15"/>
    <row r="465746" ht="15"/>
    <row r="465747" ht="15"/>
    <row r="465748" ht="15"/>
    <row r="465749" ht="15"/>
    <row r="465750" ht="15"/>
    <row r="465751" ht="15"/>
    <row r="465752" ht="15"/>
    <row r="465753" ht="15"/>
    <row r="465754" ht="15"/>
    <row r="465755" ht="15"/>
    <row r="465756" ht="15"/>
    <row r="465757" ht="15"/>
    <row r="465758" ht="15"/>
    <row r="465759" ht="15"/>
    <row r="465760" ht="15"/>
    <row r="465761" ht="15"/>
    <row r="465762" ht="15"/>
    <row r="465763" ht="15"/>
    <row r="465764" ht="15"/>
    <row r="465765" ht="15"/>
    <row r="465766" ht="15"/>
    <row r="465767" ht="15"/>
    <row r="465768" ht="15"/>
    <row r="465769" ht="15"/>
    <row r="465770" ht="15"/>
    <row r="465771" ht="15"/>
    <row r="465772" ht="15"/>
    <row r="465773" ht="15"/>
    <row r="465774" ht="15"/>
    <row r="465775" ht="15"/>
    <row r="465776" ht="15"/>
    <row r="465777" ht="15"/>
    <row r="465778" ht="15"/>
    <row r="465779" ht="15"/>
    <row r="465780" ht="15"/>
    <row r="465781" ht="15"/>
    <row r="465782" ht="15"/>
    <row r="465783" ht="15"/>
    <row r="465784" ht="15"/>
    <row r="465785" ht="15"/>
    <row r="465786" ht="15"/>
    <row r="465787" ht="15"/>
    <row r="465788" ht="15"/>
    <row r="465789" ht="15"/>
    <row r="465790" ht="15"/>
    <row r="465791" ht="15"/>
    <row r="465792" ht="15"/>
    <row r="465793" ht="15"/>
    <row r="465794" ht="15"/>
    <row r="465795" ht="15"/>
    <row r="465796" ht="15"/>
    <row r="465797" ht="15"/>
    <row r="465798" ht="15"/>
    <row r="465799" ht="15"/>
    <row r="465800" ht="15"/>
    <row r="465801" ht="15"/>
    <row r="465802" ht="15"/>
    <row r="465803" ht="15"/>
    <row r="465804" ht="15"/>
    <row r="465805" ht="15"/>
    <row r="465806" ht="15"/>
    <row r="465807" ht="15"/>
    <row r="465808" ht="15"/>
    <row r="465809" ht="15"/>
    <row r="465810" ht="15"/>
    <row r="465811" ht="15"/>
    <row r="465812" ht="15"/>
    <row r="465813" ht="15"/>
    <row r="465814" ht="15"/>
    <row r="465815" ht="15"/>
    <row r="465816" ht="15"/>
    <row r="465817" ht="15"/>
    <row r="465818" ht="15"/>
    <row r="465819" ht="15"/>
    <row r="465820" ht="15"/>
    <row r="465821" ht="15"/>
    <row r="465822" ht="15"/>
    <row r="465823" ht="15"/>
    <row r="465824" ht="15"/>
    <row r="465825" ht="15"/>
    <row r="465826" ht="15"/>
    <row r="465827" ht="15"/>
    <row r="465828" ht="15"/>
    <row r="465829" ht="15"/>
    <row r="465830" ht="15"/>
    <row r="465831" ht="15"/>
    <row r="465832" ht="15"/>
    <row r="465833" ht="15"/>
    <row r="465834" ht="15"/>
    <row r="465835" ht="15"/>
    <row r="465836" ht="15"/>
    <row r="465837" ht="15"/>
    <row r="465838" ht="15"/>
    <row r="465839" ht="15"/>
    <row r="465840" ht="15"/>
    <row r="465841" ht="15"/>
    <row r="465842" ht="15"/>
    <row r="465843" ht="15"/>
    <row r="465844" ht="15"/>
    <row r="465845" ht="15"/>
    <row r="465846" ht="15"/>
    <row r="465847" ht="15"/>
    <row r="465848" ht="15"/>
    <row r="465849" ht="15"/>
    <row r="465850" ht="15"/>
    <row r="465851" ht="15"/>
    <row r="465852" ht="15"/>
    <row r="465853" ht="15"/>
    <row r="465854" ht="15"/>
    <row r="465855" ht="15"/>
    <row r="465856" ht="15"/>
    <row r="465857" ht="15"/>
    <row r="465858" ht="15"/>
    <row r="465859" ht="15"/>
    <row r="465860" ht="15"/>
    <row r="465861" ht="15"/>
    <row r="465862" ht="15"/>
    <row r="465863" ht="15"/>
    <row r="465864" ht="15"/>
    <row r="465865" ht="15"/>
    <row r="465866" ht="15"/>
    <row r="465867" ht="15"/>
    <row r="465868" ht="15"/>
    <row r="465869" ht="15"/>
    <row r="465870" ht="15"/>
    <row r="465871" ht="15"/>
    <row r="465872" ht="15"/>
    <row r="465873" ht="15"/>
    <row r="465874" ht="15"/>
    <row r="465875" ht="15"/>
    <row r="465876" ht="15"/>
    <row r="465877" ht="15"/>
    <row r="465878" ht="15"/>
    <row r="465879" ht="15"/>
    <row r="465880" ht="15"/>
    <row r="465881" ht="15"/>
    <row r="465882" ht="15"/>
    <row r="465883" ht="15"/>
    <row r="465884" ht="15"/>
    <row r="465885" ht="15"/>
    <row r="465886" ht="15"/>
    <row r="465887" ht="15"/>
    <row r="465888" ht="15"/>
    <row r="465889" ht="15"/>
    <row r="465890" ht="15"/>
    <row r="465891" ht="15"/>
    <row r="465892" ht="15"/>
    <row r="465893" ht="15"/>
    <row r="465894" ht="15"/>
    <row r="465895" ht="15"/>
    <row r="465896" ht="15"/>
    <row r="465897" ht="15"/>
    <row r="465898" ht="15"/>
    <row r="465899" ht="15"/>
    <row r="465900" ht="15"/>
    <row r="465901" ht="15"/>
    <row r="465902" ht="15"/>
    <row r="465903" ht="15"/>
    <row r="465904" ht="15"/>
    <row r="465905" ht="15"/>
    <row r="465906" ht="15"/>
    <row r="465907" ht="15"/>
    <row r="465908" ht="15"/>
    <row r="465909" ht="15"/>
    <row r="465910" ht="15"/>
    <row r="465911" ht="15"/>
    <row r="465912" ht="15"/>
    <row r="465913" ht="15"/>
    <row r="465914" ht="15"/>
    <row r="465915" ht="15"/>
    <row r="465916" ht="15"/>
    <row r="465917" ht="15"/>
    <row r="465918" ht="15"/>
    <row r="465919" ht="15"/>
    <row r="465920" ht="15"/>
    <row r="465921" ht="15"/>
    <row r="465922" ht="15"/>
    <row r="465923" ht="15"/>
    <row r="465924" ht="15"/>
    <row r="465925" ht="15"/>
    <row r="465926" ht="15"/>
    <row r="465927" ht="15"/>
    <row r="465928" ht="15"/>
    <row r="465929" ht="15"/>
    <row r="465930" ht="15"/>
    <row r="465931" ht="15"/>
    <row r="465932" ht="15"/>
    <row r="465933" ht="15"/>
    <row r="465934" ht="15"/>
    <row r="465935" ht="15"/>
    <row r="465936" ht="15"/>
    <row r="465937" ht="15"/>
    <row r="465938" ht="15"/>
    <row r="465939" ht="15"/>
    <row r="465940" ht="15"/>
    <row r="465941" ht="15"/>
    <row r="465942" ht="15"/>
    <row r="465943" ht="15"/>
    <row r="465944" ht="15"/>
    <row r="465945" ht="15"/>
    <row r="465946" ht="15"/>
    <row r="465947" ht="15"/>
    <row r="465948" ht="15"/>
    <row r="465949" ht="15"/>
    <row r="465950" ht="15"/>
    <row r="465951" ht="15"/>
    <row r="465952" ht="15"/>
    <row r="465953" ht="15"/>
    <row r="465954" ht="15"/>
    <row r="465955" ht="15"/>
    <row r="465956" ht="15"/>
    <row r="465957" ht="15"/>
    <row r="465958" ht="15"/>
    <row r="465959" ht="15"/>
    <row r="465960" ht="15"/>
    <row r="465961" ht="15"/>
    <row r="465962" ht="15"/>
    <row r="465963" ht="15"/>
    <row r="465964" ht="15"/>
    <row r="465965" ht="15"/>
    <row r="465966" ht="15"/>
    <row r="465967" ht="15"/>
    <row r="465968" ht="15"/>
    <row r="465969" ht="15"/>
    <row r="465970" ht="15"/>
    <row r="465971" ht="15"/>
    <row r="465972" ht="15"/>
    <row r="465973" ht="15"/>
    <row r="465974" ht="15"/>
    <row r="465975" ht="15"/>
    <row r="465976" ht="15"/>
    <row r="465977" ht="15"/>
    <row r="465978" ht="15"/>
    <row r="465979" ht="15"/>
    <row r="465980" ht="15"/>
    <row r="465981" ht="15"/>
    <row r="465982" ht="15"/>
    <row r="465983" ht="15"/>
    <row r="465984" ht="15"/>
    <row r="465985" ht="15"/>
    <row r="465986" ht="15"/>
    <row r="465987" ht="15"/>
    <row r="465988" ht="15"/>
    <row r="465989" ht="15"/>
    <row r="465990" ht="15"/>
    <row r="465991" ht="15"/>
    <row r="465992" ht="15"/>
    <row r="465993" ht="15"/>
    <row r="465994" ht="15"/>
    <row r="465995" ht="15"/>
    <row r="465996" ht="15"/>
    <row r="465997" ht="15"/>
    <row r="465998" ht="15"/>
    <row r="465999" ht="15"/>
    <row r="466000" ht="15"/>
    <row r="466001" ht="15"/>
    <row r="466002" ht="15"/>
    <row r="466003" ht="15"/>
    <row r="466004" ht="15"/>
    <row r="466005" ht="15"/>
    <row r="466006" ht="15"/>
    <row r="466007" ht="15"/>
    <row r="466008" ht="15"/>
    <row r="466009" ht="15"/>
    <row r="466010" ht="15"/>
    <row r="466011" ht="15"/>
    <row r="466012" ht="15"/>
    <row r="466013" ht="15"/>
    <row r="466014" ht="15"/>
    <row r="466015" ht="15"/>
    <row r="466016" ht="15"/>
    <row r="466017" ht="15"/>
    <row r="466018" ht="15"/>
    <row r="466019" ht="15"/>
    <row r="466020" ht="15"/>
    <row r="466021" ht="15"/>
    <row r="466022" ht="15"/>
    <row r="466023" ht="15"/>
    <row r="466024" ht="15"/>
    <row r="466025" ht="15"/>
    <row r="466026" ht="15"/>
    <row r="466027" ht="15"/>
    <row r="466028" ht="15"/>
    <row r="466029" ht="15"/>
    <row r="466030" ht="15"/>
    <row r="466031" ht="15"/>
    <row r="466032" ht="15"/>
    <row r="466033" ht="15"/>
    <row r="466034" ht="15"/>
    <row r="466035" ht="15"/>
    <row r="466036" ht="15"/>
    <row r="466037" ht="15"/>
    <row r="466038" ht="15"/>
    <row r="466039" ht="15"/>
    <row r="466040" ht="15"/>
    <row r="466041" ht="15"/>
    <row r="466042" ht="15"/>
    <row r="466043" ht="15"/>
    <row r="466044" ht="15"/>
    <row r="466045" ht="15"/>
    <row r="466046" ht="15"/>
    <row r="466047" ht="15"/>
    <row r="466048" ht="15"/>
    <row r="466049" ht="15"/>
    <row r="466050" ht="15"/>
    <row r="466051" ht="15"/>
    <row r="466052" ht="15"/>
    <row r="466053" ht="15"/>
    <row r="466054" ht="15"/>
    <row r="466055" ht="15"/>
    <row r="466056" ht="15"/>
    <row r="466057" ht="15"/>
    <row r="466058" ht="15"/>
    <row r="466059" ht="15"/>
    <row r="466060" ht="15"/>
    <row r="466061" ht="15"/>
    <row r="466062" ht="15"/>
    <row r="466063" ht="15"/>
    <row r="466064" ht="15"/>
    <row r="466065" ht="15"/>
    <row r="466066" ht="15"/>
    <row r="466067" ht="15"/>
    <row r="466068" ht="15"/>
    <row r="466069" ht="15"/>
    <row r="466070" ht="15"/>
    <row r="466071" ht="15"/>
    <row r="466072" ht="15"/>
    <row r="466073" ht="15"/>
    <row r="466074" ht="15"/>
    <row r="466075" ht="15"/>
    <row r="466076" ht="15"/>
    <row r="466077" ht="15"/>
    <row r="466078" ht="15"/>
    <row r="466079" ht="15"/>
    <row r="466080" ht="15"/>
    <row r="466081" ht="15"/>
    <row r="466082" ht="15"/>
    <row r="466083" ht="15"/>
    <row r="466084" ht="15"/>
    <row r="466085" ht="15"/>
    <row r="466086" ht="15"/>
    <row r="466087" ht="15"/>
    <row r="466088" ht="15"/>
    <row r="466089" ht="15"/>
    <row r="466090" ht="15"/>
    <row r="466091" ht="15"/>
    <row r="466092" ht="15"/>
    <row r="466093" ht="15"/>
    <row r="466094" ht="15"/>
    <row r="466095" ht="15"/>
    <row r="466096" ht="15"/>
    <row r="466097" ht="15"/>
    <row r="466098" ht="15"/>
    <row r="466099" ht="15"/>
    <row r="466100" ht="15"/>
    <row r="466101" ht="15"/>
    <row r="466102" ht="15"/>
    <row r="466103" ht="15"/>
    <row r="466104" ht="15"/>
    <row r="466105" ht="15"/>
    <row r="466106" ht="15"/>
    <row r="466107" ht="15"/>
    <row r="466108" ht="15"/>
    <row r="466109" ht="15"/>
    <row r="466110" ht="15"/>
    <row r="466111" ht="15"/>
    <row r="466112" ht="15"/>
    <row r="466113" ht="15"/>
    <row r="466114" ht="15"/>
    <row r="466115" ht="15"/>
    <row r="466116" ht="15"/>
    <row r="466117" ht="15"/>
    <row r="466118" ht="15"/>
    <row r="466119" ht="15"/>
    <row r="466120" ht="15"/>
    <row r="466121" ht="15"/>
    <row r="466122" ht="15"/>
    <row r="466123" ht="15"/>
    <row r="466124" ht="15"/>
    <row r="466125" ht="15"/>
    <row r="466126" ht="15"/>
    <row r="466127" ht="15"/>
    <row r="466128" ht="15"/>
    <row r="466129" ht="15"/>
    <row r="466130" ht="15"/>
    <row r="466131" ht="15"/>
    <row r="466132" ht="15"/>
    <row r="466133" ht="15"/>
    <row r="466134" ht="15"/>
    <row r="466135" ht="15"/>
    <row r="466136" ht="15"/>
    <row r="466137" ht="15"/>
    <row r="466138" ht="15"/>
    <row r="466139" ht="15"/>
    <row r="466140" ht="15"/>
    <row r="466141" ht="15"/>
    <row r="466142" ht="15"/>
    <row r="466143" ht="15"/>
    <row r="466144" ht="15"/>
    <row r="466145" ht="15"/>
    <row r="466146" ht="15"/>
    <row r="466147" ht="15"/>
    <row r="466148" ht="15"/>
    <row r="466149" ht="15"/>
    <row r="466150" ht="15"/>
    <row r="466151" ht="15"/>
    <row r="466152" ht="15"/>
    <row r="466153" ht="15"/>
    <row r="466154" ht="15"/>
    <row r="466155" ht="15"/>
    <row r="466156" ht="15"/>
    <row r="466157" ht="15"/>
    <row r="466158" ht="15"/>
    <row r="466159" ht="15"/>
    <row r="466160" ht="15"/>
    <row r="466161" ht="15"/>
    <row r="466162" ht="15"/>
    <row r="466163" ht="15"/>
    <row r="466164" ht="15"/>
    <row r="466165" ht="15"/>
    <row r="466166" ht="15"/>
    <row r="466167" ht="15"/>
    <row r="466168" ht="15"/>
    <row r="466169" ht="15"/>
    <row r="466170" ht="15"/>
    <row r="466171" ht="15"/>
    <row r="466172" ht="15"/>
    <row r="466173" ht="15"/>
    <row r="466174" ht="15"/>
    <row r="466175" ht="15"/>
    <row r="466176" ht="15"/>
    <row r="466177" ht="15"/>
    <row r="466178" ht="15"/>
    <row r="466179" ht="15"/>
    <row r="466180" ht="15"/>
    <row r="466181" ht="15"/>
    <row r="466182" ht="15"/>
    <row r="466183" ht="15"/>
    <row r="466184" ht="15"/>
    <row r="466185" ht="15"/>
    <row r="466186" ht="15"/>
    <row r="466187" ht="15"/>
    <row r="466188" ht="15"/>
    <row r="466189" ht="15"/>
    <row r="466190" ht="15"/>
    <row r="466191" ht="15"/>
    <row r="466192" ht="15"/>
    <row r="466193" ht="15"/>
    <row r="466194" ht="15"/>
    <row r="466195" ht="15"/>
    <row r="466196" ht="15"/>
    <row r="466197" ht="15"/>
    <row r="466198" ht="15"/>
    <row r="466199" ht="15"/>
    <row r="466200" ht="15"/>
    <row r="466201" ht="15"/>
    <row r="466202" ht="15"/>
    <row r="466203" ht="15"/>
    <row r="466204" ht="15"/>
    <row r="466205" ht="15"/>
    <row r="466206" ht="15"/>
    <row r="466207" ht="15"/>
    <row r="466208" ht="15"/>
    <row r="466209" ht="15"/>
    <row r="466210" ht="15"/>
    <row r="466211" ht="15"/>
    <row r="466212" ht="15"/>
    <row r="466213" ht="15"/>
    <row r="466214" ht="15"/>
    <row r="466215" ht="15"/>
    <row r="466216" ht="15"/>
    <row r="466217" ht="15"/>
    <row r="466218" ht="15"/>
    <row r="466219" ht="15"/>
    <row r="466220" ht="15"/>
    <row r="466221" ht="15"/>
    <row r="466222" ht="15"/>
    <row r="466223" ht="15"/>
    <row r="466224" ht="15"/>
    <row r="466225" ht="15"/>
    <row r="466226" ht="15"/>
    <row r="466227" ht="15"/>
    <row r="466228" ht="15"/>
    <row r="466229" ht="15"/>
    <row r="466230" ht="15"/>
    <row r="466231" ht="15"/>
    <row r="466232" ht="15"/>
    <row r="466233" ht="15"/>
    <row r="466234" ht="15"/>
    <row r="466235" ht="15"/>
    <row r="466236" ht="15"/>
    <row r="466237" ht="15"/>
    <row r="466238" ht="15"/>
    <row r="466239" ht="15"/>
    <row r="466240" ht="15"/>
    <row r="466241" ht="15"/>
    <row r="466242" ht="15"/>
    <row r="466243" ht="15"/>
    <row r="466244" ht="15"/>
    <row r="466245" ht="15"/>
    <row r="466246" ht="15"/>
    <row r="466247" ht="15"/>
    <row r="466248" ht="15"/>
    <row r="466249" ht="15"/>
    <row r="466250" ht="15"/>
    <row r="466251" ht="15"/>
    <row r="466252" ht="15"/>
    <row r="466253" ht="15"/>
    <row r="466254" ht="15"/>
    <row r="466255" ht="15"/>
    <row r="466256" ht="15"/>
    <row r="466257" ht="15"/>
    <row r="466258" ht="15"/>
    <row r="466259" ht="15"/>
    <row r="466260" ht="15"/>
    <row r="466261" ht="15"/>
    <row r="466262" ht="15"/>
    <row r="466263" ht="15"/>
    <row r="466264" ht="15"/>
    <row r="466265" ht="15"/>
    <row r="466266" ht="15"/>
    <row r="466267" ht="15"/>
    <row r="466268" ht="15"/>
    <row r="466269" ht="15"/>
    <row r="466270" ht="15"/>
    <row r="466271" ht="15"/>
    <row r="466272" ht="15"/>
    <row r="466273" ht="15"/>
    <row r="466274" ht="15"/>
    <row r="466275" ht="15"/>
    <row r="466276" ht="15"/>
    <row r="466277" ht="15"/>
    <row r="466278" ht="15"/>
    <row r="466279" ht="15"/>
    <row r="466280" ht="15"/>
    <row r="466281" ht="15"/>
    <row r="466282" ht="15"/>
    <row r="466283" ht="15"/>
    <row r="466284" ht="15"/>
    <row r="466285" ht="15"/>
    <row r="466286" ht="15"/>
    <row r="466287" ht="15"/>
    <row r="466288" ht="15"/>
    <row r="466289" ht="15"/>
    <row r="466290" ht="15"/>
    <row r="466291" ht="15"/>
    <row r="466292" ht="15"/>
    <row r="466293" ht="15"/>
    <row r="466294" ht="15"/>
    <row r="466295" ht="15"/>
    <row r="466296" ht="15"/>
    <row r="466297" ht="15"/>
    <row r="466298" ht="15"/>
    <row r="466299" ht="15"/>
    <row r="466300" ht="15"/>
    <row r="466301" ht="15"/>
    <row r="466302" ht="15"/>
    <row r="466303" ht="15"/>
    <row r="466304" ht="15"/>
    <row r="466305" ht="15"/>
    <row r="466306" ht="15"/>
    <row r="466307" ht="15"/>
    <row r="466308" ht="15"/>
    <row r="466309" ht="15"/>
    <row r="466310" ht="15"/>
    <row r="466311" ht="15"/>
    <row r="466312" ht="15"/>
    <row r="466313" ht="15"/>
    <row r="466314" ht="15"/>
    <row r="466315" ht="15"/>
    <row r="466316" ht="15"/>
    <row r="466317" ht="15"/>
    <row r="466318" ht="15"/>
    <row r="466319" ht="15"/>
    <row r="466320" ht="15"/>
    <row r="466321" ht="15"/>
    <row r="466322" ht="15"/>
    <row r="466323" ht="15"/>
    <row r="466324" ht="15"/>
    <row r="466325" ht="15"/>
    <row r="466326" ht="15"/>
    <row r="466327" ht="15"/>
    <row r="466328" ht="15"/>
    <row r="466329" ht="15"/>
    <row r="466330" ht="15"/>
    <row r="466331" ht="15"/>
    <row r="466332" ht="15"/>
    <row r="466333" ht="15"/>
    <row r="466334" ht="15"/>
    <row r="466335" ht="15"/>
    <row r="466336" ht="15"/>
    <row r="466337" ht="15"/>
    <row r="466338" ht="15"/>
    <row r="466339" ht="15"/>
    <row r="466340" ht="15"/>
    <row r="466341" ht="15"/>
    <row r="466342" ht="15"/>
    <row r="466343" ht="15"/>
    <row r="466344" ht="15"/>
    <row r="466345" ht="15"/>
    <row r="466346" ht="15"/>
    <row r="466347" ht="15"/>
    <row r="466348" ht="15"/>
    <row r="466349" ht="15"/>
    <row r="466350" ht="15"/>
    <row r="466351" ht="15"/>
    <row r="466352" ht="15"/>
    <row r="466353" ht="15"/>
    <row r="466354" ht="15"/>
    <row r="466355" ht="15"/>
    <row r="466356" ht="15"/>
    <row r="466357" ht="15"/>
    <row r="466358" ht="15"/>
    <row r="466359" ht="15"/>
    <row r="466360" ht="15"/>
    <row r="466361" ht="15"/>
    <row r="466362" ht="15"/>
    <row r="466363" ht="15"/>
    <row r="466364" ht="15"/>
    <row r="466365" ht="15"/>
    <row r="466366" ht="15"/>
    <row r="466367" ht="15"/>
    <row r="466368" ht="15"/>
    <row r="466369" ht="15"/>
    <row r="466370" ht="15"/>
    <row r="466371" ht="15"/>
    <row r="466372" ht="15"/>
    <row r="466373" ht="15"/>
    <row r="466374" ht="15"/>
    <row r="466375" ht="15"/>
    <row r="466376" ht="15"/>
    <row r="466377" ht="15"/>
    <row r="466378" ht="15"/>
    <row r="466379" ht="15"/>
    <row r="466380" ht="15"/>
    <row r="466381" ht="15"/>
    <row r="466382" ht="15"/>
    <row r="466383" ht="15"/>
    <row r="466384" ht="15"/>
    <row r="466385" ht="15"/>
    <row r="466386" ht="15"/>
    <row r="466387" ht="15"/>
    <row r="466388" ht="15"/>
    <row r="466389" ht="15"/>
    <row r="466390" ht="15"/>
    <row r="466391" ht="15"/>
    <row r="466392" ht="15"/>
    <row r="466393" ht="15"/>
    <row r="466394" ht="15"/>
    <row r="466395" ht="15"/>
    <row r="466396" ht="15"/>
    <row r="466397" ht="15"/>
    <row r="466398" ht="15"/>
    <row r="466399" ht="15"/>
    <row r="466400" ht="15"/>
    <row r="466401" ht="15"/>
    <row r="466402" ht="15"/>
    <row r="466403" ht="15"/>
    <row r="466404" ht="15"/>
    <row r="466405" ht="15"/>
    <row r="466406" ht="15"/>
    <row r="466407" ht="15"/>
    <row r="466408" ht="15"/>
    <row r="466409" ht="15"/>
    <row r="466410" ht="15"/>
    <row r="466411" ht="15"/>
    <row r="466412" ht="15"/>
    <row r="466413" ht="15"/>
    <row r="466414" ht="15"/>
    <row r="466415" ht="15"/>
    <row r="466416" ht="15"/>
    <row r="466417" ht="15"/>
    <row r="466418" ht="15"/>
    <row r="466419" ht="15"/>
    <row r="466420" ht="15"/>
    <row r="466421" ht="15"/>
    <row r="466422" ht="15"/>
    <row r="466423" ht="15"/>
    <row r="466424" ht="15"/>
    <row r="466425" ht="15"/>
    <row r="466426" ht="15"/>
    <row r="466427" ht="15"/>
    <row r="466428" ht="15"/>
    <row r="466429" ht="15"/>
    <row r="466430" ht="15"/>
    <row r="466431" ht="15"/>
    <row r="466432" ht="15"/>
    <row r="466433" ht="15"/>
    <row r="466434" ht="15"/>
    <row r="466435" ht="15"/>
    <row r="466436" ht="15"/>
    <row r="466437" ht="15"/>
    <row r="466438" ht="15"/>
    <row r="466439" ht="15"/>
    <row r="466440" ht="15"/>
    <row r="466441" ht="15"/>
    <row r="466442" ht="15"/>
    <row r="466443" ht="15"/>
    <row r="466444" ht="15"/>
    <row r="466445" ht="15"/>
    <row r="466446" ht="15"/>
    <row r="466447" ht="15"/>
    <row r="466448" ht="15"/>
    <row r="466449" ht="15"/>
    <row r="466450" ht="15"/>
    <row r="466451" ht="15"/>
    <row r="466452" ht="15"/>
    <row r="466453" ht="15"/>
    <row r="466454" ht="15"/>
    <row r="466455" ht="15"/>
    <row r="466456" ht="15"/>
    <row r="466457" ht="15"/>
    <row r="466458" ht="15"/>
    <row r="466459" ht="15"/>
    <row r="466460" ht="15"/>
    <row r="466461" ht="15"/>
    <row r="466462" ht="15"/>
    <row r="466463" ht="15"/>
    <row r="466464" ht="15"/>
    <row r="466465" ht="15"/>
    <row r="466466" ht="15"/>
    <row r="466467" ht="15"/>
    <row r="466468" ht="15"/>
    <row r="466469" ht="15"/>
    <row r="466470" ht="15"/>
    <row r="466471" ht="15"/>
    <row r="466472" ht="15"/>
    <row r="466473" ht="15"/>
    <row r="466474" ht="15"/>
    <row r="466475" ht="15"/>
    <row r="466476" ht="15"/>
    <row r="466477" ht="15"/>
    <row r="466478" ht="15"/>
    <row r="466479" ht="15"/>
    <row r="466480" ht="15"/>
    <row r="466481" ht="15"/>
    <row r="466482" ht="15"/>
    <row r="466483" ht="15"/>
    <row r="466484" ht="15"/>
    <row r="466485" ht="15"/>
    <row r="466486" ht="15"/>
    <row r="466487" ht="15"/>
    <row r="466488" ht="15"/>
    <row r="466489" ht="15"/>
    <row r="466490" ht="15"/>
    <row r="466491" ht="15"/>
    <row r="466492" ht="15"/>
    <row r="466493" ht="15"/>
    <row r="466494" ht="15"/>
    <row r="466495" ht="15"/>
    <row r="466496" ht="15"/>
    <row r="466497" ht="15"/>
    <row r="466498" ht="15"/>
    <row r="466499" ht="15"/>
    <row r="466500" ht="15"/>
    <row r="466501" ht="15"/>
    <row r="466502" ht="15"/>
    <row r="466503" ht="15"/>
    <row r="466504" ht="15"/>
    <row r="466505" ht="15"/>
    <row r="466506" ht="15"/>
    <row r="466507" ht="15"/>
    <row r="466508" ht="15"/>
    <row r="466509" ht="15"/>
    <row r="466510" ht="15"/>
    <row r="466511" ht="15"/>
    <row r="466512" ht="15"/>
    <row r="466513" ht="15"/>
    <row r="466514" ht="15"/>
    <row r="466515" ht="15"/>
    <row r="466516" ht="15"/>
    <row r="466517" ht="15"/>
    <row r="466518" ht="15"/>
    <row r="466519" ht="15"/>
    <row r="466520" ht="15"/>
    <row r="466521" ht="15"/>
    <row r="466522" ht="15"/>
    <row r="466523" ht="15"/>
    <row r="466524" ht="15"/>
    <row r="466525" ht="15"/>
    <row r="466526" ht="15"/>
    <row r="466527" ht="15"/>
    <row r="466528" ht="15"/>
    <row r="466529" ht="15"/>
    <row r="466530" ht="15"/>
    <row r="466531" ht="15"/>
    <row r="466532" ht="15"/>
    <row r="466533" ht="15"/>
    <row r="466534" ht="15"/>
    <row r="466535" ht="15"/>
    <row r="466536" ht="15"/>
    <row r="466537" ht="15"/>
    <row r="466538" ht="15"/>
    <row r="466539" ht="15"/>
    <row r="466540" ht="15"/>
    <row r="466541" ht="15"/>
    <row r="466542" ht="15"/>
    <row r="466543" ht="15"/>
    <row r="466544" ht="15"/>
    <row r="466545" ht="15"/>
    <row r="466546" ht="15"/>
    <row r="466547" ht="15"/>
    <row r="466548" ht="15"/>
    <row r="466549" ht="15"/>
    <row r="466550" ht="15"/>
    <row r="466551" ht="15"/>
    <row r="466552" ht="15"/>
    <row r="466553" ht="15"/>
    <row r="466554" ht="15"/>
    <row r="466555" ht="15"/>
    <row r="466556" ht="15"/>
    <row r="466557" ht="15"/>
    <row r="466558" ht="15"/>
    <row r="466559" ht="15"/>
    <row r="466560" ht="15"/>
    <row r="466561" ht="15"/>
    <row r="466562" ht="15"/>
    <row r="466563" ht="15"/>
    <row r="466564" ht="15"/>
    <row r="466565" ht="15"/>
    <row r="466566" ht="15"/>
    <row r="466567" ht="15"/>
    <row r="466568" ht="15"/>
    <row r="466569" ht="15"/>
    <row r="466570" ht="15"/>
    <row r="466571" ht="15"/>
    <row r="466572" ht="15"/>
    <row r="466573" ht="15"/>
    <row r="466574" ht="15"/>
    <row r="466575" ht="15"/>
    <row r="466576" ht="15"/>
    <row r="466577" ht="15"/>
    <row r="466578" ht="15"/>
    <row r="466579" ht="15"/>
    <row r="466580" ht="15"/>
    <row r="466581" ht="15"/>
    <row r="466582" ht="15"/>
    <row r="466583" ht="15"/>
    <row r="466584" ht="15"/>
    <row r="466585" ht="15"/>
    <row r="466586" ht="15"/>
    <row r="466587" ht="15"/>
    <row r="466588" ht="15"/>
    <row r="466589" ht="15"/>
    <row r="466590" ht="15"/>
    <row r="466591" ht="15"/>
    <row r="466592" ht="15"/>
    <row r="466593" ht="15"/>
    <row r="466594" ht="15"/>
    <row r="466595" ht="15"/>
    <row r="466596" ht="15"/>
    <row r="466597" ht="15"/>
    <row r="466598" ht="15"/>
    <row r="466599" ht="15"/>
    <row r="466600" ht="15"/>
    <row r="466601" ht="15"/>
    <row r="466602" ht="15"/>
    <row r="466603" ht="15"/>
    <row r="466604" ht="15"/>
    <row r="466605" ht="15"/>
    <row r="466606" ht="15"/>
    <row r="466607" ht="15"/>
    <row r="466608" ht="15"/>
    <row r="466609" ht="15"/>
    <row r="466610" ht="15"/>
    <row r="466611" ht="15"/>
    <row r="466612" ht="15"/>
    <row r="466613" ht="15"/>
    <row r="466614" ht="15"/>
    <row r="466615" ht="15"/>
    <row r="466616" ht="15"/>
    <row r="466617" ht="15"/>
    <row r="466618" ht="15"/>
    <row r="466619" ht="15"/>
    <row r="466620" ht="15"/>
    <row r="466621" ht="15"/>
    <row r="466622" ht="15"/>
    <row r="466623" ht="15"/>
    <row r="466624" ht="15"/>
    <row r="466625" ht="15"/>
    <row r="466626" ht="15"/>
    <row r="466627" ht="15"/>
    <row r="466628" ht="15"/>
    <row r="466629" ht="15"/>
    <row r="466630" ht="15"/>
    <row r="466631" ht="15"/>
    <row r="466632" ht="15"/>
    <row r="466633" ht="15"/>
    <row r="466634" ht="15"/>
    <row r="466635" ht="15"/>
    <row r="466636" ht="15"/>
    <row r="466637" ht="15"/>
    <row r="466638" ht="15"/>
    <row r="466639" ht="15"/>
    <row r="466640" ht="15"/>
    <row r="466641" ht="15"/>
    <row r="466642" ht="15"/>
    <row r="466643" ht="15"/>
    <row r="466644" ht="15"/>
    <row r="466645" ht="15"/>
    <row r="466646" ht="15"/>
    <row r="466647" ht="15"/>
    <row r="466648" ht="15"/>
    <row r="466649" ht="15"/>
    <row r="466650" ht="15"/>
    <row r="466651" ht="15"/>
    <row r="466652" ht="15"/>
    <row r="466653" ht="15"/>
    <row r="466654" ht="15"/>
    <row r="466655" ht="15"/>
    <row r="466656" ht="15"/>
    <row r="466657" ht="15"/>
    <row r="466658" ht="15"/>
    <row r="466659" ht="15"/>
    <row r="466660" ht="15"/>
    <row r="466661" ht="15"/>
    <row r="466662" ht="15"/>
    <row r="466663" ht="15"/>
    <row r="466664" ht="15"/>
    <row r="466665" ht="15"/>
    <row r="466666" ht="15"/>
    <row r="466667" ht="15"/>
    <row r="466668" ht="15"/>
    <row r="466669" ht="15"/>
    <row r="466670" ht="15"/>
    <row r="466671" ht="15"/>
    <row r="466672" ht="15"/>
    <row r="466673" ht="15"/>
    <row r="466674" ht="15"/>
    <row r="466675" ht="15"/>
    <row r="466676" ht="15"/>
    <row r="466677" ht="15"/>
    <row r="466678" ht="15"/>
    <row r="466679" ht="15"/>
    <row r="466680" ht="15"/>
    <row r="466681" ht="15"/>
    <row r="466682" ht="15"/>
    <row r="466683" ht="15"/>
    <row r="466684" ht="15"/>
    <row r="466685" ht="15"/>
    <row r="466686" ht="15"/>
    <row r="466687" ht="15"/>
    <row r="466688" ht="15"/>
    <row r="466689" ht="15"/>
    <row r="466690" ht="15"/>
    <row r="466691" ht="15"/>
    <row r="466692" ht="15"/>
    <row r="466693" ht="15"/>
    <row r="466694" ht="15"/>
    <row r="466695" ht="15"/>
    <row r="466696" ht="15"/>
    <row r="466697" ht="15"/>
    <row r="466698" ht="15"/>
    <row r="466699" ht="15"/>
    <row r="466700" ht="15"/>
    <row r="466701" ht="15"/>
    <row r="466702" ht="15"/>
    <row r="466703" ht="15"/>
    <row r="466704" ht="15"/>
    <row r="466705" ht="15"/>
    <row r="466706" ht="15"/>
    <row r="466707" ht="15"/>
    <row r="466708" ht="15"/>
    <row r="466709" ht="15"/>
    <row r="466710" ht="15"/>
    <row r="466711" ht="15"/>
    <row r="466712" ht="15"/>
    <row r="466713" ht="15"/>
    <row r="466714" ht="15"/>
    <row r="466715" ht="15"/>
    <row r="466716" ht="15"/>
    <row r="466717" ht="15"/>
    <row r="466718" ht="15"/>
    <row r="466719" ht="15"/>
    <row r="466720" ht="15"/>
    <row r="466721" ht="15"/>
    <row r="466722" ht="15"/>
    <row r="466723" ht="15"/>
    <row r="466724" ht="15"/>
    <row r="466725" ht="15"/>
    <row r="466726" ht="15"/>
    <row r="466727" ht="15"/>
    <row r="466728" ht="15"/>
    <row r="466729" ht="15"/>
    <row r="466730" ht="15"/>
    <row r="466731" ht="15"/>
    <row r="466732" ht="15"/>
    <row r="466733" ht="15"/>
    <row r="466734" ht="15"/>
    <row r="466735" ht="15"/>
    <row r="466736" ht="15"/>
    <row r="466737" ht="15"/>
    <row r="466738" ht="15"/>
    <row r="466739" ht="15"/>
    <row r="466740" ht="15"/>
    <row r="466741" ht="15"/>
    <row r="466742" ht="15"/>
    <row r="466743" ht="15"/>
    <row r="466744" ht="15"/>
    <row r="466745" ht="15"/>
    <row r="466746" ht="15"/>
    <row r="466747" ht="15"/>
    <row r="466748" ht="15"/>
    <row r="466749" ht="15"/>
    <row r="466750" ht="15"/>
    <row r="466751" ht="15"/>
    <row r="466752" ht="15"/>
    <row r="466753" ht="15"/>
    <row r="466754" ht="15"/>
    <row r="466755" ht="15"/>
    <row r="466756" ht="15"/>
    <row r="466757" ht="15"/>
    <row r="466758" ht="15"/>
    <row r="466759" ht="15"/>
    <row r="466760" ht="15"/>
    <row r="466761" ht="15"/>
    <row r="466762" ht="15"/>
    <row r="466763" ht="15"/>
    <row r="466764" ht="15"/>
    <row r="466765" ht="15"/>
    <row r="466766" ht="15"/>
    <row r="466767" ht="15"/>
    <row r="466768" ht="15"/>
    <row r="466769" ht="15"/>
    <row r="466770" ht="15"/>
    <row r="466771" ht="15"/>
    <row r="466772" ht="15"/>
    <row r="466773" ht="15"/>
    <row r="466774" ht="15"/>
    <row r="466775" ht="15"/>
    <row r="466776" ht="15"/>
    <row r="466777" ht="15"/>
    <row r="466778" ht="15"/>
    <row r="466779" ht="15"/>
    <row r="466780" ht="15"/>
    <row r="466781" ht="15"/>
    <row r="466782" ht="15"/>
    <row r="466783" ht="15"/>
    <row r="466784" ht="15"/>
    <row r="466785" ht="15"/>
    <row r="466786" ht="15"/>
    <row r="466787" ht="15"/>
    <row r="466788" ht="15"/>
    <row r="466789" ht="15"/>
    <row r="466790" ht="15"/>
    <row r="466791" ht="15"/>
    <row r="466792" ht="15"/>
    <row r="466793" ht="15"/>
    <row r="466794" ht="15"/>
    <row r="466795" ht="15"/>
    <row r="466796" ht="15"/>
    <row r="466797" ht="15"/>
    <row r="466798" ht="15"/>
    <row r="466799" ht="15"/>
    <row r="466800" ht="15"/>
    <row r="466801" ht="15"/>
    <row r="466802" ht="15"/>
    <row r="466803" ht="15"/>
    <row r="466804" ht="15"/>
    <row r="466805" ht="15"/>
    <row r="466806" ht="15"/>
    <row r="466807" ht="15"/>
    <row r="466808" ht="15"/>
    <row r="466809" ht="15"/>
    <row r="466810" ht="15"/>
    <row r="466811" ht="15"/>
    <row r="466812" ht="15"/>
    <row r="466813" ht="15"/>
    <row r="466814" ht="15"/>
    <row r="466815" ht="15"/>
    <row r="466816" ht="15"/>
    <row r="466817" ht="15"/>
    <row r="466818" ht="15"/>
    <row r="466819" ht="15"/>
    <row r="466820" ht="15"/>
    <row r="466821" ht="15"/>
    <row r="466822" ht="15"/>
    <row r="466823" ht="15"/>
    <row r="466824" ht="15"/>
    <row r="466825" ht="15"/>
    <row r="466826" ht="15"/>
    <row r="466827" ht="15"/>
    <row r="466828" ht="15"/>
    <row r="466829" ht="15"/>
    <row r="466830" ht="15"/>
    <row r="466831" ht="15"/>
    <row r="466832" ht="15"/>
    <row r="466833" ht="15"/>
    <row r="466834" ht="15"/>
    <row r="466835" ht="15"/>
    <row r="466836" ht="15"/>
    <row r="466837" ht="15"/>
    <row r="466838" ht="15"/>
    <row r="466839" ht="15"/>
    <row r="466840" ht="15"/>
    <row r="466841" ht="15"/>
    <row r="466842" ht="15"/>
    <row r="466843" ht="15"/>
    <row r="466844" ht="15"/>
    <row r="466845" ht="15"/>
    <row r="466846" ht="15"/>
    <row r="466847" ht="15"/>
    <row r="466848" ht="15"/>
    <row r="466849" ht="15"/>
    <row r="466850" ht="15"/>
    <row r="466851" ht="15"/>
    <row r="466852" ht="15"/>
    <row r="466853" ht="15"/>
    <row r="466854" ht="15"/>
    <row r="466855" ht="15"/>
    <row r="466856" ht="15"/>
    <row r="466857" ht="15"/>
    <row r="466858" ht="15"/>
    <row r="466859" ht="15"/>
    <row r="466860" ht="15"/>
    <row r="466861" ht="15"/>
    <row r="466862" ht="15"/>
    <row r="466863" ht="15"/>
    <row r="466864" ht="15"/>
    <row r="466865" ht="15"/>
    <row r="466866" ht="15"/>
    <row r="466867" ht="15"/>
    <row r="466868" ht="15"/>
    <row r="466869" ht="15"/>
    <row r="466870" ht="15"/>
    <row r="466871" ht="15"/>
    <row r="466872" ht="15"/>
    <row r="466873" ht="15"/>
    <row r="466874" ht="15"/>
    <row r="466875" ht="15"/>
    <row r="466876" ht="15"/>
    <row r="466877" ht="15"/>
    <row r="466878" ht="15"/>
    <row r="466879" ht="15"/>
    <row r="466880" ht="15"/>
    <row r="466881" ht="15"/>
    <row r="466882" ht="15"/>
    <row r="466883" ht="15"/>
    <row r="466884" ht="15"/>
    <row r="466885" ht="15"/>
    <row r="466886" ht="15"/>
    <row r="466887" ht="15"/>
    <row r="466888" ht="15"/>
    <row r="466889" ht="15"/>
    <row r="466890" ht="15"/>
    <row r="466891" ht="15"/>
    <row r="466892" ht="15"/>
    <row r="466893" ht="15"/>
    <row r="466894" ht="15"/>
    <row r="466895" ht="15"/>
    <row r="466896" ht="15"/>
    <row r="466897" ht="15"/>
    <row r="466898" ht="15"/>
    <row r="466899" ht="15"/>
    <row r="466900" ht="15"/>
    <row r="466901" ht="15"/>
    <row r="466902" ht="15"/>
    <row r="466903" ht="15"/>
    <row r="466904" ht="15"/>
    <row r="466905" ht="15"/>
    <row r="466906" ht="15"/>
    <row r="466907" ht="15"/>
    <row r="466908" ht="15"/>
    <row r="466909" ht="15"/>
    <row r="466910" ht="15"/>
    <row r="466911" ht="15"/>
    <row r="466912" ht="15"/>
    <row r="466913" ht="15"/>
    <row r="466914" ht="15"/>
    <row r="466915" ht="15"/>
    <row r="466916" ht="15"/>
    <row r="466917" ht="15"/>
    <row r="466918" ht="15"/>
    <row r="466919" ht="15"/>
    <row r="466920" ht="15"/>
    <row r="466921" ht="15"/>
    <row r="466922" ht="15"/>
    <row r="466923" ht="15"/>
    <row r="466924" ht="15"/>
    <row r="466925" ht="15"/>
    <row r="466926" ht="15"/>
    <row r="466927" ht="15"/>
    <row r="466928" ht="15"/>
    <row r="466929" ht="15"/>
    <row r="466930" ht="15"/>
    <row r="466931" ht="15"/>
    <row r="466932" ht="15"/>
    <row r="466933" ht="15"/>
    <row r="466934" ht="15"/>
    <row r="466935" ht="15"/>
    <row r="466936" ht="15"/>
    <row r="466937" ht="15"/>
    <row r="466938" ht="15"/>
    <row r="466939" ht="15"/>
    <row r="466940" ht="15"/>
    <row r="466941" ht="15"/>
    <row r="466942" ht="15"/>
    <row r="466943" ht="15"/>
    <row r="466944" ht="15"/>
    <row r="466945" ht="15"/>
    <row r="466946" ht="15"/>
    <row r="466947" ht="15"/>
    <row r="466948" ht="15"/>
    <row r="466949" ht="15"/>
    <row r="466950" ht="15"/>
    <row r="466951" ht="15"/>
    <row r="466952" ht="15"/>
    <row r="466953" ht="15"/>
    <row r="466954" ht="15"/>
    <row r="466955" ht="15"/>
    <row r="466956" ht="15"/>
    <row r="466957" ht="15"/>
    <row r="466958" ht="15"/>
    <row r="466959" ht="15"/>
    <row r="466960" ht="15"/>
    <row r="466961" ht="15"/>
    <row r="466962" ht="15"/>
    <row r="466963" ht="15"/>
    <row r="466964" ht="15"/>
    <row r="466965" ht="15"/>
    <row r="466966" ht="15"/>
    <row r="466967" ht="15"/>
    <row r="466968" ht="15"/>
    <row r="466969" ht="15"/>
    <row r="466970" ht="15"/>
    <row r="466971" ht="15"/>
    <row r="466972" ht="15"/>
    <row r="466973" ht="15"/>
    <row r="466974" ht="15"/>
    <row r="466975" ht="15"/>
    <row r="466976" ht="15"/>
    <row r="466977" ht="15"/>
    <row r="466978" ht="15"/>
    <row r="466979" ht="15"/>
    <row r="466980" ht="15"/>
    <row r="466981" ht="15"/>
    <row r="466982" ht="15"/>
    <row r="466983" ht="15"/>
    <row r="466984" ht="15"/>
    <row r="466985" ht="15"/>
    <row r="466986" ht="15"/>
    <row r="466987" ht="15"/>
    <row r="466988" ht="15"/>
    <row r="466989" ht="15"/>
    <row r="466990" ht="15"/>
    <row r="466991" ht="15"/>
    <row r="466992" ht="15"/>
    <row r="466993" ht="15"/>
    <row r="466994" ht="15"/>
    <row r="466995" ht="15"/>
    <row r="466996" ht="15"/>
    <row r="466997" ht="15"/>
    <row r="466998" ht="15"/>
    <row r="466999" ht="15"/>
    <row r="467000" ht="15"/>
    <row r="467001" ht="15"/>
    <row r="467002" ht="15"/>
    <row r="467003" ht="15"/>
    <row r="467004" ht="15"/>
    <row r="467005" ht="15"/>
    <row r="467006" ht="15"/>
    <row r="467007" ht="15"/>
    <row r="467008" ht="15"/>
    <row r="467009" ht="15"/>
    <row r="467010" ht="15"/>
    <row r="467011" ht="15"/>
    <row r="467012" ht="15"/>
    <row r="467013" ht="15"/>
    <row r="467014" ht="15"/>
    <row r="467015" ht="15"/>
    <row r="467016" ht="15"/>
    <row r="467017" ht="15"/>
    <row r="467018" ht="15"/>
    <row r="467019" ht="15"/>
    <row r="467020" ht="15"/>
    <row r="467021" ht="15"/>
    <row r="467022" ht="15"/>
    <row r="467023" ht="15"/>
    <row r="467024" ht="15"/>
    <row r="467025" ht="15"/>
    <row r="467026" ht="15"/>
    <row r="467027" ht="15"/>
    <row r="467028" ht="15"/>
    <row r="467029" ht="15"/>
    <row r="467030" ht="15"/>
    <row r="467031" ht="15"/>
    <row r="467032" ht="15"/>
    <row r="467033" ht="15"/>
    <row r="467034" ht="15"/>
    <row r="467035" ht="15"/>
    <row r="467036" ht="15"/>
    <row r="467037" ht="15"/>
    <row r="467038" ht="15"/>
    <row r="467039" ht="15"/>
    <row r="467040" ht="15"/>
    <row r="467041" ht="15"/>
    <row r="467042" ht="15"/>
    <row r="467043" ht="15"/>
    <row r="467044" ht="15"/>
    <row r="467045" ht="15"/>
    <row r="467046" ht="15"/>
    <row r="467047" ht="15"/>
    <row r="467048" ht="15"/>
    <row r="467049" ht="15"/>
    <row r="467050" ht="15"/>
    <row r="467051" ht="15"/>
    <row r="467052" ht="15"/>
    <row r="467053" ht="15"/>
    <row r="467054" ht="15"/>
    <row r="467055" ht="15"/>
    <row r="467056" ht="15"/>
    <row r="467057" ht="15"/>
    <row r="467058" ht="15"/>
    <row r="467059" ht="15"/>
    <row r="467060" ht="15"/>
    <row r="467061" ht="15"/>
    <row r="467062" ht="15"/>
    <row r="467063" ht="15"/>
    <row r="467064" ht="15"/>
    <row r="467065" ht="15"/>
    <row r="467066" ht="15"/>
    <row r="467067" ht="15"/>
    <row r="467068" ht="15"/>
    <row r="467069" ht="15"/>
    <row r="467070" ht="15"/>
    <row r="467071" ht="15"/>
    <row r="467072" ht="15"/>
    <row r="467073" ht="15"/>
    <row r="467074" ht="15"/>
    <row r="467075" ht="15"/>
    <row r="467076" ht="15"/>
    <row r="467077" ht="15"/>
    <row r="467078" ht="15"/>
    <row r="467079" ht="15"/>
    <row r="467080" ht="15"/>
    <row r="467081" ht="15"/>
    <row r="467082" ht="15"/>
    <row r="467083" ht="15"/>
    <row r="467084" ht="15"/>
    <row r="467085" ht="15"/>
    <row r="467086" ht="15"/>
    <row r="467087" ht="15"/>
    <row r="467088" ht="15"/>
    <row r="467089" ht="15"/>
    <row r="467090" ht="15"/>
    <row r="467091" ht="15"/>
    <row r="467092" ht="15"/>
    <row r="467093" ht="15"/>
    <row r="467094" ht="15"/>
    <row r="467095" ht="15"/>
    <row r="467096" ht="15"/>
    <row r="467097" ht="15"/>
    <row r="467098" ht="15"/>
    <row r="467099" ht="15"/>
    <row r="467100" ht="15"/>
    <row r="467101" ht="15"/>
    <row r="467102" ht="15"/>
    <row r="467103" ht="15"/>
    <row r="467104" ht="15"/>
    <row r="467105" ht="15"/>
    <row r="467106" ht="15"/>
    <row r="467107" ht="15"/>
    <row r="467108" ht="15"/>
    <row r="467109" ht="15"/>
    <row r="467110" ht="15"/>
    <row r="467111" ht="15"/>
    <row r="467112" ht="15"/>
    <row r="467113" ht="15"/>
    <row r="467114" ht="15"/>
    <row r="467115" ht="15"/>
    <row r="467116" ht="15"/>
    <row r="467117" ht="15"/>
    <row r="467118" ht="15"/>
    <row r="467119" ht="15"/>
    <row r="467120" ht="15"/>
    <row r="467121" ht="15"/>
    <row r="467122" ht="15"/>
    <row r="467123" ht="15"/>
    <row r="467124" ht="15"/>
    <row r="467125" ht="15"/>
    <row r="467126" ht="15"/>
    <row r="467127" ht="15"/>
    <row r="467128" ht="15"/>
    <row r="467129" ht="15"/>
    <row r="467130" ht="15"/>
    <row r="467131" ht="15"/>
    <row r="467132" ht="15"/>
    <row r="467133" ht="15"/>
    <row r="467134" ht="15"/>
    <row r="467135" ht="15"/>
    <row r="467136" ht="15"/>
    <row r="467137" ht="15"/>
    <row r="467138" ht="15"/>
    <row r="467139" ht="15"/>
    <row r="467140" ht="15"/>
    <row r="467141" ht="15"/>
    <row r="467142" ht="15"/>
    <row r="467143" ht="15"/>
    <row r="467144" ht="15"/>
    <row r="467145" ht="15"/>
    <row r="467146" ht="15"/>
    <row r="467147" ht="15"/>
    <row r="467148" ht="15"/>
    <row r="467149" ht="15"/>
    <row r="467150" ht="15"/>
    <row r="467151" ht="15"/>
    <row r="467152" ht="15"/>
    <row r="467153" ht="15"/>
    <row r="467154" ht="15"/>
    <row r="467155" ht="15"/>
    <row r="467156" ht="15"/>
    <row r="467157" ht="15"/>
    <row r="467158" ht="15"/>
    <row r="467159" ht="15"/>
    <row r="467160" ht="15"/>
    <row r="467161" ht="15"/>
    <row r="467162" ht="15"/>
    <row r="467163" ht="15"/>
    <row r="467164" ht="15"/>
    <row r="467165" ht="15"/>
    <row r="467166" ht="15"/>
    <row r="467167" ht="15"/>
    <row r="467168" ht="15"/>
    <row r="467169" ht="15"/>
    <row r="467170" ht="15"/>
    <row r="467171" ht="15"/>
    <row r="467172" ht="15"/>
    <row r="467173" ht="15"/>
    <row r="467174" ht="15"/>
    <row r="467175" ht="15"/>
    <row r="467176" ht="15"/>
    <row r="467177" ht="15"/>
    <row r="467178" ht="15"/>
    <row r="467179" ht="15"/>
    <row r="467180" ht="15"/>
    <row r="467181" ht="15"/>
    <row r="467182" ht="15"/>
    <row r="467183" ht="15"/>
    <row r="467184" ht="15"/>
    <row r="467185" ht="15"/>
    <row r="467186" ht="15"/>
    <row r="467187" ht="15"/>
    <row r="467188" ht="15"/>
    <row r="467189" ht="15"/>
    <row r="467190" ht="15"/>
    <row r="467191" ht="15"/>
    <row r="467192" ht="15"/>
    <row r="467193" ht="15"/>
    <row r="467194" ht="15"/>
    <row r="467195" ht="15"/>
    <row r="467196" ht="15"/>
    <row r="467197" ht="15"/>
    <row r="467198" ht="15"/>
    <row r="467199" ht="15"/>
    <row r="467200" ht="15"/>
    <row r="467201" ht="15"/>
    <row r="467202" ht="15"/>
    <row r="467203" ht="15"/>
    <row r="467204" ht="15"/>
    <row r="467205" ht="15"/>
    <row r="467206" ht="15"/>
    <row r="467207" ht="15"/>
    <row r="467208" ht="15"/>
    <row r="467209" ht="15"/>
    <row r="467210" ht="15"/>
    <row r="467211" ht="15"/>
    <row r="467212" ht="15"/>
    <row r="467213" ht="15"/>
    <row r="467214" ht="15"/>
    <row r="467215" ht="15"/>
    <row r="467216" ht="15"/>
    <row r="467217" ht="15"/>
    <row r="467218" ht="15"/>
    <row r="467219" ht="15"/>
    <row r="467220" ht="15"/>
    <row r="467221" ht="15"/>
    <row r="467222" ht="15"/>
    <row r="467223" ht="15"/>
    <row r="467224" ht="15"/>
    <row r="467225" ht="15"/>
    <row r="467226" ht="15"/>
    <row r="467227" ht="15"/>
    <row r="467228" ht="15"/>
    <row r="467229" ht="15"/>
    <row r="467230" ht="15"/>
    <row r="467231" ht="15"/>
    <row r="467232" ht="15"/>
    <row r="467233" ht="15"/>
    <row r="467234" ht="15"/>
    <row r="467235" ht="15"/>
    <row r="467236" ht="15"/>
    <row r="467237" ht="15"/>
    <row r="467238" ht="15"/>
    <row r="467239" ht="15"/>
    <row r="467240" ht="15"/>
    <row r="467241" ht="15"/>
    <row r="467242" ht="15"/>
    <row r="467243" ht="15"/>
    <row r="467244" ht="15"/>
    <row r="467245" ht="15"/>
    <row r="467246" ht="15"/>
    <row r="467247" ht="15"/>
    <row r="467248" ht="15"/>
    <row r="467249" ht="15"/>
    <row r="467250" ht="15"/>
    <row r="467251" ht="15"/>
    <row r="467252" ht="15"/>
    <row r="467253" ht="15"/>
    <row r="467254" ht="15"/>
    <row r="467255" ht="15"/>
    <row r="467256" ht="15"/>
    <row r="467257" ht="15"/>
    <row r="467258" ht="15"/>
    <row r="467259" ht="15"/>
    <row r="467260" ht="15"/>
    <row r="467261" ht="15"/>
    <row r="467262" ht="15"/>
    <row r="467263" ht="15"/>
    <row r="467264" ht="15"/>
    <row r="467265" ht="15"/>
    <row r="467266" ht="15"/>
    <row r="467267" ht="15"/>
    <row r="467268" ht="15"/>
    <row r="467269" ht="15"/>
    <row r="467270" ht="15"/>
    <row r="467271" ht="15"/>
    <row r="467272" ht="15"/>
    <row r="467273" ht="15"/>
    <row r="467274" ht="15"/>
    <row r="467275" ht="15"/>
    <row r="467276" ht="15"/>
    <row r="467277" ht="15"/>
    <row r="467278" ht="15"/>
    <row r="467279" ht="15"/>
    <row r="467280" ht="15"/>
    <row r="467281" ht="15"/>
    <row r="467282" ht="15"/>
    <row r="467283" ht="15"/>
    <row r="467284" ht="15"/>
    <row r="467285" ht="15"/>
    <row r="467286" ht="15"/>
    <row r="467287" ht="15"/>
    <row r="467288" ht="15"/>
    <row r="467289" ht="15"/>
    <row r="467290" ht="15"/>
    <row r="467291" ht="15"/>
    <row r="467292" ht="15"/>
    <row r="467293" ht="15"/>
    <row r="467294" ht="15"/>
    <row r="467295" ht="15"/>
    <row r="467296" ht="15"/>
    <row r="467297" ht="15"/>
    <row r="467298" ht="15"/>
    <row r="467299" ht="15"/>
    <row r="467300" ht="15"/>
    <row r="467301" ht="15"/>
    <row r="467302" ht="15"/>
    <row r="467303" ht="15"/>
    <row r="467304" ht="15"/>
    <row r="467305" ht="15"/>
    <row r="467306" ht="15"/>
    <row r="467307" ht="15"/>
    <row r="467308" ht="15"/>
    <row r="467309" ht="15"/>
    <row r="467310" ht="15"/>
    <row r="467311" ht="15"/>
    <row r="467312" ht="15"/>
    <row r="467313" ht="15"/>
    <row r="467314" ht="15"/>
    <row r="467315" ht="15"/>
    <row r="467316" ht="15"/>
    <row r="467317" ht="15"/>
    <row r="467318" ht="15"/>
    <row r="467319" ht="15"/>
    <row r="467320" ht="15"/>
    <row r="467321" ht="15"/>
    <row r="467322" ht="15"/>
    <row r="467323" ht="15"/>
    <row r="467324" ht="15"/>
    <row r="467325" ht="15"/>
    <row r="467326" ht="15"/>
    <row r="467327" ht="15"/>
    <row r="467328" ht="15"/>
    <row r="467329" ht="15"/>
    <row r="467330" ht="15"/>
    <row r="467331" ht="15"/>
    <row r="467332" ht="15"/>
    <row r="467333" ht="15"/>
    <row r="467334" ht="15"/>
    <row r="467335" ht="15"/>
    <row r="467336" ht="15"/>
    <row r="467337" ht="15"/>
    <row r="467338" ht="15"/>
    <row r="467339" ht="15"/>
    <row r="467340" ht="15"/>
    <row r="467341" ht="15"/>
    <row r="467342" ht="15"/>
    <row r="467343" ht="15"/>
    <row r="467344" ht="15"/>
    <row r="467345" ht="15"/>
    <row r="467346" ht="15"/>
    <row r="467347" ht="15"/>
    <row r="467348" ht="15"/>
    <row r="467349" ht="15"/>
    <row r="467350" ht="15"/>
    <row r="467351" ht="15"/>
    <row r="467352" ht="15"/>
    <row r="467353" ht="15"/>
    <row r="467354" ht="15"/>
    <row r="467355" ht="15"/>
    <row r="467356" ht="15"/>
    <row r="467357" ht="15"/>
    <row r="467358" ht="15"/>
    <row r="467359" ht="15"/>
    <row r="467360" ht="15"/>
    <row r="467361" ht="15"/>
    <row r="467362" ht="15"/>
    <row r="467363" ht="15"/>
    <row r="467364" ht="15"/>
    <row r="467365" ht="15"/>
    <row r="467366" ht="15"/>
    <row r="467367" ht="15"/>
    <row r="467368" ht="15"/>
    <row r="467369" ht="15"/>
    <row r="467370" ht="15"/>
    <row r="467371" ht="15"/>
    <row r="467372" ht="15"/>
    <row r="467373" ht="15"/>
    <row r="467374" ht="15"/>
    <row r="467375" ht="15"/>
    <row r="467376" ht="15"/>
    <row r="467377" ht="15"/>
    <row r="467378" ht="15"/>
    <row r="467379" ht="15"/>
    <row r="467380" ht="15"/>
    <row r="467381" ht="15"/>
    <row r="467382" ht="15"/>
    <row r="467383" ht="15"/>
    <row r="467384" ht="15"/>
    <row r="467385" ht="15"/>
    <row r="467386" ht="15"/>
    <row r="467387" ht="15"/>
    <row r="467388" ht="15"/>
    <row r="467389" ht="15"/>
    <row r="467390" ht="15"/>
    <row r="467391" ht="15"/>
    <row r="467392" ht="15"/>
    <row r="467393" ht="15"/>
    <row r="467394" ht="15"/>
    <row r="467395" ht="15"/>
    <row r="467396" ht="15"/>
    <row r="467397" ht="15"/>
    <row r="467398" ht="15"/>
    <row r="467399" ht="15"/>
    <row r="467400" ht="15"/>
    <row r="467401" ht="15"/>
    <row r="467402" ht="15"/>
    <row r="467403" ht="15"/>
    <row r="467404" ht="15"/>
    <row r="467405" ht="15"/>
    <row r="467406" ht="15"/>
    <row r="467407" ht="15"/>
    <row r="467408" ht="15"/>
    <row r="467409" ht="15"/>
    <row r="467410" ht="15"/>
    <row r="467411" ht="15"/>
    <row r="467412" ht="15"/>
    <row r="467413" ht="15"/>
    <row r="467414" ht="15"/>
    <row r="467415" ht="15"/>
    <row r="467416" ht="15"/>
    <row r="467417" ht="15"/>
    <row r="467418" ht="15"/>
    <row r="467419" ht="15"/>
    <row r="467420" ht="15"/>
    <row r="467421" ht="15"/>
    <row r="467422" ht="15"/>
    <row r="467423" ht="15"/>
    <row r="467424" ht="15"/>
    <row r="467425" ht="15"/>
    <row r="467426" ht="15"/>
    <row r="467427" ht="15"/>
    <row r="467428" ht="15"/>
    <row r="467429" ht="15"/>
    <row r="467430" ht="15"/>
    <row r="467431" ht="15"/>
    <row r="467432" ht="15"/>
    <row r="467433" ht="15"/>
    <row r="467434" ht="15"/>
    <row r="467435" ht="15"/>
    <row r="467436" ht="15"/>
    <row r="467437" ht="15"/>
    <row r="467438" ht="15"/>
    <row r="467439" ht="15"/>
    <row r="467440" ht="15"/>
    <row r="467441" ht="15"/>
    <row r="467442" ht="15"/>
    <row r="467443" ht="15"/>
    <row r="467444" ht="15"/>
    <row r="467445" ht="15"/>
    <row r="467446" ht="15"/>
    <row r="467447" ht="15"/>
    <row r="467448" ht="15"/>
    <row r="467449" ht="15"/>
    <row r="467450" ht="15"/>
    <row r="467451" ht="15"/>
    <row r="467452" ht="15"/>
    <row r="467453" ht="15"/>
    <row r="467454" ht="15"/>
    <row r="467455" ht="15"/>
    <row r="467456" ht="15"/>
    <row r="467457" ht="15"/>
    <row r="467458" ht="15"/>
    <row r="467459" ht="15"/>
    <row r="467460" ht="15"/>
    <row r="467461" ht="15"/>
    <row r="467462" ht="15"/>
    <row r="467463" ht="15"/>
    <row r="467464" ht="15"/>
    <row r="467465" ht="15"/>
    <row r="467466" ht="15"/>
    <row r="467467" ht="15"/>
    <row r="467468" ht="15"/>
    <row r="467469" ht="15"/>
    <row r="467470" ht="15"/>
    <row r="467471" ht="15"/>
    <row r="467472" ht="15"/>
    <row r="467473" ht="15"/>
    <row r="467474" ht="15"/>
    <row r="467475" ht="15"/>
    <row r="467476" ht="15"/>
    <row r="467477" ht="15"/>
    <row r="467478" ht="15"/>
    <row r="467479" ht="15"/>
    <row r="467480" ht="15"/>
    <row r="467481" ht="15"/>
    <row r="467482" ht="15"/>
    <row r="467483" ht="15"/>
    <row r="467484" ht="15"/>
    <row r="467485" ht="15"/>
    <row r="467486" ht="15"/>
    <row r="467487" ht="15"/>
    <row r="467488" ht="15"/>
    <row r="467489" ht="15"/>
    <row r="467490" ht="15"/>
    <row r="467491" ht="15"/>
    <row r="467492" ht="15"/>
    <row r="467493" ht="15"/>
    <row r="467494" ht="15"/>
    <row r="467495" ht="15"/>
    <row r="467496" ht="15"/>
    <row r="467497" ht="15"/>
    <row r="467498" ht="15"/>
    <row r="467499" ht="15"/>
    <row r="467500" ht="15"/>
    <row r="467501" ht="15"/>
    <row r="467502" ht="15"/>
    <row r="467503" ht="15"/>
    <row r="467504" ht="15"/>
    <row r="467505" ht="15"/>
    <row r="467506" ht="15"/>
    <row r="467507" ht="15"/>
    <row r="467508" ht="15"/>
    <row r="467509" ht="15"/>
    <row r="467510" ht="15"/>
    <row r="467511" ht="15"/>
    <row r="467512" ht="15"/>
    <row r="467513" ht="15"/>
    <row r="467514" ht="15"/>
    <row r="467515" ht="15"/>
    <row r="467516" ht="15"/>
    <row r="467517" ht="15"/>
    <row r="467518" ht="15"/>
    <row r="467519" ht="15"/>
    <row r="467520" ht="15"/>
    <row r="467521" ht="15"/>
    <row r="467522" ht="15"/>
    <row r="467523" ht="15"/>
    <row r="467524" ht="15"/>
    <row r="467525" ht="15"/>
    <row r="467526" ht="15"/>
    <row r="467527" ht="15"/>
    <row r="467528" ht="15"/>
    <row r="467529" ht="15"/>
    <row r="467530" ht="15"/>
    <row r="467531" ht="15"/>
    <row r="467532" ht="15"/>
    <row r="467533" ht="15"/>
    <row r="467534" ht="15"/>
    <row r="467535" ht="15"/>
    <row r="467536" ht="15"/>
    <row r="467537" ht="15"/>
    <row r="467538" ht="15"/>
    <row r="467539" ht="15"/>
    <row r="467540" ht="15"/>
    <row r="467541" ht="15"/>
    <row r="467542" ht="15"/>
    <row r="467543" ht="15"/>
    <row r="467544" ht="15"/>
    <row r="467545" ht="15"/>
    <row r="467546" ht="15"/>
    <row r="467547" ht="15"/>
    <row r="467548" ht="15"/>
    <row r="467549" ht="15"/>
    <row r="467550" ht="15"/>
    <row r="467551" ht="15"/>
    <row r="467552" ht="15"/>
    <row r="467553" ht="15"/>
    <row r="467554" ht="15"/>
    <row r="467555" ht="15"/>
    <row r="467556" ht="15"/>
    <row r="467557" ht="15"/>
    <row r="467558" ht="15"/>
    <row r="467559" ht="15"/>
    <row r="467560" ht="15"/>
    <row r="467561" ht="15"/>
    <row r="467562" ht="15"/>
    <row r="467563" ht="15"/>
    <row r="467564" ht="15"/>
    <row r="467565" ht="15"/>
    <row r="467566" ht="15"/>
    <row r="467567" ht="15"/>
    <row r="467568" ht="15"/>
    <row r="467569" ht="15"/>
    <row r="467570" ht="15"/>
    <row r="467571" ht="15"/>
    <row r="467572" ht="15"/>
    <row r="467573" ht="15"/>
    <row r="467574" ht="15"/>
    <row r="467575" ht="15"/>
    <row r="467576" ht="15"/>
    <row r="467577" ht="15"/>
    <row r="467578" ht="15"/>
    <row r="467579" ht="15"/>
    <row r="467580" ht="15"/>
    <row r="467581" ht="15"/>
    <row r="467582" ht="15"/>
    <row r="467583" ht="15"/>
    <row r="467584" ht="15"/>
    <row r="467585" ht="15"/>
    <row r="467586" ht="15"/>
    <row r="467587" ht="15"/>
    <row r="467588" ht="15"/>
    <row r="467589" ht="15"/>
    <row r="467590" ht="15"/>
    <row r="467591" ht="15"/>
    <row r="467592" ht="15"/>
    <row r="467593" ht="15"/>
    <row r="467594" ht="15"/>
    <row r="467595" ht="15"/>
    <row r="467596" ht="15"/>
    <row r="467597" ht="15"/>
    <row r="467598" ht="15"/>
    <row r="467599" ht="15"/>
    <row r="467600" ht="15"/>
    <row r="467601" ht="15"/>
    <row r="467602" ht="15"/>
    <row r="467603" ht="15"/>
    <row r="467604" ht="15"/>
    <row r="467605" ht="15"/>
    <row r="467606" ht="15"/>
    <row r="467607" ht="15"/>
    <row r="467608" ht="15"/>
    <row r="467609" ht="15"/>
    <row r="467610" ht="15"/>
    <row r="467611" ht="15"/>
    <row r="467612" ht="15"/>
    <row r="467613" ht="15"/>
    <row r="467614" ht="15"/>
    <row r="467615" ht="15"/>
    <row r="467616" ht="15"/>
    <row r="467617" ht="15"/>
    <row r="467618" ht="15"/>
    <row r="467619" ht="15"/>
    <row r="467620" ht="15"/>
    <row r="467621" ht="15"/>
    <row r="467622" ht="15"/>
    <row r="467623" ht="15"/>
    <row r="467624" ht="15"/>
    <row r="467625" ht="15"/>
    <row r="467626" ht="15"/>
    <row r="467627" ht="15"/>
    <row r="467628" ht="15"/>
    <row r="467629" ht="15"/>
    <row r="467630" ht="15"/>
    <row r="467631" ht="15"/>
    <row r="467632" ht="15"/>
    <row r="467633" ht="15"/>
    <row r="467634" ht="15"/>
    <row r="467635" ht="15"/>
    <row r="467636" ht="15"/>
    <row r="467637" ht="15"/>
    <row r="467638" ht="15"/>
    <row r="467639" ht="15"/>
    <row r="467640" ht="15"/>
    <row r="467641" ht="15"/>
    <row r="467642" ht="15"/>
    <row r="467643" ht="15"/>
    <row r="467644" ht="15"/>
    <row r="467645" ht="15"/>
    <row r="467646" ht="15"/>
    <row r="467647" ht="15"/>
    <row r="467648" ht="15"/>
    <row r="467649" ht="15"/>
    <row r="467650" ht="15"/>
    <row r="467651" ht="15"/>
    <row r="467652" ht="15"/>
    <row r="467653" ht="15"/>
    <row r="467654" ht="15"/>
    <row r="467655" ht="15"/>
    <row r="467656" ht="15"/>
    <row r="467657" ht="15"/>
    <row r="467658" ht="15"/>
    <row r="467659" ht="15"/>
    <row r="467660" ht="15"/>
    <row r="467661" ht="15"/>
    <row r="467662" ht="15"/>
    <row r="467663" ht="15"/>
    <row r="467664" ht="15"/>
    <row r="467665" ht="15"/>
    <row r="467666" ht="15"/>
    <row r="467667" ht="15"/>
    <row r="467668" ht="15"/>
    <row r="467669" ht="15"/>
    <row r="467670" ht="15"/>
    <row r="467671" ht="15"/>
    <row r="467672" ht="15"/>
    <row r="467673" ht="15"/>
    <row r="467674" ht="15"/>
    <row r="467675" ht="15"/>
    <row r="467676" ht="15"/>
    <row r="467677" ht="15"/>
    <row r="467678" ht="15"/>
    <row r="467679" ht="15"/>
    <row r="467680" ht="15"/>
    <row r="467681" ht="15"/>
    <row r="467682" ht="15"/>
    <row r="467683" ht="15"/>
    <row r="467684" ht="15"/>
    <row r="467685" ht="15"/>
    <row r="467686" ht="15"/>
    <row r="467687" ht="15"/>
    <row r="467688" ht="15"/>
    <row r="467689" ht="15"/>
    <row r="467690" ht="15"/>
    <row r="467691" ht="15"/>
    <row r="467692" ht="15"/>
    <row r="467693" ht="15"/>
    <row r="467694" ht="15"/>
    <row r="467695" ht="15"/>
    <row r="467696" ht="15"/>
    <row r="467697" ht="15"/>
    <row r="467698" ht="15"/>
    <row r="467699" ht="15"/>
    <row r="467700" ht="15"/>
    <row r="467701" ht="15"/>
    <row r="467702" ht="15"/>
    <row r="467703" ht="15"/>
    <row r="467704" ht="15"/>
    <row r="467705" ht="15"/>
    <row r="467706" ht="15"/>
    <row r="467707" ht="15"/>
    <row r="467708" ht="15"/>
    <row r="467709" ht="15"/>
    <row r="467710" ht="15"/>
    <row r="467711" ht="15"/>
    <row r="467712" ht="15"/>
    <row r="467713" ht="15"/>
    <row r="467714" ht="15"/>
    <row r="467715" ht="15"/>
    <row r="467716" ht="15"/>
    <row r="467717" ht="15"/>
    <row r="467718" ht="15"/>
    <row r="467719" ht="15"/>
    <row r="467720" ht="15"/>
    <row r="467721" ht="15"/>
    <row r="467722" ht="15"/>
    <row r="467723" ht="15"/>
    <row r="467724" ht="15"/>
    <row r="467725" ht="15"/>
    <row r="467726" ht="15"/>
    <row r="467727" ht="15"/>
    <row r="467728" ht="15"/>
    <row r="467729" ht="15"/>
    <row r="467730" ht="15"/>
    <row r="467731" ht="15"/>
    <row r="467732" ht="15"/>
    <row r="467733" ht="15"/>
    <row r="467734" ht="15"/>
    <row r="467735" ht="15"/>
    <row r="467736" ht="15"/>
    <row r="467737" ht="15"/>
    <row r="467738" ht="15"/>
    <row r="467739" ht="15"/>
    <row r="467740" ht="15"/>
    <row r="467741" ht="15"/>
    <row r="467742" ht="15"/>
    <row r="467743" ht="15"/>
    <row r="467744" ht="15"/>
    <row r="467745" ht="15"/>
    <row r="467746" ht="15"/>
    <row r="467747" ht="15"/>
    <row r="467748" ht="15"/>
    <row r="467749" ht="15"/>
    <row r="467750" ht="15"/>
    <row r="467751" ht="15"/>
    <row r="467752" ht="15"/>
    <row r="467753" ht="15"/>
    <row r="467754" ht="15"/>
    <row r="467755" ht="15"/>
    <row r="467756" ht="15"/>
    <row r="467757" ht="15"/>
    <row r="467758" ht="15"/>
    <row r="467759" ht="15"/>
    <row r="467760" ht="15"/>
    <row r="467761" ht="15"/>
    <row r="467762" ht="15"/>
    <row r="467763" ht="15"/>
    <row r="467764" ht="15"/>
    <row r="467765" ht="15"/>
    <row r="467766" ht="15"/>
    <row r="467767" ht="15"/>
    <row r="467768" ht="15"/>
    <row r="467769" ht="15"/>
    <row r="467770" ht="15"/>
    <row r="467771" ht="15"/>
    <row r="467772" ht="15"/>
    <row r="467773" ht="15"/>
    <row r="467774" ht="15"/>
    <row r="467775" ht="15"/>
    <row r="467776" ht="15"/>
    <row r="467777" ht="15"/>
    <row r="467778" ht="15"/>
    <row r="467779" ht="15"/>
    <row r="467780" ht="15"/>
    <row r="467781" ht="15"/>
    <row r="467782" ht="15"/>
    <row r="467783" ht="15"/>
    <row r="467784" ht="15"/>
    <row r="467785" ht="15"/>
    <row r="467786" ht="15"/>
    <row r="467787" ht="15"/>
    <row r="467788" ht="15"/>
    <row r="467789" ht="15"/>
    <row r="467790" ht="15"/>
    <row r="467791" ht="15"/>
    <row r="467792" ht="15"/>
    <row r="467793" ht="15"/>
    <row r="467794" ht="15"/>
    <row r="467795" ht="15"/>
    <row r="467796" ht="15"/>
    <row r="467797" ht="15"/>
    <row r="467798" ht="15"/>
    <row r="467799" ht="15"/>
    <row r="467800" ht="15"/>
    <row r="467801" ht="15"/>
    <row r="467802" ht="15"/>
    <row r="467803" ht="15"/>
    <row r="467804" ht="15"/>
    <row r="467805" ht="15"/>
    <row r="467806" ht="15"/>
    <row r="467807" ht="15"/>
    <row r="467808" ht="15"/>
    <row r="467809" ht="15"/>
    <row r="467810" ht="15"/>
    <row r="467811" ht="15"/>
    <row r="467812" ht="15"/>
    <row r="467813" ht="15"/>
    <row r="467814" ht="15"/>
    <row r="467815" ht="15"/>
    <row r="467816" ht="15"/>
    <row r="467817" ht="15"/>
    <row r="467818" ht="15"/>
    <row r="467819" ht="15"/>
    <row r="467820" ht="15"/>
    <row r="467821" ht="15"/>
    <row r="467822" ht="15"/>
    <row r="467823" ht="15"/>
    <row r="467824" ht="15"/>
    <row r="467825" ht="15"/>
    <row r="467826" ht="15"/>
    <row r="467827" ht="15"/>
    <row r="467828" ht="15"/>
    <row r="467829" ht="15"/>
    <row r="467830" ht="15"/>
    <row r="467831" ht="15"/>
    <row r="467832" ht="15"/>
    <row r="467833" ht="15"/>
    <row r="467834" ht="15"/>
    <row r="467835" ht="15"/>
    <row r="467836" ht="15"/>
    <row r="467837" ht="15"/>
    <row r="467838" ht="15"/>
    <row r="467839" ht="15"/>
    <row r="467840" ht="15"/>
    <row r="467841" ht="15"/>
    <row r="467842" ht="15"/>
    <row r="467843" ht="15"/>
    <row r="467844" ht="15"/>
    <row r="467845" ht="15"/>
    <row r="467846" ht="15"/>
    <row r="467847" ht="15"/>
    <row r="467848" ht="15"/>
    <row r="467849" ht="15"/>
    <row r="467850" ht="15"/>
    <row r="467851" ht="15"/>
    <row r="467852" ht="15"/>
    <row r="467853" ht="15"/>
    <row r="467854" ht="15"/>
    <row r="467855" ht="15"/>
    <row r="467856" ht="15"/>
    <row r="467857" ht="15"/>
    <row r="467858" ht="15"/>
    <row r="467859" ht="15"/>
    <row r="467860" ht="15"/>
    <row r="467861" ht="15"/>
    <row r="467862" ht="15"/>
    <row r="467863" ht="15"/>
    <row r="467864" ht="15"/>
    <row r="467865" ht="15"/>
    <row r="467866" ht="15"/>
    <row r="467867" ht="15"/>
    <row r="467868" ht="15"/>
    <row r="467869" ht="15"/>
    <row r="467870" ht="15"/>
    <row r="467871" ht="15"/>
    <row r="467872" ht="15"/>
    <row r="467873" ht="15"/>
    <row r="467874" ht="15"/>
    <row r="467875" ht="15"/>
    <row r="467876" ht="15"/>
    <row r="467877" ht="15"/>
    <row r="467878" ht="15"/>
    <row r="467879" ht="15"/>
    <row r="467880" ht="15"/>
    <row r="467881" ht="15"/>
    <row r="467882" ht="15"/>
    <row r="467883" ht="15"/>
    <row r="467884" ht="15"/>
    <row r="467885" ht="15"/>
    <row r="467886" ht="15"/>
    <row r="467887" ht="15"/>
    <row r="467888" ht="15"/>
    <row r="467889" ht="15"/>
    <row r="467890" ht="15"/>
    <row r="467891" ht="15"/>
    <row r="467892" ht="15"/>
    <row r="467893" ht="15"/>
    <row r="467894" ht="15"/>
    <row r="467895" ht="15"/>
    <row r="467896" ht="15"/>
    <row r="467897" ht="15"/>
    <row r="467898" ht="15"/>
    <row r="467899" ht="15"/>
    <row r="467900" ht="15"/>
    <row r="467901" ht="15"/>
    <row r="467902" ht="15"/>
    <row r="467903" ht="15"/>
    <row r="467904" ht="15"/>
    <row r="467905" ht="15"/>
    <row r="467906" ht="15"/>
    <row r="467907" ht="15"/>
    <row r="467908" ht="15"/>
    <row r="467909" ht="15"/>
    <row r="467910" ht="15"/>
    <row r="467911" ht="15"/>
    <row r="467912" ht="15"/>
    <row r="467913" ht="15"/>
    <row r="467914" ht="15"/>
    <row r="467915" ht="15"/>
    <row r="467916" ht="15"/>
    <row r="467917" ht="15"/>
    <row r="467918" ht="15"/>
    <row r="467919" ht="15"/>
    <row r="467920" ht="15"/>
    <row r="467921" ht="15"/>
    <row r="467922" ht="15"/>
    <row r="467923" ht="15"/>
    <row r="467924" ht="15"/>
    <row r="467925" ht="15"/>
    <row r="467926" ht="15"/>
    <row r="467927" ht="15"/>
    <row r="467928" ht="15"/>
    <row r="467929" ht="15"/>
    <row r="467930" ht="15"/>
    <row r="467931" ht="15"/>
    <row r="467932" ht="15"/>
    <row r="467933" ht="15"/>
    <row r="467934" ht="15"/>
    <row r="467935" ht="15"/>
    <row r="467936" ht="15"/>
    <row r="467937" ht="15"/>
    <row r="467938" ht="15"/>
    <row r="467939" ht="15"/>
    <row r="467940" ht="15"/>
    <row r="467941" ht="15"/>
    <row r="467942" ht="15"/>
    <row r="467943" ht="15"/>
    <row r="467944" ht="15"/>
    <row r="467945" ht="15"/>
    <row r="467946" ht="15"/>
    <row r="467947" ht="15"/>
    <row r="467948" ht="15"/>
    <row r="467949" ht="15"/>
    <row r="467950" ht="15"/>
    <row r="467951" ht="15"/>
    <row r="467952" ht="15"/>
    <row r="467953" ht="15"/>
    <row r="467954" ht="15"/>
    <row r="467955" ht="15"/>
    <row r="467956" ht="15"/>
    <row r="467957" ht="15"/>
    <row r="467958" ht="15"/>
    <row r="467959" ht="15"/>
    <row r="467960" ht="15"/>
    <row r="467961" ht="15"/>
    <row r="467962" ht="15"/>
    <row r="467963" ht="15"/>
    <row r="467964" ht="15"/>
    <row r="467965" ht="15"/>
    <row r="467966" ht="15"/>
    <row r="467967" ht="15"/>
    <row r="467968" ht="15"/>
    <row r="467969" ht="15"/>
    <row r="467970" ht="15"/>
    <row r="467971" ht="15"/>
    <row r="467972" ht="15"/>
    <row r="467973" ht="15"/>
    <row r="467974" ht="15"/>
    <row r="467975" ht="15"/>
    <row r="467976" ht="15"/>
    <row r="467977" ht="15"/>
    <row r="467978" ht="15"/>
    <row r="467979" ht="15"/>
    <row r="467980" ht="15"/>
    <row r="467981" ht="15"/>
    <row r="467982" ht="15"/>
    <row r="467983" ht="15"/>
    <row r="467984" ht="15"/>
    <row r="467985" ht="15"/>
    <row r="467986" ht="15"/>
    <row r="467987" ht="15"/>
    <row r="467988" ht="15"/>
    <row r="467989" ht="15"/>
    <row r="467990" ht="15"/>
    <row r="467991" ht="15"/>
    <row r="467992" ht="15"/>
    <row r="467993" ht="15"/>
    <row r="467994" ht="15"/>
    <row r="467995" ht="15"/>
    <row r="467996" ht="15"/>
    <row r="467997" ht="15"/>
    <row r="467998" ht="15"/>
    <row r="467999" ht="15"/>
    <row r="468000" ht="15"/>
    <row r="468001" ht="15"/>
    <row r="468002" ht="15"/>
    <row r="468003" ht="15"/>
    <row r="468004" ht="15"/>
    <row r="468005" ht="15"/>
    <row r="468006" ht="15"/>
    <row r="468007" ht="15"/>
    <row r="468008" ht="15"/>
    <row r="468009" ht="15"/>
    <row r="468010" ht="15"/>
    <row r="468011" ht="15"/>
    <row r="468012" ht="15"/>
    <row r="468013" ht="15"/>
    <row r="468014" ht="15"/>
    <row r="468015" ht="15"/>
    <row r="468016" ht="15"/>
    <row r="468017" ht="15"/>
    <row r="468018" ht="15"/>
    <row r="468019" ht="15"/>
    <row r="468020" ht="15"/>
    <row r="468021" ht="15"/>
    <row r="468022" ht="15"/>
    <row r="468023" ht="15"/>
    <row r="468024" ht="15"/>
    <row r="468025" ht="15"/>
    <row r="468026" ht="15"/>
    <row r="468027" ht="15"/>
    <row r="468028" ht="15"/>
    <row r="468029" ht="15"/>
    <row r="468030" ht="15"/>
    <row r="468031" ht="15"/>
    <row r="468032" ht="15"/>
    <row r="468033" ht="15"/>
    <row r="468034" ht="15"/>
    <row r="468035" ht="15"/>
    <row r="468036" ht="15"/>
    <row r="468037" ht="15"/>
    <row r="468038" ht="15"/>
    <row r="468039" ht="15"/>
    <row r="468040" ht="15"/>
    <row r="468041" ht="15"/>
    <row r="468042" ht="15"/>
    <row r="468043" ht="15"/>
    <row r="468044" ht="15"/>
    <row r="468045" ht="15"/>
    <row r="468046" ht="15"/>
    <row r="468047" ht="15"/>
    <row r="468048" ht="15"/>
    <row r="468049" ht="15"/>
    <row r="468050" ht="15"/>
    <row r="468051" ht="15"/>
    <row r="468052" ht="15"/>
    <row r="468053" ht="15"/>
    <row r="468054" ht="15"/>
    <row r="468055" ht="15"/>
    <row r="468056" ht="15"/>
    <row r="468057" ht="15"/>
    <row r="468058" ht="15"/>
    <row r="468059" ht="15"/>
    <row r="468060" ht="15"/>
    <row r="468061" ht="15"/>
    <row r="468062" ht="15"/>
    <row r="468063" ht="15"/>
    <row r="468064" ht="15"/>
    <row r="468065" ht="15"/>
    <row r="468066" ht="15"/>
    <row r="468067" ht="15"/>
    <row r="468068" ht="15"/>
    <row r="468069" ht="15"/>
    <row r="468070" ht="15"/>
    <row r="468071" ht="15"/>
    <row r="468072" ht="15"/>
    <row r="468073" ht="15"/>
    <row r="468074" ht="15"/>
    <row r="468075" ht="15"/>
    <row r="468076" ht="15"/>
    <row r="468077" ht="15"/>
    <row r="468078" ht="15"/>
    <row r="468079" ht="15"/>
    <row r="468080" ht="15"/>
    <row r="468081" ht="15"/>
    <row r="468082" ht="15"/>
    <row r="468083" ht="15"/>
    <row r="468084" ht="15"/>
    <row r="468085" ht="15"/>
    <row r="468086" ht="15"/>
    <row r="468087" ht="15"/>
    <row r="468088" ht="15"/>
    <row r="468089" ht="15"/>
    <row r="468090" ht="15"/>
    <row r="468091" ht="15"/>
    <row r="468092" ht="15"/>
    <row r="468093" ht="15"/>
    <row r="468094" ht="15"/>
    <row r="468095" ht="15"/>
    <row r="468096" ht="15"/>
    <row r="468097" ht="15"/>
    <row r="468098" ht="15"/>
    <row r="468099" ht="15"/>
    <row r="468100" ht="15"/>
    <row r="468101" ht="15"/>
    <row r="468102" ht="15"/>
    <row r="468103" ht="15"/>
    <row r="468104" ht="15"/>
    <row r="468105" ht="15"/>
    <row r="468106" ht="15"/>
    <row r="468107" ht="15"/>
    <row r="468108" ht="15"/>
    <row r="468109" ht="15"/>
    <row r="468110" ht="15"/>
    <row r="468111" ht="15"/>
    <row r="468112" ht="15"/>
    <row r="468113" ht="15"/>
    <row r="468114" ht="15"/>
    <row r="468115" ht="15"/>
    <row r="468116" ht="15"/>
    <row r="468117" ht="15"/>
    <row r="468118" ht="15"/>
    <row r="468119" ht="15"/>
    <row r="468120" ht="15"/>
    <row r="468121" ht="15"/>
    <row r="468122" ht="15"/>
    <row r="468123" ht="15"/>
    <row r="468124" ht="15"/>
    <row r="468125" ht="15"/>
    <row r="468126" ht="15"/>
    <row r="468127" ht="15"/>
    <row r="468128" ht="15"/>
    <row r="468129" ht="15"/>
    <row r="468130" ht="15"/>
    <row r="468131" ht="15"/>
    <row r="468132" ht="15"/>
    <row r="468133" ht="15"/>
    <row r="468134" ht="15"/>
    <row r="468135" ht="15"/>
    <row r="468136" ht="15"/>
    <row r="468137" ht="15"/>
    <row r="468138" ht="15"/>
    <row r="468139" ht="15"/>
    <row r="468140" ht="15"/>
    <row r="468141" ht="15"/>
    <row r="468142" ht="15"/>
    <row r="468143" ht="15"/>
    <row r="468144" ht="15"/>
    <row r="468145" ht="15"/>
    <row r="468146" ht="15"/>
    <row r="468147" ht="15"/>
    <row r="468148" ht="15"/>
    <row r="468149" ht="15"/>
    <row r="468150" ht="15"/>
    <row r="468151" ht="15"/>
    <row r="468152" ht="15"/>
    <row r="468153" ht="15"/>
    <row r="468154" ht="15"/>
    <row r="468155" ht="15"/>
    <row r="468156" ht="15"/>
    <row r="468157" ht="15"/>
    <row r="468158" ht="15"/>
    <row r="468159" ht="15"/>
    <row r="468160" ht="15"/>
    <row r="468161" ht="15"/>
    <row r="468162" ht="15"/>
    <row r="468163" ht="15"/>
    <row r="468164" ht="15"/>
    <row r="468165" ht="15"/>
    <row r="468166" ht="15"/>
    <row r="468167" ht="15"/>
    <row r="468168" ht="15"/>
    <row r="468169" ht="15"/>
    <row r="468170" ht="15"/>
    <row r="468171" ht="15"/>
    <row r="468172" ht="15"/>
    <row r="468173" ht="15"/>
    <row r="468174" ht="15"/>
    <row r="468175" ht="15"/>
    <row r="468176" ht="15"/>
    <row r="468177" ht="15"/>
    <row r="468178" ht="15"/>
    <row r="468179" ht="15"/>
    <row r="468180" ht="15"/>
    <row r="468181" ht="15"/>
    <row r="468182" ht="15"/>
    <row r="468183" ht="15"/>
    <row r="468184" ht="15"/>
    <row r="468185" ht="15"/>
    <row r="468186" ht="15"/>
    <row r="468187" ht="15"/>
    <row r="468188" ht="15"/>
    <row r="468189" ht="15"/>
    <row r="468190" ht="15"/>
    <row r="468191" ht="15"/>
    <row r="468192" ht="15"/>
    <row r="468193" ht="15"/>
    <row r="468194" ht="15"/>
    <row r="468195" ht="15"/>
    <row r="468196" ht="15"/>
    <row r="468197" ht="15"/>
    <row r="468198" ht="15"/>
    <row r="468199" ht="15"/>
    <row r="468200" ht="15"/>
    <row r="468201" ht="15"/>
    <row r="468202" ht="15"/>
    <row r="468203" ht="15"/>
    <row r="468204" ht="15"/>
    <row r="468205" ht="15"/>
    <row r="468206" ht="15"/>
    <row r="468207" ht="15"/>
    <row r="468208" ht="15"/>
    <row r="468209" ht="15"/>
    <row r="468210" ht="15"/>
    <row r="468211" ht="15"/>
    <row r="468212" ht="15"/>
    <row r="468213" ht="15"/>
    <row r="468214" ht="15"/>
    <row r="468215" ht="15"/>
    <row r="468216" ht="15"/>
    <row r="468217" ht="15"/>
    <row r="468218" ht="15"/>
    <row r="468219" ht="15"/>
    <row r="468220" ht="15"/>
    <row r="468221" ht="15"/>
    <row r="468222" ht="15"/>
    <row r="468223" ht="15"/>
    <row r="468224" ht="15"/>
    <row r="468225" ht="15"/>
    <row r="468226" ht="15"/>
    <row r="468227" ht="15"/>
    <row r="468228" ht="15"/>
    <row r="468229" ht="15"/>
    <row r="468230" ht="15"/>
    <row r="468231" ht="15"/>
    <row r="468232" ht="15"/>
    <row r="468233" ht="15"/>
    <row r="468234" ht="15"/>
    <row r="468235" ht="15"/>
    <row r="468236" ht="15"/>
    <row r="468237" ht="15"/>
    <row r="468238" ht="15"/>
    <row r="468239" ht="15"/>
    <row r="468240" ht="15"/>
    <row r="468241" ht="15"/>
    <row r="468242" ht="15"/>
    <row r="468243" ht="15"/>
    <row r="468244" ht="15"/>
    <row r="468245" ht="15"/>
    <row r="468246" ht="15"/>
    <row r="468247" ht="15"/>
    <row r="468248" ht="15"/>
    <row r="468249" ht="15"/>
    <row r="468250" ht="15"/>
    <row r="468251" ht="15"/>
    <row r="468252" ht="15"/>
    <row r="468253" ht="15"/>
    <row r="468254" ht="15"/>
    <row r="468255" ht="15"/>
    <row r="468256" ht="15"/>
    <row r="468257" ht="15"/>
    <row r="468258" ht="15"/>
    <row r="468259" ht="15"/>
    <row r="468260" ht="15"/>
    <row r="468261" ht="15"/>
    <row r="468262" ht="15"/>
    <row r="468263" ht="15"/>
    <row r="468264" ht="15"/>
    <row r="468265" ht="15"/>
    <row r="468266" ht="15"/>
    <row r="468267" ht="15"/>
    <row r="468268" ht="15"/>
    <row r="468269" ht="15"/>
    <row r="468270" ht="15"/>
    <row r="468271" ht="15"/>
    <row r="468272" ht="15"/>
    <row r="468273" ht="15"/>
    <row r="468274" ht="15"/>
    <row r="468275" ht="15"/>
    <row r="468276" ht="15"/>
    <row r="468277" ht="15"/>
    <row r="468278" ht="15"/>
    <row r="468279" ht="15"/>
    <row r="468280" ht="15"/>
    <row r="468281" ht="15"/>
    <row r="468282" ht="15"/>
    <row r="468283" ht="15"/>
    <row r="468284" ht="15"/>
    <row r="468285" ht="15"/>
    <row r="468286" ht="15"/>
    <row r="468287" ht="15"/>
    <row r="468288" ht="15"/>
    <row r="468289" ht="15"/>
    <row r="468290" ht="15"/>
    <row r="468291" ht="15"/>
    <row r="468292" ht="15"/>
    <row r="468293" ht="15"/>
    <row r="468294" ht="15"/>
    <row r="468295" ht="15"/>
    <row r="468296" ht="15"/>
    <row r="468297" ht="15"/>
    <row r="468298" ht="15"/>
    <row r="468299" ht="15"/>
    <row r="468300" ht="15"/>
    <row r="468301" ht="15"/>
    <row r="468302" ht="15"/>
    <row r="468303" ht="15"/>
    <row r="468304" ht="15"/>
    <row r="468305" ht="15"/>
    <row r="468306" ht="15"/>
    <row r="468307" ht="15"/>
    <row r="468308" ht="15"/>
    <row r="468309" ht="15"/>
    <row r="468310" ht="15"/>
    <row r="468311" ht="15"/>
    <row r="468312" ht="15"/>
    <row r="468313" ht="15"/>
    <row r="468314" ht="15"/>
    <row r="468315" ht="15"/>
    <row r="468316" ht="15"/>
    <row r="468317" ht="15"/>
    <row r="468318" ht="15"/>
    <row r="468319" ht="15"/>
    <row r="468320" ht="15"/>
    <row r="468321" ht="15"/>
    <row r="468322" ht="15"/>
    <row r="468323" ht="15"/>
    <row r="468324" ht="15"/>
    <row r="468325" ht="15"/>
    <row r="468326" ht="15"/>
    <row r="468327" ht="15"/>
    <row r="468328" ht="15"/>
    <row r="468329" ht="15"/>
    <row r="468330" ht="15"/>
    <row r="468331" ht="15"/>
    <row r="468332" ht="15"/>
    <row r="468333" ht="15"/>
    <row r="468334" ht="15"/>
    <row r="468335" ht="15"/>
    <row r="468336" ht="15"/>
    <row r="468337" ht="15"/>
    <row r="468338" ht="15"/>
    <row r="468339" ht="15"/>
    <row r="468340" ht="15"/>
    <row r="468341" ht="15"/>
    <row r="468342" ht="15"/>
    <row r="468343" ht="15"/>
    <row r="468344" ht="15"/>
    <row r="468345" ht="15"/>
    <row r="468346" ht="15"/>
    <row r="468347" ht="15"/>
    <row r="468348" ht="15"/>
    <row r="468349" ht="15"/>
    <row r="468350" ht="15"/>
    <row r="468351" ht="15"/>
    <row r="468352" ht="15"/>
    <row r="468353" ht="15"/>
    <row r="468354" ht="15"/>
    <row r="468355" ht="15"/>
    <row r="468356" ht="15"/>
    <row r="468357" ht="15"/>
    <row r="468358" ht="15"/>
    <row r="468359" ht="15"/>
    <row r="468360" ht="15"/>
    <row r="468361" ht="15"/>
    <row r="468362" ht="15"/>
    <row r="468363" ht="15"/>
    <row r="468364" ht="15"/>
    <row r="468365" ht="15"/>
    <row r="468366" ht="15"/>
    <row r="468367" ht="15"/>
    <row r="468368" ht="15"/>
    <row r="468369" ht="15"/>
    <row r="468370" ht="15"/>
    <row r="468371" ht="15"/>
    <row r="468372" ht="15"/>
    <row r="468373" ht="15"/>
    <row r="468374" ht="15"/>
    <row r="468375" ht="15"/>
    <row r="468376" ht="15"/>
    <row r="468377" ht="15"/>
    <row r="468378" ht="15"/>
    <row r="468379" ht="15"/>
    <row r="468380" ht="15"/>
    <row r="468381" ht="15"/>
    <row r="468382" ht="15"/>
    <row r="468383" ht="15"/>
    <row r="468384" ht="15"/>
    <row r="468385" ht="15"/>
    <row r="468386" ht="15"/>
    <row r="468387" ht="15"/>
    <row r="468388" ht="15"/>
    <row r="468389" ht="15"/>
    <row r="468390" ht="15"/>
    <row r="468391" ht="15"/>
    <row r="468392" ht="15"/>
    <row r="468393" ht="15"/>
    <row r="468394" ht="15"/>
    <row r="468395" ht="15"/>
    <row r="468396" ht="15"/>
    <row r="468397" ht="15"/>
    <row r="468398" ht="15"/>
    <row r="468399" ht="15"/>
    <row r="468400" ht="15"/>
    <row r="468401" ht="15"/>
    <row r="468402" ht="15"/>
    <row r="468403" ht="15"/>
    <row r="468404" ht="15"/>
    <row r="468405" ht="15"/>
    <row r="468406" ht="15"/>
    <row r="468407" ht="15"/>
    <row r="468408" ht="15"/>
    <row r="468409" ht="15"/>
    <row r="468410" ht="15"/>
    <row r="468411" ht="15"/>
    <row r="468412" ht="15"/>
    <row r="468413" ht="15"/>
    <row r="468414" ht="15"/>
    <row r="468415" ht="15"/>
    <row r="468416" ht="15"/>
    <row r="468417" ht="15"/>
    <row r="468418" ht="15"/>
    <row r="468419" ht="15"/>
    <row r="468420" ht="15"/>
    <row r="468421" ht="15"/>
    <row r="468422" ht="15"/>
    <row r="468423" ht="15"/>
    <row r="468424" ht="15"/>
    <row r="468425" ht="15"/>
    <row r="468426" ht="15"/>
    <row r="468427" ht="15"/>
    <row r="468428" ht="15"/>
    <row r="468429" ht="15"/>
    <row r="468430" ht="15"/>
    <row r="468431" ht="15"/>
    <row r="468432" ht="15"/>
    <row r="468433" ht="15"/>
    <row r="468434" ht="15"/>
    <row r="468435" ht="15"/>
    <row r="468436" ht="15"/>
    <row r="468437" ht="15"/>
    <row r="468438" ht="15"/>
    <row r="468439" ht="15"/>
    <row r="468440" ht="15"/>
    <row r="468441" ht="15"/>
    <row r="468442" ht="15"/>
    <row r="468443" ht="15"/>
    <row r="468444" ht="15"/>
    <row r="468445" ht="15"/>
    <row r="468446" ht="15"/>
    <row r="468447" ht="15"/>
    <row r="468448" ht="15"/>
    <row r="468449" ht="15"/>
    <row r="468450" ht="15"/>
    <row r="468451" ht="15"/>
    <row r="468452" ht="15"/>
    <row r="468453" ht="15"/>
    <row r="468454" ht="15"/>
    <row r="468455" ht="15"/>
    <row r="468456" ht="15"/>
    <row r="468457" ht="15"/>
    <row r="468458" ht="15"/>
    <row r="468459" ht="15"/>
    <row r="468460" ht="15"/>
    <row r="468461" ht="15"/>
    <row r="468462" ht="15"/>
    <row r="468463" ht="15"/>
    <row r="468464" ht="15"/>
    <row r="468465" ht="15"/>
    <row r="468466" ht="15"/>
    <row r="468467" ht="15"/>
    <row r="468468" ht="15"/>
    <row r="468469" ht="15"/>
    <row r="468470" ht="15"/>
    <row r="468471" ht="15"/>
    <row r="468472" ht="15"/>
    <row r="468473" ht="15"/>
    <row r="468474" ht="15"/>
    <row r="468475" ht="15"/>
    <row r="468476" ht="15"/>
    <row r="468477" ht="15"/>
    <row r="468478" ht="15"/>
    <row r="468479" ht="15"/>
    <row r="468480" ht="15"/>
    <row r="468481" ht="15"/>
    <row r="468482" ht="15"/>
    <row r="468483" ht="15"/>
    <row r="468484" ht="15"/>
    <row r="468485" ht="15"/>
    <row r="468486" ht="15"/>
    <row r="468487" ht="15"/>
    <row r="468488" ht="15"/>
    <row r="468489" ht="15"/>
    <row r="468490" ht="15"/>
    <row r="468491" ht="15"/>
    <row r="468492" ht="15"/>
    <row r="468493" ht="15"/>
    <row r="468494" ht="15"/>
    <row r="468495" ht="15"/>
    <row r="468496" ht="15"/>
    <row r="468497" ht="15"/>
    <row r="468498" ht="15"/>
    <row r="468499" ht="15"/>
    <row r="468500" ht="15"/>
    <row r="468501" ht="15"/>
    <row r="468502" ht="15"/>
    <row r="468503" ht="15"/>
    <row r="468504" ht="15"/>
    <row r="468505" ht="15"/>
    <row r="468506" ht="15"/>
    <row r="468507" ht="15"/>
    <row r="468508" ht="15"/>
    <row r="468509" ht="15"/>
    <row r="468510" ht="15"/>
    <row r="468511" ht="15"/>
    <row r="468512" ht="15"/>
    <row r="468513" ht="15"/>
    <row r="468514" ht="15"/>
    <row r="468515" ht="15"/>
    <row r="468516" ht="15"/>
    <row r="468517" ht="15"/>
    <row r="468518" ht="15"/>
    <row r="468519" ht="15"/>
    <row r="468520" ht="15"/>
    <row r="468521" ht="15"/>
    <row r="468522" ht="15"/>
    <row r="468523" ht="15"/>
    <row r="468524" ht="15"/>
    <row r="468525" ht="15"/>
    <row r="468526" ht="15"/>
    <row r="468527" ht="15"/>
    <row r="468528" ht="15"/>
    <row r="468529" ht="15"/>
    <row r="468530" ht="15"/>
    <row r="468531" ht="15"/>
    <row r="468532" ht="15"/>
    <row r="468533" ht="15"/>
    <row r="468534" ht="15"/>
    <row r="468535" ht="15"/>
    <row r="468536" ht="15"/>
    <row r="468537" ht="15"/>
    <row r="468538" ht="15"/>
    <row r="468539" ht="15"/>
    <row r="468540" ht="15"/>
    <row r="468541" ht="15"/>
    <row r="468542" ht="15"/>
    <row r="468543" ht="15"/>
    <row r="468544" ht="15"/>
    <row r="468545" ht="15"/>
    <row r="468546" ht="15"/>
    <row r="468547" ht="15"/>
    <row r="468548" ht="15"/>
    <row r="468549" ht="15"/>
    <row r="468550" ht="15"/>
    <row r="468551" ht="15"/>
    <row r="468552" ht="15"/>
    <row r="468553" ht="15"/>
    <row r="468554" ht="15"/>
    <row r="468555" ht="15"/>
    <row r="468556" ht="15"/>
    <row r="468557" ht="15"/>
    <row r="468558" ht="15"/>
    <row r="468559" ht="15"/>
    <row r="468560" ht="15"/>
    <row r="468561" ht="15"/>
    <row r="468562" ht="15"/>
    <row r="468563" ht="15"/>
    <row r="468564" ht="15"/>
    <row r="468565" ht="15"/>
    <row r="468566" ht="15"/>
    <row r="468567" ht="15"/>
    <row r="468568" ht="15"/>
    <row r="468569" ht="15"/>
    <row r="468570" ht="15"/>
    <row r="468571" ht="15"/>
    <row r="468572" ht="15"/>
    <row r="468573" ht="15"/>
    <row r="468574" ht="15"/>
    <row r="468575" ht="15"/>
    <row r="468576" ht="15"/>
    <row r="468577" ht="15"/>
    <row r="468578" ht="15"/>
    <row r="468579" ht="15"/>
    <row r="468580" ht="15"/>
    <row r="468581" ht="15"/>
    <row r="468582" ht="15"/>
    <row r="468583" ht="15"/>
    <row r="468584" ht="15"/>
    <row r="468585" ht="15"/>
    <row r="468586" ht="15"/>
    <row r="468587" ht="15"/>
    <row r="468588" ht="15"/>
    <row r="468589" ht="15"/>
    <row r="468590" ht="15"/>
    <row r="468591" ht="15"/>
    <row r="468592" ht="15"/>
    <row r="468593" ht="15"/>
    <row r="468594" ht="15"/>
    <row r="468595" ht="15"/>
    <row r="468596" ht="15"/>
    <row r="468597" ht="15"/>
    <row r="468598" ht="15"/>
    <row r="468599" ht="15"/>
    <row r="468600" ht="15"/>
    <row r="468601" ht="15"/>
    <row r="468602" ht="15"/>
    <row r="468603" ht="15"/>
    <row r="468604" ht="15"/>
    <row r="468605" ht="15"/>
    <row r="468606" ht="15"/>
    <row r="468607" ht="15"/>
    <row r="468608" ht="15"/>
    <row r="468609" ht="15"/>
    <row r="468610" ht="15"/>
    <row r="468611" ht="15"/>
    <row r="468612" ht="15"/>
    <row r="468613" ht="15"/>
    <row r="468614" ht="15"/>
    <row r="468615" ht="15"/>
    <row r="468616" ht="15"/>
    <row r="468617" ht="15"/>
    <row r="468618" ht="15"/>
    <row r="468619" ht="15"/>
    <row r="468620" ht="15"/>
    <row r="468621" ht="15"/>
    <row r="468622" ht="15"/>
    <row r="468623" ht="15"/>
    <row r="468624" ht="15"/>
    <row r="468625" ht="15"/>
    <row r="468626" ht="15"/>
    <row r="468627" ht="15"/>
    <row r="468628" ht="15"/>
    <row r="468629" ht="15"/>
    <row r="468630" ht="15"/>
    <row r="468631" ht="15"/>
    <row r="468632" ht="15"/>
    <row r="468633" ht="15"/>
    <row r="468634" ht="15"/>
    <row r="468635" ht="15"/>
    <row r="468636" ht="15"/>
    <row r="468637" ht="15"/>
    <row r="468638" ht="15"/>
    <row r="468639" ht="15"/>
    <row r="468640" ht="15"/>
    <row r="468641" ht="15"/>
    <row r="468642" ht="15"/>
    <row r="468643" ht="15"/>
    <row r="468644" ht="15"/>
    <row r="468645" ht="15"/>
    <row r="468646" ht="15"/>
    <row r="468647" ht="15"/>
    <row r="468648" ht="15"/>
    <row r="468649" ht="15"/>
    <row r="468650" ht="15"/>
    <row r="468651" ht="15"/>
    <row r="468652" ht="15"/>
    <row r="468653" ht="15"/>
    <row r="468654" ht="15"/>
    <row r="468655" ht="15"/>
    <row r="468656" ht="15"/>
    <row r="468657" ht="15"/>
    <row r="468658" ht="15"/>
    <row r="468659" ht="15"/>
    <row r="468660" ht="15"/>
    <row r="468661" ht="15"/>
    <row r="468662" ht="15"/>
    <row r="468663" ht="15"/>
    <row r="468664" ht="15"/>
    <row r="468665" ht="15"/>
    <row r="468666" ht="15"/>
    <row r="468667" ht="15"/>
    <row r="468668" ht="15"/>
    <row r="468669" ht="15"/>
    <row r="468670" ht="15"/>
    <row r="468671" ht="15"/>
    <row r="468672" ht="15"/>
    <row r="468673" ht="15"/>
    <row r="468674" ht="15"/>
    <row r="468675" ht="15"/>
    <row r="468676" ht="15"/>
    <row r="468677" ht="15"/>
    <row r="468678" ht="15"/>
    <row r="468679" ht="15"/>
    <row r="468680" ht="15"/>
    <row r="468681" ht="15"/>
    <row r="468682" ht="15"/>
    <row r="468683" ht="15"/>
    <row r="468684" ht="15"/>
    <row r="468685" ht="15"/>
    <row r="468686" ht="15"/>
    <row r="468687" ht="15"/>
    <row r="468688" ht="15"/>
    <row r="468689" ht="15"/>
    <row r="468690" ht="15"/>
    <row r="468691" ht="15"/>
    <row r="468692" ht="15"/>
    <row r="468693" ht="15"/>
    <row r="468694" ht="15"/>
    <row r="468695" ht="15"/>
    <row r="468696" ht="15"/>
    <row r="468697" ht="15"/>
    <row r="468698" ht="15"/>
    <row r="468699" ht="15"/>
    <row r="468700" ht="15"/>
    <row r="468701" ht="15"/>
    <row r="468702" ht="15"/>
    <row r="468703" ht="15"/>
    <row r="468704" ht="15"/>
    <row r="468705" ht="15"/>
    <row r="468706" ht="15"/>
    <row r="468707" ht="15"/>
    <row r="468708" ht="15"/>
    <row r="468709" ht="15"/>
    <row r="468710" ht="15"/>
    <row r="468711" ht="15"/>
    <row r="468712" ht="15"/>
    <row r="468713" ht="15"/>
    <row r="468714" ht="15"/>
    <row r="468715" ht="15"/>
    <row r="468716" ht="15"/>
    <row r="468717" ht="15"/>
    <row r="468718" ht="15"/>
    <row r="468719" ht="15"/>
    <row r="468720" ht="15"/>
    <row r="468721" ht="15"/>
    <row r="468722" ht="15"/>
    <row r="468723" ht="15"/>
    <row r="468724" ht="15"/>
    <row r="468725" ht="15"/>
    <row r="468726" ht="15"/>
    <row r="468727" ht="15"/>
    <row r="468728" ht="15"/>
    <row r="468729" ht="15"/>
    <row r="468730" ht="15"/>
    <row r="468731" ht="15"/>
    <row r="468732" ht="15"/>
    <row r="468733" ht="15"/>
    <row r="468734" ht="15"/>
    <row r="468735" ht="15"/>
    <row r="468736" ht="15"/>
    <row r="468737" ht="15"/>
    <row r="468738" ht="15"/>
    <row r="468739" ht="15"/>
    <row r="468740" ht="15"/>
    <row r="468741" ht="15"/>
    <row r="468742" ht="15"/>
    <row r="468743" ht="15"/>
    <row r="468744" ht="15"/>
    <row r="468745" ht="15"/>
    <row r="468746" ht="15"/>
    <row r="468747" ht="15"/>
    <row r="468748" ht="15"/>
    <row r="468749" ht="15"/>
    <row r="468750" ht="15"/>
    <row r="468751" ht="15"/>
    <row r="468752" ht="15"/>
    <row r="468753" ht="15"/>
    <row r="468754" ht="15"/>
    <row r="468755" ht="15"/>
    <row r="468756" ht="15"/>
    <row r="468757" ht="15"/>
    <row r="468758" ht="15"/>
    <row r="468759" ht="15"/>
    <row r="468760" ht="15"/>
    <row r="468761" ht="15"/>
    <row r="468762" ht="15"/>
    <row r="468763" ht="15"/>
    <row r="468764" ht="15"/>
    <row r="468765" ht="15"/>
    <row r="468766" ht="15"/>
    <row r="468767" ht="15"/>
    <row r="468768" ht="15"/>
    <row r="468769" ht="15"/>
    <row r="468770" ht="15"/>
    <row r="468771" ht="15"/>
    <row r="468772" ht="15"/>
    <row r="468773" ht="15"/>
    <row r="468774" ht="15"/>
    <row r="468775" ht="15"/>
    <row r="468776" ht="15"/>
    <row r="468777" ht="15"/>
    <row r="468778" ht="15"/>
    <row r="468779" ht="15"/>
    <row r="468780" ht="15"/>
    <row r="468781" ht="15"/>
    <row r="468782" ht="15"/>
    <row r="468783" ht="15"/>
    <row r="468784" ht="15"/>
    <row r="468785" ht="15"/>
    <row r="468786" ht="15"/>
    <row r="468787" ht="15"/>
    <row r="468788" ht="15"/>
    <row r="468789" ht="15"/>
    <row r="468790" ht="15"/>
    <row r="468791" ht="15"/>
    <row r="468792" ht="15"/>
    <row r="468793" ht="15"/>
    <row r="468794" ht="15"/>
    <row r="468795" ht="15"/>
    <row r="468796" ht="15"/>
    <row r="468797" ht="15"/>
    <row r="468798" ht="15"/>
    <row r="468799" ht="15"/>
    <row r="468800" ht="15"/>
    <row r="468801" ht="15"/>
    <row r="468802" ht="15"/>
    <row r="468803" ht="15"/>
    <row r="468804" ht="15"/>
    <row r="468805" ht="15"/>
    <row r="468806" ht="15"/>
    <row r="468807" ht="15"/>
    <row r="468808" ht="15"/>
    <row r="468809" ht="15"/>
    <row r="468810" ht="15"/>
    <row r="468811" ht="15"/>
    <row r="468812" ht="15"/>
    <row r="468813" ht="15"/>
    <row r="468814" ht="15"/>
    <row r="468815" ht="15"/>
    <row r="468816" ht="15"/>
    <row r="468817" ht="15"/>
    <row r="468818" ht="15"/>
    <row r="468819" ht="15"/>
    <row r="468820" ht="15"/>
    <row r="468821" ht="15"/>
    <row r="468822" ht="15"/>
    <row r="468823" ht="15"/>
    <row r="468824" ht="15"/>
    <row r="468825" ht="15"/>
    <row r="468826" ht="15"/>
    <row r="468827" ht="15"/>
    <row r="468828" ht="15"/>
    <row r="468829" ht="15"/>
    <row r="468830" ht="15"/>
    <row r="468831" ht="15"/>
    <row r="468832" ht="15"/>
    <row r="468833" ht="15"/>
    <row r="468834" ht="15"/>
    <row r="468835" ht="15"/>
    <row r="468836" ht="15"/>
    <row r="468837" ht="15"/>
    <row r="468838" ht="15"/>
    <row r="468839" ht="15"/>
    <row r="468840" ht="15"/>
    <row r="468841" ht="15"/>
    <row r="468842" ht="15"/>
    <row r="468843" ht="15"/>
    <row r="468844" ht="15"/>
    <row r="468845" ht="15"/>
    <row r="468846" ht="15"/>
    <row r="468847" ht="15"/>
    <row r="468848" ht="15"/>
    <row r="468849" ht="15"/>
    <row r="468850" ht="15"/>
    <row r="468851" ht="15"/>
    <row r="468852" ht="15"/>
    <row r="468853" ht="15"/>
    <row r="468854" ht="15"/>
    <row r="468855" ht="15"/>
    <row r="468856" ht="15"/>
    <row r="468857" ht="15"/>
    <row r="468858" ht="15"/>
    <row r="468859" ht="15"/>
    <row r="468860" ht="15"/>
    <row r="468861" ht="15"/>
    <row r="468862" ht="15"/>
    <row r="468863" ht="15"/>
    <row r="468864" ht="15"/>
    <row r="468865" ht="15"/>
    <row r="468866" ht="15"/>
    <row r="468867" ht="15"/>
    <row r="468868" ht="15"/>
    <row r="468869" ht="15"/>
    <row r="468870" ht="15"/>
    <row r="468871" ht="15"/>
    <row r="468872" ht="15"/>
    <row r="468873" ht="15"/>
    <row r="468874" ht="15"/>
    <row r="468875" ht="15"/>
    <row r="468876" ht="15"/>
    <row r="468877" ht="15"/>
    <row r="468878" ht="15"/>
    <row r="468879" ht="15"/>
    <row r="468880" ht="15"/>
    <row r="468881" ht="15"/>
    <row r="468882" ht="15"/>
    <row r="468883" ht="15"/>
    <row r="468884" ht="15"/>
    <row r="468885" ht="15"/>
    <row r="468886" ht="15"/>
    <row r="468887" ht="15"/>
    <row r="468888" ht="15"/>
    <row r="468889" ht="15"/>
    <row r="468890" ht="15"/>
    <row r="468891" ht="15"/>
    <row r="468892" ht="15"/>
    <row r="468893" ht="15"/>
    <row r="468894" ht="15"/>
    <row r="468895" ht="15"/>
    <row r="468896" ht="15"/>
    <row r="468897" ht="15"/>
    <row r="468898" ht="15"/>
    <row r="468899" ht="15"/>
    <row r="468900" ht="15"/>
    <row r="468901" ht="15"/>
    <row r="468902" ht="15"/>
    <row r="468903" ht="15"/>
    <row r="468904" ht="15"/>
    <row r="468905" ht="15"/>
    <row r="468906" ht="15"/>
    <row r="468907" ht="15"/>
    <row r="468908" ht="15"/>
    <row r="468909" ht="15"/>
    <row r="468910" ht="15"/>
    <row r="468911" ht="15"/>
    <row r="468912" ht="15"/>
    <row r="468913" ht="15"/>
    <row r="468914" ht="15"/>
    <row r="468915" ht="15"/>
    <row r="468916" ht="15"/>
    <row r="468917" ht="15"/>
    <row r="468918" ht="15"/>
    <row r="468919" ht="15"/>
    <row r="468920" ht="15"/>
    <row r="468921" ht="15"/>
    <row r="468922" ht="15"/>
    <row r="468923" ht="15"/>
    <row r="468924" ht="15"/>
    <row r="468925" ht="15"/>
    <row r="468926" ht="15"/>
    <row r="468927" ht="15"/>
    <row r="468928" ht="15"/>
    <row r="468929" ht="15"/>
    <row r="468930" ht="15"/>
    <row r="468931" ht="15"/>
    <row r="468932" ht="15"/>
    <row r="468933" ht="15"/>
    <row r="468934" ht="15"/>
    <row r="468935" ht="15"/>
    <row r="468936" ht="15"/>
    <row r="468937" ht="15"/>
    <row r="468938" ht="15"/>
    <row r="468939" ht="15"/>
    <row r="468940" ht="15"/>
    <row r="468941" ht="15"/>
    <row r="468942" ht="15"/>
    <row r="468943" ht="15"/>
    <row r="468944" ht="15"/>
    <row r="468945" ht="15"/>
    <row r="468946" ht="15"/>
    <row r="468947" ht="15"/>
    <row r="468948" ht="15"/>
    <row r="468949" ht="15"/>
    <row r="468950" ht="15"/>
    <row r="468951" ht="15"/>
    <row r="468952" ht="15"/>
    <row r="468953" ht="15"/>
    <row r="468954" ht="15"/>
    <row r="468955" ht="15"/>
    <row r="468956" ht="15"/>
    <row r="468957" ht="15"/>
    <row r="468958" ht="15"/>
    <row r="468959" ht="15"/>
    <row r="468960" ht="15"/>
    <row r="468961" ht="15"/>
    <row r="468962" ht="15"/>
    <row r="468963" ht="15"/>
    <row r="468964" ht="15"/>
    <row r="468965" ht="15"/>
    <row r="468966" ht="15"/>
    <row r="468967" ht="15"/>
    <row r="468968" ht="15"/>
    <row r="468969" ht="15"/>
    <row r="468970" ht="15"/>
    <row r="468971" ht="15"/>
    <row r="468972" ht="15"/>
    <row r="468973" ht="15"/>
    <row r="468974" ht="15"/>
    <row r="468975" ht="15"/>
    <row r="468976" ht="15"/>
    <row r="468977" ht="15"/>
    <row r="468978" ht="15"/>
    <row r="468979" ht="15"/>
    <row r="468980" ht="15"/>
    <row r="468981" ht="15"/>
    <row r="468982" ht="15"/>
    <row r="468983" ht="15"/>
    <row r="468984" ht="15"/>
    <row r="468985" ht="15"/>
    <row r="468986" ht="15"/>
    <row r="468987" ht="15"/>
    <row r="468988" ht="15"/>
    <row r="468989" ht="15"/>
    <row r="468990" ht="15"/>
    <row r="468991" ht="15"/>
    <row r="468992" ht="15"/>
    <row r="468993" ht="15"/>
    <row r="468994" ht="15"/>
    <row r="468995" ht="15"/>
    <row r="468996" ht="15"/>
    <row r="468997" ht="15"/>
    <row r="468998" ht="15"/>
    <row r="468999" ht="15"/>
    <row r="469000" ht="15"/>
    <row r="469001" ht="15"/>
    <row r="469002" ht="15"/>
    <row r="469003" ht="15"/>
    <row r="469004" ht="15"/>
    <row r="469005" ht="15"/>
    <row r="469006" ht="15"/>
    <row r="469007" ht="15"/>
    <row r="469008" ht="15"/>
    <row r="469009" ht="15"/>
    <row r="469010" ht="15"/>
    <row r="469011" ht="15"/>
    <row r="469012" ht="15"/>
    <row r="469013" ht="15"/>
    <row r="469014" ht="15"/>
    <row r="469015" ht="15"/>
    <row r="469016" ht="15"/>
    <row r="469017" ht="15"/>
    <row r="469018" ht="15"/>
    <row r="469019" ht="15"/>
    <row r="469020" ht="15"/>
    <row r="469021" ht="15"/>
    <row r="469022" ht="15"/>
    <row r="469023" ht="15"/>
    <row r="469024" ht="15"/>
    <row r="469025" ht="15"/>
    <row r="469026" ht="15"/>
    <row r="469027" ht="15"/>
    <row r="469028" ht="15"/>
    <row r="469029" ht="15"/>
    <row r="469030" ht="15"/>
    <row r="469031" ht="15"/>
    <row r="469032" ht="15"/>
    <row r="469033" ht="15"/>
    <row r="469034" ht="15"/>
    <row r="469035" ht="15"/>
    <row r="469036" ht="15"/>
    <row r="469037" ht="15"/>
    <row r="469038" ht="15"/>
    <row r="469039" ht="15"/>
    <row r="469040" ht="15"/>
    <row r="469041" ht="15"/>
    <row r="469042" ht="15"/>
    <row r="469043" ht="15"/>
    <row r="469044" ht="15"/>
    <row r="469045" ht="15"/>
    <row r="469046" ht="15"/>
    <row r="469047" ht="15"/>
    <row r="469048" ht="15"/>
    <row r="469049" ht="15"/>
    <row r="469050" ht="15"/>
    <row r="469051" ht="15"/>
    <row r="469052" ht="15"/>
    <row r="469053" ht="15"/>
    <row r="469054" ht="15"/>
    <row r="469055" ht="15"/>
    <row r="469056" ht="15"/>
    <row r="469057" ht="15"/>
    <row r="469058" ht="15"/>
    <row r="469059" ht="15"/>
    <row r="469060" ht="15"/>
    <row r="469061" ht="15"/>
    <row r="469062" ht="15"/>
    <row r="469063" ht="15"/>
    <row r="469064" ht="15"/>
    <row r="469065" ht="15"/>
    <row r="469066" ht="15"/>
    <row r="469067" ht="15"/>
    <row r="469068" ht="15"/>
    <row r="469069" ht="15"/>
    <row r="469070" ht="15"/>
    <row r="469071" ht="15"/>
    <row r="469072" ht="15"/>
    <row r="469073" ht="15"/>
    <row r="469074" ht="15"/>
    <row r="469075" ht="15"/>
    <row r="469076" ht="15"/>
    <row r="469077" ht="15"/>
    <row r="469078" ht="15"/>
    <row r="469079" ht="15"/>
    <row r="469080" ht="15"/>
    <row r="469081" ht="15"/>
    <row r="469082" ht="15"/>
    <row r="469083" ht="15"/>
    <row r="469084" ht="15"/>
    <row r="469085" ht="15"/>
    <row r="469086" ht="15"/>
    <row r="469087" ht="15"/>
    <row r="469088" ht="15"/>
    <row r="469089" ht="15"/>
    <row r="469090" ht="15"/>
    <row r="469091" ht="15"/>
    <row r="469092" ht="15"/>
    <row r="469093" ht="15"/>
    <row r="469094" ht="15"/>
    <row r="469095" ht="15"/>
    <row r="469096" ht="15"/>
    <row r="469097" ht="15"/>
    <row r="469098" ht="15"/>
    <row r="469099" ht="15"/>
    <row r="469100" ht="15"/>
    <row r="469101" ht="15"/>
    <row r="469102" ht="15"/>
    <row r="469103" ht="15"/>
    <row r="469104" ht="15"/>
    <row r="469105" ht="15"/>
    <row r="469106" ht="15"/>
    <row r="469107" ht="15"/>
    <row r="469108" ht="15"/>
    <row r="469109" ht="15"/>
    <row r="469110" ht="15"/>
    <row r="469111" ht="15"/>
    <row r="469112" ht="15"/>
    <row r="469113" ht="15"/>
    <row r="469114" ht="15"/>
    <row r="469115" ht="15"/>
    <row r="469116" ht="15"/>
    <row r="469117" ht="15"/>
    <row r="469118" ht="15"/>
    <row r="469119" ht="15"/>
    <row r="469120" ht="15"/>
    <row r="469121" ht="15"/>
    <row r="469122" ht="15"/>
    <row r="469123" ht="15"/>
    <row r="469124" ht="15"/>
    <row r="469125" ht="15"/>
    <row r="469126" ht="15"/>
    <row r="469127" ht="15"/>
    <row r="469128" ht="15"/>
    <row r="469129" ht="15"/>
    <row r="469130" ht="15"/>
    <row r="469131" ht="15"/>
    <row r="469132" ht="15"/>
    <row r="469133" ht="15"/>
    <row r="469134" ht="15"/>
    <row r="469135" ht="15"/>
    <row r="469136" ht="15"/>
    <row r="469137" ht="15"/>
    <row r="469138" ht="15"/>
    <row r="469139" ht="15"/>
    <row r="469140" ht="15"/>
    <row r="469141" ht="15"/>
    <row r="469142" ht="15"/>
    <row r="469143" ht="15"/>
    <row r="469144" ht="15"/>
    <row r="469145" ht="15"/>
    <row r="469146" ht="15"/>
    <row r="469147" ht="15"/>
    <row r="469148" ht="15"/>
    <row r="469149" ht="15"/>
    <row r="469150" ht="15"/>
    <row r="469151" ht="15"/>
    <row r="469152" ht="15"/>
    <row r="469153" ht="15"/>
    <row r="469154" ht="15"/>
    <row r="469155" ht="15"/>
    <row r="469156" ht="15"/>
    <row r="469157" ht="15"/>
    <row r="469158" ht="15"/>
    <row r="469159" ht="15"/>
    <row r="469160" ht="15"/>
    <row r="469161" ht="15"/>
    <row r="469162" ht="15"/>
    <row r="469163" ht="15"/>
    <row r="469164" ht="15"/>
    <row r="469165" ht="15"/>
    <row r="469166" ht="15"/>
    <row r="469167" ht="15"/>
    <row r="469168" ht="15"/>
    <row r="469169" ht="15"/>
    <row r="469170" ht="15"/>
    <row r="469171" ht="15"/>
    <row r="469172" ht="15"/>
    <row r="469173" ht="15"/>
    <row r="469174" ht="15"/>
    <row r="469175" ht="15"/>
    <row r="469176" ht="15"/>
    <row r="469177" ht="15"/>
    <row r="469178" ht="15"/>
    <row r="469179" ht="15"/>
    <row r="469180" ht="15"/>
    <row r="469181" ht="15"/>
    <row r="469182" ht="15"/>
    <row r="469183" ht="15"/>
    <row r="469184" ht="15"/>
    <row r="469185" ht="15"/>
    <row r="469186" ht="15"/>
    <row r="469187" ht="15"/>
    <row r="469188" ht="15"/>
    <row r="469189" ht="15"/>
    <row r="469190" ht="15"/>
    <row r="469191" ht="15"/>
    <row r="469192" ht="15"/>
    <row r="469193" ht="15"/>
    <row r="469194" ht="15"/>
    <row r="469195" ht="15"/>
    <row r="469196" ht="15"/>
    <row r="469197" ht="15"/>
    <row r="469198" ht="15"/>
    <row r="469199" ht="15"/>
    <row r="469200" ht="15"/>
    <row r="469201" ht="15"/>
    <row r="469202" ht="15"/>
    <row r="469203" ht="15"/>
    <row r="469204" ht="15"/>
    <row r="469205" ht="15"/>
    <row r="469206" ht="15"/>
    <row r="469207" ht="15"/>
    <row r="469208" ht="15"/>
    <row r="469209" ht="15"/>
    <row r="469210" ht="15"/>
    <row r="469211" ht="15"/>
    <row r="469212" ht="15"/>
    <row r="469213" ht="15"/>
    <row r="469214" ht="15"/>
    <row r="469215" ht="15"/>
    <row r="469216" ht="15"/>
    <row r="469217" ht="15"/>
    <row r="469218" ht="15"/>
    <row r="469219" ht="15"/>
    <row r="469220" ht="15"/>
    <row r="469221" ht="15"/>
    <row r="469222" ht="15"/>
    <row r="469223" ht="15"/>
    <row r="469224" ht="15"/>
    <row r="469225" ht="15"/>
    <row r="469226" ht="15"/>
    <row r="469227" ht="15"/>
    <row r="469228" ht="15"/>
    <row r="469229" ht="15"/>
    <row r="469230" ht="15"/>
    <row r="469231" ht="15"/>
    <row r="469232" ht="15"/>
    <row r="469233" ht="15"/>
    <row r="469234" ht="15"/>
    <row r="469235" ht="15"/>
    <row r="469236" ht="15"/>
    <row r="469237" ht="15"/>
    <row r="469238" ht="15"/>
    <row r="469239" ht="15"/>
    <row r="469240" ht="15"/>
    <row r="469241" ht="15"/>
    <row r="469242" ht="15"/>
    <row r="469243" ht="15"/>
    <row r="469244" ht="15"/>
    <row r="469245" ht="15"/>
    <row r="469246" ht="15"/>
    <row r="469247" ht="15"/>
    <row r="469248" ht="15"/>
    <row r="469249" ht="15"/>
    <row r="469250" ht="15"/>
    <row r="469251" ht="15"/>
    <row r="469252" ht="15"/>
    <row r="469253" ht="15"/>
    <row r="469254" ht="15"/>
    <row r="469255" ht="15"/>
    <row r="469256" ht="15"/>
    <row r="469257" ht="15"/>
    <row r="469258" ht="15"/>
    <row r="469259" ht="15"/>
    <row r="469260" ht="15"/>
    <row r="469261" ht="15"/>
    <row r="469262" ht="15"/>
    <row r="469263" ht="15"/>
    <row r="469264" ht="15"/>
    <row r="469265" ht="15"/>
    <row r="469266" ht="15"/>
    <row r="469267" ht="15"/>
    <row r="469268" ht="15"/>
    <row r="469269" ht="15"/>
    <row r="469270" ht="15"/>
    <row r="469271" ht="15"/>
    <row r="469272" ht="15"/>
    <row r="469273" ht="15"/>
    <row r="469274" ht="15"/>
    <row r="469275" ht="15"/>
    <row r="469276" ht="15"/>
    <row r="469277" ht="15"/>
    <row r="469278" ht="15"/>
    <row r="469279" ht="15"/>
    <row r="469280" ht="15"/>
    <row r="469281" ht="15"/>
    <row r="469282" ht="15"/>
    <row r="469283" ht="15"/>
    <row r="469284" ht="15"/>
    <row r="469285" ht="15"/>
    <row r="469286" ht="15"/>
    <row r="469287" ht="15"/>
    <row r="469288" ht="15"/>
    <row r="469289" ht="15"/>
    <row r="469290" ht="15"/>
    <row r="469291" ht="15"/>
    <row r="469292" ht="15"/>
    <row r="469293" ht="15"/>
    <row r="469294" ht="15"/>
    <row r="469295" ht="15"/>
    <row r="469296" ht="15"/>
    <row r="469297" ht="15"/>
    <row r="469298" ht="15"/>
    <row r="469299" ht="15"/>
    <row r="469300" ht="15"/>
    <row r="469301" ht="15"/>
    <row r="469302" ht="15"/>
    <row r="469303" ht="15"/>
    <row r="469304" ht="15"/>
    <row r="469305" ht="15"/>
    <row r="469306" ht="15"/>
    <row r="469307" ht="15"/>
    <row r="469308" ht="15"/>
    <row r="469309" ht="15"/>
    <row r="469310" ht="15"/>
    <row r="469311" ht="15"/>
    <row r="469312" ht="15"/>
    <row r="469313" ht="15"/>
    <row r="469314" ht="15"/>
    <row r="469315" ht="15"/>
    <row r="469316" ht="15"/>
    <row r="469317" ht="15"/>
    <row r="469318" ht="15"/>
    <row r="469319" ht="15"/>
    <row r="469320" ht="15"/>
    <row r="469321" ht="15"/>
    <row r="469322" ht="15"/>
    <row r="469323" ht="15"/>
    <row r="469324" ht="15"/>
    <row r="469325" ht="15"/>
    <row r="469326" ht="15"/>
    <row r="469327" ht="15"/>
    <row r="469328" ht="15"/>
    <row r="469329" ht="15"/>
    <row r="469330" ht="15"/>
    <row r="469331" ht="15"/>
    <row r="469332" ht="15"/>
    <row r="469333" ht="15"/>
    <row r="469334" ht="15"/>
    <row r="469335" ht="15"/>
    <row r="469336" ht="15"/>
    <row r="469337" ht="15"/>
    <row r="469338" ht="15"/>
    <row r="469339" ht="15"/>
    <row r="469340" ht="15"/>
    <row r="469341" ht="15"/>
    <row r="469342" ht="15"/>
    <row r="469343" ht="15"/>
    <row r="469344" ht="15"/>
    <row r="469345" ht="15"/>
    <row r="469346" ht="15"/>
    <row r="469347" ht="15"/>
    <row r="469348" ht="15"/>
    <row r="469349" ht="15"/>
    <row r="469350" ht="15"/>
    <row r="469351" ht="15"/>
    <row r="469352" ht="15"/>
    <row r="469353" ht="15"/>
    <row r="469354" ht="15"/>
    <row r="469355" ht="15"/>
    <row r="469356" ht="15"/>
    <row r="469357" ht="15"/>
    <row r="469358" ht="15"/>
    <row r="469359" ht="15"/>
    <row r="469360" ht="15"/>
    <row r="469361" ht="15"/>
    <row r="469362" ht="15"/>
    <row r="469363" ht="15"/>
    <row r="469364" ht="15"/>
    <row r="469365" ht="15"/>
    <row r="469366" ht="15"/>
    <row r="469367" ht="15"/>
    <row r="469368" ht="15"/>
    <row r="469369" ht="15"/>
    <row r="469370" ht="15"/>
    <row r="469371" ht="15"/>
    <row r="469372" ht="15"/>
    <row r="469373" ht="15"/>
    <row r="469374" ht="15"/>
    <row r="469375" ht="15"/>
    <row r="469376" ht="15"/>
    <row r="469377" ht="15"/>
    <row r="469378" ht="15"/>
    <row r="469379" ht="15"/>
    <row r="469380" ht="15"/>
    <row r="469381" ht="15"/>
    <row r="469382" ht="15"/>
    <row r="469383" ht="15"/>
    <row r="469384" ht="15"/>
    <row r="469385" ht="15"/>
    <row r="469386" ht="15"/>
    <row r="469387" ht="15"/>
    <row r="469388" ht="15"/>
    <row r="469389" ht="15"/>
    <row r="469390" ht="15"/>
    <row r="469391" ht="15"/>
    <row r="469392" ht="15"/>
    <row r="469393" ht="15"/>
    <row r="469394" ht="15"/>
    <row r="469395" ht="15"/>
    <row r="469396" ht="15"/>
    <row r="469397" ht="15"/>
    <row r="469398" ht="15"/>
    <row r="469399" ht="15"/>
    <row r="469400" ht="15"/>
    <row r="469401" ht="15"/>
    <row r="469402" ht="15"/>
    <row r="469403" ht="15"/>
    <row r="469404" ht="15"/>
    <row r="469405" ht="15"/>
    <row r="469406" ht="15"/>
    <row r="469407" ht="15"/>
    <row r="469408" ht="15"/>
    <row r="469409" ht="15"/>
    <row r="469410" ht="15"/>
    <row r="469411" ht="15"/>
    <row r="469412" ht="15"/>
    <row r="469413" ht="15"/>
    <row r="469414" ht="15"/>
    <row r="469415" ht="15"/>
    <row r="469416" ht="15"/>
    <row r="469417" ht="15"/>
    <row r="469418" ht="15"/>
    <row r="469419" ht="15"/>
    <row r="469420" ht="15"/>
    <row r="469421" ht="15"/>
    <row r="469422" ht="15"/>
    <row r="469423" ht="15"/>
    <row r="469424" ht="15"/>
    <row r="469425" ht="15"/>
    <row r="469426" ht="15"/>
    <row r="469427" ht="15"/>
    <row r="469428" ht="15"/>
    <row r="469429" ht="15"/>
    <row r="469430" ht="15"/>
    <row r="469431" ht="15"/>
    <row r="469432" ht="15"/>
    <row r="469433" ht="15"/>
    <row r="469434" ht="15"/>
    <row r="469435" ht="15"/>
    <row r="469436" ht="15"/>
    <row r="469437" ht="15"/>
    <row r="469438" ht="15"/>
    <row r="469439" ht="15"/>
    <row r="469440" ht="15"/>
    <row r="469441" ht="15"/>
    <row r="469442" ht="15"/>
    <row r="469443" ht="15"/>
    <row r="469444" ht="15"/>
    <row r="469445" ht="15"/>
    <row r="469446" ht="15"/>
    <row r="469447" ht="15"/>
    <row r="469448" ht="15"/>
    <row r="469449" ht="15"/>
    <row r="469450" ht="15"/>
    <row r="469451" ht="15"/>
    <row r="469452" ht="15"/>
    <row r="469453" ht="15"/>
    <row r="469454" ht="15"/>
    <row r="469455" ht="15"/>
    <row r="469456" ht="15"/>
    <row r="469457" ht="15"/>
    <row r="469458" ht="15"/>
    <row r="469459" ht="15"/>
    <row r="469460" ht="15"/>
    <row r="469461" ht="15"/>
    <row r="469462" ht="15"/>
    <row r="469463" ht="15"/>
    <row r="469464" ht="15"/>
    <row r="469465" ht="15"/>
    <row r="469466" ht="15"/>
    <row r="469467" ht="15"/>
    <row r="469468" ht="15"/>
    <row r="469469" ht="15"/>
    <row r="469470" ht="15"/>
    <row r="469471" ht="15"/>
    <row r="469472" ht="15"/>
    <row r="469473" ht="15"/>
    <row r="469474" ht="15"/>
    <row r="469475" ht="15"/>
    <row r="469476" ht="15"/>
    <row r="469477" ht="15"/>
    <row r="469478" ht="15"/>
    <row r="469479" ht="15"/>
    <row r="469480" ht="15"/>
    <row r="469481" ht="15"/>
    <row r="469482" ht="15"/>
    <row r="469483" ht="15"/>
    <row r="469484" ht="15"/>
    <row r="469485" ht="15"/>
    <row r="469486" ht="15"/>
    <row r="469487" ht="15"/>
    <row r="469488" ht="15"/>
    <row r="469489" ht="15"/>
    <row r="469490" ht="15"/>
    <row r="469491" ht="15"/>
    <row r="469492" ht="15"/>
    <row r="469493" ht="15"/>
    <row r="469494" ht="15"/>
    <row r="469495" ht="15"/>
    <row r="469496" ht="15"/>
    <row r="469497" ht="15"/>
    <row r="469498" ht="15"/>
    <row r="469499" ht="15"/>
    <row r="469500" ht="15"/>
    <row r="469501" ht="15"/>
    <row r="469502" ht="15"/>
    <row r="469503" ht="15"/>
    <row r="469504" ht="15"/>
    <row r="469505" ht="15"/>
    <row r="469506" ht="15"/>
    <row r="469507" ht="15"/>
    <row r="469508" ht="15"/>
    <row r="469509" ht="15"/>
    <row r="469510" ht="15"/>
    <row r="469511" ht="15"/>
    <row r="469512" ht="15"/>
    <row r="469513" ht="15"/>
    <row r="469514" ht="15"/>
    <row r="469515" ht="15"/>
    <row r="469516" ht="15"/>
    <row r="469517" ht="15"/>
    <row r="469518" ht="15"/>
    <row r="469519" ht="15"/>
    <row r="469520" ht="15"/>
    <row r="469521" ht="15"/>
    <row r="469522" ht="15"/>
    <row r="469523" ht="15"/>
    <row r="469524" ht="15"/>
    <row r="469525" ht="15"/>
    <row r="469526" ht="15"/>
    <row r="469527" ht="15"/>
    <row r="469528" ht="15"/>
    <row r="469529" ht="15"/>
    <row r="469530" ht="15"/>
    <row r="469531" ht="15"/>
    <row r="469532" ht="15"/>
    <row r="469533" ht="15"/>
    <row r="469534" ht="15"/>
    <row r="469535" ht="15"/>
    <row r="469536" ht="15"/>
    <row r="469537" ht="15"/>
    <row r="469538" ht="15"/>
    <row r="469539" ht="15"/>
    <row r="469540" ht="15"/>
    <row r="469541" ht="15"/>
    <row r="469542" ht="15"/>
    <row r="469543" ht="15"/>
    <row r="469544" ht="15"/>
    <row r="469545" ht="15"/>
    <row r="469546" ht="15"/>
    <row r="469547" ht="15"/>
    <row r="469548" ht="15"/>
    <row r="469549" ht="15"/>
    <row r="469550" ht="15"/>
    <row r="469551" ht="15"/>
    <row r="469552" ht="15"/>
    <row r="469553" ht="15"/>
    <row r="469554" ht="15"/>
    <row r="469555" ht="15"/>
    <row r="469556" ht="15"/>
    <row r="469557" ht="15"/>
    <row r="469558" ht="15"/>
    <row r="469559" ht="15"/>
    <row r="469560" ht="15"/>
    <row r="469561" ht="15"/>
    <row r="469562" ht="15"/>
    <row r="469563" ht="15"/>
    <row r="469564" ht="15"/>
    <row r="469565" ht="15"/>
    <row r="469566" ht="15"/>
    <row r="469567" ht="15"/>
    <row r="469568" ht="15"/>
    <row r="469569" ht="15"/>
    <row r="469570" ht="15"/>
    <row r="469571" ht="15"/>
    <row r="469572" ht="15"/>
    <row r="469573" ht="15"/>
    <row r="469574" ht="15"/>
    <row r="469575" ht="15"/>
    <row r="469576" ht="15"/>
    <row r="469577" ht="15"/>
    <row r="469578" ht="15"/>
    <row r="469579" ht="15"/>
    <row r="469580" ht="15"/>
    <row r="469581" ht="15"/>
    <row r="469582" ht="15"/>
    <row r="469583" ht="15"/>
    <row r="469584" ht="15"/>
    <row r="469585" ht="15"/>
    <row r="469586" ht="15"/>
    <row r="469587" ht="15"/>
    <row r="469588" ht="15"/>
    <row r="469589" ht="15"/>
    <row r="469590" ht="15"/>
    <row r="469591" ht="15"/>
    <row r="469592" ht="15"/>
    <row r="469593" ht="15"/>
    <row r="469594" ht="15"/>
    <row r="469595" ht="15"/>
    <row r="469596" ht="15"/>
    <row r="469597" ht="15"/>
    <row r="469598" ht="15"/>
    <row r="469599" ht="15"/>
    <row r="469600" ht="15"/>
    <row r="469601" ht="15"/>
    <row r="469602" ht="15"/>
    <row r="469603" ht="15"/>
    <row r="469604" ht="15"/>
    <row r="469605" ht="15"/>
    <row r="469606" ht="15"/>
    <row r="469607" ht="15"/>
    <row r="469608" ht="15"/>
    <row r="469609" ht="15"/>
    <row r="469610" ht="15"/>
    <row r="469611" ht="15"/>
    <row r="469612" ht="15"/>
    <row r="469613" ht="15"/>
    <row r="469614" ht="15"/>
    <row r="469615" ht="15"/>
    <row r="469616" ht="15"/>
    <row r="469617" ht="15"/>
    <row r="469618" ht="15"/>
    <row r="469619" ht="15"/>
    <row r="469620" ht="15"/>
    <row r="469621" ht="15"/>
    <row r="469622" ht="15"/>
    <row r="469623" ht="15"/>
    <row r="469624" ht="15"/>
    <row r="469625" ht="15"/>
    <row r="469626" ht="15"/>
    <row r="469627" ht="15"/>
    <row r="469628" ht="15"/>
    <row r="469629" ht="15"/>
    <row r="469630" ht="15"/>
    <row r="469631" ht="15"/>
    <row r="469632" ht="15"/>
    <row r="469633" ht="15"/>
    <row r="469634" ht="15"/>
    <row r="469635" ht="15"/>
    <row r="469636" ht="15"/>
    <row r="469637" ht="15"/>
    <row r="469638" ht="15"/>
    <row r="469639" ht="15"/>
    <row r="469640" ht="15"/>
    <row r="469641" ht="15"/>
    <row r="469642" ht="15"/>
    <row r="469643" ht="15"/>
    <row r="469644" ht="15"/>
    <row r="469645" ht="15"/>
    <row r="469646" ht="15"/>
    <row r="469647" ht="15"/>
    <row r="469648" ht="15"/>
    <row r="469649" ht="15"/>
    <row r="469650" ht="15"/>
    <row r="469651" ht="15"/>
    <row r="469652" ht="15"/>
    <row r="469653" ht="15"/>
    <row r="469654" ht="15"/>
    <row r="469655" ht="15"/>
    <row r="469656" ht="15"/>
    <row r="469657" ht="15"/>
    <row r="469658" ht="15"/>
    <row r="469659" ht="15"/>
    <row r="469660" ht="15"/>
    <row r="469661" ht="15"/>
    <row r="469662" ht="15"/>
    <row r="469663" ht="15"/>
    <row r="469664" ht="15"/>
    <row r="469665" ht="15"/>
    <row r="469666" ht="15"/>
    <row r="469667" ht="15"/>
    <row r="469668" ht="15"/>
    <row r="469669" ht="15"/>
    <row r="469670" ht="15"/>
    <row r="469671" ht="15"/>
    <row r="469672" ht="15"/>
    <row r="469673" ht="15"/>
    <row r="469674" ht="15"/>
    <row r="469675" ht="15"/>
    <row r="469676" ht="15"/>
    <row r="469677" ht="15"/>
    <row r="469678" ht="15"/>
    <row r="469679" ht="15"/>
    <row r="469680" ht="15"/>
    <row r="469681" ht="15"/>
    <row r="469682" ht="15"/>
    <row r="469683" ht="15"/>
    <row r="469684" ht="15"/>
    <row r="469685" ht="15"/>
    <row r="469686" ht="15"/>
    <row r="469687" ht="15"/>
    <row r="469688" ht="15"/>
    <row r="469689" ht="15"/>
    <row r="469690" ht="15"/>
    <row r="469691" ht="15"/>
    <row r="469692" ht="15"/>
    <row r="469693" ht="15"/>
    <row r="469694" ht="15"/>
    <row r="469695" ht="15"/>
    <row r="469696" ht="15"/>
    <row r="469697" ht="15"/>
    <row r="469698" ht="15"/>
    <row r="469699" ht="15"/>
    <row r="469700" ht="15"/>
    <row r="469701" ht="15"/>
    <row r="469702" ht="15"/>
    <row r="469703" ht="15"/>
    <row r="469704" ht="15"/>
    <row r="469705" ht="15"/>
    <row r="469706" ht="15"/>
    <row r="469707" ht="15"/>
    <row r="469708" ht="15"/>
    <row r="469709" ht="15"/>
    <row r="469710" ht="15"/>
    <row r="469711" ht="15"/>
    <row r="469712" ht="15"/>
    <row r="469713" ht="15"/>
    <row r="469714" ht="15"/>
    <row r="469715" ht="15"/>
    <row r="469716" ht="15"/>
    <row r="469717" ht="15"/>
    <row r="469718" ht="15"/>
    <row r="469719" ht="15"/>
    <row r="469720" ht="15"/>
    <row r="469721" ht="15"/>
    <row r="469722" ht="15"/>
    <row r="469723" ht="15"/>
    <row r="469724" ht="15"/>
    <row r="469725" ht="15"/>
    <row r="469726" ht="15"/>
    <row r="469727" ht="15"/>
    <row r="469728" ht="15"/>
    <row r="469729" ht="15"/>
    <row r="469730" ht="15"/>
    <row r="469731" ht="15"/>
    <row r="469732" ht="15"/>
    <row r="469733" ht="15"/>
    <row r="469734" ht="15"/>
    <row r="469735" ht="15"/>
    <row r="469736" ht="15"/>
    <row r="469737" ht="15"/>
    <row r="469738" ht="15"/>
    <row r="469739" ht="15"/>
    <row r="469740" ht="15"/>
    <row r="469741" ht="15"/>
    <row r="469742" ht="15"/>
    <row r="469743" ht="15"/>
    <row r="469744" ht="15"/>
    <row r="469745" ht="15"/>
    <row r="469746" ht="15"/>
    <row r="469747" ht="15"/>
    <row r="469748" ht="15"/>
    <row r="469749" ht="15"/>
    <row r="469750" ht="15"/>
    <row r="469751" ht="15"/>
    <row r="469752" ht="15"/>
    <row r="469753" ht="15"/>
    <row r="469754" ht="15"/>
    <row r="469755" ht="15"/>
    <row r="469756" ht="15"/>
    <row r="469757" ht="15"/>
    <row r="469758" ht="15"/>
    <row r="469759" ht="15"/>
    <row r="469760" ht="15"/>
    <row r="469761" ht="15"/>
    <row r="469762" ht="15"/>
    <row r="469763" ht="15"/>
    <row r="469764" ht="15"/>
    <row r="469765" ht="15"/>
    <row r="469766" ht="15"/>
    <row r="469767" ht="15"/>
    <row r="469768" ht="15"/>
    <row r="469769" ht="15"/>
    <row r="469770" ht="15"/>
    <row r="469771" ht="15"/>
    <row r="469772" ht="15"/>
    <row r="469773" ht="15"/>
    <row r="469774" ht="15"/>
    <row r="469775" ht="15"/>
    <row r="469776" ht="15"/>
    <row r="469777" ht="15"/>
    <row r="469778" ht="15"/>
    <row r="469779" ht="15"/>
    <row r="469780" ht="15"/>
    <row r="469781" ht="15"/>
    <row r="469782" ht="15"/>
    <row r="469783" ht="15"/>
    <row r="469784" ht="15"/>
    <row r="469785" ht="15"/>
    <row r="469786" ht="15"/>
    <row r="469787" ht="15"/>
    <row r="469788" ht="15"/>
    <row r="469789" ht="15"/>
    <row r="469790" ht="15"/>
    <row r="469791" ht="15"/>
    <row r="469792" ht="15"/>
    <row r="469793" ht="15"/>
    <row r="469794" ht="15"/>
    <row r="469795" ht="15"/>
    <row r="469796" ht="15"/>
    <row r="469797" ht="15"/>
    <row r="469798" ht="15"/>
    <row r="469799" ht="15"/>
    <row r="469800" ht="15"/>
    <row r="469801" ht="15"/>
    <row r="469802" ht="15"/>
    <row r="469803" ht="15"/>
    <row r="469804" ht="15"/>
    <row r="469805" ht="15"/>
    <row r="469806" ht="15"/>
    <row r="469807" ht="15"/>
    <row r="469808" ht="15"/>
    <row r="469809" ht="15"/>
    <row r="469810" ht="15"/>
    <row r="469811" ht="15"/>
    <row r="469812" ht="15"/>
    <row r="469813" ht="15"/>
    <row r="469814" ht="15"/>
    <row r="469815" ht="15"/>
    <row r="469816" ht="15"/>
    <row r="469817" ht="15"/>
    <row r="469818" ht="15"/>
    <row r="469819" ht="15"/>
    <row r="469820" ht="15"/>
    <row r="469821" ht="15"/>
    <row r="469822" ht="15"/>
    <row r="469823" ht="15"/>
    <row r="469824" ht="15"/>
    <row r="469825" ht="15"/>
    <row r="469826" ht="15"/>
    <row r="469827" ht="15"/>
    <row r="469828" ht="15"/>
    <row r="469829" ht="15"/>
    <row r="469830" ht="15"/>
    <row r="469831" ht="15"/>
    <row r="469832" ht="15"/>
    <row r="469833" ht="15"/>
    <row r="469834" ht="15"/>
    <row r="469835" ht="15"/>
    <row r="469836" ht="15"/>
    <row r="469837" ht="15"/>
    <row r="469838" ht="15"/>
    <row r="469839" ht="15"/>
    <row r="469840" ht="15"/>
    <row r="469841" ht="15"/>
    <row r="469842" ht="15"/>
    <row r="469843" ht="15"/>
    <row r="469844" ht="15"/>
    <row r="469845" ht="15"/>
    <row r="469846" ht="15"/>
    <row r="469847" ht="15"/>
    <row r="469848" ht="15"/>
    <row r="469849" ht="15"/>
    <row r="469850" ht="15"/>
    <row r="469851" ht="15"/>
    <row r="469852" ht="15"/>
    <row r="469853" ht="15"/>
    <row r="469854" ht="15"/>
    <row r="469855" ht="15"/>
    <row r="469856" ht="15"/>
    <row r="469857" ht="15"/>
    <row r="469858" ht="15"/>
    <row r="469859" ht="15"/>
    <row r="469860" ht="15"/>
    <row r="469861" ht="15"/>
    <row r="469862" ht="15"/>
    <row r="469863" ht="15"/>
    <row r="469864" ht="15"/>
    <row r="469865" ht="15"/>
    <row r="469866" ht="15"/>
    <row r="469867" ht="15"/>
    <row r="469868" ht="15"/>
    <row r="469869" ht="15"/>
    <row r="469870" ht="15"/>
    <row r="469871" ht="15"/>
    <row r="469872" ht="15"/>
    <row r="469873" ht="15"/>
    <row r="469874" ht="15"/>
    <row r="469875" ht="15"/>
    <row r="469876" ht="15"/>
    <row r="469877" ht="15"/>
    <row r="469878" ht="15"/>
    <row r="469879" ht="15"/>
    <row r="469880" ht="15"/>
    <row r="469881" ht="15"/>
    <row r="469882" ht="15"/>
    <row r="469883" ht="15"/>
    <row r="469884" ht="15"/>
    <row r="469885" ht="15"/>
    <row r="469886" ht="15"/>
    <row r="469887" ht="15"/>
    <row r="469888" ht="15"/>
    <row r="469889" ht="15"/>
    <row r="469890" ht="15"/>
    <row r="469891" ht="15"/>
    <row r="469892" ht="15"/>
    <row r="469893" ht="15"/>
    <row r="469894" ht="15"/>
    <row r="469895" ht="15"/>
    <row r="469896" ht="15"/>
    <row r="469897" ht="15"/>
    <row r="469898" ht="15"/>
    <row r="469899" ht="15"/>
    <row r="469900" ht="15"/>
    <row r="469901" ht="15"/>
    <row r="469902" ht="15"/>
    <row r="469903" ht="15"/>
    <row r="469904" ht="15"/>
    <row r="469905" ht="15"/>
    <row r="469906" ht="15"/>
    <row r="469907" ht="15"/>
    <row r="469908" ht="15"/>
    <row r="469909" ht="15"/>
    <row r="469910" ht="15"/>
    <row r="469911" ht="15"/>
    <row r="469912" ht="15"/>
    <row r="469913" ht="15"/>
    <row r="469914" ht="15"/>
    <row r="469915" ht="15"/>
    <row r="469916" ht="15"/>
    <row r="469917" ht="15"/>
    <row r="469918" ht="15"/>
    <row r="469919" ht="15"/>
    <row r="469920" ht="15"/>
    <row r="469921" ht="15"/>
    <row r="469922" ht="15"/>
    <row r="469923" ht="15"/>
    <row r="469924" ht="15"/>
    <row r="469925" ht="15"/>
    <row r="469926" ht="15"/>
    <row r="469927" ht="15"/>
    <row r="469928" ht="15"/>
    <row r="469929" ht="15"/>
    <row r="469930" ht="15"/>
    <row r="469931" ht="15"/>
    <row r="469932" ht="15"/>
    <row r="469933" ht="15"/>
    <row r="469934" ht="15"/>
    <row r="469935" ht="15"/>
    <row r="469936" ht="15"/>
    <row r="469937" ht="15"/>
    <row r="469938" ht="15"/>
    <row r="469939" ht="15"/>
    <row r="469940" ht="15"/>
    <row r="469941" ht="15"/>
    <row r="469942" ht="15"/>
    <row r="469943" ht="15"/>
    <row r="469944" ht="15"/>
    <row r="469945" ht="15"/>
    <row r="469946" ht="15"/>
    <row r="469947" ht="15"/>
    <row r="469948" ht="15"/>
    <row r="469949" ht="15"/>
    <row r="469950" ht="15"/>
    <row r="469951" ht="15"/>
    <row r="469952" ht="15"/>
    <row r="469953" ht="15"/>
    <row r="469954" ht="15"/>
    <row r="469955" ht="15"/>
    <row r="469956" ht="15"/>
    <row r="469957" ht="15"/>
    <row r="469958" ht="15"/>
    <row r="469959" ht="15"/>
    <row r="469960" ht="15"/>
    <row r="469961" ht="15"/>
    <row r="469962" ht="15"/>
    <row r="469963" ht="15"/>
    <row r="469964" ht="15"/>
    <row r="469965" ht="15"/>
    <row r="469966" ht="15"/>
    <row r="469967" ht="15"/>
    <row r="469968" ht="15"/>
    <row r="469969" ht="15"/>
    <row r="469970" ht="15"/>
    <row r="469971" ht="15"/>
    <row r="469972" ht="15"/>
    <row r="469973" ht="15"/>
    <row r="469974" ht="15"/>
    <row r="469975" ht="15"/>
    <row r="469976" ht="15"/>
    <row r="469977" ht="15"/>
    <row r="469978" ht="15"/>
    <row r="469979" ht="15"/>
    <row r="469980" ht="15"/>
    <row r="469981" ht="15"/>
    <row r="469982" ht="15"/>
    <row r="469983" ht="15"/>
    <row r="469984" ht="15"/>
    <row r="469985" ht="15"/>
    <row r="469986" ht="15"/>
    <row r="469987" ht="15"/>
    <row r="469988" ht="15"/>
    <row r="469989" ht="15"/>
    <row r="469990" ht="15"/>
    <row r="469991" ht="15"/>
    <row r="469992" ht="15"/>
    <row r="469993" ht="15"/>
    <row r="469994" ht="15"/>
    <row r="469995" ht="15"/>
    <row r="469996" ht="15"/>
    <row r="469997" ht="15"/>
    <row r="469998" ht="15"/>
    <row r="469999" ht="15"/>
    <row r="470000" ht="15"/>
    <row r="470001" ht="15"/>
    <row r="470002" ht="15"/>
    <row r="470003" ht="15"/>
    <row r="470004" ht="15"/>
    <row r="470005" ht="15"/>
    <row r="470006" ht="15"/>
    <row r="470007" ht="15"/>
    <row r="470008" ht="15"/>
    <row r="470009" ht="15"/>
    <row r="470010" ht="15"/>
    <row r="470011" ht="15"/>
    <row r="470012" ht="15"/>
    <row r="470013" ht="15"/>
    <row r="470014" ht="15"/>
    <row r="470015" ht="15"/>
    <row r="470016" ht="15"/>
    <row r="470017" ht="15"/>
    <row r="470018" ht="15"/>
    <row r="470019" ht="15"/>
    <row r="470020" ht="15"/>
    <row r="470021" ht="15"/>
    <row r="470022" ht="15"/>
    <row r="470023" ht="15"/>
    <row r="470024" ht="15"/>
    <row r="470025" ht="15"/>
    <row r="470026" ht="15"/>
    <row r="470027" ht="15"/>
    <row r="470028" ht="15"/>
    <row r="470029" ht="15"/>
    <row r="470030" ht="15"/>
    <row r="470031" ht="15"/>
    <row r="470032" ht="15"/>
    <row r="470033" ht="15"/>
    <row r="470034" ht="15"/>
    <row r="470035" ht="15"/>
    <row r="470036" ht="15"/>
    <row r="470037" ht="15"/>
    <row r="470038" ht="15"/>
    <row r="470039" ht="15"/>
    <row r="470040" ht="15"/>
    <row r="470041" ht="15"/>
    <row r="470042" ht="15"/>
    <row r="470043" ht="15"/>
    <row r="470044" ht="15"/>
    <row r="470045" ht="15"/>
    <row r="470046" ht="15"/>
    <row r="470047" ht="15"/>
    <row r="470048" ht="15"/>
    <row r="470049" ht="15"/>
    <row r="470050" ht="15"/>
    <row r="470051" ht="15"/>
    <row r="470052" ht="15"/>
    <row r="470053" ht="15"/>
    <row r="470054" ht="15"/>
    <row r="470055" ht="15"/>
    <row r="470056" ht="15"/>
    <row r="470057" ht="15"/>
    <row r="470058" ht="15"/>
    <row r="470059" ht="15"/>
    <row r="470060" ht="15"/>
    <row r="470061" ht="15"/>
    <row r="470062" ht="15"/>
    <row r="470063" ht="15"/>
    <row r="470064" ht="15"/>
    <row r="470065" ht="15"/>
    <row r="470066" ht="15"/>
    <row r="470067" ht="15"/>
    <row r="470068" ht="15"/>
    <row r="470069" ht="15"/>
    <row r="470070" ht="15"/>
    <row r="470071" ht="15"/>
    <row r="470072" ht="15"/>
    <row r="470073" ht="15"/>
    <row r="470074" ht="15"/>
    <row r="470075" ht="15"/>
    <row r="470076" ht="15"/>
    <row r="470077" ht="15"/>
    <row r="470078" ht="15"/>
    <row r="470079" ht="15"/>
    <row r="470080" ht="15"/>
    <row r="470081" ht="15"/>
    <row r="470082" ht="15"/>
    <row r="470083" ht="15"/>
    <row r="470084" ht="15"/>
    <row r="470085" ht="15"/>
    <row r="470086" ht="15"/>
    <row r="470087" ht="15"/>
    <row r="470088" ht="15"/>
    <row r="470089" ht="15"/>
    <row r="470090" ht="15"/>
    <row r="470091" ht="15"/>
    <row r="470092" ht="15"/>
    <row r="470093" ht="15"/>
    <row r="470094" ht="15"/>
    <row r="470095" ht="15"/>
    <row r="470096" ht="15"/>
    <row r="470097" ht="15"/>
    <row r="470098" ht="15"/>
    <row r="470099" ht="15"/>
    <row r="470100" ht="15"/>
    <row r="470101" ht="15"/>
    <row r="470102" ht="15"/>
    <row r="470103" ht="15"/>
    <row r="470104" ht="15"/>
    <row r="470105" ht="15"/>
    <row r="470106" ht="15"/>
    <row r="470107" ht="15"/>
    <row r="470108" ht="15"/>
    <row r="470109" ht="15"/>
    <row r="470110" ht="15"/>
    <row r="470111" ht="15"/>
    <row r="470112" ht="15"/>
    <row r="470113" ht="15"/>
    <row r="470114" ht="15"/>
    <row r="470115" ht="15"/>
    <row r="470116" ht="15"/>
    <row r="470117" ht="15"/>
    <row r="470118" ht="15"/>
    <row r="470119" ht="15"/>
    <row r="470120" ht="15"/>
    <row r="470121" ht="15"/>
    <row r="470122" ht="15"/>
    <row r="470123" ht="15"/>
    <row r="470124" ht="15"/>
    <row r="470125" ht="15"/>
    <row r="470126" ht="15"/>
    <row r="470127" ht="15"/>
    <row r="470128" ht="15"/>
    <row r="470129" ht="15"/>
    <row r="470130" ht="15"/>
    <row r="470131" ht="15"/>
    <row r="470132" ht="15"/>
    <row r="470133" ht="15"/>
    <row r="470134" ht="15"/>
    <row r="470135" ht="15"/>
    <row r="470136" ht="15"/>
    <row r="470137" ht="15"/>
    <row r="470138" ht="15"/>
    <row r="470139" ht="15"/>
    <row r="470140" ht="15"/>
    <row r="470141" ht="15"/>
    <row r="470142" ht="15"/>
    <row r="470143" ht="15"/>
    <row r="470144" ht="15"/>
    <row r="470145" ht="15"/>
    <row r="470146" ht="15"/>
    <row r="470147" ht="15"/>
    <row r="470148" ht="15"/>
    <row r="470149" ht="15"/>
    <row r="470150" ht="15"/>
    <row r="470151" ht="15"/>
    <row r="470152" ht="15"/>
    <row r="470153" ht="15"/>
    <row r="470154" ht="15"/>
    <row r="470155" ht="15"/>
    <row r="470156" ht="15"/>
    <row r="470157" ht="15"/>
    <row r="470158" ht="15"/>
    <row r="470159" ht="15"/>
    <row r="470160" ht="15"/>
    <row r="470161" ht="15"/>
    <row r="470162" ht="15"/>
    <row r="470163" ht="15"/>
    <row r="470164" ht="15"/>
    <row r="470165" ht="15"/>
    <row r="470166" ht="15"/>
    <row r="470167" ht="15"/>
    <row r="470168" ht="15"/>
    <row r="470169" ht="15"/>
    <row r="470170" ht="15"/>
    <row r="470171" ht="15"/>
    <row r="470172" ht="15"/>
    <row r="470173" ht="15"/>
    <row r="470174" ht="15"/>
    <row r="470175" ht="15"/>
    <row r="470176" ht="15"/>
    <row r="470177" ht="15"/>
    <row r="470178" ht="15"/>
    <row r="470179" ht="15"/>
    <row r="470180" ht="15"/>
    <row r="470181" ht="15"/>
    <row r="470182" ht="15"/>
    <row r="470183" ht="15"/>
    <row r="470184" ht="15"/>
    <row r="470185" ht="15"/>
    <row r="470186" ht="15"/>
    <row r="470187" ht="15"/>
    <row r="470188" ht="15"/>
    <row r="470189" ht="15"/>
    <row r="470190" ht="15"/>
    <row r="470191" ht="15"/>
    <row r="470192" ht="15"/>
    <row r="470193" ht="15"/>
    <row r="470194" ht="15"/>
    <row r="470195" ht="15"/>
    <row r="470196" ht="15"/>
    <row r="470197" ht="15"/>
    <row r="470198" ht="15"/>
    <row r="470199" ht="15"/>
    <row r="470200" ht="15"/>
    <row r="470201" ht="15"/>
    <row r="470202" ht="15"/>
    <row r="470203" ht="15"/>
    <row r="470204" ht="15"/>
    <row r="470205" ht="15"/>
    <row r="470206" ht="15"/>
    <row r="470207" ht="15"/>
    <row r="470208" ht="15"/>
    <row r="470209" ht="15"/>
    <row r="470210" ht="15"/>
    <row r="470211" ht="15"/>
    <row r="470212" ht="15"/>
    <row r="470213" ht="15"/>
    <row r="470214" ht="15"/>
    <row r="470215" ht="15"/>
    <row r="470216" ht="15"/>
    <row r="470217" ht="15"/>
    <row r="470218" ht="15"/>
    <row r="470219" ht="15"/>
    <row r="470220" ht="15"/>
    <row r="470221" ht="15"/>
    <row r="470222" ht="15"/>
    <row r="470223" ht="15"/>
    <row r="470224" ht="15"/>
    <row r="470225" ht="15"/>
    <row r="470226" ht="15"/>
    <row r="470227" ht="15"/>
    <row r="470228" ht="15"/>
    <row r="470229" ht="15"/>
    <row r="470230" ht="15"/>
    <row r="470231" ht="15"/>
    <row r="470232" ht="15"/>
    <row r="470233" ht="15"/>
    <row r="470234" ht="15"/>
    <row r="470235" ht="15"/>
    <row r="470236" ht="15"/>
    <row r="470237" ht="15"/>
    <row r="470238" ht="15"/>
    <row r="470239" ht="15"/>
    <row r="470240" ht="15"/>
    <row r="470241" ht="15"/>
    <row r="470242" ht="15"/>
    <row r="470243" ht="15"/>
    <row r="470244" ht="15"/>
    <row r="470245" ht="15"/>
    <row r="470246" ht="15"/>
    <row r="470247" ht="15"/>
    <row r="470248" ht="15"/>
    <row r="470249" ht="15"/>
    <row r="470250" ht="15"/>
    <row r="470251" ht="15"/>
    <row r="470252" ht="15"/>
    <row r="470253" ht="15"/>
    <row r="470254" ht="15"/>
    <row r="470255" ht="15"/>
    <row r="470256" ht="15"/>
    <row r="470257" ht="15"/>
    <row r="470258" ht="15"/>
    <row r="470259" ht="15"/>
    <row r="470260" ht="15"/>
    <row r="470261" ht="15"/>
    <row r="470262" ht="15"/>
    <row r="470263" ht="15"/>
    <row r="470264" ht="15"/>
    <row r="470265" ht="15"/>
    <row r="470266" ht="15"/>
    <row r="470267" ht="15"/>
    <row r="470268" ht="15"/>
    <row r="470269" ht="15"/>
    <row r="470270" ht="15"/>
    <row r="470271" ht="15"/>
    <row r="470272" ht="15"/>
    <row r="470273" ht="15"/>
    <row r="470274" ht="15"/>
    <row r="470275" ht="15"/>
    <row r="470276" ht="15"/>
    <row r="470277" ht="15"/>
    <row r="470278" ht="15"/>
    <row r="470279" ht="15"/>
    <row r="470280" ht="15"/>
    <row r="470281" ht="15"/>
    <row r="470282" ht="15"/>
    <row r="470283" ht="15"/>
    <row r="470284" ht="15"/>
    <row r="470285" ht="15"/>
    <row r="470286" ht="15"/>
    <row r="470287" ht="15"/>
    <row r="470288" ht="15"/>
    <row r="470289" ht="15"/>
    <row r="470290" ht="15"/>
    <row r="470291" ht="15"/>
    <row r="470292" ht="15"/>
    <row r="470293" ht="15"/>
    <row r="470294" ht="15"/>
    <row r="470295" ht="15"/>
    <row r="470296" ht="15"/>
    <row r="470297" ht="15"/>
    <row r="470298" ht="15"/>
    <row r="470299" ht="15"/>
    <row r="470300" ht="15"/>
    <row r="470301" ht="15"/>
    <row r="470302" ht="15"/>
    <row r="470303" ht="15"/>
    <row r="470304" ht="15"/>
    <row r="470305" ht="15"/>
    <row r="470306" ht="15"/>
    <row r="470307" ht="15"/>
    <row r="470308" ht="15"/>
    <row r="470309" ht="15"/>
    <row r="470310" ht="15"/>
    <row r="470311" ht="15"/>
    <row r="470312" ht="15"/>
    <row r="470313" ht="15"/>
    <row r="470314" ht="15"/>
    <row r="470315" ht="15"/>
    <row r="470316" ht="15"/>
    <row r="470317" ht="15"/>
    <row r="470318" ht="15"/>
    <row r="470319" ht="15"/>
    <row r="470320" ht="15"/>
    <row r="470321" ht="15"/>
    <row r="470322" ht="15"/>
    <row r="470323" ht="15"/>
    <row r="470324" ht="15"/>
    <row r="470325" ht="15"/>
    <row r="470326" ht="15"/>
    <row r="470327" ht="15"/>
    <row r="470328" ht="15"/>
    <row r="470329" ht="15"/>
    <row r="470330" ht="15"/>
    <row r="470331" ht="15"/>
    <row r="470332" ht="15"/>
    <row r="470333" ht="15"/>
    <row r="470334" ht="15"/>
    <row r="470335" ht="15"/>
    <row r="470336" ht="15"/>
    <row r="470337" ht="15"/>
    <row r="470338" ht="15"/>
    <row r="470339" ht="15"/>
    <row r="470340" ht="15"/>
    <row r="470341" ht="15"/>
    <row r="470342" ht="15"/>
    <row r="470343" ht="15"/>
    <row r="470344" ht="15"/>
    <row r="470345" ht="15"/>
    <row r="470346" ht="15"/>
    <row r="470347" ht="15"/>
    <row r="470348" ht="15"/>
    <row r="470349" ht="15"/>
    <row r="470350" ht="15"/>
    <row r="470351" ht="15"/>
    <row r="470352" ht="15"/>
    <row r="470353" ht="15"/>
    <row r="470354" ht="15"/>
    <row r="470355" ht="15"/>
    <row r="470356" ht="15"/>
    <row r="470357" ht="15"/>
    <row r="470358" ht="15"/>
    <row r="470359" ht="15"/>
    <row r="470360" ht="15"/>
    <row r="470361" ht="15"/>
    <row r="470362" ht="15"/>
    <row r="470363" ht="15"/>
    <row r="470364" ht="15"/>
    <row r="470365" ht="15"/>
    <row r="470366" ht="15"/>
    <row r="470367" ht="15"/>
    <row r="470368" ht="15"/>
    <row r="470369" ht="15"/>
    <row r="470370" ht="15"/>
    <row r="470371" ht="15"/>
    <row r="470372" ht="15"/>
    <row r="470373" ht="15"/>
    <row r="470374" ht="15"/>
    <row r="470375" ht="15"/>
    <row r="470376" ht="15"/>
    <row r="470377" ht="15"/>
    <row r="470378" ht="15"/>
    <row r="470379" ht="15"/>
    <row r="470380" ht="15"/>
    <row r="470381" ht="15"/>
    <row r="470382" ht="15"/>
    <row r="470383" ht="15"/>
    <row r="470384" ht="15"/>
    <row r="470385" ht="15"/>
    <row r="470386" ht="15"/>
    <row r="470387" ht="15"/>
    <row r="470388" ht="15"/>
    <row r="470389" ht="15"/>
    <row r="470390" ht="15"/>
    <row r="470391" ht="15"/>
    <row r="470392" ht="15"/>
    <row r="470393" ht="15"/>
    <row r="470394" ht="15"/>
    <row r="470395" ht="15"/>
    <row r="470396" ht="15"/>
    <row r="470397" ht="15"/>
    <row r="470398" ht="15"/>
    <row r="470399" ht="15"/>
    <row r="470400" ht="15"/>
    <row r="470401" ht="15"/>
    <row r="470402" ht="15"/>
    <row r="470403" ht="15"/>
    <row r="470404" ht="15"/>
    <row r="470405" ht="15"/>
    <row r="470406" ht="15"/>
    <row r="470407" ht="15"/>
    <row r="470408" ht="15"/>
    <row r="470409" ht="15"/>
    <row r="470410" ht="15"/>
    <row r="470411" ht="15"/>
    <row r="470412" ht="15"/>
    <row r="470413" ht="15"/>
    <row r="470414" ht="15"/>
    <row r="470415" ht="15"/>
    <row r="470416" ht="15"/>
    <row r="470417" ht="15"/>
    <row r="470418" ht="15"/>
    <row r="470419" ht="15"/>
    <row r="470420" ht="15"/>
    <row r="470421" ht="15"/>
    <row r="470422" ht="15"/>
    <row r="470423" ht="15"/>
    <row r="470424" ht="15"/>
    <row r="470425" ht="15"/>
    <row r="470426" ht="15"/>
    <row r="470427" ht="15"/>
    <row r="470428" ht="15"/>
    <row r="470429" ht="15"/>
    <row r="470430" ht="15"/>
    <row r="470431" ht="15"/>
    <row r="470432" ht="15"/>
    <row r="470433" ht="15"/>
    <row r="470434" ht="15"/>
    <row r="470435" ht="15"/>
    <row r="470436" ht="15"/>
    <row r="470437" ht="15"/>
    <row r="470438" ht="15"/>
    <row r="470439" ht="15"/>
    <row r="470440" ht="15"/>
    <row r="470441" ht="15"/>
    <row r="470442" ht="15"/>
    <row r="470443" ht="15"/>
    <row r="470444" ht="15"/>
    <row r="470445" ht="15"/>
    <row r="470446" ht="15"/>
    <row r="470447" ht="15"/>
    <row r="470448" ht="15"/>
    <row r="470449" ht="15"/>
    <row r="470450" ht="15"/>
    <row r="470451" ht="15"/>
    <row r="470452" ht="15"/>
    <row r="470453" ht="15"/>
    <row r="470454" ht="15"/>
    <row r="470455" ht="15"/>
    <row r="470456" ht="15"/>
    <row r="470457" ht="15"/>
    <row r="470458" ht="15"/>
    <row r="470459" ht="15"/>
    <row r="470460" ht="15"/>
    <row r="470461" ht="15"/>
    <row r="470462" ht="15"/>
    <row r="470463" ht="15"/>
    <row r="470464" ht="15"/>
    <row r="470465" ht="15"/>
    <row r="470466" ht="15"/>
    <row r="470467" ht="15"/>
    <row r="470468" ht="15"/>
    <row r="470469" ht="15"/>
    <row r="470470" ht="15"/>
    <row r="470471" ht="15"/>
    <row r="470472" ht="15"/>
    <row r="470473" ht="15"/>
    <row r="470474" ht="15"/>
    <row r="470475" ht="15"/>
    <row r="470476" ht="15"/>
    <row r="470477" ht="15"/>
    <row r="470478" ht="15"/>
    <row r="470479" ht="15"/>
    <row r="470480" ht="15"/>
    <row r="470481" ht="15"/>
    <row r="470482" ht="15"/>
    <row r="470483" ht="15"/>
    <row r="470484" ht="15"/>
    <row r="470485" ht="15"/>
    <row r="470486" ht="15"/>
    <row r="470487" ht="15"/>
    <row r="470488" ht="15"/>
    <row r="470489" ht="15"/>
    <row r="470490" ht="15"/>
    <row r="470491" ht="15"/>
    <row r="470492" ht="15"/>
    <row r="470493" ht="15"/>
    <row r="470494" ht="15"/>
    <row r="470495" ht="15"/>
    <row r="470496" ht="15"/>
    <row r="470497" ht="15"/>
    <row r="470498" ht="15"/>
    <row r="470499" ht="15"/>
    <row r="470500" ht="15"/>
    <row r="470501" ht="15"/>
    <row r="470502" ht="15"/>
    <row r="470503" ht="15"/>
    <row r="470504" ht="15"/>
    <row r="470505" ht="15"/>
    <row r="470506" ht="15"/>
    <row r="470507" ht="15"/>
    <row r="470508" ht="15"/>
    <row r="470509" ht="15"/>
    <row r="470510" ht="15"/>
    <row r="470511" ht="15"/>
    <row r="470512" ht="15"/>
    <row r="470513" ht="15"/>
    <row r="470514" ht="15"/>
    <row r="470515" ht="15"/>
    <row r="470516" ht="15"/>
    <row r="470517" ht="15"/>
    <row r="470518" ht="15"/>
    <row r="470519" ht="15"/>
    <row r="470520" ht="15"/>
    <row r="470521" ht="15"/>
    <row r="470522" ht="15"/>
    <row r="470523" ht="15"/>
    <row r="470524" ht="15"/>
    <row r="470525" ht="15"/>
    <row r="470526" ht="15"/>
    <row r="470527" ht="15"/>
    <row r="470528" ht="15"/>
    <row r="470529" ht="15"/>
    <row r="470530" ht="15"/>
    <row r="470531" ht="15"/>
    <row r="470532" ht="15"/>
    <row r="470533" ht="15"/>
    <row r="470534" ht="15"/>
    <row r="470535" ht="15"/>
    <row r="470536" ht="15"/>
    <row r="470537" ht="15"/>
    <row r="470538" ht="15"/>
    <row r="470539" ht="15"/>
    <row r="470540" ht="15"/>
    <row r="470541" ht="15"/>
    <row r="470542" ht="15"/>
    <row r="470543" ht="15"/>
    <row r="470544" ht="15"/>
    <row r="470545" ht="15"/>
    <row r="470546" ht="15"/>
    <row r="470547" ht="15"/>
    <row r="470548" ht="15"/>
    <row r="470549" ht="15"/>
    <row r="470550" ht="15"/>
    <row r="470551" ht="15"/>
    <row r="470552" ht="15"/>
    <row r="470553" ht="15"/>
    <row r="470554" ht="15"/>
    <row r="470555" ht="15"/>
    <row r="470556" ht="15"/>
    <row r="470557" ht="15"/>
    <row r="470558" ht="15"/>
    <row r="470559" ht="15"/>
    <row r="470560" ht="15"/>
    <row r="470561" ht="15"/>
    <row r="470562" ht="15"/>
    <row r="470563" ht="15"/>
    <row r="470564" ht="15"/>
    <row r="470565" ht="15"/>
    <row r="470566" ht="15"/>
    <row r="470567" ht="15"/>
    <row r="470568" ht="15"/>
    <row r="470569" ht="15"/>
    <row r="470570" ht="15"/>
    <row r="470571" ht="15"/>
    <row r="470572" ht="15"/>
    <row r="470573" ht="15"/>
    <row r="470574" ht="15"/>
    <row r="470575" ht="15"/>
    <row r="470576" ht="15"/>
    <row r="470577" ht="15"/>
    <row r="470578" ht="15"/>
    <row r="470579" ht="15"/>
    <row r="470580" ht="15"/>
    <row r="470581" ht="15"/>
    <row r="470582" ht="15"/>
    <row r="470583" ht="15"/>
    <row r="470584" ht="15"/>
    <row r="470585" ht="15"/>
    <row r="470586" ht="15"/>
    <row r="470587" ht="15"/>
    <row r="470588" ht="15"/>
    <row r="470589" ht="15"/>
    <row r="470590" ht="15"/>
    <row r="470591" ht="15"/>
    <row r="470592" ht="15"/>
    <row r="470593" ht="15"/>
    <row r="470594" ht="15"/>
    <row r="470595" ht="15"/>
    <row r="470596" ht="15"/>
    <row r="470597" ht="15"/>
    <row r="470598" ht="15"/>
    <row r="470599" ht="15"/>
    <row r="470600" ht="15"/>
    <row r="470601" ht="15"/>
    <row r="470602" ht="15"/>
    <row r="470603" ht="15"/>
    <row r="470604" ht="15"/>
    <row r="470605" ht="15"/>
    <row r="470606" ht="15"/>
    <row r="470607" ht="15"/>
    <row r="470608" ht="15"/>
    <row r="470609" ht="15"/>
    <row r="470610" ht="15"/>
    <row r="470611" ht="15"/>
    <row r="470612" ht="15"/>
    <row r="470613" ht="15"/>
    <row r="470614" ht="15"/>
    <row r="470615" ht="15"/>
    <row r="470616" ht="15"/>
    <row r="470617" ht="15"/>
    <row r="470618" ht="15"/>
    <row r="470619" ht="15"/>
    <row r="470620" ht="15"/>
    <row r="470621" ht="15"/>
    <row r="470622" ht="15"/>
    <row r="470623" ht="15"/>
    <row r="470624" ht="15"/>
    <row r="470625" ht="15"/>
    <row r="470626" ht="15"/>
    <row r="470627" ht="15"/>
    <row r="470628" ht="15"/>
    <row r="470629" ht="15"/>
    <row r="470630" ht="15"/>
    <row r="470631" ht="15"/>
    <row r="470632" ht="15"/>
    <row r="470633" ht="15"/>
    <row r="470634" ht="15"/>
    <row r="470635" ht="15"/>
    <row r="470636" ht="15"/>
    <row r="470637" ht="15"/>
    <row r="470638" ht="15"/>
    <row r="470639" ht="15"/>
    <row r="470640" ht="15"/>
    <row r="470641" ht="15"/>
    <row r="470642" ht="15"/>
    <row r="470643" ht="15"/>
    <row r="470644" ht="15"/>
    <row r="470645" ht="15"/>
    <row r="470646" ht="15"/>
    <row r="470647" ht="15"/>
    <row r="470648" ht="15"/>
    <row r="470649" ht="15"/>
    <row r="470650" ht="15"/>
    <row r="470651" ht="15"/>
    <row r="470652" ht="15"/>
    <row r="470653" ht="15"/>
    <row r="470654" ht="15"/>
    <row r="470655" ht="15"/>
    <row r="470656" ht="15"/>
    <row r="470657" ht="15"/>
    <row r="470658" ht="15"/>
    <row r="470659" ht="15"/>
    <row r="470660" ht="15"/>
    <row r="470661" ht="15"/>
    <row r="470662" ht="15"/>
    <row r="470663" ht="15"/>
    <row r="470664" ht="15"/>
    <row r="470665" ht="15"/>
    <row r="470666" ht="15"/>
    <row r="470667" ht="15"/>
    <row r="470668" ht="15"/>
    <row r="470669" ht="15"/>
    <row r="470670" ht="15"/>
    <row r="470671" ht="15"/>
    <row r="470672" ht="15"/>
    <row r="470673" ht="15"/>
    <row r="470674" ht="15"/>
    <row r="470675" ht="15"/>
    <row r="470676" ht="15"/>
    <row r="470677" ht="15"/>
    <row r="470678" ht="15"/>
    <row r="470679" ht="15"/>
    <row r="470680" ht="15"/>
    <row r="470681" ht="15"/>
    <row r="470682" ht="15"/>
    <row r="470683" ht="15"/>
    <row r="470684" ht="15"/>
    <row r="470685" ht="15"/>
    <row r="470686" ht="15"/>
    <row r="470687" ht="15"/>
    <row r="470688" ht="15"/>
    <row r="470689" ht="15"/>
    <row r="470690" ht="15"/>
    <row r="470691" ht="15"/>
    <row r="470692" ht="15"/>
    <row r="470693" ht="15"/>
    <row r="470694" ht="15"/>
    <row r="470695" ht="15"/>
    <row r="470696" ht="15"/>
    <row r="470697" ht="15"/>
    <row r="470698" ht="15"/>
    <row r="470699" ht="15"/>
    <row r="470700" ht="15"/>
    <row r="470701" ht="15"/>
    <row r="470702" ht="15"/>
    <row r="470703" ht="15"/>
    <row r="470704" ht="15"/>
    <row r="470705" ht="15"/>
    <row r="470706" ht="15"/>
    <row r="470707" ht="15"/>
    <row r="470708" ht="15"/>
    <row r="470709" ht="15"/>
    <row r="470710" ht="15"/>
    <row r="470711" ht="15"/>
    <row r="470712" ht="15"/>
    <row r="470713" ht="15"/>
    <row r="470714" ht="15"/>
    <row r="470715" ht="15"/>
    <row r="470716" ht="15"/>
    <row r="470717" ht="15"/>
    <row r="470718" ht="15"/>
    <row r="470719" ht="15"/>
    <row r="470720" ht="15"/>
    <row r="470721" ht="15"/>
    <row r="470722" ht="15"/>
    <row r="470723" ht="15"/>
    <row r="470724" ht="15"/>
    <row r="470725" ht="15"/>
    <row r="470726" ht="15"/>
    <row r="470727" ht="15"/>
    <row r="470728" ht="15"/>
    <row r="470729" ht="15"/>
    <row r="470730" ht="15"/>
    <row r="470731" ht="15"/>
    <row r="470732" ht="15"/>
    <row r="470733" ht="15"/>
    <row r="470734" ht="15"/>
    <row r="470735" ht="15"/>
    <row r="470736" ht="15"/>
    <row r="470737" ht="15"/>
    <row r="470738" ht="15"/>
    <row r="470739" ht="15"/>
    <row r="470740" ht="15"/>
    <row r="470741" ht="15"/>
    <row r="470742" ht="15"/>
    <row r="470743" ht="15"/>
    <row r="470744" ht="15"/>
    <row r="470745" ht="15"/>
    <row r="470746" ht="15"/>
    <row r="470747" ht="15"/>
    <row r="470748" ht="15"/>
    <row r="470749" ht="15"/>
    <row r="470750" ht="15"/>
    <row r="470751" ht="15"/>
    <row r="470752" ht="15"/>
    <row r="470753" ht="15"/>
    <row r="470754" ht="15"/>
    <row r="470755" ht="15"/>
    <row r="470756" ht="15"/>
    <row r="470757" ht="15"/>
    <row r="470758" ht="15"/>
    <row r="470759" ht="15"/>
    <row r="470760" ht="15"/>
    <row r="470761" ht="15"/>
    <row r="470762" ht="15"/>
    <row r="470763" ht="15"/>
    <row r="470764" ht="15"/>
    <row r="470765" ht="15"/>
    <row r="470766" ht="15"/>
    <row r="470767" ht="15"/>
    <row r="470768" ht="15"/>
    <row r="470769" ht="15"/>
    <row r="470770" ht="15"/>
    <row r="470771" ht="15"/>
    <row r="470772" ht="15"/>
    <row r="470773" ht="15"/>
    <row r="470774" ht="15"/>
    <row r="470775" ht="15"/>
    <row r="470776" ht="15"/>
    <row r="470777" ht="15"/>
    <row r="470778" ht="15"/>
    <row r="470779" ht="15"/>
    <row r="470780" ht="15"/>
    <row r="470781" ht="15"/>
    <row r="470782" ht="15"/>
    <row r="470783" ht="15"/>
    <row r="470784" ht="15"/>
    <row r="470785" ht="15"/>
    <row r="470786" ht="15"/>
    <row r="470787" ht="15"/>
    <row r="470788" ht="15"/>
    <row r="470789" ht="15"/>
    <row r="470790" ht="15"/>
    <row r="470791" ht="15"/>
    <row r="470792" ht="15"/>
    <row r="470793" ht="15"/>
    <row r="470794" ht="15"/>
    <row r="470795" ht="15"/>
    <row r="470796" ht="15"/>
    <row r="470797" ht="15"/>
    <row r="470798" ht="15"/>
    <row r="470799" ht="15"/>
    <row r="470800" ht="15"/>
    <row r="470801" ht="15"/>
    <row r="470802" ht="15"/>
    <row r="470803" ht="15"/>
    <row r="470804" ht="15"/>
    <row r="470805" ht="15"/>
    <row r="470806" ht="15"/>
    <row r="470807" ht="15"/>
    <row r="470808" ht="15"/>
    <row r="470809" ht="15"/>
    <row r="470810" ht="15"/>
    <row r="470811" ht="15"/>
    <row r="470812" ht="15"/>
    <row r="470813" ht="15"/>
    <row r="470814" ht="15"/>
    <row r="470815" ht="15"/>
    <row r="470816" ht="15"/>
    <row r="470817" ht="15"/>
    <row r="470818" ht="15"/>
    <row r="470819" ht="15"/>
    <row r="470820" ht="15"/>
    <row r="470821" ht="15"/>
    <row r="470822" ht="15"/>
    <row r="470823" ht="15"/>
    <row r="470824" ht="15"/>
    <row r="470825" ht="15"/>
    <row r="470826" ht="15"/>
    <row r="470827" ht="15"/>
    <row r="470828" ht="15"/>
    <row r="470829" ht="15"/>
    <row r="470830" ht="15"/>
    <row r="470831" ht="15"/>
    <row r="470832" ht="15"/>
    <row r="470833" ht="15"/>
    <row r="470834" ht="15"/>
    <row r="470835" ht="15"/>
    <row r="470836" ht="15"/>
    <row r="470837" ht="15"/>
    <row r="470838" ht="15"/>
    <row r="470839" ht="15"/>
    <row r="470840" ht="15"/>
    <row r="470841" ht="15"/>
    <row r="470842" ht="15"/>
    <row r="470843" ht="15"/>
    <row r="470844" ht="15"/>
    <row r="470845" ht="15"/>
    <row r="470846" ht="15"/>
    <row r="470847" ht="15"/>
    <row r="470848" ht="15"/>
    <row r="470849" ht="15"/>
    <row r="470850" ht="15"/>
    <row r="470851" ht="15"/>
    <row r="470852" ht="15"/>
    <row r="470853" ht="15"/>
    <row r="470854" ht="15"/>
    <row r="470855" ht="15"/>
    <row r="470856" ht="15"/>
    <row r="470857" ht="15"/>
    <row r="470858" ht="15"/>
    <row r="470859" ht="15"/>
    <row r="470860" ht="15"/>
    <row r="470861" ht="15"/>
    <row r="470862" ht="15"/>
    <row r="470863" ht="15"/>
    <row r="470864" ht="15"/>
    <row r="470865" ht="15"/>
    <row r="470866" ht="15"/>
    <row r="470867" ht="15"/>
    <row r="470868" ht="15"/>
    <row r="470869" ht="15"/>
    <row r="470870" ht="15"/>
    <row r="470871" ht="15"/>
    <row r="470872" ht="15"/>
    <row r="470873" ht="15"/>
    <row r="470874" ht="15"/>
    <row r="470875" ht="15"/>
    <row r="470876" ht="15"/>
    <row r="470877" ht="15"/>
    <row r="470878" ht="15"/>
    <row r="470879" ht="15"/>
    <row r="470880" ht="15"/>
    <row r="470881" ht="15"/>
    <row r="470882" ht="15"/>
    <row r="470883" ht="15"/>
    <row r="470884" ht="15"/>
    <row r="470885" ht="15"/>
    <row r="470886" ht="15"/>
    <row r="470887" ht="15"/>
    <row r="470888" ht="15"/>
    <row r="470889" ht="15"/>
    <row r="470890" ht="15"/>
    <row r="470891" ht="15"/>
    <row r="470892" ht="15"/>
    <row r="470893" ht="15"/>
    <row r="470894" ht="15"/>
    <row r="470895" ht="15"/>
    <row r="470896" ht="15"/>
    <row r="470897" ht="15"/>
    <row r="470898" ht="15"/>
    <row r="470899" ht="15"/>
    <row r="470900" ht="15"/>
    <row r="470901" ht="15"/>
    <row r="470902" ht="15"/>
    <row r="470903" ht="15"/>
    <row r="470904" ht="15"/>
    <row r="470905" ht="15"/>
    <row r="470906" ht="15"/>
    <row r="470907" ht="15"/>
    <row r="470908" ht="15"/>
    <row r="470909" ht="15"/>
    <row r="470910" ht="15"/>
    <row r="470911" ht="15"/>
    <row r="470912" ht="15"/>
    <row r="470913" ht="15"/>
    <row r="470914" ht="15"/>
    <row r="470915" ht="15"/>
    <row r="470916" ht="15"/>
    <row r="470917" ht="15"/>
    <row r="470918" ht="15"/>
    <row r="470919" ht="15"/>
    <row r="470920" ht="15"/>
    <row r="470921" ht="15"/>
    <row r="470922" ht="15"/>
    <row r="470923" ht="15"/>
    <row r="470924" ht="15"/>
    <row r="470925" ht="15"/>
    <row r="470926" ht="15"/>
    <row r="470927" ht="15"/>
    <row r="470928" ht="15"/>
    <row r="470929" ht="15"/>
    <row r="470930" ht="15"/>
    <row r="470931" ht="15"/>
    <row r="470932" ht="15"/>
    <row r="470933" ht="15"/>
    <row r="470934" ht="15"/>
    <row r="470935" ht="15"/>
    <row r="470936" ht="15"/>
    <row r="470937" ht="15"/>
    <row r="470938" ht="15"/>
    <row r="470939" ht="15"/>
    <row r="470940" ht="15"/>
    <row r="470941" ht="15"/>
    <row r="470942" ht="15"/>
    <row r="470943" ht="15"/>
    <row r="470944" ht="15"/>
    <row r="470945" ht="15"/>
    <row r="470946" ht="15"/>
    <row r="470947" ht="15"/>
    <row r="470948" ht="15"/>
    <row r="470949" ht="15"/>
    <row r="470950" ht="15"/>
    <row r="470951" ht="15"/>
    <row r="470952" ht="15"/>
    <row r="470953" ht="15"/>
    <row r="470954" ht="15"/>
    <row r="470955" ht="15"/>
    <row r="470956" ht="15"/>
    <row r="470957" ht="15"/>
    <row r="470958" ht="15"/>
    <row r="470959" ht="15"/>
    <row r="470960" ht="15"/>
    <row r="470961" ht="15"/>
    <row r="470962" ht="15"/>
    <row r="470963" ht="15"/>
    <row r="470964" ht="15"/>
    <row r="470965" ht="15"/>
    <row r="470966" ht="15"/>
    <row r="470967" ht="15"/>
    <row r="470968" ht="15"/>
    <row r="470969" ht="15"/>
    <row r="470970" ht="15"/>
    <row r="470971" ht="15"/>
    <row r="470972" ht="15"/>
    <row r="470973" ht="15"/>
    <row r="470974" ht="15"/>
    <row r="470975" ht="15"/>
    <row r="470976" ht="15"/>
    <row r="470977" ht="15"/>
    <row r="470978" ht="15"/>
    <row r="470979" ht="15"/>
    <row r="470980" ht="15"/>
    <row r="470981" ht="15"/>
    <row r="470982" ht="15"/>
    <row r="470983" ht="15"/>
    <row r="470984" ht="15"/>
    <row r="470985" ht="15"/>
    <row r="470986" ht="15"/>
    <row r="470987" ht="15"/>
    <row r="470988" ht="15"/>
    <row r="470989" ht="15"/>
    <row r="470990" ht="15"/>
    <row r="470991" ht="15"/>
    <row r="470992" ht="15"/>
    <row r="470993" ht="15"/>
    <row r="470994" ht="15"/>
    <row r="470995" ht="15"/>
    <row r="470996" ht="15"/>
    <row r="470997" ht="15"/>
    <row r="470998" ht="15"/>
    <row r="470999" ht="15"/>
    <row r="471000" ht="15"/>
    <row r="471001" ht="15"/>
    <row r="471002" ht="15"/>
    <row r="471003" ht="15"/>
    <row r="471004" ht="15"/>
    <row r="471005" ht="15"/>
    <row r="471006" ht="15"/>
    <row r="471007" ht="15"/>
    <row r="471008" ht="15"/>
    <row r="471009" ht="15"/>
    <row r="471010" ht="15"/>
    <row r="471011" ht="15"/>
    <row r="471012" ht="15"/>
    <row r="471013" ht="15"/>
    <row r="471014" ht="15"/>
    <row r="471015" ht="15"/>
    <row r="471016" ht="15"/>
    <row r="471017" ht="15"/>
    <row r="471018" ht="15"/>
    <row r="471019" ht="15"/>
    <row r="471020" ht="15"/>
    <row r="471021" ht="15"/>
    <row r="471022" ht="15"/>
    <row r="471023" ht="15"/>
    <row r="471024" ht="15"/>
    <row r="471025" ht="15"/>
    <row r="471026" ht="15"/>
    <row r="471027" ht="15"/>
    <row r="471028" ht="15"/>
    <row r="471029" ht="15"/>
    <row r="471030" ht="15"/>
    <row r="471031" ht="15"/>
    <row r="471032" ht="15"/>
    <row r="471033" ht="15"/>
    <row r="471034" ht="15"/>
    <row r="471035" ht="15"/>
    <row r="471036" ht="15"/>
    <row r="471037" ht="15"/>
    <row r="471038" ht="15"/>
    <row r="471039" ht="15"/>
    <row r="471040" ht="15"/>
    <row r="471041" ht="15"/>
    <row r="471042" ht="15"/>
    <row r="471043" ht="15"/>
    <row r="471044" ht="15"/>
    <row r="471045" ht="15"/>
    <row r="471046" ht="15"/>
    <row r="471047" ht="15"/>
    <row r="471048" ht="15"/>
    <row r="471049" ht="15"/>
    <row r="471050" ht="15"/>
    <row r="471051" ht="15"/>
    <row r="471052" ht="15"/>
    <row r="471053" ht="15"/>
    <row r="471054" ht="15"/>
    <row r="471055" ht="15"/>
    <row r="471056" ht="15"/>
    <row r="471057" ht="15"/>
    <row r="471058" ht="15"/>
    <row r="471059" ht="15"/>
    <row r="471060" ht="15"/>
    <row r="471061" ht="15"/>
    <row r="471062" ht="15"/>
    <row r="471063" ht="15"/>
    <row r="471064" ht="15"/>
    <row r="471065" ht="15"/>
    <row r="471066" ht="15"/>
    <row r="471067" ht="15"/>
    <row r="471068" ht="15"/>
    <row r="471069" ht="15"/>
    <row r="471070" ht="15"/>
    <row r="471071" ht="15"/>
    <row r="471072" ht="15"/>
    <row r="471073" ht="15"/>
    <row r="471074" ht="15"/>
    <row r="471075" ht="15"/>
    <row r="471076" ht="15"/>
    <row r="471077" ht="15"/>
    <row r="471078" ht="15"/>
    <row r="471079" ht="15"/>
    <row r="471080" ht="15"/>
    <row r="471081" ht="15"/>
    <row r="471082" ht="15"/>
    <row r="471083" ht="15"/>
    <row r="471084" ht="15"/>
    <row r="471085" ht="15"/>
    <row r="471086" ht="15"/>
    <row r="471087" ht="15"/>
    <row r="471088" ht="15"/>
    <row r="471089" ht="15"/>
    <row r="471090" ht="15"/>
    <row r="471091" ht="15"/>
    <row r="471092" ht="15"/>
    <row r="471093" ht="15"/>
    <row r="471094" ht="15"/>
    <row r="471095" ht="15"/>
    <row r="471096" ht="15"/>
    <row r="471097" ht="15"/>
    <row r="471098" ht="15"/>
    <row r="471099" ht="15"/>
    <row r="471100" ht="15"/>
    <row r="471101" ht="15"/>
    <row r="471102" ht="15"/>
    <row r="471103" ht="15"/>
    <row r="471104" ht="15"/>
    <row r="471105" ht="15"/>
    <row r="471106" ht="15"/>
    <row r="471107" ht="15"/>
    <row r="471108" ht="15"/>
    <row r="471109" ht="15"/>
    <row r="471110" ht="15"/>
    <row r="471111" ht="15"/>
    <row r="471112" ht="15"/>
    <row r="471113" ht="15"/>
    <row r="471114" ht="15"/>
    <row r="471115" ht="15"/>
    <row r="471116" ht="15"/>
    <row r="471117" ht="15"/>
    <row r="471118" ht="15"/>
    <row r="471119" ht="15"/>
    <row r="471120" ht="15"/>
    <row r="471121" ht="15"/>
    <row r="471122" ht="15"/>
    <row r="471123" ht="15"/>
    <row r="471124" ht="15"/>
    <row r="471125" ht="15"/>
    <row r="471126" ht="15"/>
    <row r="471127" ht="15"/>
    <row r="471128" ht="15"/>
    <row r="471129" ht="15"/>
    <row r="471130" ht="15"/>
    <row r="471131" ht="15"/>
    <row r="471132" ht="15"/>
    <row r="471133" ht="15"/>
    <row r="471134" ht="15"/>
    <row r="471135" ht="15"/>
    <row r="471136" ht="15"/>
    <row r="471137" ht="15"/>
    <row r="471138" ht="15"/>
    <row r="471139" ht="15"/>
    <row r="471140" ht="15"/>
    <row r="471141" ht="15"/>
    <row r="471142" ht="15"/>
    <row r="471143" ht="15"/>
    <row r="471144" ht="15"/>
    <row r="471145" ht="15"/>
    <row r="471146" ht="15"/>
    <row r="471147" ht="15"/>
    <row r="471148" ht="15"/>
    <row r="471149" ht="15"/>
    <row r="471150" ht="15"/>
    <row r="471151" ht="15"/>
    <row r="471152" ht="15"/>
    <row r="471153" ht="15"/>
    <row r="471154" ht="15"/>
    <row r="471155" ht="15"/>
    <row r="471156" ht="15"/>
    <row r="471157" ht="15"/>
    <row r="471158" ht="15"/>
    <row r="471159" ht="15"/>
    <row r="471160" ht="15"/>
    <row r="471161" ht="15"/>
    <row r="471162" ht="15"/>
    <row r="471163" ht="15"/>
    <row r="471164" ht="15"/>
    <row r="471165" ht="15"/>
    <row r="471166" ht="15"/>
    <row r="471167" ht="15"/>
    <row r="471168" ht="15"/>
    <row r="471169" ht="15"/>
    <row r="471170" ht="15"/>
    <row r="471171" ht="15"/>
    <row r="471172" ht="15"/>
    <row r="471173" ht="15"/>
    <row r="471174" ht="15"/>
    <row r="471175" ht="15"/>
    <row r="471176" ht="15"/>
    <row r="471177" ht="15"/>
    <row r="471178" ht="15"/>
    <row r="471179" ht="15"/>
    <row r="471180" ht="15"/>
    <row r="471181" ht="15"/>
    <row r="471182" ht="15"/>
    <row r="471183" ht="15"/>
    <row r="471184" ht="15"/>
    <row r="471185" ht="15"/>
    <row r="471186" ht="15"/>
    <row r="471187" ht="15"/>
    <row r="471188" ht="15"/>
    <row r="471189" ht="15"/>
    <row r="471190" ht="15"/>
    <row r="471191" ht="15"/>
    <row r="471192" ht="15"/>
    <row r="471193" ht="15"/>
    <row r="471194" ht="15"/>
    <row r="471195" ht="15"/>
    <row r="471196" ht="15"/>
    <row r="471197" ht="15"/>
    <row r="471198" ht="15"/>
    <row r="471199" ht="15"/>
    <row r="471200" ht="15"/>
    <row r="471201" ht="15"/>
    <row r="471202" ht="15"/>
    <row r="471203" ht="15"/>
    <row r="471204" ht="15"/>
    <row r="471205" ht="15"/>
    <row r="471206" ht="15"/>
    <row r="471207" ht="15"/>
    <row r="471208" ht="15"/>
    <row r="471209" ht="15"/>
    <row r="471210" ht="15"/>
    <row r="471211" ht="15"/>
    <row r="471212" ht="15"/>
    <row r="471213" ht="15"/>
    <row r="471214" ht="15"/>
    <row r="471215" ht="15"/>
    <row r="471216" ht="15"/>
    <row r="471217" ht="15"/>
    <row r="471218" ht="15"/>
    <row r="471219" ht="15"/>
    <row r="471220" ht="15"/>
    <row r="471221" ht="15"/>
    <row r="471222" ht="15"/>
    <row r="471223" ht="15"/>
    <row r="471224" ht="15"/>
    <row r="471225" ht="15"/>
    <row r="471226" ht="15"/>
    <row r="471227" ht="15"/>
    <row r="471228" ht="15"/>
    <row r="471229" ht="15"/>
    <row r="471230" ht="15"/>
    <row r="471231" ht="15"/>
    <row r="471232" ht="15"/>
    <row r="471233" ht="15"/>
    <row r="471234" ht="15"/>
    <row r="471235" ht="15"/>
    <row r="471236" ht="15"/>
    <row r="471237" ht="15"/>
    <row r="471238" ht="15"/>
    <row r="471239" ht="15"/>
    <row r="471240" ht="15"/>
    <row r="471241" ht="15"/>
    <row r="471242" ht="15"/>
    <row r="471243" ht="15"/>
    <row r="471244" ht="15"/>
    <row r="471245" ht="15"/>
    <row r="471246" ht="15"/>
    <row r="471247" ht="15"/>
    <row r="471248" ht="15"/>
    <row r="471249" ht="15"/>
    <row r="471250" ht="15"/>
    <row r="471251" ht="15"/>
    <row r="471252" ht="15"/>
    <row r="471253" ht="15"/>
    <row r="471254" ht="15"/>
    <row r="471255" ht="15"/>
    <row r="471256" ht="15"/>
    <row r="471257" ht="15"/>
    <row r="471258" ht="15"/>
    <row r="471259" ht="15"/>
    <row r="471260" ht="15"/>
    <row r="471261" ht="15"/>
    <row r="471262" ht="15"/>
    <row r="471263" ht="15"/>
    <row r="471264" ht="15"/>
    <row r="471265" ht="15"/>
    <row r="471266" ht="15"/>
    <row r="471267" ht="15"/>
    <row r="471268" ht="15"/>
    <row r="471269" ht="15"/>
    <row r="471270" ht="15"/>
    <row r="471271" ht="15"/>
    <row r="471272" ht="15"/>
    <row r="471273" ht="15"/>
    <row r="471274" ht="15"/>
    <row r="471275" ht="15"/>
    <row r="471276" ht="15"/>
    <row r="471277" ht="15"/>
    <row r="471278" ht="15"/>
    <row r="471279" ht="15"/>
    <row r="471280" ht="15"/>
    <row r="471281" ht="15"/>
    <row r="471282" ht="15"/>
    <row r="471283" ht="15"/>
    <row r="471284" ht="15"/>
    <row r="471285" ht="15"/>
    <row r="471286" ht="15"/>
    <row r="471287" ht="15"/>
    <row r="471288" ht="15"/>
    <row r="471289" ht="15"/>
    <row r="471290" ht="15"/>
    <row r="471291" ht="15"/>
    <row r="471292" ht="15"/>
    <row r="471293" ht="15"/>
    <row r="471294" ht="15"/>
    <row r="471295" ht="15"/>
    <row r="471296" ht="15"/>
    <row r="471297" ht="15"/>
    <row r="471298" ht="15"/>
    <row r="471299" ht="15"/>
    <row r="471300" ht="15"/>
    <row r="471301" ht="15"/>
    <row r="471302" ht="15"/>
    <row r="471303" ht="15"/>
    <row r="471304" ht="15"/>
    <row r="471305" ht="15"/>
    <row r="471306" ht="15"/>
    <row r="471307" ht="15"/>
    <row r="471308" ht="15"/>
    <row r="471309" ht="15"/>
    <row r="471310" ht="15"/>
    <row r="471311" ht="15"/>
    <row r="471312" ht="15"/>
    <row r="471313" ht="15"/>
    <row r="471314" ht="15"/>
    <row r="471315" ht="15"/>
    <row r="471316" ht="15"/>
    <row r="471317" ht="15"/>
    <row r="471318" ht="15"/>
    <row r="471319" ht="15"/>
    <row r="471320" ht="15"/>
    <row r="471321" ht="15"/>
    <row r="471322" ht="15"/>
    <row r="471323" ht="15"/>
    <row r="471324" ht="15"/>
    <row r="471325" ht="15"/>
    <row r="471326" ht="15"/>
    <row r="471327" ht="15"/>
    <row r="471328" ht="15"/>
    <row r="471329" ht="15"/>
    <row r="471330" ht="15"/>
    <row r="471331" ht="15"/>
    <row r="471332" ht="15"/>
    <row r="471333" ht="15"/>
    <row r="471334" ht="15"/>
    <row r="471335" ht="15"/>
    <row r="471336" ht="15"/>
    <row r="471337" ht="15"/>
    <row r="471338" ht="15"/>
    <row r="471339" ht="15"/>
    <row r="471340" ht="15"/>
    <row r="471341" ht="15"/>
    <row r="471342" ht="15"/>
    <row r="471343" ht="15"/>
    <row r="471344" ht="15"/>
    <row r="471345" ht="15"/>
    <row r="471346" ht="15"/>
    <row r="471347" ht="15"/>
    <row r="471348" ht="15"/>
    <row r="471349" ht="15"/>
    <row r="471350" ht="15"/>
    <row r="471351" ht="15"/>
    <row r="471352" ht="15"/>
    <row r="471353" ht="15"/>
    <row r="471354" ht="15"/>
    <row r="471355" ht="15"/>
    <row r="471356" ht="15"/>
    <row r="471357" ht="15"/>
    <row r="471358" ht="15"/>
    <row r="471359" ht="15"/>
    <row r="471360" ht="15"/>
    <row r="471361" ht="15"/>
    <row r="471362" ht="15"/>
    <row r="471363" ht="15"/>
    <row r="471364" ht="15"/>
    <row r="471365" ht="15"/>
    <row r="471366" ht="15"/>
    <row r="471367" ht="15"/>
    <row r="471368" ht="15"/>
    <row r="471369" ht="15"/>
    <row r="471370" ht="15"/>
    <row r="471371" ht="15"/>
    <row r="471372" ht="15"/>
    <row r="471373" ht="15"/>
    <row r="471374" ht="15"/>
    <row r="471375" ht="15"/>
    <row r="471376" ht="15"/>
    <row r="471377" ht="15"/>
    <row r="471378" ht="15"/>
    <row r="471379" ht="15"/>
    <row r="471380" ht="15"/>
    <row r="471381" ht="15"/>
    <row r="471382" ht="15"/>
    <row r="471383" ht="15"/>
    <row r="471384" ht="15"/>
    <row r="471385" ht="15"/>
    <row r="471386" ht="15"/>
    <row r="471387" ht="15"/>
    <row r="471388" ht="15"/>
    <row r="471389" ht="15"/>
    <row r="471390" ht="15"/>
    <row r="471391" ht="15"/>
    <row r="471392" ht="15"/>
    <row r="471393" ht="15"/>
    <row r="471394" ht="15"/>
    <row r="471395" ht="15"/>
    <row r="471396" ht="15"/>
    <row r="471397" ht="15"/>
    <row r="471398" ht="15"/>
    <row r="471399" ht="15"/>
    <row r="471400" ht="15"/>
    <row r="471401" ht="15"/>
    <row r="471402" ht="15"/>
    <row r="471403" ht="15"/>
    <row r="471404" ht="15"/>
    <row r="471405" ht="15"/>
    <row r="471406" ht="15"/>
    <row r="471407" ht="15"/>
    <row r="471408" ht="15"/>
    <row r="471409" ht="15"/>
    <row r="471410" ht="15"/>
    <row r="471411" ht="15"/>
    <row r="471412" ht="15"/>
    <row r="471413" ht="15"/>
    <row r="471414" ht="15"/>
    <row r="471415" ht="15"/>
    <row r="471416" ht="15"/>
    <row r="471417" ht="15"/>
    <row r="471418" ht="15"/>
    <row r="471419" ht="15"/>
    <row r="471420" ht="15"/>
    <row r="471421" ht="15"/>
    <row r="471422" ht="15"/>
    <row r="471423" ht="15"/>
    <row r="471424" ht="15"/>
    <row r="471425" ht="15"/>
    <row r="471426" ht="15"/>
    <row r="471427" ht="15"/>
    <row r="471428" ht="15"/>
    <row r="471429" ht="15"/>
    <row r="471430" ht="15"/>
    <row r="471431" ht="15"/>
    <row r="471432" ht="15"/>
    <row r="471433" ht="15"/>
    <row r="471434" ht="15"/>
    <row r="471435" ht="15"/>
    <row r="471436" ht="15"/>
    <row r="471437" ht="15"/>
    <row r="471438" ht="15"/>
    <row r="471439" ht="15"/>
    <row r="471440" ht="15"/>
    <row r="471441" ht="15"/>
    <row r="471442" ht="15"/>
    <row r="471443" ht="15"/>
    <row r="471444" ht="15"/>
    <row r="471445" ht="15"/>
    <row r="471446" ht="15"/>
    <row r="471447" ht="15"/>
    <row r="471448" ht="15"/>
    <row r="471449" ht="15"/>
    <row r="471450" ht="15"/>
    <row r="471451" ht="15"/>
    <row r="471452" ht="15"/>
    <row r="471453" ht="15"/>
    <row r="471454" ht="15"/>
    <row r="471455" ht="15"/>
    <row r="471456" ht="15"/>
    <row r="471457" ht="15"/>
    <row r="471458" ht="15"/>
    <row r="471459" ht="15"/>
    <row r="471460" ht="15"/>
    <row r="471461" ht="15"/>
    <row r="471462" ht="15"/>
    <row r="471463" ht="15"/>
    <row r="471464" ht="15"/>
    <row r="471465" ht="15"/>
    <row r="471466" ht="15"/>
    <row r="471467" ht="15"/>
    <row r="471468" ht="15"/>
    <row r="471469" ht="15"/>
    <row r="471470" ht="15"/>
    <row r="471471" ht="15"/>
    <row r="471472" ht="15"/>
    <row r="471473" ht="15"/>
    <row r="471474" ht="15"/>
    <row r="471475" ht="15"/>
    <row r="471476" ht="15"/>
    <row r="471477" ht="15"/>
    <row r="471478" ht="15"/>
    <row r="471479" ht="15"/>
    <row r="471480" ht="15"/>
    <row r="471481" ht="15"/>
    <row r="471482" ht="15"/>
    <row r="471483" ht="15"/>
    <row r="471484" ht="15"/>
    <row r="471485" ht="15"/>
    <row r="471486" ht="15"/>
    <row r="471487" ht="15"/>
    <row r="471488" ht="15"/>
    <row r="471489" ht="15"/>
    <row r="471490" ht="15"/>
    <row r="471491" ht="15"/>
    <row r="471492" ht="15"/>
    <row r="471493" ht="15"/>
    <row r="471494" ht="15"/>
    <row r="471495" ht="15"/>
    <row r="471496" ht="15"/>
    <row r="471497" ht="15"/>
    <row r="471498" ht="15"/>
    <row r="471499" ht="15"/>
    <row r="471500" ht="15"/>
    <row r="471501" ht="15"/>
    <row r="471502" ht="15"/>
    <row r="471503" ht="15"/>
    <row r="471504" ht="15"/>
    <row r="471505" ht="15"/>
    <row r="471506" ht="15"/>
    <row r="471507" ht="15"/>
    <row r="471508" ht="15"/>
    <row r="471509" ht="15"/>
    <row r="471510" ht="15"/>
    <row r="471511" ht="15"/>
    <row r="471512" ht="15"/>
    <row r="471513" ht="15"/>
    <row r="471514" ht="15"/>
    <row r="471515" ht="15"/>
    <row r="471516" ht="15"/>
    <row r="471517" ht="15"/>
    <row r="471518" ht="15"/>
    <row r="471519" ht="15"/>
    <row r="471520" ht="15"/>
    <row r="471521" ht="15"/>
    <row r="471522" ht="15"/>
    <row r="471523" ht="15"/>
    <row r="471524" ht="15"/>
    <row r="471525" ht="15"/>
    <row r="471526" ht="15"/>
    <row r="471527" ht="15"/>
    <row r="471528" ht="15"/>
    <row r="471529" ht="15"/>
    <row r="471530" ht="15"/>
    <row r="471531" ht="15"/>
    <row r="471532" ht="15"/>
    <row r="471533" ht="15"/>
    <row r="471534" ht="15"/>
    <row r="471535" ht="15"/>
    <row r="471536" ht="15"/>
    <row r="471537" ht="15"/>
    <row r="471538" ht="15"/>
    <row r="471539" ht="15"/>
    <row r="471540" ht="15"/>
    <row r="471541" ht="15"/>
    <row r="471542" ht="15"/>
    <row r="471543" ht="15"/>
    <row r="471544" ht="15"/>
    <row r="471545" ht="15"/>
    <row r="471546" ht="15"/>
    <row r="471547" ht="15"/>
    <row r="471548" ht="15"/>
    <row r="471549" ht="15"/>
    <row r="471550" ht="15"/>
    <row r="471551" ht="15"/>
    <row r="471552" ht="15"/>
    <row r="471553" ht="15"/>
    <row r="471554" ht="15"/>
    <row r="471555" ht="15"/>
    <row r="471556" ht="15"/>
    <row r="471557" ht="15"/>
    <row r="471558" ht="15"/>
    <row r="471559" ht="15"/>
    <row r="471560" ht="15"/>
    <row r="471561" ht="15"/>
    <row r="471562" ht="15"/>
    <row r="471563" ht="15"/>
    <row r="471564" ht="15"/>
    <row r="471565" ht="15"/>
    <row r="471566" ht="15"/>
    <row r="471567" ht="15"/>
    <row r="471568" ht="15"/>
    <row r="471569" ht="15"/>
    <row r="471570" ht="15"/>
    <row r="471571" ht="15"/>
    <row r="471572" ht="15"/>
    <row r="471573" ht="15"/>
    <row r="471574" ht="15"/>
    <row r="471575" ht="15"/>
    <row r="471576" ht="15"/>
    <row r="471577" ht="15"/>
    <row r="471578" ht="15"/>
    <row r="471579" ht="15"/>
    <row r="471580" ht="15"/>
    <row r="471581" ht="15"/>
    <row r="471582" ht="15"/>
    <row r="471583" ht="15"/>
    <row r="471584" ht="15"/>
    <row r="471585" ht="15"/>
    <row r="471586" ht="15"/>
    <row r="471587" ht="15"/>
    <row r="471588" ht="15"/>
    <row r="471589" ht="15"/>
    <row r="471590" ht="15"/>
    <row r="471591" ht="15"/>
    <row r="471592" ht="15"/>
    <row r="471593" ht="15"/>
    <row r="471594" ht="15"/>
    <row r="471595" ht="15"/>
    <row r="471596" ht="15"/>
    <row r="471597" ht="15"/>
    <row r="471598" ht="15"/>
    <row r="471599" ht="15"/>
    <row r="471600" ht="15"/>
    <row r="471601" ht="15"/>
    <row r="471602" ht="15"/>
    <row r="471603" ht="15"/>
    <row r="471604" ht="15"/>
    <row r="471605" ht="15"/>
    <row r="471606" ht="15"/>
    <row r="471607" ht="15"/>
    <row r="471608" ht="15"/>
    <row r="471609" ht="15"/>
    <row r="471610" ht="15"/>
    <row r="471611" ht="15"/>
    <row r="471612" ht="15"/>
    <row r="471613" ht="15"/>
    <row r="471614" ht="15"/>
    <row r="471615" ht="15"/>
    <row r="471616" ht="15"/>
    <row r="471617" ht="15"/>
    <row r="471618" ht="15"/>
    <row r="471619" ht="15"/>
    <row r="471620" ht="15"/>
    <row r="471621" ht="15"/>
    <row r="471622" ht="15"/>
    <row r="471623" ht="15"/>
    <row r="471624" ht="15"/>
    <row r="471625" ht="15"/>
    <row r="471626" ht="15"/>
    <row r="471627" ht="15"/>
    <row r="471628" ht="15"/>
    <row r="471629" ht="15"/>
    <row r="471630" ht="15"/>
    <row r="471631" ht="15"/>
    <row r="471632" ht="15"/>
    <row r="471633" ht="15"/>
    <row r="471634" ht="15"/>
    <row r="471635" ht="15"/>
    <row r="471636" ht="15"/>
    <row r="471637" ht="15"/>
    <row r="471638" ht="15"/>
    <row r="471639" ht="15"/>
    <row r="471640" ht="15"/>
    <row r="471641" ht="15"/>
    <row r="471642" ht="15"/>
    <row r="471643" ht="15"/>
    <row r="471644" ht="15"/>
    <row r="471645" ht="15"/>
    <row r="471646" ht="15"/>
    <row r="471647" ht="15"/>
    <row r="471648" ht="15"/>
    <row r="471649" ht="15"/>
    <row r="471650" ht="15"/>
    <row r="471651" ht="15"/>
    <row r="471652" ht="15"/>
    <row r="471653" ht="15"/>
    <row r="471654" ht="15"/>
    <row r="471655" ht="15"/>
    <row r="471656" ht="15"/>
    <row r="471657" ht="15"/>
    <row r="471658" ht="15"/>
    <row r="471659" ht="15"/>
    <row r="471660" ht="15"/>
    <row r="471661" ht="15"/>
    <row r="471662" ht="15"/>
    <row r="471663" ht="15"/>
    <row r="471664" ht="15"/>
    <row r="471665" ht="15"/>
    <row r="471666" ht="15"/>
    <row r="471667" ht="15"/>
    <row r="471668" ht="15"/>
    <row r="471669" ht="15"/>
    <row r="471670" ht="15"/>
    <row r="471671" ht="15"/>
    <row r="471672" ht="15"/>
    <row r="471673" ht="15"/>
    <row r="471674" ht="15"/>
    <row r="471675" ht="15"/>
    <row r="471676" ht="15"/>
    <row r="471677" ht="15"/>
    <row r="471678" ht="15"/>
    <row r="471679" ht="15"/>
    <row r="471680" ht="15"/>
    <row r="471681" ht="15"/>
    <row r="471682" ht="15"/>
    <row r="471683" ht="15"/>
    <row r="471684" ht="15"/>
    <row r="471685" ht="15"/>
    <row r="471686" ht="15"/>
    <row r="471687" ht="15"/>
    <row r="471688" ht="15"/>
    <row r="471689" ht="15"/>
    <row r="471690" ht="15"/>
    <row r="471691" ht="15"/>
    <row r="471692" ht="15"/>
    <row r="471693" ht="15"/>
    <row r="471694" ht="15"/>
    <row r="471695" ht="15"/>
    <row r="471696" ht="15"/>
    <row r="471697" ht="15"/>
    <row r="471698" ht="15"/>
    <row r="471699" ht="15"/>
    <row r="471700" ht="15"/>
    <row r="471701" ht="15"/>
    <row r="471702" ht="15"/>
    <row r="471703" ht="15"/>
    <row r="471704" ht="15"/>
    <row r="471705" ht="15"/>
    <row r="471706" ht="15"/>
    <row r="471707" ht="15"/>
    <row r="471708" ht="15"/>
    <row r="471709" ht="15"/>
    <row r="471710" ht="15"/>
    <row r="471711" ht="15"/>
    <row r="471712" ht="15"/>
    <row r="471713" ht="15"/>
    <row r="471714" ht="15"/>
    <row r="471715" ht="15"/>
    <row r="471716" ht="15"/>
    <row r="471717" ht="15"/>
    <row r="471718" ht="15"/>
    <row r="471719" ht="15"/>
    <row r="471720" ht="15"/>
    <row r="471721" ht="15"/>
    <row r="471722" ht="15"/>
    <row r="471723" ht="15"/>
    <row r="471724" ht="15"/>
    <row r="471725" ht="15"/>
    <row r="471726" ht="15"/>
    <row r="471727" ht="15"/>
    <row r="471728" ht="15"/>
    <row r="471729" ht="15"/>
    <row r="471730" ht="15"/>
    <row r="471731" ht="15"/>
    <row r="471732" ht="15"/>
    <row r="471733" ht="15"/>
    <row r="471734" ht="15"/>
    <row r="471735" ht="15"/>
    <row r="471736" ht="15"/>
    <row r="471737" ht="15"/>
    <row r="471738" ht="15"/>
    <row r="471739" ht="15"/>
    <row r="471740" ht="15"/>
    <row r="471741" ht="15"/>
    <row r="471742" ht="15"/>
    <row r="471743" ht="15"/>
    <row r="471744" ht="15"/>
    <row r="471745" ht="15"/>
    <row r="471746" ht="15"/>
    <row r="471747" ht="15"/>
    <row r="471748" ht="15"/>
    <row r="471749" ht="15"/>
    <row r="471750" ht="15"/>
    <row r="471751" ht="15"/>
    <row r="471752" ht="15"/>
    <row r="471753" ht="15"/>
    <row r="471754" ht="15"/>
    <row r="471755" ht="15"/>
    <row r="471756" ht="15"/>
    <row r="471757" ht="15"/>
    <row r="471758" ht="15"/>
    <row r="471759" ht="15"/>
    <row r="471760" ht="15"/>
    <row r="471761" ht="15"/>
    <row r="471762" ht="15"/>
    <row r="471763" ht="15"/>
    <row r="471764" ht="15"/>
    <row r="471765" ht="15"/>
    <row r="471766" ht="15"/>
    <row r="471767" ht="15"/>
    <row r="471768" ht="15"/>
    <row r="471769" ht="15"/>
    <row r="471770" ht="15"/>
    <row r="471771" ht="15"/>
    <row r="471772" ht="15"/>
    <row r="471773" ht="15"/>
    <row r="471774" ht="15"/>
    <row r="471775" ht="15"/>
    <row r="471776" ht="15"/>
    <row r="471777" ht="15"/>
    <row r="471778" ht="15"/>
    <row r="471779" ht="15"/>
    <row r="471780" ht="15"/>
    <row r="471781" ht="15"/>
    <row r="471782" ht="15"/>
    <row r="471783" ht="15"/>
    <row r="471784" ht="15"/>
    <row r="471785" ht="15"/>
    <row r="471786" ht="15"/>
    <row r="471787" ht="15"/>
    <row r="471788" ht="15"/>
    <row r="471789" ht="15"/>
    <row r="471790" ht="15"/>
    <row r="471791" ht="15"/>
    <row r="471792" ht="15"/>
    <row r="471793" ht="15"/>
    <row r="471794" ht="15"/>
    <row r="471795" ht="15"/>
    <row r="471796" ht="15"/>
    <row r="471797" ht="15"/>
    <row r="471798" ht="15"/>
    <row r="471799" ht="15"/>
    <row r="471800" ht="15"/>
    <row r="471801" ht="15"/>
    <row r="471802" ht="15"/>
    <row r="471803" ht="15"/>
    <row r="471804" ht="15"/>
    <row r="471805" ht="15"/>
    <row r="471806" ht="15"/>
    <row r="471807" ht="15"/>
    <row r="471808" ht="15"/>
    <row r="471809" ht="15"/>
    <row r="471810" ht="15"/>
    <row r="471811" ht="15"/>
    <row r="471812" ht="15"/>
    <row r="471813" ht="15"/>
    <row r="471814" ht="15"/>
    <row r="471815" ht="15"/>
    <row r="471816" ht="15"/>
    <row r="471817" ht="15"/>
    <row r="471818" ht="15"/>
    <row r="471819" ht="15"/>
    <row r="471820" ht="15"/>
    <row r="471821" ht="15"/>
    <row r="471822" ht="15"/>
    <row r="471823" ht="15"/>
    <row r="471824" ht="15"/>
    <row r="471825" ht="15"/>
    <row r="471826" ht="15"/>
    <row r="471827" ht="15"/>
    <row r="471828" ht="15"/>
    <row r="471829" ht="15"/>
    <row r="471830" ht="15"/>
    <row r="471831" ht="15"/>
    <row r="471832" ht="15"/>
    <row r="471833" ht="15"/>
    <row r="471834" ht="15"/>
    <row r="471835" ht="15"/>
    <row r="471836" ht="15"/>
    <row r="471837" ht="15"/>
    <row r="471838" ht="15"/>
    <row r="471839" ht="15"/>
    <row r="471840" ht="15"/>
    <row r="471841" ht="15"/>
    <row r="471842" ht="15"/>
    <row r="471843" ht="15"/>
    <row r="471844" ht="15"/>
    <row r="471845" ht="15"/>
    <row r="471846" ht="15"/>
    <row r="471847" ht="15"/>
    <row r="471848" ht="15"/>
    <row r="471849" ht="15"/>
    <row r="471850" ht="15"/>
    <row r="471851" ht="15"/>
    <row r="471852" ht="15"/>
    <row r="471853" ht="15"/>
    <row r="471854" ht="15"/>
    <row r="471855" ht="15"/>
    <row r="471856" ht="15"/>
    <row r="471857" ht="15"/>
    <row r="471858" ht="15"/>
    <row r="471859" ht="15"/>
    <row r="471860" ht="15"/>
    <row r="471861" ht="15"/>
    <row r="471862" ht="15"/>
    <row r="471863" ht="15"/>
    <row r="471864" ht="15"/>
    <row r="471865" ht="15"/>
    <row r="471866" ht="15"/>
    <row r="471867" ht="15"/>
    <row r="471868" ht="15"/>
    <row r="471869" ht="15"/>
    <row r="471870" ht="15"/>
    <row r="471871" ht="15"/>
    <row r="471872" ht="15"/>
    <row r="471873" ht="15"/>
    <row r="471874" ht="15"/>
    <row r="471875" ht="15"/>
    <row r="471876" ht="15"/>
    <row r="471877" ht="15"/>
    <row r="471878" ht="15"/>
    <row r="471879" ht="15"/>
    <row r="471880" ht="15"/>
    <row r="471881" ht="15"/>
    <row r="471882" ht="15"/>
    <row r="471883" ht="15"/>
    <row r="471884" ht="15"/>
    <row r="471885" ht="15"/>
    <row r="471886" ht="15"/>
    <row r="471887" ht="15"/>
    <row r="471888" ht="15"/>
    <row r="471889" ht="15"/>
    <row r="471890" ht="15"/>
    <row r="471891" ht="15"/>
    <row r="471892" ht="15"/>
    <row r="471893" ht="15"/>
    <row r="471894" ht="15"/>
    <row r="471895" ht="15"/>
    <row r="471896" ht="15"/>
    <row r="471897" ht="15"/>
    <row r="471898" ht="15"/>
    <row r="471899" ht="15"/>
    <row r="471900" ht="15"/>
    <row r="471901" ht="15"/>
    <row r="471902" ht="15"/>
    <row r="471903" ht="15"/>
    <row r="471904" ht="15"/>
    <row r="471905" ht="15"/>
    <row r="471906" ht="15"/>
    <row r="471907" ht="15"/>
    <row r="471908" ht="15"/>
    <row r="471909" ht="15"/>
    <row r="471910" ht="15"/>
    <row r="471911" ht="15"/>
    <row r="471912" ht="15"/>
    <row r="471913" ht="15"/>
    <row r="471914" ht="15"/>
    <row r="471915" ht="15"/>
    <row r="471916" ht="15"/>
    <row r="471917" ht="15"/>
    <row r="471918" ht="15"/>
    <row r="471919" ht="15"/>
    <row r="471920" ht="15"/>
    <row r="471921" ht="15"/>
    <row r="471922" ht="15"/>
    <row r="471923" ht="15"/>
    <row r="471924" ht="15"/>
    <row r="471925" ht="15"/>
    <row r="471926" ht="15"/>
    <row r="471927" ht="15"/>
    <row r="471928" ht="15"/>
    <row r="471929" ht="15"/>
    <row r="471930" ht="15"/>
    <row r="471931" ht="15"/>
    <row r="471932" ht="15"/>
    <row r="471933" ht="15"/>
    <row r="471934" ht="15"/>
    <row r="471935" ht="15"/>
    <row r="471936" ht="15"/>
    <row r="471937" ht="15"/>
    <row r="471938" ht="15"/>
    <row r="471939" ht="15"/>
    <row r="471940" ht="15"/>
    <row r="471941" ht="15"/>
    <row r="471942" ht="15"/>
    <row r="471943" ht="15"/>
    <row r="471944" ht="15"/>
    <row r="471945" ht="15"/>
    <row r="471946" ht="15"/>
    <row r="471947" ht="15"/>
    <row r="471948" ht="15"/>
    <row r="471949" ht="15"/>
    <row r="471950" ht="15"/>
    <row r="471951" ht="15"/>
    <row r="471952" ht="15"/>
    <row r="471953" ht="15"/>
    <row r="471954" ht="15"/>
    <row r="471955" ht="15"/>
    <row r="471956" ht="15"/>
    <row r="471957" ht="15"/>
    <row r="471958" ht="15"/>
    <row r="471959" ht="15"/>
    <row r="471960" ht="15"/>
    <row r="471961" ht="15"/>
    <row r="471962" ht="15"/>
    <row r="471963" ht="15"/>
    <row r="471964" ht="15"/>
    <row r="471965" ht="15"/>
    <row r="471966" ht="15"/>
    <row r="471967" ht="15"/>
    <row r="471968" ht="15"/>
    <row r="471969" ht="15"/>
    <row r="471970" ht="15"/>
    <row r="471971" ht="15"/>
    <row r="471972" ht="15"/>
    <row r="471973" ht="15"/>
    <row r="471974" ht="15"/>
    <row r="471975" ht="15"/>
    <row r="471976" ht="15"/>
    <row r="471977" ht="15"/>
    <row r="471978" ht="15"/>
    <row r="471979" ht="15"/>
    <row r="471980" ht="15"/>
    <row r="471981" ht="15"/>
    <row r="471982" ht="15"/>
    <row r="471983" ht="15"/>
    <row r="471984" ht="15"/>
    <row r="471985" ht="15"/>
    <row r="471986" ht="15"/>
    <row r="471987" ht="15"/>
    <row r="471988" ht="15"/>
    <row r="471989" ht="15"/>
    <row r="471990" ht="15"/>
    <row r="471991" ht="15"/>
    <row r="471992" ht="15"/>
    <row r="471993" ht="15"/>
    <row r="471994" ht="15"/>
    <row r="471995" ht="15"/>
    <row r="471996" ht="15"/>
    <row r="471997" ht="15"/>
    <row r="471998" ht="15"/>
    <row r="471999" ht="15"/>
    <row r="472000" ht="15"/>
    <row r="472001" ht="15"/>
    <row r="472002" ht="15"/>
    <row r="472003" ht="15"/>
    <row r="472004" ht="15"/>
    <row r="472005" ht="15"/>
    <row r="472006" ht="15"/>
    <row r="472007" ht="15"/>
    <row r="472008" ht="15"/>
    <row r="472009" ht="15"/>
    <row r="472010" ht="15"/>
    <row r="472011" ht="15"/>
    <row r="472012" ht="15"/>
    <row r="472013" ht="15"/>
    <row r="472014" ht="15"/>
    <row r="472015" ht="15"/>
    <row r="472016" ht="15"/>
    <row r="472017" ht="15"/>
    <row r="472018" ht="15"/>
    <row r="472019" ht="15"/>
    <row r="472020" ht="15"/>
    <row r="472021" ht="15"/>
    <row r="472022" ht="15"/>
    <row r="472023" ht="15"/>
    <row r="472024" ht="15"/>
    <row r="472025" ht="15"/>
    <row r="472026" ht="15"/>
    <row r="472027" ht="15"/>
    <row r="472028" ht="15"/>
    <row r="472029" ht="15"/>
    <row r="472030" ht="15"/>
    <row r="472031" ht="15"/>
    <row r="472032" ht="15"/>
    <row r="472033" ht="15"/>
    <row r="472034" ht="15"/>
    <row r="472035" ht="15"/>
    <row r="472036" ht="15"/>
    <row r="472037" ht="15"/>
    <row r="472038" ht="15"/>
    <row r="472039" ht="15"/>
    <row r="472040" ht="15"/>
    <row r="472041" ht="15"/>
    <row r="472042" ht="15"/>
    <row r="472043" ht="15"/>
    <row r="472044" ht="15"/>
    <row r="472045" ht="15"/>
    <row r="472046" ht="15"/>
    <row r="472047" ht="15"/>
    <row r="472048" ht="15"/>
    <row r="472049" ht="15"/>
    <row r="472050" ht="15"/>
    <row r="472051" ht="15"/>
    <row r="472052" ht="15"/>
    <row r="472053" ht="15"/>
    <row r="472054" ht="15"/>
    <row r="472055" ht="15"/>
    <row r="472056" ht="15"/>
    <row r="472057" ht="15"/>
    <row r="472058" ht="15"/>
    <row r="472059" ht="15"/>
    <row r="472060" ht="15"/>
    <row r="472061" ht="15"/>
    <row r="472062" ht="15"/>
    <row r="472063" ht="15"/>
    <row r="472064" ht="15"/>
    <row r="472065" ht="15"/>
    <row r="472066" ht="15"/>
    <row r="472067" ht="15"/>
    <row r="472068" ht="15"/>
    <row r="472069" ht="15"/>
    <row r="472070" ht="15"/>
    <row r="472071" ht="15"/>
    <row r="472072" ht="15"/>
    <row r="472073" ht="15"/>
    <row r="472074" ht="15"/>
    <row r="472075" ht="15"/>
    <row r="472076" ht="15"/>
    <row r="472077" ht="15"/>
    <row r="472078" ht="15"/>
    <row r="472079" ht="15"/>
    <row r="472080" ht="15"/>
    <row r="472081" ht="15"/>
    <row r="472082" ht="15"/>
    <row r="472083" ht="15"/>
    <row r="472084" ht="15"/>
    <row r="472085" ht="15"/>
    <row r="472086" ht="15"/>
    <row r="472087" ht="15"/>
    <row r="472088" ht="15"/>
    <row r="472089" ht="15"/>
    <row r="472090" ht="15"/>
    <row r="472091" ht="15"/>
    <row r="472092" ht="15"/>
    <row r="472093" ht="15"/>
    <row r="472094" ht="15"/>
    <row r="472095" ht="15"/>
    <row r="472096" ht="15"/>
    <row r="472097" ht="15"/>
    <row r="472098" ht="15"/>
    <row r="472099" ht="15"/>
    <row r="472100" ht="15"/>
    <row r="472101" ht="15"/>
    <row r="472102" ht="15"/>
    <row r="472103" ht="15"/>
    <row r="472104" ht="15"/>
    <row r="472105" ht="15"/>
    <row r="472106" ht="15"/>
    <row r="472107" ht="15"/>
    <row r="472108" ht="15"/>
    <row r="472109" ht="15"/>
    <row r="472110" ht="15"/>
    <row r="472111" ht="15"/>
    <row r="472112" ht="15"/>
    <row r="472113" ht="15"/>
    <row r="472114" ht="15"/>
    <row r="472115" ht="15"/>
    <row r="472116" ht="15"/>
    <row r="472117" ht="15"/>
    <row r="472118" ht="15"/>
    <row r="472119" ht="15"/>
    <row r="472120" ht="15"/>
    <row r="472121" ht="15"/>
    <row r="472122" ht="15"/>
    <row r="472123" ht="15"/>
    <row r="472124" ht="15"/>
    <row r="472125" ht="15"/>
    <row r="472126" ht="15"/>
    <row r="472127" ht="15"/>
    <row r="472128" ht="15"/>
    <row r="472129" ht="15"/>
    <row r="472130" ht="15"/>
    <row r="472131" ht="15"/>
    <row r="472132" ht="15"/>
    <row r="472133" ht="15"/>
    <row r="472134" ht="15"/>
    <row r="472135" ht="15"/>
    <row r="472136" ht="15"/>
    <row r="472137" ht="15"/>
    <row r="472138" ht="15"/>
    <row r="472139" ht="15"/>
    <row r="472140" ht="15"/>
    <row r="472141" ht="15"/>
    <row r="472142" ht="15"/>
    <row r="472143" ht="15"/>
    <row r="472144" ht="15"/>
    <row r="472145" ht="15"/>
    <row r="472146" ht="15"/>
    <row r="472147" ht="15"/>
    <row r="472148" ht="15"/>
    <row r="472149" ht="15"/>
    <row r="472150" ht="15"/>
    <row r="472151" ht="15"/>
    <row r="472152" ht="15"/>
    <row r="472153" ht="15"/>
    <row r="472154" ht="15"/>
    <row r="472155" ht="15"/>
    <row r="472156" ht="15"/>
    <row r="472157" ht="15"/>
    <row r="472158" ht="15"/>
    <row r="472159" ht="15"/>
    <row r="472160" ht="15"/>
    <row r="472161" ht="15"/>
    <row r="472162" ht="15"/>
    <row r="472163" ht="15"/>
    <row r="472164" ht="15"/>
    <row r="472165" ht="15"/>
    <row r="472166" ht="15"/>
    <row r="472167" ht="15"/>
    <row r="472168" ht="15"/>
    <row r="472169" ht="15"/>
    <row r="472170" ht="15"/>
    <row r="472171" ht="15"/>
    <row r="472172" ht="15"/>
    <row r="472173" ht="15"/>
    <row r="472174" ht="15"/>
    <row r="472175" ht="15"/>
    <row r="472176" ht="15"/>
    <row r="472177" ht="15"/>
    <row r="472178" ht="15"/>
    <row r="472179" ht="15"/>
    <row r="472180" ht="15"/>
    <row r="472181" ht="15"/>
    <row r="472182" ht="15"/>
    <row r="472183" ht="15"/>
    <row r="472184" ht="15"/>
    <row r="472185" ht="15"/>
    <row r="472186" ht="15"/>
    <row r="472187" ht="15"/>
    <row r="472188" ht="15"/>
    <row r="472189" ht="15"/>
    <row r="472190" ht="15"/>
    <row r="472191" ht="15"/>
    <row r="472192" ht="15"/>
    <row r="472193" ht="15"/>
    <row r="472194" ht="15"/>
    <row r="472195" ht="15"/>
    <row r="472196" ht="15"/>
    <row r="472197" ht="15"/>
    <row r="472198" ht="15"/>
    <row r="472199" ht="15"/>
    <row r="472200" ht="15"/>
    <row r="472201" ht="15"/>
    <row r="472202" ht="15"/>
    <row r="472203" ht="15"/>
    <row r="472204" ht="15"/>
    <row r="472205" ht="15"/>
    <row r="472206" ht="15"/>
    <row r="472207" ht="15"/>
    <row r="472208" ht="15"/>
    <row r="472209" ht="15"/>
    <row r="472210" ht="15"/>
    <row r="472211" ht="15"/>
    <row r="472212" ht="15"/>
    <row r="472213" ht="15"/>
    <row r="472214" ht="15"/>
    <row r="472215" ht="15"/>
    <row r="472216" ht="15"/>
    <row r="472217" ht="15"/>
    <row r="472218" ht="15"/>
    <row r="472219" ht="15"/>
    <row r="472220" ht="15"/>
    <row r="472221" ht="15"/>
    <row r="472222" ht="15"/>
    <row r="472223" ht="15"/>
    <row r="472224" ht="15"/>
    <row r="472225" ht="15"/>
    <row r="472226" ht="15"/>
    <row r="472227" ht="15"/>
    <row r="472228" ht="15"/>
    <row r="472229" ht="15"/>
    <row r="472230" ht="15"/>
    <row r="472231" ht="15"/>
    <row r="472232" ht="15"/>
    <row r="472233" ht="15"/>
    <row r="472234" ht="15"/>
    <row r="472235" ht="15"/>
    <row r="472236" ht="15"/>
    <row r="472237" ht="15"/>
    <row r="472238" ht="15"/>
    <row r="472239" ht="15"/>
    <row r="472240" ht="15"/>
    <row r="472241" ht="15"/>
    <row r="472242" ht="15"/>
    <row r="472243" ht="15"/>
    <row r="472244" ht="15"/>
    <row r="472245" ht="15"/>
    <row r="472246" ht="15"/>
    <row r="472247" ht="15"/>
    <row r="472248" ht="15"/>
    <row r="472249" ht="15"/>
    <row r="472250" ht="15"/>
    <row r="472251" ht="15"/>
    <row r="472252" ht="15"/>
    <row r="472253" ht="15"/>
    <row r="472254" ht="15"/>
    <row r="472255" ht="15"/>
    <row r="472256" ht="15"/>
    <row r="472257" ht="15"/>
    <row r="472258" ht="15"/>
    <row r="472259" ht="15"/>
    <row r="472260" ht="15"/>
    <row r="472261" ht="15"/>
    <row r="472262" ht="15"/>
    <row r="472263" ht="15"/>
    <row r="472264" ht="15"/>
    <row r="472265" ht="15"/>
    <row r="472266" ht="15"/>
    <row r="472267" ht="15"/>
    <row r="472268" ht="15"/>
    <row r="472269" ht="15"/>
    <row r="472270" ht="15"/>
    <row r="472271" ht="15"/>
    <row r="472272" ht="15"/>
    <row r="472273" ht="15"/>
    <row r="472274" ht="15"/>
    <row r="472275" ht="15"/>
    <row r="472276" ht="15"/>
    <row r="472277" ht="15"/>
    <row r="472278" ht="15"/>
    <row r="472279" ht="15"/>
    <row r="472280" ht="15"/>
    <row r="472281" ht="15"/>
    <row r="472282" ht="15"/>
    <row r="472283" ht="15"/>
    <row r="472284" ht="15"/>
    <row r="472285" ht="15"/>
    <row r="472286" ht="15"/>
    <row r="472287" ht="15"/>
    <row r="472288" ht="15"/>
    <row r="472289" ht="15"/>
    <row r="472290" ht="15"/>
    <row r="472291" ht="15"/>
    <row r="472292" ht="15"/>
    <row r="472293" ht="15"/>
    <row r="472294" ht="15"/>
    <row r="472295" ht="15"/>
    <row r="472296" ht="15"/>
    <row r="472297" ht="15"/>
    <row r="472298" ht="15"/>
    <row r="472299" ht="15"/>
    <row r="472300" ht="15"/>
    <row r="472301" ht="15"/>
    <row r="472302" ht="15"/>
    <row r="472303" ht="15"/>
    <row r="472304" ht="15"/>
    <row r="472305" ht="15"/>
    <row r="472306" ht="15"/>
    <row r="472307" ht="15"/>
    <row r="472308" ht="15"/>
    <row r="472309" ht="15"/>
    <row r="472310" ht="15"/>
    <row r="472311" ht="15"/>
    <row r="472312" ht="15"/>
    <row r="472313" ht="15"/>
    <row r="472314" ht="15"/>
    <row r="472315" ht="15"/>
    <row r="472316" ht="15"/>
    <row r="472317" ht="15"/>
    <row r="472318" ht="15"/>
    <row r="472319" ht="15"/>
    <row r="472320" ht="15"/>
    <row r="472321" ht="15"/>
    <row r="472322" ht="15"/>
    <row r="472323" ht="15"/>
    <row r="472324" ht="15"/>
    <row r="472325" ht="15"/>
    <row r="472326" ht="15"/>
    <row r="472327" ht="15"/>
    <row r="472328" ht="15"/>
    <row r="472329" ht="15"/>
    <row r="472330" ht="15"/>
    <row r="472331" ht="15"/>
    <row r="472332" ht="15"/>
    <row r="472333" ht="15"/>
    <row r="472334" ht="15"/>
    <row r="472335" ht="15"/>
    <row r="472336" ht="15"/>
    <row r="472337" ht="15"/>
    <row r="472338" ht="15"/>
    <row r="472339" ht="15"/>
    <row r="472340" ht="15"/>
    <row r="472341" ht="15"/>
    <row r="472342" ht="15"/>
    <row r="472343" ht="15"/>
    <row r="472344" ht="15"/>
    <row r="472345" ht="15"/>
    <row r="472346" ht="15"/>
    <row r="472347" ht="15"/>
    <row r="472348" ht="15"/>
    <row r="472349" ht="15"/>
    <row r="472350" ht="15"/>
    <row r="472351" ht="15"/>
    <row r="472352" ht="15"/>
    <row r="472353" ht="15"/>
    <row r="472354" ht="15"/>
    <row r="472355" ht="15"/>
    <row r="472356" ht="15"/>
    <row r="472357" ht="15"/>
    <row r="472358" ht="15"/>
    <row r="472359" ht="15"/>
    <row r="472360" ht="15"/>
    <row r="472361" ht="15"/>
    <row r="472362" ht="15"/>
    <row r="472363" ht="15"/>
    <row r="472364" ht="15"/>
    <row r="472365" ht="15"/>
    <row r="472366" ht="15"/>
    <row r="472367" ht="15"/>
    <row r="472368" ht="15"/>
    <row r="472369" ht="15"/>
    <row r="472370" ht="15"/>
    <row r="472371" ht="15"/>
    <row r="472372" ht="15"/>
    <row r="472373" ht="15"/>
    <row r="472374" ht="15"/>
    <row r="472375" ht="15"/>
    <row r="472376" ht="15"/>
    <row r="472377" ht="15"/>
    <row r="472378" ht="15"/>
    <row r="472379" ht="15"/>
    <row r="472380" ht="15"/>
    <row r="472381" ht="15"/>
    <row r="472382" ht="15"/>
    <row r="472383" ht="15"/>
    <row r="472384" ht="15"/>
    <row r="472385" ht="15"/>
    <row r="472386" ht="15"/>
    <row r="472387" ht="15"/>
    <row r="472388" ht="15"/>
    <row r="472389" ht="15"/>
    <row r="472390" ht="15"/>
    <row r="472391" ht="15"/>
    <row r="472392" ht="15"/>
    <row r="472393" ht="15"/>
    <row r="472394" ht="15"/>
    <row r="472395" ht="15"/>
    <row r="472396" ht="15"/>
    <row r="472397" ht="15"/>
    <row r="472398" ht="15"/>
    <row r="472399" ht="15"/>
    <row r="472400" ht="15"/>
    <row r="472401" ht="15"/>
    <row r="472402" ht="15"/>
    <row r="472403" ht="15"/>
    <row r="472404" ht="15"/>
    <row r="472405" ht="15"/>
    <row r="472406" ht="15"/>
    <row r="472407" ht="15"/>
    <row r="472408" ht="15"/>
    <row r="472409" ht="15"/>
    <row r="472410" ht="15"/>
    <row r="472411" ht="15"/>
    <row r="472412" ht="15"/>
    <row r="472413" ht="15"/>
    <row r="472414" ht="15"/>
    <row r="472415" ht="15"/>
    <row r="472416" ht="15"/>
    <row r="472417" ht="15"/>
    <row r="472418" ht="15"/>
    <row r="472419" ht="15"/>
    <row r="472420" ht="15"/>
    <row r="472421" ht="15"/>
    <row r="472422" ht="15"/>
    <row r="472423" ht="15"/>
    <row r="472424" ht="15"/>
    <row r="472425" ht="15"/>
    <row r="472426" ht="15"/>
    <row r="472427" ht="15"/>
    <row r="472428" ht="15"/>
    <row r="472429" ht="15"/>
    <row r="472430" ht="15"/>
    <row r="472431" ht="15"/>
    <row r="472432" ht="15"/>
    <row r="472433" ht="15"/>
    <row r="472434" ht="15"/>
    <row r="472435" ht="15"/>
    <row r="472436" ht="15"/>
    <row r="472437" ht="15"/>
    <row r="472438" ht="15"/>
    <row r="472439" ht="15"/>
    <row r="472440" ht="15"/>
    <row r="472441" ht="15"/>
    <row r="472442" ht="15"/>
    <row r="472443" ht="15"/>
    <row r="472444" ht="15"/>
    <row r="472445" ht="15"/>
    <row r="472446" ht="15"/>
    <row r="472447" ht="15"/>
    <row r="472448" ht="15"/>
    <row r="472449" ht="15"/>
    <row r="472450" ht="15"/>
    <row r="472451" ht="15"/>
    <row r="472452" ht="15"/>
    <row r="472453" ht="15"/>
    <row r="472454" ht="15"/>
    <row r="472455" ht="15"/>
    <row r="472456" ht="15"/>
    <row r="472457" ht="15"/>
    <row r="472458" ht="15"/>
    <row r="472459" ht="15"/>
    <row r="472460" ht="15"/>
    <row r="472461" ht="15"/>
    <row r="472462" ht="15"/>
    <row r="472463" ht="15"/>
    <row r="472464" ht="15"/>
    <row r="472465" ht="15"/>
    <row r="472466" ht="15"/>
    <row r="472467" ht="15"/>
    <row r="472468" ht="15"/>
    <row r="472469" ht="15"/>
    <row r="472470" ht="15"/>
    <row r="472471" ht="15"/>
    <row r="472472" ht="15"/>
    <row r="472473" ht="15"/>
    <row r="472474" ht="15"/>
    <row r="472475" ht="15"/>
    <row r="472476" ht="15"/>
    <row r="472477" ht="15"/>
    <row r="472478" ht="15"/>
    <row r="472479" ht="15"/>
    <row r="472480" ht="15"/>
    <row r="472481" ht="15"/>
    <row r="472482" ht="15"/>
    <row r="472483" ht="15"/>
    <row r="472484" ht="15"/>
    <row r="472485" ht="15"/>
    <row r="472486" ht="15"/>
    <row r="472487" ht="15"/>
    <row r="472488" ht="15"/>
    <row r="472489" ht="15"/>
    <row r="472490" ht="15"/>
    <row r="472491" ht="15"/>
    <row r="472492" ht="15"/>
    <row r="472493" ht="15"/>
    <row r="472494" ht="15"/>
    <row r="472495" ht="15"/>
    <row r="472496" ht="15"/>
    <row r="472497" ht="15"/>
    <row r="472498" ht="15"/>
    <row r="472499" ht="15"/>
    <row r="472500" ht="15"/>
    <row r="472501" ht="15"/>
    <row r="472502" ht="15"/>
    <row r="472503" ht="15"/>
    <row r="472504" ht="15"/>
    <row r="472505" ht="15"/>
    <row r="472506" ht="15"/>
    <row r="472507" ht="15"/>
    <row r="472508" ht="15"/>
    <row r="472509" ht="15"/>
    <row r="472510" ht="15"/>
    <row r="472511" ht="15"/>
    <row r="472512" ht="15"/>
    <row r="472513" ht="15"/>
    <row r="472514" ht="15"/>
    <row r="472515" ht="15"/>
    <row r="472516" ht="15"/>
    <row r="472517" ht="15"/>
    <row r="472518" ht="15"/>
    <row r="472519" ht="15"/>
    <row r="472520" ht="15"/>
    <row r="472521" ht="15"/>
    <row r="472522" ht="15"/>
    <row r="472523" ht="15"/>
    <row r="472524" ht="15"/>
    <row r="472525" ht="15"/>
    <row r="472526" ht="15"/>
    <row r="472527" ht="15"/>
    <row r="472528" ht="15"/>
    <row r="472529" ht="15"/>
    <row r="472530" ht="15"/>
    <row r="472531" ht="15"/>
    <row r="472532" ht="15"/>
    <row r="472533" ht="15"/>
    <row r="472534" ht="15"/>
    <row r="472535" ht="15"/>
    <row r="472536" ht="15"/>
    <row r="472537" ht="15"/>
    <row r="472538" ht="15"/>
    <row r="472539" ht="15"/>
    <row r="472540" ht="15"/>
    <row r="472541" ht="15"/>
    <row r="472542" ht="15"/>
    <row r="472543" ht="15"/>
    <row r="472544" ht="15"/>
    <row r="472545" ht="15"/>
    <row r="472546" ht="15"/>
    <row r="472547" ht="15"/>
    <row r="472548" ht="15"/>
    <row r="472549" ht="15"/>
    <row r="472550" ht="15"/>
    <row r="472551" ht="15"/>
    <row r="472552" ht="15"/>
    <row r="472553" ht="15"/>
    <row r="472554" ht="15"/>
    <row r="472555" ht="15"/>
    <row r="472556" ht="15"/>
    <row r="472557" ht="15"/>
    <row r="472558" ht="15"/>
    <row r="472559" ht="15"/>
    <row r="472560" ht="15"/>
    <row r="472561" ht="15"/>
    <row r="472562" ht="15"/>
    <row r="472563" ht="15"/>
    <row r="472564" ht="15"/>
    <row r="472565" ht="15"/>
    <row r="472566" ht="15"/>
    <row r="472567" ht="15"/>
    <row r="472568" ht="15"/>
    <row r="472569" ht="15"/>
    <row r="472570" ht="15"/>
    <row r="472571" ht="15"/>
    <row r="472572" ht="15"/>
    <row r="472573" ht="15"/>
    <row r="472574" ht="15"/>
    <row r="472575" ht="15"/>
    <row r="472576" ht="15"/>
    <row r="472577" ht="15"/>
    <row r="472578" ht="15"/>
    <row r="472579" ht="15"/>
    <row r="472580" ht="15"/>
    <row r="472581" ht="15"/>
    <row r="472582" ht="15"/>
    <row r="472583" ht="15"/>
    <row r="472584" ht="15"/>
    <row r="472585" ht="15"/>
    <row r="472586" ht="15"/>
    <row r="472587" ht="15"/>
    <row r="472588" ht="15"/>
    <row r="472589" ht="15"/>
    <row r="472590" ht="15"/>
    <row r="472591" ht="15"/>
    <row r="472592" ht="15"/>
    <row r="472593" ht="15"/>
    <row r="472594" ht="15"/>
    <row r="472595" ht="15"/>
    <row r="472596" ht="15"/>
    <row r="472597" ht="15"/>
    <row r="472598" ht="15"/>
    <row r="472599" ht="15"/>
    <row r="472600" ht="15"/>
    <row r="472601" ht="15"/>
    <row r="472602" ht="15"/>
    <row r="472603" ht="15"/>
    <row r="472604" ht="15"/>
    <row r="472605" ht="15"/>
    <row r="472606" ht="15"/>
    <row r="472607" ht="15"/>
    <row r="472608" ht="15"/>
    <row r="472609" ht="15"/>
    <row r="472610" ht="15"/>
    <row r="472611" ht="15"/>
    <row r="472612" ht="15"/>
    <row r="472613" ht="15"/>
    <row r="472614" ht="15"/>
    <row r="472615" ht="15"/>
    <row r="472616" ht="15"/>
    <row r="472617" ht="15"/>
    <row r="472618" ht="15"/>
    <row r="472619" ht="15"/>
    <row r="472620" ht="15"/>
    <row r="472621" ht="15"/>
    <row r="472622" ht="15"/>
    <row r="472623" ht="15"/>
    <row r="472624" ht="15"/>
    <row r="472625" ht="15"/>
    <row r="472626" ht="15"/>
    <row r="472627" ht="15"/>
    <row r="472628" ht="15"/>
    <row r="472629" ht="15"/>
    <row r="472630" ht="15"/>
    <row r="472631" ht="15"/>
    <row r="472632" ht="15"/>
    <row r="472633" ht="15"/>
    <row r="472634" ht="15"/>
    <row r="472635" ht="15"/>
    <row r="472636" ht="15"/>
    <row r="472637" ht="15"/>
    <row r="472638" ht="15"/>
    <row r="472639" ht="15"/>
    <row r="472640" ht="15"/>
    <row r="472641" ht="15"/>
    <row r="472642" ht="15"/>
    <row r="472643" ht="15"/>
    <row r="472644" ht="15"/>
    <row r="472645" ht="15"/>
    <row r="472646" ht="15"/>
    <row r="472647" ht="15"/>
    <row r="472648" ht="15"/>
    <row r="472649" ht="15"/>
    <row r="472650" ht="15"/>
    <row r="472651" ht="15"/>
    <row r="472652" ht="15"/>
    <row r="472653" ht="15"/>
    <row r="472654" ht="15"/>
    <row r="472655" ht="15"/>
    <row r="472656" ht="15"/>
    <row r="472657" ht="15"/>
    <row r="472658" ht="15"/>
    <row r="472659" ht="15"/>
    <row r="472660" ht="15"/>
    <row r="472661" ht="15"/>
    <row r="472662" ht="15"/>
    <row r="472663" ht="15"/>
    <row r="472664" ht="15"/>
    <row r="472665" ht="15"/>
    <row r="472666" ht="15"/>
    <row r="472667" ht="15"/>
    <row r="472668" ht="15"/>
    <row r="472669" ht="15"/>
    <row r="472670" ht="15"/>
    <row r="472671" ht="15"/>
    <row r="472672" ht="15"/>
    <row r="472673" ht="15"/>
    <row r="472674" ht="15"/>
    <row r="472675" ht="15"/>
    <row r="472676" ht="15"/>
    <row r="472677" ht="15"/>
    <row r="472678" ht="15"/>
    <row r="472679" ht="15"/>
    <row r="472680" ht="15"/>
    <row r="472681" ht="15"/>
    <row r="472682" ht="15"/>
    <row r="472683" ht="15"/>
    <row r="472684" ht="15"/>
    <row r="472685" ht="15"/>
    <row r="472686" ht="15"/>
    <row r="472687" ht="15"/>
    <row r="472688" ht="15"/>
    <row r="472689" ht="15"/>
    <row r="472690" ht="15"/>
    <row r="472691" ht="15"/>
    <row r="472692" ht="15"/>
    <row r="472693" ht="15"/>
    <row r="472694" ht="15"/>
    <row r="472695" ht="15"/>
    <row r="472696" ht="15"/>
    <row r="472697" ht="15"/>
    <row r="472698" ht="15"/>
    <row r="472699" ht="15"/>
    <row r="472700" ht="15"/>
    <row r="472701" ht="15"/>
    <row r="472702" ht="15"/>
    <row r="472703" ht="15"/>
    <row r="472704" ht="15"/>
    <row r="472705" ht="15"/>
    <row r="472706" ht="15"/>
    <row r="472707" ht="15"/>
    <row r="472708" ht="15"/>
    <row r="472709" ht="15"/>
    <row r="472710" ht="15"/>
    <row r="472711" ht="15"/>
    <row r="472712" ht="15"/>
    <row r="472713" ht="15"/>
    <row r="472714" ht="15"/>
    <row r="472715" ht="15"/>
    <row r="472716" ht="15"/>
    <row r="472717" ht="15"/>
    <row r="472718" ht="15"/>
    <row r="472719" ht="15"/>
    <row r="472720" ht="15"/>
    <row r="472721" ht="15"/>
    <row r="472722" ht="15"/>
    <row r="472723" ht="15"/>
    <row r="472724" ht="15"/>
    <row r="472725" ht="15"/>
    <row r="472726" ht="15"/>
    <row r="472727" ht="15"/>
    <row r="472728" ht="15"/>
    <row r="472729" ht="15"/>
    <row r="472730" ht="15"/>
    <row r="472731" ht="15"/>
    <row r="472732" ht="15"/>
    <row r="472733" ht="15"/>
    <row r="472734" ht="15"/>
    <row r="472735" ht="15"/>
    <row r="472736" ht="15"/>
    <row r="472737" ht="15"/>
    <row r="472738" ht="15"/>
    <row r="472739" ht="15"/>
    <row r="472740" ht="15"/>
    <row r="472741" ht="15"/>
    <row r="472742" ht="15"/>
    <row r="472743" ht="15"/>
    <row r="472744" ht="15"/>
    <row r="472745" ht="15"/>
    <row r="472746" ht="15"/>
    <row r="472747" ht="15"/>
    <row r="472748" ht="15"/>
    <row r="472749" ht="15"/>
    <row r="472750" ht="15"/>
    <row r="472751" ht="15"/>
    <row r="472752" ht="15"/>
    <row r="472753" ht="15"/>
    <row r="472754" ht="15"/>
    <row r="472755" ht="15"/>
    <row r="472756" ht="15"/>
    <row r="472757" ht="15"/>
    <row r="472758" ht="15"/>
    <row r="472759" ht="15"/>
    <row r="472760" ht="15"/>
    <row r="472761" ht="15"/>
    <row r="472762" ht="15"/>
    <row r="472763" ht="15"/>
    <row r="472764" ht="15"/>
    <row r="472765" ht="15"/>
    <row r="472766" ht="15"/>
    <row r="472767" ht="15"/>
    <row r="472768" ht="15"/>
    <row r="472769" ht="15"/>
    <row r="472770" ht="15"/>
    <row r="472771" ht="15"/>
    <row r="472772" ht="15"/>
    <row r="472773" ht="15"/>
    <row r="472774" ht="15"/>
    <row r="472775" ht="15"/>
    <row r="472776" ht="15"/>
    <row r="472777" ht="15"/>
    <row r="472778" ht="15"/>
    <row r="472779" ht="15"/>
    <row r="472780" ht="15"/>
    <row r="472781" ht="15"/>
    <row r="472782" ht="15"/>
    <row r="472783" ht="15"/>
    <row r="472784" ht="15"/>
    <row r="472785" ht="15"/>
    <row r="472786" ht="15"/>
    <row r="472787" ht="15"/>
    <row r="472788" ht="15"/>
    <row r="472789" ht="15"/>
    <row r="472790" ht="15"/>
    <row r="472791" ht="15"/>
    <row r="472792" ht="15"/>
    <row r="472793" ht="15"/>
    <row r="472794" ht="15"/>
    <row r="472795" ht="15"/>
    <row r="472796" ht="15"/>
    <row r="472797" ht="15"/>
    <row r="472798" ht="15"/>
    <row r="472799" ht="15"/>
    <row r="472800" ht="15"/>
    <row r="472801" ht="15"/>
    <row r="472802" ht="15"/>
    <row r="472803" ht="15"/>
    <row r="472804" ht="15"/>
    <row r="472805" ht="15"/>
    <row r="472806" ht="15"/>
    <row r="472807" ht="15"/>
    <row r="472808" ht="15"/>
    <row r="472809" ht="15"/>
    <row r="472810" ht="15"/>
    <row r="472811" ht="15"/>
    <row r="472812" ht="15"/>
    <row r="472813" ht="15"/>
    <row r="472814" ht="15"/>
    <row r="472815" ht="15"/>
    <row r="472816" ht="15"/>
    <row r="472817" ht="15"/>
    <row r="472818" ht="15"/>
    <row r="472819" ht="15"/>
    <row r="472820" ht="15"/>
    <row r="472821" ht="15"/>
    <row r="472822" ht="15"/>
    <row r="472823" ht="15"/>
    <row r="472824" ht="15"/>
    <row r="472825" ht="15"/>
    <row r="472826" ht="15"/>
    <row r="472827" ht="15"/>
    <row r="472828" ht="15"/>
    <row r="472829" ht="15"/>
    <row r="472830" ht="15"/>
    <row r="472831" ht="15"/>
    <row r="472832" ht="15"/>
    <row r="472833" ht="15"/>
    <row r="472834" ht="15"/>
    <row r="472835" ht="15"/>
    <row r="472836" ht="15"/>
    <row r="472837" ht="15"/>
    <row r="472838" ht="15"/>
    <row r="472839" ht="15"/>
    <row r="472840" ht="15"/>
    <row r="472841" ht="15"/>
    <row r="472842" ht="15"/>
    <row r="472843" ht="15"/>
    <row r="472844" ht="15"/>
    <row r="472845" ht="15"/>
    <row r="472846" ht="15"/>
    <row r="472847" ht="15"/>
    <row r="472848" ht="15"/>
    <row r="472849" ht="15"/>
    <row r="472850" ht="15"/>
    <row r="472851" ht="15"/>
    <row r="472852" ht="15"/>
    <row r="472853" ht="15"/>
    <row r="472854" ht="15"/>
    <row r="472855" ht="15"/>
    <row r="472856" ht="15"/>
    <row r="472857" ht="15"/>
    <row r="472858" ht="15"/>
    <row r="472859" ht="15"/>
    <row r="472860" ht="15"/>
    <row r="472861" ht="15"/>
    <row r="472862" ht="15"/>
    <row r="472863" ht="15"/>
    <row r="472864" ht="15"/>
    <row r="472865" ht="15"/>
    <row r="472866" ht="15"/>
    <row r="472867" ht="15"/>
    <row r="472868" ht="15"/>
    <row r="472869" ht="15"/>
    <row r="472870" ht="15"/>
    <row r="472871" ht="15"/>
    <row r="472872" ht="15"/>
    <row r="472873" ht="15"/>
    <row r="472874" ht="15"/>
    <row r="472875" ht="15"/>
    <row r="472876" ht="15"/>
    <row r="472877" ht="15"/>
    <row r="472878" ht="15"/>
    <row r="472879" ht="15"/>
    <row r="472880" ht="15"/>
    <row r="472881" ht="15"/>
    <row r="472882" ht="15"/>
    <row r="472883" ht="15"/>
    <row r="472884" ht="15"/>
    <row r="472885" ht="15"/>
    <row r="472886" ht="15"/>
    <row r="472887" ht="15"/>
    <row r="472888" ht="15"/>
    <row r="472889" ht="15"/>
    <row r="472890" ht="15"/>
    <row r="472891" ht="15"/>
    <row r="472892" ht="15"/>
    <row r="472893" ht="15"/>
    <row r="472894" ht="15"/>
    <row r="472895" ht="15"/>
    <row r="472896" ht="15"/>
    <row r="472897" ht="15"/>
    <row r="472898" ht="15"/>
    <row r="472899" ht="15"/>
    <row r="472900" ht="15"/>
    <row r="472901" ht="15"/>
    <row r="472902" ht="15"/>
    <row r="472903" ht="15"/>
    <row r="472904" ht="15"/>
    <row r="472905" ht="15"/>
    <row r="472906" ht="15"/>
    <row r="472907" ht="15"/>
    <row r="472908" ht="15"/>
    <row r="472909" ht="15"/>
    <row r="472910" ht="15"/>
    <row r="472911" ht="15"/>
    <row r="472912" ht="15"/>
    <row r="472913" ht="15"/>
    <row r="472914" ht="15"/>
    <row r="472915" ht="15"/>
    <row r="472916" ht="15"/>
    <row r="472917" ht="15"/>
    <row r="472918" ht="15"/>
    <row r="472919" ht="15"/>
    <row r="472920" ht="15"/>
    <row r="472921" ht="15"/>
    <row r="472922" ht="15"/>
    <row r="472923" ht="15"/>
    <row r="472924" ht="15"/>
    <row r="472925" ht="15"/>
    <row r="472926" ht="15"/>
    <row r="472927" ht="15"/>
    <row r="472928" ht="15"/>
    <row r="472929" ht="15"/>
    <row r="472930" ht="15"/>
    <row r="472931" ht="15"/>
    <row r="472932" ht="15"/>
    <row r="472933" ht="15"/>
    <row r="472934" ht="15"/>
    <row r="472935" ht="15"/>
    <row r="472936" ht="15"/>
    <row r="472937" ht="15"/>
    <row r="472938" ht="15"/>
    <row r="472939" ht="15"/>
    <row r="472940" ht="15"/>
    <row r="472941" ht="15"/>
    <row r="472942" ht="15"/>
    <row r="472943" ht="15"/>
    <row r="472944" ht="15"/>
    <row r="472945" ht="15"/>
    <row r="472946" ht="15"/>
    <row r="472947" ht="15"/>
    <row r="472948" ht="15"/>
    <row r="472949" ht="15"/>
    <row r="472950" ht="15"/>
    <row r="472951" ht="15"/>
    <row r="472952" ht="15"/>
    <row r="472953" ht="15"/>
    <row r="472954" ht="15"/>
    <row r="472955" ht="15"/>
    <row r="472956" ht="15"/>
    <row r="472957" ht="15"/>
    <row r="472958" ht="15"/>
    <row r="472959" ht="15"/>
    <row r="472960" ht="15"/>
    <row r="472961" ht="15"/>
    <row r="472962" ht="15"/>
    <row r="472963" ht="15"/>
    <row r="472964" ht="15"/>
    <row r="472965" ht="15"/>
    <row r="472966" ht="15"/>
    <row r="472967" ht="15"/>
    <row r="472968" ht="15"/>
    <row r="472969" ht="15"/>
    <row r="472970" ht="15"/>
    <row r="472971" ht="15"/>
    <row r="472972" ht="15"/>
    <row r="472973" ht="15"/>
    <row r="472974" ht="15"/>
    <row r="472975" ht="15"/>
    <row r="472976" ht="15"/>
    <row r="472977" ht="15"/>
    <row r="472978" ht="15"/>
    <row r="472979" ht="15"/>
    <row r="472980" ht="15"/>
    <row r="472981" ht="15"/>
    <row r="472982" ht="15"/>
    <row r="472983" ht="15"/>
    <row r="472984" ht="15"/>
    <row r="472985" ht="15"/>
    <row r="472986" ht="15"/>
    <row r="472987" ht="15"/>
    <row r="472988" ht="15"/>
    <row r="472989" ht="15"/>
    <row r="472990" ht="15"/>
    <row r="472991" ht="15"/>
    <row r="472992" ht="15"/>
    <row r="472993" ht="15"/>
    <row r="472994" ht="15"/>
    <row r="472995" ht="15"/>
    <row r="472996" ht="15"/>
    <row r="472997" ht="15"/>
    <row r="472998" ht="15"/>
    <row r="472999" ht="15"/>
    <row r="473000" ht="15"/>
    <row r="473001" ht="15"/>
    <row r="473002" ht="15"/>
    <row r="473003" ht="15"/>
    <row r="473004" ht="15"/>
    <row r="473005" ht="15"/>
    <row r="473006" ht="15"/>
    <row r="473007" ht="15"/>
    <row r="473008" ht="15"/>
    <row r="473009" ht="15"/>
    <row r="473010" ht="15"/>
    <row r="473011" ht="15"/>
    <row r="473012" ht="15"/>
    <row r="473013" ht="15"/>
    <row r="473014" ht="15"/>
    <row r="473015" ht="15"/>
    <row r="473016" ht="15"/>
    <row r="473017" ht="15"/>
    <row r="473018" ht="15"/>
    <row r="473019" ht="15"/>
    <row r="473020" ht="15"/>
    <row r="473021" ht="15"/>
    <row r="473022" ht="15"/>
    <row r="473023" ht="15"/>
    <row r="473024" ht="15"/>
    <row r="473025" ht="15"/>
    <row r="473026" ht="15"/>
    <row r="473027" ht="15"/>
    <row r="473028" ht="15"/>
    <row r="473029" ht="15"/>
    <row r="473030" ht="15"/>
    <row r="473031" ht="15"/>
    <row r="473032" ht="15"/>
    <row r="473033" ht="15"/>
    <row r="473034" ht="15"/>
    <row r="473035" ht="15"/>
    <row r="473036" ht="15"/>
    <row r="473037" ht="15"/>
    <row r="473038" ht="15"/>
    <row r="473039" ht="15"/>
    <row r="473040" ht="15"/>
    <row r="473041" ht="15"/>
    <row r="473042" ht="15"/>
    <row r="473043" ht="15"/>
    <row r="473044" ht="15"/>
    <row r="473045" ht="15"/>
    <row r="473046" ht="15"/>
    <row r="473047" ht="15"/>
    <row r="473048" ht="15"/>
    <row r="473049" ht="15"/>
    <row r="473050" ht="15"/>
    <row r="473051" ht="15"/>
    <row r="473052" ht="15"/>
    <row r="473053" ht="15"/>
    <row r="473054" ht="15"/>
    <row r="473055" ht="15"/>
    <row r="473056" ht="15"/>
    <row r="473057" ht="15"/>
    <row r="473058" ht="15"/>
    <row r="473059" ht="15"/>
    <row r="473060" ht="15"/>
    <row r="473061" ht="15"/>
    <row r="473062" ht="15"/>
    <row r="473063" ht="15"/>
    <row r="473064" ht="15"/>
    <row r="473065" ht="15"/>
    <row r="473066" ht="15"/>
    <row r="473067" ht="15"/>
    <row r="473068" ht="15"/>
    <row r="473069" ht="15"/>
    <row r="473070" ht="15"/>
    <row r="473071" ht="15"/>
    <row r="473072" ht="15"/>
    <row r="473073" ht="15"/>
    <row r="473074" ht="15"/>
    <row r="473075" ht="15"/>
    <row r="473076" ht="15"/>
    <row r="473077" ht="15"/>
    <row r="473078" ht="15"/>
    <row r="473079" ht="15"/>
    <row r="473080" ht="15"/>
    <row r="473081" ht="15"/>
    <row r="473082" ht="15"/>
    <row r="473083" ht="15"/>
    <row r="473084" ht="15"/>
    <row r="473085" ht="15"/>
    <row r="473086" ht="15"/>
    <row r="473087" ht="15"/>
    <row r="473088" ht="15"/>
    <row r="473089" ht="15"/>
    <row r="473090" ht="15"/>
    <row r="473091" ht="15"/>
    <row r="473092" ht="15"/>
    <row r="473093" ht="15"/>
    <row r="473094" ht="15"/>
    <row r="473095" ht="15"/>
    <row r="473096" ht="15"/>
    <row r="473097" ht="15"/>
    <row r="473098" ht="15"/>
    <row r="473099" ht="15"/>
    <row r="473100" ht="15"/>
    <row r="473101" ht="15"/>
    <row r="473102" ht="15"/>
    <row r="473103" ht="15"/>
    <row r="473104" ht="15"/>
    <row r="473105" ht="15"/>
    <row r="473106" ht="15"/>
    <row r="473107" ht="15"/>
    <row r="473108" ht="15"/>
    <row r="473109" ht="15"/>
    <row r="473110" ht="15"/>
    <row r="473111" ht="15"/>
    <row r="473112" ht="15"/>
    <row r="473113" ht="15"/>
    <row r="473114" ht="15"/>
    <row r="473115" ht="15"/>
    <row r="473116" ht="15"/>
    <row r="473117" ht="15"/>
    <row r="473118" ht="15"/>
    <row r="473119" ht="15"/>
    <row r="473120" ht="15"/>
    <row r="473121" ht="15"/>
    <row r="473122" ht="15"/>
    <row r="473123" ht="15"/>
    <row r="473124" ht="15"/>
    <row r="473125" ht="15"/>
    <row r="473126" ht="15"/>
    <row r="473127" ht="15"/>
    <row r="473128" ht="15"/>
    <row r="473129" ht="15"/>
    <row r="473130" ht="15"/>
    <row r="473131" ht="15"/>
    <row r="473132" ht="15"/>
    <row r="473133" ht="15"/>
    <row r="473134" ht="15"/>
    <row r="473135" ht="15"/>
    <row r="473136" ht="15"/>
    <row r="473137" ht="15"/>
    <row r="473138" ht="15"/>
    <row r="473139" ht="15"/>
    <row r="473140" ht="15"/>
    <row r="473141" ht="15"/>
    <row r="473142" ht="15"/>
    <row r="473143" ht="15"/>
    <row r="473144" ht="15"/>
    <row r="473145" ht="15"/>
    <row r="473146" ht="15"/>
    <row r="473147" ht="15"/>
    <row r="473148" ht="15"/>
    <row r="473149" ht="15"/>
    <row r="473150" ht="15"/>
    <row r="473151" ht="15"/>
    <row r="473152" ht="15"/>
    <row r="473153" ht="15"/>
    <row r="473154" ht="15"/>
    <row r="473155" ht="15"/>
    <row r="473156" ht="15"/>
    <row r="473157" ht="15"/>
    <row r="473158" ht="15"/>
    <row r="473159" ht="15"/>
    <row r="473160" ht="15"/>
    <row r="473161" ht="15"/>
    <row r="473162" ht="15"/>
    <row r="473163" ht="15"/>
    <row r="473164" ht="15"/>
    <row r="473165" ht="15"/>
    <row r="473166" ht="15"/>
    <row r="473167" ht="15"/>
    <row r="473168" ht="15"/>
    <row r="473169" ht="15"/>
    <row r="473170" ht="15"/>
    <row r="473171" ht="15"/>
    <row r="473172" ht="15"/>
    <row r="473173" ht="15"/>
    <row r="473174" ht="15"/>
    <row r="473175" ht="15"/>
    <row r="473176" ht="15"/>
    <row r="473177" ht="15"/>
    <row r="473178" ht="15"/>
    <row r="473179" ht="15"/>
    <row r="473180" ht="15"/>
    <row r="473181" ht="15"/>
    <row r="473182" ht="15"/>
    <row r="473183" ht="15"/>
    <row r="473184" ht="15"/>
    <row r="473185" ht="15"/>
    <row r="473186" ht="15"/>
    <row r="473187" ht="15"/>
    <row r="473188" ht="15"/>
    <row r="473189" ht="15"/>
    <row r="473190" ht="15"/>
    <row r="473191" ht="15"/>
    <row r="473192" ht="15"/>
    <row r="473193" ht="15"/>
    <row r="473194" ht="15"/>
    <row r="473195" ht="15"/>
    <row r="473196" ht="15"/>
    <row r="473197" ht="15"/>
    <row r="473198" ht="15"/>
    <row r="473199" ht="15"/>
    <row r="473200" ht="15"/>
    <row r="473201" ht="15"/>
    <row r="473202" ht="15"/>
    <row r="473203" ht="15"/>
    <row r="473204" ht="15"/>
    <row r="473205" ht="15"/>
    <row r="473206" ht="15"/>
    <row r="473207" ht="15"/>
    <row r="473208" ht="15"/>
    <row r="473209" ht="15"/>
    <row r="473210" ht="15"/>
    <row r="473211" ht="15"/>
    <row r="473212" ht="15"/>
    <row r="473213" ht="15"/>
    <row r="473214" ht="15"/>
    <row r="473215" ht="15"/>
    <row r="473216" ht="15"/>
    <row r="473217" ht="15"/>
    <row r="473218" ht="15"/>
    <row r="473219" ht="15"/>
    <row r="473220" ht="15"/>
    <row r="473221" ht="15"/>
    <row r="473222" ht="15"/>
    <row r="473223" ht="15"/>
    <row r="473224" ht="15"/>
    <row r="473225" ht="15"/>
    <row r="473226" ht="15"/>
    <row r="473227" ht="15"/>
    <row r="473228" ht="15"/>
    <row r="473229" ht="15"/>
    <row r="473230" ht="15"/>
    <row r="473231" ht="15"/>
    <row r="473232" ht="15"/>
    <row r="473233" ht="15"/>
    <row r="473234" ht="15"/>
    <row r="473235" ht="15"/>
    <row r="473236" ht="15"/>
    <row r="473237" ht="15"/>
    <row r="473238" ht="15"/>
    <row r="473239" ht="15"/>
    <row r="473240" ht="15"/>
    <row r="473241" ht="15"/>
    <row r="473242" ht="15"/>
    <row r="473243" ht="15"/>
    <row r="473244" ht="15"/>
    <row r="473245" ht="15"/>
    <row r="473246" ht="15"/>
    <row r="473247" ht="15"/>
    <row r="473248" ht="15"/>
    <row r="473249" ht="15"/>
    <row r="473250" ht="15"/>
    <row r="473251" ht="15"/>
    <row r="473252" ht="15"/>
    <row r="473253" ht="15"/>
    <row r="473254" ht="15"/>
    <row r="473255" ht="15"/>
    <row r="473256" ht="15"/>
    <row r="473257" ht="15"/>
    <row r="473258" ht="15"/>
    <row r="473259" ht="15"/>
    <row r="473260" ht="15"/>
    <row r="473261" ht="15"/>
    <row r="473262" ht="15"/>
    <row r="473263" ht="15"/>
    <row r="473264" ht="15"/>
    <row r="473265" ht="15"/>
    <row r="473266" ht="15"/>
    <row r="473267" ht="15"/>
    <row r="473268" ht="15"/>
    <row r="473269" ht="15"/>
    <row r="473270" ht="15"/>
    <row r="473271" ht="15"/>
    <row r="473272" ht="15"/>
    <row r="473273" ht="15"/>
    <row r="473274" ht="15"/>
    <row r="473275" ht="15"/>
    <row r="473276" ht="15"/>
    <row r="473277" ht="15"/>
    <row r="473278" ht="15"/>
    <row r="473279" ht="15"/>
    <row r="473280" ht="15"/>
    <row r="473281" ht="15"/>
    <row r="473282" ht="15"/>
    <row r="473283" ht="15"/>
    <row r="473284" ht="15"/>
    <row r="473285" ht="15"/>
    <row r="473286" ht="15"/>
    <row r="473287" ht="15"/>
    <row r="473288" ht="15"/>
    <row r="473289" ht="15"/>
    <row r="473290" ht="15"/>
    <row r="473291" ht="15"/>
    <row r="473292" ht="15"/>
    <row r="473293" ht="15"/>
    <row r="473294" ht="15"/>
    <row r="473295" ht="15"/>
    <row r="473296" ht="15"/>
    <row r="473297" ht="15"/>
    <row r="473298" ht="15"/>
    <row r="473299" ht="15"/>
    <row r="473300" ht="15"/>
    <row r="473301" ht="15"/>
    <row r="473302" ht="15"/>
    <row r="473303" ht="15"/>
    <row r="473304" ht="15"/>
    <row r="473305" ht="15"/>
    <row r="473306" ht="15"/>
    <row r="473307" ht="15"/>
    <row r="473308" ht="15"/>
    <row r="473309" ht="15"/>
    <row r="473310" ht="15"/>
    <row r="473311" ht="15"/>
    <row r="473312" ht="15"/>
    <row r="473313" ht="15"/>
    <row r="473314" ht="15"/>
    <row r="473315" ht="15"/>
    <row r="473316" ht="15"/>
    <row r="473317" ht="15"/>
    <row r="473318" ht="15"/>
    <row r="473319" ht="15"/>
    <row r="473320" ht="15"/>
    <row r="473321" ht="15"/>
    <row r="473322" ht="15"/>
    <row r="473323" ht="15"/>
    <row r="473324" ht="15"/>
    <row r="473325" ht="15"/>
    <row r="473326" ht="15"/>
    <row r="473327" ht="15"/>
    <row r="473328" ht="15"/>
    <row r="473329" ht="15"/>
    <row r="473330" ht="15"/>
    <row r="473331" ht="15"/>
    <row r="473332" ht="15"/>
    <row r="473333" ht="15"/>
    <row r="473334" ht="15"/>
    <row r="473335" ht="15"/>
    <row r="473336" ht="15"/>
    <row r="473337" ht="15"/>
    <row r="473338" ht="15"/>
    <row r="473339" ht="15"/>
    <row r="473340" ht="15"/>
    <row r="473341" ht="15"/>
    <row r="473342" ht="15"/>
    <row r="473343" ht="15"/>
    <row r="473344" ht="15"/>
    <row r="473345" ht="15"/>
    <row r="473346" ht="15"/>
    <row r="473347" ht="15"/>
    <row r="473348" ht="15"/>
    <row r="473349" ht="15"/>
    <row r="473350" ht="15"/>
    <row r="473351" ht="15"/>
    <row r="473352" ht="15"/>
    <row r="473353" ht="15"/>
    <row r="473354" ht="15"/>
    <row r="473355" ht="15"/>
    <row r="473356" ht="15"/>
    <row r="473357" ht="15"/>
    <row r="473358" ht="15"/>
    <row r="473359" ht="15"/>
    <row r="473360" ht="15"/>
    <row r="473361" ht="15"/>
    <row r="473362" ht="15"/>
    <row r="473363" ht="15"/>
    <row r="473364" ht="15"/>
    <row r="473365" ht="15"/>
    <row r="473366" ht="15"/>
    <row r="473367" ht="15"/>
    <row r="473368" ht="15"/>
    <row r="473369" ht="15"/>
    <row r="473370" ht="15"/>
    <row r="473371" ht="15"/>
    <row r="473372" ht="15"/>
    <row r="473373" ht="15"/>
    <row r="473374" ht="15"/>
    <row r="473375" ht="15"/>
    <row r="473376" ht="15"/>
    <row r="473377" ht="15"/>
    <row r="473378" ht="15"/>
    <row r="473379" ht="15"/>
    <row r="473380" ht="15"/>
    <row r="473381" ht="15"/>
    <row r="473382" ht="15"/>
    <row r="473383" ht="15"/>
    <row r="473384" ht="15"/>
    <row r="473385" ht="15"/>
    <row r="473386" ht="15"/>
    <row r="473387" ht="15"/>
    <row r="473388" ht="15"/>
    <row r="473389" ht="15"/>
    <row r="473390" ht="15"/>
    <row r="473391" ht="15"/>
    <row r="473392" ht="15"/>
    <row r="473393" ht="15"/>
    <row r="473394" ht="15"/>
    <row r="473395" ht="15"/>
    <row r="473396" ht="15"/>
    <row r="473397" ht="15"/>
    <row r="473398" ht="15"/>
    <row r="473399" ht="15"/>
    <row r="473400" ht="15"/>
    <row r="473401" ht="15"/>
    <row r="473402" ht="15"/>
    <row r="473403" ht="15"/>
    <row r="473404" ht="15"/>
    <row r="473405" ht="15"/>
    <row r="473406" ht="15"/>
    <row r="473407" ht="15"/>
    <row r="473408" ht="15"/>
    <row r="473409" ht="15"/>
    <row r="473410" ht="15"/>
    <row r="473411" ht="15"/>
    <row r="473412" ht="15"/>
    <row r="473413" ht="15"/>
    <row r="473414" ht="15"/>
    <row r="473415" ht="15"/>
    <row r="473416" ht="15"/>
    <row r="473417" ht="15"/>
    <row r="473418" ht="15"/>
    <row r="473419" ht="15"/>
    <row r="473420" ht="15"/>
    <row r="473421" ht="15"/>
    <row r="473422" ht="15"/>
    <row r="473423" ht="15"/>
    <row r="473424" ht="15"/>
    <row r="473425" ht="15"/>
    <row r="473426" ht="15"/>
    <row r="473427" ht="15"/>
    <row r="473428" ht="15"/>
    <row r="473429" ht="15"/>
    <row r="473430" ht="15"/>
    <row r="473431" ht="15"/>
    <row r="473432" ht="15"/>
    <row r="473433" ht="15"/>
    <row r="473434" ht="15"/>
    <row r="473435" ht="15"/>
    <row r="473436" ht="15"/>
    <row r="473437" ht="15"/>
    <row r="473438" ht="15"/>
    <row r="473439" ht="15"/>
    <row r="473440" ht="15"/>
    <row r="473441" ht="15"/>
    <row r="473442" ht="15"/>
    <row r="473443" ht="15"/>
    <row r="473444" ht="15"/>
    <row r="473445" ht="15"/>
    <row r="473446" ht="15"/>
    <row r="473447" ht="15"/>
    <row r="473448" ht="15"/>
    <row r="473449" ht="15"/>
    <row r="473450" ht="15"/>
    <row r="473451" ht="15"/>
    <row r="473452" ht="15"/>
    <row r="473453" ht="15"/>
    <row r="473454" ht="15"/>
    <row r="473455" ht="15"/>
    <row r="473456" ht="15"/>
    <row r="473457" ht="15"/>
    <row r="473458" ht="15"/>
    <row r="473459" ht="15"/>
    <row r="473460" ht="15"/>
    <row r="473461" ht="15"/>
    <row r="473462" ht="15"/>
    <row r="473463" ht="15"/>
    <row r="473464" ht="15"/>
    <row r="473465" ht="15"/>
    <row r="473466" ht="15"/>
    <row r="473467" ht="15"/>
    <row r="473468" ht="15"/>
    <row r="473469" ht="15"/>
    <row r="473470" ht="15"/>
    <row r="473471" ht="15"/>
    <row r="473472" ht="15"/>
    <row r="473473" ht="15"/>
    <row r="473474" ht="15"/>
    <row r="473475" ht="15"/>
    <row r="473476" ht="15"/>
    <row r="473477" ht="15"/>
    <row r="473478" ht="15"/>
    <row r="473479" ht="15"/>
    <row r="473480" ht="15"/>
    <row r="473481" ht="15"/>
    <row r="473482" ht="15"/>
    <row r="473483" ht="15"/>
    <row r="473484" ht="15"/>
    <row r="473485" ht="15"/>
    <row r="473486" ht="15"/>
    <row r="473487" ht="15"/>
    <row r="473488" ht="15"/>
    <row r="473489" ht="15"/>
    <row r="473490" ht="15"/>
    <row r="473491" ht="15"/>
    <row r="473492" ht="15"/>
    <row r="473493" ht="15"/>
    <row r="473494" ht="15"/>
    <row r="473495" ht="15"/>
    <row r="473496" ht="15"/>
    <row r="473497" ht="15"/>
    <row r="473498" ht="15"/>
    <row r="473499" ht="15"/>
    <row r="473500" ht="15"/>
    <row r="473501" ht="15"/>
    <row r="473502" ht="15"/>
    <row r="473503" ht="15"/>
    <row r="473504" ht="15"/>
    <row r="473505" ht="15"/>
    <row r="473506" ht="15"/>
    <row r="473507" ht="15"/>
    <row r="473508" ht="15"/>
    <row r="473509" ht="15"/>
    <row r="473510" ht="15"/>
    <row r="473511" ht="15"/>
    <row r="473512" ht="15"/>
    <row r="473513" ht="15"/>
    <row r="473514" ht="15"/>
    <row r="473515" ht="15"/>
    <row r="473516" ht="15"/>
    <row r="473517" ht="15"/>
    <row r="473518" ht="15"/>
    <row r="473519" ht="15"/>
    <row r="473520" ht="15"/>
    <row r="473521" ht="15"/>
    <row r="473522" ht="15"/>
    <row r="473523" ht="15"/>
    <row r="473524" ht="15"/>
    <row r="473525" ht="15"/>
    <row r="473526" ht="15"/>
    <row r="473527" ht="15"/>
    <row r="473528" ht="15"/>
    <row r="473529" ht="15"/>
    <row r="473530" ht="15"/>
    <row r="473531" ht="15"/>
    <row r="473532" ht="15"/>
    <row r="473533" ht="15"/>
    <row r="473534" ht="15"/>
    <row r="473535" ht="15"/>
    <row r="473536" ht="15"/>
    <row r="473537" ht="15"/>
    <row r="473538" ht="15"/>
    <row r="473539" ht="15"/>
    <row r="473540" ht="15"/>
    <row r="473541" ht="15"/>
    <row r="473542" ht="15"/>
    <row r="473543" ht="15"/>
    <row r="473544" ht="15"/>
    <row r="473545" ht="15"/>
    <row r="473546" ht="15"/>
    <row r="473547" ht="15"/>
    <row r="473548" ht="15"/>
    <row r="473549" ht="15"/>
    <row r="473550" ht="15"/>
    <row r="473551" ht="15"/>
    <row r="473552" ht="15"/>
    <row r="473553" ht="15"/>
    <row r="473554" ht="15"/>
    <row r="473555" ht="15"/>
    <row r="473556" ht="15"/>
    <row r="473557" ht="15"/>
    <row r="473558" ht="15"/>
    <row r="473559" ht="15"/>
    <row r="473560" ht="15"/>
    <row r="473561" ht="15"/>
    <row r="473562" ht="15"/>
    <row r="473563" ht="15"/>
    <row r="473564" ht="15"/>
    <row r="473565" ht="15"/>
    <row r="473566" ht="15"/>
    <row r="473567" ht="15"/>
    <row r="473568" ht="15"/>
    <row r="473569" ht="15"/>
    <row r="473570" ht="15"/>
    <row r="473571" ht="15"/>
    <row r="473572" ht="15"/>
    <row r="473573" ht="15"/>
    <row r="473574" ht="15"/>
    <row r="473575" ht="15"/>
    <row r="473576" ht="15"/>
    <row r="473577" ht="15"/>
    <row r="473578" ht="15"/>
    <row r="473579" ht="15"/>
    <row r="473580" ht="15"/>
    <row r="473581" ht="15"/>
    <row r="473582" ht="15"/>
    <row r="473583" ht="15"/>
    <row r="473584" ht="15"/>
    <row r="473585" ht="15"/>
    <row r="473586" ht="15"/>
    <row r="473587" ht="15"/>
    <row r="473588" ht="15"/>
    <row r="473589" ht="15"/>
    <row r="473590" ht="15"/>
    <row r="473591" ht="15"/>
    <row r="473592" ht="15"/>
    <row r="473593" ht="15"/>
    <row r="473594" ht="15"/>
    <row r="473595" ht="15"/>
    <row r="473596" ht="15"/>
    <row r="473597" ht="15"/>
    <row r="473598" ht="15"/>
    <row r="473599" ht="15"/>
    <row r="473600" ht="15"/>
    <row r="473601" ht="15"/>
    <row r="473602" ht="15"/>
    <row r="473603" ht="15"/>
    <row r="473604" ht="15"/>
    <row r="473605" ht="15"/>
    <row r="473606" ht="15"/>
    <row r="473607" ht="15"/>
    <row r="473608" ht="15"/>
    <row r="473609" ht="15"/>
    <row r="473610" ht="15"/>
    <row r="473611" ht="15"/>
    <row r="473612" ht="15"/>
    <row r="473613" ht="15"/>
    <row r="473614" ht="15"/>
    <row r="473615" ht="15"/>
    <row r="473616" ht="15"/>
    <row r="473617" ht="15"/>
    <row r="473618" ht="15"/>
    <row r="473619" ht="15"/>
    <row r="473620" ht="15"/>
    <row r="473621" ht="15"/>
    <row r="473622" ht="15"/>
    <row r="473623" ht="15"/>
    <row r="473624" ht="15"/>
    <row r="473625" ht="15"/>
    <row r="473626" ht="15"/>
    <row r="473627" ht="15"/>
    <row r="473628" ht="15"/>
    <row r="473629" ht="15"/>
    <row r="473630" ht="15"/>
    <row r="473631" ht="15"/>
    <row r="473632" ht="15"/>
    <row r="473633" ht="15"/>
    <row r="473634" ht="15"/>
    <row r="473635" ht="15"/>
    <row r="473636" ht="15"/>
    <row r="473637" ht="15"/>
    <row r="473638" ht="15"/>
    <row r="473639" ht="15"/>
    <row r="473640" ht="15"/>
    <row r="473641" ht="15"/>
    <row r="473642" ht="15"/>
    <row r="473643" ht="15"/>
    <row r="473644" ht="15"/>
    <row r="473645" ht="15"/>
    <row r="473646" ht="15"/>
    <row r="473647" ht="15"/>
    <row r="473648" ht="15"/>
    <row r="473649" ht="15"/>
    <row r="473650" ht="15"/>
    <row r="473651" ht="15"/>
    <row r="473652" ht="15"/>
    <row r="473653" ht="15"/>
    <row r="473654" ht="15"/>
    <row r="473655" ht="15"/>
    <row r="473656" ht="15"/>
    <row r="473657" ht="15"/>
    <row r="473658" ht="15"/>
    <row r="473659" ht="15"/>
    <row r="473660" ht="15"/>
    <row r="473661" ht="15"/>
    <row r="473662" ht="15"/>
    <row r="473663" ht="15"/>
    <row r="473664" ht="15"/>
    <row r="473665" ht="15"/>
    <row r="473666" ht="15"/>
    <row r="473667" ht="15"/>
    <row r="473668" ht="15"/>
    <row r="473669" ht="15"/>
    <row r="473670" ht="15"/>
    <row r="473671" ht="15"/>
    <row r="473672" ht="15"/>
    <row r="473673" ht="15"/>
    <row r="473674" ht="15"/>
    <row r="473675" ht="15"/>
    <row r="473676" ht="15"/>
    <row r="473677" ht="15"/>
    <row r="473678" ht="15"/>
    <row r="473679" ht="15"/>
    <row r="473680" ht="15"/>
    <row r="473681" ht="15"/>
    <row r="473682" ht="15"/>
    <row r="473683" ht="15"/>
    <row r="473684" ht="15"/>
    <row r="473685" ht="15"/>
    <row r="473686" ht="15"/>
    <row r="473687" ht="15"/>
    <row r="473688" ht="15"/>
    <row r="473689" ht="15"/>
    <row r="473690" ht="15"/>
    <row r="473691" ht="15"/>
    <row r="473692" ht="15"/>
    <row r="473693" ht="15"/>
    <row r="473694" ht="15"/>
    <row r="473695" ht="15"/>
    <row r="473696" ht="15"/>
    <row r="473697" ht="15"/>
    <row r="473698" ht="15"/>
    <row r="473699" ht="15"/>
    <row r="473700" ht="15"/>
    <row r="473701" ht="15"/>
    <row r="473702" ht="15"/>
    <row r="473703" ht="15"/>
    <row r="473704" ht="15"/>
    <row r="473705" ht="15"/>
    <row r="473706" ht="15"/>
    <row r="473707" ht="15"/>
    <row r="473708" ht="15"/>
    <row r="473709" ht="15"/>
    <row r="473710" ht="15"/>
    <row r="473711" ht="15"/>
    <row r="473712" ht="15"/>
    <row r="473713" ht="15"/>
    <row r="473714" ht="15"/>
    <row r="473715" ht="15"/>
    <row r="473716" ht="15"/>
    <row r="473717" ht="15"/>
    <row r="473718" ht="15"/>
    <row r="473719" ht="15"/>
    <row r="473720" ht="15"/>
    <row r="473721" ht="15"/>
    <row r="473722" ht="15"/>
    <row r="473723" ht="15"/>
    <row r="473724" ht="15"/>
    <row r="473725" ht="15"/>
    <row r="473726" ht="15"/>
    <row r="473727" ht="15"/>
    <row r="473728" ht="15"/>
    <row r="473729" ht="15"/>
    <row r="473730" ht="15"/>
    <row r="473731" ht="15"/>
    <row r="473732" ht="15"/>
    <row r="473733" ht="15"/>
    <row r="473734" ht="15"/>
    <row r="473735" ht="15"/>
    <row r="473736" ht="15"/>
    <row r="473737" ht="15"/>
    <row r="473738" ht="15"/>
    <row r="473739" ht="15"/>
    <row r="473740" ht="15"/>
    <row r="473741" ht="15"/>
    <row r="473742" ht="15"/>
    <row r="473743" ht="15"/>
    <row r="473744" ht="15"/>
    <row r="473745" ht="15"/>
    <row r="473746" ht="15"/>
    <row r="473747" ht="15"/>
    <row r="473748" ht="15"/>
    <row r="473749" ht="15"/>
    <row r="473750" ht="15"/>
    <row r="473751" ht="15"/>
    <row r="473752" ht="15"/>
    <row r="473753" ht="15"/>
    <row r="473754" ht="15"/>
    <row r="473755" ht="15"/>
    <row r="473756" ht="15"/>
    <row r="473757" ht="15"/>
    <row r="473758" ht="15"/>
    <row r="473759" ht="15"/>
    <row r="473760" ht="15"/>
    <row r="473761" ht="15"/>
    <row r="473762" ht="15"/>
    <row r="473763" ht="15"/>
    <row r="473764" ht="15"/>
    <row r="473765" ht="15"/>
    <row r="473766" ht="15"/>
    <row r="473767" ht="15"/>
    <row r="473768" ht="15"/>
    <row r="473769" ht="15"/>
    <row r="473770" ht="15"/>
    <row r="473771" ht="15"/>
    <row r="473772" ht="15"/>
    <row r="473773" ht="15"/>
    <row r="473774" ht="15"/>
    <row r="473775" ht="15"/>
    <row r="473776" ht="15"/>
    <row r="473777" ht="15"/>
    <row r="473778" ht="15"/>
    <row r="473779" ht="15"/>
    <row r="473780" ht="15"/>
    <row r="473781" ht="15"/>
    <row r="473782" ht="15"/>
    <row r="473783" ht="15"/>
    <row r="473784" ht="15"/>
    <row r="473785" ht="15"/>
    <row r="473786" ht="15"/>
    <row r="473787" ht="15"/>
    <row r="473788" ht="15"/>
    <row r="473789" ht="15"/>
    <row r="473790" ht="15"/>
    <row r="473791" ht="15"/>
    <row r="473792" ht="15"/>
    <row r="473793" ht="15"/>
    <row r="473794" ht="15"/>
    <row r="473795" ht="15"/>
    <row r="473796" ht="15"/>
    <row r="473797" ht="15"/>
    <row r="473798" ht="15"/>
    <row r="473799" ht="15"/>
    <row r="473800" ht="15"/>
    <row r="473801" ht="15"/>
    <row r="473802" ht="15"/>
    <row r="473803" ht="15"/>
    <row r="473804" ht="15"/>
    <row r="473805" ht="15"/>
    <row r="473806" ht="15"/>
    <row r="473807" ht="15"/>
    <row r="473808" ht="15"/>
    <row r="473809" ht="15"/>
    <row r="473810" ht="15"/>
    <row r="473811" ht="15"/>
    <row r="473812" ht="15"/>
    <row r="473813" ht="15"/>
    <row r="473814" ht="15"/>
    <row r="473815" ht="15"/>
    <row r="473816" ht="15"/>
    <row r="473817" ht="15"/>
    <row r="473818" ht="15"/>
    <row r="473819" ht="15"/>
    <row r="473820" ht="15"/>
    <row r="473821" ht="15"/>
    <row r="473822" ht="15"/>
    <row r="473823" ht="15"/>
    <row r="473824" ht="15"/>
    <row r="473825" ht="15"/>
    <row r="473826" ht="15"/>
    <row r="473827" ht="15"/>
    <row r="473828" ht="15"/>
    <row r="473829" ht="15"/>
    <row r="473830" ht="15"/>
    <row r="473831" ht="15"/>
    <row r="473832" ht="15"/>
    <row r="473833" ht="15"/>
    <row r="473834" ht="15"/>
    <row r="473835" ht="15"/>
    <row r="473836" ht="15"/>
    <row r="473837" ht="15"/>
    <row r="473838" ht="15"/>
    <row r="473839" ht="15"/>
    <row r="473840" ht="15"/>
    <row r="473841" ht="15"/>
    <row r="473842" ht="15"/>
    <row r="473843" ht="15"/>
    <row r="473844" ht="15"/>
    <row r="473845" ht="15"/>
    <row r="473846" ht="15"/>
    <row r="473847" ht="15"/>
    <row r="473848" ht="15"/>
    <row r="473849" ht="15"/>
    <row r="473850" ht="15"/>
    <row r="473851" ht="15"/>
    <row r="473852" ht="15"/>
    <row r="473853" ht="15"/>
    <row r="473854" ht="15"/>
    <row r="473855" ht="15"/>
    <row r="473856" ht="15"/>
    <row r="473857" ht="15"/>
    <row r="473858" ht="15"/>
    <row r="473859" ht="15"/>
    <row r="473860" ht="15"/>
    <row r="473861" ht="15"/>
    <row r="473862" ht="15"/>
    <row r="473863" ht="15"/>
    <row r="473864" ht="15"/>
    <row r="473865" ht="15"/>
    <row r="473866" ht="15"/>
    <row r="473867" ht="15"/>
    <row r="473868" ht="15"/>
    <row r="473869" ht="15"/>
    <row r="473870" ht="15"/>
    <row r="473871" ht="15"/>
    <row r="473872" ht="15"/>
    <row r="473873" ht="15"/>
    <row r="473874" ht="15"/>
    <row r="473875" ht="15"/>
    <row r="473876" ht="15"/>
    <row r="473877" ht="15"/>
    <row r="473878" ht="15"/>
    <row r="473879" ht="15"/>
    <row r="473880" ht="15"/>
    <row r="473881" ht="15"/>
    <row r="473882" ht="15"/>
    <row r="473883" ht="15"/>
    <row r="473884" ht="15"/>
    <row r="473885" ht="15"/>
    <row r="473886" ht="15"/>
    <row r="473887" ht="15"/>
    <row r="473888" ht="15"/>
    <row r="473889" ht="15"/>
    <row r="473890" ht="15"/>
    <row r="473891" ht="15"/>
    <row r="473892" ht="15"/>
    <row r="473893" ht="15"/>
    <row r="473894" ht="15"/>
    <row r="473895" ht="15"/>
    <row r="473896" ht="15"/>
    <row r="473897" ht="15"/>
    <row r="473898" ht="15"/>
    <row r="473899" ht="15"/>
    <row r="473900" ht="15"/>
    <row r="473901" ht="15"/>
    <row r="473902" ht="15"/>
    <row r="473903" ht="15"/>
    <row r="473904" ht="15"/>
    <row r="473905" ht="15"/>
    <row r="473906" ht="15"/>
    <row r="473907" ht="15"/>
    <row r="473908" ht="15"/>
    <row r="473909" ht="15"/>
    <row r="473910" ht="15"/>
    <row r="473911" ht="15"/>
    <row r="473912" ht="15"/>
    <row r="473913" ht="15"/>
    <row r="473914" ht="15"/>
    <row r="473915" ht="15"/>
    <row r="473916" ht="15"/>
    <row r="473917" ht="15"/>
    <row r="473918" ht="15"/>
    <row r="473919" ht="15"/>
    <row r="473920" ht="15"/>
    <row r="473921" ht="15"/>
    <row r="473922" ht="15"/>
    <row r="473923" ht="15"/>
    <row r="473924" ht="15"/>
    <row r="473925" ht="15"/>
    <row r="473926" ht="15"/>
    <row r="473927" ht="15"/>
    <row r="473928" ht="15"/>
    <row r="473929" ht="15"/>
    <row r="473930" ht="15"/>
    <row r="473931" ht="15"/>
    <row r="473932" ht="15"/>
    <row r="473933" ht="15"/>
    <row r="473934" ht="15"/>
    <row r="473935" ht="15"/>
    <row r="473936" ht="15"/>
    <row r="473937" ht="15"/>
    <row r="473938" ht="15"/>
    <row r="473939" ht="15"/>
    <row r="473940" ht="15"/>
    <row r="473941" ht="15"/>
    <row r="473942" ht="15"/>
    <row r="473943" ht="15"/>
    <row r="473944" ht="15"/>
    <row r="473945" ht="15"/>
    <row r="473946" ht="15"/>
    <row r="473947" ht="15"/>
    <row r="473948" ht="15"/>
    <row r="473949" ht="15"/>
    <row r="473950" ht="15"/>
    <row r="473951" ht="15"/>
    <row r="473952" ht="15"/>
    <row r="473953" ht="15"/>
    <row r="473954" ht="15"/>
    <row r="473955" ht="15"/>
    <row r="473956" ht="15"/>
    <row r="473957" ht="15"/>
    <row r="473958" ht="15"/>
    <row r="473959" ht="15"/>
    <row r="473960" ht="15"/>
    <row r="473961" ht="15"/>
    <row r="473962" ht="15"/>
    <row r="473963" ht="15"/>
    <row r="473964" ht="15"/>
    <row r="473965" ht="15"/>
    <row r="473966" ht="15"/>
    <row r="473967" ht="15"/>
    <row r="473968" ht="15"/>
    <row r="473969" ht="15"/>
    <row r="473970" ht="15"/>
    <row r="473971" ht="15"/>
    <row r="473972" ht="15"/>
    <row r="473973" ht="15"/>
    <row r="473974" ht="15"/>
    <row r="473975" ht="15"/>
    <row r="473976" ht="15"/>
    <row r="473977" ht="15"/>
    <row r="473978" ht="15"/>
    <row r="473979" ht="15"/>
    <row r="473980" ht="15"/>
    <row r="473981" ht="15"/>
    <row r="473982" ht="15"/>
    <row r="473983" ht="15"/>
    <row r="473984" ht="15"/>
    <row r="473985" ht="15"/>
    <row r="473986" ht="15"/>
    <row r="473987" ht="15"/>
    <row r="473988" ht="15"/>
    <row r="473989" ht="15"/>
    <row r="473990" ht="15"/>
    <row r="473991" ht="15"/>
    <row r="473992" ht="15"/>
    <row r="473993" ht="15"/>
    <row r="473994" ht="15"/>
    <row r="473995" ht="15"/>
    <row r="473996" ht="15"/>
    <row r="473997" ht="15"/>
    <row r="473998" ht="15"/>
    <row r="473999" ht="15"/>
    <row r="474000" ht="15"/>
    <row r="474001" ht="15"/>
    <row r="474002" ht="15"/>
    <row r="474003" ht="15"/>
    <row r="474004" ht="15"/>
    <row r="474005" ht="15"/>
    <row r="474006" ht="15"/>
    <row r="474007" ht="15"/>
    <row r="474008" ht="15"/>
    <row r="474009" ht="15"/>
    <row r="474010" ht="15"/>
    <row r="474011" ht="15"/>
    <row r="474012" ht="15"/>
    <row r="474013" ht="15"/>
    <row r="474014" ht="15"/>
    <row r="474015" ht="15"/>
    <row r="474016" ht="15"/>
    <row r="474017" ht="15"/>
    <row r="474018" ht="15"/>
    <row r="474019" ht="15"/>
    <row r="474020" ht="15"/>
    <row r="474021" ht="15"/>
    <row r="474022" ht="15"/>
    <row r="474023" ht="15"/>
    <row r="474024" ht="15"/>
    <row r="474025" ht="15"/>
    <row r="474026" ht="15"/>
    <row r="474027" ht="15"/>
    <row r="474028" ht="15"/>
    <row r="474029" ht="15"/>
    <row r="474030" ht="15"/>
    <row r="474031" ht="15"/>
    <row r="474032" ht="15"/>
    <row r="474033" ht="15"/>
    <row r="474034" ht="15"/>
    <row r="474035" ht="15"/>
    <row r="474036" ht="15"/>
    <row r="474037" ht="15"/>
    <row r="474038" ht="15"/>
    <row r="474039" ht="15"/>
    <row r="474040" ht="15"/>
    <row r="474041" ht="15"/>
    <row r="474042" ht="15"/>
    <row r="474043" ht="15"/>
    <row r="474044" ht="15"/>
    <row r="474045" ht="15"/>
    <row r="474046" ht="15"/>
    <row r="474047" ht="15"/>
    <row r="474048" ht="15"/>
    <row r="474049" ht="15"/>
    <row r="474050" ht="15"/>
    <row r="474051" ht="15"/>
    <row r="474052" ht="15"/>
    <row r="474053" ht="15"/>
    <row r="474054" ht="15"/>
    <row r="474055" ht="15"/>
    <row r="474056" ht="15"/>
    <row r="474057" ht="15"/>
    <row r="474058" ht="15"/>
    <row r="474059" ht="15"/>
    <row r="474060" ht="15"/>
    <row r="474061" ht="15"/>
    <row r="474062" ht="15"/>
    <row r="474063" ht="15"/>
    <row r="474064" ht="15"/>
    <row r="474065" ht="15"/>
    <row r="474066" ht="15"/>
    <row r="474067" ht="15"/>
    <row r="474068" ht="15"/>
    <row r="474069" ht="15"/>
    <row r="474070" ht="15"/>
    <row r="474071" ht="15"/>
    <row r="474072" ht="15"/>
    <row r="474073" ht="15"/>
    <row r="474074" ht="15"/>
    <row r="474075" ht="15"/>
    <row r="474076" ht="15"/>
    <row r="474077" ht="15"/>
    <row r="474078" ht="15"/>
    <row r="474079" ht="15"/>
    <row r="474080" ht="15"/>
    <row r="474081" ht="15"/>
    <row r="474082" ht="15"/>
    <row r="474083" ht="15"/>
    <row r="474084" ht="15"/>
    <row r="474085" ht="15"/>
    <row r="474086" ht="15"/>
    <row r="474087" ht="15"/>
    <row r="474088" ht="15"/>
    <row r="474089" ht="15"/>
    <row r="474090" ht="15"/>
    <row r="474091" ht="15"/>
    <row r="474092" ht="15"/>
    <row r="474093" ht="15"/>
    <row r="474094" ht="15"/>
    <row r="474095" ht="15"/>
    <row r="474096" ht="15"/>
    <row r="474097" ht="15"/>
    <row r="474098" ht="15"/>
    <row r="474099" ht="15"/>
    <row r="474100" ht="15"/>
    <row r="474101" ht="15"/>
    <row r="474102" ht="15"/>
    <row r="474103" ht="15"/>
    <row r="474104" ht="15"/>
    <row r="474105" ht="15"/>
    <row r="474106" ht="15"/>
    <row r="474107" ht="15"/>
    <row r="474108" ht="15"/>
    <row r="474109" ht="15"/>
    <row r="474110" ht="15"/>
    <row r="474111" ht="15"/>
    <row r="474112" ht="15"/>
    <row r="474113" ht="15"/>
    <row r="474114" ht="15"/>
    <row r="474115" ht="15"/>
    <row r="474116" ht="15"/>
    <row r="474117" ht="15"/>
    <row r="474118" ht="15"/>
    <row r="474119" ht="15"/>
    <row r="474120" ht="15"/>
    <row r="474121" ht="15"/>
    <row r="474122" ht="15"/>
    <row r="474123" ht="15"/>
    <row r="474124" ht="15"/>
    <row r="474125" ht="15"/>
    <row r="474126" ht="15"/>
    <row r="474127" ht="15"/>
    <row r="474128" ht="15"/>
    <row r="474129" ht="15"/>
    <row r="474130" ht="15"/>
    <row r="474131" ht="15"/>
    <row r="474132" ht="15"/>
    <row r="474133" ht="15"/>
    <row r="474134" ht="15"/>
    <row r="474135" ht="15"/>
    <row r="474136" ht="15"/>
    <row r="474137" ht="15"/>
    <row r="474138" ht="15"/>
    <row r="474139" ht="15"/>
    <row r="474140" ht="15"/>
    <row r="474141" ht="15"/>
    <row r="474142" ht="15"/>
    <row r="474143" ht="15"/>
    <row r="474144" ht="15"/>
    <row r="474145" ht="15"/>
    <row r="474146" ht="15"/>
    <row r="474147" ht="15"/>
    <row r="474148" ht="15"/>
    <row r="474149" ht="15"/>
    <row r="474150" ht="15"/>
    <row r="474151" ht="15"/>
    <row r="474152" ht="15"/>
    <row r="474153" ht="15"/>
    <row r="474154" ht="15"/>
    <row r="474155" ht="15"/>
    <row r="474156" ht="15"/>
    <row r="474157" ht="15"/>
    <row r="474158" ht="15"/>
    <row r="474159" ht="15"/>
    <row r="474160" ht="15"/>
    <row r="474161" ht="15"/>
    <row r="474162" ht="15"/>
    <row r="474163" ht="15"/>
    <row r="474164" ht="15"/>
    <row r="474165" ht="15"/>
    <row r="474166" ht="15"/>
    <row r="474167" ht="15"/>
    <row r="474168" ht="15"/>
    <row r="474169" ht="15"/>
    <row r="474170" ht="15"/>
    <row r="474171" ht="15"/>
    <row r="474172" ht="15"/>
    <row r="474173" ht="15"/>
    <row r="474174" ht="15"/>
    <row r="474175" ht="15"/>
    <row r="474176" ht="15"/>
    <row r="474177" ht="15"/>
    <row r="474178" ht="15"/>
    <row r="474179" ht="15"/>
    <row r="474180" ht="15"/>
    <row r="474181" ht="15"/>
    <row r="474182" ht="15"/>
    <row r="474183" ht="15"/>
    <row r="474184" ht="15"/>
    <row r="474185" ht="15"/>
    <row r="474186" ht="15"/>
    <row r="474187" ht="15"/>
    <row r="474188" ht="15"/>
    <row r="474189" ht="15"/>
    <row r="474190" ht="15"/>
    <row r="474191" ht="15"/>
    <row r="474192" ht="15"/>
    <row r="474193" ht="15"/>
    <row r="474194" ht="15"/>
    <row r="474195" ht="15"/>
    <row r="474196" ht="15"/>
    <row r="474197" ht="15"/>
    <row r="474198" ht="15"/>
    <row r="474199" ht="15"/>
    <row r="474200" ht="15"/>
    <row r="474201" ht="15"/>
    <row r="474202" ht="15"/>
    <row r="474203" ht="15"/>
    <row r="474204" ht="15"/>
    <row r="474205" ht="15"/>
    <row r="474206" ht="15"/>
    <row r="474207" ht="15"/>
    <row r="474208" ht="15"/>
    <row r="474209" ht="15"/>
    <row r="474210" ht="15"/>
    <row r="474211" ht="15"/>
    <row r="474212" ht="15"/>
    <row r="474213" ht="15"/>
    <row r="474214" ht="15"/>
    <row r="474215" ht="15"/>
    <row r="474216" ht="15"/>
    <row r="474217" ht="15"/>
    <row r="474218" ht="15"/>
    <row r="474219" ht="15"/>
    <row r="474220" ht="15"/>
    <row r="474221" ht="15"/>
    <row r="474222" ht="15"/>
    <row r="474223" ht="15"/>
    <row r="474224" ht="15"/>
    <row r="474225" ht="15"/>
    <row r="474226" ht="15"/>
    <row r="474227" ht="15"/>
    <row r="474228" ht="15"/>
    <row r="474229" ht="15"/>
    <row r="474230" ht="15"/>
    <row r="474231" ht="15"/>
    <row r="474232" ht="15"/>
    <row r="474233" ht="15"/>
    <row r="474234" ht="15"/>
    <row r="474235" ht="15"/>
    <row r="474236" ht="15"/>
    <row r="474237" ht="15"/>
    <row r="474238" ht="15"/>
    <row r="474239" ht="15"/>
    <row r="474240" ht="15"/>
    <row r="474241" ht="15"/>
    <row r="474242" ht="15"/>
    <row r="474243" ht="15"/>
    <row r="474244" ht="15"/>
    <row r="474245" ht="15"/>
    <row r="474246" ht="15"/>
    <row r="474247" ht="15"/>
    <row r="474248" ht="15"/>
    <row r="474249" ht="15"/>
    <row r="474250" ht="15"/>
    <row r="474251" ht="15"/>
    <row r="474252" ht="15"/>
    <row r="474253" ht="15"/>
    <row r="474254" ht="15"/>
    <row r="474255" ht="15"/>
    <row r="474256" ht="15"/>
    <row r="474257" ht="15"/>
    <row r="474258" ht="15"/>
    <row r="474259" ht="15"/>
    <row r="474260" ht="15"/>
    <row r="474261" ht="15"/>
    <row r="474262" ht="15"/>
    <row r="474263" ht="15"/>
    <row r="474264" ht="15"/>
    <row r="474265" ht="15"/>
    <row r="474266" ht="15"/>
    <row r="474267" ht="15"/>
    <row r="474268" ht="15"/>
    <row r="474269" ht="15"/>
    <row r="474270" ht="15"/>
    <row r="474271" ht="15"/>
    <row r="474272" ht="15"/>
    <row r="474273" ht="15"/>
    <row r="474274" ht="15"/>
    <row r="474275" ht="15"/>
    <row r="474276" ht="15"/>
    <row r="474277" ht="15"/>
    <row r="474278" ht="15"/>
    <row r="474279" ht="15"/>
    <row r="474280" ht="15"/>
    <row r="474281" ht="15"/>
    <row r="474282" ht="15"/>
    <row r="474283" ht="15"/>
    <row r="474284" ht="15"/>
    <row r="474285" ht="15"/>
    <row r="474286" ht="15"/>
    <row r="474287" ht="15"/>
    <row r="474288" ht="15"/>
    <row r="474289" ht="15"/>
    <row r="474290" ht="15"/>
    <row r="474291" ht="15"/>
    <row r="474292" ht="15"/>
    <row r="474293" ht="15"/>
    <row r="474294" ht="15"/>
    <row r="474295" ht="15"/>
    <row r="474296" ht="15"/>
    <row r="474297" ht="15"/>
    <row r="474298" ht="15"/>
    <row r="474299" ht="15"/>
    <row r="474300" ht="15"/>
    <row r="474301" ht="15"/>
    <row r="474302" ht="15"/>
    <row r="474303" ht="15"/>
    <row r="474304" ht="15"/>
    <row r="474305" ht="15"/>
    <row r="474306" ht="15"/>
    <row r="474307" ht="15"/>
    <row r="474308" ht="15"/>
    <row r="474309" ht="15"/>
    <row r="474310" ht="15"/>
    <row r="474311" ht="15"/>
    <row r="474312" ht="15"/>
    <row r="474313" ht="15"/>
    <row r="474314" ht="15"/>
    <row r="474315" ht="15"/>
    <row r="474316" ht="15"/>
    <row r="474317" ht="15"/>
    <row r="474318" ht="15"/>
    <row r="474319" ht="15"/>
    <row r="474320" ht="15"/>
    <row r="474321" ht="15"/>
    <row r="474322" ht="15"/>
    <row r="474323" ht="15"/>
    <row r="474324" ht="15"/>
    <row r="474325" ht="15"/>
    <row r="474326" ht="15"/>
    <row r="474327" ht="15"/>
    <row r="474328" ht="15"/>
    <row r="474329" ht="15"/>
    <row r="474330" ht="15"/>
    <row r="474331" ht="15"/>
    <row r="474332" ht="15"/>
    <row r="474333" ht="15"/>
    <row r="474334" ht="15"/>
    <row r="474335" ht="15"/>
    <row r="474336" ht="15"/>
    <row r="474337" ht="15"/>
    <row r="474338" ht="15"/>
    <row r="474339" ht="15"/>
    <row r="474340" ht="15"/>
    <row r="474341" ht="15"/>
    <row r="474342" ht="15"/>
    <row r="474343" ht="15"/>
    <row r="474344" ht="15"/>
    <row r="474345" ht="15"/>
    <row r="474346" ht="15"/>
    <row r="474347" ht="15"/>
    <row r="474348" ht="15"/>
    <row r="474349" ht="15"/>
    <row r="474350" ht="15"/>
    <row r="474351" ht="15"/>
    <row r="474352" ht="15"/>
    <row r="474353" ht="15"/>
    <row r="474354" ht="15"/>
    <row r="474355" ht="15"/>
    <row r="474356" ht="15"/>
    <row r="474357" ht="15"/>
    <row r="474358" ht="15"/>
    <row r="474359" ht="15"/>
    <row r="474360" ht="15"/>
    <row r="474361" ht="15"/>
    <row r="474362" ht="15"/>
    <row r="474363" ht="15"/>
    <row r="474364" ht="15"/>
    <row r="474365" ht="15"/>
    <row r="474366" ht="15"/>
    <row r="474367" ht="15"/>
    <row r="474368" ht="15"/>
    <row r="474369" ht="15"/>
    <row r="474370" ht="15"/>
    <row r="474371" ht="15"/>
    <row r="474372" ht="15"/>
    <row r="474373" ht="15"/>
    <row r="474374" ht="15"/>
    <row r="474375" ht="15"/>
    <row r="474376" ht="15"/>
    <row r="474377" ht="15"/>
    <row r="474378" ht="15"/>
    <row r="474379" ht="15"/>
    <row r="474380" ht="15"/>
    <row r="474381" ht="15"/>
    <row r="474382" ht="15"/>
    <row r="474383" ht="15"/>
    <row r="474384" ht="15"/>
    <row r="474385" ht="15"/>
    <row r="474386" ht="15"/>
    <row r="474387" ht="15"/>
    <row r="474388" ht="15"/>
    <row r="474389" ht="15"/>
    <row r="474390" ht="15"/>
    <row r="474391" ht="15"/>
    <row r="474392" ht="15"/>
    <row r="474393" ht="15"/>
    <row r="474394" ht="15"/>
    <row r="474395" ht="15"/>
    <row r="474396" ht="15"/>
    <row r="474397" ht="15"/>
    <row r="474398" ht="15"/>
    <row r="474399" ht="15"/>
    <row r="474400" ht="15"/>
    <row r="474401" ht="15"/>
    <row r="474402" ht="15"/>
    <row r="474403" ht="15"/>
    <row r="474404" ht="15"/>
    <row r="474405" ht="15"/>
    <row r="474406" ht="15"/>
    <row r="474407" ht="15"/>
    <row r="474408" ht="15"/>
    <row r="474409" ht="15"/>
    <row r="474410" ht="15"/>
    <row r="474411" ht="15"/>
    <row r="474412" ht="15"/>
    <row r="474413" ht="15"/>
    <row r="474414" ht="15"/>
    <row r="474415" ht="15"/>
    <row r="474416" ht="15"/>
    <row r="474417" ht="15"/>
    <row r="474418" ht="15"/>
    <row r="474419" ht="15"/>
    <row r="474420" ht="15"/>
    <row r="474421" ht="15"/>
    <row r="474422" ht="15"/>
    <row r="474423" ht="15"/>
    <row r="474424" ht="15"/>
    <row r="474425" ht="15"/>
    <row r="474426" ht="15"/>
    <row r="474427" ht="15"/>
    <row r="474428" ht="15"/>
    <row r="474429" ht="15"/>
    <row r="474430" ht="15"/>
    <row r="474431" ht="15"/>
    <row r="474432" ht="15"/>
    <row r="474433" ht="15"/>
    <row r="474434" ht="15"/>
    <row r="474435" ht="15"/>
    <row r="474436" ht="15"/>
    <row r="474437" ht="15"/>
    <row r="474438" ht="15"/>
    <row r="474439" ht="15"/>
    <row r="474440" ht="15"/>
    <row r="474441" ht="15"/>
    <row r="474442" ht="15"/>
    <row r="474443" ht="15"/>
    <row r="474444" ht="15"/>
    <row r="474445" ht="15"/>
    <row r="474446" ht="15"/>
    <row r="474447" ht="15"/>
    <row r="474448" ht="15"/>
    <row r="474449" ht="15"/>
    <row r="474450" ht="15"/>
    <row r="474451" ht="15"/>
    <row r="474452" ht="15"/>
    <row r="474453" ht="15"/>
    <row r="474454" ht="15"/>
    <row r="474455" ht="15"/>
    <row r="474456" ht="15"/>
    <row r="474457" ht="15"/>
    <row r="474458" ht="15"/>
    <row r="474459" ht="15"/>
    <row r="474460" ht="15"/>
    <row r="474461" ht="15"/>
    <row r="474462" ht="15"/>
    <row r="474463" ht="15"/>
    <row r="474464" ht="15"/>
    <row r="474465" ht="15"/>
    <row r="474466" ht="15"/>
    <row r="474467" ht="15"/>
    <row r="474468" ht="15"/>
    <row r="474469" ht="15"/>
    <row r="474470" ht="15"/>
    <row r="474471" ht="15"/>
    <row r="474472" ht="15"/>
    <row r="474473" ht="15"/>
    <row r="474474" ht="15"/>
    <row r="474475" ht="15"/>
    <row r="474476" ht="15"/>
    <row r="474477" ht="15"/>
    <row r="474478" ht="15"/>
    <row r="474479" ht="15"/>
    <row r="474480" ht="15"/>
    <row r="474481" ht="15"/>
    <row r="474482" ht="15"/>
    <row r="474483" ht="15"/>
    <row r="474484" ht="15"/>
    <row r="474485" ht="15"/>
    <row r="474486" ht="15"/>
    <row r="474487" ht="15"/>
    <row r="474488" ht="15"/>
    <row r="474489" ht="15"/>
    <row r="474490" ht="15"/>
    <row r="474491" ht="15"/>
    <row r="474492" ht="15"/>
    <row r="474493" ht="15"/>
    <row r="474494" ht="15"/>
    <row r="474495" ht="15"/>
    <row r="474496" ht="15"/>
    <row r="474497" ht="15"/>
    <row r="474498" ht="15"/>
    <row r="474499" ht="15"/>
    <row r="474500" ht="15"/>
    <row r="474501" ht="15"/>
    <row r="474502" ht="15"/>
    <row r="474503" ht="15"/>
    <row r="474504" ht="15"/>
    <row r="474505" ht="15"/>
    <row r="474506" ht="15"/>
    <row r="474507" ht="15"/>
    <row r="474508" ht="15"/>
    <row r="474509" ht="15"/>
    <row r="474510" ht="15"/>
    <row r="474511" ht="15"/>
    <row r="474512" ht="15"/>
    <row r="474513" ht="15"/>
    <row r="474514" ht="15"/>
    <row r="474515" ht="15"/>
    <row r="474516" ht="15"/>
    <row r="474517" ht="15"/>
    <row r="474518" ht="15"/>
    <row r="474519" ht="15"/>
    <row r="474520" ht="15"/>
    <row r="474521" ht="15"/>
    <row r="474522" ht="15"/>
    <row r="474523" ht="15"/>
    <row r="474524" ht="15"/>
    <row r="474525" ht="15"/>
    <row r="474526" ht="15"/>
    <row r="474527" ht="15"/>
    <row r="474528" ht="15"/>
    <row r="474529" ht="15"/>
    <row r="474530" ht="15"/>
    <row r="474531" ht="15"/>
    <row r="474532" ht="15"/>
    <row r="474533" ht="15"/>
    <row r="474534" ht="15"/>
    <row r="474535" ht="15"/>
    <row r="474536" ht="15"/>
    <row r="474537" ht="15"/>
    <row r="474538" ht="15"/>
    <row r="474539" ht="15"/>
    <row r="474540" ht="15"/>
    <row r="474541" ht="15"/>
    <row r="474542" ht="15"/>
    <row r="474543" ht="15"/>
    <row r="474544" ht="15"/>
    <row r="474545" ht="15"/>
    <row r="474546" ht="15"/>
    <row r="474547" ht="15"/>
    <row r="474548" ht="15"/>
    <row r="474549" ht="15"/>
    <row r="474550" ht="15"/>
    <row r="474551" ht="15"/>
    <row r="474552" ht="15"/>
    <row r="474553" ht="15"/>
    <row r="474554" ht="15"/>
    <row r="474555" ht="15"/>
    <row r="474556" ht="15"/>
    <row r="474557" ht="15"/>
    <row r="474558" ht="15"/>
    <row r="474559" ht="15"/>
    <row r="474560" ht="15"/>
    <row r="474561" ht="15"/>
    <row r="474562" ht="15"/>
    <row r="474563" ht="15"/>
    <row r="474564" ht="15"/>
    <row r="474565" ht="15"/>
    <row r="474566" ht="15"/>
    <row r="474567" ht="15"/>
    <row r="474568" ht="15"/>
    <row r="474569" ht="15"/>
    <row r="474570" ht="15"/>
    <row r="474571" ht="15"/>
    <row r="474572" ht="15"/>
    <row r="474573" ht="15"/>
    <row r="474574" ht="15"/>
    <row r="474575" ht="15"/>
    <row r="474576" ht="15"/>
    <row r="474577" ht="15"/>
    <row r="474578" ht="15"/>
    <row r="474579" ht="15"/>
    <row r="474580" ht="15"/>
    <row r="474581" ht="15"/>
    <row r="474582" ht="15"/>
    <row r="474583" ht="15"/>
    <row r="474584" ht="15"/>
    <row r="474585" ht="15"/>
    <row r="474586" ht="15"/>
    <row r="474587" ht="15"/>
    <row r="474588" ht="15"/>
    <row r="474589" ht="15"/>
    <row r="474590" ht="15"/>
    <row r="474591" ht="15"/>
    <row r="474592" ht="15"/>
    <row r="474593" ht="15"/>
    <row r="474594" ht="15"/>
    <row r="474595" ht="15"/>
    <row r="474596" ht="15"/>
    <row r="474597" ht="15"/>
    <row r="474598" ht="15"/>
    <row r="474599" ht="15"/>
    <row r="474600" ht="15"/>
    <row r="474601" ht="15"/>
    <row r="474602" ht="15"/>
    <row r="474603" ht="15"/>
    <row r="474604" ht="15"/>
    <row r="474605" ht="15"/>
    <row r="474606" ht="15"/>
    <row r="474607" ht="15"/>
    <row r="474608" ht="15"/>
    <row r="474609" ht="15"/>
    <row r="474610" ht="15"/>
    <row r="474611" ht="15"/>
    <row r="474612" ht="15"/>
    <row r="474613" ht="15"/>
    <row r="474614" ht="15"/>
    <row r="474615" ht="15"/>
    <row r="474616" ht="15"/>
    <row r="474617" ht="15"/>
    <row r="474618" ht="15"/>
    <row r="474619" ht="15"/>
    <row r="474620" ht="15"/>
    <row r="474621" ht="15"/>
    <row r="474622" ht="15"/>
    <row r="474623" ht="15"/>
    <row r="474624" ht="15"/>
    <row r="474625" ht="15"/>
    <row r="474626" ht="15"/>
    <row r="474627" ht="15"/>
    <row r="474628" ht="15"/>
    <row r="474629" ht="15"/>
    <row r="474630" ht="15"/>
    <row r="474631" ht="15"/>
    <row r="474632" ht="15"/>
    <row r="474633" ht="15"/>
    <row r="474634" ht="15"/>
    <row r="474635" ht="15"/>
    <row r="474636" ht="15"/>
    <row r="474637" ht="15"/>
    <row r="474638" ht="15"/>
    <row r="474639" ht="15"/>
    <row r="474640" ht="15"/>
    <row r="474641" ht="15"/>
    <row r="474642" ht="15"/>
    <row r="474643" ht="15"/>
    <row r="474644" ht="15"/>
    <row r="474645" ht="15"/>
    <row r="474646" ht="15"/>
    <row r="474647" ht="15"/>
    <row r="474648" ht="15"/>
    <row r="474649" ht="15"/>
    <row r="474650" ht="15"/>
    <row r="474651" ht="15"/>
    <row r="474652" ht="15"/>
    <row r="474653" ht="15"/>
    <row r="474654" ht="15"/>
    <row r="474655" ht="15"/>
    <row r="474656" ht="15"/>
    <row r="474657" ht="15"/>
    <row r="474658" ht="15"/>
    <row r="474659" ht="15"/>
    <row r="474660" ht="15"/>
    <row r="474661" ht="15"/>
    <row r="474662" ht="15"/>
    <row r="474663" ht="15"/>
    <row r="474664" ht="15"/>
    <row r="474665" ht="15"/>
    <row r="474666" ht="15"/>
    <row r="474667" ht="15"/>
    <row r="474668" ht="15"/>
    <row r="474669" ht="15"/>
    <row r="474670" ht="15"/>
    <row r="474671" ht="15"/>
    <row r="474672" ht="15"/>
    <row r="474673" ht="15"/>
    <row r="474674" ht="15"/>
    <row r="474675" ht="15"/>
    <row r="474676" ht="15"/>
    <row r="474677" ht="15"/>
    <row r="474678" ht="15"/>
    <row r="474679" ht="15"/>
    <row r="474680" ht="15"/>
    <row r="474681" ht="15"/>
    <row r="474682" ht="15"/>
    <row r="474683" ht="15"/>
    <row r="474684" ht="15"/>
    <row r="474685" ht="15"/>
    <row r="474686" ht="15"/>
    <row r="474687" ht="15"/>
    <row r="474688" ht="15"/>
    <row r="474689" ht="15"/>
    <row r="474690" ht="15"/>
    <row r="474691" ht="15"/>
    <row r="474692" ht="15"/>
    <row r="474693" ht="15"/>
    <row r="474694" ht="15"/>
    <row r="474695" ht="15"/>
    <row r="474696" ht="15"/>
    <row r="474697" ht="15"/>
    <row r="474698" ht="15"/>
    <row r="474699" ht="15"/>
    <row r="474700" ht="15"/>
    <row r="474701" ht="15"/>
    <row r="474702" ht="15"/>
    <row r="474703" ht="15"/>
    <row r="474704" ht="15"/>
    <row r="474705" ht="15"/>
    <row r="474706" ht="15"/>
    <row r="474707" ht="15"/>
    <row r="474708" ht="15"/>
    <row r="474709" ht="15"/>
    <row r="474710" ht="15"/>
    <row r="474711" ht="15"/>
    <row r="474712" ht="15"/>
    <row r="474713" ht="15"/>
    <row r="474714" ht="15"/>
    <row r="474715" ht="15"/>
    <row r="474716" ht="15"/>
    <row r="474717" ht="15"/>
    <row r="474718" ht="15"/>
    <row r="474719" ht="15"/>
    <row r="474720" ht="15"/>
    <row r="474721" ht="15"/>
    <row r="474722" ht="15"/>
    <row r="474723" ht="15"/>
    <row r="474724" ht="15"/>
    <row r="474725" ht="15"/>
    <row r="474726" ht="15"/>
    <row r="474727" ht="15"/>
    <row r="474728" ht="15"/>
    <row r="474729" ht="15"/>
    <row r="474730" ht="15"/>
    <row r="474731" ht="15"/>
    <row r="474732" ht="15"/>
    <row r="474733" ht="15"/>
    <row r="474734" ht="15"/>
    <row r="474735" ht="15"/>
    <row r="474736" ht="15"/>
    <row r="474737" ht="15"/>
    <row r="474738" ht="15"/>
    <row r="474739" ht="15"/>
    <row r="474740" ht="15"/>
    <row r="474741" ht="15"/>
    <row r="474742" ht="15"/>
    <row r="474743" ht="15"/>
    <row r="474744" ht="15"/>
    <row r="474745" ht="15"/>
    <row r="474746" ht="15"/>
    <row r="474747" ht="15"/>
    <row r="474748" ht="15"/>
    <row r="474749" ht="15"/>
    <row r="474750" ht="15"/>
    <row r="474751" ht="15"/>
    <row r="474752" ht="15"/>
    <row r="474753" ht="15"/>
    <row r="474754" ht="15"/>
    <row r="474755" ht="15"/>
    <row r="474756" ht="15"/>
    <row r="474757" ht="15"/>
    <row r="474758" ht="15"/>
    <row r="474759" ht="15"/>
    <row r="474760" ht="15"/>
    <row r="474761" ht="15"/>
    <row r="474762" ht="15"/>
    <row r="474763" ht="15"/>
    <row r="474764" ht="15"/>
    <row r="474765" ht="15"/>
    <row r="474766" ht="15"/>
    <row r="474767" ht="15"/>
    <row r="474768" ht="15"/>
    <row r="474769" ht="15"/>
    <row r="474770" ht="15"/>
    <row r="474771" ht="15"/>
    <row r="474772" ht="15"/>
    <row r="474773" ht="15"/>
    <row r="474774" ht="15"/>
    <row r="474775" ht="15"/>
    <row r="474776" ht="15"/>
    <row r="474777" ht="15"/>
    <row r="474778" ht="15"/>
    <row r="474779" ht="15"/>
    <row r="474780" ht="15"/>
    <row r="474781" ht="15"/>
    <row r="474782" ht="15"/>
    <row r="474783" ht="15"/>
    <row r="474784" ht="15"/>
    <row r="474785" ht="15"/>
    <row r="474786" ht="15"/>
    <row r="474787" ht="15"/>
    <row r="474788" ht="15"/>
    <row r="474789" ht="15"/>
    <row r="474790" ht="15"/>
    <row r="474791" ht="15"/>
    <row r="474792" ht="15"/>
    <row r="474793" ht="15"/>
    <row r="474794" ht="15"/>
    <row r="474795" ht="15"/>
    <row r="474796" ht="15"/>
    <row r="474797" ht="15"/>
    <row r="474798" ht="15"/>
    <row r="474799" ht="15"/>
    <row r="474800" ht="15"/>
    <row r="474801" ht="15"/>
    <row r="474802" ht="15"/>
    <row r="474803" ht="15"/>
    <row r="474804" ht="15"/>
    <row r="474805" ht="15"/>
    <row r="474806" ht="15"/>
    <row r="474807" ht="15"/>
    <row r="474808" ht="15"/>
    <row r="474809" ht="15"/>
    <row r="474810" ht="15"/>
    <row r="474811" ht="15"/>
    <row r="474812" ht="15"/>
    <row r="474813" ht="15"/>
    <row r="474814" ht="15"/>
    <row r="474815" ht="15"/>
    <row r="474816" ht="15"/>
    <row r="474817" ht="15"/>
    <row r="474818" ht="15"/>
    <row r="474819" ht="15"/>
    <row r="474820" ht="15"/>
    <row r="474821" ht="15"/>
    <row r="474822" ht="15"/>
    <row r="474823" ht="15"/>
    <row r="474824" ht="15"/>
    <row r="474825" ht="15"/>
    <row r="474826" ht="15"/>
    <row r="474827" ht="15"/>
    <row r="474828" ht="15"/>
    <row r="474829" ht="15"/>
    <row r="474830" ht="15"/>
    <row r="474831" ht="15"/>
    <row r="474832" ht="15"/>
    <row r="474833" ht="15"/>
    <row r="474834" ht="15"/>
    <row r="474835" ht="15"/>
    <row r="474836" ht="15"/>
    <row r="474837" ht="15"/>
    <row r="474838" ht="15"/>
    <row r="474839" ht="15"/>
    <row r="474840" ht="15"/>
    <row r="474841" ht="15"/>
    <row r="474842" ht="15"/>
    <row r="474843" ht="15"/>
    <row r="474844" ht="15"/>
    <row r="474845" ht="15"/>
    <row r="474846" ht="15"/>
    <row r="474847" ht="15"/>
    <row r="474848" ht="15"/>
    <row r="474849" ht="15"/>
    <row r="474850" ht="15"/>
    <row r="474851" ht="15"/>
    <row r="474852" ht="15"/>
    <row r="474853" ht="15"/>
    <row r="474854" ht="15"/>
    <row r="474855" ht="15"/>
    <row r="474856" ht="15"/>
    <row r="474857" ht="15"/>
    <row r="474858" ht="15"/>
    <row r="474859" ht="15"/>
    <row r="474860" ht="15"/>
    <row r="474861" ht="15"/>
    <row r="474862" ht="15"/>
    <row r="474863" ht="15"/>
    <row r="474864" ht="15"/>
    <row r="474865" ht="15"/>
    <row r="474866" ht="15"/>
    <row r="474867" ht="15"/>
    <row r="474868" ht="15"/>
    <row r="474869" ht="15"/>
    <row r="474870" ht="15"/>
    <row r="474871" ht="15"/>
    <row r="474872" ht="15"/>
    <row r="474873" ht="15"/>
    <row r="474874" ht="15"/>
    <row r="474875" ht="15"/>
    <row r="474876" ht="15"/>
    <row r="474877" ht="15"/>
    <row r="474878" ht="15"/>
    <row r="474879" ht="15"/>
    <row r="474880" ht="15"/>
    <row r="474881" ht="15"/>
    <row r="474882" ht="15"/>
    <row r="474883" ht="15"/>
    <row r="474884" ht="15"/>
    <row r="474885" ht="15"/>
    <row r="474886" ht="15"/>
    <row r="474887" ht="15"/>
    <row r="474888" ht="15"/>
    <row r="474889" ht="15"/>
    <row r="474890" ht="15"/>
    <row r="474891" ht="15"/>
    <row r="474892" ht="15"/>
    <row r="474893" ht="15"/>
    <row r="474894" ht="15"/>
    <row r="474895" ht="15"/>
    <row r="474896" ht="15"/>
    <row r="474897" ht="15"/>
    <row r="474898" ht="15"/>
    <row r="474899" ht="15"/>
    <row r="474900" ht="15"/>
    <row r="474901" ht="15"/>
    <row r="474902" ht="15"/>
    <row r="474903" ht="15"/>
    <row r="474904" ht="15"/>
    <row r="474905" ht="15"/>
    <row r="474906" ht="15"/>
    <row r="474907" ht="15"/>
    <row r="474908" ht="15"/>
    <row r="474909" ht="15"/>
    <row r="474910" ht="15"/>
    <row r="474911" ht="15"/>
    <row r="474912" ht="15"/>
    <row r="474913" ht="15"/>
    <row r="474914" ht="15"/>
    <row r="474915" ht="15"/>
    <row r="474916" ht="15"/>
    <row r="474917" ht="15"/>
    <row r="474918" ht="15"/>
    <row r="474919" ht="15"/>
    <row r="474920" ht="15"/>
    <row r="474921" ht="15"/>
    <row r="474922" ht="15"/>
    <row r="474923" ht="15"/>
    <row r="474924" ht="15"/>
    <row r="474925" ht="15"/>
    <row r="474926" ht="15"/>
    <row r="474927" ht="15"/>
    <row r="474928" ht="15"/>
    <row r="474929" ht="15"/>
    <row r="474930" ht="15"/>
    <row r="474931" ht="15"/>
    <row r="474932" ht="15"/>
    <row r="474933" ht="15"/>
    <row r="474934" ht="15"/>
    <row r="474935" ht="15"/>
    <row r="474936" ht="15"/>
    <row r="474937" ht="15"/>
    <row r="474938" ht="15"/>
    <row r="474939" ht="15"/>
    <row r="474940" ht="15"/>
    <row r="474941" ht="15"/>
    <row r="474942" ht="15"/>
    <row r="474943" ht="15"/>
    <row r="474944" ht="15"/>
    <row r="474945" ht="15"/>
    <row r="474946" ht="15"/>
    <row r="474947" ht="15"/>
    <row r="474948" ht="15"/>
    <row r="474949" ht="15"/>
    <row r="474950" ht="15"/>
    <row r="474951" ht="15"/>
    <row r="474952" ht="15"/>
    <row r="474953" ht="15"/>
    <row r="474954" ht="15"/>
    <row r="474955" ht="15"/>
    <row r="474956" ht="15"/>
    <row r="474957" ht="15"/>
    <row r="474958" ht="15"/>
    <row r="474959" ht="15"/>
    <row r="474960" ht="15"/>
    <row r="474961" ht="15"/>
    <row r="474962" ht="15"/>
    <row r="474963" ht="15"/>
    <row r="474964" ht="15"/>
    <row r="474965" ht="15"/>
    <row r="474966" ht="15"/>
    <row r="474967" ht="15"/>
    <row r="474968" ht="15"/>
    <row r="474969" ht="15"/>
    <row r="474970" ht="15"/>
    <row r="474971" ht="15"/>
    <row r="474972" ht="15"/>
    <row r="474973" ht="15"/>
    <row r="474974" ht="15"/>
    <row r="474975" ht="15"/>
    <row r="474976" ht="15"/>
    <row r="474977" ht="15"/>
    <row r="474978" ht="15"/>
    <row r="474979" ht="15"/>
    <row r="474980" ht="15"/>
    <row r="474981" ht="15"/>
    <row r="474982" ht="15"/>
    <row r="474983" ht="15"/>
    <row r="474984" ht="15"/>
    <row r="474985" ht="15"/>
    <row r="474986" ht="15"/>
    <row r="474987" ht="15"/>
    <row r="474988" ht="15"/>
    <row r="474989" ht="15"/>
    <row r="474990" ht="15"/>
    <row r="474991" ht="15"/>
    <row r="474992" ht="15"/>
    <row r="474993" ht="15"/>
    <row r="474994" ht="15"/>
    <row r="474995" ht="15"/>
    <row r="474996" ht="15"/>
    <row r="474997" ht="15"/>
    <row r="474998" ht="15"/>
    <row r="474999" ht="15"/>
    <row r="475000" ht="15"/>
    <row r="475001" ht="15"/>
    <row r="475002" ht="15"/>
    <row r="475003" ht="15"/>
    <row r="475004" ht="15"/>
    <row r="475005" ht="15"/>
    <row r="475006" ht="15"/>
    <row r="475007" ht="15"/>
    <row r="475008" ht="15"/>
    <row r="475009" ht="15"/>
    <row r="475010" ht="15"/>
    <row r="475011" ht="15"/>
    <row r="475012" ht="15"/>
    <row r="475013" ht="15"/>
    <row r="475014" ht="15"/>
    <row r="475015" ht="15"/>
    <row r="475016" ht="15"/>
    <row r="475017" ht="15"/>
    <row r="475018" ht="15"/>
    <row r="475019" ht="15"/>
    <row r="475020" ht="15"/>
    <row r="475021" ht="15"/>
    <row r="475022" ht="15"/>
    <row r="475023" ht="15"/>
    <row r="475024" ht="15"/>
    <row r="475025" ht="15"/>
    <row r="475026" ht="15"/>
    <row r="475027" ht="15"/>
    <row r="475028" ht="15"/>
    <row r="475029" ht="15"/>
    <row r="475030" ht="15"/>
    <row r="475031" ht="15"/>
    <row r="475032" ht="15"/>
    <row r="475033" ht="15"/>
    <row r="475034" ht="15"/>
    <row r="475035" ht="15"/>
    <row r="475036" ht="15"/>
    <row r="475037" ht="15"/>
    <row r="475038" ht="15"/>
    <row r="475039" ht="15"/>
    <row r="475040" ht="15"/>
    <row r="475041" ht="15"/>
    <row r="475042" ht="15"/>
    <row r="475043" ht="15"/>
    <row r="475044" ht="15"/>
    <row r="475045" ht="15"/>
    <row r="475046" ht="15"/>
    <row r="475047" ht="15"/>
    <row r="475048" ht="15"/>
    <row r="475049" ht="15"/>
    <row r="475050" ht="15"/>
    <row r="475051" ht="15"/>
    <row r="475052" ht="15"/>
    <row r="475053" ht="15"/>
    <row r="475054" ht="15"/>
    <row r="475055" ht="15"/>
    <row r="475056" ht="15"/>
    <row r="475057" ht="15"/>
    <row r="475058" ht="15"/>
    <row r="475059" ht="15"/>
    <row r="475060" ht="15"/>
    <row r="475061" ht="15"/>
    <row r="475062" ht="15"/>
    <row r="475063" ht="15"/>
    <row r="475064" ht="15"/>
    <row r="475065" ht="15"/>
    <row r="475066" ht="15"/>
    <row r="475067" ht="15"/>
    <row r="475068" ht="15"/>
    <row r="475069" ht="15"/>
    <row r="475070" ht="15"/>
    <row r="475071" ht="15"/>
    <row r="475072" ht="15"/>
    <row r="475073" ht="15"/>
    <row r="475074" ht="15"/>
    <row r="475075" ht="15"/>
    <row r="475076" ht="15"/>
    <row r="475077" ht="15"/>
    <row r="475078" ht="15"/>
    <row r="475079" ht="15"/>
    <row r="475080" ht="15"/>
    <row r="475081" ht="15"/>
    <row r="475082" ht="15"/>
    <row r="475083" ht="15"/>
    <row r="475084" ht="15"/>
    <row r="475085" ht="15"/>
    <row r="475086" ht="15"/>
    <row r="475087" ht="15"/>
    <row r="475088" ht="15"/>
    <row r="475089" ht="15"/>
    <row r="475090" ht="15"/>
    <row r="475091" ht="15"/>
    <row r="475092" ht="15"/>
    <row r="475093" ht="15"/>
    <row r="475094" ht="15"/>
    <row r="475095" ht="15"/>
    <row r="475096" ht="15"/>
    <row r="475097" ht="15"/>
    <row r="475098" ht="15"/>
    <row r="475099" ht="15"/>
    <row r="475100" ht="15"/>
    <row r="475101" ht="15"/>
    <row r="475102" ht="15"/>
    <row r="475103" ht="15"/>
    <row r="475104" ht="15"/>
    <row r="475105" ht="15"/>
    <row r="475106" ht="15"/>
    <row r="475107" ht="15"/>
    <row r="475108" ht="15"/>
    <row r="475109" ht="15"/>
    <row r="475110" ht="15"/>
    <row r="475111" ht="15"/>
    <row r="475112" ht="15"/>
    <row r="475113" ht="15"/>
    <row r="475114" ht="15"/>
    <row r="475115" ht="15"/>
    <row r="475116" ht="15"/>
    <row r="475117" ht="15"/>
    <row r="475118" ht="15"/>
    <row r="475119" ht="15"/>
    <row r="475120" ht="15"/>
    <row r="475121" ht="15"/>
    <row r="475122" ht="15"/>
    <row r="475123" ht="15"/>
    <row r="475124" ht="15"/>
    <row r="475125" ht="15"/>
    <row r="475126" ht="15"/>
    <row r="475127" ht="15"/>
    <row r="475128" ht="15"/>
    <row r="475129" ht="15"/>
    <row r="475130" ht="15"/>
    <row r="475131" ht="15"/>
    <row r="475132" ht="15"/>
    <row r="475133" ht="15"/>
    <row r="475134" ht="15"/>
    <row r="475135" ht="15"/>
    <row r="475136" ht="15"/>
    <row r="475137" ht="15"/>
    <row r="475138" ht="15"/>
    <row r="475139" ht="15"/>
    <row r="475140" ht="15"/>
    <row r="475141" ht="15"/>
    <row r="475142" ht="15"/>
    <row r="475143" ht="15"/>
    <row r="475144" ht="15"/>
    <row r="475145" ht="15"/>
    <row r="475146" ht="15"/>
    <row r="475147" ht="15"/>
    <row r="475148" ht="15"/>
    <row r="475149" ht="15"/>
    <row r="475150" ht="15"/>
    <row r="475151" ht="15"/>
    <row r="475152" ht="15"/>
    <row r="475153" ht="15"/>
    <row r="475154" ht="15"/>
    <row r="475155" ht="15"/>
    <row r="475156" ht="15"/>
    <row r="475157" ht="15"/>
    <row r="475158" ht="15"/>
    <row r="475159" ht="15"/>
    <row r="475160" ht="15"/>
    <row r="475161" ht="15"/>
    <row r="475162" ht="15"/>
    <row r="475163" ht="15"/>
    <row r="475164" ht="15"/>
    <row r="475165" ht="15"/>
    <row r="475166" ht="15"/>
    <row r="475167" ht="15"/>
    <row r="475168" ht="15"/>
    <row r="475169" ht="15"/>
    <row r="475170" ht="15"/>
    <row r="475171" ht="15"/>
    <row r="475172" ht="15"/>
    <row r="475173" ht="15"/>
    <row r="475174" ht="15"/>
    <row r="475175" ht="15"/>
    <row r="475176" ht="15"/>
    <row r="475177" ht="15"/>
    <row r="475178" ht="15"/>
    <row r="475179" ht="15"/>
    <row r="475180" ht="15"/>
    <row r="475181" ht="15"/>
    <row r="475182" ht="15"/>
    <row r="475183" ht="15"/>
    <row r="475184" ht="15"/>
    <row r="475185" ht="15"/>
    <row r="475186" ht="15"/>
    <row r="475187" ht="15"/>
    <row r="475188" ht="15"/>
    <row r="475189" ht="15"/>
    <row r="475190" ht="15"/>
    <row r="475191" ht="15"/>
    <row r="475192" ht="15"/>
    <row r="475193" ht="15"/>
    <row r="475194" ht="15"/>
    <row r="475195" ht="15"/>
    <row r="475196" ht="15"/>
    <row r="475197" ht="15"/>
    <row r="475198" ht="15"/>
    <row r="475199" ht="15"/>
    <row r="475200" ht="15"/>
    <row r="475201" ht="15"/>
    <row r="475202" ht="15"/>
    <row r="475203" ht="15"/>
    <row r="475204" ht="15"/>
    <row r="475205" ht="15"/>
    <row r="475206" ht="15"/>
    <row r="475207" ht="15"/>
    <row r="475208" ht="15"/>
    <row r="475209" ht="15"/>
    <row r="475210" ht="15"/>
    <row r="475211" ht="15"/>
    <row r="475212" ht="15"/>
    <row r="475213" ht="15"/>
    <row r="475214" ht="15"/>
    <row r="475215" ht="15"/>
    <row r="475216" ht="15"/>
    <row r="475217" ht="15"/>
    <row r="475218" ht="15"/>
    <row r="475219" ht="15"/>
    <row r="475220" ht="15"/>
    <row r="475221" ht="15"/>
    <row r="475222" ht="15"/>
    <row r="475223" ht="15"/>
    <row r="475224" ht="15"/>
    <row r="475225" ht="15"/>
    <row r="475226" ht="15"/>
    <row r="475227" ht="15"/>
    <row r="475228" ht="15"/>
    <row r="475229" ht="15"/>
    <row r="475230" ht="15"/>
    <row r="475231" ht="15"/>
    <row r="475232" ht="15"/>
    <row r="475233" ht="15"/>
    <row r="475234" ht="15"/>
    <row r="475235" ht="15"/>
    <row r="475236" ht="15"/>
    <row r="475237" ht="15"/>
    <row r="475238" ht="15"/>
    <row r="475239" ht="15"/>
    <row r="475240" ht="15"/>
    <row r="475241" ht="15"/>
    <row r="475242" ht="15"/>
    <row r="475243" ht="15"/>
    <row r="475244" ht="15"/>
    <row r="475245" ht="15"/>
    <row r="475246" ht="15"/>
    <row r="475247" ht="15"/>
    <row r="475248" ht="15"/>
    <row r="475249" ht="15"/>
    <row r="475250" ht="15"/>
    <row r="475251" ht="15"/>
    <row r="475252" ht="15"/>
    <row r="475253" ht="15"/>
    <row r="475254" ht="15"/>
    <row r="475255" ht="15"/>
    <row r="475256" ht="15"/>
    <row r="475257" ht="15"/>
    <row r="475258" ht="15"/>
    <row r="475259" ht="15"/>
    <row r="475260" ht="15"/>
    <row r="475261" ht="15"/>
    <row r="475262" ht="15"/>
    <row r="475263" ht="15"/>
    <row r="475264" ht="15"/>
    <row r="475265" ht="15"/>
    <row r="475266" ht="15"/>
    <row r="475267" ht="15"/>
    <row r="475268" ht="15"/>
    <row r="475269" ht="15"/>
    <row r="475270" ht="15"/>
    <row r="475271" ht="15"/>
    <row r="475272" ht="15"/>
    <row r="475273" ht="15"/>
    <row r="475274" ht="15"/>
    <row r="475275" ht="15"/>
    <row r="475276" ht="15"/>
    <row r="475277" ht="15"/>
    <row r="475278" ht="15"/>
    <row r="475279" ht="15"/>
    <row r="475280" ht="15"/>
    <row r="475281" ht="15"/>
    <row r="475282" ht="15"/>
    <row r="475283" ht="15"/>
    <row r="475284" ht="15"/>
    <row r="475285" ht="15"/>
    <row r="475286" ht="15"/>
    <row r="475287" ht="15"/>
    <row r="475288" ht="15"/>
    <row r="475289" ht="15"/>
    <row r="475290" ht="15"/>
    <row r="475291" ht="15"/>
    <row r="475292" ht="15"/>
    <row r="475293" ht="15"/>
    <row r="475294" ht="15"/>
    <row r="475295" ht="15"/>
    <row r="475296" ht="15"/>
    <row r="475297" ht="15"/>
    <row r="475298" ht="15"/>
    <row r="475299" ht="15"/>
    <row r="475300" ht="15"/>
    <row r="475301" ht="15"/>
    <row r="475302" ht="15"/>
    <row r="475303" ht="15"/>
    <row r="475304" ht="15"/>
    <row r="475305" ht="15"/>
    <row r="475306" ht="15"/>
    <row r="475307" ht="15"/>
    <row r="475308" ht="15"/>
    <row r="475309" ht="15"/>
    <row r="475310" ht="15"/>
    <row r="475311" ht="15"/>
    <row r="475312" ht="15"/>
    <row r="475313" ht="15"/>
    <row r="475314" ht="15"/>
    <row r="475315" ht="15"/>
    <row r="475316" ht="15"/>
    <row r="475317" ht="15"/>
    <row r="475318" ht="15"/>
    <row r="475319" ht="15"/>
    <row r="475320" ht="15"/>
    <row r="475321" ht="15"/>
    <row r="475322" ht="15"/>
    <row r="475323" ht="15"/>
    <row r="475324" ht="15"/>
    <row r="475325" ht="15"/>
    <row r="475326" ht="15"/>
    <row r="475327" ht="15"/>
    <row r="475328" ht="15"/>
    <row r="475329" ht="15"/>
    <row r="475330" ht="15"/>
    <row r="475331" ht="15"/>
    <row r="475332" ht="15"/>
    <row r="475333" ht="15"/>
    <row r="475334" ht="15"/>
    <row r="475335" ht="15"/>
    <row r="475336" ht="15"/>
    <row r="475337" ht="15"/>
    <row r="475338" ht="15"/>
    <row r="475339" ht="15"/>
    <row r="475340" ht="15"/>
    <row r="475341" ht="15"/>
    <row r="475342" ht="15"/>
    <row r="475343" ht="15"/>
    <row r="475344" ht="15"/>
    <row r="475345" ht="15"/>
    <row r="475346" ht="15"/>
    <row r="475347" ht="15"/>
    <row r="475348" ht="15"/>
    <row r="475349" ht="15"/>
    <row r="475350" ht="15"/>
    <row r="475351" ht="15"/>
    <row r="475352" ht="15"/>
    <row r="475353" ht="15"/>
    <row r="475354" ht="15"/>
    <row r="475355" ht="15"/>
    <row r="475356" ht="15"/>
    <row r="475357" ht="15"/>
    <row r="475358" ht="15"/>
    <row r="475359" ht="15"/>
    <row r="475360" ht="15"/>
    <row r="475361" ht="15"/>
    <row r="475362" ht="15"/>
    <row r="475363" ht="15"/>
    <row r="475364" ht="15"/>
    <row r="475365" ht="15"/>
    <row r="475366" ht="15"/>
    <row r="475367" ht="15"/>
    <row r="475368" ht="15"/>
    <row r="475369" ht="15"/>
    <row r="475370" ht="15"/>
    <row r="475371" ht="15"/>
    <row r="475372" ht="15"/>
    <row r="475373" ht="15"/>
    <row r="475374" ht="15"/>
    <row r="475375" ht="15"/>
    <row r="475376" ht="15"/>
    <row r="475377" ht="15"/>
    <row r="475378" ht="15"/>
    <row r="475379" ht="15"/>
    <row r="475380" ht="15"/>
    <row r="475381" ht="15"/>
    <row r="475382" ht="15"/>
    <row r="475383" ht="15"/>
    <row r="475384" ht="15"/>
    <row r="475385" ht="15"/>
    <row r="475386" ht="15"/>
    <row r="475387" ht="15"/>
    <row r="475388" ht="15"/>
    <row r="475389" ht="15"/>
    <row r="475390" ht="15"/>
    <row r="475391" ht="15"/>
    <row r="475392" ht="15"/>
    <row r="475393" ht="15"/>
    <row r="475394" ht="15"/>
    <row r="475395" ht="15"/>
    <row r="475396" ht="15"/>
    <row r="475397" ht="15"/>
    <row r="475398" ht="15"/>
    <row r="475399" ht="15"/>
    <row r="475400" ht="15"/>
    <row r="475401" ht="15"/>
    <row r="475402" ht="15"/>
    <row r="475403" ht="15"/>
    <row r="475404" ht="15"/>
    <row r="475405" ht="15"/>
    <row r="475406" ht="15"/>
    <row r="475407" ht="15"/>
    <row r="475408" ht="15"/>
    <row r="475409" ht="15"/>
    <row r="475410" ht="15"/>
    <row r="475411" ht="15"/>
    <row r="475412" ht="15"/>
    <row r="475413" ht="15"/>
    <row r="475414" ht="15"/>
    <row r="475415" ht="15"/>
    <row r="475416" ht="15"/>
    <row r="475417" ht="15"/>
    <row r="475418" ht="15"/>
    <row r="475419" ht="15"/>
    <row r="475420" ht="15"/>
    <row r="475421" ht="15"/>
    <row r="475422" ht="15"/>
    <row r="475423" ht="15"/>
    <row r="475424" ht="15"/>
    <row r="475425" ht="15"/>
    <row r="475426" ht="15"/>
    <row r="475427" ht="15"/>
    <row r="475428" ht="15"/>
    <row r="475429" ht="15"/>
    <row r="475430" ht="15"/>
    <row r="475431" ht="15"/>
    <row r="475432" ht="15"/>
    <row r="475433" ht="15"/>
    <row r="475434" ht="15"/>
    <row r="475435" ht="15"/>
    <row r="475436" ht="15"/>
    <row r="475437" ht="15"/>
    <row r="475438" ht="15"/>
    <row r="475439" ht="15"/>
    <row r="475440" ht="15"/>
    <row r="475441" ht="15"/>
    <row r="475442" ht="15"/>
    <row r="475443" ht="15"/>
    <row r="475444" ht="15"/>
    <row r="475445" ht="15"/>
    <row r="475446" ht="15"/>
    <row r="475447" ht="15"/>
    <row r="475448" ht="15"/>
    <row r="475449" ht="15"/>
    <row r="475450" ht="15"/>
    <row r="475451" ht="15"/>
    <row r="475452" ht="15"/>
    <row r="475453" ht="15"/>
    <row r="475454" ht="15"/>
    <row r="475455" ht="15"/>
    <row r="475456" ht="15"/>
    <row r="475457" ht="15"/>
    <row r="475458" ht="15"/>
    <row r="475459" ht="15"/>
    <row r="475460" ht="15"/>
    <row r="475461" ht="15"/>
    <row r="475462" ht="15"/>
    <row r="475463" ht="15"/>
    <row r="475464" ht="15"/>
    <row r="475465" ht="15"/>
    <row r="475466" ht="15"/>
    <row r="475467" ht="15"/>
    <row r="475468" ht="15"/>
    <row r="475469" ht="15"/>
    <row r="475470" ht="15"/>
    <row r="475471" ht="15"/>
    <row r="475472" ht="15"/>
    <row r="475473" ht="15"/>
    <row r="475474" ht="15"/>
    <row r="475475" ht="15"/>
    <row r="475476" ht="15"/>
    <row r="475477" ht="15"/>
    <row r="475478" ht="15"/>
    <row r="475479" ht="15"/>
    <row r="475480" ht="15"/>
    <row r="475481" ht="15"/>
    <row r="475482" ht="15"/>
    <row r="475483" ht="15"/>
    <row r="475484" ht="15"/>
    <row r="475485" ht="15"/>
    <row r="475486" ht="15"/>
    <row r="475487" ht="15"/>
    <row r="475488" ht="15"/>
    <row r="475489" ht="15"/>
    <row r="475490" ht="15"/>
    <row r="475491" ht="15"/>
    <row r="475492" ht="15"/>
    <row r="475493" ht="15"/>
    <row r="475494" ht="15"/>
    <row r="475495" ht="15"/>
    <row r="475496" ht="15"/>
    <row r="475497" ht="15"/>
    <row r="475498" ht="15"/>
    <row r="475499" ht="15"/>
    <row r="475500" ht="15"/>
    <row r="475501" ht="15"/>
    <row r="475502" ht="15"/>
    <row r="475503" ht="15"/>
    <row r="475504" ht="15"/>
    <row r="475505" ht="15"/>
    <row r="475506" ht="15"/>
    <row r="475507" ht="15"/>
    <row r="475508" ht="15"/>
    <row r="475509" ht="15"/>
    <row r="475510" ht="15"/>
    <row r="475511" ht="15"/>
    <row r="475512" ht="15"/>
    <row r="475513" ht="15"/>
    <row r="475514" ht="15"/>
    <row r="475515" ht="15"/>
    <row r="475516" ht="15"/>
    <row r="475517" ht="15"/>
    <row r="475518" ht="15"/>
    <row r="475519" ht="15"/>
    <row r="475520" ht="15"/>
    <row r="475521" ht="15"/>
    <row r="475522" ht="15"/>
    <row r="475523" ht="15"/>
    <row r="475524" ht="15"/>
    <row r="475525" ht="15"/>
    <row r="475526" ht="15"/>
    <row r="475527" ht="15"/>
    <row r="475528" ht="15"/>
    <row r="475529" ht="15"/>
    <row r="475530" ht="15"/>
    <row r="475531" ht="15"/>
    <row r="475532" ht="15"/>
    <row r="475533" ht="15"/>
    <row r="475534" ht="15"/>
    <row r="475535" ht="15"/>
    <row r="475536" ht="15"/>
    <row r="475537" ht="15"/>
    <row r="475538" ht="15"/>
    <row r="475539" ht="15"/>
    <row r="475540" ht="15"/>
    <row r="475541" ht="15"/>
    <row r="475542" ht="15"/>
    <row r="475543" ht="15"/>
    <row r="475544" ht="15"/>
    <row r="475545" ht="15"/>
    <row r="475546" ht="15"/>
    <row r="475547" ht="15"/>
    <row r="475548" ht="15"/>
    <row r="475549" ht="15"/>
    <row r="475550" ht="15"/>
    <row r="475551" ht="15"/>
    <row r="475552" ht="15"/>
    <row r="475553" ht="15"/>
    <row r="475554" ht="15"/>
    <row r="475555" ht="15"/>
    <row r="475556" ht="15"/>
    <row r="475557" ht="15"/>
    <row r="475558" ht="15"/>
    <row r="475559" ht="15"/>
    <row r="475560" ht="15"/>
    <row r="475561" ht="15"/>
    <row r="475562" ht="15"/>
    <row r="475563" ht="15"/>
    <row r="475564" ht="15"/>
    <row r="475565" ht="15"/>
    <row r="475566" ht="15"/>
    <row r="475567" ht="15"/>
    <row r="475568" ht="15"/>
    <row r="475569" ht="15"/>
    <row r="475570" ht="15"/>
    <row r="475571" ht="15"/>
    <row r="475572" ht="15"/>
    <row r="475573" ht="15"/>
    <row r="475574" ht="15"/>
    <row r="475575" ht="15"/>
    <row r="475576" ht="15"/>
    <row r="475577" ht="15"/>
    <row r="475578" ht="15"/>
    <row r="475579" ht="15"/>
    <row r="475580" ht="15"/>
    <row r="475581" ht="15"/>
    <row r="475582" ht="15"/>
    <row r="475583" ht="15"/>
    <row r="475584" ht="15"/>
    <row r="475585" ht="15"/>
    <row r="475586" ht="15"/>
    <row r="475587" ht="15"/>
    <row r="475588" ht="15"/>
    <row r="475589" ht="15"/>
    <row r="475590" ht="15"/>
    <row r="475591" ht="15"/>
    <row r="475592" ht="15"/>
    <row r="475593" ht="15"/>
    <row r="475594" ht="15"/>
    <row r="475595" ht="15"/>
    <row r="475596" ht="15"/>
    <row r="475597" ht="15"/>
    <row r="475598" ht="15"/>
    <row r="475599" ht="15"/>
    <row r="475600" ht="15"/>
    <row r="475601" ht="15"/>
    <row r="475602" ht="15"/>
    <row r="475603" ht="15"/>
    <row r="475604" ht="15"/>
    <row r="475605" ht="15"/>
    <row r="475606" ht="15"/>
    <row r="475607" ht="15"/>
    <row r="475608" ht="15"/>
    <row r="475609" ht="15"/>
    <row r="475610" ht="15"/>
    <row r="475611" ht="15"/>
    <row r="475612" ht="15"/>
    <row r="475613" ht="15"/>
    <row r="475614" ht="15"/>
    <row r="475615" ht="15"/>
    <row r="475616" ht="15"/>
    <row r="475617" ht="15"/>
    <row r="475618" ht="15"/>
    <row r="475619" ht="15"/>
    <row r="475620" ht="15"/>
    <row r="475621" ht="15"/>
    <row r="475622" ht="15"/>
    <row r="475623" ht="15"/>
    <row r="475624" ht="15"/>
    <row r="475625" ht="15"/>
    <row r="475626" ht="15"/>
    <row r="475627" ht="15"/>
    <row r="475628" ht="15"/>
    <row r="475629" ht="15"/>
    <row r="475630" ht="15"/>
    <row r="475631" ht="15"/>
    <row r="475632" ht="15"/>
    <row r="475633" ht="15"/>
    <row r="475634" ht="15"/>
    <row r="475635" ht="15"/>
    <row r="475636" ht="15"/>
    <row r="475637" ht="15"/>
    <row r="475638" ht="15"/>
    <row r="475639" ht="15"/>
    <row r="475640" ht="15"/>
    <row r="475641" ht="15"/>
    <row r="475642" ht="15"/>
    <row r="475643" ht="15"/>
    <row r="475644" ht="15"/>
    <row r="475645" ht="15"/>
    <row r="475646" ht="15"/>
    <row r="475647" ht="15"/>
    <row r="475648" ht="15"/>
    <row r="475649" ht="15"/>
    <row r="475650" ht="15"/>
    <row r="475651" ht="15"/>
    <row r="475652" ht="15"/>
    <row r="475653" ht="15"/>
    <row r="475654" ht="15"/>
    <row r="475655" ht="15"/>
    <row r="475656" ht="15"/>
    <row r="475657" ht="15"/>
    <row r="475658" ht="15"/>
    <row r="475659" ht="15"/>
    <row r="475660" ht="15"/>
    <row r="475661" ht="15"/>
    <row r="475662" ht="15"/>
    <row r="475663" ht="15"/>
    <row r="475664" ht="15"/>
    <row r="475665" ht="15"/>
    <row r="475666" ht="15"/>
    <row r="475667" ht="15"/>
    <row r="475668" ht="15"/>
    <row r="475669" ht="15"/>
    <row r="475670" ht="15"/>
    <row r="475671" ht="15"/>
    <row r="475672" ht="15"/>
    <row r="475673" ht="15"/>
    <row r="475674" ht="15"/>
    <row r="475675" ht="15"/>
    <row r="475676" ht="15"/>
    <row r="475677" ht="15"/>
    <row r="475678" ht="15"/>
    <row r="475679" ht="15"/>
    <row r="475680" ht="15"/>
    <row r="475681" ht="15"/>
    <row r="475682" ht="15"/>
    <row r="475683" ht="15"/>
    <row r="475684" ht="15"/>
    <row r="475685" ht="15"/>
    <row r="475686" ht="15"/>
    <row r="475687" ht="15"/>
    <row r="475688" ht="15"/>
    <row r="475689" ht="15"/>
    <row r="475690" ht="15"/>
    <row r="475691" ht="15"/>
    <row r="475692" ht="15"/>
    <row r="475693" ht="15"/>
    <row r="475694" ht="15"/>
    <row r="475695" ht="15"/>
    <row r="475696" ht="15"/>
    <row r="475697" ht="15"/>
    <row r="475698" ht="15"/>
    <row r="475699" ht="15"/>
    <row r="475700" ht="15"/>
    <row r="475701" ht="15"/>
    <row r="475702" ht="15"/>
    <row r="475703" ht="15"/>
    <row r="475704" ht="15"/>
    <row r="475705" ht="15"/>
    <row r="475706" ht="15"/>
    <row r="475707" ht="15"/>
    <row r="475708" ht="15"/>
    <row r="475709" ht="15"/>
    <row r="475710" ht="15"/>
    <row r="475711" ht="15"/>
    <row r="475712" ht="15"/>
    <row r="475713" ht="15"/>
    <row r="475714" ht="15"/>
    <row r="475715" ht="15"/>
    <row r="475716" ht="15"/>
    <row r="475717" ht="15"/>
    <row r="475718" ht="15"/>
    <row r="475719" ht="15"/>
    <row r="475720" ht="15"/>
    <row r="475721" ht="15"/>
    <row r="475722" ht="15"/>
    <row r="475723" ht="15"/>
    <row r="475724" ht="15"/>
    <row r="475725" ht="15"/>
    <row r="475726" ht="15"/>
    <row r="475727" ht="15"/>
    <row r="475728" ht="15"/>
    <row r="475729" ht="15"/>
    <row r="475730" ht="15"/>
    <row r="475731" ht="15"/>
    <row r="475732" ht="15"/>
    <row r="475733" ht="15"/>
    <row r="475734" ht="15"/>
    <row r="475735" ht="15"/>
    <row r="475736" ht="15"/>
    <row r="475737" ht="15"/>
    <row r="475738" ht="15"/>
    <row r="475739" ht="15"/>
    <row r="475740" ht="15"/>
    <row r="475741" ht="15"/>
    <row r="475742" ht="15"/>
    <row r="475743" ht="15"/>
    <row r="475744" ht="15"/>
    <row r="475745" ht="15"/>
    <row r="475746" ht="15"/>
    <row r="475747" ht="15"/>
    <row r="475748" ht="15"/>
    <row r="475749" ht="15"/>
    <row r="475750" ht="15"/>
    <row r="475751" ht="15"/>
    <row r="475752" ht="15"/>
    <row r="475753" ht="15"/>
    <row r="475754" ht="15"/>
    <row r="475755" ht="15"/>
    <row r="475756" ht="15"/>
    <row r="475757" ht="15"/>
    <row r="475758" ht="15"/>
    <row r="475759" ht="15"/>
    <row r="475760" ht="15"/>
    <row r="475761" ht="15"/>
    <row r="475762" ht="15"/>
    <row r="475763" ht="15"/>
    <row r="475764" ht="15"/>
    <row r="475765" ht="15"/>
    <row r="475766" ht="15"/>
    <row r="475767" ht="15"/>
    <row r="475768" ht="15"/>
    <row r="475769" ht="15"/>
    <row r="475770" ht="15"/>
    <row r="475771" ht="15"/>
    <row r="475772" ht="15"/>
    <row r="475773" ht="15"/>
    <row r="475774" ht="15"/>
    <row r="475775" ht="15"/>
    <row r="475776" ht="15"/>
    <row r="475777" ht="15"/>
    <row r="475778" ht="15"/>
    <row r="475779" ht="15"/>
    <row r="475780" ht="15"/>
    <row r="475781" ht="15"/>
    <row r="475782" ht="15"/>
    <row r="475783" ht="15"/>
    <row r="475784" ht="15"/>
    <row r="475785" ht="15"/>
    <row r="475786" ht="15"/>
    <row r="475787" ht="15"/>
    <row r="475788" ht="15"/>
    <row r="475789" ht="15"/>
    <row r="475790" ht="15"/>
    <row r="475791" ht="15"/>
    <row r="475792" ht="15"/>
    <row r="475793" ht="15"/>
    <row r="475794" ht="15"/>
    <row r="475795" ht="15"/>
    <row r="475796" ht="15"/>
    <row r="475797" ht="15"/>
    <row r="475798" ht="15"/>
    <row r="475799" ht="15"/>
    <row r="475800" ht="15"/>
    <row r="475801" ht="15"/>
    <row r="475802" ht="15"/>
    <row r="475803" ht="15"/>
    <row r="475804" ht="15"/>
    <row r="475805" ht="15"/>
    <row r="475806" ht="15"/>
    <row r="475807" ht="15"/>
    <row r="475808" ht="15"/>
    <row r="475809" ht="15"/>
    <row r="475810" ht="15"/>
    <row r="475811" ht="15"/>
    <row r="475812" ht="15"/>
    <row r="475813" ht="15"/>
    <row r="475814" ht="15"/>
    <row r="475815" ht="15"/>
    <row r="475816" ht="15"/>
    <row r="475817" ht="15"/>
    <row r="475818" ht="15"/>
    <row r="475819" ht="15"/>
    <row r="475820" ht="15"/>
    <row r="475821" ht="15"/>
    <row r="475822" ht="15"/>
    <row r="475823" ht="15"/>
    <row r="475824" ht="15"/>
    <row r="475825" ht="15"/>
    <row r="475826" ht="15"/>
    <row r="475827" ht="15"/>
    <row r="475828" ht="15"/>
    <row r="475829" ht="15"/>
    <row r="475830" ht="15"/>
    <row r="475831" ht="15"/>
    <row r="475832" ht="15"/>
    <row r="475833" ht="15"/>
    <row r="475834" ht="15"/>
    <row r="475835" ht="15"/>
    <row r="475836" ht="15"/>
    <row r="475837" ht="15"/>
    <row r="475838" ht="15"/>
    <row r="475839" ht="15"/>
    <row r="475840" ht="15"/>
    <row r="475841" ht="15"/>
    <row r="475842" ht="15"/>
    <row r="475843" ht="15"/>
    <row r="475844" ht="15"/>
    <row r="475845" ht="15"/>
    <row r="475846" ht="15"/>
    <row r="475847" ht="15"/>
    <row r="475848" ht="15"/>
    <row r="475849" ht="15"/>
    <row r="475850" ht="15"/>
    <row r="475851" ht="15"/>
    <row r="475852" ht="15"/>
    <row r="475853" ht="15"/>
    <row r="475854" ht="15"/>
    <row r="475855" ht="15"/>
    <row r="475856" ht="15"/>
    <row r="475857" ht="15"/>
    <row r="475858" ht="15"/>
    <row r="475859" ht="15"/>
    <row r="475860" ht="15"/>
    <row r="475861" ht="15"/>
    <row r="475862" ht="15"/>
    <row r="475863" ht="15"/>
    <row r="475864" ht="15"/>
    <row r="475865" ht="15"/>
    <row r="475866" ht="15"/>
    <row r="475867" ht="15"/>
    <row r="475868" ht="15"/>
    <row r="475869" ht="15"/>
    <row r="475870" ht="15"/>
    <row r="475871" ht="15"/>
    <row r="475872" ht="15"/>
    <row r="475873" ht="15"/>
    <row r="475874" ht="15"/>
    <row r="475875" ht="15"/>
    <row r="475876" ht="15"/>
    <row r="475877" ht="15"/>
    <row r="475878" ht="15"/>
    <row r="475879" ht="15"/>
    <row r="475880" ht="15"/>
    <row r="475881" ht="15"/>
    <row r="475882" ht="15"/>
    <row r="475883" ht="15"/>
    <row r="475884" ht="15"/>
    <row r="475885" ht="15"/>
    <row r="475886" ht="15"/>
    <row r="475887" ht="15"/>
    <row r="475888" ht="15"/>
    <row r="475889" ht="15"/>
    <row r="475890" ht="15"/>
    <row r="475891" ht="15"/>
    <row r="475892" ht="15"/>
    <row r="475893" ht="15"/>
    <row r="475894" ht="15"/>
    <row r="475895" ht="15"/>
    <row r="475896" ht="15"/>
    <row r="475897" ht="15"/>
    <row r="475898" ht="15"/>
    <row r="475899" ht="15"/>
    <row r="475900" ht="15"/>
    <row r="475901" ht="15"/>
    <row r="475902" ht="15"/>
    <row r="475903" ht="15"/>
    <row r="475904" ht="15"/>
    <row r="475905" ht="15"/>
    <row r="475906" ht="15"/>
    <row r="475907" ht="15"/>
    <row r="475908" ht="15"/>
    <row r="475909" ht="15"/>
    <row r="475910" ht="15"/>
    <row r="475911" ht="15"/>
    <row r="475912" ht="15"/>
    <row r="475913" ht="15"/>
    <row r="475914" ht="15"/>
    <row r="475915" ht="15"/>
    <row r="475916" ht="15"/>
    <row r="475917" ht="15"/>
    <row r="475918" ht="15"/>
    <row r="475919" ht="15"/>
    <row r="475920" ht="15"/>
    <row r="475921" ht="15"/>
    <row r="475922" ht="15"/>
    <row r="475923" ht="15"/>
    <row r="475924" ht="15"/>
    <row r="475925" ht="15"/>
    <row r="475926" ht="15"/>
    <row r="475927" ht="15"/>
    <row r="475928" ht="15"/>
    <row r="475929" ht="15"/>
    <row r="475930" ht="15"/>
    <row r="475931" ht="15"/>
    <row r="475932" ht="15"/>
    <row r="475933" ht="15"/>
    <row r="475934" ht="15"/>
    <row r="475935" ht="15"/>
    <row r="475936" ht="15"/>
    <row r="475937" ht="15"/>
    <row r="475938" ht="15"/>
    <row r="475939" ht="15"/>
    <row r="475940" ht="15"/>
    <row r="475941" ht="15"/>
    <row r="475942" ht="15"/>
    <row r="475943" ht="15"/>
    <row r="475944" ht="15"/>
    <row r="475945" ht="15"/>
    <row r="475946" ht="15"/>
    <row r="475947" ht="15"/>
    <row r="475948" ht="15"/>
    <row r="475949" ht="15"/>
    <row r="475950" ht="15"/>
    <row r="475951" ht="15"/>
    <row r="475952" ht="15"/>
    <row r="475953" ht="15"/>
    <row r="475954" ht="15"/>
    <row r="475955" ht="15"/>
    <row r="475956" ht="15"/>
    <row r="475957" ht="15"/>
    <row r="475958" ht="15"/>
    <row r="475959" ht="15"/>
    <row r="475960" ht="15"/>
    <row r="475961" ht="15"/>
    <row r="475962" ht="15"/>
    <row r="475963" ht="15"/>
    <row r="475964" ht="15"/>
    <row r="475965" ht="15"/>
    <row r="475966" ht="15"/>
    <row r="475967" ht="15"/>
    <row r="475968" ht="15"/>
    <row r="475969" ht="15"/>
    <row r="475970" ht="15"/>
    <row r="475971" ht="15"/>
    <row r="475972" ht="15"/>
    <row r="475973" ht="15"/>
    <row r="475974" ht="15"/>
    <row r="475975" ht="15"/>
    <row r="475976" ht="15"/>
    <row r="475977" ht="15"/>
    <row r="475978" ht="15"/>
    <row r="475979" ht="15"/>
    <row r="475980" ht="15"/>
    <row r="475981" ht="15"/>
    <row r="475982" ht="15"/>
    <row r="475983" ht="15"/>
    <row r="475984" ht="15"/>
    <row r="475985" ht="15"/>
    <row r="475986" ht="15"/>
    <row r="475987" ht="15"/>
    <row r="475988" ht="15"/>
    <row r="475989" ht="15"/>
    <row r="475990" ht="15"/>
    <row r="475991" ht="15"/>
    <row r="475992" ht="15"/>
    <row r="475993" ht="15"/>
    <row r="475994" ht="15"/>
    <row r="475995" ht="15"/>
    <row r="475996" ht="15"/>
    <row r="475997" ht="15"/>
    <row r="475998" ht="15"/>
    <row r="475999" ht="15"/>
    <row r="476000" ht="15"/>
    <row r="476001" ht="15"/>
    <row r="476002" ht="15"/>
    <row r="476003" ht="15"/>
    <row r="476004" ht="15"/>
    <row r="476005" ht="15"/>
    <row r="476006" ht="15"/>
    <row r="476007" ht="15"/>
    <row r="476008" ht="15"/>
    <row r="476009" ht="15"/>
    <row r="476010" ht="15"/>
    <row r="476011" ht="15"/>
    <row r="476012" ht="15"/>
    <row r="476013" ht="15"/>
    <row r="476014" ht="15"/>
    <row r="476015" ht="15"/>
    <row r="476016" ht="15"/>
    <row r="476017" ht="15"/>
    <row r="476018" ht="15"/>
    <row r="476019" ht="15"/>
    <row r="476020" ht="15"/>
    <row r="476021" ht="15"/>
    <row r="476022" ht="15"/>
    <row r="476023" ht="15"/>
    <row r="476024" ht="15"/>
    <row r="476025" ht="15"/>
    <row r="476026" ht="15"/>
    <row r="476027" ht="15"/>
    <row r="476028" ht="15"/>
    <row r="476029" ht="15"/>
    <row r="476030" ht="15"/>
    <row r="476031" ht="15"/>
    <row r="476032" ht="15"/>
    <row r="476033" ht="15"/>
    <row r="476034" ht="15"/>
    <row r="476035" ht="15"/>
    <row r="476036" ht="15"/>
    <row r="476037" ht="15"/>
    <row r="476038" ht="15"/>
    <row r="476039" ht="15"/>
    <row r="476040" ht="15"/>
    <row r="476041" ht="15"/>
    <row r="476042" ht="15"/>
    <row r="476043" ht="15"/>
    <row r="476044" ht="15"/>
    <row r="476045" ht="15"/>
    <row r="476046" ht="15"/>
    <row r="476047" ht="15"/>
    <row r="476048" ht="15"/>
    <row r="476049" ht="15"/>
    <row r="476050" ht="15"/>
    <row r="476051" ht="15"/>
    <row r="476052" ht="15"/>
    <row r="476053" ht="15"/>
    <row r="476054" ht="15"/>
    <row r="476055" ht="15"/>
    <row r="476056" ht="15"/>
    <row r="476057" ht="15"/>
    <row r="476058" ht="15"/>
    <row r="476059" ht="15"/>
    <row r="476060" ht="15"/>
    <row r="476061" ht="15"/>
    <row r="476062" ht="15"/>
    <row r="476063" ht="15"/>
    <row r="476064" ht="15"/>
    <row r="476065" ht="15"/>
    <row r="476066" ht="15"/>
    <row r="476067" ht="15"/>
    <row r="476068" ht="15"/>
    <row r="476069" ht="15"/>
    <row r="476070" ht="15"/>
    <row r="476071" ht="15"/>
    <row r="476072" ht="15"/>
    <row r="476073" ht="15"/>
    <row r="476074" ht="15"/>
    <row r="476075" ht="15"/>
    <row r="476076" ht="15"/>
    <row r="476077" ht="15"/>
    <row r="476078" ht="15"/>
    <row r="476079" ht="15"/>
    <row r="476080" ht="15"/>
    <row r="476081" ht="15"/>
    <row r="476082" ht="15"/>
    <row r="476083" ht="15"/>
    <row r="476084" ht="15"/>
    <row r="476085" ht="15"/>
    <row r="476086" ht="15"/>
    <row r="476087" ht="15"/>
    <row r="476088" ht="15"/>
    <row r="476089" ht="15"/>
    <row r="476090" ht="15"/>
    <row r="476091" ht="15"/>
    <row r="476092" ht="15"/>
    <row r="476093" ht="15"/>
    <row r="476094" ht="15"/>
    <row r="476095" ht="15"/>
    <row r="476096" ht="15"/>
    <row r="476097" ht="15"/>
    <row r="476098" ht="15"/>
    <row r="476099" ht="15"/>
    <row r="476100" ht="15"/>
    <row r="476101" ht="15"/>
    <row r="476102" ht="15"/>
    <row r="476103" ht="15"/>
    <row r="476104" ht="15"/>
    <row r="476105" ht="15"/>
    <row r="476106" ht="15"/>
    <row r="476107" ht="15"/>
    <row r="476108" ht="15"/>
    <row r="476109" ht="15"/>
    <row r="476110" ht="15"/>
    <row r="476111" ht="15"/>
    <row r="476112" ht="15"/>
    <row r="476113" ht="15"/>
    <row r="476114" ht="15"/>
    <row r="476115" ht="15"/>
    <row r="476116" ht="15"/>
    <row r="476117" ht="15"/>
    <row r="476118" ht="15"/>
    <row r="476119" ht="15"/>
    <row r="476120" ht="15"/>
    <row r="476121" ht="15"/>
    <row r="476122" ht="15"/>
    <row r="476123" ht="15"/>
    <row r="476124" ht="15"/>
    <row r="476125" ht="15"/>
    <row r="476126" ht="15"/>
    <row r="476127" ht="15"/>
    <row r="476128" ht="15"/>
    <row r="476129" ht="15"/>
    <row r="476130" ht="15"/>
    <row r="476131" ht="15"/>
    <row r="476132" ht="15"/>
    <row r="476133" ht="15"/>
    <row r="476134" ht="15"/>
    <row r="476135" ht="15"/>
    <row r="476136" ht="15"/>
    <row r="476137" ht="15"/>
    <row r="476138" ht="15"/>
    <row r="476139" ht="15"/>
    <row r="476140" ht="15"/>
    <row r="476141" ht="15"/>
    <row r="476142" ht="15"/>
    <row r="476143" ht="15"/>
    <row r="476144" ht="15"/>
    <row r="476145" ht="15"/>
    <row r="476146" ht="15"/>
    <row r="476147" ht="15"/>
    <row r="476148" ht="15"/>
    <row r="476149" ht="15"/>
    <row r="476150" ht="15"/>
    <row r="476151" ht="15"/>
    <row r="476152" ht="15"/>
    <row r="476153" ht="15"/>
    <row r="476154" ht="15"/>
    <row r="476155" ht="15"/>
    <row r="476156" ht="15"/>
    <row r="476157" ht="15"/>
    <row r="476158" ht="15"/>
    <row r="476159" ht="15"/>
    <row r="476160" ht="15"/>
    <row r="476161" ht="15"/>
    <row r="476162" ht="15"/>
    <row r="476163" ht="15"/>
    <row r="476164" ht="15"/>
    <row r="476165" ht="15"/>
    <row r="476166" ht="15"/>
    <row r="476167" ht="15"/>
    <row r="476168" ht="15"/>
    <row r="476169" ht="15"/>
    <row r="476170" ht="15"/>
    <row r="476171" ht="15"/>
    <row r="476172" ht="15"/>
    <row r="476173" ht="15"/>
    <row r="476174" ht="15"/>
    <row r="476175" ht="15"/>
    <row r="476176" ht="15"/>
    <row r="476177" ht="15"/>
    <row r="476178" ht="15"/>
    <row r="476179" ht="15"/>
    <row r="476180" ht="15"/>
    <row r="476181" ht="15"/>
    <row r="476182" ht="15"/>
    <row r="476183" ht="15"/>
    <row r="476184" ht="15"/>
    <row r="476185" ht="15"/>
    <row r="476186" ht="15"/>
    <row r="476187" ht="15"/>
    <row r="476188" ht="15"/>
    <row r="476189" ht="15"/>
    <row r="476190" ht="15"/>
    <row r="476191" ht="15"/>
    <row r="476192" ht="15"/>
    <row r="476193" ht="15"/>
    <row r="476194" ht="15"/>
    <row r="476195" ht="15"/>
    <row r="476196" ht="15"/>
    <row r="476197" ht="15"/>
    <row r="476198" ht="15"/>
    <row r="476199" ht="15"/>
    <row r="476200" ht="15"/>
    <row r="476201" ht="15"/>
    <row r="476202" ht="15"/>
    <row r="476203" ht="15"/>
    <row r="476204" ht="15"/>
    <row r="476205" ht="15"/>
    <row r="476206" ht="15"/>
    <row r="476207" ht="15"/>
    <row r="476208" ht="15"/>
    <row r="476209" ht="15"/>
    <row r="476210" ht="15"/>
    <row r="476211" ht="15"/>
    <row r="476212" ht="15"/>
    <row r="476213" ht="15"/>
    <row r="476214" ht="15"/>
    <row r="476215" ht="15"/>
    <row r="476216" ht="15"/>
    <row r="476217" ht="15"/>
    <row r="476218" ht="15"/>
    <row r="476219" ht="15"/>
    <row r="476220" ht="15"/>
    <row r="476221" ht="15"/>
    <row r="476222" ht="15"/>
    <row r="476223" ht="15"/>
    <row r="476224" ht="15"/>
    <row r="476225" ht="15"/>
    <row r="476226" ht="15"/>
    <row r="476227" ht="15"/>
    <row r="476228" ht="15"/>
    <row r="476229" ht="15"/>
    <row r="476230" ht="15"/>
    <row r="476231" ht="15"/>
    <row r="476232" ht="15"/>
    <row r="476233" ht="15"/>
    <row r="476234" ht="15"/>
    <row r="476235" ht="15"/>
    <row r="476236" ht="15"/>
    <row r="476237" ht="15"/>
    <row r="476238" ht="15"/>
    <row r="476239" ht="15"/>
    <row r="476240" ht="15"/>
    <row r="476241" ht="15"/>
    <row r="476242" ht="15"/>
    <row r="476243" ht="15"/>
    <row r="476244" ht="15"/>
    <row r="476245" ht="15"/>
    <row r="476246" ht="15"/>
    <row r="476247" ht="15"/>
    <row r="476248" ht="15"/>
    <row r="476249" ht="15"/>
    <row r="476250" ht="15"/>
    <row r="476251" ht="15"/>
    <row r="476252" ht="15"/>
    <row r="476253" ht="15"/>
    <row r="476254" ht="15"/>
    <row r="476255" ht="15"/>
    <row r="476256" ht="15"/>
    <row r="476257" ht="15"/>
    <row r="476258" ht="15"/>
    <row r="476259" ht="15"/>
    <row r="476260" ht="15"/>
    <row r="476261" ht="15"/>
    <row r="476262" ht="15"/>
    <row r="476263" ht="15"/>
    <row r="476264" ht="15"/>
    <row r="476265" ht="15"/>
    <row r="476266" ht="15"/>
    <row r="476267" ht="15"/>
    <row r="476268" ht="15"/>
    <row r="476269" ht="15"/>
    <row r="476270" ht="15"/>
    <row r="476271" ht="15"/>
    <row r="476272" ht="15"/>
    <row r="476273" ht="15"/>
    <row r="476274" ht="15"/>
    <row r="476275" ht="15"/>
    <row r="476276" ht="15"/>
    <row r="476277" ht="15"/>
    <row r="476278" ht="15"/>
    <row r="476279" ht="15"/>
    <row r="476280" ht="15"/>
    <row r="476281" ht="15"/>
    <row r="476282" ht="15"/>
    <row r="476283" ht="15"/>
    <row r="476284" ht="15"/>
    <row r="476285" ht="15"/>
    <row r="476286" ht="15"/>
    <row r="476287" ht="15"/>
    <row r="476288" ht="15"/>
    <row r="476289" ht="15"/>
    <row r="476290" ht="15"/>
    <row r="476291" ht="15"/>
    <row r="476292" ht="15"/>
    <row r="476293" ht="15"/>
    <row r="476294" ht="15"/>
    <row r="476295" ht="15"/>
    <row r="476296" ht="15"/>
    <row r="476297" ht="15"/>
    <row r="476298" ht="15"/>
    <row r="476299" ht="15"/>
    <row r="476300" ht="15"/>
    <row r="476301" ht="15"/>
    <row r="476302" ht="15"/>
    <row r="476303" ht="15"/>
    <row r="476304" ht="15"/>
    <row r="476305" ht="15"/>
    <row r="476306" ht="15"/>
    <row r="476307" ht="15"/>
    <row r="476308" ht="15"/>
    <row r="476309" ht="15"/>
    <row r="476310" ht="15"/>
    <row r="476311" ht="15"/>
    <row r="476312" ht="15"/>
    <row r="476313" ht="15"/>
    <row r="476314" ht="15"/>
    <row r="476315" ht="15"/>
    <row r="476316" ht="15"/>
    <row r="476317" ht="15"/>
    <row r="476318" ht="15"/>
    <row r="476319" ht="15"/>
    <row r="476320" ht="15"/>
    <row r="476321" ht="15"/>
    <row r="476322" ht="15"/>
    <row r="476323" ht="15"/>
    <row r="476324" ht="15"/>
    <row r="476325" ht="15"/>
    <row r="476326" ht="15"/>
    <row r="476327" ht="15"/>
    <row r="476328" ht="15"/>
    <row r="476329" ht="15"/>
    <row r="476330" ht="15"/>
    <row r="476331" ht="15"/>
    <row r="476332" ht="15"/>
    <row r="476333" ht="15"/>
    <row r="476334" ht="15"/>
    <row r="476335" ht="15"/>
    <row r="476336" ht="15"/>
    <row r="476337" ht="15"/>
    <row r="476338" ht="15"/>
    <row r="476339" ht="15"/>
    <row r="476340" ht="15"/>
    <row r="476341" ht="15"/>
    <row r="476342" ht="15"/>
    <row r="476343" ht="15"/>
    <row r="476344" ht="15"/>
    <row r="476345" ht="15"/>
    <row r="476346" ht="15"/>
    <row r="476347" ht="15"/>
    <row r="476348" ht="15"/>
    <row r="476349" ht="15"/>
    <row r="476350" ht="15"/>
    <row r="476351" ht="15"/>
    <row r="476352" ht="15"/>
    <row r="476353" ht="15"/>
    <row r="476354" ht="15"/>
    <row r="476355" ht="15"/>
    <row r="476356" ht="15"/>
    <row r="476357" ht="15"/>
    <row r="476358" ht="15"/>
    <row r="476359" ht="15"/>
    <row r="476360" ht="15"/>
    <row r="476361" ht="15"/>
    <row r="476362" ht="15"/>
    <row r="476363" ht="15"/>
    <row r="476364" ht="15"/>
    <row r="476365" ht="15"/>
    <row r="476366" ht="15"/>
    <row r="476367" ht="15"/>
    <row r="476368" ht="15"/>
    <row r="476369" ht="15"/>
    <row r="476370" ht="15"/>
    <row r="476371" ht="15"/>
    <row r="476372" ht="15"/>
    <row r="476373" ht="15"/>
    <row r="476374" ht="15"/>
    <row r="476375" ht="15"/>
    <row r="476376" ht="15"/>
    <row r="476377" ht="15"/>
    <row r="476378" ht="15"/>
    <row r="476379" ht="15"/>
    <row r="476380" ht="15"/>
    <row r="476381" ht="15"/>
    <row r="476382" ht="15"/>
    <row r="476383" ht="15"/>
    <row r="476384" ht="15"/>
    <row r="476385" ht="15"/>
    <row r="476386" ht="15"/>
    <row r="476387" ht="15"/>
    <row r="476388" ht="15"/>
    <row r="476389" ht="15"/>
    <row r="476390" ht="15"/>
    <row r="476391" ht="15"/>
    <row r="476392" ht="15"/>
    <row r="476393" ht="15"/>
    <row r="476394" ht="15"/>
    <row r="476395" ht="15"/>
    <row r="476396" ht="15"/>
    <row r="476397" ht="15"/>
    <row r="476398" ht="15"/>
    <row r="476399" ht="15"/>
    <row r="476400" ht="15"/>
    <row r="476401" ht="15"/>
    <row r="476402" ht="15"/>
    <row r="476403" ht="15"/>
    <row r="476404" ht="15"/>
    <row r="476405" ht="15"/>
    <row r="476406" ht="15"/>
    <row r="476407" ht="15"/>
    <row r="476408" ht="15"/>
    <row r="476409" ht="15"/>
    <row r="476410" ht="15"/>
    <row r="476411" ht="15"/>
    <row r="476412" ht="15"/>
    <row r="476413" ht="15"/>
    <row r="476414" ht="15"/>
    <row r="476415" ht="15"/>
    <row r="476416" ht="15"/>
    <row r="476417" ht="15"/>
    <row r="476418" ht="15"/>
    <row r="476419" ht="15"/>
    <row r="476420" ht="15"/>
    <row r="476421" ht="15"/>
    <row r="476422" ht="15"/>
    <row r="476423" ht="15"/>
    <row r="476424" ht="15"/>
    <row r="476425" ht="15"/>
    <row r="476426" ht="15"/>
    <row r="476427" ht="15"/>
    <row r="476428" ht="15"/>
    <row r="476429" ht="15"/>
    <row r="476430" ht="15"/>
    <row r="476431" ht="15"/>
    <row r="476432" ht="15"/>
    <row r="476433" ht="15"/>
    <row r="476434" ht="15"/>
    <row r="476435" ht="15"/>
    <row r="476436" ht="15"/>
    <row r="476437" ht="15"/>
    <row r="476438" ht="15"/>
    <row r="476439" ht="15"/>
    <row r="476440" ht="15"/>
    <row r="476441" ht="15"/>
    <row r="476442" ht="15"/>
    <row r="476443" ht="15"/>
    <row r="476444" ht="15"/>
    <row r="476445" ht="15"/>
    <row r="476446" ht="15"/>
    <row r="476447" ht="15"/>
    <row r="476448" ht="15"/>
    <row r="476449" ht="15"/>
    <row r="476450" ht="15"/>
    <row r="476451" ht="15"/>
    <row r="476452" ht="15"/>
    <row r="476453" ht="15"/>
    <row r="476454" ht="15"/>
    <row r="476455" ht="15"/>
    <row r="476456" ht="15"/>
    <row r="476457" ht="15"/>
    <row r="476458" ht="15"/>
    <row r="476459" ht="15"/>
    <row r="476460" ht="15"/>
    <row r="476461" ht="15"/>
    <row r="476462" ht="15"/>
    <row r="476463" ht="15"/>
    <row r="476464" ht="15"/>
    <row r="476465" ht="15"/>
    <row r="476466" ht="15"/>
    <row r="476467" ht="15"/>
    <row r="476468" ht="15"/>
    <row r="476469" ht="15"/>
    <row r="476470" ht="15"/>
    <row r="476471" ht="15"/>
    <row r="476472" ht="15"/>
    <row r="476473" ht="15"/>
    <row r="476474" ht="15"/>
    <row r="476475" ht="15"/>
    <row r="476476" ht="15"/>
    <row r="476477" ht="15"/>
    <row r="476478" ht="15"/>
    <row r="476479" ht="15"/>
    <row r="476480" ht="15"/>
    <row r="476481" ht="15"/>
    <row r="476482" ht="15"/>
    <row r="476483" ht="15"/>
    <row r="476484" ht="15"/>
    <row r="476485" ht="15"/>
    <row r="476486" ht="15"/>
    <row r="476487" ht="15"/>
    <row r="476488" ht="15"/>
    <row r="476489" ht="15"/>
    <row r="476490" ht="15"/>
    <row r="476491" ht="15"/>
    <row r="476492" ht="15"/>
    <row r="476493" ht="15"/>
    <row r="476494" ht="15"/>
    <row r="476495" ht="15"/>
    <row r="476496" ht="15"/>
    <row r="476497" ht="15"/>
    <row r="476498" ht="15"/>
    <row r="476499" ht="15"/>
    <row r="476500" ht="15"/>
    <row r="476501" ht="15"/>
    <row r="476502" ht="15"/>
    <row r="476503" ht="15"/>
    <row r="476504" ht="15"/>
    <row r="476505" ht="15"/>
    <row r="476506" ht="15"/>
    <row r="476507" ht="15"/>
    <row r="476508" ht="15"/>
    <row r="476509" ht="15"/>
    <row r="476510" ht="15"/>
    <row r="476511" ht="15"/>
    <row r="476512" ht="15"/>
    <row r="476513" ht="15"/>
    <row r="476514" ht="15"/>
    <row r="476515" ht="15"/>
    <row r="476516" ht="15"/>
    <row r="476517" ht="15"/>
    <row r="476518" ht="15"/>
    <row r="476519" ht="15"/>
    <row r="476520" ht="15"/>
    <row r="476521" ht="15"/>
    <row r="476522" ht="15"/>
    <row r="476523" ht="15"/>
    <row r="476524" ht="15"/>
    <row r="476525" ht="15"/>
    <row r="476526" ht="15"/>
    <row r="476527" ht="15"/>
    <row r="476528" ht="15"/>
    <row r="476529" ht="15"/>
    <row r="476530" ht="15"/>
    <row r="476531" ht="15"/>
    <row r="476532" ht="15"/>
    <row r="476533" ht="15"/>
    <row r="476534" ht="15"/>
    <row r="476535" ht="15"/>
    <row r="476536" ht="15"/>
    <row r="476537" ht="15"/>
    <row r="476538" ht="15"/>
    <row r="476539" ht="15"/>
    <row r="476540" ht="15"/>
    <row r="476541" ht="15"/>
    <row r="476542" ht="15"/>
    <row r="476543" ht="15"/>
    <row r="476544" ht="15"/>
    <row r="476545" ht="15"/>
    <row r="476546" ht="15"/>
    <row r="476547" ht="15"/>
    <row r="476548" ht="15"/>
    <row r="476549" ht="15"/>
    <row r="476550" ht="15"/>
    <row r="476551" ht="15"/>
    <row r="476552" ht="15"/>
    <row r="476553" ht="15"/>
    <row r="476554" ht="15"/>
    <row r="476555" ht="15"/>
    <row r="476556" ht="15"/>
    <row r="476557" ht="15"/>
    <row r="476558" ht="15"/>
    <row r="476559" ht="15"/>
    <row r="476560" ht="15"/>
    <row r="476561" ht="15"/>
    <row r="476562" ht="15"/>
    <row r="476563" ht="15"/>
    <row r="476564" ht="15"/>
    <row r="476565" ht="15"/>
    <row r="476566" ht="15"/>
    <row r="476567" ht="15"/>
    <row r="476568" ht="15"/>
    <row r="476569" ht="15"/>
    <row r="476570" ht="15"/>
    <row r="476571" ht="15"/>
    <row r="476572" ht="15"/>
    <row r="476573" ht="15"/>
    <row r="476574" ht="15"/>
    <row r="476575" ht="15"/>
    <row r="476576" ht="15"/>
    <row r="476577" ht="15"/>
    <row r="476578" ht="15"/>
    <row r="476579" ht="15"/>
    <row r="476580" ht="15"/>
    <row r="476581" ht="15"/>
    <row r="476582" ht="15"/>
    <row r="476583" ht="15"/>
    <row r="476584" ht="15"/>
    <row r="476585" ht="15"/>
    <row r="476586" ht="15"/>
    <row r="476587" ht="15"/>
    <row r="476588" ht="15"/>
    <row r="476589" ht="15"/>
    <row r="476590" ht="15"/>
    <row r="476591" ht="15"/>
    <row r="476592" ht="15"/>
    <row r="476593" ht="15"/>
    <row r="476594" ht="15"/>
    <row r="476595" ht="15"/>
    <row r="476596" ht="15"/>
    <row r="476597" ht="15"/>
    <row r="476598" ht="15"/>
    <row r="476599" ht="15"/>
    <row r="476600" ht="15"/>
    <row r="476601" ht="15"/>
    <row r="476602" ht="15"/>
    <row r="476603" ht="15"/>
    <row r="476604" ht="15"/>
    <row r="476605" ht="15"/>
    <row r="476606" ht="15"/>
    <row r="476607" ht="15"/>
    <row r="476608" ht="15"/>
    <row r="476609" ht="15"/>
    <row r="476610" ht="15"/>
    <row r="476611" ht="15"/>
    <row r="476612" ht="15"/>
    <row r="476613" ht="15"/>
    <row r="476614" ht="15"/>
    <row r="476615" ht="15"/>
    <row r="476616" ht="15"/>
    <row r="476617" ht="15"/>
    <row r="476618" ht="15"/>
    <row r="476619" ht="15"/>
    <row r="476620" ht="15"/>
    <row r="476621" ht="15"/>
    <row r="476622" ht="15"/>
    <row r="476623" ht="15"/>
    <row r="476624" ht="15"/>
    <row r="476625" ht="15"/>
    <row r="476626" ht="15"/>
    <row r="476627" ht="15"/>
    <row r="476628" ht="15"/>
    <row r="476629" ht="15"/>
    <row r="476630" ht="15"/>
    <row r="476631" ht="15"/>
    <row r="476632" ht="15"/>
    <row r="476633" ht="15"/>
    <row r="476634" ht="15"/>
    <row r="476635" ht="15"/>
    <row r="476636" ht="15"/>
    <row r="476637" ht="15"/>
    <row r="476638" ht="15"/>
    <row r="476639" ht="15"/>
    <row r="476640" ht="15"/>
    <row r="476641" ht="15"/>
    <row r="476642" ht="15"/>
    <row r="476643" ht="15"/>
    <row r="476644" ht="15"/>
    <row r="476645" ht="15"/>
    <row r="476646" ht="15"/>
    <row r="476647" ht="15"/>
    <row r="476648" ht="15"/>
    <row r="476649" ht="15"/>
    <row r="476650" ht="15"/>
    <row r="476651" ht="15"/>
    <row r="476652" ht="15"/>
    <row r="476653" ht="15"/>
    <row r="476654" ht="15"/>
    <row r="476655" ht="15"/>
    <row r="476656" ht="15"/>
    <row r="476657" ht="15"/>
    <row r="476658" ht="15"/>
    <row r="476659" ht="15"/>
    <row r="476660" ht="15"/>
    <row r="476661" ht="15"/>
    <row r="476662" ht="15"/>
    <row r="476663" ht="15"/>
    <row r="476664" ht="15"/>
    <row r="476665" ht="15"/>
    <row r="476666" ht="15"/>
    <row r="476667" ht="15"/>
    <row r="476668" ht="15"/>
    <row r="476669" ht="15"/>
    <row r="476670" ht="15"/>
    <row r="476671" ht="15"/>
    <row r="476672" ht="15"/>
    <row r="476673" ht="15"/>
    <row r="476674" ht="15"/>
    <row r="476675" ht="15"/>
    <row r="476676" ht="15"/>
    <row r="476677" ht="15"/>
    <row r="476678" ht="15"/>
    <row r="476679" ht="15"/>
    <row r="476680" ht="15"/>
    <row r="476681" ht="15"/>
    <row r="476682" ht="15"/>
    <row r="476683" ht="15"/>
    <row r="476684" ht="15"/>
    <row r="476685" ht="15"/>
    <row r="476686" ht="15"/>
    <row r="476687" ht="15"/>
    <row r="476688" ht="15"/>
    <row r="476689" ht="15"/>
    <row r="476690" ht="15"/>
    <row r="476691" ht="15"/>
    <row r="476692" ht="15"/>
    <row r="476693" ht="15"/>
    <row r="476694" ht="15"/>
    <row r="476695" ht="15"/>
    <row r="476696" ht="15"/>
    <row r="476697" ht="15"/>
    <row r="476698" ht="15"/>
    <row r="476699" ht="15"/>
    <row r="476700" ht="15"/>
    <row r="476701" ht="15"/>
    <row r="476702" ht="15"/>
    <row r="476703" ht="15"/>
    <row r="476704" ht="15"/>
    <row r="476705" ht="15"/>
    <row r="476706" ht="15"/>
    <row r="476707" ht="15"/>
    <row r="476708" ht="15"/>
    <row r="476709" ht="15"/>
    <row r="476710" ht="15"/>
    <row r="476711" ht="15"/>
    <row r="476712" ht="15"/>
    <row r="476713" ht="15"/>
    <row r="476714" ht="15"/>
    <row r="476715" ht="15"/>
    <row r="476716" ht="15"/>
    <row r="476717" ht="15"/>
    <row r="476718" ht="15"/>
    <row r="476719" ht="15"/>
    <row r="476720" ht="15"/>
    <row r="476721" ht="15"/>
    <row r="476722" ht="15"/>
    <row r="476723" ht="15"/>
    <row r="476724" ht="15"/>
    <row r="476725" ht="15"/>
    <row r="476726" ht="15"/>
    <row r="476727" ht="15"/>
    <row r="476728" ht="15"/>
    <row r="476729" ht="15"/>
    <row r="476730" ht="15"/>
    <row r="476731" ht="15"/>
    <row r="476732" ht="15"/>
    <row r="476733" ht="15"/>
    <row r="476734" ht="15"/>
    <row r="476735" ht="15"/>
    <row r="476736" ht="15"/>
    <row r="476737" ht="15"/>
    <row r="476738" ht="15"/>
    <row r="476739" ht="15"/>
    <row r="476740" ht="15"/>
    <row r="476741" ht="15"/>
    <row r="476742" ht="15"/>
    <row r="476743" ht="15"/>
    <row r="476744" ht="15"/>
    <row r="476745" ht="15"/>
    <row r="476746" ht="15"/>
    <row r="476747" ht="15"/>
    <row r="476748" ht="15"/>
    <row r="476749" ht="15"/>
    <row r="476750" ht="15"/>
    <row r="476751" ht="15"/>
    <row r="476752" ht="15"/>
    <row r="476753" ht="15"/>
    <row r="476754" ht="15"/>
    <row r="476755" ht="15"/>
    <row r="476756" ht="15"/>
    <row r="476757" ht="15"/>
    <row r="476758" ht="15"/>
    <row r="476759" ht="15"/>
    <row r="476760" ht="15"/>
    <row r="476761" ht="15"/>
    <row r="476762" ht="15"/>
    <row r="476763" ht="15"/>
    <row r="476764" ht="15"/>
    <row r="476765" ht="15"/>
    <row r="476766" ht="15"/>
    <row r="476767" ht="15"/>
    <row r="476768" ht="15"/>
    <row r="476769" ht="15"/>
    <row r="476770" ht="15"/>
    <row r="476771" ht="15"/>
    <row r="476772" ht="15"/>
    <row r="476773" ht="15"/>
    <row r="476774" ht="15"/>
    <row r="476775" ht="15"/>
    <row r="476776" ht="15"/>
    <row r="476777" ht="15"/>
    <row r="476778" ht="15"/>
    <row r="476779" ht="15"/>
    <row r="476780" ht="15"/>
    <row r="476781" ht="15"/>
    <row r="476782" ht="15"/>
    <row r="476783" ht="15"/>
    <row r="476784" ht="15"/>
    <row r="476785" ht="15"/>
    <row r="476786" ht="15"/>
    <row r="476787" ht="15"/>
    <row r="476788" ht="15"/>
    <row r="476789" ht="15"/>
    <row r="476790" ht="15"/>
    <row r="476791" ht="15"/>
    <row r="476792" ht="15"/>
    <row r="476793" ht="15"/>
    <row r="476794" ht="15"/>
    <row r="476795" ht="15"/>
    <row r="476796" ht="15"/>
    <row r="476797" ht="15"/>
    <row r="476798" ht="15"/>
    <row r="476799" ht="15"/>
    <row r="476800" ht="15"/>
    <row r="476801" ht="15"/>
    <row r="476802" ht="15"/>
    <row r="476803" ht="15"/>
    <row r="476804" ht="15"/>
    <row r="476805" ht="15"/>
    <row r="476806" ht="15"/>
    <row r="476807" ht="15"/>
    <row r="476808" ht="15"/>
    <row r="476809" ht="15"/>
    <row r="476810" ht="15"/>
    <row r="476811" ht="15"/>
    <row r="476812" ht="15"/>
    <row r="476813" ht="15"/>
    <row r="476814" ht="15"/>
    <row r="476815" ht="15"/>
    <row r="476816" ht="15"/>
    <row r="476817" ht="15"/>
    <row r="476818" ht="15"/>
    <row r="476819" ht="15"/>
    <row r="476820" ht="15"/>
    <row r="476821" ht="15"/>
    <row r="476822" ht="15"/>
    <row r="476823" ht="15"/>
    <row r="476824" ht="15"/>
    <row r="476825" ht="15"/>
    <row r="476826" ht="15"/>
    <row r="476827" ht="15"/>
    <row r="476828" ht="15"/>
    <row r="476829" ht="15"/>
    <row r="476830" ht="15"/>
    <row r="476831" ht="15"/>
    <row r="476832" ht="15"/>
    <row r="476833" ht="15"/>
    <row r="476834" ht="15"/>
    <row r="476835" ht="15"/>
    <row r="476836" ht="15"/>
    <row r="476837" ht="15"/>
    <row r="476838" ht="15"/>
    <row r="476839" ht="15"/>
    <row r="476840" ht="15"/>
    <row r="476841" ht="15"/>
    <row r="476842" ht="15"/>
    <row r="476843" ht="15"/>
    <row r="476844" ht="15"/>
    <row r="476845" ht="15"/>
    <row r="476846" ht="15"/>
    <row r="476847" ht="15"/>
    <row r="476848" ht="15"/>
    <row r="476849" ht="15"/>
    <row r="476850" ht="15"/>
    <row r="476851" ht="15"/>
    <row r="476852" ht="15"/>
    <row r="476853" ht="15"/>
    <row r="476854" ht="15"/>
    <row r="476855" ht="15"/>
    <row r="476856" ht="15"/>
    <row r="476857" ht="15"/>
    <row r="476858" ht="15"/>
    <row r="476859" ht="15"/>
    <row r="476860" ht="15"/>
    <row r="476861" ht="15"/>
    <row r="476862" ht="15"/>
    <row r="476863" ht="15"/>
    <row r="476864" ht="15"/>
    <row r="476865" ht="15"/>
    <row r="476866" ht="15"/>
    <row r="476867" ht="15"/>
    <row r="476868" ht="15"/>
    <row r="476869" ht="15"/>
    <row r="476870" ht="15"/>
    <row r="476871" ht="15"/>
    <row r="476872" ht="15"/>
    <row r="476873" ht="15"/>
    <row r="476874" ht="15"/>
    <row r="476875" ht="15"/>
    <row r="476876" ht="15"/>
    <row r="476877" ht="15"/>
    <row r="476878" ht="15"/>
    <row r="476879" ht="15"/>
    <row r="476880" ht="15"/>
    <row r="476881" ht="15"/>
    <row r="476882" ht="15"/>
    <row r="476883" ht="15"/>
    <row r="476884" ht="15"/>
    <row r="476885" ht="15"/>
    <row r="476886" ht="15"/>
    <row r="476887" ht="15"/>
    <row r="476888" ht="15"/>
    <row r="476889" ht="15"/>
    <row r="476890" ht="15"/>
    <row r="476891" ht="15"/>
    <row r="476892" ht="15"/>
    <row r="476893" ht="15"/>
    <row r="476894" ht="15"/>
    <row r="476895" ht="15"/>
    <row r="476896" ht="15"/>
    <row r="476897" ht="15"/>
    <row r="476898" ht="15"/>
    <row r="476899" ht="15"/>
    <row r="476900" ht="15"/>
    <row r="476901" ht="15"/>
    <row r="476902" ht="15"/>
    <row r="476903" ht="15"/>
    <row r="476904" ht="15"/>
    <row r="476905" ht="15"/>
    <row r="476906" ht="15"/>
    <row r="476907" ht="15"/>
    <row r="476908" ht="15"/>
    <row r="476909" ht="15"/>
    <row r="476910" ht="15"/>
    <row r="476911" ht="15"/>
    <row r="476912" ht="15"/>
    <row r="476913" ht="15"/>
    <row r="476914" ht="15"/>
    <row r="476915" ht="15"/>
    <row r="476916" ht="15"/>
    <row r="476917" ht="15"/>
    <row r="476918" ht="15"/>
    <row r="476919" ht="15"/>
    <row r="476920" ht="15"/>
    <row r="476921" ht="15"/>
    <row r="476922" ht="15"/>
    <row r="476923" ht="15"/>
    <row r="476924" ht="15"/>
    <row r="476925" ht="15"/>
    <row r="476926" ht="15"/>
    <row r="476927" ht="15"/>
    <row r="476928" ht="15"/>
    <row r="476929" ht="15"/>
    <row r="476930" ht="15"/>
    <row r="476931" ht="15"/>
    <row r="476932" ht="15"/>
    <row r="476933" ht="15"/>
    <row r="476934" ht="15"/>
    <row r="476935" ht="15"/>
    <row r="476936" ht="15"/>
    <row r="476937" ht="15"/>
    <row r="476938" ht="15"/>
    <row r="476939" ht="15"/>
    <row r="476940" ht="15"/>
    <row r="476941" ht="15"/>
    <row r="476942" ht="15"/>
    <row r="476943" ht="15"/>
    <row r="476944" ht="15"/>
    <row r="476945" ht="15"/>
    <row r="476946" ht="15"/>
    <row r="476947" ht="15"/>
    <row r="476948" ht="15"/>
    <row r="476949" ht="15"/>
    <row r="476950" ht="15"/>
    <row r="476951" ht="15"/>
    <row r="476952" ht="15"/>
    <row r="476953" ht="15"/>
    <row r="476954" ht="15"/>
    <row r="476955" ht="15"/>
    <row r="476956" ht="15"/>
    <row r="476957" ht="15"/>
    <row r="476958" ht="15"/>
    <row r="476959" ht="15"/>
    <row r="476960" ht="15"/>
    <row r="476961" ht="15"/>
    <row r="476962" ht="15"/>
    <row r="476963" ht="15"/>
    <row r="476964" ht="15"/>
    <row r="476965" ht="15"/>
    <row r="476966" ht="15"/>
    <row r="476967" ht="15"/>
    <row r="476968" ht="15"/>
    <row r="476969" ht="15"/>
    <row r="476970" ht="15"/>
    <row r="476971" ht="15"/>
    <row r="476972" ht="15"/>
    <row r="476973" ht="15"/>
    <row r="476974" ht="15"/>
    <row r="476975" ht="15"/>
    <row r="476976" ht="15"/>
    <row r="476977" ht="15"/>
    <row r="476978" ht="15"/>
    <row r="476979" ht="15"/>
    <row r="476980" ht="15"/>
    <row r="476981" ht="15"/>
    <row r="476982" ht="15"/>
    <row r="476983" ht="15"/>
    <row r="476984" ht="15"/>
    <row r="476985" ht="15"/>
    <row r="476986" ht="15"/>
    <row r="476987" ht="15"/>
    <row r="476988" ht="15"/>
    <row r="476989" ht="15"/>
    <row r="476990" ht="15"/>
    <row r="476991" ht="15"/>
    <row r="476992" ht="15"/>
    <row r="476993" ht="15"/>
    <row r="476994" ht="15"/>
    <row r="476995" ht="15"/>
    <row r="476996" ht="15"/>
    <row r="476997" ht="15"/>
    <row r="476998" ht="15"/>
    <row r="476999" ht="15"/>
    <row r="477000" ht="15"/>
    <row r="477001" ht="15"/>
    <row r="477002" ht="15"/>
    <row r="477003" ht="15"/>
    <row r="477004" ht="15"/>
    <row r="477005" ht="15"/>
    <row r="477006" ht="15"/>
    <row r="477007" ht="15"/>
    <row r="477008" ht="15"/>
    <row r="477009" ht="15"/>
    <row r="477010" ht="15"/>
    <row r="477011" ht="15"/>
    <row r="477012" ht="15"/>
    <row r="477013" ht="15"/>
    <row r="477014" ht="15"/>
    <row r="477015" ht="15"/>
    <row r="477016" ht="15"/>
    <row r="477017" ht="15"/>
    <row r="477018" ht="15"/>
    <row r="477019" ht="15"/>
    <row r="477020" ht="15"/>
    <row r="477021" ht="15"/>
    <row r="477022" ht="15"/>
    <row r="477023" ht="15"/>
    <row r="477024" ht="15"/>
    <row r="477025" ht="15"/>
    <row r="477026" ht="15"/>
    <row r="477027" ht="15"/>
    <row r="477028" ht="15"/>
    <row r="477029" ht="15"/>
    <row r="477030" ht="15"/>
    <row r="477031" ht="15"/>
    <row r="477032" ht="15"/>
    <row r="477033" ht="15"/>
    <row r="477034" ht="15"/>
    <row r="477035" ht="15"/>
    <row r="477036" ht="15"/>
    <row r="477037" ht="15"/>
    <row r="477038" ht="15"/>
    <row r="477039" ht="15"/>
    <row r="477040" ht="15"/>
    <row r="477041" ht="15"/>
    <row r="477042" ht="15"/>
    <row r="477043" ht="15"/>
    <row r="477044" ht="15"/>
    <row r="477045" ht="15"/>
    <row r="477046" ht="15"/>
    <row r="477047" ht="15"/>
    <row r="477048" ht="15"/>
    <row r="477049" ht="15"/>
    <row r="477050" ht="15"/>
    <row r="477051" ht="15"/>
    <row r="477052" ht="15"/>
    <row r="477053" ht="15"/>
    <row r="477054" ht="15"/>
    <row r="477055" ht="15"/>
    <row r="477056" ht="15"/>
    <row r="477057" ht="15"/>
    <row r="477058" ht="15"/>
    <row r="477059" ht="15"/>
    <row r="477060" ht="15"/>
    <row r="477061" ht="15"/>
    <row r="477062" ht="15"/>
    <row r="477063" ht="15"/>
    <row r="477064" ht="15"/>
    <row r="477065" ht="15"/>
    <row r="477066" ht="15"/>
    <row r="477067" ht="15"/>
    <row r="477068" ht="15"/>
    <row r="477069" ht="15"/>
    <row r="477070" ht="15"/>
    <row r="477071" ht="15"/>
    <row r="477072" ht="15"/>
    <row r="477073" ht="15"/>
    <row r="477074" ht="15"/>
    <row r="477075" ht="15"/>
    <row r="477076" ht="15"/>
    <row r="477077" ht="15"/>
    <row r="477078" ht="15"/>
    <row r="477079" ht="15"/>
    <row r="477080" ht="15"/>
    <row r="477081" ht="15"/>
    <row r="477082" ht="15"/>
    <row r="477083" ht="15"/>
    <row r="477084" ht="15"/>
    <row r="477085" ht="15"/>
    <row r="477086" ht="15"/>
    <row r="477087" ht="15"/>
    <row r="477088" ht="15"/>
    <row r="477089" ht="15"/>
    <row r="477090" ht="15"/>
    <row r="477091" ht="15"/>
    <row r="477092" ht="15"/>
    <row r="477093" ht="15"/>
    <row r="477094" ht="15"/>
    <row r="477095" ht="15"/>
    <row r="477096" ht="15"/>
    <row r="477097" ht="15"/>
    <row r="477098" ht="15"/>
    <row r="477099" ht="15"/>
    <row r="477100" ht="15"/>
    <row r="477101" ht="15"/>
    <row r="477102" ht="15"/>
    <row r="477103" ht="15"/>
    <row r="477104" ht="15"/>
    <row r="477105" ht="15"/>
    <row r="477106" ht="15"/>
    <row r="477107" ht="15"/>
    <row r="477108" ht="15"/>
    <row r="477109" ht="15"/>
    <row r="477110" ht="15"/>
    <row r="477111" ht="15"/>
    <row r="477112" ht="15"/>
    <row r="477113" ht="15"/>
    <row r="477114" ht="15"/>
    <row r="477115" ht="15"/>
    <row r="477116" ht="15"/>
    <row r="477117" ht="15"/>
    <row r="477118" ht="15"/>
    <row r="477119" ht="15"/>
    <row r="477120" ht="15"/>
    <row r="477121" ht="15"/>
    <row r="477122" ht="15"/>
    <row r="477123" ht="15"/>
    <row r="477124" ht="15"/>
    <row r="477125" ht="15"/>
    <row r="477126" ht="15"/>
    <row r="477127" ht="15"/>
    <row r="477128" ht="15"/>
    <row r="477129" ht="15"/>
    <row r="477130" ht="15"/>
    <row r="477131" ht="15"/>
    <row r="477132" ht="15"/>
    <row r="477133" ht="15"/>
    <row r="477134" ht="15"/>
    <row r="477135" ht="15"/>
    <row r="477136" ht="15"/>
    <row r="477137" ht="15"/>
    <row r="477138" ht="15"/>
    <row r="477139" ht="15"/>
    <row r="477140" ht="15"/>
    <row r="477141" ht="15"/>
    <row r="477142" ht="15"/>
    <row r="477143" ht="15"/>
    <row r="477144" ht="15"/>
    <row r="477145" ht="15"/>
    <row r="477146" ht="15"/>
    <row r="477147" ht="15"/>
    <row r="477148" ht="15"/>
    <row r="477149" ht="15"/>
    <row r="477150" ht="15"/>
    <row r="477151" ht="15"/>
    <row r="477152" ht="15"/>
    <row r="477153" ht="15"/>
    <row r="477154" ht="15"/>
    <row r="477155" ht="15"/>
    <row r="477156" ht="15"/>
    <row r="477157" ht="15"/>
    <row r="477158" ht="15"/>
    <row r="477159" ht="15"/>
    <row r="477160" ht="15"/>
    <row r="477161" ht="15"/>
    <row r="477162" ht="15"/>
    <row r="477163" ht="15"/>
    <row r="477164" ht="15"/>
    <row r="477165" ht="15"/>
    <row r="477166" ht="15"/>
    <row r="477167" ht="15"/>
    <row r="477168" ht="15"/>
    <row r="477169" ht="15"/>
    <row r="477170" ht="15"/>
    <row r="477171" ht="15"/>
    <row r="477172" ht="15"/>
    <row r="477173" ht="15"/>
    <row r="477174" ht="15"/>
    <row r="477175" ht="15"/>
    <row r="477176" ht="15"/>
    <row r="477177" ht="15"/>
    <row r="477178" ht="15"/>
    <row r="477179" ht="15"/>
    <row r="477180" ht="15"/>
    <row r="477181" ht="15"/>
    <row r="477182" ht="15"/>
    <row r="477183" ht="15"/>
    <row r="477184" ht="15"/>
    <row r="477185" ht="15"/>
    <row r="477186" ht="15"/>
    <row r="477187" ht="15"/>
    <row r="477188" ht="15"/>
    <row r="477189" ht="15"/>
    <row r="477190" ht="15"/>
    <row r="477191" ht="15"/>
    <row r="477192" ht="15"/>
    <row r="477193" ht="15"/>
    <row r="477194" ht="15"/>
    <row r="477195" ht="15"/>
    <row r="477196" ht="15"/>
    <row r="477197" ht="15"/>
    <row r="477198" ht="15"/>
    <row r="477199" ht="15"/>
    <row r="477200" ht="15"/>
    <row r="477201" ht="15"/>
    <row r="477202" ht="15"/>
    <row r="477203" ht="15"/>
    <row r="477204" ht="15"/>
    <row r="477205" ht="15"/>
    <row r="477206" ht="15"/>
    <row r="477207" ht="15"/>
    <row r="477208" ht="15"/>
    <row r="477209" ht="15"/>
    <row r="477210" ht="15"/>
    <row r="477211" ht="15"/>
    <row r="477212" ht="15"/>
    <row r="477213" ht="15"/>
    <row r="477214" ht="15"/>
    <row r="477215" ht="15"/>
    <row r="477216" ht="15"/>
    <row r="477217" ht="15"/>
    <row r="477218" ht="15"/>
    <row r="477219" ht="15"/>
    <row r="477220" ht="15"/>
    <row r="477221" ht="15"/>
    <row r="477222" ht="15"/>
    <row r="477223" ht="15"/>
    <row r="477224" ht="15"/>
    <row r="477225" ht="15"/>
    <row r="477226" ht="15"/>
    <row r="477227" ht="15"/>
    <row r="477228" ht="15"/>
    <row r="477229" ht="15"/>
    <row r="477230" ht="15"/>
    <row r="477231" ht="15"/>
    <row r="477232" ht="15"/>
    <row r="477233" ht="15"/>
    <row r="477234" ht="15"/>
    <row r="477235" ht="15"/>
    <row r="477236" ht="15"/>
    <row r="477237" ht="15"/>
    <row r="477238" ht="15"/>
    <row r="477239" ht="15"/>
    <row r="477240" ht="15"/>
    <row r="477241" ht="15"/>
    <row r="477242" ht="15"/>
    <row r="477243" ht="15"/>
    <row r="477244" ht="15"/>
    <row r="477245" ht="15"/>
    <row r="477246" ht="15"/>
    <row r="477247" ht="15"/>
    <row r="477248" ht="15"/>
    <row r="477249" ht="15"/>
    <row r="477250" ht="15"/>
    <row r="477251" ht="15"/>
    <row r="477252" ht="15"/>
    <row r="477253" ht="15"/>
    <row r="477254" ht="15"/>
    <row r="477255" ht="15"/>
    <row r="477256" ht="15"/>
    <row r="477257" ht="15"/>
    <row r="477258" ht="15"/>
    <row r="477259" ht="15"/>
    <row r="477260" ht="15"/>
    <row r="477261" ht="15"/>
    <row r="477262" ht="15"/>
    <row r="477263" ht="15"/>
    <row r="477264" ht="15"/>
    <row r="477265" ht="15"/>
    <row r="477266" ht="15"/>
    <row r="477267" ht="15"/>
    <row r="477268" ht="15"/>
    <row r="477269" ht="15"/>
    <row r="477270" ht="15"/>
    <row r="477271" ht="15"/>
    <row r="477272" ht="15"/>
    <row r="477273" ht="15"/>
    <row r="477274" ht="15"/>
    <row r="477275" ht="15"/>
    <row r="477276" ht="15"/>
    <row r="477277" ht="15"/>
    <row r="477278" ht="15"/>
    <row r="477279" ht="15"/>
    <row r="477280" ht="15"/>
    <row r="477281" ht="15"/>
    <row r="477282" ht="15"/>
    <row r="477283" ht="15"/>
    <row r="477284" ht="15"/>
    <row r="477285" ht="15"/>
    <row r="477286" ht="15"/>
    <row r="477287" ht="15"/>
    <row r="477288" ht="15"/>
    <row r="477289" ht="15"/>
    <row r="477290" ht="15"/>
    <row r="477291" ht="15"/>
    <row r="477292" ht="15"/>
    <row r="477293" ht="15"/>
    <row r="477294" ht="15"/>
    <row r="477295" ht="15"/>
    <row r="477296" ht="15"/>
    <row r="477297" ht="15"/>
    <row r="477298" ht="15"/>
    <row r="477299" ht="15"/>
    <row r="477300" ht="15"/>
    <row r="477301" ht="15"/>
    <row r="477302" ht="15"/>
    <row r="477303" ht="15"/>
    <row r="477304" ht="15"/>
    <row r="477305" ht="15"/>
    <row r="477306" ht="15"/>
    <row r="477307" ht="15"/>
    <row r="477308" ht="15"/>
    <row r="477309" ht="15"/>
    <row r="477310" ht="15"/>
    <row r="477311" ht="15"/>
    <row r="477312" ht="15"/>
    <row r="477313" ht="15"/>
    <row r="477314" ht="15"/>
    <row r="477315" ht="15"/>
    <row r="477316" ht="15"/>
    <row r="477317" ht="15"/>
    <row r="477318" ht="15"/>
    <row r="477319" ht="15"/>
    <row r="477320" ht="15"/>
    <row r="477321" ht="15"/>
    <row r="477322" ht="15"/>
    <row r="477323" ht="15"/>
    <row r="477324" ht="15"/>
    <row r="477325" ht="15"/>
    <row r="477326" ht="15"/>
    <row r="477327" ht="15"/>
    <row r="477328" ht="15"/>
    <row r="477329" ht="15"/>
    <row r="477330" ht="15"/>
    <row r="477331" ht="15"/>
    <row r="477332" ht="15"/>
    <row r="477333" ht="15"/>
    <row r="477334" ht="15"/>
    <row r="477335" ht="15"/>
    <row r="477336" ht="15"/>
    <row r="477337" ht="15"/>
    <row r="477338" ht="15"/>
    <row r="477339" ht="15"/>
    <row r="477340" ht="15"/>
    <row r="477341" ht="15"/>
    <row r="477342" ht="15"/>
    <row r="477343" ht="15"/>
    <row r="477344" ht="15"/>
    <row r="477345" ht="15"/>
    <row r="477346" ht="15"/>
    <row r="477347" ht="15"/>
    <row r="477348" ht="15"/>
    <row r="477349" ht="15"/>
    <row r="477350" ht="15"/>
    <row r="477351" ht="15"/>
    <row r="477352" ht="15"/>
    <row r="477353" ht="15"/>
    <row r="477354" ht="15"/>
    <row r="477355" ht="15"/>
    <row r="477356" ht="15"/>
    <row r="477357" ht="15"/>
    <row r="477358" ht="15"/>
    <row r="477359" ht="15"/>
    <row r="477360" ht="15"/>
    <row r="477361" ht="15"/>
    <row r="477362" ht="15"/>
    <row r="477363" ht="15"/>
    <row r="477364" ht="15"/>
    <row r="477365" ht="15"/>
    <row r="477366" ht="15"/>
    <row r="477367" ht="15"/>
    <row r="477368" ht="15"/>
    <row r="477369" ht="15"/>
    <row r="477370" ht="15"/>
    <row r="477371" ht="15"/>
    <row r="477372" ht="15"/>
    <row r="477373" ht="15"/>
    <row r="477374" ht="15"/>
    <row r="477375" ht="15"/>
    <row r="477376" ht="15"/>
    <row r="477377" ht="15"/>
    <row r="477378" ht="15"/>
    <row r="477379" ht="15"/>
    <row r="477380" ht="15"/>
    <row r="477381" ht="15"/>
    <row r="477382" ht="15"/>
    <row r="477383" ht="15"/>
    <row r="477384" ht="15"/>
    <row r="477385" ht="15"/>
    <row r="477386" ht="15"/>
    <row r="477387" ht="15"/>
    <row r="477388" ht="15"/>
    <row r="477389" ht="15"/>
    <row r="477390" ht="15"/>
    <row r="477391" ht="15"/>
    <row r="477392" ht="15"/>
    <row r="477393" ht="15"/>
    <row r="477394" ht="15"/>
    <row r="477395" ht="15"/>
    <row r="477396" ht="15"/>
    <row r="477397" ht="15"/>
    <row r="477398" ht="15"/>
    <row r="477399" ht="15"/>
    <row r="477400" ht="15"/>
    <row r="477401" ht="15"/>
    <row r="477402" ht="15"/>
    <row r="477403" ht="15"/>
    <row r="477404" ht="15"/>
    <row r="477405" ht="15"/>
    <row r="477406" ht="15"/>
    <row r="477407" ht="15"/>
    <row r="477408" ht="15"/>
    <row r="477409" ht="15"/>
    <row r="477410" ht="15"/>
    <row r="477411" ht="15"/>
    <row r="477412" ht="15"/>
    <row r="477413" ht="15"/>
    <row r="477414" ht="15"/>
    <row r="477415" ht="15"/>
    <row r="477416" ht="15"/>
    <row r="477417" ht="15"/>
    <row r="477418" ht="15"/>
    <row r="477419" ht="15"/>
    <row r="477420" ht="15"/>
    <row r="477421" ht="15"/>
    <row r="477422" ht="15"/>
    <row r="477423" ht="15"/>
    <row r="477424" ht="15"/>
    <row r="477425" ht="15"/>
    <row r="477426" ht="15"/>
    <row r="477427" ht="15"/>
    <row r="477428" ht="15"/>
    <row r="477429" ht="15"/>
    <row r="477430" ht="15"/>
    <row r="477431" ht="15"/>
    <row r="477432" ht="15"/>
    <row r="477433" ht="15"/>
    <row r="477434" ht="15"/>
    <row r="477435" ht="15"/>
    <row r="477436" ht="15"/>
    <row r="477437" ht="15"/>
    <row r="477438" ht="15"/>
    <row r="477439" ht="15"/>
    <row r="477440" ht="15"/>
    <row r="477441" ht="15"/>
    <row r="477442" ht="15"/>
    <row r="477443" ht="15"/>
    <row r="477444" ht="15"/>
    <row r="477445" ht="15"/>
    <row r="477446" ht="15"/>
    <row r="477447" ht="15"/>
    <row r="477448" ht="15"/>
    <row r="477449" ht="15"/>
    <row r="477450" ht="15"/>
    <row r="477451" ht="15"/>
    <row r="477452" ht="15"/>
    <row r="477453" ht="15"/>
    <row r="477454" ht="15"/>
    <row r="477455" ht="15"/>
    <row r="477456" ht="15"/>
    <row r="477457" ht="15"/>
    <row r="477458" ht="15"/>
    <row r="477459" ht="15"/>
    <row r="477460" ht="15"/>
    <row r="477461" ht="15"/>
    <row r="477462" ht="15"/>
    <row r="477463" ht="15"/>
    <row r="477464" ht="15"/>
    <row r="477465" ht="15"/>
    <row r="477466" ht="15"/>
    <row r="477467" ht="15"/>
    <row r="477468" ht="15"/>
    <row r="477469" ht="15"/>
    <row r="477470" ht="15"/>
    <row r="477471" ht="15"/>
    <row r="477472" ht="15"/>
    <row r="477473" ht="15"/>
    <row r="477474" ht="15"/>
    <row r="477475" ht="15"/>
    <row r="477476" ht="15"/>
    <row r="477477" ht="15"/>
    <row r="477478" ht="15"/>
    <row r="477479" ht="15"/>
    <row r="477480" ht="15"/>
    <row r="477481" ht="15"/>
    <row r="477482" ht="15"/>
    <row r="477483" ht="15"/>
    <row r="477484" ht="15"/>
    <row r="477485" ht="15"/>
    <row r="477486" ht="15"/>
    <row r="477487" ht="15"/>
    <row r="477488" ht="15"/>
    <row r="477489" ht="15"/>
    <row r="477490" ht="15"/>
    <row r="477491" ht="15"/>
    <row r="477492" ht="15"/>
    <row r="477493" ht="15"/>
    <row r="477494" ht="15"/>
    <row r="477495" ht="15"/>
    <row r="477496" ht="15"/>
    <row r="477497" ht="15"/>
    <row r="477498" ht="15"/>
    <row r="477499" ht="15"/>
    <row r="477500" ht="15"/>
    <row r="477501" ht="15"/>
    <row r="477502" ht="15"/>
    <row r="477503" ht="15"/>
    <row r="477504" ht="15"/>
    <row r="477505" ht="15"/>
    <row r="477506" ht="15"/>
    <row r="477507" ht="15"/>
    <row r="477508" ht="15"/>
    <row r="477509" ht="15"/>
    <row r="477510" ht="15"/>
    <row r="477511" ht="15"/>
    <row r="477512" ht="15"/>
    <row r="477513" ht="15"/>
    <row r="477514" ht="15"/>
    <row r="477515" ht="15"/>
    <row r="477516" ht="15"/>
    <row r="477517" ht="15"/>
    <row r="477518" ht="15"/>
    <row r="477519" ht="15"/>
    <row r="477520" ht="15"/>
    <row r="477521" ht="15"/>
    <row r="477522" ht="15"/>
    <row r="477523" ht="15"/>
    <row r="477524" ht="15"/>
    <row r="477525" ht="15"/>
    <row r="477526" ht="15"/>
    <row r="477527" ht="15"/>
    <row r="477528" ht="15"/>
    <row r="477529" ht="15"/>
    <row r="477530" ht="15"/>
    <row r="477531" ht="15"/>
    <row r="477532" ht="15"/>
    <row r="477533" ht="15"/>
    <row r="477534" ht="15"/>
    <row r="477535" ht="15"/>
    <row r="477536" ht="15"/>
    <row r="477537" ht="15"/>
    <row r="477538" ht="15"/>
    <row r="477539" ht="15"/>
    <row r="477540" ht="15"/>
    <row r="477541" ht="15"/>
    <row r="477542" ht="15"/>
    <row r="477543" ht="15"/>
    <row r="477544" ht="15"/>
    <row r="477545" ht="15"/>
    <row r="477546" ht="15"/>
    <row r="477547" ht="15"/>
    <row r="477548" ht="15"/>
    <row r="477549" ht="15"/>
    <row r="477550" ht="15"/>
    <row r="477551" ht="15"/>
    <row r="477552" ht="15"/>
    <row r="477553" ht="15"/>
    <row r="477554" ht="15"/>
    <row r="477555" ht="15"/>
    <row r="477556" ht="15"/>
    <row r="477557" ht="15"/>
    <row r="477558" ht="15"/>
    <row r="477559" ht="15"/>
    <row r="477560" ht="15"/>
    <row r="477561" ht="15"/>
    <row r="477562" ht="15"/>
    <row r="477563" ht="15"/>
    <row r="477564" ht="15"/>
    <row r="477565" ht="15"/>
    <row r="477566" ht="15"/>
    <row r="477567" ht="15"/>
    <row r="477568" ht="15"/>
    <row r="477569" ht="15"/>
    <row r="477570" ht="15"/>
    <row r="477571" ht="15"/>
    <row r="477572" ht="15"/>
    <row r="477573" ht="15"/>
    <row r="477574" ht="15"/>
    <row r="477575" ht="15"/>
    <row r="477576" ht="15"/>
    <row r="477577" ht="15"/>
    <row r="477578" ht="15"/>
    <row r="477579" ht="15"/>
    <row r="477580" ht="15"/>
    <row r="477581" ht="15"/>
    <row r="477582" ht="15"/>
    <row r="477583" ht="15"/>
    <row r="477584" ht="15"/>
    <row r="477585" ht="15"/>
    <row r="477586" ht="15"/>
    <row r="477587" ht="15"/>
    <row r="477588" ht="15"/>
    <row r="477589" ht="15"/>
    <row r="477590" ht="15"/>
    <row r="477591" ht="15"/>
    <row r="477592" ht="15"/>
    <row r="477593" ht="15"/>
    <row r="477594" ht="15"/>
    <row r="477595" ht="15"/>
    <row r="477596" ht="15"/>
    <row r="477597" ht="15"/>
    <row r="477598" ht="15"/>
    <row r="477599" ht="15"/>
    <row r="477600" ht="15"/>
    <row r="477601" ht="15"/>
    <row r="477602" ht="15"/>
    <row r="477603" ht="15"/>
    <row r="477604" ht="15"/>
    <row r="477605" ht="15"/>
    <row r="477606" ht="15"/>
    <row r="477607" ht="15"/>
    <row r="477608" ht="15"/>
    <row r="477609" ht="15"/>
    <row r="477610" ht="15"/>
    <row r="477611" ht="15"/>
    <row r="477612" ht="15"/>
    <row r="477613" ht="15"/>
    <row r="477614" ht="15"/>
    <row r="477615" ht="15"/>
    <row r="477616" ht="15"/>
    <row r="477617" ht="15"/>
    <row r="477618" ht="15"/>
    <row r="477619" ht="15"/>
    <row r="477620" ht="15"/>
    <row r="477621" ht="15"/>
    <row r="477622" ht="15"/>
    <row r="477623" ht="15"/>
    <row r="477624" ht="15"/>
    <row r="477625" ht="15"/>
    <row r="477626" ht="15"/>
    <row r="477627" ht="15"/>
    <row r="477628" ht="15"/>
    <row r="477629" ht="15"/>
    <row r="477630" ht="15"/>
    <row r="477631" ht="15"/>
    <row r="477632" ht="15"/>
    <row r="477633" ht="15"/>
    <row r="477634" ht="15"/>
    <row r="477635" ht="15"/>
    <row r="477636" ht="15"/>
    <row r="477637" ht="15"/>
    <row r="477638" ht="15"/>
    <row r="477639" ht="15"/>
    <row r="477640" ht="15"/>
    <row r="477641" ht="15"/>
    <row r="477642" ht="15"/>
    <row r="477643" ht="15"/>
    <row r="477644" ht="15"/>
    <row r="477645" ht="15"/>
    <row r="477646" ht="15"/>
    <row r="477647" ht="15"/>
    <row r="477648" ht="15"/>
    <row r="477649" ht="15"/>
    <row r="477650" ht="15"/>
    <row r="477651" ht="15"/>
    <row r="477652" ht="15"/>
    <row r="477653" ht="15"/>
    <row r="477654" ht="15"/>
    <row r="477655" ht="15"/>
    <row r="477656" ht="15"/>
    <row r="477657" ht="15"/>
    <row r="477658" ht="15"/>
    <row r="477659" ht="15"/>
    <row r="477660" ht="15"/>
    <row r="477661" ht="15"/>
    <row r="477662" ht="15"/>
    <row r="477663" ht="15"/>
    <row r="477664" ht="15"/>
    <row r="477665" ht="15"/>
    <row r="477666" ht="15"/>
    <row r="477667" ht="15"/>
    <row r="477668" ht="15"/>
    <row r="477669" ht="15"/>
    <row r="477670" ht="15"/>
    <row r="477671" ht="15"/>
    <row r="477672" ht="15"/>
    <row r="477673" ht="15"/>
    <row r="477674" ht="15"/>
    <row r="477675" ht="15"/>
    <row r="477676" ht="15"/>
    <row r="477677" ht="15"/>
    <row r="477678" ht="15"/>
    <row r="477679" ht="15"/>
    <row r="477680" ht="15"/>
    <row r="477681" ht="15"/>
    <row r="477682" ht="15"/>
    <row r="477683" ht="15"/>
    <row r="477684" ht="15"/>
    <row r="477685" ht="15"/>
    <row r="477686" ht="15"/>
    <row r="477687" ht="15"/>
    <row r="477688" ht="15"/>
    <row r="477689" ht="15"/>
    <row r="477690" ht="15"/>
    <row r="477691" ht="15"/>
    <row r="477692" ht="15"/>
    <row r="477693" ht="15"/>
    <row r="477694" ht="15"/>
    <row r="477695" ht="15"/>
    <row r="477696" ht="15"/>
    <row r="477697" ht="15"/>
    <row r="477698" ht="15"/>
    <row r="477699" ht="15"/>
    <row r="477700" ht="15"/>
    <row r="477701" ht="15"/>
    <row r="477702" ht="15"/>
    <row r="477703" ht="15"/>
    <row r="477704" ht="15"/>
    <row r="477705" ht="15"/>
    <row r="477706" ht="15"/>
    <row r="477707" ht="15"/>
    <row r="477708" ht="15"/>
    <row r="477709" ht="15"/>
    <row r="477710" ht="15"/>
    <row r="477711" ht="15"/>
    <row r="477712" ht="15"/>
    <row r="477713" ht="15"/>
    <row r="477714" ht="15"/>
    <row r="477715" ht="15"/>
    <row r="477716" ht="15"/>
    <row r="477717" ht="15"/>
    <row r="477718" ht="15"/>
    <row r="477719" ht="15"/>
    <row r="477720" ht="15"/>
    <row r="477721" ht="15"/>
    <row r="477722" ht="15"/>
    <row r="477723" ht="15"/>
    <row r="477724" ht="15"/>
    <row r="477725" ht="15"/>
    <row r="477726" ht="15"/>
    <row r="477727" ht="15"/>
    <row r="477728" ht="15"/>
    <row r="477729" ht="15"/>
    <row r="477730" ht="15"/>
    <row r="477731" ht="15"/>
    <row r="477732" ht="15"/>
    <row r="477733" ht="15"/>
    <row r="477734" ht="15"/>
    <row r="477735" ht="15"/>
    <row r="477736" ht="15"/>
    <row r="477737" ht="15"/>
    <row r="477738" ht="15"/>
    <row r="477739" ht="15"/>
    <row r="477740" ht="15"/>
    <row r="477741" ht="15"/>
    <row r="477742" ht="15"/>
    <row r="477743" ht="15"/>
    <row r="477744" ht="15"/>
    <row r="477745" ht="15"/>
    <row r="477746" ht="15"/>
    <row r="477747" ht="15"/>
    <row r="477748" ht="15"/>
    <row r="477749" ht="15"/>
    <row r="477750" ht="15"/>
    <row r="477751" ht="15"/>
    <row r="477752" ht="15"/>
    <row r="477753" ht="15"/>
    <row r="477754" ht="15"/>
    <row r="477755" ht="15"/>
    <row r="477756" ht="15"/>
    <row r="477757" ht="15"/>
    <row r="477758" ht="15"/>
    <row r="477759" ht="15"/>
    <row r="477760" ht="15"/>
    <row r="477761" ht="15"/>
    <row r="477762" ht="15"/>
    <row r="477763" ht="15"/>
    <row r="477764" ht="15"/>
    <row r="477765" ht="15"/>
    <row r="477766" ht="15"/>
    <row r="477767" ht="15"/>
    <row r="477768" ht="15"/>
    <row r="477769" ht="15"/>
    <row r="477770" ht="15"/>
    <row r="477771" ht="15"/>
    <row r="477772" ht="15"/>
    <row r="477773" ht="15"/>
    <row r="477774" ht="15"/>
    <row r="477775" ht="15"/>
    <row r="477776" ht="15"/>
    <row r="477777" ht="15"/>
    <row r="477778" ht="15"/>
    <row r="477779" ht="15"/>
    <row r="477780" ht="15"/>
    <row r="477781" ht="15"/>
    <row r="477782" ht="15"/>
    <row r="477783" ht="15"/>
    <row r="477784" ht="15"/>
    <row r="477785" ht="15"/>
    <row r="477786" ht="15"/>
    <row r="477787" ht="15"/>
    <row r="477788" ht="15"/>
    <row r="477789" ht="15"/>
    <row r="477790" ht="15"/>
    <row r="477791" ht="15"/>
    <row r="477792" ht="15"/>
    <row r="477793" ht="15"/>
    <row r="477794" ht="15"/>
    <row r="477795" ht="15"/>
    <row r="477796" ht="15"/>
    <row r="477797" ht="15"/>
    <row r="477798" ht="15"/>
    <row r="477799" ht="15"/>
    <row r="477800" ht="15"/>
    <row r="477801" ht="15"/>
    <row r="477802" ht="15"/>
    <row r="477803" ht="15"/>
    <row r="477804" ht="15"/>
    <row r="477805" ht="15"/>
    <row r="477806" ht="15"/>
    <row r="477807" ht="15"/>
    <row r="477808" ht="15"/>
    <row r="477809" ht="15"/>
    <row r="477810" ht="15"/>
    <row r="477811" ht="15"/>
    <row r="477812" ht="15"/>
    <row r="477813" ht="15"/>
    <row r="477814" ht="15"/>
    <row r="477815" ht="15"/>
    <row r="477816" ht="15"/>
    <row r="477817" ht="15"/>
    <row r="477818" ht="15"/>
    <row r="477819" ht="15"/>
    <row r="477820" ht="15"/>
    <row r="477821" ht="15"/>
    <row r="477822" ht="15"/>
    <row r="477823" ht="15"/>
    <row r="477824" ht="15"/>
    <row r="477825" ht="15"/>
    <row r="477826" ht="15"/>
    <row r="477827" ht="15"/>
    <row r="477828" ht="15"/>
    <row r="477829" ht="15"/>
    <row r="477830" ht="15"/>
    <row r="477831" ht="15"/>
    <row r="477832" ht="15"/>
    <row r="477833" ht="15"/>
    <row r="477834" ht="15"/>
    <row r="477835" ht="15"/>
    <row r="477836" ht="15"/>
    <row r="477837" ht="15"/>
    <row r="477838" ht="15"/>
    <row r="477839" ht="15"/>
    <row r="477840" ht="15"/>
    <row r="477841" ht="15"/>
    <row r="477842" ht="15"/>
    <row r="477843" ht="15"/>
    <row r="477844" ht="15"/>
    <row r="477845" ht="15"/>
    <row r="477846" ht="15"/>
    <row r="477847" ht="15"/>
    <row r="477848" ht="15"/>
    <row r="477849" ht="15"/>
    <row r="477850" ht="15"/>
    <row r="477851" ht="15"/>
    <row r="477852" ht="15"/>
    <row r="477853" ht="15"/>
    <row r="477854" ht="15"/>
    <row r="477855" ht="15"/>
    <row r="477856" ht="15"/>
    <row r="477857" ht="15"/>
    <row r="477858" ht="15"/>
    <row r="477859" ht="15"/>
    <row r="477860" ht="15"/>
    <row r="477861" ht="15"/>
    <row r="477862" ht="15"/>
    <row r="477863" ht="15"/>
    <row r="477864" ht="15"/>
    <row r="477865" ht="15"/>
    <row r="477866" ht="15"/>
    <row r="477867" ht="15"/>
    <row r="477868" ht="15"/>
    <row r="477869" ht="15"/>
    <row r="477870" ht="15"/>
    <row r="477871" ht="15"/>
    <row r="477872" ht="15"/>
    <row r="477873" ht="15"/>
    <row r="477874" ht="15"/>
    <row r="477875" ht="15"/>
    <row r="477876" ht="15"/>
    <row r="477877" ht="15"/>
    <row r="477878" ht="15"/>
    <row r="477879" ht="15"/>
    <row r="477880" ht="15"/>
    <row r="477881" ht="15"/>
    <row r="477882" ht="15"/>
    <row r="477883" ht="15"/>
    <row r="477884" ht="15"/>
    <row r="477885" ht="15"/>
    <row r="477886" ht="15"/>
    <row r="477887" ht="15"/>
    <row r="477888" ht="15"/>
    <row r="477889" ht="15"/>
    <row r="477890" ht="15"/>
    <row r="477891" ht="15"/>
    <row r="477892" ht="15"/>
    <row r="477893" ht="15"/>
    <row r="477894" ht="15"/>
    <row r="477895" ht="15"/>
    <row r="477896" ht="15"/>
    <row r="477897" ht="15"/>
    <row r="477898" ht="15"/>
    <row r="477899" ht="15"/>
    <row r="477900" ht="15"/>
    <row r="477901" ht="15"/>
    <row r="477902" ht="15"/>
    <row r="477903" ht="15"/>
    <row r="477904" ht="15"/>
    <row r="477905" ht="15"/>
    <row r="477906" ht="15"/>
    <row r="477907" ht="15"/>
    <row r="477908" ht="15"/>
    <row r="477909" ht="15"/>
    <row r="477910" ht="15"/>
    <row r="477911" ht="15"/>
    <row r="477912" ht="15"/>
    <row r="477913" ht="15"/>
    <row r="477914" ht="15"/>
    <row r="477915" ht="15"/>
    <row r="477916" ht="15"/>
    <row r="477917" ht="15"/>
    <row r="477918" ht="15"/>
    <row r="477919" ht="15"/>
    <row r="477920" ht="15"/>
    <row r="477921" ht="15"/>
    <row r="477922" ht="15"/>
    <row r="477923" ht="15"/>
    <row r="477924" ht="15"/>
    <row r="477925" ht="15"/>
    <row r="477926" ht="15"/>
    <row r="477927" ht="15"/>
    <row r="477928" ht="15"/>
    <row r="477929" ht="15"/>
    <row r="477930" ht="15"/>
    <row r="477931" ht="15"/>
    <row r="477932" ht="15"/>
    <row r="477933" ht="15"/>
    <row r="477934" ht="15"/>
    <row r="477935" ht="15"/>
    <row r="477936" ht="15"/>
    <row r="477937" ht="15"/>
    <row r="477938" ht="15"/>
    <row r="477939" ht="15"/>
    <row r="477940" ht="15"/>
    <row r="477941" ht="15"/>
    <row r="477942" ht="15"/>
    <row r="477943" ht="15"/>
    <row r="477944" ht="15"/>
    <row r="477945" ht="15"/>
    <row r="477946" ht="15"/>
    <row r="477947" ht="15"/>
    <row r="477948" ht="15"/>
    <row r="477949" ht="15"/>
    <row r="477950" ht="15"/>
    <row r="477951" ht="15"/>
    <row r="477952" ht="15"/>
    <row r="477953" ht="15"/>
    <row r="477954" ht="15"/>
    <row r="477955" ht="15"/>
    <row r="477956" ht="15"/>
    <row r="477957" ht="15"/>
    <row r="477958" ht="15"/>
    <row r="477959" ht="15"/>
    <row r="477960" ht="15"/>
    <row r="477961" ht="15"/>
    <row r="477962" ht="15"/>
    <row r="477963" ht="15"/>
    <row r="477964" ht="15"/>
    <row r="477965" ht="15"/>
    <row r="477966" ht="15"/>
    <row r="477967" ht="15"/>
    <row r="477968" ht="15"/>
    <row r="477969" ht="15"/>
    <row r="477970" ht="15"/>
    <row r="477971" ht="15"/>
    <row r="477972" ht="15"/>
    <row r="477973" ht="15"/>
    <row r="477974" ht="15"/>
    <row r="477975" ht="15"/>
    <row r="477976" ht="15"/>
    <row r="477977" ht="15"/>
    <row r="477978" ht="15"/>
    <row r="477979" ht="15"/>
    <row r="477980" ht="15"/>
    <row r="477981" ht="15"/>
    <row r="477982" ht="15"/>
    <row r="477983" ht="15"/>
    <row r="477984" ht="15"/>
    <row r="477985" ht="15"/>
    <row r="477986" ht="15"/>
    <row r="477987" ht="15"/>
    <row r="477988" ht="15"/>
    <row r="477989" ht="15"/>
    <row r="477990" ht="15"/>
    <row r="477991" ht="15"/>
    <row r="477992" ht="15"/>
    <row r="477993" ht="15"/>
    <row r="477994" ht="15"/>
    <row r="477995" ht="15"/>
    <row r="477996" ht="15"/>
    <row r="477997" ht="15"/>
    <row r="477998" ht="15"/>
    <row r="477999" ht="15"/>
    <row r="478000" ht="15"/>
    <row r="478001" ht="15"/>
    <row r="478002" ht="15"/>
    <row r="478003" ht="15"/>
    <row r="478004" ht="15"/>
    <row r="478005" ht="15"/>
    <row r="478006" ht="15"/>
    <row r="478007" ht="15"/>
    <row r="478008" ht="15"/>
    <row r="478009" ht="15"/>
    <row r="478010" ht="15"/>
    <row r="478011" ht="15"/>
    <row r="478012" ht="15"/>
    <row r="478013" ht="15"/>
    <row r="478014" ht="15"/>
    <row r="478015" ht="15"/>
    <row r="478016" ht="15"/>
    <row r="478017" ht="15"/>
    <row r="478018" ht="15"/>
    <row r="478019" ht="15"/>
    <row r="478020" ht="15"/>
    <row r="478021" ht="15"/>
    <row r="478022" ht="15"/>
    <row r="478023" ht="15"/>
    <row r="478024" ht="15"/>
    <row r="478025" ht="15"/>
    <row r="478026" ht="15"/>
    <row r="478027" ht="15"/>
    <row r="478028" ht="15"/>
    <row r="478029" ht="15"/>
    <row r="478030" ht="15"/>
    <row r="478031" ht="15"/>
    <row r="478032" ht="15"/>
    <row r="478033" ht="15"/>
    <row r="478034" ht="15"/>
    <row r="478035" ht="15"/>
    <row r="478036" ht="15"/>
    <row r="478037" ht="15"/>
    <row r="478038" ht="15"/>
    <row r="478039" ht="15"/>
    <row r="478040" ht="15"/>
    <row r="478041" ht="15"/>
    <row r="478042" ht="15"/>
    <row r="478043" ht="15"/>
    <row r="478044" ht="15"/>
    <row r="478045" ht="15"/>
    <row r="478046" ht="15"/>
    <row r="478047" ht="15"/>
    <row r="478048" ht="15"/>
    <row r="478049" ht="15"/>
    <row r="478050" ht="15"/>
    <row r="478051" ht="15"/>
    <row r="478052" ht="15"/>
    <row r="478053" ht="15"/>
    <row r="478054" ht="15"/>
    <row r="478055" ht="15"/>
    <row r="478056" ht="15"/>
    <row r="478057" ht="15"/>
    <row r="478058" ht="15"/>
    <row r="478059" ht="15"/>
    <row r="478060" ht="15"/>
    <row r="478061" ht="15"/>
    <row r="478062" ht="15"/>
    <row r="478063" ht="15"/>
    <row r="478064" ht="15"/>
    <row r="478065" ht="15"/>
    <row r="478066" ht="15"/>
    <row r="478067" ht="15"/>
    <row r="478068" ht="15"/>
    <row r="478069" ht="15"/>
    <row r="478070" ht="15"/>
    <row r="478071" ht="15"/>
    <row r="478072" ht="15"/>
    <row r="478073" ht="15"/>
    <row r="478074" ht="15"/>
    <row r="478075" ht="15"/>
    <row r="478076" ht="15"/>
    <row r="478077" ht="15"/>
    <row r="478078" ht="15"/>
    <row r="478079" ht="15"/>
    <row r="478080" ht="15"/>
    <row r="478081" ht="15"/>
    <row r="478082" ht="15"/>
    <row r="478083" ht="15"/>
    <row r="478084" ht="15"/>
    <row r="478085" ht="15"/>
    <row r="478086" ht="15"/>
    <row r="478087" ht="15"/>
    <row r="478088" ht="15"/>
    <row r="478089" ht="15"/>
    <row r="478090" ht="15"/>
    <row r="478091" ht="15"/>
    <row r="478092" ht="15"/>
    <row r="478093" ht="15"/>
    <row r="478094" ht="15"/>
    <row r="478095" ht="15"/>
    <row r="478096" ht="15"/>
    <row r="478097" ht="15"/>
    <row r="478098" ht="15"/>
    <row r="478099" ht="15"/>
    <row r="478100" ht="15"/>
    <row r="478101" ht="15"/>
    <row r="478102" ht="15"/>
    <row r="478103" ht="15"/>
    <row r="478104" ht="15"/>
    <row r="478105" ht="15"/>
    <row r="478106" ht="15"/>
    <row r="478107" ht="15"/>
    <row r="478108" ht="15"/>
    <row r="478109" ht="15"/>
    <row r="478110" ht="15"/>
    <row r="478111" ht="15"/>
    <row r="478112" ht="15"/>
    <row r="478113" ht="15"/>
    <row r="478114" ht="15"/>
    <row r="478115" ht="15"/>
    <row r="478116" ht="15"/>
    <row r="478117" ht="15"/>
    <row r="478118" ht="15"/>
    <row r="478119" ht="15"/>
    <row r="478120" ht="15"/>
    <row r="478121" ht="15"/>
    <row r="478122" ht="15"/>
    <row r="478123" ht="15"/>
    <row r="478124" ht="15"/>
    <row r="478125" ht="15"/>
    <row r="478126" ht="15"/>
    <row r="478127" ht="15"/>
    <row r="478128" ht="15"/>
    <row r="478129" ht="15"/>
    <row r="478130" ht="15"/>
    <row r="478131" ht="15"/>
    <row r="478132" ht="15"/>
    <row r="478133" ht="15"/>
    <row r="478134" ht="15"/>
    <row r="478135" ht="15"/>
    <row r="478136" ht="15"/>
    <row r="478137" ht="15"/>
    <row r="478138" ht="15"/>
    <row r="478139" ht="15"/>
    <row r="478140" ht="15"/>
    <row r="478141" ht="15"/>
    <row r="478142" ht="15"/>
    <row r="478143" ht="15"/>
    <row r="478144" ht="15"/>
    <row r="478145" ht="15"/>
    <row r="478146" ht="15"/>
    <row r="478147" ht="15"/>
    <row r="478148" ht="15"/>
    <row r="478149" ht="15"/>
    <row r="478150" ht="15"/>
    <row r="478151" ht="15"/>
    <row r="478152" ht="15"/>
    <row r="478153" ht="15"/>
    <row r="478154" ht="15"/>
    <row r="478155" ht="15"/>
    <row r="478156" ht="15"/>
    <row r="478157" ht="15"/>
    <row r="478158" ht="15"/>
    <row r="478159" ht="15"/>
    <row r="478160" ht="15"/>
    <row r="478161" ht="15"/>
    <row r="478162" ht="15"/>
    <row r="478163" ht="15"/>
    <row r="478164" ht="15"/>
    <row r="478165" ht="15"/>
    <row r="478166" ht="15"/>
    <row r="478167" ht="15"/>
    <row r="478168" ht="15"/>
    <row r="478169" ht="15"/>
    <row r="478170" ht="15"/>
    <row r="478171" ht="15"/>
    <row r="478172" ht="15"/>
    <row r="478173" ht="15"/>
    <row r="478174" ht="15"/>
    <row r="478175" ht="15"/>
    <row r="478176" ht="15"/>
    <row r="478177" ht="15"/>
    <row r="478178" ht="15"/>
    <row r="478179" ht="15"/>
    <row r="478180" ht="15"/>
    <row r="478181" ht="15"/>
    <row r="478182" ht="15"/>
    <row r="478183" ht="15"/>
    <row r="478184" ht="15"/>
    <row r="478185" ht="15"/>
    <row r="478186" ht="15"/>
    <row r="478187" ht="15"/>
    <row r="478188" ht="15"/>
    <row r="478189" ht="15"/>
    <row r="478190" ht="15"/>
    <row r="478191" ht="15"/>
    <row r="478192" ht="15"/>
    <row r="478193" ht="15"/>
    <row r="478194" ht="15"/>
    <row r="478195" ht="15"/>
    <row r="478196" ht="15"/>
    <row r="478197" ht="15"/>
    <row r="478198" ht="15"/>
    <row r="478199" ht="15"/>
    <row r="478200" ht="15"/>
    <row r="478201" ht="15"/>
    <row r="478202" ht="15"/>
    <row r="478203" ht="15"/>
    <row r="478204" ht="15"/>
    <row r="478205" ht="15"/>
    <row r="478206" ht="15"/>
    <row r="478207" ht="15"/>
    <row r="478208" ht="15"/>
    <row r="478209" ht="15"/>
    <row r="478210" ht="15"/>
    <row r="478211" ht="15"/>
    <row r="478212" ht="15"/>
    <row r="478213" ht="15"/>
    <row r="478214" ht="15"/>
    <row r="478215" ht="15"/>
    <row r="478216" ht="15"/>
    <row r="478217" ht="15"/>
    <row r="478218" ht="15"/>
    <row r="478219" ht="15"/>
    <row r="478220" ht="15"/>
    <row r="478221" ht="15"/>
    <row r="478222" ht="15"/>
    <row r="478223" ht="15"/>
    <row r="478224" ht="15"/>
    <row r="478225" ht="15"/>
    <row r="478226" ht="15"/>
    <row r="478227" ht="15"/>
    <row r="478228" ht="15"/>
    <row r="478229" ht="15"/>
    <row r="478230" ht="15"/>
    <row r="478231" ht="15"/>
    <row r="478232" ht="15"/>
    <row r="478233" ht="15"/>
    <row r="478234" ht="15"/>
    <row r="478235" ht="15"/>
    <row r="478236" ht="15"/>
    <row r="478237" ht="15"/>
    <row r="478238" ht="15"/>
    <row r="478239" ht="15"/>
    <row r="478240" ht="15"/>
    <row r="478241" ht="15"/>
    <row r="478242" ht="15"/>
    <row r="478243" ht="15"/>
    <row r="478244" ht="15"/>
    <row r="478245" ht="15"/>
    <row r="478246" ht="15"/>
    <row r="478247" ht="15"/>
    <row r="478248" ht="15"/>
    <row r="478249" ht="15"/>
    <row r="478250" ht="15"/>
    <row r="478251" ht="15"/>
    <row r="478252" ht="15"/>
    <row r="478253" ht="15"/>
    <row r="478254" ht="15"/>
    <row r="478255" ht="15"/>
    <row r="478256" ht="15"/>
    <row r="478257" ht="15"/>
    <row r="478258" ht="15"/>
    <row r="478259" ht="15"/>
    <row r="478260" ht="15"/>
    <row r="478261" ht="15"/>
    <row r="478262" ht="15"/>
    <row r="478263" ht="15"/>
    <row r="478264" ht="15"/>
    <row r="478265" ht="15"/>
    <row r="478266" ht="15"/>
    <row r="478267" ht="15"/>
    <row r="478268" ht="15"/>
    <row r="478269" ht="15"/>
    <row r="478270" ht="15"/>
    <row r="478271" ht="15"/>
    <row r="478272" ht="15"/>
    <row r="478273" ht="15"/>
    <row r="478274" ht="15"/>
    <row r="478275" ht="15"/>
    <row r="478276" ht="15"/>
    <row r="478277" ht="15"/>
    <row r="478278" ht="15"/>
    <row r="478279" ht="15"/>
    <row r="478280" ht="15"/>
    <row r="478281" ht="15"/>
    <row r="478282" ht="15"/>
    <row r="478283" ht="15"/>
    <row r="478284" ht="15"/>
    <row r="478285" ht="15"/>
    <row r="478286" ht="15"/>
    <row r="478287" ht="15"/>
    <row r="478288" ht="15"/>
    <row r="478289" ht="15"/>
    <row r="478290" ht="15"/>
    <row r="478291" ht="15"/>
    <row r="478292" ht="15"/>
    <row r="478293" ht="15"/>
    <row r="478294" ht="15"/>
    <row r="478295" ht="15"/>
    <row r="478296" ht="15"/>
    <row r="478297" ht="15"/>
    <row r="478298" ht="15"/>
    <row r="478299" ht="15"/>
    <row r="478300" ht="15"/>
    <row r="478301" ht="15"/>
    <row r="478302" ht="15"/>
    <row r="478303" ht="15"/>
    <row r="478304" ht="15"/>
    <row r="478305" ht="15"/>
    <row r="478306" ht="15"/>
    <row r="478307" ht="15"/>
    <row r="478308" ht="15"/>
    <row r="478309" ht="15"/>
    <row r="478310" ht="15"/>
    <row r="478311" ht="15"/>
    <row r="478312" ht="15"/>
    <row r="478313" ht="15"/>
    <row r="478314" ht="15"/>
    <row r="478315" ht="15"/>
    <row r="478316" ht="15"/>
    <row r="478317" ht="15"/>
    <row r="478318" ht="15"/>
    <row r="478319" ht="15"/>
    <row r="478320" ht="15"/>
    <row r="478321" ht="15"/>
    <row r="478322" ht="15"/>
    <row r="478323" ht="15"/>
    <row r="478324" ht="15"/>
    <row r="478325" ht="15"/>
    <row r="478326" ht="15"/>
    <row r="478327" ht="15"/>
    <row r="478328" ht="15"/>
    <row r="478329" ht="15"/>
    <row r="478330" ht="15"/>
    <row r="478331" ht="15"/>
    <row r="478332" ht="15"/>
    <row r="478333" ht="15"/>
    <row r="478334" ht="15"/>
    <row r="478335" ht="15"/>
    <row r="478336" ht="15"/>
    <row r="478337" ht="15"/>
    <row r="478338" ht="15"/>
    <row r="478339" ht="15"/>
    <row r="478340" ht="15"/>
    <row r="478341" ht="15"/>
    <row r="478342" ht="15"/>
    <row r="478343" ht="15"/>
    <row r="478344" ht="15"/>
    <row r="478345" ht="15"/>
    <row r="478346" ht="15"/>
    <row r="478347" ht="15"/>
    <row r="478348" ht="15"/>
    <row r="478349" ht="15"/>
    <row r="478350" ht="15"/>
    <row r="478351" ht="15"/>
    <row r="478352" ht="15"/>
    <row r="478353" ht="15"/>
    <row r="478354" ht="15"/>
    <row r="478355" ht="15"/>
    <row r="478356" ht="15"/>
    <row r="478357" ht="15"/>
    <row r="478358" ht="15"/>
    <row r="478359" ht="15"/>
    <row r="478360" ht="15"/>
    <row r="478361" ht="15"/>
    <row r="478362" ht="15"/>
    <row r="478363" ht="15"/>
    <row r="478364" ht="15"/>
    <row r="478365" ht="15"/>
    <row r="478366" ht="15"/>
    <row r="478367" ht="15"/>
    <row r="478368" ht="15"/>
    <row r="478369" ht="15"/>
    <row r="478370" ht="15"/>
    <row r="478371" ht="15"/>
    <row r="478372" ht="15"/>
    <row r="478373" ht="15"/>
    <row r="478374" ht="15"/>
    <row r="478375" ht="15"/>
    <row r="478376" ht="15"/>
    <row r="478377" ht="15"/>
    <row r="478378" ht="15"/>
    <row r="478379" ht="15"/>
    <row r="478380" ht="15"/>
    <row r="478381" ht="15"/>
    <row r="478382" ht="15"/>
    <row r="478383" ht="15"/>
    <row r="478384" ht="15"/>
    <row r="478385" ht="15"/>
    <row r="478386" ht="15"/>
    <row r="478387" ht="15"/>
    <row r="478388" ht="15"/>
    <row r="478389" ht="15"/>
    <row r="478390" ht="15"/>
    <row r="478391" ht="15"/>
    <row r="478392" ht="15"/>
    <row r="478393" ht="15"/>
    <row r="478394" ht="15"/>
    <row r="478395" ht="15"/>
    <row r="478396" ht="15"/>
    <row r="478397" ht="15"/>
    <row r="478398" ht="15"/>
    <row r="478399" ht="15"/>
    <row r="478400" ht="15"/>
    <row r="478401" ht="15"/>
    <row r="478402" ht="15"/>
    <row r="478403" ht="15"/>
    <row r="478404" ht="15"/>
    <row r="478405" ht="15"/>
    <row r="478406" ht="15"/>
    <row r="478407" ht="15"/>
    <row r="478408" ht="15"/>
    <row r="478409" ht="15"/>
    <row r="478410" ht="15"/>
    <row r="478411" ht="15"/>
    <row r="478412" ht="15"/>
    <row r="478413" ht="15"/>
    <row r="478414" ht="15"/>
    <row r="478415" ht="15"/>
    <row r="478416" ht="15"/>
    <row r="478417" ht="15"/>
    <row r="478418" ht="15"/>
    <row r="478419" ht="15"/>
    <row r="478420" ht="15"/>
    <row r="478421" ht="15"/>
    <row r="478422" ht="15"/>
    <row r="478423" ht="15"/>
    <row r="478424" ht="15"/>
    <row r="478425" ht="15"/>
    <row r="478426" ht="15"/>
    <row r="478427" ht="15"/>
    <row r="478428" ht="15"/>
    <row r="478429" ht="15"/>
    <row r="478430" ht="15"/>
    <row r="478431" ht="15"/>
    <row r="478432" ht="15"/>
    <row r="478433" ht="15"/>
    <row r="478434" ht="15"/>
    <row r="478435" ht="15"/>
    <row r="478436" ht="15"/>
    <row r="478437" ht="15"/>
    <row r="478438" ht="15"/>
    <row r="478439" ht="15"/>
    <row r="478440" ht="15"/>
    <row r="478441" ht="15"/>
    <row r="478442" ht="15"/>
    <row r="478443" ht="15"/>
    <row r="478444" ht="15"/>
    <row r="478445" ht="15"/>
    <row r="478446" ht="15"/>
    <row r="478447" ht="15"/>
    <row r="478448" ht="15"/>
    <row r="478449" ht="15"/>
    <row r="478450" ht="15"/>
    <row r="478451" ht="15"/>
    <row r="478452" ht="15"/>
    <row r="478453" ht="15"/>
    <row r="478454" ht="15"/>
    <row r="478455" ht="15"/>
    <row r="478456" ht="15"/>
    <row r="478457" ht="15"/>
    <row r="478458" ht="15"/>
    <row r="478459" ht="15"/>
    <row r="478460" ht="15"/>
    <row r="478461" ht="15"/>
    <row r="478462" ht="15"/>
    <row r="478463" ht="15"/>
    <row r="478464" ht="15"/>
    <row r="478465" ht="15"/>
    <row r="478466" ht="15"/>
    <row r="478467" ht="15"/>
    <row r="478468" ht="15"/>
    <row r="478469" ht="15"/>
    <row r="478470" ht="15"/>
    <row r="478471" ht="15"/>
    <row r="478472" ht="15"/>
    <row r="478473" ht="15"/>
    <row r="478474" ht="15"/>
    <row r="478475" ht="15"/>
    <row r="478476" ht="15"/>
    <row r="478477" ht="15"/>
    <row r="478478" ht="15"/>
    <row r="478479" ht="15"/>
    <row r="478480" ht="15"/>
    <row r="478481" ht="15"/>
    <row r="478482" ht="15"/>
    <row r="478483" ht="15"/>
    <row r="478484" ht="15"/>
    <row r="478485" ht="15"/>
    <row r="478486" ht="15"/>
    <row r="478487" ht="15"/>
    <row r="478488" ht="15"/>
    <row r="478489" ht="15"/>
    <row r="478490" ht="15"/>
    <row r="478491" ht="15"/>
    <row r="478492" ht="15"/>
    <row r="478493" ht="15"/>
    <row r="478494" ht="15"/>
    <row r="478495" ht="15"/>
    <row r="478496" ht="15"/>
    <row r="478497" ht="15"/>
    <row r="478498" ht="15"/>
    <row r="478499" ht="15"/>
    <row r="478500" ht="15"/>
    <row r="478501" ht="15"/>
    <row r="478502" ht="15"/>
    <row r="478503" ht="15"/>
    <row r="478504" ht="15"/>
    <row r="478505" ht="15"/>
    <row r="478506" ht="15"/>
    <row r="478507" ht="15"/>
    <row r="478508" ht="15"/>
    <row r="478509" ht="15"/>
    <row r="478510" ht="15"/>
    <row r="478511" ht="15"/>
    <row r="478512" ht="15"/>
    <row r="478513" ht="15"/>
    <row r="478514" ht="15"/>
    <row r="478515" ht="15"/>
    <row r="478516" ht="15"/>
    <row r="478517" ht="15"/>
    <row r="478518" ht="15"/>
    <row r="478519" ht="15"/>
    <row r="478520" ht="15"/>
    <row r="478521" ht="15"/>
    <row r="478522" ht="15"/>
    <row r="478523" ht="15"/>
    <row r="478524" ht="15"/>
    <row r="478525" ht="15"/>
    <row r="478526" ht="15"/>
    <row r="478527" ht="15"/>
    <row r="478528" ht="15"/>
    <row r="478529" ht="15"/>
    <row r="478530" ht="15"/>
    <row r="478531" ht="15"/>
    <row r="478532" ht="15"/>
    <row r="478533" ht="15"/>
    <row r="478534" ht="15"/>
    <row r="478535" ht="15"/>
    <row r="478536" ht="15"/>
    <row r="478537" ht="15"/>
    <row r="478538" ht="15"/>
    <row r="478539" ht="15"/>
    <row r="478540" ht="15"/>
    <row r="478541" ht="15"/>
    <row r="478542" ht="15"/>
    <row r="478543" ht="15"/>
    <row r="478544" ht="15"/>
    <row r="478545" ht="15"/>
    <row r="478546" ht="15"/>
    <row r="478547" ht="15"/>
    <row r="478548" ht="15"/>
    <row r="478549" ht="15"/>
    <row r="478550" ht="15"/>
    <row r="478551" ht="15"/>
    <row r="478552" ht="15"/>
    <row r="478553" ht="15"/>
    <row r="478554" ht="15"/>
    <row r="478555" ht="15"/>
    <row r="478556" ht="15"/>
    <row r="478557" ht="15"/>
    <row r="478558" ht="15"/>
    <row r="478559" ht="15"/>
    <row r="478560" ht="15"/>
    <row r="478561" ht="15"/>
    <row r="478562" ht="15"/>
    <row r="478563" ht="15"/>
    <row r="478564" ht="15"/>
    <row r="478565" ht="15"/>
    <row r="478566" ht="15"/>
    <row r="478567" ht="15"/>
    <row r="478568" ht="15"/>
    <row r="478569" ht="15"/>
    <row r="478570" ht="15"/>
    <row r="478571" ht="15"/>
    <row r="478572" ht="15"/>
    <row r="478573" ht="15"/>
    <row r="478574" ht="15"/>
    <row r="478575" ht="15"/>
    <row r="478576" ht="15"/>
    <row r="478577" ht="15"/>
    <row r="478578" ht="15"/>
    <row r="478579" ht="15"/>
    <row r="478580" ht="15"/>
    <row r="478581" ht="15"/>
    <row r="478582" ht="15"/>
    <row r="478583" ht="15"/>
    <row r="478584" ht="15"/>
    <row r="478585" ht="15"/>
    <row r="478586" ht="15"/>
    <row r="478587" ht="15"/>
    <row r="478588" ht="15"/>
    <row r="478589" ht="15"/>
    <row r="478590" ht="15"/>
    <row r="478591" ht="15"/>
    <row r="478592" ht="15"/>
    <row r="478593" ht="15"/>
    <row r="478594" ht="15"/>
    <row r="478595" ht="15"/>
    <row r="478596" ht="15"/>
    <row r="478597" ht="15"/>
    <row r="478598" ht="15"/>
    <row r="478599" ht="15"/>
    <row r="478600" ht="15"/>
    <row r="478601" ht="15"/>
    <row r="478602" ht="15"/>
    <row r="478603" ht="15"/>
    <row r="478604" ht="15"/>
    <row r="478605" ht="15"/>
    <row r="478606" ht="15"/>
    <row r="478607" ht="15"/>
    <row r="478608" ht="15"/>
    <row r="478609" ht="15"/>
    <row r="478610" ht="15"/>
    <row r="478611" ht="15"/>
    <row r="478612" ht="15"/>
    <row r="478613" ht="15"/>
    <row r="478614" ht="15"/>
    <row r="478615" ht="15"/>
    <row r="478616" ht="15"/>
    <row r="478617" ht="15"/>
    <row r="478618" ht="15"/>
    <row r="478619" ht="15"/>
    <row r="478620" ht="15"/>
    <row r="478621" ht="15"/>
    <row r="478622" ht="15"/>
    <row r="478623" ht="15"/>
    <row r="478624" ht="15"/>
    <row r="478625" ht="15"/>
    <row r="478626" ht="15"/>
    <row r="478627" ht="15"/>
    <row r="478628" ht="15"/>
    <row r="478629" ht="15"/>
    <row r="478630" ht="15"/>
    <row r="478631" ht="15"/>
    <row r="478632" ht="15"/>
    <row r="478633" ht="15"/>
    <row r="478634" ht="15"/>
    <row r="478635" ht="15"/>
    <row r="478636" ht="15"/>
    <row r="478637" ht="15"/>
    <row r="478638" ht="15"/>
    <row r="478639" ht="15"/>
    <row r="478640" ht="15"/>
    <row r="478641" ht="15"/>
    <row r="478642" ht="15"/>
    <row r="478643" ht="15"/>
    <row r="478644" ht="15"/>
    <row r="478645" ht="15"/>
    <row r="478646" ht="15"/>
    <row r="478647" ht="15"/>
    <row r="478648" ht="15"/>
    <row r="478649" ht="15"/>
    <row r="478650" ht="15"/>
    <row r="478651" ht="15"/>
    <row r="478652" ht="15"/>
    <row r="478653" ht="15"/>
    <row r="478654" ht="15"/>
    <row r="478655" ht="15"/>
    <row r="478656" ht="15"/>
    <row r="478657" ht="15"/>
    <row r="478658" ht="15"/>
    <row r="478659" ht="15"/>
    <row r="478660" ht="15"/>
    <row r="478661" ht="15"/>
    <row r="478662" ht="15"/>
    <row r="478663" ht="15"/>
    <row r="478664" ht="15"/>
    <row r="478665" ht="15"/>
    <row r="478666" ht="15"/>
    <row r="478667" ht="15"/>
    <row r="478668" ht="15"/>
    <row r="478669" ht="15"/>
    <row r="478670" ht="15"/>
    <row r="478671" ht="15"/>
    <row r="478672" ht="15"/>
    <row r="478673" ht="15"/>
    <row r="478674" ht="15"/>
    <row r="478675" ht="15"/>
    <row r="478676" ht="15"/>
    <row r="478677" ht="15"/>
    <row r="478678" ht="15"/>
    <row r="478679" ht="15"/>
    <row r="478680" ht="15"/>
    <row r="478681" ht="15"/>
    <row r="478682" ht="15"/>
    <row r="478683" ht="15"/>
    <row r="478684" ht="15"/>
    <row r="478685" ht="15"/>
    <row r="478686" ht="15"/>
    <row r="478687" ht="15"/>
    <row r="478688" ht="15"/>
    <row r="478689" ht="15"/>
    <row r="478690" ht="15"/>
    <row r="478691" ht="15"/>
    <row r="478692" ht="15"/>
    <row r="478693" ht="15"/>
    <row r="478694" ht="15"/>
    <row r="478695" ht="15"/>
    <row r="478696" ht="15"/>
    <row r="478697" ht="15"/>
    <row r="478698" ht="15"/>
    <row r="478699" ht="15"/>
    <row r="478700" ht="15"/>
    <row r="478701" ht="15"/>
    <row r="478702" ht="15"/>
    <row r="478703" ht="15"/>
    <row r="478704" ht="15"/>
    <row r="478705" ht="15"/>
    <row r="478706" ht="15"/>
    <row r="478707" ht="15"/>
    <row r="478708" ht="15"/>
    <row r="478709" ht="15"/>
    <row r="478710" ht="15"/>
    <row r="478711" ht="15"/>
    <row r="478712" ht="15"/>
    <row r="478713" ht="15"/>
    <row r="478714" ht="15"/>
    <row r="478715" ht="15"/>
    <row r="478716" ht="15"/>
    <row r="478717" ht="15"/>
    <row r="478718" ht="15"/>
    <row r="478719" ht="15"/>
    <row r="478720" ht="15"/>
    <row r="478721" ht="15"/>
    <row r="478722" ht="15"/>
    <row r="478723" ht="15"/>
    <row r="478724" ht="15"/>
    <row r="478725" ht="15"/>
    <row r="478726" ht="15"/>
    <row r="478727" ht="15"/>
    <row r="478728" ht="15"/>
    <row r="478729" ht="15"/>
    <row r="478730" ht="15"/>
    <row r="478731" ht="15"/>
    <row r="478732" ht="15"/>
    <row r="478733" ht="15"/>
    <row r="478734" ht="15"/>
    <row r="478735" ht="15"/>
    <row r="478736" ht="15"/>
    <row r="478737" ht="15"/>
    <row r="478738" ht="15"/>
    <row r="478739" ht="15"/>
    <row r="478740" ht="15"/>
    <row r="478741" ht="15"/>
    <row r="478742" ht="15"/>
    <row r="478743" ht="15"/>
    <row r="478744" ht="15"/>
    <row r="478745" ht="15"/>
    <row r="478746" ht="15"/>
    <row r="478747" ht="15"/>
    <row r="478748" ht="15"/>
    <row r="478749" ht="15"/>
    <row r="478750" ht="15"/>
    <row r="478751" ht="15"/>
    <row r="478752" ht="15"/>
    <row r="478753" ht="15"/>
    <row r="478754" ht="15"/>
    <row r="478755" ht="15"/>
    <row r="478756" ht="15"/>
    <row r="478757" ht="15"/>
    <row r="478758" ht="15"/>
    <row r="478759" ht="15"/>
    <row r="478760" ht="15"/>
    <row r="478761" ht="15"/>
    <row r="478762" ht="15"/>
    <row r="478763" ht="15"/>
    <row r="478764" ht="15"/>
    <row r="478765" ht="15"/>
    <row r="478766" ht="15"/>
    <row r="478767" ht="15"/>
    <row r="478768" ht="15"/>
    <row r="478769" ht="15"/>
    <row r="478770" ht="15"/>
    <row r="478771" ht="15"/>
    <row r="478772" ht="15"/>
    <row r="478773" ht="15"/>
    <row r="478774" ht="15"/>
    <row r="478775" ht="15"/>
    <row r="478776" ht="15"/>
    <row r="478777" ht="15"/>
    <row r="478778" ht="15"/>
    <row r="478779" ht="15"/>
    <row r="478780" ht="15"/>
    <row r="478781" ht="15"/>
    <row r="478782" ht="15"/>
    <row r="478783" ht="15"/>
    <row r="478784" ht="15"/>
    <row r="478785" ht="15"/>
    <row r="478786" ht="15"/>
    <row r="478787" ht="15"/>
    <row r="478788" ht="15"/>
    <row r="478789" ht="15"/>
    <row r="478790" ht="15"/>
    <row r="478791" ht="15"/>
    <row r="478792" ht="15"/>
    <row r="478793" ht="15"/>
    <row r="478794" ht="15"/>
    <row r="478795" ht="15"/>
    <row r="478796" ht="15"/>
    <row r="478797" ht="15"/>
    <row r="478798" ht="15"/>
    <row r="478799" ht="15"/>
    <row r="478800" ht="15"/>
    <row r="478801" ht="15"/>
    <row r="478802" ht="15"/>
    <row r="478803" ht="15"/>
    <row r="478804" ht="15"/>
    <row r="478805" ht="15"/>
    <row r="478806" ht="15"/>
    <row r="478807" ht="15"/>
    <row r="478808" ht="15"/>
    <row r="478809" ht="15"/>
    <row r="478810" ht="15"/>
    <row r="478811" ht="15"/>
    <row r="478812" ht="15"/>
    <row r="478813" ht="15"/>
    <row r="478814" ht="15"/>
    <row r="478815" ht="15"/>
    <row r="478816" ht="15"/>
    <row r="478817" ht="15"/>
    <row r="478818" ht="15"/>
    <row r="478819" ht="15"/>
    <row r="478820" ht="15"/>
    <row r="478821" ht="15"/>
    <row r="478822" ht="15"/>
    <row r="478823" ht="15"/>
    <row r="478824" ht="15"/>
    <row r="478825" ht="15"/>
    <row r="478826" ht="15"/>
    <row r="478827" ht="15"/>
    <row r="478828" ht="15"/>
    <row r="478829" ht="15"/>
    <row r="478830" ht="15"/>
    <row r="478831" ht="15"/>
    <row r="478832" ht="15"/>
    <row r="478833" ht="15"/>
    <row r="478834" ht="15"/>
    <row r="478835" ht="15"/>
    <row r="478836" ht="15"/>
    <row r="478837" ht="15"/>
    <row r="478838" ht="15"/>
    <row r="478839" ht="15"/>
    <row r="478840" ht="15"/>
    <row r="478841" ht="15"/>
    <row r="478842" ht="15"/>
    <row r="478843" ht="15"/>
    <row r="478844" ht="15"/>
    <row r="478845" ht="15"/>
    <row r="478846" ht="15"/>
    <row r="478847" ht="15"/>
    <row r="478848" ht="15"/>
    <row r="478849" ht="15"/>
    <row r="478850" ht="15"/>
    <row r="478851" ht="15"/>
    <row r="478852" ht="15"/>
    <row r="478853" ht="15"/>
    <row r="478854" ht="15"/>
    <row r="478855" ht="15"/>
    <row r="478856" ht="15"/>
    <row r="478857" ht="15"/>
    <row r="478858" ht="15"/>
    <row r="478859" ht="15"/>
    <row r="478860" ht="15"/>
    <row r="478861" ht="15"/>
    <row r="478862" ht="15"/>
    <row r="478863" ht="15"/>
    <row r="478864" ht="15"/>
    <row r="478865" ht="15"/>
    <row r="478866" ht="15"/>
    <row r="478867" ht="15"/>
    <row r="478868" ht="15"/>
    <row r="478869" ht="15"/>
    <row r="478870" ht="15"/>
    <row r="478871" ht="15"/>
    <row r="478872" ht="15"/>
    <row r="478873" ht="15"/>
    <row r="478874" ht="15"/>
    <row r="478875" ht="15"/>
    <row r="478876" ht="15"/>
    <row r="478877" ht="15"/>
    <row r="478878" ht="15"/>
    <row r="478879" ht="15"/>
    <row r="478880" ht="15"/>
    <row r="478881" ht="15"/>
    <row r="478882" ht="15"/>
    <row r="478883" ht="15"/>
    <row r="478884" ht="15"/>
    <row r="478885" ht="15"/>
    <row r="478886" ht="15"/>
    <row r="478887" ht="15"/>
    <row r="478888" ht="15"/>
    <row r="478889" ht="15"/>
    <row r="478890" ht="15"/>
    <row r="478891" ht="15"/>
    <row r="478892" ht="15"/>
    <row r="478893" ht="15"/>
    <row r="478894" ht="15"/>
    <row r="478895" ht="15"/>
    <row r="478896" ht="15"/>
    <row r="478897" ht="15"/>
    <row r="478898" ht="15"/>
    <row r="478899" ht="15"/>
    <row r="478900" ht="15"/>
    <row r="478901" ht="15"/>
    <row r="478902" ht="15"/>
    <row r="478903" ht="15"/>
    <row r="478904" ht="15"/>
    <row r="478905" ht="15"/>
    <row r="478906" ht="15"/>
    <row r="478907" ht="15"/>
    <row r="478908" ht="15"/>
    <row r="478909" ht="15"/>
    <row r="478910" ht="15"/>
    <row r="478911" ht="15"/>
    <row r="478912" ht="15"/>
    <row r="478913" ht="15"/>
    <row r="478914" ht="15"/>
    <row r="478915" ht="15"/>
    <row r="478916" ht="15"/>
    <row r="478917" ht="15"/>
    <row r="478918" ht="15"/>
    <row r="478919" ht="15"/>
    <row r="478920" ht="15"/>
    <row r="478921" ht="15"/>
    <row r="478922" ht="15"/>
    <row r="478923" ht="15"/>
    <row r="478924" ht="15"/>
    <row r="478925" ht="15"/>
    <row r="478926" ht="15"/>
    <row r="478927" ht="15"/>
    <row r="478928" ht="15"/>
    <row r="478929" ht="15"/>
    <row r="478930" ht="15"/>
    <row r="478931" ht="15"/>
    <row r="478932" ht="15"/>
    <row r="478933" ht="15"/>
    <row r="478934" ht="15"/>
    <row r="478935" ht="15"/>
    <row r="478936" ht="15"/>
    <row r="478937" ht="15"/>
    <row r="478938" ht="15"/>
    <row r="478939" ht="15"/>
    <row r="478940" ht="15"/>
    <row r="478941" ht="15"/>
    <row r="478942" ht="15"/>
    <row r="478943" ht="15"/>
    <row r="478944" ht="15"/>
    <row r="478945" ht="15"/>
    <row r="478946" ht="15"/>
    <row r="478947" ht="15"/>
    <row r="478948" ht="15"/>
    <row r="478949" ht="15"/>
    <row r="478950" ht="15"/>
    <row r="478951" ht="15"/>
    <row r="478952" ht="15"/>
    <row r="478953" ht="15"/>
    <row r="478954" ht="15"/>
    <row r="478955" ht="15"/>
    <row r="478956" ht="15"/>
    <row r="478957" ht="15"/>
    <row r="478958" ht="15"/>
    <row r="478959" ht="15"/>
    <row r="478960" ht="15"/>
    <row r="478961" ht="15"/>
    <row r="478962" ht="15"/>
    <row r="478963" ht="15"/>
    <row r="478964" ht="15"/>
    <row r="478965" ht="15"/>
    <row r="478966" ht="15"/>
    <row r="478967" ht="15"/>
    <row r="478968" ht="15"/>
    <row r="478969" ht="15"/>
    <row r="478970" ht="15"/>
    <row r="478971" ht="15"/>
    <row r="478972" ht="15"/>
    <row r="478973" ht="15"/>
    <row r="478974" ht="15"/>
    <row r="478975" ht="15"/>
    <row r="478976" ht="15"/>
    <row r="478977" ht="15"/>
    <row r="478978" ht="15"/>
    <row r="478979" ht="15"/>
    <row r="478980" ht="15"/>
    <row r="478981" ht="15"/>
    <row r="478982" ht="15"/>
    <row r="478983" ht="15"/>
    <row r="478984" ht="15"/>
    <row r="478985" ht="15"/>
    <row r="478986" ht="15"/>
    <row r="478987" ht="15"/>
    <row r="478988" ht="15"/>
    <row r="478989" ht="15"/>
    <row r="478990" ht="15"/>
    <row r="478991" ht="15"/>
    <row r="478992" ht="15"/>
    <row r="478993" ht="15"/>
    <row r="478994" ht="15"/>
    <row r="478995" ht="15"/>
    <row r="478996" ht="15"/>
    <row r="478997" ht="15"/>
    <row r="478998" ht="15"/>
    <row r="478999" ht="15"/>
    <row r="479000" ht="15"/>
    <row r="479001" ht="15"/>
    <row r="479002" ht="15"/>
    <row r="479003" ht="15"/>
    <row r="479004" ht="15"/>
    <row r="479005" ht="15"/>
    <row r="479006" ht="15"/>
    <row r="479007" ht="15"/>
    <row r="479008" ht="15"/>
    <row r="479009" ht="15"/>
    <row r="479010" ht="15"/>
    <row r="479011" ht="15"/>
    <row r="479012" ht="15"/>
    <row r="479013" ht="15"/>
    <row r="479014" ht="15"/>
    <row r="479015" ht="15"/>
    <row r="479016" ht="15"/>
    <row r="479017" ht="15"/>
    <row r="479018" ht="15"/>
    <row r="479019" ht="15"/>
    <row r="479020" ht="15"/>
    <row r="479021" ht="15"/>
    <row r="479022" ht="15"/>
    <row r="479023" ht="15"/>
    <row r="479024" ht="15"/>
    <row r="479025" ht="15"/>
    <row r="479026" ht="15"/>
    <row r="479027" ht="15"/>
    <row r="479028" ht="15"/>
    <row r="479029" ht="15"/>
    <row r="479030" ht="15"/>
    <row r="479031" ht="15"/>
    <row r="479032" ht="15"/>
    <row r="479033" ht="15"/>
    <row r="479034" ht="15"/>
    <row r="479035" ht="15"/>
    <row r="479036" ht="15"/>
    <row r="479037" ht="15"/>
    <row r="479038" ht="15"/>
    <row r="479039" ht="15"/>
    <row r="479040" ht="15"/>
    <row r="479041" ht="15"/>
    <row r="479042" ht="15"/>
    <row r="479043" ht="15"/>
    <row r="479044" ht="15"/>
    <row r="479045" ht="15"/>
    <row r="479046" ht="15"/>
    <row r="479047" ht="15"/>
    <row r="479048" ht="15"/>
    <row r="479049" ht="15"/>
    <row r="479050" ht="15"/>
    <row r="479051" ht="15"/>
    <row r="479052" ht="15"/>
    <row r="479053" ht="15"/>
    <row r="479054" ht="15"/>
    <row r="479055" ht="15"/>
    <row r="479056" ht="15"/>
    <row r="479057" ht="15"/>
    <row r="479058" ht="15"/>
    <row r="479059" ht="15"/>
    <row r="479060" ht="15"/>
    <row r="479061" ht="15"/>
    <row r="479062" ht="15"/>
    <row r="479063" ht="15"/>
    <row r="479064" ht="15"/>
    <row r="479065" ht="15"/>
    <row r="479066" ht="15"/>
    <row r="479067" ht="15"/>
    <row r="479068" ht="15"/>
    <row r="479069" ht="15"/>
    <row r="479070" ht="15"/>
    <row r="479071" ht="15"/>
    <row r="479072" ht="15"/>
    <row r="479073" ht="15"/>
    <row r="479074" ht="15"/>
    <row r="479075" ht="15"/>
    <row r="479076" ht="15"/>
    <row r="479077" ht="15"/>
    <row r="479078" ht="15"/>
    <row r="479079" ht="15"/>
    <row r="479080" ht="15"/>
    <row r="479081" ht="15"/>
    <row r="479082" ht="15"/>
    <row r="479083" ht="15"/>
    <row r="479084" ht="15"/>
    <row r="479085" ht="15"/>
    <row r="479086" ht="15"/>
    <row r="479087" ht="15"/>
    <row r="479088" ht="15"/>
    <row r="479089" ht="15"/>
    <row r="479090" ht="15"/>
    <row r="479091" ht="15"/>
    <row r="479092" ht="15"/>
    <row r="479093" ht="15"/>
    <row r="479094" ht="15"/>
    <row r="479095" ht="15"/>
    <row r="479096" ht="15"/>
    <row r="479097" ht="15"/>
    <row r="479098" ht="15"/>
    <row r="479099" ht="15"/>
    <row r="479100" ht="15"/>
    <row r="479101" ht="15"/>
    <row r="479102" ht="15"/>
    <row r="479103" ht="15"/>
    <row r="479104" ht="15"/>
    <row r="479105" ht="15"/>
    <row r="479106" ht="15"/>
    <row r="479107" ht="15"/>
    <row r="479108" ht="15"/>
    <row r="479109" ht="15"/>
    <row r="479110" ht="15"/>
    <row r="479111" ht="15"/>
    <row r="479112" ht="15"/>
    <row r="479113" ht="15"/>
    <row r="479114" ht="15"/>
    <row r="479115" ht="15"/>
    <row r="479116" ht="15"/>
    <row r="479117" ht="15"/>
    <row r="479118" ht="15"/>
    <row r="479119" ht="15"/>
    <row r="479120" ht="15"/>
    <row r="479121" ht="15"/>
    <row r="479122" ht="15"/>
    <row r="479123" ht="15"/>
    <row r="479124" ht="15"/>
    <row r="479125" ht="15"/>
    <row r="479126" ht="15"/>
    <row r="479127" ht="15"/>
    <row r="479128" ht="15"/>
    <row r="479129" ht="15"/>
    <row r="479130" ht="15"/>
    <row r="479131" ht="15"/>
    <row r="479132" ht="15"/>
    <row r="479133" ht="15"/>
    <row r="479134" ht="15"/>
    <row r="479135" ht="15"/>
    <row r="479136" ht="15"/>
    <row r="479137" ht="15"/>
    <row r="479138" ht="15"/>
    <row r="479139" ht="15"/>
    <row r="479140" ht="15"/>
    <row r="479141" ht="15"/>
    <row r="479142" ht="15"/>
    <row r="479143" ht="15"/>
    <row r="479144" ht="15"/>
    <row r="479145" ht="15"/>
    <row r="479146" ht="15"/>
    <row r="479147" ht="15"/>
    <row r="479148" ht="15"/>
    <row r="479149" ht="15"/>
    <row r="479150" ht="15"/>
    <row r="479151" ht="15"/>
    <row r="479152" ht="15"/>
    <row r="479153" ht="15"/>
    <row r="479154" ht="15"/>
    <row r="479155" ht="15"/>
    <row r="479156" ht="15"/>
    <row r="479157" ht="15"/>
    <row r="479158" ht="15"/>
    <row r="479159" ht="15"/>
    <row r="479160" ht="15"/>
    <row r="479161" ht="15"/>
    <row r="479162" ht="15"/>
    <row r="479163" ht="15"/>
    <row r="479164" ht="15"/>
    <row r="479165" ht="15"/>
    <row r="479166" ht="15"/>
    <row r="479167" ht="15"/>
    <row r="479168" ht="15"/>
    <row r="479169" ht="15"/>
    <row r="479170" ht="15"/>
    <row r="479171" ht="15"/>
    <row r="479172" ht="15"/>
    <row r="479173" ht="15"/>
    <row r="479174" ht="15"/>
    <row r="479175" ht="15"/>
    <row r="479176" ht="15"/>
    <row r="479177" ht="15"/>
    <row r="479178" ht="15"/>
    <row r="479179" ht="15"/>
    <row r="479180" ht="15"/>
    <row r="479181" ht="15"/>
    <row r="479182" ht="15"/>
    <row r="479183" ht="15"/>
    <row r="479184" ht="15"/>
    <row r="479185" ht="15"/>
    <row r="479186" ht="15"/>
    <row r="479187" ht="15"/>
    <row r="479188" ht="15"/>
    <row r="479189" ht="15"/>
    <row r="479190" ht="15"/>
    <row r="479191" ht="15"/>
    <row r="479192" ht="15"/>
    <row r="479193" ht="15"/>
    <row r="479194" ht="15"/>
    <row r="479195" ht="15"/>
    <row r="479196" ht="15"/>
    <row r="479197" ht="15"/>
    <row r="479198" ht="15"/>
    <row r="479199" ht="15"/>
    <row r="479200" ht="15"/>
    <row r="479201" ht="15"/>
    <row r="479202" ht="15"/>
    <row r="479203" ht="15"/>
    <row r="479204" ht="15"/>
    <row r="479205" ht="15"/>
    <row r="479206" ht="15"/>
    <row r="479207" ht="15"/>
    <row r="479208" ht="15"/>
    <row r="479209" ht="15"/>
    <row r="479210" ht="15"/>
    <row r="479211" ht="15"/>
    <row r="479212" ht="15"/>
    <row r="479213" ht="15"/>
    <row r="479214" ht="15"/>
    <row r="479215" ht="15"/>
    <row r="479216" ht="15"/>
    <row r="479217" ht="15"/>
    <row r="479218" ht="15"/>
    <row r="479219" ht="15"/>
    <row r="479220" ht="15"/>
    <row r="479221" ht="15"/>
    <row r="479222" ht="15"/>
    <row r="479223" ht="15"/>
    <row r="479224" ht="15"/>
    <row r="479225" ht="15"/>
    <row r="479226" ht="15"/>
    <row r="479227" ht="15"/>
    <row r="479228" ht="15"/>
    <row r="479229" ht="15"/>
    <row r="479230" ht="15"/>
    <row r="479231" ht="15"/>
    <row r="479232" ht="15"/>
    <row r="479233" ht="15"/>
    <row r="479234" ht="15"/>
    <row r="479235" ht="15"/>
    <row r="479236" ht="15"/>
    <row r="479237" ht="15"/>
    <row r="479238" ht="15"/>
    <row r="479239" ht="15"/>
    <row r="479240" ht="15"/>
    <row r="479241" ht="15"/>
    <row r="479242" ht="15"/>
    <row r="479243" ht="15"/>
    <row r="479244" ht="15"/>
    <row r="479245" ht="15"/>
    <row r="479246" ht="15"/>
    <row r="479247" ht="15"/>
    <row r="479248" ht="15"/>
    <row r="479249" ht="15"/>
    <row r="479250" ht="15"/>
    <row r="479251" ht="15"/>
    <row r="479252" ht="15"/>
    <row r="479253" ht="15"/>
    <row r="479254" ht="15"/>
    <row r="479255" ht="15"/>
    <row r="479256" ht="15"/>
    <row r="479257" ht="15"/>
    <row r="479258" ht="15"/>
    <row r="479259" ht="15"/>
    <row r="479260" ht="15"/>
    <row r="479261" ht="15"/>
    <row r="479262" ht="15"/>
    <row r="479263" ht="15"/>
    <row r="479264" ht="15"/>
    <row r="479265" ht="15"/>
    <row r="479266" ht="15"/>
    <row r="479267" ht="15"/>
    <row r="479268" ht="15"/>
    <row r="479269" ht="15"/>
    <row r="479270" ht="15"/>
    <row r="479271" ht="15"/>
    <row r="479272" ht="15"/>
    <row r="479273" ht="15"/>
    <row r="479274" ht="15"/>
    <row r="479275" ht="15"/>
    <row r="479276" ht="15"/>
    <row r="479277" ht="15"/>
    <row r="479278" ht="15"/>
    <row r="479279" ht="15"/>
    <row r="479280" ht="15"/>
    <row r="479281" ht="15"/>
    <row r="479282" ht="15"/>
    <row r="479283" ht="15"/>
    <row r="479284" ht="15"/>
    <row r="479285" ht="15"/>
    <row r="479286" ht="15"/>
    <row r="479287" ht="15"/>
    <row r="479288" ht="15"/>
    <row r="479289" ht="15"/>
    <row r="479290" ht="15"/>
    <row r="479291" ht="15"/>
    <row r="479292" ht="15"/>
    <row r="479293" ht="15"/>
    <row r="479294" ht="15"/>
    <row r="479295" ht="15"/>
    <row r="479296" ht="15"/>
    <row r="479297" ht="15"/>
    <row r="479298" ht="15"/>
    <row r="479299" ht="15"/>
    <row r="479300" ht="15"/>
    <row r="479301" ht="15"/>
    <row r="479302" ht="15"/>
    <row r="479303" ht="15"/>
    <row r="479304" ht="15"/>
    <row r="479305" ht="15"/>
    <row r="479306" ht="15"/>
    <row r="479307" ht="15"/>
    <row r="479308" ht="15"/>
    <row r="479309" ht="15"/>
    <row r="479310" ht="15"/>
    <row r="479311" ht="15"/>
    <row r="479312" ht="15"/>
    <row r="479313" ht="15"/>
    <row r="479314" ht="15"/>
    <row r="479315" ht="15"/>
    <row r="479316" ht="15"/>
    <row r="479317" ht="15"/>
    <row r="479318" ht="15"/>
    <row r="479319" ht="15"/>
    <row r="479320" ht="15"/>
    <row r="479321" ht="15"/>
    <row r="479322" ht="15"/>
    <row r="479323" ht="15"/>
    <row r="479324" ht="15"/>
    <row r="479325" ht="15"/>
    <row r="479326" ht="15"/>
    <row r="479327" ht="15"/>
    <row r="479328" ht="15"/>
    <row r="479329" ht="15"/>
    <row r="479330" ht="15"/>
    <row r="479331" ht="15"/>
    <row r="479332" ht="15"/>
    <row r="479333" ht="15"/>
    <row r="479334" ht="15"/>
    <row r="479335" ht="15"/>
    <row r="479336" ht="15"/>
    <row r="479337" ht="15"/>
    <row r="479338" ht="15"/>
    <row r="479339" ht="15"/>
    <row r="479340" ht="15"/>
    <row r="479341" ht="15"/>
    <row r="479342" ht="15"/>
    <row r="479343" ht="15"/>
    <row r="479344" ht="15"/>
    <row r="479345" ht="15"/>
    <row r="479346" ht="15"/>
    <row r="479347" ht="15"/>
    <row r="479348" ht="15"/>
    <row r="479349" ht="15"/>
    <row r="479350" ht="15"/>
    <row r="479351" ht="15"/>
    <row r="479352" ht="15"/>
    <row r="479353" ht="15"/>
    <row r="479354" ht="15"/>
    <row r="479355" ht="15"/>
    <row r="479356" ht="15"/>
    <row r="479357" ht="15"/>
    <row r="479358" ht="15"/>
    <row r="479359" ht="15"/>
    <row r="479360" ht="15"/>
    <row r="479361" ht="15"/>
    <row r="479362" ht="15"/>
    <row r="479363" ht="15"/>
    <row r="479364" ht="15"/>
    <row r="479365" ht="15"/>
    <row r="479366" ht="15"/>
    <row r="479367" ht="15"/>
    <row r="479368" ht="15"/>
    <row r="479369" ht="15"/>
    <row r="479370" ht="15"/>
    <row r="479371" ht="15"/>
    <row r="479372" ht="15"/>
    <row r="479373" ht="15"/>
    <row r="479374" ht="15"/>
    <row r="479375" ht="15"/>
    <row r="479376" ht="15"/>
    <row r="479377" ht="15"/>
    <row r="479378" ht="15"/>
    <row r="479379" ht="15"/>
    <row r="479380" ht="15"/>
    <row r="479381" ht="15"/>
    <row r="479382" ht="15"/>
    <row r="479383" ht="15"/>
    <row r="479384" ht="15"/>
    <row r="479385" ht="15"/>
    <row r="479386" ht="15"/>
    <row r="479387" ht="15"/>
    <row r="479388" ht="15"/>
    <row r="479389" ht="15"/>
    <row r="479390" ht="15"/>
    <row r="479391" ht="15"/>
    <row r="479392" ht="15"/>
    <row r="479393" ht="15"/>
    <row r="479394" ht="15"/>
    <row r="479395" ht="15"/>
    <row r="479396" ht="15"/>
    <row r="479397" ht="15"/>
    <row r="479398" ht="15"/>
    <row r="479399" ht="15"/>
    <row r="479400" ht="15"/>
    <row r="479401" ht="15"/>
    <row r="479402" ht="15"/>
    <row r="479403" ht="15"/>
    <row r="479404" ht="15"/>
    <row r="479405" ht="15"/>
    <row r="479406" ht="15"/>
    <row r="479407" ht="15"/>
    <row r="479408" ht="15"/>
    <row r="479409" ht="15"/>
    <row r="479410" ht="15"/>
    <row r="479411" ht="15"/>
    <row r="479412" ht="15"/>
    <row r="479413" ht="15"/>
    <row r="479414" ht="15"/>
    <row r="479415" ht="15"/>
    <row r="479416" ht="15"/>
    <row r="479417" ht="15"/>
    <row r="479418" ht="15"/>
    <row r="479419" ht="15"/>
    <row r="479420" ht="15"/>
    <row r="479421" ht="15"/>
    <row r="479422" ht="15"/>
    <row r="479423" ht="15"/>
    <row r="479424" ht="15"/>
    <row r="479425" ht="15"/>
    <row r="479426" ht="15"/>
    <row r="479427" ht="15"/>
    <row r="479428" ht="15"/>
    <row r="479429" ht="15"/>
    <row r="479430" ht="15"/>
    <row r="479431" ht="15"/>
    <row r="479432" ht="15"/>
    <row r="479433" ht="15"/>
    <row r="479434" ht="15"/>
    <row r="479435" ht="15"/>
    <row r="479436" ht="15"/>
    <row r="479437" ht="15"/>
    <row r="479438" ht="15"/>
    <row r="479439" ht="15"/>
    <row r="479440" ht="15"/>
    <row r="479441" ht="15"/>
    <row r="479442" ht="15"/>
    <row r="479443" ht="15"/>
    <row r="479444" ht="15"/>
    <row r="479445" ht="15"/>
    <row r="479446" ht="15"/>
    <row r="479447" ht="15"/>
    <row r="479448" ht="15"/>
    <row r="479449" ht="15"/>
    <row r="479450" ht="15"/>
    <row r="479451" ht="15"/>
    <row r="479452" ht="15"/>
    <row r="479453" ht="15"/>
    <row r="479454" ht="15"/>
    <row r="479455" ht="15"/>
    <row r="479456" ht="15"/>
    <row r="479457" ht="15"/>
    <row r="479458" ht="15"/>
    <row r="479459" ht="15"/>
    <row r="479460" ht="15"/>
    <row r="479461" ht="15"/>
    <row r="479462" ht="15"/>
    <row r="479463" ht="15"/>
    <row r="479464" ht="15"/>
    <row r="479465" ht="15"/>
    <row r="479466" ht="15"/>
    <row r="479467" ht="15"/>
    <row r="479468" ht="15"/>
    <row r="479469" ht="15"/>
    <row r="479470" ht="15"/>
    <row r="479471" ht="15"/>
    <row r="479472" ht="15"/>
    <row r="479473" ht="15"/>
    <row r="479474" ht="15"/>
    <row r="479475" ht="15"/>
    <row r="479476" ht="15"/>
    <row r="479477" ht="15"/>
    <row r="479478" ht="15"/>
    <row r="479479" ht="15"/>
    <row r="479480" ht="15"/>
    <row r="479481" ht="15"/>
    <row r="479482" ht="15"/>
    <row r="479483" ht="15"/>
    <row r="479484" ht="15"/>
    <row r="479485" ht="15"/>
    <row r="479486" ht="15"/>
    <row r="479487" ht="15"/>
    <row r="479488" ht="15"/>
    <row r="479489" ht="15"/>
    <row r="479490" ht="15"/>
    <row r="479491" ht="15"/>
    <row r="479492" ht="15"/>
    <row r="479493" ht="15"/>
    <row r="479494" ht="15"/>
    <row r="479495" ht="15"/>
    <row r="479496" ht="15"/>
    <row r="479497" ht="15"/>
    <row r="479498" ht="15"/>
    <row r="479499" ht="15"/>
    <row r="479500" ht="15"/>
    <row r="479501" ht="15"/>
    <row r="479502" ht="15"/>
    <row r="479503" ht="15"/>
    <row r="479504" ht="15"/>
    <row r="479505" ht="15"/>
    <row r="479506" ht="15"/>
    <row r="479507" ht="15"/>
    <row r="479508" ht="15"/>
    <row r="479509" ht="15"/>
    <row r="479510" ht="15"/>
    <row r="479511" ht="15"/>
    <row r="479512" ht="15"/>
    <row r="479513" ht="15"/>
    <row r="479514" ht="15"/>
    <row r="479515" ht="15"/>
    <row r="479516" ht="15"/>
    <row r="479517" ht="15"/>
    <row r="479518" ht="15"/>
    <row r="479519" ht="15"/>
    <row r="479520" ht="15"/>
    <row r="479521" ht="15"/>
    <row r="479522" ht="15"/>
    <row r="479523" ht="15"/>
    <row r="479524" ht="15"/>
    <row r="479525" ht="15"/>
    <row r="479526" ht="15"/>
    <row r="479527" ht="15"/>
    <row r="479528" ht="15"/>
    <row r="479529" ht="15"/>
    <row r="479530" ht="15"/>
    <row r="479531" ht="15"/>
    <row r="479532" ht="15"/>
    <row r="479533" ht="15"/>
    <row r="479534" ht="15"/>
    <row r="479535" ht="15"/>
    <row r="479536" ht="15"/>
    <row r="479537" ht="15"/>
    <row r="479538" ht="15"/>
    <row r="479539" ht="15"/>
    <row r="479540" ht="15"/>
    <row r="479541" ht="15"/>
    <row r="479542" ht="15"/>
    <row r="479543" ht="15"/>
    <row r="479544" ht="15"/>
    <row r="479545" ht="15"/>
    <row r="479546" ht="15"/>
    <row r="479547" ht="15"/>
    <row r="479548" ht="15"/>
    <row r="479549" ht="15"/>
    <row r="479550" ht="15"/>
    <row r="479551" ht="15"/>
    <row r="479552" ht="15"/>
    <row r="479553" ht="15"/>
    <row r="479554" ht="15"/>
    <row r="479555" ht="15"/>
    <row r="479556" ht="15"/>
    <row r="479557" ht="15"/>
    <row r="479558" ht="15"/>
    <row r="479559" ht="15"/>
    <row r="479560" ht="15"/>
    <row r="479561" ht="15"/>
    <row r="479562" ht="15"/>
    <row r="479563" ht="15"/>
    <row r="479564" ht="15"/>
    <row r="479565" ht="15"/>
    <row r="479566" ht="15"/>
    <row r="479567" ht="15"/>
    <row r="479568" ht="15"/>
    <row r="479569" ht="15"/>
    <row r="479570" ht="15"/>
    <row r="479571" ht="15"/>
    <row r="479572" ht="15"/>
    <row r="479573" ht="15"/>
    <row r="479574" ht="15"/>
    <row r="479575" ht="15"/>
    <row r="479576" ht="15"/>
    <row r="479577" ht="15"/>
    <row r="479578" ht="15"/>
    <row r="479579" ht="15"/>
    <row r="479580" ht="15"/>
    <row r="479581" ht="15"/>
    <row r="479582" ht="15"/>
    <row r="479583" ht="15"/>
    <row r="479584" ht="15"/>
    <row r="479585" ht="15"/>
    <row r="479586" ht="15"/>
    <row r="479587" ht="15"/>
    <row r="479588" ht="15"/>
    <row r="479589" ht="15"/>
    <row r="479590" ht="15"/>
    <row r="479591" ht="15"/>
    <row r="479592" ht="15"/>
    <row r="479593" ht="15"/>
    <row r="479594" ht="15"/>
    <row r="479595" ht="15"/>
    <row r="479596" ht="15"/>
    <row r="479597" ht="15"/>
    <row r="479598" ht="15"/>
    <row r="479599" ht="15"/>
    <row r="479600" ht="15"/>
    <row r="479601" ht="15"/>
    <row r="479602" ht="15"/>
    <row r="479603" ht="15"/>
    <row r="479604" ht="15"/>
    <row r="479605" ht="15"/>
    <row r="479606" ht="15"/>
    <row r="479607" ht="15"/>
    <row r="479608" ht="15"/>
    <row r="479609" ht="15"/>
    <row r="479610" ht="15"/>
    <row r="479611" ht="15"/>
    <row r="479612" ht="15"/>
    <row r="479613" ht="15"/>
    <row r="479614" ht="15"/>
    <row r="479615" ht="15"/>
    <row r="479616" ht="15"/>
    <row r="479617" ht="15"/>
    <row r="479618" ht="15"/>
    <row r="479619" ht="15"/>
    <row r="479620" ht="15"/>
    <row r="479621" ht="15"/>
    <row r="479622" ht="15"/>
    <row r="479623" ht="15"/>
    <row r="479624" ht="15"/>
    <row r="479625" ht="15"/>
    <row r="479626" ht="15"/>
    <row r="479627" ht="15"/>
    <row r="479628" ht="15"/>
    <row r="479629" ht="15"/>
    <row r="479630" ht="15"/>
    <row r="479631" ht="15"/>
    <row r="479632" ht="15"/>
    <row r="479633" ht="15"/>
    <row r="479634" ht="15"/>
    <row r="479635" ht="15"/>
    <row r="479636" ht="15"/>
    <row r="479637" ht="15"/>
    <row r="479638" ht="15"/>
    <row r="479639" ht="15"/>
    <row r="479640" ht="15"/>
    <row r="479641" ht="15"/>
    <row r="479642" ht="15"/>
    <row r="479643" ht="15"/>
    <row r="479644" ht="15"/>
    <row r="479645" ht="15"/>
    <row r="479646" ht="15"/>
    <row r="479647" ht="15"/>
    <row r="479648" ht="15"/>
    <row r="479649" ht="15"/>
    <row r="479650" ht="15"/>
    <row r="479651" ht="15"/>
    <row r="479652" ht="15"/>
    <row r="479653" ht="15"/>
    <row r="479654" ht="15"/>
    <row r="479655" ht="15"/>
    <row r="479656" ht="15"/>
    <row r="479657" ht="15"/>
    <row r="479658" ht="15"/>
    <row r="479659" ht="15"/>
    <row r="479660" ht="15"/>
    <row r="479661" ht="15"/>
    <row r="479662" ht="15"/>
    <row r="479663" ht="15"/>
    <row r="479664" ht="15"/>
    <row r="479665" ht="15"/>
    <row r="479666" ht="15"/>
    <row r="479667" ht="15"/>
    <row r="479668" ht="15"/>
    <row r="479669" ht="15"/>
    <row r="479670" ht="15"/>
    <row r="479671" ht="15"/>
    <row r="479672" ht="15"/>
    <row r="479673" ht="15"/>
    <row r="479674" ht="15"/>
    <row r="479675" ht="15"/>
    <row r="479676" ht="15"/>
    <row r="479677" ht="15"/>
    <row r="479678" ht="15"/>
    <row r="479679" ht="15"/>
    <row r="479680" ht="15"/>
    <row r="479681" ht="15"/>
    <row r="479682" ht="15"/>
    <row r="479683" ht="15"/>
    <row r="479684" ht="15"/>
    <row r="479685" ht="15"/>
    <row r="479686" ht="15"/>
    <row r="479687" ht="15"/>
    <row r="479688" ht="15"/>
    <row r="479689" ht="15"/>
    <row r="479690" ht="15"/>
    <row r="479691" ht="15"/>
    <row r="479692" ht="15"/>
    <row r="479693" ht="15"/>
    <row r="479694" ht="15"/>
    <row r="479695" ht="15"/>
    <row r="479696" ht="15"/>
    <row r="479697" ht="15"/>
    <row r="479698" ht="15"/>
    <row r="479699" ht="15"/>
    <row r="479700" ht="15"/>
    <row r="479701" ht="15"/>
    <row r="479702" ht="15"/>
    <row r="479703" ht="15"/>
    <row r="479704" ht="15"/>
    <row r="479705" ht="15"/>
    <row r="479706" ht="15"/>
    <row r="479707" ht="15"/>
    <row r="479708" ht="15"/>
    <row r="479709" ht="15"/>
    <row r="479710" ht="15"/>
    <row r="479711" ht="15"/>
    <row r="479712" ht="15"/>
    <row r="479713" ht="15"/>
    <row r="479714" ht="15"/>
    <row r="479715" ht="15"/>
    <row r="479716" ht="15"/>
    <row r="479717" ht="15"/>
    <row r="479718" ht="15"/>
    <row r="479719" ht="15"/>
    <row r="479720" ht="15"/>
    <row r="479721" ht="15"/>
    <row r="479722" ht="15"/>
    <row r="479723" ht="15"/>
    <row r="479724" ht="15"/>
    <row r="479725" ht="15"/>
    <row r="479726" ht="15"/>
    <row r="479727" ht="15"/>
    <row r="479728" ht="15"/>
    <row r="479729" ht="15"/>
    <row r="479730" ht="15"/>
    <row r="479731" ht="15"/>
    <row r="479732" ht="15"/>
    <row r="479733" ht="15"/>
    <row r="479734" ht="15"/>
    <row r="479735" ht="15"/>
    <row r="479736" ht="15"/>
    <row r="479737" ht="15"/>
    <row r="479738" ht="15"/>
    <row r="479739" ht="15"/>
    <row r="479740" ht="15"/>
    <row r="479741" ht="15"/>
    <row r="479742" ht="15"/>
    <row r="479743" ht="15"/>
    <row r="479744" ht="15"/>
    <row r="479745" ht="15"/>
    <row r="479746" ht="15"/>
    <row r="479747" ht="15"/>
    <row r="479748" ht="15"/>
    <row r="479749" ht="15"/>
    <row r="479750" ht="15"/>
    <row r="479751" ht="15"/>
    <row r="479752" ht="15"/>
    <row r="479753" ht="15"/>
    <row r="479754" ht="15"/>
    <row r="479755" ht="15"/>
    <row r="479756" ht="15"/>
    <row r="479757" ht="15"/>
    <row r="479758" ht="15"/>
    <row r="479759" ht="15"/>
    <row r="479760" ht="15"/>
    <row r="479761" ht="15"/>
    <row r="479762" ht="15"/>
    <row r="479763" ht="15"/>
    <row r="479764" ht="15"/>
    <row r="479765" ht="15"/>
    <row r="479766" ht="15"/>
    <row r="479767" ht="15"/>
    <row r="479768" ht="15"/>
    <row r="479769" ht="15"/>
    <row r="479770" ht="15"/>
    <row r="479771" ht="15"/>
    <row r="479772" ht="15"/>
    <row r="479773" ht="15"/>
    <row r="479774" ht="15"/>
    <row r="479775" ht="15"/>
    <row r="479776" ht="15"/>
    <row r="479777" ht="15"/>
    <row r="479778" ht="15"/>
    <row r="479779" ht="15"/>
    <row r="479780" ht="15"/>
    <row r="479781" ht="15"/>
    <row r="479782" ht="15"/>
    <row r="479783" ht="15"/>
    <row r="479784" ht="15"/>
    <row r="479785" ht="15"/>
    <row r="479786" ht="15"/>
    <row r="479787" ht="15"/>
    <row r="479788" ht="15"/>
    <row r="479789" ht="15"/>
    <row r="479790" ht="15"/>
    <row r="479791" ht="15"/>
    <row r="479792" ht="15"/>
    <row r="479793" ht="15"/>
    <row r="479794" ht="15"/>
    <row r="479795" ht="15"/>
    <row r="479796" ht="15"/>
    <row r="479797" ht="15"/>
    <row r="479798" ht="15"/>
    <row r="479799" ht="15"/>
    <row r="479800" ht="15"/>
    <row r="479801" ht="15"/>
    <row r="479802" ht="15"/>
    <row r="479803" ht="15"/>
    <row r="479804" ht="15"/>
    <row r="479805" ht="15"/>
    <row r="479806" ht="15"/>
    <row r="479807" ht="15"/>
    <row r="479808" ht="15"/>
    <row r="479809" ht="15"/>
    <row r="479810" ht="15"/>
    <row r="479811" ht="15"/>
    <row r="479812" ht="15"/>
    <row r="479813" ht="15"/>
    <row r="479814" ht="15"/>
    <row r="479815" ht="15"/>
    <row r="479816" ht="15"/>
    <row r="479817" ht="15"/>
    <row r="479818" ht="15"/>
    <row r="479819" ht="15"/>
    <row r="479820" ht="15"/>
    <row r="479821" ht="15"/>
    <row r="479822" ht="15"/>
    <row r="479823" ht="15"/>
    <row r="479824" ht="15"/>
    <row r="479825" ht="15"/>
    <row r="479826" ht="15"/>
    <row r="479827" ht="15"/>
    <row r="479828" ht="15"/>
    <row r="479829" ht="15"/>
    <row r="479830" ht="15"/>
    <row r="479831" ht="15"/>
    <row r="479832" ht="15"/>
    <row r="479833" ht="15"/>
    <row r="479834" ht="15"/>
    <row r="479835" ht="15"/>
    <row r="479836" ht="15"/>
    <row r="479837" ht="15"/>
    <row r="479838" ht="15"/>
    <row r="479839" ht="15"/>
    <row r="479840" ht="15"/>
    <row r="479841" ht="15"/>
    <row r="479842" ht="15"/>
    <row r="479843" ht="15"/>
    <row r="479844" ht="15"/>
    <row r="479845" ht="15"/>
    <row r="479846" ht="15"/>
    <row r="479847" ht="15"/>
    <row r="479848" ht="15"/>
    <row r="479849" ht="15"/>
    <row r="479850" ht="15"/>
    <row r="479851" ht="15"/>
    <row r="479852" ht="15"/>
    <row r="479853" ht="15"/>
    <row r="479854" ht="15"/>
    <row r="479855" ht="15"/>
    <row r="479856" ht="15"/>
    <row r="479857" ht="15"/>
    <row r="479858" ht="15"/>
    <row r="479859" ht="15"/>
    <row r="479860" ht="15"/>
    <row r="479861" ht="15"/>
    <row r="479862" ht="15"/>
    <row r="479863" ht="15"/>
    <row r="479864" ht="15"/>
    <row r="479865" ht="15"/>
    <row r="479866" ht="15"/>
    <row r="479867" ht="15"/>
    <row r="479868" ht="15"/>
    <row r="479869" ht="15"/>
    <row r="479870" ht="15"/>
    <row r="479871" ht="15"/>
    <row r="479872" ht="15"/>
    <row r="479873" ht="15"/>
    <row r="479874" ht="15"/>
    <row r="479875" ht="15"/>
    <row r="479876" ht="15"/>
    <row r="479877" ht="15"/>
    <row r="479878" ht="15"/>
    <row r="479879" ht="15"/>
    <row r="479880" ht="15"/>
    <row r="479881" ht="15"/>
    <row r="479882" ht="15"/>
    <row r="479883" ht="15"/>
    <row r="479884" ht="15"/>
    <row r="479885" ht="15"/>
    <row r="479886" ht="15"/>
    <row r="479887" ht="15"/>
    <row r="479888" ht="15"/>
    <row r="479889" ht="15"/>
    <row r="479890" ht="15"/>
    <row r="479891" ht="15"/>
    <row r="479892" ht="15"/>
    <row r="479893" ht="15"/>
    <row r="479894" ht="15"/>
    <row r="479895" ht="15"/>
    <row r="479896" ht="15"/>
    <row r="479897" ht="15"/>
    <row r="479898" ht="15"/>
    <row r="479899" ht="15"/>
    <row r="479900" ht="15"/>
    <row r="479901" ht="15"/>
    <row r="479902" ht="15"/>
    <row r="479903" ht="15"/>
    <row r="479904" ht="15"/>
    <row r="479905" ht="15"/>
    <row r="479906" ht="15"/>
    <row r="479907" ht="15"/>
    <row r="479908" ht="15"/>
    <row r="479909" ht="15"/>
    <row r="479910" ht="15"/>
    <row r="479911" ht="15"/>
    <row r="479912" ht="15"/>
    <row r="479913" ht="15"/>
    <row r="479914" ht="15"/>
    <row r="479915" ht="15"/>
    <row r="479916" ht="15"/>
    <row r="479917" ht="15"/>
    <row r="479918" ht="15"/>
    <row r="479919" ht="15"/>
    <row r="479920" ht="15"/>
    <row r="479921" ht="15"/>
    <row r="479922" ht="15"/>
    <row r="479923" ht="15"/>
    <row r="479924" ht="15"/>
    <row r="479925" ht="15"/>
    <row r="479926" ht="15"/>
    <row r="479927" ht="15"/>
    <row r="479928" ht="15"/>
    <row r="479929" ht="15"/>
    <row r="479930" ht="15"/>
    <row r="479931" ht="15"/>
    <row r="479932" ht="15"/>
    <row r="479933" ht="15"/>
    <row r="479934" ht="15"/>
    <row r="479935" ht="15"/>
    <row r="479936" ht="15"/>
    <row r="479937" ht="15"/>
    <row r="479938" ht="15"/>
    <row r="479939" ht="15"/>
    <row r="479940" ht="15"/>
    <row r="479941" ht="15"/>
    <row r="479942" ht="15"/>
    <row r="479943" ht="15"/>
    <row r="479944" ht="15"/>
    <row r="479945" ht="15"/>
    <row r="479946" ht="15"/>
    <row r="479947" ht="15"/>
    <row r="479948" ht="15"/>
    <row r="479949" ht="15"/>
    <row r="479950" ht="15"/>
    <row r="479951" ht="15"/>
    <row r="479952" ht="15"/>
    <row r="479953" ht="15"/>
    <row r="479954" ht="15"/>
    <row r="479955" ht="15"/>
    <row r="479956" ht="15"/>
    <row r="479957" ht="15"/>
    <row r="479958" ht="15"/>
    <row r="479959" ht="15"/>
    <row r="479960" ht="15"/>
    <row r="479961" ht="15"/>
    <row r="479962" ht="15"/>
    <row r="479963" ht="15"/>
    <row r="479964" ht="15"/>
    <row r="479965" ht="15"/>
    <row r="479966" ht="15"/>
    <row r="479967" ht="15"/>
    <row r="479968" ht="15"/>
    <row r="479969" ht="15"/>
    <row r="479970" ht="15"/>
    <row r="479971" ht="15"/>
    <row r="479972" ht="15"/>
    <row r="479973" ht="15"/>
    <row r="479974" ht="15"/>
    <row r="479975" ht="15"/>
    <row r="479976" ht="15"/>
    <row r="479977" ht="15"/>
    <row r="479978" ht="15"/>
    <row r="479979" ht="15"/>
    <row r="479980" ht="15"/>
    <row r="479981" ht="15"/>
    <row r="479982" ht="15"/>
    <row r="479983" ht="15"/>
    <row r="479984" ht="15"/>
    <row r="479985" ht="15"/>
    <row r="479986" ht="15"/>
    <row r="479987" ht="15"/>
    <row r="479988" ht="15"/>
    <row r="479989" ht="15"/>
    <row r="479990" ht="15"/>
    <row r="479991" ht="15"/>
    <row r="479992" ht="15"/>
    <row r="479993" ht="15"/>
    <row r="479994" ht="15"/>
    <row r="479995" ht="15"/>
    <row r="479996" ht="15"/>
    <row r="479997" ht="15"/>
    <row r="479998" ht="15"/>
    <row r="479999" ht="15"/>
    <row r="480000" ht="15"/>
    <row r="480001" ht="15"/>
    <row r="480002" ht="15"/>
    <row r="480003" ht="15"/>
    <row r="480004" ht="15"/>
    <row r="480005" ht="15"/>
    <row r="480006" ht="15"/>
    <row r="480007" ht="15"/>
    <row r="480008" ht="15"/>
    <row r="480009" ht="15"/>
    <row r="480010" ht="15"/>
    <row r="480011" ht="15"/>
    <row r="480012" ht="15"/>
    <row r="480013" ht="15"/>
    <row r="480014" ht="15"/>
    <row r="480015" ht="15"/>
    <row r="480016" ht="15"/>
    <row r="480017" ht="15"/>
    <row r="480018" ht="15"/>
    <row r="480019" ht="15"/>
    <row r="480020" ht="15"/>
    <row r="480021" ht="15"/>
    <row r="480022" ht="15"/>
    <row r="480023" ht="15"/>
    <row r="480024" ht="15"/>
    <row r="480025" ht="15"/>
    <row r="480026" ht="15"/>
    <row r="480027" ht="15"/>
    <row r="480028" ht="15"/>
    <row r="480029" ht="15"/>
    <row r="480030" ht="15"/>
    <row r="480031" ht="15"/>
    <row r="480032" ht="15"/>
    <row r="480033" ht="15"/>
    <row r="480034" ht="15"/>
    <row r="480035" ht="15"/>
    <row r="480036" ht="15"/>
    <row r="480037" ht="15"/>
    <row r="480038" ht="15"/>
    <row r="480039" ht="15"/>
    <row r="480040" ht="15"/>
    <row r="480041" ht="15"/>
    <row r="480042" ht="15"/>
    <row r="480043" ht="15"/>
    <row r="480044" ht="15"/>
    <row r="480045" ht="15"/>
    <row r="480046" ht="15"/>
    <row r="480047" ht="15"/>
    <row r="480048" ht="15"/>
    <row r="480049" ht="15"/>
    <row r="480050" ht="15"/>
    <row r="480051" ht="15"/>
    <row r="480052" ht="15"/>
    <row r="480053" ht="15"/>
    <row r="480054" ht="15"/>
    <row r="480055" ht="15"/>
    <row r="480056" ht="15"/>
    <row r="480057" ht="15"/>
    <row r="480058" ht="15"/>
    <row r="480059" ht="15"/>
    <row r="480060" ht="15"/>
    <row r="480061" ht="15"/>
    <row r="480062" ht="15"/>
    <row r="480063" ht="15"/>
    <row r="480064" ht="15"/>
    <row r="480065" ht="15"/>
    <row r="480066" ht="15"/>
    <row r="480067" ht="15"/>
    <row r="480068" ht="15"/>
    <row r="480069" ht="15"/>
    <row r="480070" ht="15"/>
    <row r="480071" ht="15"/>
    <row r="480072" ht="15"/>
    <row r="480073" ht="15"/>
    <row r="480074" ht="15"/>
    <row r="480075" ht="15"/>
    <row r="480076" ht="15"/>
    <row r="480077" ht="15"/>
    <row r="480078" ht="15"/>
    <row r="480079" ht="15"/>
    <row r="480080" ht="15"/>
    <row r="480081" ht="15"/>
    <row r="480082" ht="15"/>
    <row r="480083" ht="15"/>
    <row r="480084" ht="15"/>
    <row r="480085" ht="15"/>
    <row r="480086" ht="15"/>
    <row r="480087" ht="15"/>
    <row r="480088" ht="15"/>
    <row r="480089" ht="15"/>
    <row r="480090" ht="15"/>
    <row r="480091" ht="15"/>
    <row r="480092" ht="15"/>
    <row r="480093" ht="15"/>
    <row r="480094" ht="15"/>
    <row r="480095" ht="15"/>
    <row r="480096" ht="15"/>
    <row r="480097" ht="15"/>
    <row r="480098" ht="15"/>
    <row r="480099" ht="15"/>
    <row r="480100" ht="15"/>
    <row r="480101" ht="15"/>
    <row r="480102" ht="15"/>
    <row r="480103" ht="15"/>
    <row r="480104" ht="15"/>
    <row r="480105" ht="15"/>
    <row r="480106" ht="15"/>
    <row r="480107" ht="15"/>
    <row r="480108" ht="15"/>
    <row r="480109" ht="15"/>
    <row r="480110" ht="15"/>
    <row r="480111" ht="15"/>
    <row r="480112" ht="15"/>
    <row r="480113" ht="15"/>
    <row r="480114" ht="15"/>
    <row r="480115" ht="15"/>
    <row r="480116" ht="15"/>
    <row r="480117" ht="15"/>
    <row r="480118" ht="15"/>
    <row r="480119" ht="15"/>
    <row r="480120" ht="15"/>
    <row r="480121" ht="15"/>
    <row r="480122" ht="15"/>
    <row r="480123" ht="15"/>
    <row r="480124" ht="15"/>
    <row r="480125" ht="15"/>
    <row r="480126" ht="15"/>
    <row r="480127" ht="15"/>
    <row r="480128" ht="15"/>
    <row r="480129" ht="15"/>
    <row r="480130" ht="15"/>
    <row r="480131" ht="15"/>
    <row r="480132" ht="15"/>
    <row r="480133" ht="15"/>
    <row r="480134" ht="15"/>
    <row r="480135" ht="15"/>
    <row r="480136" ht="15"/>
    <row r="480137" ht="15"/>
    <row r="480138" ht="15"/>
    <row r="480139" ht="15"/>
    <row r="480140" ht="15"/>
    <row r="480141" ht="15"/>
    <row r="480142" ht="15"/>
    <row r="480143" ht="15"/>
    <row r="480144" ht="15"/>
    <row r="480145" ht="15"/>
    <row r="480146" ht="15"/>
    <row r="480147" ht="15"/>
    <row r="480148" ht="15"/>
    <row r="480149" ht="15"/>
    <row r="480150" ht="15"/>
    <row r="480151" ht="15"/>
    <row r="480152" ht="15"/>
    <row r="480153" ht="15"/>
    <row r="480154" ht="15"/>
    <row r="480155" ht="15"/>
    <row r="480156" ht="15"/>
    <row r="480157" ht="15"/>
    <row r="480158" ht="15"/>
    <row r="480159" ht="15"/>
    <row r="480160" ht="15"/>
    <row r="480161" ht="15"/>
    <row r="480162" ht="15"/>
    <row r="480163" ht="15"/>
    <row r="480164" ht="15"/>
    <row r="480165" ht="15"/>
    <row r="480166" ht="15"/>
    <row r="480167" ht="15"/>
    <row r="480168" ht="15"/>
    <row r="480169" ht="15"/>
    <row r="480170" ht="15"/>
    <row r="480171" ht="15"/>
    <row r="480172" ht="15"/>
    <row r="480173" ht="15"/>
    <row r="480174" ht="15"/>
    <row r="480175" ht="15"/>
    <row r="480176" ht="15"/>
    <row r="480177" ht="15"/>
    <row r="480178" ht="15"/>
    <row r="480179" ht="15"/>
    <row r="480180" ht="15"/>
    <row r="480181" ht="15"/>
    <row r="480182" ht="15"/>
    <row r="480183" ht="15"/>
    <row r="480184" ht="15"/>
    <row r="480185" ht="15"/>
    <row r="480186" ht="15"/>
    <row r="480187" ht="15"/>
    <row r="480188" ht="15"/>
    <row r="480189" ht="15"/>
    <row r="480190" ht="15"/>
    <row r="480191" ht="15"/>
    <row r="480192" ht="15"/>
    <row r="480193" ht="15"/>
    <row r="480194" ht="15"/>
    <row r="480195" ht="15"/>
    <row r="480196" ht="15"/>
    <row r="480197" ht="15"/>
    <row r="480198" ht="15"/>
    <row r="480199" ht="15"/>
    <row r="480200" ht="15"/>
    <row r="480201" ht="15"/>
    <row r="480202" ht="15"/>
    <row r="480203" ht="15"/>
    <row r="480204" ht="15"/>
    <row r="480205" ht="15"/>
    <row r="480206" ht="15"/>
    <row r="480207" ht="15"/>
    <row r="480208" ht="15"/>
    <row r="480209" ht="15"/>
    <row r="480210" ht="15"/>
    <row r="480211" ht="15"/>
    <row r="480212" ht="15"/>
    <row r="480213" ht="15"/>
    <row r="480214" ht="15"/>
    <row r="480215" ht="15"/>
    <row r="480216" ht="15"/>
    <row r="480217" ht="15"/>
    <row r="480218" ht="15"/>
    <row r="480219" ht="15"/>
    <row r="480220" ht="15"/>
    <row r="480221" ht="15"/>
    <row r="480222" ht="15"/>
    <row r="480223" ht="15"/>
    <row r="480224" ht="15"/>
    <row r="480225" ht="15"/>
    <row r="480226" ht="15"/>
    <row r="480227" ht="15"/>
    <row r="480228" ht="15"/>
    <row r="480229" ht="15"/>
    <row r="480230" ht="15"/>
    <row r="480231" ht="15"/>
    <row r="480232" ht="15"/>
    <row r="480233" ht="15"/>
    <row r="480234" ht="15"/>
    <row r="480235" ht="15"/>
    <row r="480236" ht="15"/>
    <row r="480237" ht="15"/>
    <row r="480238" ht="15"/>
    <row r="480239" ht="15"/>
    <row r="480240" ht="15"/>
    <row r="480241" ht="15"/>
    <row r="480242" ht="15"/>
    <row r="480243" ht="15"/>
    <row r="480244" ht="15"/>
    <row r="480245" ht="15"/>
    <row r="480246" ht="15"/>
    <row r="480247" ht="15"/>
    <row r="480248" ht="15"/>
    <row r="480249" ht="15"/>
    <row r="480250" ht="15"/>
    <row r="480251" ht="15"/>
    <row r="480252" ht="15"/>
    <row r="480253" ht="15"/>
    <row r="480254" ht="15"/>
    <row r="480255" ht="15"/>
    <row r="480256" ht="15"/>
    <row r="480257" ht="15"/>
    <row r="480258" ht="15"/>
    <row r="480259" ht="15"/>
    <row r="480260" ht="15"/>
    <row r="480261" ht="15"/>
    <row r="480262" ht="15"/>
    <row r="480263" ht="15"/>
    <row r="480264" ht="15"/>
    <row r="480265" ht="15"/>
    <row r="480266" ht="15"/>
    <row r="480267" ht="15"/>
    <row r="480268" ht="15"/>
    <row r="480269" ht="15"/>
    <row r="480270" ht="15"/>
    <row r="480271" ht="15"/>
    <row r="480272" ht="15"/>
    <row r="480273" ht="15"/>
    <row r="480274" ht="15"/>
    <row r="480275" ht="15"/>
    <row r="480276" ht="15"/>
    <row r="480277" ht="15"/>
    <row r="480278" ht="15"/>
    <row r="480279" ht="15"/>
    <row r="480280" ht="15"/>
    <row r="480281" ht="15"/>
    <row r="480282" ht="15"/>
    <row r="480283" ht="15"/>
    <row r="480284" ht="15"/>
    <row r="480285" ht="15"/>
    <row r="480286" ht="15"/>
    <row r="480287" ht="15"/>
    <row r="480288" ht="15"/>
    <row r="480289" ht="15"/>
    <row r="480290" ht="15"/>
    <row r="480291" ht="15"/>
    <row r="480292" ht="15"/>
    <row r="480293" ht="15"/>
    <row r="480294" ht="15"/>
    <row r="480295" ht="15"/>
    <row r="480296" ht="15"/>
    <row r="480297" ht="15"/>
    <row r="480298" ht="15"/>
    <row r="480299" ht="15"/>
    <row r="480300" ht="15"/>
    <row r="480301" ht="15"/>
    <row r="480302" ht="15"/>
    <row r="480303" ht="15"/>
    <row r="480304" ht="15"/>
    <row r="480305" ht="15"/>
    <row r="480306" ht="15"/>
    <row r="480307" ht="15"/>
    <row r="480308" ht="15"/>
    <row r="480309" ht="15"/>
    <row r="480310" ht="15"/>
    <row r="480311" ht="15"/>
    <row r="480312" ht="15"/>
    <row r="480313" ht="15"/>
    <row r="480314" ht="15"/>
    <row r="480315" ht="15"/>
    <row r="480316" ht="15"/>
    <row r="480317" ht="15"/>
    <row r="480318" ht="15"/>
    <row r="480319" ht="15"/>
    <row r="480320" ht="15"/>
    <row r="480321" ht="15"/>
    <row r="480322" ht="15"/>
    <row r="480323" ht="15"/>
    <row r="480324" ht="15"/>
    <row r="480325" ht="15"/>
    <row r="480326" ht="15"/>
    <row r="480327" ht="15"/>
    <row r="480328" ht="15"/>
    <row r="480329" ht="15"/>
    <row r="480330" ht="15"/>
    <row r="480331" ht="15"/>
    <row r="480332" ht="15"/>
    <row r="480333" ht="15"/>
    <row r="480334" ht="15"/>
    <row r="480335" ht="15"/>
    <row r="480336" ht="15"/>
    <row r="480337" ht="15"/>
    <row r="480338" ht="15"/>
    <row r="480339" ht="15"/>
    <row r="480340" ht="15"/>
    <row r="480341" ht="15"/>
    <row r="480342" ht="15"/>
    <row r="480343" ht="15"/>
    <row r="480344" ht="15"/>
    <row r="480345" ht="15"/>
    <row r="480346" ht="15"/>
    <row r="480347" ht="15"/>
    <row r="480348" ht="15"/>
    <row r="480349" ht="15"/>
    <row r="480350" ht="15"/>
    <row r="480351" ht="15"/>
    <row r="480352" ht="15"/>
    <row r="480353" ht="15"/>
    <row r="480354" ht="15"/>
    <row r="480355" ht="15"/>
    <row r="480356" ht="15"/>
    <row r="480357" ht="15"/>
    <row r="480358" ht="15"/>
    <row r="480359" ht="15"/>
    <row r="480360" ht="15"/>
    <row r="480361" ht="15"/>
    <row r="480362" ht="15"/>
    <row r="480363" ht="15"/>
    <row r="480364" ht="15"/>
    <row r="480365" ht="15"/>
    <row r="480366" ht="15"/>
    <row r="480367" ht="15"/>
    <row r="480368" ht="15"/>
    <row r="480369" ht="15"/>
    <row r="480370" ht="15"/>
    <row r="480371" ht="15"/>
    <row r="480372" ht="15"/>
    <row r="480373" ht="15"/>
    <row r="480374" ht="15"/>
    <row r="480375" ht="15"/>
    <row r="480376" ht="15"/>
    <row r="480377" ht="15"/>
    <row r="480378" ht="15"/>
    <row r="480379" ht="15"/>
    <row r="480380" ht="15"/>
    <row r="480381" ht="15"/>
    <row r="480382" ht="15"/>
    <row r="480383" ht="15"/>
    <row r="480384" ht="15"/>
    <row r="480385" ht="15"/>
    <row r="480386" ht="15"/>
    <row r="480387" ht="15"/>
    <row r="480388" ht="15"/>
    <row r="480389" ht="15"/>
    <row r="480390" ht="15"/>
    <row r="480391" ht="15"/>
    <row r="480392" ht="15"/>
    <row r="480393" ht="15"/>
    <row r="480394" ht="15"/>
    <row r="480395" ht="15"/>
    <row r="480396" ht="15"/>
    <row r="480397" ht="15"/>
    <row r="480398" ht="15"/>
    <row r="480399" ht="15"/>
    <row r="480400" ht="15"/>
    <row r="480401" ht="15"/>
    <row r="480402" ht="15"/>
    <row r="480403" ht="15"/>
    <row r="480404" ht="15"/>
    <row r="480405" ht="15"/>
    <row r="480406" ht="15"/>
    <row r="480407" ht="15"/>
    <row r="480408" ht="15"/>
    <row r="480409" ht="15"/>
    <row r="480410" ht="15"/>
    <row r="480411" ht="15"/>
    <row r="480412" ht="15"/>
    <row r="480413" ht="15"/>
    <row r="480414" ht="15"/>
    <row r="480415" ht="15"/>
    <row r="480416" ht="15"/>
    <row r="480417" ht="15"/>
    <row r="480418" ht="15"/>
    <row r="480419" ht="15"/>
    <row r="480420" ht="15"/>
    <row r="480421" ht="15"/>
    <row r="480422" ht="15"/>
    <row r="480423" ht="15"/>
    <row r="480424" ht="15"/>
    <row r="480425" ht="15"/>
    <row r="480426" ht="15"/>
    <row r="480427" ht="15"/>
    <row r="480428" ht="15"/>
    <row r="480429" ht="15"/>
    <row r="480430" ht="15"/>
    <row r="480431" ht="15"/>
    <row r="480432" ht="15"/>
    <row r="480433" ht="15"/>
    <row r="480434" ht="15"/>
    <row r="480435" ht="15"/>
    <row r="480436" ht="15"/>
    <row r="480437" ht="15"/>
    <row r="480438" ht="15"/>
    <row r="480439" ht="15"/>
    <row r="480440" ht="15"/>
    <row r="480441" ht="15"/>
    <row r="480442" ht="15"/>
    <row r="480443" ht="15"/>
    <row r="480444" ht="15"/>
    <row r="480445" ht="15"/>
    <row r="480446" ht="15"/>
    <row r="480447" ht="15"/>
    <row r="480448" ht="15"/>
    <row r="480449" ht="15"/>
    <row r="480450" ht="15"/>
    <row r="480451" ht="15"/>
    <row r="480452" ht="15"/>
    <row r="480453" ht="15"/>
    <row r="480454" ht="15"/>
    <row r="480455" ht="15"/>
    <row r="480456" ht="15"/>
    <row r="480457" ht="15"/>
    <row r="480458" ht="15"/>
    <row r="480459" ht="15"/>
    <row r="480460" ht="15"/>
    <row r="480461" ht="15"/>
    <row r="480462" ht="15"/>
    <row r="480463" ht="15"/>
    <row r="480464" ht="15"/>
    <row r="480465" ht="15"/>
    <row r="480466" ht="15"/>
    <row r="480467" ht="15"/>
    <row r="480468" ht="15"/>
    <row r="480469" ht="15"/>
    <row r="480470" ht="15"/>
    <row r="480471" ht="15"/>
    <row r="480472" ht="15"/>
    <row r="480473" ht="15"/>
    <row r="480474" ht="15"/>
    <row r="480475" ht="15"/>
    <row r="480476" ht="15"/>
    <row r="480477" ht="15"/>
    <row r="480478" ht="15"/>
    <row r="480479" ht="15"/>
    <row r="480480" ht="15"/>
    <row r="480481" ht="15"/>
    <row r="480482" ht="15"/>
    <row r="480483" ht="15"/>
    <row r="480484" ht="15"/>
    <row r="480485" ht="15"/>
    <row r="480486" ht="15"/>
    <row r="480487" ht="15"/>
    <row r="480488" ht="15"/>
    <row r="480489" ht="15"/>
    <row r="480490" ht="15"/>
    <row r="480491" ht="15"/>
    <row r="480492" ht="15"/>
    <row r="480493" ht="15"/>
    <row r="480494" ht="15"/>
    <row r="480495" ht="15"/>
    <row r="480496" ht="15"/>
    <row r="480497" ht="15"/>
    <row r="480498" ht="15"/>
    <row r="480499" ht="15"/>
    <row r="480500" ht="15"/>
    <row r="480501" ht="15"/>
    <row r="480502" ht="15"/>
    <row r="480503" ht="15"/>
    <row r="480504" ht="15"/>
    <row r="480505" ht="15"/>
    <row r="480506" ht="15"/>
    <row r="480507" ht="15"/>
    <row r="480508" ht="15"/>
    <row r="480509" ht="15"/>
    <row r="480510" ht="15"/>
    <row r="480511" ht="15"/>
    <row r="480512" ht="15"/>
    <row r="480513" ht="15"/>
    <row r="480514" ht="15"/>
    <row r="480515" ht="15"/>
    <row r="480516" ht="15"/>
    <row r="480517" ht="15"/>
    <row r="480518" ht="15"/>
    <row r="480519" ht="15"/>
    <row r="480520" ht="15"/>
    <row r="480521" ht="15"/>
    <row r="480522" ht="15"/>
    <row r="480523" ht="15"/>
    <row r="480524" ht="15"/>
    <row r="480525" ht="15"/>
    <row r="480526" ht="15"/>
    <row r="480527" ht="15"/>
    <row r="480528" ht="15"/>
    <row r="480529" ht="15"/>
    <row r="480530" ht="15"/>
    <row r="480531" ht="15"/>
    <row r="480532" ht="15"/>
    <row r="480533" ht="15"/>
    <row r="480534" ht="15"/>
    <row r="480535" ht="15"/>
    <row r="480536" ht="15"/>
    <row r="480537" ht="15"/>
    <row r="480538" ht="15"/>
    <row r="480539" ht="15"/>
    <row r="480540" ht="15"/>
    <row r="480541" ht="15"/>
    <row r="480542" ht="15"/>
    <row r="480543" ht="15"/>
    <row r="480544" ht="15"/>
    <row r="480545" ht="15"/>
    <row r="480546" ht="15"/>
    <row r="480547" ht="15"/>
    <row r="480548" ht="15"/>
    <row r="480549" ht="15"/>
    <row r="480550" ht="15"/>
    <row r="480551" ht="15"/>
    <row r="480552" ht="15"/>
    <row r="480553" ht="15"/>
    <row r="480554" ht="15"/>
    <row r="480555" ht="15"/>
    <row r="480556" ht="15"/>
    <row r="480557" ht="15"/>
    <row r="480558" ht="15"/>
    <row r="480559" ht="15"/>
    <row r="480560" ht="15"/>
    <row r="480561" ht="15"/>
    <row r="480562" ht="15"/>
    <row r="480563" ht="15"/>
    <row r="480564" ht="15"/>
    <row r="480565" ht="15"/>
    <row r="480566" ht="15"/>
    <row r="480567" ht="15"/>
    <row r="480568" ht="15"/>
    <row r="480569" ht="15"/>
    <row r="480570" ht="15"/>
    <row r="480571" ht="15"/>
    <row r="480572" ht="15"/>
    <row r="480573" ht="15"/>
    <row r="480574" ht="15"/>
    <row r="480575" ht="15"/>
    <row r="480576" ht="15"/>
    <row r="480577" ht="15"/>
    <row r="480578" ht="15"/>
    <row r="480579" ht="15"/>
    <row r="480580" ht="15"/>
    <row r="480581" ht="15"/>
    <row r="480582" ht="15"/>
    <row r="480583" ht="15"/>
    <row r="480584" ht="15"/>
    <row r="480585" ht="15"/>
    <row r="480586" ht="15"/>
    <row r="480587" ht="15"/>
    <row r="480588" ht="15"/>
    <row r="480589" ht="15"/>
    <row r="480590" ht="15"/>
    <row r="480591" ht="15"/>
    <row r="480592" ht="15"/>
    <row r="480593" ht="15"/>
    <row r="480594" ht="15"/>
    <row r="480595" ht="15"/>
    <row r="480596" ht="15"/>
    <row r="480597" ht="15"/>
    <row r="480598" ht="15"/>
    <row r="480599" ht="15"/>
    <row r="480600" ht="15"/>
    <row r="480601" ht="15"/>
    <row r="480602" ht="15"/>
    <row r="480603" ht="15"/>
    <row r="480604" ht="15"/>
    <row r="480605" ht="15"/>
    <row r="480606" ht="15"/>
    <row r="480607" ht="15"/>
    <row r="480608" ht="15"/>
    <row r="480609" ht="15"/>
    <row r="480610" ht="15"/>
    <row r="480611" ht="15"/>
    <row r="480612" ht="15"/>
    <row r="480613" ht="15"/>
    <row r="480614" ht="15"/>
    <row r="480615" ht="15"/>
    <row r="480616" ht="15"/>
    <row r="480617" ht="15"/>
    <row r="480618" ht="15"/>
    <row r="480619" ht="15"/>
    <row r="480620" ht="15"/>
    <row r="480621" ht="15"/>
    <row r="480622" ht="15"/>
    <row r="480623" ht="15"/>
    <row r="480624" ht="15"/>
    <row r="480625" ht="15"/>
    <row r="480626" ht="15"/>
    <row r="480627" ht="15"/>
    <row r="480628" ht="15"/>
    <row r="480629" ht="15"/>
    <row r="480630" ht="15"/>
    <row r="480631" ht="15"/>
    <row r="480632" ht="15"/>
    <row r="480633" ht="15"/>
    <row r="480634" ht="15"/>
    <row r="480635" ht="15"/>
    <row r="480636" ht="15"/>
    <row r="480637" ht="15"/>
    <row r="480638" ht="15"/>
    <row r="480639" ht="15"/>
    <row r="480640" ht="15"/>
    <row r="480641" ht="15"/>
    <row r="480642" ht="15"/>
    <row r="480643" ht="15"/>
    <row r="480644" ht="15"/>
    <row r="480645" ht="15"/>
    <row r="480646" ht="15"/>
    <row r="480647" ht="15"/>
    <row r="480648" ht="15"/>
    <row r="480649" ht="15"/>
    <row r="480650" ht="15"/>
    <row r="480651" ht="15"/>
    <row r="480652" ht="15"/>
    <row r="480653" ht="15"/>
    <row r="480654" ht="15"/>
    <row r="480655" ht="15"/>
    <row r="480656" ht="15"/>
    <row r="480657" ht="15"/>
    <row r="480658" ht="15"/>
    <row r="480659" ht="15"/>
    <row r="480660" ht="15"/>
    <row r="480661" ht="15"/>
    <row r="480662" ht="15"/>
    <row r="480663" ht="15"/>
    <row r="480664" ht="15"/>
    <row r="480665" ht="15"/>
    <row r="480666" ht="15"/>
    <row r="480667" ht="15"/>
    <row r="480668" ht="15"/>
    <row r="480669" ht="15"/>
    <row r="480670" ht="15"/>
    <row r="480671" ht="15"/>
    <row r="480672" ht="15"/>
    <row r="480673" ht="15"/>
    <row r="480674" ht="15"/>
    <row r="480675" ht="15"/>
    <row r="480676" ht="15"/>
    <row r="480677" ht="15"/>
    <row r="480678" ht="15"/>
    <row r="480679" ht="15"/>
    <row r="480680" ht="15"/>
    <row r="480681" ht="15"/>
    <row r="480682" ht="15"/>
    <row r="480683" ht="15"/>
    <row r="480684" ht="15"/>
    <row r="480685" ht="15"/>
    <row r="480686" ht="15"/>
    <row r="480687" ht="15"/>
    <row r="480688" ht="15"/>
    <row r="480689" ht="15"/>
    <row r="480690" ht="15"/>
    <row r="480691" ht="15"/>
    <row r="480692" ht="15"/>
    <row r="480693" ht="15"/>
    <row r="480694" ht="15"/>
    <row r="480695" ht="15"/>
    <row r="480696" ht="15"/>
    <row r="480697" ht="15"/>
    <row r="480698" ht="15"/>
    <row r="480699" ht="15"/>
    <row r="480700" ht="15"/>
    <row r="480701" ht="15"/>
    <row r="480702" ht="15"/>
    <row r="480703" ht="15"/>
    <row r="480704" ht="15"/>
    <row r="480705" ht="15"/>
    <row r="480706" ht="15"/>
    <row r="480707" ht="15"/>
    <row r="480708" ht="15"/>
    <row r="480709" ht="15"/>
    <row r="480710" ht="15"/>
    <row r="480711" ht="15"/>
    <row r="480712" ht="15"/>
    <row r="480713" ht="15"/>
    <row r="480714" ht="15"/>
    <row r="480715" ht="15"/>
    <row r="480716" ht="15"/>
    <row r="480717" ht="15"/>
    <row r="480718" ht="15"/>
    <row r="480719" ht="15"/>
    <row r="480720" ht="15"/>
    <row r="480721" ht="15"/>
    <row r="480722" ht="15"/>
    <row r="480723" ht="15"/>
    <row r="480724" ht="15"/>
    <row r="480725" ht="15"/>
    <row r="480726" ht="15"/>
    <row r="480727" ht="15"/>
    <row r="480728" ht="15"/>
    <row r="480729" ht="15"/>
    <row r="480730" ht="15"/>
    <row r="480731" ht="15"/>
    <row r="480732" ht="15"/>
    <row r="480733" ht="15"/>
    <row r="480734" ht="15"/>
    <row r="480735" ht="15"/>
    <row r="480736" ht="15"/>
    <row r="480737" ht="15"/>
    <row r="480738" ht="15"/>
    <row r="480739" ht="15"/>
    <row r="480740" ht="15"/>
    <row r="480741" ht="15"/>
    <row r="480742" ht="15"/>
    <row r="480743" ht="15"/>
    <row r="480744" ht="15"/>
    <row r="480745" ht="15"/>
    <row r="480746" ht="15"/>
    <row r="480747" ht="15"/>
    <row r="480748" ht="15"/>
    <row r="480749" ht="15"/>
    <row r="480750" ht="15"/>
    <row r="480751" ht="15"/>
    <row r="480752" ht="15"/>
    <row r="480753" ht="15"/>
    <row r="480754" ht="15"/>
    <row r="480755" ht="15"/>
    <row r="480756" ht="15"/>
    <row r="480757" ht="15"/>
    <row r="480758" ht="15"/>
    <row r="480759" ht="15"/>
    <row r="480760" ht="15"/>
    <row r="480761" ht="15"/>
    <row r="480762" ht="15"/>
    <row r="480763" ht="15"/>
    <row r="480764" ht="15"/>
    <row r="480765" ht="15"/>
    <row r="480766" ht="15"/>
    <row r="480767" ht="15"/>
    <row r="480768" ht="15"/>
    <row r="480769" ht="15"/>
    <row r="480770" ht="15"/>
    <row r="480771" ht="15"/>
    <row r="480772" ht="15"/>
    <row r="480773" ht="15"/>
    <row r="480774" ht="15"/>
    <row r="480775" ht="15"/>
    <row r="480776" ht="15"/>
    <row r="480777" ht="15"/>
    <row r="480778" ht="15"/>
    <row r="480779" ht="15"/>
    <row r="480780" ht="15"/>
    <row r="480781" ht="15"/>
    <row r="480782" ht="15"/>
    <row r="480783" ht="15"/>
    <row r="480784" ht="15"/>
    <row r="480785" ht="15"/>
    <row r="480786" ht="15"/>
    <row r="480787" ht="15"/>
    <row r="480788" ht="15"/>
    <row r="480789" ht="15"/>
    <row r="480790" ht="15"/>
    <row r="480791" ht="15"/>
    <row r="480792" ht="15"/>
    <row r="480793" ht="15"/>
    <row r="480794" ht="15"/>
    <row r="480795" ht="15"/>
    <row r="480796" ht="15"/>
    <row r="480797" ht="15"/>
    <row r="480798" ht="15"/>
    <row r="480799" ht="15"/>
    <row r="480800" ht="15"/>
    <row r="480801" ht="15"/>
    <row r="480802" ht="15"/>
    <row r="480803" ht="15"/>
    <row r="480804" ht="15"/>
    <row r="480805" ht="15"/>
    <row r="480806" ht="15"/>
    <row r="480807" ht="15"/>
    <row r="480808" ht="15"/>
    <row r="480809" ht="15"/>
    <row r="480810" ht="15"/>
    <row r="480811" ht="15"/>
    <row r="480812" ht="15"/>
    <row r="480813" ht="15"/>
    <row r="480814" ht="15"/>
    <row r="480815" ht="15"/>
    <row r="480816" ht="15"/>
    <row r="480817" ht="15"/>
    <row r="480818" ht="15"/>
    <row r="480819" ht="15"/>
    <row r="480820" ht="15"/>
    <row r="480821" ht="15"/>
    <row r="480822" ht="15"/>
    <row r="480823" ht="15"/>
    <row r="480824" ht="15"/>
    <row r="480825" ht="15"/>
    <row r="480826" ht="15"/>
    <row r="480827" ht="15"/>
    <row r="480828" ht="15"/>
    <row r="480829" ht="15"/>
    <row r="480830" ht="15"/>
    <row r="480831" ht="15"/>
    <row r="480832" ht="15"/>
    <row r="480833" ht="15"/>
    <row r="480834" ht="15"/>
    <row r="480835" ht="15"/>
    <row r="480836" ht="15"/>
    <row r="480837" ht="15"/>
    <row r="480838" ht="15"/>
    <row r="480839" ht="15"/>
    <row r="480840" ht="15"/>
    <row r="480841" ht="15"/>
    <row r="480842" ht="15"/>
    <row r="480843" ht="15"/>
    <row r="480844" ht="15"/>
    <row r="480845" ht="15"/>
    <row r="480846" ht="15"/>
    <row r="480847" ht="15"/>
    <row r="480848" ht="15"/>
    <row r="480849" ht="15"/>
    <row r="480850" ht="15"/>
    <row r="480851" ht="15"/>
    <row r="480852" ht="15"/>
    <row r="480853" ht="15"/>
    <row r="480854" ht="15"/>
    <row r="480855" ht="15"/>
    <row r="480856" ht="15"/>
    <row r="480857" ht="15"/>
    <row r="480858" ht="15"/>
    <row r="480859" ht="15"/>
    <row r="480860" ht="15"/>
    <row r="480861" ht="15"/>
    <row r="480862" ht="15"/>
    <row r="480863" ht="15"/>
    <row r="480864" ht="15"/>
    <row r="480865" ht="15"/>
    <row r="480866" ht="15"/>
    <row r="480867" ht="15"/>
    <row r="480868" ht="15"/>
    <row r="480869" ht="15"/>
    <row r="480870" ht="15"/>
    <row r="480871" ht="15"/>
    <row r="480872" ht="15"/>
    <row r="480873" ht="15"/>
    <row r="480874" ht="15"/>
    <row r="480875" ht="15"/>
    <row r="480876" ht="15"/>
    <row r="480877" ht="15"/>
    <row r="480878" ht="15"/>
    <row r="480879" ht="15"/>
    <row r="480880" ht="15"/>
    <row r="480881" ht="15"/>
    <row r="480882" ht="15"/>
    <row r="480883" ht="15"/>
    <row r="480884" ht="15"/>
    <row r="480885" ht="15"/>
    <row r="480886" ht="15"/>
    <row r="480887" ht="15"/>
    <row r="480888" ht="15"/>
    <row r="480889" ht="15"/>
    <row r="480890" ht="15"/>
    <row r="480891" ht="15"/>
    <row r="480892" ht="15"/>
    <row r="480893" ht="15"/>
    <row r="480894" ht="15"/>
    <row r="480895" ht="15"/>
    <row r="480896" ht="15"/>
    <row r="480897" ht="15"/>
    <row r="480898" ht="15"/>
    <row r="480899" ht="15"/>
    <row r="480900" ht="15"/>
    <row r="480901" ht="15"/>
    <row r="480902" ht="15"/>
    <row r="480903" ht="15"/>
    <row r="480904" ht="15"/>
    <row r="480905" ht="15"/>
    <row r="480906" ht="15"/>
    <row r="480907" ht="15"/>
    <row r="480908" ht="15"/>
    <row r="480909" ht="15"/>
    <row r="480910" ht="15"/>
    <row r="480911" ht="15"/>
    <row r="480912" ht="15"/>
    <row r="480913" ht="15"/>
    <row r="480914" ht="15"/>
    <row r="480915" ht="15"/>
    <row r="480916" ht="15"/>
    <row r="480917" ht="15"/>
    <row r="480918" ht="15"/>
    <row r="480919" ht="15"/>
    <row r="480920" ht="15"/>
    <row r="480921" ht="15"/>
    <row r="480922" ht="15"/>
    <row r="480923" ht="15"/>
    <row r="480924" ht="15"/>
    <row r="480925" ht="15"/>
    <row r="480926" ht="15"/>
    <row r="480927" ht="15"/>
    <row r="480928" ht="15"/>
    <row r="480929" ht="15"/>
    <row r="480930" ht="15"/>
    <row r="480931" ht="15"/>
    <row r="480932" ht="15"/>
    <row r="480933" ht="15"/>
    <row r="480934" ht="15"/>
    <row r="480935" ht="15"/>
    <row r="480936" ht="15"/>
    <row r="480937" ht="15"/>
    <row r="480938" ht="15"/>
    <row r="480939" ht="15"/>
    <row r="480940" ht="15"/>
    <row r="480941" ht="15"/>
    <row r="480942" ht="15"/>
    <row r="480943" ht="15"/>
    <row r="480944" ht="15"/>
    <row r="480945" ht="15"/>
    <row r="480946" ht="15"/>
    <row r="480947" ht="15"/>
    <row r="480948" ht="15"/>
    <row r="480949" ht="15"/>
    <row r="480950" ht="15"/>
    <row r="480951" ht="15"/>
    <row r="480952" ht="15"/>
    <row r="480953" ht="15"/>
    <row r="480954" ht="15"/>
    <row r="480955" ht="15"/>
    <row r="480956" ht="15"/>
    <row r="480957" ht="15"/>
    <row r="480958" ht="15"/>
    <row r="480959" ht="15"/>
    <row r="480960" ht="15"/>
    <row r="480961" ht="15"/>
    <row r="480962" ht="15"/>
    <row r="480963" ht="15"/>
    <row r="480964" ht="15"/>
    <row r="480965" ht="15"/>
    <row r="480966" ht="15"/>
    <row r="480967" ht="15"/>
    <row r="480968" ht="15"/>
    <row r="480969" ht="15"/>
    <row r="480970" ht="15"/>
    <row r="480971" ht="15"/>
    <row r="480972" ht="15"/>
    <row r="480973" ht="15"/>
    <row r="480974" ht="15"/>
    <row r="480975" ht="15"/>
    <row r="480976" ht="15"/>
    <row r="480977" ht="15"/>
    <row r="480978" ht="15"/>
    <row r="480979" ht="15"/>
    <row r="480980" ht="15"/>
    <row r="480981" ht="15"/>
    <row r="480982" ht="15"/>
    <row r="480983" ht="15"/>
    <row r="480984" ht="15"/>
    <row r="480985" ht="15"/>
    <row r="480986" ht="15"/>
    <row r="480987" ht="15"/>
    <row r="480988" ht="15"/>
    <row r="480989" ht="15"/>
    <row r="480990" ht="15"/>
    <row r="480991" ht="15"/>
    <row r="480992" ht="15"/>
    <row r="480993" ht="15"/>
    <row r="480994" ht="15"/>
    <row r="480995" ht="15"/>
    <row r="480996" ht="15"/>
    <row r="480997" ht="15"/>
    <row r="480998" ht="15"/>
    <row r="480999" ht="15"/>
    <row r="481000" ht="15"/>
    <row r="481001" ht="15"/>
    <row r="481002" ht="15"/>
    <row r="481003" ht="15"/>
    <row r="481004" ht="15"/>
    <row r="481005" ht="15"/>
    <row r="481006" ht="15"/>
    <row r="481007" ht="15"/>
    <row r="481008" ht="15"/>
    <row r="481009" ht="15"/>
    <row r="481010" ht="15"/>
    <row r="481011" ht="15"/>
    <row r="481012" ht="15"/>
    <row r="481013" ht="15"/>
    <row r="481014" ht="15"/>
    <row r="481015" ht="15"/>
    <row r="481016" ht="15"/>
    <row r="481017" ht="15"/>
    <row r="481018" ht="15"/>
    <row r="481019" ht="15"/>
    <row r="481020" ht="15"/>
    <row r="481021" ht="15"/>
    <row r="481022" ht="15"/>
    <row r="481023" ht="15"/>
    <row r="481024" ht="15"/>
    <row r="481025" ht="15"/>
    <row r="481026" ht="15"/>
    <row r="481027" ht="15"/>
    <row r="481028" ht="15"/>
    <row r="481029" ht="15"/>
    <row r="481030" ht="15"/>
    <row r="481031" ht="15"/>
    <row r="481032" ht="15"/>
    <row r="481033" ht="15"/>
    <row r="481034" ht="15"/>
    <row r="481035" ht="15"/>
    <row r="481036" ht="15"/>
    <row r="481037" ht="15"/>
    <row r="481038" ht="15"/>
    <row r="481039" ht="15"/>
    <row r="481040" ht="15"/>
    <row r="481041" ht="15"/>
    <row r="481042" ht="15"/>
    <row r="481043" ht="15"/>
    <row r="481044" ht="15"/>
    <row r="481045" ht="15"/>
    <row r="481046" ht="15"/>
    <row r="481047" ht="15"/>
    <row r="481048" ht="15"/>
    <row r="481049" ht="15"/>
    <row r="481050" ht="15"/>
    <row r="481051" ht="15"/>
    <row r="481052" ht="15"/>
    <row r="481053" ht="15"/>
    <row r="481054" ht="15"/>
    <row r="481055" ht="15"/>
    <row r="481056" ht="15"/>
    <row r="481057" ht="15"/>
    <row r="481058" ht="15"/>
    <row r="481059" ht="15"/>
    <row r="481060" ht="15"/>
    <row r="481061" ht="15"/>
    <row r="481062" ht="15"/>
    <row r="481063" ht="15"/>
    <row r="481064" ht="15"/>
    <row r="481065" ht="15"/>
    <row r="481066" ht="15"/>
    <row r="481067" ht="15"/>
    <row r="481068" ht="15"/>
    <row r="481069" ht="15"/>
    <row r="481070" ht="15"/>
    <row r="481071" ht="15"/>
    <row r="481072" ht="15"/>
    <row r="481073" ht="15"/>
    <row r="481074" ht="15"/>
    <row r="481075" ht="15"/>
    <row r="481076" ht="15"/>
    <row r="481077" ht="15"/>
    <row r="481078" ht="15"/>
    <row r="481079" ht="15"/>
    <row r="481080" ht="15"/>
    <row r="481081" ht="15"/>
    <row r="481082" ht="15"/>
    <row r="481083" ht="15"/>
    <row r="481084" ht="15"/>
    <row r="481085" ht="15"/>
    <row r="481086" ht="15"/>
    <row r="481087" ht="15"/>
    <row r="481088" ht="15"/>
    <row r="481089" ht="15"/>
    <row r="481090" ht="15"/>
    <row r="481091" ht="15"/>
    <row r="481092" ht="15"/>
    <row r="481093" ht="15"/>
    <row r="481094" ht="15"/>
    <row r="481095" ht="15"/>
    <row r="481096" ht="15"/>
    <row r="481097" ht="15"/>
    <row r="481098" ht="15"/>
    <row r="481099" ht="15"/>
    <row r="481100" ht="15"/>
    <row r="481101" ht="15"/>
    <row r="481102" ht="15"/>
    <row r="481103" ht="15"/>
    <row r="481104" ht="15"/>
    <row r="481105" ht="15"/>
    <row r="481106" ht="15"/>
    <row r="481107" ht="15"/>
    <row r="481108" ht="15"/>
    <row r="481109" ht="15"/>
    <row r="481110" ht="15"/>
    <row r="481111" ht="15"/>
    <row r="481112" ht="15"/>
    <row r="481113" ht="15"/>
    <row r="481114" ht="15"/>
    <row r="481115" ht="15"/>
    <row r="481116" ht="15"/>
    <row r="481117" ht="15"/>
    <row r="481118" ht="15"/>
    <row r="481119" ht="15"/>
    <row r="481120" ht="15"/>
    <row r="481121" ht="15"/>
    <row r="481122" ht="15"/>
    <row r="481123" ht="15"/>
    <row r="481124" ht="15"/>
    <row r="481125" ht="15"/>
    <row r="481126" ht="15"/>
    <row r="481127" ht="15"/>
    <row r="481128" ht="15"/>
    <row r="481129" ht="15"/>
    <row r="481130" ht="15"/>
    <row r="481131" ht="15"/>
    <row r="481132" ht="15"/>
    <row r="481133" ht="15"/>
    <row r="481134" ht="15"/>
    <row r="481135" ht="15"/>
    <row r="481136" ht="15"/>
    <row r="481137" ht="15"/>
    <row r="481138" ht="15"/>
    <row r="481139" ht="15"/>
    <row r="481140" ht="15"/>
    <row r="481141" ht="15"/>
    <row r="481142" ht="15"/>
    <row r="481143" ht="15"/>
    <row r="481144" ht="15"/>
    <row r="481145" ht="15"/>
    <row r="481146" ht="15"/>
    <row r="481147" ht="15"/>
    <row r="481148" ht="15"/>
    <row r="481149" ht="15"/>
    <row r="481150" ht="15"/>
    <row r="481151" ht="15"/>
    <row r="481152" ht="15"/>
    <row r="481153" ht="15"/>
    <row r="481154" ht="15"/>
    <row r="481155" ht="15"/>
    <row r="481156" ht="15"/>
    <row r="481157" ht="15"/>
    <row r="481158" ht="15"/>
    <row r="481159" ht="15"/>
    <row r="481160" ht="15"/>
    <row r="481161" ht="15"/>
    <row r="481162" ht="15"/>
    <row r="481163" ht="15"/>
    <row r="481164" ht="15"/>
    <row r="481165" ht="15"/>
    <row r="481166" ht="15"/>
    <row r="481167" ht="15"/>
    <row r="481168" ht="15"/>
    <row r="481169" ht="15"/>
    <row r="481170" ht="15"/>
    <row r="481171" ht="15"/>
    <row r="481172" ht="15"/>
    <row r="481173" ht="15"/>
    <row r="481174" ht="15"/>
    <row r="481175" ht="15"/>
    <row r="481176" ht="15"/>
    <row r="481177" ht="15"/>
    <row r="481178" ht="15"/>
    <row r="481179" ht="15"/>
    <row r="481180" ht="15"/>
    <row r="481181" ht="15"/>
    <row r="481182" ht="15"/>
    <row r="481183" ht="15"/>
    <row r="481184" ht="15"/>
    <row r="481185" ht="15"/>
    <row r="481186" ht="15"/>
    <row r="481187" ht="15"/>
    <row r="481188" ht="15"/>
    <row r="481189" ht="15"/>
    <row r="481190" ht="15"/>
    <row r="481191" ht="15"/>
    <row r="481192" ht="15"/>
    <row r="481193" ht="15"/>
    <row r="481194" ht="15"/>
    <row r="481195" ht="15"/>
    <row r="481196" ht="15"/>
    <row r="481197" ht="15"/>
    <row r="481198" ht="15"/>
    <row r="481199" ht="15"/>
    <row r="481200" ht="15"/>
    <row r="481201" ht="15"/>
    <row r="481202" ht="15"/>
    <row r="481203" ht="15"/>
    <row r="481204" ht="15"/>
    <row r="481205" ht="15"/>
    <row r="481206" ht="15"/>
    <row r="481207" ht="15"/>
    <row r="481208" ht="15"/>
    <row r="481209" ht="15"/>
    <row r="481210" ht="15"/>
    <row r="481211" ht="15"/>
    <row r="481212" ht="15"/>
    <row r="481213" ht="15"/>
    <row r="481214" ht="15"/>
    <row r="481215" ht="15"/>
    <row r="481216" ht="15"/>
    <row r="481217" ht="15"/>
    <row r="481218" ht="15"/>
    <row r="481219" ht="15"/>
    <row r="481220" ht="15"/>
    <row r="481221" ht="15"/>
    <row r="481222" ht="15"/>
    <row r="481223" ht="15"/>
    <row r="481224" ht="15"/>
    <row r="481225" ht="15"/>
    <row r="481226" ht="15"/>
    <row r="481227" ht="15"/>
    <row r="481228" ht="15"/>
    <row r="481229" ht="15"/>
    <row r="481230" ht="15"/>
    <row r="481231" ht="15"/>
    <row r="481232" ht="15"/>
    <row r="481233" ht="15"/>
    <row r="481234" ht="15"/>
    <row r="481235" ht="15"/>
    <row r="481236" ht="15"/>
    <row r="481237" ht="15"/>
    <row r="481238" ht="15"/>
    <row r="481239" ht="15"/>
    <row r="481240" ht="15"/>
    <row r="481241" ht="15"/>
    <row r="481242" ht="15"/>
    <row r="481243" ht="15"/>
    <row r="481244" ht="15"/>
    <row r="481245" ht="15"/>
    <row r="481246" ht="15"/>
    <row r="481247" ht="15"/>
    <row r="481248" ht="15"/>
    <row r="481249" ht="15"/>
    <row r="481250" ht="15"/>
    <row r="481251" ht="15"/>
    <row r="481252" ht="15"/>
    <row r="481253" ht="15"/>
    <row r="481254" ht="15"/>
    <row r="481255" ht="15"/>
    <row r="481256" ht="15"/>
    <row r="481257" ht="15"/>
    <row r="481258" ht="15"/>
    <row r="481259" ht="15"/>
    <row r="481260" ht="15"/>
    <row r="481261" ht="15"/>
    <row r="481262" ht="15"/>
    <row r="481263" ht="15"/>
    <row r="481264" ht="15"/>
    <row r="481265" ht="15"/>
    <row r="481266" ht="15"/>
    <row r="481267" ht="15"/>
    <row r="481268" ht="15"/>
    <row r="481269" ht="15"/>
    <row r="481270" ht="15"/>
    <row r="481271" ht="15"/>
    <row r="481272" ht="15"/>
    <row r="481273" ht="15"/>
    <row r="481274" ht="15"/>
    <row r="481275" ht="15"/>
    <row r="481276" ht="15"/>
    <row r="481277" ht="15"/>
    <row r="481278" ht="15"/>
    <row r="481279" ht="15"/>
    <row r="481280" ht="15"/>
    <row r="481281" ht="15"/>
    <row r="481282" ht="15"/>
    <row r="481283" ht="15"/>
    <row r="481284" ht="15"/>
    <row r="481285" ht="15"/>
    <row r="481286" ht="15"/>
    <row r="481287" ht="15"/>
    <row r="481288" ht="15"/>
    <row r="481289" ht="15"/>
    <row r="481290" ht="15"/>
    <row r="481291" ht="15"/>
    <row r="481292" ht="15"/>
    <row r="481293" ht="15"/>
    <row r="481294" ht="15"/>
    <row r="481295" ht="15"/>
    <row r="481296" ht="15"/>
    <row r="481297" ht="15"/>
    <row r="481298" ht="15"/>
    <row r="481299" ht="15"/>
    <row r="481300" ht="15"/>
    <row r="481301" ht="15"/>
    <row r="481302" ht="15"/>
    <row r="481303" ht="15"/>
    <row r="481304" ht="15"/>
    <row r="481305" ht="15"/>
    <row r="481306" ht="15"/>
    <row r="481307" ht="15"/>
    <row r="481308" ht="15"/>
    <row r="481309" ht="15"/>
    <row r="481310" ht="15"/>
    <row r="481311" ht="15"/>
    <row r="481312" ht="15"/>
    <row r="481313" ht="15"/>
    <row r="481314" ht="15"/>
    <row r="481315" ht="15"/>
    <row r="481316" ht="15"/>
    <row r="481317" ht="15"/>
    <row r="481318" ht="15"/>
    <row r="481319" ht="15"/>
    <row r="481320" ht="15"/>
    <row r="481321" ht="15"/>
    <row r="481322" ht="15"/>
    <row r="481323" ht="15"/>
    <row r="481324" ht="15"/>
    <row r="481325" ht="15"/>
    <row r="481326" ht="15"/>
    <row r="481327" ht="15"/>
    <row r="481328" ht="15"/>
    <row r="481329" ht="15"/>
    <row r="481330" ht="15"/>
    <row r="481331" ht="15"/>
    <row r="481332" ht="15"/>
    <row r="481333" ht="15"/>
    <row r="481334" ht="15"/>
    <row r="481335" ht="15"/>
    <row r="481336" ht="15"/>
    <row r="481337" ht="15"/>
    <row r="481338" ht="15"/>
    <row r="481339" ht="15"/>
    <row r="481340" ht="15"/>
    <row r="481341" ht="15"/>
    <row r="481342" ht="15"/>
    <row r="481343" ht="15"/>
    <row r="481344" ht="15"/>
    <row r="481345" ht="15"/>
    <row r="481346" ht="15"/>
    <row r="481347" ht="15"/>
    <row r="481348" ht="15"/>
    <row r="481349" ht="15"/>
    <row r="481350" ht="15"/>
    <row r="481351" ht="15"/>
    <row r="481352" ht="15"/>
    <row r="481353" ht="15"/>
    <row r="481354" ht="15"/>
    <row r="481355" ht="15"/>
    <row r="481356" ht="15"/>
    <row r="481357" ht="15"/>
    <row r="481358" ht="15"/>
    <row r="481359" ht="15"/>
    <row r="481360" ht="15"/>
    <row r="481361" ht="15"/>
    <row r="481362" ht="15"/>
    <row r="481363" ht="15"/>
    <row r="481364" ht="15"/>
    <row r="481365" ht="15"/>
    <row r="481366" ht="15"/>
    <row r="481367" ht="15"/>
    <row r="481368" ht="15"/>
    <row r="481369" ht="15"/>
    <row r="481370" ht="15"/>
    <row r="481371" ht="15"/>
    <row r="481372" ht="15"/>
    <row r="481373" ht="15"/>
    <row r="481374" ht="15"/>
    <row r="481375" ht="15"/>
    <row r="481376" ht="15"/>
    <row r="481377" ht="15"/>
    <row r="481378" ht="15"/>
    <row r="481379" ht="15"/>
    <row r="481380" ht="15"/>
    <row r="481381" ht="15"/>
    <row r="481382" ht="15"/>
    <row r="481383" ht="15"/>
    <row r="481384" ht="15"/>
    <row r="481385" ht="15"/>
    <row r="481386" ht="15"/>
    <row r="481387" ht="15"/>
    <row r="481388" ht="15"/>
    <row r="481389" ht="15"/>
    <row r="481390" ht="15"/>
    <row r="481391" ht="15"/>
    <row r="481392" ht="15"/>
    <row r="481393" ht="15"/>
    <row r="481394" ht="15"/>
    <row r="481395" ht="15"/>
    <row r="481396" ht="15"/>
    <row r="481397" ht="15"/>
    <row r="481398" ht="15"/>
    <row r="481399" ht="15"/>
    <row r="481400" ht="15"/>
    <row r="481401" ht="15"/>
    <row r="481402" ht="15"/>
    <row r="481403" ht="15"/>
    <row r="481404" ht="15"/>
    <row r="481405" ht="15"/>
    <row r="481406" ht="15"/>
    <row r="481407" ht="15"/>
    <row r="481408" ht="15"/>
    <row r="481409" ht="15"/>
    <row r="481410" ht="15"/>
    <row r="481411" ht="15"/>
    <row r="481412" ht="15"/>
    <row r="481413" ht="15"/>
    <row r="481414" ht="15"/>
    <row r="481415" ht="15"/>
    <row r="481416" ht="15"/>
    <row r="481417" ht="15"/>
    <row r="481418" ht="15"/>
    <row r="481419" ht="15"/>
    <row r="481420" ht="15"/>
    <row r="481421" ht="15"/>
    <row r="481422" ht="15"/>
    <row r="481423" ht="15"/>
    <row r="481424" ht="15"/>
    <row r="481425" ht="15"/>
    <row r="481426" ht="15"/>
    <row r="481427" ht="15"/>
    <row r="481428" ht="15"/>
    <row r="481429" ht="15"/>
    <row r="481430" ht="15"/>
    <row r="481431" ht="15"/>
    <row r="481432" ht="15"/>
    <row r="481433" ht="15"/>
    <row r="481434" ht="15"/>
    <row r="481435" ht="15"/>
    <row r="481436" ht="15"/>
    <row r="481437" ht="15"/>
    <row r="481438" ht="15"/>
    <row r="481439" ht="15"/>
    <row r="481440" ht="15"/>
    <row r="481441" ht="15"/>
    <row r="481442" ht="15"/>
    <row r="481443" ht="15"/>
    <row r="481444" ht="15"/>
    <row r="481445" ht="15"/>
    <row r="481446" ht="15"/>
    <row r="481447" ht="15"/>
    <row r="481448" ht="15"/>
    <row r="481449" ht="15"/>
    <row r="481450" ht="15"/>
    <row r="481451" ht="15"/>
    <row r="481452" ht="15"/>
    <row r="481453" ht="15"/>
    <row r="481454" ht="15"/>
    <row r="481455" ht="15"/>
    <row r="481456" ht="15"/>
    <row r="481457" ht="15"/>
    <row r="481458" ht="15"/>
    <row r="481459" ht="15"/>
    <row r="481460" ht="15"/>
    <row r="481461" ht="15"/>
    <row r="481462" ht="15"/>
    <row r="481463" ht="15"/>
    <row r="481464" ht="15"/>
    <row r="481465" ht="15"/>
    <row r="481466" ht="15"/>
    <row r="481467" ht="15"/>
    <row r="481468" ht="15"/>
    <row r="481469" ht="15"/>
    <row r="481470" ht="15"/>
    <row r="481471" ht="15"/>
    <row r="481472" ht="15"/>
    <row r="481473" ht="15"/>
    <row r="481474" ht="15"/>
    <row r="481475" ht="15"/>
    <row r="481476" ht="15"/>
    <row r="481477" ht="15"/>
    <row r="481478" ht="15"/>
    <row r="481479" ht="15"/>
    <row r="481480" ht="15"/>
    <row r="481481" ht="15"/>
    <row r="481482" ht="15"/>
    <row r="481483" ht="15"/>
    <row r="481484" ht="15"/>
    <row r="481485" ht="15"/>
    <row r="481486" ht="15"/>
    <row r="481487" ht="15"/>
    <row r="481488" ht="15"/>
    <row r="481489" ht="15"/>
    <row r="481490" ht="15"/>
    <row r="481491" ht="15"/>
    <row r="481492" ht="15"/>
    <row r="481493" ht="15"/>
    <row r="481494" ht="15"/>
    <row r="481495" ht="15"/>
    <row r="481496" ht="15"/>
    <row r="481497" ht="15"/>
    <row r="481498" ht="15"/>
    <row r="481499" ht="15"/>
    <row r="481500" ht="15"/>
    <row r="481501" ht="15"/>
    <row r="481502" ht="15"/>
    <row r="481503" ht="15"/>
    <row r="481504" ht="15"/>
    <row r="481505" ht="15"/>
    <row r="481506" ht="15"/>
    <row r="481507" ht="15"/>
    <row r="481508" ht="15"/>
    <row r="481509" ht="15"/>
    <row r="481510" ht="15"/>
    <row r="481511" ht="15"/>
    <row r="481512" ht="15"/>
    <row r="481513" ht="15"/>
    <row r="481514" ht="15"/>
    <row r="481515" ht="15"/>
    <row r="481516" ht="15"/>
    <row r="481517" ht="15"/>
    <row r="481518" ht="15"/>
    <row r="481519" ht="15"/>
    <row r="481520" ht="15"/>
    <row r="481521" ht="15"/>
    <row r="481522" ht="15"/>
    <row r="481523" ht="15"/>
    <row r="481524" ht="15"/>
    <row r="481525" ht="15"/>
    <row r="481526" ht="15"/>
    <row r="481527" ht="15"/>
    <row r="481528" ht="15"/>
    <row r="481529" ht="15"/>
    <row r="481530" ht="15"/>
    <row r="481531" ht="15"/>
    <row r="481532" ht="15"/>
    <row r="481533" ht="15"/>
    <row r="481534" ht="15"/>
    <row r="481535" ht="15"/>
    <row r="481536" ht="15"/>
    <row r="481537" ht="15"/>
    <row r="481538" ht="15"/>
    <row r="481539" ht="15"/>
    <row r="481540" ht="15"/>
    <row r="481541" ht="15"/>
    <row r="481542" ht="15"/>
    <row r="481543" ht="15"/>
    <row r="481544" ht="15"/>
    <row r="481545" ht="15"/>
    <row r="481546" ht="15"/>
    <row r="481547" ht="15"/>
    <row r="481548" ht="15"/>
    <row r="481549" ht="15"/>
    <row r="481550" ht="15"/>
    <row r="481551" ht="15"/>
    <row r="481552" ht="15"/>
    <row r="481553" ht="15"/>
    <row r="481554" ht="15"/>
    <row r="481555" ht="15"/>
    <row r="481556" ht="15"/>
    <row r="481557" ht="15"/>
    <row r="481558" ht="15"/>
    <row r="481559" ht="15"/>
    <row r="481560" ht="15"/>
    <row r="481561" ht="15"/>
    <row r="481562" ht="15"/>
    <row r="481563" ht="15"/>
    <row r="481564" ht="15"/>
    <row r="481565" ht="15"/>
    <row r="481566" ht="15"/>
    <row r="481567" ht="15"/>
    <row r="481568" ht="15"/>
    <row r="481569" ht="15"/>
    <row r="481570" ht="15"/>
    <row r="481571" ht="15"/>
    <row r="481572" ht="15"/>
    <row r="481573" ht="15"/>
    <row r="481574" ht="15"/>
    <row r="481575" ht="15"/>
    <row r="481576" ht="15"/>
    <row r="481577" ht="15"/>
    <row r="481578" ht="15"/>
    <row r="481579" ht="15"/>
    <row r="481580" ht="15"/>
    <row r="481581" ht="15"/>
    <row r="481582" ht="15"/>
    <row r="481583" ht="15"/>
    <row r="481584" ht="15"/>
    <row r="481585" ht="15"/>
    <row r="481586" ht="15"/>
    <row r="481587" ht="15"/>
    <row r="481588" ht="15"/>
    <row r="481589" ht="15"/>
    <row r="481590" ht="15"/>
    <row r="481591" ht="15"/>
    <row r="481592" ht="15"/>
    <row r="481593" ht="15"/>
    <row r="481594" ht="15"/>
    <row r="481595" ht="15"/>
    <row r="481596" ht="15"/>
    <row r="481597" ht="15"/>
    <row r="481598" ht="15"/>
    <row r="481599" ht="15"/>
    <row r="481600" ht="15"/>
    <row r="481601" ht="15"/>
    <row r="481602" ht="15"/>
    <row r="481603" ht="15"/>
    <row r="481604" ht="15"/>
    <row r="481605" ht="15"/>
    <row r="481606" ht="15"/>
    <row r="481607" ht="15"/>
    <row r="481608" ht="15"/>
    <row r="481609" ht="15"/>
    <row r="481610" ht="15"/>
    <row r="481611" ht="15"/>
    <row r="481612" ht="15"/>
    <row r="481613" ht="15"/>
    <row r="481614" ht="15"/>
    <row r="481615" ht="15"/>
    <row r="481616" ht="15"/>
    <row r="481617" ht="15"/>
    <row r="481618" ht="15"/>
    <row r="481619" ht="15"/>
    <row r="481620" ht="15"/>
    <row r="481621" ht="15"/>
    <row r="481622" ht="15"/>
    <row r="481623" ht="15"/>
    <row r="481624" ht="15"/>
    <row r="481625" ht="15"/>
    <row r="481626" ht="15"/>
    <row r="481627" ht="15"/>
    <row r="481628" ht="15"/>
    <row r="481629" ht="15"/>
    <row r="481630" ht="15"/>
    <row r="481631" ht="15"/>
    <row r="481632" ht="15"/>
    <row r="481633" ht="15"/>
    <row r="481634" ht="15"/>
    <row r="481635" ht="15"/>
    <row r="481636" ht="15"/>
    <row r="481637" ht="15"/>
    <row r="481638" ht="15"/>
    <row r="481639" ht="15"/>
    <row r="481640" ht="15"/>
    <row r="481641" ht="15"/>
    <row r="481642" ht="15"/>
    <row r="481643" ht="15"/>
    <row r="481644" ht="15"/>
    <row r="481645" ht="15"/>
    <row r="481646" ht="15"/>
    <row r="481647" ht="15"/>
    <row r="481648" ht="15"/>
    <row r="481649" ht="15"/>
    <row r="481650" ht="15"/>
    <row r="481651" ht="15"/>
    <row r="481652" ht="15"/>
    <row r="481653" ht="15"/>
    <row r="481654" ht="15"/>
    <row r="481655" ht="15"/>
    <row r="481656" ht="15"/>
    <row r="481657" ht="15"/>
    <row r="481658" ht="15"/>
    <row r="481659" ht="15"/>
    <row r="481660" ht="15"/>
    <row r="481661" ht="15"/>
    <row r="481662" ht="15"/>
    <row r="481663" ht="15"/>
    <row r="481664" ht="15"/>
    <row r="481665" ht="15"/>
    <row r="481666" ht="15"/>
    <row r="481667" ht="15"/>
    <row r="481668" ht="15"/>
    <row r="481669" ht="15"/>
    <row r="481670" ht="15"/>
    <row r="481671" ht="15"/>
    <row r="481672" ht="15"/>
    <row r="481673" ht="15"/>
    <row r="481674" ht="15"/>
    <row r="481675" ht="15"/>
    <row r="481676" ht="15"/>
    <row r="481677" ht="15"/>
    <row r="481678" ht="15"/>
    <row r="481679" ht="15"/>
    <row r="481680" ht="15"/>
    <row r="481681" ht="15"/>
    <row r="481682" ht="15"/>
    <row r="481683" ht="15"/>
    <row r="481684" ht="15"/>
    <row r="481685" ht="15"/>
    <row r="481686" ht="15"/>
    <row r="481687" ht="15"/>
    <row r="481688" ht="15"/>
    <row r="481689" ht="15"/>
    <row r="481690" ht="15"/>
    <row r="481691" ht="15"/>
    <row r="481692" ht="15"/>
    <row r="481693" ht="15"/>
    <row r="481694" ht="15"/>
    <row r="481695" ht="15"/>
    <row r="481696" ht="15"/>
    <row r="481697" ht="15"/>
    <row r="481698" ht="15"/>
    <row r="481699" ht="15"/>
    <row r="481700" ht="15"/>
    <row r="481701" ht="15"/>
    <row r="481702" ht="15"/>
    <row r="481703" ht="15"/>
    <row r="481704" ht="15"/>
    <row r="481705" ht="15"/>
    <row r="481706" ht="15"/>
    <row r="481707" ht="15"/>
    <row r="481708" ht="15"/>
    <row r="481709" ht="15"/>
    <row r="481710" ht="15"/>
    <row r="481711" ht="15"/>
    <row r="481712" ht="15"/>
    <row r="481713" ht="15"/>
    <row r="481714" ht="15"/>
    <row r="481715" ht="15"/>
    <row r="481716" ht="15"/>
    <row r="481717" ht="15"/>
    <row r="481718" ht="15"/>
    <row r="481719" ht="15"/>
    <row r="481720" ht="15"/>
    <row r="481721" ht="15"/>
    <row r="481722" ht="15"/>
    <row r="481723" ht="15"/>
    <row r="481724" ht="15"/>
    <row r="481725" ht="15"/>
    <row r="481726" ht="15"/>
    <row r="481727" ht="15"/>
    <row r="481728" ht="15"/>
    <row r="481729" ht="15"/>
    <row r="481730" ht="15"/>
    <row r="481731" ht="15"/>
    <row r="481732" ht="15"/>
    <row r="481733" ht="15"/>
    <row r="481734" ht="15"/>
    <row r="481735" ht="15"/>
    <row r="481736" ht="15"/>
    <row r="481737" ht="15"/>
    <row r="481738" ht="15"/>
    <row r="481739" ht="15"/>
    <row r="481740" ht="15"/>
    <row r="481741" ht="15"/>
    <row r="481742" ht="15"/>
    <row r="481743" ht="15"/>
    <row r="481744" ht="15"/>
    <row r="481745" ht="15"/>
    <row r="481746" ht="15"/>
    <row r="481747" ht="15"/>
    <row r="481748" ht="15"/>
    <row r="481749" ht="15"/>
    <row r="481750" ht="15"/>
    <row r="481751" ht="15"/>
    <row r="481752" ht="15"/>
    <row r="481753" ht="15"/>
    <row r="481754" ht="15"/>
    <row r="481755" ht="15"/>
    <row r="481756" ht="15"/>
    <row r="481757" ht="15"/>
    <row r="481758" ht="15"/>
    <row r="481759" ht="15"/>
    <row r="481760" ht="15"/>
    <row r="481761" ht="15"/>
    <row r="481762" ht="15"/>
    <row r="481763" ht="15"/>
    <row r="481764" ht="15"/>
    <row r="481765" ht="15"/>
    <row r="481766" ht="15"/>
    <row r="481767" ht="15"/>
    <row r="481768" ht="15"/>
    <row r="481769" ht="15"/>
    <row r="481770" ht="15"/>
    <row r="481771" ht="15"/>
    <row r="481772" ht="15"/>
    <row r="481773" ht="15"/>
    <row r="481774" ht="15"/>
    <row r="481775" ht="15"/>
    <row r="481776" ht="15"/>
    <row r="481777" ht="15"/>
    <row r="481778" ht="15"/>
    <row r="481779" ht="15"/>
    <row r="481780" ht="15"/>
    <row r="481781" ht="15"/>
    <row r="481782" ht="15"/>
    <row r="481783" ht="15"/>
    <row r="481784" ht="15"/>
    <row r="481785" ht="15"/>
    <row r="481786" ht="15"/>
    <row r="481787" ht="15"/>
    <row r="481788" ht="15"/>
    <row r="481789" ht="15"/>
    <row r="481790" ht="15"/>
    <row r="481791" ht="15"/>
    <row r="481792" ht="15"/>
    <row r="481793" ht="15"/>
    <row r="481794" ht="15"/>
    <row r="481795" ht="15"/>
    <row r="481796" ht="15"/>
    <row r="481797" ht="15"/>
    <row r="481798" ht="15"/>
    <row r="481799" ht="15"/>
    <row r="481800" ht="15"/>
    <row r="481801" ht="15"/>
    <row r="481802" ht="15"/>
    <row r="481803" ht="15"/>
    <row r="481804" ht="15"/>
    <row r="481805" ht="15"/>
    <row r="481806" ht="15"/>
    <row r="481807" ht="15"/>
    <row r="481808" ht="15"/>
    <row r="481809" ht="15"/>
    <row r="481810" ht="15"/>
    <row r="481811" ht="15"/>
    <row r="481812" ht="15"/>
    <row r="481813" ht="15"/>
    <row r="481814" ht="15"/>
    <row r="481815" ht="15"/>
    <row r="481816" ht="15"/>
    <row r="481817" ht="15"/>
    <row r="481818" ht="15"/>
    <row r="481819" ht="15"/>
    <row r="481820" ht="15"/>
    <row r="481821" ht="15"/>
    <row r="481822" ht="15"/>
    <row r="481823" ht="15"/>
    <row r="481824" ht="15"/>
    <row r="481825" ht="15"/>
    <row r="481826" ht="15"/>
    <row r="481827" ht="15"/>
    <row r="481828" ht="15"/>
    <row r="481829" ht="15"/>
    <row r="481830" ht="15"/>
    <row r="481831" ht="15"/>
    <row r="481832" ht="15"/>
    <row r="481833" ht="15"/>
    <row r="481834" ht="15"/>
    <row r="481835" ht="15"/>
    <row r="481836" ht="15"/>
    <row r="481837" ht="15"/>
    <row r="481838" ht="15"/>
    <row r="481839" ht="15"/>
    <row r="481840" ht="15"/>
    <row r="481841" ht="15"/>
    <row r="481842" ht="15"/>
    <row r="481843" ht="15"/>
    <row r="481844" ht="15"/>
    <row r="481845" ht="15"/>
    <row r="481846" ht="15"/>
    <row r="481847" ht="15"/>
    <row r="481848" ht="15"/>
    <row r="481849" ht="15"/>
    <row r="481850" ht="15"/>
    <row r="481851" ht="15"/>
    <row r="481852" ht="15"/>
    <row r="481853" ht="15"/>
    <row r="481854" ht="15"/>
    <row r="481855" ht="15"/>
    <row r="481856" ht="15"/>
    <row r="481857" ht="15"/>
    <row r="481858" ht="15"/>
    <row r="481859" ht="15"/>
    <row r="481860" ht="15"/>
    <row r="481861" ht="15"/>
    <row r="481862" ht="15"/>
    <row r="481863" ht="15"/>
    <row r="481864" ht="15"/>
    <row r="481865" ht="15"/>
    <row r="481866" ht="15"/>
    <row r="481867" ht="15"/>
    <row r="481868" ht="15"/>
    <row r="481869" ht="15"/>
    <row r="481870" ht="15"/>
    <row r="481871" ht="15"/>
    <row r="481872" ht="15"/>
    <row r="481873" ht="15"/>
    <row r="481874" ht="15"/>
    <row r="481875" ht="15"/>
    <row r="481876" ht="15"/>
    <row r="481877" ht="15"/>
    <row r="481878" ht="15"/>
    <row r="481879" ht="15"/>
    <row r="481880" ht="15"/>
    <row r="481881" ht="15"/>
    <row r="481882" ht="15"/>
    <row r="481883" ht="15"/>
    <row r="481884" ht="15"/>
    <row r="481885" ht="15"/>
    <row r="481886" ht="15"/>
    <row r="481887" ht="15"/>
    <row r="481888" ht="15"/>
    <row r="481889" ht="15"/>
    <row r="481890" ht="15"/>
    <row r="481891" ht="15"/>
    <row r="481892" ht="15"/>
    <row r="481893" ht="15"/>
    <row r="481894" ht="15"/>
    <row r="481895" ht="15"/>
    <row r="481896" ht="15"/>
    <row r="481897" ht="15"/>
    <row r="481898" ht="15"/>
    <row r="481899" ht="15"/>
    <row r="481900" ht="15"/>
    <row r="481901" ht="15"/>
    <row r="481902" ht="15"/>
    <row r="481903" ht="15"/>
    <row r="481904" ht="15"/>
    <row r="481905" ht="15"/>
    <row r="481906" ht="15"/>
    <row r="481907" ht="15"/>
    <row r="481908" ht="15"/>
    <row r="481909" ht="15"/>
    <row r="481910" ht="15"/>
    <row r="481911" ht="15"/>
    <row r="481912" ht="15"/>
    <row r="481913" ht="15"/>
    <row r="481914" ht="15"/>
    <row r="481915" ht="15"/>
    <row r="481916" ht="15"/>
    <row r="481917" ht="15"/>
    <row r="481918" ht="15"/>
    <row r="481919" ht="15"/>
    <row r="481920" ht="15"/>
    <row r="481921" ht="15"/>
    <row r="481922" ht="15"/>
    <row r="481923" ht="15"/>
    <row r="481924" ht="15"/>
    <row r="481925" ht="15"/>
    <row r="481926" ht="15"/>
    <row r="481927" ht="15"/>
    <row r="481928" ht="15"/>
    <row r="481929" ht="15"/>
    <row r="481930" ht="15"/>
    <row r="481931" ht="15"/>
    <row r="481932" ht="15"/>
    <row r="481933" ht="15"/>
    <row r="481934" ht="15"/>
    <row r="481935" ht="15"/>
    <row r="481936" ht="15"/>
    <row r="481937" ht="15"/>
    <row r="481938" ht="15"/>
    <row r="481939" ht="15"/>
    <row r="481940" ht="15"/>
    <row r="481941" ht="15"/>
    <row r="481942" ht="15"/>
    <row r="481943" ht="15"/>
    <row r="481944" ht="15"/>
    <row r="481945" ht="15"/>
    <row r="481946" ht="15"/>
    <row r="481947" ht="15"/>
    <row r="481948" ht="15"/>
    <row r="481949" ht="15"/>
    <row r="481950" ht="15"/>
    <row r="481951" ht="15"/>
    <row r="481952" ht="15"/>
    <row r="481953" ht="15"/>
    <row r="481954" ht="15"/>
    <row r="481955" ht="15"/>
    <row r="481956" ht="15"/>
    <row r="481957" ht="15"/>
    <row r="481958" ht="15"/>
    <row r="481959" ht="15"/>
    <row r="481960" ht="15"/>
    <row r="481961" ht="15"/>
    <row r="481962" ht="15"/>
    <row r="481963" ht="15"/>
    <row r="481964" ht="15"/>
    <row r="481965" ht="15"/>
    <row r="481966" ht="15"/>
    <row r="481967" ht="15"/>
    <row r="481968" ht="15"/>
    <row r="481969" ht="15"/>
    <row r="481970" ht="15"/>
    <row r="481971" ht="15"/>
    <row r="481972" ht="15"/>
    <row r="481973" ht="15"/>
    <row r="481974" ht="15"/>
    <row r="481975" ht="15"/>
    <row r="481976" ht="15"/>
    <row r="481977" ht="15"/>
    <row r="481978" ht="15"/>
    <row r="481979" ht="15"/>
    <row r="481980" ht="15"/>
    <row r="481981" ht="15"/>
    <row r="481982" ht="15"/>
    <row r="481983" ht="15"/>
    <row r="481984" ht="15"/>
    <row r="481985" ht="15"/>
    <row r="481986" ht="15"/>
    <row r="481987" ht="15"/>
    <row r="481988" ht="15"/>
    <row r="481989" ht="15"/>
    <row r="481990" ht="15"/>
    <row r="481991" ht="15"/>
    <row r="481992" ht="15"/>
    <row r="481993" ht="15"/>
    <row r="481994" ht="15"/>
    <row r="481995" ht="15"/>
    <row r="481996" ht="15"/>
    <row r="481997" ht="15"/>
    <row r="481998" ht="15"/>
    <row r="481999" ht="15"/>
    <row r="482000" ht="15"/>
    <row r="482001" ht="15"/>
    <row r="482002" ht="15"/>
    <row r="482003" ht="15"/>
    <row r="482004" ht="15"/>
    <row r="482005" ht="15"/>
    <row r="482006" ht="15"/>
    <row r="482007" ht="15"/>
    <row r="482008" ht="15"/>
    <row r="482009" ht="15"/>
    <row r="482010" ht="15"/>
    <row r="482011" ht="15"/>
    <row r="482012" ht="15"/>
    <row r="482013" ht="15"/>
    <row r="482014" ht="15"/>
    <row r="482015" ht="15"/>
    <row r="482016" ht="15"/>
    <row r="482017" ht="15"/>
    <row r="482018" ht="15"/>
    <row r="482019" ht="15"/>
    <row r="482020" ht="15"/>
    <row r="482021" ht="15"/>
    <row r="482022" ht="15"/>
    <row r="482023" ht="15"/>
    <row r="482024" ht="15"/>
    <row r="482025" ht="15"/>
    <row r="482026" ht="15"/>
    <row r="482027" ht="15"/>
    <row r="482028" ht="15"/>
    <row r="482029" ht="15"/>
    <row r="482030" ht="15"/>
    <row r="482031" ht="15"/>
    <row r="482032" ht="15"/>
    <row r="482033" ht="15"/>
    <row r="482034" ht="15"/>
    <row r="482035" ht="15"/>
    <row r="482036" ht="15"/>
    <row r="482037" ht="15"/>
    <row r="482038" ht="15"/>
    <row r="482039" ht="15"/>
    <row r="482040" ht="15"/>
    <row r="482041" ht="15"/>
    <row r="482042" ht="15"/>
    <row r="482043" ht="15"/>
    <row r="482044" ht="15"/>
    <row r="482045" ht="15"/>
    <row r="482046" ht="15"/>
    <row r="482047" ht="15"/>
    <row r="482048" ht="15"/>
    <row r="482049" ht="15"/>
    <row r="482050" ht="15"/>
    <row r="482051" ht="15"/>
    <row r="482052" ht="15"/>
    <row r="482053" ht="15"/>
    <row r="482054" ht="15"/>
    <row r="482055" ht="15"/>
    <row r="482056" ht="15"/>
    <row r="482057" ht="15"/>
    <row r="482058" ht="15"/>
    <row r="482059" ht="15"/>
    <row r="482060" ht="15"/>
    <row r="482061" ht="15"/>
    <row r="482062" ht="15"/>
    <row r="482063" ht="15"/>
    <row r="482064" ht="15"/>
    <row r="482065" ht="15"/>
    <row r="482066" ht="15"/>
    <row r="482067" ht="15"/>
    <row r="482068" ht="15"/>
    <row r="482069" ht="15"/>
    <row r="482070" ht="15"/>
    <row r="482071" ht="15"/>
    <row r="482072" ht="15"/>
    <row r="482073" ht="15"/>
    <row r="482074" ht="15"/>
    <row r="482075" ht="15"/>
    <row r="482076" ht="15"/>
    <row r="482077" ht="15"/>
    <row r="482078" ht="15"/>
    <row r="482079" ht="15"/>
    <row r="482080" ht="15"/>
    <row r="482081" ht="15"/>
    <row r="482082" ht="15"/>
    <row r="482083" ht="15"/>
    <row r="482084" ht="15"/>
    <row r="482085" ht="15"/>
    <row r="482086" ht="15"/>
    <row r="482087" ht="15"/>
    <row r="482088" ht="15"/>
    <row r="482089" ht="15"/>
    <row r="482090" ht="15"/>
    <row r="482091" ht="15"/>
    <row r="482092" ht="15"/>
    <row r="482093" ht="15"/>
    <row r="482094" ht="15"/>
    <row r="482095" ht="15"/>
    <row r="482096" ht="15"/>
    <row r="482097" ht="15"/>
    <row r="482098" ht="15"/>
    <row r="482099" ht="15"/>
    <row r="482100" ht="15"/>
    <row r="482101" ht="15"/>
    <row r="482102" ht="15"/>
    <row r="482103" ht="15"/>
    <row r="482104" ht="15"/>
    <row r="482105" ht="15"/>
    <row r="482106" ht="15"/>
    <row r="482107" ht="15"/>
    <row r="482108" ht="15"/>
    <row r="482109" ht="15"/>
    <row r="482110" ht="15"/>
    <row r="482111" ht="15"/>
    <row r="482112" ht="15"/>
    <row r="482113" ht="15"/>
    <row r="482114" ht="15"/>
    <row r="482115" ht="15"/>
    <row r="482116" ht="15"/>
    <row r="482117" ht="15"/>
    <row r="482118" ht="15"/>
    <row r="482119" ht="15"/>
    <row r="482120" ht="15"/>
    <row r="482121" ht="15"/>
    <row r="482122" ht="15"/>
    <row r="482123" ht="15"/>
    <row r="482124" ht="15"/>
    <row r="482125" ht="15"/>
    <row r="482126" ht="15"/>
    <row r="482127" ht="15"/>
    <row r="482128" ht="15"/>
    <row r="482129" ht="15"/>
    <row r="482130" ht="15"/>
    <row r="482131" ht="15"/>
    <row r="482132" ht="15"/>
    <row r="482133" ht="15"/>
    <row r="482134" ht="15"/>
    <row r="482135" ht="15"/>
    <row r="482136" ht="15"/>
    <row r="482137" ht="15"/>
    <row r="482138" ht="15"/>
    <row r="482139" ht="15"/>
    <row r="482140" ht="15"/>
    <row r="482141" ht="15"/>
    <row r="482142" ht="15"/>
    <row r="482143" ht="15"/>
    <row r="482144" ht="15"/>
    <row r="482145" ht="15"/>
    <row r="482146" ht="15"/>
    <row r="482147" ht="15"/>
    <row r="482148" ht="15"/>
    <row r="482149" ht="15"/>
    <row r="482150" ht="15"/>
    <row r="482151" ht="15"/>
    <row r="482152" ht="15"/>
    <row r="482153" ht="15"/>
    <row r="482154" ht="15"/>
    <row r="482155" ht="15"/>
    <row r="482156" ht="15"/>
    <row r="482157" ht="15"/>
    <row r="482158" ht="15"/>
    <row r="482159" ht="15"/>
    <row r="482160" ht="15"/>
    <row r="482161" ht="15"/>
    <row r="482162" ht="15"/>
    <row r="482163" ht="15"/>
    <row r="482164" ht="15"/>
    <row r="482165" ht="15"/>
    <row r="482166" ht="15"/>
    <row r="482167" ht="15"/>
    <row r="482168" ht="15"/>
    <row r="482169" ht="15"/>
    <row r="482170" ht="15"/>
    <row r="482171" ht="15"/>
    <row r="482172" ht="15"/>
    <row r="482173" ht="15"/>
    <row r="482174" ht="15"/>
    <row r="482175" ht="15"/>
    <row r="482176" ht="15"/>
    <row r="482177" ht="15"/>
    <row r="482178" ht="15"/>
    <row r="482179" ht="15"/>
    <row r="482180" ht="15"/>
    <row r="482181" ht="15"/>
    <row r="482182" ht="15"/>
    <row r="482183" ht="15"/>
    <row r="482184" ht="15"/>
    <row r="482185" ht="15"/>
    <row r="482186" ht="15"/>
    <row r="482187" ht="15"/>
    <row r="482188" ht="15"/>
    <row r="482189" ht="15"/>
    <row r="482190" ht="15"/>
    <row r="482191" ht="15"/>
    <row r="482192" ht="15"/>
    <row r="482193" ht="15"/>
    <row r="482194" ht="15"/>
    <row r="482195" ht="15"/>
    <row r="482196" ht="15"/>
    <row r="482197" ht="15"/>
    <row r="482198" ht="15"/>
    <row r="482199" ht="15"/>
    <row r="482200" ht="15"/>
    <row r="482201" ht="15"/>
    <row r="482202" ht="15"/>
    <row r="482203" ht="15"/>
    <row r="482204" ht="15"/>
    <row r="482205" ht="15"/>
    <row r="482206" ht="15"/>
    <row r="482207" ht="15"/>
    <row r="482208" ht="15"/>
    <row r="482209" ht="15"/>
    <row r="482210" ht="15"/>
    <row r="482211" ht="15"/>
    <row r="482212" ht="15"/>
    <row r="482213" ht="15"/>
    <row r="482214" ht="15"/>
    <row r="482215" ht="15"/>
    <row r="482216" ht="15"/>
    <row r="482217" ht="15"/>
    <row r="482218" ht="15"/>
    <row r="482219" ht="15"/>
    <row r="482220" ht="15"/>
    <row r="482221" ht="15"/>
    <row r="482222" ht="15"/>
    <row r="482223" ht="15"/>
    <row r="482224" ht="15"/>
    <row r="482225" ht="15"/>
    <row r="482226" ht="15"/>
    <row r="482227" ht="15"/>
    <row r="482228" ht="15"/>
    <row r="482229" ht="15"/>
    <row r="482230" ht="15"/>
    <row r="482231" ht="15"/>
    <row r="482232" ht="15"/>
    <row r="482233" ht="15"/>
    <row r="482234" ht="15"/>
    <row r="482235" ht="15"/>
    <row r="482236" ht="15"/>
    <row r="482237" ht="15"/>
    <row r="482238" ht="15"/>
    <row r="482239" ht="15"/>
    <row r="482240" ht="15"/>
    <row r="482241" ht="15"/>
    <row r="482242" ht="15"/>
    <row r="482243" ht="15"/>
    <row r="482244" ht="15"/>
    <row r="482245" ht="15"/>
    <row r="482246" ht="15"/>
    <row r="482247" ht="15"/>
    <row r="482248" ht="15"/>
    <row r="482249" ht="15"/>
    <row r="482250" ht="15"/>
    <row r="482251" ht="15"/>
    <row r="482252" ht="15"/>
    <row r="482253" ht="15"/>
    <row r="482254" ht="15"/>
    <row r="482255" ht="15"/>
    <row r="482256" ht="15"/>
    <row r="482257" ht="15"/>
    <row r="482258" ht="15"/>
    <row r="482259" ht="15"/>
    <row r="482260" ht="15"/>
    <row r="482261" ht="15"/>
    <row r="482262" ht="15"/>
    <row r="482263" ht="15"/>
    <row r="482264" ht="15"/>
    <row r="482265" ht="15"/>
    <row r="482266" ht="15"/>
    <row r="482267" ht="15"/>
    <row r="482268" ht="15"/>
    <row r="482269" ht="15"/>
    <row r="482270" ht="15"/>
    <row r="482271" ht="15"/>
    <row r="482272" ht="15"/>
    <row r="482273" ht="15"/>
    <row r="482274" ht="15"/>
    <row r="482275" ht="15"/>
    <row r="482276" ht="15"/>
    <row r="482277" ht="15"/>
    <row r="482278" ht="15"/>
    <row r="482279" ht="15"/>
    <row r="482280" ht="15"/>
    <row r="482281" ht="15"/>
    <row r="482282" ht="15"/>
    <row r="482283" ht="15"/>
    <row r="482284" ht="15"/>
    <row r="482285" ht="15"/>
    <row r="482286" ht="15"/>
    <row r="482287" ht="15"/>
    <row r="482288" ht="15"/>
    <row r="482289" ht="15"/>
    <row r="482290" ht="15"/>
    <row r="482291" ht="15"/>
    <row r="482292" ht="15"/>
    <row r="482293" ht="15"/>
    <row r="482294" ht="15"/>
    <row r="482295" ht="15"/>
    <row r="482296" ht="15"/>
    <row r="482297" ht="15"/>
    <row r="482298" ht="15"/>
    <row r="482299" ht="15"/>
    <row r="482300" ht="15"/>
    <row r="482301" ht="15"/>
    <row r="482302" ht="15"/>
    <row r="482303" ht="15"/>
    <row r="482304" ht="15"/>
    <row r="482305" ht="15"/>
    <row r="482306" ht="15"/>
    <row r="482307" ht="15"/>
    <row r="482308" ht="15"/>
    <row r="482309" ht="15"/>
    <row r="482310" ht="15"/>
    <row r="482311" ht="15"/>
    <row r="482312" ht="15"/>
    <row r="482313" ht="15"/>
    <row r="482314" ht="15"/>
    <row r="482315" ht="15"/>
    <row r="482316" ht="15"/>
    <row r="482317" ht="15"/>
    <row r="482318" ht="15"/>
    <row r="482319" ht="15"/>
    <row r="482320" ht="15"/>
    <row r="482321" ht="15"/>
    <row r="482322" ht="15"/>
    <row r="482323" ht="15"/>
    <row r="482324" ht="15"/>
    <row r="482325" ht="15"/>
    <row r="482326" ht="15"/>
    <row r="482327" ht="15"/>
    <row r="482328" ht="15"/>
    <row r="482329" ht="15"/>
    <row r="482330" ht="15"/>
    <row r="482331" ht="15"/>
    <row r="482332" ht="15"/>
    <row r="482333" ht="15"/>
    <row r="482334" ht="15"/>
    <row r="482335" ht="15"/>
    <row r="482336" ht="15"/>
    <row r="482337" ht="15"/>
    <row r="482338" ht="15"/>
    <row r="482339" ht="15"/>
    <row r="482340" ht="15"/>
    <row r="482341" ht="15"/>
    <row r="482342" ht="15"/>
    <row r="482343" ht="15"/>
    <row r="482344" ht="15"/>
    <row r="482345" ht="15"/>
    <row r="482346" ht="15"/>
    <row r="482347" ht="15"/>
    <row r="482348" ht="15"/>
    <row r="482349" ht="15"/>
    <row r="482350" ht="15"/>
    <row r="482351" ht="15"/>
    <row r="482352" ht="15"/>
    <row r="482353" ht="15"/>
    <row r="482354" ht="15"/>
    <row r="482355" ht="15"/>
    <row r="482356" ht="15"/>
    <row r="482357" ht="15"/>
    <row r="482358" ht="15"/>
    <row r="482359" ht="15"/>
    <row r="482360" ht="15"/>
    <row r="482361" ht="15"/>
    <row r="482362" ht="15"/>
    <row r="482363" ht="15"/>
    <row r="482364" ht="15"/>
    <row r="482365" ht="15"/>
    <row r="482366" ht="15"/>
    <row r="482367" ht="15"/>
    <row r="482368" ht="15"/>
    <row r="482369" ht="15"/>
    <row r="482370" ht="15"/>
    <row r="482371" ht="15"/>
    <row r="482372" ht="15"/>
    <row r="482373" ht="15"/>
    <row r="482374" ht="15"/>
    <row r="482375" ht="15"/>
    <row r="482376" ht="15"/>
    <row r="482377" ht="15"/>
    <row r="482378" ht="15"/>
    <row r="482379" ht="15"/>
    <row r="482380" ht="15"/>
    <row r="482381" ht="15"/>
    <row r="482382" ht="15"/>
    <row r="482383" ht="15"/>
    <row r="482384" ht="15"/>
    <row r="482385" ht="15"/>
    <row r="482386" ht="15"/>
    <row r="482387" ht="15"/>
    <row r="482388" ht="15"/>
    <row r="482389" ht="15"/>
    <row r="482390" ht="15"/>
    <row r="482391" ht="15"/>
    <row r="482392" ht="15"/>
    <row r="482393" ht="15"/>
    <row r="482394" ht="15"/>
    <row r="482395" ht="15"/>
    <row r="482396" ht="15"/>
    <row r="482397" ht="15"/>
    <row r="482398" ht="15"/>
    <row r="482399" ht="15"/>
    <row r="482400" ht="15"/>
    <row r="482401" ht="15"/>
    <row r="482402" ht="15"/>
    <row r="482403" ht="15"/>
    <row r="482404" ht="15"/>
    <row r="482405" ht="15"/>
    <row r="482406" ht="15"/>
    <row r="482407" ht="15"/>
    <row r="482408" ht="15"/>
    <row r="482409" ht="15"/>
    <row r="482410" ht="15"/>
    <row r="482411" ht="15"/>
    <row r="482412" ht="15"/>
    <row r="482413" ht="15"/>
    <row r="482414" ht="15"/>
    <row r="482415" ht="15"/>
    <row r="482416" ht="15"/>
    <row r="482417" ht="15"/>
    <row r="482418" ht="15"/>
    <row r="482419" ht="15"/>
    <row r="482420" ht="15"/>
    <row r="482421" ht="15"/>
    <row r="482422" ht="15"/>
    <row r="482423" ht="15"/>
    <row r="482424" ht="15"/>
    <row r="482425" ht="15"/>
    <row r="482426" ht="15"/>
    <row r="482427" ht="15"/>
    <row r="482428" ht="15"/>
    <row r="482429" ht="15"/>
    <row r="482430" ht="15"/>
    <row r="482431" ht="15"/>
    <row r="482432" ht="15"/>
    <row r="482433" ht="15"/>
    <row r="482434" ht="15"/>
    <row r="482435" ht="15"/>
    <row r="482436" ht="15"/>
    <row r="482437" ht="15"/>
    <row r="482438" ht="15"/>
    <row r="482439" ht="15"/>
    <row r="482440" ht="15"/>
    <row r="482441" ht="15"/>
    <row r="482442" ht="15"/>
    <row r="482443" ht="15"/>
    <row r="482444" ht="15"/>
    <row r="482445" ht="15"/>
    <row r="482446" ht="15"/>
    <row r="482447" ht="15"/>
    <row r="482448" ht="15"/>
    <row r="482449" ht="15"/>
    <row r="482450" ht="15"/>
    <row r="482451" ht="15"/>
    <row r="482452" ht="15"/>
    <row r="482453" ht="15"/>
    <row r="482454" ht="15"/>
    <row r="482455" ht="15"/>
    <row r="482456" ht="15"/>
    <row r="482457" ht="15"/>
    <row r="482458" ht="15"/>
    <row r="482459" ht="15"/>
    <row r="482460" ht="15"/>
    <row r="482461" ht="15"/>
    <row r="482462" ht="15"/>
    <row r="482463" ht="15"/>
    <row r="482464" ht="15"/>
    <row r="482465" ht="15"/>
    <row r="482466" ht="15"/>
    <row r="482467" ht="15"/>
    <row r="482468" ht="15"/>
    <row r="482469" ht="15"/>
    <row r="482470" ht="15"/>
    <row r="482471" ht="15"/>
    <row r="482472" ht="15"/>
    <row r="482473" ht="15"/>
    <row r="482474" ht="15"/>
    <row r="482475" ht="15"/>
    <row r="482476" ht="15"/>
    <row r="482477" ht="15"/>
    <row r="482478" ht="15"/>
    <row r="482479" ht="15"/>
    <row r="482480" ht="15"/>
    <row r="482481" ht="15"/>
    <row r="482482" ht="15"/>
    <row r="482483" ht="15"/>
    <row r="482484" ht="15"/>
    <row r="482485" ht="15"/>
    <row r="482486" ht="15"/>
    <row r="482487" ht="15"/>
    <row r="482488" ht="15"/>
    <row r="482489" ht="15"/>
    <row r="482490" ht="15"/>
    <row r="482491" ht="15"/>
    <row r="482492" ht="15"/>
    <row r="482493" ht="15"/>
    <row r="482494" ht="15"/>
    <row r="482495" ht="15"/>
    <row r="482496" ht="15"/>
    <row r="482497" ht="15"/>
    <row r="482498" ht="15"/>
    <row r="482499" ht="15"/>
    <row r="482500" ht="15"/>
    <row r="482501" ht="15"/>
    <row r="482502" ht="15"/>
    <row r="482503" ht="15"/>
    <row r="482504" ht="15"/>
    <row r="482505" ht="15"/>
    <row r="482506" ht="15"/>
    <row r="482507" ht="15"/>
    <row r="482508" ht="15"/>
    <row r="482509" ht="15"/>
    <row r="482510" ht="15"/>
    <row r="482511" ht="15"/>
    <row r="482512" ht="15"/>
    <row r="482513" ht="15"/>
    <row r="482514" ht="15"/>
    <row r="482515" ht="15"/>
    <row r="482516" ht="15"/>
    <row r="482517" ht="15"/>
    <row r="482518" ht="15"/>
    <row r="482519" ht="15"/>
    <row r="482520" ht="15"/>
    <row r="482521" ht="15"/>
    <row r="482522" ht="15"/>
    <row r="482523" ht="15"/>
    <row r="482524" ht="15"/>
    <row r="482525" ht="15"/>
    <row r="482526" ht="15"/>
    <row r="482527" ht="15"/>
    <row r="482528" ht="15"/>
    <row r="482529" ht="15"/>
    <row r="482530" ht="15"/>
    <row r="482531" ht="15"/>
    <row r="482532" ht="15"/>
    <row r="482533" ht="15"/>
    <row r="482534" ht="15"/>
    <row r="482535" ht="15"/>
    <row r="482536" ht="15"/>
    <row r="482537" ht="15"/>
    <row r="482538" ht="15"/>
    <row r="482539" ht="15"/>
    <row r="482540" ht="15"/>
    <row r="482541" ht="15"/>
    <row r="482542" ht="15"/>
    <row r="482543" ht="15"/>
    <row r="482544" ht="15"/>
    <row r="482545" ht="15"/>
    <row r="482546" ht="15"/>
    <row r="482547" ht="15"/>
    <row r="482548" ht="15"/>
    <row r="482549" ht="15"/>
    <row r="482550" ht="15"/>
    <row r="482551" ht="15"/>
    <row r="482552" ht="15"/>
    <row r="482553" ht="15"/>
    <row r="482554" ht="15"/>
    <row r="482555" ht="15"/>
    <row r="482556" ht="15"/>
    <row r="482557" ht="15"/>
    <row r="482558" ht="15"/>
    <row r="482559" ht="15"/>
    <row r="482560" ht="15"/>
    <row r="482561" ht="15"/>
    <row r="482562" ht="15"/>
    <row r="482563" ht="15"/>
    <row r="482564" ht="15"/>
    <row r="482565" ht="15"/>
    <row r="482566" ht="15"/>
    <row r="482567" ht="15"/>
    <row r="482568" ht="15"/>
    <row r="482569" ht="15"/>
    <row r="482570" ht="15"/>
    <row r="482571" ht="15"/>
    <row r="482572" ht="15"/>
    <row r="482573" ht="15"/>
    <row r="482574" ht="15"/>
    <row r="482575" ht="15"/>
    <row r="482576" ht="15"/>
    <row r="482577" ht="15"/>
    <row r="482578" ht="15"/>
    <row r="482579" ht="15"/>
    <row r="482580" ht="15"/>
    <row r="482581" ht="15"/>
    <row r="482582" ht="15"/>
    <row r="482583" ht="15"/>
    <row r="482584" ht="15"/>
    <row r="482585" ht="15"/>
    <row r="482586" ht="15"/>
    <row r="482587" ht="15"/>
    <row r="482588" ht="15"/>
    <row r="482589" ht="15"/>
    <row r="482590" ht="15"/>
    <row r="482591" ht="15"/>
    <row r="482592" ht="15"/>
    <row r="482593" ht="15"/>
    <row r="482594" ht="15"/>
    <row r="482595" ht="15"/>
    <row r="482596" ht="15"/>
    <row r="482597" ht="15"/>
    <row r="482598" ht="15"/>
    <row r="482599" ht="15"/>
    <row r="482600" ht="15"/>
    <row r="482601" ht="15"/>
    <row r="482602" ht="15"/>
    <row r="482603" ht="15"/>
    <row r="482604" ht="15"/>
    <row r="482605" ht="15"/>
    <row r="482606" ht="15"/>
    <row r="482607" ht="15"/>
    <row r="482608" ht="15"/>
    <row r="482609" ht="15"/>
    <row r="482610" ht="15"/>
    <row r="482611" ht="15"/>
    <row r="482612" ht="15"/>
    <row r="482613" ht="15"/>
    <row r="482614" ht="15"/>
    <row r="482615" ht="15"/>
    <row r="482616" ht="15"/>
    <row r="482617" ht="15"/>
    <row r="482618" ht="15"/>
    <row r="482619" ht="15"/>
    <row r="482620" ht="15"/>
    <row r="482621" ht="15"/>
    <row r="482622" ht="15"/>
    <row r="482623" ht="15"/>
    <row r="482624" ht="15"/>
    <row r="482625" ht="15"/>
    <row r="482626" ht="15"/>
    <row r="482627" ht="15"/>
    <row r="482628" ht="15"/>
    <row r="482629" ht="15"/>
    <row r="482630" ht="15"/>
    <row r="482631" ht="15"/>
    <row r="482632" ht="15"/>
    <row r="482633" ht="15"/>
    <row r="482634" ht="15"/>
    <row r="482635" ht="15"/>
    <row r="482636" ht="15"/>
    <row r="482637" ht="15"/>
    <row r="482638" ht="15"/>
    <row r="482639" ht="15"/>
    <row r="482640" ht="15"/>
    <row r="482641" ht="15"/>
    <row r="482642" ht="15"/>
    <row r="482643" ht="15"/>
    <row r="482644" ht="15"/>
    <row r="482645" ht="15"/>
    <row r="482646" ht="15"/>
    <row r="482647" ht="15"/>
    <row r="482648" ht="15"/>
    <row r="482649" ht="15"/>
    <row r="482650" ht="15"/>
    <row r="482651" ht="15"/>
    <row r="482652" ht="15"/>
    <row r="482653" ht="15"/>
    <row r="482654" ht="15"/>
    <row r="482655" ht="15"/>
    <row r="482656" ht="15"/>
    <row r="482657" ht="15"/>
    <row r="482658" ht="15"/>
    <row r="482659" ht="15"/>
    <row r="482660" ht="15"/>
    <row r="482661" ht="15"/>
    <row r="482662" ht="15"/>
    <row r="482663" ht="15"/>
    <row r="482664" ht="15"/>
    <row r="482665" ht="15"/>
    <row r="482666" ht="15"/>
    <row r="482667" ht="15"/>
    <row r="482668" ht="15"/>
    <row r="482669" ht="15"/>
    <row r="482670" ht="15"/>
    <row r="482671" ht="15"/>
    <row r="482672" ht="15"/>
    <row r="482673" ht="15"/>
    <row r="482674" ht="15"/>
    <row r="482675" ht="15"/>
    <row r="482676" ht="15"/>
    <row r="482677" ht="15"/>
    <row r="482678" ht="15"/>
    <row r="482679" ht="15"/>
    <row r="482680" ht="15"/>
    <row r="482681" ht="15"/>
    <row r="482682" ht="15"/>
    <row r="482683" ht="15"/>
    <row r="482684" ht="15"/>
    <row r="482685" ht="15"/>
    <row r="482686" ht="15"/>
    <row r="482687" ht="15"/>
    <row r="482688" ht="15"/>
    <row r="482689" ht="15"/>
    <row r="482690" ht="15"/>
    <row r="482691" ht="15"/>
    <row r="482692" ht="15"/>
    <row r="482693" ht="15"/>
    <row r="482694" ht="15"/>
    <row r="482695" ht="15"/>
    <row r="482696" ht="15"/>
    <row r="482697" ht="15"/>
    <row r="482698" ht="15"/>
    <row r="482699" ht="15"/>
    <row r="482700" ht="15"/>
    <row r="482701" ht="15"/>
    <row r="482702" ht="15"/>
    <row r="482703" ht="15"/>
    <row r="482704" ht="15"/>
    <row r="482705" ht="15"/>
    <row r="482706" ht="15"/>
    <row r="482707" ht="15"/>
    <row r="482708" ht="15"/>
    <row r="482709" ht="15"/>
    <row r="482710" ht="15"/>
    <row r="482711" ht="15"/>
    <row r="482712" ht="15"/>
    <row r="482713" ht="15"/>
    <row r="482714" ht="15"/>
    <row r="482715" ht="15"/>
    <row r="482716" ht="15"/>
    <row r="482717" ht="15"/>
    <row r="482718" ht="15"/>
    <row r="482719" ht="15"/>
    <row r="482720" ht="15"/>
    <row r="482721" ht="15"/>
    <row r="482722" ht="15"/>
    <row r="482723" ht="15"/>
    <row r="482724" ht="15"/>
    <row r="482725" ht="15"/>
    <row r="482726" ht="15"/>
    <row r="482727" ht="15"/>
    <row r="482728" ht="15"/>
    <row r="482729" ht="15"/>
    <row r="482730" ht="15"/>
    <row r="482731" ht="15"/>
    <row r="482732" ht="15"/>
    <row r="482733" ht="15"/>
    <row r="482734" ht="15"/>
    <row r="482735" ht="15"/>
    <row r="482736" ht="15"/>
    <row r="482737" ht="15"/>
    <row r="482738" ht="15"/>
    <row r="482739" ht="15"/>
    <row r="482740" ht="15"/>
    <row r="482741" ht="15"/>
    <row r="482742" ht="15"/>
    <row r="482743" ht="15"/>
    <row r="482744" ht="15"/>
    <row r="482745" ht="15"/>
    <row r="482746" ht="15"/>
    <row r="482747" ht="15"/>
    <row r="482748" ht="15"/>
    <row r="482749" ht="15"/>
    <row r="482750" ht="15"/>
    <row r="482751" ht="15"/>
    <row r="482752" ht="15"/>
    <row r="482753" ht="15"/>
    <row r="482754" ht="15"/>
    <row r="482755" ht="15"/>
    <row r="482756" ht="15"/>
    <row r="482757" ht="15"/>
    <row r="482758" ht="15"/>
    <row r="482759" ht="15"/>
    <row r="482760" ht="15"/>
    <row r="482761" ht="15"/>
    <row r="482762" ht="15"/>
    <row r="482763" ht="15"/>
    <row r="482764" ht="15"/>
    <row r="482765" ht="15"/>
    <row r="482766" ht="15"/>
    <row r="482767" ht="15"/>
    <row r="482768" ht="15"/>
    <row r="482769" ht="15"/>
    <row r="482770" ht="15"/>
    <row r="482771" ht="15"/>
    <row r="482772" ht="15"/>
    <row r="482773" ht="15"/>
    <row r="482774" ht="15"/>
    <row r="482775" ht="15"/>
    <row r="482776" ht="15"/>
    <row r="482777" ht="15"/>
    <row r="482778" ht="15"/>
    <row r="482779" ht="15"/>
    <row r="482780" ht="15"/>
    <row r="482781" ht="15"/>
    <row r="482782" ht="15"/>
    <row r="482783" ht="15"/>
    <row r="482784" ht="15"/>
    <row r="482785" ht="15"/>
    <row r="482786" ht="15"/>
    <row r="482787" ht="15"/>
    <row r="482788" ht="15"/>
    <row r="482789" ht="15"/>
    <row r="482790" ht="15"/>
    <row r="482791" ht="15"/>
    <row r="482792" ht="15"/>
    <row r="482793" ht="15"/>
    <row r="482794" ht="15"/>
    <row r="482795" ht="15"/>
    <row r="482796" ht="15"/>
    <row r="482797" ht="15"/>
    <row r="482798" ht="15"/>
    <row r="482799" ht="15"/>
    <row r="482800" ht="15"/>
    <row r="482801" ht="15"/>
    <row r="482802" ht="15"/>
    <row r="482803" ht="15"/>
    <row r="482804" ht="15"/>
    <row r="482805" ht="15"/>
    <row r="482806" ht="15"/>
    <row r="482807" ht="15"/>
    <row r="482808" ht="15"/>
    <row r="482809" ht="15"/>
    <row r="482810" ht="15"/>
    <row r="482811" ht="15"/>
    <row r="482812" ht="15"/>
    <row r="482813" ht="15"/>
    <row r="482814" ht="15"/>
    <row r="482815" ht="15"/>
    <row r="482816" ht="15"/>
    <row r="482817" ht="15"/>
    <row r="482818" ht="15"/>
    <row r="482819" ht="15"/>
    <row r="482820" ht="15"/>
    <row r="482821" ht="15"/>
    <row r="482822" ht="15"/>
    <row r="482823" ht="15"/>
    <row r="482824" ht="15"/>
    <row r="482825" ht="15"/>
    <row r="482826" ht="15"/>
    <row r="482827" ht="15"/>
    <row r="482828" ht="15"/>
    <row r="482829" ht="15"/>
    <row r="482830" ht="15"/>
    <row r="482831" ht="15"/>
    <row r="482832" ht="15"/>
    <row r="482833" ht="15"/>
    <row r="482834" ht="15"/>
    <row r="482835" ht="15"/>
    <row r="482836" ht="15"/>
    <row r="482837" ht="15"/>
    <row r="482838" ht="15"/>
    <row r="482839" ht="15"/>
    <row r="482840" ht="15"/>
    <row r="482841" ht="15"/>
    <row r="482842" ht="15"/>
    <row r="482843" ht="15"/>
    <row r="482844" ht="15"/>
    <row r="482845" ht="15"/>
    <row r="482846" ht="15"/>
    <row r="482847" ht="15"/>
    <row r="482848" ht="15"/>
    <row r="482849" ht="15"/>
    <row r="482850" ht="15"/>
    <row r="482851" ht="15"/>
    <row r="482852" ht="15"/>
    <row r="482853" ht="15"/>
    <row r="482854" ht="15"/>
    <row r="482855" ht="15"/>
    <row r="482856" ht="15"/>
    <row r="482857" ht="15"/>
    <row r="482858" ht="15"/>
    <row r="482859" ht="15"/>
    <row r="482860" ht="15"/>
    <row r="482861" ht="15"/>
    <row r="482862" ht="15"/>
    <row r="482863" ht="15"/>
    <row r="482864" ht="15"/>
    <row r="482865" ht="15"/>
    <row r="482866" ht="15"/>
    <row r="482867" ht="15"/>
    <row r="482868" ht="15"/>
    <row r="482869" ht="15"/>
    <row r="482870" ht="15"/>
    <row r="482871" ht="15"/>
    <row r="482872" ht="15"/>
    <row r="482873" ht="15"/>
    <row r="482874" ht="15"/>
    <row r="482875" ht="15"/>
    <row r="482876" ht="15"/>
    <row r="482877" ht="15"/>
    <row r="482878" ht="15"/>
    <row r="482879" ht="15"/>
    <row r="482880" ht="15"/>
    <row r="482881" ht="15"/>
    <row r="482882" ht="15"/>
    <row r="482883" ht="15"/>
    <row r="482884" ht="15"/>
    <row r="482885" ht="15"/>
    <row r="482886" ht="15"/>
    <row r="482887" ht="15"/>
    <row r="482888" ht="15"/>
    <row r="482889" ht="15"/>
    <row r="482890" ht="15"/>
    <row r="482891" ht="15"/>
    <row r="482892" ht="15"/>
    <row r="482893" ht="15"/>
    <row r="482894" ht="15"/>
    <row r="482895" ht="15"/>
    <row r="482896" ht="15"/>
    <row r="482897" ht="15"/>
    <row r="482898" ht="15"/>
    <row r="482899" ht="15"/>
    <row r="482900" ht="15"/>
    <row r="482901" ht="15"/>
    <row r="482902" ht="15"/>
    <row r="482903" ht="15"/>
    <row r="482904" ht="15"/>
    <row r="482905" ht="15"/>
    <row r="482906" ht="15"/>
    <row r="482907" ht="15"/>
    <row r="482908" ht="15"/>
    <row r="482909" ht="15"/>
    <row r="482910" ht="15"/>
    <row r="482911" ht="15"/>
    <row r="482912" ht="15"/>
    <row r="482913" ht="15"/>
    <row r="482914" ht="15"/>
    <row r="482915" ht="15"/>
    <row r="482916" ht="15"/>
    <row r="482917" ht="15"/>
    <row r="482918" ht="15"/>
    <row r="482919" ht="15"/>
    <row r="482920" ht="15"/>
    <row r="482921" ht="15"/>
    <row r="482922" ht="15"/>
    <row r="482923" ht="15"/>
    <row r="482924" ht="15"/>
    <row r="482925" ht="15"/>
    <row r="482926" ht="15"/>
    <row r="482927" ht="15"/>
    <row r="482928" ht="15"/>
    <row r="482929" ht="15"/>
    <row r="482930" ht="15"/>
    <row r="482931" ht="15"/>
    <row r="482932" ht="15"/>
    <row r="482933" ht="15"/>
    <row r="482934" ht="15"/>
    <row r="482935" ht="15"/>
    <row r="482936" ht="15"/>
    <row r="482937" ht="15"/>
    <row r="482938" ht="15"/>
    <row r="482939" ht="15"/>
    <row r="482940" ht="15"/>
    <row r="482941" ht="15"/>
    <row r="482942" ht="15"/>
    <row r="482943" ht="15"/>
    <row r="482944" ht="15"/>
    <row r="482945" ht="15"/>
    <row r="482946" ht="15"/>
    <row r="482947" ht="15"/>
    <row r="482948" ht="15"/>
    <row r="482949" ht="15"/>
    <row r="482950" ht="15"/>
    <row r="482951" ht="15"/>
    <row r="482952" ht="15"/>
    <row r="482953" ht="15"/>
    <row r="482954" ht="15"/>
    <row r="482955" ht="15"/>
    <row r="482956" ht="15"/>
    <row r="482957" ht="15"/>
    <row r="482958" ht="15"/>
    <row r="482959" ht="15"/>
    <row r="482960" ht="15"/>
    <row r="482961" ht="15"/>
    <row r="482962" ht="15"/>
    <row r="482963" ht="15"/>
    <row r="482964" ht="15"/>
    <row r="482965" ht="15"/>
    <row r="482966" ht="15"/>
    <row r="482967" ht="15"/>
    <row r="482968" ht="15"/>
    <row r="482969" ht="15"/>
    <row r="482970" ht="15"/>
    <row r="482971" ht="15"/>
    <row r="482972" ht="15"/>
    <row r="482973" ht="15"/>
    <row r="482974" ht="15"/>
    <row r="482975" ht="15"/>
    <row r="482976" ht="15"/>
    <row r="482977" ht="15"/>
    <row r="482978" ht="15"/>
    <row r="482979" ht="15"/>
    <row r="482980" ht="15"/>
    <row r="482981" ht="15"/>
    <row r="482982" ht="15"/>
    <row r="482983" ht="15"/>
    <row r="482984" ht="15"/>
    <row r="482985" ht="15"/>
    <row r="482986" ht="15"/>
    <row r="482987" ht="15"/>
    <row r="482988" ht="15"/>
    <row r="482989" ht="15"/>
    <row r="482990" ht="15"/>
    <row r="482991" ht="15"/>
    <row r="482992" ht="15"/>
    <row r="482993" ht="15"/>
    <row r="482994" ht="15"/>
    <row r="482995" ht="15"/>
    <row r="482996" ht="15"/>
    <row r="482997" ht="15"/>
    <row r="482998" ht="15"/>
    <row r="482999" ht="15"/>
    <row r="483000" ht="15"/>
    <row r="483001" ht="15"/>
    <row r="483002" ht="15"/>
    <row r="483003" ht="15"/>
    <row r="483004" ht="15"/>
    <row r="483005" ht="15"/>
    <row r="483006" ht="15"/>
    <row r="483007" ht="15"/>
    <row r="483008" ht="15"/>
    <row r="483009" ht="15"/>
    <row r="483010" ht="15"/>
    <row r="483011" ht="15"/>
    <row r="483012" ht="15"/>
    <row r="483013" ht="15"/>
    <row r="483014" ht="15"/>
    <row r="483015" ht="15"/>
    <row r="483016" ht="15"/>
    <row r="483017" ht="15"/>
    <row r="483018" ht="15"/>
    <row r="483019" ht="15"/>
    <row r="483020" ht="15"/>
    <row r="483021" ht="15"/>
    <row r="483022" ht="15"/>
    <row r="483023" ht="15"/>
    <row r="483024" ht="15"/>
    <row r="483025" ht="15"/>
    <row r="483026" ht="15"/>
    <row r="483027" ht="15"/>
    <row r="483028" ht="15"/>
    <row r="483029" ht="15"/>
    <row r="483030" ht="15"/>
    <row r="483031" ht="15"/>
    <row r="483032" ht="15"/>
    <row r="483033" ht="15"/>
    <row r="483034" ht="15"/>
    <row r="483035" ht="15"/>
    <row r="483036" ht="15"/>
    <row r="483037" ht="15"/>
    <row r="483038" ht="15"/>
    <row r="483039" ht="15"/>
    <row r="483040" ht="15"/>
    <row r="483041" ht="15"/>
    <row r="483042" ht="15"/>
    <row r="483043" ht="15"/>
    <row r="483044" ht="15"/>
    <row r="483045" ht="15"/>
    <row r="483046" ht="15"/>
    <row r="483047" ht="15"/>
    <row r="483048" ht="15"/>
    <row r="483049" ht="15"/>
    <row r="483050" ht="15"/>
    <row r="483051" ht="15"/>
    <row r="483052" ht="15"/>
    <row r="483053" ht="15"/>
    <row r="483054" ht="15"/>
    <row r="483055" ht="15"/>
    <row r="483056" ht="15"/>
    <row r="483057" ht="15"/>
    <row r="483058" ht="15"/>
    <row r="483059" ht="15"/>
    <row r="483060" ht="15"/>
    <row r="483061" ht="15"/>
    <row r="483062" ht="15"/>
    <row r="483063" ht="15"/>
    <row r="483064" ht="15"/>
    <row r="483065" ht="15"/>
    <row r="483066" ht="15"/>
    <row r="483067" ht="15"/>
    <row r="483068" ht="15"/>
    <row r="483069" ht="15"/>
    <row r="483070" ht="15"/>
    <row r="483071" ht="15"/>
    <row r="483072" ht="15"/>
    <row r="483073" ht="15"/>
    <row r="483074" ht="15"/>
    <row r="483075" ht="15"/>
    <row r="483076" ht="15"/>
    <row r="483077" ht="15"/>
    <row r="483078" ht="15"/>
    <row r="483079" ht="15"/>
    <row r="483080" ht="15"/>
    <row r="483081" ht="15"/>
    <row r="483082" ht="15"/>
    <row r="483083" ht="15"/>
    <row r="483084" ht="15"/>
    <row r="483085" ht="15"/>
    <row r="483086" ht="15"/>
    <row r="483087" ht="15"/>
    <row r="483088" ht="15"/>
    <row r="483089" ht="15"/>
    <row r="483090" ht="15"/>
    <row r="483091" ht="15"/>
    <row r="483092" ht="15"/>
    <row r="483093" ht="15"/>
    <row r="483094" ht="15"/>
    <row r="483095" ht="15"/>
    <row r="483096" ht="15"/>
    <row r="483097" ht="15"/>
    <row r="483098" ht="15"/>
    <row r="483099" ht="15"/>
    <row r="483100" ht="15"/>
    <row r="483101" ht="15"/>
    <row r="483102" ht="15"/>
    <row r="483103" ht="15"/>
    <row r="483104" ht="15"/>
    <row r="483105" ht="15"/>
    <row r="483106" ht="15"/>
    <row r="483107" ht="15"/>
    <row r="483108" ht="15"/>
    <row r="483109" ht="15"/>
    <row r="483110" ht="15"/>
    <row r="483111" ht="15"/>
    <row r="483112" ht="15"/>
    <row r="483113" ht="15"/>
    <row r="483114" ht="15"/>
    <row r="483115" ht="15"/>
    <row r="483116" ht="15"/>
    <row r="483117" ht="15"/>
    <row r="483118" ht="15"/>
    <row r="483119" ht="15"/>
    <row r="483120" ht="15"/>
    <row r="483121" ht="15"/>
    <row r="483122" ht="15"/>
    <row r="483123" ht="15"/>
    <row r="483124" ht="15"/>
    <row r="483125" ht="15"/>
    <row r="483126" ht="15"/>
    <row r="483127" ht="15"/>
    <row r="483128" ht="15"/>
    <row r="483129" ht="15"/>
    <row r="483130" ht="15"/>
    <row r="483131" ht="15"/>
    <row r="483132" ht="15"/>
    <row r="483133" ht="15"/>
    <row r="483134" ht="15"/>
    <row r="483135" ht="15"/>
    <row r="483136" ht="15"/>
    <row r="483137" ht="15"/>
    <row r="483138" ht="15"/>
    <row r="483139" ht="15"/>
    <row r="483140" ht="15"/>
    <row r="483141" ht="15"/>
    <row r="483142" ht="15"/>
    <row r="483143" ht="15"/>
    <row r="483144" ht="15"/>
    <row r="483145" ht="15"/>
    <row r="483146" ht="15"/>
    <row r="483147" ht="15"/>
    <row r="483148" ht="15"/>
    <row r="483149" ht="15"/>
    <row r="483150" ht="15"/>
    <row r="483151" ht="15"/>
    <row r="483152" ht="15"/>
    <row r="483153" ht="15"/>
    <row r="483154" ht="15"/>
    <row r="483155" ht="15"/>
    <row r="483156" ht="15"/>
    <row r="483157" ht="15"/>
    <row r="483158" ht="15"/>
    <row r="483159" ht="15"/>
    <row r="483160" ht="15"/>
    <row r="483161" ht="15"/>
    <row r="483162" ht="15"/>
    <row r="483163" ht="15"/>
    <row r="483164" ht="15"/>
    <row r="483165" ht="15"/>
    <row r="483166" ht="15"/>
    <row r="483167" ht="15"/>
    <row r="483168" ht="15"/>
    <row r="483169" ht="15"/>
    <row r="483170" ht="15"/>
    <row r="483171" ht="15"/>
    <row r="483172" ht="15"/>
    <row r="483173" ht="15"/>
    <row r="483174" ht="15"/>
    <row r="483175" ht="15"/>
    <row r="483176" ht="15"/>
    <row r="483177" ht="15"/>
    <row r="483178" ht="15"/>
    <row r="483179" ht="15"/>
    <row r="483180" ht="15"/>
    <row r="483181" ht="15"/>
    <row r="483182" ht="15"/>
    <row r="483183" ht="15"/>
    <row r="483184" ht="15"/>
    <row r="483185" ht="15"/>
    <row r="483186" ht="15"/>
    <row r="483187" ht="15"/>
    <row r="483188" ht="15"/>
    <row r="483189" ht="15"/>
    <row r="483190" ht="15"/>
    <row r="483191" ht="15"/>
    <row r="483192" ht="15"/>
    <row r="483193" ht="15"/>
    <row r="483194" ht="15"/>
    <row r="483195" ht="15"/>
    <row r="483196" ht="15"/>
    <row r="483197" ht="15"/>
    <row r="483198" ht="15"/>
    <row r="483199" ht="15"/>
    <row r="483200" ht="15"/>
    <row r="483201" ht="15"/>
    <row r="483202" ht="15"/>
    <row r="483203" ht="15"/>
    <row r="483204" ht="15"/>
    <row r="483205" ht="15"/>
    <row r="483206" ht="15"/>
    <row r="483207" ht="15"/>
    <row r="483208" ht="15"/>
    <row r="483209" ht="15"/>
    <row r="483210" ht="15"/>
    <row r="483211" ht="15"/>
    <row r="483212" ht="15"/>
    <row r="483213" ht="15"/>
    <row r="483214" ht="15"/>
    <row r="483215" ht="15"/>
    <row r="483216" ht="15"/>
    <row r="483217" ht="15"/>
    <row r="483218" ht="15"/>
    <row r="483219" ht="15"/>
    <row r="483220" ht="15"/>
    <row r="483221" ht="15"/>
    <row r="483222" ht="15"/>
    <row r="483223" ht="15"/>
    <row r="483224" ht="15"/>
    <row r="483225" ht="15"/>
    <row r="483226" ht="15"/>
    <row r="483227" ht="15"/>
    <row r="483228" ht="15"/>
    <row r="483229" ht="15"/>
    <row r="483230" ht="15"/>
    <row r="483231" ht="15"/>
    <row r="483232" ht="15"/>
    <row r="483233" ht="15"/>
    <row r="483234" ht="15"/>
    <row r="483235" ht="15"/>
    <row r="483236" ht="15"/>
    <row r="483237" ht="15"/>
    <row r="483238" ht="15"/>
    <row r="483239" ht="15"/>
    <row r="483240" ht="15"/>
    <row r="483241" ht="15"/>
    <row r="483242" ht="15"/>
    <row r="483243" ht="15"/>
    <row r="483244" ht="15"/>
    <row r="483245" ht="15"/>
    <row r="483246" ht="15"/>
    <row r="483247" ht="15"/>
    <row r="483248" ht="15"/>
    <row r="483249" ht="15"/>
    <row r="483250" ht="15"/>
    <row r="483251" ht="15"/>
    <row r="483252" ht="15"/>
    <row r="483253" ht="15"/>
    <row r="483254" ht="15"/>
    <row r="483255" ht="15"/>
    <row r="483256" ht="15"/>
    <row r="483257" ht="15"/>
    <row r="483258" ht="15"/>
    <row r="483259" ht="15"/>
    <row r="483260" ht="15"/>
    <row r="483261" ht="15"/>
    <row r="483262" ht="15"/>
    <row r="483263" ht="15"/>
    <row r="483264" ht="15"/>
    <row r="483265" ht="15"/>
    <row r="483266" ht="15"/>
    <row r="483267" ht="15"/>
    <row r="483268" ht="15"/>
    <row r="483269" ht="15"/>
    <row r="483270" ht="15"/>
    <row r="483271" ht="15"/>
    <row r="483272" ht="15"/>
    <row r="483273" ht="15"/>
    <row r="483274" ht="15"/>
    <row r="483275" ht="15"/>
    <row r="483276" ht="15"/>
    <row r="483277" ht="15"/>
    <row r="483278" ht="15"/>
    <row r="483279" ht="15"/>
    <row r="483280" ht="15"/>
    <row r="483281" ht="15"/>
    <row r="483282" ht="15"/>
    <row r="483283" ht="15"/>
    <row r="483284" ht="15"/>
    <row r="483285" ht="15"/>
    <row r="483286" ht="15"/>
    <row r="483287" ht="15"/>
    <row r="483288" ht="15"/>
    <row r="483289" ht="15"/>
    <row r="483290" ht="15"/>
    <row r="483291" ht="15"/>
    <row r="483292" ht="15"/>
    <row r="483293" ht="15"/>
    <row r="483294" ht="15"/>
    <row r="483295" ht="15"/>
    <row r="483296" ht="15"/>
    <row r="483297" ht="15"/>
    <row r="483298" ht="15"/>
    <row r="483299" ht="15"/>
    <row r="483300" ht="15"/>
    <row r="483301" ht="15"/>
    <row r="483302" ht="15"/>
    <row r="483303" ht="15"/>
    <row r="483304" ht="15"/>
    <row r="483305" ht="15"/>
    <row r="483306" ht="15"/>
    <row r="483307" ht="15"/>
    <row r="483308" ht="15"/>
    <row r="483309" ht="15"/>
    <row r="483310" ht="15"/>
    <row r="483311" ht="15"/>
    <row r="483312" ht="15"/>
    <row r="483313" ht="15"/>
    <row r="483314" ht="15"/>
    <row r="483315" ht="15"/>
    <row r="483316" ht="15"/>
    <row r="483317" ht="15"/>
    <row r="483318" ht="15"/>
    <row r="483319" ht="15"/>
    <row r="483320" ht="15"/>
    <row r="483321" ht="15"/>
    <row r="483322" ht="15"/>
    <row r="483323" ht="15"/>
    <row r="483324" ht="15"/>
    <row r="483325" ht="15"/>
    <row r="483326" ht="15"/>
    <row r="483327" ht="15"/>
    <row r="483328" ht="15"/>
    <row r="483329" ht="15"/>
    <row r="483330" ht="15"/>
    <row r="483331" ht="15"/>
    <row r="483332" ht="15"/>
    <row r="483333" ht="15"/>
    <row r="483334" ht="15"/>
    <row r="483335" ht="15"/>
    <row r="483336" ht="15"/>
    <row r="483337" ht="15"/>
    <row r="483338" ht="15"/>
    <row r="483339" ht="15"/>
    <row r="483340" ht="15"/>
    <row r="483341" ht="15"/>
    <row r="483342" ht="15"/>
    <row r="483343" ht="15"/>
    <row r="483344" ht="15"/>
    <row r="483345" ht="15"/>
    <row r="483346" ht="15"/>
    <row r="483347" ht="15"/>
    <row r="483348" ht="15"/>
    <row r="483349" ht="15"/>
    <row r="483350" ht="15"/>
    <row r="483351" ht="15"/>
    <row r="483352" ht="15"/>
    <row r="483353" ht="15"/>
    <row r="483354" ht="15"/>
    <row r="483355" ht="15"/>
    <row r="483356" ht="15"/>
    <row r="483357" ht="15"/>
    <row r="483358" ht="15"/>
    <row r="483359" ht="15"/>
    <row r="483360" ht="15"/>
    <row r="483361" ht="15"/>
    <row r="483362" ht="15"/>
    <row r="483363" ht="15"/>
    <row r="483364" ht="15"/>
    <row r="483365" ht="15"/>
    <row r="483366" ht="15"/>
    <row r="483367" ht="15"/>
    <row r="483368" ht="15"/>
    <row r="483369" ht="15"/>
    <row r="483370" ht="15"/>
    <row r="483371" ht="15"/>
    <row r="483372" ht="15"/>
    <row r="483373" ht="15"/>
    <row r="483374" ht="15"/>
    <row r="483375" ht="15"/>
    <row r="483376" ht="15"/>
    <row r="483377" ht="15"/>
    <row r="483378" ht="15"/>
    <row r="483379" ht="15"/>
    <row r="483380" ht="15"/>
    <row r="483381" ht="15"/>
    <row r="483382" ht="15"/>
    <row r="483383" ht="15"/>
    <row r="483384" ht="15"/>
    <row r="483385" ht="15"/>
    <row r="483386" ht="15"/>
    <row r="483387" ht="15"/>
    <row r="483388" ht="15"/>
    <row r="483389" ht="15"/>
    <row r="483390" ht="15"/>
    <row r="483391" ht="15"/>
    <row r="483392" ht="15"/>
    <row r="483393" ht="15"/>
    <row r="483394" ht="15"/>
    <row r="483395" ht="15"/>
    <row r="483396" ht="15"/>
    <row r="483397" ht="15"/>
    <row r="483398" ht="15"/>
    <row r="483399" ht="15"/>
    <row r="483400" ht="15"/>
    <row r="483401" ht="15"/>
    <row r="483402" ht="15"/>
    <row r="483403" ht="15"/>
    <row r="483404" ht="15"/>
    <row r="483405" ht="15"/>
    <row r="483406" ht="15"/>
    <row r="483407" ht="15"/>
    <row r="483408" ht="15"/>
    <row r="483409" ht="15"/>
    <row r="483410" ht="15"/>
    <row r="483411" ht="15"/>
    <row r="483412" ht="15"/>
    <row r="483413" ht="15"/>
    <row r="483414" ht="15"/>
    <row r="483415" ht="15"/>
    <row r="483416" ht="15"/>
    <row r="483417" ht="15"/>
    <row r="483418" ht="15"/>
    <row r="483419" ht="15"/>
    <row r="483420" ht="15"/>
    <row r="483421" ht="15"/>
    <row r="483422" ht="15"/>
    <row r="483423" ht="15"/>
    <row r="483424" ht="15"/>
    <row r="483425" ht="15"/>
    <row r="483426" ht="15"/>
    <row r="483427" ht="15"/>
    <row r="483428" ht="15"/>
    <row r="483429" ht="15"/>
    <row r="483430" ht="15"/>
    <row r="483431" ht="15"/>
    <row r="483432" ht="15"/>
    <row r="483433" ht="15"/>
    <row r="483434" ht="15"/>
    <row r="483435" ht="15"/>
    <row r="483436" ht="15"/>
    <row r="483437" ht="15"/>
    <row r="483438" ht="15"/>
    <row r="483439" ht="15"/>
    <row r="483440" ht="15"/>
    <row r="483441" ht="15"/>
    <row r="483442" ht="15"/>
    <row r="483443" ht="15"/>
    <row r="483444" ht="15"/>
    <row r="483445" ht="15"/>
    <row r="483446" ht="15"/>
    <row r="483447" ht="15"/>
    <row r="483448" ht="15"/>
    <row r="483449" ht="15"/>
    <row r="483450" ht="15"/>
    <row r="483451" ht="15"/>
    <row r="483452" ht="15"/>
    <row r="483453" ht="15"/>
    <row r="483454" ht="15"/>
    <row r="483455" ht="15"/>
    <row r="483456" ht="15"/>
    <row r="483457" ht="15"/>
    <row r="483458" ht="15"/>
    <row r="483459" ht="15"/>
    <row r="483460" ht="15"/>
    <row r="483461" ht="15"/>
    <row r="483462" ht="15"/>
    <row r="483463" ht="15"/>
    <row r="483464" ht="15"/>
    <row r="483465" ht="15"/>
    <row r="483466" ht="15"/>
    <row r="483467" ht="15"/>
    <row r="483468" ht="15"/>
    <row r="483469" ht="15"/>
    <row r="483470" ht="15"/>
    <row r="483471" ht="15"/>
    <row r="483472" ht="15"/>
    <row r="483473" ht="15"/>
    <row r="483474" ht="15"/>
    <row r="483475" ht="15"/>
    <row r="483476" ht="15"/>
    <row r="483477" ht="15"/>
    <row r="483478" ht="15"/>
    <row r="483479" ht="15"/>
    <row r="483480" ht="15"/>
    <row r="483481" ht="15"/>
    <row r="483482" ht="15"/>
    <row r="483483" ht="15"/>
    <row r="483484" ht="15"/>
    <row r="483485" ht="15"/>
    <row r="483486" ht="15"/>
    <row r="483487" ht="15"/>
    <row r="483488" ht="15"/>
    <row r="483489" ht="15"/>
    <row r="483490" ht="15"/>
    <row r="483491" ht="15"/>
    <row r="483492" ht="15"/>
    <row r="483493" ht="15"/>
    <row r="483494" ht="15"/>
    <row r="483495" ht="15"/>
    <row r="483496" ht="15"/>
    <row r="483497" ht="15"/>
    <row r="483498" ht="15"/>
    <row r="483499" ht="15"/>
    <row r="483500" ht="15"/>
    <row r="483501" ht="15"/>
    <row r="483502" ht="15"/>
    <row r="483503" ht="15"/>
    <row r="483504" ht="15"/>
    <row r="483505" ht="15"/>
    <row r="483506" ht="15"/>
    <row r="483507" ht="15"/>
    <row r="483508" ht="15"/>
    <row r="483509" ht="15"/>
    <row r="483510" ht="15"/>
    <row r="483511" ht="15"/>
    <row r="483512" ht="15"/>
    <row r="483513" ht="15"/>
    <row r="483514" ht="15"/>
    <row r="483515" ht="15"/>
    <row r="483516" ht="15"/>
    <row r="483517" ht="15"/>
    <row r="483518" ht="15"/>
    <row r="483519" ht="15"/>
    <row r="483520" ht="15"/>
    <row r="483521" ht="15"/>
    <row r="483522" ht="15"/>
    <row r="483523" ht="15"/>
    <row r="483524" ht="15"/>
    <row r="483525" ht="15"/>
    <row r="483526" ht="15"/>
    <row r="483527" ht="15"/>
    <row r="483528" ht="15"/>
    <row r="483529" ht="15"/>
    <row r="483530" ht="15"/>
    <row r="483531" ht="15"/>
    <row r="483532" ht="15"/>
    <row r="483533" ht="15"/>
    <row r="483534" ht="15"/>
    <row r="483535" ht="15"/>
    <row r="483536" ht="15"/>
    <row r="483537" ht="15"/>
    <row r="483538" ht="15"/>
    <row r="483539" ht="15"/>
    <row r="483540" ht="15"/>
    <row r="483541" ht="15"/>
    <row r="483542" ht="15"/>
    <row r="483543" ht="15"/>
    <row r="483544" ht="15"/>
    <row r="483545" ht="15"/>
    <row r="483546" ht="15"/>
    <row r="483547" ht="15"/>
    <row r="483548" ht="15"/>
    <row r="483549" ht="15"/>
    <row r="483550" ht="15"/>
    <row r="483551" ht="15"/>
    <row r="483552" ht="15"/>
    <row r="483553" ht="15"/>
    <row r="483554" ht="15"/>
    <row r="483555" ht="15"/>
    <row r="483556" ht="15"/>
    <row r="483557" ht="15"/>
    <row r="483558" ht="15"/>
    <row r="483559" ht="15"/>
    <row r="483560" ht="15"/>
    <row r="483561" ht="15"/>
    <row r="483562" ht="15"/>
    <row r="483563" ht="15"/>
    <row r="483564" ht="15"/>
    <row r="483565" ht="15"/>
    <row r="483566" ht="15"/>
    <row r="483567" ht="15"/>
    <row r="483568" ht="15"/>
    <row r="483569" ht="15"/>
    <row r="483570" ht="15"/>
    <row r="483571" ht="15"/>
    <row r="483572" ht="15"/>
    <row r="483573" ht="15"/>
    <row r="483574" ht="15"/>
    <row r="483575" ht="15"/>
    <row r="483576" ht="15"/>
    <row r="483577" ht="15"/>
    <row r="483578" ht="15"/>
    <row r="483579" ht="15"/>
    <row r="483580" ht="15"/>
    <row r="483581" ht="15"/>
    <row r="483582" ht="15"/>
    <row r="483583" ht="15"/>
    <row r="483584" ht="15"/>
    <row r="483585" ht="15"/>
    <row r="483586" ht="15"/>
    <row r="483587" ht="15"/>
    <row r="483588" ht="15"/>
    <row r="483589" ht="15"/>
    <row r="483590" ht="15"/>
    <row r="483591" ht="15"/>
    <row r="483592" ht="15"/>
    <row r="483593" ht="15"/>
    <row r="483594" ht="15"/>
    <row r="483595" ht="15"/>
    <row r="483596" ht="15"/>
    <row r="483597" ht="15"/>
    <row r="483598" ht="15"/>
    <row r="483599" ht="15"/>
    <row r="483600" ht="15"/>
    <row r="483601" ht="15"/>
    <row r="483602" ht="15"/>
    <row r="483603" ht="15"/>
    <row r="483604" ht="15"/>
    <row r="483605" ht="15"/>
    <row r="483606" ht="15"/>
    <row r="483607" ht="15"/>
    <row r="483608" ht="15"/>
    <row r="483609" ht="15"/>
    <row r="483610" ht="15"/>
    <row r="483611" ht="15"/>
    <row r="483612" ht="15"/>
    <row r="483613" ht="15"/>
    <row r="483614" ht="15"/>
    <row r="483615" ht="15"/>
    <row r="483616" ht="15"/>
    <row r="483617" ht="15"/>
    <row r="483618" ht="15"/>
    <row r="483619" ht="15"/>
    <row r="483620" ht="15"/>
    <row r="483621" ht="15"/>
    <row r="483622" ht="15"/>
    <row r="483623" ht="15"/>
    <row r="483624" ht="15"/>
    <row r="483625" ht="15"/>
    <row r="483626" ht="15"/>
    <row r="483627" ht="15"/>
    <row r="483628" ht="15"/>
    <row r="483629" ht="15"/>
    <row r="483630" ht="15"/>
    <row r="483631" ht="15"/>
    <row r="483632" ht="15"/>
    <row r="483633" ht="15"/>
    <row r="483634" ht="15"/>
    <row r="483635" ht="15"/>
    <row r="483636" ht="15"/>
    <row r="483637" ht="15"/>
    <row r="483638" ht="15"/>
    <row r="483639" ht="15"/>
    <row r="483640" ht="15"/>
    <row r="483641" ht="15"/>
    <row r="483642" ht="15"/>
    <row r="483643" ht="15"/>
    <row r="483644" ht="15"/>
    <row r="483645" ht="15"/>
    <row r="483646" ht="15"/>
    <row r="483647" ht="15"/>
    <row r="483648" ht="15"/>
    <row r="483649" ht="15"/>
    <row r="483650" ht="15"/>
    <row r="483651" ht="15"/>
    <row r="483652" ht="15"/>
    <row r="483653" ht="15"/>
    <row r="483654" ht="15"/>
    <row r="483655" ht="15"/>
    <row r="483656" ht="15"/>
    <row r="483657" ht="15"/>
    <row r="483658" ht="15"/>
    <row r="483659" ht="15"/>
    <row r="483660" ht="15"/>
    <row r="483661" ht="15"/>
    <row r="483662" ht="15"/>
    <row r="483663" ht="15"/>
    <row r="483664" ht="15"/>
    <row r="483665" ht="15"/>
    <row r="483666" ht="15"/>
    <row r="483667" ht="15"/>
    <row r="483668" ht="15"/>
    <row r="483669" ht="15"/>
    <row r="483670" ht="15"/>
    <row r="483671" ht="15"/>
    <row r="483672" ht="15"/>
    <row r="483673" ht="15"/>
    <row r="483674" ht="15"/>
    <row r="483675" ht="15"/>
    <row r="483676" ht="15"/>
    <row r="483677" ht="15"/>
    <row r="483678" ht="15"/>
    <row r="483679" ht="15"/>
    <row r="483680" ht="15"/>
    <row r="483681" ht="15"/>
    <row r="483682" ht="15"/>
    <row r="483683" ht="15"/>
    <row r="483684" ht="15"/>
    <row r="483685" ht="15"/>
    <row r="483686" ht="15"/>
    <row r="483687" ht="15"/>
    <row r="483688" ht="15"/>
    <row r="483689" ht="15"/>
    <row r="483690" ht="15"/>
    <row r="483691" ht="15"/>
    <row r="483692" ht="15"/>
    <row r="483693" ht="15"/>
    <row r="483694" ht="15"/>
    <row r="483695" ht="15"/>
    <row r="483696" ht="15"/>
    <row r="483697" ht="15"/>
    <row r="483698" ht="15"/>
    <row r="483699" ht="15"/>
    <row r="483700" ht="15"/>
    <row r="483701" ht="15"/>
    <row r="483702" ht="15"/>
    <row r="483703" ht="15"/>
    <row r="483704" ht="15"/>
    <row r="483705" ht="15"/>
    <row r="483706" ht="15"/>
    <row r="483707" ht="15"/>
    <row r="483708" ht="15"/>
    <row r="483709" ht="15"/>
    <row r="483710" ht="15"/>
    <row r="483711" ht="15"/>
    <row r="483712" ht="15"/>
    <row r="483713" ht="15"/>
    <row r="483714" ht="15"/>
    <row r="483715" ht="15"/>
    <row r="483716" ht="15"/>
    <row r="483717" ht="15"/>
    <row r="483718" ht="15"/>
    <row r="483719" ht="15"/>
    <row r="483720" ht="15"/>
    <row r="483721" ht="15"/>
    <row r="483722" ht="15"/>
    <row r="483723" ht="15"/>
    <row r="483724" ht="15"/>
    <row r="483725" ht="15"/>
    <row r="483726" ht="15"/>
    <row r="483727" ht="15"/>
    <row r="483728" ht="15"/>
    <row r="483729" ht="15"/>
    <row r="483730" ht="15"/>
    <row r="483731" ht="15"/>
    <row r="483732" ht="15"/>
    <row r="483733" ht="15"/>
    <row r="483734" ht="15"/>
    <row r="483735" ht="15"/>
    <row r="483736" ht="15"/>
    <row r="483737" ht="15"/>
    <row r="483738" ht="15"/>
    <row r="483739" ht="15"/>
    <row r="483740" ht="15"/>
    <row r="483741" ht="15"/>
    <row r="483742" ht="15"/>
    <row r="483743" ht="15"/>
    <row r="483744" ht="15"/>
    <row r="483745" ht="15"/>
    <row r="483746" ht="15"/>
    <row r="483747" ht="15"/>
    <row r="483748" ht="15"/>
    <row r="483749" ht="15"/>
    <row r="483750" ht="15"/>
    <row r="483751" ht="15"/>
    <row r="483752" ht="15"/>
    <row r="483753" ht="15"/>
    <row r="483754" ht="15"/>
    <row r="483755" ht="15"/>
    <row r="483756" ht="15"/>
    <row r="483757" ht="15"/>
    <row r="483758" ht="15"/>
    <row r="483759" ht="15"/>
    <row r="483760" ht="15"/>
    <row r="483761" ht="15"/>
    <row r="483762" ht="15"/>
    <row r="483763" ht="15"/>
    <row r="483764" ht="15"/>
    <row r="483765" ht="15"/>
    <row r="483766" ht="15"/>
    <row r="483767" ht="15"/>
    <row r="483768" ht="15"/>
    <row r="483769" ht="15"/>
    <row r="483770" ht="15"/>
    <row r="483771" ht="15"/>
    <row r="483772" ht="15"/>
    <row r="483773" ht="15"/>
    <row r="483774" ht="15"/>
    <row r="483775" ht="15"/>
    <row r="483776" ht="15"/>
    <row r="483777" ht="15"/>
    <row r="483778" ht="15"/>
    <row r="483779" ht="15"/>
    <row r="483780" ht="15"/>
    <row r="483781" ht="15"/>
    <row r="483782" ht="15"/>
    <row r="483783" ht="15"/>
    <row r="483784" ht="15"/>
    <row r="483785" ht="15"/>
    <row r="483786" ht="15"/>
    <row r="483787" ht="15"/>
    <row r="483788" ht="15"/>
    <row r="483789" ht="15"/>
    <row r="483790" ht="15"/>
    <row r="483791" ht="15"/>
    <row r="483792" ht="15"/>
    <row r="483793" ht="15"/>
    <row r="483794" ht="15"/>
    <row r="483795" ht="15"/>
    <row r="483796" ht="15"/>
    <row r="483797" ht="15"/>
    <row r="483798" ht="15"/>
    <row r="483799" ht="15"/>
    <row r="483800" ht="15"/>
    <row r="483801" ht="15"/>
    <row r="483802" ht="15"/>
    <row r="483803" ht="15"/>
    <row r="483804" ht="15"/>
    <row r="483805" ht="15"/>
    <row r="483806" ht="15"/>
    <row r="483807" ht="15"/>
    <row r="483808" ht="15"/>
    <row r="483809" ht="15"/>
    <row r="483810" ht="15"/>
    <row r="483811" ht="15"/>
    <row r="483812" ht="15"/>
    <row r="483813" ht="15"/>
    <row r="483814" ht="15"/>
    <row r="483815" ht="15"/>
    <row r="483816" ht="15"/>
    <row r="483817" ht="15"/>
    <row r="483818" ht="15"/>
    <row r="483819" ht="15"/>
    <row r="483820" ht="15"/>
    <row r="483821" ht="15"/>
    <row r="483822" ht="15"/>
    <row r="483823" ht="15"/>
    <row r="483824" ht="15"/>
    <row r="483825" ht="15"/>
    <row r="483826" ht="15"/>
    <row r="483827" ht="15"/>
    <row r="483828" ht="15"/>
    <row r="483829" ht="15"/>
    <row r="483830" ht="15"/>
    <row r="483831" ht="15"/>
    <row r="483832" ht="15"/>
    <row r="483833" ht="15"/>
    <row r="483834" ht="15"/>
    <row r="483835" ht="15"/>
    <row r="483836" ht="15"/>
    <row r="483837" ht="15"/>
    <row r="483838" ht="15"/>
    <row r="483839" ht="15"/>
    <row r="483840" ht="15"/>
    <row r="483841" ht="15"/>
    <row r="483842" ht="15"/>
    <row r="483843" ht="15"/>
    <row r="483844" ht="15"/>
    <row r="483845" ht="15"/>
    <row r="483846" ht="15"/>
    <row r="483847" ht="15"/>
    <row r="483848" ht="15"/>
    <row r="483849" ht="15"/>
    <row r="483850" ht="15"/>
    <row r="483851" ht="15"/>
    <row r="483852" ht="15"/>
    <row r="483853" ht="15"/>
    <row r="483854" ht="15"/>
    <row r="483855" ht="15"/>
    <row r="483856" ht="15"/>
    <row r="483857" ht="15"/>
    <row r="483858" ht="15"/>
    <row r="483859" ht="15"/>
    <row r="483860" ht="15"/>
    <row r="483861" ht="15"/>
    <row r="483862" ht="15"/>
    <row r="483863" ht="15"/>
    <row r="483864" ht="15"/>
    <row r="483865" ht="15"/>
    <row r="483866" ht="15"/>
    <row r="483867" ht="15"/>
    <row r="483868" ht="15"/>
    <row r="483869" ht="15"/>
    <row r="483870" ht="15"/>
    <row r="483871" ht="15"/>
    <row r="483872" ht="15"/>
    <row r="483873" ht="15"/>
    <row r="483874" ht="15"/>
    <row r="483875" ht="15"/>
    <row r="483876" ht="15"/>
    <row r="483877" ht="15"/>
    <row r="483878" ht="15"/>
    <row r="483879" ht="15"/>
    <row r="483880" ht="15"/>
    <row r="483881" ht="15"/>
    <row r="483882" ht="15"/>
    <row r="483883" ht="15"/>
    <row r="483884" ht="15"/>
    <row r="483885" ht="15"/>
    <row r="483886" ht="15"/>
    <row r="483887" ht="15"/>
    <row r="483888" ht="15"/>
    <row r="483889" ht="15"/>
    <row r="483890" ht="15"/>
    <row r="483891" ht="15"/>
    <row r="483892" ht="15"/>
    <row r="483893" ht="15"/>
    <row r="483894" ht="15"/>
    <row r="483895" ht="15"/>
    <row r="483896" ht="15"/>
    <row r="483897" ht="15"/>
    <row r="483898" ht="15"/>
    <row r="483899" ht="15"/>
    <row r="483900" ht="15"/>
    <row r="483901" ht="15"/>
    <row r="483902" ht="15"/>
    <row r="483903" ht="15"/>
    <row r="483904" ht="15"/>
    <row r="483905" ht="15"/>
    <row r="483906" ht="15"/>
    <row r="483907" ht="15"/>
    <row r="483908" ht="15"/>
    <row r="483909" ht="15"/>
    <row r="483910" ht="15"/>
    <row r="483911" ht="15"/>
    <row r="483912" ht="15"/>
    <row r="483913" ht="15"/>
    <row r="483914" ht="15"/>
    <row r="483915" ht="15"/>
    <row r="483916" ht="15"/>
    <row r="483917" ht="15"/>
    <row r="483918" ht="15"/>
    <row r="483919" ht="15"/>
    <row r="483920" ht="15"/>
    <row r="483921" ht="15"/>
    <row r="483922" ht="15"/>
    <row r="483923" ht="15"/>
    <row r="483924" ht="15"/>
    <row r="483925" ht="15"/>
    <row r="483926" ht="15"/>
    <row r="483927" ht="15"/>
    <row r="483928" ht="15"/>
    <row r="483929" ht="15"/>
    <row r="483930" ht="15"/>
    <row r="483931" ht="15"/>
    <row r="483932" ht="15"/>
    <row r="483933" ht="15"/>
    <row r="483934" ht="15"/>
    <row r="483935" ht="15"/>
    <row r="483936" ht="15"/>
    <row r="483937" ht="15"/>
    <row r="483938" ht="15"/>
    <row r="483939" ht="15"/>
    <row r="483940" ht="15"/>
    <row r="483941" ht="15"/>
    <row r="483942" ht="15"/>
    <row r="483943" ht="15"/>
    <row r="483944" ht="15"/>
    <row r="483945" ht="15"/>
    <row r="483946" ht="15"/>
    <row r="483947" ht="15"/>
    <row r="483948" ht="15"/>
    <row r="483949" ht="15"/>
    <row r="483950" ht="15"/>
    <row r="483951" ht="15"/>
    <row r="483952" ht="15"/>
    <row r="483953" ht="15"/>
    <row r="483954" ht="15"/>
    <row r="483955" ht="15"/>
    <row r="483956" ht="15"/>
    <row r="483957" ht="15"/>
    <row r="483958" ht="15"/>
    <row r="483959" ht="15"/>
    <row r="483960" ht="15"/>
    <row r="483961" ht="15"/>
    <row r="483962" ht="15"/>
    <row r="483963" ht="15"/>
    <row r="483964" ht="15"/>
    <row r="483965" ht="15"/>
    <row r="483966" ht="15"/>
    <row r="483967" ht="15"/>
    <row r="483968" ht="15"/>
    <row r="483969" ht="15"/>
    <row r="483970" ht="15"/>
    <row r="483971" ht="15"/>
    <row r="483972" ht="15"/>
    <row r="483973" ht="15"/>
    <row r="483974" ht="15"/>
    <row r="483975" ht="15"/>
    <row r="483976" ht="15"/>
    <row r="483977" ht="15"/>
    <row r="483978" ht="15"/>
    <row r="483979" ht="15"/>
    <row r="483980" ht="15"/>
    <row r="483981" ht="15"/>
    <row r="483982" ht="15"/>
    <row r="483983" ht="15"/>
    <row r="483984" ht="15"/>
    <row r="483985" ht="15"/>
    <row r="483986" ht="15"/>
    <row r="483987" ht="15"/>
    <row r="483988" ht="15"/>
    <row r="483989" ht="15"/>
    <row r="483990" ht="15"/>
    <row r="483991" ht="15"/>
    <row r="483992" ht="15"/>
    <row r="483993" ht="15"/>
    <row r="483994" ht="15"/>
    <row r="483995" ht="15"/>
    <row r="483996" ht="15"/>
    <row r="483997" ht="15"/>
    <row r="483998" ht="15"/>
    <row r="483999" ht="15"/>
    <row r="484000" ht="15"/>
    <row r="484001" ht="15"/>
    <row r="484002" ht="15"/>
    <row r="484003" ht="15"/>
    <row r="484004" ht="15"/>
    <row r="484005" ht="15"/>
    <row r="484006" ht="15"/>
    <row r="484007" ht="15"/>
    <row r="484008" ht="15"/>
    <row r="484009" ht="15"/>
    <row r="484010" ht="15"/>
    <row r="484011" ht="15"/>
    <row r="484012" ht="15"/>
    <row r="484013" ht="15"/>
    <row r="484014" ht="15"/>
    <row r="484015" ht="15"/>
    <row r="484016" ht="15"/>
    <row r="484017" ht="15"/>
    <row r="484018" ht="15"/>
    <row r="484019" ht="15"/>
    <row r="484020" ht="15"/>
    <row r="484021" ht="15"/>
    <row r="484022" ht="15"/>
    <row r="484023" ht="15"/>
    <row r="484024" ht="15"/>
    <row r="484025" ht="15"/>
    <row r="484026" ht="15"/>
    <row r="484027" ht="15"/>
    <row r="484028" ht="15"/>
    <row r="484029" ht="15"/>
    <row r="484030" ht="15"/>
    <row r="484031" ht="15"/>
    <row r="484032" ht="15"/>
    <row r="484033" ht="15"/>
    <row r="484034" ht="15"/>
    <row r="484035" ht="15"/>
    <row r="484036" ht="15"/>
    <row r="484037" ht="15"/>
    <row r="484038" ht="15"/>
    <row r="484039" ht="15"/>
    <row r="484040" ht="15"/>
    <row r="484041" ht="15"/>
    <row r="484042" ht="15"/>
    <row r="484043" ht="15"/>
    <row r="484044" ht="15"/>
    <row r="484045" ht="15"/>
    <row r="484046" ht="15"/>
    <row r="484047" ht="15"/>
    <row r="484048" ht="15"/>
    <row r="484049" ht="15"/>
    <row r="484050" ht="15"/>
    <row r="484051" ht="15"/>
    <row r="484052" ht="15"/>
    <row r="484053" ht="15"/>
    <row r="484054" ht="15"/>
    <row r="484055" ht="15"/>
    <row r="484056" ht="15"/>
    <row r="484057" ht="15"/>
    <row r="484058" ht="15"/>
    <row r="484059" ht="15"/>
    <row r="484060" ht="15"/>
    <row r="484061" ht="15"/>
    <row r="484062" ht="15"/>
    <row r="484063" ht="15"/>
    <row r="484064" ht="15"/>
    <row r="484065" ht="15"/>
    <row r="484066" ht="15"/>
    <row r="484067" ht="15"/>
    <row r="484068" ht="15"/>
    <row r="484069" ht="15"/>
    <row r="484070" ht="15"/>
    <row r="484071" ht="15"/>
    <row r="484072" ht="15"/>
    <row r="484073" ht="15"/>
    <row r="484074" ht="15"/>
    <row r="484075" ht="15"/>
    <row r="484076" ht="15"/>
    <row r="484077" ht="15"/>
    <row r="484078" ht="15"/>
    <row r="484079" ht="15"/>
    <row r="484080" ht="15"/>
    <row r="484081" ht="15"/>
    <row r="484082" ht="15"/>
    <row r="484083" ht="15"/>
    <row r="484084" ht="15"/>
    <row r="484085" ht="15"/>
    <row r="484086" ht="15"/>
    <row r="484087" ht="15"/>
    <row r="484088" ht="15"/>
    <row r="484089" ht="15"/>
    <row r="484090" ht="15"/>
    <row r="484091" ht="15"/>
    <row r="484092" ht="15"/>
    <row r="484093" ht="15"/>
    <row r="484094" ht="15"/>
    <row r="484095" ht="15"/>
    <row r="484096" ht="15"/>
    <row r="484097" ht="15"/>
    <row r="484098" ht="15"/>
    <row r="484099" ht="15"/>
    <row r="484100" ht="15"/>
    <row r="484101" ht="15"/>
    <row r="484102" ht="15"/>
    <row r="484103" ht="15"/>
    <row r="484104" ht="15"/>
    <row r="484105" ht="15"/>
    <row r="484106" ht="15"/>
    <row r="484107" ht="15"/>
    <row r="484108" ht="15"/>
    <row r="484109" ht="15"/>
    <row r="484110" ht="15"/>
    <row r="484111" ht="15"/>
    <row r="484112" ht="15"/>
    <row r="484113" ht="15"/>
    <row r="484114" ht="15"/>
    <row r="484115" ht="15"/>
    <row r="484116" ht="15"/>
    <row r="484117" ht="15"/>
    <row r="484118" ht="15"/>
    <row r="484119" ht="15"/>
    <row r="484120" ht="15"/>
    <row r="484121" ht="15"/>
    <row r="484122" ht="15"/>
    <row r="484123" ht="15"/>
    <row r="484124" ht="15"/>
    <row r="484125" ht="15"/>
    <row r="484126" ht="15"/>
    <row r="484127" ht="15"/>
    <row r="484128" ht="15"/>
    <row r="484129" ht="15"/>
    <row r="484130" ht="15"/>
    <row r="484131" ht="15"/>
    <row r="484132" ht="15"/>
    <row r="484133" ht="15"/>
    <row r="484134" ht="15"/>
    <row r="484135" ht="15"/>
    <row r="484136" ht="15"/>
    <row r="484137" ht="15"/>
    <row r="484138" ht="15"/>
    <row r="484139" ht="15"/>
    <row r="484140" ht="15"/>
    <row r="484141" ht="15"/>
    <row r="484142" ht="15"/>
    <row r="484143" ht="15"/>
    <row r="484144" ht="15"/>
    <row r="484145" ht="15"/>
    <row r="484146" ht="15"/>
    <row r="484147" ht="15"/>
    <row r="484148" ht="15"/>
    <row r="484149" ht="15"/>
    <row r="484150" ht="15"/>
    <row r="484151" ht="15"/>
    <row r="484152" ht="15"/>
    <row r="484153" ht="15"/>
    <row r="484154" ht="15"/>
    <row r="484155" ht="15"/>
    <row r="484156" ht="15"/>
    <row r="484157" ht="15"/>
    <row r="484158" ht="15"/>
    <row r="484159" ht="15"/>
    <row r="484160" ht="15"/>
    <row r="484161" ht="15"/>
    <row r="484162" ht="15"/>
    <row r="484163" ht="15"/>
    <row r="484164" ht="15"/>
    <row r="484165" ht="15"/>
    <row r="484166" ht="15"/>
    <row r="484167" ht="15"/>
    <row r="484168" ht="15"/>
    <row r="484169" ht="15"/>
    <row r="484170" ht="15"/>
    <row r="484171" ht="15"/>
    <row r="484172" ht="15"/>
    <row r="484173" ht="15"/>
    <row r="484174" ht="15"/>
    <row r="484175" ht="15"/>
    <row r="484176" ht="15"/>
    <row r="484177" ht="15"/>
    <row r="484178" ht="15"/>
    <row r="484179" ht="15"/>
    <row r="484180" ht="15"/>
    <row r="484181" ht="15"/>
    <row r="484182" ht="15"/>
    <row r="484183" ht="15"/>
    <row r="484184" ht="15"/>
    <row r="484185" ht="15"/>
    <row r="484186" ht="15"/>
    <row r="484187" ht="15"/>
    <row r="484188" ht="15"/>
    <row r="484189" ht="15"/>
    <row r="484190" ht="15"/>
    <row r="484191" ht="15"/>
    <row r="484192" ht="15"/>
    <row r="484193" ht="15"/>
    <row r="484194" ht="15"/>
    <row r="484195" ht="15"/>
    <row r="484196" ht="15"/>
    <row r="484197" ht="15"/>
    <row r="484198" ht="15"/>
    <row r="484199" ht="15"/>
    <row r="484200" ht="15"/>
    <row r="484201" ht="15"/>
    <row r="484202" ht="15"/>
    <row r="484203" ht="15"/>
    <row r="484204" ht="15"/>
    <row r="484205" ht="15"/>
    <row r="484206" ht="15"/>
    <row r="484207" ht="15"/>
    <row r="484208" ht="15"/>
    <row r="484209" ht="15"/>
    <row r="484210" ht="15"/>
    <row r="484211" ht="15"/>
    <row r="484212" ht="15"/>
    <row r="484213" ht="15"/>
    <row r="484214" ht="15"/>
    <row r="484215" ht="15"/>
    <row r="484216" ht="15"/>
    <row r="484217" ht="15"/>
    <row r="484218" ht="15"/>
    <row r="484219" ht="15"/>
    <row r="484220" ht="15"/>
    <row r="484221" ht="15"/>
    <row r="484222" ht="15"/>
    <row r="484223" ht="15"/>
    <row r="484224" ht="15"/>
    <row r="484225" ht="15"/>
    <row r="484226" ht="15"/>
    <row r="484227" ht="15"/>
    <row r="484228" ht="15"/>
    <row r="484229" ht="15"/>
    <row r="484230" ht="15"/>
    <row r="484231" ht="15"/>
    <row r="484232" ht="15"/>
    <row r="484233" ht="15"/>
    <row r="484234" ht="15"/>
    <row r="484235" ht="15"/>
    <row r="484236" ht="15"/>
    <row r="484237" ht="15"/>
    <row r="484238" ht="15"/>
    <row r="484239" ht="15"/>
    <row r="484240" ht="15"/>
    <row r="484241" ht="15"/>
    <row r="484242" ht="15"/>
    <row r="484243" ht="15"/>
    <row r="484244" ht="15"/>
    <row r="484245" ht="15"/>
    <row r="484246" ht="15"/>
    <row r="484247" ht="15"/>
    <row r="484248" ht="15"/>
    <row r="484249" ht="15"/>
    <row r="484250" ht="15"/>
    <row r="484251" ht="15"/>
    <row r="484252" ht="15"/>
    <row r="484253" ht="15"/>
    <row r="484254" ht="15"/>
    <row r="484255" ht="15"/>
    <row r="484256" ht="15"/>
    <row r="484257" ht="15"/>
    <row r="484258" ht="15"/>
    <row r="484259" ht="15"/>
    <row r="484260" ht="15"/>
    <row r="484261" ht="15"/>
    <row r="484262" ht="15"/>
    <row r="484263" ht="15"/>
    <row r="484264" ht="15"/>
    <row r="484265" ht="15"/>
    <row r="484266" ht="15"/>
    <row r="484267" ht="15"/>
    <row r="484268" ht="15"/>
    <row r="484269" ht="15"/>
    <row r="484270" ht="15"/>
    <row r="484271" ht="15"/>
    <row r="484272" ht="15"/>
    <row r="484273" ht="15"/>
    <row r="484274" ht="15"/>
    <row r="484275" ht="15"/>
    <row r="484276" ht="15"/>
    <row r="484277" ht="15"/>
    <row r="484278" ht="15"/>
    <row r="484279" ht="15"/>
    <row r="484280" ht="15"/>
    <row r="484281" ht="15"/>
    <row r="484282" ht="15"/>
    <row r="484283" ht="15"/>
    <row r="484284" ht="15"/>
    <row r="484285" ht="15"/>
    <row r="484286" ht="15"/>
    <row r="484287" ht="15"/>
    <row r="484288" ht="15"/>
    <row r="484289" ht="15"/>
    <row r="484290" ht="15"/>
    <row r="484291" ht="15"/>
    <row r="484292" ht="15"/>
    <row r="484293" ht="15"/>
    <row r="484294" ht="15"/>
    <row r="484295" ht="15"/>
    <row r="484296" ht="15"/>
    <row r="484297" ht="15"/>
    <row r="484298" ht="15"/>
    <row r="484299" ht="15"/>
    <row r="484300" ht="15"/>
    <row r="484301" ht="15"/>
    <row r="484302" ht="15"/>
    <row r="484303" ht="15"/>
    <row r="484304" ht="15"/>
    <row r="484305" ht="15"/>
    <row r="484306" ht="15"/>
    <row r="484307" ht="15"/>
    <row r="484308" ht="15"/>
    <row r="484309" ht="15"/>
    <row r="484310" ht="15"/>
    <row r="484311" ht="15"/>
    <row r="484312" ht="15"/>
    <row r="484313" ht="15"/>
    <row r="484314" ht="15"/>
    <row r="484315" ht="15"/>
    <row r="484316" ht="15"/>
    <row r="484317" ht="15"/>
    <row r="484318" ht="15"/>
    <row r="484319" ht="15"/>
    <row r="484320" ht="15"/>
    <row r="484321" ht="15"/>
    <row r="484322" ht="15"/>
    <row r="484323" ht="15"/>
    <row r="484324" ht="15"/>
    <row r="484325" ht="15"/>
    <row r="484326" ht="15"/>
    <row r="484327" ht="15"/>
    <row r="484328" ht="15"/>
    <row r="484329" ht="15"/>
    <row r="484330" ht="15"/>
    <row r="484331" ht="15"/>
    <row r="484332" ht="15"/>
    <row r="484333" ht="15"/>
    <row r="484334" ht="15"/>
    <row r="484335" ht="15"/>
    <row r="484336" ht="15"/>
    <row r="484337" ht="15"/>
    <row r="484338" ht="15"/>
    <row r="484339" ht="15"/>
    <row r="484340" ht="15"/>
    <row r="484341" ht="15"/>
    <row r="484342" ht="15"/>
    <row r="484343" ht="15"/>
    <row r="484344" ht="15"/>
    <row r="484345" ht="15"/>
    <row r="484346" ht="15"/>
    <row r="484347" ht="15"/>
    <row r="484348" ht="15"/>
    <row r="484349" ht="15"/>
    <row r="484350" ht="15"/>
    <row r="484351" ht="15"/>
    <row r="484352" ht="15"/>
    <row r="484353" ht="15"/>
    <row r="484354" ht="15"/>
    <row r="484355" ht="15"/>
    <row r="484356" ht="15"/>
    <row r="484357" ht="15"/>
    <row r="484358" ht="15"/>
    <row r="484359" ht="15"/>
    <row r="484360" ht="15"/>
    <row r="484361" ht="15"/>
    <row r="484362" ht="15"/>
    <row r="484363" ht="15"/>
    <row r="484364" ht="15"/>
    <row r="484365" ht="15"/>
    <row r="484366" ht="15"/>
    <row r="484367" ht="15"/>
    <row r="484368" ht="15"/>
    <row r="484369" ht="15"/>
    <row r="484370" ht="15"/>
    <row r="484371" ht="15"/>
    <row r="484372" ht="15"/>
    <row r="484373" ht="15"/>
    <row r="484374" ht="15"/>
    <row r="484375" ht="15"/>
    <row r="484376" ht="15"/>
    <row r="484377" ht="15"/>
    <row r="484378" ht="15"/>
    <row r="484379" ht="15"/>
    <row r="484380" ht="15"/>
    <row r="484381" ht="15"/>
    <row r="484382" ht="15"/>
    <row r="484383" ht="15"/>
    <row r="484384" ht="15"/>
    <row r="484385" ht="15"/>
    <row r="484386" ht="15"/>
    <row r="484387" ht="15"/>
    <row r="484388" ht="15"/>
    <row r="484389" ht="15"/>
    <row r="484390" ht="15"/>
    <row r="484391" ht="15"/>
    <row r="484392" ht="15"/>
    <row r="484393" ht="15"/>
    <row r="484394" ht="15"/>
    <row r="484395" ht="15"/>
    <row r="484396" ht="15"/>
    <row r="484397" ht="15"/>
    <row r="484398" ht="15"/>
    <row r="484399" ht="15"/>
    <row r="484400" ht="15"/>
    <row r="484401" ht="15"/>
    <row r="484402" ht="15"/>
    <row r="484403" ht="15"/>
    <row r="484404" ht="15"/>
    <row r="484405" ht="15"/>
    <row r="484406" ht="15"/>
    <row r="484407" ht="15"/>
    <row r="484408" ht="15"/>
    <row r="484409" ht="15"/>
    <row r="484410" ht="15"/>
    <row r="484411" ht="15"/>
    <row r="484412" ht="15"/>
    <row r="484413" ht="15"/>
    <row r="484414" ht="15"/>
    <row r="484415" ht="15"/>
    <row r="484416" ht="15"/>
    <row r="484417" ht="15"/>
    <row r="484418" ht="15"/>
    <row r="484419" ht="15"/>
    <row r="484420" ht="15"/>
    <row r="484421" ht="15"/>
    <row r="484422" ht="15"/>
    <row r="484423" ht="15"/>
    <row r="484424" ht="15"/>
    <row r="484425" ht="15"/>
    <row r="484426" ht="15"/>
    <row r="484427" ht="15"/>
    <row r="484428" ht="15"/>
    <row r="484429" ht="15"/>
    <row r="484430" ht="15"/>
    <row r="484431" ht="15"/>
    <row r="484432" ht="15"/>
    <row r="484433" ht="15"/>
    <row r="484434" ht="15"/>
    <row r="484435" ht="15"/>
    <row r="484436" ht="15"/>
    <row r="484437" ht="15"/>
    <row r="484438" ht="15"/>
    <row r="484439" ht="15"/>
    <row r="484440" ht="15"/>
    <row r="484441" ht="15"/>
    <row r="484442" ht="15"/>
    <row r="484443" ht="15"/>
    <row r="484444" ht="15"/>
    <row r="484445" ht="15"/>
    <row r="484446" ht="15"/>
    <row r="484447" ht="15"/>
    <row r="484448" ht="15"/>
    <row r="484449" ht="15"/>
    <row r="484450" ht="15"/>
    <row r="484451" ht="15"/>
    <row r="484452" ht="15"/>
    <row r="484453" ht="15"/>
    <row r="484454" ht="15"/>
    <row r="484455" ht="15"/>
    <row r="484456" ht="15"/>
    <row r="484457" ht="15"/>
    <row r="484458" ht="15"/>
    <row r="484459" ht="15"/>
    <row r="484460" ht="15"/>
    <row r="484461" ht="15"/>
    <row r="484462" ht="15"/>
    <row r="484463" ht="15"/>
    <row r="484464" ht="15"/>
    <row r="484465" ht="15"/>
    <row r="484466" ht="15"/>
    <row r="484467" ht="15"/>
    <row r="484468" ht="15"/>
    <row r="484469" ht="15"/>
    <row r="484470" ht="15"/>
    <row r="484471" ht="15"/>
    <row r="484472" ht="15"/>
    <row r="484473" ht="15"/>
    <row r="484474" ht="15"/>
    <row r="484475" ht="15"/>
    <row r="484476" ht="15"/>
    <row r="484477" ht="15"/>
    <row r="484478" ht="15"/>
    <row r="484479" ht="15"/>
    <row r="484480" ht="15"/>
    <row r="484481" ht="15"/>
    <row r="484482" ht="15"/>
    <row r="484483" ht="15"/>
    <row r="484484" ht="15"/>
    <row r="484485" ht="15"/>
    <row r="484486" ht="15"/>
    <row r="484487" ht="15"/>
    <row r="484488" ht="15"/>
    <row r="484489" ht="15"/>
    <row r="484490" ht="15"/>
    <row r="484491" ht="15"/>
    <row r="484492" ht="15"/>
    <row r="484493" ht="15"/>
    <row r="484494" ht="15"/>
    <row r="484495" ht="15"/>
    <row r="484496" ht="15"/>
    <row r="484497" ht="15"/>
    <row r="484498" ht="15"/>
    <row r="484499" ht="15"/>
    <row r="484500" ht="15"/>
    <row r="484501" ht="15"/>
    <row r="484502" ht="15"/>
    <row r="484503" ht="15"/>
    <row r="484504" ht="15"/>
    <row r="484505" ht="15"/>
    <row r="484506" ht="15"/>
    <row r="484507" ht="15"/>
    <row r="484508" ht="15"/>
    <row r="484509" ht="15"/>
    <row r="484510" ht="15"/>
    <row r="484511" ht="15"/>
    <row r="484512" ht="15"/>
    <row r="484513" ht="15"/>
    <row r="484514" ht="15"/>
    <row r="484515" ht="15"/>
    <row r="484516" ht="15"/>
    <row r="484517" ht="15"/>
    <row r="484518" ht="15"/>
    <row r="484519" ht="15"/>
    <row r="484520" ht="15"/>
    <row r="484521" ht="15"/>
    <row r="484522" ht="15"/>
    <row r="484523" ht="15"/>
    <row r="484524" ht="15"/>
    <row r="484525" ht="15"/>
    <row r="484526" ht="15"/>
    <row r="484527" ht="15"/>
    <row r="484528" ht="15"/>
    <row r="484529" ht="15"/>
    <row r="484530" ht="15"/>
    <row r="484531" ht="15"/>
    <row r="484532" ht="15"/>
    <row r="484533" ht="15"/>
    <row r="484534" ht="15"/>
    <row r="484535" ht="15"/>
    <row r="484536" ht="15"/>
    <row r="484537" ht="15"/>
    <row r="484538" ht="15"/>
    <row r="484539" ht="15"/>
    <row r="484540" ht="15"/>
    <row r="484541" ht="15"/>
    <row r="484542" ht="15"/>
    <row r="484543" ht="15"/>
    <row r="484544" ht="15"/>
    <row r="484545" ht="15"/>
    <row r="484546" ht="15"/>
    <row r="484547" ht="15"/>
    <row r="484548" ht="15"/>
    <row r="484549" ht="15"/>
    <row r="484550" ht="15"/>
    <row r="484551" ht="15"/>
    <row r="484552" ht="15"/>
    <row r="484553" ht="15"/>
    <row r="484554" ht="15"/>
    <row r="484555" ht="15"/>
    <row r="484556" ht="15"/>
    <row r="484557" ht="15"/>
    <row r="484558" ht="15"/>
    <row r="484559" ht="15"/>
    <row r="484560" ht="15"/>
    <row r="484561" ht="15"/>
    <row r="484562" ht="15"/>
    <row r="484563" ht="15"/>
    <row r="484564" ht="15"/>
    <row r="484565" ht="15"/>
    <row r="484566" ht="15"/>
    <row r="484567" ht="15"/>
    <row r="484568" ht="15"/>
    <row r="484569" ht="15"/>
    <row r="484570" ht="15"/>
    <row r="484571" ht="15"/>
    <row r="484572" ht="15"/>
    <row r="484573" ht="15"/>
    <row r="484574" ht="15"/>
    <row r="484575" ht="15"/>
    <row r="484576" ht="15"/>
    <row r="484577" ht="15"/>
    <row r="484578" ht="15"/>
    <row r="484579" ht="15"/>
    <row r="484580" ht="15"/>
    <row r="484581" ht="15"/>
    <row r="484582" ht="15"/>
    <row r="484583" ht="15"/>
    <row r="484584" ht="15"/>
    <row r="484585" ht="15"/>
    <row r="484586" ht="15"/>
    <row r="484587" ht="15"/>
    <row r="484588" ht="15"/>
    <row r="484589" ht="15"/>
    <row r="484590" ht="15"/>
    <row r="484591" ht="15"/>
    <row r="484592" ht="15"/>
    <row r="484593" ht="15"/>
    <row r="484594" ht="15"/>
    <row r="484595" ht="15"/>
    <row r="484596" ht="15"/>
    <row r="484597" ht="15"/>
    <row r="484598" ht="15"/>
    <row r="484599" ht="15"/>
    <row r="484600" ht="15"/>
    <row r="484601" ht="15"/>
    <row r="484602" ht="15"/>
    <row r="484603" ht="15"/>
    <row r="484604" ht="15"/>
    <row r="484605" ht="15"/>
    <row r="484606" ht="15"/>
    <row r="484607" ht="15"/>
    <row r="484608" ht="15"/>
    <row r="484609" ht="15"/>
    <row r="484610" ht="15"/>
    <row r="484611" ht="15"/>
    <row r="484612" ht="15"/>
    <row r="484613" ht="15"/>
    <row r="484614" ht="15"/>
    <row r="484615" ht="15"/>
    <row r="484616" ht="15"/>
    <row r="484617" ht="15"/>
    <row r="484618" ht="15"/>
    <row r="484619" ht="15"/>
    <row r="484620" ht="15"/>
    <row r="484621" ht="15"/>
    <row r="484622" ht="15"/>
    <row r="484623" ht="15"/>
    <row r="484624" ht="15"/>
    <row r="484625" ht="15"/>
    <row r="484626" ht="15"/>
    <row r="484627" ht="15"/>
    <row r="484628" ht="15"/>
    <row r="484629" ht="15"/>
    <row r="484630" ht="15"/>
    <row r="484631" ht="15"/>
    <row r="484632" ht="15"/>
    <row r="484633" ht="15"/>
    <row r="484634" ht="15"/>
    <row r="484635" ht="15"/>
    <row r="484636" ht="15"/>
    <row r="484637" ht="15"/>
    <row r="484638" ht="15"/>
    <row r="484639" ht="15"/>
    <row r="484640" ht="15"/>
    <row r="484641" ht="15"/>
    <row r="484642" ht="15"/>
    <row r="484643" ht="15"/>
    <row r="484644" ht="15"/>
    <row r="484645" ht="15"/>
    <row r="484646" ht="15"/>
    <row r="484647" ht="15"/>
    <row r="484648" ht="15"/>
    <row r="484649" ht="15"/>
    <row r="484650" ht="15"/>
    <row r="484651" ht="15"/>
    <row r="484652" ht="15"/>
    <row r="484653" ht="15"/>
    <row r="484654" ht="15"/>
    <row r="484655" ht="15"/>
    <row r="484656" ht="15"/>
    <row r="484657" ht="15"/>
    <row r="484658" ht="15"/>
    <row r="484659" ht="15"/>
    <row r="484660" ht="15"/>
    <row r="484661" ht="15"/>
    <row r="484662" ht="15"/>
    <row r="484663" ht="15"/>
    <row r="484664" ht="15"/>
    <row r="484665" ht="15"/>
    <row r="484666" ht="15"/>
    <row r="484667" ht="15"/>
    <row r="484668" ht="15"/>
    <row r="484669" ht="15"/>
    <row r="484670" ht="15"/>
    <row r="484671" ht="15"/>
    <row r="484672" ht="15"/>
    <row r="484673" ht="15"/>
    <row r="484674" ht="15"/>
    <row r="484675" ht="15"/>
    <row r="484676" ht="15"/>
    <row r="484677" ht="15"/>
    <row r="484678" ht="15"/>
    <row r="484679" ht="15"/>
    <row r="484680" ht="15"/>
    <row r="484681" ht="15"/>
    <row r="484682" ht="15"/>
    <row r="484683" ht="15"/>
    <row r="484684" ht="15"/>
    <row r="484685" ht="15"/>
    <row r="484686" ht="15"/>
    <row r="484687" ht="15"/>
    <row r="484688" ht="15"/>
    <row r="484689" ht="15"/>
    <row r="484690" ht="15"/>
    <row r="484691" ht="15"/>
    <row r="484692" ht="15"/>
    <row r="484693" ht="15"/>
    <row r="484694" ht="15"/>
    <row r="484695" ht="15"/>
    <row r="484696" ht="15"/>
    <row r="484697" ht="15"/>
    <row r="484698" ht="15"/>
    <row r="484699" ht="15"/>
    <row r="484700" ht="15"/>
    <row r="484701" ht="15"/>
    <row r="484702" ht="15"/>
    <row r="484703" ht="15"/>
    <row r="484704" ht="15"/>
    <row r="484705" ht="15"/>
    <row r="484706" ht="15"/>
    <row r="484707" ht="15"/>
    <row r="484708" ht="15"/>
    <row r="484709" ht="15"/>
    <row r="484710" ht="15"/>
    <row r="484711" ht="15"/>
    <row r="484712" ht="15"/>
    <row r="484713" ht="15"/>
    <row r="484714" ht="15"/>
    <row r="484715" ht="15"/>
    <row r="484716" ht="15"/>
    <row r="484717" ht="15"/>
    <row r="484718" ht="15"/>
    <row r="484719" ht="15"/>
    <row r="484720" ht="15"/>
    <row r="484721" ht="15"/>
    <row r="484722" ht="15"/>
    <row r="484723" ht="15"/>
    <row r="484724" ht="15"/>
    <row r="484725" ht="15"/>
    <row r="484726" ht="15"/>
    <row r="484727" ht="15"/>
    <row r="484728" ht="15"/>
    <row r="484729" ht="15"/>
    <row r="484730" ht="15"/>
    <row r="484731" ht="15"/>
    <row r="484732" ht="15"/>
    <row r="484733" ht="15"/>
    <row r="484734" ht="15"/>
    <row r="484735" ht="15"/>
    <row r="484736" ht="15"/>
    <row r="484737" ht="15"/>
    <row r="484738" ht="15"/>
    <row r="484739" ht="15"/>
    <row r="484740" ht="15"/>
    <row r="484741" ht="15"/>
    <row r="484742" ht="15"/>
    <row r="484743" ht="15"/>
    <row r="484744" ht="15"/>
    <row r="484745" ht="15"/>
    <row r="484746" ht="15"/>
    <row r="484747" ht="15"/>
    <row r="484748" ht="15"/>
    <row r="484749" ht="15"/>
    <row r="484750" ht="15"/>
    <row r="484751" ht="15"/>
    <row r="484752" ht="15"/>
    <row r="484753" ht="15"/>
    <row r="484754" ht="15"/>
    <row r="484755" ht="15"/>
    <row r="484756" ht="15"/>
    <row r="484757" ht="15"/>
    <row r="484758" ht="15"/>
    <row r="484759" ht="15"/>
    <row r="484760" ht="15"/>
    <row r="484761" ht="15"/>
    <row r="484762" ht="15"/>
    <row r="484763" ht="15"/>
    <row r="484764" ht="15"/>
    <row r="484765" ht="15"/>
    <row r="484766" ht="15"/>
    <row r="484767" ht="15"/>
    <row r="484768" ht="15"/>
    <row r="484769" ht="15"/>
    <row r="484770" ht="15"/>
    <row r="484771" ht="15"/>
    <row r="484772" ht="15"/>
    <row r="484773" ht="15"/>
    <row r="484774" ht="15"/>
    <row r="484775" ht="15"/>
    <row r="484776" ht="15"/>
    <row r="484777" ht="15"/>
    <row r="484778" ht="15"/>
    <row r="484779" ht="15"/>
    <row r="484780" ht="15"/>
    <row r="484781" ht="15"/>
    <row r="484782" ht="15"/>
    <row r="484783" ht="15"/>
    <row r="484784" ht="15"/>
    <row r="484785" ht="15"/>
    <row r="484786" ht="15"/>
    <row r="484787" ht="15"/>
    <row r="484788" ht="15"/>
    <row r="484789" ht="15"/>
    <row r="484790" ht="15"/>
    <row r="484791" ht="15"/>
    <row r="484792" ht="15"/>
    <row r="484793" ht="15"/>
    <row r="484794" ht="15"/>
    <row r="484795" ht="15"/>
    <row r="484796" ht="15"/>
    <row r="484797" ht="15"/>
    <row r="484798" ht="15"/>
    <row r="484799" ht="15"/>
    <row r="484800" ht="15"/>
    <row r="484801" ht="15"/>
    <row r="484802" ht="15"/>
    <row r="484803" ht="15"/>
    <row r="484804" ht="15"/>
    <row r="484805" ht="15"/>
    <row r="484806" ht="15"/>
    <row r="484807" ht="15"/>
    <row r="484808" ht="15"/>
    <row r="484809" ht="15"/>
    <row r="484810" ht="15"/>
    <row r="484811" ht="15"/>
    <row r="484812" ht="15"/>
    <row r="484813" ht="15"/>
    <row r="484814" ht="15"/>
    <row r="484815" ht="15"/>
    <row r="484816" ht="15"/>
    <row r="484817" ht="15"/>
    <row r="484818" ht="15"/>
    <row r="484819" ht="15"/>
    <row r="484820" ht="15"/>
    <row r="484821" ht="15"/>
    <row r="484822" ht="15"/>
    <row r="484823" ht="15"/>
    <row r="484824" ht="15"/>
    <row r="484825" ht="15"/>
    <row r="484826" ht="15"/>
    <row r="484827" ht="15"/>
    <row r="484828" ht="15"/>
    <row r="484829" ht="15"/>
    <row r="484830" ht="15"/>
    <row r="484831" ht="15"/>
    <row r="484832" ht="15"/>
    <row r="484833" ht="15"/>
    <row r="484834" ht="15"/>
    <row r="484835" ht="15"/>
    <row r="484836" ht="15"/>
    <row r="484837" ht="15"/>
    <row r="484838" ht="15"/>
    <row r="484839" ht="15"/>
    <row r="484840" ht="15"/>
    <row r="484841" ht="15"/>
    <row r="484842" ht="15"/>
    <row r="484843" ht="15"/>
    <row r="484844" ht="15"/>
    <row r="484845" ht="15"/>
    <row r="484846" ht="15"/>
    <row r="484847" ht="15"/>
    <row r="484848" ht="15"/>
    <row r="484849" ht="15"/>
    <row r="484850" ht="15"/>
    <row r="484851" ht="15"/>
    <row r="484852" ht="15"/>
    <row r="484853" ht="15"/>
    <row r="484854" ht="15"/>
    <row r="484855" ht="15"/>
    <row r="484856" ht="15"/>
    <row r="484857" ht="15"/>
    <row r="484858" ht="15"/>
    <row r="484859" ht="15"/>
    <row r="484860" ht="15"/>
    <row r="484861" ht="15"/>
    <row r="484862" ht="15"/>
    <row r="484863" ht="15"/>
    <row r="484864" ht="15"/>
    <row r="484865" ht="15"/>
    <row r="484866" ht="15"/>
    <row r="484867" ht="15"/>
    <row r="484868" ht="15"/>
    <row r="484869" ht="15"/>
    <row r="484870" ht="15"/>
    <row r="484871" ht="15"/>
    <row r="484872" ht="15"/>
    <row r="484873" ht="15"/>
    <row r="484874" ht="15"/>
    <row r="484875" ht="15"/>
    <row r="484876" ht="15"/>
    <row r="484877" ht="15"/>
    <row r="484878" ht="15"/>
    <row r="484879" ht="15"/>
    <row r="484880" ht="15"/>
    <row r="484881" ht="15"/>
    <row r="484882" ht="15"/>
    <row r="484883" ht="15"/>
    <row r="484884" ht="15"/>
    <row r="484885" ht="15"/>
    <row r="484886" ht="15"/>
    <row r="484887" ht="15"/>
    <row r="484888" ht="15"/>
    <row r="484889" ht="15"/>
    <row r="484890" ht="15"/>
    <row r="484891" ht="15"/>
    <row r="484892" ht="15"/>
    <row r="484893" ht="15"/>
    <row r="484894" ht="15"/>
    <row r="484895" ht="15"/>
    <row r="484896" ht="15"/>
    <row r="484897" ht="15"/>
    <row r="484898" ht="15"/>
    <row r="484899" ht="15"/>
    <row r="484900" ht="15"/>
    <row r="484901" ht="15"/>
    <row r="484902" ht="15"/>
    <row r="484903" ht="15"/>
    <row r="484904" ht="15"/>
    <row r="484905" ht="15"/>
    <row r="484906" ht="15"/>
    <row r="484907" ht="15"/>
    <row r="484908" ht="15"/>
    <row r="484909" ht="15"/>
    <row r="484910" ht="15"/>
    <row r="484911" ht="15"/>
    <row r="484912" ht="15"/>
    <row r="484913" ht="15"/>
    <row r="484914" ht="15"/>
    <row r="484915" ht="15"/>
    <row r="484916" ht="15"/>
    <row r="484917" ht="15"/>
    <row r="484918" ht="15"/>
    <row r="484919" ht="15"/>
    <row r="484920" ht="15"/>
    <row r="484921" ht="15"/>
    <row r="484922" ht="15"/>
    <row r="484923" ht="15"/>
    <row r="484924" ht="15"/>
    <row r="484925" ht="15"/>
    <row r="484926" ht="15"/>
    <row r="484927" ht="15"/>
    <row r="484928" ht="15"/>
    <row r="484929" ht="15"/>
    <row r="484930" ht="15"/>
    <row r="484931" ht="15"/>
    <row r="484932" ht="15"/>
    <row r="484933" ht="15"/>
    <row r="484934" ht="15"/>
    <row r="484935" ht="15"/>
    <row r="484936" ht="15"/>
    <row r="484937" ht="15"/>
    <row r="484938" ht="15"/>
    <row r="484939" ht="15"/>
    <row r="484940" ht="15"/>
    <row r="484941" ht="15"/>
    <row r="484942" ht="15"/>
    <row r="484943" ht="15"/>
    <row r="484944" ht="15"/>
    <row r="484945" ht="15"/>
    <row r="484946" ht="15"/>
    <row r="484947" ht="15"/>
    <row r="484948" ht="15"/>
    <row r="484949" ht="15"/>
    <row r="484950" ht="15"/>
    <row r="484951" ht="15"/>
    <row r="484952" ht="15"/>
    <row r="484953" ht="15"/>
    <row r="484954" ht="15"/>
    <row r="484955" ht="15"/>
    <row r="484956" ht="15"/>
    <row r="484957" ht="15"/>
    <row r="484958" ht="15"/>
    <row r="484959" ht="15"/>
    <row r="484960" ht="15"/>
    <row r="484961" ht="15"/>
    <row r="484962" ht="15"/>
    <row r="484963" ht="15"/>
    <row r="484964" ht="15"/>
    <row r="484965" ht="15"/>
    <row r="484966" ht="15"/>
    <row r="484967" ht="15"/>
    <row r="484968" ht="15"/>
    <row r="484969" ht="15"/>
    <row r="484970" ht="15"/>
    <row r="484971" ht="15"/>
    <row r="484972" ht="15"/>
    <row r="484973" ht="15"/>
    <row r="484974" ht="15"/>
    <row r="484975" ht="15"/>
    <row r="484976" ht="15"/>
    <row r="484977" ht="15"/>
    <row r="484978" ht="15"/>
    <row r="484979" ht="15"/>
    <row r="484980" ht="15"/>
    <row r="484981" ht="15"/>
    <row r="484982" ht="15"/>
    <row r="484983" ht="15"/>
    <row r="484984" ht="15"/>
    <row r="484985" ht="15"/>
    <row r="484986" ht="15"/>
    <row r="484987" ht="15"/>
    <row r="484988" ht="15"/>
    <row r="484989" ht="15"/>
    <row r="484990" ht="15"/>
    <row r="484991" ht="15"/>
    <row r="484992" ht="15"/>
    <row r="484993" ht="15"/>
    <row r="484994" ht="15"/>
    <row r="484995" ht="15"/>
    <row r="484996" ht="15"/>
    <row r="484997" ht="15"/>
    <row r="484998" ht="15"/>
    <row r="484999" ht="15"/>
    <row r="485000" ht="15"/>
    <row r="485001" ht="15"/>
    <row r="485002" ht="15"/>
    <row r="485003" ht="15"/>
    <row r="485004" ht="15"/>
    <row r="485005" ht="15"/>
    <row r="485006" ht="15"/>
    <row r="485007" ht="15"/>
    <row r="485008" ht="15"/>
    <row r="485009" ht="15"/>
    <row r="485010" ht="15"/>
    <row r="485011" ht="15"/>
    <row r="485012" ht="15"/>
    <row r="485013" ht="15"/>
    <row r="485014" ht="15"/>
    <row r="485015" ht="15"/>
    <row r="485016" ht="15"/>
    <row r="485017" ht="15"/>
    <row r="485018" ht="15"/>
    <row r="485019" ht="15"/>
    <row r="485020" ht="15"/>
    <row r="485021" ht="15"/>
    <row r="485022" ht="15"/>
    <row r="485023" ht="15"/>
    <row r="485024" ht="15"/>
    <row r="485025" ht="15"/>
    <row r="485026" ht="15"/>
    <row r="485027" ht="15"/>
    <row r="485028" ht="15"/>
    <row r="485029" ht="15"/>
    <row r="485030" ht="15"/>
    <row r="485031" ht="15"/>
    <row r="485032" ht="15"/>
    <row r="485033" ht="15"/>
    <row r="485034" ht="15"/>
    <row r="485035" ht="15"/>
    <row r="485036" ht="15"/>
    <row r="485037" ht="15"/>
    <row r="485038" ht="15"/>
    <row r="485039" ht="15"/>
    <row r="485040" ht="15"/>
    <row r="485041" ht="15"/>
    <row r="485042" ht="15"/>
    <row r="485043" ht="15"/>
    <row r="485044" ht="15"/>
    <row r="485045" ht="15"/>
    <row r="485046" ht="15"/>
    <row r="485047" ht="15"/>
    <row r="485048" ht="15"/>
    <row r="485049" ht="15"/>
    <row r="485050" ht="15"/>
    <row r="485051" ht="15"/>
    <row r="485052" ht="15"/>
    <row r="485053" ht="15"/>
    <row r="485054" ht="15"/>
    <row r="485055" ht="15"/>
    <row r="485056" ht="15"/>
    <row r="485057" ht="15"/>
    <row r="485058" ht="15"/>
    <row r="485059" ht="15"/>
    <row r="485060" ht="15"/>
    <row r="485061" ht="15"/>
    <row r="485062" ht="15"/>
    <row r="485063" ht="15"/>
    <row r="485064" ht="15"/>
    <row r="485065" ht="15"/>
    <row r="485066" ht="15"/>
    <row r="485067" ht="15"/>
    <row r="485068" ht="15"/>
    <row r="485069" ht="15"/>
    <row r="485070" ht="15"/>
    <row r="485071" ht="15"/>
    <row r="485072" ht="15"/>
    <row r="485073" ht="15"/>
    <row r="485074" ht="15"/>
    <row r="485075" ht="15"/>
    <row r="485076" ht="15"/>
    <row r="485077" ht="15"/>
    <row r="485078" ht="15"/>
    <row r="485079" ht="15"/>
    <row r="485080" ht="15"/>
    <row r="485081" ht="15"/>
    <row r="485082" ht="15"/>
    <row r="485083" ht="15"/>
    <row r="485084" ht="15"/>
    <row r="485085" ht="15"/>
    <row r="485086" ht="15"/>
    <row r="485087" ht="15"/>
    <row r="485088" ht="15"/>
    <row r="485089" ht="15"/>
    <row r="485090" ht="15"/>
    <row r="485091" ht="15"/>
    <row r="485092" ht="15"/>
    <row r="485093" ht="15"/>
    <row r="485094" ht="15"/>
    <row r="485095" ht="15"/>
    <row r="485096" ht="15"/>
    <row r="485097" ht="15"/>
    <row r="485098" ht="15"/>
    <row r="485099" ht="15"/>
    <row r="485100" ht="15"/>
    <row r="485101" ht="15"/>
    <row r="485102" ht="15"/>
    <row r="485103" ht="15"/>
    <row r="485104" ht="15"/>
    <row r="485105" ht="15"/>
    <row r="485106" ht="15"/>
    <row r="485107" ht="15"/>
    <row r="485108" ht="15"/>
    <row r="485109" ht="15"/>
    <row r="485110" ht="15"/>
    <row r="485111" ht="15"/>
    <row r="485112" ht="15"/>
    <row r="485113" ht="15"/>
    <row r="485114" ht="15"/>
    <row r="485115" ht="15"/>
    <row r="485116" ht="15"/>
    <row r="485117" ht="15"/>
    <row r="485118" ht="15"/>
    <row r="485119" ht="15"/>
    <row r="485120" ht="15"/>
    <row r="485121" ht="15"/>
    <row r="485122" ht="15"/>
    <row r="485123" ht="15"/>
    <row r="485124" ht="15"/>
    <row r="485125" ht="15"/>
    <row r="485126" ht="15"/>
    <row r="485127" ht="15"/>
    <row r="485128" ht="15"/>
    <row r="485129" ht="15"/>
    <row r="485130" ht="15"/>
    <row r="485131" ht="15"/>
    <row r="485132" ht="15"/>
    <row r="485133" ht="15"/>
    <row r="485134" ht="15"/>
    <row r="485135" ht="15"/>
    <row r="485136" ht="15"/>
    <row r="485137" ht="15"/>
    <row r="485138" ht="15"/>
    <row r="485139" ht="15"/>
    <row r="485140" ht="15"/>
    <row r="485141" ht="15"/>
    <row r="485142" ht="15"/>
    <row r="485143" ht="15"/>
    <row r="485144" ht="15"/>
    <row r="485145" ht="15"/>
    <row r="485146" ht="15"/>
    <row r="485147" ht="15"/>
    <row r="485148" ht="15"/>
    <row r="485149" ht="15"/>
    <row r="485150" ht="15"/>
    <row r="485151" ht="15"/>
    <row r="485152" ht="15"/>
    <row r="485153" ht="15"/>
    <row r="485154" ht="15"/>
    <row r="485155" ht="15"/>
    <row r="485156" ht="15"/>
    <row r="485157" ht="15"/>
    <row r="485158" ht="15"/>
    <row r="485159" ht="15"/>
    <row r="485160" ht="15"/>
    <row r="485161" ht="15"/>
    <row r="485162" ht="15"/>
    <row r="485163" ht="15"/>
    <row r="485164" ht="15"/>
    <row r="485165" ht="15"/>
    <row r="485166" ht="15"/>
    <row r="485167" ht="15"/>
    <row r="485168" ht="15"/>
    <row r="485169" ht="15"/>
    <row r="485170" ht="15"/>
    <row r="485171" ht="15"/>
    <row r="485172" ht="15"/>
    <row r="485173" ht="15"/>
    <row r="485174" ht="15"/>
    <row r="485175" ht="15"/>
    <row r="485176" ht="15"/>
    <row r="485177" ht="15"/>
    <row r="485178" ht="15"/>
    <row r="485179" ht="15"/>
    <row r="485180" ht="15"/>
    <row r="485181" ht="15"/>
    <row r="485182" ht="15"/>
    <row r="485183" ht="15"/>
    <row r="485184" ht="15"/>
    <row r="485185" ht="15"/>
    <row r="485186" ht="15"/>
    <row r="485187" ht="15"/>
    <row r="485188" ht="15"/>
    <row r="485189" ht="15"/>
    <row r="485190" ht="15"/>
    <row r="485191" ht="15"/>
    <row r="485192" ht="15"/>
    <row r="485193" ht="15"/>
    <row r="485194" ht="15"/>
    <row r="485195" ht="15"/>
    <row r="485196" ht="15"/>
    <row r="485197" ht="15"/>
    <row r="485198" ht="15"/>
    <row r="485199" ht="15"/>
    <row r="485200" ht="15"/>
    <row r="485201" ht="15"/>
    <row r="485202" ht="15"/>
    <row r="485203" ht="15"/>
    <row r="485204" ht="15"/>
    <row r="485205" ht="15"/>
    <row r="485206" ht="15"/>
    <row r="485207" ht="15"/>
    <row r="485208" ht="15"/>
    <row r="485209" ht="15"/>
    <row r="485210" ht="15"/>
    <row r="485211" ht="15"/>
    <row r="485212" ht="15"/>
    <row r="485213" ht="15"/>
    <row r="485214" ht="15"/>
    <row r="485215" ht="15"/>
    <row r="485216" ht="15"/>
    <row r="485217" ht="15"/>
    <row r="485218" ht="15"/>
    <row r="485219" ht="15"/>
    <row r="485220" ht="15"/>
    <row r="485221" ht="15"/>
    <row r="485222" ht="15"/>
    <row r="485223" ht="15"/>
    <row r="485224" ht="15"/>
    <row r="485225" ht="15"/>
    <row r="485226" ht="15"/>
    <row r="485227" ht="15"/>
    <row r="485228" ht="15"/>
    <row r="485229" ht="15"/>
    <row r="485230" ht="15"/>
    <row r="485231" ht="15"/>
    <row r="485232" ht="15"/>
    <row r="485233" ht="15"/>
    <row r="485234" ht="15"/>
    <row r="485235" ht="15"/>
    <row r="485236" ht="15"/>
    <row r="485237" ht="15"/>
    <row r="485238" ht="15"/>
    <row r="485239" ht="15"/>
    <row r="485240" ht="15"/>
    <row r="485241" ht="15"/>
    <row r="485242" ht="15"/>
    <row r="485243" ht="15"/>
    <row r="485244" ht="15"/>
    <row r="485245" ht="15"/>
    <row r="485246" ht="15"/>
    <row r="485247" ht="15"/>
    <row r="485248" ht="15"/>
    <row r="485249" ht="15"/>
    <row r="485250" ht="15"/>
    <row r="485251" ht="15"/>
    <row r="485252" ht="15"/>
    <row r="485253" ht="15"/>
    <row r="485254" ht="15"/>
    <row r="485255" ht="15"/>
    <row r="485256" ht="15"/>
    <row r="485257" ht="15"/>
    <row r="485258" ht="15"/>
    <row r="485259" ht="15"/>
    <row r="485260" ht="15"/>
    <row r="485261" ht="15"/>
    <row r="485262" ht="15"/>
    <row r="485263" ht="15"/>
    <row r="485264" ht="15"/>
    <row r="485265" ht="15"/>
    <row r="485266" ht="15"/>
    <row r="485267" ht="15"/>
    <row r="485268" ht="15"/>
    <row r="485269" ht="15"/>
    <row r="485270" ht="15"/>
    <row r="485271" ht="15"/>
    <row r="485272" ht="15"/>
    <row r="485273" ht="15"/>
    <row r="485274" ht="15"/>
    <row r="485275" ht="15"/>
    <row r="485276" ht="15"/>
    <row r="485277" ht="15"/>
    <row r="485278" ht="15"/>
    <row r="485279" ht="15"/>
    <row r="485280" ht="15"/>
    <row r="485281" ht="15"/>
    <row r="485282" ht="15"/>
    <row r="485283" ht="15"/>
    <row r="485284" ht="15"/>
    <row r="485285" ht="15"/>
    <row r="485286" ht="15"/>
    <row r="485287" ht="15"/>
    <row r="485288" ht="15"/>
    <row r="485289" ht="15"/>
    <row r="485290" ht="15"/>
    <row r="485291" ht="15"/>
    <row r="485292" ht="15"/>
    <row r="485293" ht="15"/>
    <row r="485294" ht="15"/>
    <row r="485295" ht="15"/>
    <row r="485296" ht="15"/>
    <row r="485297" ht="15"/>
    <row r="485298" ht="15"/>
    <row r="485299" ht="15"/>
    <row r="485300" ht="15"/>
    <row r="485301" ht="15"/>
    <row r="485302" ht="15"/>
    <row r="485303" ht="15"/>
    <row r="485304" ht="15"/>
    <row r="485305" ht="15"/>
    <row r="485306" ht="15"/>
    <row r="485307" ht="15"/>
    <row r="485308" ht="15"/>
    <row r="485309" ht="15"/>
    <row r="485310" ht="15"/>
    <row r="485311" ht="15"/>
    <row r="485312" ht="15"/>
    <row r="485313" ht="15"/>
    <row r="485314" ht="15"/>
    <row r="485315" ht="15"/>
    <row r="485316" ht="15"/>
    <row r="485317" ht="15"/>
    <row r="485318" ht="15"/>
    <row r="485319" ht="15"/>
    <row r="485320" ht="15"/>
    <row r="485321" ht="15"/>
    <row r="485322" ht="15"/>
    <row r="485323" ht="15"/>
    <row r="485324" ht="15"/>
    <row r="485325" ht="15"/>
    <row r="485326" ht="15"/>
    <row r="485327" ht="15"/>
    <row r="485328" ht="15"/>
    <row r="485329" ht="15"/>
    <row r="485330" ht="15"/>
    <row r="485331" ht="15"/>
    <row r="485332" ht="15"/>
    <row r="485333" ht="15"/>
    <row r="485334" ht="15"/>
    <row r="485335" ht="15"/>
    <row r="485336" ht="15"/>
    <row r="485337" ht="15"/>
    <row r="485338" ht="15"/>
    <row r="485339" ht="15"/>
    <row r="485340" ht="15"/>
    <row r="485341" ht="15"/>
    <row r="485342" ht="15"/>
    <row r="485343" ht="15"/>
    <row r="485344" ht="15"/>
    <row r="485345" ht="15"/>
    <row r="485346" ht="15"/>
    <row r="485347" ht="15"/>
    <row r="485348" ht="15"/>
    <row r="485349" ht="15"/>
    <row r="485350" ht="15"/>
    <row r="485351" ht="15"/>
    <row r="485352" ht="15"/>
    <row r="485353" ht="15"/>
    <row r="485354" ht="15"/>
    <row r="485355" ht="15"/>
    <row r="485356" ht="15"/>
    <row r="485357" ht="15"/>
    <row r="485358" ht="15"/>
    <row r="485359" ht="15"/>
    <row r="485360" ht="15"/>
    <row r="485361" ht="15"/>
    <row r="485362" ht="15"/>
    <row r="485363" ht="15"/>
    <row r="485364" ht="15"/>
    <row r="485365" ht="15"/>
    <row r="485366" ht="15"/>
    <row r="485367" ht="15"/>
    <row r="485368" ht="15"/>
    <row r="485369" ht="15"/>
    <row r="485370" ht="15"/>
    <row r="485371" ht="15"/>
    <row r="485372" ht="15"/>
    <row r="485373" ht="15"/>
    <row r="485374" ht="15"/>
    <row r="485375" ht="15"/>
    <row r="485376" ht="15"/>
    <row r="485377" ht="15"/>
    <row r="485378" ht="15"/>
    <row r="485379" ht="15"/>
    <row r="485380" ht="15"/>
    <row r="485381" ht="15"/>
    <row r="485382" ht="15"/>
    <row r="485383" ht="15"/>
    <row r="485384" ht="15"/>
    <row r="485385" ht="15"/>
    <row r="485386" ht="15"/>
    <row r="485387" ht="15"/>
    <row r="485388" ht="15"/>
    <row r="485389" ht="15"/>
    <row r="485390" ht="15"/>
    <row r="485391" ht="15"/>
    <row r="485392" ht="15"/>
    <row r="485393" ht="15"/>
    <row r="485394" ht="15"/>
    <row r="485395" ht="15"/>
    <row r="485396" ht="15"/>
    <row r="485397" ht="15"/>
    <row r="485398" ht="15"/>
    <row r="485399" ht="15"/>
    <row r="485400" ht="15"/>
    <row r="485401" ht="15"/>
    <row r="485402" ht="15"/>
    <row r="485403" ht="15"/>
    <row r="485404" ht="15"/>
    <row r="485405" ht="15"/>
    <row r="485406" ht="15"/>
    <row r="485407" ht="15"/>
    <row r="485408" ht="15"/>
    <row r="485409" ht="15"/>
    <row r="485410" ht="15"/>
    <row r="485411" ht="15"/>
    <row r="485412" ht="15"/>
    <row r="485413" ht="15"/>
    <row r="485414" ht="15"/>
    <row r="485415" ht="15"/>
    <row r="485416" ht="15"/>
    <row r="485417" ht="15"/>
    <row r="485418" ht="15"/>
    <row r="485419" ht="15"/>
    <row r="485420" ht="15"/>
    <row r="485421" ht="15"/>
    <row r="485422" ht="15"/>
    <row r="485423" ht="15"/>
    <row r="485424" ht="15"/>
    <row r="485425" ht="15"/>
    <row r="485426" ht="15"/>
    <row r="485427" ht="15"/>
    <row r="485428" ht="15"/>
    <row r="485429" ht="15"/>
    <row r="485430" ht="15"/>
    <row r="485431" ht="15"/>
    <row r="485432" ht="15"/>
    <row r="485433" ht="15"/>
    <row r="485434" ht="15"/>
    <row r="485435" ht="15"/>
    <row r="485436" ht="15"/>
    <row r="485437" ht="15"/>
    <row r="485438" ht="15"/>
    <row r="485439" ht="15"/>
    <row r="485440" ht="15"/>
    <row r="485441" ht="15"/>
    <row r="485442" ht="15"/>
    <row r="485443" ht="15"/>
    <row r="485444" ht="15"/>
    <row r="485445" ht="15"/>
    <row r="485446" ht="15"/>
    <row r="485447" ht="15"/>
    <row r="485448" ht="15"/>
    <row r="485449" ht="15"/>
    <row r="485450" ht="15"/>
    <row r="485451" ht="15"/>
    <row r="485452" ht="15"/>
    <row r="485453" ht="15"/>
    <row r="485454" ht="15"/>
    <row r="485455" ht="15"/>
    <row r="485456" ht="15"/>
    <row r="485457" ht="15"/>
    <row r="485458" ht="15"/>
    <row r="485459" ht="15"/>
    <row r="485460" ht="15"/>
    <row r="485461" ht="15"/>
    <row r="485462" ht="15"/>
    <row r="485463" ht="15"/>
    <row r="485464" ht="15"/>
    <row r="485465" ht="15"/>
    <row r="485466" ht="15"/>
    <row r="485467" ht="15"/>
    <row r="485468" ht="15"/>
    <row r="485469" ht="15"/>
    <row r="485470" ht="15"/>
    <row r="485471" ht="15"/>
    <row r="485472" ht="15"/>
    <row r="485473" ht="15"/>
    <row r="485474" ht="15"/>
    <row r="485475" ht="15"/>
    <row r="485476" ht="15"/>
    <row r="485477" ht="15"/>
    <row r="485478" ht="15"/>
    <row r="485479" ht="15"/>
    <row r="485480" ht="15"/>
    <row r="485481" ht="15"/>
    <row r="485482" ht="15"/>
    <row r="485483" ht="15"/>
    <row r="485484" ht="15"/>
    <row r="485485" ht="15"/>
    <row r="485486" ht="15"/>
    <row r="485487" ht="15"/>
    <row r="485488" ht="15"/>
    <row r="485489" ht="15"/>
    <row r="485490" ht="15"/>
    <row r="485491" ht="15"/>
    <row r="485492" ht="15"/>
    <row r="485493" ht="15"/>
    <row r="485494" ht="15"/>
    <row r="485495" ht="15"/>
    <row r="485496" ht="15"/>
    <row r="485497" ht="15"/>
    <row r="485498" ht="15"/>
    <row r="485499" ht="15"/>
    <row r="485500" ht="15"/>
    <row r="485501" ht="15"/>
    <row r="485502" ht="15"/>
    <row r="485503" ht="15"/>
    <row r="485504" ht="15"/>
    <row r="485505" ht="15"/>
    <row r="485506" ht="15"/>
    <row r="485507" ht="15"/>
    <row r="485508" ht="15"/>
    <row r="485509" ht="15"/>
    <row r="485510" ht="15"/>
    <row r="485511" ht="15"/>
    <row r="485512" ht="15"/>
    <row r="485513" ht="15"/>
    <row r="485514" ht="15"/>
    <row r="485515" ht="15"/>
    <row r="485516" ht="15"/>
    <row r="485517" ht="15"/>
    <row r="485518" ht="15"/>
    <row r="485519" ht="15"/>
    <row r="485520" ht="15"/>
    <row r="485521" ht="15"/>
    <row r="485522" ht="15"/>
    <row r="485523" ht="15"/>
    <row r="485524" ht="15"/>
    <row r="485525" ht="15"/>
    <row r="485526" ht="15"/>
    <row r="485527" ht="15"/>
    <row r="485528" ht="15"/>
    <row r="485529" ht="15"/>
    <row r="485530" ht="15"/>
    <row r="485531" ht="15"/>
    <row r="485532" ht="15"/>
    <row r="485533" ht="15"/>
    <row r="485534" ht="15"/>
    <row r="485535" ht="15"/>
    <row r="485536" ht="15"/>
    <row r="485537" ht="15"/>
    <row r="485538" ht="15"/>
    <row r="485539" ht="15"/>
    <row r="485540" ht="15"/>
    <row r="485541" ht="15"/>
    <row r="485542" ht="15"/>
    <row r="485543" ht="15"/>
    <row r="485544" ht="15"/>
    <row r="485545" ht="15"/>
    <row r="485546" ht="15"/>
    <row r="485547" ht="15"/>
    <row r="485548" ht="15"/>
    <row r="485549" ht="15"/>
    <row r="485550" ht="15"/>
    <row r="485551" ht="15"/>
    <row r="485552" ht="15"/>
    <row r="485553" ht="15"/>
    <row r="485554" ht="15"/>
    <row r="485555" ht="15"/>
    <row r="485556" ht="15"/>
    <row r="485557" ht="15"/>
    <row r="485558" ht="15"/>
    <row r="485559" ht="15"/>
    <row r="485560" ht="15"/>
    <row r="485561" ht="15"/>
    <row r="485562" ht="15"/>
    <row r="485563" ht="15"/>
    <row r="485564" ht="15"/>
    <row r="485565" ht="15"/>
    <row r="485566" ht="15"/>
    <row r="485567" ht="15"/>
    <row r="485568" ht="15"/>
    <row r="485569" ht="15"/>
    <row r="485570" ht="15"/>
    <row r="485571" ht="15"/>
    <row r="485572" ht="15"/>
    <row r="485573" ht="15"/>
    <row r="485574" ht="15"/>
    <row r="485575" ht="15"/>
    <row r="485576" ht="15"/>
    <row r="485577" ht="15"/>
    <row r="485578" ht="15"/>
    <row r="485579" ht="15"/>
    <row r="485580" ht="15"/>
    <row r="485581" ht="15"/>
    <row r="485582" ht="15"/>
    <row r="485583" ht="15"/>
    <row r="485584" ht="15"/>
    <row r="485585" ht="15"/>
    <row r="485586" ht="15"/>
    <row r="485587" ht="15"/>
    <row r="485588" ht="15"/>
    <row r="485589" ht="15"/>
    <row r="485590" ht="15"/>
    <row r="485591" ht="15"/>
    <row r="485592" ht="15"/>
    <row r="485593" ht="15"/>
    <row r="485594" ht="15"/>
    <row r="485595" ht="15"/>
    <row r="485596" ht="15"/>
    <row r="485597" ht="15"/>
    <row r="485598" ht="15"/>
    <row r="485599" ht="15"/>
    <row r="485600" ht="15"/>
    <row r="485601" ht="15"/>
    <row r="485602" ht="15"/>
    <row r="485603" ht="15"/>
    <row r="485604" ht="15"/>
    <row r="485605" ht="15"/>
    <row r="485606" ht="15"/>
    <row r="485607" ht="15"/>
    <row r="485608" ht="15"/>
    <row r="485609" ht="15"/>
    <row r="485610" ht="15"/>
    <row r="485611" ht="15"/>
    <row r="485612" ht="15"/>
    <row r="485613" ht="15"/>
    <row r="485614" ht="15"/>
    <row r="485615" ht="15"/>
    <row r="485616" ht="15"/>
    <row r="485617" ht="15"/>
    <row r="485618" ht="15"/>
    <row r="485619" ht="15"/>
    <row r="485620" ht="15"/>
    <row r="485621" ht="15"/>
    <row r="485622" ht="15"/>
    <row r="485623" ht="15"/>
    <row r="485624" ht="15"/>
    <row r="485625" ht="15"/>
    <row r="485626" ht="15"/>
    <row r="485627" ht="15"/>
    <row r="485628" ht="15"/>
    <row r="485629" ht="15"/>
    <row r="485630" ht="15"/>
    <row r="485631" ht="15"/>
    <row r="485632" ht="15"/>
    <row r="485633" ht="15"/>
    <row r="485634" ht="15"/>
    <row r="485635" ht="15"/>
    <row r="485636" ht="15"/>
    <row r="485637" ht="15"/>
    <row r="485638" ht="15"/>
    <row r="485639" ht="15"/>
    <row r="485640" ht="15"/>
    <row r="485641" ht="15"/>
    <row r="485642" ht="15"/>
    <row r="485643" ht="15"/>
    <row r="485644" ht="15"/>
    <row r="485645" ht="15"/>
    <row r="485646" ht="15"/>
    <row r="485647" ht="15"/>
    <row r="485648" ht="15"/>
    <row r="485649" ht="15"/>
    <row r="485650" ht="15"/>
    <row r="485651" ht="15"/>
    <row r="485652" ht="15"/>
    <row r="485653" ht="15"/>
    <row r="485654" ht="15"/>
    <row r="485655" ht="15"/>
    <row r="485656" ht="15"/>
    <row r="485657" ht="15"/>
    <row r="485658" ht="15"/>
    <row r="485659" ht="15"/>
    <row r="485660" ht="15"/>
    <row r="485661" ht="15"/>
    <row r="485662" ht="15"/>
    <row r="485663" ht="15"/>
    <row r="485664" ht="15"/>
    <row r="485665" ht="15"/>
    <row r="485666" ht="15"/>
    <row r="485667" ht="15"/>
    <row r="485668" ht="15"/>
    <row r="485669" ht="15"/>
    <row r="485670" ht="15"/>
    <row r="485671" ht="15"/>
    <row r="485672" ht="15"/>
    <row r="485673" ht="15"/>
    <row r="485674" ht="15"/>
    <row r="485675" ht="15"/>
    <row r="485676" ht="15"/>
    <row r="485677" ht="15"/>
    <row r="485678" ht="15"/>
    <row r="485679" ht="15"/>
    <row r="485680" ht="15"/>
    <row r="485681" ht="15"/>
    <row r="485682" ht="15"/>
    <row r="485683" ht="15"/>
    <row r="485684" ht="15"/>
    <row r="485685" ht="15"/>
    <row r="485686" ht="15"/>
    <row r="485687" ht="15"/>
    <row r="485688" ht="15"/>
    <row r="485689" ht="15"/>
    <row r="485690" ht="15"/>
    <row r="485691" ht="15"/>
    <row r="485692" ht="15"/>
    <row r="485693" ht="15"/>
    <row r="485694" ht="15"/>
    <row r="485695" ht="15"/>
    <row r="485696" ht="15"/>
    <row r="485697" ht="15"/>
    <row r="485698" ht="15"/>
    <row r="485699" ht="15"/>
    <row r="485700" ht="15"/>
    <row r="485701" ht="15"/>
    <row r="485702" ht="15"/>
    <row r="485703" ht="15"/>
    <row r="485704" ht="15"/>
    <row r="485705" ht="15"/>
    <row r="485706" ht="15"/>
    <row r="485707" ht="15"/>
    <row r="485708" ht="15"/>
    <row r="485709" ht="15"/>
    <row r="485710" ht="15"/>
    <row r="485711" ht="15"/>
    <row r="485712" ht="15"/>
    <row r="485713" ht="15"/>
    <row r="485714" ht="15"/>
    <row r="485715" ht="15"/>
    <row r="485716" ht="15"/>
    <row r="485717" ht="15"/>
    <row r="485718" ht="15"/>
    <row r="485719" ht="15"/>
    <row r="485720" ht="15"/>
    <row r="485721" ht="15"/>
    <row r="485722" ht="15"/>
    <row r="485723" ht="15"/>
    <row r="485724" ht="15"/>
    <row r="485725" ht="15"/>
    <row r="485726" ht="15"/>
    <row r="485727" ht="15"/>
    <row r="485728" ht="15"/>
    <row r="485729" ht="15"/>
    <row r="485730" ht="15"/>
    <row r="485731" ht="15"/>
    <row r="485732" ht="15"/>
    <row r="485733" ht="15"/>
    <row r="485734" ht="15"/>
    <row r="485735" ht="15"/>
    <row r="485736" ht="15"/>
    <row r="485737" ht="15"/>
    <row r="485738" ht="15"/>
    <row r="485739" ht="15"/>
    <row r="485740" ht="15"/>
    <row r="485741" ht="15"/>
    <row r="485742" ht="15"/>
    <row r="485743" ht="15"/>
    <row r="485744" ht="15"/>
    <row r="485745" ht="15"/>
    <row r="485746" ht="15"/>
    <row r="485747" ht="15"/>
    <row r="485748" ht="15"/>
    <row r="485749" ht="15"/>
    <row r="485750" ht="15"/>
    <row r="485751" ht="15"/>
    <row r="485752" ht="15"/>
    <row r="485753" ht="15"/>
    <row r="485754" ht="15"/>
    <row r="485755" ht="15"/>
    <row r="485756" ht="15"/>
    <row r="485757" ht="15"/>
    <row r="485758" ht="15"/>
    <row r="485759" ht="15"/>
    <row r="485760" ht="15"/>
    <row r="485761" ht="15"/>
    <row r="485762" ht="15"/>
    <row r="485763" ht="15"/>
    <row r="485764" ht="15"/>
    <row r="485765" ht="15"/>
    <row r="485766" ht="15"/>
    <row r="485767" ht="15"/>
    <row r="485768" ht="15"/>
    <row r="485769" ht="15"/>
    <row r="485770" ht="15"/>
    <row r="485771" ht="15"/>
    <row r="485772" ht="15"/>
    <row r="485773" ht="15"/>
    <row r="485774" ht="15"/>
    <row r="485775" ht="15"/>
    <row r="485776" ht="15"/>
    <row r="485777" ht="15"/>
    <row r="485778" ht="15"/>
    <row r="485779" ht="15"/>
    <row r="485780" ht="15"/>
    <row r="485781" ht="15"/>
    <row r="485782" ht="15"/>
    <row r="485783" ht="15"/>
    <row r="485784" ht="15"/>
    <row r="485785" ht="15"/>
    <row r="485786" ht="15"/>
    <row r="485787" ht="15"/>
    <row r="485788" ht="15"/>
    <row r="485789" ht="15"/>
    <row r="485790" ht="15"/>
    <row r="485791" ht="15"/>
    <row r="485792" ht="15"/>
    <row r="485793" ht="15"/>
    <row r="485794" ht="15"/>
    <row r="485795" ht="15"/>
    <row r="485796" ht="15"/>
    <row r="485797" ht="15"/>
    <row r="485798" ht="15"/>
    <row r="485799" ht="15"/>
    <row r="485800" ht="15"/>
    <row r="485801" ht="15"/>
    <row r="485802" ht="15"/>
    <row r="485803" ht="15"/>
    <row r="485804" ht="15"/>
    <row r="485805" ht="15"/>
    <row r="485806" ht="15"/>
    <row r="485807" ht="15"/>
    <row r="485808" ht="15"/>
    <row r="485809" ht="15"/>
    <row r="485810" ht="15"/>
    <row r="485811" ht="15"/>
    <row r="485812" ht="15"/>
    <row r="485813" ht="15"/>
    <row r="485814" ht="15"/>
    <row r="485815" ht="15"/>
    <row r="485816" ht="15"/>
    <row r="485817" ht="15"/>
    <row r="485818" ht="15"/>
    <row r="485819" ht="15"/>
    <row r="485820" ht="15"/>
    <row r="485821" ht="15"/>
    <row r="485822" ht="15"/>
    <row r="485823" ht="15"/>
    <row r="485824" ht="15"/>
    <row r="485825" ht="15"/>
    <row r="485826" ht="15"/>
    <row r="485827" ht="15"/>
    <row r="485828" ht="15"/>
    <row r="485829" ht="15"/>
    <row r="485830" ht="15"/>
    <row r="485831" ht="15"/>
    <row r="485832" ht="15"/>
    <row r="485833" ht="15"/>
    <row r="485834" ht="15"/>
    <row r="485835" ht="15"/>
    <row r="485836" ht="15"/>
    <row r="485837" ht="15"/>
    <row r="485838" ht="15"/>
    <row r="485839" ht="15"/>
    <row r="485840" ht="15"/>
    <row r="485841" ht="15"/>
    <row r="485842" ht="15"/>
    <row r="485843" ht="15"/>
    <row r="485844" ht="15"/>
    <row r="485845" ht="15"/>
    <row r="485846" ht="15"/>
    <row r="485847" ht="15"/>
    <row r="485848" ht="15"/>
    <row r="485849" ht="15"/>
    <row r="485850" ht="15"/>
    <row r="485851" ht="15"/>
    <row r="485852" ht="15"/>
    <row r="485853" ht="15"/>
    <row r="485854" ht="15"/>
    <row r="485855" ht="15"/>
    <row r="485856" ht="15"/>
    <row r="485857" ht="15"/>
    <row r="485858" ht="15"/>
    <row r="485859" ht="15"/>
    <row r="485860" ht="15"/>
    <row r="485861" ht="15"/>
    <row r="485862" ht="15"/>
    <row r="485863" ht="15"/>
    <row r="485864" ht="15"/>
    <row r="485865" ht="15"/>
    <row r="485866" ht="15"/>
    <row r="485867" ht="15"/>
    <row r="485868" ht="15"/>
    <row r="485869" ht="15"/>
    <row r="485870" ht="15"/>
    <row r="485871" ht="15"/>
    <row r="485872" ht="15"/>
    <row r="485873" ht="15"/>
    <row r="485874" ht="15"/>
    <row r="485875" ht="15"/>
    <row r="485876" ht="15"/>
    <row r="485877" ht="15"/>
    <row r="485878" ht="15"/>
    <row r="485879" ht="15"/>
    <row r="485880" ht="15"/>
    <row r="485881" ht="15"/>
    <row r="485882" ht="15"/>
    <row r="485883" ht="15"/>
    <row r="485884" ht="15"/>
    <row r="485885" ht="15"/>
    <row r="485886" ht="15"/>
    <row r="485887" ht="15"/>
    <row r="485888" ht="15"/>
    <row r="485889" ht="15"/>
    <row r="485890" ht="15"/>
    <row r="485891" ht="15"/>
    <row r="485892" ht="15"/>
    <row r="485893" ht="15"/>
    <row r="485894" ht="15"/>
    <row r="485895" ht="15"/>
    <row r="485896" ht="15"/>
    <row r="485897" ht="15"/>
    <row r="485898" ht="15"/>
    <row r="485899" ht="15"/>
    <row r="485900" ht="15"/>
    <row r="485901" ht="15"/>
    <row r="485902" ht="15"/>
    <row r="485903" ht="15"/>
    <row r="485904" ht="15"/>
    <row r="485905" ht="15"/>
    <row r="485906" ht="15"/>
    <row r="485907" ht="15"/>
    <row r="485908" ht="15"/>
    <row r="485909" ht="15"/>
    <row r="485910" ht="15"/>
    <row r="485911" ht="15"/>
    <row r="485912" ht="15"/>
    <row r="485913" ht="15"/>
    <row r="485914" ht="15"/>
    <row r="485915" ht="15"/>
    <row r="485916" ht="15"/>
    <row r="485917" ht="15"/>
    <row r="485918" ht="15"/>
    <row r="485919" ht="15"/>
    <row r="485920" ht="15"/>
    <row r="485921" ht="15"/>
    <row r="485922" ht="15"/>
    <row r="485923" ht="15"/>
    <row r="485924" ht="15"/>
    <row r="485925" ht="15"/>
    <row r="485926" ht="15"/>
    <row r="485927" ht="15"/>
    <row r="485928" ht="15"/>
    <row r="485929" ht="15"/>
    <row r="485930" ht="15"/>
    <row r="485931" ht="15"/>
    <row r="485932" ht="15"/>
    <row r="485933" ht="15"/>
    <row r="485934" ht="15"/>
    <row r="485935" ht="15"/>
    <row r="485936" ht="15"/>
    <row r="485937" ht="15"/>
    <row r="485938" ht="15"/>
    <row r="485939" ht="15"/>
    <row r="485940" ht="15"/>
    <row r="485941" ht="15"/>
    <row r="485942" ht="15"/>
    <row r="485943" ht="15"/>
    <row r="485944" ht="15"/>
    <row r="485945" ht="15"/>
    <row r="485946" ht="15"/>
    <row r="485947" ht="15"/>
    <row r="485948" ht="15"/>
    <row r="485949" ht="15"/>
    <row r="485950" ht="15"/>
    <row r="485951" ht="15"/>
    <row r="485952" ht="15"/>
    <row r="485953" ht="15"/>
    <row r="485954" ht="15"/>
    <row r="485955" ht="15"/>
    <row r="485956" ht="15"/>
    <row r="485957" ht="15"/>
    <row r="485958" ht="15"/>
    <row r="485959" ht="15"/>
    <row r="485960" ht="15"/>
    <row r="485961" ht="15"/>
    <row r="485962" ht="15"/>
    <row r="485963" ht="15"/>
    <row r="485964" ht="15"/>
    <row r="485965" ht="15"/>
    <row r="485966" ht="15"/>
    <row r="485967" ht="15"/>
    <row r="485968" ht="15"/>
    <row r="485969" ht="15"/>
    <row r="485970" ht="15"/>
    <row r="485971" ht="15"/>
    <row r="485972" ht="15"/>
    <row r="485973" ht="15"/>
    <row r="485974" ht="15"/>
    <row r="485975" ht="15"/>
    <row r="485976" ht="15"/>
    <row r="485977" ht="15"/>
    <row r="485978" ht="15"/>
    <row r="485979" ht="15"/>
    <row r="485980" ht="15"/>
    <row r="485981" ht="15"/>
    <row r="485982" ht="15"/>
    <row r="485983" ht="15"/>
    <row r="485984" ht="15"/>
    <row r="485985" ht="15"/>
    <row r="485986" ht="15"/>
    <row r="485987" ht="15"/>
    <row r="485988" ht="15"/>
    <row r="485989" ht="15"/>
    <row r="485990" ht="15"/>
    <row r="485991" ht="15"/>
    <row r="485992" ht="15"/>
    <row r="485993" ht="15"/>
    <row r="485994" ht="15"/>
    <row r="485995" ht="15"/>
    <row r="485996" ht="15"/>
    <row r="485997" ht="15"/>
    <row r="485998" ht="15"/>
    <row r="485999" ht="15"/>
    <row r="486000" ht="15"/>
    <row r="486001" ht="15"/>
    <row r="486002" ht="15"/>
    <row r="486003" ht="15"/>
    <row r="486004" ht="15"/>
    <row r="486005" ht="15"/>
    <row r="486006" ht="15"/>
    <row r="486007" ht="15"/>
    <row r="486008" ht="15"/>
    <row r="486009" ht="15"/>
    <row r="486010" ht="15"/>
    <row r="486011" ht="15"/>
    <row r="486012" ht="15"/>
    <row r="486013" ht="15"/>
    <row r="486014" ht="15"/>
    <row r="486015" ht="15"/>
    <row r="486016" ht="15"/>
    <row r="486017" ht="15"/>
    <row r="486018" ht="15"/>
    <row r="486019" ht="15"/>
    <row r="486020" ht="15"/>
    <row r="486021" ht="15"/>
    <row r="486022" ht="15"/>
    <row r="486023" ht="15"/>
    <row r="486024" ht="15"/>
    <row r="486025" ht="15"/>
    <row r="486026" ht="15"/>
    <row r="486027" ht="15"/>
    <row r="486028" ht="15"/>
    <row r="486029" ht="15"/>
    <row r="486030" ht="15"/>
    <row r="486031" ht="15"/>
    <row r="486032" ht="15"/>
    <row r="486033" ht="15"/>
    <row r="486034" ht="15"/>
    <row r="486035" ht="15"/>
    <row r="486036" ht="15"/>
    <row r="486037" ht="15"/>
    <row r="486038" ht="15"/>
    <row r="486039" ht="15"/>
    <row r="486040" ht="15"/>
    <row r="486041" ht="15"/>
    <row r="486042" ht="15"/>
    <row r="486043" ht="15"/>
    <row r="486044" ht="15"/>
    <row r="486045" ht="15"/>
    <row r="486046" ht="15"/>
    <row r="486047" ht="15"/>
    <row r="486048" ht="15"/>
    <row r="486049" ht="15"/>
    <row r="486050" ht="15"/>
    <row r="486051" ht="15"/>
    <row r="486052" ht="15"/>
    <row r="486053" ht="15"/>
    <row r="486054" ht="15"/>
    <row r="486055" ht="15"/>
    <row r="486056" ht="15"/>
    <row r="486057" ht="15"/>
    <row r="486058" ht="15"/>
    <row r="486059" ht="15"/>
    <row r="486060" ht="15"/>
    <row r="486061" ht="15"/>
    <row r="486062" ht="15"/>
    <row r="486063" ht="15"/>
    <row r="486064" ht="15"/>
    <row r="486065" ht="15"/>
    <row r="486066" ht="15"/>
    <row r="486067" ht="15"/>
    <row r="486068" ht="15"/>
    <row r="486069" ht="15"/>
    <row r="486070" ht="15"/>
    <row r="486071" ht="15"/>
    <row r="486072" ht="15"/>
    <row r="486073" ht="15"/>
    <row r="486074" ht="15"/>
    <row r="486075" ht="15"/>
    <row r="486076" ht="15"/>
    <row r="486077" ht="15"/>
    <row r="486078" ht="15"/>
    <row r="486079" ht="15"/>
    <row r="486080" ht="15"/>
    <row r="486081" ht="15"/>
    <row r="486082" ht="15"/>
    <row r="486083" ht="15"/>
    <row r="486084" ht="15"/>
    <row r="486085" ht="15"/>
    <row r="486086" ht="15"/>
    <row r="486087" ht="15"/>
    <row r="486088" ht="15"/>
    <row r="486089" ht="15"/>
    <row r="486090" ht="15"/>
    <row r="486091" ht="15"/>
    <row r="486092" ht="15"/>
    <row r="486093" ht="15"/>
    <row r="486094" ht="15"/>
    <row r="486095" ht="15"/>
    <row r="486096" ht="15"/>
    <row r="486097" ht="15"/>
    <row r="486098" ht="15"/>
    <row r="486099" ht="15"/>
    <row r="486100" ht="15"/>
    <row r="486101" ht="15"/>
    <row r="486102" ht="15"/>
    <row r="486103" ht="15"/>
    <row r="486104" ht="15"/>
    <row r="486105" ht="15"/>
    <row r="486106" ht="15"/>
    <row r="486107" ht="15"/>
    <row r="486108" ht="15"/>
    <row r="486109" ht="15"/>
    <row r="486110" ht="15"/>
    <row r="486111" ht="15"/>
    <row r="486112" ht="15"/>
    <row r="486113" ht="15"/>
    <row r="486114" ht="15"/>
    <row r="486115" ht="15"/>
    <row r="486116" ht="15"/>
    <row r="486117" ht="15"/>
    <row r="486118" ht="15"/>
    <row r="486119" ht="15"/>
    <row r="486120" ht="15"/>
    <row r="486121" ht="15"/>
    <row r="486122" ht="15"/>
    <row r="486123" ht="15"/>
    <row r="486124" ht="15"/>
    <row r="486125" ht="15"/>
    <row r="486126" ht="15"/>
    <row r="486127" ht="15"/>
    <row r="486128" ht="15"/>
    <row r="486129" ht="15"/>
    <row r="486130" ht="15"/>
    <row r="486131" ht="15"/>
    <row r="486132" ht="15"/>
    <row r="486133" ht="15"/>
    <row r="486134" ht="15"/>
    <row r="486135" ht="15"/>
    <row r="486136" ht="15"/>
    <row r="486137" ht="15"/>
    <row r="486138" ht="15"/>
    <row r="486139" ht="15"/>
    <row r="486140" ht="15"/>
    <row r="486141" ht="15"/>
    <row r="486142" ht="15"/>
    <row r="486143" ht="15"/>
    <row r="486144" ht="15"/>
    <row r="486145" ht="15"/>
    <row r="486146" ht="15"/>
    <row r="486147" ht="15"/>
    <row r="486148" ht="15"/>
    <row r="486149" ht="15"/>
    <row r="486150" ht="15"/>
    <row r="486151" ht="15"/>
    <row r="486152" ht="15"/>
    <row r="486153" ht="15"/>
    <row r="486154" ht="15"/>
    <row r="486155" ht="15"/>
    <row r="486156" ht="15"/>
    <row r="486157" ht="15"/>
    <row r="486158" ht="15"/>
    <row r="486159" ht="15"/>
    <row r="486160" ht="15"/>
    <row r="486161" ht="15"/>
    <row r="486162" ht="15"/>
    <row r="486163" ht="15"/>
    <row r="486164" ht="15"/>
    <row r="486165" ht="15"/>
    <row r="486166" ht="15"/>
    <row r="486167" ht="15"/>
    <row r="486168" ht="15"/>
    <row r="486169" ht="15"/>
    <row r="486170" ht="15"/>
    <row r="486171" ht="15"/>
    <row r="486172" ht="15"/>
    <row r="486173" ht="15"/>
    <row r="486174" ht="15"/>
    <row r="486175" ht="15"/>
    <row r="486176" ht="15"/>
    <row r="486177" ht="15"/>
    <row r="486178" ht="15"/>
    <row r="486179" ht="15"/>
    <row r="486180" ht="15"/>
    <row r="486181" ht="15"/>
    <row r="486182" ht="15"/>
    <row r="486183" ht="15"/>
    <row r="486184" ht="15"/>
    <row r="486185" ht="15"/>
    <row r="486186" ht="15"/>
    <row r="486187" ht="15"/>
    <row r="486188" ht="15"/>
    <row r="486189" ht="15"/>
    <row r="486190" ht="15"/>
    <row r="486191" ht="15"/>
    <row r="486192" ht="15"/>
    <row r="486193" ht="15"/>
    <row r="486194" ht="15"/>
    <row r="486195" ht="15"/>
    <row r="486196" ht="15"/>
    <row r="486197" ht="15"/>
    <row r="486198" ht="15"/>
    <row r="486199" ht="15"/>
    <row r="486200" ht="15"/>
    <row r="486201" ht="15"/>
    <row r="486202" ht="15"/>
    <row r="486203" ht="15"/>
    <row r="486204" ht="15"/>
    <row r="486205" ht="15"/>
    <row r="486206" ht="15"/>
    <row r="486207" ht="15"/>
    <row r="486208" ht="15"/>
    <row r="486209" ht="15"/>
    <row r="486210" ht="15"/>
    <row r="486211" ht="15"/>
    <row r="486212" ht="15"/>
    <row r="486213" ht="15"/>
    <row r="486214" ht="15"/>
    <row r="486215" ht="15"/>
    <row r="486216" ht="15"/>
    <row r="486217" ht="15"/>
    <row r="486218" ht="15"/>
    <row r="486219" ht="15"/>
    <row r="486220" ht="15"/>
    <row r="486221" ht="15"/>
    <row r="486222" ht="15"/>
    <row r="486223" ht="15"/>
    <row r="486224" ht="15"/>
    <row r="486225" ht="15"/>
    <row r="486226" ht="15"/>
    <row r="486227" ht="15"/>
    <row r="486228" ht="15"/>
    <row r="486229" ht="15"/>
    <row r="486230" ht="15"/>
    <row r="486231" ht="15"/>
    <row r="486232" ht="15"/>
    <row r="486233" ht="15"/>
    <row r="486234" ht="15"/>
    <row r="486235" ht="15"/>
    <row r="486236" ht="15"/>
    <row r="486237" ht="15"/>
    <row r="486238" ht="15"/>
    <row r="486239" ht="15"/>
    <row r="486240" ht="15"/>
    <row r="486241" ht="15"/>
    <row r="486242" ht="15"/>
    <row r="486243" ht="15"/>
    <row r="486244" ht="15"/>
    <row r="486245" ht="15"/>
    <row r="486246" ht="15"/>
    <row r="486247" ht="15"/>
    <row r="486248" ht="15"/>
    <row r="486249" ht="15"/>
    <row r="486250" ht="15"/>
    <row r="486251" ht="15"/>
    <row r="486252" ht="15"/>
    <row r="486253" ht="15"/>
    <row r="486254" ht="15"/>
    <row r="486255" ht="15"/>
    <row r="486256" ht="15"/>
    <row r="486257" ht="15"/>
    <row r="486258" ht="15"/>
    <row r="486259" ht="15"/>
    <row r="486260" ht="15"/>
    <row r="486261" ht="15"/>
    <row r="486262" ht="15"/>
    <row r="486263" ht="15"/>
    <row r="486264" ht="15"/>
    <row r="486265" ht="15"/>
    <row r="486266" ht="15"/>
    <row r="486267" ht="15"/>
    <row r="486268" ht="15"/>
    <row r="486269" ht="15"/>
    <row r="486270" ht="15"/>
    <row r="486271" ht="15"/>
    <row r="486272" ht="15"/>
    <row r="486273" ht="15"/>
    <row r="486274" ht="15"/>
    <row r="486275" ht="15"/>
    <row r="486276" ht="15"/>
    <row r="486277" ht="15"/>
    <row r="486278" ht="15"/>
    <row r="486279" ht="15"/>
    <row r="486280" ht="15"/>
    <row r="486281" ht="15"/>
    <row r="486282" ht="15"/>
    <row r="486283" ht="15"/>
    <row r="486284" ht="15"/>
    <row r="486285" ht="15"/>
    <row r="486286" ht="15"/>
    <row r="486287" ht="15"/>
    <row r="486288" ht="15"/>
    <row r="486289" ht="15"/>
    <row r="486290" ht="15"/>
    <row r="486291" ht="15"/>
    <row r="486292" ht="15"/>
    <row r="486293" ht="15"/>
    <row r="486294" ht="15"/>
    <row r="486295" ht="15"/>
    <row r="486296" ht="15"/>
    <row r="486297" ht="15"/>
    <row r="486298" ht="15"/>
    <row r="486299" ht="15"/>
    <row r="486300" ht="15"/>
    <row r="486301" ht="15"/>
    <row r="486302" ht="15"/>
    <row r="486303" ht="15"/>
    <row r="486304" ht="15"/>
    <row r="486305" ht="15"/>
    <row r="486306" ht="15"/>
    <row r="486307" ht="15"/>
    <row r="486308" ht="15"/>
    <row r="486309" ht="15"/>
    <row r="486310" ht="15"/>
    <row r="486311" ht="15"/>
    <row r="486312" ht="15"/>
    <row r="486313" ht="15"/>
    <row r="486314" ht="15"/>
    <row r="486315" ht="15"/>
    <row r="486316" ht="15"/>
    <row r="486317" ht="15"/>
    <row r="486318" ht="15"/>
    <row r="486319" ht="15"/>
    <row r="486320" ht="15"/>
    <row r="486321" ht="15"/>
    <row r="486322" ht="15"/>
    <row r="486323" ht="15"/>
    <row r="486324" ht="15"/>
    <row r="486325" ht="15"/>
    <row r="486326" ht="15"/>
    <row r="486327" ht="15"/>
    <row r="486328" ht="15"/>
    <row r="486329" ht="15"/>
    <row r="486330" ht="15"/>
    <row r="486331" ht="15"/>
    <row r="486332" ht="15"/>
    <row r="486333" ht="15"/>
    <row r="486334" ht="15"/>
    <row r="486335" ht="15"/>
    <row r="486336" ht="15"/>
    <row r="486337" ht="15"/>
    <row r="486338" ht="15"/>
    <row r="486339" ht="15"/>
    <row r="486340" ht="15"/>
    <row r="486341" ht="15"/>
    <row r="486342" ht="15"/>
    <row r="486343" ht="15"/>
    <row r="486344" ht="15"/>
    <row r="486345" ht="15"/>
    <row r="486346" ht="15"/>
    <row r="486347" ht="15"/>
    <row r="486348" ht="15"/>
    <row r="486349" ht="15"/>
    <row r="486350" ht="15"/>
    <row r="486351" ht="15"/>
    <row r="486352" ht="15"/>
    <row r="486353" ht="15"/>
    <row r="486354" ht="15"/>
    <row r="486355" ht="15"/>
    <row r="486356" ht="15"/>
    <row r="486357" ht="15"/>
    <row r="486358" ht="15"/>
    <row r="486359" ht="15"/>
    <row r="486360" ht="15"/>
    <row r="486361" ht="15"/>
    <row r="486362" ht="15"/>
    <row r="486363" ht="15"/>
    <row r="486364" ht="15"/>
    <row r="486365" ht="15"/>
    <row r="486366" ht="15"/>
    <row r="486367" ht="15"/>
    <row r="486368" ht="15"/>
    <row r="486369" ht="15"/>
    <row r="486370" ht="15"/>
    <row r="486371" ht="15"/>
    <row r="486372" ht="15"/>
    <row r="486373" ht="15"/>
    <row r="486374" ht="15"/>
    <row r="486375" ht="15"/>
    <row r="486376" ht="15"/>
    <row r="486377" ht="15"/>
    <row r="486378" ht="15"/>
    <row r="486379" ht="15"/>
    <row r="486380" ht="15"/>
    <row r="486381" ht="15"/>
    <row r="486382" ht="15"/>
    <row r="486383" ht="15"/>
    <row r="486384" ht="15"/>
    <row r="486385" ht="15"/>
    <row r="486386" ht="15"/>
    <row r="486387" ht="15"/>
    <row r="486388" ht="15"/>
    <row r="486389" ht="15"/>
    <row r="486390" ht="15"/>
    <row r="486391" ht="15"/>
    <row r="486392" ht="15"/>
    <row r="486393" ht="15"/>
    <row r="486394" ht="15"/>
    <row r="486395" ht="15"/>
    <row r="486396" ht="15"/>
    <row r="486397" ht="15"/>
    <row r="486398" ht="15"/>
    <row r="486399" ht="15"/>
    <row r="486400" ht="15"/>
    <row r="486401" ht="15"/>
    <row r="486402" ht="15"/>
    <row r="486403" ht="15"/>
    <row r="486404" ht="15"/>
    <row r="486405" ht="15"/>
    <row r="486406" ht="15"/>
    <row r="486407" ht="15"/>
    <row r="486408" ht="15"/>
    <row r="486409" ht="15"/>
    <row r="486410" ht="15"/>
    <row r="486411" ht="15"/>
    <row r="486412" ht="15"/>
    <row r="486413" ht="15"/>
    <row r="486414" ht="15"/>
    <row r="486415" ht="15"/>
    <row r="486416" ht="15"/>
    <row r="486417" ht="15"/>
    <row r="486418" ht="15"/>
    <row r="486419" ht="15"/>
    <row r="486420" ht="15"/>
    <row r="486421" ht="15"/>
    <row r="486422" ht="15"/>
    <row r="486423" ht="15"/>
    <row r="486424" ht="15"/>
    <row r="486425" ht="15"/>
    <row r="486426" ht="15"/>
    <row r="486427" ht="15"/>
    <row r="486428" ht="15"/>
    <row r="486429" ht="15"/>
    <row r="486430" ht="15"/>
    <row r="486431" ht="15"/>
    <row r="486432" ht="15"/>
    <row r="486433" ht="15"/>
    <row r="486434" ht="15"/>
    <row r="486435" ht="15"/>
    <row r="486436" ht="15"/>
    <row r="486437" ht="15"/>
    <row r="486438" ht="15"/>
    <row r="486439" ht="15"/>
    <row r="486440" ht="15"/>
    <row r="486441" ht="15"/>
    <row r="486442" ht="15"/>
    <row r="486443" ht="15"/>
    <row r="486444" ht="15"/>
    <row r="486445" ht="15"/>
    <row r="486446" ht="15"/>
    <row r="486447" ht="15"/>
    <row r="486448" ht="15"/>
    <row r="486449" ht="15"/>
    <row r="486450" ht="15"/>
    <row r="486451" ht="15"/>
    <row r="486452" ht="15"/>
    <row r="486453" ht="15"/>
    <row r="486454" ht="15"/>
    <row r="486455" ht="15"/>
    <row r="486456" ht="15"/>
    <row r="486457" ht="15"/>
    <row r="486458" ht="15"/>
    <row r="486459" ht="15"/>
    <row r="486460" ht="15"/>
    <row r="486461" ht="15"/>
    <row r="486462" ht="15"/>
    <row r="486463" ht="15"/>
    <row r="486464" ht="15"/>
    <row r="486465" ht="15"/>
    <row r="486466" ht="15"/>
    <row r="486467" ht="15"/>
    <row r="486468" ht="15"/>
    <row r="486469" ht="15"/>
    <row r="486470" ht="15"/>
    <row r="486471" ht="15"/>
    <row r="486472" ht="15"/>
    <row r="486473" ht="15"/>
    <row r="486474" ht="15"/>
    <row r="486475" ht="15"/>
    <row r="486476" ht="15"/>
    <row r="486477" ht="15"/>
    <row r="486478" ht="15"/>
    <row r="486479" ht="15"/>
    <row r="486480" ht="15"/>
    <row r="486481" ht="15"/>
    <row r="486482" ht="15"/>
    <row r="486483" ht="15"/>
    <row r="486484" ht="15"/>
    <row r="486485" ht="15"/>
    <row r="486486" ht="15"/>
    <row r="486487" ht="15"/>
    <row r="486488" ht="15"/>
    <row r="486489" ht="15"/>
    <row r="486490" ht="15"/>
    <row r="486491" ht="15"/>
    <row r="486492" ht="15"/>
    <row r="486493" ht="15"/>
    <row r="486494" ht="15"/>
    <row r="486495" ht="15"/>
    <row r="486496" ht="15"/>
    <row r="486497" ht="15"/>
    <row r="486498" ht="15"/>
    <row r="486499" ht="15"/>
    <row r="486500" ht="15"/>
    <row r="486501" ht="15"/>
    <row r="486502" ht="15"/>
    <row r="486503" ht="15"/>
    <row r="486504" ht="15"/>
    <row r="486505" ht="15"/>
    <row r="486506" ht="15"/>
    <row r="486507" ht="15"/>
    <row r="486508" ht="15"/>
    <row r="486509" ht="15"/>
    <row r="486510" ht="15"/>
    <row r="486511" ht="15"/>
    <row r="486512" ht="15"/>
    <row r="486513" ht="15"/>
    <row r="486514" ht="15"/>
    <row r="486515" ht="15"/>
    <row r="486516" ht="15"/>
    <row r="486517" ht="15"/>
    <row r="486518" ht="15"/>
    <row r="486519" ht="15"/>
    <row r="486520" ht="15"/>
    <row r="486521" ht="15"/>
    <row r="486522" ht="15"/>
    <row r="486523" ht="15"/>
    <row r="486524" ht="15"/>
    <row r="486525" ht="15"/>
    <row r="486526" ht="15"/>
    <row r="486527" ht="15"/>
    <row r="486528" ht="15"/>
    <row r="486529" ht="15"/>
    <row r="486530" ht="15"/>
    <row r="486531" ht="15"/>
    <row r="486532" ht="15"/>
    <row r="486533" ht="15"/>
    <row r="486534" ht="15"/>
    <row r="486535" ht="15"/>
    <row r="486536" ht="15"/>
    <row r="486537" ht="15"/>
    <row r="486538" ht="15"/>
    <row r="486539" ht="15"/>
    <row r="486540" ht="15"/>
    <row r="486541" ht="15"/>
    <row r="486542" ht="15"/>
    <row r="486543" ht="15"/>
    <row r="486544" ht="15"/>
    <row r="486545" ht="15"/>
    <row r="486546" ht="15"/>
    <row r="486547" ht="15"/>
    <row r="486548" ht="15"/>
    <row r="486549" ht="15"/>
    <row r="486550" ht="15"/>
    <row r="486551" ht="15"/>
    <row r="486552" ht="15"/>
    <row r="486553" ht="15"/>
    <row r="486554" ht="15"/>
    <row r="486555" ht="15"/>
    <row r="486556" ht="15"/>
    <row r="486557" ht="15"/>
    <row r="486558" ht="15"/>
    <row r="486559" ht="15"/>
    <row r="486560" ht="15"/>
    <row r="486561" ht="15"/>
    <row r="486562" ht="15"/>
    <row r="486563" ht="15"/>
    <row r="486564" ht="15"/>
    <row r="486565" ht="15"/>
    <row r="486566" ht="15"/>
    <row r="486567" ht="15"/>
    <row r="486568" ht="15"/>
    <row r="486569" ht="15"/>
    <row r="486570" ht="15"/>
    <row r="486571" ht="15"/>
    <row r="486572" ht="15"/>
    <row r="486573" ht="15"/>
    <row r="486574" ht="15"/>
    <row r="486575" ht="15"/>
    <row r="486576" ht="15"/>
    <row r="486577" ht="15"/>
    <row r="486578" ht="15"/>
    <row r="486579" ht="15"/>
    <row r="486580" ht="15"/>
    <row r="486581" ht="15"/>
    <row r="486582" ht="15"/>
    <row r="486583" ht="15"/>
    <row r="486584" ht="15"/>
    <row r="486585" ht="15"/>
    <row r="486586" ht="15"/>
    <row r="486587" ht="15"/>
    <row r="486588" ht="15"/>
    <row r="486589" ht="15"/>
    <row r="486590" ht="15"/>
    <row r="486591" ht="15"/>
    <row r="486592" ht="15"/>
    <row r="486593" ht="15"/>
    <row r="486594" ht="15"/>
    <row r="486595" ht="15"/>
    <row r="486596" ht="15"/>
    <row r="486597" ht="15"/>
    <row r="486598" ht="15"/>
    <row r="486599" ht="15"/>
    <row r="486600" ht="15"/>
    <row r="486601" ht="15"/>
    <row r="486602" ht="15"/>
    <row r="486603" ht="15"/>
    <row r="486604" ht="15"/>
    <row r="486605" ht="15"/>
    <row r="486606" ht="15"/>
    <row r="486607" ht="15"/>
    <row r="486608" ht="15"/>
    <row r="486609" ht="15"/>
    <row r="486610" ht="15"/>
    <row r="486611" ht="15"/>
    <row r="486612" ht="15"/>
    <row r="486613" ht="15"/>
    <row r="486614" ht="15"/>
    <row r="486615" ht="15"/>
    <row r="486616" ht="15"/>
    <row r="486617" ht="15"/>
    <row r="486618" ht="15"/>
    <row r="486619" ht="15"/>
    <row r="486620" ht="15"/>
    <row r="486621" ht="15"/>
    <row r="486622" ht="15"/>
    <row r="486623" ht="15"/>
    <row r="486624" ht="15"/>
    <row r="486625" ht="15"/>
    <row r="486626" ht="15"/>
    <row r="486627" ht="15"/>
    <row r="486628" ht="15"/>
    <row r="486629" ht="15"/>
    <row r="486630" ht="15"/>
    <row r="486631" ht="15"/>
    <row r="486632" ht="15"/>
    <row r="486633" ht="15"/>
    <row r="486634" ht="15"/>
    <row r="486635" ht="15"/>
    <row r="486636" ht="15"/>
    <row r="486637" ht="15"/>
    <row r="486638" ht="15"/>
    <row r="486639" ht="15"/>
    <row r="486640" ht="15"/>
    <row r="486641" ht="15"/>
    <row r="486642" ht="15"/>
    <row r="486643" ht="15"/>
    <row r="486644" ht="15"/>
    <row r="486645" ht="15"/>
    <row r="486646" ht="15"/>
    <row r="486647" ht="15"/>
    <row r="486648" ht="15"/>
    <row r="486649" ht="15"/>
    <row r="486650" ht="15"/>
    <row r="486651" ht="15"/>
    <row r="486652" ht="15"/>
    <row r="486653" ht="15"/>
    <row r="486654" ht="15"/>
    <row r="486655" ht="15"/>
    <row r="486656" ht="15"/>
    <row r="486657" ht="15"/>
    <row r="486658" ht="15"/>
    <row r="486659" ht="15"/>
    <row r="486660" ht="15"/>
    <row r="486661" ht="15"/>
    <row r="486662" ht="15"/>
    <row r="486663" ht="15"/>
    <row r="486664" ht="15"/>
    <row r="486665" ht="15"/>
    <row r="486666" ht="15"/>
    <row r="486667" ht="15"/>
    <row r="486668" ht="15"/>
    <row r="486669" ht="15"/>
    <row r="486670" ht="15"/>
    <row r="486671" ht="15"/>
    <row r="486672" ht="15"/>
    <row r="486673" ht="15"/>
    <row r="486674" ht="15"/>
    <row r="486675" ht="15"/>
    <row r="486676" ht="15"/>
    <row r="486677" ht="15"/>
    <row r="486678" ht="15"/>
    <row r="486679" ht="15"/>
    <row r="486680" ht="15"/>
    <row r="486681" ht="15"/>
    <row r="486682" ht="15"/>
    <row r="486683" ht="15"/>
    <row r="486684" ht="15"/>
    <row r="486685" ht="15"/>
    <row r="486686" ht="15"/>
    <row r="486687" ht="15"/>
    <row r="486688" ht="15"/>
    <row r="486689" ht="15"/>
    <row r="486690" ht="15"/>
    <row r="486691" ht="15"/>
    <row r="486692" ht="15"/>
    <row r="486693" ht="15"/>
    <row r="486694" ht="15"/>
    <row r="486695" ht="15"/>
    <row r="486696" ht="15"/>
    <row r="486697" ht="15"/>
    <row r="486698" ht="15"/>
    <row r="486699" ht="15"/>
    <row r="486700" ht="15"/>
    <row r="486701" ht="15"/>
    <row r="486702" ht="15"/>
    <row r="486703" ht="15"/>
    <row r="486704" ht="15"/>
    <row r="486705" ht="15"/>
    <row r="486706" ht="15"/>
    <row r="486707" ht="15"/>
    <row r="486708" ht="15"/>
    <row r="486709" ht="15"/>
    <row r="486710" ht="15"/>
    <row r="486711" ht="15"/>
    <row r="486712" ht="15"/>
    <row r="486713" ht="15"/>
    <row r="486714" ht="15"/>
    <row r="486715" ht="15"/>
    <row r="486716" ht="15"/>
    <row r="486717" ht="15"/>
    <row r="486718" ht="15"/>
    <row r="486719" ht="15"/>
    <row r="486720" ht="15"/>
    <row r="486721" ht="15"/>
    <row r="486722" ht="15"/>
    <row r="486723" ht="15"/>
    <row r="486724" ht="15"/>
    <row r="486725" ht="15"/>
    <row r="486726" ht="15"/>
    <row r="486727" ht="15"/>
    <row r="486728" ht="15"/>
    <row r="486729" ht="15"/>
    <row r="486730" ht="15"/>
    <row r="486731" ht="15"/>
    <row r="486732" ht="15"/>
    <row r="486733" ht="15"/>
    <row r="486734" ht="15"/>
    <row r="486735" ht="15"/>
    <row r="486736" ht="15"/>
    <row r="486737" ht="15"/>
    <row r="486738" ht="15"/>
    <row r="486739" ht="15"/>
    <row r="486740" ht="15"/>
    <row r="486741" ht="15"/>
    <row r="486742" ht="15"/>
    <row r="486743" ht="15"/>
    <row r="486744" ht="15"/>
    <row r="486745" ht="15"/>
    <row r="486746" ht="15"/>
    <row r="486747" ht="15"/>
    <row r="486748" ht="15"/>
    <row r="486749" ht="15"/>
    <row r="486750" ht="15"/>
    <row r="486751" ht="15"/>
    <row r="486752" ht="15"/>
    <row r="486753" ht="15"/>
    <row r="486754" ht="15"/>
    <row r="486755" ht="15"/>
    <row r="486756" ht="15"/>
    <row r="486757" ht="15"/>
    <row r="486758" ht="15"/>
    <row r="486759" ht="15"/>
    <row r="486760" ht="15"/>
    <row r="486761" ht="15"/>
    <row r="486762" ht="15"/>
    <row r="486763" ht="15"/>
    <row r="486764" ht="15"/>
    <row r="486765" ht="15"/>
    <row r="486766" ht="15"/>
    <row r="486767" ht="15"/>
    <row r="486768" ht="15"/>
    <row r="486769" ht="15"/>
    <row r="486770" ht="15"/>
    <row r="486771" ht="15"/>
    <row r="486772" ht="15"/>
    <row r="486773" ht="15"/>
    <row r="486774" ht="15"/>
    <row r="486775" ht="15"/>
    <row r="486776" ht="15"/>
    <row r="486777" ht="15"/>
    <row r="486778" ht="15"/>
    <row r="486779" ht="15"/>
    <row r="486780" ht="15"/>
    <row r="486781" ht="15"/>
    <row r="486782" ht="15"/>
    <row r="486783" ht="15"/>
    <row r="486784" ht="15"/>
    <row r="486785" ht="15"/>
    <row r="486786" ht="15"/>
    <row r="486787" ht="15"/>
    <row r="486788" ht="15"/>
    <row r="486789" ht="15"/>
    <row r="486790" ht="15"/>
    <row r="486791" ht="15"/>
    <row r="486792" ht="15"/>
    <row r="486793" ht="15"/>
    <row r="486794" ht="15"/>
    <row r="486795" ht="15"/>
    <row r="486796" ht="15"/>
    <row r="486797" ht="15"/>
    <row r="486798" ht="15"/>
    <row r="486799" ht="15"/>
    <row r="486800" ht="15"/>
    <row r="486801" ht="15"/>
    <row r="486802" ht="15"/>
    <row r="486803" ht="15"/>
    <row r="486804" ht="15"/>
    <row r="486805" ht="15"/>
    <row r="486806" ht="15"/>
    <row r="486807" ht="15"/>
    <row r="486808" ht="15"/>
    <row r="486809" ht="15"/>
    <row r="486810" ht="15"/>
    <row r="486811" ht="15"/>
    <row r="486812" ht="15"/>
    <row r="486813" ht="15"/>
    <row r="486814" ht="15"/>
    <row r="486815" ht="15"/>
    <row r="486816" ht="15"/>
    <row r="486817" ht="15"/>
    <row r="486818" ht="15"/>
    <row r="486819" ht="15"/>
    <row r="486820" ht="15"/>
    <row r="486821" ht="15"/>
    <row r="486822" ht="15"/>
    <row r="486823" ht="15"/>
    <row r="486824" ht="15"/>
    <row r="486825" ht="15"/>
    <row r="486826" ht="15"/>
    <row r="486827" ht="15"/>
    <row r="486828" ht="15"/>
    <row r="486829" ht="15"/>
    <row r="486830" ht="15"/>
    <row r="486831" ht="15"/>
    <row r="486832" ht="15"/>
    <row r="486833" ht="15"/>
    <row r="486834" ht="15"/>
    <row r="486835" ht="15"/>
    <row r="486836" ht="15"/>
    <row r="486837" ht="15"/>
    <row r="486838" ht="15"/>
    <row r="486839" ht="15"/>
    <row r="486840" ht="15"/>
    <row r="486841" ht="15"/>
    <row r="486842" ht="15"/>
    <row r="486843" ht="15"/>
    <row r="486844" ht="15"/>
    <row r="486845" ht="15"/>
    <row r="486846" ht="15"/>
    <row r="486847" ht="15"/>
    <row r="486848" ht="15"/>
    <row r="486849" ht="15"/>
    <row r="486850" ht="15"/>
    <row r="486851" ht="15"/>
    <row r="486852" ht="15"/>
    <row r="486853" ht="15"/>
    <row r="486854" ht="15"/>
    <row r="486855" ht="15"/>
    <row r="486856" ht="15"/>
    <row r="486857" ht="15"/>
    <row r="486858" ht="15"/>
    <row r="486859" ht="15"/>
    <row r="486860" ht="15"/>
    <row r="486861" ht="15"/>
    <row r="486862" ht="15"/>
    <row r="486863" ht="15"/>
    <row r="486864" ht="15"/>
    <row r="486865" ht="15"/>
    <row r="486866" ht="15"/>
    <row r="486867" ht="15"/>
    <row r="486868" ht="15"/>
    <row r="486869" ht="15"/>
    <row r="486870" ht="15"/>
    <row r="486871" ht="15"/>
    <row r="486872" ht="15"/>
    <row r="486873" ht="15"/>
    <row r="486874" ht="15"/>
    <row r="486875" ht="15"/>
    <row r="486876" ht="15"/>
    <row r="486877" ht="15"/>
    <row r="486878" ht="15"/>
    <row r="486879" ht="15"/>
    <row r="486880" ht="15"/>
    <row r="486881" ht="15"/>
    <row r="486882" ht="15"/>
    <row r="486883" ht="15"/>
    <row r="486884" ht="15"/>
    <row r="486885" ht="15"/>
    <row r="486886" ht="15"/>
    <row r="486887" ht="15"/>
    <row r="486888" ht="15"/>
    <row r="486889" ht="15"/>
    <row r="486890" ht="15"/>
    <row r="486891" ht="15"/>
    <row r="486892" ht="15"/>
    <row r="486893" ht="15"/>
    <row r="486894" ht="15"/>
    <row r="486895" ht="15"/>
    <row r="486896" ht="15"/>
    <row r="486897" ht="15"/>
    <row r="486898" ht="15"/>
    <row r="486899" ht="15"/>
    <row r="486900" ht="15"/>
    <row r="486901" ht="15"/>
    <row r="486902" ht="15"/>
    <row r="486903" ht="15"/>
    <row r="486904" ht="15"/>
    <row r="486905" ht="15"/>
    <row r="486906" ht="15"/>
    <row r="486907" ht="15"/>
    <row r="486908" ht="15"/>
    <row r="486909" ht="15"/>
    <row r="486910" ht="15"/>
    <row r="486911" ht="15"/>
    <row r="486912" ht="15"/>
    <row r="486913" ht="15"/>
    <row r="486914" ht="15"/>
    <row r="486915" ht="15"/>
    <row r="486916" ht="15"/>
    <row r="486917" ht="15"/>
    <row r="486918" ht="15"/>
    <row r="486919" ht="15"/>
    <row r="486920" ht="15"/>
    <row r="486921" ht="15"/>
    <row r="486922" ht="15"/>
    <row r="486923" ht="15"/>
    <row r="486924" ht="15"/>
    <row r="486925" ht="15"/>
    <row r="486926" ht="15"/>
    <row r="486927" ht="15"/>
    <row r="486928" ht="15"/>
    <row r="486929" ht="15"/>
    <row r="486930" ht="15"/>
    <row r="486931" ht="15"/>
    <row r="486932" ht="15"/>
    <row r="486933" ht="15"/>
    <row r="486934" ht="15"/>
    <row r="486935" ht="15"/>
    <row r="486936" ht="15"/>
    <row r="486937" ht="15"/>
    <row r="486938" ht="15"/>
    <row r="486939" ht="15"/>
    <row r="486940" ht="15"/>
    <row r="486941" ht="15"/>
    <row r="486942" ht="15"/>
    <row r="486943" ht="15"/>
    <row r="486944" ht="15"/>
    <row r="486945" ht="15"/>
    <row r="486946" ht="15"/>
    <row r="486947" ht="15"/>
    <row r="486948" ht="15"/>
    <row r="486949" ht="15"/>
    <row r="486950" ht="15"/>
    <row r="486951" ht="15"/>
    <row r="486952" ht="15"/>
    <row r="486953" ht="15"/>
    <row r="486954" ht="15"/>
    <row r="486955" ht="15"/>
    <row r="486956" ht="15"/>
    <row r="486957" ht="15"/>
    <row r="486958" ht="15"/>
    <row r="486959" ht="15"/>
    <row r="486960" ht="15"/>
    <row r="486961" ht="15"/>
    <row r="486962" ht="15"/>
    <row r="486963" ht="15"/>
    <row r="486964" ht="15"/>
    <row r="486965" ht="15"/>
    <row r="486966" ht="15"/>
    <row r="486967" ht="15"/>
    <row r="486968" ht="15"/>
    <row r="486969" ht="15"/>
    <row r="486970" ht="15"/>
    <row r="486971" ht="15"/>
    <row r="486972" ht="15"/>
    <row r="486973" ht="15"/>
    <row r="486974" ht="15"/>
    <row r="486975" ht="15"/>
    <row r="486976" ht="15"/>
    <row r="486977" ht="15"/>
    <row r="486978" ht="15"/>
    <row r="486979" ht="15"/>
    <row r="486980" ht="15"/>
    <row r="486981" ht="15"/>
    <row r="486982" ht="15"/>
    <row r="486983" ht="15"/>
    <row r="486984" ht="15"/>
    <row r="486985" ht="15"/>
    <row r="486986" ht="15"/>
    <row r="486987" ht="15"/>
    <row r="486988" ht="15"/>
    <row r="486989" ht="15"/>
    <row r="486990" ht="15"/>
    <row r="486991" ht="15"/>
    <row r="486992" ht="15"/>
    <row r="486993" ht="15"/>
    <row r="486994" ht="15"/>
    <row r="486995" ht="15"/>
    <row r="486996" ht="15"/>
    <row r="486997" ht="15"/>
    <row r="486998" ht="15"/>
    <row r="486999" ht="15"/>
    <row r="487000" ht="15"/>
    <row r="487001" ht="15"/>
    <row r="487002" ht="15"/>
    <row r="487003" ht="15"/>
    <row r="487004" ht="15"/>
    <row r="487005" ht="15"/>
    <row r="487006" ht="15"/>
    <row r="487007" ht="15"/>
    <row r="487008" ht="15"/>
    <row r="487009" ht="15"/>
    <row r="487010" ht="15"/>
    <row r="487011" ht="15"/>
    <row r="487012" ht="15"/>
    <row r="487013" ht="15"/>
    <row r="487014" ht="15"/>
    <row r="487015" ht="15"/>
    <row r="487016" ht="15"/>
    <row r="487017" ht="15"/>
    <row r="487018" ht="15"/>
    <row r="487019" ht="15"/>
    <row r="487020" ht="15"/>
    <row r="487021" ht="15"/>
    <row r="487022" ht="15"/>
    <row r="487023" ht="15"/>
    <row r="487024" ht="15"/>
    <row r="487025" ht="15"/>
    <row r="487026" ht="15"/>
    <row r="487027" ht="15"/>
    <row r="487028" ht="15"/>
    <row r="487029" ht="15"/>
    <row r="487030" ht="15"/>
    <row r="487031" ht="15"/>
    <row r="487032" ht="15"/>
    <row r="487033" ht="15"/>
    <row r="487034" ht="15"/>
    <row r="487035" ht="15"/>
    <row r="487036" ht="15"/>
    <row r="487037" ht="15"/>
    <row r="487038" ht="15"/>
    <row r="487039" ht="15"/>
    <row r="487040" ht="15"/>
    <row r="487041" ht="15"/>
    <row r="487042" ht="15"/>
    <row r="487043" ht="15"/>
    <row r="487044" ht="15"/>
    <row r="487045" ht="15"/>
    <row r="487046" ht="15"/>
    <row r="487047" ht="15"/>
    <row r="487048" ht="15"/>
    <row r="487049" ht="15"/>
    <row r="487050" ht="15"/>
    <row r="487051" ht="15"/>
    <row r="487052" ht="15"/>
    <row r="487053" ht="15"/>
    <row r="487054" ht="15"/>
    <row r="487055" ht="15"/>
    <row r="487056" ht="15"/>
    <row r="487057" ht="15"/>
    <row r="487058" ht="15"/>
    <row r="487059" ht="15"/>
    <row r="487060" ht="15"/>
    <row r="487061" ht="15"/>
    <row r="487062" ht="15"/>
    <row r="487063" ht="15"/>
    <row r="487064" ht="15"/>
    <row r="487065" ht="15"/>
    <row r="487066" ht="15"/>
    <row r="487067" ht="15"/>
    <row r="487068" ht="15"/>
    <row r="487069" ht="15"/>
    <row r="487070" ht="15"/>
    <row r="487071" ht="15"/>
    <row r="487072" ht="15"/>
    <row r="487073" ht="15"/>
    <row r="487074" ht="15"/>
    <row r="487075" ht="15"/>
    <row r="487076" ht="15"/>
    <row r="487077" ht="15"/>
    <row r="487078" ht="15"/>
    <row r="487079" ht="15"/>
    <row r="487080" ht="15"/>
    <row r="487081" ht="15"/>
    <row r="487082" ht="15"/>
    <row r="487083" ht="15"/>
    <row r="487084" ht="15"/>
    <row r="487085" ht="15"/>
    <row r="487086" ht="15"/>
    <row r="487087" ht="15"/>
    <row r="487088" ht="15"/>
    <row r="487089" ht="15"/>
    <row r="487090" ht="15"/>
    <row r="487091" ht="15"/>
    <row r="487092" ht="15"/>
    <row r="487093" ht="15"/>
    <row r="487094" ht="15"/>
    <row r="487095" ht="15"/>
    <row r="487096" ht="15"/>
    <row r="487097" ht="15"/>
    <row r="487098" ht="15"/>
    <row r="487099" ht="15"/>
    <row r="487100" ht="15"/>
    <row r="487101" ht="15"/>
    <row r="487102" ht="15"/>
    <row r="487103" ht="15"/>
    <row r="487104" ht="15"/>
    <row r="487105" ht="15"/>
    <row r="487106" ht="15"/>
    <row r="487107" ht="15"/>
    <row r="487108" ht="15"/>
    <row r="487109" ht="15"/>
    <row r="487110" ht="15"/>
    <row r="487111" ht="15"/>
    <row r="487112" ht="15"/>
    <row r="487113" ht="15"/>
    <row r="487114" ht="15"/>
    <row r="487115" ht="15"/>
    <row r="487116" ht="15"/>
    <row r="487117" ht="15"/>
    <row r="487118" ht="15"/>
    <row r="487119" ht="15"/>
    <row r="487120" ht="15"/>
    <row r="487121" ht="15"/>
    <row r="487122" ht="15"/>
    <row r="487123" ht="15"/>
    <row r="487124" ht="15"/>
    <row r="487125" ht="15"/>
    <row r="487126" ht="15"/>
    <row r="487127" ht="15"/>
    <row r="487128" ht="15"/>
    <row r="487129" ht="15"/>
    <row r="487130" ht="15"/>
    <row r="487131" ht="15"/>
    <row r="487132" ht="15"/>
    <row r="487133" ht="15"/>
    <row r="487134" ht="15"/>
    <row r="487135" ht="15"/>
    <row r="487136" ht="15"/>
    <row r="487137" ht="15"/>
    <row r="487138" ht="15"/>
    <row r="487139" ht="15"/>
    <row r="487140" ht="15"/>
    <row r="487141" ht="15"/>
    <row r="487142" ht="15"/>
    <row r="487143" ht="15"/>
    <row r="487144" ht="15"/>
    <row r="487145" ht="15"/>
    <row r="487146" ht="15"/>
    <row r="487147" ht="15"/>
    <row r="487148" ht="15"/>
    <row r="487149" ht="15"/>
    <row r="487150" ht="15"/>
    <row r="487151" ht="15"/>
    <row r="487152" ht="15"/>
    <row r="487153" ht="15"/>
    <row r="487154" ht="15"/>
    <row r="487155" ht="15"/>
    <row r="487156" ht="15"/>
    <row r="487157" ht="15"/>
    <row r="487158" ht="15"/>
    <row r="487159" ht="15"/>
    <row r="487160" ht="15"/>
    <row r="487161" ht="15"/>
    <row r="487162" ht="15"/>
    <row r="487163" ht="15"/>
    <row r="487164" ht="15"/>
    <row r="487165" ht="15"/>
    <row r="487166" ht="15"/>
    <row r="487167" ht="15"/>
    <row r="487168" ht="15"/>
    <row r="487169" ht="15"/>
    <row r="487170" ht="15"/>
    <row r="487171" ht="15"/>
    <row r="487172" ht="15"/>
    <row r="487173" ht="15"/>
    <row r="487174" ht="15"/>
    <row r="487175" ht="15"/>
    <row r="487176" ht="15"/>
    <row r="487177" ht="15"/>
    <row r="487178" ht="15"/>
    <row r="487179" ht="15"/>
    <row r="487180" ht="15"/>
    <row r="487181" ht="15"/>
    <row r="487182" ht="15"/>
    <row r="487183" ht="15"/>
    <row r="487184" ht="15"/>
    <row r="487185" ht="15"/>
    <row r="487186" ht="15"/>
    <row r="487187" ht="15"/>
    <row r="487188" ht="15"/>
    <row r="487189" ht="15"/>
    <row r="487190" ht="15"/>
    <row r="487191" ht="15"/>
    <row r="487192" ht="15"/>
    <row r="487193" ht="15"/>
    <row r="487194" ht="15"/>
    <row r="487195" ht="15"/>
    <row r="487196" ht="15"/>
    <row r="487197" ht="15"/>
    <row r="487198" ht="15"/>
    <row r="487199" ht="15"/>
    <row r="487200" ht="15"/>
    <row r="487201" ht="15"/>
    <row r="487202" ht="15"/>
    <row r="487203" ht="15"/>
    <row r="487204" ht="15"/>
    <row r="487205" ht="15"/>
    <row r="487206" ht="15"/>
    <row r="487207" ht="15"/>
    <row r="487208" ht="15"/>
    <row r="487209" ht="15"/>
    <row r="487210" ht="15"/>
    <row r="487211" ht="15"/>
    <row r="487212" ht="15"/>
    <row r="487213" ht="15"/>
    <row r="487214" ht="15"/>
    <row r="487215" ht="15"/>
    <row r="487216" ht="15"/>
    <row r="487217" ht="15"/>
    <row r="487218" ht="15"/>
    <row r="487219" ht="15"/>
    <row r="487220" ht="15"/>
    <row r="487221" ht="15"/>
    <row r="487222" ht="15"/>
    <row r="487223" ht="15"/>
    <row r="487224" ht="15"/>
    <row r="487225" ht="15"/>
    <row r="487226" ht="15"/>
    <row r="487227" ht="15"/>
    <row r="487228" ht="15"/>
    <row r="487229" ht="15"/>
    <row r="487230" ht="15"/>
    <row r="487231" ht="15"/>
    <row r="487232" ht="15"/>
    <row r="487233" ht="15"/>
    <row r="487234" ht="15"/>
    <row r="487235" ht="15"/>
    <row r="487236" ht="15"/>
    <row r="487237" ht="15"/>
    <row r="487238" ht="15"/>
    <row r="487239" ht="15"/>
    <row r="487240" ht="15"/>
    <row r="487241" ht="15"/>
    <row r="487242" ht="15"/>
    <row r="487243" ht="15"/>
    <row r="487244" ht="15"/>
    <row r="487245" ht="15"/>
    <row r="487246" ht="15"/>
    <row r="487247" ht="15"/>
    <row r="487248" ht="15"/>
    <row r="487249" ht="15"/>
    <row r="487250" ht="15"/>
    <row r="487251" ht="15"/>
    <row r="487252" ht="15"/>
    <row r="487253" ht="15"/>
    <row r="487254" ht="15"/>
    <row r="487255" ht="15"/>
    <row r="487256" ht="15"/>
    <row r="487257" ht="15"/>
    <row r="487258" ht="15"/>
    <row r="487259" ht="15"/>
    <row r="487260" ht="15"/>
    <row r="487261" ht="15"/>
    <row r="487262" ht="15"/>
    <row r="487263" ht="15"/>
    <row r="487264" ht="15"/>
    <row r="487265" ht="15"/>
    <row r="487266" ht="15"/>
    <row r="487267" ht="15"/>
    <row r="487268" ht="15"/>
    <row r="487269" ht="15"/>
    <row r="487270" ht="15"/>
    <row r="487271" ht="15"/>
    <row r="487272" ht="15"/>
    <row r="487273" ht="15"/>
    <row r="487274" ht="15"/>
    <row r="487275" ht="15"/>
    <row r="487276" ht="15"/>
    <row r="487277" ht="15"/>
    <row r="487278" ht="15"/>
    <row r="487279" ht="15"/>
    <row r="487280" ht="15"/>
    <row r="487281" ht="15"/>
    <row r="487282" ht="15"/>
    <row r="487283" ht="15"/>
    <row r="487284" ht="15"/>
    <row r="487285" ht="15"/>
    <row r="487286" ht="15"/>
    <row r="487287" ht="15"/>
    <row r="487288" ht="15"/>
    <row r="487289" ht="15"/>
    <row r="487290" ht="15"/>
    <row r="487291" ht="15"/>
    <row r="487292" ht="15"/>
    <row r="487293" ht="15"/>
    <row r="487294" ht="15"/>
    <row r="487295" ht="15"/>
    <row r="487296" ht="15"/>
    <row r="487297" ht="15"/>
    <row r="487298" ht="15"/>
    <row r="487299" ht="15"/>
    <row r="487300" ht="15"/>
    <row r="487301" ht="15"/>
    <row r="487302" ht="15"/>
    <row r="487303" ht="15"/>
    <row r="487304" ht="15"/>
    <row r="487305" ht="15"/>
    <row r="487306" ht="15"/>
    <row r="487307" ht="15"/>
    <row r="487308" ht="15"/>
    <row r="487309" ht="15"/>
    <row r="487310" ht="15"/>
    <row r="487311" ht="15"/>
    <row r="487312" ht="15"/>
    <row r="487313" ht="15"/>
    <row r="487314" ht="15"/>
    <row r="487315" ht="15"/>
    <row r="487316" ht="15"/>
    <row r="487317" ht="15"/>
    <row r="487318" ht="15"/>
    <row r="487319" ht="15"/>
    <row r="487320" ht="15"/>
    <row r="487321" ht="15"/>
    <row r="487322" ht="15"/>
    <row r="487323" ht="15"/>
    <row r="487324" ht="15"/>
    <row r="487325" ht="15"/>
    <row r="487326" ht="15"/>
    <row r="487327" ht="15"/>
    <row r="487328" ht="15"/>
    <row r="487329" ht="15"/>
    <row r="487330" ht="15"/>
    <row r="487331" ht="15"/>
    <row r="487332" ht="15"/>
    <row r="487333" ht="15"/>
    <row r="487334" ht="15"/>
    <row r="487335" ht="15"/>
    <row r="487336" ht="15"/>
    <row r="487337" ht="15"/>
    <row r="487338" ht="15"/>
    <row r="487339" ht="15"/>
    <row r="487340" ht="15"/>
    <row r="487341" ht="15"/>
    <row r="487342" ht="15"/>
    <row r="487343" ht="15"/>
    <row r="487344" ht="15"/>
    <row r="487345" ht="15"/>
    <row r="487346" ht="15"/>
    <row r="487347" ht="15"/>
    <row r="487348" ht="15"/>
    <row r="487349" ht="15"/>
    <row r="487350" ht="15"/>
    <row r="487351" ht="15"/>
    <row r="487352" ht="15"/>
    <row r="487353" ht="15"/>
    <row r="487354" ht="15"/>
    <row r="487355" ht="15"/>
    <row r="487356" ht="15"/>
    <row r="487357" ht="15"/>
    <row r="487358" ht="15"/>
    <row r="487359" ht="15"/>
    <row r="487360" ht="15"/>
    <row r="487361" ht="15"/>
    <row r="487362" ht="15"/>
    <row r="487363" ht="15"/>
    <row r="487364" ht="15"/>
    <row r="487365" ht="15"/>
    <row r="487366" ht="15"/>
    <row r="487367" ht="15"/>
    <row r="487368" ht="15"/>
    <row r="487369" ht="15"/>
    <row r="487370" ht="15"/>
    <row r="487371" ht="15"/>
    <row r="487372" ht="15"/>
    <row r="487373" ht="15"/>
    <row r="487374" ht="15"/>
    <row r="487375" ht="15"/>
    <row r="487376" ht="15"/>
    <row r="487377" ht="15"/>
    <row r="487378" ht="15"/>
    <row r="487379" ht="15"/>
    <row r="487380" ht="15"/>
    <row r="487381" ht="15"/>
    <row r="487382" ht="15"/>
    <row r="487383" ht="15"/>
    <row r="487384" ht="15"/>
    <row r="487385" ht="15"/>
    <row r="487386" ht="15"/>
    <row r="487387" ht="15"/>
    <row r="487388" ht="15"/>
    <row r="487389" ht="15"/>
    <row r="487390" ht="15"/>
    <row r="487391" ht="15"/>
    <row r="487392" ht="15"/>
    <row r="487393" ht="15"/>
    <row r="487394" ht="15"/>
    <row r="487395" ht="15"/>
    <row r="487396" ht="15"/>
    <row r="487397" ht="15"/>
    <row r="487398" ht="15"/>
    <row r="487399" ht="15"/>
    <row r="487400" ht="15"/>
    <row r="487401" ht="15"/>
    <row r="487402" ht="15"/>
    <row r="487403" ht="15"/>
    <row r="487404" ht="15"/>
    <row r="487405" ht="15"/>
    <row r="487406" ht="15"/>
    <row r="487407" ht="15"/>
    <row r="487408" ht="15"/>
    <row r="487409" ht="15"/>
    <row r="487410" ht="15"/>
    <row r="487411" ht="15"/>
    <row r="487412" ht="15"/>
    <row r="487413" ht="15"/>
    <row r="487414" ht="15"/>
    <row r="487415" ht="15"/>
    <row r="487416" ht="15"/>
    <row r="487417" ht="15"/>
    <row r="487418" ht="15"/>
    <row r="487419" ht="15"/>
    <row r="487420" ht="15"/>
    <row r="487421" ht="15"/>
    <row r="487422" ht="15"/>
    <row r="487423" ht="15"/>
    <row r="487424" ht="15"/>
    <row r="487425" ht="15"/>
    <row r="487426" ht="15"/>
    <row r="487427" ht="15"/>
    <row r="487428" ht="15"/>
    <row r="487429" ht="15"/>
    <row r="487430" ht="15"/>
    <row r="487431" ht="15"/>
    <row r="487432" ht="15"/>
    <row r="487433" ht="15"/>
    <row r="487434" ht="15"/>
    <row r="487435" ht="15"/>
    <row r="487436" ht="15"/>
    <row r="487437" ht="15"/>
    <row r="487438" ht="15"/>
    <row r="487439" ht="15"/>
    <row r="487440" ht="15"/>
    <row r="487441" ht="15"/>
    <row r="487442" ht="15"/>
    <row r="487443" ht="15"/>
    <row r="487444" ht="15"/>
    <row r="487445" ht="15"/>
    <row r="487446" ht="15"/>
    <row r="487447" ht="15"/>
    <row r="487448" ht="15"/>
    <row r="487449" ht="15"/>
    <row r="487450" ht="15"/>
    <row r="487451" ht="15"/>
    <row r="487452" ht="15"/>
    <row r="487453" ht="15"/>
    <row r="487454" ht="15"/>
    <row r="487455" ht="15"/>
    <row r="487456" ht="15"/>
    <row r="487457" ht="15"/>
    <row r="487458" ht="15"/>
    <row r="487459" ht="15"/>
    <row r="487460" ht="15"/>
    <row r="487461" ht="15"/>
    <row r="487462" ht="15"/>
    <row r="487463" ht="15"/>
    <row r="487464" ht="15"/>
    <row r="487465" ht="15"/>
    <row r="487466" ht="15"/>
    <row r="487467" ht="15"/>
    <row r="487468" ht="15"/>
    <row r="487469" ht="15"/>
    <row r="487470" ht="15"/>
    <row r="487471" ht="15"/>
    <row r="487472" ht="15"/>
    <row r="487473" ht="15"/>
    <row r="487474" ht="15"/>
    <row r="487475" ht="15"/>
    <row r="487476" ht="15"/>
    <row r="487477" ht="15"/>
    <row r="487478" ht="15"/>
    <row r="487479" ht="15"/>
    <row r="487480" ht="15"/>
    <row r="487481" ht="15"/>
    <row r="487482" ht="15"/>
    <row r="487483" ht="15"/>
    <row r="487484" ht="15"/>
    <row r="487485" ht="15"/>
    <row r="487486" ht="15"/>
    <row r="487487" ht="15"/>
    <row r="487488" ht="15"/>
    <row r="487489" ht="15"/>
    <row r="487490" ht="15"/>
    <row r="487491" ht="15"/>
    <row r="487492" ht="15"/>
    <row r="487493" ht="15"/>
    <row r="487494" ht="15"/>
    <row r="487495" ht="15"/>
    <row r="487496" ht="15"/>
    <row r="487497" ht="15"/>
    <row r="487498" ht="15"/>
    <row r="487499" ht="15"/>
    <row r="487500" ht="15"/>
    <row r="487501" ht="15"/>
    <row r="487502" ht="15"/>
    <row r="487503" ht="15"/>
    <row r="487504" ht="15"/>
    <row r="487505" ht="15"/>
    <row r="487506" ht="15"/>
    <row r="487507" ht="15"/>
    <row r="487508" ht="15"/>
    <row r="487509" ht="15"/>
    <row r="487510" ht="15"/>
    <row r="487511" ht="15"/>
    <row r="487512" ht="15"/>
    <row r="487513" ht="15"/>
    <row r="487514" ht="15"/>
    <row r="487515" ht="15"/>
    <row r="487516" ht="15"/>
    <row r="487517" ht="15"/>
    <row r="487518" ht="15"/>
    <row r="487519" ht="15"/>
    <row r="487520" ht="15"/>
    <row r="487521" ht="15"/>
    <row r="487522" ht="15"/>
    <row r="487523" ht="15"/>
    <row r="487524" ht="15"/>
    <row r="487525" ht="15"/>
    <row r="487526" ht="15"/>
    <row r="487527" ht="15"/>
    <row r="487528" ht="15"/>
    <row r="487529" ht="15"/>
    <row r="487530" ht="15"/>
    <row r="487531" ht="15"/>
    <row r="487532" ht="15"/>
    <row r="487533" ht="15"/>
    <row r="487534" ht="15"/>
    <row r="487535" ht="15"/>
    <row r="487536" ht="15"/>
    <row r="487537" ht="15"/>
    <row r="487538" ht="15"/>
    <row r="487539" ht="15"/>
    <row r="487540" ht="15"/>
    <row r="487541" ht="15"/>
    <row r="487542" ht="15"/>
    <row r="487543" ht="15"/>
    <row r="487544" ht="15"/>
    <row r="487545" ht="15"/>
    <row r="487546" ht="15"/>
    <row r="487547" ht="15"/>
    <row r="487548" ht="15"/>
    <row r="487549" ht="15"/>
    <row r="487550" ht="15"/>
    <row r="487551" ht="15"/>
    <row r="487552" ht="15"/>
    <row r="487553" ht="15"/>
    <row r="487554" ht="15"/>
    <row r="487555" ht="15"/>
    <row r="487556" ht="15"/>
    <row r="487557" ht="15"/>
    <row r="487558" ht="15"/>
    <row r="487559" ht="15"/>
    <row r="487560" ht="15"/>
    <row r="487561" ht="15"/>
    <row r="487562" ht="15"/>
    <row r="487563" ht="15"/>
    <row r="487564" ht="15"/>
    <row r="487565" ht="15"/>
    <row r="487566" ht="15"/>
    <row r="487567" ht="15"/>
    <row r="487568" ht="15"/>
    <row r="487569" ht="15"/>
    <row r="487570" ht="15"/>
    <row r="487571" ht="15"/>
    <row r="487572" ht="15"/>
    <row r="487573" ht="15"/>
    <row r="487574" ht="15"/>
    <row r="487575" ht="15"/>
    <row r="487576" ht="15"/>
    <row r="487577" ht="15"/>
    <row r="487578" ht="15"/>
    <row r="487579" ht="15"/>
    <row r="487580" ht="15"/>
    <row r="487581" ht="15"/>
    <row r="487582" ht="15"/>
    <row r="487583" ht="15"/>
    <row r="487584" ht="15"/>
    <row r="487585" ht="15"/>
    <row r="487586" ht="15"/>
    <row r="487587" ht="15"/>
    <row r="487588" ht="15"/>
    <row r="487589" ht="15"/>
    <row r="487590" ht="15"/>
    <row r="487591" ht="15"/>
    <row r="487592" ht="15"/>
    <row r="487593" ht="15"/>
    <row r="487594" ht="15"/>
    <row r="487595" ht="15"/>
    <row r="487596" ht="15"/>
    <row r="487597" ht="15"/>
    <row r="487598" ht="15"/>
    <row r="487599" ht="15"/>
    <row r="487600" ht="15"/>
    <row r="487601" ht="15"/>
    <row r="487602" ht="15"/>
    <row r="487603" ht="15"/>
    <row r="487604" ht="15"/>
    <row r="487605" ht="15"/>
    <row r="487606" ht="15"/>
    <row r="487607" ht="15"/>
    <row r="487608" ht="15"/>
    <row r="487609" ht="15"/>
    <row r="487610" ht="15"/>
    <row r="487611" ht="15"/>
    <row r="487612" ht="15"/>
    <row r="487613" ht="15"/>
    <row r="487614" ht="15"/>
    <row r="487615" ht="15"/>
    <row r="487616" ht="15"/>
    <row r="487617" ht="15"/>
    <row r="487618" ht="15"/>
    <row r="487619" ht="15"/>
    <row r="487620" ht="15"/>
    <row r="487621" ht="15"/>
    <row r="487622" ht="15"/>
    <row r="487623" ht="15"/>
    <row r="487624" ht="15"/>
    <row r="487625" ht="15"/>
    <row r="487626" ht="15"/>
    <row r="487627" ht="15"/>
    <row r="487628" ht="15"/>
    <row r="487629" ht="15"/>
    <row r="487630" ht="15"/>
    <row r="487631" ht="15"/>
    <row r="487632" ht="15"/>
    <row r="487633" ht="15"/>
    <row r="487634" ht="15"/>
    <row r="487635" ht="15"/>
    <row r="487636" ht="15"/>
    <row r="487637" ht="15"/>
    <row r="487638" ht="15"/>
    <row r="487639" ht="15"/>
    <row r="487640" ht="15"/>
    <row r="487641" ht="15"/>
    <row r="487642" ht="15"/>
    <row r="487643" ht="15"/>
    <row r="487644" ht="15"/>
    <row r="487645" ht="15"/>
    <row r="487646" ht="15"/>
    <row r="487647" ht="15"/>
    <row r="487648" ht="15"/>
    <row r="487649" ht="15"/>
    <row r="487650" ht="15"/>
    <row r="487651" ht="15"/>
    <row r="487652" ht="15"/>
    <row r="487653" ht="15"/>
    <row r="487654" ht="15"/>
    <row r="487655" ht="15"/>
    <row r="487656" ht="15"/>
    <row r="487657" ht="15"/>
    <row r="487658" ht="15"/>
    <row r="487659" ht="15"/>
    <row r="487660" ht="15"/>
    <row r="487661" ht="15"/>
    <row r="487662" ht="15"/>
    <row r="487663" ht="15"/>
    <row r="487664" ht="15"/>
    <row r="487665" ht="15"/>
    <row r="487666" ht="15"/>
    <row r="487667" ht="15"/>
    <row r="487668" ht="15"/>
    <row r="487669" ht="15"/>
    <row r="487670" ht="15"/>
    <row r="487671" ht="15"/>
    <row r="487672" ht="15"/>
    <row r="487673" ht="15"/>
    <row r="487674" ht="15"/>
    <row r="487675" ht="15"/>
    <row r="487676" ht="15"/>
    <row r="487677" ht="15"/>
    <row r="487678" ht="15"/>
    <row r="487679" ht="15"/>
    <row r="487680" ht="15"/>
    <row r="487681" ht="15"/>
    <row r="487682" ht="15"/>
    <row r="487683" ht="15"/>
    <row r="487684" ht="15"/>
    <row r="487685" ht="15"/>
    <row r="487686" ht="15"/>
    <row r="487687" ht="15"/>
    <row r="487688" ht="15"/>
    <row r="487689" ht="15"/>
    <row r="487690" ht="15"/>
    <row r="487691" ht="15"/>
    <row r="487692" ht="15"/>
    <row r="487693" ht="15"/>
    <row r="487694" ht="15"/>
    <row r="487695" ht="15"/>
    <row r="487696" ht="15"/>
    <row r="487697" ht="15"/>
    <row r="487698" ht="15"/>
    <row r="487699" ht="15"/>
    <row r="487700" ht="15"/>
    <row r="487701" ht="15"/>
    <row r="487702" ht="15"/>
    <row r="487703" ht="15"/>
    <row r="487704" ht="15"/>
    <row r="487705" ht="15"/>
    <row r="487706" ht="15"/>
    <row r="487707" ht="15"/>
    <row r="487708" ht="15"/>
    <row r="487709" ht="15"/>
    <row r="487710" ht="15"/>
    <row r="487711" ht="15"/>
    <row r="487712" ht="15"/>
    <row r="487713" ht="15"/>
    <row r="487714" ht="15"/>
    <row r="487715" ht="15"/>
    <row r="487716" ht="15"/>
    <row r="487717" ht="15"/>
    <row r="487718" ht="15"/>
    <row r="487719" ht="15"/>
    <row r="487720" ht="15"/>
    <row r="487721" ht="15"/>
    <row r="487722" ht="15"/>
    <row r="487723" ht="15"/>
    <row r="487724" ht="15"/>
    <row r="487725" ht="15"/>
    <row r="487726" ht="15"/>
    <row r="487727" ht="15"/>
    <row r="487728" ht="15"/>
    <row r="487729" ht="15"/>
    <row r="487730" ht="15"/>
    <row r="487731" ht="15"/>
    <row r="487732" ht="15"/>
    <row r="487733" ht="15"/>
    <row r="487734" ht="15"/>
    <row r="487735" ht="15"/>
    <row r="487736" ht="15"/>
    <row r="487737" ht="15"/>
    <row r="487738" ht="15"/>
    <row r="487739" ht="15"/>
    <row r="487740" ht="15"/>
    <row r="487741" ht="15"/>
    <row r="487742" ht="15"/>
    <row r="487743" ht="15"/>
    <row r="487744" ht="15"/>
    <row r="487745" ht="15"/>
    <row r="487746" ht="15"/>
    <row r="487747" ht="15"/>
    <row r="487748" ht="15"/>
    <row r="487749" ht="15"/>
    <row r="487750" ht="15"/>
    <row r="487751" ht="15"/>
    <row r="487752" ht="15"/>
    <row r="487753" ht="15"/>
    <row r="487754" ht="15"/>
    <row r="487755" ht="15"/>
    <row r="487756" ht="15"/>
    <row r="487757" ht="15"/>
    <row r="487758" ht="15"/>
    <row r="487759" ht="15"/>
    <row r="487760" ht="15"/>
    <row r="487761" ht="15"/>
    <row r="487762" ht="15"/>
    <row r="487763" ht="15"/>
    <row r="487764" ht="15"/>
    <row r="487765" ht="15"/>
    <row r="487766" ht="15"/>
    <row r="487767" ht="15"/>
    <row r="487768" ht="15"/>
    <row r="487769" ht="15"/>
    <row r="487770" ht="15"/>
    <row r="487771" ht="15"/>
    <row r="487772" ht="15"/>
    <row r="487773" ht="15"/>
    <row r="487774" ht="15"/>
    <row r="487775" ht="15"/>
    <row r="487776" ht="15"/>
    <row r="487777" ht="15"/>
    <row r="487778" ht="15"/>
    <row r="487779" ht="15"/>
    <row r="487780" ht="15"/>
    <row r="487781" ht="15"/>
    <row r="487782" ht="15"/>
    <row r="487783" ht="15"/>
    <row r="487784" ht="15"/>
    <row r="487785" ht="15"/>
    <row r="487786" ht="15"/>
    <row r="487787" ht="15"/>
    <row r="487788" ht="15"/>
    <row r="487789" ht="15"/>
    <row r="487790" ht="15"/>
    <row r="487791" ht="15"/>
    <row r="487792" ht="15"/>
    <row r="487793" ht="15"/>
    <row r="487794" ht="15"/>
    <row r="487795" ht="15"/>
    <row r="487796" ht="15"/>
    <row r="487797" ht="15"/>
    <row r="487798" ht="15"/>
    <row r="487799" ht="15"/>
    <row r="487800" ht="15"/>
    <row r="487801" ht="15"/>
    <row r="487802" ht="15"/>
    <row r="487803" ht="15"/>
    <row r="487804" ht="15"/>
    <row r="487805" ht="15"/>
    <row r="487806" ht="15"/>
    <row r="487807" ht="15"/>
    <row r="487808" ht="15"/>
    <row r="487809" ht="15"/>
    <row r="487810" ht="15"/>
    <row r="487811" ht="15"/>
    <row r="487812" ht="15"/>
    <row r="487813" ht="15"/>
    <row r="487814" ht="15"/>
    <row r="487815" ht="15"/>
    <row r="487816" ht="15"/>
    <row r="487817" ht="15"/>
    <row r="487818" ht="15"/>
    <row r="487819" ht="15"/>
    <row r="487820" ht="15"/>
    <row r="487821" ht="15"/>
    <row r="487822" ht="15"/>
    <row r="487823" ht="15"/>
    <row r="487824" ht="15"/>
    <row r="487825" ht="15"/>
    <row r="487826" ht="15"/>
    <row r="487827" ht="15"/>
    <row r="487828" ht="15"/>
    <row r="487829" ht="15"/>
    <row r="487830" ht="15"/>
    <row r="487831" ht="15"/>
    <row r="487832" ht="15"/>
    <row r="487833" ht="15"/>
    <row r="487834" ht="15"/>
    <row r="487835" ht="15"/>
    <row r="487836" ht="15"/>
    <row r="487837" ht="15"/>
    <row r="487838" ht="15"/>
    <row r="487839" ht="15"/>
    <row r="487840" ht="15"/>
    <row r="487841" ht="15"/>
    <row r="487842" ht="15"/>
    <row r="487843" ht="15"/>
    <row r="487844" ht="15"/>
    <row r="487845" ht="15"/>
    <row r="487846" ht="15"/>
    <row r="487847" ht="15"/>
    <row r="487848" ht="15"/>
    <row r="487849" ht="15"/>
    <row r="487850" ht="15"/>
    <row r="487851" ht="15"/>
    <row r="487852" ht="15"/>
    <row r="487853" ht="15"/>
    <row r="487854" ht="15"/>
    <row r="487855" ht="15"/>
    <row r="487856" ht="15"/>
    <row r="487857" ht="15"/>
    <row r="487858" ht="15"/>
    <row r="487859" ht="15"/>
    <row r="487860" ht="15"/>
    <row r="487861" ht="15"/>
    <row r="487862" ht="15"/>
    <row r="487863" ht="15"/>
    <row r="487864" ht="15"/>
    <row r="487865" ht="15"/>
    <row r="487866" ht="15"/>
    <row r="487867" ht="15"/>
    <row r="487868" ht="15"/>
    <row r="487869" ht="15"/>
    <row r="487870" ht="15"/>
    <row r="487871" ht="15"/>
    <row r="487872" ht="15"/>
    <row r="487873" ht="15"/>
    <row r="487874" ht="15"/>
    <row r="487875" ht="15"/>
    <row r="487876" ht="15"/>
    <row r="487877" ht="15"/>
    <row r="487878" ht="15"/>
    <row r="487879" ht="15"/>
    <row r="487880" ht="15"/>
    <row r="487881" ht="15"/>
    <row r="487882" ht="15"/>
    <row r="487883" ht="15"/>
    <row r="487884" ht="15"/>
    <row r="487885" ht="15"/>
    <row r="487886" ht="15"/>
    <row r="487887" ht="15"/>
    <row r="487888" ht="15"/>
    <row r="487889" ht="15"/>
    <row r="487890" ht="15"/>
    <row r="487891" ht="15"/>
    <row r="487892" ht="15"/>
    <row r="487893" ht="15"/>
    <row r="487894" ht="15"/>
    <row r="487895" ht="15"/>
    <row r="487896" ht="15"/>
    <row r="487897" ht="15"/>
    <row r="487898" ht="15"/>
    <row r="487899" ht="15"/>
    <row r="487900" ht="15"/>
    <row r="487901" ht="15"/>
    <row r="487902" ht="15"/>
    <row r="487903" ht="15"/>
    <row r="487904" ht="15"/>
    <row r="487905" ht="15"/>
    <row r="487906" ht="15"/>
    <row r="487907" ht="15"/>
    <row r="487908" ht="15"/>
    <row r="487909" ht="15"/>
    <row r="487910" ht="15"/>
    <row r="487911" ht="15"/>
    <row r="487912" ht="15"/>
    <row r="487913" ht="15"/>
    <row r="487914" ht="15"/>
    <row r="487915" ht="15"/>
    <row r="487916" ht="15"/>
    <row r="487917" ht="15"/>
    <row r="487918" ht="15"/>
    <row r="487919" ht="15"/>
    <row r="487920" ht="15"/>
    <row r="487921" ht="15"/>
    <row r="487922" ht="15"/>
    <row r="487923" ht="15"/>
    <row r="487924" ht="15"/>
    <row r="487925" ht="15"/>
    <row r="487926" ht="15"/>
    <row r="487927" ht="15"/>
    <row r="487928" ht="15"/>
    <row r="487929" ht="15"/>
    <row r="487930" ht="15"/>
    <row r="487931" ht="15"/>
    <row r="487932" ht="15"/>
    <row r="487933" ht="15"/>
    <row r="487934" ht="15"/>
    <row r="487935" ht="15"/>
    <row r="487936" ht="15"/>
    <row r="487937" ht="15"/>
    <row r="487938" ht="15"/>
    <row r="487939" ht="15"/>
    <row r="487940" ht="15"/>
    <row r="487941" ht="15"/>
    <row r="487942" ht="15"/>
    <row r="487943" ht="15"/>
    <row r="487944" ht="15"/>
    <row r="487945" ht="15"/>
    <row r="487946" ht="15"/>
    <row r="487947" ht="15"/>
    <row r="487948" ht="15"/>
    <row r="487949" ht="15"/>
    <row r="487950" ht="15"/>
    <row r="487951" ht="15"/>
    <row r="487952" ht="15"/>
    <row r="487953" ht="15"/>
    <row r="487954" ht="15"/>
    <row r="487955" ht="15"/>
    <row r="487956" ht="15"/>
    <row r="487957" ht="15"/>
    <row r="487958" ht="15"/>
    <row r="487959" ht="15"/>
    <row r="487960" ht="15"/>
    <row r="487961" ht="15"/>
    <row r="487962" ht="15"/>
    <row r="487963" ht="15"/>
    <row r="487964" ht="15"/>
    <row r="487965" ht="15"/>
    <row r="487966" ht="15"/>
    <row r="487967" ht="15"/>
    <row r="487968" ht="15"/>
    <row r="487969" ht="15"/>
    <row r="487970" ht="15"/>
    <row r="487971" ht="15"/>
    <row r="487972" ht="15"/>
    <row r="487973" ht="15"/>
    <row r="487974" ht="15"/>
    <row r="487975" ht="15"/>
    <row r="487976" ht="15"/>
    <row r="487977" ht="15"/>
    <row r="487978" ht="15"/>
    <row r="487979" ht="15"/>
    <row r="487980" ht="15"/>
    <row r="487981" ht="15"/>
    <row r="487982" ht="15"/>
    <row r="487983" ht="15"/>
    <row r="487984" ht="15"/>
    <row r="487985" ht="15"/>
    <row r="487986" ht="15"/>
    <row r="487987" ht="15"/>
    <row r="487988" ht="15"/>
    <row r="487989" ht="15"/>
    <row r="487990" ht="15"/>
    <row r="487991" ht="15"/>
    <row r="487992" ht="15"/>
    <row r="487993" ht="15"/>
    <row r="487994" ht="15"/>
    <row r="487995" ht="15"/>
    <row r="487996" ht="15"/>
    <row r="487997" ht="15"/>
    <row r="487998" ht="15"/>
    <row r="487999" ht="15"/>
    <row r="488000" ht="15"/>
    <row r="488001" ht="15"/>
    <row r="488002" ht="15"/>
    <row r="488003" ht="15"/>
    <row r="488004" ht="15"/>
    <row r="488005" ht="15"/>
    <row r="488006" ht="15"/>
    <row r="488007" ht="15"/>
    <row r="488008" ht="15"/>
    <row r="488009" ht="15"/>
    <row r="488010" ht="15"/>
    <row r="488011" ht="15"/>
    <row r="488012" ht="15"/>
    <row r="488013" ht="15"/>
    <row r="488014" ht="15"/>
    <row r="488015" ht="15"/>
    <row r="488016" ht="15"/>
    <row r="488017" ht="15"/>
    <row r="488018" ht="15"/>
    <row r="488019" ht="15"/>
    <row r="488020" ht="15"/>
    <row r="488021" ht="15"/>
    <row r="488022" ht="15"/>
    <row r="488023" ht="15"/>
    <row r="488024" ht="15"/>
    <row r="488025" ht="15"/>
    <row r="488026" ht="15"/>
    <row r="488027" ht="15"/>
    <row r="488028" ht="15"/>
    <row r="488029" ht="15"/>
    <row r="488030" ht="15"/>
    <row r="488031" ht="15"/>
    <row r="488032" ht="15"/>
    <row r="488033" ht="15"/>
    <row r="488034" ht="15"/>
    <row r="488035" ht="15"/>
    <row r="488036" ht="15"/>
    <row r="488037" ht="15"/>
    <row r="488038" ht="15"/>
    <row r="488039" ht="15"/>
    <row r="488040" ht="15"/>
    <row r="488041" ht="15"/>
    <row r="488042" ht="15"/>
    <row r="488043" ht="15"/>
    <row r="488044" ht="15"/>
    <row r="488045" ht="15"/>
    <row r="488046" ht="15"/>
    <row r="488047" ht="15"/>
    <row r="488048" ht="15"/>
    <row r="488049" ht="15"/>
    <row r="488050" ht="15"/>
    <row r="488051" ht="15"/>
    <row r="488052" ht="15"/>
    <row r="488053" ht="15"/>
    <row r="488054" ht="15"/>
    <row r="488055" ht="15"/>
    <row r="488056" ht="15"/>
    <row r="488057" ht="15"/>
    <row r="488058" ht="15"/>
    <row r="488059" ht="15"/>
    <row r="488060" ht="15"/>
    <row r="488061" ht="15"/>
    <row r="488062" ht="15"/>
    <row r="488063" ht="15"/>
    <row r="488064" ht="15"/>
    <row r="488065" ht="15"/>
    <row r="488066" ht="15"/>
    <row r="488067" ht="15"/>
    <row r="488068" ht="15"/>
    <row r="488069" ht="15"/>
    <row r="488070" ht="15"/>
    <row r="488071" ht="15"/>
    <row r="488072" ht="15"/>
    <row r="488073" ht="15"/>
    <row r="488074" ht="15"/>
    <row r="488075" ht="15"/>
    <row r="488076" ht="15"/>
    <row r="488077" ht="15"/>
    <row r="488078" ht="15"/>
    <row r="488079" ht="15"/>
    <row r="488080" ht="15"/>
    <row r="488081" ht="15"/>
    <row r="488082" ht="15"/>
    <row r="488083" ht="15"/>
    <row r="488084" ht="15"/>
    <row r="488085" ht="15"/>
    <row r="488086" ht="15"/>
    <row r="488087" ht="15"/>
    <row r="488088" ht="15"/>
    <row r="488089" ht="15"/>
    <row r="488090" ht="15"/>
    <row r="488091" ht="15"/>
    <row r="488092" ht="15"/>
    <row r="488093" ht="15"/>
    <row r="488094" ht="15"/>
    <row r="488095" ht="15"/>
    <row r="488096" ht="15"/>
    <row r="488097" ht="15"/>
    <row r="488098" ht="15"/>
    <row r="488099" ht="15"/>
    <row r="488100" ht="15"/>
    <row r="488101" ht="15"/>
    <row r="488102" ht="15"/>
    <row r="488103" ht="15"/>
    <row r="488104" ht="15"/>
    <row r="488105" ht="15"/>
    <row r="488106" ht="15"/>
    <row r="488107" ht="15"/>
    <row r="488108" ht="15"/>
    <row r="488109" ht="15"/>
    <row r="488110" ht="15"/>
    <row r="488111" ht="15"/>
    <row r="488112" ht="15"/>
    <row r="488113" ht="15"/>
    <row r="488114" ht="15"/>
    <row r="488115" ht="15"/>
    <row r="488116" ht="15"/>
    <row r="488117" ht="15"/>
    <row r="488118" ht="15"/>
    <row r="488119" ht="15"/>
    <row r="488120" ht="15"/>
    <row r="488121" ht="15"/>
    <row r="488122" ht="15"/>
    <row r="488123" ht="15"/>
    <row r="488124" ht="15"/>
    <row r="488125" ht="15"/>
    <row r="488126" ht="15"/>
    <row r="488127" ht="15"/>
    <row r="488128" ht="15"/>
    <row r="488129" ht="15"/>
    <row r="488130" ht="15"/>
    <row r="488131" ht="15"/>
    <row r="488132" ht="15"/>
    <row r="488133" ht="15"/>
    <row r="488134" ht="15"/>
    <row r="488135" ht="15"/>
    <row r="488136" ht="15"/>
    <row r="488137" ht="15"/>
    <row r="488138" ht="15"/>
    <row r="488139" ht="15"/>
    <row r="488140" ht="15"/>
    <row r="488141" ht="15"/>
    <row r="488142" ht="15"/>
    <row r="488143" ht="15"/>
    <row r="488144" ht="15"/>
    <row r="488145" ht="15"/>
    <row r="488146" ht="15"/>
    <row r="488147" ht="15"/>
    <row r="488148" ht="15"/>
    <row r="488149" ht="15"/>
    <row r="488150" ht="15"/>
    <row r="488151" ht="15"/>
    <row r="488152" ht="15"/>
    <row r="488153" ht="15"/>
    <row r="488154" ht="15"/>
    <row r="488155" ht="15"/>
    <row r="488156" ht="15"/>
    <row r="488157" ht="15"/>
    <row r="488158" ht="15"/>
    <row r="488159" ht="15"/>
    <row r="488160" ht="15"/>
    <row r="488161" ht="15"/>
    <row r="488162" ht="15"/>
    <row r="488163" ht="15"/>
    <row r="488164" ht="15"/>
    <row r="488165" ht="15"/>
    <row r="488166" ht="15"/>
    <row r="488167" ht="15"/>
    <row r="488168" ht="15"/>
    <row r="488169" ht="15"/>
    <row r="488170" ht="15"/>
    <row r="488171" ht="15"/>
    <row r="488172" ht="15"/>
    <row r="488173" ht="15"/>
    <row r="488174" ht="15"/>
    <row r="488175" ht="15"/>
    <row r="488176" ht="15"/>
    <row r="488177" ht="15"/>
    <row r="488178" ht="15"/>
    <row r="488179" ht="15"/>
    <row r="488180" ht="15"/>
    <row r="488181" ht="15"/>
    <row r="488182" ht="15"/>
    <row r="488183" ht="15"/>
    <row r="488184" ht="15"/>
    <row r="488185" ht="15"/>
    <row r="488186" ht="15"/>
    <row r="488187" ht="15"/>
    <row r="488188" ht="15"/>
    <row r="488189" ht="15"/>
    <row r="488190" ht="15"/>
    <row r="488191" ht="15"/>
    <row r="488192" ht="15"/>
    <row r="488193" ht="15"/>
    <row r="488194" ht="15"/>
    <row r="488195" ht="15"/>
    <row r="488196" ht="15"/>
    <row r="488197" ht="15"/>
    <row r="488198" ht="15"/>
    <row r="488199" ht="15"/>
    <row r="488200" ht="15"/>
    <row r="488201" ht="15"/>
    <row r="488202" ht="15"/>
    <row r="488203" ht="15"/>
    <row r="488204" ht="15"/>
    <row r="488205" ht="15"/>
    <row r="488206" ht="15"/>
    <row r="488207" ht="15"/>
    <row r="488208" ht="15"/>
    <row r="488209" ht="15"/>
    <row r="488210" ht="15"/>
    <row r="488211" ht="15"/>
    <row r="488212" ht="15"/>
    <row r="488213" ht="15"/>
    <row r="488214" ht="15"/>
    <row r="488215" ht="15"/>
    <row r="488216" ht="15"/>
    <row r="488217" ht="15"/>
    <row r="488218" ht="15"/>
    <row r="488219" ht="15"/>
    <row r="488220" ht="15"/>
    <row r="488221" ht="15"/>
    <row r="488222" ht="15"/>
    <row r="488223" ht="15"/>
    <row r="488224" ht="15"/>
    <row r="488225" ht="15"/>
    <row r="488226" ht="15"/>
    <row r="488227" ht="15"/>
    <row r="488228" ht="15"/>
    <row r="488229" ht="15"/>
    <row r="488230" ht="15"/>
    <row r="488231" ht="15"/>
    <row r="488232" ht="15"/>
    <row r="488233" ht="15"/>
    <row r="488234" ht="15"/>
    <row r="488235" ht="15"/>
    <row r="488236" ht="15"/>
    <row r="488237" ht="15"/>
    <row r="488238" ht="15"/>
    <row r="488239" ht="15"/>
    <row r="488240" ht="15"/>
    <row r="488241" ht="15"/>
    <row r="488242" ht="15"/>
    <row r="488243" ht="15"/>
    <row r="488244" ht="15"/>
    <row r="488245" ht="15"/>
    <row r="488246" ht="15"/>
    <row r="488247" ht="15"/>
    <row r="488248" ht="15"/>
    <row r="488249" ht="15"/>
    <row r="488250" ht="15"/>
    <row r="488251" ht="15"/>
    <row r="488252" ht="15"/>
    <row r="488253" ht="15"/>
    <row r="488254" ht="15"/>
    <row r="488255" ht="15"/>
    <row r="488256" ht="15"/>
    <row r="488257" ht="15"/>
    <row r="488258" ht="15"/>
    <row r="488259" ht="15"/>
    <row r="488260" ht="15"/>
    <row r="488261" ht="15"/>
    <row r="488262" ht="15"/>
    <row r="488263" ht="15"/>
    <row r="488264" ht="15"/>
    <row r="488265" ht="15"/>
    <row r="488266" ht="15"/>
    <row r="488267" ht="15"/>
    <row r="488268" ht="15"/>
    <row r="488269" ht="15"/>
    <row r="488270" ht="15"/>
    <row r="488271" ht="15"/>
    <row r="488272" ht="15"/>
    <row r="488273" ht="15"/>
    <row r="488274" ht="15"/>
    <row r="488275" ht="15"/>
    <row r="488276" ht="15"/>
    <row r="488277" ht="15"/>
    <row r="488278" ht="15"/>
    <row r="488279" ht="15"/>
    <row r="488280" ht="15"/>
    <row r="488281" ht="15"/>
    <row r="488282" ht="15"/>
    <row r="488283" ht="15"/>
    <row r="488284" ht="15"/>
    <row r="488285" ht="15"/>
    <row r="488286" ht="15"/>
    <row r="488287" ht="15"/>
    <row r="488288" ht="15"/>
    <row r="488289" ht="15"/>
    <row r="488290" ht="15"/>
    <row r="488291" ht="15"/>
    <row r="488292" ht="15"/>
    <row r="488293" ht="15"/>
    <row r="488294" ht="15"/>
    <row r="488295" ht="15"/>
    <row r="488296" ht="15"/>
    <row r="488297" ht="15"/>
    <row r="488298" ht="15"/>
    <row r="488299" ht="15"/>
    <row r="488300" ht="15"/>
    <row r="488301" ht="15"/>
    <row r="488302" ht="15"/>
    <row r="488303" ht="15"/>
    <row r="488304" ht="15"/>
    <row r="488305" ht="15"/>
    <row r="488306" ht="15"/>
    <row r="488307" ht="15"/>
    <row r="488308" ht="15"/>
    <row r="488309" ht="15"/>
    <row r="488310" ht="15"/>
    <row r="488311" ht="15"/>
    <row r="488312" ht="15"/>
    <row r="488313" ht="15"/>
    <row r="488314" ht="15"/>
    <row r="488315" ht="15"/>
    <row r="488316" ht="15"/>
    <row r="488317" ht="15"/>
    <row r="488318" ht="15"/>
    <row r="488319" ht="15"/>
    <row r="488320" ht="15"/>
    <row r="488321" ht="15"/>
    <row r="488322" ht="15"/>
    <row r="488323" ht="15"/>
    <row r="488324" ht="15"/>
    <row r="488325" ht="15"/>
    <row r="488326" ht="15"/>
    <row r="488327" ht="15"/>
    <row r="488328" ht="15"/>
    <row r="488329" ht="15"/>
    <row r="488330" ht="15"/>
    <row r="488331" ht="15"/>
    <row r="488332" ht="15"/>
    <row r="488333" ht="15"/>
    <row r="488334" ht="15"/>
    <row r="488335" ht="15"/>
    <row r="488336" ht="15"/>
    <row r="488337" ht="15"/>
    <row r="488338" ht="15"/>
    <row r="488339" ht="15"/>
    <row r="488340" ht="15"/>
    <row r="488341" ht="15"/>
    <row r="488342" ht="15"/>
    <row r="488343" ht="15"/>
    <row r="488344" ht="15"/>
    <row r="488345" ht="15"/>
    <row r="488346" ht="15"/>
    <row r="488347" ht="15"/>
    <row r="488348" ht="15"/>
    <row r="488349" ht="15"/>
    <row r="488350" ht="15"/>
    <row r="488351" ht="15"/>
    <row r="488352" ht="15"/>
    <row r="488353" ht="15"/>
    <row r="488354" ht="15"/>
    <row r="488355" ht="15"/>
    <row r="488356" ht="15"/>
    <row r="488357" ht="15"/>
    <row r="488358" ht="15"/>
    <row r="488359" ht="15"/>
    <row r="488360" ht="15"/>
    <row r="488361" ht="15"/>
    <row r="488362" ht="15"/>
    <row r="488363" ht="15"/>
    <row r="488364" ht="15"/>
    <row r="488365" ht="15"/>
    <row r="488366" ht="15"/>
    <row r="488367" ht="15"/>
    <row r="488368" ht="15"/>
    <row r="488369" ht="15"/>
    <row r="488370" ht="15"/>
    <row r="488371" ht="15"/>
    <row r="488372" ht="15"/>
    <row r="488373" ht="15"/>
    <row r="488374" ht="15"/>
    <row r="488375" ht="15"/>
    <row r="488376" ht="15"/>
    <row r="488377" ht="15"/>
    <row r="488378" ht="15"/>
    <row r="488379" ht="15"/>
    <row r="488380" ht="15"/>
    <row r="488381" ht="15"/>
    <row r="488382" ht="15"/>
    <row r="488383" ht="15"/>
    <row r="488384" ht="15"/>
    <row r="488385" ht="15"/>
    <row r="488386" ht="15"/>
    <row r="488387" ht="15"/>
    <row r="488388" ht="15"/>
    <row r="488389" ht="15"/>
    <row r="488390" ht="15"/>
    <row r="488391" ht="15"/>
    <row r="488392" ht="15"/>
    <row r="488393" ht="15"/>
    <row r="488394" ht="15"/>
    <row r="488395" ht="15"/>
    <row r="488396" ht="15"/>
    <row r="488397" ht="15"/>
    <row r="488398" ht="15"/>
    <row r="488399" ht="15"/>
    <row r="488400" ht="15"/>
    <row r="488401" ht="15"/>
    <row r="488402" ht="15"/>
    <row r="488403" ht="15"/>
    <row r="488404" ht="15"/>
    <row r="488405" ht="15"/>
    <row r="488406" ht="15"/>
    <row r="488407" ht="15"/>
    <row r="488408" ht="15"/>
    <row r="488409" ht="15"/>
    <row r="488410" ht="15"/>
    <row r="488411" ht="15"/>
    <row r="488412" ht="15"/>
    <row r="488413" ht="15"/>
    <row r="488414" ht="15"/>
    <row r="488415" ht="15"/>
    <row r="488416" ht="15"/>
    <row r="488417" ht="15"/>
    <row r="488418" ht="15"/>
    <row r="488419" ht="15"/>
    <row r="488420" ht="15"/>
    <row r="488421" ht="15"/>
    <row r="488422" ht="15"/>
    <row r="488423" ht="15"/>
    <row r="488424" ht="15"/>
    <row r="488425" ht="15"/>
    <row r="488426" ht="15"/>
    <row r="488427" ht="15"/>
    <row r="488428" ht="15"/>
    <row r="488429" ht="15"/>
    <row r="488430" ht="15"/>
    <row r="488431" ht="15"/>
    <row r="488432" ht="15"/>
    <row r="488433" ht="15"/>
    <row r="488434" ht="15"/>
    <row r="488435" ht="15"/>
    <row r="488436" ht="15"/>
    <row r="488437" ht="15"/>
    <row r="488438" ht="15"/>
    <row r="488439" ht="15"/>
    <row r="488440" ht="15"/>
    <row r="488441" ht="15"/>
    <row r="488442" ht="15"/>
    <row r="488443" ht="15"/>
    <row r="488444" ht="15"/>
    <row r="488445" ht="15"/>
    <row r="488446" ht="15"/>
    <row r="488447" ht="15"/>
    <row r="488448" ht="15"/>
    <row r="488449" ht="15"/>
    <row r="488450" ht="15"/>
    <row r="488451" ht="15"/>
    <row r="488452" ht="15"/>
    <row r="488453" ht="15"/>
    <row r="488454" ht="15"/>
    <row r="488455" ht="15"/>
    <row r="488456" ht="15"/>
    <row r="488457" ht="15"/>
    <row r="488458" ht="15"/>
    <row r="488459" ht="15"/>
    <row r="488460" ht="15"/>
    <row r="488461" ht="15"/>
    <row r="488462" ht="15"/>
    <row r="488463" ht="15"/>
    <row r="488464" ht="15"/>
    <row r="488465" ht="15"/>
    <row r="488466" ht="15"/>
    <row r="488467" ht="15"/>
    <row r="488468" ht="15"/>
    <row r="488469" ht="15"/>
    <row r="488470" ht="15"/>
    <row r="488471" ht="15"/>
    <row r="488472" ht="15"/>
    <row r="488473" ht="15"/>
    <row r="488474" ht="15"/>
    <row r="488475" ht="15"/>
    <row r="488476" ht="15"/>
    <row r="488477" ht="15"/>
    <row r="488478" ht="15"/>
    <row r="488479" ht="15"/>
    <row r="488480" ht="15"/>
    <row r="488481" ht="15"/>
    <row r="488482" ht="15"/>
    <row r="488483" ht="15"/>
    <row r="488484" ht="15"/>
    <row r="488485" ht="15"/>
    <row r="488486" ht="15"/>
    <row r="488487" ht="15"/>
    <row r="488488" ht="15"/>
    <row r="488489" ht="15"/>
    <row r="488490" ht="15"/>
    <row r="488491" ht="15"/>
    <row r="488492" ht="15"/>
    <row r="488493" ht="15"/>
    <row r="488494" ht="15"/>
    <row r="488495" ht="15"/>
    <row r="488496" ht="15"/>
    <row r="488497" ht="15"/>
    <row r="488498" ht="15"/>
    <row r="488499" ht="15"/>
    <row r="488500" ht="15"/>
    <row r="488501" ht="15"/>
    <row r="488502" ht="15"/>
    <row r="488503" ht="15"/>
    <row r="488504" ht="15"/>
    <row r="488505" ht="15"/>
    <row r="488506" ht="15"/>
    <row r="488507" ht="15"/>
    <row r="488508" ht="15"/>
    <row r="488509" ht="15"/>
    <row r="488510" ht="15"/>
    <row r="488511" ht="15"/>
    <row r="488512" ht="15"/>
    <row r="488513" ht="15"/>
    <row r="488514" ht="15"/>
    <row r="488515" ht="15"/>
    <row r="488516" ht="15"/>
    <row r="488517" ht="15"/>
    <row r="488518" ht="15"/>
    <row r="488519" ht="15"/>
    <row r="488520" ht="15"/>
    <row r="488521" ht="15"/>
    <row r="488522" ht="15"/>
    <row r="488523" ht="15"/>
    <row r="488524" ht="15"/>
    <row r="488525" ht="15"/>
    <row r="488526" ht="15"/>
    <row r="488527" ht="15"/>
    <row r="488528" ht="15"/>
    <row r="488529" ht="15"/>
    <row r="488530" ht="15"/>
    <row r="488531" ht="15"/>
    <row r="488532" ht="15"/>
    <row r="488533" ht="15"/>
    <row r="488534" ht="15"/>
    <row r="488535" ht="15"/>
    <row r="488536" ht="15"/>
    <row r="488537" ht="15"/>
    <row r="488538" ht="15"/>
    <row r="488539" ht="15"/>
    <row r="488540" ht="15"/>
    <row r="488541" ht="15"/>
    <row r="488542" ht="15"/>
    <row r="488543" ht="15"/>
    <row r="488544" ht="15"/>
    <row r="488545" ht="15"/>
    <row r="488546" ht="15"/>
    <row r="488547" ht="15"/>
    <row r="488548" ht="15"/>
    <row r="488549" ht="15"/>
    <row r="488550" ht="15"/>
    <row r="488551" ht="15"/>
    <row r="488552" ht="15"/>
    <row r="488553" ht="15"/>
    <row r="488554" ht="15"/>
    <row r="488555" ht="15"/>
    <row r="488556" ht="15"/>
    <row r="488557" ht="15"/>
    <row r="488558" ht="15"/>
    <row r="488559" ht="15"/>
    <row r="488560" ht="15"/>
    <row r="488561" ht="15"/>
    <row r="488562" ht="15"/>
    <row r="488563" ht="15"/>
    <row r="488564" ht="15"/>
    <row r="488565" ht="15"/>
    <row r="488566" ht="15"/>
    <row r="488567" ht="15"/>
    <row r="488568" ht="15"/>
    <row r="488569" ht="15"/>
    <row r="488570" ht="15"/>
    <row r="488571" ht="15"/>
    <row r="488572" ht="15"/>
    <row r="488573" ht="15"/>
    <row r="488574" ht="15"/>
    <row r="488575" ht="15"/>
    <row r="488576" ht="15"/>
    <row r="488577" ht="15"/>
    <row r="488578" ht="15"/>
    <row r="488579" ht="15"/>
    <row r="488580" ht="15"/>
    <row r="488581" ht="15"/>
    <row r="488582" ht="15"/>
    <row r="488583" ht="15"/>
    <row r="488584" ht="15"/>
    <row r="488585" ht="15"/>
    <row r="488586" ht="15"/>
    <row r="488587" ht="15"/>
    <row r="488588" ht="15"/>
    <row r="488589" ht="15"/>
    <row r="488590" ht="15"/>
    <row r="488591" ht="15"/>
    <row r="488592" ht="15"/>
    <row r="488593" ht="15"/>
    <row r="488594" ht="15"/>
    <row r="488595" ht="15"/>
    <row r="488596" ht="15"/>
    <row r="488597" ht="15"/>
    <row r="488598" ht="15"/>
    <row r="488599" ht="15"/>
    <row r="488600" ht="15"/>
    <row r="488601" ht="15"/>
    <row r="488602" ht="15"/>
    <row r="488603" ht="15"/>
    <row r="488604" ht="15"/>
    <row r="488605" ht="15"/>
    <row r="488606" ht="15"/>
    <row r="488607" ht="15"/>
    <row r="488608" ht="15"/>
    <row r="488609" ht="15"/>
    <row r="488610" ht="15"/>
    <row r="488611" ht="15"/>
    <row r="488612" ht="15"/>
    <row r="488613" ht="15"/>
    <row r="488614" ht="15"/>
    <row r="488615" ht="15"/>
    <row r="488616" ht="15"/>
    <row r="488617" ht="15"/>
    <row r="488618" ht="15"/>
    <row r="488619" ht="15"/>
    <row r="488620" ht="15"/>
    <row r="488621" ht="15"/>
    <row r="488622" ht="15"/>
    <row r="488623" ht="15"/>
    <row r="488624" ht="15"/>
    <row r="488625" ht="15"/>
    <row r="488626" ht="15"/>
    <row r="488627" ht="15"/>
    <row r="488628" ht="15"/>
    <row r="488629" ht="15"/>
    <row r="488630" ht="15"/>
    <row r="488631" ht="15"/>
    <row r="488632" ht="15"/>
    <row r="488633" ht="15"/>
    <row r="488634" ht="15"/>
    <row r="488635" ht="15"/>
    <row r="488636" ht="15"/>
    <row r="488637" ht="15"/>
    <row r="488638" ht="15"/>
    <row r="488639" ht="15"/>
    <row r="488640" ht="15"/>
    <row r="488641" ht="15"/>
    <row r="488642" ht="15"/>
    <row r="488643" ht="15"/>
    <row r="488644" ht="15"/>
    <row r="488645" ht="15"/>
    <row r="488646" ht="15"/>
    <row r="488647" ht="15"/>
    <row r="488648" ht="15"/>
    <row r="488649" ht="15"/>
    <row r="488650" ht="15"/>
    <row r="488651" ht="15"/>
    <row r="488652" ht="15"/>
    <row r="488653" ht="15"/>
    <row r="488654" ht="15"/>
    <row r="488655" ht="15"/>
    <row r="488656" ht="15"/>
    <row r="488657" ht="15"/>
    <row r="488658" ht="15"/>
    <row r="488659" ht="15"/>
    <row r="488660" ht="15"/>
    <row r="488661" ht="15"/>
    <row r="488662" ht="15"/>
    <row r="488663" ht="15"/>
    <row r="488664" ht="15"/>
    <row r="488665" ht="15"/>
    <row r="488666" ht="15"/>
    <row r="488667" ht="15"/>
    <row r="488668" ht="15"/>
    <row r="488669" ht="15"/>
    <row r="488670" ht="15"/>
    <row r="488671" ht="15"/>
    <row r="488672" ht="15"/>
    <row r="488673" ht="15"/>
    <row r="488674" ht="15"/>
    <row r="488675" ht="15"/>
    <row r="488676" ht="15"/>
    <row r="488677" ht="15"/>
    <row r="488678" ht="15"/>
    <row r="488679" ht="15"/>
    <row r="488680" ht="15"/>
    <row r="488681" ht="15"/>
    <row r="488682" ht="15"/>
    <row r="488683" ht="15"/>
    <row r="488684" ht="15"/>
    <row r="488685" ht="15"/>
    <row r="488686" ht="15"/>
    <row r="488687" ht="15"/>
    <row r="488688" ht="15"/>
    <row r="488689" ht="15"/>
    <row r="488690" ht="15"/>
    <row r="488691" ht="15"/>
    <row r="488692" ht="15"/>
    <row r="488693" ht="15"/>
    <row r="488694" ht="15"/>
    <row r="488695" ht="15"/>
    <row r="488696" ht="15"/>
    <row r="488697" ht="15"/>
    <row r="488698" ht="15"/>
    <row r="488699" ht="15"/>
    <row r="488700" ht="15"/>
    <row r="488701" ht="15"/>
    <row r="488702" ht="15"/>
    <row r="488703" ht="15"/>
    <row r="488704" ht="15"/>
    <row r="488705" ht="15"/>
    <row r="488706" ht="15"/>
    <row r="488707" ht="15"/>
    <row r="488708" ht="15"/>
    <row r="488709" ht="15"/>
    <row r="488710" ht="15"/>
    <row r="488711" ht="15"/>
    <row r="488712" ht="15"/>
    <row r="488713" ht="15"/>
    <row r="488714" ht="15"/>
    <row r="488715" ht="15"/>
    <row r="488716" ht="15"/>
    <row r="488717" ht="15"/>
    <row r="488718" ht="15"/>
    <row r="488719" ht="15"/>
    <row r="488720" ht="15"/>
    <row r="488721" ht="15"/>
    <row r="488722" ht="15"/>
    <row r="488723" ht="15"/>
    <row r="488724" ht="15"/>
    <row r="488725" ht="15"/>
    <row r="488726" ht="15"/>
    <row r="488727" ht="15"/>
    <row r="488728" ht="15"/>
    <row r="488729" ht="15"/>
    <row r="488730" ht="15"/>
    <row r="488731" ht="15"/>
    <row r="488732" ht="15"/>
    <row r="488733" ht="15"/>
    <row r="488734" ht="15"/>
    <row r="488735" ht="15"/>
    <row r="488736" ht="15"/>
    <row r="488737" ht="15"/>
    <row r="488738" ht="15"/>
    <row r="488739" ht="15"/>
    <row r="488740" ht="15"/>
    <row r="488741" ht="15"/>
    <row r="488742" ht="15"/>
    <row r="488743" ht="15"/>
    <row r="488744" ht="15"/>
    <row r="488745" ht="15"/>
    <row r="488746" ht="15"/>
    <row r="488747" ht="15"/>
    <row r="488748" ht="15"/>
    <row r="488749" ht="15"/>
    <row r="488750" ht="15"/>
    <row r="488751" ht="15"/>
    <row r="488752" ht="15"/>
    <row r="488753" ht="15"/>
    <row r="488754" ht="15"/>
    <row r="488755" ht="15"/>
    <row r="488756" ht="15"/>
    <row r="488757" ht="15"/>
    <row r="488758" ht="15"/>
    <row r="488759" ht="15"/>
    <row r="488760" ht="15"/>
    <row r="488761" ht="15"/>
    <row r="488762" ht="15"/>
    <row r="488763" ht="15"/>
    <row r="488764" ht="15"/>
    <row r="488765" ht="15"/>
    <row r="488766" ht="15"/>
    <row r="488767" ht="15"/>
    <row r="488768" ht="15"/>
    <row r="488769" ht="15"/>
    <row r="488770" ht="15"/>
    <row r="488771" ht="15"/>
    <row r="488772" ht="15"/>
    <row r="488773" ht="15"/>
    <row r="488774" ht="15"/>
    <row r="488775" ht="15"/>
    <row r="488776" ht="15"/>
    <row r="488777" ht="15"/>
    <row r="488778" ht="15"/>
    <row r="488779" ht="15"/>
    <row r="488780" ht="15"/>
    <row r="488781" ht="15"/>
    <row r="488782" ht="15"/>
    <row r="488783" ht="15"/>
    <row r="488784" ht="15"/>
    <row r="488785" ht="15"/>
    <row r="488786" ht="15"/>
    <row r="488787" ht="15"/>
    <row r="488788" ht="15"/>
    <row r="488789" ht="15"/>
    <row r="488790" ht="15"/>
    <row r="488791" ht="15"/>
    <row r="488792" ht="15"/>
    <row r="488793" ht="15"/>
    <row r="488794" ht="15"/>
    <row r="488795" ht="15"/>
    <row r="488796" ht="15"/>
    <row r="488797" ht="15"/>
    <row r="488798" ht="15"/>
    <row r="488799" ht="15"/>
    <row r="488800" ht="15"/>
    <row r="488801" ht="15"/>
    <row r="488802" ht="15"/>
    <row r="488803" ht="15"/>
    <row r="488804" ht="15"/>
    <row r="488805" ht="15"/>
    <row r="488806" ht="15"/>
    <row r="488807" ht="15"/>
    <row r="488808" ht="15"/>
    <row r="488809" ht="15"/>
    <row r="488810" ht="15"/>
    <row r="488811" ht="15"/>
    <row r="488812" ht="15"/>
    <row r="488813" ht="15"/>
    <row r="488814" ht="15"/>
    <row r="488815" ht="15"/>
    <row r="488816" ht="15"/>
    <row r="488817" ht="15"/>
    <row r="488818" ht="15"/>
    <row r="488819" ht="15"/>
    <row r="488820" ht="15"/>
    <row r="488821" ht="15"/>
    <row r="488822" ht="15"/>
    <row r="488823" ht="15"/>
    <row r="488824" ht="15"/>
    <row r="488825" ht="15"/>
    <row r="488826" ht="15"/>
    <row r="488827" ht="15"/>
    <row r="488828" ht="15"/>
    <row r="488829" ht="15"/>
    <row r="488830" ht="15"/>
    <row r="488831" ht="15"/>
    <row r="488832" ht="15"/>
    <row r="488833" ht="15"/>
    <row r="488834" ht="15"/>
    <row r="488835" ht="15"/>
    <row r="488836" ht="15"/>
    <row r="488837" ht="15"/>
    <row r="488838" ht="15"/>
    <row r="488839" ht="15"/>
    <row r="488840" ht="15"/>
    <row r="488841" ht="15"/>
    <row r="488842" ht="15"/>
    <row r="488843" ht="15"/>
    <row r="488844" ht="15"/>
    <row r="488845" ht="15"/>
    <row r="488846" ht="15"/>
    <row r="488847" ht="15"/>
    <row r="488848" ht="15"/>
    <row r="488849" ht="15"/>
    <row r="488850" ht="15"/>
    <row r="488851" ht="15"/>
    <row r="488852" ht="15"/>
    <row r="488853" ht="15"/>
    <row r="488854" ht="15"/>
    <row r="488855" ht="15"/>
    <row r="488856" ht="15"/>
    <row r="488857" ht="15"/>
    <row r="488858" ht="15"/>
    <row r="488859" ht="15"/>
    <row r="488860" ht="15"/>
    <row r="488861" ht="15"/>
    <row r="488862" ht="15"/>
    <row r="488863" ht="15"/>
    <row r="488864" ht="15"/>
    <row r="488865" ht="15"/>
    <row r="488866" ht="15"/>
    <row r="488867" ht="15"/>
    <row r="488868" ht="15"/>
    <row r="488869" ht="15"/>
    <row r="488870" ht="15"/>
    <row r="488871" ht="15"/>
    <row r="488872" ht="15"/>
    <row r="488873" ht="15"/>
    <row r="488874" ht="15"/>
    <row r="488875" ht="15"/>
    <row r="488876" ht="15"/>
    <row r="488877" ht="15"/>
    <row r="488878" ht="15"/>
    <row r="488879" ht="15"/>
    <row r="488880" ht="15"/>
    <row r="488881" ht="15"/>
    <row r="488882" ht="15"/>
    <row r="488883" ht="15"/>
    <row r="488884" ht="15"/>
    <row r="488885" ht="15"/>
    <row r="488886" ht="15"/>
    <row r="488887" ht="15"/>
    <row r="488888" ht="15"/>
    <row r="488889" ht="15"/>
    <row r="488890" ht="15"/>
    <row r="488891" ht="15"/>
    <row r="488892" ht="15"/>
    <row r="488893" ht="15"/>
    <row r="488894" ht="15"/>
    <row r="488895" ht="15"/>
    <row r="488896" ht="15"/>
    <row r="488897" ht="15"/>
    <row r="488898" ht="15"/>
    <row r="488899" ht="15"/>
    <row r="488900" ht="15"/>
    <row r="488901" ht="15"/>
    <row r="488902" ht="15"/>
    <row r="488903" ht="15"/>
    <row r="488904" ht="15"/>
    <row r="488905" ht="15"/>
    <row r="488906" ht="15"/>
    <row r="488907" ht="15"/>
    <row r="488908" ht="15"/>
    <row r="488909" ht="15"/>
    <row r="488910" ht="15"/>
    <row r="488911" ht="15"/>
    <row r="488912" ht="15"/>
    <row r="488913" ht="15"/>
    <row r="488914" ht="15"/>
    <row r="488915" ht="15"/>
    <row r="488916" ht="15"/>
    <row r="488917" ht="15"/>
    <row r="488918" ht="15"/>
    <row r="488919" ht="15"/>
    <row r="488920" ht="15"/>
    <row r="488921" ht="15"/>
    <row r="488922" ht="15"/>
    <row r="488923" ht="15"/>
    <row r="488924" ht="15"/>
    <row r="488925" ht="15"/>
    <row r="488926" ht="15"/>
    <row r="488927" ht="15"/>
    <row r="488928" ht="15"/>
    <row r="488929" ht="15"/>
    <row r="488930" ht="15"/>
    <row r="488931" ht="15"/>
    <row r="488932" ht="15"/>
    <row r="488933" ht="15"/>
    <row r="488934" ht="15"/>
    <row r="488935" ht="15"/>
    <row r="488936" ht="15"/>
    <row r="488937" ht="15"/>
    <row r="488938" ht="15"/>
    <row r="488939" ht="15"/>
    <row r="488940" ht="15"/>
    <row r="488941" ht="15"/>
    <row r="488942" ht="15"/>
    <row r="488943" ht="15"/>
    <row r="488944" ht="15"/>
    <row r="488945" ht="15"/>
    <row r="488946" ht="15"/>
    <row r="488947" ht="15"/>
    <row r="488948" ht="15"/>
    <row r="488949" ht="15"/>
    <row r="488950" ht="15"/>
    <row r="488951" ht="15"/>
    <row r="488952" ht="15"/>
    <row r="488953" ht="15"/>
    <row r="488954" ht="15"/>
    <row r="488955" ht="15"/>
    <row r="488956" ht="15"/>
    <row r="488957" ht="15"/>
    <row r="488958" ht="15"/>
    <row r="488959" ht="15"/>
    <row r="488960" ht="15"/>
    <row r="488961" ht="15"/>
    <row r="488962" ht="15"/>
    <row r="488963" ht="15"/>
    <row r="488964" ht="15"/>
    <row r="488965" ht="15"/>
    <row r="488966" ht="15"/>
    <row r="488967" ht="15"/>
    <row r="488968" ht="15"/>
    <row r="488969" ht="15"/>
    <row r="488970" ht="15"/>
    <row r="488971" ht="15"/>
    <row r="488972" ht="15"/>
    <row r="488973" ht="15"/>
    <row r="488974" ht="15"/>
    <row r="488975" ht="15"/>
    <row r="488976" ht="15"/>
    <row r="488977" ht="15"/>
    <row r="488978" ht="15"/>
    <row r="488979" ht="15"/>
    <row r="488980" ht="15"/>
    <row r="488981" ht="15"/>
    <row r="488982" ht="15"/>
    <row r="488983" ht="15"/>
    <row r="488984" ht="15"/>
    <row r="488985" ht="15"/>
    <row r="488986" ht="15"/>
    <row r="488987" ht="15"/>
    <row r="488988" ht="15"/>
    <row r="488989" ht="15"/>
    <row r="488990" ht="15"/>
    <row r="488991" ht="15"/>
    <row r="488992" ht="15"/>
    <row r="488993" ht="15"/>
    <row r="488994" ht="15"/>
    <row r="488995" ht="15"/>
    <row r="488996" ht="15"/>
    <row r="488997" ht="15"/>
    <row r="488998" ht="15"/>
    <row r="488999" ht="15"/>
    <row r="489000" ht="15"/>
    <row r="489001" ht="15"/>
    <row r="489002" ht="15"/>
    <row r="489003" ht="15"/>
    <row r="489004" ht="15"/>
    <row r="489005" ht="15"/>
    <row r="489006" ht="15"/>
    <row r="489007" ht="15"/>
    <row r="489008" ht="15"/>
    <row r="489009" ht="15"/>
    <row r="489010" ht="15"/>
    <row r="489011" ht="15"/>
    <row r="489012" ht="15"/>
    <row r="489013" ht="15"/>
    <row r="489014" ht="15"/>
    <row r="489015" ht="15"/>
    <row r="489016" ht="15"/>
    <row r="489017" ht="15"/>
    <row r="489018" ht="15"/>
    <row r="489019" ht="15"/>
    <row r="489020" ht="15"/>
    <row r="489021" ht="15"/>
    <row r="489022" ht="15"/>
    <row r="489023" ht="15"/>
    <row r="489024" ht="15"/>
    <row r="489025" ht="15"/>
    <row r="489026" ht="15"/>
    <row r="489027" ht="15"/>
    <row r="489028" ht="15"/>
    <row r="489029" ht="15"/>
    <row r="489030" ht="15"/>
    <row r="489031" ht="15"/>
    <row r="489032" ht="15"/>
    <row r="489033" ht="15"/>
    <row r="489034" ht="15"/>
    <row r="489035" ht="15"/>
    <row r="489036" ht="15"/>
    <row r="489037" ht="15"/>
    <row r="489038" ht="15"/>
    <row r="489039" ht="15"/>
    <row r="489040" ht="15"/>
    <row r="489041" ht="15"/>
    <row r="489042" ht="15"/>
    <row r="489043" ht="15"/>
    <row r="489044" ht="15"/>
    <row r="489045" ht="15"/>
    <row r="489046" ht="15"/>
    <row r="489047" ht="15"/>
    <row r="489048" ht="15"/>
    <row r="489049" ht="15"/>
    <row r="489050" ht="15"/>
    <row r="489051" ht="15"/>
    <row r="489052" ht="15"/>
    <row r="489053" ht="15"/>
    <row r="489054" ht="15"/>
    <row r="489055" ht="15"/>
    <row r="489056" ht="15"/>
    <row r="489057" ht="15"/>
    <row r="489058" ht="15"/>
    <row r="489059" ht="15"/>
    <row r="489060" ht="15"/>
    <row r="489061" ht="15"/>
    <row r="489062" ht="15"/>
    <row r="489063" ht="15"/>
    <row r="489064" ht="15"/>
    <row r="489065" ht="15"/>
    <row r="489066" ht="15"/>
    <row r="489067" ht="15"/>
    <row r="489068" ht="15"/>
    <row r="489069" ht="15"/>
    <row r="489070" ht="15"/>
    <row r="489071" ht="15"/>
    <row r="489072" ht="15"/>
    <row r="489073" ht="15"/>
    <row r="489074" ht="15"/>
    <row r="489075" ht="15"/>
    <row r="489076" ht="15"/>
    <row r="489077" ht="15"/>
    <row r="489078" ht="15"/>
    <row r="489079" ht="15"/>
    <row r="489080" ht="15"/>
    <row r="489081" ht="15"/>
    <row r="489082" ht="15"/>
    <row r="489083" ht="15"/>
    <row r="489084" ht="15"/>
    <row r="489085" ht="15"/>
    <row r="489086" ht="15"/>
    <row r="489087" ht="15"/>
    <row r="489088" ht="15"/>
    <row r="489089" ht="15"/>
    <row r="489090" ht="15"/>
    <row r="489091" ht="15"/>
    <row r="489092" ht="15"/>
    <row r="489093" ht="15"/>
    <row r="489094" ht="15"/>
    <row r="489095" ht="15"/>
    <row r="489096" ht="15"/>
    <row r="489097" ht="15"/>
    <row r="489098" ht="15"/>
    <row r="489099" ht="15"/>
    <row r="489100" ht="15"/>
    <row r="489101" ht="15"/>
    <row r="489102" ht="15"/>
    <row r="489103" ht="15"/>
    <row r="489104" ht="15"/>
    <row r="489105" ht="15"/>
    <row r="489106" ht="15"/>
    <row r="489107" ht="15"/>
    <row r="489108" ht="15"/>
    <row r="489109" ht="15"/>
    <row r="489110" ht="15"/>
    <row r="489111" ht="15"/>
    <row r="489112" ht="15"/>
    <row r="489113" ht="15"/>
    <row r="489114" ht="15"/>
    <row r="489115" ht="15"/>
    <row r="489116" ht="15"/>
    <row r="489117" ht="15"/>
    <row r="489118" ht="15"/>
    <row r="489119" ht="15"/>
    <row r="489120" ht="15"/>
    <row r="489121" ht="15"/>
    <row r="489122" ht="15"/>
    <row r="489123" ht="15"/>
    <row r="489124" ht="15"/>
    <row r="489125" ht="15"/>
    <row r="489126" ht="15"/>
    <row r="489127" ht="15"/>
    <row r="489128" ht="15"/>
    <row r="489129" ht="15"/>
    <row r="489130" ht="15"/>
    <row r="489131" ht="15"/>
    <row r="489132" ht="15"/>
    <row r="489133" ht="15"/>
    <row r="489134" ht="15"/>
    <row r="489135" ht="15"/>
    <row r="489136" ht="15"/>
    <row r="489137" ht="15"/>
    <row r="489138" ht="15"/>
    <row r="489139" ht="15"/>
    <row r="489140" ht="15"/>
    <row r="489141" ht="15"/>
    <row r="489142" ht="15"/>
    <row r="489143" ht="15"/>
    <row r="489144" ht="15"/>
    <row r="489145" ht="15"/>
    <row r="489146" ht="15"/>
    <row r="489147" ht="15"/>
    <row r="489148" ht="15"/>
    <row r="489149" ht="15"/>
    <row r="489150" ht="15"/>
    <row r="489151" ht="15"/>
    <row r="489152" ht="15"/>
    <row r="489153" ht="15"/>
    <row r="489154" ht="15"/>
    <row r="489155" ht="15"/>
    <row r="489156" ht="15"/>
    <row r="489157" ht="15"/>
    <row r="489158" ht="15"/>
    <row r="489159" ht="15"/>
    <row r="489160" ht="15"/>
    <row r="489161" ht="15"/>
    <row r="489162" ht="15"/>
    <row r="489163" ht="15"/>
    <row r="489164" ht="15"/>
    <row r="489165" ht="15"/>
    <row r="489166" ht="15"/>
    <row r="489167" ht="15"/>
    <row r="489168" ht="15"/>
    <row r="489169" ht="15"/>
    <row r="489170" ht="15"/>
    <row r="489171" ht="15"/>
    <row r="489172" ht="15"/>
    <row r="489173" ht="15"/>
    <row r="489174" ht="15"/>
    <row r="489175" ht="15"/>
    <row r="489176" ht="15"/>
    <row r="489177" ht="15"/>
    <row r="489178" ht="15"/>
    <row r="489179" ht="15"/>
    <row r="489180" ht="15"/>
    <row r="489181" ht="15"/>
    <row r="489182" ht="15"/>
    <row r="489183" ht="15"/>
    <row r="489184" ht="15"/>
    <row r="489185" ht="15"/>
    <row r="489186" ht="15"/>
    <row r="489187" ht="15"/>
    <row r="489188" ht="15"/>
    <row r="489189" ht="15"/>
    <row r="489190" ht="15"/>
    <row r="489191" ht="15"/>
    <row r="489192" ht="15"/>
    <row r="489193" ht="15"/>
    <row r="489194" ht="15"/>
    <row r="489195" ht="15"/>
    <row r="489196" ht="15"/>
    <row r="489197" ht="15"/>
    <row r="489198" ht="15"/>
    <row r="489199" ht="15"/>
    <row r="489200" ht="15"/>
    <row r="489201" ht="15"/>
    <row r="489202" ht="15"/>
    <row r="489203" ht="15"/>
    <row r="489204" ht="15"/>
    <row r="489205" ht="15"/>
    <row r="489206" ht="15"/>
    <row r="489207" ht="15"/>
    <row r="489208" ht="15"/>
    <row r="489209" ht="15"/>
    <row r="489210" ht="15"/>
    <row r="489211" ht="15"/>
    <row r="489212" ht="15"/>
    <row r="489213" ht="15"/>
    <row r="489214" ht="15"/>
    <row r="489215" ht="15"/>
    <row r="489216" ht="15"/>
    <row r="489217" ht="15"/>
    <row r="489218" ht="15"/>
    <row r="489219" ht="15"/>
    <row r="489220" ht="15"/>
    <row r="489221" ht="15"/>
    <row r="489222" ht="15"/>
    <row r="489223" ht="15"/>
    <row r="489224" ht="15"/>
    <row r="489225" ht="15"/>
    <row r="489226" ht="15"/>
    <row r="489227" ht="15"/>
    <row r="489228" ht="15"/>
    <row r="489229" ht="15"/>
    <row r="489230" ht="15"/>
    <row r="489231" ht="15"/>
    <row r="489232" ht="15"/>
    <row r="489233" ht="15"/>
    <row r="489234" ht="15"/>
    <row r="489235" ht="15"/>
    <row r="489236" ht="15"/>
    <row r="489237" ht="15"/>
    <row r="489238" ht="15"/>
    <row r="489239" ht="15"/>
    <row r="489240" ht="15"/>
    <row r="489241" ht="15"/>
    <row r="489242" ht="15"/>
    <row r="489243" ht="15"/>
    <row r="489244" ht="15"/>
    <row r="489245" ht="15"/>
    <row r="489246" ht="15"/>
    <row r="489247" ht="15"/>
    <row r="489248" ht="15"/>
    <row r="489249" ht="15"/>
    <row r="489250" ht="15"/>
    <row r="489251" ht="15"/>
    <row r="489252" ht="15"/>
    <row r="489253" ht="15"/>
    <row r="489254" ht="15"/>
    <row r="489255" ht="15"/>
    <row r="489256" ht="15"/>
    <row r="489257" ht="15"/>
    <row r="489258" ht="15"/>
    <row r="489259" ht="15"/>
    <row r="489260" ht="15"/>
    <row r="489261" ht="15"/>
    <row r="489262" ht="15"/>
    <row r="489263" ht="15"/>
    <row r="489264" ht="15"/>
    <row r="489265" ht="15"/>
    <row r="489266" ht="15"/>
    <row r="489267" ht="15"/>
    <row r="489268" ht="15"/>
    <row r="489269" ht="15"/>
    <row r="489270" ht="15"/>
    <row r="489271" ht="15"/>
    <row r="489272" ht="15"/>
    <row r="489273" ht="15"/>
    <row r="489274" ht="15"/>
    <row r="489275" ht="15"/>
    <row r="489276" ht="15"/>
    <row r="489277" ht="15"/>
    <row r="489278" ht="15"/>
    <row r="489279" ht="15"/>
    <row r="489280" ht="15"/>
    <row r="489281" ht="15"/>
    <row r="489282" ht="15"/>
    <row r="489283" ht="15"/>
    <row r="489284" ht="15"/>
    <row r="489285" ht="15"/>
    <row r="489286" ht="15"/>
    <row r="489287" ht="15"/>
    <row r="489288" ht="15"/>
    <row r="489289" ht="15"/>
    <row r="489290" ht="15"/>
    <row r="489291" ht="15"/>
    <row r="489292" ht="15"/>
    <row r="489293" ht="15"/>
    <row r="489294" ht="15"/>
    <row r="489295" ht="15"/>
    <row r="489296" ht="15"/>
    <row r="489297" ht="15"/>
    <row r="489298" ht="15"/>
    <row r="489299" ht="15"/>
    <row r="489300" ht="15"/>
    <row r="489301" ht="15"/>
    <row r="489302" ht="15"/>
    <row r="489303" ht="15"/>
    <row r="489304" ht="15"/>
    <row r="489305" ht="15"/>
    <row r="489306" ht="15"/>
    <row r="489307" ht="15"/>
    <row r="489308" ht="15"/>
    <row r="489309" ht="15"/>
    <row r="489310" ht="15"/>
    <row r="489311" ht="15"/>
    <row r="489312" ht="15"/>
    <row r="489313" ht="15"/>
    <row r="489314" ht="15"/>
    <row r="489315" ht="15"/>
    <row r="489316" ht="15"/>
    <row r="489317" ht="15"/>
    <row r="489318" ht="15"/>
    <row r="489319" ht="15"/>
    <row r="489320" ht="15"/>
    <row r="489321" ht="15"/>
    <row r="489322" ht="15"/>
    <row r="489323" ht="15"/>
    <row r="489324" ht="15"/>
    <row r="489325" ht="15"/>
    <row r="489326" ht="15"/>
    <row r="489327" ht="15"/>
    <row r="489328" ht="15"/>
    <row r="489329" ht="15"/>
    <row r="489330" ht="15"/>
    <row r="489331" ht="15"/>
    <row r="489332" ht="15"/>
    <row r="489333" ht="15"/>
    <row r="489334" ht="15"/>
    <row r="489335" ht="15"/>
    <row r="489336" ht="15"/>
    <row r="489337" ht="15"/>
    <row r="489338" ht="15"/>
    <row r="489339" ht="15"/>
    <row r="489340" ht="15"/>
    <row r="489341" ht="15"/>
    <row r="489342" ht="15"/>
    <row r="489343" ht="15"/>
    <row r="489344" ht="15"/>
    <row r="489345" ht="15"/>
    <row r="489346" ht="15"/>
    <row r="489347" ht="15"/>
    <row r="489348" ht="15"/>
    <row r="489349" ht="15"/>
    <row r="489350" ht="15"/>
    <row r="489351" ht="15"/>
    <row r="489352" ht="15"/>
    <row r="489353" ht="15"/>
    <row r="489354" ht="15"/>
    <row r="489355" ht="15"/>
    <row r="489356" ht="15"/>
    <row r="489357" ht="15"/>
    <row r="489358" ht="15"/>
    <row r="489359" ht="15"/>
    <row r="489360" ht="15"/>
    <row r="489361" ht="15"/>
    <row r="489362" ht="15"/>
    <row r="489363" ht="15"/>
    <row r="489364" ht="15"/>
    <row r="489365" ht="15"/>
    <row r="489366" ht="15"/>
    <row r="489367" ht="15"/>
    <row r="489368" ht="15"/>
    <row r="489369" ht="15"/>
    <row r="489370" ht="15"/>
    <row r="489371" ht="15"/>
    <row r="489372" ht="15"/>
    <row r="489373" ht="15"/>
    <row r="489374" ht="15"/>
    <row r="489375" ht="15"/>
    <row r="489376" ht="15"/>
    <row r="489377" ht="15"/>
    <row r="489378" ht="15"/>
    <row r="489379" ht="15"/>
    <row r="489380" ht="15"/>
    <row r="489381" ht="15"/>
    <row r="489382" ht="15"/>
    <row r="489383" ht="15"/>
    <row r="489384" ht="15"/>
    <row r="489385" ht="15"/>
    <row r="489386" ht="15"/>
    <row r="489387" ht="15"/>
    <row r="489388" ht="15"/>
    <row r="489389" ht="15"/>
    <row r="489390" ht="15"/>
    <row r="489391" ht="15"/>
    <row r="489392" ht="15"/>
    <row r="489393" ht="15"/>
    <row r="489394" ht="15"/>
    <row r="489395" ht="15"/>
    <row r="489396" ht="15"/>
    <row r="489397" ht="15"/>
    <row r="489398" ht="15"/>
    <row r="489399" ht="15"/>
    <row r="489400" ht="15"/>
    <row r="489401" ht="15"/>
    <row r="489402" ht="15"/>
    <row r="489403" ht="15"/>
    <row r="489404" ht="15"/>
    <row r="489405" ht="15"/>
    <row r="489406" ht="15"/>
    <row r="489407" ht="15"/>
    <row r="489408" ht="15"/>
    <row r="489409" ht="15"/>
    <row r="489410" ht="15"/>
    <row r="489411" ht="15"/>
    <row r="489412" ht="15"/>
    <row r="489413" ht="15"/>
    <row r="489414" ht="15"/>
    <row r="489415" ht="15"/>
    <row r="489416" ht="15"/>
    <row r="489417" ht="15"/>
    <row r="489418" ht="15"/>
    <row r="489419" ht="15"/>
    <row r="489420" ht="15"/>
    <row r="489421" ht="15"/>
    <row r="489422" ht="15"/>
    <row r="489423" ht="15"/>
    <row r="489424" ht="15"/>
    <row r="489425" ht="15"/>
    <row r="489426" ht="15"/>
    <row r="489427" ht="15"/>
    <row r="489428" ht="15"/>
    <row r="489429" ht="15"/>
    <row r="489430" ht="15"/>
    <row r="489431" ht="15"/>
    <row r="489432" ht="15"/>
    <row r="489433" ht="15"/>
    <row r="489434" ht="15"/>
    <row r="489435" ht="15"/>
    <row r="489436" ht="15"/>
    <row r="489437" ht="15"/>
    <row r="489438" ht="15"/>
    <row r="489439" ht="15"/>
    <row r="489440" ht="15"/>
    <row r="489441" ht="15"/>
    <row r="489442" ht="15"/>
    <row r="489443" ht="15"/>
    <row r="489444" ht="15"/>
    <row r="489445" ht="15"/>
    <row r="489446" ht="15"/>
    <row r="489447" ht="15"/>
    <row r="489448" ht="15"/>
    <row r="489449" ht="15"/>
    <row r="489450" ht="15"/>
    <row r="489451" ht="15"/>
    <row r="489452" ht="15"/>
    <row r="489453" ht="15"/>
    <row r="489454" ht="15"/>
    <row r="489455" ht="15"/>
    <row r="489456" ht="15"/>
    <row r="489457" ht="15"/>
    <row r="489458" ht="15"/>
    <row r="489459" ht="15"/>
    <row r="489460" ht="15"/>
    <row r="489461" ht="15"/>
    <row r="489462" ht="15"/>
    <row r="489463" ht="15"/>
    <row r="489464" ht="15"/>
    <row r="489465" ht="15"/>
    <row r="489466" ht="15"/>
    <row r="489467" ht="15"/>
    <row r="489468" ht="15"/>
    <row r="489469" ht="15"/>
    <row r="489470" ht="15"/>
    <row r="489471" ht="15"/>
    <row r="489472" ht="15"/>
    <row r="489473" ht="15"/>
    <row r="489474" ht="15"/>
    <row r="489475" ht="15"/>
    <row r="489476" ht="15"/>
    <row r="489477" ht="15"/>
    <row r="489478" ht="15"/>
    <row r="489479" ht="15"/>
    <row r="489480" ht="15"/>
    <row r="489481" ht="15"/>
    <row r="489482" ht="15"/>
    <row r="489483" ht="15"/>
    <row r="489484" ht="15"/>
    <row r="489485" ht="15"/>
    <row r="489486" ht="15"/>
    <row r="489487" ht="15"/>
    <row r="489488" ht="15"/>
    <row r="489489" ht="15"/>
    <row r="489490" ht="15"/>
    <row r="489491" ht="15"/>
    <row r="489492" ht="15"/>
    <row r="489493" ht="15"/>
    <row r="489494" ht="15"/>
    <row r="489495" ht="15"/>
    <row r="489496" ht="15"/>
    <row r="489497" ht="15"/>
    <row r="489498" ht="15"/>
    <row r="489499" ht="15"/>
    <row r="489500" ht="15"/>
    <row r="489501" ht="15"/>
    <row r="489502" ht="15"/>
    <row r="489503" ht="15"/>
    <row r="489504" ht="15"/>
    <row r="489505" ht="15"/>
    <row r="489506" ht="15"/>
    <row r="489507" ht="15"/>
    <row r="489508" ht="15"/>
    <row r="489509" ht="15"/>
    <row r="489510" ht="15"/>
    <row r="489511" ht="15"/>
    <row r="489512" ht="15"/>
    <row r="489513" ht="15"/>
    <row r="489514" ht="15"/>
    <row r="489515" ht="15"/>
    <row r="489516" ht="15"/>
    <row r="489517" ht="15"/>
    <row r="489518" ht="15"/>
    <row r="489519" ht="15"/>
    <row r="489520" ht="15"/>
    <row r="489521" ht="15"/>
    <row r="489522" ht="15"/>
    <row r="489523" ht="15"/>
    <row r="489524" ht="15"/>
    <row r="489525" ht="15"/>
    <row r="489526" ht="15"/>
    <row r="489527" ht="15"/>
    <row r="489528" ht="15"/>
    <row r="489529" ht="15"/>
    <row r="489530" ht="15"/>
    <row r="489531" ht="15"/>
    <row r="489532" ht="15"/>
    <row r="489533" ht="15"/>
    <row r="489534" ht="15"/>
    <row r="489535" ht="15"/>
    <row r="489536" ht="15"/>
    <row r="489537" ht="15"/>
    <row r="489538" ht="15"/>
    <row r="489539" ht="15"/>
    <row r="489540" ht="15"/>
    <row r="489541" ht="15"/>
    <row r="489542" ht="15"/>
    <row r="489543" ht="15"/>
    <row r="489544" ht="15"/>
    <row r="489545" ht="15"/>
    <row r="489546" ht="15"/>
    <row r="489547" ht="15"/>
    <row r="489548" ht="15"/>
    <row r="489549" ht="15"/>
    <row r="489550" ht="15"/>
    <row r="489551" ht="15"/>
    <row r="489552" ht="15"/>
    <row r="489553" ht="15"/>
    <row r="489554" ht="15"/>
    <row r="489555" ht="15"/>
    <row r="489556" ht="15"/>
    <row r="489557" ht="15"/>
    <row r="489558" ht="15"/>
    <row r="489559" ht="15"/>
    <row r="489560" ht="15"/>
    <row r="489561" ht="15"/>
    <row r="489562" ht="15"/>
    <row r="489563" ht="15"/>
    <row r="489564" ht="15"/>
    <row r="489565" ht="15"/>
    <row r="489566" ht="15"/>
    <row r="489567" ht="15"/>
    <row r="489568" ht="15"/>
    <row r="489569" ht="15"/>
    <row r="489570" ht="15"/>
    <row r="489571" ht="15"/>
    <row r="489572" ht="15"/>
    <row r="489573" ht="15"/>
    <row r="489574" ht="15"/>
    <row r="489575" ht="15"/>
    <row r="489576" ht="15"/>
    <row r="489577" ht="15"/>
    <row r="489578" ht="15"/>
    <row r="489579" ht="15"/>
    <row r="489580" ht="15"/>
    <row r="489581" ht="15"/>
    <row r="489582" ht="15"/>
    <row r="489583" ht="15"/>
    <row r="489584" ht="15"/>
    <row r="489585" ht="15"/>
    <row r="489586" ht="15"/>
    <row r="489587" ht="15"/>
    <row r="489588" ht="15"/>
    <row r="489589" ht="15"/>
    <row r="489590" ht="15"/>
    <row r="489591" ht="15"/>
    <row r="489592" ht="15"/>
    <row r="489593" ht="15"/>
    <row r="489594" ht="15"/>
    <row r="489595" ht="15"/>
    <row r="489596" ht="15"/>
    <row r="489597" ht="15"/>
    <row r="489598" ht="15"/>
    <row r="489599" ht="15"/>
    <row r="489600" ht="15"/>
    <row r="489601" ht="15"/>
    <row r="489602" ht="15"/>
    <row r="489603" ht="15"/>
    <row r="489604" ht="15"/>
    <row r="489605" ht="15"/>
    <row r="489606" ht="15"/>
    <row r="489607" ht="15"/>
    <row r="489608" ht="15"/>
    <row r="489609" ht="15"/>
    <row r="489610" ht="15"/>
    <row r="489611" ht="15"/>
    <row r="489612" ht="15"/>
    <row r="489613" ht="15"/>
    <row r="489614" ht="15"/>
    <row r="489615" ht="15"/>
    <row r="489616" ht="15"/>
    <row r="489617" ht="15"/>
    <row r="489618" ht="15"/>
    <row r="489619" ht="15"/>
    <row r="489620" ht="15"/>
    <row r="489621" ht="15"/>
    <row r="489622" ht="15"/>
    <row r="489623" ht="15"/>
    <row r="489624" ht="15"/>
    <row r="489625" ht="15"/>
    <row r="489626" ht="15"/>
    <row r="489627" ht="15"/>
    <row r="489628" ht="15"/>
    <row r="489629" ht="15"/>
    <row r="489630" ht="15"/>
    <row r="489631" ht="15"/>
    <row r="489632" ht="15"/>
    <row r="489633" ht="15"/>
    <row r="489634" ht="15"/>
    <row r="489635" ht="15"/>
    <row r="489636" ht="15"/>
    <row r="489637" ht="15"/>
    <row r="489638" ht="15"/>
    <row r="489639" ht="15"/>
    <row r="489640" ht="15"/>
    <row r="489641" ht="15"/>
    <row r="489642" ht="15"/>
    <row r="489643" ht="15"/>
    <row r="489644" ht="15"/>
    <row r="489645" ht="15"/>
    <row r="489646" ht="15"/>
    <row r="489647" ht="15"/>
    <row r="489648" ht="15"/>
    <row r="489649" ht="15"/>
    <row r="489650" ht="15"/>
    <row r="489651" ht="15"/>
    <row r="489652" ht="15"/>
    <row r="489653" ht="15"/>
    <row r="489654" ht="15"/>
    <row r="489655" ht="15"/>
    <row r="489656" ht="15"/>
    <row r="489657" ht="15"/>
    <row r="489658" ht="15"/>
    <row r="489659" ht="15"/>
    <row r="489660" ht="15"/>
    <row r="489661" ht="15"/>
    <row r="489662" ht="15"/>
    <row r="489663" ht="15"/>
    <row r="489664" ht="15"/>
    <row r="489665" ht="15"/>
    <row r="489666" ht="15"/>
    <row r="489667" ht="15"/>
    <row r="489668" ht="15"/>
    <row r="489669" ht="15"/>
    <row r="489670" ht="15"/>
    <row r="489671" ht="15"/>
    <row r="489672" ht="15"/>
    <row r="489673" ht="15"/>
    <row r="489674" ht="15"/>
    <row r="489675" ht="15"/>
    <row r="489676" ht="15"/>
    <row r="489677" ht="15"/>
    <row r="489678" ht="15"/>
    <row r="489679" ht="15"/>
    <row r="489680" ht="15"/>
    <row r="489681" ht="15"/>
    <row r="489682" ht="15"/>
    <row r="489683" ht="15"/>
    <row r="489684" ht="15"/>
    <row r="489685" ht="15"/>
    <row r="489686" ht="15"/>
    <row r="489687" ht="15"/>
    <row r="489688" ht="15"/>
    <row r="489689" ht="15"/>
    <row r="489690" ht="15"/>
    <row r="489691" ht="15"/>
    <row r="489692" ht="15"/>
    <row r="489693" ht="15"/>
    <row r="489694" ht="15"/>
    <row r="489695" ht="15"/>
    <row r="489696" ht="15"/>
    <row r="489697" ht="15"/>
    <row r="489698" ht="15"/>
    <row r="489699" ht="15"/>
    <row r="489700" ht="15"/>
    <row r="489701" ht="15"/>
    <row r="489702" ht="15"/>
    <row r="489703" ht="15"/>
    <row r="489704" ht="15"/>
    <row r="489705" ht="15"/>
    <row r="489706" ht="15"/>
    <row r="489707" ht="15"/>
    <row r="489708" ht="15"/>
    <row r="489709" ht="15"/>
    <row r="489710" ht="15"/>
    <row r="489711" ht="15"/>
    <row r="489712" ht="15"/>
    <row r="489713" ht="15"/>
    <row r="489714" ht="15"/>
    <row r="489715" ht="15"/>
    <row r="489716" ht="15"/>
    <row r="489717" ht="15"/>
    <row r="489718" ht="15"/>
    <row r="489719" ht="15"/>
    <row r="489720" ht="15"/>
    <row r="489721" ht="15"/>
    <row r="489722" ht="15"/>
    <row r="489723" ht="15"/>
    <row r="489724" ht="15"/>
    <row r="489725" ht="15"/>
    <row r="489726" ht="15"/>
    <row r="489727" ht="15"/>
    <row r="489728" ht="15"/>
    <row r="489729" ht="15"/>
    <row r="489730" ht="15"/>
    <row r="489731" ht="15"/>
    <row r="489732" ht="15"/>
    <row r="489733" ht="15"/>
    <row r="489734" ht="15"/>
    <row r="489735" ht="15"/>
    <row r="489736" ht="15"/>
    <row r="489737" ht="15"/>
    <row r="489738" ht="15"/>
    <row r="489739" ht="15"/>
    <row r="489740" ht="15"/>
    <row r="489741" ht="15"/>
    <row r="489742" ht="15"/>
    <row r="489743" ht="15"/>
    <row r="489744" ht="15"/>
    <row r="489745" ht="15"/>
    <row r="489746" ht="15"/>
    <row r="489747" ht="15"/>
    <row r="489748" ht="15"/>
    <row r="489749" ht="15"/>
    <row r="489750" ht="15"/>
    <row r="489751" ht="15"/>
    <row r="489752" ht="15"/>
    <row r="489753" ht="15"/>
    <row r="489754" ht="15"/>
    <row r="489755" ht="15"/>
    <row r="489756" ht="15"/>
    <row r="489757" ht="15"/>
    <row r="489758" ht="15"/>
    <row r="489759" ht="15"/>
    <row r="489760" ht="15"/>
    <row r="489761" ht="15"/>
    <row r="489762" ht="15"/>
    <row r="489763" ht="15"/>
    <row r="489764" ht="15"/>
    <row r="489765" ht="15"/>
    <row r="489766" ht="15"/>
    <row r="489767" ht="15"/>
    <row r="489768" ht="15"/>
    <row r="489769" ht="15"/>
    <row r="489770" ht="15"/>
    <row r="489771" ht="15"/>
    <row r="489772" ht="15"/>
    <row r="489773" ht="15"/>
    <row r="489774" ht="15"/>
    <row r="489775" ht="15"/>
    <row r="489776" ht="15"/>
    <row r="489777" ht="15"/>
    <row r="489778" ht="15"/>
    <row r="489779" ht="15"/>
    <row r="489780" ht="15"/>
    <row r="489781" ht="15"/>
    <row r="489782" ht="15"/>
    <row r="489783" ht="15"/>
    <row r="489784" ht="15"/>
    <row r="489785" ht="15"/>
    <row r="489786" ht="15"/>
    <row r="489787" ht="15"/>
    <row r="489788" ht="15"/>
    <row r="489789" ht="15"/>
    <row r="489790" ht="15"/>
    <row r="489791" ht="15"/>
    <row r="489792" ht="15"/>
    <row r="489793" ht="15"/>
    <row r="489794" ht="15"/>
    <row r="489795" ht="15"/>
    <row r="489796" ht="15"/>
    <row r="489797" ht="15"/>
    <row r="489798" ht="15"/>
    <row r="489799" ht="15"/>
    <row r="489800" ht="15"/>
    <row r="489801" ht="15"/>
    <row r="489802" ht="15"/>
    <row r="489803" ht="15"/>
    <row r="489804" ht="15"/>
    <row r="489805" ht="15"/>
    <row r="489806" ht="15"/>
    <row r="489807" ht="15"/>
    <row r="489808" ht="15"/>
    <row r="489809" ht="15"/>
    <row r="489810" ht="15"/>
    <row r="489811" ht="15"/>
    <row r="489812" ht="15"/>
    <row r="489813" ht="15"/>
    <row r="489814" ht="15"/>
    <row r="489815" ht="15"/>
    <row r="489816" ht="15"/>
    <row r="489817" ht="15"/>
    <row r="489818" ht="15"/>
    <row r="489819" ht="15"/>
    <row r="489820" ht="15"/>
    <row r="489821" ht="15"/>
    <row r="489822" ht="15"/>
    <row r="489823" ht="15"/>
    <row r="489824" ht="15"/>
    <row r="489825" ht="15"/>
    <row r="489826" ht="15"/>
    <row r="489827" ht="15"/>
    <row r="489828" ht="15"/>
    <row r="489829" ht="15"/>
    <row r="489830" ht="15"/>
    <row r="489831" ht="15"/>
    <row r="489832" ht="15"/>
    <row r="489833" ht="15"/>
    <row r="489834" ht="15"/>
    <row r="489835" ht="15"/>
    <row r="489836" ht="15"/>
    <row r="489837" ht="15"/>
    <row r="489838" ht="15"/>
    <row r="489839" ht="15"/>
    <row r="489840" ht="15"/>
    <row r="489841" ht="15"/>
    <row r="489842" ht="15"/>
    <row r="489843" ht="15"/>
    <row r="489844" ht="15"/>
    <row r="489845" ht="15"/>
    <row r="489846" ht="15"/>
    <row r="489847" ht="15"/>
    <row r="489848" ht="15"/>
    <row r="489849" ht="15"/>
    <row r="489850" ht="15"/>
    <row r="489851" ht="15"/>
    <row r="489852" ht="15"/>
    <row r="489853" ht="15"/>
    <row r="489854" ht="15"/>
    <row r="489855" ht="15"/>
    <row r="489856" ht="15"/>
    <row r="489857" ht="15"/>
    <row r="489858" ht="15"/>
    <row r="489859" ht="15"/>
    <row r="489860" ht="15"/>
    <row r="489861" ht="15"/>
    <row r="489862" ht="15"/>
    <row r="489863" ht="15"/>
    <row r="489864" ht="15"/>
    <row r="489865" ht="15"/>
    <row r="489866" ht="15"/>
    <row r="489867" ht="15"/>
    <row r="489868" ht="15"/>
    <row r="489869" ht="15"/>
    <row r="489870" ht="15"/>
    <row r="489871" ht="15"/>
    <row r="489872" ht="15"/>
    <row r="489873" ht="15"/>
    <row r="489874" ht="15"/>
    <row r="489875" ht="15"/>
    <row r="489876" ht="15"/>
    <row r="489877" ht="15"/>
    <row r="489878" ht="15"/>
    <row r="489879" ht="15"/>
    <row r="489880" ht="15"/>
    <row r="489881" ht="15"/>
    <row r="489882" ht="15"/>
    <row r="489883" ht="15"/>
    <row r="489884" ht="15"/>
    <row r="489885" ht="15"/>
    <row r="489886" ht="15"/>
    <row r="489887" ht="15"/>
    <row r="489888" ht="15"/>
    <row r="489889" ht="15"/>
    <row r="489890" ht="15"/>
    <row r="489891" ht="15"/>
    <row r="489892" ht="15"/>
    <row r="489893" ht="15"/>
    <row r="489894" ht="15"/>
    <row r="489895" ht="15"/>
    <row r="489896" ht="15"/>
    <row r="489897" ht="15"/>
    <row r="489898" ht="15"/>
    <row r="489899" ht="15"/>
    <row r="489900" ht="15"/>
    <row r="489901" ht="15"/>
    <row r="489902" ht="15"/>
    <row r="489903" ht="15"/>
    <row r="489904" ht="15"/>
    <row r="489905" ht="15"/>
    <row r="489906" ht="15"/>
    <row r="489907" ht="15"/>
    <row r="489908" ht="15"/>
    <row r="489909" ht="15"/>
    <row r="489910" ht="15"/>
    <row r="489911" ht="15"/>
    <row r="489912" ht="15"/>
    <row r="489913" ht="15"/>
    <row r="489914" ht="15"/>
    <row r="489915" ht="15"/>
    <row r="489916" ht="15"/>
    <row r="489917" ht="15"/>
    <row r="489918" ht="15"/>
    <row r="489919" ht="15"/>
    <row r="489920" ht="15"/>
    <row r="489921" ht="15"/>
    <row r="489922" ht="15"/>
    <row r="489923" ht="15"/>
    <row r="489924" ht="15"/>
    <row r="489925" ht="15"/>
    <row r="489926" ht="15"/>
    <row r="489927" ht="15"/>
    <row r="489928" ht="15"/>
    <row r="489929" ht="15"/>
    <row r="489930" ht="15"/>
    <row r="489931" ht="15"/>
    <row r="489932" ht="15"/>
    <row r="489933" ht="15"/>
    <row r="489934" ht="15"/>
    <row r="489935" ht="15"/>
    <row r="489936" ht="15"/>
    <row r="489937" ht="15"/>
    <row r="489938" ht="15"/>
    <row r="489939" ht="15"/>
    <row r="489940" ht="15"/>
    <row r="489941" ht="15"/>
    <row r="489942" ht="15"/>
    <row r="489943" ht="15"/>
    <row r="489944" ht="15"/>
    <row r="489945" ht="15"/>
    <row r="489946" ht="15"/>
    <row r="489947" ht="15"/>
    <row r="489948" ht="15"/>
    <row r="489949" ht="15"/>
    <row r="489950" ht="15"/>
    <row r="489951" ht="15"/>
    <row r="489952" ht="15"/>
    <row r="489953" ht="15"/>
    <row r="489954" ht="15"/>
    <row r="489955" ht="15"/>
    <row r="489956" ht="15"/>
    <row r="489957" ht="15"/>
    <row r="489958" ht="15"/>
    <row r="489959" ht="15"/>
    <row r="489960" ht="15"/>
    <row r="489961" ht="15"/>
    <row r="489962" ht="15"/>
    <row r="489963" ht="15"/>
    <row r="489964" ht="15"/>
    <row r="489965" ht="15"/>
    <row r="489966" ht="15"/>
    <row r="489967" ht="15"/>
    <row r="489968" ht="15"/>
    <row r="489969" ht="15"/>
    <row r="489970" ht="15"/>
    <row r="489971" ht="15"/>
    <row r="489972" ht="15"/>
    <row r="489973" ht="15"/>
    <row r="489974" ht="15"/>
    <row r="489975" ht="15"/>
    <row r="489976" ht="15"/>
    <row r="489977" ht="15"/>
    <row r="489978" ht="15"/>
    <row r="489979" ht="15"/>
    <row r="489980" ht="15"/>
    <row r="489981" ht="15"/>
    <row r="489982" ht="15"/>
    <row r="489983" ht="15"/>
    <row r="489984" ht="15"/>
    <row r="489985" ht="15"/>
    <row r="489986" ht="15"/>
    <row r="489987" ht="15"/>
    <row r="489988" ht="15"/>
    <row r="489989" ht="15"/>
    <row r="489990" ht="15"/>
    <row r="489991" ht="15"/>
    <row r="489992" ht="15"/>
    <row r="489993" ht="15"/>
    <row r="489994" ht="15"/>
    <row r="489995" ht="15"/>
    <row r="489996" ht="15"/>
    <row r="489997" ht="15"/>
    <row r="489998" ht="15"/>
    <row r="489999" ht="15"/>
    <row r="490000" ht="15"/>
    <row r="490001" ht="15"/>
    <row r="490002" ht="15"/>
    <row r="490003" ht="15"/>
    <row r="490004" ht="15"/>
    <row r="490005" ht="15"/>
    <row r="490006" ht="15"/>
    <row r="490007" ht="15"/>
    <row r="490008" ht="15"/>
    <row r="490009" ht="15"/>
    <row r="490010" ht="15"/>
    <row r="490011" ht="15"/>
    <row r="490012" ht="15"/>
    <row r="490013" ht="15"/>
    <row r="490014" ht="15"/>
    <row r="490015" ht="15"/>
    <row r="490016" ht="15"/>
    <row r="490017" ht="15"/>
    <row r="490018" ht="15"/>
    <row r="490019" ht="15"/>
    <row r="490020" ht="15"/>
    <row r="490021" ht="15"/>
    <row r="490022" ht="15"/>
    <row r="490023" ht="15"/>
    <row r="490024" ht="15"/>
    <row r="490025" ht="15"/>
    <row r="490026" ht="15"/>
    <row r="490027" ht="15"/>
    <row r="490028" ht="15"/>
    <row r="490029" ht="15"/>
    <row r="490030" ht="15"/>
    <row r="490031" ht="15"/>
    <row r="490032" ht="15"/>
    <row r="490033" ht="15"/>
    <row r="490034" ht="15"/>
    <row r="490035" ht="15"/>
    <row r="490036" ht="15"/>
    <row r="490037" ht="15"/>
    <row r="490038" ht="15"/>
    <row r="490039" ht="15"/>
    <row r="490040" ht="15"/>
    <row r="490041" ht="15"/>
    <row r="490042" ht="15"/>
    <row r="490043" ht="15"/>
    <row r="490044" ht="15"/>
    <row r="490045" ht="15"/>
    <row r="490046" ht="15"/>
    <row r="490047" ht="15"/>
    <row r="490048" ht="15"/>
    <row r="490049" ht="15"/>
    <row r="490050" ht="15"/>
    <row r="490051" ht="15"/>
    <row r="490052" ht="15"/>
    <row r="490053" ht="15"/>
    <row r="490054" ht="15"/>
    <row r="490055" ht="15"/>
    <row r="490056" ht="15"/>
    <row r="490057" ht="15"/>
    <row r="490058" ht="15"/>
    <row r="490059" ht="15"/>
    <row r="490060" ht="15"/>
    <row r="490061" ht="15"/>
    <row r="490062" ht="15"/>
    <row r="490063" ht="15"/>
    <row r="490064" ht="15"/>
    <row r="490065" ht="15"/>
    <row r="490066" ht="15"/>
    <row r="490067" ht="15"/>
    <row r="490068" ht="15"/>
    <row r="490069" ht="15"/>
    <row r="490070" ht="15"/>
    <row r="490071" ht="15"/>
    <row r="490072" ht="15"/>
    <row r="490073" ht="15"/>
    <row r="490074" ht="15"/>
    <row r="490075" ht="15"/>
    <row r="490076" ht="15"/>
    <row r="490077" ht="15"/>
    <row r="490078" ht="15"/>
    <row r="490079" ht="15"/>
    <row r="490080" ht="15"/>
    <row r="490081" ht="15"/>
    <row r="490082" ht="15"/>
    <row r="490083" ht="15"/>
    <row r="490084" ht="15"/>
    <row r="490085" ht="15"/>
    <row r="490086" ht="15"/>
    <row r="490087" ht="15"/>
    <row r="490088" ht="15"/>
    <row r="490089" ht="15"/>
    <row r="490090" ht="15"/>
    <row r="490091" ht="15"/>
    <row r="490092" ht="15"/>
    <row r="490093" ht="15"/>
    <row r="490094" ht="15"/>
    <row r="490095" ht="15"/>
    <row r="490096" ht="15"/>
    <row r="490097" ht="15"/>
    <row r="490098" ht="15"/>
    <row r="490099" ht="15"/>
    <row r="490100" ht="15"/>
    <row r="490101" ht="15"/>
    <row r="490102" ht="15"/>
    <row r="490103" ht="15"/>
    <row r="490104" ht="15"/>
    <row r="490105" ht="15"/>
    <row r="490106" ht="15"/>
    <row r="490107" ht="15"/>
    <row r="490108" ht="15"/>
    <row r="490109" ht="15"/>
    <row r="490110" ht="15"/>
    <row r="490111" ht="15"/>
    <row r="490112" ht="15"/>
    <row r="490113" ht="15"/>
    <row r="490114" ht="15"/>
    <row r="490115" ht="15"/>
    <row r="490116" ht="15"/>
    <row r="490117" ht="15"/>
    <row r="490118" ht="15"/>
    <row r="490119" ht="15"/>
    <row r="490120" ht="15"/>
    <row r="490121" ht="15"/>
    <row r="490122" ht="15"/>
    <row r="490123" ht="15"/>
    <row r="490124" ht="15"/>
    <row r="490125" ht="15"/>
    <row r="490126" ht="15"/>
    <row r="490127" ht="15"/>
    <row r="490128" ht="15"/>
    <row r="490129" ht="15"/>
    <row r="490130" ht="15"/>
    <row r="490131" ht="15"/>
    <row r="490132" ht="15"/>
    <row r="490133" ht="15"/>
    <row r="490134" ht="15"/>
    <row r="490135" ht="15"/>
    <row r="490136" ht="15"/>
    <row r="490137" ht="15"/>
    <row r="490138" ht="15"/>
    <row r="490139" ht="15"/>
    <row r="490140" ht="15"/>
    <row r="490141" ht="15"/>
    <row r="490142" ht="15"/>
    <row r="490143" ht="15"/>
    <row r="490144" ht="15"/>
    <row r="490145" ht="15"/>
    <row r="490146" ht="15"/>
    <row r="490147" ht="15"/>
    <row r="490148" ht="15"/>
    <row r="490149" ht="15"/>
    <row r="490150" ht="15"/>
    <row r="490151" ht="15"/>
    <row r="490152" ht="15"/>
    <row r="490153" ht="15"/>
    <row r="490154" ht="15"/>
    <row r="490155" ht="15"/>
    <row r="490156" ht="15"/>
    <row r="490157" ht="15"/>
    <row r="490158" ht="15"/>
    <row r="490159" ht="15"/>
    <row r="490160" ht="15"/>
    <row r="490161" ht="15"/>
    <row r="490162" ht="15"/>
    <row r="490163" ht="15"/>
    <row r="490164" ht="15"/>
    <row r="490165" ht="15"/>
    <row r="490166" ht="15"/>
    <row r="490167" ht="15"/>
    <row r="490168" ht="15"/>
    <row r="490169" ht="15"/>
    <row r="490170" ht="15"/>
    <row r="490171" ht="15"/>
    <row r="490172" ht="15"/>
    <row r="490173" ht="15"/>
    <row r="490174" ht="15"/>
    <row r="490175" ht="15"/>
    <row r="490176" ht="15"/>
    <row r="490177" ht="15"/>
    <row r="490178" ht="15"/>
    <row r="490179" ht="15"/>
    <row r="490180" ht="15"/>
    <row r="490181" ht="15"/>
    <row r="490182" ht="15"/>
    <row r="490183" ht="15"/>
    <row r="490184" ht="15"/>
    <row r="490185" ht="15"/>
    <row r="490186" ht="15"/>
    <row r="490187" ht="15"/>
    <row r="490188" ht="15"/>
    <row r="490189" ht="15"/>
    <row r="490190" ht="15"/>
    <row r="490191" ht="15"/>
    <row r="490192" ht="15"/>
    <row r="490193" ht="15"/>
    <row r="490194" ht="15"/>
    <row r="490195" ht="15"/>
    <row r="490196" ht="15"/>
    <row r="490197" ht="15"/>
    <row r="490198" ht="15"/>
    <row r="490199" ht="15"/>
    <row r="490200" ht="15"/>
    <row r="490201" ht="15"/>
    <row r="490202" ht="15"/>
    <row r="490203" ht="15"/>
    <row r="490204" ht="15"/>
    <row r="490205" ht="15"/>
    <row r="490206" ht="15"/>
    <row r="490207" ht="15"/>
    <row r="490208" ht="15"/>
    <row r="490209" ht="15"/>
    <row r="490210" ht="15"/>
    <row r="490211" ht="15"/>
    <row r="490212" ht="15"/>
    <row r="490213" ht="15"/>
    <row r="490214" ht="15"/>
    <row r="490215" ht="15"/>
    <row r="490216" ht="15"/>
    <row r="490217" ht="15"/>
    <row r="490218" ht="15"/>
    <row r="490219" ht="15"/>
    <row r="490220" ht="15"/>
    <row r="490221" ht="15"/>
    <row r="490222" ht="15"/>
    <row r="490223" ht="15"/>
    <row r="490224" ht="15"/>
    <row r="490225" ht="15"/>
    <row r="490226" ht="15"/>
    <row r="490227" ht="15"/>
    <row r="490228" ht="15"/>
    <row r="490229" ht="15"/>
    <row r="490230" ht="15"/>
    <row r="490231" ht="15"/>
    <row r="490232" ht="15"/>
    <row r="490233" ht="15"/>
    <row r="490234" ht="15"/>
    <row r="490235" ht="15"/>
    <row r="490236" ht="15"/>
    <row r="490237" ht="15"/>
    <row r="490238" ht="15"/>
    <row r="490239" ht="15"/>
    <row r="490240" ht="15"/>
    <row r="490241" ht="15"/>
    <row r="490242" ht="15"/>
    <row r="490243" ht="15"/>
    <row r="490244" ht="15"/>
    <row r="490245" ht="15"/>
    <row r="490246" ht="15"/>
    <row r="490247" ht="15"/>
    <row r="490248" ht="15"/>
    <row r="490249" ht="15"/>
    <row r="490250" ht="15"/>
    <row r="490251" ht="15"/>
    <row r="490252" ht="15"/>
    <row r="490253" ht="15"/>
    <row r="490254" ht="15"/>
    <row r="490255" ht="15"/>
    <row r="490256" ht="15"/>
    <row r="490257" ht="15"/>
    <row r="490258" ht="15"/>
    <row r="490259" ht="15"/>
    <row r="490260" ht="15"/>
    <row r="490261" ht="15"/>
    <row r="490262" ht="15"/>
    <row r="490263" ht="15"/>
    <row r="490264" ht="15"/>
    <row r="490265" ht="15"/>
    <row r="490266" ht="15"/>
    <row r="490267" ht="15"/>
    <row r="490268" ht="15"/>
    <row r="490269" ht="15"/>
    <row r="490270" ht="15"/>
    <row r="490271" ht="15"/>
    <row r="490272" ht="15"/>
    <row r="490273" ht="15"/>
    <row r="490274" ht="15"/>
    <row r="490275" ht="15"/>
    <row r="490276" ht="15"/>
    <row r="490277" ht="15"/>
    <row r="490278" ht="15"/>
    <row r="490279" ht="15"/>
    <row r="490280" ht="15"/>
    <row r="490281" ht="15"/>
    <row r="490282" ht="15"/>
    <row r="490283" ht="15"/>
    <row r="490284" ht="15"/>
    <row r="490285" ht="15"/>
    <row r="490286" ht="15"/>
    <row r="490287" ht="15"/>
    <row r="490288" ht="15"/>
    <row r="490289" ht="15"/>
    <row r="490290" ht="15"/>
    <row r="490291" ht="15"/>
    <row r="490292" ht="15"/>
    <row r="490293" ht="15"/>
    <row r="490294" ht="15"/>
    <row r="490295" ht="15"/>
    <row r="490296" ht="15"/>
    <row r="490297" ht="15"/>
    <row r="490298" ht="15"/>
    <row r="490299" ht="15"/>
    <row r="490300" ht="15"/>
    <row r="490301" ht="15"/>
    <row r="490302" ht="15"/>
    <row r="490303" ht="15"/>
    <row r="490304" ht="15"/>
    <row r="490305" ht="15"/>
    <row r="490306" ht="15"/>
    <row r="490307" ht="15"/>
    <row r="490308" ht="15"/>
    <row r="490309" ht="15"/>
    <row r="490310" ht="15"/>
    <row r="490311" ht="15"/>
    <row r="490312" ht="15"/>
    <row r="490313" ht="15"/>
    <row r="490314" ht="15"/>
    <row r="490315" ht="15"/>
    <row r="490316" ht="15"/>
    <row r="490317" ht="15"/>
    <row r="490318" ht="15"/>
    <row r="490319" ht="15"/>
    <row r="490320" ht="15"/>
    <row r="490321" ht="15"/>
    <row r="490322" ht="15"/>
    <row r="490323" ht="15"/>
    <row r="490324" ht="15"/>
    <row r="490325" ht="15"/>
    <row r="490326" ht="15"/>
    <row r="490327" ht="15"/>
    <row r="490328" ht="15"/>
    <row r="490329" ht="15"/>
    <row r="490330" ht="15"/>
    <row r="490331" ht="15"/>
    <row r="490332" ht="15"/>
    <row r="490333" ht="15"/>
    <row r="490334" ht="15"/>
    <row r="490335" ht="15"/>
    <row r="490336" ht="15"/>
    <row r="490337" ht="15"/>
    <row r="490338" ht="15"/>
    <row r="490339" ht="15"/>
    <row r="490340" ht="15"/>
    <row r="490341" ht="15"/>
    <row r="490342" ht="15"/>
    <row r="490343" ht="15"/>
    <row r="490344" ht="15"/>
    <row r="490345" ht="15"/>
    <row r="490346" ht="15"/>
    <row r="490347" ht="15"/>
    <row r="490348" ht="15"/>
    <row r="490349" ht="15"/>
    <row r="490350" ht="15"/>
    <row r="490351" ht="15"/>
    <row r="490352" ht="15"/>
    <row r="490353" ht="15"/>
    <row r="490354" ht="15"/>
    <row r="490355" ht="15"/>
    <row r="490356" ht="15"/>
    <row r="490357" ht="15"/>
    <row r="490358" ht="15"/>
    <row r="490359" ht="15"/>
    <row r="490360" ht="15"/>
    <row r="490361" ht="15"/>
    <row r="490362" ht="15"/>
    <row r="490363" ht="15"/>
    <row r="490364" ht="15"/>
    <row r="490365" ht="15"/>
    <row r="490366" ht="15"/>
    <row r="490367" ht="15"/>
    <row r="490368" ht="15"/>
    <row r="490369" ht="15"/>
    <row r="490370" ht="15"/>
    <row r="490371" ht="15"/>
    <row r="490372" ht="15"/>
    <row r="490373" ht="15"/>
    <row r="490374" ht="15"/>
    <row r="490375" ht="15"/>
    <row r="490376" ht="15"/>
    <row r="490377" ht="15"/>
    <row r="490378" ht="15"/>
    <row r="490379" ht="15"/>
    <row r="490380" ht="15"/>
    <row r="490381" ht="15"/>
    <row r="490382" ht="15"/>
    <row r="490383" ht="15"/>
    <row r="490384" ht="15"/>
    <row r="490385" ht="15"/>
    <row r="490386" ht="15"/>
    <row r="490387" ht="15"/>
    <row r="490388" ht="15"/>
    <row r="490389" ht="15"/>
    <row r="490390" ht="15"/>
    <row r="490391" ht="15"/>
    <row r="490392" ht="15"/>
    <row r="490393" ht="15"/>
    <row r="490394" ht="15"/>
    <row r="490395" ht="15"/>
    <row r="490396" ht="15"/>
    <row r="490397" ht="15"/>
    <row r="490398" ht="15"/>
    <row r="490399" ht="15"/>
    <row r="490400" ht="15"/>
    <row r="490401" ht="15"/>
    <row r="490402" ht="15"/>
    <row r="490403" ht="15"/>
    <row r="490404" ht="15"/>
    <row r="490405" ht="15"/>
    <row r="490406" ht="15"/>
    <row r="490407" ht="15"/>
    <row r="490408" ht="15"/>
    <row r="490409" ht="15"/>
    <row r="490410" ht="15"/>
    <row r="490411" ht="15"/>
    <row r="490412" ht="15"/>
    <row r="490413" ht="15"/>
    <row r="490414" ht="15"/>
    <row r="490415" ht="15"/>
    <row r="490416" ht="15"/>
    <row r="490417" ht="15"/>
    <row r="490418" ht="15"/>
    <row r="490419" ht="15"/>
    <row r="490420" ht="15"/>
    <row r="490421" ht="15"/>
    <row r="490422" ht="15"/>
    <row r="490423" ht="15"/>
    <row r="490424" ht="15"/>
    <row r="490425" ht="15"/>
    <row r="490426" ht="15"/>
    <row r="490427" ht="15"/>
    <row r="490428" ht="15"/>
    <row r="490429" ht="15"/>
    <row r="490430" ht="15"/>
    <row r="490431" ht="15"/>
    <row r="490432" ht="15"/>
    <row r="490433" ht="15"/>
    <row r="490434" ht="15"/>
    <row r="490435" ht="15"/>
    <row r="490436" ht="15"/>
    <row r="490437" ht="15"/>
    <row r="490438" ht="15"/>
    <row r="490439" ht="15"/>
    <row r="490440" ht="15"/>
    <row r="490441" ht="15"/>
    <row r="490442" ht="15"/>
    <row r="490443" ht="15"/>
    <row r="490444" ht="15"/>
    <row r="490445" ht="15"/>
    <row r="490446" ht="15"/>
    <row r="490447" ht="15"/>
    <row r="490448" ht="15"/>
    <row r="490449" ht="15"/>
    <row r="490450" ht="15"/>
    <row r="490451" ht="15"/>
    <row r="490452" ht="15"/>
    <row r="490453" ht="15"/>
    <row r="490454" ht="15"/>
    <row r="490455" ht="15"/>
    <row r="490456" ht="15"/>
    <row r="490457" ht="15"/>
    <row r="490458" ht="15"/>
    <row r="490459" ht="15"/>
    <row r="490460" ht="15"/>
    <row r="490461" ht="15"/>
    <row r="490462" ht="15"/>
    <row r="490463" ht="15"/>
    <row r="490464" ht="15"/>
    <row r="490465" ht="15"/>
    <row r="490466" ht="15"/>
    <row r="490467" ht="15"/>
    <row r="490468" ht="15"/>
    <row r="490469" ht="15"/>
    <row r="490470" ht="15"/>
    <row r="490471" ht="15"/>
    <row r="490472" ht="15"/>
    <row r="490473" ht="15"/>
    <row r="490474" ht="15"/>
    <row r="490475" ht="15"/>
    <row r="490476" ht="15"/>
    <row r="490477" ht="15"/>
    <row r="490478" ht="15"/>
    <row r="490479" ht="15"/>
    <row r="490480" ht="15"/>
    <row r="490481" ht="15"/>
    <row r="490482" ht="15"/>
    <row r="490483" ht="15"/>
    <row r="490484" ht="15"/>
    <row r="490485" ht="15"/>
    <row r="490486" ht="15"/>
    <row r="490487" ht="15"/>
    <row r="490488" ht="15"/>
    <row r="490489" ht="15"/>
    <row r="490490" ht="15"/>
    <row r="490491" ht="15"/>
    <row r="490492" ht="15"/>
    <row r="490493" ht="15"/>
    <row r="490494" ht="15"/>
    <row r="490495" ht="15"/>
    <row r="490496" ht="15"/>
    <row r="490497" ht="15"/>
    <row r="490498" ht="15"/>
    <row r="490499" ht="15"/>
    <row r="490500" ht="15"/>
    <row r="490501" ht="15"/>
    <row r="490502" ht="15"/>
    <row r="490503" ht="15"/>
    <row r="490504" ht="15"/>
    <row r="490505" ht="15"/>
    <row r="490506" ht="15"/>
    <row r="490507" ht="15"/>
    <row r="490508" ht="15"/>
    <row r="490509" ht="15"/>
    <row r="490510" ht="15"/>
    <row r="490511" ht="15"/>
    <row r="490512" ht="15"/>
    <row r="490513" ht="15"/>
    <row r="490514" ht="15"/>
    <row r="490515" ht="15"/>
    <row r="490516" ht="15"/>
    <row r="490517" ht="15"/>
    <row r="490518" ht="15"/>
    <row r="490519" ht="15"/>
    <row r="490520" ht="15"/>
    <row r="490521" ht="15"/>
    <row r="490522" ht="15"/>
    <row r="490523" ht="15"/>
    <row r="490524" ht="15"/>
    <row r="490525" ht="15"/>
    <row r="490526" ht="15"/>
    <row r="490527" ht="15"/>
    <row r="490528" ht="15"/>
    <row r="490529" ht="15"/>
    <row r="490530" ht="15"/>
    <row r="490531" ht="15"/>
    <row r="490532" ht="15"/>
    <row r="490533" ht="15"/>
    <row r="490534" ht="15"/>
    <row r="490535" ht="15"/>
    <row r="490536" ht="15"/>
    <row r="490537" ht="15"/>
    <row r="490538" ht="15"/>
    <row r="490539" ht="15"/>
    <row r="490540" ht="15"/>
    <row r="490541" ht="15"/>
    <row r="490542" ht="15"/>
    <row r="490543" ht="15"/>
    <row r="490544" ht="15"/>
    <row r="490545" ht="15"/>
    <row r="490546" ht="15"/>
    <row r="490547" ht="15"/>
    <row r="490548" ht="15"/>
    <row r="490549" ht="15"/>
    <row r="490550" ht="15"/>
    <row r="490551" ht="15"/>
    <row r="490552" ht="15"/>
    <row r="490553" ht="15"/>
    <row r="490554" ht="15"/>
    <row r="490555" ht="15"/>
    <row r="490556" ht="15"/>
    <row r="490557" ht="15"/>
    <row r="490558" ht="15"/>
    <row r="490559" ht="15"/>
    <row r="490560" ht="15"/>
    <row r="490561" ht="15"/>
    <row r="490562" ht="15"/>
    <row r="490563" ht="15"/>
    <row r="490564" ht="15"/>
    <row r="490565" ht="15"/>
    <row r="490566" ht="15"/>
    <row r="490567" ht="15"/>
    <row r="490568" ht="15"/>
    <row r="490569" ht="15"/>
    <row r="490570" ht="15"/>
    <row r="490571" ht="15"/>
    <row r="490572" ht="15"/>
    <row r="490573" ht="15"/>
    <row r="490574" ht="15"/>
    <row r="490575" ht="15"/>
    <row r="490576" ht="15"/>
    <row r="490577" ht="15"/>
    <row r="490578" ht="15"/>
    <row r="490579" ht="15"/>
    <row r="490580" ht="15"/>
    <row r="490581" ht="15"/>
    <row r="490582" ht="15"/>
    <row r="490583" ht="15"/>
    <row r="490584" ht="15"/>
    <row r="490585" ht="15"/>
    <row r="490586" ht="15"/>
    <row r="490587" ht="15"/>
    <row r="490588" ht="15"/>
    <row r="490589" ht="15"/>
    <row r="490590" ht="15"/>
    <row r="490591" ht="15"/>
    <row r="490592" ht="15"/>
    <row r="490593" ht="15"/>
    <row r="490594" ht="15"/>
    <row r="490595" ht="15"/>
    <row r="490596" ht="15"/>
    <row r="490597" ht="15"/>
    <row r="490598" ht="15"/>
    <row r="490599" ht="15"/>
    <row r="490600" ht="15"/>
    <row r="490601" ht="15"/>
    <row r="490602" ht="15"/>
    <row r="490603" ht="15"/>
    <row r="490604" ht="15"/>
    <row r="490605" ht="15"/>
    <row r="490606" ht="15"/>
    <row r="490607" ht="15"/>
    <row r="490608" ht="15"/>
    <row r="490609" ht="15"/>
    <row r="490610" ht="15"/>
    <row r="490611" ht="15"/>
    <row r="490612" ht="15"/>
    <row r="490613" ht="15"/>
    <row r="490614" ht="15"/>
    <row r="490615" ht="15"/>
    <row r="490616" ht="15"/>
    <row r="490617" ht="15"/>
    <row r="490618" ht="15"/>
    <row r="490619" ht="15"/>
    <row r="490620" ht="15"/>
    <row r="490621" ht="15"/>
    <row r="490622" ht="15"/>
    <row r="490623" ht="15"/>
    <row r="490624" ht="15"/>
    <row r="490625" ht="15"/>
    <row r="490626" ht="15"/>
    <row r="490627" ht="15"/>
    <row r="490628" ht="15"/>
    <row r="490629" ht="15"/>
    <row r="490630" ht="15"/>
    <row r="490631" ht="15"/>
    <row r="490632" ht="15"/>
    <row r="490633" ht="15"/>
    <row r="490634" ht="15"/>
    <row r="490635" ht="15"/>
    <row r="490636" ht="15"/>
    <row r="490637" ht="15"/>
    <row r="490638" ht="15"/>
    <row r="490639" ht="15"/>
    <row r="490640" ht="15"/>
    <row r="490641" ht="15"/>
    <row r="490642" ht="15"/>
    <row r="490643" ht="15"/>
    <row r="490644" ht="15"/>
    <row r="490645" ht="15"/>
    <row r="490646" ht="15"/>
    <row r="490647" ht="15"/>
    <row r="490648" ht="15"/>
    <row r="490649" ht="15"/>
    <row r="490650" ht="15"/>
    <row r="490651" ht="15"/>
    <row r="490652" ht="15"/>
    <row r="490653" ht="15"/>
    <row r="490654" ht="15"/>
    <row r="490655" ht="15"/>
    <row r="490656" ht="15"/>
    <row r="490657" ht="15"/>
    <row r="490658" ht="15"/>
    <row r="490659" ht="15"/>
    <row r="490660" ht="15"/>
    <row r="490661" ht="15"/>
    <row r="490662" ht="15"/>
    <row r="490663" ht="15"/>
    <row r="490664" ht="15"/>
    <row r="490665" ht="15"/>
    <row r="490666" ht="15"/>
    <row r="490667" ht="15"/>
    <row r="490668" ht="15"/>
    <row r="490669" ht="15"/>
    <row r="490670" ht="15"/>
    <row r="490671" ht="15"/>
    <row r="490672" ht="15"/>
    <row r="490673" ht="15"/>
    <row r="490674" ht="15"/>
    <row r="490675" ht="15"/>
    <row r="490676" ht="15"/>
    <row r="490677" ht="15"/>
    <row r="490678" ht="15"/>
    <row r="490679" ht="15"/>
    <row r="490680" ht="15"/>
    <row r="490681" ht="15"/>
    <row r="490682" ht="15"/>
    <row r="490683" ht="15"/>
    <row r="490684" ht="15"/>
    <row r="490685" ht="15"/>
    <row r="490686" ht="15"/>
    <row r="490687" ht="15"/>
    <row r="490688" ht="15"/>
    <row r="490689" ht="15"/>
    <row r="490690" ht="15"/>
    <row r="490691" ht="15"/>
    <row r="490692" ht="15"/>
    <row r="490693" ht="15"/>
    <row r="490694" ht="15"/>
    <row r="490695" ht="15"/>
    <row r="490696" ht="15"/>
    <row r="490697" ht="15"/>
    <row r="490698" ht="15"/>
    <row r="490699" ht="15"/>
    <row r="490700" ht="15"/>
    <row r="490701" ht="15"/>
    <row r="490702" ht="15"/>
    <row r="490703" ht="15"/>
    <row r="490704" ht="15"/>
    <row r="490705" ht="15"/>
    <row r="490706" ht="15"/>
    <row r="490707" ht="15"/>
    <row r="490708" ht="15"/>
    <row r="490709" ht="15"/>
    <row r="490710" ht="15"/>
    <row r="490711" ht="15"/>
    <row r="490712" ht="15"/>
    <row r="490713" ht="15"/>
    <row r="490714" ht="15"/>
    <row r="490715" ht="15"/>
    <row r="490716" ht="15"/>
    <row r="490717" ht="15"/>
    <row r="490718" ht="15"/>
    <row r="490719" ht="15"/>
    <row r="490720" ht="15"/>
    <row r="490721" ht="15"/>
    <row r="490722" ht="15"/>
    <row r="490723" ht="15"/>
    <row r="490724" ht="15"/>
    <row r="490725" ht="15"/>
    <row r="490726" ht="15"/>
    <row r="490727" ht="15"/>
    <row r="490728" ht="15"/>
    <row r="490729" ht="15"/>
    <row r="490730" ht="15"/>
    <row r="490731" ht="15"/>
    <row r="490732" ht="15"/>
    <row r="490733" ht="15"/>
    <row r="490734" ht="15"/>
    <row r="490735" ht="15"/>
    <row r="490736" ht="15"/>
    <row r="490737" ht="15"/>
    <row r="490738" ht="15"/>
    <row r="490739" ht="15"/>
    <row r="490740" ht="15"/>
    <row r="490741" ht="15"/>
    <row r="490742" ht="15"/>
    <row r="490743" ht="15"/>
    <row r="490744" ht="15"/>
    <row r="490745" ht="15"/>
    <row r="490746" ht="15"/>
    <row r="490747" ht="15"/>
    <row r="490748" ht="15"/>
    <row r="490749" ht="15"/>
    <row r="490750" ht="15"/>
    <row r="490751" ht="15"/>
    <row r="490752" ht="15"/>
    <row r="490753" ht="15"/>
    <row r="490754" ht="15"/>
    <row r="490755" ht="15"/>
    <row r="490756" ht="15"/>
    <row r="490757" ht="15"/>
    <row r="490758" ht="15"/>
    <row r="490759" ht="15"/>
    <row r="490760" ht="15"/>
    <row r="490761" ht="15"/>
    <row r="490762" ht="15"/>
    <row r="490763" ht="15"/>
    <row r="490764" ht="15"/>
    <row r="490765" ht="15"/>
    <row r="490766" ht="15"/>
    <row r="490767" ht="15"/>
    <row r="490768" ht="15"/>
    <row r="490769" ht="15"/>
    <row r="490770" ht="15"/>
    <row r="490771" ht="15"/>
    <row r="490772" ht="15"/>
    <row r="490773" ht="15"/>
    <row r="490774" ht="15"/>
    <row r="490775" ht="15"/>
    <row r="490776" ht="15"/>
    <row r="490777" ht="15"/>
    <row r="490778" ht="15"/>
    <row r="490779" ht="15"/>
    <row r="490780" ht="15"/>
    <row r="490781" ht="15"/>
    <row r="490782" ht="15"/>
    <row r="490783" ht="15"/>
    <row r="490784" ht="15"/>
    <row r="490785" ht="15"/>
    <row r="490786" ht="15"/>
    <row r="490787" ht="15"/>
    <row r="490788" ht="15"/>
    <row r="490789" ht="15"/>
    <row r="490790" ht="15"/>
    <row r="490791" ht="15"/>
    <row r="490792" ht="15"/>
    <row r="490793" ht="15"/>
    <row r="490794" ht="15"/>
    <row r="490795" ht="15"/>
    <row r="490796" ht="15"/>
    <row r="490797" ht="15"/>
    <row r="490798" ht="15"/>
    <row r="490799" ht="15"/>
    <row r="490800" ht="15"/>
    <row r="490801" ht="15"/>
    <row r="490802" ht="15"/>
    <row r="490803" ht="15"/>
    <row r="490804" ht="15"/>
    <row r="490805" ht="15"/>
    <row r="490806" ht="15"/>
    <row r="490807" ht="15"/>
    <row r="490808" ht="15"/>
    <row r="490809" ht="15"/>
    <row r="490810" ht="15"/>
    <row r="490811" ht="15"/>
    <row r="490812" ht="15"/>
    <row r="490813" ht="15"/>
    <row r="490814" ht="15"/>
    <row r="490815" ht="15"/>
    <row r="490816" ht="15"/>
    <row r="490817" ht="15"/>
    <row r="490818" ht="15"/>
    <row r="490819" ht="15"/>
    <row r="490820" ht="15"/>
    <row r="490821" ht="15"/>
    <row r="490822" ht="15"/>
    <row r="490823" ht="15"/>
    <row r="490824" ht="15"/>
    <row r="490825" ht="15"/>
    <row r="490826" ht="15"/>
    <row r="490827" ht="15"/>
    <row r="490828" ht="15"/>
    <row r="490829" ht="15"/>
    <row r="490830" ht="15"/>
    <row r="490831" ht="15"/>
    <row r="490832" ht="15"/>
    <row r="490833" ht="15"/>
    <row r="490834" ht="15"/>
    <row r="490835" ht="15"/>
    <row r="490836" ht="15"/>
    <row r="490837" ht="15"/>
    <row r="490838" ht="15"/>
    <row r="490839" ht="15"/>
    <row r="490840" ht="15"/>
    <row r="490841" ht="15"/>
    <row r="490842" ht="15"/>
    <row r="490843" ht="15"/>
    <row r="490844" ht="15"/>
    <row r="490845" ht="15"/>
    <row r="490846" ht="15"/>
    <row r="490847" ht="15"/>
    <row r="490848" ht="15"/>
    <row r="490849" ht="15"/>
    <row r="490850" ht="15"/>
    <row r="490851" ht="15"/>
    <row r="490852" ht="15"/>
    <row r="490853" ht="15"/>
    <row r="490854" ht="15"/>
    <row r="490855" ht="15"/>
    <row r="490856" ht="15"/>
    <row r="490857" ht="15"/>
    <row r="490858" ht="15"/>
    <row r="490859" ht="15"/>
    <row r="490860" ht="15"/>
    <row r="490861" ht="15"/>
    <row r="490862" ht="15"/>
    <row r="490863" ht="15"/>
    <row r="490864" ht="15"/>
    <row r="490865" ht="15"/>
    <row r="490866" ht="15"/>
    <row r="490867" ht="15"/>
    <row r="490868" ht="15"/>
    <row r="490869" ht="15"/>
    <row r="490870" ht="15"/>
    <row r="490871" ht="15"/>
    <row r="490872" ht="15"/>
    <row r="490873" ht="15"/>
    <row r="490874" ht="15"/>
    <row r="490875" ht="15"/>
    <row r="490876" ht="15"/>
    <row r="490877" ht="15"/>
    <row r="490878" ht="15"/>
    <row r="490879" ht="15"/>
    <row r="490880" ht="15"/>
    <row r="490881" ht="15"/>
    <row r="490882" ht="15"/>
    <row r="490883" ht="15"/>
    <row r="490884" ht="15"/>
    <row r="490885" ht="15"/>
    <row r="490886" ht="15"/>
    <row r="490887" ht="15"/>
    <row r="490888" ht="15"/>
    <row r="490889" ht="15"/>
    <row r="490890" ht="15"/>
    <row r="490891" ht="15"/>
    <row r="490892" ht="15"/>
    <row r="490893" ht="15"/>
    <row r="490894" ht="15"/>
    <row r="490895" ht="15"/>
    <row r="490896" ht="15"/>
    <row r="490897" ht="15"/>
    <row r="490898" ht="15"/>
    <row r="490899" ht="15"/>
    <row r="490900" ht="15"/>
    <row r="490901" ht="15"/>
    <row r="490902" ht="15"/>
    <row r="490903" ht="15"/>
    <row r="490904" ht="15"/>
    <row r="490905" ht="15"/>
    <row r="490906" ht="15"/>
    <row r="490907" ht="15"/>
    <row r="490908" ht="15"/>
    <row r="490909" ht="15"/>
    <row r="490910" ht="15"/>
    <row r="490911" ht="15"/>
    <row r="490912" ht="15"/>
    <row r="490913" ht="15"/>
    <row r="490914" ht="15"/>
    <row r="490915" ht="15"/>
    <row r="490916" ht="15"/>
    <row r="490917" ht="15"/>
    <row r="490918" ht="15"/>
    <row r="490919" ht="15"/>
    <row r="490920" ht="15"/>
    <row r="490921" ht="15"/>
    <row r="490922" ht="15"/>
    <row r="490923" ht="15"/>
    <row r="490924" ht="15"/>
    <row r="490925" ht="15"/>
    <row r="490926" ht="15"/>
    <row r="490927" ht="15"/>
    <row r="490928" ht="15"/>
    <row r="490929" ht="15"/>
    <row r="490930" ht="15"/>
    <row r="490931" ht="15"/>
    <row r="490932" ht="15"/>
    <row r="490933" ht="15"/>
    <row r="490934" ht="15"/>
    <row r="490935" ht="15"/>
    <row r="490936" ht="15"/>
    <row r="490937" ht="15"/>
    <row r="490938" ht="15"/>
    <row r="490939" ht="15"/>
    <row r="490940" ht="15"/>
    <row r="490941" ht="15"/>
    <row r="490942" ht="15"/>
    <row r="490943" ht="15"/>
    <row r="490944" ht="15"/>
    <row r="490945" ht="15"/>
    <row r="490946" ht="15"/>
    <row r="490947" ht="15"/>
    <row r="490948" ht="15"/>
    <row r="490949" ht="15"/>
    <row r="490950" ht="15"/>
    <row r="490951" ht="15"/>
    <row r="490952" ht="15"/>
    <row r="490953" ht="15"/>
    <row r="490954" ht="15"/>
    <row r="490955" ht="15"/>
    <row r="490956" ht="15"/>
    <row r="490957" ht="15"/>
    <row r="490958" ht="15"/>
    <row r="490959" ht="15"/>
    <row r="490960" ht="15"/>
    <row r="490961" ht="15"/>
    <row r="490962" ht="15"/>
    <row r="490963" ht="15"/>
    <row r="490964" ht="15"/>
    <row r="490965" ht="15"/>
    <row r="490966" ht="15"/>
    <row r="490967" ht="15"/>
    <row r="490968" ht="15"/>
    <row r="490969" ht="15"/>
    <row r="490970" ht="15"/>
    <row r="490971" ht="15"/>
    <row r="490972" ht="15"/>
    <row r="490973" ht="15"/>
    <row r="490974" ht="15"/>
    <row r="490975" ht="15"/>
    <row r="490976" ht="15"/>
    <row r="490977" ht="15"/>
    <row r="490978" ht="15"/>
    <row r="490979" ht="15"/>
    <row r="490980" ht="15"/>
    <row r="490981" ht="15"/>
    <row r="490982" ht="15"/>
    <row r="490983" ht="15"/>
    <row r="490984" ht="15"/>
    <row r="490985" ht="15"/>
    <row r="490986" ht="15"/>
    <row r="490987" ht="15"/>
    <row r="490988" ht="15"/>
    <row r="490989" ht="15"/>
    <row r="490990" ht="15"/>
    <row r="490991" ht="15"/>
    <row r="490992" ht="15"/>
    <row r="490993" ht="15"/>
    <row r="490994" ht="15"/>
    <row r="490995" ht="15"/>
    <row r="490996" ht="15"/>
    <row r="490997" ht="15"/>
    <row r="490998" ht="15"/>
    <row r="490999" ht="15"/>
    <row r="491000" ht="15"/>
    <row r="491001" ht="15"/>
    <row r="491002" ht="15"/>
    <row r="491003" ht="15"/>
    <row r="491004" ht="15"/>
    <row r="491005" ht="15"/>
    <row r="491006" ht="15"/>
    <row r="491007" ht="15"/>
    <row r="491008" ht="15"/>
    <row r="491009" ht="15"/>
    <row r="491010" ht="15"/>
    <row r="491011" ht="15"/>
    <row r="491012" ht="15"/>
    <row r="491013" ht="15"/>
    <row r="491014" ht="15"/>
    <row r="491015" ht="15"/>
    <row r="491016" ht="15"/>
    <row r="491017" ht="15"/>
    <row r="491018" ht="15"/>
    <row r="491019" ht="15"/>
    <row r="491020" ht="15"/>
    <row r="491021" ht="15"/>
    <row r="491022" ht="15"/>
    <row r="491023" ht="15"/>
    <row r="491024" ht="15"/>
    <row r="491025" ht="15"/>
    <row r="491026" ht="15"/>
    <row r="491027" ht="15"/>
    <row r="491028" ht="15"/>
    <row r="491029" ht="15"/>
    <row r="491030" ht="15"/>
    <row r="491031" ht="15"/>
    <row r="491032" ht="15"/>
    <row r="491033" ht="15"/>
    <row r="491034" ht="15"/>
    <row r="491035" ht="15"/>
    <row r="491036" ht="15"/>
    <row r="491037" ht="15"/>
    <row r="491038" ht="15"/>
    <row r="491039" ht="15"/>
    <row r="491040" ht="15"/>
    <row r="491041" ht="15"/>
    <row r="491042" ht="15"/>
    <row r="491043" ht="15"/>
    <row r="491044" ht="15"/>
    <row r="491045" ht="15"/>
    <row r="491046" ht="15"/>
    <row r="491047" ht="15"/>
    <row r="491048" ht="15"/>
    <row r="491049" ht="15"/>
    <row r="491050" ht="15"/>
    <row r="491051" ht="15"/>
    <row r="491052" ht="15"/>
    <row r="491053" ht="15"/>
    <row r="491054" ht="15"/>
    <row r="491055" ht="15"/>
    <row r="491056" ht="15"/>
    <row r="491057" ht="15"/>
    <row r="491058" ht="15"/>
    <row r="491059" ht="15"/>
    <row r="491060" ht="15"/>
    <row r="491061" ht="15"/>
    <row r="491062" ht="15"/>
    <row r="491063" ht="15"/>
    <row r="491064" ht="15"/>
    <row r="491065" ht="15"/>
    <row r="491066" ht="15"/>
    <row r="491067" ht="15"/>
    <row r="491068" ht="15"/>
    <row r="491069" ht="15"/>
    <row r="491070" ht="15"/>
    <row r="491071" ht="15"/>
    <row r="491072" ht="15"/>
    <row r="491073" ht="15"/>
    <row r="491074" ht="15"/>
    <row r="491075" ht="15"/>
    <row r="491076" ht="15"/>
    <row r="491077" ht="15"/>
    <row r="491078" ht="15"/>
    <row r="491079" ht="15"/>
    <row r="491080" ht="15"/>
    <row r="491081" ht="15"/>
    <row r="491082" ht="15"/>
    <row r="491083" ht="15"/>
    <row r="491084" ht="15"/>
    <row r="491085" ht="15"/>
    <row r="491086" ht="15"/>
    <row r="491087" ht="15"/>
    <row r="491088" ht="15"/>
    <row r="491089" ht="15"/>
    <row r="491090" ht="15"/>
    <row r="491091" ht="15"/>
    <row r="491092" ht="15"/>
    <row r="491093" ht="15"/>
    <row r="491094" ht="15"/>
    <row r="491095" ht="15"/>
    <row r="491096" ht="15"/>
    <row r="491097" ht="15"/>
    <row r="491098" ht="15"/>
    <row r="491099" ht="15"/>
    <row r="491100" ht="15"/>
    <row r="491101" ht="15"/>
    <row r="491102" ht="15"/>
    <row r="491103" ht="15"/>
    <row r="491104" ht="15"/>
    <row r="491105" ht="15"/>
    <row r="491106" ht="15"/>
    <row r="491107" ht="15"/>
    <row r="491108" ht="15"/>
    <row r="491109" ht="15"/>
    <row r="491110" ht="15"/>
    <row r="491111" ht="15"/>
    <row r="491112" ht="15"/>
    <row r="491113" ht="15"/>
    <row r="491114" ht="15"/>
    <row r="491115" ht="15"/>
    <row r="491116" ht="15"/>
    <row r="491117" ht="15"/>
    <row r="491118" ht="15"/>
    <row r="491119" ht="15"/>
    <row r="491120" ht="15"/>
    <row r="491121" ht="15"/>
    <row r="491122" ht="15"/>
    <row r="491123" ht="15"/>
    <row r="491124" ht="15"/>
    <row r="491125" ht="15"/>
    <row r="491126" ht="15"/>
    <row r="491127" ht="15"/>
    <row r="491128" ht="15"/>
    <row r="491129" ht="15"/>
    <row r="491130" ht="15"/>
    <row r="491131" ht="15"/>
    <row r="491132" ht="15"/>
    <row r="491133" ht="15"/>
    <row r="491134" ht="15"/>
    <row r="491135" ht="15"/>
    <row r="491136" ht="15"/>
    <row r="491137" ht="15"/>
    <row r="491138" ht="15"/>
    <row r="491139" ht="15"/>
    <row r="491140" ht="15"/>
    <row r="491141" ht="15"/>
    <row r="491142" ht="15"/>
    <row r="491143" ht="15"/>
    <row r="491144" ht="15"/>
    <row r="491145" ht="15"/>
    <row r="491146" ht="15"/>
    <row r="491147" ht="15"/>
    <row r="491148" ht="15"/>
    <row r="491149" ht="15"/>
    <row r="491150" ht="15"/>
    <row r="491151" ht="15"/>
    <row r="491152" ht="15"/>
    <row r="491153" ht="15"/>
    <row r="491154" ht="15"/>
    <row r="491155" ht="15"/>
    <row r="491156" ht="15"/>
    <row r="491157" ht="15"/>
    <row r="491158" ht="15"/>
    <row r="491159" ht="15"/>
    <row r="491160" ht="15"/>
    <row r="491161" ht="15"/>
    <row r="491162" ht="15"/>
    <row r="491163" ht="15"/>
    <row r="491164" ht="15"/>
    <row r="491165" ht="15"/>
    <row r="491166" ht="15"/>
    <row r="491167" ht="15"/>
    <row r="491168" ht="15"/>
    <row r="491169" ht="15"/>
    <row r="491170" ht="15"/>
    <row r="491171" ht="15"/>
    <row r="491172" ht="15"/>
    <row r="491173" ht="15"/>
    <row r="491174" ht="15"/>
    <row r="491175" ht="15"/>
    <row r="491176" ht="15"/>
    <row r="491177" ht="15"/>
    <row r="491178" ht="15"/>
    <row r="491179" ht="15"/>
    <row r="491180" ht="15"/>
    <row r="491181" ht="15"/>
    <row r="491182" ht="15"/>
    <row r="491183" ht="15"/>
    <row r="491184" ht="15"/>
    <row r="491185" ht="15"/>
    <row r="491186" ht="15"/>
    <row r="491187" ht="15"/>
    <row r="491188" ht="15"/>
    <row r="491189" ht="15"/>
    <row r="491190" ht="15"/>
    <row r="491191" ht="15"/>
    <row r="491192" ht="15"/>
    <row r="491193" ht="15"/>
    <row r="491194" ht="15"/>
    <row r="491195" ht="15"/>
    <row r="491196" ht="15"/>
    <row r="491197" ht="15"/>
    <row r="491198" ht="15"/>
    <row r="491199" ht="15"/>
    <row r="491200" ht="15"/>
    <row r="491201" ht="15"/>
    <row r="491202" ht="15"/>
    <row r="491203" ht="15"/>
    <row r="491204" ht="15"/>
    <row r="491205" ht="15"/>
    <row r="491206" ht="15"/>
    <row r="491207" ht="15"/>
    <row r="491208" ht="15"/>
    <row r="491209" ht="15"/>
    <row r="491210" ht="15"/>
    <row r="491211" ht="15"/>
    <row r="491212" ht="15"/>
    <row r="491213" ht="15"/>
    <row r="491214" ht="15"/>
    <row r="491215" ht="15"/>
    <row r="491216" ht="15"/>
    <row r="491217" ht="15"/>
    <row r="491218" ht="15"/>
    <row r="491219" ht="15"/>
    <row r="491220" ht="15"/>
    <row r="491221" ht="15"/>
    <row r="491222" ht="15"/>
    <row r="491223" ht="15"/>
    <row r="491224" ht="15"/>
    <row r="491225" ht="15"/>
    <row r="491226" ht="15"/>
    <row r="491227" ht="15"/>
    <row r="491228" ht="15"/>
    <row r="491229" ht="15"/>
    <row r="491230" ht="15"/>
    <row r="491231" ht="15"/>
    <row r="491232" ht="15"/>
    <row r="491233" ht="15"/>
    <row r="491234" ht="15"/>
    <row r="491235" ht="15"/>
    <row r="491236" ht="15"/>
    <row r="491237" ht="15"/>
    <row r="491238" ht="15"/>
    <row r="491239" ht="15"/>
    <row r="491240" ht="15"/>
    <row r="491241" ht="15"/>
    <row r="491242" ht="15"/>
    <row r="491243" ht="15"/>
    <row r="491244" ht="15"/>
    <row r="491245" ht="15"/>
    <row r="491246" ht="15"/>
    <row r="491247" ht="15"/>
    <row r="491248" ht="15"/>
    <row r="491249" ht="15"/>
    <row r="491250" ht="15"/>
    <row r="491251" ht="15"/>
    <row r="491252" ht="15"/>
    <row r="491253" ht="15"/>
    <row r="491254" ht="15"/>
    <row r="491255" ht="15"/>
    <row r="491256" ht="15"/>
    <row r="491257" ht="15"/>
    <row r="491258" ht="15"/>
    <row r="491259" ht="15"/>
    <row r="491260" ht="15"/>
    <row r="491261" ht="15"/>
    <row r="491262" ht="15"/>
    <row r="491263" ht="15"/>
    <row r="491264" ht="15"/>
    <row r="491265" ht="15"/>
    <row r="491266" ht="15"/>
    <row r="491267" ht="15"/>
    <row r="491268" ht="15"/>
    <row r="491269" ht="15"/>
    <row r="491270" ht="15"/>
    <row r="491271" ht="15"/>
    <row r="491272" ht="15"/>
    <row r="491273" ht="15"/>
    <row r="491274" ht="15"/>
    <row r="491275" ht="15"/>
    <row r="491276" ht="15"/>
    <row r="491277" ht="15"/>
    <row r="491278" ht="15"/>
    <row r="491279" ht="15"/>
    <row r="491280" ht="15"/>
    <row r="491281" ht="15"/>
    <row r="491282" ht="15"/>
    <row r="491283" ht="15"/>
    <row r="491284" ht="15"/>
    <row r="491285" ht="15"/>
    <row r="491286" ht="15"/>
    <row r="491287" ht="15"/>
    <row r="491288" ht="15"/>
    <row r="491289" ht="15"/>
    <row r="491290" ht="15"/>
    <row r="491291" ht="15"/>
    <row r="491292" ht="15"/>
    <row r="491293" ht="15"/>
    <row r="491294" ht="15"/>
    <row r="491295" ht="15"/>
    <row r="491296" ht="15"/>
    <row r="491297" ht="15"/>
    <row r="491298" ht="15"/>
    <row r="491299" ht="15"/>
    <row r="491300" ht="15"/>
    <row r="491301" ht="15"/>
    <row r="491302" ht="15"/>
    <row r="491303" ht="15"/>
    <row r="491304" ht="15"/>
    <row r="491305" ht="15"/>
    <row r="491306" ht="15"/>
    <row r="491307" ht="15"/>
    <row r="491308" ht="15"/>
    <row r="491309" ht="15"/>
    <row r="491310" ht="15"/>
    <row r="491311" ht="15"/>
    <row r="491312" ht="15"/>
    <row r="491313" ht="15"/>
    <row r="491314" ht="15"/>
    <row r="491315" ht="15"/>
    <row r="491316" ht="15"/>
    <row r="491317" ht="15"/>
    <row r="491318" ht="15"/>
    <row r="491319" ht="15"/>
    <row r="491320" ht="15"/>
    <row r="491321" ht="15"/>
    <row r="491322" ht="15"/>
    <row r="491323" ht="15"/>
    <row r="491324" ht="15"/>
    <row r="491325" ht="15"/>
    <row r="491326" ht="15"/>
    <row r="491327" ht="15"/>
    <row r="491328" ht="15"/>
    <row r="491329" ht="15"/>
    <row r="491330" ht="15"/>
    <row r="491331" ht="15"/>
    <row r="491332" ht="15"/>
    <row r="491333" ht="15"/>
    <row r="491334" ht="15"/>
    <row r="491335" ht="15"/>
    <row r="491336" ht="15"/>
    <row r="491337" ht="15"/>
    <row r="491338" ht="15"/>
    <row r="491339" ht="15"/>
    <row r="491340" ht="15"/>
    <row r="491341" ht="15"/>
    <row r="491342" ht="15"/>
    <row r="491343" ht="15"/>
    <row r="491344" ht="15"/>
    <row r="491345" ht="15"/>
    <row r="491346" ht="15"/>
    <row r="491347" ht="15"/>
    <row r="491348" ht="15"/>
    <row r="491349" ht="15"/>
    <row r="491350" ht="15"/>
    <row r="491351" ht="15"/>
    <row r="491352" ht="15"/>
    <row r="491353" ht="15"/>
    <row r="491354" ht="15"/>
    <row r="491355" ht="15"/>
    <row r="491356" ht="15"/>
    <row r="491357" ht="15"/>
    <row r="491358" ht="15"/>
    <row r="491359" ht="15"/>
    <row r="491360" ht="15"/>
    <row r="491361" ht="15"/>
    <row r="491362" ht="15"/>
    <row r="491363" ht="15"/>
    <row r="491364" ht="15"/>
    <row r="491365" ht="15"/>
    <row r="491366" ht="15"/>
    <row r="491367" ht="15"/>
    <row r="491368" ht="15"/>
    <row r="491369" ht="15"/>
    <row r="491370" ht="15"/>
    <row r="491371" ht="15"/>
    <row r="491372" ht="15"/>
    <row r="491373" ht="15"/>
    <row r="491374" ht="15"/>
    <row r="491375" ht="15"/>
    <row r="491376" ht="15"/>
    <row r="491377" ht="15"/>
    <row r="491378" ht="15"/>
    <row r="491379" ht="15"/>
    <row r="491380" ht="15"/>
    <row r="491381" ht="15"/>
    <row r="491382" ht="15"/>
    <row r="491383" ht="15"/>
    <row r="491384" ht="15"/>
    <row r="491385" ht="15"/>
    <row r="491386" ht="15"/>
    <row r="491387" ht="15"/>
    <row r="491388" ht="15"/>
    <row r="491389" ht="15"/>
    <row r="491390" ht="15"/>
    <row r="491391" ht="15"/>
    <row r="491392" ht="15"/>
    <row r="491393" ht="15"/>
    <row r="491394" ht="15"/>
    <row r="491395" ht="15"/>
    <row r="491396" ht="15"/>
    <row r="491397" ht="15"/>
    <row r="491398" ht="15"/>
    <row r="491399" ht="15"/>
    <row r="491400" ht="15"/>
    <row r="491401" ht="15"/>
    <row r="491402" ht="15"/>
    <row r="491403" ht="15"/>
    <row r="491404" ht="15"/>
    <row r="491405" ht="15"/>
    <row r="491406" ht="15"/>
    <row r="491407" ht="15"/>
    <row r="491408" ht="15"/>
    <row r="491409" ht="15"/>
    <row r="491410" ht="15"/>
    <row r="491411" ht="15"/>
    <row r="491412" ht="15"/>
    <row r="491413" ht="15"/>
    <row r="491414" ht="15"/>
    <row r="491415" ht="15"/>
    <row r="491416" ht="15"/>
    <row r="491417" ht="15"/>
    <row r="491418" ht="15"/>
    <row r="491419" ht="15"/>
    <row r="491420" ht="15"/>
    <row r="491421" ht="15"/>
    <row r="491422" ht="15"/>
    <row r="491423" ht="15"/>
    <row r="491424" ht="15"/>
    <row r="491425" ht="15"/>
    <row r="491426" ht="15"/>
    <row r="491427" ht="15"/>
    <row r="491428" ht="15"/>
    <row r="491429" ht="15"/>
    <row r="491430" ht="15"/>
    <row r="491431" ht="15"/>
    <row r="491432" ht="15"/>
    <row r="491433" ht="15"/>
    <row r="491434" ht="15"/>
    <row r="491435" ht="15"/>
    <row r="491436" ht="15"/>
    <row r="491437" ht="15"/>
    <row r="491438" ht="15"/>
    <row r="491439" ht="15"/>
    <row r="491440" ht="15"/>
    <row r="491441" ht="15"/>
    <row r="491442" ht="15"/>
    <row r="491443" ht="15"/>
    <row r="491444" ht="15"/>
    <row r="491445" ht="15"/>
    <row r="491446" ht="15"/>
    <row r="491447" ht="15"/>
    <row r="491448" ht="15"/>
    <row r="491449" ht="15"/>
    <row r="491450" ht="15"/>
    <row r="491451" ht="15"/>
    <row r="491452" ht="15"/>
    <row r="491453" ht="15"/>
    <row r="491454" ht="15"/>
    <row r="491455" ht="15"/>
    <row r="491456" ht="15"/>
    <row r="491457" ht="15"/>
    <row r="491458" ht="15"/>
    <row r="491459" ht="15"/>
    <row r="491460" ht="15"/>
    <row r="491461" ht="15"/>
    <row r="491462" ht="15"/>
    <row r="491463" ht="15"/>
    <row r="491464" ht="15"/>
    <row r="491465" ht="15"/>
    <row r="491466" ht="15"/>
    <row r="491467" ht="15"/>
    <row r="491468" ht="15"/>
    <row r="491469" ht="15"/>
    <row r="491470" ht="15"/>
    <row r="491471" ht="15"/>
    <row r="491472" ht="15"/>
    <row r="491473" ht="15"/>
    <row r="491474" ht="15"/>
    <row r="491475" ht="15"/>
    <row r="491476" ht="15"/>
    <row r="491477" ht="15"/>
    <row r="491478" ht="15"/>
    <row r="491479" ht="15"/>
    <row r="491480" ht="15"/>
    <row r="491481" ht="15"/>
    <row r="491482" ht="15"/>
    <row r="491483" ht="15"/>
    <row r="491484" ht="15"/>
    <row r="491485" ht="15"/>
    <row r="491486" ht="15"/>
    <row r="491487" ht="15"/>
    <row r="491488" ht="15"/>
    <row r="491489" ht="15"/>
    <row r="491490" ht="15"/>
    <row r="491491" ht="15"/>
    <row r="491492" ht="15"/>
    <row r="491493" ht="15"/>
    <row r="491494" ht="15"/>
    <row r="491495" ht="15"/>
    <row r="491496" ht="15"/>
    <row r="491497" ht="15"/>
    <row r="491498" ht="15"/>
    <row r="491499" ht="15"/>
    <row r="491500" ht="15"/>
    <row r="491501" ht="15"/>
    <row r="491502" ht="15"/>
    <row r="491503" ht="15"/>
    <row r="491504" ht="15"/>
    <row r="491505" ht="15"/>
    <row r="491506" ht="15"/>
    <row r="491507" ht="15"/>
    <row r="491508" ht="15"/>
    <row r="491509" ht="15"/>
    <row r="491510" ht="15"/>
    <row r="491511" ht="15"/>
    <row r="491512" ht="15"/>
    <row r="491513" ht="15"/>
    <row r="491514" ht="15"/>
    <row r="491515" ht="15"/>
    <row r="491516" ht="15"/>
    <row r="491517" ht="15"/>
    <row r="491518" ht="15"/>
    <row r="491519" ht="15"/>
    <row r="491520" ht="15"/>
    <row r="491521" ht="15"/>
    <row r="491522" ht="15"/>
    <row r="491523" ht="15"/>
    <row r="491524" ht="15"/>
    <row r="491525" ht="15"/>
    <row r="491526" ht="15"/>
    <row r="491527" ht="15"/>
    <row r="491528" ht="15"/>
    <row r="491529" ht="15"/>
    <row r="491530" ht="15"/>
    <row r="491531" ht="15"/>
    <row r="491532" ht="15"/>
    <row r="491533" ht="15"/>
    <row r="491534" ht="15"/>
    <row r="491535" ht="15"/>
    <row r="491536" ht="15"/>
    <row r="491537" ht="15"/>
    <row r="491538" ht="15"/>
    <row r="491539" ht="15"/>
    <row r="491540" ht="15"/>
    <row r="491541" ht="15"/>
    <row r="491542" ht="15"/>
    <row r="491543" ht="15"/>
    <row r="491544" ht="15"/>
    <row r="491545" ht="15"/>
    <row r="491546" ht="15"/>
    <row r="491547" ht="15"/>
    <row r="491548" ht="15"/>
    <row r="491549" ht="15"/>
    <row r="491550" ht="15"/>
    <row r="491551" ht="15"/>
    <row r="491552" ht="15"/>
    <row r="491553" ht="15"/>
    <row r="491554" ht="15"/>
    <row r="491555" ht="15"/>
    <row r="491556" ht="15"/>
    <row r="491557" ht="15"/>
    <row r="491558" ht="15"/>
    <row r="491559" ht="15"/>
    <row r="491560" ht="15"/>
    <row r="491561" ht="15"/>
    <row r="491562" ht="15"/>
    <row r="491563" ht="15"/>
    <row r="491564" ht="15"/>
    <row r="491565" ht="15"/>
    <row r="491566" ht="15"/>
    <row r="491567" ht="15"/>
    <row r="491568" ht="15"/>
    <row r="491569" ht="15"/>
    <row r="491570" ht="15"/>
    <row r="491571" ht="15"/>
    <row r="491572" ht="15"/>
    <row r="491573" ht="15"/>
    <row r="491574" ht="15"/>
    <row r="491575" ht="15"/>
    <row r="491576" ht="15"/>
    <row r="491577" ht="15"/>
    <row r="491578" ht="15"/>
    <row r="491579" ht="15"/>
    <row r="491580" ht="15"/>
    <row r="491581" ht="15"/>
    <row r="491582" ht="15"/>
    <row r="491583" ht="15"/>
    <row r="491584" ht="15"/>
    <row r="491585" ht="15"/>
    <row r="491586" ht="15"/>
    <row r="491587" ht="15"/>
    <row r="491588" ht="15"/>
    <row r="491589" ht="15"/>
    <row r="491590" ht="15"/>
    <row r="491591" ht="15"/>
    <row r="491592" ht="15"/>
    <row r="491593" ht="15"/>
    <row r="491594" ht="15"/>
    <row r="491595" ht="15"/>
    <row r="491596" ht="15"/>
    <row r="491597" ht="15"/>
    <row r="491598" ht="15"/>
    <row r="491599" ht="15"/>
    <row r="491600" ht="15"/>
    <row r="491601" ht="15"/>
    <row r="491602" ht="15"/>
    <row r="491603" ht="15"/>
    <row r="491604" ht="15"/>
    <row r="491605" ht="15"/>
    <row r="491606" ht="15"/>
    <row r="491607" ht="15"/>
    <row r="491608" ht="15"/>
    <row r="491609" ht="15"/>
    <row r="491610" ht="15"/>
    <row r="491611" ht="15"/>
    <row r="491612" ht="15"/>
    <row r="491613" ht="15"/>
    <row r="491614" ht="15"/>
    <row r="491615" ht="15"/>
    <row r="491616" ht="15"/>
    <row r="491617" ht="15"/>
    <row r="491618" ht="15"/>
    <row r="491619" ht="15"/>
    <row r="491620" ht="15"/>
    <row r="491621" ht="15"/>
    <row r="491622" ht="15"/>
    <row r="491623" ht="15"/>
    <row r="491624" ht="15"/>
    <row r="491625" ht="15"/>
    <row r="491626" ht="15"/>
    <row r="491627" ht="15"/>
    <row r="491628" ht="15"/>
    <row r="491629" ht="15"/>
    <row r="491630" ht="15"/>
    <row r="491631" ht="15"/>
    <row r="491632" ht="15"/>
    <row r="491633" ht="15"/>
    <row r="491634" ht="15"/>
    <row r="491635" ht="15"/>
    <row r="491636" ht="15"/>
    <row r="491637" ht="15"/>
    <row r="491638" ht="15"/>
    <row r="491639" ht="15"/>
    <row r="491640" ht="15"/>
    <row r="491641" ht="15"/>
    <row r="491642" ht="15"/>
    <row r="491643" ht="15"/>
    <row r="491644" ht="15"/>
    <row r="491645" ht="15"/>
    <row r="491646" ht="15"/>
    <row r="491647" ht="15"/>
    <row r="491648" ht="15"/>
    <row r="491649" ht="15"/>
    <row r="491650" ht="15"/>
    <row r="491651" ht="15"/>
    <row r="491652" ht="15"/>
    <row r="491653" ht="15"/>
    <row r="491654" ht="15"/>
    <row r="491655" ht="15"/>
    <row r="491656" ht="15"/>
    <row r="491657" ht="15"/>
    <row r="491658" ht="15"/>
    <row r="491659" ht="15"/>
    <row r="491660" ht="15"/>
    <row r="491661" ht="15"/>
    <row r="491662" ht="15"/>
    <row r="491663" ht="15"/>
    <row r="491664" ht="15"/>
    <row r="491665" ht="15"/>
    <row r="491666" ht="15"/>
    <row r="491667" ht="15"/>
    <row r="491668" ht="15"/>
    <row r="491669" ht="15"/>
    <row r="491670" ht="15"/>
    <row r="491671" ht="15"/>
    <row r="491672" ht="15"/>
    <row r="491673" ht="15"/>
    <row r="491674" ht="15"/>
    <row r="491675" ht="15"/>
    <row r="491676" ht="15"/>
    <row r="491677" ht="15"/>
    <row r="491678" ht="15"/>
    <row r="491679" ht="15"/>
    <row r="491680" ht="15"/>
    <row r="491681" ht="15"/>
    <row r="491682" ht="15"/>
    <row r="491683" ht="15"/>
    <row r="491684" ht="15"/>
    <row r="491685" ht="15"/>
    <row r="491686" ht="15"/>
    <row r="491687" ht="15"/>
    <row r="491688" ht="15"/>
    <row r="491689" ht="15"/>
    <row r="491690" ht="15"/>
    <row r="491691" ht="15"/>
    <row r="491692" ht="15"/>
    <row r="491693" ht="15"/>
    <row r="491694" ht="15"/>
    <row r="491695" ht="15"/>
    <row r="491696" ht="15"/>
    <row r="491697" ht="15"/>
    <row r="491698" ht="15"/>
    <row r="491699" ht="15"/>
    <row r="491700" ht="15"/>
    <row r="491701" ht="15"/>
    <row r="491702" ht="15"/>
    <row r="491703" ht="15"/>
    <row r="491704" ht="15"/>
    <row r="491705" ht="15"/>
    <row r="491706" ht="15"/>
    <row r="491707" ht="15"/>
    <row r="491708" ht="15"/>
    <row r="491709" ht="15"/>
    <row r="491710" ht="15"/>
    <row r="491711" ht="15"/>
    <row r="491712" ht="15"/>
    <row r="491713" ht="15"/>
    <row r="491714" ht="15"/>
    <row r="491715" ht="15"/>
    <row r="491716" ht="15"/>
    <row r="491717" ht="15"/>
    <row r="491718" ht="15"/>
    <row r="491719" ht="15"/>
    <row r="491720" ht="15"/>
    <row r="491721" ht="15"/>
    <row r="491722" ht="15"/>
    <row r="491723" ht="15"/>
    <row r="491724" ht="15"/>
    <row r="491725" ht="15"/>
    <row r="491726" ht="15"/>
    <row r="491727" ht="15"/>
    <row r="491728" ht="15"/>
    <row r="491729" ht="15"/>
    <row r="491730" ht="15"/>
    <row r="491731" ht="15"/>
    <row r="491732" ht="15"/>
    <row r="491733" ht="15"/>
    <row r="491734" ht="15"/>
    <row r="491735" ht="15"/>
    <row r="491736" ht="15"/>
    <row r="491737" ht="15"/>
    <row r="491738" ht="15"/>
    <row r="491739" ht="15"/>
    <row r="491740" ht="15"/>
    <row r="491741" ht="15"/>
    <row r="491742" ht="15"/>
    <row r="491743" ht="15"/>
    <row r="491744" ht="15"/>
    <row r="491745" ht="15"/>
    <row r="491746" ht="15"/>
    <row r="491747" ht="15"/>
    <row r="491748" ht="15"/>
    <row r="491749" ht="15"/>
    <row r="491750" ht="15"/>
    <row r="491751" ht="15"/>
    <row r="491752" ht="15"/>
    <row r="491753" ht="15"/>
    <row r="491754" ht="15"/>
    <row r="491755" ht="15"/>
    <row r="491756" ht="15"/>
    <row r="491757" ht="15"/>
    <row r="491758" ht="15"/>
    <row r="491759" ht="15"/>
    <row r="491760" ht="15"/>
    <row r="491761" ht="15"/>
    <row r="491762" ht="15"/>
    <row r="491763" ht="15"/>
    <row r="491764" ht="15"/>
    <row r="491765" ht="15"/>
    <row r="491766" ht="15"/>
    <row r="491767" ht="15"/>
    <row r="491768" ht="15"/>
    <row r="491769" ht="15"/>
    <row r="491770" ht="15"/>
    <row r="491771" ht="15"/>
    <row r="491772" ht="15"/>
    <row r="491773" ht="15"/>
    <row r="491774" ht="15"/>
    <row r="491775" ht="15"/>
    <row r="491776" ht="15"/>
    <row r="491777" ht="15"/>
    <row r="491778" ht="15"/>
    <row r="491779" ht="15"/>
    <row r="491780" ht="15"/>
    <row r="491781" ht="15"/>
    <row r="491782" ht="15"/>
    <row r="491783" ht="15"/>
    <row r="491784" ht="15"/>
    <row r="491785" ht="15"/>
    <row r="491786" ht="15"/>
    <row r="491787" ht="15"/>
    <row r="491788" ht="15"/>
    <row r="491789" ht="15"/>
    <row r="491790" ht="15"/>
    <row r="491791" ht="15"/>
    <row r="491792" ht="15"/>
    <row r="491793" ht="15"/>
    <row r="491794" ht="15"/>
    <row r="491795" ht="15"/>
    <row r="491796" ht="15"/>
    <row r="491797" ht="15"/>
    <row r="491798" ht="15"/>
    <row r="491799" ht="15"/>
    <row r="491800" ht="15"/>
    <row r="491801" ht="15"/>
    <row r="491802" ht="15"/>
    <row r="491803" ht="15"/>
    <row r="491804" ht="15"/>
    <row r="491805" ht="15"/>
    <row r="491806" ht="15"/>
    <row r="491807" ht="15"/>
    <row r="491808" ht="15"/>
    <row r="491809" ht="15"/>
    <row r="491810" ht="15"/>
    <row r="491811" ht="15"/>
    <row r="491812" ht="15"/>
    <row r="491813" ht="15"/>
    <row r="491814" ht="15"/>
    <row r="491815" ht="15"/>
    <row r="491816" ht="15"/>
    <row r="491817" ht="15"/>
    <row r="491818" ht="15"/>
    <row r="491819" ht="15"/>
    <row r="491820" ht="15"/>
    <row r="491821" ht="15"/>
    <row r="491822" ht="15"/>
    <row r="491823" ht="15"/>
    <row r="491824" ht="15"/>
    <row r="491825" ht="15"/>
    <row r="491826" ht="15"/>
    <row r="491827" ht="15"/>
    <row r="491828" ht="15"/>
    <row r="491829" ht="15"/>
    <row r="491830" ht="15"/>
    <row r="491831" ht="15"/>
    <row r="491832" ht="15"/>
    <row r="491833" ht="15"/>
    <row r="491834" ht="15"/>
    <row r="491835" ht="15"/>
    <row r="491836" ht="15"/>
    <row r="491837" ht="15"/>
    <row r="491838" ht="15"/>
    <row r="491839" ht="15"/>
    <row r="491840" ht="15"/>
    <row r="491841" ht="15"/>
    <row r="491842" ht="15"/>
    <row r="491843" ht="15"/>
    <row r="491844" ht="15"/>
    <row r="491845" ht="15"/>
    <row r="491846" ht="15"/>
    <row r="491847" ht="15"/>
    <row r="491848" ht="15"/>
    <row r="491849" ht="15"/>
    <row r="491850" ht="15"/>
    <row r="491851" ht="15"/>
    <row r="491852" ht="15"/>
    <row r="491853" ht="15"/>
    <row r="491854" ht="15"/>
    <row r="491855" ht="15"/>
    <row r="491856" ht="15"/>
    <row r="491857" ht="15"/>
    <row r="491858" ht="15"/>
    <row r="491859" ht="15"/>
    <row r="491860" ht="15"/>
    <row r="491861" ht="15"/>
    <row r="491862" ht="15"/>
    <row r="491863" ht="15"/>
    <row r="491864" ht="15"/>
    <row r="491865" ht="15"/>
    <row r="491866" ht="15"/>
    <row r="491867" ht="15"/>
    <row r="491868" ht="15"/>
    <row r="491869" ht="15"/>
    <row r="491870" ht="15"/>
    <row r="491871" ht="15"/>
    <row r="491872" ht="15"/>
    <row r="491873" ht="15"/>
    <row r="491874" ht="15"/>
    <row r="491875" ht="15"/>
    <row r="491876" ht="15"/>
    <row r="491877" ht="15"/>
    <row r="491878" ht="15"/>
    <row r="491879" ht="15"/>
    <row r="491880" ht="15"/>
    <row r="491881" ht="15"/>
    <row r="491882" ht="15"/>
    <row r="491883" ht="15"/>
    <row r="491884" ht="15"/>
    <row r="491885" ht="15"/>
    <row r="491886" ht="15"/>
    <row r="491887" ht="15"/>
    <row r="491888" ht="15"/>
    <row r="491889" ht="15"/>
    <row r="491890" ht="15"/>
    <row r="491891" ht="15"/>
    <row r="491892" ht="15"/>
    <row r="491893" ht="15"/>
    <row r="491894" ht="15"/>
    <row r="491895" ht="15"/>
    <row r="491896" ht="15"/>
    <row r="491897" ht="15"/>
    <row r="491898" ht="15"/>
    <row r="491899" ht="15"/>
    <row r="491900" ht="15"/>
    <row r="491901" ht="15"/>
    <row r="491902" ht="15"/>
    <row r="491903" ht="15"/>
    <row r="491904" ht="15"/>
    <row r="491905" ht="15"/>
    <row r="491906" ht="15"/>
    <row r="491907" ht="15"/>
    <row r="491908" ht="15"/>
    <row r="491909" ht="15"/>
    <row r="491910" ht="15"/>
    <row r="491911" ht="15"/>
    <row r="491912" ht="15"/>
    <row r="491913" ht="15"/>
    <row r="491914" ht="15"/>
    <row r="491915" ht="15"/>
    <row r="491916" ht="15"/>
    <row r="491917" ht="15"/>
    <row r="491918" ht="15"/>
    <row r="491919" ht="15"/>
    <row r="491920" ht="15"/>
    <row r="491921" ht="15"/>
    <row r="491922" ht="15"/>
    <row r="491923" ht="15"/>
    <row r="491924" ht="15"/>
    <row r="491925" ht="15"/>
    <row r="491926" ht="15"/>
    <row r="491927" ht="15"/>
    <row r="491928" ht="15"/>
    <row r="491929" ht="15"/>
    <row r="491930" ht="15"/>
    <row r="491931" ht="15"/>
    <row r="491932" ht="15"/>
    <row r="491933" ht="15"/>
    <row r="491934" ht="15"/>
    <row r="491935" ht="15"/>
    <row r="491936" ht="15"/>
    <row r="491937" ht="15"/>
    <row r="491938" ht="15"/>
    <row r="491939" ht="15"/>
    <row r="491940" ht="15"/>
    <row r="491941" ht="15"/>
    <row r="491942" ht="15"/>
    <row r="491943" ht="15"/>
    <row r="491944" ht="15"/>
    <row r="491945" ht="15"/>
    <row r="491946" ht="15"/>
    <row r="491947" ht="15"/>
    <row r="491948" ht="15"/>
    <row r="491949" ht="15"/>
    <row r="491950" ht="15"/>
    <row r="491951" ht="15"/>
    <row r="491952" ht="15"/>
    <row r="491953" ht="15"/>
    <row r="491954" ht="15"/>
    <row r="491955" ht="15"/>
    <row r="491956" ht="15"/>
    <row r="491957" ht="15"/>
    <row r="491958" ht="15"/>
    <row r="491959" ht="15"/>
    <row r="491960" ht="15"/>
    <row r="491961" ht="15"/>
    <row r="491962" ht="15"/>
    <row r="491963" ht="15"/>
    <row r="491964" ht="15"/>
    <row r="491965" ht="15"/>
    <row r="491966" ht="15"/>
    <row r="491967" ht="15"/>
    <row r="491968" ht="15"/>
    <row r="491969" ht="15"/>
    <row r="491970" ht="15"/>
    <row r="491971" ht="15"/>
    <row r="491972" ht="15"/>
    <row r="491973" ht="15"/>
    <row r="491974" ht="15"/>
    <row r="491975" ht="15"/>
    <row r="491976" ht="15"/>
    <row r="491977" ht="15"/>
    <row r="491978" ht="15"/>
    <row r="491979" ht="15"/>
    <row r="491980" ht="15"/>
    <row r="491981" ht="15"/>
    <row r="491982" ht="15"/>
    <row r="491983" ht="15"/>
    <row r="491984" ht="15"/>
    <row r="491985" ht="15"/>
    <row r="491986" ht="15"/>
    <row r="491987" ht="15"/>
    <row r="491988" ht="15"/>
    <row r="491989" ht="15"/>
    <row r="491990" ht="15"/>
    <row r="491991" ht="15"/>
    <row r="491992" ht="15"/>
    <row r="491993" ht="15"/>
    <row r="491994" ht="15"/>
    <row r="491995" ht="15"/>
    <row r="491996" ht="15"/>
    <row r="491997" ht="15"/>
    <row r="491998" ht="15"/>
    <row r="491999" ht="15"/>
    <row r="492000" ht="15"/>
    <row r="492001" ht="15"/>
    <row r="492002" ht="15"/>
    <row r="492003" ht="15"/>
    <row r="492004" ht="15"/>
    <row r="492005" ht="15"/>
    <row r="492006" ht="15"/>
    <row r="492007" ht="15"/>
    <row r="492008" ht="15"/>
    <row r="492009" ht="15"/>
    <row r="492010" ht="15"/>
    <row r="492011" ht="15"/>
    <row r="492012" ht="15"/>
    <row r="492013" ht="15"/>
    <row r="492014" ht="15"/>
    <row r="492015" ht="15"/>
    <row r="492016" ht="15"/>
    <row r="492017" ht="15"/>
    <row r="492018" ht="15"/>
    <row r="492019" ht="15"/>
    <row r="492020" ht="15"/>
    <row r="492021" ht="15"/>
    <row r="492022" ht="15"/>
    <row r="492023" ht="15"/>
    <row r="492024" ht="15"/>
    <row r="492025" ht="15"/>
    <row r="492026" ht="15"/>
    <row r="492027" ht="15"/>
    <row r="492028" ht="15"/>
    <row r="492029" ht="15"/>
    <row r="492030" ht="15"/>
    <row r="492031" ht="15"/>
    <row r="492032" ht="15"/>
    <row r="492033" ht="15"/>
    <row r="492034" ht="15"/>
    <row r="492035" ht="15"/>
    <row r="492036" ht="15"/>
    <row r="492037" ht="15"/>
    <row r="492038" ht="15"/>
    <row r="492039" ht="15"/>
    <row r="492040" ht="15"/>
    <row r="492041" ht="15"/>
    <row r="492042" ht="15"/>
    <row r="492043" ht="15"/>
    <row r="492044" ht="15"/>
    <row r="492045" ht="15"/>
    <row r="492046" ht="15"/>
    <row r="492047" ht="15"/>
    <row r="492048" ht="15"/>
    <row r="492049" ht="15"/>
    <row r="492050" ht="15"/>
    <row r="492051" ht="15"/>
    <row r="492052" ht="15"/>
    <row r="492053" ht="15"/>
    <row r="492054" ht="15"/>
    <row r="492055" ht="15"/>
    <row r="492056" ht="15"/>
    <row r="492057" ht="15"/>
    <row r="492058" ht="15"/>
    <row r="492059" ht="15"/>
    <row r="492060" ht="15"/>
    <row r="492061" ht="15"/>
    <row r="492062" ht="15"/>
    <row r="492063" ht="15"/>
    <row r="492064" ht="15"/>
    <row r="492065" ht="15"/>
    <row r="492066" ht="15"/>
    <row r="492067" ht="15"/>
    <row r="492068" ht="15"/>
    <row r="492069" ht="15"/>
    <row r="492070" ht="15"/>
    <row r="492071" ht="15"/>
    <row r="492072" ht="15"/>
    <row r="492073" ht="15"/>
    <row r="492074" ht="15"/>
    <row r="492075" ht="15"/>
    <row r="492076" ht="15"/>
    <row r="492077" ht="15"/>
    <row r="492078" ht="15"/>
    <row r="492079" ht="15"/>
    <row r="492080" ht="15"/>
    <row r="492081" ht="15"/>
    <row r="492082" ht="15"/>
    <row r="492083" ht="15"/>
    <row r="492084" ht="15"/>
    <row r="492085" ht="15"/>
    <row r="492086" ht="15"/>
    <row r="492087" ht="15"/>
    <row r="492088" ht="15"/>
    <row r="492089" ht="15"/>
    <row r="492090" ht="15"/>
    <row r="492091" ht="15"/>
    <row r="492092" ht="15"/>
    <row r="492093" ht="15"/>
    <row r="492094" ht="15"/>
    <row r="492095" ht="15"/>
    <row r="492096" ht="15"/>
    <row r="492097" ht="15"/>
    <row r="492098" ht="15"/>
    <row r="492099" ht="15"/>
    <row r="492100" ht="15"/>
    <row r="492101" ht="15"/>
    <row r="492102" ht="15"/>
    <row r="492103" ht="15"/>
    <row r="492104" ht="15"/>
    <row r="492105" ht="15"/>
    <row r="492106" ht="15"/>
    <row r="492107" ht="15"/>
    <row r="492108" ht="15"/>
    <row r="492109" ht="15"/>
    <row r="492110" ht="15"/>
    <row r="492111" ht="15"/>
    <row r="492112" ht="15"/>
    <row r="492113" ht="15"/>
    <row r="492114" ht="15"/>
    <row r="492115" ht="15"/>
    <row r="492116" ht="15"/>
    <row r="492117" ht="15"/>
    <row r="492118" ht="15"/>
    <row r="492119" ht="15"/>
    <row r="492120" ht="15"/>
    <row r="492121" ht="15"/>
    <row r="492122" ht="15"/>
    <row r="492123" ht="15"/>
    <row r="492124" ht="15"/>
    <row r="492125" ht="15"/>
    <row r="492126" ht="15"/>
    <row r="492127" ht="15"/>
    <row r="492128" ht="15"/>
    <row r="492129" ht="15"/>
    <row r="492130" ht="15"/>
    <row r="492131" ht="15"/>
    <row r="492132" ht="15"/>
    <row r="492133" ht="15"/>
    <row r="492134" ht="15"/>
    <row r="492135" ht="15"/>
    <row r="492136" ht="15"/>
    <row r="492137" ht="15"/>
    <row r="492138" ht="15"/>
    <row r="492139" ht="15"/>
    <row r="492140" ht="15"/>
    <row r="492141" ht="15"/>
    <row r="492142" ht="15"/>
    <row r="492143" ht="15"/>
    <row r="492144" ht="15"/>
    <row r="492145" ht="15"/>
    <row r="492146" ht="15"/>
    <row r="492147" ht="15"/>
    <row r="492148" ht="15"/>
    <row r="492149" ht="15"/>
    <row r="492150" ht="15"/>
    <row r="492151" ht="15"/>
    <row r="492152" ht="15"/>
    <row r="492153" ht="15"/>
    <row r="492154" ht="15"/>
    <row r="492155" ht="15"/>
    <row r="492156" ht="15"/>
    <row r="492157" ht="15"/>
    <row r="492158" ht="15"/>
    <row r="492159" ht="15"/>
    <row r="492160" ht="15"/>
    <row r="492161" ht="15"/>
    <row r="492162" ht="15"/>
    <row r="492163" ht="15"/>
    <row r="492164" ht="15"/>
    <row r="492165" ht="15"/>
    <row r="492166" ht="15"/>
    <row r="492167" ht="15"/>
    <row r="492168" ht="15"/>
    <row r="492169" ht="15"/>
    <row r="492170" ht="15"/>
    <row r="492171" ht="15"/>
    <row r="492172" ht="15"/>
    <row r="492173" ht="15"/>
    <row r="492174" ht="15"/>
    <row r="492175" ht="15"/>
    <row r="492176" ht="15"/>
    <row r="492177" ht="15"/>
    <row r="492178" ht="15"/>
    <row r="492179" ht="15"/>
    <row r="492180" ht="15"/>
    <row r="492181" ht="15"/>
    <row r="492182" ht="15"/>
    <row r="492183" ht="15"/>
    <row r="492184" ht="15"/>
    <row r="492185" ht="15"/>
    <row r="492186" ht="15"/>
    <row r="492187" ht="15"/>
    <row r="492188" ht="15"/>
    <row r="492189" ht="15"/>
    <row r="492190" ht="15"/>
    <row r="492191" ht="15"/>
    <row r="492192" ht="15"/>
    <row r="492193" ht="15"/>
    <row r="492194" ht="15"/>
    <row r="492195" ht="15"/>
    <row r="492196" ht="15"/>
    <row r="492197" ht="15"/>
    <row r="492198" ht="15"/>
    <row r="492199" ht="15"/>
    <row r="492200" ht="15"/>
    <row r="492201" ht="15"/>
    <row r="492202" ht="15"/>
    <row r="492203" ht="15"/>
    <row r="492204" ht="15"/>
    <row r="492205" ht="15"/>
    <row r="492206" ht="15"/>
    <row r="492207" ht="15"/>
    <row r="492208" ht="15"/>
    <row r="492209" ht="15"/>
    <row r="492210" ht="15"/>
    <row r="492211" ht="15"/>
    <row r="492212" ht="15"/>
    <row r="492213" ht="15"/>
    <row r="492214" ht="15"/>
    <row r="492215" ht="15"/>
    <row r="492216" ht="15"/>
    <row r="492217" ht="15"/>
    <row r="492218" ht="15"/>
    <row r="492219" ht="15"/>
    <row r="492220" ht="15"/>
    <row r="492221" ht="15"/>
    <row r="492222" ht="15"/>
    <row r="492223" ht="15"/>
    <row r="492224" ht="15"/>
    <row r="492225" ht="15"/>
    <row r="492226" ht="15"/>
    <row r="492227" ht="15"/>
    <row r="492228" ht="15"/>
    <row r="492229" ht="15"/>
    <row r="492230" ht="15"/>
    <row r="492231" ht="15"/>
    <row r="492232" ht="15"/>
    <row r="492233" ht="15"/>
    <row r="492234" ht="15"/>
    <row r="492235" ht="15"/>
    <row r="492236" ht="15"/>
    <row r="492237" ht="15"/>
    <row r="492238" ht="15"/>
    <row r="492239" ht="15"/>
    <row r="492240" ht="15"/>
    <row r="492241" ht="15"/>
    <row r="492242" ht="15"/>
    <row r="492243" ht="15"/>
    <row r="492244" ht="15"/>
    <row r="492245" ht="15"/>
    <row r="492246" ht="15"/>
    <row r="492247" ht="15"/>
    <row r="492248" ht="15"/>
    <row r="492249" ht="15"/>
    <row r="492250" ht="15"/>
    <row r="492251" ht="15"/>
    <row r="492252" ht="15"/>
    <row r="492253" ht="15"/>
    <row r="492254" ht="15"/>
    <row r="492255" ht="15"/>
    <row r="492256" ht="15"/>
    <row r="492257" ht="15"/>
    <row r="492258" ht="15"/>
    <row r="492259" ht="15"/>
    <row r="492260" ht="15"/>
    <row r="492261" ht="15"/>
    <row r="492262" ht="15"/>
    <row r="492263" ht="15"/>
    <row r="492264" ht="15"/>
    <row r="492265" ht="15"/>
    <row r="492266" ht="15"/>
    <row r="492267" ht="15"/>
    <row r="492268" ht="15"/>
    <row r="492269" ht="15"/>
    <row r="492270" ht="15"/>
    <row r="492271" ht="15"/>
    <row r="492272" ht="15"/>
    <row r="492273" ht="15"/>
    <row r="492274" ht="15"/>
    <row r="492275" ht="15"/>
    <row r="492276" ht="15"/>
    <row r="492277" ht="15"/>
    <row r="492278" ht="15"/>
    <row r="492279" ht="15"/>
    <row r="492280" ht="15"/>
    <row r="492281" ht="15"/>
    <row r="492282" ht="15"/>
    <row r="492283" ht="15"/>
    <row r="492284" ht="15"/>
    <row r="492285" ht="15"/>
    <row r="492286" ht="15"/>
    <row r="492287" ht="15"/>
    <row r="492288" ht="15"/>
    <row r="492289" ht="15"/>
    <row r="492290" ht="15"/>
    <row r="492291" ht="15"/>
    <row r="492292" ht="15"/>
    <row r="492293" ht="15"/>
    <row r="492294" ht="15"/>
    <row r="492295" ht="15"/>
    <row r="492296" ht="15"/>
    <row r="492297" ht="15"/>
    <row r="492298" ht="15"/>
    <row r="492299" ht="15"/>
    <row r="492300" ht="15"/>
    <row r="492301" ht="15"/>
    <row r="492302" ht="15"/>
    <row r="492303" ht="15"/>
    <row r="492304" ht="15"/>
    <row r="492305" ht="15"/>
    <row r="492306" ht="15"/>
    <row r="492307" ht="15"/>
    <row r="492308" ht="15"/>
    <row r="492309" ht="15"/>
    <row r="492310" ht="15"/>
    <row r="492311" ht="15"/>
    <row r="492312" ht="15"/>
    <row r="492313" ht="15"/>
    <row r="492314" ht="15"/>
    <row r="492315" ht="15"/>
    <row r="492316" ht="15"/>
    <row r="492317" ht="15"/>
    <row r="492318" ht="15"/>
    <row r="492319" ht="15"/>
    <row r="492320" ht="15"/>
    <row r="492321" ht="15"/>
    <row r="492322" ht="15"/>
    <row r="492323" ht="15"/>
    <row r="492324" ht="15"/>
    <row r="492325" ht="15"/>
    <row r="492326" ht="15"/>
    <row r="492327" ht="15"/>
    <row r="492328" ht="15"/>
    <row r="492329" ht="15"/>
    <row r="492330" ht="15"/>
    <row r="492331" ht="15"/>
    <row r="492332" ht="15"/>
    <row r="492333" ht="15"/>
    <row r="492334" ht="15"/>
    <row r="492335" ht="15"/>
    <row r="492336" ht="15"/>
    <row r="492337" ht="15"/>
    <row r="492338" ht="15"/>
    <row r="492339" ht="15"/>
    <row r="492340" ht="15"/>
    <row r="492341" ht="15"/>
    <row r="492342" ht="15"/>
    <row r="492343" ht="15"/>
    <row r="492344" ht="15"/>
    <row r="492345" ht="15"/>
    <row r="492346" ht="15"/>
    <row r="492347" ht="15"/>
    <row r="492348" ht="15"/>
    <row r="492349" ht="15"/>
    <row r="492350" ht="15"/>
    <row r="492351" ht="15"/>
    <row r="492352" ht="15"/>
    <row r="492353" ht="15"/>
    <row r="492354" ht="15"/>
    <row r="492355" ht="15"/>
    <row r="492356" ht="15"/>
    <row r="492357" ht="15"/>
    <row r="492358" ht="15"/>
    <row r="492359" ht="15"/>
    <row r="492360" ht="15"/>
    <row r="492361" ht="15"/>
    <row r="492362" ht="15"/>
    <row r="492363" ht="15"/>
    <row r="492364" ht="15"/>
    <row r="492365" ht="15"/>
    <row r="492366" ht="15"/>
    <row r="492367" ht="15"/>
    <row r="492368" ht="15"/>
    <row r="492369" ht="15"/>
    <row r="492370" ht="15"/>
    <row r="492371" ht="15"/>
    <row r="492372" ht="15"/>
    <row r="492373" ht="15"/>
    <row r="492374" ht="15"/>
    <row r="492375" ht="15"/>
    <row r="492376" ht="15"/>
    <row r="492377" ht="15"/>
    <row r="492378" ht="15"/>
    <row r="492379" ht="15"/>
    <row r="492380" ht="15"/>
    <row r="492381" ht="15"/>
    <row r="492382" ht="15"/>
    <row r="492383" ht="15"/>
    <row r="492384" ht="15"/>
    <row r="492385" ht="15"/>
    <row r="492386" ht="15"/>
    <row r="492387" ht="15"/>
    <row r="492388" ht="15"/>
    <row r="492389" ht="15"/>
    <row r="492390" ht="15"/>
    <row r="492391" ht="15"/>
    <row r="492392" ht="15"/>
    <row r="492393" ht="15"/>
    <row r="492394" ht="15"/>
    <row r="492395" ht="15"/>
    <row r="492396" ht="15"/>
    <row r="492397" ht="15"/>
    <row r="492398" ht="15"/>
    <row r="492399" ht="15"/>
    <row r="492400" ht="15"/>
    <row r="492401" ht="15"/>
    <row r="492402" ht="15"/>
    <row r="492403" ht="15"/>
    <row r="492404" ht="15"/>
    <row r="492405" ht="15"/>
    <row r="492406" ht="15"/>
    <row r="492407" ht="15"/>
    <row r="492408" ht="15"/>
    <row r="492409" ht="15"/>
    <row r="492410" ht="15"/>
    <row r="492411" ht="15"/>
    <row r="492412" ht="15"/>
    <row r="492413" ht="15"/>
    <row r="492414" ht="15"/>
    <row r="492415" ht="15"/>
    <row r="492416" ht="15"/>
    <row r="492417" ht="15"/>
    <row r="492418" ht="15"/>
    <row r="492419" ht="15"/>
    <row r="492420" ht="15"/>
    <row r="492421" ht="15"/>
    <row r="492422" ht="15"/>
    <row r="492423" ht="15"/>
    <row r="492424" ht="15"/>
    <row r="492425" ht="15"/>
    <row r="492426" ht="15"/>
    <row r="492427" ht="15"/>
    <row r="492428" ht="15"/>
    <row r="492429" ht="15"/>
    <row r="492430" ht="15"/>
    <row r="492431" ht="15"/>
    <row r="492432" ht="15"/>
    <row r="492433" ht="15"/>
    <row r="492434" ht="15"/>
    <row r="492435" ht="15"/>
    <row r="492436" ht="15"/>
    <row r="492437" ht="15"/>
    <row r="492438" ht="15"/>
    <row r="492439" ht="15"/>
    <row r="492440" ht="15"/>
    <row r="492441" ht="15"/>
    <row r="492442" ht="15"/>
    <row r="492443" ht="15"/>
    <row r="492444" ht="15"/>
    <row r="492445" ht="15"/>
    <row r="492446" ht="15"/>
    <row r="492447" ht="15"/>
    <row r="492448" ht="15"/>
    <row r="492449" ht="15"/>
    <row r="492450" ht="15"/>
    <row r="492451" ht="15"/>
    <row r="492452" ht="15"/>
    <row r="492453" ht="15"/>
    <row r="492454" ht="15"/>
    <row r="492455" ht="15"/>
    <row r="492456" ht="15"/>
    <row r="492457" ht="15"/>
    <row r="492458" ht="15"/>
    <row r="492459" ht="15"/>
    <row r="492460" ht="15"/>
    <row r="492461" ht="15"/>
    <row r="492462" ht="15"/>
    <row r="492463" ht="15"/>
    <row r="492464" ht="15"/>
    <row r="492465" ht="15"/>
    <row r="492466" ht="15"/>
    <row r="492467" ht="15"/>
    <row r="492468" ht="15"/>
    <row r="492469" ht="15"/>
    <row r="492470" ht="15"/>
    <row r="492471" ht="15"/>
    <row r="492472" ht="15"/>
    <row r="492473" ht="15"/>
    <row r="492474" ht="15"/>
    <row r="492475" ht="15"/>
    <row r="492476" ht="15"/>
    <row r="492477" ht="15"/>
    <row r="492478" ht="15"/>
    <row r="492479" ht="15"/>
    <row r="492480" ht="15"/>
    <row r="492481" ht="15"/>
    <row r="492482" ht="15"/>
    <row r="492483" ht="15"/>
    <row r="492484" ht="15"/>
    <row r="492485" ht="15"/>
    <row r="492486" ht="15"/>
    <row r="492487" ht="15"/>
    <row r="492488" ht="15"/>
    <row r="492489" ht="15"/>
    <row r="492490" ht="15"/>
    <row r="492491" ht="15"/>
    <row r="492492" ht="15"/>
    <row r="492493" ht="15"/>
    <row r="492494" ht="15"/>
    <row r="492495" ht="15"/>
    <row r="492496" ht="15"/>
    <row r="492497" ht="15"/>
    <row r="492498" ht="15"/>
    <row r="492499" ht="15"/>
    <row r="492500" ht="15"/>
    <row r="492501" ht="15"/>
    <row r="492502" ht="15"/>
    <row r="492503" ht="15"/>
    <row r="492504" ht="15"/>
    <row r="492505" ht="15"/>
    <row r="492506" ht="15"/>
    <row r="492507" ht="15"/>
    <row r="492508" ht="15"/>
    <row r="492509" ht="15"/>
    <row r="492510" ht="15"/>
    <row r="492511" ht="15"/>
    <row r="492512" ht="15"/>
    <row r="492513" ht="15"/>
    <row r="492514" ht="15"/>
    <row r="492515" ht="15"/>
    <row r="492516" ht="15"/>
    <row r="492517" ht="15"/>
    <row r="492518" ht="15"/>
    <row r="492519" ht="15"/>
    <row r="492520" ht="15"/>
    <row r="492521" ht="15"/>
    <row r="492522" ht="15"/>
    <row r="492523" ht="15"/>
    <row r="492524" ht="15"/>
    <row r="492525" ht="15"/>
    <row r="492526" ht="15"/>
    <row r="492527" ht="15"/>
    <row r="492528" ht="15"/>
    <row r="492529" ht="15"/>
    <row r="492530" ht="15"/>
    <row r="492531" ht="15"/>
    <row r="492532" ht="15"/>
    <row r="492533" ht="15"/>
    <row r="492534" ht="15"/>
    <row r="492535" ht="15"/>
    <row r="492536" ht="15"/>
    <row r="492537" ht="15"/>
    <row r="492538" ht="15"/>
    <row r="492539" ht="15"/>
    <row r="492540" ht="15"/>
    <row r="492541" ht="15"/>
    <row r="492542" ht="15"/>
    <row r="492543" ht="15"/>
    <row r="492544" ht="15"/>
    <row r="492545" ht="15"/>
    <row r="492546" ht="15"/>
    <row r="492547" ht="15"/>
    <row r="492548" ht="15"/>
    <row r="492549" ht="15"/>
    <row r="492550" ht="15"/>
    <row r="492551" ht="15"/>
    <row r="492552" ht="15"/>
    <row r="492553" ht="15"/>
    <row r="492554" ht="15"/>
    <row r="492555" ht="15"/>
    <row r="492556" ht="15"/>
    <row r="492557" ht="15"/>
    <row r="492558" ht="15"/>
    <row r="492559" ht="15"/>
    <row r="492560" ht="15"/>
    <row r="492561" ht="15"/>
    <row r="492562" ht="15"/>
    <row r="492563" ht="15"/>
    <row r="492564" ht="15"/>
    <row r="492565" ht="15"/>
    <row r="492566" ht="15"/>
    <row r="492567" ht="15"/>
    <row r="492568" ht="15"/>
    <row r="492569" ht="15"/>
    <row r="492570" ht="15"/>
    <row r="492571" ht="15"/>
    <row r="492572" ht="15"/>
    <row r="492573" ht="15"/>
    <row r="492574" ht="15"/>
    <row r="492575" ht="15"/>
    <row r="492576" ht="15"/>
    <row r="492577" ht="15"/>
    <row r="492578" ht="15"/>
    <row r="492579" ht="15"/>
    <row r="492580" ht="15"/>
    <row r="492581" ht="15"/>
    <row r="492582" ht="15"/>
    <row r="492583" ht="15"/>
    <row r="492584" ht="15"/>
    <row r="492585" ht="15"/>
    <row r="492586" ht="15"/>
    <row r="492587" ht="15"/>
    <row r="492588" ht="15"/>
    <row r="492589" ht="15"/>
    <row r="492590" ht="15"/>
    <row r="492591" ht="15"/>
    <row r="492592" ht="15"/>
    <row r="492593" ht="15"/>
    <row r="492594" ht="15"/>
    <row r="492595" ht="15"/>
    <row r="492596" ht="15"/>
    <row r="492597" ht="15"/>
    <row r="492598" ht="15"/>
    <row r="492599" ht="15"/>
    <row r="492600" ht="15"/>
    <row r="492601" ht="15"/>
    <row r="492602" ht="15"/>
    <row r="492603" ht="15"/>
    <row r="492604" ht="15"/>
    <row r="492605" ht="15"/>
    <row r="492606" ht="15"/>
    <row r="492607" ht="15"/>
    <row r="492608" ht="15"/>
    <row r="492609" ht="15"/>
    <row r="492610" ht="15"/>
    <row r="492611" ht="15"/>
    <row r="492612" ht="15"/>
    <row r="492613" ht="15"/>
    <row r="492614" ht="15"/>
    <row r="492615" ht="15"/>
    <row r="492616" ht="15"/>
    <row r="492617" ht="15"/>
    <row r="492618" ht="15"/>
    <row r="492619" ht="15"/>
    <row r="492620" ht="15"/>
    <row r="492621" ht="15"/>
    <row r="492622" ht="15"/>
    <row r="492623" ht="15"/>
    <row r="492624" ht="15"/>
    <row r="492625" ht="15"/>
    <row r="492626" ht="15"/>
    <row r="492627" ht="15"/>
    <row r="492628" ht="15"/>
    <row r="492629" ht="15"/>
    <row r="492630" ht="15"/>
    <row r="492631" ht="15"/>
    <row r="492632" ht="15"/>
    <row r="492633" ht="15"/>
    <row r="492634" ht="15"/>
    <row r="492635" ht="15"/>
    <row r="492636" ht="15"/>
    <row r="492637" ht="15"/>
    <row r="492638" ht="15"/>
    <row r="492639" ht="15"/>
    <row r="492640" ht="15"/>
    <row r="492641" ht="15"/>
    <row r="492642" ht="15"/>
    <row r="492643" ht="15"/>
    <row r="492644" ht="15"/>
    <row r="492645" ht="15"/>
    <row r="492646" ht="15"/>
    <row r="492647" ht="15"/>
    <row r="492648" ht="15"/>
    <row r="492649" ht="15"/>
    <row r="492650" ht="15"/>
    <row r="492651" ht="15"/>
    <row r="492652" ht="15"/>
    <row r="492653" ht="15"/>
    <row r="492654" ht="15"/>
    <row r="492655" ht="15"/>
    <row r="492656" ht="15"/>
    <row r="492657" ht="15"/>
    <row r="492658" ht="15"/>
    <row r="492659" ht="15"/>
    <row r="492660" ht="15"/>
    <row r="492661" ht="15"/>
    <row r="492662" ht="15"/>
    <row r="492663" ht="15"/>
    <row r="492664" ht="15"/>
    <row r="492665" ht="15"/>
    <row r="492666" ht="15"/>
    <row r="492667" ht="15"/>
    <row r="492668" ht="15"/>
    <row r="492669" ht="15"/>
    <row r="492670" ht="15"/>
    <row r="492671" ht="15"/>
    <row r="492672" ht="15"/>
    <row r="492673" ht="15"/>
    <row r="492674" ht="15"/>
    <row r="492675" ht="15"/>
    <row r="492676" ht="15"/>
    <row r="492677" ht="15"/>
    <row r="492678" ht="15"/>
    <row r="492679" ht="15"/>
    <row r="492680" ht="15"/>
    <row r="492681" ht="15"/>
    <row r="492682" ht="15"/>
    <row r="492683" ht="15"/>
    <row r="492684" ht="15"/>
    <row r="492685" ht="15"/>
    <row r="492686" ht="15"/>
    <row r="492687" ht="15"/>
    <row r="492688" ht="15"/>
    <row r="492689" ht="15"/>
    <row r="492690" ht="15"/>
    <row r="492691" ht="15"/>
    <row r="492692" ht="15"/>
    <row r="492693" ht="15"/>
    <row r="492694" ht="15"/>
    <row r="492695" ht="15"/>
    <row r="492696" ht="15"/>
    <row r="492697" ht="15"/>
    <row r="492698" ht="15"/>
    <row r="492699" ht="15"/>
    <row r="492700" ht="15"/>
    <row r="492701" ht="15"/>
    <row r="492702" ht="15"/>
    <row r="492703" ht="15"/>
    <row r="492704" ht="15"/>
    <row r="492705" ht="15"/>
    <row r="492706" ht="15"/>
    <row r="492707" ht="15"/>
    <row r="492708" ht="15"/>
    <row r="492709" ht="15"/>
    <row r="492710" ht="15"/>
    <row r="492711" ht="15"/>
    <row r="492712" ht="15"/>
    <row r="492713" ht="15"/>
    <row r="492714" ht="15"/>
    <row r="492715" ht="15"/>
    <row r="492716" ht="15"/>
    <row r="492717" ht="15"/>
    <row r="492718" ht="15"/>
    <row r="492719" ht="15"/>
    <row r="492720" ht="15"/>
    <row r="492721" ht="15"/>
    <row r="492722" ht="15"/>
    <row r="492723" ht="15"/>
    <row r="492724" ht="15"/>
    <row r="492725" ht="15"/>
    <row r="492726" ht="15"/>
    <row r="492727" ht="15"/>
    <row r="492728" ht="15"/>
    <row r="492729" ht="15"/>
    <row r="492730" ht="15"/>
    <row r="492731" ht="15"/>
    <row r="492732" ht="15"/>
    <row r="492733" ht="15"/>
    <row r="492734" ht="15"/>
    <row r="492735" ht="15"/>
    <row r="492736" ht="15"/>
    <row r="492737" ht="15"/>
    <row r="492738" ht="15"/>
    <row r="492739" ht="15"/>
    <row r="492740" ht="15"/>
    <row r="492741" ht="15"/>
    <row r="492742" ht="15"/>
    <row r="492743" ht="15"/>
    <row r="492744" ht="15"/>
    <row r="492745" ht="15"/>
    <row r="492746" ht="15"/>
    <row r="492747" ht="15"/>
    <row r="492748" ht="15"/>
    <row r="492749" ht="15"/>
    <row r="492750" ht="15"/>
    <row r="492751" ht="15"/>
    <row r="492752" ht="15"/>
    <row r="492753" ht="15"/>
    <row r="492754" ht="15"/>
    <row r="492755" ht="15"/>
    <row r="492756" ht="15"/>
    <row r="492757" ht="15"/>
    <row r="492758" ht="15"/>
    <row r="492759" ht="15"/>
    <row r="492760" ht="15"/>
    <row r="492761" ht="15"/>
    <row r="492762" ht="15"/>
    <row r="492763" ht="15"/>
    <row r="492764" ht="15"/>
    <row r="492765" ht="15"/>
    <row r="492766" ht="15"/>
    <row r="492767" ht="15"/>
    <row r="492768" ht="15"/>
    <row r="492769" ht="15"/>
    <row r="492770" ht="15"/>
    <row r="492771" ht="15"/>
    <row r="492772" ht="15"/>
    <row r="492773" ht="15"/>
    <row r="492774" ht="15"/>
    <row r="492775" ht="15"/>
    <row r="492776" ht="15"/>
    <row r="492777" ht="15"/>
    <row r="492778" ht="15"/>
    <row r="492779" ht="15"/>
    <row r="492780" ht="15"/>
    <row r="492781" ht="15"/>
    <row r="492782" ht="15"/>
    <row r="492783" ht="15"/>
    <row r="492784" ht="15"/>
    <row r="492785" ht="15"/>
    <row r="492786" ht="15"/>
    <row r="492787" ht="15"/>
    <row r="492788" ht="15"/>
    <row r="492789" ht="15"/>
    <row r="492790" ht="15"/>
    <row r="492791" ht="15"/>
    <row r="492792" ht="15"/>
    <row r="492793" ht="15"/>
    <row r="492794" ht="15"/>
    <row r="492795" ht="15"/>
    <row r="492796" ht="15"/>
    <row r="492797" ht="15"/>
    <row r="492798" ht="15"/>
    <row r="492799" ht="15"/>
    <row r="492800" ht="15"/>
    <row r="492801" ht="15"/>
    <row r="492802" ht="15"/>
    <row r="492803" ht="15"/>
    <row r="492804" ht="15"/>
    <row r="492805" ht="15"/>
    <row r="492806" ht="15"/>
    <row r="492807" ht="15"/>
    <row r="492808" ht="15"/>
    <row r="492809" ht="15"/>
    <row r="492810" ht="15"/>
    <row r="492811" ht="15"/>
    <row r="492812" ht="15"/>
    <row r="492813" ht="15"/>
    <row r="492814" ht="15"/>
    <row r="492815" ht="15"/>
    <row r="492816" ht="15"/>
    <row r="492817" ht="15"/>
    <row r="492818" ht="15"/>
    <row r="492819" ht="15"/>
    <row r="492820" ht="15"/>
    <row r="492821" ht="15"/>
    <row r="492822" ht="15"/>
    <row r="492823" ht="15"/>
    <row r="492824" ht="15"/>
    <row r="492825" ht="15"/>
    <row r="492826" ht="15"/>
    <row r="492827" ht="15"/>
    <row r="492828" ht="15"/>
    <row r="492829" ht="15"/>
    <row r="492830" ht="15"/>
    <row r="492831" ht="15"/>
    <row r="492832" ht="15"/>
    <row r="492833" ht="15"/>
    <row r="492834" ht="15"/>
    <row r="492835" ht="15"/>
    <row r="492836" ht="15"/>
    <row r="492837" ht="15"/>
    <row r="492838" ht="15"/>
    <row r="492839" ht="15"/>
    <row r="492840" ht="15"/>
    <row r="492841" ht="15"/>
    <row r="492842" ht="15"/>
    <row r="492843" ht="15"/>
    <row r="492844" ht="15"/>
    <row r="492845" ht="15"/>
    <row r="492846" ht="15"/>
    <row r="492847" ht="15"/>
    <row r="492848" ht="15"/>
    <row r="492849" ht="15"/>
    <row r="492850" ht="15"/>
    <row r="492851" ht="15"/>
    <row r="492852" ht="15"/>
    <row r="492853" ht="15"/>
    <row r="492854" ht="15"/>
    <row r="492855" ht="15"/>
    <row r="492856" ht="15"/>
    <row r="492857" ht="15"/>
    <row r="492858" ht="15"/>
    <row r="492859" ht="15"/>
    <row r="492860" ht="15"/>
    <row r="492861" ht="15"/>
    <row r="492862" ht="15"/>
    <row r="492863" ht="15"/>
    <row r="492864" ht="15"/>
    <row r="492865" ht="15"/>
    <row r="492866" ht="15"/>
    <row r="492867" ht="15"/>
    <row r="492868" ht="15"/>
    <row r="492869" ht="15"/>
    <row r="492870" ht="15"/>
    <row r="492871" ht="15"/>
    <row r="492872" ht="15"/>
    <row r="492873" ht="15"/>
    <row r="492874" ht="15"/>
    <row r="492875" ht="15"/>
    <row r="492876" ht="15"/>
    <row r="492877" ht="15"/>
    <row r="492878" ht="15"/>
    <row r="492879" ht="15"/>
    <row r="492880" ht="15"/>
    <row r="492881" ht="15"/>
    <row r="492882" ht="15"/>
    <row r="492883" ht="15"/>
    <row r="492884" ht="15"/>
    <row r="492885" ht="15"/>
    <row r="492886" ht="15"/>
    <row r="492887" ht="15"/>
    <row r="492888" ht="15"/>
    <row r="492889" ht="15"/>
    <row r="492890" ht="15"/>
    <row r="492891" ht="15"/>
    <row r="492892" ht="15"/>
    <row r="492893" ht="15"/>
    <row r="492894" ht="15"/>
    <row r="492895" ht="15"/>
    <row r="492896" ht="15"/>
    <row r="492897" ht="15"/>
    <row r="492898" ht="15"/>
    <row r="492899" ht="15"/>
    <row r="492900" ht="15"/>
    <row r="492901" ht="15"/>
    <row r="492902" ht="15"/>
    <row r="492903" ht="15"/>
    <row r="492904" ht="15"/>
    <row r="492905" ht="15"/>
    <row r="492906" ht="15"/>
    <row r="492907" ht="15"/>
    <row r="492908" ht="15"/>
    <row r="492909" ht="15"/>
    <row r="492910" ht="15"/>
    <row r="492911" ht="15"/>
    <row r="492912" ht="15"/>
    <row r="492913" ht="15"/>
    <row r="492914" ht="15"/>
    <row r="492915" ht="15"/>
    <row r="492916" ht="15"/>
    <row r="492917" ht="15"/>
    <row r="492918" ht="15"/>
    <row r="492919" ht="15"/>
    <row r="492920" ht="15"/>
    <row r="492921" ht="15"/>
    <row r="492922" ht="15"/>
    <row r="492923" ht="15"/>
    <row r="492924" ht="15"/>
    <row r="492925" ht="15"/>
    <row r="492926" ht="15"/>
    <row r="492927" ht="15"/>
    <row r="492928" ht="15"/>
    <row r="492929" ht="15"/>
    <row r="492930" ht="15"/>
    <row r="492931" ht="15"/>
    <row r="492932" ht="15"/>
    <row r="492933" ht="15"/>
    <row r="492934" ht="15"/>
    <row r="492935" ht="15"/>
    <row r="492936" ht="15"/>
    <row r="492937" ht="15"/>
    <row r="492938" ht="15"/>
    <row r="492939" ht="15"/>
    <row r="492940" ht="15"/>
    <row r="492941" ht="15"/>
    <row r="492942" ht="15"/>
    <row r="492943" ht="15"/>
    <row r="492944" ht="15"/>
    <row r="492945" ht="15"/>
    <row r="492946" ht="15"/>
    <row r="492947" ht="15"/>
    <row r="492948" ht="15"/>
    <row r="492949" ht="15"/>
    <row r="492950" ht="15"/>
    <row r="492951" ht="15"/>
    <row r="492952" ht="15"/>
    <row r="492953" ht="15"/>
    <row r="492954" ht="15"/>
    <row r="492955" ht="15"/>
    <row r="492956" ht="15"/>
    <row r="492957" ht="15"/>
    <row r="492958" ht="15"/>
    <row r="492959" ht="15"/>
    <row r="492960" ht="15"/>
    <row r="492961" ht="15"/>
    <row r="492962" ht="15"/>
    <row r="492963" ht="15"/>
    <row r="492964" ht="15"/>
    <row r="492965" ht="15"/>
    <row r="492966" ht="15"/>
    <row r="492967" ht="15"/>
    <row r="492968" ht="15"/>
    <row r="492969" ht="15"/>
    <row r="492970" ht="15"/>
    <row r="492971" ht="15"/>
    <row r="492972" ht="15"/>
    <row r="492973" ht="15"/>
    <row r="492974" ht="15"/>
    <row r="492975" ht="15"/>
    <row r="492976" ht="15"/>
    <row r="492977" ht="15"/>
    <row r="492978" ht="15"/>
    <row r="492979" ht="15"/>
    <row r="492980" ht="15"/>
    <row r="492981" ht="15"/>
    <row r="492982" ht="15"/>
    <row r="492983" ht="15"/>
    <row r="492984" ht="15"/>
    <row r="492985" ht="15"/>
    <row r="492986" ht="15"/>
    <row r="492987" ht="15"/>
    <row r="492988" ht="15"/>
    <row r="492989" ht="15"/>
    <row r="492990" ht="15"/>
    <row r="492991" ht="15"/>
    <row r="492992" ht="15"/>
    <row r="492993" ht="15"/>
    <row r="492994" ht="15"/>
    <row r="492995" ht="15"/>
    <row r="492996" ht="15"/>
    <row r="492997" ht="15"/>
    <row r="492998" ht="15"/>
    <row r="492999" ht="15"/>
    <row r="493000" ht="15"/>
    <row r="493001" ht="15"/>
    <row r="493002" ht="15"/>
    <row r="493003" ht="15"/>
    <row r="493004" ht="15"/>
    <row r="493005" ht="15"/>
    <row r="493006" ht="15"/>
    <row r="493007" ht="15"/>
    <row r="493008" ht="15"/>
    <row r="493009" ht="15"/>
    <row r="493010" ht="15"/>
    <row r="493011" ht="15"/>
    <row r="493012" ht="15"/>
    <row r="493013" ht="15"/>
    <row r="493014" ht="15"/>
    <row r="493015" ht="15"/>
    <row r="493016" ht="15"/>
    <row r="493017" ht="15"/>
    <row r="493018" ht="15"/>
    <row r="493019" ht="15"/>
    <row r="493020" ht="15"/>
    <row r="493021" ht="15"/>
    <row r="493022" ht="15"/>
    <row r="493023" ht="15"/>
    <row r="493024" ht="15"/>
    <row r="493025" ht="15"/>
    <row r="493026" ht="15"/>
    <row r="493027" ht="15"/>
    <row r="493028" ht="15"/>
    <row r="493029" ht="15"/>
    <row r="493030" ht="15"/>
    <row r="493031" ht="15"/>
    <row r="493032" ht="15"/>
    <row r="493033" ht="15"/>
    <row r="493034" ht="15"/>
    <row r="493035" ht="15"/>
    <row r="493036" ht="15"/>
    <row r="493037" ht="15"/>
    <row r="493038" ht="15"/>
    <row r="493039" ht="15"/>
    <row r="493040" ht="15"/>
    <row r="493041" ht="15"/>
    <row r="493042" ht="15"/>
    <row r="493043" ht="15"/>
    <row r="493044" ht="15"/>
    <row r="493045" ht="15"/>
    <row r="493046" ht="15"/>
    <row r="493047" ht="15"/>
    <row r="493048" ht="15"/>
    <row r="493049" ht="15"/>
    <row r="493050" ht="15"/>
    <row r="493051" ht="15"/>
    <row r="493052" ht="15"/>
    <row r="493053" ht="15"/>
    <row r="493054" ht="15"/>
    <row r="493055" ht="15"/>
    <row r="493056" ht="15"/>
    <row r="493057" ht="15"/>
    <row r="493058" ht="15"/>
    <row r="493059" ht="15"/>
    <row r="493060" ht="15"/>
    <row r="493061" ht="15"/>
    <row r="493062" ht="15"/>
    <row r="493063" ht="15"/>
    <row r="493064" ht="15"/>
    <row r="493065" ht="15"/>
    <row r="493066" ht="15"/>
    <row r="493067" ht="15"/>
    <row r="493068" ht="15"/>
    <row r="493069" ht="15"/>
    <row r="493070" ht="15"/>
    <row r="493071" ht="15"/>
    <row r="493072" ht="15"/>
    <row r="493073" ht="15"/>
    <row r="493074" ht="15"/>
    <row r="493075" ht="15"/>
    <row r="493076" ht="15"/>
    <row r="493077" ht="15"/>
    <row r="493078" ht="15"/>
    <row r="493079" ht="15"/>
    <row r="493080" ht="15"/>
    <row r="493081" ht="15"/>
    <row r="493082" ht="15"/>
    <row r="493083" ht="15"/>
    <row r="493084" ht="15"/>
    <row r="493085" ht="15"/>
    <row r="493086" ht="15"/>
    <row r="493087" ht="15"/>
    <row r="493088" ht="15"/>
    <row r="493089" ht="15"/>
    <row r="493090" ht="15"/>
    <row r="493091" ht="15"/>
    <row r="493092" ht="15"/>
    <row r="493093" ht="15"/>
    <row r="493094" ht="15"/>
    <row r="493095" ht="15"/>
    <row r="493096" ht="15"/>
    <row r="493097" ht="15"/>
    <row r="493098" ht="15"/>
    <row r="493099" ht="15"/>
    <row r="493100" ht="15"/>
    <row r="493101" ht="15"/>
    <row r="493102" ht="15"/>
    <row r="493103" ht="15"/>
    <row r="493104" ht="15"/>
    <row r="493105" ht="15"/>
    <row r="493106" ht="15"/>
    <row r="493107" ht="15"/>
    <row r="493108" ht="15"/>
    <row r="493109" ht="15"/>
    <row r="493110" ht="15"/>
    <row r="493111" ht="15"/>
    <row r="493112" ht="15"/>
    <row r="493113" ht="15"/>
    <row r="493114" ht="15"/>
    <row r="493115" ht="15"/>
    <row r="493116" ht="15"/>
    <row r="493117" ht="15"/>
    <row r="493118" ht="15"/>
    <row r="493119" ht="15"/>
    <row r="493120" ht="15"/>
    <row r="493121" ht="15"/>
    <row r="493122" ht="15"/>
    <row r="493123" ht="15"/>
    <row r="493124" ht="15"/>
    <row r="493125" ht="15"/>
    <row r="493126" ht="15"/>
    <row r="493127" ht="15"/>
    <row r="493128" ht="15"/>
    <row r="493129" ht="15"/>
    <row r="493130" ht="15"/>
    <row r="493131" ht="15"/>
    <row r="493132" ht="15"/>
    <row r="493133" ht="15"/>
    <row r="493134" ht="15"/>
    <row r="493135" ht="15"/>
    <row r="493136" ht="15"/>
    <row r="493137" ht="15"/>
    <row r="493138" ht="15"/>
    <row r="493139" ht="15"/>
    <row r="493140" ht="15"/>
    <row r="493141" ht="15"/>
    <row r="493142" ht="15"/>
    <row r="493143" ht="15"/>
    <row r="493144" ht="15"/>
    <row r="493145" ht="15"/>
    <row r="493146" ht="15"/>
    <row r="493147" ht="15"/>
    <row r="493148" ht="15"/>
    <row r="493149" ht="15"/>
    <row r="493150" ht="15"/>
    <row r="493151" ht="15"/>
    <row r="493152" ht="15"/>
    <row r="493153" ht="15"/>
    <row r="493154" ht="15"/>
    <row r="493155" ht="15"/>
    <row r="493156" ht="15"/>
    <row r="493157" ht="15"/>
    <row r="493158" ht="15"/>
    <row r="493159" ht="15"/>
    <row r="493160" ht="15"/>
    <row r="493161" ht="15"/>
    <row r="493162" ht="15"/>
    <row r="493163" ht="15"/>
    <row r="493164" ht="15"/>
    <row r="493165" ht="15"/>
    <row r="493166" ht="15"/>
    <row r="493167" ht="15"/>
    <row r="493168" ht="15"/>
    <row r="493169" ht="15"/>
    <row r="493170" ht="15"/>
    <row r="493171" ht="15"/>
    <row r="493172" ht="15"/>
    <row r="493173" ht="15"/>
    <row r="493174" ht="15"/>
    <row r="493175" ht="15"/>
    <row r="493176" ht="15"/>
    <row r="493177" ht="15"/>
    <row r="493178" ht="15"/>
    <row r="493179" ht="15"/>
    <row r="493180" ht="15"/>
    <row r="493181" ht="15"/>
    <row r="493182" ht="15"/>
    <row r="493183" ht="15"/>
    <row r="493184" ht="15"/>
    <row r="493185" ht="15"/>
    <row r="493186" ht="15"/>
    <row r="493187" ht="15"/>
    <row r="493188" ht="15"/>
    <row r="493189" ht="15"/>
    <row r="493190" ht="15"/>
    <row r="493191" ht="15"/>
    <row r="493192" ht="15"/>
    <row r="493193" ht="15"/>
    <row r="493194" ht="15"/>
    <row r="493195" ht="15"/>
    <row r="493196" ht="15"/>
    <row r="493197" ht="15"/>
    <row r="493198" ht="15"/>
    <row r="493199" ht="15"/>
    <row r="493200" ht="15"/>
    <row r="493201" ht="15"/>
    <row r="493202" ht="15"/>
    <row r="493203" ht="15"/>
    <row r="493204" ht="15"/>
    <row r="493205" ht="15"/>
    <row r="493206" ht="15"/>
    <row r="493207" ht="15"/>
    <row r="493208" ht="15"/>
    <row r="493209" ht="15"/>
    <row r="493210" ht="15"/>
    <row r="493211" ht="15"/>
    <row r="493212" ht="15"/>
    <row r="493213" ht="15"/>
    <row r="493214" ht="15"/>
    <row r="493215" ht="15"/>
    <row r="493216" ht="15"/>
    <row r="493217" ht="15"/>
    <row r="493218" ht="15"/>
    <row r="493219" ht="15"/>
    <row r="493220" ht="15"/>
    <row r="493221" ht="15"/>
    <row r="493222" ht="15"/>
    <row r="493223" ht="15"/>
    <row r="493224" ht="15"/>
    <row r="493225" ht="15"/>
    <row r="493226" ht="15"/>
    <row r="493227" ht="15"/>
    <row r="493228" ht="15"/>
    <row r="493229" ht="15"/>
    <row r="493230" ht="15"/>
    <row r="493231" ht="15"/>
    <row r="493232" ht="15"/>
    <row r="493233" ht="15"/>
    <row r="493234" ht="15"/>
    <row r="493235" ht="15"/>
    <row r="493236" ht="15"/>
    <row r="493237" ht="15"/>
    <row r="493238" ht="15"/>
    <row r="493239" ht="15"/>
    <row r="493240" ht="15"/>
    <row r="493241" ht="15"/>
    <row r="493242" ht="15"/>
    <row r="493243" ht="15"/>
    <row r="493244" ht="15"/>
    <row r="493245" ht="15"/>
    <row r="493246" ht="15"/>
    <row r="493247" ht="15"/>
    <row r="493248" ht="15"/>
    <row r="493249" ht="15"/>
    <row r="493250" ht="15"/>
    <row r="493251" ht="15"/>
    <row r="493252" ht="15"/>
    <row r="493253" ht="15"/>
    <row r="493254" ht="15"/>
    <row r="493255" ht="15"/>
    <row r="493256" ht="15"/>
    <row r="493257" ht="15"/>
    <row r="493258" ht="15"/>
    <row r="493259" ht="15"/>
    <row r="493260" ht="15"/>
    <row r="493261" ht="15"/>
    <row r="493262" ht="15"/>
    <row r="493263" ht="15"/>
    <row r="493264" ht="15"/>
    <row r="493265" ht="15"/>
    <row r="493266" ht="15"/>
    <row r="493267" ht="15"/>
    <row r="493268" ht="15"/>
    <row r="493269" ht="15"/>
    <row r="493270" ht="15"/>
    <row r="493271" ht="15"/>
    <row r="493272" ht="15"/>
    <row r="493273" ht="15"/>
    <row r="493274" ht="15"/>
    <row r="493275" ht="15"/>
    <row r="493276" ht="15"/>
    <row r="493277" ht="15"/>
    <row r="493278" ht="15"/>
    <row r="493279" ht="15"/>
    <row r="493280" ht="15"/>
    <row r="493281" ht="15"/>
    <row r="493282" ht="15"/>
    <row r="493283" ht="15"/>
    <row r="493284" ht="15"/>
    <row r="493285" ht="15"/>
    <row r="493286" ht="15"/>
    <row r="493287" ht="15"/>
    <row r="493288" ht="15"/>
    <row r="493289" ht="15"/>
    <row r="493290" ht="15"/>
    <row r="493291" ht="15"/>
    <row r="493292" ht="15"/>
    <row r="493293" ht="15"/>
    <row r="493294" ht="15"/>
    <row r="493295" ht="15"/>
    <row r="493296" ht="15"/>
    <row r="493297" ht="15"/>
    <row r="493298" ht="15"/>
    <row r="493299" ht="15"/>
    <row r="493300" ht="15"/>
    <row r="493301" ht="15"/>
    <row r="493302" ht="15"/>
    <row r="493303" ht="15"/>
    <row r="493304" ht="15"/>
    <row r="493305" ht="15"/>
    <row r="493306" ht="15"/>
    <row r="493307" ht="15"/>
    <row r="493308" ht="15"/>
    <row r="493309" ht="15"/>
    <row r="493310" ht="15"/>
    <row r="493311" ht="15"/>
    <row r="493312" ht="15"/>
    <row r="493313" ht="15"/>
    <row r="493314" ht="15"/>
    <row r="493315" ht="15"/>
    <row r="493316" ht="15"/>
    <row r="493317" ht="15"/>
    <row r="493318" ht="15"/>
    <row r="493319" ht="15"/>
    <row r="493320" ht="15"/>
    <row r="493321" ht="15"/>
    <row r="493322" ht="15"/>
    <row r="493323" ht="15"/>
    <row r="493324" ht="15"/>
    <row r="493325" ht="15"/>
    <row r="493326" ht="15"/>
    <row r="493327" ht="15"/>
    <row r="493328" ht="15"/>
    <row r="493329" ht="15"/>
    <row r="493330" ht="15"/>
    <row r="493331" ht="15"/>
    <row r="493332" ht="15"/>
    <row r="493333" ht="15"/>
    <row r="493334" ht="15"/>
    <row r="493335" ht="15"/>
    <row r="493336" ht="15"/>
    <row r="493337" ht="15"/>
    <row r="493338" ht="15"/>
    <row r="493339" ht="15"/>
    <row r="493340" ht="15"/>
    <row r="493341" ht="15"/>
    <row r="493342" ht="15"/>
    <row r="493343" ht="15"/>
    <row r="493344" ht="15"/>
    <row r="493345" ht="15"/>
    <row r="493346" ht="15"/>
    <row r="493347" ht="15"/>
    <row r="493348" ht="15"/>
    <row r="493349" ht="15"/>
    <row r="493350" ht="15"/>
    <row r="493351" ht="15"/>
    <row r="493352" ht="15"/>
    <row r="493353" ht="15"/>
    <row r="493354" ht="15"/>
    <row r="493355" ht="15"/>
    <row r="493356" ht="15"/>
    <row r="493357" ht="15"/>
    <row r="493358" ht="15"/>
    <row r="493359" ht="15"/>
    <row r="493360" ht="15"/>
    <row r="493361" ht="15"/>
    <row r="493362" ht="15"/>
    <row r="493363" ht="15"/>
    <row r="493364" ht="15"/>
    <row r="493365" ht="15"/>
    <row r="493366" ht="15"/>
    <row r="493367" ht="15"/>
    <row r="493368" ht="15"/>
    <row r="493369" ht="15"/>
    <row r="493370" ht="15"/>
    <row r="493371" ht="15"/>
    <row r="493372" ht="15"/>
    <row r="493373" ht="15"/>
    <row r="493374" ht="15"/>
    <row r="493375" ht="15"/>
    <row r="493376" ht="15"/>
    <row r="493377" ht="15"/>
    <row r="493378" ht="15"/>
    <row r="493379" ht="15"/>
    <row r="493380" ht="15"/>
    <row r="493381" ht="15"/>
    <row r="493382" ht="15"/>
    <row r="493383" ht="15"/>
    <row r="493384" ht="15"/>
    <row r="493385" ht="15"/>
    <row r="493386" ht="15"/>
    <row r="493387" ht="15"/>
    <row r="493388" ht="15"/>
    <row r="493389" ht="15"/>
    <row r="493390" ht="15"/>
    <row r="493391" ht="15"/>
    <row r="493392" ht="15"/>
    <row r="493393" ht="15"/>
    <row r="493394" ht="15"/>
    <row r="493395" ht="15"/>
    <row r="493396" ht="15"/>
    <row r="493397" ht="15"/>
    <row r="493398" ht="15"/>
    <row r="493399" ht="15"/>
    <row r="493400" ht="15"/>
    <row r="493401" ht="15"/>
    <row r="493402" ht="15"/>
    <row r="493403" ht="15"/>
    <row r="493404" ht="15"/>
    <row r="493405" ht="15"/>
    <row r="493406" ht="15"/>
    <row r="493407" ht="15"/>
    <row r="493408" ht="15"/>
    <row r="493409" ht="15"/>
    <row r="493410" ht="15"/>
    <row r="493411" ht="15"/>
    <row r="493412" ht="15"/>
    <row r="493413" ht="15"/>
    <row r="493414" ht="15"/>
    <row r="493415" ht="15"/>
    <row r="493416" ht="15"/>
    <row r="493417" ht="15"/>
    <row r="493418" ht="15"/>
    <row r="493419" ht="15"/>
    <row r="493420" ht="15"/>
    <row r="493421" ht="15"/>
    <row r="493422" ht="15"/>
    <row r="493423" ht="15"/>
    <row r="493424" ht="15"/>
    <row r="493425" ht="15"/>
    <row r="493426" ht="15"/>
    <row r="493427" ht="15"/>
    <row r="493428" ht="15"/>
    <row r="493429" ht="15"/>
    <row r="493430" ht="15"/>
    <row r="493431" ht="15"/>
    <row r="493432" ht="15"/>
    <row r="493433" ht="15"/>
    <row r="493434" ht="15"/>
    <row r="493435" ht="15"/>
    <row r="493436" ht="15"/>
    <row r="493437" ht="15"/>
    <row r="493438" ht="15"/>
    <row r="493439" ht="15"/>
    <row r="493440" ht="15"/>
    <row r="493441" ht="15"/>
    <row r="493442" ht="15"/>
    <row r="493443" ht="15"/>
    <row r="493444" ht="15"/>
    <row r="493445" ht="15"/>
    <row r="493446" ht="15"/>
    <row r="493447" ht="15"/>
    <row r="493448" ht="15"/>
    <row r="493449" ht="15"/>
    <row r="493450" ht="15"/>
    <row r="493451" ht="15"/>
    <row r="493452" ht="15"/>
    <row r="493453" ht="15"/>
    <row r="493454" ht="15"/>
    <row r="493455" ht="15"/>
    <row r="493456" ht="15"/>
    <row r="493457" ht="15"/>
    <row r="493458" ht="15"/>
    <row r="493459" ht="15"/>
    <row r="493460" ht="15"/>
    <row r="493461" ht="15"/>
    <row r="493462" ht="15"/>
    <row r="493463" ht="15"/>
    <row r="493464" ht="15"/>
    <row r="493465" ht="15"/>
    <row r="493466" ht="15"/>
    <row r="493467" ht="15"/>
    <row r="493468" ht="15"/>
    <row r="493469" ht="15"/>
    <row r="493470" ht="15"/>
    <row r="493471" ht="15"/>
    <row r="493472" ht="15"/>
    <row r="493473" ht="15"/>
    <row r="493474" ht="15"/>
    <row r="493475" ht="15"/>
    <row r="493476" ht="15"/>
    <row r="493477" ht="15"/>
    <row r="493478" ht="15"/>
    <row r="493479" ht="15"/>
    <row r="493480" ht="15"/>
    <row r="493481" ht="15"/>
    <row r="493482" ht="15"/>
    <row r="493483" ht="15"/>
    <row r="493484" ht="15"/>
    <row r="493485" ht="15"/>
    <row r="493486" ht="15"/>
    <row r="493487" ht="15"/>
    <row r="493488" ht="15"/>
    <row r="493489" ht="15"/>
    <row r="493490" ht="15"/>
    <row r="493491" ht="15"/>
    <row r="493492" ht="15"/>
    <row r="493493" ht="15"/>
    <row r="493494" ht="15"/>
    <row r="493495" ht="15"/>
    <row r="493496" ht="15"/>
    <row r="493497" ht="15"/>
    <row r="493498" ht="15"/>
    <row r="493499" ht="15"/>
    <row r="493500" ht="15"/>
    <row r="493501" ht="15"/>
    <row r="493502" ht="15"/>
    <row r="493503" ht="15"/>
    <row r="493504" ht="15"/>
    <row r="493505" ht="15"/>
    <row r="493506" ht="15"/>
    <row r="493507" ht="15"/>
    <row r="493508" ht="15"/>
    <row r="493509" ht="15"/>
    <row r="493510" ht="15"/>
    <row r="493511" ht="15"/>
    <row r="493512" ht="15"/>
    <row r="493513" ht="15"/>
    <row r="493514" ht="15"/>
    <row r="493515" ht="15"/>
    <row r="493516" ht="15"/>
    <row r="493517" ht="15"/>
    <row r="493518" ht="15"/>
    <row r="493519" ht="15"/>
    <row r="493520" ht="15"/>
    <row r="493521" ht="15"/>
    <row r="493522" ht="15"/>
    <row r="493523" ht="15"/>
    <row r="493524" ht="15"/>
    <row r="493525" ht="15"/>
    <row r="493526" ht="15"/>
    <row r="493527" ht="15"/>
    <row r="493528" ht="15"/>
    <row r="493529" ht="15"/>
    <row r="493530" ht="15"/>
    <row r="493531" ht="15"/>
    <row r="493532" ht="15"/>
    <row r="493533" ht="15"/>
    <row r="493534" ht="15"/>
    <row r="493535" ht="15"/>
    <row r="493536" ht="15"/>
    <row r="493537" ht="15"/>
    <row r="493538" ht="15"/>
    <row r="493539" ht="15"/>
    <row r="493540" ht="15"/>
    <row r="493541" ht="15"/>
    <row r="493542" ht="15"/>
    <row r="493543" ht="15"/>
    <row r="493544" ht="15"/>
    <row r="493545" ht="15"/>
    <row r="493546" ht="15"/>
    <row r="493547" ht="15"/>
    <row r="493548" ht="15"/>
    <row r="493549" ht="15"/>
    <row r="493550" ht="15"/>
    <row r="493551" ht="15"/>
    <row r="493552" ht="15"/>
    <row r="493553" ht="15"/>
    <row r="493554" ht="15"/>
    <row r="493555" ht="15"/>
    <row r="493556" ht="15"/>
    <row r="493557" ht="15"/>
    <row r="493558" ht="15"/>
    <row r="493559" ht="15"/>
    <row r="493560" ht="15"/>
    <row r="493561" ht="15"/>
    <row r="493562" ht="15"/>
    <row r="493563" ht="15"/>
    <row r="493564" ht="15"/>
    <row r="493565" ht="15"/>
    <row r="493566" ht="15"/>
    <row r="493567" ht="15"/>
    <row r="493568" ht="15"/>
    <row r="493569" ht="15"/>
    <row r="493570" ht="15"/>
    <row r="493571" ht="15"/>
    <row r="493572" ht="15"/>
    <row r="493573" ht="15"/>
    <row r="493574" ht="15"/>
    <row r="493575" ht="15"/>
    <row r="493576" ht="15"/>
    <row r="493577" ht="15"/>
    <row r="493578" ht="15"/>
    <row r="493579" ht="15"/>
    <row r="493580" ht="15"/>
    <row r="493581" ht="15"/>
    <row r="493582" ht="15"/>
    <row r="493583" ht="15"/>
    <row r="493584" ht="15"/>
    <row r="493585" ht="15"/>
    <row r="493586" ht="15"/>
    <row r="493587" ht="15"/>
    <row r="493588" ht="15"/>
    <row r="493589" ht="15"/>
    <row r="493590" ht="15"/>
    <row r="493591" ht="15"/>
    <row r="493592" ht="15"/>
    <row r="493593" ht="15"/>
    <row r="493594" ht="15"/>
    <row r="493595" ht="15"/>
    <row r="493596" ht="15"/>
    <row r="493597" ht="15"/>
    <row r="493598" ht="15"/>
    <row r="493599" ht="15"/>
    <row r="493600" ht="15"/>
    <row r="493601" ht="15"/>
    <row r="493602" ht="15"/>
    <row r="493603" ht="15"/>
    <row r="493604" ht="15"/>
    <row r="493605" ht="15"/>
    <row r="493606" ht="15"/>
    <row r="493607" ht="15"/>
    <row r="493608" ht="15"/>
    <row r="493609" ht="15"/>
    <row r="493610" ht="15"/>
    <row r="493611" ht="15"/>
    <row r="493612" ht="15"/>
    <row r="493613" ht="15"/>
    <row r="493614" ht="15"/>
    <row r="493615" ht="15"/>
    <row r="493616" ht="15"/>
    <row r="493617" ht="15"/>
    <row r="493618" ht="15"/>
    <row r="493619" ht="15"/>
    <row r="493620" ht="15"/>
    <row r="493621" ht="15"/>
    <row r="493622" ht="15"/>
    <row r="493623" ht="15"/>
    <row r="493624" ht="15"/>
    <row r="493625" ht="15"/>
    <row r="493626" ht="15"/>
    <row r="493627" ht="15"/>
    <row r="493628" ht="15"/>
    <row r="493629" ht="15"/>
    <row r="493630" ht="15"/>
    <row r="493631" ht="15"/>
    <row r="493632" ht="15"/>
    <row r="493633" ht="15"/>
    <row r="493634" ht="15"/>
    <row r="493635" ht="15"/>
    <row r="493636" ht="15"/>
    <row r="493637" ht="15"/>
    <row r="493638" ht="15"/>
    <row r="493639" ht="15"/>
    <row r="493640" ht="15"/>
    <row r="493641" ht="15"/>
    <row r="493642" ht="15"/>
    <row r="493643" ht="15"/>
    <row r="493644" ht="15"/>
    <row r="493645" ht="15"/>
    <row r="493646" ht="15"/>
    <row r="493647" ht="15"/>
    <row r="493648" ht="15"/>
    <row r="493649" ht="15"/>
    <row r="493650" ht="15"/>
    <row r="493651" ht="15"/>
    <row r="493652" ht="15"/>
    <row r="493653" ht="15"/>
    <row r="493654" ht="15"/>
    <row r="493655" ht="15"/>
    <row r="493656" ht="15"/>
    <row r="493657" ht="15"/>
    <row r="493658" ht="15"/>
    <row r="493659" ht="15"/>
    <row r="493660" ht="15"/>
    <row r="493661" ht="15"/>
    <row r="493662" ht="15"/>
    <row r="493663" ht="15"/>
    <row r="493664" ht="15"/>
    <row r="493665" ht="15"/>
    <row r="493666" ht="15"/>
    <row r="493667" ht="15"/>
    <row r="493668" ht="15"/>
    <row r="493669" ht="15"/>
    <row r="493670" ht="15"/>
    <row r="493671" ht="15"/>
    <row r="493672" ht="15"/>
    <row r="493673" ht="15"/>
    <row r="493674" ht="15"/>
    <row r="493675" ht="15"/>
    <row r="493676" ht="15"/>
    <row r="493677" ht="15"/>
    <row r="493678" ht="15"/>
    <row r="493679" ht="15"/>
    <row r="493680" ht="15"/>
    <row r="493681" ht="15"/>
    <row r="493682" ht="15"/>
    <row r="493683" ht="15"/>
    <row r="493684" ht="15"/>
    <row r="493685" ht="15"/>
    <row r="493686" ht="15"/>
    <row r="493687" ht="15"/>
    <row r="493688" ht="15"/>
    <row r="493689" ht="15"/>
    <row r="493690" ht="15"/>
    <row r="493691" ht="15"/>
    <row r="493692" ht="15"/>
    <row r="493693" ht="15"/>
    <row r="493694" ht="15"/>
    <row r="493695" ht="15"/>
    <row r="493696" ht="15"/>
    <row r="493697" ht="15"/>
    <row r="493698" ht="15"/>
    <row r="493699" ht="15"/>
    <row r="493700" ht="15"/>
    <row r="493701" ht="15"/>
    <row r="493702" ht="15"/>
    <row r="493703" ht="15"/>
    <row r="493704" ht="15"/>
    <row r="493705" ht="15"/>
    <row r="493706" ht="15"/>
    <row r="493707" ht="15"/>
    <row r="493708" ht="15"/>
    <row r="493709" ht="15"/>
    <row r="493710" ht="15"/>
    <row r="493711" ht="15"/>
    <row r="493712" ht="15"/>
    <row r="493713" ht="15"/>
    <row r="493714" ht="15"/>
    <row r="493715" ht="15"/>
    <row r="493716" ht="15"/>
    <row r="493717" ht="15"/>
    <row r="493718" ht="15"/>
    <row r="493719" ht="15"/>
    <row r="493720" ht="15"/>
    <row r="493721" ht="15"/>
    <row r="493722" ht="15"/>
    <row r="493723" ht="15"/>
    <row r="493724" ht="15"/>
    <row r="493725" ht="15"/>
    <row r="493726" ht="15"/>
    <row r="493727" ht="15"/>
    <row r="493728" ht="15"/>
    <row r="493729" ht="15"/>
    <row r="493730" ht="15"/>
    <row r="493731" ht="15"/>
    <row r="493732" ht="15"/>
    <row r="493733" ht="15"/>
    <row r="493734" ht="15"/>
    <row r="493735" ht="15"/>
    <row r="493736" ht="15"/>
    <row r="493737" ht="15"/>
    <row r="493738" ht="15"/>
    <row r="493739" ht="15"/>
    <row r="493740" ht="15"/>
    <row r="493741" ht="15"/>
    <row r="493742" ht="15"/>
    <row r="493743" ht="15"/>
    <row r="493744" ht="15"/>
    <row r="493745" ht="15"/>
    <row r="493746" ht="15"/>
    <row r="493747" ht="15"/>
    <row r="493748" ht="15"/>
    <row r="493749" ht="15"/>
    <row r="493750" ht="15"/>
    <row r="493751" ht="15"/>
    <row r="493752" ht="15"/>
    <row r="493753" ht="15"/>
    <row r="493754" ht="15"/>
    <row r="493755" ht="15"/>
    <row r="493756" ht="15"/>
    <row r="493757" ht="15"/>
    <row r="493758" ht="15"/>
    <row r="493759" ht="15"/>
    <row r="493760" ht="15"/>
    <row r="493761" ht="15"/>
    <row r="493762" ht="15"/>
    <row r="493763" ht="15"/>
    <row r="493764" ht="15"/>
    <row r="493765" ht="15"/>
    <row r="493766" ht="15"/>
    <row r="493767" ht="15"/>
    <row r="493768" ht="15"/>
    <row r="493769" ht="15"/>
    <row r="493770" ht="15"/>
    <row r="493771" ht="15"/>
    <row r="493772" ht="15"/>
    <row r="493773" ht="15"/>
    <row r="493774" ht="15"/>
    <row r="493775" ht="15"/>
    <row r="493776" ht="15"/>
    <row r="493777" ht="15"/>
    <row r="493778" ht="15"/>
    <row r="493779" ht="15"/>
    <row r="493780" ht="15"/>
    <row r="493781" ht="15"/>
    <row r="493782" ht="15"/>
    <row r="493783" ht="15"/>
    <row r="493784" ht="15"/>
    <row r="493785" ht="15"/>
    <row r="493786" ht="15"/>
    <row r="493787" ht="15"/>
    <row r="493788" ht="15"/>
    <row r="493789" ht="15"/>
    <row r="493790" ht="15"/>
    <row r="493791" ht="15"/>
    <row r="493792" ht="15"/>
    <row r="493793" ht="15"/>
    <row r="493794" ht="15"/>
    <row r="493795" ht="15"/>
    <row r="493796" ht="15"/>
    <row r="493797" ht="15"/>
    <row r="493798" ht="15"/>
    <row r="493799" ht="15"/>
    <row r="493800" ht="15"/>
    <row r="493801" ht="15"/>
    <row r="493802" ht="15"/>
    <row r="493803" ht="15"/>
    <row r="493804" ht="15"/>
    <row r="493805" ht="15"/>
    <row r="493806" ht="15"/>
    <row r="493807" ht="15"/>
    <row r="493808" ht="15"/>
    <row r="493809" ht="15"/>
    <row r="493810" ht="15"/>
    <row r="493811" ht="15"/>
    <row r="493812" ht="15"/>
    <row r="493813" ht="15"/>
    <row r="493814" ht="15"/>
    <row r="493815" ht="15"/>
    <row r="493816" ht="15"/>
    <row r="493817" ht="15"/>
    <row r="493818" ht="15"/>
    <row r="493819" ht="15"/>
    <row r="493820" ht="15"/>
    <row r="493821" ht="15"/>
    <row r="493822" ht="15"/>
    <row r="493823" ht="15"/>
    <row r="493824" ht="15"/>
    <row r="493825" ht="15"/>
    <row r="493826" ht="15"/>
    <row r="493827" ht="15"/>
    <row r="493828" ht="15"/>
    <row r="493829" ht="15"/>
    <row r="493830" ht="15"/>
    <row r="493831" ht="15"/>
    <row r="493832" ht="15"/>
    <row r="493833" ht="15"/>
    <row r="493834" ht="15"/>
    <row r="493835" ht="15"/>
    <row r="493836" ht="15"/>
    <row r="493837" ht="15"/>
    <row r="493838" ht="15"/>
    <row r="493839" ht="15"/>
    <row r="493840" ht="15"/>
    <row r="493841" ht="15"/>
    <row r="493842" ht="15"/>
    <row r="493843" ht="15"/>
    <row r="493844" ht="15"/>
    <row r="493845" ht="15"/>
    <row r="493846" ht="15"/>
    <row r="493847" ht="15"/>
    <row r="493848" ht="15"/>
    <row r="493849" ht="15"/>
    <row r="493850" ht="15"/>
    <row r="493851" ht="15"/>
    <row r="493852" ht="15"/>
    <row r="493853" ht="15"/>
    <row r="493854" ht="15"/>
    <row r="493855" ht="15"/>
    <row r="493856" ht="15"/>
    <row r="493857" ht="15"/>
    <row r="493858" ht="15"/>
    <row r="493859" ht="15"/>
    <row r="493860" ht="15"/>
    <row r="493861" ht="15"/>
    <row r="493862" ht="15"/>
    <row r="493863" ht="15"/>
    <row r="493864" ht="15"/>
    <row r="493865" ht="15"/>
    <row r="493866" ht="15"/>
    <row r="493867" ht="15"/>
    <row r="493868" ht="15"/>
    <row r="493869" ht="15"/>
    <row r="493870" ht="15"/>
    <row r="493871" ht="15"/>
    <row r="493872" ht="15"/>
    <row r="493873" ht="15"/>
    <row r="493874" ht="15"/>
    <row r="493875" ht="15"/>
    <row r="493876" ht="15"/>
    <row r="493877" ht="15"/>
    <row r="493878" ht="15"/>
    <row r="493879" ht="15"/>
    <row r="493880" ht="15"/>
    <row r="493881" ht="15"/>
    <row r="493882" ht="15"/>
    <row r="493883" ht="15"/>
    <row r="493884" ht="15"/>
    <row r="493885" ht="15"/>
    <row r="493886" ht="15"/>
    <row r="493887" ht="15"/>
    <row r="493888" ht="15"/>
    <row r="493889" ht="15"/>
    <row r="493890" ht="15"/>
    <row r="493891" ht="15"/>
    <row r="493892" ht="15"/>
    <row r="493893" ht="15"/>
    <row r="493894" ht="15"/>
    <row r="493895" ht="15"/>
    <row r="493896" ht="15"/>
    <row r="493897" ht="15"/>
    <row r="493898" ht="15"/>
    <row r="493899" ht="15"/>
    <row r="493900" ht="15"/>
    <row r="493901" ht="15"/>
    <row r="493902" ht="15"/>
    <row r="493903" ht="15"/>
    <row r="493904" ht="15"/>
    <row r="493905" ht="15"/>
    <row r="493906" ht="15"/>
    <row r="493907" ht="15"/>
    <row r="493908" ht="15"/>
    <row r="493909" ht="15"/>
    <row r="493910" ht="15"/>
    <row r="493911" ht="15"/>
    <row r="493912" ht="15"/>
    <row r="493913" ht="15"/>
    <row r="493914" ht="15"/>
    <row r="493915" ht="15"/>
    <row r="493916" ht="15"/>
    <row r="493917" ht="15"/>
    <row r="493918" ht="15"/>
    <row r="493919" ht="15"/>
    <row r="493920" ht="15"/>
    <row r="493921" ht="15"/>
    <row r="493922" ht="15"/>
    <row r="493923" ht="15"/>
    <row r="493924" ht="15"/>
    <row r="493925" ht="15"/>
    <row r="493926" ht="15"/>
    <row r="493927" ht="15"/>
    <row r="493928" ht="15"/>
    <row r="493929" ht="15"/>
    <row r="493930" ht="15"/>
    <row r="493931" ht="15"/>
    <row r="493932" ht="15"/>
    <row r="493933" ht="15"/>
    <row r="493934" ht="15"/>
    <row r="493935" ht="15"/>
    <row r="493936" ht="15"/>
    <row r="493937" ht="15"/>
    <row r="493938" ht="15"/>
    <row r="493939" ht="15"/>
    <row r="493940" ht="15"/>
    <row r="493941" ht="15"/>
    <row r="493942" ht="15"/>
    <row r="493943" ht="15"/>
    <row r="493944" ht="15"/>
    <row r="493945" ht="15"/>
    <row r="493946" ht="15"/>
    <row r="493947" ht="15"/>
    <row r="493948" ht="15"/>
    <row r="493949" ht="15"/>
    <row r="493950" ht="15"/>
    <row r="493951" ht="15"/>
    <row r="493952" ht="15"/>
    <row r="493953" ht="15"/>
    <row r="493954" ht="15"/>
    <row r="493955" ht="15"/>
    <row r="493956" ht="15"/>
    <row r="493957" ht="15"/>
    <row r="493958" ht="15"/>
    <row r="493959" ht="15"/>
    <row r="493960" ht="15"/>
    <row r="493961" ht="15"/>
    <row r="493962" ht="15"/>
    <row r="493963" ht="15"/>
    <row r="493964" ht="15"/>
    <row r="493965" ht="15"/>
    <row r="493966" ht="15"/>
    <row r="493967" ht="15"/>
    <row r="493968" ht="15"/>
    <row r="493969" ht="15"/>
    <row r="493970" ht="15"/>
    <row r="493971" ht="15"/>
    <row r="493972" ht="15"/>
    <row r="493973" ht="15"/>
    <row r="493974" ht="15"/>
    <row r="493975" ht="15"/>
    <row r="493976" ht="15"/>
    <row r="493977" ht="15"/>
    <row r="493978" ht="15"/>
    <row r="493979" ht="15"/>
    <row r="493980" ht="15"/>
    <row r="493981" ht="15"/>
    <row r="493982" ht="15"/>
    <row r="493983" ht="15"/>
    <row r="493984" ht="15"/>
    <row r="493985" ht="15"/>
    <row r="493986" ht="15"/>
    <row r="493987" ht="15"/>
    <row r="493988" ht="15"/>
    <row r="493989" ht="15"/>
    <row r="493990" ht="15"/>
    <row r="493991" ht="15"/>
    <row r="493992" ht="15"/>
    <row r="493993" ht="15"/>
    <row r="493994" ht="15"/>
    <row r="493995" ht="15"/>
    <row r="493996" ht="15"/>
    <row r="493997" ht="15"/>
    <row r="493998" ht="15"/>
    <row r="493999" ht="15"/>
    <row r="494000" ht="15"/>
    <row r="494001" ht="15"/>
    <row r="494002" ht="15"/>
    <row r="494003" ht="15"/>
    <row r="494004" ht="15"/>
    <row r="494005" ht="15"/>
    <row r="494006" ht="15"/>
    <row r="494007" ht="15"/>
    <row r="494008" ht="15"/>
    <row r="494009" ht="15"/>
    <row r="494010" ht="15"/>
    <row r="494011" ht="15"/>
    <row r="494012" ht="15"/>
    <row r="494013" ht="15"/>
    <row r="494014" ht="15"/>
    <row r="494015" ht="15"/>
    <row r="494016" ht="15"/>
    <row r="494017" ht="15"/>
    <row r="494018" ht="15"/>
    <row r="494019" ht="15"/>
    <row r="494020" ht="15"/>
    <row r="494021" ht="15"/>
    <row r="494022" ht="15"/>
    <row r="494023" ht="15"/>
    <row r="494024" ht="15"/>
    <row r="494025" ht="15"/>
    <row r="494026" ht="15"/>
    <row r="494027" ht="15"/>
    <row r="494028" ht="15"/>
    <row r="494029" ht="15"/>
    <row r="494030" ht="15"/>
    <row r="494031" ht="15"/>
    <row r="494032" ht="15"/>
    <row r="494033" ht="15"/>
    <row r="494034" ht="15"/>
    <row r="494035" ht="15"/>
    <row r="494036" ht="15"/>
    <row r="494037" ht="15"/>
    <row r="494038" ht="15"/>
    <row r="494039" ht="15"/>
    <row r="494040" ht="15"/>
    <row r="494041" ht="15"/>
    <row r="494042" ht="15"/>
    <row r="494043" ht="15"/>
    <row r="494044" ht="15"/>
    <row r="494045" ht="15"/>
    <row r="494046" ht="15"/>
    <row r="494047" ht="15"/>
    <row r="494048" ht="15"/>
    <row r="494049" ht="15"/>
    <row r="494050" ht="15"/>
    <row r="494051" ht="15"/>
    <row r="494052" ht="15"/>
    <row r="494053" ht="15"/>
    <row r="494054" ht="15"/>
    <row r="494055" ht="15"/>
    <row r="494056" ht="15"/>
    <row r="494057" ht="15"/>
    <row r="494058" ht="15"/>
    <row r="494059" ht="15"/>
    <row r="494060" ht="15"/>
    <row r="494061" ht="15"/>
    <row r="494062" ht="15"/>
    <row r="494063" ht="15"/>
    <row r="494064" ht="15"/>
    <row r="494065" ht="15"/>
    <row r="494066" ht="15"/>
    <row r="494067" ht="15"/>
    <row r="494068" ht="15"/>
    <row r="494069" ht="15"/>
    <row r="494070" ht="15"/>
    <row r="494071" ht="15"/>
    <row r="494072" ht="15"/>
    <row r="494073" ht="15"/>
    <row r="494074" ht="15"/>
    <row r="494075" ht="15"/>
    <row r="494076" ht="15"/>
    <row r="494077" ht="15"/>
    <row r="494078" ht="15"/>
    <row r="494079" ht="15"/>
    <row r="494080" ht="15"/>
    <row r="494081" ht="15"/>
    <row r="494082" ht="15"/>
    <row r="494083" ht="15"/>
    <row r="494084" ht="15"/>
    <row r="494085" ht="15"/>
    <row r="494086" ht="15"/>
    <row r="494087" ht="15"/>
    <row r="494088" ht="15"/>
    <row r="494089" ht="15"/>
    <row r="494090" ht="15"/>
    <row r="494091" ht="15"/>
    <row r="494092" ht="15"/>
    <row r="494093" ht="15"/>
    <row r="494094" ht="15"/>
    <row r="494095" ht="15"/>
    <row r="494096" ht="15"/>
    <row r="494097" ht="15"/>
    <row r="494098" ht="15"/>
    <row r="494099" ht="15"/>
    <row r="494100" ht="15"/>
    <row r="494101" ht="15"/>
    <row r="494102" ht="15"/>
    <row r="494103" ht="15"/>
    <row r="494104" ht="15"/>
    <row r="494105" ht="15"/>
    <row r="494106" ht="15"/>
    <row r="494107" ht="15"/>
    <row r="494108" ht="15"/>
    <row r="494109" ht="15"/>
    <row r="494110" ht="15"/>
    <row r="494111" ht="15"/>
    <row r="494112" ht="15"/>
    <row r="494113" ht="15"/>
    <row r="494114" ht="15"/>
    <row r="494115" ht="15"/>
    <row r="494116" ht="15"/>
    <row r="494117" ht="15"/>
    <row r="494118" ht="15"/>
    <row r="494119" ht="15"/>
    <row r="494120" ht="15"/>
    <row r="494121" ht="15"/>
    <row r="494122" ht="15"/>
    <row r="494123" ht="15"/>
    <row r="494124" ht="15"/>
    <row r="494125" ht="15"/>
    <row r="494126" ht="15"/>
    <row r="494127" ht="15"/>
    <row r="494128" ht="15"/>
    <row r="494129" ht="15"/>
    <row r="494130" ht="15"/>
    <row r="494131" ht="15"/>
    <row r="494132" ht="15"/>
    <row r="494133" ht="15"/>
    <row r="494134" ht="15"/>
    <row r="494135" ht="15"/>
    <row r="494136" ht="15"/>
    <row r="494137" ht="15"/>
    <row r="494138" ht="15"/>
    <row r="494139" ht="15"/>
    <row r="494140" ht="15"/>
    <row r="494141" ht="15"/>
    <row r="494142" ht="15"/>
    <row r="494143" ht="15"/>
    <row r="494144" ht="15"/>
    <row r="494145" ht="15"/>
    <row r="494146" ht="15"/>
    <row r="494147" ht="15"/>
    <row r="494148" ht="15"/>
    <row r="494149" ht="15"/>
    <row r="494150" ht="15"/>
    <row r="494151" ht="15"/>
    <row r="494152" ht="15"/>
    <row r="494153" ht="15"/>
    <row r="494154" ht="15"/>
    <row r="494155" ht="15"/>
    <row r="494156" ht="15"/>
    <row r="494157" ht="15"/>
    <row r="494158" ht="15"/>
    <row r="494159" ht="15"/>
    <row r="494160" ht="15"/>
    <row r="494161" ht="15"/>
    <row r="494162" ht="15"/>
    <row r="494163" ht="15"/>
    <row r="494164" ht="15"/>
    <row r="494165" ht="15"/>
    <row r="494166" ht="15"/>
    <row r="494167" ht="15"/>
    <row r="494168" ht="15"/>
    <row r="494169" ht="15"/>
    <row r="494170" ht="15"/>
    <row r="494171" ht="15"/>
    <row r="494172" ht="15"/>
    <row r="494173" ht="15"/>
    <row r="494174" ht="15"/>
    <row r="494175" ht="15"/>
    <row r="494176" ht="15"/>
    <row r="494177" ht="15"/>
    <row r="494178" ht="15"/>
    <row r="494179" ht="15"/>
    <row r="494180" ht="15"/>
    <row r="494181" ht="15"/>
    <row r="494182" ht="15"/>
    <row r="494183" ht="15"/>
    <row r="494184" ht="15"/>
    <row r="494185" ht="15"/>
    <row r="494186" ht="15"/>
    <row r="494187" ht="15"/>
    <row r="494188" ht="15"/>
    <row r="494189" ht="15"/>
    <row r="494190" ht="15"/>
    <row r="494191" ht="15"/>
    <row r="494192" ht="15"/>
    <row r="494193" ht="15"/>
    <row r="494194" ht="15"/>
    <row r="494195" ht="15"/>
    <row r="494196" ht="15"/>
    <row r="494197" ht="15"/>
    <row r="494198" ht="15"/>
    <row r="494199" ht="15"/>
    <row r="494200" ht="15"/>
    <row r="494201" ht="15"/>
    <row r="494202" ht="15"/>
    <row r="494203" ht="15"/>
    <row r="494204" ht="15"/>
    <row r="494205" ht="15"/>
    <row r="494206" ht="15"/>
    <row r="494207" ht="15"/>
    <row r="494208" ht="15"/>
    <row r="494209" ht="15"/>
    <row r="494210" ht="15"/>
    <row r="494211" ht="15"/>
    <row r="494212" ht="15"/>
    <row r="494213" ht="15"/>
    <row r="494214" ht="15"/>
    <row r="494215" ht="15"/>
    <row r="494216" ht="15"/>
    <row r="494217" ht="15"/>
    <row r="494218" ht="15"/>
    <row r="494219" ht="15"/>
    <row r="494220" ht="15"/>
    <row r="494221" ht="15"/>
    <row r="494222" ht="15"/>
    <row r="494223" ht="15"/>
    <row r="494224" ht="15"/>
    <row r="494225" ht="15"/>
    <row r="494226" ht="15"/>
    <row r="494227" ht="15"/>
    <row r="494228" ht="15"/>
    <row r="494229" ht="15"/>
    <row r="494230" ht="15"/>
    <row r="494231" ht="15"/>
    <row r="494232" ht="15"/>
    <row r="494233" ht="15"/>
    <row r="494234" ht="15"/>
    <row r="494235" ht="15"/>
    <row r="494236" ht="15"/>
    <row r="494237" ht="15"/>
    <row r="494238" ht="15"/>
    <row r="494239" ht="15"/>
    <row r="494240" ht="15"/>
    <row r="494241" ht="15"/>
    <row r="494242" ht="15"/>
    <row r="494243" ht="15"/>
    <row r="494244" ht="15"/>
    <row r="494245" ht="15"/>
    <row r="494246" ht="15"/>
    <row r="494247" ht="15"/>
    <row r="494248" ht="15"/>
    <row r="494249" ht="15"/>
    <row r="494250" ht="15"/>
    <row r="494251" ht="15"/>
    <row r="494252" ht="15"/>
    <row r="494253" ht="15"/>
    <row r="494254" ht="15"/>
    <row r="494255" ht="15"/>
    <row r="494256" ht="15"/>
    <row r="494257" ht="15"/>
    <row r="494258" ht="15"/>
    <row r="494259" ht="15"/>
    <row r="494260" ht="15"/>
    <row r="494261" ht="15"/>
    <row r="494262" ht="15"/>
    <row r="494263" ht="15"/>
    <row r="494264" ht="15"/>
    <row r="494265" ht="15"/>
    <row r="494266" ht="15"/>
    <row r="494267" ht="15"/>
    <row r="494268" ht="15"/>
    <row r="494269" ht="15"/>
    <row r="494270" ht="15"/>
    <row r="494271" ht="15"/>
    <row r="494272" ht="15"/>
    <row r="494273" ht="15"/>
    <row r="494274" ht="15"/>
    <row r="494275" ht="15"/>
    <row r="494276" ht="15"/>
    <row r="494277" ht="15"/>
    <row r="494278" ht="15"/>
    <row r="494279" ht="15"/>
    <row r="494280" ht="15"/>
    <row r="494281" ht="15"/>
    <row r="494282" ht="15"/>
    <row r="494283" ht="15"/>
    <row r="494284" ht="15"/>
    <row r="494285" ht="15"/>
    <row r="494286" ht="15"/>
    <row r="494287" ht="15"/>
    <row r="494288" ht="15"/>
    <row r="494289" ht="15"/>
    <row r="494290" ht="15"/>
    <row r="494291" ht="15"/>
    <row r="494292" ht="15"/>
    <row r="494293" ht="15"/>
    <row r="494294" ht="15"/>
    <row r="494295" ht="15"/>
    <row r="494296" ht="15"/>
    <row r="494297" ht="15"/>
    <row r="494298" ht="15"/>
    <row r="494299" ht="15"/>
    <row r="494300" ht="15"/>
    <row r="494301" ht="15"/>
    <row r="494302" ht="15"/>
    <row r="494303" ht="15"/>
    <row r="494304" ht="15"/>
    <row r="494305" ht="15"/>
    <row r="494306" ht="15"/>
    <row r="494307" ht="15"/>
    <row r="494308" ht="15"/>
    <row r="494309" ht="15"/>
    <row r="494310" ht="15"/>
    <row r="494311" ht="15"/>
    <row r="494312" ht="15"/>
    <row r="494313" ht="15"/>
    <row r="494314" ht="15"/>
    <row r="494315" ht="15"/>
    <row r="494316" ht="15"/>
    <row r="494317" ht="15"/>
    <row r="494318" ht="15"/>
    <row r="494319" ht="15"/>
    <row r="494320" ht="15"/>
    <row r="494321" ht="15"/>
    <row r="494322" ht="15"/>
    <row r="494323" ht="15"/>
    <row r="494324" ht="15"/>
    <row r="494325" ht="15"/>
    <row r="494326" ht="15"/>
    <row r="494327" ht="15"/>
    <row r="494328" ht="15"/>
    <row r="494329" ht="15"/>
    <row r="494330" ht="15"/>
    <row r="494331" ht="15"/>
    <row r="494332" ht="15"/>
    <row r="494333" ht="15"/>
    <row r="494334" ht="15"/>
    <row r="494335" ht="15"/>
    <row r="494336" ht="15"/>
    <row r="494337" ht="15"/>
    <row r="494338" ht="15"/>
    <row r="494339" ht="15"/>
    <row r="494340" ht="15"/>
    <row r="494341" ht="15"/>
    <row r="494342" ht="15"/>
    <row r="494343" ht="15"/>
    <row r="494344" ht="15"/>
    <row r="494345" ht="15"/>
    <row r="494346" ht="15"/>
    <row r="494347" ht="15"/>
    <row r="494348" ht="15"/>
    <row r="494349" ht="15"/>
    <row r="494350" ht="15"/>
    <row r="494351" ht="15"/>
    <row r="494352" ht="15"/>
    <row r="494353" ht="15"/>
    <row r="494354" ht="15"/>
    <row r="494355" ht="15"/>
    <row r="494356" ht="15"/>
    <row r="494357" ht="15"/>
    <row r="494358" ht="15"/>
    <row r="494359" ht="15"/>
    <row r="494360" ht="15"/>
    <row r="494361" ht="15"/>
    <row r="494362" ht="15"/>
    <row r="494363" ht="15"/>
    <row r="494364" ht="15"/>
    <row r="494365" ht="15"/>
    <row r="494366" ht="15"/>
    <row r="494367" ht="15"/>
    <row r="494368" ht="15"/>
    <row r="494369" ht="15"/>
    <row r="494370" ht="15"/>
    <row r="494371" ht="15"/>
    <row r="494372" ht="15"/>
    <row r="494373" ht="15"/>
    <row r="494374" ht="15"/>
    <row r="494375" ht="15"/>
    <row r="494376" ht="15"/>
    <row r="494377" ht="15"/>
    <row r="494378" ht="15"/>
    <row r="494379" ht="15"/>
    <row r="494380" ht="15"/>
    <row r="494381" ht="15"/>
    <row r="494382" ht="15"/>
    <row r="494383" ht="15"/>
    <row r="494384" ht="15"/>
    <row r="494385" ht="15"/>
    <row r="494386" ht="15"/>
    <row r="494387" ht="15"/>
    <row r="494388" ht="15"/>
    <row r="494389" ht="15"/>
    <row r="494390" ht="15"/>
    <row r="494391" ht="15"/>
    <row r="494392" ht="15"/>
    <row r="494393" ht="15"/>
    <row r="494394" ht="15"/>
    <row r="494395" ht="15"/>
    <row r="494396" ht="15"/>
    <row r="494397" ht="15"/>
    <row r="494398" ht="15"/>
    <row r="494399" ht="15"/>
    <row r="494400" ht="15"/>
    <row r="494401" ht="15"/>
    <row r="494402" ht="15"/>
    <row r="494403" ht="15"/>
    <row r="494404" ht="15"/>
    <row r="494405" ht="15"/>
    <row r="494406" ht="15"/>
    <row r="494407" ht="15"/>
    <row r="494408" ht="15"/>
    <row r="494409" ht="15"/>
    <row r="494410" ht="15"/>
    <row r="494411" ht="15"/>
    <row r="494412" ht="15"/>
    <row r="494413" ht="15"/>
    <row r="494414" ht="15"/>
    <row r="494415" ht="15"/>
    <row r="494416" ht="15"/>
    <row r="494417" ht="15"/>
    <row r="494418" ht="15"/>
    <row r="494419" ht="15"/>
    <row r="494420" ht="15"/>
    <row r="494421" ht="15"/>
    <row r="494422" ht="15"/>
    <row r="494423" ht="15"/>
    <row r="494424" ht="15"/>
    <row r="494425" ht="15"/>
    <row r="494426" ht="15"/>
    <row r="494427" ht="15"/>
    <row r="494428" ht="15"/>
    <row r="494429" ht="15"/>
    <row r="494430" ht="15"/>
    <row r="494431" ht="15"/>
    <row r="494432" ht="15"/>
    <row r="494433" ht="15"/>
    <row r="494434" ht="15"/>
    <row r="494435" ht="15"/>
    <row r="494436" ht="15"/>
    <row r="494437" ht="15"/>
    <row r="494438" ht="15"/>
    <row r="494439" ht="15"/>
    <row r="494440" ht="15"/>
    <row r="494441" ht="15"/>
    <row r="494442" ht="15"/>
    <row r="494443" ht="15"/>
    <row r="494444" ht="15"/>
    <row r="494445" ht="15"/>
    <row r="494446" ht="15"/>
    <row r="494447" ht="15"/>
    <row r="494448" ht="15"/>
    <row r="494449" ht="15"/>
    <row r="494450" ht="15"/>
    <row r="494451" ht="15"/>
    <row r="494452" ht="15"/>
    <row r="494453" ht="15"/>
    <row r="494454" ht="15"/>
    <row r="494455" ht="15"/>
    <row r="494456" ht="15"/>
    <row r="494457" ht="15"/>
    <row r="494458" ht="15"/>
    <row r="494459" ht="15"/>
    <row r="494460" ht="15"/>
    <row r="494461" ht="15"/>
    <row r="494462" ht="15"/>
    <row r="494463" ht="15"/>
    <row r="494464" ht="15"/>
    <row r="494465" ht="15"/>
    <row r="494466" ht="15"/>
    <row r="494467" ht="15"/>
    <row r="494468" ht="15"/>
    <row r="494469" ht="15"/>
    <row r="494470" ht="15"/>
    <row r="494471" ht="15"/>
    <row r="494472" ht="15"/>
    <row r="494473" ht="15"/>
    <row r="494474" ht="15"/>
    <row r="494475" ht="15"/>
    <row r="494476" ht="15"/>
    <row r="494477" ht="15"/>
    <row r="494478" ht="15"/>
    <row r="494479" ht="15"/>
    <row r="494480" ht="15"/>
    <row r="494481" ht="15"/>
    <row r="494482" ht="15"/>
    <row r="494483" ht="15"/>
    <row r="494484" ht="15"/>
    <row r="494485" ht="15"/>
    <row r="494486" ht="15"/>
    <row r="494487" ht="15"/>
    <row r="494488" ht="15"/>
    <row r="494489" ht="15"/>
    <row r="494490" ht="15"/>
    <row r="494491" ht="15"/>
    <row r="494492" ht="15"/>
    <row r="494493" ht="15"/>
    <row r="494494" ht="15"/>
    <row r="494495" ht="15"/>
    <row r="494496" ht="15"/>
    <row r="494497" ht="15"/>
    <row r="494498" ht="15"/>
    <row r="494499" ht="15"/>
    <row r="494500" ht="15"/>
    <row r="494501" ht="15"/>
    <row r="494502" ht="15"/>
    <row r="494503" ht="15"/>
    <row r="494504" ht="15"/>
    <row r="494505" ht="15"/>
    <row r="494506" ht="15"/>
    <row r="494507" ht="15"/>
    <row r="494508" ht="15"/>
    <row r="494509" ht="15"/>
    <row r="494510" ht="15"/>
    <row r="494511" ht="15"/>
    <row r="494512" ht="15"/>
    <row r="494513" ht="15"/>
    <row r="494514" ht="15"/>
    <row r="494515" ht="15"/>
    <row r="494516" ht="15"/>
    <row r="494517" ht="15"/>
    <row r="494518" ht="15"/>
    <row r="494519" ht="15"/>
    <row r="494520" ht="15"/>
    <row r="494521" ht="15"/>
    <row r="494522" ht="15"/>
    <row r="494523" ht="15"/>
    <row r="494524" ht="15"/>
    <row r="494525" ht="15"/>
    <row r="494526" ht="15"/>
    <row r="494527" ht="15"/>
    <row r="494528" ht="15"/>
    <row r="494529" ht="15"/>
    <row r="494530" ht="15"/>
    <row r="494531" ht="15"/>
    <row r="494532" ht="15"/>
    <row r="494533" ht="15"/>
    <row r="494534" ht="15"/>
    <row r="494535" ht="15"/>
    <row r="494536" ht="15"/>
    <row r="494537" ht="15"/>
    <row r="494538" ht="15"/>
    <row r="494539" ht="15"/>
    <row r="494540" ht="15"/>
    <row r="494541" ht="15"/>
    <row r="494542" ht="15"/>
    <row r="494543" ht="15"/>
    <row r="494544" ht="15"/>
    <row r="494545" ht="15"/>
    <row r="494546" ht="15"/>
    <row r="494547" ht="15"/>
    <row r="494548" ht="15"/>
    <row r="494549" ht="15"/>
    <row r="494550" ht="15"/>
    <row r="494551" ht="15"/>
    <row r="494552" ht="15"/>
    <row r="494553" ht="15"/>
    <row r="494554" ht="15"/>
    <row r="494555" ht="15"/>
    <row r="494556" ht="15"/>
    <row r="494557" ht="15"/>
    <row r="494558" ht="15"/>
    <row r="494559" ht="15"/>
    <row r="494560" ht="15"/>
    <row r="494561" ht="15"/>
    <row r="494562" ht="15"/>
    <row r="494563" ht="15"/>
    <row r="494564" ht="15"/>
    <row r="494565" ht="15"/>
    <row r="494566" ht="15"/>
    <row r="494567" ht="15"/>
    <row r="494568" ht="15"/>
    <row r="494569" ht="15"/>
    <row r="494570" ht="15"/>
    <row r="494571" ht="15"/>
    <row r="494572" ht="15"/>
    <row r="494573" ht="15"/>
    <row r="494574" ht="15"/>
    <row r="494575" ht="15"/>
    <row r="494576" ht="15"/>
    <row r="494577" ht="15"/>
    <row r="494578" ht="15"/>
    <row r="494579" ht="15"/>
    <row r="494580" ht="15"/>
    <row r="494581" ht="15"/>
    <row r="494582" ht="15"/>
    <row r="494583" ht="15"/>
    <row r="494584" ht="15"/>
    <row r="494585" ht="15"/>
    <row r="494586" ht="15"/>
    <row r="494587" ht="15"/>
    <row r="494588" ht="15"/>
    <row r="494589" ht="15"/>
    <row r="494590" ht="15"/>
    <row r="494591" ht="15"/>
    <row r="494592" ht="15"/>
    <row r="494593" ht="15"/>
    <row r="494594" ht="15"/>
    <row r="494595" ht="15"/>
    <row r="494596" ht="15"/>
    <row r="494597" ht="15"/>
    <row r="494598" ht="15"/>
    <row r="494599" ht="15"/>
    <row r="494600" ht="15"/>
    <row r="494601" ht="15"/>
    <row r="494602" ht="15"/>
    <row r="494603" ht="15"/>
    <row r="494604" ht="15"/>
    <row r="494605" ht="15"/>
    <row r="494606" ht="15"/>
    <row r="494607" ht="15"/>
    <row r="494608" ht="15"/>
    <row r="494609" ht="15"/>
    <row r="494610" ht="15"/>
    <row r="494611" ht="15"/>
    <row r="494612" ht="15"/>
    <row r="494613" ht="15"/>
    <row r="494614" ht="15"/>
    <row r="494615" ht="15"/>
    <row r="494616" ht="15"/>
    <row r="494617" ht="15"/>
    <row r="494618" ht="15"/>
    <row r="494619" ht="15"/>
    <row r="494620" ht="15"/>
    <row r="494621" ht="15"/>
    <row r="494622" ht="15"/>
    <row r="494623" ht="15"/>
    <row r="494624" ht="15"/>
    <row r="494625" ht="15"/>
    <row r="494626" ht="15"/>
    <row r="494627" ht="15"/>
    <row r="494628" ht="15"/>
    <row r="494629" ht="15"/>
    <row r="494630" ht="15"/>
    <row r="494631" ht="15"/>
    <row r="494632" ht="15"/>
    <row r="494633" ht="15"/>
    <row r="494634" ht="15"/>
    <row r="494635" ht="15"/>
    <row r="494636" ht="15"/>
    <row r="494637" ht="15"/>
    <row r="494638" ht="15"/>
    <row r="494639" ht="15"/>
    <row r="494640" ht="15"/>
    <row r="494641" ht="15"/>
    <row r="494642" ht="15"/>
    <row r="494643" ht="15"/>
    <row r="494644" ht="15"/>
    <row r="494645" ht="15"/>
    <row r="494646" ht="15"/>
    <row r="494647" ht="15"/>
    <row r="494648" ht="15"/>
    <row r="494649" ht="15"/>
    <row r="494650" ht="15"/>
    <row r="494651" ht="15"/>
    <row r="494652" ht="15"/>
    <row r="494653" ht="15"/>
    <row r="494654" ht="15"/>
    <row r="494655" ht="15"/>
    <row r="494656" ht="15"/>
    <row r="494657" ht="15"/>
    <row r="494658" ht="15"/>
    <row r="494659" ht="15"/>
    <row r="494660" ht="15"/>
    <row r="494661" ht="15"/>
    <row r="494662" ht="15"/>
    <row r="494663" ht="15"/>
    <row r="494664" ht="15"/>
    <row r="494665" ht="15"/>
    <row r="494666" ht="15"/>
    <row r="494667" ht="15"/>
    <row r="494668" ht="15"/>
    <row r="494669" ht="15"/>
    <row r="494670" ht="15"/>
    <row r="494671" ht="15"/>
    <row r="494672" ht="15"/>
    <row r="494673" ht="15"/>
    <row r="494674" ht="15"/>
    <row r="494675" ht="15"/>
    <row r="494676" ht="15"/>
    <row r="494677" ht="15"/>
    <row r="494678" ht="15"/>
    <row r="494679" ht="15"/>
    <row r="494680" ht="15"/>
    <row r="494681" ht="15"/>
    <row r="494682" ht="15"/>
    <row r="494683" ht="15"/>
    <row r="494684" ht="15"/>
    <row r="494685" ht="15"/>
    <row r="494686" ht="15"/>
    <row r="494687" ht="15"/>
    <row r="494688" ht="15"/>
    <row r="494689" ht="15"/>
    <row r="494690" ht="15"/>
    <row r="494691" ht="15"/>
    <row r="494692" ht="15"/>
    <row r="494693" ht="15"/>
    <row r="494694" ht="15"/>
    <row r="494695" ht="15"/>
    <row r="494696" ht="15"/>
    <row r="494697" ht="15"/>
    <row r="494698" ht="15"/>
    <row r="494699" ht="15"/>
    <row r="494700" ht="15"/>
    <row r="494701" ht="15"/>
    <row r="494702" ht="15"/>
    <row r="494703" ht="15"/>
    <row r="494704" ht="15"/>
    <row r="494705" ht="15"/>
    <row r="494706" ht="15"/>
    <row r="494707" ht="15"/>
    <row r="494708" ht="15"/>
    <row r="494709" ht="15"/>
    <row r="494710" ht="15"/>
    <row r="494711" ht="15"/>
    <row r="494712" ht="15"/>
    <row r="494713" ht="15"/>
    <row r="494714" ht="15"/>
    <row r="494715" ht="15"/>
    <row r="494716" ht="15"/>
    <row r="494717" ht="15"/>
    <row r="494718" ht="15"/>
    <row r="494719" ht="15"/>
    <row r="494720" ht="15"/>
    <row r="494721" ht="15"/>
    <row r="494722" ht="15"/>
    <row r="494723" ht="15"/>
    <row r="494724" ht="15"/>
    <row r="494725" ht="15"/>
    <row r="494726" ht="15"/>
    <row r="494727" ht="15"/>
    <row r="494728" ht="15"/>
    <row r="494729" ht="15"/>
    <row r="494730" ht="15"/>
    <row r="494731" ht="15"/>
    <row r="494732" ht="15"/>
    <row r="494733" ht="15"/>
    <row r="494734" ht="15"/>
    <row r="494735" ht="15"/>
    <row r="494736" ht="15"/>
    <row r="494737" ht="15"/>
    <row r="494738" ht="15"/>
    <row r="494739" ht="15"/>
    <row r="494740" ht="15"/>
    <row r="494741" ht="15"/>
    <row r="494742" ht="15"/>
    <row r="494743" ht="15"/>
    <row r="494744" ht="15"/>
    <row r="494745" ht="15"/>
    <row r="494746" ht="15"/>
    <row r="494747" ht="15"/>
    <row r="494748" ht="15"/>
    <row r="494749" ht="15"/>
    <row r="494750" ht="15"/>
    <row r="494751" ht="15"/>
    <row r="494752" ht="15"/>
    <row r="494753" ht="15"/>
    <row r="494754" ht="15"/>
    <row r="494755" ht="15"/>
    <row r="494756" ht="15"/>
    <row r="494757" ht="15"/>
    <row r="494758" ht="15"/>
    <row r="494759" ht="15"/>
    <row r="494760" ht="15"/>
    <row r="494761" ht="15"/>
    <row r="494762" ht="15"/>
    <row r="494763" ht="15"/>
    <row r="494764" ht="15"/>
    <row r="494765" ht="15"/>
    <row r="494766" ht="15"/>
    <row r="494767" ht="15"/>
    <row r="494768" ht="15"/>
    <row r="494769" ht="15"/>
    <row r="494770" ht="15"/>
    <row r="494771" ht="15"/>
    <row r="494772" ht="15"/>
    <row r="494773" ht="15"/>
    <row r="494774" ht="15"/>
    <row r="494775" ht="15"/>
    <row r="494776" ht="15"/>
    <row r="494777" ht="15"/>
    <row r="494778" ht="15"/>
    <row r="494779" ht="15"/>
    <row r="494780" ht="15"/>
    <row r="494781" ht="15"/>
    <row r="494782" ht="15"/>
    <row r="494783" ht="15"/>
    <row r="494784" ht="15"/>
    <row r="494785" ht="15"/>
    <row r="494786" ht="15"/>
    <row r="494787" ht="15"/>
    <row r="494788" ht="15"/>
    <row r="494789" ht="15"/>
    <row r="494790" ht="15"/>
    <row r="494791" ht="15"/>
    <row r="494792" ht="15"/>
    <row r="494793" ht="15"/>
    <row r="494794" ht="15"/>
    <row r="494795" ht="15"/>
    <row r="494796" ht="15"/>
    <row r="494797" ht="15"/>
    <row r="494798" ht="15"/>
    <row r="494799" ht="15"/>
    <row r="494800" ht="15"/>
    <row r="494801" ht="15"/>
    <row r="494802" ht="15"/>
    <row r="494803" ht="15"/>
    <row r="494804" ht="15"/>
    <row r="494805" ht="15"/>
    <row r="494806" ht="15"/>
    <row r="494807" ht="15"/>
    <row r="494808" ht="15"/>
    <row r="494809" ht="15"/>
    <row r="494810" ht="15"/>
    <row r="494811" ht="15"/>
    <row r="494812" ht="15"/>
    <row r="494813" ht="15"/>
    <row r="494814" ht="15"/>
    <row r="494815" ht="15"/>
    <row r="494816" ht="15"/>
    <row r="494817" ht="15"/>
    <row r="494818" ht="15"/>
    <row r="494819" ht="15"/>
    <row r="494820" ht="15"/>
    <row r="494821" ht="15"/>
    <row r="494822" ht="15"/>
    <row r="494823" ht="15"/>
    <row r="494824" ht="15"/>
    <row r="494825" ht="15"/>
    <row r="494826" ht="15"/>
    <row r="494827" ht="15"/>
    <row r="494828" ht="15"/>
    <row r="494829" ht="15"/>
    <row r="494830" ht="15"/>
    <row r="494831" ht="15"/>
    <row r="494832" ht="15"/>
    <row r="494833" ht="15"/>
    <row r="494834" ht="15"/>
    <row r="494835" ht="15"/>
    <row r="494836" ht="15"/>
    <row r="494837" ht="15"/>
    <row r="494838" ht="15"/>
    <row r="494839" ht="15"/>
    <row r="494840" ht="15"/>
    <row r="494841" ht="15"/>
    <row r="494842" ht="15"/>
    <row r="494843" ht="15"/>
    <row r="494844" ht="15"/>
    <row r="494845" ht="15"/>
    <row r="494846" ht="15"/>
    <row r="494847" ht="15"/>
    <row r="494848" ht="15"/>
    <row r="494849" ht="15"/>
    <row r="494850" ht="15"/>
    <row r="494851" ht="15"/>
    <row r="494852" ht="15"/>
    <row r="494853" ht="15"/>
    <row r="494854" ht="15"/>
    <row r="494855" ht="15"/>
    <row r="494856" ht="15"/>
    <row r="494857" ht="15"/>
    <row r="494858" ht="15"/>
    <row r="494859" ht="15"/>
    <row r="494860" ht="15"/>
    <row r="494861" ht="15"/>
    <row r="494862" ht="15"/>
    <row r="494863" ht="15"/>
    <row r="494864" ht="15"/>
    <row r="494865" ht="15"/>
    <row r="494866" ht="15"/>
    <row r="494867" ht="15"/>
    <row r="494868" ht="15"/>
    <row r="494869" ht="15"/>
    <row r="494870" ht="15"/>
    <row r="494871" ht="15"/>
    <row r="494872" ht="15"/>
    <row r="494873" ht="15"/>
    <row r="494874" ht="15"/>
    <row r="494875" ht="15"/>
    <row r="494876" ht="15"/>
    <row r="494877" ht="15"/>
    <row r="494878" ht="15"/>
    <row r="494879" ht="15"/>
    <row r="494880" ht="15"/>
    <row r="494881" ht="15"/>
    <row r="494882" ht="15"/>
    <row r="494883" ht="15"/>
    <row r="494884" ht="15"/>
    <row r="494885" ht="15"/>
    <row r="494886" ht="15"/>
    <row r="494887" ht="15"/>
    <row r="494888" ht="15"/>
    <row r="494889" ht="15"/>
    <row r="494890" ht="15"/>
    <row r="494891" ht="15"/>
    <row r="494892" ht="15"/>
    <row r="494893" ht="15"/>
    <row r="494894" ht="15"/>
    <row r="494895" ht="15"/>
    <row r="494896" ht="15"/>
    <row r="494897" ht="15"/>
    <row r="494898" ht="15"/>
    <row r="494899" ht="15"/>
    <row r="494900" ht="15"/>
    <row r="494901" ht="15"/>
    <row r="494902" ht="15"/>
    <row r="494903" ht="15"/>
    <row r="494904" ht="15"/>
    <row r="494905" ht="15"/>
    <row r="494906" ht="15"/>
    <row r="494907" ht="15"/>
    <row r="494908" ht="15"/>
    <row r="494909" ht="15"/>
    <row r="494910" ht="15"/>
    <row r="494911" ht="15"/>
    <row r="494912" ht="15"/>
    <row r="494913" ht="15"/>
    <row r="494914" ht="15"/>
    <row r="494915" ht="15"/>
    <row r="494916" ht="15"/>
    <row r="494917" ht="15"/>
    <row r="494918" ht="15"/>
    <row r="494919" ht="15"/>
    <row r="494920" ht="15"/>
    <row r="494921" ht="15"/>
    <row r="494922" ht="15"/>
    <row r="494923" ht="15"/>
    <row r="494924" ht="15"/>
    <row r="494925" ht="15"/>
    <row r="494926" ht="15"/>
    <row r="494927" ht="15"/>
    <row r="494928" ht="15"/>
    <row r="494929" ht="15"/>
    <row r="494930" ht="15"/>
    <row r="494931" ht="15"/>
    <row r="494932" ht="15"/>
    <row r="494933" ht="15"/>
    <row r="494934" ht="15"/>
    <row r="494935" ht="15"/>
    <row r="494936" ht="15"/>
    <row r="494937" ht="15"/>
    <row r="494938" ht="15"/>
    <row r="494939" ht="15"/>
    <row r="494940" ht="15"/>
    <row r="494941" ht="15"/>
    <row r="494942" ht="15"/>
    <row r="494943" ht="15"/>
    <row r="494944" ht="15"/>
    <row r="494945" ht="15"/>
    <row r="494946" ht="15"/>
    <row r="494947" ht="15"/>
    <row r="494948" ht="15"/>
    <row r="494949" ht="15"/>
    <row r="494950" ht="15"/>
    <row r="494951" ht="15"/>
    <row r="494952" ht="15"/>
    <row r="494953" ht="15"/>
    <row r="494954" ht="15"/>
    <row r="494955" ht="15"/>
    <row r="494956" ht="15"/>
    <row r="494957" ht="15"/>
    <row r="494958" ht="15"/>
    <row r="494959" ht="15"/>
    <row r="494960" ht="15"/>
    <row r="494961" ht="15"/>
    <row r="494962" ht="15"/>
    <row r="494963" ht="15"/>
    <row r="494964" ht="15"/>
    <row r="494965" ht="15"/>
    <row r="494966" ht="15"/>
    <row r="494967" ht="15"/>
    <row r="494968" ht="15"/>
    <row r="494969" ht="15"/>
    <row r="494970" ht="15"/>
    <row r="494971" ht="15"/>
    <row r="494972" ht="15"/>
    <row r="494973" ht="15"/>
    <row r="494974" ht="15"/>
    <row r="494975" ht="15"/>
    <row r="494976" ht="15"/>
    <row r="494977" ht="15"/>
    <row r="494978" ht="15"/>
    <row r="494979" ht="15"/>
    <row r="494980" ht="15"/>
    <row r="494981" ht="15"/>
    <row r="494982" ht="15"/>
    <row r="494983" ht="15"/>
    <row r="494984" ht="15"/>
    <row r="494985" ht="15"/>
    <row r="494986" ht="15"/>
    <row r="494987" ht="15"/>
    <row r="494988" ht="15"/>
    <row r="494989" ht="15"/>
    <row r="494990" ht="15"/>
    <row r="494991" ht="15"/>
    <row r="494992" ht="15"/>
    <row r="494993" ht="15"/>
    <row r="494994" ht="15"/>
    <row r="494995" ht="15"/>
    <row r="494996" ht="15"/>
    <row r="494997" ht="15"/>
    <row r="494998" ht="15"/>
    <row r="494999" ht="15"/>
    <row r="495000" ht="15"/>
    <row r="495001" ht="15"/>
    <row r="495002" ht="15"/>
    <row r="495003" ht="15"/>
    <row r="495004" ht="15"/>
    <row r="495005" ht="15"/>
    <row r="495006" ht="15"/>
    <row r="495007" ht="15"/>
    <row r="495008" ht="15"/>
    <row r="495009" ht="15"/>
    <row r="495010" ht="15"/>
    <row r="495011" ht="15"/>
    <row r="495012" ht="15"/>
    <row r="495013" ht="15"/>
    <row r="495014" ht="15"/>
    <row r="495015" ht="15"/>
    <row r="495016" ht="15"/>
    <row r="495017" ht="15"/>
    <row r="495018" ht="15"/>
    <row r="495019" ht="15"/>
    <row r="495020" ht="15"/>
    <row r="495021" ht="15"/>
    <row r="495022" ht="15"/>
    <row r="495023" ht="15"/>
    <row r="495024" ht="15"/>
    <row r="495025" ht="15"/>
    <row r="495026" ht="15"/>
    <row r="495027" ht="15"/>
    <row r="495028" ht="15"/>
    <row r="495029" ht="15"/>
    <row r="495030" ht="15"/>
    <row r="495031" ht="15"/>
    <row r="495032" ht="15"/>
    <row r="495033" ht="15"/>
    <row r="495034" ht="15"/>
    <row r="495035" ht="15"/>
    <row r="495036" ht="15"/>
    <row r="495037" ht="15"/>
    <row r="495038" ht="15"/>
    <row r="495039" ht="15"/>
    <row r="495040" ht="15"/>
    <row r="495041" ht="15"/>
    <row r="495042" ht="15"/>
    <row r="495043" ht="15"/>
    <row r="495044" ht="15"/>
    <row r="495045" ht="15"/>
    <row r="495046" ht="15"/>
    <row r="495047" ht="15"/>
    <row r="495048" ht="15"/>
    <row r="495049" ht="15"/>
    <row r="495050" ht="15"/>
    <row r="495051" ht="15"/>
    <row r="495052" ht="15"/>
    <row r="495053" ht="15"/>
    <row r="495054" ht="15"/>
    <row r="495055" ht="15"/>
    <row r="495056" ht="15"/>
    <row r="495057" ht="15"/>
    <row r="495058" ht="15"/>
    <row r="495059" ht="15"/>
    <row r="495060" ht="15"/>
    <row r="495061" ht="15"/>
    <row r="495062" ht="15"/>
    <row r="495063" ht="15"/>
    <row r="495064" ht="15"/>
    <row r="495065" ht="15"/>
    <row r="495066" ht="15"/>
    <row r="495067" ht="15"/>
    <row r="495068" ht="15"/>
    <row r="495069" ht="15"/>
    <row r="495070" ht="15"/>
    <row r="495071" ht="15"/>
    <row r="495072" ht="15"/>
    <row r="495073" ht="15"/>
    <row r="495074" ht="15"/>
    <row r="495075" ht="15"/>
    <row r="495076" ht="15"/>
    <row r="495077" ht="15"/>
    <row r="495078" ht="15"/>
    <row r="495079" ht="15"/>
    <row r="495080" ht="15"/>
    <row r="495081" ht="15"/>
    <row r="495082" ht="15"/>
    <row r="495083" ht="15"/>
    <row r="495084" ht="15"/>
    <row r="495085" ht="15"/>
    <row r="495086" ht="15"/>
    <row r="495087" ht="15"/>
    <row r="495088" ht="15"/>
    <row r="495089" ht="15"/>
    <row r="495090" ht="15"/>
    <row r="495091" ht="15"/>
    <row r="495092" ht="15"/>
    <row r="495093" ht="15"/>
    <row r="495094" ht="15"/>
    <row r="495095" ht="15"/>
    <row r="495096" ht="15"/>
    <row r="495097" ht="15"/>
    <row r="495098" ht="15"/>
    <row r="495099" ht="15"/>
    <row r="495100" ht="15"/>
    <row r="495101" ht="15"/>
    <row r="495102" ht="15"/>
    <row r="495103" ht="15"/>
    <row r="495104" ht="15"/>
    <row r="495105" ht="15"/>
    <row r="495106" ht="15"/>
    <row r="495107" ht="15"/>
    <row r="495108" ht="15"/>
    <row r="495109" ht="15"/>
    <row r="495110" ht="15"/>
    <row r="495111" ht="15"/>
    <row r="495112" ht="15"/>
    <row r="495113" ht="15"/>
    <row r="495114" ht="15"/>
    <row r="495115" ht="15"/>
    <row r="495116" ht="15"/>
    <row r="495117" ht="15"/>
    <row r="495118" ht="15"/>
    <row r="495119" ht="15"/>
    <row r="495120" ht="15"/>
    <row r="495121" ht="15"/>
    <row r="495122" ht="15"/>
    <row r="495123" ht="15"/>
    <row r="495124" ht="15"/>
    <row r="495125" ht="15"/>
    <row r="495126" ht="15"/>
    <row r="495127" ht="15"/>
    <row r="495128" ht="15"/>
    <row r="495129" ht="15"/>
    <row r="495130" ht="15"/>
    <row r="495131" ht="15"/>
    <row r="495132" ht="15"/>
    <row r="495133" ht="15"/>
    <row r="495134" ht="15"/>
    <row r="495135" ht="15"/>
    <row r="495136" ht="15"/>
    <row r="495137" ht="15"/>
    <row r="495138" ht="15"/>
    <row r="495139" ht="15"/>
    <row r="495140" ht="15"/>
    <row r="495141" ht="15"/>
    <row r="495142" ht="15"/>
    <row r="495143" ht="15"/>
    <row r="495144" ht="15"/>
    <row r="495145" ht="15"/>
    <row r="495146" ht="15"/>
    <row r="495147" ht="15"/>
    <row r="495148" ht="15"/>
    <row r="495149" ht="15"/>
    <row r="495150" ht="15"/>
    <row r="495151" ht="15"/>
    <row r="495152" ht="15"/>
    <row r="495153" ht="15"/>
    <row r="495154" ht="15"/>
    <row r="495155" ht="15"/>
    <row r="495156" ht="15"/>
    <row r="495157" ht="15"/>
    <row r="495158" ht="15"/>
    <row r="495159" ht="15"/>
    <row r="495160" ht="15"/>
    <row r="495161" ht="15"/>
    <row r="495162" ht="15"/>
    <row r="495163" ht="15"/>
    <row r="495164" ht="15"/>
    <row r="495165" ht="15"/>
    <row r="495166" ht="15"/>
    <row r="495167" ht="15"/>
    <row r="495168" ht="15"/>
    <row r="495169" ht="15"/>
    <row r="495170" ht="15"/>
    <row r="495171" ht="15"/>
    <row r="495172" ht="15"/>
    <row r="495173" ht="15"/>
    <row r="495174" ht="15"/>
    <row r="495175" ht="15"/>
    <row r="495176" ht="15"/>
    <row r="495177" ht="15"/>
    <row r="495178" ht="15"/>
    <row r="495179" ht="15"/>
    <row r="495180" ht="15"/>
    <row r="495181" ht="15"/>
    <row r="495182" ht="15"/>
    <row r="495183" ht="15"/>
    <row r="495184" ht="15"/>
    <row r="495185" ht="15"/>
    <row r="495186" ht="15"/>
    <row r="495187" ht="15"/>
    <row r="495188" ht="15"/>
    <row r="495189" ht="15"/>
    <row r="495190" ht="15"/>
    <row r="495191" ht="15"/>
    <row r="495192" ht="15"/>
    <row r="495193" ht="15"/>
    <row r="495194" ht="15"/>
    <row r="495195" ht="15"/>
    <row r="495196" ht="15"/>
    <row r="495197" ht="15"/>
    <row r="495198" ht="15"/>
    <row r="495199" ht="15"/>
    <row r="495200" ht="15"/>
    <row r="495201" ht="15"/>
    <row r="495202" ht="15"/>
    <row r="495203" ht="15"/>
    <row r="495204" ht="15"/>
    <row r="495205" ht="15"/>
    <row r="495206" ht="15"/>
    <row r="495207" ht="15"/>
    <row r="495208" ht="15"/>
    <row r="495209" ht="15"/>
    <row r="495210" ht="15"/>
    <row r="495211" ht="15"/>
    <row r="495212" ht="15"/>
    <row r="495213" ht="15"/>
    <row r="495214" ht="15"/>
    <row r="495215" ht="15"/>
    <row r="495216" ht="15"/>
    <row r="495217" ht="15"/>
    <row r="495218" ht="15"/>
    <row r="495219" ht="15"/>
    <row r="495220" ht="15"/>
    <row r="495221" ht="15"/>
    <row r="495222" ht="15"/>
    <row r="495223" ht="15"/>
    <row r="495224" ht="15"/>
    <row r="495225" ht="15"/>
    <row r="495226" ht="15"/>
    <row r="495227" ht="15"/>
    <row r="495228" ht="15"/>
    <row r="495229" ht="15"/>
    <row r="495230" ht="15"/>
    <row r="495231" ht="15"/>
    <row r="495232" ht="15"/>
    <row r="495233" ht="15"/>
    <row r="495234" ht="15"/>
    <row r="495235" ht="15"/>
    <row r="495236" ht="15"/>
    <row r="495237" ht="15"/>
    <row r="495238" ht="15"/>
    <row r="495239" ht="15"/>
    <row r="495240" ht="15"/>
    <row r="495241" ht="15"/>
    <row r="495242" ht="15"/>
    <row r="495243" ht="15"/>
    <row r="495244" ht="15"/>
    <row r="495245" ht="15"/>
    <row r="495246" ht="15"/>
    <row r="495247" ht="15"/>
    <row r="495248" ht="15"/>
    <row r="495249" ht="15"/>
    <row r="495250" ht="15"/>
    <row r="495251" ht="15"/>
    <row r="495252" ht="15"/>
    <row r="495253" ht="15"/>
    <row r="495254" ht="15"/>
    <row r="495255" ht="15"/>
    <row r="495256" ht="15"/>
    <row r="495257" ht="15"/>
    <row r="495258" ht="15"/>
    <row r="495259" ht="15"/>
    <row r="495260" ht="15"/>
    <row r="495261" ht="15"/>
    <row r="495262" ht="15"/>
    <row r="495263" ht="15"/>
    <row r="495264" ht="15"/>
    <row r="495265" ht="15"/>
    <row r="495266" ht="15"/>
    <row r="495267" ht="15"/>
    <row r="495268" ht="15"/>
    <row r="495269" ht="15"/>
    <row r="495270" ht="15"/>
    <row r="495271" ht="15"/>
    <row r="495272" ht="15"/>
    <row r="495273" ht="15"/>
    <row r="495274" ht="15"/>
    <row r="495275" ht="15"/>
    <row r="495276" ht="15"/>
    <row r="495277" ht="15"/>
    <row r="495278" ht="15"/>
    <row r="495279" ht="15"/>
    <row r="495280" ht="15"/>
    <row r="495281" ht="15"/>
    <row r="495282" ht="15"/>
    <row r="495283" ht="15"/>
    <row r="495284" ht="15"/>
    <row r="495285" ht="15"/>
    <row r="495286" ht="15"/>
    <row r="495287" ht="15"/>
    <row r="495288" ht="15"/>
    <row r="495289" ht="15"/>
    <row r="495290" ht="15"/>
    <row r="495291" ht="15"/>
    <row r="495292" ht="15"/>
    <row r="495293" ht="15"/>
    <row r="495294" ht="15"/>
    <row r="495295" ht="15"/>
    <row r="495296" ht="15"/>
    <row r="495297" ht="15"/>
    <row r="495298" ht="15"/>
    <row r="495299" ht="15"/>
    <row r="495300" ht="15"/>
    <row r="495301" ht="15"/>
    <row r="495302" ht="15"/>
    <row r="495303" ht="15"/>
    <row r="495304" ht="15"/>
    <row r="495305" ht="15"/>
    <row r="495306" ht="15"/>
    <row r="495307" ht="15"/>
    <row r="495308" ht="15"/>
    <row r="495309" ht="15"/>
    <row r="495310" ht="15"/>
    <row r="495311" ht="15"/>
    <row r="495312" ht="15"/>
    <row r="495313" ht="15"/>
    <row r="495314" ht="15"/>
    <row r="495315" ht="15"/>
    <row r="495316" ht="15"/>
    <row r="495317" ht="15"/>
    <row r="495318" ht="15"/>
    <row r="495319" ht="15"/>
    <row r="495320" ht="15"/>
    <row r="495321" ht="15"/>
    <row r="495322" ht="15"/>
    <row r="495323" ht="15"/>
    <row r="495324" ht="15"/>
    <row r="495325" ht="15"/>
    <row r="495326" ht="15"/>
    <row r="495327" ht="15"/>
    <row r="495328" ht="15"/>
    <row r="495329" ht="15"/>
    <row r="495330" ht="15"/>
    <row r="495331" ht="15"/>
    <row r="495332" ht="15"/>
    <row r="495333" ht="15"/>
    <row r="495334" ht="15"/>
    <row r="495335" ht="15"/>
    <row r="495336" ht="15"/>
    <row r="495337" ht="15"/>
    <row r="495338" ht="15"/>
    <row r="495339" ht="15"/>
    <row r="495340" ht="15"/>
    <row r="495341" ht="15"/>
    <row r="495342" ht="15"/>
    <row r="495343" ht="15"/>
    <row r="495344" ht="15"/>
    <row r="495345" ht="15"/>
    <row r="495346" ht="15"/>
    <row r="495347" ht="15"/>
    <row r="495348" ht="15"/>
    <row r="495349" ht="15"/>
    <row r="495350" ht="15"/>
    <row r="495351" ht="15"/>
    <row r="495352" ht="15"/>
    <row r="495353" ht="15"/>
    <row r="495354" ht="15"/>
    <row r="495355" ht="15"/>
    <row r="495356" ht="15"/>
    <row r="495357" ht="15"/>
    <row r="495358" ht="15"/>
    <row r="495359" ht="15"/>
    <row r="495360" ht="15"/>
    <row r="495361" ht="15"/>
    <row r="495362" ht="15"/>
    <row r="495363" ht="15"/>
    <row r="495364" ht="15"/>
    <row r="495365" ht="15"/>
    <row r="495366" ht="15"/>
    <row r="495367" ht="15"/>
    <row r="495368" ht="15"/>
    <row r="495369" ht="15"/>
    <row r="495370" ht="15"/>
    <row r="495371" ht="15"/>
    <row r="495372" ht="15"/>
    <row r="495373" ht="15"/>
    <row r="495374" ht="15"/>
    <row r="495375" ht="15"/>
    <row r="495376" ht="15"/>
    <row r="495377" ht="15"/>
    <row r="495378" ht="15"/>
    <row r="495379" ht="15"/>
    <row r="495380" ht="15"/>
    <row r="495381" ht="15"/>
    <row r="495382" ht="15"/>
    <row r="495383" ht="15"/>
    <row r="495384" ht="15"/>
    <row r="495385" ht="15"/>
    <row r="495386" ht="15"/>
    <row r="495387" ht="15"/>
    <row r="495388" ht="15"/>
    <row r="495389" ht="15"/>
    <row r="495390" ht="15"/>
    <row r="495391" ht="15"/>
    <row r="495392" ht="15"/>
    <row r="495393" ht="15"/>
    <row r="495394" ht="15"/>
    <row r="495395" ht="15"/>
    <row r="495396" ht="15"/>
    <row r="495397" ht="15"/>
    <row r="495398" ht="15"/>
    <row r="495399" ht="15"/>
    <row r="495400" ht="15"/>
    <row r="495401" ht="15"/>
    <row r="495402" ht="15"/>
    <row r="495403" ht="15"/>
    <row r="495404" ht="15"/>
    <row r="495405" ht="15"/>
    <row r="495406" ht="15"/>
    <row r="495407" ht="15"/>
    <row r="495408" ht="15"/>
    <row r="495409" ht="15"/>
    <row r="495410" ht="15"/>
    <row r="495411" ht="15"/>
    <row r="495412" ht="15"/>
    <row r="495413" ht="15"/>
    <row r="495414" ht="15"/>
    <row r="495415" ht="15"/>
    <row r="495416" ht="15"/>
    <row r="495417" ht="15"/>
    <row r="495418" ht="15"/>
    <row r="495419" ht="15"/>
    <row r="495420" ht="15"/>
    <row r="495421" ht="15"/>
    <row r="495422" ht="15"/>
    <row r="495423" ht="15"/>
    <row r="495424" ht="15"/>
    <row r="495425" ht="15"/>
    <row r="495426" ht="15"/>
    <row r="495427" ht="15"/>
    <row r="495428" ht="15"/>
    <row r="495429" ht="15"/>
    <row r="495430" ht="15"/>
    <row r="495431" ht="15"/>
    <row r="495432" ht="15"/>
    <row r="495433" ht="15"/>
    <row r="495434" ht="15"/>
    <row r="495435" ht="15"/>
    <row r="495436" ht="15"/>
    <row r="495437" ht="15"/>
    <row r="495438" ht="15"/>
    <row r="495439" ht="15"/>
    <row r="495440" ht="15"/>
    <row r="495441" ht="15"/>
    <row r="495442" ht="15"/>
    <row r="495443" ht="15"/>
    <row r="495444" ht="15"/>
    <row r="495445" ht="15"/>
    <row r="495446" ht="15"/>
    <row r="495447" ht="15"/>
    <row r="495448" ht="15"/>
    <row r="495449" ht="15"/>
    <row r="495450" ht="15"/>
    <row r="495451" ht="15"/>
    <row r="495452" ht="15"/>
    <row r="495453" ht="15"/>
    <row r="495454" ht="15"/>
    <row r="495455" ht="15"/>
    <row r="495456" ht="15"/>
    <row r="495457" ht="15"/>
    <row r="495458" ht="15"/>
    <row r="495459" ht="15"/>
    <row r="495460" ht="15"/>
    <row r="495461" ht="15"/>
    <row r="495462" ht="15"/>
    <row r="495463" ht="15"/>
    <row r="495464" ht="15"/>
    <row r="495465" ht="15"/>
    <row r="495466" ht="15"/>
    <row r="495467" ht="15"/>
    <row r="495468" ht="15"/>
    <row r="495469" ht="15"/>
    <row r="495470" ht="15"/>
    <row r="495471" ht="15"/>
    <row r="495472" ht="15"/>
    <row r="495473" ht="15"/>
    <row r="495474" ht="15"/>
    <row r="495475" ht="15"/>
    <row r="495476" ht="15"/>
    <row r="495477" ht="15"/>
    <row r="495478" ht="15"/>
    <row r="495479" ht="15"/>
    <row r="495480" ht="15"/>
    <row r="495481" ht="15"/>
    <row r="495482" ht="15"/>
    <row r="495483" ht="15"/>
    <row r="495484" ht="15"/>
    <row r="495485" ht="15"/>
    <row r="495486" ht="15"/>
    <row r="495487" ht="15"/>
    <row r="495488" ht="15"/>
    <row r="495489" ht="15"/>
    <row r="495490" ht="15"/>
    <row r="495491" ht="15"/>
    <row r="495492" ht="15"/>
    <row r="495493" ht="15"/>
    <row r="495494" ht="15"/>
    <row r="495495" ht="15"/>
    <row r="495496" ht="15"/>
    <row r="495497" ht="15"/>
    <row r="495498" ht="15"/>
    <row r="495499" ht="15"/>
    <row r="495500" ht="15"/>
    <row r="495501" ht="15"/>
    <row r="495502" ht="15"/>
    <row r="495503" ht="15"/>
    <row r="495504" ht="15"/>
    <row r="495505" ht="15"/>
    <row r="495506" ht="15"/>
    <row r="495507" ht="15"/>
    <row r="495508" ht="15"/>
    <row r="495509" ht="15"/>
    <row r="495510" ht="15"/>
    <row r="495511" ht="15"/>
    <row r="495512" ht="15"/>
    <row r="495513" ht="15"/>
    <row r="495514" ht="15"/>
    <row r="495515" ht="15"/>
    <row r="495516" ht="15"/>
    <row r="495517" ht="15"/>
    <row r="495518" ht="15"/>
    <row r="495519" ht="15"/>
    <row r="495520" ht="15"/>
    <row r="495521" ht="15"/>
    <row r="495522" ht="15"/>
    <row r="495523" ht="15"/>
    <row r="495524" ht="15"/>
    <row r="495525" ht="15"/>
    <row r="495526" ht="15"/>
    <row r="495527" ht="15"/>
    <row r="495528" ht="15"/>
    <row r="495529" ht="15"/>
    <row r="495530" ht="15"/>
    <row r="495531" ht="15"/>
    <row r="495532" ht="15"/>
    <row r="495533" ht="15"/>
    <row r="495534" ht="15"/>
    <row r="495535" ht="15"/>
    <row r="495536" ht="15"/>
    <row r="495537" ht="15"/>
    <row r="495538" ht="15"/>
    <row r="495539" ht="15"/>
    <row r="495540" ht="15"/>
    <row r="495541" ht="15"/>
    <row r="495542" ht="15"/>
    <row r="495543" ht="15"/>
    <row r="495544" ht="15"/>
    <row r="495545" ht="15"/>
    <row r="495546" ht="15"/>
    <row r="495547" ht="15"/>
    <row r="495548" ht="15"/>
    <row r="495549" ht="15"/>
    <row r="495550" ht="15"/>
    <row r="495551" ht="15"/>
    <row r="495552" ht="15"/>
    <row r="495553" ht="15"/>
    <row r="495554" ht="15"/>
    <row r="495555" ht="15"/>
    <row r="495556" ht="15"/>
    <row r="495557" ht="15"/>
    <row r="495558" ht="15"/>
    <row r="495559" ht="15"/>
    <row r="495560" ht="15"/>
    <row r="495561" ht="15"/>
    <row r="495562" ht="15"/>
    <row r="495563" ht="15"/>
    <row r="495564" ht="15"/>
    <row r="495565" ht="15"/>
    <row r="495566" ht="15"/>
    <row r="495567" ht="15"/>
    <row r="495568" ht="15"/>
    <row r="495569" ht="15"/>
    <row r="495570" ht="15"/>
    <row r="495571" ht="15"/>
    <row r="495572" ht="15"/>
    <row r="495573" ht="15"/>
    <row r="495574" ht="15"/>
    <row r="495575" ht="15"/>
    <row r="495576" ht="15"/>
    <row r="495577" ht="15"/>
    <row r="495578" ht="15"/>
    <row r="495579" ht="15"/>
    <row r="495580" ht="15"/>
    <row r="495581" ht="15"/>
    <row r="495582" ht="15"/>
    <row r="495583" ht="15"/>
    <row r="495584" ht="15"/>
    <row r="495585" ht="15"/>
    <row r="495586" ht="15"/>
    <row r="495587" ht="15"/>
    <row r="495588" ht="15"/>
    <row r="495589" ht="15"/>
    <row r="495590" ht="15"/>
    <row r="495591" ht="15"/>
    <row r="495592" ht="15"/>
    <row r="495593" ht="15"/>
    <row r="495594" ht="15"/>
    <row r="495595" ht="15"/>
    <row r="495596" ht="15"/>
    <row r="495597" ht="15"/>
    <row r="495598" ht="15"/>
    <row r="495599" ht="15"/>
    <row r="495600" ht="15"/>
    <row r="495601" ht="15"/>
    <row r="495602" ht="15"/>
    <row r="495603" ht="15"/>
    <row r="495604" ht="15"/>
    <row r="495605" ht="15"/>
    <row r="495606" ht="15"/>
    <row r="495607" ht="15"/>
    <row r="495608" ht="15"/>
    <row r="495609" ht="15"/>
    <row r="495610" ht="15"/>
    <row r="495611" ht="15"/>
    <row r="495612" ht="15"/>
    <row r="495613" ht="15"/>
    <row r="495614" ht="15"/>
    <row r="495615" ht="15"/>
    <row r="495616" ht="15"/>
    <row r="495617" ht="15"/>
    <row r="495618" ht="15"/>
    <row r="495619" ht="15"/>
    <row r="495620" ht="15"/>
    <row r="495621" ht="15"/>
    <row r="495622" ht="15"/>
    <row r="495623" ht="15"/>
    <row r="495624" ht="15"/>
    <row r="495625" ht="15"/>
    <row r="495626" ht="15"/>
    <row r="495627" ht="15"/>
    <row r="495628" ht="15"/>
    <row r="495629" ht="15"/>
    <row r="495630" ht="15"/>
    <row r="495631" ht="15"/>
    <row r="495632" ht="15"/>
    <row r="495633" ht="15"/>
    <row r="495634" ht="15"/>
    <row r="495635" ht="15"/>
    <row r="495636" ht="15"/>
    <row r="495637" ht="15"/>
    <row r="495638" ht="15"/>
    <row r="495639" ht="15"/>
    <row r="495640" ht="15"/>
    <row r="495641" ht="15"/>
    <row r="495642" ht="15"/>
    <row r="495643" ht="15"/>
    <row r="495644" ht="15"/>
    <row r="495645" ht="15"/>
    <row r="495646" ht="15"/>
    <row r="495647" ht="15"/>
    <row r="495648" ht="15"/>
    <row r="495649" ht="15"/>
    <row r="495650" ht="15"/>
    <row r="495651" ht="15"/>
    <row r="495652" ht="15"/>
    <row r="495653" ht="15"/>
    <row r="495654" ht="15"/>
    <row r="495655" ht="15"/>
    <row r="495656" ht="15"/>
    <row r="495657" ht="15"/>
    <row r="495658" ht="15"/>
    <row r="495659" ht="15"/>
    <row r="495660" ht="15"/>
    <row r="495661" ht="15"/>
    <row r="495662" ht="15"/>
    <row r="495663" ht="15"/>
    <row r="495664" ht="15"/>
    <row r="495665" ht="15"/>
    <row r="495666" ht="15"/>
    <row r="495667" ht="15"/>
    <row r="495668" ht="15"/>
    <row r="495669" ht="15"/>
    <row r="495670" ht="15"/>
    <row r="495671" ht="15"/>
    <row r="495672" ht="15"/>
    <row r="495673" ht="15"/>
    <row r="495674" ht="15"/>
    <row r="495675" ht="15"/>
    <row r="495676" ht="15"/>
    <row r="495677" ht="15"/>
    <row r="495678" ht="15"/>
    <row r="495679" ht="15"/>
    <row r="495680" ht="15"/>
    <row r="495681" ht="15"/>
    <row r="495682" ht="15"/>
    <row r="495683" ht="15"/>
    <row r="495684" ht="15"/>
    <row r="495685" ht="15"/>
    <row r="495686" ht="15"/>
    <row r="495687" ht="15"/>
    <row r="495688" ht="15"/>
    <row r="495689" ht="15"/>
    <row r="495690" ht="15"/>
    <row r="495691" ht="15"/>
    <row r="495692" ht="15"/>
    <row r="495693" ht="15"/>
    <row r="495694" ht="15"/>
    <row r="495695" ht="15"/>
    <row r="495696" ht="15"/>
    <row r="495697" ht="15"/>
    <row r="495698" ht="15"/>
    <row r="495699" ht="15"/>
    <row r="495700" ht="15"/>
    <row r="495701" ht="15"/>
    <row r="495702" ht="15"/>
    <row r="495703" ht="15"/>
    <row r="495704" ht="15"/>
    <row r="495705" ht="15"/>
    <row r="495706" ht="15"/>
    <row r="495707" ht="15"/>
    <row r="495708" ht="15"/>
    <row r="495709" ht="15"/>
    <row r="495710" ht="15"/>
    <row r="495711" ht="15"/>
    <row r="495712" ht="15"/>
    <row r="495713" ht="15"/>
    <row r="495714" ht="15"/>
    <row r="495715" ht="15"/>
    <row r="495716" ht="15"/>
    <row r="495717" ht="15"/>
    <row r="495718" ht="15"/>
    <row r="495719" ht="15"/>
    <row r="495720" ht="15"/>
    <row r="495721" ht="15"/>
    <row r="495722" ht="15"/>
    <row r="495723" ht="15"/>
    <row r="495724" ht="15"/>
    <row r="495725" ht="15"/>
    <row r="495726" ht="15"/>
    <row r="495727" ht="15"/>
    <row r="495728" ht="15"/>
    <row r="495729" ht="15"/>
    <row r="495730" ht="15"/>
    <row r="495731" ht="15"/>
    <row r="495732" ht="15"/>
    <row r="495733" ht="15"/>
    <row r="495734" ht="15"/>
    <row r="495735" ht="15"/>
    <row r="495736" ht="15"/>
    <row r="495737" ht="15"/>
    <row r="495738" ht="15"/>
    <row r="495739" ht="15"/>
    <row r="495740" ht="15"/>
    <row r="495741" ht="15"/>
    <row r="495742" ht="15"/>
    <row r="495743" ht="15"/>
    <row r="495744" ht="15"/>
    <row r="495745" ht="15"/>
    <row r="495746" ht="15"/>
    <row r="495747" ht="15"/>
    <row r="495748" ht="15"/>
    <row r="495749" ht="15"/>
    <row r="495750" ht="15"/>
    <row r="495751" ht="15"/>
    <row r="495752" ht="15"/>
    <row r="495753" ht="15"/>
    <row r="495754" ht="15"/>
    <row r="495755" ht="15"/>
    <row r="495756" ht="15"/>
    <row r="495757" ht="15"/>
    <row r="495758" ht="15"/>
    <row r="495759" ht="15"/>
    <row r="495760" ht="15"/>
    <row r="495761" ht="15"/>
    <row r="495762" ht="15"/>
    <row r="495763" ht="15"/>
    <row r="495764" ht="15"/>
    <row r="495765" ht="15"/>
    <row r="495766" ht="15"/>
    <row r="495767" ht="15"/>
    <row r="495768" ht="15"/>
    <row r="495769" ht="15"/>
    <row r="495770" ht="15"/>
    <row r="495771" ht="15"/>
    <row r="495772" ht="15"/>
    <row r="495773" ht="15"/>
    <row r="495774" ht="15"/>
    <row r="495775" ht="15"/>
    <row r="495776" ht="15"/>
    <row r="495777" ht="15"/>
    <row r="495778" ht="15"/>
    <row r="495779" ht="15"/>
    <row r="495780" ht="15"/>
    <row r="495781" ht="15"/>
    <row r="495782" ht="15"/>
    <row r="495783" ht="15"/>
    <row r="495784" ht="15"/>
    <row r="495785" ht="15"/>
    <row r="495786" ht="15"/>
    <row r="495787" ht="15"/>
    <row r="495788" ht="15"/>
    <row r="495789" ht="15"/>
    <row r="495790" ht="15"/>
    <row r="495791" ht="15"/>
    <row r="495792" ht="15"/>
    <row r="495793" ht="15"/>
    <row r="495794" ht="15"/>
    <row r="495795" ht="15"/>
    <row r="495796" ht="15"/>
    <row r="495797" ht="15"/>
    <row r="495798" ht="15"/>
    <row r="495799" ht="15"/>
    <row r="495800" ht="15"/>
    <row r="495801" ht="15"/>
    <row r="495802" ht="15"/>
    <row r="495803" ht="15"/>
    <row r="495804" ht="15"/>
    <row r="495805" ht="15"/>
    <row r="495806" ht="15"/>
    <row r="495807" ht="15"/>
    <row r="495808" ht="15"/>
    <row r="495809" ht="15"/>
    <row r="495810" ht="15"/>
    <row r="495811" ht="15"/>
    <row r="495812" ht="15"/>
    <row r="495813" ht="15"/>
    <row r="495814" ht="15"/>
    <row r="495815" ht="15"/>
    <row r="495816" ht="15"/>
    <row r="495817" ht="15"/>
    <row r="495818" ht="15"/>
    <row r="495819" ht="15"/>
    <row r="495820" ht="15"/>
    <row r="495821" ht="15"/>
    <row r="495822" ht="15"/>
    <row r="495823" ht="15"/>
    <row r="495824" ht="15"/>
    <row r="495825" ht="15"/>
    <row r="495826" ht="15"/>
    <row r="495827" ht="15"/>
    <row r="495828" ht="15"/>
    <row r="495829" ht="15"/>
    <row r="495830" ht="15"/>
    <row r="495831" ht="15"/>
    <row r="495832" ht="15"/>
    <row r="495833" ht="15"/>
    <row r="495834" ht="15"/>
    <row r="495835" ht="15"/>
    <row r="495836" ht="15"/>
    <row r="495837" ht="15"/>
    <row r="495838" ht="15"/>
    <row r="495839" ht="15"/>
    <row r="495840" ht="15"/>
    <row r="495841" ht="15"/>
    <row r="495842" ht="15"/>
    <row r="495843" ht="15"/>
    <row r="495844" ht="15"/>
    <row r="495845" ht="15"/>
    <row r="495846" ht="15"/>
    <row r="495847" ht="15"/>
    <row r="495848" ht="15"/>
    <row r="495849" ht="15"/>
    <row r="495850" ht="15"/>
    <row r="495851" ht="15"/>
    <row r="495852" ht="15"/>
    <row r="495853" ht="15"/>
    <row r="495854" ht="15"/>
    <row r="495855" ht="15"/>
    <row r="495856" ht="15"/>
    <row r="495857" ht="15"/>
    <row r="495858" ht="15"/>
    <row r="495859" ht="15"/>
    <row r="495860" ht="15"/>
    <row r="495861" ht="15"/>
    <row r="495862" ht="15"/>
    <row r="495863" ht="15"/>
    <row r="495864" ht="15"/>
    <row r="495865" ht="15"/>
    <row r="495866" ht="15"/>
    <row r="495867" ht="15"/>
    <row r="495868" ht="15"/>
    <row r="495869" ht="15"/>
    <row r="495870" ht="15"/>
    <row r="495871" ht="15"/>
    <row r="495872" ht="15"/>
    <row r="495873" ht="15"/>
    <row r="495874" ht="15"/>
    <row r="495875" ht="15"/>
    <row r="495876" ht="15"/>
    <row r="495877" ht="15"/>
    <row r="495878" ht="15"/>
    <row r="495879" ht="15"/>
    <row r="495880" ht="15"/>
    <row r="495881" ht="15"/>
    <row r="495882" ht="15"/>
    <row r="495883" ht="15"/>
    <row r="495884" ht="15"/>
    <row r="495885" ht="15"/>
    <row r="495886" ht="15"/>
    <row r="495887" ht="15"/>
    <row r="495888" ht="15"/>
    <row r="495889" ht="15"/>
    <row r="495890" ht="15"/>
    <row r="495891" ht="15"/>
    <row r="495892" ht="15"/>
    <row r="495893" ht="15"/>
    <row r="495894" ht="15"/>
    <row r="495895" ht="15"/>
    <row r="495896" ht="15"/>
    <row r="495897" ht="15"/>
    <row r="495898" ht="15"/>
    <row r="495899" ht="15"/>
    <row r="495900" ht="15"/>
    <row r="495901" ht="15"/>
    <row r="495902" ht="15"/>
    <row r="495903" ht="15"/>
    <row r="495904" ht="15"/>
    <row r="495905" ht="15"/>
    <row r="495906" ht="15"/>
    <row r="495907" ht="15"/>
    <row r="495908" ht="15"/>
    <row r="495909" ht="15"/>
    <row r="495910" ht="15"/>
    <row r="495911" ht="15"/>
    <row r="495912" ht="15"/>
    <row r="495913" ht="15"/>
    <row r="495914" ht="15"/>
    <row r="495915" ht="15"/>
    <row r="495916" ht="15"/>
    <row r="495917" ht="15"/>
    <row r="495918" ht="15"/>
    <row r="495919" ht="15"/>
    <row r="495920" ht="15"/>
    <row r="495921" ht="15"/>
    <row r="495922" ht="15"/>
    <row r="495923" ht="15"/>
    <row r="495924" ht="15"/>
    <row r="495925" ht="15"/>
    <row r="495926" ht="15"/>
    <row r="495927" ht="15"/>
    <row r="495928" ht="15"/>
    <row r="495929" ht="15"/>
    <row r="495930" ht="15"/>
    <row r="495931" ht="15"/>
    <row r="495932" ht="15"/>
    <row r="495933" ht="15"/>
    <row r="495934" ht="15"/>
    <row r="495935" ht="15"/>
    <row r="495936" ht="15"/>
    <row r="495937" ht="15"/>
    <row r="495938" ht="15"/>
    <row r="495939" ht="15"/>
    <row r="495940" ht="15"/>
    <row r="495941" ht="15"/>
    <row r="495942" ht="15"/>
    <row r="495943" ht="15"/>
    <row r="495944" ht="15"/>
    <row r="495945" ht="15"/>
    <row r="495946" ht="15"/>
    <row r="495947" ht="15"/>
    <row r="495948" ht="15"/>
    <row r="495949" ht="15"/>
    <row r="495950" ht="15"/>
    <row r="495951" ht="15"/>
    <row r="495952" ht="15"/>
    <row r="495953" ht="15"/>
    <row r="495954" ht="15"/>
    <row r="495955" ht="15"/>
    <row r="495956" ht="15"/>
    <row r="495957" ht="15"/>
    <row r="495958" ht="15"/>
    <row r="495959" ht="15"/>
    <row r="495960" ht="15"/>
    <row r="495961" ht="15"/>
    <row r="495962" ht="15"/>
    <row r="495963" ht="15"/>
    <row r="495964" ht="15"/>
    <row r="495965" ht="15"/>
    <row r="495966" ht="15"/>
    <row r="495967" ht="15"/>
    <row r="495968" ht="15"/>
    <row r="495969" ht="15"/>
    <row r="495970" ht="15"/>
    <row r="495971" ht="15"/>
    <row r="495972" ht="15"/>
    <row r="495973" ht="15"/>
    <row r="495974" ht="15"/>
    <row r="495975" ht="15"/>
    <row r="495976" ht="15"/>
    <row r="495977" ht="15"/>
    <row r="495978" ht="15"/>
    <row r="495979" ht="15"/>
    <row r="495980" ht="15"/>
    <row r="495981" ht="15"/>
    <row r="495982" ht="15"/>
    <row r="495983" ht="15"/>
    <row r="495984" ht="15"/>
    <row r="495985" ht="15"/>
    <row r="495986" ht="15"/>
    <row r="495987" ht="15"/>
    <row r="495988" ht="15"/>
    <row r="495989" ht="15"/>
    <row r="495990" ht="15"/>
    <row r="495991" ht="15"/>
    <row r="495992" ht="15"/>
    <row r="495993" ht="15"/>
    <row r="495994" ht="15"/>
    <row r="495995" ht="15"/>
    <row r="495996" ht="15"/>
    <row r="495997" ht="15"/>
    <row r="495998" ht="15"/>
    <row r="495999" ht="15"/>
    <row r="496000" ht="15"/>
    <row r="496001" ht="15"/>
    <row r="496002" ht="15"/>
    <row r="496003" ht="15"/>
    <row r="496004" ht="15"/>
    <row r="496005" ht="15"/>
    <row r="496006" ht="15"/>
    <row r="496007" ht="15"/>
    <row r="496008" ht="15"/>
    <row r="496009" ht="15"/>
    <row r="496010" ht="15"/>
    <row r="496011" ht="15"/>
    <row r="496012" ht="15"/>
    <row r="496013" ht="15"/>
    <row r="496014" ht="15"/>
    <row r="496015" ht="15"/>
    <row r="496016" ht="15"/>
    <row r="496017" ht="15"/>
    <row r="496018" ht="15"/>
    <row r="496019" ht="15"/>
    <row r="496020" ht="15"/>
    <row r="496021" ht="15"/>
    <row r="496022" ht="15"/>
    <row r="496023" ht="15"/>
    <row r="496024" ht="15"/>
    <row r="496025" ht="15"/>
    <row r="496026" ht="15"/>
    <row r="496027" ht="15"/>
    <row r="496028" ht="15"/>
    <row r="496029" ht="15"/>
    <row r="496030" ht="15"/>
    <row r="496031" ht="15"/>
    <row r="496032" ht="15"/>
    <row r="496033" ht="15"/>
    <row r="496034" ht="15"/>
    <row r="496035" ht="15"/>
    <row r="496036" ht="15"/>
    <row r="496037" ht="15"/>
    <row r="496038" ht="15"/>
    <row r="496039" ht="15"/>
    <row r="496040" ht="15"/>
    <row r="496041" ht="15"/>
    <row r="496042" ht="15"/>
    <row r="496043" ht="15"/>
    <row r="496044" ht="15"/>
    <row r="496045" ht="15"/>
    <row r="496046" ht="15"/>
    <row r="496047" ht="15"/>
    <row r="496048" ht="15"/>
    <row r="496049" ht="15"/>
    <row r="496050" ht="15"/>
    <row r="496051" ht="15"/>
    <row r="496052" ht="15"/>
    <row r="496053" ht="15"/>
    <row r="496054" ht="15"/>
    <row r="496055" ht="15"/>
    <row r="496056" ht="15"/>
    <row r="496057" ht="15"/>
    <row r="496058" ht="15"/>
    <row r="496059" ht="15"/>
    <row r="496060" ht="15"/>
    <row r="496061" ht="15"/>
    <row r="496062" ht="15"/>
    <row r="496063" ht="15"/>
    <row r="496064" ht="15"/>
    <row r="496065" ht="15"/>
    <row r="496066" ht="15"/>
    <row r="496067" ht="15"/>
    <row r="496068" ht="15"/>
    <row r="496069" ht="15"/>
    <row r="496070" ht="15"/>
    <row r="496071" ht="15"/>
    <row r="496072" ht="15"/>
    <row r="496073" ht="15"/>
    <row r="496074" ht="15"/>
    <row r="496075" ht="15"/>
    <row r="496076" ht="15"/>
    <row r="496077" ht="15"/>
    <row r="496078" ht="15"/>
    <row r="496079" ht="15"/>
    <row r="496080" ht="15"/>
    <row r="496081" ht="15"/>
    <row r="496082" ht="15"/>
    <row r="496083" ht="15"/>
    <row r="496084" ht="15"/>
    <row r="496085" ht="15"/>
    <row r="496086" ht="15"/>
    <row r="496087" ht="15"/>
    <row r="496088" ht="15"/>
    <row r="496089" ht="15"/>
    <row r="496090" ht="15"/>
    <row r="496091" ht="15"/>
    <row r="496092" ht="15"/>
    <row r="496093" ht="15"/>
    <row r="496094" ht="15"/>
    <row r="496095" ht="15"/>
    <row r="496096" ht="15"/>
    <row r="496097" ht="15"/>
    <row r="496098" ht="15"/>
    <row r="496099" ht="15"/>
    <row r="496100" ht="15"/>
    <row r="496101" ht="15"/>
    <row r="496102" ht="15"/>
    <row r="496103" ht="15"/>
    <row r="496104" ht="15"/>
    <row r="496105" ht="15"/>
    <row r="496106" ht="15"/>
    <row r="496107" ht="15"/>
    <row r="496108" ht="15"/>
    <row r="496109" ht="15"/>
    <row r="496110" ht="15"/>
    <row r="496111" ht="15"/>
    <row r="496112" ht="15"/>
    <row r="496113" ht="15"/>
    <row r="496114" ht="15"/>
    <row r="496115" ht="15"/>
    <row r="496116" ht="15"/>
    <row r="496117" ht="15"/>
    <row r="496118" ht="15"/>
    <row r="496119" ht="15"/>
    <row r="496120" ht="15"/>
    <row r="496121" ht="15"/>
    <row r="496122" ht="15"/>
    <row r="496123" ht="15"/>
    <row r="496124" ht="15"/>
    <row r="496125" ht="15"/>
    <row r="496126" ht="15"/>
    <row r="496127" ht="15"/>
    <row r="496128" ht="15"/>
    <row r="496129" ht="15"/>
    <row r="496130" ht="15"/>
    <row r="496131" ht="15"/>
    <row r="496132" ht="15"/>
    <row r="496133" ht="15"/>
    <row r="496134" ht="15"/>
    <row r="496135" ht="15"/>
    <row r="496136" ht="15"/>
    <row r="496137" ht="15"/>
    <row r="496138" ht="15"/>
    <row r="496139" ht="15"/>
    <row r="496140" ht="15"/>
    <row r="496141" ht="15"/>
    <row r="496142" ht="15"/>
    <row r="496143" ht="15"/>
    <row r="496144" ht="15"/>
    <row r="496145" ht="15"/>
    <row r="496146" ht="15"/>
    <row r="496147" ht="15"/>
    <row r="496148" ht="15"/>
    <row r="496149" ht="15"/>
    <row r="496150" ht="15"/>
    <row r="496151" ht="15"/>
    <row r="496152" ht="15"/>
    <row r="496153" ht="15"/>
    <row r="496154" ht="15"/>
    <row r="496155" ht="15"/>
    <row r="496156" ht="15"/>
    <row r="496157" ht="15"/>
    <row r="496158" ht="15"/>
    <row r="496159" ht="15"/>
    <row r="496160" ht="15"/>
    <row r="496161" ht="15"/>
    <row r="496162" ht="15"/>
    <row r="496163" ht="15"/>
    <row r="496164" ht="15"/>
    <row r="496165" ht="15"/>
    <row r="496166" ht="15"/>
    <row r="496167" ht="15"/>
    <row r="496168" ht="15"/>
    <row r="496169" ht="15"/>
    <row r="496170" ht="15"/>
    <row r="496171" ht="15"/>
    <row r="496172" ht="15"/>
    <row r="496173" ht="15"/>
    <row r="496174" ht="15"/>
    <row r="496175" ht="15"/>
    <row r="496176" ht="15"/>
    <row r="496177" ht="15"/>
    <row r="496178" ht="15"/>
    <row r="496179" ht="15"/>
    <row r="496180" ht="15"/>
    <row r="496181" ht="15"/>
    <row r="496182" ht="15"/>
    <row r="496183" ht="15"/>
    <row r="496184" ht="15"/>
    <row r="496185" ht="15"/>
    <row r="496186" ht="15"/>
    <row r="496187" ht="15"/>
    <row r="496188" ht="15"/>
    <row r="496189" ht="15"/>
    <row r="496190" ht="15"/>
    <row r="496191" ht="15"/>
    <row r="496192" ht="15"/>
    <row r="496193" ht="15"/>
    <row r="496194" ht="15"/>
    <row r="496195" ht="15"/>
    <row r="496196" ht="15"/>
    <row r="496197" ht="15"/>
    <row r="496198" ht="15"/>
    <row r="496199" ht="15"/>
    <row r="496200" ht="15"/>
    <row r="496201" ht="15"/>
    <row r="496202" ht="15"/>
    <row r="496203" ht="15"/>
    <row r="496204" ht="15"/>
    <row r="496205" ht="15"/>
    <row r="496206" ht="15"/>
    <row r="496207" ht="15"/>
    <row r="496208" ht="15"/>
    <row r="496209" ht="15"/>
    <row r="496210" ht="15"/>
    <row r="496211" ht="15"/>
    <row r="496212" ht="15"/>
    <row r="496213" ht="15"/>
    <row r="496214" ht="15"/>
    <row r="496215" ht="15"/>
    <row r="496216" ht="15"/>
    <row r="496217" ht="15"/>
    <row r="496218" ht="15"/>
    <row r="496219" ht="15"/>
    <row r="496220" ht="15"/>
    <row r="496221" ht="15"/>
    <row r="496222" ht="15"/>
    <row r="496223" ht="15"/>
    <row r="496224" ht="15"/>
    <row r="496225" ht="15"/>
    <row r="496226" ht="15"/>
    <row r="496227" ht="15"/>
    <row r="496228" ht="15"/>
    <row r="496229" ht="15"/>
    <row r="496230" ht="15"/>
    <row r="496231" ht="15"/>
    <row r="496232" ht="15"/>
    <row r="496233" ht="15"/>
    <row r="496234" ht="15"/>
    <row r="496235" ht="15"/>
    <row r="496236" ht="15"/>
    <row r="496237" ht="15"/>
    <row r="496238" ht="15"/>
    <row r="496239" ht="15"/>
    <row r="496240" ht="15"/>
    <row r="496241" ht="15"/>
    <row r="496242" ht="15"/>
    <row r="496243" ht="15"/>
    <row r="496244" ht="15"/>
    <row r="496245" ht="15"/>
    <row r="496246" ht="15"/>
    <row r="496247" ht="15"/>
    <row r="496248" ht="15"/>
    <row r="496249" ht="15"/>
    <row r="496250" ht="15"/>
    <row r="496251" ht="15"/>
    <row r="496252" ht="15"/>
    <row r="496253" ht="15"/>
    <row r="496254" ht="15"/>
    <row r="496255" ht="15"/>
    <row r="496256" ht="15"/>
    <row r="496257" ht="15"/>
    <row r="496258" ht="15"/>
    <row r="496259" ht="15"/>
    <row r="496260" ht="15"/>
    <row r="496261" ht="15"/>
    <row r="496262" ht="15"/>
    <row r="496263" ht="15"/>
    <row r="496264" ht="15"/>
    <row r="496265" ht="15"/>
    <row r="496266" ht="15"/>
    <row r="496267" ht="15"/>
    <row r="496268" ht="15"/>
    <row r="496269" ht="15"/>
    <row r="496270" ht="15"/>
    <row r="496271" ht="15"/>
    <row r="496272" ht="15"/>
    <row r="496273" ht="15"/>
    <row r="496274" ht="15"/>
    <row r="496275" ht="15"/>
    <row r="496276" ht="15"/>
    <row r="496277" ht="15"/>
    <row r="496278" ht="15"/>
    <row r="496279" ht="15"/>
    <row r="496280" ht="15"/>
    <row r="496281" ht="15"/>
    <row r="496282" ht="15"/>
    <row r="496283" ht="15"/>
    <row r="496284" ht="15"/>
    <row r="496285" ht="15"/>
    <row r="496286" ht="15"/>
    <row r="496287" ht="15"/>
    <row r="496288" ht="15"/>
    <row r="496289" ht="15"/>
    <row r="496290" ht="15"/>
    <row r="496291" ht="15"/>
    <row r="496292" ht="15"/>
    <row r="496293" ht="15"/>
    <row r="496294" ht="15"/>
    <row r="496295" ht="15"/>
    <row r="496296" ht="15"/>
    <row r="496297" ht="15"/>
    <row r="496298" ht="15"/>
    <row r="496299" ht="15"/>
    <row r="496300" ht="15"/>
    <row r="496301" ht="15"/>
    <row r="496302" ht="15"/>
    <row r="496303" ht="15"/>
    <row r="496304" ht="15"/>
    <row r="496305" ht="15"/>
    <row r="496306" ht="15"/>
    <row r="496307" ht="15"/>
    <row r="496308" ht="15"/>
    <row r="496309" ht="15"/>
    <row r="496310" ht="15"/>
    <row r="496311" ht="15"/>
    <row r="496312" ht="15"/>
    <row r="496313" ht="15"/>
    <row r="496314" ht="15"/>
    <row r="496315" ht="15"/>
    <row r="496316" ht="15"/>
    <row r="496317" ht="15"/>
    <row r="496318" ht="15"/>
    <row r="496319" ht="15"/>
    <row r="496320" ht="15"/>
    <row r="496321" ht="15"/>
    <row r="496322" ht="15"/>
    <row r="496323" ht="15"/>
    <row r="496324" ht="15"/>
    <row r="496325" ht="15"/>
    <row r="496326" ht="15"/>
    <row r="496327" ht="15"/>
    <row r="496328" ht="15"/>
    <row r="496329" ht="15"/>
    <row r="496330" ht="15"/>
    <row r="496331" ht="15"/>
    <row r="496332" ht="15"/>
    <row r="496333" ht="15"/>
    <row r="496334" ht="15"/>
    <row r="496335" ht="15"/>
    <row r="496336" ht="15"/>
    <row r="496337" ht="15"/>
    <row r="496338" ht="15"/>
    <row r="496339" ht="15"/>
    <row r="496340" ht="15"/>
    <row r="496341" ht="15"/>
    <row r="496342" ht="15"/>
    <row r="496343" ht="15"/>
    <row r="496344" ht="15"/>
    <row r="496345" ht="15"/>
    <row r="496346" ht="15"/>
    <row r="496347" ht="15"/>
    <row r="496348" ht="15"/>
    <row r="496349" ht="15"/>
    <row r="496350" ht="15"/>
    <row r="496351" ht="15"/>
    <row r="496352" ht="15"/>
    <row r="496353" ht="15"/>
    <row r="496354" ht="15"/>
    <row r="496355" ht="15"/>
    <row r="496356" ht="15"/>
    <row r="496357" ht="15"/>
    <row r="496358" ht="15"/>
    <row r="496359" ht="15"/>
    <row r="496360" ht="15"/>
    <row r="496361" ht="15"/>
    <row r="496362" ht="15"/>
    <row r="496363" ht="15"/>
    <row r="496364" ht="15"/>
    <row r="496365" ht="15"/>
    <row r="496366" ht="15"/>
    <row r="496367" ht="15"/>
    <row r="496368" ht="15"/>
    <row r="496369" ht="15"/>
    <row r="496370" ht="15"/>
    <row r="496371" ht="15"/>
    <row r="496372" ht="15"/>
    <row r="496373" ht="15"/>
    <row r="496374" ht="15"/>
    <row r="496375" ht="15"/>
    <row r="496376" ht="15"/>
    <row r="496377" ht="15"/>
    <row r="496378" ht="15"/>
    <row r="496379" ht="15"/>
    <row r="496380" ht="15"/>
    <row r="496381" ht="15"/>
    <row r="496382" ht="15"/>
    <row r="496383" ht="15"/>
    <row r="496384" ht="15"/>
    <row r="496385" ht="15"/>
    <row r="496386" ht="15"/>
    <row r="496387" ht="15"/>
    <row r="496388" ht="15"/>
    <row r="496389" ht="15"/>
    <row r="496390" ht="15"/>
    <row r="496391" ht="15"/>
    <row r="496392" ht="15"/>
    <row r="496393" ht="15"/>
    <row r="496394" ht="15"/>
    <row r="496395" ht="15"/>
    <row r="496396" ht="15"/>
    <row r="496397" ht="15"/>
    <row r="496398" ht="15"/>
    <row r="496399" ht="15"/>
    <row r="496400" ht="15"/>
    <row r="496401" ht="15"/>
    <row r="496402" ht="15"/>
    <row r="496403" ht="15"/>
    <row r="496404" ht="15"/>
    <row r="496405" ht="15"/>
    <row r="496406" ht="15"/>
    <row r="496407" ht="15"/>
    <row r="496408" ht="15"/>
    <row r="496409" ht="15"/>
    <row r="496410" ht="15"/>
    <row r="496411" ht="15"/>
    <row r="496412" ht="15"/>
    <row r="496413" ht="15"/>
    <row r="496414" ht="15"/>
    <row r="496415" ht="15"/>
    <row r="496416" ht="15"/>
    <row r="496417" ht="15"/>
    <row r="496418" ht="15"/>
    <row r="496419" ht="15"/>
    <row r="496420" ht="15"/>
    <row r="496421" ht="15"/>
    <row r="496422" ht="15"/>
    <row r="496423" ht="15"/>
    <row r="496424" ht="15"/>
    <row r="496425" ht="15"/>
    <row r="496426" ht="15"/>
    <row r="496427" ht="15"/>
    <row r="496428" ht="15"/>
    <row r="496429" ht="15"/>
    <row r="496430" ht="15"/>
    <row r="496431" ht="15"/>
    <row r="496432" ht="15"/>
    <row r="496433" ht="15"/>
    <row r="496434" ht="15"/>
    <row r="496435" ht="15"/>
    <row r="496436" ht="15"/>
    <row r="496437" ht="15"/>
    <row r="496438" ht="15"/>
    <row r="496439" ht="15"/>
    <row r="496440" ht="15"/>
    <row r="496441" ht="15"/>
    <row r="496442" ht="15"/>
    <row r="496443" ht="15"/>
    <row r="496444" ht="15"/>
    <row r="496445" ht="15"/>
    <row r="496446" ht="15"/>
    <row r="496447" ht="15"/>
    <row r="496448" ht="15"/>
    <row r="496449" ht="15"/>
    <row r="496450" ht="15"/>
    <row r="496451" ht="15"/>
    <row r="496452" ht="15"/>
    <row r="496453" ht="15"/>
    <row r="496454" ht="15"/>
    <row r="496455" ht="15"/>
    <row r="496456" ht="15"/>
    <row r="496457" ht="15"/>
    <row r="496458" ht="15"/>
    <row r="496459" ht="15"/>
    <row r="496460" ht="15"/>
    <row r="496461" ht="15"/>
    <row r="496462" ht="15"/>
    <row r="496463" ht="15"/>
    <row r="496464" ht="15"/>
    <row r="496465" ht="15"/>
    <row r="496466" ht="15"/>
    <row r="496467" ht="15"/>
    <row r="496468" ht="15"/>
    <row r="496469" ht="15"/>
    <row r="496470" ht="15"/>
    <row r="496471" ht="15"/>
    <row r="496472" ht="15"/>
    <row r="496473" ht="15"/>
    <row r="496474" ht="15"/>
    <row r="496475" ht="15"/>
    <row r="496476" ht="15"/>
    <row r="496477" ht="15"/>
    <row r="496478" ht="15"/>
    <row r="496479" ht="15"/>
    <row r="496480" ht="15"/>
    <row r="496481" ht="15"/>
    <row r="496482" ht="15"/>
    <row r="496483" ht="15"/>
    <row r="496484" ht="15"/>
    <row r="496485" ht="15"/>
    <row r="496486" ht="15"/>
    <row r="496487" ht="15"/>
    <row r="496488" ht="15"/>
    <row r="496489" ht="15"/>
    <row r="496490" ht="15"/>
    <row r="496491" ht="15"/>
    <row r="496492" ht="15"/>
    <row r="496493" ht="15"/>
    <row r="496494" ht="15"/>
    <row r="496495" ht="15"/>
    <row r="496496" ht="15"/>
    <row r="496497" ht="15"/>
    <row r="496498" ht="15"/>
    <row r="496499" ht="15"/>
    <row r="496500" ht="15"/>
    <row r="496501" ht="15"/>
    <row r="496502" ht="15"/>
    <row r="496503" ht="15"/>
    <row r="496504" ht="15"/>
    <row r="496505" ht="15"/>
    <row r="496506" ht="15"/>
    <row r="496507" ht="15"/>
    <row r="496508" ht="15"/>
    <row r="496509" ht="15"/>
    <row r="496510" ht="15"/>
    <row r="496511" ht="15"/>
    <row r="496512" ht="15"/>
    <row r="496513" ht="15"/>
    <row r="496514" ht="15"/>
    <row r="496515" ht="15"/>
    <row r="496516" ht="15"/>
    <row r="496517" ht="15"/>
    <row r="496518" ht="15"/>
    <row r="496519" ht="15"/>
    <row r="496520" ht="15"/>
    <row r="496521" ht="15"/>
    <row r="496522" ht="15"/>
    <row r="496523" ht="15"/>
    <row r="496524" ht="15"/>
    <row r="496525" ht="15"/>
    <row r="496526" ht="15"/>
    <row r="496527" ht="15"/>
    <row r="496528" ht="15"/>
    <row r="496529" ht="15"/>
    <row r="496530" ht="15"/>
    <row r="496531" ht="15"/>
    <row r="496532" ht="15"/>
    <row r="496533" ht="15"/>
    <row r="496534" ht="15"/>
    <row r="496535" ht="15"/>
    <row r="496536" ht="15"/>
    <row r="496537" ht="15"/>
    <row r="496538" ht="15"/>
    <row r="496539" ht="15"/>
    <row r="496540" ht="15"/>
    <row r="496541" ht="15"/>
    <row r="496542" ht="15"/>
    <row r="496543" ht="15"/>
    <row r="496544" ht="15"/>
    <row r="496545" ht="15"/>
    <row r="496546" ht="15"/>
    <row r="496547" ht="15"/>
    <row r="496548" ht="15"/>
    <row r="496549" ht="15"/>
    <row r="496550" ht="15"/>
    <row r="496551" ht="15"/>
    <row r="496552" ht="15"/>
    <row r="496553" ht="15"/>
    <row r="496554" ht="15"/>
    <row r="496555" ht="15"/>
    <row r="496556" ht="15"/>
    <row r="496557" ht="15"/>
    <row r="496558" ht="15"/>
    <row r="496559" ht="15"/>
    <row r="496560" ht="15"/>
    <row r="496561" ht="15"/>
    <row r="496562" ht="15"/>
    <row r="496563" ht="15"/>
    <row r="496564" ht="15"/>
    <row r="496565" ht="15"/>
    <row r="496566" ht="15"/>
    <row r="496567" ht="15"/>
    <row r="496568" ht="15"/>
    <row r="496569" ht="15"/>
    <row r="496570" ht="15"/>
    <row r="496571" ht="15"/>
    <row r="496572" ht="15"/>
    <row r="496573" ht="15"/>
    <row r="496574" ht="15"/>
    <row r="496575" ht="15"/>
    <row r="496576" ht="15"/>
    <row r="496577" ht="15"/>
    <row r="496578" ht="15"/>
    <row r="496579" ht="15"/>
    <row r="496580" ht="15"/>
    <row r="496581" ht="15"/>
    <row r="496582" ht="15"/>
    <row r="496583" ht="15"/>
    <row r="496584" ht="15"/>
    <row r="496585" ht="15"/>
    <row r="496586" ht="15"/>
    <row r="496587" ht="15"/>
    <row r="496588" ht="15"/>
    <row r="496589" ht="15"/>
    <row r="496590" ht="15"/>
    <row r="496591" ht="15"/>
    <row r="496592" ht="15"/>
    <row r="496593" ht="15"/>
    <row r="496594" ht="15"/>
    <row r="496595" ht="15"/>
    <row r="496596" ht="15"/>
    <row r="496597" ht="15"/>
    <row r="496598" ht="15"/>
    <row r="496599" ht="15"/>
    <row r="496600" ht="15"/>
    <row r="496601" ht="15"/>
    <row r="496602" ht="15"/>
    <row r="496603" ht="15"/>
    <row r="496604" ht="15"/>
    <row r="496605" ht="15"/>
    <row r="496606" ht="15"/>
    <row r="496607" ht="15"/>
    <row r="496608" ht="15"/>
    <row r="496609" ht="15"/>
    <row r="496610" ht="15"/>
    <row r="496611" ht="15"/>
    <row r="496612" ht="15"/>
    <row r="496613" ht="15"/>
    <row r="496614" ht="15"/>
    <row r="496615" ht="15"/>
    <row r="496616" ht="15"/>
    <row r="496617" ht="15"/>
    <row r="496618" ht="15"/>
    <row r="496619" ht="15"/>
    <row r="496620" ht="15"/>
    <row r="496621" ht="15"/>
    <row r="496622" ht="15"/>
    <row r="496623" ht="15"/>
    <row r="496624" ht="15"/>
    <row r="496625" ht="15"/>
    <row r="496626" ht="15"/>
    <row r="496627" ht="15"/>
    <row r="496628" ht="15"/>
    <row r="496629" ht="15"/>
    <row r="496630" ht="15"/>
    <row r="496631" ht="15"/>
    <row r="496632" ht="15"/>
    <row r="496633" ht="15"/>
    <row r="496634" ht="15"/>
    <row r="496635" ht="15"/>
    <row r="496636" ht="15"/>
    <row r="496637" ht="15"/>
    <row r="496638" ht="15"/>
    <row r="496639" ht="15"/>
    <row r="496640" ht="15"/>
    <row r="496641" ht="15"/>
    <row r="496642" ht="15"/>
    <row r="496643" ht="15"/>
    <row r="496644" ht="15"/>
    <row r="496645" ht="15"/>
    <row r="496646" ht="15"/>
    <row r="496647" ht="15"/>
    <row r="496648" ht="15"/>
    <row r="496649" ht="15"/>
    <row r="496650" ht="15"/>
    <row r="496651" ht="15"/>
    <row r="496652" ht="15"/>
    <row r="496653" ht="15"/>
    <row r="496654" ht="15"/>
    <row r="496655" ht="15"/>
    <row r="496656" ht="15"/>
    <row r="496657" ht="15"/>
    <row r="496658" ht="15"/>
    <row r="496659" ht="15"/>
    <row r="496660" ht="15"/>
    <row r="496661" ht="15"/>
    <row r="496662" ht="15"/>
    <row r="496663" ht="15"/>
    <row r="496664" ht="15"/>
    <row r="496665" ht="15"/>
    <row r="496666" ht="15"/>
    <row r="496667" ht="15"/>
    <row r="496668" ht="15"/>
    <row r="496669" ht="15"/>
    <row r="496670" ht="15"/>
    <row r="496671" ht="15"/>
    <row r="496672" ht="15"/>
    <row r="496673" ht="15"/>
    <row r="496674" ht="15"/>
    <row r="496675" ht="15"/>
    <row r="496676" ht="15"/>
    <row r="496677" ht="15"/>
    <row r="496678" ht="15"/>
    <row r="496679" ht="15"/>
    <row r="496680" ht="15"/>
    <row r="496681" ht="15"/>
    <row r="496682" ht="15"/>
    <row r="496683" ht="15"/>
    <row r="496684" ht="15"/>
    <row r="496685" ht="15"/>
    <row r="496686" ht="15"/>
    <row r="496687" ht="15"/>
    <row r="496688" ht="15"/>
    <row r="496689" ht="15"/>
    <row r="496690" ht="15"/>
    <row r="496691" ht="15"/>
    <row r="496692" ht="15"/>
    <row r="496693" ht="15"/>
    <row r="496694" ht="15"/>
    <row r="496695" ht="15"/>
    <row r="496696" ht="15"/>
    <row r="496697" ht="15"/>
    <row r="496698" ht="15"/>
    <row r="496699" ht="15"/>
    <row r="496700" ht="15"/>
    <row r="496701" ht="15"/>
    <row r="496702" ht="15"/>
    <row r="496703" ht="15"/>
    <row r="496704" ht="15"/>
    <row r="496705" ht="15"/>
    <row r="496706" ht="15"/>
    <row r="496707" ht="15"/>
    <row r="496708" ht="15"/>
    <row r="496709" ht="15"/>
    <row r="496710" ht="15"/>
    <row r="496711" ht="15"/>
    <row r="496712" ht="15"/>
    <row r="496713" ht="15"/>
    <row r="496714" ht="15"/>
    <row r="496715" ht="15"/>
    <row r="496716" ht="15"/>
    <row r="496717" ht="15"/>
    <row r="496718" ht="15"/>
    <row r="496719" ht="15"/>
    <row r="496720" ht="15"/>
    <row r="496721" ht="15"/>
    <row r="496722" ht="15"/>
    <row r="496723" ht="15"/>
    <row r="496724" ht="15"/>
    <row r="496725" ht="15"/>
    <row r="496726" ht="15"/>
    <row r="496727" ht="15"/>
    <row r="496728" ht="15"/>
    <row r="496729" ht="15"/>
    <row r="496730" ht="15"/>
    <row r="496731" ht="15"/>
    <row r="496732" ht="15"/>
    <row r="496733" ht="15"/>
    <row r="496734" ht="15"/>
    <row r="496735" ht="15"/>
    <row r="496736" ht="15"/>
    <row r="496737" ht="15"/>
    <row r="496738" ht="15"/>
    <row r="496739" ht="15"/>
    <row r="496740" ht="15"/>
    <row r="496741" ht="15"/>
    <row r="496742" ht="15"/>
    <row r="496743" ht="15"/>
    <row r="496744" ht="15"/>
    <row r="496745" ht="15"/>
    <row r="496746" ht="15"/>
    <row r="496747" ht="15"/>
    <row r="496748" ht="15"/>
    <row r="496749" ht="15"/>
    <row r="496750" ht="15"/>
    <row r="496751" ht="15"/>
    <row r="496752" ht="15"/>
    <row r="496753" ht="15"/>
    <row r="496754" ht="15"/>
    <row r="496755" ht="15"/>
    <row r="496756" ht="15"/>
    <row r="496757" ht="15"/>
    <row r="496758" ht="15"/>
    <row r="496759" ht="15"/>
    <row r="496760" ht="15"/>
    <row r="496761" ht="15"/>
    <row r="496762" ht="15"/>
    <row r="496763" ht="15"/>
    <row r="496764" ht="15"/>
    <row r="496765" ht="15"/>
    <row r="496766" ht="15"/>
    <row r="496767" ht="15"/>
    <row r="496768" ht="15"/>
    <row r="496769" ht="15"/>
    <row r="496770" ht="15"/>
    <row r="496771" ht="15"/>
    <row r="496772" ht="15"/>
    <row r="496773" ht="15"/>
    <row r="496774" ht="15"/>
    <row r="496775" ht="15"/>
    <row r="496776" ht="15"/>
    <row r="496777" ht="15"/>
    <row r="496778" ht="15"/>
    <row r="496779" ht="15"/>
    <row r="496780" ht="15"/>
    <row r="496781" ht="15"/>
    <row r="496782" ht="15"/>
    <row r="496783" ht="15"/>
    <row r="496784" ht="15"/>
    <row r="496785" ht="15"/>
    <row r="496786" ht="15"/>
    <row r="496787" ht="15"/>
    <row r="496788" ht="15"/>
    <row r="496789" ht="15"/>
    <row r="496790" ht="15"/>
    <row r="496791" ht="15"/>
    <row r="496792" ht="15"/>
    <row r="496793" ht="15"/>
    <row r="496794" ht="15"/>
    <row r="496795" ht="15"/>
    <row r="496796" ht="15"/>
    <row r="496797" ht="15"/>
    <row r="496798" ht="15"/>
    <row r="496799" ht="15"/>
    <row r="496800" ht="15"/>
    <row r="496801" ht="15"/>
    <row r="496802" ht="15"/>
    <row r="496803" ht="15"/>
    <row r="496804" ht="15"/>
    <row r="496805" ht="15"/>
    <row r="496806" ht="15"/>
    <row r="496807" ht="15"/>
    <row r="496808" ht="15"/>
    <row r="496809" ht="15"/>
    <row r="496810" ht="15"/>
    <row r="496811" ht="15"/>
    <row r="496812" ht="15"/>
    <row r="496813" ht="15"/>
    <row r="496814" ht="15"/>
    <row r="496815" ht="15"/>
    <row r="496816" ht="15"/>
    <row r="496817" ht="15"/>
    <row r="496818" ht="15"/>
    <row r="496819" ht="15"/>
    <row r="496820" ht="15"/>
    <row r="496821" ht="15"/>
    <row r="496822" ht="15"/>
    <row r="496823" ht="15"/>
    <row r="496824" ht="15"/>
    <row r="496825" ht="15"/>
    <row r="496826" ht="15"/>
    <row r="496827" ht="15"/>
    <row r="496828" ht="15"/>
    <row r="496829" ht="15"/>
    <row r="496830" ht="15"/>
    <row r="496831" ht="15"/>
    <row r="496832" ht="15"/>
    <row r="496833" ht="15"/>
    <row r="496834" ht="15"/>
    <row r="496835" ht="15"/>
    <row r="496836" ht="15"/>
    <row r="496837" ht="15"/>
    <row r="496838" ht="15"/>
    <row r="496839" ht="15"/>
    <row r="496840" ht="15"/>
    <row r="496841" ht="15"/>
    <row r="496842" ht="15"/>
    <row r="496843" ht="15"/>
    <row r="496844" ht="15"/>
    <row r="496845" ht="15"/>
    <row r="496846" ht="15"/>
    <row r="496847" ht="15"/>
    <row r="496848" ht="15"/>
    <row r="496849" ht="15"/>
    <row r="496850" ht="15"/>
    <row r="496851" ht="15"/>
    <row r="496852" ht="15"/>
    <row r="496853" ht="15"/>
    <row r="496854" ht="15"/>
    <row r="496855" ht="15"/>
    <row r="496856" ht="15"/>
    <row r="496857" ht="15"/>
    <row r="496858" ht="15"/>
    <row r="496859" ht="15"/>
    <row r="496860" ht="15"/>
    <row r="496861" ht="15"/>
    <row r="496862" ht="15"/>
    <row r="496863" ht="15"/>
    <row r="496864" ht="15"/>
    <row r="496865" ht="15"/>
    <row r="496866" ht="15"/>
    <row r="496867" ht="15"/>
    <row r="496868" ht="15"/>
    <row r="496869" ht="15"/>
    <row r="496870" ht="15"/>
    <row r="496871" ht="15"/>
    <row r="496872" ht="15"/>
    <row r="496873" ht="15"/>
    <row r="496874" ht="15"/>
    <row r="496875" ht="15"/>
    <row r="496876" ht="15"/>
    <row r="496877" ht="15"/>
    <row r="496878" ht="15"/>
    <row r="496879" ht="15"/>
    <row r="496880" ht="15"/>
    <row r="496881" ht="15"/>
    <row r="496882" ht="15"/>
    <row r="496883" ht="15"/>
    <row r="496884" ht="15"/>
    <row r="496885" ht="15"/>
    <row r="496886" ht="15"/>
    <row r="496887" ht="15"/>
    <row r="496888" ht="15"/>
    <row r="496889" ht="15"/>
    <row r="496890" ht="15"/>
    <row r="496891" ht="15"/>
    <row r="496892" ht="15"/>
    <row r="496893" ht="15"/>
    <row r="496894" ht="15"/>
    <row r="496895" ht="15"/>
    <row r="496896" ht="15"/>
    <row r="496897" ht="15"/>
    <row r="496898" ht="15"/>
    <row r="496899" ht="15"/>
    <row r="496900" ht="15"/>
    <row r="496901" ht="15"/>
    <row r="496902" ht="15"/>
    <row r="496903" ht="15"/>
    <row r="496904" ht="15"/>
    <row r="496905" ht="15"/>
    <row r="496906" ht="15"/>
    <row r="496907" ht="15"/>
    <row r="496908" ht="15"/>
    <row r="496909" ht="15"/>
    <row r="496910" ht="15"/>
    <row r="496911" ht="15"/>
    <row r="496912" ht="15"/>
    <row r="496913" ht="15"/>
    <row r="496914" ht="15"/>
    <row r="496915" ht="15"/>
    <row r="496916" ht="15"/>
    <row r="496917" ht="15"/>
    <row r="496918" ht="15"/>
    <row r="496919" ht="15"/>
    <row r="496920" ht="15"/>
    <row r="496921" ht="15"/>
    <row r="496922" ht="15"/>
    <row r="496923" ht="15"/>
    <row r="496924" ht="15"/>
    <row r="496925" ht="15"/>
    <row r="496926" ht="15"/>
    <row r="496927" ht="15"/>
    <row r="496928" ht="15"/>
    <row r="496929" ht="15"/>
    <row r="496930" ht="15"/>
    <row r="496931" ht="15"/>
    <row r="496932" ht="15"/>
    <row r="496933" ht="15"/>
    <row r="496934" ht="15"/>
    <row r="496935" ht="15"/>
    <row r="496936" ht="15"/>
    <row r="496937" ht="15"/>
    <row r="496938" ht="15"/>
    <row r="496939" ht="15"/>
    <row r="496940" ht="15"/>
    <row r="496941" ht="15"/>
    <row r="496942" ht="15"/>
    <row r="496943" ht="15"/>
    <row r="496944" ht="15"/>
    <row r="496945" ht="15"/>
    <row r="496946" ht="15"/>
    <row r="496947" ht="15"/>
    <row r="496948" ht="15"/>
    <row r="496949" ht="15"/>
    <row r="496950" ht="15"/>
    <row r="496951" ht="15"/>
    <row r="496952" ht="15"/>
    <row r="496953" ht="15"/>
    <row r="496954" ht="15"/>
    <row r="496955" ht="15"/>
    <row r="496956" ht="15"/>
    <row r="496957" ht="15"/>
    <row r="496958" ht="15"/>
    <row r="496959" ht="15"/>
    <row r="496960" ht="15"/>
    <row r="496961" ht="15"/>
    <row r="496962" ht="15"/>
    <row r="496963" ht="15"/>
    <row r="496964" ht="15"/>
    <row r="496965" ht="15"/>
    <row r="496966" ht="15"/>
    <row r="496967" ht="15"/>
    <row r="496968" ht="15"/>
    <row r="496969" ht="15"/>
    <row r="496970" ht="15"/>
    <row r="496971" ht="15"/>
    <row r="496972" ht="15"/>
    <row r="496973" ht="15"/>
    <row r="496974" ht="15"/>
    <row r="496975" ht="15"/>
    <row r="496976" ht="15"/>
    <row r="496977" ht="15"/>
    <row r="496978" ht="15"/>
    <row r="496979" ht="15"/>
    <row r="496980" ht="15"/>
    <row r="496981" ht="15"/>
    <row r="496982" ht="15"/>
    <row r="496983" ht="15"/>
    <row r="496984" ht="15"/>
    <row r="496985" ht="15"/>
    <row r="496986" ht="15"/>
    <row r="496987" ht="15"/>
    <row r="496988" ht="15"/>
    <row r="496989" ht="15"/>
    <row r="496990" ht="15"/>
    <row r="496991" ht="15"/>
    <row r="496992" ht="15"/>
    <row r="496993" ht="15"/>
    <row r="496994" ht="15"/>
    <row r="496995" ht="15"/>
    <row r="496996" ht="15"/>
    <row r="496997" ht="15"/>
    <row r="496998" ht="15"/>
    <row r="496999" ht="15"/>
    <row r="497000" ht="15"/>
    <row r="497001" ht="15"/>
    <row r="497002" ht="15"/>
    <row r="497003" ht="15"/>
    <row r="497004" ht="15"/>
    <row r="497005" ht="15"/>
    <row r="497006" ht="15"/>
    <row r="497007" ht="15"/>
    <row r="497008" ht="15"/>
    <row r="497009" ht="15"/>
    <row r="497010" ht="15"/>
    <row r="497011" ht="15"/>
    <row r="497012" ht="15"/>
    <row r="497013" ht="15"/>
    <row r="497014" ht="15"/>
    <row r="497015" ht="15"/>
    <row r="497016" ht="15"/>
    <row r="497017" ht="15"/>
    <row r="497018" ht="15"/>
    <row r="497019" ht="15"/>
    <row r="497020" ht="15"/>
    <row r="497021" ht="15"/>
    <row r="497022" ht="15"/>
    <row r="497023" ht="15"/>
    <row r="497024" ht="15"/>
    <row r="497025" ht="15"/>
    <row r="497026" ht="15"/>
    <row r="497027" ht="15"/>
    <row r="497028" ht="15"/>
    <row r="497029" ht="15"/>
    <row r="497030" ht="15"/>
    <row r="497031" ht="15"/>
    <row r="497032" ht="15"/>
    <row r="497033" ht="15"/>
    <row r="497034" ht="15"/>
    <row r="497035" ht="15"/>
    <row r="497036" ht="15"/>
    <row r="497037" ht="15"/>
    <row r="497038" ht="15"/>
    <row r="497039" ht="15"/>
    <row r="497040" ht="15"/>
    <row r="497041" ht="15"/>
    <row r="497042" ht="15"/>
    <row r="497043" ht="15"/>
    <row r="497044" ht="15"/>
    <row r="497045" ht="15"/>
    <row r="497046" ht="15"/>
    <row r="497047" ht="15"/>
    <row r="497048" ht="15"/>
    <row r="497049" ht="15"/>
    <row r="497050" ht="15"/>
    <row r="497051" ht="15"/>
    <row r="497052" ht="15"/>
    <row r="497053" ht="15"/>
    <row r="497054" ht="15"/>
    <row r="497055" ht="15"/>
    <row r="497056" ht="15"/>
    <row r="497057" ht="15"/>
    <row r="497058" ht="15"/>
    <row r="497059" ht="15"/>
    <row r="497060" ht="15"/>
    <row r="497061" ht="15"/>
    <row r="497062" ht="15"/>
    <row r="497063" ht="15"/>
    <row r="497064" ht="15"/>
    <row r="497065" ht="15"/>
    <row r="497066" ht="15"/>
    <row r="497067" ht="15"/>
    <row r="497068" ht="15"/>
    <row r="497069" ht="15"/>
    <row r="497070" ht="15"/>
    <row r="497071" ht="15"/>
    <row r="497072" ht="15"/>
    <row r="497073" ht="15"/>
    <row r="497074" ht="15"/>
    <row r="497075" ht="15"/>
    <row r="497076" ht="15"/>
    <row r="497077" ht="15"/>
    <row r="497078" ht="15"/>
    <row r="497079" ht="15"/>
    <row r="497080" ht="15"/>
    <row r="497081" ht="15"/>
    <row r="497082" ht="15"/>
    <row r="497083" ht="15"/>
    <row r="497084" ht="15"/>
    <row r="497085" ht="15"/>
    <row r="497086" ht="15"/>
    <row r="497087" ht="15"/>
    <row r="497088" ht="15"/>
    <row r="497089" ht="15"/>
    <row r="497090" ht="15"/>
    <row r="497091" ht="15"/>
    <row r="497092" ht="15"/>
    <row r="497093" ht="15"/>
    <row r="497094" ht="15"/>
    <row r="497095" ht="15"/>
    <row r="497096" ht="15"/>
    <row r="497097" ht="15"/>
    <row r="497098" ht="15"/>
    <row r="497099" ht="15"/>
    <row r="497100" ht="15"/>
    <row r="497101" ht="15"/>
    <row r="497102" ht="15"/>
    <row r="497103" ht="15"/>
    <row r="497104" ht="15"/>
    <row r="497105" ht="15"/>
    <row r="497106" ht="15"/>
    <row r="497107" ht="15"/>
    <row r="497108" ht="15"/>
    <row r="497109" ht="15"/>
    <row r="497110" ht="15"/>
    <row r="497111" ht="15"/>
    <row r="497112" ht="15"/>
    <row r="497113" ht="15"/>
    <row r="497114" ht="15"/>
    <row r="497115" ht="15"/>
    <row r="497116" ht="15"/>
    <row r="497117" ht="15"/>
    <row r="497118" ht="15"/>
    <row r="497119" ht="15"/>
    <row r="497120" ht="15"/>
    <row r="497121" ht="15"/>
    <row r="497122" ht="15"/>
    <row r="497123" ht="15"/>
    <row r="497124" ht="15"/>
    <row r="497125" ht="15"/>
    <row r="497126" ht="15"/>
    <row r="497127" ht="15"/>
    <row r="497128" ht="15"/>
    <row r="497129" ht="15"/>
    <row r="497130" ht="15"/>
    <row r="497131" ht="15"/>
    <row r="497132" ht="15"/>
    <row r="497133" ht="15"/>
    <row r="497134" ht="15"/>
    <row r="497135" ht="15"/>
    <row r="497136" ht="15"/>
    <row r="497137" ht="15"/>
    <row r="497138" ht="15"/>
    <row r="497139" ht="15"/>
    <row r="497140" ht="15"/>
    <row r="497141" ht="15"/>
    <row r="497142" ht="15"/>
    <row r="497143" ht="15"/>
    <row r="497144" ht="15"/>
    <row r="497145" ht="15"/>
    <row r="497146" ht="15"/>
    <row r="497147" ht="15"/>
    <row r="497148" ht="15"/>
    <row r="497149" ht="15"/>
    <row r="497150" ht="15"/>
    <row r="497151" ht="15"/>
    <row r="497152" ht="15"/>
    <row r="497153" ht="15"/>
    <row r="497154" ht="15"/>
    <row r="497155" ht="15"/>
    <row r="497156" ht="15"/>
    <row r="497157" ht="15"/>
    <row r="497158" ht="15"/>
    <row r="497159" ht="15"/>
    <row r="497160" ht="15"/>
    <row r="497161" ht="15"/>
    <row r="497162" ht="15"/>
    <row r="497163" ht="15"/>
    <row r="497164" ht="15"/>
    <row r="497165" ht="15"/>
    <row r="497166" ht="15"/>
    <row r="497167" ht="15"/>
    <row r="497168" ht="15"/>
    <row r="497169" ht="15"/>
    <row r="497170" ht="15"/>
    <row r="497171" ht="15"/>
    <row r="497172" ht="15"/>
    <row r="497173" ht="15"/>
    <row r="497174" ht="15"/>
    <row r="497175" ht="15"/>
    <row r="497176" ht="15"/>
    <row r="497177" ht="15"/>
    <row r="497178" ht="15"/>
    <row r="497179" ht="15"/>
    <row r="497180" ht="15"/>
    <row r="497181" ht="15"/>
    <row r="497182" ht="15"/>
    <row r="497183" ht="15"/>
    <row r="497184" ht="15"/>
    <row r="497185" ht="15"/>
    <row r="497186" ht="15"/>
    <row r="497187" ht="15"/>
    <row r="497188" ht="15"/>
    <row r="497189" ht="15"/>
    <row r="497190" ht="15"/>
    <row r="497191" ht="15"/>
    <row r="497192" ht="15"/>
    <row r="497193" ht="15"/>
    <row r="497194" ht="15"/>
    <row r="497195" ht="15"/>
    <row r="497196" ht="15"/>
    <row r="497197" ht="15"/>
    <row r="497198" ht="15"/>
    <row r="497199" ht="15"/>
    <row r="497200" ht="15"/>
    <row r="497201" ht="15"/>
    <row r="497202" ht="15"/>
    <row r="497203" ht="15"/>
    <row r="497204" ht="15"/>
    <row r="497205" ht="15"/>
    <row r="497206" ht="15"/>
    <row r="497207" ht="15"/>
    <row r="497208" ht="15"/>
    <row r="497209" ht="15"/>
    <row r="497210" ht="15"/>
    <row r="497211" ht="15"/>
    <row r="497212" ht="15"/>
    <row r="497213" ht="15"/>
    <row r="497214" ht="15"/>
    <row r="497215" ht="15"/>
    <row r="497216" ht="15"/>
    <row r="497217" ht="15"/>
    <row r="497218" ht="15"/>
    <row r="497219" ht="15"/>
    <row r="497220" ht="15"/>
    <row r="497221" ht="15"/>
    <row r="497222" ht="15"/>
    <row r="497223" ht="15"/>
    <row r="497224" ht="15"/>
    <row r="497225" ht="15"/>
    <row r="497226" ht="15"/>
    <row r="497227" ht="15"/>
    <row r="497228" ht="15"/>
    <row r="497229" ht="15"/>
    <row r="497230" ht="15"/>
    <row r="497231" ht="15"/>
    <row r="497232" ht="15"/>
    <row r="497233" ht="15"/>
    <row r="497234" ht="15"/>
    <row r="497235" ht="15"/>
    <row r="497236" ht="15"/>
    <row r="497237" ht="15"/>
    <row r="497238" ht="15"/>
    <row r="497239" ht="15"/>
    <row r="497240" ht="15"/>
    <row r="497241" ht="15"/>
    <row r="497242" ht="15"/>
    <row r="497243" ht="15"/>
    <row r="497244" ht="15"/>
    <row r="497245" ht="15"/>
    <row r="497246" ht="15"/>
    <row r="497247" ht="15"/>
    <row r="497248" ht="15"/>
    <row r="497249" ht="15"/>
    <row r="497250" ht="15"/>
    <row r="497251" ht="15"/>
    <row r="497252" ht="15"/>
    <row r="497253" ht="15"/>
    <row r="497254" ht="15"/>
    <row r="497255" ht="15"/>
    <row r="497256" ht="15"/>
    <row r="497257" ht="15"/>
    <row r="497258" ht="15"/>
    <row r="497259" ht="15"/>
    <row r="497260" ht="15"/>
    <row r="497261" ht="15"/>
    <row r="497262" ht="15"/>
    <row r="497263" ht="15"/>
    <row r="497264" ht="15"/>
    <row r="497265" ht="15"/>
    <row r="497266" ht="15"/>
    <row r="497267" ht="15"/>
    <row r="497268" ht="15"/>
    <row r="497269" ht="15"/>
    <row r="497270" ht="15"/>
    <row r="497271" ht="15"/>
    <row r="497272" ht="15"/>
    <row r="497273" ht="15"/>
    <row r="497274" ht="15"/>
    <row r="497275" ht="15"/>
    <row r="497276" ht="15"/>
    <row r="497277" ht="15"/>
    <row r="497278" ht="15"/>
    <row r="497279" ht="15"/>
    <row r="497280" ht="15"/>
    <row r="497281" ht="15"/>
    <row r="497282" ht="15"/>
    <row r="497283" ht="15"/>
    <row r="497284" ht="15"/>
    <row r="497285" ht="15"/>
    <row r="497286" ht="15"/>
    <row r="497287" ht="15"/>
    <row r="497288" ht="15"/>
    <row r="497289" ht="15"/>
    <row r="497290" ht="15"/>
    <row r="497291" ht="15"/>
    <row r="497292" ht="15"/>
    <row r="497293" ht="15"/>
    <row r="497294" ht="15"/>
    <row r="497295" ht="15"/>
    <row r="497296" ht="15"/>
    <row r="497297" ht="15"/>
    <row r="497298" ht="15"/>
    <row r="497299" ht="15"/>
    <row r="497300" ht="15"/>
    <row r="497301" ht="15"/>
    <row r="497302" ht="15"/>
    <row r="497303" ht="15"/>
    <row r="497304" ht="15"/>
    <row r="497305" ht="15"/>
    <row r="497306" ht="15"/>
    <row r="497307" ht="15"/>
    <row r="497308" ht="15"/>
    <row r="497309" ht="15"/>
    <row r="497310" ht="15"/>
    <row r="497311" ht="15"/>
    <row r="497312" ht="15"/>
    <row r="497313" ht="15"/>
    <row r="497314" ht="15"/>
    <row r="497315" ht="15"/>
    <row r="497316" ht="15"/>
    <row r="497317" ht="15"/>
    <row r="497318" ht="15"/>
    <row r="497319" ht="15"/>
    <row r="497320" ht="15"/>
    <row r="497321" ht="15"/>
    <row r="497322" ht="15"/>
    <row r="497323" ht="15"/>
    <row r="497324" ht="15"/>
    <row r="497325" ht="15"/>
    <row r="497326" ht="15"/>
    <row r="497327" ht="15"/>
    <row r="497328" ht="15"/>
    <row r="497329" ht="15"/>
    <row r="497330" ht="15"/>
    <row r="497331" ht="15"/>
    <row r="497332" ht="15"/>
    <row r="497333" ht="15"/>
    <row r="497334" ht="15"/>
    <row r="497335" ht="15"/>
    <row r="497336" ht="15"/>
    <row r="497337" ht="15"/>
    <row r="497338" ht="15"/>
    <row r="497339" ht="15"/>
    <row r="497340" ht="15"/>
    <row r="497341" ht="15"/>
    <row r="497342" ht="15"/>
    <row r="497343" ht="15"/>
    <row r="497344" ht="15"/>
    <row r="497345" ht="15"/>
    <row r="497346" ht="15"/>
    <row r="497347" ht="15"/>
    <row r="497348" ht="15"/>
    <row r="497349" ht="15"/>
    <row r="497350" ht="15"/>
    <row r="497351" ht="15"/>
    <row r="497352" ht="15"/>
    <row r="497353" ht="15"/>
    <row r="497354" ht="15"/>
    <row r="497355" ht="15"/>
    <row r="497356" ht="15"/>
    <row r="497357" ht="15"/>
    <row r="497358" ht="15"/>
    <row r="497359" ht="15"/>
    <row r="497360" ht="15"/>
    <row r="497361" ht="15"/>
    <row r="497362" ht="15"/>
    <row r="497363" ht="15"/>
    <row r="497364" ht="15"/>
    <row r="497365" ht="15"/>
    <row r="497366" ht="15"/>
    <row r="497367" ht="15"/>
    <row r="497368" ht="15"/>
    <row r="497369" ht="15"/>
    <row r="497370" ht="15"/>
    <row r="497371" ht="15"/>
    <row r="497372" ht="15"/>
    <row r="497373" ht="15"/>
    <row r="497374" ht="15"/>
    <row r="497375" ht="15"/>
    <row r="497376" ht="15"/>
    <row r="497377" ht="15"/>
    <row r="497378" ht="15"/>
    <row r="497379" ht="15"/>
    <row r="497380" ht="15"/>
    <row r="497381" ht="15"/>
    <row r="497382" ht="15"/>
    <row r="497383" ht="15"/>
    <row r="497384" ht="15"/>
    <row r="497385" ht="15"/>
    <row r="497386" ht="15"/>
    <row r="497387" ht="15"/>
    <row r="497388" ht="15"/>
    <row r="497389" ht="15"/>
    <row r="497390" ht="15"/>
    <row r="497391" ht="15"/>
    <row r="497392" ht="15"/>
    <row r="497393" ht="15"/>
    <row r="497394" ht="15"/>
    <row r="497395" ht="15"/>
    <row r="497396" ht="15"/>
    <row r="497397" ht="15"/>
    <row r="497398" ht="15"/>
    <row r="497399" ht="15"/>
    <row r="497400" ht="15"/>
    <row r="497401" ht="15"/>
    <row r="497402" ht="15"/>
    <row r="497403" ht="15"/>
    <row r="497404" ht="15"/>
    <row r="497405" ht="15"/>
    <row r="497406" ht="15"/>
    <row r="497407" ht="15"/>
    <row r="497408" ht="15"/>
    <row r="497409" ht="15"/>
    <row r="497410" ht="15"/>
    <row r="497411" ht="15"/>
    <row r="497412" ht="15"/>
    <row r="497413" ht="15"/>
    <row r="497414" ht="15"/>
    <row r="497415" ht="15"/>
    <row r="497416" ht="15"/>
    <row r="497417" ht="15"/>
    <row r="497418" ht="15"/>
    <row r="497419" ht="15"/>
    <row r="497420" ht="15"/>
    <row r="497421" ht="15"/>
    <row r="497422" ht="15"/>
    <row r="497423" ht="15"/>
    <row r="497424" ht="15"/>
    <row r="497425" ht="15"/>
    <row r="497426" ht="15"/>
    <row r="497427" ht="15"/>
    <row r="497428" ht="15"/>
    <row r="497429" ht="15"/>
    <row r="497430" ht="15"/>
    <row r="497431" ht="15"/>
    <row r="497432" ht="15"/>
    <row r="497433" ht="15"/>
    <row r="497434" ht="15"/>
    <row r="497435" ht="15"/>
    <row r="497436" ht="15"/>
    <row r="497437" ht="15"/>
    <row r="497438" ht="15"/>
    <row r="497439" ht="15"/>
    <row r="497440" ht="15"/>
    <row r="497441" ht="15"/>
    <row r="497442" ht="15"/>
    <row r="497443" ht="15"/>
    <row r="497444" ht="15"/>
    <row r="497445" ht="15"/>
    <row r="497446" ht="15"/>
    <row r="497447" ht="15"/>
    <row r="497448" ht="15"/>
    <row r="497449" ht="15"/>
    <row r="497450" ht="15"/>
    <row r="497451" ht="15"/>
    <row r="497452" ht="15"/>
    <row r="497453" ht="15"/>
    <row r="497454" ht="15"/>
    <row r="497455" ht="15"/>
    <row r="497456" ht="15"/>
    <row r="497457" ht="15"/>
    <row r="497458" ht="15"/>
    <row r="497459" ht="15"/>
    <row r="497460" ht="15"/>
    <row r="497461" ht="15"/>
    <row r="497462" ht="15"/>
    <row r="497463" ht="15"/>
    <row r="497464" ht="15"/>
    <row r="497465" ht="15"/>
    <row r="497466" ht="15"/>
    <row r="497467" ht="15"/>
    <row r="497468" ht="15"/>
    <row r="497469" ht="15"/>
    <row r="497470" ht="15"/>
    <row r="497471" ht="15"/>
    <row r="497472" ht="15"/>
    <row r="497473" ht="15"/>
    <row r="497474" ht="15"/>
    <row r="497475" ht="15"/>
    <row r="497476" ht="15"/>
    <row r="497477" ht="15"/>
    <row r="497478" ht="15"/>
    <row r="497479" ht="15"/>
    <row r="497480" ht="15"/>
    <row r="497481" ht="15"/>
    <row r="497482" ht="15"/>
    <row r="497483" ht="15"/>
    <row r="497484" ht="15"/>
    <row r="497485" ht="15"/>
    <row r="497486" ht="15"/>
    <row r="497487" ht="15"/>
    <row r="497488" ht="15"/>
    <row r="497489" ht="15"/>
    <row r="497490" ht="15"/>
    <row r="497491" ht="15"/>
    <row r="497492" ht="15"/>
    <row r="497493" ht="15"/>
    <row r="497494" ht="15"/>
    <row r="497495" ht="15"/>
    <row r="497496" ht="15"/>
    <row r="497497" ht="15"/>
    <row r="497498" ht="15"/>
    <row r="497499" ht="15"/>
    <row r="497500" ht="15"/>
    <row r="497501" ht="15"/>
    <row r="497502" ht="15"/>
    <row r="497503" ht="15"/>
    <row r="497504" ht="15"/>
    <row r="497505" ht="15"/>
    <row r="497506" ht="15"/>
    <row r="497507" ht="15"/>
    <row r="497508" ht="15"/>
    <row r="497509" ht="15"/>
    <row r="497510" ht="15"/>
    <row r="497511" ht="15"/>
    <row r="497512" ht="15"/>
    <row r="497513" ht="15"/>
    <row r="497514" ht="15"/>
    <row r="497515" ht="15"/>
    <row r="497516" ht="15"/>
    <row r="497517" ht="15"/>
    <row r="497518" ht="15"/>
    <row r="497519" ht="15"/>
    <row r="497520" ht="15"/>
    <row r="497521" ht="15"/>
    <row r="497522" ht="15"/>
    <row r="497523" ht="15"/>
    <row r="497524" ht="15"/>
    <row r="497525" ht="15"/>
    <row r="497526" ht="15"/>
    <row r="497527" ht="15"/>
    <row r="497528" ht="15"/>
    <row r="497529" ht="15"/>
    <row r="497530" ht="15"/>
    <row r="497531" ht="15"/>
    <row r="497532" ht="15"/>
    <row r="497533" ht="15"/>
    <row r="497534" ht="15"/>
    <row r="497535" ht="15"/>
    <row r="497536" ht="15"/>
    <row r="497537" ht="15"/>
    <row r="497538" ht="15"/>
    <row r="497539" ht="15"/>
    <row r="497540" ht="15"/>
    <row r="497541" ht="15"/>
    <row r="497542" ht="15"/>
    <row r="497543" ht="15"/>
    <row r="497544" ht="15"/>
    <row r="497545" ht="15"/>
    <row r="497546" ht="15"/>
    <row r="497547" ht="15"/>
    <row r="497548" ht="15"/>
    <row r="497549" ht="15"/>
    <row r="497550" ht="15"/>
    <row r="497551" ht="15"/>
    <row r="497552" ht="15"/>
    <row r="497553" ht="15"/>
    <row r="497554" ht="15"/>
    <row r="497555" ht="15"/>
    <row r="497556" ht="15"/>
    <row r="497557" ht="15"/>
    <row r="497558" ht="15"/>
    <row r="497559" ht="15"/>
    <row r="497560" ht="15"/>
    <row r="497561" ht="15"/>
    <row r="497562" ht="15"/>
    <row r="497563" ht="15"/>
    <row r="497564" ht="15"/>
    <row r="497565" ht="15"/>
    <row r="497566" ht="15"/>
    <row r="497567" ht="15"/>
    <row r="497568" ht="15"/>
    <row r="497569" ht="15"/>
    <row r="497570" ht="15"/>
    <row r="497571" ht="15"/>
    <row r="497572" ht="15"/>
    <row r="497573" ht="15"/>
    <row r="497574" ht="15"/>
    <row r="497575" ht="15"/>
    <row r="497576" ht="15"/>
    <row r="497577" ht="15"/>
    <row r="497578" ht="15"/>
    <row r="497579" ht="15"/>
    <row r="497580" ht="15"/>
    <row r="497581" ht="15"/>
    <row r="497582" ht="15"/>
    <row r="497583" ht="15"/>
    <row r="497584" ht="15"/>
    <row r="497585" ht="15"/>
    <row r="497586" ht="15"/>
    <row r="497587" ht="15"/>
    <row r="497588" ht="15"/>
    <row r="497589" ht="15"/>
    <row r="497590" ht="15"/>
    <row r="497591" ht="15"/>
    <row r="497592" ht="15"/>
    <row r="497593" ht="15"/>
    <row r="497594" ht="15"/>
    <row r="497595" ht="15"/>
    <row r="497596" ht="15"/>
    <row r="497597" ht="15"/>
    <row r="497598" ht="15"/>
    <row r="497599" ht="15"/>
    <row r="497600" ht="15"/>
    <row r="497601" ht="15"/>
    <row r="497602" ht="15"/>
    <row r="497603" ht="15"/>
    <row r="497604" ht="15"/>
    <row r="497605" ht="15"/>
    <row r="497606" ht="15"/>
    <row r="497607" ht="15"/>
    <row r="497608" ht="15"/>
    <row r="497609" ht="15"/>
    <row r="497610" ht="15"/>
    <row r="497611" ht="15"/>
    <row r="497612" ht="15"/>
    <row r="497613" ht="15"/>
    <row r="497614" ht="15"/>
    <row r="497615" ht="15"/>
    <row r="497616" ht="15"/>
    <row r="497617" ht="15"/>
    <row r="497618" ht="15"/>
    <row r="497619" ht="15"/>
    <row r="497620" ht="15"/>
    <row r="497621" ht="15"/>
    <row r="497622" ht="15"/>
    <row r="497623" ht="15"/>
    <row r="497624" ht="15"/>
    <row r="497625" ht="15"/>
    <row r="497626" ht="15"/>
    <row r="497627" ht="15"/>
    <row r="497628" ht="15"/>
    <row r="497629" ht="15"/>
    <row r="497630" ht="15"/>
    <row r="497631" ht="15"/>
    <row r="497632" ht="15"/>
    <row r="497633" ht="15"/>
    <row r="497634" ht="15"/>
    <row r="497635" ht="15"/>
    <row r="497636" ht="15"/>
    <row r="497637" ht="15"/>
    <row r="497638" ht="15"/>
    <row r="497639" ht="15"/>
    <row r="497640" ht="15"/>
    <row r="497641" ht="15"/>
    <row r="497642" ht="15"/>
    <row r="497643" ht="15"/>
    <row r="497644" ht="15"/>
    <row r="497645" ht="15"/>
    <row r="497646" ht="15"/>
    <row r="497647" ht="15"/>
    <row r="497648" ht="15"/>
    <row r="497649" ht="15"/>
    <row r="497650" ht="15"/>
    <row r="497651" ht="15"/>
    <row r="497652" ht="15"/>
    <row r="497653" ht="15"/>
    <row r="497654" ht="15"/>
    <row r="497655" ht="15"/>
    <row r="497656" ht="15"/>
    <row r="497657" ht="15"/>
    <row r="497658" ht="15"/>
    <row r="497659" ht="15"/>
    <row r="497660" ht="15"/>
    <row r="497661" ht="15"/>
    <row r="497662" ht="15"/>
    <row r="497663" ht="15"/>
    <row r="497664" ht="15"/>
    <row r="497665" ht="15"/>
    <row r="497666" ht="15"/>
    <row r="497667" ht="15"/>
    <row r="497668" ht="15"/>
    <row r="497669" ht="15"/>
    <row r="497670" ht="15"/>
    <row r="497671" ht="15"/>
    <row r="497672" ht="15"/>
    <row r="497673" ht="15"/>
    <row r="497674" ht="15"/>
    <row r="497675" ht="15"/>
    <row r="497676" ht="15"/>
    <row r="497677" ht="15"/>
    <row r="497678" ht="15"/>
    <row r="497679" ht="15"/>
    <row r="497680" ht="15"/>
    <row r="497681" ht="15"/>
    <row r="497682" ht="15"/>
    <row r="497683" ht="15"/>
    <row r="497684" ht="15"/>
    <row r="497685" ht="15"/>
    <row r="497686" ht="15"/>
    <row r="497687" ht="15"/>
    <row r="497688" ht="15"/>
    <row r="497689" ht="15"/>
    <row r="497690" ht="15"/>
    <row r="497691" ht="15"/>
    <row r="497692" ht="15"/>
    <row r="497693" ht="15"/>
    <row r="497694" ht="15"/>
    <row r="497695" ht="15"/>
    <row r="497696" ht="15"/>
    <row r="497697" ht="15"/>
    <row r="497698" ht="15"/>
    <row r="497699" ht="15"/>
    <row r="497700" ht="15"/>
    <row r="497701" ht="15"/>
    <row r="497702" ht="15"/>
    <row r="497703" ht="15"/>
    <row r="497704" ht="15"/>
    <row r="497705" ht="15"/>
    <row r="497706" ht="15"/>
    <row r="497707" ht="15"/>
    <row r="497708" ht="15"/>
    <row r="497709" ht="15"/>
    <row r="497710" ht="15"/>
    <row r="497711" ht="15"/>
    <row r="497712" ht="15"/>
    <row r="497713" ht="15"/>
    <row r="497714" ht="15"/>
    <row r="497715" ht="15"/>
    <row r="497716" ht="15"/>
    <row r="497717" ht="15"/>
    <row r="497718" ht="15"/>
    <row r="497719" ht="15"/>
    <row r="497720" ht="15"/>
    <row r="497721" ht="15"/>
    <row r="497722" ht="15"/>
    <row r="497723" ht="15"/>
    <row r="497724" ht="15"/>
    <row r="497725" ht="15"/>
    <row r="497726" ht="15"/>
    <row r="497727" ht="15"/>
    <row r="497728" ht="15"/>
    <row r="497729" ht="15"/>
    <row r="497730" ht="15"/>
    <row r="497731" ht="15"/>
    <row r="497732" ht="15"/>
    <row r="497733" ht="15"/>
    <row r="497734" ht="15"/>
    <row r="497735" ht="15"/>
    <row r="497736" ht="15"/>
    <row r="497737" ht="15"/>
    <row r="497738" ht="15"/>
    <row r="497739" ht="15"/>
    <row r="497740" ht="15"/>
    <row r="497741" ht="15"/>
    <row r="497742" ht="15"/>
    <row r="497743" ht="15"/>
    <row r="497744" ht="15"/>
    <row r="497745" ht="15"/>
    <row r="497746" ht="15"/>
    <row r="497747" ht="15"/>
    <row r="497748" ht="15"/>
    <row r="497749" ht="15"/>
    <row r="497750" ht="15"/>
    <row r="497751" ht="15"/>
    <row r="497752" ht="15"/>
    <row r="497753" ht="15"/>
    <row r="497754" ht="15"/>
    <row r="497755" ht="15"/>
    <row r="497756" ht="15"/>
    <row r="497757" ht="15"/>
    <row r="497758" ht="15"/>
    <row r="497759" ht="15"/>
    <row r="497760" ht="15"/>
    <row r="497761" ht="15"/>
    <row r="497762" ht="15"/>
    <row r="497763" ht="15"/>
    <row r="497764" ht="15"/>
    <row r="497765" ht="15"/>
    <row r="497766" ht="15"/>
    <row r="497767" ht="15"/>
    <row r="497768" ht="15"/>
    <row r="497769" ht="15"/>
    <row r="497770" ht="15"/>
    <row r="497771" ht="15"/>
    <row r="497772" ht="15"/>
    <row r="497773" ht="15"/>
    <row r="497774" ht="15"/>
    <row r="497775" ht="15"/>
    <row r="497776" ht="15"/>
    <row r="497777" ht="15"/>
    <row r="497778" ht="15"/>
    <row r="497779" ht="15"/>
    <row r="497780" ht="15"/>
    <row r="497781" ht="15"/>
    <row r="497782" ht="15"/>
    <row r="497783" ht="15"/>
    <row r="497784" ht="15"/>
    <row r="497785" ht="15"/>
    <row r="497786" ht="15"/>
    <row r="497787" ht="15"/>
    <row r="497788" ht="15"/>
    <row r="497789" ht="15"/>
    <row r="497790" ht="15"/>
    <row r="497791" ht="15"/>
    <row r="497792" ht="15"/>
    <row r="497793" ht="15"/>
    <row r="497794" ht="15"/>
    <row r="497795" ht="15"/>
    <row r="497796" ht="15"/>
    <row r="497797" ht="15"/>
    <row r="497798" ht="15"/>
    <row r="497799" ht="15"/>
    <row r="497800" ht="15"/>
    <row r="497801" ht="15"/>
    <row r="497802" ht="15"/>
    <row r="497803" ht="15"/>
    <row r="497804" ht="15"/>
    <row r="497805" ht="15"/>
    <row r="497806" ht="15"/>
    <row r="497807" ht="15"/>
    <row r="497808" ht="15"/>
    <row r="497809" ht="15"/>
    <row r="497810" ht="15"/>
    <row r="497811" ht="15"/>
    <row r="497812" ht="15"/>
    <row r="497813" ht="15"/>
    <row r="497814" ht="15"/>
    <row r="497815" ht="15"/>
    <row r="497816" ht="15"/>
    <row r="497817" ht="15"/>
    <row r="497818" ht="15"/>
    <row r="497819" ht="15"/>
    <row r="497820" ht="15"/>
    <row r="497821" ht="15"/>
    <row r="497822" ht="15"/>
    <row r="497823" ht="15"/>
    <row r="497824" ht="15"/>
    <row r="497825" ht="15"/>
    <row r="497826" ht="15"/>
    <row r="497827" ht="15"/>
    <row r="497828" ht="15"/>
    <row r="497829" ht="15"/>
    <row r="497830" ht="15"/>
    <row r="497831" ht="15"/>
    <row r="497832" ht="15"/>
    <row r="497833" ht="15"/>
    <row r="497834" ht="15"/>
    <row r="497835" ht="15"/>
    <row r="497836" ht="15"/>
    <row r="497837" ht="15"/>
    <row r="497838" ht="15"/>
    <row r="497839" ht="15"/>
    <row r="497840" ht="15"/>
    <row r="497841" ht="15"/>
    <row r="497842" ht="15"/>
    <row r="497843" ht="15"/>
    <row r="497844" ht="15"/>
    <row r="497845" ht="15"/>
    <row r="497846" ht="15"/>
    <row r="497847" ht="15"/>
    <row r="497848" ht="15"/>
    <row r="497849" ht="15"/>
    <row r="497850" ht="15"/>
    <row r="497851" ht="15"/>
    <row r="497852" ht="15"/>
    <row r="497853" ht="15"/>
    <row r="497854" ht="15"/>
    <row r="497855" ht="15"/>
    <row r="497856" ht="15"/>
    <row r="497857" ht="15"/>
    <row r="497858" ht="15"/>
    <row r="497859" ht="15"/>
    <row r="497860" ht="15"/>
    <row r="497861" ht="15"/>
    <row r="497862" ht="15"/>
    <row r="497863" ht="15"/>
    <row r="497864" ht="15"/>
    <row r="497865" ht="15"/>
    <row r="497866" ht="15"/>
    <row r="497867" ht="15"/>
    <row r="497868" ht="15"/>
    <row r="497869" ht="15"/>
    <row r="497870" ht="15"/>
    <row r="497871" ht="15"/>
    <row r="497872" ht="15"/>
    <row r="497873" ht="15"/>
    <row r="497874" ht="15"/>
    <row r="497875" ht="15"/>
    <row r="497876" ht="15"/>
    <row r="497877" ht="15"/>
    <row r="497878" ht="15"/>
    <row r="497879" ht="15"/>
    <row r="497880" ht="15"/>
    <row r="497881" ht="15"/>
    <row r="497882" ht="15"/>
    <row r="497883" ht="15"/>
    <row r="497884" ht="15"/>
    <row r="497885" ht="15"/>
    <row r="497886" ht="15"/>
    <row r="497887" ht="15"/>
    <row r="497888" ht="15"/>
    <row r="497889" ht="15"/>
    <row r="497890" ht="15"/>
    <row r="497891" ht="15"/>
    <row r="497892" ht="15"/>
    <row r="497893" ht="15"/>
    <row r="497894" ht="15"/>
    <row r="497895" ht="15"/>
    <row r="497896" ht="15"/>
    <row r="497897" ht="15"/>
    <row r="497898" ht="15"/>
    <row r="497899" ht="15"/>
    <row r="497900" ht="15"/>
    <row r="497901" ht="15"/>
    <row r="497902" ht="15"/>
    <row r="497903" ht="15"/>
    <row r="497904" ht="15"/>
    <row r="497905" ht="15"/>
    <row r="497906" ht="15"/>
    <row r="497907" ht="15"/>
    <row r="497908" ht="15"/>
    <row r="497909" ht="15"/>
    <row r="497910" ht="15"/>
    <row r="497911" ht="15"/>
    <row r="497912" ht="15"/>
    <row r="497913" ht="15"/>
    <row r="497914" ht="15"/>
    <row r="497915" ht="15"/>
    <row r="497916" ht="15"/>
    <row r="497917" ht="15"/>
    <row r="497918" ht="15"/>
    <row r="497919" ht="15"/>
    <row r="497920" ht="15"/>
    <row r="497921" ht="15"/>
    <row r="497922" ht="15"/>
    <row r="497923" ht="15"/>
    <row r="497924" ht="15"/>
    <row r="497925" ht="15"/>
    <row r="497926" ht="15"/>
    <row r="497927" ht="15"/>
    <row r="497928" ht="15"/>
    <row r="497929" ht="15"/>
    <row r="497930" ht="15"/>
    <row r="497931" ht="15"/>
    <row r="497932" ht="15"/>
    <row r="497933" ht="15"/>
    <row r="497934" ht="15"/>
    <row r="497935" ht="15"/>
    <row r="497936" ht="15"/>
    <row r="497937" ht="15"/>
    <row r="497938" ht="15"/>
    <row r="497939" ht="15"/>
    <row r="497940" ht="15"/>
    <row r="497941" ht="15"/>
    <row r="497942" ht="15"/>
    <row r="497943" ht="15"/>
    <row r="497944" ht="15"/>
    <row r="497945" ht="15"/>
    <row r="497946" ht="15"/>
    <row r="497947" ht="15"/>
    <row r="497948" ht="15"/>
    <row r="497949" ht="15"/>
    <row r="497950" ht="15"/>
    <row r="497951" ht="15"/>
    <row r="497952" ht="15"/>
    <row r="497953" ht="15"/>
    <row r="497954" ht="15"/>
    <row r="497955" ht="15"/>
    <row r="497956" ht="15"/>
    <row r="497957" ht="15"/>
    <row r="497958" ht="15"/>
    <row r="497959" ht="15"/>
    <row r="497960" ht="15"/>
    <row r="497961" ht="15"/>
    <row r="497962" ht="15"/>
    <row r="497963" ht="15"/>
    <row r="497964" ht="15"/>
    <row r="497965" ht="15"/>
    <row r="497966" ht="15"/>
    <row r="497967" ht="15"/>
    <row r="497968" ht="15"/>
    <row r="497969" ht="15"/>
    <row r="497970" ht="15"/>
    <row r="497971" ht="15"/>
    <row r="497972" ht="15"/>
    <row r="497973" ht="15"/>
    <row r="497974" ht="15"/>
    <row r="497975" ht="15"/>
    <row r="497976" ht="15"/>
    <row r="497977" ht="15"/>
    <row r="497978" ht="15"/>
    <row r="497979" ht="15"/>
    <row r="497980" ht="15"/>
    <row r="497981" ht="15"/>
    <row r="497982" ht="15"/>
    <row r="497983" ht="15"/>
    <row r="497984" ht="15"/>
    <row r="497985" ht="15"/>
    <row r="497986" ht="15"/>
    <row r="497987" ht="15"/>
    <row r="497988" ht="15"/>
    <row r="497989" ht="15"/>
    <row r="497990" ht="15"/>
    <row r="497991" ht="15"/>
    <row r="497992" ht="15"/>
    <row r="497993" ht="15"/>
    <row r="497994" ht="15"/>
    <row r="497995" ht="15"/>
    <row r="497996" ht="15"/>
    <row r="497997" ht="15"/>
    <row r="497998" ht="15"/>
    <row r="497999" ht="15"/>
    <row r="498000" ht="15"/>
    <row r="498001" ht="15"/>
    <row r="498002" ht="15"/>
    <row r="498003" ht="15"/>
    <row r="498004" ht="15"/>
    <row r="498005" ht="15"/>
    <row r="498006" ht="15"/>
    <row r="498007" ht="15"/>
    <row r="498008" ht="15"/>
    <row r="498009" ht="15"/>
    <row r="498010" ht="15"/>
    <row r="498011" ht="15"/>
    <row r="498012" ht="15"/>
    <row r="498013" ht="15"/>
    <row r="498014" ht="15"/>
    <row r="498015" ht="15"/>
    <row r="498016" ht="15"/>
    <row r="498017" ht="15"/>
    <row r="498018" ht="15"/>
    <row r="498019" ht="15"/>
    <row r="498020" ht="15"/>
    <row r="498021" ht="15"/>
    <row r="498022" ht="15"/>
    <row r="498023" ht="15"/>
    <row r="498024" ht="15"/>
    <row r="498025" ht="15"/>
    <row r="498026" ht="15"/>
    <row r="498027" ht="15"/>
    <row r="498028" ht="15"/>
    <row r="498029" ht="15"/>
    <row r="498030" ht="15"/>
    <row r="498031" ht="15"/>
    <row r="498032" ht="15"/>
    <row r="498033" ht="15"/>
    <row r="498034" ht="15"/>
    <row r="498035" ht="15"/>
    <row r="498036" ht="15"/>
    <row r="498037" ht="15"/>
    <row r="498038" ht="15"/>
    <row r="498039" ht="15"/>
    <row r="498040" ht="15"/>
    <row r="498041" ht="15"/>
    <row r="498042" ht="15"/>
    <row r="498043" ht="15"/>
    <row r="498044" ht="15"/>
    <row r="498045" ht="15"/>
    <row r="498046" ht="15"/>
    <row r="498047" ht="15"/>
    <row r="498048" ht="15"/>
    <row r="498049" ht="15"/>
    <row r="498050" ht="15"/>
    <row r="498051" ht="15"/>
    <row r="498052" ht="15"/>
    <row r="498053" ht="15"/>
    <row r="498054" ht="15"/>
    <row r="498055" ht="15"/>
    <row r="498056" ht="15"/>
    <row r="498057" ht="15"/>
    <row r="498058" ht="15"/>
    <row r="498059" ht="15"/>
    <row r="498060" ht="15"/>
    <row r="498061" ht="15"/>
    <row r="498062" ht="15"/>
    <row r="498063" ht="15"/>
    <row r="498064" ht="15"/>
    <row r="498065" ht="15"/>
    <row r="498066" ht="15"/>
    <row r="498067" ht="15"/>
    <row r="498068" ht="15"/>
    <row r="498069" ht="15"/>
    <row r="498070" ht="15"/>
    <row r="498071" ht="15"/>
    <row r="498072" ht="15"/>
    <row r="498073" ht="15"/>
    <row r="498074" ht="15"/>
    <row r="498075" ht="15"/>
    <row r="498076" ht="15"/>
    <row r="498077" ht="15"/>
    <row r="498078" ht="15"/>
    <row r="498079" ht="15"/>
    <row r="498080" ht="15"/>
    <row r="498081" ht="15"/>
    <row r="498082" ht="15"/>
    <row r="498083" ht="15"/>
    <row r="498084" ht="15"/>
    <row r="498085" ht="15"/>
    <row r="498086" ht="15"/>
    <row r="498087" ht="15"/>
    <row r="498088" ht="15"/>
    <row r="498089" ht="15"/>
    <row r="498090" ht="15"/>
    <row r="498091" ht="15"/>
    <row r="498092" ht="15"/>
    <row r="498093" ht="15"/>
    <row r="498094" ht="15"/>
    <row r="498095" ht="15"/>
    <row r="498096" ht="15"/>
    <row r="498097" ht="15"/>
    <row r="498098" ht="15"/>
    <row r="498099" ht="15"/>
    <row r="498100" ht="15"/>
    <row r="498101" ht="15"/>
    <row r="498102" ht="15"/>
    <row r="498103" ht="15"/>
    <row r="498104" ht="15"/>
    <row r="498105" ht="15"/>
    <row r="498106" ht="15"/>
    <row r="498107" ht="15"/>
    <row r="498108" ht="15"/>
    <row r="498109" ht="15"/>
    <row r="498110" ht="15"/>
    <row r="498111" ht="15"/>
    <row r="498112" ht="15"/>
    <row r="498113" ht="15"/>
    <row r="498114" ht="15"/>
    <row r="498115" ht="15"/>
    <row r="498116" ht="15"/>
    <row r="498117" ht="15"/>
    <row r="498118" ht="15"/>
    <row r="498119" ht="15"/>
    <row r="498120" ht="15"/>
    <row r="498121" ht="15"/>
    <row r="498122" ht="15"/>
    <row r="498123" ht="15"/>
    <row r="498124" ht="15"/>
    <row r="498125" ht="15"/>
    <row r="498126" ht="15"/>
    <row r="498127" ht="15"/>
    <row r="498128" ht="15"/>
    <row r="498129" ht="15"/>
    <row r="498130" ht="15"/>
    <row r="498131" ht="15"/>
    <row r="498132" ht="15"/>
    <row r="498133" ht="15"/>
    <row r="498134" ht="15"/>
    <row r="498135" ht="15"/>
    <row r="498136" ht="15"/>
    <row r="498137" ht="15"/>
    <row r="498138" ht="15"/>
    <row r="498139" ht="15"/>
    <row r="498140" ht="15"/>
    <row r="498141" ht="15"/>
    <row r="498142" ht="15"/>
    <row r="498143" ht="15"/>
    <row r="498144" ht="15"/>
    <row r="498145" ht="15"/>
    <row r="498146" ht="15"/>
    <row r="498147" ht="15"/>
    <row r="498148" ht="15"/>
    <row r="498149" ht="15"/>
    <row r="498150" ht="15"/>
    <row r="498151" ht="15"/>
    <row r="498152" ht="15"/>
    <row r="498153" ht="15"/>
    <row r="498154" ht="15"/>
    <row r="498155" ht="15"/>
    <row r="498156" ht="15"/>
    <row r="498157" ht="15"/>
    <row r="498158" ht="15"/>
    <row r="498159" ht="15"/>
    <row r="498160" ht="15"/>
    <row r="498161" ht="15"/>
    <row r="498162" ht="15"/>
    <row r="498163" ht="15"/>
    <row r="498164" ht="15"/>
    <row r="498165" ht="15"/>
    <row r="498166" ht="15"/>
    <row r="498167" ht="15"/>
    <row r="498168" ht="15"/>
    <row r="498169" ht="15"/>
    <row r="498170" ht="15"/>
    <row r="498171" ht="15"/>
    <row r="498172" ht="15"/>
    <row r="498173" ht="15"/>
    <row r="498174" ht="15"/>
    <row r="498175" ht="15"/>
    <row r="498176" ht="15"/>
    <row r="498177" ht="15"/>
    <row r="498178" ht="15"/>
    <row r="498179" ht="15"/>
    <row r="498180" ht="15"/>
    <row r="498181" ht="15"/>
    <row r="498182" ht="15"/>
    <row r="498183" ht="15"/>
    <row r="498184" ht="15"/>
    <row r="498185" ht="15"/>
    <row r="498186" ht="15"/>
    <row r="498187" ht="15"/>
    <row r="498188" ht="15"/>
    <row r="498189" ht="15"/>
    <row r="498190" ht="15"/>
    <row r="498191" ht="15"/>
    <row r="498192" ht="15"/>
    <row r="498193" ht="15"/>
    <row r="498194" ht="15"/>
    <row r="498195" ht="15"/>
    <row r="498196" ht="15"/>
    <row r="498197" ht="15"/>
    <row r="498198" ht="15"/>
    <row r="498199" ht="15"/>
    <row r="498200" ht="15"/>
    <row r="498201" ht="15"/>
    <row r="498202" ht="15"/>
    <row r="498203" ht="15"/>
    <row r="498204" ht="15"/>
    <row r="498205" ht="15"/>
    <row r="498206" ht="15"/>
    <row r="498207" ht="15"/>
    <row r="498208" ht="15"/>
    <row r="498209" ht="15"/>
    <row r="498210" ht="15"/>
    <row r="498211" ht="15"/>
    <row r="498212" ht="15"/>
    <row r="498213" ht="15"/>
    <row r="498214" ht="15"/>
    <row r="498215" ht="15"/>
    <row r="498216" ht="15"/>
    <row r="498217" ht="15"/>
    <row r="498218" ht="15"/>
    <row r="498219" ht="15"/>
    <row r="498220" ht="15"/>
    <row r="498221" ht="15"/>
    <row r="498222" ht="15"/>
    <row r="498223" ht="15"/>
    <row r="498224" ht="15"/>
    <row r="498225" ht="15"/>
    <row r="498226" ht="15"/>
    <row r="498227" ht="15"/>
    <row r="498228" ht="15"/>
    <row r="498229" ht="15"/>
    <row r="498230" ht="15"/>
    <row r="498231" ht="15"/>
    <row r="498232" ht="15"/>
    <row r="498233" ht="15"/>
    <row r="498234" ht="15"/>
    <row r="498235" ht="15"/>
    <row r="498236" ht="15"/>
    <row r="498237" ht="15"/>
    <row r="498238" ht="15"/>
    <row r="498239" ht="15"/>
    <row r="498240" ht="15"/>
    <row r="498241" ht="15"/>
    <row r="498242" ht="15"/>
    <row r="498243" ht="15"/>
    <row r="498244" ht="15"/>
    <row r="498245" ht="15"/>
    <row r="498246" ht="15"/>
    <row r="498247" ht="15"/>
    <row r="498248" ht="15"/>
    <row r="498249" ht="15"/>
    <row r="498250" ht="15"/>
    <row r="498251" ht="15"/>
    <row r="498252" ht="15"/>
    <row r="498253" ht="15"/>
    <row r="498254" ht="15"/>
    <row r="498255" ht="15"/>
    <row r="498256" ht="15"/>
    <row r="498257" ht="15"/>
    <row r="498258" ht="15"/>
    <row r="498259" ht="15"/>
    <row r="498260" ht="15"/>
    <row r="498261" ht="15"/>
    <row r="498262" ht="15"/>
    <row r="498263" ht="15"/>
    <row r="498264" ht="15"/>
    <row r="498265" ht="15"/>
    <row r="498266" ht="15"/>
    <row r="498267" ht="15"/>
    <row r="498268" ht="15"/>
    <row r="498269" ht="15"/>
    <row r="498270" ht="15"/>
    <row r="498271" ht="15"/>
    <row r="498272" ht="15"/>
    <row r="498273" ht="15"/>
    <row r="498274" ht="15"/>
    <row r="498275" ht="15"/>
    <row r="498276" ht="15"/>
    <row r="498277" ht="15"/>
    <row r="498278" ht="15"/>
    <row r="498279" ht="15"/>
    <row r="498280" ht="15"/>
    <row r="498281" ht="15"/>
    <row r="498282" ht="15"/>
    <row r="498283" ht="15"/>
    <row r="498284" ht="15"/>
    <row r="498285" ht="15"/>
    <row r="498286" ht="15"/>
    <row r="498287" ht="15"/>
    <row r="498288" ht="15"/>
    <row r="498289" ht="15"/>
    <row r="498290" ht="15"/>
    <row r="498291" ht="15"/>
    <row r="498292" ht="15"/>
    <row r="498293" ht="15"/>
    <row r="498294" ht="15"/>
    <row r="498295" ht="15"/>
    <row r="498296" ht="15"/>
    <row r="498297" ht="15"/>
    <row r="498298" ht="15"/>
    <row r="498299" ht="15"/>
    <row r="498300" ht="15"/>
    <row r="498301" ht="15"/>
    <row r="498302" ht="15"/>
    <row r="498303" ht="15"/>
    <row r="498304" ht="15"/>
    <row r="498305" ht="15"/>
    <row r="498306" ht="15"/>
    <row r="498307" ht="15"/>
    <row r="498308" ht="15"/>
    <row r="498309" ht="15"/>
    <row r="498310" ht="15"/>
    <row r="498311" ht="15"/>
    <row r="498312" ht="15"/>
    <row r="498313" ht="15"/>
    <row r="498314" ht="15"/>
    <row r="498315" ht="15"/>
    <row r="498316" ht="15"/>
    <row r="498317" ht="15"/>
    <row r="498318" ht="15"/>
    <row r="498319" ht="15"/>
    <row r="498320" ht="15"/>
    <row r="498321" ht="15"/>
    <row r="498322" ht="15"/>
    <row r="498323" ht="15"/>
    <row r="498324" ht="15"/>
    <row r="498325" ht="15"/>
    <row r="498326" ht="15"/>
    <row r="498327" ht="15"/>
    <row r="498328" ht="15"/>
    <row r="498329" ht="15"/>
    <row r="498330" ht="15"/>
    <row r="498331" ht="15"/>
    <row r="498332" ht="15"/>
    <row r="498333" ht="15"/>
    <row r="498334" ht="15"/>
    <row r="498335" ht="15"/>
    <row r="498336" ht="15"/>
    <row r="498337" ht="15"/>
    <row r="498338" ht="15"/>
    <row r="498339" ht="15"/>
    <row r="498340" ht="15"/>
    <row r="498341" ht="15"/>
    <row r="498342" ht="15"/>
    <row r="498343" ht="15"/>
    <row r="498344" ht="15"/>
    <row r="498345" ht="15"/>
    <row r="498346" ht="15"/>
    <row r="498347" ht="15"/>
    <row r="498348" ht="15"/>
    <row r="498349" ht="15"/>
    <row r="498350" ht="15"/>
    <row r="498351" ht="15"/>
    <row r="498352" ht="15"/>
    <row r="498353" ht="15"/>
    <row r="498354" ht="15"/>
    <row r="498355" ht="15"/>
    <row r="498356" ht="15"/>
    <row r="498357" ht="15"/>
    <row r="498358" ht="15"/>
    <row r="498359" ht="15"/>
    <row r="498360" ht="15"/>
    <row r="498361" ht="15"/>
    <row r="498362" ht="15"/>
    <row r="498363" ht="15"/>
    <row r="498364" ht="15"/>
    <row r="498365" ht="15"/>
    <row r="498366" ht="15"/>
    <row r="498367" ht="15"/>
    <row r="498368" ht="15"/>
    <row r="498369" ht="15"/>
    <row r="498370" ht="15"/>
    <row r="498371" ht="15"/>
    <row r="498372" ht="15"/>
    <row r="498373" ht="15"/>
    <row r="498374" ht="15"/>
    <row r="498375" ht="15"/>
    <row r="498376" ht="15"/>
    <row r="498377" ht="15"/>
    <row r="498378" ht="15"/>
    <row r="498379" ht="15"/>
    <row r="498380" ht="15"/>
    <row r="498381" ht="15"/>
    <row r="498382" ht="15"/>
    <row r="498383" ht="15"/>
    <row r="498384" ht="15"/>
    <row r="498385" ht="15"/>
    <row r="498386" ht="15"/>
    <row r="498387" ht="15"/>
    <row r="498388" ht="15"/>
    <row r="498389" ht="15"/>
    <row r="498390" ht="15"/>
    <row r="498391" ht="15"/>
    <row r="498392" ht="15"/>
    <row r="498393" ht="15"/>
    <row r="498394" ht="15"/>
    <row r="498395" ht="15"/>
    <row r="498396" ht="15"/>
    <row r="498397" ht="15"/>
    <row r="498398" ht="15"/>
    <row r="498399" ht="15"/>
    <row r="498400" ht="15"/>
    <row r="498401" ht="15"/>
    <row r="498402" ht="15"/>
    <row r="498403" ht="15"/>
    <row r="498404" ht="15"/>
    <row r="498405" ht="15"/>
    <row r="498406" ht="15"/>
    <row r="498407" ht="15"/>
    <row r="498408" ht="15"/>
    <row r="498409" ht="15"/>
    <row r="498410" ht="15"/>
    <row r="498411" ht="15"/>
    <row r="498412" ht="15"/>
    <row r="498413" ht="15"/>
    <row r="498414" ht="15"/>
    <row r="498415" ht="15"/>
    <row r="498416" ht="15"/>
    <row r="498417" ht="15"/>
    <row r="498418" ht="15"/>
    <row r="498419" ht="15"/>
    <row r="498420" ht="15"/>
    <row r="498421" ht="15"/>
    <row r="498422" ht="15"/>
    <row r="498423" ht="15"/>
    <row r="498424" ht="15"/>
    <row r="498425" ht="15"/>
    <row r="498426" ht="15"/>
    <row r="498427" ht="15"/>
    <row r="498428" ht="15"/>
    <row r="498429" ht="15"/>
    <row r="498430" ht="15"/>
    <row r="498431" ht="15"/>
    <row r="498432" ht="15"/>
    <row r="498433" ht="15"/>
    <row r="498434" ht="15"/>
    <row r="498435" ht="15"/>
    <row r="498436" ht="15"/>
    <row r="498437" ht="15"/>
    <row r="498438" ht="15"/>
    <row r="498439" ht="15"/>
    <row r="498440" ht="15"/>
    <row r="498441" ht="15"/>
    <row r="498442" ht="15"/>
    <row r="498443" ht="15"/>
    <row r="498444" ht="15"/>
    <row r="498445" ht="15"/>
    <row r="498446" ht="15"/>
    <row r="498447" ht="15"/>
    <row r="498448" ht="15"/>
    <row r="498449" ht="15"/>
    <row r="498450" ht="15"/>
    <row r="498451" ht="15"/>
    <row r="498452" ht="15"/>
    <row r="498453" ht="15"/>
    <row r="498454" ht="15"/>
    <row r="498455" ht="15"/>
    <row r="498456" ht="15"/>
    <row r="498457" ht="15"/>
    <row r="498458" ht="15"/>
    <row r="498459" ht="15"/>
    <row r="498460" ht="15"/>
    <row r="498461" ht="15"/>
    <row r="498462" ht="15"/>
    <row r="498463" ht="15"/>
    <row r="498464" ht="15"/>
    <row r="498465" ht="15"/>
    <row r="498466" ht="15"/>
    <row r="498467" ht="15"/>
    <row r="498468" ht="15"/>
    <row r="498469" ht="15"/>
    <row r="498470" ht="15"/>
    <row r="498471" ht="15"/>
    <row r="498472" ht="15"/>
    <row r="498473" ht="15"/>
    <row r="498474" ht="15"/>
    <row r="498475" ht="15"/>
    <row r="498476" ht="15"/>
    <row r="498477" ht="15"/>
    <row r="498478" ht="15"/>
    <row r="498479" ht="15"/>
    <row r="498480" ht="15"/>
    <row r="498481" ht="15"/>
    <row r="498482" ht="15"/>
    <row r="498483" ht="15"/>
    <row r="498484" ht="15"/>
    <row r="498485" ht="15"/>
    <row r="498486" ht="15"/>
    <row r="498487" ht="15"/>
    <row r="498488" ht="15"/>
    <row r="498489" ht="15"/>
    <row r="498490" ht="15"/>
    <row r="498491" ht="15"/>
    <row r="498492" ht="15"/>
    <row r="498493" ht="15"/>
    <row r="498494" ht="15"/>
    <row r="498495" ht="15"/>
    <row r="498496" ht="15"/>
    <row r="498497" ht="15"/>
    <row r="498498" ht="15"/>
    <row r="498499" ht="15"/>
    <row r="498500" ht="15"/>
    <row r="498501" ht="15"/>
    <row r="498502" ht="15"/>
    <row r="498503" ht="15"/>
    <row r="498504" ht="15"/>
    <row r="498505" ht="15"/>
    <row r="498506" ht="15"/>
    <row r="498507" ht="15"/>
    <row r="498508" ht="15"/>
    <row r="498509" ht="15"/>
    <row r="498510" ht="15"/>
    <row r="498511" ht="15"/>
    <row r="498512" ht="15"/>
    <row r="498513" ht="15"/>
    <row r="498514" ht="15"/>
    <row r="498515" ht="15"/>
    <row r="498516" ht="15"/>
    <row r="498517" ht="15"/>
    <row r="498518" ht="15"/>
    <row r="498519" ht="15"/>
    <row r="498520" ht="15"/>
    <row r="498521" ht="15"/>
    <row r="498522" ht="15"/>
    <row r="498523" ht="15"/>
    <row r="498524" ht="15"/>
    <row r="498525" ht="15"/>
    <row r="498526" ht="15"/>
    <row r="498527" ht="15"/>
    <row r="498528" ht="15"/>
    <row r="498529" ht="15"/>
    <row r="498530" ht="15"/>
    <row r="498531" ht="15"/>
    <row r="498532" ht="15"/>
    <row r="498533" ht="15"/>
    <row r="498534" ht="15"/>
    <row r="498535" ht="15"/>
    <row r="498536" ht="15"/>
    <row r="498537" ht="15"/>
    <row r="498538" ht="15"/>
    <row r="498539" ht="15"/>
    <row r="498540" ht="15"/>
    <row r="498541" ht="15"/>
    <row r="498542" ht="15"/>
    <row r="498543" ht="15"/>
    <row r="498544" ht="15"/>
    <row r="498545" ht="15"/>
    <row r="498546" ht="15"/>
    <row r="498547" ht="15"/>
    <row r="498548" ht="15"/>
    <row r="498549" ht="15"/>
    <row r="498550" ht="15"/>
    <row r="498551" ht="15"/>
    <row r="498552" ht="15"/>
    <row r="498553" ht="15"/>
    <row r="498554" ht="15"/>
    <row r="498555" ht="15"/>
    <row r="498556" ht="15"/>
    <row r="498557" ht="15"/>
    <row r="498558" ht="15"/>
    <row r="498559" ht="15"/>
    <row r="498560" ht="15"/>
    <row r="498561" ht="15"/>
    <row r="498562" ht="15"/>
    <row r="498563" ht="15"/>
    <row r="498564" ht="15"/>
    <row r="498565" ht="15"/>
    <row r="498566" ht="15"/>
    <row r="498567" ht="15"/>
    <row r="498568" ht="15"/>
    <row r="498569" ht="15"/>
    <row r="498570" ht="15"/>
    <row r="498571" ht="15"/>
    <row r="498572" ht="15"/>
    <row r="498573" ht="15"/>
    <row r="498574" ht="15"/>
    <row r="498575" ht="15"/>
    <row r="498576" ht="15"/>
    <row r="498577" ht="15"/>
    <row r="498578" ht="15"/>
    <row r="498579" ht="15"/>
    <row r="498580" ht="15"/>
    <row r="498581" ht="15"/>
    <row r="498582" ht="15"/>
    <row r="498583" ht="15"/>
    <row r="498584" ht="15"/>
    <row r="498585" ht="15"/>
    <row r="498586" ht="15"/>
    <row r="498587" ht="15"/>
    <row r="498588" ht="15"/>
    <row r="498589" ht="15"/>
    <row r="498590" ht="15"/>
    <row r="498591" ht="15"/>
    <row r="498592" ht="15"/>
    <row r="498593" ht="15"/>
    <row r="498594" ht="15"/>
    <row r="498595" ht="15"/>
    <row r="498596" ht="15"/>
    <row r="498597" ht="15"/>
    <row r="498598" ht="15"/>
    <row r="498599" ht="15"/>
    <row r="498600" ht="15"/>
    <row r="498601" ht="15"/>
    <row r="498602" ht="15"/>
    <row r="498603" ht="15"/>
    <row r="498604" ht="15"/>
    <row r="498605" ht="15"/>
    <row r="498606" ht="15"/>
    <row r="498607" ht="15"/>
    <row r="498608" ht="15"/>
    <row r="498609" ht="15"/>
    <row r="498610" ht="15"/>
    <row r="498611" ht="15"/>
    <row r="498612" ht="15"/>
    <row r="498613" ht="15"/>
    <row r="498614" ht="15"/>
    <row r="498615" ht="15"/>
    <row r="498616" ht="15"/>
    <row r="498617" ht="15"/>
    <row r="498618" ht="15"/>
    <row r="498619" ht="15"/>
    <row r="498620" ht="15"/>
    <row r="498621" ht="15"/>
    <row r="498622" ht="15"/>
    <row r="498623" ht="15"/>
    <row r="498624" ht="15"/>
    <row r="498625" ht="15"/>
    <row r="498626" ht="15"/>
    <row r="498627" ht="15"/>
    <row r="498628" ht="15"/>
    <row r="498629" ht="15"/>
    <row r="498630" ht="15"/>
    <row r="498631" ht="15"/>
    <row r="498632" ht="15"/>
    <row r="498633" ht="15"/>
    <row r="498634" ht="15"/>
    <row r="498635" ht="15"/>
    <row r="498636" ht="15"/>
    <row r="498637" ht="15"/>
    <row r="498638" ht="15"/>
    <row r="498639" ht="15"/>
    <row r="498640" ht="15"/>
    <row r="498641" ht="15"/>
    <row r="498642" ht="15"/>
    <row r="498643" ht="15"/>
    <row r="498644" ht="15"/>
    <row r="498645" ht="15"/>
    <row r="498646" ht="15"/>
    <row r="498647" ht="15"/>
    <row r="498648" ht="15"/>
    <row r="498649" ht="15"/>
    <row r="498650" ht="15"/>
    <row r="498651" ht="15"/>
    <row r="498652" ht="15"/>
    <row r="498653" ht="15"/>
    <row r="498654" ht="15"/>
    <row r="498655" ht="15"/>
    <row r="498656" ht="15"/>
    <row r="498657" ht="15"/>
    <row r="498658" ht="15"/>
    <row r="498659" ht="15"/>
    <row r="498660" ht="15"/>
    <row r="498661" ht="15"/>
    <row r="498662" ht="15"/>
    <row r="498663" ht="15"/>
    <row r="498664" ht="15"/>
    <row r="498665" ht="15"/>
    <row r="498666" ht="15"/>
    <row r="498667" ht="15"/>
    <row r="498668" ht="15"/>
    <row r="498669" ht="15"/>
    <row r="498670" ht="15"/>
    <row r="498671" ht="15"/>
    <row r="498672" ht="15"/>
    <row r="498673" ht="15"/>
    <row r="498674" ht="15"/>
    <row r="498675" ht="15"/>
    <row r="498676" ht="15"/>
    <row r="498677" ht="15"/>
    <row r="498678" ht="15"/>
    <row r="498679" ht="15"/>
    <row r="498680" ht="15"/>
    <row r="498681" ht="15"/>
    <row r="498682" ht="15"/>
    <row r="498683" ht="15"/>
    <row r="498684" ht="15"/>
    <row r="498685" ht="15"/>
    <row r="498686" ht="15"/>
    <row r="498687" ht="15"/>
    <row r="498688" ht="15"/>
    <row r="498689" ht="15"/>
    <row r="498690" ht="15"/>
    <row r="498691" ht="15"/>
    <row r="498692" ht="15"/>
    <row r="498693" ht="15"/>
    <row r="498694" ht="15"/>
    <row r="498695" ht="15"/>
    <row r="498696" ht="15"/>
    <row r="498697" ht="15"/>
    <row r="498698" ht="15"/>
    <row r="498699" ht="15"/>
    <row r="498700" ht="15"/>
    <row r="498701" ht="15"/>
    <row r="498702" ht="15"/>
    <row r="498703" ht="15"/>
    <row r="498704" ht="15"/>
    <row r="498705" ht="15"/>
    <row r="498706" ht="15"/>
    <row r="498707" ht="15"/>
    <row r="498708" ht="15"/>
    <row r="498709" ht="15"/>
    <row r="498710" ht="15"/>
    <row r="498711" ht="15"/>
    <row r="498712" ht="15"/>
    <row r="498713" ht="15"/>
    <row r="498714" ht="15"/>
    <row r="498715" ht="15"/>
    <row r="498716" ht="15"/>
    <row r="498717" ht="15"/>
    <row r="498718" ht="15"/>
    <row r="498719" ht="15"/>
    <row r="498720" ht="15"/>
    <row r="498721" ht="15"/>
    <row r="498722" ht="15"/>
    <row r="498723" ht="15"/>
    <row r="498724" ht="15"/>
    <row r="498725" ht="15"/>
    <row r="498726" ht="15"/>
    <row r="498727" ht="15"/>
    <row r="498728" ht="15"/>
    <row r="498729" ht="15"/>
    <row r="498730" ht="15"/>
    <row r="498731" ht="15"/>
    <row r="498732" ht="15"/>
    <row r="498733" ht="15"/>
    <row r="498734" ht="15"/>
    <row r="498735" ht="15"/>
    <row r="498736" ht="15"/>
    <row r="498737" ht="15"/>
    <row r="498738" ht="15"/>
    <row r="498739" ht="15"/>
    <row r="498740" ht="15"/>
    <row r="498741" ht="15"/>
    <row r="498742" ht="15"/>
    <row r="498743" ht="15"/>
    <row r="498744" ht="15"/>
    <row r="498745" ht="15"/>
    <row r="498746" ht="15"/>
    <row r="498747" ht="15"/>
    <row r="498748" ht="15"/>
    <row r="498749" ht="15"/>
    <row r="498750" ht="15"/>
    <row r="498751" ht="15"/>
    <row r="498752" ht="15"/>
    <row r="498753" ht="15"/>
    <row r="498754" ht="15"/>
    <row r="498755" ht="15"/>
    <row r="498756" ht="15"/>
    <row r="498757" ht="15"/>
    <row r="498758" ht="15"/>
    <row r="498759" ht="15"/>
    <row r="498760" ht="15"/>
    <row r="498761" ht="15"/>
    <row r="498762" ht="15"/>
    <row r="498763" ht="15"/>
    <row r="498764" ht="15"/>
    <row r="498765" ht="15"/>
    <row r="498766" ht="15"/>
    <row r="498767" ht="15"/>
    <row r="498768" ht="15"/>
    <row r="498769" ht="15"/>
    <row r="498770" ht="15"/>
    <row r="498771" ht="15"/>
    <row r="498772" ht="15"/>
    <row r="498773" ht="15"/>
    <row r="498774" ht="15"/>
    <row r="498775" ht="15"/>
    <row r="498776" ht="15"/>
    <row r="498777" ht="15"/>
    <row r="498778" ht="15"/>
    <row r="498779" ht="15"/>
    <row r="498780" ht="15"/>
    <row r="498781" ht="15"/>
    <row r="498782" ht="15"/>
    <row r="498783" ht="15"/>
    <row r="498784" ht="15"/>
    <row r="498785" ht="15"/>
    <row r="498786" ht="15"/>
    <row r="498787" ht="15"/>
    <row r="498788" ht="15"/>
    <row r="498789" ht="15"/>
    <row r="498790" ht="15"/>
    <row r="498791" ht="15"/>
    <row r="498792" ht="15"/>
    <row r="498793" ht="15"/>
    <row r="498794" ht="15"/>
    <row r="498795" ht="15"/>
    <row r="498796" ht="15"/>
    <row r="498797" ht="15"/>
    <row r="498798" ht="15"/>
    <row r="498799" ht="15"/>
    <row r="498800" ht="15"/>
    <row r="498801" ht="15"/>
    <row r="498802" ht="15"/>
    <row r="498803" ht="15"/>
    <row r="498804" ht="15"/>
    <row r="498805" ht="15"/>
    <row r="498806" ht="15"/>
    <row r="498807" ht="15"/>
    <row r="498808" ht="15"/>
    <row r="498809" ht="15"/>
    <row r="498810" ht="15"/>
    <row r="498811" ht="15"/>
    <row r="498812" ht="15"/>
    <row r="498813" ht="15"/>
    <row r="498814" ht="15"/>
    <row r="498815" ht="15"/>
    <row r="498816" ht="15"/>
    <row r="498817" ht="15"/>
    <row r="498818" ht="15"/>
    <row r="498819" ht="15"/>
    <row r="498820" ht="15"/>
    <row r="498821" ht="15"/>
    <row r="498822" ht="15"/>
    <row r="498823" ht="15"/>
    <row r="498824" ht="15"/>
    <row r="498825" ht="15"/>
    <row r="498826" ht="15"/>
    <row r="498827" ht="15"/>
    <row r="498828" ht="15"/>
    <row r="498829" ht="15"/>
    <row r="498830" ht="15"/>
    <row r="498831" ht="15"/>
    <row r="498832" ht="15"/>
    <row r="498833" ht="15"/>
    <row r="498834" ht="15"/>
    <row r="498835" ht="15"/>
    <row r="498836" ht="15"/>
    <row r="498837" ht="15"/>
    <row r="498838" ht="15"/>
    <row r="498839" ht="15"/>
    <row r="498840" ht="15"/>
    <row r="498841" ht="15"/>
    <row r="498842" ht="15"/>
    <row r="498843" ht="15"/>
    <row r="498844" ht="15"/>
    <row r="498845" ht="15"/>
    <row r="498846" ht="15"/>
    <row r="498847" ht="15"/>
    <row r="498848" ht="15"/>
    <row r="498849" ht="15"/>
    <row r="498850" ht="15"/>
    <row r="498851" ht="15"/>
    <row r="498852" ht="15"/>
    <row r="498853" ht="15"/>
    <row r="498854" ht="15"/>
    <row r="498855" ht="15"/>
    <row r="498856" ht="15"/>
    <row r="498857" ht="15"/>
    <row r="498858" ht="15"/>
    <row r="498859" ht="15"/>
    <row r="498860" ht="15"/>
    <row r="498861" ht="15"/>
    <row r="498862" ht="15"/>
    <row r="498863" ht="15"/>
    <row r="498864" ht="15"/>
    <row r="498865" ht="15"/>
    <row r="498866" ht="15"/>
    <row r="498867" ht="15"/>
    <row r="498868" ht="15"/>
    <row r="498869" ht="15"/>
    <row r="498870" ht="15"/>
    <row r="498871" ht="15"/>
    <row r="498872" ht="15"/>
    <row r="498873" ht="15"/>
    <row r="498874" ht="15"/>
    <row r="498875" ht="15"/>
    <row r="498876" ht="15"/>
    <row r="498877" ht="15"/>
    <row r="498878" ht="15"/>
    <row r="498879" ht="15"/>
    <row r="498880" ht="15"/>
    <row r="498881" ht="15"/>
    <row r="498882" ht="15"/>
    <row r="498883" ht="15"/>
    <row r="498884" ht="15"/>
    <row r="498885" ht="15"/>
    <row r="498886" ht="15"/>
    <row r="498887" ht="15"/>
    <row r="498888" ht="15"/>
    <row r="498889" ht="15"/>
    <row r="498890" ht="15"/>
    <row r="498891" ht="15"/>
    <row r="498892" ht="15"/>
    <row r="498893" ht="15"/>
    <row r="498894" ht="15"/>
    <row r="498895" ht="15"/>
    <row r="498896" ht="15"/>
    <row r="498897" ht="15"/>
    <row r="498898" ht="15"/>
    <row r="498899" ht="15"/>
    <row r="498900" ht="15"/>
    <row r="498901" ht="15"/>
    <row r="498902" ht="15"/>
    <row r="498903" ht="15"/>
    <row r="498904" ht="15"/>
    <row r="498905" ht="15"/>
    <row r="498906" ht="15"/>
    <row r="498907" ht="15"/>
    <row r="498908" ht="15"/>
    <row r="498909" ht="15"/>
    <row r="498910" ht="15"/>
    <row r="498911" ht="15"/>
    <row r="498912" ht="15"/>
    <row r="498913" ht="15"/>
    <row r="498914" ht="15"/>
    <row r="498915" ht="15"/>
    <row r="498916" ht="15"/>
    <row r="498917" ht="15"/>
    <row r="498918" ht="15"/>
    <row r="498919" ht="15"/>
    <row r="498920" ht="15"/>
    <row r="498921" ht="15"/>
    <row r="498922" ht="15"/>
    <row r="498923" ht="15"/>
    <row r="498924" ht="15"/>
    <row r="498925" ht="15"/>
    <row r="498926" ht="15"/>
    <row r="498927" ht="15"/>
    <row r="498928" ht="15"/>
    <row r="498929" ht="15"/>
    <row r="498930" ht="15"/>
    <row r="498931" ht="15"/>
    <row r="498932" ht="15"/>
    <row r="498933" ht="15"/>
    <row r="498934" ht="15"/>
    <row r="498935" ht="15"/>
    <row r="498936" ht="15"/>
    <row r="498937" ht="15"/>
    <row r="498938" ht="15"/>
    <row r="498939" ht="15"/>
    <row r="498940" ht="15"/>
    <row r="498941" ht="15"/>
    <row r="498942" ht="15"/>
    <row r="498943" ht="15"/>
    <row r="498944" ht="15"/>
    <row r="498945" ht="15"/>
    <row r="498946" ht="15"/>
    <row r="498947" ht="15"/>
    <row r="498948" ht="15"/>
    <row r="498949" ht="15"/>
    <row r="498950" ht="15"/>
    <row r="498951" ht="15"/>
    <row r="498952" ht="15"/>
    <row r="498953" ht="15"/>
    <row r="498954" ht="15"/>
    <row r="498955" ht="15"/>
    <row r="498956" ht="15"/>
    <row r="498957" ht="15"/>
    <row r="498958" ht="15"/>
    <row r="498959" ht="15"/>
    <row r="498960" ht="15"/>
    <row r="498961" ht="15"/>
    <row r="498962" ht="15"/>
    <row r="498963" ht="15"/>
    <row r="498964" ht="15"/>
    <row r="498965" ht="15"/>
    <row r="498966" ht="15"/>
    <row r="498967" ht="15"/>
    <row r="498968" ht="15"/>
    <row r="498969" ht="15"/>
    <row r="498970" ht="15"/>
    <row r="498971" ht="15"/>
    <row r="498972" ht="15"/>
    <row r="498973" ht="15"/>
    <row r="498974" ht="15"/>
    <row r="498975" ht="15"/>
    <row r="498976" ht="15"/>
    <row r="498977" ht="15"/>
    <row r="498978" ht="15"/>
    <row r="498979" ht="15"/>
    <row r="498980" ht="15"/>
    <row r="498981" ht="15"/>
    <row r="498982" ht="15"/>
    <row r="498983" ht="15"/>
    <row r="498984" ht="15"/>
    <row r="498985" ht="15"/>
    <row r="498986" ht="15"/>
    <row r="498987" ht="15"/>
    <row r="498988" ht="15"/>
    <row r="498989" ht="15"/>
    <row r="498990" ht="15"/>
    <row r="498991" ht="15"/>
    <row r="498992" ht="15"/>
    <row r="498993" ht="15"/>
    <row r="498994" ht="15"/>
    <row r="498995" ht="15"/>
    <row r="498996" ht="15"/>
    <row r="498997" ht="15"/>
    <row r="498998" ht="15"/>
    <row r="498999" ht="15"/>
    <row r="499000" ht="15"/>
    <row r="499001" ht="15"/>
    <row r="499002" ht="15"/>
    <row r="499003" ht="15"/>
    <row r="499004" ht="15"/>
    <row r="499005" ht="15"/>
    <row r="499006" ht="15"/>
    <row r="499007" ht="15"/>
    <row r="499008" ht="15"/>
    <row r="499009" ht="15"/>
    <row r="499010" ht="15"/>
    <row r="499011" ht="15"/>
    <row r="499012" ht="15"/>
    <row r="499013" ht="15"/>
    <row r="499014" ht="15"/>
    <row r="499015" ht="15"/>
    <row r="499016" ht="15"/>
    <row r="499017" ht="15"/>
    <row r="499018" ht="15"/>
    <row r="499019" ht="15"/>
    <row r="499020" ht="15"/>
    <row r="499021" ht="15"/>
    <row r="499022" ht="15"/>
    <row r="499023" ht="15"/>
    <row r="499024" ht="15"/>
    <row r="499025" ht="15"/>
    <row r="499026" ht="15"/>
    <row r="499027" ht="15"/>
    <row r="499028" ht="15"/>
    <row r="499029" ht="15"/>
    <row r="499030" ht="15"/>
    <row r="499031" ht="15"/>
    <row r="499032" ht="15"/>
    <row r="499033" ht="15"/>
    <row r="499034" ht="15"/>
    <row r="499035" ht="15"/>
    <row r="499036" ht="15"/>
    <row r="499037" ht="15"/>
    <row r="499038" ht="15"/>
    <row r="499039" ht="15"/>
    <row r="499040" ht="15"/>
    <row r="499041" ht="15"/>
    <row r="499042" ht="15"/>
    <row r="499043" ht="15"/>
    <row r="499044" ht="15"/>
    <row r="499045" ht="15"/>
    <row r="499046" ht="15"/>
    <row r="499047" ht="15"/>
    <row r="499048" ht="15"/>
    <row r="499049" ht="15"/>
    <row r="499050" ht="15"/>
    <row r="499051" ht="15"/>
    <row r="499052" ht="15"/>
    <row r="499053" ht="15"/>
    <row r="499054" ht="15"/>
    <row r="499055" ht="15"/>
    <row r="499056" ht="15"/>
    <row r="499057" ht="15"/>
    <row r="499058" ht="15"/>
    <row r="499059" ht="15"/>
    <row r="499060" ht="15"/>
    <row r="499061" ht="15"/>
    <row r="499062" ht="15"/>
    <row r="499063" ht="15"/>
    <row r="499064" ht="15"/>
    <row r="499065" ht="15"/>
    <row r="499066" ht="15"/>
    <row r="499067" ht="15"/>
    <row r="499068" ht="15"/>
    <row r="499069" ht="15"/>
    <row r="499070" ht="15"/>
    <row r="499071" ht="15"/>
    <row r="499072" ht="15"/>
    <row r="499073" ht="15"/>
    <row r="499074" ht="15"/>
    <row r="499075" ht="15"/>
    <row r="499076" ht="15"/>
    <row r="499077" ht="15"/>
    <row r="499078" ht="15"/>
    <row r="499079" ht="15"/>
    <row r="499080" ht="15"/>
    <row r="499081" ht="15"/>
    <row r="499082" ht="15"/>
    <row r="499083" ht="15"/>
    <row r="499084" ht="15"/>
    <row r="499085" ht="15"/>
    <row r="499086" ht="15"/>
    <row r="499087" ht="15"/>
    <row r="499088" ht="15"/>
    <row r="499089" ht="15"/>
    <row r="499090" ht="15"/>
    <row r="499091" ht="15"/>
    <row r="499092" ht="15"/>
    <row r="499093" ht="15"/>
    <row r="499094" ht="15"/>
    <row r="499095" ht="15"/>
    <row r="499096" ht="15"/>
    <row r="499097" ht="15"/>
    <row r="499098" ht="15"/>
    <row r="499099" ht="15"/>
    <row r="499100" ht="15"/>
    <row r="499101" ht="15"/>
    <row r="499102" ht="15"/>
    <row r="499103" ht="15"/>
    <row r="499104" ht="15"/>
    <row r="499105" ht="15"/>
    <row r="499106" ht="15"/>
    <row r="499107" ht="15"/>
    <row r="499108" ht="15"/>
    <row r="499109" ht="15"/>
    <row r="499110" ht="15"/>
    <row r="499111" ht="15"/>
    <row r="499112" ht="15"/>
    <row r="499113" ht="15"/>
    <row r="499114" ht="15"/>
    <row r="499115" ht="15"/>
    <row r="499116" ht="15"/>
    <row r="499117" ht="15"/>
    <row r="499118" ht="15"/>
    <row r="499119" ht="15"/>
    <row r="499120" ht="15"/>
    <row r="499121" ht="15"/>
    <row r="499122" ht="15"/>
    <row r="499123" ht="15"/>
    <row r="499124" ht="15"/>
    <row r="499125" ht="15"/>
    <row r="499126" ht="15"/>
    <row r="499127" ht="15"/>
    <row r="499128" ht="15"/>
    <row r="499129" ht="15"/>
    <row r="499130" ht="15"/>
    <row r="499131" ht="15"/>
    <row r="499132" ht="15"/>
    <row r="499133" ht="15"/>
    <row r="499134" ht="15"/>
    <row r="499135" ht="15"/>
    <row r="499136" ht="15"/>
    <row r="499137" ht="15"/>
    <row r="499138" ht="15"/>
    <row r="499139" ht="15"/>
    <row r="499140" ht="15"/>
    <row r="499141" ht="15"/>
    <row r="499142" ht="15"/>
    <row r="499143" ht="15"/>
    <row r="499144" ht="15"/>
    <row r="499145" ht="15"/>
    <row r="499146" ht="15"/>
    <row r="499147" ht="15"/>
    <row r="499148" ht="15"/>
    <row r="499149" ht="15"/>
    <row r="499150" ht="15"/>
    <row r="499151" ht="15"/>
    <row r="499152" ht="15"/>
    <row r="499153" ht="15"/>
    <row r="499154" ht="15"/>
    <row r="499155" ht="15"/>
    <row r="499156" ht="15"/>
    <row r="499157" ht="15"/>
    <row r="499158" ht="15"/>
    <row r="499159" ht="15"/>
    <row r="499160" ht="15"/>
    <row r="499161" ht="15"/>
    <row r="499162" ht="15"/>
    <row r="499163" ht="15"/>
    <row r="499164" ht="15"/>
    <row r="499165" ht="15"/>
    <row r="499166" ht="15"/>
    <row r="499167" ht="15"/>
    <row r="499168" ht="15"/>
    <row r="499169" ht="15"/>
    <row r="499170" ht="15"/>
    <row r="499171" ht="15"/>
    <row r="499172" ht="15"/>
    <row r="499173" ht="15"/>
    <row r="499174" ht="15"/>
    <row r="499175" ht="15"/>
    <row r="499176" ht="15"/>
    <row r="499177" ht="15"/>
    <row r="499178" ht="15"/>
    <row r="499179" ht="15"/>
    <row r="499180" ht="15"/>
    <row r="499181" ht="15"/>
    <row r="499182" ht="15"/>
    <row r="499183" ht="15"/>
    <row r="499184" ht="15"/>
    <row r="499185" ht="15"/>
    <row r="499186" ht="15"/>
    <row r="499187" ht="15"/>
    <row r="499188" ht="15"/>
    <row r="499189" ht="15"/>
    <row r="499190" ht="15"/>
    <row r="499191" ht="15"/>
    <row r="499192" ht="15"/>
    <row r="499193" ht="15"/>
    <row r="499194" ht="15"/>
    <row r="499195" ht="15"/>
    <row r="499196" ht="15"/>
    <row r="499197" ht="15"/>
    <row r="499198" ht="15"/>
    <row r="499199" ht="15"/>
    <row r="499200" ht="15"/>
    <row r="499201" ht="15"/>
    <row r="499202" ht="15"/>
    <row r="499203" ht="15"/>
    <row r="499204" ht="15"/>
    <row r="499205" ht="15"/>
    <row r="499206" ht="15"/>
    <row r="499207" ht="15"/>
    <row r="499208" ht="15"/>
    <row r="499209" ht="15"/>
    <row r="499210" ht="15"/>
    <row r="499211" ht="15"/>
    <row r="499212" ht="15"/>
    <row r="499213" ht="15"/>
    <row r="499214" ht="15"/>
    <row r="499215" ht="15"/>
    <row r="499216" ht="15"/>
    <row r="499217" ht="15"/>
    <row r="499218" ht="15"/>
    <row r="499219" ht="15"/>
    <row r="499220" ht="15"/>
    <row r="499221" ht="15"/>
    <row r="499222" ht="15"/>
    <row r="499223" ht="15"/>
    <row r="499224" ht="15"/>
    <row r="499225" ht="15"/>
    <row r="499226" ht="15"/>
    <row r="499227" ht="15"/>
    <row r="499228" ht="15"/>
    <row r="499229" ht="15"/>
    <row r="499230" ht="15"/>
    <row r="499231" ht="15"/>
    <row r="499232" ht="15"/>
    <row r="499233" ht="15"/>
    <row r="499234" ht="15"/>
    <row r="499235" ht="15"/>
    <row r="499236" ht="15"/>
    <row r="499237" ht="15"/>
    <row r="499238" ht="15"/>
    <row r="499239" ht="15"/>
    <row r="499240" ht="15"/>
    <row r="499241" ht="15"/>
    <row r="499242" ht="15"/>
    <row r="499243" ht="15"/>
    <row r="499244" ht="15"/>
    <row r="499245" ht="15"/>
    <row r="499246" ht="15"/>
    <row r="499247" ht="15"/>
    <row r="499248" ht="15"/>
    <row r="499249" ht="15"/>
    <row r="499250" ht="15"/>
    <row r="499251" ht="15"/>
    <row r="499252" ht="15"/>
    <row r="499253" ht="15"/>
    <row r="499254" ht="15"/>
    <row r="499255" ht="15"/>
    <row r="499256" ht="15"/>
    <row r="499257" ht="15"/>
    <row r="499258" ht="15"/>
    <row r="499259" ht="15"/>
    <row r="499260" ht="15"/>
    <row r="499261" ht="15"/>
    <row r="499262" ht="15"/>
    <row r="499263" ht="15"/>
    <row r="499264" ht="15"/>
    <row r="499265" ht="15"/>
    <row r="499266" ht="15"/>
    <row r="499267" ht="15"/>
    <row r="499268" ht="15"/>
    <row r="499269" ht="15"/>
    <row r="499270" ht="15"/>
    <row r="499271" ht="15"/>
    <row r="499272" ht="15"/>
    <row r="499273" ht="15"/>
    <row r="499274" ht="15"/>
    <row r="499275" ht="15"/>
    <row r="499276" ht="15"/>
    <row r="499277" ht="15"/>
    <row r="499278" ht="15"/>
    <row r="499279" ht="15"/>
    <row r="499280" ht="15"/>
    <row r="499281" ht="15"/>
    <row r="499282" ht="15"/>
    <row r="499283" ht="15"/>
    <row r="499284" ht="15"/>
    <row r="499285" ht="15"/>
    <row r="499286" ht="15"/>
    <row r="499287" ht="15"/>
    <row r="499288" ht="15"/>
    <row r="499289" ht="15"/>
    <row r="499290" ht="15"/>
    <row r="499291" ht="15"/>
    <row r="499292" ht="15"/>
    <row r="499293" ht="15"/>
    <row r="499294" ht="15"/>
    <row r="499295" ht="15"/>
    <row r="499296" ht="15"/>
    <row r="499297" ht="15"/>
    <row r="499298" ht="15"/>
    <row r="499299" ht="15"/>
    <row r="499300" ht="15"/>
    <row r="499301" ht="15"/>
    <row r="499302" ht="15"/>
    <row r="499303" ht="15"/>
    <row r="499304" ht="15"/>
    <row r="499305" ht="15"/>
    <row r="499306" ht="15"/>
    <row r="499307" ht="15"/>
    <row r="499308" ht="15"/>
    <row r="499309" ht="15"/>
    <row r="499310" ht="15"/>
    <row r="499311" ht="15"/>
    <row r="499312" ht="15"/>
    <row r="499313" ht="15"/>
    <row r="499314" ht="15"/>
    <row r="499315" ht="15"/>
    <row r="499316" ht="15"/>
    <row r="499317" ht="15"/>
    <row r="499318" ht="15"/>
    <row r="499319" ht="15"/>
    <row r="499320" ht="15"/>
    <row r="499321" ht="15"/>
    <row r="499322" ht="15"/>
    <row r="499323" ht="15"/>
    <row r="499324" ht="15"/>
    <row r="499325" ht="15"/>
    <row r="499326" ht="15"/>
    <row r="499327" ht="15"/>
    <row r="499328" ht="15"/>
    <row r="499329" ht="15"/>
    <row r="499330" ht="15"/>
    <row r="499331" ht="15"/>
    <row r="499332" ht="15"/>
    <row r="499333" ht="15"/>
    <row r="499334" ht="15"/>
    <row r="499335" ht="15"/>
    <row r="499336" ht="15"/>
    <row r="499337" ht="15"/>
    <row r="499338" ht="15"/>
    <row r="499339" ht="15"/>
    <row r="499340" ht="15"/>
    <row r="499341" ht="15"/>
    <row r="499342" ht="15"/>
    <row r="499343" ht="15"/>
    <row r="499344" ht="15"/>
    <row r="499345" ht="15"/>
    <row r="499346" ht="15"/>
    <row r="499347" ht="15"/>
    <row r="499348" ht="15"/>
    <row r="499349" ht="15"/>
    <row r="499350" ht="15"/>
    <row r="499351" ht="15"/>
    <row r="499352" ht="15"/>
    <row r="499353" ht="15"/>
    <row r="499354" ht="15"/>
    <row r="499355" ht="15"/>
    <row r="499356" ht="15"/>
    <row r="499357" ht="15"/>
    <row r="499358" ht="15"/>
    <row r="499359" ht="15"/>
    <row r="499360" ht="15"/>
    <row r="499361" ht="15"/>
    <row r="499362" ht="15"/>
    <row r="499363" ht="15"/>
    <row r="499364" ht="15"/>
    <row r="499365" ht="15"/>
    <row r="499366" ht="15"/>
    <row r="499367" ht="15"/>
    <row r="499368" ht="15"/>
    <row r="499369" ht="15"/>
    <row r="499370" ht="15"/>
    <row r="499371" ht="15"/>
    <row r="499372" ht="15"/>
    <row r="499373" ht="15"/>
    <row r="499374" ht="15"/>
    <row r="499375" ht="15"/>
    <row r="499376" ht="15"/>
    <row r="499377" ht="15"/>
    <row r="499378" ht="15"/>
    <row r="499379" ht="15"/>
    <row r="499380" ht="15"/>
    <row r="499381" ht="15"/>
    <row r="499382" ht="15"/>
    <row r="499383" ht="15"/>
    <row r="499384" ht="15"/>
    <row r="499385" ht="15"/>
    <row r="499386" ht="15"/>
    <row r="499387" ht="15"/>
    <row r="499388" ht="15"/>
    <row r="499389" ht="15"/>
    <row r="499390" ht="15"/>
    <row r="499391" ht="15"/>
    <row r="499392" ht="15"/>
    <row r="499393" ht="15"/>
    <row r="499394" ht="15"/>
    <row r="499395" ht="15"/>
    <row r="499396" ht="15"/>
    <row r="499397" ht="15"/>
    <row r="499398" ht="15"/>
    <row r="499399" ht="15"/>
    <row r="499400" ht="15"/>
    <row r="499401" ht="15"/>
    <row r="499402" ht="15"/>
    <row r="499403" ht="15"/>
    <row r="499404" ht="15"/>
    <row r="499405" ht="15"/>
    <row r="499406" ht="15"/>
    <row r="499407" ht="15"/>
    <row r="499408" ht="15"/>
    <row r="499409" ht="15"/>
    <row r="499410" ht="15"/>
    <row r="499411" ht="15"/>
    <row r="499412" ht="15"/>
    <row r="499413" ht="15"/>
    <row r="499414" ht="15"/>
    <row r="499415" ht="15"/>
    <row r="499416" ht="15"/>
    <row r="499417" ht="15"/>
    <row r="499418" ht="15"/>
    <row r="499419" ht="15"/>
    <row r="499420" ht="15"/>
    <row r="499421" ht="15"/>
    <row r="499422" ht="15"/>
    <row r="499423" ht="15"/>
    <row r="499424" ht="15"/>
    <row r="499425" ht="15"/>
    <row r="499426" ht="15"/>
    <row r="499427" ht="15"/>
    <row r="499428" ht="15"/>
    <row r="499429" ht="15"/>
    <row r="499430" ht="15"/>
    <row r="499431" ht="15"/>
    <row r="499432" ht="15"/>
    <row r="499433" ht="15"/>
    <row r="499434" ht="15"/>
    <row r="499435" ht="15"/>
    <row r="499436" ht="15"/>
    <row r="499437" ht="15"/>
    <row r="499438" ht="15"/>
    <row r="499439" ht="15"/>
    <row r="499440" ht="15"/>
    <row r="499441" ht="15"/>
    <row r="499442" ht="15"/>
    <row r="499443" ht="15"/>
    <row r="499444" ht="15"/>
    <row r="499445" ht="15"/>
    <row r="499446" ht="15"/>
    <row r="499447" ht="15"/>
    <row r="499448" ht="15"/>
    <row r="499449" ht="15"/>
    <row r="499450" ht="15"/>
    <row r="499451" ht="15"/>
    <row r="499452" ht="15"/>
    <row r="499453" ht="15"/>
    <row r="499454" ht="15"/>
    <row r="499455" ht="15"/>
    <row r="499456" ht="15"/>
    <row r="499457" ht="15"/>
    <row r="499458" ht="15"/>
    <row r="499459" ht="15"/>
    <row r="499460" ht="15"/>
    <row r="499461" ht="15"/>
    <row r="499462" ht="15"/>
    <row r="499463" ht="15"/>
    <row r="499464" ht="15"/>
    <row r="499465" ht="15"/>
    <row r="499466" ht="15"/>
    <row r="499467" ht="15"/>
    <row r="499468" ht="15"/>
    <row r="499469" ht="15"/>
    <row r="499470" ht="15"/>
    <row r="499471" ht="15"/>
    <row r="499472" ht="15"/>
    <row r="499473" ht="15"/>
    <row r="499474" ht="15"/>
    <row r="499475" ht="15"/>
    <row r="499476" ht="15"/>
    <row r="499477" ht="15"/>
    <row r="499478" ht="15"/>
    <row r="499479" ht="15"/>
    <row r="499480" ht="15"/>
    <row r="499481" ht="15"/>
    <row r="499482" ht="15"/>
    <row r="499483" ht="15"/>
    <row r="499484" ht="15"/>
    <row r="499485" ht="15"/>
    <row r="499486" ht="15"/>
    <row r="499487" ht="15"/>
    <row r="499488" ht="15"/>
    <row r="499489" ht="15"/>
    <row r="499490" ht="15"/>
    <row r="499491" ht="15"/>
    <row r="499492" ht="15"/>
    <row r="499493" ht="15"/>
    <row r="499494" ht="15"/>
    <row r="499495" ht="15"/>
    <row r="499496" ht="15"/>
    <row r="499497" ht="15"/>
    <row r="499498" ht="15"/>
    <row r="499499" ht="15"/>
    <row r="499500" ht="15"/>
    <row r="499501" ht="15"/>
    <row r="499502" ht="15"/>
    <row r="499503" ht="15"/>
    <row r="499504" ht="15"/>
    <row r="499505" ht="15"/>
    <row r="499506" ht="15"/>
    <row r="499507" ht="15"/>
    <row r="499508" ht="15"/>
    <row r="499509" ht="15"/>
    <row r="499510" ht="15"/>
    <row r="499511" ht="15"/>
    <row r="499512" ht="15"/>
    <row r="499513" ht="15"/>
    <row r="499514" ht="15"/>
    <row r="499515" ht="15"/>
    <row r="499516" ht="15"/>
    <row r="499517" ht="15"/>
    <row r="499518" ht="15"/>
    <row r="499519" ht="15"/>
    <row r="499520" ht="15"/>
    <row r="499521" ht="15"/>
    <row r="499522" ht="15"/>
    <row r="499523" ht="15"/>
    <row r="499524" ht="15"/>
    <row r="499525" ht="15"/>
    <row r="499526" ht="15"/>
    <row r="499527" ht="15"/>
    <row r="499528" ht="15"/>
    <row r="499529" ht="15"/>
    <row r="499530" ht="15"/>
    <row r="499531" ht="15"/>
    <row r="499532" ht="15"/>
    <row r="499533" ht="15"/>
    <row r="499534" ht="15"/>
    <row r="499535" ht="15"/>
    <row r="499536" ht="15"/>
    <row r="499537" ht="15"/>
    <row r="499538" ht="15"/>
    <row r="499539" ht="15"/>
    <row r="499540" ht="15"/>
    <row r="499541" ht="15"/>
    <row r="499542" ht="15"/>
    <row r="499543" ht="15"/>
    <row r="499544" ht="15"/>
    <row r="499545" ht="15"/>
    <row r="499546" ht="15"/>
    <row r="499547" ht="15"/>
    <row r="499548" ht="15"/>
    <row r="499549" ht="15"/>
    <row r="499550" ht="15"/>
    <row r="499551" ht="15"/>
    <row r="499552" ht="15"/>
    <row r="499553" ht="15"/>
    <row r="499554" ht="15"/>
    <row r="499555" ht="15"/>
    <row r="499556" ht="15"/>
    <row r="499557" ht="15"/>
    <row r="499558" ht="15"/>
    <row r="499559" ht="15"/>
    <row r="499560" ht="15"/>
    <row r="499561" ht="15"/>
    <row r="499562" ht="15"/>
    <row r="499563" ht="15"/>
    <row r="499564" ht="15"/>
    <row r="499565" ht="15"/>
    <row r="499566" ht="15"/>
    <row r="499567" ht="15"/>
    <row r="499568" ht="15"/>
    <row r="499569" ht="15"/>
    <row r="499570" ht="15"/>
    <row r="499571" ht="15"/>
    <row r="499572" ht="15"/>
    <row r="499573" ht="15"/>
    <row r="499574" ht="15"/>
    <row r="499575" ht="15"/>
    <row r="499576" ht="15"/>
    <row r="499577" ht="15"/>
    <row r="499578" ht="15"/>
    <row r="499579" ht="15"/>
    <row r="499580" ht="15"/>
    <row r="499581" ht="15"/>
    <row r="499582" ht="15"/>
    <row r="499583" ht="15"/>
    <row r="499584" ht="15"/>
    <row r="499585" ht="15"/>
    <row r="499586" ht="15"/>
    <row r="499587" ht="15"/>
    <row r="499588" ht="15"/>
    <row r="499589" ht="15"/>
    <row r="499590" ht="15"/>
    <row r="499591" ht="15"/>
    <row r="499592" ht="15"/>
    <row r="499593" ht="15"/>
    <row r="499594" ht="15"/>
    <row r="499595" ht="15"/>
    <row r="499596" ht="15"/>
    <row r="499597" ht="15"/>
    <row r="499598" ht="15"/>
    <row r="499599" ht="15"/>
    <row r="499600" ht="15"/>
    <row r="499601" ht="15"/>
    <row r="499602" ht="15"/>
    <row r="499603" ht="15"/>
    <row r="499604" ht="15"/>
    <row r="499605" ht="15"/>
    <row r="499606" ht="15"/>
    <row r="499607" ht="15"/>
    <row r="499608" ht="15"/>
    <row r="499609" ht="15"/>
    <row r="499610" ht="15"/>
    <row r="499611" ht="15"/>
    <row r="499612" ht="15"/>
    <row r="499613" ht="15"/>
    <row r="499614" ht="15"/>
    <row r="499615" ht="15"/>
    <row r="499616" ht="15"/>
    <row r="499617" ht="15"/>
    <row r="499618" ht="15"/>
    <row r="499619" ht="15"/>
    <row r="499620" ht="15"/>
    <row r="499621" ht="15"/>
    <row r="499622" ht="15"/>
    <row r="499623" ht="15"/>
    <row r="499624" ht="15"/>
    <row r="499625" ht="15"/>
    <row r="499626" ht="15"/>
    <row r="499627" ht="15"/>
    <row r="499628" ht="15"/>
    <row r="499629" ht="15"/>
    <row r="499630" ht="15"/>
    <row r="499631" ht="15"/>
    <row r="499632" ht="15"/>
    <row r="499633" ht="15"/>
    <row r="499634" ht="15"/>
    <row r="499635" ht="15"/>
    <row r="499636" ht="15"/>
    <row r="499637" ht="15"/>
    <row r="499638" ht="15"/>
    <row r="499639" ht="15"/>
    <row r="499640" ht="15"/>
    <row r="499641" ht="15"/>
    <row r="499642" ht="15"/>
    <row r="499643" ht="15"/>
    <row r="499644" ht="15"/>
    <row r="499645" ht="15"/>
    <row r="499646" ht="15"/>
    <row r="499647" ht="15"/>
    <row r="499648" ht="15"/>
    <row r="499649" ht="15"/>
    <row r="499650" ht="15"/>
    <row r="499651" ht="15"/>
    <row r="499652" ht="15"/>
    <row r="499653" ht="15"/>
    <row r="499654" ht="15"/>
    <row r="499655" ht="15"/>
    <row r="499656" ht="15"/>
    <row r="499657" ht="15"/>
    <row r="499658" ht="15"/>
    <row r="499659" ht="15"/>
    <row r="499660" ht="15"/>
    <row r="499661" ht="15"/>
    <row r="499662" ht="15"/>
    <row r="499663" ht="15"/>
    <row r="499664" ht="15"/>
    <row r="499665" ht="15"/>
    <row r="499666" ht="15"/>
    <row r="499667" ht="15"/>
    <row r="499668" ht="15"/>
    <row r="499669" ht="15"/>
    <row r="499670" ht="15"/>
    <row r="499671" ht="15"/>
    <row r="499672" ht="15"/>
    <row r="499673" ht="15"/>
    <row r="499674" ht="15"/>
    <row r="499675" ht="15"/>
    <row r="499676" ht="15"/>
    <row r="499677" ht="15"/>
    <row r="499678" ht="15"/>
    <row r="499679" ht="15"/>
    <row r="499680" ht="15"/>
    <row r="499681" ht="15"/>
    <row r="499682" ht="15"/>
    <row r="499683" ht="15"/>
    <row r="499684" ht="15"/>
    <row r="499685" ht="15"/>
    <row r="499686" ht="15"/>
    <row r="499687" ht="15"/>
    <row r="499688" ht="15"/>
    <row r="499689" ht="15"/>
    <row r="499690" ht="15"/>
    <row r="499691" ht="15"/>
    <row r="499692" ht="15"/>
    <row r="499693" ht="15"/>
    <row r="499694" ht="15"/>
    <row r="499695" ht="15"/>
    <row r="499696" ht="15"/>
    <row r="499697" ht="15"/>
    <row r="499698" ht="15"/>
    <row r="499699" ht="15"/>
    <row r="499700" ht="15"/>
    <row r="499701" ht="15"/>
    <row r="499702" ht="15"/>
    <row r="499703" ht="15"/>
    <row r="499704" ht="15"/>
    <row r="499705" ht="15"/>
    <row r="499706" ht="15"/>
    <row r="499707" ht="15"/>
    <row r="499708" ht="15"/>
    <row r="499709" ht="15"/>
    <row r="499710" ht="15"/>
    <row r="499711" ht="15"/>
    <row r="499712" ht="15"/>
    <row r="499713" ht="15"/>
    <row r="499714" ht="15"/>
    <row r="499715" ht="15"/>
    <row r="499716" ht="15"/>
    <row r="499717" ht="15"/>
    <row r="499718" ht="15"/>
    <row r="499719" ht="15"/>
    <row r="499720" ht="15"/>
    <row r="499721" ht="15"/>
    <row r="499722" ht="15"/>
    <row r="499723" ht="15"/>
    <row r="499724" ht="15"/>
    <row r="499725" ht="15"/>
    <row r="499726" ht="15"/>
    <row r="499727" ht="15"/>
    <row r="499728" ht="15"/>
    <row r="499729" ht="15"/>
    <row r="499730" ht="15"/>
    <row r="499731" ht="15"/>
    <row r="499732" ht="15"/>
    <row r="499733" ht="15"/>
    <row r="499734" ht="15"/>
    <row r="499735" ht="15"/>
    <row r="499736" ht="15"/>
    <row r="499737" ht="15"/>
    <row r="499738" ht="15"/>
    <row r="499739" ht="15"/>
    <row r="499740" ht="15"/>
    <row r="499741" ht="15"/>
    <row r="499742" ht="15"/>
    <row r="499743" ht="15"/>
    <row r="499744" ht="15"/>
    <row r="499745" ht="15"/>
    <row r="499746" ht="15"/>
    <row r="499747" ht="15"/>
    <row r="499748" ht="15"/>
    <row r="499749" ht="15"/>
    <row r="499750" ht="15"/>
    <row r="499751" ht="15"/>
    <row r="499752" ht="15"/>
    <row r="499753" ht="15"/>
    <row r="499754" ht="15"/>
    <row r="499755" ht="15"/>
    <row r="499756" ht="15"/>
    <row r="499757" ht="15"/>
    <row r="499758" ht="15"/>
    <row r="499759" ht="15"/>
    <row r="499760" ht="15"/>
    <row r="499761" ht="15"/>
    <row r="499762" ht="15"/>
    <row r="499763" ht="15"/>
    <row r="499764" ht="15"/>
    <row r="499765" ht="15"/>
    <row r="499766" ht="15"/>
    <row r="499767" ht="15"/>
    <row r="499768" ht="15"/>
    <row r="499769" ht="15"/>
    <row r="499770" ht="15"/>
    <row r="499771" ht="15"/>
    <row r="499772" ht="15"/>
    <row r="499773" ht="15"/>
    <row r="499774" ht="15"/>
    <row r="499775" ht="15"/>
    <row r="499776" ht="15"/>
    <row r="499777" ht="15"/>
    <row r="499778" ht="15"/>
    <row r="499779" ht="15"/>
    <row r="499780" ht="15"/>
    <row r="499781" ht="15"/>
    <row r="499782" ht="15"/>
    <row r="499783" ht="15"/>
    <row r="499784" ht="15"/>
    <row r="499785" ht="15"/>
    <row r="499786" ht="15"/>
    <row r="499787" ht="15"/>
    <row r="499788" ht="15"/>
    <row r="499789" ht="15"/>
    <row r="499790" ht="15"/>
    <row r="499791" ht="15"/>
    <row r="499792" ht="15"/>
    <row r="499793" ht="15"/>
    <row r="499794" ht="15"/>
    <row r="499795" ht="15"/>
    <row r="499796" ht="15"/>
    <row r="499797" ht="15"/>
    <row r="499798" ht="15"/>
    <row r="499799" ht="15"/>
    <row r="499800" ht="15"/>
    <row r="499801" ht="15"/>
    <row r="499802" ht="15"/>
    <row r="499803" ht="15"/>
    <row r="499804" ht="15"/>
    <row r="499805" ht="15"/>
    <row r="499806" ht="15"/>
    <row r="499807" ht="15"/>
    <row r="499808" ht="15"/>
    <row r="499809" ht="15"/>
    <row r="499810" ht="15"/>
    <row r="499811" ht="15"/>
    <row r="499812" ht="15"/>
    <row r="499813" ht="15"/>
    <row r="499814" ht="15"/>
    <row r="499815" ht="15"/>
    <row r="499816" ht="15"/>
    <row r="499817" ht="15"/>
    <row r="499818" ht="15"/>
    <row r="499819" ht="15"/>
    <row r="499820" ht="15"/>
    <row r="499821" ht="15"/>
    <row r="499822" ht="15"/>
    <row r="499823" ht="15"/>
    <row r="499824" ht="15"/>
    <row r="499825" ht="15"/>
    <row r="499826" ht="15"/>
    <row r="499827" ht="15"/>
    <row r="499828" ht="15"/>
    <row r="499829" ht="15"/>
    <row r="499830" ht="15"/>
    <row r="499831" ht="15"/>
    <row r="499832" ht="15"/>
    <row r="499833" ht="15"/>
    <row r="499834" ht="15"/>
    <row r="499835" ht="15"/>
    <row r="499836" ht="15"/>
    <row r="499837" ht="15"/>
    <row r="499838" ht="15"/>
    <row r="499839" ht="15"/>
    <row r="499840" ht="15"/>
    <row r="499841" ht="15"/>
    <row r="499842" ht="15"/>
    <row r="499843" ht="15"/>
    <row r="499844" ht="15"/>
    <row r="499845" ht="15"/>
    <row r="499846" ht="15"/>
    <row r="499847" ht="15"/>
    <row r="499848" ht="15"/>
    <row r="499849" ht="15"/>
    <row r="499850" ht="15"/>
    <row r="499851" ht="15"/>
    <row r="499852" ht="15"/>
    <row r="499853" ht="15"/>
    <row r="499854" ht="15"/>
    <row r="499855" ht="15"/>
    <row r="499856" ht="15"/>
    <row r="499857" ht="15"/>
    <row r="499858" ht="15"/>
    <row r="499859" ht="15"/>
    <row r="499860" ht="15"/>
    <row r="499861" ht="15"/>
    <row r="499862" ht="15"/>
    <row r="499863" ht="15"/>
    <row r="499864" ht="15"/>
    <row r="499865" ht="15"/>
    <row r="499866" ht="15"/>
    <row r="499867" ht="15"/>
    <row r="499868" ht="15"/>
    <row r="499869" ht="15"/>
    <row r="499870" ht="15"/>
    <row r="499871" ht="15"/>
    <row r="499872" ht="15"/>
    <row r="499873" ht="15"/>
    <row r="499874" ht="15"/>
    <row r="499875" ht="15"/>
    <row r="499876" ht="15"/>
    <row r="499877" ht="15"/>
    <row r="499878" ht="15"/>
    <row r="499879" ht="15"/>
    <row r="499880" ht="15"/>
    <row r="499881" ht="15"/>
    <row r="499882" ht="15"/>
    <row r="499883" ht="15"/>
    <row r="499884" ht="15"/>
    <row r="499885" ht="15"/>
    <row r="499886" ht="15"/>
    <row r="499887" ht="15"/>
    <row r="499888" ht="15"/>
    <row r="499889" ht="15"/>
    <row r="499890" ht="15"/>
    <row r="499891" ht="15"/>
    <row r="499892" ht="15"/>
    <row r="499893" ht="15"/>
    <row r="499894" ht="15"/>
    <row r="499895" ht="15"/>
    <row r="499896" ht="15"/>
    <row r="499897" ht="15"/>
    <row r="499898" ht="15"/>
    <row r="499899" ht="15"/>
    <row r="499900" ht="15"/>
    <row r="499901" ht="15"/>
    <row r="499902" ht="15"/>
    <row r="499903" ht="15"/>
    <row r="499904" ht="15"/>
    <row r="499905" ht="15"/>
    <row r="499906" ht="15"/>
    <row r="499907" ht="15"/>
    <row r="499908" ht="15"/>
    <row r="499909" ht="15"/>
    <row r="499910" ht="15"/>
    <row r="499911" ht="15"/>
    <row r="499912" ht="15"/>
    <row r="499913" ht="15"/>
    <row r="499914" ht="15"/>
    <row r="499915" ht="15"/>
    <row r="499916" ht="15"/>
    <row r="499917" ht="15"/>
    <row r="499918" ht="15"/>
    <row r="499919" ht="15"/>
    <row r="499920" ht="15"/>
    <row r="499921" ht="15"/>
    <row r="499922" ht="15"/>
    <row r="499923" ht="15"/>
    <row r="499924" ht="15"/>
    <row r="499925" ht="15"/>
    <row r="499926" ht="15"/>
    <row r="499927" ht="15"/>
    <row r="499928" ht="15"/>
    <row r="499929" ht="15"/>
    <row r="499930" ht="15"/>
    <row r="499931" ht="15"/>
    <row r="499932" ht="15"/>
    <row r="499933" ht="15"/>
    <row r="499934" ht="15"/>
    <row r="499935" ht="15"/>
    <row r="499936" ht="15"/>
    <row r="499937" ht="15"/>
    <row r="499938" ht="15"/>
    <row r="499939" ht="15"/>
    <row r="499940" ht="15"/>
    <row r="499941" ht="15"/>
    <row r="499942" ht="15"/>
    <row r="499943" ht="15"/>
    <row r="499944" ht="15"/>
    <row r="499945" ht="15"/>
    <row r="499946" ht="15"/>
    <row r="499947" ht="15"/>
    <row r="499948" ht="15"/>
    <row r="499949" ht="15"/>
    <row r="499950" ht="15"/>
    <row r="499951" ht="15"/>
    <row r="499952" ht="15"/>
    <row r="499953" ht="15"/>
    <row r="499954" ht="15"/>
    <row r="499955" ht="15"/>
    <row r="499956" ht="15"/>
    <row r="499957" ht="15"/>
    <row r="499958" ht="15"/>
    <row r="499959" ht="15"/>
    <row r="499960" ht="15"/>
    <row r="499961" ht="15"/>
    <row r="499962" ht="15"/>
    <row r="499963" ht="15"/>
    <row r="499964" ht="15"/>
    <row r="499965" ht="15"/>
    <row r="499966" ht="15"/>
    <row r="499967" ht="15"/>
    <row r="499968" ht="15"/>
    <row r="499969" ht="15"/>
    <row r="499970" ht="15"/>
    <row r="499971" ht="15"/>
    <row r="499972" ht="15"/>
    <row r="499973" ht="15"/>
    <row r="499974" ht="15"/>
    <row r="499975" ht="15"/>
    <row r="499976" ht="15"/>
    <row r="499977" ht="15"/>
    <row r="499978" ht="15"/>
    <row r="499979" ht="15"/>
    <row r="499980" ht="15"/>
    <row r="499981" ht="15"/>
    <row r="499982" ht="15"/>
    <row r="499983" ht="15"/>
    <row r="499984" ht="15"/>
    <row r="499985" ht="15"/>
    <row r="499986" ht="15"/>
    <row r="499987" ht="15"/>
    <row r="499988" ht="15"/>
    <row r="499989" ht="15"/>
    <row r="499990" ht="15"/>
    <row r="499991" ht="15"/>
    <row r="499992" ht="15"/>
    <row r="499993" ht="15"/>
    <row r="499994" ht="15"/>
    <row r="499995" ht="15"/>
    <row r="499996" ht="15"/>
    <row r="499997" ht="15"/>
    <row r="499998" ht="15"/>
    <row r="499999" ht="15"/>
    <row r="500000" ht="15"/>
    <row r="500001" ht="15"/>
    <row r="500002" ht="15"/>
    <row r="500003" ht="15"/>
    <row r="500004" ht="15"/>
    <row r="500005" ht="15"/>
    <row r="500006" ht="15"/>
    <row r="500007" ht="15"/>
    <row r="500008" ht="15"/>
    <row r="500009" ht="15"/>
    <row r="500010" ht="15"/>
    <row r="500011" ht="15"/>
    <row r="500012" ht="15"/>
    <row r="500013" ht="15"/>
    <row r="500014" ht="15"/>
    <row r="500015" ht="15"/>
    <row r="500016" ht="15"/>
    <row r="500017" ht="15"/>
    <row r="500018" ht="15"/>
    <row r="500019" ht="15"/>
    <row r="500020" ht="15"/>
    <row r="500021" ht="15"/>
    <row r="500022" ht="15"/>
    <row r="500023" ht="15"/>
    <row r="500024" ht="15"/>
    <row r="500025" ht="15"/>
    <row r="500026" ht="15"/>
    <row r="500027" ht="15"/>
    <row r="500028" ht="15"/>
    <row r="500029" ht="15"/>
    <row r="500030" ht="15"/>
    <row r="500031" ht="15"/>
    <row r="500032" ht="15"/>
    <row r="500033" ht="15"/>
    <row r="500034" ht="15"/>
    <row r="500035" ht="15"/>
    <row r="500036" ht="15"/>
    <row r="500037" ht="15"/>
    <row r="500038" ht="15"/>
    <row r="500039" ht="15"/>
    <row r="500040" ht="15"/>
    <row r="500041" ht="15"/>
    <row r="500042" ht="15"/>
    <row r="500043" ht="15"/>
    <row r="500044" ht="15"/>
    <row r="500045" ht="15"/>
    <row r="500046" ht="15"/>
    <row r="500047" ht="15"/>
    <row r="500048" ht="15"/>
    <row r="500049" ht="15"/>
    <row r="500050" ht="15"/>
    <row r="500051" ht="15"/>
    <row r="500052" ht="15"/>
    <row r="500053" ht="15"/>
    <row r="500054" ht="15"/>
    <row r="500055" ht="15"/>
    <row r="500056" ht="15"/>
    <row r="500057" ht="15"/>
    <row r="500058" ht="15"/>
    <row r="500059" ht="15"/>
    <row r="500060" ht="15"/>
    <row r="500061" ht="15"/>
    <row r="500062" ht="15"/>
    <row r="500063" ht="15"/>
    <row r="500064" ht="15"/>
    <row r="500065" ht="15"/>
    <row r="500066" ht="15"/>
    <row r="500067" ht="15"/>
    <row r="500068" ht="15"/>
    <row r="500069" ht="15"/>
    <row r="500070" ht="15"/>
    <row r="500071" ht="15"/>
    <row r="500072" ht="15"/>
    <row r="500073" ht="15"/>
    <row r="500074" ht="15"/>
    <row r="500075" ht="15"/>
    <row r="500076" ht="15"/>
    <row r="500077" ht="15"/>
    <row r="500078" ht="15"/>
    <row r="500079" ht="15"/>
    <row r="500080" ht="15"/>
    <row r="500081" ht="15"/>
    <row r="500082" ht="15"/>
    <row r="500083" ht="15"/>
    <row r="500084" ht="15"/>
    <row r="500085" ht="15"/>
    <row r="500086" ht="15"/>
    <row r="500087" ht="15"/>
    <row r="500088" ht="15"/>
    <row r="500089" ht="15"/>
    <row r="500090" ht="15"/>
    <row r="500091" ht="15"/>
    <row r="500092" ht="15"/>
    <row r="500093" ht="15"/>
    <row r="500094" ht="15"/>
    <row r="500095" ht="15"/>
    <row r="500096" ht="15"/>
    <row r="500097" ht="15"/>
    <row r="500098" ht="15"/>
    <row r="500099" ht="15"/>
    <row r="500100" ht="15"/>
    <row r="500101" ht="15"/>
    <row r="500102" ht="15"/>
    <row r="500103" ht="15"/>
    <row r="500104" ht="15"/>
    <row r="500105" ht="15"/>
    <row r="500106" ht="15"/>
    <row r="500107" ht="15"/>
    <row r="500108" ht="15"/>
    <row r="500109" ht="15"/>
    <row r="500110" ht="15"/>
    <row r="500111" ht="15"/>
    <row r="500112" ht="15"/>
    <row r="500113" ht="15"/>
    <row r="500114" ht="15"/>
    <row r="500115" ht="15"/>
    <row r="500116" ht="15"/>
    <row r="500117" ht="15"/>
    <row r="500118" ht="15"/>
    <row r="500119" ht="15"/>
    <row r="500120" ht="15"/>
    <row r="500121" ht="15"/>
    <row r="500122" ht="15"/>
    <row r="500123" ht="15"/>
    <row r="500124" ht="15"/>
    <row r="500125" ht="15"/>
    <row r="500126" ht="15"/>
    <row r="500127" ht="15"/>
    <row r="500128" ht="15"/>
    <row r="500129" ht="15"/>
    <row r="500130" ht="15"/>
    <row r="500131" ht="15"/>
    <row r="500132" ht="15"/>
    <row r="500133" ht="15"/>
    <row r="500134" ht="15"/>
    <row r="500135" ht="15"/>
    <row r="500136" ht="15"/>
    <row r="500137" ht="15"/>
    <row r="500138" ht="15"/>
    <row r="500139" ht="15"/>
    <row r="500140" ht="15"/>
    <row r="500141" ht="15"/>
    <row r="500142" ht="15"/>
    <row r="500143" ht="15"/>
    <row r="500144" ht="15"/>
    <row r="500145" ht="15"/>
    <row r="500146" ht="15"/>
    <row r="500147" ht="15"/>
    <row r="500148" ht="15"/>
    <row r="500149" ht="15"/>
    <row r="500150" ht="15"/>
    <row r="500151" ht="15"/>
    <row r="500152" ht="15"/>
    <row r="500153" ht="15"/>
    <row r="500154" ht="15"/>
    <row r="500155" ht="15"/>
    <row r="500156" ht="15"/>
    <row r="500157" ht="15"/>
    <row r="500158" ht="15"/>
    <row r="500159" ht="15"/>
    <row r="500160" ht="15"/>
    <row r="500161" ht="15"/>
    <row r="500162" ht="15"/>
    <row r="500163" ht="15"/>
    <row r="500164" ht="15"/>
    <row r="500165" ht="15"/>
    <row r="500166" ht="15"/>
    <row r="500167" ht="15"/>
    <row r="500168" ht="15"/>
    <row r="500169" ht="15"/>
    <row r="500170" ht="15"/>
    <row r="500171" ht="15"/>
    <row r="500172" ht="15"/>
    <row r="500173" ht="15"/>
    <row r="500174" ht="15"/>
    <row r="500175" ht="15"/>
    <row r="500176" ht="15"/>
    <row r="500177" ht="15"/>
    <row r="500178" ht="15"/>
    <row r="500179" ht="15"/>
    <row r="500180" ht="15"/>
    <row r="500181" ht="15"/>
    <row r="500182" ht="15"/>
    <row r="500183" ht="15"/>
    <row r="500184" ht="15"/>
    <row r="500185" ht="15"/>
    <row r="500186" ht="15"/>
    <row r="500187" ht="15"/>
    <row r="500188" ht="15"/>
    <row r="500189" ht="15"/>
    <row r="500190" ht="15"/>
    <row r="500191" ht="15"/>
    <row r="500192" ht="15"/>
    <row r="500193" ht="15"/>
    <row r="500194" ht="15"/>
    <row r="500195" ht="15"/>
    <row r="500196" ht="15"/>
    <row r="500197" ht="15"/>
    <row r="500198" ht="15"/>
    <row r="500199" ht="15"/>
    <row r="500200" ht="15"/>
    <row r="500201" ht="15"/>
    <row r="500202" ht="15"/>
    <row r="500203" ht="15"/>
    <row r="500204" ht="15"/>
    <row r="500205" ht="15"/>
    <row r="500206" ht="15"/>
    <row r="500207" ht="15"/>
    <row r="500208" ht="15"/>
    <row r="500209" ht="15"/>
    <row r="500210" ht="15"/>
    <row r="500211" ht="15"/>
    <row r="500212" ht="15"/>
    <row r="500213" ht="15"/>
    <row r="500214" ht="15"/>
    <row r="500215" ht="15"/>
    <row r="500216" ht="15"/>
    <row r="500217" ht="15"/>
    <row r="500218" ht="15"/>
    <row r="500219" ht="15"/>
    <row r="500220" ht="15"/>
    <row r="500221" ht="15"/>
    <row r="500222" ht="15"/>
    <row r="500223" ht="15"/>
    <row r="500224" ht="15"/>
    <row r="500225" ht="15"/>
    <row r="500226" ht="15"/>
    <row r="500227" ht="15"/>
    <row r="500228" ht="15"/>
    <row r="500229" ht="15"/>
    <row r="500230" ht="15"/>
    <row r="500231" ht="15"/>
    <row r="500232" ht="15"/>
    <row r="500233" ht="15"/>
    <row r="500234" ht="15"/>
    <row r="500235" ht="15"/>
    <row r="500236" ht="15"/>
    <row r="500237" ht="15"/>
    <row r="500238" ht="15"/>
    <row r="500239" ht="15"/>
    <row r="500240" ht="15"/>
    <row r="500241" ht="15"/>
    <row r="500242" ht="15"/>
    <row r="500243" ht="15"/>
    <row r="500244" ht="15"/>
    <row r="500245" ht="15"/>
    <row r="500246" ht="15"/>
    <row r="500247" ht="15"/>
    <row r="500248" ht="15"/>
    <row r="500249" ht="15"/>
    <row r="500250" ht="15"/>
    <row r="500251" ht="15"/>
    <row r="500252" ht="15"/>
    <row r="500253" ht="15"/>
    <row r="500254" ht="15"/>
    <row r="500255" ht="15"/>
    <row r="500256" ht="15"/>
    <row r="500257" ht="15"/>
    <row r="500258" ht="15"/>
    <row r="500259" ht="15"/>
    <row r="500260" ht="15"/>
    <row r="500261" ht="15"/>
    <row r="500262" ht="15"/>
    <row r="500263" ht="15"/>
    <row r="500264" ht="15"/>
    <row r="500265" ht="15"/>
    <row r="500266" ht="15"/>
    <row r="500267" ht="15"/>
    <row r="500268" ht="15"/>
    <row r="500269" ht="15"/>
    <row r="500270" ht="15"/>
    <row r="500271" ht="15"/>
    <row r="500272" ht="15"/>
    <row r="500273" ht="15"/>
    <row r="500274" ht="15"/>
    <row r="500275" ht="15"/>
    <row r="500276" ht="15"/>
    <row r="500277" ht="15"/>
    <row r="500278" ht="15"/>
    <row r="500279" ht="15"/>
    <row r="500280" ht="15"/>
    <row r="500281" ht="15"/>
    <row r="500282" ht="15"/>
    <row r="500283" ht="15"/>
    <row r="500284" ht="15"/>
    <row r="500285" ht="15"/>
    <row r="500286" ht="15"/>
    <row r="500287" ht="15"/>
    <row r="500288" ht="15"/>
    <row r="500289" ht="15"/>
    <row r="500290" ht="15"/>
    <row r="500291" ht="15"/>
    <row r="500292" ht="15"/>
    <row r="500293" ht="15"/>
    <row r="500294" ht="15"/>
    <row r="500295" ht="15"/>
    <row r="500296" ht="15"/>
    <row r="500297" ht="15"/>
    <row r="500298" ht="15"/>
    <row r="500299" ht="15"/>
    <row r="500300" ht="15"/>
    <row r="500301" ht="15"/>
    <row r="500302" ht="15"/>
    <row r="500303" ht="15"/>
    <row r="500304" ht="15"/>
    <row r="500305" ht="15"/>
    <row r="500306" ht="15"/>
    <row r="500307" ht="15"/>
    <row r="500308" ht="15"/>
    <row r="500309" ht="15"/>
    <row r="500310" ht="15"/>
    <row r="500311" ht="15"/>
    <row r="500312" ht="15"/>
    <row r="500313" ht="15"/>
    <row r="500314" ht="15"/>
    <row r="500315" ht="15"/>
    <row r="500316" ht="15"/>
    <row r="500317" ht="15"/>
    <row r="500318" ht="15"/>
    <row r="500319" ht="15"/>
    <row r="500320" ht="15"/>
    <row r="500321" ht="15"/>
    <row r="500322" ht="15"/>
    <row r="500323" ht="15"/>
    <row r="500324" ht="15"/>
    <row r="500325" ht="15"/>
    <row r="500326" ht="15"/>
    <row r="500327" ht="15"/>
    <row r="500328" ht="15"/>
    <row r="500329" ht="15"/>
    <row r="500330" ht="15"/>
    <row r="500331" ht="15"/>
    <row r="500332" ht="15"/>
    <row r="500333" ht="15"/>
    <row r="500334" ht="15"/>
    <row r="500335" ht="15"/>
    <row r="500336" ht="15"/>
    <row r="500337" ht="15"/>
    <row r="500338" ht="15"/>
    <row r="500339" ht="15"/>
    <row r="500340" ht="15"/>
    <row r="500341" ht="15"/>
    <row r="500342" ht="15"/>
    <row r="500343" ht="15"/>
    <row r="500344" ht="15"/>
    <row r="500345" ht="15"/>
    <row r="500346" ht="15"/>
    <row r="500347" ht="15"/>
    <row r="500348" ht="15"/>
    <row r="500349" ht="15"/>
    <row r="500350" ht="15"/>
    <row r="500351" ht="15"/>
    <row r="500352" ht="15"/>
    <row r="500353" ht="15"/>
    <row r="500354" ht="15"/>
    <row r="500355" ht="15"/>
    <row r="500356" ht="15"/>
    <row r="500357" ht="15"/>
    <row r="500358" ht="15"/>
    <row r="500359" ht="15"/>
    <row r="500360" ht="15"/>
    <row r="500361" ht="15"/>
    <row r="500362" ht="15"/>
    <row r="500363" ht="15"/>
    <row r="500364" ht="15"/>
    <row r="500365" ht="15"/>
    <row r="500366" ht="15"/>
    <row r="500367" ht="15"/>
    <row r="500368" ht="15"/>
    <row r="500369" ht="15"/>
    <row r="500370" ht="15"/>
    <row r="500371" ht="15"/>
    <row r="500372" ht="15"/>
    <row r="500373" ht="15"/>
    <row r="500374" ht="15"/>
    <row r="500375" ht="15"/>
    <row r="500376" ht="15"/>
    <row r="500377" ht="15"/>
    <row r="500378" ht="15"/>
    <row r="500379" ht="15"/>
    <row r="500380" ht="15"/>
    <row r="500381" ht="15"/>
    <row r="500382" ht="15"/>
    <row r="500383" ht="15"/>
    <row r="500384" ht="15"/>
    <row r="500385" ht="15"/>
    <row r="500386" ht="15"/>
    <row r="500387" ht="15"/>
    <row r="500388" ht="15"/>
    <row r="500389" ht="15"/>
    <row r="500390" ht="15"/>
    <row r="500391" ht="15"/>
    <row r="500392" ht="15"/>
    <row r="500393" ht="15"/>
    <row r="500394" ht="15"/>
    <row r="500395" ht="15"/>
    <row r="500396" ht="15"/>
    <row r="500397" ht="15"/>
    <row r="500398" ht="15"/>
    <row r="500399" ht="15"/>
    <row r="500400" ht="15"/>
    <row r="500401" ht="15"/>
    <row r="500402" ht="15"/>
    <row r="500403" ht="15"/>
    <row r="500404" ht="15"/>
    <row r="500405" ht="15"/>
    <row r="500406" ht="15"/>
    <row r="500407" ht="15"/>
    <row r="500408" ht="15"/>
    <row r="500409" ht="15"/>
    <row r="500410" ht="15"/>
    <row r="500411" ht="15"/>
    <row r="500412" ht="15"/>
    <row r="500413" ht="15"/>
    <row r="500414" ht="15"/>
    <row r="500415" ht="15"/>
    <row r="500416" ht="15"/>
    <row r="500417" ht="15"/>
    <row r="500418" ht="15"/>
    <row r="500419" ht="15"/>
    <row r="500420" ht="15"/>
    <row r="500421" ht="15"/>
    <row r="500422" ht="15"/>
    <row r="500423" ht="15"/>
    <row r="500424" ht="15"/>
    <row r="500425" ht="15"/>
    <row r="500426" ht="15"/>
    <row r="500427" ht="15"/>
    <row r="500428" ht="15"/>
    <row r="500429" ht="15"/>
    <row r="500430" ht="15"/>
    <row r="500431" ht="15"/>
    <row r="500432" ht="15"/>
    <row r="500433" ht="15"/>
    <row r="500434" ht="15"/>
    <row r="500435" ht="15"/>
    <row r="500436" ht="15"/>
    <row r="500437" ht="15"/>
    <row r="500438" ht="15"/>
    <row r="500439" ht="15"/>
    <row r="500440" ht="15"/>
    <row r="500441" ht="15"/>
    <row r="500442" ht="15"/>
    <row r="500443" ht="15"/>
    <row r="500444" ht="15"/>
    <row r="500445" ht="15"/>
    <row r="500446" ht="15"/>
    <row r="500447" ht="15"/>
    <row r="500448" ht="15"/>
    <row r="500449" ht="15"/>
    <row r="500450" ht="15"/>
    <row r="500451" ht="15"/>
    <row r="500452" ht="15"/>
    <row r="500453" ht="15"/>
    <row r="500454" ht="15"/>
    <row r="500455" ht="15"/>
    <row r="500456" ht="15"/>
    <row r="500457" ht="15"/>
    <row r="500458" ht="15"/>
    <row r="500459" ht="15"/>
    <row r="500460" ht="15"/>
    <row r="500461" ht="15"/>
    <row r="500462" ht="15"/>
    <row r="500463" ht="15"/>
    <row r="500464" ht="15"/>
    <row r="500465" ht="15"/>
    <row r="500466" ht="15"/>
    <row r="500467" ht="15"/>
    <row r="500468" ht="15"/>
    <row r="500469" ht="15"/>
    <row r="500470" ht="15"/>
    <row r="500471" ht="15"/>
    <row r="500472" ht="15"/>
    <row r="500473" ht="15"/>
    <row r="500474" ht="15"/>
    <row r="500475" ht="15"/>
    <row r="500476" ht="15"/>
    <row r="500477" ht="15"/>
    <row r="500478" ht="15"/>
    <row r="500479" ht="15"/>
    <row r="500480" ht="15"/>
    <row r="500481" ht="15"/>
    <row r="500482" ht="15"/>
    <row r="500483" ht="15"/>
    <row r="500484" ht="15"/>
    <row r="500485" ht="15"/>
    <row r="500486" ht="15"/>
    <row r="500487" ht="15"/>
    <row r="500488" ht="15"/>
    <row r="500489" ht="15"/>
    <row r="500490" ht="15"/>
    <row r="500491" ht="15"/>
    <row r="500492" ht="15"/>
    <row r="500493" ht="15"/>
    <row r="500494" ht="15"/>
    <row r="500495" ht="15"/>
    <row r="500496" ht="15"/>
    <row r="500497" ht="15"/>
    <row r="500498" ht="15"/>
    <row r="500499" ht="15"/>
    <row r="500500" ht="15"/>
    <row r="500501" ht="15"/>
    <row r="500502" ht="15"/>
    <row r="500503" ht="15"/>
    <row r="500504" ht="15"/>
    <row r="500505" ht="15"/>
    <row r="500506" ht="15"/>
    <row r="500507" ht="15"/>
    <row r="500508" ht="15"/>
    <row r="500509" ht="15"/>
    <row r="500510" ht="15"/>
    <row r="500511" ht="15"/>
    <row r="500512" ht="15"/>
    <row r="500513" ht="15"/>
    <row r="500514" ht="15"/>
    <row r="500515" ht="15"/>
    <row r="500516" ht="15"/>
    <row r="500517" ht="15"/>
    <row r="500518" ht="15"/>
    <row r="500519" ht="15"/>
    <row r="500520" ht="15"/>
    <row r="500521" ht="15"/>
    <row r="500522" ht="15"/>
    <row r="500523" ht="15"/>
    <row r="500524" ht="15"/>
    <row r="500525" ht="15"/>
    <row r="500526" ht="15"/>
    <row r="500527" ht="15"/>
    <row r="500528" ht="15"/>
    <row r="500529" ht="15"/>
    <row r="500530" ht="15"/>
    <row r="500531" ht="15"/>
    <row r="500532" ht="15"/>
    <row r="500533" ht="15"/>
    <row r="500534" ht="15"/>
    <row r="500535" ht="15"/>
    <row r="500536" ht="15"/>
    <row r="500537" ht="15"/>
    <row r="500538" ht="15"/>
    <row r="500539" ht="15"/>
    <row r="500540" ht="15"/>
    <row r="500541" ht="15"/>
    <row r="500542" ht="15"/>
    <row r="500543" ht="15"/>
    <row r="500544" ht="15"/>
    <row r="500545" ht="15"/>
    <row r="500546" ht="15"/>
    <row r="500547" ht="15"/>
    <row r="500548" ht="15"/>
    <row r="500549" ht="15"/>
    <row r="500550" ht="15"/>
    <row r="500551" ht="15"/>
    <row r="500552" ht="15"/>
    <row r="500553" ht="15"/>
    <row r="500554" ht="15"/>
    <row r="500555" ht="15"/>
    <row r="500556" ht="15"/>
    <row r="500557" ht="15"/>
    <row r="500558" ht="15"/>
    <row r="500559" ht="15"/>
    <row r="500560" ht="15"/>
    <row r="500561" ht="15"/>
    <row r="500562" ht="15"/>
    <row r="500563" ht="15"/>
    <row r="500564" ht="15"/>
    <row r="500565" ht="15"/>
    <row r="500566" ht="15"/>
    <row r="500567" ht="15"/>
    <row r="500568" ht="15"/>
    <row r="500569" ht="15"/>
    <row r="500570" ht="15"/>
    <row r="500571" ht="15"/>
    <row r="500572" ht="15"/>
    <row r="500573" ht="15"/>
    <row r="500574" ht="15"/>
    <row r="500575" ht="15"/>
    <row r="500576" ht="15"/>
    <row r="500577" ht="15"/>
    <row r="500578" ht="15"/>
    <row r="500579" ht="15"/>
    <row r="500580" ht="15"/>
    <row r="500581" ht="15"/>
    <row r="500582" ht="15"/>
    <row r="500583" ht="15"/>
    <row r="500584" ht="15"/>
    <row r="500585" ht="15"/>
    <row r="500586" ht="15"/>
    <row r="500587" ht="15"/>
    <row r="500588" ht="15"/>
    <row r="500589" ht="15"/>
    <row r="500590" ht="15"/>
    <row r="500591" ht="15"/>
    <row r="500592" ht="15"/>
    <row r="500593" ht="15"/>
    <row r="500594" ht="15"/>
    <row r="500595" ht="15"/>
    <row r="500596" ht="15"/>
    <row r="500597" ht="15"/>
    <row r="500598" ht="15"/>
    <row r="500599" ht="15"/>
    <row r="500600" ht="15"/>
    <row r="500601" ht="15"/>
    <row r="500602" ht="15"/>
    <row r="500603" ht="15"/>
    <row r="500604" ht="15"/>
    <row r="500605" ht="15"/>
    <row r="500606" ht="15"/>
    <row r="500607" ht="15"/>
    <row r="500608" ht="15"/>
    <row r="500609" ht="15"/>
    <row r="500610" ht="15"/>
    <row r="500611" ht="15"/>
    <row r="500612" ht="15"/>
    <row r="500613" ht="15"/>
    <row r="500614" ht="15"/>
    <row r="500615" ht="15"/>
    <row r="500616" ht="15"/>
    <row r="500617" ht="15"/>
    <row r="500618" ht="15"/>
    <row r="500619" ht="15"/>
    <row r="500620" ht="15"/>
    <row r="500621" ht="15"/>
    <row r="500622" ht="15"/>
    <row r="500623" ht="15"/>
    <row r="500624" ht="15"/>
    <row r="500625" ht="15"/>
    <row r="500626" ht="15"/>
    <row r="500627" ht="15"/>
    <row r="500628" ht="15"/>
    <row r="500629" ht="15"/>
    <row r="500630" ht="15"/>
    <row r="500631" ht="15"/>
    <row r="500632" ht="15"/>
    <row r="500633" ht="15"/>
    <row r="500634" ht="15"/>
    <row r="500635" ht="15"/>
    <row r="500636" ht="15"/>
    <row r="500637" ht="15"/>
    <row r="500638" ht="15"/>
    <row r="500639" ht="15"/>
    <row r="500640" ht="15"/>
    <row r="500641" ht="15"/>
    <row r="500642" ht="15"/>
    <row r="500643" ht="15"/>
    <row r="500644" ht="15"/>
    <row r="500645" ht="15"/>
    <row r="500646" ht="15"/>
    <row r="500647" ht="15"/>
    <row r="500648" ht="15"/>
    <row r="500649" ht="15"/>
    <row r="500650" ht="15"/>
    <row r="500651" ht="15"/>
    <row r="500652" ht="15"/>
    <row r="500653" ht="15"/>
    <row r="500654" ht="15"/>
    <row r="500655" ht="15"/>
    <row r="500656" ht="15"/>
    <row r="500657" ht="15"/>
    <row r="500658" ht="15"/>
    <row r="500659" ht="15"/>
    <row r="500660" ht="15"/>
    <row r="500661" ht="15"/>
    <row r="500662" ht="15"/>
    <row r="500663" ht="15"/>
    <row r="500664" ht="15"/>
    <row r="500665" ht="15"/>
    <row r="500666" ht="15"/>
    <row r="500667" ht="15"/>
    <row r="500668" ht="15"/>
    <row r="500669" ht="15"/>
    <row r="500670" ht="15"/>
    <row r="500671" ht="15"/>
    <row r="500672" ht="15"/>
    <row r="500673" ht="15"/>
    <row r="500674" ht="15"/>
    <row r="500675" ht="15"/>
    <row r="500676" ht="15"/>
    <row r="500677" ht="15"/>
    <row r="500678" ht="15"/>
    <row r="500679" ht="15"/>
    <row r="500680" ht="15"/>
    <row r="500681" ht="15"/>
    <row r="500682" ht="15"/>
    <row r="500683" ht="15"/>
    <row r="500684" ht="15"/>
    <row r="500685" ht="15"/>
    <row r="500686" ht="15"/>
    <row r="500687" ht="15"/>
    <row r="500688" ht="15"/>
    <row r="500689" ht="15"/>
    <row r="500690" ht="15"/>
    <row r="500691" ht="15"/>
    <row r="500692" ht="15"/>
    <row r="500693" ht="15"/>
    <row r="500694" ht="15"/>
    <row r="500695" ht="15"/>
    <row r="500696" ht="15"/>
    <row r="500697" ht="15"/>
    <row r="500698" ht="15"/>
    <row r="500699" ht="15"/>
    <row r="500700" ht="15"/>
    <row r="500701" ht="15"/>
    <row r="500702" ht="15"/>
    <row r="500703" ht="15"/>
    <row r="500704" ht="15"/>
    <row r="500705" ht="15"/>
    <row r="500706" ht="15"/>
    <row r="500707" ht="15"/>
    <row r="500708" ht="15"/>
    <row r="500709" ht="15"/>
    <row r="500710" ht="15"/>
    <row r="500711" ht="15"/>
    <row r="500712" ht="15"/>
    <row r="500713" ht="15"/>
    <row r="500714" ht="15"/>
    <row r="500715" ht="15"/>
    <row r="500716" ht="15"/>
    <row r="500717" ht="15"/>
    <row r="500718" ht="15"/>
    <row r="500719" ht="15"/>
    <row r="500720" ht="15"/>
    <row r="500721" ht="15"/>
    <row r="500722" ht="15"/>
    <row r="500723" ht="15"/>
    <row r="500724" ht="15"/>
    <row r="500725" ht="15"/>
    <row r="500726" ht="15"/>
    <row r="500727" ht="15"/>
    <row r="500728" ht="15"/>
    <row r="500729" ht="15"/>
    <row r="500730" ht="15"/>
    <row r="500731" ht="15"/>
    <row r="500732" ht="15"/>
    <row r="500733" ht="15"/>
    <row r="500734" ht="15"/>
    <row r="500735" ht="15"/>
    <row r="500736" ht="15"/>
    <row r="500737" ht="15"/>
    <row r="500738" ht="15"/>
    <row r="500739" ht="15"/>
    <row r="500740" ht="15"/>
    <row r="500741" ht="15"/>
    <row r="500742" ht="15"/>
    <row r="500743" ht="15"/>
    <row r="500744" ht="15"/>
    <row r="500745" ht="15"/>
    <row r="500746" ht="15"/>
    <row r="500747" ht="15"/>
    <row r="500748" ht="15"/>
    <row r="500749" ht="15"/>
    <row r="500750" ht="15"/>
    <row r="500751" ht="15"/>
    <row r="500752" ht="15"/>
    <row r="500753" ht="15"/>
    <row r="500754" ht="15"/>
    <row r="500755" ht="15"/>
    <row r="500756" ht="15"/>
    <row r="500757" ht="15"/>
    <row r="500758" ht="15"/>
    <row r="500759" ht="15"/>
    <row r="500760" ht="15"/>
    <row r="500761" ht="15"/>
    <row r="500762" ht="15"/>
    <row r="500763" ht="15"/>
    <row r="500764" ht="15"/>
    <row r="500765" ht="15"/>
    <row r="500766" ht="15"/>
    <row r="500767" ht="15"/>
    <row r="500768" ht="15"/>
    <row r="500769" ht="15"/>
    <row r="500770" ht="15"/>
    <row r="500771" ht="15"/>
    <row r="500772" ht="15"/>
    <row r="500773" ht="15"/>
    <row r="500774" ht="15"/>
    <row r="500775" ht="15"/>
    <row r="500776" ht="15"/>
    <row r="500777" ht="15"/>
    <row r="500778" ht="15"/>
    <row r="500779" ht="15"/>
    <row r="500780" ht="15"/>
    <row r="500781" ht="15"/>
    <row r="500782" ht="15"/>
    <row r="500783" ht="15"/>
    <row r="500784" ht="15"/>
    <row r="500785" ht="15"/>
    <row r="500786" ht="15"/>
    <row r="500787" ht="15"/>
    <row r="500788" ht="15"/>
    <row r="500789" ht="15"/>
    <row r="500790" ht="15"/>
    <row r="500791" ht="15"/>
    <row r="500792" ht="15"/>
    <row r="500793" ht="15"/>
    <row r="500794" ht="15"/>
    <row r="500795" ht="15"/>
    <row r="500796" ht="15"/>
    <row r="500797" ht="15"/>
    <row r="500798" ht="15"/>
    <row r="500799" ht="15"/>
    <row r="500800" ht="15"/>
    <row r="500801" ht="15"/>
    <row r="500802" ht="15"/>
    <row r="500803" ht="15"/>
    <row r="500804" ht="15"/>
    <row r="500805" ht="15"/>
    <row r="500806" ht="15"/>
    <row r="500807" ht="15"/>
    <row r="500808" ht="15"/>
    <row r="500809" ht="15"/>
    <row r="500810" ht="15"/>
    <row r="500811" ht="15"/>
    <row r="500812" ht="15"/>
    <row r="500813" ht="15"/>
    <row r="500814" ht="15"/>
    <row r="500815" ht="15"/>
    <row r="500816" ht="15"/>
    <row r="500817" ht="15"/>
    <row r="500818" ht="15"/>
    <row r="500819" ht="15"/>
    <row r="500820" ht="15"/>
    <row r="500821" ht="15"/>
    <row r="500822" ht="15"/>
    <row r="500823" ht="15"/>
    <row r="500824" ht="15"/>
    <row r="500825" ht="15"/>
    <row r="500826" ht="15"/>
    <row r="500827" ht="15"/>
    <row r="500828" ht="15"/>
    <row r="500829" ht="15"/>
    <row r="500830" ht="15"/>
    <row r="500831" ht="15"/>
    <row r="500832" ht="15"/>
    <row r="500833" ht="15"/>
    <row r="500834" ht="15"/>
    <row r="500835" ht="15"/>
    <row r="500836" ht="15"/>
    <row r="500837" ht="15"/>
    <row r="500838" ht="15"/>
    <row r="500839" ht="15"/>
    <row r="500840" ht="15"/>
    <row r="500841" ht="15"/>
    <row r="500842" ht="15"/>
    <row r="500843" ht="15"/>
    <row r="500844" ht="15"/>
    <row r="500845" ht="15"/>
    <row r="500846" ht="15"/>
    <row r="500847" ht="15"/>
    <row r="500848" ht="15"/>
    <row r="500849" ht="15"/>
    <row r="500850" ht="15"/>
    <row r="500851" ht="15"/>
    <row r="500852" ht="15"/>
    <row r="500853" ht="15"/>
    <row r="500854" ht="15"/>
    <row r="500855" ht="15"/>
    <row r="500856" ht="15"/>
    <row r="500857" ht="15"/>
    <row r="500858" ht="15"/>
    <row r="500859" ht="15"/>
    <row r="500860" ht="15"/>
    <row r="500861" ht="15"/>
    <row r="500862" ht="15"/>
    <row r="500863" ht="15"/>
    <row r="500864" ht="15"/>
    <row r="500865" ht="15"/>
    <row r="500866" ht="15"/>
    <row r="500867" ht="15"/>
    <row r="500868" ht="15"/>
    <row r="500869" ht="15"/>
    <row r="500870" ht="15"/>
    <row r="500871" ht="15"/>
    <row r="500872" ht="15"/>
    <row r="500873" ht="15"/>
    <row r="500874" ht="15"/>
    <row r="500875" ht="15"/>
    <row r="500876" ht="15"/>
    <row r="500877" ht="15"/>
    <row r="500878" ht="15"/>
    <row r="500879" ht="15"/>
    <row r="500880" ht="15"/>
    <row r="500881" ht="15"/>
    <row r="500882" ht="15"/>
    <row r="500883" ht="15"/>
    <row r="500884" ht="15"/>
    <row r="500885" ht="15"/>
    <row r="500886" ht="15"/>
    <row r="500887" ht="15"/>
    <row r="500888" ht="15"/>
    <row r="500889" ht="15"/>
    <row r="500890" ht="15"/>
    <row r="500891" ht="15"/>
    <row r="500892" ht="15"/>
    <row r="500893" ht="15"/>
    <row r="500894" ht="15"/>
    <row r="500895" ht="15"/>
    <row r="500896" ht="15"/>
    <row r="500897" ht="15"/>
    <row r="500898" ht="15"/>
    <row r="500899" ht="15"/>
    <row r="500900" ht="15"/>
    <row r="500901" ht="15"/>
    <row r="500902" ht="15"/>
    <row r="500903" ht="15"/>
    <row r="500904" ht="15"/>
    <row r="500905" ht="15"/>
    <row r="500906" ht="15"/>
    <row r="500907" ht="15"/>
    <row r="500908" ht="15"/>
    <row r="500909" ht="15"/>
    <row r="500910" ht="15"/>
    <row r="500911" ht="15"/>
    <row r="500912" ht="15"/>
    <row r="500913" ht="15"/>
    <row r="500914" ht="15"/>
    <row r="500915" ht="15"/>
    <row r="500916" ht="15"/>
    <row r="500917" ht="15"/>
    <row r="500918" ht="15"/>
    <row r="500919" ht="15"/>
    <row r="500920" ht="15"/>
    <row r="500921" ht="15"/>
    <row r="500922" ht="15"/>
    <row r="500923" ht="15"/>
    <row r="500924" ht="15"/>
    <row r="500925" ht="15"/>
    <row r="500926" ht="15"/>
    <row r="500927" ht="15"/>
    <row r="500928" ht="15"/>
    <row r="500929" ht="15"/>
    <row r="500930" ht="15"/>
    <row r="500931" ht="15"/>
    <row r="500932" ht="15"/>
    <row r="500933" ht="15"/>
    <row r="500934" ht="15"/>
    <row r="500935" ht="15"/>
    <row r="500936" ht="15"/>
    <row r="500937" ht="15"/>
    <row r="500938" ht="15"/>
    <row r="500939" ht="15"/>
    <row r="500940" ht="15"/>
    <row r="500941" ht="15"/>
    <row r="500942" ht="15"/>
    <row r="500943" ht="15"/>
    <row r="500944" ht="15"/>
    <row r="500945" ht="15"/>
    <row r="500946" ht="15"/>
    <row r="500947" ht="15"/>
    <row r="500948" ht="15"/>
    <row r="500949" ht="15"/>
    <row r="500950" ht="15"/>
    <row r="500951" ht="15"/>
    <row r="500952" ht="15"/>
    <row r="500953" ht="15"/>
    <row r="500954" ht="15"/>
    <row r="500955" ht="15"/>
    <row r="500956" ht="15"/>
    <row r="500957" ht="15"/>
    <row r="500958" ht="15"/>
    <row r="500959" ht="15"/>
    <row r="500960" ht="15"/>
    <row r="500961" ht="15"/>
    <row r="500962" ht="15"/>
    <row r="500963" ht="15"/>
    <row r="500964" ht="15"/>
    <row r="500965" ht="15"/>
    <row r="500966" ht="15"/>
    <row r="500967" ht="15"/>
    <row r="500968" ht="15"/>
    <row r="500969" ht="15"/>
    <row r="500970" ht="15"/>
    <row r="500971" ht="15"/>
    <row r="500972" ht="15"/>
    <row r="500973" ht="15"/>
    <row r="500974" ht="15"/>
    <row r="500975" ht="15"/>
    <row r="500976" ht="15"/>
    <row r="500977" ht="15"/>
    <row r="500978" ht="15"/>
    <row r="500979" ht="15"/>
    <row r="500980" ht="15"/>
    <row r="500981" ht="15"/>
    <row r="500982" ht="15"/>
    <row r="500983" ht="15"/>
    <row r="500984" ht="15"/>
    <row r="500985" ht="15"/>
    <row r="500986" ht="15"/>
    <row r="500987" ht="15"/>
    <row r="500988" ht="15"/>
    <row r="500989" ht="15"/>
    <row r="500990" ht="15"/>
    <row r="500991" ht="15"/>
    <row r="500992" ht="15"/>
    <row r="500993" ht="15"/>
    <row r="500994" ht="15"/>
    <row r="500995" ht="15"/>
    <row r="500996" ht="15"/>
    <row r="500997" ht="15"/>
    <row r="500998" ht="15"/>
    <row r="500999" ht="15"/>
    <row r="501000" ht="15"/>
    <row r="501001" ht="15"/>
    <row r="501002" ht="15"/>
    <row r="501003" ht="15"/>
    <row r="501004" ht="15"/>
    <row r="501005" ht="15"/>
    <row r="501006" ht="15"/>
    <row r="501007" ht="15"/>
    <row r="501008" ht="15"/>
    <row r="501009" ht="15"/>
    <row r="501010" ht="15"/>
    <row r="501011" ht="15"/>
    <row r="501012" ht="15"/>
    <row r="501013" ht="15"/>
    <row r="501014" ht="15"/>
    <row r="501015" ht="15"/>
    <row r="501016" ht="15"/>
    <row r="501017" ht="15"/>
    <row r="501018" ht="15"/>
    <row r="501019" ht="15"/>
    <row r="501020" ht="15"/>
    <row r="501021" ht="15"/>
    <row r="501022" ht="15"/>
    <row r="501023" ht="15"/>
    <row r="501024" ht="15"/>
    <row r="501025" ht="15"/>
    <row r="501026" ht="15"/>
    <row r="501027" ht="15"/>
    <row r="501028" ht="15"/>
    <row r="501029" ht="15"/>
    <row r="501030" ht="15"/>
    <row r="501031" ht="15"/>
    <row r="501032" ht="15"/>
    <row r="501033" ht="15"/>
    <row r="501034" ht="15"/>
    <row r="501035" ht="15"/>
    <row r="501036" ht="15"/>
    <row r="501037" ht="15"/>
    <row r="501038" ht="15"/>
    <row r="501039" ht="15"/>
    <row r="501040" ht="15"/>
    <row r="501041" ht="15"/>
    <row r="501042" ht="15"/>
    <row r="501043" ht="15"/>
    <row r="501044" ht="15"/>
    <row r="501045" ht="15"/>
    <row r="501046" ht="15"/>
    <row r="501047" ht="15"/>
    <row r="501048" ht="15"/>
    <row r="501049" ht="15"/>
    <row r="501050" ht="15"/>
    <row r="501051" ht="15"/>
    <row r="501052" ht="15"/>
    <row r="501053" ht="15"/>
    <row r="501054" ht="15"/>
    <row r="501055" ht="15"/>
    <row r="501056" ht="15"/>
    <row r="501057" ht="15"/>
    <row r="501058" ht="15"/>
    <row r="501059" ht="15"/>
    <row r="501060" ht="15"/>
    <row r="501061" ht="15"/>
    <row r="501062" ht="15"/>
    <row r="501063" ht="15"/>
    <row r="501064" ht="15"/>
    <row r="501065" ht="15"/>
    <row r="501066" ht="15"/>
    <row r="501067" ht="15"/>
    <row r="501068" ht="15"/>
    <row r="501069" ht="15"/>
    <row r="501070" ht="15"/>
    <row r="501071" ht="15"/>
    <row r="501072" ht="15"/>
    <row r="501073" ht="15"/>
    <row r="501074" ht="15"/>
    <row r="501075" ht="15"/>
    <row r="501076" ht="15"/>
    <row r="501077" ht="15"/>
    <row r="501078" ht="15"/>
    <row r="501079" ht="15"/>
    <row r="501080" ht="15"/>
    <row r="501081" ht="15"/>
    <row r="501082" ht="15"/>
    <row r="501083" ht="15"/>
    <row r="501084" ht="15"/>
    <row r="501085" ht="15"/>
    <row r="501086" ht="15"/>
    <row r="501087" ht="15"/>
    <row r="501088" ht="15"/>
    <row r="501089" ht="15"/>
    <row r="501090" ht="15"/>
    <row r="501091" ht="15"/>
    <row r="501092" ht="15"/>
    <row r="501093" ht="15"/>
    <row r="501094" ht="15"/>
    <row r="501095" ht="15"/>
    <row r="501096" ht="15"/>
    <row r="501097" ht="15"/>
    <row r="501098" ht="15"/>
    <row r="501099" ht="15"/>
    <row r="501100" ht="15"/>
    <row r="501101" ht="15"/>
    <row r="501102" ht="15"/>
    <row r="501103" ht="15"/>
    <row r="501104" ht="15"/>
    <row r="501105" ht="15"/>
    <row r="501106" ht="15"/>
    <row r="501107" ht="15"/>
    <row r="501108" ht="15"/>
    <row r="501109" ht="15"/>
    <row r="501110" ht="15"/>
    <row r="501111" ht="15"/>
    <row r="501112" ht="15"/>
    <row r="501113" ht="15"/>
    <row r="501114" ht="15"/>
    <row r="501115" ht="15"/>
    <row r="501116" ht="15"/>
    <row r="501117" ht="15"/>
    <row r="501118" ht="15"/>
    <row r="501119" ht="15"/>
    <row r="501120" ht="15"/>
    <row r="501121" ht="15"/>
    <row r="501122" ht="15"/>
    <row r="501123" ht="15"/>
    <row r="501124" ht="15"/>
    <row r="501125" ht="15"/>
    <row r="501126" ht="15"/>
    <row r="501127" ht="15"/>
    <row r="501128" ht="15"/>
    <row r="501129" ht="15"/>
    <row r="501130" ht="15"/>
    <row r="501131" ht="15"/>
    <row r="501132" ht="15"/>
    <row r="501133" ht="15"/>
    <row r="501134" ht="15"/>
    <row r="501135" ht="15"/>
    <row r="501136" ht="15"/>
    <row r="501137" ht="15"/>
    <row r="501138" ht="15"/>
    <row r="501139" ht="15"/>
    <row r="501140" ht="15"/>
    <row r="501141" ht="15"/>
    <row r="501142" ht="15"/>
    <row r="501143" ht="15"/>
    <row r="501144" ht="15"/>
    <row r="501145" ht="15"/>
    <row r="501146" ht="15"/>
    <row r="501147" ht="15"/>
    <row r="501148" ht="15"/>
    <row r="501149" ht="15"/>
    <row r="501150" ht="15"/>
    <row r="501151" ht="15"/>
    <row r="501152" ht="15"/>
    <row r="501153" ht="15"/>
    <row r="501154" ht="15"/>
    <row r="501155" ht="15"/>
    <row r="501156" ht="15"/>
    <row r="501157" ht="15"/>
    <row r="501158" ht="15"/>
    <row r="501159" ht="15"/>
    <row r="501160" ht="15"/>
    <row r="501161" ht="15"/>
    <row r="501162" ht="15"/>
    <row r="501163" ht="15"/>
    <row r="501164" ht="15"/>
    <row r="501165" ht="15"/>
    <row r="501166" ht="15"/>
    <row r="501167" ht="15"/>
    <row r="501168" ht="15"/>
    <row r="501169" ht="15"/>
    <row r="501170" ht="15"/>
    <row r="501171" ht="15"/>
    <row r="501172" ht="15"/>
    <row r="501173" ht="15"/>
    <row r="501174" ht="15"/>
    <row r="501175" ht="15"/>
    <row r="501176" ht="15"/>
    <row r="501177" ht="15"/>
    <row r="501178" ht="15"/>
    <row r="501179" ht="15"/>
    <row r="501180" ht="15"/>
    <row r="501181" ht="15"/>
    <row r="501182" ht="15"/>
    <row r="501183" ht="15"/>
    <row r="501184" ht="15"/>
    <row r="501185" ht="15"/>
    <row r="501186" ht="15"/>
    <row r="501187" ht="15"/>
    <row r="501188" ht="15"/>
    <row r="501189" ht="15"/>
    <row r="501190" ht="15"/>
    <row r="501191" ht="15"/>
    <row r="501192" ht="15"/>
    <row r="501193" ht="15"/>
    <row r="501194" ht="15"/>
    <row r="501195" ht="15"/>
    <row r="501196" ht="15"/>
    <row r="501197" ht="15"/>
    <row r="501198" ht="15"/>
    <row r="501199" ht="15"/>
    <row r="501200" ht="15"/>
    <row r="501201" ht="15"/>
    <row r="501202" ht="15"/>
    <row r="501203" ht="15"/>
    <row r="501204" ht="15"/>
    <row r="501205" ht="15"/>
    <row r="501206" ht="15"/>
    <row r="501207" ht="15"/>
    <row r="501208" ht="15"/>
    <row r="501209" ht="15"/>
    <row r="501210" ht="15"/>
    <row r="501211" ht="15"/>
    <row r="501212" ht="15"/>
    <row r="501213" ht="15"/>
    <row r="501214" ht="15"/>
    <row r="501215" ht="15"/>
    <row r="501216" ht="15"/>
    <row r="501217" ht="15"/>
    <row r="501218" ht="15"/>
    <row r="501219" ht="15"/>
    <row r="501220" ht="15"/>
    <row r="501221" ht="15"/>
    <row r="501222" ht="15"/>
    <row r="501223" ht="15"/>
    <row r="501224" ht="15"/>
    <row r="501225" ht="15"/>
    <row r="501226" ht="15"/>
    <row r="501227" ht="15"/>
    <row r="501228" ht="15"/>
    <row r="501229" ht="15"/>
    <row r="501230" ht="15"/>
    <row r="501231" ht="15"/>
    <row r="501232" ht="15"/>
    <row r="501233" ht="15"/>
    <row r="501234" ht="15"/>
    <row r="501235" ht="15"/>
    <row r="501236" ht="15"/>
    <row r="501237" ht="15"/>
    <row r="501238" ht="15"/>
    <row r="501239" ht="15"/>
    <row r="501240" ht="15"/>
    <row r="501241" ht="15"/>
    <row r="501242" ht="15"/>
    <row r="501243" ht="15"/>
    <row r="501244" ht="15"/>
    <row r="501245" ht="15"/>
    <row r="501246" ht="15"/>
    <row r="501247" ht="15"/>
    <row r="501248" ht="15"/>
    <row r="501249" ht="15"/>
    <row r="501250" ht="15"/>
    <row r="501251" ht="15"/>
    <row r="501252" ht="15"/>
    <row r="501253" ht="15"/>
    <row r="501254" ht="15"/>
    <row r="501255" ht="15"/>
    <row r="501256" ht="15"/>
    <row r="501257" ht="15"/>
    <row r="501258" ht="15"/>
    <row r="501259" ht="15"/>
    <row r="501260" ht="15"/>
    <row r="501261" ht="15"/>
    <row r="501262" ht="15"/>
    <row r="501263" ht="15"/>
    <row r="501264" ht="15"/>
    <row r="501265" ht="15"/>
    <row r="501266" ht="15"/>
    <row r="501267" ht="15"/>
    <row r="501268" ht="15"/>
    <row r="501269" ht="15"/>
    <row r="501270" ht="15"/>
    <row r="501271" ht="15"/>
    <row r="501272" ht="15"/>
    <row r="501273" ht="15"/>
    <row r="501274" ht="15"/>
    <row r="501275" ht="15"/>
    <row r="501276" ht="15"/>
    <row r="501277" ht="15"/>
    <row r="501278" ht="15"/>
    <row r="501279" ht="15"/>
    <row r="501280" ht="15"/>
    <row r="501281" ht="15"/>
    <row r="501282" ht="15"/>
    <row r="501283" ht="15"/>
    <row r="501284" ht="15"/>
    <row r="501285" ht="15"/>
    <row r="501286" ht="15"/>
    <row r="501287" ht="15"/>
    <row r="501288" ht="15"/>
    <row r="501289" ht="15"/>
    <row r="501290" ht="15"/>
    <row r="501291" ht="15"/>
    <row r="501292" ht="15"/>
    <row r="501293" ht="15"/>
    <row r="501294" ht="15"/>
    <row r="501295" ht="15"/>
    <row r="501296" ht="15"/>
    <row r="501297" ht="15"/>
    <row r="501298" ht="15"/>
    <row r="501299" ht="15"/>
    <row r="501300" ht="15"/>
    <row r="501301" ht="15"/>
    <row r="501302" ht="15"/>
    <row r="501303" ht="15"/>
    <row r="501304" ht="15"/>
    <row r="501305" ht="15"/>
    <row r="501306" ht="15"/>
    <row r="501307" ht="15"/>
    <row r="501308" ht="15"/>
    <row r="501309" ht="15"/>
    <row r="501310" ht="15"/>
    <row r="501311" ht="15"/>
    <row r="501312" ht="15"/>
    <row r="501313" ht="15"/>
    <row r="501314" ht="15"/>
    <row r="501315" ht="15"/>
    <row r="501316" ht="15"/>
    <row r="501317" ht="15"/>
    <row r="501318" ht="15"/>
    <row r="501319" ht="15"/>
    <row r="501320" ht="15"/>
    <row r="501321" ht="15"/>
    <row r="501322" ht="15"/>
    <row r="501323" ht="15"/>
    <row r="501324" ht="15"/>
    <row r="501325" ht="15"/>
    <row r="501326" ht="15"/>
    <row r="501327" ht="15"/>
    <row r="501328" ht="15"/>
    <row r="501329" ht="15"/>
    <row r="501330" ht="15"/>
    <row r="501331" ht="15"/>
    <row r="501332" ht="15"/>
    <row r="501333" ht="15"/>
    <row r="501334" ht="15"/>
    <row r="501335" ht="15"/>
    <row r="501336" ht="15"/>
    <row r="501337" ht="15"/>
    <row r="501338" ht="15"/>
    <row r="501339" ht="15"/>
    <row r="501340" ht="15"/>
    <row r="501341" ht="15"/>
    <row r="501342" ht="15"/>
    <row r="501343" ht="15"/>
    <row r="501344" ht="15"/>
    <row r="501345" ht="15"/>
    <row r="501346" ht="15"/>
    <row r="501347" ht="15"/>
    <row r="501348" ht="15"/>
    <row r="501349" ht="15"/>
    <row r="501350" ht="15"/>
    <row r="501351" ht="15"/>
    <row r="501352" ht="15"/>
    <row r="501353" ht="15"/>
    <row r="501354" ht="15"/>
    <row r="501355" ht="15"/>
    <row r="501356" ht="15"/>
    <row r="501357" ht="15"/>
    <row r="501358" ht="15"/>
    <row r="501359" ht="15"/>
    <row r="501360" ht="15"/>
    <row r="501361" ht="15"/>
    <row r="501362" ht="15"/>
    <row r="501363" ht="15"/>
    <row r="501364" ht="15"/>
    <row r="501365" ht="15"/>
    <row r="501366" ht="15"/>
    <row r="501367" ht="15"/>
    <row r="501368" ht="15"/>
    <row r="501369" ht="15"/>
    <row r="501370" ht="15"/>
    <row r="501371" ht="15"/>
    <row r="501372" ht="15"/>
    <row r="501373" ht="15"/>
    <row r="501374" ht="15"/>
    <row r="501375" ht="15"/>
    <row r="501376" ht="15"/>
    <row r="501377" ht="15"/>
    <row r="501378" ht="15"/>
    <row r="501379" ht="15"/>
    <row r="501380" ht="15"/>
    <row r="501381" ht="15"/>
    <row r="501382" ht="15"/>
    <row r="501383" ht="15"/>
    <row r="501384" ht="15"/>
    <row r="501385" ht="15"/>
    <row r="501386" ht="15"/>
    <row r="501387" ht="15"/>
    <row r="501388" ht="15"/>
    <row r="501389" ht="15"/>
    <row r="501390" ht="15"/>
    <row r="501391" ht="15"/>
    <row r="501392" ht="15"/>
    <row r="501393" ht="15"/>
    <row r="501394" ht="15"/>
    <row r="501395" ht="15"/>
    <row r="501396" ht="15"/>
    <row r="501397" ht="15"/>
    <row r="501398" ht="15"/>
    <row r="501399" ht="15"/>
    <row r="501400" ht="15"/>
    <row r="501401" ht="15"/>
    <row r="501402" ht="15"/>
    <row r="501403" ht="15"/>
    <row r="501404" ht="15"/>
    <row r="501405" ht="15"/>
    <row r="501406" ht="15"/>
    <row r="501407" ht="15"/>
    <row r="501408" ht="15"/>
    <row r="501409" ht="15"/>
    <row r="501410" ht="15"/>
    <row r="501411" ht="15"/>
    <row r="501412" ht="15"/>
    <row r="501413" ht="15"/>
    <row r="501414" ht="15"/>
    <row r="501415" ht="15"/>
    <row r="501416" ht="15"/>
    <row r="501417" ht="15"/>
    <row r="501418" ht="15"/>
    <row r="501419" ht="15"/>
    <row r="501420" ht="15"/>
    <row r="501421" ht="15"/>
    <row r="501422" ht="15"/>
    <row r="501423" ht="15"/>
    <row r="501424" ht="15"/>
    <row r="501425" ht="15"/>
    <row r="501426" ht="15"/>
    <row r="501427" ht="15"/>
    <row r="501428" ht="15"/>
    <row r="501429" ht="15"/>
    <row r="501430" ht="15"/>
    <row r="501431" ht="15"/>
    <row r="501432" ht="15"/>
    <row r="501433" ht="15"/>
    <row r="501434" ht="15"/>
    <row r="501435" ht="15"/>
    <row r="501436" ht="15"/>
    <row r="501437" ht="15"/>
    <row r="501438" ht="15"/>
    <row r="501439" ht="15"/>
    <row r="501440" ht="15"/>
    <row r="501441" ht="15"/>
    <row r="501442" ht="15"/>
    <row r="501443" ht="15"/>
    <row r="501444" ht="15"/>
    <row r="501445" ht="15"/>
    <row r="501446" ht="15"/>
    <row r="501447" ht="15"/>
    <row r="501448" ht="15"/>
    <row r="501449" ht="15"/>
    <row r="501450" ht="15"/>
    <row r="501451" ht="15"/>
    <row r="501452" ht="15"/>
    <row r="501453" ht="15"/>
    <row r="501454" ht="15"/>
    <row r="501455" ht="15"/>
    <row r="501456" ht="15"/>
    <row r="501457" ht="15"/>
    <row r="501458" ht="15"/>
    <row r="501459" ht="15"/>
    <row r="501460" ht="15"/>
    <row r="501461" ht="15"/>
    <row r="501462" ht="15"/>
    <row r="501463" ht="15"/>
    <row r="501464" ht="15"/>
    <row r="501465" ht="15"/>
    <row r="501466" ht="15"/>
    <row r="501467" ht="15"/>
    <row r="501468" ht="15"/>
    <row r="501469" ht="15"/>
    <row r="501470" ht="15"/>
    <row r="501471" ht="15"/>
    <row r="501472" ht="15"/>
    <row r="501473" ht="15"/>
    <row r="501474" ht="15"/>
    <row r="501475" ht="15"/>
    <row r="501476" ht="15"/>
    <row r="501477" ht="15"/>
    <row r="501478" ht="15"/>
    <row r="501479" ht="15"/>
    <row r="501480" ht="15"/>
    <row r="501481" ht="15"/>
    <row r="501482" ht="15"/>
    <row r="501483" ht="15"/>
    <row r="501484" ht="15"/>
    <row r="501485" ht="15"/>
    <row r="501486" ht="15"/>
    <row r="501487" ht="15"/>
    <row r="501488" ht="15"/>
    <row r="501489" ht="15"/>
    <row r="501490" ht="15"/>
    <row r="501491" ht="15"/>
    <row r="501492" ht="15"/>
    <row r="501493" ht="15"/>
    <row r="501494" ht="15"/>
    <row r="501495" ht="15"/>
    <row r="501496" ht="15"/>
    <row r="501497" ht="15"/>
    <row r="501498" ht="15"/>
    <row r="501499" ht="15"/>
    <row r="501500" ht="15"/>
    <row r="501501" ht="15"/>
    <row r="501502" ht="15"/>
    <row r="501503" ht="15"/>
    <row r="501504" ht="15"/>
    <row r="501505" ht="15"/>
    <row r="501506" ht="15"/>
    <row r="501507" ht="15"/>
    <row r="501508" ht="15"/>
    <row r="501509" ht="15"/>
    <row r="501510" ht="15"/>
    <row r="501511" ht="15"/>
    <row r="501512" ht="15"/>
    <row r="501513" ht="15"/>
    <row r="501514" ht="15"/>
    <row r="501515" ht="15"/>
    <row r="501516" ht="15"/>
    <row r="501517" ht="15"/>
    <row r="501518" ht="15"/>
    <row r="501519" ht="15"/>
    <row r="501520" ht="15"/>
    <row r="501521" ht="15"/>
    <row r="501522" ht="15"/>
    <row r="501523" ht="15"/>
    <row r="501524" ht="15"/>
    <row r="501525" ht="15"/>
    <row r="501526" ht="15"/>
    <row r="501527" ht="15"/>
    <row r="501528" ht="15"/>
    <row r="501529" ht="15"/>
    <row r="501530" ht="15"/>
    <row r="501531" ht="15"/>
    <row r="501532" ht="15"/>
    <row r="501533" ht="15"/>
    <row r="501534" ht="15"/>
    <row r="501535" ht="15"/>
    <row r="501536" ht="15"/>
    <row r="501537" ht="15"/>
    <row r="501538" ht="15"/>
    <row r="501539" ht="15"/>
    <row r="501540" ht="15"/>
    <row r="501541" ht="15"/>
    <row r="501542" ht="15"/>
    <row r="501543" ht="15"/>
    <row r="501544" ht="15"/>
    <row r="501545" ht="15"/>
    <row r="501546" ht="15"/>
    <row r="501547" ht="15"/>
    <row r="501548" ht="15"/>
    <row r="501549" ht="15"/>
    <row r="501550" ht="15"/>
    <row r="501551" ht="15"/>
    <row r="501552" ht="15"/>
    <row r="501553" ht="15"/>
    <row r="501554" ht="15"/>
    <row r="501555" ht="15"/>
    <row r="501556" ht="15"/>
    <row r="501557" ht="15"/>
    <row r="501558" ht="15"/>
    <row r="501559" ht="15"/>
    <row r="501560" ht="15"/>
    <row r="501561" ht="15"/>
    <row r="501562" ht="15"/>
    <row r="501563" ht="15"/>
    <row r="501564" ht="15"/>
    <row r="501565" ht="15"/>
    <row r="501566" ht="15"/>
    <row r="501567" ht="15"/>
    <row r="501568" ht="15"/>
    <row r="501569" ht="15"/>
    <row r="501570" ht="15"/>
    <row r="501571" ht="15"/>
    <row r="501572" ht="15"/>
    <row r="501573" ht="15"/>
    <row r="501574" ht="15"/>
    <row r="501575" ht="15"/>
    <row r="501576" ht="15"/>
    <row r="501577" ht="15"/>
    <row r="501578" ht="15"/>
    <row r="501579" ht="15"/>
    <row r="501580" ht="15"/>
    <row r="501581" ht="15"/>
    <row r="501582" ht="15"/>
    <row r="501583" ht="15"/>
    <row r="501584" ht="15"/>
    <row r="501585" ht="15"/>
    <row r="501586" ht="15"/>
    <row r="501587" ht="15"/>
    <row r="501588" ht="15"/>
    <row r="501589" ht="15"/>
    <row r="501590" ht="15"/>
    <row r="501591" ht="15"/>
    <row r="501592" ht="15"/>
    <row r="501593" ht="15"/>
    <row r="501594" ht="15"/>
    <row r="501595" ht="15"/>
    <row r="501596" ht="15"/>
    <row r="501597" ht="15"/>
    <row r="501598" ht="15"/>
    <row r="501599" ht="15"/>
    <row r="501600" ht="15"/>
    <row r="501601" ht="15"/>
    <row r="501602" ht="15"/>
    <row r="501603" ht="15"/>
    <row r="501604" ht="15"/>
    <row r="501605" ht="15"/>
    <row r="501606" ht="15"/>
    <row r="501607" ht="15"/>
    <row r="501608" ht="15"/>
    <row r="501609" ht="15"/>
    <row r="501610" ht="15"/>
    <row r="501611" ht="15"/>
    <row r="501612" ht="15"/>
    <row r="501613" ht="15"/>
    <row r="501614" ht="15"/>
    <row r="501615" ht="15"/>
    <row r="501616" ht="15"/>
    <row r="501617" ht="15"/>
    <row r="501618" ht="15"/>
    <row r="501619" ht="15"/>
    <row r="501620" ht="15"/>
    <row r="501621" ht="15"/>
    <row r="501622" ht="15"/>
    <row r="501623" ht="15"/>
    <row r="501624" ht="15"/>
    <row r="501625" ht="15"/>
    <row r="501626" ht="15"/>
    <row r="501627" ht="15"/>
    <row r="501628" ht="15"/>
    <row r="501629" ht="15"/>
    <row r="501630" ht="15"/>
    <row r="501631" ht="15"/>
    <row r="501632" ht="15"/>
    <row r="501633" ht="15"/>
    <row r="501634" ht="15"/>
    <row r="501635" ht="15"/>
    <row r="501636" ht="15"/>
    <row r="501637" ht="15"/>
    <row r="501638" ht="15"/>
    <row r="501639" ht="15"/>
    <row r="501640" ht="15"/>
    <row r="501641" ht="15"/>
    <row r="501642" ht="15"/>
    <row r="501643" ht="15"/>
    <row r="501644" ht="15"/>
    <row r="501645" ht="15"/>
    <row r="501646" ht="15"/>
    <row r="501647" ht="15"/>
    <row r="501648" ht="15"/>
    <row r="501649" ht="15"/>
    <row r="501650" ht="15"/>
    <row r="501651" ht="15"/>
    <row r="501652" ht="15"/>
    <row r="501653" ht="15"/>
    <row r="501654" ht="15"/>
    <row r="501655" ht="15"/>
    <row r="501656" ht="15"/>
    <row r="501657" ht="15"/>
    <row r="501658" ht="15"/>
    <row r="501659" ht="15"/>
    <row r="501660" ht="15"/>
    <row r="501661" ht="15"/>
    <row r="501662" ht="15"/>
    <row r="501663" ht="15"/>
    <row r="501664" ht="15"/>
    <row r="501665" ht="15"/>
    <row r="501666" ht="15"/>
    <row r="501667" ht="15"/>
    <row r="501668" ht="15"/>
    <row r="501669" ht="15"/>
    <row r="501670" ht="15"/>
    <row r="501671" ht="15"/>
    <row r="501672" ht="15"/>
    <row r="501673" ht="15"/>
    <row r="501674" ht="15"/>
    <row r="501675" ht="15"/>
    <row r="501676" ht="15"/>
    <row r="501677" ht="15"/>
    <row r="501678" ht="15"/>
    <row r="501679" ht="15"/>
    <row r="501680" ht="15"/>
    <row r="501681" ht="15"/>
    <row r="501682" ht="15"/>
    <row r="501683" ht="15"/>
    <row r="501684" ht="15"/>
    <row r="501685" ht="15"/>
    <row r="501686" ht="15"/>
    <row r="501687" ht="15"/>
    <row r="501688" ht="15"/>
    <row r="501689" ht="15"/>
    <row r="501690" ht="15"/>
    <row r="501691" ht="15"/>
    <row r="501692" ht="15"/>
    <row r="501693" ht="15"/>
    <row r="501694" ht="15"/>
    <row r="501695" ht="15"/>
    <row r="501696" ht="15"/>
    <row r="501697" ht="15"/>
    <row r="501698" ht="15"/>
    <row r="501699" ht="15"/>
    <row r="501700" ht="15"/>
    <row r="501701" ht="15"/>
    <row r="501702" ht="15"/>
    <row r="501703" ht="15"/>
    <row r="501704" ht="15"/>
    <row r="501705" ht="15"/>
    <row r="501706" ht="15"/>
    <row r="501707" ht="15"/>
    <row r="501708" ht="15"/>
    <row r="501709" ht="15"/>
    <row r="501710" ht="15"/>
    <row r="501711" ht="15"/>
    <row r="501712" ht="15"/>
    <row r="501713" ht="15"/>
    <row r="501714" ht="15"/>
    <row r="501715" ht="15"/>
    <row r="501716" ht="15"/>
    <row r="501717" ht="15"/>
    <row r="501718" ht="15"/>
    <row r="501719" ht="15"/>
    <row r="501720" ht="15"/>
    <row r="501721" ht="15"/>
    <row r="501722" ht="15"/>
    <row r="501723" ht="15"/>
    <row r="501724" ht="15"/>
    <row r="501725" ht="15"/>
    <row r="501726" ht="15"/>
    <row r="501727" ht="15"/>
    <row r="501728" ht="15"/>
    <row r="501729" ht="15"/>
    <row r="501730" ht="15"/>
    <row r="501731" ht="15"/>
    <row r="501732" ht="15"/>
    <row r="501733" ht="15"/>
    <row r="501734" ht="15"/>
    <row r="501735" ht="15"/>
    <row r="501736" ht="15"/>
    <row r="501737" ht="15"/>
    <row r="501738" ht="15"/>
    <row r="501739" ht="15"/>
    <row r="501740" ht="15"/>
    <row r="501741" ht="15"/>
    <row r="501742" ht="15"/>
    <row r="501743" ht="15"/>
    <row r="501744" ht="15"/>
    <row r="501745" ht="15"/>
    <row r="501746" ht="15"/>
    <row r="501747" ht="15"/>
    <row r="501748" ht="15"/>
    <row r="501749" ht="15"/>
    <row r="501750" ht="15"/>
    <row r="501751" ht="15"/>
    <row r="501752" ht="15"/>
    <row r="501753" ht="15"/>
    <row r="501754" ht="15"/>
    <row r="501755" ht="15"/>
    <row r="501756" ht="15"/>
    <row r="501757" ht="15"/>
    <row r="501758" ht="15"/>
    <row r="501759" ht="15"/>
    <row r="501760" ht="15"/>
    <row r="501761" ht="15"/>
    <row r="501762" ht="15"/>
    <row r="501763" ht="15"/>
    <row r="501764" ht="15"/>
    <row r="501765" ht="15"/>
    <row r="501766" ht="15"/>
    <row r="501767" ht="15"/>
    <row r="501768" ht="15"/>
    <row r="501769" ht="15"/>
    <row r="501770" ht="15"/>
    <row r="501771" ht="15"/>
    <row r="501772" ht="15"/>
    <row r="501773" ht="15"/>
    <row r="501774" ht="15"/>
    <row r="501775" ht="15"/>
    <row r="501776" ht="15"/>
    <row r="501777" ht="15"/>
    <row r="501778" ht="15"/>
    <row r="501779" ht="15"/>
    <row r="501780" ht="15"/>
    <row r="501781" ht="15"/>
    <row r="501782" ht="15"/>
    <row r="501783" ht="15"/>
    <row r="501784" ht="15"/>
    <row r="501785" ht="15"/>
    <row r="501786" ht="15"/>
    <row r="501787" ht="15"/>
    <row r="501788" ht="15"/>
    <row r="501789" ht="15"/>
    <row r="501790" ht="15"/>
    <row r="501791" ht="15"/>
    <row r="501792" ht="15"/>
    <row r="501793" ht="15"/>
    <row r="501794" ht="15"/>
    <row r="501795" ht="15"/>
    <row r="501796" ht="15"/>
    <row r="501797" ht="15"/>
    <row r="501798" ht="15"/>
    <row r="501799" ht="15"/>
    <row r="501800" ht="15"/>
    <row r="501801" ht="15"/>
    <row r="501802" ht="15"/>
    <row r="501803" ht="15"/>
    <row r="501804" ht="15"/>
    <row r="501805" ht="15"/>
    <row r="501806" ht="15"/>
    <row r="501807" ht="15"/>
    <row r="501808" ht="15"/>
    <row r="501809" ht="15"/>
    <row r="501810" ht="15"/>
    <row r="501811" ht="15"/>
    <row r="501812" ht="15"/>
    <row r="501813" ht="15"/>
    <row r="501814" ht="15"/>
    <row r="501815" ht="15"/>
    <row r="501816" ht="15"/>
    <row r="501817" ht="15"/>
    <row r="501818" ht="15"/>
    <row r="501819" ht="15"/>
    <row r="501820" ht="15"/>
    <row r="501821" ht="15"/>
    <row r="501822" ht="15"/>
    <row r="501823" ht="15"/>
    <row r="501824" ht="15"/>
    <row r="501825" ht="15"/>
    <row r="501826" ht="15"/>
    <row r="501827" ht="15"/>
    <row r="501828" ht="15"/>
    <row r="501829" ht="15"/>
    <row r="501830" ht="15"/>
    <row r="501831" ht="15"/>
    <row r="501832" ht="15"/>
    <row r="501833" ht="15"/>
    <row r="501834" ht="15"/>
    <row r="501835" ht="15"/>
    <row r="501836" ht="15"/>
    <row r="501837" ht="15"/>
    <row r="501838" ht="15"/>
    <row r="501839" ht="15"/>
    <row r="501840" ht="15"/>
    <row r="501841" ht="15"/>
    <row r="501842" ht="15"/>
    <row r="501843" ht="15"/>
    <row r="501844" ht="15"/>
    <row r="501845" ht="15"/>
    <row r="501846" ht="15"/>
    <row r="501847" ht="15"/>
    <row r="501848" ht="15"/>
    <row r="501849" ht="15"/>
    <row r="501850" ht="15"/>
    <row r="501851" ht="15"/>
    <row r="501852" ht="15"/>
    <row r="501853" ht="15"/>
    <row r="501854" ht="15"/>
    <row r="501855" ht="15"/>
    <row r="501856" ht="15"/>
    <row r="501857" ht="15"/>
    <row r="501858" ht="15"/>
    <row r="501859" ht="15"/>
    <row r="501860" ht="15"/>
    <row r="501861" ht="15"/>
    <row r="501862" ht="15"/>
    <row r="501863" ht="15"/>
    <row r="501864" ht="15"/>
    <row r="501865" ht="15"/>
    <row r="501866" ht="15"/>
    <row r="501867" ht="15"/>
    <row r="501868" ht="15"/>
    <row r="501869" ht="15"/>
    <row r="501870" ht="15"/>
    <row r="501871" ht="15"/>
    <row r="501872" ht="15"/>
    <row r="501873" ht="15"/>
    <row r="501874" ht="15"/>
    <row r="501875" ht="15"/>
    <row r="501876" ht="15"/>
    <row r="501877" ht="15"/>
    <row r="501878" ht="15"/>
    <row r="501879" ht="15"/>
    <row r="501880" ht="15"/>
    <row r="501881" ht="15"/>
    <row r="501882" ht="15"/>
    <row r="501883" ht="15"/>
    <row r="501884" ht="15"/>
    <row r="501885" ht="15"/>
    <row r="501886" ht="15"/>
    <row r="501887" ht="15"/>
    <row r="501888" ht="15"/>
    <row r="501889" ht="15"/>
    <row r="501890" ht="15"/>
    <row r="501891" ht="15"/>
    <row r="501892" ht="15"/>
    <row r="501893" ht="15"/>
    <row r="501894" ht="15"/>
    <row r="501895" ht="15"/>
    <row r="501896" ht="15"/>
    <row r="501897" ht="15"/>
    <row r="501898" ht="15"/>
    <row r="501899" ht="15"/>
    <row r="501900" ht="15"/>
    <row r="501901" ht="15"/>
    <row r="501902" ht="15"/>
    <row r="501903" ht="15"/>
    <row r="501904" ht="15"/>
    <row r="501905" ht="15"/>
    <row r="501906" ht="15"/>
    <row r="501907" ht="15"/>
    <row r="501908" ht="15"/>
    <row r="501909" ht="15"/>
    <row r="501910" ht="15"/>
    <row r="501911" ht="15"/>
    <row r="501912" ht="15"/>
    <row r="501913" ht="15"/>
    <row r="501914" ht="15"/>
    <row r="501915" ht="15"/>
    <row r="501916" ht="15"/>
    <row r="501917" ht="15"/>
    <row r="501918" ht="15"/>
    <row r="501919" ht="15"/>
    <row r="501920" ht="15"/>
    <row r="501921" ht="15"/>
    <row r="501922" ht="15"/>
    <row r="501923" ht="15"/>
    <row r="501924" ht="15"/>
    <row r="501925" ht="15"/>
    <row r="501926" ht="15"/>
    <row r="501927" ht="15"/>
    <row r="501928" ht="15"/>
    <row r="501929" ht="15"/>
    <row r="501930" ht="15"/>
    <row r="501931" ht="15"/>
    <row r="501932" ht="15"/>
    <row r="501933" ht="15"/>
    <row r="501934" ht="15"/>
    <row r="501935" ht="15"/>
    <row r="501936" ht="15"/>
    <row r="501937" ht="15"/>
    <row r="501938" ht="15"/>
    <row r="501939" ht="15"/>
    <row r="501940" ht="15"/>
    <row r="501941" ht="15"/>
    <row r="501942" ht="15"/>
    <row r="501943" ht="15"/>
    <row r="501944" ht="15"/>
    <row r="501945" ht="15"/>
    <row r="501946" ht="15"/>
    <row r="501947" ht="15"/>
    <row r="501948" ht="15"/>
    <row r="501949" ht="15"/>
    <row r="501950" ht="15"/>
    <row r="501951" ht="15"/>
    <row r="501952" ht="15"/>
    <row r="501953" ht="15"/>
    <row r="501954" ht="15"/>
    <row r="501955" ht="15"/>
    <row r="501956" ht="15"/>
    <row r="501957" ht="15"/>
    <row r="501958" ht="15"/>
    <row r="501959" ht="15"/>
    <row r="501960" ht="15"/>
    <row r="501961" ht="15"/>
    <row r="501962" ht="15"/>
    <row r="501963" ht="15"/>
    <row r="501964" ht="15"/>
    <row r="501965" ht="15"/>
    <row r="501966" ht="15"/>
    <row r="501967" ht="15"/>
    <row r="501968" ht="15"/>
    <row r="501969" ht="15"/>
    <row r="501970" ht="15"/>
    <row r="501971" ht="15"/>
    <row r="501972" ht="15"/>
    <row r="501973" ht="15"/>
    <row r="501974" ht="15"/>
    <row r="501975" ht="15"/>
    <row r="501976" ht="15"/>
    <row r="501977" ht="15"/>
    <row r="501978" ht="15"/>
    <row r="501979" ht="15"/>
    <row r="501980" ht="15"/>
    <row r="501981" ht="15"/>
    <row r="501982" ht="15"/>
    <row r="501983" ht="15"/>
    <row r="501984" ht="15"/>
    <row r="501985" ht="15"/>
    <row r="501986" ht="15"/>
    <row r="501987" ht="15"/>
    <row r="501988" ht="15"/>
    <row r="501989" ht="15"/>
    <row r="501990" ht="15"/>
    <row r="501991" ht="15"/>
    <row r="501992" ht="15"/>
    <row r="501993" ht="15"/>
    <row r="501994" ht="15"/>
    <row r="501995" ht="15"/>
    <row r="501996" ht="15"/>
    <row r="501997" ht="15"/>
    <row r="501998" ht="15"/>
    <row r="501999" ht="15"/>
    <row r="502000" ht="15"/>
    <row r="502001" ht="15"/>
    <row r="502002" ht="15"/>
    <row r="502003" ht="15"/>
    <row r="502004" ht="15"/>
    <row r="502005" ht="15"/>
    <row r="502006" ht="15"/>
    <row r="502007" ht="15"/>
    <row r="502008" ht="15"/>
    <row r="502009" ht="15"/>
    <row r="502010" ht="15"/>
    <row r="502011" ht="15"/>
    <row r="502012" ht="15"/>
    <row r="502013" ht="15"/>
    <row r="502014" ht="15"/>
    <row r="502015" ht="15"/>
    <row r="502016" ht="15"/>
    <row r="502017" ht="15"/>
    <row r="502018" ht="15"/>
    <row r="502019" ht="15"/>
    <row r="502020" ht="15"/>
    <row r="502021" ht="15"/>
    <row r="502022" ht="15"/>
    <row r="502023" ht="15"/>
    <row r="502024" ht="15"/>
    <row r="502025" ht="15"/>
    <row r="502026" ht="15"/>
    <row r="502027" ht="15"/>
    <row r="502028" ht="15"/>
    <row r="502029" ht="15"/>
    <row r="502030" ht="15"/>
    <row r="502031" ht="15"/>
    <row r="502032" ht="15"/>
    <row r="502033" ht="15"/>
    <row r="502034" ht="15"/>
    <row r="502035" ht="15"/>
    <row r="502036" ht="15"/>
    <row r="502037" ht="15"/>
    <row r="502038" ht="15"/>
    <row r="502039" ht="15"/>
    <row r="502040" ht="15"/>
    <row r="502041" ht="15"/>
    <row r="502042" ht="15"/>
    <row r="502043" ht="15"/>
    <row r="502044" ht="15"/>
    <row r="502045" ht="15"/>
    <row r="502046" ht="15"/>
    <row r="502047" ht="15"/>
    <row r="502048" ht="15"/>
    <row r="502049" ht="15"/>
    <row r="502050" ht="15"/>
    <row r="502051" ht="15"/>
    <row r="502052" ht="15"/>
    <row r="502053" ht="15"/>
    <row r="502054" ht="15"/>
    <row r="502055" ht="15"/>
    <row r="502056" ht="15"/>
    <row r="502057" ht="15"/>
    <row r="502058" ht="15"/>
    <row r="502059" ht="15"/>
    <row r="502060" ht="15"/>
    <row r="502061" ht="15"/>
    <row r="502062" ht="15"/>
    <row r="502063" ht="15"/>
    <row r="502064" ht="15"/>
    <row r="502065" ht="15"/>
    <row r="502066" ht="15"/>
    <row r="502067" ht="15"/>
    <row r="502068" ht="15"/>
    <row r="502069" ht="15"/>
    <row r="502070" ht="15"/>
    <row r="502071" ht="15"/>
    <row r="502072" ht="15"/>
    <row r="502073" ht="15"/>
    <row r="502074" ht="15"/>
    <row r="502075" ht="15"/>
    <row r="502076" ht="15"/>
    <row r="502077" ht="15"/>
    <row r="502078" ht="15"/>
    <row r="502079" ht="15"/>
    <row r="502080" ht="15"/>
    <row r="502081" ht="15"/>
    <row r="502082" ht="15"/>
    <row r="502083" ht="15"/>
    <row r="502084" ht="15"/>
    <row r="502085" ht="15"/>
    <row r="502086" ht="15"/>
    <row r="502087" ht="15"/>
    <row r="502088" ht="15"/>
    <row r="502089" ht="15"/>
    <row r="502090" ht="15"/>
    <row r="502091" ht="15"/>
    <row r="502092" ht="15"/>
    <row r="502093" ht="15"/>
    <row r="502094" ht="15"/>
    <row r="502095" ht="15"/>
    <row r="502096" ht="15"/>
    <row r="502097" ht="15"/>
    <row r="502098" ht="15"/>
    <row r="502099" ht="15"/>
    <row r="502100" ht="15"/>
    <row r="502101" ht="15"/>
    <row r="502102" ht="15"/>
    <row r="502103" ht="15"/>
    <row r="502104" ht="15"/>
    <row r="502105" ht="15"/>
    <row r="502106" ht="15"/>
    <row r="502107" ht="15"/>
    <row r="502108" ht="15"/>
    <row r="502109" ht="15"/>
    <row r="502110" ht="15"/>
    <row r="502111" ht="15"/>
    <row r="502112" ht="15"/>
    <row r="502113" ht="15"/>
    <row r="502114" ht="15"/>
    <row r="502115" ht="15"/>
    <row r="502116" ht="15"/>
    <row r="502117" ht="15"/>
    <row r="502118" ht="15"/>
    <row r="502119" ht="15"/>
    <row r="502120" ht="15"/>
    <row r="502121" ht="15"/>
    <row r="502122" ht="15"/>
    <row r="502123" ht="15"/>
    <row r="502124" ht="15"/>
    <row r="502125" ht="15"/>
    <row r="502126" ht="15"/>
    <row r="502127" ht="15"/>
    <row r="502128" ht="15"/>
    <row r="502129" ht="15"/>
    <row r="502130" ht="15"/>
    <row r="502131" ht="15"/>
    <row r="502132" ht="15"/>
    <row r="502133" ht="15"/>
    <row r="502134" ht="15"/>
    <row r="502135" ht="15"/>
    <row r="502136" ht="15"/>
    <row r="502137" ht="15"/>
    <row r="502138" ht="15"/>
    <row r="502139" ht="15"/>
    <row r="502140" ht="15"/>
    <row r="502141" ht="15"/>
    <row r="502142" ht="15"/>
    <row r="502143" ht="15"/>
    <row r="502144" ht="15"/>
    <row r="502145" ht="15"/>
    <row r="502146" ht="15"/>
    <row r="502147" ht="15"/>
    <row r="502148" ht="15"/>
    <row r="502149" ht="15"/>
    <row r="502150" ht="15"/>
    <row r="502151" ht="15"/>
    <row r="502152" ht="15"/>
    <row r="502153" ht="15"/>
    <row r="502154" ht="15"/>
    <row r="502155" ht="15"/>
    <row r="502156" ht="15"/>
    <row r="502157" ht="15"/>
    <row r="502158" ht="15"/>
    <row r="502159" ht="15"/>
    <row r="502160" ht="15"/>
    <row r="502161" ht="15"/>
    <row r="502162" ht="15"/>
    <row r="502163" ht="15"/>
    <row r="502164" ht="15"/>
    <row r="502165" ht="15"/>
    <row r="502166" ht="15"/>
    <row r="502167" ht="15"/>
    <row r="502168" ht="15"/>
    <row r="502169" ht="15"/>
    <row r="502170" ht="15"/>
    <row r="502171" ht="15"/>
    <row r="502172" ht="15"/>
    <row r="502173" ht="15"/>
    <row r="502174" ht="15"/>
    <row r="502175" ht="15"/>
    <row r="502176" ht="15"/>
    <row r="502177" ht="15"/>
    <row r="502178" ht="15"/>
    <row r="502179" ht="15"/>
    <row r="502180" ht="15"/>
    <row r="502181" ht="15"/>
    <row r="502182" ht="15"/>
    <row r="502183" ht="15"/>
    <row r="502184" ht="15"/>
    <row r="502185" ht="15"/>
    <row r="502186" ht="15"/>
    <row r="502187" ht="15"/>
    <row r="502188" ht="15"/>
    <row r="502189" ht="15"/>
    <row r="502190" ht="15"/>
    <row r="502191" ht="15"/>
    <row r="502192" ht="15"/>
    <row r="502193" ht="15"/>
    <row r="502194" ht="15"/>
    <row r="502195" ht="15"/>
    <row r="502196" ht="15"/>
    <row r="502197" ht="15"/>
    <row r="502198" ht="15"/>
    <row r="502199" ht="15"/>
    <row r="502200" ht="15"/>
    <row r="502201" ht="15"/>
    <row r="502202" ht="15"/>
    <row r="502203" ht="15"/>
    <row r="502204" ht="15"/>
    <row r="502205" ht="15"/>
    <row r="502206" ht="15"/>
    <row r="502207" ht="15"/>
    <row r="502208" ht="15"/>
    <row r="502209" ht="15"/>
    <row r="502210" ht="15"/>
    <row r="502211" ht="15"/>
    <row r="502212" ht="15"/>
    <row r="502213" ht="15"/>
    <row r="502214" ht="15"/>
    <row r="502215" ht="15"/>
    <row r="502216" ht="15"/>
    <row r="502217" ht="15"/>
    <row r="502218" ht="15"/>
    <row r="502219" ht="15"/>
    <row r="502220" ht="15"/>
    <row r="502221" ht="15"/>
    <row r="502222" ht="15"/>
    <row r="502223" ht="15"/>
    <row r="502224" ht="15"/>
    <row r="502225" ht="15"/>
    <row r="502226" ht="15"/>
    <row r="502227" ht="15"/>
    <row r="502228" ht="15"/>
    <row r="502229" ht="15"/>
    <row r="502230" ht="15"/>
    <row r="502231" ht="15"/>
    <row r="502232" ht="15"/>
    <row r="502233" ht="15"/>
    <row r="502234" ht="15"/>
    <row r="502235" ht="15"/>
    <row r="502236" ht="15"/>
    <row r="502237" ht="15"/>
    <row r="502238" ht="15"/>
    <row r="502239" ht="15"/>
    <row r="502240" ht="15"/>
    <row r="502241" ht="15"/>
    <row r="502242" ht="15"/>
    <row r="502243" ht="15"/>
    <row r="502244" ht="15"/>
    <row r="502245" ht="15"/>
    <row r="502246" ht="15"/>
    <row r="502247" ht="15"/>
    <row r="502248" ht="15"/>
    <row r="502249" ht="15"/>
    <row r="502250" ht="15"/>
    <row r="502251" ht="15"/>
    <row r="502252" ht="15"/>
    <row r="502253" ht="15"/>
    <row r="502254" ht="15"/>
    <row r="502255" ht="15"/>
    <row r="502256" ht="15"/>
    <row r="502257" ht="15"/>
    <row r="502258" ht="15"/>
    <row r="502259" ht="15"/>
    <row r="502260" ht="15"/>
    <row r="502261" ht="15"/>
    <row r="502262" ht="15"/>
    <row r="502263" ht="15"/>
    <row r="502264" ht="15"/>
    <row r="502265" ht="15"/>
    <row r="502266" ht="15"/>
    <row r="502267" ht="15"/>
    <row r="502268" ht="15"/>
    <row r="502269" ht="15"/>
    <row r="502270" ht="15"/>
    <row r="502271" ht="15"/>
    <row r="502272" ht="15"/>
    <row r="502273" ht="15"/>
    <row r="502274" ht="15"/>
    <row r="502275" ht="15"/>
    <row r="502276" ht="15"/>
    <row r="502277" ht="15"/>
    <row r="502278" ht="15"/>
    <row r="502279" ht="15"/>
    <row r="502280" ht="15"/>
    <row r="502281" ht="15"/>
    <row r="502282" ht="15"/>
    <row r="502283" ht="15"/>
    <row r="502284" ht="15"/>
    <row r="502285" ht="15"/>
    <row r="502286" ht="15"/>
    <row r="502287" ht="15"/>
    <row r="502288" ht="15"/>
    <row r="502289" ht="15"/>
    <row r="502290" ht="15"/>
    <row r="502291" ht="15"/>
    <row r="502292" ht="15"/>
    <row r="502293" ht="15"/>
    <row r="502294" ht="15"/>
    <row r="502295" ht="15"/>
    <row r="502296" ht="15"/>
    <row r="502297" ht="15"/>
    <row r="502298" ht="15"/>
    <row r="502299" ht="15"/>
    <row r="502300" ht="15"/>
    <row r="502301" ht="15"/>
    <row r="502302" ht="15"/>
    <row r="502303" ht="15"/>
    <row r="502304" ht="15"/>
    <row r="502305" ht="15"/>
    <row r="502306" ht="15"/>
    <row r="502307" ht="15"/>
    <row r="502308" ht="15"/>
    <row r="502309" ht="15"/>
    <row r="502310" ht="15"/>
    <row r="502311" ht="15"/>
    <row r="502312" ht="15"/>
    <row r="502313" ht="15"/>
    <row r="502314" ht="15"/>
    <row r="502315" ht="15"/>
    <row r="502316" ht="15"/>
    <row r="502317" ht="15"/>
    <row r="502318" ht="15"/>
    <row r="502319" ht="15"/>
    <row r="502320" ht="15"/>
    <row r="502321" ht="15"/>
    <row r="502322" ht="15"/>
    <row r="502323" ht="15"/>
    <row r="502324" ht="15"/>
    <row r="502325" ht="15"/>
    <row r="502326" ht="15"/>
    <row r="502327" ht="15"/>
    <row r="502328" ht="15"/>
    <row r="502329" ht="15"/>
    <row r="502330" ht="15"/>
    <row r="502331" ht="15"/>
    <row r="502332" ht="15"/>
    <row r="502333" ht="15"/>
    <row r="502334" ht="15"/>
    <row r="502335" ht="15"/>
    <row r="502336" ht="15"/>
    <row r="502337" ht="15"/>
    <row r="502338" ht="15"/>
    <row r="502339" ht="15"/>
    <row r="502340" ht="15"/>
    <row r="502341" ht="15"/>
    <row r="502342" ht="15"/>
    <row r="502343" ht="15"/>
    <row r="502344" ht="15"/>
    <row r="502345" ht="15"/>
    <row r="502346" ht="15"/>
    <row r="502347" ht="15"/>
    <row r="502348" ht="15"/>
    <row r="502349" ht="15"/>
    <row r="502350" ht="15"/>
    <row r="502351" ht="15"/>
    <row r="502352" ht="15"/>
    <row r="502353" ht="15"/>
    <row r="502354" ht="15"/>
    <row r="502355" ht="15"/>
    <row r="502356" ht="15"/>
    <row r="502357" ht="15"/>
    <row r="502358" ht="15"/>
    <row r="502359" ht="15"/>
    <row r="502360" ht="15"/>
    <row r="502361" ht="15"/>
    <row r="502362" ht="15"/>
    <row r="502363" ht="15"/>
    <row r="502364" ht="15"/>
    <row r="502365" ht="15"/>
    <row r="502366" ht="15"/>
    <row r="502367" ht="15"/>
    <row r="502368" ht="15"/>
    <row r="502369" ht="15"/>
    <row r="502370" ht="15"/>
    <row r="502371" ht="15"/>
    <row r="502372" ht="15"/>
    <row r="502373" ht="15"/>
    <row r="502374" ht="15"/>
    <row r="502375" ht="15"/>
    <row r="502376" ht="15"/>
    <row r="502377" ht="15"/>
    <row r="502378" ht="15"/>
    <row r="502379" ht="15"/>
    <row r="502380" ht="15"/>
    <row r="502381" ht="15"/>
    <row r="502382" ht="15"/>
    <row r="502383" ht="15"/>
    <row r="502384" ht="15"/>
    <row r="502385" ht="15"/>
    <row r="502386" ht="15"/>
    <row r="502387" ht="15"/>
    <row r="502388" ht="15"/>
    <row r="502389" ht="15"/>
    <row r="502390" ht="15"/>
    <row r="502391" ht="15"/>
    <row r="502392" ht="15"/>
    <row r="502393" ht="15"/>
    <row r="502394" ht="15"/>
    <row r="502395" ht="15"/>
    <row r="502396" ht="15"/>
    <row r="502397" ht="15"/>
    <row r="502398" ht="15"/>
    <row r="502399" ht="15"/>
    <row r="502400" ht="15"/>
    <row r="502401" ht="15"/>
    <row r="502402" ht="15"/>
    <row r="502403" ht="15"/>
    <row r="502404" ht="15"/>
    <row r="502405" ht="15"/>
    <row r="502406" ht="15"/>
    <row r="502407" ht="15"/>
    <row r="502408" ht="15"/>
    <row r="502409" ht="15"/>
    <row r="502410" ht="15"/>
    <row r="502411" ht="15"/>
    <row r="502412" ht="15"/>
    <row r="502413" ht="15"/>
    <row r="502414" ht="15"/>
    <row r="502415" ht="15"/>
    <row r="502416" ht="15"/>
    <row r="502417" ht="15"/>
    <row r="502418" ht="15"/>
    <row r="502419" ht="15"/>
    <row r="502420" ht="15"/>
    <row r="502421" ht="15"/>
    <row r="502422" ht="15"/>
    <row r="502423" ht="15"/>
    <row r="502424" ht="15"/>
    <row r="502425" ht="15"/>
    <row r="502426" ht="15"/>
    <row r="502427" ht="15"/>
    <row r="502428" ht="15"/>
    <row r="502429" ht="15"/>
    <row r="502430" ht="15"/>
    <row r="502431" ht="15"/>
    <row r="502432" ht="15"/>
    <row r="502433" ht="15"/>
    <row r="502434" ht="15"/>
    <row r="502435" ht="15"/>
    <row r="502436" ht="15"/>
    <row r="502437" ht="15"/>
    <row r="502438" ht="15"/>
    <row r="502439" ht="15"/>
    <row r="502440" ht="15"/>
    <row r="502441" ht="15"/>
    <row r="502442" ht="15"/>
    <row r="502443" ht="15"/>
    <row r="502444" ht="15"/>
    <row r="502445" ht="15"/>
    <row r="502446" ht="15"/>
    <row r="502447" ht="15"/>
    <row r="502448" ht="15"/>
    <row r="502449" ht="15"/>
    <row r="502450" ht="15"/>
    <row r="502451" ht="15"/>
    <row r="502452" ht="15"/>
    <row r="502453" ht="15"/>
    <row r="502454" ht="15"/>
    <row r="502455" ht="15"/>
    <row r="502456" ht="15"/>
    <row r="502457" ht="15"/>
    <row r="502458" ht="15"/>
    <row r="502459" ht="15"/>
    <row r="502460" ht="15"/>
    <row r="502461" ht="15"/>
    <row r="502462" ht="15"/>
    <row r="502463" ht="15"/>
    <row r="502464" ht="15"/>
    <row r="502465" ht="15"/>
    <row r="502466" ht="15"/>
    <row r="502467" ht="15"/>
    <row r="502468" ht="15"/>
    <row r="502469" ht="15"/>
    <row r="502470" ht="15"/>
    <row r="502471" ht="15"/>
    <row r="502472" ht="15"/>
    <row r="502473" ht="15"/>
    <row r="502474" ht="15"/>
    <row r="502475" ht="15"/>
    <row r="502476" ht="15"/>
    <row r="502477" ht="15"/>
    <row r="502478" ht="15"/>
    <row r="502479" ht="15"/>
    <row r="502480" ht="15"/>
    <row r="502481" ht="15"/>
    <row r="502482" ht="15"/>
    <row r="502483" ht="15"/>
    <row r="502484" ht="15"/>
    <row r="502485" ht="15"/>
    <row r="502486" ht="15"/>
    <row r="502487" ht="15"/>
    <row r="502488" ht="15"/>
    <row r="502489" ht="15"/>
    <row r="502490" ht="15"/>
    <row r="502491" ht="15"/>
    <row r="502492" ht="15"/>
    <row r="502493" ht="15"/>
    <row r="502494" ht="15"/>
    <row r="502495" ht="15"/>
    <row r="502496" ht="15"/>
    <row r="502497" ht="15"/>
    <row r="502498" ht="15"/>
    <row r="502499" ht="15"/>
    <row r="502500" ht="15"/>
    <row r="502501" ht="15"/>
    <row r="502502" ht="15"/>
    <row r="502503" ht="15"/>
    <row r="502504" ht="15"/>
    <row r="502505" ht="15"/>
    <row r="502506" ht="15"/>
    <row r="502507" ht="15"/>
    <row r="502508" ht="15"/>
    <row r="502509" ht="15"/>
    <row r="502510" ht="15"/>
    <row r="502511" ht="15"/>
    <row r="502512" ht="15"/>
    <row r="502513" ht="15"/>
    <row r="502514" ht="15"/>
    <row r="502515" ht="15"/>
    <row r="502516" ht="15"/>
    <row r="502517" ht="15"/>
    <row r="502518" ht="15"/>
    <row r="502519" ht="15"/>
    <row r="502520" ht="15"/>
    <row r="502521" ht="15"/>
    <row r="502522" ht="15"/>
    <row r="502523" ht="15"/>
    <row r="502524" ht="15"/>
    <row r="502525" ht="15"/>
    <row r="502526" ht="15"/>
    <row r="502527" ht="15"/>
    <row r="502528" ht="15"/>
    <row r="502529" ht="15"/>
    <row r="502530" ht="15"/>
    <row r="502531" ht="15"/>
    <row r="502532" ht="15"/>
    <row r="502533" ht="15"/>
    <row r="502534" ht="15"/>
    <row r="502535" ht="15"/>
    <row r="502536" ht="15"/>
    <row r="502537" ht="15"/>
    <row r="502538" ht="15"/>
    <row r="502539" ht="15"/>
    <row r="502540" ht="15"/>
    <row r="502541" ht="15"/>
    <row r="502542" ht="15"/>
    <row r="502543" ht="15"/>
    <row r="502544" ht="15"/>
    <row r="502545" ht="15"/>
    <row r="502546" ht="15"/>
    <row r="502547" ht="15"/>
    <row r="502548" ht="15"/>
    <row r="502549" ht="15"/>
    <row r="502550" ht="15"/>
    <row r="502551" ht="15"/>
    <row r="502552" ht="15"/>
    <row r="502553" ht="15"/>
    <row r="502554" ht="15"/>
    <row r="502555" ht="15"/>
    <row r="502556" ht="15"/>
    <row r="502557" ht="15"/>
    <row r="502558" ht="15"/>
    <row r="502559" ht="15"/>
    <row r="502560" ht="15"/>
    <row r="502561" ht="15"/>
    <row r="502562" ht="15"/>
    <row r="502563" ht="15"/>
    <row r="502564" ht="15"/>
    <row r="502565" ht="15"/>
    <row r="502566" ht="15"/>
    <row r="502567" ht="15"/>
    <row r="502568" ht="15"/>
    <row r="502569" ht="15"/>
    <row r="502570" ht="15"/>
    <row r="502571" ht="15"/>
    <row r="502572" ht="15"/>
    <row r="502573" ht="15"/>
    <row r="502574" ht="15"/>
    <row r="502575" ht="15"/>
    <row r="502576" ht="15"/>
    <row r="502577" ht="15"/>
    <row r="502578" ht="15"/>
    <row r="502579" ht="15"/>
    <row r="502580" ht="15"/>
    <row r="502581" ht="15"/>
    <row r="502582" ht="15"/>
    <row r="502583" ht="15"/>
    <row r="502584" ht="15"/>
    <row r="502585" ht="15"/>
    <row r="502586" ht="15"/>
    <row r="502587" ht="15"/>
    <row r="502588" ht="15"/>
    <row r="502589" ht="15"/>
    <row r="502590" ht="15"/>
    <row r="502591" ht="15"/>
    <row r="502592" ht="15"/>
    <row r="502593" ht="15"/>
    <row r="502594" ht="15"/>
    <row r="502595" ht="15"/>
    <row r="502596" ht="15"/>
    <row r="502597" ht="15"/>
    <row r="502598" ht="15"/>
    <row r="502599" ht="15"/>
    <row r="502600" ht="15"/>
    <row r="502601" ht="15"/>
    <row r="502602" ht="15"/>
    <row r="502603" ht="15"/>
    <row r="502604" ht="15"/>
    <row r="502605" ht="15"/>
    <row r="502606" ht="15"/>
    <row r="502607" ht="15"/>
    <row r="502608" ht="15"/>
    <row r="502609" ht="15"/>
    <row r="502610" ht="15"/>
    <row r="502611" ht="15"/>
    <row r="502612" ht="15"/>
    <row r="502613" ht="15"/>
    <row r="502614" ht="15"/>
    <row r="502615" ht="15"/>
    <row r="502616" ht="15"/>
    <row r="502617" ht="15"/>
    <row r="502618" ht="15"/>
    <row r="502619" ht="15"/>
    <row r="502620" ht="15"/>
    <row r="502621" ht="15"/>
    <row r="502622" ht="15"/>
    <row r="502623" ht="15"/>
    <row r="502624" ht="15"/>
    <row r="502625" ht="15"/>
    <row r="502626" ht="15"/>
    <row r="502627" ht="15"/>
    <row r="502628" ht="15"/>
    <row r="502629" ht="15"/>
    <row r="502630" ht="15"/>
    <row r="502631" ht="15"/>
    <row r="502632" ht="15"/>
    <row r="502633" ht="15"/>
    <row r="502634" ht="15"/>
    <row r="502635" ht="15"/>
    <row r="502636" ht="15"/>
    <row r="502637" ht="15"/>
    <row r="502638" ht="15"/>
    <row r="502639" ht="15"/>
    <row r="502640" ht="15"/>
    <row r="502641" ht="15"/>
    <row r="502642" ht="15"/>
    <row r="502643" ht="15"/>
    <row r="502644" ht="15"/>
    <row r="502645" ht="15"/>
    <row r="502646" ht="15"/>
    <row r="502647" ht="15"/>
    <row r="502648" ht="15"/>
    <row r="502649" ht="15"/>
    <row r="502650" ht="15"/>
    <row r="502651" ht="15"/>
    <row r="502652" ht="15"/>
    <row r="502653" ht="15"/>
    <row r="502654" ht="15"/>
    <row r="502655" ht="15"/>
    <row r="502656" ht="15"/>
    <row r="502657" ht="15"/>
    <row r="502658" ht="15"/>
    <row r="502659" ht="15"/>
    <row r="502660" ht="15"/>
    <row r="502661" ht="15"/>
    <row r="502662" ht="15"/>
    <row r="502663" ht="15"/>
    <row r="502664" ht="15"/>
    <row r="502665" ht="15"/>
    <row r="502666" ht="15"/>
    <row r="502667" ht="15"/>
    <row r="502668" ht="15"/>
    <row r="502669" ht="15"/>
    <row r="502670" ht="15"/>
    <row r="502671" ht="15"/>
    <row r="502672" ht="15"/>
    <row r="502673" ht="15"/>
    <row r="502674" ht="15"/>
    <row r="502675" ht="15"/>
    <row r="502676" ht="15"/>
    <row r="502677" ht="15"/>
    <row r="502678" ht="15"/>
    <row r="502679" ht="15"/>
    <row r="502680" ht="15"/>
    <row r="502681" ht="15"/>
    <row r="502682" ht="15"/>
    <row r="502683" ht="15"/>
    <row r="502684" ht="15"/>
    <row r="502685" ht="15"/>
    <row r="502686" ht="15"/>
    <row r="502687" ht="15"/>
    <row r="502688" ht="15"/>
    <row r="502689" ht="15"/>
    <row r="502690" ht="15"/>
    <row r="502691" ht="15"/>
    <row r="502692" ht="15"/>
    <row r="502693" ht="15"/>
    <row r="502694" ht="15"/>
    <row r="502695" ht="15"/>
    <row r="502696" ht="15"/>
    <row r="502697" ht="15"/>
    <row r="502698" ht="15"/>
    <row r="502699" ht="15"/>
    <row r="502700" ht="15"/>
    <row r="502701" ht="15"/>
    <row r="502702" ht="15"/>
    <row r="502703" ht="15"/>
    <row r="502704" ht="15"/>
    <row r="502705" ht="15"/>
    <row r="502706" ht="15"/>
    <row r="502707" ht="15"/>
    <row r="502708" ht="15"/>
    <row r="502709" ht="15"/>
    <row r="502710" ht="15"/>
    <row r="502711" ht="15"/>
    <row r="502712" ht="15"/>
    <row r="502713" ht="15"/>
    <row r="502714" ht="15"/>
    <row r="502715" ht="15"/>
    <row r="502716" ht="15"/>
    <row r="502717" ht="15"/>
    <row r="502718" ht="15"/>
    <row r="502719" ht="15"/>
    <row r="502720" ht="15"/>
    <row r="502721" ht="15"/>
    <row r="502722" ht="15"/>
    <row r="502723" ht="15"/>
    <row r="502724" ht="15"/>
    <row r="502725" ht="15"/>
    <row r="502726" ht="15"/>
    <row r="502727" ht="15"/>
    <row r="502728" ht="15"/>
    <row r="502729" ht="15"/>
    <row r="502730" ht="15"/>
    <row r="502731" ht="15"/>
    <row r="502732" ht="15"/>
    <row r="502733" ht="15"/>
    <row r="502734" ht="15"/>
    <row r="502735" ht="15"/>
    <row r="502736" ht="15"/>
    <row r="502737" ht="15"/>
    <row r="502738" ht="15"/>
    <row r="502739" ht="15"/>
    <row r="502740" ht="15"/>
    <row r="502741" ht="15"/>
    <row r="502742" ht="15"/>
    <row r="502743" ht="15"/>
    <row r="502744" ht="15"/>
    <row r="502745" ht="15"/>
    <row r="502746" ht="15"/>
    <row r="502747" ht="15"/>
    <row r="502748" ht="15"/>
    <row r="502749" ht="15"/>
    <row r="502750" ht="15"/>
    <row r="502751" ht="15"/>
    <row r="502752" ht="15"/>
    <row r="502753" ht="15"/>
    <row r="502754" ht="15"/>
    <row r="502755" ht="15"/>
    <row r="502756" ht="15"/>
    <row r="502757" ht="15"/>
    <row r="502758" ht="15"/>
    <row r="502759" ht="15"/>
    <row r="502760" ht="15"/>
    <row r="502761" ht="15"/>
    <row r="502762" ht="15"/>
    <row r="502763" ht="15"/>
    <row r="502764" ht="15"/>
    <row r="502765" ht="15"/>
    <row r="502766" ht="15"/>
    <row r="502767" ht="15"/>
    <row r="502768" ht="15"/>
    <row r="502769" ht="15"/>
    <row r="502770" ht="15"/>
    <row r="502771" ht="15"/>
    <row r="502772" ht="15"/>
    <row r="502773" ht="15"/>
    <row r="502774" ht="15"/>
    <row r="502775" ht="15"/>
    <row r="502776" ht="15"/>
    <row r="502777" ht="15"/>
    <row r="502778" ht="15"/>
    <row r="502779" ht="15"/>
    <row r="502780" ht="15"/>
    <row r="502781" ht="15"/>
    <row r="502782" ht="15"/>
    <row r="502783" ht="15"/>
    <row r="502784" ht="15"/>
    <row r="502785" ht="15"/>
    <row r="502786" ht="15"/>
    <row r="502787" ht="15"/>
    <row r="502788" ht="15"/>
    <row r="502789" ht="15"/>
    <row r="502790" ht="15"/>
    <row r="502791" ht="15"/>
    <row r="502792" ht="15"/>
    <row r="502793" ht="15"/>
    <row r="502794" ht="15"/>
    <row r="502795" ht="15"/>
    <row r="502796" ht="15"/>
    <row r="502797" ht="15"/>
    <row r="502798" ht="15"/>
    <row r="502799" ht="15"/>
    <row r="502800" ht="15"/>
    <row r="502801" ht="15"/>
    <row r="502802" ht="15"/>
    <row r="502803" ht="15"/>
    <row r="502804" ht="15"/>
    <row r="502805" ht="15"/>
    <row r="502806" ht="15"/>
    <row r="502807" ht="15"/>
    <row r="502808" ht="15"/>
    <row r="502809" ht="15"/>
    <row r="502810" ht="15"/>
    <row r="502811" ht="15"/>
    <row r="502812" ht="15"/>
    <row r="502813" ht="15"/>
    <row r="502814" ht="15"/>
    <row r="502815" ht="15"/>
    <row r="502816" ht="15"/>
    <row r="502817" ht="15"/>
    <row r="502818" ht="15"/>
    <row r="502819" ht="15"/>
    <row r="502820" ht="15"/>
    <row r="502821" ht="15"/>
    <row r="502822" ht="15"/>
    <row r="502823" ht="15"/>
    <row r="502824" ht="15"/>
    <row r="502825" ht="15"/>
    <row r="502826" ht="15"/>
    <row r="502827" ht="15"/>
    <row r="502828" ht="15"/>
    <row r="502829" ht="15"/>
    <row r="502830" ht="15"/>
    <row r="502831" ht="15"/>
    <row r="502832" ht="15"/>
    <row r="502833" ht="15"/>
    <row r="502834" ht="15"/>
    <row r="502835" ht="15"/>
    <row r="502836" ht="15"/>
    <row r="502837" ht="15"/>
    <row r="502838" ht="15"/>
    <row r="502839" ht="15"/>
    <row r="502840" ht="15"/>
    <row r="502841" ht="15"/>
    <row r="502842" ht="15"/>
    <row r="502843" ht="15"/>
    <row r="502844" ht="15"/>
    <row r="502845" ht="15"/>
    <row r="502846" ht="15"/>
    <row r="502847" ht="15"/>
    <row r="502848" ht="15"/>
    <row r="502849" ht="15"/>
    <row r="502850" ht="15"/>
    <row r="502851" ht="15"/>
    <row r="502852" ht="15"/>
    <row r="502853" ht="15"/>
    <row r="502854" ht="15"/>
    <row r="502855" ht="15"/>
    <row r="502856" ht="15"/>
    <row r="502857" ht="15"/>
    <row r="502858" ht="15"/>
    <row r="502859" ht="15"/>
    <row r="502860" ht="15"/>
    <row r="502861" ht="15"/>
    <row r="502862" ht="15"/>
    <row r="502863" ht="15"/>
    <row r="502864" ht="15"/>
    <row r="502865" ht="15"/>
    <row r="502866" ht="15"/>
    <row r="502867" ht="15"/>
    <row r="502868" ht="15"/>
    <row r="502869" ht="15"/>
    <row r="502870" ht="15"/>
    <row r="502871" ht="15"/>
    <row r="502872" ht="15"/>
    <row r="502873" ht="15"/>
    <row r="502874" ht="15"/>
    <row r="502875" ht="15"/>
    <row r="502876" ht="15"/>
    <row r="502877" ht="15"/>
    <row r="502878" ht="15"/>
    <row r="502879" ht="15"/>
    <row r="502880" ht="15"/>
    <row r="502881" ht="15"/>
    <row r="502882" ht="15"/>
    <row r="502883" ht="15"/>
    <row r="502884" ht="15"/>
    <row r="502885" ht="15"/>
    <row r="502886" ht="15"/>
    <row r="502887" ht="15"/>
    <row r="502888" ht="15"/>
    <row r="502889" ht="15"/>
    <row r="502890" ht="15"/>
    <row r="502891" ht="15"/>
    <row r="502892" ht="15"/>
    <row r="502893" ht="15"/>
    <row r="502894" ht="15"/>
    <row r="502895" ht="15"/>
    <row r="502896" ht="15"/>
    <row r="502897" ht="15"/>
    <row r="502898" ht="15"/>
    <row r="502899" ht="15"/>
    <row r="502900" ht="15"/>
    <row r="502901" ht="15"/>
    <row r="502902" ht="15"/>
    <row r="502903" ht="15"/>
    <row r="502904" ht="15"/>
    <row r="502905" ht="15"/>
    <row r="502906" ht="15"/>
    <row r="502907" ht="15"/>
    <row r="502908" ht="15"/>
    <row r="502909" ht="15"/>
    <row r="502910" ht="15"/>
    <row r="502911" ht="15"/>
    <row r="502912" ht="15"/>
    <row r="502913" ht="15"/>
    <row r="502914" ht="15"/>
    <row r="502915" ht="15"/>
    <row r="502916" ht="15"/>
    <row r="502917" ht="15"/>
    <row r="502918" ht="15"/>
    <row r="502919" ht="15"/>
    <row r="502920" ht="15"/>
    <row r="502921" ht="15"/>
    <row r="502922" ht="15"/>
    <row r="502923" ht="15"/>
    <row r="502924" ht="15"/>
    <row r="502925" ht="15"/>
    <row r="502926" ht="15"/>
    <row r="502927" ht="15"/>
    <row r="502928" ht="15"/>
    <row r="502929" ht="15"/>
    <row r="502930" ht="15"/>
    <row r="502931" ht="15"/>
    <row r="502932" ht="15"/>
    <row r="502933" ht="15"/>
    <row r="502934" ht="15"/>
    <row r="502935" ht="15"/>
    <row r="502936" ht="15"/>
    <row r="502937" ht="15"/>
    <row r="502938" ht="15"/>
    <row r="502939" ht="15"/>
    <row r="502940" ht="15"/>
    <row r="502941" ht="15"/>
    <row r="502942" ht="15"/>
    <row r="502943" ht="15"/>
    <row r="502944" ht="15"/>
    <row r="502945" ht="15"/>
    <row r="502946" ht="15"/>
    <row r="502947" ht="15"/>
    <row r="502948" ht="15"/>
    <row r="502949" ht="15"/>
    <row r="502950" ht="15"/>
    <row r="502951" ht="15"/>
    <row r="502952" ht="15"/>
    <row r="502953" ht="15"/>
    <row r="502954" ht="15"/>
    <row r="502955" ht="15"/>
    <row r="502956" ht="15"/>
    <row r="502957" ht="15"/>
    <row r="502958" ht="15"/>
    <row r="502959" ht="15"/>
    <row r="502960" ht="15"/>
    <row r="502961" ht="15"/>
    <row r="502962" ht="15"/>
    <row r="502963" ht="15"/>
    <row r="502964" ht="15"/>
    <row r="502965" ht="15"/>
    <row r="502966" ht="15"/>
    <row r="502967" ht="15"/>
    <row r="502968" ht="15"/>
    <row r="502969" ht="15"/>
    <row r="502970" ht="15"/>
    <row r="502971" ht="15"/>
    <row r="502972" ht="15"/>
    <row r="502973" ht="15"/>
    <row r="502974" ht="15"/>
    <row r="502975" ht="15"/>
    <row r="502976" ht="15"/>
    <row r="502977" ht="15"/>
    <row r="502978" ht="15"/>
    <row r="502979" ht="15"/>
    <row r="502980" ht="15"/>
    <row r="502981" ht="15"/>
    <row r="502982" ht="15"/>
    <row r="502983" ht="15"/>
    <row r="502984" ht="15"/>
    <row r="502985" ht="15"/>
    <row r="502986" ht="15"/>
    <row r="502987" ht="15"/>
    <row r="502988" ht="15"/>
    <row r="502989" ht="15"/>
    <row r="502990" ht="15"/>
    <row r="502991" ht="15"/>
    <row r="502992" ht="15"/>
    <row r="502993" ht="15"/>
    <row r="502994" ht="15"/>
    <row r="502995" ht="15"/>
    <row r="502996" ht="15"/>
    <row r="502997" ht="15"/>
    <row r="502998" ht="15"/>
    <row r="502999" ht="15"/>
    <row r="503000" ht="15"/>
    <row r="503001" ht="15"/>
    <row r="503002" ht="15"/>
    <row r="503003" ht="15"/>
    <row r="503004" ht="15"/>
    <row r="503005" ht="15"/>
    <row r="503006" ht="15"/>
    <row r="503007" ht="15"/>
    <row r="503008" ht="15"/>
    <row r="503009" ht="15"/>
    <row r="503010" ht="15"/>
    <row r="503011" ht="15"/>
    <row r="503012" ht="15"/>
    <row r="503013" ht="15"/>
    <row r="503014" ht="15"/>
    <row r="503015" ht="15"/>
    <row r="503016" ht="15"/>
    <row r="503017" ht="15"/>
    <row r="503018" ht="15"/>
    <row r="503019" ht="15"/>
    <row r="503020" ht="15"/>
    <row r="503021" ht="15"/>
    <row r="503022" ht="15"/>
    <row r="503023" ht="15"/>
    <row r="503024" ht="15"/>
    <row r="503025" ht="15"/>
    <row r="503026" ht="15"/>
    <row r="503027" ht="15"/>
    <row r="503028" ht="15"/>
    <row r="503029" ht="15"/>
    <row r="503030" ht="15"/>
    <row r="503031" ht="15"/>
    <row r="503032" ht="15"/>
    <row r="503033" ht="15"/>
    <row r="503034" ht="15"/>
    <row r="503035" ht="15"/>
    <row r="503036" ht="15"/>
    <row r="503037" ht="15"/>
    <row r="503038" ht="15"/>
    <row r="503039" ht="15"/>
    <row r="503040" ht="15"/>
    <row r="503041" ht="15"/>
    <row r="503042" ht="15"/>
    <row r="503043" ht="15"/>
    <row r="503044" ht="15"/>
    <row r="503045" ht="15"/>
    <row r="503046" ht="15"/>
    <row r="503047" ht="15"/>
    <row r="503048" ht="15"/>
    <row r="503049" ht="15"/>
    <row r="503050" ht="15"/>
    <row r="503051" ht="15"/>
    <row r="503052" ht="15"/>
    <row r="503053" ht="15"/>
    <row r="503054" ht="15"/>
    <row r="503055" ht="15"/>
    <row r="503056" ht="15"/>
    <row r="503057" ht="15"/>
    <row r="503058" ht="15"/>
    <row r="503059" ht="15"/>
    <row r="503060" ht="15"/>
    <row r="503061" ht="15"/>
    <row r="503062" ht="15"/>
    <row r="503063" ht="15"/>
    <row r="503064" ht="15"/>
    <row r="503065" ht="15"/>
    <row r="503066" ht="15"/>
    <row r="503067" ht="15"/>
    <row r="503068" ht="15"/>
    <row r="503069" ht="15"/>
    <row r="503070" ht="15"/>
    <row r="503071" ht="15"/>
    <row r="503072" ht="15"/>
    <row r="503073" ht="15"/>
    <row r="503074" ht="15"/>
    <row r="503075" ht="15"/>
    <row r="503076" ht="15"/>
    <row r="503077" ht="15"/>
    <row r="503078" ht="15"/>
    <row r="503079" ht="15"/>
    <row r="503080" ht="15"/>
    <row r="503081" ht="15"/>
    <row r="503082" ht="15"/>
    <row r="503083" ht="15"/>
    <row r="503084" ht="15"/>
    <row r="503085" ht="15"/>
    <row r="503086" ht="15"/>
    <row r="503087" ht="15"/>
    <row r="503088" ht="15"/>
    <row r="503089" ht="15"/>
    <row r="503090" ht="15"/>
    <row r="503091" ht="15"/>
    <row r="503092" ht="15"/>
    <row r="503093" ht="15"/>
    <row r="503094" ht="15"/>
    <row r="503095" ht="15"/>
    <row r="503096" ht="15"/>
    <row r="503097" ht="15"/>
    <row r="503098" ht="15"/>
    <row r="503099" ht="15"/>
    <row r="503100" ht="15"/>
    <row r="503101" ht="15"/>
    <row r="503102" ht="15"/>
    <row r="503103" ht="15"/>
    <row r="503104" ht="15"/>
    <row r="503105" ht="15"/>
    <row r="503106" ht="15"/>
    <row r="503107" ht="15"/>
    <row r="503108" ht="15"/>
    <row r="503109" ht="15"/>
    <row r="503110" ht="15"/>
    <row r="503111" ht="15"/>
    <row r="503112" ht="15"/>
    <row r="503113" ht="15"/>
    <row r="503114" ht="15"/>
    <row r="503115" ht="15"/>
    <row r="503116" ht="15"/>
    <row r="503117" ht="15"/>
    <row r="503118" ht="15"/>
    <row r="503119" ht="15"/>
    <row r="503120" ht="15"/>
    <row r="503121" ht="15"/>
    <row r="503122" ht="15"/>
    <row r="503123" ht="15"/>
    <row r="503124" ht="15"/>
    <row r="503125" ht="15"/>
    <row r="503126" ht="15"/>
    <row r="503127" ht="15"/>
    <row r="503128" ht="15"/>
    <row r="503129" ht="15"/>
    <row r="503130" ht="15"/>
    <row r="503131" ht="15"/>
    <row r="503132" ht="15"/>
    <row r="503133" ht="15"/>
    <row r="503134" ht="15"/>
    <row r="503135" ht="15"/>
    <row r="503136" ht="15"/>
    <row r="503137" ht="15"/>
    <row r="503138" ht="15"/>
    <row r="503139" ht="15"/>
    <row r="503140" ht="15"/>
    <row r="503141" ht="15"/>
    <row r="503142" ht="15"/>
    <row r="503143" ht="15"/>
    <row r="503144" ht="15"/>
    <row r="503145" ht="15"/>
    <row r="503146" ht="15"/>
    <row r="503147" ht="15"/>
    <row r="503148" ht="15"/>
    <row r="503149" ht="15"/>
    <row r="503150" ht="15"/>
    <row r="503151" ht="15"/>
    <row r="503152" ht="15"/>
    <row r="503153" ht="15"/>
    <row r="503154" ht="15"/>
    <row r="503155" ht="15"/>
    <row r="503156" ht="15"/>
    <row r="503157" ht="15"/>
    <row r="503158" ht="15"/>
    <row r="503159" ht="15"/>
    <row r="503160" ht="15"/>
    <row r="503161" ht="15"/>
    <row r="503162" ht="15"/>
    <row r="503163" ht="15"/>
    <row r="503164" ht="15"/>
    <row r="503165" ht="15"/>
    <row r="503166" ht="15"/>
    <row r="503167" ht="15"/>
    <row r="503168" ht="15"/>
    <row r="503169" ht="15"/>
    <row r="503170" ht="15"/>
    <row r="503171" ht="15"/>
    <row r="503172" ht="15"/>
    <row r="503173" ht="15"/>
    <row r="503174" ht="15"/>
    <row r="503175" ht="15"/>
    <row r="503176" ht="15"/>
    <row r="503177" ht="15"/>
    <row r="503178" ht="15"/>
    <row r="503179" ht="15"/>
    <row r="503180" ht="15"/>
    <row r="503181" ht="15"/>
    <row r="503182" ht="15"/>
    <row r="503183" ht="15"/>
    <row r="503184" ht="15"/>
    <row r="503185" ht="15"/>
    <row r="503186" ht="15"/>
    <row r="503187" ht="15"/>
    <row r="503188" ht="15"/>
    <row r="503189" ht="15"/>
    <row r="503190" ht="15"/>
    <row r="503191" ht="15"/>
    <row r="503192" ht="15"/>
    <row r="503193" ht="15"/>
    <row r="503194" ht="15"/>
    <row r="503195" ht="15"/>
    <row r="503196" ht="15"/>
    <row r="503197" ht="15"/>
    <row r="503198" ht="15"/>
    <row r="503199" ht="15"/>
    <row r="503200" ht="15"/>
    <row r="503201" ht="15"/>
    <row r="503202" ht="15"/>
    <row r="503203" ht="15"/>
    <row r="503204" ht="15"/>
    <row r="503205" ht="15"/>
    <row r="503206" ht="15"/>
    <row r="503207" ht="15"/>
    <row r="503208" ht="15"/>
    <row r="503209" ht="15"/>
    <row r="503210" ht="15"/>
    <row r="503211" ht="15"/>
    <row r="503212" ht="15"/>
    <row r="503213" ht="15"/>
    <row r="503214" ht="15"/>
    <row r="503215" ht="15"/>
    <row r="503216" ht="15"/>
    <row r="503217" ht="15"/>
    <row r="503218" ht="15"/>
    <row r="503219" ht="15"/>
    <row r="503220" ht="15"/>
    <row r="503221" ht="15"/>
    <row r="503222" ht="15"/>
    <row r="503223" ht="15"/>
    <row r="503224" ht="15"/>
    <row r="503225" ht="15"/>
    <row r="503226" ht="15"/>
    <row r="503227" ht="15"/>
    <row r="503228" ht="15"/>
    <row r="503229" ht="15"/>
    <row r="503230" ht="15"/>
    <row r="503231" ht="15"/>
    <row r="503232" ht="15"/>
    <row r="503233" ht="15"/>
    <row r="503234" ht="15"/>
    <row r="503235" ht="15"/>
    <row r="503236" ht="15"/>
    <row r="503237" ht="15"/>
    <row r="503238" ht="15"/>
    <row r="503239" ht="15"/>
    <row r="503240" ht="15"/>
    <row r="503241" ht="15"/>
    <row r="503242" ht="15"/>
    <row r="503243" ht="15"/>
    <row r="503244" ht="15"/>
    <row r="503245" ht="15"/>
    <row r="503246" ht="15"/>
    <row r="503247" ht="15"/>
    <row r="503248" ht="15"/>
    <row r="503249" ht="15"/>
    <row r="503250" ht="15"/>
    <row r="503251" ht="15"/>
    <row r="503252" ht="15"/>
    <row r="503253" ht="15"/>
    <row r="503254" ht="15"/>
    <row r="503255" ht="15"/>
    <row r="503256" ht="15"/>
    <row r="503257" ht="15"/>
    <row r="503258" ht="15"/>
    <row r="503259" ht="15"/>
    <row r="503260" ht="15"/>
    <row r="503261" ht="15"/>
    <row r="503262" ht="15"/>
    <row r="503263" ht="15"/>
    <row r="503264" ht="15"/>
    <row r="503265" ht="15"/>
    <row r="503266" ht="15"/>
    <row r="503267" ht="15"/>
    <row r="503268" ht="15"/>
    <row r="503269" ht="15"/>
    <row r="503270" ht="15"/>
    <row r="503271" ht="15"/>
    <row r="503272" ht="15"/>
    <row r="503273" ht="15"/>
    <row r="503274" ht="15"/>
    <row r="503275" ht="15"/>
    <row r="503276" ht="15"/>
    <row r="503277" ht="15"/>
    <row r="503278" ht="15"/>
    <row r="503279" ht="15"/>
    <row r="503280" ht="15"/>
    <row r="503281" ht="15"/>
    <row r="503282" ht="15"/>
    <row r="503283" ht="15"/>
    <row r="503284" ht="15"/>
    <row r="503285" ht="15"/>
    <row r="503286" ht="15"/>
    <row r="503287" ht="15"/>
    <row r="503288" ht="15"/>
    <row r="503289" ht="15"/>
    <row r="503290" ht="15"/>
    <row r="503291" ht="15"/>
    <row r="503292" ht="15"/>
    <row r="503293" ht="15"/>
    <row r="503294" ht="15"/>
    <row r="503295" ht="15"/>
    <row r="503296" ht="15"/>
    <row r="503297" ht="15"/>
    <row r="503298" ht="15"/>
    <row r="503299" ht="15"/>
    <row r="503300" ht="15"/>
    <row r="503301" ht="15"/>
    <row r="503302" ht="15"/>
    <row r="503303" ht="15"/>
    <row r="503304" ht="15"/>
    <row r="503305" ht="15"/>
    <row r="503306" ht="15"/>
    <row r="503307" ht="15"/>
    <row r="503308" ht="15"/>
    <row r="503309" ht="15"/>
    <row r="503310" ht="15"/>
    <row r="503311" ht="15"/>
    <row r="503312" ht="15"/>
    <row r="503313" ht="15"/>
    <row r="503314" ht="15"/>
    <row r="503315" ht="15"/>
    <row r="503316" ht="15"/>
    <row r="503317" ht="15"/>
    <row r="503318" ht="15"/>
    <row r="503319" ht="15"/>
    <row r="503320" ht="15"/>
    <row r="503321" ht="15"/>
    <row r="503322" ht="15"/>
    <row r="503323" ht="15"/>
    <row r="503324" ht="15"/>
    <row r="503325" ht="15"/>
    <row r="503326" ht="15"/>
    <row r="503327" ht="15"/>
    <row r="503328" ht="15"/>
    <row r="503329" ht="15"/>
    <row r="503330" ht="15"/>
    <row r="503331" ht="15"/>
    <row r="503332" ht="15"/>
    <row r="503333" ht="15"/>
    <row r="503334" ht="15"/>
    <row r="503335" ht="15"/>
    <row r="503336" ht="15"/>
    <row r="503337" ht="15"/>
    <row r="503338" ht="15"/>
    <row r="503339" ht="15"/>
    <row r="503340" ht="15"/>
    <row r="503341" ht="15"/>
    <row r="503342" ht="15"/>
    <row r="503343" ht="15"/>
    <row r="503344" ht="15"/>
    <row r="503345" ht="15"/>
    <row r="503346" ht="15"/>
    <row r="503347" ht="15"/>
    <row r="503348" ht="15"/>
    <row r="503349" ht="15"/>
    <row r="503350" ht="15"/>
    <row r="503351" ht="15"/>
    <row r="503352" ht="15"/>
    <row r="503353" ht="15"/>
    <row r="503354" ht="15"/>
    <row r="503355" ht="15"/>
    <row r="503356" ht="15"/>
    <row r="503357" ht="15"/>
    <row r="503358" ht="15"/>
    <row r="503359" ht="15"/>
    <row r="503360" ht="15"/>
    <row r="503361" ht="15"/>
    <row r="503362" ht="15"/>
    <row r="503363" ht="15"/>
    <row r="503364" ht="15"/>
    <row r="503365" ht="15"/>
    <row r="503366" ht="15"/>
    <row r="503367" ht="15"/>
    <row r="503368" ht="15"/>
    <row r="503369" ht="15"/>
    <row r="503370" ht="15"/>
    <row r="503371" ht="15"/>
    <row r="503372" ht="15"/>
    <row r="503373" ht="15"/>
    <row r="503374" ht="15"/>
    <row r="503375" ht="15"/>
    <row r="503376" ht="15"/>
    <row r="503377" ht="15"/>
    <row r="503378" ht="15"/>
    <row r="503379" ht="15"/>
    <row r="503380" ht="15"/>
    <row r="503381" ht="15"/>
    <row r="503382" ht="15"/>
    <row r="503383" ht="15"/>
    <row r="503384" ht="15"/>
    <row r="503385" ht="15"/>
    <row r="503386" ht="15"/>
    <row r="503387" ht="15"/>
    <row r="503388" ht="15"/>
    <row r="503389" ht="15"/>
    <row r="503390" ht="15"/>
    <row r="503391" ht="15"/>
    <row r="503392" ht="15"/>
    <row r="503393" ht="15"/>
    <row r="503394" ht="15"/>
    <row r="503395" ht="15"/>
    <row r="503396" ht="15"/>
    <row r="503397" ht="15"/>
    <row r="503398" ht="15"/>
    <row r="503399" ht="15"/>
    <row r="503400" ht="15"/>
    <row r="503401" ht="15"/>
    <row r="503402" ht="15"/>
    <row r="503403" ht="15"/>
    <row r="503404" ht="15"/>
    <row r="503405" ht="15"/>
    <row r="503406" ht="15"/>
    <row r="503407" ht="15"/>
    <row r="503408" ht="15"/>
    <row r="503409" ht="15"/>
    <row r="503410" ht="15"/>
    <row r="503411" ht="15"/>
    <row r="503412" ht="15"/>
    <row r="503413" ht="15"/>
    <row r="503414" ht="15"/>
    <row r="503415" ht="15"/>
    <row r="503416" ht="15"/>
    <row r="503417" ht="15"/>
    <row r="503418" ht="15"/>
    <row r="503419" ht="15"/>
    <row r="503420" ht="15"/>
    <row r="503421" ht="15"/>
    <row r="503422" ht="15"/>
    <row r="503423" ht="15"/>
    <row r="503424" ht="15"/>
    <row r="503425" ht="15"/>
    <row r="503426" ht="15"/>
    <row r="503427" ht="15"/>
    <row r="503428" ht="15"/>
    <row r="503429" ht="15"/>
    <row r="503430" ht="15"/>
    <row r="503431" ht="15"/>
    <row r="503432" ht="15"/>
    <row r="503433" ht="15"/>
    <row r="503434" ht="15"/>
    <row r="503435" ht="15"/>
    <row r="503436" ht="15"/>
    <row r="503437" ht="15"/>
    <row r="503438" ht="15"/>
    <row r="503439" ht="15"/>
    <row r="503440" ht="15"/>
    <row r="503441" ht="15"/>
    <row r="503442" ht="15"/>
    <row r="503443" ht="15"/>
    <row r="503444" ht="15"/>
    <row r="503445" ht="15"/>
    <row r="503446" ht="15"/>
    <row r="503447" ht="15"/>
    <row r="503448" ht="15"/>
    <row r="503449" ht="15"/>
    <row r="503450" ht="15"/>
    <row r="503451" ht="15"/>
    <row r="503452" ht="15"/>
    <row r="503453" ht="15"/>
    <row r="503454" ht="15"/>
    <row r="503455" ht="15"/>
    <row r="503456" ht="15"/>
    <row r="503457" ht="15"/>
    <row r="503458" ht="15"/>
    <row r="503459" ht="15"/>
    <row r="503460" ht="15"/>
    <row r="503461" ht="15"/>
    <row r="503462" ht="15"/>
    <row r="503463" ht="15"/>
    <row r="503464" ht="15"/>
    <row r="503465" ht="15"/>
    <row r="503466" ht="15"/>
    <row r="503467" ht="15"/>
    <row r="503468" ht="15"/>
    <row r="503469" ht="15"/>
    <row r="503470" ht="15"/>
    <row r="503471" ht="15"/>
    <row r="503472" ht="15"/>
    <row r="503473" ht="15"/>
    <row r="503474" ht="15"/>
    <row r="503475" ht="15"/>
    <row r="503476" ht="15"/>
    <row r="503477" ht="15"/>
    <row r="503478" ht="15"/>
    <row r="503479" ht="15"/>
    <row r="503480" ht="15"/>
    <row r="503481" ht="15"/>
    <row r="503482" ht="15"/>
    <row r="503483" ht="15"/>
    <row r="503484" ht="15"/>
    <row r="503485" ht="15"/>
    <row r="503486" ht="15"/>
    <row r="503487" ht="15"/>
    <row r="503488" ht="15"/>
    <row r="503489" ht="15"/>
    <row r="503490" ht="15"/>
    <row r="503491" ht="15"/>
    <row r="503492" ht="15"/>
    <row r="503493" ht="15"/>
    <row r="503494" ht="15"/>
    <row r="503495" ht="15"/>
    <row r="503496" ht="15"/>
    <row r="503497" ht="15"/>
    <row r="503498" ht="15"/>
    <row r="503499" ht="15"/>
    <row r="503500" ht="15"/>
    <row r="503501" ht="15"/>
    <row r="503502" ht="15"/>
    <row r="503503" ht="15"/>
    <row r="503504" ht="15"/>
    <row r="503505" ht="15"/>
    <row r="503506" ht="15"/>
    <row r="503507" ht="15"/>
    <row r="503508" ht="15"/>
    <row r="503509" ht="15"/>
    <row r="503510" ht="15"/>
    <row r="503511" ht="15"/>
    <row r="503512" ht="15"/>
    <row r="503513" ht="15"/>
    <row r="503514" ht="15"/>
    <row r="503515" ht="15"/>
    <row r="503516" ht="15"/>
    <row r="503517" ht="15"/>
    <row r="503518" ht="15"/>
    <row r="503519" ht="15"/>
    <row r="503520" ht="15"/>
    <row r="503521" ht="15"/>
    <row r="503522" ht="15"/>
    <row r="503523" ht="15"/>
    <row r="503524" ht="15"/>
    <row r="503525" ht="15"/>
    <row r="503526" ht="15"/>
    <row r="503527" ht="15"/>
    <row r="503528" ht="15"/>
    <row r="503529" ht="15"/>
    <row r="503530" ht="15"/>
    <row r="503531" ht="15"/>
    <row r="503532" ht="15"/>
    <row r="503533" ht="15"/>
    <row r="503534" ht="15"/>
    <row r="503535" ht="15"/>
    <row r="503536" ht="15"/>
    <row r="503537" ht="15"/>
    <row r="503538" ht="15"/>
    <row r="503539" ht="15"/>
    <row r="503540" ht="15"/>
    <row r="503541" ht="15"/>
    <row r="503542" ht="15"/>
    <row r="503543" ht="15"/>
    <row r="503544" ht="15"/>
    <row r="503545" ht="15"/>
    <row r="503546" ht="15"/>
    <row r="503547" ht="15"/>
    <row r="503548" ht="15"/>
    <row r="503549" ht="15"/>
    <row r="503550" ht="15"/>
    <row r="503551" ht="15"/>
    <row r="503552" ht="15"/>
    <row r="503553" ht="15"/>
    <row r="503554" ht="15"/>
    <row r="503555" ht="15"/>
    <row r="503556" ht="15"/>
    <row r="503557" ht="15"/>
    <row r="503558" ht="15"/>
    <row r="503559" ht="15"/>
    <row r="503560" ht="15"/>
    <row r="503561" ht="15"/>
    <row r="503562" ht="15"/>
    <row r="503563" ht="15"/>
    <row r="503564" ht="15"/>
    <row r="503565" ht="15"/>
    <row r="503566" ht="15"/>
    <row r="503567" ht="15"/>
    <row r="503568" ht="15"/>
    <row r="503569" ht="15"/>
    <row r="503570" ht="15"/>
    <row r="503571" ht="15"/>
    <row r="503572" ht="15"/>
    <row r="503573" ht="15"/>
    <row r="503574" ht="15"/>
    <row r="503575" ht="15"/>
    <row r="503576" ht="15"/>
    <row r="503577" ht="15"/>
    <row r="503578" ht="15"/>
    <row r="503579" ht="15"/>
    <row r="503580" ht="15"/>
    <row r="503581" ht="15"/>
    <row r="503582" ht="15"/>
    <row r="503583" ht="15"/>
    <row r="503584" ht="15"/>
    <row r="503585" ht="15"/>
    <row r="503586" ht="15"/>
    <row r="503587" ht="15"/>
    <row r="503588" ht="15"/>
    <row r="503589" ht="15"/>
    <row r="503590" ht="15"/>
    <row r="503591" ht="15"/>
    <row r="503592" ht="15"/>
    <row r="503593" ht="15"/>
    <row r="503594" ht="15"/>
    <row r="503595" ht="15"/>
    <row r="503596" ht="15"/>
    <row r="503597" ht="15"/>
    <row r="503598" ht="15"/>
    <row r="503599" ht="15"/>
    <row r="503600" ht="15"/>
    <row r="503601" ht="15"/>
    <row r="503602" ht="15"/>
    <row r="503603" ht="15"/>
    <row r="503604" ht="15"/>
    <row r="503605" ht="15"/>
    <row r="503606" ht="15"/>
    <row r="503607" ht="15"/>
    <row r="503608" ht="15"/>
    <row r="503609" ht="15"/>
    <row r="503610" ht="15"/>
    <row r="503611" ht="15"/>
    <row r="503612" ht="15"/>
    <row r="503613" ht="15"/>
    <row r="503614" ht="15"/>
    <row r="503615" ht="15"/>
    <row r="503616" ht="15"/>
    <row r="503617" ht="15"/>
    <row r="503618" ht="15"/>
    <row r="503619" ht="15"/>
    <row r="503620" ht="15"/>
    <row r="503621" ht="15"/>
    <row r="503622" ht="15"/>
    <row r="503623" ht="15"/>
    <row r="503624" ht="15"/>
    <row r="503625" ht="15"/>
    <row r="503626" ht="15"/>
    <row r="503627" ht="15"/>
    <row r="503628" ht="15"/>
    <row r="503629" ht="15"/>
    <row r="503630" ht="15"/>
    <row r="503631" ht="15"/>
    <row r="503632" ht="15"/>
    <row r="503633" ht="15"/>
    <row r="503634" ht="15"/>
    <row r="503635" ht="15"/>
    <row r="503636" ht="15"/>
    <row r="503637" ht="15"/>
    <row r="503638" ht="15"/>
    <row r="503639" ht="15"/>
    <row r="503640" ht="15"/>
    <row r="503641" ht="15"/>
    <row r="503642" ht="15"/>
    <row r="503643" ht="15"/>
    <row r="503644" ht="15"/>
    <row r="503645" ht="15"/>
    <row r="503646" ht="15"/>
    <row r="503647" ht="15"/>
    <row r="503648" ht="15"/>
    <row r="503649" ht="15"/>
    <row r="503650" ht="15"/>
    <row r="503651" ht="15"/>
    <row r="503652" ht="15"/>
    <row r="503653" ht="15"/>
    <row r="503654" ht="15"/>
    <row r="503655" ht="15"/>
    <row r="503656" ht="15"/>
    <row r="503657" ht="15"/>
    <row r="503658" ht="15"/>
    <row r="503659" ht="15"/>
    <row r="503660" ht="15"/>
    <row r="503661" ht="15"/>
    <row r="503662" ht="15"/>
    <row r="503663" ht="15"/>
    <row r="503664" ht="15"/>
    <row r="503665" ht="15"/>
    <row r="503666" ht="15"/>
    <row r="503667" ht="15"/>
    <row r="503668" ht="15"/>
    <row r="503669" ht="15"/>
    <row r="503670" ht="15"/>
    <row r="503671" ht="15"/>
    <row r="503672" ht="15"/>
    <row r="503673" ht="15"/>
    <row r="503674" ht="15"/>
    <row r="503675" ht="15"/>
    <row r="503676" ht="15"/>
    <row r="503677" ht="15"/>
    <row r="503678" ht="15"/>
    <row r="503679" ht="15"/>
    <row r="503680" ht="15"/>
    <row r="503681" ht="15"/>
    <row r="503682" ht="15"/>
    <row r="503683" ht="15"/>
    <row r="503684" ht="15"/>
    <row r="503685" ht="15"/>
    <row r="503686" ht="15"/>
    <row r="503687" ht="15"/>
    <row r="503688" ht="15"/>
    <row r="503689" ht="15"/>
    <row r="503690" ht="15"/>
    <row r="503691" ht="15"/>
    <row r="503692" ht="15"/>
    <row r="503693" ht="15"/>
    <row r="503694" ht="15"/>
    <row r="503695" ht="15"/>
    <row r="503696" ht="15"/>
    <row r="503697" ht="15"/>
    <row r="503698" ht="15"/>
    <row r="503699" ht="15"/>
    <row r="503700" ht="15"/>
    <row r="503701" ht="15"/>
    <row r="503702" ht="15"/>
    <row r="503703" ht="15"/>
    <row r="503704" ht="15"/>
    <row r="503705" ht="15"/>
    <row r="503706" ht="15"/>
    <row r="503707" ht="15"/>
    <row r="503708" ht="15"/>
    <row r="503709" ht="15"/>
    <row r="503710" ht="15"/>
    <row r="503711" ht="15"/>
    <row r="503712" ht="15"/>
    <row r="503713" ht="15"/>
    <row r="503714" ht="15"/>
    <row r="503715" ht="15"/>
    <row r="503716" ht="15"/>
    <row r="503717" ht="15"/>
    <row r="503718" ht="15"/>
    <row r="503719" ht="15"/>
    <row r="503720" ht="15"/>
    <row r="503721" ht="15"/>
    <row r="503722" ht="15"/>
    <row r="503723" ht="15"/>
    <row r="503724" ht="15"/>
    <row r="503725" ht="15"/>
    <row r="503726" ht="15"/>
    <row r="503727" ht="15"/>
    <row r="503728" ht="15"/>
    <row r="503729" ht="15"/>
    <row r="503730" ht="15"/>
    <row r="503731" ht="15"/>
    <row r="503732" ht="15"/>
    <row r="503733" ht="15"/>
    <row r="503734" ht="15"/>
    <row r="503735" ht="15"/>
    <row r="503736" ht="15"/>
    <row r="503737" ht="15"/>
    <row r="503738" ht="15"/>
    <row r="503739" ht="15"/>
    <row r="503740" ht="15"/>
    <row r="503741" ht="15"/>
    <row r="503742" ht="15"/>
    <row r="503743" ht="15"/>
    <row r="503744" ht="15"/>
    <row r="503745" ht="15"/>
    <row r="503746" ht="15"/>
    <row r="503747" ht="15"/>
    <row r="503748" ht="15"/>
    <row r="503749" ht="15"/>
    <row r="503750" ht="15"/>
    <row r="503751" ht="15"/>
    <row r="503752" ht="15"/>
    <row r="503753" ht="15"/>
    <row r="503754" ht="15"/>
    <row r="503755" ht="15"/>
    <row r="503756" ht="15"/>
    <row r="503757" ht="15"/>
    <row r="503758" ht="15"/>
    <row r="503759" ht="15"/>
    <row r="503760" ht="15"/>
    <row r="503761" ht="15"/>
    <row r="503762" ht="15"/>
    <row r="503763" ht="15"/>
    <row r="503764" ht="15"/>
    <row r="503765" ht="15"/>
    <row r="503766" ht="15"/>
    <row r="503767" ht="15"/>
    <row r="503768" ht="15"/>
    <row r="503769" ht="15"/>
    <row r="503770" ht="15"/>
    <row r="503771" ht="15"/>
    <row r="503772" ht="15"/>
    <row r="503773" ht="15"/>
    <row r="503774" ht="15"/>
    <row r="503775" ht="15"/>
    <row r="503776" ht="15"/>
    <row r="503777" ht="15"/>
    <row r="503778" ht="15"/>
    <row r="503779" ht="15"/>
    <row r="503780" ht="15"/>
    <row r="503781" ht="15"/>
    <row r="503782" ht="15"/>
    <row r="503783" ht="15"/>
    <row r="503784" ht="15"/>
    <row r="503785" ht="15"/>
    <row r="503786" ht="15"/>
    <row r="503787" ht="15"/>
    <row r="503788" ht="15"/>
    <row r="503789" ht="15"/>
    <row r="503790" ht="15"/>
    <row r="503791" ht="15"/>
    <row r="503792" ht="15"/>
    <row r="503793" ht="15"/>
    <row r="503794" ht="15"/>
    <row r="503795" ht="15"/>
    <row r="503796" ht="15"/>
    <row r="503797" ht="15"/>
    <row r="503798" ht="15"/>
    <row r="503799" ht="15"/>
    <row r="503800" ht="15"/>
    <row r="503801" ht="15"/>
    <row r="503802" ht="15"/>
    <row r="503803" ht="15"/>
    <row r="503804" ht="15"/>
    <row r="503805" ht="15"/>
    <row r="503806" ht="15"/>
    <row r="503807" ht="15"/>
    <row r="503808" ht="15"/>
    <row r="503809" ht="15"/>
    <row r="503810" ht="15"/>
    <row r="503811" ht="15"/>
    <row r="503812" ht="15"/>
    <row r="503813" ht="15"/>
    <row r="503814" ht="15"/>
    <row r="503815" ht="15"/>
    <row r="503816" ht="15"/>
    <row r="503817" ht="15"/>
    <row r="503818" ht="15"/>
    <row r="503819" ht="15"/>
    <row r="503820" ht="15"/>
    <row r="503821" ht="15"/>
    <row r="503822" ht="15"/>
    <row r="503823" ht="15"/>
    <row r="503824" ht="15"/>
    <row r="503825" ht="15"/>
    <row r="503826" ht="15"/>
    <row r="503827" ht="15"/>
    <row r="503828" ht="15"/>
    <row r="503829" ht="15"/>
    <row r="503830" ht="15"/>
    <row r="503831" ht="15"/>
    <row r="503832" ht="15"/>
    <row r="503833" ht="15"/>
    <row r="503834" ht="15"/>
    <row r="503835" ht="15"/>
    <row r="503836" ht="15"/>
    <row r="503837" ht="15"/>
    <row r="503838" ht="15"/>
    <row r="503839" ht="15"/>
    <row r="503840" ht="15"/>
    <row r="503841" ht="15"/>
    <row r="503842" ht="15"/>
    <row r="503843" ht="15"/>
    <row r="503844" ht="15"/>
    <row r="503845" ht="15"/>
    <row r="503846" ht="15"/>
    <row r="503847" ht="15"/>
    <row r="503848" ht="15"/>
    <row r="503849" ht="15"/>
    <row r="503850" ht="15"/>
    <row r="503851" ht="15"/>
    <row r="503852" ht="15"/>
    <row r="503853" ht="15"/>
    <row r="503854" ht="15"/>
    <row r="503855" ht="15"/>
    <row r="503856" ht="15"/>
    <row r="503857" ht="15"/>
    <row r="503858" ht="15"/>
    <row r="503859" ht="15"/>
    <row r="503860" ht="15"/>
    <row r="503861" ht="15"/>
    <row r="503862" ht="15"/>
    <row r="503863" ht="15"/>
    <row r="503864" ht="15"/>
    <row r="503865" ht="15"/>
    <row r="503866" ht="15"/>
    <row r="503867" ht="15"/>
    <row r="503868" ht="15"/>
    <row r="503869" ht="15"/>
    <row r="503870" ht="15"/>
    <row r="503871" ht="15"/>
    <row r="503872" ht="15"/>
    <row r="503873" ht="15"/>
    <row r="503874" ht="15"/>
    <row r="503875" ht="15"/>
    <row r="503876" ht="15"/>
    <row r="503877" ht="15"/>
    <row r="503878" ht="15"/>
    <row r="503879" ht="15"/>
    <row r="503880" ht="15"/>
    <row r="503881" ht="15"/>
    <row r="503882" ht="15"/>
    <row r="503883" ht="15"/>
    <row r="503884" ht="15"/>
    <row r="503885" ht="15"/>
    <row r="503886" ht="15"/>
    <row r="503887" ht="15"/>
    <row r="503888" ht="15"/>
    <row r="503889" ht="15"/>
    <row r="503890" ht="15"/>
    <row r="503891" ht="15"/>
    <row r="503892" ht="15"/>
    <row r="503893" ht="15"/>
    <row r="503894" ht="15"/>
    <row r="503895" ht="15"/>
    <row r="503896" ht="15"/>
    <row r="503897" ht="15"/>
    <row r="503898" ht="15"/>
    <row r="503899" ht="15"/>
    <row r="503900" ht="15"/>
    <row r="503901" ht="15"/>
    <row r="503902" ht="15"/>
    <row r="503903" ht="15"/>
    <row r="503904" ht="15"/>
    <row r="503905" ht="15"/>
    <row r="503906" ht="15"/>
    <row r="503907" ht="15"/>
    <row r="503908" ht="15"/>
    <row r="503909" ht="15"/>
    <row r="503910" ht="15"/>
    <row r="503911" ht="15"/>
    <row r="503912" ht="15"/>
    <row r="503913" ht="15"/>
    <row r="503914" ht="15"/>
    <row r="503915" ht="15"/>
    <row r="503916" ht="15"/>
    <row r="503917" ht="15"/>
    <row r="503918" ht="15"/>
    <row r="503919" ht="15"/>
    <row r="503920" ht="15"/>
    <row r="503921" ht="15"/>
    <row r="503922" ht="15"/>
    <row r="503923" ht="15"/>
    <row r="503924" ht="15"/>
    <row r="503925" ht="15"/>
    <row r="503926" ht="15"/>
    <row r="503927" ht="15"/>
    <row r="503928" ht="15"/>
    <row r="503929" ht="15"/>
    <row r="503930" ht="15"/>
    <row r="503931" ht="15"/>
    <row r="503932" ht="15"/>
    <row r="503933" ht="15"/>
    <row r="503934" ht="15"/>
    <row r="503935" ht="15"/>
    <row r="503936" ht="15"/>
    <row r="503937" ht="15"/>
    <row r="503938" ht="15"/>
    <row r="503939" ht="15"/>
    <row r="503940" ht="15"/>
    <row r="503941" ht="15"/>
    <row r="503942" ht="15"/>
    <row r="503943" ht="15"/>
    <row r="503944" ht="15"/>
    <row r="503945" ht="15"/>
    <row r="503946" ht="15"/>
    <row r="503947" ht="15"/>
    <row r="503948" ht="15"/>
    <row r="503949" ht="15"/>
    <row r="503950" ht="15"/>
    <row r="503951" ht="15"/>
    <row r="503952" ht="15"/>
    <row r="503953" ht="15"/>
    <row r="503954" ht="15"/>
    <row r="503955" ht="15"/>
    <row r="503956" ht="15"/>
    <row r="503957" ht="15"/>
    <row r="503958" ht="15"/>
    <row r="503959" ht="15"/>
    <row r="503960" ht="15"/>
    <row r="503961" ht="15"/>
    <row r="503962" ht="15"/>
    <row r="503963" ht="15"/>
    <row r="503964" ht="15"/>
    <row r="503965" ht="15"/>
    <row r="503966" ht="15"/>
    <row r="503967" ht="15"/>
    <row r="503968" ht="15"/>
    <row r="503969" ht="15"/>
    <row r="503970" ht="15"/>
    <row r="503971" ht="15"/>
    <row r="503972" ht="15"/>
    <row r="503973" ht="15"/>
    <row r="503974" ht="15"/>
    <row r="503975" ht="15"/>
    <row r="503976" ht="15"/>
    <row r="503977" ht="15"/>
    <row r="503978" ht="15"/>
    <row r="503979" ht="15"/>
    <row r="503980" ht="15"/>
    <row r="503981" ht="15"/>
    <row r="503982" ht="15"/>
    <row r="503983" ht="15"/>
    <row r="503984" ht="15"/>
    <row r="503985" ht="15"/>
    <row r="503986" ht="15"/>
    <row r="503987" ht="15"/>
    <row r="503988" ht="15"/>
    <row r="503989" ht="15"/>
    <row r="503990" ht="15"/>
    <row r="503991" ht="15"/>
    <row r="503992" ht="15"/>
    <row r="503993" ht="15"/>
    <row r="503994" ht="15"/>
    <row r="503995" ht="15"/>
    <row r="503996" ht="15"/>
    <row r="503997" ht="15"/>
    <row r="503998" ht="15"/>
    <row r="503999" ht="15"/>
    <row r="504000" ht="15"/>
    <row r="504001" ht="15"/>
    <row r="504002" ht="15"/>
    <row r="504003" ht="15"/>
    <row r="504004" ht="15"/>
    <row r="504005" ht="15"/>
    <row r="504006" ht="15"/>
    <row r="504007" ht="15"/>
    <row r="504008" ht="15"/>
    <row r="504009" ht="15"/>
    <row r="504010" ht="15"/>
    <row r="504011" ht="15"/>
    <row r="504012" ht="15"/>
    <row r="504013" ht="15"/>
    <row r="504014" ht="15"/>
    <row r="504015" ht="15"/>
    <row r="504016" ht="15"/>
    <row r="504017" ht="15"/>
    <row r="504018" ht="15"/>
    <row r="504019" ht="15"/>
    <row r="504020" ht="15"/>
    <row r="504021" ht="15"/>
    <row r="504022" ht="15"/>
    <row r="504023" ht="15"/>
    <row r="504024" ht="15"/>
    <row r="504025" ht="15"/>
    <row r="504026" ht="15"/>
    <row r="504027" ht="15"/>
    <row r="504028" ht="15"/>
    <row r="504029" ht="15"/>
    <row r="504030" ht="15"/>
    <row r="504031" ht="15"/>
    <row r="504032" ht="15"/>
    <row r="504033" ht="15"/>
    <row r="504034" ht="15"/>
    <row r="504035" ht="15"/>
    <row r="504036" ht="15"/>
    <row r="504037" ht="15"/>
    <row r="504038" ht="15"/>
    <row r="504039" ht="15"/>
    <row r="504040" ht="15"/>
    <row r="504041" ht="15"/>
    <row r="504042" ht="15"/>
    <row r="504043" ht="15"/>
    <row r="504044" ht="15"/>
    <row r="504045" ht="15"/>
    <row r="504046" ht="15"/>
    <row r="504047" ht="15"/>
    <row r="504048" ht="15"/>
    <row r="504049" ht="15"/>
    <row r="504050" ht="15"/>
    <row r="504051" ht="15"/>
    <row r="504052" ht="15"/>
    <row r="504053" ht="15"/>
    <row r="504054" ht="15"/>
    <row r="504055" ht="15"/>
    <row r="504056" ht="15"/>
    <row r="504057" ht="15"/>
    <row r="504058" ht="15"/>
    <row r="504059" ht="15"/>
    <row r="504060" ht="15"/>
    <row r="504061" ht="15"/>
    <row r="504062" ht="15"/>
    <row r="504063" ht="15"/>
    <row r="504064" ht="15"/>
    <row r="504065" ht="15"/>
    <row r="504066" ht="15"/>
    <row r="504067" ht="15"/>
    <row r="504068" ht="15"/>
    <row r="504069" ht="15"/>
    <row r="504070" ht="15"/>
    <row r="504071" ht="15"/>
    <row r="504072" ht="15"/>
    <row r="504073" ht="15"/>
    <row r="504074" ht="15"/>
    <row r="504075" ht="15"/>
    <row r="504076" ht="15"/>
    <row r="504077" ht="15"/>
    <row r="504078" ht="15"/>
    <row r="504079" ht="15"/>
    <row r="504080" ht="15"/>
    <row r="504081" ht="15"/>
    <row r="504082" ht="15"/>
    <row r="504083" ht="15"/>
    <row r="504084" ht="15"/>
    <row r="504085" ht="15"/>
    <row r="504086" ht="15"/>
    <row r="504087" ht="15"/>
    <row r="504088" ht="15"/>
    <row r="504089" ht="15"/>
    <row r="504090" ht="15"/>
    <row r="504091" ht="15"/>
    <row r="504092" ht="15"/>
    <row r="504093" ht="15"/>
    <row r="504094" ht="15"/>
    <row r="504095" ht="15"/>
    <row r="504096" ht="15"/>
    <row r="504097" ht="15"/>
    <row r="504098" ht="15"/>
    <row r="504099" ht="15"/>
    <row r="504100" ht="15"/>
    <row r="504101" ht="15"/>
    <row r="504102" ht="15"/>
    <row r="504103" ht="15"/>
    <row r="504104" ht="15"/>
    <row r="504105" ht="15"/>
    <row r="504106" ht="15"/>
    <row r="504107" ht="15"/>
    <row r="504108" ht="15"/>
    <row r="504109" ht="15"/>
    <row r="504110" ht="15"/>
    <row r="504111" ht="15"/>
    <row r="504112" ht="15"/>
    <row r="504113" ht="15"/>
    <row r="504114" ht="15"/>
    <row r="504115" ht="15"/>
    <row r="504116" ht="15"/>
    <row r="504117" ht="15"/>
    <row r="504118" ht="15"/>
    <row r="504119" ht="15"/>
    <row r="504120" ht="15"/>
    <row r="504121" ht="15"/>
    <row r="504122" ht="15"/>
    <row r="504123" ht="15"/>
    <row r="504124" ht="15"/>
    <row r="504125" ht="15"/>
    <row r="504126" ht="15"/>
    <row r="504127" ht="15"/>
    <row r="504128" ht="15"/>
    <row r="504129" ht="15"/>
    <row r="504130" ht="15"/>
    <row r="504131" ht="15"/>
    <row r="504132" ht="15"/>
    <row r="504133" ht="15"/>
    <row r="504134" ht="15"/>
    <row r="504135" ht="15"/>
    <row r="504136" ht="15"/>
    <row r="504137" ht="15"/>
    <row r="504138" ht="15"/>
    <row r="504139" ht="15"/>
    <row r="504140" ht="15"/>
    <row r="504141" ht="15"/>
    <row r="504142" ht="15"/>
    <row r="504143" ht="15"/>
    <row r="504144" ht="15"/>
    <row r="504145" ht="15"/>
    <row r="504146" ht="15"/>
    <row r="504147" ht="15"/>
    <row r="504148" ht="15"/>
    <row r="504149" ht="15"/>
    <row r="504150" ht="15"/>
    <row r="504151" ht="15"/>
    <row r="504152" ht="15"/>
    <row r="504153" ht="15"/>
    <row r="504154" ht="15"/>
    <row r="504155" ht="15"/>
    <row r="504156" ht="15"/>
    <row r="504157" ht="15"/>
    <row r="504158" ht="15"/>
    <row r="504159" ht="15"/>
    <row r="504160" ht="15"/>
    <row r="504161" ht="15"/>
    <row r="504162" ht="15"/>
    <row r="504163" ht="15"/>
    <row r="504164" ht="15"/>
    <row r="504165" ht="15"/>
    <row r="504166" ht="15"/>
    <row r="504167" ht="15"/>
    <row r="504168" ht="15"/>
    <row r="504169" ht="15"/>
    <row r="504170" ht="15"/>
    <row r="504171" ht="15"/>
    <row r="504172" ht="15"/>
    <row r="504173" ht="15"/>
    <row r="504174" ht="15"/>
    <row r="504175" ht="15"/>
    <row r="504176" ht="15"/>
    <row r="504177" ht="15"/>
    <row r="504178" ht="15"/>
    <row r="504179" ht="15"/>
    <row r="504180" ht="15"/>
    <row r="504181" ht="15"/>
    <row r="504182" ht="15"/>
    <row r="504183" ht="15"/>
    <row r="504184" ht="15"/>
    <row r="504185" ht="15"/>
    <row r="504186" ht="15"/>
    <row r="504187" ht="15"/>
    <row r="504188" ht="15"/>
    <row r="504189" ht="15"/>
    <row r="504190" ht="15"/>
    <row r="504191" ht="15"/>
    <row r="504192" ht="15"/>
    <row r="504193" ht="15"/>
    <row r="504194" ht="15"/>
    <row r="504195" ht="15"/>
    <row r="504196" ht="15"/>
    <row r="504197" ht="15"/>
    <row r="504198" ht="15"/>
    <row r="504199" ht="15"/>
    <row r="504200" ht="15"/>
    <row r="504201" ht="15"/>
    <row r="504202" ht="15"/>
    <row r="504203" ht="15"/>
    <row r="504204" ht="15"/>
    <row r="504205" ht="15"/>
    <row r="504206" ht="15"/>
    <row r="504207" ht="15"/>
    <row r="504208" ht="15"/>
    <row r="504209" ht="15"/>
    <row r="504210" ht="15"/>
    <row r="504211" ht="15"/>
    <row r="504212" ht="15"/>
    <row r="504213" ht="15"/>
    <row r="504214" ht="15"/>
    <row r="504215" ht="15"/>
    <row r="504216" ht="15"/>
    <row r="504217" ht="15"/>
    <row r="504218" ht="15"/>
    <row r="504219" ht="15"/>
    <row r="504220" ht="15"/>
    <row r="504221" ht="15"/>
    <row r="504222" ht="15"/>
    <row r="504223" ht="15"/>
    <row r="504224" ht="15"/>
    <row r="504225" ht="15"/>
    <row r="504226" ht="15"/>
    <row r="504227" ht="15"/>
    <row r="504228" ht="15"/>
    <row r="504229" ht="15"/>
    <row r="504230" ht="15"/>
    <row r="504231" ht="15"/>
    <row r="504232" ht="15"/>
    <row r="504233" ht="15"/>
    <row r="504234" ht="15"/>
    <row r="504235" ht="15"/>
    <row r="504236" ht="15"/>
    <row r="504237" ht="15"/>
    <row r="504238" ht="15"/>
    <row r="504239" ht="15"/>
    <row r="504240" ht="15"/>
    <row r="504241" ht="15"/>
    <row r="504242" ht="15"/>
    <row r="504243" ht="15"/>
    <row r="504244" ht="15"/>
    <row r="504245" ht="15"/>
    <row r="504246" ht="15"/>
    <row r="504247" ht="15"/>
    <row r="504248" ht="15"/>
    <row r="504249" ht="15"/>
    <row r="504250" ht="15"/>
    <row r="504251" ht="15"/>
    <row r="504252" ht="15"/>
    <row r="504253" ht="15"/>
    <row r="504254" ht="15"/>
    <row r="504255" ht="15"/>
    <row r="504256" ht="15"/>
    <row r="504257" ht="15"/>
    <row r="504258" ht="15"/>
    <row r="504259" ht="15"/>
    <row r="504260" ht="15"/>
    <row r="504261" ht="15"/>
    <row r="504262" ht="15"/>
    <row r="504263" ht="15"/>
    <row r="504264" ht="15"/>
    <row r="504265" ht="15"/>
    <row r="504266" ht="15"/>
    <row r="504267" ht="15"/>
    <row r="504268" ht="15"/>
    <row r="504269" ht="15"/>
    <row r="504270" ht="15"/>
    <row r="504271" ht="15"/>
    <row r="504272" ht="15"/>
    <row r="504273" ht="15"/>
    <row r="504274" ht="15"/>
    <row r="504275" ht="15"/>
    <row r="504276" ht="15"/>
    <row r="504277" ht="15"/>
    <row r="504278" ht="15"/>
    <row r="504279" ht="15"/>
    <row r="504280" ht="15"/>
    <row r="504281" ht="15"/>
    <row r="504282" ht="15"/>
    <row r="504283" ht="15"/>
    <row r="504284" ht="15"/>
    <row r="504285" ht="15"/>
    <row r="504286" ht="15"/>
    <row r="504287" ht="15"/>
    <row r="504288" ht="15"/>
    <row r="504289" ht="15"/>
    <row r="504290" ht="15"/>
    <row r="504291" ht="15"/>
    <row r="504292" ht="15"/>
    <row r="504293" ht="15"/>
    <row r="504294" ht="15"/>
    <row r="504295" ht="15"/>
    <row r="504296" ht="15"/>
    <row r="504297" ht="15"/>
    <row r="504298" ht="15"/>
    <row r="504299" ht="15"/>
    <row r="504300" ht="15"/>
    <row r="504301" ht="15"/>
    <row r="504302" ht="15"/>
    <row r="504303" ht="15"/>
    <row r="504304" ht="15"/>
    <row r="504305" ht="15"/>
    <row r="504306" ht="15"/>
    <row r="504307" ht="15"/>
    <row r="504308" ht="15"/>
    <row r="504309" ht="15"/>
    <row r="504310" ht="15"/>
    <row r="504311" ht="15"/>
    <row r="504312" ht="15"/>
    <row r="504313" ht="15"/>
    <row r="504314" ht="15"/>
    <row r="504315" ht="15"/>
    <row r="504316" ht="15"/>
    <row r="504317" ht="15"/>
    <row r="504318" ht="15"/>
    <row r="504319" ht="15"/>
    <row r="504320" ht="15"/>
    <row r="504321" ht="15"/>
    <row r="504322" ht="15"/>
    <row r="504323" ht="15"/>
    <row r="504324" ht="15"/>
    <row r="504325" ht="15"/>
    <row r="504326" ht="15"/>
    <row r="504327" ht="15"/>
    <row r="504328" ht="15"/>
    <row r="504329" ht="15"/>
    <row r="504330" ht="15"/>
    <row r="504331" ht="15"/>
    <row r="504332" ht="15"/>
    <row r="504333" ht="15"/>
    <row r="504334" ht="15"/>
    <row r="504335" ht="15"/>
    <row r="504336" ht="15"/>
    <row r="504337" ht="15"/>
    <row r="504338" ht="15"/>
    <row r="504339" ht="15"/>
    <row r="504340" ht="15"/>
    <row r="504341" ht="15"/>
    <row r="504342" ht="15"/>
    <row r="504343" ht="15"/>
    <row r="504344" ht="15"/>
    <row r="504345" ht="15"/>
    <row r="504346" ht="15"/>
    <row r="504347" ht="15"/>
    <row r="504348" ht="15"/>
    <row r="504349" ht="15"/>
    <row r="504350" ht="15"/>
    <row r="504351" ht="15"/>
    <row r="504352" ht="15"/>
    <row r="504353" ht="15"/>
    <row r="504354" ht="15"/>
    <row r="504355" ht="15"/>
    <row r="504356" ht="15"/>
    <row r="504357" ht="15"/>
    <row r="504358" ht="15"/>
    <row r="504359" ht="15"/>
    <row r="504360" ht="15"/>
    <row r="504361" ht="15"/>
    <row r="504362" ht="15"/>
    <row r="504363" ht="15"/>
    <row r="504364" ht="15"/>
    <row r="504365" ht="15"/>
    <row r="504366" ht="15"/>
    <row r="504367" ht="15"/>
    <row r="504368" ht="15"/>
    <row r="504369" ht="15"/>
    <row r="504370" ht="15"/>
    <row r="504371" ht="15"/>
    <row r="504372" ht="15"/>
    <row r="504373" ht="15"/>
    <row r="504374" ht="15"/>
    <row r="504375" ht="15"/>
    <row r="504376" ht="15"/>
    <row r="504377" ht="15"/>
    <row r="504378" ht="15"/>
    <row r="504379" ht="15"/>
    <row r="504380" ht="15"/>
    <row r="504381" ht="15"/>
    <row r="504382" ht="15"/>
    <row r="504383" ht="15"/>
    <row r="504384" ht="15"/>
    <row r="504385" ht="15"/>
    <row r="504386" ht="15"/>
    <row r="504387" ht="15"/>
    <row r="504388" ht="15"/>
    <row r="504389" ht="15"/>
    <row r="504390" ht="15"/>
    <row r="504391" ht="15"/>
    <row r="504392" ht="15"/>
    <row r="504393" ht="15"/>
    <row r="504394" ht="15"/>
    <row r="504395" ht="15"/>
    <row r="504396" ht="15"/>
    <row r="504397" ht="15"/>
    <row r="504398" ht="15"/>
    <row r="504399" ht="15"/>
    <row r="504400" ht="15"/>
    <row r="504401" ht="15"/>
    <row r="504402" ht="15"/>
    <row r="504403" ht="15"/>
    <row r="504404" ht="15"/>
    <row r="504405" ht="15"/>
    <row r="504406" ht="15"/>
    <row r="504407" ht="15"/>
    <row r="504408" ht="15"/>
    <row r="504409" ht="15"/>
    <row r="504410" ht="15"/>
    <row r="504411" ht="15"/>
    <row r="504412" ht="15"/>
    <row r="504413" ht="15"/>
    <row r="504414" ht="15"/>
    <row r="504415" ht="15"/>
    <row r="504416" ht="15"/>
    <row r="504417" ht="15"/>
    <row r="504418" ht="15"/>
    <row r="504419" ht="15"/>
    <row r="504420" ht="15"/>
    <row r="504421" ht="15"/>
    <row r="504422" ht="15"/>
    <row r="504423" ht="15"/>
    <row r="504424" ht="15"/>
    <row r="504425" ht="15"/>
    <row r="504426" ht="15"/>
    <row r="504427" ht="15"/>
    <row r="504428" ht="15"/>
    <row r="504429" ht="15"/>
    <row r="504430" ht="15"/>
    <row r="504431" ht="15"/>
    <row r="504432" ht="15"/>
    <row r="504433" ht="15"/>
    <row r="504434" ht="15"/>
    <row r="504435" ht="15"/>
    <row r="504436" ht="15"/>
    <row r="504437" ht="15"/>
    <row r="504438" ht="15"/>
    <row r="504439" ht="15"/>
    <row r="504440" ht="15"/>
    <row r="504441" ht="15"/>
    <row r="504442" ht="15"/>
    <row r="504443" ht="15"/>
    <row r="504444" ht="15"/>
    <row r="504445" ht="15"/>
    <row r="504446" ht="15"/>
    <row r="504447" ht="15"/>
    <row r="504448" ht="15"/>
    <row r="504449" ht="15"/>
    <row r="504450" ht="15"/>
    <row r="504451" ht="15"/>
    <row r="504452" ht="15"/>
    <row r="504453" ht="15"/>
    <row r="504454" ht="15"/>
    <row r="504455" ht="15"/>
    <row r="504456" ht="15"/>
    <row r="504457" ht="15"/>
    <row r="504458" ht="15"/>
    <row r="504459" ht="15"/>
    <row r="504460" ht="15"/>
    <row r="504461" ht="15"/>
    <row r="504462" ht="15"/>
    <row r="504463" ht="15"/>
    <row r="504464" ht="15"/>
    <row r="504465" ht="15"/>
    <row r="504466" ht="15"/>
    <row r="504467" ht="15"/>
    <row r="504468" ht="15"/>
    <row r="504469" ht="15"/>
    <row r="504470" ht="15"/>
    <row r="504471" ht="15"/>
    <row r="504472" ht="15"/>
    <row r="504473" ht="15"/>
    <row r="504474" ht="15"/>
    <row r="504475" ht="15"/>
    <row r="504476" ht="15"/>
    <row r="504477" ht="15"/>
    <row r="504478" ht="15"/>
    <row r="504479" ht="15"/>
    <row r="504480" ht="15"/>
    <row r="504481" ht="15"/>
    <row r="504482" ht="15"/>
    <row r="504483" ht="15"/>
    <row r="504484" ht="15"/>
    <row r="504485" ht="15"/>
    <row r="504486" ht="15"/>
    <row r="504487" ht="15"/>
    <row r="504488" ht="15"/>
    <row r="504489" ht="15"/>
    <row r="504490" ht="15"/>
    <row r="504491" ht="15"/>
    <row r="504492" ht="15"/>
    <row r="504493" ht="15"/>
    <row r="504494" ht="15"/>
    <row r="504495" ht="15"/>
    <row r="504496" ht="15"/>
    <row r="504497" ht="15"/>
    <row r="504498" ht="15"/>
    <row r="504499" ht="15"/>
    <row r="504500" ht="15"/>
    <row r="504501" ht="15"/>
    <row r="504502" ht="15"/>
    <row r="504503" ht="15"/>
    <row r="504504" ht="15"/>
    <row r="504505" ht="15"/>
    <row r="504506" ht="15"/>
    <row r="504507" ht="15"/>
    <row r="504508" ht="15"/>
    <row r="504509" ht="15"/>
    <row r="504510" ht="15"/>
    <row r="504511" ht="15"/>
    <row r="504512" ht="15"/>
    <row r="504513" ht="15"/>
    <row r="504514" ht="15"/>
    <row r="504515" ht="15"/>
    <row r="504516" ht="15"/>
    <row r="504517" ht="15"/>
    <row r="504518" ht="15"/>
    <row r="504519" ht="15"/>
    <row r="504520" ht="15"/>
    <row r="504521" ht="15"/>
    <row r="504522" ht="15"/>
    <row r="504523" ht="15"/>
    <row r="504524" ht="15"/>
    <row r="504525" ht="15"/>
    <row r="504526" ht="15"/>
    <row r="504527" ht="15"/>
    <row r="504528" ht="15"/>
    <row r="504529" ht="15"/>
    <row r="504530" ht="15"/>
    <row r="504531" ht="15"/>
    <row r="504532" ht="15"/>
    <row r="504533" ht="15"/>
    <row r="504534" ht="15"/>
    <row r="504535" ht="15"/>
    <row r="504536" ht="15"/>
    <row r="504537" ht="15"/>
    <row r="504538" ht="15"/>
    <row r="504539" ht="15"/>
    <row r="504540" ht="15"/>
    <row r="504541" ht="15"/>
    <row r="504542" ht="15"/>
    <row r="504543" ht="15"/>
    <row r="504544" ht="15"/>
    <row r="504545" ht="15"/>
    <row r="504546" ht="15"/>
    <row r="504547" ht="15"/>
    <row r="504548" ht="15"/>
    <row r="504549" ht="15"/>
    <row r="504550" ht="15"/>
    <row r="504551" ht="15"/>
    <row r="504552" ht="15"/>
    <row r="504553" ht="15"/>
    <row r="504554" ht="15"/>
    <row r="504555" ht="15"/>
    <row r="504556" ht="15"/>
    <row r="504557" ht="15"/>
    <row r="504558" ht="15"/>
    <row r="504559" ht="15"/>
    <row r="504560" ht="15"/>
    <row r="504561" ht="15"/>
    <row r="504562" ht="15"/>
    <row r="504563" ht="15"/>
    <row r="504564" ht="15"/>
    <row r="504565" ht="15"/>
    <row r="504566" ht="15"/>
    <row r="504567" ht="15"/>
    <row r="504568" ht="15"/>
    <row r="504569" ht="15"/>
    <row r="504570" ht="15"/>
    <row r="504571" ht="15"/>
    <row r="504572" ht="15"/>
    <row r="504573" ht="15"/>
    <row r="504574" ht="15"/>
    <row r="504575" ht="15"/>
    <row r="504576" ht="15"/>
    <row r="504577" ht="15"/>
    <row r="504578" ht="15"/>
    <row r="504579" ht="15"/>
    <row r="504580" ht="15"/>
    <row r="504581" ht="15"/>
    <row r="504582" ht="15"/>
    <row r="504583" ht="15"/>
    <row r="504584" ht="15"/>
    <row r="504585" ht="15"/>
    <row r="504586" ht="15"/>
    <row r="504587" ht="15"/>
    <row r="504588" ht="15"/>
    <row r="504589" ht="15"/>
    <row r="504590" ht="15"/>
    <row r="504591" ht="15"/>
    <row r="504592" ht="15"/>
    <row r="504593" ht="15"/>
    <row r="504594" ht="15"/>
    <row r="504595" ht="15"/>
    <row r="504596" ht="15"/>
    <row r="504597" ht="15"/>
    <row r="504598" ht="15"/>
    <row r="504599" ht="15"/>
    <row r="504600" ht="15"/>
    <row r="504601" ht="15"/>
    <row r="504602" ht="15"/>
    <row r="504603" ht="15"/>
    <row r="504604" ht="15"/>
    <row r="504605" ht="15"/>
    <row r="504606" ht="15"/>
    <row r="504607" ht="15"/>
    <row r="504608" ht="15"/>
    <row r="504609" ht="15"/>
    <row r="504610" ht="15"/>
    <row r="504611" ht="15"/>
    <row r="504612" ht="15"/>
    <row r="504613" ht="15"/>
    <row r="504614" ht="15"/>
    <row r="504615" ht="15"/>
    <row r="504616" ht="15"/>
    <row r="504617" ht="15"/>
    <row r="504618" ht="15"/>
    <row r="504619" ht="15"/>
    <row r="504620" ht="15"/>
    <row r="504621" ht="15"/>
    <row r="504622" ht="15"/>
    <row r="504623" ht="15"/>
    <row r="504624" ht="15"/>
    <row r="504625" ht="15"/>
    <row r="504626" ht="15"/>
    <row r="504627" ht="15"/>
    <row r="504628" ht="15"/>
    <row r="504629" ht="15"/>
    <row r="504630" ht="15"/>
    <row r="504631" ht="15"/>
    <row r="504632" ht="15"/>
    <row r="504633" ht="15"/>
    <row r="504634" ht="15"/>
    <row r="504635" ht="15"/>
    <row r="504636" ht="15"/>
    <row r="504637" ht="15"/>
    <row r="504638" ht="15"/>
    <row r="504639" ht="15"/>
    <row r="504640" ht="15"/>
    <row r="504641" ht="15"/>
    <row r="504642" ht="15"/>
    <row r="504643" ht="15"/>
    <row r="504644" ht="15"/>
    <row r="504645" ht="15"/>
    <row r="504646" ht="15"/>
    <row r="504647" ht="15"/>
    <row r="504648" ht="15"/>
    <row r="504649" ht="15"/>
    <row r="504650" ht="15"/>
    <row r="504651" ht="15"/>
    <row r="504652" ht="15"/>
    <row r="504653" ht="15"/>
    <row r="504654" ht="15"/>
    <row r="504655" ht="15"/>
    <row r="504656" ht="15"/>
    <row r="504657" ht="15"/>
    <row r="504658" ht="15"/>
    <row r="504659" ht="15"/>
    <row r="504660" ht="15"/>
    <row r="504661" ht="15"/>
    <row r="504662" ht="15"/>
    <row r="504663" ht="15"/>
    <row r="504664" ht="15"/>
    <row r="504665" ht="15"/>
    <row r="504666" ht="15"/>
    <row r="504667" ht="15"/>
    <row r="504668" ht="15"/>
    <row r="504669" ht="15"/>
    <row r="504670" ht="15"/>
    <row r="504671" ht="15"/>
    <row r="504672" ht="15"/>
    <row r="504673" ht="15"/>
    <row r="504674" ht="15"/>
    <row r="504675" ht="15"/>
    <row r="504676" ht="15"/>
    <row r="504677" ht="15"/>
    <row r="504678" ht="15"/>
    <row r="504679" ht="15"/>
    <row r="504680" ht="15"/>
    <row r="504681" ht="15"/>
    <row r="504682" ht="15"/>
    <row r="504683" ht="15"/>
    <row r="504684" ht="15"/>
    <row r="504685" ht="15"/>
    <row r="504686" ht="15"/>
    <row r="504687" ht="15"/>
    <row r="504688" ht="15"/>
    <row r="504689" ht="15"/>
    <row r="504690" ht="15"/>
    <row r="504691" ht="15"/>
    <row r="504692" ht="15"/>
    <row r="504693" ht="15"/>
    <row r="504694" ht="15"/>
    <row r="504695" ht="15"/>
    <row r="504696" ht="15"/>
    <row r="504697" ht="15"/>
    <row r="504698" ht="15"/>
    <row r="504699" ht="15"/>
    <row r="504700" ht="15"/>
    <row r="504701" ht="15"/>
    <row r="504702" ht="15"/>
    <row r="504703" ht="15"/>
    <row r="504704" ht="15"/>
    <row r="504705" ht="15"/>
    <row r="504706" ht="15"/>
    <row r="504707" ht="15"/>
    <row r="504708" ht="15"/>
    <row r="504709" ht="15"/>
    <row r="504710" ht="15"/>
    <row r="504711" ht="15"/>
    <row r="504712" ht="15"/>
    <row r="504713" ht="15"/>
    <row r="504714" ht="15"/>
    <row r="504715" ht="15"/>
    <row r="504716" ht="15"/>
    <row r="504717" ht="15"/>
    <row r="504718" ht="15"/>
    <row r="504719" ht="15"/>
    <row r="504720" ht="15"/>
    <row r="504721" ht="15"/>
    <row r="504722" ht="15"/>
    <row r="504723" ht="15"/>
    <row r="504724" ht="15"/>
    <row r="504725" ht="15"/>
    <row r="504726" ht="15"/>
    <row r="504727" ht="15"/>
    <row r="504728" ht="15"/>
    <row r="504729" ht="15"/>
    <row r="504730" ht="15"/>
    <row r="504731" ht="15"/>
    <row r="504732" ht="15"/>
    <row r="504733" ht="15"/>
    <row r="504734" ht="15"/>
    <row r="504735" ht="15"/>
    <row r="504736" ht="15"/>
    <row r="504737" ht="15"/>
    <row r="504738" ht="15"/>
    <row r="504739" ht="15"/>
    <row r="504740" ht="15"/>
    <row r="504741" ht="15"/>
    <row r="504742" ht="15"/>
    <row r="504743" ht="15"/>
    <row r="504744" ht="15"/>
    <row r="504745" ht="15"/>
    <row r="504746" ht="15"/>
    <row r="504747" ht="15"/>
    <row r="504748" ht="15"/>
    <row r="504749" ht="15"/>
    <row r="504750" ht="15"/>
    <row r="504751" ht="15"/>
    <row r="504752" ht="15"/>
    <row r="504753" ht="15"/>
    <row r="504754" ht="15"/>
    <row r="504755" ht="15"/>
    <row r="504756" ht="15"/>
    <row r="504757" ht="15"/>
    <row r="504758" ht="15"/>
    <row r="504759" ht="15"/>
    <row r="504760" ht="15"/>
    <row r="504761" ht="15"/>
    <row r="504762" ht="15"/>
    <row r="504763" ht="15"/>
    <row r="504764" ht="15"/>
    <row r="504765" ht="15"/>
    <row r="504766" ht="15"/>
    <row r="504767" ht="15"/>
    <row r="504768" ht="15"/>
    <row r="504769" ht="15"/>
    <row r="504770" ht="15"/>
    <row r="504771" ht="15"/>
    <row r="504772" ht="15"/>
    <row r="504773" ht="15"/>
    <row r="504774" ht="15"/>
    <row r="504775" ht="15"/>
    <row r="504776" ht="15"/>
    <row r="504777" ht="15"/>
    <row r="504778" ht="15"/>
    <row r="504779" ht="15"/>
    <row r="504780" ht="15"/>
    <row r="504781" ht="15"/>
    <row r="504782" ht="15"/>
    <row r="504783" ht="15"/>
    <row r="504784" ht="15"/>
    <row r="504785" ht="15"/>
    <row r="504786" ht="15"/>
    <row r="504787" ht="15"/>
    <row r="504788" ht="15"/>
    <row r="504789" ht="15"/>
    <row r="504790" ht="15"/>
    <row r="504791" ht="15"/>
    <row r="504792" ht="15"/>
    <row r="504793" ht="15"/>
    <row r="504794" ht="15"/>
    <row r="504795" ht="15"/>
    <row r="504796" ht="15"/>
    <row r="504797" ht="15"/>
    <row r="504798" ht="15"/>
    <row r="504799" ht="15"/>
    <row r="504800" ht="15"/>
    <row r="504801" ht="15"/>
    <row r="504802" ht="15"/>
    <row r="504803" ht="15"/>
    <row r="504804" ht="15"/>
    <row r="504805" ht="15"/>
    <row r="504806" ht="15"/>
    <row r="504807" ht="15"/>
    <row r="504808" ht="15"/>
    <row r="504809" ht="15"/>
    <row r="504810" ht="15"/>
    <row r="504811" ht="15"/>
    <row r="504812" ht="15"/>
    <row r="504813" ht="15"/>
    <row r="504814" ht="15"/>
    <row r="504815" ht="15"/>
    <row r="504816" ht="15"/>
    <row r="504817" ht="15"/>
    <row r="504818" ht="15"/>
    <row r="504819" ht="15"/>
    <row r="504820" ht="15"/>
    <row r="504821" ht="15"/>
    <row r="504822" ht="15"/>
    <row r="504823" ht="15"/>
    <row r="504824" ht="15"/>
    <row r="504825" ht="15"/>
    <row r="504826" ht="15"/>
    <row r="504827" ht="15"/>
    <row r="504828" ht="15"/>
    <row r="504829" ht="15"/>
    <row r="504830" ht="15"/>
    <row r="504831" ht="15"/>
    <row r="504832" ht="15"/>
    <row r="504833" ht="15"/>
    <row r="504834" ht="15"/>
    <row r="504835" ht="15"/>
    <row r="504836" ht="15"/>
    <row r="504837" ht="15"/>
    <row r="504838" ht="15"/>
    <row r="504839" ht="15"/>
    <row r="504840" ht="15"/>
    <row r="504841" ht="15"/>
    <row r="504842" ht="15"/>
    <row r="504843" ht="15"/>
    <row r="504844" ht="15"/>
    <row r="504845" ht="15"/>
    <row r="504846" ht="15"/>
    <row r="504847" ht="15"/>
    <row r="504848" ht="15"/>
    <row r="504849" ht="15"/>
    <row r="504850" ht="15"/>
    <row r="504851" ht="15"/>
    <row r="504852" ht="15"/>
    <row r="504853" ht="15"/>
    <row r="504854" ht="15"/>
    <row r="504855" ht="15"/>
    <row r="504856" ht="15"/>
    <row r="504857" ht="15"/>
    <row r="504858" ht="15"/>
    <row r="504859" ht="15"/>
    <row r="504860" ht="15"/>
    <row r="504861" ht="15"/>
    <row r="504862" ht="15"/>
    <row r="504863" ht="15"/>
    <row r="504864" ht="15"/>
    <row r="504865" ht="15"/>
    <row r="504866" ht="15"/>
    <row r="504867" ht="15"/>
    <row r="504868" ht="15"/>
    <row r="504869" ht="15"/>
    <row r="504870" ht="15"/>
    <row r="504871" ht="15"/>
    <row r="504872" ht="15"/>
    <row r="504873" ht="15"/>
    <row r="504874" ht="15"/>
    <row r="504875" ht="15"/>
    <row r="504876" ht="15"/>
    <row r="504877" ht="15"/>
    <row r="504878" ht="15"/>
    <row r="504879" ht="15"/>
    <row r="504880" ht="15"/>
    <row r="504881" ht="15"/>
    <row r="504882" ht="15"/>
    <row r="504883" ht="15"/>
    <row r="504884" ht="15"/>
    <row r="504885" ht="15"/>
    <row r="504886" ht="15"/>
    <row r="504887" ht="15"/>
    <row r="504888" ht="15"/>
    <row r="504889" ht="15"/>
    <row r="504890" ht="15"/>
    <row r="504891" ht="15"/>
    <row r="504892" ht="15"/>
    <row r="504893" ht="15"/>
    <row r="504894" ht="15"/>
    <row r="504895" ht="15"/>
    <row r="504896" ht="15"/>
    <row r="504897" ht="15"/>
    <row r="504898" ht="15"/>
    <row r="504899" ht="15"/>
    <row r="504900" ht="15"/>
    <row r="504901" ht="15"/>
    <row r="504902" ht="15"/>
    <row r="504903" ht="15"/>
    <row r="504904" ht="15"/>
    <row r="504905" ht="15"/>
    <row r="504906" ht="15"/>
    <row r="504907" ht="15"/>
    <row r="504908" ht="15"/>
    <row r="504909" ht="15"/>
    <row r="504910" ht="15"/>
    <row r="504911" ht="15"/>
    <row r="504912" ht="15"/>
    <row r="504913" ht="15"/>
    <row r="504914" ht="15"/>
    <row r="504915" ht="15"/>
    <row r="504916" ht="15"/>
    <row r="504917" ht="15"/>
    <row r="504918" ht="15"/>
    <row r="504919" ht="15"/>
    <row r="504920" ht="15"/>
    <row r="504921" ht="15"/>
    <row r="504922" ht="15"/>
    <row r="504923" ht="15"/>
    <row r="504924" ht="15"/>
    <row r="504925" ht="15"/>
    <row r="504926" ht="15"/>
    <row r="504927" ht="15"/>
    <row r="504928" ht="15"/>
    <row r="504929" ht="15"/>
    <row r="504930" ht="15"/>
    <row r="504931" ht="15"/>
    <row r="504932" ht="15"/>
    <row r="504933" ht="15"/>
    <row r="504934" ht="15"/>
    <row r="504935" ht="15"/>
    <row r="504936" ht="15"/>
    <row r="504937" ht="15"/>
    <row r="504938" ht="15"/>
    <row r="504939" ht="15"/>
    <row r="504940" ht="15"/>
    <row r="504941" ht="15"/>
    <row r="504942" ht="15"/>
    <row r="504943" ht="15"/>
    <row r="504944" ht="15"/>
    <row r="504945" ht="15"/>
    <row r="504946" ht="15"/>
    <row r="504947" ht="15"/>
    <row r="504948" ht="15"/>
    <row r="504949" ht="15"/>
    <row r="504950" ht="15"/>
    <row r="504951" ht="15"/>
    <row r="504952" ht="15"/>
    <row r="504953" ht="15"/>
    <row r="504954" ht="15"/>
    <row r="504955" ht="15"/>
    <row r="504956" ht="15"/>
    <row r="504957" ht="15"/>
    <row r="504958" ht="15"/>
    <row r="504959" ht="15"/>
    <row r="504960" ht="15"/>
    <row r="504961" ht="15"/>
    <row r="504962" ht="15"/>
    <row r="504963" ht="15"/>
    <row r="504964" ht="15"/>
    <row r="504965" ht="15"/>
    <row r="504966" ht="15"/>
    <row r="504967" ht="15"/>
    <row r="504968" ht="15"/>
    <row r="504969" ht="15"/>
    <row r="504970" ht="15"/>
    <row r="504971" ht="15"/>
    <row r="504972" ht="15"/>
    <row r="504973" ht="15"/>
    <row r="504974" ht="15"/>
    <row r="504975" ht="15"/>
    <row r="504976" ht="15"/>
    <row r="504977" ht="15"/>
    <row r="504978" ht="15"/>
    <row r="504979" ht="15"/>
    <row r="504980" ht="15"/>
    <row r="504981" ht="15"/>
    <row r="504982" ht="15"/>
    <row r="504983" ht="15"/>
    <row r="504984" ht="15"/>
    <row r="504985" ht="15"/>
    <row r="504986" ht="15"/>
    <row r="504987" ht="15"/>
    <row r="504988" ht="15"/>
    <row r="504989" ht="15"/>
    <row r="504990" ht="15"/>
    <row r="504991" ht="15"/>
    <row r="504992" ht="15"/>
    <row r="504993" ht="15"/>
    <row r="504994" ht="15"/>
    <row r="504995" ht="15"/>
    <row r="504996" ht="15"/>
    <row r="504997" ht="15"/>
    <row r="504998" ht="15"/>
    <row r="504999" ht="15"/>
    <row r="505000" ht="15"/>
    <row r="505001" ht="15"/>
    <row r="505002" ht="15"/>
    <row r="505003" ht="15"/>
    <row r="505004" ht="15"/>
    <row r="505005" ht="15"/>
    <row r="505006" ht="15"/>
    <row r="505007" ht="15"/>
    <row r="505008" ht="15"/>
    <row r="505009" ht="15"/>
    <row r="505010" ht="15"/>
    <row r="505011" ht="15"/>
    <row r="505012" ht="15"/>
    <row r="505013" ht="15"/>
    <row r="505014" ht="15"/>
    <row r="505015" ht="15"/>
    <row r="505016" ht="15"/>
    <row r="505017" ht="15"/>
    <row r="505018" ht="15"/>
    <row r="505019" ht="15"/>
    <row r="505020" ht="15"/>
    <row r="505021" ht="15"/>
    <row r="505022" ht="15"/>
    <row r="505023" ht="15"/>
    <row r="505024" ht="15"/>
    <row r="505025" ht="15"/>
    <row r="505026" ht="15"/>
    <row r="505027" ht="15"/>
    <row r="505028" ht="15"/>
    <row r="505029" ht="15"/>
    <row r="505030" ht="15"/>
    <row r="505031" ht="15"/>
    <row r="505032" ht="15"/>
    <row r="505033" ht="15"/>
    <row r="505034" ht="15"/>
    <row r="505035" ht="15"/>
    <row r="505036" ht="15"/>
    <row r="505037" ht="15"/>
    <row r="505038" ht="15"/>
    <row r="505039" ht="15"/>
    <row r="505040" ht="15"/>
    <row r="505041" ht="15"/>
    <row r="505042" ht="15"/>
    <row r="505043" ht="15"/>
    <row r="505044" ht="15"/>
    <row r="505045" ht="15"/>
    <row r="505046" ht="15"/>
    <row r="505047" ht="15"/>
    <row r="505048" ht="15"/>
    <row r="505049" ht="15"/>
    <row r="505050" ht="15"/>
    <row r="505051" ht="15"/>
    <row r="505052" ht="15"/>
    <row r="505053" ht="15"/>
    <row r="505054" ht="15"/>
    <row r="505055" ht="15"/>
    <row r="505056" ht="15"/>
    <row r="505057" ht="15"/>
    <row r="505058" ht="15"/>
    <row r="505059" ht="15"/>
    <row r="505060" ht="15"/>
    <row r="505061" ht="15"/>
    <row r="505062" ht="15"/>
    <row r="505063" ht="15"/>
    <row r="505064" ht="15"/>
    <row r="505065" ht="15"/>
    <row r="505066" ht="15"/>
    <row r="505067" ht="15"/>
    <row r="505068" ht="15"/>
    <row r="505069" ht="15"/>
    <row r="505070" ht="15"/>
    <row r="505071" ht="15"/>
    <row r="505072" ht="15"/>
    <row r="505073" ht="15"/>
    <row r="505074" ht="15"/>
    <row r="505075" ht="15"/>
    <row r="505076" ht="15"/>
    <row r="505077" ht="15"/>
    <row r="505078" ht="15"/>
    <row r="505079" ht="15"/>
    <row r="505080" ht="15"/>
    <row r="505081" ht="15"/>
    <row r="505082" ht="15"/>
    <row r="505083" ht="15"/>
    <row r="505084" ht="15"/>
    <row r="505085" ht="15"/>
    <row r="505086" ht="15"/>
    <row r="505087" ht="15"/>
    <row r="505088" ht="15"/>
    <row r="505089" ht="15"/>
    <row r="505090" ht="15"/>
    <row r="505091" ht="15"/>
    <row r="505092" ht="15"/>
    <row r="505093" ht="15"/>
    <row r="505094" ht="15"/>
    <row r="505095" ht="15"/>
    <row r="505096" ht="15"/>
    <row r="505097" ht="15"/>
    <row r="505098" ht="15"/>
    <row r="505099" ht="15"/>
    <row r="505100" ht="15"/>
    <row r="505101" ht="15"/>
    <row r="505102" ht="15"/>
    <row r="505103" ht="15"/>
    <row r="505104" ht="15"/>
    <row r="505105" ht="15"/>
    <row r="505106" ht="15"/>
    <row r="505107" ht="15"/>
    <row r="505108" ht="15"/>
    <row r="505109" ht="15"/>
    <row r="505110" ht="15"/>
    <row r="505111" ht="15"/>
    <row r="505112" ht="15"/>
    <row r="505113" ht="15"/>
    <row r="505114" ht="15"/>
    <row r="505115" ht="15"/>
    <row r="505116" ht="15"/>
    <row r="505117" ht="15"/>
    <row r="505118" ht="15"/>
    <row r="505119" ht="15"/>
    <row r="505120" ht="15"/>
    <row r="505121" ht="15"/>
    <row r="505122" ht="15"/>
    <row r="505123" ht="15"/>
    <row r="505124" ht="15"/>
    <row r="505125" ht="15"/>
    <row r="505126" ht="15"/>
    <row r="505127" ht="15"/>
    <row r="505128" ht="15"/>
    <row r="505129" ht="15"/>
    <row r="505130" ht="15"/>
    <row r="505131" ht="15"/>
    <row r="505132" ht="15"/>
    <row r="505133" ht="15"/>
    <row r="505134" ht="15"/>
    <row r="505135" ht="15"/>
    <row r="505136" ht="15"/>
    <row r="505137" ht="15"/>
    <row r="505138" ht="15"/>
    <row r="505139" ht="15"/>
    <row r="505140" ht="15"/>
    <row r="505141" ht="15"/>
    <row r="505142" ht="15"/>
    <row r="505143" ht="15"/>
    <row r="505144" ht="15"/>
    <row r="505145" ht="15"/>
    <row r="505146" ht="15"/>
    <row r="505147" ht="15"/>
    <row r="505148" ht="15"/>
    <row r="505149" ht="15"/>
    <row r="505150" ht="15"/>
    <row r="505151" ht="15"/>
    <row r="505152" ht="15"/>
    <row r="505153" ht="15"/>
    <row r="505154" ht="15"/>
    <row r="505155" ht="15"/>
    <row r="505156" ht="15"/>
    <row r="505157" ht="15"/>
    <row r="505158" ht="15"/>
    <row r="505159" ht="15"/>
    <row r="505160" ht="15"/>
    <row r="505161" ht="15"/>
    <row r="505162" ht="15"/>
    <row r="505163" ht="15"/>
    <row r="505164" ht="15"/>
    <row r="505165" ht="15"/>
    <row r="505166" ht="15"/>
    <row r="505167" ht="15"/>
    <row r="505168" ht="15"/>
    <row r="505169" ht="15"/>
    <row r="505170" ht="15"/>
    <row r="505171" ht="15"/>
    <row r="505172" ht="15"/>
    <row r="505173" ht="15"/>
    <row r="505174" ht="15"/>
    <row r="505175" ht="15"/>
    <row r="505176" ht="15"/>
    <row r="505177" ht="15"/>
    <row r="505178" ht="15"/>
    <row r="505179" ht="15"/>
    <row r="505180" ht="15"/>
    <row r="505181" ht="15"/>
    <row r="505182" ht="15"/>
    <row r="505183" ht="15"/>
    <row r="505184" ht="15"/>
    <row r="505185" ht="15"/>
    <row r="505186" ht="15"/>
    <row r="505187" ht="15"/>
    <row r="505188" ht="15"/>
    <row r="505189" ht="15"/>
    <row r="505190" ht="15"/>
    <row r="505191" ht="15"/>
    <row r="505192" ht="15"/>
    <row r="505193" ht="15"/>
    <row r="505194" ht="15"/>
    <row r="505195" ht="15"/>
    <row r="505196" ht="15"/>
    <row r="505197" ht="15"/>
    <row r="505198" ht="15"/>
    <row r="505199" ht="15"/>
    <row r="505200" ht="15"/>
    <row r="505201" ht="15"/>
    <row r="505202" ht="15"/>
    <row r="505203" ht="15"/>
    <row r="505204" ht="15"/>
    <row r="505205" ht="15"/>
    <row r="505206" ht="15"/>
    <row r="505207" ht="15"/>
    <row r="505208" ht="15"/>
    <row r="505209" ht="15"/>
    <row r="505210" ht="15"/>
    <row r="505211" ht="15"/>
    <row r="505212" ht="15"/>
    <row r="505213" ht="15"/>
    <row r="505214" ht="15"/>
    <row r="505215" ht="15"/>
    <row r="505216" ht="15"/>
    <row r="505217" ht="15"/>
    <row r="505218" ht="15"/>
    <row r="505219" ht="15"/>
    <row r="505220" ht="15"/>
    <row r="505221" ht="15"/>
    <row r="505222" ht="15"/>
    <row r="505223" ht="15"/>
    <row r="505224" ht="15"/>
    <row r="505225" ht="15"/>
    <row r="505226" ht="15"/>
    <row r="505227" ht="15"/>
    <row r="505228" ht="15"/>
    <row r="505229" ht="15"/>
    <row r="505230" ht="15"/>
    <row r="505231" ht="15"/>
    <row r="505232" ht="15"/>
    <row r="505233" ht="15"/>
    <row r="505234" ht="15"/>
    <row r="505235" ht="15"/>
    <row r="505236" ht="15"/>
    <row r="505237" ht="15"/>
    <row r="505238" ht="15"/>
    <row r="505239" ht="15"/>
    <row r="505240" ht="15"/>
    <row r="505241" ht="15"/>
    <row r="505242" ht="15"/>
    <row r="505243" ht="15"/>
    <row r="505244" ht="15"/>
    <row r="505245" ht="15"/>
    <row r="505246" ht="15"/>
    <row r="505247" ht="15"/>
    <row r="505248" ht="15"/>
    <row r="505249" ht="15"/>
    <row r="505250" ht="15"/>
    <row r="505251" ht="15"/>
    <row r="505252" ht="15"/>
    <row r="505253" ht="15"/>
    <row r="505254" ht="15"/>
    <row r="505255" ht="15"/>
    <row r="505256" ht="15"/>
    <row r="505257" ht="15"/>
    <row r="505258" ht="15"/>
    <row r="505259" ht="15"/>
    <row r="505260" ht="15"/>
    <row r="505261" ht="15"/>
    <row r="505262" ht="15"/>
    <row r="505263" ht="15"/>
    <row r="505264" ht="15"/>
    <row r="505265" ht="15"/>
    <row r="505266" ht="15"/>
    <row r="505267" ht="15"/>
    <row r="505268" ht="15"/>
    <row r="505269" ht="15"/>
    <row r="505270" ht="15"/>
    <row r="505271" ht="15"/>
    <row r="505272" ht="15"/>
    <row r="505273" ht="15"/>
    <row r="505274" ht="15"/>
    <row r="505275" ht="15"/>
    <row r="505276" ht="15"/>
    <row r="505277" ht="15"/>
    <row r="505278" ht="15"/>
    <row r="505279" ht="15"/>
    <row r="505280" ht="15"/>
    <row r="505281" ht="15"/>
    <row r="505282" ht="15"/>
    <row r="505283" ht="15"/>
    <row r="505284" ht="15"/>
    <row r="505285" ht="15"/>
    <row r="505286" ht="15"/>
    <row r="505287" ht="15"/>
    <row r="505288" ht="15"/>
    <row r="505289" ht="15"/>
    <row r="505290" ht="15"/>
    <row r="505291" ht="15"/>
    <row r="505292" ht="15"/>
    <row r="505293" ht="15"/>
    <row r="505294" ht="15"/>
    <row r="505295" ht="15"/>
    <row r="505296" ht="15"/>
    <row r="505297" ht="15"/>
    <row r="505298" ht="15"/>
    <row r="505299" ht="15"/>
    <row r="505300" ht="15"/>
    <row r="505301" ht="15"/>
    <row r="505302" ht="15"/>
    <row r="505303" ht="15"/>
    <row r="505304" ht="15"/>
    <row r="505305" ht="15"/>
    <row r="505306" ht="15"/>
    <row r="505307" ht="15"/>
    <row r="505308" ht="15"/>
    <row r="505309" ht="15"/>
    <row r="505310" ht="15"/>
    <row r="505311" ht="15"/>
    <row r="505312" ht="15"/>
    <row r="505313" ht="15"/>
    <row r="505314" ht="15"/>
    <row r="505315" ht="15"/>
    <row r="505316" ht="15"/>
    <row r="505317" ht="15"/>
    <row r="505318" ht="15"/>
    <row r="505319" ht="15"/>
    <row r="505320" ht="15"/>
    <row r="505321" ht="15"/>
    <row r="505322" ht="15"/>
    <row r="505323" ht="15"/>
    <row r="505324" ht="15"/>
    <row r="505325" ht="15"/>
    <row r="505326" ht="15"/>
    <row r="505327" ht="15"/>
    <row r="505328" ht="15"/>
    <row r="505329" ht="15"/>
    <row r="505330" ht="15"/>
    <row r="505331" ht="15"/>
    <row r="505332" ht="15"/>
    <row r="505333" ht="15"/>
    <row r="505334" ht="15"/>
    <row r="505335" ht="15"/>
    <row r="505336" ht="15"/>
    <row r="505337" ht="15"/>
    <row r="505338" ht="15"/>
    <row r="505339" ht="15"/>
    <row r="505340" ht="15"/>
    <row r="505341" ht="15"/>
    <row r="505342" ht="15"/>
    <row r="505343" ht="15"/>
    <row r="505344" ht="15"/>
    <row r="505345" ht="15"/>
    <row r="505346" ht="15"/>
    <row r="505347" ht="15"/>
    <row r="505348" ht="15"/>
    <row r="505349" ht="15"/>
    <row r="505350" ht="15"/>
    <row r="505351" ht="15"/>
    <row r="505352" ht="15"/>
    <row r="505353" ht="15"/>
    <row r="505354" ht="15"/>
    <row r="505355" ht="15"/>
    <row r="505356" ht="15"/>
    <row r="505357" ht="15"/>
    <row r="505358" ht="15"/>
    <row r="505359" ht="15"/>
    <row r="505360" ht="15"/>
    <row r="505361" ht="15"/>
    <row r="505362" ht="15"/>
    <row r="505363" ht="15"/>
    <row r="505364" ht="15"/>
    <row r="505365" ht="15"/>
    <row r="505366" ht="15"/>
    <row r="505367" ht="15"/>
    <row r="505368" ht="15"/>
    <row r="505369" ht="15"/>
    <row r="505370" ht="15"/>
    <row r="505371" ht="15"/>
    <row r="505372" ht="15"/>
    <row r="505373" ht="15"/>
    <row r="505374" ht="15"/>
    <row r="505375" ht="15"/>
    <row r="505376" ht="15"/>
    <row r="505377" ht="15"/>
    <row r="505378" ht="15"/>
    <row r="505379" ht="15"/>
    <row r="505380" ht="15"/>
    <row r="505381" ht="15"/>
    <row r="505382" ht="15"/>
    <row r="505383" ht="15"/>
    <row r="505384" ht="15"/>
    <row r="505385" ht="15"/>
    <row r="505386" ht="15"/>
    <row r="505387" ht="15"/>
    <row r="505388" ht="15"/>
    <row r="505389" ht="15"/>
    <row r="505390" ht="15"/>
    <row r="505391" ht="15"/>
    <row r="505392" ht="15"/>
    <row r="505393" ht="15"/>
    <row r="505394" ht="15"/>
    <row r="505395" ht="15"/>
    <row r="505396" ht="15"/>
    <row r="505397" ht="15"/>
    <row r="505398" ht="15"/>
    <row r="505399" ht="15"/>
    <row r="505400" ht="15"/>
    <row r="505401" ht="15"/>
    <row r="505402" ht="15"/>
    <row r="505403" ht="15"/>
    <row r="505404" ht="15"/>
    <row r="505405" ht="15"/>
    <row r="505406" ht="15"/>
    <row r="505407" ht="15"/>
    <row r="505408" ht="15"/>
    <row r="505409" ht="15"/>
    <row r="505410" ht="15"/>
    <row r="505411" ht="15"/>
    <row r="505412" ht="15"/>
    <row r="505413" ht="15"/>
    <row r="505414" ht="15"/>
    <row r="505415" ht="15"/>
    <row r="505416" ht="15"/>
    <row r="505417" ht="15"/>
    <row r="505418" ht="15"/>
    <row r="505419" ht="15"/>
    <row r="505420" ht="15"/>
    <row r="505421" ht="15"/>
    <row r="505422" ht="15"/>
    <row r="505423" ht="15"/>
    <row r="505424" ht="15"/>
    <row r="505425" ht="15"/>
    <row r="505426" ht="15"/>
    <row r="505427" ht="15"/>
    <row r="505428" ht="15"/>
    <row r="505429" ht="15"/>
    <row r="505430" ht="15"/>
    <row r="505431" ht="15"/>
    <row r="505432" ht="15"/>
    <row r="505433" ht="15"/>
    <row r="505434" ht="15"/>
    <row r="505435" ht="15"/>
    <row r="505436" ht="15"/>
    <row r="505437" ht="15"/>
    <row r="505438" ht="15"/>
    <row r="505439" ht="15"/>
    <row r="505440" ht="15"/>
    <row r="505441" ht="15"/>
    <row r="505442" ht="15"/>
    <row r="505443" ht="15"/>
    <row r="505444" ht="15"/>
    <row r="505445" ht="15"/>
    <row r="505446" ht="15"/>
    <row r="505447" ht="15"/>
    <row r="505448" ht="15"/>
    <row r="505449" ht="15"/>
    <row r="505450" ht="15"/>
    <row r="505451" ht="15"/>
    <row r="505452" ht="15"/>
    <row r="505453" ht="15"/>
    <row r="505454" ht="15"/>
    <row r="505455" ht="15"/>
    <row r="505456" ht="15"/>
    <row r="505457" ht="15"/>
    <row r="505458" ht="15"/>
    <row r="505459" ht="15"/>
    <row r="505460" ht="15"/>
    <row r="505461" ht="15"/>
    <row r="505462" ht="15"/>
    <row r="505463" ht="15"/>
    <row r="505464" ht="15"/>
    <row r="505465" ht="15"/>
    <row r="505466" ht="15"/>
    <row r="505467" ht="15"/>
    <row r="505468" ht="15"/>
    <row r="505469" ht="15"/>
    <row r="505470" ht="15"/>
    <row r="505471" ht="15"/>
    <row r="505472" ht="15"/>
    <row r="505473" ht="15"/>
    <row r="505474" ht="15"/>
    <row r="505475" ht="15"/>
    <row r="505476" ht="15"/>
    <row r="505477" ht="15"/>
    <row r="505478" ht="15"/>
    <row r="505479" ht="15"/>
    <row r="505480" ht="15"/>
    <row r="505481" ht="15"/>
    <row r="505482" ht="15"/>
    <row r="505483" ht="15"/>
    <row r="505484" ht="15"/>
    <row r="505485" ht="15"/>
    <row r="505486" ht="15"/>
    <row r="505487" ht="15"/>
    <row r="505488" ht="15"/>
    <row r="505489" ht="15"/>
    <row r="505490" ht="15"/>
    <row r="505491" ht="15"/>
    <row r="505492" ht="15"/>
    <row r="505493" ht="15"/>
    <row r="505494" ht="15"/>
    <row r="505495" ht="15"/>
    <row r="505496" ht="15"/>
    <row r="505497" ht="15"/>
    <row r="505498" ht="15"/>
    <row r="505499" ht="15"/>
    <row r="505500" ht="15"/>
    <row r="505501" ht="15"/>
    <row r="505502" ht="15"/>
    <row r="505503" ht="15"/>
    <row r="505504" ht="15"/>
    <row r="505505" ht="15"/>
    <row r="505506" ht="15"/>
    <row r="505507" ht="15"/>
    <row r="505508" ht="15"/>
    <row r="505509" ht="15"/>
    <row r="505510" ht="15"/>
    <row r="505511" ht="15"/>
    <row r="505512" ht="15"/>
    <row r="505513" ht="15"/>
    <row r="505514" ht="15"/>
    <row r="505515" ht="15"/>
    <row r="505516" ht="15"/>
    <row r="505517" ht="15"/>
    <row r="505518" ht="15"/>
    <row r="505519" ht="15"/>
    <row r="505520" ht="15"/>
    <row r="505521" ht="15"/>
    <row r="505522" ht="15"/>
    <row r="505523" ht="15"/>
    <row r="505524" ht="15"/>
    <row r="505525" ht="15"/>
    <row r="505526" ht="15"/>
    <row r="505527" ht="15"/>
    <row r="505528" ht="15"/>
    <row r="505529" ht="15"/>
    <row r="505530" ht="15"/>
    <row r="505531" ht="15"/>
    <row r="505532" ht="15"/>
    <row r="505533" ht="15"/>
    <row r="505534" ht="15"/>
    <row r="505535" ht="15"/>
    <row r="505536" ht="15"/>
    <row r="505537" ht="15"/>
    <row r="505538" ht="15"/>
    <row r="505539" ht="15"/>
    <row r="505540" ht="15"/>
    <row r="505541" ht="15"/>
    <row r="505542" ht="15"/>
    <row r="505543" ht="15"/>
    <row r="505544" ht="15"/>
    <row r="505545" ht="15"/>
    <row r="505546" ht="15"/>
    <row r="505547" ht="15"/>
    <row r="505548" ht="15"/>
    <row r="505549" ht="15"/>
    <row r="505550" ht="15"/>
    <row r="505551" ht="15"/>
    <row r="505552" ht="15"/>
    <row r="505553" ht="15"/>
    <row r="505554" ht="15"/>
    <row r="505555" ht="15"/>
    <row r="505556" ht="15"/>
    <row r="505557" ht="15"/>
    <row r="505558" ht="15"/>
    <row r="505559" ht="15"/>
    <row r="505560" ht="15"/>
    <row r="505561" ht="15"/>
    <row r="505562" ht="15"/>
    <row r="505563" ht="15"/>
    <row r="505564" ht="15"/>
    <row r="505565" ht="15"/>
    <row r="505566" ht="15"/>
    <row r="505567" ht="15"/>
    <row r="505568" ht="15"/>
    <row r="505569" ht="15"/>
    <row r="505570" ht="15"/>
    <row r="505571" ht="15"/>
    <row r="505572" ht="15"/>
    <row r="505573" ht="15"/>
    <row r="505574" ht="15"/>
    <row r="505575" ht="15"/>
    <row r="505576" ht="15"/>
    <row r="505577" ht="15"/>
    <row r="505578" ht="15"/>
    <row r="505579" ht="15"/>
    <row r="505580" ht="15"/>
    <row r="505581" ht="15"/>
    <row r="505582" ht="15"/>
    <row r="505583" ht="15"/>
    <row r="505584" ht="15"/>
    <row r="505585" ht="15"/>
    <row r="505586" ht="15"/>
    <row r="505587" ht="15"/>
    <row r="505588" ht="15"/>
    <row r="505589" ht="15"/>
    <row r="505590" ht="15"/>
    <row r="505591" ht="15"/>
    <row r="505592" ht="15"/>
    <row r="505593" ht="15"/>
    <row r="505594" ht="15"/>
    <row r="505595" ht="15"/>
    <row r="505596" ht="15"/>
    <row r="505597" ht="15"/>
    <row r="505598" ht="15"/>
    <row r="505599" ht="15"/>
    <row r="505600" ht="15"/>
    <row r="505601" ht="15"/>
    <row r="505602" ht="15"/>
    <row r="505603" ht="15"/>
    <row r="505604" ht="15"/>
    <row r="505605" ht="15"/>
    <row r="505606" ht="15"/>
    <row r="505607" ht="15"/>
    <row r="505608" ht="15"/>
    <row r="505609" ht="15"/>
    <row r="505610" ht="15"/>
    <row r="505611" ht="15"/>
    <row r="505612" ht="15"/>
    <row r="505613" ht="15"/>
    <row r="505614" ht="15"/>
    <row r="505615" ht="15"/>
    <row r="505616" ht="15"/>
    <row r="505617" ht="15"/>
    <row r="505618" ht="15"/>
    <row r="505619" ht="15"/>
    <row r="505620" ht="15"/>
    <row r="505621" ht="15"/>
    <row r="505622" ht="15"/>
    <row r="505623" ht="15"/>
    <row r="505624" ht="15"/>
    <row r="505625" ht="15"/>
    <row r="505626" ht="15"/>
    <row r="505627" ht="15"/>
    <row r="505628" ht="15"/>
    <row r="505629" ht="15"/>
    <row r="505630" ht="15"/>
    <row r="505631" ht="15"/>
    <row r="505632" ht="15"/>
    <row r="505633" ht="15"/>
    <row r="505634" ht="15"/>
    <row r="505635" ht="15"/>
    <row r="505636" ht="15"/>
    <row r="505637" ht="15"/>
    <row r="505638" ht="15"/>
    <row r="505639" ht="15"/>
    <row r="505640" ht="15"/>
    <row r="505641" ht="15"/>
    <row r="505642" ht="15"/>
    <row r="505643" ht="15"/>
    <row r="505644" ht="15"/>
    <row r="505645" ht="15"/>
    <row r="505646" ht="15"/>
    <row r="505647" ht="15"/>
    <row r="505648" ht="15"/>
    <row r="505649" ht="15"/>
    <row r="505650" ht="15"/>
    <row r="505651" ht="15"/>
    <row r="505652" ht="15"/>
    <row r="505653" ht="15"/>
    <row r="505654" ht="15"/>
    <row r="505655" ht="15"/>
    <row r="505656" ht="15"/>
    <row r="505657" ht="15"/>
    <row r="505658" ht="15"/>
    <row r="505659" ht="15"/>
    <row r="505660" ht="15"/>
    <row r="505661" ht="15"/>
    <row r="505662" ht="15"/>
    <row r="505663" ht="15"/>
    <row r="505664" ht="15"/>
    <row r="505665" ht="15"/>
    <row r="505666" ht="15"/>
    <row r="505667" ht="15"/>
    <row r="505668" ht="15"/>
    <row r="505669" ht="15"/>
    <row r="505670" ht="15"/>
    <row r="505671" ht="15"/>
    <row r="505672" ht="15"/>
    <row r="505673" ht="15"/>
    <row r="505674" ht="15"/>
    <row r="505675" ht="15"/>
    <row r="505676" ht="15"/>
    <row r="505677" ht="15"/>
    <row r="505678" ht="15"/>
    <row r="505679" ht="15"/>
    <row r="505680" ht="15"/>
    <row r="505681" ht="15"/>
    <row r="505682" ht="15"/>
    <row r="505683" ht="15"/>
    <row r="505684" ht="15"/>
    <row r="505685" ht="15"/>
    <row r="505686" ht="15"/>
    <row r="505687" ht="15"/>
    <row r="505688" ht="15"/>
    <row r="505689" ht="15"/>
    <row r="505690" ht="15"/>
    <row r="505691" ht="15"/>
    <row r="505692" ht="15"/>
    <row r="505693" ht="15"/>
    <row r="505694" ht="15"/>
    <row r="505695" ht="15"/>
    <row r="505696" ht="15"/>
    <row r="505697" ht="15"/>
    <row r="505698" ht="15"/>
    <row r="505699" ht="15"/>
    <row r="505700" ht="15"/>
    <row r="505701" ht="15"/>
    <row r="505702" ht="15"/>
    <row r="505703" ht="15"/>
    <row r="505704" ht="15"/>
    <row r="505705" ht="15"/>
    <row r="505706" ht="15"/>
    <row r="505707" ht="15"/>
    <row r="505708" ht="15"/>
    <row r="505709" ht="15"/>
    <row r="505710" ht="15"/>
    <row r="505711" ht="15"/>
    <row r="505712" ht="15"/>
    <row r="505713" ht="15"/>
    <row r="505714" ht="15"/>
    <row r="505715" ht="15"/>
    <row r="505716" ht="15"/>
    <row r="505717" ht="15"/>
    <row r="505718" ht="15"/>
    <row r="505719" ht="15"/>
    <row r="505720" ht="15"/>
    <row r="505721" ht="15"/>
    <row r="505722" ht="15"/>
    <row r="505723" ht="15"/>
    <row r="505724" ht="15"/>
    <row r="505725" ht="15"/>
    <row r="505726" ht="15"/>
    <row r="505727" ht="15"/>
    <row r="505728" ht="15"/>
    <row r="505729" ht="15"/>
    <row r="505730" ht="15"/>
    <row r="505731" ht="15"/>
    <row r="505732" ht="15"/>
    <row r="505733" ht="15"/>
    <row r="505734" ht="15"/>
    <row r="505735" ht="15"/>
    <row r="505736" ht="15"/>
    <row r="505737" ht="15"/>
    <row r="505738" ht="15"/>
    <row r="505739" ht="15"/>
    <row r="505740" ht="15"/>
    <row r="505741" ht="15"/>
    <row r="505742" ht="15"/>
    <row r="505743" ht="15"/>
    <row r="505744" ht="15"/>
    <row r="505745" ht="15"/>
    <row r="505746" ht="15"/>
    <row r="505747" ht="15"/>
    <row r="505748" ht="15"/>
    <row r="505749" ht="15"/>
    <row r="505750" ht="15"/>
    <row r="505751" ht="15"/>
    <row r="505752" ht="15"/>
    <row r="505753" ht="15"/>
    <row r="505754" ht="15"/>
    <row r="505755" ht="15"/>
    <row r="505756" ht="15"/>
    <row r="505757" ht="15"/>
    <row r="505758" ht="15"/>
    <row r="505759" ht="15"/>
    <row r="505760" ht="15"/>
    <row r="505761" ht="15"/>
    <row r="505762" ht="15"/>
    <row r="505763" ht="15"/>
    <row r="505764" ht="15"/>
    <row r="505765" ht="15"/>
    <row r="505766" ht="15"/>
    <row r="505767" ht="15"/>
    <row r="505768" ht="15"/>
    <row r="505769" ht="15"/>
    <row r="505770" ht="15"/>
    <row r="505771" ht="15"/>
    <row r="505772" ht="15"/>
    <row r="505773" ht="15"/>
    <row r="505774" ht="15"/>
    <row r="505775" ht="15"/>
    <row r="505776" ht="15"/>
    <row r="505777" ht="15"/>
    <row r="505778" ht="15"/>
    <row r="505779" ht="15"/>
    <row r="505780" ht="15"/>
    <row r="505781" ht="15"/>
    <row r="505782" ht="15"/>
    <row r="505783" ht="15"/>
    <row r="505784" ht="15"/>
    <row r="505785" ht="15"/>
    <row r="505786" ht="15"/>
    <row r="505787" ht="15"/>
    <row r="505788" ht="15"/>
    <row r="505789" ht="15"/>
    <row r="505790" ht="15"/>
    <row r="505791" ht="15"/>
    <row r="505792" ht="15"/>
    <row r="505793" ht="15"/>
    <row r="505794" ht="15"/>
    <row r="505795" ht="15"/>
    <row r="505796" ht="15"/>
    <row r="505797" ht="15"/>
    <row r="505798" ht="15"/>
    <row r="505799" ht="15"/>
    <row r="505800" ht="15"/>
    <row r="505801" ht="15"/>
    <row r="505802" ht="15"/>
    <row r="505803" ht="15"/>
    <row r="505804" ht="15"/>
    <row r="505805" ht="15"/>
    <row r="505806" ht="15"/>
    <row r="505807" ht="15"/>
    <row r="505808" ht="15"/>
    <row r="505809" ht="15"/>
    <row r="505810" ht="15"/>
    <row r="505811" ht="15"/>
    <row r="505812" ht="15"/>
    <row r="505813" ht="15"/>
    <row r="505814" ht="15"/>
    <row r="505815" ht="15"/>
    <row r="505816" ht="15"/>
    <row r="505817" ht="15"/>
    <row r="505818" ht="15"/>
    <row r="505819" ht="15"/>
    <row r="505820" ht="15"/>
    <row r="505821" ht="15"/>
    <row r="505822" ht="15"/>
    <row r="505823" ht="15"/>
    <row r="505824" ht="15"/>
    <row r="505825" ht="15"/>
    <row r="505826" ht="15"/>
    <row r="505827" ht="15"/>
    <row r="505828" ht="15"/>
    <row r="505829" ht="15"/>
    <row r="505830" ht="15"/>
    <row r="505831" ht="15"/>
    <row r="505832" ht="15"/>
    <row r="505833" ht="15"/>
    <row r="505834" ht="15"/>
    <row r="505835" ht="15"/>
    <row r="505836" ht="15"/>
    <row r="505837" ht="15"/>
    <row r="505838" ht="15"/>
    <row r="505839" ht="15"/>
    <row r="505840" ht="15"/>
    <row r="505841" ht="15"/>
    <row r="505842" ht="15"/>
    <row r="505843" ht="15"/>
    <row r="505844" ht="15"/>
    <row r="505845" ht="15"/>
    <row r="505846" ht="15"/>
    <row r="505847" ht="15"/>
    <row r="505848" ht="15"/>
    <row r="505849" ht="15"/>
    <row r="505850" ht="15"/>
    <row r="505851" ht="15"/>
    <row r="505852" ht="15"/>
    <row r="505853" ht="15"/>
    <row r="505854" ht="15"/>
    <row r="505855" ht="15"/>
    <row r="505856" ht="15"/>
    <row r="505857" ht="15"/>
    <row r="505858" ht="15"/>
    <row r="505859" ht="15"/>
    <row r="505860" ht="15"/>
    <row r="505861" ht="15"/>
    <row r="505862" ht="15"/>
    <row r="505863" ht="15"/>
    <row r="505864" ht="15"/>
    <row r="505865" ht="15"/>
    <row r="505866" ht="15"/>
    <row r="505867" ht="15"/>
    <row r="505868" ht="15"/>
    <row r="505869" ht="15"/>
    <row r="505870" ht="15"/>
    <row r="505871" ht="15"/>
    <row r="505872" ht="15"/>
    <row r="505873" ht="15"/>
    <row r="505874" ht="15"/>
    <row r="505875" ht="15"/>
    <row r="505876" ht="15"/>
    <row r="505877" ht="15"/>
    <row r="505878" ht="15"/>
    <row r="505879" ht="15"/>
    <row r="505880" ht="15"/>
    <row r="505881" ht="15"/>
    <row r="505882" ht="15"/>
    <row r="505883" ht="15"/>
    <row r="505884" ht="15"/>
    <row r="505885" ht="15"/>
    <row r="505886" ht="15"/>
    <row r="505887" ht="15"/>
    <row r="505888" ht="15"/>
    <row r="505889" ht="15"/>
    <row r="505890" ht="15"/>
    <row r="505891" ht="15"/>
    <row r="505892" ht="15"/>
    <row r="505893" ht="15"/>
    <row r="505894" ht="15"/>
    <row r="505895" ht="15"/>
    <row r="505896" ht="15"/>
    <row r="505897" ht="15"/>
    <row r="505898" ht="15"/>
    <row r="505899" ht="15"/>
    <row r="505900" ht="15"/>
    <row r="505901" ht="15"/>
    <row r="505902" ht="15"/>
    <row r="505903" ht="15"/>
    <row r="505904" ht="15"/>
    <row r="505905" ht="15"/>
    <row r="505906" ht="15"/>
    <row r="505907" ht="15"/>
    <row r="505908" ht="15"/>
    <row r="505909" ht="15"/>
    <row r="505910" ht="15"/>
    <row r="505911" ht="15"/>
    <row r="505912" ht="15"/>
    <row r="505913" ht="15"/>
    <row r="505914" ht="15"/>
    <row r="505915" ht="15"/>
    <row r="505916" ht="15"/>
    <row r="505917" ht="15"/>
    <row r="505918" ht="15"/>
    <row r="505919" ht="15"/>
    <row r="505920" ht="15"/>
    <row r="505921" ht="15"/>
    <row r="505922" ht="15"/>
    <row r="505923" ht="15"/>
    <row r="505924" ht="15"/>
    <row r="505925" ht="15"/>
    <row r="505926" ht="15"/>
    <row r="505927" ht="15"/>
    <row r="505928" ht="15"/>
    <row r="505929" ht="15"/>
    <row r="505930" ht="15"/>
    <row r="505931" ht="15"/>
    <row r="505932" ht="15"/>
    <row r="505933" ht="15"/>
    <row r="505934" ht="15"/>
    <row r="505935" ht="15"/>
    <row r="505936" ht="15"/>
    <row r="505937" ht="15"/>
    <row r="505938" ht="15"/>
    <row r="505939" ht="15"/>
    <row r="505940" ht="15"/>
    <row r="505941" ht="15"/>
    <row r="505942" ht="15"/>
    <row r="505943" ht="15"/>
    <row r="505944" ht="15"/>
    <row r="505945" ht="15"/>
    <row r="505946" ht="15"/>
    <row r="505947" ht="15"/>
    <row r="505948" ht="15"/>
    <row r="505949" ht="15"/>
    <row r="505950" ht="15"/>
    <row r="505951" ht="15"/>
    <row r="505952" ht="15"/>
    <row r="505953" ht="15"/>
    <row r="505954" ht="15"/>
    <row r="505955" ht="15"/>
    <row r="505956" ht="15"/>
    <row r="505957" ht="15"/>
    <row r="505958" ht="15"/>
    <row r="505959" ht="15"/>
    <row r="505960" ht="15"/>
    <row r="505961" ht="15"/>
    <row r="505962" ht="15"/>
    <row r="505963" ht="15"/>
    <row r="505964" ht="15"/>
    <row r="505965" ht="15"/>
    <row r="505966" ht="15"/>
    <row r="505967" ht="15"/>
    <row r="505968" ht="15"/>
    <row r="505969" ht="15"/>
    <row r="505970" ht="15"/>
    <row r="505971" ht="15"/>
    <row r="505972" ht="15"/>
    <row r="505973" ht="15"/>
    <row r="505974" ht="15"/>
    <row r="505975" ht="15"/>
    <row r="505976" ht="15"/>
    <row r="505977" ht="15"/>
    <row r="505978" ht="15"/>
    <row r="505979" ht="15"/>
    <row r="505980" ht="15"/>
    <row r="505981" ht="15"/>
    <row r="505982" ht="15"/>
    <row r="505983" ht="15"/>
    <row r="505984" ht="15"/>
    <row r="505985" ht="15"/>
    <row r="505986" ht="15"/>
    <row r="505987" ht="15"/>
    <row r="505988" ht="15"/>
    <row r="505989" ht="15"/>
    <row r="505990" ht="15"/>
    <row r="505991" ht="15"/>
    <row r="505992" ht="15"/>
    <row r="505993" ht="15"/>
    <row r="505994" ht="15"/>
    <row r="505995" ht="15"/>
    <row r="505996" ht="15"/>
    <row r="505997" ht="15"/>
    <row r="505998" ht="15"/>
    <row r="505999" ht="15"/>
    <row r="506000" ht="15"/>
    <row r="506001" ht="15"/>
    <row r="506002" ht="15"/>
    <row r="506003" ht="15"/>
    <row r="506004" ht="15"/>
    <row r="506005" ht="15"/>
    <row r="506006" ht="15"/>
    <row r="506007" ht="15"/>
    <row r="506008" ht="15"/>
    <row r="506009" ht="15"/>
    <row r="506010" ht="15"/>
    <row r="506011" ht="15"/>
    <row r="506012" ht="15"/>
    <row r="506013" ht="15"/>
    <row r="506014" ht="15"/>
    <row r="506015" ht="15"/>
    <row r="506016" ht="15"/>
    <row r="506017" ht="15"/>
    <row r="506018" ht="15"/>
    <row r="506019" ht="15"/>
    <row r="506020" ht="15"/>
    <row r="506021" ht="15"/>
    <row r="506022" ht="15"/>
    <row r="506023" ht="15"/>
    <row r="506024" ht="15"/>
    <row r="506025" ht="15"/>
    <row r="506026" ht="15"/>
    <row r="506027" ht="15"/>
    <row r="506028" ht="15"/>
    <row r="506029" ht="15"/>
    <row r="506030" ht="15"/>
    <row r="506031" ht="15"/>
    <row r="506032" ht="15"/>
    <row r="506033" ht="15"/>
    <row r="506034" ht="15"/>
    <row r="506035" ht="15"/>
    <row r="506036" ht="15"/>
    <row r="506037" ht="15"/>
    <row r="506038" ht="15"/>
    <row r="506039" ht="15"/>
    <row r="506040" ht="15"/>
    <row r="506041" ht="15"/>
    <row r="506042" ht="15"/>
    <row r="506043" ht="15"/>
    <row r="506044" ht="15"/>
    <row r="506045" ht="15"/>
    <row r="506046" ht="15"/>
    <row r="506047" ht="15"/>
    <row r="506048" ht="15"/>
    <row r="506049" ht="15"/>
    <row r="506050" ht="15"/>
    <row r="506051" ht="15"/>
    <row r="506052" ht="15"/>
    <row r="506053" ht="15"/>
    <row r="506054" ht="15"/>
    <row r="506055" ht="15"/>
    <row r="506056" ht="15"/>
    <row r="506057" ht="15"/>
    <row r="506058" ht="15"/>
    <row r="506059" ht="15"/>
    <row r="506060" ht="15"/>
    <row r="506061" ht="15"/>
    <row r="506062" ht="15"/>
    <row r="506063" ht="15"/>
    <row r="506064" ht="15"/>
    <row r="506065" ht="15"/>
    <row r="506066" ht="15"/>
    <row r="506067" ht="15"/>
    <row r="506068" ht="15"/>
    <row r="506069" ht="15"/>
    <row r="506070" ht="15"/>
    <row r="506071" ht="15"/>
    <row r="506072" ht="15"/>
    <row r="506073" ht="15"/>
    <row r="506074" ht="15"/>
    <row r="506075" ht="15"/>
    <row r="506076" ht="15"/>
    <row r="506077" ht="15"/>
    <row r="506078" ht="15"/>
    <row r="506079" ht="15"/>
    <row r="506080" ht="15"/>
    <row r="506081" ht="15"/>
    <row r="506082" ht="15"/>
    <row r="506083" ht="15"/>
    <row r="506084" ht="15"/>
    <row r="506085" ht="15"/>
    <row r="506086" ht="15"/>
    <row r="506087" ht="15"/>
    <row r="506088" ht="15"/>
    <row r="506089" ht="15"/>
    <row r="506090" ht="15"/>
    <row r="506091" ht="15"/>
    <row r="506092" ht="15"/>
    <row r="506093" ht="15"/>
    <row r="506094" ht="15"/>
    <row r="506095" ht="15"/>
    <row r="506096" ht="15"/>
    <row r="506097" ht="15"/>
    <row r="506098" ht="15"/>
    <row r="506099" ht="15"/>
    <row r="506100" ht="15"/>
    <row r="506101" ht="15"/>
    <row r="506102" ht="15"/>
    <row r="506103" ht="15"/>
    <row r="506104" ht="15"/>
    <row r="506105" ht="15"/>
    <row r="506106" ht="15"/>
    <row r="506107" ht="15"/>
    <row r="506108" ht="15"/>
    <row r="506109" ht="15"/>
    <row r="506110" ht="15"/>
    <row r="506111" ht="15"/>
    <row r="506112" ht="15"/>
    <row r="506113" ht="15"/>
    <row r="506114" ht="15"/>
    <row r="506115" ht="15"/>
    <row r="506116" ht="15"/>
    <row r="506117" ht="15"/>
    <row r="506118" ht="15"/>
    <row r="506119" ht="15"/>
    <row r="506120" ht="15"/>
    <row r="506121" ht="15"/>
    <row r="506122" ht="15"/>
    <row r="506123" ht="15"/>
    <row r="506124" ht="15"/>
    <row r="506125" ht="15"/>
    <row r="506126" ht="15"/>
    <row r="506127" ht="15"/>
    <row r="506128" ht="15"/>
    <row r="506129" ht="15"/>
    <row r="506130" ht="15"/>
    <row r="506131" ht="15"/>
    <row r="506132" ht="15"/>
    <row r="506133" ht="15"/>
    <row r="506134" ht="15"/>
    <row r="506135" ht="15"/>
    <row r="506136" ht="15"/>
    <row r="506137" ht="15"/>
    <row r="506138" ht="15"/>
    <row r="506139" ht="15"/>
    <row r="506140" ht="15"/>
    <row r="506141" ht="15"/>
    <row r="506142" ht="15"/>
    <row r="506143" ht="15"/>
    <row r="506144" ht="15"/>
    <row r="506145" ht="15"/>
    <row r="506146" ht="15"/>
    <row r="506147" ht="15"/>
    <row r="506148" ht="15"/>
    <row r="506149" ht="15"/>
    <row r="506150" ht="15"/>
    <row r="506151" ht="15"/>
    <row r="506152" ht="15"/>
    <row r="506153" ht="15"/>
    <row r="506154" ht="15"/>
    <row r="506155" ht="15"/>
    <row r="506156" ht="15"/>
    <row r="506157" ht="15"/>
    <row r="506158" ht="15"/>
    <row r="506159" ht="15"/>
    <row r="506160" ht="15"/>
    <row r="506161" ht="15"/>
    <row r="506162" ht="15"/>
    <row r="506163" ht="15"/>
    <row r="506164" ht="15"/>
    <row r="506165" ht="15"/>
    <row r="506166" ht="15"/>
    <row r="506167" ht="15"/>
    <row r="506168" ht="15"/>
    <row r="506169" ht="15"/>
    <row r="506170" ht="15"/>
    <row r="506171" ht="15"/>
    <row r="506172" ht="15"/>
    <row r="506173" ht="15"/>
    <row r="506174" ht="15"/>
    <row r="506175" ht="15"/>
    <row r="506176" ht="15"/>
    <row r="506177" ht="15"/>
    <row r="506178" ht="15"/>
    <row r="506179" ht="15"/>
    <row r="506180" ht="15"/>
    <row r="506181" ht="15"/>
    <row r="506182" ht="15"/>
    <row r="506183" ht="15"/>
    <row r="506184" ht="15"/>
    <row r="506185" ht="15"/>
    <row r="506186" ht="15"/>
    <row r="506187" ht="15"/>
    <row r="506188" ht="15"/>
    <row r="506189" ht="15"/>
    <row r="506190" ht="15"/>
    <row r="506191" ht="15"/>
    <row r="506192" ht="15"/>
    <row r="506193" ht="15"/>
    <row r="506194" ht="15"/>
    <row r="506195" ht="15"/>
    <row r="506196" ht="15"/>
    <row r="506197" ht="15"/>
    <row r="506198" ht="15"/>
    <row r="506199" ht="15"/>
    <row r="506200" ht="15"/>
    <row r="506201" ht="15"/>
    <row r="506202" ht="15"/>
    <row r="506203" ht="15"/>
    <row r="506204" ht="15"/>
    <row r="506205" ht="15"/>
    <row r="506206" ht="15"/>
    <row r="506207" ht="15"/>
    <row r="506208" ht="15"/>
    <row r="506209" ht="15"/>
    <row r="506210" ht="15"/>
    <row r="506211" ht="15"/>
    <row r="506212" ht="15"/>
    <row r="506213" ht="15"/>
    <row r="506214" ht="15"/>
    <row r="506215" ht="15"/>
    <row r="506216" ht="15"/>
    <row r="506217" ht="15"/>
    <row r="506218" ht="15"/>
    <row r="506219" ht="15"/>
    <row r="506220" ht="15"/>
    <row r="506221" ht="15"/>
    <row r="506222" ht="15"/>
    <row r="506223" ht="15"/>
    <row r="506224" ht="15"/>
    <row r="506225" ht="15"/>
    <row r="506226" ht="15"/>
    <row r="506227" ht="15"/>
    <row r="506228" ht="15"/>
    <row r="506229" ht="15"/>
    <row r="506230" ht="15"/>
    <row r="506231" ht="15"/>
    <row r="506232" ht="15"/>
    <row r="506233" ht="15"/>
    <row r="506234" ht="15"/>
    <row r="506235" ht="15"/>
    <row r="506236" ht="15"/>
    <row r="506237" ht="15"/>
    <row r="506238" ht="15"/>
    <row r="506239" ht="15"/>
    <row r="506240" ht="15"/>
    <row r="506241" ht="15"/>
    <row r="506242" ht="15"/>
    <row r="506243" ht="15"/>
    <row r="506244" ht="15"/>
    <row r="506245" ht="15"/>
    <row r="506246" ht="15"/>
    <row r="506247" ht="15"/>
    <row r="506248" ht="15"/>
    <row r="506249" ht="15"/>
    <row r="506250" ht="15"/>
    <row r="506251" ht="15"/>
    <row r="506252" ht="15"/>
    <row r="506253" ht="15"/>
    <row r="506254" ht="15"/>
    <row r="506255" ht="15"/>
    <row r="506256" ht="15"/>
    <row r="506257" ht="15"/>
    <row r="506258" ht="15"/>
    <row r="506259" ht="15"/>
    <row r="506260" ht="15"/>
    <row r="506261" ht="15"/>
    <row r="506262" ht="15"/>
    <row r="506263" ht="15"/>
    <row r="506264" ht="15"/>
    <row r="506265" ht="15"/>
    <row r="506266" ht="15"/>
    <row r="506267" ht="15"/>
    <row r="506268" ht="15"/>
    <row r="506269" ht="15"/>
    <row r="506270" ht="15"/>
    <row r="506271" ht="15"/>
    <row r="506272" ht="15"/>
    <row r="506273" ht="15"/>
    <row r="506274" ht="15"/>
    <row r="506275" ht="15"/>
    <row r="506276" ht="15"/>
    <row r="506277" ht="15"/>
    <row r="506278" ht="15"/>
    <row r="506279" ht="15"/>
    <row r="506280" ht="15"/>
    <row r="506281" ht="15"/>
    <row r="506282" ht="15"/>
    <row r="506283" ht="15"/>
    <row r="506284" ht="15"/>
    <row r="506285" ht="15"/>
    <row r="506286" ht="15"/>
    <row r="506287" ht="15"/>
    <row r="506288" ht="15"/>
    <row r="506289" ht="15"/>
    <row r="506290" ht="15"/>
    <row r="506291" ht="15"/>
    <row r="506292" ht="15"/>
    <row r="506293" ht="15"/>
    <row r="506294" ht="15"/>
    <row r="506295" ht="15"/>
    <row r="506296" ht="15"/>
    <row r="506297" ht="15"/>
    <row r="506298" ht="15"/>
    <row r="506299" ht="15"/>
    <row r="506300" ht="15"/>
    <row r="506301" ht="15"/>
    <row r="506302" ht="15"/>
    <row r="506303" ht="15"/>
    <row r="506304" ht="15"/>
    <row r="506305" ht="15"/>
    <row r="506306" ht="15"/>
    <row r="506307" ht="15"/>
    <row r="506308" ht="15"/>
    <row r="506309" ht="15"/>
    <row r="506310" ht="15"/>
    <row r="506311" ht="15"/>
    <row r="506312" ht="15"/>
    <row r="506313" ht="15"/>
    <row r="506314" ht="15"/>
    <row r="506315" ht="15"/>
    <row r="506316" ht="15"/>
    <row r="506317" ht="15"/>
    <row r="506318" ht="15"/>
    <row r="506319" ht="15"/>
    <row r="506320" ht="15"/>
    <row r="506321" ht="15"/>
    <row r="506322" ht="15"/>
    <row r="506323" ht="15"/>
    <row r="506324" ht="15"/>
    <row r="506325" ht="15"/>
    <row r="506326" ht="15"/>
    <row r="506327" ht="15"/>
    <row r="506328" ht="15"/>
    <row r="506329" ht="15"/>
    <row r="506330" ht="15"/>
    <row r="506331" ht="15"/>
    <row r="506332" ht="15"/>
    <row r="506333" ht="15"/>
    <row r="506334" ht="15"/>
    <row r="506335" ht="15"/>
    <row r="506336" ht="15"/>
    <row r="506337" ht="15"/>
    <row r="506338" ht="15"/>
    <row r="506339" ht="15"/>
    <row r="506340" ht="15"/>
    <row r="506341" ht="15"/>
    <row r="506342" ht="15"/>
    <row r="506343" ht="15"/>
    <row r="506344" ht="15"/>
    <row r="506345" ht="15"/>
    <row r="506346" ht="15"/>
    <row r="506347" ht="15"/>
    <row r="506348" ht="15"/>
    <row r="506349" ht="15"/>
    <row r="506350" ht="15"/>
    <row r="506351" ht="15"/>
    <row r="506352" ht="15"/>
    <row r="506353" ht="15"/>
    <row r="506354" ht="15"/>
    <row r="506355" ht="15"/>
    <row r="506356" ht="15"/>
    <row r="506357" ht="15"/>
    <row r="506358" ht="15"/>
    <row r="506359" ht="15"/>
    <row r="506360" ht="15"/>
    <row r="506361" ht="15"/>
    <row r="506362" ht="15"/>
    <row r="506363" ht="15"/>
    <row r="506364" ht="15"/>
    <row r="506365" ht="15"/>
    <row r="506366" ht="15"/>
    <row r="506367" ht="15"/>
    <row r="506368" ht="15"/>
    <row r="506369" ht="15"/>
    <row r="506370" ht="15"/>
    <row r="506371" ht="15"/>
    <row r="506372" ht="15"/>
    <row r="506373" ht="15"/>
    <row r="506374" ht="15"/>
    <row r="506375" ht="15"/>
    <row r="506376" ht="15"/>
    <row r="506377" ht="15"/>
    <row r="506378" ht="15"/>
    <row r="506379" ht="15"/>
    <row r="506380" ht="15"/>
    <row r="506381" ht="15"/>
    <row r="506382" ht="15"/>
    <row r="506383" ht="15"/>
    <row r="506384" ht="15"/>
    <row r="506385" ht="15"/>
    <row r="506386" ht="15"/>
    <row r="506387" ht="15"/>
    <row r="506388" ht="15"/>
    <row r="506389" ht="15"/>
    <row r="506390" ht="15"/>
    <row r="506391" ht="15"/>
    <row r="506392" ht="15"/>
    <row r="506393" ht="15"/>
    <row r="506394" ht="15"/>
    <row r="506395" ht="15"/>
    <row r="506396" ht="15"/>
    <row r="506397" ht="15"/>
    <row r="506398" ht="15"/>
    <row r="506399" ht="15"/>
    <row r="506400" ht="15"/>
    <row r="506401" ht="15"/>
    <row r="506402" ht="15"/>
    <row r="506403" ht="15"/>
    <row r="506404" ht="15"/>
    <row r="506405" ht="15"/>
    <row r="506406" ht="15"/>
    <row r="506407" ht="15"/>
    <row r="506408" ht="15"/>
    <row r="506409" ht="15"/>
    <row r="506410" ht="15"/>
    <row r="506411" ht="15"/>
    <row r="506412" ht="15"/>
    <row r="506413" ht="15"/>
    <row r="506414" ht="15"/>
    <row r="506415" ht="15"/>
    <row r="506416" ht="15"/>
    <row r="506417" ht="15"/>
    <row r="506418" ht="15"/>
    <row r="506419" ht="15"/>
    <row r="506420" ht="15"/>
    <row r="506421" ht="15"/>
    <row r="506422" ht="15"/>
    <row r="506423" ht="15"/>
    <row r="506424" ht="15"/>
    <row r="506425" ht="15"/>
    <row r="506426" ht="15"/>
    <row r="506427" ht="15"/>
    <row r="506428" ht="15"/>
    <row r="506429" ht="15"/>
    <row r="506430" ht="15"/>
    <row r="506431" ht="15"/>
    <row r="506432" ht="15"/>
    <row r="506433" ht="15"/>
    <row r="506434" ht="15"/>
    <row r="506435" ht="15"/>
    <row r="506436" ht="15"/>
    <row r="506437" ht="15"/>
    <row r="506438" ht="15"/>
    <row r="506439" ht="15"/>
    <row r="506440" ht="15"/>
    <row r="506441" ht="15"/>
    <row r="506442" ht="15"/>
    <row r="506443" ht="15"/>
    <row r="506444" ht="15"/>
    <row r="506445" ht="15"/>
    <row r="506446" ht="15"/>
    <row r="506447" ht="15"/>
    <row r="506448" ht="15"/>
    <row r="506449" ht="15"/>
    <row r="506450" ht="15"/>
    <row r="506451" ht="15"/>
    <row r="506452" ht="15"/>
    <row r="506453" ht="15"/>
    <row r="506454" ht="15"/>
    <row r="506455" ht="15"/>
    <row r="506456" ht="15"/>
    <row r="506457" ht="15"/>
    <row r="506458" ht="15"/>
    <row r="506459" ht="15"/>
    <row r="506460" ht="15"/>
    <row r="506461" ht="15"/>
    <row r="506462" ht="15"/>
    <row r="506463" ht="15"/>
    <row r="506464" ht="15"/>
    <row r="506465" ht="15"/>
    <row r="506466" ht="15"/>
    <row r="506467" ht="15"/>
    <row r="506468" ht="15"/>
    <row r="506469" ht="15"/>
    <row r="506470" ht="15"/>
    <row r="506471" ht="15"/>
    <row r="506472" ht="15"/>
    <row r="506473" ht="15"/>
    <row r="506474" ht="15"/>
    <row r="506475" ht="15"/>
    <row r="506476" ht="15"/>
    <row r="506477" ht="15"/>
    <row r="506478" ht="15"/>
    <row r="506479" ht="15"/>
    <row r="506480" ht="15"/>
    <row r="506481" ht="15"/>
    <row r="506482" ht="15"/>
    <row r="506483" ht="15"/>
    <row r="506484" ht="15"/>
    <row r="506485" ht="15"/>
    <row r="506486" ht="15"/>
    <row r="506487" ht="15"/>
    <row r="506488" ht="15"/>
    <row r="506489" ht="15"/>
    <row r="506490" ht="15"/>
    <row r="506491" ht="15"/>
    <row r="506492" ht="15"/>
    <row r="506493" ht="15"/>
    <row r="506494" ht="15"/>
    <row r="506495" ht="15"/>
    <row r="506496" ht="15"/>
    <row r="506497" ht="15"/>
    <row r="506498" ht="15"/>
    <row r="506499" ht="15"/>
    <row r="506500" ht="15"/>
    <row r="506501" ht="15"/>
    <row r="506502" ht="15"/>
    <row r="506503" ht="15"/>
    <row r="506504" ht="15"/>
    <row r="506505" ht="15"/>
    <row r="506506" ht="15"/>
    <row r="506507" ht="15"/>
    <row r="506508" ht="15"/>
    <row r="506509" ht="15"/>
    <row r="506510" ht="15"/>
    <row r="506511" ht="15"/>
    <row r="506512" ht="15"/>
    <row r="506513" ht="15"/>
    <row r="506514" ht="15"/>
    <row r="506515" ht="15"/>
    <row r="506516" ht="15"/>
    <row r="506517" ht="15"/>
    <row r="506518" ht="15"/>
    <row r="506519" ht="15"/>
    <row r="506520" ht="15"/>
    <row r="506521" ht="15"/>
    <row r="506522" ht="15"/>
    <row r="506523" ht="15"/>
    <row r="506524" ht="15"/>
    <row r="506525" ht="15"/>
    <row r="506526" ht="15"/>
    <row r="506527" ht="15"/>
    <row r="506528" ht="15"/>
    <row r="506529" ht="15"/>
    <row r="506530" ht="15"/>
    <row r="506531" ht="15"/>
    <row r="506532" ht="15"/>
    <row r="506533" ht="15"/>
    <row r="506534" ht="15"/>
    <row r="506535" ht="15"/>
    <row r="506536" ht="15"/>
    <row r="506537" ht="15"/>
    <row r="506538" ht="15"/>
    <row r="506539" ht="15"/>
    <row r="506540" ht="15"/>
    <row r="506541" ht="15"/>
    <row r="506542" ht="15"/>
    <row r="506543" ht="15"/>
    <row r="506544" ht="15"/>
    <row r="506545" ht="15"/>
    <row r="506546" ht="15"/>
    <row r="506547" ht="15"/>
    <row r="506548" ht="15"/>
    <row r="506549" ht="15"/>
    <row r="506550" ht="15"/>
    <row r="506551" ht="15"/>
    <row r="506552" ht="15"/>
    <row r="506553" ht="15"/>
    <row r="506554" ht="15"/>
    <row r="506555" ht="15"/>
    <row r="506556" ht="15"/>
    <row r="506557" ht="15"/>
    <row r="506558" ht="15"/>
    <row r="506559" ht="15"/>
    <row r="506560" ht="15"/>
    <row r="506561" ht="15"/>
    <row r="506562" ht="15"/>
    <row r="506563" ht="15"/>
    <row r="506564" ht="15"/>
    <row r="506565" ht="15"/>
    <row r="506566" ht="15"/>
    <row r="506567" ht="15"/>
    <row r="506568" ht="15"/>
    <row r="506569" ht="15"/>
    <row r="506570" ht="15"/>
    <row r="506571" ht="15"/>
    <row r="506572" ht="15"/>
    <row r="506573" ht="15"/>
    <row r="506574" ht="15"/>
    <row r="506575" ht="15"/>
    <row r="506576" ht="15"/>
    <row r="506577" ht="15"/>
    <row r="506578" ht="15"/>
    <row r="506579" ht="15"/>
    <row r="506580" ht="15"/>
    <row r="506581" ht="15"/>
    <row r="506582" ht="15"/>
    <row r="506583" ht="15"/>
    <row r="506584" ht="15"/>
    <row r="506585" ht="15"/>
    <row r="506586" ht="15"/>
    <row r="506587" ht="15"/>
    <row r="506588" ht="15"/>
    <row r="506589" ht="15"/>
    <row r="506590" ht="15"/>
    <row r="506591" ht="15"/>
    <row r="506592" ht="15"/>
    <row r="506593" ht="15"/>
    <row r="506594" ht="15"/>
    <row r="506595" ht="15"/>
    <row r="506596" ht="15"/>
    <row r="506597" ht="15"/>
    <row r="506598" ht="15"/>
    <row r="506599" ht="15"/>
    <row r="506600" ht="15"/>
    <row r="506601" ht="15"/>
    <row r="506602" ht="15"/>
    <row r="506603" ht="15"/>
    <row r="506604" ht="15"/>
    <row r="506605" ht="15"/>
    <row r="506606" ht="15"/>
    <row r="506607" ht="15"/>
    <row r="506608" ht="15"/>
    <row r="506609" ht="15"/>
    <row r="506610" ht="15"/>
    <row r="506611" ht="15"/>
    <row r="506612" ht="15"/>
    <row r="506613" ht="15"/>
    <row r="506614" ht="15"/>
    <row r="506615" ht="15"/>
    <row r="506616" ht="15"/>
    <row r="506617" ht="15"/>
    <row r="506618" ht="15"/>
    <row r="506619" ht="15"/>
    <row r="506620" ht="15"/>
    <row r="506621" ht="15"/>
    <row r="506622" ht="15"/>
    <row r="506623" ht="15"/>
    <row r="506624" ht="15"/>
    <row r="506625" ht="15"/>
    <row r="506626" ht="15"/>
    <row r="506627" ht="15"/>
    <row r="506628" ht="15"/>
    <row r="506629" ht="15"/>
    <row r="506630" ht="15"/>
    <row r="506631" ht="15"/>
    <row r="506632" ht="15"/>
    <row r="506633" ht="15"/>
    <row r="506634" ht="15"/>
    <row r="506635" ht="15"/>
    <row r="506636" ht="15"/>
    <row r="506637" ht="15"/>
    <row r="506638" ht="15"/>
    <row r="506639" ht="15"/>
    <row r="506640" ht="15"/>
    <row r="506641" ht="15"/>
    <row r="506642" ht="15"/>
    <row r="506643" ht="15"/>
    <row r="506644" ht="15"/>
    <row r="506645" ht="15"/>
    <row r="506646" ht="15"/>
    <row r="506647" ht="15"/>
    <row r="506648" ht="15"/>
    <row r="506649" ht="15"/>
    <row r="506650" ht="15"/>
    <row r="506651" ht="15"/>
    <row r="506652" ht="15"/>
    <row r="506653" ht="15"/>
    <row r="506654" ht="15"/>
    <row r="506655" ht="15"/>
    <row r="506656" ht="15"/>
    <row r="506657" ht="15"/>
    <row r="506658" ht="15"/>
    <row r="506659" ht="15"/>
    <row r="506660" ht="15"/>
    <row r="506661" ht="15"/>
    <row r="506662" ht="15"/>
    <row r="506663" ht="15"/>
    <row r="506664" ht="15"/>
    <row r="506665" ht="15"/>
    <row r="506666" ht="15"/>
    <row r="506667" ht="15"/>
    <row r="506668" ht="15"/>
    <row r="506669" ht="15"/>
    <row r="506670" ht="15"/>
    <row r="506671" ht="15"/>
    <row r="506672" ht="15"/>
    <row r="506673" ht="15"/>
    <row r="506674" ht="15"/>
    <row r="506675" ht="15"/>
    <row r="506676" ht="15"/>
    <row r="506677" ht="15"/>
    <row r="506678" ht="15"/>
    <row r="506679" ht="15"/>
    <row r="506680" ht="15"/>
    <row r="506681" ht="15"/>
    <row r="506682" ht="15"/>
    <row r="506683" ht="15"/>
    <row r="506684" ht="15"/>
    <row r="506685" ht="15"/>
    <row r="506686" ht="15"/>
    <row r="506687" ht="15"/>
    <row r="506688" ht="15"/>
    <row r="506689" ht="15"/>
    <row r="506690" ht="15"/>
    <row r="506691" ht="15"/>
    <row r="506692" ht="15"/>
    <row r="506693" ht="15"/>
    <row r="506694" ht="15"/>
    <row r="506695" ht="15"/>
    <row r="506696" ht="15"/>
    <row r="506697" ht="15"/>
    <row r="506698" ht="15"/>
    <row r="506699" ht="15"/>
    <row r="506700" ht="15"/>
    <row r="506701" ht="15"/>
    <row r="506702" ht="15"/>
    <row r="506703" ht="15"/>
    <row r="506704" ht="15"/>
    <row r="506705" ht="15"/>
    <row r="506706" ht="15"/>
    <row r="506707" ht="15"/>
    <row r="506708" ht="15"/>
    <row r="506709" ht="15"/>
    <row r="506710" ht="15"/>
    <row r="506711" ht="15"/>
    <row r="506712" ht="15"/>
    <row r="506713" ht="15"/>
    <row r="506714" ht="15"/>
    <row r="506715" ht="15"/>
    <row r="506716" ht="15"/>
    <row r="506717" ht="15"/>
    <row r="506718" ht="15"/>
    <row r="506719" ht="15"/>
    <row r="506720" ht="15"/>
    <row r="506721" ht="15"/>
    <row r="506722" ht="15"/>
    <row r="506723" ht="15"/>
    <row r="506724" ht="15"/>
    <row r="506725" ht="15"/>
    <row r="506726" ht="15"/>
    <row r="506727" ht="15"/>
    <row r="506728" ht="15"/>
    <row r="506729" ht="15"/>
    <row r="506730" ht="15"/>
    <row r="506731" ht="15"/>
    <row r="506732" ht="15"/>
    <row r="506733" ht="15"/>
    <row r="506734" ht="15"/>
    <row r="506735" ht="15"/>
    <row r="506736" ht="15"/>
    <row r="506737" ht="15"/>
    <row r="506738" ht="15"/>
    <row r="506739" ht="15"/>
    <row r="506740" ht="15"/>
    <row r="506741" ht="15"/>
    <row r="506742" ht="15"/>
    <row r="506743" ht="15"/>
    <row r="506744" ht="15"/>
    <row r="506745" ht="15"/>
    <row r="506746" ht="15"/>
    <row r="506747" ht="15"/>
    <row r="506748" ht="15"/>
    <row r="506749" ht="15"/>
    <row r="506750" ht="15"/>
    <row r="506751" ht="15"/>
    <row r="506752" ht="15"/>
    <row r="506753" ht="15"/>
    <row r="506754" ht="15"/>
    <row r="506755" ht="15"/>
    <row r="506756" ht="15"/>
    <row r="506757" ht="15"/>
    <row r="506758" ht="15"/>
    <row r="506759" ht="15"/>
    <row r="506760" ht="15"/>
    <row r="506761" ht="15"/>
    <row r="506762" ht="15"/>
    <row r="506763" ht="15"/>
    <row r="506764" ht="15"/>
    <row r="506765" ht="15"/>
    <row r="506766" ht="15"/>
    <row r="506767" ht="15"/>
    <row r="506768" ht="15"/>
    <row r="506769" ht="15"/>
    <row r="506770" ht="15"/>
    <row r="506771" ht="15"/>
    <row r="506772" ht="15"/>
    <row r="506773" ht="15"/>
    <row r="506774" ht="15"/>
    <row r="506775" ht="15"/>
    <row r="506776" ht="15"/>
    <row r="506777" ht="15"/>
    <row r="506778" ht="15"/>
    <row r="506779" ht="15"/>
    <row r="506780" ht="15"/>
    <row r="506781" ht="15"/>
    <row r="506782" ht="15"/>
    <row r="506783" ht="15"/>
    <row r="506784" ht="15"/>
    <row r="506785" ht="15"/>
    <row r="506786" ht="15"/>
    <row r="506787" ht="15"/>
    <row r="506788" ht="15"/>
    <row r="506789" ht="15"/>
    <row r="506790" ht="15"/>
    <row r="506791" ht="15"/>
    <row r="506792" ht="15"/>
    <row r="506793" ht="15"/>
    <row r="506794" ht="15"/>
    <row r="506795" ht="15"/>
    <row r="506796" ht="15"/>
    <row r="506797" ht="15"/>
    <row r="506798" ht="15"/>
    <row r="506799" ht="15"/>
    <row r="506800" ht="15"/>
    <row r="506801" ht="15"/>
    <row r="506802" ht="15"/>
    <row r="506803" ht="15"/>
    <row r="506804" ht="15"/>
    <row r="506805" ht="15"/>
    <row r="506806" ht="15"/>
    <row r="506807" ht="15"/>
    <row r="506808" ht="15"/>
    <row r="506809" ht="15"/>
    <row r="506810" ht="15"/>
    <row r="506811" ht="15"/>
    <row r="506812" ht="15"/>
    <row r="506813" ht="15"/>
    <row r="506814" ht="15"/>
    <row r="506815" ht="15"/>
    <row r="506816" ht="15"/>
    <row r="506817" ht="15"/>
    <row r="506818" ht="15"/>
    <row r="506819" ht="15"/>
    <row r="506820" ht="15"/>
    <row r="506821" ht="15"/>
    <row r="506822" ht="15"/>
    <row r="506823" ht="15"/>
    <row r="506824" ht="15"/>
    <row r="506825" ht="15"/>
    <row r="506826" ht="15"/>
    <row r="506827" ht="15"/>
    <row r="506828" ht="15"/>
    <row r="506829" ht="15"/>
    <row r="506830" ht="15"/>
    <row r="506831" ht="15"/>
    <row r="506832" ht="15"/>
    <row r="506833" ht="15"/>
    <row r="506834" ht="15"/>
    <row r="506835" ht="15"/>
    <row r="506836" ht="15"/>
    <row r="506837" ht="15"/>
    <row r="506838" ht="15"/>
    <row r="506839" ht="15"/>
    <row r="506840" ht="15"/>
    <row r="506841" ht="15"/>
    <row r="506842" ht="15"/>
    <row r="506843" ht="15"/>
    <row r="506844" ht="15"/>
    <row r="506845" ht="15"/>
    <row r="506846" ht="15"/>
    <row r="506847" ht="15"/>
    <row r="506848" ht="15"/>
    <row r="506849" ht="15"/>
    <row r="506850" ht="15"/>
    <row r="506851" ht="15"/>
    <row r="506852" ht="15"/>
    <row r="506853" ht="15"/>
    <row r="506854" ht="15"/>
    <row r="506855" ht="15"/>
    <row r="506856" ht="15"/>
    <row r="506857" ht="15"/>
    <row r="506858" ht="15"/>
    <row r="506859" ht="15"/>
    <row r="506860" ht="15"/>
    <row r="506861" ht="15"/>
    <row r="506862" ht="15"/>
    <row r="506863" ht="15"/>
    <row r="506864" ht="15"/>
    <row r="506865" ht="15"/>
    <row r="506866" ht="15"/>
    <row r="506867" ht="15"/>
    <row r="506868" ht="15"/>
    <row r="506869" ht="15"/>
    <row r="506870" ht="15"/>
    <row r="506871" ht="15"/>
    <row r="506872" ht="15"/>
    <row r="506873" ht="15"/>
    <row r="506874" ht="15"/>
    <row r="506875" ht="15"/>
    <row r="506876" ht="15"/>
    <row r="506877" ht="15"/>
    <row r="506878" ht="15"/>
    <row r="506879" ht="15"/>
    <row r="506880" ht="15"/>
    <row r="506881" ht="15"/>
    <row r="506882" ht="15"/>
    <row r="506883" ht="15"/>
    <row r="506884" ht="15"/>
    <row r="506885" ht="15"/>
    <row r="506886" ht="15"/>
    <row r="506887" ht="15"/>
    <row r="506888" ht="15"/>
    <row r="506889" ht="15"/>
    <row r="506890" ht="15"/>
    <row r="506891" ht="15"/>
    <row r="506892" ht="15"/>
    <row r="506893" ht="15"/>
    <row r="506894" ht="15"/>
    <row r="506895" ht="15"/>
    <row r="506896" ht="15"/>
    <row r="506897" ht="15"/>
    <row r="506898" ht="15"/>
    <row r="506899" ht="15"/>
    <row r="506900" ht="15"/>
    <row r="506901" ht="15"/>
    <row r="506902" ht="15"/>
    <row r="506903" ht="15"/>
    <row r="506904" ht="15"/>
    <row r="506905" ht="15"/>
    <row r="506906" ht="15"/>
    <row r="506907" ht="15"/>
    <row r="506908" ht="15"/>
    <row r="506909" ht="15"/>
    <row r="506910" ht="15"/>
    <row r="506911" ht="15"/>
    <row r="506912" ht="15"/>
    <row r="506913" ht="15"/>
    <row r="506914" ht="15"/>
    <row r="506915" ht="15"/>
    <row r="506916" ht="15"/>
    <row r="506917" ht="15"/>
    <row r="506918" ht="15"/>
    <row r="506919" ht="15"/>
    <row r="506920" ht="15"/>
    <row r="506921" ht="15"/>
    <row r="506922" ht="15"/>
    <row r="506923" ht="15"/>
    <row r="506924" ht="15"/>
    <row r="506925" ht="15"/>
    <row r="506926" ht="15"/>
    <row r="506927" ht="15"/>
    <row r="506928" ht="15"/>
    <row r="506929" ht="15"/>
    <row r="506930" ht="15"/>
    <row r="506931" ht="15"/>
    <row r="506932" ht="15"/>
    <row r="506933" ht="15"/>
    <row r="506934" ht="15"/>
    <row r="506935" ht="15"/>
    <row r="506936" ht="15"/>
    <row r="506937" ht="15"/>
    <row r="506938" ht="15"/>
    <row r="506939" ht="15"/>
    <row r="506940" ht="15"/>
    <row r="506941" ht="15"/>
    <row r="506942" ht="15"/>
    <row r="506943" ht="15"/>
    <row r="506944" ht="15"/>
    <row r="506945" ht="15"/>
    <row r="506946" ht="15"/>
    <row r="506947" ht="15"/>
    <row r="506948" ht="15"/>
    <row r="506949" ht="15"/>
    <row r="506950" ht="15"/>
    <row r="506951" ht="15"/>
    <row r="506952" ht="15"/>
    <row r="506953" ht="15"/>
    <row r="506954" ht="15"/>
    <row r="506955" ht="15"/>
    <row r="506956" ht="15"/>
    <row r="506957" ht="15"/>
    <row r="506958" ht="15"/>
    <row r="506959" ht="15"/>
    <row r="506960" ht="15"/>
    <row r="506961" ht="15"/>
    <row r="506962" ht="15"/>
    <row r="506963" ht="15"/>
    <row r="506964" ht="15"/>
    <row r="506965" ht="15"/>
    <row r="506966" ht="15"/>
    <row r="506967" ht="15"/>
    <row r="506968" ht="15"/>
    <row r="506969" ht="15"/>
    <row r="506970" ht="15"/>
    <row r="506971" ht="15"/>
    <row r="506972" ht="15"/>
    <row r="506973" ht="15"/>
    <row r="506974" ht="15"/>
    <row r="506975" ht="15"/>
    <row r="506976" ht="15"/>
    <row r="506977" ht="15"/>
    <row r="506978" ht="15"/>
    <row r="506979" ht="15"/>
    <row r="506980" ht="15"/>
    <row r="506981" ht="15"/>
    <row r="506982" ht="15"/>
    <row r="506983" ht="15"/>
    <row r="506984" ht="15"/>
    <row r="506985" ht="15"/>
    <row r="506986" ht="15"/>
    <row r="506987" ht="15"/>
    <row r="506988" ht="15"/>
    <row r="506989" ht="15"/>
    <row r="506990" ht="15"/>
    <row r="506991" ht="15"/>
    <row r="506992" ht="15"/>
    <row r="506993" ht="15"/>
    <row r="506994" ht="15"/>
    <row r="506995" ht="15"/>
    <row r="506996" ht="15"/>
    <row r="506997" ht="15"/>
    <row r="506998" ht="15"/>
    <row r="506999" ht="15"/>
    <row r="507000" ht="15"/>
    <row r="507001" ht="15"/>
    <row r="507002" ht="15"/>
    <row r="507003" ht="15"/>
    <row r="507004" ht="15"/>
    <row r="507005" ht="15"/>
    <row r="507006" ht="15"/>
    <row r="507007" ht="15"/>
    <row r="507008" ht="15"/>
    <row r="507009" ht="15"/>
    <row r="507010" ht="15"/>
    <row r="507011" ht="15"/>
    <row r="507012" ht="15"/>
    <row r="507013" ht="15"/>
    <row r="507014" ht="15"/>
    <row r="507015" ht="15"/>
    <row r="507016" ht="15"/>
    <row r="507017" ht="15"/>
    <row r="507018" ht="15"/>
    <row r="507019" ht="15"/>
    <row r="507020" ht="15"/>
    <row r="507021" ht="15"/>
    <row r="507022" ht="15"/>
    <row r="507023" ht="15"/>
    <row r="507024" ht="15"/>
    <row r="507025" ht="15"/>
    <row r="507026" ht="15"/>
    <row r="507027" ht="15"/>
    <row r="507028" ht="15"/>
    <row r="507029" ht="15"/>
    <row r="507030" ht="15"/>
    <row r="507031" ht="15"/>
    <row r="507032" ht="15"/>
    <row r="507033" ht="15"/>
    <row r="507034" ht="15"/>
    <row r="507035" ht="15"/>
    <row r="507036" ht="15"/>
    <row r="507037" ht="15"/>
    <row r="507038" ht="15"/>
    <row r="507039" ht="15"/>
    <row r="507040" ht="15"/>
    <row r="507041" ht="15"/>
    <row r="507042" ht="15"/>
    <row r="507043" ht="15"/>
    <row r="507044" ht="15"/>
    <row r="507045" ht="15"/>
    <row r="507046" ht="15"/>
    <row r="507047" ht="15"/>
    <row r="507048" ht="15"/>
    <row r="507049" ht="15"/>
    <row r="507050" ht="15"/>
    <row r="507051" ht="15"/>
    <row r="507052" ht="15"/>
    <row r="507053" ht="15"/>
    <row r="507054" ht="15"/>
    <row r="507055" ht="15"/>
    <row r="507056" ht="15"/>
    <row r="507057" ht="15"/>
    <row r="507058" ht="15"/>
    <row r="507059" ht="15"/>
    <row r="507060" ht="15"/>
    <row r="507061" ht="15"/>
    <row r="507062" ht="15"/>
    <row r="507063" ht="15"/>
    <row r="507064" ht="15"/>
    <row r="507065" ht="15"/>
    <row r="507066" ht="15"/>
    <row r="507067" ht="15"/>
    <row r="507068" ht="15"/>
    <row r="507069" ht="15"/>
    <row r="507070" ht="15"/>
    <row r="507071" ht="15"/>
    <row r="507072" ht="15"/>
    <row r="507073" ht="15"/>
    <row r="507074" ht="15"/>
    <row r="507075" ht="15"/>
    <row r="507076" ht="15"/>
    <row r="507077" ht="15"/>
    <row r="507078" ht="15"/>
    <row r="507079" ht="15"/>
    <row r="507080" ht="15"/>
    <row r="507081" ht="15"/>
    <row r="507082" ht="15"/>
    <row r="507083" ht="15"/>
    <row r="507084" ht="15"/>
    <row r="507085" ht="15"/>
    <row r="507086" ht="15"/>
    <row r="507087" ht="15"/>
    <row r="507088" ht="15"/>
    <row r="507089" ht="15"/>
    <row r="507090" ht="15"/>
    <row r="507091" ht="15"/>
    <row r="507092" ht="15"/>
    <row r="507093" ht="15"/>
    <row r="507094" ht="15"/>
    <row r="507095" ht="15"/>
    <row r="507096" ht="15"/>
    <row r="507097" ht="15"/>
    <row r="507098" ht="15"/>
    <row r="507099" ht="15"/>
    <row r="507100" ht="15"/>
    <row r="507101" ht="15"/>
    <row r="507102" ht="15"/>
    <row r="507103" ht="15"/>
    <row r="507104" ht="15"/>
    <row r="507105" ht="15"/>
    <row r="507106" ht="15"/>
    <row r="507107" ht="15"/>
    <row r="507108" ht="15"/>
    <row r="507109" ht="15"/>
    <row r="507110" ht="15"/>
    <row r="507111" ht="15"/>
    <row r="507112" ht="15"/>
    <row r="507113" ht="15"/>
    <row r="507114" ht="15"/>
    <row r="507115" ht="15"/>
    <row r="507116" ht="15"/>
    <row r="507117" ht="15"/>
    <row r="507118" ht="15"/>
    <row r="507119" ht="15"/>
    <row r="507120" ht="15"/>
    <row r="507121" ht="15"/>
    <row r="507122" ht="15"/>
    <row r="507123" ht="15"/>
    <row r="507124" ht="15"/>
    <row r="507125" ht="15"/>
    <row r="507126" ht="15"/>
    <row r="507127" ht="15"/>
    <row r="507128" ht="15"/>
    <row r="507129" ht="15"/>
    <row r="507130" ht="15"/>
    <row r="507131" ht="15"/>
    <row r="507132" ht="15"/>
    <row r="507133" ht="15"/>
    <row r="507134" ht="15"/>
    <row r="507135" ht="15"/>
    <row r="507136" ht="15"/>
    <row r="507137" ht="15"/>
    <row r="507138" ht="15"/>
    <row r="507139" ht="15"/>
    <row r="507140" ht="15"/>
    <row r="507141" ht="15"/>
    <row r="507142" ht="15"/>
    <row r="507143" ht="15"/>
    <row r="507144" ht="15"/>
    <row r="507145" ht="15"/>
    <row r="507146" ht="15"/>
    <row r="507147" ht="15"/>
    <row r="507148" ht="15"/>
    <row r="507149" ht="15"/>
    <row r="507150" ht="15"/>
    <row r="507151" ht="15"/>
    <row r="507152" ht="15"/>
    <row r="507153" ht="15"/>
    <row r="507154" ht="15"/>
    <row r="507155" ht="15"/>
    <row r="507156" ht="15"/>
    <row r="507157" ht="15"/>
    <row r="507158" ht="15"/>
    <row r="507159" ht="15"/>
    <row r="507160" ht="15"/>
    <row r="507161" ht="15"/>
    <row r="507162" ht="15"/>
    <row r="507163" ht="15"/>
    <row r="507164" ht="15"/>
    <row r="507165" ht="15"/>
    <row r="507166" ht="15"/>
    <row r="507167" ht="15"/>
    <row r="507168" ht="15"/>
    <row r="507169" ht="15"/>
    <row r="507170" ht="15"/>
    <row r="507171" ht="15"/>
    <row r="507172" ht="15"/>
    <row r="507173" ht="15"/>
    <row r="507174" ht="15"/>
    <row r="507175" ht="15"/>
    <row r="507176" ht="15"/>
    <row r="507177" ht="15"/>
    <row r="507178" ht="15"/>
    <row r="507179" ht="15"/>
    <row r="507180" ht="15"/>
    <row r="507181" ht="15"/>
    <row r="507182" ht="15"/>
    <row r="507183" ht="15"/>
    <row r="507184" ht="15"/>
    <row r="507185" ht="15"/>
    <row r="507186" ht="15"/>
    <row r="507187" ht="15"/>
    <row r="507188" ht="15"/>
    <row r="507189" ht="15"/>
    <row r="507190" ht="15"/>
    <row r="507191" ht="15"/>
    <row r="507192" ht="15"/>
    <row r="507193" ht="15"/>
    <row r="507194" ht="15"/>
    <row r="507195" ht="15"/>
    <row r="507196" ht="15"/>
    <row r="507197" ht="15"/>
    <row r="507198" ht="15"/>
    <row r="507199" ht="15"/>
    <row r="507200" ht="15"/>
    <row r="507201" ht="15"/>
    <row r="507202" ht="15"/>
    <row r="507203" ht="15"/>
    <row r="507204" ht="15"/>
    <row r="507205" ht="15"/>
    <row r="507206" ht="15"/>
    <row r="507207" ht="15"/>
    <row r="507208" ht="15"/>
    <row r="507209" ht="15"/>
    <row r="507210" ht="15"/>
    <row r="507211" ht="15"/>
    <row r="507212" ht="15"/>
    <row r="507213" ht="15"/>
    <row r="507214" ht="15"/>
    <row r="507215" ht="15"/>
    <row r="507216" ht="15"/>
    <row r="507217" ht="15"/>
    <row r="507218" ht="15"/>
    <row r="507219" ht="15"/>
    <row r="507220" ht="15"/>
    <row r="507221" ht="15"/>
    <row r="507222" ht="15"/>
    <row r="507223" ht="15"/>
    <row r="507224" ht="15"/>
    <row r="507225" ht="15"/>
    <row r="507226" ht="15"/>
    <row r="507227" ht="15"/>
    <row r="507228" ht="15"/>
    <row r="507229" ht="15"/>
    <row r="507230" ht="15"/>
    <row r="507231" ht="15"/>
    <row r="507232" ht="15"/>
    <row r="507233" ht="15"/>
    <row r="507234" ht="15"/>
    <row r="507235" ht="15"/>
    <row r="507236" ht="15"/>
    <row r="507237" ht="15"/>
    <row r="507238" ht="15"/>
    <row r="507239" ht="15"/>
    <row r="507240" ht="15"/>
    <row r="507241" ht="15"/>
    <row r="507242" ht="15"/>
    <row r="507243" ht="15"/>
    <row r="507244" ht="15"/>
    <row r="507245" ht="15"/>
    <row r="507246" ht="15"/>
    <row r="507247" ht="15"/>
    <row r="507248" ht="15"/>
    <row r="507249" ht="15"/>
    <row r="507250" ht="15"/>
    <row r="507251" ht="15"/>
    <row r="507252" ht="15"/>
    <row r="507253" ht="15"/>
    <row r="507254" ht="15"/>
    <row r="507255" ht="15"/>
    <row r="507256" ht="15"/>
    <row r="507257" ht="15"/>
    <row r="507258" ht="15"/>
    <row r="507259" ht="15"/>
    <row r="507260" ht="15"/>
    <row r="507261" ht="15"/>
    <row r="507262" ht="15"/>
    <row r="507263" ht="15"/>
    <row r="507264" ht="15"/>
    <row r="507265" ht="15"/>
    <row r="507266" ht="15"/>
    <row r="507267" ht="15"/>
    <row r="507268" ht="15"/>
    <row r="507269" ht="15"/>
    <row r="507270" ht="15"/>
    <row r="507271" ht="15"/>
    <row r="507272" ht="15"/>
    <row r="507273" ht="15"/>
    <row r="507274" ht="15"/>
    <row r="507275" ht="15"/>
    <row r="507276" ht="15"/>
    <row r="507277" ht="15"/>
    <row r="507278" ht="15"/>
    <row r="507279" ht="15"/>
    <row r="507280" ht="15"/>
    <row r="507281" ht="15"/>
    <row r="507282" ht="15"/>
    <row r="507283" ht="15"/>
    <row r="507284" ht="15"/>
    <row r="507285" ht="15"/>
    <row r="507286" ht="15"/>
    <row r="507287" ht="15"/>
    <row r="507288" ht="15"/>
    <row r="507289" ht="15"/>
    <row r="507290" ht="15"/>
    <row r="507291" ht="15"/>
    <row r="507292" ht="15"/>
    <row r="507293" ht="15"/>
    <row r="507294" ht="15"/>
    <row r="507295" ht="15"/>
    <row r="507296" ht="15"/>
    <row r="507297" ht="15"/>
    <row r="507298" ht="15"/>
    <row r="507299" ht="15"/>
    <row r="507300" ht="15"/>
    <row r="507301" ht="15"/>
    <row r="507302" ht="15"/>
    <row r="507303" ht="15"/>
    <row r="507304" ht="15"/>
    <row r="507305" ht="15"/>
    <row r="507306" ht="15"/>
    <row r="507307" ht="15"/>
    <row r="507308" ht="15"/>
    <row r="507309" ht="15"/>
    <row r="507310" ht="15"/>
    <row r="507311" ht="15"/>
    <row r="507312" ht="15"/>
    <row r="507313" ht="15"/>
    <row r="507314" ht="15"/>
    <row r="507315" ht="15"/>
    <row r="507316" ht="15"/>
    <row r="507317" ht="15"/>
    <row r="507318" ht="15"/>
    <row r="507319" ht="15"/>
    <row r="507320" ht="15"/>
    <row r="507321" ht="15"/>
    <row r="507322" ht="15"/>
    <row r="507323" ht="15"/>
    <row r="507324" ht="15"/>
    <row r="507325" ht="15"/>
    <row r="507326" ht="15"/>
    <row r="507327" ht="15"/>
    <row r="507328" ht="15"/>
    <row r="507329" ht="15"/>
    <row r="507330" ht="15"/>
    <row r="507331" ht="15"/>
    <row r="507332" ht="15"/>
    <row r="507333" ht="15"/>
    <row r="507334" ht="15"/>
    <row r="507335" ht="15"/>
    <row r="507336" ht="15"/>
    <row r="507337" ht="15"/>
    <row r="507338" ht="15"/>
    <row r="507339" ht="15"/>
    <row r="507340" ht="15"/>
    <row r="507341" ht="15"/>
    <row r="507342" ht="15"/>
    <row r="507343" ht="15"/>
    <row r="507344" ht="15"/>
    <row r="507345" ht="15"/>
    <row r="507346" ht="15"/>
    <row r="507347" ht="15"/>
    <row r="507348" ht="15"/>
    <row r="507349" ht="15"/>
    <row r="507350" ht="15"/>
    <row r="507351" ht="15"/>
    <row r="507352" ht="15"/>
    <row r="507353" ht="15"/>
    <row r="507354" ht="15"/>
    <row r="507355" ht="15"/>
    <row r="507356" ht="15"/>
    <row r="507357" ht="15"/>
    <row r="507358" ht="15"/>
    <row r="507359" ht="15"/>
    <row r="507360" ht="15"/>
    <row r="507361" ht="15"/>
    <row r="507362" ht="15"/>
    <row r="507363" ht="15"/>
    <row r="507364" ht="15"/>
    <row r="507365" ht="15"/>
    <row r="507366" ht="15"/>
    <row r="507367" ht="15"/>
    <row r="507368" ht="15"/>
    <row r="507369" ht="15"/>
    <row r="507370" ht="15"/>
    <row r="507371" ht="15"/>
    <row r="507372" ht="15"/>
    <row r="507373" ht="15"/>
    <row r="507374" ht="15"/>
    <row r="507375" ht="15"/>
    <row r="507376" ht="15"/>
    <row r="507377" ht="15"/>
    <row r="507378" ht="15"/>
    <row r="507379" ht="15"/>
    <row r="507380" ht="15"/>
    <row r="507381" ht="15"/>
    <row r="507382" ht="15"/>
    <row r="507383" ht="15"/>
    <row r="507384" ht="15"/>
    <row r="507385" ht="15"/>
    <row r="507386" ht="15"/>
    <row r="507387" ht="15"/>
    <row r="507388" ht="15"/>
    <row r="507389" ht="15"/>
    <row r="507390" ht="15"/>
    <row r="507391" ht="15"/>
    <row r="507392" ht="15"/>
    <row r="507393" ht="15"/>
    <row r="507394" ht="15"/>
    <row r="507395" ht="15"/>
    <row r="507396" ht="15"/>
    <row r="507397" ht="15"/>
    <row r="507398" ht="15"/>
    <row r="507399" ht="15"/>
    <row r="507400" ht="15"/>
    <row r="507401" ht="15"/>
    <row r="507402" ht="15"/>
    <row r="507403" ht="15"/>
    <row r="507404" ht="15"/>
    <row r="507405" ht="15"/>
    <row r="507406" ht="15"/>
    <row r="507407" ht="15"/>
    <row r="507408" ht="15"/>
    <row r="507409" ht="15"/>
    <row r="507410" ht="15"/>
    <row r="507411" ht="15"/>
    <row r="507412" ht="15"/>
    <row r="507413" ht="15"/>
    <row r="507414" ht="15"/>
    <row r="507415" ht="15"/>
    <row r="507416" ht="15"/>
    <row r="507417" ht="15"/>
    <row r="507418" ht="15"/>
    <row r="507419" ht="15"/>
    <row r="507420" ht="15"/>
    <row r="507421" ht="15"/>
    <row r="507422" ht="15"/>
    <row r="507423" ht="15"/>
    <row r="507424" ht="15"/>
    <row r="507425" ht="15"/>
    <row r="507426" ht="15"/>
    <row r="507427" ht="15"/>
    <row r="507428" ht="15"/>
    <row r="507429" ht="15"/>
    <row r="507430" ht="15"/>
    <row r="507431" ht="15"/>
    <row r="507432" ht="15"/>
    <row r="507433" ht="15"/>
    <row r="507434" ht="15"/>
    <row r="507435" ht="15"/>
    <row r="507436" ht="15"/>
    <row r="507437" ht="15"/>
    <row r="507438" ht="15"/>
    <row r="507439" ht="15"/>
    <row r="507440" ht="15"/>
    <row r="507441" ht="15"/>
    <row r="507442" ht="15"/>
    <row r="507443" ht="15"/>
    <row r="507444" ht="15"/>
    <row r="507445" ht="15"/>
    <row r="507446" ht="15"/>
    <row r="507447" ht="15"/>
    <row r="507448" ht="15"/>
    <row r="507449" ht="15"/>
    <row r="507450" ht="15"/>
    <row r="507451" ht="15"/>
    <row r="507452" ht="15"/>
    <row r="507453" ht="15"/>
    <row r="507454" ht="15"/>
    <row r="507455" ht="15"/>
    <row r="507456" ht="15"/>
    <row r="507457" ht="15"/>
    <row r="507458" ht="15"/>
    <row r="507459" ht="15"/>
    <row r="507460" ht="15"/>
    <row r="507461" ht="15"/>
    <row r="507462" ht="15"/>
    <row r="507463" ht="15"/>
    <row r="507464" ht="15"/>
    <row r="507465" ht="15"/>
    <row r="507466" ht="15"/>
    <row r="507467" ht="15"/>
    <row r="507468" ht="15"/>
    <row r="507469" ht="15"/>
    <row r="507470" ht="15"/>
    <row r="507471" ht="15"/>
    <row r="507472" ht="15"/>
    <row r="507473" ht="15"/>
    <row r="507474" ht="15"/>
    <row r="507475" ht="15"/>
    <row r="507476" ht="15"/>
    <row r="507477" ht="15"/>
    <row r="507478" ht="15"/>
    <row r="507479" ht="15"/>
    <row r="507480" ht="15"/>
    <row r="507481" ht="15"/>
    <row r="507482" ht="15"/>
    <row r="507483" ht="15"/>
    <row r="507484" ht="15"/>
    <row r="507485" ht="15"/>
    <row r="507486" ht="15"/>
    <row r="507487" ht="15"/>
    <row r="507488" ht="15"/>
    <row r="507489" ht="15"/>
    <row r="507490" ht="15"/>
    <row r="507491" ht="15"/>
    <row r="507492" ht="15"/>
    <row r="507493" ht="15"/>
    <row r="507494" ht="15"/>
    <row r="507495" ht="15"/>
    <row r="507496" ht="15"/>
    <row r="507497" ht="15"/>
    <row r="507498" ht="15"/>
    <row r="507499" ht="15"/>
    <row r="507500" ht="15"/>
    <row r="507501" ht="15"/>
    <row r="507502" ht="15"/>
    <row r="507503" ht="15"/>
    <row r="507504" ht="15"/>
    <row r="507505" ht="15"/>
    <row r="507506" ht="15"/>
    <row r="507507" ht="15"/>
    <row r="507508" ht="15"/>
    <row r="507509" ht="15"/>
    <row r="507510" ht="15"/>
    <row r="507511" ht="15"/>
    <row r="507512" ht="15"/>
    <row r="507513" ht="15"/>
    <row r="507514" ht="15"/>
    <row r="507515" ht="15"/>
    <row r="507516" ht="15"/>
    <row r="507517" ht="15"/>
    <row r="507518" ht="15"/>
    <row r="507519" ht="15"/>
    <row r="507520" ht="15"/>
    <row r="507521" ht="15"/>
    <row r="507522" ht="15"/>
    <row r="507523" ht="15"/>
    <row r="507524" ht="15"/>
    <row r="507525" ht="15"/>
    <row r="507526" ht="15"/>
    <row r="507527" ht="15"/>
    <row r="507528" ht="15"/>
    <row r="507529" ht="15"/>
    <row r="507530" ht="15"/>
    <row r="507531" ht="15"/>
    <row r="507532" ht="15"/>
    <row r="507533" ht="15"/>
    <row r="507534" ht="15"/>
    <row r="507535" ht="15"/>
    <row r="507536" ht="15"/>
    <row r="507537" ht="15"/>
    <row r="507538" ht="15"/>
    <row r="507539" ht="15"/>
    <row r="507540" ht="15"/>
    <row r="507541" ht="15"/>
    <row r="507542" ht="15"/>
    <row r="507543" ht="15"/>
    <row r="507544" ht="15"/>
    <row r="507545" ht="15"/>
    <row r="507546" ht="15"/>
    <row r="507547" ht="15"/>
    <row r="507548" ht="15"/>
    <row r="507549" ht="15"/>
    <row r="507550" ht="15"/>
    <row r="507551" ht="15"/>
    <row r="507552" ht="15"/>
    <row r="507553" ht="15"/>
    <row r="507554" ht="15"/>
    <row r="507555" ht="15"/>
    <row r="507556" ht="15"/>
    <row r="507557" ht="15"/>
    <row r="507558" ht="15"/>
    <row r="507559" ht="15"/>
    <row r="507560" ht="15"/>
    <row r="507561" ht="15"/>
    <row r="507562" ht="15"/>
    <row r="507563" ht="15"/>
    <row r="507564" ht="15"/>
    <row r="507565" ht="15"/>
    <row r="507566" ht="15"/>
    <row r="507567" ht="15"/>
    <row r="507568" ht="15"/>
    <row r="507569" ht="15"/>
    <row r="507570" ht="15"/>
    <row r="507571" ht="15"/>
    <row r="507572" ht="15"/>
    <row r="507573" ht="15"/>
    <row r="507574" ht="15"/>
    <row r="507575" ht="15"/>
    <row r="507576" ht="15"/>
    <row r="507577" ht="15"/>
    <row r="507578" ht="15"/>
    <row r="507579" ht="15"/>
    <row r="507580" ht="15"/>
    <row r="507581" ht="15"/>
    <row r="507582" ht="15"/>
    <row r="507583" ht="15"/>
    <row r="507584" ht="15"/>
    <row r="507585" ht="15"/>
    <row r="507586" ht="15"/>
    <row r="507587" ht="15"/>
    <row r="507588" ht="15"/>
    <row r="507589" ht="15"/>
    <row r="507590" ht="15"/>
    <row r="507591" ht="15"/>
    <row r="507592" ht="15"/>
    <row r="507593" ht="15"/>
    <row r="507594" ht="15"/>
    <row r="507595" ht="15"/>
    <row r="507596" ht="15"/>
    <row r="507597" ht="15"/>
    <row r="507598" ht="15"/>
    <row r="507599" ht="15"/>
    <row r="507600" ht="15"/>
    <row r="507601" ht="15"/>
    <row r="507602" ht="15"/>
    <row r="507603" ht="15"/>
    <row r="507604" ht="15"/>
    <row r="507605" ht="15"/>
    <row r="507606" ht="15"/>
    <row r="507607" ht="15"/>
    <row r="507608" ht="15"/>
    <row r="507609" ht="15"/>
    <row r="507610" ht="15"/>
    <row r="507611" ht="15"/>
    <row r="507612" ht="15"/>
    <row r="507613" ht="15"/>
    <row r="507614" ht="15"/>
    <row r="507615" ht="15"/>
    <row r="507616" ht="15"/>
    <row r="507617" ht="15"/>
    <row r="507618" ht="15"/>
    <row r="507619" ht="15"/>
    <row r="507620" ht="15"/>
    <row r="507621" ht="15"/>
    <row r="507622" ht="15"/>
    <row r="507623" ht="15"/>
    <row r="507624" ht="15"/>
    <row r="507625" ht="15"/>
    <row r="507626" ht="15"/>
    <row r="507627" ht="15"/>
    <row r="507628" ht="15"/>
    <row r="507629" ht="15"/>
    <row r="507630" ht="15"/>
    <row r="507631" ht="15"/>
    <row r="507632" ht="15"/>
    <row r="507633" ht="15"/>
    <row r="507634" ht="15"/>
    <row r="507635" ht="15"/>
    <row r="507636" ht="15"/>
    <row r="507637" ht="15"/>
    <row r="507638" ht="15"/>
    <row r="507639" ht="15"/>
    <row r="507640" ht="15"/>
    <row r="507641" ht="15"/>
    <row r="507642" ht="15"/>
    <row r="507643" ht="15"/>
    <row r="507644" ht="15"/>
    <row r="507645" ht="15"/>
    <row r="507646" ht="15"/>
    <row r="507647" ht="15"/>
    <row r="507648" ht="15"/>
    <row r="507649" ht="15"/>
    <row r="507650" ht="15"/>
    <row r="507651" ht="15"/>
    <row r="507652" ht="15"/>
    <row r="507653" ht="15"/>
    <row r="507654" ht="15"/>
    <row r="507655" ht="15"/>
    <row r="507656" ht="15"/>
    <row r="507657" ht="15"/>
    <row r="507658" ht="15"/>
    <row r="507659" ht="15"/>
    <row r="507660" ht="15"/>
    <row r="507661" ht="15"/>
    <row r="507662" ht="15"/>
    <row r="507663" ht="15"/>
    <row r="507664" ht="15"/>
    <row r="507665" ht="15"/>
    <row r="507666" ht="15"/>
    <row r="507667" ht="15"/>
    <row r="507668" ht="15"/>
    <row r="507669" ht="15"/>
    <row r="507670" ht="15"/>
    <row r="507671" ht="15"/>
    <row r="507672" ht="15"/>
    <row r="507673" ht="15"/>
    <row r="507674" ht="15"/>
    <row r="507675" ht="15"/>
    <row r="507676" ht="15"/>
    <row r="507677" ht="15"/>
    <row r="507678" ht="15"/>
    <row r="507679" ht="15"/>
    <row r="507680" ht="15"/>
    <row r="507681" ht="15"/>
    <row r="507682" ht="15"/>
    <row r="507683" ht="15"/>
    <row r="507684" ht="15"/>
    <row r="507685" ht="15"/>
    <row r="507686" ht="15"/>
    <row r="507687" ht="15"/>
    <row r="507688" ht="15"/>
    <row r="507689" ht="15"/>
    <row r="507690" ht="15"/>
    <row r="507691" ht="15"/>
    <row r="507692" ht="15"/>
    <row r="507693" ht="15"/>
    <row r="507694" ht="15"/>
    <row r="507695" ht="15"/>
    <row r="507696" ht="15"/>
    <row r="507697" ht="15"/>
    <row r="507698" ht="15"/>
    <row r="507699" ht="15"/>
    <row r="507700" ht="15"/>
    <row r="507701" ht="15"/>
    <row r="507702" ht="15"/>
    <row r="507703" ht="15"/>
    <row r="507704" ht="15"/>
    <row r="507705" ht="15"/>
    <row r="507706" ht="15"/>
    <row r="507707" ht="15"/>
    <row r="507708" ht="15"/>
    <row r="507709" ht="15"/>
    <row r="507710" ht="15"/>
    <row r="507711" ht="15"/>
    <row r="507712" ht="15"/>
    <row r="507713" ht="15"/>
    <row r="507714" ht="15"/>
    <row r="507715" ht="15"/>
    <row r="507716" ht="15"/>
    <row r="507717" ht="15"/>
    <row r="507718" ht="15"/>
    <row r="507719" ht="15"/>
    <row r="507720" ht="15"/>
    <row r="507721" ht="15"/>
    <row r="507722" ht="15"/>
    <row r="507723" ht="15"/>
    <row r="507724" ht="15"/>
    <row r="507725" ht="15"/>
    <row r="507726" ht="15"/>
    <row r="507727" ht="15"/>
    <row r="507728" ht="15"/>
    <row r="507729" ht="15"/>
    <row r="507730" ht="15"/>
    <row r="507731" ht="15"/>
    <row r="507732" ht="15"/>
    <row r="507733" ht="15"/>
    <row r="507734" ht="15"/>
    <row r="507735" ht="15"/>
    <row r="507736" ht="15"/>
    <row r="507737" ht="15"/>
    <row r="507738" ht="15"/>
    <row r="507739" ht="15"/>
    <row r="507740" ht="15"/>
    <row r="507741" ht="15"/>
    <row r="507742" ht="15"/>
    <row r="507743" ht="15"/>
    <row r="507744" ht="15"/>
    <row r="507745" ht="15"/>
    <row r="507746" ht="15"/>
    <row r="507747" ht="15"/>
    <row r="507748" ht="15"/>
    <row r="507749" ht="15"/>
    <row r="507750" ht="15"/>
    <row r="507751" ht="15"/>
    <row r="507752" ht="15"/>
    <row r="507753" ht="15"/>
    <row r="507754" ht="15"/>
    <row r="507755" ht="15"/>
    <row r="507756" ht="15"/>
    <row r="507757" ht="15"/>
    <row r="507758" ht="15"/>
    <row r="507759" ht="15"/>
    <row r="507760" ht="15"/>
    <row r="507761" ht="15"/>
    <row r="507762" ht="15"/>
    <row r="507763" ht="15"/>
    <row r="507764" ht="15"/>
    <row r="507765" ht="15"/>
    <row r="507766" ht="15"/>
    <row r="507767" ht="15"/>
    <row r="507768" ht="15"/>
    <row r="507769" ht="15"/>
    <row r="507770" ht="15"/>
    <row r="507771" ht="15"/>
    <row r="507772" ht="15"/>
    <row r="507773" ht="15"/>
    <row r="507774" ht="15"/>
    <row r="507775" ht="15"/>
    <row r="507776" ht="15"/>
    <row r="507777" ht="15"/>
    <row r="507778" ht="15"/>
    <row r="507779" ht="15"/>
    <row r="507780" ht="15"/>
    <row r="507781" ht="15"/>
    <row r="507782" ht="15"/>
    <row r="507783" ht="15"/>
    <row r="507784" ht="15"/>
    <row r="507785" ht="15"/>
    <row r="507786" ht="15"/>
    <row r="507787" ht="15"/>
    <row r="507788" ht="15"/>
    <row r="507789" ht="15"/>
    <row r="507790" ht="15"/>
    <row r="507791" ht="15"/>
    <row r="507792" ht="15"/>
    <row r="507793" ht="15"/>
    <row r="507794" ht="15"/>
    <row r="507795" ht="15"/>
    <row r="507796" ht="15"/>
    <row r="507797" ht="15"/>
    <row r="507798" ht="15"/>
    <row r="507799" ht="15"/>
    <row r="507800" ht="15"/>
    <row r="507801" ht="15"/>
    <row r="507802" ht="15"/>
    <row r="507803" ht="15"/>
    <row r="507804" ht="15"/>
    <row r="507805" ht="15"/>
    <row r="507806" ht="15"/>
    <row r="507807" ht="15"/>
    <row r="507808" ht="15"/>
    <row r="507809" ht="15"/>
    <row r="507810" ht="15"/>
    <row r="507811" ht="15"/>
    <row r="507812" ht="15"/>
    <row r="507813" ht="15"/>
    <row r="507814" ht="15"/>
    <row r="507815" ht="15"/>
    <row r="507816" ht="15"/>
    <row r="507817" ht="15"/>
    <row r="507818" ht="15"/>
    <row r="507819" ht="15"/>
    <row r="507820" ht="15"/>
    <row r="507821" ht="15"/>
    <row r="507822" ht="15"/>
    <row r="507823" ht="15"/>
    <row r="507824" ht="15"/>
    <row r="507825" ht="15"/>
    <row r="507826" ht="15"/>
    <row r="507827" ht="15"/>
    <row r="507828" ht="15"/>
    <row r="507829" ht="15"/>
    <row r="507830" ht="15"/>
    <row r="507831" ht="15"/>
    <row r="507832" ht="15"/>
    <row r="507833" ht="15"/>
    <row r="507834" ht="15"/>
    <row r="507835" ht="15"/>
    <row r="507836" ht="15"/>
    <row r="507837" ht="15"/>
    <row r="507838" ht="15"/>
    <row r="507839" ht="15"/>
    <row r="507840" ht="15"/>
    <row r="507841" ht="15"/>
    <row r="507842" ht="15"/>
    <row r="507843" ht="15"/>
    <row r="507844" ht="15"/>
    <row r="507845" ht="15"/>
    <row r="507846" ht="15"/>
    <row r="507847" ht="15"/>
    <row r="507848" ht="15"/>
    <row r="507849" ht="15"/>
    <row r="507850" ht="15"/>
    <row r="507851" ht="15"/>
    <row r="507852" ht="15"/>
    <row r="507853" ht="15"/>
    <row r="507854" ht="15"/>
    <row r="507855" ht="15"/>
    <row r="507856" ht="15"/>
    <row r="507857" ht="15"/>
    <row r="507858" ht="15"/>
    <row r="507859" ht="15"/>
    <row r="507860" ht="15"/>
    <row r="507861" ht="15"/>
    <row r="507862" ht="15"/>
    <row r="507863" ht="15"/>
    <row r="507864" ht="15"/>
    <row r="507865" ht="15"/>
    <row r="507866" ht="15"/>
    <row r="507867" ht="15"/>
    <row r="507868" ht="15"/>
    <row r="507869" ht="15"/>
    <row r="507870" ht="15"/>
    <row r="507871" ht="15"/>
    <row r="507872" ht="15"/>
    <row r="507873" ht="15"/>
    <row r="507874" ht="15"/>
    <row r="507875" ht="15"/>
    <row r="507876" ht="15"/>
    <row r="507877" ht="15"/>
    <row r="507878" ht="15"/>
    <row r="507879" ht="15"/>
    <row r="507880" ht="15"/>
    <row r="507881" ht="15"/>
    <row r="507882" ht="15"/>
    <row r="507883" ht="15"/>
    <row r="507884" ht="15"/>
    <row r="507885" ht="15"/>
    <row r="507886" ht="15"/>
    <row r="507887" ht="15"/>
    <row r="507888" ht="15"/>
    <row r="507889" ht="15"/>
    <row r="507890" ht="15"/>
    <row r="507891" ht="15"/>
    <row r="507892" ht="15"/>
    <row r="507893" ht="15"/>
    <row r="507894" ht="15"/>
    <row r="507895" ht="15"/>
    <row r="507896" ht="15"/>
    <row r="507897" ht="15"/>
    <row r="507898" ht="15"/>
    <row r="507899" ht="15"/>
    <row r="507900" ht="15"/>
    <row r="507901" ht="15"/>
    <row r="507902" ht="15"/>
    <row r="507903" ht="15"/>
    <row r="507904" ht="15"/>
    <row r="507905" ht="15"/>
    <row r="507906" ht="15"/>
    <row r="507907" ht="15"/>
    <row r="507908" ht="15"/>
    <row r="507909" ht="15"/>
    <row r="507910" ht="15"/>
    <row r="507911" ht="15"/>
    <row r="507912" ht="15"/>
    <row r="507913" ht="15"/>
    <row r="507914" ht="15"/>
    <row r="507915" ht="15"/>
    <row r="507916" ht="15"/>
    <row r="507917" ht="15"/>
    <row r="507918" ht="15"/>
    <row r="507919" ht="15"/>
    <row r="507920" ht="15"/>
    <row r="507921" ht="15"/>
    <row r="507922" ht="15"/>
    <row r="507923" ht="15"/>
    <row r="507924" ht="15"/>
    <row r="507925" ht="15"/>
    <row r="507926" ht="15"/>
    <row r="507927" ht="15"/>
    <row r="507928" ht="15"/>
    <row r="507929" ht="15"/>
    <row r="507930" ht="15"/>
    <row r="507931" ht="15"/>
    <row r="507932" ht="15"/>
    <row r="507933" ht="15"/>
    <row r="507934" ht="15"/>
    <row r="507935" ht="15"/>
    <row r="507936" ht="15"/>
    <row r="507937" ht="15"/>
    <row r="507938" ht="15"/>
    <row r="507939" ht="15"/>
    <row r="507940" ht="15"/>
    <row r="507941" ht="15"/>
    <row r="507942" ht="15"/>
    <row r="507943" ht="15"/>
    <row r="507944" ht="15"/>
    <row r="507945" ht="15"/>
    <row r="507946" ht="15"/>
    <row r="507947" ht="15"/>
    <row r="507948" ht="15"/>
    <row r="507949" ht="15"/>
    <row r="507950" ht="15"/>
    <row r="507951" ht="15"/>
    <row r="507952" ht="15"/>
    <row r="507953" ht="15"/>
    <row r="507954" ht="15"/>
    <row r="507955" ht="15"/>
    <row r="507956" ht="15"/>
    <row r="507957" ht="15"/>
    <row r="507958" ht="15"/>
    <row r="507959" ht="15"/>
    <row r="507960" ht="15"/>
    <row r="507961" ht="15"/>
    <row r="507962" ht="15"/>
    <row r="507963" ht="15"/>
    <row r="507964" ht="15"/>
    <row r="507965" ht="15"/>
    <row r="507966" ht="15"/>
    <row r="507967" ht="15"/>
    <row r="507968" ht="15"/>
    <row r="507969" ht="15"/>
    <row r="507970" ht="15"/>
    <row r="507971" ht="15"/>
    <row r="507972" ht="15"/>
    <row r="507973" ht="15"/>
    <row r="507974" ht="15"/>
    <row r="507975" ht="15"/>
    <row r="507976" ht="15"/>
    <row r="507977" ht="15"/>
    <row r="507978" ht="15"/>
    <row r="507979" ht="15"/>
    <row r="507980" ht="15"/>
    <row r="507981" ht="15"/>
    <row r="507982" ht="15"/>
    <row r="507983" ht="15"/>
    <row r="507984" ht="15"/>
    <row r="507985" ht="15"/>
    <row r="507986" ht="15"/>
    <row r="507987" ht="15"/>
    <row r="507988" ht="15"/>
    <row r="507989" ht="15"/>
    <row r="507990" ht="15"/>
    <row r="507991" ht="15"/>
    <row r="507992" ht="15"/>
    <row r="507993" ht="15"/>
    <row r="507994" ht="15"/>
    <row r="507995" ht="15"/>
    <row r="507996" ht="15"/>
    <row r="507997" ht="15"/>
    <row r="507998" ht="15"/>
    <row r="507999" ht="15"/>
    <row r="508000" ht="15"/>
    <row r="508001" ht="15"/>
    <row r="508002" ht="15"/>
    <row r="508003" ht="15"/>
    <row r="508004" ht="15"/>
    <row r="508005" ht="15"/>
    <row r="508006" ht="15"/>
    <row r="508007" ht="15"/>
    <row r="508008" ht="15"/>
    <row r="508009" ht="15"/>
    <row r="508010" ht="15"/>
    <row r="508011" ht="15"/>
    <row r="508012" ht="15"/>
    <row r="508013" ht="15"/>
    <row r="508014" ht="15"/>
    <row r="508015" ht="15"/>
    <row r="508016" ht="15"/>
    <row r="508017" ht="15"/>
    <row r="508018" ht="15"/>
    <row r="508019" ht="15"/>
    <row r="508020" ht="15"/>
    <row r="508021" ht="15"/>
    <row r="508022" ht="15"/>
    <row r="508023" ht="15"/>
    <row r="508024" ht="15"/>
    <row r="508025" ht="15"/>
    <row r="508026" ht="15"/>
    <row r="508027" ht="15"/>
    <row r="508028" ht="15"/>
    <row r="508029" ht="15"/>
    <row r="508030" ht="15"/>
    <row r="508031" ht="15"/>
    <row r="508032" ht="15"/>
    <row r="508033" ht="15"/>
    <row r="508034" ht="15"/>
    <row r="508035" ht="15"/>
    <row r="508036" ht="15"/>
    <row r="508037" ht="15"/>
    <row r="508038" ht="15"/>
    <row r="508039" ht="15"/>
    <row r="508040" ht="15"/>
    <row r="508041" ht="15"/>
    <row r="508042" ht="15"/>
    <row r="508043" ht="15"/>
    <row r="508044" ht="15"/>
    <row r="508045" ht="15"/>
    <row r="508046" ht="15"/>
    <row r="508047" ht="15"/>
    <row r="508048" ht="15"/>
    <row r="508049" ht="15"/>
    <row r="508050" ht="15"/>
    <row r="508051" ht="15"/>
    <row r="508052" ht="15"/>
    <row r="508053" ht="15"/>
    <row r="508054" ht="15"/>
    <row r="508055" ht="15"/>
    <row r="508056" ht="15"/>
    <row r="508057" ht="15"/>
    <row r="508058" ht="15"/>
    <row r="508059" ht="15"/>
    <row r="508060" ht="15"/>
    <row r="508061" ht="15"/>
    <row r="508062" ht="15"/>
    <row r="508063" ht="15"/>
    <row r="508064" ht="15"/>
    <row r="508065" ht="15"/>
    <row r="508066" ht="15"/>
    <row r="508067" ht="15"/>
    <row r="508068" ht="15"/>
    <row r="508069" ht="15"/>
    <row r="508070" ht="15"/>
    <row r="508071" ht="15"/>
    <row r="508072" ht="15"/>
    <row r="508073" ht="15"/>
    <row r="508074" ht="15"/>
    <row r="508075" ht="15"/>
    <row r="508076" ht="15"/>
    <row r="508077" ht="15"/>
    <row r="508078" ht="15"/>
    <row r="508079" ht="15"/>
    <row r="508080" ht="15"/>
    <row r="508081" ht="15"/>
    <row r="508082" ht="15"/>
    <row r="508083" ht="15"/>
    <row r="508084" ht="15"/>
    <row r="508085" ht="15"/>
    <row r="508086" ht="15"/>
    <row r="508087" ht="15"/>
    <row r="508088" ht="15"/>
    <row r="508089" ht="15"/>
    <row r="508090" ht="15"/>
    <row r="508091" ht="15"/>
    <row r="508092" ht="15"/>
    <row r="508093" ht="15"/>
    <row r="508094" ht="15"/>
    <row r="508095" ht="15"/>
    <row r="508096" ht="15"/>
    <row r="508097" ht="15"/>
    <row r="508098" ht="15"/>
    <row r="508099" ht="15"/>
    <row r="508100" ht="15"/>
    <row r="508101" ht="15"/>
    <row r="508102" ht="15"/>
    <row r="508103" ht="15"/>
    <row r="508104" ht="15"/>
    <row r="508105" ht="15"/>
    <row r="508106" ht="15"/>
    <row r="508107" ht="15"/>
    <row r="508108" ht="15"/>
    <row r="508109" ht="15"/>
    <row r="508110" ht="15"/>
    <row r="508111" ht="15"/>
    <row r="508112" ht="15"/>
    <row r="508113" ht="15"/>
    <row r="508114" ht="15"/>
    <row r="508115" ht="15"/>
    <row r="508116" ht="15"/>
    <row r="508117" ht="15"/>
    <row r="508118" ht="15"/>
    <row r="508119" ht="15"/>
    <row r="508120" ht="15"/>
    <row r="508121" ht="15"/>
    <row r="508122" ht="15"/>
    <row r="508123" ht="15"/>
    <row r="508124" ht="15"/>
    <row r="508125" ht="15"/>
    <row r="508126" ht="15"/>
    <row r="508127" ht="15"/>
    <row r="508128" ht="15"/>
    <row r="508129" ht="15"/>
    <row r="508130" ht="15"/>
    <row r="508131" ht="15"/>
    <row r="508132" ht="15"/>
    <row r="508133" ht="15"/>
    <row r="508134" ht="15"/>
    <row r="508135" ht="15"/>
    <row r="508136" ht="15"/>
    <row r="508137" ht="15"/>
    <row r="508138" ht="15"/>
    <row r="508139" ht="15"/>
    <row r="508140" ht="15"/>
    <row r="508141" ht="15"/>
    <row r="508142" ht="15"/>
    <row r="508143" ht="15"/>
    <row r="508144" ht="15"/>
    <row r="508145" ht="15"/>
    <row r="508146" ht="15"/>
    <row r="508147" ht="15"/>
    <row r="508148" ht="15"/>
    <row r="508149" ht="15"/>
    <row r="508150" ht="15"/>
    <row r="508151" ht="15"/>
    <row r="508152" ht="15"/>
    <row r="508153" ht="15"/>
    <row r="508154" ht="15"/>
    <row r="508155" ht="15"/>
    <row r="508156" ht="15"/>
    <row r="508157" ht="15"/>
    <row r="508158" ht="15"/>
    <row r="508159" ht="15"/>
    <row r="508160" ht="15"/>
    <row r="508161" ht="15"/>
    <row r="508162" ht="15"/>
    <row r="508163" ht="15"/>
    <row r="508164" ht="15"/>
    <row r="508165" ht="15"/>
    <row r="508166" ht="15"/>
    <row r="508167" ht="15"/>
    <row r="508168" ht="15"/>
    <row r="508169" ht="15"/>
    <row r="508170" ht="15"/>
    <row r="508171" ht="15"/>
    <row r="508172" ht="15"/>
    <row r="508173" ht="15"/>
    <row r="508174" ht="15"/>
    <row r="508175" ht="15"/>
    <row r="508176" ht="15"/>
    <row r="508177" ht="15"/>
    <row r="508178" ht="15"/>
    <row r="508179" ht="15"/>
    <row r="508180" ht="15"/>
    <row r="508181" ht="15"/>
    <row r="508182" ht="15"/>
    <row r="508183" ht="15"/>
    <row r="508184" ht="15"/>
    <row r="508185" ht="15"/>
    <row r="508186" ht="15"/>
    <row r="508187" ht="15"/>
    <row r="508188" ht="15"/>
    <row r="508189" ht="15"/>
    <row r="508190" ht="15"/>
    <row r="508191" ht="15"/>
    <row r="508192" ht="15"/>
    <row r="508193" ht="15"/>
    <row r="508194" ht="15"/>
    <row r="508195" ht="15"/>
    <row r="508196" ht="15"/>
    <row r="508197" ht="15"/>
    <row r="508198" ht="15"/>
    <row r="508199" ht="15"/>
    <row r="508200" ht="15"/>
    <row r="508201" ht="15"/>
    <row r="508202" ht="15"/>
    <row r="508203" ht="15"/>
    <row r="508204" ht="15"/>
    <row r="508205" ht="15"/>
    <row r="508206" ht="15"/>
    <row r="508207" ht="15"/>
    <row r="508208" ht="15"/>
    <row r="508209" ht="15"/>
    <row r="508210" ht="15"/>
    <row r="508211" ht="15"/>
    <row r="508212" ht="15"/>
    <row r="508213" ht="15"/>
    <row r="508214" ht="15"/>
    <row r="508215" ht="15"/>
    <row r="508216" ht="15"/>
    <row r="508217" ht="15"/>
    <row r="508218" ht="15"/>
    <row r="508219" ht="15"/>
    <row r="508220" ht="15"/>
    <row r="508221" ht="15"/>
    <row r="508222" ht="15"/>
    <row r="508223" ht="15"/>
    <row r="508224" ht="15"/>
    <row r="508225" ht="15"/>
    <row r="508226" ht="15"/>
    <row r="508227" ht="15"/>
    <row r="508228" ht="15"/>
    <row r="508229" ht="15"/>
    <row r="508230" ht="15"/>
    <row r="508231" ht="15"/>
    <row r="508232" ht="15"/>
    <row r="508233" ht="15"/>
    <row r="508234" ht="15"/>
    <row r="508235" ht="15"/>
    <row r="508236" ht="15"/>
    <row r="508237" ht="15"/>
    <row r="508238" ht="15"/>
    <row r="508239" ht="15"/>
    <row r="508240" ht="15"/>
    <row r="508241" ht="15"/>
    <row r="508242" ht="15"/>
    <row r="508243" ht="15"/>
    <row r="508244" ht="15"/>
    <row r="508245" ht="15"/>
    <row r="508246" ht="15"/>
    <row r="508247" ht="15"/>
    <row r="508248" ht="15"/>
    <row r="508249" ht="15"/>
    <row r="508250" ht="15"/>
    <row r="508251" ht="15"/>
    <row r="508252" ht="15"/>
    <row r="508253" ht="15"/>
    <row r="508254" ht="15"/>
    <row r="508255" ht="15"/>
    <row r="508256" ht="15"/>
    <row r="508257" ht="15"/>
    <row r="508258" ht="15"/>
    <row r="508259" ht="15"/>
    <row r="508260" ht="15"/>
    <row r="508261" ht="15"/>
    <row r="508262" ht="15"/>
    <row r="508263" ht="15"/>
    <row r="508264" ht="15"/>
    <row r="508265" ht="15"/>
    <row r="508266" ht="15"/>
    <row r="508267" ht="15"/>
    <row r="508268" ht="15"/>
    <row r="508269" ht="15"/>
    <row r="508270" ht="15"/>
    <row r="508271" ht="15"/>
    <row r="508272" ht="15"/>
    <row r="508273" ht="15"/>
    <row r="508274" ht="15"/>
    <row r="508275" ht="15"/>
    <row r="508276" ht="15"/>
    <row r="508277" ht="15"/>
    <row r="508278" ht="15"/>
    <row r="508279" ht="15"/>
    <row r="508280" ht="15"/>
    <row r="508281" ht="15"/>
    <row r="508282" ht="15"/>
    <row r="508283" ht="15"/>
    <row r="508284" ht="15"/>
    <row r="508285" ht="15"/>
    <row r="508286" ht="15"/>
    <row r="508287" ht="15"/>
    <row r="508288" ht="15"/>
    <row r="508289" ht="15"/>
    <row r="508290" ht="15"/>
    <row r="508291" ht="15"/>
    <row r="508292" ht="15"/>
    <row r="508293" ht="15"/>
    <row r="508294" ht="15"/>
    <row r="508295" ht="15"/>
    <row r="508296" ht="15"/>
    <row r="508297" ht="15"/>
    <row r="508298" ht="15"/>
    <row r="508299" ht="15"/>
    <row r="508300" ht="15"/>
    <row r="508301" ht="15"/>
    <row r="508302" ht="15"/>
    <row r="508303" ht="15"/>
    <row r="508304" ht="15"/>
    <row r="508305" ht="15"/>
    <row r="508306" ht="15"/>
    <row r="508307" ht="15"/>
    <row r="508308" ht="15"/>
    <row r="508309" ht="15"/>
    <row r="508310" ht="15"/>
    <row r="508311" ht="15"/>
    <row r="508312" ht="15"/>
    <row r="508313" ht="15"/>
    <row r="508314" ht="15"/>
    <row r="508315" ht="15"/>
    <row r="508316" ht="15"/>
    <row r="508317" ht="15"/>
    <row r="508318" ht="15"/>
    <row r="508319" ht="15"/>
    <row r="508320" ht="15"/>
    <row r="508321" ht="15"/>
    <row r="508322" ht="15"/>
    <row r="508323" ht="15"/>
    <row r="508324" ht="15"/>
    <row r="508325" ht="15"/>
    <row r="508326" ht="15"/>
    <row r="508327" ht="15"/>
    <row r="508328" ht="15"/>
    <row r="508329" ht="15"/>
    <row r="508330" ht="15"/>
    <row r="508331" ht="15"/>
    <row r="508332" ht="15"/>
    <row r="508333" ht="15"/>
    <row r="508334" ht="15"/>
    <row r="508335" ht="15"/>
    <row r="508336" ht="15"/>
    <row r="508337" ht="15"/>
    <row r="508338" ht="15"/>
    <row r="508339" ht="15"/>
    <row r="508340" ht="15"/>
    <row r="508341" ht="15"/>
    <row r="508342" ht="15"/>
    <row r="508343" ht="15"/>
    <row r="508344" ht="15"/>
    <row r="508345" ht="15"/>
    <row r="508346" ht="15"/>
    <row r="508347" ht="15"/>
    <row r="508348" ht="15"/>
    <row r="508349" ht="15"/>
    <row r="508350" ht="15"/>
    <row r="508351" ht="15"/>
    <row r="508352" ht="15"/>
    <row r="508353" ht="15"/>
    <row r="508354" ht="15"/>
    <row r="508355" ht="15"/>
    <row r="508356" ht="15"/>
    <row r="508357" ht="15"/>
    <row r="508358" ht="15"/>
    <row r="508359" ht="15"/>
    <row r="508360" ht="15"/>
    <row r="508361" ht="15"/>
    <row r="508362" ht="15"/>
    <row r="508363" ht="15"/>
    <row r="508364" ht="15"/>
    <row r="508365" ht="15"/>
    <row r="508366" ht="15"/>
    <row r="508367" ht="15"/>
    <row r="508368" ht="15"/>
    <row r="508369" ht="15"/>
    <row r="508370" ht="15"/>
    <row r="508371" ht="15"/>
    <row r="508372" ht="15"/>
    <row r="508373" ht="15"/>
    <row r="508374" ht="15"/>
    <row r="508375" ht="15"/>
    <row r="508376" ht="15"/>
    <row r="508377" ht="15"/>
    <row r="508378" ht="15"/>
    <row r="508379" ht="15"/>
    <row r="508380" ht="15"/>
    <row r="508381" ht="15"/>
    <row r="508382" ht="15"/>
    <row r="508383" ht="15"/>
    <row r="508384" ht="15"/>
    <row r="508385" ht="15"/>
    <row r="508386" ht="15"/>
    <row r="508387" ht="15"/>
    <row r="508388" ht="15"/>
    <row r="508389" ht="15"/>
    <row r="508390" ht="15"/>
    <row r="508391" ht="15"/>
    <row r="508392" ht="15"/>
    <row r="508393" ht="15"/>
    <row r="508394" ht="15"/>
    <row r="508395" ht="15"/>
    <row r="508396" ht="15"/>
    <row r="508397" ht="15"/>
    <row r="508398" ht="15"/>
    <row r="508399" ht="15"/>
    <row r="508400" ht="15"/>
    <row r="508401" ht="15"/>
    <row r="508402" ht="15"/>
    <row r="508403" ht="15"/>
    <row r="508404" ht="15"/>
    <row r="508405" ht="15"/>
    <row r="508406" ht="15"/>
    <row r="508407" ht="15"/>
    <row r="508408" ht="15"/>
    <row r="508409" ht="15"/>
    <row r="508410" ht="15"/>
    <row r="508411" ht="15"/>
    <row r="508412" ht="15"/>
    <row r="508413" ht="15"/>
    <row r="508414" ht="15"/>
    <row r="508415" ht="15"/>
    <row r="508416" ht="15"/>
    <row r="508417" ht="15"/>
    <row r="508418" ht="15"/>
    <row r="508419" ht="15"/>
    <row r="508420" ht="15"/>
    <row r="508421" ht="15"/>
    <row r="508422" ht="15"/>
    <row r="508423" ht="15"/>
    <row r="508424" ht="15"/>
    <row r="508425" ht="15"/>
    <row r="508426" ht="15"/>
    <row r="508427" ht="15"/>
    <row r="508428" ht="15"/>
    <row r="508429" ht="15"/>
    <row r="508430" ht="15"/>
    <row r="508431" ht="15"/>
    <row r="508432" ht="15"/>
    <row r="508433" ht="15"/>
    <row r="508434" ht="15"/>
    <row r="508435" ht="15"/>
    <row r="508436" ht="15"/>
    <row r="508437" ht="15"/>
    <row r="508438" ht="15"/>
    <row r="508439" ht="15"/>
    <row r="508440" ht="15"/>
    <row r="508441" ht="15"/>
    <row r="508442" ht="15"/>
    <row r="508443" ht="15"/>
    <row r="508444" ht="15"/>
    <row r="508445" ht="15"/>
    <row r="508446" ht="15"/>
    <row r="508447" ht="15"/>
    <row r="508448" ht="15"/>
    <row r="508449" ht="15"/>
    <row r="508450" ht="15"/>
    <row r="508451" ht="15"/>
    <row r="508452" ht="15"/>
    <row r="508453" ht="15"/>
    <row r="508454" ht="15"/>
    <row r="508455" ht="15"/>
    <row r="508456" ht="15"/>
    <row r="508457" ht="15"/>
    <row r="508458" ht="15"/>
    <row r="508459" ht="15"/>
    <row r="508460" ht="15"/>
    <row r="508461" ht="15"/>
    <row r="508462" ht="15"/>
    <row r="508463" ht="15"/>
    <row r="508464" ht="15"/>
    <row r="508465" ht="15"/>
    <row r="508466" ht="15"/>
    <row r="508467" ht="15"/>
    <row r="508468" ht="15"/>
    <row r="508469" ht="15"/>
    <row r="508470" ht="15"/>
    <row r="508471" ht="15"/>
    <row r="508472" ht="15"/>
    <row r="508473" ht="15"/>
    <row r="508474" ht="15"/>
    <row r="508475" ht="15"/>
    <row r="508476" ht="15"/>
    <row r="508477" ht="15"/>
    <row r="508478" ht="15"/>
    <row r="508479" ht="15"/>
    <row r="508480" ht="15"/>
    <row r="508481" ht="15"/>
    <row r="508482" ht="15"/>
    <row r="508483" ht="15"/>
    <row r="508484" ht="15"/>
    <row r="508485" ht="15"/>
    <row r="508486" ht="15"/>
    <row r="508487" ht="15"/>
    <row r="508488" ht="15"/>
    <row r="508489" ht="15"/>
    <row r="508490" ht="15"/>
    <row r="508491" ht="15"/>
    <row r="508492" ht="15"/>
    <row r="508493" ht="15"/>
    <row r="508494" ht="15"/>
    <row r="508495" ht="15"/>
    <row r="508496" ht="15"/>
    <row r="508497" ht="15"/>
    <row r="508498" ht="15"/>
    <row r="508499" ht="15"/>
    <row r="508500" ht="15"/>
    <row r="508501" ht="15"/>
    <row r="508502" ht="15"/>
    <row r="508503" ht="15"/>
    <row r="508504" ht="15"/>
    <row r="508505" ht="15"/>
    <row r="508506" ht="15"/>
    <row r="508507" ht="15"/>
    <row r="508508" ht="15"/>
    <row r="508509" ht="15"/>
    <row r="508510" ht="15"/>
    <row r="508511" ht="15"/>
    <row r="508512" ht="15"/>
    <row r="508513" ht="15"/>
    <row r="508514" ht="15"/>
    <row r="508515" ht="15"/>
    <row r="508516" ht="15"/>
    <row r="508517" ht="15"/>
    <row r="508518" ht="15"/>
    <row r="508519" ht="15"/>
    <row r="508520" ht="15"/>
    <row r="508521" ht="15"/>
    <row r="508522" ht="15"/>
    <row r="508523" ht="15"/>
    <row r="508524" ht="15"/>
    <row r="508525" ht="15"/>
    <row r="508526" ht="15"/>
    <row r="508527" ht="15"/>
    <row r="508528" ht="15"/>
    <row r="508529" ht="15"/>
    <row r="508530" ht="15"/>
    <row r="508531" ht="15"/>
    <row r="508532" ht="15"/>
    <row r="508533" ht="15"/>
    <row r="508534" ht="15"/>
    <row r="508535" ht="15"/>
    <row r="508536" ht="15"/>
    <row r="508537" ht="15"/>
    <row r="508538" ht="15"/>
    <row r="508539" ht="15"/>
    <row r="508540" ht="15"/>
    <row r="508541" ht="15"/>
    <row r="508542" ht="15"/>
    <row r="508543" ht="15"/>
    <row r="508544" ht="15"/>
    <row r="508545" ht="15"/>
    <row r="508546" ht="15"/>
    <row r="508547" ht="15"/>
    <row r="508548" ht="15"/>
    <row r="508549" ht="15"/>
    <row r="508550" ht="15"/>
    <row r="508551" ht="15"/>
    <row r="508552" ht="15"/>
    <row r="508553" ht="15"/>
    <row r="508554" ht="15"/>
    <row r="508555" ht="15"/>
    <row r="508556" ht="15"/>
    <row r="508557" ht="15"/>
    <row r="508558" ht="15"/>
    <row r="508559" ht="15"/>
    <row r="508560" ht="15"/>
    <row r="508561" ht="15"/>
    <row r="508562" ht="15"/>
    <row r="508563" ht="15"/>
    <row r="508564" ht="15"/>
    <row r="508565" ht="15"/>
    <row r="508566" ht="15"/>
    <row r="508567" ht="15"/>
    <row r="508568" ht="15"/>
    <row r="508569" ht="15"/>
    <row r="508570" ht="15"/>
    <row r="508571" ht="15"/>
    <row r="508572" ht="15"/>
    <row r="508573" ht="15"/>
    <row r="508574" ht="15"/>
    <row r="508575" ht="15"/>
    <row r="508576" ht="15"/>
    <row r="508577" ht="15"/>
    <row r="508578" ht="15"/>
    <row r="508579" ht="15"/>
    <row r="508580" ht="15"/>
    <row r="508581" ht="15"/>
    <row r="508582" ht="15"/>
    <row r="508583" ht="15"/>
    <row r="508584" ht="15"/>
    <row r="508585" ht="15"/>
    <row r="508586" ht="15"/>
    <row r="508587" ht="15"/>
    <row r="508588" ht="15"/>
    <row r="508589" ht="15"/>
    <row r="508590" ht="15"/>
    <row r="508591" ht="15"/>
    <row r="508592" ht="15"/>
    <row r="508593" ht="15"/>
    <row r="508594" ht="15"/>
    <row r="508595" ht="15"/>
    <row r="508596" ht="15"/>
    <row r="508597" ht="15"/>
    <row r="508598" ht="15"/>
    <row r="508599" ht="15"/>
    <row r="508600" ht="15"/>
    <row r="508601" ht="15"/>
    <row r="508602" ht="15"/>
    <row r="508603" ht="15"/>
    <row r="508604" ht="15"/>
    <row r="508605" ht="15"/>
    <row r="508606" ht="15"/>
    <row r="508607" ht="15"/>
    <row r="508608" ht="15"/>
    <row r="508609" ht="15"/>
    <row r="508610" ht="15"/>
    <row r="508611" ht="15"/>
    <row r="508612" ht="15"/>
    <row r="508613" ht="15"/>
    <row r="508614" ht="15"/>
    <row r="508615" ht="15"/>
    <row r="508616" ht="15"/>
    <row r="508617" ht="15"/>
    <row r="508618" ht="15"/>
    <row r="508619" ht="15"/>
    <row r="508620" ht="15"/>
    <row r="508621" ht="15"/>
    <row r="508622" ht="15"/>
    <row r="508623" ht="15"/>
    <row r="508624" ht="15"/>
    <row r="508625" ht="15"/>
    <row r="508626" ht="15"/>
    <row r="508627" ht="15"/>
    <row r="508628" ht="15"/>
    <row r="508629" ht="15"/>
    <row r="508630" ht="15"/>
    <row r="508631" ht="15"/>
    <row r="508632" ht="15"/>
    <row r="508633" ht="15"/>
    <row r="508634" ht="15"/>
    <row r="508635" ht="15"/>
    <row r="508636" ht="15"/>
    <row r="508637" ht="15"/>
    <row r="508638" ht="15"/>
    <row r="508639" ht="15"/>
    <row r="508640" ht="15"/>
    <row r="508641" ht="15"/>
    <row r="508642" ht="15"/>
    <row r="508643" ht="15"/>
    <row r="508644" ht="15"/>
    <row r="508645" ht="15"/>
    <row r="508646" ht="15"/>
    <row r="508647" ht="15"/>
    <row r="508648" ht="15"/>
    <row r="508649" ht="15"/>
    <row r="508650" ht="15"/>
    <row r="508651" ht="15"/>
    <row r="508652" ht="15"/>
    <row r="508653" ht="15"/>
    <row r="508654" ht="15"/>
    <row r="508655" ht="15"/>
    <row r="508656" ht="15"/>
    <row r="508657" ht="15"/>
    <row r="508658" ht="15"/>
    <row r="508659" ht="15"/>
    <row r="508660" ht="15"/>
    <row r="508661" ht="15"/>
    <row r="508662" ht="15"/>
    <row r="508663" ht="15"/>
    <row r="508664" ht="15"/>
    <row r="508665" ht="15"/>
    <row r="508666" ht="15"/>
    <row r="508667" ht="15"/>
    <row r="508668" ht="15"/>
    <row r="508669" ht="15"/>
    <row r="508670" ht="15"/>
    <row r="508671" ht="15"/>
    <row r="508672" ht="15"/>
    <row r="508673" ht="15"/>
    <row r="508674" ht="15"/>
    <row r="508675" ht="15"/>
    <row r="508676" ht="15"/>
    <row r="508677" ht="15"/>
    <row r="508678" ht="15"/>
    <row r="508679" ht="15"/>
    <row r="508680" ht="15"/>
    <row r="508681" ht="15"/>
    <row r="508682" ht="15"/>
    <row r="508683" ht="15"/>
    <row r="508684" ht="15"/>
    <row r="508685" ht="15"/>
    <row r="508686" ht="15"/>
    <row r="508687" ht="15"/>
    <row r="508688" ht="15"/>
    <row r="508689" ht="15"/>
    <row r="508690" ht="15"/>
    <row r="508691" ht="15"/>
    <row r="508692" ht="15"/>
    <row r="508693" ht="15"/>
    <row r="508694" ht="15"/>
    <row r="508695" ht="15"/>
    <row r="508696" ht="15"/>
    <row r="508697" ht="15"/>
    <row r="508698" ht="15"/>
    <row r="508699" ht="15"/>
    <row r="508700" ht="15"/>
    <row r="508701" ht="15"/>
    <row r="508702" ht="15"/>
    <row r="508703" ht="15"/>
    <row r="508704" ht="15"/>
    <row r="508705" ht="15"/>
    <row r="508706" ht="15"/>
    <row r="508707" ht="15"/>
    <row r="508708" ht="15"/>
    <row r="508709" ht="15"/>
    <row r="508710" ht="15"/>
    <row r="508711" ht="15"/>
    <row r="508712" ht="15"/>
    <row r="508713" ht="15"/>
    <row r="508714" ht="15"/>
    <row r="508715" ht="15"/>
    <row r="508716" ht="15"/>
    <row r="508717" ht="15"/>
    <row r="508718" ht="15"/>
    <row r="508719" ht="15"/>
    <row r="508720" ht="15"/>
    <row r="508721" ht="15"/>
    <row r="508722" ht="15"/>
    <row r="508723" ht="15"/>
    <row r="508724" ht="15"/>
    <row r="508725" ht="15"/>
    <row r="508726" ht="15"/>
    <row r="508727" ht="15"/>
    <row r="508728" ht="15"/>
    <row r="508729" ht="15"/>
    <row r="508730" ht="15"/>
    <row r="508731" ht="15"/>
    <row r="508732" ht="15"/>
    <row r="508733" ht="15"/>
    <row r="508734" ht="15"/>
    <row r="508735" ht="15"/>
    <row r="508736" ht="15"/>
    <row r="508737" ht="15"/>
    <row r="508738" ht="15"/>
    <row r="508739" ht="15"/>
    <row r="508740" ht="15"/>
    <row r="508741" ht="15"/>
    <row r="508742" ht="15"/>
    <row r="508743" ht="15"/>
    <row r="508744" ht="15"/>
    <row r="508745" ht="15"/>
    <row r="508746" ht="15"/>
    <row r="508747" ht="15"/>
    <row r="508748" ht="15"/>
    <row r="508749" ht="15"/>
    <row r="508750" ht="15"/>
    <row r="508751" ht="15"/>
    <row r="508752" ht="15"/>
    <row r="508753" ht="15"/>
    <row r="508754" ht="15"/>
    <row r="508755" ht="15"/>
    <row r="508756" ht="15"/>
    <row r="508757" ht="15"/>
    <row r="508758" ht="15"/>
    <row r="508759" ht="15"/>
    <row r="508760" ht="15"/>
    <row r="508761" ht="15"/>
    <row r="508762" ht="15"/>
    <row r="508763" ht="15"/>
    <row r="508764" ht="15"/>
    <row r="508765" ht="15"/>
    <row r="508766" ht="15"/>
    <row r="508767" ht="15"/>
    <row r="508768" ht="15"/>
    <row r="508769" ht="15"/>
    <row r="508770" ht="15"/>
    <row r="508771" ht="15"/>
    <row r="508772" ht="15"/>
    <row r="508773" ht="15"/>
    <row r="508774" ht="15"/>
    <row r="508775" ht="15"/>
    <row r="508776" ht="15"/>
    <row r="508777" ht="15"/>
    <row r="508778" ht="15"/>
    <row r="508779" ht="15"/>
    <row r="508780" ht="15"/>
    <row r="508781" ht="15"/>
    <row r="508782" ht="15"/>
    <row r="508783" ht="15"/>
    <row r="508784" ht="15"/>
    <row r="508785" ht="15"/>
    <row r="508786" ht="15"/>
    <row r="508787" ht="15"/>
    <row r="508788" ht="15"/>
    <row r="508789" ht="15"/>
    <row r="508790" ht="15"/>
    <row r="508791" ht="15"/>
    <row r="508792" ht="15"/>
    <row r="508793" ht="15"/>
    <row r="508794" ht="15"/>
    <row r="508795" ht="15"/>
    <row r="508796" ht="15"/>
    <row r="508797" ht="15"/>
    <row r="508798" ht="15"/>
    <row r="508799" ht="15"/>
    <row r="508800" ht="15"/>
    <row r="508801" ht="15"/>
    <row r="508802" ht="15"/>
    <row r="508803" ht="15"/>
    <row r="508804" ht="15"/>
    <row r="508805" ht="15"/>
    <row r="508806" ht="15"/>
    <row r="508807" ht="15"/>
    <row r="508808" ht="15"/>
    <row r="508809" ht="15"/>
    <row r="508810" ht="15"/>
    <row r="508811" ht="15"/>
    <row r="508812" ht="15"/>
    <row r="508813" ht="15"/>
    <row r="508814" ht="15"/>
    <row r="508815" ht="15"/>
    <row r="508816" ht="15"/>
    <row r="508817" ht="15"/>
    <row r="508818" ht="15"/>
    <row r="508819" ht="15"/>
    <row r="508820" ht="15"/>
    <row r="508821" ht="15"/>
    <row r="508822" ht="15"/>
    <row r="508823" ht="15"/>
    <row r="508824" ht="15"/>
    <row r="508825" ht="15"/>
    <row r="508826" ht="15"/>
    <row r="508827" ht="15"/>
    <row r="508828" ht="15"/>
    <row r="508829" ht="15"/>
    <row r="508830" ht="15"/>
    <row r="508831" ht="15"/>
    <row r="508832" ht="15"/>
    <row r="508833" ht="15"/>
    <row r="508834" ht="15"/>
    <row r="508835" ht="15"/>
    <row r="508836" ht="15"/>
    <row r="508837" ht="15"/>
    <row r="508838" ht="15"/>
    <row r="508839" ht="15"/>
    <row r="508840" ht="15"/>
    <row r="508841" ht="15"/>
    <row r="508842" ht="15"/>
    <row r="508843" ht="15"/>
    <row r="508844" ht="15"/>
    <row r="508845" ht="15"/>
    <row r="508846" ht="15"/>
    <row r="508847" ht="15"/>
    <row r="508848" ht="15"/>
    <row r="508849" ht="15"/>
    <row r="508850" ht="15"/>
    <row r="508851" ht="15"/>
    <row r="508852" ht="15"/>
    <row r="508853" ht="15"/>
    <row r="508854" ht="15"/>
    <row r="508855" ht="15"/>
    <row r="508856" ht="15"/>
    <row r="508857" ht="15"/>
    <row r="508858" ht="15"/>
    <row r="508859" ht="15"/>
    <row r="508860" ht="15"/>
    <row r="508861" ht="15"/>
    <row r="508862" ht="15"/>
    <row r="508863" ht="15"/>
    <row r="508864" ht="15"/>
    <row r="508865" ht="15"/>
    <row r="508866" ht="15"/>
    <row r="508867" ht="15"/>
    <row r="508868" ht="15"/>
    <row r="508869" ht="15"/>
    <row r="508870" ht="15"/>
    <row r="508871" ht="15"/>
    <row r="508872" ht="15"/>
    <row r="508873" ht="15"/>
    <row r="508874" ht="15"/>
    <row r="508875" ht="15"/>
    <row r="508876" ht="15"/>
    <row r="508877" ht="15"/>
    <row r="508878" ht="15"/>
    <row r="508879" ht="15"/>
    <row r="508880" ht="15"/>
    <row r="508881" ht="15"/>
    <row r="508882" ht="15"/>
    <row r="508883" ht="15"/>
    <row r="508884" ht="15"/>
    <row r="508885" ht="15"/>
    <row r="508886" ht="15"/>
    <row r="508887" ht="15"/>
    <row r="508888" ht="15"/>
    <row r="508889" ht="15"/>
    <row r="508890" ht="15"/>
    <row r="508891" ht="15"/>
    <row r="508892" ht="15"/>
    <row r="508893" ht="15"/>
    <row r="508894" ht="15"/>
    <row r="508895" ht="15"/>
    <row r="508896" ht="15"/>
    <row r="508897" ht="15"/>
    <row r="508898" ht="15"/>
    <row r="508899" ht="15"/>
    <row r="508900" ht="15"/>
    <row r="508901" ht="15"/>
    <row r="508902" ht="15"/>
    <row r="508903" ht="15"/>
    <row r="508904" ht="15"/>
    <row r="508905" ht="15"/>
    <row r="508906" ht="15"/>
    <row r="508907" ht="15"/>
    <row r="508908" ht="15"/>
    <row r="508909" ht="15"/>
    <row r="508910" ht="15"/>
    <row r="508911" ht="15"/>
    <row r="508912" ht="15"/>
    <row r="508913" ht="15"/>
    <row r="508914" ht="15"/>
    <row r="508915" ht="15"/>
    <row r="508916" ht="15"/>
    <row r="508917" ht="15"/>
    <row r="508918" ht="15"/>
    <row r="508919" ht="15"/>
    <row r="508920" ht="15"/>
    <row r="508921" ht="15"/>
    <row r="508922" ht="15"/>
    <row r="508923" ht="15"/>
    <row r="508924" ht="15"/>
    <row r="508925" ht="15"/>
    <row r="508926" ht="15"/>
    <row r="508927" ht="15"/>
    <row r="508928" ht="15"/>
    <row r="508929" ht="15"/>
    <row r="508930" ht="15"/>
    <row r="508931" ht="15"/>
    <row r="508932" ht="15"/>
    <row r="508933" ht="15"/>
    <row r="508934" ht="15"/>
    <row r="508935" ht="15"/>
    <row r="508936" ht="15"/>
    <row r="508937" ht="15"/>
    <row r="508938" ht="15"/>
    <row r="508939" ht="15"/>
    <row r="508940" ht="15"/>
    <row r="508941" ht="15"/>
    <row r="508942" ht="15"/>
    <row r="508943" ht="15"/>
    <row r="508944" ht="15"/>
    <row r="508945" ht="15"/>
    <row r="508946" ht="15"/>
    <row r="508947" ht="15"/>
    <row r="508948" ht="15"/>
    <row r="508949" ht="15"/>
    <row r="508950" ht="15"/>
    <row r="508951" ht="15"/>
    <row r="508952" ht="15"/>
    <row r="508953" ht="15"/>
    <row r="508954" ht="15"/>
    <row r="508955" ht="15"/>
    <row r="508956" ht="15"/>
    <row r="508957" ht="15"/>
    <row r="508958" ht="15"/>
    <row r="508959" ht="15"/>
    <row r="508960" ht="15"/>
    <row r="508961" ht="15"/>
    <row r="508962" ht="15"/>
    <row r="508963" ht="15"/>
    <row r="508964" ht="15"/>
    <row r="508965" ht="15"/>
    <row r="508966" ht="15"/>
    <row r="508967" ht="15"/>
    <row r="508968" ht="15"/>
    <row r="508969" ht="15"/>
    <row r="508970" ht="15"/>
    <row r="508971" ht="15"/>
    <row r="508972" ht="15"/>
    <row r="508973" ht="15"/>
    <row r="508974" ht="15"/>
    <row r="508975" ht="15"/>
    <row r="508976" ht="15"/>
    <row r="508977" ht="15"/>
    <row r="508978" ht="15"/>
    <row r="508979" ht="15"/>
    <row r="508980" ht="15"/>
    <row r="508981" ht="15"/>
    <row r="508982" ht="15"/>
    <row r="508983" ht="15"/>
    <row r="508984" ht="15"/>
    <row r="508985" ht="15"/>
    <row r="508986" ht="15"/>
    <row r="508987" ht="15"/>
    <row r="508988" ht="15"/>
    <row r="508989" ht="15"/>
    <row r="508990" ht="15"/>
    <row r="508991" ht="15"/>
    <row r="508992" ht="15"/>
    <row r="508993" ht="15"/>
    <row r="508994" ht="15"/>
    <row r="508995" ht="15"/>
    <row r="508996" ht="15"/>
    <row r="508997" ht="15"/>
    <row r="508998" ht="15"/>
    <row r="508999" ht="15"/>
    <row r="509000" ht="15"/>
    <row r="509001" ht="15"/>
    <row r="509002" ht="15"/>
    <row r="509003" ht="15"/>
    <row r="509004" ht="15"/>
    <row r="509005" ht="15"/>
    <row r="509006" ht="15"/>
    <row r="509007" ht="15"/>
    <row r="509008" ht="15"/>
    <row r="509009" ht="15"/>
    <row r="509010" ht="15"/>
    <row r="509011" ht="15"/>
    <row r="509012" ht="15"/>
    <row r="509013" ht="15"/>
    <row r="509014" ht="15"/>
    <row r="509015" ht="15"/>
    <row r="509016" ht="15"/>
    <row r="509017" ht="15"/>
    <row r="509018" ht="15"/>
    <row r="509019" ht="15"/>
    <row r="509020" ht="15"/>
    <row r="509021" ht="15"/>
    <row r="509022" ht="15"/>
    <row r="509023" ht="15"/>
    <row r="509024" ht="15"/>
    <row r="509025" ht="15"/>
    <row r="509026" ht="15"/>
    <row r="509027" ht="15"/>
    <row r="509028" ht="15"/>
    <row r="509029" ht="15"/>
    <row r="509030" ht="15"/>
    <row r="509031" ht="15"/>
    <row r="509032" ht="15"/>
    <row r="509033" ht="15"/>
    <row r="509034" ht="15"/>
    <row r="509035" ht="15"/>
    <row r="509036" ht="15"/>
    <row r="509037" ht="15"/>
    <row r="509038" ht="15"/>
    <row r="509039" ht="15"/>
    <row r="509040" ht="15"/>
    <row r="509041" ht="15"/>
    <row r="509042" ht="15"/>
    <row r="509043" ht="15"/>
    <row r="509044" ht="15"/>
    <row r="509045" ht="15"/>
    <row r="509046" ht="15"/>
    <row r="509047" ht="15"/>
    <row r="509048" ht="15"/>
    <row r="509049" ht="15"/>
    <row r="509050" ht="15"/>
    <row r="509051" ht="15"/>
    <row r="509052" ht="15"/>
    <row r="509053" ht="15"/>
    <row r="509054" ht="15"/>
    <row r="509055" ht="15"/>
    <row r="509056" ht="15"/>
    <row r="509057" ht="15"/>
    <row r="509058" ht="15"/>
    <row r="509059" ht="15"/>
    <row r="509060" ht="15"/>
    <row r="509061" ht="15"/>
    <row r="509062" ht="15"/>
    <row r="509063" ht="15"/>
    <row r="509064" ht="15"/>
    <row r="509065" ht="15"/>
    <row r="509066" ht="15"/>
    <row r="509067" ht="15"/>
    <row r="509068" ht="15"/>
    <row r="509069" ht="15"/>
    <row r="509070" ht="15"/>
    <row r="509071" ht="15"/>
    <row r="509072" ht="15"/>
    <row r="509073" ht="15"/>
    <row r="509074" ht="15"/>
    <row r="509075" ht="15"/>
    <row r="509076" ht="15"/>
    <row r="509077" ht="15"/>
    <row r="509078" ht="15"/>
    <row r="509079" ht="15"/>
    <row r="509080" ht="15"/>
    <row r="509081" ht="15"/>
    <row r="509082" ht="15"/>
    <row r="509083" ht="15"/>
    <row r="509084" ht="15"/>
    <row r="509085" ht="15"/>
    <row r="509086" ht="15"/>
    <row r="509087" ht="15"/>
    <row r="509088" ht="15"/>
    <row r="509089" ht="15"/>
    <row r="509090" ht="15"/>
    <row r="509091" ht="15"/>
    <row r="509092" ht="15"/>
    <row r="509093" ht="15"/>
    <row r="509094" ht="15"/>
    <row r="509095" ht="15"/>
    <row r="509096" ht="15"/>
    <row r="509097" ht="15"/>
    <row r="509098" ht="15"/>
    <row r="509099" ht="15"/>
    <row r="509100" ht="15"/>
    <row r="509101" ht="15"/>
    <row r="509102" ht="15"/>
    <row r="509103" ht="15"/>
    <row r="509104" ht="15"/>
    <row r="509105" ht="15"/>
    <row r="509106" ht="15"/>
    <row r="509107" ht="15"/>
    <row r="509108" ht="15"/>
    <row r="509109" ht="15"/>
    <row r="509110" ht="15"/>
    <row r="509111" ht="15"/>
    <row r="509112" ht="15"/>
    <row r="509113" ht="15"/>
    <row r="509114" ht="15"/>
    <row r="509115" ht="15"/>
    <row r="509116" ht="15"/>
    <row r="509117" ht="15"/>
    <row r="509118" ht="15"/>
    <row r="509119" ht="15"/>
    <row r="509120" ht="15"/>
    <row r="509121" ht="15"/>
    <row r="509122" ht="15"/>
    <row r="509123" ht="15"/>
    <row r="509124" ht="15"/>
    <row r="509125" ht="15"/>
    <row r="509126" ht="15"/>
    <row r="509127" ht="15"/>
    <row r="509128" ht="15"/>
    <row r="509129" ht="15"/>
    <row r="509130" ht="15"/>
    <row r="509131" ht="15"/>
    <row r="509132" ht="15"/>
    <row r="509133" ht="15"/>
    <row r="509134" ht="15"/>
    <row r="509135" ht="15"/>
    <row r="509136" ht="15"/>
    <row r="509137" ht="15"/>
    <row r="509138" ht="15"/>
    <row r="509139" ht="15"/>
    <row r="509140" ht="15"/>
    <row r="509141" ht="15"/>
    <row r="509142" ht="15"/>
    <row r="509143" ht="15"/>
    <row r="509144" ht="15"/>
    <row r="509145" ht="15"/>
    <row r="509146" ht="15"/>
    <row r="509147" ht="15"/>
    <row r="509148" ht="15"/>
    <row r="509149" ht="15"/>
    <row r="509150" ht="15"/>
    <row r="509151" ht="15"/>
    <row r="509152" ht="15"/>
    <row r="509153" ht="15"/>
    <row r="509154" ht="15"/>
    <row r="509155" ht="15"/>
    <row r="509156" ht="15"/>
    <row r="509157" ht="15"/>
    <row r="509158" ht="15"/>
    <row r="509159" ht="15"/>
    <row r="509160" ht="15"/>
    <row r="509161" ht="15"/>
    <row r="509162" ht="15"/>
    <row r="509163" ht="15"/>
    <row r="509164" ht="15"/>
    <row r="509165" ht="15"/>
    <row r="509166" ht="15"/>
    <row r="509167" ht="15"/>
    <row r="509168" ht="15"/>
    <row r="509169" ht="15"/>
    <row r="509170" ht="15"/>
    <row r="509171" ht="15"/>
    <row r="509172" ht="15"/>
    <row r="509173" ht="15"/>
    <row r="509174" ht="15"/>
    <row r="509175" ht="15"/>
    <row r="509176" ht="15"/>
    <row r="509177" ht="15"/>
    <row r="509178" ht="15"/>
    <row r="509179" ht="15"/>
    <row r="509180" ht="15"/>
    <row r="509181" ht="15"/>
    <row r="509182" ht="15"/>
    <row r="509183" ht="15"/>
    <row r="509184" ht="15"/>
    <row r="509185" ht="15"/>
    <row r="509186" ht="15"/>
    <row r="509187" ht="15"/>
    <row r="509188" ht="15"/>
    <row r="509189" ht="15"/>
    <row r="509190" ht="15"/>
    <row r="509191" ht="15"/>
    <row r="509192" ht="15"/>
    <row r="509193" ht="15"/>
    <row r="509194" ht="15"/>
    <row r="509195" ht="15"/>
    <row r="509196" ht="15"/>
    <row r="509197" ht="15"/>
    <row r="509198" ht="15"/>
    <row r="509199" ht="15"/>
    <row r="509200" ht="15"/>
    <row r="509201" ht="15"/>
    <row r="509202" ht="15"/>
    <row r="509203" ht="15"/>
    <row r="509204" ht="15"/>
    <row r="509205" ht="15"/>
    <row r="509206" ht="15"/>
    <row r="509207" ht="15"/>
    <row r="509208" ht="15"/>
    <row r="509209" ht="15"/>
    <row r="509210" ht="15"/>
    <row r="509211" ht="15"/>
    <row r="509212" ht="15"/>
    <row r="509213" ht="15"/>
    <row r="509214" ht="15"/>
    <row r="509215" ht="15"/>
    <row r="509216" ht="15"/>
    <row r="509217" ht="15"/>
    <row r="509218" ht="15"/>
    <row r="509219" ht="15"/>
    <row r="509220" ht="15"/>
    <row r="509221" ht="15"/>
    <row r="509222" ht="15"/>
    <row r="509223" ht="15"/>
    <row r="509224" ht="15"/>
    <row r="509225" ht="15"/>
    <row r="509226" ht="15"/>
    <row r="509227" ht="15"/>
    <row r="509228" ht="15"/>
    <row r="509229" ht="15"/>
    <row r="509230" ht="15"/>
    <row r="509231" ht="15"/>
    <row r="509232" ht="15"/>
    <row r="509233" ht="15"/>
    <row r="509234" ht="15"/>
    <row r="509235" ht="15"/>
    <row r="509236" ht="15"/>
    <row r="509237" ht="15"/>
    <row r="509238" ht="15"/>
    <row r="509239" ht="15"/>
    <row r="509240" ht="15"/>
    <row r="509241" ht="15"/>
    <row r="509242" ht="15"/>
    <row r="509243" ht="15"/>
    <row r="509244" ht="15"/>
    <row r="509245" ht="15"/>
    <row r="509246" ht="15"/>
    <row r="509247" ht="15"/>
    <row r="509248" ht="15"/>
    <row r="509249" ht="15"/>
    <row r="509250" ht="15"/>
    <row r="509251" ht="15"/>
    <row r="509252" ht="15"/>
    <row r="509253" ht="15"/>
    <row r="509254" ht="15"/>
    <row r="509255" ht="15"/>
    <row r="509256" ht="15"/>
    <row r="509257" ht="15"/>
    <row r="509258" ht="15"/>
    <row r="509259" ht="15"/>
    <row r="509260" ht="15"/>
    <row r="509261" ht="15"/>
    <row r="509262" ht="15"/>
    <row r="509263" ht="15"/>
    <row r="509264" ht="15"/>
    <row r="509265" ht="15"/>
    <row r="509266" ht="15"/>
    <row r="509267" ht="15"/>
    <row r="509268" ht="15"/>
    <row r="509269" ht="15"/>
    <row r="509270" ht="15"/>
    <row r="509271" ht="15"/>
    <row r="509272" ht="15"/>
    <row r="509273" ht="15"/>
    <row r="509274" ht="15"/>
    <row r="509275" ht="15"/>
    <row r="509276" ht="15"/>
    <row r="509277" ht="15"/>
    <row r="509278" ht="15"/>
    <row r="509279" ht="15"/>
    <row r="509280" ht="15"/>
    <row r="509281" ht="15"/>
    <row r="509282" ht="15"/>
    <row r="509283" ht="15"/>
    <row r="509284" ht="15"/>
    <row r="509285" ht="15"/>
    <row r="509286" ht="15"/>
    <row r="509287" ht="15"/>
    <row r="509288" ht="15"/>
    <row r="509289" ht="15"/>
    <row r="509290" ht="15"/>
    <row r="509291" ht="15"/>
    <row r="509292" ht="15"/>
    <row r="509293" ht="15"/>
    <row r="509294" ht="15"/>
    <row r="509295" ht="15"/>
    <row r="509296" ht="15"/>
    <row r="509297" ht="15"/>
    <row r="509298" ht="15"/>
    <row r="509299" ht="15"/>
    <row r="509300" ht="15"/>
    <row r="509301" ht="15"/>
    <row r="509302" ht="15"/>
    <row r="509303" ht="15"/>
    <row r="509304" ht="15"/>
    <row r="509305" ht="15"/>
    <row r="509306" ht="15"/>
    <row r="509307" ht="15"/>
    <row r="509308" ht="15"/>
    <row r="509309" ht="15"/>
    <row r="509310" ht="15"/>
    <row r="509311" ht="15"/>
    <row r="509312" ht="15"/>
    <row r="509313" ht="15"/>
    <row r="509314" ht="15"/>
    <row r="509315" ht="15"/>
    <row r="509316" ht="15"/>
    <row r="509317" ht="15"/>
    <row r="509318" ht="15"/>
    <row r="509319" ht="15"/>
    <row r="509320" ht="15"/>
    <row r="509321" ht="15"/>
    <row r="509322" ht="15"/>
    <row r="509323" ht="15"/>
    <row r="509324" ht="15"/>
    <row r="509325" ht="15"/>
    <row r="509326" ht="15"/>
    <row r="509327" ht="15"/>
    <row r="509328" ht="15"/>
    <row r="509329" ht="15"/>
    <row r="509330" ht="15"/>
    <row r="509331" ht="15"/>
    <row r="509332" ht="15"/>
    <row r="509333" ht="15"/>
    <row r="509334" ht="15"/>
    <row r="509335" ht="15"/>
    <row r="509336" ht="15"/>
    <row r="509337" ht="15"/>
    <row r="509338" ht="15"/>
    <row r="509339" ht="15"/>
    <row r="509340" ht="15"/>
    <row r="509341" ht="15"/>
    <row r="509342" ht="15"/>
    <row r="509343" ht="15"/>
    <row r="509344" ht="15"/>
    <row r="509345" ht="15"/>
    <row r="509346" ht="15"/>
    <row r="509347" ht="15"/>
    <row r="509348" ht="15"/>
    <row r="509349" ht="15"/>
    <row r="509350" ht="15"/>
    <row r="509351" ht="15"/>
    <row r="509352" ht="15"/>
    <row r="509353" ht="15"/>
    <row r="509354" ht="15"/>
    <row r="509355" ht="15"/>
    <row r="509356" ht="15"/>
    <row r="509357" ht="15"/>
    <row r="509358" ht="15"/>
    <row r="509359" ht="15"/>
    <row r="509360" ht="15"/>
    <row r="509361" ht="15"/>
    <row r="509362" ht="15"/>
    <row r="509363" ht="15"/>
    <row r="509364" ht="15"/>
    <row r="509365" ht="15"/>
    <row r="509366" ht="15"/>
    <row r="509367" ht="15"/>
    <row r="509368" ht="15"/>
    <row r="509369" ht="15"/>
    <row r="509370" ht="15"/>
    <row r="509371" ht="15"/>
    <row r="509372" ht="15"/>
    <row r="509373" ht="15"/>
    <row r="509374" ht="15"/>
    <row r="509375" ht="15"/>
    <row r="509376" ht="15"/>
    <row r="509377" ht="15"/>
    <row r="509378" ht="15"/>
    <row r="509379" ht="15"/>
    <row r="509380" ht="15"/>
    <row r="509381" ht="15"/>
    <row r="509382" ht="15"/>
    <row r="509383" ht="15"/>
    <row r="509384" ht="15"/>
    <row r="509385" ht="15"/>
    <row r="509386" ht="15"/>
    <row r="509387" ht="15"/>
    <row r="509388" ht="15"/>
    <row r="509389" ht="15"/>
    <row r="509390" ht="15"/>
    <row r="509391" ht="15"/>
    <row r="509392" ht="15"/>
    <row r="509393" ht="15"/>
    <row r="509394" ht="15"/>
    <row r="509395" ht="15"/>
    <row r="509396" ht="15"/>
    <row r="509397" ht="15"/>
    <row r="509398" ht="15"/>
    <row r="509399" ht="15"/>
    <row r="509400" ht="15"/>
    <row r="509401" ht="15"/>
    <row r="509402" ht="15"/>
    <row r="509403" ht="15"/>
    <row r="509404" ht="15"/>
    <row r="509405" ht="15"/>
    <row r="509406" ht="15"/>
    <row r="509407" ht="15"/>
    <row r="509408" ht="15"/>
    <row r="509409" ht="15"/>
    <row r="509410" ht="15"/>
    <row r="509411" ht="15"/>
    <row r="509412" ht="15"/>
    <row r="509413" ht="15"/>
    <row r="509414" ht="15"/>
    <row r="509415" ht="15"/>
    <row r="509416" ht="15"/>
    <row r="509417" ht="15"/>
    <row r="509418" ht="15"/>
    <row r="509419" ht="15"/>
    <row r="509420" ht="15"/>
    <row r="509421" ht="15"/>
    <row r="509422" ht="15"/>
    <row r="509423" ht="15"/>
    <row r="509424" ht="15"/>
    <row r="509425" ht="15"/>
    <row r="509426" ht="15"/>
    <row r="509427" ht="15"/>
    <row r="509428" ht="15"/>
    <row r="509429" ht="15"/>
    <row r="509430" ht="15"/>
    <row r="509431" ht="15"/>
    <row r="509432" ht="15"/>
    <row r="509433" ht="15"/>
    <row r="509434" ht="15"/>
    <row r="509435" ht="15"/>
    <row r="509436" ht="15"/>
    <row r="509437" ht="15"/>
    <row r="509438" ht="15"/>
    <row r="509439" ht="15"/>
    <row r="509440" ht="15"/>
    <row r="509441" ht="15"/>
    <row r="509442" ht="15"/>
    <row r="509443" ht="15"/>
    <row r="509444" ht="15"/>
    <row r="509445" ht="15"/>
    <row r="509446" ht="15"/>
    <row r="509447" ht="15"/>
    <row r="509448" ht="15"/>
    <row r="509449" ht="15"/>
    <row r="509450" ht="15"/>
    <row r="509451" ht="15"/>
    <row r="509452" ht="15"/>
    <row r="509453" ht="15"/>
    <row r="509454" ht="15"/>
    <row r="509455" ht="15"/>
    <row r="509456" ht="15"/>
    <row r="509457" ht="15"/>
    <row r="509458" ht="15"/>
    <row r="509459" ht="15"/>
    <row r="509460" ht="15"/>
    <row r="509461" ht="15"/>
    <row r="509462" ht="15"/>
    <row r="509463" ht="15"/>
    <row r="509464" ht="15"/>
    <row r="509465" ht="15"/>
    <row r="509466" ht="15"/>
    <row r="509467" ht="15"/>
    <row r="509468" ht="15"/>
    <row r="509469" ht="15"/>
    <row r="509470" ht="15"/>
    <row r="509471" ht="15"/>
    <row r="509472" ht="15"/>
    <row r="509473" ht="15"/>
    <row r="509474" ht="15"/>
    <row r="509475" ht="15"/>
    <row r="509476" ht="15"/>
    <row r="509477" ht="15"/>
    <row r="509478" ht="15"/>
    <row r="509479" ht="15"/>
    <row r="509480" ht="15"/>
    <row r="509481" ht="15"/>
    <row r="509482" ht="15"/>
    <row r="509483" ht="15"/>
    <row r="509484" ht="15"/>
    <row r="509485" ht="15"/>
    <row r="509486" ht="15"/>
    <row r="509487" ht="15"/>
    <row r="509488" ht="15"/>
    <row r="509489" ht="15"/>
    <row r="509490" ht="15"/>
    <row r="509491" ht="15"/>
    <row r="509492" ht="15"/>
    <row r="509493" ht="15"/>
    <row r="509494" ht="15"/>
    <row r="509495" ht="15"/>
    <row r="509496" ht="15"/>
    <row r="509497" ht="15"/>
    <row r="509498" ht="15"/>
    <row r="509499" ht="15"/>
    <row r="509500" ht="15"/>
    <row r="509501" ht="15"/>
    <row r="509502" ht="15"/>
    <row r="509503" ht="15"/>
    <row r="509504" ht="15"/>
    <row r="509505" ht="15"/>
    <row r="509506" ht="15"/>
    <row r="509507" ht="15"/>
    <row r="509508" ht="15"/>
    <row r="509509" ht="15"/>
    <row r="509510" ht="15"/>
    <row r="509511" ht="15"/>
    <row r="509512" ht="15"/>
    <row r="509513" ht="15"/>
    <row r="509514" ht="15"/>
    <row r="509515" ht="15"/>
    <row r="509516" ht="15"/>
    <row r="509517" ht="15"/>
    <row r="509518" ht="15"/>
    <row r="509519" ht="15"/>
    <row r="509520" ht="15"/>
    <row r="509521" ht="15"/>
    <row r="509522" ht="15"/>
    <row r="509523" ht="15"/>
    <row r="509524" ht="15"/>
    <row r="509525" ht="15"/>
    <row r="509526" ht="15"/>
    <row r="509527" ht="15"/>
    <row r="509528" ht="15"/>
    <row r="509529" ht="15"/>
    <row r="509530" ht="15"/>
    <row r="509531" ht="15"/>
    <row r="509532" ht="15"/>
    <row r="509533" ht="15"/>
    <row r="509534" ht="15"/>
    <row r="509535" ht="15"/>
    <row r="509536" ht="15"/>
    <row r="509537" ht="15"/>
    <row r="509538" ht="15"/>
    <row r="509539" ht="15"/>
    <row r="509540" ht="15"/>
    <row r="509541" ht="15"/>
    <row r="509542" ht="15"/>
    <row r="509543" ht="15"/>
    <row r="509544" ht="15"/>
    <row r="509545" ht="15"/>
    <row r="509546" ht="15"/>
    <row r="509547" ht="15"/>
    <row r="509548" ht="15"/>
    <row r="509549" ht="15"/>
    <row r="509550" ht="15"/>
    <row r="509551" ht="15"/>
    <row r="509552" ht="15"/>
    <row r="509553" ht="15"/>
    <row r="509554" ht="15"/>
    <row r="509555" ht="15"/>
    <row r="509556" ht="15"/>
    <row r="509557" ht="15"/>
    <row r="509558" ht="15"/>
    <row r="509559" ht="15"/>
    <row r="509560" ht="15"/>
    <row r="509561" ht="15"/>
    <row r="509562" ht="15"/>
    <row r="509563" ht="15"/>
    <row r="509564" ht="15"/>
    <row r="509565" ht="15"/>
    <row r="509566" ht="15"/>
    <row r="509567" ht="15"/>
    <row r="509568" ht="15"/>
    <row r="509569" ht="15"/>
    <row r="509570" ht="15"/>
    <row r="509571" ht="15"/>
    <row r="509572" ht="15"/>
    <row r="509573" ht="15"/>
    <row r="509574" ht="15"/>
    <row r="509575" ht="15"/>
    <row r="509576" ht="15"/>
    <row r="509577" ht="15"/>
    <row r="509578" ht="15"/>
    <row r="509579" ht="15"/>
    <row r="509580" ht="15"/>
    <row r="509581" ht="15"/>
    <row r="509582" ht="15"/>
    <row r="509583" ht="15"/>
    <row r="509584" ht="15"/>
    <row r="509585" ht="15"/>
    <row r="509586" ht="15"/>
    <row r="509587" ht="15"/>
    <row r="509588" ht="15"/>
    <row r="509589" ht="15"/>
    <row r="509590" ht="15"/>
    <row r="509591" ht="15"/>
    <row r="509592" ht="15"/>
    <row r="509593" ht="15"/>
    <row r="509594" ht="15"/>
    <row r="509595" ht="15"/>
    <row r="509596" ht="15"/>
    <row r="509597" ht="15"/>
    <row r="509598" ht="15"/>
    <row r="509599" ht="15"/>
    <row r="509600" ht="15"/>
    <row r="509601" ht="15"/>
    <row r="509602" ht="15"/>
    <row r="509603" ht="15"/>
    <row r="509604" ht="15"/>
    <row r="509605" ht="15"/>
    <row r="509606" ht="15"/>
    <row r="509607" ht="15"/>
    <row r="509608" ht="15"/>
    <row r="509609" ht="15"/>
    <row r="509610" ht="15"/>
    <row r="509611" ht="15"/>
    <row r="509612" ht="15"/>
    <row r="509613" ht="15"/>
    <row r="509614" ht="15"/>
    <row r="509615" ht="15"/>
    <row r="509616" ht="15"/>
    <row r="509617" ht="15"/>
    <row r="509618" ht="15"/>
    <row r="509619" ht="15"/>
    <row r="509620" ht="15"/>
    <row r="509621" ht="15"/>
    <row r="509622" ht="15"/>
    <row r="509623" ht="15"/>
    <row r="509624" ht="15"/>
    <row r="509625" ht="15"/>
    <row r="509626" ht="15"/>
    <row r="509627" ht="15"/>
    <row r="509628" ht="15"/>
    <row r="509629" ht="15"/>
    <row r="509630" ht="15"/>
    <row r="509631" ht="15"/>
    <row r="509632" ht="15"/>
    <row r="509633" ht="15"/>
    <row r="509634" ht="15"/>
    <row r="509635" ht="15"/>
    <row r="509636" ht="15"/>
    <row r="509637" ht="15"/>
    <row r="509638" ht="15"/>
    <row r="509639" ht="15"/>
    <row r="509640" ht="15"/>
    <row r="509641" ht="15"/>
    <row r="509642" ht="15"/>
    <row r="509643" ht="15"/>
    <row r="509644" ht="15"/>
    <row r="509645" ht="15"/>
    <row r="509646" ht="15"/>
    <row r="509647" ht="15"/>
    <row r="509648" ht="15"/>
    <row r="509649" ht="15"/>
    <row r="509650" ht="15"/>
    <row r="509651" ht="15"/>
    <row r="509652" ht="15"/>
    <row r="509653" ht="15"/>
    <row r="509654" ht="15"/>
    <row r="509655" ht="15"/>
    <row r="509656" ht="15"/>
    <row r="509657" ht="15"/>
    <row r="509658" ht="15"/>
    <row r="509659" ht="15"/>
    <row r="509660" ht="15"/>
    <row r="509661" ht="15"/>
    <row r="509662" ht="15"/>
    <row r="509663" ht="15"/>
    <row r="509664" ht="15"/>
    <row r="509665" ht="15"/>
    <row r="509666" ht="15"/>
    <row r="509667" ht="15"/>
    <row r="509668" ht="15"/>
    <row r="509669" ht="15"/>
    <row r="509670" ht="15"/>
    <row r="509671" ht="15"/>
    <row r="509672" ht="15"/>
    <row r="509673" ht="15"/>
    <row r="509674" ht="15"/>
    <row r="509675" ht="15"/>
    <row r="509676" ht="15"/>
    <row r="509677" ht="15"/>
    <row r="509678" ht="15"/>
    <row r="509679" ht="15"/>
    <row r="509680" ht="15"/>
    <row r="509681" ht="15"/>
    <row r="509682" ht="15"/>
    <row r="509683" ht="15"/>
    <row r="509684" ht="15"/>
    <row r="509685" ht="15"/>
    <row r="509686" ht="15"/>
    <row r="509687" ht="15"/>
    <row r="509688" ht="15"/>
    <row r="509689" ht="15"/>
    <row r="509690" ht="15"/>
    <row r="509691" ht="15"/>
    <row r="509692" ht="15"/>
    <row r="509693" ht="15"/>
    <row r="509694" ht="15"/>
    <row r="509695" ht="15"/>
    <row r="509696" ht="15"/>
    <row r="509697" ht="15"/>
    <row r="509698" ht="15"/>
    <row r="509699" ht="15"/>
    <row r="509700" ht="15"/>
    <row r="509701" ht="15"/>
    <row r="509702" ht="15"/>
    <row r="509703" ht="15"/>
    <row r="509704" ht="15"/>
    <row r="509705" ht="15"/>
    <row r="509706" ht="15"/>
    <row r="509707" ht="15"/>
    <row r="509708" ht="15"/>
    <row r="509709" ht="15"/>
    <row r="509710" ht="15"/>
    <row r="509711" ht="15"/>
    <row r="509712" ht="15"/>
    <row r="509713" ht="15"/>
    <row r="509714" ht="15"/>
    <row r="509715" ht="15"/>
    <row r="509716" ht="15"/>
    <row r="509717" ht="15"/>
    <row r="509718" ht="15"/>
    <row r="509719" ht="15"/>
    <row r="509720" ht="15"/>
    <row r="509721" ht="15"/>
    <row r="509722" ht="15"/>
    <row r="509723" ht="15"/>
    <row r="509724" ht="15"/>
    <row r="509725" ht="15"/>
    <row r="509726" ht="15"/>
    <row r="509727" ht="15"/>
    <row r="509728" ht="15"/>
    <row r="509729" ht="15"/>
    <row r="509730" ht="15"/>
    <row r="509731" ht="15"/>
    <row r="509732" ht="15"/>
    <row r="509733" ht="15"/>
    <row r="509734" ht="15"/>
    <row r="509735" ht="15"/>
    <row r="509736" ht="15"/>
    <row r="509737" ht="15"/>
    <row r="509738" ht="15"/>
    <row r="509739" ht="15"/>
    <row r="509740" ht="15"/>
    <row r="509741" ht="15"/>
    <row r="509742" ht="15"/>
    <row r="509743" ht="15"/>
    <row r="509744" ht="15"/>
    <row r="509745" ht="15"/>
    <row r="509746" ht="15"/>
    <row r="509747" ht="15"/>
    <row r="509748" ht="15"/>
    <row r="509749" ht="15"/>
    <row r="509750" ht="15"/>
    <row r="509751" ht="15"/>
    <row r="509752" ht="15"/>
    <row r="509753" ht="15"/>
    <row r="509754" ht="15"/>
    <row r="509755" ht="15"/>
    <row r="509756" ht="15"/>
    <row r="509757" ht="15"/>
    <row r="509758" ht="15"/>
    <row r="509759" ht="15"/>
    <row r="509760" ht="15"/>
    <row r="509761" ht="15"/>
    <row r="509762" ht="15"/>
    <row r="509763" ht="15"/>
    <row r="509764" ht="15"/>
    <row r="509765" ht="15"/>
    <row r="509766" ht="15"/>
    <row r="509767" ht="15"/>
    <row r="509768" ht="15"/>
    <row r="509769" ht="15"/>
    <row r="509770" ht="15"/>
    <row r="509771" ht="15"/>
    <row r="509772" ht="15"/>
    <row r="509773" ht="15"/>
    <row r="509774" ht="15"/>
    <row r="509775" ht="15"/>
    <row r="509776" ht="15"/>
    <row r="509777" ht="15"/>
    <row r="509778" ht="15"/>
    <row r="509779" ht="15"/>
    <row r="509780" ht="15"/>
    <row r="509781" ht="15"/>
    <row r="509782" ht="15"/>
    <row r="509783" ht="15"/>
    <row r="509784" ht="15"/>
    <row r="509785" ht="15"/>
    <row r="509786" ht="15"/>
    <row r="509787" ht="15"/>
    <row r="509788" ht="15"/>
    <row r="509789" ht="15"/>
    <row r="509790" ht="15"/>
    <row r="509791" ht="15"/>
    <row r="509792" ht="15"/>
    <row r="509793" ht="15"/>
    <row r="509794" ht="15"/>
    <row r="509795" ht="15"/>
    <row r="509796" ht="15"/>
    <row r="509797" ht="15"/>
    <row r="509798" ht="15"/>
    <row r="509799" ht="15"/>
    <row r="509800" ht="15"/>
    <row r="509801" ht="15"/>
    <row r="509802" ht="15"/>
    <row r="509803" ht="15"/>
    <row r="509804" ht="15"/>
    <row r="509805" ht="15"/>
    <row r="509806" ht="15"/>
    <row r="509807" ht="15"/>
    <row r="509808" ht="15"/>
    <row r="509809" ht="15"/>
    <row r="509810" ht="15"/>
    <row r="509811" ht="15"/>
    <row r="509812" ht="15"/>
    <row r="509813" ht="15"/>
    <row r="509814" ht="15"/>
    <row r="509815" ht="15"/>
    <row r="509816" ht="15"/>
    <row r="509817" ht="15"/>
    <row r="509818" ht="15"/>
    <row r="509819" ht="15"/>
    <row r="509820" ht="15"/>
    <row r="509821" ht="15"/>
    <row r="509822" ht="15"/>
    <row r="509823" ht="15"/>
    <row r="509824" ht="15"/>
    <row r="509825" ht="15"/>
    <row r="509826" ht="15"/>
    <row r="509827" ht="15"/>
    <row r="509828" ht="15"/>
    <row r="509829" ht="15"/>
    <row r="509830" ht="15"/>
    <row r="509831" ht="15"/>
    <row r="509832" ht="15"/>
    <row r="509833" ht="15"/>
    <row r="509834" ht="15"/>
    <row r="509835" ht="15"/>
    <row r="509836" ht="15"/>
    <row r="509837" ht="15"/>
    <row r="509838" ht="15"/>
    <row r="509839" ht="15"/>
    <row r="509840" ht="15"/>
    <row r="509841" ht="15"/>
    <row r="509842" ht="15"/>
    <row r="509843" ht="15"/>
    <row r="509844" ht="15"/>
    <row r="509845" ht="15"/>
    <row r="509846" ht="15"/>
    <row r="509847" ht="15"/>
    <row r="509848" ht="15"/>
    <row r="509849" ht="15"/>
    <row r="509850" ht="15"/>
    <row r="509851" ht="15"/>
    <row r="509852" ht="15"/>
    <row r="509853" ht="15"/>
    <row r="509854" ht="15"/>
    <row r="509855" ht="15"/>
    <row r="509856" ht="15"/>
    <row r="509857" ht="15"/>
    <row r="509858" ht="15"/>
    <row r="509859" ht="15"/>
    <row r="509860" ht="15"/>
    <row r="509861" ht="15"/>
    <row r="509862" ht="15"/>
    <row r="509863" ht="15"/>
    <row r="509864" ht="15"/>
    <row r="509865" ht="15"/>
    <row r="509866" ht="15"/>
    <row r="509867" ht="15"/>
    <row r="509868" ht="15"/>
    <row r="509869" ht="15"/>
    <row r="509870" ht="15"/>
    <row r="509871" ht="15"/>
    <row r="509872" ht="15"/>
    <row r="509873" ht="15"/>
    <row r="509874" ht="15"/>
    <row r="509875" ht="15"/>
    <row r="509876" ht="15"/>
    <row r="509877" ht="15"/>
    <row r="509878" ht="15"/>
    <row r="509879" ht="15"/>
    <row r="509880" ht="15"/>
    <row r="509881" ht="15"/>
    <row r="509882" ht="15"/>
    <row r="509883" ht="15"/>
    <row r="509884" ht="15"/>
    <row r="509885" ht="15"/>
    <row r="509886" ht="15"/>
    <row r="509887" ht="15"/>
    <row r="509888" ht="15"/>
    <row r="509889" ht="15"/>
    <row r="509890" ht="15"/>
    <row r="509891" ht="15"/>
    <row r="509892" ht="15"/>
    <row r="509893" ht="15"/>
    <row r="509894" ht="15"/>
    <row r="509895" ht="15"/>
    <row r="509896" ht="15"/>
    <row r="509897" ht="15"/>
    <row r="509898" ht="15"/>
    <row r="509899" ht="15"/>
    <row r="509900" ht="15"/>
    <row r="509901" ht="15"/>
    <row r="509902" ht="15"/>
    <row r="509903" ht="15"/>
    <row r="509904" ht="15"/>
    <row r="509905" ht="15"/>
    <row r="509906" ht="15"/>
    <row r="509907" ht="15"/>
    <row r="509908" ht="15"/>
    <row r="509909" ht="15"/>
    <row r="509910" ht="15"/>
    <row r="509911" ht="15"/>
    <row r="509912" ht="15"/>
    <row r="509913" ht="15"/>
    <row r="509914" ht="15"/>
    <row r="509915" ht="15"/>
    <row r="509916" ht="15"/>
    <row r="509917" ht="15"/>
    <row r="509918" ht="15"/>
    <row r="509919" ht="15"/>
    <row r="509920" ht="15"/>
    <row r="509921" ht="15"/>
    <row r="509922" ht="15"/>
    <row r="509923" ht="15"/>
    <row r="509924" ht="15"/>
    <row r="509925" ht="15"/>
    <row r="509926" ht="15"/>
    <row r="509927" ht="15"/>
    <row r="509928" ht="15"/>
    <row r="509929" ht="15"/>
    <row r="509930" ht="15"/>
    <row r="509931" ht="15"/>
    <row r="509932" ht="15"/>
    <row r="509933" ht="15"/>
    <row r="509934" ht="15"/>
    <row r="509935" ht="15"/>
    <row r="509936" ht="15"/>
    <row r="509937" ht="15"/>
    <row r="509938" ht="15"/>
    <row r="509939" ht="15"/>
    <row r="509940" ht="15"/>
    <row r="509941" ht="15"/>
    <row r="509942" ht="15"/>
    <row r="509943" ht="15"/>
    <row r="509944" ht="15"/>
    <row r="509945" ht="15"/>
    <row r="509946" ht="15"/>
    <row r="509947" ht="15"/>
    <row r="509948" ht="15"/>
    <row r="509949" ht="15"/>
    <row r="509950" ht="15"/>
    <row r="509951" ht="15"/>
    <row r="509952" ht="15"/>
    <row r="509953" ht="15"/>
    <row r="509954" ht="15"/>
    <row r="509955" ht="15"/>
    <row r="509956" ht="15"/>
    <row r="509957" ht="15"/>
    <row r="509958" ht="15"/>
    <row r="509959" ht="15"/>
    <row r="509960" ht="15"/>
    <row r="509961" ht="15"/>
    <row r="509962" ht="15"/>
    <row r="509963" ht="15"/>
    <row r="509964" ht="15"/>
    <row r="509965" ht="15"/>
    <row r="509966" ht="15"/>
    <row r="509967" ht="15"/>
    <row r="509968" ht="15"/>
    <row r="509969" ht="15"/>
    <row r="509970" ht="15"/>
    <row r="509971" ht="15"/>
    <row r="509972" ht="15"/>
    <row r="509973" ht="15"/>
    <row r="509974" ht="15"/>
    <row r="509975" ht="15"/>
    <row r="509976" ht="15"/>
    <row r="509977" ht="15"/>
    <row r="509978" ht="15"/>
    <row r="509979" ht="15"/>
    <row r="509980" ht="15"/>
    <row r="509981" ht="15"/>
    <row r="509982" ht="15"/>
    <row r="509983" ht="15"/>
    <row r="509984" ht="15"/>
    <row r="509985" ht="15"/>
    <row r="509986" ht="15"/>
    <row r="509987" ht="15"/>
    <row r="509988" ht="15"/>
    <row r="509989" ht="15"/>
    <row r="509990" ht="15"/>
    <row r="509991" ht="15"/>
    <row r="509992" ht="15"/>
    <row r="509993" ht="15"/>
    <row r="509994" ht="15"/>
    <row r="509995" ht="15"/>
    <row r="509996" ht="15"/>
    <row r="509997" ht="15"/>
    <row r="509998" ht="15"/>
    <row r="509999" ht="15"/>
    <row r="510000" ht="15"/>
    <row r="510001" ht="15"/>
    <row r="510002" ht="15"/>
    <row r="510003" ht="15"/>
    <row r="510004" ht="15"/>
    <row r="510005" ht="15"/>
    <row r="510006" ht="15"/>
    <row r="510007" ht="15"/>
    <row r="510008" ht="15"/>
    <row r="510009" ht="15"/>
    <row r="510010" ht="15"/>
    <row r="510011" ht="15"/>
    <row r="510012" ht="15"/>
    <row r="510013" ht="15"/>
    <row r="510014" ht="15"/>
    <row r="510015" ht="15"/>
    <row r="510016" ht="15"/>
    <row r="510017" ht="15"/>
    <row r="510018" ht="15"/>
    <row r="510019" ht="15"/>
    <row r="510020" ht="15"/>
    <row r="510021" ht="15"/>
    <row r="510022" ht="15"/>
    <row r="510023" ht="15"/>
    <row r="510024" ht="15"/>
    <row r="510025" ht="15"/>
    <row r="510026" ht="15"/>
    <row r="510027" ht="15"/>
    <row r="510028" ht="15"/>
    <row r="510029" ht="15"/>
    <row r="510030" ht="15"/>
    <row r="510031" ht="15"/>
    <row r="510032" ht="15"/>
    <row r="510033" ht="15"/>
    <row r="510034" ht="15"/>
    <row r="510035" ht="15"/>
    <row r="510036" ht="15"/>
    <row r="510037" ht="15"/>
    <row r="510038" ht="15"/>
    <row r="510039" ht="15"/>
    <row r="510040" ht="15"/>
    <row r="510041" ht="15"/>
    <row r="510042" ht="15"/>
    <row r="510043" ht="15"/>
    <row r="510044" ht="15"/>
    <row r="510045" ht="15"/>
    <row r="510046" ht="15"/>
    <row r="510047" ht="15"/>
    <row r="510048" ht="15"/>
    <row r="510049" ht="15"/>
    <row r="510050" ht="15"/>
    <row r="510051" ht="15"/>
    <row r="510052" ht="15"/>
    <row r="510053" ht="15"/>
    <row r="510054" ht="15"/>
    <row r="510055" ht="15"/>
    <row r="510056" ht="15"/>
    <row r="510057" ht="15"/>
    <row r="510058" ht="15"/>
    <row r="510059" ht="15"/>
    <row r="510060" ht="15"/>
    <row r="510061" ht="15"/>
    <row r="510062" ht="15"/>
    <row r="510063" ht="15"/>
    <row r="510064" ht="15"/>
    <row r="510065" ht="15"/>
    <row r="510066" ht="15"/>
    <row r="510067" ht="15"/>
    <row r="510068" ht="15"/>
    <row r="510069" ht="15"/>
    <row r="510070" ht="15"/>
    <row r="510071" ht="15"/>
    <row r="510072" ht="15"/>
    <row r="510073" ht="15"/>
    <row r="510074" ht="15"/>
    <row r="510075" ht="15"/>
    <row r="510076" ht="15"/>
    <row r="510077" ht="15"/>
    <row r="510078" ht="15"/>
    <row r="510079" ht="15"/>
    <row r="510080" ht="15"/>
    <row r="510081" ht="15"/>
    <row r="510082" ht="15"/>
    <row r="510083" ht="15"/>
    <row r="510084" ht="15"/>
    <row r="510085" ht="15"/>
    <row r="510086" ht="15"/>
    <row r="510087" ht="15"/>
    <row r="510088" ht="15"/>
    <row r="510089" ht="15"/>
    <row r="510090" ht="15"/>
    <row r="510091" ht="15"/>
    <row r="510092" ht="15"/>
    <row r="510093" ht="15"/>
    <row r="510094" ht="15"/>
    <row r="510095" ht="15"/>
    <row r="510096" ht="15"/>
    <row r="510097" ht="15"/>
    <row r="510098" ht="15"/>
    <row r="510099" ht="15"/>
    <row r="510100" ht="15"/>
    <row r="510101" ht="15"/>
    <row r="510102" ht="15"/>
    <row r="510103" ht="15"/>
    <row r="510104" ht="15"/>
    <row r="510105" ht="15"/>
    <row r="510106" ht="15"/>
    <row r="510107" ht="15"/>
    <row r="510108" ht="15"/>
    <row r="510109" ht="15"/>
    <row r="510110" ht="15"/>
    <row r="510111" ht="15"/>
    <row r="510112" ht="15"/>
    <row r="510113" ht="15"/>
    <row r="510114" ht="15"/>
    <row r="510115" ht="15"/>
    <row r="510116" ht="15"/>
    <row r="510117" ht="15"/>
    <row r="510118" ht="15"/>
    <row r="510119" ht="15"/>
    <row r="510120" ht="15"/>
    <row r="510121" ht="15"/>
    <row r="510122" ht="15"/>
    <row r="510123" ht="15"/>
    <row r="510124" ht="15"/>
    <row r="510125" ht="15"/>
    <row r="510126" ht="15"/>
    <row r="510127" ht="15"/>
    <row r="510128" ht="15"/>
    <row r="510129" ht="15"/>
    <row r="510130" ht="15"/>
    <row r="510131" ht="15"/>
    <row r="510132" ht="15"/>
    <row r="510133" ht="15"/>
    <row r="510134" ht="15"/>
    <row r="510135" ht="15"/>
    <row r="510136" ht="15"/>
    <row r="510137" ht="15"/>
    <row r="510138" ht="15"/>
    <row r="510139" ht="15"/>
    <row r="510140" ht="15"/>
    <row r="510141" ht="15"/>
    <row r="510142" ht="15"/>
    <row r="510143" ht="15"/>
    <row r="510144" ht="15"/>
    <row r="510145" ht="15"/>
    <row r="510146" ht="15"/>
    <row r="510147" ht="15"/>
    <row r="510148" ht="15"/>
    <row r="510149" ht="15"/>
    <row r="510150" ht="15"/>
    <row r="510151" ht="15"/>
    <row r="510152" ht="15"/>
    <row r="510153" ht="15"/>
    <row r="510154" ht="15"/>
    <row r="510155" ht="15"/>
    <row r="510156" ht="15"/>
    <row r="510157" ht="15"/>
    <row r="510158" ht="15"/>
    <row r="510159" ht="15"/>
    <row r="510160" ht="15"/>
    <row r="510161" ht="15"/>
    <row r="510162" ht="15"/>
    <row r="510163" ht="15"/>
    <row r="510164" ht="15"/>
    <row r="510165" ht="15"/>
    <row r="510166" ht="15"/>
    <row r="510167" ht="15"/>
    <row r="510168" ht="15"/>
    <row r="510169" ht="15"/>
    <row r="510170" ht="15"/>
    <row r="510171" ht="15"/>
    <row r="510172" ht="15"/>
    <row r="510173" ht="15"/>
    <row r="510174" ht="15"/>
    <row r="510175" ht="15"/>
    <row r="510176" ht="15"/>
    <row r="510177" ht="15"/>
    <row r="510178" ht="15"/>
    <row r="510179" ht="15"/>
    <row r="510180" ht="15"/>
    <row r="510181" ht="15"/>
    <row r="510182" ht="15"/>
    <row r="510183" ht="15"/>
    <row r="510184" ht="15"/>
    <row r="510185" ht="15"/>
    <row r="510186" ht="15"/>
    <row r="510187" ht="15"/>
    <row r="510188" ht="15"/>
    <row r="510189" ht="15"/>
    <row r="510190" ht="15"/>
    <row r="510191" ht="15"/>
    <row r="510192" ht="15"/>
    <row r="510193" ht="15"/>
    <row r="510194" ht="15"/>
    <row r="510195" ht="15"/>
    <row r="510196" ht="15"/>
    <row r="510197" ht="15"/>
    <row r="510198" ht="15"/>
    <row r="510199" ht="15"/>
    <row r="510200" ht="15"/>
    <row r="510201" ht="15"/>
    <row r="510202" ht="15"/>
    <row r="510203" ht="15"/>
    <row r="510204" ht="15"/>
    <row r="510205" ht="15"/>
    <row r="510206" ht="15"/>
    <row r="510207" ht="15"/>
    <row r="510208" ht="15"/>
    <row r="510209" ht="15"/>
    <row r="510210" ht="15"/>
    <row r="510211" ht="15"/>
    <row r="510212" ht="15"/>
    <row r="510213" ht="15"/>
    <row r="510214" ht="15"/>
    <row r="510215" ht="15"/>
    <row r="510216" ht="15"/>
    <row r="510217" ht="15"/>
    <row r="510218" ht="15"/>
    <row r="510219" ht="15"/>
    <row r="510220" ht="15"/>
    <row r="510221" ht="15"/>
    <row r="510222" ht="15"/>
    <row r="510223" ht="15"/>
    <row r="510224" ht="15"/>
    <row r="510225" ht="15"/>
    <row r="510226" ht="15"/>
    <row r="510227" ht="15"/>
    <row r="510228" ht="15"/>
    <row r="510229" ht="15"/>
    <row r="510230" ht="15"/>
    <row r="510231" ht="15"/>
    <row r="510232" ht="15"/>
    <row r="510233" ht="15"/>
    <row r="510234" ht="15"/>
    <row r="510235" ht="15"/>
    <row r="510236" ht="15"/>
    <row r="510237" ht="15"/>
    <row r="510238" ht="15"/>
    <row r="510239" ht="15"/>
    <row r="510240" ht="15"/>
    <row r="510241" ht="15"/>
    <row r="510242" ht="15"/>
    <row r="510243" ht="15"/>
    <row r="510244" ht="15"/>
    <row r="510245" ht="15"/>
    <row r="510246" ht="15"/>
    <row r="510247" ht="15"/>
    <row r="510248" ht="15"/>
    <row r="510249" ht="15"/>
    <row r="510250" ht="15"/>
    <row r="510251" ht="15"/>
    <row r="510252" ht="15"/>
    <row r="510253" ht="15"/>
    <row r="510254" ht="15"/>
    <row r="510255" ht="15"/>
    <row r="510256" ht="15"/>
    <row r="510257" ht="15"/>
    <row r="510258" ht="15"/>
    <row r="510259" ht="15"/>
    <row r="510260" ht="15"/>
    <row r="510261" ht="15"/>
    <row r="510262" ht="15"/>
    <row r="510263" ht="15"/>
    <row r="510264" ht="15"/>
    <row r="510265" ht="15"/>
    <row r="510266" ht="15"/>
    <row r="510267" ht="15"/>
    <row r="510268" ht="15"/>
    <row r="510269" ht="15"/>
    <row r="510270" ht="15"/>
    <row r="510271" ht="15"/>
    <row r="510272" ht="15"/>
    <row r="510273" ht="15"/>
    <row r="510274" ht="15"/>
    <row r="510275" ht="15"/>
    <row r="510276" ht="15"/>
    <row r="510277" ht="15"/>
    <row r="510278" ht="15"/>
    <row r="510279" ht="15"/>
    <row r="510280" ht="15"/>
    <row r="510281" ht="15"/>
    <row r="510282" ht="15"/>
    <row r="510283" ht="15"/>
    <row r="510284" ht="15"/>
    <row r="510285" ht="15"/>
    <row r="510286" ht="15"/>
    <row r="510287" ht="15"/>
    <row r="510288" ht="15"/>
    <row r="510289" ht="15"/>
    <row r="510290" ht="15"/>
    <row r="510291" ht="15"/>
    <row r="510292" ht="15"/>
    <row r="510293" ht="15"/>
    <row r="510294" ht="15"/>
    <row r="510295" ht="15"/>
    <row r="510296" ht="15"/>
    <row r="510297" ht="15"/>
    <row r="510298" ht="15"/>
    <row r="510299" ht="15"/>
    <row r="510300" ht="15"/>
    <row r="510301" ht="15"/>
    <row r="510302" ht="15"/>
    <row r="510303" ht="15"/>
    <row r="510304" ht="15"/>
    <row r="510305" ht="15"/>
    <row r="510306" ht="15"/>
    <row r="510307" ht="15"/>
    <row r="510308" ht="15"/>
    <row r="510309" ht="15"/>
    <row r="510310" ht="15"/>
    <row r="510311" ht="15"/>
    <row r="510312" ht="15"/>
    <row r="510313" ht="15"/>
    <row r="510314" ht="15"/>
    <row r="510315" ht="15"/>
    <row r="510316" ht="15"/>
    <row r="510317" ht="15"/>
    <row r="510318" ht="15"/>
    <row r="510319" ht="15"/>
    <row r="510320" ht="15"/>
    <row r="510321" ht="15"/>
    <row r="510322" ht="15"/>
    <row r="510323" ht="15"/>
    <row r="510324" ht="15"/>
    <row r="510325" ht="15"/>
    <row r="510326" ht="15"/>
    <row r="510327" ht="15"/>
    <row r="510328" ht="15"/>
    <row r="510329" ht="15"/>
    <row r="510330" ht="15"/>
    <row r="510331" ht="15"/>
    <row r="510332" ht="15"/>
    <row r="510333" ht="15"/>
    <row r="510334" ht="15"/>
    <row r="510335" ht="15"/>
    <row r="510336" ht="15"/>
    <row r="510337" ht="15"/>
    <row r="510338" ht="15"/>
    <row r="510339" ht="15"/>
    <row r="510340" ht="15"/>
    <row r="510341" ht="15"/>
    <row r="510342" ht="15"/>
    <row r="510343" ht="15"/>
    <row r="510344" ht="15"/>
    <row r="510345" ht="15"/>
    <row r="510346" ht="15"/>
    <row r="510347" ht="15"/>
    <row r="510348" ht="15"/>
    <row r="510349" ht="15"/>
    <row r="510350" ht="15"/>
    <row r="510351" ht="15"/>
    <row r="510352" ht="15"/>
    <row r="510353" ht="15"/>
    <row r="510354" ht="15"/>
    <row r="510355" ht="15"/>
    <row r="510356" ht="15"/>
    <row r="510357" ht="15"/>
    <row r="510358" ht="15"/>
    <row r="510359" ht="15"/>
    <row r="510360" ht="15"/>
    <row r="510361" ht="15"/>
    <row r="510362" ht="15"/>
    <row r="510363" ht="15"/>
    <row r="510364" ht="15"/>
    <row r="510365" ht="15"/>
    <row r="510366" ht="15"/>
    <row r="510367" ht="15"/>
    <row r="510368" ht="15"/>
    <row r="510369" ht="15"/>
    <row r="510370" ht="15"/>
    <row r="510371" ht="15"/>
    <row r="510372" ht="15"/>
    <row r="510373" ht="15"/>
    <row r="510374" ht="15"/>
    <row r="510375" ht="15"/>
    <row r="510376" ht="15"/>
    <row r="510377" ht="15"/>
    <row r="510378" ht="15"/>
    <row r="510379" ht="15"/>
    <row r="510380" ht="15"/>
    <row r="510381" ht="15"/>
    <row r="510382" ht="15"/>
    <row r="510383" ht="15"/>
    <row r="510384" ht="15"/>
    <row r="510385" ht="15"/>
    <row r="510386" ht="15"/>
    <row r="510387" ht="15"/>
    <row r="510388" ht="15"/>
    <row r="510389" ht="15"/>
    <row r="510390" ht="15"/>
    <row r="510391" ht="15"/>
    <row r="510392" ht="15"/>
    <row r="510393" ht="15"/>
    <row r="510394" ht="15"/>
    <row r="510395" ht="15"/>
    <row r="510396" ht="15"/>
    <row r="510397" ht="15"/>
    <row r="510398" ht="15"/>
    <row r="510399" ht="15"/>
    <row r="510400" ht="15"/>
    <row r="510401" ht="15"/>
    <row r="510402" ht="15"/>
    <row r="510403" ht="15"/>
    <row r="510404" ht="15"/>
    <row r="510405" ht="15"/>
    <row r="510406" ht="15"/>
    <row r="510407" ht="15"/>
    <row r="510408" ht="15"/>
    <row r="510409" ht="15"/>
    <row r="510410" ht="15"/>
    <row r="510411" ht="15"/>
    <row r="510412" ht="15"/>
    <row r="510413" ht="15"/>
    <row r="510414" ht="15"/>
    <row r="510415" ht="15"/>
    <row r="510416" ht="15"/>
    <row r="510417" ht="15"/>
    <row r="510418" ht="15"/>
    <row r="510419" ht="15"/>
    <row r="510420" ht="15"/>
    <row r="510421" ht="15"/>
    <row r="510422" ht="15"/>
    <row r="510423" ht="15"/>
    <row r="510424" ht="15"/>
    <row r="510425" ht="15"/>
    <row r="510426" ht="15"/>
    <row r="510427" ht="15"/>
    <row r="510428" ht="15"/>
    <row r="510429" ht="15"/>
    <row r="510430" ht="15"/>
    <row r="510431" ht="15"/>
    <row r="510432" ht="15"/>
    <row r="510433" ht="15"/>
    <row r="510434" ht="15"/>
    <row r="510435" ht="15"/>
    <row r="510436" ht="15"/>
    <row r="510437" ht="15"/>
    <row r="510438" ht="15"/>
    <row r="510439" ht="15"/>
    <row r="510440" ht="15"/>
    <row r="510441" ht="15"/>
    <row r="510442" ht="15"/>
    <row r="510443" ht="15"/>
    <row r="510444" ht="15"/>
    <row r="510445" ht="15"/>
    <row r="510446" ht="15"/>
    <row r="510447" ht="15"/>
    <row r="510448" ht="15"/>
    <row r="510449" ht="15"/>
    <row r="510450" ht="15"/>
    <row r="510451" ht="15"/>
    <row r="510452" ht="15"/>
    <row r="510453" ht="15"/>
    <row r="510454" ht="15"/>
    <row r="510455" ht="15"/>
    <row r="510456" ht="15"/>
    <row r="510457" ht="15"/>
    <row r="510458" ht="15"/>
    <row r="510459" ht="15"/>
    <row r="510460" ht="15"/>
    <row r="510461" ht="15"/>
    <row r="510462" ht="15"/>
    <row r="510463" ht="15"/>
    <row r="510464" ht="15"/>
    <row r="510465" ht="15"/>
    <row r="510466" ht="15"/>
    <row r="510467" ht="15"/>
    <row r="510468" ht="15"/>
    <row r="510469" ht="15"/>
    <row r="510470" ht="15"/>
    <row r="510471" ht="15"/>
    <row r="510472" ht="15"/>
    <row r="510473" ht="15"/>
    <row r="510474" ht="15"/>
    <row r="510475" ht="15"/>
    <row r="510476" ht="15"/>
    <row r="510477" ht="15"/>
    <row r="510478" ht="15"/>
    <row r="510479" ht="15"/>
    <row r="510480" ht="15"/>
    <row r="510481" ht="15"/>
    <row r="510482" ht="15"/>
    <row r="510483" ht="15"/>
    <row r="510484" ht="15"/>
    <row r="510485" ht="15"/>
    <row r="510486" ht="15"/>
    <row r="510487" ht="15"/>
    <row r="510488" ht="15"/>
    <row r="510489" ht="15"/>
    <row r="510490" ht="15"/>
    <row r="510491" ht="15"/>
    <row r="510492" ht="15"/>
    <row r="510493" ht="15"/>
    <row r="510494" ht="15"/>
    <row r="510495" ht="15"/>
    <row r="510496" ht="15"/>
    <row r="510497" ht="15"/>
    <row r="510498" ht="15"/>
    <row r="510499" ht="15"/>
    <row r="510500" ht="15"/>
    <row r="510501" ht="15"/>
    <row r="510502" ht="15"/>
    <row r="510503" ht="15"/>
    <row r="510504" ht="15"/>
    <row r="510505" ht="15"/>
    <row r="510506" ht="15"/>
    <row r="510507" ht="15"/>
    <row r="510508" ht="15"/>
    <row r="510509" ht="15"/>
    <row r="510510" ht="15"/>
    <row r="510511" ht="15"/>
    <row r="510512" ht="15"/>
    <row r="510513" ht="15"/>
    <row r="510514" ht="15"/>
    <row r="510515" ht="15"/>
    <row r="510516" ht="15"/>
    <row r="510517" ht="15"/>
    <row r="510518" ht="15"/>
    <row r="510519" ht="15"/>
    <row r="510520" ht="15"/>
    <row r="510521" ht="15"/>
    <row r="510522" ht="15"/>
    <row r="510523" ht="15"/>
    <row r="510524" ht="15"/>
    <row r="510525" ht="15"/>
    <row r="510526" ht="15"/>
    <row r="510527" ht="15"/>
    <row r="510528" ht="15"/>
    <row r="510529" ht="15"/>
    <row r="510530" ht="15"/>
    <row r="510531" ht="15"/>
    <row r="510532" ht="15"/>
    <row r="510533" ht="15"/>
    <row r="510534" ht="15"/>
    <row r="510535" ht="15"/>
    <row r="510536" ht="15"/>
    <row r="510537" ht="15"/>
    <row r="510538" ht="15"/>
    <row r="510539" ht="15"/>
    <row r="510540" ht="15"/>
    <row r="510541" ht="15"/>
    <row r="510542" ht="15"/>
    <row r="510543" ht="15"/>
    <row r="510544" ht="15"/>
    <row r="510545" ht="15"/>
    <row r="510546" ht="15"/>
    <row r="510547" ht="15"/>
    <row r="510548" ht="15"/>
    <row r="510549" ht="15"/>
    <row r="510550" ht="15"/>
    <row r="510551" ht="15"/>
    <row r="510552" ht="15"/>
    <row r="510553" ht="15"/>
    <row r="510554" ht="15"/>
    <row r="510555" ht="15"/>
    <row r="510556" ht="15"/>
    <row r="510557" ht="15"/>
    <row r="510558" ht="15"/>
    <row r="510559" ht="15"/>
    <row r="510560" ht="15"/>
    <row r="510561" ht="15"/>
    <row r="510562" ht="15"/>
    <row r="510563" ht="15"/>
    <row r="510564" ht="15"/>
    <row r="510565" ht="15"/>
    <row r="510566" ht="15"/>
    <row r="510567" ht="15"/>
    <row r="510568" ht="15"/>
    <row r="510569" ht="15"/>
    <row r="510570" ht="15"/>
    <row r="510571" ht="15"/>
    <row r="510572" ht="15"/>
    <row r="510573" ht="15"/>
    <row r="510574" ht="15"/>
    <row r="510575" ht="15"/>
    <row r="510576" ht="15"/>
    <row r="510577" ht="15"/>
    <row r="510578" ht="15"/>
    <row r="510579" ht="15"/>
    <row r="510580" ht="15"/>
    <row r="510581" ht="15"/>
    <row r="510582" ht="15"/>
    <row r="510583" ht="15"/>
    <row r="510584" ht="15"/>
    <row r="510585" ht="15"/>
    <row r="510586" ht="15"/>
    <row r="510587" ht="15"/>
    <row r="510588" ht="15"/>
    <row r="510589" ht="15"/>
    <row r="510590" ht="15"/>
    <row r="510591" ht="15"/>
    <row r="510592" ht="15"/>
    <row r="510593" ht="15"/>
    <row r="510594" ht="15"/>
    <row r="510595" ht="15"/>
    <row r="510596" ht="15"/>
    <row r="510597" ht="15"/>
    <row r="510598" ht="15"/>
    <row r="510599" ht="15"/>
    <row r="510600" ht="15"/>
    <row r="510601" ht="15"/>
    <row r="510602" ht="15"/>
    <row r="510603" ht="15"/>
    <row r="510604" ht="15"/>
    <row r="510605" ht="15"/>
    <row r="510606" ht="15"/>
    <row r="510607" ht="15"/>
    <row r="510608" ht="15"/>
    <row r="510609" ht="15"/>
    <row r="510610" ht="15"/>
    <row r="510611" ht="15"/>
    <row r="510612" ht="15"/>
    <row r="510613" ht="15"/>
    <row r="510614" ht="15"/>
    <row r="510615" ht="15"/>
    <row r="510616" ht="15"/>
    <row r="510617" ht="15"/>
    <row r="510618" ht="15"/>
    <row r="510619" ht="15"/>
    <row r="510620" ht="15"/>
    <row r="510621" ht="15"/>
    <row r="510622" ht="15"/>
    <row r="510623" ht="15"/>
    <row r="510624" ht="15"/>
    <row r="510625" ht="15"/>
    <row r="510626" ht="15"/>
    <row r="510627" ht="15"/>
    <row r="510628" ht="15"/>
    <row r="510629" ht="15"/>
    <row r="510630" ht="15"/>
    <row r="510631" ht="15"/>
    <row r="510632" ht="15"/>
    <row r="510633" ht="15"/>
    <row r="510634" ht="15"/>
    <row r="510635" ht="15"/>
    <row r="510636" ht="15"/>
    <row r="510637" ht="15"/>
    <row r="510638" ht="15"/>
    <row r="510639" ht="15"/>
    <row r="510640" ht="15"/>
    <row r="510641" ht="15"/>
    <row r="510642" ht="15"/>
    <row r="510643" ht="15"/>
    <row r="510644" ht="15"/>
    <row r="510645" ht="15"/>
    <row r="510646" ht="15"/>
    <row r="510647" ht="15"/>
    <row r="510648" ht="15"/>
    <row r="510649" ht="15"/>
    <row r="510650" ht="15"/>
    <row r="510651" ht="15"/>
    <row r="510652" ht="15"/>
    <row r="510653" ht="15"/>
    <row r="510654" ht="15"/>
    <row r="510655" ht="15"/>
    <row r="510656" ht="15"/>
    <row r="510657" ht="15"/>
    <row r="510658" ht="15"/>
    <row r="510659" ht="15"/>
    <row r="510660" ht="15"/>
    <row r="510661" ht="15"/>
    <row r="510662" ht="15"/>
    <row r="510663" ht="15"/>
    <row r="510664" ht="15"/>
    <row r="510665" ht="15"/>
    <row r="510666" ht="15"/>
    <row r="510667" ht="15"/>
    <row r="510668" ht="15"/>
    <row r="510669" ht="15"/>
    <row r="510670" ht="15"/>
    <row r="510671" ht="15"/>
    <row r="510672" ht="15"/>
    <row r="510673" ht="15"/>
    <row r="510674" ht="15"/>
    <row r="510675" ht="15"/>
    <row r="510676" ht="15"/>
    <row r="510677" ht="15"/>
    <row r="510678" ht="15"/>
    <row r="510679" ht="15"/>
    <row r="510680" ht="15"/>
    <row r="510681" ht="15"/>
    <row r="510682" ht="15"/>
    <row r="510683" ht="15"/>
    <row r="510684" ht="15"/>
    <row r="510685" ht="15"/>
    <row r="510686" ht="15"/>
    <row r="510687" ht="15"/>
    <row r="510688" ht="15"/>
    <row r="510689" ht="15"/>
    <row r="510690" ht="15"/>
    <row r="510691" ht="15"/>
    <row r="510692" ht="15"/>
    <row r="510693" ht="15"/>
    <row r="510694" ht="15"/>
    <row r="510695" ht="15"/>
    <row r="510696" ht="15"/>
    <row r="510697" ht="15"/>
    <row r="510698" ht="15"/>
    <row r="510699" ht="15"/>
    <row r="510700" ht="15"/>
    <row r="510701" ht="15"/>
    <row r="510702" ht="15"/>
    <row r="510703" ht="15"/>
    <row r="510704" ht="15"/>
    <row r="510705" ht="15"/>
    <row r="510706" ht="15"/>
    <row r="510707" ht="15"/>
    <row r="510708" ht="15"/>
    <row r="510709" ht="15"/>
    <row r="510710" ht="15"/>
    <row r="510711" ht="15"/>
    <row r="510712" ht="15"/>
    <row r="510713" ht="15"/>
    <row r="510714" ht="15"/>
    <row r="510715" ht="15"/>
    <row r="510716" ht="15"/>
    <row r="510717" ht="15"/>
    <row r="510718" ht="15"/>
    <row r="510719" ht="15"/>
    <row r="510720" ht="15"/>
    <row r="510721" ht="15"/>
    <row r="510722" ht="15"/>
    <row r="510723" ht="15"/>
    <row r="510724" ht="15"/>
    <row r="510725" ht="15"/>
    <row r="510726" ht="15"/>
    <row r="510727" ht="15"/>
    <row r="510728" ht="15"/>
    <row r="510729" ht="15"/>
    <row r="510730" ht="15"/>
    <row r="510731" ht="15"/>
    <row r="510732" ht="15"/>
    <row r="510733" ht="15"/>
    <row r="510734" ht="15"/>
    <row r="510735" ht="15"/>
    <row r="510736" ht="15"/>
    <row r="510737" ht="15"/>
    <row r="510738" ht="15"/>
    <row r="510739" ht="15"/>
    <row r="510740" ht="15"/>
    <row r="510741" ht="15"/>
    <row r="510742" ht="15"/>
    <row r="510743" ht="15"/>
    <row r="510744" ht="15"/>
    <row r="510745" ht="15"/>
    <row r="510746" ht="15"/>
    <row r="510747" ht="15"/>
    <row r="510748" ht="15"/>
    <row r="510749" ht="15"/>
    <row r="510750" ht="15"/>
    <row r="510751" ht="15"/>
    <row r="510752" ht="15"/>
    <row r="510753" ht="15"/>
    <row r="510754" ht="15"/>
    <row r="510755" ht="15"/>
    <row r="510756" ht="15"/>
    <row r="510757" ht="15"/>
    <row r="510758" ht="15"/>
    <row r="510759" ht="15"/>
    <row r="510760" ht="15"/>
    <row r="510761" ht="15"/>
    <row r="510762" ht="15"/>
    <row r="510763" ht="15"/>
    <row r="510764" ht="15"/>
    <row r="510765" ht="15"/>
    <row r="510766" ht="15"/>
    <row r="510767" ht="15"/>
    <row r="510768" ht="15"/>
    <row r="510769" ht="15"/>
    <row r="510770" ht="15"/>
    <row r="510771" ht="15"/>
    <row r="510772" ht="15"/>
    <row r="510773" ht="15"/>
    <row r="510774" ht="15"/>
    <row r="510775" ht="15"/>
    <row r="510776" ht="15"/>
    <row r="510777" ht="15"/>
    <row r="510778" ht="15"/>
    <row r="510779" ht="15"/>
    <row r="510780" ht="15"/>
    <row r="510781" ht="15"/>
    <row r="510782" ht="15"/>
    <row r="510783" ht="15"/>
    <row r="510784" ht="15"/>
    <row r="510785" ht="15"/>
    <row r="510786" ht="15"/>
    <row r="510787" ht="15"/>
    <row r="510788" ht="15"/>
    <row r="510789" ht="15"/>
    <row r="510790" ht="15"/>
    <row r="510791" ht="15"/>
    <row r="510792" ht="15"/>
    <row r="510793" ht="15"/>
    <row r="510794" ht="15"/>
    <row r="510795" ht="15"/>
    <row r="510796" ht="15"/>
    <row r="510797" ht="15"/>
    <row r="510798" ht="15"/>
    <row r="510799" ht="15"/>
    <row r="510800" ht="15"/>
    <row r="510801" ht="15"/>
    <row r="510802" ht="15"/>
    <row r="510803" ht="15"/>
    <row r="510804" ht="15"/>
    <row r="510805" ht="15"/>
    <row r="510806" ht="15"/>
    <row r="510807" ht="15"/>
    <row r="510808" ht="15"/>
    <row r="510809" ht="15"/>
    <row r="510810" ht="15"/>
    <row r="510811" ht="15"/>
    <row r="510812" ht="15"/>
    <row r="510813" ht="15"/>
    <row r="510814" ht="15"/>
    <row r="510815" ht="15"/>
    <row r="510816" ht="15"/>
    <row r="510817" ht="15"/>
    <row r="510818" ht="15"/>
    <row r="510819" ht="15"/>
    <row r="510820" ht="15"/>
    <row r="510821" ht="15"/>
    <row r="510822" ht="15"/>
    <row r="510823" ht="15"/>
    <row r="510824" ht="15"/>
    <row r="510825" ht="15"/>
    <row r="510826" ht="15"/>
    <row r="510827" ht="15"/>
    <row r="510828" ht="15"/>
    <row r="510829" ht="15"/>
    <row r="510830" ht="15"/>
    <row r="510831" ht="15"/>
    <row r="510832" ht="15"/>
    <row r="510833" ht="15"/>
    <row r="510834" ht="15"/>
    <row r="510835" ht="15"/>
    <row r="510836" ht="15"/>
    <row r="510837" ht="15"/>
    <row r="510838" ht="15"/>
    <row r="510839" ht="15"/>
    <row r="510840" ht="15"/>
    <row r="510841" ht="15"/>
    <row r="510842" ht="15"/>
    <row r="510843" ht="15"/>
    <row r="510844" ht="15"/>
    <row r="510845" ht="15"/>
    <row r="510846" ht="15"/>
    <row r="510847" ht="15"/>
    <row r="510848" ht="15"/>
    <row r="510849" ht="15"/>
    <row r="510850" ht="15"/>
    <row r="510851" ht="15"/>
    <row r="510852" ht="15"/>
    <row r="510853" ht="15"/>
    <row r="510854" ht="15"/>
    <row r="510855" ht="15"/>
    <row r="510856" ht="15"/>
    <row r="510857" ht="15"/>
    <row r="510858" ht="15"/>
    <row r="510859" ht="15"/>
    <row r="510860" ht="15"/>
    <row r="510861" ht="15"/>
    <row r="510862" ht="15"/>
    <row r="510863" ht="15"/>
    <row r="510864" ht="15"/>
    <row r="510865" ht="15"/>
    <row r="510866" ht="15"/>
    <row r="510867" ht="15"/>
    <row r="510868" ht="15"/>
    <row r="510869" ht="15"/>
    <row r="510870" ht="15"/>
    <row r="510871" ht="15"/>
    <row r="510872" ht="15"/>
    <row r="510873" ht="15"/>
    <row r="510874" ht="15"/>
    <row r="510875" ht="15"/>
    <row r="510876" ht="15"/>
    <row r="510877" ht="15"/>
    <row r="510878" ht="15"/>
    <row r="510879" ht="15"/>
    <row r="510880" ht="15"/>
    <row r="510881" ht="15"/>
    <row r="510882" ht="15"/>
    <row r="510883" ht="15"/>
    <row r="510884" ht="15"/>
    <row r="510885" ht="15"/>
    <row r="510886" ht="15"/>
    <row r="510887" ht="15"/>
    <row r="510888" ht="15"/>
    <row r="510889" ht="15"/>
    <row r="510890" ht="15"/>
    <row r="510891" ht="15"/>
    <row r="510892" ht="15"/>
    <row r="510893" ht="15"/>
    <row r="510894" ht="15"/>
    <row r="510895" ht="15"/>
    <row r="510896" ht="15"/>
    <row r="510897" ht="15"/>
    <row r="510898" ht="15"/>
    <row r="510899" ht="15"/>
    <row r="510900" ht="15"/>
    <row r="510901" ht="15"/>
    <row r="510902" ht="15"/>
    <row r="510903" ht="15"/>
    <row r="510904" ht="15"/>
    <row r="510905" ht="15"/>
    <row r="510906" ht="15"/>
    <row r="510907" ht="15"/>
    <row r="510908" ht="15"/>
    <row r="510909" ht="15"/>
    <row r="510910" ht="15"/>
    <row r="510911" ht="15"/>
    <row r="510912" ht="15"/>
    <row r="510913" ht="15"/>
    <row r="510914" ht="15"/>
    <row r="510915" ht="15"/>
    <row r="510916" ht="15"/>
    <row r="510917" ht="15"/>
    <row r="510918" ht="15"/>
    <row r="510919" ht="15"/>
    <row r="510920" ht="15"/>
    <row r="510921" ht="15"/>
    <row r="510922" ht="15"/>
    <row r="510923" ht="15"/>
    <row r="510924" ht="15"/>
    <row r="510925" ht="15"/>
    <row r="510926" ht="15"/>
    <row r="510927" ht="15"/>
    <row r="510928" ht="15"/>
    <row r="510929" ht="15"/>
    <row r="510930" ht="15"/>
    <row r="510931" ht="15"/>
    <row r="510932" ht="15"/>
    <row r="510933" ht="15"/>
    <row r="510934" ht="15"/>
    <row r="510935" ht="15"/>
    <row r="510936" ht="15"/>
    <row r="510937" ht="15"/>
    <row r="510938" ht="15"/>
    <row r="510939" ht="15"/>
    <row r="510940" ht="15"/>
    <row r="510941" ht="15"/>
    <row r="510942" ht="15"/>
    <row r="510943" ht="15"/>
    <row r="510944" ht="15"/>
    <row r="510945" ht="15"/>
    <row r="510946" ht="15"/>
    <row r="510947" ht="15"/>
    <row r="510948" ht="15"/>
    <row r="510949" ht="15"/>
    <row r="510950" ht="15"/>
    <row r="510951" ht="15"/>
    <row r="510952" ht="15"/>
    <row r="510953" ht="15"/>
    <row r="510954" ht="15"/>
    <row r="510955" ht="15"/>
    <row r="510956" ht="15"/>
    <row r="510957" ht="15"/>
    <row r="510958" ht="15"/>
    <row r="510959" ht="15"/>
    <row r="510960" ht="15"/>
    <row r="510961" ht="15"/>
    <row r="510962" ht="15"/>
    <row r="510963" ht="15"/>
    <row r="510964" ht="15"/>
    <row r="510965" ht="15"/>
    <row r="510966" ht="15"/>
    <row r="510967" ht="15"/>
    <row r="510968" ht="15"/>
    <row r="510969" ht="15"/>
    <row r="510970" ht="15"/>
    <row r="510971" ht="15"/>
    <row r="510972" ht="15"/>
    <row r="510973" ht="15"/>
    <row r="510974" ht="15"/>
    <row r="510975" ht="15"/>
    <row r="510976" ht="15"/>
    <row r="510977" ht="15"/>
    <row r="510978" ht="15"/>
    <row r="510979" ht="15"/>
    <row r="510980" ht="15"/>
    <row r="510981" ht="15"/>
    <row r="510982" ht="15"/>
    <row r="510983" ht="15"/>
    <row r="510984" ht="15"/>
    <row r="510985" ht="15"/>
    <row r="510986" ht="15"/>
    <row r="510987" ht="15"/>
    <row r="510988" ht="15"/>
    <row r="510989" ht="15"/>
    <row r="510990" ht="15"/>
    <row r="510991" ht="15"/>
    <row r="510992" ht="15"/>
    <row r="510993" ht="15"/>
    <row r="510994" ht="15"/>
    <row r="510995" ht="15"/>
    <row r="510996" ht="15"/>
    <row r="510997" ht="15"/>
    <row r="510998" ht="15"/>
    <row r="510999" ht="15"/>
    <row r="511000" ht="15"/>
    <row r="511001" ht="15"/>
    <row r="511002" ht="15"/>
    <row r="511003" ht="15"/>
    <row r="511004" ht="15"/>
    <row r="511005" ht="15"/>
    <row r="511006" ht="15"/>
    <row r="511007" ht="15"/>
    <row r="511008" ht="15"/>
    <row r="511009" ht="15"/>
    <row r="511010" ht="15"/>
    <row r="511011" ht="15"/>
    <row r="511012" ht="15"/>
    <row r="511013" ht="15"/>
    <row r="511014" ht="15"/>
    <row r="511015" ht="15"/>
    <row r="511016" ht="15"/>
    <row r="511017" ht="15"/>
    <row r="511018" ht="15"/>
    <row r="511019" ht="15"/>
    <row r="511020" ht="15"/>
    <row r="511021" ht="15"/>
    <row r="511022" ht="15"/>
    <row r="511023" ht="15"/>
    <row r="511024" ht="15"/>
    <row r="511025" ht="15"/>
    <row r="511026" ht="15"/>
    <row r="511027" ht="15"/>
    <row r="511028" ht="15"/>
    <row r="511029" ht="15"/>
    <row r="511030" ht="15"/>
    <row r="511031" ht="15"/>
    <row r="511032" ht="15"/>
    <row r="511033" ht="15"/>
    <row r="511034" ht="15"/>
    <row r="511035" ht="15"/>
    <row r="511036" ht="15"/>
    <row r="511037" ht="15"/>
    <row r="511038" ht="15"/>
    <row r="511039" ht="15"/>
    <row r="511040" ht="15"/>
    <row r="511041" ht="15"/>
    <row r="511042" ht="15"/>
    <row r="511043" ht="15"/>
    <row r="511044" ht="15"/>
    <row r="511045" ht="15"/>
    <row r="511046" ht="15"/>
    <row r="511047" ht="15"/>
    <row r="511048" ht="15"/>
    <row r="511049" ht="15"/>
    <row r="511050" ht="15"/>
    <row r="511051" ht="15"/>
    <row r="511052" ht="15"/>
    <row r="511053" ht="15"/>
    <row r="511054" ht="15"/>
    <row r="511055" ht="15"/>
    <row r="511056" ht="15"/>
    <row r="511057" ht="15"/>
    <row r="511058" ht="15"/>
    <row r="511059" ht="15"/>
    <row r="511060" ht="15"/>
    <row r="511061" ht="15"/>
    <row r="511062" ht="15"/>
    <row r="511063" ht="15"/>
    <row r="511064" ht="15"/>
    <row r="511065" ht="15"/>
    <row r="511066" ht="15"/>
    <row r="511067" ht="15"/>
    <row r="511068" ht="15"/>
    <row r="511069" ht="15"/>
    <row r="511070" ht="15"/>
    <row r="511071" ht="15"/>
    <row r="511072" ht="15"/>
    <row r="511073" ht="15"/>
    <row r="511074" ht="15"/>
    <row r="511075" ht="15"/>
    <row r="511076" ht="15"/>
    <row r="511077" ht="15"/>
    <row r="511078" ht="15"/>
    <row r="511079" ht="15"/>
    <row r="511080" ht="15"/>
    <row r="511081" ht="15"/>
    <row r="511082" ht="15"/>
    <row r="511083" ht="15"/>
    <row r="511084" ht="15"/>
    <row r="511085" ht="15"/>
    <row r="511086" ht="15"/>
    <row r="511087" ht="15"/>
    <row r="511088" ht="15"/>
    <row r="511089" ht="15"/>
    <row r="511090" ht="15"/>
    <row r="511091" ht="15"/>
    <row r="511092" ht="15"/>
    <row r="511093" ht="15"/>
    <row r="511094" ht="15"/>
    <row r="511095" ht="15"/>
    <row r="511096" ht="15"/>
    <row r="511097" ht="15"/>
    <row r="511098" ht="15"/>
    <row r="511099" ht="15"/>
    <row r="511100" ht="15"/>
    <row r="511101" ht="15"/>
    <row r="511102" ht="15"/>
    <row r="511103" ht="15"/>
    <row r="511104" ht="15"/>
    <row r="511105" ht="15"/>
    <row r="511106" ht="15"/>
    <row r="511107" ht="15"/>
    <row r="511108" ht="15"/>
    <row r="511109" ht="15"/>
    <row r="511110" ht="15"/>
    <row r="511111" ht="15"/>
    <row r="511112" ht="15"/>
    <row r="511113" ht="15"/>
    <row r="511114" ht="15"/>
    <row r="511115" ht="15"/>
    <row r="511116" ht="15"/>
    <row r="511117" ht="15"/>
    <row r="511118" ht="15"/>
    <row r="511119" ht="15"/>
    <row r="511120" ht="15"/>
    <row r="511121" ht="15"/>
    <row r="511122" ht="15"/>
    <row r="511123" ht="15"/>
    <row r="511124" ht="15"/>
    <row r="511125" ht="15"/>
    <row r="511126" ht="15"/>
    <row r="511127" ht="15"/>
    <row r="511128" ht="15"/>
    <row r="511129" ht="15"/>
    <row r="511130" ht="15"/>
    <row r="511131" ht="15"/>
    <row r="511132" ht="15"/>
    <row r="511133" ht="15"/>
    <row r="511134" ht="15"/>
    <row r="511135" ht="15"/>
    <row r="511136" ht="15"/>
    <row r="511137" ht="15"/>
    <row r="511138" ht="15"/>
    <row r="511139" ht="15"/>
    <row r="511140" ht="15"/>
    <row r="511141" ht="15"/>
    <row r="511142" ht="15"/>
    <row r="511143" ht="15"/>
    <row r="511144" ht="15"/>
    <row r="511145" ht="15"/>
    <row r="511146" ht="15"/>
    <row r="511147" ht="15"/>
    <row r="511148" ht="15"/>
    <row r="511149" ht="15"/>
    <row r="511150" ht="15"/>
    <row r="511151" ht="15"/>
    <row r="511152" ht="15"/>
    <row r="511153" ht="15"/>
    <row r="511154" ht="15"/>
    <row r="511155" ht="15"/>
    <row r="511156" ht="15"/>
    <row r="511157" ht="15"/>
    <row r="511158" ht="15"/>
    <row r="511159" ht="15"/>
    <row r="511160" ht="15"/>
    <row r="511161" ht="15"/>
    <row r="511162" ht="15"/>
    <row r="511163" ht="15"/>
    <row r="511164" ht="15"/>
    <row r="511165" ht="15"/>
    <row r="511166" ht="15"/>
    <row r="511167" ht="15"/>
    <row r="511168" ht="15"/>
    <row r="511169" ht="15"/>
    <row r="511170" ht="15"/>
    <row r="511171" ht="15"/>
    <row r="511172" ht="15"/>
    <row r="511173" ht="15"/>
    <row r="511174" ht="15"/>
    <row r="511175" ht="15"/>
    <row r="511176" ht="15"/>
    <row r="511177" ht="15"/>
    <row r="511178" ht="15"/>
    <row r="511179" ht="15"/>
    <row r="511180" ht="15"/>
    <row r="511181" ht="15"/>
    <row r="511182" ht="15"/>
    <row r="511183" ht="15"/>
    <row r="511184" ht="15"/>
    <row r="511185" ht="15"/>
    <row r="511186" ht="15"/>
    <row r="511187" ht="15"/>
    <row r="511188" ht="15"/>
    <row r="511189" ht="15"/>
    <row r="511190" ht="15"/>
    <row r="511191" ht="15"/>
    <row r="511192" ht="15"/>
    <row r="511193" ht="15"/>
    <row r="511194" ht="15"/>
    <row r="511195" ht="15"/>
    <row r="511196" ht="15"/>
    <row r="511197" ht="15"/>
    <row r="511198" ht="15"/>
    <row r="511199" ht="15"/>
    <row r="511200" ht="15"/>
    <row r="511201" ht="15"/>
    <row r="511202" ht="15"/>
    <row r="511203" ht="15"/>
    <row r="511204" ht="15"/>
    <row r="511205" ht="15"/>
    <row r="511206" ht="15"/>
    <row r="511207" ht="15"/>
    <row r="511208" ht="15"/>
    <row r="511209" ht="15"/>
    <row r="511210" ht="15"/>
    <row r="511211" ht="15"/>
    <row r="511212" ht="15"/>
    <row r="511213" ht="15"/>
    <row r="511214" ht="15"/>
    <row r="511215" ht="15"/>
    <row r="511216" ht="15"/>
    <row r="511217" ht="15"/>
    <row r="511218" ht="15"/>
    <row r="511219" ht="15"/>
    <row r="511220" ht="15"/>
    <row r="511221" ht="15"/>
    <row r="511222" ht="15"/>
    <row r="511223" ht="15"/>
    <row r="511224" ht="15"/>
    <row r="511225" ht="15"/>
    <row r="511226" ht="15"/>
    <row r="511227" ht="15"/>
    <row r="511228" ht="15"/>
    <row r="511229" ht="15"/>
    <row r="511230" ht="15"/>
    <row r="511231" ht="15"/>
    <row r="511232" ht="15"/>
    <row r="511233" ht="15"/>
    <row r="511234" ht="15"/>
    <row r="511235" ht="15"/>
    <row r="511236" ht="15"/>
    <row r="511237" ht="15"/>
    <row r="511238" ht="15"/>
    <row r="511239" ht="15"/>
    <row r="511240" ht="15"/>
    <row r="511241" ht="15"/>
    <row r="511242" ht="15"/>
    <row r="511243" ht="15"/>
    <row r="511244" ht="15"/>
    <row r="511245" ht="15"/>
    <row r="511246" ht="15"/>
    <row r="511247" ht="15"/>
    <row r="511248" ht="15"/>
    <row r="511249" ht="15"/>
    <row r="511250" ht="15"/>
    <row r="511251" ht="15"/>
    <row r="511252" ht="15"/>
    <row r="511253" ht="15"/>
    <row r="511254" ht="15"/>
    <row r="511255" ht="15"/>
    <row r="511256" ht="15"/>
    <row r="511257" ht="15"/>
    <row r="511258" ht="15"/>
    <row r="511259" ht="15"/>
    <row r="511260" ht="15"/>
    <row r="511261" ht="15"/>
    <row r="511262" ht="15"/>
    <row r="511263" ht="15"/>
    <row r="511264" ht="15"/>
    <row r="511265" ht="15"/>
    <row r="511266" ht="15"/>
    <row r="511267" ht="15"/>
    <row r="511268" ht="15"/>
    <row r="511269" ht="15"/>
    <row r="511270" ht="15"/>
    <row r="511271" ht="15"/>
    <row r="511272" ht="15"/>
    <row r="511273" ht="15"/>
    <row r="511274" ht="15"/>
    <row r="511275" ht="15"/>
    <row r="511276" ht="15"/>
    <row r="511277" ht="15"/>
    <row r="511278" ht="15"/>
    <row r="511279" ht="15"/>
    <row r="511280" ht="15"/>
    <row r="511281" ht="15"/>
    <row r="511282" ht="15"/>
    <row r="511283" ht="15"/>
    <row r="511284" ht="15"/>
    <row r="511285" ht="15"/>
    <row r="511286" ht="15"/>
    <row r="511287" ht="15"/>
    <row r="511288" ht="15"/>
    <row r="511289" ht="15"/>
    <row r="511290" ht="15"/>
    <row r="511291" ht="15"/>
    <row r="511292" ht="15"/>
    <row r="511293" ht="15"/>
    <row r="511294" ht="15"/>
    <row r="511295" ht="15"/>
    <row r="511296" ht="15"/>
    <row r="511297" ht="15"/>
    <row r="511298" ht="15"/>
    <row r="511299" ht="15"/>
    <row r="511300" ht="15"/>
    <row r="511301" ht="15"/>
    <row r="511302" ht="15"/>
    <row r="511303" ht="15"/>
    <row r="511304" ht="15"/>
    <row r="511305" ht="15"/>
    <row r="511306" ht="15"/>
    <row r="511307" ht="15"/>
    <row r="511308" ht="15"/>
    <row r="511309" ht="15"/>
    <row r="511310" ht="15"/>
    <row r="511311" ht="15"/>
    <row r="511312" ht="15"/>
    <row r="511313" ht="15"/>
    <row r="511314" ht="15"/>
    <row r="511315" ht="15"/>
    <row r="511316" ht="15"/>
    <row r="511317" ht="15"/>
    <row r="511318" ht="15"/>
    <row r="511319" ht="15"/>
    <row r="511320" ht="15"/>
    <row r="511321" ht="15"/>
    <row r="511322" ht="15"/>
    <row r="511323" ht="15"/>
    <row r="511324" ht="15"/>
    <row r="511325" ht="15"/>
    <row r="511326" ht="15"/>
    <row r="511327" ht="15"/>
    <row r="511328" ht="15"/>
    <row r="511329" ht="15"/>
    <row r="511330" ht="15"/>
    <row r="511331" ht="15"/>
    <row r="511332" ht="15"/>
    <row r="511333" ht="15"/>
    <row r="511334" ht="15"/>
    <row r="511335" ht="15"/>
    <row r="511336" ht="15"/>
    <row r="511337" ht="15"/>
    <row r="511338" ht="15"/>
    <row r="511339" ht="15"/>
    <row r="511340" ht="15"/>
    <row r="511341" ht="15"/>
    <row r="511342" ht="15"/>
    <row r="511343" ht="15"/>
    <row r="511344" ht="15"/>
    <row r="511345" ht="15"/>
    <row r="511346" ht="15"/>
    <row r="511347" ht="15"/>
    <row r="511348" ht="15"/>
    <row r="511349" ht="15"/>
    <row r="511350" ht="15"/>
    <row r="511351" ht="15"/>
    <row r="511352" ht="15"/>
    <row r="511353" ht="15"/>
    <row r="511354" ht="15"/>
    <row r="511355" ht="15"/>
    <row r="511356" ht="15"/>
    <row r="511357" ht="15"/>
    <row r="511358" ht="15"/>
    <row r="511359" ht="15"/>
    <row r="511360" ht="15"/>
    <row r="511361" ht="15"/>
    <row r="511362" ht="15"/>
    <row r="511363" ht="15"/>
    <row r="511364" ht="15"/>
    <row r="511365" ht="15"/>
    <row r="511366" ht="15"/>
    <row r="511367" ht="15"/>
    <row r="511368" ht="15"/>
    <row r="511369" ht="15"/>
    <row r="511370" ht="15"/>
    <row r="511371" ht="15"/>
    <row r="511372" ht="15"/>
    <row r="511373" ht="15"/>
    <row r="511374" ht="15"/>
    <row r="511375" ht="15"/>
    <row r="511376" ht="15"/>
    <row r="511377" ht="15"/>
    <row r="511378" ht="15"/>
    <row r="511379" ht="15"/>
    <row r="511380" ht="15"/>
    <row r="511381" ht="15"/>
    <row r="511382" ht="15"/>
    <row r="511383" ht="15"/>
    <row r="511384" ht="15"/>
    <row r="511385" ht="15"/>
    <row r="511386" ht="15"/>
    <row r="511387" ht="15"/>
    <row r="511388" ht="15"/>
    <row r="511389" ht="15"/>
    <row r="511390" ht="15"/>
    <row r="511391" ht="15"/>
    <row r="511392" ht="15"/>
    <row r="511393" ht="15"/>
    <row r="511394" ht="15"/>
    <row r="511395" ht="15"/>
    <row r="511396" ht="15"/>
    <row r="511397" ht="15"/>
    <row r="511398" ht="15"/>
    <row r="511399" ht="15"/>
    <row r="511400" ht="15"/>
    <row r="511401" ht="15"/>
    <row r="511402" ht="15"/>
    <row r="511403" ht="15"/>
    <row r="511404" ht="15"/>
    <row r="511405" ht="15"/>
    <row r="511406" ht="15"/>
    <row r="511407" ht="15"/>
    <row r="511408" ht="15"/>
    <row r="511409" ht="15"/>
    <row r="511410" ht="15"/>
    <row r="511411" ht="15"/>
    <row r="511412" ht="15"/>
    <row r="511413" ht="15"/>
    <row r="511414" ht="15"/>
    <row r="511415" ht="15"/>
    <row r="511416" ht="15"/>
    <row r="511417" ht="15"/>
    <row r="511418" ht="15"/>
    <row r="511419" ht="15"/>
    <row r="511420" ht="15"/>
    <row r="511421" ht="15"/>
    <row r="511422" ht="15"/>
    <row r="511423" ht="15"/>
    <row r="511424" ht="15"/>
    <row r="511425" ht="15"/>
    <row r="511426" ht="15"/>
    <row r="511427" ht="15"/>
    <row r="511428" ht="15"/>
    <row r="511429" ht="15"/>
    <row r="511430" ht="15"/>
    <row r="511431" ht="15"/>
    <row r="511432" ht="15"/>
    <row r="511433" ht="15"/>
    <row r="511434" ht="15"/>
    <row r="511435" ht="15"/>
    <row r="511436" ht="15"/>
    <row r="511437" ht="15"/>
    <row r="511438" ht="15"/>
    <row r="511439" ht="15"/>
    <row r="511440" ht="15"/>
    <row r="511441" ht="15"/>
    <row r="511442" ht="15"/>
    <row r="511443" ht="15"/>
    <row r="511444" ht="15"/>
    <row r="511445" ht="15"/>
    <row r="511446" ht="15"/>
    <row r="511447" ht="15"/>
    <row r="511448" ht="15"/>
    <row r="511449" ht="15"/>
    <row r="511450" ht="15"/>
    <row r="511451" ht="15"/>
    <row r="511452" ht="15"/>
    <row r="511453" ht="15"/>
    <row r="511454" ht="15"/>
    <row r="511455" ht="15"/>
    <row r="511456" ht="15"/>
    <row r="511457" ht="15"/>
    <row r="511458" ht="15"/>
    <row r="511459" ht="15"/>
    <row r="511460" ht="15"/>
    <row r="511461" ht="15"/>
    <row r="511462" ht="15"/>
    <row r="511463" ht="15"/>
    <row r="511464" ht="15"/>
    <row r="511465" ht="15"/>
    <row r="511466" ht="15"/>
    <row r="511467" ht="15"/>
    <row r="511468" ht="15"/>
    <row r="511469" ht="15"/>
    <row r="511470" ht="15"/>
    <row r="511471" ht="15"/>
    <row r="511472" ht="15"/>
    <row r="511473" ht="15"/>
    <row r="511474" ht="15"/>
    <row r="511475" ht="15"/>
    <row r="511476" ht="15"/>
    <row r="511477" ht="15"/>
    <row r="511478" ht="15"/>
    <row r="511479" ht="15"/>
    <row r="511480" ht="15"/>
    <row r="511481" ht="15"/>
    <row r="511482" ht="15"/>
    <row r="511483" ht="15"/>
    <row r="511484" ht="15"/>
    <row r="511485" ht="15"/>
    <row r="511486" ht="15"/>
    <row r="511487" ht="15"/>
    <row r="511488" ht="15"/>
    <row r="511489" ht="15"/>
    <row r="511490" ht="15"/>
    <row r="511491" ht="15"/>
    <row r="511492" ht="15"/>
    <row r="511493" ht="15"/>
    <row r="511494" ht="15"/>
    <row r="511495" ht="15"/>
    <row r="511496" ht="15"/>
    <row r="511497" ht="15"/>
    <row r="511498" ht="15"/>
    <row r="511499" ht="15"/>
    <row r="511500" ht="15"/>
    <row r="511501" ht="15"/>
    <row r="511502" ht="15"/>
    <row r="511503" ht="15"/>
    <row r="511504" ht="15"/>
    <row r="511505" ht="15"/>
    <row r="511506" ht="15"/>
    <row r="511507" ht="15"/>
    <row r="511508" ht="15"/>
    <row r="511509" ht="15"/>
    <row r="511510" ht="15"/>
    <row r="511511" ht="15"/>
    <row r="511512" ht="15"/>
    <row r="511513" ht="15"/>
    <row r="511514" ht="15"/>
    <row r="511515" ht="15"/>
    <row r="511516" ht="15"/>
    <row r="511517" ht="15"/>
    <row r="511518" ht="15"/>
    <row r="511519" ht="15"/>
    <row r="511520" ht="15"/>
    <row r="511521" ht="15"/>
    <row r="511522" ht="15"/>
    <row r="511523" ht="15"/>
    <row r="511524" ht="15"/>
    <row r="511525" ht="15"/>
    <row r="511526" ht="15"/>
    <row r="511527" ht="15"/>
    <row r="511528" ht="15"/>
    <row r="511529" ht="15"/>
    <row r="511530" ht="15"/>
    <row r="511531" ht="15"/>
    <row r="511532" ht="15"/>
    <row r="511533" ht="15"/>
    <row r="511534" ht="15"/>
    <row r="511535" ht="15"/>
    <row r="511536" ht="15"/>
    <row r="511537" ht="15"/>
    <row r="511538" ht="15"/>
    <row r="511539" ht="15"/>
    <row r="511540" ht="15"/>
    <row r="511541" ht="15"/>
    <row r="511542" ht="15"/>
    <row r="511543" ht="15"/>
    <row r="511544" ht="15"/>
    <row r="511545" ht="15"/>
    <row r="511546" ht="15"/>
    <row r="511547" ht="15"/>
    <row r="511548" ht="15"/>
    <row r="511549" ht="15"/>
    <row r="511550" ht="15"/>
    <row r="511551" ht="15"/>
    <row r="511552" ht="15"/>
    <row r="511553" ht="15"/>
    <row r="511554" ht="15"/>
    <row r="511555" ht="15"/>
    <row r="511556" ht="15"/>
    <row r="511557" ht="15"/>
    <row r="511558" ht="15"/>
    <row r="511559" ht="15"/>
    <row r="511560" ht="15"/>
    <row r="511561" ht="15"/>
    <row r="511562" ht="15"/>
    <row r="511563" ht="15"/>
    <row r="511564" ht="15"/>
    <row r="511565" ht="15"/>
    <row r="511566" ht="15"/>
    <row r="511567" ht="15"/>
    <row r="511568" ht="15"/>
    <row r="511569" ht="15"/>
    <row r="511570" ht="15"/>
    <row r="511571" ht="15"/>
    <row r="511572" ht="15"/>
    <row r="511573" ht="15"/>
    <row r="511574" ht="15"/>
    <row r="511575" ht="15"/>
    <row r="511576" ht="15"/>
    <row r="511577" ht="15"/>
    <row r="511578" ht="15"/>
    <row r="511579" ht="15"/>
    <row r="511580" ht="15"/>
    <row r="511581" ht="15"/>
    <row r="511582" ht="15"/>
    <row r="511583" ht="15"/>
    <row r="511584" ht="15"/>
    <row r="511585" ht="15"/>
    <row r="511586" ht="15"/>
    <row r="511587" ht="15"/>
    <row r="511588" ht="15"/>
    <row r="511589" ht="15"/>
    <row r="511590" ht="15"/>
    <row r="511591" ht="15"/>
    <row r="511592" ht="15"/>
    <row r="511593" ht="15"/>
    <row r="511594" ht="15"/>
    <row r="511595" ht="15"/>
    <row r="511596" ht="15"/>
    <row r="511597" ht="15"/>
    <row r="511598" ht="15"/>
    <row r="511599" ht="15"/>
    <row r="511600" ht="15"/>
    <row r="511601" ht="15"/>
    <row r="511602" ht="15"/>
    <row r="511603" ht="15"/>
    <row r="511604" ht="15"/>
    <row r="511605" ht="15"/>
    <row r="511606" ht="15"/>
    <row r="511607" ht="15"/>
    <row r="511608" ht="15"/>
    <row r="511609" ht="15"/>
    <row r="511610" ht="15"/>
    <row r="511611" ht="15"/>
    <row r="511612" ht="15"/>
    <row r="511613" ht="15"/>
    <row r="511614" ht="15"/>
    <row r="511615" ht="15"/>
    <row r="511616" ht="15"/>
    <row r="511617" ht="15"/>
    <row r="511618" ht="15"/>
    <row r="511619" ht="15"/>
    <row r="511620" ht="15"/>
    <row r="511621" ht="15"/>
    <row r="511622" ht="15"/>
    <row r="511623" ht="15"/>
    <row r="511624" ht="15"/>
    <row r="511625" ht="15"/>
    <row r="511626" ht="15"/>
    <row r="511627" ht="15"/>
    <row r="511628" ht="15"/>
    <row r="511629" ht="15"/>
    <row r="511630" ht="15"/>
    <row r="511631" ht="15"/>
    <row r="511632" ht="15"/>
    <row r="511633" ht="15"/>
    <row r="511634" ht="15"/>
    <row r="511635" ht="15"/>
    <row r="511636" ht="15"/>
    <row r="511637" ht="15"/>
    <row r="511638" ht="15"/>
    <row r="511639" ht="15"/>
    <row r="511640" ht="15"/>
    <row r="511641" ht="15"/>
    <row r="511642" ht="15"/>
    <row r="511643" ht="15"/>
    <row r="511644" ht="15"/>
    <row r="511645" ht="15"/>
    <row r="511646" ht="15"/>
    <row r="511647" ht="15"/>
    <row r="511648" ht="15"/>
    <row r="511649" ht="15"/>
    <row r="511650" ht="15"/>
    <row r="511651" ht="15"/>
    <row r="511652" ht="15"/>
    <row r="511653" ht="15"/>
    <row r="511654" ht="15"/>
    <row r="511655" ht="15"/>
    <row r="511656" ht="15"/>
    <row r="511657" ht="15"/>
    <row r="511658" ht="15"/>
    <row r="511659" ht="15"/>
    <row r="511660" ht="15"/>
    <row r="511661" ht="15"/>
    <row r="511662" ht="15"/>
    <row r="511663" ht="15"/>
    <row r="511664" ht="15"/>
    <row r="511665" ht="15"/>
    <row r="511666" ht="15"/>
    <row r="511667" ht="15"/>
    <row r="511668" ht="15"/>
    <row r="511669" ht="15"/>
    <row r="511670" ht="15"/>
    <row r="511671" ht="15"/>
    <row r="511672" ht="15"/>
    <row r="511673" ht="15"/>
    <row r="511674" ht="15"/>
    <row r="511675" ht="15"/>
    <row r="511676" ht="15"/>
    <row r="511677" ht="15"/>
    <row r="511678" ht="15"/>
    <row r="511679" ht="15"/>
    <row r="511680" ht="15"/>
    <row r="511681" ht="15"/>
    <row r="511682" ht="15"/>
    <row r="511683" ht="15"/>
    <row r="511684" ht="15"/>
    <row r="511685" ht="15"/>
    <row r="511686" ht="15"/>
    <row r="511687" ht="15"/>
    <row r="511688" ht="15"/>
    <row r="511689" ht="15"/>
    <row r="511690" ht="15"/>
    <row r="511691" ht="15"/>
    <row r="511692" ht="15"/>
    <row r="511693" ht="15"/>
    <row r="511694" ht="15"/>
    <row r="511695" ht="15"/>
    <row r="511696" ht="15"/>
    <row r="511697" ht="15"/>
    <row r="511698" ht="15"/>
    <row r="511699" ht="15"/>
    <row r="511700" ht="15"/>
    <row r="511701" ht="15"/>
    <row r="511702" ht="15"/>
    <row r="511703" ht="15"/>
    <row r="511704" ht="15"/>
    <row r="511705" ht="15"/>
    <row r="511706" ht="15"/>
    <row r="511707" ht="15"/>
    <row r="511708" ht="15"/>
    <row r="511709" ht="15"/>
    <row r="511710" ht="15"/>
    <row r="511711" ht="15"/>
    <row r="511712" ht="15"/>
    <row r="511713" ht="15"/>
    <row r="511714" ht="15"/>
    <row r="511715" ht="15"/>
    <row r="511716" ht="15"/>
    <row r="511717" ht="15"/>
    <row r="511718" ht="15"/>
    <row r="511719" ht="15"/>
    <row r="511720" ht="15"/>
    <row r="511721" ht="15"/>
    <row r="511722" ht="15"/>
    <row r="511723" ht="15"/>
    <row r="511724" ht="15"/>
    <row r="511725" ht="15"/>
    <row r="511726" ht="15"/>
    <row r="511727" ht="15"/>
    <row r="511728" ht="15"/>
    <row r="511729" ht="15"/>
    <row r="511730" ht="15"/>
    <row r="511731" ht="15"/>
    <row r="511732" ht="15"/>
    <row r="511733" ht="15"/>
    <row r="511734" ht="15"/>
    <row r="511735" ht="15"/>
    <row r="511736" ht="15"/>
    <row r="511737" ht="15"/>
    <row r="511738" ht="15"/>
    <row r="511739" ht="15"/>
    <row r="511740" ht="15"/>
    <row r="511741" ht="15"/>
    <row r="511742" ht="15"/>
    <row r="511743" ht="15"/>
    <row r="511744" ht="15"/>
    <row r="511745" ht="15"/>
    <row r="511746" ht="15"/>
    <row r="511747" ht="15"/>
    <row r="511748" ht="15"/>
    <row r="511749" ht="15"/>
    <row r="511750" ht="15"/>
    <row r="511751" ht="15"/>
    <row r="511752" ht="15"/>
    <row r="511753" ht="15"/>
    <row r="511754" ht="15"/>
    <row r="511755" ht="15"/>
    <row r="511756" ht="15"/>
    <row r="511757" ht="15"/>
    <row r="511758" ht="15"/>
    <row r="511759" ht="15"/>
    <row r="511760" ht="15"/>
    <row r="511761" ht="15"/>
    <row r="511762" ht="15"/>
    <row r="511763" ht="15"/>
    <row r="511764" ht="15"/>
    <row r="511765" ht="15"/>
    <row r="511766" ht="15"/>
    <row r="511767" ht="15"/>
    <row r="511768" ht="15"/>
    <row r="511769" ht="15"/>
    <row r="511770" ht="15"/>
    <row r="511771" ht="15"/>
    <row r="511772" ht="15"/>
    <row r="511773" ht="15"/>
    <row r="511774" ht="15"/>
    <row r="511775" ht="15"/>
    <row r="511776" ht="15"/>
    <row r="511777" ht="15"/>
    <row r="511778" ht="15"/>
    <row r="511779" ht="15"/>
    <row r="511780" ht="15"/>
    <row r="511781" ht="15"/>
    <row r="511782" ht="15"/>
    <row r="511783" ht="15"/>
    <row r="511784" ht="15"/>
    <row r="511785" ht="15"/>
    <row r="511786" ht="15"/>
    <row r="511787" ht="15"/>
    <row r="511788" ht="15"/>
    <row r="511789" ht="15"/>
    <row r="511790" ht="15"/>
    <row r="511791" ht="15"/>
    <row r="511792" ht="15"/>
    <row r="511793" ht="15"/>
    <row r="511794" ht="15"/>
    <row r="511795" ht="15"/>
    <row r="511796" ht="15"/>
    <row r="511797" ht="15"/>
    <row r="511798" ht="15"/>
    <row r="511799" ht="15"/>
    <row r="511800" ht="15"/>
    <row r="511801" ht="15"/>
    <row r="511802" ht="15"/>
    <row r="511803" ht="15"/>
    <row r="511804" ht="15"/>
    <row r="511805" ht="15"/>
    <row r="511806" ht="15"/>
    <row r="511807" ht="15"/>
    <row r="511808" ht="15"/>
    <row r="511809" ht="15"/>
    <row r="511810" ht="15"/>
    <row r="511811" ht="15"/>
    <row r="511812" ht="15"/>
    <row r="511813" ht="15"/>
    <row r="511814" ht="15"/>
    <row r="511815" ht="15"/>
    <row r="511816" ht="15"/>
    <row r="511817" ht="15"/>
    <row r="511818" ht="15"/>
    <row r="511819" ht="15"/>
    <row r="511820" ht="15"/>
    <row r="511821" ht="15"/>
    <row r="511822" ht="15"/>
    <row r="511823" ht="15"/>
    <row r="511824" ht="15"/>
    <row r="511825" ht="15"/>
    <row r="511826" ht="15"/>
    <row r="511827" ht="15"/>
    <row r="511828" ht="15"/>
    <row r="511829" ht="15"/>
    <row r="511830" ht="15"/>
    <row r="511831" ht="15"/>
    <row r="511832" ht="15"/>
    <row r="511833" ht="15"/>
    <row r="511834" ht="15"/>
    <row r="511835" ht="15"/>
    <row r="511836" ht="15"/>
    <row r="511837" ht="15"/>
    <row r="511838" ht="15"/>
    <row r="511839" ht="15"/>
    <row r="511840" ht="15"/>
    <row r="511841" ht="15"/>
    <row r="511842" ht="15"/>
    <row r="511843" ht="15"/>
    <row r="511844" ht="15"/>
    <row r="511845" ht="15"/>
    <row r="511846" ht="15"/>
    <row r="511847" ht="15"/>
    <row r="511848" ht="15"/>
    <row r="511849" ht="15"/>
    <row r="511850" ht="15"/>
    <row r="511851" ht="15"/>
    <row r="511852" ht="15"/>
    <row r="511853" ht="15"/>
    <row r="511854" ht="15"/>
    <row r="511855" ht="15"/>
    <row r="511856" ht="15"/>
    <row r="511857" ht="15"/>
    <row r="511858" ht="15"/>
    <row r="511859" ht="15"/>
    <row r="511860" ht="15"/>
    <row r="511861" ht="15"/>
    <row r="511862" ht="15"/>
    <row r="511863" ht="15"/>
    <row r="511864" ht="15"/>
    <row r="511865" ht="15"/>
    <row r="511866" ht="15"/>
    <row r="511867" ht="15"/>
    <row r="511868" ht="15"/>
    <row r="511869" ht="15"/>
    <row r="511870" ht="15"/>
    <row r="511871" ht="15"/>
    <row r="511872" ht="15"/>
    <row r="511873" ht="15"/>
    <row r="511874" ht="15"/>
    <row r="511875" ht="15"/>
    <row r="511876" ht="15"/>
    <row r="511877" ht="15"/>
    <row r="511878" ht="15"/>
    <row r="511879" ht="15"/>
    <row r="511880" ht="15"/>
    <row r="511881" ht="15"/>
    <row r="511882" ht="15"/>
    <row r="511883" ht="15"/>
    <row r="511884" ht="15"/>
    <row r="511885" ht="15"/>
    <row r="511886" ht="15"/>
    <row r="511887" ht="15"/>
    <row r="511888" ht="15"/>
    <row r="511889" ht="15"/>
    <row r="511890" ht="15"/>
    <row r="511891" ht="15"/>
    <row r="511892" ht="15"/>
    <row r="511893" ht="15"/>
    <row r="511894" ht="15"/>
    <row r="511895" ht="15"/>
    <row r="511896" ht="15"/>
    <row r="511897" ht="15"/>
    <row r="511898" ht="15"/>
    <row r="511899" ht="15"/>
    <row r="511900" ht="15"/>
    <row r="511901" ht="15"/>
    <row r="511902" ht="15"/>
    <row r="511903" ht="15"/>
    <row r="511904" ht="15"/>
    <row r="511905" ht="15"/>
    <row r="511906" ht="15"/>
    <row r="511907" ht="15"/>
    <row r="511908" ht="15"/>
    <row r="511909" ht="15"/>
    <row r="511910" ht="15"/>
    <row r="511911" ht="15"/>
    <row r="511912" ht="15"/>
    <row r="511913" ht="15"/>
    <row r="511914" ht="15"/>
    <row r="511915" ht="15"/>
    <row r="511916" ht="15"/>
    <row r="511917" ht="15"/>
    <row r="511918" ht="15"/>
    <row r="511919" ht="15"/>
    <row r="511920" ht="15"/>
    <row r="511921" ht="15"/>
    <row r="511922" ht="15"/>
    <row r="511923" ht="15"/>
    <row r="511924" ht="15"/>
    <row r="511925" ht="15"/>
    <row r="511926" ht="15"/>
    <row r="511927" ht="15"/>
    <row r="511928" ht="15"/>
    <row r="511929" ht="15"/>
    <row r="511930" ht="15"/>
    <row r="511931" ht="15"/>
    <row r="511932" ht="15"/>
    <row r="511933" ht="15"/>
    <row r="511934" ht="15"/>
    <row r="511935" ht="15"/>
    <row r="511936" ht="15"/>
    <row r="511937" ht="15"/>
    <row r="511938" ht="15"/>
    <row r="511939" ht="15"/>
    <row r="511940" ht="15"/>
    <row r="511941" ht="15"/>
    <row r="511942" ht="15"/>
    <row r="511943" ht="15"/>
    <row r="511944" ht="15"/>
    <row r="511945" ht="15"/>
    <row r="511946" ht="15"/>
    <row r="511947" ht="15"/>
    <row r="511948" ht="15"/>
    <row r="511949" ht="15"/>
    <row r="511950" ht="15"/>
    <row r="511951" ht="15"/>
    <row r="511952" ht="15"/>
    <row r="511953" ht="15"/>
    <row r="511954" ht="15"/>
    <row r="511955" ht="15"/>
    <row r="511956" ht="15"/>
    <row r="511957" ht="15"/>
    <row r="511958" ht="15"/>
    <row r="511959" ht="15"/>
    <row r="511960" ht="15"/>
    <row r="511961" ht="15"/>
    <row r="511962" ht="15"/>
    <row r="511963" ht="15"/>
    <row r="511964" ht="15"/>
    <row r="511965" ht="15"/>
    <row r="511966" ht="15"/>
    <row r="511967" ht="15"/>
    <row r="511968" ht="15"/>
    <row r="511969" ht="15"/>
    <row r="511970" ht="15"/>
    <row r="511971" ht="15"/>
    <row r="511972" ht="15"/>
    <row r="511973" ht="15"/>
    <row r="511974" ht="15"/>
    <row r="511975" ht="15"/>
    <row r="511976" ht="15"/>
    <row r="511977" ht="15"/>
    <row r="511978" ht="15"/>
    <row r="511979" ht="15"/>
    <row r="511980" ht="15"/>
    <row r="511981" ht="15"/>
    <row r="511982" ht="15"/>
    <row r="511983" ht="15"/>
    <row r="511984" ht="15"/>
    <row r="511985" ht="15"/>
    <row r="511986" ht="15"/>
    <row r="511987" ht="15"/>
    <row r="511988" ht="15"/>
    <row r="511989" ht="15"/>
    <row r="511990" ht="15"/>
    <row r="511991" ht="15"/>
    <row r="511992" ht="15"/>
    <row r="511993" ht="15"/>
    <row r="511994" ht="15"/>
    <row r="511995" ht="15"/>
    <row r="511996" ht="15"/>
    <row r="511997" ht="15"/>
    <row r="511998" ht="15"/>
    <row r="511999" ht="15"/>
    <row r="512000" ht="15"/>
    <row r="512001" ht="15"/>
    <row r="512002" ht="15"/>
    <row r="512003" ht="15"/>
    <row r="512004" ht="15"/>
    <row r="512005" ht="15"/>
    <row r="512006" ht="15"/>
    <row r="512007" ht="15"/>
    <row r="512008" ht="15"/>
    <row r="512009" ht="15"/>
    <row r="512010" ht="15"/>
    <row r="512011" ht="15"/>
    <row r="512012" ht="15"/>
    <row r="512013" ht="15"/>
    <row r="512014" ht="15"/>
    <row r="512015" ht="15"/>
    <row r="512016" ht="15"/>
    <row r="512017" ht="15"/>
    <row r="512018" ht="15"/>
    <row r="512019" ht="15"/>
    <row r="512020" ht="15"/>
    <row r="512021" ht="15"/>
    <row r="512022" ht="15"/>
    <row r="512023" ht="15"/>
    <row r="512024" ht="15"/>
    <row r="512025" ht="15"/>
    <row r="512026" ht="15"/>
    <row r="512027" ht="15"/>
    <row r="512028" ht="15"/>
    <row r="512029" ht="15"/>
    <row r="512030" ht="15"/>
    <row r="512031" ht="15"/>
    <row r="512032" ht="15"/>
    <row r="512033" ht="15"/>
    <row r="512034" ht="15"/>
    <row r="512035" ht="15"/>
    <row r="512036" ht="15"/>
    <row r="512037" ht="15"/>
    <row r="512038" ht="15"/>
    <row r="512039" ht="15"/>
    <row r="512040" ht="15"/>
    <row r="512041" ht="15"/>
    <row r="512042" ht="15"/>
    <row r="512043" ht="15"/>
    <row r="512044" ht="15"/>
    <row r="512045" ht="15"/>
    <row r="512046" ht="15"/>
    <row r="512047" ht="15"/>
    <row r="512048" ht="15"/>
    <row r="512049" ht="15"/>
    <row r="512050" ht="15"/>
    <row r="512051" ht="15"/>
    <row r="512052" ht="15"/>
    <row r="512053" ht="15"/>
    <row r="512054" ht="15"/>
    <row r="512055" ht="15"/>
    <row r="512056" ht="15"/>
    <row r="512057" ht="15"/>
    <row r="512058" ht="15"/>
    <row r="512059" ht="15"/>
    <row r="512060" ht="15"/>
    <row r="512061" ht="15"/>
    <row r="512062" ht="15"/>
    <row r="512063" ht="15"/>
    <row r="512064" ht="15"/>
    <row r="512065" ht="15"/>
    <row r="512066" ht="15"/>
    <row r="512067" ht="15"/>
    <row r="512068" ht="15"/>
    <row r="512069" ht="15"/>
    <row r="512070" ht="15"/>
    <row r="512071" ht="15"/>
    <row r="512072" ht="15"/>
    <row r="512073" ht="15"/>
    <row r="512074" ht="15"/>
    <row r="512075" ht="15"/>
    <row r="512076" ht="15"/>
    <row r="512077" ht="15"/>
    <row r="512078" ht="15"/>
    <row r="512079" ht="15"/>
    <row r="512080" ht="15"/>
    <row r="512081" ht="15"/>
    <row r="512082" ht="15"/>
    <row r="512083" ht="15"/>
    <row r="512084" ht="15"/>
    <row r="512085" ht="15"/>
    <row r="512086" ht="15"/>
    <row r="512087" ht="15"/>
    <row r="512088" ht="15"/>
    <row r="512089" ht="15"/>
    <row r="512090" ht="15"/>
    <row r="512091" ht="15"/>
    <row r="512092" ht="15"/>
    <row r="512093" ht="15"/>
    <row r="512094" ht="15"/>
    <row r="512095" ht="15"/>
    <row r="512096" ht="15"/>
    <row r="512097" ht="15"/>
    <row r="512098" ht="15"/>
    <row r="512099" ht="15"/>
    <row r="512100" ht="15"/>
    <row r="512101" ht="15"/>
    <row r="512102" ht="15"/>
    <row r="512103" ht="15"/>
    <row r="512104" ht="15"/>
    <row r="512105" ht="15"/>
    <row r="512106" ht="15"/>
    <row r="512107" ht="15"/>
    <row r="512108" ht="15"/>
    <row r="512109" ht="15"/>
    <row r="512110" ht="15"/>
    <row r="512111" ht="15"/>
    <row r="512112" ht="15"/>
    <row r="512113" ht="15"/>
    <row r="512114" ht="15"/>
    <row r="512115" ht="15"/>
    <row r="512116" ht="15"/>
    <row r="512117" ht="15"/>
    <row r="512118" ht="15"/>
    <row r="512119" ht="15"/>
    <row r="512120" ht="15"/>
    <row r="512121" ht="15"/>
    <row r="512122" ht="15"/>
    <row r="512123" ht="15"/>
    <row r="512124" ht="15"/>
    <row r="512125" ht="15"/>
    <row r="512126" ht="15"/>
    <row r="512127" ht="15"/>
    <row r="512128" ht="15"/>
    <row r="512129" ht="15"/>
    <row r="512130" ht="15"/>
    <row r="512131" ht="15"/>
    <row r="512132" ht="15"/>
    <row r="512133" ht="15"/>
    <row r="512134" ht="15"/>
    <row r="512135" ht="15"/>
    <row r="512136" ht="15"/>
    <row r="512137" ht="15"/>
    <row r="512138" ht="15"/>
    <row r="512139" ht="15"/>
    <row r="512140" ht="15"/>
    <row r="512141" ht="15"/>
    <row r="512142" ht="15"/>
    <row r="512143" ht="15"/>
    <row r="512144" ht="15"/>
    <row r="512145" ht="15"/>
    <row r="512146" ht="15"/>
    <row r="512147" ht="15"/>
    <row r="512148" ht="15"/>
    <row r="512149" ht="15"/>
    <row r="512150" ht="15"/>
    <row r="512151" ht="15"/>
    <row r="512152" ht="15"/>
    <row r="512153" ht="15"/>
    <row r="512154" ht="15"/>
    <row r="512155" ht="15"/>
    <row r="512156" ht="15"/>
    <row r="512157" ht="15"/>
    <row r="512158" ht="15"/>
    <row r="512159" ht="15"/>
    <row r="512160" ht="15"/>
    <row r="512161" ht="15"/>
    <row r="512162" ht="15"/>
    <row r="512163" ht="15"/>
    <row r="512164" ht="15"/>
    <row r="512165" ht="15"/>
    <row r="512166" ht="15"/>
    <row r="512167" ht="15"/>
    <row r="512168" ht="15"/>
    <row r="512169" ht="15"/>
    <row r="512170" ht="15"/>
    <row r="512171" ht="15"/>
    <row r="512172" ht="15"/>
    <row r="512173" ht="15"/>
    <row r="512174" ht="15"/>
    <row r="512175" ht="15"/>
    <row r="512176" ht="15"/>
    <row r="512177" ht="15"/>
    <row r="512178" ht="15"/>
    <row r="512179" ht="15"/>
    <row r="512180" ht="15"/>
    <row r="512181" ht="15"/>
    <row r="512182" ht="15"/>
    <row r="512183" ht="15"/>
    <row r="512184" ht="15"/>
    <row r="512185" ht="15"/>
    <row r="512186" ht="15"/>
    <row r="512187" ht="15"/>
    <row r="512188" ht="15"/>
    <row r="512189" ht="15"/>
    <row r="512190" ht="15"/>
    <row r="512191" ht="15"/>
    <row r="512192" ht="15"/>
    <row r="512193" ht="15"/>
    <row r="512194" ht="15"/>
    <row r="512195" ht="15"/>
    <row r="512196" ht="15"/>
    <row r="512197" ht="15"/>
    <row r="512198" ht="15"/>
    <row r="512199" ht="15"/>
    <row r="512200" ht="15"/>
    <row r="512201" ht="15"/>
    <row r="512202" ht="15"/>
    <row r="512203" ht="15"/>
    <row r="512204" ht="15"/>
    <row r="512205" ht="15"/>
    <row r="512206" ht="15"/>
    <row r="512207" ht="15"/>
    <row r="512208" ht="15"/>
    <row r="512209" ht="15"/>
    <row r="512210" ht="15"/>
    <row r="512211" ht="15"/>
    <row r="512212" ht="15"/>
    <row r="512213" ht="15"/>
    <row r="512214" ht="15"/>
    <row r="512215" ht="15"/>
    <row r="512216" ht="15"/>
    <row r="512217" ht="15"/>
    <row r="512218" ht="15"/>
    <row r="512219" ht="15"/>
    <row r="512220" ht="15"/>
    <row r="512221" ht="15"/>
    <row r="512222" ht="15"/>
    <row r="512223" ht="15"/>
    <row r="512224" ht="15"/>
    <row r="512225" ht="15"/>
    <row r="512226" ht="15"/>
    <row r="512227" ht="15"/>
    <row r="512228" ht="15"/>
    <row r="512229" ht="15"/>
    <row r="512230" ht="15"/>
    <row r="512231" ht="15"/>
    <row r="512232" ht="15"/>
    <row r="512233" ht="15"/>
    <row r="512234" ht="15"/>
    <row r="512235" ht="15"/>
    <row r="512236" ht="15"/>
    <row r="512237" ht="15"/>
    <row r="512238" ht="15"/>
    <row r="512239" ht="15"/>
    <row r="512240" ht="15"/>
    <row r="512241" ht="15"/>
    <row r="512242" ht="15"/>
    <row r="512243" ht="15"/>
    <row r="512244" ht="15"/>
    <row r="512245" ht="15"/>
    <row r="512246" ht="15"/>
    <row r="512247" ht="15"/>
    <row r="512248" ht="15"/>
    <row r="512249" ht="15"/>
    <row r="512250" ht="15"/>
    <row r="512251" ht="15"/>
    <row r="512252" ht="15"/>
    <row r="512253" ht="15"/>
    <row r="512254" ht="15"/>
    <row r="512255" ht="15"/>
    <row r="512256" ht="15"/>
    <row r="512257" ht="15"/>
    <row r="512258" ht="15"/>
    <row r="512259" ht="15"/>
    <row r="512260" ht="15"/>
    <row r="512261" ht="15"/>
    <row r="512262" ht="15"/>
    <row r="512263" ht="15"/>
    <row r="512264" ht="15"/>
    <row r="512265" ht="15"/>
    <row r="512266" ht="15"/>
    <row r="512267" ht="15"/>
    <row r="512268" ht="15"/>
    <row r="512269" ht="15"/>
    <row r="512270" ht="15"/>
    <row r="512271" ht="15"/>
    <row r="512272" ht="15"/>
    <row r="512273" ht="15"/>
    <row r="512274" ht="15"/>
    <row r="512275" ht="15"/>
    <row r="512276" ht="15"/>
    <row r="512277" ht="15"/>
    <row r="512278" ht="15"/>
    <row r="512279" ht="15"/>
    <row r="512280" ht="15"/>
    <row r="512281" ht="15"/>
    <row r="512282" ht="15"/>
    <row r="512283" ht="15"/>
    <row r="512284" ht="15"/>
    <row r="512285" ht="15"/>
    <row r="512286" ht="15"/>
    <row r="512287" ht="15"/>
    <row r="512288" ht="15"/>
    <row r="512289" ht="15"/>
    <row r="512290" ht="15"/>
    <row r="512291" ht="15"/>
    <row r="512292" ht="15"/>
    <row r="512293" ht="15"/>
    <row r="512294" ht="15"/>
    <row r="512295" ht="15"/>
    <row r="512296" ht="15"/>
    <row r="512297" ht="15"/>
    <row r="512298" ht="15"/>
    <row r="512299" ht="15"/>
    <row r="512300" ht="15"/>
    <row r="512301" ht="15"/>
    <row r="512302" ht="15"/>
    <row r="512303" ht="15"/>
    <row r="512304" ht="15"/>
    <row r="512305" ht="15"/>
    <row r="512306" ht="15"/>
    <row r="512307" ht="15"/>
    <row r="512308" ht="15"/>
    <row r="512309" ht="15"/>
    <row r="512310" ht="15"/>
    <row r="512311" ht="15"/>
    <row r="512312" ht="15"/>
    <row r="512313" ht="15"/>
    <row r="512314" ht="15"/>
    <row r="512315" ht="15"/>
    <row r="512316" ht="15"/>
    <row r="512317" ht="15"/>
    <row r="512318" ht="15"/>
    <row r="512319" ht="15"/>
    <row r="512320" ht="15"/>
    <row r="512321" ht="15"/>
    <row r="512322" ht="15"/>
    <row r="512323" ht="15"/>
    <row r="512324" ht="15"/>
    <row r="512325" ht="15"/>
    <row r="512326" ht="15"/>
    <row r="512327" ht="15"/>
    <row r="512328" ht="15"/>
    <row r="512329" ht="15"/>
    <row r="512330" ht="15"/>
    <row r="512331" ht="15"/>
    <row r="512332" ht="15"/>
    <row r="512333" ht="15"/>
    <row r="512334" ht="15"/>
    <row r="512335" ht="15"/>
    <row r="512336" ht="15"/>
    <row r="512337" ht="15"/>
    <row r="512338" ht="15"/>
    <row r="512339" ht="15"/>
    <row r="512340" ht="15"/>
    <row r="512341" ht="15"/>
    <row r="512342" ht="15"/>
    <row r="512343" ht="15"/>
    <row r="512344" ht="15"/>
    <row r="512345" ht="15"/>
    <row r="512346" ht="15"/>
    <row r="512347" ht="15"/>
    <row r="512348" ht="15"/>
    <row r="512349" ht="15"/>
    <row r="512350" ht="15"/>
    <row r="512351" ht="15"/>
    <row r="512352" ht="15"/>
    <row r="512353" ht="15"/>
    <row r="512354" ht="15"/>
    <row r="512355" ht="15"/>
    <row r="512356" ht="15"/>
    <row r="512357" ht="15"/>
    <row r="512358" ht="15"/>
    <row r="512359" ht="15"/>
    <row r="512360" ht="15"/>
    <row r="512361" ht="15"/>
    <row r="512362" ht="15"/>
    <row r="512363" ht="15"/>
    <row r="512364" ht="15"/>
    <row r="512365" ht="15"/>
    <row r="512366" ht="15"/>
    <row r="512367" ht="15"/>
    <row r="512368" ht="15"/>
    <row r="512369" ht="15"/>
    <row r="512370" ht="15"/>
    <row r="512371" ht="15"/>
    <row r="512372" ht="15"/>
    <row r="512373" ht="15"/>
    <row r="512374" ht="15"/>
    <row r="512375" ht="15"/>
    <row r="512376" ht="15"/>
    <row r="512377" ht="15"/>
    <row r="512378" ht="15"/>
    <row r="512379" ht="15"/>
    <row r="512380" ht="15"/>
    <row r="512381" ht="15"/>
    <row r="512382" ht="15"/>
    <row r="512383" ht="15"/>
    <row r="512384" ht="15"/>
    <row r="512385" ht="15"/>
    <row r="512386" ht="15"/>
    <row r="512387" ht="15"/>
    <row r="512388" ht="15"/>
    <row r="512389" ht="15"/>
    <row r="512390" ht="15"/>
    <row r="512391" ht="15"/>
    <row r="512392" ht="15"/>
    <row r="512393" ht="15"/>
    <row r="512394" ht="15"/>
    <row r="512395" ht="15"/>
    <row r="512396" ht="15"/>
    <row r="512397" ht="15"/>
    <row r="512398" ht="15"/>
    <row r="512399" ht="15"/>
    <row r="512400" ht="15"/>
    <row r="512401" ht="15"/>
    <row r="512402" ht="15"/>
    <row r="512403" ht="15"/>
    <row r="512404" ht="15"/>
    <row r="512405" ht="15"/>
    <row r="512406" ht="15"/>
    <row r="512407" ht="15"/>
    <row r="512408" ht="15"/>
    <row r="512409" ht="15"/>
    <row r="512410" ht="15"/>
    <row r="512411" ht="15"/>
    <row r="512412" ht="15"/>
    <row r="512413" ht="15"/>
    <row r="512414" ht="15"/>
    <row r="512415" ht="15"/>
    <row r="512416" ht="15"/>
    <row r="512417" ht="15"/>
    <row r="512418" ht="15"/>
    <row r="512419" ht="15"/>
    <row r="512420" ht="15"/>
    <row r="512421" ht="15"/>
    <row r="512422" ht="15"/>
    <row r="512423" ht="15"/>
    <row r="512424" ht="15"/>
    <row r="512425" ht="15"/>
    <row r="512426" ht="15"/>
    <row r="512427" ht="15"/>
    <row r="512428" ht="15"/>
    <row r="512429" ht="15"/>
    <row r="512430" ht="15"/>
    <row r="512431" ht="15"/>
    <row r="512432" ht="15"/>
    <row r="512433" ht="15"/>
    <row r="512434" ht="15"/>
    <row r="512435" ht="15"/>
    <row r="512436" ht="15"/>
    <row r="512437" ht="15"/>
    <row r="512438" ht="15"/>
    <row r="512439" ht="15"/>
    <row r="512440" ht="15"/>
    <row r="512441" ht="15"/>
    <row r="512442" ht="15"/>
    <row r="512443" ht="15"/>
    <row r="512444" ht="15"/>
    <row r="512445" ht="15"/>
    <row r="512446" ht="15"/>
    <row r="512447" ht="15"/>
    <row r="512448" ht="15"/>
    <row r="512449" ht="15"/>
    <row r="512450" ht="15"/>
    <row r="512451" ht="15"/>
    <row r="512452" ht="15"/>
    <row r="512453" ht="15"/>
    <row r="512454" ht="15"/>
    <row r="512455" ht="15"/>
    <row r="512456" ht="15"/>
    <row r="512457" ht="15"/>
    <row r="512458" ht="15"/>
    <row r="512459" ht="15"/>
    <row r="512460" ht="15"/>
    <row r="512461" ht="15"/>
    <row r="512462" ht="15"/>
    <row r="512463" ht="15"/>
    <row r="512464" ht="15"/>
    <row r="512465" ht="15"/>
    <row r="512466" ht="15"/>
    <row r="512467" ht="15"/>
    <row r="512468" ht="15"/>
    <row r="512469" ht="15"/>
    <row r="512470" ht="15"/>
    <row r="512471" ht="15"/>
    <row r="512472" ht="15"/>
    <row r="512473" ht="15"/>
    <row r="512474" ht="15"/>
    <row r="512475" ht="15"/>
    <row r="512476" ht="15"/>
    <row r="512477" ht="15"/>
    <row r="512478" ht="15"/>
    <row r="512479" ht="15"/>
    <row r="512480" ht="15"/>
    <row r="512481" ht="15"/>
    <row r="512482" ht="15"/>
    <row r="512483" ht="15"/>
    <row r="512484" ht="15"/>
    <row r="512485" ht="15"/>
    <row r="512486" ht="15"/>
    <row r="512487" ht="15"/>
    <row r="512488" ht="15"/>
    <row r="512489" ht="15"/>
    <row r="512490" ht="15"/>
    <row r="512491" ht="15"/>
    <row r="512492" ht="15"/>
    <row r="512493" ht="15"/>
    <row r="512494" ht="15"/>
    <row r="512495" ht="15"/>
    <row r="512496" ht="15"/>
    <row r="512497" ht="15"/>
    <row r="512498" ht="15"/>
    <row r="512499" ht="15"/>
    <row r="512500" ht="15"/>
    <row r="512501" ht="15"/>
    <row r="512502" ht="15"/>
    <row r="512503" ht="15"/>
    <row r="512504" ht="15"/>
    <row r="512505" ht="15"/>
    <row r="512506" ht="15"/>
    <row r="512507" ht="15"/>
    <row r="512508" ht="15"/>
    <row r="512509" ht="15"/>
    <row r="512510" ht="15"/>
    <row r="512511" ht="15"/>
    <row r="512512" ht="15"/>
    <row r="512513" ht="15"/>
    <row r="512514" ht="15"/>
    <row r="512515" ht="15"/>
    <row r="512516" ht="15"/>
    <row r="512517" ht="15"/>
    <row r="512518" ht="15"/>
    <row r="512519" ht="15"/>
    <row r="512520" ht="15"/>
    <row r="512521" ht="15"/>
    <row r="512522" ht="15"/>
    <row r="512523" ht="15"/>
    <row r="512524" ht="15"/>
    <row r="512525" ht="15"/>
    <row r="512526" ht="15"/>
    <row r="512527" ht="15"/>
    <row r="512528" ht="15"/>
    <row r="512529" ht="15"/>
    <row r="512530" ht="15"/>
    <row r="512531" ht="15"/>
    <row r="512532" ht="15"/>
    <row r="512533" ht="15"/>
    <row r="512534" ht="15"/>
    <row r="512535" ht="15"/>
    <row r="512536" ht="15"/>
    <row r="512537" ht="15"/>
    <row r="512538" ht="15"/>
    <row r="512539" ht="15"/>
    <row r="512540" ht="15"/>
    <row r="512541" ht="15"/>
    <row r="512542" ht="15"/>
    <row r="512543" ht="15"/>
    <row r="512544" ht="15"/>
    <row r="512545" ht="15"/>
    <row r="512546" ht="15"/>
    <row r="512547" ht="15"/>
    <row r="512548" ht="15"/>
    <row r="512549" ht="15"/>
    <row r="512550" ht="15"/>
    <row r="512551" ht="15"/>
    <row r="512552" ht="15"/>
    <row r="512553" ht="15"/>
    <row r="512554" ht="15"/>
    <row r="512555" ht="15"/>
    <row r="512556" ht="15"/>
    <row r="512557" ht="15"/>
    <row r="512558" ht="15"/>
    <row r="512559" ht="15"/>
    <row r="512560" ht="15"/>
    <row r="512561" ht="15"/>
    <row r="512562" ht="15"/>
    <row r="512563" ht="15"/>
    <row r="512564" ht="15"/>
    <row r="512565" ht="15"/>
    <row r="512566" ht="15"/>
    <row r="512567" ht="15"/>
    <row r="512568" ht="15"/>
    <row r="512569" ht="15"/>
    <row r="512570" ht="15"/>
    <row r="512571" ht="15"/>
    <row r="512572" ht="15"/>
    <row r="512573" ht="15"/>
    <row r="512574" ht="15"/>
    <row r="512575" ht="15"/>
    <row r="512576" ht="15"/>
    <row r="512577" ht="15"/>
    <row r="512578" ht="15"/>
    <row r="512579" ht="15"/>
    <row r="512580" ht="15"/>
    <row r="512581" ht="15"/>
    <row r="512582" ht="15"/>
    <row r="512583" ht="15"/>
    <row r="512584" ht="15"/>
    <row r="512585" ht="15"/>
    <row r="512586" ht="15"/>
    <row r="512587" ht="15"/>
    <row r="512588" ht="15"/>
    <row r="512589" ht="15"/>
    <row r="512590" ht="15"/>
    <row r="512591" ht="15"/>
    <row r="512592" ht="15"/>
    <row r="512593" ht="15"/>
    <row r="512594" ht="15"/>
    <row r="512595" ht="15"/>
    <row r="512596" ht="15"/>
    <row r="512597" ht="15"/>
    <row r="512598" ht="15"/>
    <row r="512599" ht="15"/>
    <row r="512600" ht="15"/>
    <row r="512601" ht="15"/>
    <row r="512602" ht="15"/>
    <row r="512603" ht="15"/>
    <row r="512604" ht="15"/>
    <row r="512605" ht="15"/>
    <row r="512606" ht="15"/>
    <row r="512607" ht="15"/>
    <row r="512608" ht="15"/>
    <row r="512609" ht="15"/>
    <row r="512610" ht="15"/>
    <row r="512611" ht="15"/>
    <row r="512612" ht="15"/>
    <row r="512613" ht="15"/>
    <row r="512614" ht="15"/>
    <row r="512615" ht="15"/>
    <row r="512616" ht="15"/>
    <row r="512617" ht="15"/>
    <row r="512618" ht="15"/>
    <row r="512619" ht="15"/>
    <row r="512620" ht="15"/>
    <row r="512621" ht="15"/>
    <row r="512622" ht="15"/>
    <row r="512623" ht="15"/>
    <row r="512624" ht="15"/>
    <row r="512625" ht="15"/>
    <row r="512626" ht="15"/>
    <row r="512627" ht="15"/>
    <row r="512628" ht="15"/>
    <row r="512629" ht="15"/>
    <row r="512630" ht="15"/>
    <row r="512631" ht="15"/>
    <row r="512632" ht="15"/>
    <row r="512633" ht="15"/>
    <row r="512634" ht="15"/>
    <row r="512635" ht="15"/>
    <row r="512636" ht="15"/>
    <row r="512637" ht="15"/>
    <row r="512638" ht="15"/>
    <row r="512639" ht="15"/>
    <row r="512640" ht="15"/>
    <row r="512641" ht="15"/>
    <row r="512642" ht="15"/>
    <row r="512643" ht="15"/>
    <row r="512644" ht="15"/>
    <row r="512645" ht="15"/>
    <row r="512646" ht="15"/>
    <row r="512647" ht="15"/>
    <row r="512648" ht="15"/>
    <row r="512649" ht="15"/>
    <row r="512650" ht="15"/>
    <row r="512651" ht="15"/>
    <row r="512652" ht="15"/>
    <row r="512653" ht="15"/>
    <row r="512654" ht="15"/>
    <row r="512655" ht="15"/>
    <row r="512656" ht="15"/>
    <row r="512657" ht="15"/>
    <row r="512658" ht="15"/>
    <row r="512659" ht="15"/>
    <row r="512660" ht="15"/>
    <row r="512661" ht="15"/>
    <row r="512662" ht="15"/>
    <row r="512663" ht="15"/>
    <row r="512664" ht="15"/>
    <row r="512665" ht="15"/>
    <row r="512666" ht="15"/>
    <row r="512667" ht="15"/>
    <row r="512668" ht="15"/>
    <row r="512669" ht="15"/>
    <row r="512670" ht="15"/>
    <row r="512671" ht="15"/>
    <row r="512672" ht="15"/>
    <row r="512673" ht="15"/>
    <row r="512674" ht="15"/>
    <row r="512675" ht="15"/>
    <row r="512676" ht="15"/>
    <row r="512677" ht="15"/>
    <row r="512678" ht="15"/>
    <row r="512679" ht="15"/>
    <row r="512680" ht="15"/>
    <row r="512681" ht="15"/>
    <row r="512682" ht="15"/>
    <row r="512683" ht="15"/>
    <row r="512684" ht="15"/>
    <row r="512685" ht="15"/>
    <row r="512686" ht="15"/>
    <row r="512687" ht="15"/>
    <row r="512688" ht="15"/>
    <row r="512689" ht="15"/>
    <row r="512690" ht="15"/>
    <row r="512691" ht="15"/>
    <row r="512692" ht="15"/>
    <row r="512693" ht="15"/>
    <row r="512694" ht="15"/>
    <row r="512695" ht="15"/>
    <row r="512696" ht="15"/>
    <row r="512697" ht="15"/>
    <row r="512698" ht="15"/>
    <row r="512699" ht="15"/>
    <row r="512700" ht="15"/>
    <row r="512701" ht="15"/>
    <row r="512702" ht="15"/>
    <row r="512703" ht="15"/>
    <row r="512704" ht="15"/>
    <row r="512705" ht="15"/>
    <row r="512706" ht="15"/>
    <row r="512707" ht="15"/>
    <row r="512708" ht="15"/>
    <row r="512709" ht="15"/>
    <row r="512710" ht="15"/>
    <row r="512711" ht="15"/>
    <row r="512712" ht="15"/>
    <row r="512713" ht="15"/>
    <row r="512714" ht="15"/>
    <row r="512715" ht="15"/>
    <row r="512716" ht="15"/>
    <row r="512717" ht="15"/>
    <row r="512718" ht="15"/>
    <row r="512719" ht="15"/>
    <row r="512720" ht="15"/>
    <row r="512721" ht="15"/>
    <row r="512722" ht="15"/>
    <row r="512723" ht="15"/>
    <row r="512724" ht="15"/>
    <row r="512725" ht="15"/>
    <row r="512726" ht="15"/>
    <row r="512727" ht="15"/>
    <row r="512728" ht="15"/>
    <row r="512729" ht="15"/>
    <row r="512730" ht="15"/>
    <row r="512731" ht="15"/>
    <row r="512732" ht="15"/>
    <row r="512733" ht="15"/>
    <row r="512734" ht="15"/>
    <row r="512735" ht="15"/>
    <row r="512736" ht="15"/>
    <row r="512737" ht="15"/>
    <row r="512738" ht="15"/>
    <row r="512739" ht="15"/>
    <row r="512740" ht="15"/>
    <row r="512741" ht="15"/>
    <row r="512742" ht="15"/>
    <row r="512743" ht="15"/>
    <row r="512744" ht="15"/>
    <row r="512745" ht="15"/>
    <row r="512746" ht="15"/>
    <row r="512747" ht="15"/>
    <row r="512748" ht="15"/>
    <row r="512749" ht="15"/>
    <row r="512750" ht="15"/>
    <row r="512751" ht="15"/>
    <row r="512752" ht="15"/>
    <row r="512753" ht="15"/>
    <row r="512754" ht="15"/>
    <row r="512755" ht="15"/>
    <row r="512756" ht="15"/>
    <row r="512757" ht="15"/>
    <row r="512758" ht="15"/>
    <row r="512759" ht="15"/>
    <row r="512760" ht="15"/>
    <row r="512761" ht="15"/>
    <row r="512762" ht="15"/>
    <row r="512763" ht="15"/>
    <row r="512764" ht="15"/>
    <row r="512765" ht="15"/>
    <row r="512766" ht="15"/>
    <row r="512767" ht="15"/>
    <row r="512768" ht="15"/>
    <row r="512769" ht="15"/>
    <row r="512770" ht="15"/>
    <row r="512771" ht="15"/>
    <row r="512772" ht="15"/>
    <row r="512773" ht="15"/>
    <row r="512774" ht="15"/>
    <row r="512775" ht="15"/>
    <row r="512776" ht="15"/>
    <row r="512777" ht="15"/>
    <row r="512778" ht="15"/>
    <row r="512779" ht="15"/>
    <row r="512780" ht="15"/>
    <row r="512781" ht="15"/>
    <row r="512782" ht="15"/>
    <row r="512783" ht="15"/>
    <row r="512784" ht="15"/>
    <row r="512785" ht="15"/>
    <row r="512786" ht="15"/>
    <row r="512787" ht="15"/>
    <row r="512788" ht="15"/>
    <row r="512789" ht="15"/>
    <row r="512790" ht="15"/>
    <row r="512791" ht="15"/>
    <row r="512792" ht="15"/>
    <row r="512793" ht="15"/>
    <row r="512794" ht="15"/>
    <row r="512795" ht="15"/>
    <row r="512796" ht="15"/>
    <row r="512797" ht="15"/>
    <row r="512798" ht="15"/>
    <row r="512799" ht="15"/>
    <row r="512800" ht="15"/>
    <row r="512801" ht="15"/>
    <row r="512802" ht="15"/>
    <row r="512803" ht="15"/>
    <row r="512804" ht="15"/>
    <row r="512805" ht="15"/>
    <row r="512806" ht="15"/>
    <row r="512807" ht="15"/>
    <row r="512808" ht="15"/>
    <row r="512809" ht="15"/>
    <row r="512810" ht="15"/>
    <row r="512811" ht="15"/>
    <row r="512812" ht="15"/>
    <row r="512813" ht="15"/>
    <row r="512814" ht="15"/>
    <row r="512815" ht="15"/>
    <row r="512816" ht="15"/>
    <row r="512817" ht="15"/>
    <row r="512818" ht="15"/>
    <row r="512819" ht="15"/>
    <row r="512820" ht="15"/>
    <row r="512821" ht="15"/>
    <row r="512822" ht="15"/>
    <row r="512823" ht="15"/>
    <row r="512824" ht="15"/>
    <row r="512825" ht="15"/>
    <row r="512826" ht="15"/>
    <row r="512827" ht="15"/>
    <row r="512828" ht="15"/>
    <row r="512829" ht="15"/>
    <row r="512830" ht="15"/>
    <row r="512831" ht="15"/>
    <row r="512832" ht="15"/>
    <row r="512833" ht="15"/>
    <row r="512834" ht="15"/>
    <row r="512835" ht="15"/>
    <row r="512836" ht="15"/>
    <row r="512837" ht="15"/>
    <row r="512838" ht="15"/>
    <row r="512839" ht="15"/>
    <row r="512840" ht="15"/>
    <row r="512841" ht="15"/>
    <row r="512842" ht="15"/>
    <row r="512843" ht="15"/>
    <row r="512844" ht="15"/>
    <row r="512845" ht="15"/>
    <row r="512846" ht="15"/>
    <row r="512847" ht="15"/>
    <row r="512848" ht="15"/>
    <row r="512849" ht="15"/>
    <row r="512850" ht="15"/>
    <row r="512851" ht="15"/>
    <row r="512852" ht="15"/>
    <row r="512853" ht="15"/>
    <row r="512854" ht="15"/>
    <row r="512855" ht="15"/>
    <row r="512856" ht="15"/>
    <row r="512857" ht="15"/>
    <row r="512858" ht="15"/>
    <row r="512859" ht="15"/>
    <row r="512860" ht="15"/>
    <row r="512861" ht="15"/>
    <row r="512862" ht="15"/>
    <row r="512863" ht="15"/>
    <row r="512864" ht="15"/>
    <row r="512865" ht="15"/>
    <row r="512866" ht="15"/>
    <row r="512867" ht="15"/>
    <row r="512868" ht="15"/>
    <row r="512869" ht="15"/>
    <row r="512870" ht="15"/>
    <row r="512871" ht="15"/>
    <row r="512872" ht="15"/>
    <row r="512873" ht="15"/>
    <row r="512874" ht="15"/>
    <row r="512875" ht="15"/>
    <row r="512876" ht="15"/>
    <row r="512877" ht="15"/>
    <row r="512878" ht="15"/>
    <row r="512879" ht="15"/>
    <row r="512880" ht="15"/>
    <row r="512881" ht="15"/>
    <row r="512882" ht="15"/>
    <row r="512883" ht="15"/>
    <row r="512884" ht="15"/>
    <row r="512885" ht="15"/>
    <row r="512886" ht="15"/>
    <row r="512887" ht="15"/>
    <row r="512888" ht="15"/>
    <row r="512889" ht="15"/>
    <row r="512890" ht="15"/>
    <row r="512891" ht="15"/>
    <row r="512892" ht="15"/>
    <row r="512893" ht="15"/>
    <row r="512894" ht="15"/>
    <row r="512895" ht="15"/>
    <row r="512896" ht="15"/>
    <row r="512897" ht="15"/>
    <row r="512898" ht="15"/>
    <row r="512899" ht="15"/>
    <row r="512900" ht="15"/>
    <row r="512901" ht="15"/>
    <row r="512902" ht="15"/>
    <row r="512903" ht="15"/>
    <row r="512904" ht="15"/>
    <row r="512905" ht="15"/>
    <row r="512906" ht="15"/>
    <row r="512907" ht="15"/>
    <row r="512908" ht="15"/>
    <row r="512909" ht="15"/>
    <row r="512910" ht="15"/>
    <row r="512911" ht="15"/>
    <row r="512912" ht="15"/>
    <row r="512913" ht="15"/>
    <row r="512914" ht="15"/>
    <row r="512915" ht="15"/>
    <row r="512916" ht="15"/>
    <row r="512917" ht="15"/>
    <row r="512918" ht="15"/>
    <row r="512919" ht="15"/>
    <row r="512920" ht="15"/>
    <row r="512921" ht="15"/>
    <row r="512922" ht="15"/>
    <row r="512923" ht="15"/>
    <row r="512924" ht="15"/>
    <row r="512925" ht="15"/>
    <row r="512926" ht="15"/>
    <row r="512927" ht="15"/>
    <row r="512928" ht="15"/>
    <row r="512929" ht="15"/>
    <row r="512930" ht="15"/>
    <row r="512931" ht="15"/>
    <row r="512932" ht="15"/>
    <row r="512933" ht="15"/>
    <row r="512934" ht="15"/>
    <row r="512935" ht="15"/>
    <row r="512936" ht="15"/>
    <row r="512937" ht="15"/>
    <row r="512938" ht="15"/>
    <row r="512939" ht="15"/>
    <row r="512940" ht="15"/>
    <row r="512941" ht="15"/>
    <row r="512942" ht="15"/>
    <row r="512943" ht="15"/>
    <row r="512944" ht="15"/>
    <row r="512945" ht="15"/>
    <row r="512946" ht="15"/>
    <row r="512947" ht="15"/>
    <row r="512948" ht="15"/>
    <row r="512949" ht="15"/>
    <row r="512950" ht="15"/>
    <row r="512951" ht="15"/>
    <row r="512952" ht="15"/>
    <row r="512953" ht="15"/>
    <row r="512954" ht="15"/>
    <row r="512955" ht="15"/>
    <row r="512956" ht="15"/>
    <row r="512957" ht="15"/>
    <row r="512958" ht="15"/>
    <row r="512959" ht="15"/>
    <row r="512960" ht="15"/>
    <row r="512961" ht="15"/>
    <row r="512962" ht="15"/>
    <row r="512963" ht="15"/>
    <row r="512964" ht="15"/>
    <row r="512965" ht="15"/>
    <row r="512966" ht="15"/>
    <row r="512967" ht="15"/>
    <row r="512968" ht="15"/>
    <row r="512969" ht="15"/>
    <row r="512970" ht="15"/>
    <row r="512971" ht="15"/>
    <row r="512972" ht="15"/>
    <row r="512973" ht="15"/>
    <row r="512974" ht="15"/>
    <row r="512975" ht="15"/>
    <row r="512976" ht="15"/>
    <row r="512977" ht="15"/>
    <row r="512978" ht="15"/>
    <row r="512979" ht="15"/>
    <row r="512980" ht="15"/>
    <row r="512981" ht="15"/>
    <row r="512982" ht="15"/>
    <row r="512983" ht="15"/>
    <row r="512984" ht="15"/>
    <row r="512985" ht="15"/>
    <row r="512986" ht="15"/>
    <row r="512987" ht="15"/>
    <row r="512988" ht="15"/>
    <row r="512989" ht="15"/>
    <row r="512990" ht="15"/>
    <row r="512991" ht="15"/>
    <row r="512992" ht="15"/>
    <row r="512993" ht="15"/>
    <row r="512994" ht="15"/>
    <row r="512995" ht="15"/>
    <row r="512996" ht="15"/>
    <row r="512997" ht="15"/>
    <row r="512998" ht="15"/>
    <row r="512999" ht="15"/>
    <row r="513000" ht="15"/>
    <row r="513001" ht="15"/>
    <row r="513002" ht="15"/>
    <row r="513003" ht="15"/>
    <row r="513004" ht="15"/>
    <row r="513005" ht="15"/>
    <row r="513006" ht="15"/>
    <row r="513007" ht="15"/>
    <row r="513008" ht="15"/>
    <row r="513009" ht="15"/>
    <row r="513010" ht="15"/>
    <row r="513011" ht="15"/>
    <row r="513012" ht="15"/>
    <row r="513013" ht="15"/>
    <row r="513014" ht="15"/>
    <row r="513015" ht="15"/>
    <row r="513016" ht="15"/>
    <row r="513017" ht="15"/>
    <row r="513018" ht="15"/>
    <row r="513019" ht="15"/>
    <row r="513020" ht="15"/>
    <row r="513021" ht="15"/>
    <row r="513022" ht="15"/>
    <row r="513023" ht="15"/>
    <row r="513024" ht="15"/>
    <row r="513025" ht="15"/>
    <row r="513026" ht="15"/>
    <row r="513027" ht="15"/>
    <row r="513028" ht="15"/>
    <row r="513029" ht="15"/>
    <row r="513030" ht="15"/>
    <row r="513031" ht="15"/>
    <row r="513032" ht="15"/>
    <row r="513033" ht="15"/>
    <row r="513034" ht="15"/>
    <row r="513035" ht="15"/>
    <row r="513036" ht="15"/>
    <row r="513037" ht="15"/>
    <row r="513038" ht="15"/>
    <row r="513039" ht="15"/>
    <row r="513040" ht="15"/>
    <row r="513041" ht="15"/>
    <row r="513042" ht="15"/>
    <row r="513043" ht="15"/>
    <row r="513044" ht="15"/>
    <row r="513045" ht="15"/>
    <row r="513046" ht="15"/>
    <row r="513047" ht="15"/>
    <row r="513048" ht="15"/>
    <row r="513049" ht="15"/>
    <row r="513050" ht="15"/>
    <row r="513051" ht="15"/>
    <row r="513052" ht="15"/>
    <row r="513053" ht="15"/>
    <row r="513054" ht="15"/>
    <row r="513055" ht="15"/>
    <row r="513056" ht="15"/>
    <row r="513057" ht="15"/>
    <row r="513058" ht="15"/>
    <row r="513059" ht="15"/>
    <row r="513060" ht="15"/>
    <row r="513061" ht="15"/>
    <row r="513062" ht="15"/>
    <row r="513063" ht="15"/>
    <row r="513064" ht="15"/>
    <row r="513065" ht="15"/>
    <row r="513066" ht="15"/>
    <row r="513067" ht="15"/>
    <row r="513068" ht="15"/>
    <row r="513069" ht="15"/>
    <row r="513070" ht="15"/>
    <row r="513071" ht="15"/>
    <row r="513072" ht="15"/>
    <row r="513073" ht="15"/>
    <row r="513074" ht="15"/>
    <row r="513075" ht="15"/>
    <row r="513076" ht="15"/>
    <row r="513077" ht="15"/>
    <row r="513078" ht="15"/>
    <row r="513079" ht="15"/>
    <row r="513080" ht="15"/>
    <row r="513081" ht="15"/>
    <row r="513082" ht="15"/>
    <row r="513083" ht="15"/>
    <row r="513084" ht="15"/>
    <row r="513085" ht="15"/>
    <row r="513086" ht="15"/>
    <row r="513087" ht="15"/>
    <row r="513088" ht="15"/>
    <row r="513089" ht="15"/>
    <row r="513090" ht="15"/>
    <row r="513091" ht="15"/>
    <row r="513092" ht="15"/>
    <row r="513093" ht="15"/>
    <row r="513094" ht="15"/>
    <row r="513095" ht="15"/>
    <row r="513096" ht="15"/>
    <row r="513097" ht="15"/>
    <row r="513098" ht="15"/>
    <row r="513099" ht="15"/>
    <row r="513100" ht="15"/>
    <row r="513101" ht="15"/>
    <row r="513102" ht="15"/>
    <row r="513103" ht="15"/>
    <row r="513104" ht="15"/>
    <row r="513105" ht="15"/>
    <row r="513106" ht="15"/>
    <row r="513107" ht="15"/>
    <row r="513108" ht="15"/>
    <row r="513109" ht="15"/>
    <row r="513110" ht="15"/>
    <row r="513111" ht="15"/>
    <row r="513112" ht="15"/>
    <row r="513113" ht="15"/>
    <row r="513114" ht="15"/>
    <row r="513115" ht="15"/>
    <row r="513116" ht="15"/>
    <row r="513117" ht="15"/>
    <row r="513118" ht="15"/>
    <row r="513119" ht="15"/>
    <row r="513120" ht="15"/>
    <row r="513121" ht="15"/>
    <row r="513122" ht="15"/>
    <row r="513123" ht="15"/>
    <row r="513124" ht="15"/>
    <row r="513125" ht="15"/>
    <row r="513126" ht="15"/>
    <row r="513127" ht="15"/>
    <row r="513128" ht="15"/>
    <row r="513129" ht="15"/>
    <row r="513130" ht="15"/>
    <row r="513131" ht="15"/>
    <row r="513132" ht="15"/>
    <row r="513133" ht="15"/>
    <row r="513134" ht="15"/>
    <row r="513135" ht="15"/>
    <row r="513136" ht="15"/>
    <row r="513137" ht="15"/>
    <row r="513138" ht="15"/>
    <row r="513139" ht="15"/>
    <row r="513140" ht="15"/>
    <row r="513141" ht="15"/>
    <row r="513142" ht="15"/>
    <row r="513143" ht="15"/>
    <row r="513144" ht="15"/>
    <row r="513145" ht="15"/>
    <row r="513146" ht="15"/>
    <row r="513147" ht="15"/>
    <row r="513148" ht="15"/>
    <row r="513149" ht="15"/>
    <row r="513150" ht="15"/>
    <row r="513151" ht="15"/>
    <row r="513152" ht="15"/>
    <row r="513153" ht="15"/>
    <row r="513154" ht="15"/>
    <row r="513155" ht="15"/>
    <row r="513156" ht="15"/>
    <row r="513157" ht="15"/>
    <row r="513158" ht="15"/>
    <row r="513159" ht="15"/>
    <row r="513160" ht="15"/>
    <row r="513161" ht="15"/>
    <row r="513162" ht="15"/>
    <row r="513163" ht="15"/>
    <row r="513164" ht="15"/>
    <row r="513165" ht="15"/>
    <row r="513166" ht="15"/>
    <row r="513167" ht="15"/>
    <row r="513168" ht="15"/>
    <row r="513169" ht="15"/>
    <row r="513170" ht="15"/>
    <row r="513171" ht="15"/>
    <row r="513172" ht="15"/>
    <row r="513173" ht="15"/>
    <row r="513174" ht="15"/>
    <row r="513175" ht="15"/>
    <row r="513176" ht="15"/>
    <row r="513177" ht="15"/>
    <row r="513178" ht="15"/>
    <row r="513179" ht="15"/>
    <row r="513180" ht="15"/>
    <row r="513181" ht="15"/>
    <row r="513182" ht="15"/>
    <row r="513183" ht="15"/>
    <row r="513184" ht="15"/>
    <row r="513185" ht="15"/>
    <row r="513186" ht="15"/>
    <row r="513187" ht="15"/>
    <row r="513188" ht="15"/>
    <row r="513189" ht="15"/>
    <row r="513190" ht="15"/>
    <row r="513191" ht="15"/>
    <row r="513192" ht="15"/>
    <row r="513193" ht="15"/>
    <row r="513194" ht="15"/>
    <row r="513195" ht="15"/>
    <row r="513196" ht="15"/>
    <row r="513197" ht="15"/>
    <row r="513198" ht="15"/>
    <row r="513199" ht="15"/>
    <row r="513200" ht="15"/>
    <row r="513201" ht="15"/>
    <row r="513202" ht="15"/>
    <row r="513203" ht="15"/>
    <row r="513204" ht="15"/>
    <row r="513205" ht="15"/>
    <row r="513206" ht="15"/>
    <row r="513207" ht="15"/>
    <row r="513208" ht="15"/>
    <row r="513209" ht="15"/>
    <row r="513210" ht="15"/>
    <row r="513211" ht="15"/>
    <row r="513212" ht="15"/>
    <row r="513213" ht="15"/>
    <row r="513214" ht="15"/>
    <row r="513215" ht="15"/>
    <row r="513216" ht="15"/>
    <row r="513217" ht="15"/>
    <row r="513218" ht="15"/>
    <row r="513219" ht="15"/>
    <row r="513220" ht="15"/>
    <row r="513221" ht="15"/>
    <row r="513222" ht="15"/>
    <row r="513223" ht="15"/>
    <row r="513224" ht="15"/>
    <row r="513225" ht="15"/>
    <row r="513226" ht="15"/>
    <row r="513227" ht="15"/>
    <row r="513228" ht="15"/>
    <row r="513229" ht="15"/>
    <row r="513230" ht="15"/>
    <row r="513231" ht="15"/>
    <row r="513232" ht="15"/>
    <row r="513233" ht="15"/>
    <row r="513234" ht="15"/>
    <row r="513235" ht="15"/>
    <row r="513236" ht="15"/>
    <row r="513237" ht="15"/>
    <row r="513238" ht="15"/>
    <row r="513239" ht="15"/>
    <row r="513240" ht="15"/>
    <row r="513241" ht="15"/>
    <row r="513242" ht="15"/>
    <row r="513243" ht="15"/>
    <row r="513244" ht="15"/>
    <row r="513245" ht="15"/>
    <row r="513246" ht="15"/>
    <row r="513247" ht="15"/>
    <row r="513248" ht="15"/>
    <row r="513249" ht="15"/>
    <row r="513250" ht="15"/>
    <row r="513251" ht="15"/>
    <row r="513252" ht="15"/>
    <row r="513253" ht="15"/>
    <row r="513254" ht="15"/>
    <row r="513255" ht="15"/>
    <row r="513256" ht="15"/>
    <row r="513257" ht="15"/>
    <row r="513258" ht="15"/>
    <row r="513259" ht="15"/>
    <row r="513260" ht="15"/>
    <row r="513261" ht="15"/>
    <row r="513262" ht="15"/>
    <row r="513263" ht="15"/>
    <row r="513264" ht="15"/>
    <row r="513265" ht="15"/>
    <row r="513266" ht="15"/>
    <row r="513267" ht="15"/>
    <row r="513268" ht="15"/>
    <row r="513269" ht="15"/>
    <row r="513270" ht="15"/>
    <row r="513271" ht="15"/>
    <row r="513272" ht="15"/>
    <row r="513273" ht="15"/>
    <row r="513274" ht="15"/>
    <row r="513275" ht="15"/>
    <row r="513276" ht="15"/>
    <row r="513277" ht="15"/>
    <row r="513278" ht="15"/>
    <row r="513279" ht="15"/>
    <row r="513280" ht="15"/>
    <row r="513281" ht="15"/>
    <row r="513282" ht="15"/>
    <row r="513283" ht="15"/>
    <row r="513284" ht="15"/>
    <row r="513285" ht="15"/>
    <row r="513286" ht="15"/>
    <row r="513287" ht="15"/>
    <row r="513288" ht="15"/>
    <row r="513289" ht="15"/>
    <row r="513290" ht="15"/>
    <row r="513291" ht="15"/>
    <row r="513292" ht="15"/>
    <row r="513293" ht="15"/>
    <row r="513294" ht="15"/>
    <row r="513295" ht="15"/>
    <row r="513296" ht="15"/>
    <row r="513297" ht="15"/>
    <row r="513298" ht="15"/>
    <row r="513299" ht="15"/>
    <row r="513300" ht="15"/>
    <row r="513301" ht="15"/>
    <row r="513302" ht="15"/>
    <row r="513303" ht="15"/>
    <row r="513304" ht="15"/>
    <row r="513305" ht="15"/>
    <row r="513306" ht="15"/>
    <row r="513307" ht="15"/>
    <row r="513308" ht="15"/>
    <row r="513309" ht="15"/>
    <row r="513310" ht="15"/>
    <row r="513311" ht="15"/>
    <row r="513312" ht="15"/>
    <row r="513313" ht="15"/>
    <row r="513314" ht="15"/>
    <row r="513315" ht="15"/>
    <row r="513316" ht="15"/>
    <row r="513317" ht="15"/>
    <row r="513318" ht="15"/>
    <row r="513319" ht="15"/>
    <row r="513320" ht="15"/>
    <row r="513321" ht="15"/>
    <row r="513322" ht="15"/>
    <row r="513323" ht="15"/>
    <row r="513324" ht="15"/>
    <row r="513325" ht="15"/>
    <row r="513326" ht="15"/>
    <row r="513327" ht="15"/>
    <row r="513328" ht="15"/>
    <row r="513329" ht="15"/>
    <row r="513330" ht="15"/>
    <row r="513331" ht="15"/>
    <row r="513332" ht="15"/>
    <row r="513333" ht="15"/>
    <row r="513334" ht="15"/>
    <row r="513335" ht="15"/>
    <row r="513336" ht="15"/>
    <row r="513337" ht="15"/>
    <row r="513338" ht="15"/>
    <row r="513339" ht="15"/>
    <row r="513340" ht="15"/>
    <row r="513341" ht="15"/>
    <row r="513342" ht="15"/>
    <row r="513343" ht="15"/>
    <row r="513344" ht="15"/>
    <row r="513345" ht="15"/>
    <row r="513346" ht="15"/>
    <row r="513347" ht="15"/>
    <row r="513348" ht="15"/>
    <row r="513349" ht="15"/>
    <row r="513350" ht="15"/>
    <row r="513351" ht="15"/>
    <row r="513352" ht="15"/>
    <row r="513353" ht="15"/>
    <row r="513354" ht="15"/>
    <row r="513355" ht="15"/>
    <row r="513356" ht="15"/>
    <row r="513357" ht="15"/>
    <row r="513358" ht="15"/>
    <row r="513359" ht="15"/>
    <row r="513360" ht="15"/>
    <row r="513361" ht="15"/>
    <row r="513362" ht="15"/>
    <row r="513363" ht="15"/>
    <row r="513364" ht="15"/>
    <row r="513365" ht="15"/>
    <row r="513366" ht="15"/>
    <row r="513367" ht="15"/>
    <row r="513368" ht="15"/>
    <row r="513369" ht="15"/>
    <row r="513370" ht="15"/>
    <row r="513371" ht="15"/>
    <row r="513372" ht="15"/>
    <row r="513373" ht="15"/>
    <row r="513374" ht="15"/>
    <row r="513375" ht="15"/>
    <row r="513376" ht="15"/>
    <row r="513377" ht="15"/>
    <row r="513378" ht="15"/>
    <row r="513379" ht="15"/>
    <row r="513380" ht="15"/>
    <row r="513381" ht="15"/>
    <row r="513382" ht="15"/>
    <row r="513383" ht="15"/>
    <row r="513384" ht="15"/>
    <row r="513385" ht="15"/>
    <row r="513386" ht="15"/>
    <row r="513387" ht="15"/>
    <row r="513388" ht="15"/>
    <row r="513389" ht="15"/>
    <row r="513390" ht="15"/>
    <row r="513391" ht="15"/>
    <row r="513392" ht="15"/>
    <row r="513393" ht="15"/>
    <row r="513394" ht="15"/>
    <row r="513395" ht="15"/>
    <row r="513396" ht="15"/>
    <row r="513397" ht="15"/>
    <row r="513398" ht="15"/>
    <row r="513399" ht="15"/>
    <row r="513400" ht="15"/>
    <row r="513401" ht="15"/>
    <row r="513402" ht="15"/>
    <row r="513403" ht="15"/>
    <row r="513404" ht="15"/>
    <row r="513405" ht="15"/>
    <row r="513406" ht="15"/>
    <row r="513407" ht="15"/>
    <row r="513408" ht="15"/>
    <row r="513409" ht="15"/>
    <row r="513410" ht="15"/>
    <row r="513411" ht="15"/>
    <row r="513412" ht="15"/>
    <row r="513413" ht="15"/>
    <row r="513414" ht="15"/>
    <row r="513415" ht="15"/>
    <row r="513416" ht="15"/>
    <row r="513417" ht="15"/>
    <row r="513418" ht="15"/>
    <row r="513419" ht="15"/>
    <row r="513420" ht="15"/>
    <row r="513421" ht="15"/>
    <row r="513422" ht="15"/>
    <row r="513423" ht="15"/>
    <row r="513424" ht="15"/>
    <row r="513425" ht="15"/>
    <row r="513426" ht="15"/>
    <row r="513427" ht="15"/>
    <row r="513428" ht="15"/>
    <row r="513429" ht="15"/>
    <row r="513430" ht="15"/>
    <row r="513431" ht="15"/>
    <row r="513432" ht="15"/>
    <row r="513433" ht="15"/>
    <row r="513434" ht="15"/>
    <row r="513435" ht="15"/>
    <row r="513436" ht="15"/>
    <row r="513437" ht="15"/>
    <row r="513438" ht="15"/>
    <row r="513439" ht="15"/>
    <row r="513440" ht="15"/>
    <row r="513441" ht="15"/>
    <row r="513442" ht="15"/>
    <row r="513443" ht="15"/>
    <row r="513444" ht="15"/>
    <row r="513445" ht="15"/>
    <row r="513446" ht="15"/>
    <row r="513447" ht="15"/>
    <row r="513448" ht="15"/>
    <row r="513449" ht="15"/>
    <row r="513450" ht="15"/>
    <row r="513451" ht="15"/>
    <row r="513452" ht="15"/>
    <row r="513453" ht="15"/>
    <row r="513454" ht="15"/>
    <row r="513455" ht="15"/>
    <row r="513456" ht="15"/>
    <row r="513457" ht="15"/>
    <row r="513458" ht="15"/>
    <row r="513459" ht="15"/>
    <row r="513460" ht="15"/>
    <row r="513461" ht="15"/>
    <row r="513462" ht="15"/>
    <row r="513463" ht="15"/>
    <row r="513464" ht="15"/>
    <row r="513465" ht="15"/>
    <row r="513466" ht="15"/>
    <row r="513467" ht="15"/>
    <row r="513468" ht="15"/>
    <row r="513469" ht="15"/>
    <row r="513470" ht="15"/>
    <row r="513471" ht="15"/>
    <row r="513472" ht="15"/>
    <row r="513473" ht="15"/>
    <row r="513474" ht="15"/>
    <row r="513475" ht="15"/>
    <row r="513476" ht="15"/>
    <row r="513477" ht="15"/>
    <row r="513478" ht="15"/>
    <row r="513479" ht="15"/>
    <row r="513480" ht="15"/>
    <row r="513481" ht="15"/>
    <row r="513482" ht="15"/>
    <row r="513483" ht="15"/>
    <row r="513484" ht="15"/>
    <row r="513485" ht="15"/>
    <row r="513486" ht="15"/>
    <row r="513487" ht="15"/>
    <row r="513488" ht="15"/>
    <row r="513489" ht="15"/>
    <row r="513490" ht="15"/>
    <row r="513491" ht="15"/>
    <row r="513492" ht="15"/>
    <row r="513493" ht="15"/>
    <row r="513494" ht="15"/>
    <row r="513495" ht="15"/>
    <row r="513496" ht="15"/>
    <row r="513497" ht="15"/>
    <row r="513498" ht="15"/>
    <row r="513499" ht="15"/>
    <row r="513500" ht="15"/>
    <row r="513501" ht="15"/>
    <row r="513502" ht="15"/>
    <row r="513503" ht="15"/>
    <row r="513504" ht="15"/>
    <row r="513505" ht="15"/>
    <row r="513506" ht="15"/>
    <row r="513507" ht="15"/>
    <row r="513508" ht="15"/>
    <row r="513509" ht="15"/>
    <row r="513510" ht="15"/>
    <row r="513511" ht="15"/>
    <row r="513512" ht="15"/>
    <row r="513513" ht="15"/>
    <row r="513514" ht="15"/>
    <row r="513515" ht="15"/>
    <row r="513516" ht="15"/>
    <row r="513517" ht="15"/>
    <row r="513518" ht="15"/>
    <row r="513519" ht="15"/>
    <row r="513520" ht="15"/>
    <row r="513521" ht="15"/>
    <row r="513522" ht="15"/>
    <row r="513523" ht="15"/>
    <row r="513524" ht="15"/>
    <row r="513525" ht="15"/>
    <row r="513526" ht="15"/>
    <row r="513527" ht="15"/>
    <row r="513528" ht="15"/>
    <row r="513529" ht="15"/>
    <row r="513530" ht="15"/>
    <row r="513531" ht="15"/>
    <row r="513532" ht="15"/>
    <row r="513533" ht="15"/>
    <row r="513534" ht="15"/>
    <row r="513535" ht="15"/>
    <row r="513536" ht="15"/>
    <row r="513537" ht="15"/>
    <row r="513538" ht="15"/>
    <row r="513539" ht="15"/>
    <row r="513540" ht="15"/>
    <row r="513541" ht="15"/>
    <row r="513542" ht="15"/>
    <row r="513543" ht="15"/>
    <row r="513544" ht="15"/>
    <row r="513545" ht="15"/>
    <row r="513546" ht="15"/>
    <row r="513547" ht="15"/>
    <row r="513548" ht="15"/>
    <row r="513549" ht="15"/>
    <row r="513550" ht="15"/>
    <row r="513551" ht="15"/>
    <row r="513552" ht="15"/>
    <row r="513553" ht="15"/>
    <row r="513554" ht="15"/>
    <row r="513555" ht="15"/>
    <row r="513556" ht="15"/>
    <row r="513557" ht="15"/>
    <row r="513558" ht="15"/>
    <row r="513559" ht="15"/>
    <row r="513560" ht="15"/>
    <row r="513561" ht="15"/>
    <row r="513562" ht="15"/>
    <row r="513563" ht="15"/>
    <row r="513564" ht="15"/>
    <row r="513565" ht="15"/>
    <row r="513566" ht="15"/>
    <row r="513567" ht="15"/>
    <row r="513568" ht="15"/>
    <row r="513569" ht="15"/>
    <row r="513570" ht="15"/>
    <row r="513571" ht="15"/>
    <row r="513572" ht="15"/>
    <row r="513573" ht="15"/>
    <row r="513574" ht="15"/>
    <row r="513575" ht="15"/>
    <row r="513576" ht="15"/>
    <row r="513577" ht="15"/>
    <row r="513578" ht="15"/>
    <row r="513579" ht="15"/>
    <row r="513580" ht="15"/>
    <row r="513581" ht="15"/>
    <row r="513582" ht="15"/>
    <row r="513583" ht="15"/>
    <row r="513584" ht="15"/>
    <row r="513585" ht="15"/>
    <row r="513586" ht="15"/>
    <row r="513587" ht="15"/>
    <row r="513588" ht="15"/>
    <row r="513589" ht="15"/>
    <row r="513590" ht="15"/>
    <row r="513591" ht="15"/>
    <row r="513592" ht="15"/>
    <row r="513593" ht="15"/>
    <row r="513594" ht="15"/>
    <row r="513595" ht="15"/>
    <row r="513596" ht="15"/>
    <row r="513597" ht="15"/>
    <row r="513598" ht="15"/>
    <row r="513599" ht="15"/>
    <row r="513600" ht="15"/>
    <row r="513601" ht="15"/>
    <row r="513602" ht="15"/>
    <row r="513603" ht="15"/>
    <row r="513604" ht="15"/>
    <row r="513605" ht="15"/>
    <row r="513606" ht="15"/>
    <row r="513607" ht="15"/>
    <row r="513608" ht="15"/>
    <row r="513609" ht="15"/>
    <row r="513610" ht="15"/>
    <row r="513611" ht="15"/>
    <row r="513612" ht="15"/>
    <row r="513613" ht="15"/>
    <row r="513614" ht="15"/>
    <row r="513615" ht="15"/>
    <row r="513616" ht="15"/>
    <row r="513617" ht="15"/>
    <row r="513618" ht="15"/>
    <row r="513619" ht="15"/>
    <row r="513620" ht="15"/>
    <row r="513621" ht="15"/>
    <row r="513622" ht="15"/>
    <row r="513623" ht="15"/>
    <row r="513624" ht="15"/>
    <row r="513625" ht="15"/>
    <row r="513626" ht="15"/>
    <row r="513627" ht="15"/>
    <row r="513628" ht="15"/>
    <row r="513629" ht="15"/>
    <row r="513630" ht="15"/>
    <row r="513631" ht="15"/>
    <row r="513632" ht="15"/>
    <row r="513633" ht="15"/>
    <row r="513634" ht="15"/>
    <row r="513635" ht="15"/>
    <row r="513636" ht="15"/>
    <row r="513637" ht="15"/>
    <row r="513638" ht="15"/>
    <row r="513639" ht="15"/>
    <row r="513640" ht="15"/>
    <row r="513641" ht="15"/>
    <row r="513642" ht="15"/>
    <row r="513643" ht="15"/>
    <row r="513644" ht="15"/>
    <row r="513645" ht="15"/>
    <row r="513646" ht="15"/>
    <row r="513647" ht="15"/>
    <row r="513648" ht="15"/>
    <row r="513649" ht="15"/>
    <row r="513650" ht="15"/>
    <row r="513651" ht="15"/>
    <row r="513652" ht="15"/>
    <row r="513653" ht="15"/>
    <row r="513654" ht="15"/>
    <row r="513655" ht="15"/>
    <row r="513656" ht="15"/>
    <row r="513657" ht="15"/>
    <row r="513658" ht="15"/>
    <row r="513659" ht="15"/>
    <row r="513660" ht="15"/>
    <row r="513661" ht="15"/>
    <row r="513662" ht="15"/>
    <row r="513663" ht="15"/>
    <row r="513664" ht="15"/>
    <row r="513665" ht="15"/>
    <row r="513666" ht="15"/>
    <row r="513667" ht="15"/>
    <row r="513668" ht="15"/>
    <row r="513669" ht="15"/>
    <row r="513670" ht="15"/>
    <row r="513671" ht="15"/>
    <row r="513672" ht="15"/>
    <row r="513673" ht="15"/>
    <row r="513674" ht="15"/>
    <row r="513675" ht="15"/>
    <row r="513676" ht="15"/>
    <row r="513677" ht="15"/>
    <row r="513678" ht="15"/>
    <row r="513679" ht="15"/>
    <row r="513680" ht="15"/>
    <row r="513681" ht="15"/>
    <row r="513682" ht="15"/>
    <row r="513683" ht="15"/>
    <row r="513684" ht="15"/>
    <row r="513685" ht="15"/>
    <row r="513686" ht="15"/>
    <row r="513687" ht="15"/>
    <row r="513688" ht="15"/>
    <row r="513689" ht="15"/>
    <row r="513690" ht="15"/>
    <row r="513691" ht="15"/>
    <row r="513692" ht="15"/>
    <row r="513693" ht="15"/>
    <row r="513694" ht="15"/>
    <row r="513695" ht="15"/>
    <row r="513696" ht="15"/>
    <row r="513697" ht="15"/>
    <row r="513698" ht="15"/>
    <row r="513699" ht="15"/>
    <row r="513700" ht="15"/>
    <row r="513701" ht="15"/>
    <row r="513702" ht="15"/>
    <row r="513703" ht="15"/>
    <row r="513704" ht="15"/>
    <row r="513705" ht="15"/>
    <row r="513706" ht="15"/>
    <row r="513707" ht="15"/>
    <row r="513708" ht="15"/>
    <row r="513709" ht="15"/>
    <row r="513710" ht="15"/>
    <row r="513711" ht="15"/>
    <row r="513712" ht="15"/>
    <row r="513713" ht="15"/>
    <row r="513714" ht="15"/>
    <row r="513715" ht="15"/>
    <row r="513716" ht="15"/>
    <row r="513717" ht="15"/>
    <row r="513718" ht="15"/>
    <row r="513719" ht="15"/>
    <row r="513720" ht="15"/>
    <row r="513721" ht="15"/>
    <row r="513722" ht="15"/>
    <row r="513723" ht="15"/>
    <row r="513724" ht="15"/>
    <row r="513725" ht="15"/>
    <row r="513726" ht="15"/>
    <row r="513727" ht="15"/>
    <row r="513728" ht="15"/>
    <row r="513729" ht="15"/>
    <row r="513730" ht="15"/>
    <row r="513731" ht="15"/>
    <row r="513732" ht="15"/>
    <row r="513733" ht="15"/>
    <row r="513734" ht="15"/>
    <row r="513735" ht="15"/>
    <row r="513736" ht="15"/>
    <row r="513737" ht="15"/>
    <row r="513738" ht="15"/>
    <row r="513739" ht="15"/>
    <row r="513740" ht="15"/>
    <row r="513741" ht="15"/>
    <row r="513742" ht="15"/>
    <row r="513743" ht="15"/>
    <row r="513744" ht="15"/>
    <row r="513745" ht="15"/>
    <row r="513746" ht="15"/>
    <row r="513747" ht="15"/>
    <row r="513748" ht="15"/>
    <row r="513749" ht="15"/>
    <row r="513750" ht="15"/>
    <row r="513751" ht="15"/>
    <row r="513752" ht="15"/>
    <row r="513753" ht="15"/>
    <row r="513754" ht="15"/>
    <row r="513755" ht="15"/>
    <row r="513756" ht="15"/>
    <row r="513757" ht="15"/>
    <row r="513758" ht="15"/>
    <row r="513759" ht="15"/>
    <row r="513760" ht="15"/>
    <row r="513761" ht="15"/>
    <row r="513762" ht="15"/>
    <row r="513763" ht="15"/>
    <row r="513764" ht="15"/>
    <row r="513765" ht="15"/>
    <row r="513766" ht="15"/>
    <row r="513767" ht="15"/>
    <row r="513768" ht="15"/>
    <row r="513769" ht="15"/>
    <row r="513770" ht="15"/>
    <row r="513771" ht="15"/>
    <row r="513772" ht="15"/>
    <row r="513773" ht="15"/>
    <row r="513774" ht="15"/>
    <row r="513775" ht="15"/>
    <row r="513776" ht="15"/>
    <row r="513777" ht="15"/>
    <row r="513778" ht="15"/>
    <row r="513779" ht="15"/>
    <row r="513780" ht="15"/>
    <row r="513781" ht="15"/>
    <row r="513782" ht="15"/>
    <row r="513783" ht="15"/>
    <row r="513784" ht="15"/>
    <row r="513785" ht="15"/>
    <row r="513786" ht="15"/>
    <row r="513787" ht="15"/>
    <row r="513788" ht="15"/>
    <row r="513789" ht="15"/>
    <row r="513790" ht="15"/>
    <row r="513791" ht="15"/>
    <row r="513792" ht="15"/>
    <row r="513793" ht="15"/>
    <row r="513794" ht="15"/>
    <row r="513795" ht="15"/>
    <row r="513796" ht="15"/>
    <row r="513797" ht="15"/>
    <row r="513798" ht="15"/>
    <row r="513799" ht="15"/>
    <row r="513800" ht="15"/>
    <row r="513801" ht="15"/>
    <row r="513802" ht="15"/>
    <row r="513803" ht="15"/>
    <row r="513804" ht="15"/>
    <row r="513805" ht="15"/>
    <row r="513806" ht="15"/>
    <row r="513807" ht="15"/>
    <row r="513808" ht="15"/>
    <row r="513809" ht="15"/>
    <row r="513810" ht="15"/>
    <row r="513811" ht="15"/>
    <row r="513812" ht="15"/>
    <row r="513813" ht="15"/>
    <row r="513814" ht="15"/>
    <row r="513815" ht="15"/>
    <row r="513816" ht="15"/>
    <row r="513817" ht="15"/>
    <row r="513818" ht="15"/>
    <row r="513819" ht="15"/>
    <row r="513820" ht="15"/>
    <row r="513821" ht="15"/>
    <row r="513822" ht="15"/>
    <row r="513823" ht="15"/>
    <row r="513824" ht="15"/>
    <row r="513825" ht="15"/>
    <row r="513826" ht="15"/>
    <row r="513827" ht="15"/>
    <row r="513828" ht="15"/>
    <row r="513829" ht="15"/>
    <row r="513830" ht="15"/>
    <row r="513831" ht="15"/>
    <row r="513832" ht="15"/>
    <row r="513833" ht="15"/>
    <row r="513834" ht="15"/>
    <row r="513835" ht="15"/>
    <row r="513836" ht="15"/>
    <row r="513837" ht="15"/>
    <row r="513838" ht="15"/>
    <row r="513839" ht="15"/>
    <row r="513840" ht="15"/>
    <row r="513841" ht="15"/>
    <row r="513842" ht="15"/>
    <row r="513843" ht="15"/>
    <row r="513844" ht="15"/>
    <row r="513845" ht="15"/>
    <row r="513846" ht="15"/>
    <row r="513847" ht="15"/>
    <row r="513848" ht="15"/>
    <row r="513849" ht="15"/>
    <row r="513850" ht="15"/>
    <row r="513851" ht="15"/>
    <row r="513852" ht="15"/>
    <row r="513853" ht="15"/>
    <row r="513854" ht="15"/>
    <row r="513855" ht="15"/>
    <row r="513856" ht="15"/>
    <row r="513857" ht="15"/>
    <row r="513858" ht="15"/>
    <row r="513859" ht="15"/>
    <row r="513860" ht="15"/>
    <row r="513861" ht="15"/>
    <row r="513862" ht="15"/>
    <row r="513863" ht="15"/>
    <row r="513864" ht="15"/>
    <row r="513865" ht="15"/>
    <row r="513866" ht="15"/>
    <row r="513867" ht="15"/>
    <row r="513868" ht="15"/>
    <row r="513869" ht="15"/>
    <row r="513870" ht="15"/>
    <row r="513871" ht="15"/>
    <row r="513872" ht="15"/>
    <row r="513873" ht="15"/>
    <row r="513874" ht="15"/>
    <row r="513875" ht="15"/>
    <row r="513876" ht="15"/>
    <row r="513877" ht="15"/>
    <row r="513878" ht="15"/>
    <row r="513879" ht="15"/>
    <row r="513880" ht="15"/>
    <row r="513881" ht="15"/>
    <row r="513882" ht="15"/>
    <row r="513883" ht="15"/>
    <row r="513884" ht="15"/>
    <row r="513885" ht="15"/>
    <row r="513886" ht="15"/>
    <row r="513887" ht="15"/>
    <row r="513888" ht="15"/>
    <row r="513889" ht="15"/>
    <row r="513890" ht="15"/>
    <row r="513891" ht="15"/>
    <row r="513892" ht="15"/>
    <row r="513893" ht="15"/>
    <row r="513894" ht="15"/>
    <row r="513895" ht="15"/>
    <row r="513896" ht="15"/>
    <row r="513897" ht="15"/>
    <row r="513898" ht="15"/>
    <row r="513899" ht="15"/>
    <row r="513900" ht="15"/>
    <row r="513901" ht="15"/>
    <row r="513902" ht="15"/>
    <row r="513903" ht="15"/>
    <row r="513904" ht="15"/>
    <row r="513905" ht="15"/>
    <row r="513906" ht="15"/>
    <row r="513907" ht="15"/>
    <row r="513908" ht="15"/>
    <row r="513909" ht="15"/>
    <row r="513910" ht="15"/>
    <row r="513911" ht="15"/>
    <row r="513912" ht="15"/>
    <row r="513913" ht="15"/>
    <row r="513914" ht="15"/>
    <row r="513915" ht="15"/>
    <row r="513916" ht="15"/>
    <row r="513917" ht="15"/>
    <row r="513918" ht="15"/>
    <row r="513919" ht="15"/>
    <row r="513920" ht="15"/>
    <row r="513921" ht="15"/>
    <row r="513922" ht="15"/>
    <row r="513923" ht="15"/>
    <row r="513924" ht="15"/>
    <row r="513925" ht="15"/>
    <row r="513926" ht="15"/>
    <row r="513927" ht="15"/>
    <row r="513928" ht="15"/>
    <row r="513929" ht="15"/>
    <row r="513930" ht="15"/>
    <row r="513931" ht="15"/>
    <row r="513932" ht="15"/>
    <row r="513933" ht="15"/>
    <row r="513934" ht="15"/>
    <row r="513935" ht="15"/>
    <row r="513936" ht="15"/>
    <row r="513937" ht="15"/>
    <row r="513938" ht="15"/>
    <row r="513939" ht="15"/>
    <row r="513940" ht="15"/>
    <row r="513941" ht="15"/>
    <row r="513942" ht="15"/>
    <row r="513943" ht="15"/>
    <row r="513944" ht="15"/>
    <row r="513945" ht="15"/>
    <row r="513946" ht="15"/>
    <row r="513947" ht="15"/>
    <row r="513948" ht="15"/>
    <row r="513949" ht="15"/>
    <row r="513950" ht="15"/>
    <row r="513951" ht="15"/>
    <row r="513952" ht="15"/>
    <row r="513953" ht="15"/>
    <row r="513954" ht="15"/>
    <row r="513955" ht="15"/>
    <row r="513956" ht="15"/>
    <row r="513957" ht="15"/>
    <row r="513958" ht="15"/>
    <row r="513959" ht="15"/>
    <row r="513960" ht="15"/>
    <row r="513961" ht="15"/>
    <row r="513962" ht="15"/>
    <row r="513963" ht="15"/>
    <row r="513964" ht="15"/>
    <row r="513965" ht="15"/>
    <row r="513966" ht="15"/>
    <row r="513967" ht="15"/>
    <row r="513968" ht="15"/>
    <row r="513969" ht="15"/>
    <row r="513970" ht="15"/>
    <row r="513971" ht="15"/>
    <row r="513972" ht="15"/>
    <row r="513973" ht="15"/>
    <row r="513974" ht="15"/>
    <row r="513975" ht="15"/>
    <row r="513976" ht="15"/>
    <row r="513977" ht="15"/>
    <row r="513978" ht="15"/>
    <row r="513979" ht="15"/>
    <row r="513980" ht="15"/>
    <row r="513981" ht="15"/>
    <row r="513982" ht="15"/>
    <row r="513983" ht="15"/>
    <row r="513984" ht="15"/>
    <row r="513985" ht="15"/>
    <row r="513986" ht="15"/>
    <row r="513987" ht="15"/>
    <row r="513988" ht="15"/>
    <row r="513989" ht="15"/>
    <row r="513990" ht="15"/>
    <row r="513991" ht="15"/>
    <row r="513992" ht="15"/>
    <row r="513993" ht="15"/>
    <row r="513994" ht="15"/>
    <row r="513995" ht="15"/>
    <row r="513996" ht="15"/>
    <row r="513997" ht="15"/>
    <row r="513998" ht="15"/>
    <row r="513999" ht="15"/>
    <row r="514000" ht="15"/>
    <row r="514001" ht="15"/>
    <row r="514002" ht="15"/>
    <row r="514003" ht="15"/>
    <row r="514004" ht="15"/>
    <row r="514005" ht="15"/>
    <row r="514006" ht="15"/>
    <row r="514007" ht="15"/>
    <row r="514008" ht="15"/>
    <row r="514009" ht="15"/>
    <row r="514010" ht="15"/>
    <row r="514011" ht="15"/>
    <row r="514012" ht="15"/>
    <row r="514013" ht="15"/>
    <row r="514014" ht="15"/>
    <row r="514015" ht="15"/>
    <row r="514016" ht="15"/>
    <row r="514017" ht="15"/>
    <row r="514018" ht="15"/>
    <row r="514019" ht="15"/>
    <row r="514020" ht="15"/>
    <row r="514021" ht="15"/>
    <row r="514022" ht="15"/>
    <row r="514023" ht="15"/>
    <row r="514024" ht="15"/>
    <row r="514025" ht="15"/>
    <row r="514026" ht="15"/>
    <row r="514027" ht="15"/>
    <row r="514028" ht="15"/>
    <row r="514029" ht="15"/>
    <row r="514030" ht="15"/>
    <row r="514031" ht="15"/>
    <row r="514032" ht="15"/>
    <row r="514033" ht="15"/>
    <row r="514034" ht="15"/>
    <row r="514035" ht="15"/>
    <row r="514036" ht="15"/>
    <row r="514037" ht="15"/>
    <row r="514038" ht="15"/>
    <row r="514039" ht="15"/>
    <row r="514040" ht="15"/>
    <row r="514041" ht="15"/>
    <row r="514042" ht="15"/>
    <row r="514043" ht="15"/>
    <row r="514044" ht="15"/>
    <row r="514045" ht="15"/>
    <row r="514046" ht="15"/>
    <row r="514047" ht="15"/>
    <row r="514048" ht="15"/>
    <row r="514049" ht="15"/>
    <row r="514050" ht="15"/>
    <row r="514051" ht="15"/>
    <row r="514052" ht="15"/>
    <row r="514053" ht="15"/>
    <row r="514054" ht="15"/>
    <row r="514055" ht="15"/>
    <row r="514056" ht="15"/>
    <row r="514057" ht="15"/>
    <row r="514058" ht="15"/>
    <row r="514059" ht="15"/>
    <row r="514060" ht="15"/>
    <row r="514061" ht="15"/>
    <row r="514062" ht="15"/>
    <row r="514063" ht="15"/>
    <row r="514064" ht="15"/>
    <row r="514065" ht="15"/>
    <row r="514066" ht="15"/>
    <row r="514067" ht="15"/>
    <row r="514068" ht="15"/>
    <row r="514069" ht="15"/>
    <row r="514070" ht="15"/>
    <row r="514071" ht="15"/>
    <row r="514072" ht="15"/>
    <row r="514073" ht="15"/>
    <row r="514074" ht="15"/>
    <row r="514075" ht="15"/>
    <row r="514076" ht="15"/>
    <row r="514077" ht="15"/>
    <row r="514078" ht="15"/>
    <row r="514079" ht="15"/>
    <row r="514080" ht="15"/>
    <row r="514081" ht="15"/>
    <row r="514082" ht="15"/>
    <row r="514083" ht="15"/>
    <row r="514084" ht="15"/>
    <row r="514085" ht="15"/>
    <row r="514086" ht="15"/>
    <row r="514087" ht="15"/>
    <row r="514088" ht="15"/>
    <row r="514089" ht="15"/>
    <row r="514090" ht="15"/>
    <row r="514091" ht="15"/>
    <row r="514092" ht="15"/>
    <row r="514093" ht="15"/>
    <row r="514094" ht="15"/>
    <row r="514095" ht="15"/>
    <row r="514096" ht="15"/>
    <row r="514097" ht="15"/>
    <row r="514098" ht="15"/>
    <row r="514099" ht="15"/>
    <row r="514100" ht="15"/>
    <row r="514101" ht="15"/>
    <row r="514102" ht="15"/>
    <row r="514103" ht="15"/>
    <row r="514104" ht="15"/>
    <row r="514105" ht="15"/>
    <row r="514106" ht="15"/>
    <row r="514107" ht="15"/>
    <row r="514108" ht="15"/>
    <row r="514109" ht="15"/>
    <row r="514110" ht="15"/>
    <row r="514111" ht="15"/>
    <row r="514112" ht="15"/>
    <row r="514113" ht="15"/>
    <row r="514114" ht="15"/>
    <row r="514115" ht="15"/>
    <row r="514116" ht="15"/>
    <row r="514117" ht="15"/>
    <row r="514118" ht="15"/>
    <row r="514119" ht="15"/>
    <row r="514120" ht="15"/>
    <row r="514121" ht="15"/>
    <row r="514122" ht="15"/>
    <row r="514123" ht="15"/>
    <row r="514124" ht="15"/>
    <row r="514125" ht="15"/>
    <row r="514126" ht="15"/>
    <row r="514127" ht="15"/>
    <row r="514128" ht="15"/>
    <row r="514129" ht="15"/>
    <row r="514130" ht="15"/>
    <row r="514131" ht="15"/>
    <row r="514132" ht="15"/>
    <row r="514133" ht="15"/>
    <row r="514134" ht="15"/>
    <row r="514135" ht="15"/>
    <row r="514136" ht="15"/>
    <row r="514137" ht="15"/>
    <row r="514138" ht="15"/>
    <row r="514139" ht="15"/>
    <row r="514140" ht="15"/>
    <row r="514141" ht="15"/>
    <row r="514142" ht="15"/>
    <row r="514143" ht="15"/>
    <row r="514144" ht="15"/>
    <row r="514145" ht="15"/>
    <row r="514146" ht="15"/>
    <row r="514147" ht="15"/>
    <row r="514148" ht="15"/>
    <row r="514149" ht="15"/>
    <row r="514150" ht="15"/>
    <row r="514151" ht="15"/>
    <row r="514152" ht="15"/>
    <row r="514153" ht="15"/>
    <row r="514154" ht="15"/>
    <row r="514155" ht="15"/>
    <row r="514156" ht="15"/>
    <row r="514157" ht="15"/>
    <row r="514158" ht="15"/>
    <row r="514159" ht="15"/>
    <row r="514160" ht="15"/>
    <row r="514161" ht="15"/>
    <row r="514162" ht="15"/>
    <row r="514163" ht="15"/>
    <row r="514164" ht="15"/>
    <row r="514165" ht="15"/>
    <row r="514166" ht="15"/>
    <row r="514167" ht="15"/>
    <row r="514168" ht="15"/>
    <row r="514169" ht="15"/>
    <row r="514170" ht="15"/>
    <row r="514171" ht="15"/>
    <row r="514172" ht="15"/>
    <row r="514173" ht="15"/>
    <row r="514174" ht="15"/>
    <row r="514175" ht="15"/>
    <row r="514176" ht="15"/>
    <row r="514177" ht="15"/>
    <row r="514178" ht="15"/>
    <row r="514179" ht="15"/>
    <row r="514180" ht="15"/>
    <row r="514181" ht="15"/>
    <row r="514182" ht="15"/>
    <row r="514183" ht="15"/>
    <row r="514184" ht="15"/>
    <row r="514185" ht="15"/>
    <row r="514186" ht="15"/>
    <row r="514187" ht="15"/>
    <row r="514188" ht="15"/>
    <row r="514189" ht="15"/>
    <row r="514190" ht="15"/>
    <row r="514191" ht="15"/>
    <row r="514192" ht="15"/>
    <row r="514193" ht="15"/>
    <row r="514194" ht="15"/>
    <row r="514195" ht="15"/>
    <row r="514196" ht="15"/>
    <row r="514197" ht="15"/>
    <row r="514198" ht="15"/>
    <row r="514199" ht="15"/>
    <row r="514200" ht="15"/>
    <row r="514201" ht="15"/>
    <row r="514202" ht="15"/>
    <row r="514203" ht="15"/>
    <row r="514204" ht="15"/>
    <row r="514205" ht="15"/>
    <row r="514206" ht="15"/>
    <row r="514207" ht="15"/>
    <row r="514208" ht="15"/>
    <row r="514209" ht="15"/>
    <row r="514210" ht="15"/>
    <row r="514211" ht="15"/>
    <row r="514212" ht="15"/>
    <row r="514213" ht="15"/>
    <row r="514214" ht="15"/>
    <row r="514215" ht="15"/>
    <row r="514216" ht="15"/>
    <row r="514217" ht="15"/>
    <row r="514218" ht="15"/>
    <row r="514219" ht="15"/>
    <row r="514220" ht="15"/>
    <row r="514221" ht="15"/>
    <row r="514222" ht="15"/>
    <row r="514223" ht="15"/>
    <row r="514224" ht="15"/>
    <row r="514225" ht="15"/>
    <row r="514226" ht="15"/>
    <row r="514227" ht="15"/>
    <row r="514228" ht="15"/>
    <row r="514229" ht="15"/>
    <row r="514230" ht="15"/>
    <row r="514231" ht="15"/>
    <row r="514232" ht="15"/>
    <row r="514233" ht="15"/>
    <row r="514234" ht="15"/>
    <row r="514235" ht="15"/>
    <row r="514236" ht="15"/>
    <row r="514237" ht="15"/>
    <row r="514238" ht="15"/>
    <row r="514239" ht="15"/>
    <row r="514240" ht="15"/>
    <row r="514241" ht="15"/>
    <row r="514242" ht="15"/>
    <row r="514243" ht="15"/>
    <row r="514244" ht="15"/>
    <row r="514245" ht="15"/>
    <row r="514246" ht="15"/>
    <row r="514247" ht="15"/>
    <row r="514248" ht="15"/>
    <row r="514249" ht="15"/>
    <row r="514250" ht="15"/>
    <row r="514251" ht="15"/>
    <row r="514252" ht="15"/>
    <row r="514253" ht="15"/>
    <row r="514254" ht="15"/>
    <row r="514255" ht="15"/>
    <row r="514256" ht="15"/>
    <row r="514257" ht="15"/>
    <row r="514258" ht="15"/>
    <row r="514259" ht="15"/>
    <row r="514260" ht="15"/>
    <row r="514261" ht="15"/>
    <row r="514262" ht="15"/>
    <row r="514263" ht="15"/>
    <row r="514264" ht="15"/>
    <row r="514265" ht="15"/>
    <row r="514266" ht="15"/>
    <row r="514267" ht="15"/>
    <row r="514268" ht="15"/>
    <row r="514269" ht="15"/>
    <row r="514270" ht="15"/>
    <row r="514271" ht="15"/>
    <row r="514272" ht="15"/>
    <row r="514273" ht="15"/>
    <row r="514274" ht="15"/>
    <row r="514275" ht="15"/>
    <row r="514276" ht="15"/>
    <row r="514277" ht="15"/>
    <row r="514278" ht="15"/>
    <row r="514279" ht="15"/>
    <row r="514280" ht="15"/>
    <row r="514281" ht="15"/>
    <row r="514282" ht="15"/>
    <row r="514283" ht="15"/>
    <row r="514284" ht="15"/>
    <row r="514285" ht="15"/>
    <row r="514286" ht="15"/>
    <row r="514287" ht="15"/>
    <row r="514288" ht="15"/>
    <row r="514289" ht="15"/>
    <row r="514290" ht="15"/>
    <row r="514291" ht="15"/>
    <row r="514292" ht="15"/>
    <row r="514293" ht="15"/>
    <row r="514294" ht="15"/>
    <row r="514295" ht="15"/>
    <row r="514296" ht="15"/>
    <row r="514297" ht="15"/>
    <row r="514298" ht="15"/>
    <row r="514299" ht="15"/>
    <row r="514300" ht="15"/>
    <row r="514301" ht="15"/>
    <row r="514302" ht="15"/>
    <row r="514303" ht="15"/>
    <row r="514304" ht="15"/>
    <row r="514305" ht="15"/>
    <row r="514306" ht="15"/>
    <row r="514307" ht="15"/>
    <row r="514308" ht="15"/>
    <row r="514309" ht="15"/>
    <row r="514310" ht="15"/>
    <row r="514311" ht="15"/>
    <row r="514312" ht="15"/>
    <row r="514313" ht="15"/>
    <row r="514314" ht="15"/>
    <row r="514315" ht="15"/>
    <row r="514316" ht="15"/>
    <row r="514317" ht="15"/>
    <row r="514318" ht="15"/>
    <row r="514319" ht="15"/>
    <row r="514320" ht="15"/>
    <row r="514321" ht="15"/>
    <row r="514322" ht="15"/>
    <row r="514323" ht="15"/>
    <row r="514324" ht="15"/>
    <row r="514325" ht="15"/>
    <row r="514326" ht="15"/>
    <row r="514327" ht="15"/>
    <row r="514328" ht="15"/>
    <row r="514329" ht="15"/>
    <row r="514330" ht="15"/>
    <row r="514331" ht="15"/>
    <row r="514332" ht="15"/>
    <row r="514333" ht="15"/>
    <row r="514334" ht="15"/>
    <row r="514335" ht="15"/>
    <row r="514336" ht="15"/>
    <row r="514337" ht="15"/>
    <row r="514338" ht="15"/>
    <row r="514339" ht="15"/>
    <row r="514340" ht="15"/>
    <row r="514341" ht="15"/>
    <row r="514342" ht="15"/>
    <row r="514343" ht="15"/>
    <row r="514344" ht="15"/>
    <row r="514345" ht="15"/>
    <row r="514346" ht="15"/>
    <row r="514347" ht="15"/>
    <row r="514348" ht="15"/>
    <row r="514349" ht="15"/>
    <row r="514350" ht="15"/>
    <row r="514351" ht="15"/>
    <row r="514352" ht="15"/>
    <row r="514353" ht="15"/>
    <row r="514354" ht="15"/>
    <row r="514355" ht="15"/>
    <row r="514356" ht="15"/>
    <row r="514357" ht="15"/>
    <row r="514358" ht="15"/>
    <row r="514359" ht="15"/>
    <row r="514360" ht="15"/>
    <row r="514361" ht="15"/>
    <row r="514362" ht="15"/>
    <row r="514363" ht="15"/>
    <row r="514364" ht="15"/>
    <row r="514365" ht="15"/>
    <row r="514366" ht="15"/>
    <row r="514367" ht="15"/>
    <row r="514368" ht="15"/>
    <row r="514369" ht="15"/>
    <row r="514370" ht="15"/>
    <row r="514371" ht="15"/>
    <row r="514372" ht="15"/>
    <row r="514373" ht="15"/>
    <row r="514374" ht="15"/>
    <row r="514375" ht="15"/>
    <row r="514376" ht="15"/>
    <row r="514377" ht="15"/>
    <row r="514378" ht="15"/>
    <row r="514379" ht="15"/>
    <row r="514380" ht="15"/>
    <row r="514381" ht="15"/>
    <row r="514382" ht="15"/>
    <row r="514383" ht="15"/>
    <row r="514384" ht="15"/>
    <row r="514385" ht="15"/>
    <row r="514386" ht="15"/>
    <row r="514387" ht="15"/>
    <row r="514388" ht="15"/>
    <row r="514389" ht="15"/>
    <row r="514390" ht="15"/>
    <row r="514391" ht="15"/>
    <row r="514392" ht="15"/>
    <row r="514393" ht="15"/>
    <row r="514394" ht="15"/>
    <row r="514395" ht="15"/>
    <row r="514396" ht="15"/>
    <row r="514397" ht="15"/>
    <row r="514398" ht="15"/>
    <row r="514399" ht="15"/>
    <row r="514400" ht="15"/>
    <row r="514401" ht="15"/>
    <row r="514402" ht="15"/>
    <row r="514403" ht="15"/>
    <row r="514404" ht="15"/>
    <row r="514405" ht="15"/>
    <row r="514406" ht="15"/>
    <row r="514407" ht="15"/>
    <row r="514408" ht="15"/>
    <row r="514409" ht="15"/>
    <row r="514410" ht="15"/>
    <row r="514411" ht="15"/>
    <row r="514412" ht="15"/>
    <row r="514413" ht="15"/>
    <row r="514414" ht="15"/>
    <row r="514415" ht="15"/>
    <row r="514416" ht="15"/>
    <row r="514417" ht="15"/>
    <row r="514418" ht="15"/>
    <row r="514419" ht="15"/>
    <row r="514420" ht="15"/>
    <row r="514421" ht="15"/>
    <row r="514422" ht="15"/>
    <row r="514423" ht="15"/>
    <row r="514424" ht="15"/>
    <row r="514425" ht="15"/>
    <row r="514426" ht="15"/>
    <row r="514427" ht="15"/>
    <row r="514428" ht="15"/>
    <row r="514429" ht="15"/>
    <row r="514430" ht="15"/>
    <row r="514431" ht="15"/>
    <row r="514432" ht="15"/>
    <row r="514433" ht="15"/>
    <row r="514434" ht="15"/>
    <row r="514435" ht="15"/>
    <row r="514436" ht="15"/>
    <row r="514437" ht="15"/>
    <row r="514438" ht="15"/>
    <row r="514439" ht="15"/>
    <row r="514440" ht="15"/>
    <row r="514441" ht="15"/>
    <row r="514442" ht="15"/>
    <row r="514443" ht="15"/>
    <row r="514444" ht="15"/>
    <row r="514445" ht="15"/>
    <row r="514446" ht="15"/>
    <row r="514447" ht="15"/>
    <row r="514448" ht="15"/>
    <row r="514449" ht="15"/>
    <row r="514450" ht="15"/>
    <row r="514451" ht="15"/>
    <row r="514452" ht="15"/>
    <row r="514453" ht="15"/>
    <row r="514454" ht="15"/>
    <row r="514455" ht="15"/>
    <row r="514456" ht="15"/>
    <row r="514457" ht="15"/>
    <row r="514458" ht="15"/>
    <row r="514459" ht="15"/>
    <row r="514460" ht="15"/>
    <row r="514461" ht="15"/>
    <row r="514462" ht="15"/>
    <row r="514463" ht="15"/>
    <row r="514464" ht="15"/>
    <row r="514465" ht="15"/>
    <row r="514466" ht="15"/>
    <row r="514467" ht="15"/>
    <row r="514468" ht="15"/>
    <row r="514469" ht="15"/>
    <row r="514470" ht="15"/>
    <row r="514471" ht="15"/>
    <row r="514472" ht="15"/>
    <row r="514473" ht="15"/>
    <row r="514474" ht="15"/>
    <row r="514475" ht="15"/>
    <row r="514476" ht="15"/>
    <row r="514477" ht="15"/>
    <row r="514478" ht="15"/>
    <row r="514479" ht="15"/>
    <row r="514480" ht="15"/>
    <row r="514481" ht="15"/>
    <row r="514482" ht="15"/>
    <row r="514483" ht="15"/>
    <row r="514484" ht="15"/>
    <row r="514485" ht="15"/>
    <row r="514486" ht="15"/>
    <row r="514487" ht="15"/>
    <row r="514488" ht="15"/>
    <row r="514489" ht="15"/>
    <row r="514490" ht="15"/>
    <row r="514491" ht="15"/>
    <row r="514492" ht="15"/>
    <row r="514493" ht="15"/>
    <row r="514494" ht="15"/>
    <row r="514495" ht="15"/>
    <row r="514496" ht="15"/>
    <row r="514497" ht="15"/>
    <row r="514498" ht="15"/>
    <row r="514499" ht="15"/>
    <row r="514500" ht="15"/>
    <row r="514501" ht="15"/>
    <row r="514502" ht="15"/>
    <row r="514503" ht="15"/>
    <row r="514504" ht="15"/>
    <row r="514505" ht="15"/>
    <row r="514506" ht="15"/>
    <row r="514507" ht="15"/>
    <row r="514508" ht="15"/>
    <row r="514509" ht="15"/>
    <row r="514510" ht="15"/>
    <row r="514511" ht="15"/>
    <row r="514512" ht="15"/>
    <row r="514513" ht="15"/>
    <row r="514514" ht="15"/>
    <row r="514515" ht="15"/>
    <row r="514516" ht="15"/>
    <row r="514517" ht="15"/>
    <row r="514518" ht="15"/>
    <row r="514519" ht="15"/>
    <row r="514520" ht="15"/>
    <row r="514521" ht="15"/>
    <row r="514522" ht="15"/>
    <row r="514523" ht="15"/>
    <row r="514524" ht="15"/>
    <row r="514525" ht="15"/>
    <row r="514526" ht="15"/>
    <row r="514527" ht="15"/>
    <row r="514528" ht="15"/>
    <row r="514529" ht="15"/>
    <row r="514530" ht="15"/>
    <row r="514531" ht="15"/>
    <row r="514532" ht="15"/>
    <row r="514533" ht="15"/>
    <row r="514534" ht="15"/>
    <row r="514535" ht="15"/>
    <row r="514536" ht="15"/>
    <row r="514537" ht="15"/>
    <row r="514538" ht="15"/>
    <row r="514539" ht="15"/>
    <row r="514540" ht="15"/>
    <row r="514541" ht="15"/>
    <row r="514542" ht="15"/>
    <row r="514543" ht="15"/>
    <row r="514544" ht="15"/>
    <row r="514545" ht="15"/>
    <row r="514546" ht="15"/>
    <row r="514547" ht="15"/>
    <row r="514548" ht="15"/>
    <row r="514549" ht="15"/>
    <row r="514550" ht="15"/>
    <row r="514551" ht="15"/>
    <row r="514552" ht="15"/>
    <row r="514553" ht="15"/>
    <row r="514554" ht="15"/>
    <row r="514555" ht="15"/>
    <row r="514556" ht="15"/>
    <row r="514557" ht="15"/>
    <row r="514558" ht="15"/>
    <row r="514559" ht="15"/>
    <row r="514560" ht="15"/>
    <row r="514561" ht="15"/>
    <row r="514562" ht="15"/>
    <row r="514563" ht="15"/>
    <row r="514564" ht="15"/>
    <row r="514565" ht="15"/>
    <row r="514566" ht="15"/>
    <row r="514567" ht="15"/>
    <row r="514568" ht="15"/>
    <row r="514569" ht="15"/>
    <row r="514570" ht="15"/>
    <row r="514571" ht="15"/>
    <row r="514572" ht="15"/>
    <row r="514573" ht="15"/>
    <row r="514574" ht="15"/>
    <row r="514575" ht="15"/>
    <row r="514576" ht="15"/>
    <row r="514577" ht="15"/>
    <row r="514578" ht="15"/>
    <row r="514579" ht="15"/>
    <row r="514580" ht="15"/>
    <row r="514581" ht="15"/>
    <row r="514582" ht="15"/>
    <row r="514583" ht="15"/>
    <row r="514584" ht="15"/>
    <row r="514585" ht="15"/>
    <row r="514586" ht="15"/>
    <row r="514587" ht="15"/>
    <row r="514588" ht="15"/>
    <row r="514589" ht="15"/>
    <row r="514590" ht="15"/>
    <row r="514591" ht="15"/>
    <row r="514592" ht="15"/>
    <row r="514593" ht="15"/>
    <row r="514594" ht="15"/>
    <row r="514595" ht="15"/>
    <row r="514596" ht="15"/>
    <row r="514597" ht="15"/>
    <row r="514598" ht="15"/>
    <row r="514599" ht="15"/>
    <row r="514600" ht="15"/>
    <row r="514601" ht="15"/>
    <row r="514602" ht="15"/>
    <row r="514603" ht="15"/>
    <row r="514604" ht="15"/>
    <row r="514605" ht="15"/>
    <row r="514606" ht="15"/>
    <row r="514607" ht="15"/>
    <row r="514608" ht="15"/>
    <row r="514609" ht="15"/>
    <row r="514610" ht="15"/>
    <row r="514611" ht="15"/>
    <row r="514612" ht="15"/>
    <row r="514613" ht="15"/>
    <row r="514614" ht="15"/>
    <row r="514615" ht="15"/>
    <row r="514616" ht="15"/>
    <row r="514617" ht="15"/>
    <row r="514618" ht="15"/>
    <row r="514619" ht="15"/>
    <row r="514620" ht="15"/>
    <row r="514621" ht="15"/>
    <row r="514622" ht="15"/>
    <row r="514623" ht="15"/>
    <row r="514624" ht="15"/>
    <row r="514625" ht="15"/>
    <row r="514626" ht="15"/>
    <row r="514627" ht="15"/>
    <row r="514628" ht="15"/>
    <row r="514629" ht="15"/>
    <row r="514630" ht="15"/>
    <row r="514631" ht="15"/>
    <row r="514632" ht="15"/>
    <row r="514633" ht="15"/>
    <row r="514634" ht="15"/>
    <row r="514635" ht="15"/>
    <row r="514636" ht="15"/>
    <row r="514637" ht="15"/>
    <row r="514638" ht="15"/>
    <row r="514639" ht="15"/>
    <row r="514640" ht="15"/>
    <row r="514641" ht="15"/>
    <row r="514642" ht="15"/>
    <row r="514643" ht="15"/>
    <row r="514644" ht="15"/>
    <row r="514645" ht="15"/>
    <row r="514646" ht="15"/>
    <row r="514647" ht="15"/>
    <row r="514648" ht="15"/>
    <row r="514649" ht="15"/>
    <row r="514650" ht="15"/>
    <row r="514651" ht="15"/>
    <row r="514652" ht="15"/>
    <row r="514653" ht="15"/>
    <row r="514654" ht="15"/>
    <row r="514655" ht="15"/>
    <row r="514656" ht="15"/>
    <row r="514657" ht="15"/>
    <row r="514658" ht="15"/>
    <row r="514659" ht="15"/>
    <row r="514660" ht="15"/>
    <row r="514661" ht="15"/>
    <row r="514662" ht="15"/>
    <row r="514663" ht="15"/>
    <row r="514664" ht="15"/>
    <row r="514665" ht="15"/>
    <row r="514666" ht="15"/>
    <row r="514667" ht="15"/>
    <row r="514668" ht="15"/>
    <row r="514669" ht="15"/>
    <row r="514670" ht="15"/>
    <row r="514671" ht="15"/>
    <row r="514672" ht="15"/>
    <row r="514673" ht="15"/>
    <row r="514674" ht="15"/>
    <row r="514675" ht="15"/>
    <row r="514676" ht="15"/>
    <row r="514677" ht="15"/>
    <row r="514678" ht="15"/>
    <row r="514679" ht="15"/>
    <row r="514680" ht="15"/>
    <row r="514681" ht="15"/>
    <row r="514682" ht="15"/>
    <row r="514683" ht="15"/>
    <row r="514684" ht="15"/>
    <row r="514685" ht="15"/>
    <row r="514686" ht="15"/>
    <row r="514687" ht="15"/>
    <row r="514688" ht="15"/>
    <row r="514689" ht="15"/>
    <row r="514690" ht="15"/>
    <row r="514691" ht="15"/>
    <row r="514692" ht="15"/>
    <row r="514693" ht="15"/>
    <row r="514694" ht="15"/>
    <row r="514695" ht="15"/>
    <row r="514696" ht="15"/>
    <row r="514697" ht="15"/>
    <row r="514698" ht="15"/>
    <row r="514699" ht="15"/>
    <row r="514700" ht="15"/>
    <row r="514701" ht="15"/>
    <row r="514702" ht="15"/>
    <row r="514703" ht="15"/>
    <row r="514704" ht="15"/>
    <row r="514705" ht="15"/>
    <row r="514706" ht="15"/>
    <row r="514707" ht="15"/>
    <row r="514708" ht="15"/>
    <row r="514709" ht="15"/>
    <row r="514710" ht="15"/>
    <row r="514711" ht="15"/>
    <row r="514712" ht="15"/>
    <row r="514713" ht="15"/>
    <row r="514714" ht="15"/>
    <row r="514715" ht="15"/>
    <row r="514716" ht="15"/>
    <row r="514717" ht="15"/>
    <row r="514718" ht="15"/>
    <row r="514719" ht="15"/>
    <row r="514720" ht="15"/>
    <row r="514721" ht="15"/>
    <row r="514722" ht="15"/>
    <row r="514723" ht="15"/>
    <row r="514724" ht="15"/>
    <row r="514725" ht="15"/>
    <row r="514726" ht="15"/>
    <row r="514727" ht="15"/>
    <row r="514728" ht="15"/>
    <row r="514729" ht="15"/>
    <row r="514730" ht="15"/>
    <row r="514731" ht="15"/>
    <row r="514732" ht="15"/>
    <row r="514733" ht="15"/>
    <row r="514734" ht="15"/>
    <row r="514735" ht="15"/>
    <row r="514736" ht="15"/>
    <row r="514737" ht="15"/>
    <row r="514738" ht="15"/>
    <row r="514739" ht="15"/>
    <row r="514740" ht="15"/>
    <row r="514741" ht="15"/>
    <row r="514742" ht="15"/>
    <row r="514743" ht="15"/>
    <row r="514744" ht="15"/>
    <row r="514745" ht="15"/>
    <row r="514746" ht="15"/>
    <row r="514747" ht="15"/>
    <row r="514748" ht="15"/>
    <row r="514749" ht="15"/>
    <row r="514750" ht="15"/>
    <row r="514751" ht="15"/>
    <row r="514752" ht="15"/>
    <row r="514753" ht="15"/>
    <row r="514754" ht="15"/>
    <row r="514755" ht="15"/>
    <row r="514756" ht="15"/>
    <row r="514757" ht="15"/>
    <row r="514758" ht="15"/>
    <row r="514759" ht="15"/>
    <row r="514760" ht="15"/>
    <row r="514761" ht="15"/>
    <row r="514762" ht="15"/>
    <row r="514763" ht="15"/>
    <row r="514764" ht="15"/>
    <row r="514765" ht="15"/>
    <row r="514766" ht="15"/>
    <row r="514767" ht="15"/>
    <row r="514768" ht="15"/>
    <row r="514769" ht="15"/>
    <row r="514770" ht="15"/>
    <row r="514771" ht="15"/>
    <row r="514772" ht="15"/>
    <row r="514773" ht="15"/>
    <row r="514774" ht="15"/>
    <row r="514775" ht="15"/>
    <row r="514776" ht="15"/>
    <row r="514777" ht="15"/>
    <row r="514778" ht="15"/>
    <row r="514779" ht="15"/>
    <row r="514780" ht="15"/>
    <row r="514781" ht="15"/>
    <row r="514782" ht="15"/>
    <row r="514783" ht="15"/>
    <row r="514784" ht="15"/>
    <row r="514785" ht="15"/>
    <row r="514786" ht="15"/>
    <row r="514787" ht="15"/>
    <row r="514788" ht="15"/>
    <row r="514789" ht="15"/>
    <row r="514790" ht="15"/>
    <row r="514791" ht="15"/>
    <row r="514792" ht="15"/>
    <row r="514793" ht="15"/>
    <row r="514794" ht="15"/>
    <row r="514795" ht="15"/>
    <row r="514796" ht="15"/>
    <row r="514797" ht="15"/>
    <row r="514798" ht="15"/>
    <row r="514799" ht="15"/>
    <row r="514800" ht="15"/>
    <row r="514801" ht="15"/>
    <row r="514802" ht="15"/>
    <row r="514803" ht="15"/>
    <row r="514804" ht="15"/>
    <row r="514805" ht="15"/>
    <row r="514806" ht="15"/>
    <row r="514807" ht="15"/>
    <row r="514808" ht="15"/>
    <row r="514809" ht="15"/>
    <row r="514810" ht="15"/>
    <row r="514811" ht="15"/>
    <row r="514812" ht="15"/>
    <row r="514813" ht="15"/>
    <row r="514814" ht="15"/>
    <row r="514815" ht="15"/>
    <row r="514816" ht="15"/>
    <row r="514817" ht="15"/>
    <row r="514818" ht="15"/>
    <row r="514819" ht="15"/>
    <row r="514820" ht="15"/>
    <row r="514821" ht="15"/>
    <row r="514822" ht="15"/>
    <row r="514823" ht="15"/>
    <row r="514824" ht="15"/>
    <row r="514825" ht="15"/>
    <row r="514826" ht="15"/>
    <row r="514827" ht="15"/>
    <row r="514828" ht="15"/>
    <row r="514829" ht="15"/>
    <row r="514830" ht="15"/>
    <row r="514831" ht="15"/>
    <row r="514832" ht="15"/>
    <row r="514833" ht="15"/>
    <row r="514834" ht="15"/>
    <row r="514835" ht="15"/>
    <row r="514836" ht="15"/>
    <row r="514837" ht="15"/>
    <row r="514838" ht="15"/>
    <row r="514839" ht="15"/>
    <row r="514840" ht="15"/>
    <row r="514841" ht="15"/>
    <row r="514842" ht="15"/>
    <row r="514843" ht="15"/>
    <row r="514844" ht="15"/>
    <row r="514845" ht="15"/>
    <row r="514846" ht="15"/>
    <row r="514847" ht="15"/>
    <row r="514848" ht="15"/>
    <row r="514849" ht="15"/>
    <row r="514850" ht="15"/>
    <row r="514851" ht="15"/>
    <row r="514852" ht="15"/>
    <row r="514853" ht="15"/>
    <row r="514854" ht="15"/>
    <row r="514855" ht="15"/>
    <row r="514856" ht="15"/>
    <row r="514857" ht="15"/>
    <row r="514858" ht="15"/>
    <row r="514859" ht="15"/>
    <row r="514860" ht="15"/>
    <row r="514861" ht="15"/>
    <row r="514862" ht="15"/>
    <row r="514863" ht="15"/>
    <row r="514864" ht="15"/>
    <row r="514865" ht="15"/>
    <row r="514866" ht="15"/>
    <row r="514867" ht="15"/>
    <row r="514868" ht="15"/>
    <row r="514869" ht="15"/>
    <row r="514870" ht="15"/>
    <row r="514871" ht="15"/>
    <row r="514872" ht="15"/>
    <row r="514873" ht="15"/>
    <row r="514874" ht="15"/>
    <row r="514875" ht="15"/>
    <row r="514876" ht="15"/>
    <row r="514877" ht="15"/>
    <row r="514878" ht="15"/>
    <row r="514879" ht="15"/>
    <row r="514880" ht="15"/>
    <row r="514881" ht="15"/>
    <row r="514882" ht="15"/>
    <row r="514883" ht="15"/>
    <row r="514884" ht="15"/>
    <row r="514885" ht="15"/>
    <row r="514886" ht="15"/>
    <row r="514887" ht="15"/>
    <row r="514888" ht="15"/>
    <row r="514889" ht="15"/>
    <row r="514890" ht="15"/>
    <row r="514891" ht="15"/>
    <row r="514892" ht="15"/>
    <row r="514893" ht="15"/>
    <row r="514894" ht="15"/>
    <row r="514895" ht="15"/>
    <row r="514896" ht="15"/>
    <row r="514897" ht="15"/>
    <row r="514898" ht="15"/>
    <row r="514899" ht="15"/>
    <row r="514900" ht="15"/>
    <row r="514901" ht="15"/>
    <row r="514902" ht="15"/>
    <row r="514903" ht="15"/>
    <row r="514904" ht="15"/>
    <row r="514905" ht="15"/>
    <row r="514906" ht="15"/>
    <row r="514907" ht="15"/>
    <row r="514908" ht="15"/>
    <row r="514909" ht="15"/>
    <row r="514910" ht="15"/>
    <row r="514911" ht="15"/>
    <row r="514912" ht="15"/>
    <row r="514913" ht="15"/>
    <row r="514914" ht="15"/>
    <row r="514915" ht="15"/>
    <row r="514916" ht="15"/>
    <row r="514917" ht="15"/>
    <row r="514918" ht="15"/>
    <row r="514919" ht="15"/>
    <row r="514920" ht="15"/>
    <row r="514921" ht="15"/>
    <row r="514922" ht="15"/>
    <row r="514923" ht="15"/>
    <row r="514924" ht="15"/>
    <row r="514925" ht="15"/>
    <row r="514926" ht="15"/>
    <row r="514927" ht="15"/>
    <row r="514928" ht="15"/>
    <row r="514929" ht="15"/>
    <row r="514930" ht="15"/>
    <row r="514931" ht="15"/>
    <row r="514932" ht="15"/>
    <row r="514933" ht="15"/>
    <row r="514934" ht="15"/>
    <row r="514935" ht="15"/>
    <row r="514936" ht="15"/>
    <row r="514937" ht="15"/>
    <row r="514938" ht="15"/>
    <row r="514939" ht="15"/>
    <row r="514940" ht="15"/>
    <row r="514941" ht="15"/>
    <row r="514942" ht="15"/>
    <row r="514943" ht="15"/>
    <row r="514944" ht="15"/>
    <row r="514945" ht="15"/>
    <row r="514946" ht="15"/>
    <row r="514947" ht="15"/>
    <row r="514948" ht="15"/>
    <row r="514949" ht="15"/>
    <row r="514950" ht="15"/>
    <row r="514951" ht="15"/>
    <row r="514952" ht="15"/>
    <row r="514953" ht="15"/>
    <row r="514954" ht="15"/>
    <row r="514955" ht="15"/>
    <row r="514956" ht="15"/>
    <row r="514957" ht="15"/>
    <row r="514958" ht="15"/>
    <row r="514959" ht="15"/>
    <row r="514960" ht="15"/>
    <row r="514961" ht="15"/>
    <row r="514962" ht="15"/>
    <row r="514963" ht="15"/>
    <row r="514964" ht="15"/>
    <row r="514965" ht="15"/>
    <row r="514966" ht="15"/>
    <row r="514967" ht="15"/>
    <row r="514968" ht="15"/>
    <row r="514969" ht="15"/>
    <row r="514970" ht="15"/>
    <row r="514971" ht="15"/>
    <row r="514972" ht="15"/>
    <row r="514973" ht="15"/>
    <row r="514974" ht="15"/>
    <row r="514975" ht="15"/>
    <row r="514976" ht="15"/>
    <row r="514977" ht="15"/>
    <row r="514978" ht="15"/>
    <row r="514979" ht="15"/>
    <row r="514980" ht="15"/>
    <row r="514981" ht="15"/>
    <row r="514982" ht="15"/>
    <row r="514983" ht="15"/>
    <row r="514984" ht="15"/>
    <row r="514985" ht="15"/>
    <row r="514986" ht="15"/>
    <row r="514987" ht="15"/>
    <row r="514988" ht="15"/>
    <row r="514989" ht="15"/>
    <row r="514990" ht="15"/>
    <row r="514991" ht="15"/>
    <row r="514992" ht="15"/>
    <row r="514993" ht="15"/>
    <row r="514994" ht="15"/>
    <row r="514995" ht="15"/>
    <row r="514996" ht="15"/>
    <row r="514997" ht="15"/>
    <row r="514998" ht="15"/>
    <row r="514999" ht="15"/>
    <row r="515000" ht="15"/>
    <row r="515001" ht="15"/>
    <row r="515002" ht="15"/>
    <row r="515003" ht="15"/>
    <row r="515004" ht="15"/>
    <row r="515005" ht="15"/>
    <row r="515006" ht="15"/>
    <row r="515007" ht="15"/>
    <row r="515008" ht="15"/>
    <row r="515009" ht="15"/>
    <row r="515010" ht="15"/>
    <row r="515011" ht="15"/>
    <row r="515012" ht="15"/>
    <row r="515013" ht="15"/>
    <row r="515014" ht="15"/>
    <row r="515015" ht="15"/>
    <row r="515016" ht="15"/>
    <row r="515017" ht="15"/>
    <row r="515018" ht="15"/>
    <row r="515019" ht="15"/>
    <row r="515020" ht="15"/>
    <row r="515021" ht="15"/>
    <row r="515022" ht="15"/>
    <row r="515023" ht="15"/>
    <row r="515024" ht="15"/>
    <row r="515025" ht="15"/>
    <row r="515026" ht="15"/>
    <row r="515027" ht="15"/>
    <row r="515028" ht="15"/>
    <row r="515029" ht="15"/>
    <row r="515030" ht="15"/>
    <row r="515031" ht="15"/>
    <row r="515032" ht="15"/>
    <row r="515033" ht="15"/>
    <row r="515034" ht="15"/>
    <row r="515035" ht="15"/>
    <row r="515036" ht="15"/>
    <row r="515037" ht="15"/>
    <row r="515038" ht="15"/>
    <row r="515039" ht="15"/>
    <row r="515040" ht="15"/>
    <row r="515041" ht="15"/>
    <row r="515042" ht="15"/>
    <row r="515043" ht="15"/>
    <row r="515044" ht="15"/>
    <row r="515045" ht="15"/>
    <row r="515046" ht="15"/>
    <row r="515047" ht="15"/>
    <row r="515048" ht="15"/>
    <row r="515049" ht="15"/>
    <row r="515050" ht="15"/>
    <row r="515051" ht="15"/>
    <row r="515052" ht="15"/>
    <row r="515053" ht="15"/>
    <row r="515054" ht="15"/>
    <row r="515055" ht="15"/>
    <row r="515056" ht="15"/>
    <row r="515057" ht="15"/>
    <row r="515058" ht="15"/>
    <row r="515059" ht="15"/>
    <row r="515060" ht="15"/>
    <row r="515061" ht="15"/>
    <row r="515062" ht="15"/>
    <row r="515063" ht="15"/>
    <row r="515064" ht="15"/>
    <row r="515065" ht="15"/>
    <row r="515066" ht="15"/>
    <row r="515067" ht="15"/>
    <row r="515068" ht="15"/>
    <row r="515069" ht="15"/>
    <row r="515070" ht="15"/>
    <row r="515071" ht="15"/>
    <row r="515072" ht="15"/>
    <row r="515073" ht="15"/>
    <row r="515074" ht="15"/>
    <row r="515075" ht="15"/>
    <row r="515076" ht="15"/>
    <row r="515077" ht="15"/>
    <row r="515078" ht="15"/>
    <row r="515079" ht="15"/>
    <row r="515080" ht="15"/>
    <row r="515081" ht="15"/>
    <row r="515082" ht="15"/>
    <row r="515083" ht="15"/>
    <row r="515084" ht="15"/>
    <row r="515085" ht="15"/>
    <row r="515086" ht="15"/>
    <row r="515087" ht="15"/>
    <row r="515088" ht="15"/>
    <row r="515089" ht="15"/>
    <row r="515090" ht="15"/>
    <row r="515091" ht="15"/>
    <row r="515092" ht="15"/>
    <row r="515093" ht="15"/>
    <row r="515094" ht="15"/>
    <row r="515095" ht="15"/>
    <row r="515096" ht="15"/>
    <row r="515097" ht="15"/>
    <row r="515098" ht="15"/>
    <row r="515099" ht="15"/>
    <row r="515100" ht="15"/>
    <row r="515101" ht="15"/>
    <row r="515102" ht="15"/>
    <row r="515103" ht="15"/>
    <row r="515104" ht="15"/>
    <row r="515105" ht="15"/>
    <row r="515106" ht="15"/>
    <row r="515107" ht="15"/>
    <row r="515108" ht="15"/>
    <row r="515109" ht="15"/>
    <row r="515110" ht="15"/>
    <row r="515111" ht="15"/>
    <row r="515112" ht="15"/>
    <row r="515113" ht="15"/>
    <row r="515114" ht="15"/>
    <row r="515115" ht="15"/>
    <row r="515116" ht="15"/>
    <row r="515117" ht="15"/>
    <row r="515118" ht="15"/>
    <row r="515119" ht="15"/>
    <row r="515120" ht="15"/>
    <row r="515121" ht="15"/>
    <row r="515122" ht="15"/>
    <row r="515123" ht="15"/>
    <row r="515124" ht="15"/>
    <row r="515125" ht="15"/>
    <row r="515126" ht="15"/>
    <row r="515127" ht="15"/>
    <row r="515128" ht="15"/>
    <row r="515129" ht="15"/>
    <row r="515130" ht="15"/>
    <row r="515131" ht="15"/>
    <row r="515132" ht="15"/>
    <row r="515133" ht="15"/>
    <row r="515134" ht="15"/>
    <row r="515135" ht="15"/>
    <row r="515136" ht="15"/>
    <row r="515137" ht="15"/>
    <row r="515138" ht="15"/>
    <row r="515139" ht="15"/>
    <row r="515140" ht="15"/>
    <row r="515141" ht="15"/>
    <row r="515142" ht="15"/>
    <row r="515143" ht="15"/>
    <row r="515144" ht="15"/>
    <row r="515145" ht="15"/>
    <row r="515146" ht="15"/>
    <row r="515147" ht="15"/>
    <row r="515148" ht="15"/>
    <row r="515149" ht="15"/>
    <row r="515150" ht="15"/>
    <row r="515151" ht="15"/>
    <row r="515152" ht="15"/>
    <row r="515153" ht="15"/>
    <row r="515154" ht="15"/>
    <row r="515155" ht="15"/>
    <row r="515156" ht="15"/>
    <row r="515157" ht="15"/>
    <row r="515158" ht="15"/>
    <row r="515159" ht="15"/>
    <row r="515160" ht="15"/>
    <row r="515161" ht="15"/>
    <row r="515162" ht="15"/>
    <row r="515163" ht="15"/>
    <row r="515164" ht="15"/>
    <row r="515165" ht="15"/>
    <row r="515166" ht="15"/>
    <row r="515167" ht="15"/>
    <row r="515168" ht="15"/>
    <row r="515169" ht="15"/>
    <row r="515170" ht="15"/>
    <row r="515171" ht="15"/>
    <row r="515172" ht="15"/>
    <row r="515173" ht="15"/>
    <row r="515174" ht="15"/>
    <row r="515175" ht="15"/>
    <row r="515176" ht="15"/>
    <row r="515177" ht="15"/>
    <row r="515178" ht="15"/>
    <row r="515179" ht="15"/>
    <row r="515180" ht="15"/>
    <row r="515181" ht="15"/>
    <row r="515182" ht="15"/>
    <row r="515183" ht="15"/>
    <row r="515184" ht="15"/>
    <row r="515185" ht="15"/>
    <row r="515186" ht="15"/>
    <row r="515187" ht="15"/>
    <row r="515188" ht="15"/>
    <row r="515189" ht="15"/>
    <row r="515190" ht="15"/>
    <row r="515191" ht="15"/>
    <row r="515192" ht="15"/>
    <row r="515193" ht="15"/>
    <row r="515194" ht="15"/>
    <row r="515195" ht="15"/>
    <row r="515196" ht="15"/>
    <row r="515197" ht="15"/>
    <row r="515198" ht="15"/>
    <row r="515199" ht="15"/>
    <row r="515200" ht="15"/>
    <row r="515201" ht="15"/>
    <row r="515202" ht="15"/>
    <row r="515203" ht="15"/>
    <row r="515204" ht="15"/>
    <row r="515205" ht="15"/>
    <row r="515206" ht="15"/>
    <row r="515207" ht="15"/>
    <row r="515208" ht="15"/>
    <row r="515209" ht="15"/>
    <row r="515210" ht="15"/>
    <row r="515211" ht="15"/>
    <row r="515212" ht="15"/>
    <row r="515213" ht="15"/>
    <row r="515214" ht="15"/>
    <row r="515215" ht="15"/>
    <row r="515216" ht="15"/>
    <row r="515217" ht="15"/>
    <row r="515218" ht="15"/>
    <row r="515219" ht="15"/>
    <row r="515220" ht="15"/>
    <row r="515221" ht="15"/>
    <row r="515222" ht="15"/>
    <row r="515223" ht="15"/>
    <row r="515224" ht="15"/>
    <row r="515225" ht="15"/>
    <row r="515226" ht="15"/>
    <row r="515227" ht="15"/>
    <row r="515228" ht="15"/>
    <row r="515229" ht="15"/>
    <row r="515230" ht="15"/>
    <row r="515231" ht="15"/>
    <row r="515232" ht="15"/>
    <row r="515233" ht="15"/>
    <row r="515234" ht="15"/>
    <row r="515235" ht="15"/>
    <row r="515236" ht="15"/>
    <row r="515237" ht="15"/>
    <row r="515238" ht="15"/>
    <row r="515239" ht="15"/>
    <row r="515240" ht="15"/>
    <row r="515241" ht="15"/>
    <row r="515242" ht="15"/>
    <row r="515243" ht="15"/>
    <row r="515244" ht="15"/>
    <row r="515245" ht="15"/>
    <row r="515246" ht="15"/>
    <row r="515247" ht="15"/>
    <row r="515248" ht="15"/>
    <row r="515249" ht="15"/>
    <row r="515250" ht="15"/>
    <row r="515251" ht="15"/>
    <row r="515252" ht="15"/>
    <row r="515253" ht="15"/>
    <row r="515254" ht="15"/>
    <row r="515255" ht="15"/>
    <row r="515256" ht="15"/>
    <row r="515257" ht="15"/>
    <row r="515258" ht="15"/>
    <row r="515259" ht="15"/>
    <row r="515260" ht="15"/>
    <row r="515261" ht="15"/>
    <row r="515262" ht="15"/>
    <row r="515263" ht="15"/>
    <row r="515264" ht="15"/>
    <row r="515265" ht="15"/>
    <row r="515266" ht="15"/>
    <row r="515267" ht="15"/>
    <row r="515268" ht="15"/>
    <row r="515269" ht="15"/>
    <row r="515270" ht="15"/>
    <row r="515271" ht="15"/>
    <row r="515272" ht="15"/>
    <row r="515273" ht="15"/>
    <row r="515274" ht="15"/>
    <row r="515275" ht="15"/>
    <row r="515276" ht="15"/>
    <row r="515277" ht="15"/>
    <row r="515278" ht="15"/>
    <row r="515279" ht="15"/>
    <row r="515280" ht="15"/>
    <row r="515281" ht="15"/>
    <row r="515282" ht="15"/>
    <row r="515283" ht="15"/>
    <row r="515284" ht="15"/>
    <row r="515285" ht="15"/>
    <row r="515286" ht="15"/>
    <row r="515287" ht="15"/>
    <row r="515288" ht="15"/>
    <row r="515289" ht="15"/>
    <row r="515290" ht="15"/>
    <row r="515291" ht="15"/>
    <row r="515292" ht="15"/>
    <row r="515293" ht="15"/>
    <row r="515294" ht="15"/>
    <row r="515295" ht="15"/>
    <row r="515296" ht="15"/>
    <row r="515297" ht="15"/>
    <row r="515298" ht="15"/>
    <row r="515299" ht="15"/>
    <row r="515300" ht="15"/>
    <row r="515301" ht="15"/>
    <row r="515302" ht="15"/>
    <row r="515303" ht="15"/>
    <row r="515304" ht="15"/>
    <row r="515305" ht="15"/>
    <row r="515306" ht="15"/>
    <row r="515307" ht="15"/>
    <row r="515308" ht="15"/>
    <row r="515309" ht="15"/>
    <row r="515310" ht="15"/>
    <row r="515311" ht="15"/>
    <row r="515312" ht="15"/>
    <row r="515313" ht="15"/>
    <row r="515314" ht="15"/>
    <row r="515315" ht="15"/>
    <row r="515316" ht="15"/>
    <row r="515317" ht="15"/>
    <row r="515318" ht="15"/>
    <row r="515319" ht="15"/>
    <row r="515320" ht="15"/>
    <row r="515321" ht="15"/>
    <row r="515322" ht="15"/>
    <row r="515323" ht="15"/>
    <row r="515324" ht="15"/>
    <row r="515325" ht="15"/>
    <row r="515326" ht="15"/>
    <row r="515327" ht="15"/>
    <row r="515328" ht="15"/>
    <row r="515329" ht="15"/>
    <row r="515330" ht="15"/>
    <row r="515331" ht="15"/>
    <row r="515332" ht="15"/>
    <row r="515333" ht="15"/>
    <row r="515334" ht="15"/>
    <row r="515335" ht="15"/>
    <row r="515336" ht="15"/>
    <row r="515337" ht="15"/>
    <row r="515338" ht="15"/>
    <row r="515339" ht="15"/>
    <row r="515340" ht="15"/>
    <row r="515341" ht="15"/>
    <row r="515342" ht="15"/>
    <row r="515343" ht="15"/>
    <row r="515344" ht="15"/>
    <row r="515345" ht="15"/>
    <row r="515346" ht="15"/>
    <row r="515347" ht="15"/>
    <row r="515348" ht="15"/>
    <row r="515349" ht="15"/>
    <row r="515350" ht="15"/>
    <row r="515351" ht="15"/>
    <row r="515352" ht="15"/>
    <row r="515353" ht="15"/>
    <row r="515354" ht="15"/>
    <row r="515355" ht="15"/>
    <row r="515356" ht="15"/>
    <row r="515357" ht="15"/>
    <row r="515358" ht="15"/>
    <row r="515359" ht="15"/>
    <row r="515360" ht="15"/>
    <row r="515361" ht="15"/>
    <row r="515362" ht="15"/>
    <row r="515363" ht="15"/>
    <row r="515364" ht="15"/>
    <row r="515365" ht="15"/>
    <row r="515366" ht="15"/>
    <row r="515367" ht="15"/>
    <row r="515368" ht="15"/>
    <row r="515369" ht="15"/>
    <row r="515370" ht="15"/>
    <row r="515371" ht="15"/>
    <row r="515372" ht="15"/>
    <row r="515373" ht="15"/>
    <row r="515374" ht="15"/>
    <row r="515375" ht="15"/>
    <row r="515376" ht="15"/>
    <row r="515377" ht="15"/>
    <row r="515378" ht="15"/>
    <row r="515379" ht="15"/>
    <row r="515380" ht="15"/>
    <row r="515381" ht="15"/>
    <row r="515382" ht="15"/>
    <row r="515383" ht="15"/>
    <row r="515384" ht="15"/>
    <row r="515385" ht="15"/>
    <row r="515386" ht="15"/>
    <row r="515387" ht="15"/>
    <row r="515388" ht="15"/>
    <row r="515389" ht="15"/>
    <row r="515390" ht="15"/>
    <row r="515391" ht="15"/>
    <row r="515392" ht="15"/>
    <row r="515393" ht="15"/>
    <row r="515394" ht="15"/>
    <row r="515395" ht="15"/>
    <row r="515396" ht="15"/>
    <row r="515397" ht="15"/>
    <row r="515398" ht="15"/>
    <row r="515399" ht="15"/>
    <row r="515400" ht="15"/>
    <row r="515401" ht="15"/>
    <row r="515402" ht="15"/>
    <row r="515403" ht="15"/>
    <row r="515404" ht="15"/>
    <row r="515405" ht="15"/>
    <row r="515406" ht="15"/>
    <row r="515407" ht="15"/>
    <row r="515408" ht="15"/>
    <row r="515409" ht="15"/>
    <row r="515410" ht="15"/>
    <row r="515411" ht="15"/>
    <row r="515412" ht="15"/>
    <row r="515413" ht="15"/>
    <row r="515414" ht="15"/>
    <row r="515415" ht="15"/>
    <row r="515416" ht="15"/>
    <row r="515417" ht="15"/>
    <row r="515418" ht="15"/>
    <row r="515419" ht="15"/>
    <row r="515420" ht="15"/>
    <row r="515421" ht="15"/>
    <row r="515422" ht="15"/>
    <row r="515423" ht="15"/>
    <row r="515424" ht="15"/>
    <row r="515425" ht="15"/>
    <row r="515426" ht="15"/>
    <row r="515427" ht="15"/>
    <row r="515428" ht="15"/>
    <row r="515429" ht="15"/>
    <row r="515430" ht="15"/>
    <row r="515431" ht="15"/>
    <row r="515432" ht="15"/>
    <row r="515433" ht="15"/>
    <row r="515434" ht="15"/>
    <row r="515435" ht="15"/>
    <row r="515436" ht="15"/>
    <row r="515437" ht="15"/>
    <row r="515438" ht="15"/>
    <row r="515439" ht="15"/>
    <row r="515440" ht="15"/>
    <row r="515441" ht="15"/>
    <row r="515442" ht="15"/>
    <row r="515443" ht="15"/>
    <row r="515444" ht="15"/>
    <row r="515445" ht="15"/>
    <row r="515446" ht="15"/>
    <row r="515447" ht="15"/>
    <row r="515448" ht="15"/>
    <row r="515449" ht="15"/>
    <row r="515450" ht="15"/>
    <row r="515451" ht="15"/>
    <row r="515452" ht="15"/>
    <row r="515453" ht="15"/>
    <row r="515454" ht="15"/>
    <row r="515455" ht="15"/>
    <row r="515456" ht="15"/>
    <row r="515457" ht="15"/>
    <row r="515458" ht="15"/>
    <row r="515459" ht="15"/>
    <row r="515460" ht="15"/>
    <row r="515461" ht="15"/>
    <row r="515462" ht="15"/>
    <row r="515463" ht="15"/>
    <row r="515464" ht="15"/>
    <row r="515465" ht="15"/>
    <row r="515466" ht="15"/>
    <row r="515467" ht="15"/>
    <row r="515468" ht="15"/>
    <row r="515469" ht="15"/>
    <row r="515470" ht="15"/>
    <row r="515471" ht="15"/>
    <row r="515472" ht="15"/>
    <row r="515473" ht="15"/>
    <row r="515474" ht="15"/>
    <row r="515475" ht="15"/>
    <row r="515476" ht="15"/>
    <row r="515477" ht="15"/>
    <row r="515478" ht="15"/>
    <row r="515479" ht="15"/>
    <row r="515480" ht="15"/>
    <row r="515481" ht="15"/>
    <row r="515482" ht="15"/>
    <row r="515483" ht="15"/>
    <row r="515484" ht="15"/>
    <row r="515485" ht="15"/>
    <row r="515486" ht="15"/>
    <row r="515487" ht="15"/>
    <row r="515488" ht="15"/>
    <row r="515489" ht="15"/>
    <row r="515490" ht="15"/>
    <row r="515491" ht="15"/>
    <row r="515492" ht="15"/>
    <row r="515493" ht="15"/>
    <row r="515494" ht="15"/>
    <row r="515495" ht="15"/>
    <row r="515496" ht="15"/>
    <row r="515497" ht="15"/>
    <row r="515498" ht="15"/>
    <row r="515499" ht="15"/>
    <row r="515500" ht="15"/>
    <row r="515501" ht="15"/>
    <row r="515502" ht="15"/>
    <row r="515503" ht="15"/>
    <row r="515504" ht="15"/>
    <row r="515505" ht="15"/>
    <row r="515506" ht="15"/>
    <row r="515507" ht="15"/>
    <row r="515508" ht="15"/>
    <row r="515509" ht="15"/>
    <row r="515510" ht="15"/>
    <row r="515511" ht="15"/>
    <row r="515512" ht="15"/>
    <row r="515513" ht="15"/>
    <row r="515514" ht="15"/>
    <row r="515515" ht="15"/>
    <row r="515516" ht="15"/>
    <row r="515517" ht="15"/>
    <row r="515518" ht="15"/>
    <row r="515519" ht="15"/>
    <row r="515520" ht="15"/>
    <row r="515521" ht="15"/>
    <row r="515522" ht="15"/>
    <row r="515523" ht="15"/>
    <row r="515524" ht="15"/>
    <row r="515525" ht="15"/>
    <row r="515526" ht="15"/>
    <row r="515527" ht="15"/>
    <row r="515528" ht="15"/>
    <row r="515529" ht="15"/>
    <row r="515530" ht="15"/>
    <row r="515531" ht="15"/>
    <row r="515532" ht="15"/>
    <row r="515533" ht="15"/>
    <row r="515534" ht="15"/>
    <row r="515535" ht="15"/>
    <row r="515536" ht="15"/>
    <row r="515537" ht="15"/>
    <row r="515538" ht="15"/>
    <row r="515539" ht="15"/>
    <row r="515540" ht="15"/>
    <row r="515541" ht="15"/>
    <row r="515542" ht="15"/>
    <row r="515543" ht="15"/>
    <row r="515544" ht="15"/>
    <row r="515545" ht="15"/>
    <row r="515546" ht="15"/>
    <row r="515547" ht="15"/>
    <row r="515548" ht="15"/>
    <row r="515549" ht="15"/>
    <row r="515550" ht="15"/>
    <row r="515551" ht="15"/>
    <row r="515552" ht="15"/>
    <row r="515553" ht="15"/>
    <row r="515554" ht="15"/>
    <row r="515555" ht="15"/>
    <row r="515556" ht="15"/>
    <row r="515557" ht="15"/>
    <row r="515558" ht="15"/>
    <row r="515559" ht="15"/>
    <row r="515560" ht="15"/>
    <row r="515561" ht="15"/>
    <row r="515562" ht="15"/>
    <row r="515563" ht="15"/>
    <row r="515564" ht="15"/>
    <row r="515565" ht="15"/>
    <row r="515566" ht="15"/>
    <row r="515567" ht="15"/>
    <row r="515568" ht="15"/>
    <row r="515569" ht="15"/>
    <row r="515570" ht="15"/>
    <row r="515571" ht="15"/>
    <row r="515572" ht="15"/>
    <row r="515573" ht="15"/>
    <row r="515574" ht="15"/>
    <row r="515575" ht="15"/>
    <row r="515576" ht="15"/>
    <row r="515577" ht="15"/>
    <row r="515578" ht="15"/>
    <row r="515579" ht="15"/>
    <row r="515580" ht="15"/>
    <row r="515581" ht="15"/>
    <row r="515582" ht="15"/>
    <row r="515583" ht="15"/>
    <row r="515584" ht="15"/>
    <row r="515585" ht="15"/>
    <row r="515586" ht="15"/>
    <row r="515587" ht="15"/>
    <row r="515588" ht="15"/>
    <row r="515589" ht="15"/>
    <row r="515590" ht="15"/>
    <row r="515591" ht="15"/>
    <row r="515592" ht="15"/>
    <row r="515593" ht="15"/>
    <row r="515594" ht="15"/>
    <row r="515595" ht="15"/>
    <row r="515596" ht="15"/>
    <row r="515597" ht="15"/>
    <row r="515598" ht="15"/>
    <row r="515599" ht="15"/>
    <row r="515600" ht="15"/>
    <row r="515601" ht="15"/>
    <row r="515602" ht="15"/>
    <row r="515603" ht="15"/>
    <row r="515604" ht="15"/>
    <row r="515605" ht="15"/>
    <row r="515606" ht="15"/>
    <row r="515607" ht="15"/>
    <row r="515608" ht="15"/>
    <row r="515609" ht="15"/>
    <row r="515610" ht="15"/>
    <row r="515611" ht="15"/>
    <row r="515612" ht="15"/>
    <row r="515613" ht="15"/>
    <row r="515614" ht="15"/>
    <row r="515615" ht="15"/>
    <row r="515616" ht="15"/>
    <row r="515617" ht="15"/>
    <row r="515618" ht="15"/>
    <row r="515619" ht="15"/>
    <row r="515620" ht="15"/>
    <row r="515621" ht="15"/>
    <row r="515622" ht="15"/>
    <row r="515623" ht="15"/>
    <row r="515624" ht="15"/>
    <row r="515625" ht="15"/>
    <row r="515626" ht="15"/>
    <row r="515627" ht="15"/>
    <row r="515628" ht="15"/>
    <row r="515629" ht="15"/>
    <row r="515630" ht="15"/>
    <row r="515631" ht="15"/>
    <row r="515632" ht="15"/>
    <row r="515633" ht="15"/>
    <row r="515634" ht="15"/>
    <row r="515635" ht="15"/>
    <row r="515636" ht="15"/>
    <row r="515637" ht="15"/>
    <row r="515638" ht="15"/>
    <row r="515639" ht="15"/>
    <row r="515640" ht="15"/>
    <row r="515641" ht="15"/>
    <row r="515642" ht="15"/>
    <row r="515643" ht="15"/>
    <row r="515644" ht="15"/>
    <row r="515645" ht="15"/>
    <row r="515646" ht="15"/>
    <row r="515647" ht="15"/>
    <row r="515648" ht="15"/>
    <row r="515649" ht="15"/>
    <row r="515650" ht="15"/>
    <row r="515651" ht="15"/>
    <row r="515652" ht="15"/>
    <row r="515653" ht="15"/>
    <row r="515654" ht="15"/>
    <row r="515655" ht="15"/>
    <row r="515656" ht="15"/>
    <row r="515657" ht="15"/>
    <row r="515658" ht="15"/>
    <row r="515659" ht="15"/>
    <row r="515660" ht="15"/>
    <row r="515661" ht="15"/>
    <row r="515662" ht="15"/>
    <row r="515663" ht="15"/>
    <row r="515664" ht="15"/>
    <row r="515665" ht="15"/>
    <row r="515666" ht="15"/>
    <row r="515667" ht="15"/>
    <row r="515668" ht="15"/>
    <row r="515669" ht="15"/>
    <row r="515670" ht="15"/>
    <row r="515671" ht="15"/>
    <row r="515672" ht="15"/>
    <row r="515673" ht="15"/>
    <row r="515674" ht="15"/>
    <row r="515675" ht="15"/>
    <row r="515676" ht="15"/>
    <row r="515677" ht="15"/>
    <row r="515678" ht="15"/>
    <row r="515679" ht="15"/>
    <row r="515680" ht="15"/>
    <row r="515681" ht="15"/>
    <row r="515682" ht="15"/>
    <row r="515683" ht="15"/>
    <row r="515684" ht="15"/>
    <row r="515685" ht="15"/>
    <row r="515686" ht="15"/>
    <row r="515687" ht="15"/>
    <row r="515688" ht="15"/>
    <row r="515689" ht="15"/>
    <row r="515690" ht="15"/>
    <row r="515691" ht="15"/>
    <row r="515692" ht="15"/>
    <row r="515693" ht="15"/>
    <row r="515694" ht="15"/>
    <row r="515695" ht="15"/>
    <row r="515696" ht="15"/>
    <row r="515697" ht="15"/>
    <row r="515698" ht="15"/>
    <row r="515699" ht="15"/>
    <row r="515700" ht="15"/>
    <row r="515701" ht="15"/>
    <row r="515702" ht="15"/>
    <row r="515703" ht="15"/>
    <row r="515704" ht="15"/>
    <row r="515705" ht="15"/>
    <row r="515706" ht="15"/>
    <row r="515707" ht="15"/>
    <row r="515708" ht="15"/>
    <row r="515709" ht="15"/>
    <row r="515710" ht="15"/>
    <row r="515711" ht="15"/>
    <row r="515712" ht="15"/>
    <row r="515713" ht="15"/>
    <row r="515714" ht="15"/>
    <row r="515715" ht="15"/>
    <row r="515716" ht="15"/>
    <row r="515717" ht="15"/>
    <row r="515718" ht="15"/>
    <row r="515719" ht="15"/>
    <row r="515720" ht="15"/>
    <row r="515721" ht="15"/>
    <row r="515722" ht="15"/>
    <row r="515723" ht="15"/>
    <row r="515724" ht="15"/>
    <row r="515725" ht="15"/>
    <row r="515726" ht="15"/>
    <row r="515727" ht="15"/>
    <row r="515728" ht="15"/>
    <row r="515729" ht="15"/>
    <row r="515730" ht="15"/>
    <row r="515731" ht="15"/>
    <row r="515732" ht="15"/>
    <row r="515733" ht="15"/>
    <row r="515734" ht="15"/>
    <row r="515735" ht="15"/>
    <row r="515736" ht="15"/>
    <row r="515737" ht="15"/>
    <row r="515738" ht="15"/>
    <row r="515739" ht="15"/>
    <row r="515740" ht="15"/>
    <row r="515741" ht="15"/>
    <row r="515742" ht="15"/>
    <row r="515743" ht="15"/>
    <row r="515744" ht="15"/>
    <row r="515745" ht="15"/>
    <row r="515746" ht="15"/>
    <row r="515747" ht="15"/>
    <row r="515748" ht="15"/>
    <row r="515749" ht="15"/>
    <row r="515750" ht="15"/>
    <row r="515751" ht="15"/>
    <row r="515752" ht="15"/>
    <row r="515753" ht="15"/>
    <row r="515754" ht="15"/>
    <row r="515755" ht="15"/>
    <row r="515756" ht="15"/>
    <row r="515757" ht="15"/>
    <row r="515758" ht="15"/>
    <row r="515759" ht="15"/>
    <row r="515760" ht="15"/>
    <row r="515761" ht="15"/>
    <row r="515762" ht="15"/>
    <row r="515763" ht="15"/>
    <row r="515764" ht="15"/>
    <row r="515765" ht="15"/>
    <row r="515766" ht="15"/>
    <row r="515767" ht="15"/>
    <row r="515768" ht="15"/>
    <row r="515769" ht="15"/>
    <row r="515770" ht="15"/>
    <row r="515771" ht="15"/>
    <row r="515772" ht="15"/>
    <row r="515773" ht="15"/>
    <row r="515774" ht="15"/>
    <row r="515775" ht="15"/>
    <row r="515776" ht="15"/>
    <row r="515777" ht="15"/>
    <row r="515778" ht="15"/>
    <row r="515779" ht="15"/>
    <row r="515780" ht="15"/>
    <row r="515781" ht="15"/>
    <row r="515782" ht="15"/>
    <row r="515783" ht="15"/>
    <row r="515784" ht="15"/>
    <row r="515785" ht="15"/>
    <row r="515786" ht="15"/>
    <row r="515787" ht="15"/>
    <row r="515788" ht="15"/>
    <row r="515789" ht="15"/>
    <row r="515790" ht="15"/>
    <row r="515791" ht="15"/>
    <row r="515792" ht="15"/>
    <row r="515793" ht="15"/>
    <row r="515794" ht="15"/>
    <row r="515795" ht="15"/>
    <row r="515796" ht="15"/>
    <row r="515797" ht="15"/>
    <row r="515798" ht="15"/>
    <row r="515799" ht="15"/>
    <row r="515800" ht="15"/>
    <row r="515801" ht="15"/>
    <row r="515802" ht="15"/>
    <row r="515803" ht="15"/>
    <row r="515804" ht="15"/>
    <row r="515805" ht="15"/>
    <row r="515806" ht="15"/>
    <row r="515807" ht="15"/>
    <row r="515808" ht="15"/>
    <row r="515809" ht="15"/>
    <row r="515810" ht="15"/>
    <row r="515811" ht="15"/>
    <row r="515812" ht="15"/>
    <row r="515813" ht="15"/>
    <row r="515814" ht="15"/>
    <row r="515815" ht="15"/>
    <row r="515816" ht="15"/>
    <row r="515817" ht="15"/>
    <row r="515818" ht="15"/>
    <row r="515819" ht="15"/>
    <row r="515820" ht="15"/>
    <row r="515821" ht="15"/>
    <row r="515822" ht="15"/>
    <row r="515823" ht="15"/>
    <row r="515824" ht="15"/>
    <row r="515825" ht="15"/>
    <row r="515826" ht="15"/>
    <row r="515827" ht="15"/>
    <row r="515828" ht="15"/>
    <row r="515829" ht="15"/>
    <row r="515830" ht="15"/>
    <row r="515831" ht="15"/>
    <row r="515832" ht="15"/>
    <row r="515833" ht="15"/>
    <row r="515834" ht="15"/>
    <row r="515835" ht="15"/>
    <row r="515836" ht="15"/>
    <row r="515837" ht="15"/>
    <row r="515838" ht="15"/>
    <row r="515839" ht="15"/>
    <row r="515840" ht="15"/>
    <row r="515841" ht="15"/>
    <row r="515842" ht="15"/>
    <row r="515843" ht="15"/>
    <row r="515844" ht="15"/>
    <row r="515845" ht="15"/>
    <row r="515846" ht="15"/>
    <row r="515847" ht="15"/>
    <row r="515848" ht="15"/>
    <row r="515849" ht="15"/>
    <row r="515850" ht="15"/>
    <row r="515851" ht="15"/>
    <row r="515852" ht="15"/>
    <row r="515853" ht="15"/>
    <row r="515854" ht="15"/>
    <row r="515855" ht="15"/>
    <row r="515856" ht="15"/>
    <row r="515857" ht="15"/>
    <row r="515858" ht="15"/>
    <row r="515859" ht="15"/>
    <row r="515860" ht="15"/>
    <row r="515861" ht="15"/>
    <row r="515862" ht="15"/>
    <row r="515863" ht="15"/>
    <row r="515864" ht="15"/>
    <row r="515865" ht="15"/>
    <row r="515866" ht="15"/>
    <row r="515867" ht="15"/>
    <row r="515868" ht="15"/>
    <row r="515869" ht="15"/>
    <row r="515870" ht="15"/>
    <row r="515871" ht="15"/>
    <row r="515872" ht="15"/>
    <row r="515873" ht="15"/>
    <row r="515874" ht="15"/>
    <row r="515875" ht="15"/>
    <row r="515876" ht="15"/>
    <row r="515877" ht="15"/>
    <row r="515878" ht="15"/>
    <row r="515879" ht="15"/>
    <row r="515880" ht="15"/>
    <row r="515881" ht="15"/>
    <row r="515882" ht="15"/>
    <row r="515883" ht="15"/>
    <row r="515884" ht="15"/>
    <row r="515885" ht="15"/>
    <row r="515886" ht="15"/>
    <row r="515887" ht="15"/>
    <row r="515888" ht="15"/>
    <row r="515889" ht="15"/>
    <row r="515890" ht="15"/>
    <row r="515891" ht="15"/>
    <row r="515892" ht="15"/>
    <row r="515893" ht="15"/>
    <row r="515894" ht="15"/>
    <row r="515895" ht="15"/>
    <row r="515896" ht="15"/>
    <row r="515897" ht="15"/>
    <row r="515898" ht="15"/>
    <row r="515899" ht="15"/>
    <row r="515900" ht="15"/>
    <row r="515901" ht="15"/>
    <row r="515902" ht="15"/>
    <row r="515903" ht="15"/>
    <row r="515904" ht="15"/>
    <row r="515905" ht="15"/>
    <row r="515906" ht="15"/>
    <row r="515907" ht="15"/>
    <row r="515908" ht="15"/>
    <row r="515909" ht="15"/>
    <row r="515910" ht="15"/>
    <row r="515911" ht="15"/>
    <row r="515912" ht="15"/>
    <row r="515913" ht="15"/>
    <row r="515914" ht="15"/>
    <row r="515915" ht="15"/>
    <row r="515916" ht="15"/>
    <row r="515917" ht="15"/>
    <row r="515918" ht="15"/>
    <row r="515919" ht="15"/>
    <row r="515920" ht="15"/>
    <row r="515921" ht="15"/>
    <row r="515922" ht="15"/>
    <row r="515923" ht="15"/>
    <row r="515924" ht="15"/>
    <row r="515925" ht="15"/>
    <row r="515926" ht="15"/>
    <row r="515927" ht="15"/>
    <row r="515928" ht="15"/>
    <row r="515929" ht="15"/>
    <row r="515930" ht="15"/>
    <row r="515931" ht="15"/>
    <row r="515932" ht="15"/>
    <row r="515933" ht="15"/>
    <row r="515934" ht="15"/>
    <row r="515935" ht="15"/>
    <row r="515936" ht="15"/>
    <row r="515937" ht="15"/>
    <row r="515938" ht="15"/>
    <row r="515939" ht="15"/>
    <row r="515940" ht="15"/>
    <row r="515941" ht="15"/>
    <row r="515942" ht="15"/>
    <row r="515943" ht="15"/>
    <row r="515944" ht="15"/>
    <row r="515945" ht="15"/>
    <row r="515946" ht="15"/>
    <row r="515947" ht="15"/>
    <row r="515948" ht="15"/>
    <row r="515949" ht="15"/>
    <row r="515950" ht="15"/>
    <row r="515951" ht="15"/>
    <row r="515952" ht="15"/>
    <row r="515953" ht="15"/>
    <row r="515954" ht="15"/>
    <row r="515955" ht="15"/>
    <row r="515956" ht="15"/>
    <row r="515957" ht="15"/>
    <row r="515958" ht="15"/>
    <row r="515959" ht="15"/>
    <row r="515960" ht="15"/>
    <row r="515961" ht="15"/>
    <row r="515962" ht="15"/>
    <row r="515963" ht="15"/>
    <row r="515964" ht="15"/>
    <row r="515965" ht="15"/>
    <row r="515966" ht="15"/>
    <row r="515967" ht="15"/>
    <row r="515968" ht="15"/>
    <row r="515969" ht="15"/>
    <row r="515970" ht="15"/>
    <row r="515971" ht="15"/>
    <row r="515972" ht="15"/>
    <row r="515973" ht="15"/>
    <row r="515974" ht="15"/>
    <row r="515975" ht="15"/>
    <row r="515976" ht="15"/>
    <row r="515977" ht="15"/>
    <row r="515978" ht="15"/>
    <row r="515979" ht="15"/>
    <row r="515980" ht="15"/>
    <row r="515981" ht="15"/>
    <row r="515982" ht="15"/>
    <row r="515983" ht="15"/>
    <row r="515984" ht="15"/>
    <row r="515985" ht="15"/>
    <row r="515986" ht="15"/>
    <row r="515987" ht="15"/>
    <row r="515988" ht="15"/>
    <row r="515989" ht="15"/>
    <row r="515990" ht="15"/>
    <row r="515991" ht="15"/>
    <row r="515992" ht="15"/>
    <row r="515993" ht="15"/>
    <row r="515994" ht="15"/>
    <row r="515995" ht="15"/>
    <row r="515996" ht="15"/>
    <row r="515997" ht="15"/>
    <row r="515998" ht="15"/>
    <row r="515999" ht="15"/>
    <row r="516000" ht="15"/>
    <row r="516001" ht="15"/>
    <row r="516002" ht="15"/>
    <row r="516003" ht="15"/>
    <row r="516004" ht="15"/>
    <row r="516005" ht="15"/>
    <row r="516006" ht="15"/>
    <row r="516007" ht="15"/>
    <row r="516008" ht="15"/>
    <row r="516009" ht="15"/>
    <row r="516010" ht="15"/>
    <row r="516011" ht="15"/>
    <row r="516012" ht="15"/>
    <row r="516013" ht="15"/>
    <row r="516014" ht="15"/>
    <row r="516015" ht="15"/>
    <row r="516016" ht="15"/>
    <row r="516017" ht="15"/>
    <row r="516018" ht="15"/>
    <row r="516019" ht="15"/>
    <row r="516020" ht="15"/>
    <row r="516021" ht="15"/>
    <row r="516022" ht="15"/>
    <row r="516023" ht="15"/>
    <row r="516024" ht="15"/>
    <row r="516025" ht="15"/>
    <row r="516026" ht="15"/>
    <row r="516027" ht="15"/>
    <row r="516028" ht="15"/>
    <row r="516029" ht="15"/>
    <row r="516030" ht="15"/>
    <row r="516031" ht="15"/>
    <row r="516032" ht="15"/>
    <row r="516033" ht="15"/>
    <row r="516034" ht="15"/>
    <row r="516035" ht="15"/>
    <row r="516036" ht="15"/>
    <row r="516037" ht="15"/>
    <row r="516038" ht="15"/>
    <row r="516039" ht="15"/>
    <row r="516040" ht="15"/>
    <row r="516041" ht="15"/>
    <row r="516042" ht="15"/>
    <row r="516043" ht="15"/>
    <row r="516044" ht="15"/>
    <row r="516045" ht="15"/>
    <row r="516046" ht="15"/>
    <row r="516047" ht="15"/>
    <row r="516048" ht="15"/>
    <row r="516049" ht="15"/>
    <row r="516050" ht="15"/>
    <row r="516051" ht="15"/>
    <row r="516052" ht="15"/>
    <row r="516053" ht="15"/>
    <row r="516054" ht="15"/>
    <row r="516055" ht="15"/>
    <row r="516056" ht="15"/>
    <row r="516057" ht="15"/>
    <row r="516058" ht="15"/>
    <row r="516059" ht="15"/>
    <row r="516060" ht="15"/>
    <row r="516061" ht="15"/>
    <row r="516062" ht="15"/>
    <row r="516063" ht="15"/>
    <row r="516064" ht="15"/>
    <row r="516065" ht="15"/>
    <row r="516066" ht="15"/>
    <row r="516067" ht="15"/>
    <row r="516068" ht="15"/>
    <row r="516069" ht="15"/>
    <row r="516070" ht="15"/>
    <row r="516071" ht="15"/>
    <row r="516072" ht="15"/>
    <row r="516073" ht="15"/>
    <row r="516074" ht="15"/>
    <row r="516075" ht="15"/>
    <row r="516076" ht="15"/>
    <row r="516077" ht="15"/>
    <row r="516078" ht="15"/>
    <row r="516079" ht="15"/>
    <row r="516080" ht="15"/>
    <row r="516081" ht="15"/>
    <row r="516082" ht="15"/>
    <row r="516083" ht="15"/>
    <row r="516084" ht="15"/>
    <row r="516085" ht="15"/>
    <row r="516086" ht="15"/>
    <row r="516087" ht="15"/>
    <row r="516088" ht="15"/>
    <row r="516089" ht="15"/>
    <row r="516090" ht="15"/>
    <row r="516091" ht="15"/>
    <row r="516092" ht="15"/>
    <row r="516093" ht="15"/>
    <row r="516094" ht="15"/>
    <row r="516095" ht="15"/>
    <row r="516096" ht="15"/>
    <row r="516097" ht="15"/>
    <row r="516098" ht="15"/>
    <row r="516099" ht="15"/>
    <row r="516100" ht="15"/>
    <row r="516101" ht="15"/>
    <row r="516102" ht="15"/>
    <row r="516103" ht="15"/>
    <row r="516104" ht="15"/>
    <row r="516105" ht="15"/>
    <row r="516106" ht="15"/>
    <row r="516107" ht="15"/>
    <row r="516108" ht="15"/>
    <row r="516109" ht="15"/>
    <row r="516110" ht="15"/>
    <row r="516111" ht="15"/>
    <row r="516112" ht="15"/>
    <row r="516113" ht="15"/>
    <row r="516114" ht="15"/>
    <row r="516115" ht="15"/>
    <row r="516116" ht="15"/>
    <row r="516117" ht="15"/>
    <row r="516118" ht="15"/>
    <row r="516119" ht="15"/>
    <row r="516120" ht="15"/>
    <row r="516121" ht="15"/>
    <row r="516122" ht="15"/>
    <row r="516123" ht="15"/>
    <row r="516124" ht="15"/>
    <row r="516125" ht="15"/>
    <row r="516126" ht="15"/>
    <row r="516127" ht="15"/>
    <row r="516128" ht="15"/>
    <row r="516129" ht="15"/>
    <row r="516130" ht="15"/>
    <row r="516131" ht="15"/>
    <row r="516132" ht="15"/>
    <row r="516133" ht="15"/>
    <row r="516134" ht="15"/>
    <row r="516135" ht="15"/>
    <row r="516136" ht="15"/>
    <row r="516137" ht="15"/>
    <row r="516138" ht="15"/>
    <row r="516139" ht="15"/>
    <row r="516140" ht="15"/>
    <row r="516141" ht="15"/>
    <row r="516142" ht="15"/>
    <row r="516143" ht="15"/>
    <row r="516144" ht="15"/>
    <row r="516145" ht="15"/>
    <row r="516146" ht="15"/>
    <row r="516147" ht="15"/>
    <row r="516148" ht="15"/>
    <row r="516149" ht="15"/>
    <row r="516150" ht="15"/>
    <row r="516151" ht="15"/>
    <row r="516152" ht="15"/>
    <row r="516153" ht="15"/>
    <row r="516154" ht="15"/>
    <row r="516155" ht="15"/>
    <row r="516156" ht="15"/>
    <row r="516157" ht="15"/>
    <row r="516158" ht="15"/>
    <row r="516159" ht="15"/>
    <row r="516160" ht="15"/>
    <row r="516161" ht="15"/>
    <row r="516162" ht="15"/>
    <row r="516163" ht="15"/>
    <row r="516164" ht="15"/>
    <row r="516165" ht="15"/>
    <row r="516166" ht="15"/>
    <row r="516167" ht="15"/>
    <row r="516168" ht="15"/>
    <row r="516169" ht="15"/>
    <row r="516170" ht="15"/>
    <row r="516171" ht="15"/>
    <row r="516172" ht="15"/>
    <row r="516173" ht="15"/>
    <row r="516174" ht="15"/>
    <row r="516175" ht="15"/>
    <row r="516176" ht="15"/>
    <row r="516177" ht="15"/>
    <row r="516178" ht="15"/>
    <row r="516179" ht="15"/>
    <row r="516180" ht="15"/>
    <row r="516181" ht="15"/>
    <row r="516182" ht="15"/>
    <row r="516183" ht="15"/>
    <row r="516184" ht="15"/>
    <row r="516185" ht="15"/>
    <row r="516186" ht="15"/>
    <row r="516187" ht="15"/>
    <row r="516188" ht="15"/>
    <row r="516189" ht="15"/>
    <row r="516190" ht="15"/>
    <row r="516191" ht="15"/>
    <row r="516192" ht="15"/>
    <row r="516193" ht="15"/>
    <row r="516194" ht="15"/>
    <row r="516195" ht="15"/>
    <row r="516196" ht="15"/>
    <row r="516197" ht="15"/>
    <row r="516198" ht="15"/>
    <row r="516199" ht="15"/>
    <row r="516200" ht="15"/>
    <row r="516201" ht="15"/>
    <row r="516202" ht="15"/>
    <row r="516203" ht="15"/>
    <row r="516204" ht="15"/>
    <row r="516205" ht="15"/>
    <row r="516206" ht="15"/>
    <row r="516207" ht="15"/>
    <row r="516208" ht="15"/>
    <row r="516209" ht="15"/>
    <row r="516210" ht="15"/>
    <row r="516211" ht="15"/>
    <row r="516212" ht="15"/>
    <row r="516213" ht="15"/>
    <row r="516214" ht="15"/>
    <row r="516215" ht="15"/>
    <row r="516216" ht="15"/>
    <row r="516217" ht="15"/>
    <row r="516218" ht="15"/>
    <row r="516219" ht="15"/>
    <row r="516220" ht="15"/>
    <row r="516221" ht="15"/>
    <row r="516222" ht="15"/>
    <row r="516223" ht="15"/>
    <row r="516224" ht="15"/>
    <row r="516225" ht="15"/>
    <row r="516226" ht="15"/>
    <row r="516227" ht="15"/>
    <row r="516228" ht="15"/>
    <row r="516229" ht="15"/>
    <row r="516230" ht="15"/>
    <row r="516231" ht="15"/>
    <row r="516232" ht="15"/>
    <row r="516233" ht="15"/>
    <row r="516234" ht="15"/>
    <row r="516235" ht="15"/>
    <row r="516236" ht="15"/>
    <row r="516237" ht="15"/>
    <row r="516238" ht="15"/>
    <row r="516239" ht="15"/>
    <row r="516240" ht="15"/>
    <row r="516241" ht="15"/>
    <row r="516242" ht="15"/>
    <row r="516243" ht="15"/>
    <row r="516244" ht="15"/>
    <row r="516245" ht="15"/>
    <row r="516246" ht="15"/>
    <row r="516247" ht="15"/>
    <row r="516248" ht="15"/>
    <row r="516249" ht="15"/>
    <row r="516250" ht="15"/>
    <row r="516251" ht="15"/>
    <row r="516252" ht="15"/>
    <row r="516253" ht="15"/>
    <row r="516254" ht="15"/>
    <row r="516255" ht="15"/>
    <row r="516256" ht="15"/>
    <row r="516257" ht="15"/>
    <row r="516258" ht="15"/>
    <row r="516259" ht="15"/>
    <row r="516260" ht="15"/>
    <row r="516261" ht="15"/>
    <row r="516262" ht="15"/>
    <row r="516263" ht="15"/>
    <row r="516264" ht="15"/>
    <row r="516265" ht="15"/>
    <row r="516266" ht="15"/>
    <row r="516267" ht="15"/>
    <row r="516268" ht="15"/>
    <row r="516269" ht="15"/>
    <row r="516270" ht="15"/>
    <row r="516271" ht="15"/>
    <row r="516272" ht="15"/>
    <row r="516273" ht="15"/>
    <row r="516274" ht="15"/>
    <row r="516275" ht="15"/>
    <row r="516276" ht="15"/>
    <row r="516277" ht="15"/>
    <row r="516278" ht="15"/>
    <row r="516279" ht="15"/>
    <row r="516280" ht="15"/>
    <row r="516281" ht="15"/>
    <row r="516282" ht="15"/>
    <row r="516283" ht="15"/>
    <row r="516284" ht="15"/>
    <row r="516285" ht="15"/>
    <row r="516286" ht="15"/>
    <row r="516287" ht="15"/>
    <row r="516288" ht="15"/>
    <row r="516289" ht="15"/>
    <row r="516290" ht="15"/>
    <row r="516291" ht="15"/>
    <row r="516292" ht="15"/>
    <row r="516293" ht="15"/>
    <row r="516294" ht="15"/>
    <row r="516295" ht="15"/>
    <row r="516296" ht="15"/>
    <row r="516297" ht="15"/>
    <row r="516298" ht="15"/>
    <row r="516299" ht="15"/>
    <row r="516300" ht="15"/>
    <row r="516301" ht="15"/>
    <row r="516302" ht="15"/>
    <row r="516303" ht="15"/>
    <row r="516304" ht="15"/>
    <row r="516305" ht="15"/>
    <row r="516306" ht="15"/>
    <row r="516307" ht="15"/>
    <row r="516308" ht="15"/>
    <row r="516309" ht="15"/>
    <row r="516310" ht="15"/>
    <row r="516311" ht="15"/>
    <row r="516312" ht="15"/>
    <row r="516313" ht="15"/>
    <row r="516314" ht="15"/>
    <row r="516315" ht="15"/>
    <row r="516316" ht="15"/>
    <row r="516317" ht="15"/>
    <row r="516318" ht="15"/>
    <row r="516319" ht="15"/>
    <row r="516320" ht="15"/>
    <row r="516321" ht="15"/>
    <row r="516322" ht="15"/>
    <row r="516323" ht="15"/>
    <row r="516324" ht="15"/>
    <row r="516325" ht="15"/>
    <row r="516326" ht="15"/>
    <row r="516327" ht="15"/>
    <row r="516328" ht="15"/>
    <row r="516329" ht="15"/>
    <row r="516330" ht="15"/>
    <row r="516331" ht="15"/>
    <row r="516332" ht="15"/>
    <row r="516333" ht="15"/>
    <row r="516334" ht="15"/>
    <row r="516335" ht="15"/>
    <row r="516336" ht="15"/>
    <row r="516337" ht="15"/>
    <row r="516338" ht="15"/>
    <row r="516339" ht="15"/>
    <row r="516340" ht="15"/>
    <row r="516341" ht="15"/>
    <row r="516342" ht="15"/>
    <row r="516343" ht="15"/>
    <row r="516344" ht="15"/>
    <row r="516345" ht="15"/>
    <row r="516346" ht="15"/>
    <row r="516347" ht="15"/>
    <row r="516348" ht="15"/>
    <row r="516349" ht="15"/>
    <row r="516350" ht="15"/>
    <row r="516351" ht="15"/>
    <row r="516352" ht="15"/>
    <row r="516353" ht="15"/>
    <row r="516354" ht="15"/>
    <row r="516355" ht="15"/>
    <row r="516356" ht="15"/>
    <row r="516357" ht="15"/>
    <row r="516358" ht="15"/>
    <row r="516359" ht="15"/>
    <row r="516360" ht="15"/>
    <row r="516361" ht="15"/>
    <row r="516362" ht="15"/>
    <row r="516363" ht="15"/>
    <row r="516364" ht="15"/>
    <row r="516365" ht="15"/>
    <row r="516366" ht="15"/>
    <row r="516367" ht="15"/>
    <row r="516368" ht="15"/>
    <row r="516369" ht="15"/>
    <row r="516370" ht="15"/>
    <row r="516371" ht="15"/>
    <row r="516372" ht="15"/>
    <row r="516373" ht="15"/>
    <row r="516374" ht="15"/>
    <row r="516375" ht="15"/>
    <row r="516376" ht="15"/>
    <row r="516377" ht="15"/>
    <row r="516378" ht="15"/>
    <row r="516379" ht="15"/>
    <row r="516380" ht="15"/>
    <row r="516381" ht="15"/>
    <row r="516382" ht="15"/>
    <row r="516383" ht="15"/>
    <row r="516384" ht="15"/>
    <row r="516385" ht="15"/>
    <row r="516386" ht="15"/>
    <row r="516387" ht="15"/>
    <row r="516388" ht="15"/>
    <row r="516389" ht="15"/>
    <row r="516390" ht="15"/>
    <row r="516391" ht="15"/>
    <row r="516392" ht="15"/>
    <row r="516393" ht="15"/>
    <row r="516394" ht="15"/>
    <row r="516395" ht="15"/>
    <row r="516396" ht="15"/>
    <row r="516397" ht="15"/>
    <row r="516398" ht="15"/>
    <row r="516399" ht="15"/>
    <row r="516400" ht="15"/>
    <row r="516401" ht="15"/>
    <row r="516402" ht="15"/>
    <row r="516403" ht="15"/>
    <row r="516404" ht="15"/>
    <row r="516405" ht="15"/>
    <row r="516406" ht="15"/>
    <row r="516407" ht="15"/>
    <row r="516408" ht="15"/>
    <row r="516409" ht="15"/>
    <row r="516410" ht="15"/>
    <row r="516411" ht="15"/>
    <row r="516412" ht="15"/>
    <row r="516413" ht="15"/>
    <row r="516414" ht="15"/>
    <row r="516415" ht="15"/>
    <row r="516416" ht="15"/>
    <row r="516417" ht="15"/>
    <row r="516418" ht="15"/>
    <row r="516419" ht="15"/>
    <row r="516420" ht="15"/>
    <row r="516421" ht="15"/>
    <row r="516422" ht="15"/>
    <row r="516423" ht="15"/>
    <row r="516424" ht="15"/>
    <row r="516425" ht="15"/>
    <row r="516426" ht="15"/>
    <row r="516427" ht="15"/>
    <row r="516428" ht="15"/>
    <row r="516429" ht="15"/>
    <row r="516430" ht="15"/>
    <row r="516431" ht="15"/>
    <row r="516432" ht="15"/>
    <row r="516433" ht="15"/>
    <row r="516434" ht="15"/>
    <row r="516435" ht="15"/>
    <row r="516436" ht="15"/>
    <row r="516437" ht="15"/>
    <row r="516438" ht="15"/>
    <row r="516439" ht="15"/>
    <row r="516440" ht="15"/>
    <row r="516441" ht="15"/>
    <row r="516442" ht="15"/>
    <row r="516443" ht="15"/>
    <row r="516444" ht="15"/>
    <row r="516445" ht="15"/>
    <row r="516446" ht="15"/>
    <row r="516447" ht="15"/>
    <row r="516448" ht="15"/>
    <row r="516449" ht="15"/>
    <row r="516450" ht="15"/>
    <row r="516451" ht="15"/>
    <row r="516452" ht="15"/>
    <row r="516453" ht="15"/>
    <row r="516454" ht="15"/>
    <row r="516455" ht="15"/>
    <row r="516456" ht="15"/>
    <row r="516457" ht="15"/>
    <row r="516458" ht="15"/>
    <row r="516459" ht="15"/>
    <row r="516460" ht="15"/>
    <row r="516461" ht="15"/>
    <row r="516462" ht="15"/>
    <row r="516463" ht="15"/>
    <row r="516464" ht="15"/>
    <row r="516465" ht="15"/>
    <row r="516466" ht="15"/>
    <row r="516467" ht="15"/>
    <row r="516468" ht="15"/>
    <row r="516469" ht="15"/>
    <row r="516470" ht="15"/>
    <row r="516471" ht="15"/>
    <row r="516472" ht="15"/>
    <row r="516473" ht="15"/>
    <row r="516474" ht="15"/>
    <row r="516475" ht="15"/>
    <row r="516476" ht="15"/>
    <row r="516477" ht="15"/>
    <row r="516478" ht="15"/>
    <row r="516479" ht="15"/>
    <row r="516480" ht="15"/>
    <row r="516481" ht="15"/>
    <row r="516482" ht="15"/>
    <row r="516483" ht="15"/>
    <row r="516484" ht="15"/>
    <row r="516485" ht="15"/>
    <row r="516486" ht="15"/>
    <row r="516487" ht="15"/>
    <row r="516488" ht="15"/>
    <row r="516489" ht="15"/>
    <row r="516490" ht="15"/>
    <row r="516491" ht="15"/>
    <row r="516492" ht="15"/>
    <row r="516493" ht="15"/>
    <row r="516494" ht="15"/>
    <row r="516495" ht="15"/>
    <row r="516496" ht="15"/>
    <row r="516497" ht="15"/>
    <row r="516498" ht="15"/>
    <row r="516499" ht="15"/>
    <row r="516500" ht="15"/>
    <row r="516501" ht="15"/>
    <row r="516502" ht="15"/>
    <row r="516503" ht="15"/>
    <row r="516504" ht="15"/>
    <row r="516505" ht="15"/>
    <row r="516506" ht="15"/>
    <row r="516507" ht="15"/>
    <row r="516508" ht="15"/>
    <row r="516509" ht="15"/>
    <row r="516510" ht="15"/>
    <row r="516511" ht="15"/>
    <row r="516512" ht="15"/>
    <row r="516513" ht="15"/>
    <row r="516514" ht="15"/>
    <row r="516515" ht="15"/>
    <row r="516516" ht="15"/>
    <row r="516517" ht="15"/>
    <row r="516518" ht="15"/>
    <row r="516519" ht="15"/>
    <row r="516520" ht="15"/>
    <row r="516521" ht="15"/>
    <row r="516522" ht="15"/>
    <row r="516523" ht="15"/>
    <row r="516524" ht="15"/>
    <row r="516525" ht="15"/>
    <row r="516526" ht="15"/>
    <row r="516527" ht="15"/>
    <row r="516528" ht="15"/>
    <row r="516529" ht="15"/>
    <row r="516530" ht="15"/>
    <row r="516531" ht="15"/>
    <row r="516532" ht="15"/>
    <row r="516533" ht="15"/>
    <row r="516534" ht="15"/>
    <row r="516535" ht="15"/>
    <row r="516536" ht="15"/>
    <row r="516537" ht="15"/>
    <row r="516538" ht="15"/>
    <row r="516539" ht="15"/>
    <row r="516540" ht="15"/>
    <row r="516541" ht="15"/>
    <row r="516542" ht="15"/>
    <row r="516543" ht="15"/>
    <row r="516544" ht="15"/>
    <row r="516545" ht="15"/>
    <row r="516546" ht="15"/>
    <row r="516547" ht="15"/>
    <row r="516548" ht="15"/>
    <row r="516549" ht="15"/>
    <row r="516550" ht="15"/>
    <row r="516551" ht="15"/>
    <row r="516552" ht="15"/>
    <row r="516553" ht="15"/>
    <row r="516554" ht="15"/>
    <row r="516555" ht="15"/>
    <row r="516556" ht="15"/>
    <row r="516557" ht="15"/>
    <row r="516558" ht="15"/>
    <row r="516559" ht="15"/>
    <row r="516560" ht="15"/>
    <row r="516561" ht="15"/>
    <row r="516562" ht="15"/>
    <row r="516563" ht="15"/>
    <row r="516564" ht="15"/>
    <row r="516565" ht="15"/>
    <row r="516566" ht="15"/>
    <row r="516567" ht="15"/>
    <row r="516568" ht="15"/>
    <row r="516569" ht="15"/>
    <row r="516570" ht="15"/>
    <row r="516571" ht="15"/>
    <row r="516572" ht="15"/>
    <row r="516573" ht="15"/>
    <row r="516574" ht="15"/>
    <row r="516575" ht="15"/>
    <row r="516576" ht="15"/>
    <row r="516577" ht="15"/>
    <row r="516578" ht="15"/>
    <row r="516579" ht="15"/>
    <row r="516580" ht="15"/>
    <row r="516581" ht="15"/>
    <row r="516582" ht="15"/>
    <row r="516583" ht="15"/>
    <row r="516584" ht="15"/>
    <row r="516585" ht="15"/>
    <row r="516586" ht="15"/>
    <row r="516587" ht="15"/>
    <row r="516588" ht="15"/>
    <row r="516589" ht="15"/>
    <row r="516590" ht="15"/>
    <row r="516591" ht="15"/>
    <row r="516592" ht="15"/>
    <row r="516593" ht="15"/>
    <row r="516594" ht="15"/>
    <row r="516595" ht="15"/>
    <row r="516596" ht="15"/>
    <row r="516597" ht="15"/>
    <row r="516598" ht="15"/>
    <row r="516599" ht="15"/>
    <row r="516600" ht="15"/>
    <row r="516601" ht="15"/>
    <row r="516602" ht="15"/>
    <row r="516603" ht="15"/>
    <row r="516604" ht="15"/>
    <row r="516605" ht="15"/>
    <row r="516606" ht="15"/>
    <row r="516607" ht="15"/>
    <row r="516608" ht="15"/>
    <row r="516609" ht="15"/>
    <row r="516610" ht="15"/>
    <row r="516611" ht="15"/>
    <row r="516612" ht="15"/>
    <row r="516613" ht="15"/>
    <row r="516614" ht="15"/>
    <row r="516615" ht="15"/>
    <row r="516616" ht="15"/>
    <row r="516617" ht="15"/>
    <row r="516618" ht="15"/>
    <row r="516619" ht="15"/>
    <row r="516620" ht="15"/>
    <row r="516621" ht="15"/>
    <row r="516622" ht="15"/>
    <row r="516623" ht="15"/>
    <row r="516624" ht="15"/>
    <row r="516625" ht="15"/>
    <row r="516626" ht="15"/>
    <row r="516627" ht="15"/>
    <row r="516628" ht="15"/>
    <row r="516629" ht="15"/>
    <row r="516630" ht="15"/>
    <row r="516631" ht="15"/>
    <row r="516632" ht="15"/>
    <row r="516633" ht="15"/>
    <row r="516634" ht="15"/>
    <row r="516635" ht="15"/>
    <row r="516636" ht="15"/>
    <row r="516637" ht="15"/>
    <row r="516638" ht="15"/>
    <row r="516639" ht="15"/>
    <row r="516640" ht="15"/>
    <row r="516641" ht="15"/>
    <row r="516642" ht="15"/>
    <row r="516643" ht="15"/>
    <row r="516644" ht="15"/>
    <row r="516645" ht="15"/>
    <row r="516646" ht="15"/>
    <row r="516647" ht="15"/>
    <row r="516648" ht="15"/>
    <row r="516649" ht="15"/>
    <row r="516650" ht="15"/>
    <row r="516651" ht="15"/>
    <row r="516652" ht="15"/>
    <row r="516653" ht="15"/>
    <row r="516654" ht="15"/>
    <row r="516655" ht="15"/>
    <row r="516656" ht="15"/>
    <row r="516657" ht="15"/>
    <row r="516658" ht="15"/>
    <row r="516659" ht="15"/>
    <row r="516660" ht="15"/>
    <row r="516661" ht="15"/>
    <row r="516662" ht="15"/>
    <row r="516663" ht="15"/>
    <row r="516664" ht="15"/>
    <row r="516665" ht="15"/>
    <row r="516666" ht="15"/>
    <row r="516667" ht="15"/>
    <row r="516668" ht="15"/>
    <row r="516669" ht="15"/>
    <row r="516670" ht="15"/>
    <row r="516671" ht="15"/>
    <row r="516672" ht="15"/>
    <row r="516673" ht="15"/>
    <row r="516674" ht="15"/>
    <row r="516675" ht="15"/>
    <row r="516676" ht="15"/>
    <row r="516677" ht="15"/>
    <row r="516678" ht="15"/>
    <row r="516679" ht="15"/>
    <row r="516680" ht="15"/>
    <row r="516681" ht="15"/>
    <row r="516682" ht="15"/>
    <row r="516683" ht="15"/>
    <row r="516684" ht="15"/>
    <row r="516685" ht="15"/>
    <row r="516686" ht="15"/>
    <row r="516687" ht="15"/>
    <row r="516688" ht="15"/>
    <row r="516689" ht="15"/>
    <row r="516690" ht="15"/>
    <row r="516691" ht="15"/>
    <row r="516692" ht="15"/>
    <row r="516693" ht="15"/>
    <row r="516694" ht="15"/>
    <row r="516695" ht="15"/>
    <row r="516696" ht="15"/>
    <row r="516697" ht="15"/>
    <row r="516698" ht="15"/>
    <row r="516699" ht="15"/>
    <row r="516700" ht="15"/>
    <row r="516701" ht="15"/>
    <row r="516702" ht="15"/>
    <row r="516703" ht="15"/>
    <row r="516704" ht="15"/>
    <row r="516705" ht="15"/>
    <row r="516706" ht="15"/>
    <row r="516707" ht="15"/>
    <row r="516708" ht="15"/>
    <row r="516709" ht="15"/>
    <row r="516710" ht="15"/>
    <row r="516711" ht="15"/>
    <row r="516712" ht="15"/>
    <row r="516713" ht="15"/>
    <row r="516714" ht="15"/>
    <row r="516715" ht="15"/>
    <row r="516716" ht="15"/>
    <row r="516717" ht="15"/>
    <row r="516718" ht="15"/>
    <row r="516719" ht="15"/>
    <row r="516720" ht="15"/>
    <row r="516721" ht="15"/>
    <row r="516722" ht="15"/>
    <row r="516723" ht="15"/>
    <row r="516724" ht="15"/>
    <row r="516725" ht="15"/>
    <row r="516726" ht="15"/>
    <row r="516727" ht="15"/>
    <row r="516728" ht="15"/>
    <row r="516729" ht="15"/>
    <row r="516730" ht="15"/>
    <row r="516731" ht="15"/>
    <row r="516732" ht="15"/>
    <row r="516733" ht="15"/>
    <row r="516734" ht="15"/>
    <row r="516735" ht="15"/>
    <row r="516736" ht="15"/>
    <row r="516737" ht="15"/>
    <row r="516738" ht="15"/>
    <row r="516739" ht="15"/>
    <row r="516740" ht="15"/>
    <row r="516741" ht="15"/>
    <row r="516742" ht="15"/>
    <row r="516743" ht="15"/>
    <row r="516744" ht="15"/>
    <row r="516745" ht="15"/>
    <row r="516746" ht="15"/>
    <row r="516747" ht="15"/>
    <row r="516748" ht="15"/>
    <row r="516749" ht="15"/>
    <row r="516750" ht="15"/>
    <row r="516751" ht="15"/>
    <row r="516752" ht="15"/>
    <row r="516753" ht="15"/>
    <row r="516754" ht="15"/>
    <row r="516755" ht="15"/>
    <row r="516756" ht="15"/>
    <row r="516757" ht="15"/>
    <row r="516758" ht="15"/>
    <row r="516759" ht="15"/>
    <row r="516760" ht="15"/>
    <row r="516761" ht="15"/>
    <row r="516762" ht="15"/>
    <row r="516763" ht="15"/>
    <row r="516764" ht="15"/>
    <row r="516765" ht="15"/>
    <row r="516766" ht="15"/>
    <row r="516767" ht="15"/>
    <row r="516768" ht="15"/>
    <row r="516769" ht="15"/>
    <row r="516770" ht="15"/>
    <row r="516771" ht="15"/>
    <row r="516772" ht="15"/>
    <row r="516773" ht="15"/>
    <row r="516774" ht="15"/>
    <row r="516775" ht="15"/>
    <row r="516776" ht="15"/>
    <row r="516777" ht="15"/>
    <row r="516778" ht="15"/>
    <row r="516779" ht="15"/>
    <row r="516780" ht="15"/>
    <row r="516781" ht="15"/>
    <row r="516782" ht="15"/>
    <row r="516783" ht="15"/>
    <row r="516784" ht="15"/>
    <row r="516785" ht="15"/>
    <row r="516786" ht="15"/>
    <row r="516787" ht="15"/>
    <row r="516788" ht="15"/>
    <row r="516789" ht="15"/>
    <row r="516790" ht="15"/>
    <row r="516791" ht="15"/>
    <row r="516792" ht="15"/>
    <row r="516793" ht="15"/>
    <row r="516794" ht="15"/>
    <row r="516795" ht="15"/>
    <row r="516796" ht="15"/>
    <row r="516797" ht="15"/>
    <row r="516798" ht="15"/>
    <row r="516799" ht="15"/>
    <row r="516800" ht="15"/>
    <row r="516801" ht="15"/>
    <row r="516802" ht="15"/>
    <row r="516803" ht="15"/>
    <row r="516804" ht="15"/>
    <row r="516805" ht="15"/>
    <row r="516806" ht="15"/>
    <row r="516807" ht="15"/>
    <row r="516808" ht="15"/>
    <row r="516809" ht="15"/>
    <row r="516810" ht="15"/>
    <row r="516811" ht="15"/>
    <row r="516812" ht="15"/>
    <row r="516813" ht="15"/>
    <row r="516814" ht="15"/>
    <row r="516815" ht="15"/>
    <row r="516816" ht="15"/>
    <row r="516817" ht="15"/>
    <row r="516818" ht="15"/>
    <row r="516819" ht="15"/>
    <row r="516820" ht="15"/>
    <row r="516821" ht="15"/>
    <row r="516822" ht="15"/>
    <row r="516823" ht="15"/>
    <row r="516824" ht="15"/>
    <row r="516825" ht="15"/>
    <row r="516826" ht="15"/>
    <row r="516827" ht="15"/>
    <row r="516828" ht="15"/>
    <row r="516829" ht="15"/>
    <row r="516830" ht="15"/>
    <row r="516831" ht="15"/>
    <row r="516832" ht="15"/>
    <row r="516833" ht="15"/>
    <row r="516834" ht="15"/>
    <row r="516835" ht="15"/>
    <row r="516836" ht="15"/>
    <row r="516837" ht="15"/>
    <row r="516838" ht="15"/>
    <row r="516839" ht="15"/>
    <row r="516840" ht="15"/>
    <row r="516841" ht="15"/>
    <row r="516842" ht="15"/>
    <row r="516843" ht="15"/>
    <row r="516844" ht="15"/>
    <row r="516845" ht="15"/>
    <row r="516846" ht="15"/>
    <row r="516847" ht="15"/>
    <row r="516848" ht="15"/>
    <row r="516849" ht="15"/>
    <row r="516850" ht="15"/>
    <row r="516851" ht="15"/>
    <row r="516852" ht="15"/>
    <row r="516853" ht="15"/>
    <row r="516854" ht="15"/>
    <row r="516855" ht="15"/>
    <row r="516856" ht="15"/>
    <row r="516857" ht="15"/>
    <row r="516858" ht="15"/>
    <row r="516859" ht="15"/>
    <row r="516860" ht="15"/>
    <row r="516861" ht="15"/>
    <row r="516862" ht="15"/>
    <row r="516863" ht="15"/>
    <row r="516864" ht="15"/>
    <row r="516865" ht="15"/>
    <row r="516866" ht="15"/>
    <row r="516867" ht="15"/>
    <row r="516868" ht="15"/>
    <row r="516869" ht="15"/>
    <row r="516870" ht="15"/>
    <row r="516871" ht="15"/>
    <row r="516872" ht="15"/>
    <row r="516873" ht="15"/>
    <row r="516874" ht="15"/>
    <row r="516875" ht="15"/>
    <row r="516876" ht="15"/>
    <row r="516877" ht="15"/>
    <row r="516878" ht="15"/>
    <row r="516879" ht="15"/>
    <row r="516880" ht="15"/>
    <row r="516881" ht="15"/>
    <row r="516882" ht="15"/>
    <row r="516883" ht="15"/>
    <row r="516884" ht="15"/>
    <row r="516885" ht="15"/>
    <row r="516886" ht="15"/>
    <row r="516887" ht="15"/>
    <row r="516888" ht="15"/>
    <row r="516889" ht="15"/>
    <row r="516890" ht="15"/>
    <row r="516891" ht="15"/>
    <row r="516892" ht="15"/>
    <row r="516893" ht="15"/>
    <row r="516894" ht="15"/>
    <row r="516895" ht="15"/>
    <row r="516896" ht="15"/>
    <row r="516897" ht="15"/>
    <row r="516898" ht="15"/>
    <row r="516899" ht="15"/>
    <row r="516900" ht="15"/>
    <row r="516901" ht="15"/>
    <row r="516902" ht="15"/>
    <row r="516903" ht="15"/>
    <row r="516904" ht="15"/>
    <row r="516905" ht="15"/>
    <row r="516906" ht="15"/>
    <row r="516907" ht="15"/>
    <row r="516908" ht="15"/>
    <row r="516909" ht="15"/>
    <row r="516910" ht="15"/>
    <row r="516911" ht="15"/>
    <row r="516912" ht="15"/>
    <row r="516913" ht="15"/>
    <row r="516914" ht="15"/>
    <row r="516915" ht="15"/>
    <row r="516916" ht="15"/>
    <row r="516917" ht="15"/>
    <row r="516918" ht="15"/>
    <row r="516919" ht="15"/>
    <row r="516920" ht="15"/>
    <row r="516921" ht="15"/>
    <row r="516922" ht="15"/>
    <row r="516923" ht="15"/>
    <row r="516924" ht="15"/>
    <row r="516925" ht="15"/>
    <row r="516926" ht="15"/>
    <row r="516927" ht="15"/>
    <row r="516928" ht="15"/>
    <row r="516929" ht="15"/>
    <row r="516930" ht="15"/>
    <row r="516931" ht="15"/>
    <row r="516932" ht="15"/>
    <row r="516933" ht="15"/>
    <row r="516934" ht="15"/>
    <row r="516935" ht="15"/>
    <row r="516936" ht="15"/>
    <row r="516937" ht="15"/>
    <row r="516938" ht="15"/>
    <row r="516939" ht="15"/>
    <row r="516940" ht="15"/>
    <row r="516941" ht="15"/>
    <row r="516942" ht="15"/>
    <row r="516943" ht="15"/>
    <row r="516944" ht="15"/>
    <row r="516945" ht="15"/>
    <row r="516946" ht="15"/>
    <row r="516947" ht="15"/>
    <row r="516948" ht="15"/>
    <row r="516949" ht="15"/>
    <row r="516950" ht="15"/>
    <row r="516951" ht="15"/>
    <row r="516952" ht="15"/>
    <row r="516953" ht="15"/>
    <row r="516954" ht="15"/>
    <row r="516955" ht="15"/>
    <row r="516956" ht="15"/>
    <row r="516957" ht="15"/>
    <row r="516958" ht="15"/>
    <row r="516959" ht="15"/>
    <row r="516960" ht="15"/>
    <row r="516961" ht="15"/>
    <row r="516962" ht="15"/>
    <row r="516963" ht="15"/>
    <row r="516964" ht="15"/>
    <row r="516965" ht="15"/>
    <row r="516966" ht="15"/>
    <row r="516967" ht="15"/>
    <row r="516968" ht="15"/>
    <row r="516969" ht="15"/>
    <row r="516970" ht="15"/>
    <row r="516971" ht="15"/>
    <row r="516972" ht="15"/>
    <row r="516973" ht="15"/>
    <row r="516974" ht="15"/>
    <row r="516975" ht="15"/>
    <row r="516976" ht="15"/>
    <row r="516977" ht="15"/>
    <row r="516978" ht="15"/>
    <row r="516979" ht="15"/>
    <row r="516980" ht="15"/>
    <row r="516981" ht="15"/>
    <row r="516982" ht="15"/>
    <row r="516983" ht="15"/>
    <row r="516984" ht="15"/>
    <row r="516985" ht="15"/>
    <row r="516986" ht="15"/>
    <row r="516987" ht="15"/>
    <row r="516988" ht="15"/>
    <row r="516989" ht="15"/>
    <row r="516990" ht="15"/>
    <row r="516991" ht="15"/>
    <row r="516992" ht="15"/>
    <row r="516993" ht="15"/>
    <row r="516994" ht="15"/>
    <row r="516995" ht="15"/>
    <row r="516996" ht="15"/>
    <row r="516997" ht="15"/>
    <row r="516998" ht="15"/>
    <row r="516999" ht="15"/>
    <row r="517000" ht="15"/>
    <row r="517001" ht="15"/>
    <row r="517002" ht="15"/>
    <row r="517003" ht="15"/>
    <row r="517004" ht="15"/>
    <row r="517005" ht="15"/>
    <row r="517006" ht="15"/>
    <row r="517007" ht="15"/>
    <row r="517008" ht="15"/>
    <row r="517009" ht="15"/>
    <row r="517010" ht="15"/>
    <row r="517011" ht="15"/>
    <row r="517012" ht="15"/>
    <row r="517013" ht="15"/>
    <row r="517014" ht="15"/>
    <row r="517015" ht="15"/>
    <row r="517016" ht="15"/>
    <row r="517017" ht="15"/>
    <row r="517018" ht="15"/>
    <row r="517019" ht="15"/>
    <row r="517020" ht="15"/>
    <row r="517021" ht="15"/>
    <row r="517022" ht="15"/>
    <row r="517023" ht="15"/>
    <row r="517024" ht="15"/>
    <row r="517025" ht="15"/>
    <row r="517026" ht="15"/>
    <row r="517027" ht="15"/>
    <row r="517028" ht="15"/>
    <row r="517029" ht="15"/>
    <row r="517030" ht="15"/>
    <row r="517031" ht="15"/>
    <row r="517032" ht="15"/>
    <row r="517033" ht="15"/>
    <row r="517034" ht="15"/>
    <row r="517035" ht="15"/>
    <row r="517036" ht="15"/>
    <row r="517037" ht="15"/>
    <row r="517038" ht="15"/>
    <row r="517039" ht="15"/>
    <row r="517040" ht="15"/>
    <row r="517041" ht="15"/>
    <row r="517042" ht="15"/>
    <row r="517043" ht="15"/>
    <row r="517044" ht="15"/>
    <row r="517045" ht="15"/>
    <row r="517046" ht="15"/>
    <row r="517047" ht="15"/>
    <row r="517048" ht="15"/>
    <row r="517049" ht="15"/>
    <row r="517050" ht="15"/>
    <row r="517051" ht="15"/>
    <row r="517052" ht="15"/>
    <row r="517053" ht="15"/>
    <row r="517054" ht="15"/>
    <row r="517055" ht="15"/>
    <row r="517056" ht="15"/>
    <row r="517057" ht="15"/>
    <row r="517058" ht="15"/>
    <row r="517059" ht="15"/>
    <row r="517060" ht="15"/>
    <row r="517061" ht="15"/>
    <row r="517062" ht="15"/>
    <row r="517063" ht="15"/>
    <row r="517064" ht="15"/>
    <row r="517065" ht="15"/>
    <row r="517066" ht="15"/>
    <row r="517067" ht="15"/>
    <row r="517068" ht="15"/>
    <row r="517069" ht="15"/>
    <row r="517070" ht="15"/>
    <row r="517071" ht="15"/>
    <row r="517072" ht="15"/>
    <row r="517073" ht="15"/>
    <row r="517074" ht="15"/>
    <row r="517075" ht="15"/>
    <row r="517076" ht="15"/>
    <row r="517077" ht="15"/>
    <row r="517078" ht="15"/>
    <row r="517079" ht="15"/>
    <row r="517080" ht="15"/>
    <row r="517081" ht="15"/>
    <row r="517082" ht="15"/>
    <row r="517083" ht="15"/>
    <row r="517084" ht="15"/>
    <row r="517085" ht="15"/>
    <row r="517086" ht="15"/>
    <row r="517087" ht="15"/>
    <row r="517088" ht="15"/>
    <row r="517089" ht="15"/>
    <row r="517090" ht="15"/>
    <row r="517091" ht="15"/>
    <row r="517092" ht="15"/>
    <row r="517093" ht="15"/>
    <row r="517094" ht="15"/>
    <row r="517095" ht="15"/>
    <row r="517096" ht="15"/>
    <row r="517097" ht="15"/>
    <row r="517098" ht="15"/>
    <row r="517099" ht="15"/>
    <row r="517100" ht="15"/>
    <row r="517101" ht="15"/>
    <row r="517102" ht="15"/>
    <row r="517103" ht="15"/>
    <row r="517104" ht="15"/>
    <row r="517105" ht="15"/>
    <row r="517106" ht="15"/>
    <row r="517107" ht="15"/>
    <row r="517108" ht="15"/>
    <row r="517109" ht="15"/>
    <row r="517110" ht="15"/>
    <row r="517111" ht="15"/>
    <row r="517112" ht="15"/>
    <row r="517113" ht="15"/>
    <row r="517114" ht="15"/>
    <row r="517115" ht="15"/>
    <row r="517116" ht="15"/>
    <row r="517117" ht="15"/>
    <row r="517118" ht="15"/>
    <row r="517119" ht="15"/>
    <row r="517120" ht="15"/>
    <row r="517121" ht="15"/>
    <row r="517122" ht="15"/>
    <row r="517123" ht="15"/>
    <row r="517124" ht="15"/>
    <row r="517125" ht="15"/>
    <row r="517126" ht="15"/>
    <row r="517127" ht="15"/>
    <row r="517128" ht="15"/>
    <row r="517129" ht="15"/>
    <row r="517130" ht="15"/>
    <row r="517131" ht="15"/>
    <row r="517132" ht="15"/>
    <row r="517133" ht="15"/>
    <row r="517134" ht="15"/>
    <row r="517135" ht="15"/>
    <row r="517136" ht="15"/>
    <row r="517137" ht="15"/>
    <row r="517138" ht="15"/>
    <row r="517139" ht="15"/>
    <row r="517140" ht="15"/>
    <row r="517141" ht="15"/>
    <row r="517142" ht="15"/>
    <row r="517143" ht="15"/>
    <row r="517144" ht="15"/>
    <row r="517145" ht="15"/>
    <row r="517146" ht="15"/>
    <row r="517147" ht="15"/>
    <row r="517148" ht="15"/>
    <row r="517149" ht="15"/>
    <row r="517150" ht="15"/>
    <row r="517151" ht="15"/>
    <row r="517152" ht="15"/>
    <row r="517153" ht="15"/>
    <row r="517154" ht="15"/>
    <row r="517155" ht="15"/>
    <row r="517156" ht="15"/>
    <row r="517157" ht="15"/>
    <row r="517158" ht="15"/>
    <row r="517159" ht="15"/>
    <row r="517160" ht="15"/>
    <row r="517161" ht="15"/>
    <row r="517162" ht="15"/>
    <row r="517163" ht="15"/>
    <row r="517164" ht="15"/>
    <row r="517165" ht="15"/>
    <row r="517166" ht="15"/>
    <row r="517167" ht="15"/>
    <row r="517168" ht="15"/>
    <row r="517169" ht="15"/>
    <row r="517170" ht="15"/>
    <row r="517171" ht="15"/>
    <row r="517172" ht="15"/>
    <row r="517173" ht="15"/>
    <row r="517174" ht="15"/>
    <row r="517175" ht="15"/>
    <row r="517176" ht="15"/>
    <row r="517177" ht="15"/>
    <row r="517178" ht="15"/>
    <row r="517179" ht="15"/>
    <row r="517180" ht="15"/>
    <row r="517181" ht="15"/>
    <row r="517182" ht="15"/>
    <row r="517183" ht="15"/>
    <row r="517184" ht="15"/>
    <row r="517185" ht="15"/>
    <row r="517186" ht="15"/>
    <row r="517187" ht="15"/>
    <row r="517188" ht="15"/>
    <row r="517189" ht="15"/>
    <row r="517190" ht="15"/>
    <row r="517191" ht="15"/>
    <row r="517192" ht="15"/>
    <row r="517193" ht="15"/>
    <row r="517194" ht="15"/>
    <row r="517195" ht="15"/>
    <row r="517196" ht="15"/>
    <row r="517197" ht="15"/>
    <row r="517198" ht="15"/>
    <row r="517199" ht="15"/>
    <row r="517200" ht="15"/>
    <row r="517201" ht="15"/>
    <row r="517202" ht="15"/>
    <row r="517203" ht="15"/>
    <row r="517204" ht="15"/>
    <row r="517205" ht="15"/>
    <row r="517206" ht="15"/>
    <row r="517207" ht="15"/>
    <row r="517208" ht="15"/>
    <row r="517209" ht="15"/>
    <row r="517210" ht="15"/>
    <row r="517211" ht="15"/>
    <row r="517212" ht="15"/>
    <row r="517213" ht="15"/>
    <row r="517214" ht="15"/>
    <row r="517215" ht="15"/>
    <row r="517216" ht="15"/>
    <row r="517217" ht="15"/>
    <row r="517218" ht="15"/>
    <row r="517219" ht="15"/>
    <row r="517220" ht="15"/>
    <row r="517221" ht="15"/>
    <row r="517222" ht="15"/>
    <row r="517223" ht="15"/>
    <row r="517224" ht="15"/>
    <row r="517225" ht="15"/>
    <row r="517226" ht="15"/>
    <row r="517227" ht="15"/>
    <row r="517228" ht="15"/>
    <row r="517229" ht="15"/>
    <row r="517230" ht="15"/>
    <row r="517231" ht="15"/>
    <row r="517232" ht="15"/>
    <row r="517233" ht="15"/>
    <row r="517234" ht="15"/>
    <row r="517235" ht="15"/>
    <row r="517236" ht="15"/>
    <row r="517237" ht="15"/>
    <row r="517238" ht="15"/>
    <row r="517239" ht="15"/>
    <row r="517240" ht="15"/>
    <row r="517241" ht="15"/>
    <row r="517242" ht="15"/>
    <row r="517243" ht="15"/>
    <row r="517244" ht="15"/>
    <row r="517245" ht="15"/>
    <row r="517246" ht="15"/>
    <row r="517247" ht="15"/>
    <row r="517248" ht="15"/>
    <row r="517249" ht="15"/>
    <row r="517250" ht="15"/>
    <row r="517251" ht="15"/>
    <row r="517252" ht="15"/>
    <row r="517253" ht="15"/>
    <row r="517254" ht="15"/>
    <row r="517255" ht="15"/>
    <row r="517256" ht="15"/>
    <row r="517257" ht="15"/>
    <row r="517258" ht="15"/>
    <row r="517259" ht="15"/>
    <row r="517260" ht="15"/>
    <row r="517261" ht="15"/>
    <row r="517262" ht="15"/>
    <row r="517263" ht="15"/>
    <row r="517264" ht="15"/>
    <row r="517265" ht="15"/>
    <row r="517266" ht="15"/>
    <row r="517267" ht="15"/>
    <row r="517268" ht="15"/>
    <row r="517269" ht="15"/>
    <row r="517270" ht="15"/>
    <row r="517271" ht="15"/>
    <row r="517272" ht="15"/>
    <row r="517273" ht="15"/>
    <row r="517274" ht="15"/>
    <row r="517275" ht="15"/>
    <row r="517276" ht="15"/>
    <row r="517277" ht="15"/>
    <row r="517278" ht="15"/>
    <row r="517279" ht="15"/>
    <row r="517280" ht="15"/>
    <row r="517281" ht="15"/>
    <row r="517282" ht="15"/>
    <row r="517283" ht="15"/>
    <row r="517284" ht="15"/>
    <row r="517285" ht="15"/>
    <row r="517286" ht="15"/>
    <row r="517287" ht="15"/>
    <row r="517288" ht="15"/>
    <row r="517289" ht="15"/>
    <row r="517290" ht="15"/>
    <row r="517291" ht="15"/>
    <row r="517292" ht="15"/>
    <row r="517293" ht="15"/>
    <row r="517294" ht="15"/>
    <row r="517295" ht="15"/>
    <row r="517296" ht="15"/>
    <row r="517297" ht="15"/>
    <row r="517298" ht="15"/>
    <row r="517299" ht="15"/>
    <row r="517300" ht="15"/>
    <row r="517301" ht="15"/>
    <row r="517302" ht="15"/>
    <row r="517303" ht="15"/>
    <row r="517304" ht="15"/>
    <row r="517305" ht="15"/>
    <row r="517306" ht="15"/>
    <row r="517307" ht="15"/>
    <row r="517308" ht="15"/>
    <row r="517309" ht="15"/>
    <row r="517310" ht="15"/>
    <row r="517311" ht="15"/>
    <row r="517312" ht="15"/>
    <row r="517313" ht="15"/>
    <row r="517314" ht="15"/>
    <row r="517315" ht="15"/>
    <row r="517316" ht="15"/>
    <row r="517317" ht="15"/>
    <row r="517318" ht="15"/>
    <row r="517319" ht="15"/>
    <row r="517320" ht="15"/>
    <row r="517321" ht="15"/>
    <row r="517322" ht="15"/>
    <row r="517323" ht="15"/>
    <row r="517324" ht="15"/>
    <row r="517325" ht="15"/>
    <row r="517326" ht="15"/>
    <row r="517327" ht="15"/>
    <row r="517328" ht="15"/>
    <row r="517329" ht="15"/>
    <row r="517330" ht="15"/>
    <row r="517331" ht="15"/>
    <row r="517332" ht="15"/>
    <row r="517333" ht="15"/>
    <row r="517334" ht="15"/>
    <row r="517335" ht="15"/>
    <row r="517336" ht="15"/>
    <row r="517337" ht="15"/>
    <row r="517338" ht="15"/>
    <row r="517339" ht="15"/>
    <row r="517340" ht="15"/>
    <row r="517341" ht="15"/>
    <row r="517342" ht="15"/>
    <row r="517343" ht="15"/>
    <row r="517344" ht="15"/>
    <row r="517345" ht="15"/>
    <row r="517346" ht="15"/>
    <row r="517347" ht="15"/>
    <row r="517348" ht="15"/>
    <row r="517349" ht="15"/>
    <row r="517350" ht="15"/>
    <row r="517351" ht="15"/>
    <row r="517352" ht="15"/>
    <row r="517353" ht="15"/>
    <row r="517354" ht="15"/>
    <row r="517355" ht="15"/>
    <row r="517356" ht="15"/>
    <row r="517357" ht="15"/>
    <row r="517358" ht="15"/>
    <row r="517359" ht="15"/>
    <row r="517360" ht="15"/>
    <row r="517361" ht="15"/>
    <row r="517362" ht="15"/>
    <row r="517363" ht="15"/>
    <row r="517364" ht="15"/>
    <row r="517365" ht="15"/>
    <row r="517366" ht="15"/>
    <row r="517367" ht="15"/>
    <row r="517368" ht="15"/>
    <row r="517369" ht="15"/>
    <row r="517370" ht="15"/>
    <row r="517371" ht="15"/>
    <row r="517372" ht="15"/>
    <row r="517373" ht="15"/>
    <row r="517374" ht="15"/>
    <row r="517375" ht="15"/>
    <row r="517376" ht="15"/>
    <row r="517377" ht="15"/>
    <row r="517378" ht="15"/>
    <row r="517379" ht="15"/>
    <row r="517380" ht="15"/>
    <row r="517381" ht="15"/>
    <row r="517382" ht="15"/>
    <row r="517383" ht="15"/>
    <row r="517384" ht="15"/>
    <row r="517385" ht="15"/>
    <row r="517386" ht="15"/>
    <row r="517387" ht="15"/>
    <row r="517388" ht="15"/>
    <row r="517389" ht="15"/>
    <row r="517390" ht="15"/>
    <row r="517391" ht="15"/>
    <row r="517392" ht="15"/>
    <row r="517393" ht="15"/>
    <row r="517394" ht="15"/>
    <row r="517395" ht="15"/>
    <row r="517396" ht="15"/>
    <row r="517397" ht="15"/>
    <row r="517398" ht="15"/>
    <row r="517399" ht="15"/>
    <row r="517400" ht="15"/>
    <row r="517401" ht="15"/>
    <row r="517402" ht="15"/>
    <row r="517403" ht="15"/>
    <row r="517404" ht="15"/>
    <row r="517405" ht="15"/>
    <row r="517406" ht="15"/>
    <row r="517407" ht="15"/>
    <row r="517408" ht="15"/>
    <row r="517409" ht="15"/>
    <row r="517410" ht="15"/>
    <row r="517411" ht="15"/>
    <row r="517412" ht="15"/>
    <row r="517413" ht="15"/>
    <row r="517414" ht="15"/>
    <row r="517415" ht="15"/>
    <row r="517416" ht="15"/>
    <row r="517417" ht="15"/>
    <row r="517418" ht="15"/>
    <row r="517419" ht="15"/>
    <row r="517420" ht="15"/>
    <row r="517421" ht="15"/>
    <row r="517422" ht="15"/>
    <row r="517423" ht="15"/>
    <row r="517424" ht="15"/>
    <row r="517425" ht="15"/>
    <row r="517426" ht="15"/>
    <row r="517427" ht="15"/>
    <row r="517428" ht="15"/>
    <row r="517429" ht="15"/>
    <row r="517430" ht="15"/>
    <row r="517431" ht="15"/>
    <row r="517432" ht="15"/>
    <row r="517433" ht="15"/>
    <row r="517434" ht="15"/>
    <row r="517435" ht="15"/>
    <row r="517436" ht="15"/>
    <row r="517437" ht="15"/>
    <row r="517438" ht="15"/>
    <row r="517439" ht="15"/>
    <row r="517440" ht="15"/>
    <row r="517441" ht="15"/>
    <row r="517442" ht="15"/>
    <row r="517443" ht="15"/>
    <row r="517444" ht="15"/>
    <row r="517445" ht="15"/>
    <row r="517446" ht="15"/>
    <row r="517447" ht="15"/>
    <row r="517448" ht="15"/>
    <row r="517449" ht="15"/>
    <row r="517450" ht="15"/>
    <row r="517451" ht="15"/>
    <row r="517452" ht="15"/>
    <row r="517453" ht="15"/>
    <row r="517454" ht="15"/>
    <row r="517455" ht="15"/>
    <row r="517456" ht="15"/>
    <row r="517457" ht="15"/>
    <row r="517458" ht="15"/>
    <row r="517459" ht="15"/>
    <row r="517460" ht="15"/>
    <row r="517461" ht="15"/>
    <row r="517462" ht="15"/>
    <row r="517463" ht="15"/>
    <row r="517464" ht="15"/>
    <row r="517465" ht="15"/>
    <row r="517466" ht="15"/>
    <row r="517467" ht="15"/>
    <row r="517468" ht="15"/>
    <row r="517469" ht="15"/>
    <row r="517470" ht="15"/>
    <row r="517471" ht="15"/>
    <row r="517472" ht="15"/>
    <row r="517473" ht="15"/>
    <row r="517474" ht="15"/>
    <row r="517475" ht="15"/>
    <row r="517476" ht="15"/>
    <row r="517477" ht="15"/>
    <row r="517478" ht="15"/>
    <row r="517479" ht="15"/>
    <row r="517480" ht="15"/>
    <row r="517481" ht="15"/>
    <row r="517482" ht="15"/>
    <row r="517483" ht="15"/>
    <row r="517484" ht="15"/>
    <row r="517485" ht="15"/>
    <row r="517486" ht="15"/>
    <row r="517487" ht="15"/>
    <row r="517488" ht="15"/>
    <row r="517489" ht="15"/>
    <row r="517490" ht="15"/>
    <row r="517491" ht="15"/>
    <row r="517492" ht="15"/>
    <row r="517493" ht="15"/>
    <row r="517494" ht="15"/>
    <row r="517495" ht="15"/>
    <row r="517496" ht="15"/>
    <row r="517497" ht="15"/>
    <row r="517498" ht="15"/>
    <row r="517499" ht="15"/>
    <row r="517500" ht="15"/>
    <row r="517501" ht="15"/>
    <row r="517502" ht="15"/>
    <row r="517503" ht="15"/>
    <row r="517504" ht="15"/>
    <row r="517505" ht="15"/>
    <row r="517506" ht="15"/>
    <row r="517507" ht="15"/>
    <row r="517508" ht="15"/>
    <row r="517509" ht="15"/>
    <row r="517510" ht="15"/>
    <row r="517511" ht="15"/>
    <row r="517512" ht="15"/>
    <row r="517513" ht="15"/>
    <row r="517514" ht="15"/>
    <row r="517515" ht="15"/>
    <row r="517516" ht="15"/>
    <row r="517517" ht="15"/>
    <row r="517518" ht="15"/>
    <row r="517519" ht="15"/>
    <row r="517520" ht="15"/>
    <row r="517521" ht="15"/>
    <row r="517522" ht="15"/>
    <row r="517523" ht="15"/>
    <row r="517524" ht="15"/>
    <row r="517525" ht="15"/>
    <row r="517526" ht="15"/>
    <row r="517527" ht="15"/>
    <row r="517528" ht="15"/>
    <row r="517529" ht="15"/>
    <row r="517530" ht="15"/>
    <row r="517531" ht="15"/>
    <row r="517532" ht="15"/>
    <row r="517533" ht="15"/>
    <row r="517534" ht="15"/>
    <row r="517535" ht="15"/>
    <row r="517536" ht="15"/>
    <row r="517537" ht="15"/>
    <row r="517538" ht="15"/>
    <row r="517539" ht="15"/>
    <row r="517540" ht="15"/>
    <row r="517541" ht="15"/>
    <row r="517542" ht="15"/>
    <row r="517543" ht="15"/>
    <row r="517544" ht="15"/>
    <row r="517545" ht="15"/>
    <row r="517546" ht="15"/>
    <row r="517547" ht="15"/>
    <row r="517548" ht="15"/>
    <row r="517549" ht="15"/>
    <row r="517550" ht="15"/>
    <row r="517551" ht="15"/>
    <row r="517552" ht="15"/>
    <row r="517553" ht="15"/>
    <row r="517554" ht="15"/>
    <row r="517555" ht="15"/>
    <row r="517556" ht="15"/>
    <row r="517557" ht="15"/>
    <row r="517558" ht="15"/>
    <row r="517559" ht="15"/>
    <row r="517560" ht="15"/>
    <row r="517561" ht="15"/>
    <row r="517562" ht="15"/>
    <row r="517563" ht="15"/>
    <row r="517564" ht="15"/>
    <row r="517565" ht="15"/>
    <row r="517566" ht="15"/>
    <row r="517567" ht="15"/>
    <row r="517568" ht="15"/>
    <row r="517569" ht="15"/>
    <row r="517570" ht="15"/>
    <row r="517571" ht="15"/>
    <row r="517572" ht="15"/>
    <row r="517573" ht="15"/>
    <row r="517574" ht="15"/>
    <row r="517575" ht="15"/>
    <row r="517576" ht="15"/>
    <row r="517577" ht="15"/>
    <row r="517578" ht="15"/>
    <row r="517579" ht="15"/>
    <row r="517580" ht="15"/>
    <row r="517581" ht="15"/>
    <row r="517582" ht="15"/>
    <row r="517583" ht="15"/>
    <row r="517584" ht="15"/>
    <row r="517585" ht="15"/>
    <row r="517586" ht="15"/>
    <row r="517587" ht="15"/>
    <row r="517588" ht="15"/>
    <row r="517589" ht="15"/>
    <row r="517590" ht="15"/>
    <row r="517591" ht="15"/>
    <row r="517592" ht="15"/>
    <row r="517593" ht="15"/>
    <row r="517594" ht="15"/>
    <row r="517595" ht="15"/>
    <row r="517596" ht="15"/>
    <row r="517597" ht="15"/>
    <row r="517598" ht="15"/>
    <row r="517599" ht="15"/>
    <row r="517600" ht="15"/>
    <row r="517601" ht="15"/>
    <row r="517602" ht="15"/>
    <row r="517603" ht="15"/>
    <row r="517604" ht="15"/>
    <row r="517605" ht="15"/>
    <row r="517606" ht="15"/>
    <row r="517607" ht="15"/>
    <row r="517608" ht="15"/>
    <row r="517609" ht="15"/>
    <row r="517610" ht="15"/>
    <row r="517611" ht="15"/>
    <row r="517612" ht="15"/>
    <row r="517613" ht="15"/>
    <row r="517614" ht="15"/>
    <row r="517615" ht="15"/>
    <row r="517616" ht="15"/>
    <row r="517617" ht="15"/>
    <row r="517618" ht="15"/>
    <row r="517619" ht="15"/>
    <row r="517620" ht="15"/>
    <row r="517621" ht="15"/>
    <row r="517622" ht="15"/>
    <row r="517623" ht="15"/>
    <row r="517624" ht="15"/>
    <row r="517625" ht="15"/>
    <row r="517626" ht="15"/>
    <row r="517627" ht="15"/>
    <row r="517628" ht="15"/>
    <row r="517629" ht="15"/>
    <row r="517630" ht="15"/>
    <row r="517631" ht="15"/>
    <row r="517632" ht="15"/>
    <row r="517633" ht="15"/>
    <row r="517634" ht="15"/>
    <row r="517635" ht="15"/>
    <row r="517636" ht="15"/>
    <row r="517637" ht="15"/>
    <row r="517638" ht="15"/>
    <row r="517639" ht="15"/>
    <row r="517640" ht="15"/>
    <row r="517641" ht="15"/>
    <row r="517642" ht="15"/>
    <row r="517643" ht="15"/>
    <row r="517644" ht="15"/>
    <row r="517645" ht="15"/>
    <row r="517646" ht="15"/>
    <row r="517647" ht="15"/>
    <row r="517648" ht="15"/>
    <row r="517649" ht="15"/>
    <row r="517650" ht="15"/>
    <row r="517651" ht="15"/>
    <row r="517652" ht="15"/>
    <row r="517653" ht="15"/>
    <row r="517654" ht="15"/>
    <row r="517655" ht="15"/>
    <row r="517656" ht="15"/>
    <row r="517657" ht="15"/>
    <row r="517658" ht="15"/>
    <row r="517659" ht="15"/>
    <row r="517660" ht="15"/>
    <row r="517661" ht="15"/>
    <row r="517662" ht="15"/>
    <row r="517663" ht="15"/>
    <row r="517664" ht="15"/>
    <row r="517665" ht="15"/>
    <row r="517666" ht="15"/>
    <row r="517667" ht="15"/>
    <row r="517668" ht="15"/>
    <row r="517669" ht="15"/>
    <row r="517670" ht="15"/>
    <row r="517671" ht="15"/>
    <row r="517672" ht="15"/>
    <row r="517673" ht="15"/>
    <row r="517674" ht="15"/>
    <row r="517675" ht="15"/>
    <row r="517676" ht="15"/>
    <row r="517677" ht="15"/>
    <row r="517678" ht="15"/>
    <row r="517679" ht="15"/>
    <row r="517680" ht="15"/>
    <row r="517681" ht="15"/>
    <row r="517682" ht="15"/>
    <row r="517683" ht="15"/>
    <row r="517684" ht="15"/>
    <row r="517685" ht="15"/>
    <row r="517686" ht="15"/>
    <row r="517687" ht="15"/>
    <row r="517688" ht="15"/>
    <row r="517689" ht="15"/>
    <row r="517690" ht="15"/>
    <row r="517691" ht="15"/>
    <row r="517692" ht="15"/>
    <row r="517693" ht="15"/>
    <row r="517694" ht="15"/>
    <row r="517695" ht="15"/>
    <row r="517696" ht="15"/>
    <row r="517697" ht="15"/>
    <row r="517698" ht="15"/>
    <row r="517699" ht="15"/>
    <row r="517700" ht="15"/>
    <row r="517701" ht="15"/>
    <row r="517702" ht="15"/>
    <row r="517703" ht="15"/>
    <row r="517704" ht="15"/>
    <row r="517705" ht="15"/>
    <row r="517706" ht="15"/>
    <row r="517707" ht="15"/>
    <row r="517708" ht="15"/>
    <row r="517709" ht="15"/>
    <row r="517710" ht="15"/>
    <row r="517711" ht="15"/>
    <row r="517712" ht="15"/>
    <row r="517713" ht="15"/>
    <row r="517714" ht="15"/>
    <row r="517715" ht="15"/>
    <row r="517716" ht="15"/>
    <row r="517717" ht="15"/>
    <row r="517718" ht="15"/>
    <row r="517719" ht="15"/>
    <row r="517720" ht="15"/>
    <row r="517721" ht="15"/>
    <row r="517722" ht="15"/>
    <row r="517723" ht="15"/>
    <row r="517724" ht="15"/>
    <row r="517725" ht="15"/>
    <row r="517726" ht="15"/>
    <row r="517727" ht="15"/>
    <row r="517728" ht="15"/>
    <row r="517729" ht="15"/>
    <row r="517730" ht="15"/>
    <row r="517731" ht="15"/>
    <row r="517732" ht="15"/>
    <row r="517733" ht="15"/>
    <row r="517734" ht="15"/>
    <row r="517735" ht="15"/>
    <row r="517736" ht="15"/>
    <row r="517737" ht="15"/>
    <row r="517738" ht="15"/>
    <row r="517739" ht="15"/>
    <row r="517740" ht="15"/>
    <row r="517741" ht="15"/>
    <row r="517742" ht="15"/>
    <row r="517743" ht="15"/>
    <row r="517744" ht="15"/>
    <row r="517745" ht="15"/>
    <row r="517746" ht="15"/>
    <row r="517747" ht="15"/>
    <row r="517748" ht="15"/>
    <row r="517749" ht="15"/>
    <row r="517750" ht="15"/>
    <row r="517751" ht="15"/>
    <row r="517752" ht="15"/>
    <row r="517753" ht="15"/>
    <row r="517754" ht="15"/>
    <row r="517755" ht="15"/>
    <row r="517756" ht="15"/>
    <row r="517757" ht="15"/>
    <row r="517758" ht="15"/>
    <row r="517759" ht="15"/>
    <row r="517760" ht="15"/>
    <row r="517761" ht="15"/>
    <row r="517762" ht="15"/>
    <row r="517763" ht="15"/>
    <row r="517764" ht="15"/>
    <row r="517765" ht="15"/>
    <row r="517766" ht="15"/>
    <row r="517767" ht="15"/>
    <row r="517768" ht="15"/>
    <row r="517769" ht="15"/>
    <row r="517770" ht="15"/>
    <row r="517771" ht="15"/>
    <row r="517772" ht="15"/>
    <row r="517773" ht="15"/>
    <row r="517774" ht="15"/>
    <row r="517775" ht="15"/>
    <row r="517776" ht="15"/>
    <row r="517777" ht="15"/>
    <row r="517778" ht="15"/>
    <row r="517779" ht="15"/>
    <row r="517780" ht="15"/>
    <row r="517781" ht="15"/>
    <row r="517782" ht="15"/>
    <row r="517783" ht="15"/>
    <row r="517784" ht="15"/>
    <row r="517785" ht="15"/>
    <row r="517786" ht="15"/>
    <row r="517787" ht="15"/>
    <row r="517788" ht="15"/>
    <row r="517789" ht="15"/>
    <row r="517790" ht="15"/>
    <row r="517791" ht="15"/>
    <row r="517792" ht="15"/>
    <row r="517793" ht="15"/>
    <row r="517794" ht="15"/>
    <row r="517795" ht="15"/>
    <row r="517796" ht="15"/>
    <row r="517797" ht="15"/>
    <row r="517798" ht="15"/>
    <row r="517799" ht="15"/>
    <row r="517800" ht="15"/>
    <row r="517801" ht="15"/>
    <row r="517802" ht="15"/>
    <row r="517803" ht="15"/>
    <row r="517804" ht="15"/>
    <row r="517805" ht="15"/>
    <row r="517806" ht="15"/>
    <row r="517807" ht="15"/>
    <row r="517808" ht="15"/>
    <row r="517809" ht="15"/>
    <row r="517810" ht="15"/>
    <row r="517811" ht="15"/>
    <row r="517812" ht="15"/>
    <row r="517813" ht="15"/>
    <row r="517814" ht="15"/>
    <row r="517815" ht="15"/>
    <row r="517816" ht="15"/>
    <row r="517817" ht="15"/>
    <row r="517818" ht="15"/>
    <row r="517819" ht="15"/>
    <row r="517820" ht="15"/>
    <row r="517821" ht="15"/>
    <row r="517822" ht="15"/>
    <row r="517823" ht="15"/>
    <row r="517824" ht="15"/>
    <row r="517825" ht="15"/>
    <row r="517826" ht="15"/>
    <row r="517827" ht="15"/>
    <row r="517828" ht="15"/>
    <row r="517829" ht="15"/>
    <row r="517830" ht="15"/>
    <row r="517831" ht="15"/>
    <row r="517832" ht="15"/>
    <row r="517833" ht="15"/>
    <row r="517834" ht="15"/>
    <row r="517835" ht="15"/>
    <row r="517836" ht="15"/>
    <row r="517837" ht="15"/>
    <row r="517838" ht="15"/>
    <row r="517839" ht="15"/>
    <row r="517840" ht="15"/>
    <row r="517841" ht="15"/>
    <row r="517842" ht="15"/>
    <row r="517843" ht="15"/>
    <row r="517844" ht="15"/>
    <row r="517845" ht="15"/>
    <row r="517846" ht="15"/>
    <row r="517847" ht="15"/>
    <row r="517848" ht="15"/>
    <row r="517849" ht="15"/>
    <row r="517850" ht="15"/>
    <row r="517851" ht="15"/>
    <row r="517852" ht="15"/>
    <row r="517853" ht="15"/>
    <row r="517854" ht="15"/>
    <row r="517855" ht="15"/>
    <row r="517856" ht="15"/>
    <row r="517857" ht="15"/>
    <row r="517858" ht="15"/>
    <row r="517859" ht="15"/>
    <row r="517860" ht="15"/>
    <row r="517861" ht="15"/>
    <row r="517862" ht="15"/>
    <row r="517863" ht="15"/>
    <row r="517864" ht="15"/>
    <row r="517865" ht="15"/>
    <row r="517866" ht="15"/>
    <row r="517867" ht="15"/>
    <row r="517868" ht="15"/>
    <row r="517869" ht="15"/>
    <row r="517870" ht="15"/>
    <row r="517871" ht="15"/>
    <row r="517872" ht="15"/>
    <row r="517873" ht="15"/>
    <row r="517874" ht="15"/>
    <row r="517875" ht="15"/>
    <row r="517876" ht="15"/>
    <row r="517877" ht="15"/>
    <row r="517878" ht="15"/>
    <row r="517879" ht="15"/>
    <row r="517880" ht="15"/>
    <row r="517881" ht="15"/>
    <row r="517882" ht="15"/>
    <row r="517883" ht="15"/>
    <row r="517884" ht="15"/>
    <row r="517885" ht="15"/>
    <row r="517886" ht="15"/>
    <row r="517887" ht="15"/>
    <row r="517888" ht="15"/>
    <row r="517889" ht="15"/>
    <row r="517890" ht="15"/>
    <row r="517891" ht="15"/>
    <row r="517892" ht="15"/>
    <row r="517893" ht="15"/>
    <row r="517894" ht="15"/>
    <row r="517895" ht="15"/>
    <row r="517896" ht="15"/>
    <row r="517897" ht="15"/>
    <row r="517898" ht="15"/>
    <row r="517899" ht="15"/>
    <row r="517900" ht="15"/>
    <row r="517901" ht="15"/>
    <row r="517902" ht="15"/>
    <row r="517903" ht="15"/>
    <row r="517904" ht="15"/>
    <row r="517905" ht="15"/>
    <row r="517906" ht="15"/>
    <row r="517907" ht="15"/>
    <row r="517908" ht="15"/>
    <row r="517909" ht="15"/>
    <row r="517910" ht="15"/>
    <row r="517911" ht="15"/>
    <row r="517912" ht="15"/>
    <row r="517913" ht="15"/>
    <row r="517914" ht="15"/>
    <row r="517915" ht="15"/>
    <row r="517916" ht="15"/>
    <row r="517917" ht="15"/>
    <row r="517918" ht="15"/>
    <row r="517919" ht="15"/>
    <row r="517920" ht="15"/>
    <row r="517921" ht="15"/>
    <row r="517922" ht="15"/>
    <row r="517923" ht="15"/>
    <row r="517924" ht="15"/>
    <row r="517925" ht="15"/>
    <row r="517926" ht="15"/>
    <row r="517927" ht="15"/>
    <row r="517928" ht="15"/>
    <row r="517929" ht="15"/>
    <row r="517930" ht="15"/>
    <row r="517931" ht="15"/>
    <row r="517932" ht="15"/>
    <row r="517933" ht="15"/>
    <row r="517934" ht="15"/>
    <row r="517935" ht="15"/>
    <row r="517936" ht="15"/>
    <row r="517937" ht="15"/>
    <row r="517938" ht="15"/>
    <row r="517939" ht="15"/>
    <row r="517940" ht="15"/>
    <row r="517941" ht="15"/>
    <row r="517942" ht="15"/>
    <row r="517943" ht="15"/>
    <row r="517944" ht="15"/>
    <row r="517945" ht="15"/>
    <row r="517946" ht="15"/>
    <row r="517947" ht="15"/>
    <row r="517948" ht="15"/>
    <row r="517949" ht="15"/>
    <row r="517950" ht="15"/>
    <row r="517951" ht="15"/>
    <row r="517952" ht="15"/>
    <row r="517953" ht="15"/>
    <row r="517954" ht="15"/>
    <row r="517955" ht="15"/>
    <row r="517956" ht="15"/>
    <row r="517957" ht="15"/>
    <row r="517958" ht="15"/>
    <row r="517959" ht="15"/>
    <row r="517960" ht="15"/>
    <row r="517961" ht="15"/>
    <row r="517962" ht="15"/>
    <row r="517963" ht="15"/>
    <row r="517964" ht="15"/>
    <row r="517965" ht="15"/>
    <row r="517966" ht="15"/>
    <row r="517967" ht="15"/>
    <row r="517968" ht="15"/>
    <row r="517969" ht="15"/>
    <row r="517970" ht="15"/>
    <row r="517971" ht="15"/>
    <row r="517972" ht="15"/>
    <row r="517973" ht="15"/>
    <row r="517974" ht="15"/>
    <row r="517975" ht="15"/>
    <row r="517976" ht="15"/>
    <row r="517977" ht="15"/>
    <row r="517978" ht="15"/>
    <row r="517979" ht="15"/>
    <row r="517980" ht="15"/>
    <row r="517981" ht="15"/>
    <row r="517982" ht="15"/>
    <row r="517983" ht="15"/>
    <row r="517984" ht="15"/>
    <row r="517985" ht="15"/>
    <row r="517986" ht="15"/>
    <row r="517987" ht="15"/>
    <row r="517988" ht="15"/>
    <row r="517989" ht="15"/>
    <row r="517990" ht="15"/>
    <row r="517991" ht="15"/>
    <row r="517992" ht="15"/>
    <row r="517993" ht="15"/>
    <row r="517994" ht="15"/>
    <row r="517995" ht="15"/>
    <row r="517996" ht="15"/>
    <row r="517997" ht="15"/>
    <row r="517998" ht="15"/>
    <row r="517999" ht="15"/>
    <row r="518000" ht="15"/>
    <row r="518001" ht="15"/>
    <row r="518002" ht="15"/>
    <row r="518003" ht="15"/>
    <row r="518004" ht="15"/>
    <row r="518005" ht="15"/>
    <row r="518006" ht="15"/>
    <row r="518007" ht="15"/>
    <row r="518008" ht="15"/>
    <row r="518009" ht="15"/>
    <row r="518010" ht="15"/>
    <row r="518011" ht="15"/>
    <row r="518012" ht="15"/>
    <row r="518013" ht="15"/>
    <row r="518014" ht="15"/>
    <row r="518015" ht="15"/>
    <row r="518016" ht="15"/>
    <row r="518017" ht="15"/>
    <row r="518018" ht="15"/>
    <row r="518019" ht="15"/>
    <row r="518020" ht="15"/>
    <row r="518021" ht="15"/>
    <row r="518022" ht="15"/>
    <row r="518023" ht="15"/>
    <row r="518024" ht="15"/>
    <row r="518025" ht="15"/>
    <row r="518026" ht="15"/>
    <row r="518027" ht="15"/>
    <row r="518028" ht="15"/>
    <row r="518029" ht="15"/>
    <row r="518030" ht="15"/>
    <row r="518031" ht="15"/>
    <row r="518032" ht="15"/>
    <row r="518033" ht="15"/>
    <row r="518034" ht="15"/>
    <row r="518035" ht="15"/>
    <row r="518036" ht="15"/>
    <row r="518037" ht="15"/>
    <row r="518038" ht="15"/>
    <row r="518039" ht="15"/>
    <row r="518040" ht="15"/>
    <row r="518041" ht="15"/>
    <row r="518042" ht="15"/>
    <row r="518043" ht="15"/>
    <row r="518044" ht="15"/>
    <row r="518045" ht="15"/>
    <row r="518046" ht="15"/>
    <row r="518047" ht="15"/>
    <row r="518048" ht="15"/>
    <row r="518049" ht="15"/>
    <row r="518050" ht="15"/>
    <row r="518051" ht="15"/>
    <row r="518052" ht="15"/>
    <row r="518053" ht="15"/>
    <row r="518054" ht="15"/>
    <row r="518055" ht="15"/>
    <row r="518056" ht="15"/>
    <row r="518057" ht="15"/>
    <row r="518058" ht="15"/>
    <row r="518059" ht="15"/>
    <row r="518060" ht="15"/>
    <row r="518061" ht="15"/>
    <row r="518062" ht="15"/>
    <row r="518063" ht="15"/>
    <row r="518064" ht="15"/>
    <row r="518065" ht="15"/>
    <row r="518066" ht="15"/>
    <row r="518067" ht="15"/>
    <row r="518068" ht="15"/>
    <row r="518069" ht="15"/>
    <row r="518070" ht="15"/>
    <row r="518071" ht="15"/>
    <row r="518072" ht="15"/>
    <row r="518073" ht="15"/>
    <row r="518074" ht="15"/>
    <row r="518075" ht="15"/>
    <row r="518076" ht="15"/>
    <row r="518077" ht="15"/>
    <row r="518078" ht="15"/>
    <row r="518079" ht="15"/>
    <row r="518080" ht="15"/>
    <row r="518081" ht="15"/>
    <row r="518082" ht="15"/>
    <row r="518083" ht="15"/>
    <row r="518084" ht="15"/>
    <row r="518085" ht="15"/>
    <row r="518086" ht="15"/>
    <row r="518087" ht="15"/>
    <row r="518088" ht="15"/>
    <row r="518089" ht="15"/>
    <row r="518090" ht="15"/>
    <row r="518091" ht="15"/>
    <row r="518092" ht="15"/>
    <row r="518093" ht="15"/>
    <row r="518094" ht="15"/>
    <row r="518095" ht="15"/>
    <row r="518096" ht="15"/>
    <row r="518097" ht="15"/>
    <row r="518098" ht="15"/>
    <row r="518099" ht="15"/>
    <row r="518100" ht="15"/>
    <row r="518101" ht="15"/>
    <row r="518102" ht="15"/>
    <row r="518103" ht="15"/>
    <row r="518104" ht="15"/>
    <row r="518105" ht="15"/>
    <row r="518106" ht="15"/>
    <row r="518107" ht="15"/>
    <row r="518108" ht="15"/>
    <row r="518109" ht="15"/>
    <row r="518110" ht="15"/>
    <row r="518111" ht="15"/>
    <row r="518112" ht="15"/>
    <row r="518113" ht="15"/>
    <row r="518114" ht="15"/>
    <row r="518115" ht="15"/>
    <row r="518116" ht="15"/>
    <row r="518117" ht="15"/>
    <row r="518118" ht="15"/>
    <row r="518119" ht="15"/>
    <row r="518120" ht="15"/>
    <row r="518121" ht="15"/>
    <row r="518122" ht="15"/>
    <row r="518123" ht="15"/>
    <row r="518124" ht="15"/>
    <row r="518125" ht="15"/>
    <row r="518126" ht="15"/>
    <row r="518127" ht="15"/>
    <row r="518128" ht="15"/>
    <row r="518129" ht="15"/>
    <row r="518130" ht="15"/>
    <row r="518131" ht="15"/>
    <row r="518132" ht="15"/>
    <row r="518133" ht="15"/>
    <row r="518134" ht="15"/>
    <row r="518135" ht="15"/>
    <row r="518136" ht="15"/>
    <row r="518137" ht="15"/>
    <row r="518138" ht="15"/>
    <row r="518139" ht="15"/>
    <row r="518140" ht="15"/>
    <row r="518141" ht="15"/>
    <row r="518142" ht="15"/>
    <row r="518143" ht="15"/>
    <row r="518144" ht="15"/>
    <row r="518145" ht="15"/>
    <row r="518146" ht="15"/>
    <row r="518147" ht="15"/>
    <row r="518148" ht="15"/>
    <row r="518149" ht="15"/>
    <row r="518150" ht="15"/>
    <row r="518151" ht="15"/>
    <row r="518152" ht="15"/>
    <row r="518153" ht="15"/>
    <row r="518154" ht="15"/>
    <row r="518155" ht="15"/>
    <row r="518156" ht="15"/>
    <row r="518157" ht="15"/>
    <row r="518158" ht="15"/>
    <row r="518159" ht="15"/>
    <row r="518160" ht="15"/>
    <row r="518161" ht="15"/>
    <row r="518162" ht="15"/>
    <row r="518163" ht="15"/>
    <row r="518164" ht="15"/>
    <row r="518165" ht="15"/>
    <row r="518166" ht="15"/>
    <row r="518167" ht="15"/>
    <row r="518168" ht="15"/>
    <row r="518169" ht="15"/>
    <row r="518170" ht="15"/>
    <row r="518171" ht="15"/>
    <row r="518172" ht="15"/>
    <row r="518173" ht="15"/>
    <row r="518174" ht="15"/>
    <row r="518175" ht="15"/>
    <row r="518176" ht="15"/>
    <row r="518177" ht="15"/>
    <row r="518178" ht="15"/>
    <row r="518179" ht="15"/>
    <row r="518180" ht="15"/>
    <row r="518181" ht="15"/>
    <row r="518182" ht="15"/>
    <row r="518183" ht="15"/>
    <row r="518184" ht="15"/>
    <row r="518185" ht="15"/>
    <row r="518186" ht="15"/>
    <row r="518187" ht="15"/>
    <row r="518188" ht="15"/>
    <row r="518189" ht="15"/>
    <row r="518190" ht="15"/>
    <row r="518191" ht="15"/>
    <row r="518192" ht="15"/>
    <row r="518193" ht="15"/>
    <row r="518194" ht="15"/>
    <row r="518195" ht="15"/>
    <row r="518196" ht="15"/>
    <row r="518197" ht="15"/>
    <row r="518198" ht="15"/>
    <row r="518199" ht="15"/>
    <row r="518200" ht="15"/>
    <row r="518201" ht="15"/>
    <row r="518202" ht="15"/>
    <row r="518203" ht="15"/>
    <row r="518204" ht="15"/>
    <row r="518205" ht="15"/>
    <row r="518206" ht="15"/>
    <row r="518207" ht="15"/>
    <row r="518208" ht="15"/>
    <row r="518209" ht="15"/>
    <row r="518210" ht="15"/>
    <row r="518211" ht="15"/>
    <row r="518212" ht="15"/>
    <row r="518213" ht="15"/>
    <row r="518214" ht="15"/>
    <row r="518215" ht="15"/>
    <row r="518216" ht="15"/>
    <row r="518217" ht="15"/>
    <row r="518218" ht="15"/>
    <row r="518219" ht="15"/>
    <row r="518220" ht="15"/>
    <row r="518221" ht="15"/>
    <row r="518222" ht="15"/>
    <row r="518223" ht="15"/>
    <row r="518224" ht="15"/>
    <row r="518225" ht="15"/>
    <row r="518226" ht="15"/>
    <row r="518227" ht="15"/>
    <row r="518228" ht="15"/>
    <row r="518229" ht="15"/>
    <row r="518230" ht="15"/>
    <row r="518231" ht="15"/>
    <row r="518232" ht="15"/>
    <row r="518233" ht="15"/>
    <row r="518234" ht="15"/>
    <row r="518235" ht="15"/>
    <row r="518236" ht="15"/>
    <row r="518237" ht="15"/>
    <row r="518238" ht="15"/>
    <row r="518239" ht="15"/>
    <row r="518240" ht="15"/>
    <row r="518241" ht="15"/>
    <row r="518242" ht="15"/>
    <row r="518243" ht="15"/>
    <row r="518244" ht="15"/>
    <row r="518245" ht="15"/>
    <row r="518246" ht="15"/>
    <row r="518247" ht="15"/>
    <row r="518248" ht="15"/>
    <row r="518249" ht="15"/>
    <row r="518250" ht="15"/>
    <row r="518251" ht="15"/>
    <row r="518252" ht="15"/>
    <row r="518253" ht="15"/>
    <row r="518254" ht="15"/>
    <row r="518255" ht="15"/>
    <row r="518256" ht="15"/>
    <row r="518257" ht="15"/>
    <row r="518258" ht="15"/>
    <row r="518259" ht="15"/>
    <row r="518260" ht="15"/>
    <row r="518261" ht="15"/>
    <row r="518262" ht="15"/>
    <row r="518263" ht="15"/>
    <row r="518264" ht="15"/>
    <row r="518265" ht="15"/>
    <row r="518266" ht="15"/>
    <row r="518267" ht="15"/>
    <row r="518268" ht="15"/>
    <row r="518269" ht="15"/>
    <row r="518270" ht="15"/>
    <row r="518271" ht="15"/>
    <row r="518272" ht="15"/>
    <row r="518273" ht="15"/>
    <row r="518274" ht="15"/>
    <row r="518275" ht="15"/>
    <row r="518276" ht="15"/>
    <row r="518277" ht="15"/>
    <row r="518278" ht="15"/>
    <row r="518279" ht="15"/>
    <row r="518280" ht="15"/>
    <row r="518281" ht="15"/>
    <row r="518282" ht="15"/>
    <row r="518283" ht="15"/>
    <row r="518284" ht="15"/>
    <row r="518285" ht="15"/>
    <row r="518286" ht="15"/>
    <row r="518287" ht="15"/>
    <row r="518288" ht="15"/>
    <row r="518289" ht="15"/>
    <row r="518290" ht="15"/>
    <row r="518291" ht="15"/>
    <row r="518292" ht="15"/>
    <row r="518293" ht="15"/>
    <row r="518294" ht="15"/>
    <row r="518295" ht="15"/>
    <row r="518296" ht="15"/>
    <row r="518297" ht="15"/>
    <row r="518298" ht="15"/>
    <row r="518299" ht="15"/>
    <row r="518300" ht="15"/>
    <row r="518301" ht="15"/>
    <row r="518302" ht="15"/>
    <row r="518303" ht="15"/>
    <row r="518304" ht="15"/>
    <row r="518305" ht="15"/>
    <row r="518306" ht="15"/>
    <row r="518307" ht="15"/>
    <row r="518308" ht="15"/>
    <row r="518309" ht="15"/>
    <row r="518310" ht="15"/>
    <row r="518311" ht="15"/>
    <row r="518312" ht="15"/>
    <row r="518313" ht="15"/>
    <row r="518314" ht="15"/>
    <row r="518315" ht="15"/>
    <row r="518316" ht="15"/>
    <row r="518317" ht="15"/>
    <row r="518318" ht="15"/>
    <row r="518319" ht="15"/>
    <row r="518320" ht="15"/>
    <row r="518321" ht="15"/>
    <row r="518322" ht="15"/>
    <row r="518323" ht="15"/>
    <row r="518324" ht="15"/>
    <row r="518325" ht="15"/>
    <row r="518326" ht="15"/>
    <row r="518327" ht="15"/>
    <row r="518328" ht="15"/>
    <row r="518329" ht="15"/>
    <row r="518330" ht="15"/>
    <row r="518331" ht="15"/>
    <row r="518332" ht="15"/>
    <row r="518333" ht="15"/>
    <row r="518334" ht="15"/>
    <row r="518335" ht="15"/>
    <row r="518336" ht="15"/>
    <row r="518337" ht="15"/>
    <row r="518338" ht="15"/>
    <row r="518339" ht="15"/>
    <row r="518340" ht="15"/>
    <row r="518341" ht="15"/>
    <row r="518342" ht="15"/>
    <row r="518343" ht="15"/>
    <row r="518344" ht="15"/>
    <row r="518345" ht="15"/>
    <row r="518346" ht="15"/>
    <row r="518347" ht="15"/>
    <row r="518348" ht="15"/>
    <row r="518349" ht="15"/>
    <row r="518350" ht="15"/>
    <row r="518351" ht="15"/>
    <row r="518352" ht="15"/>
    <row r="518353" ht="15"/>
    <row r="518354" ht="15"/>
    <row r="518355" ht="15"/>
    <row r="518356" ht="15"/>
    <row r="518357" ht="15"/>
    <row r="518358" ht="15"/>
    <row r="518359" ht="15"/>
    <row r="518360" ht="15"/>
    <row r="518361" ht="15"/>
    <row r="518362" ht="15"/>
    <row r="518363" ht="15"/>
    <row r="518364" ht="15"/>
    <row r="518365" ht="15"/>
    <row r="518366" ht="15"/>
    <row r="518367" ht="15"/>
    <row r="518368" ht="15"/>
    <row r="518369" ht="15"/>
    <row r="518370" ht="15"/>
    <row r="518371" ht="15"/>
    <row r="518372" ht="15"/>
    <row r="518373" ht="15"/>
    <row r="518374" ht="15"/>
    <row r="518375" ht="15"/>
    <row r="518376" ht="15"/>
    <row r="518377" ht="15"/>
    <row r="518378" ht="15"/>
    <row r="518379" ht="15"/>
    <row r="518380" ht="15"/>
    <row r="518381" ht="15"/>
    <row r="518382" ht="15"/>
    <row r="518383" ht="15"/>
    <row r="518384" ht="15"/>
    <row r="518385" ht="15"/>
    <row r="518386" ht="15"/>
    <row r="518387" ht="15"/>
    <row r="518388" ht="15"/>
    <row r="518389" ht="15"/>
    <row r="518390" ht="15"/>
    <row r="518391" ht="15"/>
    <row r="518392" ht="15"/>
    <row r="518393" ht="15"/>
    <row r="518394" ht="15"/>
    <row r="518395" ht="15"/>
    <row r="518396" ht="15"/>
    <row r="518397" ht="15"/>
    <row r="518398" ht="15"/>
    <row r="518399" ht="15"/>
    <row r="518400" ht="15"/>
    <row r="518401" ht="15"/>
    <row r="518402" ht="15"/>
    <row r="518403" ht="15"/>
    <row r="518404" ht="15"/>
    <row r="518405" ht="15"/>
    <row r="518406" ht="15"/>
    <row r="518407" ht="15"/>
    <row r="518408" ht="15"/>
    <row r="518409" ht="15"/>
    <row r="518410" ht="15"/>
    <row r="518411" ht="15"/>
    <row r="518412" ht="15"/>
    <row r="518413" ht="15"/>
    <row r="518414" ht="15"/>
    <row r="518415" ht="15"/>
    <row r="518416" ht="15"/>
    <row r="518417" ht="15"/>
    <row r="518418" ht="15"/>
    <row r="518419" ht="15"/>
    <row r="518420" ht="15"/>
    <row r="518421" ht="15"/>
    <row r="518422" ht="15"/>
    <row r="518423" ht="15"/>
    <row r="518424" ht="15"/>
    <row r="518425" ht="15"/>
    <row r="518426" ht="15"/>
    <row r="518427" ht="15"/>
    <row r="518428" ht="15"/>
    <row r="518429" ht="15"/>
    <row r="518430" ht="15"/>
    <row r="518431" ht="15"/>
    <row r="518432" ht="15"/>
    <row r="518433" ht="15"/>
    <row r="518434" ht="15"/>
    <row r="518435" ht="15"/>
    <row r="518436" ht="15"/>
    <row r="518437" ht="15"/>
    <row r="518438" ht="15"/>
    <row r="518439" ht="15"/>
    <row r="518440" ht="15"/>
    <row r="518441" ht="15"/>
    <row r="518442" ht="15"/>
    <row r="518443" ht="15"/>
    <row r="518444" ht="15"/>
    <row r="518445" ht="15"/>
    <row r="518446" ht="15"/>
    <row r="518447" ht="15"/>
    <row r="518448" ht="15"/>
    <row r="518449" ht="15"/>
    <row r="518450" ht="15"/>
    <row r="518451" ht="15"/>
    <row r="518452" ht="15"/>
    <row r="518453" ht="15"/>
    <row r="518454" ht="15"/>
    <row r="518455" ht="15"/>
    <row r="518456" ht="15"/>
    <row r="518457" ht="15"/>
    <row r="518458" ht="15"/>
    <row r="518459" ht="15"/>
    <row r="518460" ht="15"/>
    <row r="518461" ht="15"/>
    <row r="518462" ht="15"/>
    <row r="518463" ht="15"/>
    <row r="518464" ht="15"/>
    <row r="518465" ht="15"/>
    <row r="518466" ht="15"/>
    <row r="518467" ht="15"/>
    <row r="518468" ht="15"/>
    <row r="518469" ht="15"/>
    <row r="518470" ht="15"/>
    <row r="518471" ht="15"/>
    <row r="518472" ht="15"/>
    <row r="518473" ht="15"/>
    <row r="518474" ht="15"/>
    <row r="518475" ht="15"/>
    <row r="518476" ht="15"/>
    <row r="518477" ht="15"/>
    <row r="518478" ht="15"/>
    <row r="518479" ht="15"/>
    <row r="518480" ht="15"/>
    <row r="518481" ht="15"/>
    <row r="518482" ht="15"/>
    <row r="518483" ht="15"/>
    <row r="518484" ht="15"/>
    <row r="518485" ht="15"/>
    <row r="518486" ht="15"/>
    <row r="518487" ht="15"/>
    <row r="518488" ht="15"/>
    <row r="518489" ht="15"/>
    <row r="518490" ht="15"/>
    <row r="518491" ht="15"/>
    <row r="518492" ht="15"/>
    <row r="518493" ht="15"/>
    <row r="518494" ht="15"/>
    <row r="518495" ht="15"/>
    <row r="518496" ht="15"/>
    <row r="518497" ht="15"/>
    <row r="518498" ht="15"/>
    <row r="518499" ht="15"/>
    <row r="518500" ht="15"/>
    <row r="518501" ht="15"/>
    <row r="518502" ht="15"/>
    <row r="518503" ht="15"/>
    <row r="518504" ht="15"/>
    <row r="518505" ht="15"/>
    <row r="518506" ht="15"/>
    <row r="518507" ht="15"/>
    <row r="518508" ht="15"/>
    <row r="518509" ht="15"/>
    <row r="518510" ht="15"/>
    <row r="518511" ht="15"/>
    <row r="518512" ht="15"/>
    <row r="518513" ht="15"/>
    <row r="518514" ht="15"/>
    <row r="518515" ht="15"/>
    <row r="518516" ht="15"/>
    <row r="518517" ht="15"/>
    <row r="518518" ht="15"/>
    <row r="518519" ht="15"/>
    <row r="518520" ht="15"/>
    <row r="518521" ht="15"/>
    <row r="518522" ht="15"/>
    <row r="518523" ht="15"/>
    <row r="518524" ht="15"/>
    <row r="518525" ht="15"/>
    <row r="518526" ht="15"/>
    <row r="518527" ht="15"/>
    <row r="518528" ht="15"/>
    <row r="518529" ht="15"/>
    <row r="518530" ht="15"/>
    <row r="518531" ht="15"/>
    <row r="518532" ht="15"/>
    <row r="518533" ht="15"/>
    <row r="518534" ht="15"/>
    <row r="518535" ht="15"/>
    <row r="518536" ht="15"/>
    <row r="518537" ht="15"/>
    <row r="518538" ht="15"/>
    <row r="518539" ht="15"/>
    <row r="518540" ht="15"/>
    <row r="518541" ht="15"/>
    <row r="518542" ht="15"/>
    <row r="518543" ht="15"/>
    <row r="518544" ht="15"/>
    <row r="518545" ht="15"/>
    <row r="518546" ht="15"/>
    <row r="518547" ht="15"/>
    <row r="518548" ht="15"/>
    <row r="518549" ht="15"/>
    <row r="518550" ht="15"/>
    <row r="518551" ht="15"/>
    <row r="518552" ht="15"/>
    <row r="518553" ht="15"/>
    <row r="518554" ht="15"/>
    <row r="518555" ht="15"/>
    <row r="518556" ht="15"/>
    <row r="518557" ht="15"/>
    <row r="518558" ht="15"/>
    <row r="518559" ht="15"/>
    <row r="518560" ht="15"/>
    <row r="518561" ht="15"/>
    <row r="518562" ht="15"/>
    <row r="518563" ht="15"/>
    <row r="518564" ht="15"/>
    <row r="518565" ht="15"/>
    <row r="518566" ht="15"/>
    <row r="518567" ht="15"/>
    <row r="518568" ht="15"/>
    <row r="518569" ht="15"/>
    <row r="518570" ht="15"/>
    <row r="518571" ht="15"/>
    <row r="518572" ht="15"/>
    <row r="518573" ht="15"/>
    <row r="518574" ht="15"/>
    <row r="518575" ht="15"/>
    <row r="518576" ht="15"/>
    <row r="518577" ht="15"/>
    <row r="518578" ht="15"/>
    <row r="518579" ht="15"/>
    <row r="518580" ht="15"/>
    <row r="518581" ht="15"/>
    <row r="518582" ht="15"/>
    <row r="518583" ht="15"/>
    <row r="518584" ht="15"/>
    <row r="518585" ht="15"/>
    <row r="518586" ht="15"/>
    <row r="518587" ht="15"/>
    <row r="518588" ht="15"/>
    <row r="518589" ht="15"/>
    <row r="518590" ht="15"/>
    <row r="518591" ht="15"/>
    <row r="518592" ht="15"/>
    <row r="518593" ht="15"/>
    <row r="518594" ht="15"/>
    <row r="518595" ht="15"/>
    <row r="518596" ht="15"/>
    <row r="518597" ht="15"/>
    <row r="518598" ht="15"/>
    <row r="518599" ht="15"/>
    <row r="518600" ht="15"/>
    <row r="518601" ht="15"/>
    <row r="518602" ht="15"/>
    <row r="518603" ht="15"/>
    <row r="518604" ht="15"/>
    <row r="518605" ht="15"/>
    <row r="518606" ht="15"/>
    <row r="518607" ht="15"/>
    <row r="518608" ht="15"/>
    <row r="518609" ht="15"/>
    <row r="518610" ht="15"/>
    <row r="518611" ht="15"/>
    <row r="518612" ht="15"/>
    <row r="518613" ht="15"/>
    <row r="518614" ht="15"/>
    <row r="518615" ht="15"/>
    <row r="518616" ht="15"/>
    <row r="518617" ht="15"/>
    <row r="518618" ht="15"/>
    <row r="518619" ht="15"/>
    <row r="518620" ht="15"/>
    <row r="518621" ht="15"/>
    <row r="518622" ht="15"/>
    <row r="518623" ht="15"/>
    <row r="518624" ht="15"/>
    <row r="518625" ht="15"/>
    <row r="518626" ht="15"/>
    <row r="518627" ht="15"/>
    <row r="518628" ht="15"/>
    <row r="518629" ht="15"/>
    <row r="518630" ht="15"/>
    <row r="518631" ht="15"/>
    <row r="518632" ht="15"/>
    <row r="518633" ht="15"/>
    <row r="518634" ht="15"/>
    <row r="518635" ht="15"/>
    <row r="518636" ht="15"/>
    <row r="518637" ht="15"/>
    <row r="518638" ht="15"/>
    <row r="518639" ht="15"/>
    <row r="518640" ht="15"/>
    <row r="518641" ht="15"/>
    <row r="518642" ht="15"/>
    <row r="518643" ht="15"/>
    <row r="518644" ht="15"/>
    <row r="518645" ht="15"/>
    <row r="518646" ht="15"/>
    <row r="518647" ht="15"/>
    <row r="518648" ht="15"/>
    <row r="518649" ht="15"/>
    <row r="518650" ht="15"/>
    <row r="518651" ht="15"/>
    <row r="518652" ht="15"/>
    <row r="518653" ht="15"/>
    <row r="518654" ht="15"/>
    <row r="518655" ht="15"/>
    <row r="518656" ht="15"/>
    <row r="518657" ht="15"/>
    <row r="518658" ht="15"/>
    <row r="518659" ht="15"/>
    <row r="518660" ht="15"/>
    <row r="518661" ht="15"/>
    <row r="518662" ht="15"/>
    <row r="518663" ht="15"/>
    <row r="518664" ht="15"/>
    <row r="518665" ht="15"/>
    <row r="518666" ht="15"/>
    <row r="518667" ht="15"/>
    <row r="518668" ht="15"/>
    <row r="518669" ht="15"/>
    <row r="518670" ht="15"/>
    <row r="518671" ht="15"/>
    <row r="518672" ht="15"/>
    <row r="518673" ht="15"/>
    <row r="518674" ht="15"/>
    <row r="518675" ht="15"/>
    <row r="518676" ht="15"/>
    <row r="518677" ht="15"/>
    <row r="518678" ht="15"/>
    <row r="518679" ht="15"/>
    <row r="518680" ht="15"/>
    <row r="518681" ht="15"/>
    <row r="518682" ht="15"/>
    <row r="518683" ht="15"/>
    <row r="518684" ht="15"/>
    <row r="518685" ht="15"/>
    <row r="518686" ht="15"/>
    <row r="518687" ht="15"/>
    <row r="518688" ht="15"/>
    <row r="518689" ht="15"/>
    <row r="518690" ht="15"/>
    <row r="518691" ht="15"/>
    <row r="518692" ht="15"/>
    <row r="518693" ht="15"/>
    <row r="518694" ht="15"/>
    <row r="518695" ht="15"/>
    <row r="518696" ht="15"/>
    <row r="518697" ht="15"/>
    <row r="518698" ht="15"/>
    <row r="518699" ht="15"/>
    <row r="518700" ht="15"/>
    <row r="518701" ht="15"/>
    <row r="518702" ht="15"/>
    <row r="518703" ht="15"/>
    <row r="518704" ht="15"/>
    <row r="518705" ht="15"/>
    <row r="518706" ht="15"/>
    <row r="518707" ht="15"/>
    <row r="518708" ht="15"/>
    <row r="518709" ht="15"/>
    <row r="518710" ht="15"/>
    <row r="518711" ht="15"/>
    <row r="518712" ht="15"/>
    <row r="518713" ht="15"/>
    <row r="518714" ht="15"/>
    <row r="518715" ht="15"/>
    <row r="518716" ht="15"/>
    <row r="518717" ht="15"/>
    <row r="518718" ht="15"/>
    <row r="518719" ht="15"/>
    <row r="518720" ht="15"/>
    <row r="518721" ht="15"/>
    <row r="518722" ht="15"/>
    <row r="518723" ht="15"/>
    <row r="518724" ht="15"/>
    <row r="518725" ht="15"/>
    <row r="518726" ht="15"/>
    <row r="518727" ht="15"/>
    <row r="518728" ht="15"/>
    <row r="518729" ht="15"/>
    <row r="518730" ht="15"/>
    <row r="518731" ht="15"/>
    <row r="518732" ht="15"/>
    <row r="518733" ht="15"/>
    <row r="518734" ht="15"/>
    <row r="518735" ht="15"/>
    <row r="518736" ht="15"/>
    <row r="518737" ht="15"/>
    <row r="518738" ht="15"/>
    <row r="518739" ht="15"/>
    <row r="518740" ht="15"/>
    <row r="518741" ht="15"/>
    <row r="518742" ht="15"/>
    <row r="518743" ht="15"/>
    <row r="518744" ht="15"/>
    <row r="518745" ht="15"/>
    <row r="518746" ht="15"/>
    <row r="518747" ht="15"/>
    <row r="518748" ht="15"/>
    <row r="518749" ht="15"/>
    <row r="518750" ht="15"/>
    <row r="518751" ht="15"/>
    <row r="518752" ht="15"/>
    <row r="518753" ht="15"/>
    <row r="518754" ht="15"/>
    <row r="518755" ht="15"/>
    <row r="518756" ht="15"/>
    <row r="518757" ht="15"/>
    <row r="518758" ht="15"/>
    <row r="518759" ht="15"/>
    <row r="518760" ht="15"/>
    <row r="518761" ht="15"/>
    <row r="518762" ht="15"/>
    <row r="518763" ht="15"/>
    <row r="518764" ht="15"/>
    <row r="518765" ht="15"/>
    <row r="518766" ht="15"/>
    <row r="518767" ht="15"/>
    <row r="518768" ht="15"/>
    <row r="518769" ht="15"/>
    <row r="518770" ht="15"/>
    <row r="518771" ht="15"/>
    <row r="518772" ht="15"/>
    <row r="518773" ht="15"/>
    <row r="518774" ht="15"/>
    <row r="518775" ht="15"/>
    <row r="518776" ht="15"/>
    <row r="518777" ht="15"/>
    <row r="518778" ht="15"/>
    <row r="518779" ht="15"/>
    <row r="518780" ht="15"/>
    <row r="518781" ht="15"/>
    <row r="518782" ht="15"/>
    <row r="518783" ht="15"/>
    <row r="518784" ht="15"/>
    <row r="518785" ht="15"/>
    <row r="518786" ht="15"/>
    <row r="518787" ht="15"/>
    <row r="518788" ht="15"/>
    <row r="518789" ht="15"/>
    <row r="518790" ht="15"/>
    <row r="518791" ht="15"/>
    <row r="518792" ht="15"/>
    <row r="518793" ht="15"/>
    <row r="518794" ht="15"/>
    <row r="518795" ht="15"/>
    <row r="518796" ht="15"/>
    <row r="518797" ht="15"/>
    <row r="518798" ht="15"/>
    <row r="518799" ht="15"/>
    <row r="518800" ht="15"/>
    <row r="518801" ht="15"/>
    <row r="518802" ht="15"/>
    <row r="518803" ht="15"/>
    <row r="518804" ht="15"/>
    <row r="518805" ht="15"/>
    <row r="518806" ht="15"/>
    <row r="518807" ht="15"/>
    <row r="518808" ht="15"/>
    <row r="518809" ht="15"/>
    <row r="518810" ht="15"/>
    <row r="518811" ht="15"/>
    <row r="518812" ht="15"/>
    <row r="518813" ht="15"/>
    <row r="518814" ht="15"/>
    <row r="518815" ht="15"/>
    <row r="518816" ht="15"/>
    <row r="518817" ht="15"/>
    <row r="518818" ht="15"/>
    <row r="518819" ht="15"/>
    <row r="518820" ht="15"/>
    <row r="518821" ht="15"/>
    <row r="518822" ht="15"/>
    <row r="518823" ht="15"/>
    <row r="518824" ht="15"/>
    <row r="518825" ht="15"/>
    <row r="518826" ht="15"/>
    <row r="518827" ht="15"/>
    <row r="518828" ht="15"/>
    <row r="518829" ht="15"/>
    <row r="518830" ht="15"/>
    <row r="518831" ht="15"/>
    <row r="518832" ht="15"/>
    <row r="518833" ht="15"/>
    <row r="518834" ht="15"/>
    <row r="518835" ht="15"/>
    <row r="518836" ht="15"/>
    <row r="518837" ht="15"/>
    <row r="518838" ht="15"/>
    <row r="518839" ht="15"/>
    <row r="518840" ht="15"/>
    <row r="518841" ht="15"/>
    <row r="518842" ht="15"/>
    <row r="518843" ht="15"/>
    <row r="518844" ht="15"/>
    <row r="518845" ht="15"/>
    <row r="518846" ht="15"/>
    <row r="518847" ht="15"/>
    <row r="518848" ht="15"/>
    <row r="518849" ht="15"/>
    <row r="518850" ht="15"/>
    <row r="518851" ht="15"/>
    <row r="518852" ht="15"/>
    <row r="518853" ht="15"/>
    <row r="518854" ht="15"/>
    <row r="518855" ht="15"/>
    <row r="518856" ht="15"/>
    <row r="518857" ht="15"/>
    <row r="518858" ht="15"/>
    <row r="518859" ht="15"/>
    <row r="518860" ht="15"/>
    <row r="518861" ht="15"/>
    <row r="518862" ht="15"/>
    <row r="518863" ht="15"/>
    <row r="518864" ht="15"/>
    <row r="518865" ht="15"/>
    <row r="518866" ht="15"/>
    <row r="518867" ht="15"/>
    <row r="518868" ht="15"/>
    <row r="518869" ht="15"/>
    <row r="518870" ht="15"/>
    <row r="518871" ht="15"/>
    <row r="518872" ht="15"/>
    <row r="518873" ht="15"/>
    <row r="518874" ht="15"/>
    <row r="518875" ht="15"/>
    <row r="518876" ht="15"/>
    <row r="518877" ht="15"/>
    <row r="518878" ht="15"/>
    <row r="518879" ht="15"/>
    <row r="518880" ht="15"/>
    <row r="518881" ht="15"/>
    <row r="518882" ht="15"/>
    <row r="518883" ht="15"/>
    <row r="518884" ht="15"/>
    <row r="518885" ht="15"/>
    <row r="518886" ht="15"/>
    <row r="518887" ht="15"/>
    <row r="518888" ht="15"/>
    <row r="518889" ht="15"/>
    <row r="518890" ht="15"/>
    <row r="518891" ht="15"/>
    <row r="518892" ht="15"/>
    <row r="518893" ht="15"/>
    <row r="518894" ht="15"/>
    <row r="518895" ht="15"/>
    <row r="518896" ht="15"/>
    <row r="518897" ht="15"/>
    <row r="518898" ht="15"/>
    <row r="518899" ht="15"/>
    <row r="518900" ht="15"/>
    <row r="518901" ht="15"/>
    <row r="518902" ht="15"/>
    <row r="518903" ht="15"/>
    <row r="518904" ht="15"/>
    <row r="518905" ht="15"/>
    <row r="518906" ht="15"/>
    <row r="518907" ht="15"/>
    <row r="518908" ht="15"/>
    <row r="518909" ht="15"/>
    <row r="518910" ht="15"/>
    <row r="518911" ht="15"/>
    <row r="518912" ht="15"/>
    <row r="518913" ht="15"/>
    <row r="518914" ht="15"/>
    <row r="518915" ht="15"/>
    <row r="518916" ht="15"/>
    <row r="518917" ht="15"/>
    <row r="518918" ht="15"/>
    <row r="518919" ht="15"/>
    <row r="518920" ht="15"/>
    <row r="518921" ht="15"/>
    <row r="518922" ht="15"/>
    <row r="518923" ht="15"/>
    <row r="518924" ht="15"/>
    <row r="518925" ht="15"/>
    <row r="518926" ht="15"/>
    <row r="518927" ht="15"/>
    <row r="518928" ht="15"/>
    <row r="518929" ht="15"/>
    <row r="518930" ht="15"/>
    <row r="518931" ht="15"/>
    <row r="518932" ht="15"/>
    <row r="518933" ht="15"/>
    <row r="518934" ht="15"/>
    <row r="518935" ht="15"/>
    <row r="518936" ht="15"/>
    <row r="518937" ht="15"/>
    <row r="518938" ht="15"/>
    <row r="518939" ht="15"/>
    <row r="518940" ht="15"/>
    <row r="518941" ht="15"/>
    <row r="518942" ht="15"/>
    <row r="518943" ht="15"/>
    <row r="518944" ht="15"/>
    <row r="518945" ht="15"/>
    <row r="518946" ht="15"/>
    <row r="518947" ht="15"/>
    <row r="518948" ht="15"/>
    <row r="518949" ht="15"/>
    <row r="518950" ht="15"/>
    <row r="518951" ht="15"/>
    <row r="518952" ht="15"/>
    <row r="518953" ht="15"/>
    <row r="518954" ht="15"/>
    <row r="518955" ht="15"/>
    <row r="518956" ht="15"/>
    <row r="518957" ht="15"/>
    <row r="518958" ht="15"/>
    <row r="518959" ht="15"/>
    <row r="518960" ht="15"/>
    <row r="518961" ht="15"/>
    <row r="518962" ht="15"/>
    <row r="518963" ht="15"/>
    <row r="518964" ht="15"/>
    <row r="518965" ht="15"/>
    <row r="518966" ht="15"/>
    <row r="518967" ht="15"/>
    <row r="518968" ht="15"/>
    <row r="518969" ht="15"/>
    <row r="518970" ht="15"/>
    <row r="518971" ht="15"/>
    <row r="518972" ht="15"/>
    <row r="518973" ht="15"/>
    <row r="518974" ht="15"/>
    <row r="518975" ht="15"/>
    <row r="518976" ht="15"/>
    <row r="518977" ht="15"/>
    <row r="518978" ht="15"/>
    <row r="518979" ht="15"/>
    <row r="518980" ht="15"/>
    <row r="518981" ht="15"/>
    <row r="518982" ht="15"/>
    <row r="518983" ht="15"/>
    <row r="518984" ht="15"/>
    <row r="518985" ht="15"/>
    <row r="518986" ht="15"/>
    <row r="518987" ht="15"/>
    <row r="518988" ht="15"/>
    <row r="518989" ht="15"/>
    <row r="518990" ht="15"/>
    <row r="518991" ht="15"/>
    <row r="518992" ht="15"/>
    <row r="518993" ht="15"/>
    <row r="518994" ht="15"/>
    <row r="518995" ht="15"/>
    <row r="518996" ht="15"/>
    <row r="518997" ht="15"/>
    <row r="518998" ht="15"/>
    <row r="518999" ht="15"/>
    <row r="519000" ht="15"/>
    <row r="519001" ht="15"/>
    <row r="519002" ht="15"/>
    <row r="519003" ht="15"/>
    <row r="519004" ht="15"/>
    <row r="519005" ht="15"/>
    <row r="519006" ht="15"/>
    <row r="519007" ht="15"/>
    <row r="519008" ht="15"/>
    <row r="519009" ht="15"/>
    <row r="519010" ht="15"/>
    <row r="519011" ht="15"/>
    <row r="519012" ht="15"/>
    <row r="519013" ht="15"/>
    <row r="519014" ht="15"/>
    <row r="519015" ht="15"/>
    <row r="519016" ht="15"/>
    <row r="519017" ht="15"/>
    <row r="519018" ht="15"/>
    <row r="519019" ht="15"/>
    <row r="519020" ht="15"/>
    <row r="519021" ht="15"/>
    <row r="519022" ht="15"/>
    <row r="519023" ht="15"/>
    <row r="519024" ht="15"/>
    <row r="519025" ht="15"/>
    <row r="519026" ht="15"/>
    <row r="519027" ht="15"/>
    <row r="519028" ht="15"/>
    <row r="519029" ht="15"/>
    <row r="519030" ht="15"/>
    <row r="519031" ht="15"/>
    <row r="519032" ht="15"/>
    <row r="519033" ht="15"/>
    <row r="519034" ht="15"/>
    <row r="519035" ht="15"/>
    <row r="519036" ht="15"/>
    <row r="519037" ht="15"/>
    <row r="519038" ht="15"/>
    <row r="519039" ht="15"/>
    <row r="519040" ht="15"/>
    <row r="519041" ht="15"/>
    <row r="519042" ht="15"/>
    <row r="519043" ht="15"/>
    <row r="519044" ht="15"/>
    <row r="519045" ht="15"/>
    <row r="519046" ht="15"/>
    <row r="519047" ht="15"/>
    <row r="519048" ht="15"/>
    <row r="519049" ht="15"/>
    <row r="519050" ht="15"/>
    <row r="519051" ht="15"/>
    <row r="519052" ht="15"/>
    <row r="519053" ht="15"/>
    <row r="519054" ht="15"/>
    <row r="519055" ht="15"/>
    <row r="519056" ht="15"/>
    <row r="519057" ht="15"/>
    <row r="519058" ht="15"/>
    <row r="519059" ht="15"/>
    <row r="519060" ht="15"/>
    <row r="519061" ht="15"/>
    <row r="519062" ht="15"/>
    <row r="519063" ht="15"/>
    <row r="519064" ht="15"/>
    <row r="519065" ht="15"/>
    <row r="519066" ht="15"/>
    <row r="519067" ht="15"/>
    <row r="519068" ht="15"/>
    <row r="519069" ht="15"/>
    <row r="519070" ht="15"/>
    <row r="519071" ht="15"/>
    <row r="519072" ht="15"/>
    <row r="519073" ht="15"/>
    <row r="519074" ht="15"/>
    <row r="519075" ht="15"/>
    <row r="519076" ht="15"/>
    <row r="519077" ht="15"/>
    <row r="519078" ht="15"/>
    <row r="519079" ht="15"/>
    <row r="519080" ht="15"/>
    <row r="519081" ht="15"/>
    <row r="519082" ht="15"/>
    <row r="519083" ht="15"/>
    <row r="519084" ht="15"/>
    <row r="519085" ht="15"/>
    <row r="519086" ht="15"/>
    <row r="519087" ht="15"/>
    <row r="519088" ht="15"/>
    <row r="519089" ht="15"/>
    <row r="519090" ht="15"/>
    <row r="519091" ht="15"/>
    <row r="519092" ht="15"/>
    <row r="519093" ht="15"/>
    <row r="519094" ht="15"/>
    <row r="519095" ht="15"/>
    <row r="519096" ht="15"/>
    <row r="519097" ht="15"/>
    <row r="519098" ht="15"/>
    <row r="519099" ht="15"/>
    <row r="519100" ht="15"/>
    <row r="519101" ht="15"/>
    <row r="519102" ht="15"/>
    <row r="519103" ht="15"/>
    <row r="519104" ht="15"/>
    <row r="519105" ht="15"/>
    <row r="519106" ht="15"/>
    <row r="519107" ht="15"/>
    <row r="519108" ht="15"/>
    <row r="519109" ht="15"/>
    <row r="519110" ht="15"/>
    <row r="519111" ht="15"/>
    <row r="519112" ht="15"/>
    <row r="519113" ht="15"/>
    <row r="519114" ht="15"/>
    <row r="519115" ht="15"/>
    <row r="519116" ht="15"/>
    <row r="519117" ht="15"/>
    <row r="519118" ht="15"/>
    <row r="519119" ht="15"/>
    <row r="519120" ht="15"/>
    <row r="519121" ht="15"/>
    <row r="519122" ht="15"/>
    <row r="519123" ht="15"/>
    <row r="519124" ht="15"/>
    <row r="519125" ht="15"/>
    <row r="519126" ht="15"/>
    <row r="519127" ht="15"/>
    <row r="519128" ht="15"/>
    <row r="519129" ht="15"/>
    <row r="519130" ht="15"/>
    <row r="519131" ht="15"/>
    <row r="519132" ht="15"/>
    <row r="519133" ht="15"/>
    <row r="519134" ht="15"/>
    <row r="519135" ht="15"/>
    <row r="519136" ht="15"/>
    <row r="519137" ht="15"/>
    <row r="519138" ht="15"/>
    <row r="519139" ht="15"/>
    <row r="519140" ht="15"/>
    <row r="519141" ht="15"/>
    <row r="519142" ht="15"/>
    <row r="519143" ht="15"/>
    <row r="519144" ht="15"/>
    <row r="519145" ht="15"/>
    <row r="519146" ht="15"/>
    <row r="519147" ht="15"/>
    <row r="519148" ht="15"/>
    <row r="519149" ht="15"/>
    <row r="519150" ht="15"/>
    <row r="519151" ht="15"/>
    <row r="519152" ht="15"/>
    <row r="519153" ht="15"/>
    <row r="519154" ht="15"/>
    <row r="519155" ht="15"/>
    <row r="519156" ht="15"/>
    <row r="519157" ht="15"/>
    <row r="519158" ht="15"/>
    <row r="519159" ht="15"/>
    <row r="519160" ht="15"/>
    <row r="519161" ht="15"/>
    <row r="519162" ht="15"/>
    <row r="519163" ht="15"/>
    <row r="519164" ht="15"/>
    <row r="519165" ht="15"/>
    <row r="519166" ht="15"/>
    <row r="519167" ht="15"/>
    <row r="519168" ht="15"/>
    <row r="519169" ht="15"/>
    <row r="519170" ht="15"/>
    <row r="519171" ht="15"/>
    <row r="519172" ht="15"/>
    <row r="519173" ht="15"/>
    <row r="519174" ht="15"/>
    <row r="519175" ht="15"/>
    <row r="519176" ht="15"/>
    <row r="519177" ht="15"/>
    <row r="519178" ht="15"/>
    <row r="519179" ht="15"/>
    <row r="519180" ht="15"/>
    <row r="519181" ht="15"/>
    <row r="519182" ht="15"/>
    <row r="519183" ht="15"/>
    <row r="519184" ht="15"/>
    <row r="519185" ht="15"/>
    <row r="519186" ht="15"/>
    <row r="519187" ht="15"/>
    <row r="519188" ht="15"/>
    <row r="519189" ht="15"/>
    <row r="519190" ht="15"/>
    <row r="519191" ht="15"/>
    <row r="519192" ht="15"/>
    <row r="519193" ht="15"/>
    <row r="519194" ht="15"/>
    <row r="519195" ht="15"/>
    <row r="519196" ht="15"/>
    <row r="519197" ht="15"/>
    <row r="519198" ht="15"/>
    <row r="519199" ht="15"/>
    <row r="519200" ht="15"/>
    <row r="519201" ht="15"/>
    <row r="519202" ht="15"/>
    <row r="519203" ht="15"/>
    <row r="519204" ht="15"/>
    <row r="519205" ht="15"/>
    <row r="519206" ht="15"/>
    <row r="519207" ht="15"/>
    <row r="519208" ht="15"/>
    <row r="519209" ht="15"/>
    <row r="519210" ht="15"/>
    <row r="519211" ht="15"/>
    <row r="519212" ht="15"/>
    <row r="519213" ht="15"/>
    <row r="519214" ht="15"/>
    <row r="519215" ht="15"/>
    <row r="519216" ht="15"/>
    <row r="519217" ht="15"/>
    <row r="519218" ht="15"/>
    <row r="519219" ht="15"/>
    <row r="519220" ht="15"/>
    <row r="519221" ht="15"/>
    <row r="519222" ht="15"/>
    <row r="519223" ht="15"/>
    <row r="519224" ht="15"/>
    <row r="519225" ht="15"/>
    <row r="519226" ht="15"/>
    <row r="519227" ht="15"/>
    <row r="519228" ht="15"/>
    <row r="519229" ht="15"/>
    <row r="519230" ht="15"/>
    <row r="519231" ht="15"/>
    <row r="519232" ht="15"/>
    <row r="519233" ht="15"/>
    <row r="519234" ht="15"/>
    <row r="519235" ht="15"/>
    <row r="519236" ht="15"/>
    <row r="519237" ht="15"/>
    <row r="519238" ht="15"/>
    <row r="519239" ht="15"/>
    <row r="519240" ht="15"/>
    <row r="519241" ht="15"/>
    <row r="519242" ht="15"/>
    <row r="519243" ht="15"/>
    <row r="519244" ht="15"/>
    <row r="519245" ht="15"/>
    <row r="519246" ht="15"/>
    <row r="519247" ht="15"/>
    <row r="519248" ht="15"/>
    <row r="519249" ht="15"/>
    <row r="519250" ht="15"/>
    <row r="519251" ht="15"/>
    <row r="519252" ht="15"/>
    <row r="519253" ht="15"/>
    <row r="519254" ht="15"/>
    <row r="519255" ht="15"/>
    <row r="519256" ht="15"/>
    <row r="519257" ht="15"/>
    <row r="519258" ht="15"/>
    <row r="519259" ht="15"/>
    <row r="519260" ht="15"/>
    <row r="519261" ht="15"/>
    <row r="519262" ht="15"/>
    <row r="519263" ht="15"/>
    <row r="519264" ht="15"/>
    <row r="519265" ht="15"/>
    <row r="519266" ht="15"/>
    <row r="519267" ht="15"/>
    <row r="519268" ht="15"/>
    <row r="519269" ht="15"/>
    <row r="519270" ht="15"/>
    <row r="519271" ht="15"/>
    <row r="519272" ht="15"/>
    <row r="519273" ht="15"/>
    <row r="519274" ht="15"/>
    <row r="519275" ht="15"/>
    <row r="519276" ht="15"/>
    <row r="519277" ht="15"/>
    <row r="519278" ht="15"/>
    <row r="519279" ht="15"/>
    <row r="519280" ht="15"/>
    <row r="519281" ht="15"/>
    <row r="519282" ht="15"/>
    <row r="519283" ht="15"/>
    <row r="519284" ht="15"/>
    <row r="519285" ht="15"/>
    <row r="519286" ht="15"/>
    <row r="519287" ht="15"/>
    <row r="519288" ht="15"/>
    <row r="519289" ht="15"/>
    <row r="519290" ht="15"/>
    <row r="519291" ht="15"/>
    <row r="519292" ht="15"/>
    <row r="519293" ht="15"/>
    <row r="519294" ht="15"/>
    <row r="519295" ht="15"/>
    <row r="519296" ht="15"/>
    <row r="519297" ht="15"/>
    <row r="519298" ht="15"/>
    <row r="519299" ht="15"/>
    <row r="519300" ht="15"/>
    <row r="519301" ht="15"/>
    <row r="519302" ht="15"/>
    <row r="519303" ht="15"/>
    <row r="519304" ht="15"/>
    <row r="519305" ht="15"/>
    <row r="519306" ht="15"/>
    <row r="519307" ht="15"/>
    <row r="519308" ht="15"/>
    <row r="519309" ht="15"/>
    <row r="519310" ht="15"/>
    <row r="519311" ht="15"/>
    <row r="519312" ht="15"/>
    <row r="519313" ht="15"/>
    <row r="519314" ht="15"/>
    <row r="519315" ht="15"/>
    <row r="519316" ht="15"/>
    <row r="519317" ht="15"/>
    <row r="519318" ht="15"/>
    <row r="519319" ht="15"/>
    <row r="519320" ht="15"/>
    <row r="519321" ht="15"/>
    <row r="519322" ht="15"/>
    <row r="519323" ht="15"/>
    <row r="519324" ht="15"/>
    <row r="519325" ht="15"/>
    <row r="519326" ht="15"/>
    <row r="519327" ht="15"/>
    <row r="519328" ht="15"/>
    <row r="519329" ht="15"/>
    <row r="519330" ht="15"/>
    <row r="519331" ht="15"/>
    <row r="519332" ht="15"/>
    <row r="519333" ht="15"/>
    <row r="519334" ht="15"/>
    <row r="519335" ht="15"/>
    <row r="519336" ht="15"/>
    <row r="519337" ht="15"/>
    <row r="519338" ht="15"/>
    <row r="519339" ht="15"/>
    <row r="519340" ht="15"/>
    <row r="519341" ht="15"/>
    <row r="519342" ht="15"/>
    <row r="519343" ht="15"/>
    <row r="519344" ht="15"/>
    <row r="519345" ht="15"/>
    <row r="519346" ht="15"/>
    <row r="519347" ht="15"/>
    <row r="519348" ht="15"/>
    <row r="519349" ht="15"/>
    <row r="519350" ht="15"/>
    <row r="519351" ht="15"/>
    <row r="519352" ht="15"/>
    <row r="519353" ht="15"/>
    <row r="519354" ht="15"/>
    <row r="519355" ht="15"/>
    <row r="519356" ht="15"/>
    <row r="519357" ht="15"/>
    <row r="519358" ht="15"/>
    <row r="519359" ht="15"/>
    <row r="519360" ht="15"/>
    <row r="519361" ht="15"/>
    <row r="519362" ht="15"/>
    <row r="519363" ht="15"/>
    <row r="519364" ht="15"/>
    <row r="519365" ht="15"/>
    <row r="519366" ht="15"/>
    <row r="519367" ht="15"/>
    <row r="519368" ht="15"/>
    <row r="519369" ht="15"/>
    <row r="519370" ht="15"/>
    <row r="519371" ht="15"/>
    <row r="519372" ht="15"/>
    <row r="519373" ht="15"/>
    <row r="519374" ht="15"/>
    <row r="519375" ht="15"/>
    <row r="519376" ht="15"/>
    <row r="519377" ht="15"/>
    <row r="519378" ht="15"/>
    <row r="519379" ht="15"/>
    <row r="519380" ht="15"/>
    <row r="519381" ht="15"/>
    <row r="519382" ht="15"/>
    <row r="519383" ht="15"/>
    <row r="519384" ht="15"/>
    <row r="519385" ht="15"/>
    <row r="519386" ht="15"/>
    <row r="519387" ht="15"/>
    <row r="519388" ht="15"/>
    <row r="519389" ht="15"/>
    <row r="519390" ht="15"/>
    <row r="519391" ht="15"/>
    <row r="519392" ht="15"/>
    <row r="519393" ht="15"/>
    <row r="519394" ht="15"/>
    <row r="519395" ht="15"/>
    <row r="519396" ht="15"/>
    <row r="519397" ht="15"/>
    <row r="519398" ht="15"/>
    <row r="519399" ht="15"/>
    <row r="519400" ht="15"/>
    <row r="519401" ht="15"/>
    <row r="519402" ht="15"/>
    <row r="519403" ht="15"/>
    <row r="519404" ht="15"/>
    <row r="519405" ht="15"/>
    <row r="519406" ht="15"/>
    <row r="519407" ht="15"/>
    <row r="519408" ht="15"/>
    <row r="519409" ht="15"/>
    <row r="519410" ht="15"/>
    <row r="519411" ht="15"/>
    <row r="519412" ht="15"/>
    <row r="519413" ht="15"/>
    <row r="519414" ht="15"/>
    <row r="519415" ht="15"/>
    <row r="519416" ht="15"/>
    <row r="519417" ht="15"/>
    <row r="519418" ht="15"/>
    <row r="519419" ht="15"/>
    <row r="519420" ht="15"/>
    <row r="519421" ht="15"/>
    <row r="519422" ht="15"/>
    <row r="519423" ht="15"/>
    <row r="519424" ht="15"/>
    <row r="519425" ht="15"/>
    <row r="519426" ht="15"/>
    <row r="519427" ht="15"/>
    <row r="519428" ht="15"/>
    <row r="519429" ht="15"/>
    <row r="519430" ht="15"/>
    <row r="519431" ht="15"/>
    <row r="519432" ht="15"/>
    <row r="519433" ht="15"/>
    <row r="519434" ht="15"/>
    <row r="519435" ht="15"/>
    <row r="519436" ht="15"/>
    <row r="519437" ht="15"/>
    <row r="519438" ht="15"/>
    <row r="519439" ht="15"/>
    <row r="519440" ht="15"/>
    <row r="519441" ht="15"/>
    <row r="519442" ht="15"/>
    <row r="519443" ht="15"/>
    <row r="519444" ht="15"/>
    <row r="519445" ht="15"/>
    <row r="519446" ht="15"/>
    <row r="519447" ht="15"/>
    <row r="519448" ht="15"/>
    <row r="519449" ht="15"/>
    <row r="519450" ht="15"/>
    <row r="519451" ht="15"/>
    <row r="519452" ht="15"/>
    <row r="519453" ht="15"/>
    <row r="519454" ht="15"/>
    <row r="519455" ht="15"/>
    <row r="519456" ht="15"/>
    <row r="519457" ht="15"/>
    <row r="519458" ht="15"/>
    <row r="519459" ht="15"/>
    <row r="519460" ht="15"/>
    <row r="519461" ht="15"/>
    <row r="519462" ht="15"/>
    <row r="519463" ht="15"/>
    <row r="519464" ht="15"/>
    <row r="519465" ht="15"/>
    <row r="519466" ht="15"/>
    <row r="519467" ht="15"/>
    <row r="519468" ht="15"/>
    <row r="519469" ht="15"/>
    <row r="519470" ht="15"/>
    <row r="519471" ht="15"/>
    <row r="519472" ht="15"/>
    <row r="519473" ht="15"/>
    <row r="519474" ht="15"/>
    <row r="519475" ht="15"/>
    <row r="519476" ht="15"/>
    <row r="519477" ht="15"/>
    <row r="519478" ht="15"/>
    <row r="519479" ht="15"/>
    <row r="519480" ht="15"/>
    <row r="519481" ht="15"/>
    <row r="519482" ht="15"/>
    <row r="519483" ht="15"/>
    <row r="519484" ht="15"/>
    <row r="519485" ht="15"/>
    <row r="519486" ht="15"/>
    <row r="519487" ht="15"/>
    <row r="519488" ht="15"/>
    <row r="519489" ht="15"/>
    <row r="519490" ht="15"/>
    <row r="519491" ht="15"/>
    <row r="519492" ht="15"/>
    <row r="519493" ht="15"/>
    <row r="519494" ht="15"/>
    <row r="519495" ht="15"/>
    <row r="519496" ht="15"/>
    <row r="519497" ht="15"/>
    <row r="519498" ht="15"/>
    <row r="519499" ht="15"/>
    <row r="519500" ht="15"/>
    <row r="519501" ht="15"/>
    <row r="519502" ht="15"/>
    <row r="519503" ht="15"/>
    <row r="519504" ht="15"/>
    <row r="519505" ht="15"/>
    <row r="519506" ht="15"/>
    <row r="519507" ht="15"/>
    <row r="519508" ht="15"/>
    <row r="519509" ht="15"/>
    <row r="519510" ht="15"/>
    <row r="519511" ht="15"/>
    <row r="519512" ht="15"/>
    <row r="519513" ht="15"/>
    <row r="519514" ht="15"/>
    <row r="519515" ht="15"/>
    <row r="519516" ht="15"/>
    <row r="519517" ht="15"/>
    <row r="519518" ht="15"/>
    <row r="519519" ht="15"/>
    <row r="519520" ht="15"/>
    <row r="519521" ht="15"/>
    <row r="519522" ht="15"/>
    <row r="519523" ht="15"/>
    <row r="519524" ht="15"/>
    <row r="519525" ht="15"/>
    <row r="519526" ht="15"/>
    <row r="519527" ht="15"/>
    <row r="519528" ht="15"/>
    <row r="519529" ht="15"/>
    <row r="519530" ht="15"/>
    <row r="519531" ht="15"/>
    <row r="519532" ht="15"/>
    <row r="519533" ht="15"/>
    <row r="519534" ht="15"/>
    <row r="519535" ht="15"/>
    <row r="519536" ht="15"/>
    <row r="519537" ht="15"/>
    <row r="519538" ht="15"/>
    <row r="519539" ht="15"/>
    <row r="519540" ht="15"/>
    <row r="519541" ht="15"/>
    <row r="519542" ht="15"/>
    <row r="519543" ht="15"/>
    <row r="519544" ht="15"/>
    <row r="519545" ht="15"/>
    <row r="519546" ht="15"/>
    <row r="519547" ht="15"/>
    <row r="519548" ht="15"/>
    <row r="519549" ht="15"/>
    <row r="519550" ht="15"/>
    <row r="519551" ht="15"/>
    <row r="519552" ht="15"/>
    <row r="519553" ht="15"/>
    <row r="519554" ht="15"/>
    <row r="519555" ht="15"/>
    <row r="519556" ht="15"/>
    <row r="519557" ht="15"/>
    <row r="519558" ht="15"/>
    <row r="519559" ht="15"/>
    <row r="519560" ht="15"/>
    <row r="519561" ht="15"/>
    <row r="519562" ht="15"/>
    <row r="519563" ht="15"/>
    <row r="519564" ht="15"/>
    <row r="519565" ht="15"/>
    <row r="519566" ht="15"/>
    <row r="519567" ht="15"/>
    <row r="519568" ht="15"/>
    <row r="519569" ht="15"/>
    <row r="519570" ht="15"/>
    <row r="519571" ht="15"/>
    <row r="519572" ht="15"/>
    <row r="519573" ht="15"/>
    <row r="519574" ht="15"/>
    <row r="519575" ht="15"/>
    <row r="519576" ht="15"/>
    <row r="519577" ht="15"/>
    <row r="519578" ht="15"/>
    <row r="519579" ht="15"/>
    <row r="519580" ht="15"/>
    <row r="519581" ht="15"/>
    <row r="519582" ht="15"/>
    <row r="519583" ht="15"/>
    <row r="519584" ht="15"/>
    <row r="519585" ht="15"/>
    <row r="519586" ht="15"/>
    <row r="519587" ht="15"/>
    <row r="519588" ht="15"/>
    <row r="519589" ht="15"/>
    <row r="519590" ht="15"/>
    <row r="519591" ht="15"/>
    <row r="519592" ht="15"/>
    <row r="519593" ht="15"/>
    <row r="519594" ht="15"/>
    <row r="519595" ht="15"/>
    <row r="519596" ht="15"/>
    <row r="519597" ht="15"/>
    <row r="519598" ht="15"/>
    <row r="519599" ht="15"/>
    <row r="519600" ht="15"/>
    <row r="519601" ht="15"/>
    <row r="519602" ht="15"/>
    <row r="519603" ht="15"/>
    <row r="519604" ht="15"/>
    <row r="519605" ht="15"/>
    <row r="519606" ht="15"/>
    <row r="519607" ht="15"/>
    <row r="519608" ht="15"/>
    <row r="519609" ht="15"/>
    <row r="519610" ht="15"/>
    <row r="519611" ht="15"/>
    <row r="519612" ht="15"/>
    <row r="519613" ht="15"/>
    <row r="519614" ht="15"/>
    <row r="519615" ht="15"/>
    <row r="519616" ht="15"/>
    <row r="519617" ht="15"/>
    <row r="519618" ht="15"/>
    <row r="519619" ht="15"/>
    <row r="519620" ht="15"/>
    <row r="519621" ht="15"/>
    <row r="519622" ht="15"/>
    <row r="519623" ht="15"/>
    <row r="519624" ht="15"/>
    <row r="519625" ht="15"/>
    <row r="519626" ht="15"/>
    <row r="519627" ht="15"/>
    <row r="519628" ht="15"/>
    <row r="519629" ht="15"/>
    <row r="519630" ht="15"/>
    <row r="519631" ht="15"/>
    <row r="519632" ht="15"/>
    <row r="519633" ht="15"/>
    <row r="519634" ht="15"/>
    <row r="519635" ht="15"/>
    <row r="519636" ht="15"/>
    <row r="519637" ht="15"/>
    <row r="519638" ht="15"/>
    <row r="519639" ht="15"/>
    <row r="519640" ht="15"/>
    <row r="519641" ht="15"/>
    <row r="519642" ht="15"/>
    <row r="519643" ht="15"/>
    <row r="519644" ht="15"/>
    <row r="519645" ht="15"/>
    <row r="519646" ht="15"/>
    <row r="519647" ht="15"/>
    <row r="519648" ht="15"/>
    <row r="519649" ht="15"/>
    <row r="519650" ht="15"/>
    <row r="519651" ht="15"/>
    <row r="519652" ht="15"/>
    <row r="519653" ht="15"/>
    <row r="519654" ht="15"/>
    <row r="519655" ht="15"/>
    <row r="519656" ht="15"/>
    <row r="519657" ht="15"/>
    <row r="519658" ht="15"/>
    <row r="519659" ht="15"/>
    <row r="519660" ht="15"/>
    <row r="519661" ht="15"/>
    <row r="519662" ht="15"/>
    <row r="519663" ht="15"/>
    <row r="519664" ht="15"/>
    <row r="519665" ht="15"/>
    <row r="519666" ht="15"/>
    <row r="519667" ht="15"/>
    <row r="519668" ht="15"/>
    <row r="519669" ht="15"/>
    <row r="519670" ht="15"/>
    <row r="519671" ht="15"/>
    <row r="519672" ht="15"/>
    <row r="519673" ht="15"/>
    <row r="519674" ht="15"/>
    <row r="519675" ht="15"/>
    <row r="519676" ht="15"/>
    <row r="519677" ht="15"/>
    <row r="519678" ht="15"/>
    <row r="519679" ht="15"/>
    <row r="519680" ht="15"/>
    <row r="519681" ht="15"/>
    <row r="519682" ht="15"/>
    <row r="519683" ht="15"/>
    <row r="519684" ht="15"/>
    <row r="519685" ht="15"/>
    <row r="519686" ht="15"/>
    <row r="519687" ht="15"/>
    <row r="519688" ht="15"/>
    <row r="519689" ht="15"/>
    <row r="519690" ht="15"/>
    <row r="519691" ht="15"/>
    <row r="519692" ht="15"/>
    <row r="519693" ht="15"/>
    <row r="519694" ht="15"/>
    <row r="519695" ht="15"/>
    <row r="519696" ht="15"/>
    <row r="519697" ht="15"/>
    <row r="519698" ht="15"/>
    <row r="519699" ht="15"/>
    <row r="519700" ht="15"/>
    <row r="519701" ht="15"/>
    <row r="519702" ht="15"/>
    <row r="519703" ht="15"/>
    <row r="519704" ht="15"/>
    <row r="519705" ht="15"/>
    <row r="519706" ht="15"/>
    <row r="519707" ht="15"/>
    <row r="519708" ht="15"/>
    <row r="519709" ht="15"/>
    <row r="519710" ht="15"/>
    <row r="519711" ht="15"/>
    <row r="519712" ht="15"/>
    <row r="519713" ht="15"/>
    <row r="519714" ht="15"/>
    <row r="519715" ht="15"/>
    <row r="519716" ht="15"/>
    <row r="519717" ht="15"/>
    <row r="519718" ht="15"/>
    <row r="519719" ht="15"/>
    <row r="519720" ht="15"/>
    <row r="519721" ht="15"/>
    <row r="519722" ht="15"/>
    <row r="519723" ht="15"/>
    <row r="519724" ht="15"/>
    <row r="519725" ht="15"/>
    <row r="519726" ht="15"/>
    <row r="519727" ht="15"/>
    <row r="519728" ht="15"/>
    <row r="519729" ht="15"/>
    <row r="519730" ht="15"/>
    <row r="519731" ht="15"/>
    <row r="519732" ht="15"/>
    <row r="519733" ht="15"/>
    <row r="519734" ht="15"/>
    <row r="519735" ht="15"/>
    <row r="519736" ht="15"/>
    <row r="519737" ht="15"/>
    <row r="519738" ht="15"/>
    <row r="519739" ht="15"/>
    <row r="519740" ht="15"/>
    <row r="519741" ht="15"/>
    <row r="519742" ht="15"/>
    <row r="519743" ht="15"/>
    <row r="519744" ht="15"/>
    <row r="519745" ht="15"/>
    <row r="519746" ht="15"/>
    <row r="519747" ht="15"/>
    <row r="519748" ht="15"/>
    <row r="519749" ht="15"/>
    <row r="519750" ht="15"/>
    <row r="519751" ht="15"/>
    <row r="519752" ht="15"/>
    <row r="519753" ht="15"/>
    <row r="519754" ht="15"/>
    <row r="519755" ht="15"/>
    <row r="519756" ht="15"/>
    <row r="519757" ht="15"/>
    <row r="519758" ht="15"/>
    <row r="519759" ht="15"/>
    <row r="519760" ht="15"/>
    <row r="519761" ht="15"/>
    <row r="519762" ht="15"/>
    <row r="519763" ht="15"/>
    <row r="519764" ht="15"/>
    <row r="519765" ht="15"/>
    <row r="519766" ht="15"/>
    <row r="519767" ht="15"/>
    <row r="519768" ht="15"/>
    <row r="519769" ht="15"/>
    <row r="519770" ht="15"/>
    <row r="519771" ht="15"/>
    <row r="519772" ht="15"/>
    <row r="519773" ht="15"/>
    <row r="519774" ht="15"/>
    <row r="519775" ht="15"/>
    <row r="519776" ht="15"/>
    <row r="519777" ht="15"/>
    <row r="519778" ht="15"/>
    <row r="519779" ht="15"/>
    <row r="519780" ht="15"/>
    <row r="519781" ht="15"/>
    <row r="519782" ht="15"/>
    <row r="519783" ht="15"/>
    <row r="519784" ht="15"/>
    <row r="519785" ht="15"/>
    <row r="519786" ht="15"/>
    <row r="519787" ht="15"/>
    <row r="519788" ht="15"/>
    <row r="519789" ht="15"/>
    <row r="519790" ht="15"/>
    <row r="519791" ht="15"/>
    <row r="519792" ht="15"/>
    <row r="519793" ht="15"/>
    <row r="519794" ht="15"/>
    <row r="519795" ht="15"/>
    <row r="519796" ht="15"/>
    <row r="519797" ht="15"/>
    <row r="519798" ht="15"/>
    <row r="519799" ht="15"/>
    <row r="519800" ht="15"/>
    <row r="519801" ht="15"/>
    <row r="519802" ht="15"/>
    <row r="519803" ht="15"/>
    <row r="519804" ht="15"/>
    <row r="519805" ht="15"/>
    <row r="519806" ht="15"/>
    <row r="519807" ht="15"/>
    <row r="519808" ht="15"/>
    <row r="519809" ht="15"/>
    <row r="519810" ht="15"/>
    <row r="519811" ht="15"/>
    <row r="519812" ht="15"/>
    <row r="519813" ht="15"/>
    <row r="519814" ht="15"/>
    <row r="519815" ht="15"/>
    <row r="519816" ht="15"/>
    <row r="519817" ht="15"/>
    <row r="519818" ht="15"/>
    <row r="519819" ht="15"/>
    <row r="519820" ht="15"/>
    <row r="519821" ht="15"/>
    <row r="519822" ht="15"/>
    <row r="519823" ht="15"/>
    <row r="519824" ht="15"/>
    <row r="519825" ht="15"/>
    <row r="519826" ht="15"/>
    <row r="519827" ht="15"/>
    <row r="519828" ht="15"/>
    <row r="519829" ht="15"/>
    <row r="519830" ht="15"/>
    <row r="519831" ht="15"/>
    <row r="519832" ht="15"/>
    <row r="519833" ht="15"/>
    <row r="519834" ht="15"/>
    <row r="519835" ht="15"/>
    <row r="519836" ht="15"/>
    <row r="519837" ht="15"/>
    <row r="519838" ht="15"/>
    <row r="519839" ht="15"/>
    <row r="519840" ht="15"/>
    <row r="519841" ht="15"/>
    <row r="519842" ht="15"/>
    <row r="519843" ht="15"/>
    <row r="519844" ht="15"/>
    <row r="519845" ht="15"/>
    <row r="519846" ht="15"/>
    <row r="519847" ht="15"/>
    <row r="519848" ht="15"/>
    <row r="519849" ht="15"/>
    <row r="519850" ht="15"/>
    <row r="519851" ht="15"/>
    <row r="519852" ht="15"/>
    <row r="519853" ht="15"/>
    <row r="519854" ht="15"/>
    <row r="519855" ht="15"/>
    <row r="519856" ht="15"/>
    <row r="519857" ht="15"/>
    <row r="519858" ht="15"/>
    <row r="519859" ht="15"/>
    <row r="519860" ht="15"/>
    <row r="519861" ht="15"/>
    <row r="519862" ht="15"/>
    <row r="519863" ht="15"/>
    <row r="519864" ht="15"/>
    <row r="519865" ht="15"/>
    <row r="519866" ht="15"/>
    <row r="519867" ht="15"/>
    <row r="519868" ht="15"/>
    <row r="519869" ht="15"/>
    <row r="519870" ht="15"/>
    <row r="519871" ht="15"/>
    <row r="519872" ht="15"/>
    <row r="519873" ht="15"/>
    <row r="519874" ht="15"/>
    <row r="519875" ht="15"/>
    <row r="519876" ht="15"/>
    <row r="519877" ht="15"/>
    <row r="519878" ht="15"/>
    <row r="519879" ht="15"/>
    <row r="519880" ht="15"/>
    <row r="519881" ht="15"/>
    <row r="519882" ht="15"/>
    <row r="519883" ht="15"/>
    <row r="519884" ht="15"/>
    <row r="519885" ht="15"/>
    <row r="519886" ht="15"/>
    <row r="519887" ht="15"/>
    <row r="519888" ht="15"/>
    <row r="519889" ht="15"/>
    <row r="519890" ht="15"/>
    <row r="519891" ht="15"/>
    <row r="519892" ht="15"/>
    <row r="519893" ht="15"/>
    <row r="519894" ht="15"/>
    <row r="519895" ht="15"/>
    <row r="519896" ht="15"/>
    <row r="519897" ht="15"/>
    <row r="519898" ht="15"/>
    <row r="519899" ht="15"/>
    <row r="519900" ht="15"/>
    <row r="519901" ht="15"/>
    <row r="519902" ht="15"/>
    <row r="519903" ht="15"/>
    <row r="519904" ht="15"/>
    <row r="519905" ht="15"/>
    <row r="519906" ht="15"/>
    <row r="519907" ht="15"/>
    <row r="519908" ht="15"/>
    <row r="519909" ht="15"/>
    <row r="519910" ht="15"/>
    <row r="519911" ht="15"/>
    <row r="519912" ht="15"/>
    <row r="519913" ht="15"/>
    <row r="519914" ht="15"/>
    <row r="519915" ht="15"/>
    <row r="519916" ht="15"/>
    <row r="519917" ht="15"/>
    <row r="519918" ht="15"/>
    <row r="519919" ht="15"/>
    <row r="519920" ht="15"/>
    <row r="519921" ht="15"/>
    <row r="519922" ht="15"/>
    <row r="519923" ht="15"/>
    <row r="519924" ht="15"/>
    <row r="519925" ht="15"/>
    <row r="519926" ht="15"/>
    <row r="519927" ht="15"/>
    <row r="519928" ht="15"/>
    <row r="519929" ht="15"/>
    <row r="519930" ht="15"/>
    <row r="519931" ht="15"/>
    <row r="519932" ht="15"/>
    <row r="519933" ht="15"/>
    <row r="519934" ht="15"/>
    <row r="519935" ht="15"/>
    <row r="519936" ht="15"/>
    <row r="519937" ht="15"/>
    <row r="519938" ht="15"/>
    <row r="519939" ht="15"/>
    <row r="519940" ht="15"/>
    <row r="519941" ht="15"/>
    <row r="519942" ht="15"/>
    <row r="519943" ht="15"/>
    <row r="519944" ht="15"/>
    <row r="519945" ht="15"/>
    <row r="519946" ht="15"/>
    <row r="519947" ht="15"/>
    <row r="519948" ht="15"/>
    <row r="519949" ht="15"/>
    <row r="519950" ht="15"/>
    <row r="519951" ht="15"/>
    <row r="519952" ht="15"/>
    <row r="519953" ht="15"/>
    <row r="519954" ht="15"/>
    <row r="519955" ht="15"/>
    <row r="519956" ht="15"/>
    <row r="519957" ht="15"/>
    <row r="519958" ht="15"/>
    <row r="519959" ht="15"/>
    <row r="519960" ht="15"/>
    <row r="519961" ht="15"/>
    <row r="519962" ht="15"/>
    <row r="519963" ht="15"/>
    <row r="519964" ht="15"/>
    <row r="519965" ht="15"/>
    <row r="519966" ht="15"/>
    <row r="519967" ht="15"/>
    <row r="519968" ht="15"/>
    <row r="519969" ht="15"/>
    <row r="519970" ht="15"/>
    <row r="519971" ht="15"/>
    <row r="519972" ht="15"/>
    <row r="519973" ht="15"/>
    <row r="519974" ht="15"/>
    <row r="519975" ht="15"/>
    <row r="519976" ht="15"/>
    <row r="519977" ht="15"/>
    <row r="519978" ht="15"/>
    <row r="519979" ht="15"/>
    <row r="519980" ht="15"/>
    <row r="519981" ht="15"/>
    <row r="519982" ht="15"/>
    <row r="519983" ht="15"/>
    <row r="519984" ht="15"/>
    <row r="519985" ht="15"/>
    <row r="519986" ht="15"/>
    <row r="519987" ht="15"/>
    <row r="519988" ht="15"/>
    <row r="519989" ht="15"/>
    <row r="519990" ht="15"/>
    <row r="519991" ht="15"/>
    <row r="519992" ht="15"/>
    <row r="519993" ht="15"/>
    <row r="519994" ht="15"/>
    <row r="519995" ht="15"/>
    <row r="519996" ht="15"/>
    <row r="519997" ht="15"/>
    <row r="519998" ht="15"/>
    <row r="519999" ht="15"/>
    <row r="520000" ht="15"/>
    <row r="520001" ht="15"/>
    <row r="520002" ht="15"/>
    <row r="520003" ht="15"/>
    <row r="520004" ht="15"/>
    <row r="520005" ht="15"/>
    <row r="520006" ht="15"/>
    <row r="520007" ht="15"/>
    <row r="520008" ht="15"/>
    <row r="520009" ht="15"/>
    <row r="520010" ht="15"/>
    <row r="520011" ht="15"/>
    <row r="520012" ht="15"/>
    <row r="520013" ht="15"/>
    <row r="520014" ht="15"/>
    <row r="520015" ht="15"/>
    <row r="520016" ht="15"/>
    <row r="520017" ht="15"/>
    <row r="520018" ht="15"/>
    <row r="520019" ht="15"/>
    <row r="520020" ht="15"/>
    <row r="520021" ht="15"/>
    <row r="520022" ht="15"/>
    <row r="520023" ht="15"/>
    <row r="520024" ht="15"/>
    <row r="520025" ht="15"/>
    <row r="520026" ht="15"/>
    <row r="520027" ht="15"/>
    <row r="520028" ht="15"/>
    <row r="520029" ht="15"/>
    <row r="520030" ht="15"/>
    <row r="520031" ht="15"/>
    <row r="520032" ht="15"/>
    <row r="520033" ht="15"/>
    <row r="520034" ht="15"/>
    <row r="520035" ht="15"/>
    <row r="520036" ht="15"/>
    <row r="520037" ht="15"/>
    <row r="520038" ht="15"/>
    <row r="520039" ht="15"/>
    <row r="520040" ht="15"/>
    <row r="520041" ht="15"/>
    <row r="520042" ht="15"/>
    <row r="520043" ht="15"/>
    <row r="520044" ht="15"/>
    <row r="520045" ht="15"/>
    <row r="520046" ht="15"/>
    <row r="520047" ht="15"/>
    <row r="520048" ht="15"/>
    <row r="520049" ht="15"/>
    <row r="520050" ht="15"/>
    <row r="520051" ht="15"/>
    <row r="520052" ht="15"/>
    <row r="520053" ht="15"/>
    <row r="520054" ht="15"/>
    <row r="520055" ht="15"/>
    <row r="520056" ht="15"/>
    <row r="520057" ht="15"/>
    <row r="520058" ht="15"/>
    <row r="520059" ht="15"/>
    <row r="520060" ht="15"/>
    <row r="520061" ht="15"/>
    <row r="520062" ht="15"/>
    <row r="520063" ht="15"/>
    <row r="520064" ht="15"/>
    <row r="520065" ht="15"/>
    <row r="520066" ht="15"/>
    <row r="520067" ht="15"/>
    <row r="520068" ht="15"/>
    <row r="520069" ht="15"/>
    <row r="520070" ht="15"/>
    <row r="520071" ht="15"/>
    <row r="520072" ht="15"/>
    <row r="520073" ht="15"/>
    <row r="520074" ht="15"/>
    <row r="520075" ht="15"/>
    <row r="520076" ht="15"/>
    <row r="520077" ht="15"/>
    <row r="520078" ht="15"/>
    <row r="520079" ht="15"/>
    <row r="520080" ht="15"/>
    <row r="520081" ht="15"/>
    <row r="520082" ht="15"/>
    <row r="520083" ht="15"/>
    <row r="520084" ht="15"/>
    <row r="520085" ht="15"/>
    <row r="520086" ht="15"/>
    <row r="520087" ht="15"/>
    <row r="520088" ht="15"/>
    <row r="520089" ht="15"/>
    <row r="520090" ht="15"/>
    <row r="520091" ht="15"/>
    <row r="520092" ht="15"/>
    <row r="520093" ht="15"/>
    <row r="520094" ht="15"/>
    <row r="520095" ht="15"/>
    <row r="520096" ht="15"/>
    <row r="520097" ht="15"/>
    <row r="520098" ht="15"/>
    <row r="520099" ht="15"/>
    <row r="520100" ht="15"/>
    <row r="520101" ht="15"/>
    <row r="520102" ht="15"/>
    <row r="520103" ht="15"/>
    <row r="520104" ht="15"/>
    <row r="520105" ht="15"/>
    <row r="520106" ht="15"/>
    <row r="520107" ht="15"/>
    <row r="520108" ht="15"/>
    <row r="520109" ht="15"/>
    <row r="520110" ht="15"/>
    <row r="520111" ht="15"/>
    <row r="520112" ht="15"/>
    <row r="520113" ht="15"/>
    <row r="520114" ht="15"/>
    <row r="520115" ht="15"/>
    <row r="520116" ht="15"/>
    <row r="520117" ht="15"/>
    <row r="520118" ht="15"/>
    <row r="520119" ht="15"/>
    <row r="520120" ht="15"/>
    <row r="520121" ht="15"/>
    <row r="520122" ht="15"/>
    <row r="520123" ht="15"/>
    <row r="520124" ht="15"/>
    <row r="520125" ht="15"/>
    <row r="520126" ht="15"/>
    <row r="520127" ht="15"/>
    <row r="520128" ht="15"/>
    <row r="520129" ht="15"/>
    <row r="520130" ht="15"/>
    <row r="520131" ht="15"/>
    <row r="520132" ht="15"/>
    <row r="520133" ht="15"/>
    <row r="520134" ht="15"/>
    <row r="520135" ht="15"/>
    <row r="520136" ht="15"/>
    <row r="520137" ht="15"/>
    <row r="520138" ht="15"/>
    <row r="520139" ht="15"/>
    <row r="520140" ht="15"/>
    <row r="520141" ht="15"/>
    <row r="520142" ht="15"/>
    <row r="520143" ht="15"/>
    <row r="520144" ht="15"/>
    <row r="520145" ht="15"/>
    <row r="520146" ht="15"/>
    <row r="520147" ht="15"/>
    <row r="520148" ht="15"/>
    <row r="520149" ht="15"/>
    <row r="520150" ht="15"/>
    <row r="520151" ht="15"/>
    <row r="520152" ht="15"/>
    <row r="520153" ht="15"/>
    <row r="520154" ht="15"/>
    <row r="520155" ht="15"/>
    <row r="520156" ht="15"/>
    <row r="520157" ht="15"/>
    <row r="520158" ht="15"/>
    <row r="520159" ht="15"/>
    <row r="520160" ht="15"/>
    <row r="520161" ht="15"/>
    <row r="520162" ht="15"/>
    <row r="520163" ht="15"/>
    <row r="520164" ht="15"/>
    <row r="520165" ht="15"/>
    <row r="520166" ht="15"/>
    <row r="520167" ht="15"/>
    <row r="520168" ht="15"/>
    <row r="520169" ht="15"/>
    <row r="520170" ht="15"/>
    <row r="520171" ht="15"/>
    <row r="520172" ht="15"/>
    <row r="520173" ht="15"/>
    <row r="520174" ht="15"/>
    <row r="520175" ht="15"/>
    <row r="520176" ht="15"/>
    <row r="520177" ht="15"/>
    <row r="520178" ht="15"/>
    <row r="520179" ht="15"/>
    <row r="520180" ht="15"/>
    <row r="520181" ht="15"/>
    <row r="520182" ht="15"/>
    <row r="520183" ht="15"/>
    <row r="520184" ht="15"/>
    <row r="520185" ht="15"/>
    <row r="520186" ht="15"/>
    <row r="520187" ht="15"/>
    <row r="520188" ht="15"/>
    <row r="520189" ht="15"/>
    <row r="520190" ht="15"/>
    <row r="520191" ht="15"/>
    <row r="520192" ht="15"/>
    <row r="520193" ht="15"/>
    <row r="520194" ht="15"/>
    <row r="520195" ht="15"/>
    <row r="520196" ht="15"/>
    <row r="520197" ht="15"/>
    <row r="520198" ht="15"/>
    <row r="520199" ht="15"/>
    <row r="520200" ht="15"/>
    <row r="520201" ht="15"/>
    <row r="520202" ht="15"/>
    <row r="520203" ht="15"/>
    <row r="520204" ht="15"/>
    <row r="520205" ht="15"/>
    <row r="520206" ht="15"/>
    <row r="520207" ht="15"/>
    <row r="520208" ht="15"/>
    <row r="520209" ht="15"/>
    <row r="520210" ht="15"/>
    <row r="520211" ht="15"/>
    <row r="520212" ht="15"/>
    <row r="520213" ht="15"/>
    <row r="520214" ht="15"/>
    <row r="520215" ht="15"/>
    <row r="520216" ht="15"/>
    <row r="520217" ht="15"/>
    <row r="520218" ht="15"/>
    <row r="520219" ht="15"/>
    <row r="520220" ht="15"/>
    <row r="520221" ht="15"/>
    <row r="520222" ht="15"/>
    <row r="520223" ht="15"/>
    <row r="520224" ht="15"/>
    <row r="520225" ht="15"/>
    <row r="520226" ht="15"/>
    <row r="520227" ht="15"/>
    <row r="520228" ht="15"/>
    <row r="520229" ht="15"/>
    <row r="520230" ht="15"/>
    <row r="520231" ht="15"/>
    <row r="520232" ht="15"/>
    <row r="520233" ht="15"/>
    <row r="520234" ht="15"/>
    <row r="520235" ht="15"/>
    <row r="520236" ht="15"/>
    <row r="520237" ht="15"/>
    <row r="520238" ht="15"/>
    <row r="520239" ht="15"/>
    <row r="520240" ht="15"/>
    <row r="520241" ht="15"/>
    <row r="520242" ht="15"/>
    <row r="520243" ht="15"/>
    <row r="520244" ht="15"/>
    <row r="520245" ht="15"/>
    <row r="520246" ht="15"/>
    <row r="520247" ht="15"/>
    <row r="520248" ht="15"/>
    <row r="520249" ht="15"/>
    <row r="520250" ht="15"/>
    <row r="520251" ht="15"/>
    <row r="520252" ht="15"/>
    <row r="520253" ht="15"/>
    <row r="520254" ht="15"/>
    <row r="520255" ht="15"/>
    <row r="520256" ht="15"/>
    <row r="520257" ht="15"/>
    <row r="520258" ht="15"/>
    <row r="520259" ht="15"/>
    <row r="520260" ht="15"/>
    <row r="520261" ht="15"/>
    <row r="520262" ht="15"/>
    <row r="520263" ht="15"/>
    <row r="520264" ht="15"/>
    <row r="520265" ht="15"/>
    <row r="520266" ht="15"/>
    <row r="520267" ht="15"/>
    <row r="520268" ht="15"/>
    <row r="520269" ht="15"/>
    <row r="520270" ht="15"/>
    <row r="520271" ht="15"/>
    <row r="520272" ht="15"/>
    <row r="520273" ht="15"/>
    <row r="520274" ht="15"/>
    <row r="520275" ht="15"/>
    <row r="520276" ht="15"/>
    <row r="520277" ht="15"/>
    <row r="520278" ht="15"/>
    <row r="520279" ht="15"/>
    <row r="520280" ht="15"/>
    <row r="520281" ht="15"/>
    <row r="520282" ht="15"/>
    <row r="520283" ht="15"/>
    <row r="520284" ht="15"/>
    <row r="520285" ht="15"/>
    <row r="520286" ht="15"/>
    <row r="520287" ht="15"/>
    <row r="520288" ht="15"/>
    <row r="520289" ht="15"/>
    <row r="520290" ht="15"/>
    <row r="520291" ht="15"/>
    <row r="520292" ht="15"/>
    <row r="520293" ht="15"/>
    <row r="520294" ht="15"/>
    <row r="520295" ht="15"/>
    <row r="520296" ht="15"/>
    <row r="520297" ht="15"/>
    <row r="520298" ht="15"/>
    <row r="520299" ht="15"/>
    <row r="520300" ht="15"/>
    <row r="520301" ht="15"/>
    <row r="520302" ht="15"/>
    <row r="520303" ht="15"/>
    <row r="520304" ht="15"/>
    <row r="520305" ht="15"/>
    <row r="520306" ht="15"/>
    <row r="520307" ht="15"/>
    <row r="520308" ht="15"/>
    <row r="520309" ht="15"/>
    <row r="520310" ht="15"/>
    <row r="520311" ht="15"/>
    <row r="520312" ht="15"/>
    <row r="520313" ht="15"/>
    <row r="520314" ht="15"/>
    <row r="520315" ht="15"/>
    <row r="520316" ht="15"/>
    <row r="520317" ht="15"/>
    <row r="520318" ht="15"/>
    <row r="520319" ht="15"/>
    <row r="520320" ht="15"/>
    <row r="520321" ht="15"/>
    <row r="520322" ht="15"/>
    <row r="520323" ht="15"/>
    <row r="520324" ht="15"/>
    <row r="520325" ht="15"/>
    <row r="520326" ht="15"/>
    <row r="520327" ht="15"/>
    <row r="520328" ht="15"/>
    <row r="520329" ht="15"/>
    <row r="520330" ht="15"/>
    <row r="520331" ht="15"/>
    <row r="520332" ht="15"/>
    <row r="520333" ht="15"/>
    <row r="520334" ht="15"/>
    <row r="520335" ht="15"/>
    <row r="520336" ht="15"/>
    <row r="520337" ht="15"/>
    <row r="520338" ht="15"/>
    <row r="520339" ht="15"/>
    <row r="520340" ht="15"/>
    <row r="520341" ht="15"/>
    <row r="520342" ht="15"/>
    <row r="520343" ht="15"/>
    <row r="520344" ht="15"/>
    <row r="520345" ht="15"/>
    <row r="520346" ht="15"/>
    <row r="520347" ht="15"/>
    <row r="520348" ht="15"/>
    <row r="520349" ht="15"/>
    <row r="520350" ht="15"/>
    <row r="520351" ht="15"/>
    <row r="520352" ht="15"/>
    <row r="520353" ht="15"/>
    <row r="520354" ht="15"/>
    <row r="520355" ht="15"/>
    <row r="520356" ht="15"/>
    <row r="520357" ht="15"/>
    <row r="520358" ht="15"/>
    <row r="520359" ht="15"/>
    <row r="520360" ht="15"/>
    <row r="520361" ht="15"/>
    <row r="520362" ht="15"/>
    <row r="520363" ht="15"/>
    <row r="520364" ht="15"/>
    <row r="520365" ht="15"/>
    <row r="520366" ht="15"/>
    <row r="520367" ht="15"/>
    <row r="520368" ht="15"/>
    <row r="520369" ht="15"/>
    <row r="520370" ht="15"/>
    <row r="520371" ht="15"/>
    <row r="520372" ht="15"/>
    <row r="520373" ht="15"/>
    <row r="520374" ht="15"/>
    <row r="520375" ht="15"/>
    <row r="520376" ht="15"/>
    <row r="520377" ht="15"/>
    <row r="520378" ht="15"/>
    <row r="520379" ht="15"/>
    <row r="520380" ht="15"/>
    <row r="520381" ht="15"/>
    <row r="520382" ht="15"/>
    <row r="520383" ht="15"/>
    <row r="520384" ht="15"/>
    <row r="520385" ht="15"/>
    <row r="520386" ht="15"/>
    <row r="520387" ht="15"/>
    <row r="520388" ht="15"/>
    <row r="520389" ht="15"/>
    <row r="520390" ht="15"/>
    <row r="520391" ht="15"/>
    <row r="520392" ht="15"/>
    <row r="520393" ht="15"/>
    <row r="520394" ht="15"/>
    <row r="520395" ht="15"/>
    <row r="520396" ht="15"/>
    <row r="520397" ht="15"/>
    <row r="520398" ht="15"/>
    <row r="520399" ht="15"/>
    <row r="520400" ht="15"/>
    <row r="520401" ht="15"/>
    <row r="520402" ht="15"/>
    <row r="520403" ht="15"/>
    <row r="520404" ht="15"/>
    <row r="520405" ht="15"/>
    <row r="520406" ht="15"/>
    <row r="520407" ht="15"/>
    <row r="520408" ht="15"/>
    <row r="520409" ht="15"/>
    <row r="520410" ht="15"/>
    <row r="520411" ht="15"/>
    <row r="520412" ht="15"/>
    <row r="520413" ht="15"/>
    <row r="520414" ht="15"/>
    <row r="520415" ht="15"/>
    <row r="520416" ht="15"/>
    <row r="520417" ht="15"/>
    <row r="520418" ht="15"/>
    <row r="520419" ht="15"/>
    <row r="520420" ht="15"/>
    <row r="520421" ht="15"/>
    <row r="520422" ht="15"/>
    <row r="520423" ht="15"/>
    <row r="520424" ht="15"/>
    <row r="520425" ht="15"/>
    <row r="520426" ht="15"/>
    <row r="520427" ht="15"/>
    <row r="520428" ht="15"/>
    <row r="520429" ht="15"/>
    <row r="520430" ht="15"/>
    <row r="520431" ht="15"/>
    <row r="520432" ht="15"/>
    <row r="520433" ht="15"/>
    <row r="520434" ht="15"/>
    <row r="520435" ht="15"/>
    <row r="520436" ht="15"/>
    <row r="520437" ht="15"/>
    <row r="520438" ht="15"/>
    <row r="520439" ht="15"/>
    <row r="520440" ht="15"/>
    <row r="520441" ht="15"/>
    <row r="520442" ht="15"/>
    <row r="520443" ht="15"/>
    <row r="520444" ht="15"/>
    <row r="520445" ht="15"/>
    <row r="520446" ht="15"/>
    <row r="520447" ht="15"/>
    <row r="520448" ht="15"/>
    <row r="520449" ht="15"/>
    <row r="520450" ht="15"/>
    <row r="520451" ht="15"/>
    <row r="520452" ht="15"/>
    <row r="520453" ht="15"/>
    <row r="520454" ht="15"/>
    <row r="520455" ht="15"/>
    <row r="520456" ht="15"/>
    <row r="520457" ht="15"/>
    <row r="520458" ht="15"/>
    <row r="520459" ht="15"/>
    <row r="520460" ht="15"/>
    <row r="520461" ht="15"/>
    <row r="520462" ht="15"/>
    <row r="520463" ht="15"/>
    <row r="520464" ht="15"/>
    <row r="520465" ht="15"/>
    <row r="520466" ht="15"/>
    <row r="520467" ht="15"/>
    <row r="520468" ht="15"/>
    <row r="520469" ht="15"/>
    <row r="520470" ht="15"/>
    <row r="520471" ht="15"/>
    <row r="520472" ht="15"/>
    <row r="520473" ht="15"/>
    <row r="520474" ht="15"/>
    <row r="520475" ht="15"/>
    <row r="520476" ht="15"/>
    <row r="520477" ht="15"/>
    <row r="520478" ht="15"/>
    <row r="520479" ht="15"/>
    <row r="520480" ht="15"/>
    <row r="520481" ht="15"/>
    <row r="520482" ht="15"/>
    <row r="520483" ht="15"/>
    <row r="520484" ht="15"/>
    <row r="520485" ht="15"/>
    <row r="520486" ht="15"/>
    <row r="520487" ht="15"/>
    <row r="520488" ht="15"/>
    <row r="520489" ht="15"/>
    <row r="520490" ht="15"/>
    <row r="520491" ht="15"/>
    <row r="520492" ht="15"/>
    <row r="520493" ht="15"/>
    <row r="520494" ht="15"/>
    <row r="520495" ht="15"/>
    <row r="520496" ht="15"/>
    <row r="520497" ht="15"/>
    <row r="520498" ht="15"/>
    <row r="520499" ht="15"/>
    <row r="520500" ht="15"/>
    <row r="520501" ht="15"/>
    <row r="520502" ht="15"/>
    <row r="520503" ht="15"/>
    <row r="520504" ht="15"/>
    <row r="520505" ht="15"/>
    <row r="520506" ht="15"/>
    <row r="520507" ht="15"/>
    <row r="520508" ht="15"/>
    <row r="520509" ht="15"/>
    <row r="520510" ht="15"/>
    <row r="520511" ht="15"/>
    <row r="520512" ht="15"/>
    <row r="520513" ht="15"/>
    <row r="520514" ht="15"/>
    <row r="520515" ht="15"/>
    <row r="520516" ht="15"/>
    <row r="520517" ht="15"/>
    <row r="520518" ht="15"/>
    <row r="520519" ht="15"/>
    <row r="520520" ht="15"/>
    <row r="520521" ht="15"/>
    <row r="520522" ht="15"/>
    <row r="520523" ht="15"/>
    <row r="520524" ht="15"/>
    <row r="520525" ht="15"/>
    <row r="520526" ht="15"/>
    <row r="520527" ht="15"/>
    <row r="520528" ht="15"/>
    <row r="520529" ht="15"/>
    <row r="520530" ht="15"/>
    <row r="520531" ht="15"/>
    <row r="520532" ht="15"/>
    <row r="520533" ht="15"/>
    <row r="520534" ht="15"/>
    <row r="520535" ht="15"/>
    <row r="520536" ht="15"/>
    <row r="520537" ht="15"/>
    <row r="520538" ht="15"/>
    <row r="520539" ht="15"/>
    <row r="520540" ht="15"/>
    <row r="520541" ht="15"/>
    <row r="520542" ht="15"/>
    <row r="520543" ht="15"/>
    <row r="520544" ht="15"/>
    <row r="520545" ht="15"/>
    <row r="520546" ht="15"/>
    <row r="520547" ht="15"/>
    <row r="520548" ht="15"/>
    <row r="520549" ht="15"/>
    <row r="520550" ht="15"/>
    <row r="520551" ht="15"/>
    <row r="520552" ht="15"/>
    <row r="520553" ht="15"/>
    <row r="520554" ht="15"/>
    <row r="520555" ht="15"/>
    <row r="520556" ht="15"/>
    <row r="520557" ht="15"/>
    <row r="520558" ht="15"/>
    <row r="520559" ht="15"/>
    <row r="520560" ht="15"/>
    <row r="520561" ht="15"/>
    <row r="520562" ht="15"/>
    <row r="520563" ht="15"/>
    <row r="520564" ht="15"/>
    <row r="520565" ht="15"/>
    <row r="520566" ht="15"/>
    <row r="520567" ht="15"/>
    <row r="520568" ht="15"/>
    <row r="520569" ht="15"/>
    <row r="520570" ht="15"/>
    <row r="520571" ht="15"/>
    <row r="520572" ht="15"/>
    <row r="520573" ht="15"/>
    <row r="520574" ht="15"/>
    <row r="520575" ht="15"/>
    <row r="520576" ht="15"/>
    <row r="520577" ht="15"/>
    <row r="520578" ht="15"/>
    <row r="520579" ht="15"/>
    <row r="520580" ht="15"/>
    <row r="520581" ht="15"/>
    <row r="520582" ht="15"/>
    <row r="520583" ht="15"/>
    <row r="520584" ht="15"/>
    <row r="520585" ht="15"/>
    <row r="520586" ht="15"/>
    <row r="520587" ht="15"/>
    <row r="520588" ht="15"/>
    <row r="520589" ht="15"/>
    <row r="520590" ht="15"/>
    <row r="520591" ht="15"/>
    <row r="520592" ht="15"/>
    <row r="520593" ht="15"/>
    <row r="520594" ht="15"/>
    <row r="520595" ht="15"/>
    <row r="520596" ht="15"/>
    <row r="520597" ht="15"/>
    <row r="520598" ht="15"/>
    <row r="520599" ht="15"/>
    <row r="520600" ht="15"/>
    <row r="520601" ht="15"/>
    <row r="520602" ht="15"/>
    <row r="520603" ht="15"/>
    <row r="520604" ht="15"/>
    <row r="520605" ht="15"/>
    <row r="520606" ht="15"/>
    <row r="520607" ht="15"/>
    <row r="520608" ht="15"/>
    <row r="520609" ht="15"/>
    <row r="520610" ht="15"/>
    <row r="520611" ht="15"/>
    <row r="520612" ht="15"/>
    <row r="520613" ht="15"/>
    <row r="520614" ht="15"/>
    <row r="520615" ht="15"/>
    <row r="520616" ht="15"/>
    <row r="520617" ht="15"/>
    <row r="520618" ht="15"/>
    <row r="520619" ht="15"/>
    <row r="520620" ht="15"/>
    <row r="520621" ht="15"/>
    <row r="520622" ht="15"/>
    <row r="520623" ht="15"/>
    <row r="520624" ht="15"/>
    <row r="520625" ht="15"/>
    <row r="520626" ht="15"/>
    <row r="520627" ht="15"/>
    <row r="520628" ht="15"/>
    <row r="520629" ht="15"/>
    <row r="520630" ht="15"/>
    <row r="520631" ht="15"/>
    <row r="520632" ht="15"/>
    <row r="520633" ht="15"/>
    <row r="520634" ht="15"/>
    <row r="520635" ht="15"/>
    <row r="520636" ht="15"/>
    <row r="520637" ht="15"/>
    <row r="520638" ht="15"/>
    <row r="520639" ht="15"/>
    <row r="520640" ht="15"/>
    <row r="520641" ht="15"/>
    <row r="520642" ht="15"/>
    <row r="520643" ht="15"/>
    <row r="520644" ht="15"/>
    <row r="520645" ht="15"/>
    <row r="520646" ht="15"/>
    <row r="520647" ht="15"/>
    <row r="520648" ht="15"/>
    <row r="520649" ht="15"/>
    <row r="520650" ht="15"/>
    <row r="520651" ht="15"/>
    <row r="520652" ht="15"/>
    <row r="520653" ht="15"/>
    <row r="520654" ht="15"/>
    <row r="520655" ht="15"/>
    <row r="520656" ht="15"/>
    <row r="520657" ht="15"/>
    <row r="520658" ht="15"/>
    <row r="520659" ht="15"/>
    <row r="520660" ht="15"/>
    <row r="520661" ht="15"/>
    <row r="520662" ht="15"/>
    <row r="520663" ht="15"/>
    <row r="520664" ht="15"/>
    <row r="520665" ht="15"/>
    <row r="520666" ht="15"/>
    <row r="520667" ht="15"/>
    <row r="520668" ht="15"/>
    <row r="520669" ht="15"/>
    <row r="520670" ht="15"/>
    <row r="520671" ht="15"/>
    <row r="520672" ht="15"/>
    <row r="520673" ht="15"/>
    <row r="520674" ht="15"/>
    <row r="520675" ht="15"/>
    <row r="520676" ht="15"/>
    <row r="520677" ht="15"/>
    <row r="520678" ht="15"/>
    <row r="520679" ht="15"/>
    <row r="520680" ht="15"/>
    <row r="520681" ht="15"/>
    <row r="520682" ht="15"/>
    <row r="520683" ht="15"/>
    <row r="520684" ht="15"/>
    <row r="520685" ht="15"/>
    <row r="520686" ht="15"/>
    <row r="520687" ht="15"/>
    <row r="520688" ht="15"/>
    <row r="520689" ht="15"/>
    <row r="520690" ht="15"/>
    <row r="520691" ht="15"/>
    <row r="520692" ht="15"/>
    <row r="520693" ht="15"/>
    <row r="520694" ht="15"/>
    <row r="520695" ht="15"/>
    <row r="520696" ht="15"/>
    <row r="520697" ht="15"/>
    <row r="520698" ht="15"/>
    <row r="520699" ht="15"/>
    <row r="520700" ht="15"/>
    <row r="520701" ht="15"/>
    <row r="520702" ht="15"/>
    <row r="520703" ht="15"/>
    <row r="520704" ht="15"/>
    <row r="520705" ht="15"/>
    <row r="520706" ht="15"/>
    <row r="520707" ht="15"/>
    <row r="520708" ht="15"/>
    <row r="520709" ht="15"/>
    <row r="520710" ht="15"/>
    <row r="520711" ht="15"/>
    <row r="520712" ht="15"/>
    <row r="520713" ht="15"/>
    <row r="520714" ht="15"/>
    <row r="520715" ht="15"/>
    <row r="520716" ht="15"/>
    <row r="520717" ht="15"/>
    <row r="520718" ht="15"/>
    <row r="520719" ht="15"/>
    <row r="520720" ht="15"/>
    <row r="520721" ht="15"/>
    <row r="520722" ht="15"/>
    <row r="520723" ht="15"/>
    <row r="520724" ht="15"/>
    <row r="520725" ht="15"/>
    <row r="520726" ht="15"/>
    <row r="520727" ht="15"/>
    <row r="520728" ht="15"/>
    <row r="520729" ht="15"/>
    <row r="520730" ht="15"/>
    <row r="520731" ht="15"/>
    <row r="520732" ht="15"/>
    <row r="520733" ht="15"/>
    <row r="520734" ht="15"/>
    <row r="520735" ht="15"/>
    <row r="520736" ht="15"/>
    <row r="520737" ht="15"/>
    <row r="520738" ht="15"/>
    <row r="520739" ht="15"/>
    <row r="520740" ht="15"/>
    <row r="520741" ht="15"/>
    <row r="520742" ht="15"/>
    <row r="520743" ht="15"/>
    <row r="520744" ht="15"/>
    <row r="520745" ht="15"/>
    <row r="520746" ht="15"/>
    <row r="520747" ht="15"/>
    <row r="520748" ht="15"/>
    <row r="520749" ht="15"/>
    <row r="520750" ht="15"/>
    <row r="520751" ht="15"/>
    <row r="520752" ht="15"/>
    <row r="520753" ht="15"/>
    <row r="520754" ht="15"/>
    <row r="520755" ht="15"/>
    <row r="520756" ht="15"/>
    <row r="520757" ht="15"/>
    <row r="520758" ht="15"/>
    <row r="520759" ht="15"/>
    <row r="520760" ht="15"/>
    <row r="520761" ht="15"/>
    <row r="520762" ht="15"/>
    <row r="520763" ht="15"/>
    <row r="520764" ht="15"/>
    <row r="520765" ht="15"/>
    <row r="520766" ht="15"/>
    <row r="520767" ht="15"/>
    <row r="520768" ht="15"/>
    <row r="520769" ht="15"/>
    <row r="520770" ht="15"/>
    <row r="520771" ht="15"/>
    <row r="520772" ht="15"/>
    <row r="520773" ht="15"/>
    <row r="520774" ht="15"/>
    <row r="520775" ht="15"/>
    <row r="520776" ht="15"/>
    <row r="520777" ht="15"/>
    <row r="520778" ht="15"/>
    <row r="520779" ht="15"/>
    <row r="520780" ht="15"/>
    <row r="520781" ht="15"/>
    <row r="520782" ht="15"/>
    <row r="520783" ht="15"/>
    <row r="520784" ht="15"/>
    <row r="520785" ht="15"/>
    <row r="520786" ht="15"/>
    <row r="520787" ht="15"/>
    <row r="520788" ht="15"/>
    <row r="520789" ht="15"/>
    <row r="520790" ht="15"/>
    <row r="520791" ht="15"/>
    <row r="520792" ht="15"/>
    <row r="520793" ht="15"/>
    <row r="520794" ht="15"/>
    <row r="520795" ht="15"/>
    <row r="520796" ht="15"/>
    <row r="520797" ht="15"/>
    <row r="520798" ht="15"/>
    <row r="520799" ht="15"/>
    <row r="520800" ht="15"/>
    <row r="520801" ht="15"/>
    <row r="520802" ht="15"/>
    <row r="520803" ht="15"/>
    <row r="520804" ht="15"/>
    <row r="520805" ht="15"/>
    <row r="520806" ht="15"/>
    <row r="520807" ht="15"/>
    <row r="520808" ht="15"/>
    <row r="520809" ht="15"/>
    <row r="520810" ht="15"/>
    <row r="520811" ht="15"/>
    <row r="520812" ht="15"/>
    <row r="520813" ht="15"/>
    <row r="520814" ht="15"/>
    <row r="520815" ht="15"/>
    <row r="520816" ht="15"/>
    <row r="520817" ht="15"/>
    <row r="520818" ht="15"/>
    <row r="520819" ht="15"/>
    <row r="520820" ht="15"/>
    <row r="520821" ht="15"/>
    <row r="520822" ht="15"/>
    <row r="520823" ht="15"/>
    <row r="520824" ht="15"/>
    <row r="520825" ht="15"/>
    <row r="520826" ht="15"/>
    <row r="520827" ht="15"/>
    <row r="520828" ht="15"/>
    <row r="520829" ht="15"/>
    <row r="520830" ht="15"/>
    <row r="520831" ht="15"/>
    <row r="520832" ht="15"/>
    <row r="520833" ht="15"/>
    <row r="520834" ht="15"/>
    <row r="520835" ht="15"/>
    <row r="520836" ht="15"/>
    <row r="520837" ht="15"/>
    <row r="520838" ht="15"/>
    <row r="520839" ht="15"/>
    <row r="520840" ht="15"/>
    <row r="520841" ht="15"/>
    <row r="520842" ht="15"/>
    <row r="520843" ht="15"/>
    <row r="520844" ht="15"/>
    <row r="520845" ht="15"/>
    <row r="520846" ht="15"/>
    <row r="520847" ht="15"/>
    <row r="520848" ht="15"/>
    <row r="520849" ht="15"/>
    <row r="520850" ht="15"/>
    <row r="520851" ht="15"/>
    <row r="520852" ht="15"/>
    <row r="520853" ht="15"/>
    <row r="520854" ht="15"/>
    <row r="520855" ht="15"/>
    <row r="520856" ht="15"/>
    <row r="520857" ht="15"/>
    <row r="520858" ht="15"/>
    <row r="520859" ht="15"/>
    <row r="520860" ht="15"/>
    <row r="520861" ht="15"/>
    <row r="520862" ht="15"/>
    <row r="520863" ht="15"/>
    <row r="520864" ht="15"/>
    <row r="520865" ht="15"/>
    <row r="520866" ht="15"/>
    <row r="520867" ht="15"/>
    <row r="520868" ht="15"/>
    <row r="520869" ht="15"/>
    <row r="520870" ht="15"/>
    <row r="520871" ht="15"/>
    <row r="520872" ht="15"/>
    <row r="520873" ht="15"/>
    <row r="520874" ht="15"/>
    <row r="520875" ht="15"/>
    <row r="520876" ht="15"/>
    <row r="520877" ht="15"/>
    <row r="520878" ht="15"/>
    <row r="520879" ht="15"/>
    <row r="520880" ht="15"/>
    <row r="520881" ht="15"/>
    <row r="520882" ht="15"/>
    <row r="520883" ht="15"/>
    <row r="520884" ht="15"/>
    <row r="520885" ht="15"/>
    <row r="520886" ht="15"/>
    <row r="520887" ht="15"/>
    <row r="520888" ht="15"/>
    <row r="520889" ht="15"/>
    <row r="520890" ht="15"/>
    <row r="520891" ht="15"/>
    <row r="520892" ht="15"/>
    <row r="520893" ht="15"/>
    <row r="520894" ht="15"/>
    <row r="520895" ht="15"/>
    <row r="520896" ht="15"/>
    <row r="520897" ht="15"/>
    <row r="520898" ht="15"/>
    <row r="520899" ht="15"/>
    <row r="520900" ht="15"/>
    <row r="520901" ht="15"/>
    <row r="520902" ht="15"/>
    <row r="520903" ht="15"/>
    <row r="520904" ht="15"/>
    <row r="520905" ht="15"/>
    <row r="520906" ht="15"/>
    <row r="520907" ht="15"/>
    <row r="520908" ht="15"/>
    <row r="520909" ht="15"/>
    <row r="520910" ht="15"/>
    <row r="520911" ht="15"/>
    <row r="520912" ht="15"/>
    <row r="520913" ht="15"/>
    <row r="520914" ht="15"/>
    <row r="520915" ht="15"/>
    <row r="520916" ht="15"/>
    <row r="520917" ht="15"/>
    <row r="520918" ht="15"/>
    <row r="520919" ht="15"/>
    <row r="520920" ht="15"/>
    <row r="520921" ht="15"/>
    <row r="520922" ht="15"/>
    <row r="520923" ht="15"/>
    <row r="520924" ht="15"/>
    <row r="520925" ht="15"/>
    <row r="520926" ht="15"/>
    <row r="520927" ht="15"/>
    <row r="520928" ht="15"/>
    <row r="520929" ht="15"/>
    <row r="520930" ht="15"/>
    <row r="520931" ht="15"/>
    <row r="520932" ht="15"/>
    <row r="520933" ht="15"/>
    <row r="520934" ht="15"/>
    <row r="520935" ht="15"/>
    <row r="520936" ht="15"/>
    <row r="520937" ht="15"/>
    <row r="520938" ht="15"/>
    <row r="520939" ht="15"/>
    <row r="520940" ht="15"/>
    <row r="520941" ht="15"/>
    <row r="520942" ht="15"/>
    <row r="520943" ht="15"/>
    <row r="520944" ht="15"/>
    <row r="520945" ht="15"/>
    <row r="520946" ht="15"/>
    <row r="520947" ht="15"/>
    <row r="520948" ht="15"/>
    <row r="520949" ht="15"/>
    <row r="520950" ht="15"/>
    <row r="520951" ht="15"/>
    <row r="520952" ht="15"/>
    <row r="520953" ht="15"/>
    <row r="520954" ht="15"/>
    <row r="520955" ht="15"/>
    <row r="520956" ht="15"/>
    <row r="520957" ht="15"/>
    <row r="520958" ht="15"/>
    <row r="520959" ht="15"/>
    <row r="520960" ht="15"/>
    <row r="520961" ht="15"/>
    <row r="520962" ht="15"/>
    <row r="520963" ht="15"/>
    <row r="520964" ht="15"/>
    <row r="520965" ht="15"/>
    <row r="520966" ht="15"/>
    <row r="520967" ht="15"/>
    <row r="520968" ht="15"/>
    <row r="520969" ht="15"/>
    <row r="520970" ht="15"/>
    <row r="520971" ht="15"/>
    <row r="520972" ht="15"/>
    <row r="520973" ht="15"/>
    <row r="520974" ht="15"/>
    <row r="520975" ht="15"/>
    <row r="520976" ht="15"/>
    <row r="520977" ht="15"/>
    <row r="520978" ht="15"/>
    <row r="520979" ht="15"/>
    <row r="520980" ht="15"/>
    <row r="520981" ht="15"/>
    <row r="520982" ht="15"/>
    <row r="520983" ht="15"/>
    <row r="520984" ht="15"/>
    <row r="520985" ht="15"/>
    <row r="520986" ht="15"/>
    <row r="520987" ht="15"/>
    <row r="520988" ht="15"/>
    <row r="520989" ht="15"/>
    <row r="520990" ht="15"/>
    <row r="520991" ht="15"/>
    <row r="520992" ht="15"/>
    <row r="520993" ht="15"/>
    <row r="520994" ht="15"/>
    <row r="520995" ht="15"/>
    <row r="520996" ht="15"/>
    <row r="520997" ht="15"/>
    <row r="520998" ht="15"/>
    <row r="520999" ht="15"/>
    <row r="521000" ht="15"/>
    <row r="521001" ht="15"/>
    <row r="521002" ht="15"/>
    <row r="521003" ht="15"/>
    <row r="521004" ht="15"/>
    <row r="521005" ht="15"/>
    <row r="521006" ht="15"/>
    <row r="521007" ht="15"/>
    <row r="521008" ht="15"/>
    <row r="521009" ht="15"/>
    <row r="521010" ht="15"/>
    <row r="521011" ht="15"/>
    <row r="521012" ht="15"/>
    <row r="521013" ht="15"/>
    <row r="521014" ht="15"/>
    <row r="521015" ht="15"/>
    <row r="521016" ht="15"/>
    <row r="521017" ht="15"/>
    <row r="521018" ht="15"/>
    <row r="521019" ht="15"/>
    <row r="521020" ht="15"/>
    <row r="521021" ht="15"/>
    <row r="521022" ht="15"/>
    <row r="521023" ht="15"/>
    <row r="521024" ht="15"/>
    <row r="521025" ht="15"/>
    <row r="521026" ht="15"/>
    <row r="521027" ht="15"/>
    <row r="521028" ht="15"/>
    <row r="521029" ht="15"/>
    <row r="521030" ht="15"/>
    <row r="521031" ht="15"/>
    <row r="521032" ht="15"/>
    <row r="521033" ht="15"/>
    <row r="521034" ht="15"/>
    <row r="521035" ht="15"/>
    <row r="521036" ht="15"/>
    <row r="521037" ht="15"/>
    <row r="521038" ht="15"/>
    <row r="521039" ht="15"/>
    <row r="521040" ht="15"/>
    <row r="521041" ht="15"/>
    <row r="521042" ht="15"/>
    <row r="521043" ht="15"/>
    <row r="521044" ht="15"/>
    <row r="521045" ht="15"/>
    <row r="521046" ht="15"/>
    <row r="521047" ht="15"/>
    <row r="521048" ht="15"/>
    <row r="521049" ht="15"/>
    <row r="521050" ht="15"/>
    <row r="521051" ht="15"/>
    <row r="521052" ht="15"/>
    <row r="521053" ht="15"/>
    <row r="521054" ht="15"/>
    <row r="521055" ht="15"/>
    <row r="521056" ht="15"/>
    <row r="521057" ht="15"/>
    <row r="521058" ht="15"/>
    <row r="521059" ht="15"/>
    <row r="521060" ht="15"/>
    <row r="521061" ht="15"/>
    <row r="521062" ht="15"/>
    <row r="521063" ht="15"/>
    <row r="521064" ht="15"/>
    <row r="521065" ht="15"/>
    <row r="521066" ht="15"/>
    <row r="521067" ht="15"/>
    <row r="521068" ht="15"/>
    <row r="521069" ht="15"/>
    <row r="521070" ht="15"/>
    <row r="521071" ht="15"/>
    <row r="521072" ht="15"/>
    <row r="521073" ht="15"/>
    <row r="521074" ht="15"/>
    <row r="521075" ht="15"/>
    <row r="521076" ht="15"/>
    <row r="521077" ht="15"/>
    <row r="521078" ht="15"/>
    <row r="521079" ht="15"/>
    <row r="521080" ht="15"/>
    <row r="521081" ht="15"/>
    <row r="521082" ht="15"/>
    <row r="521083" ht="15"/>
    <row r="521084" ht="15"/>
    <row r="521085" ht="15"/>
    <row r="521086" ht="15"/>
    <row r="521087" ht="15"/>
    <row r="521088" ht="15"/>
    <row r="521089" ht="15"/>
    <row r="521090" ht="15"/>
    <row r="521091" ht="15"/>
    <row r="521092" ht="15"/>
    <row r="521093" ht="15"/>
    <row r="521094" ht="15"/>
    <row r="521095" ht="15"/>
    <row r="521096" ht="15"/>
    <row r="521097" ht="15"/>
    <row r="521098" ht="15"/>
    <row r="521099" ht="15"/>
    <row r="521100" ht="15"/>
    <row r="521101" ht="15"/>
    <row r="521102" ht="15"/>
    <row r="521103" ht="15"/>
    <row r="521104" ht="15"/>
    <row r="521105" ht="15"/>
    <row r="521106" ht="15"/>
    <row r="521107" ht="15"/>
    <row r="521108" ht="15"/>
    <row r="521109" ht="15"/>
    <row r="521110" ht="15"/>
    <row r="521111" ht="15"/>
    <row r="521112" ht="15"/>
    <row r="521113" ht="15"/>
    <row r="521114" ht="15"/>
    <row r="521115" ht="15"/>
    <row r="521116" ht="15"/>
    <row r="521117" ht="15"/>
    <row r="521118" ht="15"/>
    <row r="521119" ht="15"/>
    <row r="521120" ht="15"/>
    <row r="521121" ht="15"/>
    <row r="521122" ht="15"/>
    <row r="521123" ht="15"/>
    <row r="521124" ht="15"/>
    <row r="521125" ht="15"/>
    <row r="521126" ht="15"/>
    <row r="521127" ht="15"/>
    <row r="521128" ht="15"/>
    <row r="521129" ht="15"/>
    <row r="521130" ht="15"/>
    <row r="521131" ht="15"/>
    <row r="521132" ht="15"/>
    <row r="521133" ht="15"/>
    <row r="521134" ht="15"/>
    <row r="521135" ht="15"/>
    <row r="521136" ht="15"/>
    <row r="521137" ht="15"/>
    <row r="521138" ht="15"/>
    <row r="521139" ht="15"/>
    <row r="521140" ht="15"/>
    <row r="521141" ht="15"/>
    <row r="521142" ht="15"/>
    <row r="521143" ht="15"/>
    <row r="521144" ht="15"/>
    <row r="521145" ht="15"/>
    <row r="521146" ht="15"/>
    <row r="521147" ht="15"/>
    <row r="521148" ht="15"/>
    <row r="521149" ht="15"/>
    <row r="521150" ht="15"/>
    <row r="521151" ht="15"/>
    <row r="521152" ht="15"/>
    <row r="521153" ht="15"/>
    <row r="521154" ht="15"/>
    <row r="521155" ht="15"/>
    <row r="521156" ht="15"/>
    <row r="521157" ht="15"/>
    <row r="521158" ht="15"/>
    <row r="521159" ht="15"/>
    <row r="521160" ht="15"/>
    <row r="521161" ht="15"/>
    <row r="521162" ht="15"/>
    <row r="521163" ht="15"/>
    <row r="521164" ht="15"/>
    <row r="521165" ht="15"/>
    <row r="521166" ht="15"/>
    <row r="521167" ht="15"/>
    <row r="521168" ht="15"/>
    <row r="521169" ht="15"/>
    <row r="521170" ht="15"/>
    <row r="521171" ht="15"/>
    <row r="521172" ht="15"/>
    <row r="521173" ht="15"/>
    <row r="521174" ht="15"/>
    <row r="521175" ht="15"/>
    <row r="521176" ht="15"/>
    <row r="521177" ht="15"/>
    <row r="521178" ht="15"/>
    <row r="521179" ht="15"/>
    <row r="521180" ht="15"/>
    <row r="521181" ht="15"/>
    <row r="521182" ht="15"/>
    <row r="521183" ht="15"/>
    <row r="521184" ht="15"/>
    <row r="521185" ht="15"/>
    <row r="521186" ht="15"/>
    <row r="521187" ht="15"/>
    <row r="521188" ht="15"/>
    <row r="521189" ht="15"/>
    <row r="521190" ht="15"/>
    <row r="521191" ht="15"/>
    <row r="521192" ht="15"/>
    <row r="521193" ht="15"/>
    <row r="521194" ht="15"/>
    <row r="521195" ht="15"/>
    <row r="521196" ht="15"/>
    <row r="521197" ht="15"/>
    <row r="521198" ht="15"/>
    <row r="521199" ht="15"/>
    <row r="521200" ht="15"/>
    <row r="521201" ht="15"/>
    <row r="521202" ht="15"/>
    <row r="521203" ht="15"/>
    <row r="521204" ht="15"/>
    <row r="521205" ht="15"/>
    <row r="521206" ht="15"/>
    <row r="521207" ht="15"/>
    <row r="521208" ht="15"/>
    <row r="521209" ht="15"/>
    <row r="521210" ht="15"/>
    <row r="521211" ht="15"/>
    <row r="521212" ht="15"/>
    <row r="521213" ht="15"/>
    <row r="521214" ht="15"/>
    <row r="521215" ht="15"/>
    <row r="521216" ht="15"/>
    <row r="521217" ht="15"/>
    <row r="521218" ht="15"/>
    <row r="521219" ht="15"/>
    <row r="521220" ht="15"/>
    <row r="521221" ht="15"/>
    <row r="521222" ht="15"/>
    <row r="521223" ht="15"/>
    <row r="521224" ht="15"/>
    <row r="521225" ht="15"/>
    <row r="521226" ht="15"/>
    <row r="521227" ht="15"/>
    <row r="521228" ht="15"/>
    <row r="521229" ht="15"/>
    <row r="521230" ht="15"/>
    <row r="521231" ht="15"/>
    <row r="521232" ht="15"/>
    <row r="521233" ht="15"/>
    <row r="521234" ht="15"/>
    <row r="521235" ht="15"/>
    <row r="521236" ht="15"/>
    <row r="521237" ht="15"/>
    <row r="521238" ht="15"/>
    <row r="521239" ht="15"/>
    <row r="521240" ht="15"/>
    <row r="521241" ht="15"/>
    <row r="521242" ht="15"/>
    <row r="521243" ht="15"/>
    <row r="521244" ht="15"/>
    <row r="521245" ht="15"/>
    <row r="521246" ht="15"/>
    <row r="521247" ht="15"/>
    <row r="521248" ht="15"/>
    <row r="521249" ht="15"/>
    <row r="521250" ht="15"/>
    <row r="521251" ht="15"/>
    <row r="521252" ht="15"/>
    <row r="521253" ht="15"/>
    <row r="521254" ht="15"/>
    <row r="521255" ht="15"/>
    <row r="521256" ht="15"/>
    <row r="521257" ht="15"/>
    <row r="521258" ht="15"/>
    <row r="521259" ht="15"/>
    <row r="521260" ht="15"/>
    <row r="521261" ht="15"/>
    <row r="521262" ht="15"/>
    <row r="521263" ht="15"/>
    <row r="521264" ht="15"/>
    <row r="521265" ht="15"/>
    <row r="521266" ht="15"/>
    <row r="521267" ht="15"/>
    <row r="521268" ht="15"/>
    <row r="521269" ht="15"/>
    <row r="521270" ht="15"/>
    <row r="521271" ht="15"/>
    <row r="521272" ht="15"/>
    <row r="521273" ht="15"/>
    <row r="521274" ht="15"/>
    <row r="521275" ht="15"/>
    <row r="521276" ht="15"/>
    <row r="521277" ht="15"/>
    <row r="521278" ht="15"/>
    <row r="521279" ht="15"/>
    <row r="521280" ht="15"/>
    <row r="521281" ht="15"/>
    <row r="521282" ht="15"/>
    <row r="521283" ht="15"/>
    <row r="521284" ht="15"/>
    <row r="521285" ht="15"/>
    <row r="521286" ht="15"/>
    <row r="521287" ht="15"/>
    <row r="521288" ht="15"/>
    <row r="521289" ht="15"/>
    <row r="521290" ht="15"/>
    <row r="521291" ht="15"/>
    <row r="521292" ht="15"/>
    <row r="521293" ht="15"/>
    <row r="521294" ht="15"/>
    <row r="521295" ht="15"/>
    <row r="521296" ht="15"/>
    <row r="521297" ht="15"/>
    <row r="521298" ht="15"/>
    <row r="521299" ht="15"/>
    <row r="521300" ht="15"/>
    <row r="521301" ht="15"/>
    <row r="521302" ht="15"/>
    <row r="521303" ht="15"/>
    <row r="521304" ht="15"/>
    <row r="521305" ht="15"/>
    <row r="521306" ht="15"/>
    <row r="521307" ht="15"/>
    <row r="521308" ht="15"/>
    <row r="521309" ht="15"/>
    <row r="521310" ht="15"/>
    <row r="521311" ht="15"/>
    <row r="521312" ht="15"/>
    <row r="521313" ht="15"/>
    <row r="521314" ht="15"/>
    <row r="521315" ht="15"/>
    <row r="521316" ht="15"/>
    <row r="521317" ht="15"/>
    <row r="521318" ht="15"/>
    <row r="521319" ht="15"/>
    <row r="521320" ht="15"/>
    <row r="521321" ht="15"/>
    <row r="521322" ht="15"/>
    <row r="521323" ht="15"/>
    <row r="521324" ht="15"/>
    <row r="521325" ht="15"/>
    <row r="521326" ht="15"/>
    <row r="521327" ht="15"/>
    <row r="521328" ht="15"/>
    <row r="521329" ht="15"/>
    <row r="521330" ht="15"/>
    <row r="521331" ht="15"/>
    <row r="521332" ht="15"/>
    <row r="521333" ht="15"/>
    <row r="521334" ht="15"/>
    <row r="521335" ht="15"/>
    <row r="521336" ht="15"/>
    <row r="521337" ht="15"/>
    <row r="521338" ht="15"/>
    <row r="521339" ht="15"/>
    <row r="521340" ht="15"/>
    <row r="521341" ht="15"/>
    <row r="521342" ht="15"/>
    <row r="521343" ht="15"/>
    <row r="521344" ht="15"/>
    <row r="521345" ht="15"/>
    <row r="521346" ht="15"/>
    <row r="521347" ht="15"/>
    <row r="521348" ht="15"/>
    <row r="521349" ht="15"/>
    <row r="521350" ht="15"/>
    <row r="521351" ht="15"/>
    <row r="521352" ht="15"/>
    <row r="521353" ht="15"/>
    <row r="521354" ht="15"/>
    <row r="521355" ht="15"/>
    <row r="521356" ht="15"/>
    <row r="521357" ht="15"/>
    <row r="521358" ht="15"/>
    <row r="521359" ht="15"/>
    <row r="521360" ht="15"/>
    <row r="521361" ht="15"/>
    <row r="521362" ht="15"/>
    <row r="521363" ht="15"/>
    <row r="521364" ht="15"/>
    <row r="521365" ht="15"/>
    <row r="521366" ht="15"/>
    <row r="521367" ht="15"/>
    <row r="521368" ht="15"/>
    <row r="521369" ht="15"/>
    <row r="521370" ht="15"/>
    <row r="521371" ht="15"/>
    <row r="521372" ht="15"/>
    <row r="521373" ht="15"/>
    <row r="521374" ht="15"/>
    <row r="521375" ht="15"/>
    <row r="521376" ht="15"/>
    <row r="521377" ht="15"/>
    <row r="521378" ht="15"/>
    <row r="521379" ht="15"/>
    <row r="521380" ht="15"/>
    <row r="521381" ht="15"/>
    <row r="521382" ht="15"/>
    <row r="521383" ht="15"/>
    <row r="521384" ht="15"/>
    <row r="521385" ht="15"/>
    <row r="521386" ht="15"/>
    <row r="521387" ht="15"/>
    <row r="521388" ht="15"/>
    <row r="521389" ht="15"/>
    <row r="521390" ht="15"/>
    <row r="521391" ht="15"/>
    <row r="521392" ht="15"/>
    <row r="521393" ht="15"/>
    <row r="521394" ht="15"/>
    <row r="521395" ht="15"/>
    <row r="521396" ht="15"/>
    <row r="521397" ht="15"/>
    <row r="521398" ht="15"/>
    <row r="521399" ht="15"/>
    <row r="521400" ht="15"/>
    <row r="521401" ht="15"/>
    <row r="521402" ht="15"/>
    <row r="521403" ht="15"/>
    <row r="521404" ht="15"/>
    <row r="521405" ht="15"/>
    <row r="521406" ht="15"/>
    <row r="521407" ht="15"/>
    <row r="521408" ht="15"/>
    <row r="521409" ht="15"/>
    <row r="521410" ht="15"/>
    <row r="521411" ht="15"/>
    <row r="521412" ht="15"/>
    <row r="521413" ht="15"/>
    <row r="521414" ht="15"/>
    <row r="521415" ht="15"/>
    <row r="521416" ht="15"/>
    <row r="521417" ht="15"/>
    <row r="521418" ht="15"/>
    <row r="521419" ht="15"/>
    <row r="521420" ht="15"/>
    <row r="521421" ht="15"/>
    <row r="521422" ht="15"/>
    <row r="521423" ht="15"/>
    <row r="521424" ht="15"/>
    <row r="521425" ht="15"/>
    <row r="521426" ht="15"/>
    <row r="521427" ht="15"/>
    <row r="521428" ht="15"/>
    <row r="521429" ht="15"/>
    <row r="521430" ht="15"/>
    <row r="521431" ht="15"/>
    <row r="521432" ht="15"/>
    <row r="521433" ht="15"/>
    <row r="521434" ht="15"/>
    <row r="521435" ht="15"/>
    <row r="521436" ht="15"/>
    <row r="521437" ht="15"/>
    <row r="521438" ht="15"/>
    <row r="521439" ht="15"/>
    <row r="521440" ht="15"/>
    <row r="521441" ht="15"/>
    <row r="521442" ht="15"/>
    <row r="521443" ht="15"/>
    <row r="521444" ht="15"/>
    <row r="521445" ht="15"/>
    <row r="521446" ht="15"/>
    <row r="521447" ht="15"/>
    <row r="521448" ht="15"/>
    <row r="521449" ht="15"/>
    <row r="521450" ht="15"/>
    <row r="521451" ht="15"/>
    <row r="521452" ht="15"/>
    <row r="521453" ht="15"/>
    <row r="521454" ht="15"/>
    <row r="521455" ht="15"/>
    <row r="521456" ht="15"/>
    <row r="521457" ht="15"/>
    <row r="521458" ht="15"/>
    <row r="521459" ht="15"/>
    <row r="521460" ht="15"/>
    <row r="521461" ht="15"/>
    <row r="521462" ht="15"/>
    <row r="521463" ht="15"/>
    <row r="521464" ht="15"/>
    <row r="521465" ht="15"/>
    <row r="521466" ht="15"/>
    <row r="521467" ht="15"/>
    <row r="521468" ht="15"/>
    <row r="521469" ht="15"/>
    <row r="521470" ht="15"/>
    <row r="521471" ht="15"/>
    <row r="521472" ht="15"/>
    <row r="521473" ht="15"/>
    <row r="521474" ht="15"/>
    <row r="521475" ht="15"/>
    <row r="521476" ht="15"/>
    <row r="521477" ht="15"/>
    <row r="521478" ht="15"/>
    <row r="521479" ht="15"/>
    <row r="521480" ht="15"/>
    <row r="521481" ht="15"/>
    <row r="521482" ht="15"/>
    <row r="521483" ht="15"/>
    <row r="521484" ht="15"/>
    <row r="521485" ht="15"/>
    <row r="521486" ht="15"/>
    <row r="521487" ht="15"/>
    <row r="521488" ht="15"/>
    <row r="521489" ht="15"/>
    <row r="521490" ht="15"/>
    <row r="521491" ht="15"/>
    <row r="521492" ht="15"/>
    <row r="521493" ht="15"/>
    <row r="521494" ht="15"/>
    <row r="521495" ht="15"/>
    <row r="521496" ht="15"/>
    <row r="521497" ht="15"/>
    <row r="521498" ht="15"/>
    <row r="521499" ht="15"/>
    <row r="521500" ht="15"/>
    <row r="521501" ht="15"/>
    <row r="521502" ht="15"/>
    <row r="521503" ht="15"/>
    <row r="521504" ht="15"/>
    <row r="521505" ht="15"/>
    <row r="521506" ht="15"/>
    <row r="521507" ht="15"/>
    <row r="521508" ht="15"/>
    <row r="521509" ht="15"/>
    <row r="521510" ht="15"/>
    <row r="521511" ht="15"/>
    <row r="521512" ht="15"/>
    <row r="521513" ht="15"/>
    <row r="521514" ht="15"/>
    <row r="521515" ht="15"/>
    <row r="521516" ht="15"/>
    <row r="521517" ht="15"/>
    <row r="521518" ht="15"/>
    <row r="521519" ht="15"/>
    <row r="521520" ht="15"/>
    <row r="521521" ht="15"/>
    <row r="521522" ht="15"/>
    <row r="521523" ht="15"/>
    <row r="521524" ht="15"/>
    <row r="521525" ht="15"/>
    <row r="521526" ht="15"/>
    <row r="521527" ht="15"/>
    <row r="521528" ht="15"/>
    <row r="521529" ht="15"/>
    <row r="521530" ht="15"/>
    <row r="521531" ht="15"/>
    <row r="521532" ht="15"/>
    <row r="521533" ht="15"/>
    <row r="521534" ht="15"/>
    <row r="521535" ht="15"/>
    <row r="521536" ht="15"/>
    <row r="521537" ht="15"/>
    <row r="521538" ht="15"/>
    <row r="521539" ht="15"/>
    <row r="521540" ht="15"/>
    <row r="521541" ht="15"/>
    <row r="521542" ht="15"/>
    <row r="521543" ht="15"/>
    <row r="521544" ht="15"/>
    <row r="521545" ht="15"/>
    <row r="521546" ht="15"/>
    <row r="521547" ht="15"/>
    <row r="521548" ht="15"/>
    <row r="521549" ht="15"/>
    <row r="521550" ht="15"/>
    <row r="521551" ht="15"/>
    <row r="521552" ht="15"/>
    <row r="521553" ht="15"/>
    <row r="521554" ht="15"/>
    <row r="521555" ht="15"/>
    <row r="521556" ht="15"/>
    <row r="521557" ht="15"/>
    <row r="521558" ht="15"/>
    <row r="521559" ht="15"/>
    <row r="521560" ht="15"/>
    <row r="521561" ht="15"/>
    <row r="521562" ht="15"/>
    <row r="521563" ht="15"/>
    <row r="521564" ht="15"/>
    <row r="521565" ht="15"/>
    <row r="521566" ht="15"/>
    <row r="521567" ht="15"/>
    <row r="521568" ht="15"/>
    <row r="521569" ht="15"/>
    <row r="521570" ht="15"/>
    <row r="521571" ht="15"/>
    <row r="521572" ht="15"/>
    <row r="521573" ht="15"/>
    <row r="521574" ht="15"/>
    <row r="521575" ht="15"/>
    <row r="521576" ht="15"/>
    <row r="521577" ht="15"/>
    <row r="521578" ht="15"/>
    <row r="521579" ht="15"/>
    <row r="521580" ht="15"/>
    <row r="521581" ht="15"/>
    <row r="521582" ht="15"/>
    <row r="521583" ht="15"/>
    <row r="521584" ht="15"/>
    <row r="521585" ht="15"/>
    <row r="521586" ht="15"/>
    <row r="521587" ht="15"/>
    <row r="521588" ht="15"/>
    <row r="521589" ht="15"/>
    <row r="521590" ht="15"/>
    <row r="521591" ht="15"/>
    <row r="521592" ht="15"/>
    <row r="521593" ht="15"/>
    <row r="521594" ht="15"/>
    <row r="521595" ht="15"/>
    <row r="521596" ht="15"/>
    <row r="521597" ht="15"/>
    <row r="521598" ht="15"/>
    <row r="521599" ht="15"/>
    <row r="521600" ht="15"/>
    <row r="521601" ht="15"/>
    <row r="521602" ht="15"/>
    <row r="521603" ht="15"/>
    <row r="521604" ht="15"/>
    <row r="521605" ht="15"/>
    <row r="521606" ht="15"/>
    <row r="521607" ht="15"/>
    <row r="521608" ht="15"/>
    <row r="521609" ht="15"/>
    <row r="521610" ht="15"/>
    <row r="521611" ht="15"/>
    <row r="521612" ht="15"/>
    <row r="521613" ht="15"/>
    <row r="521614" ht="15"/>
    <row r="521615" ht="15"/>
    <row r="521616" ht="15"/>
    <row r="521617" ht="15"/>
    <row r="521618" ht="15"/>
    <row r="521619" ht="15"/>
    <row r="521620" ht="15"/>
    <row r="521621" ht="15"/>
    <row r="521622" ht="15"/>
    <row r="521623" ht="15"/>
    <row r="521624" ht="15"/>
    <row r="521625" ht="15"/>
    <row r="521626" ht="15"/>
    <row r="521627" ht="15"/>
    <row r="521628" ht="15"/>
    <row r="521629" ht="15"/>
    <row r="521630" ht="15"/>
    <row r="521631" ht="15"/>
    <row r="521632" ht="15"/>
    <row r="521633" ht="15"/>
    <row r="521634" ht="15"/>
    <row r="521635" ht="15"/>
    <row r="521636" ht="15"/>
    <row r="521637" ht="15"/>
    <row r="521638" ht="15"/>
    <row r="521639" ht="15"/>
    <row r="521640" ht="15"/>
    <row r="521641" ht="15"/>
    <row r="521642" ht="15"/>
    <row r="521643" ht="15"/>
    <row r="521644" ht="15"/>
    <row r="521645" ht="15"/>
    <row r="521646" ht="15"/>
    <row r="521647" ht="15"/>
    <row r="521648" ht="15"/>
    <row r="521649" ht="15"/>
    <row r="521650" ht="15"/>
    <row r="521651" ht="15"/>
    <row r="521652" ht="15"/>
    <row r="521653" ht="15"/>
    <row r="521654" ht="15"/>
    <row r="521655" ht="15"/>
    <row r="521656" ht="15"/>
    <row r="521657" ht="15"/>
    <row r="521658" ht="15"/>
    <row r="521659" ht="15"/>
    <row r="521660" ht="15"/>
    <row r="521661" ht="15"/>
    <row r="521662" ht="15"/>
    <row r="521663" ht="15"/>
    <row r="521664" ht="15"/>
    <row r="521665" ht="15"/>
    <row r="521666" ht="15"/>
    <row r="521667" ht="15"/>
    <row r="521668" ht="15"/>
    <row r="521669" ht="15"/>
    <row r="521670" ht="15"/>
    <row r="521671" ht="15"/>
    <row r="521672" ht="15"/>
    <row r="521673" ht="15"/>
    <row r="521674" ht="15"/>
    <row r="521675" ht="15"/>
    <row r="521676" ht="15"/>
    <row r="521677" ht="15"/>
    <row r="521678" ht="15"/>
    <row r="521679" ht="15"/>
    <row r="521680" ht="15"/>
    <row r="521681" ht="15"/>
    <row r="521682" ht="15"/>
    <row r="521683" ht="15"/>
    <row r="521684" ht="15"/>
    <row r="521685" ht="15"/>
    <row r="521686" ht="15"/>
    <row r="521687" ht="15"/>
    <row r="521688" ht="15"/>
    <row r="521689" ht="15"/>
    <row r="521690" ht="15"/>
    <row r="521691" ht="15"/>
    <row r="521692" ht="15"/>
    <row r="521693" ht="15"/>
    <row r="521694" ht="15"/>
    <row r="521695" ht="15"/>
    <row r="521696" ht="15"/>
    <row r="521697" ht="15"/>
    <row r="521698" ht="15"/>
    <row r="521699" ht="15"/>
    <row r="521700" ht="15"/>
    <row r="521701" ht="15"/>
    <row r="521702" ht="15"/>
    <row r="521703" ht="15"/>
    <row r="521704" ht="15"/>
    <row r="521705" ht="15"/>
    <row r="521706" ht="15"/>
    <row r="521707" ht="15"/>
    <row r="521708" ht="15"/>
    <row r="521709" ht="15"/>
    <row r="521710" ht="15"/>
    <row r="521711" ht="15"/>
    <row r="521712" ht="15"/>
    <row r="521713" ht="15"/>
    <row r="521714" ht="15"/>
    <row r="521715" ht="15"/>
    <row r="521716" ht="15"/>
    <row r="521717" ht="15"/>
    <row r="521718" ht="15"/>
    <row r="521719" ht="15"/>
    <row r="521720" ht="15"/>
    <row r="521721" ht="15"/>
    <row r="521722" ht="15"/>
    <row r="521723" ht="15"/>
    <row r="521724" ht="15"/>
    <row r="521725" ht="15"/>
    <row r="521726" ht="15"/>
    <row r="521727" ht="15"/>
    <row r="521728" ht="15"/>
    <row r="521729" ht="15"/>
    <row r="521730" ht="15"/>
    <row r="521731" ht="15"/>
    <row r="521732" ht="15"/>
    <row r="521733" ht="15"/>
    <row r="521734" ht="15"/>
    <row r="521735" ht="15"/>
    <row r="521736" ht="15"/>
    <row r="521737" ht="15"/>
    <row r="521738" ht="15"/>
    <row r="521739" ht="15"/>
    <row r="521740" ht="15"/>
    <row r="521741" ht="15"/>
    <row r="521742" ht="15"/>
    <row r="521743" ht="15"/>
    <row r="521744" ht="15"/>
    <row r="521745" ht="15"/>
    <row r="521746" ht="15"/>
    <row r="521747" ht="15"/>
    <row r="521748" ht="15"/>
    <row r="521749" ht="15"/>
    <row r="521750" ht="15"/>
    <row r="521751" ht="15"/>
    <row r="521752" ht="15"/>
    <row r="521753" ht="15"/>
    <row r="521754" ht="15"/>
    <row r="521755" ht="15"/>
    <row r="521756" ht="15"/>
    <row r="521757" ht="15"/>
    <row r="521758" ht="15"/>
    <row r="521759" ht="15"/>
    <row r="521760" ht="15"/>
    <row r="521761" ht="15"/>
    <row r="521762" ht="15"/>
    <row r="521763" ht="15"/>
    <row r="521764" ht="15"/>
    <row r="521765" ht="15"/>
    <row r="521766" ht="15"/>
    <row r="521767" ht="15"/>
    <row r="521768" ht="15"/>
    <row r="521769" ht="15"/>
    <row r="521770" ht="15"/>
    <row r="521771" ht="15"/>
    <row r="521772" ht="15"/>
    <row r="521773" ht="15"/>
    <row r="521774" ht="15"/>
    <row r="521775" ht="15"/>
    <row r="521776" ht="15"/>
    <row r="521777" ht="15"/>
    <row r="521778" ht="15"/>
    <row r="521779" ht="15"/>
    <row r="521780" ht="15"/>
    <row r="521781" ht="15"/>
    <row r="521782" ht="15"/>
    <row r="521783" ht="15"/>
    <row r="521784" ht="15"/>
    <row r="521785" ht="15"/>
    <row r="521786" ht="15"/>
    <row r="521787" ht="15"/>
    <row r="521788" ht="15"/>
    <row r="521789" ht="15"/>
    <row r="521790" ht="15"/>
    <row r="521791" ht="15"/>
    <row r="521792" ht="15"/>
    <row r="521793" ht="15"/>
    <row r="521794" ht="15"/>
    <row r="521795" ht="15"/>
    <row r="521796" ht="15"/>
    <row r="521797" ht="15"/>
    <row r="521798" ht="15"/>
    <row r="521799" ht="15"/>
    <row r="521800" ht="15"/>
    <row r="521801" ht="15"/>
    <row r="521802" ht="15"/>
    <row r="521803" ht="15"/>
    <row r="521804" ht="15"/>
    <row r="521805" ht="15"/>
    <row r="521806" ht="15"/>
    <row r="521807" ht="15"/>
    <row r="521808" ht="15"/>
    <row r="521809" ht="15"/>
    <row r="521810" ht="15"/>
    <row r="521811" ht="15"/>
    <row r="521812" ht="15"/>
    <row r="521813" ht="15"/>
    <row r="521814" ht="15"/>
    <row r="521815" ht="15"/>
    <row r="521816" ht="15"/>
    <row r="521817" ht="15"/>
    <row r="521818" ht="15"/>
    <row r="521819" ht="15"/>
    <row r="521820" ht="15"/>
    <row r="521821" ht="15"/>
    <row r="521822" ht="15"/>
    <row r="521823" ht="15"/>
    <row r="521824" ht="15"/>
    <row r="521825" ht="15"/>
    <row r="521826" ht="15"/>
    <row r="521827" ht="15"/>
    <row r="521828" ht="15"/>
    <row r="521829" ht="15"/>
    <row r="521830" ht="15"/>
    <row r="521831" ht="15"/>
    <row r="521832" ht="15"/>
    <row r="521833" ht="15"/>
    <row r="521834" ht="15"/>
    <row r="521835" ht="15"/>
    <row r="521836" ht="15"/>
    <row r="521837" ht="15"/>
    <row r="521838" ht="15"/>
    <row r="521839" ht="15"/>
    <row r="521840" ht="15"/>
    <row r="521841" ht="15"/>
    <row r="521842" ht="15"/>
    <row r="521843" ht="15"/>
    <row r="521844" ht="15"/>
    <row r="521845" ht="15"/>
    <row r="521846" ht="15"/>
    <row r="521847" ht="15"/>
    <row r="521848" ht="15"/>
    <row r="521849" ht="15"/>
    <row r="521850" ht="15"/>
    <row r="521851" ht="15"/>
    <row r="521852" ht="15"/>
    <row r="521853" ht="15"/>
    <row r="521854" ht="15"/>
    <row r="521855" ht="15"/>
    <row r="521856" ht="15"/>
    <row r="521857" ht="15"/>
    <row r="521858" ht="15"/>
    <row r="521859" ht="15"/>
    <row r="521860" ht="15"/>
    <row r="521861" ht="15"/>
    <row r="521862" ht="15"/>
    <row r="521863" ht="15"/>
    <row r="521864" ht="15"/>
    <row r="521865" ht="15"/>
    <row r="521866" ht="15"/>
    <row r="521867" ht="15"/>
    <row r="521868" ht="15"/>
    <row r="521869" ht="15"/>
    <row r="521870" ht="15"/>
    <row r="521871" ht="15"/>
    <row r="521872" ht="15"/>
    <row r="521873" ht="15"/>
    <row r="521874" ht="15"/>
    <row r="521875" ht="15"/>
    <row r="521876" ht="15"/>
    <row r="521877" ht="15"/>
    <row r="521878" ht="15"/>
    <row r="521879" ht="15"/>
    <row r="521880" ht="15"/>
    <row r="521881" ht="15"/>
    <row r="521882" ht="15"/>
    <row r="521883" ht="15"/>
    <row r="521884" ht="15"/>
    <row r="521885" ht="15"/>
    <row r="521886" ht="15"/>
    <row r="521887" ht="15"/>
    <row r="521888" ht="15"/>
    <row r="521889" ht="15"/>
    <row r="521890" ht="15"/>
    <row r="521891" ht="15"/>
    <row r="521892" ht="15"/>
    <row r="521893" ht="15"/>
    <row r="521894" ht="15"/>
    <row r="521895" ht="15"/>
    <row r="521896" ht="15"/>
    <row r="521897" ht="15"/>
    <row r="521898" ht="15"/>
    <row r="521899" ht="15"/>
    <row r="521900" ht="15"/>
    <row r="521901" ht="15"/>
    <row r="521902" ht="15"/>
    <row r="521903" ht="15"/>
    <row r="521904" ht="15"/>
    <row r="521905" ht="15"/>
    <row r="521906" ht="15"/>
    <row r="521907" ht="15"/>
    <row r="521908" ht="15"/>
    <row r="521909" ht="15"/>
    <row r="521910" ht="15"/>
    <row r="521911" ht="15"/>
    <row r="521912" ht="15"/>
    <row r="521913" ht="15"/>
    <row r="521914" ht="15"/>
    <row r="521915" ht="15"/>
    <row r="521916" ht="15"/>
    <row r="521917" ht="15"/>
    <row r="521918" ht="15"/>
    <row r="521919" ht="15"/>
    <row r="521920" ht="15"/>
    <row r="521921" ht="15"/>
    <row r="521922" ht="15"/>
    <row r="521923" ht="15"/>
    <row r="521924" ht="15"/>
    <row r="521925" ht="15"/>
    <row r="521926" ht="15"/>
    <row r="521927" ht="15"/>
    <row r="521928" ht="15"/>
    <row r="521929" ht="15"/>
    <row r="521930" ht="15"/>
    <row r="521931" ht="15"/>
    <row r="521932" ht="15"/>
    <row r="521933" ht="15"/>
    <row r="521934" ht="15"/>
    <row r="521935" ht="15"/>
    <row r="521936" ht="15"/>
    <row r="521937" ht="15"/>
    <row r="521938" ht="15"/>
    <row r="521939" ht="15"/>
    <row r="521940" ht="15"/>
    <row r="521941" ht="15"/>
    <row r="521942" ht="15"/>
    <row r="521943" ht="15"/>
    <row r="521944" ht="15"/>
    <row r="521945" ht="15"/>
    <row r="521946" ht="15"/>
    <row r="521947" ht="15"/>
    <row r="521948" ht="15"/>
    <row r="521949" ht="15"/>
    <row r="521950" ht="15"/>
    <row r="521951" ht="15"/>
    <row r="521952" ht="15"/>
    <row r="521953" ht="15"/>
    <row r="521954" ht="15"/>
    <row r="521955" ht="15"/>
    <row r="521956" ht="15"/>
    <row r="521957" ht="15"/>
    <row r="521958" ht="15"/>
    <row r="521959" ht="15"/>
    <row r="521960" ht="15"/>
    <row r="521961" ht="15"/>
    <row r="521962" ht="15"/>
    <row r="521963" ht="15"/>
    <row r="521964" ht="15"/>
    <row r="521965" ht="15"/>
    <row r="521966" ht="15"/>
    <row r="521967" ht="15"/>
    <row r="521968" ht="15"/>
    <row r="521969" ht="15"/>
    <row r="521970" ht="15"/>
    <row r="521971" ht="15"/>
    <row r="521972" ht="15"/>
    <row r="521973" ht="15"/>
    <row r="521974" ht="15"/>
    <row r="521975" ht="15"/>
    <row r="521976" ht="15"/>
    <row r="521977" ht="15"/>
    <row r="521978" ht="15"/>
    <row r="521979" ht="15"/>
    <row r="521980" ht="15"/>
    <row r="521981" ht="15"/>
    <row r="521982" ht="15"/>
    <row r="521983" ht="15"/>
    <row r="521984" ht="15"/>
    <row r="521985" ht="15"/>
    <row r="521986" ht="15"/>
    <row r="521987" ht="15"/>
    <row r="521988" ht="15"/>
    <row r="521989" ht="15"/>
    <row r="521990" ht="15"/>
    <row r="521991" ht="15"/>
    <row r="521992" ht="15"/>
    <row r="521993" ht="15"/>
    <row r="521994" ht="15"/>
    <row r="521995" ht="15"/>
    <row r="521996" ht="15"/>
    <row r="521997" ht="15"/>
    <row r="521998" ht="15"/>
    <row r="521999" ht="15"/>
    <row r="522000" ht="15"/>
    <row r="522001" ht="15"/>
    <row r="522002" ht="15"/>
    <row r="522003" ht="15"/>
    <row r="522004" ht="15"/>
    <row r="522005" ht="15"/>
    <row r="522006" ht="15"/>
    <row r="522007" ht="15"/>
    <row r="522008" ht="15"/>
    <row r="522009" ht="15"/>
    <row r="522010" ht="15"/>
    <row r="522011" ht="15"/>
    <row r="522012" ht="15"/>
    <row r="522013" ht="15"/>
    <row r="522014" ht="15"/>
    <row r="522015" ht="15"/>
    <row r="522016" ht="15"/>
    <row r="522017" ht="15"/>
    <row r="522018" ht="15"/>
    <row r="522019" ht="15"/>
    <row r="522020" ht="15"/>
    <row r="522021" ht="15"/>
    <row r="522022" ht="15"/>
    <row r="522023" ht="15"/>
    <row r="522024" ht="15"/>
    <row r="522025" ht="15"/>
    <row r="522026" ht="15"/>
    <row r="522027" ht="15"/>
    <row r="522028" ht="15"/>
    <row r="522029" ht="15"/>
    <row r="522030" ht="15"/>
    <row r="522031" ht="15"/>
    <row r="522032" ht="15"/>
    <row r="522033" ht="15"/>
    <row r="522034" ht="15"/>
    <row r="522035" ht="15"/>
    <row r="522036" ht="15"/>
    <row r="522037" ht="15"/>
    <row r="522038" ht="15"/>
    <row r="522039" ht="15"/>
    <row r="522040" ht="15"/>
    <row r="522041" ht="15"/>
    <row r="522042" ht="15"/>
    <row r="522043" ht="15"/>
    <row r="522044" ht="15"/>
    <row r="522045" ht="15"/>
    <row r="522046" ht="15"/>
    <row r="522047" ht="15"/>
    <row r="522048" ht="15"/>
    <row r="522049" ht="15"/>
    <row r="522050" ht="15"/>
    <row r="522051" ht="15"/>
    <row r="522052" ht="15"/>
    <row r="522053" ht="15"/>
    <row r="522054" ht="15"/>
    <row r="522055" ht="15"/>
    <row r="522056" ht="15"/>
    <row r="522057" ht="15"/>
    <row r="522058" ht="15"/>
    <row r="522059" ht="15"/>
    <row r="522060" ht="15"/>
    <row r="522061" ht="15"/>
    <row r="522062" ht="15"/>
    <row r="522063" ht="15"/>
    <row r="522064" ht="15"/>
    <row r="522065" ht="15"/>
    <row r="522066" ht="15"/>
    <row r="522067" ht="15"/>
    <row r="522068" ht="15"/>
    <row r="522069" ht="15"/>
    <row r="522070" ht="15"/>
    <row r="522071" ht="15"/>
    <row r="522072" ht="15"/>
    <row r="522073" ht="15"/>
    <row r="522074" ht="15"/>
    <row r="522075" ht="15"/>
    <row r="522076" ht="15"/>
    <row r="522077" ht="15"/>
    <row r="522078" ht="15"/>
    <row r="522079" ht="15"/>
    <row r="522080" ht="15"/>
    <row r="522081" ht="15"/>
    <row r="522082" ht="15"/>
    <row r="522083" ht="15"/>
    <row r="522084" ht="15"/>
    <row r="522085" ht="15"/>
    <row r="522086" ht="15"/>
    <row r="522087" ht="15"/>
    <row r="522088" ht="15"/>
    <row r="522089" ht="15"/>
    <row r="522090" ht="15"/>
    <row r="522091" ht="15"/>
    <row r="522092" ht="15"/>
    <row r="522093" ht="15"/>
    <row r="522094" ht="15"/>
    <row r="522095" ht="15"/>
    <row r="522096" ht="15"/>
    <row r="522097" ht="15"/>
    <row r="522098" ht="15"/>
    <row r="522099" ht="15"/>
    <row r="522100" ht="15"/>
    <row r="522101" ht="15"/>
    <row r="522102" ht="15"/>
    <row r="522103" ht="15"/>
    <row r="522104" ht="15"/>
    <row r="522105" ht="15"/>
    <row r="522106" ht="15"/>
    <row r="522107" ht="15"/>
    <row r="522108" ht="15"/>
    <row r="522109" ht="15"/>
    <row r="522110" ht="15"/>
    <row r="522111" ht="15"/>
    <row r="522112" ht="15"/>
    <row r="522113" ht="15"/>
    <row r="522114" ht="15"/>
    <row r="522115" ht="15"/>
    <row r="522116" ht="15"/>
    <row r="522117" ht="15"/>
    <row r="522118" ht="15"/>
    <row r="522119" ht="15"/>
    <row r="522120" ht="15"/>
    <row r="522121" ht="15"/>
    <row r="522122" ht="15"/>
    <row r="522123" ht="15"/>
    <row r="522124" ht="15"/>
    <row r="522125" ht="15"/>
    <row r="522126" ht="15"/>
    <row r="522127" ht="15"/>
    <row r="522128" ht="15"/>
    <row r="522129" ht="15"/>
    <row r="522130" ht="15"/>
    <row r="522131" ht="15"/>
    <row r="522132" ht="15"/>
    <row r="522133" ht="15"/>
    <row r="522134" ht="15"/>
    <row r="522135" ht="15"/>
    <row r="522136" ht="15"/>
    <row r="522137" ht="15"/>
    <row r="522138" ht="15"/>
    <row r="522139" ht="15"/>
    <row r="522140" ht="15"/>
    <row r="522141" ht="15"/>
    <row r="522142" ht="15"/>
    <row r="522143" ht="15"/>
    <row r="522144" ht="15"/>
    <row r="522145" ht="15"/>
    <row r="522146" ht="15"/>
    <row r="522147" ht="15"/>
    <row r="522148" ht="15"/>
    <row r="522149" ht="15"/>
    <row r="522150" ht="15"/>
    <row r="522151" ht="15"/>
    <row r="522152" ht="15"/>
    <row r="522153" ht="15"/>
    <row r="522154" ht="15"/>
    <row r="522155" ht="15"/>
    <row r="522156" ht="15"/>
    <row r="522157" ht="15"/>
    <row r="522158" ht="15"/>
    <row r="522159" ht="15"/>
    <row r="522160" ht="15"/>
    <row r="522161" ht="15"/>
    <row r="522162" ht="15"/>
    <row r="522163" ht="15"/>
    <row r="522164" ht="15"/>
    <row r="522165" ht="15"/>
    <row r="522166" ht="15"/>
    <row r="522167" ht="15"/>
    <row r="522168" ht="15"/>
    <row r="522169" ht="15"/>
    <row r="522170" ht="15"/>
    <row r="522171" ht="15"/>
    <row r="522172" ht="15"/>
    <row r="522173" ht="15"/>
    <row r="522174" ht="15"/>
    <row r="522175" ht="15"/>
    <row r="522176" ht="15"/>
    <row r="522177" ht="15"/>
    <row r="522178" ht="15"/>
    <row r="522179" ht="15"/>
    <row r="522180" ht="15"/>
    <row r="522181" ht="15"/>
    <row r="522182" ht="15"/>
    <row r="522183" ht="15"/>
    <row r="522184" ht="15"/>
    <row r="522185" ht="15"/>
    <row r="522186" ht="15"/>
    <row r="522187" ht="15"/>
    <row r="522188" ht="15"/>
    <row r="522189" ht="15"/>
    <row r="522190" ht="15"/>
    <row r="522191" ht="15"/>
    <row r="522192" ht="15"/>
    <row r="522193" ht="15"/>
    <row r="522194" ht="15"/>
    <row r="522195" ht="15"/>
    <row r="522196" ht="15"/>
    <row r="522197" ht="15"/>
    <row r="522198" ht="15"/>
    <row r="522199" ht="15"/>
    <row r="522200" ht="15"/>
    <row r="522201" ht="15"/>
    <row r="522202" ht="15"/>
    <row r="522203" ht="15"/>
    <row r="522204" ht="15"/>
    <row r="522205" ht="15"/>
    <row r="522206" ht="15"/>
    <row r="522207" ht="15"/>
    <row r="522208" ht="15"/>
    <row r="522209" ht="15"/>
    <row r="522210" ht="15"/>
    <row r="522211" ht="15"/>
    <row r="522212" ht="15"/>
    <row r="522213" ht="15"/>
    <row r="522214" ht="15"/>
    <row r="522215" ht="15"/>
    <row r="522216" ht="15"/>
    <row r="522217" ht="15"/>
    <row r="522218" ht="15"/>
    <row r="522219" ht="15"/>
    <row r="522220" ht="15"/>
    <row r="522221" ht="15"/>
    <row r="522222" ht="15"/>
    <row r="522223" ht="15"/>
    <row r="522224" ht="15"/>
    <row r="522225" ht="15"/>
    <row r="522226" ht="15"/>
    <row r="522227" ht="15"/>
    <row r="522228" ht="15"/>
    <row r="522229" ht="15"/>
    <row r="522230" ht="15"/>
    <row r="522231" ht="15"/>
    <row r="522232" ht="15"/>
    <row r="522233" ht="15"/>
    <row r="522234" ht="15"/>
    <row r="522235" ht="15"/>
    <row r="522236" ht="15"/>
    <row r="522237" ht="15"/>
    <row r="522238" ht="15"/>
    <row r="522239" ht="15"/>
    <row r="522240" ht="15"/>
    <row r="522241" ht="15"/>
    <row r="522242" ht="15"/>
    <row r="522243" ht="15"/>
    <row r="522244" ht="15"/>
    <row r="522245" ht="15"/>
    <row r="522246" ht="15"/>
    <row r="522247" ht="15"/>
    <row r="522248" ht="15"/>
    <row r="522249" ht="15"/>
    <row r="522250" ht="15"/>
    <row r="522251" ht="15"/>
    <row r="522252" ht="15"/>
    <row r="522253" ht="15"/>
    <row r="522254" ht="15"/>
    <row r="522255" ht="15"/>
    <row r="522256" ht="15"/>
    <row r="522257" ht="15"/>
    <row r="522258" ht="15"/>
    <row r="522259" ht="15"/>
    <row r="522260" ht="15"/>
    <row r="522261" ht="15"/>
    <row r="522262" ht="15"/>
    <row r="522263" ht="15"/>
    <row r="522264" ht="15"/>
    <row r="522265" ht="15"/>
    <row r="522266" ht="15"/>
    <row r="522267" ht="15"/>
    <row r="522268" ht="15"/>
    <row r="522269" ht="15"/>
    <row r="522270" ht="15"/>
    <row r="522271" ht="15"/>
    <row r="522272" ht="15"/>
    <row r="522273" ht="15"/>
    <row r="522274" ht="15"/>
    <row r="522275" ht="15"/>
    <row r="522276" ht="15"/>
    <row r="522277" ht="15"/>
    <row r="522278" ht="15"/>
    <row r="522279" ht="15"/>
    <row r="522280" ht="15"/>
    <row r="522281" ht="15"/>
    <row r="522282" ht="15"/>
    <row r="522283" ht="15"/>
    <row r="522284" ht="15"/>
    <row r="522285" ht="15"/>
    <row r="522286" ht="15"/>
    <row r="522287" ht="15"/>
    <row r="522288" ht="15"/>
    <row r="522289" ht="15"/>
    <row r="522290" ht="15"/>
    <row r="522291" ht="15"/>
    <row r="522292" ht="15"/>
    <row r="522293" ht="15"/>
    <row r="522294" ht="15"/>
    <row r="522295" ht="15"/>
    <row r="522296" ht="15"/>
    <row r="522297" ht="15"/>
    <row r="522298" ht="15"/>
    <row r="522299" ht="15"/>
    <row r="522300" ht="15"/>
    <row r="522301" ht="15"/>
    <row r="522302" ht="15"/>
    <row r="522303" ht="15"/>
    <row r="522304" ht="15"/>
    <row r="522305" ht="15"/>
    <row r="522306" ht="15"/>
    <row r="522307" ht="15"/>
    <row r="522308" ht="15"/>
    <row r="522309" ht="15"/>
    <row r="522310" ht="15"/>
    <row r="522311" ht="15"/>
    <row r="522312" ht="15"/>
    <row r="522313" ht="15"/>
    <row r="522314" ht="15"/>
    <row r="522315" ht="15"/>
    <row r="522316" ht="15"/>
    <row r="522317" ht="15"/>
    <row r="522318" ht="15"/>
    <row r="522319" ht="15"/>
    <row r="522320" ht="15"/>
    <row r="522321" ht="15"/>
    <row r="522322" ht="15"/>
    <row r="522323" ht="15"/>
    <row r="522324" ht="15"/>
    <row r="522325" ht="15"/>
    <row r="522326" ht="15"/>
    <row r="522327" ht="15"/>
    <row r="522328" ht="15"/>
    <row r="522329" ht="15"/>
    <row r="522330" ht="15"/>
    <row r="522331" ht="15"/>
    <row r="522332" ht="15"/>
    <row r="522333" ht="15"/>
    <row r="522334" ht="15"/>
    <row r="522335" ht="15"/>
    <row r="522336" ht="15"/>
    <row r="522337" ht="15"/>
    <row r="522338" ht="15"/>
    <row r="522339" ht="15"/>
    <row r="522340" ht="15"/>
    <row r="522341" ht="15"/>
    <row r="522342" ht="15"/>
    <row r="522343" ht="15"/>
    <row r="522344" ht="15"/>
    <row r="522345" ht="15"/>
    <row r="522346" ht="15"/>
    <row r="522347" ht="15"/>
    <row r="522348" ht="15"/>
    <row r="522349" ht="15"/>
    <row r="522350" ht="15"/>
    <row r="522351" ht="15"/>
    <row r="522352" ht="15"/>
    <row r="522353" ht="15"/>
    <row r="522354" ht="15"/>
    <row r="522355" ht="15"/>
    <row r="522356" ht="15"/>
    <row r="522357" ht="15"/>
    <row r="522358" ht="15"/>
    <row r="522359" ht="15"/>
    <row r="522360" ht="15"/>
    <row r="522361" ht="15"/>
    <row r="522362" ht="15"/>
    <row r="522363" ht="15"/>
    <row r="522364" ht="15"/>
    <row r="522365" ht="15"/>
    <row r="522366" ht="15"/>
    <row r="522367" ht="15"/>
    <row r="522368" ht="15"/>
    <row r="522369" ht="15"/>
    <row r="522370" ht="15"/>
    <row r="522371" ht="15"/>
    <row r="522372" ht="15"/>
    <row r="522373" ht="15"/>
    <row r="522374" ht="15"/>
    <row r="522375" ht="15"/>
    <row r="522376" ht="15"/>
    <row r="522377" ht="15"/>
    <row r="522378" ht="15"/>
    <row r="522379" ht="15"/>
    <row r="522380" ht="15"/>
    <row r="522381" ht="15"/>
    <row r="522382" ht="15"/>
    <row r="522383" ht="15"/>
    <row r="522384" ht="15"/>
    <row r="522385" ht="15"/>
    <row r="522386" ht="15"/>
    <row r="522387" ht="15"/>
    <row r="522388" ht="15"/>
    <row r="522389" ht="15"/>
    <row r="522390" ht="15"/>
    <row r="522391" ht="15"/>
    <row r="522392" ht="15"/>
    <row r="522393" ht="15"/>
    <row r="522394" ht="15"/>
    <row r="522395" ht="15"/>
    <row r="522396" ht="15"/>
    <row r="522397" ht="15"/>
    <row r="522398" ht="15"/>
    <row r="522399" ht="15"/>
    <row r="522400" ht="15"/>
    <row r="522401" ht="15"/>
    <row r="522402" ht="15"/>
    <row r="522403" ht="15"/>
    <row r="522404" ht="15"/>
    <row r="522405" ht="15"/>
    <row r="522406" ht="15"/>
    <row r="522407" ht="15"/>
    <row r="522408" ht="15"/>
    <row r="522409" ht="15"/>
    <row r="522410" ht="15"/>
    <row r="522411" ht="15"/>
    <row r="522412" ht="15"/>
    <row r="522413" ht="15"/>
    <row r="522414" ht="15"/>
    <row r="522415" ht="15"/>
    <row r="522416" ht="15"/>
    <row r="522417" ht="15"/>
    <row r="522418" ht="15"/>
    <row r="522419" ht="15"/>
    <row r="522420" ht="15"/>
    <row r="522421" ht="15"/>
    <row r="522422" ht="15"/>
    <row r="522423" ht="15"/>
    <row r="522424" ht="15"/>
    <row r="522425" ht="15"/>
    <row r="522426" ht="15"/>
    <row r="522427" ht="15"/>
    <row r="522428" ht="15"/>
    <row r="522429" ht="15"/>
    <row r="522430" ht="15"/>
    <row r="522431" ht="15"/>
    <row r="522432" ht="15"/>
    <row r="522433" ht="15"/>
    <row r="522434" ht="15"/>
    <row r="522435" ht="15"/>
    <row r="522436" ht="15"/>
    <row r="522437" ht="15"/>
    <row r="522438" ht="15"/>
    <row r="522439" ht="15"/>
    <row r="522440" ht="15"/>
    <row r="522441" ht="15"/>
    <row r="522442" ht="15"/>
    <row r="522443" ht="15"/>
    <row r="522444" ht="15"/>
    <row r="522445" ht="15"/>
    <row r="522446" ht="15"/>
    <row r="522447" ht="15"/>
    <row r="522448" ht="15"/>
    <row r="522449" ht="15"/>
    <row r="522450" ht="15"/>
    <row r="522451" ht="15"/>
    <row r="522452" ht="15"/>
    <row r="522453" ht="15"/>
    <row r="522454" ht="15"/>
    <row r="522455" ht="15"/>
    <row r="522456" ht="15"/>
    <row r="522457" ht="15"/>
    <row r="522458" ht="15"/>
    <row r="522459" ht="15"/>
    <row r="522460" ht="15"/>
    <row r="522461" ht="15"/>
    <row r="522462" ht="15"/>
    <row r="522463" ht="15"/>
    <row r="522464" ht="15"/>
    <row r="522465" ht="15"/>
    <row r="522466" ht="15"/>
    <row r="522467" ht="15"/>
    <row r="522468" ht="15"/>
    <row r="522469" ht="15"/>
    <row r="522470" ht="15"/>
    <row r="522471" ht="15"/>
    <row r="522472" ht="15"/>
    <row r="522473" ht="15"/>
    <row r="522474" ht="15"/>
    <row r="522475" ht="15"/>
    <row r="522476" ht="15"/>
    <row r="522477" ht="15"/>
    <row r="522478" ht="15"/>
    <row r="522479" ht="15"/>
    <row r="522480" ht="15"/>
    <row r="522481" ht="15"/>
    <row r="522482" ht="15"/>
    <row r="522483" ht="15"/>
    <row r="522484" ht="15"/>
    <row r="522485" ht="15"/>
    <row r="522486" ht="15"/>
    <row r="522487" ht="15"/>
    <row r="522488" ht="15"/>
    <row r="522489" ht="15"/>
    <row r="522490" ht="15"/>
    <row r="522491" ht="15"/>
    <row r="522492" ht="15"/>
    <row r="522493" ht="15"/>
    <row r="522494" ht="15"/>
    <row r="522495" ht="15"/>
    <row r="522496" ht="15"/>
    <row r="522497" ht="15"/>
    <row r="522498" ht="15"/>
    <row r="522499" ht="15"/>
    <row r="522500" ht="15"/>
    <row r="522501" ht="15"/>
    <row r="522502" ht="15"/>
    <row r="522503" ht="15"/>
    <row r="522504" ht="15"/>
    <row r="522505" ht="15"/>
    <row r="522506" ht="15"/>
    <row r="522507" ht="15"/>
    <row r="522508" ht="15"/>
    <row r="522509" ht="15"/>
    <row r="522510" ht="15"/>
    <row r="522511" ht="15"/>
    <row r="522512" ht="15"/>
    <row r="522513" ht="15"/>
    <row r="522514" ht="15"/>
    <row r="522515" ht="15"/>
    <row r="522516" ht="15"/>
    <row r="522517" ht="15"/>
    <row r="522518" ht="15"/>
    <row r="522519" ht="15"/>
    <row r="522520" ht="15"/>
    <row r="522521" ht="15"/>
    <row r="522522" ht="15"/>
    <row r="522523" ht="15"/>
    <row r="522524" ht="15"/>
    <row r="522525" ht="15"/>
    <row r="522526" ht="15"/>
    <row r="522527" ht="15"/>
    <row r="522528" ht="15"/>
    <row r="522529" ht="15"/>
    <row r="522530" ht="15"/>
    <row r="522531" ht="15"/>
    <row r="522532" ht="15"/>
    <row r="522533" ht="15"/>
    <row r="522534" ht="15"/>
    <row r="522535" ht="15"/>
    <row r="522536" ht="15"/>
    <row r="522537" ht="15"/>
    <row r="522538" ht="15"/>
    <row r="522539" ht="15"/>
    <row r="522540" ht="15"/>
    <row r="522541" ht="15"/>
    <row r="522542" ht="15"/>
    <row r="522543" ht="15"/>
    <row r="522544" ht="15"/>
    <row r="522545" ht="15"/>
    <row r="522546" ht="15"/>
    <row r="522547" ht="15"/>
    <row r="522548" ht="15"/>
    <row r="522549" ht="15"/>
    <row r="522550" ht="15"/>
    <row r="522551" ht="15"/>
    <row r="522552" ht="15"/>
    <row r="522553" ht="15"/>
    <row r="522554" ht="15"/>
    <row r="522555" ht="15"/>
    <row r="522556" ht="15"/>
    <row r="522557" ht="15"/>
    <row r="522558" ht="15"/>
    <row r="522559" ht="15"/>
    <row r="522560" ht="15"/>
    <row r="522561" ht="15"/>
    <row r="522562" ht="15"/>
    <row r="522563" ht="15"/>
    <row r="522564" ht="15"/>
    <row r="522565" ht="15"/>
    <row r="522566" ht="15"/>
    <row r="522567" ht="15"/>
    <row r="522568" ht="15"/>
    <row r="522569" ht="15"/>
    <row r="522570" ht="15"/>
    <row r="522571" ht="15"/>
    <row r="522572" ht="15"/>
    <row r="522573" ht="15"/>
    <row r="522574" ht="15"/>
    <row r="522575" ht="15"/>
    <row r="522576" ht="15"/>
    <row r="522577" ht="15"/>
    <row r="522578" ht="15"/>
    <row r="522579" ht="15"/>
    <row r="522580" ht="15"/>
    <row r="522581" ht="15"/>
    <row r="522582" ht="15"/>
    <row r="522583" ht="15"/>
    <row r="522584" ht="15"/>
    <row r="522585" ht="15"/>
    <row r="522586" ht="15"/>
    <row r="522587" ht="15"/>
    <row r="522588" ht="15"/>
    <row r="522589" ht="15"/>
    <row r="522590" ht="15"/>
    <row r="522591" ht="15"/>
    <row r="522592" ht="15"/>
    <row r="522593" ht="15"/>
    <row r="522594" ht="15"/>
    <row r="522595" ht="15"/>
    <row r="522596" ht="15"/>
    <row r="522597" ht="15"/>
    <row r="522598" ht="15"/>
    <row r="522599" ht="15"/>
    <row r="522600" ht="15"/>
    <row r="522601" ht="15"/>
    <row r="522602" ht="15"/>
    <row r="522603" ht="15"/>
    <row r="522604" ht="15"/>
    <row r="522605" ht="15"/>
    <row r="522606" ht="15"/>
    <row r="522607" ht="15"/>
    <row r="522608" ht="15"/>
    <row r="522609" ht="15"/>
    <row r="522610" ht="15"/>
    <row r="522611" ht="15"/>
    <row r="522612" ht="15"/>
    <row r="522613" ht="15"/>
    <row r="522614" ht="15"/>
    <row r="522615" ht="15"/>
    <row r="522616" ht="15"/>
    <row r="522617" ht="15"/>
    <row r="522618" ht="15"/>
    <row r="522619" ht="15"/>
    <row r="522620" ht="15"/>
    <row r="522621" ht="15"/>
    <row r="522622" ht="15"/>
    <row r="522623" ht="15"/>
    <row r="522624" ht="15"/>
    <row r="522625" ht="15"/>
    <row r="522626" ht="15"/>
    <row r="522627" ht="15"/>
    <row r="522628" ht="15"/>
    <row r="522629" ht="15"/>
    <row r="522630" ht="15"/>
    <row r="522631" ht="15"/>
    <row r="522632" ht="15"/>
    <row r="522633" ht="15"/>
    <row r="522634" ht="15"/>
    <row r="522635" ht="15"/>
    <row r="522636" ht="15"/>
    <row r="522637" ht="15"/>
    <row r="522638" ht="15"/>
    <row r="522639" ht="15"/>
    <row r="522640" ht="15"/>
    <row r="522641" ht="15"/>
    <row r="522642" ht="15"/>
    <row r="522643" ht="15"/>
    <row r="522644" ht="15"/>
    <row r="522645" ht="15"/>
    <row r="522646" ht="15"/>
    <row r="522647" ht="15"/>
    <row r="522648" ht="15"/>
    <row r="522649" ht="15"/>
    <row r="522650" ht="15"/>
    <row r="522651" ht="15"/>
    <row r="522652" ht="15"/>
    <row r="522653" ht="15"/>
    <row r="522654" ht="15"/>
    <row r="522655" ht="15"/>
    <row r="522656" ht="15"/>
    <row r="522657" ht="15"/>
    <row r="522658" ht="15"/>
    <row r="522659" ht="15"/>
    <row r="522660" ht="15"/>
    <row r="522661" ht="15"/>
    <row r="522662" ht="15"/>
    <row r="522663" ht="15"/>
    <row r="522664" ht="15"/>
    <row r="522665" ht="15"/>
    <row r="522666" ht="15"/>
    <row r="522667" ht="15"/>
    <row r="522668" ht="15"/>
    <row r="522669" ht="15"/>
    <row r="522670" ht="15"/>
    <row r="522671" ht="15"/>
    <row r="522672" ht="15"/>
    <row r="522673" ht="15"/>
    <row r="522674" ht="15"/>
    <row r="522675" ht="15"/>
    <row r="522676" ht="15"/>
    <row r="522677" ht="15"/>
    <row r="522678" ht="15"/>
    <row r="522679" ht="15"/>
    <row r="522680" ht="15"/>
    <row r="522681" ht="15"/>
    <row r="522682" ht="15"/>
    <row r="522683" ht="15"/>
    <row r="522684" ht="15"/>
    <row r="522685" ht="15"/>
    <row r="522686" ht="15"/>
    <row r="522687" ht="15"/>
    <row r="522688" ht="15"/>
    <row r="522689" ht="15"/>
    <row r="522690" ht="15"/>
    <row r="522691" ht="15"/>
    <row r="522692" ht="15"/>
    <row r="522693" ht="15"/>
    <row r="522694" ht="15"/>
    <row r="522695" ht="15"/>
    <row r="522696" ht="15"/>
    <row r="522697" ht="15"/>
    <row r="522698" ht="15"/>
    <row r="522699" ht="15"/>
    <row r="522700" ht="15"/>
    <row r="522701" ht="15"/>
    <row r="522702" ht="15"/>
    <row r="522703" ht="15"/>
    <row r="522704" ht="15"/>
    <row r="522705" ht="15"/>
    <row r="522706" ht="15"/>
    <row r="522707" ht="15"/>
    <row r="522708" ht="15"/>
    <row r="522709" ht="15"/>
    <row r="522710" ht="15"/>
    <row r="522711" ht="15"/>
    <row r="522712" ht="15"/>
    <row r="522713" ht="15"/>
    <row r="522714" ht="15"/>
    <row r="522715" ht="15"/>
    <row r="522716" ht="15"/>
    <row r="522717" ht="15"/>
    <row r="522718" ht="15"/>
    <row r="522719" ht="15"/>
    <row r="522720" ht="15"/>
    <row r="522721" ht="15"/>
    <row r="522722" ht="15"/>
    <row r="522723" ht="15"/>
    <row r="522724" ht="15"/>
    <row r="522725" ht="15"/>
    <row r="522726" ht="15"/>
    <row r="522727" ht="15"/>
    <row r="522728" ht="15"/>
    <row r="522729" ht="15"/>
    <row r="522730" ht="15"/>
    <row r="522731" ht="15"/>
    <row r="522732" ht="15"/>
    <row r="522733" ht="15"/>
    <row r="522734" ht="15"/>
    <row r="522735" ht="15"/>
    <row r="522736" ht="15"/>
    <row r="522737" ht="15"/>
    <row r="522738" ht="15"/>
    <row r="522739" ht="15"/>
    <row r="522740" ht="15"/>
    <row r="522741" ht="15"/>
    <row r="522742" ht="15"/>
    <row r="522743" ht="15"/>
    <row r="522744" ht="15"/>
    <row r="522745" ht="15"/>
    <row r="522746" ht="15"/>
    <row r="522747" ht="15"/>
    <row r="522748" ht="15"/>
    <row r="522749" ht="15"/>
    <row r="522750" ht="15"/>
    <row r="522751" ht="15"/>
    <row r="522752" ht="15"/>
    <row r="522753" ht="15"/>
    <row r="522754" ht="15"/>
    <row r="522755" ht="15"/>
    <row r="522756" ht="15"/>
    <row r="522757" ht="15"/>
    <row r="522758" ht="15"/>
    <row r="522759" ht="15"/>
    <row r="522760" ht="15"/>
    <row r="522761" ht="15"/>
    <row r="522762" ht="15"/>
    <row r="522763" ht="15"/>
    <row r="522764" ht="15"/>
    <row r="522765" ht="15"/>
    <row r="522766" ht="15"/>
    <row r="522767" ht="15"/>
    <row r="522768" ht="15"/>
    <row r="522769" ht="15"/>
    <row r="522770" ht="15"/>
    <row r="522771" ht="15"/>
    <row r="522772" ht="15"/>
    <row r="522773" ht="15"/>
    <row r="522774" ht="15"/>
    <row r="522775" ht="15"/>
    <row r="522776" ht="15"/>
    <row r="522777" ht="15"/>
    <row r="522778" ht="15"/>
    <row r="522779" ht="15"/>
    <row r="522780" ht="15"/>
    <row r="522781" ht="15"/>
    <row r="522782" ht="15"/>
    <row r="522783" ht="15"/>
    <row r="522784" ht="15"/>
    <row r="522785" ht="15"/>
    <row r="522786" ht="15"/>
    <row r="522787" ht="15"/>
    <row r="522788" ht="15"/>
    <row r="522789" ht="15"/>
    <row r="522790" ht="15"/>
    <row r="522791" ht="15"/>
    <row r="522792" ht="15"/>
    <row r="522793" ht="15"/>
    <row r="522794" ht="15"/>
    <row r="522795" ht="15"/>
    <row r="522796" ht="15"/>
    <row r="522797" ht="15"/>
    <row r="522798" ht="15"/>
    <row r="522799" ht="15"/>
    <row r="522800" ht="15"/>
    <row r="522801" ht="15"/>
    <row r="522802" ht="15"/>
    <row r="522803" ht="15"/>
    <row r="522804" ht="15"/>
    <row r="522805" ht="15"/>
    <row r="522806" ht="15"/>
    <row r="522807" ht="15"/>
    <row r="522808" ht="15"/>
    <row r="522809" ht="15"/>
    <row r="522810" ht="15"/>
    <row r="522811" ht="15"/>
    <row r="522812" ht="15"/>
    <row r="522813" ht="15"/>
    <row r="522814" ht="15"/>
    <row r="522815" ht="15"/>
    <row r="522816" ht="15"/>
    <row r="522817" ht="15"/>
    <row r="522818" ht="15"/>
    <row r="522819" ht="15"/>
    <row r="522820" ht="15"/>
    <row r="522821" ht="15"/>
    <row r="522822" ht="15"/>
    <row r="522823" ht="15"/>
    <row r="522824" ht="15"/>
    <row r="522825" ht="15"/>
    <row r="522826" ht="15"/>
    <row r="522827" ht="15"/>
    <row r="522828" ht="15"/>
    <row r="522829" ht="15"/>
    <row r="522830" ht="15"/>
    <row r="522831" ht="15"/>
    <row r="522832" ht="15"/>
    <row r="522833" ht="15"/>
    <row r="522834" ht="15"/>
    <row r="522835" ht="15"/>
    <row r="522836" ht="15"/>
    <row r="522837" ht="15"/>
    <row r="522838" ht="15"/>
    <row r="522839" ht="15"/>
    <row r="522840" ht="15"/>
    <row r="522841" ht="15"/>
    <row r="522842" ht="15"/>
    <row r="522843" ht="15"/>
    <row r="522844" ht="15"/>
    <row r="522845" ht="15"/>
    <row r="522846" ht="15"/>
    <row r="522847" ht="15"/>
    <row r="522848" ht="15"/>
    <row r="522849" ht="15"/>
    <row r="522850" ht="15"/>
    <row r="522851" ht="15"/>
    <row r="522852" ht="15"/>
    <row r="522853" ht="15"/>
    <row r="522854" ht="15"/>
    <row r="522855" ht="15"/>
    <row r="522856" ht="15"/>
    <row r="522857" ht="15"/>
    <row r="522858" ht="15"/>
    <row r="522859" ht="15"/>
    <row r="522860" ht="15"/>
    <row r="522861" ht="15"/>
    <row r="522862" ht="15"/>
    <row r="522863" ht="15"/>
    <row r="522864" ht="15"/>
    <row r="522865" ht="15"/>
    <row r="522866" ht="15"/>
    <row r="522867" ht="15"/>
    <row r="522868" ht="15"/>
    <row r="522869" ht="15"/>
    <row r="522870" ht="15"/>
    <row r="522871" ht="15"/>
    <row r="522872" ht="15"/>
    <row r="522873" ht="15"/>
    <row r="522874" ht="15"/>
    <row r="522875" ht="15"/>
    <row r="522876" ht="15"/>
    <row r="522877" ht="15"/>
    <row r="522878" ht="15"/>
    <row r="522879" ht="15"/>
    <row r="522880" ht="15"/>
    <row r="522881" ht="15"/>
    <row r="522882" ht="15"/>
    <row r="522883" ht="15"/>
    <row r="522884" ht="15"/>
    <row r="522885" ht="15"/>
    <row r="522886" ht="15"/>
    <row r="522887" ht="15"/>
    <row r="522888" ht="15"/>
    <row r="522889" ht="15"/>
    <row r="522890" ht="15"/>
    <row r="522891" ht="15"/>
    <row r="522892" ht="15"/>
    <row r="522893" ht="15"/>
    <row r="522894" ht="15"/>
    <row r="522895" ht="15"/>
    <row r="522896" ht="15"/>
    <row r="522897" ht="15"/>
    <row r="522898" ht="15"/>
    <row r="522899" ht="15"/>
    <row r="522900" ht="15"/>
    <row r="522901" ht="15"/>
    <row r="522902" ht="15"/>
    <row r="522903" ht="15"/>
    <row r="522904" ht="15"/>
    <row r="522905" ht="15"/>
    <row r="522906" ht="15"/>
    <row r="522907" ht="15"/>
    <row r="522908" ht="15"/>
    <row r="522909" ht="15"/>
    <row r="522910" ht="15"/>
    <row r="522911" ht="15"/>
    <row r="522912" ht="15"/>
    <row r="522913" ht="15"/>
    <row r="522914" ht="15"/>
    <row r="522915" ht="15"/>
    <row r="522916" ht="15"/>
    <row r="522917" ht="15"/>
    <row r="522918" ht="15"/>
    <row r="522919" ht="15"/>
    <row r="522920" ht="15"/>
    <row r="522921" ht="15"/>
    <row r="522922" ht="15"/>
    <row r="522923" ht="15"/>
    <row r="522924" ht="15"/>
    <row r="522925" ht="15"/>
    <row r="522926" ht="15"/>
    <row r="522927" ht="15"/>
    <row r="522928" ht="15"/>
    <row r="522929" ht="15"/>
    <row r="522930" ht="15"/>
    <row r="522931" ht="15"/>
    <row r="522932" ht="15"/>
    <row r="522933" ht="15"/>
    <row r="522934" ht="15"/>
    <row r="522935" ht="15"/>
    <row r="522936" ht="15"/>
    <row r="522937" ht="15"/>
    <row r="522938" ht="15"/>
    <row r="522939" ht="15"/>
    <row r="522940" ht="15"/>
    <row r="522941" ht="15"/>
    <row r="522942" ht="15"/>
    <row r="522943" ht="15"/>
    <row r="522944" ht="15"/>
    <row r="522945" ht="15"/>
    <row r="522946" ht="15"/>
    <row r="522947" ht="15"/>
    <row r="522948" ht="15"/>
    <row r="522949" ht="15"/>
    <row r="522950" ht="15"/>
    <row r="522951" ht="15"/>
    <row r="522952" ht="15"/>
    <row r="522953" ht="15"/>
    <row r="522954" ht="15"/>
    <row r="522955" ht="15"/>
    <row r="522956" ht="15"/>
    <row r="522957" ht="15"/>
    <row r="522958" ht="15"/>
    <row r="522959" ht="15"/>
    <row r="522960" ht="15"/>
    <row r="522961" ht="15"/>
    <row r="522962" ht="15"/>
    <row r="522963" ht="15"/>
    <row r="522964" ht="15"/>
    <row r="522965" ht="15"/>
    <row r="522966" ht="15"/>
    <row r="522967" ht="15"/>
    <row r="522968" ht="15"/>
    <row r="522969" ht="15"/>
    <row r="522970" ht="15"/>
    <row r="522971" ht="15"/>
    <row r="522972" ht="15"/>
    <row r="522973" ht="15"/>
    <row r="522974" ht="15"/>
    <row r="522975" ht="15"/>
    <row r="522976" ht="15"/>
    <row r="522977" ht="15"/>
    <row r="522978" ht="15"/>
    <row r="522979" ht="15"/>
    <row r="522980" ht="15"/>
    <row r="522981" ht="15"/>
    <row r="522982" ht="15"/>
    <row r="522983" ht="15"/>
    <row r="522984" ht="15"/>
    <row r="522985" ht="15"/>
    <row r="522986" ht="15"/>
    <row r="522987" ht="15"/>
    <row r="522988" ht="15"/>
    <row r="522989" ht="15"/>
    <row r="522990" ht="15"/>
    <row r="522991" ht="15"/>
    <row r="522992" ht="15"/>
    <row r="522993" ht="15"/>
    <row r="522994" ht="15"/>
    <row r="522995" ht="15"/>
    <row r="522996" ht="15"/>
    <row r="522997" ht="15"/>
    <row r="522998" ht="15"/>
    <row r="522999" ht="15"/>
    <row r="523000" ht="15"/>
    <row r="523001" ht="15"/>
    <row r="523002" ht="15"/>
    <row r="523003" ht="15"/>
    <row r="523004" ht="15"/>
    <row r="523005" ht="15"/>
    <row r="523006" ht="15"/>
    <row r="523007" ht="15"/>
    <row r="523008" ht="15"/>
    <row r="523009" ht="15"/>
    <row r="523010" ht="15"/>
    <row r="523011" ht="15"/>
    <row r="523012" ht="15"/>
    <row r="523013" ht="15"/>
    <row r="523014" ht="15"/>
    <row r="523015" ht="15"/>
    <row r="523016" ht="15"/>
    <row r="523017" ht="15"/>
    <row r="523018" ht="15"/>
    <row r="523019" ht="15"/>
    <row r="523020" ht="15"/>
    <row r="523021" ht="15"/>
    <row r="523022" ht="15"/>
    <row r="523023" ht="15"/>
    <row r="523024" ht="15"/>
    <row r="523025" ht="15"/>
    <row r="523026" ht="15"/>
    <row r="523027" ht="15"/>
    <row r="523028" ht="15"/>
    <row r="523029" ht="15"/>
    <row r="523030" ht="15"/>
    <row r="523031" ht="15"/>
    <row r="523032" ht="15"/>
    <row r="523033" ht="15"/>
    <row r="523034" ht="15"/>
    <row r="523035" ht="15"/>
    <row r="523036" ht="15"/>
    <row r="523037" ht="15"/>
    <row r="523038" ht="15"/>
    <row r="523039" ht="15"/>
    <row r="523040" ht="15"/>
    <row r="523041" ht="15"/>
    <row r="523042" ht="15"/>
    <row r="523043" ht="15"/>
    <row r="523044" ht="15"/>
    <row r="523045" ht="15"/>
    <row r="523046" ht="15"/>
    <row r="523047" ht="15"/>
    <row r="523048" ht="15"/>
    <row r="523049" ht="15"/>
    <row r="523050" ht="15"/>
    <row r="523051" ht="15"/>
    <row r="523052" ht="15"/>
    <row r="523053" ht="15"/>
    <row r="523054" ht="15"/>
    <row r="523055" ht="15"/>
    <row r="523056" ht="15"/>
    <row r="523057" ht="15"/>
    <row r="523058" ht="15"/>
    <row r="523059" ht="15"/>
    <row r="523060" ht="15"/>
    <row r="523061" ht="15"/>
    <row r="523062" ht="15"/>
    <row r="523063" ht="15"/>
    <row r="523064" ht="15"/>
    <row r="523065" ht="15"/>
    <row r="523066" ht="15"/>
    <row r="523067" ht="15"/>
    <row r="523068" ht="15"/>
    <row r="523069" ht="15"/>
    <row r="523070" ht="15"/>
    <row r="523071" ht="15"/>
    <row r="523072" ht="15"/>
    <row r="523073" ht="15"/>
    <row r="523074" ht="15"/>
    <row r="523075" ht="15"/>
    <row r="523076" ht="15"/>
    <row r="523077" ht="15"/>
    <row r="523078" ht="15"/>
    <row r="523079" ht="15"/>
    <row r="523080" ht="15"/>
    <row r="523081" ht="15"/>
    <row r="523082" ht="15"/>
    <row r="523083" ht="15"/>
    <row r="523084" ht="15"/>
    <row r="523085" ht="15"/>
    <row r="523086" ht="15"/>
    <row r="523087" ht="15"/>
    <row r="523088" ht="15"/>
    <row r="523089" ht="15"/>
    <row r="523090" ht="15"/>
    <row r="523091" ht="15"/>
    <row r="523092" ht="15"/>
    <row r="523093" ht="15"/>
    <row r="523094" ht="15"/>
    <row r="523095" ht="15"/>
    <row r="523096" ht="15"/>
    <row r="523097" ht="15"/>
    <row r="523098" ht="15"/>
    <row r="523099" ht="15"/>
    <row r="523100" ht="15"/>
    <row r="523101" ht="15"/>
    <row r="523102" ht="15"/>
    <row r="523103" ht="15"/>
    <row r="523104" ht="15"/>
    <row r="523105" ht="15"/>
    <row r="523106" ht="15"/>
    <row r="523107" ht="15"/>
    <row r="523108" ht="15"/>
    <row r="523109" ht="15"/>
    <row r="523110" ht="15"/>
    <row r="523111" ht="15"/>
    <row r="523112" ht="15"/>
    <row r="523113" ht="15"/>
    <row r="523114" ht="15"/>
    <row r="523115" ht="15"/>
    <row r="523116" ht="15"/>
    <row r="523117" ht="15"/>
    <row r="523118" ht="15"/>
    <row r="523119" ht="15"/>
    <row r="523120" ht="15"/>
    <row r="523121" ht="15"/>
    <row r="523122" ht="15"/>
    <row r="523123" ht="15"/>
    <row r="523124" ht="15"/>
    <row r="523125" ht="15"/>
    <row r="523126" ht="15"/>
    <row r="523127" ht="15"/>
    <row r="523128" ht="15"/>
    <row r="523129" ht="15"/>
    <row r="523130" ht="15"/>
    <row r="523131" ht="15"/>
    <row r="523132" ht="15"/>
    <row r="523133" ht="15"/>
    <row r="523134" ht="15"/>
    <row r="523135" ht="15"/>
    <row r="523136" ht="15"/>
    <row r="523137" ht="15"/>
    <row r="523138" ht="15"/>
    <row r="523139" ht="15"/>
    <row r="523140" ht="15"/>
    <row r="523141" ht="15"/>
    <row r="523142" ht="15"/>
    <row r="523143" ht="15"/>
    <row r="523144" ht="15"/>
    <row r="523145" ht="15"/>
    <row r="523146" ht="15"/>
    <row r="523147" ht="15"/>
    <row r="523148" ht="15"/>
    <row r="523149" ht="15"/>
    <row r="523150" ht="15"/>
    <row r="523151" ht="15"/>
    <row r="523152" ht="15"/>
    <row r="523153" ht="15"/>
    <row r="523154" ht="15"/>
    <row r="523155" ht="15"/>
    <row r="523156" ht="15"/>
    <row r="523157" ht="15"/>
    <row r="523158" ht="15"/>
    <row r="523159" ht="15"/>
    <row r="523160" ht="15"/>
    <row r="523161" ht="15"/>
    <row r="523162" ht="15"/>
    <row r="523163" ht="15"/>
    <row r="523164" ht="15"/>
    <row r="523165" ht="15"/>
    <row r="523166" ht="15"/>
    <row r="523167" ht="15"/>
    <row r="523168" ht="15"/>
    <row r="523169" ht="15"/>
    <row r="523170" ht="15"/>
    <row r="523171" ht="15"/>
    <row r="523172" ht="15"/>
    <row r="523173" ht="15"/>
    <row r="523174" ht="15"/>
    <row r="523175" ht="15"/>
    <row r="523176" ht="15"/>
    <row r="523177" ht="15"/>
    <row r="523178" ht="15"/>
    <row r="523179" ht="15"/>
    <row r="523180" ht="15"/>
    <row r="523181" ht="15"/>
    <row r="523182" ht="15"/>
    <row r="523183" ht="15"/>
    <row r="523184" ht="15"/>
    <row r="523185" ht="15"/>
    <row r="523186" ht="15"/>
    <row r="523187" ht="15"/>
    <row r="523188" ht="15"/>
    <row r="523189" ht="15"/>
    <row r="523190" ht="15"/>
    <row r="523191" ht="15"/>
    <row r="523192" ht="15"/>
    <row r="523193" ht="15"/>
    <row r="523194" ht="15"/>
    <row r="523195" ht="15"/>
    <row r="523196" ht="15"/>
    <row r="523197" ht="15"/>
    <row r="523198" ht="15"/>
    <row r="523199" ht="15"/>
    <row r="523200" ht="15"/>
    <row r="523201" ht="15"/>
    <row r="523202" ht="15"/>
    <row r="523203" ht="15"/>
    <row r="523204" ht="15"/>
    <row r="523205" ht="15"/>
    <row r="523206" ht="15"/>
    <row r="523207" ht="15"/>
    <row r="523208" ht="15"/>
    <row r="523209" ht="15"/>
    <row r="523210" ht="15"/>
    <row r="523211" ht="15"/>
    <row r="523212" ht="15"/>
    <row r="523213" ht="15"/>
    <row r="523214" ht="15"/>
    <row r="523215" ht="15"/>
    <row r="523216" ht="15"/>
    <row r="523217" ht="15"/>
    <row r="523218" ht="15"/>
    <row r="523219" ht="15"/>
    <row r="523220" ht="15"/>
    <row r="523221" ht="15"/>
    <row r="523222" ht="15"/>
    <row r="523223" ht="15"/>
    <row r="523224" ht="15"/>
    <row r="523225" ht="15"/>
    <row r="523226" ht="15"/>
    <row r="523227" ht="15"/>
    <row r="523228" ht="15"/>
    <row r="523229" ht="15"/>
    <row r="523230" ht="15"/>
    <row r="523231" ht="15"/>
    <row r="523232" ht="15"/>
    <row r="523233" ht="15"/>
    <row r="523234" ht="15"/>
    <row r="523235" ht="15"/>
    <row r="523236" ht="15"/>
    <row r="523237" ht="15"/>
    <row r="523238" ht="15"/>
    <row r="523239" ht="15"/>
    <row r="523240" ht="15"/>
    <row r="523241" ht="15"/>
    <row r="523242" ht="15"/>
    <row r="523243" ht="15"/>
    <row r="523244" ht="15"/>
    <row r="523245" ht="15"/>
    <row r="523246" ht="15"/>
    <row r="523247" ht="15"/>
    <row r="523248" ht="15"/>
    <row r="523249" ht="15"/>
    <row r="523250" ht="15"/>
    <row r="523251" ht="15"/>
    <row r="523252" ht="15"/>
    <row r="523253" ht="15"/>
    <row r="523254" ht="15"/>
    <row r="523255" ht="15"/>
    <row r="523256" ht="15"/>
    <row r="523257" ht="15"/>
    <row r="523258" ht="15"/>
    <row r="523259" ht="15"/>
    <row r="523260" ht="15"/>
    <row r="523261" ht="15"/>
    <row r="523262" ht="15"/>
    <row r="523263" ht="15"/>
    <row r="523264" ht="15"/>
    <row r="523265" ht="15"/>
    <row r="523266" ht="15"/>
    <row r="523267" ht="15"/>
    <row r="523268" ht="15"/>
    <row r="523269" ht="15"/>
    <row r="523270" ht="15"/>
    <row r="523271" ht="15"/>
    <row r="523272" ht="15"/>
    <row r="523273" ht="15"/>
    <row r="523274" ht="15"/>
    <row r="523275" ht="15"/>
    <row r="523276" ht="15"/>
    <row r="523277" ht="15"/>
    <row r="523278" ht="15"/>
    <row r="523279" ht="15"/>
    <row r="523280" ht="15"/>
    <row r="523281" ht="15"/>
    <row r="523282" ht="15"/>
    <row r="523283" ht="15"/>
    <row r="523284" ht="15"/>
    <row r="523285" ht="15"/>
    <row r="523286" ht="15"/>
    <row r="523287" ht="15"/>
    <row r="523288" ht="15"/>
    <row r="523289" ht="15"/>
    <row r="523290" ht="15"/>
    <row r="523291" ht="15"/>
    <row r="523292" ht="15"/>
    <row r="523293" ht="15"/>
    <row r="523294" ht="15"/>
    <row r="523295" ht="15"/>
    <row r="523296" ht="15"/>
    <row r="523297" ht="15"/>
    <row r="523298" ht="15"/>
    <row r="523299" ht="15"/>
    <row r="523300" ht="15"/>
    <row r="523301" ht="15"/>
    <row r="523302" ht="15"/>
    <row r="523303" ht="15"/>
    <row r="523304" ht="15"/>
    <row r="523305" ht="15"/>
    <row r="523306" ht="15"/>
    <row r="523307" ht="15"/>
    <row r="523308" ht="15"/>
    <row r="523309" ht="15"/>
    <row r="523310" ht="15"/>
    <row r="523311" ht="15"/>
    <row r="523312" ht="15"/>
    <row r="523313" ht="15"/>
    <row r="523314" ht="15"/>
    <row r="523315" ht="15"/>
    <row r="523316" ht="15"/>
    <row r="523317" ht="15"/>
    <row r="523318" ht="15"/>
    <row r="523319" ht="15"/>
    <row r="523320" ht="15"/>
    <row r="523321" ht="15"/>
    <row r="523322" ht="15"/>
    <row r="523323" ht="15"/>
    <row r="523324" ht="15"/>
    <row r="523325" ht="15"/>
    <row r="523326" ht="15"/>
    <row r="523327" ht="15"/>
    <row r="523328" ht="15"/>
    <row r="523329" ht="15"/>
    <row r="523330" ht="15"/>
    <row r="523331" ht="15"/>
    <row r="523332" ht="15"/>
    <row r="523333" ht="15"/>
    <row r="523334" ht="15"/>
    <row r="523335" ht="15"/>
    <row r="523336" ht="15"/>
    <row r="523337" ht="15"/>
    <row r="523338" ht="15"/>
    <row r="523339" ht="15"/>
    <row r="523340" ht="15"/>
    <row r="523341" ht="15"/>
    <row r="523342" ht="15"/>
    <row r="523343" ht="15"/>
    <row r="523344" ht="15"/>
    <row r="523345" ht="15"/>
    <row r="523346" ht="15"/>
    <row r="523347" ht="15"/>
    <row r="523348" ht="15"/>
    <row r="523349" ht="15"/>
    <row r="523350" ht="15"/>
    <row r="523351" ht="15"/>
    <row r="523352" ht="15"/>
    <row r="523353" ht="15"/>
    <row r="523354" ht="15"/>
    <row r="523355" ht="15"/>
    <row r="523356" ht="15"/>
    <row r="523357" ht="15"/>
    <row r="523358" ht="15"/>
    <row r="523359" ht="15"/>
    <row r="523360" ht="15"/>
    <row r="523361" ht="15"/>
    <row r="523362" ht="15"/>
    <row r="523363" ht="15"/>
    <row r="523364" ht="15"/>
    <row r="523365" ht="15"/>
    <row r="523366" ht="15"/>
    <row r="523367" ht="15"/>
    <row r="523368" ht="15"/>
    <row r="523369" ht="15"/>
    <row r="523370" ht="15"/>
    <row r="523371" ht="15"/>
    <row r="523372" ht="15"/>
    <row r="523373" ht="15"/>
    <row r="523374" ht="15"/>
    <row r="523375" ht="15"/>
    <row r="523376" ht="15"/>
    <row r="523377" ht="15"/>
    <row r="523378" ht="15"/>
    <row r="523379" ht="15"/>
    <row r="523380" ht="15"/>
    <row r="523381" ht="15"/>
    <row r="523382" ht="15"/>
    <row r="523383" ht="15"/>
    <row r="523384" ht="15"/>
    <row r="523385" ht="15"/>
    <row r="523386" ht="15"/>
    <row r="523387" ht="15"/>
    <row r="523388" ht="15"/>
    <row r="523389" ht="15"/>
    <row r="523390" ht="15"/>
    <row r="523391" ht="15"/>
    <row r="523392" ht="15"/>
    <row r="523393" ht="15"/>
    <row r="523394" ht="15"/>
    <row r="523395" ht="15"/>
    <row r="523396" ht="15"/>
    <row r="523397" ht="15"/>
    <row r="523398" ht="15"/>
    <row r="523399" ht="15"/>
    <row r="523400" ht="15"/>
    <row r="523401" ht="15"/>
    <row r="523402" ht="15"/>
    <row r="523403" ht="15"/>
    <row r="523404" ht="15"/>
    <row r="523405" ht="15"/>
    <row r="523406" ht="15"/>
    <row r="523407" ht="15"/>
    <row r="523408" ht="15"/>
    <row r="523409" ht="15"/>
    <row r="523410" ht="15"/>
    <row r="523411" ht="15"/>
    <row r="523412" ht="15"/>
    <row r="523413" ht="15"/>
    <row r="523414" ht="15"/>
    <row r="523415" ht="15"/>
    <row r="523416" ht="15"/>
    <row r="523417" ht="15"/>
    <row r="523418" ht="15"/>
    <row r="523419" ht="15"/>
    <row r="523420" ht="15"/>
    <row r="523421" ht="15"/>
    <row r="523422" ht="15"/>
    <row r="523423" ht="15"/>
    <row r="523424" ht="15"/>
    <row r="523425" ht="15"/>
    <row r="523426" ht="15"/>
    <row r="523427" ht="15"/>
    <row r="523428" ht="15"/>
    <row r="523429" ht="15"/>
    <row r="523430" ht="15"/>
    <row r="523431" ht="15"/>
    <row r="523432" ht="15"/>
    <row r="523433" ht="15"/>
    <row r="523434" ht="15"/>
    <row r="523435" ht="15"/>
    <row r="523436" ht="15"/>
    <row r="523437" ht="15"/>
    <row r="523438" ht="15"/>
    <row r="523439" ht="15"/>
    <row r="523440" ht="15"/>
    <row r="523441" ht="15"/>
    <row r="523442" ht="15"/>
    <row r="523443" ht="15"/>
    <row r="523444" ht="15"/>
    <row r="523445" ht="15"/>
    <row r="523446" ht="15"/>
    <row r="523447" ht="15"/>
    <row r="523448" ht="15"/>
    <row r="523449" ht="15"/>
    <row r="523450" ht="15"/>
    <row r="523451" ht="15"/>
    <row r="523452" ht="15"/>
    <row r="523453" ht="15"/>
    <row r="523454" ht="15"/>
    <row r="523455" ht="15"/>
    <row r="523456" ht="15"/>
    <row r="523457" ht="15"/>
    <row r="523458" ht="15"/>
    <row r="523459" ht="15"/>
    <row r="523460" ht="15"/>
    <row r="523461" ht="15"/>
    <row r="523462" ht="15"/>
    <row r="523463" ht="15"/>
    <row r="523464" ht="15"/>
    <row r="523465" ht="15"/>
    <row r="523466" ht="15"/>
    <row r="523467" ht="15"/>
    <row r="523468" ht="15"/>
    <row r="523469" ht="15"/>
    <row r="523470" ht="15"/>
    <row r="523471" ht="15"/>
    <row r="523472" ht="15"/>
    <row r="523473" ht="15"/>
    <row r="523474" ht="15"/>
    <row r="523475" ht="15"/>
    <row r="523476" ht="15"/>
    <row r="523477" ht="15"/>
    <row r="523478" ht="15"/>
    <row r="523479" ht="15"/>
    <row r="523480" ht="15"/>
    <row r="523481" ht="15"/>
    <row r="523482" ht="15"/>
    <row r="523483" ht="15"/>
    <row r="523484" ht="15"/>
    <row r="523485" ht="15"/>
    <row r="523486" ht="15"/>
    <row r="523487" ht="15"/>
    <row r="523488" ht="15"/>
    <row r="523489" ht="15"/>
    <row r="523490" ht="15"/>
    <row r="523491" ht="15"/>
    <row r="523492" ht="15"/>
    <row r="523493" ht="15"/>
    <row r="523494" ht="15"/>
    <row r="523495" ht="15"/>
    <row r="523496" ht="15"/>
    <row r="523497" ht="15"/>
    <row r="523498" ht="15"/>
    <row r="523499" ht="15"/>
    <row r="523500" ht="15"/>
    <row r="523501" ht="15"/>
    <row r="523502" ht="15"/>
    <row r="523503" ht="15"/>
    <row r="523504" ht="15"/>
    <row r="523505" ht="15"/>
    <row r="523506" ht="15"/>
    <row r="523507" ht="15"/>
    <row r="523508" ht="15"/>
    <row r="523509" ht="15"/>
    <row r="523510" ht="15"/>
    <row r="523511" ht="15"/>
    <row r="523512" ht="15"/>
    <row r="523513" ht="15"/>
    <row r="523514" ht="15"/>
    <row r="523515" ht="15"/>
    <row r="523516" ht="15"/>
    <row r="523517" ht="15"/>
    <row r="523518" ht="15"/>
    <row r="523519" ht="15"/>
    <row r="523520" ht="15"/>
    <row r="523521" ht="15"/>
    <row r="523522" ht="15"/>
    <row r="523523" ht="15"/>
    <row r="523524" ht="15"/>
    <row r="523525" ht="15"/>
    <row r="523526" ht="15"/>
    <row r="523527" ht="15"/>
    <row r="523528" ht="15"/>
    <row r="523529" ht="15"/>
    <row r="523530" ht="15"/>
    <row r="523531" ht="15"/>
    <row r="523532" ht="15"/>
    <row r="523533" ht="15"/>
    <row r="523534" ht="15"/>
    <row r="523535" ht="15"/>
    <row r="523536" ht="15"/>
    <row r="523537" ht="15"/>
    <row r="523538" ht="15"/>
    <row r="523539" ht="15"/>
    <row r="523540" ht="15"/>
    <row r="523541" ht="15"/>
    <row r="523542" ht="15"/>
    <row r="523543" ht="15"/>
    <row r="523544" ht="15"/>
    <row r="523545" ht="15"/>
    <row r="523546" ht="15"/>
    <row r="523547" ht="15"/>
    <row r="523548" ht="15"/>
    <row r="523549" ht="15"/>
    <row r="523550" ht="15"/>
    <row r="523551" ht="15"/>
    <row r="523552" ht="15"/>
    <row r="523553" ht="15"/>
    <row r="523554" ht="15"/>
    <row r="523555" ht="15"/>
    <row r="523556" ht="15"/>
    <row r="523557" ht="15"/>
    <row r="523558" ht="15"/>
    <row r="523559" ht="15"/>
    <row r="523560" ht="15"/>
    <row r="523561" ht="15"/>
    <row r="523562" ht="15"/>
    <row r="523563" ht="15"/>
    <row r="523564" ht="15"/>
    <row r="523565" ht="15"/>
    <row r="523566" ht="15"/>
    <row r="523567" ht="15"/>
    <row r="523568" ht="15"/>
    <row r="523569" ht="15"/>
    <row r="523570" ht="15"/>
    <row r="523571" ht="15"/>
    <row r="523572" ht="15"/>
    <row r="523573" ht="15"/>
    <row r="523574" ht="15"/>
    <row r="523575" ht="15"/>
    <row r="523576" ht="15"/>
    <row r="523577" ht="15"/>
    <row r="523578" ht="15"/>
    <row r="523579" ht="15"/>
    <row r="523580" ht="15"/>
    <row r="523581" ht="15"/>
    <row r="523582" ht="15"/>
    <row r="523583" ht="15"/>
    <row r="523584" ht="15"/>
    <row r="523585" ht="15"/>
    <row r="523586" ht="15"/>
    <row r="523587" ht="15"/>
    <row r="523588" ht="15"/>
    <row r="523589" ht="15"/>
    <row r="523590" ht="15"/>
    <row r="523591" ht="15"/>
    <row r="523592" ht="15"/>
    <row r="523593" ht="15"/>
    <row r="523594" ht="15"/>
    <row r="523595" ht="15"/>
    <row r="523596" ht="15"/>
    <row r="523597" ht="15"/>
    <row r="523598" ht="15"/>
    <row r="523599" ht="15"/>
    <row r="523600" ht="15"/>
    <row r="523601" ht="15"/>
    <row r="523602" ht="15"/>
    <row r="523603" ht="15"/>
    <row r="523604" ht="15"/>
    <row r="523605" ht="15"/>
    <row r="523606" ht="15"/>
    <row r="523607" ht="15"/>
    <row r="523608" ht="15"/>
    <row r="523609" ht="15"/>
    <row r="523610" ht="15"/>
    <row r="523611" ht="15"/>
    <row r="523612" ht="15"/>
    <row r="523613" ht="15"/>
    <row r="523614" ht="15"/>
    <row r="523615" ht="15"/>
    <row r="523616" ht="15"/>
    <row r="523617" ht="15"/>
    <row r="523618" ht="15"/>
    <row r="523619" ht="15"/>
    <row r="523620" ht="15"/>
    <row r="523621" ht="15"/>
    <row r="523622" ht="15"/>
    <row r="523623" ht="15"/>
    <row r="523624" ht="15"/>
    <row r="523625" ht="15"/>
    <row r="523626" ht="15"/>
    <row r="523627" ht="15"/>
    <row r="523628" ht="15"/>
    <row r="523629" ht="15"/>
    <row r="523630" ht="15"/>
    <row r="523631" ht="15"/>
    <row r="523632" ht="15"/>
    <row r="523633" ht="15"/>
    <row r="523634" ht="15"/>
    <row r="523635" ht="15"/>
    <row r="523636" ht="15"/>
    <row r="523637" ht="15"/>
    <row r="523638" ht="15"/>
    <row r="523639" ht="15"/>
    <row r="523640" ht="15"/>
    <row r="523641" ht="15"/>
    <row r="523642" ht="15"/>
    <row r="523643" ht="15"/>
    <row r="523644" ht="15"/>
    <row r="523645" ht="15"/>
    <row r="523646" ht="15"/>
    <row r="523647" ht="15"/>
    <row r="523648" ht="15"/>
    <row r="523649" ht="15"/>
    <row r="523650" ht="15"/>
    <row r="523651" ht="15"/>
    <row r="523652" ht="15"/>
    <row r="523653" ht="15"/>
    <row r="523654" ht="15"/>
    <row r="523655" ht="15"/>
    <row r="523656" ht="15"/>
    <row r="523657" ht="15"/>
    <row r="523658" ht="15"/>
    <row r="523659" ht="15"/>
    <row r="523660" ht="15"/>
    <row r="523661" ht="15"/>
    <row r="523662" ht="15"/>
    <row r="523663" ht="15"/>
    <row r="523664" ht="15"/>
    <row r="523665" ht="15"/>
    <row r="523666" ht="15"/>
    <row r="523667" ht="15"/>
    <row r="523668" ht="15"/>
    <row r="523669" ht="15"/>
    <row r="523670" ht="15"/>
    <row r="523671" ht="15"/>
    <row r="523672" ht="15"/>
    <row r="523673" ht="15"/>
    <row r="523674" ht="15"/>
    <row r="523675" ht="15"/>
    <row r="523676" ht="15"/>
    <row r="523677" ht="15"/>
    <row r="523678" ht="15"/>
    <row r="523679" ht="15"/>
    <row r="523680" ht="15"/>
    <row r="523681" ht="15"/>
    <row r="523682" ht="15"/>
    <row r="523683" ht="15"/>
    <row r="523684" ht="15"/>
    <row r="523685" ht="15"/>
    <row r="523686" ht="15"/>
    <row r="523687" ht="15"/>
    <row r="523688" ht="15"/>
    <row r="523689" ht="15"/>
    <row r="523690" ht="15"/>
    <row r="523691" ht="15"/>
    <row r="523692" ht="15"/>
    <row r="523693" ht="15"/>
    <row r="523694" ht="15"/>
    <row r="523695" ht="15"/>
    <row r="523696" ht="15"/>
    <row r="523697" ht="15"/>
    <row r="523698" ht="15"/>
    <row r="523699" ht="15"/>
    <row r="523700" ht="15"/>
    <row r="523701" ht="15"/>
    <row r="523702" ht="15"/>
    <row r="523703" ht="15"/>
    <row r="523704" ht="15"/>
    <row r="523705" ht="15"/>
    <row r="523706" ht="15"/>
    <row r="523707" ht="15"/>
    <row r="523708" ht="15"/>
    <row r="523709" ht="15"/>
    <row r="523710" ht="15"/>
    <row r="523711" ht="15"/>
    <row r="523712" ht="15"/>
    <row r="523713" ht="15"/>
    <row r="523714" ht="15"/>
    <row r="523715" ht="15"/>
    <row r="523716" ht="15"/>
    <row r="523717" ht="15"/>
    <row r="523718" ht="15"/>
    <row r="523719" ht="15"/>
    <row r="523720" ht="15"/>
    <row r="523721" ht="15"/>
    <row r="523722" ht="15"/>
    <row r="523723" ht="15"/>
    <row r="523724" ht="15"/>
    <row r="523725" ht="15"/>
    <row r="523726" ht="15"/>
    <row r="523727" ht="15"/>
    <row r="523728" ht="15"/>
    <row r="523729" ht="15"/>
    <row r="523730" ht="15"/>
    <row r="523731" ht="15"/>
    <row r="523732" ht="15"/>
    <row r="523733" ht="15"/>
    <row r="523734" ht="15"/>
    <row r="523735" ht="15"/>
    <row r="523736" ht="15"/>
    <row r="523737" ht="15"/>
    <row r="523738" ht="15"/>
    <row r="523739" ht="15"/>
    <row r="523740" ht="15"/>
    <row r="523741" ht="15"/>
    <row r="523742" ht="15"/>
    <row r="523743" ht="15"/>
    <row r="523744" ht="15"/>
    <row r="523745" ht="15"/>
    <row r="523746" ht="15"/>
    <row r="523747" ht="15"/>
    <row r="523748" ht="15"/>
    <row r="523749" ht="15"/>
    <row r="523750" ht="15"/>
    <row r="523751" ht="15"/>
    <row r="523752" ht="15"/>
    <row r="523753" ht="15"/>
    <row r="523754" ht="15"/>
    <row r="523755" ht="15"/>
    <row r="523756" ht="15"/>
    <row r="523757" ht="15"/>
    <row r="523758" ht="15"/>
    <row r="523759" ht="15"/>
    <row r="523760" ht="15"/>
    <row r="523761" ht="15"/>
    <row r="523762" ht="15"/>
    <row r="523763" ht="15"/>
    <row r="523764" ht="15"/>
    <row r="523765" ht="15"/>
    <row r="523766" ht="15"/>
    <row r="523767" ht="15"/>
    <row r="523768" ht="15"/>
    <row r="523769" ht="15"/>
    <row r="523770" ht="15"/>
    <row r="523771" ht="15"/>
    <row r="523772" ht="15"/>
    <row r="523773" ht="15"/>
    <row r="523774" ht="15"/>
    <row r="523775" ht="15"/>
    <row r="523776" ht="15"/>
    <row r="523777" ht="15"/>
    <row r="523778" ht="15"/>
    <row r="523779" ht="15"/>
    <row r="523780" ht="15"/>
    <row r="523781" ht="15"/>
    <row r="523782" ht="15"/>
    <row r="523783" ht="15"/>
    <row r="523784" ht="15"/>
    <row r="523785" ht="15"/>
    <row r="523786" ht="15"/>
    <row r="523787" ht="15"/>
    <row r="523788" ht="15"/>
    <row r="523789" ht="15"/>
    <row r="523790" ht="15"/>
    <row r="523791" ht="15"/>
    <row r="523792" ht="15"/>
    <row r="523793" ht="15"/>
    <row r="523794" ht="15"/>
    <row r="523795" ht="15"/>
    <row r="523796" ht="15"/>
    <row r="523797" ht="15"/>
    <row r="523798" ht="15"/>
    <row r="523799" ht="15"/>
    <row r="523800" ht="15"/>
    <row r="523801" ht="15"/>
    <row r="523802" ht="15"/>
    <row r="523803" ht="15"/>
    <row r="523804" ht="15"/>
    <row r="523805" ht="15"/>
    <row r="523806" ht="15"/>
    <row r="523807" ht="15"/>
    <row r="523808" ht="15"/>
    <row r="523809" ht="15"/>
    <row r="523810" ht="15"/>
    <row r="523811" ht="15"/>
    <row r="523812" ht="15"/>
    <row r="523813" ht="15"/>
    <row r="523814" ht="15"/>
    <row r="523815" ht="15"/>
    <row r="523816" ht="15"/>
    <row r="523817" ht="15"/>
    <row r="523818" ht="15"/>
    <row r="523819" ht="15"/>
    <row r="523820" ht="15"/>
    <row r="523821" ht="15"/>
    <row r="523822" ht="15"/>
    <row r="523823" ht="15"/>
    <row r="523824" ht="15"/>
    <row r="523825" ht="15"/>
    <row r="523826" ht="15"/>
    <row r="523827" ht="15"/>
    <row r="523828" ht="15"/>
    <row r="523829" ht="15"/>
    <row r="523830" ht="15"/>
    <row r="523831" ht="15"/>
    <row r="523832" ht="15"/>
    <row r="523833" ht="15"/>
    <row r="523834" ht="15"/>
    <row r="523835" ht="15"/>
    <row r="523836" ht="15"/>
    <row r="523837" ht="15"/>
    <row r="523838" ht="15"/>
    <row r="523839" ht="15"/>
    <row r="523840" ht="15"/>
    <row r="523841" ht="15"/>
    <row r="523842" ht="15"/>
    <row r="523843" ht="15"/>
    <row r="523844" ht="15"/>
    <row r="523845" ht="15"/>
    <row r="523846" ht="15"/>
    <row r="523847" ht="15"/>
    <row r="523848" ht="15"/>
    <row r="523849" ht="15"/>
    <row r="523850" ht="15"/>
    <row r="523851" ht="15"/>
    <row r="523852" ht="15"/>
    <row r="523853" ht="15"/>
    <row r="523854" ht="15"/>
    <row r="523855" ht="15"/>
    <row r="523856" ht="15"/>
    <row r="523857" ht="15"/>
    <row r="523858" ht="15"/>
    <row r="523859" ht="15"/>
    <row r="523860" ht="15"/>
    <row r="523861" ht="15"/>
    <row r="523862" ht="15"/>
    <row r="523863" ht="15"/>
    <row r="523864" ht="15"/>
    <row r="523865" ht="15"/>
    <row r="523866" ht="15"/>
    <row r="523867" ht="15"/>
    <row r="523868" ht="15"/>
    <row r="523869" ht="15"/>
    <row r="523870" ht="15"/>
    <row r="523871" ht="15"/>
    <row r="523872" ht="15"/>
    <row r="523873" ht="15"/>
    <row r="523874" ht="15"/>
    <row r="523875" ht="15"/>
    <row r="523876" ht="15"/>
    <row r="523877" ht="15"/>
    <row r="523878" ht="15"/>
    <row r="523879" ht="15"/>
    <row r="523880" ht="15"/>
    <row r="523881" ht="15"/>
    <row r="523882" ht="15"/>
    <row r="523883" ht="15"/>
    <row r="523884" ht="15"/>
    <row r="523885" ht="15"/>
    <row r="523886" ht="15"/>
    <row r="523887" ht="15"/>
    <row r="523888" ht="15"/>
    <row r="523889" ht="15"/>
    <row r="523890" ht="15"/>
    <row r="523891" ht="15"/>
    <row r="523892" ht="15"/>
    <row r="523893" ht="15"/>
    <row r="523894" ht="15"/>
    <row r="523895" ht="15"/>
    <row r="523896" ht="15"/>
    <row r="523897" ht="15"/>
    <row r="523898" ht="15"/>
    <row r="523899" ht="15"/>
    <row r="523900" ht="15"/>
    <row r="523901" ht="15"/>
    <row r="523902" ht="15"/>
    <row r="523903" ht="15"/>
    <row r="523904" ht="15"/>
    <row r="523905" ht="15"/>
    <row r="523906" ht="15"/>
    <row r="523907" ht="15"/>
    <row r="523908" ht="15"/>
    <row r="523909" ht="15"/>
    <row r="523910" ht="15"/>
    <row r="523911" ht="15"/>
    <row r="523912" ht="15"/>
    <row r="523913" ht="15"/>
    <row r="523914" ht="15"/>
    <row r="523915" ht="15"/>
    <row r="523916" ht="15"/>
    <row r="523917" ht="15"/>
    <row r="523918" ht="15"/>
    <row r="523919" ht="15"/>
    <row r="523920" ht="15"/>
    <row r="523921" ht="15"/>
    <row r="523922" ht="15"/>
    <row r="523923" ht="15"/>
    <row r="523924" ht="15"/>
    <row r="523925" ht="15"/>
    <row r="523926" ht="15"/>
    <row r="523927" ht="15"/>
    <row r="523928" ht="15"/>
    <row r="523929" ht="15"/>
    <row r="523930" ht="15"/>
    <row r="523931" ht="15"/>
    <row r="523932" ht="15"/>
    <row r="523933" ht="15"/>
    <row r="523934" ht="15"/>
    <row r="523935" ht="15"/>
    <row r="523936" ht="15"/>
    <row r="523937" ht="15"/>
    <row r="523938" ht="15"/>
    <row r="523939" ht="15"/>
    <row r="523940" ht="15"/>
    <row r="523941" ht="15"/>
    <row r="523942" ht="15"/>
    <row r="523943" ht="15"/>
    <row r="523944" ht="15"/>
    <row r="523945" ht="15"/>
    <row r="523946" ht="15"/>
    <row r="523947" ht="15"/>
    <row r="523948" ht="15"/>
    <row r="523949" ht="15"/>
    <row r="523950" ht="15"/>
    <row r="523951" ht="15"/>
    <row r="523952" ht="15"/>
    <row r="523953" ht="15"/>
    <row r="523954" ht="15"/>
    <row r="523955" ht="15"/>
    <row r="523956" ht="15"/>
    <row r="523957" ht="15"/>
    <row r="523958" ht="15"/>
    <row r="523959" ht="15"/>
    <row r="523960" ht="15"/>
    <row r="523961" ht="15"/>
    <row r="523962" ht="15"/>
    <row r="523963" ht="15"/>
    <row r="523964" ht="15"/>
    <row r="523965" ht="15"/>
    <row r="523966" ht="15"/>
    <row r="523967" ht="15"/>
    <row r="523968" ht="15"/>
    <row r="523969" ht="15"/>
    <row r="523970" ht="15"/>
    <row r="523971" ht="15"/>
    <row r="523972" ht="15"/>
    <row r="523973" ht="15"/>
    <row r="523974" ht="15"/>
    <row r="523975" ht="15"/>
    <row r="523976" ht="15"/>
    <row r="523977" ht="15"/>
    <row r="523978" ht="15"/>
    <row r="523979" ht="15"/>
    <row r="523980" ht="15"/>
    <row r="523981" ht="15"/>
    <row r="523982" ht="15"/>
    <row r="523983" ht="15"/>
    <row r="523984" ht="15"/>
    <row r="523985" ht="15"/>
    <row r="523986" ht="15"/>
    <row r="523987" ht="15"/>
    <row r="523988" ht="15"/>
    <row r="523989" ht="15"/>
    <row r="523990" ht="15"/>
    <row r="523991" ht="15"/>
    <row r="523992" ht="15"/>
    <row r="523993" ht="15"/>
    <row r="523994" ht="15"/>
    <row r="523995" ht="15"/>
    <row r="523996" ht="15"/>
    <row r="523997" ht="15"/>
    <row r="523998" ht="15"/>
    <row r="523999" ht="15"/>
    <row r="524000" ht="15"/>
    <row r="524001" ht="15"/>
    <row r="524002" ht="15"/>
    <row r="524003" ht="15"/>
    <row r="524004" ht="15"/>
    <row r="524005" ht="15"/>
    <row r="524006" ht="15"/>
    <row r="524007" ht="15"/>
    <row r="524008" ht="15"/>
    <row r="524009" ht="15"/>
    <row r="524010" ht="15"/>
    <row r="524011" ht="15"/>
    <row r="524012" ht="15"/>
    <row r="524013" ht="15"/>
    <row r="524014" ht="15"/>
    <row r="524015" ht="15"/>
    <row r="524016" ht="15"/>
    <row r="524017" ht="15"/>
    <row r="524018" ht="15"/>
    <row r="524019" ht="15"/>
    <row r="524020" ht="15"/>
    <row r="524021" ht="15"/>
    <row r="524022" ht="15"/>
    <row r="524023" ht="15"/>
    <row r="524024" ht="15"/>
    <row r="524025" ht="15"/>
    <row r="524026" ht="15"/>
    <row r="524027" ht="15"/>
    <row r="524028" ht="15"/>
    <row r="524029" ht="15"/>
    <row r="524030" ht="15"/>
    <row r="524031" ht="15"/>
    <row r="524032" ht="15"/>
    <row r="524033" ht="15"/>
    <row r="524034" ht="15"/>
    <row r="524035" ht="15"/>
    <row r="524036" ht="15"/>
    <row r="524037" ht="15"/>
    <row r="524038" ht="15"/>
    <row r="524039" ht="15"/>
    <row r="524040" ht="15"/>
    <row r="524041" ht="15"/>
    <row r="524042" ht="15"/>
    <row r="524043" ht="15"/>
    <row r="524044" ht="15"/>
    <row r="524045" ht="15"/>
    <row r="524046" ht="15"/>
    <row r="524047" ht="15"/>
    <row r="524048" ht="15"/>
    <row r="524049" ht="15"/>
    <row r="524050" ht="15"/>
    <row r="524051" ht="15"/>
    <row r="524052" ht="15"/>
    <row r="524053" ht="15"/>
    <row r="524054" ht="15"/>
    <row r="524055" ht="15"/>
    <row r="524056" ht="15"/>
    <row r="524057" ht="15"/>
    <row r="524058" ht="15"/>
    <row r="524059" ht="15"/>
    <row r="524060" ht="15"/>
    <row r="524061" ht="15"/>
    <row r="524062" ht="15"/>
    <row r="524063" ht="15"/>
    <row r="524064" ht="15"/>
    <row r="524065" ht="15"/>
    <row r="524066" ht="15"/>
    <row r="524067" ht="15"/>
    <row r="524068" ht="15"/>
    <row r="524069" ht="15"/>
    <row r="524070" ht="15"/>
    <row r="524071" ht="15"/>
    <row r="524072" ht="15"/>
    <row r="524073" ht="15"/>
    <row r="524074" ht="15"/>
    <row r="524075" ht="15"/>
    <row r="524076" ht="15"/>
    <row r="524077" ht="15"/>
    <row r="524078" ht="15"/>
    <row r="524079" ht="15"/>
    <row r="524080" ht="15"/>
    <row r="524081" ht="15"/>
    <row r="524082" ht="15"/>
    <row r="524083" ht="15"/>
    <row r="524084" ht="15"/>
    <row r="524085" ht="15"/>
    <row r="524086" ht="15"/>
    <row r="524087" ht="15"/>
    <row r="524088" ht="15"/>
    <row r="524089" ht="15"/>
    <row r="524090" ht="15"/>
    <row r="524091" ht="15"/>
    <row r="524092" ht="15"/>
    <row r="524093" ht="15"/>
    <row r="524094" ht="15"/>
    <row r="524095" ht="15"/>
    <row r="524096" ht="15"/>
    <row r="524097" ht="15"/>
    <row r="524098" ht="15"/>
    <row r="524099" ht="15"/>
    <row r="524100" ht="15"/>
    <row r="524101" ht="15"/>
    <row r="524102" ht="15"/>
    <row r="524103" ht="15"/>
    <row r="524104" ht="15"/>
    <row r="524105" ht="15"/>
    <row r="524106" ht="15"/>
    <row r="524107" ht="15"/>
    <row r="524108" ht="15"/>
    <row r="524109" ht="15"/>
    <row r="524110" ht="15"/>
    <row r="524111" ht="15"/>
    <row r="524112" ht="15"/>
    <row r="524113" ht="15"/>
    <row r="524114" ht="15"/>
    <row r="524115" ht="15"/>
    <row r="524116" ht="15"/>
    <row r="524117" ht="15"/>
    <row r="524118" ht="15"/>
    <row r="524119" ht="15"/>
    <row r="524120" ht="15"/>
    <row r="524121" ht="15"/>
    <row r="524122" ht="15"/>
    <row r="524123" ht="15"/>
    <row r="524124" ht="15"/>
    <row r="524125" ht="15"/>
    <row r="524126" ht="15"/>
    <row r="524127" ht="15"/>
    <row r="524128" ht="15"/>
    <row r="524129" ht="15"/>
    <row r="524130" ht="15"/>
    <row r="524131" ht="15"/>
    <row r="524132" ht="15"/>
    <row r="524133" ht="15"/>
    <row r="524134" ht="15"/>
    <row r="524135" ht="15"/>
    <row r="524136" ht="15"/>
    <row r="524137" ht="15"/>
    <row r="524138" ht="15"/>
    <row r="524139" ht="15"/>
    <row r="524140" ht="15"/>
    <row r="524141" ht="15"/>
    <row r="524142" ht="15"/>
    <row r="524143" ht="15"/>
    <row r="524144" ht="15"/>
    <row r="524145" ht="15"/>
    <row r="524146" ht="15"/>
    <row r="524147" ht="15"/>
    <row r="524148" ht="15"/>
    <row r="524149" ht="15"/>
    <row r="524150" ht="15"/>
    <row r="524151" ht="15"/>
    <row r="524152" ht="15"/>
    <row r="524153" ht="15"/>
    <row r="524154" ht="15"/>
    <row r="524155" ht="15"/>
    <row r="524156" ht="15"/>
    <row r="524157" ht="15"/>
    <row r="524158" ht="15"/>
    <row r="524159" ht="15"/>
    <row r="524160" ht="15"/>
    <row r="524161" ht="15"/>
    <row r="524162" ht="15"/>
    <row r="524163" ht="15"/>
    <row r="524164" ht="15"/>
    <row r="524165" ht="15"/>
    <row r="524166" ht="15"/>
    <row r="524167" ht="15"/>
    <row r="524168" ht="15"/>
    <row r="524169" ht="15"/>
    <row r="524170" ht="15"/>
    <row r="524171" ht="15"/>
    <row r="524172" ht="15"/>
    <row r="524173" ht="15"/>
    <row r="524174" ht="15"/>
    <row r="524175" ht="15"/>
    <row r="524176" ht="15"/>
    <row r="524177" ht="15"/>
    <row r="524178" ht="15"/>
    <row r="524179" ht="15"/>
    <row r="524180" ht="15"/>
    <row r="524181" ht="15"/>
    <row r="524182" ht="15"/>
    <row r="524183" ht="15"/>
    <row r="524184" ht="15"/>
    <row r="524185" ht="15"/>
    <row r="524186" ht="15"/>
    <row r="524187" ht="15"/>
    <row r="524188" ht="15"/>
    <row r="524189" ht="15"/>
    <row r="524190" ht="15"/>
    <row r="524191" ht="15"/>
    <row r="524192" ht="15"/>
    <row r="524193" ht="15"/>
    <row r="524194" ht="15"/>
    <row r="524195" ht="15"/>
    <row r="524196" ht="15"/>
    <row r="524197" ht="15"/>
    <row r="524198" ht="15"/>
    <row r="524199" ht="15"/>
    <row r="524200" ht="15"/>
    <row r="524201" ht="15"/>
    <row r="524202" ht="15"/>
    <row r="524203" ht="15"/>
    <row r="524204" ht="15"/>
    <row r="524205" ht="15"/>
    <row r="524206" ht="15"/>
    <row r="524207" ht="15"/>
    <row r="524208" ht="15"/>
    <row r="524209" ht="15"/>
    <row r="524210" ht="15"/>
    <row r="524211" ht="15"/>
    <row r="524212" ht="15"/>
    <row r="524213" ht="15"/>
    <row r="524214" ht="15"/>
    <row r="524215" ht="15"/>
    <row r="524216" ht="15"/>
    <row r="524217" ht="15"/>
    <row r="524218" ht="15"/>
    <row r="524219" ht="15"/>
    <row r="524220" ht="15"/>
    <row r="524221" ht="15"/>
    <row r="524222" ht="15"/>
    <row r="524223" ht="15"/>
    <row r="524224" ht="15"/>
    <row r="524225" ht="15"/>
    <row r="524226" ht="15"/>
    <row r="524227" ht="15"/>
    <row r="524228" ht="15"/>
    <row r="524229" ht="15"/>
    <row r="524230" ht="15"/>
    <row r="524231" ht="15"/>
    <row r="524232" ht="15"/>
    <row r="524233" ht="15"/>
    <row r="524234" ht="15"/>
    <row r="524235" ht="15"/>
    <row r="524236" ht="15"/>
    <row r="524237" ht="15"/>
    <row r="524238" ht="15"/>
    <row r="524239" ht="15"/>
    <row r="524240" ht="15"/>
    <row r="524241" ht="15"/>
    <row r="524242" ht="15"/>
    <row r="524243" ht="15"/>
    <row r="524244" ht="15"/>
    <row r="524245" ht="15"/>
    <row r="524246" ht="15"/>
    <row r="524247" ht="15"/>
    <row r="524248" ht="15"/>
    <row r="524249" ht="15"/>
    <row r="524250" ht="15"/>
    <row r="524251" ht="15"/>
    <row r="524252" ht="15"/>
    <row r="524253" ht="15"/>
    <row r="524254" ht="15"/>
    <row r="524255" ht="15"/>
    <row r="524256" ht="15"/>
    <row r="524257" ht="15"/>
    <row r="524258" ht="15"/>
    <row r="524259" ht="15"/>
    <row r="524260" ht="15"/>
    <row r="524261" ht="15"/>
    <row r="524262" ht="15"/>
    <row r="524263" ht="15"/>
    <row r="524264" ht="15"/>
    <row r="524265" ht="15"/>
    <row r="524266" ht="15"/>
    <row r="524267" ht="15"/>
    <row r="524268" ht="15"/>
    <row r="524269" ht="15"/>
    <row r="524270" ht="15"/>
    <row r="524271" ht="15"/>
    <row r="524272" ht="15"/>
    <row r="524273" ht="15"/>
    <row r="524274" ht="15"/>
    <row r="524275" ht="15"/>
    <row r="524276" ht="15"/>
    <row r="524277" ht="15"/>
    <row r="524278" ht="15"/>
    <row r="524279" ht="15"/>
    <row r="524280" ht="15"/>
    <row r="524281" ht="15"/>
    <row r="524282" ht="15"/>
    <row r="524283" ht="15"/>
    <row r="524284" ht="15"/>
    <row r="524285" ht="15"/>
    <row r="524286" ht="15"/>
    <row r="524287" ht="15"/>
    <row r="524288" ht="15"/>
    <row r="524289" ht="15"/>
    <row r="524290" ht="15"/>
    <row r="524291" ht="15"/>
    <row r="524292" ht="15"/>
    <row r="524293" ht="15"/>
    <row r="524294" ht="15"/>
    <row r="524295" ht="15"/>
    <row r="524296" ht="15"/>
    <row r="524297" ht="15"/>
    <row r="524298" ht="15"/>
    <row r="524299" ht="15"/>
    <row r="524300" ht="15"/>
    <row r="524301" ht="15"/>
    <row r="524302" ht="15"/>
    <row r="524303" ht="15"/>
    <row r="524304" ht="15"/>
    <row r="524305" ht="15"/>
    <row r="524306" ht="15"/>
    <row r="524307" ht="15"/>
    <row r="524308" ht="15"/>
    <row r="524309" ht="15"/>
    <row r="524310" ht="15"/>
    <row r="524311" ht="15"/>
    <row r="524312" ht="15"/>
    <row r="524313" ht="15"/>
    <row r="524314" ht="15"/>
    <row r="524315" ht="15"/>
    <row r="524316" ht="15"/>
    <row r="524317" ht="15"/>
    <row r="524318" ht="15"/>
    <row r="524319" ht="15"/>
    <row r="524320" ht="15"/>
    <row r="524321" ht="15"/>
    <row r="524322" ht="15"/>
    <row r="524323" ht="15"/>
    <row r="524324" ht="15"/>
    <row r="524325" ht="15"/>
    <row r="524326" ht="15"/>
    <row r="524327" ht="15"/>
    <row r="524328" ht="15"/>
    <row r="524329" ht="15"/>
    <row r="524330" ht="15"/>
    <row r="524331" ht="15"/>
    <row r="524332" ht="15"/>
    <row r="524333" ht="15"/>
    <row r="524334" ht="15"/>
    <row r="524335" ht="15"/>
    <row r="524336" ht="15"/>
    <row r="524337" ht="15"/>
    <row r="524338" ht="15"/>
    <row r="524339" ht="15"/>
    <row r="524340" ht="15"/>
    <row r="524341" ht="15"/>
    <row r="524342" ht="15"/>
    <row r="524343" ht="15"/>
    <row r="524344" ht="15"/>
    <row r="524345" ht="15"/>
    <row r="524346" ht="15"/>
    <row r="524347" ht="15"/>
    <row r="524348" ht="15"/>
    <row r="524349" ht="15"/>
    <row r="524350" ht="15"/>
    <row r="524351" ht="15"/>
    <row r="524352" ht="15"/>
    <row r="524353" ht="15"/>
    <row r="524354" ht="15"/>
    <row r="524355" ht="15"/>
    <row r="524356" ht="15"/>
    <row r="524357" ht="15"/>
    <row r="524358" ht="15"/>
    <row r="524359" ht="15"/>
    <row r="524360" ht="15"/>
    <row r="524361" ht="15"/>
    <row r="524362" ht="15"/>
    <row r="524363" ht="15"/>
    <row r="524364" ht="15"/>
    <row r="524365" ht="15"/>
    <row r="524366" ht="15"/>
    <row r="524367" ht="15"/>
    <row r="524368" ht="15"/>
    <row r="524369" ht="15"/>
    <row r="524370" ht="15"/>
    <row r="524371" ht="15"/>
    <row r="524372" ht="15"/>
    <row r="524373" ht="15"/>
    <row r="524374" ht="15"/>
    <row r="524375" ht="15"/>
    <row r="524376" ht="15"/>
    <row r="524377" ht="15"/>
    <row r="524378" ht="15"/>
    <row r="524379" ht="15"/>
    <row r="524380" ht="15"/>
    <row r="524381" ht="15"/>
    <row r="524382" ht="15"/>
    <row r="524383" ht="15"/>
    <row r="524384" ht="15"/>
    <row r="524385" ht="15"/>
    <row r="524386" ht="15"/>
    <row r="524387" ht="15"/>
    <row r="524388" ht="15"/>
    <row r="524389" ht="15"/>
    <row r="524390" ht="15"/>
    <row r="524391" ht="15"/>
    <row r="524392" ht="15"/>
    <row r="524393" ht="15"/>
    <row r="524394" ht="15"/>
    <row r="524395" ht="15"/>
    <row r="524396" ht="15"/>
    <row r="524397" ht="15"/>
    <row r="524398" ht="15"/>
    <row r="524399" ht="15"/>
    <row r="524400" ht="15"/>
    <row r="524401" ht="15"/>
    <row r="524402" ht="15"/>
    <row r="524403" ht="15"/>
    <row r="524404" ht="15"/>
    <row r="524405" ht="15"/>
    <row r="524406" ht="15"/>
    <row r="524407" ht="15"/>
    <row r="524408" ht="15"/>
    <row r="524409" ht="15"/>
    <row r="524410" ht="15"/>
    <row r="524411" ht="15"/>
    <row r="524412" ht="15"/>
    <row r="524413" ht="15"/>
    <row r="524414" ht="15"/>
    <row r="524415" ht="15"/>
    <row r="524416" ht="15"/>
    <row r="524417" ht="15"/>
    <row r="524418" ht="15"/>
    <row r="524419" ht="15"/>
    <row r="524420" ht="15"/>
    <row r="524421" ht="15"/>
    <row r="524422" ht="15"/>
    <row r="524423" ht="15"/>
    <row r="524424" ht="15"/>
    <row r="524425" ht="15"/>
    <row r="524426" ht="15"/>
    <row r="524427" ht="15"/>
    <row r="524428" ht="15"/>
    <row r="524429" ht="15"/>
    <row r="524430" ht="15"/>
    <row r="524431" ht="15"/>
    <row r="524432" ht="15"/>
    <row r="524433" ht="15"/>
    <row r="524434" ht="15"/>
    <row r="524435" ht="15"/>
    <row r="524436" ht="15"/>
    <row r="524437" ht="15"/>
    <row r="524438" ht="15"/>
    <row r="524439" ht="15"/>
    <row r="524440" ht="15"/>
    <row r="524441" ht="15"/>
    <row r="524442" ht="15"/>
    <row r="524443" ht="15"/>
    <row r="524444" ht="15"/>
    <row r="524445" ht="15"/>
    <row r="524446" ht="15"/>
    <row r="524447" ht="15"/>
    <row r="524448" ht="15"/>
    <row r="524449" ht="15"/>
    <row r="524450" ht="15"/>
    <row r="524451" ht="15"/>
    <row r="524452" ht="15"/>
    <row r="524453" ht="15"/>
    <row r="524454" ht="15"/>
    <row r="524455" ht="15"/>
    <row r="524456" ht="15"/>
    <row r="524457" ht="15"/>
    <row r="524458" ht="15"/>
    <row r="524459" ht="15"/>
    <row r="524460" ht="15"/>
    <row r="524461" ht="15"/>
    <row r="524462" ht="15"/>
    <row r="524463" ht="15"/>
    <row r="524464" ht="15"/>
    <row r="524465" ht="15"/>
    <row r="524466" ht="15"/>
    <row r="524467" ht="15"/>
    <row r="524468" ht="15"/>
    <row r="524469" ht="15"/>
    <row r="524470" ht="15"/>
    <row r="524471" ht="15"/>
    <row r="524472" ht="15"/>
    <row r="524473" ht="15"/>
    <row r="524474" ht="15"/>
    <row r="524475" ht="15"/>
    <row r="524476" ht="15"/>
    <row r="524477" ht="15"/>
    <row r="524478" ht="15"/>
    <row r="524479" ht="15"/>
    <row r="524480" ht="15"/>
    <row r="524481" ht="15"/>
    <row r="524482" ht="15"/>
    <row r="524483" ht="15"/>
    <row r="524484" ht="15"/>
    <row r="524485" ht="15"/>
    <row r="524486" ht="15"/>
    <row r="524487" ht="15"/>
    <row r="524488" ht="15"/>
    <row r="524489" ht="15"/>
    <row r="524490" ht="15"/>
    <row r="524491" ht="15"/>
    <row r="524492" ht="15"/>
    <row r="524493" ht="15"/>
    <row r="524494" ht="15"/>
    <row r="524495" ht="15"/>
    <row r="524496" ht="15"/>
    <row r="524497" ht="15"/>
    <row r="524498" ht="15"/>
    <row r="524499" ht="15"/>
    <row r="524500" ht="15"/>
    <row r="524501" ht="15"/>
    <row r="524502" ht="15"/>
    <row r="524503" ht="15"/>
    <row r="524504" ht="15"/>
    <row r="524505" ht="15"/>
    <row r="524506" ht="15"/>
    <row r="524507" ht="15"/>
    <row r="524508" ht="15"/>
    <row r="524509" ht="15"/>
    <row r="524510" ht="15"/>
    <row r="524511" ht="15"/>
    <row r="524512" ht="15"/>
    <row r="524513" ht="15"/>
    <row r="524514" ht="15"/>
    <row r="524515" ht="15"/>
    <row r="524516" ht="15"/>
    <row r="524517" ht="15"/>
    <row r="524518" ht="15"/>
    <row r="524519" ht="15"/>
    <row r="524520" ht="15"/>
    <row r="524521" ht="15"/>
    <row r="524522" ht="15"/>
    <row r="524523" ht="15"/>
    <row r="524524" ht="15"/>
    <row r="524525" ht="15"/>
    <row r="524526" ht="15"/>
    <row r="524527" ht="15"/>
    <row r="524528" ht="15"/>
    <row r="524529" ht="15"/>
    <row r="524530" ht="15"/>
    <row r="524531" ht="15"/>
    <row r="524532" ht="15"/>
    <row r="524533" ht="15"/>
    <row r="524534" ht="15"/>
    <row r="524535" ht="15"/>
    <row r="524536" ht="15"/>
    <row r="524537" ht="15"/>
    <row r="524538" ht="15"/>
    <row r="524539" ht="15"/>
    <row r="524540" ht="15"/>
    <row r="524541" ht="15"/>
    <row r="524542" ht="15"/>
    <row r="524543" ht="15"/>
    <row r="524544" ht="15"/>
    <row r="524545" ht="15"/>
    <row r="524546" ht="15"/>
    <row r="524547" ht="15"/>
    <row r="524548" ht="15"/>
    <row r="524549" ht="15"/>
    <row r="524550" ht="15"/>
    <row r="524551" ht="15"/>
    <row r="524552" ht="15"/>
    <row r="524553" ht="15"/>
    <row r="524554" ht="15"/>
    <row r="524555" ht="15"/>
    <row r="524556" ht="15"/>
    <row r="524557" ht="15"/>
    <row r="524558" ht="15"/>
    <row r="524559" ht="15"/>
    <row r="524560" ht="15"/>
    <row r="524561" ht="15"/>
    <row r="524562" ht="15"/>
    <row r="524563" ht="15"/>
    <row r="524564" ht="15"/>
    <row r="524565" ht="15"/>
    <row r="524566" ht="15"/>
    <row r="524567" ht="15"/>
    <row r="524568" ht="15"/>
    <row r="524569" ht="15"/>
    <row r="524570" ht="15"/>
    <row r="524571" ht="15"/>
    <row r="524572" ht="15"/>
    <row r="524573" ht="15"/>
    <row r="524574" ht="15"/>
    <row r="524575" ht="15"/>
    <row r="524576" ht="15"/>
    <row r="524577" ht="15"/>
    <row r="524578" ht="15"/>
    <row r="524579" ht="15"/>
    <row r="524580" ht="15"/>
    <row r="524581" ht="15"/>
    <row r="524582" ht="15"/>
    <row r="524583" ht="15"/>
    <row r="524584" ht="15"/>
    <row r="524585" ht="15"/>
    <row r="524586" ht="15"/>
    <row r="524587" ht="15"/>
    <row r="524588" ht="15"/>
    <row r="524589" ht="15"/>
    <row r="524590" ht="15"/>
    <row r="524591" ht="15"/>
    <row r="524592" ht="15"/>
    <row r="524593" ht="15"/>
    <row r="524594" ht="15"/>
    <row r="524595" ht="15"/>
    <row r="524596" ht="15"/>
    <row r="524597" ht="15"/>
    <row r="524598" ht="15"/>
    <row r="524599" ht="15"/>
    <row r="524600" ht="15"/>
    <row r="524601" ht="15"/>
    <row r="524602" ht="15"/>
    <row r="524603" ht="15"/>
    <row r="524604" ht="15"/>
    <row r="524605" ht="15"/>
    <row r="524606" ht="15"/>
    <row r="524607" ht="15"/>
    <row r="524608" ht="15"/>
    <row r="524609" ht="15"/>
    <row r="524610" ht="15"/>
    <row r="524611" ht="15"/>
    <row r="524612" ht="15"/>
    <row r="524613" ht="15"/>
    <row r="524614" ht="15"/>
    <row r="524615" ht="15"/>
    <row r="524616" ht="15"/>
    <row r="524617" ht="15"/>
    <row r="524618" ht="15"/>
    <row r="524619" ht="15"/>
    <row r="524620" ht="15"/>
    <row r="524621" ht="15"/>
    <row r="524622" ht="15"/>
    <row r="524623" ht="15"/>
    <row r="524624" ht="15"/>
    <row r="524625" ht="15"/>
    <row r="524626" ht="15"/>
    <row r="524627" ht="15"/>
    <row r="524628" ht="15"/>
    <row r="524629" ht="15"/>
    <row r="524630" ht="15"/>
    <row r="524631" ht="15"/>
    <row r="524632" ht="15"/>
    <row r="524633" ht="15"/>
    <row r="524634" ht="15"/>
    <row r="524635" ht="15"/>
    <row r="524636" ht="15"/>
    <row r="524637" ht="15"/>
    <row r="524638" ht="15"/>
    <row r="524639" ht="15"/>
    <row r="524640" ht="15"/>
    <row r="524641" ht="15"/>
    <row r="524642" ht="15"/>
    <row r="524643" ht="15"/>
    <row r="524644" ht="15"/>
    <row r="524645" ht="15"/>
    <row r="524646" ht="15"/>
    <row r="524647" ht="15"/>
    <row r="524648" ht="15"/>
    <row r="524649" ht="15"/>
    <row r="524650" ht="15"/>
    <row r="524651" ht="15"/>
    <row r="524652" ht="15"/>
    <row r="524653" ht="15"/>
    <row r="524654" ht="15"/>
    <row r="524655" ht="15"/>
    <row r="524656" ht="15"/>
    <row r="524657" ht="15"/>
    <row r="524658" ht="15"/>
    <row r="524659" ht="15"/>
    <row r="524660" ht="15"/>
    <row r="524661" ht="15"/>
    <row r="524662" ht="15"/>
    <row r="524663" ht="15"/>
    <row r="524664" ht="15"/>
    <row r="524665" ht="15"/>
    <row r="524666" ht="15"/>
    <row r="524667" ht="15"/>
    <row r="524668" ht="15"/>
    <row r="524669" ht="15"/>
    <row r="524670" ht="15"/>
    <row r="524671" ht="15"/>
    <row r="524672" ht="15"/>
    <row r="524673" ht="15"/>
    <row r="524674" ht="15"/>
    <row r="524675" ht="15"/>
    <row r="524676" ht="15"/>
    <row r="524677" ht="15"/>
    <row r="524678" ht="15"/>
    <row r="524679" ht="15"/>
    <row r="524680" ht="15"/>
    <row r="524681" ht="15"/>
    <row r="524682" ht="15"/>
    <row r="524683" ht="15"/>
    <row r="524684" ht="15"/>
    <row r="524685" ht="15"/>
    <row r="524686" ht="15"/>
    <row r="524687" ht="15"/>
    <row r="524688" ht="15"/>
    <row r="524689" ht="15"/>
    <row r="524690" ht="15"/>
    <row r="524691" ht="15"/>
    <row r="524692" ht="15"/>
    <row r="524693" ht="15"/>
    <row r="524694" ht="15"/>
    <row r="524695" ht="15"/>
    <row r="524696" ht="15"/>
    <row r="524697" ht="15"/>
    <row r="524698" ht="15"/>
    <row r="524699" ht="15"/>
    <row r="524700" ht="15"/>
    <row r="524701" ht="15"/>
    <row r="524702" ht="15"/>
    <row r="524703" ht="15"/>
    <row r="524704" ht="15"/>
    <row r="524705" ht="15"/>
    <row r="524706" ht="15"/>
    <row r="524707" ht="15"/>
    <row r="524708" ht="15"/>
    <row r="524709" ht="15"/>
    <row r="524710" ht="15"/>
    <row r="524711" ht="15"/>
    <row r="524712" ht="15"/>
    <row r="524713" ht="15"/>
    <row r="524714" ht="15"/>
    <row r="524715" ht="15"/>
    <row r="524716" ht="15"/>
    <row r="524717" ht="15"/>
    <row r="524718" ht="15"/>
    <row r="524719" ht="15"/>
    <row r="524720" ht="15"/>
    <row r="524721" ht="15"/>
    <row r="524722" ht="15"/>
    <row r="524723" ht="15"/>
    <row r="524724" ht="15"/>
    <row r="524725" ht="15"/>
    <row r="524726" ht="15"/>
    <row r="524727" ht="15"/>
    <row r="524728" ht="15"/>
    <row r="524729" ht="15"/>
    <row r="524730" ht="15"/>
    <row r="524731" ht="15"/>
    <row r="524732" ht="15"/>
    <row r="524733" ht="15"/>
    <row r="524734" ht="15"/>
    <row r="524735" ht="15"/>
    <row r="524736" ht="15"/>
    <row r="524737" ht="15"/>
    <row r="524738" ht="15"/>
    <row r="524739" ht="15"/>
    <row r="524740" ht="15"/>
    <row r="524741" ht="15"/>
    <row r="524742" ht="15"/>
    <row r="524743" ht="15"/>
    <row r="524744" ht="15"/>
    <row r="524745" ht="15"/>
    <row r="524746" ht="15"/>
    <row r="524747" ht="15"/>
    <row r="524748" ht="15"/>
    <row r="524749" ht="15"/>
    <row r="524750" ht="15"/>
    <row r="524751" ht="15"/>
    <row r="524752" ht="15"/>
    <row r="524753" ht="15"/>
    <row r="524754" ht="15"/>
    <row r="524755" ht="15"/>
    <row r="524756" ht="15"/>
    <row r="524757" ht="15"/>
    <row r="524758" ht="15"/>
    <row r="524759" ht="15"/>
    <row r="524760" ht="15"/>
    <row r="524761" ht="15"/>
    <row r="524762" ht="15"/>
    <row r="524763" ht="15"/>
    <row r="524764" ht="15"/>
    <row r="524765" ht="15"/>
    <row r="524766" ht="15"/>
    <row r="524767" ht="15"/>
    <row r="524768" ht="15"/>
    <row r="524769" ht="15"/>
    <row r="524770" ht="15"/>
    <row r="524771" ht="15"/>
    <row r="524772" ht="15"/>
    <row r="524773" ht="15"/>
    <row r="524774" ht="15"/>
    <row r="524775" ht="15"/>
    <row r="524776" ht="15"/>
    <row r="524777" ht="15"/>
    <row r="524778" ht="15"/>
    <row r="524779" ht="15"/>
    <row r="524780" ht="15"/>
    <row r="524781" ht="15"/>
    <row r="524782" ht="15"/>
    <row r="524783" ht="15"/>
    <row r="524784" ht="15"/>
    <row r="524785" ht="15"/>
    <row r="524786" ht="15"/>
    <row r="524787" ht="15"/>
    <row r="524788" ht="15"/>
    <row r="524789" ht="15"/>
    <row r="524790" ht="15"/>
    <row r="524791" ht="15"/>
    <row r="524792" ht="15"/>
    <row r="524793" ht="15"/>
    <row r="524794" ht="15"/>
    <row r="524795" ht="15"/>
    <row r="524796" ht="15"/>
    <row r="524797" ht="15"/>
    <row r="524798" ht="15"/>
    <row r="524799" ht="15"/>
    <row r="524800" ht="15"/>
    <row r="524801" ht="15"/>
    <row r="524802" ht="15"/>
    <row r="524803" ht="15"/>
    <row r="524804" ht="15"/>
    <row r="524805" ht="15"/>
    <row r="524806" ht="15"/>
    <row r="524807" ht="15"/>
    <row r="524808" ht="15"/>
    <row r="524809" ht="15"/>
    <row r="524810" ht="15"/>
    <row r="524811" ht="15"/>
    <row r="524812" ht="15"/>
    <row r="524813" ht="15"/>
    <row r="524814" ht="15"/>
    <row r="524815" ht="15"/>
    <row r="524816" ht="15"/>
    <row r="524817" ht="15"/>
    <row r="524818" ht="15"/>
    <row r="524819" ht="15"/>
    <row r="524820" ht="15"/>
    <row r="524821" ht="15"/>
    <row r="524822" ht="15"/>
    <row r="524823" ht="15"/>
    <row r="524824" ht="15"/>
    <row r="524825" ht="15"/>
    <row r="524826" ht="15"/>
    <row r="524827" ht="15"/>
    <row r="524828" ht="15"/>
    <row r="524829" ht="15"/>
    <row r="524830" ht="15"/>
    <row r="524831" ht="15"/>
    <row r="524832" ht="15"/>
    <row r="524833" ht="15"/>
    <row r="524834" ht="15"/>
    <row r="524835" ht="15"/>
    <row r="524836" ht="15"/>
    <row r="524837" ht="15"/>
    <row r="524838" ht="15"/>
    <row r="524839" ht="15"/>
    <row r="524840" ht="15"/>
    <row r="524841" ht="15"/>
    <row r="524842" ht="15"/>
    <row r="524843" ht="15"/>
    <row r="524844" ht="15"/>
    <row r="524845" ht="15"/>
    <row r="524846" ht="15"/>
    <row r="524847" ht="15"/>
    <row r="524848" ht="15"/>
    <row r="524849" ht="15"/>
    <row r="524850" ht="15"/>
    <row r="524851" ht="15"/>
    <row r="524852" ht="15"/>
    <row r="524853" ht="15"/>
    <row r="524854" ht="15"/>
    <row r="524855" ht="15"/>
    <row r="524856" ht="15"/>
    <row r="524857" ht="15"/>
    <row r="524858" ht="15"/>
    <row r="524859" ht="15"/>
    <row r="524860" ht="15"/>
    <row r="524861" ht="15"/>
    <row r="524862" ht="15"/>
    <row r="524863" ht="15"/>
    <row r="524864" ht="15"/>
    <row r="524865" ht="15"/>
    <row r="524866" ht="15"/>
    <row r="524867" ht="15"/>
    <row r="524868" ht="15"/>
    <row r="524869" ht="15"/>
    <row r="524870" ht="15"/>
    <row r="524871" ht="15"/>
    <row r="524872" ht="15"/>
    <row r="524873" ht="15"/>
    <row r="524874" ht="15"/>
    <row r="524875" ht="15"/>
    <row r="524876" ht="15"/>
    <row r="524877" ht="15"/>
    <row r="524878" ht="15"/>
    <row r="524879" ht="15"/>
    <row r="524880" ht="15"/>
    <row r="524881" ht="15"/>
    <row r="524882" ht="15"/>
    <row r="524883" ht="15"/>
    <row r="524884" ht="15"/>
    <row r="524885" ht="15"/>
    <row r="524886" ht="15"/>
    <row r="524887" ht="15"/>
    <row r="524888" ht="15"/>
    <row r="524889" ht="15"/>
    <row r="524890" ht="15"/>
    <row r="524891" ht="15"/>
    <row r="524892" ht="15"/>
    <row r="524893" ht="15"/>
    <row r="524894" ht="15"/>
    <row r="524895" ht="15"/>
    <row r="524896" ht="15"/>
    <row r="524897" ht="15"/>
    <row r="524898" ht="15"/>
    <row r="524899" ht="15"/>
    <row r="524900" ht="15"/>
    <row r="524901" ht="15"/>
    <row r="524902" ht="15"/>
    <row r="524903" ht="15"/>
    <row r="524904" ht="15"/>
    <row r="524905" ht="15"/>
    <row r="524906" ht="15"/>
    <row r="524907" ht="15"/>
    <row r="524908" ht="15"/>
    <row r="524909" ht="15"/>
    <row r="524910" ht="15"/>
    <row r="524911" ht="15"/>
    <row r="524912" ht="15"/>
    <row r="524913" ht="15"/>
    <row r="524914" ht="15"/>
    <row r="524915" ht="15"/>
    <row r="524916" ht="15"/>
    <row r="524917" ht="15"/>
    <row r="524918" ht="15"/>
    <row r="524919" ht="15"/>
    <row r="524920" ht="15"/>
    <row r="524921" ht="15"/>
    <row r="524922" ht="15"/>
    <row r="524923" ht="15"/>
    <row r="524924" ht="15"/>
    <row r="524925" ht="15"/>
    <row r="524926" ht="15"/>
    <row r="524927" ht="15"/>
    <row r="524928" ht="15"/>
    <row r="524929" ht="15"/>
    <row r="524930" ht="15"/>
    <row r="524931" ht="15"/>
    <row r="524932" ht="15"/>
    <row r="524933" ht="15"/>
    <row r="524934" ht="15"/>
    <row r="524935" ht="15"/>
    <row r="524936" ht="15"/>
    <row r="524937" ht="15"/>
    <row r="524938" ht="15"/>
    <row r="524939" ht="15"/>
    <row r="524940" ht="15"/>
    <row r="524941" ht="15"/>
    <row r="524942" ht="15"/>
    <row r="524943" ht="15"/>
    <row r="524944" ht="15"/>
    <row r="524945" ht="15"/>
    <row r="524946" ht="15"/>
    <row r="524947" ht="15"/>
    <row r="524948" ht="15"/>
    <row r="524949" ht="15"/>
    <row r="524950" ht="15"/>
    <row r="524951" ht="15"/>
    <row r="524952" ht="15"/>
    <row r="524953" ht="15"/>
    <row r="524954" ht="15"/>
    <row r="524955" ht="15"/>
    <row r="524956" ht="15"/>
    <row r="524957" ht="15"/>
    <row r="524958" ht="15"/>
    <row r="524959" ht="15"/>
    <row r="524960" ht="15"/>
    <row r="524961" ht="15"/>
    <row r="524962" ht="15"/>
    <row r="524963" ht="15"/>
    <row r="524964" ht="15"/>
    <row r="524965" ht="15"/>
    <row r="524966" ht="15"/>
    <row r="524967" ht="15"/>
    <row r="524968" ht="15"/>
    <row r="524969" ht="15"/>
    <row r="524970" ht="15"/>
    <row r="524971" ht="15"/>
    <row r="524972" ht="15"/>
    <row r="524973" ht="15"/>
    <row r="524974" ht="15"/>
    <row r="524975" ht="15"/>
    <row r="524976" ht="15"/>
    <row r="524977" ht="15"/>
    <row r="524978" ht="15"/>
    <row r="524979" ht="15"/>
    <row r="524980" ht="15"/>
    <row r="524981" ht="15"/>
    <row r="524982" ht="15"/>
    <row r="524983" ht="15"/>
    <row r="524984" ht="15"/>
    <row r="524985" ht="15"/>
    <row r="524986" ht="15"/>
    <row r="524987" ht="15"/>
    <row r="524988" ht="15"/>
    <row r="524989" ht="15"/>
    <row r="524990" ht="15"/>
    <row r="524991" ht="15"/>
    <row r="524992" ht="15"/>
    <row r="524993" ht="15"/>
    <row r="524994" ht="15"/>
    <row r="524995" ht="15"/>
    <row r="524996" ht="15"/>
    <row r="524997" ht="15"/>
    <row r="524998" ht="15"/>
    <row r="524999" ht="15"/>
    <row r="525000" ht="15"/>
    <row r="525001" ht="15"/>
    <row r="525002" ht="15"/>
    <row r="525003" ht="15"/>
    <row r="525004" ht="15"/>
    <row r="525005" ht="15"/>
    <row r="525006" ht="15"/>
    <row r="525007" ht="15"/>
    <row r="525008" ht="15"/>
    <row r="525009" ht="15"/>
    <row r="525010" ht="15"/>
    <row r="525011" ht="15"/>
    <row r="525012" ht="15"/>
    <row r="525013" ht="15"/>
    <row r="525014" ht="15"/>
    <row r="525015" ht="15"/>
    <row r="525016" ht="15"/>
    <row r="525017" ht="15"/>
    <row r="525018" ht="15"/>
    <row r="525019" ht="15"/>
    <row r="525020" ht="15"/>
    <row r="525021" ht="15"/>
    <row r="525022" ht="15"/>
    <row r="525023" ht="15"/>
    <row r="525024" ht="15"/>
    <row r="525025" ht="15"/>
    <row r="525026" ht="15"/>
    <row r="525027" ht="15"/>
    <row r="525028" ht="15"/>
    <row r="525029" ht="15"/>
    <row r="525030" ht="15"/>
    <row r="525031" ht="15"/>
    <row r="525032" ht="15"/>
    <row r="525033" ht="15"/>
    <row r="525034" ht="15"/>
    <row r="525035" ht="15"/>
    <row r="525036" ht="15"/>
    <row r="525037" ht="15"/>
    <row r="525038" ht="15"/>
    <row r="525039" ht="15"/>
    <row r="525040" ht="15"/>
    <row r="525041" ht="15"/>
    <row r="525042" ht="15"/>
    <row r="525043" ht="15"/>
    <row r="525044" ht="15"/>
    <row r="525045" ht="15"/>
    <row r="525046" ht="15"/>
    <row r="525047" ht="15"/>
    <row r="525048" ht="15"/>
    <row r="525049" ht="15"/>
    <row r="525050" ht="15"/>
    <row r="525051" ht="15"/>
    <row r="525052" ht="15"/>
    <row r="525053" ht="15"/>
    <row r="525054" ht="15"/>
    <row r="525055" ht="15"/>
    <row r="525056" ht="15"/>
    <row r="525057" ht="15"/>
    <row r="525058" ht="15"/>
    <row r="525059" ht="15"/>
    <row r="525060" ht="15"/>
    <row r="525061" ht="15"/>
    <row r="525062" ht="15"/>
    <row r="525063" ht="15"/>
    <row r="525064" ht="15"/>
    <row r="525065" ht="15"/>
    <row r="525066" ht="15"/>
    <row r="525067" ht="15"/>
    <row r="525068" ht="15"/>
    <row r="525069" ht="15"/>
    <row r="525070" ht="15"/>
    <row r="525071" ht="15"/>
    <row r="525072" ht="15"/>
    <row r="525073" ht="15"/>
    <row r="525074" ht="15"/>
    <row r="525075" ht="15"/>
    <row r="525076" ht="15"/>
    <row r="525077" ht="15"/>
    <row r="525078" ht="15"/>
    <row r="525079" ht="15"/>
    <row r="525080" ht="15"/>
    <row r="525081" ht="15"/>
    <row r="525082" ht="15"/>
    <row r="525083" ht="15"/>
    <row r="525084" ht="15"/>
    <row r="525085" ht="15"/>
    <row r="525086" ht="15"/>
    <row r="525087" ht="15"/>
    <row r="525088" ht="15"/>
    <row r="525089" ht="15"/>
    <row r="525090" ht="15"/>
    <row r="525091" ht="15"/>
    <row r="525092" ht="15"/>
    <row r="525093" ht="15"/>
    <row r="525094" ht="15"/>
    <row r="525095" ht="15"/>
    <row r="525096" ht="15"/>
    <row r="525097" ht="15"/>
    <row r="525098" ht="15"/>
    <row r="525099" ht="15"/>
    <row r="525100" ht="15"/>
    <row r="525101" ht="15"/>
    <row r="525102" ht="15"/>
    <row r="525103" ht="15"/>
    <row r="525104" ht="15"/>
    <row r="525105" ht="15"/>
    <row r="525106" ht="15"/>
    <row r="525107" ht="15"/>
    <row r="525108" ht="15"/>
    <row r="525109" ht="15"/>
    <row r="525110" ht="15"/>
    <row r="525111" ht="15"/>
    <row r="525112" ht="15"/>
    <row r="525113" ht="15"/>
    <row r="525114" ht="15"/>
    <row r="525115" ht="15"/>
    <row r="525116" ht="15"/>
    <row r="525117" ht="15"/>
    <row r="525118" ht="15"/>
    <row r="525119" ht="15"/>
    <row r="525120" ht="15"/>
    <row r="525121" ht="15"/>
    <row r="525122" ht="15"/>
    <row r="525123" ht="15"/>
    <row r="525124" ht="15"/>
    <row r="525125" ht="15"/>
    <row r="525126" ht="15"/>
    <row r="525127" ht="15"/>
    <row r="525128" ht="15"/>
    <row r="525129" ht="15"/>
    <row r="525130" ht="15"/>
    <row r="525131" ht="15"/>
    <row r="525132" ht="15"/>
    <row r="525133" ht="15"/>
    <row r="525134" ht="15"/>
    <row r="525135" ht="15"/>
    <row r="525136" ht="15"/>
    <row r="525137" ht="15"/>
    <row r="525138" ht="15"/>
    <row r="525139" ht="15"/>
    <row r="525140" ht="15"/>
    <row r="525141" ht="15"/>
    <row r="525142" ht="15"/>
    <row r="525143" ht="15"/>
    <row r="525144" ht="15"/>
    <row r="525145" ht="15"/>
    <row r="525146" ht="15"/>
    <row r="525147" ht="15"/>
    <row r="525148" ht="15"/>
    <row r="525149" ht="15"/>
    <row r="525150" ht="15"/>
    <row r="525151" ht="15"/>
    <row r="525152" ht="15"/>
    <row r="525153" ht="15"/>
    <row r="525154" ht="15"/>
    <row r="525155" ht="15"/>
    <row r="525156" ht="15"/>
    <row r="525157" ht="15"/>
    <row r="525158" ht="15"/>
    <row r="525159" ht="15"/>
    <row r="525160" ht="15"/>
    <row r="525161" ht="15"/>
    <row r="525162" ht="15"/>
    <row r="525163" ht="15"/>
    <row r="525164" ht="15"/>
    <row r="525165" ht="15"/>
    <row r="525166" ht="15"/>
    <row r="525167" ht="15"/>
    <row r="525168" ht="15"/>
    <row r="525169" ht="15"/>
    <row r="525170" ht="15"/>
    <row r="525171" ht="15"/>
    <row r="525172" ht="15"/>
    <row r="525173" ht="15"/>
    <row r="525174" ht="15"/>
    <row r="525175" ht="15"/>
    <row r="525176" ht="15"/>
    <row r="525177" ht="15"/>
    <row r="525178" ht="15"/>
    <row r="525179" ht="15"/>
    <row r="525180" ht="15"/>
    <row r="525181" ht="15"/>
    <row r="525182" ht="15"/>
    <row r="525183" ht="15"/>
    <row r="525184" ht="15"/>
    <row r="525185" ht="15"/>
    <row r="525186" ht="15"/>
    <row r="525187" ht="15"/>
    <row r="525188" ht="15"/>
    <row r="525189" ht="15"/>
    <row r="525190" ht="15"/>
    <row r="525191" ht="15"/>
    <row r="525192" ht="15"/>
    <row r="525193" ht="15"/>
    <row r="525194" ht="15"/>
    <row r="525195" ht="15"/>
    <row r="525196" ht="15"/>
    <row r="525197" ht="15"/>
    <row r="525198" ht="15"/>
    <row r="525199" ht="15"/>
    <row r="525200" ht="15"/>
    <row r="525201" ht="15"/>
    <row r="525202" ht="15"/>
    <row r="525203" ht="15"/>
    <row r="525204" ht="15"/>
    <row r="525205" ht="15"/>
    <row r="525206" ht="15"/>
    <row r="525207" ht="15"/>
    <row r="525208" ht="15"/>
    <row r="525209" ht="15"/>
    <row r="525210" ht="15"/>
    <row r="525211" ht="15"/>
    <row r="525212" ht="15"/>
    <row r="525213" ht="15"/>
    <row r="525214" ht="15"/>
    <row r="525215" ht="15"/>
    <row r="525216" ht="15"/>
    <row r="525217" ht="15"/>
    <row r="525218" ht="15"/>
    <row r="525219" ht="15"/>
    <row r="525220" ht="15"/>
    <row r="525221" ht="15"/>
    <row r="525222" ht="15"/>
    <row r="525223" ht="15"/>
    <row r="525224" ht="15"/>
    <row r="525225" ht="15"/>
    <row r="525226" ht="15"/>
    <row r="525227" ht="15"/>
    <row r="525228" ht="15"/>
    <row r="525229" ht="15"/>
    <row r="525230" ht="15"/>
    <row r="525231" ht="15"/>
    <row r="525232" ht="15"/>
    <row r="525233" ht="15"/>
    <row r="525234" ht="15"/>
    <row r="525235" ht="15"/>
    <row r="525236" ht="15"/>
    <row r="525237" ht="15"/>
    <row r="525238" ht="15"/>
    <row r="525239" ht="15"/>
    <row r="525240" ht="15"/>
    <row r="525241" ht="15"/>
    <row r="525242" ht="15"/>
    <row r="525243" ht="15"/>
    <row r="525244" ht="15"/>
    <row r="525245" ht="15"/>
    <row r="525246" ht="15"/>
    <row r="525247" ht="15"/>
    <row r="525248" ht="15"/>
    <row r="525249" ht="15"/>
    <row r="525250" ht="15"/>
    <row r="525251" ht="15"/>
    <row r="525252" ht="15"/>
    <row r="525253" ht="15"/>
    <row r="525254" ht="15"/>
    <row r="525255" ht="15"/>
    <row r="525256" ht="15"/>
    <row r="525257" ht="15"/>
    <row r="525258" ht="15"/>
    <row r="525259" ht="15"/>
    <row r="525260" ht="15"/>
    <row r="525261" ht="15"/>
    <row r="525262" ht="15"/>
    <row r="525263" ht="15"/>
    <row r="525264" ht="15"/>
    <row r="525265" ht="15"/>
    <row r="525266" ht="15"/>
    <row r="525267" ht="15"/>
    <row r="525268" ht="15"/>
    <row r="525269" ht="15"/>
    <row r="525270" ht="15"/>
    <row r="525271" ht="15"/>
    <row r="525272" ht="15"/>
    <row r="525273" ht="15"/>
    <row r="525274" ht="15"/>
    <row r="525275" ht="15"/>
    <row r="525276" ht="15"/>
    <row r="525277" ht="15"/>
    <row r="525278" ht="15"/>
    <row r="525279" ht="15"/>
    <row r="525280" ht="15"/>
    <row r="525281" ht="15"/>
    <row r="525282" ht="15"/>
    <row r="525283" ht="15"/>
    <row r="525284" ht="15"/>
    <row r="525285" ht="15"/>
    <row r="525286" ht="15"/>
    <row r="525287" ht="15"/>
    <row r="525288" ht="15"/>
    <row r="525289" ht="15"/>
    <row r="525290" ht="15"/>
    <row r="525291" ht="15"/>
    <row r="525292" ht="15"/>
    <row r="525293" ht="15"/>
    <row r="525294" ht="15"/>
    <row r="525295" ht="15"/>
    <row r="525296" ht="15"/>
    <row r="525297" ht="15"/>
    <row r="525298" ht="15"/>
    <row r="525299" ht="15"/>
    <row r="525300" ht="15"/>
    <row r="525301" ht="15"/>
    <row r="525302" ht="15"/>
    <row r="525303" ht="15"/>
    <row r="525304" ht="15"/>
    <row r="525305" ht="15"/>
    <row r="525306" ht="15"/>
    <row r="525307" ht="15"/>
    <row r="525308" ht="15"/>
    <row r="525309" ht="15"/>
    <row r="525310" ht="15"/>
    <row r="525311" ht="15"/>
    <row r="525312" ht="15"/>
    <row r="525313" ht="15"/>
    <row r="525314" ht="15"/>
    <row r="525315" ht="15"/>
    <row r="525316" ht="15"/>
    <row r="525317" ht="15"/>
    <row r="525318" ht="15"/>
    <row r="525319" ht="15"/>
    <row r="525320" ht="15"/>
    <row r="525321" ht="15"/>
    <row r="525322" ht="15"/>
    <row r="525323" ht="15"/>
    <row r="525324" ht="15"/>
    <row r="525325" ht="15"/>
    <row r="525326" ht="15"/>
    <row r="525327" ht="15"/>
    <row r="525328" ht="15"/>
    <row r="525329" ht="15"/>
    <row r="525330" ht="15"/>
    <row r="525331" ht="15"/>
    <row r="525332" ht="15"/>
    <row r="525333" ht="15"/>
    <row r="525334" ht="15"/>
    <row r="525335" ht="15"/>
    <row r="525336" ht="15"/>
    <row r="525337" ht="15"/>
    <row r="525338" ht="15"/>
    <row r="525339" ht="15"/>
    <row r="525340" ht="15"/>
    <row r="525341" ht="15"/>
    <row r="525342" ht="15"/>
    <row r="525343" ht="15"/>
    <row r="525344" ht="15"/>
    <row r="525345" ht="15"/>
    <row r="525346" ht="15"/>
    <row r="525347" ht="15"/>
    <row r="525348" ht="15"/>
    <row r="525349" ht="15"/>
    <row r="525350" ht="15"/>
    <row r="525351" ht="15"/>
    <row r="525352" ht="15"/>
    <row r="525353" ht="15"/>
    <row r="525354" ht="15"/>
    <row r="525355" ht="15"/>
    <row r="525356" ht="15"/>
    <row r="525357" ht="15"/>
    <row r="525358" ht="15"/>
    <row r="525359" ht="15"/>
    <row r="525360" ht="15"/>
    <row r="525361" ht="15"/>
    <row r="525362" ht="15"/>
    <row r="525363" ht="15"/>
    <row r="525364" ht="15"/>
    <row r="525365" ht="15"/>
    <row r="525366" ht="15"/>
    <row r="525367" ht="15"/>
    <row r="525368" ht="15"/>
    <row r="525369" ht="15"/>
    <row r="525370" ht="15"/>
    <row r="525371" ht="15"/>
    <row r="525372" ht="15"/>
    <row r="525373" ht="15"/>
    <row r="525374" ht="15"/>
    <row r="525375" ht="15"/>
    <row r="525376" ht="15"/>
    <row r="525377" ht="15"/>
    <row r="525378" ht="15"/>
    <row r="525379" ht="15"/>
    <row r="525380" ht="15"/>
    <row r="525381" ht="15"/>
    <row r="525382" ht="15"/>
    <row r="525383" ht="15"/>
    <row r="525384" ht="15"/>
    <row r="525385" ht="15"/>
    <row r="525386" ht="15"/>
    <row r="525387" ht="15"/>
    <row r="525388" ht="15"/>
    <row r="525389" ht="15"/>
    <row r="525390" ht="15"/>
    <row r="525391" ht="15"/>
    <row r="525392" ht="15"/>
    <row r="525393" ht="15"/>
    <row r="525394" ht="15"/>
    <row r="525395" ht="15"/>
    <row r="525396" ht="15"/>
    <row r="525397" ht="15"/>
    <row r="525398" ht="15"/>
    <row r="525399" ht="15"/>
    <row r="525400" ht="15"/>
    <row r="525401" ht="15"/>
    <row r="525402" ht="15"/>
    <row r="525403" ht="15"/>
    <row r="525404" ht="15"/>
    <row r="525405" ht="15"/>
    <row r="525406" ht="15"/>
    <row r="525407" ht="15"/>
    <row r="525408" ht="15"/>
    <row r="525409" ht="15"/>
    <row r="525410" ht="15"/>
    <row r="525411" ht="15"/>
    <row r="525412" ht="15"/>
    <row r="525413" ht="15"/>
    <row r="525414" ht="15"/>
    <row r="525415" ht="15"/>
    <row r="525416" ht="15"/>
    <row r="525417" ht="15"/>
    <row r="525418" ht="15"/>
    <row r="525419" ht="15"/>
    <row r="525420" ht="15"/>
    <row r="525421" ht="15"/>
    <row r="525422" ht="15"/>
    <row r="525423" ht="15"/>
    <row r="525424" ht="15"/>
    <row r="525425" ht="15"/>
    <row r="525426" ht="15"/>
    <row r="525427" ht="15"/>
    <row r="525428" ht="15"/>
    <row r="525429" ht="15"/>
    <row r="525430" ht="15"/>
    <row r="525431" ht="15"/>
    <row r="525432" ht="15"/>
    <row r="525433" ht="15"/>
    <row r="525434" ht="15"/>
    <row r="525435" ht="15"/>
    <row r="525436" ht="15"/>
    <row r="525437" ht="15"/>
    <row r="525438" ht="15"/>
    <row r="525439" ht="15"/>
    <row r="525440" ht="15"/>
    <row r="525441" ht="15"/>
    <row r="525442" ht="15"/>
    <row r="525443" ht="15"/>
    <row r="525444" ht="15"/>
    <row r="525445" ht="15"/>
    <row r="525446" ht="15"/>
    <row r="525447" ht="15"/>
    <row r="525448" ht="15"/>
    <row r="525449" ht="15"/>
    <row r="525450" ht="15"/>
    <row r="525451" ht="15"/>
    <row r="525452" ht="15"/>
    <row r="525453" ht="15"/>
    <row r="525454" ht="15"/>
    <row r="525455" ht="15"/>
    <row r="525456" ht="15"/>
    <row r="525457" ht="15"/>
    <row r="525458" ht="15"/>
    <row r="525459" ht="15"/>
    <row r="525460" ht="15"/>
    <row r="525461" ht="15"/>
    <row r="525462" ht="15"/>
    <row r="525463" ht="15"/>
    <row r="525464" ht="15"/>
    <row r="525465" ht="15"/>
    <row r="525466" ht="15"/>
    <row r="525467" ht="15"/>
    <row r="525468" ht="15"/>
    <row r="525469" ht="15"/>
    <row r="525470" ht="15"/>
    <row r="525471" ht="15"/>
    <row r="525472" ht="15"/>
    <row r="525473" ht="15"/>
    <row r="525474" ht="15"/>
    <row r="525475" ht="15"/>
    <row r="525476" ht="15"/>
    <row r="525477" ht="15"/>
    <row r="525478" ht="15"/>
    <row r="525479" ht="15"/>
    <row r="525480" ht="15"/>
    <row r="525481" ht="15"/>
    <row r="525482" ht="15"/>
    <row r="525483" ht="15"/>
    <row r="525484" ht="15"/>
    <row r="525485" ht="15"/>
    <row r="525486" ht="15"/>
    <row r="525487" ht="15"/>
    <row r="525488" ht="15"/>
    <row r="525489" ht="15"/>
    <row r="525490" ht="15"/>
    <row r="525491" ht="15"/>
    <row r="525492" ht="15"/>
    <row r="525493" ht="15"/>
    <row r="525494" ht="15"/>
    <row r="525495" ht="15"/>
    <row r="525496" ht="15"/>
    <row r="525497" ht="15"/>
    <row r="525498" ht="15"/>
    <row r="525499" ht="15"/>
    <row r="525500" ht="15"/>
    <row r="525501" ht="15"/>
    <row r="525502" ht="15"/>
    <row r="525503" ht="15"/>
    <row r="525504" ht="15"/>
    <row r="525505" ht="15"/>
    <row r="525506" ht="15"/>
    <row r="525507" ht="15"/>
    <row r="525508" ht="15"/>
    <row r="525509" ht="15"/>
    <row r="525510" ht="15"/>
    <row r="525511" ht="15"/>
    <row r="525512" ht="15"/>
    <row r="525513" ht="15"/>
    <row r="525514" ht="15"/>
    <row r="525515" ht="15"/>
    <row r="525516" ht="15"/>
    <row r="525517" ht="15"/>
    <row r="525518" ht="15"/>
    <row r="525519" ht="15"/>
    <row r="525520" ht="15"/>
    <row r="525521" ht="15"/>
    <row r="525522" ht="15"/>
    <row r="525523" ht="15"/>
    <row r="525524" ht="15"/>
    <row r="525525" ht="15"/>
    <row r="525526" ht="15"/>
    <row r="525527" ht="15"/>
    <row r="525528" ht="15"/>
    <row r="525529" ht="15"/>
    <row r="525530" ht="15"/>
    <row r="525531" ht="15"/>
    <row r="525532" ht="15"/>
    <row r="525533" ht="15"/>
    <row r="525534" ht="15"/>
    <row r="525535" ht="15"/>
    <row r="525536" ht="15"/>
    <row r="525537" ht="15"/>
    <row r="525538" ht="15"/>
    <row r="525539" ht="15"/>
    <row r="525540" ht="15"/>
    <row r="525541" ht="15"/>
    <row r="525542" ht="15"/>
    <row r="525543" ht="15"/>
    <row r="525544" ht="15"/>
    <row r="525545" ht="15"/>
    <row r="525546" ht="15"/>
    <row r="525547" ht="15"/>
    <row r="525548" ht="15"/>
    <row r="525549" ht="15"/>
    <row r="525550" ht="15"/>
    <row r="525551" ht="15"/>
    <row r="525552" ht="15"/>
    <row r="525553" ht="15"/>
    <row r="525554" ht="15"/>
    <row r="525555" ht="15"/>
    <row r="525556" ht="15"/>
    <row r="525557" ht="15"/>
    <row r="525558" ht="15"/>
    <row r="525559" ht="15"/>
    <row r="525560" ht="15"/>
    <row r="525561" ht="15"/>
    <row r="525562" ht="15"/>
    <row r="525563" ht="15"/>
    <row r="525564" ht="15"/>
    <row r="525565" ht="15"/>
    <row r="525566" ht="15"/>
    <row r="525567" ht="15"/>
    <row r="525568" ht="15"/>
    <row r="525569" ht="15"/>
    <row r="525570" ht="15"/>
    <row r="525571" ht="15"/>
    <row r="525572" ht="15"/>
    <row r="525573" ht="15"/>
    <row r="525574" ht="15"/>
    <row r="525575" ht="15"/>
    <row r="525576" ht="15"/>
    <row r="525577" ht="15"/>
    <row r="525578" ht="15"/>
    <row r="525579" ht="15"/>
    <row r="525580" ht="15"/>
    <row r="525581" ht="15"/>
    <row r="525582" ht="15"/>
    <row r="525583" ht="15"/>
    <row r="525584" ht="15"/>
    <row r="525585" ht="15"/>
    <row r="525586" ht="15"/>
    <row r="525587" ht="15"/>
    <row r="525588" ht="15"/>
    <row r="525589" ht="15"/>
    <row r="525590" ht="15"/>
    <row r="525591" ht="15"/>
    <row r="525592" ht="15"/>
    <row r="525593" ht="15"/>
    <row r="525594" ht="15"/>
    <row r="525595" ht="15"/>
    <row r="525596" ht="15"/>
    <row r="525597" ht="15"/>
    <row r="525598" ht="15"/>
    <row r="525599" ht="15"/>
    <row r="525600" ht="15"/>
    <row r="525601" ht="15"/>
    <row r="525602" ht="15"/>
    <row r="525603" ht="15"/>
    <row r="525604" ht="15"/>
    <row r="525605" ht="15"/>
    <row r="525606" ht="15"/>
    <row r="525607" ht="15"/>
    <row r="525608" ht="15"/>
    <row r="525609" ht="15"/>
    <row r="525610" ht="15"/>
    <row r="525611" ht="15"/>
    <row r="525612" ht="15"/>
    <row r="525613" ht="15"/>
    <row r="525614" ht="15"/>
    <row r="525615" ht="15"/>
    <row r="525616" ht="15"/>
    <row r="525617" ht="15"/>
    <row r="525618" ht="15"/>
    <row r="525619" ht="15"/>
    <row r="525620" ht="15"/>
    <row r="525621" ht="15"/>
    <row r="525622" ht="15"/>
    <row r="525623" ht="15"/>
    <row r="525624" ht="15"/>
    <row r="525625" ht="15"/>
    <row r="525626" ht="15"/>
    <row r="525627" ht="15"/>
    <row r="525628" ht="15"/>
    <row r="525629" ht="15"/>
    <row r="525630" ht="15"/>
    <row r="525631" ht="15"/>
    <row r="525632" ht="15"/>
    <row r="525633" ht="15"/>
    <row r="525634" ht="15"/>
    <row r="525635" ht="15"/>
    <row r="525636" ht="15"/>
    <row r="525637" ht="15"/>
    <row r="525638" ht="15"/>
    <row r="525639" ht="15"/>
    <row r="525640" ht="15"/>
    <row r="525641" ht="15"/>
    <row r="525642" ht="15"/>
    <row r="525643" ht="15"/>
    <row r="525644" ht="15"/>
    <row r="525645" ht="15"/>
    <row r="525646" ht="15"/>
    <row r="525647" ht="15"/>
    <row r="525648" ht="15"/>
    <row r="525649" ht="15"/>
    <row r="525650" ht="15"/>
    <row r="525651" ht="15"/>
    <row r="525652" ht="15"/>
    <row r="525653" ht="15"/>
    <row r="525654" ht="15"/>
    <row r="525655" ht="15"/>
    <row r="525656" ht="15"/>
    <row r="525657" ht="15"/>
    <row r="525658" ht="15"/>
    <row r="525659" ht="15"/>
    <row r="525660" ht="15"/>
    <row r="525661" ht="15"/>
    <row r="525662" ht="15"/>
    <row r="525663" ht="15"/>
    <row r="525664" ht="15"/>
    <row r="525665" ht="15"/>
    <row r="525666" ht="15"/>
    <row r="525667" ht="15"/>
    <row r="525668" ht="15"/>
    <row r="525669" ht="15"/>
    <row r="525670" ht="15"/>
    <row r="525671" ht="15"/>
    <row r="525672" ht="15"/>
    <row r="525673" ht="15"/>
    <row r="525674" ht="15"/>
    <row r="525675" ht="15"/>
    <row r="525676" ht="15"/>
    <row r="525677" ht="15"/>
    <row r="525678" ht="15"/>
    <row r="525679" ht="15"/>
    <row r="525680" ht="15"/>
    <row r="525681" ht="15"/>
    <row r="525682" ht="15"/>
    <row r="525683" ht="15"/>
    <row r="525684" ht="15"/>
    <row r="525685" ht="15"/>
    <row r="525686" ht="15"/>
    <row r="525687" ht="15"/>
    <row r="525688" ht="15"/>
    <row r="525689" ht="15"/>
    <row r="525690" ht="15"/>
    <row r="525691" ht="15"/>
    <row r="525692" ht="15"/>
    <row r="525693" ht="15"/>
    <row r="525694" ht="15"/>
    <row r="525695" ht="15"/>
    <row r="525696" ht="15"/>
    <row r="525697" ht="15"/>
    <row r="525698" ht="15"/>
    <row r="525699" ht="15"/>
    <row r="525700" ht="15"/>
    <row r="525701" ht="15"/>
    <row r="525702" ht="15"/>
    <row r="525703" ht="15"/>
    <row r="525704" ht="15"/>
    <row r="525705" ht="15"/>
    <row r="525706" ht="15"/>
    <row r="525707" ht="15"/>
    <row r="525708" ht="15"/>
    <row r="525709" ht="15"/>
    <row r="525710" ht="15"/>
    <row r="525711" ht="15"/>
    <row r="525712" ht="15"/>
    <row r="525713" ht="15"/>
    <row r="525714" ht="15"/>
    <row r="525715" ht="15"/>
    <row r="525716" ht="15"/>
    <row r="525717" ht="15"/>
    <row r="525718" ht="15"/>
    <row r="525719" ht="15"/>
    <row r="525720" ht="15"/>
    <row r="525721" ht="15"/>
    <row r="525722" ht="15"/>
    <row r="525723" ht="15"/>
    <row r="525724" ht="15"/>
    <row r="525725" ht="15"/>
    <row r="525726" ht="15"/>
    <row r="525727" ht="15"/>
    <row r="525728" ht="15"/>
    <row r="525729" ht="15"/>
    <row r="525730" ht="15"/>
    <row r="525731" ht="15"/>
    <row r="525732" ht="15"/>
    <row r="525733" ht="15"/>
    <row r="525734" ht="15"/>
    <row r="525735" ht="15"/>
    <row r="525736" ht="15"/>
    <row r="525737" ht="15"/>
    <row r="525738" ht="15"/>
    <row r="525739" ht="15"/>
    <row r="525740" ht="15"/>
    <row r="525741" ht="15"/>
    <row r="525742" ht="15"/>
    <row r="525743" ht="15"/>
    <row r="525744" ht="15"/>
    <row r="525745" ht="15"/>
    <row r="525746" ht="15"/>
    <row r="525747" ht="15"/>
    <row r="525748" ht="15"/>
    <row r="525749" ht="15"/>
    <row r="525750" ht="15"/>
    <row r="525751" ht="15"/>
    <row r="525752" ht="15"/>
    <row r="525753" ht="15"/>
    <row r="525754" ht="15"/>
    <row r="525755" ht="15"/>
    <row r="525756" ht="15"/>
    <row r="525757" ht="15"/>
    <row r="525758" ht="15"/>
    <row r="525759" ht="15"/>
    <row r="525760" ht="15"/>
    <row r="525761" ht="15"/>
    <row r="525762" ht="15"/>
    <row r="525763" ht="15"/>
    <row r="525764" ht="15"/>
    <row r="525765" ht="15"/>
    <row r="525766" ht="15"/>
    <row r="525767" ht="15"/>
    <row r="525768" ht="15"/>
    <row r="525769" ht="15"/>
    <row r="525770" ht="15"/>
    <row r="525771" ht="15"/>
    <row r="525772" ht="15"/>
    <row r="525773" ht="15"/>
    <row r="525774" ht="15"/>
    <row r="525775" ht="15"/>
    <row r="525776" ht="15"/>
    <row r="525777" ht="15"/>
    <row r="525778" ht="15"/>
    <row r="525779" ht="15"/>
    <row r="525780" ht="15"/>
    <row r="525781" ht="15"/>
    <row r="525782" ht="15"/>
    <row r="525783" ht="15"/>
    <row r="525784" ht="15"/>
    <row r="525785" ht="15"/>
    <row r="525786" ht="15"/>
    <row r="525787" ht="15"/>
    <row r="525788" ht="15"/>
    <row r="525789" ht="15"/>
    <row r="525790" ht="15"/>
    <row r="525791" ht="15"/>
    <row r="525792" ht="15"/>
    <row r="525793" ht="15"/>
    <row r="525794" ht="15"/>
    <row r="525795" ht="15"/>
    <row r="525796" ht="15"/>
    <row r="525797" ht="15"/>
    <row r="525798" ht="15"/>
    <row r="525799" ht="15"/>
    <row r="525800" ht="15"/>
    <row r="525801" ht="15"/>
    <row r="525802" ht="15"/>
    <row r="525803" ht="15"/>
    <row r="525804" ht="15"/>
    <row r="525805" ht="15"/>
    <row r="525806" ht="15"/>
    <row r="525807" ht="15"/>
    <row r="525808" ht="15"/>
    <row r="525809" ht="15"/>
    <row r="525810" ht="15"/>
    <row r="525811" ht="15"/>
    <row r="525812" ht="15"/>
    <row r="525813" ht="15"/>
    <row r="525814" ht="15"/>
    <row r="525815" ht="15"/>
    <row r="525816" ht="15"/>
    <row r="525817" ht="15"/>
    <row r="525818" ht="15"/>
    <row r="525819" ht="15"/>
    <row r="525820" ht="15"/>
    <row r="525821" ht="15"/>
    <row r="525822" ht="15"/>
    <row r="525823" ht="15"/>
    <row r="525824" ht="15"/>
    <row r="525825" ht="15"/>
    <row r="525826" ht="15"/>
    <row r="525827" ht="15"/>
    <row r="525828" ht="15"/>
    <row r="525829" ht="15"/>
    <row r="525830" ht="15"/>
    <row r="525831" ht="15"/>
    <row r="525832" ht="15"/>
    <row r="525833" ht="15"/>
    <row r="525834" ht="15"/>
    <row r="525835" ht="15"/>
    <row r="525836" ht="15"/>
    <row r="525837" ht="15"/>
    <row r="525838" ht="15"/>
    <row r="525839" ht="15"/>
    <row r="525840" ht="15"/>
    <row r="525841" ht="15"/>
    <row r="525842" ht="15"/>
    <row r="525843" ht="15"/>
    <row r="525844" ht="15"/>
    <row r="525845" ht="15"/>
    <row r="525846" ht="15"/>
    <row r="525847" ht="15"/>
    <row r="525848" ht="15"/>
    <row r="525849" ht="15"/>
    <row r="525850" ht="15"/>
    <row r="525851" ht="15"/>
    <row r="525852" ht="15"/>
    <row r="525853" ht="15"/>
    <row r="525854" ht="15"/>
    <row r="525855" ht="15"/>
    <row r="525856" ht="15"/>
    <row r="525857" ht="15"/>
    <row r="525858" ht="15"/>
    <row r="525859" ht="15"/>
    <row r="525860" ht="15"/>
    <row r="525861" ht="15"/>
    <row r="525862" ht="15"/>
    <row r="525863" ht="15"/>
    <row r="525864" ht="15"/>
    <row r="525865" ht="15"/>
    <row r="525866" ht="15"/>
    <row r="525867" ht="15"/>
    <row r="525868" ht="15"/>
    <row r="525869" ht="15"/>
    <row r="525870" ht="15"/>
    <row r="525871" ht="15"/>
    <row r="525872" ht="15"/>
    <row r="525873" ht="15"/>
    <row r="525874" ht="15"/>
    <row r="525875" ht="15"/>
    <row r="525876" ht="15"/>
    <row r="525877" ht="15"/>
    <row r="525878" ht="15"/>
    <row r="525879" ht="15"/>
    <row r="525880" ht="15"/>
    <row r="525881" ht="15"/>
    <row r="525882" ht="15"/>
    <row r="525883" ht="15"/>
    <row r="525884" ht="15"/>
    <row r="525885" ht="15"/>
    <row r="525886" ht="15"/>
    <row r="525887" ht="15"/>
    <row r="525888" ht="15"/>
    <row r="525889" ht="15"/>
    <row r="525890" ht="15"/>
    <row r="525891" ht="15"/>
    <row r="525892" ht="15"/>
    <row r="525893" ht="15"/>
    <row r="525894" ht="15"/>
    <row r="525895" ht="15"/>
    <row r="525896" ht="15"/>
    <row r="525897" ht="15"/>
    <row r="525898" ht="15"/>
    <row r="525899" ht="15"/>
    <row r="525900" ht="15"/>
    <row r="525901" ht="15"/>
    <row r="525902" ht="15"/>
    <row r="525903" ht="15"/>
    <row r="525904" ht="15"/>
    <row r="525905" ht="15"/>
    <row r="525906" ht="15"/>
    <row r="525907" ht="15"/>
    <row r="525908" ht="15"/>
    <row r="525909" ht="15"/>
    <row r="525910" ht="15"/>
    <row r="525911" ht="15"/>
    <row r="525912" ht="15"/>
    <row r="525913" ht="15"/>
    <row r="525914" ht="15"/>
    <row r="525915" ht="15"/>
    <row r="525916" ht="15"/>
    <row r="525917" ht="15"/>
    <row r="525918" ht="15"/>
    <row r="525919" ht="15"/>
    <row r="525920" ht="15"/>
    <row r="525921" ht="15"/>
    <row r="525922" ht="15"/>
    <row r="525923" ht="15"/>
    <row r="525924" ht="15"/>
    <row r="525925" ht="15"/>
    <row r="525926" ht="15"/>
    <row r="525927" ht="15"/>
    <row r="525928" ht="15"/>
    <row r="525929" ht="15"/>
    <row r="525930" ht="15"/>
    <row r="525931" ht="15"/>
    <row r="525932" ht="15"/>
    <row r="525933" ht="15"/>
    <row r="525934" ht="15"/>
    <row r="525935" ht="15"/>
    <row r="525936" ht="15"/>
    <row r="525937" ht="15"/>
    <row r="525938" ht="15"/>
    <row r="525939" ht="15"/>
    <row r="525940" ht="15"/>
    <row r="525941" ht="15"/>
    <row r="525942" ht="15"/>
    <row r="525943" ht="15"/>
    <row r="525944" ht="15"/>
    <row r="525945" ht="15"/>
    <row r="525946" ht="15"/>
    <row r="525947" ht="15"/>
    <row r="525948" ht="15"/>
    <row r="525949" ht="15"/>
    <row r="525950" ht="15"/>
    <row r="525951" ht="15"/>
    <row r="525952" ht="15"/>
    <row r="525953" ht="15"/>
    <row r="525954" ht="15"/>
    <row r="525955" ht="15"/>
    <row r="525956" ht="15"/>
    <row r="525957" ht="15"/>
    <row r="525958" ht="15"/>
    <row r="525959" ht="15"/>
    <row r="525960" ht="15"/>
    <row r="525961" ht="15"/>
    <row r="525962" ht="15"/>
    <row r="525963" ht="15"/>
    <row r="525964" ht="15"/>
    <row r="525965" ht="15"/>
    <row r="525966" ht="15"/>
    <row r="525967" ht="15"/>
    <row r="525968" ht="15"/>
    <row r="525969" ht="15"/>
    <row r="525970" ht="15"/>
    <row r="525971" ht="15"/>
    <row r="525972" ht="15"/>
    <row r="525973" ht="15"/>
    <row r="525974" ht="15"/>
    <row r="525975" ht="15"/>
    <row r="525976" ht="15"/>
    <row r="525977" ht="15"/>
    <row r="525978" ht="15"/>
    <row r="525979" ht="15"/>
    <row r="525980" ht="15"/>
    <row r="525981" ht="15"/>
    <row r="525982" ht="15"/>
    <row r="525983" ht="15"/>
    <row r="525984" ht="15"/>
    <row r="525985" ht="15"/>
    <row r="525986" ht="15"/>
    <row r="525987" ht="15"/>
    <row r="525988" ht="15"/>
    <row r="525989" ht="15"/>
    <row r="525990" ht="15"/>
    <row r="525991" ht="15"/>
    <row r="525992" ht="15"/>
    <row r="525993" ht="15"/>
    <row r="525994" ht="15"/>
    <row r="525995" ht="15"/>
    <row r="525996" ht="15"/>
    <row r="525997" ht="15"/>
    <row r="525998" ht="15"/>
    <row r="525999" ht="15"/>
    <row r="526000" ht="15"/>
    <row r="526001" ht="15"/>
    <row r="526002" ht="15"/>
    <row r="526003" ht="15"/>
    <row r="526004" ht="15"/>
    <row r="526005" ht="15"/>
    <row r="526006" ht="15"/>
    <row r="526007" ht="15"/>
    <row r="526008" ht="15"/>
    <row r="526009" ht="15"/>
    <row r="526010" ht="15"/>
    <row r="526011" ht="15"/>
    <row r="526012" ht="15"/>
    <row r="526013" ht="15"/>
    <row r="526014" ht="15"/>
    <row r="526015" ht="15"/>
    <row r="526016" ht="15"/>
    <row r="526017" ht="15"/>
    <row r="526018" ht="15"/>
    <row r="526019" ht="15"/>
    <row r="526020" ht="15"/>
    <row r="526021" ht="15"/>
    <row r="526022" ht="15"/>
    <row r="526023" ht="15"/>
    <row r="526024" ht="15"/>
    <row r="526025" ht="15"/>
    <row r="526026" ht="15"/>
    <row r="526027" ht="15"/>
    <row r="526028" ht="15"/>
    <row r="526029" ht="15"/>
    <row r="526030" ht="15"/>
    <row r="526031" ht="15"/>
    <row r="526032" ht="15"/>
    <row r="526033" ht="15"/>
    <row r="526034" ht="15"/>
    <row r="526035" ht="15"/>
    <row r="526036" ht="15"/>
    <row r="526037" ht="15"/>
    <row r="526038" ht="15"/>
    <row r="526039" ht="15"/>
    <row r="526040" ht="15"/>
    <row r="526041" ht="15"/>
    <row r="526042" ht="15"/>
    <row r="526043" ht="15"/>
    <row r="526044" ht="15"/>
    <row r="526045" ht="15"/>
    <row r="526046" ht="15"/>
    <row r="526047" ht="15"/>
    <row r="526048" ht="15"/>
    <row r="526049" ht="15"/>
    <row r="526050" ht="15"/>
    <row r="526051" ht="15"/>
    <row r="526052" ht="15"/>
    <row r="526053" ht="15"/>
    <row r="526054" ht="15"/>
    <row r="526055" ht="15"/>
    <row r="526056" ht="15"/>
    <row r="526057" ht="15"/>
    <row r="526058" ht="15"/>
    <row r="526059" ht="15"/>
    <row r="526060" ht="15"/>
    <row r="526061" ht="15"/>
    <row r="526062" ht="15"/>
    <row r="526063" ht="15"/>
    <row r="526064" ht="15"/>
    <row r="526065" ht="15"/>
    <row r="526066" ht="15"/>
    <row r="526067" ht="15"/>
    <row r="526068" ht="15"/>
    <row r="526069" ht="15"/>
    <row r="526070" ht="15"/>
    <row r="526071" ht="15"/>
    <row r="526072" ht="15"/>
    <row r="526073" ht="15"/>
    <row r="526074" ht="15"/>
    <row r="526075" ht="15"/>
    <row r="526076" ht="15"/>
    <row r="526077" ht="15"/>
    <row r="526078" ht="15"/>
    <row r="526079" ht="15"/>
    <row r="526080" ht="15"/>
    <row r="526081" ht="15"/>
    <row r="526082" ht="15"/>
    <row r="526083" ht="15"/>
    <row r="526084" ht="15"/>
    <row r="526085" ht="15"/>
    <row r="526086" ht="15"/>
    <row r="526087" ht="15"/>
    <row r="526088" ht="15"/>
    <row r="526089" ht="15"/>
    <row r="526090" ht="15"/>
    <row r="526091" ht="15"/>
    <row r="526092" ht="15"/>
    <row r="526093" ht="15"/>
    <row r="526094" ht="15"/>
    <row r="526095" ht="15"/>
    <row r="526096" ht="15"/>
    <row r="526097" ht="15"/>
    <row r="526098" ht="15"/>
    <row r="526099" ht="15"/>
    <row r="526100" ht="15"/>
    <row r="526101" ht="15"/>
    <row r="526102" ht="15"/>
    <row r="526103" ht="15"/>
    <row r="526104" ht="15"/>
    <row r="526105" ht="15"/>
    <row r="526106" ht="15"/>
    <row r="526107" ht="15"/>
    <row r="526108" ht="15"/>
    <row r="526109" ht="15"/>
    <row r="526110" ht="15"/>
    <row r="526111" ht="15"/>
    <row r="526112" ht="15"/>
    <row r="526113" ht="15"/>
    <row r="526114" ht="15"/>
    <row r="526115" ht="15"/>
    <row r="526116" ht="15"/>
    <row r="526117" ht="15"/>
    <row r="526118" ht="15"/>
    <row r="526119" ht="15"/>
    <row r="526120" ht="15"/>
    <row r="526121" ht="15"/>
    <row r="526122" ht="15"/>
    <row r="526123" ht="15"/>
    <row r="526124" ht="15"/>
    <row r="526125" ht="15"/>
    <row r="526126" ht="15"/>
    <row r="526127" ht="15"/>
    <row r="526128" ht="15"/>
    <row r="526129" ht="15"/>
    <row r="526130" ht="15"/>
    <row r="526131" ht="15"/>
    <row r="526132" ht="15"/>
    <row r="526133" ht="15"/>
    <row r="526134" ht="15"/>
    <row r="526135" ht="15"/>
    <row r="526136" ht="15"/>
    <row r="526137" ht="15"/>
    <row r="526138" ht="15"/>
    <row r="526139" ht="15"/>
    <row r="526140" ht="15"/>
    <row r="526141" ht="15"/>
    <row r="526142" ht="15"/>
    <row r="526143" ht="15"/>
    <row r="526144" ht="15"/>
    <row r="526145" ht="15"/>
    <row r="526146" ht="15"/>
    <row r="526147" ht="15"/>
    <row r="526148" ht="15"/>
    <row r="526149" ht="15"/>
    <row r="526150" ht="15"/>
    <row r="526151" ht="15"/>
    <row r="526152" ht="15"/>
    <row r="526153" ht="15"/>
    <row r="526154" ht="15"/>
    <row r="526155" ht="15"/>
    <row r="526156" ht="15"/>
    <row r="526157" ht="15"/>
    <row r="526158" ht="15"/>
    <row r="526159" ht="15"/>
    <row r="526160" ht="15"/>
    <row r="526161" ht="15"/>
    <row r="526162" ht="15"/>
    <row r="526163" ht="15"/>
    <row r="526164" ht="15"/>
    <row r="526165" ht="15"/>
    <row r="526166" ht="15"/>
    <row r="526167" ht="15"/>
    <row r="526168" ht="15"/>
    <row r="526169" ht="15"/>
    <row r="526170" ht="15"/>
    <row r="526171" ht="15"/>
    <row r="526172" ht="15"/>
    <row r="526173" ht="15"/>
    <row r="526174" ht="15"/>
    <row r="526175" ht="15"/>
    <row r="526176" ht="15"/>
    <row r="526177" ht="15"/>
    <row r="526178" ht="15"/>
    <row r="526179" ht="15"/>
    <row r="526180" ht="15"/>
    <row r="526181" ht="15"/>
    <row r="526182" ht="15"/>
    <row r="526183" ht="15"/>
    <row r="526184" ht="15"/>
    <row r="526185" ht="15"/>
    <row r="526186" ht="15"/>
    <row r="526187" ht="15"/>
    <row r="526188" ht="15"/>
    <row r="526189" ht="15"/>
    <row r="526190" ht="15"/>
    <row r="526191" ht="15"/>
    <row r="526192" ht="15"/>
    <row r="526193" ht="15"/>
    <row r="526194" ht="15"/>
    <row r="526195" ht="15"/>
    <row r="526196" ht="15"/>
    <row r="526197" ht="15"/>
    <row r="526198" ht="15"/>
    <row r="526199" ht="15"/>
    <row r="526200" ht="15"/>
    <row r="526201" ht="15"/>
    <row r="526202" ht="15"/>
    <row r="526203" ht="15"/>
    <row r="526204" ht="15"/>
    <row r="526205" ht="15"/>
    <row r="526206" ht="15"/>
    <row r="526207" ht="15"/>
    <row r="526208" ht="15"/>
    <row r="526209" ht="15"/>
    <row r="526210" ht="15"/>
    <row r="526211" ht="15"/>
    <row r="526212" ht="15"/>
    <row r="526213" ht="15"/>
    <row r="526214" ht="15"/>
    <row r="526215" ht="15"/>
    <row r="526216" ht="15"/>
    <row r="526217" ht="15"/>
    <row r="526218" ht="15"/>
    <row r="526219" ht="15"/>
    <row r="526220" ht="15"/>
    <row r="526221" ht="15"/>
    <row r="526222" ht="15"/>
    <row r="526223" ht="15"/>
    <row r="526224" ht="15"/>
    <row r="526225" ht="15"/>
    <row r="526226" ht="15"/>
    <row r="526227" ht="15"/>
    <row r="526228" ht="15"/>
    <row r="526229" ht="15"/>
    <row r="526230" ht="15"/>
    <row r="526231" ht="15"/>
    <row r="526232" ht="15"/>
    <row r="526233" ht="15"/>
    <row r="526234" ht="15"/>
    <row r="526235" ht="15"/>
    <row r="526236" ht="15"/>
    <row r="526237" ht="15"/>
    <row r="526238" ht="15"/>
    <row r="526239" ht="15"/>
    <row r="526240" ht="15"/>
    <row r="526241" ht="15"/>
    <row r="526242" ht="15"/>
    <row r="526243" ht="15"/>
    <row r="526244" ht="15"/>
    <row r="526245" ht="15"/>
    <row r="526246" ht="15"/>
    <row r="526247" ht="15"/>
    <row r="526248" ht="15"/>
    <row r="526249" ht="15"/>
    <row r="526250" ht="15"/>
    <row r="526251" ht="15"/>
    <row r="526252" ht="15"/>
    <row r="526253" ht="15"/>
    <row r="526254" ht="15"/>
    <row r="526255" ht="15"/>
    <row r="526256" ht="15"/>
    <row r="526257" ht="15"/>
    <row r="526258" ht="15"/>
    <row r="526259" ht="15"/>
    <row r="526260" ht="15"/>
    <row r="526261" ht="15"/>
    <row r="526262" ht="15"/>
    <row r="526263" ht="15"/>
    <row r="526264" ht="15"/>
    <row r="526265" ht="15"/>
    <row r="526266" ht="15"/>
    <row r="526267" ht="15"/>
    <row r="526268" ht="15"/>
    <row r="526269" ht="15"/>
    <row r="526270" ht="15"/>
    <row r="526271" ht="15"/>
    <row r="526272" ht="15"/>
    <row r="526273" ht="15"/>
    <row r="526274" ht="15"/>
    <row r="526275" ht="15"/>
    <row r="526276" ht="15"/>
    <row r="526277" ht="15"/>
    <row r="526278" ht="15"/>
    <row r="526279" ht="15"/>
    <row r="526280" ht="15"/>
    <row r="526281" ht="15"/>
    <row r="526282" ht="15"/>
    <row r="526283" ht="15"/>
    <row r="526284" ht="15"/>
    <row r="526285" ht="15"/>
    <row r="526286" ht="15"/>
    <row r="526287" ht="15"/>
    <row r="526288" ht="15"/>
    <row r="526289" ht="15"/>
    <row r="526290" ht="15"/>
    <row r="526291" ht="15"/>
    <row r="526292" ht="15"/>
    <row r="526293" ht="15"/>
    <row r="526294" ht="15"/>
    <row r="526295" ht="15"/>
    <row r="526296" ht="15"/>
    <row r="526297" ht="15"/>
    <row r="526298" ht="15"/>
    <row r="526299" ht="15"/>
    <row r="526300" ht="15"/>
    <row r="526301" ht="15"/>
    <row r="526302" ht="15"/>
    <row r="526303" ht="15"/>
    <row r="526304" ht="15"/>
    <row r="526305" ht="15"/>
    <row r="526306" ht="15"/>
    <row r="526307" ht="15"/>
    <row r="526308" ht="15"/>
    <row r="526309" ht="15"/>
    <row r="526310" ht="15"/>
    <row r="526311" ht="15"/>
    <row r="526312" ht="15"/>
    <row r="526313" ht="15"/>
    <row r="526314" ht="15"/>
    <row r="526315" ht="15"/>
    <row r="526316" ht="15"/>
    <row r="526317" ht="15"/>
    <row r="526318" ht="15"/>
    <row r="526319" ht="15"/>
    <row r="526320" ht="15"/>
    <row r="526321" ht="15"/>
    <row r="526322" ht="15"/>
    <row r="526323" ht="15"/>
    <row r="526324" ht="15"/>
    <row r="526325" ht="15"/>
    <row r="526326" ht="15"/>
    <row r="526327" ht="15"/>
    <row r="526328" ht="15"/>
    <row r="526329" ht="15"/>
    <row r="526330" ht="15"/>
    <row r="526331" ht="15"/>
    <row r="526332" ht="15"/>
    <row r="526333" ht="15"/>
    <row r="526334" ht="15"/>
    <row r="526335" ht="15"/>
    <row r="526336" ht="15"/>
    <row r="526337" ht="15"/>
    <row r="526338" ht="15"/>
    <row r="526339" ht="15"/>
    <row r="526340" ht="15"/>
    <row r="526341" ht="15"/>
    <row r="526342" ht="15"/>
    <row r="526343" ht="15"/>
    <row r="526344" ht="15"/>
    <row r="526345" ht="15"/>
    <row r="526346" ht="15"/>
    <row r="526347" ht="15"/>
    <row r="526348" ht="15"/>
    <row r="526349" ht="15"/>
    <row r="526350" ht="15"/>
    <row r="526351" ht="15"/>
    <row r="526352" ht="15"/>
    <row r="526353" ht="15"/>
    <row r="526354" ht="15"/>
    <row r="526355" ht="15"/>
    <row r="526356" ht="15"/>
    <row r="526357" ht="15"/>
    <row r="526358" ht="15"/>
    <row r="526359" ht="15"/>
    <row r="526360" ht="15"/>
    <row r="526361" ht="15"/>
    <row r="526362" ht="15"/>
    <row r="526363" ht="15"/>
    <row r="526364" ht="15"/>
    <row r="526365" ht="15"/>
    <row r="526366" ht="15"/>
    <row r="526367" ht="15"/>
    <row r="526368" ht="15"/>
    <row r="526369" ht="15"/>
    <row r="526370" ht="15"/>
    <row r="526371" ht="15"/>
    <row r="526372" ht="15"/>
    <row r="526373" ht="15"/>
    <row r="526374" ht="15"/>
    <row r="526375" ht="15"/>
    <row r="526376" ht="15"/>
    <row r="526377" ht="15"/>
    <row r="526378" ht="15"/>
    <row r="526379" ht="15"/>
    <row r="526380" ht="15"/>
    <row r="526381" ht="15"/>
    <row r="526382" ht="15"/>
    <row r="526383" ht="15"/>
    <row r="526384" ht="15"/>
    <row r="526385" ht="15"/>
    <row r="526386" ht="15"/>
    <row r="526387" ht="15"/>
    <row r="526388" ht="15"/>
    <row r="526389" ht="15"/>
    <row r="526390" ht="15"/>
    <row r="526391" ht="15"/>
    <row r="526392" ht="15"/>
    <row r="526393" ht="15"/>
    <row r="526394" ht="15"/>
    <row r="526395" ht="15"/>
    <row r="526396" ht="15"/>
    <row r="526397" ht="15"/>
    <row r="526398" ht="15"/>
    <row r="526399" ht="15"/>
    <row r="526400" ht="15"/>
    <row r="526401" ht="15"/>
    <row r="526402" ht="15"/>
    <row r="526403" ht="15"/>
    <row r="526404" ht="15"/>
    <row r="526405" ht="15"/>
    <row r="526406" ht="15"/>
    <row r="526407" ht="15"/>
    <row r="526408" ht="15"/>
    <row r="526409" ht="15"/>
    <row r="526410" ht="15"/>
    <row r="526411" ht="15"/>
    <row r="526412" ht="15"/>
    <row r="526413" ht="15"/>
    <row r="526414" ht="15"/>
    <row r="526415" ht="15"/>
    <row r="526416" ht="15"/>
    <row r="526417" ht="15"/>
    <row r="526418" ht="15"/>
    <row r="526419" ht="15"/>
    <row r="526420" ht="15"/>
    <row r="526421" ht="15"/>
    <row r="526422" ht="15"/>
    <row r="526423" ht="15"/>
    <row r="526424" ht="15"/>
    <row r="526425" ht="15"/>
    <row r="526426" ht="15"/>
    <row r="526427" ht="15"/>
    <row r="526428" ht="15"/>
    <row r="526429" ht="15"/>
    <row r="526430" ht="15"/>
    <row r="526431" ht="15"/>
    <row r="526432" ht="15"/>
    <row r="526433" ht="15"/>
    <row r="526434" ht="15"/>
    <row r="526435" ht="15"/>
    <row r="526436" ht="15"/>
    <row r="526437" ht="15"/>
    <row r="526438" ht="15"/>
    <row r="526439" ht="15"/>
    <row r="526440" ht="15"/>
    <row r="526441" ht="15"/>
    <row r="526442" ht="15"/>
    <row r="526443" ht="15"/>
    <row r="526444" ht="15"/>
    <row r="526445" ht="15"/>
    <row r="526446" ht="15"/>
    <row r="526447" ht="15"/>
    <row r="526448" ht="15"/>
    <row r="526449" ht="15"/>
    <row r="526450" ht="15"/>
    <row r="526451" ht="15"/>
    <row r="526452" ht="15"/>
    <row r="526453" ht="15"/>
    <row r="526454" ht="15"/>
    <row r="526455" ht="15"/>
    <row r="526456" ht="15"/>
    <row r="526457" ht="15"/>
    <row r="526458" ht="15"/>
    <row r="526459" ht="15"/>
    <row r="526460" ht="15"/>
    <row r="526461" ht="15"/>
    <row r="526462" ht="15"/>
    <row r="526463" ht="15"/>
    <row r="526464" ht="15"/>
    <row r="526465" ht="15"/>
    <row r="526466" ht="15"/>
    <row r="526467" ht="15"/>
    <row r="526468" ht="15"/>
    <row r="526469" ht="15"/>
    <row r="526470" ht="15"/>
    <row r="526471" ht="15"/>
    <row r="526472" ht="15"/>
    <row r="526473" ht="15"/>
    <row r="526474" ht="15"/>
    <row r="526475" ht="15"/>
    <row r="526476" ht="15"/>
    <row r="526477" ht="15"/>
    <row r="526478" ht="15"/>
    <row r="526479" ht="15"/>
    <row r="526480" ht="15"/>
    <row r="526481" ht="15"/>
    <row r="526482" ht="15"/>
    <row r="526483" ht="15"/>
    <row r="526484" ht="15"/>
    <row r="526485" ht="15"/>
    <row r="526486" ht="15"/>
    <row r="526487" ht="15"/>
    <row r="526488" ht="15"/>
    <row r="526489" ht="15"/>
    <row r="526490" ht="15"/>
    <row r="526491" ht="15"/>
    <row r="526492" ht="15"/>
    <row r="526493" ht="15"/>
    <row r="526494" ht="15"/>
    <row r="526495" ht="15"/>
    <row r="526496" ht="15"/>
    <row r="526497" ht="15"/>
    <row r="526498" ht="15"/>
    <row r="526499" ht="15"/>
    <row r="526500" ht="15"/>
    <row r="526501" ht="15"/>
    <row r="526502" ht="15"/>
    <row r="526503" ht="15"/>
    <row r="526504" ht="15"/>
    <row r="526505" ht="15"/>
    <row r="526506" ht="15"/>
    <row r="526507" ht="15"/>
    <row r="526508" ht="15"/>
    <row r="526509" ht="15"/>
    <row r="526510" ht="15"/>
    <row r="526511" ht="15"/>
    <row r="526512" ht="15"/>
    <row r="526513" ht="15"/>
    <row r="526514" ht="15"/>
    <row r="526515" ht="15"/>
    <row r="526516" ht="15"/>
    <row r="526517" ht="15"/>
    <row r="526518" ht="15"/>
    <row r="526519" ht="15"/>
    <row r="526520" ht="15"/>
    <row r="526521" ht="15"/>
    <row r="526522" ht="15"/>
    <row r="526523" ht="15"/>
    <row r="526524" ht="15"/>
    <row r="526525" ht="15"/>
    <row r="526526" ht="15"/>
    <row r="526527" ht="15"/>
    <row r="526528" ht="15"/>
    <row r="526529" ht="15"/>
    <row r="526530" ht="15"/>
    <row r="526531" ht="15"/>
    <row r="526532" ht="15"/>
    <row r="526533" ht="15"/>
    <row r="526534" ht="15"/>
    <row r="526535" ht="15"/>
    <row r="526536" ht="15"/>
    <row r="526537" ht="15"/>
    <row r="526538" ht="15"/>
    <row r="526539" ht="15"/>
    <row r="526540" ht="15"/>
    <row r="526541" ht="15"/>
    <row r="526542" ht="15"/>
    <row r="526543" ht="15"/>
    <row r="526544" ht="15"/>
    <row r="526545" ht="15"/>
    <row r="526546" ht="15"/>
    <row r="526547" ht="15"/>
    <row r="526548" ht="15"/>
    <row r="526549" ht="15"/>
    <row r="526550" ht="15"/>
    <row r="526551" ht="15"/>
    <row r="526552" ht="15"/>
    <row r="526553" ht="15"/>
    <row r="526554" ht="15"/>
    <row r="526555" ht="15"/>
    <row r="526556" ht="15"/>
    <row r="526557" ht="15"/>
    <row r="526558" ht="15"/>
    <row r="526559" ht="15"/>
    <row r="526560" ht="15"/>
    <row r="526561" ht="15"/>
    <row r="526562" ht="15"/>
    <row r="526563" ht="15"/>
    <row r="526564" ht="15"/>
    <row r="526565" ht="15"/>
    <row r="526566" ht="15"/>
    <row r="526567" ht="15"/>
    <row r="526568" ht="15"/>
    <row r="526569" ht="15"/>
    <row r="526570" ht="15"/>
    <row r="526571" ht="15"/>
    <row r="526572" ht="15"/>
    <row r="526573" ht="15"/>
    <row r="526574" ht="15"/>
    <row r="526575" ht="15"/>
    <row r="526576" ht="15"/>
    <row r="526577" ht="15"/>
    <row r="526578" ht="15"/>
    <row r="526579" ht="15"/>
    <row r="526580" ht="15"/>
    <row r="526581" ht="15"/>
    <row r="526582" ht="15"/>
    <row r="526583" ht="15"/>
    <row r="526584" ht="15"/>
    <row r="526585" ht="15"/>
    <row r="526586" ht="15"/>
    <row r="526587" ht="15"/>
    <row r="526588" ht="15"/>
    <row r="526589" ht="15"/>
    <row r="526590" ht="15"/>
    <row r="526591" ht="15"/>
    <row r="526592" ht="15"/>
    <row r="526593" ht="15"/>
    <row r="526594" ht="15"/>
    <row r="526595" ht="15"/>
    <row r="526596" ht="15"/>
    <row r="526597" ht="15"/>
    <row r="526598" ht="15"/>
    <row r="526599" ht="15"/>
    <row r="526600" ht="15"/>
    <row r="526601" ht="15"/>
    <row r="526602" ht="15"/>
    <row r="526603" ht="15"/>
    <row r="526604" ht="15"/>
    <row r="526605" ht="15"/>
    <row r="526606" ht="15"/>
    <row r="526607" ht="15"/>
    <row r="526608" ht="15"/>
    <row r="526609" ht="15"/>
    <row r="526610" ht="15"/>
    <row r="526611" ht="15"/>
    <row r="526612" ht="15"/>
    <row r="526613" ht="15"/>
    <row r="526614" ht="15"/>
    <row r="526615" ht="15"/>
    <row r="526616" ht="15"/>
    <row r="526617" ht="15"/>
    <row r="526618" ht="15"/>
    <row r="526619" ht="15"/>
    <row r="526620" ht="15"/>
    <row r="526621" ht="15"/>
    <row r="526622" ht="15"/>
    <row r="526623" ht="15"/>
    <row r="526624" ht="15"/>
    <row r="526625" ht="15"/>
    <row r="526626" ht="15"/>
    <row r="526627" ht="15"/>
    <row r="526628" ht="15"/>
    <row r="526629" ht="15"/>
    <row r="526630" ht="15"/>
    <row r="526631" ht="15"/>
    <row r="526632" ht="15"/>
    <row r="526633" ht="15"/>
    <row r="526634" ht="15"/>
    <row r="526635" ht="15"/>
    <row r="526636" ht="15"/>
    <row r="526637" ht="15"/>
    <row r="526638" ht="15"/>
    <row r="526639" ht="15"/>
    <row r="526640" ht="15"/>
    <row r="526641" ht="15"/>
    <row r="526642" ht="15"/>
    <row r="526643" ht="15"/>
    <row r="526644" ht="15"/>
    <row r="526645" ht="15"/>
    <row r="526646" ht="15"/>
    <row r="526647" ht="15"/>
    <row r="526648" ht="15"/>
    <row r="526649" ht="15"/>
    <row r="526650" ht="15"/>
    <row r="526651" ht="15"/>
    <row r="526652" ht="15"/>
    <row r="526653" ht="15"/>
    <row r="526654" ht="15"/>
    <row r="526655" ht="15"/>
    <row r="526656" ht="15"/>
    <row r="526657" ht="15"/>
    <row r="526658" ht="15"/>
    <row r="526659" ht="15"/>
    <row r="526660" ht="15"/>
    <row r="526661" ht="15"/>
    <row r="526662" ht="15"/>
    <row r="526663" ht="15"/>
    <row r="526664" ht="15"/>
    <row r="526665" ht="15"/>
    <row r="526666" ht="15"/>
    <row r="526667" ht="15"/>
    <row r="526668" ht="15"/>
    <row r="526669" ht="15"/>
    <row r="526670" ht="15"/>
    <row r="526671" ht="15"/>
    <row r="526672" ht="15"/>
    <row r="526673" ht="15"/>
    <row r="526674" ht="15"/>
    <row r="526675" ht="15"/>
    <row r="526676" ht="15"/>
    <row r="526677" ht="15"/>
    <row r="526678" ht="15"/>
    <row r="526679" ht="15"/>
    <row r="526680" ht="15"/>
    <row r="526681" ht="15"/>
    <row r="526682" ht="15"/>
    <row r="526683" ht="15"/>
    <row r="526684" ht="15"/>
    <row r="526685" ht="15"/>
    <row r="526686" ht="15"/>
    <row r="526687" ht="15"/>
    <row r="526688" ht="15"/>
    <row r="526689" ht="15"/>
    <row r="526690" ht="15"/>
    <row r="526691" ht="15"/>
    <row r="526692" ht="15"/>
    <row r="526693" ht="15"/>
    <row r="526694" ht="15"/>
    <row r="526695" ht="15"/>
    <row r="526696" ht="15"/>
    <row r="526697" ht="15"/>
    <row r="526698" ht="15"/>
    <row r="526699" ht="15"/>
    <row r="526700" ht="15"/>
    <row r="526701" ht="15"/>
    <row r="526702" ht="15"/>
    <row r="526703" ht="15"/>
    <row r="526704" ht="15"/>
    <row r="526705" ht="15"/>
    <row r="526706" ht="15"/>
    <row r="526707" ht="15"/>
    <row r="526708" ht="15"/>
    <row r="526709" ht="15"/>
    <row r="526710" ht="15"/>
    <row r="526711" ht="15"/>
    <row r="526712" ht="15"/>
    <row r="526713" ht="15"/>
    <row r="526714" ht="15"/>
    <row r="526715" ht="15"/>
    <row r="526716" ht="15"/>
    <row r="526717" ht="15"/>
    <row r="526718" ht="15"/>
    <row r="526719" ht="15"/>
    <row r="526720" ht="15"/>
    <row r="526721" ht="15"/>
    <row r="526722" ht="15"/>
    <row r="526723" ht="15"/>
    <row r="526724" ht="15"/>
    <row r="526725" ht="15"/>
    <row r="526726" ht="15"/>
    <row r="526727" ht="15"/>
    <row r="526728" ht="15"/>
    <row r="526729" ht="15"/>
    <row r="526730" ht="15"/>
    <row r="526731" ht="15"/>
    <row r="526732" ht="15"/>
    <row r="526733" ht="15"/>
    <row r="526734" ht="15"/>
    <row r="526735" ht="15"/>
    <row r="526736" ht="15"/>
    <row r="526737" ht="15"/>
    <row r="526738" ht="15"/>
    <row r="526739" ht="15"/>
    <row r="526740" ht="15"/>
    <row r="526741" ht="15"/>
    <row r="526742" ht="15"/>
    <row r="526743" ht="15"/>
    <row r="526744" ht="15"/>
    <row r="526745" ht="15"/>
    <row r="526746" ht="15"/>
    <row r="526747" ht="15"/>
    <row r="526748" ht="15"/>
    <row r="526749" ht="15"/>
    <row r="526750" ht="15"/>
    <row r="526751" ht="15"/>
    <row r="526752" ht="15"/>
    <row r="526753" ht="15"/>
    <row r="526754" ht="15"/>
    <row r="526755" ht="15"/>
    <row r="526756" ht="15"/>
    <row r="526757" ht="15"/>
    <row r="526758" ht="15"/>
    <row r="526759" ht="15"/>
    <row r="526760" ht="15"/>
    <row r="526761" ht="15"/>
    <row r="526762" ht="15"/>
    <row r="526763" ht="15"/>
    <row r="526764" ht="15"/>
    <row r="526765" ht="15"/>
    <row r="526766" ht="15"/>
    <row r="526767" ht="15"/>
    <row r="526768" ht="15"/>
    <row r="526769" ht="15"/>
    <row r="526770" ht="15"/>
    <row r="526771" ht="15"/>
    <row r="526772" ht="15"/>
    <row r="526773" ht="15"/>
    <row r="526774" ht="15"/>
    <row r="526775" ht="15"/>
    <row r="526776" ht="15"/>
    <row r="526777" ht="15"/>
    <row r="526778" ht="15"/>
    <row r="526779" ht="15"/>
    <row r="526780" ht="15"/>
    <row r="526781" ht="15"/>
    <row r="526782" ht="15"/>
    <row r="526783" ht="15"/>
    <row r="526784" ht="15"/>
    <row r="526785" ht="15"/>
    <row r="526786" ht="15"/>
    <row r="526787" ht="15"/>
    <row r="526788" ht="15"/>
    <row r="526789" ht="15"/>
    <row r="526790" ht="15"/>
    <row r="526791" ht="15"/>
    <row r="526792" ht="15"/>
    <row r="526793" ht="15"/>
    <row r="526794" ht="15"/>
    <row r="526795" ht="15"/>
    <row r="526796" ht="15"/>
    <row r="526797" ht="15"/>
    <row r="526798" ht="15"/>
    <row r="526799" ht="15"/>
    <row r="526800" ht="15"/>
    <row r="526801" ht="15"/>
    <row r="526802" ht="15"/>
    <row r="526803" ht="15"/>
    <row r="526804" ht="15"/>
    <row r="526805" ht="15"/>
    <row r="526806" ht="15"/>
    <row r="526807" ht="15"/>
    <row r="526808" ht="15"/>
    <row r="526809" ht="15"/>
    <row r="526810" ht="15"/>
    <row r="526811" ht="15"/>
    <row r="526812" ht="15"/>
    <row r="526813" ht="15"/>
    <row r="526814" ht="15"/>
    <row r="526815" ht="15"/>
    <row r="526816" ht="15"/>
    <row r="526817" ht="15"/>
    <row r="526818" ht="15"/>
    <row r="526819" ht="15"/>
    <row r="526820" ht="15"/>
    <row r="526821" ht="15"/>
    <row r="526822" ht="15"/>
    <row r="526823" ht="15"/>
    <row r="526824" ht="15"/>
    <row r="526825" ht="15"/>
    <row r="526826" ht="15"/>
    <row r="526827" ht="15"/>
    <row r="526828" ht="15"/>
    <row r="526829" ht="15"/>
    <row r="526830" ht="15"/>
    <row r="526831" ht="15"/>
    <row r="526832" ht="15"/>
    <row r="526833" ht="15"/>
    <row r="526834" ht="15"/>
    <row r="526835" ht="15"/>
    <row r="526836" ht="15"/>
    <row r="526837" ht="15"/>
    <row r="526838" ht="15"/>
    <row r="526839" ht="15"/>
    <row r="526840" ht="15"/>
    <row r="526841" ht="15"/>
    <row r="526842" ht="15"/>
    <row r="526843" ht="15"/>
    <row r="526844" ht="15"/>
    <row r="526845" ht="15"/>
    <row r="526846" ht="15"/>
    <row r="526847" ht="15"/>
    <row r="526848" ht="15"/>
    <row r="526849" ht="15"/>
    <row r="526850" ht="15"/>
    <row r="526851" ht="15"/>
    <row r="526852" ht="15"/>
    <row r="526853" ht="15"/>
    <row r="526854" ht="15"/>
    <row r="526855" ht="15"/>
    <row r="526856" ht="15"/>
    <row r="526857" ht="15"/>
    <row r="526858" ht="15"/>
    <row r="526859" ht="15"/>
    <row r="526860" ht="15"/>
    <row r="526861" ht="15"/>
    <row r="526862" ht="15"/>
    <row r="526863" ht="15"/>
    <row r="526864" ht="15"/>
    <row r="526865" ht="15"/>
    <row r="526866" ht="15"/>
    <row r="526867" ht="15"/>
    <row r="526868" ht="15"/>
    <row r="526869" ht="15"/>
    <row r="526870" ht="15"/>
    <row r="526871" ht="15"/>
    <row r="526872" ht="15"/>
    <row r="526873" ht="15"/>
    <row r="526874" ht="15"/>
    <row r="526875" ht="15"/>
    <row r="526876" ht="15"/>
    <row r="526877" ht="15"/>
    <row r="526878" ht="15"/>
    <row r="526879" ht="15"/>
    <row r="526880" ht="15"/>
    <row r="526881" ht="15"/>
    <row r="526882" ht="15"/>
    <row r="526883" ht="15"/>
    <row r="526884" ht="15"/>
    <row r="526885" ht="15"/>
    <row r="526886" ht="15"/>
    <row r="526887" ht="15"/>
    <row r="526888" ht="15"/>
    <row r="526889" ht="15"/>
    <row r="526890" ht="15"/>
    <row r="526891" ht="15"/>
    <row r="526892" ht="15"/>
    <row r="526893" ht="15"/>
    <row r="526894" ht="15"/>
    <row r="526895" ht="15"/>
    <row r="526896" ht="15"/>
    <row r="526897" ht="15"/>
    <row r="526898" ht="15"/>
    <row r="526899" ht="15"/>
    <row r="526900" ht="15"/>
    <row r="526901" ht="15"/>
    <row r="526902" ht="15"/>
    <row r="526903" ht="15"/>
    <row r="526904" ht="15"/>
    <row r="526905" ht="15"/>
    <row r="526906" ht="15"/>
    <row r="526907" ht="15"/>
    <row r="526908" ht="15"/>
    <row r="526909" ht="15"/>
    <row r="526910" ht="15"/>
    <row r="526911" ht="15"/>
    <row r="526912" ht="15"/>
    <row r="526913" ht="15"/>
    <row r="526914" ht="15"/>
    <row r="526915" ht="15"/>
    <row r="526916" ht="15"/>
    <row r="526917" ht="15"/>
    <row r="526918" ht="15"/>
    <row r="526919" ht="15"/>
    <row r="526920" ht="15"/>
    <row r="526921" ht="15"/>
    <row r="526922" ht="15"/>
    <row r="526923" ht="15"/>
    <row r="526924" ht="15"/>
    <row r="526925" ht="15"/>
    <row r="526926" ht="15"/>
    <row r="526927" ht="15"/>
    <row r="526928" ht="15"/>
    <row r="526929" ht="15"/>
    <row r="526930" ht="15"/>
    <row r="526931" ht="15"/>
    <row r="526932" ht="15"/>
    <row r="526933" ht="15"/>
    <row r="526934" ht="15"/>
    <row r="526935" ht="15"/>
    <row r="526936" ht="15"/>
    <row r="526937" ht="15"/>
    <row r="526938" ht="15"/>
    <row r="526939" ht="15"/>
    <row r="526940" ht="15"/>
    <row r="526941" ht="15"/>
    <row r="526942" ht="15"/>
    <row r="526943" ht="15"/>
    <row r="526944" ht="15"/>
    <row r="526945" ht="15"/>
    <row r="526946" ht="15"/>
    <row r="526947" ht="15"/>
    <row r="526948" ht="15"/>
    <row r="526949" ht="15"/>
    <row r="526950" ht="15"/>
    <row r="526951" ht="15"/>
    <row r="526952" ht="15"/>
    <row r="526953" ht="15"/>
    <row r="526954" ht="15"/>
    <row r="526955" ht="15"/>
    <row r="526956" ht="15"/>
    <row r="526957" ht="15"/>
    <row r="526958" ht="15"/>
    <row r="526959" ht="15"/>
    <row r="526960" ht="15"/>
    <row r="526961" ht="15"/>
    <row r="526962" ht="15"/>
    <row r="526963" ht="15"/>
    <row r="526964" ht="15"/>
    <row r="526965" ht="15"/>
    <row r="526966" ht="15"/>
    <row r="526967" ht="15"/>
    <row r="526968" ht="15"/>
    <row r="526969" ht="15"/>
    <row r="526970" ht="15"/>
    <row r="526971" ht="15"/>
    <row r="526972" ht="15"/>
    <row r="526973" ht="15"/>
    <row r="526974" ht="15"/>
    <row r="526975" ht="15"/>
    <row r="526976" ht="15"/>
    <row r="526977" ht="15"/>
    <row r="526978" ht="15"/>
    <row r="526979" ht="15"/>
    <row r="526980" ht="15"/>
    <row r="526981" ht="15"/>
    <row r="526982" ht="15"/>
    <row r="526983" ht="15"/>
    <row r="526984" ht="15"/>
    <row r="526985" ht="15"/>
    <row r="526986" ht="15"/>
    <row r="526987" ht="15"/>
    <row r="526988" ht="15"/>
    <row r="526989" ht="15"/>
    <row r="526990" ht="15"/>
    <row r="526991" ht="15"/>
    <row r="526992" ht="15"/>
    <row r="526993" ht="15"/>
    <row r="526994" ht="15"/>
    <row r="526995" ht="15"/>
    <row r="526996" ht="15"/>
    <row r="526997" ht="15"/>
    <row r="526998" ht="15"/>
    <row r="526999" ht="15"/>
    <row r="527000" ht="15"/>
    <row r="527001" ht="15"/>
    <row r="527002" ht="15"/>
    <row r="527003" ht="15"/>
    <row r="527004" ht="15"/>
    <row r="527005" ht="15"/>
    <row r="527006" ht="15"/>
    <row r="527007" ht="15"/>
    <row r="527008" ht="15"/>
    <row r="527009" ht="15"/>
    <row r="527010" ht="15"/>
    <row r="527011" ht="15"/>
    <row r="527012" ht="15"/>
    <row r="527013" ht="15"/>
    <row r="527014" ht="15"/>
    <row r="527015" ht="15"/>
    <row r="527016" ht="15"/>
    <row r="527017" ht="15"/>
    <row r="527018" ht="15"/>
    <row r="527019" ht="15"/>
    <row r="527020" ht="15"/>
    <row r="527021" ht="15"/>
    <row r="527022" ht="15"/>
    <row r="527023" ht="15"/>
    <row r="527024" ht="15"/>
    <row r="527025" ht="15"/>
    <row r="527026" ht="15"/>
    <row r="527027" ht="15"/>
    <row r="527028" ht="15"/>
    <row r="527029" ht="15"/>
    <row r="527030" ht="15"/>
    <row r="527031" ht="15"/>
    <row r="527032" ht="15"/>
    <row r="527033" ht="15"/>
    <row r="527034" ht="15"/>
    <row r="527035" ht="15"/>
    <row r="527036" ht="15"/>
    <row r="527037" ht="15"/>
    <row r="527038" ht="15"/>
    <row r="527039" ht="15"/>
    <row r="527040" ht="15"/>
    <row r="527041" ht="15"/>
    <row r="527042" ht="15"/>
    <row r="527043" ht="15"/>
    <row r="527044" ht="15"/>
    <row r="527045" ht="15"/>
    <row r="527046" ht="15"/>
    <row r="527047" ht="15"/>
    <row r="527048" ht="15"/>
    <row r="527049" ht="15"/>
    <row r="527050" ht="15"/>
    <row r="527051" ht="15"/>
    <row r="527052" ht="15"/>
    <row r="527053" ht="15"/>
    <row r="527054" ht="15"/>
    <row r="527055" ht="15"/>
    <row r="527056" ht="15"/>
    <row r="527057" ht="15"/>
    <row r="527058" ht="15"/>
    <row r="527059" ht="15"/>
    <row r="527060" ht="15"/>
    <row r="527061" ht="15"/>
    <row r="527062" ht="15"/>
    <row r="527063" ht="15"/>
    <row r="527064" ht="15"/>
    <row r="527065" ht="15"/>
    <row r="527066" ht="15"/>
    <row r="527067" ht="15"/>
    <row r="527068" ht="15"/>
    <row r="527069" ht="15"/>
    <row r="527070" ht="15"/>
    <row r="527071" ht="15"/>
    <row r="527072" ht="15"/>
    <row r="527073" ht="15"/>
    <row r="527074" ht="15"/>
    <row r="527075" ht="15"/>
    <row r="527076" ht="15"/>
    <row r="527077" ht="15"/>
    <row r="527078" ht="15"/>
    <row r="527079" ht="15"/>
    <row r="527080" ht="15"/>
    <row r="527081" ht="15"/>
    <row r="527082" ht="15"/>
    <row r="527083" ht="15"/>
    <row r="527084" ht="15"/>
    <row r="527085" ht="15"/>
    <row r="527086" ht="15"/>
    <row r="527087" ht="15"/>
    <row r="527088" ht="15"/>
    <row r="527089" ht="15"/>
    <row r="527090" ht="15"/>
    <row r="527091" ht="15"/>
    <row r="527092" ht="15"/>
    <row r="527093" ht="15"/>
    <row r="527094" ht="15"/>
    <row r="527095" ht="15"/>
    <row r="527096" ht="15"/>
    <row r="527097" ht="15"/>
    <row r="527098" ht="15"/>
    <row r="527099" ht="15"/>
    <row r="527100" ht="15"/>
    <row r="527101" ht="15"/>
    <row r="527102" ht="15"/>
    <row r="527103" ht="15"/>
    <row r="527104" ht="15"/>
    <row r="527105" ht="15"/>
    <row r="527106" ht="15"/>
    <row r="527107" ht="15"/>
    <row r="527108" ht="15"/>
    <row r="527109" ht="15"/>
    <row r="527110" ht="15"/>
    <row r="527111" ht="15"/>
    <row r="527112" ht="15"/>
    <row r="527113" ht="15"/>
    <row r="527114" ht="15"/>
    <row r="527115" ht="15"/>
    <row r="527116" ht="15"/>
    <row r="527117" ht="15"/>
    <row r="527118" ht="15"/>
    <row r="527119" ht="15"/>
    <row r="527120" ht="15"/>
    <row r="527121" ht="15"/>
    <row r="527122" ht="15"/>
    <row r="527123" ht="15"/>
    <row r="527124" ht="15"/>
    <row r="527125" ht="15"/>
    <row r="527126" ht="15"/>
    <row r="527127" ht="15"/>
    <row r="527128" ht="15"/>
    <row r="527129" ht="15"/>
    <row r="527130" ht="15"/>
    <row r="527131" ht="15"/>
    <row r="527132" ht="15"/>
    <row r="527133" ht="15"/>
    <row r="527134" ht="15"/>
    <row r="527135" ht="15"/>
    <row r="527136" ht="15"/>
    <row r="527137" ht="15"/>
    <row r="527138" ht="15"/>
    <row r="527139" ht="15"/>
    <row r="527140" ht="15"/>
    <row r="527141" ht="15"/>
    <row r="527142" ht="15"/>
    <row r="527143" ht="15"/>
    <row r="527144" ht="15"/>
    <row r="527145" ht="15"/>
    <row r="527146" ht="15"/>
    <row r="527147" ht="15"/>
    <row r="527148" ht="15"/>
    <row r="527149" ht="15"/>
    <row r="527150" ht="15"/>
    <row r="527151" ht="15"/>
    <row r="527152" ht="15"/>
    <row r="527153" ht="15"/>
    <row r="527154" ht="15"/>
    <row r="527155" ht="15"/>
    <row r="527156" ht="15"/>
    <row r="527157" ht="15"/>
    <row r="527158" ht="15"/>
    <row r="527159" ht="15"/>
    <row r="527160" ht="15"/>
    <row r="527161" ht="15"/>
    <row r="527162" ht="15"/>
    <row r="527163" ht="15"/>
    <row r="527164" ht="15"/>
    <row r="527165" ht="15"/>
    <row r="527166" ht="15"/>
    <row r="527167" ht="15"/>
    <row r="527168" ht="15"/>
    <row r="527169" ht="15"/>
    <row r="527170" ht="15"/>
    <row r="527171" ht="15"/>
    <row r="527172" ht="15"/>
    <row r="527173" ht="15"/>
    <row r="527174" ht="15"/>
    <row r="527175" ht="15"/>
    <row r="527176" ht="15"/>
    <row r="527177" ht="15"/>
    <row r="527178" ht="15"/>
    <row r="527179" ht="15"/>
    <row r="527180" ht="15"/>
    <row r="527181" ht="15"/>
    <row r="527182" ht="15"/>
    <row r="527183" ht="15"/>
    <row r="527184" ht="15"/>
    <row r="527185" ht="15"/>
    <row r="527186" ht="15"/>
    <row r="527187" ht="15"/>
    <row r="527188" ht="15"/>
    <row r="527189" ht="15"/>
    <row r="527190" ht="15"/>
    <row r="527191" ht="15"/>
    <row r="527192" ht="15"/>
    <row r="527193" ht="15"/>
    <row r="527194" ht="15"/>
    <row r="527195" ht="15"/>
    <row r="527196" ht="15"/>
    <row r="527197" ht="15"/>
    <row r="527198" ht="15"/>
    <row r="527199" ht="15"/>
    <row r="527200" ht="15"/>
    <row r="527201" ht="15"/>
    <row r="527202" ht="15"/>
    <row r="527203" ht="15"/>
    <row r="527204" ht="15"/>
    <row r="527205" ht="15"/>
    <row r="527206" ht="15"/>
    <row r="527207" ht="15"/>
    <row r="527208" ht="15"/>
    <row r="527209" ht="15"/>
    <row r="527210" ht="15"/>
    <row r="527211" ht="15"/>
    <row r="527212" ht="15"/>
    <row r="527213" ht="15"/>
    <row r="527214" ht="15"/>
    <row r="527215" ht="15"/>
    <row r="527216" ht="15"/>
    <row r="527217" ht="15"/>
    <row r="527218" ht="15"/>
    <row r="527219" ht="15"/>
    <row r="527220" ht="15"/>
    <row r="527221" ht="15"/>
    <row r="527222" ht="15"/>
    <row r="527223" ht="15"/>
    <row r="527224" ht="15"/>
    <row r="527225" ht="15"/>
    <row r="527226" ht="15"/>
    <row r="527227" ht="15"/>
    <row r="527228" ht="15"/>
    <row r="527229" ht="15"/>
    <row r="527230" ht="15"/>
    <row r="527231" ht="15"/>
    <row r="527232" ht="15"/>
    <row r="527233" ht="15"/>
    <row r="527234" ht="15"/>
    <row r="527235" ht="15"/>
    <row r="527236" ht="15"/>
    <row r="527237" ht="15"/>
    <row r="527238" ht="15"/>
    <row r="527239" ht="15"/>
    <row r="527240" ht="15"/>
    <row r="527241" ht="15"/>
    <row r="527242" ht="15"/>
    <row r="527243" ht="15"/>
    <row r="527244" ht="15"/>
    <row r="527245" ht="15"/>
    <row r="527246" ht="15"/>
    <row r="527247" ht="15"/>
    <row r="527248" ht="15"/>
    <row r="527249" ht="15"/>
    <row r="527250" ht="15"/>
    <row r="527251" ht="15"/>
    <row r="527252" ht="15"/>
    <row r="527253" ht="15"/>
    <row r="527254" ht="15"/>
    <row r="527255" ht="15"/>
    <row r="527256" ht="15"/>
    <row r="527257" ht="15"/>
    <row r="527258" ht="15"/>
    <row r="527259" ht="15"/>
    <row r="527260" ht="15"/>
    <row r="527261" ht="15"/>
    <row r="527262" ht="15"/>
    <row r="527263" ht="15"/>
    <row r="527264" ht="15"/>
    <row r="527265" ht="15"/>
    <row r="527266" ht="15"/>
    <row r="527267" ht="15"/>
    <row r="527268" ht="15"/>
    <row r="527269" ht="15"/>
    <row r="527270" ht="15"/>
    <row r="527271" ht="15"/>
    <row r="527272" ht="15"/>
    <row r="527273" ht="15"/>
    <row r="527274" ht="15"/>
    <row r="527275" ht="15"/>
    <row r="527276" ht="15"/>
    <row r="527277" ht="15"/>
    <row r="527278" ht="15"/>
    <row r="527279" ht="15"/>
    <row r="527280" ht="15"/>
    <row r="527281" ht="15"/>
    <row r="527282" ht="15"/>
    <row r="527283" ht="15"/>
    <row r="527284" ht="15"/>
    <row r="527285" ht="15"/>
    <row r="527286" ht="15"/>
    <row r="527287" ht="15"/>
    <row r="527288" ht="15"/>
    <row r="527289" ht="15"/>
    <row r="527290" ht="15"/>
    <row r="527291" ht="15"/>
    <row r="527292" ht="15"/>
    <row r="527293" ht="15"/>
    <row r="527294" ht="15"/>
    <row r="527295" ht="15"/>
    <row r="527296" ht="15"/>
    <row r="527297" ht="15"/>
    <row r="527298" ht="15"/>
    <row r="527299" ht="15"/>
    <row r="527300" ht="15"/>
    <row r="527301" ht="15"/>
    <row r="527302" ht="15"/>
    <row r="527303" ht="15"/>
    <row r="527304" ht="15"/>
    <row r="527305" ht="15"/>
    <row r="527306" ht="15"/>
    <row r="527307" ht="15"/>
    <row r="527308" ht="15"/>
    <row r="527309" ht="15"/>
    <row r="527310" ht="15"/>
    <row r="527311" ht="15"/>
    <row r="527312" ht="15"/>
    <row r="527313" ht="15"/>
    <row r="527314" ht="15"/>
    <row r="527315" ht="15"/>
    <row r="527316" ht="15"/>
    <row r="527317" ht="15"/>
    <row r="527318" ht="15"/>
    <row r="527319" ht="15"/>
    <row r="527320" ht="15"/>
    <row r="527321" ht="15"/>
    <row r="527322" ht="15"/>
    <row r="527323" ht="15"/>
    <row r="527324" ht="15"/>
    <row r="527325" ht="15"/>
    <row r="527326" ht="15"/>
    <row r="527327" ht="15"/>
    <row r="527328" ht="15"/>
    <row r="527329" ht="15"/>
    <row r="527330" ht="15"/>
    <row r="527331" ht="15"/>
    <row r="527332" ht="15"/>
    <row r="527333" ht="15"/>
    <row r="527334" ht="15"/>
    <row r="527335" ht="15"/>
    <row r="527336" ht="15"/>
    <row r="527337" ht="15"/>
    <row r="527338" ht="15"/>
    <row r="527339" ht="15"/>
    <row r="527340" ht="15"/>
    <row r="527341" ht="15"/>
    <row r="527342" ht="15"/>
    <row r="527343" ht="15"/>
    <row r="527344" ht="15"/>
    <row r="527345" ht="15"/>
    <row r="527346" ht="15"/>
    <row r="527347" ht="15"/>
    <row r="527348" ht="15"/>
    <row r="527349" ht="15"/>
    <row r="527350" ht="15"/>
    <row r="527351" ht="15"/>
    <row r="527352" ht="15"/>
    <row r="527353" ht="15"/>
    <row r="527354" ht="15"/>
    <row r="527355" ht="15"/>
    <row r="527356" ht="15"/>
    <row r="527357" ht="15"/>
    <row r="527358" ht="15"/>
    <row r="527359" ht="15"/>
    <row r="527360" ht="15"/>
    <row r="527361" ht="15"/>
    <row r="527362" ht="15"/>
    <row r="527363" ht="15"/>
    <row r="527364" ht="15"/>
    <row r="527365" ht="15"/>
    <row r="527366" ht="15"/>
    <row r="527367" ht="15"/>
    <row r="527368" ht="15"/>
    <row r="527369" ht="15"/>
    <row r="527370" ht="15"/>
    <row r="527371" ht="15"/>
    <row r="527372" ht="15"/>
    <row r="527373" ht="15"/>
    <row r="527374" ht="15"/>
    <row r="527375" ht="15"/>
    <row r="527376" ht="15"/>
    <row r="527377" ht="15"/>
    <row r="527378" ht="15"/>
    <row r="527379" ht="15"/>
    <row r="527380" ht="15"/>
    <row r="527381" ht="15"/>
    <row r="527382" ht="15"/>
    <row r="527383" ht="15"/>
    <row r="527384" ht="15"/>
    <row r="527385" ht="15"/>
    <row r="527386" ht="15"/>
    <row r="527387" ht="15"/>
    <row r="527388" ht="15"/>
    <row r="527389" ht="15"/>
    <row r="527390" ht="15"/>
    <row r="527391" ht="15"/>
    <row r="527392" ht="15"/>
    <row r="527393" ht="15"/>
    <row r="527394" ht="15"/>
    <row r="527395" ht="15"/>
    <row r="527396" ht="15"/>
    <row r="527397" ht="15"/>
    <row r="527398" ht="15"/>
    <row r="527399" ht="15"/>
    <row r="527400" ht="15"/>
    <row r="527401" ht="15"/>
    <row r="527402" ht="15"/>
    <row r="527403" ht="15"/>
    <row r="527404" ht="15"/>
    <row r="527405" ht="15"/>
    <row r="527406" ht="15"/>
    <row r="527407" ht="15"/>
    <row r="527408" ht="15"/>
    <row r="527409" ht="15"/>
    <row r="527410" ht="15"/>
    <row r="527411" ht="15"/>
    <row r="527412" ht="15"/>
    <row r="527413" ht="15"/>
    <row r="527414" ht="15"/>
    <row r="527415" ht="15"/>
    <row r="527416" ht="15"/>
    <row r="527417" ht="15"/>
    <row r="527418" ht="15"/>
    <row r="527419" ht="15"/>
    <row r="527420" ht="15"/>
    <row r="527421" ht="15"/>
    <row r="527422" ht="15"/>
    <row r="527423" ht="15"/>
    <row r="527424" ht="15"/>
    <row r="527425" ht="15"/>
    <row r="527426" ht="15"/>
    <row r="527427" ht="15"/>
    <row r="527428" ht="15"/>
    <row r="527429" ht="15"/>
    <row r="527430" ht="15"/>
    <row r="527431" ht="15"/>
    <row r="527432" ht="15"/>
    <row r="527433" ht="15"/>
    <row r="527434" ht="15"/>
    <row r="527435" ht="15"/>
    <row r="527436" ht="15"/>
    <row r="527437" ht="15"/>
    <row r="527438" ht="15"/>
    <row r="527439" ht="15"/>
    <row r="527440" ht="15"/>
    <row r="527441" ht="15"/>
    <row r="527442" ht="15"/>
    <row r="527443" ht="15"/>
    <row r="527444" ht="15"/>
    <row r="527445" ht="15"/>
    <row r="527446" ht="15"/>
    <row r="527447" ht="15"/>
    <row r="527448" ht="15"/>
    <row r="527449" ht="15"/>
    <row r="527450" ht="15"/>
    <row r="527451" ht="15"/>
    <row r="527452" ht="15"/>
    <row r="527453" ht="15"/>
    <row r="527454" ht="15"/>
    <row r="527455" ht="15"/>
    <row r="527456" ht="15"/>
    <row r="527457" ht="15"/>
    <row r="527458" ht="15"/>
    <row r="527459" ht="15"/>
    <row r="527460" ht="15"/>
    <row r="527461" ht="15"/>
    <row r="527462" ht="15"/>
    <row r="527463" ht="15"/>
    <row r="527464" ht="15"/>
    <row r="527465" ht="15"/>
    <row r="527466" ht="15"/>
    <row r="527467" ht="15"/>
    <row r="527468" ht="15"/>
    <row r="527469" ht="15"/>
    <row r="527470" ht="15"/>
    <row r="527471" ht="15"/>
    <row r="527472" ht="15"/>
    <row r="527473" ht="15"/>
    <row r="527474" ht="15"/>
    <row r="527475" ht="15"/>
    <row r="527476" ht="15"/>
    <row r="527477" ht="15"/>
    <row r="527478" ht="15"/>
    <row r="527479" ht="15"/>
    <row r="527480" ht="15"/>
    <row r="527481" ht="15"/>
    <row r="527482" ht="15"/>
    <row r="527483" ht="15"/>
    <row r="527484" ht="15"/>
    <row r="527485" ht="15"/>
    <row r="527486" ht="15"/>
    <row r="527487" ht="15"/>
    <row r="527488" ht="15"/>
    <row r="527489" ht="15"/>
    <row r="527490" ht="15"/>
    <row r="527491" ht="15"/>
    <row r="527492" ht="15"/>
    <row r="527493" ht="15"/>
    <row r="527494" ht="15"/>
    <row r="527495" ht="15"/>
    <row r="527496" ht="15"/>
    <row r="527497" ht="15"/>
    <row r="527498" ht="15"/>
    <row r="527499" ht="15"/>
    <row r="527500" ht="15"/>
    <row r="527501" ht="15"/>
    <row r="527502" ht="15"/>
    <row r="527503" ht="15"/>
    <row r="527504" ht="15"/>
    <row r="527505" ht="15"/>
    <row r="527506" ht="15"/>
    <row r="527507" ht="15"/>
    <row r="527508" ht="15"/>
    <row r="527509" ht="15"/>
    <row r="527510" ht="15"/>
    <row r="527511" ht="15"/>
    <row r="527512" ht="15"/>
    <row r="527513" ht="15"/>
    <row r="527514" ht="15"/>
    <row r="527515" ht="15"/>
    <row r="527516" ht="15"/>
    <row r="527517" ht="15"/>
    <row r="527518" ht="15"/>
    <row r="527519" ht="15"/>
    <row r="527520" ht="15"/>
    <row r="527521" ht="15"/>
    <row r="527522" ht="15"/>
    <row r="527523" ht="15"/>
    <row r="527524" ht="15"/>
    <row r="527525" ht="15"/>
    <row r="527526" ht="15"/>
    <row r="527527" ht="15"/>
    <row r="527528" ht="15"/>
    <row r="527529" ht="15"/>
    <row r="527530" ht="15"/>
    <row r="527531" ht="15"/>
    <row r="527532" ht="15"/>
    <row r="527533" ht="15"/>
    <row r="527534" ht="15"/>
    <row r="527535" ht="15"/>
    <row r="527536" ht="15"/>
    <row r="527537" ht="15"/>
    <row r="527538" ht="15"/>
    <row r="527539" ht="15"/>
    <row r="527540" ht="15"/>
    <row r="527541" ht="15"/>
    <row r="527542" ht="15"/>
    <row r="527543" ht="15"/>
    <row r="527544" ht="15"/>
    <row r="527545" ht="15"/>
    <row r="527546" ht="15"/>
    <row r="527547" ht="15"/>
    <row r="527548" ht="15"/>
    <row r="527549" ht="15"/>
    <row r="527550" ht="15"/>
    <row r="527551" ht="15"/>
    <row r="527552" ht="15"/>
    <row r="527553" ht="15"/>
    <row r="527554" ht="15"/>
    <row r="527555" ht="15"/>
    <row r="527556" ht="15"/>
    <row r="527557" ht="15"/>
    <row r="527558" ht="15"/>
    <row r="527559" ht="15"/>
    <row r="527560" ht="15"/>
    <row r="527561" ht="15"/>
    <row r="527562" ht="15"/>
    <row r="527563" ht="15"/>
    <row r="527564" ht="15"/>
    <row r="527565" ht="15"/>
    <row r="527566" ht="15"/>
    <row r="527567" ht="15"/>
    <row r="527568" ht="15"/>
    <row r="527569" ht="15"/>
    <row r="527570" ht="15"/>
    <row r="527571" ht="15"/>
    <row r="527572" ht="15"/>
    <row r="527573" ht="15"/>
    <row r="527574" ht="15"/>
    <row r="527575" ht="15"/>
    <row r="527576" ht="15"/>
    <row r="527577" ht="15"/>
    <row r="527578" ht="15"/>
    <row r="527579" ht="15"/>
    <row r="527580" ht="15"/>
    <row r="527581" ht="15"/>
    <row r="527582" ht="15"/>
    <row r="527583" ht="15"/>
    <row r="527584" ht="15"/>
    <row r="527585" ht="15"/>
    <row r="527586" ht="15"/>
    <row r="527587" ht="15"/>
    <row r="527588" ht="15"/>
    <row r="527589" ht="15"/>
    <row r="527590" ht="15"/>
    <row r="527591" ht="15"/>
    <row r="527592" ht="15"/>
    <row r="527593" ht="15"/>
    <row r="527594" ht="15"/>
    <row r="527595" ht="15"/>
    <row r="527596" ht="15"/>
    <row r="527597" ht="15"/>
    <row r="527598" ht="15"/>
    <row r="527599" ht="15"/>
    <row r="527600" ht="15"/>
    <row r="527601" ht="15"/>
    <row r="527602" ht="15"/>
    <row r="527603" ht="15"/>
    <row r="527604" ht="15"/>
    <row r="527605" ht="15"/>
    <row r="527606" ht="15"/>
    <row r="527607" ht="15"/>
    <row r="527608" ht="15"/>
    <row r="527609" ht="15"/>
    <row r="527610" ht="15"/>
    <row r="527611" ht="15"/>
    <row r="527612" ht="15"/>
    <row r="527613" ht="15"/>
    <row r="527614" ht="15"/>
    <row r="527615" ht="15"/>
    <row r="527616" ht="15"/>
    <row r="527617" ht="15"/>
    <row r="527618" ht="15"/>
    <row r="527619" ht="15"/>
    <row r="527620" ht="15"/>
    <row r="527621" ht="15"/>
    <row r="527622" ht="15"/>
    <row r="527623" ht="15"/>
    <row r="527624" ht="15"/>
    <row r="527625" ht="15"/>
    <row r="527626" ht="15"/>
    <row r="527627" ht="15"/>
    <row r="527628" ht="15"/>
    <row r="527629" ht="15"/>
    <row r="527630" ht="15"/>
    <row r="527631" ht="15"/>
    <row r="527632" ht="15"/>
    <row r="527633" ht="15"/>
    <row r="527634" ht="15"/>
    <row r="527635" ht="15"/>
    <row r="527636" ht="15"/>
    <row r="527637" ht="15"/>
    <row r="527638" ht="15"/>
    <row r="527639" ht="15"/>
    <row r="527640" ht="15"/>
    <row r="527641" ht="15"/>
    <row r="527642" ht="15"/>
    <row r="527643" ht="15"/>
    <row r="527644" ht="15"/>
    <row r="527645" ht="15"/>
    <row r="527646" ht="15"/>
    <row r="527647" ht="15"/>
    <row r="527648" ht="15"/>
    <row r="527649" ht="15"/>
    <row r="527650" ht="15"/>
    <row r="527651" ht="15"/>
    <row r="527652" ht="15"/>
    <row r="527653" ht="15"/>
    <row r="527654" ht="15"/>
    <row r="527655" ht="15"/>
    <row r="527656" ht="15"/>
    <row r="527657" ht="15"/>
    <row r="527658" ht="15"/>
    <row r="527659" ht="15"/>
    <row r="527660" ht="15"/>
    <row r="527661" ht="15"/>
    <row r="527662" ht="15"/>
    <row r="527663" ht="15"/>
    <row r="527664" ht="15"/>
    <row r="527665" ht="15"/>
    <row r="527666" ht="15"/>
    <row r="527667" ht="15"/>
    <row r="527668" ht="15"/>
    <row r="527669" ht="15"/>
    <row r="527670" ht="15"/>
    <row r="527671" ht="15"/>
    <row r="527672" ht="15"/>
    <row r="527673" ht="15"/>
    <row r="527674" ht="15"/>
    <row r="527675" ht="15"/>
    <row r="527676" ht="15"/>
    <row r="527677" ht="15"/>
    <row r="527678" ht="15"/>
    <row r="527679" ht="15"/>
    <row r="527680" ht="15"/>
    <row r="527681" ht="15"/>
    <row r="527682" ht="15"/>
    <row r="527683" ht="15"/>
    <row r="527684" ht="15"/>
    <row r="527685" ht="15"/>
    <row r="527686" ht="15"/>
    <row r="527687" ht="15"/>
    <row r="527688" ht="15"/>
    <row r="527689" ht="15"/>
    <row r="527690" ht="15"/>
    <row r="527691" ht="15"/>
    <row r="527692" ht="15"/>
    <row r="527693" ht="15"/>
    <row r="527694" ht="15"/>
    <row r="527695" ht="15"/>
    <row r="527696" ht="15"/>
    <row r="527697" ht="15"/>
    <row r="527698" ht="15"/>
    <row r="527699" ht="15"/>
    <row r="527700" ht="15"/>
    <row r="527701" ht="15"/>
    <row r="527702" ht="15"/>
    <row r="527703" ht="15"/>
    <row r="527704" ht="15"/>
    <row r="527705" ht="15"/>
    <row r="527706" ht="15"/>
    <row r="527707" ht="15"/>
    <row r="527708" ht="15"/>
    <row r="527709" ht="15"/>
    <row r="527710" ht="15"/>
    <row r="527711" ht="15"/>
    <row r="527712" ht="15"/>
    <row r="527713" ht="15"/>
    <row r="527714" ht="15"/>
    <row r="527715" ht="15"/>
    <row r="527716" ht="15"/>
    <row r="527717" ht="15"/>
    <row r="527718" ht="15"/>
    <row r="527719" ht="15"/>
    <row r="527720" ht="15"/>
    <row r="527721" ht="15"/>
    <row r="527722" ht="15"/>
    <row r="527723" ht="15"/>
    <row r="527724" ht="15"/>
    <row r="527725" ht="15"/>
    <row r="527726" ht="15"/>
    <row r="527727" ht="15"/>
    <row r="527728" ht="15"/>
    <row r="527729" ht="15"/>
    <row r="527730" ht="15"/>
    <row r="527731" ht="15"/>
    <row r="527732" ht="15"/>
    <row r="527733" ht="15"/>
    <row r="527734" ht="15"/>
    <row r="527735" ht="15"/>
    <row r="527736" ht="15"/>
    <row r="527737" ht="15"/>
    <row r="527738" ht="15"/>
    <row r="527739" ht="15"/>
    <row r="527740" ht="15"/>
    <row r="527741" ht="15"/>
    <row r="527742" ht="15"/>
    <row r="527743" ht="15"/>
    <row r="527744" ht="15"/>
    <row r="527745" ht="15"/>
    <row r="527746" ht="15"/>
    <row r="527747" ht="15"/>
    <row r="527748" ht="15"/>
    <row r="527749" ht="15"/>
    <row r="527750" ht="15"/>
    <row r="527751" ht="15"/>
    <row r="527752" ht="15"/>
    <row r="527753" ht="15"/>
    <row r="527754" ht="15"/>
    <row r="527755" ht="15"/>
    <row r="527756" ht="15"/>
    <row r="527757" ht="15"/>
    <row r="527758" ht="15"/>
    <row r="527759" ht="15"/>
    <row r="527760" ht="15"/>
    <row r="527761" ht="15"/>
    <row r="527762" ht="15"/>
    <row r="527763" ht="15"/>
    <row r="527764" ht="15"/>
    <row r="527765" ht="15"/>
    <row r="527766" ht="15"/>
    <row r="527767" ht="15"/>
    <row r="527768" ht="15"/>
    <row r="527769" ht="15"/>
    <row r="527770" ht="15"/>
    <row r="527771" ht="15"/>
    <row r="527772" ht="15"/>
    <row r="527773" ht="15"/>
    <row r="527774" ht="15"/>
    <row r="527775" ht="15"/>
    <row r="527776" ht="15"/>
    <row r="527777" ht="15"/>
    <row r="527778" ht="15"/>
    <row r="527779" ht="15"/>
    <row r="527780" ht="15"/>
    <row r="527781" ht="15"/>
    <row r="527782" ht="15"/>
    <row r="527783" ht="15"/>
    <row r="527784" ht="15"/>
    <row r="527785" ht="15"/>
    <row r="527786" ht="15"/>
    <row r="527787" ht="15"/>
    <row r="527788" ht="15"/>
    <row r="527789" ht="15"/>
    <row r="527790" ht="15"/>
    <row r="527791" ht="15"/>
    <row r="527792" ht="15"/>
    <row r="527793" ht="15"/>
    <row r="527794" ht="15"/>
    <row r="527795" ht="15"/>
    <row r="527796" ht="15"/>
    <row r="527797" ht="15"/>
    <row r="527798" ht="15"/>
    <row r="527799" ht="15"/>
    <row r="527800" ht="15"/>
    <row r="527801" ht="15"/>
    <row r="527802" ht="15"/>
    <row r="527803" ht="15"/>
    <row r="527804" ht="15"/>
    <row r="527805" ht="15"/>
    <row r="527806" ht="15"/>
    <row r="527807" ht="15"/>
    <row r="527808" ht="15"/>
    <row r="527809" ht="15"/>
    <row r="527810" ht="15"/>
    <row r="527811" ht="15"/>
    <row r="527812" ht="15"/>
    <row r="527813" ht="15"/>
    <row r="527814" ht="15"/>
    <row r="527815" ht="15"/>
    <row r="527816" ht="15"/>
    <row r="527817" ht="15"/>
    <row r="527818" ht="15"/>
    <row r="527819" ht="15"/>
    <row r="527820" ht="15"/>
    <row r="527821" ht="15"/>
    <row r="527822" ht="15"/>
    <row r="527823" ht="15"/>
    <row r="527824" ht="15"/>
    <row r="527825" ht="15"/>
    <row r="527826" ht="15"/>
    <row r="527827" ht="15"/>
    <row r="527828" ht="15"/>
    <row r="527829" ht="15"/>
    <row r="527830" ht="15"/>
    <row r="527831" ht="15"/>
    <row r="527832" ht="15"/>
    <row r="527833" ht="15"/>
    <row r="527834" ht="15"/>
    <row r="527835" ht="15"/>
    <row r="527836" ht="15"/>
    <row r="527837" ht="15"/>
    <row r="527838" ht="15"/>
    <row r="527839" ht="15"/>
    <row r="527840" ht="15"/>
    <row r="527841" ht="15"/>
    <row r="527842" ht="15"/>
    <row r="527843" ht="15"/>
    <row r="527844" ht="15"/>
    <row r="527845" ht="15"/>
    <row r="527846" ht="15"/>
    <row r="527847" ht="15"/>
    <row r="527848" ht="15"/>
    <row r="527849" ht="15"/>
    <row r="527850" ht="15"/>
    <row r="527851" ht="15"/>
    <row r="527852" ht="15"/>
    <row r="527853" ht="15"/>
    <row r="527854" ht="15"/>
    <row r="527855" ht="15"/>
    <row r="527856" ht="15"/>
    <row r="527857" ht="15"/>
    <row r="527858" ht="15"/>
    <row r="527859" ht="15"/>
    <row r="527860" ht="15"/>
    <row r="527861" ht="15"/>
    <row r="527862" ht="15"/>
    <row r="527863" ht="15"/>
    <row r="527864" ht="15"/>
    <row r="527865" ht="15"/>
    <row r="527866" ht="15"/>
    <row r="527867" ht="15"/>
    <row r="527868" ht="15"/>
    <row r="527869" ht="15"/>
    <row r="527870" ht="15"/>
    <row r="527871" ht="15"/>
    <row r="527872" ht="15"/>
    <row r="527873" ht="15"/>
    <row r="527874" ht="15"/>
    <row r="527875" ht="15"/>
    <row r="527876" ht="15"/>
    <row r="527877" ht="15"/>
    <row r="527878" ht="15"/>
    <row r="527879" ht="15"/>
    <row r="527880" ht="15"/>
    <row r="527881" ht="15"/>
    <row r="527882" ht="15"/>
    <row r="527883" ht="15"/>
    <row r="527884" ht="15"/>
    <row r="527885" ht="15"/>
    <row r="527886" ht="15"/>
    <row r="527887" ht="15"/>
    <row r="527888" ht="15"/>
    <row r="527889" ht="15"/>
    <row r="527890" ht="15"/>
    <row r="527891" ht="15"/>
    <row r="527892" ht="15"/>
    <row r="527893" ht="15"/>
    <row r="527894" ht="15"/>
    <row r="527895" ht="15"/>
    <row r="527896" ht="15"/>
    <row r="527897" ht="15"/>
    <row r="527898" ht="15"/>
    <row r="527899" ht="15"/>
    <row r="527900" ht="15"/>
    <row r="527901" ht="15"/>
    <row r="527902" ht="15"/>
    <row r="527903" ht="15"/>
    <row r="527904" ht="15"/>
    <row r="527905" ht="15"/>
    <row r="527906" ht="15"/>
    <row r="527907" ht="15"/>
    <row r="527908" ht="15"/>
    <row r="527909" ht="15"/>
    <row r="527910" ht="15"/>
    <row r="527911" ht="15"/>
    <row r="527912" ht="15"/>
    <row r="527913" ht="15"/>
    <row r="527914" ht="15"/>
    <row r="527915" ht="15"/>
    <row r="527916" ht="15"/>
    <row r="527917" ht="15"/>
    <row r="527918" ht="15"/>
    <row r="527919" ht="15"/>
    <row r="527920" ht="15"/>
    <row r="527921" ht="15"/>
    <row r="527922" ht="15"/>
    <row r="527923" ht="15"/>
    <row r="527924" ht="15"/>
    <row r="527925" ht="15"/>
    <row r="527926" ht="15"/>
    <row r="527927" ht="15"/>
    <row r="527928" ht="15"/>
    <row r="527929" ht="15"/>
    <row r="527930" ht="15"/>
    <row r="527931" ht="15"/>
    <row r="527932" ht="15"/>
    <row r="527933" ht="15"/>
    <row r="527934" ht="15"/>
    <row r="527935" ht="15"/>
    <row r="527936" ht="15"/>
    <row r="527937" ht="15"/>
    <row r="527938" ht="15"/>
    <row r="527939" ht="15"/>
    <row r="527940" ht="15"/>
    <row r="527941" ht="15"/>
    <row r="527942" ht="15"/>
    <row r="527943" ht="15"/>
    <row r="527944" ht="15"/>
    <row r="527945" ht="15"/>
    <row r="527946" ht="15"/>
    <row r="527947" ht="15"/>
    <row r="527948" ht="15"/>
    <row r="527949" ht="15"/>
    <row r="527950" ht="15"/>
    <row r="527951" ht="15"/>
    <row r="527952" ht="15"/>
    <row r="527953" ht="15"/>
    <row r="527954" ht="15"/>
    <row r="527955" ht="15"/>
    <row r="527956" ht="15"/>
    <row r="527957" ht="15"/>
    <row r="527958" ht="15"/>
    <row r="527959" ht="15"/>
    <row r="527960" ht="15"/>
    <row r="527961" ht="15"/>
    <row r="527962" ht="15"/>
    <row r="527963" ht="15"/>
    <row r="527964" ht="15"/>
    <row r="527965" ht="15"/>
    <row r="527966" ht="15"/>
    <row r="527967" ht="15"/>
    <row r="527968" ht="15"/>
    <row r="527969" ht="15"/>
    <row r="527970" ht="15"/>
    <row r="527971" ht="15"/>
    <row r="527972" ht="15"/>
    <row r="527973" ht="15"/>
    <row r="527974" ht="15"/>
    <row r="527975" ht="15"/>
    <row r="527976" ht="15"/>
    <row r="527977" ht="15"/>
    <row r="527978" ht="15"/>
    <row r="527979" ht="15"/>
    <row r="527980" ht="15"/>
    <row r="527981" ht="15"/>
    <row r="527982" ht="15"/>
    <row r="527983" ht="15"/>
    <row r="527984" ht="15"/>
    <row r="527985" ht="15"/>
    <row r="527986" ht="15"/>
    <row r="527987" ht="15"/>
    <row r="527988" ht="15"/>
    <row r="527989" ht="15"/>
    <row r="527990" ht="15"/>
    <row r="527991" ht="15"/>
    <row r="527992" ht="15"/>
    <row r="527993" ht="15"/>
    <row r="527994" ht="15"/>
    <row r="527995" ht="15"/>
    <row r="527996" ht="15"/>
    <row r="527997" ht="15"/>
    <row r="527998" ht="15"/>
    <row r="527999" ht="15"/>
    <row r="528000" ht="15"/>
    <row r="528001" ht="15"/>
    <row r="528002" ht="15"/>
    <row r="528003" ht="15"/>
    <row r="528004" ht="15"/>
    <row r="528005" ht="15"/>
    <row r="528006" ht="15"/>
    <row r="528007" ht="15"/>
    <row r="528008" ht="15"/>
    <row r="528009" ht="15"/>
    <row r="528010" ht="15"/>
    <row r="528011" ht="15"/>
    <row r="528012" ht="15"/>
    <row r="528013" ht="15"/>
    <row r="528014" ht="15"/>
    <row r="528015" ht="15"/>
    <row r="528016" ht="15"/>
    <row r="528017" ht="15"/>
    <row r="528018" ht="15"/>
    <row r="528019" ht="15"/>
    <row r="528020" ht="15"/>
    <row r="528021" ht="15"/>
    <row r="528022" ht="15"/>
    <row r="528023" ht="15"/>
    <row r="528024" ht="15"/>
    <row r="528025" ht="15"/>
    <row r="528026" ht="15"/>
    <row r="528027" ht="15"/>
    <row r="528028" ht="15"/>
    <row r="528029" ht="15"/>
    <row r="528030" ht="15"/>
    <row r="528031" ht="15"/>
    <row r="528032" ht="15"/>
    <row r="528033" ht="15"/>
    <row r="528034" ht="15"/>
    <row r="528035" ht="15"/>
    <row r="528036" ht="15"/>
    <row r="528037" ht="15"/>
    <row r="528038" ht="15"/>
    <row r="528039" ht="15"/>
    <row r="528040" ht="15"/>
    <row r="528041" ht="15"/>
    <row r="528042" ht="15"/>
    <row r="528043" ht="15"/>
    <row r="528044" ht="15"/>
    <row r="528045" ht="15"/>
    <row r="528046" ht="15"/>
    <row r="528047" ht="15"/>
    <row r="528048" ht="15"/>
    <row r="528049" ht="15"/>
    <row r="528050" ht="15"/>
    <row r="528051" ht="15"/>
    <row r="528052" ht="15"/>
    <row r="528053" ht="15"/>
    <row r="528054" ht="15"/>
    <row r="528055" ht="15"/>
    <row r="528056" ht="15"/>
    <row r="528057" ht="15"/>
    <row r="528058" ht="15"/>
    <row r="528059" ht="15"/>
    <row r="528060" ht="15"/>
    <row r="528061" ht="15"/>
    <row r="528062" ht="15"/>
    <row r="528063" ht="15"/>
    <row r="528064" ht="15"/>
    <row r="528065" ht="15"/>
    <row r="528066" ht="15"/>
    <row r="528067" ht="15"/>
    <row r="528068" ht="15"/>
    <row r="528069" ht="15"/>
    <row r="528070" ht="15"/>
    <row r="528071" ht="15"/>
    <row r="528072" ht="15"/>
    <row r="528073" ht="15"/>
    <row r="528074" ht="15"/>
    <row r="528075" ht="15"/>
    <row r="528076" ht="15"/>
    <row r="528077" ht="15"/>
    <row r="528078" ht="15"/>
    <row r="528079" ht="15"/>
    <row r="528080" ht="15"/>
    <row r="528081" ht="15"/>
    <row r="528082" ht="15"/>
    <row r="528083" ht="15"/>
    <row r="528084" ht="15"/>
    <row r="528085" ht="15"/>
    <row r="528086" ht="15"/>
    <row r="528087" ht="15"/>
    <row r="528088" ht="15"/>
    <row r="528089" ht="15"/>
    <row r="528090" ht="15"/>
    <row r="528091" ht="15"/>
    <row r="528092" ht="15"/>
    <row r="528093" ht="15"/>
    <row r="528094" ht="15"/>
    <row r="528095" ht="15"/>
    <row r="528096" ht="15"/>
    <row r="528097" ht="15"/>
    <row r="528098" ht="15"/>
    <row r="528099" ht="15"/>
    <row r="528100" ht="15"/>
    <row r="528101" ht="15"/>
    <row r="528102" ht="15"/>
    <row r="528103" ht="15"/>
    <row r="528104" ht="15"/>
    <row r="528105" ht="15"/>
    <row r="528106" ht="15"/>
    <row r="528107" ht="15"/>
    <row r="528108" ht="15"/>
    <row r="528109" ht="15"/>
    <row r="528110" ht="15"/>
    <row r="528111" ht="15"/>
    <row r="528112" ht="15"/>
    <row r="528113" ht="15"/>
    <row r="528114" ht="15"/>
    <row r="528115" ht="15"/>
    <row r="528116" ht="15"/>
    <row r="528117" ht="15"/>
    <row r="528118" ht="15"/>
    <row r="528119" ht="15"/>
    <row r="528120" ht="15"/>
    <row r="528121" ht="15"/>
    <row r="528122" ht="15"/>
    <row r="528123" ht="15"/>
    <row r="528124" ht="15"/>
    <row r="528125" ht="15"/>
    <row r="528126" ht="15"/>
    <row r="528127" ht="15"/>
    <row r="528128" ht="15"/>
    <row r="528129" ht="15"/>
    <row r="528130" ht="15"/>
    <row r="528131" ht="15"/>
    <row r="528132" ht="15"/>
    <row r="528133" ht="15"/>
    <row r="528134" ht="15"/>
    <row r="528135" ht="15"/>
    <row r="528136" ht="15"/>
    <row r="528137" ht="15"/>
    <row r="528138" ht="15"/>
    <row r="528139" ht="15"/>
    <row r="528140" ht="15"/>
    <row r="528141" ht="15"/>
    <row r="528142" ht="15"/>
    <row r="528143" ht="15"/>
    <row r="528144" ht="15"/>
    <row r="528145" ht="15"/>
    <row r="528146" ht="15"/>
    <row r="528147" ht="15"/>
    <row r="528148" ht="15"/>
    <row r="528149" ht="15"/>
    <row r="528150" ht="15"/>
    <row r="528151" ht="15"/>
    <row r="528152" ht="15"/>
    <row r="528153" ht="15"/>
    <row r="528154" ht="15"/>
    <row r="528155" ht="15"/>
    <row r="528156" ht="15"/>
    <row r="528157" ht="15"/>
    <row r="528158" ht="15"/>
    <row r="528159" ht="15"/>
    <row r="528160" ht="15"/>
    <row r="528161" ht="15"/>
    <row r="528162" ht="15"/>
    <row r="528163" ht="15"/>
    <row r="528164" ht="15"/>
    <row r="528165" ht="15"/>
    <row r="528166" ht="15"/>
    <row r="528167" ht="15"/>
    <row r="528168" ht="15"/>
    <row r="528169" ht="15"/>
    <row r="528170" ht="15"/>
    <row r="528171" ht="15"/>
    <row r="528172" ht="15"/>
    <row r="528173" ht="15"/>
    <row r="528174" ht="15"/>
    <row r="528175" ht="15"/>
    <row r="528176" ht="15"/>
    <row r="528177" ht="15"/>
    <row r="528178" ht="15"/>
    <row r="528179" ht="15"/>
    <row r="528180" ht="15"/>
    <row r="528181" ht="15"/>
    <row r="528182" ht="15"/>
    <row r="528183" ht="15"/>
    <row r="528184" ht="15"/>
    <row r="528185" ht="15"/>
    <row r="528186" ht="15"/>
    <row r="528187" ht="15"/>
    <row r="528188" ht="15"/>
    <row r="528189" ht="15"/>
    <row r="528190" ht="15"/>
    <row r="528191" ht="15"/>
    <row r="528192" ht="15"/>
    <row r="528193" ht="15"/>
    <row r="528194" ht="15"/>
    <row r="528195" ht="15"/>
    <row r="528196" ht="15"/>
    <row r="528197" ht="15"/>
    <row r="528198" ht="15"/>
    <row r="528199" ht="15"/>
    <row r="528200" ht="15"/>
    <row r="528201" ht="15"/>
    <row r="528202" ht="15"/>
    <row r="528203" ht="15"/>
    <row r="528204" ht="15"/>
    <row r="528205" ht="15"/>
    <row r="528206" ht="15"/>
    <row r="528207" ht="15"/>
    <row r="528208" ht="15"/>
    <row r="528209" ht="15"/>
    <row r="528210" ht="15"/>
    <row r="528211" ht="15"/>
    <row r="528212" ht="15"/>
    <row r="528213" ht="15"/>
    <row r="528214" ht="15"/>
    <row r="528215" ht="15"/>
    <row r="528216" ht="15"/>
    <row r="528217" ht="15"/>
    <row r="528218" ht="15"/>
    <row r="528219" ht="15"/>
    <row r="528220" ht="15"/>
    <row r="528221" ht="15"/>
    <row r="528222" ht="15"/>
    <row r="528223" ht="15"/>
    <row r="528224" ht="15"/>
    <row r="528225" ht="15"/>
    <row r="528226" ht="15"/>
    <row r="528227" ht="15"/>
    <row r="528228" ht="15"/>
    <row r="528229" ht="15"/>
    <row r="528230" ht="15"/>
    <row r="528231" ht="15"/>
    <row r="528232" ht="15"/>
    <row r="528233" ht="15"/>
    <row r="528234" ht="15"/>
    <row r="528235" ht="15"/>
    <row r="528236" ht="15"/>
    <row r="528237" ht="15"/>
    <row r="528238" ht="15"/>
    <row r="528239" ht="15"/>
    <row r="528240" ht="15"/>
    <row r="528241" ht="15"/>
    <row r="528242" ht="15"/>
    <row r="528243" ht="15"/>
    <row r="528244" ht="15"/>
    <row r="528245" ht="15"/>
    <row r="528246" ht="15"/>
    <row r="528247" ht="15"/>
    <row r="528248" ht="15"/>
    <row r="528249" ht="15"/>
    <row r="528250" ht="15"/>
    <row r="528251" ht="15"/>
    <row r="528252" ht="15"/>
    <row r="528253" ht="15"/>
    <row r="528254" ht="15"/>
    <row r="528255" ht="15"/>
    <row r="528256" ht="15"/>
    <row r="528257" ht="15"/>
    <row r="528258" ht="15"/>
    <row r="528259" ht="15"/>
    <row r="528260" ht="15"/>
    <row r="528261" ht="15"/>
    <row r="528262" ht="15"/>
    <row r="528263" ht="15"/>
    <row r="528264" ht="15"/>
    <row r="528265" ht="15"/>
    <row r="528266" ht="15"/>
    <row r="528267" ht="15"/>
    <row r="528268" ht="15"/>
    <row r="528269" ht="15"/>
    <row r="528270" ht="15"/>
    <row r="528271" ht="15"/>
    <row r="528272" ht="15"/>
    <row r="528273" ht="15"/>
    <row r="528274" ht="15"/>
    <row r="528275" ht="15"/>
    <row r="528276" ht="15"/>
    <row r="528277" ht="15"/>
    <row r="528278" ht="15"/>
    <row r="528279" ht="15"/>
    <row r="528280" ht="15"/>
    <row r="528281" ht="15"/>
    <row r="528282" ht="15"/>
    <row r="528283" ht="15"/>
    <row r="528284" ht="15"/>
    <row r="528285" ht="15"/>
    <row r="528286" ht="15"/>
    <row r="528287" ht="15"/>
    <row r="528288" ht="15"/>
    <row r="528289" ht="15"/>
    <row r="528290" ht="15"/>
    <row r="528291" ht="15"/>
    <row r="528292" ht="15"/>
    <row r="528293" ht="15"/>
    <row r="528294" ht="15"/>
    <row r="528295" ht="15"/>
    <row r="528296" ht="15"/>
    <row r="528297" ht="15"/>
    <row r="528298" ht="15"/>
    <row r="528299" ht="15"/>
    <row r="528300" ht="15"/>
    <row r="528301" ht="15"/>
    <row r="528302" ht="15"/>
    <row r="528303" ht="15"/>
    <row r="528304" ht="15"/>
    <row r="528305" ht="15"/>
    <row r="528306" ht="15"/>
    <row r="528307" ht="15"/>
    <row r="528308" ht="15"/>
    <row r="528309" ht="15"/>
    <row r="528310" ht="15"/>
    <row r="528311" ht="15"/>
    <row r="528312" ht="15"/>
    <row r="528313" ht="15"/>
    <row r="528314" ht="15"/>
    <row r="528315" ht="15"/>
    <row r="528316" ht="15"/>
    <row r="528317" ht="15"/>
    <row r="528318" ht="15"/>
    <row r="528319" ht="15"/>
    <row r="528320" ht="15"/>
    <row r="528321" ht="15"/>
    <row r="528322" ht="15"/>
    <row r="528323" ht="15"/>
    <row r="528324" ht="15"/>
    <row r="528325" ht="15"/>
    <row r="528326" ht="15"/>
    <row r="528327" ht="15"/>
    <row r="528328" ht="15"/>
    <row r="528329" ht="15"/>
    <row r="528330" ht="15"/>
    <row r="528331" ht="15"/>
    <row r="528332" ht="15"/>
    <row r="528333" ht="15"/>
    <row r="528334" ht="15"/>
    <row r="528335" ht="15"/>
    <row r="528336" ht="15"/>
    <row r="528337" ht="15"/>
    <row r="528338" ht="15"/>
    <row r="528339" ht="15"/>
    <row r="528340" ht="15"/>
    <row r="528341" ht="15"/>
    <row r="528342" ht="15"/>
    <row r="528343" ht="15"/>
    <row r="528344" ht="15"/>
    <row r="528345" ht="15"/>
    <row r="528346" ht="15"/>
    <row r="528347" ht="15"/>
    <row r="528348" ht="15"/>
    <row r="528349" ht="15"/>
    <row r="528350" ht="15"/>
    <row r="528351" ht="15"/>
    <row r="528352" ht="15"/>
    <row r="528353" ht="15"/>
    <row r="528354" ht="15"/>
    <row r="528355" ht="15"/>
    <row r="528356" ht="15"/>
    <row r="528357" ht="15"/>
    <row r="528358" ht="15"/>
    <row r="528359" ht="15"/>
    <row r="528360" ht="15"/>
    <row r="528361" ht="15"/>
    <row r="528362" ht="15"/>
    <row r="528363" ht="15"/>
    <row r="528364" ht="15"/>
    <row r="528365" ht="15"/>
    <row r="528366" ht="15"/>
    <row r="528367" ht="15"/>
    <row r="528368" ht="15"/>
    <row r="528369" ht="15"/>
    <row r="528370" ht="15"/>
    <row r="528371" ht="15"/>
    <row r="528372" ht="15"/>
    <row r="528373" ht="15"/>
    <row r="528374" ht="15"/>
    <row r="528375" ht="15"/>
    <row r="528376" ht="15"/>
    <row r="528377" ht="15"/>
    <row r="528378" ht="15"/>
    <row r="528379" ht="15"/>
    <row r="528380" ht="15"/>
    <row r="528381" ht="15"/>
    <row r="528382" ht="15"/>
    <row r="528383" ht="15"/>
    <row r="528384" ht="15"/>
    <row r="528385" ht="15"/>
    <row r="528386" ht="15"/>
    <row r="528387" ht="15"/>
    <row r="528388" ht="15"/>
    <row r="528389" ht="15"/>
    <row r="528390" ht="15"/>
    <row r="528391" ht="15"/>
    <row r="528392" ht="15"/>
    <row r="528393" ht="15"/>
    <row r="528394" ht="15"/>
    <row r="528395" ht="15"/>
    <row r="528396" ht="15"/>
    <row r="528397" ht="15"/>
    <row r="528398" ht="15"/>
    <row r="528399" ht="15"/>
    <row r="528400" ht="15"/>
    <row r="528401" ht="15"/>
    <row r="528402" ht="15"/>
    <row r="528403" ht="15"/>
    <row r="528404" ht="15"/>
    <row r="528405" ht="15"/>
    <row r="528406" ht="15"/>
    <row r="528407" ht="15"/>
    <row r="528408" ht="15"/>
    <row r="528409" ht="15"/>
    <row r="528410" ht="15"/>
    <row r="528411" ht="15"/>
    <row r="528412" ht="15"/>
    <row r="528413" ht="15"/>
    <row r="528414" ht="15"/>
    <row r="528415" ht="15"/>
    <row r="528416" ht="15"/>
    <row r="528417" ht="15"/>
    <row r="528418" ht="15"/>
    <row r="528419" ht="15"/>
    <row r="528420" ht="15"/>
    <row r="528421" ht="15"/>
    <row r="528422" ht="15"/>
    <row r="528423" ht="15"/>
    <row r="528424" ht="15"/>
    <row r="528425" ht="15"/>
    <row r="528426" ht="15"/>
    <row r="528427" ht="15"/>
    <row r="528428" ht="15"/>
    <row r="528429" ht="15"/>
    <row r="528430" ht="15"/>
    <row r="528431" ht="15"/>
    <row r="528432" ht="15"/>
    <row r="528433" ht="15"/>
    <row r="528434" ht="15"/>
    <row r="528435" ht="15"/>
    <row r="528436" ht="15"/>
    <row r="528437" ht="15"/>
    <row r="528438" ht="15"/>
    <row r="528439" ht="15"/>
    <row r="528440" ht="15"/>
    <row r="528441" ht="15"/>
    <row r="528442" ht="15"/>
    <row r="528443" ht="15"/>
    <row r="528444" ht="15"/>
    <row r="528445" ht="15"/>
    <row r="528446" ht="15"/>
    <row r="528447" ht="15"/>
    <row r="528448" ht="15"/>
    <row r="528449" ht="15"/>
    <row r="528450" ht="15"/>
    <row r="528451" ht="15"/>
    <row r="528452" ht="15"/>
    <row r="528453" ht="15"/>
    <row r="528454" ht="15"/>
    <row r="528455" ht="15"/>
    <row r="528456" ht="15"/>
    <row r="528457" ht="15"/>
    <row r="528458" ht="15"/>
    <row r="528459" ht="15"/>
    <row r="528460" ht="15"/>
    <row r="528461" ht="15"/>
    <row r="528462" ht="15"/>
    <row r="528463" ht="15"/>
    <row r="528464" ht="15"/>
    <row r="528465" ht="15"/>
    <row r="528466" ht="15"/>
    <row r="528467" ht="15"/>
    <row r="528468" ht="15"/>
    <row r="528469" ht="15"/>
    <row r="528470" ht="15"/>
    <row r="528471" ht="15"/>
    <row r="528472" ht="15"/>
    <row r="528473" ht="15"/>
    <row r="528474" ht="15"/>
    <row r="528475" ht="15"/>
    <row r="528476" ht="15"/>
    <row r="528477" ht="15"/>
    <row r="528478" ht="15"/>
    <row r="528479" ht="15"/>
    <row r="528480" ht="15"/>
    <row r="528481" ht="15"/>
    <row r="528482" ht="15"/>
    <row r="528483" ht="15"/>
    <row r="528484" ht="15"/>
    <row r="528485" ht="15"/>
    <row r="528486" ht="15"/>
    <row r="528487" ht="15"/>
    <row r="528488" ht="15"/>
    <row r="528489" ht="15"/>
    <row r="528490" ht="15"/>
    <row r="528491" ht="15"/>
    <row r="528492" ht="15"/>
    <row r="528493" ht="15"/>
    <row r="528494" ht="15"/>
    <row r="528495" ht="15"/>
    <row r="528496" ht="15"/>
    <row r="528497" ht="15"/>
    <row r="528498" ht="15"/>
    <row r="528499" ht="15"/>
    <row r="528500" ht="15"/>
    <row r="528501" ht="15"/>
    <row r="528502" ht="15"/>
    <row r="528503" ht="15"/>
    <row r="528504" ht="15"/>
    <row r="528505" ht="15"/>
    <row r="528506" ht="15"/>
    <row r="528507" ht="15"/>
    <row r="528508" ht="15"/>
    <row r="528509" ht="15"/>
    <row r="528510" ht="15"/>
    <row r="528511" ht="15"/>
    <row r="528512" ht="15"/>
    <row r="528513" ht="15"/>
    <row r="528514" ht="15"/>
    <row r="528515" ht="15"/>
    <row r="528516" ht="15"/>
    <row r="528517" ht="15"/>
    <row r="528518" ht="15"/>
    <row r="528519" ht="15"/>
    <row r="528520" ht="15"/>
    <row r="528521" ht="15"/>
    <row r="528522" ht="15"/>
    <row r="528523" ht="15"/>
    <row r="528524" ht="15"/>
    <row r="528525" ht="15"/>
    <row r="528526" ht="15"/>
    <row r="528527" ht="15"/>
    <row r="528528" ht="15"/>
    <row r="528529" ht="15"/>
    <row r="528530" ht="15"/>
    <row r="528531" ht="15"/>
    <row r="528532" ht="15"/>
    <row r="528533" ht="15"/>
    <row r="528534" ht="15"/>
    <row r="528535" ht="15"/>
    <row r="528536" ht="15"/>
    <row r="528537" ht="15"/>
    <row r="528538" ht="15"/>
    <row r="528539" ht="15"/>
    <row r="528540" ht="15"/>
    <row r="528541" ht="15"/>
    <row r="528542" ht="15"/>
    <row r="528543" ht="15"/>
    <row r="528544" ht="15"/>
    <row r="528545" ht="15"/>
    <row r="528546" ht="15"/>
    <row r="528547" ht="15"/>
    <row r="528548" ht="15"/>
    <row r="528549" ht="15"/>
    <row r="528550" ht="15"/>
    <row r="528551" ht="15"/>
    <row r="528552" ht="15"/>
    <row r="528553" ht="15"/>
    <row r="528554" ht="15"/>
    <row r="528555" ht="15"/>
    <row r="528556" ht="15"/>
    <row r="528557" ht="15"/>
    <row r="528558" ht="15"/>
    <row r="528559" ht="15"/>
    <row r="528560" ht="15"/>
    <row r="528561" ht="15"/>
    <row r="528562" ht="15"/>
    <row r="528563" ht="15"/>
    <row r="528564" ht="15"/>
    <row r="528565" ht="15"/>
    <row r="528566" ht="15"/>
    <row r="528567" ht="15"/>
    <row r="528568" ht="15"/>
    <row r="528569" ht="15"/>
    <row r="528570" ht="15"/>
    <row r="528571" ht="15"/>
    <row r="528572" ht="15"/>
    <row r="528573" ht="15"/>
    <row r="528574" ht="15"/>
    <row r="528575" ht="15"/>
    <row r="528576" ht="15"/>
    <row r="528577" ht="15"/>
    <row r="528578" ht="15"/>
    <row r="528579" ht="15"/>
    <row r="528580" ht="15"/>
    <row r="528581" ht="15"/>
    <row r="528582" ht="15"/>
    <row r="528583" ht="15"/>
    <row r="528584" ht="15"/>
    <row r="528585" ht="15"/>
    <row r="528586" ht="15"/>
    <row r="528587" ht="15"/>
    <row r="528588" ht="15"/>
    <row r="528589" ht="15"/>
    <row r="528590" ht="15"/>
    <row r="528591" ht="15"/>
    <row r="528592" ht="15"/>
    <row r="528593" ht="15"/>
    <row r="528594" ht="15"/>
    <row r="528595" ht="15"/>
    <row r="528596" ht="15"/>
    <row r="528597" ht="15"/>
    <row r="528598" ht="15"/>
    <row r="528599" ht="15"/>
    <row r="528600" ht="15"/>
    <row r="528601" ht="15"/>
    <row r="528602" ht="15"/>
    <row r="528603" ht="15"/>
    <row r="528604" ht="15"/>
    <row r="528605" ht="15"/>
    <row r="528606" ht="15"/>
    <row r="528607" ht="15"/>
    <row r="528608" ht="15"/>
    <row r="528609" ht="15"/>
    <row r="528610" ht="15"/>
    <row r="528611" ht="15"/>
    <row r="528612" ht="15"/>
    <row r="528613" ht="15"/>
    <row r="528614" ht="15"/>
    <row r="528615" ht="15"/>
    <row r="528616" ht="15"/>
    <row r="528617" ht="15"/>
    <row r="528618" ht="15"/>
    <row r="528619" ht="15"/>
    <row r="528620" ht="15"/>
    <row r="528621" ht="15"/>
    <row r="528622" ht="15"/>
    <row r="528623" ht="15"/>
    <row r="528624" ht="15"/>
    <row r="528625" ht="15"/>
    <row r="528626" ht="15"/>
    <row r="528627" ht="15"/>
    <row r="528628" ht="15"/>
    <row r="528629" ht="15"/>
    <row r="528630" ht="15"/>
    <row r="528631" ht="15"/>
    <row r="528632" ht="15"/>
    <row r="528633" ht="15"/>
    <row r="528634" ht="15"/>
    <row r="528635" ht="15"/>
    <row r="528636" ht="15"/>
    <row r="528637" ht="15"/>
    <row r="528638" ht="15"/>
    <row r="528639" ht="15"/>
    <row r="528640" ht="15"/>
    <row r="528641" ht="15"/>
    <row r="528642" ht="15"/>
    <row r="528643" ht="15"/>
    <row r="528644" ht="15"/>
    <row r="528645" ht="15"/>
    <row r="528646" ht="15"/>
    <row r="528647" ht="15"/>
    <row r="528648" ht="15"/>
    <row r="528649" ht="15"/>
    <row r="528650" ht="15"/>
    <row r="528651" ht="15"/>
    <row r="528652" ht="15"/>
    <row r="528653" ht="15"/>
    <row r="528654" ht="15"/>
    <row r="528655" ht="15"/>
    <row r="528656" ht="15"/>
    <row r="528657" ht="15"/>
    <row r="528658" ht="15"/>
    <row r="528659" ht="15"/>
    <row r="528660" ht="15"/>
    <row r="528661" ht="15"/>
    <row r="528662" ht="15"/>
    <row r="528663" ht="15"/>
    <row r="528664" ht="15"/>
    <row r="528665" ht="15"/>
    <row r="528666" ht="15"/>
    <row r="528667" ht="15"/>
    <row r="528668" ht="15"/>
    <row r="528669" ht="15"/>
    <row r="528670" ht="15"/>
    <row r="528671" ht="15"/>
    <row r="528672" ht="15"/>
    <row r="528673" ht="15"/>
    <row r="528674" ht="15"/>
    <row r="528675" ht="15"/>
    <row r="528676" ht="15"/>
    <row r="528677" ht="15"/>
    <row r="528678" ht="15"/>
    <row r="528679" ht="15"/>
    <row r="528680" ht="15"/>
    <row r="528681" ht="15"/>
    <row r="528682" ht="15"/>
    <row r="528683" ht="15"/>
    <row r="528684" ht="15"/>
    <row r="528685" ht="15"/>
    <row r="528686" ht="15"/>
    <row r="528687" ht="15"/>
    <row r="528688" ht="15"/>
    <row r="528689" ht="15"/>
    <row r="528690" ht="15"/>
    <row r="528691" ht="15"/>
    <row r="528692" ht="15"/>
    <row r="528693" ht="15"/>
    <row r="528694" ht="15"/>
    <row r="528695" ht="15"/>
    <row r="528696" ht="15"/>
    <row r="528697" ht="15"/>
    <row r="528698" ht="15"/>
    <row r="528699" ht="15"/>
    <row r="528700" ht="15"/>
    <row r="528701" ht="15"/>
    <row r="528702" ht="15"/>
    <row r="528703" ht="15"/>
    <row r="528704" ht="15"/>
    <row r="528705" ht="15"/>
    <row r="528706" ht="15"/>
    <row r="528707" ht="15"/>
    <row r="528708" ht="15"/>
    <row r="528709" ht="15"/>
    <row r="528710" ht="15"/>
    <row r="528711" ht="15"/>
    <row r="528712" ht="15"/>
    <row r="528713" ht="15"/>
    <row r="528714" ht="15"/>
    <row r="528715" ht="15"/>
    <row r="528716" ht="15"/>
    <row r="528717" ht="15"/>
    <row r="528718" ht="15"/>
    <row r="528719" ht="15"/>
    <row r="528720" ht="15"/>
    <row r="528721" ht="15"/>
    <row r="528722" ht="15"/>
    <row r="528723" ht="15"/>
    <row r="528724" ht="15"/>
    <row r="528725" ht="15"/>
    <row r="528726" ht="15"/>
    <row r="528727" ht="15"/>
    <row r="528728" ht="15"/>
    <row r="528729" ht="15"/>
    <row r="528730" ht="15"/>
    <row r="528731" ht="15"/>
    <row r="528732" ht="15"/>
    <row r="528733" ht="15"/>
    <row r="528734" ht="15"/>
    <row r="528735" ht="15"/>
    <row r="528736" ht="15"/>
    <row r="528737" ht="15"/>
    <row r="528738" ht="15"/>
    <row r="528739" ht="15"/>
    <row r="528740" ht="15"/>
    <row r="528741" ht="15"/>
    <row r="528742" ht="15"/>
    <row r="528743" ht="15"/>
    <row r="528744" ht="15"/>
    <row r="528745" ht="15"/>
    <row r="528746" ht="15"/>
    <row r="528747" ht="15"/>
    <row r="528748" ht="15"/>
    <row r="528749" ht="15"/>
    <row r="528750" ht="15"/>
    <row r="528751" ht="15"/>
    <row r="528752" ht="15"/>
    <row r="528753" ht="15"/>
    <row r="528754" ht="15"/>
    <row r="528755" ht="15"/>
    <row r="528756" ht="15"/>
    <row r="528757" ht="15"/>
    <row r="528758" ht="15"/>
    <row r="528759" ht="15"/>
    <row r="528760" ht="15"/>
    <row r="528761" ht="15"/>
    <row r="528762" ht="15"/>
    <row r="528763" ht="15"/>
    <row r="528764" ht="15"/>
    <row r="528765" ht="15"/>
    <row r="528766" ht="15"/>
    <row r="528767" ht="15"/>
    <row r="528768" ht="15"/>
    <row r="528769" ht="15"/>
    <row r="528770" ht="15"/>
    <row r="528771" ht="15"/>
    <row r="528772" ht="15"/>
    <row r="528773" ht="15"/>
    <row r="528774" ht="15"/>
    <row r="528775" ht="15"/>
    <row r="528776" ht="15"/>
    <row r="528777" ht="15"/>
    <row r="528778" ht="15"/>
    <row r="528779" ht="15"/>
    <row r="528780" ht="15"/>
    <row r="528781" ht="15"/>
    <row r="528782" ht="15"/>
    <row r="528783" ht="15"/>
    <row r="528784" ht="15"/>
    <row r="528785" ht="15"/>
    <row r="528786" ht="15"/>
    <row r="528787" ht="15"/>
    <row r="528788" ht="15"/>
    <row r="528789" ht="15"/>
    <row r="528790" ht="15"/>
    <row r="528791" ht="15"/>
    <row r="528792" ht="15"/>
    <row r="528793" ht="15"/>
    <row r="528794" ht="15"/>
    <row r="528795" ht="15"/>
    <row r="528796" ht="15"/>
    <row r="528797" ht="15"/>
    <row r="528798" ht="15"/>
    <row r="528799" ht="15"/>
    <row r="528800" ht="15"/>
    <row r="528801" ht="15"/>
    <row r="528802" ht="15"/>
    <row r="528803" ht="15"/>
    <row r="528804" ht="15"/>
    <row r="528805" ht="15"/>
    <row r="528806" ht="15"/>
    <row r="528807" ht="15"/>
    <row r="528808" ht="15"/>
    <row r="528809" ht="15"/>
    <row r="528810" ht="15"/>
    <row r="528811" ht="15"/>
    <row r="528812" ht="15"/>
    <row r="528813" ht="15"/>
    <row r="528814" ht="15"/>
    <row r="528815" ht="15"/>
    <row r="528816" ht="15"/>
    <row r="528817" ht="15"/>
    <row r="528818" ht="15"/>
    <row r="528819" ht="15"/>
    <row r="528820" ht="15"/>
    <row r="528821" ht="15"/>
    <row r="528822" ht="15"/>
    <row r="528823" ht="15"/>
    <row r="528824" ht="15"/>
    <row r="528825" ht="15"/>
    <row r="528826" ht="15"/>
    <row r="528827" ht="15"/>
    <row r="528828" ht="15"/>
    <row r="528829" ht="15"/>
    <row r="528830" ht="15"/>
    <row r="528831" ht="15"/>
    <row r="528832" ht="15"/>
    <row r="528833" ht="15"/>
    <row r="528834" ht="15"/>
    <row r="528835" ht="15"/>
    <row r="528836" ht="15"/>
    <row r="528837" ht="15"/>
    <row r="528838" ht="15"/>
    <row r="528839" ht="15"/>
    <row r="528840" ht="15"/>
    <row r="528841" ht="15"/>
    <row r="528842" ht="15"/>
    <row r="528843" ht="15"/>
    <row r="528844" ht="15"/>
    <row r="528845" ht="15"/>
    <row r="528846" ht="15"/>
    <row r="528847" ht="15"/>
    <row r="528848" ht="15"/>
    <row r="528849" ht="15"/>
    <row r="528850" ht="15"/>
    <row r="528851" ht="15"/>
    <row r="528852" ht="15"/>
    <row r="528853" ht="15"/>
    <row r="528854" ht="15"/>
    <row r="528855" ht="15"/>
    <row r="528856" ht="15"/>
    <row r="528857" ht="15"/>
    <row r="528858" ht="15"/>
    <row r="528859" ht="15"/>
    <row r="528860" ht="15"/>
    <row r="528861" ht="15"/>
    <row r="528862" ht="15"/>
    <row r="528863" ht="15"/>
    <row r="528864" ht="15"/>
    <row r="528865" ht="15"/>
    <row r="528866" ht="15"/>
    <row r="528867" ht="15"/>
    <row r="528868" ht="15"/>
    <row r="528869" ht="15"/>
    <row r="528870" ht="15"/>
    <row r="528871" ht="15"/>
    <row r="528872" ht="15"/>
    <row r="528873" ht="15"/>
    <row r="528874" ht="15"/>
    <row r="528875" ht="15"/>
    <row r="528876" ht="15"/>
    <row r="528877" ht="15"/>
    <row r="528878" ht="15"/>
    <row r="528879" ht="15"/>
    <row r="528880" ht="15"/>
    <row r="528881" ht="15"/>
    <row r="528882" ht="15"/>
    <row r="528883" ht="15"/>
    <row r="528884" ht="15"/>
    <row r="528885" ht="15"/>
    <row r="528886" ht="15"/>
    <row r="528887" ht="15"/>
    <row r="528888" ht="15"/>
    <row r="528889" ht="15"/>
    <row r="528890" ht="15"/>
    <row r="528891" ht="15"/>
    <row r="528892" ht="15"/>
    <row r="528893" ht="15"/>
    <row r="528894" ht="15"/>
    <row r="528895" ht="15"/>
    <row r="528896" ht="15"/>
    <row r="528897" ht="15"/>
    <row r="528898" ht="15"/>
    <row r="528899" ht="15"/>
    <row r="528900" ht="15"/>
    <row r="528901" ht="15"/>
    <row r="528902" ht="15"/>
    <row r="528903" ht="15"/>
    <row r="528904" ht="15"/>
    <row r="528905" ht="15"/>
    <row r="528906" ht="15"/>
    <row r="528907" ht="15"/>
    <row r="528908" ht="15"/>
    <row r="528909" ht="15"/>
    <row r="528910" ht="15"/>
    <row r="528911" ht="15"/>
    <row r="528912" ht="15"/>
    <row r="528913" ht="15"/>
    <row r="528914" ht="15"/>
    <row r="528915" ht="15"/>
    <row r="528916" ht="15"/>
    <row r="528917" ht="15"/>
    <row r="528918" ht="15"/>
    <row r="528919" ht="15"/>
    <row r="528920" ht="15"/>
    <row r="528921" ht="15"/>
    <row r="528922" ht="15"/>
    <row r="528923" ht="15"/>
    <row r="528924" ht="15"/>
    <row r="528925" ht="15"/>
    <row r="528926" ht="15"/>
    <row r="528927" ht="15"/>
    <row r="528928" ht="15"/>
    <row r="528929" ht="15"/>
    <row r="528930" ht="15"/>
    <row r="528931" ht="15"/>
    <row r="528932" ht="15"/>
    <row r="528933" ht="15"/>
    <row r="528934" ht="15"/>
    <row r="528935" ht="15"/>
    <row r="528936" ht="15"/>
    <row r="528937" ht="15"/>
    <row r="528938" ht="15"/>
    <row r="528939" ht="15"/>
    <row r="528940" ht="15"/>
    <row r="528941" ht="15"/>
    <row r="528942" ht="15"/>
    <row r="528943" ht="15"/>
    <row r="528944" ht="15"/>
    <row r="528945" ht="15"/>
    <row r="528946" ht="15"/>
    <row r="528947" ht="15"/>
    <row r="528948" ht="15"/>
    <row r="528949" ht="15"/>
    <row r="528950" ht="15"/>
    <row r="528951" ht="15"/>
    <row r="528952" ht="15"/>
    <row r="528953" ht="15"/>
    <row r="528954" ht="15"/>
    <row r="528955" ht="15"/>
    <row r="528956" ht="15"/>
    <row r="528957" ht="15"/>
    <row r="528958" ht="15"/>
    <row r="528959" ht="15"/>
    <row r="528960" ht="15"/>
    <row r="528961" ht="15"/>
    <row r="528962" ht="15"/>
    <row r="528963" ht="15"/>
    <row r="528964" ht="15"/>
    <row r="528965" ht="15"/>
    <row r="528966" ht="15"/>
    <row r="528967" ht="15"/>
    <row r="528968" ht="15"/>
    <row r="528969" ht="15"/>
    <row r="528970" ht="15"/>
    <row r="528971" ht="15"/>
    <row r="528972" ht="15"/>
    <row r="528973" ht="15"/>
    <row r="528974" ht="15"/>
    <row r="528975" ht="15"/>
    <row r="528976" ht="15"/>
    <row r="528977" ht="15"/>
    <row r="528978" ht="15"/>
    <row r="528979" ht="15"/>
    <row r="528980" ht="15"/>
    <row r="528981" ht="15"/>
    <row r="528982" ht="15"/>
    <row r="528983" ht="15"/>
    <row r="528984" ht="15"/>
    <row r="528985" ht="15"/>
    <row r="528986" ht="15"/>
    <row r="528987" ht="15"/>
    <row r="528988" ht="15"/>
    <row r="528989" ht="15"/>
    <row r="528990" ht="15"/>
    <row r="528991" ht="15"/>
    <row r="528992" ht="15"/>
    <row r="528993" ht="15"/>
    <row r="528994" ht="15"/>
    <row r="528995" ht="15"/>
    <row r="528996" ht="15"/>
    <row r="528997" ht="15"/>
    <row r="528998" ht="15"/>
    <row r="528999" ht="15"/>
    <row r="529000" ht="15"/>
    <row r="529001" ht="15"/>
    <row r="529002" ht="15"/>
    <row r="529003" ht="15"/>
    <row r="529004" ht="15"/>
    <row r="529005" ht="15"/>
    <row r="529006" ht="15"/>
    <row r="529007" ht="15"/>
    <row r="529008" ht="15"/>
    <row r="529009" ht="15"/>
    <row r="529010" ht="15"/>
    <row r="529011" ht="15"/>
    <row r="529012" ht="15"/>
    <row r="529013" ht="15"/>
    <row r="529014" ht="15"/>
    <row r="529015" ht="15"/>
    <row r="529016" ht="15"/>
    <row r="529017" ht="15"/>
    <row r="529018" ht="15"/>
    <row r="529019" ht="15"/>
    <row r="529020" ht="15"/>
    <row r="529021" ht="15"/>
    <row r="529022" ht="15"/>
    <row r="529023" ht="15"/>
    <row r="529024" ht="15"/>
    <row r="529025" ht="15"/>
    <row r="529026" ht="15"/>
    <row r="529027" ht="15"/>
    <row r="529028" ht="15"/>
    <row r="529029" ht="15"/>
    <row r="529030" ht="15"/>
    <row r="529031" ht="15"/>
    <row r="529032" ht="15"/>
    <row r="529033" ht="15"/>
    <row r="529034" ht="15"/>
    <row r="529035" ht="15"/>
    <row r="529036" ht="15"/>
    <row r="529037" ht="15"/>
    <row r="529038" ht="15"/>
    <row r="529039" ht="15"/>
    <row r="529040" ht="15"/>
    <row r="529041" ht="15"/>
    <row r="529042" ht="15"/>
    <row r="529043" ht="15"/>
    <row r="529044" ht="15"/>
    <row r="529045" ht="15"/>
    <row r="529046" ht="15"/>
    <row r="529047" ht="15"/>
    <row r="529048" ht="15"/>
    <row r="529049" ht="15"/>
    <row r="529050" ht="15"/>
    <row r="529051" ht="15"/>
    <row r="529052" ht="15"/>
    <row r="529053" ht="15"/>
    <row r="529054" ht="15"/>
    <row r="529055" ht="15"/>
    <row r="529056" ht="15"/>
    <row r="529057" ht="15"/>
    <row r="529058" ht="15"/>
    <row r="529059" ht="15"/>
    <row r="529060" ht="15"/>
    <row r="529061" ht="15"/>
    <row r="529062" ht="15"/>
    <row r="529063" ht="15"/>
    <row r="529064" ht="15"/>
    <row r="529065" ht="15"/>
    <row r="529066" ht="15"/>
    <row r="529067" ht="15"/>
    <row r="529068" ht="15"/>
    <row r="529069" ht="15"/>
    <row r="529070" ht="15"/>
    <row r="529071" ht="15"/>
    <row r="529072" ht="15"/>
    <row r="529073" ht="15"/>
    <row r="529074" ht="15"/>
    <row r="529075" ht="15"/>
    <row r="529076" ht="15"/>
    <row r="529077" ht="15"/>
    <row r="529078" ht="15"/>
    <row r="529079" ht="15"/>
    <row r="529080" ht="15"/>
    <row r="529081" ht="15"/>
    <row r="529082" ht="15"/>
    <row r="529083" ht="15"/>
    <row r="529084" ht="15"/>
    <row r="529085" ht="15"/>
    <row r="529086" ht="15"/>
    <row r="529087" ht="15"/>
    <row r="529088" ht="15"/>
    <row r="529089" ht="15"/>
    <row r="529090" ht="15"/>
    <row r="529091" ht="15"/>
    <row r="529092" ht="15"/>
    <row r="529093" ht="15"/>
    <row r="529094" ht="15"/>
    <row r="529095" ht="15"/>
    <row r="529096" ht="15"/>
    <row r="529097" ht="15"/>
    <row r="529098" ht="15"/>
    <row r="529099" ht="15"/>
    <row r="529100" ht="15"/>
    <row r="529101" ht="15"/>
    <row r="529102" ht="15"/>
    <row r="529103" ht="15"/>
    <row r="529104" ht="15"/>
    <row r="529105" ht="15"/>
    <row r="529106" ht="15"/>
    <row r="529107" ht="15"/>
    <row r="529108" ht="15"/>
    <row r="529109" ht="15"/>
    <row r="529110" ht="15"/>
    <row r="529111" ht="15"/>
    <row r="529112" ht="15"/>
    <row r="529113" ht="15"/>
    <row r="529114" ht="15"/>
    <row r="529115" ht="15"/>
    <row r="529116" ht="15"/>
    <row r="529117" ht="15"/>
    <row r="529118" ht="15"/>
    <row r="529119" ht="15"/>
    <row r="529120" ht="15"/>
    <row r="529121" ht="15"/>
    <row r="529122" ht="15"/>
    <row r="529123" ht="15"/>
    <row r="529124" ht="15"/>
    <row r="529125" ht="15"/>
    <row r="529126" ht="15"/>
    <row r="529127" ht="15"/>
    <row r="529128" ht="15"/>
    <row r="529129" ht="15"/>
    <row r="529130" ht="15"/>
    <row r="529131" ht="15"/>
    <row r="529132" ht="15"/>
    <row r="529133" ht="15"/>
    <row r="529134" ht="15"/>
    <row r="529135" ht="15"/>
    <row r="529136" ht="15"/>
    <row r="529137" ht="15"/>
    <row r="529138" ht="15"/>
    <row r="529139" ht="15"/>
    <row r="529140" ht="15"/>
    <row r="529141" ht="15"/>
    <row r="529142" ht="15"/>
    <row r="529143" ht="15"/>
    <row r="529144" ht="15"/>
    <row r="529145" ht="15"/>
    <row r="529146" ht="15"/>
    <row r="529147" ht="15"/>
    <row r="529148" ht="15"/>
    <row r="529149" ht="15"/>
    <row r="529150" ht="15"/>
    <row r="529151" ht="15"/>
    <row r="529152" ht="15"/>
    <row r="529153" ht="15"/>
    <row r="529154" ht="15"/>
    <row r="529155" ht="15"/>
    <row r="529156" ht="15"/>
    <row r="529157" ht="15"/>
    <row r="529158" ht="15"/>
    <row r="529159" ht="15"/>
    <row r="529160" ht="15"/>
    <row r="529161" ht="15"/>
    <row r="529162" ht="15"/>
    <row r="529163" ht="15"/>
    <row r="529164" ht="15"/>
    <row r="529165" ht="15"/>
    <row r="529166" ht="15"/>
    <row r="529167" ht="15"/>
    <row r="529168" ht="15"/>
    <row r="529169" ht="15"/>
    <row r="529170" ht="15"/>
    <row r="529171" ht="15"/>
    <row r="529172" ht="15"/>
    <row r="529173" ht="15"/>
    <row r="529174" ht="15"/>
    <row r="529175" ht="15"/>
    <row r="529176" ht="15"/>
    <row r="529177" ht="15"/>
    <row r="529178" ht="15"/>
    <row r="529179" ht="15"/>
    <row r="529180" ht="15"/>
    <row r="529181" ht="15"/>
    <row r="529182" ht="15"/>
    <row r="529183" ht="15"/>
    <row r="529184" ht="15"/>
    <row r="529185" ht="15"/>
    <row r="529186" ht="15"/>
    <row r="529187" ht="15"/>
    <row r="529188" ht="15"/>
    <row r="529189" ht="15"/>
    <row r="529190" ht="15"/>
    <row r="529191" ht="15"/>
    <row r="529192" ht="15"/>
    <row r="529193" ht="15"/>
    <row r="529194" ht="15"/>
    <row r="529195" ht="15"/>
    <row r="529196" ht="15"/>
    <row r="529197" ht="15"/>
    <row r="529198" ht="15"/>
    <row r="529199" ht="15"/>
    <row r="529200" ht="15"/>
    <row r="529201" ht="15"/>
    <row r="529202" ht="15"/>
    <row r="529203" ht="15"/>
    <row r="529204" ht="15"/>
    <row r="529205" ht="15"/>
    <row r="529206" ht="15"/>
    <row r="529207" ht="15"/>
    <row r="529208" ht="15"/>
    <row r="529209" ht="15"/>
    <row r="529210" ht="15"/>
    <row r="529211" ht="15"/>
    <row r="529212" ht="15"/>
    <row r="529213" ht="15"/>
    <row r="529214" ht="15"/>
    <row r="529215" ht="15"/>
    <row r="529216" ht="15"/>
    <row r="529217" ht="15"/>
    <row r="529218" ht="15"/>
    <row r="529219" ht="15"/>
    <row r="529220" ht="15"/>
    <row r="529221" ht="15"/>
    <row r="529222" ht="15"/>
    <row r="529223" ht="15"/>
    <row r="529224" ht="15"/>
    <row r="529225" ht="15"/>
    <row r="529226" ht="15"/>
    <row r="529227" ht="15"/>
    <row r="529228" ht="15"/>
    <row r="529229" ht="15"/>
    <row r="529230" ht="15"/>
    <row r="529231" ht="15"/>
    <row r="529232" ht="15"/>
    <row r="529233" ht="15"/>
    <row r="529234" ht="15"/>
    <row r="529235" ht="15"/>
    <row r="529236" ht="15"/>
    <row r="529237" ht="15"/>
    <row r="529238" ht="15"/>
    <row r="529239" ht="15"/>
    <row r="529240" ht="15"/>
    <row r="529241" ht="15"/>
    <row r="529242" ht="15"/>
    <row r="529243" ht="15"/>
    <row r="529244" ht="15"/>
    <row r="529245" ht="15"/>
    <row r="529246" ht="15"/>
    <row r="529247" ht="15"/>
    <row r="529248" ht="15"/>
    <row r="529249" ht="15"/>
    <row r="529250" ht="15"/>
    <row r="529251" ht="15"/>
    <row r="529252" ht="15"/>
    <row r="529253" ht="15"/>
    <row r="529254" ht="15"/>
    <row r="529255" ht="15"/>
    <row r="529256" ht="15"/>
    <row r="529257" ht="15"/>
    <row r="529258" ht="15"/>
    <row r="529259" ht="15"/>
    <row r="529260" ht="15"/>
    <row r="529261" ht="15"/>
    <row r="529262" ht="15"/>
    <row r="529263" ht="15"/>
    <row r="529264" ht="15"/>
    <row r="529265" ht="15"/>
    <row r="529266" ht="15"/>
    <row r="529267" ht="15"/>
    <row r="529268" ht="15"/>
    <row r="529269" ht="15"/>
    <row r="529270" ht="15"/>
    <row r="529271" ht="15"/>
    <row r="529272" ht="15"/>
    <row r="529273" ht="15"/>
    <row r="529274" ht="15"/>
    <row r="529275" ht="15"/>
    <row r="529276" ht="15"/>
    <row r="529277" ht="15"/>
    <row r="529278" ht="15"/>
    <row r="529279" ht="15"/>
    <row r="529280" ht="15"/>
    <row r="529281" ht="15"/>
    <row r="529282" ht="15"/>
    <row r="529283" ht="15"/>
    <row r="529284" ht="15"/>
    <row r="529285" ht="15"/>
    <row r="529286" ht="15"/>
    <row r="529287" ht="15"/>
    <row r="529288" ht="15"/>
    <row r="529289" ht="15"/>
    <row r="529290" ht="15"/>
    <row r="529291" ht="15"/>
    <row r="529292" ht="15"/>
    <row r="529293" ht="15"/>
    <row r="529294" ht="15"/>
    <row r="529295" ht="15"/>
    <row r="529296" ht="15"/>
    <row r="529297" ht="15"/>
    <row r="529298" ht="15"/>
    <row r="529299" ht="15"/>
    <row r="529300" ht="15"/>
    <row r="529301" ht="15"/>
    <row r="529302" ht="15"/>
    <row r="529303" ht="15"/>
    <row r="529304" ht="15"/>
    <row r="529305" ht="15"/>
    <row r="529306" ht="15"/>
    <row r="529307" ht="15"/>
    <row r="529308" ht="15"/>
    <row r="529309" ht="15"/>
    <row r="529310" ht="15"/>
    <row r="529311" ht="15"/>
    <row r="529312" ht="15"/>
    <row r="529313" ht="15"/>
    <row r="529314" ht="15"/>
    <row r="529315" ht="15"/>
    <row r="529316" ht="15"/>
    <row r="529317" ht="15"/>
    <row r="529318" ht="15"/>
    <row r="529319" ht="15"/>
    <row r="529320" ht="15"/>
    <row r="529321" ht="15"/>
    <row r="529322" ht="15"/>
    <row r="529323" ht="15"/>
    <row r="529324" ht="15"/>
    <row r="529325" ht="15"/>
    <row r="529326" ht="15"/>
    <row r="529327" ht="15"/>
    <row r="529328" ht="15"/>
    <row r="529329" ht="15"/>
    <row r="529330" ht="15"/>
    <row r="529331" ht="15"/>
    <row r="529332" ht="15"/>
    <row r="529333" ht="15"/>
    <row r="529334" ht="15"/>
    <row r="529335" ht="15"/>
    <row r="529336" ht="15"/>
    <row r="529337" ht="15"/>
    <row r="529338" ht="15"/>
    <row r="529339" ht="15"/>
    <row r="529340" ht="15"/>
    <row r="529341" ht="15"/>
    <row r="529342" ht="15"/>
    <row r="529343" ht="15"/>
    <row r="529344" ht="15"/>
    <row r="529345" ht="15"/>
    <row r="529346" ht="15"/>
    <row r="529347" ht="15"/>
    <row r="529348" ht="15"/>
    <row r="529349" ht="15"/>
    <row r="529350" ht="15"/>
    <row r="529351" ht="15"/>
    <row r="529352" ht="15"/>
    <row r="529353" ht="15"/>
    <row r="529354" ht="15"/>
    <row r="529355" ht="15"/>
    <row r="529356" ht="15"/>
    <row r="529357" ht="15"/>
    <row r="529358" ht="15"/>
    <row r="529359" ht="15"/>
    <row r="529360" ht="15"/>
    <row r="529361" ht="15"/>
    <row r="529362" ht="15"/>
    <row r="529363" ht="15"/>
    <row r="529364" ht="15"/>
    <row r="529365" ht="15"/>
    <row r="529366" ht="15"/>
    <row r="529367" ht="15"/>
    <row r="529368" ht="15"/>
    <row r="529369" ht="15"/>
    <row r="529370" ht="15"/>
    <row r="529371" ht="15"/>
    <row r="529372" ht="15"/>
    <row r="529373" ht="15"/>
    <row r="529374" ht="15"/>
    <row r="529375" ht="15"/>
    <row r="529376" ht="15"/>
    <row r="529377" ht="15"/>
    <row r="529378" ht="15"/>
    <row r="529379" ht="15"/>
    <row r="529380" ht="15"/>
    <row r="529381" ht="15"/>
    <row r="529382" ht="15"/>
    <row r="529383" ht="15"/>
    <row r="529384" ht="15"/>
    <row r="529385" ht="15"/>
    <row r="529386" ht="15"/>
    <row r="529387" ht="15"/>
    <row r="529388" ht="15"/>
    <row r="529389" ht="15"/>
    <row r="529390" ht="15"/>
    <row r="529391" ht="15"/>
    <row r="529392" ht="15"/>
    <row r="529393" ht="15"/>
    <row r="529394" ht="15"/>
    <row r="529395" ht="15"/>
    <row r="529396" ht="15"/>
    <row r="529397" ht="15"/>
    <row r="529398" ht="15"/>
    <row r="529399" ht="15"/>
    <row r="529400" ht="15"/>
    <row r="529401" ht="15"/>
    <row r="529402" ht="15"/>
    <row r="529403" ht="15"/>
    <row r="529404" ht="15"/>
    <row r="529405" ht="15"/>
    <row r="529406" ht="15"/>
    <row r="529407" ht="15"/>
    <row r="529408" ht="15"/>
    <row r="529409" ht="15"/>
    <row r="529410" ht="15"/>
    <row r="529411" ht="15"/>
    <row r="529412" ht="15"/>
    <row r="529413" ht="15"/>
    <row r="529414" ht="15"/>
    <row r="529415" ht="15"/>
    <row r="529416" ht="15"/>
    <row r="529417" ht="15"/>
    <row r="529418" ht="15"/>
    <row r="529419" ht="15"/>
    <row r="529420" ht="15"/>
    <row r="529421" ht="15"/>
    <row r="529422" ht="15"/>
    <row r="529423" ht="15"/>
    <row r="529424" ht="15"/>
    <row r="529425" ht="15"/>
    <row r="529426" ht="15"/>
    <row r="529427" ht="15"/>
    <row r="529428" ht="15"/>
    <row r="529429" ht="15"/>
    <row r="529430" ht="15"/>
    <row r="529431" ht="15"/>
    <row r="529432" ht="15"/>
    <row r="529433" ht="15"/>
    <row r="529434" ht="15"/>
    <row r="529435" ht="15"/>
    <row r="529436" ht="15"/>
    <row r="529437" ht="15"/>
    <row r="529438" ht="15"/>
    <row r="529439" ht="15"/>
    <row r="529440" ht="15"/>
    <row r="529441" ht="15"/>
    <row r="529442" ht="15"/>
    <row r="529443" ht="15"/>
    <row r="529444" ht="15"/>
    <row r="529445" ht="15"/>
    <row r="529446" ht="15"/>
    <row r="529447" ht="15"/>
    <row r="529448" ht="15"/>
    <row r="529449" ht="15"/>
    <row r="529450" ht="15"/>
    <row r="529451" ht="15"/>
    <row r="529452" ht="15"/>
    <row r="529453" ht="15"/>
    <row r="529454" ht="15"/>
    <row r="529455" ht="15"/>
    <row r="529456" ht="15"/>
    <row r="529457" ht="15"/>
    <row r="529458" ht="15"/>
    <row r="529459" ht="15"/>
    <row r="529460" ht="15"/>
    <row r="529461" ht="15"/>
    <row r="529462" ht="15"/>
    <row r="529463" ht="15"/>
    <row r="529464" ht="15"/>
    <row r="529465" ht="15"/>
    <row r="529466" ht="15"/>
    <row r="529467" ht="15"/>
    <row r="529468" ht="15"/>
    <row r="529469" ht="15"/>
    <row r="529470" ht="15"/>
    <row r="529471" ht="15"/>
    <row r="529472" ht="15"/>
    <row r="529473" ht="15"/>
    <row r="529474" ht="15"/>
    <row r="529475" ht="15"/>
    <row r="529476" ht="15"/>
    <row r="529477" ht="15"/>
    <row r="529478" ht="15"/>
    <row r="529479" ht="15"/>
    <row r="529480" ht="15"/>
    <row r="529481" ht="15"/>
    <row r="529482" ht="15"/>
    <row r="529483" ht="15"/>
    <row r="529484" ht="15"/>
    <row r="529485" ht="15"/>
    <row r="529486" ht="15"/>
    <row r="529487" ht="15"/>
    <row r="529488" ht="15"/>
    <row r="529489" ht="15"/>
    <row r="529490" ht="15"/>
    <row r="529491" ht="15"/>
    <row r="529492" ht="15"/>
    <row r="529493" ht="15"/>
    <row r="529494" ht="15"/>
    <row r="529495" ht="15"/>
    <row r="529496" ht="15"/>
    <row r="529497" ht="15"/>
    <row r="529498" ht="15"/>
    <row r="529499" ht="15"/>
    <row r="529500" ht="15"/>
    <row r="529501" ht="15"/>
    <row r="529502" ht="15"/>
    <row r="529503" ht="15"/>
    <row r="529504" ht="15"/>
    <row r="529505" ht="15"/>
    <row r="529506" ht="15"/>
    <row r="529507" ht="15"/>
    <row r="529508" ht="15"/>
    <row r="529509" ht="15"/>
    <row r="529510" ht="15"/>
    <row r="529511" ht="15"/>
    <row r="529512" ht="15"/>
    <row r="529513" ht="15"/>
    <row r="529514" ht="15"/>
    <row r="529515" ht="15"/>
    <row r="529516" ht="15"/>
    <row r="529517" ht="15"/>
    <row r="529518" ht="15"/>
    <row r="529519" ht="15"/>
    <row r="529520" ht="15"/>
    <row r="529521" ht="15"/>
    <row r="529522" ht="15"/>
    <row r="529523" ht="15"/>
    <row r="529524" ht="15"/>
    <row r="529525" ht="15"/>
    <row r="529526" ht="15"/>
    <row r="529527" ht="15"/>
    <row r="529528" ht="15"/>
    <row r="529529" ht="15"/>
    <row r="529530" ht="15"/>
    <row r="529531" ht="15"/>
    <row r="529532" ht="15"/>
    <row r="529533" ht="15"/>
    <row r="529534" ht="15"/>
    <row r="529535" ht="15"/>
    <row r="529536" ht="15"/>
    <row r="529537" ht="15"/>
    <row r="529538" ht="15"/>
    <row r="529539" ht="15"/>
    <row r="529540" ht="15"/>
    <row r="529541" ht="15"/>
    <row r="529542" ht="15"/>
    <row r="529543" ht="15"/>
    <row r="529544" ht="15"/>
    <row r="529545" ht="15"/>
    <row r="529546" ht="15"/>
    <row r="529547" ht="15"/>
    <row r="529548" ht="15"/>
    <row r="529549" ht="15"/>
    <row r="529550" ht="15"/>
    <row r="529551" ht="15"/>
    <row r="529552" ht="15"/>
    <row r="529553" ht="15"/>
    <row r="529554" ht="15"/>
    <row r="529555" ht="15"/>
    <row r="529556" ht="15"/>
    <row r="529557" ht="15"/>
    <row r="529558" ht="15"/>
    <row r="529559" ht="15"/>
    <row r="529560" ht="15"/>
    <row r="529561" ht="15"/>
    <row r="529562" ht="15"/>
    <row r="529563" ht="15"/>
    <row r="529564" ht="15"/>
    <row r="529565" ht="15"/>
    <row r="529566" ht="15"/>
    <row r="529567" ht="15"/>
    <row r="529568" ht="15"/>
    <row r="529569" ht="15"/>
    <row r="529570" ht="15"/>
    <row r="529571" ht="15"/>
    <row r="529572" ht="15"/>
    <row r="529573" ht="15"/>
    <row r="529574" ht="15"/>
    <row r="529575" ht="15"/>
    <row r="529576" ht="15"/>
    <row r="529577" ht="15"/>
    <row r="529578" ht="15"/>
    <row r="529579" ht="15"/>
    <row r="529580" ht="15"/>
    <row r="529581" ht="15"/>
    <row r="529582" ht="15"/>
    <row r="529583" ht="15"/>
    <row r="529584" ht="15"/>
    <row r="529585" ht="15"/>
    <row r="529586" ht="15"/>
    <row r="529587" ht="15"/>
    <row r="529588" ht="15"/>
    <row r="529589" ht="15"/>
    <row r="529590" ht="15"/>
    <row r="529591" ht="15"/>
    <row r="529592" ht="15"/>
    <row r="529593" ht="15"/>
    <row r="529594" ht="15"/>
    <row r="529595" ht="15"/>
    <row r="529596" ht="15"/>
    <row r="529597" ht="15"/>
    <row r="529598" ht="15"/>
    <row r="529599" ht="15"/>
    <row r="529600" ht="15"/>
    <row r="529601" ht="15"/>
    <row r="529602" ht="15"/>
    <row r="529603" ht="15"/>
    <row r="529604" ht="15"/>
    <row r="529605" ht="15"/>
    <row r="529606" ht="15"/>
    <row r="529607" ht="15"/>
    <row r="529608" ht="15"/>
    <row r="529609" ht="15"/>
    <row r="529610" ht="15"/>
    <row r="529611" ht="15"/>
    <row r="529612" ht="15"/>
    <row r="529613" ht="15"/>
    <row r="529614" ht="15"/>
    <row r="529615" ht="15"/>
    <row r="529616" ht="15"/>
    <row r="529617" ht="15"/>
    <row r="529618" ht="15"/>
    <row r="529619" ht="15"/>
    <row r="529620" ht="15"/>
    <row r="529621" ht="15"/>
    <row r="529622" ht="15"/>
    <row r="529623" ht="15"/>
    <row r="529624" ht="15"/>
    <row r="529625" ht="15"/>
    <row r="529626" ht="15"/>
    <row r="529627" ht="15"/>
    <row r="529628" ht="15"/>
    <row r="529629" ht="15"/>
    <row r="529630" ht="15"/>
    <row r="529631" ht="15"/>
    <row r="529632" ht="15"/>
    <row r="529633" ht="15"/>
    <row r="529634" ht="15"/>
    <row r="529635" ht="15"/>
    <row r="529636" ht="15"/>
    <row r="529637" ht="15"/>
    <row r="529638" ht="15"/>
    <row r="529639" ht="15"/>
    <row r="529640" ht="15"/>
    <row r="529641" ht="15"/>
    <row r="529642" ht="15"/>
    <row r="529643" ht="15"/>
    <row r="529644" ht="15"/>
    <row r="529645" ht="15"/>
    <row r="529646" ht="15"/>
    <row r="529647" ht="15"/>
    <row r="529648" ht="15"/>
    <row r="529649" ht="15"/>
    <row r="529650" ht="15"/>
    <row r="529651" ht="15"/>
    <row r="529652" ht="15"/>
    <row r="529653" ht="15"/>
    <row r="529654" ht="15"/>
    <row r="529655" ht="15"/>
    <row r="529656" ht="15"/>
    <row r="529657" ht="15"/>
    <row r="529658" ht="15"/>
    <row r="529659" ht="15"/>
    <row r="529660" ht="15"/>
    <row r="529661" ht="15"/>
    <row r="529662" ht="15"/>
    <row r="529663" ht="15"/>
    <row r="529664" ht="15"/>
    <row r="529665" ht="15"/>
    <row r="529666" ht="15"/>
    <row r="529667" ht="15"/>
    <row r="529668" ht="15"/>
    <row r="529669" ht="15"/>
    <row r="529670" ht="15"/>
    <row r="529671" ht="15"/>
    <row r="529672" ht="15"/>
    <row r="529673" ht="15"/>
    <row r="529674" ht="15"/>
    <row r="529675" ht="15"/>
    <row r="529676" ht="15"/>
    <row r="529677" ht="15"/>
    <row r="529678" ht="15"/>
    <row r="529679" ht="15"/>
    <row r="529680" ht="15"/>
    <row r="529681" ht="15"/>
    <row r="529682" ht="15"/>
    <row r="529683" ht="15"/>
    <row r="529684" ht="15"/>
    <row r="529685" ht="15"/>
    <row r="529686" ht="15"/>
    <row r="529687" ht="15"/>
    <row r="529688" ht="15"/>
    <row r="529689" ht="15"/>
    <row r="529690" ht="15"/>
    <row r="529691" ht="15"/>
    <row r="529692" ht="15"/>
    <row r="529693" ht="15"/>
    <row r="529694" ht="15"/>
    <row r="529695" ht="15"/>
    <row r="529696" ht="15"/>
    <row r="529697" ht="15"/>
    <row r="529698" ht="15"/>
    <row r="529699" ht="15"/>
    <row r="529700" ht="15"/>
    <row r="529701" ht="15"/>
    <row r="529702" ht="15"/>
    <row r="529703" ht="15"/>
    <row r="529704" ht="15"/>
    <row r="529705" ht="15"/>
    <row r="529706" ht="15"/>
    <row r="529707" ht="15"/>
    <row r="529708" ht="15"/>
    <row r="529709" ht="15"/>
    <row r="529710" ht="15"/>
    <row r="529711" ht="15"/>
    <row r="529712" ht="15"/>
    <row r="529713" ht="15"/>
    <row r="529714" ht="15"/>
    <row r="529715" ht="15"/>
    <row r="529716" ht="15"/>
    <row r="529717" ht="15"/>
    <row r="529718" ht="15"/>
    <row r="529719" ht="15"/>
    <row r="529720" ht="15"/>
    <row r="529721" ht="15"/>
    <row r="529722" ht="15"/>
    <row r="529723" ht="15"/>
    <row r="529724" ht="15"/>
    <row r="529725" ht="15"/>
    <row r="529726" ht="15"/>
    <row r="529727" ht="15"/>
    <row r="529728" ht="15"/>
    <row r="529729" ht="15"/>
    <row r="529730" ht="15"/>
    <row r="529731" ht="15"/>
    <row r="529732" ht="15"/>
    <row r="529733" ht="15"/>
    <row r="529734" ht="15"/>
    <row r="529735" ht="15"/>
    <row r="529736" ht="15"/>
    <row r="529737" ht="15"/>
    <row r="529738" ht="15"/>
    <row r="529739" ht="15"/>
    <row r="529740" ht="15"/>
    <row r="529741" ht="15"/>
    <row r="529742" ht="15"/>
    <row r="529743" ht="15"/>
    <row r="529744" ht="15"/>
    <row r="529745" ht="15"/>
    <row r="529746" ht="15"/>
    <row r="529747" ht="15"/>
    <row r="529748" ht="15"/>
    <row r="529749" ht="15"/>
    <row r="529750" ht="15"/>
    <row r="529751" ht="15"/>
    <row r="529752" ht="15"/>
    <row r="529753" ht="15"/>
    <row r="529754" ht="15"/>
    <row r="529755" ht="15"/>
    <row r="529756" ht="15"/>
    <row r="529757" ht="15"/>
    <row r="529758" ht="15"/>
    <row r="529759" ht="15"/>
    <row r="529760" ht="15"/>
    <row r="529761" ht="15"/>
    <row r="529762" ht="15"/>
    <row r="529763" ht="15"/>
    <row r="529764" ht="15"/>
    <row r="529765" ht="15"/>
    <row r="529766" ht="15"/>
    <row r="529767" ht="15"/>
    <row r="529768" ht="15"/>
    <row r="529769" ht="15"/>
    <row r="529770" ht="15"/>
    <row r="529771" ht="15"/>
    <row r="529772" ht="15"/>
    <row r="529773" ht="15"/>
    <row r="529774" ht="15"/>
    <row r="529775" ht="15"/>
    <row r="529776" ht="15"/>
    <row r="529777" ht="15"/>
    <row r="529778" ht="15"/>
    <row r="529779" ht="15"/>
    <row r="529780" ht="15"/>
    <row r="529781" ht="15"/>
    <row r="529782" ht="15"/>
    <row r="529783" ht="15"/>
    <row r="529784" ht="15"/>
    <row r="529785" ht="15"/>
    <row r="529786" ht="15"/>
    <row r="529787" ht="15"/>
    <row r="529788" ht="15"/>
    <row r="529789" ht="15"/>
    <row r="529790" ht="15"/>
    <row r="529791" ht="15"/>
    <row r="529792" ht="15"/>
    <row r="529793" ht="15"/>
    <row r="529794" ht="15"/>
    <row r="529795" ht="15"/>
    <row r="529796" ht="15"/>
    <row r="529797" ht="15"/>
    <row r="529798" ht="15"/>
    <row r="529799" ht="15"/>
    <row r="529800" ht="15"/>
    <row r="529801" ht="15"/>
    <row r="529802" ht="15"/>
    <row r="529803" ht="15"/>
    <row r="529804" ht="15"/>
    <row r="529805" ht="15"/>
    <row r="529806" ht="15"/>
    <row r="529807" ht="15"/>
    <row r="529808" ht="15"/>
    <row r="529809" ht="15"/>
    <row r="529810" ht="15"/>
    <row r="529811" ht="15"/>
    <row r="529812" ht="15"/>
    <row r="529813" ht="15"/>
    <row r="529814" ht="15"/>
    <row r="529815" ht="15"/>
    <row r="529816" ht="15"/>
    <row r="529817" ht="15"/>
    <row r="529818" ht="15"/>
    <row r="529819" ht="15"/>
    <row r="529820" ht="15"/>
    <row r="529821" ht="15"/>
    <row r="529822" ht="15"/>
    <row r="529823" ht="15"/>
    <row r="529824" ht="15"/>
    <row r="529825" ht="15"/>
    <row r="529826" ht="15"/>
    <row r="529827" ht="15"/>
    <row r="529828" ht="15"/>
    <row r="529829" ht="15"/>
    <row r="529830" ht="15"/>
    <row r="529831" ht="15"/>
    <row r="529832" ht="15"/>
    <row r="529833" ht="15"/>
    <row r="529834" ht="15"/>
    <row r="529835" ht="15"/>
    <row r="529836" ht="15"/>
    <row r="529837" ht="15"/>
    <row r="529838" ht="15"/>
    <row r="529839" ht="15"/>
    <row r="529840" ht="15"/>
    <row r="529841" ht="15"/>
    <row r="529842" ht="15"/>
    <row r="529843" ht="15"/>
    <row r="529844" ht="15"/>
    <row r="529845" ht="15"/>
    <row r="529846" ht="15"/>
    <row r="529847" ht="15"/>
    <row r="529848" ht="15"/>
    <row r="529849" ht="15"/>
    <row r="529850" ht="15"/>
    <row r="529851" ht="15"/>
    <row r="529852" ht="15"/>
    <row r="529853" ht="15"/>
    <row r="529854" ht="15"/>
    <row r="529855" ht="15"/>
    <row r="529856" ht="15"/>
    <row r="529857" ht="15"/>
    <row r="529858" ht="15"/>
    <row r="529859" ht="15"/>
    <row r="529860" ht="15"/>
    <row r="529861" ht="15"/>
    <row r="529862" ht="15"/>
    <row r="529863" ht="15"/>
    <row r="529864" ht="15"/>
    <row r="529865" ht="15"/>
    <row r="529866" ht="15"/>
    <row r="529867" ht="15"/>
    <row r="529868" ht="15"/>
    <row r="529869" ht="15"/>
    <row r="529870" ht="15"/>
    <row r="529871" ht="15"/>
    <row r="529872" ht="15"/>
    <row r="529873" ht="15"/>
    <row r="529874" ht="15"/>
    <row r="529875" ht="15"/>
    <row r="529876" ht="15"/>
    <row r="529877" ht="15"/>
    <row r="529878" ht="15"/>
    <row r="529879" ht="15"/>
    <row r="529880" ht="15"/>
    <row r="529881" ht="15"/>
    <row r="529882" ht="15"/>
    <row r="529883" ht="15"/>
    <row r="529884" ht="15"/>
    <row r="529885" ht="15"/>
    <row r="529886" ht="15"/>
    <row r="529887" ht="15"/>
    <row r="529888" ht="15"/>
    <row r="529889" ht="15"/>
    <row r="529890" ht="15"/>
    <row r="529891" ht="15"/>
    <row r="529892" ht="15"/>
    <row r="529893" ht="15"/>
    <row r="529894" ht="15"/>
    <row r="529895" ht="15"/>
    <row r="529896" ht="15"/>
    <row r="529897" ht="15"/>
    <row r="529898" ht="15"/>
    <row r="529899" ht="15"/>
    <row r="529900" ht="15"/>
    <row r="529901" ht="15"/>
    <row r="529902" ht="15"/>
    <row r="529903" ht="15"/>
    <row r="529904" ht="15"/>
    <row r="529905" ht="15"/>
    <row r="529906" ht="15"/>
    <row r="529907" ht="15"/>
    <row r="529908" ht="15"/>
    <row r="529909" ht="15"/>
    <row r="529910" ht="15"/>
    <row r="529911" ht="15"/>
    <row r="529912" ht="15"/>
    <row r="529913" ht="15"/>
    <row r="529914" ht="15"/>
    <row r="529915" ht="15"/>
    <row r="529916" ht="15"/>
    <row r="529917" ht="15"/>
    <row r="529918" ht="15"/>
    <row r="529919" ht="15"/>
    <row r="529920" ht="15"/>
    <row r="529921" ht="15"/>
    <row r="529922" ht="15"/>
    <row r="529923" ht="15"/>
    <row r="529924" ht="15"/>
    <row r="529925" ht="15"/>
    <row r="529926" ht="15"/>
    <row r="529927" ht="15"/>
    <row r="529928" ht="15"/>
    <row r="529929" ht="15"/>
    <row r="529930" ht="15"/>
    <row r="529931" ht="15"/>
    <row r="529932" ht="15"/>
    <row r="529933" ht="15"/>
    <row r="529934" ht="15"/>
    <row r="529935" ht="15"/>
    <row r="529936" ht="15"/>
    <row r="529937" ht="15"/>
    <row r="529938" ht="15"/>
    <row r="529939" ht="15"/>
    <row r="529940" ht="15"/>
    <row r="529941" ht="15"/>
    <row r="529942" ht="15"/>
    <row r="529943" ht="15"/>
    <row r="529944" ht="15"/>
    <row r="529945" ht="15"/>
    <row r="529946" ht="15"/>
    <row r="529947" ht="15"/>
    <row r="529948" ht="15"/>
    <row r="529949" ht="15"/>
    <row r="529950" ht="15"/>
    <row r="529951" ht="15"/>
    <row r="529952" ht="15"/>
    <row r="529953" ht="15"/>
    <row r="529954" ht="15"/>
    <row r="529955" ht="15"/>
    <row r="529956" ht="15"/>
    <row r="529957" ht="15"/>
    <row r="529958" ht="15"/>
    <row r="529959" ht="15"/>
    <row r="529960" ht="15"/>
    <row r="529961" ht="15"/>
    <row r="529962" ht="15"/>
    <row r="529963" ht="15"/>
    <row r="529964" ht="15"/>
    <row r="529965" ht="15"/>
    <row r="529966" ht="15"/>
    <row r="529967" ht="15"/>
    <row r="529968" ht="15"/>
    <row r="529969" ht="15"/>
    <row r="529970" ht="15"/>
    <row r="529971" ht="15"/>
    <row r="529972" ht="15"/>
    <row r="529973" ht="15"/>
    <row r="529974" ht="15"/>
    <row r="529975" ht="15"/>
    <row r="529976" ht="15"/>
    <row r="529977" ht="15"/>
    <row r="529978" ht="15"/>
    <row r="529979" ht="15"/>
    <row r="529980" ht="15"/>
    <row r="529981" ht="15"/>
    <row r="529982" ht="15"/>
    <row r="529983" ht="15"/>
    <row r="529984" ht="15"/>
    <row r="529985" ht="15"/>
    <row r="529986" ht="15"/>
    <row r="529987" ht="15"/>
    <row r="529988" ht="15"/>
    <row r="529989" ht="15"/>
    <row r="529990" ht="15"/>
    <row r="529991" ht="15"/>
    <row r="529992" ht="15"/>
    <row r="529993" ht="15"/>
    <row r="529994" ht="15"/>
    <row r="529995" ht="15"/>
    <row r="529996" ht="15"/>
    <row r="529997" ht="15"/>
    <row r="529998" ht="15"/>
    <row r="529999" ht="15"/>
    <row r="530000" ht="15"/>
    <row r="530001" ht="15"/>
    <row r="530002" ht="15"/>
    <row r="530003" ht="15"/>
    <row r="530004" ht="15"/>
    <row r="530005" ht="15"/>
    <row r="530006" ht="15"/>
    <row r="530007" ht="15"/>
    <row r="530008" ht="15"/>
    <row r="530009" ht="15"/>
    <row r="530010" ht="15"/>
    <row r="530011" ht="15"/>
    <row r="530012" ht="15"/>
    <row r="530013" ht="15"/>
    <row r="530014" ht="15"/>
    <row r="530015" ht="15"/>
    <row r="530016" ht="15"/>
    <row r="530017" ht="15"/>
    <row r="530018" ht="15"/>
    <row r="530019" ht="15"/>
    <row r="530020" ht="15"/>
    <row r="530021" ht="15"/>
    <row r="530022" ht="15"/>
    <row r="530023" ht="15"/>
    <row r="530024" ht="15"/>
    <row r="530025" ht="15"/>
    <row r="530026" ht="15"/>
    <row r="530027" ht="15"/>
    <row r="530028" ht="15"/>
    <row r="530029" ht="15"/>
    <row r="530030" ht="15"/>
    <row r="530031" ht="15"/>
    <row r="530032" ht="15"/>
    <row r="530033" ht="15"/>
    <row r="530034" ht="15"/>
    <row r="530035" ht="15"/>
    <row r="530036" ht="15"/>
    <row r="530037" ht="15"/>
    <row r="530038" ht="15"/>
    <row r="530039" ht="15"/>
    <row r="530040" ht="15"/>
    <row r="530041" ht="15"/>
    <row r="530042" ht="15"/>
    <row r="530043" ht="15"/>
    <row r="530044" ht="15"/>
    <row r="530045" ht="15"/>
    <row r="530046" ht="15"/>
    <row r="530047" ht="15"/>
    <row r="530048" ht="15"/>
    <row r="530049" ht="15"/>
    <row r="530050" ht="15"/>
    <row r="530051" ht="15"/>
    <row r="530052" ht="15"/>
    <row r="530053" ht="15"/>
    <row r="530054" ht="15"/>
    <row r="530055" ht="15"/>
    <row r="530056" ht="15"/>
    <row r="530057" ht="15"/>
    <row r="530058" ht="15"/>
    <row r="530059" ht="15"/>
    <row r="530060" ht="15"/>
    <row r="530061" ht="15"/>
    <row r="530062" ht="15"/>
    <row r="530063" ht="15"/>
    <row r="530064" ht="15"/>
    <row r="530065" ht="15"/>
    <row r="530066" ht="15"/>
    <row r="530067" ht="15"/>
    <row r="530068" ht="15"/>
    <row r="530069" ht="15"/>
    <row r="530070" ht="15"/>
    <row r="530071" ht="15"/>
    <row r="530072" ht="15"/>
    <row r="530073" ht="15"/>
    <row r="530074" ht="15"/>
    <row r="530075" ht="15"/>
    <row r="530076" ht="15"/>
    <row r="530077" ht="15"/>
    <row r="530078" ht="15"/>
    <row r="530079" ht="15"/>
    <row r="530080" ht="15"/>
    <row r="530081" ht="15"/>
    <row r="530082" ht="15"/>
    <row r="530083" ht="15"/>
    <row r="530084" ht="15"/>
    <row r="530085" ht="15"/>
    <row r="530086" ht="15"/>
    <row r="530087" ht="15"/>
    <row r="530088" ht="15"/>
    <row r="530089" ht="15"/>
    <row r="530090" ht="15"/>
    <row r="530091" ht="15"/>
    <row r="530092" ht="15"/>
    <row r="530093" ht="15"/>
    <row r="530094" ht="15"/>
    <row r="530095" ht="15"/>
    <row r="530096" ht="15"/>
    <row r="530097" ht="15"/>
    <row r="530098" ht="15"/>
    <row r="530099" ht="15"/>
    <row r="530100" ht="15"/>
    <row r="530101" ht="15"/>
    <row r="530102" ht="15"/>
    <row r="530103" ht="15"/>
    <row r="530104" ht="15"/>
    <row r="530105" ht="15"/>
    <row r="530106" ht="15"/>
    <row r="530107" ht="15"/>
    <row r="530108" ht="15"/>
    <row r="530109" ht="15"/>
    <row r="530110" ht="15"/>
    <row r="530111" ht="15"/>
    <row r="530112" ht="15"/>
    <row r="530113" ht="15"/>
    <row r="530114" ht="15"/>
    <row r="530115" ht="15"/>
    <row r="530116" ht="15"/>
    <row r="530117" ht="15"/>
    <row r="530118" ht="15"/>
    <row r="530119" ht="15"/>
    <row r="530120" ht="15"/>
    <row r="530121" ht="15"/>
    <row r="530122" ht="15"/>
    <row r="530123" ht="15"/>
    <row r="530124" ht="15"/>
    <row r="530125" ht="15"/>
    <row r="530126" ht="15"/>
    <row r="530127" ht="15"/>
    <row r="530128" ht="15"/>
    <row r="530129" ht="15"/>
    <row r="530130" ht="15"/>
    <row r="530131" ht="15"/>
    <row r="530132" ht="15"/>
    <row r="530133" ht="15"/>
    <row r="530134" ht="15"/>
    <row r="530135" ht="15"/>
    <row r="530136" ht="15"/>
    <row r="530137" ht="15"/>
    <row r="530138" ht="15"/>
    <row r="530139" ht="15"/>
    <row r="530140" ht="15"/>
    <row r="530141" ht="15"/>
    <row r="530142" ht="15"/>
    <row r="530143" ht="15"/>
    <row r="530144" ht="15"/>
    <row r="530145" ht="15"/>
    <row r="530146" ht="15"/>
    <row r="530147" ht="15"/>
    <row r="530148" ht="15"/>
    <row r="530149" ht="15"/>
    <row r="530150" ht="15"/>
    <row r="530151" ht="15"/>
    <row r="530152" ht="15"/>
    <row r="530153" ht="15"/>
    <row r="530154" ht="15"/>
    <row r="530155" ht="15"/>
    <row r="530156" ht="15"/>
    <row r="530157" ht="15"/>
    <row r="530158" ht="15"/>
    <row r="530159" ht="15"/>
    <row r="530160" ht="15"/>
    <row r="530161" ht="15"/>
    <row r="530162" ht="15"/>
    <row r="530163" ht="15"/>
    <row r="530164" ht="15"/>
    <row r="530165" ht="15"/>
    <row r="530166" ht="15"/>
    <row r="530167" ht="15"/>
    <row r="530168" ht="15"/>
    <row r="530169" ht="15"/>
    <row r="530170" ht="15"/>
    <row r="530171" ht="15"/>
    <row r="530172" ht="15"/>
    <row r="530173" ht="15"/>
    <row r="530174" ht="15"/>
    <row r="530175" ht="15"/>
    <row r="530176" ht="15"/>
    <row r="530177" ht="15"/>
    <row r="530178" ht="15"/>
    <row r="530179" ht="15"/>
    <row r="530180" ht="15"/>
    <row r="530181" ht="15"/>
    <row r="530182" ht="15"/>
    <row r="530183" ht="15"/>
    <row r="530184" ht="15"/>
    <row r="530185" ht="15"/>
    <row r="530186" ht="15"/>
    <row r="530187" ht="15"/>
    <row r="530188" ht="15"/>
    <row r="530189" ht="15"/>
    <row r="530190" ht="15"/>
    <row r="530191" ht="15"/>
    <row r="530192" ht="15"/>
    <row r="530193" ht="15"/>
    <row r="530194" ht="15"/>
    <row r="530195" ht="15"/>
    <row r="530196" ht="15"/>
    <row r="530197" ht="15"/>
    <row r="530198" ht="15"/>
    <row r="530199" ht="15"/>
    <row r="530200" ht="15"/>
    <row r="530201" ht="15"/>
    <row r="530202" ht="15"/>
    <row r="530203" ht="15"/>
    <row r="530204" ht="15"/>
    <row r="530205" ht="15"/>
    <row r="530206" ht="15"/>
    <row r="530207" ht="15"/>
    <row r="530208" ht="15"/>
    <row r="530209" ht="15"/>
    <row r="530210" ht="15"/>
    <row r="530211" ht="15"/>
    <row r="530212" ht="15"/>
    <row r="530213" ht="15"/>
    <row r="530214" ht="15"/>
    <row r="530215" ht="15"/>
    <row r="530216" ht="15"/>
    <row r="530217" ht="15"/>
    <row r="530218" ht="15"/>
    <row r="530219" ht="15"/>
    <row r="530220" ht="15"/>
    <row r="530221" ht="15"/>
    <row r="530222" ht="15"/>
    <row r="530223" ht="15"/>
    <row r="530224" ht="15"/>
    <row r="530225" ht="15"/>
    <row r="530226" ht="15"/>
    <row r="530227" ht="15"/>
    <row r="530228" ht="15"/>
    <row r="530229" ht="15"/>
    <row r="530230" ht="15"/>
    <row r="530231" ht="15"/>
    <row r="530232" ht="15"/>
    <row r="530233" ht="15"/>
    <row r="530234" ht="15"/>
    <row r="530235" ht="15"/>
    <row r="530236" ht="15"/>
    <row r="530237" ht="15"/>
    <row r="530238" ht="15"/>
    <row r="530239" ht="15"/>
    <row r="530240" ht="15"/>
    <row r="530241" ht="15"/>
    <row r="530242" ht="15"/>
    <row r="530243" ht="15"/>
    <row r="530244" ht="15"/>
    <row r="530245" ht="15"/>
    <row r="530246" ht="15"/>
    <row r="530247" ht="15"/>
    <row r="530248" ht="15"/>
    <row r="530249" ht="15"/>
    <row r="530250" ht="15"/>
    <row r="530251" ht="15"/>
    <row r="530252" ht="15"/>
    <row r="530253" ht="15"/>
    <row r="530254" ht="15"/>
    <row r="530255" ht="15"/>
    <row r="530256" ht="15"/>
    <row r="530257" ht="15"/>
    <row r="530258" ht="15"/>
    <row r="530259" ht="15"/>
    <row r="530260" ht="15"/>
    <row r="530261" ht="15"/>
    <row r="530262" ht="15"/>
    <row r="530263" ht="15"/>
    <row r="530264" ht="15"/>
    <row r="530265" ht="15"/>
    <row r="530266" ht="15"/>
    <row r="530267" ht="15"/>
    <row r="530268" ht="15"/>
    <row r="530269" ht="15"/>
    <row r="530270" ht="15"/>
    <row r="530271" ht="15"/>
    <row r="530272" ht="15"/>
    <row r="530273" ht="15"/>
    <row r="530274" ht="15"/>
    <row r="530275" ht="15"/>
    <row r="530276" ht="15"/>
    <row r="530277" ht="15"/>
    <row r="530278" ht="15"/>
    <row r="530279" ht="15"/>
    <row r="530280" ht="15"/>
    <row r="530281" ht="15"/>
    <row r="530282" ht="15"/>
    <row r="530283" ht="15"/>
    <row r="530284" ht="15"/>
    <row r="530285" ht="15"/>
    <row r="530286" ht="15"/>
    <row r="530287" ht="15"/>
    <row r="530288" ht="15"/>
    <row r="530289" ht="15"/>
    <row r="530290" ht="15"/>
    <row r="530291" ht="15"/>
    <row r="530292" ht="15"/>
    <row r="530293" ht="15"/>
    <row r="530294" ht="15"/>
    <row r="530295" ht="15"/>
    <row r="530296" ht="15"/>
    <row r="530297" ht="15"/>
    <row r="530298" ht="15"/>
    <row r="530299" ht="15"/>
    <row r="530300" ht="15"/>
    <row r="530301" ht="15"/>
    <row r="530302" ht="15"/>
    <row r="530303" ht="15"/>
    <row r="530304" ht="15"/>
    <row r="530305" ht="15"/>
    <row r="530306" ht="15"/>
    <row r="530307" ht="15"/>
    <row r="530308" ht="15"/>
    <row r="530309" ht="15"/>
    <row r="530310" ht="15"/>
    <row r="530311" ht="15"/>
    <row r="530312" ht="15"/>
    <row r="530313" ht="15"/>
    <row r="530314" ht="15"/>
    <row r="530315" ht="15"/>
    <row r="530316" ht="15"/>
    <row r="530317" ht="15"/>
    <row r="530318" ht="15"/>
    <row r="530319" ht="15"/>
    <row r="530320" ht="15"/>
    <row r="530321" ht="15"/>
    <row r="530322" ht="15"/>
    <row r="530323" ht="15"/>
    <row r="530324" ht="15"/>
    <row r="530325" ht="15"/>
    <row r="530326" ht="15"/>
    <row r="530327" ht="15"/>
    <row r="530328" ht="15"/>
    <row r="530329" ht="15"/>
    <row r="530330" ht="15"/>
    <row r="530331" ht="15"/>
    <row r="530332" ht="15"/>
    <row r="530333" ht="15"/>
    <row r="530334" ht="15"/>
    <row r="530335" ht="15"/>
    <row r="530336" ht="15"/>
    <row r="530337" ht="15"/>
    <row r="530338" ht="15"/>
    <row r="530339" ht="15"/>
    <row r="530340" ht="15"/>
    <row r="530341" ht="15"/>
    <row r="530342" ht="15"/>
    <row r="530343" ht="15"/>
    <row r="530344" ht="15"/>
    <row r="530345" ht="15"/>
    <row r="530346" ht="15"/>
    <row r="530347" ht="15"/>
    <row r="530348" ht="15"/>
    <row r="530349" ht="15"/>
    <row r="530350" ht="15"/>
    <row r="530351" ht="15"/>
    <row r="530352" ht="15"/>
    <row r="530353" ht="15"/>
    <row r="530354" ht="15"/>
    <row r="530355" ht="15"/>
    <row r="530356" ht="15"/>
    <row r="530357" ht="15"/>
    <row r="530358" ht="15"/>
    <row r="530359" ht="15"/>
    <row r="530360" ht="15"/>
    <row r="530361" ht="15"/>
    <row r="530362" ht="15"/>
    <row r="530363" ht="15"/>
    <row r="530364" ht="15"/>
    <row r="530365" ht="15"/>
    <row r="530366" ht="15"/>
    <row r="530367" ht="15"/>
    <row r="530368" ht="15"/>
    <row r="530369" ht="15"/>
    <row r="530370" ht="15"/>
    <row r="530371" ht="15"/>
    <row r="530372" ht="15"/>
    <row r="530373" ht="15"/>
    <row r="530374" ht="15"/>
    <row r="530375" ht="15"/>
    <row r="530376" ht="15"/>
    <row r="530377" ht="15"/>
    <row r="530378" ht="15"/>
    <row r="530379" ht="15"/>
    <row r="530380" ht="15"/>
    <row r="530381" ht="15"/>
    <row r="530382" ht="15"/>
    <row r="530383" ht="15"/>
    <row r="530384" ht="15"/>
    <row r="530385" ht="15"/>
    <row r="530386" ht="15"/>
    <row r="530387" ht="15"/>
    <row r="530388" ht="15"/>
    <row r="530389" ht="15"/>
    <row r="530390" ht="15"/>
    <row r="530391" ht="15"/>
    <row r="530392" ht="15"/>
    <row r="530393" ht="15"/>
    <row r="530394" ht="15"/>
    <row r="530395" ht="15"/>
    <row r="530396" ht="15"/>
    <row r="530397" ht="15"/>
    <row r="530398" ht="15"/>
    <row r="530399" ht="15"/>
    <row r="530400" ht="15"/>
    <row r="530401" ht="15"/>
    <row r="530402" ht="15"/>
    <row r="530403" ht="15"/>
    <row r="530404" ht="15"/>
    <row r="530405" ht="15"/>
    <row r="530406" ht="15"/>
    <row r="530407" ht="15"/>
    <row r="530408" ht="15"/>
    <row r="530409" ht="15"/>
    <row r="530410" ht="15"/>
    <row r="530411" ht="15"/>
    <row r="530412" ht="15"/>
    <row r="530413" ht="15"/>
    <row r="530414" ht="15"/>
    <row r="530415" ht="15"/>
    <row r="530416" ht="15"/>
    <row r="530417" ht="15"/>
    <row r="530418" ht="15"/>
    <row r="530419" ht="15"/>
    <row r="530420" ht="15"/>
    <row r="530421" ht="15"/>
    <row r="530422" ht="15"/>
    <row r="530423" ht="15"/>
    <row r="530424" ht="15"/>
    <row r="530425" ht="15"/>
    <row r="530426" ht="15"/>
    <row r="530427" ht="15"/>
    <row r="530428" ht="15"/>
    <row r="530429" ht="15"/>
    <row r="530430" ht="15"/>
    <row r="530431" ht="15"/>
    <row r="530432" ht="15"/>
    <row r="530433" ht="15"/>
    <row r="530434" ht="15"/>
    <row r="530435" ht="15"/>
    <row r="530436" ht="15"/>
    <row r="530437" ht="15"/>
    <row r="530438" ht="15"/>
    <row r="530439" ht="15"/>
    <row r="530440" ht="15"/>
    <row r="530441" ht="15"/>
    <row r="530442" ht="15"/>
    <row r="530443" ht="15"/>
    <row r="530444" ht="15"/>
    <row r="530445" ht="15"/>
    <row r="530446" ht="15"/>
    <row r="530447" ht="15"/>
    <row r="530448" ht="15"/>
    <row r="530449" ht="15"/>
    <row r="530450" ht="15"/>
    <row r="530451" ht="15"/>
    <row r="530452" ht="15"/>
    <row r="530453" ht="15"/>
    <row r="530454" ht="15"/>
    <row r="530455" ht="15"/>
    <row r="530456" ht="15"/>
    <row r="530457" ht="15"/>
    <row r="530458" ht="15"/>
    <row r="530459" ht="15"/>
    <row r="530460" ht="15"/>
    <row r="530461" ht="15"/>
    <row r="530462" ht="15"/>
    <row r="530463" ht="15"/>
    <row r="530464" ht="15"/>
    <row r="530465" ht="15"/>
    <row r="530466" ht="15"/>
    <row r="530467" ht="15"/>
    <row r="530468" ht="15"/>
    <row r="530469" ht="15"/>
    <row r="530470" ht="15"/>
    <row r="530471" ht="15"/>
    <row r="530472" ht="15"/>
    <row r="530473" ht="15"/>
    <row r="530474" ht="15"/>
    <row r="530475" ht="15"/>
    <row r="530476" ht="15"/>
    <row r="530477" ht="15"/>
    <row r="530478" ht="15"/>
    <row r="530479" ht="15"/>
    <row r="530480" ht="15"/>
    <row r="530481" ht="15"/>
    <row r="530482" ht="15"/>
    <row r="530483" ht="15"/>
    <row r="530484" ht="15"/>
    <row r="530485" ht="15"/>
    <row r="530486" ht="15"/>
    <row r="530487" ht="15"/>
    <row r="530488" ht="15"/>
    <row r="530489" ht="15"/>
    <row r="530490" ht="15"/>
    <row r="530491" ht="15"/>
    <row r="530492" ht="15"/>
    <row r="530493" ht="15"/>
    <row r="530494" ht="15"/>
    <row r="530495" ht="15"/>
    <row r="530496" ht="15"/>
    <row r="530497" ht="15"/>
    <row r="530498" ht="15"/>
    <row r="530499" ht="15"/>
    <row r="530500" ht="15"/>
    <row r="530501" ht="15"/>
    <row r="530502" ht="15"/>
    <row r="530503" ht="15"/>
    <row r="530504" ht="15"/>
    <row r="530505" ht="15"/>
    <row r="530506" ht="15"/>
    <row r="530507" ht="15"/>
    <row r="530508" ht="15"/>
    <row r="530509" ht="15"/>
    <row r="530510" ht="15"/>
    <row r="530511" ht="15"/>
    <row r="530512" ht="15"/>
    <row r="530513" ht="15"/>
    <row r="530514" ht="15"/>
    <row r="530515" ht="15"/>
    <row r="530516" ht="15"/>
    <row r="530517" ht="15"/>
    <row r="530518" ht="15"/>
    <row r="530519" ht="15"/>
    <row r="530520" ht="15"/>
    <row r="530521" ht="15"/>
    <row r="530522" ht="15"/>
    <row r="530523" ht="15"/>
    <row r="530524" ht="15"/>
    <row r="530525" ht="15"/>
    <row r="530526" ht="15"/>
    <row r="530527" ht="15"/>
    <row r="530528" ht="15"/>
    <row r="530529" ht="15"/>
    <row r="530530" ht="15"/>
    <row r="530531" ht="15"/>
    <row r="530532" ht="15"/>
    <row r="530533" ht="15"/>
    <row r="530534" ht="15"/>
    <row r="530535" ht="15"/>
    <row r="530536" ht="15"/>
    <row r="530537" ht="15"/>
    <row r="530538" ht="15"/>
    <row r="530539" ht="15"/>
    <row r="530540" ht="15"/>
    <row r="530541" ht="15"/>
    <row r="530542" ht="15"/>
    <row r="530543" ht="15"/>
    <row r="530544" ht="15"/>
    <row r="530545" ht="15"/>
    <row r="530546" ht="15"/>
    <row r="530547" ht="15"/>
    <row r="530548" ht="15"/>
    <row r="530549" ht="15"/>
    <row r="530550" ht="15"/>
    <row r="530551" ht="15"/>
    <row r="530552" ht="15"/>
    <row r="530553" ht="15"/>
    <row r="530554" ht="15"/>
    <row r="530555" ht="15"/>
    <row r="530556" ht="15"/>
    <row r="530557" ht="15"/>
    <row r="530558" ht="15"/>
    <row r="530559" ht="15"/>
    <row r="530560" ht="15"/>
    <row r="530561" ht="15"/>
    <row r="530562" ht="15"/>
    <row r="530563" ht="15"/>
    <row r="530564" ht="15"/>
    <row r="530565" ht="15"/>
    <row r="530566" ht="15"/>
    <row r="530567" ht="15"/>
    <row r="530568" ht="15"/>
    <row r="530569" ht="15"/>
    <row r="530570" ht="15"/>
    <row r="530571" ht="15"/>
    <row r="530572" ht="15"/>
    <row r="530573" ht="15"/>
    <row r="530574" ht="15"/>
    <row r="530575" ht="15"/>
    <row r="530576" ht="15"/>
    <row r="530577" ht="15"/>
    <row r="530578" ht="15"/>
    <row r="530579" ht="15"/>
    <row r="530580" ht="15"/>
    <row r="530581" ht="15"/>
    <row r="530582" ht="15"/>
    <row r="530583" ht="15"/>
    <row r="530584" ht="15"/>
    <row r="530585" ht="15"/>
    <row r="530586" ht="15"/>
    <row r="530587" ht="15"/>
    <row r="530588" ht="15"/>
    <row r="530589" ht="15"/>
    <row r="530590" ht="15"/>
    <row r="530591" ht="15"/>
    <row r="530592" ht="15"/>
    <row r="530593" ht="15"/>
    <row r="530594" ht="15"/>
    <row r="530595" ht="15"/>
    <row r="530596" ht="15"/>
    <row r="530597" ht="15"/>
    <row r="530598" ht="15"/>
    <row r="530599" ht="15"/>
    <row r="530600" ht="15"/>
    <row r="530601" ht="15"/>
    <row r="530602" ht="15"/>
    <row r="530603" ht="15"/>
    <row r="530604" ht="15"/>
    <row r="530605" ht="15"/>
    <row r="530606" ht="15"/>
    <row r="530607" ht="15"/>
    <row r="530608" ht="15"/>
    <row r="530609" ht="15"/>
    <row r="530610" ht="15"/>
    <row r="530611" ht="15"/>
    <row r="530612" ht="15"/>
    <row r="530613" ht="15"/>
    <row r="530614" ht="15"/>
    <row r="530615" ht="15"/>
    <row r="530616" ht="15"/>
    <row r="530617" ht="15"/>
    <row r="530618" ht="15"/>
    <row r="530619" ht="15"/>
    <row r="530620" ht="15"/>
    <row r="530621" ht="15"/>
    <row r="530622" ht="15"/>
    <row r="530623" ht="15"/>
    <row r="530624" ht="15"/>
    <row r="530625" ht="15"/>
    <row r="530626" ht="15"/>
    <row r="530627" ht="15"/>
    <row r="530628" ht="15"/>
    <row r="530629" ht="15"/>
    <row r="530630" ht="15"/>
    <row r="530631" ht="15"/>
    <row r="530632" ht="15"/>
    <row r="530633" ht="15"/>
    <row r="530634" ht="15"/>
    <row r="530635" ht="15"/>
    <row r="530636" ht="15"/>
    <row r="530637" ht="15"/>
    <row r="530638" ht="15"/>
    <row r="530639" ht="15"/>
    <row r="530640" ht="15"/>
    <row r="530641" ht="15"/>
    <row r="530642" ht="15"/>
    <row r="530643" ht="15"/>
    <row r="530644" ht="15"/>
    <row r="530645" ht="15"/>
    <row r="530646" ht="15"/>
    <row r="530647" ht="15"/>
    <row r="530648" ht="15"/>
    <row r="530649" ht="15"/>
    <row r="530650" ht="15"/>
    <row r="530651" ht="15"/>
    <row r="530652" ht="15"/>
    <row r="530653" ht="15"/>
    <row r="530654" ht="15"/>
    <row r="530655" ht="15"/>
    <row r="530656" ht="15"/>
    <row r="530657" ht="15"/>
    <row r="530658" ht="15"/>
    <row r="530659" ht="15"/>
    <row r="530660" ht="15"/>
    <row r="530661" ht="15"/>
    <row r="530662" ht="15"/>
    <row r="530663" ht="15"/>
    <row r="530664" ht="15"/>
    <row r="530665" ht="15"/>
    <row r="530666" ht="15"/>
    <row r="530667" ht="15"/>
    <row r="530668" ht="15"/>
    <row r="530669" ht="15"/>
    <row r="530670" ht="15"/>
    <row r="530671" ht="15"/>
    <row r="530672" ht="15"/>
    <row r="530673" ht="15"/>
    <row r="530674" ht="15"/>
    <row r="530675" ht="15"/>
    <row r="530676" ht="15"/>
    <row r="530677" ht="15"/>
    <row r="530678" ht="15"/>
    <row r="530679" ht="15"/>
    <row r="530680" ht="15"/>
    <row r="530681" ht="15"/>
    <row r="530682" ht="15"/>
    <row r="530683" ht="15"/>
    <row r="530684" ht="15"/>
    <row r="530685" ht="15"/>
    <row r="530686" ht="15"/>
    <row r="530687" ht="15"/>
    <row r="530688" ht="15"/>
    <row r="530689" ht="15"/>
    <row r="530690" ht="15"/>
    <row r="530691" ht="15"/>
    <row r="530692" ht="15"/>
    <row r="530693" ht="15"/>
    <row r="530694" ht="15"/>
    <row r="530695" ht="15"/>
    <row r="530696" ht="15"/>
    <row r="530697" ht="15"/>
    <row r="530698" ht="15"/>
    <row r="530699" ht="15"/>
    <row r="530700" ht="15"/>
    <row r="530701" ht="15"/>
    <row r="530702" ht="15"/>
    <row r="530703" ht="15"/>
    <row r="530704" ht="15"/>
    <row r="530705" ht="15"/>
    <row r="530706" ht="15"/>
    <row r="530707" ht="15"/>
    <row r="530708" ht="15"/>
    <row r="530709" ht="15"/>
    <row r="530710" ht="15"/>
    <row r="530711" ht="15"/>
    <row r="530712" ht="15"/>
    <row r="530713" ht="15"/>
    <row r="530714" ht="15"/>
    <row r="530715" ht="15"/>
    <row r="530716" ht="15"/>
    <row r="530717" ht="15"/>
    <row r="530718" ht="15"/>
    <row r="530719" ht="15"/>
    <row r="530720" ht="15"/>
    <row r="530721" ht="15"/>
    <row r="530722" ht="15"/>
    <row r="530723" ht="15"/>
    <row r="530724" ht="15"/>
    <row r="530725" ht="15"/>
    <row r="530726" ht="15"/>
    <row r="530727" ht="15"/>
    <row r="530728" ht="15"/>
    <row r="530729" ht="15"/>
    <row r="530730" ht="15"/>
    <row r="530731" ht="15"/>
    <row r="530732" ht="15"/>
    <row r="530733" ht="15"/>
    <row r="530734" ht="15"/>
    <row r="530735" ht="15"/>
    <row r="530736" ht="15"/>
    <row r="530737" ht="15"/>
    <row r="530738" ht="15"/>
    <row r="530739" ht="15"/>
    <row r="530740" ht="15"/>
    <row r="530741" ht="15"/>
    <row r="530742" ht="15"/>
    <row r="530743" ht="15"/>
    <row r="530744" ht="15"/>
    <row r="530745" ht="15"/>
    <row r="530746" ht="15"/>
    <row r="530747" ht="15"/>
    <row r="530748" ht="15"/>
    <row r="530749" ht="15"/>
    <row r="530750" ht="15"/>
    <row r="530751" ht="15"/>
    <row r="530752" ht="15"/>
    <row r="530753" ht="15"/>
    <row r="530754" ht="15"/>
    <row r="530755" ht="15"/>
    <row r="530756" ht="15"/>
    <row r="530757" ht="15"/>
    <row r="530758" ht="15"/>
    <row r="530759" ht="15"/>
    <row r="530760" ht="15"/>
    <row r="530761" ht="15"/>
    <row r="530762" ht="15"/>
    <row r="530763" ht="15"/>
    <row r="530764" ht="15"/>
    <row r="530765" ht="15"/>
    <row r="530766" ht="15"/>
    <row r="530767" ht="15"/>
    <row r="530768" ht="15"/>
    <row r="530769" ht="15"/>
    <row r="530770" ht="15"/>
    <row r="530771" ht="15"/>
    <row r="530772" ht="15"/>
    <row r="530773" ht="15"/>
    <row r="530774" ht="15"/>
    <row r="530775" ht="15"/>
    <row r="530776" ht="15"/>
    <row r="530777" ht="15"/>
    <row r="530778" ht="15"/>
    <row r="530779" ht="15"/>
    <row r="530780" ht="15"/>
    <row r="530781" ht="15"/>
    <row r="530782" ht="15"/>
    <row r="530783" ht="15"/>
    <row r="530784" ht="15"/>
    <row r="530785" ht="15"/>
    <row r="530786" ht="15"/>
    <row r="530787" ht="15"/>
    <row r="530788" ht="15"/>
    <row r="530789" ht="15"/>
    <row r="530790" ht="15"/>
    <row r="530791" ht="15"/>
    <row r="530792" ht="15"/>
    <row r="530793" ht="15"/>
    <row r="530794" ht="15"/>
    <row r="530795" ht="15"/>
    <row r="530796" ht="15"/>
    <row r="530797" ht="15"/>
    <row r="530798" ht="15"/>
    <row r="530799" ht="15"/>
    <row r="530800" ht="15"/>
    <row r="530801" ht="15"/>
    <row r="530802" ht="15"/>
    <row r="530803" ht="15"/>
    <row r="530804" ht="15"/>
    <row r="530805" ht="15"/>
    <row r="530806" ht="15"/>
    <row r="530807" ht="15"/>
    <row r="530808" ht="15"/>
    <row r="530809" ht="15"/>
    <row r="530810" ht="15"/>
    <row r="530811" ht="15"/>
    <row r="530812" ht="15"/>
    <row r="530813" ht="15"/>
    <row r="530814" ht="15"/>
    <row r="530815" ht="15"/>
    <row r="530816" ht="15"/>
    <row r="530817" ht="15"/>
    <row r="530818" ht="15"/>
    <row r="530819" ht="15"/>
    <row r="530820" ht="15"/>
    <row r="530821" ht="15"/>
    <row r="530822" ht="15"/>
    <row r="530823" ht="15"/>
    <row r="530824" ht="15"/>
    <row r="530825" ht="15"/>
    <row r="530826" ht="15"/>
    <row r="530827" ht="15"/>
    <row r="530828" ht="15"/>
    <row r="530829" ht="15"/>
    <row r="530830" ht="15"/>
    <row r="530831" ht="15"/>
    <row r="530832" ht="15"/>
    <row r="530833" ht="15"/>
    <row r="530834" ht="15"/>
    <row r="530835" ht="15"/>
    <row r="530836" ht="15"/>
    <row r="530837" ht="15"/>
    <row r="530838" ht="15"/>
    <row r="530839" ht="15"/>
    <row r="530840" ht="15"/>
    <row r="530841" ht="15"/>
    <row r="530842" ht="15"/>
    <row r="530843" ht="15"/>
    <row r="530844" ht="15"/>
    <row r="530845" ht="15"/>
    <row r="530846" ht="15"/>
    <row r="530847" ht="15"/>
    <row r="530848" ht="15"/>
    <row r="530849" ht="15"/>
    <row r="530850" ht="15"/>
    <row r="530851" ht="15"/>
    <row r="530852" ht="15"/>
    <row r="530853" ht="15"/>
    <row r="530854" ht="15"/>
    <row r="530855" ht="15"/>
    <row r="530856" ht="15"/>
    <row r="530857" ht="15"/>
    <row r="530858" ht="15"/>
    <row r="530859" ht="15"/>
    <row r="530860" ht="15"/>
    <row r="530861" ht="15"/>
    <row r="530862" ht="15"/>
    <row r="530863" ht="15"/>
    <row r="530864" ht="15"/>
    <row r="530865" ht="15"/>
    <row r="530866" ht="15"/>
    <row r="530867" ht="15"/>
    <row r="530868" ht="15"/>
    <row r="530869" ht="15"/>
    <row r="530870" ht="15"/>
    <row r="530871" ht="15"/>
    <row r="530872" ht="15"/>
    <row r="530873" ht="15"/>
    <row r="530874" ht="15"/>
    <row r="530875" ht="15"/>
    <row r="530876" ht="15"/>
    <row r="530877" ht="15"/>
    <row r="530878" ht="15"/>
    <row r="530879" ht="15"/>
    <row r="530880" ht="15"/>
    <row r="530881" ht="15"/>
    <row r="530882" ht="15"/>
    <row r="530883" ht="15"/>
    <row r="530884" ht="15"/>
    <row r="530885" ht="15"/>
    <row r="530886" ht="15"/>
    <row r="530887" ht="15"/>
    <row r="530888" ht="15"/>
    <row r="530889" ht="15"/>
    <row r="530890" ht="15"/>
    <row r="530891" ht="15"/>
    <row r="530892" ht="15"/>
    <row r="530893" ht="15"/>
    <row r="530894" ht="15"/>
    <row r="530895" ht="15"/>
    <row r="530896" ht="15"/>
    <row r="530897" ht="15"/>
    <row r="530898" ht="15"/>
    <row r="530899" ht="15"/>
    <row r="530900" ht="15"/>
    <row r="530901" ht="15"/>
    <row r="530902" ht="15"/>
    <row r="530903" ht="15"/>
    <row r="530904" ht="15"/>
    <row r="530905" ht="15"/>
    <row r="530906" ht="15"/>
    <row r="530907" ht="15"/>
    <row r="530908" ht="15"/>
    <row r="530909" ht="15"/>
    <row r="530910" ht="15"/>
    <row r="530911" ht="15"/>
    <row r="530912" ht="15"/>
    <row r="530913" ht="15"/>
    <row r="530914" ht="15"/>
    <row r="530915" ht="15"/>
    <row r="530916" ht="15"/>
    <row r="530917" ht="15"/>
    <row r="530918" ht="15"/>
    <row r="530919" ht="15"/>
    <row r="530920" ht="15"/>
    <row r="530921" ht="15"/>
    <row r="530922" ht="15"/>
    <row r="530923" ht="15"/>
    <row r="530924" ht="15"/>
    <row r="530925" ht="15"/>
    <row r="530926" ht="15"/>
    <row r="530927" ht="15"/>
    <row r="530928" ht="15"/>
    <row r="530929" ht="15"/>
    <row r="530930" ht="15"/>
    <row r="530931" ht="15"/>
    <row r="530932" ht="15"/>
    <row r="530933" ht="15"/>
    <row r="530934" ht="15"/>
    <row r="530935" ht="15"/>
    <row r="530936" ht="15"/>
    <row r="530937" ht="15"/>
    <row r="530938" ht="15"/>
    <row r="530939" ht="15"/>
    <row r="530940" ht="15"/>
    <row r="530941" ht="15"/>
    <row r="530942" ht="15"/>
    <row r="530943" ht="15"/>
    <row r="530944" ht="15"/>
    <row r="530945" ht="15"/>
    <row r="530946" ht="15"/>
    <row r="530947" ht="15"/>
    <row r="530948" ht="15"/>
    <row r="530949" ht="15"/>
    <row r="530950" ht="15"/>
    <row r="530951" ht="15"/>
    <row r="530952" ht="15"/>
    <row r="530953" ht="15"/>
    <row r="530954" ht="15"/>
    <row r="530955" ht="15"/>
    <row r="530956" ht="15"/>
    <row r="530957" ht="15"/>
    <row r="530958" ht="15"/>
    <row r="530959" ht="15"/>
    <row r="530960" ht="15"/>
    <row r="530961" ht="15"/>
    <row r="530962" ht="15"/>
    <row r="530963" ht="15"/>
    <row r="530964" ht="15"/>
    <row r="530965" ht="15"/>
    <row r="530966" ht="15"/>
    <row r="530967" ht="15"/>
    <row r="530968" ht="15"/>
    <row r="530969" ht="15"/>
    <row r="530970" ht="15"/>
    <row r="530971" ht="15"/>
    <row r="530972" ht="15"/>
    <row r="530973" ht="15"/>
    <row r="530974" ht="15"/>
    <row r="530975" ht="15"/>
    <row r="530976" ht="15"/>
    <row r="530977" ht="15"/>
    <row r="530978" ht="15"/>
    <row r="530979" ht="15"/>
    <row r="530980" ht="15"/>
    <row r="530981" ht="15"/>
    <row r="530982" ht="15"/>
    <row r="530983" ht="15"/>
    <row r="530984" ht="15"/>
    <row r="530985" ht="15"/>
    <row r="530986" ht="15"/>
    <row r="530987" ht="15"/>
    <row r="530988" ht="15"/>
    <row r="530989" ht="15"/>
    <row r="530990" ht="15"/>
    <row r="530991" ht="15"/>
    <row r="530992" ht="15"/>
    <row r="530993" ht="15"/>
    <row r="530994" ht="15"/>
    <row r="530995" ht="15"/>
    <row r="530996" ht="15"/>
    <row r="530997" ht="15"/>
    <row r="530998" ht="15"/>
    <row r="530999" ht="15"/>
    <row r="531000" ht="15"/>
    <row r="531001" ht="15"/>
    <row r="531002" ht="15"/>
    <row r="531003" ht="15"/>
    <row r="531004" ht="15"/>
    <row r="531005" ht="15"/>
    <row r="531006" ht="15"/>
    <row r="531007" ht="15"/>
    <row r="531008" ht="15"/>
    <row r="531009" ht="15"/>
    <row r="531010" ht="15"/>
    <row r="531011" ht="15"/>
    <row r="531012" ht="15"/>
    <row r="531013" ht="15"/>
    <row r="531014" ht="15"/>
    <row r="531015" ht="15"/>
    <row r="531016" ht="15"/>
    <row r="531017" ht="15"/>
    <row r="531018" ht="15"/>
    <row r="531019" ht="15"/>
    <row r="531020" ht="15"/>
    <row r="531021" ht="15"/>
    <row r="531022" ht="15"/>
    <row r="531023" ht="15"/>
    <row r="531024" ht="15"/>
    <row r="531025" ht="15"/>
    <row r="531026" ht="15"/>
    <row r="531027" ht="15"/>
    <row r="531028" ht="15"/>
    <row r="531029" ht="15"/>
    <row r="531030" ht="15"/>
    <row r="531031" ht="15"/>
    <row r="531032" ht="15"/>
    <row r="531033" ht="15"/>
    <row r="531034" ht="15"/>
    <row r="531035" ht="15"/>
    <row r="531036" ht="15"/>
    <row r="531037" ht="15"/>
    <row r="531038" ht="15"/>
    <row r="531039" ht="15"/>
    <row r="531040" ht="15"/>
    <row r="531041" ht="15"/>
    <row r="531042" ht="15"/>
    <row r="531043" ht="15"/>
    <row r="531044" ht="15"/>
    <row r="531045" ht="15"/>
    <row r="531046" ht="15"/>
    <row r="531047" ht="15"/>
    <row r="531048" ht="15"/>
    <row r="531049" ht="15"/>
    <row r="531050" ht="15"/>
    <row r="531051" ht="15"/>
    <row r="531052" ht="15"/>
    <row r="531053" ht="15"/>
    <row r="531054" ht="15"/>
    <row r="531055" ht="15"/>
    <row r="531056" ht="15"/>
    <row r="531057" ht="15"/>
    <row r="531058" ht="15"/>
    <row r="531059" ht="15"/>
    <row r="531060" ht="15"/>
    <row r="531061" ht="15"/>
    <row r="531062" ht="15"/>
    <row r="531063" ht="15"/>
    <row r="531064" ht="15"/>
    <row r="531065" ht="15"/>
    <row r="531066" ht="15"/>
    <row r="531067" ht="15"/>
    <row r="531068" ht="15"/>
    <row r="531069" ht="15"/>
    <row r="531070" ht="15"/>
    <row r="531071" ht="15"/>
    <row r="531072" ht="15"/>
    <row r="531073" ht="15"/>
    <row r="531074" ht="15"/>
    <row r="531075" ht="15"/>
    <row r="531076" ht="15"/>
    <row r="531077" ht="15"/>
    <row r="531078" ht="15"/>
    <row r="531079" ht="15"/>
    <row r="531080" ht="15"/>
    <row r="531081" ht="15"/>
    <row r="531082" ht="15"/>
    <row r="531083" ht="15"/>
    <row r="531084" ht="15"/>
    <row r="531085" ht="15"/>
    <row r="531086" ht="15"/>
    <row r="531087" ht="15"/>
    <row r="531088" ht="15"/>
    <row r="531089" ht="15"/>
    <row r="531090" ht="15"/>
    <row r="531091" ht="15"/>
    <row r="531092" ht="15"/>
    <row r="531093" ht="15"/>
    <row r="531094" ht="15"/>
    <row r="531095" ht="15"/>
    <row r="531096" ht="15"/>
    <row r="531097" ht="15"/>
    <row r="531098" ht="15"/>
    <row r="531099" ht="15"/>
    <row r="531100" ht="15"/>
    <row r="531101" ht="15"/>
    <row r="531102" ht="15"/>
    <row r="531103" ht="15"/>
    <row r="531104" ht="15"/>
    <row r="531105" ht="15"/>
    <row r="531106" ht="15"/>
    <row r="531107" ht="15"/>
    <row r="531108" ht="15"/>
    <row r="531109" ht="15"/>
    <row r="531110" ht="15"/>
    <row r="531111" ht="15"/>
    <row r="531112" ht="15"/>
    <row r="531113" ht="15"/>
    <row r="531114" ht="15"/>
    <row r="531115" ht="15"/>
    <row r="531116" ht="15"/>
    <row r="531117" ht="15"/>
    <row r="531118" ht="15"/>
    <row r="531119" ht="15"/>
    <row r="531120" ht="15"/>
    <row r="531121" ht="15"/>
    <row r="531122" ht="15"/>
    <row r="531123" ht="15"/>
    <row r="531124" ht="15"/>
    <row r="531125" ht="15"/>
    <row r="531126" ht="15"/>
    <row r="531127" ht="15"/>
    <row r="531128" ht="15"/>
    <row r="531129" ht="15"/>
    <row r="531130" ht="15"/>
    <row r="531131" ht="15"/>
    <row r="531132" ht="15"/>
    <row r="531133" ht="15"/>
    <row r="531134" ht="15"/>
    <row r="531135" ht="15"/>
    <row r="531136" ht="15"/>
    <row r="531137" ht="15"/>
    <row r="531138" ht="15"/>
    <row r="531139" ht="15"/>
    <row r="531140" ht="15"/>
    <row r="531141" ht="15"/>
    <row r="531142" ht="15"/>
    <row r="531143" ht="15"/>
    <row r="531144" ht="15"/>
    <row r="531145" ht="15"/>
    <row r="531146" ht="15"/>
    <row r="531147" ht="15"/>
    <row r="531148" ht="15"/>
    <row r="531149" ht="15"/>
    <row r="531150" ht="15"/>
    <row r="531151" ht="15"/>
    <row r="531152" ht="15"/>
    <row r="531153" ht="15"/>
    <row r="531154" ht="15"/>
    <row r="531155" ht="15"/>
    <row r="531156" ht="15"/>
    <row r="531157" ht="15"/>
    <row r="531158" ht="15"/>
    <row r="531159" ht="15"/>
    <row r="531160" ht="15"/>
    <row r="531161" ht="15"/>
    <row r="531162" ht="15"/>
    <row r="531163" ht="15"/>
    <row r="531164" ht="15"/>
    <row r="531165" ht="15"/>
    <row r="531166" ht="15"/>
    <row r="531167" ht="15"/>
    <row r="531168" ht="15"/>
    <row r="531169" ht="15"/>
    <row r="531170" ht="15"/>
    <row r="531171" ht="15"/>
    <row r="531172" ht="15"/>
    <row r="531173" ht="15"/>
    <row r="531174" ht="15"/>
    <row r="531175" ht="15"/>
    <row r="531176" ht="15"/>
    <row r="531177" ht="15"/>
    <row r="531178" ht="15"/>
    <row r="531179" ht="15"/>
    <row r="531180" ht="15"/>
    <row r="531181" ht="15"/>
    <row r="531182" ht="15"/>
    <row r="531183" ht="15"/>
    <row r="531184" ht="15"/>
    <row r="531185" ht="15"/>
    <row r="531186" ht="15"/>
    <row r="531187" ht="15"/>
    <row r="531188" ht="15"/>
    <row r="531189" ht="15"/>
    <row r="531190" ht="15"/>
    <row r="531191" ht="15"/>
    <row r="531192" ht="15"/>
    <row r="531193" ht="15"/>
    <row r="531194" ht="15"/>
    <row r="531195" ht="15"/>
    <row r="531196" ht="15"/>
    <row r="531197" ht="15"/>
    <row r="531198" ht="15"/>
    <row r="531199" ht="15"/>
    <row r="531200" ht="15"/>
    <row r="531201" ht="15"/>
    <row r="531202" ht="15"/>
    <row r="531203" ht="15"/>
    <row r="531204" ht="15"/>
    <row r="531205" ht="15"/>
    <row r="531206" ht="15"/>
    <row r="531207" ht="15"/>
    <row r="531208" ht="15"/>
    <row r="531209" ht="15"/>
    <row r="531210" ht="15"/>
    <row r="531211" ht="15"/>
    <row r="531212" ht="15"/>
    <row r="531213" ht="15"/>
    <row r="531214" ht="15"/>
    <row r="531215" ht="15"/>
    <row r="531216" ht="15"/>
    <row r="531217" ht="15"/>
    <row r="531218" ht="15"/>
    <row r="531219" ht="15"/>
    <row r="531220" ht="15"/>
    <row r="531221" ht="15"/>
    <row r="531222" ht="15"/>
    <row r="531223" ht="15"/>
    <row r="531224" ht="15"/>
    <row r="531225" ht="15"/>
    <row r="531226" ht="15"/>
    <row r="531227" ht="15"/>
    <row r="531228" ht="15"/>
    <row r="531229" ht="15"/>
    <row r="531230" ht="15"/>
    <row r="531231" ht="15"/>
    <row r="531232" ht="15"/>
    <row r="531233" ht="15"/>
    <row r="531234" ht="15"/>
    <row r="531235" ht="15"/>
    <row r="531236" ht="15"/>
    <row r="531237" ht="15"/>
    <row r="531238" ht="15"/>
    <row r="531239" ht="15"/>
    <row r="531240" ht="15"/>
    <row r="531241" ht="15"/>
    <row r="531242" ht="15"/>
    <row r="531243" ht="15"/>
    <row r="531244" ht="15"/>
    <row r="531245" ht="15"/>
    <row r="531246" ht="15"/>
    <row r="531247" ht="15"/>
    <row r="531248" ht="15"/>
    <row r="531249" ht="15"/>
    <row r="531250" ht="15"/>
    <row r="531251" ht="15"/>
    <row r="531252" ht="15"/>
    <row r="531253" ht="15"/>
    <row r="531254" ht="15"/>
    <row r="531255" ht="15"/>
    <row r="531256" ht="15"/>
    <row r="531257" ht="15"/>
    <row r="531258" ht="15"/>
    <row r="531259" ht="15"/>
    <row r="531260" ht="15"/>
    <row r="531261" ht="15"/>
    <row r="531262" ht="15"/>
    <row r="531263" ht="15"/>
    <row r="531264" ht="15"/>
    <row r="531265" ht="15"/>
    <row r="531266" ht="15"/>
    <row r="531267" ht="15"/>
    <row r="531268" ht="15"/>
    <row r="531269" ht="15"/>
    <row r="531270" ht="15"/>
    <row r="531271" ht="15"/>
    <row r="531272" ht="15"/>
    <row r="531273" ht="15"/>
    <row r="531274" ht="15"/>
    <row r="531275" ht="15"/>
    <row r="531276" ht="15"/>
    <row r="531277" ht="15"/>
    <row r="531278" ht="15"/>
    <row r="531279" ht="15"/>
    <row r="531280" ht="15"/>
    <row r="531281" ht="15"/>
    <row r="531282" ht="15"/>
    <row r="531283" ht="15"/>
    <row r="531284" ht="15"/>
    <row r="531285" ht="15"/>
    <row r="531286" ht="15"/>
    <row r="531287" ht="15"/>
    <row r="531288" ht="15"/>
    <row r="531289" ht="15"/>
    <row r="531290" ht="15"/>
    <row r="531291" ht="15"/>
    <row r="531292" ht="15"/>
    <row r="531293" ht="15"/>
    <row r="531294" ht="15"/>
    <row r="531295" ht="15"/>
    <row r="531296" ht="15"/>
    <row r="531297" ht="15"/>
    <row r="531298" ht="15"/>
    <row r="531299" ht="15"/>
    <row r="531300" ht="15"/>
    <row r="531301" ht="15"/>
    <row r="531302" ht="15"/>
    <row r="531303" ht="15"/>
    <row r="531304" ht="15"/>
    <row r="531305" ht="15"/>
    <row r="531306" ht="15"/>
    <row r="531307" ht="15"/>
    <row r="531308" ht="15"/>
    <row r="531309" ht="15"/>
    <row r="531310" ht="15"/>
    <row r="531311" ht="15"/>
    <row r="531312" ht="15"/>
    <row r="531313" ht="15"/>
    <row r="531314" ht="15"/>
    <row r="531315" ht="15"/>
    <row r="531316" ht="15"/>
    <row r="531317" ht="15"/>
    <row r="531318" ht="15"/>
    <row r="531319" ht="15"/>
    <row r="531320" ht="15"/>
    <row r="531321" ht="15"/>
    <row r="531322" ht="15"/>
    <row r="531323" ht="15"/>
    <row r="531324" ht="15"/>
    <row r="531325" ht="15"/>
    <row r="531326" ht="15"/>
    <row r="531327" ht="15"/>
    <row r="531328" ht="15"/>
    <row r="531329" ht="15"/>
    <row r="531330" ht="15"/>
    <row r="531331" ht="15"/>
    <row r="531332" ht="15"/>
    <row r="531333" ht="15"/>
    <row r="531334" ht="15"/>
    <row r="531335" ht="15"/>
    <row r="531336" ht="15"/>
    <row r="531337" ht="15"/>
    <row r="531338" ht="15"/>
    <row r="531339" ht="15"/>
    <row r="531340" ht="15"/>
    <row r="531341" ht="15"/>
    <row r="531342" ht="15"/>
    <row r="531343" ht="15"/>
    <row r="531344" ht="15"/>
    <row r="531345" ht="15"/>
    <row r="531346" ht="15"/>
    <row r="531347" ht="15"/>
    <row r="531348" ht="15"/>
    <row r="531349" ht="15"/>
    <row r="531350" ht="15"/>
    <row r="531351" ht="15"/>
    <row r="531352" ht="15"/>
    <row r="531353" ht="15"/>
    <row r="531354" ht="15"/>
    <row r="531355" ht="15"/>
    <row r="531356" ht="15"/>
    <row r="531357" ht="15"/>
    <row r="531358" ht="15"/>
    <row r="531359" ht="15"/>
    <row r="531360" ht="15"/>
    <row r="531361" ht="15"/>
    <row r="531362" ht="15"/>
    <row r="531363" ht="15"/>
    <row r="531364" ht="15"/>
    <row r="531365" ht="15"/>
    <row r="531366" ht="15"/>
    <row r="531367" ht="15"/>
    <row r="531368" ht="15"/>
    <row r="531369" ht="15"/>
    <row r="531370" ht="15"/>
    <row r="531371" ht="15"/>
    <row r="531372" ht="15"/>
    <row r="531373" ht="15"/>
    <row r="531374" ht="15"/>
    <row r="531375" ht="15"/>
    <row r="531376" ht="15"/>
    <row r="531377" ht="15"/>
    <row r="531378" ht="15"/>
    <row r="531379" ht="15"/>
    <row r="531380" ht="15"/>
    <row r="531381" ht="15"/>
    <row r="531382" ht="15"/>
    <row r="531383" ht="15"/>
    <row r="531384" ht="15"/>
    <row r="531385" ht="15"/>
    <row r="531386" ht="15"/>
    <row r="531387" ht="15"/>
    <row r="531388" ht="15"/>
    <row r="531389" ht="15"/>
    <row r="531390" ht="15"/>
    <row r="531391" ht="15"/>
    <row r="531392" ht="15"/>
    <row r="531393" ht="15"/>
    <row r="531394" ht="15"/>
    <row r="531395" ht="15"/>
    <row r="531396" ht="15"/>
    <row r="531397" ht="15"/>
    <row r="531398" ht="15"/>
    <row r="531399" ht="15"/>
    <row r="531400" ht="15"/>
    <row r="531401" ht="15"/>
    <row r="531402" ht="15"/>
    <row r="531403" ht="15"/>
    <row r="531404" ht="15"/>
    <row r="531405" ht="15"/>
    <row r="531406" ht="15"/>
    <row r="531407" ht="15"/>
    <row r="531408" ht="15"/>
    <row r="531409" ht="15"/>
    <row r="531410" ht="15"/>
    <row r="531411" ht="15"/>
    <row r="531412" ht="15"/>
    <row r="531413" ht="15"/>
    <row r="531414" ht="15"/>
    <row r="531415" ht="15"/>
    <row r="531416" ht="15"/>
    <row r="531417" ht="15"/>
    <row r="531418" ht="15"/>
    <row r="531419" ht="15"/>
    <row r="531420" ht="15"/>
    <row r="531421" ht="15"/>
    <row r="531422" ht="15"/>
    <row r="531423" ht="15"/>
    <row r="531424" ht="15"/>
    <row r="531425" ht="15"/>
    <row r="531426" ht="15"/>
    <row r="531427" ht="15"/>
    <row r="531428" ht="15"/>
    <row r="531429" ht="15"/>
    <row r="531430" ht="15"/>
    <row r="531431" ht="15"/>
    <row r="531432" ht="15"/>
    <row r="531433" ht="15"/>
    <row r="531434" ht="15"/>
    <row r="531435" ht="15"/>
    <row r="531436" ht="15"/>
    <row r="531437" ht="15"/>
    <row r="531438" ht="15"/>
    <row r="531439" ht="15"/>
    <row r="531440" ht="15"/>
    <row r="531441" ht="15"/>
    <row r="531442" ht="15"/>
    <row r="531443" ht="15"/>
    <row r="531444" ht="15"/>
    <row r="531445" ht="15"/>
    <row r="531446" ht="15"/>
    <row r="531447" ht="15"/>
    <row r="531448" ht="15"/>
    <row r="531449" ht="15"/>
    <row r="531450" ht="15"/>
    <row r="531451" ht="15"/>
    <row r="531452" ht="15"/>
    <row r="531453" ht="15"/>
    <row r="531454" ht="15"/>
    <row r="531455" ht="15"/>
    <row r="531456" ht="15"/>
    <row r="531457" ht="15"/>
    <row r="531458" ht="15"/>
    <row r="531459" ht="15"/>
    <row r="531460" ht="15"/>
    <row r="531461" ht="15"/>
    <row r="531462" ht="15"/>
    <row r="531463" ht="15"/>
    <row r="531464" ht="15"/>
    <row r="531465" ht="15"/>
    <row r="531466" ht="15"/>
    <row r="531467" ht="15"/>
    <row r="531468" ht="15"/>
    <row r="531469" ht="15"/>
    <row r="531470" ht="15"/>
    <row r="531471" ht="15"/>
    <row r="531472" ht="15"/>
    <row r="531473" ht="15"/>
    <row r="531474" ht="15"/>
    <row r="531475" ht="15"/>
    <row r="531476" ht="15"/>
    <row r="531477" ht="15"/>
    <row r="531478" ht="15"/>
    <row r="531479" ht="15"/>
    <row r="531480" ht="15"/>
    <row r="531481" ht="15"/>
    <row r="531482" ht="15"/>
    <row r="531483" ht="15"/>
    <row r="531484" ht="15"/>
    <row r="531485" ht="15"/>
    <row r="531486" ht="15"/>
    <row r="531487" ht="15"/>
    <row r="531488" ht="15"/>
    <row r="531489" ht="15"/>
    <row r="531490" ht="15"/>
    <row r="531491" ht="15"/>
    <row r="531492" ht="15"/>
    <row r="531493" ht="15"/>
    <row r="531494" ht="15"/>
    <row r="531495" ht="15"/>
    <row r="531496" ht="15"/>
    <row r="531497" ht="15"/>
    <row r="531498" ht="15"/>
    <row r="531499" ht="15"/>
    <row r="531500" ht="15"/>
    <row r="531501" ht="15"/>
    <row r="531502" ht="15"/>
    <row r="531503" ht="15"/>
    <row r="531504" ht="15"/>
    <row r="531505" ht="15"/>
    <row r="531506" ht="15"/>
    <row r="531507" ht="15"/>
    <row r="531508" ht="15"/>
    <row r="531509" ht="15"/>
    <row r="531510" ht="15"/>
    <row r="531511" ht="15"/>
    <row r="531512" ht="15"/>
    <row r="531513" ht="15"/>
    <row r="531514" ht="15"/>
    <row r="531515" ht="15"/>
    <row r="531516" ht="15"/>
    <row r="531517" ht="15"/>
    <row r="531518" ht="15"/>
    <row r="531519" ht="15"/>
    <row r="531520" ht="15"/>
    <row r="531521" ht="15"/>
    <row r="531522" ht="15"/>
    <row r="531523" ht="15"/>
    <row r="531524" ht="15"/>
    <row r="531525" ht="15"/>
    <row r="531526" ht="15"/>
    <row r="531527" ht="15"/>
    <row r="531528" ht="15"/>
    <row r="531529" ht="15"/>
    <row r="531530" ht="15"/>
    <row r="531531" ht="15"/>
    <row r="531532" ht="15"/>
    <row r="531533" ht="15"/>
    <row r="531534" ht="15"/>
    <row r="531535" ht="15"/>
    <row r="531536" ht="15"/>
    <row r="531537" ht="15"/>
    <row r="531538" ht="15"/>
    <row r="531539" ht="15"/>
    <row r="531540" ht="15"/>
    <row r="531541" ht="15"/>
    <row r="531542" ht="15"/>
    <row r="531543" ht="15"/>
    <row r="531544" ht="15"/>
    <row r="531545" ht="15"/>
    <row r="531546" ht="15"/>
    <row r="531547" ht="15"/>
    <row r="531548" ht="15"/>
    <row r="531549" ht="15"/>
    <row r="531550" ht="15"/>
    <row r="531551" ht="15"/>
    <row r="531552" ht="15"/>
    <row r="531553" ht="15"/>
    <row r="531554" ht="15"/>
    <row r="531555" ht="15"/>
    <row r="531556" ht="15"/>
    <row r="531557" ht="15"/>
    <row r="531558" ht="15"/>
    <row r="531559" ht="15"/>
    <row r="531560" ht="15"/>
    <row r="531561" ht="15"/>
    <row r="531562" ht="15"/>
    <row r="531563" ht="15"/>
    <row r="531564" ht="15"/>
    <row r="531565" ht="15"/>
    <row r="531566" ht="15"/>
    <row r="531567" ht="15"/>
    <row r="531568" ht="15"/>
    <row r="531569" ht="15"/>
    <row r="531570" ht="15"/>
    <row r="531571" ht="15"/>
    <row r="531572" ht="15"/>
    <row r="531573" ht="15"/>
    <row r="531574" ht="15"/>
    <row r="531575" ht="15"/>
    <row r="531576" ht="15"/>
    <row r="531577" ht="15"/>
    <row r="531578" ht="15"/>
    <row r="531579" ht="15"/>
    <row r="531580" ht="15"/>
    <row r="531581" ht="15"/>
    <row r="531582" ht="15"/>
    <row r="531583" ht="15"/>
    <row r="531584" ht="15"/>
    <row r="531585" ht="15"/>
    <row r="531586" ht="15"/>
    <row r="531587" ht="15"/>
    <row r="531588" ht="15"/>
    <row r="531589" ht="15"/>
    <row r="531590" ht="15"/>
    <row r="531591" ht="15"/>
    <row r="531592" ht="15"/>
    <row r="531593" ht="15"/>
    <row r="531594" ht="15"/>
    <row r="531595" ht="15"/>
    <row r="531596" ht="15"/>
    <row r="531597" ht="15"/>
    <row r="531598" ht="15"/>
    <row r="531599" ht="15"/>
    <row r="531600" ht="15"/>
    <row r="531601" ht="15"/>
    <row r="531602" ht="15"/>
    <row r="531603" ht="15"/>
    <row r="531604" ht="15"/>
    <row r="531605" ht="15"/>
    <row r="531606" ht="15"/>
    <row r="531607" ht="15"/>
    <row r="531608" ht="15"/>
    <row r="531609" ht="15"/>
    <row r="531610" ht="15"/>
    <row r="531611" ht="15"/>
    <row r="531612" ht="15"/>
    <row r="531613" ht="15"/>
    <row r="531614" ht="15"/>
    <row r="531615" ht="15"/>
    <row r="531616" ht="15"/>
    <row r="531617" ht="15"/>
    <row r="531618" ht="15"/>
    <row r="531619" ht="15"/>
    <row r="531620" ht="15"/>
    <row r="531621" ht="15"/>
    <row r="531622" ht="15"/>
    <row r="531623" ht="15"/>
    <row r="531624" ht="15"/>
    <row r="531625" ht="15"/>
    <row r="531626" ht="15"/>
    <row r="531627" ht="15"/>
    <row r="531628" ht="15"/>
    <row r="531629" ht="15"/>
    <row r="531630" ht="15"/>
    <row r="531631" ht="15"/>
    <row r="531632" ht="15"/>
    <row r="531633" ht="15"/>
    <row r="531634" ht="15"/>
    <row r="531635" ht="15"/>
    <row r="531636" ht="15"/>
    <row r="531637" ht="15"/>
    <row r="531638" ht="15"/>
    <row r="531639" ht="15"/>
    <row r="531640" ht="15"/>
    <row r="531641" ht="15"/>
    <row r="531642" ht="15"/>
    <row r="531643" ht="15"/>
    <row r="531644" ht="15"/>
    <row r="531645" ht="15"/>
    <row r="531646" ht="15"/>
    <row r="531647" ht="15"/>
    <row r="531648" ht="15"/>
    <row r="531649" ht="15"/>
    <row r="531650" ht="15"/>
    <row r="531651" ht="15"/>
    <row r="531652" ht="15"/>
    <row r="531653" ht="15"/>
    <row r="531654" ht="15"/>
    <row r="531655" ht="15"/>
    <row r="531656" ht="15"/>
    <row r="531657" ht="15"/>
    <row r="531658" ht="15"/>
    <row r="531659" ht="15"/>
    <row r="531660" ht="15"/>
    <row r="531661" ht="15"/>
    <row r="531662" ht="15"/>
    <row r="531663" ht="15"/>
    <row r="531664" ht="15"/>
    <row r="531665" ht="15"/>
    <row r="531666" ht="15"/>
    <row r="531667" ht="15"/>
    <row r="531668" ht="15"/>
    <row r="531669" ht="15"/>
    <row r="531670" ht="15"/>
    <row r="531671" ht="15"/>
    <row r="531672" ht="15"/>
    <row r="531673" ht="15"/>
    <row r="531674" ht="15"/>
    <row r="531675" ht="15"/>
    <row r="531676" ht="15"/>
    <row r="531677" ht="15"/>
    <row r="531678" ht="15"/>
    <row r="531679" ht="15"/>
    <row r="531680" ht="15"/>
    <row r="531681" ht="15"/>
    <row r="531682" ht="15"/>
    <row r="531683" ht="15"/>
    <row r="531684" ht="15"/>
    <row r="531685" ht="15"/>
    <row r="531686" ht="15"/>
    <row r="531687" ht="15"/>
    <row r="531688" ht="15"/>
    <row r="531689" ht="15"/>
    <row r="531690" ht="15"/>
    <row r="531691" ht="15"/>
    <row r="531692" ht="15"/>
    <row r="531693" ht="15"/>
    <row r="531694" ht="15"/>
    <row r="531695" ht="15"/>
    <row r="531696" ht="15"/>
    <row r="531697" ht="15"/>
    <row r="531698" ht="15"/>
    <row r="531699" ht="15"/>
    <row r="531700" ht="15"/>
    <row r="531701" ht="15"/>
    <row r="531702" ht="15"/>
    <row r="531703" ht="15"/>
    <row r="531704" ht="15"/>
    <row r="531705" ht="15"/>
    <row r="531706" ht="15"/>
    <row r="531707" ht="15"/>
    <row r="531708" ht="15"/>
    <row r="531709" ht="15"/>
    <row r="531710" ht="15"/>
    <row r="531711" ht="15"/>
    <row r="531712" ht="15"/>
    <row r="531713" ht="15"/>
    <row r="531714" ht="15"/>
    <row r="531715" ht="15"/>
    <row r="531716" ht="15"/>
    <row r="531717" ht="15"/>
    <row r="531718" ht="15"/>
    <row r="531719" ht="15"/>
    <row r="531720" ht="15"/>
    <row r="531721" ht="15"/>
    <row r="531722" ht="15"/>
    <row r="531723" ht="15"/>
    <row r="531724" ht="15"/>
    <row r="531725" ht="15"/>
    <row r="531726" ht="15"/>
    <row r="531727" ht="15"/>
    <row r="531728" ht="15"/>
    <row r="531729" ht="15"/>
    <row r="531730" ht="15"/>
    <row r="531731" ht="15"/>
    <row r="531732" ht="15"/>
    <row r="531733" ht="15"/>
    <row r="531734" ht="15"/>
    <row r="531735" ht="15"/>
    <row r="531736" ht="15"/>
    <row r="531737" ht="15"/>
    <row r="531738" ht="15"/>
    <row r="531739" ht="15"/>
    <row r="531740" ht="15"/>
    <row r="531741" ht="15"/>
    <row r="531742" ht="15"/>
    <row r="531743" ht="15"/>
    <row r="531744" ht="15"/>
    <row r="531745" ht="15"/>
    <row r="531746" ht="15"/>
    <row r="531747" ht="15"/>
    <row r="531748" ht="15"/>
    <row r="531749" ht="15"/>
    <row r="531750" ht="15"/>
    <row r="531751" ht="15"/>
    <row r="531752" ht="15"/>
    <row r="531753" ht="15"/>
    <row r="531754" ht="15"/>
    <row r="531755" ht="15"/>
    <row r="531756" ht="15"/>
    <row r="531757" ht="15"/>
    <row r="531758" ht="15"/>
    <row r="531759" ht="15"/>
    <row r="531760" ht="15"/>
    <row r="531761" ht="15"/>
    <row r="531762" ht="15"/>
    <row r="531763" ht="15"/>
    <row r="531764" ht="15"/>
    <row r="531765" ht="15"/>
    <row r="531766" ht="15"/>
    <row r="531767" ht="15"/>
    <row r="531768" ht="15"/>
    <row r="531769" ht="15"/>
    <row r="531770" ht="15"/>
    <row r="531771" ht="15"/>
    <row r="531772" ht="15"/>
    <row r="531773" ht="15"/>
    <row r="531774" ht="15"/>
    <row r="531775" ht="15"/>
    <row r="531776" ht="15"/>
    <row r="531777" ht="15"/>
    <row r="531778" ht="15"/>
    <row r="531779" ht="15"/>
    <row r="531780" ht="15"/>
    <row r="531781" ht="15"/>
    <row r="531782" ht="15"/>
    <row r="531783" ht="15"/>
    <row r="531784" ht="15"/>
    <row r="531785" ht="15"/>
    <row r="531786" ht="15"/>
    <row r="531787" ht="15"/>
    <row r="531788" ht="15"/>
    <row r="531789" ht="15"/>
    <row r="531790" ht="15"/>
    <row r="531791" ht="15"/>
    <row r="531792" ht="15"/>
    <row r="531793" ht="15"/>
    <row r="531794" ht="15"/>
    <row r="531795" ht="15"/>
    <row r="531796" ht="15"/>
    <row r="531797" ht="15"/>
    <row r="531798" ht="15"/>
    <row r="531799" ht="15"/>
    <row r="531800" ht="15"/>
    <row r="531801" ht="15"/>
    <row r="531802" ht="15"/>
    <row r="531803" ht="15"/>
    <row r="531804" ht="15"/>
    <row r="531805" ht="15"/>
    <row r="531806" ht="15"/>
    <row r="531807" ht="15"/>
    <row r="531808" ht="15"/>
    <row r="531809" ht="15"/>
    <row r="531810" ht="15"/>
    <row r="531811" ht="15"/>
    <row r="531812" ht="15"/>
    <row r="531813" ht="15"/>
    <row r="531814" ht="15"/>
    <row r="531815" ht="15"/>
    <row r="531816" ht="15"/>
    <row r="531817" ht="15"/>
    <row r="531818" ht="15"/>
    <row r="531819" ht="15"/>
    <row r="531820" ht="15"/>
    <row r="531821" ht="15"/>
    <row r="531822" ht="15"/>
    <row r="531823" ht="15"/>
    <row r="531824" ht="15"/>
    <row r="531825" ht="15"/>
    <row r="531826" ht="15"/>
    <row r="531827" ht="15"/>
    <row r="531828" ht="15"/>
    <row r="531829" ht="15"/>
    <row r="531830" ht="15"/>
    <row r="531831" ht="15"/>
    <row r="531832" ht="15"/>
    <row r="531833" ht="15"/>
    <row r="531834" ht="15"/>
    <row r="531835" ht="15"/>
    <row r="531836" ht="15"/>
    <row r="531837" ht="15"/>
    <row r="531838" ht="15"/>
    <row r="531839" ht="15"/>
    <row r="531840" ht="15"/>
    <row r="531841" ht="15"/>
    <row r="531842" ht="15"/>
    <row r="531843" ht="15"/>
    <row r="531844" ht="15"/>
    <row r="531845" ht="15"/>
    <row r="531846" ht="15"/>
    <row r="531847" ht="15"/>
    <row r="531848" ht="15"/>
    <row r="531849" ht="15"/>
    <row r="531850" ht="15"/>
    <row r="531851" ht="15"/>
    <row r="531852" ht="15"/>
    <row r="531853" ht="15"/>
    <row r="531854" ht="15"/>
    <row r="531855" ht="15"/>
    <row r="531856" ht="15"/>
    <row r="531857" ht="15"/>
    <row r="531858" ht="15"/>
    <row r="531859" ht="15"/>
    <row r="531860" ht="15"/>
    <row r="531861" ht="15"/>
    <row r="531862" ht="15"/>
    <row r="531863" ht="15"/>
    <row r="531864" ht="15"/>
    <row r="531865" ht="15"/>
    <row r="531866" ht="15"/>
    <row r="531867" ht="15"/>
    <row r="531868" ht="15"/>
    <row r="531869" ht="15"/>
    <row r="531870" ht="15"/>
    <row r="531871" ht="15"/>
    <row r="531872" ht="15"/>
    <row r="531873" ht="15"/>
    <row r="531874" ht="15"/>
    <row r="531875" ht="15"/>
    <row r="531876" ht="15"/>
    <row r="531877" ht="15"/>
    <row r="531878" ht="15"/>
    <row r="531879" ht="15"/>
    <row r="531880" ht="15"/>
    <row r="531881" ht="15"/>
    <row r="531882" ht="15"/>
    <row r="531883" ht="15"/>
    <row r="531884" ht="15"/>
    <row r="531885" ht="15"/>
    <row r="531886" ht="15"/>
    <row r="531887" ht="15"/>
    <row r="531888" ht="15"/>
    <row r="531889" ht="15"/>
    <row r="531890" ht="15"/>
    <row r="531891" ht="15"/>
    <row r="531892" ht="15"/>
    <row r="531893" ht="15"/>
    <row r="531894" ht="15"/>
    <row r="531895" ht="15"/>
    <row r="531896" ht="15"/>
    <row r="531897" ht="15"/>
    <row r="531898" ht="15"/>
    <row r="531899" ht="15"/>
    <row r="531900" ht="15"/>
    <row r="531901" ht="15"/>
    <row r="531902" ht="15"/>
    <row r="531903" ht="15"/>
    <row r="531904" ht="15"/>
    <row r="531905" ht="15"/>
    <row r="531906" ht="15"/>
    <row r="531907" ht="15"/>
    <row r="531908" ht="15"/>
    <row r="531909" ht="15"/>
    <row r="531910" ht="15"/>
    <row r="531911" ht="15"/>
    <row r="531912" ht="15"/>
    <row r="531913" ht="15"/>
    <row r="531914" ht="15"/>
    <row r="531915" ht="15"/>
    <row r="531916" ht="15"/>
    <row r="531917" ht="15"/>
    <row r="531918" ht="15"/>
    <row r="531919" ht="15"/>
    <row r="531920" ht="15"/>
    <row r="531921" ht="15"/>
    <row r="531922" ht="15"/>
    <row r="531923" ht="15"/>
    <row r="531924" ht="15"/>
    <row r="531925" ht="15"/>
    <row r="531926" ht="15"/>
    <row r="531927" ht="15"/>
    <row r="531928" ht="15"/>
    <row r="531929" ht="15"/>
    <row r="531930" ht="15"/>
    <row r="531931" ht="15"/>
    <row r="531932" ht="15"/>
    <row r="531933" ht="15"/>
    <row r="531934" ht="15"/>
    <row r="531935" ht="15"/>
    <row r="531936" ht="15"/>
    <row r="531937" ht="15"/>
    <row r="531938" ht="15"/>
    <row r="531939" ht="15"/>
    <row r="531940" ht="15"/>
    <row r="531941" ht="15"/>
    <row r="531942" ht="15"/>
    <row r="531943" ht="15"/>
    <row r="531944" ht="15"/>
    <row r="531945" ht="15"/>
    <row r="531946" ht="15"/>
    <row r="531947" ht="15"/>
    <row r="531948" ht="15"/>
    <row r="531949" ht="15"/>
    <row r="531950" ht="15"/>
    <row r="531951" ht="15"/>
    <row r="531952" ht="15"/>
    <row r="531953" ht="15"/>
    <row r="531954" ht="15"/>
    <row r="531955" ht="15"/>
    <row r="531956" ht="15"/>
    <row r="531957" ht="15"/>
    <row r="531958" ht="15"/>
    <row r="531959" ht="15"/>
    <row r="531960" ht="15"/>
    <row r="531961" ht="15"/>
    <row r="531962" ht="15"/>
    <row r="531963" ht="15"/>
    <row r="531964" ht="15"/>
    <row r="531965" ht="15"/>
    <row r="531966" ht="15"/>
    <row r="531967" ht="15"/>
    <row r="531968" ht="15"/>
    <row r="531969" ht="15"/>
    <row r="531970" ht="15"/>
    <row r="531971" ht="15"/>
    <row r="531972" ht="15"/>
    <row r="531973" ht="15"/>
    <row r="531974" ht="15"/>
    <row r="531975" ht="15"/>
    <row r="531976" ht="15"/>
    <row r="531977" ht="15"/>
    <row r="531978" ht="15"/>
    <row r="531979" ht="15"/>
    <row r="531980" ht="15"/>
    <row r="531981" ht="15"/>
    <row r="531982" ht="15"/>
    <row r="531983" ht="15"/>
    <row r="531984" ht="15"/>
    <row r="531985" ht="15"/>
    <row r="531986" ht="15"/>
    <row r="531987" ht="15"/>
    <row r="531988" ht="15"/>
    <row r="531989" ht="15"/>
    <row r="531990" ht="15"/>
    <row r="531991" ht="15"/>
    <row r="531992" ht="15"/>
    <row r="531993" ht="15"/>
    <row r="531994" ht="15"/>
    <row r="531995" ht="15"/>
    <row r="531996" ht="15"/>
    <row r="531997" ht="15"/>
    <row r="531998" ht="15"/>
    <row r="531999" ht="15"/>
    <row r="532000" ht="15"/>
    <row r="532001" ht="15"/>
    <row r="532002" ht="15"/>
    <row r="532003" ht="15"/>
    <row r="532004" ht="15"/>
    <row r="532005" ht="15"/>
    <row r="532006" ht="15"/>
    <row r="532007" ht="15"/>
    <row r="532008" ht="15"/>
    <row r="532009" ht="15"/>
    <row r="532010" ht="15"/>
    <row r="532011" ht="15"/>
    <row r="532012" ht="15"/>
    <row r="532013" ht="15"/>
    <row r="532014" ht="15"/>
    <row r="532015" ht="15"/>
    <row r="532016" ht="15"/>
    <row r="532017" ht="15"/>
    <row r="532018" ht="15"/>
    <row r="532019" ht="15"/>
    <row r="532020" ht="15"/>
    <row r="532021" ht="15"/>
    <row r="532022" ht="15"/>
    <row r="532023" ht="15"/>
    <row r="532024" ht="15"/>
    <row r="532025" ht="15"/>
    <row r="532026" ht="15"/>
    <row r="532027" ht="15"/>
    <row r="532028" ht="15"/>
    <row r="532029" ht="15"/>
    <row r="532030" ht="15"/>
    <row r="532031" ht="15"/>
    <row r="532032" ht="15"/>
    <row r="532033" ht="15"/>
    <row r="532034" ht="15"/>
    <row r="532035" ht="15"/>
    <row r="532036" ht="15"/>
    <row r="532037" ht="15"/>
    <row r="532038" ht="15"/>
    <row r="532039" ht="15"/>
    <row r="532040" ht="15"/>
    <row r="532041" ht="15"/>
    <row r="532042" ht="15"/>
    <row r="532043" ht="15"/>
    <row r="532044" ht="15"/>
    <row r="532045" ht="15"/>
    <row r="532046" ht="15"/>
    <row r="532047" ht="15"/>
    <row r="532048" ht="15"/>
    <row r="532049" ht="15"/>
    <row r="532050" ht="15"/>
    <row r="532051" ht="15"/>
    <row r="532052" ht="15"/>
    <row r="532053" ht="15"/>
    <row r="532054" ht="15"/>
    <row r="532055" ht="15"/>
    <row r="532056" ht="15"/>
    <row r="532057" ht="15"/>
    <row r="532058" ht="15"/>
    <row r="532059" ht="15"/>
    <row r="532060" ht="15"/>
    <row r="532061" ht="15"/>
    <row r="532062" ht="15"/>
    <row r="532063" ht="15"/>
    <row r="532064" ht="15"/>
    <row r="532065" ht="15"/>
    <row r="532066" ht="15"/>
    <row r="532067" ht="15"/>
    <row r="532068" ht="15"/>
    <row r="532069" ht="15"/>
    <row r="532070" ht="15"/>
    <row r="532071" ht="15"/>
    <row r="532072" ht="15"/>
    <row r="532073" ht="15"/>
    <row r="532074" ht="15"/>
    <row r="532075" ht="15"/>
    <row r="532076" ht="15"/>
    <row r="532077" ht="15"/>
    <row r="532078" ht="15"/>
    <row r="532079" ht="15"/>
    <row r="532080" ht="15"/>
    <row r="532081" ht="15"/>
    <row r="532082" ht="15"/>
    <row r="532083" ht="15"/>
    <row r="532084" ht="15"/>
    <row r="532085" ht="15"/>
    <row r="532086" ht="15"/>
    <row r="532087" ht="15"/>
    <row r="532088" ht="15"/>
    <row r="532089" ht="15"/>
    <row r="532090" ht="15"/>
    <row r="532091" ht="15"/>
    <row r="532092" ht="15"/>
    <row r="532093" ht="15"/>
    <row r="532094" ht="15"/>
    <row r="532095" ht="15"/>
    <row r="532096" ht="15"/>
    <row r="532097" ht="15"/>
    <row r="532098" ht="15"/>
    <row r="532099" ht="15"/>
    <row r="532100" ht="15"/>
    <row r="532101" ht="15"/>
    <row r="532102" ht="15"/>
    <row r="532103" ht="15"/>
    <row r="532104" ht="15"/>
    <row r="532105" ht="15"/>
    <row r="532106" ht="15"/>
    <row r="532107" ht="15"/>
    <row r="532108" ht="15"/>
    <row r="532109" ht="15"/>
    <row r="532110" ht="15"/>
    <row r="532111" ht="15"/>
    <row r="532112" ht="15"/>
    <row r="532113" ht="15"/>
    <row r="532114" ht="15"/>
    <row r="532115" ht="15"/>
    <row r="532116" ht="15"/>
    <row r="532117" ht="15"/>
    <row r="532118" ht="15"/>
    <row r="532119" ht="15"/>
    <row r="532120" ht="15"/>
    <row r="532121" ht="15"/>
    <row r="532122" ht="15"/>
    <row r="532123" ht="15"/>
    <row r="532124" ht="15"/>
    <row r="532125" ht="15"/>
    <row r="532126" ht="15"/>
    <row r="532127" ht="15"/>
    <row r="532128" ht="15"/>
    <row r="532129" ht="15"/>
    <row r="532130" ht="15"/>
    <row r="532131" ht="15"/>
    <row r="532132" ht="15"/>
    <row r="532133" ht="15"/>
    <row r="532134" ht="15"/>
    <row r="532135" ht="15"/>
    <row r="532136" ht="15"/>
    <row r="532137" ht="15"/>
    <row r="532138" ht="15"/>
    <row r="532139" ht="15"/>
    <row r="532140" ht="15"/>
    <row r="532141" ht="15"/>
    <row r="532142" ht="15"/>
    <row r="532143" ht="15"/>
    <row r="532144" ht="15"/>
    <row r="532145" ht="15"/>
    <row r="532146" ht="15"/>
    <row r="532147" ht="15"/>
    <row r="532148" ht="15"/>
    <row r="532149" ht="15"/>
    <row r="532150" ht="15"/>
    <row r="532151" ht="15"/>
    <row r="532152" ht="15"/>
    <row r="532153" ht="15"/>
    <row r="532154" ht="15"/>
    <row r="532155" ht="15"/>
    <row r="532156" ht="15"/>
    <row r="532157" ht="15"/>
    <row r="532158" ht="15"/>
    <row r="532159" ht="15"/>
    <row r="532160" ht="15"/>
    <row r="532161" ht="15"/>
    <row r="532162" ht="15"/>
    <row r="532163" ht="15"/>
    <row r="532164" ht="15"/>
    <row r="532165" ht="15"/>
    <row r="532166" ht="15"/>
    <row r="532167" ht="15"/>
    <row r="532168" ht="15"/>
    <row r="532169" ht="15"/>
    <row r="532170" ht="15"/>
    <row r="532171" ht="15"/>
    <row r="532172" ht="15"/>
    <row r="532173" ht="15"/>
    <row r="532174" ht="15"/>
    <row r="532175" ht="15"/>
    <row r="532176" ht="15"/>
    <row r="532177" ht="15"/>
    <row r="532178" ht="15"/>
    <row r="532179" ht="15"/>
    <row r="532180" ht="15"/>
    <row r="532181" ht="15"/>
    <row r="532182" ht="15"/>
    <row r="532183" ht="15"/>
    <row r="532184" ht="15"/>
    <row r="532185" ht="15"/>
    <row r="532186" ht="15"/>
    <row r="532187" ht="15"/>
    <row r="532188" ht="15"/>
    <row r="532189" ht="15"/>
    <row r="532190" ht="15"/>
    <row r="532191" ht="15"/>
    <row r="532192" ht="15"/>
    <row r="532193" ht="15"/>
    <row r="532194" ht="15"/>
    <row r="532195" ht="15"/>
    <row r="532196" ht="15"/>
    <row r="532197" ht="15"/>
    <row r="532198" ht="15"/>
    <row r="532199" ht="15"/>
    <row r="532200" ht="15"/>
    <row r="532201" ht="15"/>
    <row r="532202" ht="15"/>
    <row r="532203" ht="15"/>
    <row r="532204" ht="15"/>
    <row r="532205" ht="15"/>
    <row r="532206" ht="15"/>
    <row r="532207" ht="15"/>
    <row r="532208" ht="15"/>
    <row r="532209" ht="15"/>
    <row r="532210" ht="15"/>
    <row r="532211" ht="15"/>
    <row r="532212" ht="15"/>
    <row r="532213" ht="15"/>
    <row r="532214" ht="15"/>
    <row r="532215" ht="15"/>
    <row r="532216" ht="15"/>
    <row r="532217" ht="15"/>
    <row r="532218" ht="15"/>
    <row r="532219" ht="15"/>
    <row r="532220" ht="15"/>
    <row r="532221" ht="15"/>
    <row r="532222" ht="15"/>
    <row r="532223" ht="15"/>
    <row r="532224" ht="15"/>
    <row r="532225" ht="15"/>
    <row r="532226" ht="15"/>
    <row r="532227" ht="15"/>
    <row r="532228" ht="15"/>
    <row r="532229" ht="15"/>
    <row r="532230" ht="15"/>
    <row r="532231" ht="15"/>
    <row r="532232" ht="15"/>
    <row r="532233" ht="15"/>
    <row r="532234" ht="15"/>
    <row r="532235" ht="15"/>
    <row r="532236" ht="15"/>
    <row r="532237" ht="15"/>
    <row r="532238" ht="15"/>
    <row r="532239" ht="15"/>
    <row r="532240" ht="15"/>
    <row r="532241" ht="15"/>
    <row r="532242" ht="15"/>
    <row r="532243" ht="15"/>
    <row r="532244" ht="15"/>
    <row r="532245" ht="15"/>
    <row r="532246" ht="15"/>
    <row r="532247" ht="15"/>
    <row r="532248" ht="15"/>
    <row r="532249" ht="15"/>
    <row r="532250" ht="15"/>
    <row r="532251" ht="15"/>
    <row r="532252" ht="15"/>
    <row r="532253" ht="15"/>
    <row r="532254" ht="15"/>
    <row r="532255" ht="15"/>
    <row r="532256" ht="15"/>
    <row r="532257" ht="15"/>
    <row r="532258" ht="15"/>
    <row r="532259" ht="15"/>
    <row r="532260" ht="15"/>
    <row r="532261" ht="15"/>
    <row r="532262" ht="15"/>
    <row r="532263" ht="15"/>
    <row r="532264" ht="15"/>
    <row r="532265" ht="15"/>
    <row r="532266" ht="15"/>
    <row r="532267" ht="15"/>
    <row r="532268" ht="15"/>
    <row r="532269" ht="15"/>
    <row r="532270" ht="15"/>
    <row r="532271" ht="15"/>
    <row r="532272" ht="15"/>
    <row r="532273" ht="15"/>
    <row r="532274" ht="15"/>
    <row r="532275" ht="15"/>
    <row r="532276" ht="15"/>
    <row r="532277" ht="15"/>
    <row r="532278" ht="15"/>
    <row r="532279" ht="15"/>
    <row r="532280" ht="15"/>
    <row r="532281" ht="15"/>
    <row r="532282" ht="15"/>
    <row r="532283" ht="15"/>
    <row r="532284" ht="15"/>
    <row r="532285" ht="15"/>
    <row r="532286" ht="15"/>
    <row r="532287" ht="15"/>
    <row r="532288" ht="15"/>
    <row r="532289" ht="15"/>
    <row r="532290" ht="15"/>
    <row r="532291" ht="15"/>
    <row r="532292" ht="15"/>
    <row r="532293" ht="15"/>
    <row r="532294" ht="15"/>
    <row r="532295" ht="15"/>
    <row r="532296" ht="15"/>
    <row r="532297" ht="15"/>
    <row r="532298" ht="15"/>
    <row r="532299" ht="15"/>
    <row r="532300" ht="15"/>
    <row r="532301" ht="15"/>
    <row r="532302" ht="15"/>
    <row r="532303" ht="15"/>
    <row r="532304" ht="15"/>
    <row r="532305" ht="15"/>
    <row r="532306" ht="15"/>
    <row r="532307" ht="15"/>
    <row r="532308" ht="15"/>
    <row r="532309" ht="15"/>
    <row r="532310" ht="15"/>
    <row r="532311" ht="15"/>
    <row r="532312" ht="15"/>
    <row r="532313" ht="15"/>
    <row r="532314" ht="15"/>
    <row r="532315" ht="15"/>
    <row r="532316" ht="15"/>
    <row r="532317" ht="15"/>
    <row r="532318" ht="15"/>
    <row r="532319" ht="15"/>
    <row r="532320" ht="15"/>
    <row r="532321" ht="15"/>
    <row r="532322" ht="15"/>
    <row r="532323" ht="15"/>
    <row r="532324" ht="15"/>
    <row r="532325" ht="15"/>
    <row r="532326" ht="15"/>
    <row r="532327" ht="15"/>
    <row r="532328" ht="15"/>
    <row r="532329" ht="15"/>
    <row r="532330" ht="15"/>
    <row r="532331" ht="15"/>
    <row r="532332" ht="15"/>
    <row r="532333" ht="15"/>
    <row r="532334" ht="15"/>
    <row r="532335" ht="15"/>
    <row r="532336" ht="15"/>
    <row r="532337" ht="15"/>
    <row r="532338" ht="15"/>
    <row r="532339" ht="15"/>
    <row r="532340" ht="15"/>
    <row r="532341" ht="15"/>
    <row r="532342" ht="15"/>
    <row r="532343" ht="15"/>
    <row r="532344" ht="15"/>
    <row r="532345" ht="15"/>
    <row r="532346" ht="15"/>
    <row r="532347" ht="15"/>
    <row r="532348" ht="15"/>
    <row r="532349" ht="15"/>
    <row r="532350" ht="15"/>
    <row r="532351" ht="15"/>
    <row r="532352" ht="15"/>
    <row r="532353" ht="15"/>
    <row r="532354" ht="15"/>
    <row r="532355" ht="15"/>
    <row r="532356" ht="15"/>
    <row r="532357" ht="15"/>
    <row r="532358" ht="15"/>
    <row r="532359" ht="15"/>
    <row r="532360" ht="15"/>
    <row r="532361" ht="15"/>
    <row r="532362" ht="15"/>
    <row r="532363" ht="15"/>
    <row r="532364" ht="15"/>
    <row r="532365" ht="15"/>
    <row r="532366" ht="15"/>
    <row r="532367" ht="15"/>
    <row r="532368" ht="15"/>
    <row r="532369" ht="15"/>
    <row r="532370" ht="15"/>
    <row r="532371" ht="15"/>
    <row r="532372" ht="15"/>
    <row r="532373" ht="15"/>
    <row r="532374" ht="15"/>
    <row r="532375" ht="15"/>
    <row r="532376" ht="15"/>
    <row r="532377" ht="15"/>
    <row r="532378" ht="15"/>
    <row r="532379" ht="15"/>
    <row r="532380" ht="15"/>
    <row r="532381" ht="15"/>
    <row r="532382" ht="15"/>
    <row r="532383" ht="15"/>
    <row r="532384" ht="15"/>
    <row r="532385" ht="15"/>
    <row r="532386" ht="15"/>
    <row r="532387" ht="15"/>
    <row r="532388" ht="15"/>
    <row r="532389" ht="15"/>
    <row r="532390" ht="15"/>
    <row r="532391" ht="15"/>
    <row r="532392" ht="15"/>
    <row r="532393" ht="15"/>
    <row r="532394" ht="15"/>
    <row r="532395" ht="15"/>
    <row r="532396" ht="15"/>
    <row r="532397" ht="15"/>
    <row r="532398" ht="15"/>
    <row r="532399" ht="15"/>
    <row r="532400" ht="15"/>
    <row r="532401" ht="15"/>
    <row r="532402" ht="15"/>
    <row r="532403" ht="15"/>
    <row r="532404" ht="15"/>
    <row r="532405" ht="15"/>
    <row r="532406" ht="15"/>
    <row r="532407" ht="15"/>
    <row r="532408" ht="15"/>
    <row r="532409" ht="15"/>
    <row r="532410" ht="15"/>
    <row r="532411" ht="15"/>
    <row r="532412" ht="15"/>
    <row r="532413" ht="15"/>
    <row r="532414" ht="15"/>
    <row r="532415" ht="15"/>
    <row r="532416" ht="15"/>
    <row r="532417" ht="15"/>
    <row r="532418" ht="15"/>
    <row r="532419" ht="15"/>
    <row r="532420" ht="15"/>
    <row r="532421" ht="15"/>
    <row r="532422" ht="15"/>
    <row r="532423" ht="15"/>
    <row r="532424" ht="15"/>
    <row r="532425" ht="15"/>
    <row r="532426" ht="15"/>
    <row r="532427" ht="15"/>
    <row r="532428" ht="15"/>
    <row r="532429" ht="15"/>
    <row r="532430" ht="15"/>
    <row r="532431" ht="15"/>
    <row r="532432" ht="15"/>
    <row r="532433" ht="15"/>
    <row r="532434" ht="15"/>
    <row r="532435" ht="15"/>
    <row r="532436" ht="15"/>
    <row r="532437" ht="15"/>
    <row r="532438" ht="15"/>
    <row r="532439" ht="15"/>
    <row r="532440" ht="15"/>
    <row r="532441" ht="15"/>
    <row r="532442" ht="15"/>
    <row r="532443" ht="15"/>
    <row r="532444" ht="15"/>
    <row r="532445" ht="15"/>
    <row r="532446" ht="15"/>
    <row r="532447" ht="15"/>
    <row r="532448" ht="15"/>
    <row r="532449" ht="15"/>
    <row r="532450" ht="15"/>
    <row r="532451" ht="15"/>
    <row r="532452" ht="15"/>
    <row r="532453" ht="15"/>
    <row r="532454" ht="15"/>
    <row r="532455" ht="15"/>
    <row r="532456" ht="15"/>
    <row r="532457" ht="15"/>
    <row r="532458" ht="15"/>
    <row r="532459" ht="15"/>
    <row r="532460" ht="15"/>
    <row r="532461" ht="15"/>
    <row r="532462" ht="15"/>
    <row r="532463" ht="15"/>
    <row r="532464" ht="15"/>
    <row r="532465" ht="15"/>
    <row r="532466" ht="15"/>
    <row r="532467" ht="15"/>
    <row r="532468" ht="15"/>
    <row r="532469" ht="15"/>
    <row r="532470" ht="15"/>
    <row r="532471" ht="15"/>
    <row r="532472" ht="15"/>
    <row r="532473" ht="15"/>
    <row r="532474" ht="15"/>
    <row r="532475" ht="15"/>
    <row r="532476" ht="15"/>
    <row r="532477" ht="15"/>
    <row r="532478" ht="15"/>
    <row r="532479" ht="15"/>
    <row r="532480" ht="15"/>
    <row r="532481" ht="15"/>
    <row r="532482" ht="15"/>
    <row r="532483" ht="15"/>
    <row r="532484" ht="15"/>
    <row r="532485" ht="15"/>
    <row r="532486" ht="15"/>
    <row r="532487" ht="15"/>
    <row r="532488" ht="15"/>
    <row r="532489" ht="15"/>
    <row r="532490" ht="15"/>
    <row r="532491" ht="15"/>
    <row r="532492" ht="15"/>
    <row r="532493" ht="15"/>
    <row r="532494" ht="15"/>
    <row r="532495" ht="15"/>
    <row r="532496" ht="15"/>
    <row r="532497" ht="15"/>
    <row r="532498" ht="15"/>
    <row r="532499" ht="15"/>
    <row r="532500" ht="15"/>
    <row r="532501" ht="15"/>
    <row r="532502" ht="15"/>
    <row r="532503" ht="15"/>
    <row r="532504" ht="15"/>
    <row r="532505" ht="15"/>
    <row r="532506" ht="15"/>
    <row r="532507" ht="15"/>
    <row r="532508" ht="15"/>
    <row r="532509" ht="15"/>
    <row r="532510" ht="15"/>
    <row r="532511" ht="15"/>
    <row r="532512" ht="15"/>
    <row r="532513" ht="15"/>
    <row r="532514" ht="15"/>
    <row r="532515" ht="15"/>
    <row r="532516" ht="15"/>
    <row r="532517" ht="15"/>
    <row r="532518" ht="15"/>
    <row r="532519" ht="15"/>
    <row r="532520" ht="15"/>
    <row r="532521" ht="15"/>
    <row r="532522" ht="15"/>
    <row r="532523" ht="15"/>
    <row r="532524" ht="15"/>
    <row r="532525" ht="15"/>
    <row r="532526" ht="15"/>
    <row r="532527" ht="15"/>
    <row r="532528" ht="15"/>
    <row r="532529" ht="15"/>
    <row r="532530" ht="15"/>
    <row r="532531" ht="15"/>
    <row r="532532" ht="15"/>
    <row r="532533" ht="15"/>
    <row r="532534" ht="15"/>
    <row r="532535" ht="15"/>
    <row r="532536" ht="15"/>
    <row r="532537" ht="15"/>
    <row r="532538" ht="15"/>
    <row r="532539" ht="15"/>
    <row r="532540" ht="15"/>
    <row r="532541" ht="15"/>
    <row r="532542" ht="15"/>
    <row r="532543" ht="15"/>
    <row r="532544" ht="15"/>
    <row r="532545" ht="15"/>
    <row r="532546" ht="15"/>
    <row r="532547" ht="15"/>
    <row r="532548" ht="15"/>
    <row r="532549" ht="15"/>
    <row r="532550" ht="15"/>
    <row r="532551" ht="15"/>
    <row r="532552" ht="15"/>
    <row r="532553" ht="15"/>
    <row r="532554" ht="15"/>
    <row r="532555" ht="15"/>
    <row r="532556" ht="15"/>
    <row r="532557" ht="15"/>
    <row r="532558" ht="15"/>
    <row r="532559" ht="15"/>
    <row r="532560" ht="15"/>
    <row r="532561" ht="15"/>
    <row r="532562" ht="15"/>
    <row r="532563" ht="15"/>
    <row r="532564" ht="15"/>
    <row r="532565" ht="15"/>
    <row r="532566" ht="15"/>
    <row r="532567" ht="15"/>
    <row r="532568" ht="15"/>
    <row r="532569" ht="15"/>
    <row r="532570" ht="15"/>
    <row r="532571" ht="15"/>
    <row r="532572" ht="15"/>
    <row r="532573" ht="15"/>
    <row r="532574" ht="15"/>
    <row r="532575" ht="15"/>
    <row r="532576" ht="15"/>
    <row r="532577" ht="15"/>
    <row r="532578" ht="15"/>
    <row r="532579" ht="15"/>
    <row r="532580" ht="15"/>
    <row r="532581" ht="15"/>
    <row r="532582" ht="15"/>
    <row r="532583" ht="15"/>
    <row r="532584" ht="15"/>
    <row r="532585" ht="15"/>
    <row r="532586" ht="15"/>
    <row r="532587" ht="15"/>
    <row r="532588" ht="15"/>
    <row r="532589" ht="15"/>
    <row r="532590" ht="15"/>
    <row r="532591" ht="15"/>
    <row r="532592" ht="15"/>
    <row r="532593" ht="15"/>
    <row r="532594" ht="15"/>
    <row r="532595" ht="15"/>
    <row r="532596" ht="15"/>
    <row r="532597" ht="15"/>
    <row r="532598" ht="15"/>
    <row r="532599" ht="15"/>
    <row r="532600" ht="15"/>
    <row r="532601" ht="15"/>
    <row r="532602" ht="15"/>
    <row r="532603" ht="15"/>
    <row r="532604" ht="15"/>
    <row r="532605" ht="15"/>
    <row r="532606" ht="15"/>
    <row r="532607" ht="15"/>
    <row r="532608" ht="15"/>
    <row r="532609" ht="15"/>
    <row r="532610" ht="15"/>
    <row r="532611" ht="15"/>
    <row r="532612" ht="15"/>
    <row r="532613" ht="15"/>
    <row r="532614" ht="15"/>
    <row r="532615" ht="15"/>
    <row r="532616" ht="15"/>
    <row r="532617" ht="15"/>
    <row r="532618" ht="15"/>
    <row r="532619" ht="15"/>
    <row r="532620" ht="15"/>
    <row r="532621" ht="15"/>
    <row r="532622" ht="15"/>
    <row r="532623" ht="15"/>
    <row r="532624" ht="15"/>
    <row r="532625" ht="15"/>
    <row r="532626" ht="15"/>
    <row r="532627" ht="15"/>
    <row r="532628" ht="15"/>
    <row r="532629" ht="15"/>
    <row r="532630" ht="15"/>
    <row r="532631" ht="15"/>
    <row r="532632" ht="15"/>
    <row r="532633" ht="15"/>
    <row r="532634" ht="15"/>
    <row r="532635" ht="15"/>
    <row r="532636" ht="15"/>
    <row r="532637" ht="15"/>
    <row r="532638" ht="15"/>
    <row r="532639" ht="15"/>
    <row r="532640" ht="15"/>
    <row r="532641" ht="15"/>
    <row r="532642" ht="15"/>
    <row r="532643" ht="15"/>
    <row r="532644" ht="15"/>
    <row r="532645" ht="15"/>
    <row r="532646" ht="15"/>
    <row r="532647" ht="15"/>
    <row r="532648" ht="15"/>
    <row r="532649" ht="15"/>
    <row r="532650" ht="15"/>
    <row r="532651" ht="15"/>
    <row r="532652" ht="15"/>
    <row r="532653" ht="15"/>
    <row r="532654" ht="15"/>
    <row r="532655" ht="15"/>
    <row r="532656" ht="15"/>
    <row r="532657" ht="15"/>
    <row r="532658" ht="15"/>
    <row r="532659" ht="15"/>
    <row r="532660" ht="15"/>
    <row r="532661" ht="15"/>
    <row r="532662" ht="15"/>
    <row r="532663" ht="15"/>
    <row r="532664" ht="15"/>
    <row r="532665" ht="15"/>
    <row r="532666" ht="15"/>
    <row r="532667" ht="15"/>
    <row r="532668" ht="15"/>
    <row r="532669" ht="15"/>
    <row r="532670" ht="15"/>
    <row r="532671" ht="15"/>
    <row r="532672" ht="15"/>
    <row r="532673" ht="15"/>
    <row r="532674" ht="15"/>
    <row r="532675" ht="15"/>
    <row r="532676" ht="15"/>
    <row r="532677" ht="15"/>
    <row r="532678" ht="15"/>
    <row r="532679" ht="15"/>
    <row r="532680" ht="15"/>
    <row r="532681" ht="15"/>
    <row r="532682" ht="15"/>
    <row r="532683" ht="15"/>
    <row r="532684" ht="15"/>
    <row r="532685" ht="15"/>
    <row r="532686" ht="15"/>
    <row r="532687" ht="15"/>
    <row r="532688" ht="15"/>
    <row r="532689" ht="15"/>
    <row r="532690" ht="15"/>
    <row r="532691" ht="15"/>
    <row r="532692" ht="15"/>
    <row r="532693" ht="15"/>
    <row r="532694" ht="15"/>
    <row r="532695" ht="15"/>
    <row r="532696" ht="15"/>
    <row r="532697" ht="15"/>
    <row r="532698" ht="15"/>
    <row r="532699" ht="15"/>
    <row r="532700" ht="15"/>
    <row r="532701" ht="15"/>
    <row r="532702" ht="15"/>
    <row r="532703" ht="15"/>
    <row r="532704" ht="15"/>
    <row r="532705" ht="15"/>
    <row r="532706" ht="15"/>
    <row r="532707" ht="15"/>
    <row r="532708" ht="15"/>
    <row r="532709" ht="15"/>
    <row r="532710" ht="15"/>
    <row r="532711" ht="15"/>
    <row r="532712" ht="15"/>
    <row r="532713" ht="15"/>
    <row r="532714" ht="15"/>
    <row r="532715" ht="15"/>
    <row r="532716" ht="15"/>
    <row r="532717" ht="15"/>
    <row r="532718" ht="15"/>
    <row r="532719" ht="15"/>
    <row r="532720" ht="15"/>
    <row r="532721" ht="15"/>
    <row r="532722" ht="15"/>
    <row r="532723" ht="15"/>
    <row r="532724" ht="15"/>
    <row r="532725" ht="15"/>
    <row r="532726" ht="15"/>
    <row r="532727" ht="15"/>
    <row r="532728" ht="15"/>
    <row r="532729" ht="15"/>
    <row r="532730" ht="15"/>
    <row r="532731" ht="15"/>
    <row r="532732" ht="15"/>
    <row r="532733" ht="15"/>
    <row r="532734" ht="15"/>
    <row r="532735" ht="15"/>
    <row r="532736" ht="15"/>
    <row r="532737" ht="15"/>
    <row r="532738" ht="15"/>
    <row r="532739" ht="15"/>
    <row r="532740" ht="15"/>
    <row r="532741" ht="15"/>
    <row r="532742" ht="15"/>
    <row r="532743" ht="15"/>
    <row r="532744" ht="15"/>
    <row r="532745" ht="15"/>
    <row r="532746" ht="15"/>
    <row r="532747" ht="15"/>
    <row r="532748" ht="15"/>
    <row r="532749" ht="15"/>
    <row r="532750" ht="15"/>
    <row r="532751" ht="15"/>
    <row r="532752" ht="15"/>
    <row r="532753" ht="15"/>
    <row r="532754" ht="15"/>
    <row r="532755" ht="15"/>
    <row r="532756" ht="15"/>
    <row r="532757" ht="15"/>
    <row r="532758" ht="15"/>
    <row r="532759" ht="15"/>
    <row r="532760" ht="15"/>
    <row r="532761" ht="15"/>
    <row r="532762" ht="15"/>
    <row r="532763" ht="15"/>
    <row r="532764" ht="15"/>
    <row r="532765" ht="15"/>
    <row r="532766" ht="15"/>
    <row r="532767" ht="15"/>
    <row r="532768" ht="15"/>
    <row r="532769" ht="15"/>
    <row r="532770" ht="15"/>
    <row r="532771" ht="15"/>
    <row r="532772" ht="15"/>
    <row r="532773" ht="15"/>
    <row r="532774" ht="15"/>
    <row r="532775" ht="15"/>
    <row r="532776" ht="15"/>
    <row r="532777" ht="15"/>
    <row r="532778" ht="15"/>
    <row r="532779" ht="15"/>
    <row r="532780" ht="15"/>
    <row r="532781" ht="15"/>
    <row r="532782" ht="15"/>
    <row r="532783" ht="15"/>
    <row r="532784" ht="15"/>
    <row r="532785" ht="15"/>
    <row r="532786" ht="15"/>
    <row r="532787" ht="15"/>
    <row r="532788" ht="15"/>
    <row r="532789" ht="15"/>
    <row r="532790" ht="15"/>
    <row r="532791" ht="15"/>
    <row r="532792" ht="15"/>
    <row r="532793" ht="15"/>
    <row r="532794" ht="15"/>
    <row r="532795" ht="15"/>
    <row r="532796" ht="15"/>
    <row r="532797" ht="15"/>
    <row r="532798" ht="15"/>
    <row r="532799" ht="15"/>
    <row r="532800" ht="15"/>
    <row r="532801" ht="15"/>
    <row r="532802" ht="15"/>
    <row r="532803" ht="15"/>
    <row r="532804" ht="15"/>
    <row r="532805" ht="15"/>
    <row r="532806" ht="15"/>
    <row r="532807" ht="15"/>
    <row r="532808" ht="15"/>
    <row r="532809" ht="15"/>
    <row r="532810" ht="15"/>
    <row r="532811" ht="15"/>
    <row r="532812" ht="15"/>
    <row r="532813" ht="15"/>
    <row r="532814" ht="15"/>
    <row r="532815" ht="15"/>
    <row r="532816" ht="15"/>
    <row r="532817" ht="15"/>
    <row r="532818" ht="15"/>
    <row r="532819" ht="15"/>
    <row r="532820" ht="15"/>
    <row r="532821" ht="15"/>
    <row r="532822" ht="15"/>
    <row r="532823" ht="15"/>
    <row r="532824" ht="15"/>
    <row r="532825" ht="15"/>
    <row r="532826" ht="15"/>
    <row r="532827" ht="15"/>
    <row r="532828" ht="15"/>
    <row r="532829" ht="15"/>
    <row r="532830" ht="15"/>
    <row r="532831" ht="15"/>
    <row r="532832" ht="15"/>
    <row r="532833" ht="15"/>
    <row r="532834" ht="15"/>
    <row r="532835" ht="15"/>
    <row r="532836" ht="15"/>
    <row r="532837" ht="15"/>
    <row r="532838" ht="15"/>
    <row r="532839" ht="15"/>
    <row r="532840" ht="15"/>
    <row r="532841" ht="15"/>
    <row r="532842" ht="15"/>
    <row r="532843" ht="15"/>
    <row r="532844" ht="15"/>
    <row r="532845" ht="15"/>
    <row r="532846" ht="15"/>
    <row r="532847" ht="15"/>
    <row r="532848" ht="15"/>
    <row r="532849" ht="15"/>
    <row r="532850" ht="15"/>
    <row r="532851" ht="15"/>
    <row r="532852" ht="15"/>
    <row r="532853" ht="15"/>
    <row r="532854" ht="15"/>
    <row r="532855" ht="15"/>
    <row r="532856" ht="15"/>
    <row r="532857" ht="15"/>
    <row r="532858" ht="15"/>
    <row r="532859" ht="15"/>
    <row r="532860" ht="15"/>
    <row r="532861" ht="15"/>
    <row r="532862" ht="15"/>
    <row r="532863" ht="15"/>
    <row r="532864" ht="15"/>
    <row r="532865" ht="15"/>
    <row r="532866" ht="15"/>
    <row r="532867" ht="15"/>
    <row r="532868" ht="15"/>
    <row r="532869" ht="15"/>
    <row r="532870" ht="15"/>
    <row r="532871" ht="15"/>
    <row r="532872" ht="15"/>
    <row r="532873" ht="15"/>
    <row r="532874" ht="15"/>
    <row r="532875" ht="15"/>
    <row r="532876" ht="15"/>
    <row r="532877" ht="15"/>
    <row r="532878" ht="15"/>
    <row r="532879" ht="15"/>
    <row r="532880" ht="15"/>
    <row r="532881" ht="15"/>
    <row r="532882" ht="15"/>
    <row r="532883" ht="15"/>
    <row r="532884" ht="15"/>
    <row r="532885" ht="15"/>
    <row r="532886" ht="15"/>
    <row r="532887" ht="15"/>
    <row r="532888" ht="15"/>
    <row r="532889" ht="15"/>
    <row r="532890" ht="15"/>
    <row r="532891" ht="15"/>
    <row r="532892" ht="15"/>
    <row r="532893" ht="15"/>
    <row r="532894" ht="15"/>
    <row r="532895" ht="15"/>
    <row r="532896" ht="15"/>
    <row r="532897" ht="15"/>
    <row r="532898" ht="15"/>
    <row r="532899" ht="15"/>
    <row r="532900" ht="15"/>
    <row r="532901" ht="15"/>
    <row r="532902" ht="15"/>
    <row r="532903" ht="15"/>
    <row r="532904" ht="15"/>
    <row r="532905" ht="15"/>
    <row r="532906" ht="15"/>
    <row r="532907" ht="15"/>
    <row r="532908" ht="15"/>
    <row r="532909" ht="15"/>
    <row r="532910" ht="15"/>
    <row r="532911" ht="15"/>
    <row r="532912" ht="15"/>
    <row r="532913" ht="15"/>
    <row r="532914" ht="15"/>
    <row r="532915" ht="15"/>
    <row r="532916" ht="15"/>
    <row r="532917" ht="15"/>
    <row r="532918" ht="15"/>
    <row r="532919" ht="15"/>
    <row r="532920" ht="15"/>
    <row r="532921" ht="15"/>
    <row r="532922" ht="15"/>
    <row r="532923" ht="15"/>
    <row r="532924" ht="15"/>
    <row r="532925" ht="15"/>
    <row r="532926" ht="15"/>
    <row r="532927" ht="15"/>
    <row r="532928" ht="15"/>
    <row r="532929" ht="15"/>
    <row r="532930" ht="15"/>
    <row r="532931" ht="15"/>
    <row r="532932" ht="15"/>
    <row r="532933" ht="15"/>
    <row r="532934" ht="15"/>
    <row r="532935" ht="15"/>
    <row r="532936" ht="15"/>
    <row r="532937" ht="15"/>
    <row r="532938" ht="15"/>
    <row r="532939" ht="15"/>
    <row r="532940" ht="15"/>
    <row r="532941" ht="15"/>
    <row r="532942" ht="15"/>
    <row r="532943" ht="15"/>
    <row r="532944" ht="15"/>
    <row r="532945" ht="15"/>
    <row r="532946" ht="15"/>
    <row r="532947" ht="15"/>
    <row r="532948" ht="15"/>
    <row r="532949" ht="15"/>
    <row r="532950" ht="15"/>
    <row r="532951" ht="15"/>
    <row r="532952" ht="15"/>
    <row r="532953" ht="15"/>
    <row r="532954" ht="15"/>
    <row r="532955" ht="15"/>
    <row r="532956" ht="15"/>
    <row r="532957" ht="15"/>
    <row r="532958" ht="15"/>
    <row r="532959" ht="15"/>
    <row r="532960" ht="15"/>
    <row r="532961" ht="15"/>
    <row r="532962" ht="15"/>
    <row r="532963" ht="15"/>
    <row r="532964" ht="15"/>
    <row r="532965" ht="15"/>
    <row r="532966" ht="15"/>
    <row r="532967" ht="15"/>
    <row r="532968" ht="15"/>
    <row r="532969" ht="15"/>
    <row r="532970" ht="15"/>
    <row r="532971" ht="15"/>
    <row r="532972" ht="15"/>
    <row r="532973" ht="15"/>
    <row r="532974" ht="15"/>
    <row r="532975" ht="15"/>
    <row r="532976" ht="15"/>
    <row r="532977" ht="15"/>
    <row r="532978" ht="15"/>
    <row r="532979" ht="15"/>
    <row r="532980" ht="15"/>
    <row r="532981" ht="15"/>
    <row r="532982" ht="15"/>
    <row r="532983" ht="15"/>
    <row r="532984" ht="15"/>
    <row r="532985" ht="15"/>
    <row r="532986" ht="15"/>
    <row r="532987" ht="15"/>
    <row r="532988" ht="15"/>
    <row r="532989" ht="15"/>
    <row r="532990" ht="15"/>
    <row r="532991" ht="15"/>
    <row r="532992" ht="15"/>
    <row r="532993" ht="15"/>
    <row r="532994" ht="15"/>
    <row r="532995" ht="15"/>
    <row r="532996" ht="15"/>
    <row r="532997" ht="15"/>
    <row r="532998" ht="15"/>
    <row r="532999" ht="15"/>
    <row r="533000" ht="15"/>
    <row r="533001" ht="15"/>
    <row r="533002" ht="15"/>
    <row r="533003" ht="15"/>
    <row r="533004" ht="15"/>
    <row r="533005" ht="15"/>
    <row r="533006" ht="15"/>
    <row r="533007" ht="15"/>
    <row r="533008" ht="15"/>
    <row r="533009" ht="15"/>
    <row r="533010" ht="15"/>
    <row r="533011" ht="15"/>
    <row r="533012" ht="15"/>
    <row r="533013" ht="15"/>
    <row r="533014" ht="15"/>
    <row r="533015" ht="15"/>
    <row r="533016" ht="15"/>
    <row r="533017" ht="15"/>
    <row r="533018" ht="15"/>
    <row r="533019" ht="15"/>
    <row r="533020" ht="15"/>
    <row r="533021" ht="15"/>
    <row r="533022" ht="15"/>
    <row r="533023" ht="15"/>
    <row r="533024" ht="15"/>
    <row r="533025" ht="15"/>
    <row r="533026" ht="15"/>
    <row r="533027" ht="15"/>
    <row r="533028" ht="15"/>
    <row r="533029" ht="15"/>
    <row r="533030" ht="15"/>
    <row r="533031" ht="15"/>
    <row r="533032" ht="15"/>
    <row r="533033" ht="15"/>
    <row r="533034" ht="15"/>
    <row r="533035" ht="15"/>
    <row r="533036" ht="15"/>
    <row r="533037" ht="15"/>
    <row r="533038" ht="15"/>
    <row r="533039" ht="15"/>
    <row r="533040" ht="15"/>
    <row r="533041" ht="15"/>
    <row r="533042" ht="15"/>
    <row r="533043" ht="15"/>
    <row r="533044" ht="15"/>
    <row r="533045" ht="15"/>
    <row r="533046" ht="15"/>
    <row r="533047" ht="15"/>
    <row r="533048" ht="15"/>
    <row r="533049" ht="15"/>
    <row r="533050" ht="15"/>
    <row r="533051" ht="15"/>
    <row r="533052" ht="15"/>
    <row r="533053" ht="15"/>
    <row r="533054" ht="15"/>
    <row r="533055" ht="15"/>
    <row r="533056" ht="15"/>
    <row r="533057" ht="15"/>
    <row r="533058" ht="15"/>
    <row r="533059" ht="15"/>
    <row r="533060" ht="15"/>
    <row r="533061" ht="15"/>
    <row r="533062" ht="15"/>
    <row r="533063" ht="15"/>
    <row r="533064" ht="15"/>
    <row r="533065" ht="15"/>
    <row r="533066" ht="15"/>
    <row r="533067" ht="15"/>
    <row r="533068" ht="15"/>
    <row r="533069" ht="15"/>
    <row r="533070" ht="15"/>
    <row r="533071" ht="15"/>
    <row r="533072" ht="15"/>
    <row r="533073" ht="15"/>
    <row r="533074" ht="15"/>
    <row r="533075" ht="15"/>
    <row r="533076" ht="15"/>
    <row r="533077" ht="15"/>
    <row r="533078" ht="15"/>
    <row r="533079" ht="15"/>
    <row r="533080" ht="15"/>
    <row r="533081" ht="15"/>
    <row r="533082" ht="15"/>
    <row r="533083" ht="15"/>
    <row r="533084" ht="15"/>
    <row r="533085" ht="15"/>
    <row r="533086" ht="15"/>
    <row r="533087" ht="15"/>
    <row r="533088" ht="15"/>
    <row r="533089" ht="15"/>
    <row r="533090" ht="15"/>
    <row r="533091" ht="15"/>
    <row r="533092" ht="15"/>
    <row r="533093" ht="15"/>
    <row r="533094" ht="15"/>
    <row r="533095" ht="15"/>
    <row r="533096" ht="15"/>
    <row r="533097" ht="15"/>
    <row r="533098" ht="15"/>
    <row r="533099" ht="15"/>
    <row r="533100" ht="15"/>
    <row r="533101" ht="15"/>
    <row r="533102" ht="15"/>
    <row r="533103" ht="15"/>
    <row r="533104" ht="15"/>
    <row r="533105" ht="15"/>
    <row r="533106" ht="15"/>
    <row r="533107" ht="15"/>
    <row r="533108" ht="15"/>
    <row r="533109" ht="15"/>
    <row r="533110" ht="15"/>
    <row r="533111" ht="15"/>
    <row r="533112" ht="15"/>
    <row r="533113" ht="15"/>
    <row r="533114" ht="15"/>
    <row r="533115" ht="15"/>
    <row r="533116" ht="15"/>
    <row r="533117" ht="15"/>
    <row r="533118" ht="15"/>
    <row r="533119" ht="15"/>
    <row r="533120" ht="15"/>
    <row r="533121" ht="15"/>
    <row r="533122" ht="15"/>
    <row r="533123" ht="15"/>
    <row r="533124" ht="15"/>
    <row r="533125" ht="15"/>
    <row r="533126" ht="15"/>
    <row r="533127" ht="15"/>
    <row r="533128" ht="15"/>
    <row r="533129" ht="15"/>
    <row r="533130" ht="15"/>
    <row r="533131" ht="15"/>
    <row r="533132" ht="15"/>
    <row r="533133" ht="15"/>
    <row r="533134" ht="15"/>
    <row r="533135" ht="15"/>
    <row r="533136" ht="15"/>
    <row r="533137" ht="15"/>
    <row r="533138" ht="15"/>
    <row r="533139" ht="15"/>
    <row r="533140" ht="15"/>
    <row r="533141" ht="15"/>
    <row r="533142" ht="15"/>
    <row r="533143" ht="15"/>
    <row r="533144" ht="15"/>
    <row r="533145" ht="15"/>
    <row r="533146" ht="15"/>
    <row r="533147" ht="15"/>
    <row r="533148" ht="15"/>
    <row r="533149" ht="15"/>
    <row r="533150" ht="15"/>
    <row r="533151" ht="15"/>
    <row r="533152" ht="15"/>
    <row r="533153" ht="15"/>
    <row r="533154" ht="15"/>
    <row r="533155" ht="15"/>
    <row r="533156" ht="15"/>
    <row r="533157" ht="15"/>
    <row r="533158" ht="15"/>
    <row r="533159" ht="15"/>
    <row r="533160" ht="15"/>
    <row r="533161" ht="15"/>
    <row r="533162" ht="15"/>
    <row r="533163" ht="15"/>
    <row r="533164" ht="15"/>
    <row r="533165" ht="15"/>
    <row r="533166" ht="15"/>
    <row r="533167" ht="15"/>
    <row r="533168" ht="15"/>
    <row r="533169" ht="15"/>
    <row r="533170" ht="15"/>
    <row r="533171" ht="15"/>
    <row r="533172" ht="15"/>
    <row r="533173" ht="15"/>
    <row r="533174" ht="15"/>
    <row r="533175" ht="15"/>
    <row r="533176" ht="15"/>
    <row r="533177" ht="15"/>
    <row r="533178" ht="15"/>
    <row r="533179" ht="15"/>
    <row r="533180" ht="15"/>
    <row r="533181" ht="15"/>
    <row r="533182" ht="15"/>
    <row r="533183" ht="15"/>
    <row r="533184" ht="15"/>
    <row r="533185" ht="15"/>
    <row r="533186" ht="15"/>
    <row r="533187" ht="15"/>
    <row r="533188" ht="15"/>
    <row r="533189" ht="15"/>
    <row r="533190" ht="15"/>
    <row r="533191" ht="15"/>
    <row r="533192" ht="15"/>
    <row r="533193" ht="15"/>
    <row r="533194" ht="15"/>
    <row r="533195" ht="15"/>
    <row r="533196" ht="15"/>
    <row r="533197" ht="15"/>
    <row r="533198" ht="15"/>
    <row r="533199" ht="15"/>
    <row r="533200" ht="15"/>
    <row r="533201" ht="15"/>
    <row r="533202" ht="15"/>
    <row r="533203" ht="15"/>
    <row r="533204" ht="15"/>
    <row r="533205" ht="15"/>
    <row r="533206" ht="15"/>
    <row r="533207" ht="15"/>
    <row r="533208" ht="15"/>
    <row r="533209" ht="15"/>
    <row r="533210" ht="15"/>
    <row r="533211" ht="15"/>
    <row r="533212" ht="15"/>
    <row r="533213" ht="15"/>
    <row r="533214" ht="15"/>
    <row r="533215" ht="15"/>
    <row r="533216" ht="15"/>
    <row r="533217" ht="15"/>
    <row r="533218" ht="15"/>
    <row r="533219" ht="15"/>
    <row r="533220" ht="15"/>
    <row r="533221" ht="15"/>
    <row r="533222" ht="15"/>
    <row r="533223" ht="15"/>
    <row r="533224" ht="15"/>
    <row r="533225" ht="15"/>
    <row r="533226" ht="15"/>
    <row r="533227" ht="15"/>
    <row r="533228" ht="15"/>
    <row r="533229" ht="15"/>
    <row r="533230" ht="15"/>
    <row r="533231" ht="15"/>
    <row r="533232" ht="15"/>
    <row r="533233" ht="15"/>
    <row r="533234" ht="15"/>
    <row r="533235" ht="15"/>
    <row r="533236" ht="15"/>
    <row r="533237" ht="15"/>
    <row r="533238" ht="15"/>
    <row r="533239" ht="15"/>
    <row r="533240" ht="15"/>
    <row r="533241" ht="15"/>
    <row r="533242" ht="15"/>
    <row r="533243" ht="15"/>
    <row r="533244" ht="15"/>
    <row r="533245" ht="15"/>
    <row r="533246" ht="15"/>
    <row r="533247" ht="15"/>
    <row r="533248" ht="15"/>
    <row r="533249" ht="15"/>
    <row r="533250" ht="15"/>
    <row r="533251" ht="15"/>
    <row r="533252" ht="15"/>
    <row r="533253" ht="15"/>
    <row r="533254" ht="15"/>
    <row r="533255" ht="15"/>
    <row r="533256" ht="15"/>
    <row r="533257" ht="15"/>
    <row r="533258" ht="15"/>
    <row r="533259" ht="15"/>
    <row r="533260" ht="15"/>
    <row r="533261" ht="15"/>
    <row r="533262" ht="15"/>
    <row r="533263" ht="15"/>
    <row r="533264" ht="15"/>
    <row r="533265" ht="15"/>
    <row r="533266" ht="15"/>
    <row r="533267" ht="15"/>
    <row r="533268" ht="15"/>
    <row r="533269" ht="15"/>
    <row r="533270" ht="15"/>
    <row r="533271" ht="15"/>
    <row r="533272" ht="15"/>
    <row r="533273" ht="15"/>
    <row r="533274" ht="15"/>
    <row r="533275" ht="15"/>
    <row r="533276" ht="15"/>
    <row r="533277" ht="15"/>
    <row r="533278" ht="15"/>
    <row r="533279" ht="15"/>
    <row r="533280" ht="15"/>
    <row r="533281" ht="15"/>
    <row r="533282" ht="15"/>
    <row r="533283" ht="15"/>
    <row r="533284" ht="15"/>
    <row r="533285" ht="15"/>
    <row r="533286" ht="15"/>
    <row r="533287" ht="15"/>
    <row r="533288" ht="15"/>
    <row r="533289" ht="15"/>
    <row r="533290" ht="15"/>
    <row r="533291" ht="15"/>
    <row r="533292" ht="15"/>
    <row r="533293" ht="15"/>
    <row r="533294" ht="15"/>
    <row r="533295" ht="15"/>
    <row r="533296" ht="15"/>
    <row r="533297" ht="15"/>
    <row r="533298" ht="15"/>
    <row r="533299" ht="15"/>
    <row r="533300" ht="15"/>
    <row r="533301" ht="15"/>
    <row r="533302" ht="15"/>
    <row r="533303" ht="15"/>
    <row r="533304" ht="15"/>
    <row r="533305" ht="15"/>
    <row r="533306" ht="15"/>
    <row r="533307" ht="15"/>
    <row r="533308" ht="15"/>
    <row r="533309" ht="15"/>
    <row r="533310" ht="15"/>
    <row r="533311" ht="15"/>
    <row r="533312" ht="15"/>
    <row r="533313" ht="15"/>
    <row r="533314" ht="15"/>
    <row r="533315" ht="15"/>
    <row r="533316" ht="15"/>
    <row r="533317" ht="15"/>
    <row r="533318" ht="15"/>
    <row r="533319" ht="15"/>
    <row r="533320" ht="15"/>
    <row r="533321" ht="15"/>
    <row r="533322" ht="15"/>
    <row r="533323" ht="15"/>
    <row r="533324" ht="15"/>
    <row r="533325" ht="15"/>
    <row r="533326" ht="15"/>
    <row r="533327" ht="15"/>
    <row r="533328" ht="15"/>
    <row r="533329" ht="15"/>
    <row r="533330" ht="15"/>
    <row r="533331" ht="15"/>
    <row r="533332" ht="15"/>
    <row r="533333" ht="15"/>
    <row r="533334" ht="15"/>
    <row r="533335" ht="15"/>
    <row r="533336" ht="15"/>
    <row r="533337" ht="15"/>
    <row r="533338" ht="15"/>
    <row r="533339" ht="15"/>
    <row r="533340" ht="15"/>
    <row r="533341" ht="15"/>
    <row r="533342" ht="15"/>
    <row r="533343" ht="15"/>
    <row r="533344" ht="15"/>
    <row r="533345" ht="15"/>
    <row r="533346" ht="15"/>
    <row r="533347" ht="15"/>
    <row r="533348" ht="15"/>
    <row r="533349" ht="15"/>
    <row r="533350" ht="15"/>
    <row r="533351" ht="15"/>
    <row r="533352" ht="15"/>
    <row r="533353" ht="15"/>
    <row r="533354" ht="15"/>
    <row r="533355" ht="15"/>
    <row r="533356" ht="15"/>
    <row r="533357" ht="15"/>
    <row r="533358" ht="15"/>
    <row r="533359" ht="15"/>
    <row r="533360" ht="15"/>
    <row r="533361" ht="15"/>
    <row r="533362" ht="15"/>
    <row r="533363" ht="15"/>
    <row r="533364" ht="15"/>
    <row r="533365" ht="15"/>
    <row r="533366" ht="15"/>
    <row r="533367" ht="15"/>
    <row r="533368" ht="15"/>
    <row r="533369" ht="15"/>
    <row r="533370" ht="15"/>
    <row r="533371" ht="15"/>
    <row r="533372" ht="15"/>
    <row r="533373" ht="15"/>
    <row r="533374" ht="15"/>
    <row r="533375" ht="15"/>
    <row r="533376" ht="15"/>
    <row r="533377" ht="15"/>
    <row r="533378" ht="15"/>
    <row r="533379" ht="15"/>
    <row r="533380" ht="15"/>
    <row r="533381" ht="15"/>
    <row r="533382" ht="15"/>
    <row r="533383" ht="15"/>
    <row r="533384" ht="15"/>
    <row r="533385" ht="15"/>
    <row r="533386" ht="15"/>
    <row r="533387" ht="15"/>
    <row r="533388" ht="15"/>
    <row r="533389" ht="15"/>
    <row r="533390" ht="15"/>
    <row r="533391" ht="15"/>
    <row r="533392" ht="15"/>
    <row r="533393" ht="15"/>
    <row r="533394" ht="15"/>
    <row r="533395" ht="15"/>
    <row r="533396" ht="15"/>
    <row r="533397" ht="15"/>
    <row r="533398" ht="15"/>
    <row r="533399" ht="15"/>
    <row r="533400" ht="15"/>
    <row r="533401" ht="15"/>
    <row r="533402" ht="15"/>
    <row r="533403" ht="15"/>
    <row r="533404" ht="15"/>
    <row r="533405" ht="15"/>
    <row r="533406" ht="15"/>
    <row r="533407" ht="15"/>
    <row r="533408" ht="15"/>
    <row r="533409" ht="15"/>
    <row r="533410" ht="15"/>
    <row r="533411" ht="15"/>
    <row r="533412" ht="15"/>
    <row r="533413" ht="15"/>
    <row r="533414" ht="15"/>
    <row r="533415" ht="15"/>
    <row r="533416" ht="15"/>
    <row r="533417" ht="15"/>
    <row r="533418" ht="15"/>
    <row r="533419" ht="15"/>
    <row r="533420" ht="15"/>
    <row r="533421" ht="15"/>
    <row r="533422" ht="15"/>
    <row r="533423" ht="15"/>
    <row r="533424" ht="15"/>
    <row r="533425" ht="15"/>
    <row r="533426" ht="15"/>
    <row r="533427" ht="15"/>
    <row r="533428" ht="15"/>
    <row r="533429" ht="15"/>
    <row r="533430" ht="15"/>
    <row r="533431" ht="15"/>
    <row r="533432" ht="15"/>
    <row r="533433" ht="15"/>
    <row r="533434" ht="15"/>
    <row r="533435" ht="15"/>
    <row r="533436" ht="15"/>
    <row r="533437" ht="15"/>
    <row r="533438" ht="15"/>
    <row r="533439" ht="15"/>
    <row r="533440" ht="15"/>
    <row r="533441" ht="15"/>
    <row r="533442" ht="15"/>
    <row r="533443" ht="15"/>
    <row r="533444" ht="15"/>
    <row r="533445" ht="15"/>
    <row r="533446" ht="15"/>
    <row r="533447" ht="15"/>
    <row r="533448" ht="15"/>
    <row r="533449" ht="15"/>
    <row r="533450" ht="15"/>
    <row r="533451" ht="15"/>
    <row r="533452" ht="15"/>
    <row r="533453" ht="15"/>
    <row r="533454" ht="15"/>
    <row r="533455" ht="15"/>
    <row r="533456" ht="15"/>
    <row r="533457" ht="15"/>
    <row r="533458" ht="15"/>
    <row r="533459" ht="15"/>
    <row r="533460" ht="15"/>
    <row r="533461" ht="15"/>
    <row r="533462" ht="15"/>
    <row r="533463" ht="15"/>
    <row r="533464" ht="15"/>
    <row r="533465" ht="15"/>
    <row r="533466" ht="15"/>
    <row r="533467" ht="15"/>
    <row r="533468" ht="15"/>
    <row r="533469" ht="15"/>
    <row r="533470" ht="15"/>
    <row r="533471" ht="15"/>
    <row r="533472" ht="15"/>
    <row r="533473" ht="15"/>
    <row r="533474" ht="15"/>
    <row r="533475" ht="15"/>
    <row r="533476" ht="15"/>
    <row r="533477" ht="15"/>
    <row r="533478" ht="15"/>
    <row r="533479" ht="15"/>
    <row r="533480" ht="15"/>
    <row r="533481" ht="15"/>
    <row r="533482" ht="15"/>
    <row r="533483" ht="15"/>
    <row r="533484" ht="15"/>
    <row r="533485" ht="15"/>
    <row r="533486" ht="15"/>
    <row r="533487" ht="15"/>
    <row r="533488" ht="15"/>
    <row r="533489" ht="15"/>
    <row r="533490" ht="15"/>
    <row r="533491" ht="15"/>
    <row r="533492" ht="15"/>
    <row r="533493" ht="15"/>
    <row r="533494" ht="15"/>
    <row r="533495" ht="15"/>
    <row r="533496" ht="15"/>
    <row r="533497" ht="15"/>
    <row r="533498" ht="15"/>
    <row r="533499" ht="15"/>
    <row r="533500" ht="15"/>
    <row r="533501" ht="15"/>
    <row r="533502" ht="15"/>
    <row r="533503" ht="15"/>
    <row r="533504" ht="15"/>
    <row r="533505" ht="15"/>
    <row r="533506" ht="15"/>
    <row r="533507" ht="15"/>
    <row r="533508" ht="15"/>
    <row r="533509" ht="15"/>
    <row r="533510" ht="15"/>
    <row r="533511" ht="15"/>
    <row r="533512" ht="15"/>
    <row r="533513" ht="15"/>
    <row r="533514" ht="15"/>
    <row r="533515" ht="15"/>
    <row r="533516" ht="15"/>
    <row r="533517" ht="15"/>
    <row r="533518" ht="15"/>
    <row r="533519" ht="15"/>
    <row r="533520" ht="15"/>
    <row r="533521" ht="15"/>
    <row r="533522" ht="15"/>
    <row r="533523" ht="15"/>
    <row r="533524" ht="15"/>
    <row r="533525" ht="15"/>
    <row r="533526" ht="15"/>
    <row r="533527" ht="15"/>
    <row r="533528" ht="15"/>
    <row r="533529" ht="15"/>
    <row r="533530" ht="15"/>
    <row r="533531" ht="15"/>
    <row r="533532" ht="15"/>
    <row r="533533" ht="15"/>
    <row r="533534" ht="15"/>
    <row r="533535" ht="15"/>
    <row r="533536" ht="15"/>
    <row r="533537" ht="15"/>
    <row r="533538" ht="15"/>
    <row r="533539" ht="15"/>
    <row r="533540" ht="15"/>
    <row r="533541" ht="15"/>
    <row r="533542" ht="15"/>
    <row r="533543" ht="15"/>
    <row r="533544" ht="15"/>
    <row r="533545" ht="15"/>
    <row r="533546" ht="15"/>
    <row r="533547" ht="15"/>
    <row r="533548" ht="15"/>
    <row r="533549" ht="15"/>
    <row r="533550" ht="15"/>
    <row r="533551" ht="15"/>
    <row r="533552" ht="15"/>
    <row r="533553" ht="15"/>
    <row r="533554" ht="15"/>
    <row r="533555" ht="15"/>
    <row r="533556" ht="15"/>
    <row r="533557" ht="15"/>
    <row r="533558" ht="15"/>
    <row r="533559" ht="15"/>
    <row r="533560" ht="15"/>
    <row r="533561" ht="15"/>
    <row r="533562" ht="15"/>
    <row r="533563" ht="15"/>
    <row r="533564" ht="15"/>
    <row r="533565" ht="15"/>
    <row r="533566" ht="15"/>
    <row r="533567" ht="15"/>
    <row r="533568" ht="15"/>
    <row r="533569" ht="15"/>
    <row r="533570" ht="15"/>
    <row r="533571" ht="15"/>
    <row r="533572" ht="15"/>
    <row r="533573" ht="15"/>
    <row r="533574" ht="15"/>
    <row r="533575" ht="15"/>
    <row r="533576" ht="15"/>
    <row r="533577" ht="15"/>
    <row r="533578" ht="15"/>
    <row r="533579" ht="15"/>
    <row r="533580" ht="15"/>
    <row r="533581" ht="15"/>
    <row r="533582" ht="15"/>
    <row r="533583" ht="15"/>
    <row r="533584" ht="15"/>
    <row r="533585" ht="15"/>
    <row r="533586" ht="15"/>
    <row r="533587" ht="15"/>
    <row r="533588" ht="15"/>
    <row r="533589" ht="15"/>
    <row r="533590" ht="15"/>
    <row r="533591" ht="15"/>
    <row r="533592" ht="15"/>
    <row r="533593" ht="15"/>
    <row r="533594" ht="15"/>
    <row r="533595" ht="15"/>
    <row r="533596" ht="15"/>
    <row r="533597" ht="15"/>
    <row r="533598" ht="15"/>
    <row r="533599" ht="15"/>
    <row r="533600" ht="15"/>
    <row r="533601" ht="15"/>
    <row r="533602" ht="15"/>
    <row r="533603" ht="15"/>
    <row r="533604" ht="15"/>
    <row r="533605" ht="15"/>
    <row r="533606" ht="15"/>
    <row r="533607" ht="15"/>
    <row r="533608" ht="15"/>
    <row r="533609" ht="15"/>
    <row r="533610" ht="15"/>
    <row r="533611" ht="15"/>
    <row r="533612" ht="15"/>
    <row r="533613" ht="15"/>
    <row r="533614" ht="15"/>
    <row r="533615" ht="15"/>
    <row r="533616" ht="15"/>
    <row r="533617" ht="15"/>
    <row r="533618" ht="15"/>
    <row r="533619" ht="15"/>
    <row r="533620" ht="15"/>
    <row r="533621" ht="15"/>
    <row r="533622" ht="15"/>
    <row r="533623" ht="15"/>
    <row r="533624" ht="15"/>
    <row r="533625" ht="15"/>
    <row r="533626" ht="15"/>
    <row r="533627" ht="15"/>
    <row r="533628" ht="15"/>
    <row r="533629" ht="15"/>
    <row r="533630" ht="15"/>
    <row r="533631" ht="15"/>
    <row r="533632" ht="15"/>
    <row r="533633" ht="15"/>
    <row r="533634" ht="15"/>
    <row r="533635" ht="15"/>
    <row r="533636" ht="15"/>
    <row r="533637" ht="15"/>
    <row r="533638" ht="15"/>
    <row r="533639" ht="15"/>
    <row r="533640" ht="15"/>
    <row r="533641" ht="15"/>
    <row r="533642" ht="15"/>
    <row r="533643" ht="15"/>
    <row r="533644" ht="15"/>
    <row r="533645" ht="15"/>
    <row r="533646" ht="15"/>
    <row r="533647" ht="15"/>
    <row r="533648" ht="15"/>
    <row r="533649" ht="15"/>
    <row r="533650" ht="15"/>
    <row r="533651" ht="15"/>
    <row r="533652" ht="15"/>
    <row r="533653" ht="15"/>
    <row r="533654" ht="15"/>
    <row r="533655" ht="15"/>
    <row r="533656" ht="15"/>
    <row r="533657" ht="15"/>
    <row r="533658" ht="15"/>
    <row r="533659" ht="15"/>
    <row r="533660" ht="15"/>
    <row r="533661" ht="15"/>
    <row r="533662" ht="15"/>
    <row r="533663" ht="15"/>
    <row r="533664" ht="15"/>
    <row r="533665" ht="15"/>
    <row r="533666" ht="15"/>
    <row r="533667" ht="15"/>
    <row r="533668" ht="15"/>
    <row r="533669" ht="15"/>
    <row r="533670" ht="15"/>
    <row r="533671" ht="15"/>
    <row r="533672" ht="15"/>
    <row r="533673" ht="15"/>
    <row r="533674" ht="15"/>
    <row r="533675" ht="15"/>
    <row r="533676" ht="15"/>
    <row r="533677" ht="15"/>
    <row r="533678" ht="15"/>
    <row r="533679" ht="15"/>
    <row r="533680" ht="15"/>
    <row r="533681" ht="15"/>
    <row r="533682" ht="15"/>
    <row r="533683" ht="15"/>
    <row r="533684" ht="15"/>
    <row r="533685" ht="15"/>
    <row r="533686" ht="15"/>
    <row r="533687" ht="15"/>
    <row r="533688" ht="15"/>
    <row r="533689" ht="15"/>
    <row r="533690" ht="15"/>
    <row r="533691" ht="15"/>
    <row r="533692" ht="15"/>
    <row r="533693" ht="15"/>
    <row r="533694" ht="15"/>
    <row r="533695" ht="15"/>
    <row r="533696" ht="15"/>
    <row r="533697" ht="15"/>
    <row r="533698" ht="15"/>
    <row r="533699" ht="15"/>
    <row r="533700" ht="15"/>
    <row r="533701" ht="15"/>
    <row r="533702" ht="15"/>
    <row r="533703" ht="15"/>
    <row r="533704" ht="15"/>
    <row r="533705" ht="15"/>
    <row r="533706" ht="15"/>
    <row r="533707" ht="15"/>
    <row r="533708" ht="15"/>
    <row r="533709" ht="15"/>
    <row r="533710" ht="15"/>
    <row r="533711" ht="15"/>
    <row r="533712" ht="15"/>
    <row r="533713" ht="15"/>
    <row r="533714" ht="15"/>
    <row r="533715" ht="15"/>
    <row r="533716" ht="15"/>
    <row r="533717" ht="15"/>
    <row r="533718" ht="15"/>
    <row r="533719" ht="15"/>
    <row r="533720" ht="15"/>
    <row r="533721" ht="15"/>
    <row r="533722" ht="15"/>
    <row r="533723" ht="15"/>
    <row r="533724" ht="15"/>
    <row r="533725" ht="15"/>
    <row r="533726" ht="15"/>
    <row r="533727" ht="15"/>
    <row r="533728" ht="15"/>
    <row r="533729" ht="15"/>
    <row r="533730" ht="15"/>
    <row r="533731" ht="15"/>
    <row r="533732" ht="15"/>
    <row r="533733" ht="15"/>
    <row r="533734" ht="15"/>
    <row r="533735" ht="15"/>
    <row r="533736" ht="15"/>
    <row r="533737" ht="15"/>
    <row r="533738" ht="15"/>
    <row r="533739" ht="15"/>
    <row r="533740" ht="15"/>
    <row r="533741" ht="15"/>
    <row r="533742" ht="15"/>
    <row r="533743" ht="15"/>
    <row r="533744" ht="15"/>
    <row r="533745" ht="15"/>
    <row r="533746" ht="15"/>
    <row r="533747" ht="15"/>
    <row r="533748" ht="15"/>
    <row r="533749" ht="15"/>
    <row r="533750" ht="15"/>
    <row r="533751" ht="15"/>
    <row r="533752" ht="15"/>
    <row r="533753" ht="15"/>
    <row r="533754" ht="15"/>
    <row r="533755" ht="15"/>
    <row r="533756" ht="15"/>
    <row r="533757" ht="15"/>
    <row r="533758" ht="15"/>
    <row r="533759" ht="15"/>
    <row r="533760" ht="15"/>
    <row r="533761" ht="15"/>
    <row r="533762" ht="15"/>
    <row r="533763" ht="15"/>
    <row r="533764" ht="15"/>
    <row r="533765" ht="15"/>
    <row r="533766" ht="15"/>
    <row r="533767" ht="15"/>
    <row r="533768" ht="15"/>
    <row r="533769" ht="15"/>
    <row r="533770" ht="15"/>
    <row r="533771" ht="15"/>
    <row r="533772" ht="15"/>
    <row r="533773" ht="15"/>
    <row r="533774" ht="15"/>
    <row r="533775" ht="15"/>
    <row r="533776" ht="15"/>
    <row r="533777" ht="15"/>
    <row r="533778" ht="15"/>
    <row r="533779" ht="15"/>
    <row r="533780" ht="15"/>
    <row r="533781" ht="15"/>
    <row r="533782" ht="15"/>
    <row r="533783" ht="15"/>
    <row r="533784" ht="15"/>
    <row r="533785" ht="15"/>
    <row r="533786" ht="15"/>
    <row r="533787" ht="15"/>
    <row r="533788" ht="15"/>
    <row r="533789" ht="15"/>
    <row r="533790" ht="15"/>
    <row r="533791" ht="15"/>
    <row r="533792" ht="15"/>
    <row r="533793" ht="15"/>
    <row r="533794" ht="15"/>
    <row r="533795" ht="15"/>
    <row r="533796" ht="15"/>
    <row r="533797" ht="15"/>
    <row r="533798" ht="15"/>
    <row r="533799" ht="15"/>
    <row r="533800" ht="15"/>
    <row r="533801" ht="15"/>
    <row r="533802" ht="15"/>
    <row r="533803" ht="15"/>
    <row r="533804" ht="15"/>
    <row r="533805" ht="15"/>
    <row r="533806" ht="15"/>
    <row r="533807" ht="15"/>
    <row r="533808" ht="15"/>
    <row r="533809" ht="15"/>
    <row r="533810" ht="15"/>
    <row r="533811" ht="15"/>
    <row r="533812" ht="15"/>
    <row r="533813" ht="15"/>
    <row r="533814" ht="15"/>
    <row r="533815" ht="15"/>
    <row r="533816" ht="15"/>
    <row r="533817" ht="15"/>
    <row r="533818" ht="15"/>
    <row r="533819" ht="15"/>
    <row r="533820" ht="15"/>
    <row r="533821" ht="15"/>
    <row r="533822" ht="15"/>
    <row r="533823" ht="15"/>
    <row r="533824" ht="15"/>
    <row r="533825" ht="15"/>
    <row r="533826" ht="15"/>
    <row r="533827" ht="15"/>
    <row r="533828" ht="15"/>
    <row r="533829" ht="15"/>
    <row r="533830" ht="15"/>
    <row r="533831" ht="15"/>
    <row r="533832" ht="15"/>
    <row r="533833" ht="15"/>
    <row r="533834" ht="15"/>
    <row r="533835" ht="15"/>
    <row r="533836" ht="15"/>
    <row r="533837" ht="15"/>
    <row r="533838" ht="15"/>
    <row r="533839" ht="15"/>
    <row r="533840" ht="15"/>
    <row r="533841" ht="15"/>
    <row r="533842" ht="15"/>
    <row r="533843" ht="15"/>
    <row r="533844" ht="15"/>
    <row r="533845" ht="15"/>
    <row r="533846" ht="15"/>
    <row r="533847" ht="15"/>
    <row r="533848" ht="15"/>
    <row r="533849" ht="15"/>
    <row r="533850" ht="15"/>
    <row r="533851" ht="15"/>
    <row r="533852" ht="15"/>
    <row r="533853" ht="15"/>
    <row r="533854" ht="15"/>
    <row r="533855" ht="15"/>
    <row r="533856" ht="15"/>
    <row r="533857" ht="15"/>
    <row r="533858" ht="15"/>
    <row r="533859" ht="15"/>
    <row r="533860" ht="15"/>
    <row r="533861" ht="15"/>
    <row r="533862" ht="15"/>
    <row r="533863" ht="15"/>
    <row r="533864" ht="15"/>
    <row r="533865" ht="15"/>
    <row r="533866" ht="15"/>
    <row r="533867" ht="15"/>
    <row r="533868" ht="15"/>
    <row r="533869" ht="15"/>
    <row r="533870" ht="15"/>
    <row r="533871" ht="15"/>
    <row r="533872" ht="15"/>
    <row r="533873" ht="15"/>
    <row r="533874" ht="15"/>
    <row r="533875" ht="15"/>
    <row r="533876" ht="15"/>
    <row r="533877" ht="15"/>
    <row r="533878" ht="15"/>
    <row r="533879" ht="15"/>
    <row r="533880" ht="15"/>
    <row r="533881" ht="15"/>
    <row r="533882" ht="15"/>
    <row r="533883" ht="15"/>
    <row r="533884" ht="15"/>
    <row r="533885" ht="15"/>
    <row r="533886" ht="15"/>
    <row r="533887" ht="15"/>
    <row r="533888" ht="15"/>
    <row r="533889" ht="15"/>
    <row r="533890" ht="15"/>
    <row r="533891" ht="15"/>
    <row r="533892" ht="15"/>
    <row r="533893" ht="15"/>
    <row r="533894" ht="15"/>
    <row r="533895" ht="15"/>
    <row r="533896" ht="15"/>
    <row r="533897" ht="15"/>
    <row r="533898" ht="15"/>
    <row r="533899" ht="15"/>
    <row r="533900" ht="15"/>
    <row r="533901" ht="15"/>
    <row r="533902" ht="15"/>
    <row r="533903" ht="15"/>
    <row r="533904" ht="15"/>
    <row r="533905" ht="15"/>
    <row r="533906" ht="15"/>
    <row r="533907" ht="15"/>
    <row r="533908" ht="15"/>
    <row r="533909" ht="15"/>
    <row r="533910" ht="15"/>
    <row r="533911" ht="15"/>
    <row r="533912" ht="15"/>
    <row r="533913" ht="15"/>
    <row r="533914" ht="15"/>
    <row r="533915" ht="15"/>
    <row r="533916" ht="15"/>
    <row r="533917" ht="15"/>
    <row r="533918" ht="15"/>
    <row r="533919" ht="15"/>
    <row r="533920" ht="15"/>
    <row r="533921" ht="15"/>
    <row r="533922" ht="15"/>
    <row r="533923" ht="15"/>
    <row r="533924" ht="15"/>
    <row r="533925" ht="15"/>
    <row r="533926" ht="15"/>
    <row r="533927" ht="15"/>
    <row r="533928" ht="15"/>
    <row r="533929" ht="15"/>
    <row r="533930" ht="15"/>
    <row r="533931" ht="15"/>
    <row r="533932" ht="15"/>
    <row r="533933" ht="15"/>
    <row r="533934" ht="15"/>
    <row r="533935" ht="15"/>
    <row r="533936" ht="15"/>
    <row r="533937" ht="15"/>
    <row r="533938" ht="15"/>
    <row r="533939" ht="15"/>
    <row r="533940" ht="15"/>
    <row r="533941" ht="15"/>
    <row r="533942" ht="15"/>
    <row r="533943" ht="15"/>
    <row r="533944" ht="15"/>
    <row r="533945" ht="15"/>
    <row r="533946" ht="15"/>
    <row r="533947" ht="15"/>
    <row r="533948" ht="15"/>
    <row r="533949" ht="15"/>
    <row r="533950" ht="15"/>
    <row r="533951" ht="15"/>
    <row r="533952" ht="15"/>
    <row r="533953" ht="15"/>
    <row r="533954" ht="15"/>
    <row r="533955" ht="15"/>
    <row r="533956" ht="15"/>
    <row r="533957" ht="15"/>
    <row r="533958" ht="15"/>
    <row r="533959" ht="15"/>
    <row r="533960" ht="15"/>
    <row r="533961" ht="15"/>
    <row r="533962" ht="15"/>
    <row r="533963" ht="15"/>
    <row r="533964" ht="15"/>
    <row r="533965" ht="15"/>
    <row r="533966" ht="15"/>
    <row r="533967" ht="15"/>
    <row r="533968" ht="15"/>
    <row r="533969" ht="15"/>
    <row r="533970" ht="15"/>
    <row r="533971" ht="15"/>
    <row r="533972" ht="15"/>
    <row r="533973" ht="15"/>
    <row r="533974" ht="15"/>
    <row r="533975" ht="15"/>
    <row r="533976" ht="15"/>
    <row r="533977" ht="15"/>
    <row r="533978" ht="15"/>
    <row r="533979" ht="15"/>
    <row r="533980" ht="15"/>
    <row r="533981" ht="15"/>
    <row r="533982" ht="15"/>
    <row r="533983" ht="15"/>
    <row r="533984" ht="15"/>
    <row r="533985" ht="15"/>
    <row r="533986" ht="15"/>
    <row r="533987" ht="15"/>
    <row r="533988" ht="15"/>
    <row r="533989" ht="15"/>
    <row r="533990" ht="15"/>
    <row r="533991" ht="15"/>
    <row r="533992" ht="15"/>
    <row r="533993" ht="15"/>
    <row r="533994" ht="15"/>
    <row r="533995" ht="15"/>
    <row r="533996" ht="15"/>
    <row r="533997" ht="15"/>
    <row r="533998" ht="15"/>
    <row r="533999" ht="15"/>
    <row r="534000" ht="15"/>
    <row r="534001" ht="15"/>
    <row r="534002" ht="15"/>
    <row r="534003" ht="15"/>
    <row r="534004" ht="15"/>
    <row r="534005" ht="15"/>
    <row r="534006" ht="15"/>
    <row r="534007" ht="15"/>
    <row r="534008" ht="15"/>
    <row r="534009" ht="15"/>
    <row r="534010" ht="15"/>
    <row r="534011" ht="15"/>
    <row r="534012" ht="15"/>
    <row r="534013" ht="15"/>
    <row r="534014" ht="15"/>
    <row r="534015" ht="15"/>
    <row r="534016" ht="15"/>
    <row r="534017" ht="15"/>
    <row r="534018" ht="15"/>
    <row r="534019" ht="15"/>
    <row r="534020" ht="15"/>
    <row r="534021" ht="15"/>
    <row r="534022" ht="15"/>
    <row r="534023" ht="15"/>
    <row r="534024" ht="15"/>
    <row r="534025" ht="15"/>
    <row r="534026" ht="15"/>
    <row r="534027" ht="15"/>
    <row r="534028" ht="15"/>
    <row r="534029" ht="15"/>
    <row r="534030" ht="15"/>
    <row r="534031" ht="15"/>
    <row r="534032" ht="15"/>
    <row r="534033" ht="15"/>
    <row r="534034" ht="15"/>
    <row r="534035" ht="15"/>
    <row r="534036" ht="15"/>
    <row r="534037" ht="15"/>
    <row r="534038" ht="15"/>
    <row r="534039" ht="15"/>
    <row r="534040" ht="15"/>
    <row r="534041" ht="15"/>
    <row r="534042" ht="15"/>
    <row r="534043" ht="15"/>
    <row r="534044" ht="15"/>
    <row r="534045" ht="15"/>
    <row r="534046" ht="15"/>
    <row r="534047" ht="15"/>
    <row r="534048" ht="15"/>
    <row r="534049" ht="15"/>
    <row r="534050" ht="15"/>
    <row r="534051" ht="15"/>
    <row r="534052" ht="15"/>
    <row r="534053" ht="15"/>
    <row r="534054" ht="15"/>
    <row r="534055" ht="15"/>
    <row r="534056" ht="15"/>
    <row r="534057" ht="15"/>
    <row r="534058" ht="15"/>
    <row r="534059" ht="15"/>
    <row r="534060" ht="15"/>
    <row r="534061" ht="15"/>
    <row r="534062" ht="15"/>
    <row r="534063" ht="15"/>
    <row r="534064" ht="15"/>
    <row r="534065" ht="15"/>
    <row r="534066" ht="15"/>
    <row r="534067" ht="15"/>
    <row r="534068" ht="15"/>
    <row r="534069" ht="15"/>
    <row r="534070" ht="15"/>
    <row r="534071" ht="15"/>
    <row r="534072" ht="15"/>
    <row r="534073" ht="15"/>
    <row r="534074" ht="15"/>
    <row r="534075" ht="15"/>
    <row r="534076" ht="15"/>
    <row r="534077" ht="15"/>
    <row r="534078" ht="15"/>
    <row r="534079" ht="15"/>
    <row r="534080" ht="15"/>
    <row r="534081" ht="15"/>
    <row r="534082" ht="15"/>
    <row r="534083" ht="15"/>
    <row r="534084" ht="15"/>
    <row r="534085" ht="15"/>
    <row r="534086" ht="15"/>
    <row r="534087" ht="15"/>
    <row r="534088" ht="15"/>
    <row r="534089" ht="15"/>
    <row r="534090" ht="15"/>
    <row r="534091" ht="15"/>
    <row r="534092" ht="15"/>
    <row r="534093" ht="15"/>
    <row r="534094" ht="15"/>
    <row r="534095" ht="15"/>
    <row r="534096" ht="15"/>
    <row r="534097" ht="15"/>
    <row r="534098" ht="15"/>
    <row r="534099" ht="15"/>
    <row r="534100" ht="15"/>
    <row r="534101" ht="15"/>
    <row r="534102" ht="15"/>
    <row r="534103" ht="15"/>
    <row r="534104" ht="15"/>
    <row r="534105" ht="15"/>
    <row r="534106" ht="15"/>
    <row r="534107" ht="15"/>
    <row r="534108" ht="15"/>
    <row r="534109" ht="15"/>
    <row r="534110" ht="15"/>
    <row r="534111" ht="15"/>
    <row r="534112" ht="15"/>
    <row r="534113" ht="15"/>
    <row r="534114" ht="15"/>
    <row r="534115" ht="15"/>
    <row r="534116" ht="15"/>
    <row r="534117" ht="15"/>
    <row r="534118" ht="15"/>
    <row r="534119" ht="15"/>
    <row r="534120" ht="15"/>
    <row r="534121" ht="15"/>
    <row r="534122" ht="15"/>
    <row r="534123" ht="15"/>
    <row r="534124" ht="15"/>
    <row r="534125" ht="15"/>
    <row r="534126" ht="15"/>
    <row r="534127" ht="15"/>
    <row r="534128" ht="15"/>
    <row r="534129" ht="15"/>
    <row r="534130" ht="15"/>
    <row r="534131" ht="15"/>
    <row r="534132" ht="15"/>
    <row r="534133" ht="15"/>
    <row r="534134" ht="15"/>
    <row r="534135" ht="15"/>
    <row r="534136" ht="15"/>
    <row r="534137" ht="15"/>
    <row r="534138" ht="15"/>
    <row r="534139" ht="15"/>
    <row r="534140" ht="15"/>
    <row r="534141" ht="15"/>
    <row r="534142" ht="15"/>
    <row r="534143" ht="15"/>
    <row r="534144" ht="15"/>
    <row r="534145" ht="15"/>
    <row r="534146" ht="15"/>
    <row r="534147" ht="15"/>
    <row r="534148" ht="15"/>
    <row r="534149" ht="15"/>
    <row r="534150" ht="15"/>
    <row r="534151" ht="15"/>
    <row r="534152" ht="15"/>
    <row r="534153" ht="15"/>
    <row r="534154" ht="15"/>
    <row r="534155" ht="15"/>
    <row r="534156" ht="15"/>
    <row r="534157" ht="15"/>
    <row r="534158" ht="15"/>
    <row r="534159" ht="15"/>
    <row r="534160" ht="15"/>
    <row r="534161" ht="15"/>
    <row r="534162" ht="15"/>
    <row r="534163" ht="15"/>
    <row r="534164" ht="15"/>
    <row r="534165" ht="15"/>
    <row r="534166" ht="15"/>
    <row r="534167" ht="15"/>
    <row r="534168" ht="15"/>
    <row r="534169" ht="15"/>
    <row r="534170" ht="15"/>
    <row r="534171" ht="15"/>
    <row r="534172" ht="15"/>
    <row r="534173" ht="15"/>
    <row r="534174" ht="15"/>
    <row r="534175" ht="15"/>
    <row r="534176" ht="15"/>
    <row r="534177" ht="15"/>
    <row r="534178" ht="15"/>
    <row r="534179" ht="15"/>
    <row r="534180" ht="15"/>
    <row r="534181" ht="15"/>
    <row r="534182" ht="15"/>
    <row r="534183" ht="15"/>
    <row r="534184" ht="15"/>
    <row r="534185" ht="15"/>
    <row r="534186" ht="15"/>
    <row r="534187" ht="15"/>
    <row r="534188" ht="15"/>
    <row r="534189" ht="15"/>
    <row r="534190" ht="15"/>
    <row r="534191" ht="15"/>
    <row r="534192" ht="15"/>
    <row r="534193" ht="15"/>
    <row r="534194" ht="15"/>
    <row r="534195" ht="15"/>
    <row r="534196" ht="15"/>
    <row r="534197" ht="15"/>
    <row r="534198" ht="15"/>
    <row r="534199" ht="15"/>
    <row r="534200" ht="15"/>
    <row r="534201" ht="15"/>
    <row r="534202" ht="15"/>
    <row r="534203" ht="15"/>
    <row r="534204" ht="15"/>
    <row r="534205" ht="15"/>
    <row r="534206" ht="15"/>
    <row r="534207" ht="15"/>
    <row r="534208" ht="15"/>
    <row r="534209" ht="15"/>
    <row r="534210" ht="15"/>
    <row r="534211" ht="15"/>
    <row r="534212" ht="15"/>
    <row r="534213" ht="15"/>
    <row r="534214" ht="15"/>
    <row r="534215" ht="15"/>
    <row r="534216" ht="15"/>
    <row r="534217" ht="15"/>
    <row r="534218" ht="15"/>
    <row r="534219" ht="15"/>
    <row r="534220" ht="15"/>
    <row r="534221" ht="15"/>
    <row r="534222" ht="15"/>
    <row r="534223" ht="15"/>
    <row r="534224" ht="15"/>
    <row r="534225" ht="15"/>
    <row r="534226" ht="15"/>
    <row r="534227" ht="15"/>
    <row r="534228" ht="15"/>
    <row r="534229" ht="15"/>
    <row r="534230" ht="15"/>
    <row r="534231" ht="15"/>
    <row r="534232" ht="15"/>
    <row r="534233" ht="15"/>
    <row r="534234" ht="15"/>
    <row r="534235" ht="15"/>
    <row r="534236" ht="15"/>
    <row r="534237" ht="15"/>
    <row r="534238" ht="15"/>
    <row r="534239" ht="15"/>
    <row r="534240" ht="15"/>
    <row r="534241" ht="15"/>
    <row r="534242" ht="15"/>
    <row r="534243" ht="15"/>
    <row r="534244" ht="15"/>
    <row r="534245" ht="15"/>
    <row r="534246" ht="15"/>
    <row r="534247" ht="15"/>
    <row r="534248" ht="15"/>
    <row r="534249" ht="15"/>
    <row r="534250" ht="15"/>
    <row r="534251" ht="15"/>
    <row r="534252" ht="15"/>
    <row r="534253" ht="15"/>
    <row r="534254" ht="15"/>
    <row r="534255" ht="15"/>
    <row r="534256" ht="15"/>
    <row r="534257" ht="15"/>
    <row r="534258" ht="15"/>
    <row r="534259" ht="15"/>
    <row r="534260" ht="15"/>
    <row r="534261" ht="15"/>
    <row r="534262" ht="15"/>
    <row r="534263" ht="15"/>
    <row r="534264" ht="15"/>
    <row r="534265" ht="15"/>
    <row r="534266" ht="15"/>
    <row r="534267" ht="15"/>
    <row r="534268" ht="15"/>
    <row r="534269" ht="15"/>
    <row r="534270" ht="15"/>
    <row r="534271" ht="15"/>
    <row r="534272" ht="15"/>
    <row r="534273" ht="15"/>
    <row r="534274" ht="15"/>
    <row r="534275" ht="15"/>
    <row r="534276" ht="15"/>
    <row r="534277" ht="15"/>
    <row r="534278" ht="15"/>
    <row r="534279" ht="15"/>
    <row r="534280" ht="15"/>
    <row r="534281" ht="15"/>
    <row r="534282" ht="15"/>
    <row r="534283" ht="15"/>
    <row r="534284" ht="15"/>
    <row r="534285" ht="15"/>
    <row r="534286" ht="15"/>
    <row r="534287" ht="15"/>
    <row r="534288" ht="15"/>
    <row r="534289" ht="15"/>
    <row r="534290" ht="15"/>
    <row r="534291" ht="15"/>
    <row r="534292" ht="15"/>
    <row r="534293" ht="15"/>
    <row r="534294" ht="15"/>
    <row r="534295" ht="15"/>
    <row r="534296" ht="15"/>
    <row r="534297" ht="15"/>
    <row r="534298" ht="15"/>
    <row r="534299" ht="15"/>
    <row r="534300" ht="15"/>
    <row r="534301" ht="15"/>
    <row r="534302" ht="15"/>
    <row r="534303" ht="15"/>
    <row r="534304" ht="15"/>
    <row r="534305" ht="15"/>
    <row r="534306" ht="15"/>
    <row r="534307" ht="15"/>
    <row r="534308" ht="15"/>
    <row r="534309" ht="15"/>
    <row r="534310" ht="15"/>
    <row r="534311" ht="15"/>
    <row r="534312" ht="15"/>
    <row r="534313" ht="15"/>
    <row r="534314" ht="15"/>
    <row r="534315" ht="15"/>
    <row r="534316" ht="15"/>
    <row r="534317" ht="15"/>
    <row r="534318" ht="15"/>
    <row r="534319" ht="15"/>
    <row r="534320" ht="15"/>
    <row r="534321" ht="15"/>
    <row r="534322" ht="15"/>
    <row r="534323" ht="15"/>
    <row r="534324" ht="15"/>
    <row r="534325" ht="15"/>
    <row r="534326" ht="15"/>
    <row r="534327" ht="15"/>
    <row r="534328" ht="15"/>
    <row r="534329" ht="15"/>
    <row r="534330" ht="15"/>
    <row r="534331" ht="15"/>
    <row r="534332" ht="15"/>
    <row r="534333" ht="15"/>
    <row r="534334" ht="15"/>
    <row r="534335" ht="15"/>
    <row r="534336" ht="15"/>
    <row r="534337" ht="15"/>
    <row r="534338" ht="15"/>
    <row r="534339" ht="15"/>
    <row r="534340" ht="15"/>
    <row r="534341" ht="15"/>
    <row r="534342" ht="15"/>
    <row r="534343" ht="15"/>
    <row r="534344" ht="15"/>
    <row r="534345" ht="15"/>
    <row r="534346" ht="15"/>
    <row r="534347" ht="15"/>
    <row r="534348" ht="15"/>
    <row r="534349" ht="15"/>
    <row r="534350" ht="15"/>
    <row r="534351" ht="15"/>
    <row r="534352" ht="15"/>
    <row r="534353" ht="15"/>
    <row r="534354" ht="15"/>
    <row r="534355" ht="15"/>
    <row r="534356" ht="15"/>
    <row r="534357" ht="15"/>
    <row r="534358" ht="15"/>
    <row r="534359" ht="15"/>
    <row r="534360" ht="15"/>
    <row r="534361" ht="15"/>
    <row r="534362" ht="15"/>
    <row r="534363" ht="15"/>
    <row r="534364" ht="15"/>
    <row r="534365" ht="15"/>
    <row r="534366" ht="15"/>
    <row r="534367" ht="15"/>
    <row r="534368" ht="15"/>
    <row r="534369" ht="15"/>
    <row r="534370" ht="15"/>
    <row r="534371" ht="15"/>
    <row r="534372" ht="15"/>
    <row r="534373" ht="15"/>
    <row r="534374" ht="15"/>
    <row r="534375" ht="15"/>
    <row r="534376" ht="15"/>
    <row r="534377" ht="15"/>
    <row r="534378" ht="15"/>
    <row r="534379" ht="15"/>
    <row r="534380" ht="15"/>
    <row r="534381" ht="15"/>
    <row r="534382" ht="15"/>
    <row r="534383" ht="15"/>
    <row r="534384" ht="15"/>
    <row r="534385" ht="15"/>
    <row r="534386" ht="15"/>
    <row r="534387" ht="15"/>
    <row r="534388" ht="15"/>
    <row r="534389" ht="15"/>
    <row r="534390" ht="15"/>
    <row r="534391" ht="15"/>
    <row r="534392" ht="15"/>
    <row r="534393" ht="15"/>
    <row r="534394" ht="15"/>
    <row r="534395" ht="15"/>
    <row r="534396" ht="15"/>
    <row r="534397" ht="15"/>
    <row r="534398" ht="15"/>
    <row r="534399" ht="15"/>
    <row r="534400" ht="15"/>
    <row r="534401" ht="15"/>
    <row r="534402" ht="15"/>
    <row r="534403" ht="15"/>
    <row r="534404" ht="15"/>
    <row r="534405" ht="15"/>
    <row r="534406" ht="15"/>
    <row r="534407" ht="15"/>
    <row r="534408" ht="15"/>
    <row r="534409" ht="15"/>
    <row r="534410" ht="15"/>
    <row r="534411" ht="15"/>
    <row r="534412" ht="15"/>
    <row r="534413" ht="15"/>
    <row r="534414" ht="15"/>
    <row r="534415" ht="15"/>
    <row r="534416" ht="15"/>
    <row r="534417" ht="15"/>
    <row r="534418" ht="15"/>
    <row r="534419" ht="15"/>
    <row r="534420" ht="15"/>
    <row r="534421" ht="15"/>
    <row r="534422" ht="15"/>
    <row r="534423" ht="15"/>
    <row r="534424" ht="15"/>
    <row r="534425" ht="15"/>
    <row r="534426" ht="15"/>
    <row r="534427" ht="15"/>
    <row r="534428" ht="15"/>
    <row r="534429" ht="15"/>
    <row r="534430" ht="15"/>
    <row r="534431" ht="15"/>
    <row r="534432" ht="15"/>
    <row r="534433" ht="15"/>
    <row r="534434" ht="15"/>
    <row r="534435" ht="15"/>
    <row r="534436" ht="15"/>
    <row r="534437" ht="15"/>
    <row r="534438" ht="15"/>
    <row r="534439" ht="15"/>
    <row r="534440" ht="15"/>
    <row r="534441" ht="15"/>
    <row r="534442" ht="15"/>
    <row r="534443" ht="15"/>
    <row r="534444" ht="15"/>
    <row r="534445" ht="15"/>
    <row r="534446" ht="15"/>
    <row r="534447" ht="15"/>
    <row r="534448" ht="15"/>
    <row r="534449" ht="15"/>
    <row r="534450" ht="15"/>
    <row r="534451" ht="15"/>
    <row r="534452" ht="15"/>
    <row r="534453" ht="15"/>
    <row r="534454" ht="15"/>
    <row r="534455" ht="15"/>
    <row r="534456" ht="15"/>
    <row r="534457" ht="15"/>
    <row r="534458" ht="15"/>
    <row r="534459" ht="15"/>
    <row r="534460" ht="15"/>
    <row r="534461" ht="15"/>
    <row r="534462" ht="15"/>
    <row r="534463" ht="15"/>
    <row r="534464" ht="15"/>
    <row r="534465" ht="15"/>
    <row r="534466" ht="15"/>
    <row r="534467" ht="15"/>
    <row r="534468" ht="15"/>
    <row r="534469" ht="15"/>
    <row r="534470" ht="15"/>
    <row r="534471" ht="15"/>
    <row r="534472" ht="15"/>
    <row r="534473" ht="15"/>
    <row r="534474" ht="15"/>
    <row r="534475" ht="15"/>
    <row r="534476" ht="15"/>
    <row r="534477" ht="15"/>
    <row r="534478" ht="15"/>
    <row r="534479" ht="15"/>
    <row r="534480" ht="15"/>
    <row r="534481" ht="15"/>
    <row r="534482" ht="15"/>
    <row r="534483" ht="15"/>
    <row r="534484" ht="15"/>
    <row r="534485" ht="15"/>
    <row r="534486" ht="15"/>
    <row r="534487" ht="15"/>
    <row r="534488" ht="15"/>
    <row r="534489" ht="15"/>
    <row r="534490" ht="15"/>
    <row r="534491" ht="15"/>
    <row r="534492" ht="15"/>
    <row r="534493" ht="15"/>
    <row r="534494" ht="15"/>
    <row r="534495" ht="15"/>
    <row r="534496" ht="15"/>
    <row r="534497" ht="15"/>
    <row r="534498" ht="15"/>
    <row r="534499" ht="15"/>
    <row r="534500" ht="15"/>
    <row r="534501" ht="15"/>
    <row r="534502" ht="15"/>
    <row r="534503" ht="15"/>
    <row r="534504" ht="15"/>
    <row r="534505" ht="15"/>
    <row r="534506" ht="15"/>
    <row r="534507" ht="15"/>
    <row r="534508" ht="15"/>
    <row r="534509" ht="15"/>
    <row r="534510" ht="15"/>
    <row r="534511" ht="15"/>
    <row r="534512" ht="15"/>
    <row r="534513" ht="15"/>
    <row r="534514" ht="15"/>
    <row r="534515" ht="15"/>
    <row r="534516" ht="15"/>
    <row r="534517" ht="15"/>
    <row r="534518" ht="15"/>
    <row r="534519" ht="15"/>
    <row r="534520" ht="15"/>
    <row r="534521" ht="15"/>
    <row r="534522" ht="15"/>
    <row r="534523" ht="15"/>
    <row r="534524" ht="15"/>
    <row r="534525" ht="15"/>
    <row r="534526" ht="15"/>
    <row r="534527" ht="15"/>
    <row r="534528" ht="15"/>
    <row r="534529" ht="15"/>
    <row r="534530" ht="15"/>
    <row r="534531" ht="15"/>
    <row r="534532" ht="15"/>
    <row r="534533" ht="15"/>
    <row r="534534" ht="15"/>
    <row r="534535" ht="15"/>
    <row r="534536" ht="15"/>
    <row r="534537" ht="15"/>
    <row r="534538" ht="15"/>
    <row r="534539" ht="15"/>
    <row r="534540" ht="15"/>
    <row r="534541" ht="15"/>
    <row r="534542" ht="15"/>
    <row r="534543" ht="15"/>
    <row r="534544" ht="15"/>
    <row r="534545" ht="15"/>
    <row r="534546" ht="15"/>
    <row r="534547" ht="15"/>
    <row r="534548" ht="15"/>
    <row r="534549" ht="15"/>
    <row r="534550" ht="15"/>
    <row r="534551" ht="15"/>
    <row r="534552" ht="15"/>
    <row r="534553" ht="15"/>
    <row r="534554" ht="15"/>
    <row r="534555" ht="15"/>
    <row r="534556" ht="15"/>
    <row r="534557" ht="15"/>
    <row r="534558" ht="15"/>
    <row r="534559" ht="15"/>
    <row r="534560" ht="15"/>
    <row r="534561" ht="15"/>
    <row r="534562" ht="15"/>
    <row r="534563" ht="15"/>
    <row r="534564" ht="15"/>
    <row r="534565" ht="15"/>
    <row r="534566" ht="15"/>
    <row r="534567" ht="15"/>
    <row r="534568" ht="15"/>
    <row r="534569" ht="15"/>
    <row r="534570" ht="15"/>
    <row r="534571" ht="15"/>
    <row r="534572" ht="15"/>
    <row r="534573" ht="15"/>
    <row r="534574" ht="15"/>
    <row r="534575" ht="15"/>
    <row r="534576" ht="15"/>
    <row r="534577" ht="15"/>
    <row r="534578" ht="15"/>
    <row r="534579" ht="15"/>
    <row r="534580" ht="15"/>
    <row r="534581" ht="15"/>
    <row r="534582" ht="15"/>
    <row r="534583" ht="15"/>
    <row r="534584" ht="15"/>
    <row r="534585" ht="15"/>
    <row r="534586" ht="15"/>
    <row r="534587" ht="15"/>
    <row r="534588" ht="15"/>
    <row r="534589" ht="15"/>
    <row r="534590" ht="15"/>
    <row r="534591" ht="15"/>
    <row r="534592" ht="15"/>
    <row r="534593" ht="15"/>
    <row r="534594" ht="15"/>
    <row r="534595" ht="15"/>
    <row r="534596" ht="15"/>
    <row r="534597" ht="15"/>
    <row r="534598" ht="15"/>
    <row r="534599" ht="15"/>
    <row r="534600" ht="15"/>
    <row r="534601" ht="15"/>
    <row r="534602" ht="15"/>
    <row r="534603" ht="15"/>
    <row r="534604" ht="15"/>
    <row r="534605" ht="15"/>
    <row r="534606" ht="15"/>
    <row r="534607" ht="15"/>
    <row r="534608" ht="15"/>
    <row r="534609" ht="15"/>
    <row r="534610" ht="15"/>
    <row r="534611" ht="15"/>
    <row r="534612" ht="15"/>
    <row r="534613" ht="15"/>
    <row r="534614" ht="15"/>
    <row r="534615" ht="15"/>
    <row r="534616" ht="15"/>
    <row r="534617" ht="15"/>
    <row r="534618" ht="15"/>
    <row r="534619" ht="15"/>
    <row r="534620" ht="15"/>
    <row r="534621" ht="15"/>
    <row r="534622" ht="15"/>
    <row r="534623" ht="15"/>
    <row r="534624" ht="15"/>
    <row r="534625" ht="15"/>
    <row r="534626" ht="15"/>
    <row r="534627" ht="15"/>
    <row r="534628" ht="15"/>
    <row r="534629" ht="15"/>
    <row r="534630" ht="15"/>
    <row r="534631" ht="15"/>
    <row r="534632" ht="15"/>
    <row r="534633" ht="15"/>
    <row r="534634" ht="15"/>
    <row r="534635" ht="15"/>
    <row r="534636" ht="15"/>
    <row r="534637" ht="15"/>
    <row r="534638" ht="15"/>
    <row r="534639" ht="15"/>
    <row r="534640" ht="15"/>
    <row r="534641" ht="15"/>
    <row r="534642" ht="15"/>
    <row r="534643" ht="15"/>
    <row r="534644" ht="15"/>
    <row r="534645" ht="15"/>
    <row r="534646" ht="15"/>
    <row r="534647" ht="15"/>
    <row r="534648" ht="15"/>
    <row r="534649" ht="15"/>
    <row r="534650" ht="15"/>
    <row r="534651" ht="15"/>
    <row r="534652" ht="15"/>
    <row r="534653" ht="15"/>
    <row r="534654" ht="15"/>
    <row r="534655" ht="15"/>
    <row r="534656" ht="15"/>
    <row r="534657" ht="15"/>
    <row r="534658" ht="15"/>
    <row r="534659" ht="15"/>
    <row r="534660" ht="15"/>
    <row r="534661" ht="15"/>
    <row r="534662" ht="15"/>
    <row r="534663" ht="15"/>
    <row r="534664" ht="15"/>
    <row r="534665" ht="15"/>
    <row r="534666" ht="15"/>
    <row r="534667" ht="15"/>
    <row r="534668" ht="15"/>
    <row r="534669" ht="15"/>
    <row r="534670" ht="15"/>
    <row r="534671" ht="15"/>
    <row r="534672" ht="15"/>
    <row r="534673" ht="15"/>
    <row r="534674" ht="15"/>
    <row r="534675" ht="15"/>
    <row r="534676" ht="15"/>
    <row r="534677" ht="15"/>
    <row r="534678" ht="15"/>
    <row r="534679" ht="15"/>
    <row r="534680" ht="15"/>
    <row r="534681" ht="15"/>
    <row r="534682" ht="15"/>
    <row r="534683" ht="15"/>
    <row r="534684" ht="15"/>
    <row r="534685" ht="15"/>
    <row r="534686" ht="15"/>
    <row r="534687" ht="15"/>
    <row r="534688" ht="15"/>
    <row r="534689" ht="15"/>
    <row r="534690" ht="15"/>
    <row r="534691" ht="15"/>
    <row r="534692" ht="15"/>
    <row r="534693" ht="15"/>
    <row r="534694" ht="15"/>
    <row r="534695" ht="15"/>
    <row r="534696" ht="15"/>
    <row r="534697" ht="15"/>
    <row r="534698" ht="15"/>
    <row r="534699" ht="15"/>
    <row r="534700" ht="15"/>
    <row r="534701" ht="15"/>
    <row r="534702" ht="15"/>
    <row r="534703" ht="15"/>
    <row r="534704" ht="15"/>
    <row r="534705" ht="15"/>
    <row r="534706" ht="15"/>
    <row r="534707" ht="15"/>
    <row r="534708" ht="15"/>
    <row r="534709" ht="15"/>
    <row r="534710" ht="15"/>
    <row r="534711" ht="15"/>
    <row r="534712" ht="15"/>
    <row r="534713" ht="15"/>
    <row r="534714" ht="15"/>
    <row r="534715" ht="15"/>
    <row r="534716" ht="15"/>
    <row r="534717" ht="15"/>
    <row r="534718" ht="15"/>
    <row r="534719" ht="15"/>
    <row r="534720" ht="15"/>
    <row r="534721" ht="15"/>
    <row r="534722" ht="15"/>
    <row r="534723" ht="15"/>
    <row r="534724" ht="15"/>
    <row r="534725" ht="15"/>
    <row r="534726" ht="15"/>
    <row r="534727" ht="15"/>
    <row r="534728" ht="15"/>
    <row r="534729" ht="15"/>
    <row r="534730" ht="15"/>
    <row r="534731" ht="15"/>
    <row r="534732" ht="15"/>
    <row r="534733" ht="15"/>
    <row r="534734" ht="15"/>
    <row r="534735" ht="15"/>
    <row r="534736" ht="15"/>
    <row r="534737" ht="15"/>
    <row r="534738" ht="15"/>
    <row r="534739" ht="15"/>
    <row r="534740" ht="15"/>
    <row r="534741" ht="15"/>
    <row r="534742" ht="15"/>
    <row r="534743" ht="15"/>
    <row r="534744" ht="15"/>
    <row r="534745" ht="15"/>
    <row r="534746" ht="15"/>
    <row r="534747" ht="15"/>
    <row r="534748" ht="15"/>
    <row r="534749" ht="15"/>
    <row r="534750" ht="15"/>
    <row r="534751" ht="15"/>
    <row r="534752" ht="15"/>
    <row r="534753" ht="15"/>
    <row r="534754" ht="15"/>
    <row r="534755" ht="15"/>
    <row r="534756" ht="15"/>
    <row r="534757" ht="15"/>
    <row r="534758" ht="15"/>
    <row r="534759" ht="15"/>
    <row r="534760" ht="15"/>
    <row r="534761" ht="15"/>
    <row r="534762" ht="15"/>
    <row r="534763" ht="15"/>
    <row r="534764" ht="15"/>
    <row r="534765" ht="15"/>
    <row r="534766" ht="15"/>
    <row r="534767" ht="15"/>
    <row r="534768" ht="15"/>
    <row r="534769" ht="15"/>
    <row r="534770" ht="15"/>
    <row r="534771" ht="15"/>
    <row r="534772" ht="15"/>
    <row r="534773" ht="15"/>
    <row r="534774" ht="15"/>
    <row r="534775" ht="15"/>
    <row r="534776" ht="15"/>
    <row r="534777" ht="15"/>
    <row r="534778" ht="15"/>
    <row r="534779" ht="15"/>
    <row r="534780" ht="15"/>
    <row r="534781" ht="15"/>
    <row r="534782" ht="15"/>
    <row r="534783" ht="15"/>
    <row r="534784" ht="15"/>
    <row r="534785" ht="15"/>
    <row r="534786" ht="15"/>
    <row r="534787" ht="15"/>
    <row r="534788" ht="15"/>
    <row r="534789" ht="15"/>
    <row r="534790" ht="15"/>
    <row r="534791" ht="15"/>
    <row r="534792" ht="15"/>
    <row r="534793" ht="15"/>
    <row r="534794" ht="15"/>
    <row r="534795" ht="15"/>
    <row r="534796" ht="15"/>
    <row r="534797" ht="15"/>
    <row r="534798" ht="15"/>
    <row r="534799" ht="15"/>
    <row r="534800" ht="15"/>
    <row r="534801" ht="15"/>
    <row r="534802" ht="15"/>
    <row r="534803" ht="15"/>
    <row r="534804" ht="15"/>
    <row r="534805" ht="15"/>
    <row r="534806" ht="15"/>
    <row r="534807" ht="15"/>
    <row r="534808" ht="15"/>
    <row r="534809" ht="15"/>
    <row r="534810" ht="15"/>
    <row r="534811" ht="15"/>
    <row r="534812" ht="15"/>
    <row r="534813" ht="15"/>
    <row r="534814" ht="15"/>
    <row r="534815" ht="15"/>
    <row r="534816" ht="15"/>
    <row r="534817" ht="15"/>
    <row r="534818" ht="15"/>
    <row r="534819" ht="15"/>
    <row r="534820" ht="15"/>
    <row r="534821" ht="15"/>
    <row r="534822" ht="15"/>
    <row r="534823" ht="15"/>
    <row r="534824" ht="15"/>
    <row r="534825" ht="15"/>
    <row r="534826" ht="15"/>
    <row r="534827" ht="15"/>
    <row r="534828" ht="15"/>
    <row r="534829" ht="15"/>
    <row r="534830" ht="15"/>
    <row r="534831" ht="15"/>
    <row r="534832" ht="15"/>
    <row r="534833" ht="15"/>
    <row r="534834" ht="15"/>
    <row r="534835" ht="15"/>
    <row r="534836" ht="15"/>
    <row r="534837" ht="15"/>
    <row r="534838" ht="15"/>
    <row r="534839" ht="15"/>
    <row r="534840" ht="15"/>
    <row r="534841" ht="15"/>
    <row r="534842" ht="15"/>
    <row r="534843" ht="15"/>
    <row r="534844" ht="15"/>
    <row r="534845" ht="15"/>
    <row r="534846" ht="15"/>
    <row r="534847" ht="15"/>
    <row r="534848" ht="15"/>
    <row r="534849" ht="15"/>
    <row r="534850" ht="15"/>
    <row r="534851" ht="15"/>
    <row r="534852" ht="15"/>
    <row r="534853" ht="15"/>
    <row r="534854" ht="15"/>
    <row r="534855" ht="15"/>
    <row r="534856" ht="15"/>
    <row r="534857" ht="15"/>
    <row r="534858" ht="15"/>
    <row r="534859" ht="15"/>
    <row r="534860" ht="15"/>
    <row r="534861" ht="15"/>
    <row r="534862" ht="15"/>
    <row r="534863" ht="15"/>
    <row r="534864" ht="15"/>
    <row r="534865" ht="15"/>
    <row r="534866" ht="15"/>
    <row r="534867" ht="15"/>
    <row r="534868" ht="15"/>
    <row r="534869" ht="15"/>
    <row r="534870" ht="15"/>
    <row r="534871" ht="15"/>
    <row r="534872" ht="15"/>
    <row r="534873" ht="15"/>
    <row r="534874" ht="15"/>
    <row r="534875" ht="15"/>
    <row r="534876" ht="15"/>
    <row r="534877" ht="15"/>
    <row r="534878" ht="15"/>
    <row r="534879" ht="15"/>
    <row r="534880" ht="15"/>
    <row r="534881" ht="15"/>
    <row r="534882" ht="15"/>
    <row r="534883" ht="15"/>
    <row r="534884" ht="15"/>
    <row r="534885" ht="15"/>
    <row r="534886" ht="15"/>
    <row r="534887" ht="15"/>
    <row r="534888" ht="15"/>
    <row r="534889" ht="15"/>
    <row r="534890" ht="15"/>
    <row r="534891" ht="15"/>
    <row r="534892" ht="15"/>
    <row r="534893" ht="15"/>
    <row r="534894" ht="15"/>
    <row r="534895" ht="15"/>
    <row r="534896" ht="15"/>
    <row r="534897" ht="15"/>
    <row r="534898" ht="15"/>
    <row r="534899" ht="15"/>
    <row r="534900" ht="15"/>
    <row r="534901" ht="15"/>
    <row r="534902" ht="15"/>
    <row r="534903" ht="15"/>
    <row r="534904" ht="15"/>
    <row r="534905" ht="15"/>
    <row r="534906" ht="15"/>
    <row r="534907" ht="15"/>
    <row r="534908" ht="15"/>
    <row r="534909" ht="15"/>
    <row r="534910" ht="15"/>
    <row r="534911" ht="15"/>
    <row r="534912" ht="15"/>
    <row r="534913" ht="15"/>
    <row r="534914" ht="15"/>
    <row r="534915" ht="15"/>
    <row r="534916" ht="15"/>
    <row r="534917" ht="15"/>
    <row r="534918" ht="15"/>
    <row r="534919" ht="15"/>
    <row r="534920" ht="15"/>
    <row r="534921" ht="15"/>
    <row r="534922" ht="15"/>
    <row r="534923" ht="15"/>
    <row r="534924" ht="15"/>
    <row r="534925" ht="15"/>
    <row r="534926" ht="15"/>
    <row r="534927" ht="15"/>
    <row r="534928" ht="15"/>
    <row r="534929" ht="15"/>
    <row r="534930" ht="15"/>
    <row r="534931" ht="15"/>
    <row r="534932" ht="15"/>
    <row r="534933" ht="15"/>
    <row r="534934" ht="15"/>
    <row r="534935" ht="15"/>
    <row r="534936" ht="15"/>
    <row r="534937" ht="15"/>
    <row r="534938" ht="15"/>
    <row r="534939" ht="15"/>
    <row r="534940" ht="15"/>
    <row r="534941" ht="15"/>
    <row r="534942" ht="15"/>
    <row r="534943" ht="15"/>
    <row r="534944" ht="15"/>
    <row r="534945" ht="15"/>
    <row r="534946" ht="15"/>
    <row r="534947" ht="15"/>
    <row r="534948" ht="15"/>
    <row r="534949" ht="15"/>
    <row r="534950" ht="15"/>
    <row r="534951" ht="15"/>
    <row r="534952" ht="15"/>
    <row r="534953" ht="15"/>
    <row r="534954" ht="15"/>
    <row r="534955" ht="15"/>
    <row r="534956" ht="15"/>
    <row r="534957" ht="15"/>
    <row r="534958" ht="15"/>
    <row r="534959" ht="15"/>
    <row r="534960" ht="15"/>
    <row r="534961" ht="15"/>
    <row r="534962" ht="15"/>
    <row r="534963" ht="15"/>
    <row r="534964" ht="15"/>
    <row r="534965" ht="15"/>
    <row r="534966" ht="15"/>
    <row r="534967" ht="15"/>
    <row r="534968" ht="15"/>
    <row r="534969" ht="15"/>
    <row r="534970" ht="15"/>
    <row r="534971" ht="15"/>
    <row r="534972" ht="15"/>
    <row r="534973" ht="15"/>
    <row r="534974" ht="15"/>
    <row r="534975" ht="15"/>
    <row r="534976" ht="15"/>
    <row r="534977" ht="15"/>
    <row r="534978" ht="15"/>
    <row r="534979" ht="15"/>
    <row r="534980" ht="15"/>
    <row r="534981" ht="15"/>
    <row r="534982" ht="15"/>
    <row r="534983" ht="15"/>
    <row r="534984" ht="15"/>
    <row r="534985" ht="15"/>
    <row r="534986" ht="15"/>
    <row r="534987" ht="15"/>
    <row r="534988" ht="15"/>
    <row r="534989" ht="15"/>
    <row r="534990" ht="15"/>
    <row r="534991" ht="15"/>
    <row r="534992" ht="15"/>
    <row r="534993" ht="15"/>
    <row r="534994" ht="15"/>
    <row r="534995" ht="15"/>
    <row r="534996" ht="15"/>
    <row r="534997" ht="15"/>
    <row r="534998" ht="15"/>
    <row r="534999" ht="15"/>
    <row r="535000" ht="15"/>
    <row r="535001" ht="15"/>
    <row r="535002" ht="15"/>
    <row r="535003" ht="15"/>
    <row r="535004" ht="15"/>
    <row r="535005" ht="15"/>
    <row r="535006" ht="15"/>
    <row r="535007" ht="15"/>
    <row r="535008" ht="15"/>
    <row r="535009" ht="15"/>
    <row r="535010" ht="15"/>
    <row r="535011" ht="15"/>
    <row r="535012" ht="15"/>
    <row r="535013" ht="15"/>
    <row r="535014" ht="15"/>
    <row r="535015" ht="15"/>
    <row r="535016" ht="15"/>
    <row r="535017" ht="15"/>
    <row r="535018" ht="15"/>
    <row r="535019" ht="15"/>
    <row r="535020" ht="15"/>
    <row r="535021" ht="15"/>
    <row r="535022" ht="15"/>
    <row r="535023" ht="15"/>
    <row r="535024" ht="15"/>
    <row r="535025" ht="15"/>
    <row r="535026" ht="15"/>
    <row r="535027" ht="15"/>
    <row r="535028" ht="15"/>
    <row r="535029" ht="15"/>
    <row r="535030" ht="15"/>
    <row r="535031" ht="15"/>
    <row r="535032" ht="15"/>
    <row r="535033" ht="15"/>
    <row r="535034" ht="15"/>
    <row r="535035" ht="15"/>
    <row r="535036" ht="15"/>
    <row r="535037" ht="15"/>
    <row r="535038" ht="15"/>
    <row r="535039" ht="15"/>
    <row r="535040" ht="15"/>
    <row r="535041" ht="15"/>
    <row r="535042" ht="15"/>
    <row r="535043" ht="15"/>
    <row r="535044" ht="15"/>
    <row r="535045" ht="15"/>
    <row r="535046" ht="15"/>
    <row r="535047" ht="15"/>
    <row r="535048" ht="15"/>
    <row r="535049" ht="15"/>
    <row r="535050" ht="15"/>
    <row r="535051" ht="15"/>
    <row r="535052" ht="15"/>
    <row r="535053" ht="15"/>
    <row r="535054" ht="15"/>
    <row r="535055" ht="15"/>
    <row r="535056" ht="15"/>
    <row r="535057" ht="15"/>
    <row r="535058" ht="15"/>
    <row r="535059" ht="15"/>
    <row r="535060" ht="15"/>
    <row r="535061" ht="15"/>
    <row r="535062" ht="15"/>
    <row r="535063" ht="15"/>
    <row r="535064" ht="15"/>
    <row r="535065" ht="15"/>
    <row r="535066" ht="15"/>
    <row r="535067" ht="15"/>
    <row r="535068" ht="15"/>
    <row r="535069" ht="15"/>
    <row r="535070" ht="15"/>
    <row r="535071" ht="15"/>
    <row r="535072" ht="15"/>
    <row r="535073" ht="15"/>
    <row r="535074" ht="15"/>
    <row r="535075" ht="15"/>
    <row r="535076" ht="15"/>
    <row r="535077" ht="15"/>
    <row r="535078" ht="15"/>
    <row r="535079" ht="15"/>
    <row r="535080" ht="15"/>
    <row r="535081" ht="15"/>
    <row r="535082" ht="15"/>
    <row r="535083" ht="15"/>
    <row r="535084" ht="15"/>
    <row r="535085" ht="15"/>
    <row r="535086" ht="15"/>
    <row r="535087" ht="15"/>
    <row r="535088" ht="15"/>
    <row r="535089" ht="15"/>
    <row r="535090" ht="15"/>
    <row r="535091" ht="15"/>
    <row r="535092" ht="15"/>
    <row r="535093" ht="15"/>
    <row r="535094" ht="15"/>
    <row r="535095" ht="15"/>
    <row r="535096" ht="15"/>
    <row r="535097" ht="15"/>
    <row r="535098" ht="15"/>
    <row r="535099" ht="15"/>
    <row r="535100" ht="15"/>
    <row r="535101" ht="15"/>
    <row r="535102" ht="15"/>
    <row r="535103" ht="15"/>
    <row r="535104" ht="15"/>
    <row r="535105" ht="15"/>
    <row r="535106" ht="15"/>
    <row r="535107" ht="15"/>
    <row r="535108" ht="15"/>
    <row r="535109" ht="15"/>
    <row r="535110" ht="15"/>
    <row r="535111" ht="15"/>
    <row r="535112" ht="15"/>
    <row r="535113" ht="15"/>
    <row r="535114" ht="15"/>
    <row r="535115" ht="15"/>
    <row r="535116" ht="15"/>
    <row r="535117" ht="15"/>
    <row r="535118" ht="15"/>
    <row r="535119" ht="15"/>
    <row r="535120" ht="15"/>
    <row r="535121" ht="15"/>
    <row r="535122" ht="15"/>
    <row r="535123" ht="15"/>
    <row r="535124" ht="15"/>
    <row r="535125" ht="15"/>
    <row r="535126" ht="15"/>
    <row r="535127" ht="15"/>
    <row r="535128" ht="15"/>
    <row r="535129" ht="15"/>
    <row r="535130" ht="15"/>
    <row r="535131" ht="15"/>
    <row r="535132" ht="15"/>
    <row r="535133" ht="15"/>
    <row r="535134" ht="15"/>
    <row r="535135" ht="15"/>
    <row r="535136" ht="15"/>
    <row r="535137" ht="15"/>
    <row r="535138" ht="15"/>
    <row r="535139" ht="15"/>
    <row r="535140" ht="15"/>
    <row r="535141" ht="15"/>
    <row r="535142" ht="15"/>
    <row r="535143" ht="15"/>
    <row r="535144" ht="15"/>
    <row r="535145" ht="15"/>
    <row r="535146" ht="15"/>
    <row r="535147" ht="15"/>
    <row r="535148" ht="15"/>
    <row r="535149" ht="15"/>
    <row r="535150" ht="15"/>
    <row r="535151" ht="15"/>
    <row r="535152" ht="15"/>
    <row r="535153" ht="15"/>
    <row r="535154" ht="15"/>
    <row r="535155" ht="15"/>
    <row r="535156" ht="15"/>
    <row r="535157" ht="15"/>
    <row r="535158" ht="15"/>
    <row r="535159" ht="15"/>
    <row r="535160" ht="15"/>
    <row r="535161" ht="15"/>
    <row r="535162" ht="15"/>
    <row r="535163" ht="15"/>
    <row r="535164" ht="15"/>
    <row r="535165" ht="15"/>
    <row r="535166" ht="15"/>
    <row r="535167" ht="15"/>
    <row r="535168" ht="15"/>
    <row r="535169" ht="15"/>
    <row r="535170" ht="15"/>
    <row r="535171" ht="15"/>
    <row r="535172" ht="15"/>
    <row r="535173" ht="15"/>
    <row r="535174" ht="15"/>
    <row r="535175" ht="15"/>
    <row r="535176" ht="15"/>
    <row r="535177" ht="15"/>
    <row r="535178" ht="15"/>
    <row r="535179" ht="15"/>
    <row r="535180" ht="15"/>
    <row r="535181" ht="15"/>
    <row r="535182" ht="15"/>
    <row r="535183" ht="15"/>
    <row r="535184" ht="15"/>
    <row r="535185" ht="15"/>
    <row r="535186" ht="15"/>
    <row r="535187" ht="15"/>
    <row r="535188" ht="15"/>
    <row r="535189" ht="15"/>
    <row r="535190" ht="15"/>
    <row r="535191" ht="15"/>
    <row r="535192" ht="15"/>
    <row r="535193" ht="15"/>
    <row r="535194" ht="15"/>
    <row r="535195" ht="15"/>
    <row r="535196" ht="15"/>
    <row r="535197" ht="15"/>
    <row r="535198" ht="15"/>
    <row r="535199" ht="15"/>
    <row r="535200" ht="15"/>
    <row r="535201" ht="15"/>
    <row r="535202" ht="15"/>
    <row r="535203" ht="15"/>
    <row r="535204" ht="15"/>
    <row r="535205" ht="15"/>
    <row r="535206" ht="15"/>
    <row r="535207" ht="15"/>
    <row r="535208" ht="15"/>
    <row r="535209" ht="15"/>
    <row r="535210" ht="15"/>
    <row r="535211" ht="15"/>
    <row r="535212" ht="15"/>
    <row r="535213" ht="15"/>
    <row r="535214" ht="15"/>
    <row r="535215" ht="15"/>
    <row r="535216" ht="15"/>
    <row r="535217" ht="15"/>
    <row r="535218" ht="15"/>
    <row r="535219" ht="15"/>
    <row r="535220" ht="15"/>
    <row r="535221" ht="15"/>
    <row r="535222" ht="15"/>
    <row r="535223" ht="15"/>
    <row r="535224" ht="15"/>
    <row r="535225" ht="15"/>
    <row r="535226" ht="15"/>
    <row r="535227" ht="15"/>
    <row r="535228" ht="15"/>
    <row r="535229" ht="15"/>
    <row r="535230" ht="15"/>
    <row r="535231" ht="15"/>
    <row r="535232" ht="15"/>
    <row r="535233" ht="15"/>
    <row r="535234" ht="15"/>
    <row r="535235" ht="15"/>
    <row r="535236" ht="15"/>
    <row r="535237" ht="15"/>
    <row r="535238" ht="15"/>
    <row r="535239" ht="15"/>
    <row r="535240" ht="15"/>
    <row r="535241" ht="15"/>
    <row r="535242" ht="15"/>
    <row r="535243" ht="15"/>
    <row r="535244" ht="15"/>
    <row r="535245" ht="15"/>
    <row r="535246" ht="15"/>
    <row r="535247" ht="15"/>
    <row r="535248" ht="15"/>
    <row r="535249" ht="15"/>
    <row r="535250" ht="15"/>
    <row r="535251" ht="15"/>
    <row r="535252" ht="15"/>
    <row r="535253" ht="15"/>
    <row r="535254" ht="15"/>
    <row r="535255" ht="15"/>
    <row r="535256" ht="15"/>
    <row r="535257" ht="15"/>
    <row r="535258" ht="15"/>
    <row r="535259" ht="15"/>
    <row r="535260" ht="15"/>
    <row r="535261" ht="15"/>
    <row r="535262" ht="15"/>
    <row r="535263" ht="15"/>
    <row r="535264" ht="15"/>
    <row r="535265" ht="15"/>
    <row r="535266" ht="15"/>
    <row r="535267" ht="15"/>
    <row r="535268" ht="15"/>
    <row r="535269" ht="15"/>
    <row r="535270" ht="15"/>
    <row r="535271" ht="15"/>
    <row r="535272" ht="15"/>
    <row r="535273" ht="15"/>
    <row r="535274" ht="15"/>
    <row r="535275" ht="15"/>
    <row r="535276" ht="15"/>
    <row r="535277" ht="15"/>
    <row r="535278" ht="15"/>
    <row r="535279" ht="15"/>
    <row r="535280" ht="15"/>
    <row r="535281" ht="15"/>
    <row r="535282" ht="15"/>
    <row r="535283" ht="15"/>
    <row r="535284" ht="15"/>
    <row r="535285" ht="15"/>
    <row r="535286" ht="15"/>
    <row r="535287" ht="15"/>
    <row r="535288" ht="15"/>
    <row r="535289" ht="15"/>
    <row r="535290" ht="15"/>
    <row r="535291" ht="15"/>
    <row r="535292" ht="15"/>
    <row r="535293" ht="15"/>
    <row r="535294" ht="15"/>
    <row r="535295" ht="15"/>
    <row r="535296" ht="15"/>
    <row r="535297" ht="15"/>
    <row r="535298" ht="15"/>
    <row r="535299" ht="15"/>
    <row r="535300" ht="15"/>
    <row r="535301" ht="15"/>
    <row r="535302" ht="15"/>
    <row r="535303" ht="15"/>
    <row r="535304" ht="15"/>
    <row r="535305" ht="15"/>
    <row r="535306" ht="15"/>
    <row r="535307" ht="15"/>
    <row r="535308" ht="15"/>
    <row r="535309" ht="15"/>
    <row r="535310" ht="15"/>
    <row r="535311" ht="15"/>
    <row r="535312" ht="15"/>
    <row r="535313" ht="15"/>
    <row r="535314" ht="15"/>
    <row r="535315" ht="15"/>
    <row r="535316" ht="15"/>
    <row r="535317" ht="15"/>
    <row r="535318" ht="15"/>
    <row r="535319" ht="15"/>
    <row r="535320" ht="15"/>
    <row r="535321" ht="15"/>
    <row r="535322" ht="15"/>
    <row r="535323" ht="15"/>
    <row r="535324" ht="15"/>
    <row r="535325" ht="15"/>
    <row r="535326" ht="15"/>
    <row r="535327" ht="15"/>
    <row r="535328" ht="15"/>
    <row r="535329" ht="15"/>
    <row r="535330" ht="15"/>
    <row r="535331" ht="15"/>
    <row r="535332" ht="15"/>
    <row r="535333" ht="15"/>
    <row r="535334" ht="15"/>
    <row r="535335" ht="15"/>
    <row r="535336" ht="15"/>
    <row r="535337" ht="15"/>
    <row r="535338" ht="15"/>
    <row r="535339" ht="15"/>
    <row r="535340" ht="15"/>
    <row r="535341" ht="15"/>
    <row r="535342" ht="15"/>
    <row r="535343" ht="15"/>
    <row r="535344" ht="15"/>
    <row r="535345" ht="15"/>
    <row r="535346" ht="15"/>
    <row r="535347" ht="15"/>
    <row r="535348" ht="15"/>
    <row r="535349" ht="15"/>
    <row r="535350" ht="15"/>
    <row r="535351" ht="15"/>
    <row r="535352" ht="15"/>
    <row r="535353" ht="15"/>
    <row r="535354" ht="15"/>
    <row r="535355" ht="15"/>
    <row r="535356" ht="15"/>
    <row r="535357" ht="15"/>
    <row r="535358" ht="15"/>
    <row r="535359" ht="15"/>
    <row r="535360" ht="15"/>
    <row r="535361" ht="15"/>
    <row r="535362" ht="15"/>
    <row r="535363" ht="15"/>
    <row r="535364" ht="15"/>
    <row r="535365" ht="15"/>
    <row r="535366" ht="15"/>
    <row r="535367" ht="15"/>
    <row r="535368" ht="15"/>
    <row r="535369" ht="15"/>
    <row r="535370" ht="15"/>
    <row r="535371" ht="15"/>
    <row r="535372" ht="15"/>
    <row r="535373" ht="15"/>
    <row r="535374" ht="15"/>
    <row r="535375" ht="15"/>
    <row r="535376" ht="15"/>
    <row r="535377" ht="15"/>
    <row r="535378" ht="15"/>
    <row r="535379" ht="15"/>
    <row r="535380" ht="15"/>
    <row r="535381" ht="15"/>
    <row r="535382" ht="15"/>
    <row r="535383" ht="15"/>
    <row r="535384" ht="15"/>
    <row r="535385" ht="15"/>
    <row r="535386" ht="15"/>
    <row r="535387" ht="15"/>
    <row r="535388" ht="15"/>
    <row r="535389" ht="15"/>
    <row r="535390" ht="15"/>
    <row r="535391" ht="15"/>
    <row r="535392" ht="15"/>
    <row r="535393" ht="15"/>
    <row r="535394" ht="15"/>
    <row r="535395" ht="15"/>
    <row r="535396" ht="15"/>
    <row r="535397" ht="15"/>
    <row r="535398" ht="15"/>
    <row r="535399" ht="15"/>
    <row r="535400" ht="15"/>
    <row r="535401" ht="15"/>
    <row r="535402" ht="15"/>
    <row r="535403" ht="15"/>
    <row r="535404" ht="15"/>
    <row r="535405" ht="15"/>
    <row r="535406" ht="15"/>
    <row r="535407" ht="15"/>
    <row r="535408" ht="15"/>
    <row r="535409" ht="15"/>
    <row r="535410" ht="15"/>
    <row r="535411" ht="15"/>
    <row r="535412" ht="15"/>
    <row r="535413" ht="15"/>
    <row r="535414" ht="15"/>
    <row r="535415" ht="15"/>
    <row r="535416" ht="15"/>
    <row r="535417" ht="15"/>
    <row r="535418" ht="15"/>
    <row r="535419" ht="15"/>
    <row r="535420" ht="15"/>
    <row r="535421" ht="15"/>
    <row r="535422" ht="15"/>
    <row r="535423" ht="15"/>
    <row r="535424" ht="15"/>
    <row r="535425" ht="15"/>
    <row r="535426" ht="15"/>
    <row r="535427" ht="15"/>
    <row r="535428" ht="15"/>
    <row r="535429" ht="15"/>
    <row r="535430" ht="15"/>
    <row r="535431" ht="15"/>
    <row r="535432" ht="15"/>
    <row r="535433" ht="15"/>
    <row r="535434" ht="15"/>
    <row r="535435" ht="15"/>
    <row r="535436" ht="15"/>
    <row r="535437" ht="15"/>
    <row r="535438" ht="15"/>
    <row r="535439" ht="15"/>
    <row r="535440" ht="15"/>
    <row r="535441" ht="15"/>
    <row r="535442" ht="15"/>
    <row r="535443" ht="15"/>
    <row r="535444" ht="15"/>
    <row r="535445" ht="15"/>
    <row r="535446" ht="15"/>
    <row r="535447" ht="15"/>
    <row r="535448" ht="15"/>
    <row r="535449" ht="15"/>
    <row r="535450" ht="15"/>
    <row r="535451" ht="15"/>
    <row r="535452" ht="15"/>
    <row r="535453" ht="15"/>
    <row r="535454" ht="15"/>
    <row r="535455" ht="15"/>
    <row r="535456" ht="15"/>
    <row r="535457" ht="15"/>
    <row r="535458" ht="15"/>
    <row r="535459" ht="15"/>
    <row r="535460" ht="15"/>
    <row r="535461" ht="15"/>
    <row r="535462" ht="15"/>
    <row r="535463" ht="15"/>
    <row r="535464" ht="15"/>
    <row r="535465" ht="15"/>
    <row r="535466" ht="15"/>
    <row r="535467" ht="15"/>
    <row r="535468" ht="15"/>
    <row r="535469" ht="15"/>
    <row r="535470" ht="15"/>
    <row r="535471" ht="15"/>
    <row r="535472" ht="15"/>
    <row r="535473" ht="15"/>
    <row r="535474" ht="15"/>
    <row r="535475" ht="15"/>
    <row r="535476" ht="15"/>
    <row r="535477" ht="15"/>
    <row r="535478" ht="15"/>
    <row r="535479" ht="15"/>
    <row r="535480" ht="15"/>
    <row r="535481" ht="15"/>
    <row r="535482" ht="15"/>
    <row r="535483" ht="15"/>
    <row r="535484" ht="15"/>
    <row r="535485" ht="15"/>
    <row r="535486" ht="15"/>
    <row r="535487" ht="15"/>
    <row r="535488" ht="15"/>
    <row r="535489" ht="15"/>
    <row r="535490" ht="15"/>
    <row r="535491" ht="15"/>
    <row r="535492" ht="15"/>
    <row r="535493" ht="15"/>
    <row r="535494" ht="15"/>
    <row r="535495" ht="15"/>
    <row r="535496" ht="15"/>
    <row r="535497" ht="15"/>
    <row r="535498" ht="15"/>
    <row r="535499" ht="15"/>
    <row r="535500" ht="15"/>
    <row r="535501" ht="15"/>
    <row r="535502" ht="15"/>
    <row r="535503" ht="15"/>
    <row r="535504" ht="15"/>
    <row r="535505" ht="15"/>
    <row r="535506" ht="15"/>
    <row r="535507" ht="15"/>
    <row r="535508" ht="15"/>
    <row r="535509" ht="15"/>
    <row r="535510" ht="15"/>
    <row r="535511" ht="15"/>
    <row r="535512" ht="15"/>
    <row r="535513" ht="15"/>
    <row r="535514" ht="15"/>
    <row r="535515" ht="15"/>
    <row r="535516" ht="15"/>
    <row r="535517" ht="15"/>
    <row r="535518" ht="15"/>
    <row r="535519" ht="15"/>
    <row r="535520" ht="15"/>
    <row r="535521" ht="15"/>
    <row r="535522" ht="15"/>
    <row r="535523" ht="15"/>
    <row r="535524" ht="15"/>
    <row r="535525" ht="15"/>
    <row r="535526" ht="15"/>
    <row r="535527" ht="15"/>
    <row r="535528" ht="15"/>
    <row r="535529" ht="15"/>
    <row r="535530" ht="15"/>
    <row r="535531" ht="15"/>
    <row r="535532" ht="15"/>
    <row r="535533" ht="15"/>
    <row r="535534" ht="15"/>
    <row r="535535" ht="15"/>
    <row r="535536" ht="15"/>
    <row r="535537" ht="15"/>
    <row r="535538" ht="15"/>
    <row r="535539" ht="15"/>
    <row r="535540" ht="15"/>
    <row r="535541" ht="15"/>
    <row r="535542" ht="15"/>
    <row r="535543" ht="15"/>
    <row r="535544" ht="15"/>
    <row r="535545" ht="15"/>
    <row r="535546" ht="15"/>
    <row r="535547" ht="15"/>
    <row r="535548" ht="15"/>
    <row r="535549" ht="15"/>
    <row r="535550" ht="15"/>
    <row r="535551" ht="15"/>
    <row r="535552" ht="15"/>
    <row r="535553" ht="15"/>
    <row r="535554" ht="15"/>
    <row r="535555" ht="15"/>
    <row r="535556" ht="15"/>
    <row r="535557" ht="15"/>
    <row r="535558" ht="15"/>
    <row r="535559" ht="15"/>
    <row r="535560" ht="15"/>
    <row r="535561" ht="15"/>
    <row r="535562" ht="15"/>
    <row r="535563" ht="15"/>
    <row r="535564" ht="15"/>
    <row r="535565" ht="15"/>
    <row r="535566" ht="15"/>
    <row r="535567" ht="15"/>
    <row r="535568" ht="15"/>
    <row r="535569" ht="15"/>
    <row r="535570" ht="15"/>
    <row r="535571" ht="15"/>
    <row r="535572" ht="15"/>
    <row r="535573" ht="15"/>
    <row r="535574" ht="15"/>
    <row r="535575" ht="15"/>
    <row r="535576" ht="15"/>
    <row r="535577" ht="15"/>
    <row r="535578" ht="15"/>
    <row r="535579" ht="15"/>
    <row r="535580" ht="15"/>
    <row r="535581" ht="15"/>
    <row r="535582" ht="15"/>
    <row r="535583" ht="15"/>
    <row r="535584" ht="15"/>
    <row r="535585" ht="15"/>
    <row r="535586" ht="15"/>
    <row r="535587" ht="15"/>
    <row r="535588" ht="15"/>
    <row r="535589" ht="15"/>
    <row r="535590" ht="15"/>
    <row r="535591" ht="15"/>
    <row r="535592" ht="15"/>
    <row r="535593" ht="15"/>
    <row r="535594" ht="15"/>
    <row r="535595" ht="15"/>
    <row r="535596" ht="15"/>
    <row r="535597" ht="15"/>
    <row r="535598" ht="15"/>
    <row r="535599" ht="15"/>
    <row r="535600" ht="15"/>
    <row r="535601" ht="15"/>
    <row r="535602" ht="15"/>
    <row r="535603" ht="15"/>
    <row r="535604" ht="15"/>
    <row r="535605" ht="15"/>
    <row r="535606" ht="15"/>
    <row r="535607" ht="15"/>
    <row r="535608" ht="15"/>
    <row r="535609" ht="15"/>
    <row r="535610" ht="15"/>
    <row r="535611" ht="15"/>
    <row r="535612" ht="15"/>
    <row r="535613" ht="15"/>
    <row r="535614" ht="15"/>
    <row r="535615" ht="15"/>
    <row r="535616" ht="15"/>
    <row r="535617" ht="15"/>
    <row r="535618" ht="15"/>
    <row r="535619" ht="15"/>
    <row r="535620" ht="15"/>
    <row r="535621" ht="15"/>
    <row r="535622" ht="15"/>
    <row r="535623" ht="15"/>
    <row r="535624" ht="15"/>
    <row r="535625" ht="15"/>
    <row r="535626" ht="15"/>
    <row r="535627" ht="15"/>
    <row r="535628" ht="15"/>
    <row r="535629" ht="15"/>
    <row r="535630" ht="15"/>
    <row r="535631" ht="15"/>
    <row r="535632" ht="15"/>
    <row r="535633" ht="15"/>
    <row r="535634" ht="15"/>
    <row r="535635" ht="15"/>
    <row r="535636" ht="15"/>
    <row r="535637" ht="15"/>
    <row r="535638" ht="15"/>
    <row r="535639" ht="15"/>
    <row r="535640" ht="15"/>
    <row r="535641" ht="15"/>
    <row r="535642" ht="15"/>
    <row r="535643" ht="15"/>
    <row r="535644" ht="15"/>
    <row r="535645" ht="15"/>
    <row r="535646" ht="15"/>
    <row r="535647" ht="15"/>
    <row r="535648" ht="15"/>
    <row r="535649" ht="15"/>
    <row r="535650" ht="15"/>
    <row r="535651" ht="15"/>
    <row r="535652" ht="15"/>
    <row r="535653" ht="15"/>
    <row r="535654" ht="15"/>
    <row r="535655" ht="15"/>
    <row r="535656" ht="15"/>
    <row r="535657" ht="15"/>
    <row r="535658" ht="15"/>
    <row r="535659" ht="15"/>
    <row r="535660" ht="15"/>
    <row r="535661" ht="15"/>
    <row r="535662" ht="15"/>
    <row r="535663" ht="15"/>
    <row r="535664" ht="15"/>
    <row r="535665" ht="15"/>
    <row r="535666" ht="15"/>
    <row r="535667" ht="15"/>
    <row r="535668" ht="15"/>
    <row r="535669" ht="15"/>
    <row r="535670" ht="15"/>
    <row r="535671" ht="15"/>
    <row r="535672" ht="15"/>
    <row r="535673" ht="15"/>
    <row r="535674" ht="15"/>
    <row r="535675" ht="15"/>
    <row r="535676" ht="15"/>
    <row r="535677" ht="15"/>
    <row r="535678" ht="15"/>
    <row r="535679" ht="15"/>
    <row r="535680" ht="15"/>
    <row r="535681" ht="15"/>
    <row r="535682" ht="15"/>
    <row r="535683" ht="15"/>
    <row r="535684" ht="15"/>
    <row r="535685" ht="15"/>
    <row r="535686" ht="15"/>
    <row r="535687" ht="15"/>
    <row r="535688" ht="15"/>
    <row r="535689" ht="15"/>
    <row r="535690" ht="15"/>
    <row r="535691" ht="15"/>
    <row r="535692" ht="15"/>
    <row r="535693" ht="15"/>
    <row r="535694" ht="15"/>
    <row r="535695" ht="15"/>
    <row r="535696" ht="15"/>
    <row r="535697" ht="15"/>
    <row r="535698" ht="15"/>
    <row r="535699" ht="15"/>
    <row r="535700" ht="15"/>
    <row r="535701" ht="15"/>
    <row r="535702" ht="15"/>
    <row r="535703" ht="15"/>
    <row r="535704" ht="15"/>
    <row r="535705" ht="15"/>
    <row r="535706" ht="15"/>
    <row r="535707" ht="15"/>
    <row r="535708" ht="15"/>
    <row r="535709" ht="15"/>
    <row r="535710" ht="15"/>
    <row r="535711" ht="15"/>
    <row r="535712" ht="15"/>
    <row r="535713" ht="15"/>
    <row r="535714" ht="15"/>
    <row r="535715" ht="15"/>
    <row r="535716" ht="15"/>
    <row r="535717" ht="15"/>
    <row r="535718" ht="15"/>
    <row r="535719" ht="15"/>
    <row r="535720" ht="15"/>
    <row r="535721" ht="15"/>
    <row r="535722" ht="15"/>
    <row r="535723" ht="15"/>
    <row r="535724" ht="15"/>
    <row r="535725" ht="15"/>
    <row r="535726" ht="15"/>
    <row r="535727" ht="15"/>
    <row r="535728" ht="15"/>
    <row r="535729" ht="15"/>
    <row r="535730" ht="15"/>
    <row r="535731" ht="15"/>
    <row r="535732" ht="15"/>
    <row r="535733" ht="15"/>
    <row r="535734" ht="15"/>
    <row r="535735" ht="15"/>
    <row r="535736" ht="15"/>
    <row r="535737" ht="15"/>
    <row r="535738" ht="15"/>
    <row r="535739" ht="15"/>
    <row r="535740" ht="15"/>
    <row r="535741" ht="15"/>
    <row r="535742" ht="15"/>
    <row r="535743" ht="15"/>
    <row r="535744" ht="15"/>
    <row r="535745" ht="15"/>
    <row r="535746" ht="15"/>
    <row r="535747" ht="15"/>
    <row r="535748" ht="15"/>
    <row r="535749" ht="15"/>
    <row r="535750" ht="15"/>
    <row r="535751" ht="15"/>
    <row r="535752" ht="15"/>
    <row r="535753" ht="15"/>
    <row r="535754" ht="15"/>
    <row r="535755" ht="15"/>
    <row r="535756" ht="15"/>
    <row r="535757" ht="15"/>
    <row r="535758" ht="15"/>
    <row r="535759" ht="15"/>
    <row r="535760" ht="15"/>
    <row r="535761" ht="15"/>
    <row r="535762" ht="15"/>
    <row r="535763" ht="15"/>
    <row r="535764" ht="15"/>
    <row r="535765" ht="15"/>
    <row r="535766" ht="15"/>
    <row r="535767" ht="15"/>
    <row r="535768" ht="15"/>
    <row r="535769" ht="15"/>
    <row r="535770" ht="15"/>
    <row r="535771" ht="15"/>
    <row r="535772" ht="15"/>
    <row r="535773" ht="15"/>
    <row r="535774" ht="15"/>
    <row r="535775" ht="15"/>
    <row r="535776" ht="15"/>
    <row r="535777" ht="15"/>
    <row r="535778" ht="15"/>
    <row r="535779" ht="15"/>
    <row r="535780" ht="15"/>
    <row r="535781" ht="15"/>
    <row r="535782" ht="15"/>
    <row r="535783" ht="15"/>
    <row r="535784" ht="15"/>
    <row r="535785" ht="15"/>
    <row r="535786" ht="15"/>
    <row r="535787" ht="15"/>
    <row r="535788" ht="15"/>
    <row r="535789" ht="15"/>
    <row r="535790" ht="15"/>
    <row r="535791" ht="15"/>
    <row r="535792" ht="15"/>
    <row r="535793" ht="15"/>
    <row r="535794" ht="15"/>
    <row r="535795" ht="15"/>
    <row r="535796" ht="15"/>
    <row r="535797" ht="15"/>
    <row r="535798" ht="15"/>
    <row r="535799" ht="15"/>
    <row r="535800" ht="15"/>
    <row r="535801" ht="15"/>
    <row r="535802" ht="15"/>
    <row r="535803" ht="15"/>
    <row r="535804" ht="15"/>
    <row r="535805" ht="15"/>
    <row r="535806" ht="15"/>
    <row r="535807" ht="15"/>
    <row r="535808" ht="15"/>
    <row r="535809" ht="15"/>
    <row r="535810" ht="15"/>
    <row r="535811" ht="15"/>
    <row r="535812" ht="15"/>
    <row r="535813" ht="15"/>
    <row r="535814" ht="15"/>
    <row r="535815" ht="15"/>
    <row r="535816" ht="15"/>
    <row r="535817" ht="15"/>
    <row r="535818" ht="15"/>
    <row r="535819" ht="15"/>
    <row r="535820" ht="15"/>
    <row r="535821" ht="15"/>
    <row r="535822" ht="15"/>
    <row r="535823" ht="15"/>
    <row r="535824" ht="15"/>
    <row r="535825" ht="15"/>
    <row r="535826" ht="15"/>
    <row r="535827" ht="15"/>
    <row r="535828" ht="15"/>
    <row r="535829" ht="15"/>
    <row r="535830" ht="15"/>
    <row r="535831" ht="15"/>
    <row r="535832" ht="15"/>
    <row r="535833" ht="15"/>
    <row r="535834" ht="15"/>
    <row r="535835" ht="15"/>
    <row r="535836" ht="15"/>
    <row r="535837" ht="15"/>
    <row r="535838" ht="15"/>
    <row r="535839" ht="15"/>
    <row r="535840" ht="15"/>
    <row r="535841" ht="15"/>
    <row r="535842" ht="15"/>
    <row r="535843" ht="15"/>
    <row r="535844" ht="15"/>
    <row r="535845" ht="15"/>
    <row r="535846" ht="15"/>
    <row r="535847" ht="15"/>
    <row r="535848" ht="15"/>
    <row r="535849" ht="15"/>
    <row r="535850" ht="15"/>
    <row r="535851" ht="15"/>
    <row r="535852" ht="15"/>
    <row r="535853" ht="15"/>
    <row r="535854" ht="15"/>
    <row r="535855" ht="15"/>
    <row r="535856" ht="15"/>
    <row r="535857" ht="15"/>
    <row r="535858" ht="15"/>
    <row r="535859" ht="15"/>
    <row r="535860" ht="15"/>
    <row r="535861" ht="15"/>
    <row r="535862" ht="15"/>
    <row r="535863" ht="15"/>
    <row r="535864" ht="15"/>
    <row r="535865" ht="15"/>
    <row r="535866" ht="15"/>
    <row r="535867" ht="15"/>
    <row r="535868" ht="15"/>
    <row r="535869" ht="15"/>
    <row r="535870" ht="15"/>
    <row r="535871" ht="15"/>
    <row r="535872" ht="15"/>
    <row r="535873" ht="15"/>
    <row r="535874" ht="15"/>
    <row r="535875" ht="15"/>
    <row r="535876" ht="15"/>
    <row r="535877" ht="15"/>
    <row r="535878" ht="15"/>
    <row r="535879" ht="15"/>
    <row r="535880" ht="15"/>
    <row r="535881" ht="15"/>
    <row r="535882" ht="15"/>
    <row r="535883" ht="15"/>
    <row r="535884" ht="15"/>
    <row r="535885" ht="15"/>
    <row r="535886" ht="15"/>
    <row r="535887" ht="15"/>
    <row r="535888" ht="15"/>
    <row r="535889" ht="15"/>
    <row r="535890" ht="15"/>
    <row r="535891" ht="15"/>
    <row r="535892" ht="15"/>
    <row r="535893" ht="15"/>
    <row r="535894" ht="15"/>
    <row r="535895" ht="15"/>
    <row r="535896" ht="15"/>
    <row r="535897" ht="15"/>
    <row r="535898" ht="15"/>
    <row r="535899" ht="15"/>
    <row r="535900" ht="15"/>
    <row r="535901" ht="15"/>
    <row r="535902" ht="15"/>
    <row r="535903" ht="15"/>
    <row r="535904" ht="15"/>
    <row r="535905" ht="15"/>
    <row r="535906" ht="15"/>
    <row r="535907" ht="15"/>
    <row r="535908" ht="15"/>
    <row r="535909" ht="15"/>
    <row r="535910" ht="15"/>
    <row r="535911" ht="15"/>
    <row r="535912" ht="15"/>
    <row r="535913" ht="15"/>
    <row r="535914" ht="15"/>
    <row r="535915" ht="15"/>
    <row r="535916" ht="15"/>
    <row r="535917" ht="15"/>
    <row r="535918" ht="15"/>
    <row r="535919" ht="15"/>
    <row r="535920" ht="15"/>
    <row r="535921" ht="15"/>
    <row r="535922" ht="15"/>
    <row r="535923" ht="15"/>
    <row r="535924" ht="15"/>
    <row r="535925" ht="15"/>
    <row r="535926" ht="15"/>
    <row r="535927" ht="15"/>
    <row r="535928" ht="15"/>
    <row r="535929" ht="15"/>
    <row r="535930" ht="15"/>
    <row r="535931" ht="15"/>
    <row r="535932" ht="15"/>
    <row r="535933" ht="15"/>
    <row r="535934" ht="15"/>
    <row r="535935" ht="15"/>
    <row r="535936" ht="15"/>
    <row r="535937" ht="15"/>
    <row r="535938" ht="15"/>
    <row r="535939" ht="15"/>
    <row r="535940" ht="15"/>
    <row r="535941" ht="15"/>
    <row r="535942" ht="15"/>
    <row r="535943" ht="15"/>
    <row r="535944" ht="15"/>
    <row r="535945" ht="15"/>
    <row r="535946" ht="15"/>
    <row r="535947" ht="15"/>
    <row r="535948" ht="15"/>
    <row r="535949" ht="15"/>
    <row r="535950" ht="15"/>
    <row r="535951" ht="15"/>
    <row r="535952" ht="15"/>
    <row r="535953" ht="15"/>
    <row r="535954" ht="15"/>
    <row r="535955" ht="15"/>
    <row r="535956" ht="15"/>
    <row r="535957" ht="15"/>
    <row r="535958" ht="15"/>
    <row r="535959" ht="15"/>
    <row r="535960" ht="15"/>
    <row r="535961" ht="15"/>
    <row r="535962" ht="15"/>
    <row r="535963" ht="15"/>
    <row r="535964" ht="15"/>
    <row r="535965" ht="15"/>
    <row r="535966" ht="15"/>
    <row r="535967" ht="15"/>
    <row r="535968" ht="15"/>
    <row r="535969" ht="15"/>
    <row r="535970" ht="15"/>
    <row r="535971" ht="15"/>
    <row r="535972" ht="15"/>
    <row r="535973" ht="15"/>
    <row r="535974" ht="15"/>
    <row r="535975" ht="15"/>
    <row r="535976" ht="15"/>
    <row r="535977" ht="15"/>
    <row r="535978" ht="15"/>
    <row r="535979" ht="15"/>
    <row r="535980" ht="15"/>
    <row r="535981" ht="15"/>
    <row r="535982" ht="15"/>
    <row r="535983" ht="15"/>
    <row r="535984" ht="15"/>
    <row r="535985" ht="15"/>
    <row r="535986" ht="15"/>
    <row r="535987" ht="15"/>
    <row r="535988" ht="15"/>
    <row r="535989" ht="15"/>
    <row r="535990" ht="15"/>
    <row r="535991" ht="15"/>
    <row r="535992" ht="15"/>
    <row r="535993" ht="15"/>
    <row r="535994" ht="15"/>
    <row r="535995" ht="15"/>
    <row r="535996" ht="15"/>
    <row r="535997" ht="15"/>
    <row r="535998" ht="15"/>
    <row r="535999" ht="15"/>
    <row r="536000" ht="15"/>
    <row r="536001" ht="15"/>
    <row r="536002" ht="15"/>
    <row r="536003" ht="15"/>
    <row r="536004" ht="15"/>
    <row r="536005" ht="15"/>
    <row r="536006" ht="15"/>
    <row r="536007" ht="15"/>
    <row r="536008" ht="15"/>
    <row r="536009" ht="15"/>
    <row r="536010" ht="15"/>
    <row r="536011" ht="15"/>
    <row r="536012" ht="15"/>
    <row r="536013" ht="15"/>
    <row r="536014" ht="15"/>
    <row r="536015" ht="15"/>
    <row r="536016" ht="15"/>
    <row r="536017" ht="15"/>
    <row r="536018" ht="15"/>
    <row r="536019" ht="15"/>
    <row r="536020" ht="15"/>
    <row r="536021" ht="15"/>
    <row r="536022" ht="15"/>
    <row r="536023" ht="15"/>
    <row r="536024" ht="15"/>
    <row r="536025" ht="15"/>
    <row r="536026" ht="15"/>
    <row r="536027" ht="15"/>
    <row r="536028" ht="15"/>
    <row r="536029" ht="15"/>
    <row r="536030" ht="15"/>
    <row r="536031" ht="15"/>
    <row r="536032" ht="15"/>
    <row r="536033" ht="15"/>
    <row r="536034" ht="15"/>
    <row r="536035" ht="15"/>
    <row r="536036" ht="15"/>
    <row r="536037" ht="15"/>
    <row r="536038" ht="15"/>
    <row r="536039" ht="15"/>
    <row r="536040" ht="15"/>
    <row r="536041" ht="15"/>
    <row r="536042" ht="15"/>
    <row r="536043" ht="15"/>
    <row r="536044" ht="15"/>
    <row r="536045" ht="15"/>
    <row r="536046" ht="15"/>
    <row r="536047" ht="15"/>
    <row r="536048" ht="15"/>
    <row r="536049" ht="15"/>
    <row r="536050" ht="15"/>
    <row r="536051" ht="15"/>
    <row r="536052" ht="15"/>
    <row r="536053" ht="15"/>
    <row r="536054" ht="15"/>
    <row r="536055" ht="15"/>
    <row r="536056" ht="15"/>
    <row r="536057" ht="15"/>
    <row r="536058" ht="15"/>
    <row r="536059" ht="15"/>
    <row r="536060" ht="15"/>
    <row r="536061" ht="15"/>
    <row r="536062" ht="15"/>
    <row r="536063" ht="15"/>
    <row r="536064" ht="15"/>
    <row r="536065" ht="15"/>
    <row r="536066" ht="15"/>
    <row r="536067" ht="15"/>
    <row r="536068" ht="15"/>
    <row r="536069" ht="15"/>
    <row r="536070" ht="15"/>
    <row r="536071" ht="15"/>
    <row r="536072" ht="15"/>
    <row r="536073" ht="15"/>
    <row r="536074" ht="15"/>
    <row r="536075" ht="15"/>
    <row r="536076" ht="15"/>
    <row r="536077" ht="15"/>
    <row r="536078" ht="15"/>
    <row r="536079" ht="15"/>
    <row r="536080" ht="15"/>
    <row r="536081" ht="15"/>
    <row r="536082" ht="15"/>
    <row r="536083" ht="15"/>
    <row r="536084" ht="15"/>
    <row r="536085" ht="15"/>
    <row r="536086" ht="15"/>
    <row r="536087" ht="15"/>
    <row r="536088" ht="15"/>
    <row r="536089" ht="15"/>
    <row r="536090" ht="15"/>
    <row r="536091" ht="15"/>
    <row r="536092" ht="15"/>
    <row r="536093" ht="15"/>
    <row r="536094" ht="15"/>
    <row r="536095" ht="15"/>
    <row r="536096" ht="15"/>
    <row r="536097" ht="15"/>
    <row r="536098" ht="15"/>
    <row r="536099" ht="15"/>
    <row r="536100" ht="15"/>
    <row r="536101" ht="15"/>
    <row r="536102" ht="15"/>
    <row r="536103" ht="15"/>
    <row r="536104" ht="15"/>
    <row r="536105" ht="15"/>
    <row r="536106" ht="15"/>
    <row r="536107" ht="15"/>
    <row r="536108" ht="15"/>
    <row r="536109" ht="15"/>
    <row r="536110" ht="15"/>
    <row r="536111" ht="15"/>
    <row r="536112" ht="15"/>
    <row r="536113" ht="15"/>
    <row r="536114" ht="15"/>
    <row r="536115" ht="15"/>
    <row r="536116" ht="15"/>
    <row r="536117" ht="15"/>
    <row r="536118" ht="15"/>
    <row r="536119" ht="15"/>
    <row r="536120" ht="15"/>
    <row r="536121" ht="15"/>
    <row r="536122" ht="15"/>
    <row r="536123" ht="15"/>
    <row r="536124" ht="15"/>
    <row r="536125" ht="15"/>
    <row r="536126" ht="15"/>
    <row r="536127" ht="15"/>
    <row r="536128" ht="15"/>
    <row r="536129" ht="15"/>
    <row r="536130" ht="15"/>
    <row r="536131" ht="15"/>
    <row r="536132" ht="15"/>
    <row r="536133" ht="15"/>
    <row r="536134" ht="15"/>
    <row r="536135" ht="15"/>
    <row r="536136" ht="15"/>
    <row r="536137" ht="15"/>
    <row r="536138" ht="15"/>
    <row r="536139" ht="15"/>
    <row r="536140" ht="15"/>
    <row r="536141" ht="15"/>
    <row r="536142" ht="15"/>
    <row r="536143" ht="15"/>
    <row r="536144" ht="15"/>
    <row r="536145" ht="15"/>
    <row r="536146" ht="15"/>
    <row r="536147" ht="15"/>
    <row r="536148" ht="15"/>
    <row r="536149" ht="15"/>
    <row r="536150" ht="15"/>
    <row r="536151" ht="15"/>
    <row r="536152" ht="15"/>
    <row r="536153" ht="15"/>
    <row r="536154" ht="15"/>
    <row r="536155" ht="15"/>
    <row r="536156" ht="15"/>
    <row r="536157" ht="15"/>
    <row r="536158" ht="15"/>
    <row r="536159" ht="15"/>
    <row r="536160" ht="15"/>
    <row r="536161" ht="15"/>
    <row r="536162" ht="15"/>
    <row r="536163" ht="15"/>
    <row r="536164" ht="15"/>
    <row r="536165" ht="15"/>
    <row r="536166" ht="15"/>
    <row r="536167" ht="15"/>
    <row r="536168" ht="15"/>
    <row r="536169" ht="15"/>
    <row r="536170" ht="15"/>
    <row r="536171" ht="15"/>
    <row r="536172" ht="15"/>
    <row r="536173" ht="15"/>
    <row r="536174" ht="15"/>
    <row r="536175" ht="15"/>
    <row r="536176" ht="15"/>
    <row r="536177" ht="15"/>
    <row r="536178" ht="15"/>
    <row r="536179" ht="15"/>
    <row r="536180" ht="15"/>
    <row r="536181" ht="15"/>
    <row r="536182" ht="15"/>
    <row r="536183" ht="15"/>
    <row r="536184" ht="15"/>
    <row r="536185" ht="15"/>
    <row r="536186" ht="15"/>
    <row r="536187" ht="15"/>
    <row r="536188" ht="15"/>
    <row r="536189" ht="15"/>
    <row r="536190" ht="15"/>
    <row r="536191" ht="15"/>
    <row r="536192" ht="15"/>
    <row r="536193" ht="15"/>
    <row r="536194" ht="15"/>
    <row r="536195" ht="15"/>
    <row r="536196" ht="15"/>
    <row r="536197" ht="15"/>
    <row r="536198" ht="15"/>
    <row r="536199" ht="15"/>
    <row r="536200" ht="15"/>
    <row r="536201" ht="15"/>
    <row r="536202" ht="15"/>
    <row r="536203" ht="15"/>
    <row r="536204" ht="15"/>
    <row r="536205" ht="15"/>
    <row r="536206" ht="15"/>
    <row r="536207" ht="15"/>
    <row r="536208" ht="15"/>
    <row r="536209" ht="15"/>
    <row r="536210" ht="15"/>
    <row r="536211" ht="15"/>
    <row r="536212" ht="15"/>
    <row r="536213" ht="15"/>
    <row r="536214" ht="15"/>
    <row r="536215" ht="15"/>
    <row r="536216" ht="15"/>
    <row r="536217" ht="15"/>
    <row r="536218" ht="15"/>
    <row r="536219" ht="15"/>
    <row r="536220" ht="15"/>
    <row r="536221" ht="15"/>
    <row r="536222" ht="15"/>
    <row r="536223" ht="15"/>
    <row r="536224" ht="15"/>
    <row r="536225" ht="15"/>
    <row r="536226" ht="15"/>
    <row r="536227" ht="15"/>
    <row r="536228" ht="15"/>
    <row r="536229" ht="15"/>
    <row r="536230" ht="15"/>
    <row r="536231" ht="15"/>
    <row r="536232" ht="15"/>
    <row r="536233" ht="15"/>
    <row r="536234" ht="15"/>
    <row r="536235" ht="15"/>
    <row r="536236" ht="15"/>
    <row r="536237" ht="15"/>
    <row r="536238" ht="15"/>
    <row r="536239" ht="15"/>
    <row r="536240" ht="15"/>
    <row r="536241" ht="15"/>
    <row r="536242" ht="15"/>
    <row r="536243" ht="15"/>
    <row r="536244" ht="15"/>
    <row r="536245" ht="15"/>
    <row r="536246" ht="15"/>
    <row r="536247" ht="15"/>
    <row r="536248" ht="15"/>
    <row r="536249" ht="15"/>
    <row r="536250" ht="15"/>
    <row r="536251" ht="15"/>
    <row r="536252" ht="15"/>
    <row r="536253" ht="15"/>
    <row r="536254" ht="15"/>
    <row r="536255" ht="15"/>
    <row r="536256" ht="15"/>
    <row r="536257" ht="15"/>
    <row r="536258" ht="15"/>
    <row r="536259" ht="15"/>
    <row r="536260" ht="15"/>
    <row r="536261" ht="15"/>
    <row r="536262" ht="15"/>
    <row r="536263" ht="15"/>
    <row r="536264" ht="15"/>
    <row r="536265" ht="15"/>
    <row r="536266" ht="15"/>
    <row r="536267" ht="15"/>
    <row r="536268" ht="15"/>
    <row r="536269" ht="15"/>
    <row r="536270" ht="15"/>
    <row r="536271" ht="15"/>
    <row r="536272" ht="15"/>
    <row r="536273" ht="15"/>
    <row r="536274" ht="15"/>
    <row r="536275" ht="15"/>
    <row r="536276" ht="15"/>
    <row r="536277" ht="15"/>
    <row r="536278" ht="15"/>
    <row r="536279" ht="15"/>
    <row r="536280" ht="15"/>
    <row r="536281" ht="15"/>
    <row r="536282" ht="15"/>
    <row r="536283" ht="15"/>
    <row r="536284" ht="15"/>
    <row r="536285" ht="15"/>
    <row r="536286" ht="15"/>
    <row r="536287" ht="15"/>
    <row r="536288" ht="15"/>
    <row r="536289" ht="15"/>
    <row r="536290" ht="15"/>
    <row r="536291" ht="15"/>
    <row r="536292" ht="15"/>
    <row r="536293" ht="15"/>
    <row r="536294" ht="15"/>
    <row r="536295" ht="15"/>
    <row r="536296" ht="15"/>
    <row r="536297" ht="15"/>
    <row r="536298" ht="15"/>
    <row r="536299" ht="15"/>
    <row r="536300" ht="15"/>
    <row r="536301" ht="15"/>
    <row r="536302" ht="15"/>
    <row r="536303" ht="15"/>
    <row r="536304" ht="15"/>
    <row r="536305" ht="15"/>
    <row r="536306" ht="15"/>
    <row r="536307" ht="15"/>
    <row r="536308" ht="15"/>
    <row r="536309" ht="15"/>
    <row r="536310" ht="15"/>
    <row r="536311" ht="15"/>
    <row r="536312" ht="15"/>
    <row r="536313" ht="15"/>
    <row r="536314" ht="15"/>
    <row r="536315" ht="15"/>
    <row r="536316" ht="15"/>
    <row r="536317" ht="15"/>
    <row r="536318" ht="15"/>
    <row r="536319" ht="15"/>
    <row r="536320" ht="15"/>
    <row r="536321" ht="15"/>
    <row r="536322" ht="15"/>
    <row r="536323" ht="15"/>
    <row r="536324" ht="15"/>
    <row r="536325" ht="15"/>
    <row r="536326" ht="15"/>
    <row r="536327" ht="15"/>
    <row r="536328" ht="15"/>
    <row r="536329" ht="15"/>
    <row r="536330" ht="15"/>
    <row r="536331" ht="15"/>
    <row r="536332" ht="15"/>
    <row r="536333" ht="15"/>
    <row r="536334" ht="15"/>
    <row r="536335" ht="15"/>
    <row r="536336" ht="15"/>
    <row r="536337" ht="15"/>
    <row r="536338" ht="15"/>
    <row r="536339" ht="15"/>
    <row r="536340" ht="15"/>
    <row r="536341" ht="15"/>
    <row r="536342" ht="15"/>
    <row r="536343" ht="15"/>
    <row r="536344" ht="15"/>
    <row r="536345" ht="15"/>
    <row r="536346" ht="15"/>
    <row r="536347" ht="15"/>
    <row r="536348" ht="15"/>
    <row r="536349" ht="15"/>
    <row r="536350" ht="15"/>
    <row r="536351" ht="15"/>
    <row r="536352" ht="15"/>
    <row r="536353" ht="15"/>
    <row r="536354" ht="15"/>
    <row r="536355" ht="15"/>
    <row r="536356" ht="15"/>
    <row r="536357" ht="15"/>
    <row r="536358" ht="15"/>
    <row r="536359" ht="15"/>
    <row r="536360" ht="15"/>
    <row r="536361" ht="15"/>
    <row r="536362" ht="15"/>
    <row r="536363" ht="15"/>
    <row r="536364" ht="15"/>
    <row r="536365" ht="15"/>
    <row r="536366" ht="15"/>
    <row r="536367" ht="15"/>
    <row r="536368" ht="15"/>
    <row r="536369" ht="15"/>
    <row r="536370" ht="15"/>
    <row r="536371" ht="15"/>
    <row r="536372" ht="15"/>
    <row r="536373" ht="15"/>
    <row r="536374" ht="15"/>
    <row r="536375" ht="15"/>
    <row r="536376" ht="15"/>
    <row r="536377" ht="15"/>
    <row r="536378" ht="15"/>
    <row r="536379" ht="15"/>
    <row r="536380" ht="15"/>
    <row r="536381" ht="15"/>
    <row r="536382" ht="15"/>
    <row r="536383" ht="15"/>
    <row r="536384" ht="15"/>
    <row r="536385" ht="15"/>
    <row r="536386" ht="15"/>
    <row r="536387" ht="15"/>
    <row r="536388" ht="15"/>
    <row r="536389" ht="15"/>
    <row r="536390" ht="15"/>
    <row r="536391" ht="15"/>
    <row r="536392" ht="15"/>
    <row r="536393" ht="15"/>
    <row r="536394" ht="15"/>
    <row r="536395" ht="15"/>
    <row r="536396" ht="15"/>
    <row r="536397" ht="15"/>
    <row r="536398" ht="15"/>
    <row r="536399" ht="15"/>
    <row r="536400" ht="15"/>
    <row r="536401" ht="15"/>
    <row r="536402" ht="15"/>
    <row r="536403" ht="15"/>
    <row r="536404" ht="15"/>
    <row r="536405" ht="15"/>
    <row r="536406" ht="15"/>
    <row r="536407" ht="15"/>
    <row r="536408" ht="15"/>
    <row r="536409" ht="15"/>
    <row r="536410" ht="15"/>
    <row r="536411" ht="15"/>
    <row r="536412" ht="15"/>
    <row r="536413" ht="15"/>
    <row r="536414" ht="15"/>
    <row r="536415" ht="15"/>
    <row r="536416" ht="15"/>
    <row r="536417" ht="15"/>
    <row r="536418" ht="15"/>
    <row r="536419" ht="15"/>
    <row r="536420" ht="15"/>
    <row r="536421" ht="15"/>
    <row r="536422" ht="15"/>
    <row r="536423" ht="15"/>
    <row r="536424" ht="15"/>
    <row r="536425" ht="15"/>
    <row r="536426" ht="15"/>
    <row r="536427" ht="15"/>
    <row r="536428" ht="15"/>
    <row r="536429" ht="15"/>
    <row r="536430" ht="15"/>
    <row r="536431" ht="15"/>
    <row r="536432" ht="15"/>
    <row r="536433" ht="15"/>
    <row r="536434" ht="15"/>
    <row r="536435" ht="15"/>
    <row r="536436" ht="15"/>
    <row r="536437" ht="15"/>
    <row r="536438" ht="15"/>
    <row r="536439" ht="15"/>
    <row r="536440" ht="15"/>
    <row r="536441" ht="15"/>
    <row r="536442" ht="15"/>
    <row r="536443" ht="15"/>
    <row r="536444" ht="15"/>
    <row r="536445" ht="15"/>
    <row r="536446" ht="15"/>
    <row r="536447" ht="15"/>
    <row r="536448" ht="15"/>
    <row r="536449" ht="15"/>
    <row r="536450" ht="15"/>
    <row r="536451" ht="15"/>
    <row r="536452" ht="15"/>
    <row r="536453" ht="15"/>
    <row r="536454" ht="15"/>
    <row r="536455" ht="15"/>
    <row r="536456" ht="15"/>
    <row r="536457" ht="15"/>
    <row r="536458" ht="15"/>
    <row r="536459" ht="15"/>
    <row r="536460" ht="15"/>
    <row r="536461" ht="15"/>
    <row r="536462" ht="15"/>
    <row r="536463" ht="15"/>
    <row r="536464" ht="15"/>
    <row r="536465" ht="15"/>
    <row r="536466" ht="15"/>
    <row r="536467" ht="15"/>
    <row r="536468" ht="15"/>
    <row r="536469" ht="15"/>
    <row r="536470" ht="15"/>
    <row r="536471" ht="15"/>
    <row r="536472" ht="15"/>
    <row r="536473" ht="15"/>
    <row r="536474" ht="15"/>
    <row r="536475" ht="15"/>
    <row r="536476" ht="15"/>
    <row r="536477" ht="15"/>
    <row r="536478" ht="15"/>
    <row r="536479" ht="15"/>
    <row r="536480" ht="15"/>
    <row r="536481" ht="15"/>
    <row r="536482" ht="15"/>
    <row r="536483" ht="15"/>
    <row r="536484" ht="15"/>
    <row r="536485" ht="15"/>
    <row r="536486" ht="15"/>
    <row r="536487" ht="15"/>
    <row r="536488" ht="15"/>
    <row r="536489" ht="15"/>
    <row r="536490" ht="15"/>
    <row r="536491" ht="15"/>
    <row r="536492" ht="15"/>
    <row r="536493" ht="15"/>
    <row r="536494" ht="15"/>
    <row r="536495" ht="15"/>
    <row r="536496" ht="15"/>
    <row r="536497" ht="15"/>
    <row r="536498" ht="15"/>
    <row r="536499" ht="15"/>
    <row r="536500" ht="15"/>
    <row r="536501" ht="15"/>
    <row r="536502" ht="15"/>
    <row r="536503" ht="15"/>
    <row r="536504" ht="15"/>
    <row r="536505" ht="15"/>
    <row r="536506" ht="15"/>
    <row r="536507" ht="15"/>
    <row r="536508" ht="15"/>
    <row r="536509" ht="15"/>
    <row r="536510" ht="15"/>
    <row r="536511" ht="15"/>
    <row r="536512" ht="15"/>
    <row r="536513" ht="15"/>
    <row r="536514" ht="15"/>
    <row r="536515" ht="15"/>
    <row r="536516" ht="15"/>
    <row r="536517" ht="15"/>
    <row r="536518" ht="15"/>
    <row r="536519" ht="15"/>
    <row r="536520" ht="15"/>
    <row r="536521" ht="15"/>
    <row r="536522" ht="15"/>
    <row r="536523" ht="15"/>
    <row r="536524" ht="15"/>
    <row r="536525" ht="15"/>
    <row r="536526" ht="15"/>
    <row r="536527" ht="15"/>
    <row r="536528" ht="15"/>
    <row r="536529" ht="15"/>
    <row r="536530" ht="15"/>
    <row r="536531" ht="15"/>
    <row r="536532" ht="15"/>
    <row r="536533" ht="15"/>
    <row r="536534" ht="15"/>
    <row r="536535" ht="15"/>
    <row r="536536" ht="15"/>
    <row r="536537" ht="15"/>
    <row r="536538" ht="15"/>
    <row r="536539" ht="15"/>
    <row r="536540" ht="15"/>
    <row r="536541" ht="15"/>
    <row r="536542" ht="15"/>
    <row r="536543" ht="15"/>
    <row r="536544" ht="15"/>
    <row r="536545" ht="15"/>
    <row r="536546" ht="15"/>
    <row r="536547" ht="15"/>
    <row r="536548" ht="15"/>
    <row r="536549" ht="15"/>
    <row r="536550" ht="15"/>
    <row r="536551" ht="15"/>
    <row r="536552" ht="15"/>
    <row r="536553" ht="15"/>
    <row r="536554" ht="15"/>
    <row r="536555" ht="15"/>
    <row r="536556" ht="15"/>
    <row r="536557" ht="15"/>
    <row r="536558" ht="15"/>
    <row r="536559" ht="15"/>
    <row r="536560" ht="15"/>
    <row r="536561" ht="15"/>
    <row r="536562" ht="15"/>
    <row r="536563" ht="15"/>
    <row r="536564" ht="15"/>
    <row r="536565" ht="15"/>
    <row r="536566" ht="15"/>
    <row r="536567" ht="15"/>
    <row r="536568" ht="15"/>
    <row r="536569" ht="15"/>
    <row r="536570" ht="15"/>
    <row r="536571" ht="15"/>
    <row r="536572" ht="15"/>
    <row r="536573" ht="15"/>
    <row r="536574" ht="15"/>
    <row r="536575" ht="15"/>
    <row r="536576" ht="15"/>
    <row r="536577" ht="15"/>
    <row r="536578" ht="15"/>
    <row r="536579" ht="15"/>
    <row r="536580" ht="15"/>
    <row r="536581" ht="15"/>
    <row r="536582" ht="15"/>
    <row r="536583" ht="15"/>
    <row r="536584" ht="15"/>
    <row r="536585" ht="15"/>
    <row r="536586" ht="15"/>
    <row r="536587" ht="15"/>
    <row r="536588" ht="15"/>
    <row r="536589" ht="15"/>
    <row r="536590" ht="15"/>
    <row r="536591" ht="15"/>
    <row r="536592" ht="15"/>
    <row r="536593" ht="15"/>
    <row r="536594" ht="15"/>
    <row r="536595" ht="15"/>
    <row r="536596" ht="15"/>
    <row r="536597" ht="15"/>
    <row r="536598" ht="15"/>
    <row r="536599" ht="15"/>
    <row r="536600" ht="15"/>
    <row r="536601" ht="15"/>
    <row r="536602" ht="15"/>
    <row r="536603" ht="15"/>
    <row r="536604" ht="15"/>
    <row r="536605" ht="15"/>
    <row r="536606" ht="15"/>
    <row r="536607" ht="15"/>
    <row r="536608" ht="15"/>
    <row r="536609" ht="15"/>
    <row r="536610" ht="15"/>
    <row r="536611" ht="15"/>
    <row r="536612" ht="15"/>
    <row r="536613" ht="15"/>
    <row r="536614" ht="15"/>
    <row r="536615" ht="15"/>
    <row r="536616" ht="15"/>
    <row r="536617" ht="15"/>
    <row r="536618" ht="15"/>
    <row r="536619" ht="15"/>
    <row r="536620" ht="15"/>
    <row r="536621" ht="15"/>
    <row r="536622" ht="15"/>
    <row r="536623" ht="15"/>
    <row r="536624" ht="15"/>
    <row r="536625" ht="15"/>
    <row r="536626" ht="15"/>
    <row r="536627" ht="15"/>
    <row r="536628" ht="15"/>
    <row r="536629" ht="15"/>
    <row r="536630" ht="15"/>
    <row r="536631" ht="15"/>
    <row r="536632" ht="15"/>
    <row r="536633" ht="15"/>
    <row r="536634" ht="15"/>
    <row r="536635" ht="15"/>
    <row r="536636" ht="15"/>
    <row r="536637" ht="15"/>
    <row r="536638" ht="15"/>
    <row r="536639" ht="15"/>
    <row r="536640" ht="15"/>
    <row r="536641" ht="15"/>
    <row r="536642" ht="15"/>
    <row r="536643" ht="15"/>
    <row r="536644" ht="15"/>
    <row r="536645" ht="15"/>
    <row r="536646" ht="15"/>
    <row r="536647" ht="15"/>
    <row r="536648" ht="15"/>
    <row r="536649" ht="15"/>
    <row r="536650" ht="15"/>
    <row r="536651" ht="15"/>
    <row r="536652" ht="15"/>
    <row r="536653" ht="15"/>
    <row r="536654" ht="15"/>
    <row r="536655" ht="15"/>
    <row r="536656" ht="15"/>
    <row r="536657" ht="15"/>
    <row r="536658" ht="15"/>
    <row r="536659" ht="15"/>
    <row r="536660" ht="15"/>
    <row r="536661" ht="15"/>
    <row r="536662" ht="15"/>
    <row r="536663" ht="15"/>
    <row r="536664" ht="15"/>
    <row r="536665" ht="15"/>
    <row r="536666" ht="15"/>
    <row r="536667" ht="15"/>
    <row r="536668" ht="15"/>
    <row r="536669" ht="15"/>
    <row r="536670" ht="15"/>
    <row r="536671" ht="15"/>
    <row r="536672" ht="15"/>
    <row r="536673" ht="15"/>
    <row r="536674" ht="15"/>
    <row r="536675" ht="15"/>
    <row r="536676" ht="15"/>
    <row r="536677" ht="15"/>
    <row r="536678" ht="15"/>
    <row r="536679" ht="15"/>
    <row r="536680" ht="15"/>
    <row r="536681" ht="15"/>
    <row r="536682" ht="15"/>
    <row r="536683" ht="15"/>
    <row r="536684" ht="15"/>
    <row r="536685" ht="15"/>
    <row r="536686" ht="15"/>
    <row r="536687" ht="15"/>
    <row r="536688" ht="15"/>
    <row r="536689" ht="15"/>
    <row r="536690" ht="15"/>
    <row r="536691" ht="15"/>
    <row r="536692" ht="15"/>
    <row r="536693" ht="15"/>
    <row r="536694" ht="15"/>
    <row r="536695" ht="15"/>
    <row r="536696" ht="15"/>
    <row r="536697" ht="15"/>
    <row r="536698" ht="15"/>
    <row r="536699" ht="15"/>
    <row r="536700" ht="15"/>
    <row r="536701" ht="15"/>
    <row r="536702" ht="15"/>
    <row r="536703" ht="15"/>
    <row r="536704" ht="15"/>
    <row r="536705" ht="15"/>
    <row r="536706" ht="15"/>
    <row r="536707" ht="15"/>
    <row r="536708" ht="15"/>
    <row r="536709" ht="15"/>
    <row r="536710" ht="15"/>
    <row r="536711" ht="15"/>
    <row r="536712" ht="15"/>
    <row r="536713" ht="15"/>
    <row r="536714" ht="15"/>
    <row r="536715" ht="15"/>
    <row r="536716" ht="15"/>
    <row r="536717" ht="15"/>
    <row r="536718" ht="15"/>
    <row r="536719" ht="15"/>
    <row r="536720" ht="15"/>
    <row r="536721" ht="15"/>
    <row r="536722" ht="15"/>
    <row r="536723" ht="15"/>
    <row r="536724" ht="15"/>
    <row r="536725" ht="15"/>
    <row r="536726" ht="15"/>
    <row r="536727" ht="15"/>
    <row r="536728" ht="15"/>
    <row r="536729" ht="15"/>
    <row r="536730" ht="15"/>
    <row r="536731" ht="15"/>
    <row r="536732" ht="15"/>
    <row r="536733" ht="15"/>
    <row r="536734" ht="15"/>
    <row r="536735" ht="15"/>
    <row r="536736" ht="15"/>
    <row r="536737" ht="15"/>
    <row r="536738" ht="15"/>
    <row r="536739" ht="15"/>
    <row r="536740" ht="15"/>
    <row r="536741" ht="15"/>
    <row r="536742" ht="15"/>
    <row r="536743" ht="15"/>
    <row r="536744" ht="15"/>
    <row r="536745" ht="15"/>
    <row r="536746" ht="15"/>
    <row r="536747" ht="15"/>
    <row r="536748" ht="15"/>
    <row r="536749" ht="15"/>
    <row r="536750" ht="15"/>
    <row r="536751" ht="15"/>
    <row r="536752" ht="15"/>
    <row r="536753" ht="15"/>
    <row r="536754" ht="15"/>
    <row r="536755" ht="15"/>
    <row r="536756" ht="15"/>
    <row r="536757" ht="15"/>
    <row r="536758" ht="15"/>
    <row r="536759" ht="15"/>
    <row r="536760" ht="15"/>
    <row r="536761" ht="15"/>
    <row r="536762" ht="15"/>
    <row r="536763" ht="15"/>
    <row r="536764" ht="15"/>
    <row r="536765" ht="15"/>
    <row r="536766" ht="15"/>
    <row r="536767" ht="15"/>
    <row r="536768" ht="15"/>
    <row r="536769" ht="15"/>
    <row r="536770" ht="15"/>
    <row r="536771" ht="15"/>
    <row r="536772" ht="15"/>
    <row r="536773" ht="15"/>
    <row r="536774" ht="15"/>
    <row r="536775" ht="15"/>
    <row r="536776" ht="15"/>
    <row r="536777" ht="15"/>
    <row r="536778" ht="15"/>
    <row r="536779" ht="15"/>
    <row r="536780" ht="15"/>
    <row r="536781" ht="15"/>
    <row r="536782" ht="15"/>
    <row r="536783" ht="15"/>
    <row r="536784" ht="15"/>
    <row r="536785" ht="15"/>
    <row r="536786" ht="15"/>
    <row r="536787" ht="15"/>
    <row r="536788" ht="15"/>
    <row r="536789" ht="15"/>
    <row r="536790" ht="15"/>
    <row r="536791" ht="15"/>
    <row r="536792" ht="15"/>
    <row r="536793" ht="15"/>
    <row r="536794" ht="15"/>
    <row r="536795" ht="15"/>
    <row r="536796" ht="15"/>
    <row r="536797" ht="15"/>
    <row r="536798" ht="15"/>
    <row r="536799" ht="15"/>
    <row r="536800" ht="15"/>
    <row r="536801" ht="15"/>
    <row r="536802" ht="15"/>
    <row r="536803" ht="15"/>
    <row r="536804" ht="15"/>
    <row r="536805" ht="15"/>
    <row r="536806" ht="15"/>
    <row r="536807" ht="15"/>
    <row r="536808" ht="15"/>
    <row r="536809" ht="15"/>
    <row r="536810" ht="15"/>
    <row r="536811" ht="15"/>
    <row r="536812" ht="15"/>
    <row r="536813" ht="15"/>
    <row r="536814" ht="15"/>
    <row r="536815" ht="15"/>
    <row r="536816" ht="15"/>
    <row r="536817" ht="15"/>
    <row r="536818" ht="15"/>
    <row r="536819" ht="15"/>
    <row r="536820" ht="15"/>
    <row r="536821" ht="15"/>
    <row r="536822" ht="15"/>
    <row r="536823" ht="15"/>
    <row r="536824" ht="15"/>
    <row r="536825" ht="15"/>
    <row r="536826" ht="15"/>
    <row r="536827" ht="15"/>
    <row r="536828" ht="15"/>
    <row r="536829" ht="15"/>
    <row r="536830" ht="15"/>
    <row r="536831" ht="15"/>
    <row r="536832" ht="15"/>
    <row r="536833" ht="15"/>
    <row r="536834" ht="15"/>
    <row r="536835" ht="15"/>
    <row r="536836" ht="15"/>
    <row r="536837" ht="15"/>
    <row r="536838" ht="15"/>
    <row r="536839" ht="15"/>
    <row r="536840" ht="15"/>
    <row r="536841" ht="15"/>
    <row r="536842" ht="15"/>
    <row r="536843" ht="15"/>
    <row r="536844" ht="15"/>
    <row r="536845" ht="15"/>
    <row r="536846" ht="15"/>
    <row r="536847" ht="15"/>
    <row r="536848" ht="15"/>
    <row r="536849" ht="15"/>
    <row r="536850" ht="15"/>
    <row r="536851" ht="15"/>
    <row r="536852" ht="15"/>
    <row r="536853" ht="15"/>
    <row r="536854" ht="15"/>
    <row r="536855" ht="15"/>
    <row r="536856" ht="15"/>
    <row r="536857" ht="15"/>
    <row r="536858" ht="15"/>
    <row r="536859" ht="15"/>
    <row r="536860" ht="15"/>
    <row r="536861" ht="15"/>
    <row r="536862" ht="15"/>
    <row r="536863" ht="15"/>
    <row r="536864" ht="15"/>
    <row r="536865" ht="15"/>
    <row r="536866" ht="15"/>
    <row r="536867" ht="15"/>
    <row r="536868" ht="15"/>
    <row r="536869" ht="15"/>
    <row r="536870" ht="15"/>
    <row r="536871" ht="15"/>
    <row r="536872" ht="15"/>
    <row r="536873" ht="15"/>
    <row r="536874" ht="15"/>
    <row r="536875" ht="15"/>
    <row r="536876" ht="15"/>
    <row r="536877" ht="15"/>
    <row r="536878" ht="15"/>
    <row r="536879" ht="15"/>
    <row r="536880" ht="15"/>
    <row r="536881" ht="15"/>
    <row r="536882" ht="15"/>
    <row r="536883" ht="15"/>
    <row r="536884" ht="15"/>
    <row r="536885" ht="15"/>
    <row r="536886" ht="15"/>
    <row r="536887" ht="15"/>
    <row r="536888" ht="15"/>
    <row r="536889" ht="15"/>
    <row r="536890" ht="15"/>
    <row r="536891" ht="15"/>
    <row r="536892" ht="15"/>
    <row r="536893" ht="15"/>
    <row r="536894" ht="15"/>
    <row r="536895" ht="15"/>
    <row r="536896" ht="15"/>
    <row r="536897" ht="15"/>
    <row r="536898" ht="15"/>
    <row r="536899" ht="15"/>
    <row r="536900" ht="15"/>
    <row r="536901" ht="15"/>
    <row r="536902" ht="15"/>
    <row r="536903" ht="15"/>
    <row r="536904" ht="15"/>
    <row r="536905" ht="15"/>
    <row r="536906" ht="15"/>
    <row r="536907" ht="15"/>
    <row r="536908" ht="15"/>
    <row r="536909" ht="15"/>
    <row r="536910" ht="15"/>
    <row r="536911" ht="15"/>
    <row r="536912" ht="15"/>
    <row r="536913" ht="15"/>
    <row r="536914" ht="15"/>
    <row r="536915" ht="15"/>
    <row r="536916" ht="15"/>
    <row r="536917" ht="15"/>
    <row r="536918" ht="15"/>
    <row r="536919" ht="15"/>
    <row r="536920" ht="15"/>
    <row r="536921" ht="15"/>
    <row r="536922" ht="15"/>
    <row r="536923" ht="15"/>
    <row r="536924" ht="15"/>
    <row r="536925" ht="15"/>
    <row r="536926" ht="15"/>
    <row r="536927" ht="15"/>
    <row r="536928" ht="15"/>
    <row r="536929" ht="15"/>
    <row r="536930" ht="15"/>
    <row r="536931" ht="15"/>
    <row r="536932" ht="15"/>
    <row r="536933" ht="15"/>
    <row r="536934" ht="15"/>
    <row r="536935" ht="15"/>
    <row r="536936" ht="15"/>
    <row r="536937" ht="15"/>
    <row r="536938" ht="15"/>
    <row r="536939" ht="15"/>
    <row r="536940" ht="15"/>
    <row r="536941" ht="15"/>
    <row r="536942" ht="15"/>
    <row r="536943" ht="15"/>
    <row r="536944" ht="15"/>
    <row r="536945" ht="15"/>
    <row r="536946" ht="15"/>
    <row r="536947" ht="15"/>
    <row r="536948" ht="15"/>
    <row r="536949" ht="15"/>
    <row r="536950" ht="15"/>
    <row r="536951" ht="15"/>
    <row r="536952" ht="15"/>
    <row r="536953" ht="15"/>
    <row r="536954" ht="15"/>
    <row r="536955" ht="15"/>
    <row r="536956" ht="15"/>
    <row r="536957" ht="15"/>
    <row r="536958" ht="15"/>
    <row r="536959" ht="15"/>
    <row r="536960" ht="15"/>
    <row r="536961" ht="15"/>
    <row r="536962" ht="15"/>
    <row r="536963" ht="15"/>
    <row r="536964" ht="15"/>
    <row r="536965" ht="15"/>
    <row r="536966" ht="15"/>
    <row r="536967" ht="15"/>
    <row r="536968" ht="15"/>
    <row r="536969" ht="15"/>
    <row r="536970" ht="15"/>
    <row r="536971" ht="15"/>
    <row r="536972" ht="15"/>
    <row r="536973" ht="15"/>
    <row r="536974" ht="15"/>
    <row r="536975" ht="15"/>
    <row r="536976" ht="15"/>
    <row r="536977" ht="15"/>
    <row r="536978" ht="15"/>
    <row r="536979" ht="15"/>
    <row r="536980" ht="15"/>
    <row r="536981" ht="15"/>
    <row r="536982" ht="15"/>
    <row r="536983" ht="15"/>
    <row r="536984" ht="15"/>
    <row r="536985" ht="15"/>
    <row r="536986" ht="15"/>
    <row r="536987" ht="15"/>
    <row r="536988" ht="15"/>
    <row r="536989" ht="15"/>
    <row r="536990" ht="15"/>
    <row r="536991" ht="15"/>
    <row r="536992" ht="15"/>
    <row r="536993" ht="15"/>
    <row r="536994" ht="15"/>
    <row r="536995" ht="15"/>
    <row r="536996" ht="15"/>
    <row r="536997" ht="15"/>
    <row r="536998" ht="15"/>
    <row r="536999" ht="15"/>
    <row r="537000" ht="15"/>
    <row r="537001" ht="15"/>
    <row r="537002" ht="15"/>
    <row r="537003" ht="15"/>
    <row r="537004" ht="15"/>
    <row r="537005" ht="15"/>
    <row r="537006" ht="15"/>
    <row r="537007" ht="15"/>
    <row r="537008" ht="15"/>
    <row r="537009" ht="15"/>
    <row r="537010" ht="15"/>
    <row r="537011" ht="15"/>
    <row r="537012" ht="15"/>
    <row r="537013" ht="15"/>
    <row r="537014" ht="15"/>
    <row r="537015" ht="15"/>
    <row r="537016" ht="15"/>
    <row r="537017" ht="15"/>
    <row r="537018" ht="15"/>
    <row r="537019" ht="15"/>
    <row r="537020" ht="15"/>
    <row r="537021" ht="15"/>
    <row r="537022" ht="15"/>
    <row r="537023" ht="15"/>
    <row r="537024" ht="15"/>
    <row r="537025" ht="15"/>
    <row r="537026" ht="15"/>
    <row r="537027" ht="15"/>
    <row r="537028" ht="15"/>
    <row r="537029" ht="15"/>
    <row r="537030" ht="15"/>
    <row r="537031" ht="15"/>
    <row r="537032" ht="15"/>
    <row r="537033" ht="15"/>
    <row r="537034" ht="15"/>
    <row r="537035" ht="15"/>
    <row r="537036" ht="15"/>
    <row r="537037" ht="15"/>
    <row r="537038" ht="15"/>
    <row r="537039" ht="15"/>
    <row r="537040" ht="15"/>
    <row r="537041" ht="15"/>
    <row r="537042" ht="15"/>
    <row r="537043" ht="15"/>
    <row r="537044" ht="15"/>
    <row r="537045" ht="15"/>
    <row r="537046" ht="15"/>
    <row r="537047" ht="15"/>
    <row r="537048" ht="15"/>
    <row r="537049" ht="15"/>
    <row r="537050" ht="15"/>
    <row r="537051" ht="15"/>
    <row r="537052" ht="15"/>
    <row r="537053" ht="15"/>
    <row r="537054" ht="15"/>
    <row r="537055" ht="15"/>
    <row r="537056" ht="15"/>
    <row r="537057" ht="15"/>
    <row r="537058" ht="15"/>
    <row r="537059" ht="15"/>
    <row r="537060" ht="15"/>
    <row r="537061" ht="15"/>
    <row r="537062" ht="15"/>
    <row r="537063" ht="15"/>
    <row r="537064" ht="15"/>
    <row r="537065" ht="15"/>
    <row r="537066" ht="15"/>
    <row r="537067" ht="15"/>
    <row r="537068" ht="15"/>
    <row r="537069" ht="15"/>
    <row r="537070" ht="15"/>
    <row r="537071" ht="15"/>
    <row r="537072" ht="15"/>
    <row r="537073" ht="15"/>
    <row r="537074" ht="15"/>
    <row r="537075" ht="15"/>
    <row r="537076" ht="15"/>
    <row r="537077" ht="15"/>
    <row r="537078" ht="15"/>
    <row r="537079" ht="15"/>
    <row r="537080" ht="15"/>
    <row r="537081" ht="15"/>
    <row r="537082" ht="15"/>
    <row r="537083" ht="15"/>
    <row r="537084" ht="15"/>
    <row r="537085" ht="15"/>
    <row r="537086" ht="15"/>
    <row r="537087" ht="15"/>
    <row r="537088" ht="15"/>
    <row r="537089" ht="15"/>
    <row r="537090" ht="15"/>
    <row r="537091" ht="15"/>
    <row r="537092" ht="15"/>
    <row r="537093" ht="15"/>
    <row r="537094" ht="15"/>
    <row r="537095" ht="15"/>
    <row r="537096" ht="15"/>
    <row r="537097" ht="15"/>
    <row r="537098" ht="15"/>
    <row r="537099" ht="15"/>
    <row r="537100" ht="15"/>
    <row r="537101" ht="15"/>
    <row r="537102" ht="15"/>
    <row r="537103" ht="15"/>
    <row r="537104" ht="15"/>
    <row r="537105" ht="15"/>
    <row r="537106" ht="15"/>
    <row r="537107" ht="15"/>
    <row r="537108" ht="15"/>
    <row r="537109" ht="15"/>
    <row r="537110" ht="15"/>
    <row r="537111" ht="15"/>
    <row r="537112" ht="15"/>
    <row r="537113" ht="15"/>
    <row r="537114" ht="15"/>
    <row r="537115" ht="15"/>
    <row r="537116" ht="15"/>
    <row r="537117" ht="15"/>
    <row r="537118" ht="15"/>
    <row r="537119" ht="15"/>
    <row r="537120" ht="15"/>
    <row r="537121" ht="15"/>
    <row r="537122" ht="15"/>
    <row r="537123" ht="15"/>
    <row r="537124" ht="15"/>
    <row r="537125" ht="15"/>
    <row r="537126" ht="15"/>
    <row r="537127" ht="15"/>
    <row r="537128" ht="15"/>
    <row r="537129" ht="15"/>
    <row r="537130" ht="15"/>
    <row r="537131" ht="15"/>
    <row r="537132" ht="15"/>
    <row r="537133" ht="15"/>
    <row r="537134" ht="15"/>
    <row r="537135" ht="15"/>
    <row r="537136" ht="15"/>
    <row r="537137" ht="15"/>
    <row r="537138" ht="15"/>
    <row r="537139" ht="15"/>
    <row r="537140" ht="15"/>
    <row r="537141" ht="15"/>
    <row r="537142" ht="15"/>
    <row r="537143" ht="15"/>
    <row r="537144" ht="15"/>
    <row r="537145" ht="15"/>
    <row r="537146" ht="15"/>
    <row r="537147" ht="15"/>
    <row r="537148" ht="15"/>
    <row r="537149" ht="15"/>
    <row r="537150" ht="15"/>
    <row r="537151" ht="15"/>
    <row r="537152" ht="15"/>
    <row r="537153" ht="15"/>
    <row r="537154" ht="15"/>
    <row r="537155" ht="15"/>
    <row r="537156" ht="15"/>
    <row r="537157" ht="15"/>
    <row r="537158" ht="15"/>
    <row r="537159" ht="15"/>
    <row r="537160" ht="15"/>
    <row r="537161" ht="15"/>
    <row r="537162" ht="15"/>
    <row r="537163" ht="15"/>
    <row r="537164" ht="15"/>
    <row r="537165" ht="15"/>
    <row r="537166" ht="15"/>
    <row r="537167" ht="15"/>
    <row r="537168" ht="15"/>
    <row r="537169" ht="15"/>
    <row r="537170" ht="15"/>
    <row r="537171" ht="15"/>
    <row r="537172" ht="15"/>
    <row r="537173" ht="15"/>
    <row r="537174" ht="15"/>
    <row r="537175" ht="15"/>
    <row r="537176" ht="15"/>
    <row r="537177" ht="15"/>
    <row r="537178" ht="15"/>
    <row r="537179" ht="15"/>
    <row r="537180" ht="15"/>
    <row r="537181" ht="15"/>
    <row r="537182" ht="15"/>
    <row r="537183" ht="15"/>
    <row r="537184" ht="15"/>
    <row r="537185" ht="15"/>
    <row r="537186" ht="15"/>
    <row r="537187" ht="15"/>
    <row r="537188" ht="15"/>
    <row r="537189" ht="15"/>
    <row r="537190" ht="15"/>
    <row r="537191" ht="15"/>
    <row r="537192" ht="15"/>
    <row r="537193" ht="15"/>
    <row r="537194" ht="15"/>
    <row r="537195" ht="15"/>
    <row r="537196" ht="15"/>
    <row r="537197" ht="15"/>
    <row r="537198" ht="15"/>
    <row r="537199" ht="15"/>
    <row r="537200" ht="15"/>
    <row r="537201" ht="15"/>
    <row r="537202" ht="15"/>
    <row r="537203" ht="15"/>
    <row r="537204" ht="15"/>
    <row r="537205" ht="15"/>
    <row r="537206" ht="15"/>
    <row r="537207" ht="15"/>
    <row r="537208" ht="15"/>
    <row r="537209" ht="15"/>
    <row r="537210" ht="15"/>
    <row r="537211" ht="15"/>
    <row r="537212" ht="15"/>
    <row r="537213" ht="15"/>
    <row r="537214" ht="15"/>
    <row r="537215" ht="15"/>
    <row r="537216" ht="15"/>
    <row r="537217" ht="15"/>
    <row r="537218" ht="15"/>
    <row r="537219" ht="15"/>
    <row r="537220" ht="15"/>
    <row r="537221" ht="15"/>
    <row r="537222" ht="15"/>
    <row r="537223" ht="15"/>
    <row r="537224" ht="15"/>
    <row r="537225" ht="15"/>
    <row r="537226" ht="15"/>
    <row r="537227" ht="15"/>
    <row r="537228" ht="15"/>
    <row r="537229" ht="15"/>
    <row r="537230" ht="15"/>
    <row r="537231" ht="15"/>
    <row r="537232" ht="15"/>
    <row r="537233" ht="15"/>
    <row r="537234" ht="15"/>
    <row r="537235" ht="15"/>
    <row r="537236" ht="15"/>
    <row r="537237" ht="15"/>
    <row r="537238" ht="15"/>
    <row r="537239" ht="15"/>
    <row r="537240" ht="15"/>
    <row r="537241" ht="15"/>
    <row r="537242" ht="15"/>
    <row r="537243" ht="15"/>
    <row r="537244" ht="15"/>
    <row r="537245" ht="15"/>
    <row r="537246" ht="15"/>
    <row r="537247" ht="15"/>
    <row r="537248" ht="15"/>
    <row r="537249" ht="15"/>
    <row r="537250" ht="15"/>
    <row r="537251" ht="15"/>
    <row r="537252" ht="15"/>
    <row r="537253" ht="15"/>
    <row r="537254" ht="15"/>
    <row r="537255" ht="15"/>
    <row r="537256" ht="15"/>
    <row r="537257" ht="15"/>
    <row r="537258" ht="15"/>
    <row r="537259" ht="15"/>
    <row r="537260" ht="15"/>
    <row r="537261" ht="15"/>
    <row r="537262" ht="15"/>
    <row r="537263" ht="15"/>
    <row r="537264" ht="15"/>
    <row r="537265" ht="15"/>
    <row r="537266" ht="15"/>
    <row r="537267" ht="15"/>
    <row r="537268" ht="15"/>
    <row r="537269" ht="15"/>
    <row r="537270" ht="15"/>
    <row r="537271" ht="15"/>
    <row r="537272" ht="15"/>
    <row r="537273" ht="15"/>
    <row r="537274" ht="15"/>
    <row r="537275" ht="15"/>
    <row r="537276" ht="15"/>
    <row r="537277" ht="15"/>
    <row r="537278" ht="15"/>
    <row r="537279" ht="15"/>
    <row r="537280" ht="15"/>
    <row r="537281" ht="15"/>
    <row r="537282" ht="15"/>
    <row r="537283" ht="15"/>
    <row r="537284" ht="15"/>
    <row r="537285" ht="15"/>
    <row r="537286" ht="15"/>
    <row r="537287" ht="15"/>
    <row r="537288" ht="15"/>
    <row r="537289" ht="15"/>
    <row r="537290" ht="15"/>
    <row r="537291" ht="15"/>
    <row r="537292" ht="15"/>
    <row r="537293" ht="15"/>
    <row r="537294" ht="15"/>
    <row r="537295" ht="15"/>
    <row r="537296" ht="15"/>
    <row r="537297" ht="15"/>
    <row r="537298" ht="15"/>
    <row r="537299" ht="15"/>
    <row r="537300" ht="15"/>
    <row r="537301" ht="15"/>
    <row r="537302" ht="15"/>
    <row r="537303" ht="15"/>
    <row r="537304" ht="15"/>
    <row r="537305" ht="15"/>
    <row r="537306" ht="15"/>
    <row r="537307" ht="15"/>
    <row r="537308" ht="15"/>
    <row r="537309" ht="15"/>
    <row r="537310" ht="15"/>
    <row r="537311" ht="15"/>
    <row r="537312" ht="15"/>
    <row r="537313" ht="15"/>
    <row r="537314" ht="15"/>
    <row r="537315" ht="15"/>
    <row r="537316" ht="15"/>
    <row r="537317" ht="15"/>
    <row r="537318" ht="15"/>
    <row r="537319" ht="15"/>
    <row r="537320" ht="15"/>
    <row r="537321" ht="15"/>
    <row r="537322" ht="15"/>
    <row r="537323" ht="15"/>
    <row r="537324" ht="15"/>
    <row r="537325" ht="15"/>
    <row r="537326" ht="15"/>
    <row r="537327" ht="15"/>
    <row r="537328" ht="15"/>
    <row r="537329" ht="15"/>
    <row r="537330" ht="15"/>
    <row r="537331" ht="15"/>
    <row r="537332" ht="15"/>
    <row r="537333" ht="15"/>
    <row r="537334" ht="15"/>
    <row r="537335" ht="15"/>
    <row r="537336" ht="15"/>
    <row r="537337" ht="15"/>
    <row r="537338" ht="15"/>
    <row r="537339" ht="15"/>
    <row r="537340" ht="15"/>
    <row r="537341" ht="15"/>
    <row r="537342" ht="15"/>
    <row r="537343" ht="15"/>
    <row r="537344" ht="15"/>
    <row r="537345" ht="15"/>
    <row r="537346" ht="15"/>
    <row r="537347" ht="15"/>
    <row r="537348" ht="15"/>
    <row r="537349" ht="15"/>
    <row r="537350" ht="15"/>
    <row r="537351" ht="15"/>
    <row r="537352" ht="15"/>
    <row r="537353" ht="15"/>
    <row r="537354" ht="15"/>
    <row r="537355" ht="15"/>
    <row r="537356" ht="15"/>
    <row r="537357" ht="15"/>
    <row r="537358" ht="15"/>
    <row r="537359" ht="15"/>
    <row r="537360" ht="15"/>
    <row r="537361" ht="15"/>
    <row r="537362" ht="15"/>
    <row r="537363" ht="15"/>
    <row r="537364" ht="15"/>
    <row r="537365" ht="15"/>
    <row r="537366" ht="15"/>
    <row r="537367" ht="15"/>
    <row r="537368" ht="15"/>
    <row r="537369" ht="15"/>
    <row r="537370" ht="15"/>
    <row r="537371" ht="15"/>
    <row r="537372" ht="15"/>
    <row r="537373" ht="15"/>
    <row r="537374" ht="15"/>
    <row r="537375" ht="15"/>
    <row r="537376" ht="15"/>
    <row r="537377" ht="15"/>
    <row r="537378" ht="15"/>
    <row r="537379" ht="15"/>
    <row r="537380" ht="15"/>
    <row r="537381" ht="15"/>
    <row r="537382" ht="15"/>
    <row r="537383" ht="15"/>
    <row r="537384" ht="15"/>
    <row r="537385" ht="15"/>
    <row r="537386" ht="15"/>
    <row r="537387" ht="15"/>
    <row r="537388" ht="15"/>
    <row r="537389" ht="15"/>
    <row r="537390" ht="15"/>
    <row r="537391" ht="15"/>
    <row r="537392" ht="15"/>
    <row r="537393" ht="15"/>
    <row r="537394" ht="15"/>
    <row r="537395" ht="15"/>
    <row r="537396" ht="15"/>
    <row r="537397" ht="15"/>
    <row r="537398" ht="15"/>
    <row r="537399" ht="15"/>
    <row r="537400" ht="15"/>
    <row r="537401" ht="15"/>
    <row r="537402" ht="15"/>
    <row r="537403" ht="15"/>
    <row r="537404" ht="15"/>
    <row r="537405" ht="15"/>
    <row r="537406" ht="15"/>
    <row r="537407" ht="15"/>
    <row r="537408" ht="15"/>
    <row r="537409" ht="15"/>
    <row r="537410" ht="15"/>
    <row r="537411" ht="15"/>
    <row r="537412" ht="15"/>
    <row r="537413" ht="15"/>
    <row r="537414" ht="15"/>
    <row r="537415" ht="15"/>
    <row r="537416" ht="15"/>
    <row r="537417" ht="15"/>
    <row r="537418" ht="15"/>
    <row r="537419" ht="15"/>
    <row r="537420" ht="15"/>
    <row r="537421" ht="15"/>
    <row r="537422" ht="15"/>
    <row r="537423" ht="15"/>
    <row r="537424" ht="15"/>
    <row r="537425" ht="15"/>
    <row r="537426" ht="15"/>
    <row r="537427" ht="15"/>
    <row r="537428" ht="15"/>
    <row r="537429" ht="15"/>
    <row r="537430" ht="15"/>
    <row r="537431" ht="15"/>
    <row r="537432" ht="15"/>
    <row r="537433" ht="15"/>
    <row r="537434" ht="15"/>
    <row r="537435" ht="15"/>
    <row r="537436" ht="15"/>
    <row r="537437" ht="15"/>
    <row r="537438" ht="15"/>
    <row r="537439" ht="15"/>
    <row r="537440" ht="15"/>
    <row r="537441" ht="15"/>
    <row r="537442" ht="15"/>
    <row r="537443" ht="15"/>
    <row r="537444" ht="15"/>
    <row r="537445" ht="15"/>
    <row r="537446" ht="15"/>
    <row r="537447" ht="15"/>
    <row r="537448" ht="15"/>
    <row r="537449" ht="15"/>
    <row r="537450" ht="15"/>
    <row r="537451" ht="15"/>
    <row r="537452" ht="15"/>
    <row r="537453" ht="15"/>
    <row r="537454" ht="15"/>
    <row r="537455" ht="15"/>
    <row r="537456" ht="15"/>
    <row r="537457" ht="15"/>
    <row r="537458" ht="15"/>
    <row r="537459" ht="15"/>
    <row r="537460" ht="15"/>
    <row r="537461" ht="15"/>
    <row r="537462" ht="15"/>
    <row r="537463" ht="15"/>
    <row r="537464" ht="15"/>
    <row r="537465" ht="15"/>
    <row r="537466" ht="15"/>
    <row r="537467" ht="15"/>
    <row r="537468" ht="15"/>
    <row r="537469" ht="15"/>
    <row r="537470" ht="15"/>
    <row r="537471" ht="15"/>
    <row r="537472" ht="15"/>
    <row r="537473" ht="15"/>
    <row r="537474" ht="15"/>
    <row r="537475" ht="15"/>
    <row r="537476" ht="15"/>
    <row r="537477" ht="15"/>
    <row r="537478" ht="15"/>
    <row r="537479" ht="15"/>
    <row r="537480" ht="15"/>
    <row r="537481" ht="15"/>
    <row r="537482" ht="15"/>
    <row r="537483" ht="15"/>
    <row r="537484" ht="15"/>
    <row r="537485" ht="15"/>
    <row r="537486" ht="15"/>
    <row r="537487" ht="15"/>
    <row r="537488" ht="15"/>
    <row r="537489" ht="15"/>
    <row r="537490" ht="15"/>
    <row r="537491" ht="15"/>
    <row r="537492" ht="15"/>
    <row r="537493" ht="15"/>
    <row r="537494" ht="15"/>
    <row r="537495" ht="15"/>
    <row r="537496" ht="15"/>
    <row r="537497" ht="15"/>
    <row r="537498" ht="15"/>
    <row r="537499" ht="15"/>
    <row r="537500" ht="15"/>
    <row r="537501" ht="15"/>
    <row r="537502" ht="15"/>
    <row r="537503" ht="15"/>
    <row r="537504" ht="15"/>
    <row r="537505" ht="15"/>
    <row r="537506" ht="15"/>
    <row r="537507" ht="15"/>
    <row r="537508" ht="15"/>
    <row r="537509" ht="15"/>
    <row r="537510" ht="15"/>
    <row r="537511" ht="15"/>
    <row r="537512" ht="15"/>
    <row r="537513" ht="15"/>
    <row r="537514" ht="15"/>
    <row r="537515" ht="15"/>
    <row r="537516" ht="15"/>
    <row r="537517" ht="15"/>
    <row r="537518" ht="15"/>
    <row r="537519" ht="15"/>
    <row r="537520" ht="15"/>
    <row r="537521" ht="15"/>
    <row r="537522" ht="15"/>
    <row r="537523" ht="15"/>
    <row r="537524" ht="15"/>
    <row r="537525" ht="15"/>
    <row r="537526" ht="15"/>
    <row r="537527" ht="15"/>
    <row r="537528" ht="15"/>
    <row r="537529" ht="15"/>
    <row r="537530" ht="15"/>
    <row r="537531" ht="15"/>
    <row r="537532" ht="15"/>
    <row r="537533" ht="15"/>
    <row r="537534" ht="15"/>
    <row r="537535" ht="15"/>
    <row r="537536" ht="15"/>
    <row r="537537" ht="15"/>
    <row r="537538" ht="15"/>
    <row r="537539" ht="15"/>
    <row r="537540" ht="15"/>
    <row r="537541" ht="15"/>
    <row r="537542" ht="15"/>
    <row r="537543" ht="15"/>
    <row r="537544" ht="15"/>
    <row r="537545" ht="15"/>
    <row r="537546" ht="15"/>
    <row r="537547" ht="15"/>
    <row r="537548" ht="15"/>
    <row r="537549" ht="15"/>
    <row r="537550" ht="15"/>
    <row r="537551" ht="15"/>
    <row r="537552" ht="15"/>
    <row r="537553" ht="15"/>
    <row r="537554" ht="15"/>
    <row r="537555" ht="15"/>
    <row r="537556" ht="15"/>
    <row r="537557" ht="15"/>
    <row r="537558" ht="15"/>
    <row r="537559" ht="15"/>
    <row r="537560" ht="15"/>
    <row r="537561" ht="15"/>
    <row r="537562" ht="15"/>
    <row r="537563" ht="15"/>
    <row r="537564" ht="15"/>
    <row r="537565" ht="15"/>
    <row r="537566" ht="15"/>
    <row r="537567" ht="15"/>
    <row r="537568" ht="15"/>
    <row r="537569" ht="15"/>
    <row r="537570" ht="15"/>
    <row r="537571" ht="15"/>
    <row r="537572" ht="15"/>
    <row r="537573" ht="15"/>
    <row r="537574" ht="15"/>
    <row r="537575" ht="15"/>
    <row r="537576" ht="15"/>
    <row r="537577" ht="15"/>
    <row r="537578" ht="15"/>
    <row r="537579" ht="15"/>
    <row r="537580" ht="15"/>
    <row r="537581" ht="15"/>
    <row r="537582" ht="15"/>
    <row r="537583" ht="15"/>
    <row r="537584" ht="15"/>
    <row r="537585" ht="15"/>
    <row r="537586" ht="15"/>
    <row r="537587" ht="15"/>
    <row r="537588" ht="15"/>
    <row r="537589" ht="15"/>
    <row r="537590" ht="15"/>
    <row r="537591" ht="15"/>
    <row r="537592" ht="15"/>
    <row r="537593" ht="15"/>
    <row r="537594" ht="15"/>
    <row r="537595" ht="15"/>
    <row r="537596" ht="15"/>
    <row r="537597" ht="15"/>
    <row r="537598" ht="15"/>
    <row r="537599" ht="15"/>
    <row r="537600" ht="15"/>
    <row r="537601" ht="15"/>
    <row r="537602" ht="15"/>
    <row r="537603" ht="15"/>
    <row r="537604" ht="15"/>
    <row r="537605" ht="15"/>
    <row r="537606" ht="15"/>
    <row r="537607" ht="15"/>
    <row r="537608" ht="15"/>
    <row r="537609" ht="15"/>
    <row r="537610" ht="15"/>
    <row r="537611" ht="15"/>
    <row r="537612" ht="15"/>
    <row r="537613" ht="15"/>
    <row r="537614" ht="15"/>
    <row r="537615" ht="15"/>
    <row r="537616" ht="15"/>
    <row r="537617" ht="15"/>
    <row r="537618" ht="15"/>
    <row r="537619" ht="15"/>
    <row r="537620" ht="15"/>
    <row r="537621" ht="15"/>
    <row r="537622" ht="15"/>
    <row r="537623" ht="15"/>
    <row r="537624" ht="15"/>
    <row r="537625" ht="15"/>
    <row r="537626" ht="15"/>
    <row r="537627" ht="15"/>
    <row r="537628" ht="15"/>
    <row r="537629" ht="15"/>
    <row r="537630" ht="15"/>
    <row r="537631" ht="15"/>
    <row r="537632" ht="15"/>
    <row r="537633" ht="15"/>
    <row r="537634" ht="15"/>
    <row r="537635" ht="15"/>
    <row r="537636" ht="15"/>
    <row r="537637" ht="15"/>
    <row r="537638" ht="15"/>
    <row r="537639" ht="15"/>
    <row r="537640" ht="15"/>
    <row r="537641" ht="15"/>
    <row r="537642" ht="15"/>
    <row r="537643" ht="15"/>
    <row r="537644" ht="15"/>
    <row r="537645" ht="15"/>
    <row r="537646" ht="15"/>
    <row r="537647" ht="15"/>
    <row r="537648" ht="15"/>
    <row r="537649" ht="15"/>
    <row r="537650" ht="15"/>
    <row r="537651" ht="15"/>
    <row r="537652" ht="15"/>
    <row r="537653" ht="15"/>
    <row r="537654" ht="15"/>
    <row r="537655" ht="15"/>
    <row r="537656" ht="15"/>
    <row r="537657" ht="15"/>
    <row r="537658" ht="15"/>
    <row r="537659" ht="15"/>
    <row r="537660" ht="15"/>
    <row r="537661" ht="15"/>
    <row r="537662" ht="15"/>
    <row r="537663" ht="15"/>
    <row r="537664" ht="15"/>
    <row r="537665" ht="15"/>
    <row r="537666" ht="15"/>
    <row r="537667" ht="15"/>
    <row r="537668" ht="15"/>
    <row r="537669" ht="15"/>
    <row r="537670" ht="15"/>
    <row r="537671" ht="15"/>
    <row r="537672" ht="15"/>
    <row r="537673" ht="15"/>
    <row r="537674" ht="15"/>
    <row r="537675" ht="15"/>
    <row r="537676" ht="15"/>
    <row r="537677" ht="15"/>
    <row r="537678" ht="15"/>
    <row r="537679" ht="15"/>
    <row r="537680" ht="15"/>
    <row r="537681" ht="15"/>
    <row r="537682" ht="15"/>
    <row r="537683" ht="15"/>
    <row r="537684" ht="15"/>
    <row r="537685" ht="15"/>
    <row r="537686" ht="15"/>
    <row r="537687" ht="15"/>
    <row r="537688" ht="15"/>
    <row r="537689" ht="15"/>
    <row r="537690" ht="15"/>
    <row r="537691" ht="15"/>
    <row r="537692" ht="15"/>
    <row r="537693" ht="15"/>
    <row r="537694" ht="15"/>
    <row r="537695" ht="15"/>
    <row r="537696" ht="15"/>
    <row r="537697" ht="15"/>
    <row r="537698" ht="15"/>
    <row r="537699" ht="15"/>
    <row r="537700" ht="15"/>
    <row r="537701" ht="15"/>
    <row r="537702" ht="15"/>
    <row r="537703" ht="15"/>
    <row r="537704" ht="15"/>
    <row r="537705" ht="15"/>
    <row r="537706" ht="15"/>
    <row r="537707" ht="15"/>
    <row r="537708" ht="15"/>
    <row r="537709" ht="15"/>
    <row r="537710" ht="15"/>
    <row r="537711" ht="15"/>
    <row r="537712" ht="15"/>
    <row r="537713" ht="15"/>
    <row r="537714" ht="15"/>
    <row r="537715" ht="15"/>
    <row r="537716" ht="15"/>
    <row r="537717" ht="15"/>
    <row r="537718" ht="15"/>
    <row r="537719" ht="15"/>
    <row r="537720" ht="15"/>
    <row r="537721" ht="15"/>
    <row r="537722" ht="15"/>
    <row r="537723" ht="15"/>
    <row r="537724" ht="15"/>
    <row r="537725" ht="15"/>
    <row r="537726" ht="15"/>
    <row r="537727" ht="15"/>
    <row r="537728" ht="15"/>
    <row r="537729" ht="15"/>
    <row r="537730" ht="15"/>
    <row r="537731" ht="15"/>
    <row r="537732" ht="15"/>
    <row r="537733" ht="15"/>
    <row r="537734" ht="15"/>
    <row r="537735" ht="15"/>
    <row r="537736" ht="15"/>
    <row r="537737" ht="15"/>
    <row r="537738" ht="15"/>
    <row r="537739" ht="15"/>
    <row r="537740" ht="15"/>
    <row r="537741" ht="15"/>
    <row r="537742" ht="15"/>
    <row r="537743" ht="15"/>
    <row r="537744" ht="15"/>
    <row r="537745" ht="15"/>
    <row r="537746" ht="15"/>
    <row r="537747" ht="15"/>
    <row r="537748" ht="15"/>
    <row r="537749" ht="15"/>
    <row r="537750" ht="15"/>
    <row r="537751" ht="15"/>
    <row r="537752" ht="15"/>
    <row r="537753" ht="15"/>
    <row r="537754" ht="15"/>
    <row r="537755" ht="15"/>
    <row r="537756" ht="15"/>
    <row r="537757" ht="15"/>
    <row r="537758" ht="15"/>
    <row r="537759" ht="15"/>
    <row r="537760" ht="15"/>
    <row r="537761" ht="15"/>
    <row r="537762" ht="15"/>
    <row r="537763" ht="15"/>
    <row r="537764" ht="15"/>
    <row r="537765" ht="15"/>
    <row r="537766" ht="15"/>
    <row r="537767" ht="15"/>
    <row r="537768" ht="15"/>
    <row r="537769" ht="15"/>
    <row r="537770" ht="15"/>
    <row r="537771" ht="15"/>
    <row r="537772" ht="15"/>
    <row r="537773" ht="15"/>
    <row r="537774" ht="15"/>
    <row r="537775" ht="15"/>
    <row r="537776" ht="15"/>
    <row r="537777" ht="15"/>
    <row r="537778" ht="15"/>
    <row r="537779" ht="15"/>
    <row r="537780" ht="15"/>
    <row r="537781" ht="15"/>
    <row r="537782" ht="15"/>
    <row r="537783" ht="15"/>
    <row r="537784" ht="15"/>
    <row r="537785" ht="15"/>
    <row r="537786" ht="15"/>
    <row r="537787" ht="15"/>
    <row r="537788" ht="15"/>
    <row r="537789" ht="15"/>
    <row r="537790" ht="15"/>
    <row r="537791" ht="15"/>
    <row r="537792" ht="15"/>
    <row r="537793" ht="15"/>
    <row r="537794" ht="15"/>
    <row r="537795" ht="15"/>
    <row r="537796" ht="15"/>
    <row r="537797" ht="15"/>
    <row r="537798" ht="15"/>
    <row r="537799" ht="15"/>
    <row r="537800" ht="15"/>
    <row r="537801" ht="15"/>
    <row r="537802" ht="15"/>
    <row r="537803" ht="15"/>
    <row r="537804" ht="15"/>
    <row r="537805" ht="15"/>
    <row r="537806" ht="15"/>
    <row r="537807" ht="15"/>
    <row r="537808" ht="15"/>
    <row r="537809" ht="15"/>
    <row r="537810" ht="15"/>
    <row r="537811" ht="15"/>
    <row r="537812" ht="15"/>
    <row r="537813" ht="15"/>
    <row r="537814" ht="15"/>
    <row r="537815" ht="15"/>
    <row r="537816" ht="15"/>
    <row r="537817" ht="15"/>
    <row r="537818" ht="15"/>
    <row r="537819" ht="15"/>
    <row r="537820" ht="15"/>
    <row r="537821" ht="15"/>
    <row r="537822" ht="15"/>
    <row r="537823" ht="15"/>
    <row r="537824" ht="15"/>
    <row r="537825" ht="15"/>
    <row r="537826" ht="15"/>
    <row r="537827" ht="15"/>
    <row r="537828" ht="15"/>
    <row r="537829" ht="15"/>
    <row r="537830" ht="15"/>
    <row r="537831" ht="15"/>
    <row r="537832" ht="15"/>
    <row r="537833" ht="15"/>
    <row r="537834" ht="15"/>
    <row r="537835" ht="15"/>
    <row r="537836" ht="15"/>
    <row r="537837" ht="15"/>
    <row r="537838" ht="15"/>
    <row r="537839" ht="15"/>
    <row r="537840" ht="15"/>
    <row r="537841" ht="15"/>
    <row r="537842" ht="15"/>
    <row r="537843" ht="15"/>
    <row r="537844" ht="15"/>
    <row r="537845" ht="15"/>
    <row r="537846" ht="15"/>
    <row r="537847" ht="15"/>
    <row r="537848" ht="15"/>
    <row r="537849" ht="15"/>
    <row r="537850" ht="15"/>
    <row r="537851" ht="15"/>
    <row r="537852" ht="15"/>
    <row r="537853" ht="15"/>
    <row r="537854" ht="15"/>
    <row r="537855" ht="15"/>
    <row r="537856" ht="15"/>
    <row r="537857" ht="15"/>
    <row r="537858" ht="15"/>
    <row r="537859" ht="15"/>
    <row r="537860" ht="15"/>
    <row r="537861" ht="15"/>
    <row r="537862" ht="15"/>
    <row r="537863" ht="15"/>
    <row r="537864" ht="15"/>
    <row r="537865" ht="15"/>
    <row r="537866" ht="15"/>
    <row r="537867" ht="15"/>
    <row r="537868" ht="15"/>
    <row r="537869" ht="15"/>
    <row r="537870" ht="15"/>
    <row r="537871" ht="15"/>
    <row r="537872" ht="15"/>
    <row r="537873" ht="15"/>
    <row r="537874" ht="15"/>
    <row r="537875" ht="15"/>
    <row r="537876" ht="15"/>
    <row r="537877" ht="15"/>
    <row r="537878" ht="15"/>
    <row r="537879" ht="15"/>
    <row r="537880" ht="15"/>
    <row r="537881" ht="15"/>
    <row r="537882" ht="15"/>
    <row r="537883" ht="15"/>
    <row r="537884" ht="15"/>
    <row r="537885" ht="15"/>
    <row r="537886" ht="15"/>
    <row r="537887" ht="15"/>
    <row r="537888" ht="15"/>
    <row r="537889" ht="15"/>
    <row r="537890" ht="15"/>
    <row r="537891" ht="15"/>
    <row r="537892" ht="15"/>
    <row r="537893" ht="15"/>
    <row r="537894" ht="15"/>
    <row r="537895" ht="15"/>
    <row r="537896" ht="15"/>
    <row r="537897" ht="15"/>
    <row r="537898" ht="15"/>
    <row r="537899" ht="15"/>
    <row r="537900" ht="15"/>
    <row r="537901" ht="15"/>
    <row r="537902" ht="15"/>
    <row r="537903" ht="15"/>
    <row r="537904" ht="15"/>
    <row r="537905" ht="15"/>
    <row r="537906" ht="15"/>
    <row r="537907" ht="15"/>
    <row r="537908" ht="15"/>
    <row r="537909" ht="15"/>
    <row r="537910" ht="15"/>
    <row r="537911" ht="15"/>
    <row r="537912" ht="15"/>
    <row r="537913" ht="15"/>
    <row r="537914" ht="15"/>
    <row r="537915" ht="15"/>
    <row r="537916" ht="15"/>
    <row r="537917" ht="15"/>
    <row r="537918" ht="15"/>
    <row r="537919" ht="15"/>
    <row r="537920" ht="15"/>
    <row r="537921" ht="15"/>
    <row r="537922" ht="15"/>
    <row r="537923" ht="15"/>
    <row r="537924" ht="15"/>
    <row r="537925" ht="15"/>
    <row r="537926" ht="15"/>
    <row r="537927" ht="15"/>
    <row r="537928" ht="15"/>
    <row r="537929" ht="15"/>
    <row r="537930" ht="15"/>
    <row r="537931" ht="15"/>
    <row r="537932" ht="15"/>
    <row r="537933" ht="15"/>
    <row r="537934" ht="15"/>
    <row r="537935" ht="15"/>
    <row r="537936" ht="15"/>
    <row r="537937" ht="15"/>
    <row r="537938" ht="15"/>
    <row r="537939" ht="15"/>
    <row r="537940" ht="15"/>
    <row r="537941" ht="15"/>
    <row r="537942" ht="15"/>
    <row r="537943" ht="15"/>
    <row r="537944" ht="15"/>
    <row r="537945" ht="15"/>
    <row r="537946" ht="15"/>
    <row r="537947" ht="15"/>
    <row r="537948" ht="15"/>
    <row r="537949" ht="15"/>
    <row r="537950" ht="15"/>
    <row r="537951" ht="15"/>
    <row r="537952" ht="15"/>
    <row r="537953" ht="15"/>
    <row r="537954" ht="15"/>
    <row r="537955" ht="15"/>
    <row r="537956" ht="15"/>
    <row r="537957" ht="15"/>
    <row r="537958" ht="15"/>
    <row r="537959" ht="15"/>
    <row r="537960" ht="15"/>
    <row r="537961" ht="15"/>
    <row r="537962" ht="15"/>
    <row r="537963" ht="15"/>
    <row r="537964" ht="15"/>
    <row r="537965" ht="15"/>
    <row r="537966" ht="15"/>
    <row r="537967" ht="15"/>
    <row r="537968" ht="15"/>
    <row r="537969" ht="15"/>
    <row r="537970" ht="15"/>
    <row r="537971" ht="15"/>
    <row r="537972" ht="15"/>
    <row r="537973" ht="15"/>
    <row r="537974" ht="15"/>
    <row r="537975" ht="15"/>
    <row r="537976" ht="15"/>
    <row r="537977" ht="15"/>
    <row r="537978" ht="15"/>
    <row r="537979" ht="15"/>
    <row r="537980" ht="15"/>
    <row r="537981" ht="15"/>
    <row r="537982" ht="15"/>
    <row r="537983" ht="15"/>
    <row r="537984" ht="15"/>
    <row r="537985" ht="15"/>
    <row r="537986" ht="15"/>
    <row r="537987" ht="15"/>
    <row r="537988" ht="15"/>
    <row r="537989" ht="15"/>
    <row r="537990" ht="15"/>
    <row r="537991" ht="15"/>
    <row r="537992" ht="15"/>
    <row r="537993" ht="15"/>
    <row r="537994" ht="15"/>
    <row r="537995" ht="15"/>
    <row r="537996" ht="15"/>
    <row r="537997" ht="15"/>
    <row r="537998" ht="15"/>
    <row r="537999" ht="15"/>
    <row r="538000" ht="15"/>
    <row r="538001" ht="15"/>
    <row r="538002" ht="15"/>
    <row r="538003" ht="15"/>
    <row r="538004" ht="15"/>
    <row r="538005" ht="15"/>
    <row r="538006" ht="15"/>
    <row r="538007" ht="15"/>
    <row r="538008" ht="15"/>
    <row r="538009" ht="15"/>
    <row r="538010" ht="15"/>
    <row r="538011" ht="15"/>
    <row r="538012" ht="15"/>
    <row r="538013" ht="15"/>
    <row r="538014" ht="15"/>
    <row r="538015" ht="15"/>
    <row r="538016" ht="15"/>
    <row r="538017" ht="15"/>
    <row r="538018" ht="15"/>
    <row r="538019" ht="15"/>
    <row r="538020" ht="15"/>
    <row r="538021" ht="15"/>
    <row r="538022" ht="15"/>
    <row r="538023" ht="15"/>
    <row r="538024" ht="15"/>
    <row r="538025" ht="15"/>
    <row r="538026" ht="15"/>
    <row r="538027" ht="15"/>
    <row r="538028" ht="15"/>
    <row r="538029" ht="15"/>
    <row r="538030" ht="15"/>
    <row r="538031" ht="15"/>
    <row r="538032" ht="15"/>
    <row r="538033" ht="15"/>
    <row r="538034" ht="15"/>
    <row r="538035" ht="15"/>
    <row r="538036" ht="15"/>
    <row r="538037" ht="15"/>
    <row r="538038" ht="15"/>
    <row r="538039" ht="15"/>
    <row r="538040" ht="15"/>
    <row r="538041" ht="15"/>
    <row r="538042" ht="15"/>
    <row r="538043" ht="15"/>
    <row r="538044" ht="15"/>
    <row r="538045" ht="15"/>
    <row r="538046" ht="15"/>
    <row r="538047" ht="15"/>
    <row r="538048" ht="15"/>
    <row r="538049" ht="15"/>
    <row r="538050" ht="15"/>
    <row r="538051" ht="15"/>
    <row r="538052" ht="15"/>
    <row r="538053" ht="15"/>
    <row r="538054" ht="15"/>
    <row r="538055" ht="15"/>
    <row r="538056" ht="15"/>
    <row r="538057" ht="15"/>
    <row r="538058" ht="15"/>
    <row r="538059" ht="15"/>
    <row r="538060" ht="15"/>
    <row r="538061" ht="15"/>
    <row r="538062" ht="15"/>
    <row r="538063" ht="15"/>
    <row r="538064" ht="15"/>
    <row r="538065" ht="15"/>
    <row r="538066" ht="15"/>
    <row r="538067" ht="15"/>
    <row r="538068" ht="15"/>
    <row r="538069" ht="15"/>
    <row r="538070" ht="15"/>
    <row r="538071" ht="15"/>
    <row r="538072" ht="15"/>
    <row r="538073" ht="15"/>
    <row r="538074" ht="15"/>
    <row r="538075" ht="15"/>
    <row r="538076" ht="15"/>
    <row r="538077" ht="15"/>
    <row r="538078" ht="15"/>
    <row r="538079" ht="15"/>
    <row r="538080" ht="15"/>
    <row r="538081" ht="15"/>
    <row r="538082" ht="15"/>
    <row r="538083" ht="15"/>
    <row r="538084" ht="15"/>
    <row r="538085" ht="15"/>
    <row r="538086" ht="15"/>
    <row r="538087" ht="15"/>
    <row r="538088" ht="15"/>
    <row r="538089" ht="15"/>
    <row r="538090" ht="15"/>
    <row r="538091" ht="15"/>
    <row r="538092" ht="15"/>
    <row r="538093" ht="15"/>
    <row r="538094" ht="15"/>
    <row r="538095" ht="15"/>
    <row r="538096" ht="15"/>
    <row r="538097" ht="15"/>
    <row r="538098" ht="15"/>
    <row r="538099" ht="15"/>
    <row r="538100" ht="15"/>
    <row r="538101" ht="15"/>
    <row r="538102" ht="15"/>
    <row r="538103" ht="15"/>
    <row r="538104" ht="15"/>
    <row r="538105" ht="15"/>
    <row r="538106" ht="15"/>
    <row r="538107" ht="15"/>
    <row r="538108" ht="15"/>
    <row r="538109" ht="15"/>
    <row r="538110" ht="15"/>
    <row r="538111" ht="15"/>
    <row r="538112" ht="15"/>
    <row r="538113" ht="15"/>
    <row r="538114" ht="15"/>
    <row r="538115" ht="15"/>
    <row r="538116" ht="15"/>
    <row r="538117" ht="15"/>
    <row r="538118" ht="15"/>
    <row r="538119" ht="15"/>
    <row r="538120" ht="15"/>
    <row r="538121" ht="15"/>
    <row r="538122" ht="15"/>
    <row r="538123" ht="15"/>
    <row r="538124" ht="15"/>
    <row r="538125" ht="15"/>
    <row r="538126" ht="15"/>
    <row r="538127" ht="15"/>
    <row r="538128" ht="15"/>
    <row r="538129" ht="15"/>
    <row r="538130" ht="15"/>
    <row r="538131" ht="15"/>
    <row r="538132" ht="15"/>
    <row r="538133" ht="15"/>
    <row r="538134" ht="15"/>
    <row r="538135" ht="15"/>
    <row r="538136" ht="15"/>
    <row r="538137" ht="15"/>
    <row r="538138" ht="15"/>
    <row r="538139" ht="15"/>
    <row r="538140" ht="15"/>
    <row r="538141" ht="15"/>
    <row r="538142" ht="15"/>
    <row r="538143" ht="15"/>
    <row r="538144" ht="15"/>
    <row r="538145" ht="15"/>
    <row r="538146" ht="15"/>
    <row r="538147" ht="15"/>
    <row r="538148" ht="15"/>
    <row r="538149" ht="15"/>
    <row r="538150" ht="15"/>
    <row r="538151" ht="15"/>
    <row r="538152" ht="15"/>
    <row r="538153" ht="15"/>
    <row r="538154" ht="15"/>
    <row r="538155" ht="15"/>
    <row r="538156" ht="15"/>
    <row r="538157" ht="15"/>
    <row r="538158" ht="15"/>
    <row r="538159" ht="15"/>
    <row r="538160" ht="15"/>
    <row r="538161" ht="15"/>
    <row r="538162" ht="15"/>
    <row r="538163" ht="15"/>
    <row r="538164" ht="15"/>
    <row r="538165" ht="15"/>
    <row r="538166" ht="15"/>
    <row r="538167" ht="15"/>
    <row r="538168" ht="15"/>
    <row r="538169" ht="15"/>
    <row r="538170" ht="15"/>
    <row r="538171" ht="15"/>
    <row r="538172" ht="15"/>
    <row r="538173" ht="15"/>
    <row r="538174" ht="15"/>
    <row r="538175" ht="15"/>
    <row r="538176" ht="15"/>
    <row r="538177" ht="15"/>
    <row r="538178" ht="15"/>
    <row r="538179" ht="15"/>
    <row r="538180" ht="15"/>
    <row r="538181" ht="15"/>
    <row r="538182" ht="15"/>
    <row r="538183" ht="15"/>
    <row r="538184" ht="15"/>
    <row r="538185" ht="15"/>
    <row r="538186" ht="15"/>
    <row r="538187" ht="15"/>
    <row r="538188" ht="15"/>
    <row r="538189" ht="15"/>
    <row r="538190" ht="15"/>
    <row r="538191" ht="15"/>
    <row r="538192" ht="15"/>
    <row r="538193" ht="15"/>
    <row r="538194" ht="15"/>
    <row r="538195" ht="15"/>
    <row r="538196" ht="15"/>
    <row r="538197" ht="15"/>
    <row r="538198" ht="15"/>
    <row r="538199" ht="15"/>
    <row r="538200" ht="15"/>
    <row r="538201" ht="15"/>
    <row r="538202" ht="15"/>
    <row r="538203" ht="15"/>
    <row r="538204" ht="15"/>
    <row r="538205" ht="15"/>
    <row r="538206" ht="15"/>
    <row r="538207" ht="15"/>
    <row r="538208" ht="15"/>
    <row r="538209" ht="15"/>
    <row r="538210" ht="15"/>
    <row r="538211" ht="15"/>
    <row r="538212" ht="15"/>
    <row r="538213" ht="15"/>
    <row r="538214" ht="15"/>
    <row r="538215" ht="15"/>
    <row r="538216" ht="15"/>
    <row r="538217" ht="15"/>
    <row r="538218" ht="15"/>
    <row r="538219" ht="15"/>
    <row r="538220" ht="15"/>
    <row r="538221" ht="15"/>
    <row r="538222" ht="15"/>
    <row r="538223" ht="15"/>
    <row r="538224" ht="15"/>
    <row r="538225" ht="15"/>
    <row r="538226" ht="15"/>
    <row r="538227" ht="15"/>
    <row r="538228" ht="15"/>
    <row r="538229" ht="15"/>
    <row r="538230" ht="15"/>
    <row r="538231" ht="15"/>
    <row r="538232" ht="15"/>
    <row r="538233" ht="15"/>
    <row r="538234" ht="15"/>
    <row r="538235" ht="15"/>
    <row r="538236" ht="15"/>
    <row r="538237" ht="15"/>
    <row r="538238" ht="15"/>
    <row r="538239" ht="15"/>
    <row r="538240" ht="15"/>
    <row r="538241" ht="15"/>
    <row r="538242" ht="15"/>
    <row r="538243" ht="15"/>
    <row r="538244" ht="15"/>
    <row r="538245" ht="15"/>
    <row r="538246" ht="15"/>
    <row r="538247" ht="15"/>
    <row r="538248" ht="15"/>
    <row r="538249" ht="15"/>
    <row r="538250" ht="15"/>
    <row r="538251" ht="15"/>
    <row r="538252" ht="15"/>
    <row r="538253" ht="15"/>
    <row r="538254" ht="15"/>
    <row r="538255" ht="15"/>
    <row r="538256" ht="15"/>
    <row r="538257" ht="15"/>
    <row r="538258" ht="15"/>
    <row r="538259" ht="15"/>
    <row r="538260" ht="15"/>
    <row r="538261" ht="15"/>
    <row r="538262" ht="15"/>
    <row r="538263" ht="15"/>
    <row r="538264" ht="15"/>
    <row r="538265" ht="15"/>
    <row r="538266" ht="15"/>
    <row r="538267" ht="15"/>
    <row r="538268" ht="15"/>
    <row r="538269" ht="15"/>
    <row r="538270" ht="15"/>
    <row r="538271" ht="15"/>
    <row r="538272" ht="15"/>
    <row r="538273" ht="15"/>
    <row r="538274" ht="15"/>
    <row r="538275" ht="15"/>
    <row r="538276" ht="15"/>
    <row r="538277" ht="15"/>
    <row r="538278" ht="15"/>
    <row r="538279" ht="15"/>
    <row r="538280" ht="15"/>
    <row r="538281" ht="15"/>
    <row r="538282" ht="15"/>
    <row r="538283" ht="15"/>
    <row r="538284" ht="15"/>
    <row r="538285" ht="15"/>
    <row r="538286" ht="15"/>
    <row r="538287" ht="15"/>
    <row r="538288" ht="15"/>
    <row r="538289" ht="15"/>
    <row r="538290" ht="15"/>
    <row r="538291" ht="15"/>
    <row r="538292" ht="15"/>
    <row r="538293" ht="15"/>
    <row r="538294" ht="15"/>
    <row r="538295" ht="15"/>
    <row r="538296" ht="15"/>
    <row r="538297" ht="15"/>
    <row r="538298" ht="15"/>
    <row r="538299" ht="15"/>
    <row r="538300" ht="15"/>
    <row r="538301" ht="15"/>
    <row r="538302" ht="15"/>
    <row r="538303" ht="15"/>
    <row r="538304" ht="15"/>
    <row r="538305" ht="15"/>
    <row r="538306" ht="15"/>
    <row r="538307" ht="15"/>
    <row r="538308" ht="15"/>
    <row r="538309" ht="15"/>
    <row r="538310" ht="15"/>
    <row r="538311" ht="15"/>
    <row r="538312" ht="15"/>
    <row r="538313" ht="15"/>
    <row r="538314" ht="15"/>
    <row r="538315" ht="15"/>
    <row r="538316" ht="15"/>
    <row r="538317" ht="15"/>
    <row r="538318" ht="15"/>
    <row r="538319" ht="15"/>
    <row r="538320" ht="15"/>
    <row r="538321" ht="15"/>
    <row r="538322" ht="15"/>
    <row r="538323" ht="15"/>
    <row r="538324" ht="15"/>
    <row r="538325" ht="15"/>
    <row r="538326" ht="15"/>
    <row r="538327" ht="15"/>
    <row r="538328" ht="15"/>
    <row r="538329" ht="15"/>
    <row r="538330" ht="15"/>
    <row r="538331" ht="15"/>
    <row r="538332" ht="15"/>
    <row r="538333" ht="15"/>
    <row r="538334" ht="15"/>
    <row r="538335" ht="15"/>
    <row r="538336" ht="15"/>
    <row r="538337" ht="15"/>
    <row r="538338" ht="15"/>
    <row r="538339" ht="15"/>
    <row r="538340" ht="15"/>
    <row r="538341" ht="15"/>
    <row r="538342" ht="15"/>
    <row r="538343" ht="15"/>
    <row r="538344" ht="15"/>
    <row r="538345" ht="15"/>
    <row r="538346" ht="15"/>
    <row r="538347" ht="15"/>
    <row r="538348" ht="15"/>
    <row r="538349" ht="15"/>
    <row r="538350" ht="15"/>
    <row r="538351" ht="15"/>
    <row r="538352" ht="15"/>
    <row r="538353" ht="15"/>
    <row r="538354" ht="15"/>
    <row r="538355" ht="15"/>
    <row r="538356" ht="15"/>
    <row r="538357" ht="15"/>
    <row r="538358" ht="15"/>
    <row r="538359" ht="15"/>
    <row r="538360" ht="15"/>
    <row r="538361" ht="15"/>
    <row r="538362" ht="15"/>
    <row r="538363" ht="15"/>
    <row r="538364" ht="15"/>
    <row r="538365" ht="15"/>
    <row r="538366" ht="15"/>
    <row r="538367" ht="15"/>
    <row r="538368" ht="15"/>
    <row r="538369" ht="15"/>
    <row r="538370" ht="15"/>
    <row r="538371" ht="15"/>
    <row r="538372" ht="15"/>
    <row r="538373" ht="15"/>
    <row r="538374" ht="15"/>
    <row r="538375" ht="15"/>
    <row r="538376" ht="15"/>
    <row r="538377" ht="15"/>
    <row r="538378" ht="15"/>
    <row r="538379" ht="15"/>
    <row r="538380" ht="15"/>
    <row r="538381" ht="15"/>
    <row r="538382" ht="15"/>
    <row r="538383" ht="15"/>
    <row r="538384" ht="15"/>
    <row r="538385" ht="15"/>
    <row r="538386" ht="15"/>
    <row r="538387" ht="15"/>
    <row r="538388" ht="15"/>
    <row r="538389" ht="15"/>
    <row r="538390" ht="15"/>
    <row r="538391" ht="15"/>
    <row r="538392" ht="15"/>
    <row r="538393" ht="15"/>
    <row r="538394" ht="15"/>
    <row r="538395" ht="15"/>
    <row r="538396" ht="15"/>
    <row r="538397" ht="15"/>
    <row r="538398" ht="15"/>
    <row r="538399" ht="15"/>
    <row r="538400" ht="15"/>
    <row r="538401" ht="15"/>
    <row r="538402" ht="15"/>
    <row r="538403" ht="15"/>
    <row r="538404" ht="15"/>
    <row r="538405" ht="15"/>
    <row r="538406" ht="15"/>
    <row r="538407" ht="15"/>
    <row r="538408" ht="15"/>
    <row r="538409" ht="15"/>
    <row r="538410" ht="15"/>
    <row r="538411" ht="15"/>
    <row r="538412" ht="15"/>
    <row r="538413" ht="15"/>
    <row r="538414" ht="15"/>
    <row r="538415" ht="15"/>
    <row r="538416" ht="15"/>
    <row r="538417" ht="15"/>
    <row r="538418" ht="15"/>
    <row r="538419" ht="15"/>
    <row r="538420" ht="15"/>
    <row r="538421" ht="15"/>
    <row r="538422" ht="15"/>
    <row r="538423" ht="15"/>
    <row r="538424" ht="15"/>
    <row r="538425" ht="15"/>
    <row r="538426" ht="15"/>
    <row r="538427" ht="15"/>
    <row r="538428" ht="15"/>
    <row r="538429" ht="15"/>
    <row r="538430" ht="15"/>
    <row r="538431" ht="15"/>
    <row r="538432" ht="15"/>
    <row r="538433" ht="15"/>
    <row r="538434" ht="15"/>
    <row r="538435" ht="15"/>
    <row r="538436" ht="15"/>
    <row r="538437" ht="15"/>
    <row r="538438" ht="15"/>
    <row r="538439" ht="15"/>
    <row r="538440" ht="15"/>
    <row r="538441" ht="15"/>
    <row r="538442" ht="15"/>
    <row r="538443" ht="15"/>
    <row r="538444" ht="15"/>
    <row r="538445" ht="15"/>
    <row r="538446" ht="15"/>
    <row r="538447" ht="15"/>
    <row r="538448" ht="15"/>
    <row r="538449" ht="15"/>
    <row r="538450" ht="15"/>
    <row r="538451" ht="15"/>
    <row r="538452" ht="15"/>
    <row r="538453" ht="15"/>
    <row r="538454" ht="15"/>
    <row r="538455" ht="15"/>
    <row r="538456" ht="15"/>
    <row r="538457" ht="15"/>
    <row r="538458" ht="15"/>
    <row r="538459" ht="15"/>
    <row r="538460" ht="15"/>
    <row r="538461" ht="15"/>
    <row r="538462" ht="15"/>
    <row r="538463" ht="15"/>
    <row r="538464" ht="15"/>
    <row r="538465" ht="15"/>
    <row r="538466" ht="15"/>
    <row r="538467" ht="15"/>
    <row r="538468" ht="15"/>
    <row r="538469" ht="15"/>
    <row r="538470" ht="15"/>
    <row r="538471" ht="15"/>
    <row r="538472" ht="15"/>
    <row r="538473" ht="15"/>
    <row r="538474" ht="15"/>
    <row r="538475" ht="15"/>
    <row r="538476" ht="15"/>
    <row r="538477" ht="15"/>
    <row r="538478" ht="15"/>
    <row r="538479" ht="15"/>
    <row r="538480" ht="15"/>
    <row r="538481" ht="15"/>
    <row r="538482" ht="15"/>
    <row r="538483" ht="15"/>
    <row r="538484" ht="15"/>
    <row r="538485" ht="15"/>
    <row r="538486" ht="15"/>
    <row r="538487" ht="15"/>
    <row r="538488" ht="15"/>
    <row r="538489" ht="15"/>
    <row r="538490" ht="15"/>
    <row r="538491" ht="15"/>
    <row r="538492" ht="15"/>
    <row r="538493" ht="15"/>
    <row r="538494" ht="15"/>
    <row r="538495" ht="15"/>
    <row r="538496" ht="15"/>
    <row r="538497" ht="15"/>
    <row r="538498" ht="15"/>
    <row r="538499" ht="15"/>
    <row r="538500" ht="15"/>
    <row r="538501" ht="15"/>
    <row r="538502" ht="15"/>
    <row r="538503" ht="15"/>
    <row r="538504" ht="15"/>
    <row r="538505" ht="15"/>
    <row r="538506" ht="15"/>
    <row r="538507" ht="15"/>
    <row r="538508" ht="15"/>
    <row r="538509" ht="15"/>
    <row r="538510" ht="15"/>
    <row r="538511" ht="15"/>
    <row r="538512" ht="15"/>
    <row r="538513" ht="15"/>
    <row r="538514" ht="15"/>
    <row r="538515" ht="15"/>
    <row r="538516" ht="15"/>
    <row r="538517" ht="15"/>
    <row r="538518" ht="15"/>
    <row r="538519" ht="15"/>
    <row r="538520" ht="15"/>
    <row r="538521" ht="15"/>
    <row r="538522" ht="15"/>
    <row r="538523" ht="15"/>
    <row r="538524" ht="15"/>
    <row r="538525" ht="15"/>
    <row r="538526" ht="15"/>
    <row r="538527" ht="15"/>
    <row r="538528" ht="15"/>
    <row r="538529" ht="15"/>
    <row r="538530" ht="15"/>
    <row r="538531" ht="15"/>
    <row r="538532" ht="15"/>
    <row r="538533" ht="15"/>
    <row r="538534" ht="15"/>
    <row r="538535" ht="15"/>
    <row r="538536" ht="15"/>
    <row r="538537" ht="15"/>
    <row r="538538" ht="15"/>
    <row r="538539" ht="15"/>
    <row r="538540" ht="15"/>
    <row r="538541" ht="15"/>
    <row r="538542" ht="15"/>
    <row r="538543" ht="15"/>
    <row r="538544" ht="15"/>
    <row r="538545" ht="15"/>
    <row r="538546" ht="15"/>
    <row r="538547" ht="15"/>
    <row r="538548" ht="15"/>
    <row r="538549" ht="15"/>
    <row r="538550" ht="15"/>
    <row r="538551" ht="15"/>
    <row r="538552" ht="15"/>
    <row r="538553" ht="15"/>
    <row r="538554" ht="15"/>
    <row r="538555" ht="15"/>
    <row r="538556" ht="15"/>
    <row r="538557" ht="15"/>
    <row r="538558" ht="15"/>
    <row r="538559" ht="15"/>
    <row r="538560" ht="15"/>
    <row r="538561" ht="15"/>
    <row r="538562" ht="15"/>
    <row r="538563" ht="15"/>
    <row r="538564" ht="15"/>
    <row r="538565" ht="15"/>
    <row r="538566" ht="15"/>
    <row r="538567" ht="15"/>
    <row r="538568" ht="15"/>
    <row r="538569" ht="15"/>
    <row r="538570" ht="15"/>
    <row r="538571" ht="15"/>
    <row r="538572" ht="15"/>
    <row r="538573" ht="15"/>
    <row r="538574" ht="15"/>
    <row r="538575" ht="15"/>
    <row r="538576" ht="15"/>
    <row r="538577" ht="15"/>
    <row r="538578" ht="15"/>
    <row r="538579" ht="15"/>
    <row r="538580" ht="15"/>
    <row r="538581" ht="15"/>
    <row r="538582" ht="15"/>
    <row r="538583" ht="15"/>
    <row r="538584" ht="15"/>
    <row r="538585" ht="15"/>
    <row r="538586" ht="15"/>
    <row r="538587" ht="15"/>
    <row r="538588" ht="15"/>
    <row r="538589" ht="15"/>
    <row r="538590" ht="15"/>
    <row r="538591" ht="15"/>
    <row r="538592" ht="15"/>
    <row r="538593" ht="15"/>
    <row r="538594" ht="15"/>
    <row r="538595" ht="15"/>
    <row r="538596" ht="15"/>
    <row r="538597" ht="15"/>
    <row r="538598" ht="15"/>
    <row r="538599" ht="15"/>
    <row r="538600" ht="15"/>
    <row r="538601" ht="15"/>
    <row r="538602" ht="15"/>
    <row r="538603" ht="15"/>
    <row r="538604" ht="15"/>
    <row r="538605" ht="15"/>
    <row r="538606" ht="15"/>
    <row r="538607" ht="15"/>
    <row r="538608" ht="15"/>
    <row r="538609" ht="15"/>
    <row r="538610" ht="15"/>
    <row r="538611" ht="15"/>
    <row r="538612" ht="15"/>
    <row r="538613" ht="15"/>
    <row r="538614" ht="15"/>
    <row r="538615" ht="15"/>
    <row r="538616" ht="15"/>
    <row r="538617" ht="15"/>
    <row r="538618" ht="15"/>
    <row r="538619" ht="15"/>
    <row r="538620" ht="15"/>
    <row r="538621" ht="15"/>
    <row r="538622" ht="15"/>
    <row r="538623" ht="15"/>
    <row r="538624" ht="15"/>
    <row r="538625" ht="15"/>
    <row r="538626" ht="15"/>
    <row r="538627" ht="15"/>
    <row r="538628" ht="15"/>
    <row r="538629" ht="15"/>
    <row r="538630" ht="15"/>
    <row r="538631" ht="15"/>
    <row r="538632" ht="15"/>
    <row r="538633" ht="15"/>
    <row r="538634" ht="15"/>
    <row r="538635" ht="15"/>
    <row r="538636" ht="15"/>
    <row r="538637" ht="15"/>
    <row r="538638" ht="15"/>
    <row r="538639" ht="15"/>
    <row r="538640" ht="15"/>
    <row r="538641" ht="15"/>
    <row r="538642" ht="15"/>
    <row r="538643" ht="15"/>
    <row r="538644" ht="15"/>
    <row r="538645" ht="15"/>
    <row r="538646" ht="15"/>
    <row r="538647" ht="15"/>
    <row r="538648" ht="15"/>
    <row r="538649" ht="15"/>
    <row r="538650" ht="15"/>
    <row r="538651" ht="15"/>
    <row r="538652" ht="15"/>
    <row r="538653" ht="15"/>
    <row r="538654" ht="15"/>
    <row r="538655" ht="15"/>
    <row r="538656" ht="15"/>
    <row r="538657" ht="15"/>
    <row r="538658" ht="15"/>
    <row r="538659" ht="15"/>
    <row r="538660" ht="15"/>
    <row r="538661" ht="15"/>
    <row r="538662" ht="15"/>
    <row r="538663" ht="15"/>
    <row r="538664" ht="15"/>
    <row r="538665" ht="15"/>
    <row r="538666" ht="15"/>
    <row r="538667" ht="15"/>
    <row r="538668" ht="15"/>
    <row r="538669" ht="15"/>
    <row r="538670" ht="15"/>
    <row r="538671" ht="15"/>
    <row r="538672" ht="15"/>
    <row r="538673" ht="15"/>
    <row r="538674" ht="15"/>
    <row r="538675" ht="15"/>
    <row r="538676" ht="15"/>
    <row r="538677" ht="15"/>
    <row r="538678" ht="15"/>
    <row r="538679" ht="15"/>
    <row r="538680" ht="15"/>
    <row r="538681" ht="15"/>
    <row r="538682" ht="15"/>
    <row r="538683" ht="15"/>
    <row r="538684" ht="15"/>
    <row r="538685" ht="15"/>
    <row r="538686" ht="15"/>
    <row r="538687" ht="15"/>
    <row r="538688" ht="15"/>
    <row r="538689" ht="15"/>
    <row r="538690" ht="15"/>
    <row r="538691" ht="15"/>
    <row r="538692" ht="15"/>
    <row r="538693" ht="15"/>
    <row r="538694" ht="15"/>
    <row r="538695" ht="15"/>
    <row r="538696" ht="15"/>
    <row r="538697" ht="15"/>
    <row r="538698" ht="15"/>
    <row r="538699" ht="15"/>
    <row r="538700" ht="15"/>
    <row r="538701" ht="15"/>
    <row r="538702" ht="15"/>
    <row r="538703" ht="15"/>
    <row r="538704" ht="15"/>
    <row r="538705" ht="15"/>
    <row r="538706" ht="15"/>
    <row r="538707" ht="15"/>
    <row r="538708" ht="15"/>
    <row r="538709" ht="15"/>
    <row r="538710" ht="15"/>
    <row r="538711" ht="15"/>
    <row r="538712" ht="15"/>
    <row r="538713" ht="15"/>
    <row r="538714" ht="15"/>
    <row r="538715" ht="15"/>
    <row r="538716" ht="15"/>
    <row r="538717" ht="15"/>
    <row r="538718" ht="15"/>
    <row r="538719" ht="15"/>
    <row r="538720" ht="15"/>
    <row r="538721" ht="15"/>
    <row r="538722" ht="15"/>
    <row r="538723" ht="15"/>
    <row r="538724" ht="15"/>
    <row r="538725" ht="15"/>
    <row r="538726" ht="15"/>
    <row r="538727" ht="15"/>
    <row r="538728" ht="15"/>
    <row r="538729" ht="15"/>
    <row r="538730" ht="15"/>
    <row r="538731" ht="15"/>
    <row r="538732" ht="15"/>
    <row r="538733" ht="15"/>
    <row r="538734" ht="15"/>
    <row r="538735" ht="15"/>
    <row r="538736" ht="15"/>
    <row r="538737" ht="15"/>
    <row r="538738" ht="15"/>
    <row r="538739" ht="15"/>
    <row r="538740" ht="15"/>
    <row r="538741" ht="15"/>
    <row r="538742" ht="15"/>
    <row r="538743" ht="15"/>
    <row r="538744" ht="15"/>
    <row r="538745" ht="15"/>
    <row r="538746" ht="15"/>
    <row r="538747" ht="15"/>
    <row r="538748" ht="15"/>
    <row r="538749" ht="15"/>
    <row r="538750" ht="15"/>
    <row r="538751" ht="15"/>
    <row r="538752" ht="15"/>
    <row r="538753" ht="15"/>
    <row r="538754" ht="15"/>
    <row r="538755" ht="15"/>
    <row r="538756" ht="15"/>
    <row r="538757" ht="15"/>
    <row r="538758" ht="15"/>
    <row r="538759" ht="15"/>
    <row r="538760" ht="15"/>
    <row r="538761" ht="15"/>
    <row r="538762" ht="15"/>
    <row r="538763" ht="15"/>
    <row r="538764" ht="15"/>
    <row r="538765" ht="15"/>
    <row r="538766" ht="15"/>
    <row r="538767" ht="15"/>
    <row r="538768" ht="15"/>
    <row r="538769" ht="15"/>
    <row r="538770" ht="15"/>
    <row r="538771" ht="15"/>
    <row r="538772" ht="15"/>
    <row r="538773" ht="15"/>
    <row r="538774" ht="15"/>
    <row r="538775" ht="15"/>
    <row r="538776" ht="15"/>
    <row r="538777" ht="15"/>
    <row r="538778" ht="15"/>
    <row r="538779" ht="15"/>
    <row r="538780" ht="15"/>
    <row r="538781" ht="15"/>
    <row r="538782" ht="15"/>
    <row r="538783" ht="15"/>
    <row r="538784" ht="15"/>
    <row r="538785" ht="15"/>
    <row r="538786" ht="15"/>
    <row r="538787" ht="15"/>
    <row r="538788" ht="15"/>
    <row r="538789" ht="15"/>
    <row r="538790" ht="15"/>
    <row r="538791" ht="15"/>
    <row r="538792" ht="15"/>
    <row r="538793" ht="15"/>
    <row r="538794" ht="15"/>
    <row r="538795" ht="15"/>
    <row r="538796" ht="15"/>
    <row r="538797" ht="15"/>
    <row r="538798" ht="15"/>
    <row r="538799" ht="15"/>
    <row r="538800" ht="15"/>
    <row r="538801" ht="15"/>
    <row r="538802" ht="15"/>
    <row r="538803" ht="15"/>
    <row r="538804" ht="15"/>
    <row r="538805" ht="15"/>
    <row r="538806" ht="15"/>
    <row r="538807" ht="15"/>
    <row r="538808" ht="15"/>
    <row r="538809" ht="15"/>
    <row r="538810" ht="15"/>
    <row r="538811" ht="15"/>
    <row r="538812" ht="15"/>
    <row r="538813" ht="15"/>
    <row r="538814" ht="15"/>
    <row r="538815" ht="15"/>
    <row r="538816" ht="15"/>
    <row r="538817" ht="15"/>
    <row r="538818" ht="15"/>
    <row r="538819" ht="15"/>
    <row r="538820" ht="15"/>
    <row r="538821" ht="15"/>
    <row r="538822" ht="15"/>
    <row r="538823" ht="15"/>
    <row r="538824" ht="15"/>
    <row r="538825" ht="15"/>
    <row r="538826" ht="15"/>
    <row r="538827" ht="15"/>
    <row r="538828" ht="15"/>
    <row r="538829" ht="15"/>
    <row r="538830" ht="15"/>
    <row r="538831" ht="15"/>
    <row r="538832" ht="15"/>
    <row r="538833" ht="15"/>
    <row r="538834" ht="15"/>
    <row r="538835" ht="15"/>
    <row r="538836" ht="15"/>
    <row r="538837" ht="15"/>
    <row r="538838" ht="15"/>
    <row r="538839" ht="15"/>
    <row r="538840" ht="15"/>
    <row r="538841" ht="15"/>
    <row r="538842" ht="15"/>
    <row r="538843" ht="15"/>
    <row r="538844" ht="15"/>
    <row r="538845" ht="15"/>
    <row r="538846" ht="15"/>
    <row r="538847" ht="15"/>
    <row r="538848" ht="15"/>
    <row r="538849" ht="15"/>
    <row r="538850" ht="15"/>
    <row r="538851" ht="15"/>
    <row r="538852" ht="15"/>
    <row r="538853" ht="15"/>
    <row r="538854" ht="15"/>
    <row r="538855" ht="15"/>
    <row r="538856" ht="15"/>
    <row r="538857" ht="15"/>
    <row r="538858" ht="15"/>
    <row r="538859" ht="15"/>
    <row r="538860" ht="15"/>
    <row r="538861" ht="15"/>
    <row r="538862" ht="15"/>
    <row r="538863" ht="15"/>
    <row r="538864" ht="15"/>
    <row r="538865" ht="15"/>
    <row r="538866" ht="15"/>
    <row r="538867" ht="15"/>
    <row r="538868" ht="15"/>
    <row r="538869" ht="15"/>
    <row r="538870" ht="15"/>
    <row r="538871" ht="15"/>
    <row r="538872" ht="15"/>
    <row r="538873" ht="15"/>
    <row r="538874" ht="15"/>
    <row r="538875" ht="15"/>
    <row r="538876" ht="15"/>
    <row r="538877" ht="15"/>
    <row r="538878" ht="15"/>
    <row r="538879" ht="15"/>
    <row r="538880" ht="15"/>
    <row r="538881" ht="15"/>
    <row r="538882" ht="15"/>
    <row r="538883" ht="15"/>
    <row r="538884" ht="15"/>
    <row r="538885" ht="15"/>
    <row r="538886" ht="15"/>
    <row r="538887" ht="15"/>
    <row r="538888" ht="15"/>
    <row r="538889" ht="15"/>
    <row r="538890" ht="15"/>
    <row r="538891" ht="15"/>
    <row r="538892" ht="15"/>
    <row r="538893" ht="15"/>
    <row r="538894" ht="15"/>
    <row r="538895" ht="15"/>
    <row r="538896" ht="15"/>
    <row r="538897" ht="15"/>
    <row r="538898" ht="15"/>
    <row r="538899" ht="15"/>
    <row r="538900" ht="15"/>
    <row r="538901" ht="15"/>
    <row r="538902" ht="15"/>
    <row r="538903" ht="15"/>
    <row r="538904" ht="15"/>
    <row r="538905" ht="15"/>
    <row r="538906" ht="15"/>
    <row r="538907" ht="15"/>
    <row r="538908" ht="15"/>
    <row r="538909" ht="15"/>
    <row r="538910" ht="15"/>
    <row r="538911" ht="15"/>
    <row r="538912" ht="15"/>
    <row r="538913" ht="15"/>
    <row r="538914" ht="15"/>
    <row r="538915" ht="15"/>
    <row r="538916" ht="15"/>
    <row r="538917" ht="15"/>
    <row r="538918" ht="15"/>
    <row r="538919" ht="15"/>
    <row r="538920" ht="15"/>
    <row r="538921" ht="15"/>
    <row r="538922" ht="15"/>
    <row r="538923" ht="15"/>
    <row r="538924" ht="15"/>
    <row r="538925" ht="15"/>
    <row r="538926" ht="15"/>
    <row r="538927" ht="15"/>
    <row r="538928" ht="15"/>
    <row r="538929" ht="15"/>
    <row r="538930" ht="15"/>
    <row r="538931" ht="15"/>
    <row r="538932" ht="15"/>
    <row r="538933" ht="15"/>
    <row r="538934" ht="15"/>
    <row r="538935" ht="15"/>
    <row r="538936" ht="15"/>
    <row r="538937" ht="15"/>
    <row r="538938" ht="15"/>
    <row r="538939" ht="15"/>
    <row r="538940" ht="15"/>
    <row r="538941" ht="15"/>
    <row r="538942" ht="15"/>
    <row r="538943" ht="15"/>
    <row r="538944" ht="15"/>
    <row r="538945" ht="15"/>
    <row r="538946" ht="15"/>
    <row r="538947" ht="15"/>
    <row r="538948" ht="15"/>
    <row r="538949" ht="15"/>
    <row r="538950" ht="15"/>
    <row r="538951" ht="15"/>
    <row r="538952" ht="15"/>
    <row r="538953" ht="15"/>
    <row r="538954" ht="15"/>
    <row r="538955" ht="15"/>
    <row r="538956" ht="15"/>
    <row r="538957" ht="15"/>
    <row r="538958" ht="15"/>
    <row r="538959" ht="15"/>
    <row r="538960" ht="15"/>
    <row r="538961" ht="15"/>
    <row r="538962" ht="15"/>
    <row r="538963" ht="15"/>
    <row r="538964" ht="15"/>
    <row r="538965" ht="15"/>
    <row r="538966" ht="15"/>
    <row r="538967" ht="15"/>
    <row r="538968" ht="15"/>
    <row r="538969" ht="15"/>
    <row r="538970" ht="15"/>
    <row r="538971" ht="15"/>
    <row r="538972" ht="15"/>
    <row r="538973" ht="15"/>
    <row r="538974" ht="15"/>
    <row r="538975" ht="15"/>
    <row r="538976" ht="15"/>
    <row r="538977" ht="15"/>
    <row r="538978" ht="15"/>
    <row r="538979" ht="15"/>
    <row r="538980" ht="15"/>
    <row r="538981" ht="15"/>
    <row r="538982" ht="15"/>
    <row r="538983" ht="15"/>
    <row r="538984" ht="15"/>
    <row r="538985" ht="15"/>
    <row r="538986" ht="15"/>
    <row r="538987" ht="15"/>
    <row r="538988" ht="15"/>
    <row r="538989" ht="15"/>
    <row r="538990" ht="15"/>
    <row r="538991" ht="15"/>
    <row r="538992" ht="15"/>
    <row r="538993" ht="15"/>
    <row r="538994" ht="15"/>
    <row r="538995" ht="15"/>
    <row r="538996" ht="15"/>
    <row r="538997" ht="15"/>
    <row r="538998" ht="15"/>
    <row r="538999" ht="15"/>
    <row r="539000" ht="15"/>
    <row r="539001" ht="15"/>
    <row r="539002" ht="15"/>
    <row r="539003" ht="15"/>
    <row r="539004" ht="15"/>
    <row r="539005" ht="15"/>
    <row r="539006" ht="15"/>
    <row r="539007" ht="15"/>
    <row r="539008" ht="15"/>
    <row r="539009" ht="15"/>
    <row r="539010" ht="15"/>
    <row r="539011" ht="15"/>
    <row r="539012" ht="15"/>
    <row r="539013" ht="15"/>
    <row r="539014" ht="15"/>
    <row r="539015" ht="15"/>
    <row r="539016" ht="15"/>
    <row r="539017" ht="15"/>
    <row r="539018" ht="15"/>
    <row r="539019" ht="15"/>
    <row r="539020" ht="15"/>
    <row r="539021" ht="15"/>
    <row r="539022" ht="15"/>
    <row r="539023" ht="15"/>
    <row r="539024" ht="15"/>
    <row r="539025" ht="15"/>
    <row r="539026" ht="15"/>
    <row r="539027" ht="15"/>
    <row r="539028" ht="15"/>
    <row r="539029" ht="15"/>
    <row r="539030" ht="15"/>
    <row r="539031" ht="15"/>
    <row r="539032" ht="15"/>
    <row r="539033" ht="15"/>
    <row r="539034" ht="15"/>
    <row r="539035" ht="15"/>
    <row r="539036" ht="15"/>
    <row r="539037" ht="15"/>
    <row r="539038" ht="15"/>
    <row r="539039" ht="15"/>
    <row r="539040" ht="15"/>
    <row r="539041" ht="15"/>
    <row r="539042" ht="15"/>
    <row r="539043" ht="15"/>
    <row r="539044" ht="15"/>
    <row r="539045" ht="15"/>
    <row r="539046" ht="15"/>
    <row r="539047" ht="15"/>
    <row r="539048" ht="15"/>
    <row r="539049" ht="15"/>
    <row r="539050" ht="15"/>
    <row r="539051" ht="15"/>
    <row r="539052" ht="15"/>
    <row r="539053" ht="15"/>
    <row r="539054" ht="15"/>
    <row r="539055" ht="15"/>
    <row r="539056" ht="15"/>
    <row r="539057" ht="15"/>
    <row r="539058" ht="15"/>
    <row r="539059" ht="15"/>
    <row r="539060" ht="15"/>
    <row r="539061" ht="15"/>
    <row r="539062" ht="15"/>
    <row r="539063" ht="15"/>
    <row r="539064" ht="15"/>
    <row r="539065" ht="15"/>
    <row r="539066" ht="15"/>
    <row r="539067" ht="15"/>
    <row r="539068" ht="15"/>
    <row r="539069" ht="15"/>
    <row r="539070" ht="15"/>
    <row r="539071" ht="15"/>
    <row r="539072" ht="15"/>
    <row r="539073" ht="15"/>
    <row r="539074" ht="15"/>
    <row r="539075" ht="15"/>
    <row r="539076" ht="15"/>
    <row r="539077" ht="15"/>
    <row r="539078" ht="15"/>
    <row r="539079" ht="15"/>
    <row r="539080" ht="15"/>
    <row r="539081" ht="15"/>
    <row r="539082" ht="15"/>
    <row r="539083" ht="15"/>
    <row r="539084" ht="15"/>
    <row r="539085" ht="15"/>
    <row r="539086" ht="15"/>
    <row r="539087" ht="15"/>
    <row r="539088" ht="15"/>
    <row r="539089" ht="15"/>
    <row r="539090" ht="15"/>
    <row r="539091" ht="15"/>
    <row r="539092" ht="15"/>
    <row r="539093" ht="15"/>
    <row r="539094" ht="15"/>
    <row r="539095" ht="15"/>
    <row r="539096" ht="15"/>
    <row r="539097" ht="15"/>
    <row r="539098" ht="15"/>
    <row r="539099" ht="15"/>
    <row r="539100" ht="15"/>
    <row r="539101" ht="15"/>
    <row r="539102" ht="15"/>
    <row r="539103" ht="15"/>
    <row r="539104" ht="15"/>
    <row r="539105" ht="15"/>
    <row r="539106" ht="15"/>
    <row r="539107" ht="15"/>
    <row r="539108" ht="15"/>
    <row r="539109" ht="15"/>
    <row r="539110" ht="15"/>
    <row r="539111" ht="15"/>
    <row r="539112" ht="15"/>
    <row r="539113" ht="15"/>
    <row r="539114" ht="15"/>
    <row r="539115" ht="15"/>
    <row r="539116" ht="15"/>
    <row r="539117" ht="15"/>
    <row r="539118" ht="15"/>
    <row r="539119" ht="15"/>
    <row r="539120" ht="15"/>
    <row r="539121" ht="15"/>
    <row r="539122" ht="15"/>
    <row r="539123" ht="15"/>
    <row r="539124" ht="15"/>
    <row r="539125" ht="15"/>
    <row r="539126" ht="15"/>
    <row r="539127" ht="15"/>
    <row r="539128" ht="15"/>
    <row r="539129" ht="15"/>
    <row r="539130" ht="15"/>
    <row r="539131" ht="15"/>
    <row r="539132" ht="15"/>
    <row r="539133" ht="15"/>
    <row r="539134" ht="15"/>
    <row r="539135" ht="15"/>
    <row r="539136" ht="15"/>
    <row r="539137" ht="15"/>
    <row r="539138" ht="15"/>
    <row r="539139" ht="15"/>
    <row r="539140" ht="15"/>
    <row r="539141" ht="15"/>
    <row r="539142" ht="15"/>
    <row r="539143" ht="15"/>
    <row r="539144" ht="15"/>
    <row r="539145" ht="15"/>
    <row r="539146" ht="15"/>
    <row r="539147" ht="15"/>
    <row r="539148" ht="15"/>
    <row r="539149" ht="15"/>
    <row r="539150" ht="15"/>
    <row r="539151" ht="15"/>
    <row r="539152" ht="15"/>
    <row r="539153" ht="15"/>
    <row r="539154" ht="15"/>
    <row r="539155" ht="15"/>
    <row r="539156" ht="15"/>
    <row r="539157" ht="15"/>
    <row r="539158" ht="15"/>
    <row r="539159" ht="15"/>
    <row r="539160" ht="15"/>
    <row r="539161" ht="15"/>
    <row r="539162" ht="15"/>
    <row r="539163" ht="15"/>
    <row r="539164" ht="15"/>
    <row r="539165" ht="15"/>
    <row r="539166" ht="15"/>
    <row r="539167" ht="15"/>
    <row r="539168" ht="15"/>
    <row r="539169" ht="15"/>
    <row r="539170" ht="15"/>
    <row r="539171" ht="15"/>
    <row r="539172" ht="15"/>
    <row r="539173" ht="15"/>
    <row r="539174" ht="15"/>
    <row r="539175" ht="15"/>
    <row r="539176" ht="15"/>
    <row r="539177" ht="15"/>
    <row r="539178" ht="15"/>
    <row r="539179" ht="15"/>
    <row r="539180" ht="15"/>
    <row r="539181" ht="15"/>
    <row r="539182" ht="15"/>
    <row r="539183" ht="15"/>
    <row r="539184" ht="15"/>
    <row r="539185" ht="15"/>
    <row r="539186" ht="15"/>
    <row r="539187" ht="15"/>
    <row r="539188" ht="15"/>
    <row r="539189" ht="15"/>
    <row r="539190" ht="15"/>
    <row r="539191" ht="15"/>
    <row r="539192" ht="15"/>
    <row r="539193" ht="15"/>
    <row r="539194" ht="15"/>
    <row r="539195" ht="15"/>
    <row r="539196" ht="15"/>
    <row r="539197" ht="15"/>
    <row r="539198" ht="15"/>
    <row r="539199" ht="15"/>
    <row r="539200" ht="15"/>
    <row r="539201" ht="15"/>
    <row r="539202" ht="15"/>
    <row r="539203" ht="15"/>
    <row r="539204" ht="15"/>
    <row r="539205" ht="15"/>
    <row r="539206" ht="15"/>
    <row r="539207" ht="15"/>
    <row r="539208" ht="15"/>
    <row r="539209" ht="15"/>
    <row r="539210" ht="15"/>
    <row r="539211" ht="15"/>
    <row r="539212" ht="15"/>
    <row r="539213" ht="15"/>
    <row r="539214" ht="15"/>
    <row r="539215" ht="15"/>
    <row r="539216" ht="15"/>
    <row r="539217" ht="15"/>
    <row r="539218" ht="15"/>
    <row r="539219" ht="15"/>
    <row r="539220" ht="15"/>
    <row r="539221" ht="15"/>
    <row r="539222" ht="15"/>
    <row r="539223" ht="15"/>
    <row r="539224" ht="15"/>
    <row r="539225" ht="15"/>
    <row r="539226" ht="15"/>
    <row r="539227" ht="15"/>
    <row r="539228" ht="15"/>
    <row r="539229" ht="15"/>
    <row r="539230" ht="15"/>
    <row r="539231" ht="15"/>
    <row r="539232" ht="15"/>
    <row r="539233" ht="15"/>
    <row r="539234" ht="15"/>
    <row r="539235" ht="15"/>
    <row r="539236" ht="15"/>
    <row r="539237" ht="15"/>
    <row r="539238" ht="15"/>
    <row r="539239" ht="15"/>
    <row r="539240" ht="15"/>
    <row r="539241" ht="15"/>
    <row r="539242" ht="15"/>
    <row r="539243" ht="15"/>
    <row r="539244" ht="15"/>
    <row r="539245" ht="15"/>
    <row r="539246" ht="15"/>
    <row r="539247" ht="15"/>
    <row r="539248" ht="15"/>
    <row r="539249" ht="15"/>
    <row r="539250" ht="15"/>
    <row r="539251" ht="15"/>
    <row r="539252" ht="15"/>
    <row r="539253" ht="15"/>
    <row r="539254" ht="15"/>
    <row r="539255" ht="15"/>
    <row r="539256" ht="15"/>
    <row r="539257" ht="15"/>
    <row r="539258" ht="15"/>
    <row r="539259" ht="15"/>
    <row r="539260" ht="15"/>
    <row r="539261" ht="15"/>
    <row r="539262" ht="15"/>
    <row r="539263" ht="15"/>
    <row r="539264" ht="15"/>
    <row r="539265" ht="15"/>
    <row r="539266" ht="15"/>
    <row r="539267" ht="15"/>
    <row r="539268" ht="15"/>
    <row r="539269" ht="15"/>
    <row r="539270" ht="15"/>
    <row r="539271" ht="15"/>
    <row r="539272" ht="15"/>
    <row r="539273" ht="15"/>
    <row r="539274" ht="15"/>
    <row r="539275" ht="15"/>
    <row r="539276" ht="15"/>
    <row r="539277" ht="15"/>
    <row r="539278" ht="15"/>
    <row r="539279" ht="15"/>
    <row r="539280" ht="15"/>
    <row r="539281" ht="15"/>
    <row r="539282" ht="15"/>
    <row r="539283" ht="15"/>
    <row r="539284" ht="15"/>
    <row r="539285" ht="15"/>
    <row r="539286" ht="15"/>
    <row r="539287" ht="15"/>
    <row r="539288" ht="15"/>
    <row r="539289" ht="15"/>
    <row r="539290" ht="15"/>
    <row r="539291" ht="15"/>
    <row r="539292" ht="15"/>
    <row r="539293" ht="15"/>
    <row r="539294" ht="15"/>
    <row r="539295" ht="15"/>
    <row r="539296" ht="15"/>
    <row r="539297" ht="15"/>
    <row r="539298" ht="15"/>
    <row r="539299" ht="15"/>
    <row r="539300" ht="15"/>
    <row r="539301" ht="15"/>
    <row r="539302" ht="15"/>
    <row r="539303" ht="15"/>
    <row r="539304" ht="15"/>
    <row r="539305" ht="15"/>
    <row r="539306" ht="15"/>
    <row r="539307" ht="15"/>
    <row r="539308" ht="15"/>
    <row r="539309" ht="15"/>
    <row r="539310" ht="15"/>
    <row r="539311" ht="15"/>
    <row r="539312" ht="15"/>
    <row r="539313" ht="15"/>
    <row r="539314" ht="15"/>
    <row r="539315" ht="15"/>
    <row r="539316" ht="15"/>
    <row r="539317" ht="15"/>
    <row r="539318" ht="15"/>
    <row r="539319" ht="15"/>
    <row r="539320" ht="15"/>
    <row r="539321" ht="15"/>
    <row r="539322" ht="15"/>
    <row r="539323" ht="15"/>
    <row r="539324" ht="15"/>
    <row r="539325" ht="15"/>
    <row r="539326" ht="15"/>
    <row r="539327" ht="15"/>
    <row r="539328" ht="15"/>
    <row r="539329" ht="15"/>
    <row r="539330" ht="15"/>
    <row r="539331" ht="15"/>
    <row r="539332" ht="15"/>
    <row r="539333" ht="15"/>
    <row r="539334" ht="15"/>
    <row r="539335" ht="15"/>
    <row r="539336" ht="15"/>
    <row r="539337" ht="15"/>
    <row r="539338" ht="15"/>
    <row r="539339" ht="15"/>
    <row r="539340" ht="15"/>
    <row r="539341" ht="15"/>
    <row r="539342" ht="15"/>
    <row r="539343" ht="15"/>
    <row r="539344" ht="15"/>
    <row r="539345" ht="15"/>
    <row r="539346" ht="15"/>
    <row r="539347" ht="15"/>
    <row r="539348" ht="15"/>
    <row r="539349" ht="15"/>
    <row r="539350" ht="15"/>
    <row r="539351" ht="15"/>
    <row r="539352" ht="15"/>
    <row r="539353" ht="15"/>
    <row r="539354" ht="15"/>
    <row r="539355" ht="15"/>
    <row r="539356" ht="15"/>
    <row r="539357" ht="15"/>
    <row r="539358" ht="15"/>
    <row r="539359" ht="15"/>
    <row r="539360" ht="15"/>
    <row r="539361" ht="15"/>
    <row r="539362" ht="15"/>
    <row r="539363" ht="15"/>
    <row r="539364" ht="15"/>
    <row r="539365" ht="15"/>
    <row r="539366" ht="15"/>
    <row r="539367" ht="15"/>
    <row r="539368" ht="15"/>
    <row r="539369" ht="15"/>
    <row r="539370" ht="15"/>
    <row r="539371" ht="15"/>
    <row r="539372" ht="15"/>
    <row r="539373" ht="15"/>
    <row r="539374" ht="15"/>
    <row r="539375" ht="15"/>
    <row r="539376" ht="15"/>
    <row r="539377" ht="15"/>
    <row r="539378" ht="15"/>
    <row r="539379" ht="15"/>
    <row r="539380" ht="15"/>
    <row r="539381" ht="15"/>
    <row r="539382" ht="15"/>
    <row r="539383" ht="15"/>
    <row r="539384" ht="15"/>
    <row r="539385" ht="15"/>
    <row r="539386" ht="15"/>
    <row r="539387" ht="15"/>
    <row r="539388" ht="15"/>
    <row r="539389" ht="15"/>
    <row r="539390" ht="15"/>
    <row r="539391" ht="15"/>
    <row r="539392" ht="15"/>
    <row r="539393" ht="15"/>
    <row r="539394" ht="15"/>
    <row r="539395" ht="15"/>
    <row r="539396" ht="15"/>
    <row r="539397" ht="15"/>
    <row r="539398" ht="15"/>
    <row r="539399" ht="15"/>
    <row r="539400" ht="15"/>
    <row r="539401" ht="15"/>
    <row r="539402" ht="15"/>
    <row r="539403" ht="15"/>
    <row r="539404" ht="15"/>
    <row r="539405" ht="15"/>
    <row r="539406" ht="15"/>
    <row r="539407" ht="15"/>
    <row r="539408" ht="15"/>
    <row r="539409" ht="15"/>
    <row r="539410" ht="15"/>
    <row r="539411" ht="15"/>
    <row r="539412" ht="15"/>
    <row r="539413" ht="15"/>
    <row r="539414" ht="15"/>
    <row r="539415" ht="15"/>
    <row r="539416" ht="15"/>
    <row r="539417" ht="15"/>
    <row r="539418" ht="15"/>
    <row r="539419" ht="15"/>
    <row r="539420" ht="15"/>
    <row r="539421" ht="15"/>
    <row r="539422" ht="15"/>
    <row r="539423" ht="15"/>
    <row r="539424" ht="15"/>
    <row r="539425" ht="15"/>
    <row r="539426" ht="15"/>
    <row r="539427" ht="15"/>
    <row r="539428" ht="15"/>
    <row r="539429" ht="15"/>
    <row r="539430" ht="15"/>
    <row r="539431" ht="15"/>
    <row r="539432" ht="15"/>
    <row r="539433" ht="15"/>
    <row r="539434" ht="15"/>
    <row r="539435" ht="15"/>
    <row r="539436" ht="15"/>
    <row r="539437" ht="15"/>
    <row r="539438" ht="15"/>
    <row r="539439" ht="15"/>
    <row r="539440" ht="15"/>
    <row r="539441" ht="15"/>
    <row r="539442" ht="15"/>
    <row r="539443" ht="15"/>
    <row r="539444" ht="15"/>
    <row r="539445" ht="15"/>
    <row r="539446" ht="15"/>
    <row r="539447" ht="15"/>
    <row r="539448" ht="15"/>
    <row r="539449" ht="15"/>
    <row r="539450" ht="15"/>
    <row r="539451" ht="15"/>
    <row r="539452" ht="15"/>
    <row r="539453" ht="15"/>
    <row r="539454" ht="15"/>
    <row r="539455" ht="15"/>
    <row r="539456" ht="15"/>
    <row r="539457" ht="15"/>
    <row r="539458" ht="15"/>
    <row r="539459" ht="15"/>
    <row r="539460" ht="15"/>
    <row r="539461" ht="15"/>
    <row r="539462" ht="15"/>
    <row r="539463" ht="15"/>
    <row r="539464" ht="15"/>
    <row r="539465" ht="15"/>
    <row r="539466" ht="15"/>
    <row r="539467" ht="15"/>
    <row r="539468" ht="15"/>
    <row r="539469" ht="15"/>
    <row r="539470" ht="15"/>
    <row r="539471" ht="15"/>
    <row r="539472" ht="15"/>
    <row r="539473" ht="15"/>
    <row r="539474" ht="15"/>
    <row r="539475" ht="15"/>
    <row r="539476" ht="15"/>
    <row r="539477" ht="15"/>
    <row r="539478" ht="15"/>
    <row r="539479" ht="15"/>
    <row r="539480" ht="15"/>
    <row r="539481" ht="15"/>
    <row r="539482" ht="15"/>
    <row r="539483" ht="15"/>
    <row r="539484" ht="15"/>
    <row r="539485" ht="15"/>
    <row r="539486" ht="15"/>
    <row r="539487" ht="15"/>
    <row r="539488" ht="15"/>
    <row r="539489" ht="15"/>
    <row r="539490" ht="15"/>
    <row r="539491" ht="15"/>
    <row r="539492" ht="15"/>
    <row r="539493" ht="15"/>
    <row r="539494" ht="15"/>
    <row r="539495" ht="15"/>
    <row r="539496" ht="15"/>
    <row r="539497" ht="15"/>
    <row r="539498" ht="15"/>
    <row r="539499" ht="15"/>
    <row r="539500" ht="15"/>
    <row r="539501" ht="15"/>
    <row r="539502" ht="15"/>
    <row r="539503" ht="15"/>
    <row r="539504" ht="15"/>
    <row r="539505" ht="15"/>
    <row r="539506" ht="15"/>
    <row r="539507" ht="15"/>
    <row r="539508" ht="15"/>
    <row r="539509" ht="15"/>
    <row r="539510" ht="15"/>
    <row r="539511" ht="15"/>
    <row r="539512" ht="15"/>
    <row r="539513" ht="15"/>
    <row r="539514" ht="15"/>
    <row r="539515" ht="15"/>
    <row r="539516" ht="15"/>
    <row r="539517" ht="15"/>
    <row r="539518" ht="15"/>
    <row r="539519" ht="15"/>
    <row r="539520" ht="15"/>
    <row r="539521" ht="15"/>
    <row r="539522" ht="15"/>
    <row r="539523" ht="15"/>
    <row r="539524" ht="15"/>
    <row r="539525" ht="15"/>
    <row r="539526" ht="15"/>
    <row r="539527" ht="15"/>
    <row r="539528" ht="15"/>
    <row r="539529" ht="15"/>
    <row r="539530" ht="15"/>
    <row r="539531" ht="15"/>
    <row r="539532" ht="15"/>
    <row r="539533" ht="15"/>
    <row r="539534" ht="15"/>
    <row r="539535" ht="15"/>
    <row r="539536" ht="15"/>
    <row r="539537" ht="15"/>
    <row r="539538" ht="15"/>
    <row r="539539" ht="15"/>
    <row r="539540" ht="15"/>
    <row r="539541" ht="15"/>
    <row r="539542" ht="15"/>
    <row r="539543" ht="15"/>
    <row r="539544" ht="15"/>
    <row r="539545" ht="15"/>
    <row r="539546" ht="15"/>
    <row r="539547" ht="15"/>
    <row r="539548" ht="15"/>
    <row r="539549" ht="15"/>
    <row r="539550" ht="15"/>
    <row r="539551" ht="15"/>
    <row r="539552" ht="15"/>
    <row r="539553" ht="15"/>
    <row r="539554" ht="15"/>
    <row r="539555" ht="15"/>
    <row r="539556" ht="15"/>
    <row r="539557" ht="15"/>
    <row r="539558" ht="15"/>
    <row r="539559" ht="15"/>
    <row r="539560" ht="15"/>
    <row r="539561" ht="15"/>
    <row r="539562" ht="15"/>
    <row r="539563" ht="15"/>
    <row r="539564" ht="15"/>
    <row r="539565" ht="15"/>
    <row r="539566" ht="15"/>
    <row r="539567" ht="15"/>
    <row r="539568" ht="15"/>
    <row r="539569" ht="15"/>
    <row r="539570" ht="15"/>
    <row r="539571" ht="15"/>
    <row r="539572" ht="15"/>
    <row r="539573" ht="15"/>
    <row r="539574" ht="15"/>
    <row r="539575" ht="15"/>
    <row r="539576" ht="15"/>
    <row r="539577" ht="15"/>
    <row r="539578" ht="15"/>
    <row r="539579" ht="15"/>
    <row r="539580" ht="15"/>
    <row r="539581" ht="15"/>
    <row r="539582" ht="15"/>
    <row r="539583" ht="15"/>
    <row r="539584" ht="15"/>
    <row r="539585" ht="15"/>
    <row r="539586" ht="15"/>
    <row r="539587" ht="15"/>
    <row r="539588" ht="15"/>
    <row r="539589" ht="15"/>
    <row r="539590" ht="15"/>
    <row r="539591" ht="15"/>
    <row r="539592" ht="15"/>
    <row r="539593" ht="15"/>
    <row r="539594" ht="15"/>
    <row r="539595" ht="15"/>
    <row r="539596" ht="15"/>
    <row r="539597" ht="15"/>
    <row r="539598" ht="15"/>
    <row r="539599" ht="15"/>
    <row r="539600" ht="15"/>
    <row r="539601" ht="15"/>
    <row r="539602" ht="15"/>
    <row r="539603" ht="15"/>
    <row r="539604" ht="15"/>
    <row r="539605" ht="15"/>
    <row r="539606" ht="15"/>
    <row r="539607" ht="15"/>
    <row r="539608" ht="15"/>
    <row r="539609" ht="15"/>
    <row r="539610" ht="15"/>
    <row r="539611" ht="15"/>
    <row r="539612" ht="15"/>
    <row r="539613" ht="15"/>
    <row r="539614" ht="15"/>
    <row r="539615" ht="15"/>
    <row r="539616" ht="15"/>
    <row r="539617" ht="15"/>
    <row r="539618" ht="15"/>
    <row r="539619" ht="15"/>
    <row r="539620" ht="15"/>
    <row r="539621" ht="15"/>
    <row r="539622" ht="15"/>
    <row r="539623" ht="15"/>
    <row r="539624" ht="15"/>
    <row r="539625" ht="15"/>
    <row r="539626" ht="15"/>
    <row r="539627" ht="15"/>
    <row r="539628" ht="15"/>
    <row r="539629" ht="15"/>
    <row r="539630" ht="15"/>
    <row r="539631" ht="15"/>
    <row r="539632" ht="15"/>
    <row r="539633" ht="15"/>
    <row r="539634" ht="15"/>
    <row r="539635" ht="15"/>
    <row r="539636" ht="15"/>
    <row r="539637" ht="15"/>
    <row r="539638" ht="15"/>
    <row r="539639" ht="15"/>
    <row r="539640" ht="15"/>
    <row r="539641" ht="15"/>
    <row r="539642" ht="15"/>
    <row r="539643" ht="15"/>
    <row r="539644" ht="15"/>
    <row r="539645" ht="15"/>
    <row r="539646" ht="15"/>
    <row r="539647" ht="15"/>
    <row r="539648" ht="15"/>
    <row r="539649" ht="15"/>
    <row r="539650" ht="15"/>
    <row r="539651" ht="15"/>
    <row r="539652" ht="15"/>
    <row r="539653" ht="15"/>
    <row r="539654" ht="15"/>
    <row r="539655" ht="15"/>
    <row r="539656" ht="15"/>
    <row r="539657" ht="15"/>
    <row r="539658" ht="15"/>
    <row r="539659" ht="15"/>
    <row r="539660" ht="15"/>
    <row r="539661" ht="15"/>
    <row r="539662" ht="15"/>
    <row r="539663" ht="15"/>
    <row r="539664" ht="15"/>
    <row r="539665" ht="15"/>
    <row r="539666" ht="15"/>
    <row r="539667" ht="15"/>
    <row r="539668" ht="15"/>
    <row r="539669" ht="15"/>
    <row r="539670" ht="15"/>
    <row r="539671" ht="15"/>
    <row r="539672" ht="15"/>
    <row r="539673" ht="15"/>
    <row r="539674" ht="15"/>
    <row r="539675" ht="15"/>
    <row r="539676" ht="15"/>
    <row r="539677" ht="15"/>
    <row r="539678" ht="15"/>
    <row r="539679" ht="15"/>
    <row r="539680" ht="15"/>
    <row r="539681" ht="15"/>
    <row r="539682" ht="15"/>
    <row r="539683" ht="15"/>
    <row r="539684" ht="15"/>
    <row r="539685" ht="15"/>
    <row r="539686" ht="15"/>
    <row r="539687" ht="15"/>
    <row r="539688" ht="15"/>
    <row r="539689" ht="15"/>
    <row r="539690" ht="15"/>
    <row r="539691" ht="15"/>
    <row r="539692" ht="15"/>
    <row r="539693" ht="15"/>
    <row r="539694" ht="15"/>
    <row r="539695" ht="15"/>
    <row r="539696" ht="15"/>
    <row r="539697" ht="15"/>
    <row r="539698" ht="15"/>
    <row r="539699" ht="15"/>
    <row r="539700" ht="15"/>
    <row r="539701" ht="15"/>
    <row r="539702" ht="15"/>
    <row r="539703" ht="15"/>
    <row r="539704" ht="15"/>
    <row r="539705" ht="15"/>
    <row r="539706" ht="15"/>
    <row r="539707" ht="15"/>
    <row r="539708" ht="15"/>
    <row r="539709" ht="15"/>
    <row r="539710" ht="15"/>
    <row r="539711" ht="15"/>
    <row r="539712" ht="15"/>
    <row r="539713" ht="15"/>
    <row r="539714" ht="15"/>
    <row r="539715" ht="15"/>
    <row r="539716" ht="15"/>
    <row r="539717" ht="15"/>
    <row r="539718" ht="15"/>
    <row r="539719" ht="15"/>
    <row r="539720" ht="15"/>
    <row r="539721" ht="15"/>
    <row r="539722" ht="15"/>
    <row r="539723" ht="15"/>
    <row r="539724" ht="15"/>
    <row r="539725" ht="15"/>
    <row r="539726" ht="15"/>
    <row r="539727" ht="15"/>
    <row r="539728" ht="15"/>
    <row r="539729" ht="15"/>
    <row r="539730" ht="15"/>
    <row r="539731" ht="15"/>
    <row r="539732" ht="15"/>
    <row r="539733" ht="15"/>
    <row r="539734" ht="15"/>
    <row r="539735" ht="15"/>
    <row r="539736" ht="15"/>
    <row r="539737" ht="15"/>
    <row r="539738" ht="15"/>
    <row r="539739" ht="15"/>
    <row r="539740" ht="15"/>
    <row r="539741" ht="15"/>
    <row r="539742" ht="15"/>
    <row r="539743" ht="15"/>
    <row r="539744" ht="15"/>
    <row r="539745" ht="15"/>
    <row r="539746" ht="15"/>
    <row r="539747" ht="15"/>
    <row r="539748" ht="15"/>
    <row r="539749" ht="15"/>
    <row r="539750" ht="15"/>
    <row r="539751" ht="15"/>
    <row r="539752" ht="15"/>
    <row r="539753" ht="15"/>
    <row r="539754" ht="15"/>
    <row r="539755" ht="15"/>
    <row r="539756" ht="15"/>
    <row r="539757" ht="15"/>
    <row r="539758" ht="15"/>
    <row r="539759" ht="15"/>
    <row r="539760" ht="15"/>
    <row r="539761" ht="15"/>
    <row r="539762" ht="15"/>
    <row r="539763" ht="15"/>
    <row r="539764" ht="15"/>
    <row r="539765" ht="15"/>
    <row r="539766" ht="15"/>
    <row r="539767" ht="15"/>
    <row r="539768" ht="15"/>
    <row r="539769" ht="15"/>
    <row r="539770" ht="15"/>
    <row r="539771" ht="15"/>
    <row r="539772" ht="15"/>
    <row r="539773" ht="15"/>
    <row r="539774" ht="15"/>
    <row r="539775" ht="15"/>
    <row r="539776" ht="15"/>
    <row r="539777" ht="15"/>
    <row r="539778" ht="15"/>
    <row r="539779" ht="15"/>
    <row r="539780" ht="15"/>
    <row r="539781" ht="15"/>
    <row r="539782" ht="15"/>
    <row r="539783" ht="15"/>
    <row r="539784" ht="15"/>
    <row r="539785" ht="15"/>
    <row r="539786" ht="15"/>
    <row r="539787" ht="15"/>
    <row r="539788" ht="15"/>
    <row r="539789" ht="15"/>
    <row r="539790" ht="15"/>
    <row r="539791" ht="15"/>
    <row r="539792" ht="15"/>
    <row r="539793" ht="15"/>
    <row r="539794" ht="15"/>
    <row r="539795" ht="15"/>
    <row r="539796" ht="15"/>
    <row r="539797" ht="15"/>
    <row r="539798" ht="15"/>
    <row r="539799" ht="15"/>
    <row r="539800" ht="15"/>
    <row r="539801" ht="15"/>
    <row r="539802" ht="15"/>
    <row r="539803" ht="15"/>
    <row r="539804" ht="15"/>
    <row r="539805" ht="15"/>
    <row r="539806" ht="15"/>
    <row r="539807" ht="15"/>
    <row r="539808" ht="15"/>
    <row r="539809" ht="15"/>
    <row r="539810" ht="15"/>
    <row r="539811" ht="15"/>
    <row r="539812" ht="15"/>
    <row r="539813" ht="15"/>
    <row r="539814" ht="15"/>
    <row r="539815" ht="15"/>
    <row r="539816" ht="15"/>
    <row r="539817" ht="15"/>
    <row r="539818" ht="15"/>
    <row r="539819" ht="15"/>
    <row r="539820" ht="15"/>
    <row r="539821" ht="15"/>
    <row r="539822" ht="15"/>
    <row r="539823" ht="15"/>
    <row r="539824" ht="15"/>
    <row r="539825" ht="15"/>
    <row r="539826" ht="15"/>
    <row r="539827" ht="15"/>
    <row r="539828" ht="15"/>
    <row r="539829" ht="15"/>
    <row r="539830" ht="15"/>
    <row r="539831" ht="15"/>
    <row r="539832" ht="15"/>
    <row r="539833" ht="15"/>
    <row r="539834" ht="15"/>
    <row r="539835" ht="15"/>
    <row r="539836" ht="15"/>
    <row r="539837" ht="15"/>
    <row r="539838" ht="15"/>
    <row r="539839" ht="15"/>
    <row r="539840" ht="15"/>
    <row r="539841" ht="15"/>
    <row r="539842" ht="15"/>
    <row r="539843" ht="15"/>
    <row r="539844" ht="15"/>
    <row r="539845" ht="15"/>
    <row r="539846" ht="15"/>
    <row r="539847" ht="15"/>
    <row r="539848" ht="15"/>
    <row r="539849" ht="15"/>
    <row r="539850" ht="15"/>
    <row r="539851" ht="15"/>
    <row r="539852" ht="15"/>
    <row r="539853" ht="15"/>
    <row r="539854" ht="15"/>
    <row r="539855" ht="15"/>
    <row r="539856" ht="15"/>
    <row r="539857" ht="15"/>
    <row r="539858" ht="15"/>
    <row r="539859" ht="15"/>
    <row r="539860" ht="15"/>
    <row r="539861" ht="15"/>
    <row r="539862" ht="15"/>
    <row r="539863" ht="15"/>
    <row r="539864" ht="15"/>
    <row r="539865" ht="15"/>
    <row r="539866" ht="15"/>
    <row r="539867" ht="15"/>
    <row r="539868" ht="15"/>
    <row r="539869" ht="15"/>
    <row r="539870" ht="15"/>
    <row r="539871" ht="15"/>
    <row r="539872" ht="15"/>
    <row r="539873" ht="15"/>
    <row r="539874" ht="15"/>
    <row r="539875" ht="15"/>
    <row r="539876" ht="15"/>
    <row r="539877" ht="15"/>
    <row r="539878" ht="15"/>
    <row r="539879" ht="15"/>
    <row r="539880" ht="15"/>
    <row r="539881" ht="15"/>
    <row r="539882" ht="15"/>
    <row r="539883" ht="15"/>
    <row r="539884" ht="15"/>
    <row r="539885" ht="15"/>
    <row r="539886" ht="15"/>
    <row r="539887" ht="15"/>
    <row r="539888" ht="15"/>
    <row r="539889" ht="15"/>
    <row r="539890" ht="15"/>
    <row r="539891" ht="15"/>
    <row r="539892" ht="15"/>
    <row r="539893" ht="15"/>
    <row r="539894" ht="15"/>
    <row r="539895" ht="15"/>
    <row r="539896" ht="15"/>
    <row r="539897" ht="15"/>
    <row r="539898" ht="15"/>
    <row r="539899" ht="15"/>
    <row r="539900" ht="15"/>
    <row r="539901" ht="15"/>
    <row r="539902" ht="15"/>
    <row r="539903" ht="15"/>
    <row r="539904" ht="15"/>
    <row r="539905" ht="15"/>
    <row r="539906" ht="15"/>
    <row r="539907" ht="15"/>
    <row r="539908" ht="15"/>
    <row r="539909" ht="15"/>
    <row r="539910" ht="15"/>
    <row r="539911" ht="15"/>
    <row r="539912" ht="15"/>
    <row r="539913" ht="15"/>
    <row r="539914" ht="15"/>
    <row r="539915" ht="15"/>
    <row r="539916" ht="15"/>
    <row r="539917" ht="15"/>
    <row r="539918" ht="15"/>
    <row r="539919" ht="15"/>
    <row r="539920" ht="15"/>
    <row r="539921" ht="15"/>
    <row r="539922" ht="15"/>
    <row r="539923" ht="15"/>
    <row r="539924" ht="15"/>
    <row r="539925" ht="15"/>
    <row r="539926" ht="15"/>
    <row r="539927" ht="15"/>
    <row r="539928" ht="15"/>
    <row r="539929" ht="15"/>
    <row r="539930" ht="15"/>
    <row r="539931" ht="15"/>
    <row r="539932" ht="15"/>
    <row r="539933" ht="15"/>
    <row r="539934" ht="15"/>
    <row r="539935" ht="15"/>
    <row r="539936" ht="15"/>
    <row r="539937" ht="15"/>
    <row r="539938" ht="15"/>
    <row r="539939" ht="15"/>
    <row r="539940" ht="15"/>
    <row r="539941" ht="15"/>
    <row r="539942" ht="15"/>
    <row r="539943" ht="15"/>
    <row r="539944" ht="15"/>
    <row r="539945" ht="15"/>
    <row r="539946" ht="15"/>
    <row r="539947" ht="15"/>
    <row r="539948" ht="15"/>
    <row r="539949" ht="15"/>
    <row r="539950" ht="15"/>
    <row r="539951" ht="15"/>
    <row r="539952" ht="15"/>
    <row r="539953" ht="15"/>
    <row r="539954" ht="15"/>
    <row r="539955" ht="15"/>
    <row r="539956" ht="15"/>
    <row r="539957" ht="15"/>
    <row r="539958" ht="15"/>
    <row r="539959" ht="15"/>
    <row r="539960" ht="15"/>
    <row r="539961" ht="15"/>
    <row r="539962" ht="15"/>
    <row r="539963" ht="15"/>
    <row r="539964" ht="15"/>
    <row r="539965" ht="15"/>
    <row r="539966" ht="15"/>
    <row r="539967" ht="15"/>
    <row r="539968" ht="15"/>
    <row r="539969" ht="15"/>
    <row r="539970" ht="15"/>
    <row r="539971" ht="15"/>
    <row r="539972" ht="15"/>
    <row r="539973" ht="15"/>
    <row r="539974" ht="15"/>
    <row r="539975" ht="15"/>
    <row r="539976" ht="15"/>
    <row r="539977" ht="15"/>
    <row r="539978" ht="15"/>
    <row r="539979" ht="15"/>
    <row r="539980" ht="15"/>
    <row r="539981" ht="15"/>
    <row r="539982" ht="15"/>
    <row r="539983" ht="15"/>
    <row r="539984" ht="15"/>
    <row r="539985" ht="15"/>
    <row r="539986" ht="15"/>
    <row r="539987" ht="15"/>
    <row r="539988" ht="15"/>
    <row r="539989" ht="15"/>
    <row r="539990" ht="15"/>
    <row r="539991" ht="15"/>
    <row r="539992" ht="15"/>
    <row r="539993" ht="15"/>
    <row r="539994" ht="15"/>
    <row r="539995" ht="15"/>
    <row r="539996" ht="15"/>
    <row r="539997" ht="15"/>
    <row r="539998" ht="15"/>
    <row r="539999" ht="15"/>
    <row r="540000" ht="15"/>
    <row r="540001" ht="15"/>
    <row r="540002" ht="15"/>
    <row r="540003" ht="15"/>
    <row r="540004" ht="15"/>
    <row r="540005" ht="15"/>
    <row r="540006" ht="15"/>
    <row r="540007" ht="15"/>
    <row r="540008" ht="15"/>
    <row r="540009" ht="15"/>
    <row r="540010" ht="15"/>
    <row r="540011" ht="15"/>
    <row r="540012" ht="15"/>
    <row r="540013" ht="15"/>
    <row r="540014" ht="15"/>
    <row r="540015" ht="15"/>
    <row r="540016" ht="15"/>
    <row r="540017" ht="15"/>
    <row r="540018" ht="15"/>
    <row r="540019" ht="15"/>
    <row r="540020" ht="15"/>
    <row r="540021" ht="15"/>
    <row r="540022" ht="15"/>
    <row r="540023" ht="15"/>
    <row r="540024" ht="15"/>
    <row r="540025" ht="15"/>
    <row r="540026" ht="15"/>
    <row r="540027" ht="15"/>
    <row r="540028" ht="15"/>
    <row r="540029" ht="15"/>
    <row r="540030" ht="15"/>
    <row r="540031" ht="15"/>
    <row r="540032" ht="15"/>
    <row r="540033" ht="15"/>
    <row r="540034" ht="15"/>
    <row r="540035" ht="15"/>
    <row r="540036" ht="15"/>
    <row r="540037" ht="15"/>
    <row r="540038" ht="15"/>
    <row r="540039" ht="15"/>
    <row r="540040" ht="15"/>
    <row r="540041" ht="15"/>
    <row r="540042" ht="15"/>
    <row r="540043" ht="15"/>
    <row r="540044" ht="15"/>
    <row r="540045" ht="15"/>
    <row r="540046" ht="15"/>
    <row r="540047" ht="15"/>
    <row r="540048" ht="15"/>
    <row r="540049" ht="15"/>
    <row r="540050" ht="15"/>
    <row r="540051" ht="15"/>
    <row r="540052" ht="15"/>
    <row r="540053" ht="15"/>
    <row r="540054" ht="15"/>
    <row r="540055" ht="15"/>
    <row r="540056" ht="15"/>
    <row r="540057" ht="15"/>
    <row r="540058" ht="15"/>
    <row r="540059" ht="15"/>
    <row r="540060" ht="15"/>
    <row r="540061" ht="15"/>
    <row r="540062" ht="15"/>
    <row r="540063" ht="15"/>
    <row r="540064" ht="15"/>
    <row r="540065" ht="15"/>
    <row r="540066" ht="15"/>
    <row r="540067" ht="15"/>
    <row r="540068" ht="15"/>
    <row r="540069" ht="15"/>
    <row r="540070" ht="15"/>
    <row r="540071" ht="15"/>
    <row r="540072" ht="15"/>
    <row r="540073" ht="15"/>
    <row r="540074" ht="15"/>
    <row r="540075" ht="15"/>
    <row r="540076" ht="15"/>
    <row r="540077" ht="15"/>
    <row r="540078" ht="15"/>
    <row r="540079" ht="15"/>
    <row r="540080" ht="15"/>
    <row r="540081" ht="15"/>
    <row r="540082" ht="15"/>
    <row r="540083" ht="15"/>
    <row r="540084" ht="15"/>
    <row r="540085" ht="15"/>
    <row r="540086" ht="15"/>
    <row r="540087" ht="15"/>
    <row r="540088" ht="15"/>
    <row r="540089" ht="15"/>
    <row r="540090" ht="15"/>
    <row r="540091" ht="15"/>
    <row r="540092" ht="15"/>
    <row r="540093" ht="15"/>
    <row r="540094" ht="15"/>
    <row r="540095" ht="15"/>
    <row r="540096" ht="15"/>
    <row r="540097" ht="15"/>
    <row r="540098" ht="15"/>
    <row r="540099" ht="15"/>
    <row r="540100" ht="15"/>
    <row r="540101" ht="15"/>
    <row r="540102" ht="15"/>
    <row r="540103" ht="15"/>
    <row r="540104" ht="15"/>
    <row r="540105" ht="15"/>
    <row r="540106" ht="15"/>
    <row r="540107" ht="15"/>
    <row r="540108" ht="15"/>
    <row r="540109" ht="15"/>
    <row r="540110" ht="15"/>
    <row r="540111" ht="15"/>
    <row r="540112" ht="15"/>
    <row r="540113" ht="15"/>
    <row r="540114" ht="15"/>
    <row r="540115" ht="15"/>
    <row r="540116" ht="15"/>
    <row r="540117" ht="15"/>
    <row r="540118" ht="15"/>
    <row r="540119" ht="15"/>
    <row r="540120" ht="15"/>
    <row r="540121" ht="15"/>
    <row r="540122" ht="15"/>
    <row r="540123" ht="15"/>
    <row r="540124" ht="15"/>
    <row r="540125" ht="15"/>
    <row r="540126" ht="15"/>
    <row r="540127" ht="15"/>
    <row r="540128" ht="15"/>
    <row r="540129" ht="15"/>
    <row r="540130" ht="15"/>
    <row r="540131" ht="15"/>
    <row r="540132" ht="15"/>
    <row r="540133" ht="15"/>
    <row r="540134" ht="15"/>
    <row r="540135" ht="15"/>
    <row r="540136" ht="15"/>
    <row r="540137" ht="15"/>
    <row r="540138" ht="15"/>
    <row r="540139" ht="15"/>
    <row r="540140" ht="15"/>
    <row r="540141" ht="15"/>
    <row r="540142" ht="15"/>
    <row r="540143" ht="15"/>
    <row r="540144" ht="15"/>
    <row r="540145" ht="15"/>
    <row r="540146" ht="15"/>
    <row r="540147" ht="15"/>
    <row r="540148" ht="15"/>
    <row r="540149" ht="15"/>
    <row r="540150" ht="15"/>
    <row r="540151" ht="15"/>
    <row r="540152" ht="15"/>
    <row r="540153" ht="15"/>
    <row r="540154" ht="15"/>
    <row r="540155" ht="15"/>
    <row r="540156" ht="15"/>
    <row r="540157" ht="15"/>
    <row r="540158" ht="15"/>
    <row r="540159" ht="15"/>
    <row r="540160" ht="15"/>
    <row r="540161" ht="15"/>
    <row r="540162" ht="15"/>
    <row r="540163" ht="15"/>
    <row r="540164" ht="15"/>
    <row r="540165" ht="15"/>
    <row r="540166" ht="15"/>
    <row r="540167" ht="15"/>
    <row r="540168" ht="15"/>
    <row r="540169" ht="15"/>
    <row r="540170" ht="15"/>
    <row r="540171" ht="15"/>
    <row r="540172" ht="15"/>
    <row r="540173" ht="15"/>
    <row r="540174" ht="15"/>
    <row r="540175" ht="15"/>
    <row r="540176" ht="15"/>
    <row r="540177" ht="15"/>
    <row r="540178" ht="15"/>
    <row r="540179" ht="15"/>
    <row r="540180" ht="15"/>
    <row r="540181" ht="15"/>
    <row r="540182" ht="15"/>
    <row r="540183" ht="15"/>
    <row r="540184" ht="15"/>
    <row r="540185" ht="15"/>
    <row r="540186" ht="15"/>
    <row r="540187" ht="15"/>
    <row r="540188" ht="15"/>
    <row r="540189" ht="15"/>
    <row r="540190" ht="15"/>
    <row r="540191" ht="15"/>
    <row r="540192" ht="15"/>
    <row r="540193" ht="15"/>
    <row r="540194" ht="15"/>
    <row r="540195" ht="15"/>
    <row r="540196" ht="15"/>
    <row r="540197" ht="15"/>
    <row r="540198" ht="15"/>
    <row r="540199" ht="15"/>
    <row r="540200" ht="15"/>
    <row r="540201" ht="15"/>
    <row r="540202" ht="15"/>
    <row r="540203" ht="15"/>
    <row r="540204" ht="15"/>
    <row r="540205" ht="15"/>
    <row r="540206" ht="15"/>
    <row r="540207" ht="15"/>
    <row r="540208" ht="15"/>
    <row r="540209" ht="15"/>
    <row r="540210" ht="15"/>
    <row r="540211" ht="15"/>
    <row r="540212" ht="15"/>
    <row r="540213" ht="15"/>
    <row r="540214" ht="15"/>
    <row r="540215" ht="15"/>
    <row r="540216" ht="15"/>
    <row r="540217" ht="15"/>
    <row r="540218" ht="15"/>
    <row r="540219" ht="15"/>
    <row r="540220" ht="15"/>
    <row r="540221" ht="15"/>
    <row r="540222" ht="15"/>
    <row r="540223" ht="15"/>
    <row r="540224" ht="15"/>
    <row r="540225" ht="15"/>
    <row r="540226" ht="15"/>
    <row r="540227" ht="15"/>
    <row r="540228" ht="15"/>
    <row r="540229" ht="15"/>
    <row r="540230" ht="15"/>
    <row r="540231" ht="15"/>
    <row r="540232" ht="15"/>
    <row r="540233" ht="15"/>
    <row r="540234" ht="15"/>
    <row r="540235" ht="15"/>
    <row r="540236" ht="15"/>
    <row r="540237" ht="15"/>
    <row r="540238" ht="15"/>
    <row r="540239" ht="15"/>
    <row r="540240" ht="15"/>
    <row r="540241" ht="15"/>
    <row r="540242" ht="15"/>
    <row r="540243" ht="15"/>
    <row r="540244" ht="15"/>
    <row r="540245" ht="15"/>
    <row r="540246" ht="15"/>
    <row r="540247" ht="15"/>
    <row r="540248" ht="15"/>
    <row r="540249" ht="15"/>
    <row r="540250" ht="15"/>
    <row r="540251" ht="15"/>
    <row r="540252" ht="15"/>
    <row r="540253" ht="15"/>
    <row r="540254" ht="15"/>
    <row r="540255" ht="15"/>
    <row r="540256" ht="15"/>
    <row r="540257" ht="15"/>
    <row r="540258" ht="15"/>
    <row r="540259" ht="15"/>
    <row r="540260" ht="15"/>
    <row r="540261" ht="15"/>
    <row r="540262" ht="15"/>
    <row r="540263" ht="15"/>
    <row r="540264" ht="15"/>
    <row r="540265" ht="15"/>
    <row r="540266" ht="15"/>
    <row r="540267" ht="15"/>
    <row r="540268" ht="15"/>
    <row r="540269" ht="15"/>
    <row r="540270" ht="15"/>
    <row r="540271" ht="15"/>
    <row r="540272" ht="15"/>
    <row r="540273" ht="15"/>
    <row r="540274" ht="15"/>
    <row r="540275" ht="15"/>
    <row r="540276" ht="15"/>
    <row r="540277" ht="15"/>
    <row r="540278" ht="15"/>
    <row r="540279" ht="15"/>
    <row r="540280" ht="15"/>
    <row r="540281" ht="15"/>
    <row r="540282" ht="15"/>
    <row r="540283" ht="15"/>
    <row r="540284" ht="15"/>
    <row r="540285" ht="15"/>
    <row r="540286" ht="15"/>
    <row r="540287" ht="15"/>
    <row r="540288" ht="15"/>
    <row r="540289" ht="15"/>
    <row r="540290" ht="15"/>
    <row r="540291" ht="15"/>
    <row r="540292" ht="15"/>
    <row r="540293" ht="15"/>
    <row r="540294" ht="15"/>
    <row r="540295" ht="15"/>
    <row r="540296" ht="15"/>
    <row r="540297" ht="15"/>
    <row r="540298" ht="15"/>
    <row r="540299" ht="15"/>
    <row r="540300" ht="15"/>
    <row r="540301" ht="15"/>
    <row r="540302" ht="15"/>
    <row r="540303" ht="15"/>
    <row r="540304" ht="15"/>
    <row r="540305" ht="15"/>
    <row r="540306" ht="15"/>
    <row r="540307" ht="15"/>
    <row r="540308" ht="15"/>
    <row r="540309" ht="15"/>
    <row r="540310" ht="15"/>
    <row r="540311" ht="15"/>
    <row r="540312" ht="15"/>
    <row r="540313" ht="15"/>
    <row r="540314" ht="15"/>
    <row r="540315" ht="15"/>
    <row r="540316" ht="15"/>
    <row r="540317" ht="15"/>
    <row r="540318" ht="15"/>
    <row r="540319" ht="15"/>
    <row r="540320" ht="15"/>
    <row r="540321" ht="15"/>
    <row r="540322" ht="15"/>
    <row r="540323" ht="15"/>
    <row r="540324" ht="15"/>
    <row r="540325" ht="15"/>
    <row r="540326" ht="15"/>
    <row r="540327" ht="15"/>
    <row r="540328" ht="15"/>
    <row r="540329" ht="15"/>
    <row r="540330" ht="15"/>
    <row r="540331" ht="15"/>
    <row r="540332" ht="15"/>
    <row r="540333" ht="15"/>
    <row r="540334" ht="15"/>
    <row r="540335" ht="15"/>
    <row r="540336" ht="15"/>
    <row r="540337" ht="15"/>
    <row r="540338" ht="15"/>
    <row r="540339" ht="15"/>
    <row r="540340" ht="15"/>
    <row r="540341" ht="15"/>
    <row r="540342" ht="15"/>
    <row r="540343" ht="15"/>
    <row r="540344" ht="15"/>
    <row r="540345" ht="15"/>
    <row r="540346" ht="15"/>
    <row r="540347" ht="15"/>
    <row r="540348" ht="15"/>
    <row r="540349" ht="15"/>
    <row r="540350" ht="15"/>
    <row r="540351" ht="15"/>
    <row r="540352" ht="15"/>
    <row r="540353" ht="15"/>
    <row r="540354" ht="15"/>
    <row r="540355" ht="15"/>
    <row r="540356" ht="15"/>
    <row r="540357" ht="15"/>
    <row r="540358" ht="15"/>
    <row r="540359" ht="15"/>
    <row r="540360" ht="15"/>
    <row r="540361" ht="15"/>
    <row r="540362" ht="15"/>
    <row r="540363" ht="15"/>
    <row r="540364" ht="15"/>
    <row r="540365" ht="15"/>
    <row r="540366" ht="15"/>
    <row r="540367" ht="15"/>
    <row r="540368" ht="15"/>
    <row r="540369" ht="15"/>
    <row r="540370" ht="15"/>
    <row r="540371" ht="15"/>
    <row r="540372" ht="15"/>
    <row r="540373" ht="15"/>
    <row r="540374" ht="15"/>
    <row r="540375" ht="15"/>
    <row r="540376" ht="15"/>
    <row r="540377" ht="15"/>
    <row r="540378" ht="15"/>
    <row r="540379" ht="15"/>
    <row r="540380" ht="15"/>
    <row r="540381" ht="15"/>
    <row r="540382" ht="15"/>
    <row r="540383" ht="15"/>
    <row r="540384" ht="15"/>
    <row r="540385" ht="15"/>
    <row r="540386" ht="15"/>
    <row r="540387" ht="15"/>
    <row r="540388" ht="15"/>
    <row r="540389" ht="15"/>
    <row r="540390" ht="15"/>
    <row r="540391" ht="15"/>
    <row r="540392" ht="15"/>
    <row r="540393" ht="15"/>
    <row r="540394" ht="15"/>
    <row r="540395" ht="15"/>
    <row r="540396" ht="15"/>
    <row r="540397" ht="15"/>
    <row r="540398" ht="15"/>
    <row r="540399" ht="15"/>
    <row r="540400" ht="15"/>
    <row r="540401" ht="15"/>
    <row r="540402" ht="15"/>
    <row r="540403" ht="15"/>
    <row r="540404" ht="15"/>
    <row r="540405" ht="15"/>
    <row r="540406" ht="15"/>
    <row r="540407" ht="15"/>
    <row r="540408" ht="15"/>
    <row r="540409" ht="15"/>
    <row r="540410" ht="15"/>
    <row r="540411" ht="15"/>
    <row r="540412" ht="15"/>
    <row r="540413" ht="15"/>
    <row r="540414" ht="15"/>
    <row r="540415" ht="15"/>
    <row r="540416" ht="15"/>
    <row r="540417" ht="15"/>
    <row r="540418" ht="15"/>
    <row r="540419" ht="15"/>
    <row r="540420" ht="15"/>
    <row r="540421" ht="15"/>
    <row r="540422" ht="15"/>
    <row r="540423" ht="15"/>
    <row r="540424" ht="15"/>
    <row r="540425" ht="15"/>
    <row r="540426" ht="15"/>
    <row r="540427" ht="15"/>
    <row r="540428" ht="15"/>
    <row r="540429" ht="15"/>
    <row r="540430" ht="15"/>
    <row r="540431" ht="15"/>
    <row r="540432" ht="15"/>
    <row r="540433" ht="15"/>
    <row r="540434" ht="15"/>
    <row r="540435" ht="15"/>
    <row r="540436" ht="15"/>
    <row r="540437" ht="15"/>
    <row r="540438" ht="15"/>
    <row r="540439" ht="15"/>
    <row r="540440" ht="15"/>
    <row r="540441" ht="15"/>
    <row r="540442" ht="15"/>
    <row r="540443" ht="15"/>
    <row r="540444" ht="15"/>
    <row r="540445" ht="15"/>
    <row r="540446" ht="15"/>
    <row r="540447" ht="15"/>
    <row r="540448" ht="15"/>
    <row r="540449" ht="15"/>
    <row r="540450" ht="15"/>
    <row r="540451" ht="15"/>
    <row r="540452" ht="15"/>
    <row r="540453" ht="15"/>
    <row r="540454" ht="15"/>
    <row r="540455" ht="15"/>
    <row r="540456" ht="15"/>
    <row r="540457" ht="15"/>
    <row r="540458" ht="15"/>
    <row r="540459" ht="15"/>
    <row r="540460" ht="15"/>
    <row r="540461" ht="15"/>
    <row r="540462" ht="15"/>
    <row r="540463" ht="15"/>
    <row r="540464" ht="15"/>
    <row r="540465" ht="15"/>
    <row r="540466" ht="15"/>
    <row r="540467" ht="15"/>
    <row r="540468" ht="15"/>
    <row r="540469" ht="15"/>
    <row r="540470" ht="15"/>
    <row r="540471" ht="15"/>
    <row r="540472" ht="15"/>
    <row r="540473" ht="15"/>
    <row r="540474" ht="15"/>
    <row r="540475" ht="15"/>
    <row r="540476" ht="15"/>
    <row r="540477" ht="15"/>
    <row r="540478" ht="15"/>
    <row r="540479" ht="15"/>
    <row r="540480" ht="15"/>
    <row r="540481" ht="15"/>
    <row r="540482" ht="15"/>
    <row r="540483" ht="15"/>
    <row r="540484" ht="15"/>
    <row r="540485" ht="15"/>
    <row r="540486" ht="15"/>
    <row r="540487" ht="15"/>
    <row r="540488" ht="15"/>
    <row r="540489" ht="15"/>
    <row r="540490" ht="15"/>
    <row r="540491" ht="15"/>
    <row r="540492" ht="15"/>
    <row r="540493" ht="15"/>
    <row r="540494" ht="15"/>
    <row r="540495" ht="15"/>
    <row r="540496" ht="15"/>
    <row r="540497" ht="15"/>
    <row r="540498" ht="15"/>
    <row r="540499" ht="15"/>
    <row r="540500" ht="15"/>
    <row r="540501" ht="15"/>
    <row r="540502" ht="15"/>
    <row r="540503" ht="15"/>
    <row r="540504" ht="15"/>
    <row r="540505" ht="15"/>
    <row r="540506" ht="15"/>
    <row r="540507" ht="15"/>
    <row r="540508" ht="15"/>
    <row r="540509" ht="15"/>
    <row r="540510" ht="15"/>
    <row r="540511" ht="15"/>
    <row r="540512" ht="15"/>
    <row r="540513" ht="15"/>
    <row r="540514" ht="15"/>
    <row r="540515" ht="15"/>
    <row r="540516" ht="15"/>
    <row r="540517" ht="15"/>
    <row r="540518" ht="15"/>
    <row r="540519" ht="15"/>
    <row r="540520" ht="15"/>
    <row r="540521" ht="15"/>
    <row r="540522" ht="15"/>
    <row r="540523" ht="15"/>
    <row r="540524" ht="15"/>
    <row r="540525" ht="15"/>
    <row r="540526" ht="15"/>
    <row r="540527" ht="15"/>
    <row r="540528" ht="15"/>
    <row r="540529" ht="15"/>
    <row r="540530" ht="15"/>
    <row r="540531" ht="15"/>
    <row r="540532" ht="15"/>
    <row r="540533" ht="15"/>
    <row r="540534" ht="15"/>
    <row r="540535" ht="15"/>
    <row r="540536" ht="15"/>
    <row r="540537" ht="15"/>
    <row r="540538" ht="15"/>
    <row r="540539" ht="15"/>
    <row r="540540" ht="15"/>
    <row r="540541" ht="15"/>
    <row r="540542" ht="15"/>
    <row r="540543" ht="15"/>
    <row r="540544" ht="15"/>
    <row r="540545" ht="15"/>
    <row r="540546" ht="15"/>
    <row r="540547" ht="15"/>
    <row r="540548" ht="15"/>
    <row r="540549" ht="15"/>
    <row r="540550" ht="15"/>
    <row r="540551" ht="15"/>
    <row r="540552" ht="15"/>
    <row r="540553" ht="15"/>
    <row r="540554" ht="15"/>
    <row r="540555" ht="15"/>
    <row r="540556" ht="15"/>
    <row r="540557" ht="15"/>
    <row r="540558" ht="15"/>
    <row r="540559" ht="15"/>
    <row r="540560" ht="15"/>
    <row r="540561" ht="15"/>
    <row r="540562" ht="15"/>
    <row r="540563" ht="15"/>
    <row r="540564" ht="15"/>
    <row r="540565" ht="15"/>
    <row r="540566" ht="15"/>
    <row r="540567" ht="15"/>
    <row r="540568" ht="15"/>
    <row r="540569" ht="15"/>
    <row r="540570" ht="15"/>
    <row r="540571" ht="15"/>
    <row r="540572" ht="15"/>
    <row r="540573" ht="15"/>
    <row r="540574" ht="15"/>
    <row r="540575" ht="15"/>
    <row r="540576" ht="15"/>
    <row r="540577" ht="15"/>
    <row r="540578" ht="15"/>
    <row r="540579" ht="15"/>
    <row r="540580" ht="15"/>
    <row r="540581" ht="15"/>
    <row r="540582" ht="15"/>
    <row r="540583" ht="15"/>
    <row r="540584" ht="15"/>
    <row r="540585" ht="15"/>
    <row r="540586" ht="15"/>
    <row r="540587" ht="15"/>
    <row r="540588" ht="15"/>
    <row r="540589" ht="15"/>
    <row r="540590" ht="15"/>
    <row r="540591" ht="15"/>
    <row r="540592" ht="15"/>
    <row r="540593" ht="15"/>
    <row r="540594" ht="15"/>
    <row r="540595" ht="15"/>
    <row r="540596" ht="15"/>
    <row r="540597" ht="15"/>
    <row r="540598" ht="15"/>
    <row r="540599" ht="15"/>
    <row r="540600" ht="15"/>
    <row r="540601" ht="15"/>
    <row r="540602" ht="15"/>
    <row r="540603" ht="15"/>
    <row r="540604" ht="15"/>
    <row r="540605" ht="15"/>
    <row r="540606" ht="15"/>
    <row r="540607" ht="15"/>
    <row r="540608" ht="15"/>
    <row r="540609" ht="15"/>
    <row r="540610" ht="15"/>
    <row r="540611" ht="15"/>
    <row r="540612" ht="15"/>
    <row r="540613" ht="15"/>
    <row r="540614" ht="15"/>
    <row r="540615" ht="15"/>
    <row r="540616" ht="15"/>
    <row r="540617" ht="15"/>
    <row r="540618" ht="15"/>
    <row r="540619" ht="15"/>
    <row r="540620" ht="15"/>
    <row r="540621" ht="15"/>
    <row r="540622" ht="15"/>
    <row r="540623" ht="15"/>
    <row r="540624" ht="15"/>
    <row r="540625" ht="15"/>
    <row r="540626" ht="15"/>
    <row r="540627" ht="15"/>
    <row r="540628" ht="15"/>
    <row r="540629" ht="15"/>
    <row r="540630" ht="15"/>
    <row r="540631" ht="15"/>
    <row r="540632" ht="15"/>
    <row r="540633" ht="15"/>
    <row r="540634" ht="15"/>
    <row r="540635" ht="15"/>
    <row r="540636" ht="15"/>
    <row r="540637" ht="15"/>
    <row r="540638" ht="15"/>
    <row r="540639" ht="15"/>
    <row r="540640" ht="15"/>
    <row r="540641" ht="15"/>
    <row r="540642" ht="15"/>
    <row r="540643" ht="15"/>
    <row r="540644" ht="15"/>
    <row r="540645" ht="15"/>
    <row r="540646" ht="15"/>
    <row r="540647" ht="15"/>
    <row r="540648" ht="15"/>
    <row r="540649" ht="15"/>
    <row r="540650" ht="15"/>
    <row r="540651" ht="15"/>
    <row r="540652" ht="15"/>
    <row r="540653" ht="15"/>
    <row r="540654" ht="15"/>
    <row r="540655" ht="15"/>
    <row r="540656" ht="15"/>
    <row r="540657" ht="15"/>
    <row r="540658" ht="15"/>
    <row r="540659" ht="15"/>
    <row r="540660" ht="15"/>
    <row r="540661" ht="15"/>
    <row r="540662" ht="15"/>
    <row r="540663" ht="15"/>
    <row r="540664" ht="15"/>
    <row r="540665" ht="15"/>
    <row r="540666" ht="15"/>
    <row r="540667" ht="15"/>
    <row r="540668" ht="15"/>
    <row r="540669" ht="15"/>
    <row r="540670" ht="15"/>
    <row r="540671" ht="15"/>
    <row r="540672" ht="15"/>
    <row r="540673" ht="15"/>
    <row r="540674" ht="15"/>
    <row r="540675" ht="15"/>
    <row r="540676" ht="15"/>
    <row r="540677" ht="15"/>
    <row r="540678" ht="15"/>
    <row r="540679" ht="15"/>
    <row r="540680" ht="15"/>
    <row r="540681" ht="15"/>
    <row r="540682" ht="15"/>
    <row r="540683" ht="15"/>
    <row r="540684" ht="15"/>
    <row r="540685" ht="15"/>
    <row r="540686" ht="15"/>
    <row r="540687" ht="15"/>
    <row r="540688" ht="15"/>
    <row r="540689" ht="15"/>
    <row r="540690" ht="15"/>
    <row r="540691" ht="15"/>
    <row r="540692" ht="15"/>
    <row r="540693" ht="15"/>
    <row r="540694" ht="15"/>
    <row r="540695" ht="15"/>
    <row r="540696" ht="15"/>
    <row r="540697" ht="15"/>
    <row r="540698" ht="15"/>
    <row r="540699" ht="15"/>
    <row r="540700" ht="15"/>
    <row r="540701" ht="15"/>
    <row r="540702" ht="15"/>
    <row r="540703" ht="15"/>
    <row r="540704" ht="15"/>
    <row r="540705" ht="15"/>
    <row r="540706" ht="15"/>
    <row r="540707" ht="15"/>
    <row r="540708" ht="15"/>
    <row r="540709" ht="15"/>
    <row r="540710" ht="15"/>
    <row r="540711" ht="15"/>
    <row r="540712" ht="15"/>
    <row r="540713" ht="15"/>
    <row r="540714" ht="15"/>
    <row r="540715" ht="15"/>
    <row r="540716" ht="15"/>
    <row r="540717" ht="15"/>
    <row r="540718" ht="15"/>
    <row r="540719" ht="15"/>
    <row r="540720" ht="15"/>
    <row r="540721" ht="15"/>
    <row r="540722" ht="15"/>
    <row r="540723" ht="15"/>
    <row r="540724" ht="15"/>
    <row r="540725" ht="15"/>
    <row r="540726" ht="15"/>
    <row r="540727" ht="15"/>
    <row r="540728" ht="15"/>
    <row r="540729" ht="15"/>
    <row r="540730" ht="15"/>
    <row r="540731" ht="15"/>
    <row r="540732" ht="15"/>
    <row r="540733" ht="15"/>
    <row r="540734" ht="15"/>
    <row r="540735" ht="15"/>
    <row r="540736" ht="15"/>
    <row r="540737" ht="15"/>
    <row r="540738" ht="15"/>
    <row r="540739" ht="15"/>
    <row r="540740" ht="15"/>
    <row r="540741" ht="15"/>
    <row r="540742" ht="15"/>
    <row r="540743" ht="15"/>
    <row r="540744" ht="15"/>
    <row r="540745" ht="15"/>
    <row r="540746" ht="15"/>
    <row r="540747" ht="15"/>
    <row r="540748" ht="15"/>
    <row r="540749" ht="15"/>
    <row r="540750" ht="15"/>
    <row r="540751" ht="15"/>
    <row r="540752" ht="15"/>
    <row r="540753" ht="15"/>
    <row r="540754" ht="15"/>
    <row r="540755" ht="15"/>
    <row r="540756" ht="15"/>
    <row r="540757" ht="15"/>
    <row r="540758" ht="15"/>
    <row r="540759" ht="15"/>
    <row r="540760" ht="15"/>
    <row r="540761" ht="15"/>
    <row r="540762" ht="15"/>
    <row r="540763" ht="15"/>
    <row r="540764" ht="15"/>
    <row r="540765" ht="15"/>
    <row r="540766" ht="15"/>
    <row r="540767" ht="15"/>
    <row r="540768" ht="15"/>
    <row r="540769" ht="15"/>
    <row r="540770" ht="15"/>
    <row r="540771" ht="15"/>
    <row r="540772" ht="15"/>
    <row r="540773" ht="15"/>
    <row r="540774" ht="15"/>
    <row r="540775" ht="15"/>
    <row r="540776" ht="15"/>
    <row r="540777" ht="15"/>
    <row r="540778" ht="15"/>
    <row r="540779" ht="15"/>
    <row r="540780" ht="15"/>
    <row r="540781" ht="15"/>
    <row r="540782" ht="15"/>
    <row r="540783" ht="15"/>
    <row r="540784" ht="15"/>
    <row r="540785" ht="15"/>
    <row r="540786" ht="15"/>
    <row r="540787" ht="15"/>
    <row r="540788" ht="15"/>
    <row r="540789" ht="15"/>
    <row r="540790" ht="15"/>
    <row r="540791" ht="15"/>
    <row r="540792" ht="15"/>
    <row r="540793" ht="15"/>
    <row r="540794" ht="15"/>
    <row r="540795" ht="15"/>
    <row r="540796" ht="15"/>
    <row r="540797" ht="15"/>
    <row r="540798" ht="15"/>
    <row r="540799" ht="15"/>
    <row r="540800" ht="15"/>
    <row r="540801" ht="15"/>
    <row r="540802" ht="15"/>
    <row r="540803" ht="15"/>
    <row r="540804" ht="15"/>
    <row r="540805" ht="15"/>
    <row r="540806" ht="15"/>
    <row r="540807" ht="15"/>
    <row r="540808" ht="15"/>
    <row r="540809" ht="15"/>
    <row r="540810" ht="15"/>
    <row r="540811" ht="15"/>
    <row r="540812" ht="15"/>
    <row r="540813" ht="15"/>
    <row r="540814" ht="15"/>
    <row r="540815" ht="15"/>
    <row r="540816" ht="15"/>
    <row r="540817" ht="15"/>
    <row r="540818" ht="15"/>
    <row r="540819" ht="15"/>
    <row r="540820" ht="15"/>
    <row r="540821" ht="15"/>
    <row r="540822" ht="15"/>
    <row r="540823" ht="15"/>
    <row r="540824" ht="15"/>
    <row r="540825" ht="15"/>
    <row r="540826" ht="15"/>
    <row r="540827" ht="15"/>
    <row r="540828" ht="15"/>
    <row r="540829" ht="15"/>
    <row r="540830" ht="15"/>
    <row r="540831" ht="15"/>
    <row r="540832" ht="15"/>
    <row r="540833" ht="15"/>
    <row r="540834" ht="15"/>
    <row r="540835" ht="15"/>
    <row r="540836" ht="15"/>
    <row r="540837" ht="15"/>
    <row r="540838" ht="15"/>
    <row r="540839" ht="15"/>
    <row r="540840" ht="15"/>
    <row r="540841" ht="15"/>
    <row r="540842" ht="15"/>
    <row r="540843" ht="15"/>
    <row r="540844" ht="15"/>
    <row r="540845" ht="15"/>
    <row r="540846" ht="15"/>
    <row r="540847" ht="15"/>
    <row r="540848" ht="15"/>
    <row r="540849" ht="15"/>
    <row r="540850" ht="15"/>
    <row r="540851" ht="15"/>
    <row r="540852" ht="15"/>
    <row r="540853" ht="15"/>
    <row r="540854" ht="15"/>
    <row r="540855" ht="15"/>
    <row r="540856" ht="15"/>
    <row r="540857" ht="15"/>
    <row r="540858" ht="15"/>
    <row r="540859" ht="15"/>
    <row r="540860" ht="15"/>
    <row r="540861" ht="15"/>
    <row r="540862" ht="15"/>
    <row r="540863" ht="15"/>
    <row r="540864" ht="15"/>
    <row r="540865" ht="15"/>
    <row r="540866" ht="15"/>
    <row r="540867" ht="15"/>
    <row r="540868" ht="15"/>
    <row r="540869" ht="15"/>
    <row r="540870" ht="15"/>
    <row r="540871" ht="15"/>
    <row r="540872" ht="15"/>
    <row r="540873" ht="15"/>
    <row r="540874" ht="15"/>
    <row r="540875" ht="15"/>
    <row r="540876" ht="15"/>
    <row r="540877" ht="15"/>
    <row r="540878" ht="15"/>
    <row r="540879" ht="15"/>
    <row r="540880" ht="15"/>
    <row r="540881" ht="15"/>
    <row r="540882" ht="15"/>
    <row r="540883" ht="15"/>
    <row r="540884" ht="15"/>
    <row r="540885" ht="15"/>
    <row r="540886" ht="15"/>
    <row r="540887" ht="15"/>
    <row r="540888" ht="15"/>
    <row r="540889" ht="15"/>
    <row r="540890" ht="15"/>
    <row r="540891" ht="15"/>
    <row r="540892" ht="15"/>
    <row r="540893" ht="15"/>
    <row r="540894" ht="15"/>
    <row r="540895" ht="15"/>
    <row r="540896" ht="15"/>
    <row r="540897" ht="15"/>
    <row r="540898" ht="15"/>
    <row r="540899" ht="15"/>
    <row r="540900" ht="15"/>
    <row r="540901" ht="15"/>
    <row r="540902" ht="15"/>
    <row r="540903" ht="15"/>
    <row r="540904" ht="15"/>
    <row r="540905" ht="15"/>
    <row r="540906" ht="15"/>
    <row r="540907" ht="15"/>
    <row r="540908" ht="15"/>
    <row r="540909" ht="15"/>
    <row r="540910" ht="15"/>
    <row r="540911" ht="15"/>
    <row r="540912" ht="15"/>
    <row r="540913" ht="15"/>
    <row r="540914" ht="15"/>
    <row r="540915" ht="15"/>
    <row r="540916" ht="15"/>
    <row r="540917" ht="15"/>
    <row r="540918" ht="15"/>
    <row r="540919" ht="15"/>
    <row r="540920" ht="15"/>
    <row r="540921" ht="15"/>
    <row r="540922" ht="15"/>
    <row r="540923" ht="15"/>
    <row r="540924" ht="15"/>
    <row r="540925" ht="15"/>
    <row r="540926" ht="15"/>
    <row r="540927" ht="15"/>
    <row r="540928" ht="15"/>
    <row r="540929" ht="15"/>
    <row r="540930" ht="15"/>
    <row r="540931" ht="15"/>
    <row r="540932" ht="15"/>
    <row r="540933" ht="15"/>
    <row r="540934" ht="15"/>
    <row r="540935" ht="15"/>
    <row r="540936" ht="15"/>
    <row r="540937" ht="15"/>
    <row r="540938" ht="15"/>
    <row r="540939" ht="15"/>
    <row r="540940" ht="15"/>
    <row r="540941" ht="15"/>
    <row r="540942" ht="15"/>
    <row r="540943" ht="15"/>
    <row r="540944" ht="15"/>
    <row r="540945" ht="15"/>
    <row r="540946" ht="15"/>
    <row r="540947" ht="15"/>
    <row r="540948" ht="15"/>
    <row r="540949" ht="15"/>
    <row r="540950" ht="15"/>
    <row r="540951" ht="15"/>
    <row r="540952" ht="15"/>
    <row r="540953" ht="15"/>
    <row r="540954" ht="15"/>
    <row r="540955" ht="15"/>
    <row r="540956" ht="15"/>
    <row r="540957" ht="15"/>
    <row r="540958" ht="15"/>
    <row r="540959" ht="15"/>
    <row r="540960" ht="15"/>
    <row r="540961" ht="15"/>
    <row r="540962" ht="15"/>
    <row r="540963" ht="15"/>
    <row r="540964" ht="15"/>
    <row r="540965" ht="15"/>
    <row r="540966" ht="15"/>
    <row r="540967" ht="15"/>
    <row r="540968" ht="15"/>
    <row r="540969" ht="15"/>
    <row r="540970" ht="15"/>
    <row r="540971" ht="15"/>
    <row r="540972" ht="15"/>
    <row r="540973" ht="15"/>
    <row r="540974" ht="15"/>
    <row r="540975" ht="15"/>
    <row r="540976" ht="15"/>
    <row r="540977" ht="15"/>
    <row r="540978" ht="15"/>
    <row r="540979" ht="15"/>
    <row r="540980" ht="15"/>
    <row r="540981" ht="15"/>
    <row r="540982" ht="15"/>
    <row r="540983" ht="15"/>
    <row r="540984" ht="15"/>
    <row r="540985" ht="15"/>
    <row r="540986" ht="15"/>
    <row r="540987" ht="15"/>
    <row r="540988" ht="15"/>
    <row r="540989" ht="15"/>
    <row r="540990" ht="15"/>
    <row r="540991" ht="15"/>
    <row r="540992" ht="15"/>
    <row r="540993" ht="15"/>
    <row r="540994" ht="15"/>
    <row r="540995" ht="15"/>
    <row r="540996" ht="15"/>
    <row r="540997" ht="15"/>
    <row r="540998" ht="15"/>
    <row r="540999" ht="15"/>
    <row r="541000" ht="15"/>
    <row r="541001" ht="15"/>
    <row r="541002" ht="15"/>
    <row r="541003" ht="15"/>
    <row r="541004" ht="15"/>
    <row r="541005" ht="15"/>
    <row r="541006" ht="15"/>
    <row r="541007" ht="15"/>
    <row r="541008" ht="15"/>
    <row r="541009" ht="15"/>
    <row r="541010" ht="15"/>
    <row r="541011" ht="15"/>
    <row r="541012" ht="15"/>
    <row r="541013" ht="15"/>
    <row r="541014" ht="15"/>
    <row r="541015" ht="15"/>
    <row r="541016" ht="15"/>
    <row r="541017" ht="15"/>
    <row r="541018" ht="15"/>
    <row r="541019" ht="15"/>
    <row r="541020" ht="15"/>
    <row r="541021" ht="15"/>
    <row r="541022" ht="15"/>
    <row r="541023" ht="15"/>
    <row r="541024" ht="15"/>
    <row r="541025" ht="15"/>
    <row r="541026" ht="15"/>
    <row r="541027" ht="15"/>
    <row r="541028" ht="15"/>
    <row r="541029" ht="15"/>
    <row r="541030" ht="15"/>
    <row r="541031" ht="15"/>
    <row r="541032" ht="15"/>
    <row r="541033" ht="15"/>
    <row r="541034" ht="15"/>
    <row r="541035" ht="15"/>
    <row r="541036" ht="15"/>
    <row r="541037" ht="15"/>
    <row r="541038" ht="15"/>
    <row r="541039" ht="15"/>
    <row r="541040" ht="15"/>
    <row r="541041" ht="15"/>
    <row r="541042" ht="15"/>
    <row r="541043" ht="15"/>
    <row r="541044" ht="15"/>
    <row r="541045" ht="15"/>
    <row r="541046" ht="15"/>
    <row r="541047" ht="15"/>
    <row r="541048" ht="15"/>
    <row r="541049" ht="15"/>
    <row r="541050" ht="15"/>
    <row r="541051" ht="15"/>
    <row r="541052" ht="15"/>
    <row r="541053" ht="15"/>
    <row r="541054" ht="15"/>
    <row r="541055" ht="15"/>
    <row r="541056" ht="15"/>
    <row r="541057" ht="15"/>
    <row r="541058" ht="15"/>
    <row r="541059" ht="15"/>
    <row r="541060" ht="15"/>
    <row r="541061" ht="15"/>
    <row r="541062" ht="15"/>
    <row r="541063" ht="15"/>
    <row r="541064" ht="15"/>
    <row r="541065" ht="15"/>
    <row r="541066" ht="15"/>
    <row r="541067" ht="15"/>
    <row r="541068" ht="15"/>
    <row r="541069" ht="15"/>
    <row r="541070" ht="15"/>
    <row r="541071" ht="15"/>
    <row r="541072" ht="15"/>
    <row r="541073" ht="15"/>
    <row r="541074" ht="15"/>
    <row r="541075" ht="15"/>
    <row r="541076" ht="15"/>
    <row r="541077" ht="15"/>
    <row r="541078" ht="15"/>
    <row r="541079" ht="15"/>
    <row r="541080" ht="15"/>
    <row r="541081" ht="15"/>
    <row r="541082" ht="15"/>
    <row r="541083" ht="15"/>
    <row r="541084" ht="15"/>
    <row r="541085" ht="15"/>
    <row r="541086" ht="15"/>
    <row r="541087" ht="15"/>
    <row r="541088" ht="15"/>
    <row r="541089" ht="15"/>
    <row r="541090" ht="15"/>
    <row r="541091" ht="15"/>
    <row r="541092" ht="15"/>
    <row r="541093" ht="15"/>
    <row r="541094" ht="15"/>
    <row r="541095" ht="15"/>
    <row r="541096" ht="15"/>
    <row r="541097" ht="15"/>
    <row r="541098" ht="15"/>
    <row r="541099" ht="15"/>
    <row r="541100" ht="15"/>
    <row r="541101" ht="15"/>
    <row r="541102" ht="15"/>
    <row r="541103" ht="15"/>
    <row r="541104" ht="15"/>
    <row r="541105" ht="15"/>
    <row r="541106" ht="15"/>
    <row r="541107" ht="15"/>
    <row r="541108" ht="15"/>
    <row r="541109" ht="15"/>
    <row r="541110" ht="15"/>
    <row r="541111" ht="15"/>
    <row r="541112" ht="15"/>
    <row r="541113" ht="15"/>
    <row r="541114" ht="15"/>
    <row r="541115" ht="15"/>
    <row r="541116" ht="15"/>
    <row r="541117" ht="15"/>
    <row r="541118" ht="15"/>
    <row r="541119" ht="15"/>
    <row r="541120" ht="15"/>
    <row r="541121" ht="15"/>
    <row r="541122" ht="15"/>
    <row r="541123" ht="15"/>
    <row r="541124" ht="15"/>
    <row r="541125" ht="15"/>
    <row r="541126" ht="15"/>
    <row r="541127" ht="15"/>
    <row r="541128" ht="15"/>
    <row r="541129" ht="15"/>
    <row r="541130" ht="15"/>
    <row r="541131" ht="15"/>
    <row r="541132" ht="15"/>
    <row r="541133" ht="15"/>
    <row r="541134" ht="15"/>
    <row r="541135" ht="15"/>
    <row r="541136" ht="15"/>
    <row r="541137" ht="15"/>
    <row r="541138" ht="15"/>
    <row r="541139" ht="15"/>
    <row r="541140" ht="15"/>
    <row r="541141" ht="15"/>
    <row r="541142" ht="15"/>
    <row r="541143" ht="15"/>
    <row r="541144" ht="15"/>
    <row r="541145" ht="15"/>
    <row r="541146" ht="15"/>
    <row r="541147" ht="15"/>
    <row r="541148" ht="15"/>
    <row r="541149" ht="15"/>
    <row r="541150" ht="15"/>
    <row r="541151" ht="15"/>
    <row r="541152" ht="15"/>
    <row r="541153" ht="15"/>
    <row r="541154" ht="15"/>
    <row r="541155" ht="15"/>
    <row r="541156" ht="15"/>
    <row r="541157" ht="15"/>
    <row r="541158" ht="15"/>
    <row r="541159" ht="15"/>
    <row r="541160" ht="15"/>
    <row r="541161" ht="15"/>
    <row r="541162" ht="15"/>
    <row r="541163" ht="15"/>
    <row r="541164" ht="15"/>
    <row r="541165" ht="15"/>
    <row r="541166" ht="15"/>
    <row r="541167" ht="15"/>
    <row r="541168" ht="15"/>
    <row r="541169" ht="15"/>
    <row r="541170" ht="15"/>
    <row r="541171" ht="15"/>
    <row r="541172" ht="15"/>
    <row r="541173" ht="15"/>
    <row r="541174" ht="15"/>
    <row r="541175" ht="15"/>
    <row r="541176" ht="15"/>
    <row r="541177" ht="15"/>
    <row r="541178" ht="15"/>
    <row r="541179" ht="15"/>
    <row r="541180" ht="15"/>
    <row r="541181" ht="15"/>
    <row r="541182" ht="15"/>
    <row r="541183" ht="15"/>
    <row r="541184" ht="15"/>
    <row r="541185" ht="15"/>
    <row r="541186" ht="15"/>
    <row r="541187" ht="15"/>
    <row r="541188" ht="15"/>
    <row r="541189" ht="15"/>
    <row r="541190" ht="15"/>
    <row r="541191" ht="15"/>
    <row r="541192" ht="15"/>
    <row r="541193" ht="15"/>
    <row r="541194" ht="15"/>
    <row r="541195" ht="15"/>
    <row r="541196" ht="15"/>
    <row r="541197" ht="15"/>
    <row r="541198" ht="15"/>
    <row r="541199" ht="15"/>
    <row r="541200" ht="15"/>
    <row r="541201" ht="15"/>
    <row r="541202" ht="15"/>
    <row r="541203" ht="15"/>
    <row r="541204" ht="15"/>
    <row r="541205" ht="15"/>
    <row r="541206" ht="15"/>
    <row r="541207" ht="15"/>
    <row r="541208" ht="15"/>
    <row r="541209" ht="15"/>
    <row r="541210" ht="15"/>
    <row r="541211" ht="15"/>
    <row r="541212" ht="15"/>
    <row r="541213" ht="15"/>
    <row r="541214" ht="15"/>
    <row r="541215" ht="15"/>
    <row r="541216" ht="15"/>
    <row r="541217" ht="15"/>
    <row r="541218" ht="15"/>
    <row r="541219" ht="15"/>
    <row r="541220" ht="15"/>
    <row r="541221" ht="15"/>
    <row r="541222" ht="15"/>
    <row r="541223" ht="15"/>
    <row r="541224" ht="15"/>
    <row r="541225" ht="15"/>
    <row r="541226" ht="15"/>
    <row r="541227" ht="15"/>
    <row r="541228" ht="15"/>
    <row r="541229" ht="15"/>
    <row r="541230" ht="15"/>
    <row r="541231" ht="15"/>
    <row r="541232" ht="15"/>
    <row r="541233" ht="15"/>
    <row r="541234" ht="15"/>
    <row r="541235" ht="15"/>
    <row r="541236" ht="15"/>
    <row r="541237" ht="15"/>
    <row r="541238" ht="15"/>
    <row r="541239" ht="15"/>
    <row r="541240" ht="15"/>
    <row r="541241" ht="15"/>
    <row r="541242" ht="15"/>
    <row r="541243" ht="15"/>
    <row r="541244" ht="15"/>
    <row r="541245" ht="15"/>
    <row r="541246" ht="15"/>
    <row r="541247" ht="15"/>
    <row r="541248" ht="15"/>
    <row r="541249" ht="15"/>
    <row r="541250" ht="15"/>
    <row r="541251" ht="15"/>
    <row r="541252" ht="15"/>
    <row r="541253" ht="15"/>
    <row r="541254" ht="15"/>
    <row r="541255" ht="15"/>
    <row r="541256" ht="15"/>
    <row r="541257" ht="15"/>
    <row r="541258" ht="15"/>
    <row r="541259" ht="15"/>
    <row r="541260" ht="15"/>
    <row r="541261" ht="15"/>
    <row r="541262" ht="15"/>
    <row r="541263" ht="15"/>
    <row r="541264" ht="15"/>
    <row r="541265" ht="15"/>
    <row r="541266" ht="15"/>
    <row r="541267" ht="15"/>
    <row r="541268" ht="15"/>
    <row r="541269" ht="15"/>
    <row r="541270" ht="15"/>
    <row r="541271" ht="15"/>
    <row r="541272" ht="15"/>
    <row r="541273" ht="15"/>
    <row r="541274" ht="15"/>
    <row r="541275" ht="15"/>
    <row r="541276" ht="15"/>
    <row r="541277" ht="15"/>
    <row r="541278" ht="15"/>
    <row r="541279" ht="15"/>
    <row r="541280" ht="15"/>
    <row r="541281" ht="15"/>
    <row r="541282" ht="15"/>
    <row r="541283" ht="15"/>
    <row r="541284" ht="15"/>
    <row r="541285" ht="15"/>
    <row r="541286" ht="15"/>
    <row r="541287" ht="15"/>
    <row r="541288" ht="15"/>
    <row r="541289" ht="15"/>
    <row r="541290" ht="15"/>
    <row r="541291" ht="15"/>
    <row r="541292" ht="15"/>
    <row r="541293" ht="15"/>
    <row r="541294" ht="15"/>
    <row r="541295" ht="15"/>
    <row r="541296" ht="15"/>
    <row r="541297" ht="15"/>
    <row r="541298" ht="15"/>
    <row r="541299" ht="15"/>
    <row r="541300" ht="15"/>
    <row r="541301" ht="15"/>
    <row r="541302" ht="15"/>
    <row r="541303" ht="15"/>
    <row r="541304" ht="15"/>
    <row r="541305" ht="15"/>
    <row r="541306" ht="15"/>
    <row r="541307" ht="15"/>
    <row r="541308" ht="15"/>
    <row r="541309" ht="15"/>
    <row r="541310" ht="15"/>
    <row r="541311" ht="15"/>
    <row r="541312" ht="15"/>
    <row r="541313" ht="15"/>
    <row r="541314" ht="15"/>
    <row r="541315" ht="15"/>
    <row r="541316" ht="15"/>
    <row r="541317" ht="15"/>
    <row r="541318" ht="15"/>
    <row r="541319" ht="15"/>
    <row r="541320" ht="15"/>
    <row r="541321" ht="15"/>
    <row r="541322" ht="15"/>
    <row r="541323" ht="15"/>
    <row r="541324" ht="15"/>
    <row r="541325" ht="15"/>
    <row r="541326" ht="15"/>
    <row r="541327" ht="15"/>
    <row r="541328" ht="15"/>
    <row r="541329" ht="15"/>
    <row r="541330" ht="15"/>
    <row r="541331" ht="15"/>
    <row r="541332" ht="15"/>
    <row r="541333" ht="15"/>
    <row r="541334" ht="15"/>
    <row r="541335" ht="15"/>
    <row r="541336" ht="15"/>
    <row r="541337" ht="15"/>
    <row r="541338" ht="15"/>
    <row r="541339" ht="15"/>
    <row r="541340" ht="15"/>
    <row r="541341" ht="15"/>
    <row r="541342" ht="15"/>
    <row r="541343" ht="15"/>
    <row r="541344" ht="15"/>
    <row r="541345" ht="15"/>
    <row r="541346" ht="15"/>
    <row r="541347" ht="15"/>
    <row r="541348" ht="15"/>
    <row r="541349" ht="15"/>
    <row r="541350" ht="15"/>
    <row r="541351" ht="15"/>
    <row r="541352" ht="15"/>
    <row r="541353" ht="15"/>
    <row r="541354" ht="15"/>
    <row r="541355" ht="15"/>
    <row r="541356" ht="15"/>
    <row r="541357" ht="15"/>
    <row r="541358" ht="15"/>
    <row r="541359" ht="15"/>
    <row r="541360" ht="15"/>
    <row r="541361" ht="15"/>
    <row r="541362" ht="15"/>
    <row r="541363" ht="15"/>
    <row r="541364" ht="15"/>
    <row r="541365" ht="15"/>
    <row r="541366" ht="15"/>
    <row r="541367" ht="15"/>
    <row r="541368" ht="15"/>
    <row r="541369" ht="15"/>
    <row r="541370" ht="15"/>
    <row r="541371" ht="15"/>
    <row r="541372" ht="15"/>
    <row r="541373" ht="15"/>
    <row r="541374" ht="15"/>
    <row r="541375" ht="15"/>
    <row r="541376" ht="15"/>
    <row r="541377" ht="15"/>
    <row r="541378" ht="15"/>
    <row r="541379" ht="15"/>
    <row r="541380" ht="15"/>
    <row r="541381" ht="15"/>
    <row r="541382" ht="15"/>
    <row r="541383" ht="15"/>
    <row r="541384" ht="15"/>
    <row r="541385" ht="15"/>
    <row r="541386" ht="15"/>
    <row r="541387" ht="15"/>
    <row r="541388" ht="15"/>
    <row r="541389" ht="15"/>
    <row r="541390" ht="15"/>
    <row r="541391" ht="15"/>
    <row r="541392" ht="15"/>
    <row r="541393" ht="15"/>
    <row r="541394" ht="15"/>
    <row r="541395" ht="15"/>
    <row r="541396" ht="15"/>
    <row r="541397" ht="15"/>
    <row r="541398" ht="15"/>
    <row r="541399" ht="15"/>
    <row r="541400" ht="15"/>
    <row r="541401" ht="15"/>
    <row r="541402" ht="15"/>
    <row r="541403" ht="15"/>
    <row r="541404" ht="15"/>
    <row r="541405" ht="15"/>
    <row r="541406" ht="15"/>
    <row r="541407" ht="15"/>
    <row r="541408" ht="15"/>
    <row r="541409" ht="15"/>
    <row r="541410" ht="15"/>
    <row r="541411" ht="15"/>
    <row r="541412" ht="15"/>
    <row r="541413" ht="15"/>
    <row r="541414" ht="15"/>
    <row r="541415" ht="15"/>
    <row r="541416" ht="15"/>
    <row r="541417" ht="15"/>
    <row r="541418" ht="15"/>
    <row r="541419" ht="15"/>
    <row r="541420" ht="15"/>
    <row r="541421" ht="15"/>
    <row r="541422" ht="15"/>
    <row r="541423" ht="15"/>
    <row r="541424" ht="15"/>
    <row r="541425" ht="15"/>
    <row r="541426" ht="15"/>
    <row r="541427" ht="15"/>
    <row r="541428" ht="15"/>
    <row r="541429" ht="15"/>
    <row r="541430" ht="15"/>
    <row r="541431" ht="15"/>
    <row r="541432" ht="15"/>
    <row r="541433" ht="15"/>
    <row r="541434" ht="15"/>
    <row r="541435" ht="15"/>
    <row r="541436" ht="15"/>
    <row r="541437" ht="15"/>
    <row r="541438" ht="15"/>
    <row r="541439" ht="15"/>
    <row r="541440" ht="15"/>
    <row r="541441" ht="15"/>
    <row r="541442" ht="15"/>
    <row r="541443" ht="15"/>
    <row r="541444" ht="15"/>
    <row r="541445" ht="15"/>
    <row r="541446" ht="15"/>
    <row r="541447" ht="15"/>
    <row r="541448" ht="15"/>
    <row r="541449" ht="15"/>
    <row r="541450" ht="15"/>
    <row r="541451" ht="15"/>
    <row r="541452" ht="15"/>
    <row r="541453" ht="15"/>
    <row r="541454" ht="15"/>
    <row r="541455" ht="15"/>
    <row r="541456" ht="15"/>
    <row r="541457" ht="15"/>
    <row r="541458" ht="15"/>
    <row r="541459" ht="15"/>
    <row r="541460" ht="15"/>
    <row r="541461" ht="15"/>
    <row r="541462" ht="15"/>
    <row r="541463" ht="15"/>
    <row r="541464" ht="15"/>
    <row r="541465" ht="15"/>
    <row r="541466" ht="15"/>
    <row r="541467" ht="15"/>
    <row r="541468" ht="15"/>
    <row r="541469" ht="15"/>
    <row r="541470" ht="15"/>
    <row r="541471" ht="15"/>
    <row r="541472" ht="15"/>
    <row r="541473" ht="15"/>
    <row r="541474" ht="15"/>
    <row r="541475" ht="15"/>
    <row r="541476" ht="15"/>
    <row r="541477" ht="15"/>
    <row r="541478" ht="15"/>
    <row r="541479" ht="15"/>
    <row r="541480" ht="15"/>
    <row r="541481" ht="15"/>
    <row r="541482" ht="15"/>
    <row r="541483" ht="15"/>
    <row r="541484" ht="15"/>
    <row r="541485" ht="15"/>
    <row r="541486" ht="15"/>
    <row r="541487" ht="15"/>
    <row r="541488" ht="15"/>
    <row r="541489" ht="15"/>
    <row r="541490" ht="15"/>
    <row r="541491" ht="15"/>
    <row r="541492" ht="15"/>
    <row r="541493" ht="15"/>
    <row r="541494" ht="15"/>
    <row r="541495" ht="15"/>
    <row r="541496" ht="15"/>
    <row r="541497" ht="15"/>
    <row r="541498" ht="15"/>
    <row r="541499" ht="15"/>
    <row r="541500" ht="15"/>
    <row r="541501" ht="15"/>
    <row r="541502" ht="15"/>
    <row r="541503" ht="15"/>
    <row r="541504" ht="15"/>
    <row r="541505" ht="15"/>
    <row r="541506" ht="15"/>
    <row r="541507" ht="15"/>
    <row r="541508" ht="15"/>
    <row r="541509" ht="15"/>
    <row r="541510" ht="15"/>
    <row r="541511" ht="15"/>
    <row r="541512" ht="15"/>
    <row r="541513" ht="15"/>
    <row r="541514" ht="15"/>
    <row r="541515" ht="15"/>
    <row r="541516" ht="15"/>
    <row r="541517" ht="15"/>
    <row r="541518" ht="15"/>
    <row r="541519" ht="15"/>
    <row r="541520" ht="15"/>
    <row r="541521" ht="15"/>
    <row r="541522" ht="15"/>
    <row r="541523" ht="15"/>
    <row r="541524" ht="15"/>
    <row r="541525" ht="15"/>
    <row r="541526" ht="15"/>
    <row r="541527" ht="15"/>
    <row r="541528" ht="15"/>
    <row r="541529" ht="15"/>
    <row r="541530" ht="15"/>
    <row r="541531" ht="15"/>
    <row r="541532" ht="15"/>
    <row r="541533" ht="15"/>
    <row r="541534" ht="15"/>
    <row r="541535" ht="15"/>
    <row r="541536" ht="15"/>
    <row r="541537" ht="15"/>
    <row r="541538" ht="15"/>
    <row r="541539" ht="15"/>
    <row r="541540" ht="15"/>
    <row r="541541" ht="15"/>
    <row r="541542" ht="15"/>
    <row r="541543" ht="15"/>
    <row r="541544" ht="15"/>
    <row r="541545" ht="15"/>
    <row r="541546" ht="15"/>
    <row r="541547" ht="15"/>
    <row r="541548" ht="15"/>
    <row r="541549" ht="15"/>
    <row r="541550" ht="15"/>
    <row r="541551" ht="15"/>
    <row r="541552" ht="15"/>
    <row r="541553" ht="15"/>
    <row r="541554" ht="15"/>
    <row r="541555" ht="15"/>
    <row r="541556" ht="15"/>
    <row r="541557" ht="15"/>
    <row r="541558" ht="15"/>
    <row r="541559" ht="15"/>
    <row r="541560" ht="15"/>
    <row r="541561" ht="15"/>
    <row r="541562" ht="15"/>
    <row r="541563" ht="15"/>
    <row r="541564" ht="15"/>
    <row r="541565" ht="15"/>
    <row r="541566" ht="15"/>
    <row r="541567" ht="15"/>
    <row r="541568" ht="15"/>
    <row r="541569" ht="15"/>
    <row r="541570" ht="15"/>
    <row r="541571" ht="15"/>
    <row r="541572" ht="15"/>
    <row r="541573" ht="15"/>
    <row r="541574" ht="15"/>
    <row r="541575" ht="15"/>
    <row r="541576" ht="15"/>
    <row r="541577" ht="15"/>
    <row r="541578" ht="15"/>
    <row r="541579" ht="15"/>
    <row r="541580" ht="15"/>
    <row r="541581" ht="15"/>
    <row r="541582" ht="15"/>
    <row r="541583" ht="15"/>
    <row r="541584" ht="15"/>
    <row r="541585" ht="15"/>
    <row r="541586" ht="15"/>
    <row r="541587" ht="15"/>
    <row r="541588" ht="15"/>
    <row r="541589" ht="15"/>
    <row r="541590" ht="15"/>
    <row r="541591" ht="15"/>
    <row r="541592" ht="15"/>
    <row r="541593" ht="15"/>
    <row r="541594" ht="15"/>
    <row r="541595" ht="15"/>
    <row r="541596" ht="15"/>
    <row r="541597" ht="15"/>
    <row r="541598" ht="15"/>
    <row r="541599" ht="15"/>
    <row r="541600" ht="15"/>
    <row r="541601" ht="15"/>
    <row r="541602" ht="15"/>
    <row r="541603" ht="15"/>
    <row r="541604" ht="15"/>
    <row r="541605" ht="15"/>
    <row r="541606" ht="15"/>
    <row r="541607" ht="15"/>
    <row r="541608" ht="15"/>
    <row r="541609" ht="15"/>
    <row r="541610" ht="15"/>
    <row r="541611" ht="15"/>
    <row r="541612" ht="15"/>
    <row r="541613" ht="15"/>
    <row r="541614" ht="15"/>
    <row r="541615" ht="15"/>
    <row r="541616" ht="15"/>
    <row r="541617" ht="15"/>
    <row r="541618" ht="15"/>
    <row r="541619" ht="15"/>
    <row r="541620" ht="15"/>
    <row r="541621" ht="15"/>
    <row r="541622" ht="15"/>
    <row r="541623" ht="15"/>
    <row r="541624" ht="15"/>
    <row r="541625" ht="15"/>
    <row r="541626" ht="15"/>
    <row r="541627" ht="15"/>
    <row r="541628" ht="15"/>
    <row r="541629" ht="15"/>
    <row r="541630" ht="15"/>
    <row r="541631" ht="15"/>
    <row r="541632" ht="15"/>
    <row r="541633" ht="15"/>
    <row r="541634" ht="15"/>
    <row r="541635" ht="15"/>
    <row r="541636" ht="15"/>
    <row r="541637" ht="15"/>
    <row r="541638" ht="15"/>
    <row r="541639" ht="15"/>
    <row r="541640" ht="15"/>
    <row r="541641" ht="15"/>
    <row r="541642" ht="15"/>
    <row r="541643" ht="15"/>
    <row r="541644" ht="15"/>
    <row r="541645" ht="15"/>
    <row r="541646" ht="15"/>
    <row r="541647" ht="15"/>
    <row r="541648" ht="15"/>
    <row r="541649" ht="15"/>
    <row r="541650" ht="15"/>
    <row r="541651" ht="15"/>
    <row r="541652" ht="15"/>
    <row r="541653" ht="15"/>
    <row r="541654" ht="15"/>
    <row r="541655" ht="15"/>
    <row r="541656" ht="15"/>
    <row r="541657" ht="15"/>
    <row r="541658" ht="15"/>
    <row r="541659" ht="15"/>
    <row r="541660" ht="15"/>
    <row r="541661" ht="15"/>
    <row r="541662" ht="15"/>
    <row r="541663" ht="15"/>
    <row r="541664" ht="15"/>
    <row r="541665" ht="15"/>
    <row r="541666" ht="15"/>
    <row r="541667" ht="15"/>
    <row r="541668" ht="15"/>
    <row r="541669" ht="15"/>
    <row r="541670" ht="15"/>
    <row r="541671" ht="15"/>
    <row r="541672" ht="15"/>
    <row r="541673" ht="15"/>
    <row r="541674" ht="15"/>
    <row r="541675" ht="15"/>
    <row r="541676" ht="15"/>
    <row r="541677" ht="15"/>
    <row r="541678" ht="15"/>
    <row r="541679" ht="15"/>
    <row r="541680" ht="15"/>
    <row r="541681" ht="15"/>
    <row r="541682" ht="15"/>
    <row r="541683" ht="15"/>
    <row r="541684" ht="15"/>
    <row r="541685" ht="15"/>
    <row r="541686" ht="15"/>
    <row r="541687" ht="15"/>
    <row r="541688" ht="15"/>
    <row r="541689" ht="15"/>
    <row r="541690" ht="15"/>
    <row r="541691" ht="15"/>
    <row r="541692" ht="15"/>
    <row r="541693" ht="15"/>
    <row r="541694" ht="15"/>
    <row r="541695" ht="15"/>
    <row r="541696" ht="15"/>
    <row r="541697" ht="15"/>
    <row r="541698" ht="15"/>
    <row r="541699" ht="15"/>
    <row r="541700" ht="15"/>
    <row r="541701" ht="15"/>
    <row r="541702" ht="15"/>
    <row r="541703" ht="15"/>
    <row r="541704" ht="15"/>
    <row r="541705" ht="15"/>
    <row r="541706" ht="15"/>
    <row r="541707" ht="15"/>
    <row r="541708" ht="15"/>
    <row r="541709" ht="15"/>
    <row r="541710" ht="15"/>
    <row r="541711" ht="15"/>
    <row r="541712" ht="15"/>
    <row r="541713" ht="15"/>
    <row r="541714" ht="15"/>
    <row r="541715" ht="15"/>
    <row r="541716" ht="15"/>
    <row r="541717" ht="15"/>
    <row r="541718" ht="15"/>
    <row r="541719" ht="15"/>
    <row r="541720" ht="15"/>
    <row r="541721" ht="15"/>
    <row r="541722" ht="15"/>
    <row r="541723" ht="15"/>
    <row r="541724" ht="15"/>
    <row r="541725" ht="15"/>
    <row r="541726" ht="15"/>
    <row r="541727" ht="15"/>
    <row r="541728" ht="15"/>
    <row r="541729" ht="15"/>
    <row r="541730" ht="15"/>
    <row r="541731" ht="15"/>
    <row r="541732" ht="15"/>
    <row r="541733" ht="15"/>
    <row r="541734" ht="15"/>
    <row r="541735" ht="15"/>
    <row r="541736" ht="15"/>
    <row r="541737" ht="15"/>
    <row r="541738" ht="15"/>
    <row r="541739" ht="15"/>
    <row r="541740" ht="15"/>
    <row r="541741" ht="15"/>
    <row r="541742" ht="15"/>
    <row r="541743" ht="15"/>
    <row r="541744" ht="15"/>
    <row r="541745" ht="15"/>
    <row r="541746" ht="15"/>
    <row r="541747" ht="15"/>
    <row r="541748" ht="15"/>
    <row r="541749" ht="15"/>
    <row r="541750" ht="15"/>
    <row r="541751" ht="15"/>
    <row r="541752" ht="15"/>
    <row r="541753" ht="15"/>
    <row r="541754" ht="15"/>
    <row r="541755" ht="15"/>
    <row r="541756" ht="15"/>
    <row r="541757" ht="15"/>
    <row r="541758" ht="15"/>
    <row r="541759" ht="15"/>
    <row r="541760" ht="15"/>
    <row r="541761" ht="15"/>
    <row r="541762" ht="15"/>
    <row r="541763" ht="15"/>
    <row r="541764" ht="15"/>
    <row r="541765" ht="15"/>
    <row r="541766" ht="15"/>
    <row r="541767" ht="15"/>
    <row r="541768" ht="15"/>
    <row r="541769" ht="15"/>
    <row r="541770" ht="15"/>
    <row r="541771" ht="15"/>
    <row r="541772" ht="15"/>
    <row r="541773" ht="15"/>
    <row r="541774" ht="15"/>
    <row r="541775" ht="15"/>
    <row r="541776" ht="15"/>
    <row r="541777" ht="15"/>
    <row r="541778" ht="15"/>
    <row r="541779" ht="15"/>
    <row r="541780" ht="15"/>
    <row r="541781" ht="15"/>
    <row r="541782" ht="15"/>
    <row r="541783" ht="15"/>
    <row r="541784" ht="15"/>
    <row r="541785" ht="15"/>
    <row r="541786" ht="15"/>
    <row r="541787" ht="15"/>
    <row r="541788" ht="15"/>
    <row r="541789" ht="15"/>
    <row r="541790" ht="15"/>
    <row r="541791" ht="15"/>
    <row r="541792" ht="15"/>
    <row r="541793" ht="15"/>
    <row r="541794" ht="15"/>
    <row r="541795" ht="15"/>
    <row r="541796" ht="15"/>
    <row r="541797" ht="15"/>
    <row r="541798" ht="15"/>
    <row r="541799" ht="15"/>
    <row r="541800" ht="15"/>
    <row r="541801" ht="15"/>
    <row r="541802" ht="15"/>
    <row r="541803" ht="15"/>
    <row r="541804" ht="15"/>
    <row r="541805" ht="15"/>
    <row r="541806" ht="15"/>
    <row r="541807" ht="15"/>
    <row r="541808" ht="15"/>
    <row r="541809" ht="15"/>
    <row r="541810" ht="15"/>
    <row r="541811" ht="15"/>
    <row r="541812" ht="15"/>
    <row r="541813" ht="15"/>
    <row r="541814" ht="15"/>
    <row r="541815" ht="15"/>
    <row r="541816" ht="15"/>
    <row r="541817" ht="15"/>
    <row r="541818" ht="15"/>
    <row r="541819" ht="15"/>
    <row r="541820" ht="15"/>
    <row r="541821" ht="15"/>
    <row r="541822" ht="15"/>
    <row r="541823" ht="15"/>
    <row r="541824" ht="15"/>
    <row r="541825" ht="15"/>
    <row r="541826" ht="15"/>
    <row r="541827" ht="15"/>
    <row r="541828" ht="15"/>
    <row r="541829" ht="15"/>
    <row r="541830" ht="15"/>
    <row r="541831" ht="15"/>
    <row r="541832" ht="15"/>
    <row r="541833" ht="15"/>
    <row r="541834" ht="15"/>
    <row r="541835" ht="15"/>
    <row r="541836" ht="15"/>
    <row r="541837" ht="15"/>
    <row r="541838" ht="15"/>
    <row r="541839" ht="15"/>
    <row r="541840" ht="15"/>
    <row r="541841" ht="15"/>
    <row r="541842" ht="15"/>
    <row r="541843" ht="15"/>
    <row r="541844" ht="15"/>
    <row r="541845" ht="15"/>
    <row r="541846" ht="15"/>
    <row r="541847" ht="15"/>
    <row r="541848" ht="15"/>
    <row r="541849" ht="15"/>
    <row r="541850" ht="15"/>
    <row r="541851" ht="15"/>
    <row r="541852" ht="15"/>
    <row r="541853" ht="15"/>
    <row r="541854" ht="15"/>
    <row r="541855" ht="15"/>
    <row r="541856" ht="15"/>
    <row r="541857" ht="15"/>
    <row r="541858" ht="15"/>
    <row r="541859" ht="15"/>
    <row r="541860" ht="15"/>
    <row r="541861" ht="15"/>
    <row r="541862" ht="15"/>
    <row r="541863" ht="15"/>
    <row r="541864" ht="15"/>
    <row r="541865" ht="15"/>
    <row r="541866" ht="15"/>
    <row r="541867" ht="15"/>
    <row r="541868" ht="15"/>
    <row r="541869" ht="15"/>
    <row r="541870" ht="15"/>
    <row r="541871" ht="15"/>
    <row r="541872" ht="15"/>
    <row r="541873" ht="15"/>
    <row r="541874" ht="15"/>
    <row r="541875" ht="15"/>
    <row r="541876" ht="15"/>
    <row r="541877" ht="15"/>
    <row r="541878" ht="15"/>
    <row r="541879" ht="15"/>
    <row r="541880" ht="15"/>
    <row r="541881" ht="15"/>
    <row r="541882" ht="15"/>
    <row r="541883" ht="15"/>
    <row r="541884" ht="15"/>
    <row r="541885" ht="15"/>
    <row r="541886" ht="15"/>
    <row r="541887" ht="15"/>
    <row r="541888" ht="15"/>
    <row r="541889" ht="15"/>
    <row r="541890" ht="15"/>
    <row r="541891" ht="15"/>
    <row r="541892" ht="15"/>
    <row r="541893" ht="15"/>
    <row r="541894" ht="15"/>
    <row r="541895" ht="15"/>
    <row r="541896" ht="15"/>
    <row r="541897" ht="15"/>
    <row r="541898" ht="15"/>
    <row r="541899" ht="15"/>
    <row r="541900" ht="15"/>
    <row r="541901" ht="15"/>
    <row r="541902" ht="15"/>
    <row r="541903" ht="15"/>
    <row r="541904" ht="15"/>
    <row r="541905" ht="15"/>
    <row r="541906" ht="15"/>
    <row r="541907" ht="15"/>
    <row r="541908" ht="15"/>
    <row r="541909" ht="15"/>
    <row r="541910" ht="15"/>
    <row r="541911" ht="15"/>
    <row r="541912" ht="15"/>
    <row r="541913" ht="15"/>
    <row r="541914" ht="15"/>
    <row r="541915" ht="15"/>
    <row r="541916" ht="15"/>
    <row r="541917" ht="15"/>
    <row r="541918" ht="15"/>
    <row r="541919" ht="15"/>
    <row r="541920" ht="15"/>
    <row r="541921" ht="15"/>
    <row r="541922" ht="15"/>
    <row r="541923" ht="15"/>
    <row r="541924" ht="15"/>
    <row r="541925" ht="15"/>
    <row r="541926" ht="15"/>
    <row r="541927" ht="15"/>
    <row r="541928" ht="15"/>
    <row r="541929" ht="15"/>
    <row r="541930" ht="15"/>
    <row r="541931" ht="15"/>
    <row r="541932" ht="15"/>
    <row r="541933" ht="15"/>
    <row r="541934" ht="15"/>
    <row r="541935" ht="15"/>
    <row r="541936" ht="15"/>
    <row r="541937" ht="15"/>
    <row r="541938" ht="15"/>
    <row r="541939" ht="15"/>
    <row r="541940" ht="15"/>
    <row r="541941" ht="15"/>
    <row r="541942" ht="15"/>
    <row r="541943" ht="15"/>
    <row r="541944" ht="15"/>
    <row r="541945" ht="15"/>
    <row r="541946" ht="15"/>
    <row r="541947" ht="15"/>
    <row r="541948" ht="15"/>
    <row r="541949" ht="15"/>
    <row r="541950" ht="15"/>
    <row r="541951" ht="15"/>
    <row r="541952" ht="15"/>
    <row r="541953" ht="15"/>
    <row r="541954" ht="15"/>
    <row r="541955" ht="15"/>
    <row r="541956" ht="15"/>
    <row r="541957" ht="15"/>
    <row r="541958" ht="15"/>
    <row r="541959" ht="15"/>
    <row r="541960" ht="15"/>
    <row r="541961" ht="15"/>
    <row r="541962" ht="15"/>
    <row r="541963" ht="15"/>
    <row r="541964" ht="15"/>
    <row r="541965" ht="15"/>
    <row r="541966" ht="15"/>
    <row r="541967" ht="15"/>
    <row r="541968" ht="15"/>
    <row r="541969" ht="15"/>
    <row r="541970" ht="15"/>
    <row r="541971" ht="15"/>
    <row r="541972" ht="15"/>
    <row r="541973" ht="15"/>
    <row r="541974" ht="15"/>
    <row r="541975" ht="15"/>
    <row r="541976" ht="15"/>
    <row r="541977" ht="15"/>
    <row r="541978" ht="15"/>
    <row r="541979" ht="15"/>
    <row r="541980" ht="15"/>
    <row r="541981" ht="15"/>
    <row r="541982" ht="15"/>
    <row r="541983" ht="15"/>
    <row r="541984" ht="15"/>
    <row r="541985" ht="15"/>
    <row r="541986" ht="15"/>
    <row r="541987" ht="15"/>
    <row r="541988" ht="15"/>
    <row r="541989" ht="15"/>
    <row r="541990" ht="15"/>
    <row r="541991" ht="15"/>
    <row r="541992" ht="15"/>
    <row r="541993" ht="15"/>
    <row r="541994" ht="15"/>
    <row r="541995" ht="15"/>
    <row r="541996" ht="15"/>
    <row r="541997" ht="15"/>
    <row r="541998" ht="15"/>
    <row r="541999" ht="15"/>
    <row r="542000" ht="15"/>
    <row r="542001" ht="15"/>
    <row r="542002" ht="15"/>
    <row r="542003" ht="15"/>
    <row r="542004" ht="15"/>
    <row r="542005" ht="15"/>
    <row r="542006" ht="15"/>
    <row r="542007" ht="15"/>
    <row r="542008" ht="15"/>
    <row r="542009" ht="15"/>
    <row r="542010" ht="15"/>
    <row r="542011" ht="15"/>
    <row r="542012" ht="15"/>
    <row r="542013" ht="15"/>
    <row r="542014" ht="15"/>
    <row r="542015" ht="15"/>
    <row r="542016" ht="15"/>
    <row r="542017" ht="15"/>
    <row r="542018" ht="15"/>
    <row r="542019" ht="15"/>
    <row r="542020" ht="15"/>
    <row r="542021" ht="15"/>
    <row r="542022" ht="15"/>
    <row r="542023" ht="15"/>
    <row r="542024" ht="15"/>
    <row r="542025" ht="15"/>
    <row r="542026" ht="15"/>
    <row r="542027" ht="15"/>
    <row r="542028" ht="15"/>
    <row r="542029" ht="15"/>
    <row r="542030" ht="15"/>
    <row r="542031" ht="15"/>
    <row r="542032" ht="15"/>
    <row r="542033" ht="15"/>
    <row r="542034" ht="15"/>
    <row r="542035" ht="15"/>
    <row r="542036" ht="15"/>
    <row r="542037" ht="15"/>
    <row r="542038" ht="15"/>
    <row r="542039" ht="15"/>
    <row r="542040" ht="15"/>
    <row r="542041" ht="15"/>
    <row r="542042" ht="15"/>
    <row r="542043" ht="15"/>
    <row r="542044" ht="15"/>
    <row r="542045" ht="15"/>
    <row r="542046" ht="15"/>
    <row r="542047" ht="15"/>
    <row r="542048" ht="15"/>
    <row r="542049" ht="15"/>
    <row r="542050" ht="15"/>
    <row r="542051" ht="15"/>
    <row r="542052" ht="15"/>
    <row r="542053" ht="15"/>
    <row r="542054" ht="15"/>
    <row r="542055" ht="15"/>
    <row r="542056" ht="15"/>
    <row r="542057" ht="15"/>
    <row r="542058" ht="15"/>
    <row r="542059" ht="15"/>
    <row r="542060" ht="15"/>
    <row r="542061" ht="15"/>
    <row r="542062" ht="15"/>
    <row r="542063" ht="15"/>
    <row r="542064" ht="15"/>
    <row r="542065" ht="15"/>
    <row r="542066" ht="15"/>
    <row r="542067" ht="15"/>
    <row r="542068" ht="15"/>
    <row r="542069" ht="15"/>
    <row r="542070" ht="15"/>
    <row r="542071" ht="15"/>
    <row r="542072" ht="15"/>
    <row r="542073" ht="15"/>
    <row r="542074" ht="15"/>
    <row r="542075" ht="15"/>
    <row r="542076" ht="15"/>
    <row r="542077" ht="15"/>
    <row r="542078" ht="15"/>
    <row r="542079" ht="15"/>
    <row r="542080" ht="15"/>
    <row r="542081" ht="15"/>
    <row r="542082" ht="15"/>
    <row r="542083" ht="15"/>
    <row r="542084" ht="15"/>
    <row r="542085" ht="15"/>
    <row r="542086" ht="15"/>
    <row r="542087" ht="15"/>
    <row r="542088" ht="15"/>
    <row r="542089" ht="15"/>
    <row r="542090" ht="15"/>
    <row r="542091" ht="15"/>
    <row r="542092" ht="15"/>
    <row r="542093" ht="15"/>
    <row r="542094" ht="15"/>
    <row r="542095" ht="15"/>
    <row r="542096" ht="15"/>
    <row r="542097" ht="15"/>
    <row r="542098" ht="15"/>
    <row r="542099" ht="15"/>
    <row r="542100" ht="15"/>
    <row r="542101" ht="15"/>
    <row r="542102" ht="15"/>
    <row r="542103" ht="15"/>
    <row r="542104" ht="15"/>
    <row r="542105" ht="15"/>
    <row r="542106" ht="15"/>
    <row r="542107" ht="15"/>
    <row r="542108" ht="15"/>
    <row r="542109" ht="15"/>
    <row r="542110" ht="15"/>
    <row r="542111" ht="15"/>
    <row r="542112" ht="15"/>
    <row r="542113" ht="15"/>
    <row r="542114" ht="15"/>
    <row r="542115" ht="15"/>
    <row r="542116" ht="15"/>
    <row r="542117" ht="15"/>
    <row r="542118" ht="15"/>
    <row r="542119" ht="15"/>
    <row r="542120" ht="15"/>
    <row r="542121" ht="15"/>
    <row r="542122" ht="15"/>
    <row r="542123" ht="15"/>
    <row r="542124" ht="15"/>
    <row r="542125" ht="15"/>
    <row r="542126" ht="15"/>
    <row r="542127" ht="15"/>
    <row r="542128" ht="15"/>
    <row r="542129" ht="15"/>
    <row r="542130" ht="15"/>
    <row r="542131" ht="15"/>
    <row r="542132" ht="15"/>
    <row r="542133" ht="15"/>
    <row r="542134" ht="15"/>
    <row r="542135" ht="15"/>
    <row r="542136" ht="15"/>
    <row r="542137" ht="15"/>
    <row r="542138" ht="15"/>
    <row r="542139" ht="15"/>
    <row r="542140" ht="15"/>
    <row r="542141" ht="15"/>
    <row r="542142" ht="15"/>
    <row r="542143" ht="15"/>
    <row r="542144" ht="15"/>
    <row r="542145" ht="15"/>
    <row r="542146" ht="15"/>
    <row r="542147" ht="15"/>
    <row r="542148" ht="15"/>
    <row r="542149" ht="15"/>
    <row r="542150" ht="15"/>
    <row r="542151" ht="15"/>
    <row r="542152" ht="15"/>
    <row r="542153" ht="15"/>
    <row r="542154" ht="15"/>
    <row r="542155" ht="15"/>
    <row r="542156" ht="15"/>
    <row r="542157" ht="15"/>
    <row r="542158" ht="15"/>
    <row r="542159" ht="15"/>
    <row r="542160" ht="15"/>
    <row r="542161" ht="15"/>
    <row r="542162" ht="15"/>
    <row r="542163" ht="15"/>
    <row r="542164" ht="15"/>
    <row r="542165" ht="15"/>
    <row r="542166" ht="15"/>
    <row r="542167" ht="15"/>
    <row r="542168" ht="15"/>
    <row r="542169" ht="15"/>
    <row r="542170" ht="15"/>
    <row r="542171" ht="15"/>
    <row r="542172" ht="15"/>
    <row r="542173" ht="15"/>
    <row r="542174" ht="15"/>
    <row r="542175" ht="15"/>
    <row r="542176" ht="15"/>
    <row r="542177" ht="15"/>
    <row r="542178" ht="15"/>
    <row r="542179" ht="15"/>
    <row r="542180" ht="15"/>
    <row r="542181" ht="15"/>
    <row r="542182" ht="15"/>
    <row r="542183" ht="15"/>
    <row r="542184" ht="15"/>
    <row r="542185" ht="15"/>
    <row r="542186" ht="15"/>
    <row r="542187" ht="15"/>
    <row r="542188" ht="15"/>
    <row r="542189" ht="15"/>
    <row r="542190" ht="15"/>
    <row r="542191" ht="15"/>
    <row r="542192" ht="15"/>
    <row r="542193" ht="15"/>
    <row r="542194" ht="15"/>
    <row r="542195" ht="15"/>
    <row r="542196" ht="15"/>
    <row r="542197" ht="15"/>
    <row r="542198" ht="15"/>
    <row r="542199" ht="15"/>
    <row r="542200" ht="15"/>
    <row r="542201" ht="15"/>
    <row r="542202" ht="15"/>
    <row r="542203" ht="15"/>
    <row r="542204" ht="15"/>
    <row r="542205" ht="15"/>
    <row r="542206" ht="15"/>
    <row r="542207" ht="15"/>
    <row r="542208" ht="15"/>
    <row r="542209" ht="15"/>
    <row r="542210" ht="15"/>
    <row r="542211" ht="15"/>
    <row r="542212" ht="15"/>
    <row r="542213" ht="15"/>
    <row r="542214" ht="15"/>
    <row r="542215" ht="15"/>
    <row r="542216" ht="15"/>
    <row r="542217" ht="15"/>
    <row r="542218" ht="15"/>
    <row r="542219" ht="15"/>
    <row r="542220" ht="15"/>
    <row r="542221" ht="15"/>
    <row r="542222" ht="15"/>
    <row r="542223" ht="15"/>
    <row r="542224" ht="15"/>
    <row r="542225" ht="15"/>
    <row r="542226" ht="15"/>
    <row r="542227" ht="15"/>
    <row r="542228" ht="15"/>
    <row r="542229" ht="15"/>
    <row r="542230" ht="15"/>
    <row r="542231" ht="15"/>
    <row r="542232" ht="15"/>
    <row r="542233" ht="15"/>
    <row r="542234" ht="15"/>
    <row r="542235" ht="15"/>
    <row r="542236" ht="15"/>
    <row r="542237" ht="15"/>
    <row r="542238" ht="15"/>
    <row r="542239" ht="15"/>
    <row r="542240" ht="15"/>
    <row r="542241" ht="15"/>
    <row r="542242" ht="15"/>
    <row r="542243" ht="15"/>
    <row r="542244" ht="15"/>
    <row r="542245" ht="15"/>
    <row r="542246" ht="15"/>
    <row r="542247" ht="15"/>
    <row r="542248" ht="15"/>
    <row r="542249" ht="15"/>
    <row r="542250" ht="15"/>
    <row r="542251" ht="15"/>
    <row r="542252" ht="15"/>
    <row r="542253" ht="15"/>
    <row r="542254" ht="15"/>
    <row r="542255" ht="15"/>
    <row r="542256" ht="15"/>
    <row r="542257" ht="15"/>
    <row r="542258" ht="15"/>
    <row r="542259" ht="15"/>
    <row r="542260" ht="15"/>
    <row r="542261" ht="15"/>
    <row r="542262" ht="15"/>
    <row r="542263" ht="15"/>
    <row r="542264" ht="15"/>
    <row r="542265" ht="15"/>
    <row r="542266" ht="15"/>
    <row r="542267" ht="15"/>
    <row r="542268" ht="15"/>
    <row r="542269" ht="15"/>
    <row r="542270" ht="15"/>
    <row r="542271" ht="15"/>
    <row r="542272" ht="15"/>
    <row r="542273" ht="15"/>
    <row r="542274" ht="15"/>
    <row r="542275" ht="15"/>
    <row r="542276" ht="15"/>
    <row r="542277" ht="15"/>
    <row r="542278" ht="15"/>
    <row r="542279" ht="15"/>
    <row r="542280" ht="15"/>
    <row r="542281" ht="15"/>
    <row r="542282" ht="15"/>
    <row r="542283" ht="15"/>
    <row r="542284" ht="15"/>
    <row r="542285" ht="15"/>
    <row r="542286" ht="15"/>
    <row r="542287" ht="15"/>
    <row r="542288" ht="15"/>
    <row r="542289" ht="15"/>
    <row r="542290" ht="15"/>
    <row r="542291" ht="15"/>
    <row r="542292" ht="15"/>
    <row r="542293" ht="15"/>
    <row r="542294" ht="15"/>
    <row r="542295" ht="15"/>
    <row r="542296" ht="15"/>
    <row r="542297" ht="15"/>
    <row r="542298" ht="15"/>
    <row r="542299" ht="15"/>
    <row r="542300" ht="15"/>
    <row r="542301" ht="15"/>
    <row r="542302" ht="15"/>
    <row r="542303" ht="15"/>
    <row r="542304" ht="15"/>
    <row r="542305" ht="15"/>
    <row r="542306" ht="15"/>
    <row r="542307" ht="15"/>
    <row r="542308" ht="15"/>
    <row r="542309" ht="15"/>
    <row r="542310" ht="15"/>
    <row r="542311" ht="15"/>
    <row r="542312" ht="15"/>
    <row r="542313" ht="15"/>
    <row r="542314" ht="15"/>
    <row r="542315" ht="15"/>
    <row r="542316" ht="15"/>
    <row r="542317" ht="15"/>
    <row r="542318" ht="15"/>
    <row r="542319" ht="15"/>
    <row r="542320" ht="15"/>
    <row r="542321" ht="15"/>
    <row r="542322" ht="15"/>
    <row r="542323" ht="15"/>
    <row r="542324" ht="15"/>
    <row r="542325" ht="15"/>
    <row r="542326" ht="15"/>
    <row r="542327" ht="15"/>
    <row r="542328" ht="15"/>
    <row r="542329" ht="15"/>
    <row r="542330" ht="15"/>
    <row r="542331" ht="15"/>
    <row r="542332" ht="15"/>
    <row r="542333" ht="15"/>
    <row r="542334" ht="15"/>
    <row r="542335" ht="15"/>
    <row r="542336" ht="15"/>
    <row r="542337" ht="15"/>
    <row r="542338" ht="15"/>
    <row r="542339" ht="15"/>
    <row r="542340" ht="15"/>
    <row r="542341" ht="15"/>
    <row r="542342" ht="15"/>
    <row r="542343" ht="15"/>
    <row r="542344" ht="15"/>
    <row r="542345" ht="15"/>
    <row r="542346" ht="15"/>
    <row r="542347" ht="15"/>
    <row r="542348" ht="15"/>
    <row r="542349" ht="15"/>
    <row r="542350" ht="15"/>
    <row r="542351" ht="15"/>
    <row r="542352" ht="15"/>
    <row r="542353" ht="15"/>
    <row r="542354" ht="15"/>
    <row r="542355" ht="15"/>
    <row r="542356" ht="15"/>
    <row r="542357" ht="15"/>
    <row r="542358" ht="15"/>
    <row r="542359" ht="15"/>
    <row r="542360" ht="15"/>
    <row r="542361" ht="15"/>
    <row r="542362" ht="15"/>
    <row r="542363" ht="15"/>
    <row r="542364" ht="15"/>
    <row r="542365" ht="15"/>
    <row r="542366" ht="15"/>
    <row r="542367" ht="15"/>
    <row r="542368" ht="15"/>
    <row r="542369" ht="15"/>
    <row r="542370" ht="15"/>
    <row r="542371" ht="15"/>
    <row r="542372" ht="15"/>
    <row r="542373" ht="15"/>
    <row r="542374" ht="15"/>
    <row r="542375" ht="15"/>
    <row r="542376" ht="15"/>
    <row r="542377" ht="15"/>
    <row r="542378" ht="15"/>
    <row r="542379" ht="15"/>
    <row r="542380" ht="15"/>
    <row r="542381" ht="15"/>
    <row r="542382" ht="15"/>
    <row r="542383" ht="15"/>
    <row r="542384" ht="15"/>
    <row r="542385" ht="15"/>
    <row r="542386" ht="15"/>
    <row r="542387" ht="15"/>
    <row r="542388" ht="15"/>
    <row r="542389" ht="15"/>
    <row r="542390" ht="15"/>
    <row r="542391" ht="15"/>
    <row r="542392" ht="15"/>
    <row r="542393" ht="15"/>
    <row r="542394" ht="15"/>
    <row r="542395" ht="15"/>
    <row r="542396" ht="15"/>
    <row r="542397" ht="15"/>
    <row r="542398" ht="15"/>
    <row r="542399" ht="15"/>
    <row r="542400" ht="15"/>
    <row r="542401" ht="15"/>
    <row r="542402" ht="15"/>
    <row r="542403" ht="15"/>
    <row r="542404" ht="15"/>
    <row r="542405" ht="15"/>
    <row r="542406" ht="15"/>
    <row r="542407" ht="15"/>
    <row r="542408" ht="15"/>
    <row r="542409" ht="15"/>
    <row r="542410" ht="15"/>
    <row r="542411" ht="15"/>
    <row r="542412" ht="15"/>
    <row r="542413" ht="15"/>
    <row r="542414" ht="15"/>
    <row r="542415" ht="15"/>
    <row r="542416" ht="15"/>
    <row r="542417" ht="15"/>
    <row r="542418" ht="15"/>
    <row r="542419" ht="15"/>
    <row r="542420" ht="15"/>
    <row r="542421" ht="15"/>
    <row r="542422" ht="15"/>
    <row r="542423" ht="15"/>
    <row r="542424" ht="15"/>
    <row r="542425" ht="15"/>
    <row r="542426" ht="15"/>
    <row r="542427" ht="15"/>
    <row r="542428" ht="15"/>
    <row r="542429" ht="15"/>
    <row r="542430" ht="15"/>
    <row r="542431" ht="15"/>
    <row r="542432" ht="15"/>
    <row r="542433" ht="15"/>
    <row r="542434" ht="15"/>
    <row r="542435" ht="15"/>
    <row r="542436" ht="15"/>
    <row r="542437" ht="15"/>
    <row r="542438" ht="15"/>
    <row r="542439" ht="15"/>
    <row r="542440" ht="15"/>
    <row r="542441" ht="15"/>
    <row r="542442" ht="15"/>
    <row r="542443" ht="15"/>
    <row r="542444" ht="15"/>
    <row r="542445" ht="15"/>
    <row r="542446" ht="15"/>
    <row r="542447" ht="15"/>
    <row r="542448" ht="15"/>
    <row r="542449" ht="15"/>
    <row r="542450" ht="15"/>
    <row r="542451" ht="15"/>
    <row r="542452" ht="15"/>
    <row r="542453" ht="15"/>
    <row r="542454" ht="15"/>
    <row r="542455" ht="15"/>
    <row r="542456" ht="15"/>
    <row r="542457" ht="15"/>
    <row r="542458" ht="15"/>
    <row r="542459" ht="15"/>
    <row r="542460" ht="15"/>
    <row r="542461" ht="15"/>
    <row r="542462" ht="15"/>
    <row r="542463" ht="15"/>
    <row r="542464" ht="15"/>
    <row r="542465" ht="15"/>
    <row r="542466" ht="15"/>
    <row r="542467" ht="15"/>
    <row r="542468" ht="15"/>
    <row r="542469" ht="15"/>
    <row r="542470" ht="15"/>
    <row r="542471" ht="15"/>
    <row r="542472" ht="15"/>
    <row r="542473" ht="15"/>
    <row r="542474" ht="15"/>
    <row r="542475" ht="15"/>
    <row r="542476" ht="15"/>
    <row r="542477" ht="15"/>
    <row r="542478" ht="15"/>
    <row r="542479" ht="15"/>
    <row r="542480" ht="15"/>
    <row r="542481" ht="15"/>
    <row r="542482" ht="15"/>
    <row r="542483" ht="15"/>
    <row r="542484" ht="15"/>
    <row r="542485" ht="15"/>
    <row r="542486" ht="15"/>
    <row r="542487" ht="15"/>
    <row r="542488" ht="15"/>
    <row r="542489" ht="15"/>
    <row r="542490" ht="15"/>
    <row r="542491" ht="15"/>
    <row r="542492" ht="15"/>
    <row r="542493" ht="15"/>
    <row r="542494" ht="15"/>
    <row r="542495" ht="15"/>
    <row r="542496" ht="15"/>
    <row r="542497" ht="15"/>
    <row r="542498" ht="15"/>
    <row r="542499" ht="15"/>
    <row r="542500" ht="15"/>
    <row r="542501" ht="15"/>
    <row r="542502" ht="15"/>
    <row r="542503" ht="15"/>
    <row r="542504" ht="15"/>
    <row r="542505" ht="15"/>
    <row r="542506" ht="15"/>
    <row r="542507" ht="15"/>
    <row r="542508" ht="15"/>
    <row r="542509" ht="15"/>
    <row r="542510" ht="15"/>
    <row r="542511" ht="15"/>
    <row r="542512" ht="15"/>
    <row r="542513" ht="15"/>
    <row r="542514" ht="15"/>
    <row r="542515" ht="15"/>
    <row r="542516" ht="15"/>
    <row r="542517" ht="15"/>
    <row r="542518" ht="15"/>
    <row r="542519" ht="15"/>
    <row r="542520" ht="15"/>
    <row r="542521" ht="15"/>
    <row r="542522" ht="15"/>
    <row r="542523" ht="15"/>
    <row r="542524" ht="15"/>
    <row r="542525" ht="15"/>
    <row r="542526" ht="15"/>
    <row r="542527" ht="15"/>
    <row r="542528" ht="15"/>
    <row r="542529" ht="15"/>
    <row r="542530" ht="15"/>
    <row r="542531" ht="15"/>
    <row r="542532" ht="15"/>
    <row r="542533" ht="15"/>
    <row r="542534" ht="15"/>
    <row r="542535" ht="15"/>
    <row r="542536" ht="15"/>
    <row r="542537" ht="15"/>
    <row r="542538" ht="15"/>
    <row r="542539" ht="15"/>
    <row r="542540" ht="15"/>
    <row r="542541" ht="15"/>
    <row r="542542" ht="15"/>
    <row r="542543" ht="15"/>
    <row r="542544" ht="15"/>
    <row r="542545" ht="15"/>
    <row r="542546" ht="15"/>
    <row r="542547" ht="15"/>
    <row r="542548" ht="15"/>
    <row r="542549" ht="15"/>
    <row r="542550" ht="15"/>
    <row r="542551" ht="15"/>
    <row r="542552" ht="15"/>
    <row r="542553" ht="15"/>
    <row r="542554" ht="15"/>
    <row r="542555" ht="15"/>
    <row r="542556" ht="15"/>
    <row r="542557" ht="15"/>
    <row r="542558" ht="15"/>
    <row r="542559" ht="15"/>
    <row r="542560" ht="15"/>
    <row r="542561" ht="15"/>
    <row r="542562" ht="15"/>
    <row r="542563" ht="15"/>
    <row r="542564" ht="15"/>
    <row r="542565" ht="15"/>
    <row r="542566" ht="15"/>
    <row r="542567" ht="15"/>
    <row r="542568" ht="15"/>
    <row r="542569" ht="15"/>
    <row r="542570" ht="15"/>
    <row r="542571" ht="15"/>
    <row r="542572" ht="15"/>
    <row r="542573" ht="15"/>
    <row r="542574" ht="15"/>
    <row r="542575" ht="15"/>
    <row r="542576" ht="15"/>
    <row r="542577" ht="15"/>
    <row r="542578" ht="15"/>
    <row r="542579" ht="15"/>
    <row r="542580" ht="15"/>
    <row r="542581" ht="15"/>
    <row r="542582" ht="15"/>
    <row r="542583" ht="15"/>
    <row r="542584" ht="15"/>
    <row r="542585" ht="15"/>
    <row r="542586" ht="15"/>
    <row r="542587" ht="15"/>
    <row r="542588" ht="15"/>
    <row r="542589" ht="15"/>
    <row r="542590" ht="15"/>
    <row r="542591" ht="15"/>
    <row r="542592" ht="15"/>
    <row r="542593" ht="15"/>
    <row r="542594" ht="15"/>
    <row r="542595" ht="15"/>
    <row r="542596" ht="15"/>
    <row r="542597" ht="15"/>
    <row r="542598" ht="15"/>
    <row r="542599" ht="15"/>
    <row r="542600" ht="15"/>
    <row r="542601" ht="15"/>
    <row r="542602" ht="15"/>
    <row r="542603" ht="15"/>
    <row r="542604" ht="15"/>
    <row r="542605" ht="15"/>
    <row r="542606" ht="15"/>
    <row r="542607" ht="15"/>
    <row r="542608" ht="15"/>
    <row r="542609" ht="15"/>
    <row r="542610" ht="15"/>
    <row r="542611" ht="15"/>
    <row r="542612" ht="15"/>
    <row r="542613" ht="15"/>
    <row r="542614" ht="15"/>
    <row r="542615" ht="15"/>
    <row r="542616" ht="15"/>
    <row r="542617" ht="15"/>
    <row r="542618" ht="15"/>
    <row r="542619" ht="15"/>
    <row r="542620" ht="15"/>
    <row r="542621" ht="15"/>
    <row r="542622" ht="15"/>
    <row r="542623" ht="15"/>
    <row r="542624" ht="15"/>
    <row r="542625" ht="15"/>
    <row r="542626" ht="15"/>
    <row r="542627" ht="15"/>
    <row r="542628" ht="15"/>
    <row r="542629" ht="15"/>
    <row r="542630" ht="15"/>
    <row r="542631" ht="15"/>
    <row r="542632" ht="15"/>
    <row r="542633" ht="15"/>
    <row r="542634" ht="15"/>
    <row r="542635" ht="15"/>
    <row r="542636" ht="15"/>
    <row r="542637" ht="15"/>
    <row r="542638" ht="15"/>
    <row r="542639" ht="15"/>
    <row r="542640" ht="15"/>
    <row r="542641" ht="15"/>
    <row r="542642" ht="15"/>
    <row r="542643" ht="15"/>
    <row r="542644" ht="15"/>
    <row r="542645" ht="15"/>
    <row r="542646" ht="15"/>
    <row r="542647" ht="15"/>
    <row r="542648" ht="15"/>
    <row r="542649" ht="15"/>
    <row r="542650" ht="15"/>
    <row r="542651" ht="15"/>
    <row r="542652" ht="15"/>
    <row r="542653" ht="15"/>
    <row r="542654" ht="15"/>
    <row r="542655" ht="15"/>
    <row r="542656" ht="15"/>
    <row r="542657" ht="15"/>
    <row r="542658" ht="15"/>
    <row r="542659" ht="15"/>
    <row r="542660" ht="15"/>
    <row r="542661" ht="15"/>
    <row r="542662" ht="15"/>
    <row r="542663" ht="15"/>
    <row r="542664" ht="15"/>
    <row r="542665" ht="15"/>
    <row r="542666" ht="15"/>
    <row r="542667" ht="15"/>
    <row r="542668" ht="15"/>
    <row r="542669" ht="15"/>
    <row r="542670" ht="15"/>
    <row r="542671" ht="15"/>
    <row r="542672" ht="15"/>
    <row r="542673" ht="15"/>
    <row r="542674" ht="15"/>
    <row r="542675" ht="15"/>
    <row r="542676" ht="15"/>
    <row r="542677" ht="15"/>
    <row r="542678" ht="15"/>
    <row r="542679" ht="15"/>
    <row r="542680" ht="15"/>
    <row r="542681" ht="15"/>
    <row r="542682" ht="15"/>
    <row r="542683" ht="15"/>
    <row r="542684" ht="15"/>
    <row r="542685" ht="15"/>
    <row r="542686" ht="15"/>
    <row r="542687" ht="15"/>
    <row r="542688" ht="15"/>
    <row r="542689" ht="15"/>
    <row r="542690" ht="15"/>
    <row r="542691" ht="15"/>
    <row r="542692" ht="15"/>
    <row r="542693" ht="15"/>
    <row r="542694" ht="15"/>
    <row r="542695" ht="15"/>
    <row r="542696" ht="15"/>
    <row r="542697" ht="15"/>
    <row r="542698" ht="15"/>
    <row r="542699" ht="15"/>
    <row r="542700" ht="15"/>
    <row r="542701" ht="15"/>
    <row r="542702" ht="15"/>
    <row r="542703" ht="15"/>
    <row r="542704" ht="15"/>
    <row r="542705" ht="15"/>
    <row r="542706" ht="15"/>
    <row r="542707" ht="15"/>
    <row r="542708" ht="15"/>
    <row r="542709" ht="15"/>
    <row r="542710" ht="15"/>
    <row r="542711" ht="15"/>
    <row r="542712" ht="15"/>
    <row r="542713" ht="15"/>
    <row r="542714" ht="15"/>
    <row r="542715" ht="15"/>
    <row r="542716" ht="15"/>
    <row r="542717" ht="15"/>
    <row r="542718" ht="15"/>
    <row r="542719" ht="15"/>
    <row r="542720" ht="15"/>
    <row r="542721" ht="15"/>
    <row r="542722" ht="15"/>
    <row r="542723" ht="15"/>
    <row r="542724" ht="15"/>
    <row r="542725" ht="15"/>
    <row r="542726" ht="15"/>
    <row r="542727" ht="15"/>
    <row r="542728" ht="15"/>
    <row r="542729" ht="15"/>
    <row r="542730" ht="15"/>
    <row r="542731" ht="15"/>
    <row r="542732" ht="15"/>
    <row r="542733" ht="15"/>
    <row r="542734" ht="15"/>
    <row r="542735" ht="15"/>
    <row r="542736" ht="15"/>
    <row r="542737" ht="15"/>
    <row r="542738" ht="15"/>
    <row r="542739" ht="15"/>
    <row r="542740" ht="15"/>
    <row r="542741" ht="15"/>
    <row r="542742" ht="15"/>
    <row r="542743" ht="15"/>
    <row r="542744" ht="15"/>
    <row r="542745" ht="15"/>
    <row r="542746" ht="15"/>
    <row r="542747" ht="15"/>
    <row r="542748" ht="15"/>
    <row r="542749" ht="15"/>
    <row r="542750" ht="15"/>
    <row r="542751" ht="15"/>
    <row r="542752" ht="15"/>
    <row r="542753" ht="15"/>
    <row r="542754" ht="15"/>
    <row r="542755" ht="15"/>
    <row r="542756" ht="15"/>
    <row r="542757" ht="15"/>
    <row r="542758" ht="15"/>
    <row r="542759" ht="15"/>
    <row r="542760" ht="15"/>
    <row r="542761" ht="15"/>
    <row r="542762" ht="15"/>
    <row r="542763" ht="15"/>
    <row r="542764" ht="15"/>
    <row r="542765" ht="15"/>
    <row r="542766" ht="15"/>
    <row r="542767" ht="15"/>
    <row r="542768" ht="15"/>
    <row r="542769" ht="15"/>
    <row r="542770" ht="15"/>
    <row r="542771" ht="15"/>
    <row r="542772" ht="15"/>
    <row r="542773" ht="15"/>
    <row r="542774" ht="15"/>
    <row r="542775" ht="15"/>
    <row r="542776" ht="15"/>
    <row r="542777" ht="15"/>
    <row r="542778" ht="15"/>
    <row r="542779" ht="15"/>
    <row r="542780" ht="15"/>
    <row r="542781" ht="15"/>
    <row r="542782" ht="15"/>
    <row r="542783" ht="15"/>
    <row r="542784" ht="15"/>
    <row r="542785" ht="15"/>
    <row r="542786" ht="15"/>
    <row r="542787" ht="15"/>
    <row r="542788" ht="15"/>
    <row r="542789" ht="15"/>
    <row r="542790" ht="15"/>
    <row r="542791" ht="15"/>
    <row r="542792" ht="15"/>
    <row r="542793" ht="15"/>
    <row r="542794" ht="15"/>
    <row r="542795" ht="15"/>
    <row r="542796" ht="15"/>
    <row r="542797" ht="15"/>
    <row r="542798" ht="15"/>
    <row r="542799" ht="15"/>
    <row r="542800" ht="15"/>
    <row r="542801" ht="15"/>
    <row r="542802" ht="15"/>
    <row r="542803" ht="15"/>
    <row r="542804" ht="15"/>
    <row r="542805" ht="15"/>
    <row r="542806" ht="15"/>
    <row r="542807" ht="15"/>
    <row r="542808" ht="15"/>
    <row r="542809" ht="15"/>
    <row r="542810" ht="15"/>
    <row r="542811" ht="15"/>
    <row r="542812" ht="15"/>
    <row r="542813" ht="15"/>
    <row r="542814" ht="15"/>
    <row r="542815" ht="15"/>
    <row r="542816" ht="15"/>
    <row r="542817" ht="15"/>
    <row r="542818" ht="15"/>
    <row r="542819" ht="15"/>
    <row r="542820" ht="15"/>
    <row r="542821" ht="15"/>
    <row r="542822" ht="15"/>
    <row r="542823" ht="15"/>
    <row r="542824" ht="15"/>
    <row r="542825" ht="15"/>
    <row r="542826" ht="15"/>
    <row r="542827" ht="15"/>
    <row r="542828" ht="15"/>
    <row r="542829" ht="15"/>
    <row r="542830" ht="15"/>
    <row r="542831" ht="15"/>
    <row r="542832" ht="15"/>
    <row r="542833" ht="15"/>
    <row r="542834" ht="15"/>
    <row r="542835" ht="15"/>
    <row r="542836" ht="15"/>
    <row r="542837" ht="15"/>
    <row r="542838" ht="15"/>
    <row r="542839" ht="15"/>
    <row r="542840" ht="15"/>
    <row r="542841" ht="15"/>
    <row r="542842" ht="15"/>
    <row r="542843" ht="15"/>
    <row r="542844" ht="15"/>
    <row r="542845" ht="15"/>
    <row r="542846" ht="15"/>
    <row r="542847" ht="15"/>
    <row r="542848" ht="15"/>
    <row r="542849" ht="15"/>
    <row r="542850" ht="15"/>
    <row r="542851" ht="15"/>
    <row r="542852" ht="15"/>
    <row r="542853" ht="15"/>
    <row r="542854" ht="15"/>
    <row r="542855" ht="15"/>
    <row r="542856" ht="15"/>
    <row r="542857" ht="15"/>
    <row r="542858" ht="15"/>
    <row r="542859" ht="15"/>
    <row r="542860" ht="15"/>
    <row r="542861" ht="15"/>
    <row r="542862" ht="15"/>
    <row r="542863" ht="15"/>
    <row r="542864" ht="15"/>
    <row r="542865" ht="15"/>
    <row r="542866" ht="15"/>
    <row r="542867" ht="15"/>
    <row r="542868" ht="15"/>
    <row r="542869" ht="15"/>
    <row r="542870" ht="15"/>
    <row r="542871" ht="15"/>
    <row r="542872" ht="15"/>
    <row r="542873" ht="15"/>
    <row r="542874" ht="15"/>
    <row r="542875" ht="15"/>
    <row r="542876" ht="15"/>
    <row r="542877" ht="15"/>
    <row r="542878" ht="15"/>
    <row r="542879" ht="15"/>
    <row r="542880" ht="15"/>
    <row r="542881" ht="15"/>
    <row r="542882" ht="15"/>
    <row r="542883" ht="15"/>
    <row r="542884" ht="15"/>
    <row r="542885" ht="15"/>
    <row r="542886" ht="15"/>
    <row r="542887" ht="15"/>
    <row r="542888" ht="15"/>
    <row r="542889" ht="15"/>
    <row r="542890" ht="15"/>
    <row r="542891" ht="15"/>
    <row r="542892" ht="15"/>
    <row r="542893" ht="15"/>
    <row r="542894" ht="15"/>
    <row r="542895" ht="15"/>
    <row r="542896" ht="15"/>
    <row r="542897" ht="15"/>
    <row r="542898" ht="15"/>
    <row r="542899" ht="15"/>
    <row r="542900" ht="15"/>
    <row r="542901" ht="15"/>
    <row r="542902" ht="15"/>
    <row r="542903" ht="15"/>
    <row r="542904" ht="15"/>
    <row r="542905" ht="15"/>
    <row r="542906" ht="15"/>
    <row r="542907" ht="15"/>
    <row r="542908" ht="15"/>
    <row r="542909" ht="15"/>
    <row r="542910" ht="15"/>
    <row r="542911" ht="15"/>
    <row r="542912" ht="15"/>
    <row r="542913" ht="15"/>
    <row r="542914" ht="15"/>
    <row r="542915" ht="15"/>
    <row r="542916" ht="15"/>
    <row r="542917" ht="15"/>
    <row r="542918" ht="15"/>
    <row r="542919" ht="15"/>
    <row r="542920" ht="15"/>
    <row r="542921" ht="15"/>
    <row r="542922" ht="15"/>
    <row r="542923" ht="15"/>
    <row r="542924" ht="15"/>
    <row r="542925" ht="15"/>
    <row r="542926" ht="15"/>
    <row r="542927" ht="15"/>
    <row r="542928" ht="15"/>
    <row r="542929" ht="15"/>
    <row r="542930" ht="15"/>
    <row r="542931" ht="15"/>
    <row r="542932" ht="15"/>
    <row r="542933" ht="15"/>
    <row r="542934" ht="15"/>
    <row r="542935" ht="15"/>
    <row r="542936" ht="15"/>
    <row r="542937" ht="15"/>
    <row r="542938" ht="15"/>
    <row r="542939" ht="15"/>
    <row r="542940" ht="15"/>
    <row r="542941" ht="15"/>
    <row r="542942" ht="15"/>
    <row r="542943" ht="15"/>
    <row r="542944" ht="15"/>
    <row r="542945" ht="15"/>
    <row r="542946" ht="15"/>
    <row r="542947" ht="15"/>
    <row r="542948" ht="15"/>
    <row r="542949" ht="15"/>
    <row r="542950" ht="15"/>
    <row r="542951" ht="15"/>
    <row r="542952" ht="15"/>
    <row r="542953" ht="15"/>
    <row r="542954" ht="15"/>
    <row r="542955" ht="15"/>
    <row r="542956" ht="15"/>
    <row r="542957" ht="15"/>
    <row r="542958" ht="15"/>
    <row r="542959" ht="15"/>
    <row r="542960" ht="15"/>
    <row r="542961" ht="15"/>
    <row r="542962" ht="15"/>
    <row r="542963" ht="15"/>
    <row r="542964" ht="15"/>
    <row r="542965" ht="15"/>
    <row r="542966" ht="15"/>
    <row r="542967" ht="15"/>
    <row r="542968" ht="15"/>
    <row r="542969" ht="15"/>
    <row r="542970" ht="15"/>
    <row r="542971" ht="15"/>
    <row r="542972" ht="15"/>
    <row r="542973" ht="15"/>
    <row r="542974" ht="15"/>
    <row r="542975" ht="15"/>
    <row r="542976" ht="15"/>
    <row r="542977" ht="15"/>
    <row r="542978" ht="15"/>
    <row r="542979" ht="15"/>
    <row r="542980" ht="15"/>
    <row r="542981" ht="15"/>
    <row r="542982" ht="15"/>
    <row r="542983" ht="15"/>
    <row r="542984" ht="15"/>
    <row r="542985" ht="15"/>
    <row r="542986" ht="15"/>
    <row r="542987" ht="15"/>
    <row r="542988" ht="15"/>
    <row r="542989" ht="15"/>
    <row r="542990" ht="15"/>
    <row r="542991" ht="15"/>
    <row r="542992" ht="15"/>
    <row r="542993" ht="15"/>
    <row r="542994" ht="15"/>
    <row r="542995" ht="15"/>
    <row r="542996" ht="15"/>
    <row r="542997" ht="15"/>
    <row r="542998" ht="15"/>
    <row r="542999" ht="15"/>
    <row r="543000" ht="15"/>
    <row r="543001" ht="15"/>
    <row r="543002" ht="15"/>
    <row r="543003" ht="15"/>
    <row r="543004" ht="15"/>
    <row r="543005" ht="15"/>
    <row r="543006" ht="15"/>
    <row r="543007" ht="15"/>
    <row r="543008" ht="15"/>
    <row r="543009" ht="15"/>
    <row r="543010" ht="15"/>
    <row r="543011" ht="15"/>
    <row r="543012" ht="15"/>
    <row r="543013" ht="15"/>
    <row r="543014" ht="15"/>
    <row r="543015" ht="15"/>
    <row r="543016" ht="15"/>
    <row r="543017" ht="15"/>
    <row r="543018" ht="15"/>
    <row r="543019" ht="15"/>
    <row r="543020" ht="15"/>
    <row r="543021" ht="15"/>
    <row r="543022" ht="15"/>
    <row r="543023" ht="15"/>
    <row r="543024" ht="15"/>
    <row r="543025" ht="15"/>
    <row r="543026" ht="15"/>
    <row r="543027" ht="15"/>
    <row r="543028" ht="15"/>
    <row r="543029" ht="15"/>
    <row r="543030" ht="15"/>
    <row r="543031" ht="15"/>
    <row r="543032" ht="15"/>
    <row r="543033" ht="15"/>
    <row r="543034" ht="15"/>
    <row r="543035" ht="15"/>
    <row r="543036" ht="15"/>
    <row r="543037" ht="15"/>
    <row r="543038" ht="15"/>
    <row r="543039" ht="15"/>
    <row r="543040" ht="15"/>
    <row r="543041" ht="15"/>
    <row r="543042" ht="15"/>
    <row r="543043" ht="15"/>
    <row r="543044" ht="15"/>
    <row r="543045" ht="15"/>
    <row r="543046" ht="15"/>
    <row r="543047" ht="15"/>
    <row r="543048" ht="15"/>
    <row r="543049" ht="15"/>
    <row r="543050" ht="15"/>
    <row r="543051" ht="15"/>
    <row r="543052" ht="15"/>
    <row r="543053" ht="15"/>
    <row r="543054" ht="15"/>
    <row r="543055" ht="15"/>
    <row r="543056" ht="15"/>
    <row r="543057" ht="15"/>
    <row r="543058" ht="15"/>
    <row r="543059" ht="15"/>
    <row r="543060" ht="15"/>
    <row r="543061" ht="15"/>
    <row r="543062" ht="15"/>
    <row r="543063" ht="15"/>
    <row r="543064" ht="15"/>
    <row r="543065" ht="15"/>
    <row r="543066" ht="15"/>
    <row r="543067" ht="15"/>
    <row r="543068" ht="15"/>
    <row r="543069" ht="15"/>
    <row r="543070" ht="15"/>
    <row r="543071" ht="15"/>
    <row r="543072" ht="15"/>
    <row r="543073" ht="15"/>
    <row r="543074" ht="15"/>
    <row r="543075" ht="15"/>
    <row r="543076" ht="15"/>
    <row r="543077" ht="15"/>
    <row r="543078" ht="15"/>
    <row r="543079" ht="15"/>
    <row r="543080" ht="15"/>
    <row r="543081" ht="15"/>
    <row r="543082" ht="15"/>
    <row r="543083" ht="15"/>
    <row r="543084" ht="15"/>
    <row r="543085" ht="15"/>
    <row r="543086" ht="15"/>
    <row r="543087" ht="15"/>
    <row r="543088" ht="15"/>
    <row r="543089" ht="15"/>
    <row r="543090" ht="15"/>
    <row r="543091" ht="15"/>
    <row r="543092" ht="15"/>
    <row r="543093" ht="15"/>
    <row r="543094" ht="15"/>
    <row r="543095" ht="15"/>
    <row r="543096" ht="15"/>
    <row r="543097" ht="15"/>
    <row r="543098" ht="15"/>
    <row r="543099" ht="15"/>
    <row r="543100" ht="15"/>
    <row r="543101" ht="15"/>
    <row r="543102" ht="15"/>
    <row r="543103" ht="15"/>
    <row r="543104" ht="15"/>
    <row r="543105" ht="15"/>
    <row r="543106" ht="15"/>
    <row r="543107" ht="15"/>
    <row r="543108" ht="15"/>
    <row r="543109" ht="15"/>
    <row r="543110" ht="15"/>
    <row r="543111" ht="15"/>
    <row r="543112" ht="15"/>
    <row r="543113" ht="15"/>
    <row r="543114" ht="15"/>
    <row r="543115" ht="15"/>
    <row r="543116" ht="15"/>
    <row r="543117" ht="15"/>
    <row r="543118" ht="15"/>
    <row r="543119" ht="15"/>
    <row r="543120" ht="15"/>
    <row r="543121" ht="15"/>
    <row r="543122" ht="15"/>
    <row r="543123" ht="15"/>
    <row r="543124" ht="15"/>
    <row r="543125" ht="15"/>
    <row r="543126" ht="15"/>
    <row r="543127" ht="15"/>
    <row r="543128" ht="15"/>
    <row r="543129" ht="15"/>
    <row r="543130" ht="15"/>
    <row r="543131" ht="15"/>
    <row r="543132" ht="15"/>
    <row r="543133" ht="15"/>
    <row r="543134" ht="15"/>
    <row r="543135" ht="15"/>
    <row r="543136" ht="15"/>
    <row r="543137" ht="15"/>
    <row r="543138" ht="15"/>
    <row r="543139" ht="15"/>
    <row r="543140" ht="15"/>
    <row r="543141" ht="15"/>
    <row r="543142" ht="15"/>
    <row r="543143" ht="15"/>
    <row r="543144" ht="15"/>
    <row r="543145" ht="15"/>
    <row r="543146" ht="15"/>
    <row r="543147" ht="15"/>
    <row r="543148" ht="15"/>
    <row r="543149" ht="15"/>
    <row r="543150" ht="15"/>
    <row r="543151" ht="15"/>
    <row r="543152" ht="15"/>
    <row r="543153" ht="15"/>
    <row r="543154" ht="15"/>
    <row r="543155" ht="15"/>
    <row r="543156" ht="15"/>
    <row r="543157" ht="15"/>
    <row r="543158" ht="15"/>
    <row r="543159" ht="15"/>
    <row r="543160" ht="15"/>
    <row r="543161" ht="15"/>
    <row r="543162" ht="15"/>
    <row r="543163" ht="15"/>
    <row r="543164" ht="15"/>
    <row r="543165" ht="15"/>
    <row r="543166" ht="15"/>
    <row r="543167" ht="15"/>
    <row r="543168" ht="15"/>
    <row r="543169" ht="15"/>
    <row r="543170" ht="15"/>
    <row r="543171" ht="15"/>
    <row r="543172" ht="15"/>
    <row r="543173" ht="15"/>
    <row r="543174" ht="15"/>
    <row r="543175" ht="15"/>
    <row r="543176" ht="15"/>
    <row r="543177" ht="15"/>
    <row r="543178" ht="15"/>
    <row r="543179" ht="15"/>
    <row r="543180" ht="15"/>
    <row r="543181" ht="15"/>
    <row r="543182" ht="15"/>
    <row r="543183" ht="15"/>
    <row r="543184" ht="15"/>
    <row r="543185" ht="15"/>
    <row r="543186" ht="15"/>
    <row r="543187" ht="15"/>
    <row r="543188" ht="15"/>
    <row r="543189" ht="15"/>
    <row r="543190" ht="15"/>
    <row r="543191" ht="15"/>
    <row r="543192" ht="15"/>
    <row r="543193" ht="15"/>
    <row r="543194" ht="15"/>
    <row r="543195" ht="15"/>
    <row r="543196" ht="15"/>
    <row r="543197" ht="15"/>
    <row r="543198" ht="15"/>
    <row r="543199" ht="15"/>
    <row r="543200" ht="15"/>
    <row r="543201" ht="15"/>
    <row r="543202" ht="15"/>
    <row r="543203" ht="15"/>
    <row r="543204" ht="15"/>
    <row r="543205" ht="15"/>
    <row r="543206" ht="15"/>
    <row r="543207" ht="15"/>
    <row r="543208" ht="15"/>
    <row r="543209" ht="15"/>
    <row r="543210" ht="15"/>
    <row r="543211" ht="15"/>
    <row r="543212" ht="15"/>
    <row r="543213" ht="15"/>
    <row r="543214" ht="15"/>
    <row r="543215" ht="15"/>
    <row r="543216" ht="15"/>
    <row r="543217" ht="15"/>
    <row r="543218" ht="15"/>
    <row r="543219" ht="15"/>
    <row r="543220" ht="15"/>
    <row r="543221" ht="15"/>
    <row r="543222" ht="15"/>
    <row r="543223" ht="15"/>
    <row r="543224" ht="15"/>
    <row r="543225" ht="15"/>
    <row r="543226" ht="15"/>
    <row r="543227" ht="15"/>
    <row r="543228" ht="15"/>
    <row r="543229" ht="15"/>
    <row r="543230" ht="15"/>
    <row r="543231" ht="15"/>
    <row r="543232" ht="15"/>
    <row r="543233" ht="15"/>
    <row r="543234" ht="15"/>
    <row r="543235" ht="15"/>
    <row r="543236" ht="15"/>
    <row r="543237" ht="15"/>
    <row r="543238" ht="15"/>
    <row r="543239" ht="15"/>
    <row r="543240" ht="15"/>
    <row r="543241" ht="15"/>
    <row r="543242" ht="15"/>
    <row r="543243" ht="15"/>
    <row r="543244" ht="15"/>
    <row r="543245" ht="15"/>
    <row r="543246" ht="15"/>
    <row r="543247" ht="15"/>
    <row r="543248" ht="15"/>
    <row r="543249" ht="15"/>
    <row r="543250" ht="15"/>
    <row r="543251" ht="15"/>
    <row r="543252" ht="15"/>
    <row r="543253" ht="15"/>
    <row r="543254" ht="15"/>
    <row r="543255" ht="15"/>
    <row r="543256" ht="15"/>
    <row r="543257" ht="15"/>
    <row r="543258" ht="15"/>
    <row r="543259" ht="15"/>
    <row r="543260" ht="15"/>
    <row r="543261" ht="15"/>
    <row r="543262" ht="15"/>
    <row r="543263" ht="15"/>
    <row r="543264" ht="15"/>
    <row r="543265" ht="15"/>
    <row r="543266" ht="15"/>
    <row r="543267" ht="15"/>
    <row r="543268" ht="15"/>
    <row r="543269" ht="15"/>
    <row r="543270" ht="15"/>
    <row r="543271" ht="15"/>
    <row r="543272" ht="15"/>
    <row r="543273" ht="15"/>
    <row r="543274" ht="15"/>
    <row r="543275" ht="15"/>
    <row r="543276" ht="15"/>
    <row r="543277" ht="15"/>
    <row r="543278" ht="15"/>
    <row r="543279" ht="15"/>
    <row r="543280" ht="15"/>
    <row r="543281" ht="15"/>
    <row r="543282" ht="15"/>
    <row r="543283" ht="15"/>
    <row r="543284" ht="15"/>
    <row r="543285" ht="15"/>
    <row r="543286" ht="15"/>
    <row r="543287" ht="15"/>
    <row r="543288" ht="15"/>
    <row r="543289" ht="15"/>
    <row r="543290" ht="15"/>
    <row r="543291" ht="15"/>
    <row r="543292" ht="15"/>
    <row r="543293" ht="15"/>
    <row r="543294" ht="15"/>
    <row r="543295" ht="15"/>
    <row r="543296" ht="15"/>
    <row r="543297" ht="15"/>
    <row r="543298" ht="15"/>
    <row r="543299" ht="15"/>
    <row r="543300" ht="15"/>
    <row r="543301" ht="15"/>
    <row r="543302" ht="15"/>
    <row r="543303" ht="15"/>
    <row r="543304" ht="15"/>
    <row r="543305" ht="15"/>
    <row r="543306" ht="15"/>
    <row r="543307" ht="15"/>
    <row r="543308" ht="15"/>
    <row r="543309" ht="15"/>
    <row r="543310" ht="15"/>
    <row r="543311" ht="15"/>
    <row r="543312" ht="15"/>
    <row r="543313" ht="15"/>
    <row r="543314" ht="15"/>
    <row r="543315" ht="15"/>
    <row r="543316" ht="15"/>
    <row r="543317" ht="15"/>
    <row r="543318" ht="15"/>
    <row r="543319" ht="15"/>
    <row r="543320" ht="15"/>
    <row r="543321" ht="15"/>
    <row r="543322" ht="15"/>
    <row r="543323" ht="15"/>
    <row r="543324" ht="15"/>
    <row r="543325" ht="15"/>
    <row r="543326" ht="15"/>
    <row r="543327" ht="15"/>
    <row r="543328" ht="15"/>
    <row r="543329" ht="15"/>
    <row r="543330" ht="15"/>
    <row r="543331" ht="15"/>
    <row r="543332" ht="15"/>
    <row r="543333" ht="15"/>
    <row r="543334" ht="15"/>
    <row r="543335" ht="15"/>
    <row r="543336" ht="15"/>
    <row r="543337" ht="15"/>
    <row r="543338" ht="15"/>
    <row r="543339" ht="15"/>
    <row r="543340" ht="15"/>
    <row r="543341" ht="15"/>
    <row r="543342" ht="15"/>
    <row r="543343" ht="15"/>
    <row r="543344" ht="15"/>
    <row r="543345" ht="15"/>
    <row r="543346" ht="15"/>
    <row r="543347" ht="15"/>
    <row r="543348" ht="15"/>
    <row r="543349" ht="15"/>
    <row r="543350" ht="15"/>
    <row r="543351" ht="15"/>
    <row r="543352" ht="15"/>
    <row r="543353" ht="15"/>
    <row r="543354" ht="15"/>
    <row r="543355" ht="15"/>
    <row r="543356" ht="15"/>
    <row r="543357" ht="15"/>
    <row r="543358" ht="15"/>
    <row r="543359" ht="15"/>
    <row r="543360" ht="15"/>
    <row r="543361" ht="15"/>
    <row r="543362" ht="15"/>
    <row r="543363" ht="15"/>
    <row r="543364" ht="15"/>
    <row r="543365" ht="15"/>
    <row r="543366" ht="15"/>
    <row r="543367" ht="15"/>
    <row r="543368" ht="15"/>
    <row r="543369" ht="15"/>
    <row r="543370" ht="15"/>
    <row r="543371" ht="15"/>
    <row r="543372" ht="15"/>
    <row r="543373" ht="15"/>
    <row r="543374" ht="15"/>
    <row r="543375" ht="15"/>
    <row r="543376" ht="15"/>
    <row r="543377" ht="15"/>
    <row r="543378" ht="15"/>
    <row r="543379" ht="15"/>
    <row r="543380" ht="15"/>
    <row r="543381" ht="15"/>
    <row r="543382" ht="15"/>
    <row r="543383" ht="15"/>
    <row r="543384" ht="15"/>
    <row r="543385" ht="15"/>
    <row r="543386" ht="15"/>
    <row r="543387" ht="15"/>
    <row r="543388" ht="15"/>
    <row r="543389" ht="15"/>
    <row r="543390" ht="15"/>
    <row r="543391" ht="15"/>
    <row r="543392" ht="15"/>
    <row r="543393" ht="15"/>
    <row r="543394" ht="15"/>
    <row r="543395" ht="15"/>
    <row r="543396" ht="15"/>
    <row r="543397" ht="15"/>
    <row r="543398" ht="15"/>
    <row r="543399" ht="15"/>
    <row r="543400" ht="15"/>
    <row r="543401" ht="15"/>
    <row r="543402" ht="15"/>
    <row r="543403" ht="15"/>
    <row r="543404" ht="15"/>
    <row r="543405" ht="15"/>
    <row r="543406" ht="15"/>
    <row r="543407" ht="15"/>
    <row r="543408" ht="15"/>
    <row r="543409" ht="15"/>
    <row r="543410" ht="15"/>
    <row r="543411" ht="15"/>
    <row r="543412" ht="15"/>
    <row r="543413" ht="15"/>
    <row r="543414" ht="15"/>
    <row r="543415" ht="15"/>
    <row r="543416" ht="15"/>
    <row r="543417" ht="15"/>
    <row r="543418" ht="15"/>
    <row r="543419" ht="15"/>
    <row r="543420" ht="15"/>
    <row r="543421" ht="15"/>
    <row r="543422" ht="15"/>
    <row r="543423" ht="15"/>
    <row r="543424" ht="15"/>
    <row r="543425" ht="15"/>
    <row r="543426" ht="15"/>
    <row r="543427" ht="15"/>
    <row r="543428" ht="15"/>
    <row r="543429" ht="15"/>
    <row r="543430" ht="15"/>
    <row r="543431" ht="15"/>
    <row r="543432" ht="15"/>
    <row r="543433" ht="15"/>
    <row r="543434" ht="15"/>
    <row r="543435" ht="15"/>
    <row r="543436" ht="15"/>
    <row r="543437" ht="15"/>
    <row r="543438" ht="15"/>
    <row r="543439" ht="15"/>
    <row r="543440" ht="15"/>
    <row r="543441" ht="15"/>
    <row r="543442" ht="15"/>
    <row r="543443" ht="15"/>
    <row r="543444" ht="15"/>
    <row r="543445" ht="15"/>
    <row r="543446" ht="15"/>
    <row r="543447" ht="15"/>
    <row r="543448" ht="15"/>
    <row r="543449" ht="15"/>
    <row r="543450" ht="15"/>
    <row r="543451" ht="15"/>
    <row r="543452" ht="15"/>
    <row r="543453" ht="15"/>
    <row r="543454" ht="15"/>
    <row r="543455" ht="15"/>
    <row r="543456" ht="15"/>
    <row r="543457" ht="15"/>
    <row r="543458" ht="15"/>
    <row r="543459" ht="15"/>
    <row r="543460" ht="15"/>
    <row r="543461" ht="15"/>
    <row r="543462" ht="15"/>
    <row r="543463" ht="15"/>
    <row r="543464" ht="15"/>
    <row r="543465" ht="15"/>
    <row r="543466" ht="15"/>
    <row r="543467" ht="15"/>
    <row r="543468" ht="15"/>
    <row r="543469" ht="15"/>
    <row r="543470" ht="15"/>
    <row r="543471" ht="15"/>
    <row r="543472" ht="15"/>
    <row r="543473" ht="15"/>
    <row r="543474" ht="15"/>
    <row r="543475" ht="15"/>
    <row r="543476" ht="15"/>
    <row r="543477" ht="15"/>
    <row r="543478" ht="15"/>
    <row r="543479" ht="15"/>
    <row r="543480" ht="15"/>
    <row r="543481" ht="15"/>
    <row r="543482" ht="15"/>
    <row r="543483" ht="15"/>
    <row r="543484" ht="15"/>
    <row r="543485" ht="15"/>
    <row r="543486" ht="15"/>
    <row r="543487" ht="15"/>
    <row r="543488" ht="15"/>
    <row r="543489" ht="15"/>
    <row r="543490" ht="15"/>
    <row r="543491" ht="15"/>
    <row r="543492" ht="15"/>
    <row r="543493" ht="15"/>
    <row r="543494" ht="15"/>
    <row r="543495" ht="15"/>
    <row r="543496" ht="15"/>
    <row r="543497" ht="15"/>
    <row r="543498" ht="15"/>
    <row r="543499" ht="15"/>
    <row r="543500" ht="15"/>
    <row r="543501" ht="15"/>
    <row r="543502" ht="15"/>
    <row r="543503" ht="15"/>
    <row r="543504" ht="15"/>
    <row r="543505" ht="15"/>
    <row r="543506" ht="15"/>
    <row r="543507" ht="15"/>
    <row r="543508" ht="15"/>
    <row r="543509" ht="15"/>
    <row r="543510" ht="15"/>
    <row r="543511" ht="15"/>
    <row r="543512" ht="15"/>
    <row r="543513" ht="15"/>
    <row r="543514" ht="15"/>
    <row r="543515" ht="15"/>
    <row r="543516" ht="15"/>
    <row r="543517" ht="15"/>
    <row r="543518" ht="15"/>
    <row r="543519" ht="15"/>
    <row r="543520" ht="15"/>
    <row r="543521" ht="15"/>
    <row r="543522" ht="15"/>
    <row r="543523" ht="15"/>
    <row r="543524" ht="15"/>
    <row r="543525" ht="15"/>
    <row r="543526" ht="15"/>
    <row r="543527" ht="15"/>
    <row r="543528" ht="15"/>
    <row r="543529" ht="15"/>
    <row r="543530" ht="15"/>
    <row r="543531" ht="15"/>
    <row r="543532" ht="15"/>
    <row r="543533" ht="15"/>
    <row r="543534" ht="15"/>
    <row r="543535" ht="15"/>
    <row r="543536" ht="15"/>
    <row r="543537" ht="15"/>
    <row r="543538" ht="15"/>
    <row r="543539" ht="15"/>
    <row r="543540" ht="15"/>
    <row r="543541" ht="15"/>
    <row r="543542" ht="15"/>
    <row r="543543" ht="15"/>
    <row r="543544" ht="15"/>
    <row r="543545" ht="15"/>
    <row r="543546" ht="15"/>
    <row r="543547" ht="15"/>
    <row r="543548" ht="15"/>
    <row r="543549" ht="15"/>
    <row r="543550" ht="15"/>
    <row r="543551" ht="15"/>
    <row r="543552" ht="15"/>
    <row r="543553" ht="15"/>
    <row r="543554" ht="15"/>
    <row r="543555" ht="15"/>
    <row r="543556" ht="15"/>
    <row r="543557" ht="15"/>
    <row r="543558" ht="15"/>
    <row r="543559" ht="15"/>
    <row r="543560" ht="15"/>
    <row r="543561" ht="15"/>
    <row r="543562" ht="15"/>
    <row r="543563" ht="15"/>
    <row r="543564" ht="15"/>
    <row r="543565" ht="15"/>
    <row r="543566" ht="15"/>
    <row r="543567" ht="15"/>
    <row r="543568" ht="15"/>
    <row r="543569" ht="15"/>
    <row r="543570" ht="15"/>
    <row r="543571" ht="15"/>
    <row r="543572" ht="15"/>
    <row r="543573" ht="15"/>
    <row r="543574" ht="15"/>
    <row r="543575" ht="15"/>
    <row r="543576" ht="15"/>
    <row r="543577" ht="15"/>
    <row r="543578" ht="15"/>
    <row r="543579" ht="15"/>
    <row r="543580" ht="15"/>
    <row r="543581" ht="15"/>
    <row r="543582" ht="15"/>
    <row r="543583" ht="15"/>
    <row r="543584" ht="15"/>
    <row r="543585" ht="15"/>
    <row r="543586" ht="15"/>
    <row r="543587" ht="15"/>
    <row r="543588" ht="15"/>
    <row r="543589" ht="15"/>
    <row r="543590" ht="15"/>
    <row r="543591" ht="15"/>
    <row r="543592" ht="15"/>
    <row r="543593" ht="15"/>
    <row r="543594" ht="15"/>
    <row r="543595" ht="15"/>
    <row r="543596" ht="15"/>
    <row r="543597" ht="15"/>
    <row r="543598" ht="15"/>
    <row r="543599" ht="15"/>
    <row r="543600" ht="15"/>
    <row r="543601" ht="15"/>
    <row r="543602" ht="15"/>
    <row r="543603" ht="15"/>
    <row r="543604" ht="15"/>
    <row r="543605" ht="15"/>
    <row r="543606" ht="15"/>
    <row r="543607" ht="15"/>
    <row r="543608" ht="15"/>
    <row r="543609" ht="15"/>
    <row r="543610" ht="15"/>
    <row r="543611" ht="15"/>
    <row r="543612" ht="15"/>
    <row r="543613" ht="15"/>
    <row r="543614" ht="15"/>
    <row r="543615" ht="15"/>
    <row r="543616" ht="15"/>
    <row r="543617" ht="15"/>
    <row r="543618" ht="15"/>
    <row r="543619" ht="15"/>
    <row r="543620" ht="15"/>
    <row r="543621" ht="15"/>
    <row r="543622" ht="15"/>
    <row r="543623" ht="15"/>
    <row r="543624" ht="15"/>
    <row r="543625" ht="15"/>
    <row r="543626" ht="15"/>
    <row r="543627" ht="15"/>
    <row r="543628" ht="15"/>
    <row r="543629" ht="15"/>
    <row r="543630" ht="15"/>
    <row r="543631" ht="15"/>
    <row r="543632" ht="15"/>
    <row r="543633" ht="15"/>
    <row r="543634" ht="15"/>
    <row r="543635" ht="15"/>
    <row r="543636" ht="15"/>
    <row r="543637" ht="15"/>
    <row r="543638" ht="15"/>
    <row r="543639" ht="15"/>
    <row r="543640" ht="15"/>
    <row r="543641" ht="15"/>
    <row r="543642" ht="15"/>
    <row r="543643" ht="15"/>
    <row r="543644" ht="15"/>
    <row r="543645" ht="15"/>
    <row r="543646" ht="15"/>
    <row r="543647" ht="15"/>
    <row r="543648" ht="15"/>
    <row r="543649" ht="15"/>
    <row r="543650" ht="15"/>
    <row r="543651" ht="15"/>
    <row r="543652" ht="15"/>
    <row r="543653" ht="15"/>
    <row r="543654" ht="15"/>
    <row r="543655" ht="15"/>
    <row r="543656" ht="15"/>
    <row r="543657" ht="15"/>
    <row r="543658" ht="15"/>
    <row r="543659" ht="15"/>
    <row r="543660" ht="15"/>
    <row r="543661" ht="15"/>
    <row r="543662" ht="15"/>
    <row r="543663" ht="15"/>
    <row r="543664" ht="15"/>
    <row r="543665" ht="15"/>
    <row r="543666" ht="15"/>
    <row r="543667" ht="15"/>
    <row r="543668" ht="15"/>
    <row r="543669" ht="15"/>
    <row r="543670" ht="15"/>
    <row r="543671" ht="15"/>
    <row r="543672" ht="15"/>
    <row r="543673" ht="15"/>
    <row r="543674" ht="15"/>
    <row r="543675" ht="15"/>
    <row r="543676" ht="15"/>
    <row r="543677" ht="15"/>
    <row r="543678" ht="15"/>
    <row r="543679" ht="15"/>
    <row r="543680" ht="15"/>
    <row r="543681" ht="15"/>
    <row r="543682" ht="15"/>
    <row r="543683" ht="15"/>
    <row r="543684" ht="15"/>
    <row r="543685" ht="15"/>
    <row r="543686" ht="15"/>
    <row r="543687" ht="15"/>
    <row r="543688" ht="15"/>
    <row r="543689" ht="15"/>
    <row r="543690" ht="15"/>
    <row r="543691" ht="15"/>
    <row r="543692" ht="15"/>
    <row r="543693" ht="15"/>
    <row r="543694" ht="15"/>
    <row r="543695" ht="15"/>
    <row r="543696" ht="15"/>
    <row r="543697" ht="15"/>
    <row r="543698" ht="15"/>
    <row r="543699" ht="15"/>
    <row r="543700" ht="15"/>
    <row r="543701" ht="15"/>
    <row r="543702" ht="15"/>
    <row r="543703" ht="15"/>
    <row r="543704" ht="15"/>
    <row r="543705" ht="15"/>
    <row r="543706" ht="15"/>
    <row r="543707" ht="15"/>
    <row r="543708" ht="15"/>
    <row r="543709" ht="15"/>
    <row r="543710" ht="15"/>
    <row r="543711" ht="15"/>
    <row r="543712" ht="15"/>
    <row r="543713" ht="15"/>
    <row r="543714" ht="15"/>
    <row r="543715" ht="15"/>
    <row r="543716" ht="15"/>
    <row r="543717" ht="15"/>
    <row r="543718" ht="15"/>
    <row r="543719" ht="15"/>
    <row r="543720" ht="15"/>
    <row r="543721" ht="15"/>
    <row r="543722" ht="15"/>
    <row r="543723" ht="15"/>
    <row r="543724" ht="15"/>
    <row r="543725" ht="15"/>
    <row r="543726" ht="15"/>
    <row r="543727" ht="15"/>
    <row r="543728" ht="15"/>
    <row r="543729" ht="15"/>
    <row r="543730" ht="15"/>
    <row r="543731" ht="15"/>
    <row r="543732" ht="15"/>
    <row r="543733" ht="15"/>
    <row r="543734" ht="15"/>
    <row r="543735" ht="15"/>
    <row r="543736" ht="15"/>
    <row r="543737" ht="15"/>
    <row r="543738" ht="15"/>
    <row r="543739" ht="15"/>
    <row r="543740" ht="15"/>
    <row r="543741" ht="15"/>
    <row r="543742" ht="15"/>
    <row r="543743" ht="15"/>
    <row r="543744" ht="15"/>
    <row r="543745" ht="15"/>
    <row r="543746" ht="15"/>
    <row r="543747" ht="15"/>
    <row r="543748" ht="15"/>
    <row r="543749" ht="15"/>
    <row r="543750" ht="15"/>
    <row r="543751" ht="15"/>
    <row r="543752" ht="15"/>
    <row r="543753" ht="15"/>
    <row r="543754" ht="15"/>
    <row r="543755" ht="15"/>
    <row r="543756" ht="15"/>
    <row r="543757" ht="15"/>
    <row r="543758" ht="15"/>
    <row r="543759" ht="15"/>
    <row r="543760" ht="15"/>
    <row r="543761" ht="15"/>
    <row r="543762" ht="15"/>
    <row r="543763" ht="15"/>
    <row r="543764" ht="15"/>
    <row r="543765" ht="15"/>
    <row r="543766" ht="15"/>
    <row r="543767" ht="15"/>
    <row r="543768" ht="15"/>
    <row r="543769" ht="15"/>
    <row r="543770" ht="15"/>
    <row r="543771" ht="15"/>
    <row r="543772" ht="15"/>
    <row r="543773" ht="15"/>
    <row r="543774" ht="15"/>
    <row r="543775" ht="15"/>
    <row r="543776" ht="15"/>
    <row r="543777" ht="15"/>
    <row r="543778" ht="15"/>
    <row r="543779" ht="15"/>
    <row r="543780" ht="15"/>
    <row r="543781" ht="15"/>
    <row r="543782" ht="15"/>
    <row r="543783" ht="15"/>
    <row r="543784" ht="15"/>
    <row r="543785" ht="15"/>
    <row r="543786" ht="15"/>
    <row r="543787" ht="15"/>
    <row r="543788" ht="15"/>
    <row r="543789" ht="15"/>
    <row r="543790" ht="15"/>
    <row r="543791" ht="15"/>
    <row r="543792" ht="15"/>
    <row r="543793" ht="15"/>
    <row r="543794" ht="15"/>
    <row r="543795" ht="15"/>
    <row r="543796" ht="15"/>
    <row r="543797" ht="15"/>
    <row r="543798" ht="15"/>
    <row r="543799" ht="15"/>
    <row r="543800" ht="15"/>
    <row r="543801" ht="15"/>
    <row r="543802" ht="15"/>
    <row r="543803" ht="15"/>
    <row r="543804" ht="15"/>
    <row r="543805" ht="15"/>
    <row r="543806" ht="15"/>
    <row r="543807" ht="15"/>
    <row r="543808" ht="15"/>
    <row r="543809" ht="15"/>
    <row r="543810" ht="15"/>
    <row r="543811" ht="15"/>
    <row r="543812" ht="15"/>
    <row r="543813" ht="15"/>
    <row r="543814" ht="15"/>
    <row r="543815" ht="15"/>
    <row r="543816" ht="15"/>
    <row r="543817" ht="15"/>
    <row r="543818" ht="15"/>
    <row r="543819" ht="15"/>
    <row r="543820" ht="15"/>
    <row r="543821" ht="15"/>
    <row r="543822" ht="15"/>
    <row r="543823" ht="15"/>
    <row r="543824" ht="15"/>
    <row r="543825" ht="15"/>
    <row r="543826" ht="15"/>
    <row r="543827" ht="15"/>
    <row r="543828" ht="15"/>
    <row r="543829" ht="15"/>
    <row r="543830" ht="15"/>
    <row r="543831" ht="15"/>
    <row r="543832" ht="15"/>
    <row r="543833" ht="15"/>
    <row r="543834" ht="15"/>
    <row r="543835" ht="15"/>
    <row r="543836" ht="15"/>
    <row r="543837" ht="15"/>
    <row r="543838" ht="15"/>
    <row r="543839" ht="15"/>
    <row r="543840" ht="15"/>
    <row r="543841" ht="15"/>
    <row r="543842" ht="15"/>
    <row r="543843" ht="15"/>
    <row r="543844" ht="15"/>
    <row r="543845" ht="15"/>
    <row r="543846" ht="15"/>
    <row r="543847" ht="15"/>
    <row r="543848" ht="15"/>
    <row r="543849" ht="15"/>
    <row r="543850" ht="15"/>
    <row r="543851" ht="15"/>
    <row r="543852" ht="15"/>
    <row r="543853" ht="15"/>
    <row r="543854" ht="15"/>
    <row r="543855" ht="15"/>
    <row r="543856" ht="15"/>
    <row r="543857" ht="15"/>
    <row r="543858" ht="15"/>
    <row r="543859" ht="15"/>
    <row r="543860" ht="15"/>
    <row r="543861" ht="15"/>
    <row r="543862" ht="15"/>
    <row r="543863" ht="15"/>
    <row r="543864" ht="15"/>
    <row r="543865" ht="15"/>
    <row r="543866" ht="15"/>
    <row r="543867" ht="15"/>
    <row r="543868" ht="15"/>
    <row r="543869" ht="15"/>
    <row r="543870" ht="15"/>
    <row r="543871" ht="15"/>
    <row r="543872" ht="15"/>
    <row r="543873" ht="15"/>
    <row r="543874" ht="15"/>
    <row r="543875" ht="15"/>
    <row r="543876" ht="15"/>
    <row r="543877" ht="15"/>
    <row r="543878" ht="15"/>
    <row r="543879" ht="15"/>
    <row r="543880" ht="15"/>
    <row r="543881" ht="15"/>
    <row r="543882" ht="15"/>
    <row r="543883" ht="15"/>
    <row r="543884" ht="15"/>
    <row r="543885" ht="15"/>
    <row r="543886" ht="15"/>
    <row r="543887" ht="15"/>
    <row r="543888" ht="15"/>
    <row r="543889" ht="15"/>
    <row r="543890" ht="15"/>
    <row r="543891" ht="15"/>
    <row r="543892" ht="15"/>
    <row r="543893" ht="15"/>
    <row r="543894" ht="15"/>
    <row r="543895" ht="15"/>
    <row r="543896" ht="15"/>
    <row r="543897" ht="15"/>
    <row r="543898" ht="15"/>
    <row r="543899" ht="15"/>
    <row r="543900" ht="15"/>
    <row r="543901" ht="15"/>
    <row r="543902" ht="15"/>
    <row r="543903" ht="15"/>
    <row r="543904" ht="15"/>
    <row r="543905" ht="15"/>
    <row r="543906" ht="15"/>
    <row r="543907" ht="15"/>
    <row r="543908" ht="15"/>
    <row r="543909" ht="15"/>
    <row r="543910" ht="15"/>
    <row r="543911" ht="15"/>
    <row r="543912" ht="15"/>
    <row r="543913" ht="15"/>
    <row r="543914" ht="15"/>
    <row r="543915" ht="15"/>
    <row r="543916" ht="15"/>
    <row r="543917" ht="15"/>
    <row r="543918" ht="15"/>
    <row r="543919" ht="15"/>
    <row r="543920" ht="15"/>
    <row r="543921" ht="15"/>
    <row r="543922" ht="15"/>
    <row r="543923" ht="15"/>
    <row r="543924" ht="15"/>
    <row r="543925" ht="15"/>
    <row r="543926" ht="15"/>
    <row r="543927" ht="15"/>
    <row r="543928" ht="15"/>
    <row r="543929" ht="15"/>
    <row r="543930" ht="15"/>
    <row r="543931" ht="15"/>
    <row r="543932" ht="15"/>
    <row r="543933" ht="15"/>
    <row r="543934" ht="15"/>
    <row r="543935" ht="15"/>
    <row r="543936" ht="15"/>
    <row r="543937" ht="15"/>
    <row r="543938" ht="15"/>
    <row r="543939" ht="15"/>
    <row r="543940" ht="15"/>
    <row r="543941" ht="15"/>
    <row r="543942" ht="15"/>
    <row r="543943" ht="15"/>
    <row r="543944" ht="15"/>
    <row r="543945" ht="15"/>
    <row r="543946" ht="15"/>
    <row r="543947" ht="15"/>
    <row r="543948" ht="15"/>
    <row r="543949" ht="15"/>
    <row r="543950" ht="15"/>
    <row r="543951" ht="15"/>
    <row r="543952" ht="15"/>
    <row r="543953" ht="15"/>
    <row r="543954" ht="15"/>
    <row r="543955" ht="15"/>
    <row r="543956" ht="15"/>
    <row r="543957" ht="15"/>
    <row r="543958" ht="15"/>
    <row r="543959" ht="15"/>
    <row r="543960" ht="15"/>
    <row r="543961" ht="15"/>
    <row r="543962" ht="15"/>
    <row r="543963" ht="15"/>
    <row r="543964" ht="15"/>
    <row r="543965" ht="15"/>
    <row r="543966" ht="15"/>
    <row r="543967" ht="15"/>
    <row r="543968" ht="15"/>
    <row r="543969" ht="15"/>
    <row r="543970" ht="15"/>
    <row r="543971" ht="15"/>
    <row r="543972" ht="15"/>
    <row r="543973" ht="15"/>
    <row r="543974" ht="15"/>
    <row r="543975" ht="15"/>
    <row r="543976" ht="15"/>
    <row r="543977" ht="15"/>
    <row r="543978" ht="15"/>
    <row r="543979" ht="15"/>
    <row r="543980" ht="15"/>
    <row r="543981" ht="15"/>
    <row r="543982" ht="15"/>
    <row r="543983" ht="15"/>
    <row r="543984" ht="15"/>
    <row r="543985" ht="15"/>
    <row r="543986" ht="15"/>
    <row r="543987" ht="15"/>
    <row r="543988" ht="15"/>
    <row r="543989" ht="15"/>
    <row r="543990" ht="15"/>
    <row r="543991" ht="15"/>
    <row r="543992" ht="15"/>
    <row r="543993" ht="15"/>
    <row r="543994" ht="15"/>
    <row r="543995" ht="15"/>
    <row r="543996" ht="15"/>
    <row r="543997" ht="15"/>
    <row r="543998" ht="15"/>
    <row r="543999" ht="15"/>
    <row r="544000" ht="15"/>
    <row r="544001" ht="15"/>
    <row r="544002" ht="15"/>
    <row r="544003" ht="15"/>
    <row r="544004" ht="15"/>
    <row r="544005" ht="15"/>
    <row r="544006" ht="15"/>
    <row r="544007" ht="15"/>
    <row r="544008" ht="15"/>
    <row r="544009" ht="15"/>
    <row r="544010" ht="15"/>
    <row r="544011" ht="15"/>
    <row r="544012" ht="15"/>
    <row r="544013" ht="15"/>
    <row r="544014" ht="15"/>
    <row r="544015" ht="15"/>
    <row r="544016" ht="15"/>
    <row r="544017" ht="15"/>
    <row r="544018" ht="15"/>
    <row r="544019" ht="15"/>
    <row r="544020" ht="15"/>
    <row r="544021" ht="15"/>
    <row r="544022" ht="15"/>
    <row r="544023" ht="15"/>
    <row r="544024" ht="15"/>
    <row r="544025" ht="15"/>
    <row r="544026" ht="15"/>
    <row r="544027" ht="15"/>
    <row r="544028" ht="15"/>
    <row r="544029" ht="15"/>
    <row r="544030" ht="15"/>
    <row r="544031" ht="15"/>
    <row r="544032" ht="15"/>
    <row r="544033" ht="15"/>
    <row r="544034" ht="15"/>
    <row r="544035" ht="15"/>
    <row r="544036" ht="15"/>
    <row r="544037" ht="15"/>
    <row r="544038" ht="15"/>
    <row r="544039" ht="15"/>
    <row r="544040" ht="15"/>
    <row r="544041" ht="15"/>
    <row r="544042" ht="15"/>
    <row r="544043" ht="15"/>
    <row r="544044" ht="15"/>
    <row r="544045" ht="15"/>
    <row r="544046" ht="15"/>
    <row r="544047" ht="15"/>
    <row r="544048" ht="15"/>
    <row r="544049" ht="15"/>
    <row r="544050" ht="15"/>
    <row r="544051" ht="15"/>
    <row r="544052" ht="15"/>
    <row r="544053" ht="15"/>
    <row r="544054" ht="15"/>
    <row r="544055" ht="15"/>
    <row r="544056" ht="15"/>
    <row r="544057" ht="15"/>
    <row r="544058" ht="15"/>
    <row r="544059" ht="15"/>
    <row r="544060" ht="15"/>
    <row r="544061" ht="15"/>
    <row r="544062" ht="15"/>
    <row r="544063" ht="15"/>
    <row r="544064" ht="15"/>
    <row r="544065" ht="15"/>
    <row r="544066" ht="15"/>
    <row r="544067" ht="15"/>
    <row r="544068" ht="15"/>
    <row r="544069" ht="15"/>
    <row r="544070" ht="15"/>
    <row r="544071" ht="15"/>
    <row r="544072" ht="15"/>
    <row r="544073" ht="15"/>
    <row r="544074" ht="15"/>
    <row r="544075" ht="15"/>
    <row r="544076" ht="15"/>
    <row r="544077" ht="15"/>
    <row r="544078" ht="15"/>
    <row r="544079" ht="15"/>
    <row r="544080" ht="15"/>
    <row r="544081" ht="15"/>
    <row r="544082" ht="15"/>
    <row r="544083" ht="15"/>
    <row r="544084" ht="15"/>
    <row r="544085" ht="15"/>
    <row r="544086" ht="15"/>
    <row r="544087" ht="15"/>
    <row r="544088" ht="15"/>
    <row r="544089" ht="15"/>
    <row r="544090" ht="15"/>
    <row r="544091" ht="15"/>
    <row r="544092" ht="15"/>
    <row r="544093" ht="15"/>
    <row r="544094" ht="15"/>
    <row r="544095" ht="15"/>
    <row r="544096" ht="15"/>
    <row r="544097" ht="15"/>
    <row r="544098" ht="15"/>
    <row r="544099" ht="15"/>
    <row r="544100" ht="15"/>
    <row r="544101" ht="15"/>
    <row r="544102" ht="15"/>
    <row r="544103" ht="15"/>
    <row r="544104" ht="15"/>
    <row r="544105" ht="15"/>
    <row r="544106" ht="15"/>
    <row r="544107" ht="15"/>
    <row r="544108" ht="15"/>
    <row r="544109" ht="15"/>
    <row r="544110" ht="15"/>
    <row r="544111" ht="15"/>
    <row r="544112" ht="15"/>
    <row r="544113" ht="15"/>
    <row r="544114" ht="15"/>
    <row r="544115" ht="15"/>
    <row r="544116" ht="15"/>
    <row r="544117" ht="15"/>
    <row r="544118" ht="15"/>
    <row r="544119" ht="15"/>
    <row r="544120" ht="15"/>
    <row r="544121" ht="15"/>
    <row r="544122" ht="15"/>
    <row r="544123" ht="15"/>
    <row r="544124" ht="15"/>
    <row r="544125" ht="15"/>
    <row r="544126" ht="15"/>
    <row r="544127" ht="15"/>
    <row r="544128" ht="15"/>
    <row r="544129" ht="15"/>
    <row r="544130" ht="15"/>
    <row r="544131" ht="15"/>
    <row r="544132" ht="15"/>
    <row r="544133" ht="15"/>
    <row r="544134" ht="15"/>
    <row r="544135" ht="15"/>
    <row r="544136" ht="15"/>
    <row r="544137" ht="15"/>
    <row r="544138" ht="15"/>
    <row r="544139" ht="15"/>
    <row r="544140" ht="15"/>
    <row r="544141" ht="15"/>
    <row r="544142" ht="15"/>
    <row r="544143" ht="15"/>
    <row r="544144" ht="15"/>
    <row r="544145" ht="15"/>
    <row r="544146" ht="15"/>
    <row r="544147" ht="15"/>
    <row r="544148" ht="15"/>
    <row r="544149" ht="15"/>
    <row r="544150" ht="15"/>
    <row r="544151" ht="15"/>
    <row r="544152" ht="15"/>
    <row r="544153" ht="15"/>
    <row r="544154" ht="15"/>
    <row r="544155" ht="15"/>
    <row r="544156" ht="15"/>
    <row r="544157" ht="15"/>
    <row r="544158" ht="15"/>
    <row r="544159" ht="15"/>
    <row r="544160" ht="15"/>
    <row r="544161" ht="15"/>
    <row r="544162" ht="15"/>
    <row r="544163" ht="15"/>
    <row r="544164" ht="15"/>
    <row r="544165" ht="15"/>
    <row r="544166" ht="15"/>
    <row r="544167" ht="15"/>
    <row r="544168" ht="15"/>
    <row r="544169" ht="15"/>
    <row r="544170" ht="15"/>
    <row r="544171" ht="15"/>
    <row r="544172" ht="15"/>
    <row r="544173" ht="15"/>
    <row r="544174" ht="15"/>
    <row r="544175" ht="15"/>
    <row r="544176" ht="15"/>
    <row r="544177" ht="15"/>
    <row r="544178" ht="15"/>
    <row r="544179" ht="15"/>
    <row r="544180" ht="15"/>
    <row r="544181" ht="15"/>
    <row r="544182" ht="15"/>
    <row r="544183" ht="15"/>
    <row r="544184" ht="15"/>
    <row r="544185" ht="15"/>
    <row r="544186" ht="15"/>
    <row r="544187" ht="15"/>
    <row r="544188" ht="15"/>
    <row r="544189" ht="15"/>
    <row r="544190" ht="15"/>
    <row r="544191" ht="15"/>
    <row r="544192" ht="15"/>
    <row r="544193" ht="15"/>
    <row r="544194" ht="15"/>
    <row r="544195" ht="15"/>
    <row r="544196" ht="15"/>
    <row r="544197" ht="15"/>
    <row r="544198" ht="15"/>
    <row r="544199" ht="15"/>
    <row r="544200" ht="15"/>
    <row r="544201" ht="15"/>
    <row r="544202" ht="15"/>
    <row r="544203" ht="15"/>
    <row r="544204" ht="15"/>
    <row r="544205" ht="15"/>
    <row r="544206" ht="15"/>
    <row r="544207" ht="15"/>
    <row r="544208" ht="15"/>
    <row r="544209" ht="15"/>
    <row r="544210" ht="15"/>
    <row r="544211" ht="15"/>
    <row r="544212" ht="15"/>
    <row r="544213" ht="15"/>
    <row r="544214" ht="15"/>
    <row r="544215" ht="15"/>
    <row r="544216" ht="15"/>
    <row r="544217" ht="15"/>
    <row r="544218" ht="15"/>
    <row r="544219" ht="15"/>
    <row r="544220" ht="15"/>
    <row r="544221" ht="15"/>
    <row r="544222" ht="15"/>
    <row r="544223" ht="15"/>
    <row r="544224" ht="15"/>
    <row r="544225" ht="15"/>
    <row r="544226" ht="15"/>
    <row r="544227" ht="15"/>
    <row r="544228" ht="15"/>
    <row r="544229" ht="15"/>
    <row r="544230" ht="15"/>
    <row r="544231" ht="15"/>
    <row r="544232" ht="15"/>
    <row r="544233" ht="15"/>
    <row r="544234" ht="15"/>
    <row r="544235" ht="15"/>
    <row r="544236" ht="15"/>
    <row r="544237" ht="15"/>
    <row r="544238" ht="15"/>
    <row r="544239" ht="15"/>
    <row r="544240" ht="15"/>
    <row r="544241" ht="15"/>
    <row r="544242" ht="15"/>
    <row r="544243" ht="15"/>
    <row r="544244" ht="15"/>
    <row r="544245" ht="15"/>
    <row r="544246" ht="15"/>
    <row r="544247" ht="15"/>
    <row r="544248" ht="15"/>
    <row r="544249" ht="15"/>
    <row r="544250" ht="15"/>
    <row r="544251" ht="15"/>
    <row r="544252" ht="15"/>
    <row r="544253" ht="15"/>
    <row r="544254" ht="15"/>
    <row r="544255" ht="15"/>
    <row r="544256" ht="15"/>
    <row r="544257" ht="15"/>
    <row r="544258" ht="15"/>
    <row r="544259" ht="15"/>
    <row r="544260" ht="15"/>
    <row r="544261" ht="15"/>
    <row r="544262" ht="15"/>
    <row r="544263" ht="15"/>
    <row r="544264" ht="15"/>
    <row r="544265" ht="15"/>
    <row r="544266" ht="15"/>
    <row r="544267" ht="15"/>
    <row r="544268" ht="15"/>
    <row r="544269" ht="15"/>
    <row r="544270" ht="15"/>
    <row r="544271" ht="15"/>
    <row r="544272" ht="15"/>
    <row r="544273" ht="15"/>
    <row r="544274" ht="15"/>
    <row r="544275" ht="15"/>
    <row r="544276" ht="15"/>
    <row r="544277" ht="15"/>
    <row r="544278" ht="15"/>
    <row r="544279" ht="15"/>
    <row r="544280" ht="15"/>
    <row r="544281" ht="15"/>
    <row r="544282" ht="15"/>
    <row r="544283" ht="15"/>
    <row r="544284" ht="15"/>
    <row r="544285" ht="15"/>
    <row r="544286" ht="15"/>
    <row r="544287" ht="15"/>
    <row r="544288" ht="15"/>
    <row r="544289" ht="15"/>
    <row r="544290" ht="15"/>
    <row r="544291" ht="15"/>
    <row r="544292" ht="15"/>
    <row r="544293" ht="15"/>
    <row r="544294" ht="15"/>
    <row r="544295" ht="15"/>
    <row r="544296" ht="15"/>
    <row r="544297" ht="15"/>
    <row r="544298" ht="15"/>
    <row r="544299" ht="15"/>
    <row r="544300" ht="15"/>
    <row r="544301" ht="15"/>
    <row r="544302" ht="15"/>
    <row r="544303" ht="15"/>
    <row r="544304" ht="15"/>
    <row r="544305" ht="15"/>
    <row r="544306" ht="15"/>
    <row r="544307" ht="15"/>
    <row r="544308" ht="15"/>
    <row r="544309" ht="15"/>
    <row r="544310" ht="15"/>
    <row r="544311" ht="15"/>
    <row r="544312" ht="15"/>
    <row r="544313" ht="15"/>
    <row r="544314" ht="15"/>
    <row r="544315" ht="15"/>
    <row r="544316" ht="15"/>
    <row r="544317" ht="15"/>
    <row r="544318" ht="15"/>
    <row r="544319" ht="15"/>
    <row r="544320" ht="15"/>
    <row r="544321" ht="15"/>
    <row r="544322" ht="15"/>
    <row r="544323" ht="15"/>
    <row r="544324" ht="15"/>
    <row r="544325" ht="15"/>
    <row r="544326" ht="15"/>
    <row r="544327" ht="15"/>
    <row r="544328" ht="15"/>
    <row r="544329" ht="15"/>
    <row r="544330" ht="15"/>
    <row r="544331" ht="15"/>
    <row r="544332" ht="15"/>
    <row r="544333" ht="15"/>
    <row r="544334" ht="15"/>
    <row r="544335" ht="15"/>
    <row r="544336" ht="15"/>
    <row r="544337" ht="15"/>
    <row r="544338" ht="15"/>
    <row r="544339" ht="15"/>
    <row r="544340" ht="15"/>
    <row r="544341" ht="15"/>
    <row r="544342" ht="15"/>
    <row r="544343" ht="15"/>
    <row r="544344" ht="15"/>
    <row r="544345" ht="15"/>
    <row r="544346" ht="15"/>
    <row r="544347" ht="15"/>
    <row r="544348" ht="15"/>
    <row r="544349" ht="15"/>
    <row r="544350" ht="15"/>
    <row r="544351" ht="15"/>
    <row r="544352" ht="15"/>
    <row r="544353" ht="15"/>
    <row r="544354" ht="15"/>
    <row r="544355" ht="15"/>
    <row r="544356" ht="15"/>
    <row r="544357" ht="15"/>
    <row r="544358" ht="15"/>
    <row r="544359" ht="15"/>
    <row r="544360" ht="15"/>
    <row r="544361" ht="15"/>
    <row r="544362" ht="15"/>
    <row r="544363" ht="15"/>
    <row r="544364" ht="15"/>
    <row r="544365" ht="15"/>
    <row r="544366" ht="15"/>
    <row r="544367" ht="15"/>
    <row r="544368" ht="15"/>
    <row r="544369" ht="15"/>
    <row r="544370" ht="15"/>
    <row r="544371" ht="15"/>
    <row r="544372" ht="15"/>
    <row r="544373" ht="15"/>
    <row r="544374" ht="15"/>
    <row r="544375" ht="15"/>
    <row r="544376" ht="15"/>
    <row r="544377" ht="15"/>
    <row r="544378" ht="15"/>
    <row r="544379" ht="15"/>
    <row r="544380" ht="15"/>
    <row r="544381" ht="15"/>
    <row r="544382" ht="15"/>
    <row r="544383" ht="15"/>
    <row r="544384" ht="15"/>
    <row r="544385" ht="15"/>
    <row r="544386" ht="15"/>
    <row r="544387" ht="15"/>
    <row r="544388" ht="15"/>
    <row r="544389" ht="15"/>
    <row r="544390" ht="15"/>
    <row r="544391" ht="15"/>
    <row r="544392" ht="15"/>
    <row r="544393" ht="15"/>
    <row r="544394" ht="15"/>
    <row r="544395" ht="15"/>
    <row r="544396" ht="15"/>
    <row r="544397" ht="15"/>
    <row r="544398" ht="15"/>
    <row r="544399" ht="15"/>
    <row r="544400" ht="15"/>
    <row r="544401" ht="15"/>
    <row r="544402" ht="15"/>
    <row r="544403" ht="15"/>
    <row r="544404" ht="15"/>
    <row r="544405" ht="15"/>
    <row r="544406" ht="15"/>
    <row r="544407" ht="15"/>
    <row r="544408" ht="15"/>
    <row r="544409" ht="15"/>
    <row r="544410" ht="15"/>
    <row r="544411" ht="15"/>
    <row r="544412" ht="15"/>
    <row r="544413" ht="15"/>
    <row r="544414" ht="15"/>
    <row r="544415" ht="15"/>
    <row r="544416" ht="15"/>
    <row r="544417" ht="15"/>
    <row r="544418" ht="15"/>
    <row r="544419" ht="15"/>
    <row r="544420" ht="15"/>
    <row r="544421" ht="15"/>
    <row r="544422" ht="15"/>
    <row r="544423" ht="15"/>
    <row r="544424" ht="15"/>
    <row r="544425" ht="15"/>
    <row r="544426" ht="15"/>
    <row r="544427" ht="15"/>
    <row r="544428" ht="15"/>
    <row r="544429" ht="15"/>
    <row r="544430" ht="15"/>
    <row r="544431" ht="15"/>
    <row r="544432" ht="15"/>
    <row r="544433" ht="15"/>
    <row r="544434" ht="15"/>
    <row r="544435" ht="15"/>
    <row r="544436" ht="15"/>
    <row r="544437" ht="15"/>
    <row r="544438" ht="15"/>
    <row r="544439" ht="15"/>
    <row r="544440" ht="15"/>
    <row r="544441" ht="15"/>
    <row r="544442" ht="15"/>
    <row r="544443" ht="15"/>
    <row r="544444" ht="15"/>
    <row r="544445" ht="15"/>
    <row r="544446" ht="15"/>
    <row r="544447" ht="15"/>
    <row r="544448" ht="15"/>
    <row r="544449" ht="15"/>
    <row r="544450" ht="15"/>
    <row r="544451" ht="15"/>
    <row r="544452" ht="15"/>
    <row r="544453" ht="15"/>
    <row r="544454" ht="15"/>
    <row r="544455" ht="15"/>
    <row r="544456" ht="15"/>
    <row r="544457" ht="15"/>
    <row r="544458" ht="15"/>
    <row r="544459" ht="15"/>
    <row r="544460" ht="15"/>
    <row r="544461" ht="15"/>
    <row r="544462" ht="15"/>
    <row r="544463" ht="15"/>
    <row r="544464" ht="15"/>
    <row r="544465" ht="15"/>
    <row r="544466" ht="15"/>
    <row r="544467" ht="15"/>
    <row r="544468" ht="15"/>
    <row r="544469" ht="15"/>
    <row r="544470" ht="15"/>
    <row r="544471" ht="15"/>
    <row r="544472" ht="15"/>
    <row r="544473" ht="15"/>
    <row r="544474" ht="15"/>
    <row r="544475" ht="15"/>
    <row r="544476" ht="15"/>
    <row r="544477" ht="15"/>
    <row r="544478" ht="15"/>
    <row r="544479" ht="15"/>
    <row r="544480" ht="15"/>
    <row r="544481" ht="15"/>
    <row r="544482" ht="15"/>
    <row r="544483" ht="15"/>
    <row r="544484" ht="15"/>
    <row r="544485" ht="15"/>
    <row r="544486" ht="15"/>
    <row r="544487" ht="15"/>
    <row r="544488" ht="15"/>
    <row r="544489" ht="15"/>
    <row r="544490" ht="15"/>
    <row r="544491" ht="15"/>
    <row r="544492" ht="15"/>
    <row r="544493" ht="15"/>
    <row r="544494" ht="15"/>
    <row r="544495" ht="15"/>
    <row r="544496" ht="15"/>
    <row r="544497" ht="15"/>
    <row r="544498" ht="15"/>
    <row r="544499" ht="15"/>
    <row r="544500" ht="15"/>
    <row r="544501" ht="15"/>
    <row r="544502" ht="15"/>
    <row r="544503" ht="15"/>
    <row r="544504" ht="15"/>
    <row r="544505" ht="15"/>
    <row r="544506" ht="15"/>
    <row r="544507" ht="15"/>
    <row r="544508" ht="15"/>
    <row r="544509" ht="15"/>
    <row r="544510" ht="15"/>
    <row r="544511" ht="15"/>
    <row r="544512" ht="15"/>
    <row r="544513" ht="15"/>
    <row r="544514" ht="15"/>
    <row r="544515" ht="15"/>
    <row r="544516" ht="15"/>
    <row r="544517" ht="15"/>
    <row r="544518" ht="15"/>
    <row r="544519" ht="15"/>
    <row r="544520" ht="15"/>
    <row r="544521" ht="15"/>
    <row r="544522" ht="15"/>
    <row r="544523" ht="15"/>
    <row r="544524" ht="15"/>
    <row r="544525" ht="15"/>
    <row r="544526" ht="15"/>
    <row r="544527" ht="15"/>
    <row r="544528" ht="15"/>
    <row r="544529" ht="15"/>
    <row r="544530" ht="15"/>
    <row r="544531" ht="15"/>
    <row r="544532" ht="15"/>
    <row r="544533" ht="15"/>
    <row r="544534" ht="15"/>
    <row r="544535" ht="15"/>
    <row r="544536" ht="15"/>
    <row r="544537" ht="15"/>
    <row r="544538" ht="15"/>
    <row r="544539" ht="15"/>
    <row r="544540" ht="15"/>
    <row r="544541" ht="15"/>
    <row r="544542" ht="15"/>
    <row r="544543" ht="15"/>
    <row r="544544" ht="15"/>
    <row r="544545" ht="15"/>
    <row r="544546" ht="15"/>
    <row r="544547" ht="15"/>
    <row r="544548" ht="15"/>
    <row r="544549" ht="15"/>
    <row r="544550" ht="15"/>
    <row r="544551" ht="15"/>
    <row r="544552" ht="15"/>
    <row r="544553" ht="15"/>
    <row r="544554" ht="15"/>
    <row r="544555" ht="15"/>
    <row r="544556" ht="15"/>
    <row r="544557" ht="15"/>
    <row r="544558" ht="15"/>
    <row r="544559" ht="15"/>
    <row r="544560" ht="15"/>
    <row r="544561" ht="15"/>
    <row r="544562" ht="15"/>
    <row r="544563" ht="15"/>
    <row r="544564" ht="15"/>
    <row r="544565" ht="15"/>
    <row r="544566" ht="15"/>
    <row r="544567" ht="15"/>
    <row r="544568" ht="15"/>
    <row r="544569" ht="15"/>
    <row r="544570" ht="15"/>
    <row r="544571" ht="15"/>
    <row r="544572" ht="15"/>
    <row r="544573" ht="15"/>
    <row r="544574" ht="15"/>
    <row r="544575" ht="15"/>
    <row r="544576" ht="15"/>
    <row r="544577" ht="15"/>
    <row r="544578" ht="15"/>
    <row r="544579" ht="15"/>
    <row r="544580" ht="15"/>
    <row r="544581" ht="15"/>
    <row r="544582" ht="15"/>
    <row r="544583" ht="15"/>
    <row r="544584" ht="15"/>
    <row r="544585" ht="15"/>
    <row r="544586" ht="15"/>
    <row r="544587" ht="15"/>
    <row r="544588" ht="15"/>
    <row r="544589" ht="15"/>
    <row r="544590" ht="15"/>
    <row r="544591" ht="15"/>
    <row r="544592" ht="15"/>
    <row r="544593" ht="15"/>
    <row r="544594" ht="15"/>
    <row r="544595" ht="15"/>
    <row r="544596" ht="15"/>
    <row r="544597" ht="15"/>
    <row r="544598" ht="15"/>
    <row r="544599" ht="15"/>
    <row r="544600" ht="15"/>
    <row r="544601" ht="15"/>
    <row r="544602" ht="15"/>
    <row r="544603" ht="15"/>
    <row r="544604" ht="15"/>
    <row r="544605" ht="15"/>
    <row r="544606" ht="15"/>
    <row r="544607" ht="15"/>
    <row r="544608" ht="15"/>
    <row r="544609" ht="15"/>
    <row r="544610" ht="15"/>
    <row r="544611" ht="15"/>
    <row r="544612" ht="15"/>
    <row r="544613" ht="15"/>
    <row r="544614" ht="15"/>
    <row r="544615" ht="15"/>
    <row r="544616" ht="15"/>
    <row r="544617" ht="15"/>
    <row r="544618" ht="15"/>
    <row r="544619" ht="15"/>
    <row r="544620" ht="15"/>
    <row r="544621" ht="15"/>
    <row r="544622" ht="15"/>
    <row r="544623" ht="15"/>
    <row r="544624" ht="15"/>
    <row r="544625" ht="15"/>
    <row r="544626" ht="15"/>
    <row r="544627" ht="15"/>
    <row r="544628" ht="15"/>
    <row r="544629" ht="15"/>
    <row r="544630" ht="15"/>
    <row r="544631" ht="15"/>
    <row r="544632" ht="15"/>
    <row r="544633" ht="15"/>
    <row r="544634" ht="15"/>
    <row r="544635" ht="15"/>
    <row r="544636" ht="15"/>
    <row r="544637" ht="15"/>
    <row r="544638" ht="15"/>
    <row r="544639" ht="15"/>
    <row r="544640" ht="15"/>
    <row r="544641" ht="15"/>
    <row r="544642" ht="15"/>
    <row r="544643" ht="15"/>
    <row r="544644" ht="15"/>
    <row r="544645" ht="15"/>
    <row r="544646" ht="15"/>
    <row r="544647" ht="15"/>
    <row r="544648" ht="15"/>
    <row r="544649" ht="15"/>
    <row r="544650" ht="15"/>
    <row r="544651" ht="15"/>
    <row r="544652" ht="15"/>
    <row r="544653" ht="15"/>
    <row r="544654" ht="15"/>
    <row r="544655" ht="15"/>
    <row r="544656" ht="15"/>
    <row r="544657" ht="15"/>
    <row r="544658" ht="15"/>
    <row r="544659" ht="15"/>
    <row r="544660" ht="15"/>
    <row r="544661" ht="15"/>
    <row r="544662" ht="15"/>
    <row r="544663" ht="15"/>
    <row r="544664" ht="15"/>
    <row r="544665" ht="15"/>
    <row r="544666" ht="15"/>
    <row r="544667" ht="15"/>
    <row r="544668" ht="15"/>
    <row r="544669" ht="15"/>
    <row r="544670" ht="15"/>
    <row r="544671" ht="15"/>
    <row r="544672" ht="15"/>
    <row r="544673" ht="15"/>
    <row r="544674" ht="15"/>
    <row r="544675" ht="15"/>
    <row r="544676" ht="15"/>
    <row r="544677" ht="15"/>
    <row r="544678" ht="15"/>
    <row r="544679" ht="15"/>
    <row r="544680" ht="15"/>
    <row r="544681" ht="15"/>
    <row r="544682" ht="15"/>
    <row r="544683" ht="15"/>
    <row r="544684" ht="15"/>
    <row r="544685" ht="15"/>
    <row r="544686" ht="15"/>
    <row r="544687" ht="15"/>
    <row r="544688" ht="15"/>
    <row r="544689" ht="15"/>
    <row r="544690" ht="15"/>
    <row r="544691" ht="15"/>
    <row r="544692" ht="15"/>
    <row r="544693" ht="15"/>
    <row r="544694" ht="15"/>
    <row r="544695" ht="15"/>
    <row r="544696" ht="15"/>
    <row r="544697" ht="15"/>
    <row r="544698" ht="15"/>
    <row r="544699" ht="15"/>
    <row r="544700" ht="15"/>
    <row r="544701" ht="15"/>
    <row r="544702" ht="15"/>
    <row r="544703" ht="15"/>
    <row r="544704" ht="15"/>
    <row r="544705" ht="15"/>
    <row r="544706" ht="15"/>
    <row r="544707" ht="15"/>
    <row r="544708" ht="15"/>
    <row r="544709" ht="15"/>
    <row r="544710" ht="15"/>
    <row r="544711" ht="15"/>
    <row r="544712" ht="15"/>
    <row r="544713" ht="15"/>
    <row r="544714" ht="15"/>
    <row r="544715" ht="15"/>
    <row r="544716" ht="15"/>
    <row r="544717" ht="15"/>
    <row r="544718" ht="15"/>
    <row r="544719" ht="15"/>
    <row r="544720" ht="15"/>
    <row r="544721" ht="15"/>
    <row r="544722" ht="15"/>
    <row r="544723" ht="15"/>
    <row r="544724" ht="15"/>
    <row r="544725" ht="15"/>
    <row r="544726" ht="15"/>
    <row r="544727" ht="15"/>
    <row r="544728" ht="15"/>
    <row r="544729" ht="15"/>
    <row r="544730" ht="15"/>
    <row r="544731" ht="15"/>
    <row r="544732" ht="15"/>
    <row r="544733" ht="15"/>
    <row r="544734" ht="15"/>
    <row r="544735" ht="15"/>
    <row r="544736" ht="15"/>
    <row r="544737" ht="15"/>
    <row r="544738" ht="15"/>
    <row r="544739" ht="15"/>
    <row r="544740" ht="15"/>
    <row r="544741" ht="15"/>
    <row r="544742" ht="15"/>
    <row r="544743" ht="15"/>
    <row r="544744" ht="15"/>
    <row r="544745" ht="15"/>
    <row r="544746" ht="15"/>
    <row r="544747" ht="15"/>
    <row r="544748" ht="15"/>
    <row r="544749" ht="15"/>
    <row r="544750" ht="15"/>
    <row r="544751" ht="15"/>
    <row r="544752" ht="15"/>
    <row r="544753" ht="15"/>
    <row r="544754" ht="15"/>
    <row r="544755" ht="15"/>
    <row r="544756" ht="15"/>
    <row r="544757" ht="15"/>
    <row r="544758" ht="15"/>
    <row r="544759" ht="15"/>
    <row r="544760" ht="15"/>
    <row r="544761" ht="15"/>
    <row r="544762" ht="15"/>
    <row r="544763" ht="15"/>
    <row r="544764" ht="15"/>
    <row r="544765" ht="15"/>
    <row r="544766" ht="15"/>
    <row r="544767" ht="15"/>
    <row r="544768" ht="15"/>
    <row r="544769" ht="15"/>
    <row r="544770" ht="15"/>
    <row r="544771" ht="15"/>
    <row r="544772" ht="15"/>
    <row r="544773" ht="15"/>
    <row r="544774" ht="15"/>
    <row r="544775" ht="15"/>
    <row r="544776" ht="15"/>
    <row r="544777" ht="15"/>
    <row r="544778" ht="15"/>
    <row r="544779" ht="15"/>
    <row r="544780" ht="15"/>
    <row r="544781" ht="15"/>
    <row r="544782" ht="15"/>
    <row r="544783" ht="15"/>
    <row r="544784" ht="15"/>
    <row r="544785" ht="15"/>
    <row r="544786" ht="15"/>
    <row r="544787" ht="15"/>
    <row r="544788" ht="15"/>
    <row r="544789" ht="15"/>
    <row r="544790" ht="15"/>
    <row r="544791" ht="15"/>
    <row r="544792" ht="15"/>
    <row r="544793" ht="15"/>
    <row r="544794" ht="15"/>
    <row r="544795" ht="15"/>
    <row r="544796" ht="15"/>
    <row r="544797" ht="15"/>
    <row r="544798" ht="15"/>
    <row r="544799" ht="15"/>
    <row r="544800" ht="15"/>
    <row r="544801" ht="15"/>
    <row r="544802" ht="15"/>
    <row r="544803" ht="15"/>
    <row r="544804" ht="15"/>
    <row r="544805" ht="15"/>
    <row r="544806" ht="15"/>
    <row r="544807" ht="15"/>
    <row r="544808" ht="15"/>
    <row r="544809" ht="15"/>
    <row r="544810" ht="15"/>
    <row r="544811" ht="15"/>
    <row r="544812" ht="15"/>
    <row r="544813" ht="15"/>
    <row r="544814" ht="15"/>
    <row r="544815" ht="15"/>
    <row r="544816" ht="15"/>
    <row r="544817" ht="15"/>
    <row r="544818" ht="15"/>
    <row r="544819" ht="15"/>
    <row r="544820" ht="15"/>
    <row r="544821" ht="15"/>
    <row r="544822" ht="15"/>
    <row r="544823" ht="15"/>
    <row r="544824" ht="15"/>
    <row r="544825" ht="15"/>
    <row r="544826" ht="15"/>
    <row r="544827" ht="15"/>
    <row r="544828" ht="15"/>
    <row r="544829" ht="15"/>
    <row r="544830" ht="15"/>
    <row r="544831" ht="15"/>
    <row r="544832" ht="15"/>
    <row r="544833" ht="15"/>
    <row r="544834" ht="15"/>
    <row r="544835" ht="15"/>
    <row r="544836" ht="15"/>
    <row r="544837" ht="15"/>
    <row r="544838" ht="15"/>
    <row r="544839" ht="15"/>
    <row r="544840" ht="15"/>
    <row r="544841" ht="15"/>
    <row r="544842" ht="15"/>
    <row r="544843" ht="15"/>
    <row r="544844" ht="15"/>
    <row r="544845" ht="15"/>
    <row r="544846" ht="15"/>
    <row r="544847" ht="15"/>
    <row r="544848" ht="15"/>
    <row r="544849" ht="15"/>
    <row r="544850" ht="15"/>
    <row r="544851" ht="15"/>
    <row r="544852" ht="15"/>
    <row r="544853" ht="15"/>
    <row r="544854" ht="15"/>
    <row r="544855" ht="15"/>
    <row r="544856" ht="15"/>
    <row r="544857" ht="15"/>
    <row r="544858" ht="15"/>
    <row r="544859" ht="15"/>
    <row r="544860" ht="15"/>
    <row r="544861" ht="15"/>
    <row r="544862" ht="15"/>
    <row r="544863" ht="15"/>
    <row r="544864" ht="15"/>
    <row r="544865" ht="15"/>
    <row r="544866" ht="15"/>
    <row r="544867" ht="15"/>
    <row r="544868" ht="15"/>
    <row r="544869" ht="15"/>
    <row r="544870" ht="15"/>
    <row r="544871" ht="15"/>
    <row r="544872" ht="15"/>
    <row r="544873" ht="15"/>
    <row r="544874" ht="15"/>
    <row r="544875" ht="15"/>
    <row r="544876" ht="15"/>
    <row r="544877" ht="15"/>
    <row r="544878" ht="15"/>
    <row r="544879" ht="15"/>
    <row r="544880" ht="15"/>
    <row r="544881" ht="15"/>
    <row r="544882" ht="15"/>
    <row r="544883" ht="15"/>
    <row r="544884" ht="15"/>
    <row r="544885" ht="15"/>
    <row r="544886" ht="15"/>
    <row r="544887" ht="15"/>
    <row r="544888" ht="15"/>
    <row r="544889" ht="15"/>
    <row r="544890" ht="15"/>
    <row r="544891" ht="15"/>
    <row r="544892" ht="15"/>
    <row r="544893" ht="15"/>
    <row r="544894" ht="15"/>
    <row r="544895" ht="15"/>
    <row r="544896" ht="15"/>
    <row r="544897" ht="15"/>
    <row r="544898" ht="15"/>
    <row r="544899" ht="15"/>
    <row r="544900" ht="15"/>
    <row r="544901" ht="15"/>
    <row r="544902" ht="15"/>
    <row r="544903" ht="15"/>
    <row r="544904" ht="15"/>
    <row r="544905" ht="15"/>
    <row r="544906" ht="15"/>
    <row r="544907" ht="15"/>
    <row r="544908" ht="15"/>
    <row r="544909" ht="15"/>
    <row r="544910" ht="15"/>
    <row r="544911" ht="15"/>
    <row r="544912" ht="15"/>
    <row r="544913" ht="15"/>
    <row r="544914" ht="15"/>
    <row r="544915" ht="15"/>
    <row r="544916" ht="15"/>
    <row r="544917" ht="15"/>
    <row r="544918" ht="15"/>
    <row r="544919" ht="15"/>
    <row r="544920" ht="15"/>
    <row r="544921" ht="15"/>
    <row r="544922" ht="15"/>
    <row r="544923" ht="15"/>
    <row r="544924" ht="15"/>
    <row r="544925" ht="15"/>
    <row r="544926" ht="15"/>
    <row r="544927" ht="15"/>
    <row r="544928" ht="15"/>
    <row r="544929" ht="15"/>
    <row r="544930" ht="15"/>
    <row r="544931" ht="15"/>
    <row r="544932" ht="15"/>
    <row r="544933" ht="15"/>
    <row r="544934" ht="15"/>
    <row r="544935" ht="15"/>
    <row r="544936" ht="15"/>
    <row r="544937" ht="15"/>
    <row r="544938" ht="15"/>
    <row r="544939" ht="15"/>
    <row r="544940" ht="15"/>
    <row r="544941" ht="15"/>
    <row r="544942" ht="15"/>
    <row r="544943" ht="15"/>
    <row r="544944" ht="15"/>
    <row r="544945" ht="15"/>
    <row r="544946" ht="15"/>
    <row r="544947" ht="15"/>
    <row r="544948" ht="15"/>
    <row r="544949" ht="15"/>
    <row r="544950" ht="15"/>
    <row r="544951" ht="15"/>
    <row r="544952" ht="15"/>
    <row r="544953" ht="15"/>
    <row r="544954" ht="15"/>
    <row r="544955" ht="15"/>
    <row r="544956" ht="15"/>
    <row r="544957" ht="15"/>
    <row r="544958" ht="15"/>
    <row r="544959" ht="15"/>
    <row r="544960" ht="15"/>
    <row r="544961" ht="15"/>
    <row r="544962" ht="15"/>
    <row r="544963" ht="15"/>
    <row r="544964" ht="15"/>
    <row r="544965" ht="15"/>
    <row r="544966" ht="15"/>
    <row r="544967" ht="15"/>
    <row r="544968" ht="15"/>
    <row r="544969" ht="15"/>
    <row r="544970" ht="15"/>
    <row r="544971" ht="15"/>
    <row r="544972" ht="15"/>
    <row r="544973" ht="15"/>
    <row r="544974" ht="15"/>
    <row r="544975" ht="15"/>
    <row r="544976" ht="15"/>
    <row r="544977" ht="15"/>
    <row r="544978" ht="15"/>
    <row r="544979" ht="15"/>
    <row r="544980" ht="15"/>
    <row r="544981" ht="15"/>
    <row r="544982" ht="15"/>
    <row r="544983" ht="15"/>
    <row r="544984" ht="15"/>
    <row r="544985" ht="15"/>
    <row r="544986" ht="15"/>
    <row r="544987" ht="15"/>
    <row r="544988" ht="15"/>
    <row r="544989" ht="15"/>
    <row r="544990" ht="15"/>
    <row r="544991" ht="15"/>
    <row r="544992" ht="15"/>
    <row r="544993" ht="15"/>
    <row r="544994" ht="15"/>
    <row r="544995" ht="15"/>
    <row r="544996" ht="15"/>
    <row r="544997" ht="15"/>
    <row r="544998" ht="15"/>
    <row r="544999" ht="15"/>
    <row r="545000" ht="15"/>
    <row r="545001" ht="15"/>
    <row r="545002" ht="15"/>
    <row r="545003" ht="15"/>
    <row r="545004" ht="15"/>
    <row r="545005" ht="15"/>
    <row r="545006" ht="15"/>
    <row r="545007" ht="15"/>
    <row r="545008" ht="15"/>
    <row r="545009" ht="15"/>
    <row r="545010" ht="15"/>
    <row r="545011" ht="15"/>
    <row r="545012" ht="15"/>
    <row r="545013" ht="15"/>
    <row r="545014" ht="15"/>
    <row r="545015" ht="15"/>
    <row r="545016" ht="15"/>
    <row r="545017" ht="15"/>
    <row r="545018" ht="15"/>
    <row r="545019" ht="15"/>
    <row r="545020" ht="15"/>
    <row r="545021" ht="15"/>
    <row r="545022" ht="15"/>
    <row r="545023" ht="15"/>
    <row r="545024" ht="15"/>
    <row r="545025" ht="15"/>
    <row r="545026" ht="15"/>
    <row r="545027" ht="15"/>
    <row r="545028" ht="15"/>
    <row r="545029" ht="15"/>
    <row r="545030" ht="15"/>
    <row r="545031" ht="15"/>
    <row r="545032" ht="15"/>
    <row r="545033" ht="15"/>
    <row r="545034" ht="15"/>
    <row r="545035" ht="15"/>
    <row r="545036" ht="15"/>
    <row r="545037" ht="15"/>
    <row r="545038" ht="15"/>
    <row r="545039" ht="15"/>
    <row r="545040" ht="15"/>
    <row r="545041" ht="15"/>
    <row r="545042" ht="15"/>
    <row r="545043" ht="15"/>
    <row r="545044" ht="15"/>
    <row r="545045" ht="15"/>
    <row r="545046" ht="15"/>
    <row r="545047" ht="15"/>
    <row r="545048" ht="15"/>
    <row r="545049" ht="15"/>
    <row r="545050" ht="15"/>
    <row r="545051" ht="15"/>
    <row r="545052" ht="15"/>
    <row r="545053" ht="15"/>
    <row r="545054" ht="15"/>
    <row r="545055" ht="15"/>
    <row r="545056" ht="15"/>
    <row r="545057" ht="15"/>
    <row r="545058" ht="15"/>
    <row r="545059" ht="15"/>
    <row r="545060" ht="15"/>
    <row r="545061" ht="15"/>
    <row r="545062" ht="15"/>
    <row r="545063" ht="15"/>
    <row r="545064" ht="15"/>
    <row r="545065" ht="15"/>
    <row r="545066" ht="15"/>
    <row r="545067" ht="15"/>
    <row r="545068" ht="15"/>
    <row r="545069" ht="15"/>
    <row r="545070" ht="15"/>
    <row r="545071" ht="15"/>
    <row r="545072" ht="15"/>
    <row r="545073" ht="15"/>
    <row r="545074" ht="15"/>
    <row r="545075" ht="15"/>
    <row r="545076" ht="15"/>
    <row r="545077" ht="15"/>
    <row r="545078" ht="15"/>
    <row r="545079" ht="15"/>
    <row r="545080" ht="15"/>
    <row r="545081" ht="15"/>
    <row r="545082" ht="15"/>
    <row r="545083" ht="15"/>
    <row r="545084" ht="15"/>
    <row r="545085" ht="15"/>
    <row r="545086" ht="15"/>
    <row r="545087" ht="15"/>
    <row r="545088" ht="15"/>
    <row r="545089" ht="15"/>
    <row r="545090" ht="15"/>
    <row r="545091" ht="15"/>
    <row r="545092" ht="15"/>
    <row r="545093" ht="15"/>
    <row r="545094" ht="15"/>
    <row r="545095" ht="15"/>
    <row r="545096" ht="15"/>
    <row r="545097" ht="15"/>
    <row r="545098" ht="15"/>
    <row r="545099" ht="15"/>
    <row r="545100" ht="15"/>
    <row r="545101" ht="15"/>
    <row r="545102" ht="15"/>
    <row r="545103" ht="15"/>
    <row r="545104" ht="15"/>
    <row r="545105" ht="15"/>
    <row r="545106" ht="15"/>
    <row r="545107" ht="15"/>
    <row r="545108" ht="15"/>
    <row r="545109" ht="15"/>
    <row r="545110" ht="15"/>
    <row r="545111" ht="15"/>
    <row r="545112" ht="15"/>
    <row r="545113" ht="15"/>
    <row r="545114" ht="15"/>
    <row r="545115" ht="15"/>
    <row r="545116" ht="15"/>
    <row r="545117" ht="15"/>
    <row r="545118" ht="15"/>
    <row r="545119" ht="15"/>
    <row r="545120" ht="15"/>
    <row r="545121" ht="15"/>
    <row r="545122" ht="15"/>
    <row r="545123" ht="15"/>
    <row r="545124" ht="15"/>
    <row r="545125" ht="15"/>
    <row r="545126" ht="15"/>
    <row r="545127" ht="15"/>
    <row r="545128" ht="15"/>
    <row r="545129" ht="15"/>
    <row r="545130" ht="15"/>
    <row r="545131" ht="15"/>
    <row r="545132" ht="15"/>
    <row r="545133" ht="15"/>
    <row r="545134" ht="15"/>
    <row r="545135" ht="15"/>
    <row r="545136" ht="15"/>
    <row r="545137" ht="15"/>
    <row r="545138" ht="15"/>
    <row r="545139" ht="15"/>
    <row r="545140" ht="15"/>
    <row r="545141" ht="15"/>
    <row r="545142" ht="15"/>
    <row r="545143" ht="15"/>
    <row r="545144" ht="15"/>
    <row r="545145" ht="15"/>
    <row r="545146" ht="15"/>
    <row r="545147" ht="15"/>
    <row r="545148" ht="15"/>
    <row r="545149" ht="15"/>
    <row r="545150" ht="15"/>
    <row r="545151" ht="15"/>
    <row r="545152" ht="15"/>
    <row r="545153" ht="15"/>
    <row r="545154" ht="15"/>
    <row r="545155" ht="15"/>
    <row r="545156" ht="15"/>
    <row r="545157" ht="15"/>
    <row r="545158" ht="15"/>
    <row r="545159" ht="15"/>
    <row r="545160" ht="15"/>
    <row r="545161" ht="15"/>
    <row r="545162" ht="15"/>
    <row r="545163" ht="15"/>
    <row r="545164" ht="15"/>
    <row r="545165" ht="15"/>
    <row r="545166" ht="15"/>
    <row r="545167" ht="15"/>
    <row r="545168" ht="15"/>
    <row r="545169" ht="15"/>
    <row r="545170" ht="15"/>
    <row r="545171" ht="15"/>
    <row r="545172" ht="15"/>
    <row r="545173" ht="15"/>
    <row r="545174" ht="15"/>
    <row r="545175" ht="15"/>
    <row r="545176" ht="15"/>
    <row r="545177" ht="15"/>
    <row r="545178" ht="15"/>
    <row r="545179" ht="15"/>
    <row r="545180" ht="15"/>
    <row r="545181" ht="15"/>
    <row r="545182" ht="15"/>
    <row r="545183" ht="15"/>
    <row r="545184" ht="15"/>
    <row r="545185" ht="15"/>
    <row r="545186" ht="15"/>
    <row r="545187" ht="15"/>
    <row r="545188" ht="15"/>
    <row r="545189" ht="15"/>
    <row r="545190" ht="15"/>
    <row r="545191" ht="15"/>
    <row r="545192" ht="15"/>
    <row r="545193" ht="15"/>
    <row r="545194" ht="15"/>
    <row r="545195" ht="15"/>
    <row r="545196" ht="15"/>
    <row r="545197" ht="15"/>
    <row r="545198" ht="15"/>
    <row r="545199" ht="15"/>
    <row r="545200" ht="15"/>
    <row r="545201" ht="15"/>
    <row r="545202" ht="15"/>
    <row r="545203" ht="15"/>
    <row r="545204" ht="15"/>
    <row r="545205" ht="15"/>
    <row r="545206" ht="15"/>
    <row r="545207" ht="15"/>
    <row r="545208" ht="15"/>
    <row r="545209" ht="15"/>
    <row r="545210" ht="15"/>
    <row r="545211" ht="15"/>
    <row r="545212" ht="15"/>
    <row r="545213" ht="15"/>
    <row r="545214" ht="15"/>
    <row r="545215" ht="15"/>
    <row r="545216" ht="15"/>
    <row r="545217" ht="15"/>
    <row r="545218" ht="15"/>
    <row r="545219" ht="15"/>
    <row r="545220" ht="15"/>
    <row r="545221" ht="15"/>
    <row r="545222" ht="15"/>
    <row r="545223" ht="15"/>
    <row r="545224" ht="15"/>
    <row r="545225" ht="15"/>
    <row r="545226" ht="15"/>
    <row r="545227" ht="15"/>
    <row r="545228" ht="15"/>
    <row r="545229" ht="15"/>
    <row r="545230" ht="15"/>
    <row r="545231" ht="15"/>
    <row r="545232" ht="15"/>
    <row r="545233" ht="15"/>
    <row r="545234" ht="15"/>
    <row r="545235" ht="15"/>
    <row r="545236" ht="15"/>
    <row r="545237" ht="15"/>
    <row r="545238" ht="15"/>
    <row r="545239" ht="15"/>
    <row r="545240" ht="15"/>
    <row r="545241" ht="15"/>
    <row r="545242" ht="15"/>
    <row r="545243" ht="15"/>
    <row r="545244" ht="15"/>
    <row r="545245" ht="15"/>
    <row r="545246" ht="15"/>
    <row r="545247" ht="15"/>
    <row r="545248" ht="15"/>
    <row r="545249" ht="15"/>
    <row r="545250" ht="15"/>
    <row r="545251" ht="15"/>
    <row r="545252" ht="15"/>
    <row r="545253" ht="15"/>
    <row r="545254" ht="15"/>
    <row r="545255" ht="15"/>
    <row r="545256" ht="15"/>
    <row r="545257" ht="15"/>
    <row r="545258" ht="15"/>
    <row r="545259" ht="15"/>
    <row r="545260" ht="15"/>
    <row r="545261" ht="15"/>
    <row r="545262" ht="15"/>
    <row r="545263" ht="15"/>
    <row r="545264" ht="15"/>
    <row r="545265" ht="15"/>
    <row r="545266" ht="15"/>
    <row r="545267" ht="15"/>
    <row r="545268" ht="15"/>
    <row r="545269" ht="15"/>
    <row r="545270" ht="15"/>
    <row r="545271" ht="15"/>
    <row r="545272" ht="15"/>
    <row r="545273" ht="15"/>
    <row r="545274" ht="15"/>
    <row r="545275" ht="15"/>
    <row r="545276" ht="15"/>
    <row r="545277" ht="15"/>
    <row r="545278" ht="15"/>
    <row r="545279" ht="15"/>
    <row r="545280" ht="15"/>
    <row r="545281" ht="15"/>
    <row r="545282" ht="15"/>
    <row r="545283" ht="15"/>
    <row r="545284" ht="15"/>
    <row r="545285" ht="15"/>
    <row r="545286" ht="15"/>
    <row r="545287" ht="15"/>
    <row r="545288" ht="15"/>
    <row r="545289" ht="15"/>
    <row r="545290" ht="15"/>
    <row r="545291" ht="15"/>
    <row r="545292" ht="15"/>
    <row r="545293" ht="15"/>
    <row r="545294" ht="15"/>
    <row r="545295" ht="15"/>
    <row r="545296" ht="15"/>
    <row r="545297" ht="15"/>
    <row r="545298" ht="15"/>
    <row r="545299" ht="15"/>
    <row r="545300" ht="15"/>
    <row r="545301" ht="15"/>
    <row r="545302" ht="15"/>
    <row r="545303" ht="15"/>
    <row r="545304" ht="15"/>
    <row r="545305" ht="15"/>
    <row r="545306" ht="15"/>
    <row r="545307" ht="15"/>
    <row r="545308" ht="15"/>
    <row r="545309" ht="15"/>
    <row r="545310" ht="15"/>
    <row r="545311" ht="15"/>
    <row r="545312" ht="15"/>
    <row r="545313" ht="15"/>
    <row r="545314" ht="15"/>
    <row r="545315" ht="15"/>
    <row r="545316" ht="15"/>
    <row r="545317" ht="15"/>
    <row r="545318" ht="15"/>
    <row r="545319" ht="15"/>
    <row r="545320" ht="15"/>
    <row r="545321" ht="15"/>
    <row r="545322" ht="15"/>
    <row r="545323" ht="15"/>
    <row r="545324" ht="15"/>
    <row r="545325" ht="15"/>
    <row r="545326" ht="15"/>
    <row r="545327" ht="15"/>
    <row r="545328" ht="15"/>
    <row r="545329" ht="15"/>
    <row r="545330" ht="15"/>
    <row r="545331" ht="15"/>
    <row r="545332" ht="15"/>
    <row r="545333" ht="15"/>
    <row r="545334" ht="15"/>
    <row r="545335" ht="15"/>
    <row r="545336" ht="15"/>
    <row r="545337" ht="15"/>
    <row r="545338" ht="15"/>
    <row r="545339" ht="15"/>
    <row r="545340" ht="15"/>
    <row r="545341" ht="15"/>
    <row r="545342" ht="15"/>
    <row r="545343" ht="15"/>
    <row r="545344" ht="15"/>
    <row r="545345" ht="15"/>
    <row r="545346" ht="15"/>
    <row r="545347" ht="15"/>
    <row r="545348" ht="15"/>
    <row r="545349" ht="15"/>
    <row r="545350" ht="15"/>
    <row r="545351" ht="15"/>
    <row r="545352" ht="15"/>
    <row r="545353" ht="15"/>
    <row r="545354" ht="15"/>
    <row r="545355" ht="15"/>
    <row r="545356" ht="15"/>
    <row r="545357" ht="15"/>
    <row r="545358" ht="15"/>
    <row r="545359" ht="15"/>
    <row r="545360" ht="15"/>
    <row r="545361" ht="15"/>
    <row r="545362" ht="15"/>
    <row r="545363" ht="15"/>
    <row r="545364" ht="15"/>
    <row r="545365" ht="15"/>
    <row r="545366" ht="15"/>
    <row r="545367" ht="15"/>
    <row r="545368" ht="15"/>
    <row r="545369" ht="15"/>
    <row r="545370" ht="15"/>
    <row r="545371" ht="15"/>
    <row r="545372" ht="15"/>
    <row r="545373" ht="15"/>
    <row r="545374" ht="15"/>
    <row r="545375" ht="15"/>
    <row r="545376" ht="15"/>
    <row r="545377" ht="15"/>
    <row r="545378" ht="15"/>
    <row r="545379" ht="15"/>
    <row r="545380" ht="15"/>
    <row r="545381" ht="15"/>
    <row r="545382" ht="15"/>
    <row r="545383" ht="15"/>
    <row r="545384" ht="15"/>
    <row r="545385" ht="15"/>
    <row r="545386" ht="15"/>
    <row r="545387" ht="15"/>
    <row r="545388" ht="15"/>
    <row r="545389" ht="15"/>
    <row r="545390" ht="15"/>
    <row r="545391" ht="15"/>
    <row r="545392" ht="15"/>
    <row r="545393" ht="15"/>
    <row r="545394" ht="15"/>
    <row r="545395" ht="15"/>
    <row r="545396" ht="15"/>
    <row r="545397" ht="15"/>
    <row r="545398" ht="15"/>
    <row r="545399" ht="15"/>
    <row r="545400" ht="15"/>
    <row r="545401" ht="15"/>
    <row r="545402" ht="15"/>
    <row r="545403" ht="15"/>
    <row r="545404" ht="15"/>
    <row r="545405" ht="15"/>
    <row r="545406" ht="15"/>
    <row r="545407" ht="15"/>
    <row r="545408" ht="15"/>
    <row r="545409" ht="15"/>
    <row r="545410" ht="15"/>
    <row r="545411" ht="15"/>
    <row r="545412" ht="15"/>
    <row r="545413" ht="15"/>
    <row r="545414" ht="15"/>
    <row r="545415" ht="15"/>
    <row r="545416" ht="15"/>
    <row r="545417" ht="15"/>
    <row r="545418" ht="15"/>
    <row r="545419" ht="15"/>
    <row r="545420" ht="15"/>
    <row r="545421" ht="15"/>
    <row r="545422" ht="15"/>
    <row r="545423" ht="15"/>
    <row r="545424" ht="15"/>
    <row r="545425" ht="15"/>
    <row r="545426" ht="15"/>
    <row r="545427" ht="15"/>
    <row r="545428" ht="15"/>
    <row r="545429" ht="15"/>
    <row r="545430" ht="15"/>
    <row r="545431" ht="15"/>
    <row r="545432" ht="15"/>
    <row r="545433" ht="15"/>
    <row r="545434" ht="15"/>
    <row r="545435" ht="15"/>
    <row r="545436" ht="15"/>
    <row r="545437" ht="15"/>
    <row r="545438" ht="15"/>
    <row r="545439" ht="15"/>
    <row r="545440" ht="15"/>
    <row r="545441" ht="15"/>
    <row r="545442" ht="15"/>
    <row r="545443" ht="15"/>
    <row r="545444" ht="15"/>
    <row r="545445" ht="15"/>
    <row r="545446" ht="15"/>
    <row r="545447" ht="15"/>
    <row r="545448" ht="15"/>
    <row r="545449" ht="15"/>
    <row r="545450" ht="15"/>
    <row r="545451" ht="15"/>
    <row r="545452" ht="15"/>
    <row r="545453" ht="15"/>
    <row r="545454" ht="15"/>
    <row r="545455" ht="15"/>
    <row r="545456" ht="15"/>
    <row r="545457" ht="15"/>
    <row r="545458" ht="15"/>
    <row r="545459" ht="15"/>
    <row r="545460" ht="15"/>
    <row r="545461" ht="15"/>
    <row r="545462" ht="15"/>
    <row r="545463" ht="15"/>
    <row r="545464" ht="15"/>
    <row r="545465" ht="15"/>
    <row r="545466" ht="15"/>
    <row r="545467" ht="15"/>
    <row r="545468" ht="15"/>
    <row r="545469" ht="15"/>
    <row r="545470" ht="15"/>
    <row r="545471" ht="15"/>
    <row r="545472" ht="15"/>
    <row r="545473" ht="15"/>
    <row r="545474" ht="15"/>
    <row r="545475" ht="15"/>
    <row r="545476" ht="15"/>
    <row r="545477" ht="15"/>
    <row r="545478" ht="15"/>
    <row r="545479" ht="15"/>
    <row r="545480" ht="15"/>
    <row r="545481" ht="15"/>
    <row r="545482" ht="15"/>
    <row r="545483" ht="15"/>
    <row r="545484" ht="15"/>
    <row r="545485" ht="15"/>
    <row r="545486" ht="15"/>
    <row r="545487" ht="15"/>
    <row r="545488" ht="15"/>
    <row r="545489" ht="15"/>
    <row r="545490" ht="15"/>
    <row r="545491" ht="15"/>
    <row r="545492" ht="15"/>
    <row r="545493" ht="15"/>
    <row r="545494" ht="15"/>
    <row r="545495" ht="15"/>
    <row r="545496" ht="15"/>
    <row r="545497" ht="15"/>
    <row r="545498" ht="15"/>
    <row r="545499" ht="15"/>
    <row r="545500" ht="15"/>
    <row r="545501" ht="15"/>
    <row r="545502" ht="15"/>
    <row r="545503" ht="15"/>
    <row r="545504" ht="15"/>
    <row r="545505" ht="15"/>
    <row r="545506" ht="15"/>
    <row r="545507" ht="15"/>
    <row r="545508" ht="15"/>
    <row r="545509" ht="15"/>
    <row r="545510" ht="15"/>
    <row r="545511" ht="15"/>
    <row r="545512" ht="15"/>
    <row r="545513" ht="15"/>
    <row r="545514" ht="15"/>
    <row r="545515" ht="15"/>
    <row r="545516" ht="15"/>
    <row r="545517" ht="15"/>
    <row r="545518" ht="15"/>
    <row r="545519" ht="15"/>
    <row r="545520" ht="15"/>
    <row r="545521" ht="15"/>
    <row r="545522" ht="15"/>
    <row r="545523" ht="15"/>
    <row r="545524" ht="15"/>
    <row r="545525" ht="15"/>
    <row r="545526" ht="15"/>
    <row r="545527" ht="15"/>
    <row r="545528" ht="15"/>
    <row r="545529" ht="15"/>
    <row r="545530" ht="15"/>
    <row r="545531" ht="15"/>
    <row r="545532" ht="15"/>
    <row r="545533" ht="15"/>
    <row r="545534" ht="15"/>
    <row r="545535" ht="15"/>
    <row r="545536" ht="15"/>
    <row r="545537" ht="15"/>
    <row r="545538" ht="15"/>
    <row r="545539" ht="15"/>
    <row r="545540" ht="15"/>
    <row r="545541" ht="15"/>
    <row r="545542" ht="15"/>
    <row r="545543" ht="15"/>
    <row r="545544" ht="15"/>
    <row r="545545" ht="15"/>
    <row r="545546" ht="15"/>
    <row r="545547" ht="15"/>
    <row r="545548" ht="15"/>
    <row r="545549" ht="15"/>
    <row r="545550" ht="15"/>
    <row r="545551" ht="15"/>
    <row r="545552" ht="15"/>
    <row r="545553" ht="15"/>
    <row r="545554" ht="15"/>
    <row r="545555" ht="15"/>
    <row r="545556" ht="15"/>
    <row r="545557" ht="15"/>
    <row r="545558" ht="15"/>
    <row r="545559" ht="15"/>
    <row r="545560" ht="15"/>
    <row r="545561" ht="15"/>
    <row r="545562" ht="15"/>
    <row r="545563" ht="15"/>
    <row r="545564" ht="15"/>
    <row r="545565" ht="15"/>
    <row r="545566" ht="15"/>
    <row r="545567" ht="15"/>
    <row r="545568" ht="15"/>
    <row r="545569" ht="15"/>
    <row r="545570" ht="15"/>
    <row r="545571" ht="15"/>
    <row r="545572" ht="15"/>
    <row r="545573" ht="15"/>
    <row r="545574" ht="15"/>
    <row r="545575" ht="15"/>
    <row r="545576" ht="15"/>
    <row r="545577" ht="15"/>
    <row r="545578" ht="15"/>
    <row r="545579" ht="15"/>
    <row r="545580" ht="15"/>
    <row r="545581" ht="15"/>
    <row r="545582" ht="15"/>
    <row r="545583" ht="15"/>
    <row r="545584" ht="15"/>
    <row r="545585" ht="15"/>
    <row r="545586" ht="15"/>
    <row r="545587" ht="15"/>
    <row r="545588" ht="15"/>
    <row r="545589" ht="15"/>
    <row r="545590" ht="15"/>
    <row r="545591" ht="15"/>
    <row r="545592" ht="15"/>
    <row r="545593" ht="15"/>
    <row r="545594" ht="15"/>
    <row r="545595" ht="15"/>
    <row r="545596" ht="15"/>
    <row r="545597" ht="15"/>
    <row r="545598" ht="15"/>
    <row r="545599" ht="15"/>
    <row r="545600" ht="15"/>
    <row r="545601" ht="15"/>
    <row r="545602" ht="15"/>
    <row r="545603" ht="15"/>
    <row r="545604" ht="15"/>
    <row r="545605" ht="15"/>
    <row r="545606" ht="15"/>
    <row r="545607" ht="15"/>
    <row r="545608" ht="15"/>
    <row r="545609" ht="15"/>
    <row r="545610" ht="15"/>
    <row r="545611" ht="15"/>
    <row r="545612" ht="15"/>
    <row r="545613" ht="15"/>
    <row r="545614" ht="15"/>
    <row r="545615" ht="15"/>
    <row r="545616" ht="15"/>
    <row r="545617" ht="15"/>
    <row r="545618" ht="15"/>
    <row r="545619" ht="15"/>
    <row r="545620" ht="15"/>
    <row r="545621" ht="15"/>
    <row r="545622" ht="15"/>
    <row r="545623" ht="15"/>
    <row r="545624" ht="15"/>
    <row r="545625" ht="15"/>
    <row r="545626" ht="15"/>
    <row r="545627" ht="15"/>
    <row r="545628" ht="15"/>
    <row r="545629" ht="15"/>
    <row r="545630" ht="15"/>
    <row r="545631" ht="15"/>
    <row r="545632" ht="15"/>
    <row r="545633" ht="15"/>
    <row r="545634" ht="15"/>
    <row r="545635" ht="15"/>
    <row r="545636" ht="15"/>
    <row r="545637" ht="15"/>
    <row r="545638" ht="15"/>
    <row r="545639" ht="15"/>
    <row r="545640" ht="15"/>
    <row r="545641" ht="15"/>
    <row r="545642" ht="15"/>
    <row r="545643" ht="15"/>
    <row r="545644" ht="15"/>
    <row r="545645" ht="15"/>
    <row r="545646" ht="15"/>
    <row r="545647" ht="15"/>
    <row r="545648" ht="15"/>
    <row r="545649" ht="15"/>
    <row r="545650" ht="15"/>
    <row r="545651" ht="15"/>
    <row r="545652" ht="15"/>
    <row r="545653" ht="15"/>
    <row r="545654" ht="15"/>
    <row r="545655" ht="15"/>
    <row r="545656" ht="15"/>
    <row r="545657" ht="15"/>
    <row r="545658" ht="15"/>
    <row r="545659" ht="15"/>
    <row r="545660" ht="15"/>
    <row r="545661" ht="15"/>
    <row r="545662" ht="15"/>
    <row r="545663" ht="15"/>
    <row r="545664" ht="15"/>
    <row r="545665" ht="15"/>
    <row r="545666" ht="15"/>
    <row r="545667" ht="15"/>
    <row r="545668" ht="15"/>
    <row r="545669" ht="15"/>
    <row r="545670" ht="15"/>
    <row r="545671" ht="15"/>
    <row r="545672" ht="15"/>
    <row r="545673" ht="15"/>
    <row r="545674" ht="15"/>
    <row r="545675" ht="15"/>
    <row r="545676" ht="15"/>
    <row r="545677" ht="15"/>
    <row r="545678" ht="15"/>
    <row r="545679" ht="15"/>
    <row r="545680" ht="15"/>
    <row r="545681" ht="15"/>
    <row r="545682" ht="15"/>
    <row r="545683" ht="15"/>
    <row r="545684" ht="15"/>
    <row r="545685" ht="15"/>
    <row r="545686" ht="15"/>
    <row r="545687" ht="15"/>
    <row r="545688" ht="15"/>
    <row r="545689" ht="15"/>
    <row r="545690" ht="15"/>
    <row r="545691" ht="15"/>
    <row r="545692" ht="15"/>
    <row r="545693" ht="15"/>
    <row r="545694" ht="15"/>
    <row r="545695" ht="15"/>
    <row r="545696" ht="15"/>
    <row r="545697" ht="15"/>
    <row r="545698" ht="15"/>
    <row r="545699" ht="15"/>
    <row r="545700" ht="15"/>
    <row r="545701" ht="15"/>
    <row r="545702" ht="15"/>
    <row r="545703" ht="15"/>
    <row r="545704" ht="15"/>
    <row r="545705" ht="15"/>
    <row r="545706" ht="15"/>
    <row r="545707" ht="15"/>
    <row r="545708" ht="15"/>
    <row r="545709" ht="15"/>
    <row r="545710" ht="15"/>
    <row r="545711" ht="15"/>
    <row r="545712" ht="15"/>
    <row r="545713" ht="15"/>
    <row r="545714" ht="15"/>
    <row r="545715" ht="15"/>
    <row r="545716" ht="15"/>
    <row r="545717" ht="15"/>
    <row r="545718" ht="15"/>
    <row r="545719" ht="15"/>
    <row r="545720" ht="15"/>
    <row r="545721" ht="15"/>
    <row r="545722" ht="15"/>
    <row r="545723" ht="15"/>
    <row r="545724" ht="15"/>
    <row r="545725" ht="15"/>
    <row r="545726" ht="15"/>
    <row r="545727" ht="15"/>
    <row r="545728" ht="15"/>
    <row r="545729" ht="15"/>
    <row r="545730" ht="15"/>
    <row r="545731" ht="15"/>
    <row r="545732" ht="15"/>
    <row r="545733" ht="15"/>
    <row r="545734" ht="15"/>
    <row r="545735" ht="15"/>
    <row r="545736" ht="15"/>
    <row r="545737" ht="15"/>
    <row r="545738" ht="15"/>
    <row r="545739" ht="15"/>
    <row r="545740" ht="15"/>
    <row r="545741" ht="15"/>
    <row r="545742" ht="15"/>
    <row r="545743" ht="15"/>
    <row r="545744" ht="15"/>
    <row r="545745" ht="15"/>
    <row r="545746" ht="15"/>
    <row r="545747" ht="15"/>
    <row r="545748" ht="15"/>
    <row r="545749" ht="15"/>
    <row r="545750" ht="15"/>
    <row r="545751" ht="15"/>
    <row r="545752" ht="15"/>
    <row r="545753" ht="15"/>
    <row r="545754" ht="15"/>
    <row r="545755" ht="15"/>
    <row r="545756" ht="15"/>
    <row r="545757" ht="15"/>
    <row r="545758" ht="15"/>
    <row r="545759" ht="15"/>
    <row r="545760" ht="15"/>
    <row r="545761" ht="15"/>
    <row r="545762" ht="15"/>
    <row r="545763" ht="15"/>
    <row r="545764" ht="15"/>
    <row r="545765" ht="15"/>
    <row r="545766" ht="15"/>
    <row r="545767" ht="15"/>
    <row r="545768" ht="15"/>
    <row r="545769" ht="15"/>
    <row r="545770" ht="15"/>
    <row r="545771" ht="15"/>
    <row r="545772" ht="15"/>
    <row r="545773" ht="15"/>
    <row r="545774" ht="15"/>
    <row r="545775" ht="15"/>
    <row r="545776" ht="15"/>
    <row r="545777" ht="15"/>
    <row r="545778" ht="15"/>
    <row r="545779" ht="15"/>
    <row r="545780" ht="15"/>
    <row r="545781" ht="15"/>
    <row r="545782" ht="15"/>
    <row r="545783" ht="15"/>
    <row r="545784" ht="15"/>
    <row r="545785" ht="15"/>
    <row r="545786" ht="15"/>
    <row r="545787" ht="15"/>
    <row r="545788" ht="15"/>
    <row r="545789" ht="15"/>
    <row r="545790" ht="15"/>
    <row r="545791" ht="15"/>
    <row r="545792" ht="15"/>
    <row r="545793" ht="15"/>
    <row r="545794" ht="15"/>
    <row r="545795" ht="15"/>
    <row r="545796" ht="15"/>
    <row r="545797" ht="15"/>
    <row r="545798" ht="15"/>
    <row r="545799" ht="15"/>
    <row r="545800" ht="15"/>
    <row r="545801" ht="15"/>
    <row r="545802" ht="15"/>
    <row r="545803" ht="15"/>
    <row r="545804" ht="15"/>
    <row r="545805" ht="15"/>
    <row r="545806" ht="15"/>
    <row r="545807" ht="15"/>
    <row r="545808" ht="15"/>
    <row r="545809" ht="15"/>
    <row r="545810" ht="15"/>
    <row r="545811" ht="15"/>
    <row r="545812" ht="15"/>
    <row r="545813" ht="15"/>
    <row r="545814" ht="15"/>
    <row r="545815" ht="15"/>
    <row r="545816" ht="15"/>
    <row r="545817" ht="15"/>
    <row r="545818" ht="15"/>
    <row r="545819" ht="15"/>
    <row r="545820" ht="15"/>
    <row r="545821" ht="15"/>
    <row r="545822" ht="15"/>
    <row r="545823" ht="15"/>
    <row r="545824" ht="15"/>
    <row r="545825" ht="15"/>
    <row r="545826" ht="15"/>
    <row r="545827" ht="15"/>
    <row r="545828" ht="15"/>
    <row r="545829" ht="15"/>
    <row r="545830" ht="15"/>
    <row r="545831" ht="15"/>
    <row r="545832" ht="15"/>
    <row r="545833" ht="15"/>
    <row r="545834" ht="15"/>
    <row r="545835" ht="15"/>
    <row r="545836" ht="15"/>
    <row r="545837" ht="15"/>
    <row r="545838" ht="15"/>
    <row r="545839" ht="15"/>
    <row r="545840" ht="15"/>
    <row r="545841" ht="15"/>
    <row r="545842" ht="15"/>
    <row r="545843" ht="15"/>
    <row r="545844" ht="15"/>
    <row r="545845" ht="15"/>
    <row r="545846" ht="15"/>
    <row r="545847" ht="15"/>
    <row r="545848" ht="15"/>
    <row r="545849" ht="15"/>
    <row r="545850" ht="15"/>
    <row r="545851" ht="15"/>
    <row r="545852" ht="15"/>
    <row r="545853" ht="15"/>
    <row r="545854" ht="15"/>
    <row r="545855" ht="15"/>
    <row r="545856" ht="15"/>
    <row r="545857" ht="15"/>
    <row r="545858" ht="15"/>
    <row r="545859" ht="15"/>
    <row r="545860" ht="15"/>
    <row r="545861" ht="15"/>
    <row r="545862" ht="15"/>
    <row r="545863" ht="15"/>
    <row r="545864" ht="15"/>
    <row r="545865" ht="15"/>
    <row r="545866" ht="15"/>
    <row r="545867" ht="15"/>
    <row r="545868" ht="15"/>
    <row r="545869" ht="15"/>
    <row r="545870" ht="15"/>
    <row r="545871" ht="15"/>
    <row r="545872" ht="15"/>
    <row r="545873" ht="15"/>
    <row r="545874" ht="15"/>
    <row r="545875" ht="15"/>
    <row r="545876" ht="15"/>
    <row r="545877" ht="15"/>
    <row r="545878" ht="15"/>
    <row r="545879" ht="15"/>
    <row r="545880" ht="15"/>
    <row r="545881" ht="15"/>
    <row r="545882" ht="15"/>
    <row r="545883" ht="15"/>
    <row r="545884" ht="15"/>
    <row r="545885" ht="15"/>
    <row r="545886" ht="15"/>
    <row r="545887" ht="15"/>
    <row r="545888" ht="15"/>
    <row r="545889" ht="15"/>
    <row r="545890" ht="15"/>
    <row r="545891" ht="15"/>
    <row r="545892" ht="15"/>
    <row r="545893" ht="15"/>
    <row r="545894" ht="15"/>
    <row r="545895" ht="15"/>
    <row r="545896" ht="15"/>
    <row r="545897" ht="15"/>
    <row r="545898" ht="15"/>
    <row r="545899" ht="15"/>
    <row r="545900" ht="15"/>
    <row r="545901" ht="15"/>
    <row r="545902" ht="15"/>
    <row r="545903" ht="15"/>
    <row r="545904" ht="15"/>
    <row r="545905" ht="15"/>
    <row r="545906" ht="15"/>
    <row r="545907" ht="15"/>
    <row r="545908" ht="15"/>
    <row r="545909" ht="15"/>
    <row r="545910" ht="15"/>
    <row r="545911" ht="15"/>
    <row r="545912" ht="15"/>
    <row r="545913" ht="15"/>
    <row r="545914" ht="15"/>
    <row r="545915" ht="15"/>
    <row r="545916" ht="15"/>
    <row r="545917" ht="15"/>
    <row r="545918" ht="15"/>
    <row r="545919" ht="15"/>
    <row r="545920" ht="15"/>
    <row r="545921" ht="15"/>
    <row r="545922" ht="15"/>
    <row r="545923" ht="15"/>
    <row r="545924" ht="15"/>
    <row r="545925" ht="15"/>
    <row r="545926" ht="15"/>
    <row r="545927" ht="15"/>
    <row r="545928" ht="15"/>
    <row r="545929" ht="15"/>
    <row r="545930" ht="15"/>
    <row r="545931" ht="15"/>
    <row r="545932" ht="15"/>
    <row r="545933" ht="15"/>
    <row r="545934" ht="15"/>
    <row r="545935" ht="15"/>
    <row r="545936" ht="15"/>
    <row r="545937" ht="15"/>
    <row r="545938" ht="15"/>
    <row r="545939" ht="15"/>
    <row r="545940" ht="15"/>
    <row r="545941" ht="15"/>
    <row r="545942" ht="15"/>
    <row r="545943" ht="15"/>
    <row r="545944" ht="15"/>
    <row r="545945" ht="15"/>
    <row r="545946" ht="15"/>
    <row r="545947" ht="15"/>
    <row r="545948" ht="15"/>
    <row r="545949" ht="15"/>
    <row r="545950" ht="15"/>
    <row r="545951" ht="15"/>
    <row r="545952" ht="15"/>
    <row r="545953" ht="15"/>
    <row r="545954" ht="15"/>
    <row r="545955" ht="15"/>
    <row r="545956" ht="15"/>
    <row r="545957" ht="15"/>
    <row r="545958" ht="15"/>
    <row r="545959" ht="15"/>
    <row r="545960" ht="15"/>
    <row r="545961" ht="15"/>
    <row r="545962" ht="15"/>
    <row r="545963" ht="15"/>
    <row r="545964" ht="15"/>
    <row r="545965" ht="15"/>
    <row r="545966" ht="15"/>
    <row r="545967" ht="15"/>
    <row r="545968" ht="15"/>
    <row r="545969" ht="15"/>
    <row r="545970" ht="15"/>
    <row r="545971" ht="15"/>
    <row r="545972" ht="15"/>
    <row r="545973" ht="15"/>
    <row r="545974" ht="15"/>
    <row r="545975" ht="15"/>
    <row r="545976" ht="15"/>
    <row r="545977" ht="15"/>
    <row r="545978" ht="15"/>
    <row r="545979" ht="15"/>
    <row r="545980" ht="15"/>
    <row r="545981" ht="15"/>
    <row r="545982" ht="15"/>
    <row r="545983" ht="15"/>
    <row r="545984" ht="15"/>
    <row r="545985" ht="15"/>
    <row r="545986" ht="15"/>
    <row r="545987" ht="15"/>
    <row r="545988" ht="15"/>
    <row r="545989" ht="15"/>
    <row r="545990" ht="15"/>
    <row r="545991" ht="15"/>
    <row r="545992" ht="15"/>
    <row r="545993" ht="15"/>
    <row r="545994" ht="15"/>
    <row r="545995" ht="15"/>
    <row r="545996" ht="15"/>
    <row r="545997" ht="15"/>
    <row r="545998" ht="15"/>
    <row r="545999" ht="15"/>
    <row r="546000" ht="15"/>
    <row r="546001" ht="15"/>
    <row r="546002" ht="15"/>
    <row r="546003" ht="15"/>
    <row r="546004" ht="15"/>
    <row r="546005" ht="15"/>
    <row r="546006" ht="15"/>
    <row r="546007" ht="15"/>
    <row r="546008" ht="15"/>
    <row r="546009" ht="15"/>
    <row r="546010" ht="15"/>
    <row r="546011" ht="15"/>
    <row r="546012" ht="15"/>
    <row r="546013" ht="15"/>
    <row r="546014" ht="15"/>
    <row r="546015" ht="15"/>
    <row r="546016" ht="15"/>
    <row r="546017" ht="15"/>
    <row r="546018" ht="15"/>
    <row r="546019" ht="15"/>
    <row r="546020" ht="15"/>
    <row r="546021" ht="15"/>
    <row r="546022" ht="15"/>
    <row r="546023" ht="15"/>
    <row r="546024" ht="15"/>
    <row r="546025" ht="15"/>
    <row r="546026" ht="15"/>
    <row r="546027" ht="15"/>
    <row r="546028" ht="15"/>
    <row r="546029" ht="15"/>
    <row r="546030" ht="15"/>
    <row r="546031" ht="15"/>
    <row r="546032" ht="15"/>
    <row r="546033" ht="15"/>
    <row r="546034" ht="15"/>
    <row r="546035" ht="15"/>
    <row r="546036" ht="15"/>
    <row r="546037" ht="15"/>
    <row r="546038" ht="15"/>
    <row r="546039" ht="15"/>
    <row r="546040" ht="15"/>
    <row r="546041" ht="15"/>
    <row r="546042" ht="15"/>
    <row r="546043" ht="15"/>
    <row r="546044" ht="15"/>
    <row r="546045" ht="15"/>
    <row r="546046" ht="15"/>
    <row r="546047" ht="15"/>
    <row r="546048" ht="15"/>
    <row r="546049" ht="15"/>
    <row r="546050" ht="15"/>
    <row r="546051" ht="15"/>
    <row r="546052" ht="15"/>
    <row r="546053" ht="15"/>
    <row r="546054" ht="15"/>
    <row r="546055" ht="15"/>
    <row r="546056" ht="15"/>
    <row r="546057" ht="15"/>
    <row r="546058" ht="15"/>
    <row r="546059" ht="15"/>
    <row r="546060" ht="15"/>
    <row r="546061" ht="15"/>
    <row r="546062" ht="15"/>
    <row r="546063" ht="15"/>
    <row r="546064" ht="15"/>
    <row r="546065" ht="15"/>
    <row r="546066" ht="15"/>
    <row r="546067" ht="15"/>
    <row r="546068" ht="15"/>
    <row r="546069" ht="15"/>
    <row r="546070" ht="15"/>
    <row r="546071" ht="15"/>
    <row r="546072" ht="15"/>
    <row r="546073" ht="15"/>
    <row r="546074" ht="15"/>
    <row r="546075" ht="15"/>
    <row r="546076" ht="15"/>
    <row r="546077" ht="15"/>
    <row r="546078" ht="15"/>
    <row r="546079" ht="15"/>
    <row r="546080" ht="15"/>
    <row r="546081" ht="15"/>
    <row r="546082" ht="15"/>
    <row r="546083" ht="15"/>
    <row r="546084" ht="15"/>
    <row r="546085" ht="15"/>
    <row r="546086" ht="15"/>
    <row r="546087" ht="15"/>
    <row r="546088" ht="15"/>
    <row r="546089" ht="15"/>
    <row r="546090" ht="15"/>
    <row r="546091" ht="15"/>
    <row r="546092" ht="15"/>
    <row r="546093" ht="15"/>
    <row r="546094" ht="15"/>
    <row r="546095" ht="15"/>
    <row r="546096" ht="15"/>
    <row r="546097" ht="15"/>
    <row r="546098" ht="15"/>
    <row r="546099" ht="15"/>
    <row r="546100" ht="15"/>
    <row r="546101" ht="15"/>
    <row r="546102" ht="15"/>
    <row r="546103" ht="15"/>
    <row r="546104" ht="15"/>
    <row r="546105" ht="15"/>
    <row r="546106" ht="15"/>
    <row r="546107" ht="15"/>
    <row r="546108" ht="15"/>
    <row r="546109" ht="15"/>
    <row r="546110" ht="15"/>
    <row r="546111" ht="15"/>
    <row r="546112" ht="15"/>
    <row r="546113" ht="15"/>
    <row r="546114" ht="15"/>
    <row r="546115" ht="15"/>
    <row r="546116" ht="15"/>
    <row r="546117" ht="15"/>
    <row r="546118" ht="15"/>
    <row r="546119" ht="15"/>
    <row r="546120" ht="15"/>
    <row r="546121" ht="15"/>
    <row r="546122" ht="15"/>
    <row r="546123" ht="15"/>
    <row r="546124" ht="15"/>
    <row r="546125" ht="15"/>
    <row r="546126" ht="15"/>
    <row r="546127" ht="15"/>
    <row r="546128" ht="15"/>
    <row r="546129" ht="15"/>
    <row r="546130" ht="15"/>
    <row r="546131" ht="15"/>
    <row r="546132" ht="15"/>
    <row r="546133" ht="15"/>
    <row r="546134" ht="15"/>
    <row r="546135" ht="15"/>
    <row r="546136" ht="15"/>
    <row r="546137" ht="15"/>
    <row r="546138" ht="15"/>
    <row r="546139" ht="15"/>
    <row r="546140" ht="15"/>
    <row r="546141" ht="15"/>
    <row r="546142" ht="15"/>
    <row r="546143" ht="15"/>
    <row r="546144" ht="15"/>
    <row r="546145" ht="15"/>
    <row r="546146" ht="15"/>
    <row r="546147" ht="15"/>
    <row r="546148" ht="15"/>
    <row r="546149" ht="15"/>
    <row r="546150" ht="15"/>
    <row r="546151" ht="15"/>
    <row r="546152" ht="15"/>
    <row r="546153" ht="15"/>
    <row r="546154" ht="15"/>
    <row r="546155" ht="15"/>
    <row r="546156" ht="15"/>
    <row r="546157" ht="15"/>
    <row r="546158" ht="15"/>
    <row r="546159" ht="15"/>
    <row r="546160" ht="15"/>
    <row r="546161" ht="15"/>
    <row r="546162" ht="15"/>
    <row r="546163" ht="15"/>
    <row r="546164" ht="15"/>
    <row r="546165" ht="15"/>
    <row r="546166" ht="15"/>
    <row r="546167" ht="15"/>
    <row r="546168" ht="15"/>
    <row r="546169" ht="15"/>
    <row r="546170" ht="15"/>
    <row r="546171" ht="15"/>
    <row r="546172" ht="15"/>
    <row r="546173" ht="15"/>
    <row r="546174" ht="15"/>
    <row r="546175" ht="15"/>
    <row r="546176" ht="15"/>
    <row r="546177" ht="15"/>
    <row r="546178" ht="15"/>
    <row r="546179" ht="15"/>
    <row r="546180" ht="15"/>
    <row r="546181" ht="15"/>
    <row r="546182" ht="15"/>
    <row r="546183" ht="15"/>
    <row r="546184" ht="15"/>
    <row r="546185" ht="15"/>
    <row r="546186" ht="15"/>
    <row r="546187" ht="15"/>
    <row r="546188" ht="15"/>
    <row r="546189" ht="15"/>
    <row r="546190" ht="15"/>
    <row r="546191" ht="15"/>
    <row r="546192" ht="15"/>
    <row r="546193" ht="15"/>
    <row r="546194" ht="15"/>
    <row r="546195" ht="15"/>
    <row r="546196" ht="15"/>
    <row r="546197" ht="15"/>
    <row r="546198" ht="15"/>
    <row r="546199" ht="15"/>
    <row r="546200" ht="15"/>
    <row r="546201" ht="15"/>
    <row r="546202" ht="15"/>
    <row r="546203" ht="15"/>
    <row r="546204" ht="15"/>
    <row r="546205" ht="15"/>
    <row r="546206" ht="15"/>
    <row r="546207" ht="15"/>
    <row r="546208" ht="15"/>
    <row r="546209" ht="15"/>
    <row r="546210" ht="15"/>
    <row r="546211" ht="15"/>
    <row r="546212" ht="15"/>
    <row r="546213" ht="15"/>
    <row r="546214" ht="15"/>
    <row r="546215" ht="15"/>
    <row r="546216" ht="15"/>
    <row r="546217" ht="15"/>
    <row r="546218" ht="15"/>
    <row r="546219" ht="15"/>
    <row r="546220" ht="15"/>
    <row r="546221" ht="15"/>
    <row r="546222" ht="15"/>
    <row r="546223" ht="15"/>
    <row r="546224" ht="15"/>
    <row r="546225" ht="15"/>
    <row r="546226" ht="15"/>
    <row r="546227" ht="15"/>
    <row r="546228" ht="15"/>
    <row r="546229" ht="15"/>
    <row r="546230" ht="15"/>
    <row r="546231" ht="15"/>
    <row r="546232" ht="15"/>
    <row r="546233" ht="15"/>
    <row r="546234" ht="15"/>
    <row r="546235" ht="15"/>
    <row r="546236" ht="15"/>
    <row r="546237" ht="15"/>
    <row r="546238" ht="15"/>
    <row r="546239" ht="15"/>
    <row r="546240" ht="15"/>
    <row r="546241" ht="15"/>
    <row r="546242" ht="15"/>
    <row r="546243" ht="15"/>
    <row r="546244" ht="15"/>
    <row r="546245" ht="15"/>
    <row r="546246" ht="15"/>
    <row r="546247" ht="15"/>
    <row r="546248" ht="15"/>
    <row r="546249" ht="15"/>
    <row r="546250" ht="15"/>
    <row r="546251" ht="15"/>
    <row r="546252" ht="15"/>
    <row r="546253" ht="15"/>
    <row r="546254" ht="15"/>
    <row r="546255" ht="15"/>
    <row r="546256" ht="15"/>
    <row r="546257" ht="15"/>
    <row r="546258" ht="15"/>
    <row r="546259" ht="15"/>
    <row r="546260" ht="15"/>
    <row r="546261" ht="15"/>
    <row r="546262" ht="15"/>
    <row r="546263" ht="15"/>
    <row r="546264" ht="15"/>
    <row r="546265" ht="15"/>
    <row r="546266" ht="15"/>
    <row r="546267" ht="15"/>
    <row r="546268" ht="15"/>
    <row r="546269" ht="15"/>
    <row r="546270" ht="15"/>
    <row r="546271" ht="15"/>
    <row r="546272" ht="15"/>
    <row r="546273" ht="15"/>
    <row r="546274" ht="15"/>
    <row r="546275" ht="15"/>
    <row r="546276" ht="15"/>
    <row r="546277" ht="15"/>
    <row r="546278" ht="15"/>
    <row r="546279" ht="15"/>
    <row r="546280" ht="15"/>
    <row r="546281" ht="15"/>
    <row r="546282" ht="15"/>
    <row r="546283" ht="15"/>
    <row r="546284" ht="15"/>
    <row r="546285" ht="15"/>
    <row r="546286" ht="15"/>
    <row r="546287" ht="15"/>
    <row r="546288" ht="15"/>
    <row r="546289" ht="15"/>
    <row r="546290" ht="15"/>
    <row r="546291" ht="15"/>
    <row r="546292" ht="15"/>
    <row r="546293" ht="15"/>
    <row r="546294" ht="15"/>
    <row r="546295" ht="15"/>
    <row r="546296" ht="15"/>
    <row r="546297" ht="15"/>
    <row r="546298" ht="15"/>
    <row r="546299" ht="15"/>
    <row r="546300" ht="15"/>
    <row r="546301" ht="15"/>
    <row r="546302" ht="15"/>
    <row r="546303" ht="15"/>
    <row r="546304" ht="15"/>
    <row r="546305" ht="15"/>
    <row r="546306" ht="15"/>
    <row r="546307" ht="15"/>
    <row r="546308" ht="15"/>
    <row r="546309" ht="15"/>
    <row r="546310" ht="15"/>
    <row r="546311" ht="15"/>
    <row r="546312" ht="15"/>
    <row r="546313" ht="15"/>
    <row r="546314" ht="15"/>
    <row r="546315" ht="15"/>
    <row r="546316" ht="15"/>
    <row r="546317" ht="15"/>
    <row r="546318" ht="15"/>
    <row r="546319" ht="15"/>
    <row r="546320" ht="15"/>
    <row r="546321" ht="15"/>
    <row r="546322" ht="15"/>
    <row r="546323" ht="15"/>
    <row r="546324" ht="15"/>
    <row r="546325" ht="15"/>
    <row r="546326" ht="15"/>
    <row r="546327" ht="15"/>
    <row r="546328" ht="15"/>
    <row r="546329" ht="15"/>
    <row r="546330" ht="15"/>
    <row r="546331" ht="15"/>
    <row r="546332" ht="15"/>
    <row r="546333" ht="15"/>
    <row r="546334" ht="15"/>
    <row r="546335" ht="15"/>
    <row r="546336" ht="15"/>
    <row r="546337" ht="15"/>
    <row r="546338" ht="15"/>
    <row r="546339" ht="15"/>
    <row r="546340" ht="15"/>
    <row r="546341" ht="15"/>
    <row r="546342" ht="15"/>
    <row r="546343" ht="15"/>
    <row r="546344" ht="15"/>
    <row r="546345" ht="15"/>
    <row r="546346" ht="15"/>
    <row r="546347" ht="15"/>
    <row r="546348" ht="15"/>
    <row r="546349" ht="15"/>
    <row r="546350" ht="15"/>
    <row r="546351" ht="15"/>
    <row r="546352" ht="15"/>
    <row r="546353" ht="15"/>
    <row r="546354" ht="15"/>
    <row r="546355" ht="15"/>
    <row r="546356" ht="15"/>
    <row r="546357" ht="15"/>
    <row r="546358" ht="15"/>
    <row r="546359" ht="15"/>
    <row r="546360" ht="15"/>
    <row r="546361" ht="15"/>
    <row r="546362" ht="15"/>
    <row r="546363" ht="15"/>
    <row r="546364" ht="15"/>
    <row r="546365" ht="15"/>
    <row r="546366" ht="15"/>
    <row r="546367" ht="15"/>
    <row r="546368" ht="15"/>
    <row r="546369" ht="15"/>
    <row r="546370" ht="15"/>
    <row r="546371" ht="15"/>
    <row r="546372" ht="15"/>
    <row r="546373" ht="15"/>
    <row r="546374" ht="15"/>
    <row r="546375" ht="15"/>
    <row r="546376" ht="15"/>
    <row r="546377" ht="15"/>
    <row r="546378" ht="15"/>
    <row r="546379" ht="15"/>
    <row r="546380" ht="15"/>
    <row r="546381" ht="15"/>
    <row r="546382" ht="15"/>
    <row r="546383" ht="15"/>
    <row r="546384" ht="15"/>
    <row r="546385" ht="15"/>
    <row r="546386" ht="15"/>
    <row r="546387" ht="15"/>
    <row r="546388" ht="15"/>
    <row r="546389" ht="15"/>
    <row r="546390" ht="15"/>
    <row r="546391" ht="15"/>
    <row r="546392" ht="15"/>
    <row r="546393" ht="15"/>
    <row r="546394" ht="15"/>
    <row r="546395" ht="15"/>
    <row r="546396" ht="15"/>
    <row r="546397" ht="15"/>
    <row r="546398" ht="15"/>
    <row r="546399" ht="15"/>
    <row r="546400" ht="15"/>
    <row r="546401" ht="15"/>
    <row r="546402" ht="15"/>
    <row r="546403" ht="15"/>
    <row r="546404" ht="15"/>
    <row r="546405" ht="15"/>
    <row r="546406" ht="15"/>
    <row r="546407" ht="15"/>
    <row r="546408" ht="15"/>
    <row r="546409" ht="15"/>
    <row r="546410" ht="15"/>
    <row r="546411" ht="15"/>
    <row r="546412" ht="15"/>
    <row r="546413" ht="15"/>
    <row r="546414" ht="15"/>
    <row r="546415" ht="15"/>
    <row r="546416" ht="15"/>
    <row r="546417" ht="15"/>
    <row r="546418" ht="15"/>
    <row r="546419" ht="15"/>
    <row r="546420" ht="15"/>
    <row r="546421" ht="15"/>
    <row r="546422" ht="15"/>
    <row r="546423" ht="15"/>
    <row r="546424" ht="15"/>
    <row r="546425" ht="15"/>
    <row r="546426" ht="15"/>
    <row r="546427" ht="15"/>
    <row r="546428" ht="15"/>
    <row r="546429" ht="15"/>
    <row r="546430" ht="15"/>
    <row r="546431" ht="15"/>
    <row r="546432" ht="15"/>
    <row r="546433" ht="15"/>
    <row r="546434" ht="15"/>
    <row r="546435" ht="15"/>
    <row r="546436" ht="15"/>
    <row r="546437" ht="15"/>
    <row r="546438" ht="15"/>
    <row r="546439" ht="15"/>
    <row r="546440" ht="15"/>
    <row r="546441" ht="15"/>
    <row r="546442" ht="15"/>
    <row r="546443" ht="15"/>
    <row r="546444" ht="15"/>
    <row r="546445" ht="15"/>
    <row r="546446" ht="15"/>
    <row r="546447" ht="15"/>
    <row r="546448" ht="15"/>
    <row r="546449" ht="15"/>
    <row r="546450" ht="15"/>
    <row r="546451" ht="15"/>
    <row r="546452" ht="15"/>
    <row r="546453" ht="15"/>
    <row r="546454" ht="15"/>
    <row r="546455" ht="15"/>
    <row r="546456" ht="15"/>
    <row r="546457" ht="15"/>
    <row r="546458" ht="15"/>
    <row r="546459" ht="15"/>
    <row r="546460" ht="15"/>
    <row r="546461" ht="15"/>
    <row r="546462" ht="15"/>
    <row r="546463" ht="15"/>
    <row r="546464" ht="15"/>
    <row r="546465" ht="15"/>
    <row r="546466" ht="15"/>
    <row r="546467" ht="15"/>
    <row r="546468" ht="15"/>
    <row r="546469" ht="15"/>
    <row r="546470" ht="15"/>
    <row r="546471" ht="15"/>
    <row r="546472" ht="15"/>
    <row r="546473" ht="15"/>
    <row r="546474" ht="15"/>
    <row r="546475" ht="15"/>
    <row r="546476" ht="15"/>
    <row r="546477" ht="15"/>
    <row r="546478" ht="15"/>
    <row r="546479" ht="15"/>
    <row r="546480" ht="15"/>
    <row r="546481" ht="15"/>
    <row r="546482" ht="15"/>
    <row r="546483" ht="15"/>
    <row r="546484" ht="15"/>
    <row r="546485" ht="15"/>
    <row r="546486" ht="15"/>
    <row r="546487" ht="15"/>
    <row r="546488" ht="15"/>
    <row r="546489" ht="15"/>
    <row r="546490" ht="15"/>
    <row r="546491" ht="15"/>
    <row r="546492" ht="15"/>
    <row r="546493" ht="15"/>
    <row r="546494" ht="15"/>
    <row r="546495" ht="15"/>
    <row r="546496" ht="15"/>
    <row r="546497" ht="15"/>
    <row r="546498" ht="15"/>
    <row r="546499" ht="15"/>
    <row r="546500" ht="15"/>
    <row r="546501" ht="15"/>
    <row r="546502" ht="15"/>
    <row r="546503" ht="15"/>
    <row r="546504" ht="15"/>
    <row r="546505" ht="15"/>
    <row r="546506" ht="15"/>
    <row r="546507" ht="15"/>
    <row r="546508" ht="15"/>
    <row r="546509" ht="15"/>
    <row r="546510" ht="15"/>
    <row r="546511" ht="15"/>
    <row r="546512" ht="15"/>
    <row r="546513" ht="15"/>
    <row r="546514" ht="15"/>
    <row r="546515" ht="15"/>
    <row r="546516" ht="15"/>
    <row r="546517" ht="15"/>
    <row r="546518" ht="15"/>
    <row r="546519" ht="15"/>
    <row r="546520" ht="15"/>
    <row r="546521" ht="15"/>
    <row r="546522" ht="15"/>
    <row r="546523" ht="15"/>
    <row r="546524" ht="15"/>
    <row r="546525" ht="15"/>
    <row r="546526" ht="15"/>
    <row r="546527" ht="15"/>
    <row r="546528" ht="15"/>
    <row r="546529" ht="15"/>
    <row r="546530" ht="15"/>
    <row r="546531" ht="15"/>
    <row r="546532" ht="15"/>
    <row r="546533" ht="15"/>
    <row r="546534" ht="15"/>
    <row r="546535" ht="15"/>
    <row r="546536" ht="15"/>
    <row r="546537" ht="15"/>
    <row r="546538" ht="15"/>
    <row r="546539" ht="15"/>
    <row r="546540" ht="15"/>
    <row r="546541" ht="15"/>
    <row r="546542" ht="15"/>
    <row r="546543" ht="15"/>
    <row r="546544" ht="15"/>
    <row r="546545" ht="15"/>
    <row r="546546" ht="15"/>
    <row r="546547" ht="15"/>
    <row r="546548" ht="15"/>
    <row r="546549" ht="15"/>
    <row r="546550" ht="15"/>
    <row r="546551" ht="15"/>
    <row r="546552" ht="15"/>
    <row r="546553" ht="15"/>
    <row r="546554" ht="15"/>
    <row r="546555" ht="15"/>
    <row r="546556" ht="15"/>
    <row r="546557" ht="15"/>
    <row r="546558" ht="15"/>
    <row r="546559" ht="15"/>
    <row r="546560" ht="15"/>
    <row r="546561" ht="15"/>
    <row r="546562" ht="15"/>
    <row r="546563" ht="15"/>
    <row r="546564" ht="15"/>
    <row r="546565" ht="15"/>
    <row r="546566" ht="15"/>
    <row r="546567" ht="15"/>
    <row r="546568" ht="15"/>
    <row r="546569" ht="15"/>
    <row r="546570" ht="15"/>
    <row r="546571" ht="15"/>
    <row r="546572" ht="15"/>
    <row r="546573" ht="15"/>
    <row r="546574" ht="15"/>
    <row r="546575" ht="15"/>
    <row r="546576" ht="15"/>
    <row r="546577" ht="15"/>
    <row r="546578" ht="15"/>
    <row r="546579" ht="15"/>
    <row r="546580" ht="15"/>
    <row r="546581" ht="15"/>
    <row r="546582" ht="15"/>
    <row r="546583" ht="15"/>
    <row r="546584" ht="15"/>
    <row r="546585" ht="15"/>
    <row r="546586" ht="15"/>
    <row r="546587" ht="15"/>
    <row r="546588" ht="15"/>
    <row r="546589" ht="15"/>
    <row r="546590" ht="15"/>
    <row r="546591" ht="15"/>
    <row r="546592" ht="15"/>
    <row r="546593" ht="15"/>
    <row r="546594" ht="15"/>
    <row r="546595" ht="15"/>
    <row r="546596" ht="15"/>
    <row r="546597" ht="15"/>
    <row r="546598" ht="15"/>
    <row r="546599" ht="15"/>
    <row r="546600" ht="15"/>
    <row r="546601" ht="15"/>
    <row r="546602" ht="15"/>
    <row r="546603" ht="15"/>
    <row r="546604" ht="15"/>
    <row r="546605" ht="15"/>
    <row r="546606" ht="15"/>
    <row r="546607" ht="15"/>
    <row r="546608" ht="15"/>
    <row r="546609" ht="15"/>
    <row r="546610" ht="15"/>
    <row r="546611" ht="15"/>
    <row r="546612" ht="15"/>
    <row r="546613" ht="15"/>
    <row r="546614" ht="15"/>
    <row r="546615" ht="15"/>
    <row r="546616" ht="15"/>
    <row r="546617" ht="15"/>
    <row r="546618" ht="15"/>
    <row r="546619" ht="15"/>
    <row r="546620" ht="15"/>
    <row r="546621" ht="15"/>
    <row r="546622" ht="15"/>
    <row r="546623" ht="15"/>
    <row r="546624" ht="15"/>
    <row r="546625" ht="15"/>
    <row r="546626" ht="15"/>
    <row r="546627" ht="15"/>
    <row r="546628" ht="15"/>
    <row r="546629" ht="15"/>
    <row r="546630" ht="15"/>
    <row r="546631" ht="15"/>
    <row r="546632" ht="15"/>
    <row r="546633" ht="15"/>
    <row r="546634" ht="15"/>
    <row r="546635" ht="15"/>
    <row r="546636" ht="15"/>
    <row r="546637" ht="15"/>
    <row r="546638" ht="15"/>
    <row r="546639" ht="15"/>
    <row r="546640" ht="15"/>
    <row r="546641" ht="15"/>
    <row r="546642" ht="15"/>
    <row r="546643" ht="15"/>
    <row r="546644" ht="15"/>
    <row r="546645" ht="15"/>
    <row r="546646" ht="15"/>
    <row r="546647" ht="15"/>
    <row r="546648" ht="15"/>
    <row r="546649" ht="15"/>
    <row r="546650" ht="15"/>
    <row r="546651" ht="15"/>
    <row r="546652" ht="15"/>
    <row r="546653" ht="15"/>
    <row r="546654" ht="15"/>
    <row r="546655" ht="15"/>
    <row r="546656" ht="15"/>
    <row r="546657" ht="15"/>
    <row r="546658" ht="15"/>
    <row r="546659" ht="15"/>
    <row r="546660" ht="15"/>
    <row r="546661" ht="15"/>
    <row r="546662" ht="15"/>
    <row r="546663" ht="15"/>
    <row r="546664" ht="15"/>
    <row r="546665" ht="15"/>
    <row r="546666" ht="15"/>
    <row r="546667" ht="15"/>
    <row r="546668" ht="15"/>
    <row r="546669" ht="15"/>
    <row r="546670" ht="15"/>
    <row r="546671" ht="15"/>
    <row r="546672" ht="15"/>
    <row r="546673" ht="15"/>
    <row r="546674" ht="15"/>
    <row r="546675" ht="15"/>
    <row r="546676" ht="15"/>
    <row r="546677" ht="15"/>
    <row r="546678" ht="15"/>
    <row r="546679" ht="15"/>
    <row r="546680" ht="15"/>
    <row r="546681" ht="15"/>
    <row r="546682" ht="15"/>
    <row r="546683" ht="15"/>
    <row r="546684" ht="15"/>
    <row r="546685" ht="15"/>
    <row r="546686" ht="15"/>
    <row r="546687" ht="15"/>
    <row r="546688" ht="15"/>
    <row r="546689" ht="15"/>
    <row r="546690" ht="15"/>
    <row r="546691" ht="15"/>
    <row r="546692" ht="15"/>
    <row r="546693" ht="15"/>
    <row r="546694" ht="15"/>
    <row r="546695" ht="15"/>
    <row r="546696" ht="15"/>
    <row r="546697" ht="15"/>
    <row r="546698" ht="15"/>
    <row r="546699" ht="15"/>
    <row r="546700" ht="15"/>
    <row r="546701" ht="15"/>
    <row r="546702" ht="15"/>
    <row r="546703" ht="15"/>
    <row r="546704" ht="15"/>
    <row r="546705" ht="15"/>
    <row r="546706" ht="15"/>
    <row r="546707" ht="15"/>
    <row r="546708" ht="15"/>
    <row r="546709" ht="15"/>
    <row r="546710" ht="15"/>
    <row r="546711" ht="15"/>
    <row r="546712" ht="15"/>
    <row r="546713" ht="15"/>
    <row r="546714" ht="15"/>
    <row r="546715" ht="15"/>
    <row r="546716" ht="15"/>
    <row r="546717" ht="15"/>
    <row r="546718" ht="15"/>
    <row r="546719" ht="15"/>
    <row r="546720" ht="15"/>
    <row r="546721" ht="15"/>
    <row r="546722" ht="15"/>
    <row r="546723" ht="15"/>
    <row r="546724" ht="15"/>
    <row r="546725" ht="15"/>
    <row r="546726" ht="15"/>
    <row r="546727" ht="15"/>
    <row r="546728" ht="15"/>
    <row r="546729" ht="15"/>
    <row r="546730" ht="15"/>
    <row r="546731" ht="15"/>
    <row r="546732" ht="15"/>
    <row r="546733" ht="15"/>
    <row r="546734" ht="15"/>
    <row r="546735" ht="15"/>
    <row r="546736" ht="15"/>
    <row r="546737" ht="15"/>
    <row r="546738" ht="15"/>
    <row r="546739" ht="15"/>
    <row r="546740" ht="15"/>
    <row r="546741" ht="15"/>
    <row r="546742" ht="15"/>
    <row r="546743" ht="15"/>
    <row r="546744" ht="15"/>
    <row r="546745" ht="15"/>
    <row r="546746" ht="15"/>
    <row r="546747" ht="15"/>
    <row r="546748" ht="15"/>
    <row r="546749" ht="15"/>
    <row r="546750" ht="15"/>
    <row r="546751" ht="15"/>
    <row r="546752" ht="15"/>
    <row r="546753" ht="15"/>
    <row r="546754" ht="15"/>
    <row r="546755" ht="15"/>
    <row r="546756" ht="15"/>
    <row r="546757" ht="15"/>
    <row r="546758" ht="15"/>
    <row r="546759" ht="15"/>
    <row r="546760" ht="15"/>
    <row r="546761" ht="15"/>
    <row r="546762" ht="15"/>
    <row r="546763" ht="15"/>
    <row r="546764" ht="15"/>
    <row r="546765" ht="15"/>
    <row r="546766" ht="15"/>
    <row r="546767" ht="15"/>
    <row r="546768" ht="15"/>
    <row r="546769" ht="15"/>
    <row r="546770" ht="15"/>
    <row r="546771" ht="15"/>
    <row r="546772" ht="15"/>
    <row r="546773" ht="15"/>
    <row r="546774" ht="15"/>
    <row r="546775" ht="15"/>
    <row r="546776" ht="15"/>
    <row r="546777" ht="15"/>
    <row r="546778" ht="15"/>
    <row r="546779" ht="15"/>
    <row r="546780" ht="15"/>
    <row r="546781" ht="15"/>
    <row r="546782" ht="15"/>
    <row r="546783" ht="15"/>
    <row r="546784" ht="15"/>
    <row r="546785" ht="15"/>
    <row r="546786" ht="15"/>
    <row r="546787" ht="15"/>
    <row r="546788" ht="15"/>
    <row r="546789" ht="15"/>
    <row r="546790" ht="15"/>
    <row r="546791" ht="15"/>
    <row r="546792" ht="15"/>
    <row r="546793" ht="15"/>
    <row r="546794" ht="15"/>
    <row r="546795" ht="15"/>
    <row r="546796" ht="15"/>
    <row r="546797" ht="15"/>
    <row r="546798" ht="15"/>
    <row r="546799" ht="15"/>
    <row r="546800" ht="15"/>
    <row r="546801" ht="15"/>
    <row r="546802" ht="15"/>
    <row r="546803" ht="15"/>
    <row r="546804" ht="15"/>
    <row r="546805" ht="15"/>
    <row r="546806" ht="15"/>
    <row r="546807" ht="15"/>
    <row r="546808" ht="15"/>
    <row r="546809" ht="15"/>
    <row r="546810" ht="15"/>
    <row r="546811" ht="15"/>
    <row r="546812" ht="15"/>
    <row r="546813" ht="15"/>
    <row r="546814" ht="15"/>
    <row r="546815" ht="15"/>
    <row r="546816" ht="15"/>
    <row r="546817" ht="15"/>
    <row r="546818" ht="15"/>
    <row r="546819" ht="15"/>
    <row r="546820" ht="15"/>
    <row r="546821" ht="15"/>
    <row r="546822" ht="15"/>
    <row r="546823" ht="15"/>
    <row r="546824" ht="15"/>
    <row r="546825" ht="15"/>
    <row r="546826" ht="15"/>
    <row r="546827" ht="15"/>
    <row r="546828" ht="15"/>
    <row r="546829" ht="15"/>
    <row r="546830" ht="15"/>
    <row r="546831" ht="15"/>
    <row r="546832" ht="15"/>
    <row r="546833" ht="15"/>
    <row r="546834" ht="15"/>
    <row r="546835" ht="15"/>
    <row r="546836" ht="15"/>
    <row r="546837" ht="15"/>
    <row r="546838" ht="15"/>
    <row r="546839" ht="15"/>
    <row r="546840" ht="15"/>
    <row r="546841" ht="15"/>
    <row r="546842" ht="15"/>
    <row r="546843" ht="15"/>
    <row r="546844" ht="15"/>
    <row r="546845" ht="15"/>
    <row r="546846" ht="15"/>
    <row r="546847" ht="15"/>
    <row r="546848" ht="15"/>
    <row r="546849" ht="15"/>
    <row r="546850" ht="15"/>
    <row r="546851" ht="15"/>
    <row r="546852" ht="15"/>
    <row r="546853" ht="15"/>
    <row r="546854" ht="15"/>
    <row r="546855" ht="15"/>
    <row r="546856" ht="15"/>
    <row r="546857" ht="15"/>
    <row r="546858" ht="15"/>
    <row r="546859" ht="15"/>
    <row r="546860" ht="15"/>
    <row r="546861" ht="15"/>
    <row r="546862" ht="15"/>
    <row r="546863" ht="15"/>
    <row r="546864" ht="15"/>
    <row r="546865" ht="15"/>
    <row r="546866" ht="15"/>
    <row r="546867" ht="15"/>
    <row r="546868" ht="15"/>
    <row r="546869" ht="15"/>
    <row r="546870" ht="15"/>
    <row r="546871" ht="15"/>
    <row r="546872" ht="15"/>
    <row r="546873" ht="15"/>
    <row r="546874" ht="15"/>
    <row r="546875" ht="15"/>
    <row r="546876" ht="15"/>
    <row r="546877" ht="15"/>
    <row r="546878" ht="15"/>
    <row r="546879" ht="15"/>
    <row r="546880" ht="15"/>
    <row r="546881" ht="15"/>
    <row r="546882" ht="15"/>
    <row r="546883" ht="15"/>
    <row r="546884" ht="15"/>
    <row r="546885" ht="15"/>
    <row r="546886" ht="15"/>
    <row r="546887" ht="15"/>
    <row r="546888" ht="15"/>
    <row r="546889" ht="15"/>
    <row r="546890" ht="15"/>
    <row r="546891" ht="15"/>
    <row r="546892" ht="15"/>
    <row r="546893" ht="15"/>
    <row r="546894" ht="15"/>
    <row r="546895" ht="15"/>
    <row r="546896" ht="15"/>
    <row r="546897" ht="15"/>
    <row r="546898" ht="15"/>
    <row r="546899" ht="15"/>
    <row r="546900" ht="15"/>
    <row r="546901" ht="15"/>
    <row r="546902" ht="15"/>
    <row r="546903" ht="15"/>
    <row r="546904" ht="15"/>
    <row r="546905" ht="15"/>
    <row r="546906" ht="15"/>
    <row r="546907" ht="15"/>
    <row r="546908" ht="15"/>
    <row r="546909" ht="15"/>
    <row r="546910" ht="15"/>
    <row r="546911" ht="15"/>
    <row r="546912" ht="15"/>
    <row r="546913" ht="15"/>
    <row r="546914" ht="15"/>
    <row r="546915" ht="15"/>
    <row r="546916" ht="15"/>
    <row r="546917" ht="15"/>
    <row r="546918" ht="15"/>
    <row r="546919" ht="15"/>
    <row r="546920" ht="15"/>
    <row r="546921" ht="15"/>
    <row r="546922" ht="15"/>
    <row r="546923" ht="15"/>
    <row r="546924" ht="15"/>
    <row r="546925" ht="15"/>
    <row r="546926" ht="15"/>
    <row r="546927" ht="15"/>
    <row r="546928" ht="15"/>
    <row r="546929" ht="15"/>
    <row r="546930" ht="15"/>
    <row r="546931" ht="15"/>
    <row r="546932" ht="15"/>
    <row r="546933" ht="15"/>
    <row r="546934" ht="15"/>
    <row r="546935" ht="15"/>
    <row r="546936" ht="15"/>
    <row r="546937" ht="15"/>
    <row r="546938" ht="15"/>
    <row r="546939" ht="15"/>
    <row r="546940" ht="15"/>
    <row r="546941" ht="15"/>
    <row r="546942" ht="15"/>
    <row r="546943" ht="15"/>
    <row r="546944" ht="15"/>
    <row r="546945" ht="15"/>
    <row r="546946" ht="15"/>
    <row r="546947" ht="15"/>
    <row r="546948" ht="15"/>
    <row r="546949" ht="15"/>
    <row r="546950" ht="15"/>
    <row r="546951" ht="15"/>
    <row r="546952" ht="15"/>
    <row r="546953" ht="15"/>
    <row r="546954" ht="15"/>
    <row r="546955" ht="15"/>
    <row r="546956" ht="15"/>
    <row r="546957" ht="15"/>
    <row r="546958" ht="15"/>
    <row r="546959" ht="15"/>
    <row r="546960" ht="15"/>
    <row r="546961" ht="15"/>
    <row r="546962" ht="15"/>
    <row r="546963" ht="15"/>
    <row r="546964" ht="15"/>
    <row r="546965" ht="15"/>
    <row r="546966" ht="15"/>
    <row r="546967" ht="15"/>
    <row r="546968" ht="15"/>
    <row r="546969" ht="15"/>
    <row r="546970" ht="15"/>
    <row r="546971" ht="15"/>
    <row r="546972" ht="15"/>
    <row r="546973" ht="15"/>
    <row r="546974" ht="15"/>
    <row r="546975" ht="15"/>
    <row r="546976" ht="15"/>
    <row r="546977" ht="15"/>
    <row r="546978" ht="15"/>
    <row r="546979" ht="15"/>
    <row r="546980" ht="15"/>
    <row r="546981" ht="15"/>
    <row r="546982" ht="15"/>
    <row r="546983" ht="15"/>
    <row r="546984" ht="15"/>
    <row r="546985" ht="15"/>
    <row r="546986" ht="15"/>
    <row r="546987" ht="15"/>
    <row r="546988" ht="15"/>
    <row r="546989" ht="15"/>
    <row r="546990" ht="15"/>
    <row r="546991" ht="15"/>
    <row r="546992" ht="15"/>
    <row r="546993" ht="15"/>
    <row r="546994" ht="15"/>
    <row r="546995" ht="15"/>
    <row r="546996" ht="15"/>
    <row r="546997" ht="15"/>
    <row r="546998" ht="15"/>
    <row r="546999" ht="15"/>
    <row r="547000" ht="15"/>
    <row r="547001" ht="15"/>
    <row r="547002" ht="15"/>
    <row r="547003" ht="15"/>
    <row r="547004" ht="15"/>
    <row r="547005" ht="15"/>
    <row r="547006" ht="15"/>
    <row r="547007" ht="15"/>
    <row r="547008" ht="15"/>
    <row r="547009" ht="15"/>
    <row r="547010" ht="15"/>
    <row r="547011" ht="15"/>
    <row r="547012" ht="15"/>
    <row r="547013" ht="15"/>
    <row r="547014" ht="15"/>
    <row r="547015" ht="15"/>
    <row r="547016" ht="15"/>
    <row r="547017" ht="15"/>
    <row r="547018" ht="15"/>
    <row r="547019" ht="15"/>
    <row r="547020" ht="15"/>
    <row r="547021" ht="15"/>
    <row r="547022" ht="15"/>
    <row r="547023" ht="15"/>
    <row r="547024" ht="15"/>
    <row r="547025" ht="15"/>
    <row r="547026" ht="15"/>
    <row r="547027" ht="15"/>
    <row r="547028" ht="15"/>
    <row r="547029" ht="15"/>
    <row r="547030" ht="15"/>
    <row r="547031" ht="15"/>
    <row r="547032" ht="15"/>
    <row r="547033" ht="15"/>
    <row r="547034" ht="15"/>
    <row r="547035" ht="15"/>
    <row r="547036" ht="15"/>
    <row r="547037" ht="15"/>
    <row r="547038" ht="15"/>
    <row r="547039" ht="15"/>
    <row r="547040" ht="15"/>
    <row r="547041" ht="15"/>
    <row r="547042" ht="15"/>
    <row r="547043" ht="15"/>
    <row r="547044" ht="15"/>
    <row r="547045" ht="15"/>
    <row r="547046" ht="15"/>
    <row r="547047" ht="15"/>
    <row r="547048" ht="15"/>
    <row r="547049" ht="15"/>
    <row r="547050" ht="15"/>
    <row r="547051" ht="15"/>
    <row r="547052" ht="15"/>
    <row r="547053" ht="15"/>
    <row r="547054" ht="15"/>
    <row r="547055" ht="15"/>
    <row r="547056" ht="15"/>
    <row r="547057" ht="15"/>
    <row r="547058" ht="15"/>
    <row r="547059" ht="15"/>
    <row r="547060" ht="15"/>
    <row r="547061" ht="15"/>
    <row r="547062" ht="15"/>
    <row r="547063" ht="15"/>
    <row r="547064" ht="15"/>
    <row r="547065" ht="15"/>
    <row r="547066" ht="15"/>
    <row r="547067" ht="15"/>
    <row r="547068" ht="15"/>
    <row r="547069" ht="15"/>
    <row r="547070" ht="15"/>
    <row r="547071" ht="15"/>
    <row r="547072" ht="15"/>
    <row r="547073" ht="15"/>
    <row r="547074" ht="15"/>
    <row r="547075" ht="15"/>
    <row r="547076" ht="15"/>
    <row r="547077" ht="15"/>
    <row r="547078" ht="15"/>
    <row r="547079" ht="15"/>
    <row r="547080" ht="15"/>
    <row r="547081" ht="15"/>
    <row r="547082" ht="15"/>
    <row r="547083" ht="15"/>
    <row r="547084" ht="15"/>
    <row r="547085" ht="15"/>
    <row r="547086" ht="15"/>
    <row r="547087" ht="15"/>
    <row r="547088" ht="15"/>
    <row r="547089" ht="15"/>
    <row r="547090" ht="15"/>
    <row r="547091" ht="15"/>
    <row r="547092" ht="15"/>
    <row r="547093" ht="15"/>
    <row r="547094" ht="15"/>
    <row r="547095" ht="15"/>
    <row r="547096" ht="15"/>
    <row r="547097" ht="15"/>
    <row r="547098" ht="15"/>
    <row r="547099" ht="15"/>
    <row r="547100" ht="15"/>
    <row r="547101" ht="15"/>
    <row r="547102" ht="15"/>
    <row r="547103" ht="15"/>
    <row r="547104" ht="15"/>
    <row r="547105" ht="15"/>
    <row r="547106" ht="15"/>
    <row r="547107" ht="15"/>
    <row r="547108" ht="15"/>
    <row r="547109" ht="15"/>
    <row r="547110" ht="15"/>
    <row r="547111" ht="15"/>
    <row r="547112" ht="15"/>
    <row r="547113" ht="15"/>
    <row r="547114" ht="15"/>
    <row r="547115" ht="15"/>
    <row r="547116" ht="15"/>
    <row r="547117" ht="15"/>
    <row r="547118" ht="15"/>
    <row r="547119" ht="15"/>
    <row r="547120" ht="15"/>
    <row r="547121" ht="15"/>
    <row r="547122" ht="15"/>
    <row r="547123" ht="15"/>
    <row r="547124" ht="15"/>
    <row r="547125" ht="15"/>
    <row r="547126" ht="15"/>
    <row r="547127" ht="15"/>
    <row r="547128" ht="15"/>
    <row r="547129" ht="15"/>
    <row r="547130" ht="15"/>
    <row r="547131" ht="15"/>
    <row r="547132" ht="15"/>
    <row r="547133" ht="15"/>
    <row r="547134" ht="15"/>
    <row r="547135" ht="15"/>
    <row r="547136" ht="15"/>
    <row r="547137" ht="15"/>
    <row r="547138" ht="15"/>
    <row r="547139" ht="15"/>
    <row r="547140" ht="15"/>
    <row r="547141" ht="15"/>
    <row r="547142" ht="15"/>
    <row r="547143" ht="15"/>
    <row r="547144" ht="15"/>
    <row r="547145" ht="15"/>
    <row r="547146" ht="15"/>
    <row r="547147" ht="15"/>
    <row r="547148" ht="15"/>
    <row r="547149" ht="15"/>
    <row r="547150" ht="15"/>
    <row r="547151" ht="15"/>
    <row r="547152" ht="15"/>
    <row r="547153" ht="15"/>
    <row r="547154" ht="15"/>
    <row r="547155" ht="15"/>
    <row r="547156" ht="15"/>
    <row r="547157" ht="15"/>
    <row r="547158" ht="15"/>
    <row r="547159" ht="15"/>
    <row r="547160" ht="15"/>
    <row r="547161" ht="15"/>
    <row r="547162" ht="15"/>
    <row r="547163" ht="15"/>
    <row r="547164" ht="15"/>
    <row r="547165" ht="15"/>
    <row r="547166" ht="15"/>
    <row r="547167" ht="15"/>
    <row r="547168" ht="15"/>
    <row r="547169" ht="15"/>
    <row r="547170" ht="15"/>
    <row r="547171" ht="15"/>
    <row r="547172" ht="15"/>
    <row r="547173" ht="15"/>
    <row r="547174" ht="15"/>
    <row r="547175" ht="15"/>
    <row r="547176" ht="15"/>
    <row r="547177" ht="15"/>
    <row r="547178" ht="15"/>
    <row r="547179" ht="15"/>
    <row r="547180" ht="15"/>
    <row r="547181" ht="15"/>
    <row r="547182" ht="15"/>
    <row r="547183" ht="15"/>
    <row r="547184" ht="15"/>
    <row r="547185" ht="15"/>
    <row r="547186" ht="15"/>
    <row r="547187" ht="15"/>
    <row r="547188" ht="15"/>
    <row r="547189" ht="15"/>
    <row r="547190" ht="15"/>
    <row r="547191" ht="15"/>
    <row r="547192" ht="15"/>
    <row r="547193" ht="15"/>
    <row r="547194" ht="15"/>
    <row r="547195" ht="15"/>
    <row r="547196" ht="15"/>
    <row r="547197" ht="15"/>
    <row r="547198" ht="15"/>
    <row r="547199" ht="15"/>
    <row r="547200" ht="15"/>
    <row r="547201" ht="15"/>
    <row r="547202" ht="15"/>
    <row r="547203" ht="15"/>
    <row r="547204" ht="15"/>
    <row r="547205" ht="15"/>
    <row r="547206" ht="15"/>
    <row r="547207" ht="15"/>
    <row r="547208" ht="15"/>
    <row r="547209" ht="15"/>
    <row r="547210" ht="15"/>
    <row r="547211" ht="15"/>
    <row r="547212" ht="15"/>
    <row r="547213" ht="15"/>
    <row r="547214" ht="15"/>
    <row r="547215" ht="15"/>
    <row r="547216" ht="15"/>
    <row r="547217" ht="15"/>
    <row r="547218" ht="15"/>
    <row r="547219" ht="15"/>
    <row r="547220" ht="15"/>
    <row r="547221" ht="15"/>
    <row r="547222" ht="15"/>
    <row r="547223" ht="15"/>
    <row r="547224" ht="15"/>
    <row r="547225" ht="15"/>
    <row r="547226" ht="15"/>
    <row r="547227" ht="15"/>
    <row r="547228" ht="15"/>
    <row r="547229" ht="15"/>
    <row r="547230" ht="15"/>
    <row r="547231" ht="15"/>
    <row r="547232" ht="15"/>
    <row r="547233" ht="15"/>
    <row r="547234" ht="15"/>
    <row r="547235" ht="15"/>
    <row r="547236" ht="15"/>
    <row r="547237" ht="15"/>
    <row r="547238" ht="15"/>
    <row r="547239" ht="15"/>
    <row r="547240" ht="15"/>
    <row r="547241" ht="15"/>
    <row r="547242" ht="15"/>
    <row r="547243" ht="15"/>
    <row r="547244" ht="15"/>
    <row r="547245" ht="15"/>
    <row r="547246" ht="15"/>
    <row r="547247" ht="15"/>
    <row r="547248" ht="15"/>
    <row r="547249" ht="15"/>
    <row r="547250" ht="15"/>
    <row r="547251" ht="15"/>
    <row r="547252" ht="15"/>
    <row r="547253" ht="15"/>
    <row r="547254" ht="15"/>
    <row r="547255" ht="15"/>
    <row r="547256" ht="15"/>
    <row r="547257" ht="15"/>
    <row r="547258" ht="15"/>
    <row r="547259" ht="15"/>
    <row r="547260" ht="15"/>
    <row r="547261" ht="15"/>
    <row r="547262" ht="15"/>
    <row r="547263" ht="15"/>
    <row r="547264" ht="15"/>
    <row r="547265" ht="15"/>
    <row r="547266" ht="15"/>
    <row r="547267" ht="15"/>
    <row r="547268" ht="15"/>
    <row r="547269" ht="15"/>
    <row r="547270" ht="15"/>
    <row r="547271" ht="15"/>
    <row r="547272" ht="15"/>
    <row r="547273" ht="15"/>
    <row r="547274" ht="15"/>
    <row r="547275" ht="15"/>
    <row r="547276" ht="15"/>
    <row r="547277" ht="15"/>
    <row r="547278" ht="15"/>
    <row r="547279" ht="15"/>
    <row r="547280" ht="15"/>
    <row r="547281" ht="15"/>
    <row r="547282" ht="15"/>
    <row r="547283" ht="15"/>
    <row r="547284" ht="15"/>
    <row r="547285" ht="15"/>
    <row r="547286" ht="15"/>
    <row r="547287" ht="15"/>
    <row r="547288" ht="15"/>
    <row r="547289" ht="15"/>
    <row r="547290" ht="15"/>
    <row r="547291" ht="15"/>
    <row r="547292" ht="15"/>
    <row r="547293" ht="15"/>
    <row r="547294" ht="15"/>
    <row r="547295" ht="15"/>
    <row r="547296" ht="15"/>
    <row r="547297" ht="15"/>
    <row r="547298" ht="15"/>
    <row r="547299" ht="15"/>
    <row r="547300" ht="15"/>
    <row r="547301" ht="15"/>
    <row r="547302" ht="15"/>
    <row r="547303" ht="15"/>
    <row r="547304" ht="15"/>
    <row r="547305" ht="15"/>
    <row r="547306" ht="15"/>
    <row r="547307" ht="15"/>
    <row r="547308" ht="15"/>
    <row r="547309" ht="15"/>
    <row r="547310" ht="15"/>
    <row r="547311" ht="15"/>
    <row r="547312" ht="15"/>
    <row r="547313" ht="15"/>
    <row r="547314" ht="15"/>
    <row r="547315" ht="15"/>
    <row r="547316" ht="15"/>
    <row r="547317" ht="15"/>
    <row r="547318" ht="15"/>
    <row r="547319" ht="15"/>
    <row r="547320" ht="15"/>
    <row r="547321" ht="15"/>
    <row r="547322" ht="15"/>
    <row r="547323" ht="15"/>
    <row r="547324" ht="15"/>
    <row r="547325" ht="15"/>
    <row r="547326" ht="15"/>
    <row r="547327" ht="15"/>
    <row r="547328" ht="15"/>
    <row r="547329" ht="15"/>
    <row r="547330" ht="15"/>
    <row r="547331" ht="15"/>
    <row r="547332" ht="15"/>
    <row r="547333" ht="15"/>
    <row r="547334" ht="15"/>
    <row r="547335" ht="15"/>
    <row r="547336" ht="15"/>
    <row r="547337" ht="15"/>
    <row r="547338" ht="15"/>
    <row r="547339" ht="15"/>
    <row r="547340" ht="15"/>
    <row r="547341" ht="15"/>
    <row r="547342" ht="15"/>
    <row r="547343" ht="15"/>
    <row r="547344" ht="15"/>
    <row r="547345" ht="15"/>
    <row r="547346" ht="15"/>
    <row r="547347" ht="15"/>
    <row r="547348" ht="15"/>
    <row r="547349" ht="15"/>
    <row r="547350" ht="15"/>
    <row r="547351" ht="15"/>
    <row r="547352" ht="15"/>
    <row r="547353" ht="15"/>
    <row r="547354" ht="15"/>
    <row r="547355" ht="15"/>
    <row r="547356" ht="15"/>
    <row r="547357" ht="15"/>
    <row r="547358" ht="15"/>
    <row r="547359" ht="15"/>
    <row r="547360" ht="15"/>
    <row r="547361" ht="15"/>
    <row r="547362" ht="15"/>
    <row r="547363" ht="15"/>
    <row r="547364" ht="15"/>
    <row r="547365" ht="15"/>
    <row r="547366" ht="15"/>
    <row r="547367" ht="15"/>
    <row r="547368" ht="15"/>
    <row r="547369" ht="15"/>
    <row r="547370" ht="15"/>
    <row r="547371" ht="15"/>
    <row r="547372" ht="15"/>
    <row r="547373" ht="15"/>
    <row r="547374" ht="15"/>
    <row r="547375" ht="15"/>
    <row r="547376" ht="15"/>
    <row r="547377" ht="15"/>
    <row r="547378" ht="15"/>
    <row r="547379" ht="15"/>
    <row r="547380" ht="15"/>
    <row r="547381" ht="15"/>
    <row r="547382" ht="15"/>
    <row r="547383" ht="15"/>
    <row r="547384" ht="15"/>
    <row r="547385" ht="15"/>
    <row r="547386" ht="15"/>
    <row r="547387" ht="15"/>
    <row r="547388" ht="15"/>
    <row r="547389" ht="15"/>
    <row r="547390" ht="15"/>
    <row r="547391" ht="15"/>
    <row r="547392" ht="15"/>
    <row r="547393" ht="15"/>
    <row r="547394" ht="15"/>
    <row r="547395" ht="15"/>
    <row r="547396" ht="15"/>
    <row r="547397" ht="15"/>
    <row r="547398" ht="15"/>
    <row r="547399" ht="15"/>
    <row r="547400" ht="15"/>
    <row r="547401" ht="15"/>
    <row r="547402" ht="15"/>
    <row r="547403" ht="15"/>
    <row r="547404" ht="15"/>
    <row r="547405" ht="15"/>
    <row r="547406" ht="15"/>
    <row r="547407" ht="15"/>
    <row r="547408" ht="15"/>
    <row r="547409" ht="15"/>
    <row r="547410" ht="15"/>
    <row r="547411" ht="15"/>
    <row r="547412" ht="15"/>
    <row r="547413" ht="15"/>
    <row r="547414" ht="15"/>
    <row r="547415" ht="15"/>
    <row r="547416" ht="15"/>
    <row r="547417" ht="15"/>
    <row r="547418" ht="15"/>
    <row r="547419" ht="15"/>
    <row r="547420" ht="15"/>
    <row r="547421" ht="15"/>
    <row r="547422" ht="15"/>
    <row r="547423" ht="15"/>
    <row r="547424" ht="15"/>
    <row r="547425" ht="15"/>
    <row r="547426" ht="15"/>
    <row r="547427" ht="15"/>
    <row r="547428" ht="15"/>
    <row r="547429" ht="15"/>
    <row r="547430" ht="15"/>
    <row r="547431" ht="15"/>
    <row r="547432" ht="15"/>
    <row r="547433" ht="15"/>
    <row r="547434" ht="15"/>
    <row r="547435" ht="15"/>
    <row r="547436" ht="15"/>
    <row r="547437" ht="15"/>
    <row r="547438" ht="15"/>
    <row r="547439" ht="15"/>
    <row r="547440" ht="15"/>
    <row r="547441" ht="15"/>
    <row r="547442" ht="15"/>
    <row r="547443" ht="15"/>
    <row r="547444" ht="15"/>
    <row r="547445" ht="15"/>
    <row r="547446" ht="15"/>
    <row r="547447" ht="15"/>
    <row r="547448" ht="15"/>
    <row r="547449" ht="15"/>
    <row r="547450" ht="15"/>
    <row r="547451" ht="15"/>
    <row r="547452" ht="15"/>
    <row r="547453" ht="15"/>
    <row r="547454" ht="15"/>
    <row r="547455" ht="15"/>
    <row r="547456" ht="15"/>
    <row r="547457" ht="15"/>
    <row r="547458" ht="15"/>
    <row r="547459" ht="15"/>
    <row r="547460" ht="15"/>
    <row r="547461" ht="15"/>
    <row r="547462" ht="15"/>
    <row r="547463" ht="15"/>
    <row r="547464" ht="15"/>
    <row r="547465" ht="15"/>
    <row r="547466" ht="15"/>
    <row r="547467" ht="15"/>
    <row r="547468" ht="15"/>
    <row r="547469" ht="15"/>
    <row r="547470" ht="15"/>
    <row r="547471" ht="15"/>
    <row r="547472" ht="15"/>
    <row r="547473" ht="15"/>
    <row r="547474" ht="15"/>
    <row r="547475" ht="15"/>
    <row r="547476" ht="15"/>
    <row r="547477" ht="15"/>
    <row r="547478" ht="15"/>
    <row r="547479" ht="15"/>
    <row r="547480" ht="15"/>
    <row r="547481" ht="15"/>
    <row r="547482" ht="15"/>
    <row r="547483" ht="15"/>
    <row r="547484" ht="15"/>
    <row r="547485" ht="15"/>
    <row r="547486" ht="15"/>
    <row r="547487" ht="15"/>
    <row r="547488" ht="15"/>
    <row r="547489" ht="15"/>
    <row r="547490" ht="15"/>
    <row r="547491" ht="15"/>
    <row r="547492" ht="15"/>
    <row r="547493" ht="15"/>
    <row r="547494" ht="15"/>
    <row r="547495" ht="15"/>
    <row r="547496" ht="15"/>
    <row r="547497" ht="15"/>
    <row r="547498" ht="15"/>
    <row r="547499" ht="15"/>
    <row r="547500" ht="15"/>
    <row r="547501" ht="15"/>
    <row r="547502" ht="15"/>
    <row r="547503" ht="15"/>
    <row r="547504" ht="15"/>
    <row r="547505" ht="15"/>
    <row r="547506" ht="15"/>
    <row r="547507" ht="15"/>
    <row r="547508" ht="15"/>
    <row r="547509" ht="15"/>
    <row r="547510" ht="15"/>
    <row r="547511" ht="15"/>
    <row r="547512" ht="15"/>
    <row r="547513" ht="15"/>
    <row r="547514" ht="15"/>
    <row r="547515" ht="15"/>
    <row r="547516" ht="15"/>
    <row r="547517" ht="15"/>
    <row r="547518" ht="15"/>
    <row r="547519" ht="15"/>
    <row r="547520" ht="15"/>
    <row r="547521" ht="15"/>
    <row r="547522" ht="15"/>
    <row r="547523" ht="15"/>
    <row r="547524" ht="15"/>
    <row r="547525" ht="15"/>
    <row r="547526" ht="15"/>
    <row r="547527" ht="15"/>
    <row r="547528" ht="15"/>
    <row r="547529" ht="15"/>
    <row r="547530" ht="15"/>
    <row r="547531" ht="15"/>
    <row r="547532" ht="15"/>
    <row r="547533" ht="15"/>
    <row r="547534" ht="15"/>
    <row r="547535" ht="15"/>
    <row r="547536" ht="15"/>
    <row r="547537" ht="15"/>
    <row r="547538" ht="15"/>
    <row r="547539" ht="15"/>
    <row r="547540" ht="15"/>
    <row r="547541" ht="15"/>
    <row r="547542" ht="15"/>
    <row r="547543" ht="15"/>
    <row r="547544" ht="15"/>
    <row r="547545" ht="15"/>
    <row r="547546" ht="15"/>
    <row r="547547" ht="15"/>
    <row r="547548" ht="15"/>
    <row r="547549" ht="15"/>
    <row r="547550" ht="15"/>
    <row r="547551" ht="15"/>
    <row r="547552" ht="15"/>
    <row r="547553" ht="15"/>
    <row r="547554" ht="15"/>
    <row r="547555" ht="15"/>
    <row r="547556" ht="15"/>
    <row r="547557" ht="15"/>
    <row r="547558" ht="15"/>
    <row r="547559" ht="15"/>
    <row r="547560" ht="15"/>
    <row r="547561" ht="15"/>
    <row r="547562" ht="15"/>
    <row r="547563" ht="15"/>
    <row r="547564" ht="15"/>
    <row r="547565" ht="15"/>
    <row r="547566" ht="15"/>
    <row r="547567" ht="15"/>
    <row r="547568" ht="15"/>
    <row r="547569" ht="15"/>
    <row r="547570" ht="15"/>
    <row r="547571" ht="15"/>
    <row r="547572" ht="15"/>
    <row r="547573" ht="15"/>
    <row r="547574" ht="15"/>
    <row r="547575" ht="15"/>
    <row r="547576" ht="15"/>
    <row r="547577" ht="15"/>
    <row r="547578" ht="15"/>
    <row r="547579" ht="15"/>
    <row r="547580" ht="15"/>
    <row r="547581" ht="15"/>
    <row r="547582" ht="15"/>
    <row r="547583" ht="15"/>
    <row r="547584" ht="15"/>
    <row r="547585" ht="15"/>
    <row r="547586" ht="15"/>
    <row r="547587" ht="15"/>
    <row r="547588" ht="15"/>
    <row r="547589" ht="15"/>
    <row r="547590" ht="15"/>
    <row r="547591" ht="15"/>
    <row r="547592" ht="15"/>
    <row r="547593" ht="15"/>
    <row r="547594" ht="15"/>
    <row r="547595" ht="15"/>
    <row r="547596" ht="15"/>
    <row r="547597" ht="15"/>
    <row r="547598" ht="15"/>
    <row r="547599" ht="15"/>
    <row r="547600" ht="15"/>
    <row r="547601" ht="15"/>
    <row r="547602" ht="15"/>
    <row r="547603" ht="15"/>
    <row r="547604" ht="15"/>
    <row r="547605" ht="15"/>
    <row r="547606" ht="15"/>
    <row r="547607" ht="15"/>
    <row r="547608" ht="15"/>
    <row r="547609" ht="15"/>
    <row r="547610" ht="15"/>
    <row r="547611" ht="15"/>
    <row r="547612" ht="15"/>
    <row r="547613" ht="15"/>
    <row r="547614" ht="15"/>
    <row r="547615" ht="15"/>
    <row r="547616" ht="15"/>
    <row r="547617" ht="15"/>
    <row r="547618" ht="15"/>
    <row r="547619" ht="15"/>
    <row r="547620" ht="15"/>
    <row r="547621" ht="15"/>
    <row r="547622" ht="15"/>
    <row r="547623" ht="15"/>
    <row r="547624" ht="15"/>
    <row r="547625" ht="15"/>
    <row r="547626" ht="15"/>
    <row r="547627" ht="15"/>
    <row r="547628" ht="15"/>
    <row r="547629" ht="15"/>
    <row r="547630" ht="15"/>
    <row r="547631" ht="15"/>
    <row r="547632" ht="15"/>
    <row r="547633" ht="15"/>
    <row r="547634" ht="15"/>
    <row r="547635" ht="15"/>
    <row r="547636" ht="15"/>
    <row r="547637" ht="15"/>
    <row r="547638" ht="15"/>
    <row r="547639" ht="15"/>
    <row r="547640" ht="15"/>
    <row r="547641" ht="15"/>
    <row r="547642" ht="15"/>
    <row r="547643" ht="15"/>
    <row r="547644" ht="15"/>
    <row r="547645" ht="15"/>
    <row r="547646" ht="15"/>
    <row r="547647" ht="15"/>
    <row r="547648" ht="15"/>
    <row r="547649" ht="15"/>
    <row r="547650" ht="15"/>
    <row r="547651" ht="15"/>
    <row r="547652" ht="15"/>
    <row r="547653" ht="15"/>
    <row r="547654" ht="15"/>
    <row r="547655" ht="15"/>
    <row r="547656" ht="15"/>
    <row r="547657" ht="15"/>
    <row r="547658" ht="15"/>
    <row r="547659" ht="15"/>
    <row r="547660" ht="15"/>
    <row r="547661" ht="15"/>
    <row r="547662" ht="15"/>
    <row r="547663" ht="15"/>
    <row r="547664" ht="15"/>
    <row r="547665" ht="15"/>
    <row r="547666" ht="15"/>
    <row r="547667" ht="15"/>
    <row r="547668" ht="15"/>
    <row r="547669" ht="15"/>
    <row r="547670" ht="15"/>
    <row r="547671" ht="15"/>
    <row r="547672" ht="15"/>
    <row r="547673" ht="15"/>
    <row r="547674" ht="15"/>
    <row r="547675" ht="15"/>
    <row r="547676" ht="15"/>
    <row r="547677" ht="15"/>
    <row r="547678" ht="15"/>
    <row r="547679" ht="15"/>
    <row r="547680" ht="15"/>
    <row r="547681" ht="15"/>
    <row r="547682" ht="15"/>
    <row r="547683" ht="15"/>
    <row r="547684" ht="15"/>
    <row r="547685" ht="15"/>
    <row r="547686" ht="15"/>
    <row r="547687" ht="15"/>
    <row r="547688" ht="15"/>
    <row r="547689" ht="15"/>
    <row r="547690" ht="15"/>
    <row r="547691" ht="15"/>
    <row r="547692" ht="15"/>
    <row r="547693" ht="15"/>
    <row r="547694" ht="15"/>
    <row r="547695" ht="15"/>
    <row r="547696" ht="15"/>
    <row r="547697" ht="15"/>
    <row r="547698" ht="15"/>
    <row r="547699" ht="15"/>
    <row r="547700" ht="15"/>
    <row r="547701" ht="15"/>
    <row r="547702" ht="15"/>
    <row r="547703" ht="15"/>
    <row r="547704" ht="15"/>
    <row r="547705" ht="15"/>
    <row r="547706" ht="15"/>
    <row r="547707" ht="15"/>
    <row r="547708" ht="15"/>
    <row r="547709" ht="15"/>
    <row r="547710" ht="15"/>
    <row r="547711" ht="15"/>
    <row r="547712" ht="15"/>
    <row r="547713" ht="15"/>
    <row r="547714" ht="15"/>
    <row r="547715" ht="15"/>
    <row r="547716" ht="15"/>
    <row r="547717" ht="15"/>
    <row r="547718" ht="15"/>
    <row r="547719" ht="15"/>
    <row r="547720" ht="15"/>
    <row r="547721" ht="15"/>
    <row r="547722" ht="15"/>
    <row r="547723" ht="15"/>
    <row r="547724" ht="15"/>
    <row r="547725" ht="15"/>
    <row r="547726" ht="15"/>
    <row r="547727" ht="15"/>
    <row r="547728" ht="15"/>
    <row r="547729" ht="15"/>
    <row r="547730" ht="15"/>
    <row r="547731" ht="15"/>
    <row r="547732" ht="15"/>
    <row r="547733" ht="15"/>
    <row r="547734" ht="15"/>
    <row r="547735" ht="15"/>
    <row r="547736" ht="15"/>
    <row r="547737" ht="15"/>
    <row r="547738" ht="15"/>
    <row r="547739" ht="15"/>
    <row r="547740" ht="15"/>
    <row r="547741" ht="15"/>
    <row r="547742" ht="15"/>
    <row r="547743" ht="15"/>
    <row r="547744" ht="15"/>
    <row r="547745" ht="15"/>
    <row r="547746" ht="15"/>
    <row r="547747" ht="15"/>
    <row r="547748" ht="15"/>
    <row r="547749" ht="15"/>
    <row r="547750" ht="15"/>
    <row r="547751" ht="15"/>
    <row r="547752" ht="15"/>
    <row r="547753" ht="15"/>
    <row r="547754" ht="15"/>
    <row r="547755" ht="15"/>
    <row r="547756" ht="15"/>
    <row r="547757" ht="15"/>
    <row r="547758" ht="15"/>
    <row r="547759" ht="15"/>
    <row r="547760" ht="15"/>
    <row r="547761" ht="15"/>
    <row r="547762" ht="15"/>
    <row r="547763" ht="15"/>
    <row r="547764" ht="15"/>
    <row r="547765" ht="15"/>
    <row r="547766" ht="15"/>
    <row r="547767" ht="15"/>
    <row r="547768" ht="15"/>
    <row r="547769" ht="15"/>
    <row r="547770" ht="15"/>
    <row r="547771" ht="15"/>
    <row r="547772" ht="15"/>
    <row r="547773" ht="15"/>
    <row r="547774" ht="15"/>
    <row r="547775" ht="15"/>
    <row r="547776" ht="15"/>
    <row r="547777" ht="15"/>
    <row r="547778" ht="15"/>
    <row r="547779" ht="15"/>
    <row r="547780" ht="15"/>
    <row r="547781" ht="15"/>
    <row r="547782" ht="15"/>
    <row r="547783" ht="15"/>
    <row r="547784" ht="15"/>
    <row r="547785" ht="15"/>
    <row r="547786" ht="15"/>
    <row r="547787" ht="15"/>
    <row r="547788" ht="15"/>
    <row r="547789" ht="15"/>
    <row r="547790" ht="15"/>
    <row r="547791" ht="15"/>
    <row r="547792" ht="15"/>
    <row r="547793" ht="15"/>
    <row r="547794" ht="15"/>
    <row r="547795" ht="15"/>
    <row r="547796" ht="15"/>
    <row r="547797" ht="15"/>
    <row r="547798" ht="15"/>
    <row r="547799" ht="15"/>
    <row r="547800" ht="15"/>
    <row r="547801" ht="15"/>
    <row r="547802" ht="15"/>
    <row r="547803" ht="15"/>
    <row r="547804" ht="15"/>
    <row r="547805" ht="15"/>
    <row r="547806" ht="15"/>
    <row r="547807" ht="15"/>
    <row r="547808" ht="15"/>
    <row r="547809" ht="15"/>
    <row r="547810" ht="15"/>
    <row r="547811" ht="15"/>
    <row r="547812" ht="15"/>
    <row r="547813" ht="15"/>
    <row r="547814" ht="15"/>
    <row r="547815" ht="15"/>
    <row r="547816" ht="15"/>
    <row r="547817" ht="15"/>
    <row r="547818" ht="15"/>
    <row r="547819" ht="15"/>
    <row r="547820" ht="15"/>
    <row r="547821" ht="15"/>
    <row r="547822" ht="15"/>
    <row r="547823" ht="15"/>
    <row r="547824" ht="15"/>
    <row r="547825" ht="15"/>
    <row r="547826" ht="15"/>
    <row r="547827" ht="15"/>
    <row r="547828" ht="15"/>
    <row r="547829" ht="15"/>
    <row r="547830" ht="15"/>
    <row r="547831" ht="15"/>
    <row r="547832" ht="15"/>
    <row r="547833" ht="15"/>
    <row r="547834" ht="15"/>
    <row r="547835" ht="15"/>
    <row r="547836" ht="15"/>
    <row r="547837" ht="15"/>
    <row r="547838" ht="15"/>
    <row r="547839" ht="15"/>
    <row r="547840" ht="15"/>
    <row r="547841" ht="15"/>
    <row r="547842" ht="15"/>
    <row r="547843" ht="15"/>
    <row r="547844" ht="15"/>
    <row r="547845" ht="15"/>
    <row r="547846" ht="15"/>
    <row r="547847" ht="15"/>
    <row r="547848" ht="15"/>
    <row r="547849" ht="15"/>
    <row r="547850" ht="15"/>
    <row r="547851" ht="15"/>
    <row r="547852" ht="15"/>
    <row r="547853" ht="15"/>
    <row r="547854" ht="15"/>
    <row r="547855" ht="15"/>
    <row r="547856" ht="15"/>
    <row r="547857" ht="15"/>
    <row r="547858" ht="15"/>
    <row r="547859" ht="15"/>
    <row r="547860" ht="15"/>
    <row r="547861" ht="15"/>
    <row r="547862" ht="15"/>
    <row r="547863" ht="15"/>
    <row r="547864" ht="15"/>
    <row r="547865" ht="15"/>
    <row r="547866" ht="15"/>
    <row r="547867" ht="15"/>
    <row r="547868" ht="15"/>
    <row r="547869" ht="15"/>
    <row r="547870" ht="15"/>
    <row r="547871" ht="15"/>
    <row r="547872" ht="15"/>
    <row r="547873" ht="15"/>
    <row r="547874" ht="15"/>
    <row r="547875" ht="15"/>
    <row r="547876" ht="15"/>
    <row r="547877" ht="15"/>
    <row r="547878" ht="15"/>
    <row r="547879" ht="15"/>
    <row r="547880" ht="15"/>
    <row r="547881" ht="15"/>
    <row r="547882" ht="15"/>
    <row r="547883" ht="15"/>
    <row r="547884" ht="15"/>
    <row r="547885" ht="15"/>
    <row r="547886" ht="15"/>
    <row r="547887" ht="15"/>
    <row r="547888" ht="15"/>
    <row r="547889" ht="15"/>
    <row r="547890" ht="15"/>
    <row r="547891" ht="15"/>
    <row r="547892" ht="15"/>
    <row r="547893" ht="15"/>
    <row r="547894" ht="15"/>
    <row r="547895" ht="15"/>
    <row r="547896" ht="15"/>
    <row r="547897" ht="15"/>
    <row r="547898" ht="15"/>
    <row r="547899" ht="15"/>
    <row r="547900" ht="15"/>
    <row r="547901" ht="15"/>
    <row r="547902" ht="15"/>
    <row r="547903" ht="15"/>
    <row r="547904" ht="15"/>
    <row r="547905" ht="15"/>
    <row r="547906" ht="15"/>
    <row r="547907" ht="15"/>
    <row r="547908" ht="15"/>
    <row r="547909" ht="15"/>
    <row r="547910" ht="15"/>
    <row r="547911" ht="15"/>
    <row r="547912" ht="15"/>
    <row r="547913" ht="15"/>
    <row r="547914" ht="15"/>
    <row r="547915" ht="15"/>
    <row r="547916" ht="15"/>
    <row r="547917" ht="15"/>
    <row r="547918" ht="15"/>
    <row r="547919" ht="15"/>
    <row r="547920" ht="15"/>
    <row r="547921" ht="15"/>
    <row r="547922" ht="15"/>
    <row r="547923" ht="15"/>
    <row r="547924" ht="15"/>
    <row r="547925" ht="15"/>
    <row r="547926" ht="15"/>
    <row r="547927" ht="15"/>
    <row r="547928" ht="15"/>
    <row r="547929" ht="15"/>
    <row r="547930" ht="15"/>
    <row r="547931" ht="15"/>
    <row r="547932" ht="15"/>
    <row r="547933" ht="15"/>
    <row r="547934" ht="15"/>
    <row r="547935" ht="15"/>
    <row r="547936" ht="15"/>
    <row r="547937" ht="15"/>
    <row r="547938" ht="15"/>
    <row r="547939" ht="15"/>
    <row r="547940" ht="15"/>
    <row r="547941" ht="15"/>
    <row r="547942" ht="15"/>
    <row r="547943" ht="15"/>
    <row r="547944" ht="15"/>
    <row r="547945" ht="15"/>
    <row r="547946" ht="15"/>
    <row r="547947" ht="15"/>
    <row r="547948" ht="15"/>
    <row r="547949" ht="15"/>
    <row r="547950" ht="15"/>
    <row r="547951" ht="15"/>
    <row r="547952" ht="15"/>
    <row r="547953" ht="15"/>
    <row r="547954" ht="15"/>
    <row r="547955" ht="15"/>
    <row r="547956" ht="15"/>
    <row r="547957" ht="15"/>
    <row r="547958" ht="15"/>
    <row r="547959" ht="15"/>
    <row r="547960" ht="15"/>
    <row r="547961" ht="15"/>
    <row r="547962" ht="15"/>
    <row r="547963" ht="15"/>
    <row r="547964" ht="15"/>
    <row r="547965" ht="15"/>
    <row r="547966" ht="15"/>
    <row r="547967" ht="15"/>
    <row r="547968" ht="15"/>
    <row r="547969" ht="15"/>
    <row r="547970" ht="15"/>
    <row r="547971" ht="15"/>
    <row r="547972" ht="15"/>
    <row r="547973" ht="15"/>
    <row r="547974" ht="15"/>
    <row r="547975" ht="15"/>
    <row r="547976" ht="15"/>
    <row r="547977" ht="15"/>
    <row r="547978" ht="15"/>
    <row r="547979" ht="15"/>
    <row r="547980" ht="15"/>
    <row r="547981" ht="15"/>
    <row r="547982" ht="15"/>
    <row r="547983" ht="15"/>
    <row r="547984" ht="15"/>
    <row r="547985" ht="15"/>
    <row r="547986" ht="15"/>
    <row r="547987" ht="15"/>
    <row r="547988" ht="15"/>
    <row r="547989" ht="15"/>
    <row r="547990" ht="15"/>
    <row r="547991" ht="15"/>
    <row r="547992" ht="15"/>
    <row r="547993" ht="15"/>
    <row r="547994" ht="15"/>
    <row r="547995" ht="15"/>
    <row r="547996" ht="15"/>
    <row r="547997" ht="15"/>
    <row r="547998" ht="15"/>
    <row r="547999" ht="15"/>
    <row r="548000" ht="15"/>
    <row r="548001" ht="15"/>
    <row r="548002" ht="15"/>
    <row r="548003" ht="15"/>
    <row r="548004" ht="15"/>
    <row r="548005" ht="15"/>
    <row r="548006" ht="15"/>
    <row r="548007" ht="15"/>
    <row r="548008" ht="15"/>
    <row r="548009" ht="15"/>
    <row r="548010" ht="15"/>
    <row r="548011" ht="15"/>
    <row r="548012" ht="15"/>
    <row r="548013" ht="15"/>
    <row r="548014" ht="15"/>
    <row r="548015" ht="15"/>
    <row r="548016" ht="15"/>
    <row r="548017" ht="15"/>
    <row r="548018" ht="15"/>
    <row r="548019" ht="15"/>
    <row r="548020" ht="15"/>
    <row r="548021" ht="15"/>
    <row r="548022" ht="15"/>
    <row r="548023" ht="15"/>
    <row r="548024" ht="15"/>
    <row r="548025" ht="15"/>
    <row r="548026" ht="15"/>
    <row r="548027" ht="15"/>
    <row r="548028" ht="15"/>
    <row r="548029" ht="15"/>
    <row r="548030" ht="15"/>
    <row r="548031" ht="15"/>
    <row r="548032" ht="15"/>
    <row r="548033" ht="15"/>
    <row r="548034" ht="15"/>
    <row r="548035" ht="15"/>
    <row r="548036" ht="15"/>
    <row r="548037" ht="15"/>
    <row r="548038" ht="15"/>
    <row r="548039" ht="15"/>
    <row r="548040" ht="15"/>
    <row r="548041" ht="15"/>
    <row r="548042" ht="15"/>
    <row r="548043" ht="15"/>
    <row r="548044" ht="15"/>
    <row r="548045" ht="15"/>
    <row r="548046" ht="15"/>
    <row r="548047" ht="15"/>
    <row r="548048" ht="15"/>
    <row r="548049" ht="15"/>
    <row r="548050" ht="15"/>
    <row r="548051" ht="15"/>
    <row r="548052" ht="15"/>
    <row r="548053" ht="15"/>
    <row r="548054" ht="15"/>
    <row r="548055" ht="15"/>
    <row r="548056" ht="15"/>
    <row r="548057" ht="15"/>
    <row r="548058" ht="15"/>
    <row r="548059" ht="15"/>
    <row r="548060" ht="15"/>
    <row r="548061" ht="15"/>
    <row r="548062" ht="15"/>
    <row r="548063" ht="15"/>
    <row r="548064" ht="15"/>
    <row r="548065" ht="15"/>
    <row r="548066" ht="15"/>
    <row r="548067" ht="15"/>
    <row r="548068" ht="15"/>
    <row r="548069" ht="15"/>
    <row r="548070" ht="15"/>
    <row r="548071" ht="15"/>
    <row r="548072" ht="15"/>
    <row r="548073" ht="15"/>
    <row r="548074" ht="15"/>
    <row r="548075" ht="15"/>
    <row r="548076" ht="15"/>
    <row r="548077" ht="15"/>
    <row r="548078" ht="15"/>
    <row r="548079" ht="15"/>
    <row r="548080" ht="15"/>
    <row r="548081" ht="15"/>
    <row r="548082" ht="15"/>
    <row r="548083" ht="15"/>
    <row r="548084" ht="15"/>
    <row r="548085" ht="15"/>
    <row r="548086" ht="15"/>
    <row r="548087" ht="15"/>
    <row r="548088" ht="15"/>
    <row r="548089" ht="15"/>
    <row r="548090" ht="15"/>
    <row r="548091" ht="15"/>
    <row r="548092" ht="15"/>
    <row r="548093" ht="15"/>
    <row r="548094" ht="15"/>
    <row r="548095" ht="15"/>
    <row r="548096" ht="15"/>
    <row r="548097" ht="15"/>
    <row r="548098" ht="15"/>
    <row r="548099" ht="15"/>
    <row r="548100" ht="15"/>
    <row r="548101" ht="15"/>
    <row r="548102" ht="15"/>
    <row r="548103" ht="15"/>
    <row r="548104" ht="15"/>
    <row r="548105" ht="15"/>
    <row r="548106" ht="15"/>
    <row r="548107" ht="15"/>
    <row r="548108" ht="15"/>
    <row r="548109" ht="15"/>
    <row r="548110" ht="15"/>
    <row r="548111" ht="15"/>
    <row r="548112" ht="15"/>
    <row r="548113" ht="15"/>
    <row r="548114" ht="15"/>
    <row r="548115" ht="15"/>
    <row r="548116" ht="15"/>
    <row r="548117" ht="15"/>
    <row r="548118" ht="15"/>
    <row r="548119" ht="15"/>
    <row r="548120" ht="15"/>
    <row r="548121" ht="15"/>
    <row r="548122" ht="15"/>
    <row r="548123" ht="15"/>
    <row r="548124" ht="15"/>
    <row r="548125" ht="15"/>
    <row r="548126" ht="15"/>
    <row r="548127" ht="15"/>
    <row r="548128" ht="15"/>
    <row r="548129" ht="15"/>
    <row r="548130" ht="15"/>
    <row r="548131" ht="15"/>
    <row r="548132" ht="15"/>
    <row r="548133" ht="15"/>
    <row r="548134" ht="15"/>
    <row r="548135" ht="15"/>
    <row r="548136" ht="15"/>
    <row r="548137" ht="15"/>
    <row r="548138" ht="15"/>
    <row r="548139" ht="15"/>
    <row r="548140" ht="15"/>
    <row r="548141" ht="15"/>
    <row r="548142" ht="15"/>
    <row r="548143" ht="15"/>
    <row r="548144" ht="15"/>
    <row r="548145" ht="15"/>
    <row r="548146" ht="15"/>
    <row r="548147" ht="15"/>
    <row r="548148" ht="15"/>
    <row r="548149" ht="15"/>
    <row r="548150" ht="15"/>
    <row r="548151" ht="15"/>
    <row r="548152" ht="15"/>
    <row r="548153" ht="15"/>
    <row r="548154" ht="15"/>
    <row r="548155" ht="15"/>
    <row r="548156" ht="15"/>
    <row r="548157" ht="15"/>
    <row r="548158" ht="15"/>
    <row r="548159" ht="15"/>
    <row r="548160" ht="15"/>
    <row r="548161" ht="15"/>
    <row r="548162" ht="15"/>
    <row r="548163" ht="15"/>
    <row r="548164" ht="15"/>
    <row r="548165" ht="15"/>
    <row r="548166" ht="15"/>
    <row r="548167" ht="15"/>
    <row r="548168" ht="15"/>
    <row r="548169" ht="15"/>
    <row r="548170" ht="15"/>
    <row r="548171" ht="15"/>
    <row r="548172" ht="15"/>
    <row r="548173" ht="15"/>
    <row r="548174" ht="15"/>
    <row r="548175" ht="15"/>
    <row r="548176" ht="15"/>
    <row r="548177" ht="15"/>
    <row r="548178" ht="15"/>
    <row r="548179" ht="15"/>
    <row r="548180" ht="15"/>
    <row r="548181" ht="15"/>
    <row r="548182" ht="15"/>
    <row r="548183" ht="15"/>
    <row r="548184" ht="15"/>
    <row r="548185" ht="15"/>
    <row r="548186" ht="15"/>
    <row r="548187" ht="15"/>
    <row r="548188" ht="15"/>
    <row r="548189" ht="15"/>
    <row r="548190" ht="15"/>
    <row r="548191" ht="15"/>
    <row r="548192" ht="15"/>
    <row r="548193" ht="15"/>
    <row r="548194" ht="15"/>
    <row r="548195" ht="15"/>
    <row r="548196" ht="15"/>
    <row r="548197" ht="15"/>
    <row r="548198" ht="15"/>
    <row r="548199" ht="15"/>
    <row r="548200" ht="15"/>
    <row r="548201" ht="15"/>
    <row r="548202" ht="15"/>
    <row r="548203" ht="15"/>
    <row r="548204" ht="15"/>
    <row r="548205" ht="15"/>
    <row r="548206" ht="15"/>
    <row r="548207" ht="15"/>
    <row r="548208" ht="15"/>
    <row r="548209" ht="15"/>
    <row r="548210" ht="15"/>
    <row r="548211" ht="15"/>
    <row r="548212" ht="15"/>
    <row r="548213" ht="15"/>
    <row r="548214" ht="15"/>
    <row r="548215" ht="15"/>
    <row r="548216" ht="15"/>
    <row r="548217" ht="15"/>
    <row r="548218" ht="15"/>
    <row r="548219" ht="15"/>
    <row r="548220" ht="15"/>
    <row r="548221" ht="15"/>
    <row r="548222" ht="15"/>
    <row r="548223" ht="15"/>
    <row r="548224" ht="15"/>
    <row r="548225" ht="15"/>
    <row r="548226" ht="15"/>
    <row r="548227" ht="15"/>
    <row r="548228" ht="15"/>
    <row r="548229" ht="15"/>
    <row r="548230" ht="15"/>
    <row r="548231" ht="15"/>
    <row r="548232" ht="15"/>
    <row r="548233" ht="15"/>
    <row r="548234" ht="15"/>
    <row r="548235" ht="15"/>
    <row r="548236" ht="15"/>
    <row r="548237" ht="15"/>
    <row r="548238" ht="15"/>
    <row r="548239" ht="15"/>
    <row r="548240" ht="15"/>
    <row r="548241" ht="15"/>
    <row r="548242" ht="15"/>
    <row r="548243" ht="15"/>
    <row r="548244" ht="15"/>
    <row r="548245" ht="15"/>
    <row r="548246" ht="15"/>
    <row r="548247" ht="15"/>
    <row r="548248" ht="15"/>
    <row r="548249" ht="15"/>
    <row r="548250" ht="15"/>
    <row r="548251" ht="15"/>
    <row r="548252" ht="15"/>
    <row r="548253" ht="15"/>
    <row r="548254" ht="15"/>
    <row r="548255" ht="15"/>
    <row r="548256" ht="15"/>
    <row r="548257" ht="15"/>
    <row r="548258" ht="15"/>
    <row r="548259" ht="15"/>
    <row r="548260" ht="15"/>
    <row r="548261" ht="15"/>
    <row r="548262" ht="15"/>
    <row r="548263" ht="15"/>
    <row r="548264" ht="15"/>
    <row r="548265" ht="15"/>
    <row r="548266" ht="15"/>
    <row r="548267" ht="15"/>
    <row r="548268" ht="15"/>
    <row r="548269" ht="15"/>
    <row r="548270" ht="15"/>
    <row r="548271" ht="15"/>
    <row r="548272" ht="15"/>
    <row r="548273" ht="15"/>
    <row r="548274" ht="15"/>
    <row r="548275" ht="15"/>
    <row r="548276" ht="15"/>
    <row r="548277" ht="15"/>
    <row r="548278" ht="15"/>
    <row r="548279" ht="15"/>
    <row r="548280" ht="15"/>
    <row r="548281" ht="15"/>
    <row r="548282" ht="15"/>
    <row r="548283" ht="15"/>
    <row r="548284" ht="15"/>
    <row r="548285" ht="15"/>
    <row r="548286" ht="15"/>
    <row r="548287" ht="15"/>
    <row r="548288" ht="15"/>
    <row r="548289" ht="15"/>
    <row r="548290" ht="15"/>
    <row r="548291" ht="15"/>
    <row r="548292" ht="15"/>
    <row r="548293" ht="15"/>
    <row r="548294" ht="15"/>
    <row r="548295" ht="15"/>
    <row r="548296" ht="15"/>
    <row r="548297" ht="15"/>
    <row r="548298" ht="15"/>
    <row r="548299" ht="15"/>
    <row r="548300" ht="15"/>
    <row r="548301" ht="15"/>
    <row r="548302" ht="15"/>
    <row r="548303" ht="15"/>
    <row r="548304" ht="15"/>
    <row r="548305" ht="15"/>
    <row r="548306" ht="15"/>
    <row r="548307" ht="15"/>
    <row r="548308" ht="15"/>
    <row r="548309" ht="15"/>
    <row r="548310" ht="15"/>
    <row r="548311" ht="15"/>
    <row r="548312" ht="15"/>
    <row r="548313" ht="15"/>
    <row r="548314" ht="15"/>
    <row r="548315" ht="15"/>
    <row r="548316" ht="15"/>
    <row r="548317" ht="15"/>
    <row r="548318" ht="15"/>
    <row r="548319" ht="15"/>
    <row r="548320" ht="15"/>
    <row r="548321" ht="15"/>
    <row r="548322" ht="15"/>
    <row r="548323" ht="15"/>
    <row r="548324" ht="15"/>
    <row r="548325" ht="15"/>
    <row r="548326" ht="15"/>
    <row r="548327" ht="15"/>
    <row r="548328" ht="15"/>
    <row r="548329" ht="15"/>
    <row r="548330" ht="15"/>
    <row r="548331" ht="15"/>
    <row r="548332" ht="15"/>
    <row r="548333" ht="15"/>
    <row r="548334" ht="15"/>
    <row r="548335" ht="15"/>
    <row r="548336" ht="15"/>
    <row r="548337" ht="15"/>
    <row r="548338" ht="15"/>
    <row r="548339" ht="15"/>
    <row r="548340" ht="15"/>
    <row r="548341" ht="15"/>
    <row r="548342" ht="15"/>
    <row r="548343" ht="15"/>
    <row r="548344" ht="15"/>
    <row r="548345" ht="15"/>
    <row r="548346" ht="15"/>
    <row r="548347" ht="15"/>
    <row r="548348" ht="15"/>
    <row r="548349" ht="15"/>
    <row r="548350" ht="15"/>
    <row r="548351" ht="15"/>
    <row r="548352" ht="15"/>
    <row r="548353" ht="15"/>
    <row r="548354" ht="15"/>
    <row r="548355" ht="15"/>
    <row r="548356" ht="15"/>
    <row r="548357" ht="15"/>
    <row r="548358" ht="15"/>
    <row r="548359" ht="15"/>
    <row r="548360" ht="15"/>
    <row r="548361" ht="15"/>
    <row r="548362" ht="15"/>
    <row r="548363" ht="15"/>
    <row r="548364" ht="15"/>
    <row r="548365" ht="15"/>
    <row r="548366" ht="15"/>
    <row r="548367" ht="15"/>
    <row r="548368" ht="15"/>
    <row r="548369" ht="15"/>
    <row r="548370" ht="15"/>
    <row r="548371" ht="15"/>
    <row r="548372" ht="15"/>
    <row r="548373" ht="15"/>
    <row r="548374" ht="15"/>
    <row r="548375" ht="15"/>
    <row r="548376" ht="15"/>
    <row r="548377" ht="15"/>
    <row r="548378" ht="15"/>
    <row r="548379" ht="15"/>
    <row r="548380" ht="15"/>
    <row r="548381" ht="15"/>
    <row r="548382" ht="15"/>
    <row r="548383" ht="15"/>
    <row r="548384" ht="15"/>
    <row r="548385" ht="15"/>
    <row r="548386" ht="15"/>
    <row r="548387" ht="15"/>
    <row r="548388" ht="15"/>
    <row r="548389" ht="15"/>
    <row r="548390" ht="15"/>
    <row r="548391" ht="15"/>
    <row r="548392" ht="15"/>
    <row r="548393" ht="15"/>
    <row r="548394" ht="15"/>
    <row r="548395" ht="15"/>
    <row r="548396" ht="15"/>
    <row r="548397" ht="15"/>
    <row r="548398" ht="15"/>
    <row r="548399" ht="15"/>
    <row r="548400" ht="15"/>
    <row r="548401" ht="15"/>
    <row r="548402" ht="15"/>
    <row r="548403" ht="15"/>
    <row r="548404" ht="15"/>
    <row r="548405" ht="15"/>
    <row r="548406" ht="15"/>
    <row r="548407" ht="15"/>
    <row r="548408" ht="15"/>
    <row r="548409" ht="15"/>
    <row r="548410" ht="15"/>
    <row r="548411" ht="15"/>
    <row r="548412" ht="15"/>
    <row r="548413" ht="15"/>
    <row r="548414" ht="15"/>
    <row r="548415" ht="15"/>
    <row r="548416" ht="15"/>
    <row r="548417" ht="15"/>
    <row r="548418" ht="15"/>
    <row r="548419" ht="15"/>
    <row r="548420" ht="15"/>
    <row r="548421" ht="15"/>
    <row r="548422" ht="15"/>
    <row r="548423" ht="15"/>
    <row r="548424" ht="15"/>
    <row r="548425" ht="15"/>
    <row r="548426" ht="15"/>
    <row r="548427" ht="15"/>
    <row r="548428" ht="15"/>
    <row r="548429" ht="15"/>
    <row r="548430" ht="15"/>
    <row r="548431" ht="15"/>
    <row r="548432" ht="15"/>
    <row r="548433" ht="15"/>
    <row r="548434" ht="15"/>
    <row r="548435" ht="15"/>
    <row r="548436" ht="15"/>
    <row r="548437" ht="15"/>
    <row r="548438" ht="15"/>
    <row r="548439" ht="15"/>
    <row r="548440" ht="15"/>
    <row r="548441" ht="15"/>
    <row r="548442" ht="15"/>
    <row r="548443" ht="15"/>
    <row r="548444" ht="15"/>
    <row r="548445" ht="15"/>
    <row r="548446" ht="15"/>
    <row r="548447" ht="15"/>
    <row r="548448" ht="15"/>
    <row r="548449" ht="15"/>
    <row r="548450" ht="15"/>
    <row r="548451" ht="15"/>
    <row r="548452" ht="15"/>
    <row r="548453" ht="15"/>
    <row r="548454" ht="15"/>
    <row r="548455" ht="15"/>
    <row r="548456" ht="15"/>
    <row r="548457" ht="15"/>
    <row r="548458" ht="15"/>
    <row r="548459" ht="15"/>
    <row r="548460" ht="15"/>
    <row r="548461" ht="15"/>
    <row r="548462" ht="15"/>
    <row r="548463" ht="15"/>
    <row r="548464" ht="15"/>
    <row r="548465" ht="15"/>
    <row r="548466" ht="15"/>
    <row r="548467" ht="15"/>
    <row r="548468" ht="15"/>
    <row r="548469" ht="15"/>
    <row r="548470" ht="15"/>
    <row r="548471" ht="15"/>
    <row r="548472" ht="15"/>
    <row r="548473" ht="15"/>
    <row r="548474" ht="15"/>
    <row r="548475" ht="15"/>
    <row r="548476" ht="15"/>
    <row r="548477" ht="15"/>
    <row r="548478" ht="15"/>
    <row r="548479" ht="15"/>
    <row r="548480" ht="15"/>
    <row r="548481" ht="15"/>
    <row r="548482" ht="15"/>
    <row r="548483" ht="15"/>
    <row r="548484" ht="15"/>
    <row r="548485" ht="15"/>
    <row r="548486" ht="15"/>
    <row r="548487" ht="15"/>
    <row r="548488" ht="15"/>
    <row r="548489" ht="15"/>
    <row r="548490" ht="15"/>
    <row r="548491" ht="15"/>
    <row r="548492" ht="15"/>
    <row r="548493" ht="15"/>
    <row r="548494" ht="15"/>
    <row r="548495" ht="15"/>
    <row r="548496" ht="15"/>
    <row r="548497" ht="15"/>
    <row r="548498" ht="15"/>
    <row r="548499" ht="15"/>
    <row r="548500" ht="15"/>
    <row r="548501" ht="15"/>
    <row r="548502" ht="15"/>
    <row r="548503" ht="15"/>
    <row r="548504" ht="15"/>
    <row r="548505" ht="15"/>
    <row r="548506" ht="15"/>
    <row r="548507" ht="15"/>
    <row r="548508" ht="15"/>
    <row r="548509" ht="15"/>
    <row r="548510" ht="15"/>
    <row r="548511" ht="15"/>
    <row r="548512" ht="15"/>
    <row r="548513" ht="15"/>
    <row r="548514" ht="15"/>
    <row r="548515" ht="15"/>
    <row r="548516" ht="15"/>
    <row r="548517" ht="15"/>
    <row r="548518" ht="15"/>
    <row r="548519" ht="15"/>
    <row r="548520" ht="15"/>
    <row r="548521" ht="15"/>
    <row r="548522" ht="15"/>
    <row r="548523" ht="15"/>
    <row r="548524" ht="15"/>
    <row r="548525" ht="15"/>
    <row r="548526" ht="15"/>
    <row r="548527" ht="15"/>
    <row r="548528" ht="15"/>
    <row r="548529" ht="15"/>
    <row r="548530" ht="15"/>
    <row r="548531" ht="15"/>
    <row r="548532" ht="15"/>
    <row r="548533" ht="15"/>
    <row r="548534" ht="15"/>
    <row r="548535" ht="15"/>
    <row r="548536" ht="15"/>
    <row r="548537" ht="15"/>
    <row r="548538" ht="15"/>
    <row r="548539" ht="15"/>
    <row r="548540" ht="15"/>
    <row r="548541" ht="15"/>
    <row r="548542" ht="15"/>
    <row r="548543" ht="15"/>
    <row r="548544" ht="15"/>
    <row r="548545" ht="15"/>
    <row r="548546" ht="15"/>
    <row r="548547" ht="15"/>
    <row r="548548" ht="15"/>
    <row r="548549" ht="15"/>
    <row r="548550" ht="15"/>
    <row r="548551" ht="15"/>
    <row r="548552" ht="15"/>
    <row r="548553" ht="15"/>
    <row r="548554" ht="15"/>
    <row r="548555" ht="15"/>
    <row r="548556" ht="15"/>
    <row r="548557" ht="15"/>
    <row r="548558" ht="15"/>
    <row r="548559" ht="15"/>
    <row r="548560" ht="15"/>
    <row r="548561" ht="15"/>
    <row r="548562" ht="15"/>
    <row r="548563" ht="15"/>
    <row r="548564" ht="15"/>
    <row r="548565" ht="15"/>
    <row r="548566" ht="15"/>
    <row r="548567" ht="15"/>
    <row r="548568" ht="15"/>
    <row r="548569" ht="15"/>
    <row r="548570" ht="15"/>
    <row r="548571" ht="15"/>
    <row r="548572" ht="15"/>
    <row r="548573" ht="15"/>
    <row r="548574" ht="15"/>
    <row r="548575" ht="15"/>
    <row r="548576" ht="15"/>
    <row r="548577" ht="15"/>
    <row r="548578" ht="15"/>
    <row r="548579" ht="15"/>
    <row r="548580" ht="15"/>
    <row r="548581" ht="15"/>
    <row r="548582" ht="15"/>
    <row r="548583" ht="15"/>
    <row r="548584" ht="15"/>
    <row r="548585" ht="15"/>
    <row r="548586" ht="15"/>
    <row r="548587" ht="15"/>
    <row r="548588" ht="15"/>
    <row r="548589" ht="15"/>
    <row r="548590" ht="15"/>
    <row r="548591" ht="15"/>
    <row r="548592" ht="15"/>
    <row r="548593" ht="15"/>
    <row r="548594" ht="15"/>
    <row r="548595" ht="15"/>
    <row r="548596" ht="15"/>
    <row r="548597" ht="15"/>
    <row r="548598" ht="15"/>
    <row r="548599" ht="15"/>
    <row r="548600" ht="15"/>
    <row r="548601" ht="15"/>
    <row r="548602" ht="15"/>
    <row r="548603" ht="15"/>
    <row r="548604" ht="15"/>
    <row r="548605" ht="15"/>
    <row r="548606" ht="15"/>
    <row r="548607" ht="15"/>
    <row r="548608" ht="15"/>
    <row r="548609" ht="15"/>
    <row r="548610" ht="15"/>
    <row r="548611" ht="15"/>
    <row r="548612" ht="15"/>
    <row r="548613" ht="15"/>
    <row r="548614" ht="15"/>
    <row r="548615" ht="15"/>
    <row r="548616" ht="15"/>
    <row r="548617" ht="15"/>
    <row r="548618" ht="15"/>
    <row r="548619" ht="15"/>
    <row r="548620" ht="15"/>
    <row r="548621" ht="15"/>
    <row r="548622" ht="15"/>
    <row r="548623" ht="15"/>
    <row r="548624" ht="15"/>
    <row r="548625" ht="15"/>
    <row r="548626" ht="15"/>
    <row r="548627" ht="15"/>
    <row r="548628" ht="15"/>
    <row r="548629" ht="15"/>
    <row r="548630" ht="15"/>
    <row r="548631" ht="15"/>
    <row r="548632" ht="15"/>
    <row r="548633" ht="15"/>
    <row r="548634" ht="15"/>
    <row r="548635" ht="15"/>
    <row r="548636" ht="15"/>
    <row r="548637" ht="15"/>
    <row r="548638" ht="15"/>
    <row r="548639" ht="15"/>
    <row r="548640" ht="15"/>
    <row r="548641" ht="15"/>
    <row r="548642" ht="15"/>
    <row r="548643" ht="15"/>
    <row r="548644" ht="15"/>
    <row r="548645" ht="15"/>
    <row r="548646" ht="15"/>
    <row r="548647" ht="15"/>
    <row r="548648" ht="15"/>
    <row r="548649" ht="15"/>
    <row r="548650" ht="15"/>
    <row r="548651" ht="15"/>
    <row r="548652" ht="15"/>
    <row r="548653" ht="15"/>
    <row r="548654" ht="15"/>
    <row r="548655" ht="15"/>
    <row r="548656" ht="15"/>
    <row r="548657" ht="15"/>
    <row r="548658" ht="15"/>
    <row r="548659" ht="15"/>
    <row r="548660" ht="15"/>
    <row r="548661" ht="15"/>
    <row r="548662" ht="15"/>
    <row r="548663" ht="15"/>
    <row r="548664" ht="15"/>
    <row r="548665" ht="15"/>
    <row r="548666" ht="15"/>
    <row r="548667" ht="15"/>
    <row r="548668" ht="15"/>
    <row r="548669" ht="15"/>
    <row r="548670" ht="15"/>
    <row r="548671" ht="15"/>
    <row r="548672" ht="15"/>
    <row r="548673" ht="15"/>
    <row r="548674" ht="15"/>
    <row r="548675" ht="15"/>
    <row r="548676" ht="15"/>
    <row r="548677" ht="15"/>
    <row r="548678" ht="15"/>
    <row r="548679" ht="15"/>
    <row r="548680" ht="15"/>
    <row r="548681" ht="15"/>
    <row r="548682" ht="15"/>
    <row r="548683" ht="15"/>
    <row r="548684" ht="15"/>
    <row r="548685" ht="15"/>
    <row r="548686" ht="15"/>
    <row r="548687" ht="15"/>
    <row r="548688" ht="15"/>
    <row r="548689" ht="15"/>
    <row r="548690" ht="15"/>
    <row r="548691" ht="15"/>
    <row r="548692" ht="15"/>
    <row r="548693" ht="15"/>
    <row r="548694" ht="15"/>
    <row r="548695" ht="15"/>
    <row r="548696" ht="15"/>
    <row r="548697" ht="15"/>
    <row r="548698" ht="15"/>
    <row r="548699" ht="15"/>
    <row r="548700" ht="15"/>
    <row r="548701" ht="15"/>
    <row r="548702" ht="15"/>
    <row r="548703" ht="15"/>
    <row r="548704" ht="15"/>
    <row r="548705" ht="15"/>
    <row r="548706" ht="15"/>
    <row r="548707" ht="15"/>
    <row r="548708" ht="15"/>
    <row r="548709" ht="15"/>
    <row r="548710" ht="15"/>
    <row r="548711" ht="15"/>
    <row r="548712" ht="15"/>
    <row r="548713" ht="15"/>
    <row r="548714" ht="15"/>
    <row r="548715" ht="15"/>
    <row r="548716" ht="15"/>
    <row r="548717" ht="15"/>
    <row r="548718" ht="15"/>
    <row r="548719" ht="15"/>
    <row r="548720" ht="15"/>
    <row r="548721" ht="15"/>
    <row r="548722" ht="15"/>
    <row r="548723" ht="15"/>
    <row r="548724" ht="15"/>
    <row r="548725" ht="15"/>
    <row r="548726" ht="15"/>
    <row r="548727" ht="15"/>
    <row r="548728" ht="15"/>
    <row r="548729" ht="15"/>
    <row r="548730" ht="15"/>
    <row r="548731" ht="15"/>
    <row r="548732" ht="15"/>
    <row r="548733" ht="15"/>
    <row r="548734" ht="15"/>
    <row r="548735" ht="15"/>
    <row r="548736" ht="15"/>
    <row r="548737" ht="15"/>
    <row r="548738" ht="15"/>
    <row r="548739" ht="15"/>
    <row r="548740" ht="15"/>
    <row r="548741" ht="15"/>
    <row r="548742" ht="15"/>
    <row r="548743" ht="15"/>
    <row r="548744" ht="15"/>
    <row r="548745" ht="15"/>
    <row r="548746" ht="15"/>
    <row r="548747" ht="15"/>
    <row r="548748" ht="15"/>
    <row r="548749" ht="15"/>
    <row r="548750" ht="15"/>
    <row r="548751" ht="15"/>
    <row r="548752" ht="15"/>
    <row r="548753" ht="15"/>
    <row r="548754" ht="15"/>
    <row r="548755" ht="15"/>
    <row r="548756" ht="15"/>
    <row r="548757" ht="15"/>
    <row r="548758" ht="15"/>
    <row r="548759" ht="15"/>
    <row r="548760" ht="15"/>
    <row r="548761" ht="15"/>
    <row r="548762" ht="15"/>
    <row r="548763" ht="15"/>
    <row r="548764" ht="15"/>
    <row r="548765" ht="15"/>
    <row r="548766" ht="15"/>
    <row r="548767" ht="15"/>
    <row r="548768" ht="15"/>
    <row r="548769" ht="15"/>
    <row r="548770" ht="15"/>
    <row r="548771" ht="15"/>
    <row r="548772" ht="15"/>
    <row r="548773" ht="15"/>
    <row r="548774" ht="15"/>
    <row r="548775" ht="15"/>
    <row r="548776" ht="15"/>
    <row r="548777" ht="15"/>
    <row r="548778" ht="15"/>
    <row r="548779" ht="15"/>
    <row r="548780" ht="15"/>
    <row r="548781" ht="15"/>
    <row r="548782" ht="15"/>
    <row r="548783" ht="15"/>
    <row r="548784" ht="15"/>
    <row r="548785" ht="15"/>
    <row r="548786" ht="15"/>
    <row r="548787" ht="15"/>
    <row r="548788" ht="15"/>
    <row r="548789" ht="15"/>
    <row r="548790" ht="15"/>
    <row r="548791" ht="15"/>
    <row r="548792" ht="15"/>
    <row r="548793" ht="15"/>
    <row r="548794" ht="15"/>
    <row r="548795" ht="15"/>
    <row r="548796" ht="15"/>
    <row r="548797" ht="15"/>
    <row r="548798" ht="15"/>
    <row r="548799" ht="15"/>
    <row r="548800" ht="15"/>
    <row r="548801" ht="15"/>
    <row r="548802" ht="15"/>
    <row r="548803" ht="15"/>
    <row r="548804" ht="15"/>
    <row r="548805" ht="15"/>
    <row r="548806" ht="15"/>
    <row r="548807" ht="15"/>
    <row r="548808" ht="15"/>
    <row r="548809" ht="15"/>
    <row r="548810" ht="15"/>
    <row r="548811" ht="15"/>
    <row r="548812" ht="15"/>
    <row r="548813" ht="15"/>
    <row r="548814" ht="15"/>
    <row r="548815" ht="15"/>
    <row r="548816" ht="15"/>
    <row r="548817" ht="15"/>
    <row r="548818" ht="15"/>
    <row r="548819" ht="15"/>
    <row r="548820" ht="15"/>
    <row r="548821" ht="15"/>
    <row r="548822" ht="15"/>
    <row r="548823" ht="15"/>
    <row r="548824" ht="15"/>
    <row r="548825" ht="15"/>
    <row r="548826" ht="15"/>
    <row r="548827" ht="15"/>
    <row r="548828" ht="15"/>
    <row r="548829" ht="15"/>
    <row r="548830" ht="15"/>
    <row r="548831" ht="15"/>
    <row r="548832" ht="15"/>
    <row r="548833" ht="15"/>
    <row r="548834" ht="15"/>
    <row r="548835" ht="15"/>
    <row r="548836" ht="15"/>
    <row r="548837" ht="15"/>
    <row r="548838" ht="15"/>
    <row r="548839" ht="15"/>
    <row r="548840" ht="15"/>
    <row r="548841" ht="15"/>
    <row r="548842" ht="15"/>
    <row r="548843" ht="15"/>
    <row r="548844" ht="15"/>
    <row r="548845" ht="15"/>
    <row r="548846" ht="15"/>
    <row r="548847" ht="15"/>
    <row r="548848" ht="15"/>
    <row r="548849" ht="15"/>
    <row r="548850" ht="15"/>
    <row r="548851" ht="15"/>
    <row r="548852" ht="15"/>
    <row r="548853" ht="15"/>
    <row r="548854" ht="15"/>
    <row r="548855" ht="15"/>
    <row r="548856" ht="15"/>
    <row r="548857" ht="15"/>
    <row r="548858" ht="15"/>
    <row r="548859" ht="15"/>
    <row r="548860" ht="15"/>
    <row r="548861" ht="15"/>
    <row r="548862" ht="15"/>
    <row r="548863" ht="15"/>
    <row r="548864" ht="15"/>
    <row r="548865" ht="15"/>
    <row r="548866" ht="15"/>
    <row r="548867" ht="15"/>
    <row r="548868" ht="15"/>
    <row r="548869" ht="15"/>
    <row r="548870" ht="15"/>
    <row r="548871" ht="15"/>
    <row r="548872" ht="15"/>
    <row r="548873" ht="15"/>
    <row r="548874" ht="15"/>
    <row r="548875" ht="15"/>
    <row r="548876" ht="15"/>
    <row r="548877" ht="15"/>
    <row r="548878" ht="15"/>
    <row r="548879" ht="15"/>
    <row r="548880" ht="15"/>
    <row r="548881" ht="15"/>
    <row r="548882" ht="15"/>
    <row r="548883" ht="15"/>
    <row r="548884" ht="15"/>
    <row r="548885" ht="15"/>
    <row r="548886" ht="15"/>
    <row r="548887" ht="15"/>
    <row r="548888" ht="15"/>
    <row r="548889" ht="15"/>
    <row r="548890" ht="15"/>
    <row r="548891" ht="15"/>
    <row r="548892" ht="15"/>
    <row r="548893" ht="15"/>
    <row r="548894" ht="15"/>
    <row r="548895" ht="15"/>
    <row r="548896" ht="15"/>
    <row r="548897" ht="15"/>
    <row r="548898" ht="15"/>
    <row r="548899" ht="15"/>
    <row r="548900" ht="15"/>
    <row r="548901" ht="15"/>
    <row r="548902" ht="15"/>
    <row r="548903" ht="15"/>
    <row r="548904" ht="15"/>
    <row r="548905" ht="15"/>
    <row r="548906" ht="15"/>
    <row r="548907" ht="15"/>
    <row r="548908" ht="15"/>
    <row r="548909" ht="15"/>
    <row r="548910" ht="15"/>
    <row r="548911" ht="15"/>
    <row r="548912" ht="15"/>
    <row r="548913" ht="15"/>
    <row r="548914" ht="15"/>
    <row r="548915" ht="15"/>
    <row r="548916" ht="15"/>
    <row r="548917" ht="15"/>
    <row r="548918" ht="15"/>
    <row r="548919" ht="15"/>
    <row r="548920" ht="15"/>
    <row r="548921" ht="15"/>
    <row r="548922" ht="15"/>
    <row r="548923" ht="15"/>
    <row r="548924" ht="15"/>
    <row r="548925" ht="15"/>
    <row r="548926" ht="15"/>
    <row r="548927" ht="15"/>
    <row r="548928" ht="15"/>
    <row r="548929" ht="15"/>
    <row r="548930" ht="15"/>
    <row r="548931" ht="15"/>
    <row r="548932" ht="15"/>
    <row r="548933" ht="15"/>
    <row r="548934" ht="15"/>
    <row r="548935" ht="15"/>
    <row r="548936" ht="15"/>
    <row r="548937" ht="15"/>
    <row r="548938" ht="15"/>
    <row r="548939" ht="15"/>
    <row r="548940" ht="15"/>
    <row r="548941" ht="15"/>
    <row r="548942" ht="15"/>
    <row r="548943" ht="15"/>
    <row r="548944" ht="15"/>
    <row r="548945" ht="15"/>
    <row r="548946" ht="15"/>
    <row r="548947" ht="15"/>
    <row r="548948" ht="15"/>
    <row r="548949" ht="15"/>
    <row r="548950" ht="15"/>
    <row r="548951" ht="15"/>
    <row r="548952" ht="15"/>
    <row r="548953" ht="15"/>
    <row r="548954" ht="15"/>
    <row r="548955" ht="15"/>
    <row r="548956" ht="15"/>
    <row r="548957" ht="15"/>
    <row r="548958" ht="15"/>
    <row r="548959" ht="15"/>
    <row r="548960" ht="15"/>
    <row r="548961" ht="15"/>
    <row r="548962" ht="15"/>
    <row r="548963" ht="15"/>
    <row r="548964" ht="15"/>
    <row r="548965" ht="15"/>
    <row r="548966" ht="15"/>
    <row r="548967" ht="15"/>
    <row r="548968" ht="15"/>
    <row r="548969" ht="15"/>
    <row r="548970" ht="15"/>
    <row r="548971" ht="15"/>
    <row r="548972" ht="15"/>
    <row r="548973" ht="15"/>
    <row r="548974" ht="15"/>
    <row r="548975" ht="15"/>
    <row r="548976" ht="15"/>
    <row r="548977" ht="15"/>
    <row r="548978" ht="15"/>
    <row r="548979" ht="15"/>
    <row r="548980" ht="15"/>
    <row r="548981" ht="15"/>
    <row r="548982" ht="15"/>
    <row r="548983" ht="15"/>
    <row r="548984" ht="15"/>
    <row r="548985" ht="15"/>
    <row r="548986" ht="15"/>
    <row r="548987" ht="15"/>
    <row r="548988" ht="15"/>
    <row r="548989" ht="15"/>
    <row r="548990" ht="15"/>
    <row r="548991" ht="15"/>
    <row r="548992" ht="15"/>
    <row r="548993" ht="15"/>
    <row r="548994" ht="15"/>
    <row r="548995" ht="15"/>
    <row r="548996" ht="15"/>
    <row r="548997" ht="15"/>
    <row r="548998" ht="15"/>
    <row r="548999" ht="15"/>
    <row r="549000" ht="15"/>
    <row r="549001" ht="15"/>
    <row r="549002" ht="15"/>
    <row r="549003" ht="15"/>
    <row r="549004" ht="15"/>
    <row r="549005" ht="15"/>
    <row r="549006" ht="15"/>
    <row r="549007" ht="15"/>
    <row r="549008" ht="15"/>
    <row r="549009" ht="15"/>
    <row r="549010" ht="15"/>
    <row r="549011" ht="15"/>
    <row r="549012" ht="15"/>
    <row r="549013" ht="15"/>
    <row r="549014" ht="15"/>
    <row r="549015" ht="15"/>
    <row r="549016" ht="15"/>
    <row r="549017" ht="15"/>
    <row r="549018" ht="15"/>
    <row r="549019" ht="15"/>
    <row r="549020" ht="15"/>
    <row r="549021" ht="15"/>
    <row r="549022" ht="15"/>
    <row r="549023" ht="15"/>
    <row r="549024" ht="15"/>
    <row r="549025" ht="15"/>
    <row r="549026" ht="15"/>
    <row r="549027" ht="15"/>
    <row r="549028" ht="15"/>
    <row r="549029" ht="15"/>
    <row r="549030" ht="15"/>
    <row r="549031" ht="15"/>
    <row r="549032" ht="15"/>
    <row r="549033" ht="15"/>
    <row r="549034" ht="15"/>
    <row r="549035" ht="15"/>
    <row r="549036" ht="15"/>
    <row r="549037" ht="15"/>
    <row r="549038" ht="15"/>
    <row r="549039" ht="15"/>
    <row r="549040" ht="15"/>
    <row r="549041" ht="15"/>
    <row r="549042" ht="15"/>
    <row r="549043" ht="15"/>
    <row r="549044" ht="15"/>
    <row r="549045" ht="15"/>
    <row r="549046" ht="15"/>
    <row r="549047" ht="15"/>
    <row r="549048" ht="15"/>
    <row r="549049" ht="15"/>
    <row r="549050" ht="15"/>
    <row r="549051" ht="15"/>
    <row r="549052" ht="15"/>
    <row r="549053" ht="15"/>
    <row r="549054" ht="15"/>
    <row r="549055" ht="15"/>
    <row r="549056" ht="15"/>
    <row r="549057" ht="15"/>
    <row r="549058" ht="15"/>
    <row r="549059" ht="15"/>
    <row r="549060" ht="15"/>
    <row r="549061" ht="15"/>
    <row r="549062" ht="15"/>
    <row r="549063" ht="15"/>
    <row r="549064" ht="15"/>
    <row r="549065" ht="15"/>
    <row r="549066" ht="15"/>
    <row r="549067" ht="15"/>
    <row r="549068" ht="15"/>
    <row r="549069" ht="15"/>
    <row r="549070" ht="15"/>
    <row r="549071" ht="15"/>
    <row r="549072" ht="15"/>
    <row r="549073" ht="15"/>
    <row r="549074" ht="15"/>
    <row r="549075" ht="15"/>
    <row r="549076" ht="15"/>
    <row r="549077" ht="15"/>
    <row r="549078" ht="15"/>
    <row r="549079" ht="15"/>
    <row r="549080" ht="15"/>
    <row r="549081" ht="15"/>
    <row r="549082" ht="15"/>
    <row r="549083" ht="15"/>
    <row r="549084" ht="15"/>
    <row r="549085" ht="15"/>
    <row r="549086" ht="15"/>
    <row r="549087" ht="15"/>
    <row r="549088" ht="15"/>
    <row r="549089" ht="15"/>
    <row r="549090" ht="15"/>
    <row r="549091" ht="15"/>
    <row r="549092" ht="15"/>
    <row r="549093" ht="15"/>
    <row r="549094" ht="15"/>
    <row r="549095" ht="15"/>
    <row r="549096" ht="15"/>
    <row r="549097" ht="15"/>
    <row r="549098" ht="15"/>
    <row r="549099" ht="15"/>
    <row r="549100" ht="15"/>
    <row r="549101" ht="15"/>
    <row r="549102" ht="15"/>
    <row r="549103" ht="15"/>
    <row r="549104" ht="15"/>
    <row r="549105" ht="15"/>
    <row r="549106" ht="15"/>
    <row r="549107" ht="15"/>
    <row r="549108" ht="15"/>
    <row r="549109" ht="15"/>
    <row r="549110" ht="15"/>
    <row r="549111" ht="15"/>
    <row r="549112" ht="15"/>
    <row r="549113" ht="15"/>
    <row r="549114" ht="15"/>
    <row r="549115" ht="15"/>
    <row r="549116" ht="15"/>
    <row r="549117" ht="15"/>
    <row r="549118" ht="15"/>
    <row r="549119" ht="15"/>
    <row r="549120" ht="15"/>
    <row r="549121" ht="15"/>
    <row r="549122" ht="15"/>
    <row r="549123" ht="15"/>
    <row r="549124" ht="15"/>
    <row r="549125" ht="15"/>
    <row r="549126" ht="15"/>
    <row r="549127" ht="15"/>
    <row r="549128" ht="15"/>
    <row r="549129" ht="15"/>
    <row r="549130" ht="15"/>
    <row r="549131" ht="15"/>
    <row r="549132" ht="15"/>
    <row r="549133" ht="15"/>
    <row r="549134" ht="15"/>
    <row r="549135" ht="15"/>
    <row r="549136" ht="15"/>
    <row r="549137" ht="15"/>
    <row r="549138" ht="15"/>
    <row r="549139" ht="15"/>
    <row r="549140" ht="15"/>
    <row r="549141" ht="15"/>
    <row r="549142" ht="15"/>
    <row r="549143" ht="15"/>
    <row r="549144" ht="15"/>
    <row r="549145" ht="15"/>
    <row r="549146" ht="15"/>
    <row r="549147" ht="15"/>
    <row r="549148" ht="15"/>
    <row r="549149" ht="15"/>
    <row r="549150" ht="15"/>
    <row r="549151" ht="15"/>
    <row r="549152" ht="15"/>
    <row r="549153" ht="15"/>
    <row r="549154" ht="15"/>
    <row r="549155" ht="15"/>
    <row r="549156" ht="15"/>
    <row r="549157" ht="15"/>
    <row r="549158" ht="15"/>
    <row r="549159" ht="15"/>
    <row r="549160" ht="15"/>
    <row r="549161" ht="15"/>
    <row r="549162" ht="15"/>
    <row r="549163" ht="15"/>
    <row r="549164" ht="15"/>
    <row r="549165" ht="15"/>
    <row r="549166" ht="15"/>
    <row r="549167" ht="15"/>
    <row r="549168" ht="15"/>
    <row r="549169" ht="15"/>
    <row r="549170" ht="15"/>
    <row r="549171" ht="15"/>
    <row r="549172" ht="15"/>
    <row r="549173" ht="15"/>
    <row r="549174" ht="15"/>
    <row r="549175" ht="15"/>
    <row r="549176" ht="15"/>
    <row r="549177" ht="15"/>
    <row r="549178" ht="15"/>
    <row r="549179" ht="15"/>
    <row r="549180" ht="15"/>
    <row r="549181" ht="15"/>
    <row r="549182" ht="15"/>
    <row r="549183" ht="15"/>
    <row r="549184" ht="15"/>
    <row r="549185" ht="15"/>
    <row r="549186" ht="15"/>
    <row r="549187" ht="15"/>
    <row r="549188" ht="15"/>
    <row r="549189" ht="15"/>
    <row r="549190" ht="15"/>
    <row r="549191" ht="15"/>
    <row r="549192" ht="15"/>
    <row r="549193" ht="15"/>
    <row r="549194" ht="15"/>
    <row r="549195" ht="15"/>
    <row r="549196" ht="15"/>
    <row r="549197" ht="15"/>
    <row r="549198" ht="15"/>
    <row r="549199" ht="15"/>
    <row r="549200" ht="15"/>
    <row r="549201" ht="15"/>
    <row r="549202" ht="15"/>
    <row r="549203" ht="15"/>
    <row r="549204" ht="15"/>
    <row r="549205" ht="15"/>
    <row r="549206" ht="15"/>
    <row r="549207" ht="15"/>
    <row r="549208" ht="15"/>
    <row r="549209" ht="15"/>
    <row r="549210" ht="15"/>
    <row r="549211" ht="15"/>
    <row r="549212" ht="15"/>
    <row r="549213" ht="15"/>
    <row r="549214" ht="15"/>
    <row r="549215" ht="15"/>
    <row r="549216" ht="15"/>
    <row r="549217" ht="15"/>
    <row r="549218" ht="15"/>
    <row r="549219" ht="15"/>
    <row r="549220" ht="15"/>
    <row r="549221" ht="15"/>
    <row r="549222" ht="15"/>
    <row r="549223" ht="15"/>
    <row r="549224" ht="15"/>
    <row r="549225" ht="15"/>
    <row r="549226" ht="15"/>
    <row r="549227" ht="15"/>
    <row r="549228" ht="15"/>
    <row r="549229" ht="15"/>
    <row r="549230" ht="15"/>
    <row r="549231" ht="15"/>
    <row r="549232" ht="15"/>
    <row r="549233" ht="15"/>
    <row r="549234" ht="15"/>
    <row r="549235" ht="15"/>
    <row r="549236" ht="15"/>
    <row r="549237" ht="15"/>
    <row r="549238" ht="15"/>
    <row r="549239" ht="15"/>
    <row r="549240" ht="15"/>
    <row r="549241" ht="15"/>
    <row r="549242" ht="15"/>
    <row r="549243" ht="15"/>
    <row r="549244" ht="15"/>
    <row r="549245" ht="15"/>
    <row r="549246" ht="15"/>
    <row r="549247" ht="15"/>
    <row r="549248" ht="15"/>
    <row r="549249" ht="15"/>
    <row r="549250" ht="15"/>
    <row r="549251" ht="15"/>
    <row r="549252" ht="15"/>
    <row r="549253" ht="15"/>
    <row r="549254" ht="15"/>
    <row r="549255" ht="15"/>
    <row r="549256" ht="15"/>
    <row r="549257" ht="15"/>
    <row r="549258" ht="15"/>
    <row r="549259" ht="15"/>
    <row r="549260" ht="15"/>
    <row r="549261" ht="15"/>
    <row r="549262" ht="15"/>
    <row r="549263" ht="15"/>
    <row r="549264" ht="15"/>
    <row r="549265" ht="15"/>
    <row r="549266" ht="15"/>
    <row r="549267" ht="15"/>
    <row r="549268" ht="15"/>
    <row r="549269" ht="15"/>
    <row r="549270" ht="15"/>
    <row r="549271" ht="15"/>
    <row r="549272" ht="15"/>
    <row r="549273" ht="15"/>
    <row r="549274" ht="15"/>
    <row r="549275" ht="15"/>
    <row r="549276" ht="15"/>
    <row r="549277" ht="15"/>
    <row r="549278" ht="15"/>
    <row r="549279" ht="15"/>
    <row r="549280" ht="15"/>
    <row r="549281" ht="15"/>
    <row r="549282" ht="15"/>
    <row r="549283" ht="15"/>
    <row r="549284" ht="15"/>
    <row r="549285" ht="15"/>
    <row r="549286" ht="15"/>
    <row r="549287" ht="15"/>
    <row r="549288" ht="15"/>
    <row r="549289" ht="15"/>
    <row r="549290" ht="15"/>
    <row r="549291" ht="15"/>
    <row r="549292" ht="15"/>
    <row r="549293" ht="15"/>
    <row r="549294" ht="15"/>
    <row r="549295" ht="15"/>
    <row r="549296" ht="15"/>
    <row r="549297" ht="15"/>
    <row r="549298" ht="15"/>
    <row r="549299" ht="15"/>
    <row r="549300" ht="15"/>
    <row r="549301" ht="15"/>
    <row r="549302" ht="15"/>
    <row r="549303" ht="15"/>
    <row r="549304" ht="15"/>
    <row r="549305" ht="15"/>
    <row r="549306" ht="15"/>
    <row r="549307" ht="15"/>
    <row r="549308" ht="15"/>
    <row r="549309" ht="15"/>
    <row r="549310" ht="15"/>
    <row r="549311" ht="15"/>
    <row r="549312" ht="15"/>
    <row r="549313" ht="15"/>
    <row r="549314" ht="15"/>
    <row r="549315" ht="15"/>
    <row r="549316" ht="15"/>
    <row r="549317" ht="15"/>
    <row r="549318" ht="15"/>
    <row r="549319" ht="15"/>
    <row r="549320" ht="15"/>
    <row r="549321" ht="15"/>
    <row r="549322" ht="15"/>
    <row r="549323" ht="15"/>
    <row r="549324" ht="15"/>
    <row r="549325" ht="15"/>
    <row r="549326" ht="15"/>
    <row r="549327" ht="15"/>
    <row r="549328" ht="15"/>
    <row r="549329" ht="15"/>
    <row r="549330" ht="15"/>
    <row r="549331" ht="15"/>
    <row r="549332" ht="15"/>
    <row r="549333" ht="15"/>
    <row r="549334" ht="15"/>
    <row r="549335" ht="15"/>
    <row r="549336" ht="15"/>
    <row r="549337" ht="15"/>
    <row r="549338" ht="15"/>
    <row r="549339" ht="15"/>
    <row r="549340" ht="15"/>
    <row r="549341" ht="15"/>
    <row r="549342" ht="15"/>
    <row r="549343" ht="15"/>
    <row r="549344" ht="15"/>
    <row r="549345" ht="15"/>
    <row r="549346" ht="15"/>
    <row r="549347" ht="15"/>
    <row r="549348" ht="15"/>
    <row r="549349" ht="15"/>
    <row r="549350" ht="15"/>
    <row r="549351" ht="15"/>
    <row r="549352" ht="15"/>
    <row r="549353" ht="15"/>
    <row r="549354" ht="15"/>
    <row r="549355" ht="15"/>
    <row r="549356" ht="15"/>
    <row r="549357" ht="15"/>
    <row r="549358" ht="15"/>
    <row r="549359" ht="15"/>
    <row r="549360" ht="15"/>
    <row r="549361" ht="15"/>
    <row r="549362" ht="15"/>
    <row r="549363" ht="15"/>
    <row r="549364" ht="15"/>
    <row r="549365" ht="15"/>
    <row r="549366" ht="15"/>
    <row r="549367" ht="15"/>
    <row r="549368" ht="15"/>
    <row r="549369" ht="15"/>
    <row r="549370" ht="15"/>
    <row r="549371" ht="15"/>
    <row r="549372" ht="15"/>
    <row r="549373" ht="15"/>
    <row r="549374" ht="15"/>
    <row r="549375" ht="15"/>
    <row r="549376" ht="15"/>
    <row r="549377" ht="15"/>
    <row r="549378" ht="15"/>
    <row r="549379" ht="15"/>
    <row r="549380" ht="15"/>
    <row r="549381" ht="15"/>
    <row r="549382" ht="15"/>
    <row r="549383" ht="15"/>
    <row r="549384" ht="15"/>
    <row r="549385" ht="15"/>
    <row r="549386" ht="15"/>
    <row r="549387" ht="15"/>
    <row r="549388" ht="15"/>
    <row r="549389" ht="15"/>
    <row r="549390" ht="15"/>
    <row r="549391" ht="15"/>
    <row r="549392" ht="15"/>
    <row r="549393" ht="15"/>
    <row r="549394" ht="15"/>
    <row r="549395" ht="15"/>
    <row r="549396" ht="15"/>
    <row r="549397" ht="15"/>
    <row r="549398" ht="15"/>
    <row r="549399" ht="15"/>
    <row r="549400" ht="15"/>
    <row r="549401" ht="15"/>
    <row r="549402" ht="15"/>
    <row r="549403" ht="15"/>
    <row r="549404" ht="15"/>
    <row r="549405" ht="15"/>
    <row r="549406" ht="15"/>
    <row r="549407" ht="15"/>
    <row r="549408" ht="15"/>
    <row r="549409" ht="15"/>
    <row r="549410" ht="15"/>
    <row r="549411" ht="15"/>
    <row r="549412" ht="15"/>
    <row r="549413" ht="15"/>
    <row r="549414" ht="15"/>
    <row r="549415" ht="15"/>
    <row r="549416" ht="15"/>
    <row r="549417" ht="15"/>
    <row r="549418" ht="15"/>
    <row r="549419" ht="15"/>
    <row r="549420" ht="15"/>
    <row r="549421" ht="15"/>
    <row r="549422" ht="15"/>
    <row r="549423" ht="15"/>
    <row r="549424" ht="15"/>
    <row r="549425" ht="15"/>
    <row r="549426" ht="15"/>
    <row r="549427" ht="15"/>
    <row r="549428" ht="15"/>
    <row r="549429" ht="15"/>
    <row r="549430" ht="15"/>
    <row r="549431" ht="15"/>
    <row r="549432" ht="15"/>
    <row r="549433" ht="15"/>
    <row r="549434" ht="15"/>
    <row r="549435" ht="15"/>
    <row r="549436" ht="15"/>
    <row r="549437" ht="15"/>
    <row r="549438" ht="15"/>
    <row r="549439" ht="15"/>
    <row r="549440" ht="15"/>
    <row r="549441" ht="15"/>
    <row r="549442" ht="15"/>
    <row r="549443" ht="15"/>
    <row r="549444" ht="15"/>
    <row r="549445" ht="15"/>
    <row r="549446" ht="15"/>
    <row r="549447" ht="15"/>
    <row r="549448" ht="15"/>
    <row r="549449" ht="15"/>
    <row r="549450" ht="15"/>
    <row r="549451" ht="15"/>
    <row r="549452" ht="15"/>
    <row r="549453" ht="15"/>
    <row r="549454" ht="15"/>
    <row r="549455" ht="15"/>
    <row r="549456" ht="15"/>
    <row r="549457" ht="15"/>
    <row r="549458" ht="15"/>
    <row r="549459" ht="15"/>
    <row r="549460" ht="15"/>
    <row r="549461" ht="15"/>
    <row r="549462" ht="15"/>
    <row r="549463" ht="15"/>
    <row r="549464" ht="15"/>
    <row r="549465" ht="15"/>
    <row r="549466" ht="15"/>
    <row r="549467" ht="15"/>
    <row r="549468" ht="15"/>
    <row r="549469" ht="15"/>
    <row r="549470" ht="15"/>
    <row r="549471" ht="15"/>
    <row r="549472" ht="15"/>
    <row r="549473" ht="15"/>
    <row r="549474" ht="15"/>
    <row r="549475" ht="15"/>
    <row r="549476" ht="15"/>
    <row r="549477" ht="15"/>
    <row r="549478" ht="15"/>
    <row r="549479" ht="15"/>
    <row r="549480" ht="15"/>
    <row r="549481" ht="15"/>
    <row r="549482" ht="15"/>
    <row r="549483" ht="15"/>
    <row r="549484" ht="15"/>
    <row r="549485" ht="15"/>
    <row r="549486" ht="15"/>
    <row r="549487" ht="15"/>
    <row r="549488" ht="15"/>
    <row r="549489" ht="15"/>
    <row r="549490" ht="15"/>
    <row r="549491" ht="15"/>
    <row r="549492" ht="15"/>
    <row r="549493" ht="15"/>
    <row r="549494" ht="15"/>
    <row r="549495" ht="15"/>
    <row r="549496" ht="15"/>
    <row r="549497" ht="15"/>
    <row r="549498" ht="15"/>
    <row r="549499" ht="15"/>
    <row r="549500" ht="15"/>
    <row r="549501" ht="15"/>
    <row r="549502" ht="15"/>
    <row r="549503" ht="15"/>
    <row r="549504" ht="15"/>
    <row r="549505" ht="15"/>
    <row r="549506" ht="15"/>
    <row r="549507" ht="15"/>
    <row r="549508" ht="15"/>
    <row r="549509" ht="15"/>
    <row r="549510" ht="15"/>
    <row r="549511" ht="15"/>
    <row r="549512" ht="15"/>
    <row r="549513" ht="15"/>
    <row r="549514" ht="15"/>
    <row r="549515" ht="15"/>
    <row r="549516" ht="15"/>
    <row r="549517" ht="15"/>
    <row r="549518" ht="15"/>
    <row r="549519" ht="15"/>
    <row r="549520" ht="15"/>
    <row r="549521" ht="15"/>
    <row r="549522" ht="15"/>
    <row r="549523" ht="15"/>
    <row r="549524" ht="15"/>
    <row r="549525" ht="15"/>
    <row r="549526" ht="15"/>
    <row r="549527" ht="15"/>
    <row r="549528" ht="15"/>
    <row r="549529" ht="15"/>
    <row r="549530" ht="15"/>
    <row r="549531" ht="15"/>
    <row r="549532" ht="15"/>
    <row r="549533" ht="15"/>
    <row r="549534" ht="15"/>
    <row r="549535" ht="15"/>
    <row r="549536" ht="15"/>
    <row r="549537" ht="15"/>
    <row r="549538" ht="15"/>
    <row r="549539" ht="15"/>
    <row r="549540" ht="15"/>
    <row r="549541" ht="15"/>
    <row r="549542" ht="15"/>
    <row r="549543" ht="15"/>
    <row r="549544" ht="15"/>
    <row r="549545" ht="15"/>
    <row r="549546" ht="15"/>
    <row r="549547" ht="15"/>
    <row r="549548" ht="15"/>
    <row r="549549" ht="15"/>
    <row r="549550" ht="15"/>
    <row r="549551" ht="15"/>
    <row r="549552" ht="15"/>
    <row r="549553" ht="15"/>
    <row r="549554" ht="15"/>
    <row r="549555" ht="15"/>
    <row r="549556" ht="15"/>
    <row r="549557" ht="15"/>
    <row r="549558" ht="15"/>
    <row r="549559" ht="15"/>
    <row r="549560" ht="15"/>
    <row r="549561" ht="15"/>
    <row r="549562" ht="15"/>
    <row r="549563" ht="15"/>
    <row r="549564" ht="15"/>
    <row r="549565" ht="15"/>
    <row r="549566" ht="15"/>
    <row r="549567" ht="15"/>
    <row r="549568" ht="15"/>
    <row r="549569" ht="15"/>
    <row r="549570" ht="15"/>
    <row r="549571" ht="15"/>
    <row r="549572" ht="15"/>
    <row r="549573" ht="15"/>
    <row r="549574" ht="15"/>
    <row r="549575" ht="15"/>
    <row r="549576" ht="15"/>
    <row r="549577" ht="15"/>
    <row r="549578" ht="15"/>
    <row r="549579" ht="15"/>
    <row r="549580" ht="15"/>
    <row r="549581" ht="15"/>
    <row r="549582" ht="15"/>
    <row r="549583" ht="15"/>
    <row r="549584" ht="15"/>
    <row r="549585" ht="15"/>
    <row r="549586" ht="15"/>
    <row r="549587" ht="15"/>
    <row r="549588" ht="15"/>
    <row r="549589" ht="15"/>
    <row r="549590" ht="15"/>
    <row r="549591" ht="15"/>
    <row r="549592" ht="15"/>
    <row r="549593" ht="15"/>
    <row r="549594" ht="15"/>
    <row r="549595" ht="15"/>
    <row r="549596" ht="15"/>
    <row r="549597" ht="15"/>
    <row r="549598" ht="15"/>
    <row r="549599" ht="15"/>
    <row r="549600" ht="15"/>
    <row r="549601" ht="15"/>
    <row r="549602" ht="15"/>
    <row r="549603" ht="15"/>
    <row r="549604" ht="15"/>
    <row r="549605" ht="15"/>
    <row r="549606" ht="15"/>
    <row r="549607" ht="15"/>
    <row r="549608" ht="15"/>
    <row r="549609" ht="15"/>
    <row r="549610" ht="15"/>
    <row r="549611" ht="15"/>
    <row r="549612" ht="15"/>
    <row r="549613" ht="15"/>
    <row r="549614" ht="15"/>
    <row r="549615" ht="15"/>
    <row r="549616" ht="15"/>
    <row r="549617" ht="15"/>
    <row r="549618" ht="15"/>
    <row r="549619" ht="15"/>
    <row r="549620" ht="15"/>
    <row r="549621" ht="15"/>
    <row r="549622" ht="15"/>
    <row r="549623" ht="15"/>
    <row r="549624" ht="15"/>
    <row r="549625" ht="15"/>
    <row r="549626" ht="15"/>
    <row r="549627" ht="15"/>
    <row r="549628" ht="15"/>
    <row r="549629" ht="15"/>
    <row r="549630" ht="15"/>
    <row r="549631" ht="15"/>
    <row r="549632" ht="15"/>
    <row r="549633" ht="15"/>
    <row r="549634" ht="15"/>
    <row r="549635" ht="15"/>
    <row r="549636" ht="15"/>
    <row r="549637" ht="15"/>
    <row r="549638" ht="15"/>
    <row r="549639" ht="15"/>
    <row r="549640" ht="15"/>
    <row r="549641" ht="15"/>
    <row r="549642" ht="15"/>
    <row r="549643" ht="15"/>
    <row r="549644" ht="15"/>
    <row r="549645" ht="15"/>
    <row r="549646" ht="15"/>
    <row r="549647" ht="15"/>
    <row r="549648" ht="15"/>
    <row r="549649" ht="15"/>
    <row r="549650" ht="15"/>
    <row r="549651" ht="15"/>
    <row r="549652" ht="15"/>
    <row r="549653" ht="15"/>
    <row r="549654" ht="15"/>
    <row r="549655" ht="15"/>
    <row r="549656" ht="15"/>
    <row r="549657" ht="15"/>
    <row r="549658" ht="15"/>
    <row r="549659" ht="15"/>
    <row r="549660" ht="15"/>
    <row r="549661" ht="15"/>
    <row r="549662" ht="15"/>
    <row r="549663" ht="15"/>
    <row r="549664" ht="15"/>
    <row r="549665" ht="15"/>
    <row r="549666" ht="15"/>
    <row r="549667" ht="15"/>
    <row r="549668" ht="15"/>
    <row r="549669" ht="15"/>
    <row r="549670" ht="15"/>
    <row r="549671" ht="15"/>
    <row r="549672" ht="15"/>
    <row r="549673" ht="15"/>
    <row r="549674" ht="15"/>
    <row r="549675" ht="15"/>
    <row r="549676" ht="15"/>
    <row r="549677" ht="15"/>
    <row r="549678" ht="15"/>
    <row r="549679" ht="15"/>
    <row r="549680" ht="15"/>
    <row r="549681" ht="15"/>
    <row r="549682" ht="15"/>
    <row r="549683" ht="15"/>
    <row r="549684" ht="15"/>
    <row r="549685" ht="15"/>
    <row r="549686" ht="15"/>
    <row r="549687" ht="15"/>
    <row r="549688" ht="15"/>
    <row r="549689" ht="15"/>
    <row r="549690" ht="15"/>
    <row r="549691" ht="15"/>
    <row r="549692" ht="15"/>
    <row r="549693" ht="15"/>
    <row r="549694" ht="15"/>
    <row r="549695" ht="15"/>
    <row r="549696" ht="15"/>
    <row r="549697" ht="15"/>
    <row r="549698" ht="15"/>
    <row r="549699" ht="15"/>
    <row r="549700" ht="15"/>
    <row r="549701" ht="15"/>
    <row r="549702" ht="15"/>
    <row r="549703" ht="15"/>
    <row r="549704" ht="15"/>
    <row r="549705" ht="15"/>
    <row r="549706" ht="15"/>
    <row r="549707" ht="15"/>
    <row r="549708" ht="15"/>
    <row r="549709" ht="15"/>
    <row r="549710" ht="15"/>
    <row r="549711" ht="15"/>
    <row r="549712" ht="15"/>
    <row r="549713" ht="15"/>
    <row r="549714" ht="15"/>
    <row r="549715" ht="15"/>
    <row r="549716" ht="15"/>
    <row r="549717" ht="15"/>
    <row r="549718" ht="15"/>
    <row r="549719" ht="15"/>
    <row r="549720" ht="15"/>
    <row r="549721" ht="15"/>
    <row r="549722" ht="15"/>
    <row r="549723" ht="15"/>
    <row r="549724" ht="15"/>
    <row r="549725" ht="15"/>
    <row r="549726" ht="15"/>
    <row r="549727" ht="15"/>
    <row r="549728" ht="15"/>
    <row r="549729" ht="15"/>
    <row r="549730" ht="15"/>
    <row r="549731" ht="15"/>
    <row r="549732" ht="15"/>
    <row r="549733" ht="15"/>
    <row r="549734" ht="15"/>
    <row r="549735" ht="15"/>
    <row r="549736" ht="15"/>
    <row r="549737" ht="15"/>
    <row r="549738" ht="15"/>
    <row r="549739" ht="15"/>
    <row r="549740" ht="15"/>
    <row r="549741" ht="15"/>
    <row r="549742" ht="15"/>
    <row r="549743" ht="15"/>
    <row r="549744" ht="15"/>
    <row r="549745" ht="15"/>
    <row r="549746" ht="15"/>
    <row r="549747" ht="15"/>
    <row r="549748" ht="15"/>
    <row r="549749" ht="15"/>
    <row r="549750" ht="15"/>
    <row r="549751" ht="15"/>
    <row r="549752" ht="15"/>
    <row r="549753" ht="15"/>
    <row r="549754" ht="15"/>
    <row r="549755" ht="15"/>
    <row r="549756" ht="15"/>
    <row r="549757" ht="15"/>
    <row r="549758" ht="15"/>
    <row r="549759" ht="15"/>
    <row r="549760" ht="15"/>
    <row r="549761" ht="15"/>
    <row r="549762" ht="15"/>
    <row r="549763" ht="15"/>
    <row r="549764" ht="15"/>
    <row r="549765" ht="15"/>
    <row r="549766" ht="15"/>
    <row r="549767" ht="15"/>
    <row r="549768" ht="15"/>
    <row r="549769" ht="15"/>
    <row r="549770" ht="15"/>
    <row r="549771" ht="15"/>
    <row r="549772" ht="15"/>
    <row r="549773" ht="15"/>
    <row r="549774" ht="15"/>
    <row r="549775" ht="15"/>
    <row r="549776" ht="15"/>
    <row r="549777" ht="15"/>
    <row r="549778" ht="15"/>
    <row r="549779" ht="15"/>
    <row r="549780" ht="15"/>
    <row r="549781" ht="15"/>
    <row r="549782" ht="15"/>
    <row r="549783" ht="15"/>
    <row r="549784" ht="15"/>
    <row r="549785" ht="15"/>
    <row r="549786" ht="15"/>
    <row r="549787" ht="15"/>
    <row r="549788" ht="15"/>
    <row r="549789" ht="15"/>
    <row r="549790" ht="15"/>
    <row r="549791" ht="15"/>
    <row r="549792" ht="15"/>
    <row r="549793" ht="15"/>
    <row r="549794" ht="15"/>
    <row r="549795" ht="15"/>
    <row r="549796" ht="15"/>
    <row r="549797" ht="15"/>
    <row r="549798" ht="15"/>
    <row r="549799" ht="15"/>
    <row r="549800" ht="15"/>
    <row r="549801" ht="15"/>
    <row r="549802" ht="15"/>
    <row r="549803" ht="15"/>
    <row r="549804" ht="15"/>
    <row r="549805" ht="15"/>
    <row r="549806" ht="15"/>
    <row r="549807" ht="15"/>
    <row r="549808" ht="15"/>
    <row r="549809" ht="15"/>
    <row r="549810" ht="15"/>
    <row r="549811" ht="15"/>
    <row r="549812" ht="15"/>
    <row r="549813" ht="15"/>
    <row r="549814" ht="15"/>
    <row r="549815" ht="15"/>
    <row r="549816" ht="15"/>
    <row r="549817" ht="15"/>
    <row r="549818" ht="15"/>
    <row r="549819" ht="15"/>
    <row r="549820" ht="15"/>
    <row r="549821" ht="15"/>
    <row r="549822" ht="15"/>
    <row r="549823" ht="15"/>
    <row r="549824" ht="15"/>
    <row r="549825" ht="15"/>
    <row r="549826" ht="15"/>
    <row r="549827" ht="15"/>
    <row r="549828" ht="15"/>
    <row r="549829" ht="15"/>
    <row r="549830" ht="15"/>
    <row r="549831" ht="15"/>
    <row r="549832" ht="15"/>
    <row r="549833" ht="15"/>
    <row r="549834" ht="15"/>
    <row r="549835" ht="15"/>
    <row r="549836" ht="15"/>
    <row r="549837" ht="15"/>
    <row r="549838" ht="15"/>
    <row r="549839" ht="15"/>
    <row r="549840" ht="15"/>
    <row r="549841" ht="15"/>
    <row r="549842" ht="15"/>
    <row r="549843" ht="15"/>
    <row r="549844" ht="15"/>
    <row r="549845" ht="15"/>
    <row r="549846" ht="15"/>
    <row r="549847" ht="15"/>
    <row r="549848" ht="15"/>
    <row r="549849" ht="15"/>
    <row r="549850" ht="15"/>
    <row r="549851" ht="15"/>
    <row r="549852" ht="15"/>
    <row r="549853" ht="15"/>
    <row r="549854" ht="15"/>
    <row r="549855" ht="15"/>
    <row r="549856" ht="15"/>
    <row r="549857" ht="15"/>
    <row r="549858" ht="15"/>
    <row r="549859" ht="15"/>
    <row r="549860" ht="15"/>
    <row r="549861" ht="15"/>
    <row r="549862" ht="15"/>
    <row r="549863" ht="15"/>
    <row r="549864" ht="15"/>
    <row r="549865" ht="15"/>
    <row r="549866" ht="15"/>
    <row r="549867" ht="15"/>
    <row r="549868" ht="15"/>
    <row r="549869" ht="15"/>
    <row r="549870" ht="15"/>
    <row r="549871" ht="15"/>
    <row r="549872" ht="15"/>
    <row r="549873" ht="15"/>
    <row r="549874" ht="15"/>
    <row r="549875" ht="15"/>
    <row r="549876" ht="15"/>
    <row r="549877" ht="15"/>
    <row r="549878" ht="15"/>
    <row r="549879" ht="15"/>
    <row r="549880" ht="15"/>
    <row r="549881" ht="15"/>
    <row r="549882" ht="15"/>
    <row r="549883" ht="15"/>
    <row r="549884" ht="15"/>
    <row r="549885" ht="15"/>
    <row r="549886" ht="15"/>
    <row r="549887" ht="15"/>
    <row r="549888" ht="15"/>
    <row r="549889" ht="15"/>
    <row r="549890" ht="15"/>
    <row r="549891" ht="15"/>
    <row r="549892" ht="15"/>
    <row r="549893" ht="15"/>
    <row r="549894" ht="15"/>
    <row r="549895" ht="15"/>
    <row r="549896" ht="15"/>
    <row r="549897" ht="15"/>
    <row r="549898" ht="15"/>
    <row r="549899" ht="15"/>
    <row r="549900" ht="15"/>
    <row r="549901" ht="15"/>
    <row r="549902" ht="15"/>
    <row r="549903" ht="15"/>
    <row r="549904" ht="15"/>
    <row r="549905" ht="15"/>
    <row r="549906" ht="15"/>
    <row r="549907" ht="15"/>
    <row r="549908" ht="15"/>
    <row r="549909" ht="15"/>
    <row r="549910" ht="15"/>
    <row r="549911" ht="15"/>
    <row r="549912" ht="15"/>
    <row r="549913" ht="15"/>
    <row r="549914" ht="15"/>
    <row r="549915" ht="15"/>
    <row r="549916" ht="15"/>
    <row r="549917" ht="15"/>
    <row r="549918" ht="15"/>
    <row r="549919" ht="15"/>
    <row r="549920" ht="15"/>
    <row r="549921" ht="15"/>
    <row r="549922" ht="15"/>
    <row r="549923" ht="15"/>
    <row r="549924" ht="15"/>
    <row r="549925" ht="15"/>
    <row r="549926" ht="15"/>
    <row r="549927" ht="15"/>
    <row r="549928" ht="15"/>
    <row r="549929" ht="15"/>
    <row r="549930" ht="15"/>
    <row r="549931" ht="15"/>
    <row r="549932" ht="15"/>
    <row r="549933" ht="15"/>
    <row r="549934" ht="15"/>
    <row r="549935" ht="15"/>
    <row r="549936" ht="15"/>
    <row r="549937" ht="15"/>
    <row r="549938" ht="15"/>
    <row r="549939" ht="15"/>
    <row r="549940" ht="15"/>
    <row r="549941" ht="15"/>
    <row r="549942" ht="15"/>
    <row r="549943" ht="15"/>
    <row r="549944" ht="15"/>
    <row r="549945" ht="15"/>
    <row r="549946" ht="15"/>
    <row r="549947" ht="15"/>
    <row r="549948" ht="15"/>
    <row r="549949" ht="15"/>
    <row r="549950" ht="15"/>
    <row r="549951" ht="15"/>
    <row r="549952" ht="15"/>
    <row r="549953" ht="15"/>
    <row r="549954" ht="15"/>
    <row r="549955" ht="15"/>
    <row r="549956" ht="15"/>
    <row r="549957" ht="15"/>
    <row r="549958" ht="15"/>
    <row r="549959" ht="15"/>
    <row r="549960" ht="15"/>
    <row r="549961" ht="15"/>
    <row r="549962" ht="15"/>
    <row r="549963" ht="15"/>
    <row r="549964" ht="15"/>
    <row r="549965" ht="15"/>
    <row r="549966" ht="15"/>
    <row r="549967" ht="15"/>
    <row r="549968" ht="15"/>
    <row r="549969" ht="15"/>
    <row r="549970" ht="15"/>
    <row r="549971" ht="15"/>
    <row r="549972" ht="15"/>
    <row r="549973" ht="15"/>
    <row r="549974" ht="15"/>
    <row r="549975" ht="15"/>
    <row r="549976" ht="15"/>
    <row r="549977" ht="15"/>
    <row r="549978" ht="15"/>
    <row r="549979" ht="15"/>
    <row r="549980" ht="15"/>
    <row r="549981" ht="15"/>
    <row r="549982" ht="15"/>
    <row r="549983" ht="15"/>
    <row r="549984" ht="15"/>
    <row r="549985" ht="15"/>
    <row r="549986" ht="15"/>
    <row r="549987" ht="15"/>
    <row r="549988" ht="15"/>
    <row r="549989" ht="15"/>
    <row r="549990" ht="15"/>
    <row r="549991" ht="15"/>
    <row r="549992" ht="15"/>
    <row r="549993" ht="15"/>
    <row r="549994" ht="15"/>
    <row r="549995" ht="15"/>
    <row r="549996" ht="15"/>
    <row r="549997" ht="15"/>
    <row r="549998" ht="15"/>
    <row r="549999" ht="15"/>
    <row r="550000" ht="15"/>
    <row r="550001" ht="15"/>
    <row r="550002" ht="15"/>
    <row r="550003" ht="15"/>
    <row r="550004" ht="15"/>
    <row r="550005" ht="15"/>
    <row r="550006" ht="15"/>
    <row r="550007" ht="15"/>
    <row r="550008" ht="15"/>
    <row r="550009" ht="15"/>
    <row r="550010" ht="15"/>
    <row r="550011" ht="15"/>
    <row r="550012" ht="15"/>
    <row r="550013" ht="15"/>
    <row r="550014" ht="15"/>
    <row r="550015" ht="15"/>
    <row r="550016" ht="15"/>
    <row r="550017" ht="15"/>
    <row r="550018" ht="15"/>
    <row r="550019" ht="15"/>
    <row r="550020" ht="15"/>
    <row r="550021" ht="15"/>
    <row r="550022" ht="15"/>
    <row r="550023" ht="15"/>
    <row r="550024" ht="15"/>
    <row r="550025" ht="15"/>
    <row r="550026" ht="15"/>
    <row r="550027" ht="15"/>
    <row r="550028" ht="15"/>
    <row r="550029" ht="15"/>
    <row r="550030" ht="15"/>
    <row r="550031" ht="15"/>
    <row r="550032" ht="15"/>
    <row r="550033" ht="15"/>
    <row r="550034" ht="15"/>
    <row r="550035" ht="15"/>
    <row r="550036" ht="15"/>
    <row r="550037" ht="15"/>
    <row r="550038" ht="15"/>
    <row r="550039" ht="15"/>
    <row r="550040" ht="15"/>
    <row r="550041" ht="15"/>
    <row r="550042" ht="15"/>
    <row r="550043" ht="15"/>
    <row r="550044" ht="15"/>
    <row r="550045" ht="15"/>
    <row r="550046" ht="15"/>
    <row r="550047" ht="15"/>
    <row r="550048" ht="15"/>
    <row r="550049" ht="15"/>
    <row r="550050" ht="15"/>
    <row r="550051" ht="15"/>
    <row r="550052" ht="15"/>
    <row r="550053" ht="15"/>
    <row r="550054" ht="15"/>
    <row r="550055" ht="15"/>
    <row r="550056" ht="15"/>
    <row r="550057" ht="15"/>
    <row r="550058" ht="15"/>
    <row r="550059" ht="15"/>
    <row r="550060" ht="15"/>
    <row r="550061" ht="15"/>
    <row r="550062" ht="15"/>
    <row r="550063" ht="15"/>
    <row r="550064" ht="15"/>
    <row r="550065" ht="15"/>
    <row r="550066" ht="15"/>
    <row r="550067" ht="15"/>
    <row r="550068" ht="15"/>
    <row r="550069" ht="15"/>
    <row r="550070" ht="15"/>
    <row r="550071" ht="15"/>
    <row r="550072" ht="15"/>
    <row r="550073" ht="15"/>
    <row r="550074" ht="15"/>
    <row r="550075" ht="15"/>
    <row r="550076" ht="15"/>
    <row r="550077" ht="15"/>
    <row r="550078" ht="15"/>
    <row r="550079" ht="15"/>
    <row r="550080" ht="15"/>
    <row r="550081" ht="15"/>
    <row r="550082" ht="15"/>
    <row r="550083" ht="15"/>
    <row r="550084" ht="15"/>
    <row r="550085" ht="15"/>
    <row r="550086" ht="15"/>
    <row r="550087" ht="15"/>
    <row r="550088" ht="15"/>
    <row r="550089" ht="15"/>
    <row r="550090" ht="15"/>
    <row r="550091" ht="15"/>
    <row r="550092" ht="15"/>
    <row r="550093" ht="15"/>
    <row r="550094" ht="15"/>
    <row r="550095" ht="15"/>
    <row r="550096" ht="15"/>
    <row r="550097" ht="15"/>
    <row r="550098" ht="15"/>
    <row r="550099" ht="15"/>
    <row r="550100" ht="15"/>
    <row r="550101" ht="15"/>
    <row r="550102" ht="15"/>
    <row r="550103" ht="15"/>
    <row r="550104" ht="15"/>
    <row r="550105" ht="15"/>
    <row r="550106" ht="15"/>
    <row r="550107" ht="15"/>
    <row r="550108" ht="15"/>
    <row r="550109" ht="15"/>
    <row r="550110" ht="15"/>
    <row r="550111" ht="15"/>
    <row r="550112" ht="15"/>
    <row r="550113" ht="15"/>
    <row r="550114" ht="15"/>
    <row r="550115" ht="15"/>
    <row r="550116" ht="15"/>
    <row r="550117" ht="15"/>
    <row r="550118" ht="15"/>
    <row r="550119" ht="15"/>
    <row r="550120" ht="15"/>
    <row r="550121" ht="15"/>
    <row r="550122" ht="15"/>
    <row r="550123" ht="15"/>
    <row r="550124" ht="15"/>
    <row r="550125" ht="15"/>
    <row r="550126" ht="15"/>
    <row r="550127" ht="15"/>
    <row r="550128" ht="15"/>
    <row r="550129" ht="15"/>
    <row r="550130" ht="15"/>
    <row r="550131" ht="15"/>
    <row r="550132" ht="15"/>
    <row r="550133" ht="15"/>
    <row r="550134" ht="15"/>
    <row r="550135" ht="15"/>
    <row r="550136" ht="15"/>
    <row r="550137" ht="15"/>
    <row r="550138" ht="15"/>
    <row r="550139" ht="15"/>
    <row r="550140" ht="15"/>
    <row r="550141" ht="15"/>
    <row r="550142" ht="15"/>
    <row r="550143" ht="15"/>
    <row r="550144" ht="15"/>
    <row r="550145" ht="15"/>
    <row r="550146" ht="15"/>
    <row r="550147" ht="15"/>
    <row r="550148" ht="15"/>
    <row r="550149" ht="15"/>
    <row r="550150" ht="15"/>
    <row r="550151" ht="15"/>
    <row r="550152" ht="15"/>
    <row r="550153" ht="15"/>
    <row r="550154" ht="15"/>
    <row r="550155" ht="15"/>
    <row r="550156" ht="15"/>
    <row r="550157" ht="15"/>
    <row r="550158" ht="15"/>
    <row r="550159" ht="15"/>
    <row r="550160" ht="15"/>
    <row r="550161" ht="15"/>
    <row r="550162" ht="15"/>
    <row r="550163" ht="15"/>
    <row r="550164" ht="15"/>
    <row r="550165" ht="15"/>
    <row r="550166" ht="15"/>
    <row r="550167" ht="15"/>
    <row r="550168" ht="15"/>
    <row r="550169" ht="15"/>
    <row r="550170" ht="15"/>
    <row r="550171" ht="15"/>
    <row r="550172" ht="15"/>
    <row r="550173" ht="15"/>
    <row r="550174" ht="15"/>
    <row r="550175" ht="15"/>
    <row r="550176" ht="15"/>
    <row r="550177" ht="15"/>
    <row r="550178" ht="15"/>
    <row r="550179" ht="15"/>
    <row r="550180" ht="15"/>
    <row r="550181" ht="15"/>
    <row r="550182" ht="15"/>
    <row r="550183" ht="15"/>
    <row r="550184" ht="15"/>
    <row r="550185" ht="15"/>
    <row r="550186" ht="15"/>
    <row r="550187" ht="15"/>
    <row r="550188" ht="15"/>
    <row r="550189" ht="15"/>
    <row r="550190" ht="15"/>
    <row r="550191" ht="15"/>
    <row r="550192" ht="15"/>
    <row r="550193" ht="15"/>
    <row r="550194" ht="15"/>
    <row r="550195" ht="15"/>
    <row r="550196" ht="15"/>
    <row r="550197" ht="15"/>
    <row r="550198" ht="15"/>
    <row r="550199" ht="15"/>
    <row r="550200" ht="15"/>
    <row r="550201" ht="15"/>
    <row r="550202" ht="15"/>
    <row r="550203" ht="15"/>
    <row r="550204" ht="15"/>
    <row r="550205" ht="15"/>
    <row r="550206" ht="15"/>
    <row r="550207" ht="15"/>
    <row r="550208" ht="15"/>
    <row r="550209" ht="15"/>
    <row r="550210" ht="15"/>
    <row r="550211" ht="15"/>
    <row r="550212" ht="15"/>
    <row r="550213" ht="15"/>
    <row r="550214" ht="15"/>
    <row r="550215" ht="15"/>
    <row r="550216" ht="15"/>
    <row r="550217" ht="15"/>
    <row r="550218" ht="15"/>
    <row r="550219" ht="15"/>
    <row r="550220" ht="15"/>
    <row r="550221" ht="15"/>
    <row r="550222" ht="15"/>
    <row r="550223" ht="15"/>
    <row r="550224" ht="15"/>
    <row r="550225" ht="15"/>
    <row r="550226" ht="15"/>
    <row r="550227" ht="15"/>
    <row r="550228" ht="15"/>
    <row r="550229" ht="15"/>
    <row r="550230" ht="15"/>
    <row r="550231" ht="15"/>
    <row r="550232" ht="15"/>
    <row r="550233" ht="15"/>
    <row r="550234" ht="15"/>
    <row r="550235" ht="15"/>
    <row r="550236" ht="15"/>
    <row r="550237" ht="15"/>
    <row r="550238" ht="15"/>
    <row r="550239" ht="15"/>
    <row r="550240" ht="15"/>
    <row r="550241" ht="15"/>
    <row r="550242" ht="15"/>
    <row r="550243" ht="15"/>
    <row r="550244" ht="15"/>
    <row r="550245" ht="15"/>
    <row r="550246" ht="15"/>
    <row r="550247" ht="15"/>
    <row r="550248" ht="15"/>
    <row r="550249" ht="15"/>
    <row r="550250" ht="15"/>
    <row r="550251" ht="15"/>
    <row r="550252" ht="15"/>
    <row r="550253" ht="15"/>
    <row r="550254" ht="15"/>
    <row r="550255" ht="15"/>
    <row r="550256" ht="15"/>
    <row r="550257" ht="15"/>
    <row r="550258" ht="15"/>
    <row r="550259" ht="15"/>
    <row r="550260" ht="15"/>
    <row r="550261" ht="15"/>
    <row r="550262" ht="15"/>
    <row r="550263" ht="15"/>
    <row r="550264" ht="15"/>
    <row r="550265" ht="15"/>
    <row r="550266" ht="15"/>
    <row r="550267" ht="15"/>
    <row r="550268" ht="15"/>
    <row r="550269" ht="15"/>
    <row r="550270" ht="15"/>
    <row r="550271" ht="15"/>
    <row r="550272" ht="15"/>
    <row r="550273" ht="15"/>
    <row r="550274" ht="15"/>
    <row r="550275" ht="15"/>
    <row r="550276" ht="15"/>
    <row r="550277" ht="15"/>
    <row r="550278" ht="15"/>
    <row r="550279" ht="15"/>
    <row r="550280" ht="15"/>
    <row r="550281" ht="15"/>
    <row r="550282" ht="15"/>
    <row r="550283" ht="15"/>
    <row r="550284" ht="15"/>
    <row r="550285" ht="15"/>
    <row r="550286" ht="15"/>
    <row r="550287" ht="15"/>
    <row r="550288" ht="15"/>
    <row r="550289" ht="15"/>
    <row r="550290" ht="15"/>
    <row r="550291" ht="15"/>
    <row r="550292" ht="15"/>
    <row r="550293" ht="15"/>
    <row r="550294" ht="15"/>
    <row r="550295" ht="15"/>
    <row r="550296" ht="15"/>
    <row r="550297" ht="15"/>
    <row r="550298" ht="15"/>
    <row r="550299" ht="15"/>
    <row r="550300" ht="15"/>
    <row r="550301" ht="15"/>
    <row r="550302" ht="15"/>
    <row r="550303" ht="15"/>
    <row r="550304" ht="15"/>
    <row r="550305" ht="15"/>
    <row r="550306" ht="15"/>
    <row r="550307" ht="15"/>
    <row r="550308" ht="15"/>
    <row r="550309" ht="15"/>
    <row r="550310" ht="15"/>
    <row r="550311" ht="15"/>
    <row r="550312" ht="15"/>
    <row r="550313" ht="15"/>
    <row r="550314" ht="15"/>
    <row r="550315" ht="15"/>
    <row r="550316" ht="15"/>
    <row r="550317" ht="15"/>
    <row r="550318" ht="15"/>
    <row r="550319" ht="15"/>
    <row r="550320" ht="15"/>
    <row r="550321" ht="15"/>
    <row r="550322" ht="15"/>
    <row r="550323" ht="15"/>
    <row r="550324" ht="15"/>
    <row r="550325" ht="15"/>
    <row r="550326" ht="15"/>
    <row r="550327" ht="15"/>
    <row r="550328" ht="15"/>
    <row r="550329" ht="15"/>
    <row r="550330" ht="15"/>
    <row r="550331" ht="15"/>
    <row r="550332" ht="15"/>
    <row r="550333" ht="15"/>
    <row r="550334" ht="15"/>
    <row r="550335" ht="15"/>
    <row r="550336" ht="15"/>
    <row r="550337" ht="15"/>
    <row r="550338" ht="15"/>
    <row r="550339" ht="15"/>
    <row r="550340" ht="15"/>
    <row r="550341" ht="15"/>
    <row r="550342" ht="15"/>
    <row r="550343" ht="15"/>
    <row r="550344" ht="15"/>
    <row r="550345" ht="15"/>
    <row r="550346" ht="15"/>
    <row r="550347" ht="15"/>
    <row r="550348" ht="15"/>
    <row r="550349" ht="15"/>
    <row r="550350" ht="15"/>
    <row r="550351" ht="15"/>
    <row r="550352" ht="15"/>
    <row r="550353" ht="15"/>
    <row r="550354" ht="15"/>
    <row r="550355" ht="15"/>
    <row r="550356" ht="15"/>
    <row r="550357" ht="15"/>
    <row r="550358" ht="15"/>
    <row r="550359" ht="15"/>
    <row r="550360" ht="15"/>
    <row r="550361" ht="15"/>
    <row r="550362" ht="15"/>
    <row r="550363" ht="15"/>
    <row r="550364" ht="15"/>
    <row r="550365" ht="15"/>
    <row r="550366" ht="15"/>
    <row r="550367" ht="15"/>
    <row r="550368" ht="15"/>
    <row r="550369" ht="15"/>
    <row r="550370" ht="15"/>
    <row r="550371" ht="15"/>
    <row r="550372" ht="15"/>
    <row r="550373" ht="15"/>
    <row r="550374" ht="15"/>
    <row r="550375" ht="15"/>
    <row r="550376" ht="15"/>
    <row r="550377" ht="15"/>
    <row r="550378" ht="15"/>
    <row r="550379" ht="15"/>
    <row r="550380" ht="15"/>
    <row r="550381" ht="15"/>
    <row r="550382" ht="15"/>
    <row r="550383" ht="15"/>
    <row r="550384" ht="15"/>
    <row r="550385" ht="15"/>
    <row r="550386" ht="15"/>
    <row r="550387" ht="15"/>
    <row r="550388" ht="15"/>
    <row r="550389" ht="15"/>
    <row r="550390" ht="15"/>
    <row r="550391" ht="15"/>
    <row r="550392" ht="15"/>
    <row r="550393" ht="15"/>
    <row r="550394" ht="15"/>
    <row r="550395" ht="15"/>
    <row r="550396" ht="15"/>
    <row r="550397" ht="15"/>
    <row r="550398" ht="15"/>
    <row r="550399" ht="15"/>
    <row r="550400" ht="15"/>
    <row r="550401" ht="15"/>
    <row r="550402" ht="15"/>
    <row r="550403" ht="15"/>
    <row r="550404" ht="15"/>
    <row r="550405" ht="15"/>
    <row r="550406" ht="15"/>
    <row r="550407" ht="15"/>
    <row r="550408" ht="15"/>
    <row r="550409" ht="15"/>
    <row r="550410" ht="15"/>
    <row r="550411" ht="15"/>
    <row r="550412" ht="15"/>
    <row r="550413" ht="15"/>
    <row r="550414" ht="15"/>
    <row r="550415" ht="15"/>
    <row r="550416" ht="15"/>
    <row r="550417" ht="15"/>
    <row r="550418" ht="15"/>
    <row r="550419" ht="15"/>
    <row r="550420" ht="15"/>
    <row r="550421" ht="15"/>
    <row r="550422" ht="15"/>
    <row r="550423" ht="15"/>
    <row r="550424" ht="15"/>
    <row r="550425" ht="15"/>
    <row r="550426" ht="15"/>
    <row r="550427" ht="15"/>
    <row r="550428" ht="15"/>
    <row r="550429" ht="15"/>
    <row r="550430" ht="15"/>
    <row r="550431" ht="15"/>
    <row r="550432" ht="15"/>
    <row r="550433" ht="15"/>
    <row r="550434" ht="15"/>
    <row r="550435" ht="15"/>
    <row r="550436" ht="15"/>
    <row r="550437" ht="15"/>
    <row r="550438" ht="15"/>
    <row r="550439" ht="15"/>
    <row r="550440" ht="15"/>
    <row r="550441" ht="15"/>
    <row r="550442" ht="15"/>
    <row r="550443" ht="15"/>
    <row r="550444" ht="15"/>
    <row r="550445" ht="15"/>
    <row r="550446" ht="15"/>
    <row r="550447" ht="15"/>
    <row r="550448" ht="15"/>
    <row r="550449" ht="15"/>
    <row r="550450" ht="15"/>
    <row r="550451" ht="15"/>
    <row r="550452" ht="15"/>
    <row r="550453" ht="15"/>
    <row r="550454" ht="15"/>
    <row r="550455" ht="15"/>
    <row r="550456" ht="15"/>
    <row r="550457" ht="15"/>
    <row r="550458" ht="15"/>
    <row r="550459" ht="15"/>
    <row r="550460" ht="15"/>
    <row r="550461" ht="15"/>
    <row r="550462" ht="15"/>
    <row r="550463" ht="15"/>
    <row r="550464" ht="15"/>
    <row r="550465" ht="15"/>
    <row r="550466" ht="15"/>
    <row r="550467" ht="15"/>
    <row r="550468" ht="15"/>
    <row r="550469" ht="15"/>
    <row r="550470" ht="15"/>
    <row r="550471" ht="15"/>
    <row r="550472" ht="15"/>
    <row r="550473" ht="15"/>
    <row r="550474" ht="15"/>
    <row r="550475" ht="15"/>
    <row r="550476" ht="15"/>
    <row r="550477" ht="15"/>
    <row r="550478" ht="15"/>
    <row r="550479" ht="15"/>
    <row r="550480" ht="15"/>
    <row r="550481" ht="15"/>
    <row r="550482" ht="15"/>
    <row r="550483" ht="15"/>
    <row r="550484" ht="15"/>
    <row r="550485" ht="15"/>
    <row r="550486" ht="15"/>
    <row r="550487" ht="15"/>
    <row r="550488" ht="15"/>
    <row r="550489" ht="15"/>
    <row r="550490" ht="15"/>
    <row r="550491" ht="15"/>
    <row r="550492" ht="15"/>
    <row r="550493" ht="15"/>
    <row r="550494" ht="15"/>
    <row r="550495" ht="15"/>
    <row r="550496" ht="15"/>
    <row r="550497" ht="15"/>
    <row r="550498" ht="15"/>
    <row r="550499" ht="15"/>
    <row r="550500" ht="15"/>
    <row r="550501" ht="15"/>
    <row r="550502" ht="15"/>
    <row r="550503" ht="15"/>
    <row r="550504" ht="15"/>
    <row r="550505" ht="15"/>
    <row r="550506" ht="15"/>
    <row r="550507" ht="15"/>
    <row r="550508" ht="15"/>
    <row r="550509" ht="15"/>
    <row r="550510" ht="15"/>
    <row r="550511" ht="15"/>
    <row r="550512" ht="15"/>
    <row r="550513" ht="15"/>
    <row r="550514" ht="15"/>
    <row r="550515" ht="15"/>
    <row r="550516" ht="15"/>
    <row r="550517" ht="15"/>
    <row r="550518" ht="15"/>
    <row r="550519" ht="15"/>
    <row r="550520" ht="15"/>
    <row r="550521" ht="15"/>
    <row r="550522" ht="15"/>
    <row r="550523" ht="15"/>
    <row r="550524" ht="15"/>
    <row r="550525" ht="15"/>
    <row r="550526" ht="15"/>
    <row r="550527" ht="15"/>
    <row r="550528" ht="15"/>
    <row r="550529" ht="15"/>
    <row r="550530" ht="15"/>
    <row r="550531" ht="15"/>
    <row r="550532" ht="15"/>
    <row r="550533" ht="15"/>
    <row r="550534" ht="15"/>
    <row r="550535" ht="15"/>
    <row r="550536" ht="15"/>
    <row r="550537" ht="15"/>
    <row r="550538" ht="15"/>
    <row r="550539" ht="15"/>
    <row r="550540" ht="15"/>
    <row r="550541" ht="15"/>
    <row r="550542" ht="15"/>
    <row r="550543" ht="15"/>
    <row r="550544" ht="15"/>
    <row r="550545" ht="15"/>
    <row r="550546" ht="15"/>
    <row r="550547" ht="15"/>
    <row r="550548" ht="15"/>
    <row r="550549" ht="15"/>
    <row r="550550" ht="15"/>
    <row r="550551" ht="15"/>
    <row r="550552" ht="15"/>
    <row r="550553" ht="15"/>
    <row r="550554" ht="15"/>
    <row r="550555" ht="15"/>
    <row r="550556" ht="15"/>
    <row r="550557" ht="15"/>
    <row r="550558" ht="15"/>
    <row r="550559" ht="15"/>
    <row r="550560" ht="15"/>
    <row r="550561" ht="15"/>
    <row r="550562" ht="15"/>
    <row r="550563" ht="15"/>
    <row r="550564" ht="15"/>
    <row r="550565" ht="15"/>
    <row r="550566" ht="15"/>
    <row r="550567" ht="15"/>
    <row r="550568" ht="15"/>
    <row r="550569" ht="15"/>
    <row r="550570" ht="15"/>
    <row r="550571" ht="15"/>
    <row r="550572" ht="15"/>
    <row r="550573" ht="15"/>
    <row r="550574" ht="15"/>
    <row r="550575" ht="15"/>
    <row r="550576" ht="15"/>
    <row r="550577" ht="15"/>
    <row r="550578" ht="15"/>
    <row r="550579" ht="15"/>
    <row r="550580" ht="15"/>
    <row r="550581" ht="15"/>
    <row r="550582" ht="15"/>
    <row r="550583" ht="15"/>
    <row r="550584" ht="15"/>
    <row r="550585" ht="15"/>
    <row r="550586" ht="15"/>
    <row r="550587" ht="15"/>
    <row r="550588" ht="15"/>
    <row r="550589" ht="15"/>
    <row r="550590" ht="15"/>
    <row r="550591" ht="15"/>
    <row r="550592" ht="15"/>
    <row r="550593" ht="15"/>
    <row r="550594" ht="15"/>
    <row r="550595" ht="15"/>
    <row r="550596" ht="15"/>
    <row r="550597" ht="15"/>
    <row r="550598" ht="15"/>
    <row r="550599" ht="15"/>
    <row r="550600" ht="15"/>
    <row r="550601" ht="15"/>
    <row r="550602" ht="15"/>
    <row r="550603" ht="15"/>
    <row r="550604" ht="15"/>
    <row r="550605" ht="15"/>
    <row r="550606" ht="15"/>
    <row r="550607" ht="15"/>
    <row r="550608" ht="15"/>
    <row r="550609" ht="15"/>
    <row r="550610" ht="15"/>
    <row r="550611" ht="15"/>
    <row r="550612" ht="15"/>
    <row r="550613" ht="15"/>
    <row r="550614" ht="15"/>
    <row r="550615" ht="15"/>
    <row r="550616" ht="15"/>
    <row r="550617" ht="15"/>
    <row r="550618" ht="15"/>
    <row r="550619" ht="15"/>
    <row r="550620" ht="15"/>
    <row r="550621" ht="15"/>
    <row r="550622" ht="15"/>
    <row r="550623" ht="15"/>
    <row r="550624" ht="15"/>
    <row r="550625" ht="15"/>
    <row r="550626" ht="15"/>
    <row r="550627" ht="15"/>
    <row r="550628" ht="15"/>
    <row r="550629" ht="15"/>
    <row r="550630" ht="15"/>
    <row r="550631" ht="15"/>
    <row r="550632" ht="15"/>
    <row r="550633" ht="15"/>
    <row r="550634" ht="15"/>
    <row r="550635" ht="15"/>
    <row r="550636" ht="15"/>
    <row r="550637" ht="15"/>
    <row r="550638" ht="15"/>
    <row r="550639" ht="15"/>
    <row r="550640" ht="15"/>
    <row r="550641" ht="15"/>
    <row r="550642" ht="15"/>
    <row r="550643" ht="15"/>
    <row r="550644" ht="15"/>
    <row r="550645" ht="15"/>
    <row r="550646" ht="15"/>
    <row r="550647" ht="15"/>
    <row r="550648" ht="15"/>
    <row r="550649" ht="15"/>
    <row r="550650" ht="15"/>
    <row r="550651" ht="15"/>
    <row r="550652" ht="15"/>
    <row r="550653" ht="15"/>
    <row r="550654" ht="15"/>
    <row r="550655" ht="15"/>
    <row r="550656" ht="15"/>
    <row r="550657" ht="15"/>
    <row r="550658" ht="15"/>
    <row r="550659" ht="15"/>
    <row r="550660" ht="15"/>
    <row r="550661" ht="15"/>
    <row r="550662" ht="15"/>
    <row r="550663" ht="15"/>
    <row r="550664" ht="15"/>
    <row r="550665" ht="15"/>
    <row r="550666" ht="15"/>
    <row r="550667" ht="15"/>
    <row r="550668" ht="15"/>
    <row r="550669" ht="15"/>
    <row r="550670" ht="15"/>
    <row r="550671" ht="15"/>
    <row r="550672" ht="15"/>
    <row r="550673" ht="15"/>
    <row r="550674" ht="15"/>
    <row r="550675" ht="15"/>
    <row r="550676" ht="15"/>
    <row r="550677" ht="15"/>
    <row r="550678" ht="15"/>
    <row r="550679" ht="15"/>
    <row r="550680" ht="15"/>
    <row r="550681" ht="15"/>
    <row r="550682" ht="15"/>
    <row r="550683" ht="15"/>
    <row r="550684" ht="15"/>
    <row r="550685" ht="15"/>
    <row r="550686" ht="15"/>
    <row r="550687" ht="15"/>
    <row r="550688" ht="15"/>
    <row r="550689" ht="15"/>
    <row r="550690" ht="15"/>
    <row r="550691" ht="15"/>
    <row r="550692" ht="15"/>
    <row r="550693" ht="15"/>
    <row r="550694" ht="15"/>
    <row r="550695" ht="15"/>
    <row r="550696" ht="15"/>
    <row r="550697" ht="15"/>
    <row r="550698" ht="15"/>
    <row r="550699" ht="15"/>
    <row r="550700" ht="15"/>
    <row r="550701" ht="15"/>
    <row r="550702" ht="15"/>
    <row r="550703" ht="15"/>
    <row r="550704" ht="15"/>
    <row r="550705" ht="15"/>
    <row r="550706" ht="15"/>
    <row r="550707" ht="15"/>
    <row r="550708" ht="15"/>
    <row r="550709" ht="15"/>
    <row r="550710" ht="15"/>
    <row r="550711" ht="15"/>
    <row r="550712" ht="15"/>
    <row r="550713" ht="15"/>
    <row r="550714" ht="15"/>
    <row r="550715" ht="15"/>
    <row r="550716" ht="15"/>
    <row r="550717" ht="15"/>
    <row r="550718" ht="15"/>
    <row r="550719" ht="15"/>
    <row r="550720" ht="15"/>
    <row r="550721" ht="15"/>
    <row r="550722" ht="15"/>
    <row r="550723" ht="15"/>
    <row r="550724" ht="15"/>
    <row r="550725" ht="15"/>
    <row r="550726" ht="15"/>
    <row r="550727" ht="15"/>
    <row r="550728" ht="15"/>
    <row r="550729" ht="15"/>
    <row r="550730" ht="15"/>
    <row r="550731" ht="15"/>
    <row r="550732" ht="15"/>
    <row r="550733" ht="15"/>
    <row r="550734" ht="15"/>
    <row r="550735" ht="15"/>
    <row r="550736" ht="15"/>
    <row r="550737" ht="15"/>
    <row r="550738" ht="15"/>
    <row r="550739" ht="15"/>
    <row r="550740" ht="15"/>
    <row r="550741" ht="15"/>
    <row r="550742" ht="15"/>
    <row r="550743" ht="15"/>
    <row r="550744" ht="15"/>
    <row r="550745" ht="15"/>
    <row r="550746" ht="15"/>
    <row r="550747" ht="15"/>
    <row r="550748" ht="15"/>
    <row r="550749" ht="15"/>
    <row r="550750" ht="15"/>
    <row r="550751" ht="15"/>
    <row r="550752" ht="15"/>
    <row r="550753" ht="15"/>
    <row r="550754" ht="15"/>
    <row r="550755" ht="15"/>
    <row r="550756" ht="15"/>
    <row r="550757" ht="15"/>
    <row r="550758" ht="15"/>
    <row r="550759" ht="15"/>
    <row r="550760" ht="15"/>
    <row r="550761" ht="15"/>
    <row r="550762" ht="15"/>
    <row r="550763" ht="15"/>
    <row r="550764" ht="15"/>
    <row r="550765" ht="15"/>
    <row r="550766" ht="15"/>
    <row r="550767" ht="15"/>
    <row r="550768" ht="15"/>
    <row r="550769" ht="15"/>
    <row r="550770" ht="15"/>
    <row r="550771" ht="15"/>
    <row r="550772" ht="15"/>
    <row r="550773" ht="15"/>
    <row r="550774" ht="15"/>
    <row r="550775" ht="15"/>
    <row r="550776" ht="15"/>
    <row r="550777" ht="15"/>
    <row r="550778" ht="15"/>
    <row r="550779" ht="15"/>
    <row r="550780" ht="15"/>
    <row r="550781" ht="15"/>
    <row r="550782" ht="15"/>
    <row r="550783" ht="15"/>
    <row r="550784" ht="15"/>
    <row r="550785" ht="15"/>
    <row r="550786" ht="15"/>
    <row r="550787" ht="15"/>
    <row r="550788" ht="15"/>
    <row r="550789" ht="15"/>
    <row r="550790" ht="15"/>
    <row r="550791" ht="15"/>
    <row r="550792" ht="15"/>
    <row r="550793" ht="15"/>
    <row r="550794" ht="15"/>
    <row r="550795" ht="15"/>
    <row r="550796" ht="15"/>
    <row r="550797" ht="15"/>
    <row r="550798" ht="15"/>
    <row r="550799" ht="15"/>
    <row r="550800" ht="15"/>
    <row r="550801" ht="15"/>
    <row r="550802" ht="15"/>
    <row r="550803" ht="15"/>
    <row r="550804" ht="15"/>
    <row r="550805" ht="15"/>
    <row r="550806" ht="15"/>
    <row r="550807" ht="15"/>
    <row r="550808" ht="15"/>
    <row r="550809" ht="15"/>
    <row r="550810" ht="15"/>
    <row r="550811" ht="15"/>
    <row r="550812" ht="15"/>
    <row r="550813" ht="15"/>
    <row r="550814" ht="15"/>
    <row r="550815" ht="15"/>
    <row r="550816" ht="15"/>
    <row r="550817" ht="15"/>
    <row r="550818" ht="15"/>
    <row r="550819" ht="15"/>
    <row r="550820" ht="15"/>
    <row r="550821" ht="15"/>
    <row r="550822" ht="15"/>
    <row r="550823" ht="15"/>
    <row r="550824" ht="15"/>
    <row r="550825" ht="15"/>
    <row r="550826" ht="15"/>
    <row r="550827" ht="15"/>
    <row r="550828" ht="15"/>
    <row r="550829" ht="15"/>
    <row r="550830" ht="15"/>
    <row r="550831" ht="15"/>
    <row r="550832" ht="15"/>
    <row r="550833" ht="15"/>
    <row r="550834" ht="15"/>
    <row r="550835" ht="15"/>
    <row r="550836" ht="15"/>
    <row r="550837" ht="15"/>
    <row r="550838" ht="15"/>
    <row r="550839" ht="15"/>
    <row r="550840" ht="15"/>
    <row r="550841" ht="15"/>
    <row r="550842" ht="15"/>
    <row r="550843" ht="15"/>
    <row r="550844" ht="15"/>
    <row r="550845" ht="15"/>
    <row r="550846" ht="15"/>
    <row r="550847" ht="15"/>
    <row r="550848" ht="15"/>
    <row r="550849" ht="15"/>
    <row r="550850" ht="15"/>
    <row r="550851" ht="15"/>
    <row r="550852" ht="15"/>
    <row r="550853" ht="15"/>
    <row r="550854" ht="15"/>
    <row r="550855" ht="15"/>
    <row r="550856" ht="15"/>
    <row r="550857" ht="15"/>
    <row r="550858" ht="15"/>
    <row r="550859" ht="15"/>
    <row r="550860" ht="15"/>
    <row r="550861" ht="15"/>
    <row r="550862" ht="15"/>
    <row r="550863" ht="15"/>
    <row r="550864" ht="15"/>
    <row r="550865" ht="15"/>
    <row r="550866" ht="15"/>
    <row r="550867" ht="15"/>
    <row r="550868" ht="15"/>
    <row r="550869" ht="15"/>
    <row r="550870" ht="15"/>
    <row r="550871" ht="15"/>
    <row r="550872" ht="15"/>
    <row r="550873" ht="15"/>
    <row r="550874" ht="15"/>
    <row r="550875" ht="15"/>
    <row r="550876" ht="15"/>
    <row r="550877" ht="15"/>
    <row r="550878" ht="15"/>
    <row r="550879" ht="15"/>
    <row r="550880" ht="15"/>
    <row r="550881" ht="15"/>
    <row r="550882" ht="15"/>
    <row r="550883" ht="15"/>
    <row r="550884" ht="15"/>
    <row r="550885" ht="15"/>
    <row r="550886" ht="15"/>
    <row r="550887" ht="15"/>
    <row r="550888" ht="15"/>
    <row r="550889" ht="15"/>
    <row r="550890" ht="15"/>
    <row r="550891" ht="15"/>
    <row r="550892" ht="15"/>
    <row r="550893" ht="15"/>
    <row r="550894" ht="15"/>
    <row r="550895" ht="15"/>
    <row r="550896" ht="15"/>
    <row r="550897" ht="15"/>
    <row r="550898" ht="15"/>
    <row r="550899" ht="15"/>
    <row r="550900" ht="15"/>
    <row r="550901" ht="15"/>
    <row r="550902" ht="15"/>
    <row r="550903" ht="15"/>
    <row r="550904" ht="15"/>
    <row r="550905" ht="15"/>
    <row r="550906" ht="15"/>
    <row r="550907" ht="15"/>
    <row r="550908" ht="15"/>
    <row r="550909" ht="15"/>
    <row r="550910" ht="15"/>
    <row r="550911" ht="15"/>
    <row r="550912" ht="15"/>
    <row r="550913" ht="15"/>
    <row r="550914" ht="15"/>
    <row r="550915" ht="15"/>
    <row r="550916" ht="15"/>
    <row r="550917" ht="15"/>
    <row r="550918" ht="15"/>
    <row r="550919" ht="15"/>
    <row r="550920" ht="15"/>
    <row r="550921" ht="15"/>
    <row r="550922" ht="15"/>
    <row r="550923" ht="15"/>
    <row r="550924" ht="15"/>
    <row r="550925" ht="15"/>
    <row r="550926" ht="15"/>
    <row r="550927" ht="15"/>
    <row r="550928" ht="15"/>
    <row r="550929" ht="15"/>
    <row r="550930" ht="15"/>
    <row r="550931" ht="15"/>
    <row r="550932" ht="15"/>
    <row r="550933" ht="15"/>
    <row r="550934" ht="15"/>
    <row r="550935" ht="15"/>
    <row r="550936" ht="15"/>
    <row r="550937" ht="15"/>
    <row r="550938" ht="15"/>
    <row r="550939" ht="15"/>
    <row r="550940" ht="15"/>
    <row r="550941" ht="15"/>
    <row r="550942" ht="15"/>
    <row r="550943" ht="15"/>
    <row r="550944" ht="15"/>
    <row r="550945" ht="15"/>
    <row r="550946" ht="15"/>
    <row r="550947" ht="15"/>
    <row r="550948" ht="15"/>
    <row r="550949" ht="15"/>
    <row r="550950" ht="15"/>
    <row r="550951" ht="15"/>
    <row r="550952" ht="15"/>
    <row r="550953" ht="15"/>
    <row r="550954" ht="15"/>
    <row r="550955" ht="15"/>
    <row r="550956" ht="15"/>
    <row r="550957" ht="15"/>
    <row r="550958" ht="15"/>
    <row r="550959" ht="15"/>
    <row r="550960" ht="15"/>
    <row r="550961" ht="15"/>
    <row r="550962" ht="15"/>
    <row r="550963" ht="15"/>
    <row r="550964" ht="15"/>
    <row r="550965" ht="15"/>
    <row r="550966" ht="15"/>
    <row r="550967" ht="15"/>
    <row r="550968" ht="15"/>
    <row r="550969" ht="15"/>
    <row r="550970" ht="15"/>
    <row r="550971" ht="15"/>
    <row r="550972" ht="15"/>
    <row r="550973" ht="15"/>
    <row r="550974" ht="15"/>
    <row r="550975" ht="15"/>
    <row r="550976" ht="15"/>
    <row r="550977" ht="15"/>
    <row r="550978" ht="15"/>
    <row r="550979" ht="15"/>
    <row r="550980" ht="15"/>
    <row r="550981" ht="15"/>
    <row r="550982" ht="15"/>
    <row r="550983" ht="15"/>
    <row r="550984" ht="15"/>
    <row r="550985" ht="15"/>
    <row r="550986" ht="15"/>
    <row r="550987" ht="15"/>
    <row r="550988" ht="15"/>
    <row r="550989" ht="15"/>
    <row r="550990" ht="15"/>
    <row r="550991" ht="15"/>
    <row r="550992" ht="15"/>
    <row r="550993" ht="15"/>
    <row r="550994" ht="15"/>
    <row r="550995" ht="15"/>
    <row r="550996" ht="15"/>
    <row r="550997" ht="15"/>
    <row r="550998" ht="15"/>
    <row r="550999" ht="15"/>
    <row r="551000" ht="15"/>
    <row r="551001" ht="15"/>
    <row r="551002" ht="15"/>
    <row r="551003" ht="15"/>
    <row r="551004" ht="15"/>
    <row r="551005" ht="15"/>
    <row r="551006" ht="15"/>
    <row r="551007" ht="15"/>
    <row r="551008" ht="15"/>
    <row r="551009" ht="15"/>
    <row r="551010" ht="15"/>
    <row r="551011" ht="15"/>
    <row r="551012" ht="15"/>
    <row r="551013" ht="15"/>
    <row r="551014" ht="15"/>
    <row r="551015" ht="15"/>
    <row r="551016" ht="15"/>
    <row r="551017" ht="15"/>
    <row r="551018" ht="15"/>
    <row r="551019" ht="15"/>
    <row r="551020" ht="15"/>
    <row r="551021" ht="15"/>
    <row r="551022" ht="15"/>
    <row r="551023" ht="15"/>
    <row r="551024" ht="15"/>
    <row r="551025" ht="15"/>
    <row r="551026" ht="15"/>
    <row r="551027" ht="15"/>
    <row r="551028" ht="15"/>
    <row r="551029" ht="15"/>
    <row r="551030" ht="15"/>
    <row r="551031" ht="15"/>
    <row r="551032" ht="15"/>
    <row r="551033" ht="15"/>
    <row r="551034" ht="15"/>
    <row r="551035" ht="15"/>
    <row r="551036" ht="15"/>
    <row r="551037" ht="15"/>
    <row r="551038" ht="15"/>
    <row r="551039" ht="15"/>
    <row r="551040" ht="15"/>
    <row r="551041" ht="15"/>
    <row r="551042" ht="15"/>
    <row r="551043" ht="15"/>
    <row r="551044" ht="15"/>
    <row r="551045" ht="15"/>
    <row r="551046" ht="15"/>
    <row r="551047" ht="15"/>
    <row r="551048" ht="15"/>
    <row r="551049" ht="15"/>
    <row r="551050" ht="15"/>
    <row r="551051" ht="15"/>
    <row r="551052" ht="15"/>
    <row r="551053" ht="15"/>
    <row r="551054" ht="15"/>
    <row r="551055" ht="15"/>
    <row r="551056" ht="15"/>
    <row r="551057" ht="15"/>
    <row r="551058" ht="15"/>
    <row r="551059" ht="15"/>
    <row r="551060" ht="15"/>
    <row r="551061" ht="15"/>
    <row r="551062" ht="15"/>
    <row r="551063" ht="15"/>
    <row r="551064" ht="15"/>
    <row r="551065" ht="15"/>
    <row r="551066" ht="15"/>
    <row r="551067" ht="15"/>
    <row r="551068" ht="15"/>
    <row r="551069" ht="15"/>
    <row r="551070" ht="15"/>
    <row r="551071" ht="15"/>
    <row r="551072" ht="15"/>
    <row r="551073" ht="15"/>
    <row r="551074" ht="15"/>
    <row r="551075" ht="15"/>
    <row r="551076" ht="15"/>
    <row r="551077" ht="15"/>
    <row r="551078" ht="15"/>
    <row r="551079" ht="15"/>
    <row r="551080" ht="15"/>
    <row r="551081" ht="15"/>
    <row r="551082" ht="15"/>
    <row r="551083" ht="15"/>
    <row r="551084" ht="15"/>
    <row r="551085" ht="15"/>
    <row r="551086" ht="15"/>
    <row r="551087" ht="15"/>
    <row r="551088" ht="15"/>
    <row r="551089" ht="15"/>
    <row r="551090" ht="15"/>
    <row r="551091" ht="15"/>
    <row r="551092" ht="15"/>
    <row r="551093" ht="15"/>
    <row r="551094" ht="15"/>
    <row r="551095" ht="15"/>
    <row r="551096" ht="15"/>
    <row r="551097" ht="15"/>
    <row r="551098" ht="15"/>
    <row r="551099" ht="15"/>
    <row r="551100" ht="15"/>
    <row r="551101" ht="15"/>
    <row r="551102" ht="15"/>
    <row r="551103" ht="15"/>
    <row r="551104" ht="15"/>
    <row r="551105" ht="15"/>
    <row r="551106" ht="15"/>
    <row r="551107" ht="15"/>
    <row r="551108" ht="15"/>
    <row r="551109" ht="15"/>
    <row r="551110" ht="15"/>
    <row r="551111" ht="15"/>
    <row r="551112" ht="15"/>
    <row r="551113" ht="15"/>
    <row r="551114" ht="15"/>
    <row r="551115" ht="15"/>
    <row r="551116" ht="15"/>
    <row r="551117" ht="15"/>
    <row r="551118" ht="15"/>
    <row r="551119" ht="15"/>
    <row r="551120" ht="15"/>
    <row r="551121" ht="15"/>
    <row r="551122" ht="15"/>
    <row r="551123" ht="15"/>
    <row r="551124" ht="15"/>
    <row r="551125" ht="15"/>
    <row r="551126" ht="15"/>
    <row r="551127" ht="15"/>
    <row r="551128" ht="15"/>
    <row r="551129" ht="15"/>
    <row r="551130" ht="15"/>
    <row r="551131" ht="15"/>
    <row r="551132" ht="15"/>
    <row r="551133" ht="15"/>
    <row r="551134" ht="15"/>
    <row r="551135" ht="15"/>
    <row r="551136" ht="15"/>
    <row r="551137" ht="15"/>
    <row r="551138" ht="15"/>
    <row r="551139" ht="15"/>
    <row r="551140" ht="15"/>
    <row r="551141" ht="15"/>
    <row r="551142" ht="15"/>
    <row r="551143" ht="15"/>
    <row r="551144" ht="15"/>
    <row r="551145" ht="15"/>
    <row r="551146" ht="15"/>
    <row r="551147" ht="15"/>
    <row r="551148" ht="15"/>
    <row r="551149" ht="15"/>
    <row r="551150" ht="15"/>
    <row r="551151" ht="15"/>
    <row r="551152" ht="15"/>
    <row r="551153" ht="15"/>
    <row r="551154" ht="15"/>
    <row r="551155" ht="15"/>
    <row r="551156" ht="15"/>
    <row r="551157" ht="15"/>
    <row r="551158" ht="15"/>
    <row r="551159" ht="15"/>
    <row r="551160" ht="15"/>
    <row r="551161" ht="15"/>
    <row r="551162" ht="15"/>
    <row r="551163" ht="15"/>
    <row r="551164" ht="15"/>
    <row r="551165" ht="15"/>
    <row r="551166" ht="15"/>
    <row r="551167" ht="15"/>
    <row r="551168" ht="15"/>
    <row r="551169" ht="15"/>
    <row r="551170" ht="15"/>
    <row r="551171" ht="15"/>
    <row r="551172" ht="15"/>
    <row r="551173" ht="15"/>
    <row r="551174" ht="15"/>
    <row r="551175" ht="15"/>
    <row r="551176" ht="15"/>
    <row r="551177" ht="15"/>
    <row r="551178" ht="15"/>
    <row r="551179" ht="15"/>
    <row r="551180" ht="15"/>
    <row r="551181" ht="15"/>
    <row r="551182" ht="15"/>
    <row r="551183" ht="15"/>
    <row r="551184" ht="15"/>
    <row r="551185" ht="15"/>
    <row r="551186" ht="15"/>
    <row r="551187" ht="15"/>
    <row r="551188" ht="15"/>
    <row r="551189" ht="15"/>
    <row r="551190" ht="15"/>
    <row r="551191" ht="15"/>
    <row r="551192" ht="15"/>
    <row r="551193" ht="15"/>
    <row r="551194" ht="15"/>
    <row r="551195" ht="15"/>
    <row r="551196" ht="15"/>
    <row r="551197" ht="15"/>
    <row r="551198" ht="15"/>
    <row r="551199" ht="15"/>
    <row r="551200" ht="15"/>
    <row r="551201" ht="15"/>
    <row r="551202" ht="15"/>
    <row r="551203" ht="15"/>
    <row r="551204" ht="15"/>
    <row r="551205" ht="15"/>
    <row r="551206" ht="15"/>
    <row r="551207" ht="15"/>
    <row r="551208" ht="15"/>
    <row r="551209" ht="15"/>
    <row r="551210" ht="15"/>
    <row r="551211" ht="15"/>
    <row r="551212" ht="15"/>
    <row r="551213" ht="15"/>
    <row r="551214" ht="15"/>
    <row r="551215" ht="15"/>
    <row r="551216" ht="15"/>
    <row r="551217" ht="15"/>
    <row r="551218" ht="15"/>
    <row r="551219" ht="15"/>
    <row r="551220" ht="15"/>
    <row r="551221" ht="15"/>
    <row r="551222" ht="15"/>
    <row r="551223" ht="15"/>
    <row r="551224" ht="15"/>
    <row r="551225" ht="15"/>
    <row r="551226" ht="15"/>
    <row r="551227" ht="15"/>
    <row r="551228" ht="15"/>
    <row r="551229" ht="15"/>
    <row r="551230" ht="15"/>
    <row r="551231" ht="15"/>
    <row r="551232" ht="15"/>
    <row r="551233" ht="15"/>
    <row r="551234" ht="15"/>
    <row r="551235" ht="15"/>
    <row r="551236" ht="15"/>
    <row r="551237" ht="15"/>
    <row r="551238" ht="15"/>
    <row r="551239" ht="15"/>
    <row r="551240" ht="15"/>
    <row r="551241" ht="15"/>
    <row r="551242" ht="15"/>
    <row r="551243" ht="15"/>
    <row r="551244" ht="15"/>
    <row r="551245" ht="15"/>
    <row r="551246" ht="15"/>
    <row r="551247" ht="15"/>
    <row r="551248" ht="15"/>
    <row r="551249" ht="15"/>
    <row r="551250" ht="15"/>
    <row r="551251" ht="15"/>
    <row r="551252" ht="15"/>
    <row r="551253" ht="15"/>
    <row r="551254" ht="15"/>
    <row r="551255" ht="15"/>
    <row r="551256" ht="15"/>
    <row r="551257" ht="15"/>
    <row r="551258" ht="15"/>
    <row r="551259" ht="15"/>
    <row r="551260" ht="15"/>
    <row r="551261" ht="15"/>
    <row r="551262" ht="15"/>
    <row r="551263" ht="15"/>
    <row r="551264" ht="15"/>
    <row r="551265" ht="15"/>
    <row r="551266" ht="15"/>
    <row r="551267" ht="15"/>
    <row r="551268" ht="15"/>
    <row r="551269" ht="15"/>
    <row r="551270" ht="15"/>
    <row r="551271" ht="15"/>
    <row r="551272" ht="15"/>
    <row r="551273" ht="15"/>
    <row r="551274" ht="15"/>
    <row r="551275" ht="15"/>
    <row r="551276" ht="15"/>
    <row r="551277" ht="15"/>
    <row r="551278" ht="15"/>
    <row r="551279" ht="15"/>
    <row r="551280" ht="15"/>
    <row r="551281" ht="15"/>
    <row r="551282" ht="15"/>
    <row r="551283" ht="15"/>
    <row r="551284" ht="15"/>
    <row r="551285" ht="15"/>
    <row r="551286" ht="15"/>
    <row r="551287" ht="15"/>
    <row r="551288" ht="15"/>
    <row r="551289" ht="15"/>
    <row r="551290" ht="15"/>
    <row r="551291" ht="15"/>
    <row r="551292" ht="15"/>
    <row r="551293" ht="15"/>
    <row r="551294" ht="15"/>
    <row r="551295" ht="15"/>
    <row r="551296" ht="15"/>
    <row r="551297" ht="15"/>
    <row r="551298" ht="15"/>
    <row r="551299" ht="15"/>
    <row r="551300" ht="15"/>
    <row r="551301" ht="15"/>
    <row r="551302" ht="15"/>
    <row r="551303" ht="15"/>
    <row r="551304" ht="15"/>
    <row r="551305" ht="15"/>
    <row r="551306" ht="15"/>
    <row r="551307" ht="15"/>
    <row r="551308" ht="15"/>
    <row r="551309" ht="15"/>
    <row r="551310" ht="15"/>
    <row r="551311" ht="15"/>
    <row r="551312" ht="15"/>
    <row r="551313" ht="15"/>
    <row r="551314" ht="15"/>
    <row r="551315" ht="15"/>
    <row r="551316" ht="15"/>
    <row r="551317" ht="15"/>
    <row r="551318" ht="15"/>
    <row r="551319" ht="15"/>
    <row r="551320" ht="15"/>
    <row r="551321" ht="15"/>
    <row r="551322" ht="15"/>
    <row r="551323" ht="15"/>
    <row r="551324" ht="15"/>
    <row r="551325" ht="15"/>
    <row r="551326" ht="15"/>
    <row r="551327" ht="15"/>
    <row r="551328" ht="15"/>
    <row r="551329" ht="15"/>
    <row r="551330" ht="15"/>
    <row r="551331" ht="15"/>
    <row r="551332" ht="15"/>
    <row r="551333" ht="15"/>
    <row r="551334" ht="15"/>
    <row r="551335" ht="15"/>
    <row r="551336" ht="15"/>
    <row r="551337" ht="15"/>
    <row r="551338" ht="15"/>
    <row r="551339" ht="15"/>
    <row r="551340" ht="15"/>
    <row r="551341" ht="15"/>
    <row r="551342" ht="15"/>
    <row r="551343" ht="15"/>
    <row r="551344" ht="15"/>
    <row r="551345" ht="15"/>
    <row r="551346" ht="15"/>
    <row r="551347" ht="15"/>
    <row r="551348" ht="15"/>
    <row r="551349" ht="15"/>
    <row r="551350" ht="15"/>
    <row r="551351" ht="15"/>
    <row r="551352" ht="15"/>
    <row r="551353" ht="15"/>
    <row r="551354" ht="15"/>
    <row r="551355" ht="15"/>
    <row r="551356" ht="15"/>
    <row r="551357" ht="15"/>
    <row r="551358" ht="15"/>
    <row r="551359" ht="15"/>
    <row r="551360" ht="15"/>
    <row r="551361" ht="15"/>
    <row r="551362" ht="15"/>
    <row r="551363" ht="15"/>
    <row r="551364" ht="15"/>
    <row r="551365" ht="15"/>
    <row r="551366" ht="15"/>
    <row r="551367" ht="15"/>
    <row r="551368" ht="15"/>
    <row r="551369" ht="15"/>
    <row r="551370" ht="15"/>
    <row r="551371" ht="15"/>
    <row r="551372" ht="15"/>
    <row r="551373" ht="15"/>
    <row r="551374" ht="15"/>
    <row r="551375" ht="15"/>
    <row r="551376" ht="15"/>
    <row r="551377" ht="15"/>
    <row r="551378" ht="15"/>
    <row r="551379" ht="15"/>
    <row r="551380" ht="15"/>
    <row r="551381" ht="15"/>
    <row r="551382" ht="15"/>
    <row r="551383" ht="15"/>
    <row r="551384" ht="15"/>
    <row r="551385" ht="15"/>
    <row r="551386" ht="15"/>
    <row r="551387" ht="15"/>
    <row r="551388" ht="15"/>
    <row r="551389" ht="15"/>
    <row r="551390" ht="15"/>
    <row r="551391" ht="15"/>
    <row r="551392" ht="15"/>
    <row r="551393" ht="15"/>
    <row r="551394" ht="15"/>
    <row r="551395" ht="15"/>
    <row r="551396" ht="15"/>
    <row r="551397" ht="15"/>
    <row r="551398" ht="15"/>
    <row r="551399" ht="15"/>
    <row r="551400" ht="15"/>
    <row r="551401" ht="15"/>
    <row r="551402" ht="15"/>
    <row r="551403" ht="15"/>
    <row r="551404" ht="15"/>
    <row r="551405" ht="15"/>
    <row r="551406" ht="15"/>
    <row r="551407" ht="15"/>
    <row r="551408" ht="15"/>
    <row r="551409" ht="15"/>
    <row r="551410" ht="15"/>
    <row r="551411" ht="15"/>
    <row r="551412" ht="15"/>
    <row r="551413" ht="15"/>
    <row r="551414" ht="15"/>
    <row r="551415" ht="15"/>
    <row r="551416" ht="15"/>
    <row r="551417" ht="15"/>
    <row r="551418" ht="15"/>
    <row r="551419" ht="15"/>
    <row r="551420" ht="15"/>
    <row r="551421" ht="15"/>
    <row r="551422" ht="15"/>
    <row r="551423" ht="15"/>
    <row r="551424" ht="15"/>
    <row r="551425" ht="15"/>
    <row r="551426" ht="15"/>
    <row r="551427" ht="15"/>
    <row r="551428" ht="15"/>
    <row r="551429" ht="15"/>
    <row r="551430" ht="15"/>
    <row r="551431" ht="15"/>
    <row r="551432" ht="15"/>
    <row r="551433" ht="15"/>
    <row r="551434" ht="15"/>
    <row r="551435" ht="15"/>
    <row r="551436" ht="15"/>
    <row r="551437" ht="15"/>
    <row r="551438" ht="15"/>
    <row r="551439" ht="15"/>
    <row r="551440" ht="15"/>
    <row r="551441" ht="15"/>
    <row r="551442" ht="15"/>
    <row r="551443" ht="15"/>
    <row r="551444" ht="15"/>
    <row r="551445" ht="15"/>
    <row r="551446" ht="15"/>
    <row r="551447" ht="15"/>
    <row r="551448" ht="15"/>
    <row r="551449" ht="15"/>
    <row r="551450" ht="15"/>
    <row r="551451" ht="15"/>
    <row r="551452" ht="15"/>
    <row r="551453" ht="15"/>
    <row r="551454" ht="15"/>
    <row r="551455" ht="15"/>
    <row r="551456" ht="15"/>
    <row r="551457" ht="15"/>
    <row r="551458" ht="15"/>
    <row r="551459" ht="15"/>
    <row r="551460" ht="15"/>
    <row r="551461" ht="15"/>
    <row r="551462" ht="15"/>
    <row r="551463" ht="15"/>
    <row r="551464" ht="15"/>
    <row r="551465" ht="15"/>
    <row r="551466" ht="15"/>
    <row r="551467" ht="15"/>
    <row r="551468" ht="15"/>
    <row r="551469" ht="15"/>
    <row r="551470" ht="15"/>
    <row r="551471" ht="15"/>
    <row r="551472" ht="15"/>
    <row r="551473" ht="15"/>
    <row r="551474" ht="15"/>
    <row r="551475" ht="15"/>
    <row r="551476" ht="15"/>
    <row r="551477" ht="15"/>
    <row r="551478" ht="15"/>
    <row r="551479" ht="15"/>
    <row r="551480" ht="15"/>
    <row r="551481" ht="15"/>
    <row r="551482" ht="15"/>
    <row r="551483" ht="15"/>
    <row r="551484" ht="15"/>
    <row r="551485" ht="15"/>
    <row r="551486" ht="15"/>
    <row r="551487" ht="15"/>
    <row r="551488" ht="15"/>
    <row r="551489" ht="15"/>
    <row r="551490" ht="15"/>
    <row r="551491" ht="15"/>
    <row r="551492" ht="15"/>
    <row r="551493" ht="15"/>
    <row r="551494" ht="15"/>
    <row r="551495" ht="15"/>
    <row r="551496" ht="15"/>
    <row r="551497" ht="15"/>
    <row r="551498" ht="15"/>
    <row r="551499" ht="15"/>
    <row r="551500" ht="15"/>
    <row r="551501" ht="15"/>
    <row r="551502" ht="15"/>
    <row r="551503" ht="15"/>
    <row r="551504" ht="15"/>
    <row r="551505" ht="15"/>
    <row r="551506" ht="15"/>
    <row r="551507" ht="15"/>
    <row r="551508" ht="15"/>
    <row r="551509" ht="15"/>
    <row r="551510" ht="15"/>
    <row r="551511" ht="15"/>
    <row r="551512" ht="15"/>
    <row r="551513" ht="15"/>
    <row r="551514" ht="15"/>
    <row r="551515" ht="15"/>
    <row r="551516" ht="15"/>
    <row r="551517" ht="15"/>
    <row r="551518" ht="15"/>
    <row r="551519" ht="15"/>
    <row r="551520" ht="15"/>
    <row r="551521" ht="15"/>
    <row r="551522" ht="15"/>
    <row r="551523" ht="15"/>
    <row r="551524" ht="15"/>
    <row r="551525" ht="15"/>
    <row r="551526" ht="15"/>
    <row r="551527" ht="15"/>
    <row r="551528" ht="15"/>
    <row r="551529" ht="15"/>
    <row r="551530" ht="15"/>
    <row r="551531" ht="15"/>
    <row r="551532" ht="15"/>
    <row r="551533" ht="15"/>
    <row r="551534" ht="15"/>
    <row r="551535" ht="15"/>
    <row r="551536" ht="15"/>
    <row r="551537" ht="15"/>
    <row r="551538" ht="15"/>
    <row r="551539" ht="15"/>
    <row r="551540" ht="15"/>
    <row r="551541" ht="15"/>
    <row r="551542" ht="15"/>
    <row r="551543" ht="15"/>
    <row r="551544" ht="15"/>
    <row r="551545" ht="15"/>
    <row r="551546" ht="15"/>
    <row r="551547" ht="15"/>
    <row r="551548" ht="15"/>
    <row r="551549" ht="15"/>
    <row r="551550" ht="15"/>
    <row r="551551" ht="15"/>
    <row r="551552" ht="15"/>
    <row r="551553" ht="15"/>
    <row r="551554" ht="15"/>
    <row r="551555" ht="15"/>
    <row r="551556" ht="15"/>
    <row r="551557" ht="15"/>
    <row r="551558" ht="15"/>
    <row r="551559" ht="15"/>
    <row r="551560" ht="15"/>
    <row r="551561" ht="15"/>
    <row r="551562" ht="15"/>
    <row r="551563" ht="15"/>
    <row r="551564" ht="15"/>
    <row r="551565" ht="15"/>
    <row r="551566" ht="15"/>
    <row r="551567" ht="15"/>
    <row r="551568" ht="15"/>
    <row r="551569" ht="15"/>
    <row r="551570" ht="15"/>
    <row r="551571" ht="15"/>
    <row r="551572" ht="15"/>
    <row r="551573" ht="15"/>
    <row r="551574" ht="15"/>
    <row r="551575" ht="15"/>
    <row r="551576" ht="15"/>
    <row r="551577" ht="15"/>
    <row r="551578" ht="15"/>
    <row r="551579" ht="15"/>
    <row r="551580" ht="15"/>
    <row r="551581" ht="15"/>
    <row r="551582" ht="15"/>
    <row r="551583" ht="15"/>
    <row r="551584" ht="15"/>
    <row r="551585" ht="15"/>
    <row r="551586" ht="15"/>
    <row r="551587" ht="15"/>
    <row r="551588" ht="15"/>
    <row r="551589" ht="15"/>
    <row r="551590" ht="15"/>
    <row r="551591" ht="15"/>
    <row r="551592" ht="15"/>
    <row r="551593" ht="15"/>
    <row r="551594" ht="15"/>
    <row r="551595" ht="15"/>
    <row r="551596" ht="15"/>
    <row r="551597" ht="15"/>
    <row r="551598" ht="15"/>
    <row r="551599" ht="15"/>
    <row r="551600" ht="15"/>
    <row r="551601" ht="15"/>
    <row r="551602" ht="15"/>
    <row r="551603" ht="15"/>
    <row r="551604" ht="15"/>
    <row r="551605" ht="15"/>
    <row r="551606" ht="15"/>
    <row r="551607" ht="15"/>
    <row r="551608" ht="15"/>
    <row r="551609" ht="15"/>
    <row r="551610" ht="15"/>
    <row r="551611" ht="15"/>
    <row r="551612" ht="15"/>
    <row r="551613" ht="15"/>
    <row r="551614" ht="15"/>
    <row r="551615" ht="15"/>
    <row r="551616" ht="15"/>
    <row r="551617" ht="15"/>
    <row r="551618" ht="15"/>
    <row r="551619" ht="15"/>
    <row r="551620" ht="15"/>
    <row r="551621" ht="15"/>
    <row r="551622" ht="15"/>
    <row r="551623" ht="15"/>
    <row r="551624" ht="15"/>
    <row r="551625" ht="15"/>
    <row r="551626" ht="15"/>
    <row r="551627" ht="15"/>
    <row r="551628" ht="15"/>
    <row r="551629" ht="15"/>
    <row r="551630" ht="15"/>
    <row r="551631" ht="15"/>
    <row r="551632" ht="15"/>
    <row r="551633" ht="15"/>
    <row r="551634" ht="15"/>
    <row r="551635" ht="15"/>
    <row r="551636" ht="15"/>
    <row r="551637" ht="15"/>
    <row r="551638" ht="15"/>
    <row r="551639" ht="15"/>
    <row r="551640" ht="15"/>
    <row r="551641" ht="15"/>
    <row r="551642" ht="15"/>
    <row r="551643" ht="15"/>
    <row r="551644" ht="15"/>
    <row r="551645" ht="15"/>
    <row r="551646" ht="15"/>
    <row r="551647" ht="15"/>
    <row r="551648" ht="15"/>
    <row r="551649" ht="15"/>
    <row r="551650" ht="15"/>
    <row r="551651" ht="15"/>
    <row r="551652" ht="15"/>
    <row r="551653" ht="15"/>
    <row r="551654" ht="15"/>
    <row r="551655" ht="15"/>
    <row r="551656" ht="15"/>
    <row r="551657" ht="15"/>
    <row r="551658" ht="15"/>
    <row r="551659" ht="15"/>
    <row r="551660" ht="15"/>
    <row r="551661" ht="15"/>
    <row r="551662" ht="15"/>
    <row r="551663" ht="15"/>
    <row r="551664" ht="15"/>
    <row r="551665" ht="15"/>
    <row r="551666" ht="15"/>
    <row r="551667" ht="15"/>
    <row r="551668" ht="15"/>
    <row r="551669" ht="15"/>
    <row r="551670" ht="15"/>
    <row r="551671" ht="15"/>
    <row r="551672" ht="15"/>
    <row r="551673" ht="15"/>
    <row r="551674" ht="15"/>
    <row r="551675" ht="15"/>
    <row r="551676" ht="15"/>
    <row r="551677" ht="15"/>
    <row r="551678" ht="15"/>
    <row r="551679" ht="15"/>
    <row r="551680" ht="15"/>
    <row r="551681" ht="15"/>
    <row r="551682" ht="15"/>
    <row r="551683" ht="15"/>
    <row r="551684" ht="15"/>
    <row r="551685" ht="15"/>
    <row r="551686" ht="15"/>
    <row r="551687" ht="15"/>
    <row r="551688" ht="15"/>
    <row r="551689" ht="15"/>
    <row r="551690" ht="15"/>
    <row r="551691" ht="15"/>
    <row r="551692" ht="15"/>
    <row r="551693" ht="15"/>
    <row r="551694" ht="15"/>
    <row r="551695" ht="15"/>
    <row r="551696" ht="15"/>
    <row r="551697" ht="15"/>
    <row r="551698" ht="15"/>
    <row r="551699" ht="15"/>
    <row r="551700" ht="15"/>
    <row r="551701" ht="15"/>
    <row r="551702" ht="15"/>
    <row r="551703" ht="15"/>
    <row r="551704" ht="15"/>
    <row r="551705" ht="15"/>
    <row r="551706" ht="15"/>
    <row r="551707" ht="15"/>
    <row r="551708" ht="15"/>
    <row r="551709" ht="15"/>
    <row r="551710" ht="15"/>
    <row r="551711" ht="15"/>
    <row r="551712" ht="15"/>
    <row r="551713" ht="15"/>
    <row r="551714" ht="15"/>
    <row r="551715" ht="15"/>
    <row r="551716" ht="15"/>
    <row r="551717" ht="15"/>
    <row r="551718" ht="15"/>
    <row r="551719" ht="15"/>
    <row r="551720" ht="15"/>
    <row r="551721" ht="15"/>
    <row r="551722" ht="15"/>
    <row r="551723" ht="15"/>
    <row r="551724" ht="15"/>
    <row r="551725" ht="15"/>
    <row r="551726" ht="15"/>
    <row r="551727" ht="15"/>
    <row r="551728" ht="15"/>
    <row r="551729" ht="15"/>
    <row r="551730" ht="15"/>
    <row r="551731" ht="15"/>
    <row r="551732" ht="15"/>
    <row r="551733" ht="15"/>
    <row r="551734" ht="15"/>
    <row r="551735" ht="15"/>
    <row r="551736" ht="15"/>
    <row r="551737" ht="15"/>
    <row r="551738" ht="15"/>
    <row r="551739" ht="15"/>
    <row r="551740" ht="15"/>
    <row r="551741" ht="15"/>
    <row r="551742" ht="15"/>
    <row r="551743" ht="15"/>
    <row r="551744" ht="15"/>
    <row r="551745" ht="15"/>
    <row r="551746" ht="15"/>
    <row r="551747" ht="15"/>
    <row r="551748" ht="15"/>
    <row r="551749" ht="15"/>
    <row r="551750" ht="15"/>
    <row r="551751" ht="15"/>
    <row r="551752" ht="15"/>
    <row r="551753" ht="15"/>
    <row r="551754" ht="15"/>
    <row r="551755" ht="15"/>
    <row r="551756" ht="15"/>
    <row r="551757" ht="15"/>
    <row r="551758" ht="15"/>
    <row r="551759" ht="15"/>
    <row r="551760" ht="15"/>
    <row r="551761" ht="15"/>
    <row r="551762" ht="15"/>
    <row r="551763" ht="15"/>
    <row r="551764" ht="15"/>
    <row r="551765" ht="15"/>
    <row r="551766" ht="15"/>
    <row r="551767" ht="15"/>
    <row r="551768" ht="15"/>
    <row r="551769" ht="15"/>
    <row r="551770" ht="15"/>
    <row r="551771" ht="15"/>
    <row r="551772" ht="15"/>
    <row r="551773" ht="15"/>
    <row r="551774" ht="15"/>
    <row r="551775" ht="15"/>
    <row r="551776" ht="15"/>
    <row r="551777" ht="15"/>
    <row r="551778" ht="15"/>
    <row r="551779" ht="15"/>
    <row r="551780" ht="15"/>
    <row r="551781" ht="15"/>
    <row r="551782" ht="15"/>
    <row r="551783" ht="15"/>
    <row r="551784" ht="15"/>
    <row r="551785" ht="15"/>
    <row r="551786" ht="15"/>
    <row r="551787" ht="15"/>
    <row r="551788" ht="15"/>
    <row r="551789" ht="15"/>
    <row r="551790" ht="15"/>
    <row r="551791" ht="15"/>
    <row r="551792" ht="15"/>
    <row r="551793" ht="15"/>
    <row r="551794" ht="15"/>
    <row r="551795" ht="15"/>
    <row r="551796" ht="15"/>
    <row r="551797" ht="15"/>
    <row r="551798" ht="15"/>
    <row r="551799" ht="15"/>
    <row r="551800" ht="15"/>
    <row r="551801" ht="15"/>
    <row r="551802" ht="15"/>
    <row r="551803" ht="15"/>
    <row r="551804" ht="15"/>
    <row r="551805" ht="15"/>
    <row r="551806" ht="15"/>
    <row r="551807" ht="15"/>
    <row r="551808" ht="15"/>
    <row r="551809" ht="15"/>
    <row r="551810" ht="15"/>
    <row r="551811" ht="15"/>
    <row r="551812" ht="15"/>
    <row r="551813" ht="15"/>
    <row r="551814" ht="15"/>
    <row r="551815" ht="15"/>
    <row r="551816" ht="15"/>
    <row r="551817" ht="15"/>
    <row r="551818" ht="15"/>
    <row r="551819" ht="15"/>
    <row r="551820" ht="15"/>
    <row r="551821" ht="15"/>
    <row r="551822" ht="15"/>
    <row r="551823" ht="15"/>
    <row r="551824" ht="15"/>
    <row r="551825" ht="15"/>
    <row r="551826" ht="15"/>
    <row r="551827" ht="15"/>
    <row r="551828" ht="15"/>
    <row r="551829" ht="15"/>
    <row r="551830" ht="15"/>
    <row r="551831" ht="15"/>
    <row r="551832" ht="15"/>
    <row r="551833" ht="15"/>
    <row r="551834" ht="15"/>
    <row r="551835" ht="15"/>
    <row r="551836" ht="15"/>
    <row r="551837" ht="15"/>
    <row r="551838" ht="15"/>
    <row r="551839" ht="15"/>
    <row r="551840" ht="15"/>
    <row r="551841" ht="15"/>
    <row r="551842" ht="15"/>
    <row r="551843" ht="15"/>
    <row r="551844" ht="15"/>
    <row r="551845" ht="15"/>
    <row r="551846" ht="15"/>
    <row r="551847" ht="15"/>
    <row r="551848" ht="15"/>
    <row r="551849" ht="15"/>
    <row r="551850" ht="15"/>
    <row r="551851" ht="15"/>
    <row r="551852" ht="15"/>
    <row r="551853" ht="15"/>
    <row r="551854" ht="15"/>
    <row r="551855" ht="15"/>
    <row r="551856" ht="15"/>
    <row r="551857" ht="15"/>
    <row r="551858" ht="15"/>
    <row r="551859" ht="15"/>
    <row r="551860" ht="15"/>
    <row r="551861" ht="15"/>
    <row r="551862" ht="15"/>
    <row r="551863" ht="15"/>
    <row r="551864" ht="15"/>
    <row r="551865" ht="15"/>
    <row r="551866" ht="15"/>
    <row r="551867" ht="15"/>
    <row r="551868" ht="15"/>
    <row r="551869" ht="15"/>
    <row r="551870" ht="15"/>
    <row r="551871" ht="15"/>
    <row r="551872" ht="15"/>
    <row r="551873" ht="15"/>
    <row r="551874" ht="15"/>
    <row r="551875" ht="15"/>
    <row r="551876" ht="15"/>
    <row r="551877" ht="15"/>
    <row r="551878" ht="15"/>
    <row r="551879" ht="15"/>
    <row r="551880" ht="15"/>
    <row r="551881" ht="15"/>
    <row r="551882" ht="15"/>
    <row r="551883" ht="15"/>
    <row r="551884" ht="15"/>
    <row r="551885" ht="15"/>
    <row r="551886" ht="15"/>
    <row r="551887" ht="15"/>
    <row r="551888" ht="15"/>
    <row r="551889" ht="15"/>
    <row r="551890" ht="15"/>
    <row r="551891" ht="15"/>
    <row r="551892" ht="15"/>
    <row r="551893" ht="15"/>
    <row r="551894" ht="15"/>
    <row r="551895" ht="15"/>
    <row r="551896" ht="15"/>
    <row r="551897" ht="15"/>
    <row r="551898" ht="15"/>
    <row r="551899" ht="15"/>
    <row r="551900" ht="15"/>
    <row r="551901" ht="15"/>
    <row r="551902" ht="15"/>
    <row r="551903" ht="15"/>
    <row r="551904" ht="15"/>
    <row r="551905" ht="15"/>
    <row r="551906" ht="15"/>
    <row r="551907" ht="15"/>
    <row r="551908" ht="15"/>
    <row r="551909" ht="15"/>
    <row r="551910" ht="15"/>
    <row r="551911" ht="15"/>
    <row r="551912" ht="15"/>
    <row r="551913" ht="15"/>
    <row r="551914" ht="15"/>
    <row r="551915" ht="15"/>
    <row r="551916" ht="15"/>
    <row r="551917" ht="15"/>
    <row r="551918" ht="15"/>
    <row r="551919" ht="15"/>
    <row r="551920" ht="15"/>
    <row r="551921" ht="15"/>
    <row r="551922" ht="15"/>
    <row r="551923" ht="15"/>
    <row r="551924" ht="15"/>
    <row r="551925" ht="15"/>
    <row r="551926" ht="15"/>
    <row r="551927" ht="15"/>
    <row r="551928" ht="15"/>
    <row r="551929" ht="15"/>
    <row r="551930" ht="15"/>
    <row r="551931" ht="15"/>
    <row r="551932" ht="15"/>
    <row r="551933" ht="15"/>
    <row r="551934" ht="15"/>
    <row r="551935" ht="15"/>
    <row r="551936" ht="15"/>
    <row r="551937" ht="15"/>
    <row r="551938" ht="15"/>
    <row r="551939" ht="15"/>
    <row r="551940" ht="15"/>
    <row r="551941" ht="15"/>
    <row r="551942" ht="15"/>
    <row r="551943" ht="15"/>
    <row r="551944" ht="15"/>
    <row r="551945" ht="15"/>
    <row r="551946" ht="15"/>
    <row r="551947" ht="15"/>
    <row r="551948" ht="15"/>
    <row r="551949" ht="15"/>
    <row r="551950" ht="15"/>
    <row r="551951" ht="15"/>
    <row r="551952" ht="15"/>
    <row r="551953" ht="15"/>
    <row r="551954" ht="15"/>
    <row r="551955" ht="15"/>
    <row r="551956" ht="15"/>
    <row r="551957" ht="15"/>
    <row r="551958" ht="15"/>
    <row r="551959" ht="15"/>
    <row r="551960" ht="15"/>
    <row r="551961" ht="15"/>
    <row r="551962" ht="15"/>
    <row r="551963" ht="15"/>
    <row r="551964" ht="15"/>
    <row r="551965" ht="15"/>
    <row r="551966" ht="15"/>
    <row r="551967" ht="15"/>
    <row r="551968" ht="15"/>
    <row r="551969" ht="15"/>
    <row r="551970" ht="15"/>
    <row r="551971" ht="15"/>
    <row r="551972" ht="15"/>
    <row r="551973" ht="15"/>
    <row r="551974" ht="15"/>
    <row r="551975" ht="15"/>
    <row r="551976" ht="15"/>
    <row r="551977" ht="15"/>
    <row r="551978" ht="15"/>
    <row r="551979" ht="15"/>
    <row r="551980" ht="15"/>
    <row r="551981" ht="15"/>
    <row r="551982" ht="15"/>
    <row r="551983" ht="15"/>
    <row r="551984" ht="15"/>
    <row r="551985" ht="15"/>
    <row r="551986" ht="15"/>
    <row r="551987" ht="15"/>
    <row r="551988" ht="15"/>
    <row r="551989" ht="15"/>
    <row r="551990" ht="15"/>
    <row r="551991" ht="15"/>
    <row r="551992" ht="15"/>
    <row r="551993" ht="15"/>
    <row r="551994" ht="15"/>
    <row r="551995" ht="15"/>
    <row r="551996" ht="15"/>
    <row r="551997" ht="15"/>
    <row r="551998" ht="15"/>
    <row r="551999" ht="15"/>
    <row r="552000" ht="15"/>
    <row r="552001" ht="15"/>
    <row r="552002" ht="15"/>
    <row r="552003" ht="15"/>
    <row r="552004" ht="15"/>
    <row r="552005" ht="15"/>
    <row r="552006" ht="15"/>
    <row r="552007" ht="15"/>
    <row r="552008" ht="15"/>
    <row r="552009" ht="15"/>
    <row r="552010" ht="15"/>
    <row r="552011" ht="15"/>
    <row r="552012" ht="15"/>
    <row r="552013" ht="15"/>
    <row r="552014" ht="15"/>
    <row r="552015" ht="15"/>
    <row r="552016" ht="15"/>
    <row r="552017" ht="15"/>
    <row r="552018" ht="15"/>
    <row r="552019" ht="15"/>
    <row r="552020" ht="15"/>
    <row r="552021" ht="15"/>
    <row r="552022" ht="15"/>
    <row r="552023" ht="15"/>
    <row r="552024" ht="15"/>
    <row r="552025" ht="15"/>
    <row r="552026" ht="15"/>
    <row r="552027" ht="15"/>
    <row r="552028" ht="15"/>
    <row r="552029" ht="15"/>
    <row r="552030" ht="15"/>
    <row r="552031" ht="15"/>
    <row r="552032" ht="15"/>
    <row r="552033" ht="15"/>
    <row r="552034" ht="15"/>
    <row r="552035" ht="15"/>
    <row r="552036" ht="15"/>
    <row r="552037" ht="15"/>
    <row r="552038" ht="15"/>
    <row r="552039" ht="15"/>
    <row r="552040" ht="15"/>
    <row r="552041" ht="15"/>
    <row r="552042" ht="15"/>
    <row r="552043" ht="15"/>
    <row r="552044" ht="15"/>
    <row r="552045" ht="15"/>
    <row r="552046" ht="15"/>
    <row r="552047" ht="15"/>
    <row r="552048" ht="15"/>
    <row r="552049" ht="15"/>
    <row r="552050" ht="15"/>
    <row r="552051" ht="15"/>
    <row r="552052" ht="15"/>
    <row r="552053" ht="15"/>
    <row r="552054" ht="15"/>
    <row r="552055" ht="15"/>
    <row r="552056" ht="15"/>
    <row r="552057" ht="15"/>
    <row r="552058" ht="15"/>
    <row r="552059" ht="15"/>
    <row r="552060" ht="15"/>
    <row r="552061" ht="15"/>
    <row r="552062" ht="15"/>
    <row r="552063" ht="15"/>
    <row r="552064" ht="15"/>
    <row r="552065" ht="15"/>
    <row r="552066" ht="15"/>
    <row r="552067" ht="15"/>
    <row r="552068" ht="15"/>
    <row r="552069" ht="15"/>
    <row r="552070" ht="15"/>
    <row r="552071" ht="15"/>
    <row r="552072" ht="15"/>
    <row r="552073" ht="15"/>
    <row r="552074" ht="15"/>
    <row r="552075" ht="15"/>
    <row r="552076" ht="15"/>
    <row r="552077" ht="15"/>
    <row r="552078" ht="15"/>
    <row r="552079" ht="15"/>
    <row r="552080" ht="15"/>
    <row r="552081" ht="15"/>
    <row r="552082" ht="15"/>
    <row r="552083" ht="15"/>
    <row r="552084" ht="15"/>
    <row r="552085" ht="15"/>
    <row r="552086" ht="15"/>
    <row r="552087" ht="15"/>
    <row r="552088" ht="15"/>
    <row r="552089" ht="15"/>
    <row r="552090" ht="15"/>
    <row r="552091" ht="15"/>
    <row r="552092" ht="15"/>
    <row r="552093" ht="15"/>
    <row r="552094" ht="15"/>
    <row r="552095" ht="15"/>
    <row r="552096" ht="15"/>
    <row r="552097" ht="15"/>
    <row r="552098" ht="15"/>
    <row r="552099" ht="15"/>
    <row r="552100" ht="15"/>
    <row r="552101" ht="15"/>
    <row r="552102" ht="15"/>
    <row r="552103" ht="15"/>
    <row r="552104" ht="15"/>
    <row r="552105" ht="15"/>
    <row r="552106" ht="15"/>
    <row r="552107" ht="15"/>
    <row r="552108" ht="15"/>
    <row r="552109" ht="15"/>
    <row r="552110" ht="15"/>
    <row r="552111" ht="15"/>
    <row r="552112" ht="15"/>
    <row r="552113" ht="15"/>
    <row r="552114" ht="15"/>
    <row r="552115" ht="15"/>
    <row r="552116" ht="15"/>
    <row r="552117" ht="15"/>
    <row r="552118" ht="15"/>
    <row r="552119" ht="15"/>
    <row r="552120" ht="15"/>
    <row r="552121" ht="15"/>
    <row r="552122" ht="15"/>
    <row r="552123" ht="15"/>
    <row r="552124" ht="15"/>
    <row r="552125" ht="15"/>
    <row r="552126" ht="15"/>
    <row r="552127" ht="15"/>
    <row r="552128" ht="15"/>
    <row r="552129" ht="15"/>
    <row r="552130" ht="15"/>
    <row r="552131" ht="15"/>
    <row r="552132" ht="15"/>
    <row r="552133" ht="15"/>
    <row r="552134" ht="15"/>
    <row r="552135" ht="15"/>
    <row r="552136" ht="15"/>
    <row r="552137" ht="15"/>
    <row r="552138" ht="15"/>
    <row r="552139" ht="15"/>
    <row r="552140" ht="15"/>
    <row r="552141" ht="15"/>
    <row r="552142" ht="15"/>
    <row r="552143" ht="15"/>
    <row r="552144" ht="15"/>
    <row r="552145" ht="15"/>
    <row r="552146" ht="15"/>
    <row r="552147" ht="15"/>
    <row r="552148" ht="15"/>
    <row r="552149" ht="15"/>
    <row r="552150" ht="15"/>
    <row r="552151" ht="15"/>
    <row r="552152" ht="15"/>
    <row r="552153" ht="15"/>
    <row r="552154" ht="15"/>
    <row r="552155" ht="15"/>
    <row r="552156" ht="15"/>
    <row r="552157" ht="15"/>
    <row r="552158" ht="15"/>
    <row r="552159" ht="15"/>
    <row r="552160" ht="15"/>
    <row r="552161" ht="15"/>
    <row r="552162" ht="15"/>
    <row r="552163" ht="15"/>
    <row r="552164" ht="15"/>
    <row r="552165" ht="15"/>
    <row r="552166" ht="15"/>
    <row r="552167" ht="15"/>
    <row r="552168" ht="15"/>
    <row r="552169" ht="15"/>
    <row r="552170" ht="15"/>
    <row r="552171" ht="15"/>
    <row r="552172" ht="15"/>
    <row r="552173" ht="15"/>
    <row r="552174" ht="15"/>
    <row r="552175" ht="15"/>
    <row r="552176" ht="15"/>
    <row r="552177" ht="15"/>
    <row r="552178" ht="15"/>
    <row r="552179" ht="15"/>
    <row r="552180" ht="15"/>
    <row r="552181" ht="15"/>
    <row r="552182" ht="15"/>
    <row r="552183" ht="15"/>
    <row r="552184" ht="15"/>
    <row r="552185" ht="15"/>
    <row r="552186" ht="15"/>
    <row r="552187" ht="15"/>
    <row r="552188" ht="15"/>
    <row r="552189" ht="15"/>
    <row r="552190" ht="15"/>
    <row r="552191" ht="15"/>
    <row r="552192" ht="15"/>
    <row r="552193" ht="15"/>
    <row r="552194" ht="15"/>
    <row r="552195" ht="15"/>
    <row r="552196" ht="15"/>
    <row r="552197" ht="15"/>
    <row r="552198" ht="15"/>
    <row r="552199" ht="15"/>
    <row r="552200" ht="15"/>
    <row r="552201" ht="15"/>
    <row r="552202" ht="15"/>
    <row r="552203" ht="15"/>
    <row r="552204" ht="15"/>
    <row r="552205" ht="15"/>
    <row r="552206" ht="15"/>
    <row r="552207" ht="15"/>
    <row r="552208" ht="15"/>
    <row r="552209" ht="15"/>
    <row r="552210" ht="15"/>
    <row r="552211" ht="15"/>
    <row r="552212" ht="15"/>
    <row r="552213" ht="15"/>
    <row r="552214" ht="15"/>
    <row r="552215" ht="15"/>
    <row r="552216" ht="15"/>
    <row r="552217" ht="15"/>
    <row r="552218" ht="15"/>
    <row r="552219" ht="15"/>
    <row r="552220" ht="15"/>
    <row r="552221" ht="15"/>
    <row r="552222" ht="15"/>
    <row r="552223" ht="15"/>
    <row r="552224" ht="15"/>
    <row r="552225" ht="15"/>
    <row r="552226" ht="15"/>
    <row r="552227" ht="15"/>
    <row r="552228" ht="15"/>
    <row r="552229" ht="15"/>
    <row r="552230" ht="15"/>
    <row r="552231" ht="15"/>
    <row r="552232" ht="15"/>
    <row r="552233" ht="15"/>
    <row r="552234" ht="15"/>
    <row r="552235" ht="15"/>
    <row r="552236" ht="15"/>
    <row r="552237" ht="15"/>
    <row r="552238" ht="15"/>
    <row r="552239" ht="15"/>
    <row r="552240" ht="15"/>
    <row r="552241" ht="15"/>
    <row r="552242" ht="15"/>
    <row r="552243" ht="15"/>
    <row r="552244" ht="15"/>
    <row r="552245" ht="15"/>
    <row r="552246" ht="15"/>
    <row r="552247" ht="15"/>
    <row r="552248" ht="15"/>
    <row r="552249" ht="15"/>
    <row r="552250" ht="15"/>
    <row r="552251" ht="15"/>
    <row r="552252" ht="15"/>
    <row r="552253" ht="15"/>
    <row r="552254" ht="15"/>
    <row r="552255" ht="15"/>
    <row r="552256" ht="15"/>
    <row r="552257" ht="15"/>
    <row r="552258" ht="15"/>
    <row r="552259" ht="15"/>
    <row r="552260" ht="15"/>
    <row r="552261" ht="15"/>
    <row r="552262" ht="15"/>
    <row r="552263" ht="15"/>
    <row r="552264" ht="15"/>
    <row r="552265" ht="15"/>
    <row r="552266" ht="15"/>
    <row r="552267" ht="15"/>
    <row r="552268" ht="15"/>
    <row r="552269" ht="15"/>
    <row r="552270" ht="15"/>
    <row r="552271" ht="15"/>
    <row r="552272" ht="15"/>
    <row r="552273" ht="15"/>
    <row r="552274" ht="15"/>
    <row r="552275" ht="15"/>
    <row r="552276" ht="15"/>
    <row r="552277" ht="15"/>
    <row r="552278" ht="15"/>
    <row r="552279" ht="15"/>
    <row r="552280" ht="15"/>
    <row r="552281" ht="15"/>
    <row r="552282" ht="15"/>
    <row r="552283" ht="15"/>
    <row r="552284" ht="15"/>
    <row r="552285" ht="15"/>
    <row r="552286" ht="15"/>
    <row r="552287" ht="15"/>
    <row r="552288" ht="15"/>
    <row r="552289" ht="15"/>
    <row r="552290" ht="15"/>
    <row r="552291" ht="15"/>
    <row r="552292" ht="15"/>
    <row r="552293" ht="15"/>
    <row r="552294" ht="15"/>
    <row r="552295" ht="15"/>
    <row r="552296" ht="15"/>
    <row r="552297" ht="15"/>
    <row r="552298" ht="15"/>
    <row r="552299" ht="15"/>
    <row r="552300" ht="15"/>
    <row r="552301" ht="15"/>
    <row r="552302" ht="15"/>
    <row r="552303" ht="15"/>
    <row r="552304" ht="15"/>
    <row r="552305" ht="15"/>
    <row r="552306" ht="15"/>
    <row r="552307" ht="15"/>
    <row r="552308" ht="15"/>
    <row r="552309" ht="15"/>
    <row r="552310" ht="15"/>
    <row r="552311" ht="15"/>
    <row r="552312" ht="15"/>
    <row r="552313" ht="15"/>
    <row r="552314" ht="15"/>
    <row r="552315" ht="15"/>
    <row r="552316" ht="15"/>
    <row r="552317" ht="15"/>
    <row r="552318" ht="15"/>
    <row r="552319" ht="15"/>
    <row r="552320" ht="15"/>
    <row r="552321" ht="15"/>
    <row r="552322" ht="15"/>
    <row r="552323" ht="15"/>
    <row r="552324" ht="15"/>
    <row r="552325" ht="15"/>
    <row r="552326" ht="15"/>
    <row r="552327" ht="15"/>
    <row r="552328" ht="15"/>
    <row r="552329" ht="15"/>
    <row r="552330" ht="15"/>
    <row r="552331" ht="15"/>
    <row r="552332" ht="15"/>
    <row r="552333" ht="15"/>
    <row r="552334" ht="15"/>
    <row r="552335" ht="15"/>
    <row r="552336" ht="15"/>
    <row r="552337" ht="15"/>
    <row r="552338" ht="15"/>
    <row r="552339" ht="15"/>
    <row r="552340" ht="15"/>
    <row r="552341" ht="15"/>
    <row r="552342" ht="15"/>
    <row r="552343" ht="15"/>
    <row r="552344" ht="15"/>
    <row r="552345" ht="15"/>
    <row r="552346" ht="15"/>
    <row r="552347" ht="15"/>
    <row r="552348" ht="15"/>
    <row r="552349" ht="15"/>
    <row r="552350" ht="15"/>
    <row r="552351" ht="15"/>
    <row r="552352" ht="15"/>
    <row r="552353" ht="15"/>
    <row r="552354" ht="15"/>
    <row r="552355" ht="15"/>
    <row r="552356" ht="15"/>
    <row r="552357" ht="15"/>
    <row r="552358" ht="15"/>
    <row r="552359" ht="15"/>
    <row r="552360" ht="15"/>
    <row r="552361" ht="15"/>
    <row r="552362" ht="15"/>
    <row r="552363" ht="15"/>
    <row r="552364" ht="15"/>
    <row r="552365" ht="15"/>
    <row r="552366" ht="15"/>
    <row r="552367" ht="15"/>
    <row r="552368" ht="15"/>
    <row r="552369" ht="15"/>
    <row r="552370" ht="15"/>
    <row r="552371" ht="15"/>
    <row r="552372" ht="15"/>
    <row r="552373" ht="15"/>
    <row r="552374" ht="15"/>
    <row r="552375" ht="15"/>
    <row r="552376" ht="15"/>
    <row r="552377" ht="15"/>
    <row r="552378" ht="15"/>
    <row r="552379" ht="15"/>
    <row r="552380" ht="15"/>
    <row r="552381" ht="15"/>
    <row r="552382" ht="15"/>
    <row r="552383" ht="15"/>
    <row r="552384" ht="15"/>
    <row r="552385" ht="15"/>
    <row r="552386" ht="15"/>
    <row r="552387" ht="15"/>
    <row r="552388" ht="15"/>
    <row r="552389" ht="15"/>
    <row r="552390" ht="15"/>
    <row r="552391" ht="15"/>
    <row r="552392" ht="15"/>
    <row r="552393" ht="15"/>
    <row r="552394" ht="15"/>
    <row r="552395" ht="15"/>
    <row r="552396" ht="15"/>
    <row r="552397" ht="15"/>
    <row r="552398" ht="15"/>
    <row r="552399" ht="15"/>
    <row r="552400" ht="15"/>
    <row r="552401" ht="15"/>
    <row r="552402" ht="15"/>
    <row r="552403" ht="15"/>
    <row r="552404" ht="15"/>
    <row r="552405" ht="15"/>
    <row r="552406" ht="15"/>
    <row r="552407" ht="15"/>
    <row r="552408" ht="15"/>
    <row r="552409" ht="15"/>
    <row r="552410" ht="15"/>
    <row r="552411" ht="15"/>
    <row r="552412" ht="15"/>
    <row r="552413" ht="15"/>
    <row r="552414" ht="15"/>
    <row r="552415" ht="15"/>
    <row r="552416" ht="15"/>
    <row r="552417" ht="15"/>
    <row r="552418" ht="15"/>
    <row r="552419" ht="15"/>
    <row r="552420" ht="15"/>
    <row r="552421" ht="15"/>
    <row r="552422" ht="15"/>
    <row r="552423" ht="15"/>
    <row r="552424" ht="15"/>
    <row r="552425" ht="15"/>
    <row r="552426" ht="15"/>
    <row r="552427" ht="15"/>
    <row r="552428" ht="15"/>
    <row r="552429" ht="15"/>
    <row r="552430" ht="15"/>
    <row r="552431" ht="15"/>
    <row r="552432" ht="15"/>
    <row r="552433" ht="15"/>
    <row r="552434" ht="15"/>
    <row r="552435" ht="15"/>
    <row r="552436" ht="15"/>
    <row r="552437" ht="15"/>
    <row r="552438" ht="15"/>
    <row r="552439" ht="15"/>
    <row r="552440" ht="15"/>
    <row r="552441" ht="15"/>
    <row r="552442" ht="15"/>
    <row r="552443" ht="15"/>
    <row r="552444" ht="15"/>
    <row r="552445" ht="15"/>
    <row r="552446" ht="15"/>
    <row r="552447" ht="15"/>
    <row r="552448" ht="15"/>
    <row r="552449" ht="15"/>
    <row r="552450" ht="15"/>
    <row r="552451" ht="15"/>
    <row r="552452" ht="15"/>
    <row r="552453" ht="15"/>
    <row r="552454" ht="15"/>
    <row r="552455" ht="15"/>
    <row r="552456" ht="15"/>
    <row r="552457" ht="15"/>
    <row r="552458" ht="15"/>
    <row r="552459" ht="15"/>
    <row r="552460" ht="15"/>
    <row r="552461" ht="15"/>
    <row r="552462" ht="15"/>
    <row r="552463" ht="15"/>
    <row r="552464" ht="15"/>
    <row r="552465" ht="15"/>
    <row r="552466" ht="15"/>
    <row r="552467" ht="15"/>
    <row r="552468" ht="15"/>
    <row r="552469" ht="15"/>
    <row r="552470" ht="15"/>
    <row r="552471" ht="15"/>
    <row r="552472" ht="15"/>
    <row r="552473" ht="15"/>
    <row r="552474" ht="15"/>
    <row r="552475" ht="15"/>
    <row r="552476" ht="15"/>
    <row r="552477" ht="15"/>
    <row r="552478" ht="15"/>
    <row r="552479" ht="15"/>
    <row r="552480" ht="15"/>
    <row r="552481" ht="15"/>
    <row r="552482" ht="15"/>
    <row r="552483" ht="15"/>
    <row r="552484" ht="15"/>
    <row r="552485" ht="15"/>
    <row r="552486" ht="15"/>
    <row r="552487" ht="15"/>
    <row r="552488" ht="15"/>
    <row r="552489" ht="15"/>
    <row r="552490" ht="15"/>
    <row r="552491" ht="15"/>
    <row r="552492" ht="15"/>
    <row r="552493" ht="15"/>
    <row r="552494" ht="15"/>
    <row r="552495" ht="15"/>
    <row r="552496" ht="15"/>
    <row r="552497" ht="15"/>
    <row r="552498" ht="15"/>
    <row r="552499" ht="15"/>
    <row r="552500" ht="15"/>
    <row r="552501" ht="15"/>
    <row r="552502" ht="15"/>
    <row r="552503" ht="15"/>
    <row r="552504" ht="15"/>
    <row r="552505" ht="15"/>
    <row r="552506" ht="15"/>
    <row r="552507" ht="15"/>
    <row r="552508" ht="15"/>
    <row r="552509" ht="15"/>
    <row r="552510" ht="15"/>
    <row r="552511" ht="15"/>
    <row r="552512" ht="15"/>
    <row r="552513" ht="15"/>
    <row r="552514" ht="15"/>
    <row r="552515" ht="15"/>
    <row r="552516" ht="15"/>
    <row r="552517" ht="15"/>
    <row r="552518" ht="15"/>
    <row r="552519" ht="15"/>
    <row r="552520" ht="15"/>
    <row r="552521" ht="15"/>
    <row r="552522" ht="15"/>
    <row r="552523" ht="15"/>
    <row r="552524" ht="15"/>
    <row r="552525" ht="15"/>
    <row r="552526" ht="15"/>
    <row r="552527" ht="15"/>
    <row r="552528" ht="15"/>
    <row r="552529" ht="15"/>
    <row r="552530" ht="15"/>
    <row r="552531" ht="15"/>
    <row r="552532" ht="15"/>
    <row r="552533" ht="15"/>
    <row r="552534" ht="15"/>
    <row r="552535" ht="15"/>
    <row r="552536" ht="15"/>
    <row r="552537" ht="15"/>
    <row r="552538" ht="15"/>
    <row r="552539" ht="15"/>
    <row r="552540" ht="15"/>
    <row r="552541" ht="15"/>
    <row r="552542" ht="15"/>
    <row r="552543" ht="15"/>
    <row r="552544" ht="15"/>
    <row r="552545" ht="15"/>
    <row r="552546" ht="15"/>
    <row r="552547" ht="15"/>
    <row r="552548" ht="15"/>
    <row r="552549" ht="15"/>
    <row r="552550" ht="15"/>
    <row r="552551" ht="15"/>
    <row r="552552" ht="15"/>
    <row r="552553" ht="15"/>
    <row r="552554" ht="15"/>
    <row r="552555" ht="15"/>
    <row r="552556" ht="15"/>
    <row r="552557" ht="15"/>
    <row r="552558" ht="15"/>
    <row r="552559" ht="15"/>
    <row r="552560" ht="15"/>
    <row r="552561" ht="15"/>
    <row r="552562" ht="15"/>
    <row r="552563" ht="15"/>
    <row r="552564" ht="15"/>
    <row r="552565" ht="15"/>
    <row r="552566" ht="15"/>
    <row r="552567" ht="15"/>
    <row r="552568" ht="15"/>
    <row r="552569" ht="15"/>
    <row r="552570" ht="15"/>
    <row r="552571" ht="15"/>
    <row r="552572" ht="15"/>
    <row r="552573" ht="15"/>
    <row r="552574" ht="15"/>
    <row r="552575" ht="15"/>
    <row r="552576" ht="15"/>
    <row r="552577" ht="15"/>
    <row r="552578" ht="15"/>
    <row r="552579" ht="15"/>
    <row r="552580" ht="15"/>
    <row r="552581" ht="15"/>
    <row r="552582" ht="15"/>
    <row r="552583" ht="15"/>
    <row r="552584" ht="15"/>
    <row r="552585" ht="15"/>
    <row r="552586" ht="15"/>
    <row r="552587" ht="15"/>
    <row r="552588" ht="15"/>
    <row r="552589" ht="15"/>
    <row r="552590" ht="15"/>
    <row r="552591" ht="15"/>
    <row r="552592" ht="15"/>
    <row r="552593" ht="15"/>
    <row r="552594" ht="15"/>
    <row r="552595" ht="15"/>
    <row r="552596" ht="15"/>
    <row r="552597" ht="15"/>
    <row r="552598" ht="15"/>
    <row r="552599" ht="15"/>
    <row r="552600" ht="15"/>
    <row r="552601" ht="15"/>
    <row r="552602" ht="15"/>
    <row r="552603" ht="15"/>
    <row r="552604" ht="15"/>
    <row r="552605" ht="15"/>
    <row r="552606" ht="15"/>
    <row r="552607" ht="15"/>
    <row r="552608" ht="15"/>
    <row r="552609" ht="15"/>
    <row r="552610" ht="15"/>
    <row r="552611" ht="15"/>
    <row r="552612" ht="15"/>
    <row r="552613" ht="15"/>
    <row r="552614" ht="15"/>
    <row r="552615" ht="15"/>
    <row r="552616" ht="15"/>
    <row r="552617" ht="15"/>
    <row r="552618" ht="15"/>
    <row r="552619" ht="15"/>
    <row r="552620" ht="15"/>
    <row r="552621" ht="15"/>
    <row r="552622" ht="15"/>
    <row r="552623" ht="15"/>
    <row r="552624" ht="15"/>
    <row r="552625" ht="15"/>
    <row r="552626" ht="15"/>
    <row r="552627" ht="15"/>
    <row r="552628" ht="15"/>
    <row r="552629" ht="15"/>
    <row r="552630" ht="15"/>
    <row r="552631" ht="15"/>
    <row r="552632" ht="15"/>
    <row r="552633" ht="15"/>
    <row r="552634" ht="15"/>
    <row r="552635" ht="15"/>
    <row r="552636" ht="15"/>
    <row r="552637" ht="15"/>
    <row r="552638" ht="15"/>
    <row r="552639" ht="15"/>
    <row r="552640" ht="15"/>
    <row r="552641" ht="15"/>
    <row r="552642" ht="15"/>
    <row r="552643" ht="15"/>
    <row r="552644" ht="15"/>
    <row r="552645" ht="15"/>
    <row r="552646" ht="15"/>
    <row r="552647" ht="15"/>
    <row r="552648" ht="15"/>
    <row r="552649" ht="15"/>
    <row r="552650" ht="15"/>
    <row r="552651" ht="15"/>
    <row r="552652" ht="15"/>
    <row r="552653" ht="15"/>
    <row r="552654" ht="15"/>
    <row r="552655" ht="15"/>
    <row r="552656" ht="15"/>
    <row r="552657" ht="15"/>
    <row r="552658" ht="15"/>
    <row r="552659" ht="15"/>
    <row r="552660" ht="15"/>
    <row r="552661" ht="15"/>
    <row r="552662" ht="15"/>
    <row r="552663" ht="15"/>
    <row r="552664" ht="15"/>
    <row r="552665" ht="15"/>
    <row r="552666" ht="15"/>
    <row r="552667" ht="15"/>
    <row r="552668" ht="15"/>
    <row r="552669" ht="15"/>
    <row r="552670" ht="15"/>
    <row r="552671" ht="15"/>
    <row r="552672" ht="15"/>
    <row r="552673" ht="15"/>
    <row r="552674" ht="15"/>
    <row r="552675" ht="15"/>
    <row r="552676" ht="15"/>
    <row r="552677" ht="15"/>
    <row r="552678" ht="15"/>
    <row r="552679" ht="15"/>
    <row r="552680" ht="15"/>
    <row r="552681" ht="15"/>
    <row r="552682" ht="15"/>
    <row r="552683" ht="15"/>
    <row r="552684" ht="15"/>
    <row r="552685" ht="15"/>
    <row r="552686" ht="15"/>
    <row r="552687" ht="15"/>
    <row r="552688" ht="15"/>
    <row r="552689" ht="15"/>
    <row r="552690" ht="15"/>
    <row r="552691" ht="15"/>
    <row r="552692" ht="15"/>
    <row r="552693" ht="15"/>
    <row r="552694" ht="15"/>
    <row r="552695" ht="15"/>
    <row r="552696" ht="15"/>
    <row r="552697" ht="15"/>
    <row r="552698" ht="15"/>
    <row r="552699" ht="15"/>
    <row r="552700" ht="15"/>
    <row r="552701" ht="15"/>
    <row r="552702" ht="15"/>
    <row r="552703" ht="15"/>
    <row r="552704" ht="15"/>
    <row r="552705" ht="15"/>
    <row r="552706" ht="15"/>
    <row r="552707" ht="15"/>
    <row r="552708" ht="15"/>
    <row r="552709" ht="15"/>
    <row r="552710" ht="15"/>
    <row r="552711" ht="15"/>
    <row r="552712" ht="15"/>
    <row r="552713" ht="15"/>
    <row r="552714" ht="15"/>
    <row r="552715" ht="15"/>
    <row r="552716" ht="15"/>
    <row r="552717" ht="15"/>
    <row r="552718" ht="15"/>
    <row r="552719" ht="15"/>
    <row r="552720" ht="15"/>
    <row r="552721" ht="15"/>
    <row r="552722" ht="15"/>
    <row r="552723" ht="15"/>
    <row r="552724" ht="15"/>
    <row r="552725" ht="15"/>
    <row r="552726" ht="15"/>
    <row r="552727" ht="15"/>
    <row r="552728" ht="15"/>
    <row r="552729" ht="15"/>
    <row r="552730" ht="15"/>
    <row r="552731" ht="15"/>
    <row r="552732" ht="15"/>
    <row r="552733" ht="15"/>
    <row r="552734" ht="15"/>
    <row r="552735" ht="15"/>
    <row r="552736" ht="15"/>
    <row r="552737" ht="15"/>
    <row r="552738" ht="15"/>
    <row r="552739" ht="15"/>
    <row r="552740" ht="15"/>
    <row r="552741" ht="15"/>
    <row r="552742" ht="15"/>
    <row r="552743" ht="15"/>
    <row r="552744" ht="15"/>
    <row r="552745" ht="15"/>
    <row r="552746" ht="15"/>
    <row r="552747" ht="15"/>
    <row r="552748" ht="15"/>
    <row r="552749" ht="15"/>
    <row r="552750" ht="15"/>
    <row r="552751" ht="15"/>
    <row r="552752" ht="15"/>
    <row r="552753" ht="15"/>
    <row r="552754" ht="15"/>
    <row r="552755" ht="15"/>
    <row r="552756" ht="15"/>
    <row r="552757" ht="15"/>
    <row r="552758" ht="15"/>
    <row r="552759" ht="15"/>
    <row r="552760" ht="15"/>
    <row r="552761" ht="15"/>
    <row r="552762" ht="15"/>
    <row r="552763" ht="15"/>
    <row r="552764" ht="15"/>
    <row r="552765" ht="15"/>
    <row r="552766" ht="15"/>
    <row r="552767" ht="15"/>
    <row r="552768" ht="15"/>
    <row r="552769" ht="15"/>
    <row r="552770" ht="15"/>
    <row r="552771" ht="15"/>
    <row r="552772" ht="15"/>
    <row r="552773" ht="15"/>
    <row r="552774" ht="15"/>
    <row r="552775" ht="15"/>
    <row r="552776" ht="15"/>
    <row r="552777" ht="15"/>
    <row r="552778" ht="15"/>
    <row r="552779" ht="15"/>
    <row r="552780" ht="15"/>
    <row r="552781" ht="15"/>
    <row r="552782" ht="15"/>
    <row r="552783" ht="15"/>
    <row r="552784" ht="15"/>
    <row r="552785" ht="15"/>
    <row r="552786" ht="15"/>
    <row r="552787" ht="15"/>
    <row r="552788" ht="15"/>
    <row r="552789" ht="15"/>
    <row r="552790" ht="15"/>
    <row r="552791" ht="15"/>
    <row r="552792" ht="15"/>
    <row r="552793" ht="15"/>
    <row r="552794" ht="15"/>
    <row r="552795" ht="15"/>
    <row r="552796" ht="15"/>
    <row r="552797" ht="15"/>
    <row r="552798" ht="15"/>
    <row r="552799" ht="15"/>
    <row r="552800" ht="15"/>
    <row r="552801" ht="15"/>
    <row r="552802" ht="15"/>
    <row r="552803" ht="15"/>
    <row r="552804" ht="15"/>
    <row r="552805" ht="15"/>
    <row r="552806" ht="15"/>
    <row r="552807" ht="15"/>
    <row r="552808" ht="15"/>
    <row r="552809" ht="15"/>
    <row r="552810" ht="15"/>
    <row r="552811" ht="15"/>
    <row r="552812" ht="15"/>
    <row r="552813" ht="15"/>
    <row r="552814" ht="15"/>
    <row r="552815" ht="15"/>
    <row r="552816" ht="15"/>
    <row r="552817" ht="15"/>
    <row r="552818" ht="15"/>
    <row r="552819" ht="15"/>
    <row r="552820" ht="15"/>
    <row r="552821" ht="15"/>
    <row r="552822" ht="15"/>
    <row r="552823" ht="15"/>
    <row r="552824" ht="15"/>
    <row r="552825" ht="15"/>
    <row r="552826" ht="15"/>
    <row r="552827" ht="15"/>
    <row r="552828" ht="15"/>
    <row r="552829" ht="15"/>
    <row r="552830" ht="15"/>
    <row r="552831" ht="15"/>
    <row r="552832" ht="15"/>
    <row r="552833" ht="15"/>
    <row r="552834" ht="15"/>
    <row r="552835" ht="15"/>
    <row r="552836" ht="15"/>
    <row r="552837" ht="15"/>
    <row r="552838" ht="15"/>
    <row r="552839" ht="15"/>
    <row r="552840" ht="15"/>
    <row r="552841" ht="15"/>
    <row r="552842" ht="15"/>
    <row r="552843" ht="15"/>
    <row r="552844" ht="15"/>
    <row r="552845" ht="15"/>
    <row r="552846" ht="15"/>
    <row r="552847" ht="15"/>
    <row r="552848" ht="15"/>
    <row r="552849" ht="15"/>
    <row r="552850" ht="15"/>
    <row r="552851" ht="15"/>
    <row r="552852" ht="15"/>
    <row r="552853" ht="15"/>
    <row r="552854" ht="15"/>
    <row r="552855" ht="15"/>
    <row r="552856" ht="15"/>
    <row r="552857" ht="15"/>
    <row r="552858" ht="15"/>
    <row r="552859" ht="15"/>
    <row r="552860" ht="15"/>
    <row r="552861" ht="15"/>
    <row r="552862" ht="15"/>
    <row r="552863" ht="15"/>
    <row r="552864" ht="15"/>
    <row r="552865" ht="15"/>
    <row r="552866" ht="15"/>
    <row r="552867" ht="15"/>
    <row r="552868" ht="15"/>
    <row r="552869" ht="15"/>
    <row r="552870" ht="15"/>
    <row r="552871" ht="15"/>
    <row r="552872" ht="15"/>
    <row r="552873" ht="15"/>
    <row r="552874" ht="15"/>
    <row r="552875" ht="15"/>
    <row r="552876" ht="15"/>
    <row r="552877" ht="15"/>
    <row r="552878" ht="15"/>
    <row r="552879" ht="15"/>
    <row r="552880" ht="15"/>
    <row r="552881" ht="15"/>
    <row r="552882" ht="15"/>
    <row r="552883" ht="15"/>
    <row r="552884" ht="15"/>
    <row r="552885" ht="15"/>
    <row r="552886" ht="15"/>
    <row r="552887" ht="15"/>
    <row r="552888" ht="15"/>
    <row r="552889" ht="15"/>
    <row r="552890" ht="15"/>
    <row r="552891" ht="15"/>
    <row r="552892" ht="15"/>
    <row r="552893" ht="15"/>
    <row r="552894" ht="15"/>
    <row r="552895" ht="15"/>
    <row r="552896" ht="15"/>
    <row r="552897" ht="15"/>
    <row r="552898" ht="15"/>
    <row r="552899" ht="15"/>
    <row r="552900" ht="15"/>
    <row r="552901" ht="15"/>
    <row r="552902" ht="15"/>
    <row r="552903" ht="15"/>
    <row r="552904" ht="15"/>
    <row r="552905" ht="15"/>
    <row r="552906" ht="15"/>
    <row r="552907" ht="15"/>
    <row r="552908" ht="15"/>
    <row r="552909" ht="15"/>
    <row r="552910" ht="15"/>
    <row r="552911" ht="15"/>
    <row r="552912" ht="15"/>
    <row r="552913" ht="15"/>
    <row r="552914" ht="15"/>
    <row r="552915" ht="15"/>
    <row r="552916" ht="15"/>
    <row r="552917" ht="15"/>
    <row r="552918" ht="15"/>
    <row r="552919" ht="15"/>
    <row r="552920" ht="15"/>
    <row r="552921" ht="15"/>
    <row r="552922" ht="15"/>
    <row r="552923" ht="15"/>
    <row r="552924" ht="15"/>
    <row r="552925" ht="15"/>
    <row r="552926" ht="15"/>
    <row r="552927" ht="15"/>
    <row r="552928" ht="15"/>
    <row r="552929" ht="15"/>
    <row r="552930" ht="15"/>
    <row r="552931" ht="15"/>
    <row r="552932" ht="15"/>
    <row r="552933" ht="15"/>
    <row r="552934" ht="15"/>
    <row r="552935" ht="15"/>
    <row r="552936" ht="15"/>
    <row r="552937" ht="15"/>
    <row r="552938" ht="15"/>
    <row r="552939" ht="15"/>
    <row r="552940" ht="15"/>
    <row r="552941" ht="15"/>
    <row r="552942" ht="15"/>
    <row r="552943" ht="15"/>
    <row r="552944" ht="15"/>
    <row r="552945" ht="15"/>
    <row r="552946" ht="15"/>
    <row r="552947" ht="15"/>
    <row r="552948" ht="15"/>
    <row r="552949" ht="15"/>
    <row r="552950" ht="15"/>
    <row r="552951" ht="15"/>
    <row r="552952" ht="15"/>
    <row r="552953" ht="15"/>
    <row r="552954" ht="15"/>
    <row r="552955" ht="15"/>
    <row r="552956" ht="15"/>
    <row r="552957" ht="15"/>
    <row r="552958" ht="15"/>
    <row r="552959" ht="15"/>
    <row r="552960" ht="15"/>
    <row r="552961" ht="15"/>
    <row r="552962" ht="15"/>
    <row r="552963" ht="15"/>
    <row r="552964" ht="15"/>
    <row r="552965" ht="15"/>
    <row r="552966" ht="15"/>
    <row r="552967" ht="15"/>
    <row r="552968" ht="15"/>
    <row r="552969" ht="15"/>
    <row r="552970" ht="15"/>
    <row r="552971" ht="15"/>
    <row r="552972" ht="15"/>
    <row r="552973" ht="15"/>
    <row r="552974" ht="15"/>
    <row r="552975" ht="15"/>
    <row r="552976" ht="15"/>
    <row r="552977" ht="15"/>
    <row r="552978" ht="15"/>
    <row r="552979" ht="15"/>
    <row r="552980" ht="15"/>
    <row r="552981" ht="15"/>
    <row r="552982" ht="15"/>
    <row r="552983" ht="15"/>
    <row r="552984" ht="15"/>
    <row r="552985" ht="15"/>
    <row r="552986" ht="15"/>
    <row r="552987" ht="15"/>
    <row r="552988" ht="15"/>
    <row r="552989" ht="15"/>
    <row r="552990" ht="15"/>
    <row r="552991" ht="15"/>
    <row r="552992" ht="15"/>
    <row r="552993" ht="15"/>
    <row r="552994" ht="15"/>
    <row r="552995" ht="15"/>
    <row r="552996" ht="15"/>
    <row r="552997" ht="15"/>
    <row r="552998" ht="15"/>
    <row r="552999" ht="15"/>
    <row r="553000" ht="15"/>
    <row r="553001" ht="15"/>
    <row r="553002" ht="15"/>
    <row r="553003" ht="15"/>
    <row r="553004" ht="15"/>
    <row r="553005" ht="15"/>
    <row r="553006" ht="15"/>
    <row r="553007" ht="15"/>
    <row r="553008" ht="15"/>
    <row r="553009" ht="15"/>
    <row r="553010" ht="15"/>
    <row r="553011" ht="15"/>
    <row r="553012" ht="15"/>
    <row r="553013" ht="15"/>
    <row r="553014" ht="15"/>
    <row r="553015" ht="15"/>
    <row r="553016" ht="15"/>
    <row r="553017" ht="15"/>
    <row r="553018" ht="15"/>
    <row r="553019" ht="15"/>
    <row r="553020" ht="15"/>
    <row r="553021" ht="15"/>
    <row r="553022" ht="15"/>
    <row r="553023" ht="15"/>
    <row r="553024" ht="15"/>
    <row r="553025" ht="15"/>
    <row r="553026" ht="15"/>
    <row r="553027" ht="15"/>
    <row r="553028" ht="15"/>
    <row r="553029" ht="15"/>
    <row r="553030" ht="15"/>
    <row r="553031" ht="15"/>
    <row r="553032" ht="15"/>
    <row r="553033" ht="15"/>
    <row r="553034" ht="15"/>
    <row r="553035" ht="15"/>
    <row r="553036" ht="15"/>
    <row r="553037" ht="15"/>
    <row r="553038" ht="15"/>
    <row r="553039" ht="15"/>
    <row r="553040" ht="15"/>
    <row r="553041" ht="15"/>
    <row r="553042" ht="15"/>
    <row r="553043" ht="15"/>
    <row r="553044" ht="15"/>
    <row r="553045" ht="15"/>
    <row r="553046" ht="15"/>
    <row r="553047" ht="15"/>
    <row r="553048" ht="15"/>
    <row r="553049" ht="15"/>
    <row r="553050" ht="15"/>
    <row r="553051" ht="15"/>
    <row r="553052" ht="15"/>
    <row r="553053" ht="15"/>
    <row r="553054" ht="15"/>
    <row r="553055" ht="15"/>
    <row r="553056" ht="15"/>
    <row r="553057" ht="15"/>
    <row r="553058" ht="15"/>
    <row r="553059" ht="15"/>
    <row r="553060" ht="15"/>
    <row r="553061" ht="15"/>
    <row r="553062" ht="15"/>
    <row r="553063" ht="15"/>
    <row r="553064" ht="15"/>
    <row r="553065" ht="15"/>
    <row r="553066" ht="15"/>
    <row r="553067" ht="15"/>
    <row r="553068" ht="15"/>
    <row r="553069" ht="15"/>
    <row r="553070" ht="15"/>
    <row r="553071" ht="15"/>
    <row r="553072" ht="15"/>
    <row r="553073" ht="15"/>
    <row r="553074" ht="15"/>
    <row r="553075" ht="15"/>
    <row r="553076" ht="15"/>
    <row r="553077" ht="15"/>
    <row r="553078" ht="15"/>
    <row r="553079" ht="15"/>
    <row r="553080" ht="15"/>
    <row r="553081" ht="15"/>
    <row r="553082" ht="15"/>
    <row r="553083" ht="15"/>
    <row r="553084" ht="15"/>
    <row r="553085" ht="15"/>
    <row r="553086" ht="15"/>
    <row r="553087" ht="15"/>
    <row r="553088" ht="15"/>
    <row r="553089" ht="15"/>
    <row r="553090" ht="15"/>
    <row r="553091" ht="15"/>
    <row r="553092" ht="15"/>
    <row r="553093" ht="15"/>
    <row r="553094" ht="15"/>
    <row r="553095" ht="15"/>
    <row r="553096" ht="15"/>
    <row r="553097" ht="15"/>
    <row r="553098" ht="15"/>
    <row r="553099" ht="15"/>
    <row r="553100" ht="15"/>
    <row r="553101" ht="15"/>
    <row r="553102" ht="15"/>
    <row r="553103" ht="15"/>
    <row r="553104" ht="15"/>
    <row r="553105" ht="15"/>
    <row r="553106" ht="15"/>
    <row r="553107" ht="15"/>
    <row r="553108" ht="15"/>
    <row r="553109" ht="15"/>
    <row r="553110" ht="15"/>
    <row r="553111" ht="15"/>
    <row r="553112" ht="15"/>
    <row r="553113" ht="15"/>
    <row r="553114" ht="15"/>
    <row r="553115" ht="15"/>
    <row r="553116" ht="15"/>
    <row r="553117" ht="15"/>
    <row r="553118" ht="15"/>
    <row r="553119" ht="15"/>
    <row r="553120" ht="15"/>
    <row r="553121" ht="15"/>
    <row r="553122" ht="15"/>
    <row r="553123" ht="15"/>
    <row r="553124" ht="15"/>
    <row r="553125" ht="15"/>
    <row r="553126" ht="15"/>
    <row r="553127" ht="15"/>
    <row r="553128" ht="15"/>
    <row r="553129" ht="15"/>
    <row r="553130" ht="15"/>
    <row r="553131" ht="15"/>
    <row r="553132" ht="15"/>
    <row r="553133" ht="15"/>
    <row r="553134" ht="15"/>
    <row r="553135" ht="15"/>
    <row r="553136" ht="15"/>
    <row r="553137" ht="15"/>
    <row r="553138" ht="15"/>
    <row r="553139" ht="15"/>
    <row r="553140" ht="15"/>
    <row r="553141" ht="15"/>
    <row r="553142" ht="15"/>
    <row r="553143" ht="15"/>
    <row r="553144" ht="15"/>
    <row r="553145" ht="15"/>
    <row r="553146" ht="15"/>
    <row r="553147" ht="15"/>
    <row r="553148" ht="15"/>
    <row r="553149" ht="15"/>
    <row r="553150" ht="15"/>
    <row r="553151" ht="15"/>
    <row r="553152" ht="15"/>
    <row r="553153" ht="15"/>
    <row r="553154" ht="15"/>
    <row r="553155" ht="15"/>
    <row r="553156" ht="15"/>
    <row r="553157" ht="15"/>
    <row r="553158" ht="15"/>
    <row r="553159" ht="15"/>
    <row r="553160" ht="15"/>
    <row r="553161" ht="15"/>
    <row r="553162" ht="15"/>
    <row r="553163" ht="15"/>
    <row r="553164" ht="15"/>
    <row r="553165" ht="15"/>
    <row r="553166" ht="15"/>
    <row r="553167" ht="15"/>
    <row r="553168" ht="15"/>
    <row r="553169" ht="15"/>
    <row r="553170" ht="15"/>
    <row r="553171" ht="15"/>
    <row r="553172" ht="15"/>
    <row r="553173" ht="15"/>
    <row r="553174" ht="15"/>
    <row r="553175" ht="15"/>
    <row r="553176" ht="15"/>
    <row r="553177" ht="15"/>
    <row r="553178" ht="15"/>
    <row r="553179" ht="15"/>
    <row r="553180" ht="15"/>
    <row r="553181" ht="15"/>
    <row r="553182" ht="15"/>
    <row r="553183" ht="15"/>
    <row r="553184" ht="15"/>
    <row r="553185" ht="15"/>
    <row r="553186" ht="15"/>
    <row r="553187" ht="15"/>
    <row r="553188" ht="15"/>
    <row r="553189" ht="15"/>
    <row r="553190" ht="15"/>
    <row r="553191" ht="15"/>
    <row r="553192" ht="15"/>
    <row r="553193" ht="15"/>
    <row r="553194" ht="15"/>
    <row r="553195" ht="15"/>
    <row r="553196" ht="15"/>
    <row r="553197" ht="15"/>
    <row r="553198" ht="15"/>
    <row r="553199" ht="15"/>
    <row r="553200" ht="15"/>
    <row r="553201" ht="15"/>
    <row r="553202" ht="15"/>
    <row r="553203" ht="15"/>
    <row r="553204" ht="15"/>
    <row r="553205" ht="15"/>
    <row r="553206" ht="15"/>
    <row r="553207" ht="15"/>
    <row r="553208" ht="15"/>
    <row r="553209" ht="15"/>
    <row r="553210" ht="15"/>
    <row r="553211" ht="15"/>
    <row r="553212" ht="15"/>
    <row r="553213" ht="15"/>
    <row r="553214" ht="15"/>
    <row r="553215" ht="15"/>
    <row r="553216" ht="15"/>
    <row r="553217" ht="15"/>
    <row r="553218" ht="15"/>
    <row r="553219" ht="15"/>
    <row r="553220" ht="15"/>
    <row r="553221" ht="15"/>
    <row r="553222" ht="15"/>
    <row r="553223" ht="15"/>
    <row r="553224" ht="15"/>
    <row r="553225" ht="15"/>
    <row r="553226" ht="15"/>
    <row r="553227" ht="15"/>
    <row r="553228" ht="15"/>
    <row r="553229" ht="15"/>
    <row r="553230" ht="15"/>
    <row r="553231" ht="15"/>
    <row r="553232" ht="15"/>
    <row r="553233" ht="15"/>
    <row r="553234" ht="15"/>
    <row r="553235" ht="15"/>
    <row r="553236" ht="15"/>
    <row r="553237" ht="15"/>
    <row r="553238" ht="15"/>
    <row r="553239" ht="15"/>
    <row r="553240" ht="15"/>
    <row r="553241" ht="15"/>
    <row r="553242" ht="15"/>
    <row r="553243" ht="15"/>
    <row r="553244" ht="15"/>
    <row r="553245" ht="15"/>
    <row r="553246" ht="15"/>
    <row r="553247" ht="15"/>
    <row r="553248" ht="15"/>
    <row r="553249" ht="15"/>
    <row r="553250" ht="15"/>
    <row r="553251" ht="15"/>
    <row r="553252" ht="15"/>
    <row r="553253" ht="15"/>
    <row r="553254" ht="15"/>
    <row r="553255" ht="15"/>
    <row r="553256" ht="15"/>
    <row r="553257" ht="15"/>
    <row r="553258" ht="15"/>
    <row r="553259" ht="15"/>
    <row r="553260" ht="15"/>
    <row r="553261" ht="15"/>
    <row r="553262" ht="15"/>
    <row r="553263" ht="15"/>
    <row r="553264" ht="15"/>
    <row r="553265" ht="15"/>
    <row r="553266" ht="15"/>
    <row r="553267" ht="15"/>
    <row r="553268" ht="15"/>
    <row r="553269" ht="15"/>
    <row r="553270" ht="15"/>
    <row r="553271" ht="15"/>
    <row r="553272" ht="15"/>
    <row r="553273" ht="15"/>
    <row r="553274" ht="15"/>
    <row r="553275" ht="15"/>
    <row r="553276" ht="15"/>
    <row r="553277" ht="15"/>
    <row r="553278" ht="15"/>
    <row r="553279" ht="15"/>
    <row r="553280" ht="15"/>
    <row r="553281" ht="15"/>
    <row r="553282" ht="15"/>
    <row r="553283" ht="15"/>
    <row r="553284" ht="15"/>
    <row r="553285" ht="15"/>
    <row r="553286" ht="15"/>
    <row r="553287" ht="15"/>
    <row r="553288" ht="15"/>
    <row r="553289" ht="15"/>
    <row r="553290" ht="15"/>
    <row r="553291" ht="15"/>
    <row r="553292" ht="15"/>
    <row r="553293" ht="15"/>
    <row r="553294" ht="15"/>
    <row r="553295" ht="15"/>
    <row r="553296" ht="15"/>
    <row r="553297" ht="15"/>
    <row r="553298" ht="15"/>
    <row r="553299" ht="15"/>
    <row r="553300" ht="15"/>
    <row r="553301" ht="15"/>
    <row r="553302" ht="15"/>
    <row r="553303" ht="15"/>
    <row r="553304" ht="15"/>
    <row r="553305" ht="15"/>
    <row r="553306" ht="15"/>
    <row r="553307" ht="15"/>
    <row r="553308" ht="15"/>
    <row r="553309" ht="15"/>
    <row r="553310" ht="15"/>
    <row r="553311" ht="15"/>
    <row r="553312" ht="15"/>
    <row r="553313" ht="15"/>
    <row r="553314" ht="15"/>
    <row r="553315" ht="15"/>
    <row r="553316" ht="15"/>
    <row r="553317" ht="15"/>
    <row r="553318" ht="15"/>
    <row r="553319" ht="15"/>
    <row r="553320" ht="15"/>
    <row r="553321" ht="15"/>
    <row r="553322" ht="15"/>
    <row r="553323" ht="15"/>
    <row r="553324" ht="15"/>
    <row r="553325" ht="15"/>
    <row r="553326" ht="15"/>
    <row r="553327" ht="15"/>
    <row r="553328" ht="15"/>
    <row r="553329" ht="15"/>
    <row r="553330" ht="15"/>
    <row r="553331" ht="15"/>
    <row r="553332" ht="15"/>
    <row r="553333" ht="15"/>
    <row r="553334" ht="15"/>
    <row r="553335" ht="15"/>
    <row r="553336" ht="15"/>
    <row r="553337" ht="15"/>
    <row r="553338" ht="15"/>
    <row r="553339" ht="15"/>
    <row r="553340" ht="15"/>
    <row r="553341" ht="15"/>
    <row r="553342" ht="15"/>
    <row r="553343" ht="15"/>
    <row r="553344" ht="15"/>
    <row r="553345" ht="15"/>
    <row r="553346" ht="15"/>
    <row r="553347" ht="15"/>
    <row r="553348" ht="15"/>
    <row r="553349" ht="15"/>
    <row r="553350" ht="15"/>
    <row r="553351" ht="15"/>
    <row r="553352" ht="15"/>
    <row r="553353" ht="15"/>
    <row r="553354" ht="15"/>
    <row r="553355" ht="15"/>
    <row r="553356" ht="15"/>
    <row r="553357" ht="15"/>
    <row r="553358" ht="15"/>
    <row r="553359" ht="15"/>
    <row r="553360" ht="15"/>
    <row r="553361" ht="15"/>
    <row r="553362" ht="15"/>
    <row r="553363" ht="15"/>
    <row r="553364" ht="15"/>
    <row r="553365" ht="15"/>
    <row r="553366" ht="15"/>
    <row r="553367" ht="15"/>
    <row r="553368" ht="15"/>
    <row r="553369" ht="15"/>
    <row r="553370" ht="15"/>
    <row r="553371" ht="15"/>
    <row r="553372" ht="15"/>
    <row r="553373" ht="15"/>
    <row r="553374" ht="15"/>
    <row r="553375" ht="15"/>
    <row r="553376" ht="15"/>
    <row r="553377" ht="15"/>
    <row r="553378" ht="15"/>
    <row r="553379" ht="15"/>
    <row r="553380" ht="15"/>
    <row r="553381" ht="15"/>
    <row r="553382" ht="15"/>
    <row r="553383" ht="15"/>
    <row r="553384" ht="15"/>
    <row r="553385" ht="15"/>
    <row r="553386" ht="15"/>
    <row r="553387" ht="15"/>
    <row r="553388" ht="15"/>
    <row r="553389" ht="15"/>
    <row r="553390" ht="15"/>
    <row r="553391" ht="15"/>
    <row r="553392" ht="15"/>
    <row r="553393" ht="15"/>
    <row r="553394" ht="15"/>
    <row r="553395" ht="15"/>
    <row r="553396" ht="15"/>
    <row r="553397" ht="15"/>
    <row r="553398" ht="15"/>
    <row r="553399" ht="15"/>
    <row r="553400" ht="15"/>
    <row r="553401" ht="15"/>
    <row r="553402" ht="15"/>
    <row r="553403" ht="15"/>
    <row r="553404" ht="15"/>
    <row r="553405" ht="15"/>
    <row r="553406" ht="15"/>
    <row r="553407" ht="15"/>
    <row r="553408" ht="15"/>
    <row r="553409" ht="15"/>
    <row r="553410" ht="15"/>
    <row r="553411" ht="15"/>
    <row r="553412" ht="15"/>
    <row r="553413" ht="15"/>
    <row r="553414" ht="15"/>
    <row r="553415" ht="15"/>
    <row r="553416" ht="15"/>
    <row r="553417" ht="15"/>
    <row r="553418" ht="15"/>
    <row r="553419" ht="15"/>
    <row r="553420" ht="15"/>
    <row r="553421" ht="15"/>
    <row r="553422" ht="15"/>
    <row r="553423" ht="15"/>
    <row r="553424" ht="15"/>
    <row r="553425" ht="15"/>
    <row r="553426" ht="15"/>
    <row r="553427" ht="15"/>
    <row r="553428" ht="15"/>
    <row r="553429" ht="15"/>
    <row r="553430" ht="15"/>
    <row r="553431" ht="15"/>
    <row r="553432" ht="15"/>
    <row r="553433" ht="15"/>
    <row r="553434" ht="15"/>
    <row r="553435" ht="15"/>
    <row r="553436" ht="15"/>
    <row r="553437" ht="15"/>
    <row r="553438" ht="15"/>
    <row r="553439" ht="15"/>
    <row r="553440" ht="15"/>
    <row r="553441" ht="15"/>
    <row r="553442" ht="15"/>
    <row r="553443" ht="15"/>
    <row r="553444" ht="15"/>
    <row r="553445" ht="15"/>
    <row r="553446" ht="15"/>
    <row r="553447" ht="15"/>
    <row r="553448" ht="15"/>
    <row r="553449" ht="15"/>
    <row r="553450" ht="15"/>
    <row r="553451" ht="15"/>
    <row r="553452" ht="15"/>
    <row r="553453" ht="15"/>
    <row r="553454" ht="15"/>
    <row r="553455" ht="15"/>
    <row r="553456" ht="15"/>
    <row r="553457" ht="15"/>
    <row r="553458" ht="15"/>
    <row r="553459" ht="15"/>
    <row r="553460" ht="15"/>
    <row r="553461" ht="15"/>
    <row r="553462" ht="15"/>
    <row r="553463" ht="15"/>
    <row r="553464" ht="15"/>
    <row r="553465" ht="15"/>
    <row r="553466" ht="15"/>
    <row r="553467" ht="15"/>
    <row r="553468" ht="15"/>
    <row r="553469" ht="15"/>
    <row r="553470" ht="15"/>
    <row r="553471" ht="15"/>
    <row r="553472" ht="15"/>
    <row r="553473" ht="15"/>
    <row r="553474" ht="15"/>
    <row r="553475" ht="15"/>
    <row r="553476" ht="15"/>
    <row r="553477" ht="15"/>
    <row r="553478" ht="15"/>
    <row r="553479" ht="15"/>
    <row r="553480" ht="15"/>
    <row r="553481" ht="15"/>
    <row r="553482" ht="15"/>
    <row r="553483" ht="15"/>
    <row r="553484" ht="15"/>
    <row r="553485" ht="15"/>
    <row r="553486" ht="15"/>
    <row r="553487" ht="15"/>
    <row r="553488" ht="15"/>
    <row r="553489" ht="15"/>
    <row r="553490" ht="15"/>
    <row r="553491" ht="15"/>
    <row r="553492" ht="15"/>
    <row r="553493" ht="15"/>
    <row r="553494" ht="15"/>
    <row r="553495" ht="15"/>
    <row r="553496" ht="15"/>
    <row r="553497" ht="15"/>
    <row r="553498" ht="15"/>
    <row r="553499" ht="15"/>
    <row r="553500" ht="15"/>
    <row r="553501" ht="15"/>
    <row r="553502" ht="15"/>
    <row r="553503" ht="15"/>
    <row r="553504" ht="15"/>
    <row r="553505" ht="15"/>
    <row r="553506" ht="15"/>
    <row r="553507" ht="15"/>
    <row r="553508" ht="15"/>
    <row r="553509" ht="15"/>
    <row r="553510" ht="15"/>
    <row r="553511" ht="15"/>
    <row r="553512" ht="15"/>
    <row r="553513" ht="15"/>
    <row r="553514" ht="15"/>
    <row r="553515" ht="15"/>
    <row r="553516" ht="15"/>
    <row r="553517" ht="15"/>
    <row r="553518" ht="15"/>
    <row r="553519" ht="15"/>
    <row r="553520" ht="15"/>
    <row r="553521" ht="15"/>
    <row r="553522" ht="15"/>
    <row r="553523" ht="15"/>
    <row r="553524" ht="15"/>
    <row r="553525" ht="15"/>
    <row r="553526" ht="15"/>
    <row r="553527" ht="15"/>
    <row r="553528" ht="15"/>
    <row r="553529" ht="15"/>
    <row r="553530" ht="15"/>
    <row r="553531" ht="15"/>
    <row r="553532" ht="15"/>
    <row r="553533" ht="15"/>
    <row r="553534" ht="15"/>
    <row r="553535" ht="15"/>
    <row r="553536" ht="15"/>
    <row r="553537" ht="15"/>
    <row r="553538" ht="15"/>
    <row r="553539" ht="15"/>
    <row r="553540" ht="15"/>
    <row r="553541" ht="15"/>
    <row r="553542" ht="15"/>
    <row r="553543" ht="15"/>
    <row r="553544" ht="15"/>
    <row r="553545" ht="15"/>
    <row r="553546" ht="15"/>
    <row r="553547" ht="15"/>
    <row r="553548" ht="15"/>
    <row r="553549" ht="15"/>
    <row r="553550" ht="15"/>
    <row r="553551" ht="15"/>
    <row r="553552" ht="15"/>
    <row r="553553" ht="15"/>
    <row r="553554" ht="15"/>
    <row r="553555" ht="15"/>
    <row r="553556" ht="15"/>
    <row r="553557" ht="15"/>
    <row r="553558" ht="15"/>
    <row r="553559" ht="15"/>
    <row r="553560" ht="15"/>
    <row r="553561" ht="15"/>
    <row r="553562" ht="15"/>
    <row r="553563" ht="15"/>
    <row r="553564" ht="15"/>
    <row r="553565" ht="15"/>
    <row r="553566" ht="15"/>
    <row r="553567" ht="15"/>
    <row r="553568" ht="15"/>
    <row r="553569" ht="15"/>
    <row r="553570" ht="15"/>
    <row r="553571" ht="15"/>
    <row r="553572" ht="15"/>
    <row r="553573" ht="15"/>
    <row r="553574" ht="15"/>
    <row r="553575" ht="15"/>
    <row r="553576" ht="15"/>
    <row r="553577" ht="15"/>
    <row r="553578" ht="15"/>
    <row r="553579" ht="15"/>
    <row r="553580" ht="15"/>
    <row r="553581" ht="15"/>
    <row r="553582" ht="15"/>
    <row r="553583" ht="15"/>
    <row r="553584" ht="15"/>
    <row r="553585" ht="15"/>
    <row r="553586" ht="15"/>
    <row r="553587" ht="15"/>
    <row r="553588" ht="15"/>
    <row r="553589" ht="15"/>
    <row r="553590" ht="15"/>
    <row r="553591" ht="15"/>
    <row r="553592" ht="15"/>
    <row r="553593" ht="15"/>
    <row r="553594" ht="15"/>
    <row r="553595" ht="15"/>
    <row r="553596" ht="15"/>
    <row r="553597" ht="15"/>
    <row r="553598" ht="15"/>
    <row r="553599" ht="15"/>
    <row r="553600" ht="15"/>
    <row r="553601" ht="15"/>
    <row r="553602" ht="15"/>
    <row r="553603" ht="15"/>
    <row r="553604" ht="15"/>
    <row r="553605" ht="15"/>
    <row r="553606" ht="15"/>
    <row r="553607" ht="15"/>
    <row r="553608" ht="15"/>
    <row r="553609" ht="15"/>
    <row r="553610" ht="15"/>
    <row r="553611" ht="15"/>
    <row r="553612" ht="15"/>
    <row r="553613" ht="15"/>
    <row r="553614" ht="15"/>
    <row r="553615" ht="15"/>
    <row r="553616" ht="15"/>
    <row r="553617" ht="15"/>
    <row r="553618" ht="15"/>
    <row r="553619" ht="15"/>
    <row r="553620" ht="15"/>
    <row r="553621" ht="15"/>
    <row r="553622" ht="15"/>
    <row r="553623" ht="15"/>
    <row r="553624" ht="15"/>
    <row r="553625" ht="15"/>
    <row r="553626" ht="15"/>
    <row r="553627" ht="15"/>
    <row r="553628" ht="15"/>
    <row r="553629" ht="15"/>
    <row r="553630" ht="15"/>
    <row r="553631" ht="15"/>
    <row r="553632" ht="15"/>
    <row r="553633" ht="15"/>
    <row r="553634" ht="15"/>
    <row r="553635" ht="15"/>
    <row r="553636" ht="15"/>
    <row r="553637" ht="15"/>
    <row r="553638" ht="15"/>
    <row r="553639" ht="15"/>
    <row r="553640" ht="15"/>
    <row r="553641" ht="15"/>
    <row r="553642" ht="15"/>
    <row r="553643" ht="15"/>
    <row r="553644" ht="15"/>
    <row r="553645" ht="15"/>
    <row r="553646" ht="15"/>
    <row r="553647" ht="15"/>
    <row r="553648" ht="15"/>
    <row r="553649" ht="15"/>
    <row r="553650" ht="15"/>
    <row r="553651" ht="15"/>
    <row r="553652" ht="15"/>
    <row r="553653" ht="15"/>
    <row r="553654" ht="15"/>
    <row r="553655" ht="15"/>
    <row r="553656" ht="15"/>
    <row r="553657" ht="15"/>
    <row r="553658" ht="15"/>
    <row r="553659" ht="15"/>
    <row r="553660" ht="15"/>
    <row r="553661" ht="15"/>
    <row r="553662" ht="15"/>
    <row r="553663" ht="15"/>
    <row r="553664" ht="15"/>
    <row r="553665" ht="15"/>
    <row r="553666" ht="15"/>
    <row r="553667" ht="15"/>
    <row r="553668" ht="15"/>
    <row r="553669" ht="15"/>
    <row r="553670" ht="15"/>
    <row r="553671" ht="15"/>
    <row r="553672" ht="15"/>
    <row r="553673" ht="15"/>
    <row r="553674" ht="15"/>
    <row r="553675" ht="15"/>
    <row r="553676" ht="15"/>
    <row r="553677" ht="15"/>
    <row r="553678" ht="15"/>
    <row r="553679" ht="15"/>
    <row r="553680" ht="15"/>
    <row r="553681" ht="15"/>
    <row r="553682" ht="15"/>
    <row r="553683" ht="15"/>
    <row r="553684" ht="15"/>
    <row r="553685" ht="15"/>
    <row r="553686" ht="15"/>
    <row r="553687" ht="15"/>
    <row r="553688" ht="15"/>
    <row r="553689" ht="15"/>
    <row r="553690" ht="15"/>
    <row r="553691" ht="15"/>
    <row r="553692" ht="15"/>
    <row r="553693" ht="15"/>
    <row r="553694" ht="15"/>
    <row r="553695" ht="15"/>
    <row r="553696" ht="15"/>
    <row r="553697" ht="15"/>
    <row r="553698" ht="15"/>
    <row r="553699" ht="15"/>
    <row r="553700" ht="15"/>
    <row r="553701" ht="15"/>
    <row r="553702" ht="15"/>
    <row r="553703" ht="15"/>
    <row r="553704" ht="15"/>
    <row r="553705" ht="15"/>
    <row r="553706" ht="15"/>
    <row r="553707" ht="15"/>
    <row r="553708" ht="15"/>
    <row r="553709" ht="15"/>
    <row r="553710" ht="15"/>
    <row r="553711" ht="15"/>
    <row r="553712" ht="15"/>
    <row r="553713" ht="15"/>
    <row r="553714" ht="15"/>
    <row r="553715" ht="15"/>
    <row r="553716" ht="15"/>
    <row r="553717" ht="15"/>
    <row r="553718" ht="15"/>
    <row r="553719" ht="15"/>
    <row r="553720" ht="15"/>
    <row r="553721" ht="15"/>
    <row r="553722" ht="15"/>
    <row r="553723" ht="15"/>
    <row r="553724" ht="15"/>
    <row r="553725" ht="15"/>
    <row r="553726" ht="15"/>
    <row r="553727" ht="15"/>
    <row r="553728" ht="15"/>
    <row r="553729" ht="15"/>
    <row r="553730" ht="15"/>
    <row r="553731" ht="15"/>
    <row r="553732" ht="15"/>
    <row r="553733" ht="15"/>
    <row r="553734" ht="15"/>
    <row r="553735" ht="15"/>
    <row r="553736" ht="15"/>
    <row r="553737" ht="15"/>
    <row r="553738" ht="15"/>
    <row r="553739" ht="15"/>
    <row r="553740" ht="15"/>
    <row r="553741" ht="15"/>
    <row r="553742" ht="15"/>
    <row r="553743" ht="15"/>
    <row r="553744" ht="15"/>
    <row r="553745" ht="15"/>
    <row r="553746" ht="15"/>
    <row r="553747" ht="15"/>
    <row r="553748" ht="15"/>
    <row r="553749" ht="15"/>
    <row r="553750" ht="15"/>
    <row r="553751" ht="15"/>
    <row r="553752" ht="15"/>
    <row r="553753" ht="15"/>
    <row r="553754" ht="15"/>
    <row r="553755" ht="15"/>
    <row r="553756" ht="15"/>
    <row r="553757" ht="15"/>
    <row r="553758" ht="15"/>
    <row r="553759" ht="15"/>
    <row r="553760" ht="15"/>
    <row r="553761" ht="15"/>
    <row r="553762" ht="15"/>
    <row r="553763" ht="15"/>
    <row r="553764" ht="15"/>
    <row r="553765" ht="15"/>
    <row r="553766" ht="15"/>
    <row r="553767" ht="15"/>
    <row r="553768" ht="15"/>
    <row r="553769" ht="15"/>
    <row r="553770" ht="15"/>
    <row r="553771" ht="15"/>
    <row r="553772" ht="15"/>
    <row r="553773" ht="15"/>
    <row r="553774" ht="15"/>
    <row r="553775" ht="15"/>
    <row r="553776" ht="15"/>
    <row r="553777" ht="15"/>
    <row r="553778" ht="15"/>
    <row r="553779" ht="15"/>
    <row r="553780" ht="15"/>
    <row r="553781" ht="15"/>
    <row r="553782" ht="15"/>
    <row r="553783" ht="15"/>
    <row r="553784" ht="15"/>
    <row r="553785" ht="15"/>
    <row r="553786" ht="15"/>
    <row r="553787" ht="15"/>
    <row r="553788" ht="15"/>
    <row r="553789" ht="15"/>
    <row r="553790" ht="15"/>
    <row r="553791" ht="15"/>
    <row r="553792" ht="15"/>
    <row r="553793" ht="15"/>
    <row r="553794" ht="15"/>
    <row r="553795" ht="15"/>
    <row r="553796" ht="15"/>
    <row r="553797" ht="15"/>
    <row r="553798" ht="15"/>
    <row r="553799" ht="15"/>
    <row r="553800" ht="15"/>
    <row r="553801" ht="15"/>
    <row r="553802" ht="15"/>
    <row r="553803" ht="15"/>
    <row r="553804" ht="15"/>
    <row r="553805" ht="15"/>
    <row r="553806" ht="15"/>
    <row r="553807" ht="15"/>
    <row r="553808" ht="15"/>
    <row r="553809" ht="15"/>
    <row r="553810" ht="15"/>
    <row r="553811" ht="15"/>
    <row r="553812" ht="15"/>
    <row r="553813" ht="15"/>
    <row r="553814" ht="15"/>
    <row r="553815" ht="15"/>
    <row r="553816" ht="15"/>
    <row r="553817" ht="15"/>
    <row r="553818" ht="15"/>
    <row r="553819" ht="15"/>
    <row r="553820" ht="15"/>
    <row r="553821" ht="15"/>
    <row r="553822" ht="15"/>
    <row r="553823" ht="15"/>
    <row r="553824" ht="15"/>
    <row r="553825" ht="15"/>
    <row r="553826" ht="15"/>
    <row r="553827" ht="15"/>
    <row r="553828" ht="15"/>
    <row r="553829" ht="15"/>
    <row r="553830" ht="15"/>
    <row r="553831" ht="15"/>
    <row r="553832" ht="15"/>
    <row r="553833" ht="15"/>
    <row r="553834" ht="15"/>
    <row r="553835" ht="15"/>
    <row r="553836" ht="15"/>
    <row r="553837" ht="15"/>
    <row r="553838" ht="15"/>
    <row r="553839" ht="15"/>
    <row r="553840" ht="15"/>
    <row r="553841" ht="15"/>
    <row r="553842" ht="15"/>
    <row r="553843" ht="15"/>
    <row r="553844" ht="15"/>
    <row r="553845" ht="15"/>
    <row r="553846" ht="15"/>
    <row r="553847" ht="15"/>
    <row r="553848" ht="15"/>
    <row r="553849" ht="15"/>
    <row r="553850" ht="15"/>
    <row r="553851" ht="15"/>
    <row r="553852" ht="15"/>
    <row r="553853" ht="15"/>
    <row r="553854" ht="15"/>
    <row r="553855" ht="15"/>
    <row r="553856" ht="15"/>
    <row r="553857" ht="15"/>
    <row r="553858" ht="15"/>
    <row r="553859" ht="15"/>
    <row r="553860" ht="15"/>
    <row r="553861" ht="15"/>
    <row r="553862" ht="15"/>
    <row r="553863" ht="15"/>
    <row r="553864" ht="15"/>
    <row r="553865" ht="15"/>
    <row r="553866" ht="15"/>
    <row r="553867" ht="15"/>
    <row r="553868" ht="15"/>
    <row r="553869" ht="15"/>
    <row r="553870" ht="15"/>
    <row r="553871" ht="15"/>
    <row r="553872" ht="15"/>
    <row r="553873" ht="15"/>
    <row r="553874" ht="15"/>
    <row r="553875" ht="15"/>
    <row r="553876" ht="15"/>
    <row r="553877" ht="15"/>
    <row r="553878" ht="15"/>
    <row r="553879" ht="15"/>
    <row r="553880" ht="15"/>
    <row r="553881" ht="15"/>
    <row r="553882" ht="15"/>
    <row r="553883" ht="15"/>
    <row r="553884" ht="15"/>
    <row r="553885" ht="15"/>
    <row r="553886" ht="15"/>
    <row r="553887" ht="15"/>
    <row r="553888" ht="15"/>
    <row r="553889" ht="15"/>
    <row r="553890" ht="15"/>
    <row r="553891" ht="15"/>
    <row r="553892" ht="15"/>
    <row r="553893" ht="15"/>
    <row r="553894" ht="15"/>
    <row r="553895" ht="15"/>
    <row r="553896" ht="15"/>
    <row r="553897" ht="15"/>
    <row r="553898" ht="15"/>
    <row r="553899" ht="15"/>
    <row r="553900" ht="15"/>
    <row r="553901" ht="15"/>
    <row r="553902" ht="15"/>
    <row r="553903" ht="15"/>
    <row r="553904" ht="15"/>
    <row r="553905" ht="15"/>
    <row r="553906" ht="15"/>
    <row r="553907" ht="15"/>
    <row r="553908" ht="15"/>
    <row r="553909" ht="15"/>
    <row r="553910" ht="15"/>
    <row r="553911" ht="15"/>
    <row r="553912" ht="15"/>
    <row r="553913" ht="15"/>
    <row r="553914" ht="15"/>
    <row r="553915" ht="15"/>
    <row r="553916" ht="15"/>
    <row r="553917" ht="15"/>
    <row r="553918" ht="15"/>
    <row r="553919" ht="15"/>
    <row r="553920" ht="15"/>
    <row r="553921" ht="15"/>
    <row r="553922" ht="15"/>
    <row r="553923" ht="15"/>
    <row r="553924" ht="15"/>
    <row r="553925" ht="15"/>
    <row r="553926" ht="15"/>
    <row r="553927" ht="15"/>
    <row r="553928" ht="15"/>
    <row r="553929" ht="15"/>
    <row r="553930" ht="15"/>
    <row r="553931" ht="15"/>
    <row r="553932" ht="15"/>
    <row r="553933" ht="15"/>
    <row r="553934" ht="15"/>
    <row r="553935" ht="15"/>
    <row r="553936" ht="15"/>
    <row r="553937" ht="15"/>
    <row r="553938" ht="15"/>
    <row r="553939" ht="15"/>
    <row r="553940" ht="15"/>
    <row r="553941" ht="15"/>
    <row r="553942" ht="15"/>
    <row r="553943" ht="15"/>
    <row r="553944" ht="15"/>
    <row r="553945" ht="15"/>
    <row r="553946" ht="15"/>
    <row r="553947" ht="15"/>
    <row r="553948" ht="15"/>
    <row r="553949" ht="15"/>
    <row r="553950" ht="15"/>
    <row r="553951" ht="15"/>
    <row r="553952" ht="15"/>
    <row r="553953" ht="15"/>
    <row r="553954" ht="15"/>
    <row r="553955" ht="15"/>
    <row r="553956" ht="15"/>
    <row r="553957" ht="15"/>
    <row r="553958" ht="15"/>
    <row r="553959" ht="15"/>
    <row r="553960" ht="15"/>
    <row r="553961" ht="15"/>
    <row r="553962" ht="15"/>
    <row r="553963" ht="15"/>
    <row r="553964" ht="15"/>
    <row r="553965" ht="15"/>
    <row r="553966" ht="15"/>
    <row r="553967" ht="15"/>
    <row r="553968" ht="15"/>
    <row r="553969" ht="15"/>
    <row r="553970" ht="15"/>
    <row r="553971" ht="15"/>
    <row r="553972" ht="15"/>
    <row r="553973" ht="15"/>
    <row r="553974" ht="15"/>
    <row r="553975" ht="15"/>
    <row r="553976" ht="15"/>
    <row r="553977" ht="15"/>
    <row r="553978" ht="15"/>
    <row r="553979" ht="15"/>
    <row r="553980" ht="15"/>
    <row r="553981" ht="15"/>
    <row r="553982" ht="15"/>
    <row r="553983" ht="15"/>
    <row r="553984" ht="15"/>
    <row r="553985" ht="15"/>
    <row r="553986" ht="15"/>
    <row r="553987" ht="15"/>
    <row r="553988" ht="15"/>
    <row r="553989" ht="15"/>
    <row r="553990" ht="15"/>
    <row r="553991" ht="15"/>
    <row r="553992" ht="15"/>
    <row r="553993" ht="15"/>
    <row r="553994" ht="15"/>
    <row r="553995" ht="15"/>
    <row r="553996" ht="15"/>
    <row r="553997" ht="15"/>
    <row r="553998" ht="15"/>
    <row r="553999" ht="15"/>
    <row r="554000" ht="15"/>
    <row r="554001" ht="15"/>
    <row r="554002" ht="15"/>
    <row r="554003" ht="15"/>
    <row r="554004" ht="15"/>
    <row r="554005" ht="15"/>
    <row r="554006" ht="15"/>
    <row r="554007" ht="15"/>
    <row r="554008" ht="15"/>
    <row r="554009" ht="15"/>
    <row r="554010" ht="15"/>
    <row r="554011" ht="15"/>
    <row r="554012" ht="15"/>
    <row r="554013" ht="15"/>
    <row r="554014" ht="15"/>
    <row r="554015" ht="15"/>
    <row r="554016" ht="15"/>
    <row r="554017" ht="15"/>
    <row r="554018" ht="15"/>
    <row r="554019" ht="15"/>
    <row r="554020" ht="15"/>
    <row r="554021" ht="15"/>
    <row r="554022" ht="15"/>
    <row r="554023" ht="15"/>
    <row r="554024" ht="15"/>
    <row r="554025" ht="15"/>
    <row r="554026" ht="15"/>
    <row r="554027" ht="15"/>
    <row r="554028" ht="15"/>
    <row r="554029" ht="15"/>
    <row r="554030" ht="15"/>
    <row r="554031" ht="15"/>
    <row r="554032" ht="15"/>
    <row r="554033" ht="15"/>
    <row r="554034" ht="15"/>
    <row r="554035" ht="15"/>
    <row r="554036" ht="15"/>
    <row r="554037" ht="15"/>
    <row r="554038" ht="15"/>
    <row r="554039" ht="15"/>
    <row r="554040" ht="15"/>
    <row r="554041" ht="15"/>
    <row r="554042" ht="15"/>
    <row r="554043" ht="15"/>
    <row r="554044" ht="15"/>
    <row r="554045" ht="15"/>
    <row r="554046" ht="15"/>
    <row r="554047" ht="15"/>
    <row r="554048" ht="15"/>
    <row r="554049" ht="15"/>
    <row r="554050" ht="15"/>
    <row r="554051" ht="15"/>
    <row r="554052" ht="15"/>
    <row r="554053" ht="15"/>
    <row r="554054" ht="15"/>
    <row r="554055" ht="15"/>
    <row r="554056" ht="15"/>
    <row r="554057" ht="15"/>
    <row r="554058" ht="15"/>
    <row r="554059" ht="15"/>
    <row r="554060" ht="15"/>
    <row r="554061" ht="15"/>
    <row r="554062" ht="15"/>
    <row r="554063" ht="15"/>
    <row r="554064" ht="15"/>
    <row r="554065" ht="15"/>
    <row r="554066" ht="15"/>
    <row r="554067" ht="15"/>
    <row r="554068" ht="15"/>
    <row r="554069" ht="15"/>
    <row r="554070" ht="15"/>
    <row r="554071" ht="15"/>
    <row r="554072" ht="15"/>
    <row r="554073" ht="15"/>
    <row r="554074" ht="15"/>
    <row r="554075" ht="15"/>
    <row r="554076" ht="15"/>
    <row r="554077" ht="15"/>
    <row r="554078" ht="15"/>
    <row r="554079" ht="15"/>
    <row r="554080" ht="15"/>
    <row r="554081" ht="15"/>
    <row r="554082" ht="15"/>
    <row r="554083" ht="15"/>
    <row r="554084" ht="15"/>
    <row r="554085" ht="15"/>
    <row r="554086" ht="15"/>
    <row r="554087" ht="15"/>
    <row r="554088" ht="15"/>
    <row r="554089" ht="15"/>
    <row r="554090" ht="15"/>
    <row r="554091" ht="15"/>
    <row r="554092" ht="15"/>
    <row r="554093" ht="15"/>
    <row r="554094" ht="15"/>
    <row r="554095" ht="15"/>
    <row r="554096" ht="15"/>
    <row r="554097" ht="15"/>
    <row r="554098" ht="15"/>
    <row r="554099" ht="15"/>
    <row r="554100" ht="15"/>
    <row r="554101" ht="15"/>
    <row r="554102" ht="15"/>
    <row r="554103" ht="15"/>
    <row r="554104" ht="15"/>
    <row r="554105" ht="15"/>
    <row r="554106" ht="15"/>
    <row r="554107" ht="15"/>
    <row r="554108" ht="15"/>
    <row r="554109" ht="15"/>
    <row r="554110" ht="15"/>
    <row r="554111" ht="15"/>
    <row r="554112" ht="15"/>
    <row r="554113" ht="15"/>
    <row r="554114" ht="15"/>
    <row r="554115" ht="15"/>
    <row r="554116" ht="15"/>
    <row r="554117" ht="15"/>
    <row r="554118" ht="15"/>
    <row r="554119" ht="15"/>
    <row r="554120" ht="15"/>
    <row r="554121" ht="15"/>
    <row r="554122" ht="15"/>
    <row r="554123" ht="15"/>
    <row r="554124" ht="15"/>
    <row r="554125" ht="15"/>
    <row r="554126" ht="15"/>
    <row r="554127" ht="15"/>
    <row r="554128" ht="15"/>
    <row r="554129" ht="15"/>
    <row r="554130" ht="15"/>
    <row r="554131" ht="15"/>
    <row r="554132" ht="15"/>
    <row r="554133" ht="15"/>
    <row r="554134" ht="15"/>
    <row r="554135" ht="15"/>
    <row r="554136" ht="15"/>
    <row r="554137" ht="15"/>
    <row r="554138" ht="15"/>
    <row r="554139" ht="15"/>
    <row r="554140" ht="15"/>
    <row r="554141" ht="15"/>
    <row r="554142" ht="15"/>
    <row r="554143" ht="15"/>
    <row r="554144" ht="15"/>
    <row r="554145" ht="15"/>
    <row r="554146" ht="15"/>
    <row r="554147" ht="15"/>
    <row r="554148" ht="15"/>
    <row r="554149" ht="15"/>
    <row r="554150" ht="15"/>
    <row r="554151" ht="15"/>
    <row r="554152" ht="15"/>
    <row r="554153" ht="15"/>
    <row r="554154" ht="15"/>
    <row r="554155" ht="15"/>
    <row r="554156" ht="15"/>
    <row r="554157" ht="15"/>
    <row r="554158" ht="15"/>
    <row r="554159" ht="15"/>
    <row r="554160" ht="15"/>
    <row r="554161" ht="15"/>
    <row r="554162" ht="15"/>
    <row r="554163" ht="15"/>
    <row r="554164" ht="15"/>
    <row r="554165" ht="15"/>
    <row r="554166" ht="15"/>
    <row r="554167" ht="15"/>
    <row r="554168" ht="15"/>
    <row r="554169" ht="15"/>
    <row r="554170" ht="15"/>
    <row r="554171" ht="15"/>
    <row r="554172" ht="15"/>
    <row r="554173" ht="15"/>
    <row r="554174" ht="15"/>
    <row r="554175" ht="15"/>
    <row r="554176" ht="15"/>
    <row r="554177" ht="15"/>
    <row r="554178" ht="15"/>
    <row r="554179" ht="15"/>
    <row r="554180" ht="15"/>
    <row r="554181" ht="15"/>
    <row r="554182" ht="15"/>
    <row r="554183" ht="15"/>
    <row r="554184" ht="15"/>
    <row r="554185" ht="15"/>
    <row r="554186" ht="15"/>
    <row r="554187" ht="15"/>
    <row r="554188" ht="15"/>
    <row r="554189" ht="15"/>
    <row r="554190" ht="15"/>
    <row r="554191" ht="15"/>
    <row r="554192" ht="15"/>
    <row r="554193" ht="15"/>
    <row r="554194" ht="15"/>
    <row r="554195" ht="15"/>
    <row r="554196" ht="15"/>
    <row r="554197" ht="15"/>
    <row r="554198" ht="15"/>
    <row r="554199" ht="15"/>
    <row r="554200" ht="15"/>
    <row r="554201" ht="15"/>
    <row r="554202" ht="15"/>
    <row r="554203" ht="15"/>
    <row r="554204" ht="15"/>
    <row r="554205" ht="15"/>
    <row r="554206" ht="15"/>
    <row r="554207" ht="15"/>
    <row r="554208" ht="15"/>
    <row r="554209" ht="15"/>
    <row r="554210" ht="15"/>
    <row r="554211" ht="15"/>
    <row r="554212" ht="15"/>
    <row r="554213" ht="15"/>
    <row r="554214" ht="15"/>
    <row r="554215" ht="15"/>
    <row r="554216" ht="15"/>
    <row r="554217" ht="15"/>
    <row r="554218" ht="15"/>
    <row r="554219" ht="15"/>
    <row r="554220" ht="15"/>
    <row r="554221" ht="15"/>
    <row r="554222" ht="15"/>
    <row r="554223" ht="15"/>
    <row r="554224" ht="15"/>
    <row r="554225" ht="15"/>
    <row r="554226" ht="15"/>
    <row r="554227" ht="15"/>
    <row r="554228" ht="15"/>
    <row r="554229" ht="15"/>
    <row r="554230" ht="15"/>
    <row r="554231" ht="15"/>
    <row r="554232" ht="15"/>
    <row r="554233" ht="15"/>
    <row r="554234" ht="15"/>
    <row r="554235" ht="15"/>
    <row r="554236" ht="15"/>
    <row r="554237" ht="15"/>
    <row r="554238" ht="15"/>
    <row r="554239" ht="15"/>
    <row r="554240" ht="15"/>
    <row r="554241" ht="15"/>
    <row r="554242" ht="15"/>
    <row r="554243" ht="15"/>
    <row r="554244" ht="15"/>
    <row r="554245" ht="15"/>
    <row r="554246" ht="15"/>
    <row r="554247" ht="15"/>
    <row r="554248" ht="15"/>
    <row r="554249" ht="15"/>
    <row r="554250" ht="15"/>
    <row r="554251" ht="15"/>
    <row r="554252" ht="15"/>
    <row r="554253" ht="15"/>
    <row r="554254" ht="15"/>
    <row r="554255" ht="15"/>
    <row r="554256" ht="15"/>
    <row r="554257" ht="15"/>
    <row r="554258" ht="15"/>
    <row r="554259" ht="15"/>
    <row r="554260" ht="15"/>
    <row r="554261" ht="15"/>
    <row r="554262" ht="15"/>
    <row r="554263" ht="15"/>
    <row r="554264" ht="15"/>
    <row r="554265" ht="15"/>
    <row r="554266" ht="15"/>
    <row r="554267" ht="15"/>
    <row r="554268" ht="15"/>
    <row r="554269" ht="15"/>
    <row r="554270" ht="15"/>
    <row r="554271" ht="15"/>
    <row r="554272" ht="15"/>
    <row r="554273" ht="15"/>
    <row r="554274" ht="15"/>
    <row r="554275" ht="15"/>
    <row r="554276" ht="15"/>
    <row r="554277" ht="15"/>
    <row r="554278" ht="15"/>
    <row r="554279" ht="15"/>
    <row r="554280" ht="15"/>
    <row r="554281" ht="15"/>
    <row r="554282" ht="15"/>
    <row r="554283" ht="15"/>
    <row r="554284" ht="15"/>
    <row r="554285" ht="15"/>
    <row r="554286" ht="15"/>
    <row r="554287" ht="15"/>
    <row r="554288" ht="15"/>
    <row r="554289" ht="15"/>
    <row r="554290" ht="15"/>
    <row r="554291" ht="15"/>
    <row r="554292" ht="15"/>
    <row r="554293" ht="15"/>
    <row r="554294" ht="15"/>
    <row r="554295" ht="15"/>
    <row r="554296" ht="15"/>
    <row r="554297" ht="15"/>
    <row r="554298" ht="15"/>
    <row r="554299" ht="15"/>
    <row r="554300" ht="15"/>
    <row r="554301" ht="15"/>
    <row r="554302" ht="15"/>
    <row r="554303" ht="15"/>
    <row r="554304" ht="15"/>
    <row r="554305" ht="15"/>
    <row r="554306" ht="15"/>
    <row r="554307" ht="15"/>
    <row r="554308" ht="15"/>
    <row r="554309" ht="15"/>
    <row r="554310" ht="15"/>
    <row r="554311" ht="15"/>
    <row r="554312" ht="15"/>
    <row r="554313" ht="15"/>
    <row r="554314" ht="15"/>
    <row r="554315" ht="15"/>
    <row r="554316" ht="15"/>
    <row r="554317" ht="15"/>
    <row r="554318" ht="15"/>
    <row r="554319" ht="15"/>
    <row r="554320" ht="15"/>
    <row r="554321" ht="15"/>
    <row r="554322" ht="15"/>
    <row r="554323" ht="15"/>
    <row r="554324" ht="15"/>
    <row r="554325" ht="15"/>
    <row r="554326" ht="15"/>
    <row r="554327" ht="15"/>
    <row r="554328" ht="15"/>
    <row r="554329" ht="15"/>
    <row r="554330" ht="15"/>
    <row r="554331" ht="15"/>
    <row r="554332" ht="15"/>
    <row r="554333" ht="15"/>
    <row r="554334" ht="15"/>
    <row r="554335" ht="15"/>
    <row r="554336" ht="15"/>
    <row r="554337" ht="15"/>
    <row r="554338" ht="15"/>
    <row r="554339" ht="15"/>
    <row r="554340" ht="15"/>
    <row r="554341" ht="15"/>
    <row r="554342" ht="15"/>
    <row r="554343" ht="15"/>
    <row r="554344" ht="15"/>
    <row r="554345" ht="15"/>
    <row r="554346" ht="15"/>
    <row r="554347" ht="15"/>
    <row r="554348" ht="15"/>
    <row r="554349" ht="15"/>
    <row r="554350" ht="15"/>
    <row r="554351" ht="15"/>
    <row r="554352" ht="15"/>
    <row r="554353" ht="15"/>
    <row r="554354" ht="15"/>
    <row r="554355" ht="15"/>
    <row r="554356" ht="15"/>
    <row r="554357" ht="15"/>
    <row r="554358" ht="15"/>
    <row r="554359" ht="15"/>
    <row r="554360" ht="15"/>
    <row r="554361" ht="15"/>
    <row r="554362" ht="15"/>
    <row r="554363" ht="15"/>
    <row r="554364" ht="15"/>
    <row r="554365" ht="15"/>
    <row r="554366" ht="15"/>
    <row r="554367" ht="15"/>
    <row r="554368" ht="15"/>
    <row r="554369" ht="15"/>
    <row r="554370" ht="15"/>
    <row r="554371" ht="15"/>
    <row r="554372" ht="15"/>
    <row r="554373" ht="15"/>
    <row r="554374" ht="15"/>
    <row r="554375" ht="15"/>
    <row r="554376" ht="15"/>
    <row r="554377" ht="15"/>
    <row r="554378" ht="15"/>
    <row r="554379" ht="15"/>
    <row r="554380" ht="15"/>
    <row r="554381" ht="15"/>
    <row r="554382" ht="15"/>
    <row r="554383" ht="15"/>
    <row r="554384" ht="15"/>
    <row r="554385" ht="15"/>
    <row r="554386" ht="15"/>
    <row r="554387" ht="15"/>
    <row r="554388" ht="15"/>
    <row r="554389" ht="15"/>
    <row r="554390" ht="15"/>
    <row r="554391" ht="15"/>
    <row r="554392" ht="15"/>
    <row r="554393" ht="15"/>
    <row r="554394" ht="15"/>
    <row r="554395" ht="15"/>
    <row r="554396" ht="15"/>
    <row r="554397" ht="15"/>
    <row r="554398" ht="15"/>
    <row r="554399" ht="15"/>
    <row r="554400" ht="15"/>
    <row r="554401" ht="15"/>
    <row r="554402" ht="15"/>
    <row r="554403" ht="15"/>
    <row r="554404" ht="15"/>
    <row r="554405" ht="15"/>
    <row r="554406" ht="15"/>
    <row r="554407" ht="15"/>
    <row r="554408" ht="15"/>
    <row r="554409" ht="15"/>
    <row r="554410" ht="15"/>
    <row r="554411" ht="15"/>
    <row r="554412" ht="15"/>
    <row r="554413" ht="15"/>
    <row r="554414" ht="15"/>
    <row r="554415" ht="15"/>
    <row r="554416" ht="15"/>
    <row r="554417" ht="15"/>
    <row r="554418" ht="15"/>
    <row r="554419" ht="15"/>
    <row r="554420" ht="15"/>
    <row r="554421" ht="15"/>
    <row r="554422" ht="15"/>
    <row r="554423" ht="15"/>
    <row r="554424" ht="15"/>
    <row r="554425" ht="15"/>
    <row r="554426" ht="15"/>
    <row r="554427" ht="15"/>
    <row r="554428" ht="15"/>
    <row r="554429" ht="15"/>
    <row r="554430" ht="15"/>
    <row r="554431" ht="15"/>
    <row r="554432" ht="15"/>
    <row r="554433" ht="15"/>
    <row r="554434" ht="15"/>
    <row r="554435" ht="15"/>
    <row r="554436" ht="15"/>
    <row r="554437" ht="15"/>
    <row r="554438" ht="15"/>
    <row r="554439" ht="15"/>
    <row r="554440" ht="15"/>
    <row r="554441" ht="15"/>
    <row r="554442" ht="15"/>
    <row r="554443" ht="15"/>
    <row r="554444" ht="15"/>
    <row r="554445" ht="15"/>
    <row r="554446" ht="15"/>
    <row r="554447" ht="15"/>
    <row r="554448" ht="15"/>
    <row r="554449" ht="15"/>
    <row r="554450" ht="15"/>
    <row r="554451" ht="15"/>
    <row r="554452" ht="15"/>
    <row r="554453" ht="15"/>
    <row r="554454" ht="15"/>
    <row r="554455" ht="15"/>
    <row r="554456" ht="15"/>
    <row r="554457" ht="15"/>
    <row r="554458" ht="15"/>
    <row r="554459" ht="15"/>
    <row r="554460" ht="15"/>
    <row r="554461" ht="15"/>
    <row r="554462" ht="15"/>
    <row r="554463" ht="15"/>
    <row r="554464" ht="15"/>
    <row r="554465" ht="15"/>
    <row r="554466" ht="15"/>
    <row r="554467" ht="15"/>
    <row r="554468" ht="15"/>
    <row r="554469" ht="15"/>
    <row r="554470" ht="15"/>
    <row r="554471" ht="15"/>
    <row r="554472" ht="15"/>
    <row r="554473" ht="15"/>
    <row r="554474" ht="15"/>
    <row r="554475" ht="15"/>
    <row r="554476" ht="15"/>
    <row r="554477" ht="15"/>
    <row r="554478" ht="15"/>
    <row r="554479" ht="15"/>
    <row r="554480" ht="15"/>
    <row r="554481" ht="15"/>
    <row r="554482" ht="15"/>
    <row r="554483" ht="15"/>
    <row r="554484" ht="15"/>
    <row r="554485" ht="15"/>
    <row r="554486" ht="15"/>
    <row r="554487" ht="15"/>
    <row r="554488" ht="15"/>
    <row r="554489" ht="15"/>
    <row r="554490" ht="15"/>
    <row r="554491" ht="15"/>
    <row r="554492" ht="15"/>
    <row r="554493" ht="15"/>
    <row r="554494" ht="15"/>
    <row r="554495" ht="15"/>
    <row r="554496" ht="15"/>
    <row r="554497" ht="15"/>
    <row r="554498" ht="15"/>
    <row r="554499" ht="15"/>
    <row r="554500" ht="15"/>
    <row r="554501" ht="15"/>
    <row r="554502" ht="15"/>
    <row r="554503" ht="15"/>
    <row r="554504" ht="15"/>
    <row r="554505" ht="15"/>
    <row r="554506" ht="15"/>
    <row r="554507" ht="15"/>
    <row r="554508" ht="15"/>
    <row r="554509" ht="15"/>
    <row r="554510" ht="15"/>
    <row r="554511" ht="15"/>
    <row r="554512" ht="15"/>
    <row r="554513" ht="15"/>
    <row r="554514" ht="15"/>
    <row r="554515" ht="15"/>
    <row r="554516" ht="15"/>
    <row r="554517" ht="15"/>
    <row r="554518" ht="15"/>
    <row r="554519" ht="15"/>
    <row r="554520" ht="15"/>
    <row r="554521" ht="15"/>
    <row r="554522" ht="15"/>
    <row r="554523" ht="15"/>
    <row r="554524" ht="15"/>
    <row r="554525" ht="15"/>
    <row r="554526" ht="15"/>
    <row r="554527" ht="15"/>
    <row r="554528" ht="15"/>
    <row r="554529" ht="15"/>
    <row r="554530" ht="15"/>
    <row r="554531" ht="15"/>
    <row r="554532" ht="15"/>
    <row r="554533" ht="15"/>
    <row r="554534" ht="15"/>
    <row r="554535" ht="15"/>
    <row r="554536" ht="15"/>
    <row r="554537" ht="15"/>
    <row r="554538" ht="15"/>
    <row r="554539" ht="15"/>
    <row r="554540" ht="15"/>
    <row r="554541" ht="15"/>
    <row r="554542" ht="15"/>
    <row r="554543" ht="15"/>
    <row r="554544" ht="15"/>
    <row r="554545" ht="15"/>
    <row r="554546" ht="15"/>
    <row r="554547" ht="15"/>
    <row r="554548" ht="15"/>
    <row r="554549" ht="15"/>
    <row r="554550" ht="15"/>
    <row r="554551" ht="15"/>
    <row r="554552" ht="15"/>
    <row r="554553" ht="15"/>
    <row r="554554" ht="15"/>
    <row r="554555" ht="15"/>
    <row r="554556" ht="15"/>
    <row r="554557" ht="15"/>
    <row r="554558" ht="15"/>
    <row r="554559" ht="15"/>
    <row r="554560" ht="15"/>
    <row r="554561" ht="15"/>
    <row r="554562" ht="15"/>
    <row r="554563" ht="15"/>
    <row r="554564" ht="15"/>
    <row r="554565" ht="15"/>
    <row r="554566" ht="15"/>
    <row r="554567" ht="15"/>
    <row r="554568" ht="15"/>
    <row r="554569" ht="15"/>
    <row r="554570" ht="15"/>
    <row r="554571" ht="15"/>
    <row r="554572" ht="15"/>
    <row r="554573" ht="15"/>
    <row r="554574" ht="15"/>
    <row r="554575" ht="15"/>
    <row r="554576" ht="15"/>
    <row r="554577" ht="15"/>
    <row r="554578" ht="15"/>
    <row r="554579" ht="15"/>
    <row r="554580" ht="15"/>
    <row r="554581" ht="15"/>
    <row r="554582" ht="15"/>
    <row r="554583" ht="15"/>
    <row r="554584" ht="15"/>
    <row r="554585" ht="15"/>
    <row r="554586" ht="15"/>
    <row r="554587" ht="15"/>
    <row r="554588" ht="15"/>
    <row r="554589" ht="15"/>
    <row r="554590" ht="15"/>
    <row r="554591" ht="15"/>
    <row r="554592" ht="15"/>
    <row r="554593" ht="15"/>
    <row r="554594" ht="15"/>
    <row r="554595" ht="15"/>
    <row r="554596" ht="15"/>
    <row r="554597" ht="15"/>
    <row r="554598" ht="15"/>
    <row r="554599" ht="15"/>
    <row r="554600" ht="15"/>
    <row r="554601" ht="15"/>
    <row r="554602" ht="15"/>
    <row r="554603" ht="15"/>
    <row r="554604" ht="15"/>
    <row r="554605" ht="15"/>
    <row r="554606" ht="15"/>
    <row r="554607" ht="15"/>
    <row r="554608" ht="15"/>
    <row r="554609" ht="15"/>
    <row r="554610" ht="15"/>
    <row r="554611" ht="15"/>
    <row r="554612" ht="15"/>
    <row r="554613" ht="15"/>
    <row r="554614" ht="15"/>
    <row r="554615" ht="15"/>
    <row r="554616" ht="15"/>
    <row r="554617" ht="15"/>
    <row r="554618" ht="15"/>
    <row r="554619" ht="15"/>
    <row r="554620" ht="15"/>
    <row r="554621" ht="15"/>
    <row r="554622" ht="15"/>
    <row r="554623" ht="15"/>
    <row r="554624" ht="15"/>
    <row r="554625" ht="15"/>
    <row r="554626" ht="15"/>
    <row r="554627" ht="15"/>
    <row r="554628" ht="15"/>
    <row r="554629" ht="15"/>
    <row r="554630" ht="15"/>
    <row r="554631" ht="15"/>
    <row r="554632" ht="15"/>
    <row r="554633" ht="15"/>
    <row r="554634" ht="15"/>
    <row r="554635" ht="15"/>
    <row r="554636" ht="15"/>
    <row r="554637" ht="15"/>
    <row r="554638" ht="15"/>
    <row r="554639" ht="15"/>
    <row r="554640" ht="15"/>
    <row r="554641" ht="15"/>
    <row r="554642" ht="15"/>
    <row r="554643" ht="15"/>
    <row r="554644" ht="15"/>
    <row r="554645" ht="15"/>
    <row r="554646" ht="15"/>
    <row r="554647" ht="15"/>
    <row r="554648" ht="15"/>
    <row r="554649" ht="15"/>
    <row r="554650" ht="15"/>
    <row r="554651" ht="15"/>
    <row r="554652" ht="15"/>
    <row r="554653" ht="15"/>
    <row r="554654" ht="15"/>
    <row r="554655" ht="15"/>
    <row r="554656" ht="15"/>
    <row r="554657" ht="15"/>
    <row r="554658" ht="15"/>
    <row r="554659" ht="15"/>
    <row r="554660" ht="15"/>
    <row r="554661" ht="15"/>
    <row r="554662" ht="15"/>
    <row r="554663" ht="15"/>
    <row r="554664" ht="15"/>
    <row r="554665" ht="15"/>
    <row r="554666" ht="15"/>
    <row r="554667" ht="15"/>
    <row r="554668" ht="15"/>
    <row r="554669" ht="15"/>
    <row r="554670" ht="15"/>
    <row r="554671" ht="15"/>
    <row r="554672" ht="15"/>
    <row r="554673" ht="15"/>
    <row r="554674" ht="15"/>
    <row r="554675" ht="15"/>
    <row r="554676" ht="15"/>
    <row r="554677" ht="15"/>
    <row r="554678" ht="15"/>
    <row r="554679" ht="15"/>
    <row r="554680" ht="15"/>
    <row r="554681" ht="15"/>
    <row r="554682" ht="15"/>
    <row r="554683" ht="15"/>
    <row r="554684" ht="15"/>
    <row r="554685" ht="15"/>
    <row r="554686" ht="15"/>
    <row r="554687" ht="15"/>
    <row r="554688" ht="15"/>
    <row r="554689" ht="15"/>
    <row r="554690" ht="15"/>
    <row r="554691" ht="15"/>
    <row r="554692" ht="15"/>
    <row r="554693" ht="15"/>
    <row r="554694" ht="15"/>
    <row r="554695" ht="15"/>
    <row r="554696" ht="15"/>
    <row r="554697" ht="15"/>
    <row r="554698" ht="15"/>
    <row r="554699" ht="15"/>
    <row r="554700" ht="15"/>
    <row r="554701" ht="15"/>
    <row r="554702" ht="15"/>
    <row r="554703" ht="15"/>
    <row r="554704" ht="15"/>
    <row r="554705" ht="15"/>
    <row r="554706" ht="15"/>
    <row r="554707" ht="15"/>
    <row r="554708" ht="15"/>
    <row r="554709" ht="15"/>
    <row r="554710" ht="15"/>
    <row r="554711" ht="15"/>
    <row r="554712" ht="15"/>
    <row r="554713" ht="15"/>
    <row r="554714" ht="15"/>
    <row r="554715" ht="15"/>
    <row r="554716" ht="15"/>
    <row r="554717" ht="15"/>
    <row r="554718" ht="15"/>
    <row r="554719" ht="15"/>
    <row r="554720" ht="15"/>
    <row r="554721" ht="15"/>
    <row r="554722" ht="15"/>
    <row r="554723" ht="15"/>
    <row r="554724" ht="15"/>
    <row r="554725" ht="15"/>
    <row r="554726" ht="15"/>
    <row r="554727" ht="15"/>
    <row r="554728" ht="15"/>
    <row r="554729" ht="15"/>
    <row r="554730" ht="15"/>
    <row r="554731" ht="15"/>
    <row r="554732" ht="15"/>
    <row r="554733" ht="15"/>
    <row r="554734" ht="15"/>
    <row r="554735" ht="15"/>
    <row r="554736" ht="15"/>
    <row r="554737" ht="15"/>
    <row r="554738" ht="15"/>
    <row r="554739" ht="15"/>
    <row r="554740" ht="15"/>
    <row r="554741" ht="15"/>
    <row r="554742" ht="15"/>
    <row r="554743" ht="15"/>
    <row r="554744" ht="15"/>
    <row r="554745" ht="15"/>
    <row r="554746" ht="15"/>
    <row r="554747" ht="15"/>
    <row r="554748" ht="15"/>
    <row r="554749" ht="15"/>
    <row r="554750" ht="15"/>
    <row r="554751" ht="15"/>
    <row r="554752" ht="15"/>
    <row r="554753" ht="15"/>
    <row r="554754" ht="15"/>
    <row r="554755" ht="15"/>
    <row r="554756" ht="15"/>
    <row r="554757" ht="15"/>
    <row r="554758" ht="15"/>
    <row r="554759" ht="15"/>
    <row r="554760" ht="15"/>
    <row r="554761" ht="15"/>
    <row r="554762" ht="15"/>
    <row r="554763" ht="15"/>
    <row r="554764" ht="15"/>
    <row r="554765" ht="15"/>
    <row r="554766" ht="15"/>
    <row r="554767" ht="15"/>
    <row r="554768" ht="15"/>
    <row r="554769" ht="15"/>
    <row r="554770" ht="15"/>
    <row r="554771" ht="15"/>
    <row r="554772" ht="15"/>
    <row r="554773" ht="15"/>
    <row r="554774" ht="15"/>
    <row r="554775" ht="15"/>
    <row r="554776" ht="15"/>
    <row r="554777" ht="15"/>
    <row r="554778" ht="15"/>
    <row r="554779" ht="15"/>
    <row r="554780" ht="15"/>
    <row r="554781" ht="15"/>
    <row r="554782" ht="15"/>
    <row r="554783" ht="15"/>
    <row r="554784" ht="15"/>
    <row r="554785" ht="15"/>
    <row r="554786" ht="15"/>
    <row r="554787" ht="15"/>
    <row r="554788" ht="15"/>
    <row r="554789" ht="15"/>
    <row r="554790" ht="15"/>
    <row r="554791" ht="15"/>
    <row r="554792" ht="15"/>
    <row r="554793" ht="15"/>
    <row r="554794" ht="15"/>
    <row r="554795" ht="15"/>
    <row r="554796" ht="15"/>
    <row r="554797" ht="15"/>
    <row r="554798" ht="15"/>
    <row r="554799" ht="15"/>
    <row r="554800" ht="15"/>
    <row r="554801" ht="15"/>
    <row r="554802" ht="15"/>
    <row r="554803" ht="15"/>
    <row r="554804" ht="15"/>
    <row r="554805" ht="15"/>
    <row r="554806" ht="15"/>
    <row r="554807" ht="15"/>
    <row r="554808" ht="15"/>
    <row r="554809" ht="15"/>
    <row r="554810" ht="15"/>
    <row r="554811" ht="15"/>
    <row r="554812" ht="15"/>
    <row r="554813" ht="15"/>
    <row r="554814" ht="15"/>
    <row r="554815" ht="15"/>
    <row r="554816" ht="15"/>
    <row r="554817" ht="15"/>
    <row r="554818" ht="15"/>
    <row r="554819" ht="15"/>
    <row r="554820" ht="15"/>
    <row r="554821" ht="15"/>
    <row r="554822" ht="15"/>
    <row r="554823" ht="15"/>
    <row r="554824" ht="15"/>
    <row r="554825" ht="15"/>
    <row r="554826" ht="15"/>
    <row r="554827" ht="15"/>
    <row r="554828" ht="15"/>
    <row r="554829" ht="15"/>
    <row r="554830" ht="15"/>
    <row r="554831" ht="15"/>
    <row r="554832" ht="15"/>
    <row r="554833" ht="15"/>
    <row r="554834" ht="15"/>
    <row r="554835" ht="15"/>
    <row r="554836" ht="15"/>
    <row r="554837" ht="15"/>
    <row r="554838" ht="15"/>
    <row r="554839" ht="15"/>
    <row r="554840" ht="15"/>
    <row r="554841" ht="15"/>
    <row r="554842" ht="15"/>
    <row r="554843" ht="15"/>
    <row r="554844" ht="15"/>
    <row r="554845" ht="15"/>
    <row r="554846" ht="15"/>
    <row r="554847" ht="15"/>
    <row r="554848" ht="15"/>
    <row r="554849" ht="15"/>
    <row r="554850" ht="15"/>
    <row r="554851" ht="15"/>
    <row r="554852" ht="15"/>
    <row r="554853" ht="15"/>
    <row r="554854" ht="15"/>
    <row r="554855" ht="15"/>
    <row r="554856" ht="15"/>
    <row r="554857" ht="15"/>
    <row r="554858" ht="15"/>
    <row r="554859" ht="15"/>
    <row r="554860" ht="15"/>
    <row r="554861" ht="15"/>
    <row r="554862" ht="15"/>
    <row r="554863" ht="15"/>
    <row r="554864" ht="15"/>
    <row r="554865" ht="15"/>
    <row r="554866" ht="15"/>
    <row r="554867" ht="15"/>
    <row r="554868" ht="15"/>
    <row r="554869" ht="15"/>
    <row r="554870" ht="15"/>
    <row r="554871" ht="15"/>
    <row r="554872" ht="15"/>
    <row r="554873" ht="15"/>
    <row r="554874" ht="15"/>
    <row r="554875" ht="15"/>
    <row r="554876" ht="15"/>
    <row r="554877" ht="15"/>
    <row r="554878" ht="15"/>
    <row r="554879" ht="15"/>
    <row r="554880" ht="15"/>
    <row r="554881" ht="15"/>
    <row r="554882" ht="15"/>
    <row r="554883" ht="15"/>
    <row r="554884" ht="15"/>
    <row r="554885" ht="15"/>
    <row r="554886" ht="15"/>
    <row r="554887" ht="15"/>
    <row r="554888" ht="15"/>
    <row r="554889" ht="15"/>
    <row r="554890" ht="15"/>
    <row r="554891" ht="15"/>
    <row r="554892" ht="15"/>
    <row r="554893" ht="15"/>
    <row r="554894" ht="15"/>
    <row r="554895" ht="15"/>
    <row r="554896" ht="15"/>
    <row r="554897" ht="15"/>
    <row r="554898" ht="15"/>
    <row r="554899" ht="15"/>
    <row r="554900" ht="15"/>
    <row r="554901" ht="15"/>
    <row r="554902" ht="15"/>
    <row r="554903" ht="15"/>
    <row r="554904" ht="15"/>
    <row r="554905" ht="15"/>
    <row r="554906" ht="15"/>
    <row r="554907" ht="15"/>
    <row r="554908" ht="15"/>
    <row r="554909" ht="15"/>
    <row r="554910" ht="15"/>
    <row r="554911" ht="15"/>
    <row r="554912" ht="15"/>
    <row r="554913" ht="15"/>
    <row r="554914" ht="15"/>
    <row r="554915" ht="15"/>
    <row r="554916" ht="15"/>
    <row r="554917" ht="15"/>
    <row r="554918" ht="15"/>
    <row r="554919" ht="15"/>
    <row r="554920" ht="15"/>
    <row r="554921" ht="15"/>
    <row r="554922" ht="15"/>
    <row r="554923" ht="15"/>
    <row r="554924" ht="15"/>
    <row r="554925" ht="15"/>
    <row r="554926" ht="15"/>
    <row r="554927" ht="15"/>
    <row r="554928" ht="15"/>
    <row r="554929" ht="15"/>
    <row r="554930" ht="15"/>
    <row r="554931" ht="15"/>
    <row r="554932" ht="15"/>
    <row r="554933" ht="15"/>
    <row r="554934" ht="15"/>
    <row r="554935" ht="15"/>
    <row r="554936" ht="15"/>
    <row r="554937" ht="15"/>
    <row r="554938" ht="15"/>
    <row r="554939" ht="15"/>
    <row r="554940" ht="15"/>
    <row r="554941" ht="15"/>
    <row r="554942" ht="15"/>
    <row r="554943" ht="15"/>
    <row r="554944" ht="15"/>
    <row r="554945" ht="15"/>
    <row r="554946" ht="15"/>
    <row r="554947" ht="15"/>
    <row r="554948" ht="15"/>
    <row r="554949" ht="15"/>
    <row r="554950" ht="15"/>
    <row r="554951" ht="15"/>
    <row r="554952" ht="15"/>
    <row r="554953" ht="15"/>
    <row r="554954" ht="15"/>
    <row r="554955" ht="15"/>
    <row r="554956" ht="15"/>
    <row r="554957" ht="15"/>
    <row r="554958" ht="15"/>
    <row r="554959" ht="15"/>
    <row r="554960" ht="15"/>
    <row r="554961" ht="15"/>
    <row r="554962" ht="15"/>
    <row r="554963" ht="15"/>
    <row r="554964" ht="15"/>
    <row r="554965" ht="15"/>
    <row r="554966" ht="15"/>
    <row r="554967" ht="15"/>
    <row r="554968" ht="15"/>
    <row r="554969" ht="15"/>
    <row r="554970" ht="15"/>
    <row r="554971" ht="15"/>
    <row r="554972" ht="15"/>
    <row r="554973" ht="15"/>
    <row r="554974" ht="15"/>
    <row r="554975" ht="15"/>
    <row r="554976" ht="15"/>
    <row r="554977" ht="15"/>
    <row r="554978" ht="15"/>
    <row r="554979" ht="15"/>
    <row r="554980" ht="15"/>
    <row r="554981" ht="15"/>
    <row r="554982" ht="15"/>
    <row r="554983" ht="15"/>
    <row r="554984" ht="15"/>
    <row r="554985" ht="15"/>
    <row r="554986" ht="15"/>
    <row r="554987" ht="15"/>
    <row r="554988" ht="15"/>
    <row r="554989" ht="15"/>
    <row r="554990" ht="15"/>
    <row r="554991" ht="15"/>
    <row r="554992" ht="15"/>
    <row r="554993" ht="15"/>
    <row r="554994" ht="15"/>
    <row r="554995" ht="15"/>
    <row r="554996" ht="15"/>
    <row r="554997" ht="15"/>
    <row r="554998" ht="15"/>
    <row r="554999" ht="15"/>
    <row r="555000" ht="15"/>
    <row r="555001" ht="15"/>
    <row r="555002" ht="15"/>
    <row r="555003" ht="15"/>
    <row r="555004" ht="15"/>
    <row r="555005" ht="15"/>
    <row r="555006" ht="15"/>
    <row r="555007" ht="15"/>
    <row r="555008" ht="15"/>
    <row r="555009" ht="15"/>
    <row r="555010" ht="15"/>
    <row r="555011" ht="15"/>
    <row r="555012" ht="15"/>
    <row r="555013" ht="15"/>
    <row r="555014" ht="15"/>
    <row r="555015" ht="15"/>
    <row r="555016" ht="15"/>
    <row r="555017" ht="15"/>
    <row r="555018" ht="15"/>
    <row r="555019" ht="15"/>
    <row r="555020" ht="15"/>
    <row r="555021" ht="15"/>
    <row r="555022" ht="15"/>
    <row r="555023" ht="15"/>
    <row r="555024" ht="15"/>
    <row r="555025" ht="15"/>
    <row r="555026" ht="15"/>
    <row r="555027" ht="15"/>
    <row r="555028" ht="15"/>
    <row r="555029" ht="15"/>
    <row r="555030" ht="15"/>
    <row r="555031" ht="15"/>
    <row r="555032" ht="15"/>
    <row r="555033" ht="15"/>
    <row r="555034" ht="15"/>
    <row r="555035" ht="15"/>
    <row r="555036" ht="15"/>
    <row r="555037" ht="15"/>
    <row r="555038" ht="15"/>
    <row r="555039" ht="15"/>
    <row r="555040" ht="15"/>
    <row r="555041" ht="15"/>
    <row r="555042" ht="15"/>
    <row r="555043" ht="15"/>
    <row r="555044" ht="15"/>
    <row r="555045" ht="15"/>
    <row r="555046" ht="15"/>
    <row r="555047" ht="15"/>
    <row r="555048" ht="15"/>
    <row r="555049" ht="15"/>
    <row r="555050" ht="15"/>
    <row r="555051" ht="15"/>
    <row r="555052" ht="15"/>
    <row r="555053" ht="15"/>
    <row r="555054" ht="15"/>
    <row r="555055" ht="15"/>
    <row r="555056" ht="15"/>
    <row r="555057" ht="15"/>
    <row r="555058" ht="15"/>
    <row r="555059" ht="15"/>
    <row r="555060" ht="15"/>
    <row r="555061" ht="15"/>
    <row r="555062" ht="15"/>
    <row r="555063" ht="15"/>
    <row r="555064" ht="15"/>
    <row r="555065" ht="15"/>
    <row r="555066" ht="15"/>
    <row r="555067" ht="15"/>
    <row r="555068" ht="15"/>
    <row r="555069" ht="15"/>
    <row r="555070" ht="15"/>
    <row r="555071" ht="15"/>
    <row r="555072" ht="15"/>
    <row r="555073" ht="15"/>
    <row r="555074" ht="15"/>
    <row r="555075" ht="15"/>
    <row r="555076" ht="15"/>
    <row r="555077" ht="15"/>
    <row r="555078" ht="15"/>
    <row r="555079" ht="15"/>
    <row r="555080" ht="15"/>
    <row r="555081" ht="15"/>
    <row r="555082" ht="15"/>
    <row r="555083" ht="15"/>
    <row r="555084" ht="15"/>
    <row r="555085" ht="15"/>
    <row r="555086" ht="15"/>
    <row r="555087" ht="15"/>
    <row r="555088" ht="15"/>
    <row r="555089" ht="15"/>
    <row r="555090" ht="15"/>
    <row r="555091" ht="15"/>
    <row r="555092" ht="15"/>
    <row r="555093" ht="15"/>
    <row r="555094" ht="15"/>
    <row r="555095" ht="15"/>
    <row r="555096" ht="15"/>
    <row r="555097" ht="15"/>
    <row r="555098" ht="15"/>
    <row r="555099" ht="15"/>
    <row r="555100" ht="15"/>
    <row r="555101" ht="15"/>
    <row r="555102" ht="15"/>
    <row r="555103" ht="15"/>
    <row r="555104" ht="15"/>
    <row r="555105" ht="15"/>
    <row r="555106" ht="15"/>
    <row r="555107" ht="15"/>
    <row r="555108" ht="15"/>
    <row r="555109" ht="15"/>
    <row r="555110" ht="15"/>
    <row r="555111" ht="15"/>
    <row r="555112" ht="15"/>
    <row r="555113" ht="15"/>
    <row r="555114" ht="15"/>
    <row r="555115" ht="15"/>
    <row r="555116" ht="15"/>
    <row r="555117" ht="15"/>
    <row r="555118" ht="15"/>
    <row r="555119" ht="15"/>
    <row r="555120" ht="15"/>
    <row r="555121" ht="15"/>
    <row r="555122" ht="15"/>
    <row r="555123" ht="15"/>
    <row r="555124" ht="15"/>
    <row r="555125" ht="15"/>
    <row r="555126" ht="15"/>
    <row r="555127" ht="15"/>
    <row r="555128" ht="15"/>
    <row r="555129" ht="15"/>
    <row r="555130" ht="15"/>
    <row r="555131" ht="15"/>
    <row r="555132" ht="15"/>
    <row r="555133" ht="15"/>
    <row r="555134" ht="15"/>
    <row r="555135" ht="15"/>
    <row r="555136" ht="15"/>
    <row r="555137" ht="15"/>
    <row r="555138" ht="15"/>
    <row r="555139" ht="15"/>
    <row r="555140" ht="15"/>
    <row r="555141" ht="15"/>
    <row r="555142" ht="15"/>
    <row r="555143" ht="15"/>
    <row r="555144" ht="15"/>
    <row r="555145" ht="15"/>
    <row r="555146" ht="15"/>
    <row r="555147" ht="15"/>
    <row r="555148" ht="15"/>
    <row r="555149" ht="15"/>
    <row r="555150" ht="15"/>
    <row r="555151" ht="15"/>
    <row r="555152" ht="15"/>
    <row r="555153" ht="15"/>
    <row r="555154" ht="15"/>
    <row r="555155" ht="15"/>
    <row r="555156" ht="15"/>
    <row r="555157" ht="15"/>
    <row r="555158" ht="15"/>
    <row r="555159" ht="15"/>
    <row r="555160" ht="15"/>
    <row r="555161" ht="15"/>
    <row r="555162" ht="15"/>
    <row r="555163" ht="15"/>
    <row r="555164" ht="15"/>
    <row r="555165" ht="15"/>
    <row r="555166" ht="15"/>
    <row r="555167" ht="15"/>
    <row r="555168" ht="15"/>
    <row r="555169" ht="15"/>
    <row r="555170" ht="15"/>
    <row r="555171" ht="15"/>
    <row r="555172" ht="15"/>
    <row r="555173" ht="15"/>
    <row r="555174" ht="15"/>
    <row r="555175" ht="15"/>
    <row r="555176" ht="15"/>
    <row r="555177" ht="15"/>
    <row r="555178" ht="15"/>
    <row r="555179" ht="15"/>
    <row r="555180" ht="15"/>
    <row r="555181" ht="15"/>
    <row r="555182" ht="15"/>
    <row r="555183" ht="15"/>
    <row r="555184" ht="15"/>
    <row r="555185" ht="15"/>
    <row r="555186" ht="15"/>
    <row r="555187" ht="15"/>
    <row r="555188" ht="15"/>
    <row r="555189" ht="15"/>
    <row r="555190" ht="15"/>
    <row r="555191" ht="15"/>
    <row r="555192" ht="15"/>
    <row r="555193" ht="15"/>
    <row r="555194" ht="15"/>
    <row r="555195" ht="15"/>
    <row r="555196" ht="15"/>
    <row r="555197" ht="15"/>
    <row r="555198" ht="15"/>
    <row r="555199" ht="15"/>
    <row r="555200" ht="15"/>
    <row r="555201" ht="15"/>
    <row r="555202" ht="15"/>
    <row r="555203" ht="15"/>
    <row r="555204" ht="15"/>
    <row r="555205" ht="15"/>
    <row r="555206" ht="15"/>
    <row r="555207" ht="15"/>
    <row r="555208" ht="15"/>
    <row r="555209" ht="15"/>
    <row r="555210" ht="15"/>
    <row r="555211" ht="15"/>
    <row r="555212" ht="15"/>
    <row r="555213" ht="15"/>
    <row r="555214" ht="15"/>
    <row r="555215" ht="15"/>
    <row r="555216" ht="15"/>
    <row r="555217" ht="15"/>
    <row r="555218" ht="15"/>
    <row r="555219" ht="15"/>
    <row r="555220" ht="15"/>
    <row r="555221" ht="15"/>
    <row r="555222" ht="15"/>
    <row r="555223" ht="15"/>
    <row r="555224" ht="15"/>
    <row r="555225" ht="15"/>
    <row r="555226" ht="15"/>
    <row r="555227" ht="15"/>
    <row r="555228" ht="15"/>
    <row r="555229" ht="15"/>
    <row r="555230" ht="15"/>
    <row r="555231" ht="15"/>
    <row r="555232" ht="15"/>
    <row r="555233" ht="15"/>
    <row r="555234" ht="15"/>
    <row r="555235" ht="15"/>
    <row r="555236" ht="15"/>
    <row r="555237" ht="15"/>
    <row r="555238" ht="15"/>
    <row r="555239" ht="15"/>
    <row r="555240" ht="15"/>
    <row r="555241" ht="15"/>
    <row r="555242" ht="15"/>
    <row r="555243" ht="15"/>
    <row r="555244" ht="15"/>
    <row r="555245" ht="15"/>
    <row r="555246" ht="15"/>
    <row r="555247" ht="15"/>
    <row r="555248" ht="15"/>
    <row r="555249" ht="15"/>
    <row r="555250" ht="15"/>
    <row r="555251" ht="15"/>
    <row r="555252" ht="15"/>
    <row r="555253" ht="15"/>
    <row r="555254" ht="15"/>
    <row r="555255" ht="15"/>
    <row r="555256" ht="15"/>
    <row r="555257" ht="15"/>
    <row r="555258" ht="15"/>
    <row r="555259" ht="15"/>
    <row r="555260" ht="15"/>
    <row r="555261" ht="15"/>
    <row r="555262" ht="15"/>
    <row r="555263" ht="15"/>
    <row r="555264" ht="15"/>
    <row r="555265" ht="15"/>
    <row r="555266" ht="15"/>
    <row r="555267" ht="15"/>
    <row r="555268" ht="15"/>
    <row r="555269" ht="15"/>
    <row r="555270" ht="15"/>
    <row r="555271" ht="15"/>
    <row r="555272" ht="15"/>
    <row r="555273" ht="15"/>
    <row r="555274" ht="15"/>
    <row r="555275" ht="15"/>
    <row r="555276" ht="15"/>
    <row r="555277" ht="15"/>
    <row r="555278" ht="15"/>
    <row r="555279" ht="15"/>
    <row r="555280" ht="15"/>
    <row r="555281" ht="15"/>
    <row r="555282" ht="15"/>
    <row r="555283" ht="15"/>
    <row r="555284" ht="15"/>
    <row r="555285" ht="15"/>
    <row r="555286" ht="15"/>
    <row r="555287" ht="15"/>
    <row r="555288" ht="15"/>
    <row r="555289" ht="15"/>
    <row r="555290" ht="15"/>
    <row r="555291" ht="15"/>
    <row r="555292" ht="15"/>
    <row r="555293" ht="15"/>
    <row r="555294" ht="15"/>
    <row r="555295" ht="15"/>
    <row r="555296" ht="15"/>
    <row r="555297" ht="15"/>
    <row r="555298" ht="15"/>
    <row r="555299" ht="15"/>
    <row r="555300" ht="15"/>
    <row r="555301" ht="15"/>
    <row r="555302" ht="15"/>
    <row r="555303" ht="15"/>
    <row r="555304" ht="15"/>
    <row r="555305" ht="15"/>
    <row r="555306" ht="15"/>
    <row r="555307" ht="15"/>
    <row r="555308" ht="15"/>
    <row r="555309" ht="15"/>
    <row r="555310" ht="15"/>
    <row r="555311" ht="15"/>
    <row r="555312" ht="15"/>
    <row r="555313" ht="15"/>
    <row r="555314" ht="15"/>
    <row r="555315" ht="15"/>
    <row r="555316" ht="15"/>
    <row r="555317" ht="15"/>
    <row r="555318" ht="15"/>
    <row r="555319" ht="15"/>
    <row r="555320" ht="15"/>
    <row r="555321" ht="15"/>
    <row r="555322" ht="15"/>
    <row r="555323" ht="15"/>
    <row r="555324" ht="15"/>
    <row r="555325" ht="15"/>
    <row r="555326" ht="15"/>
    <row r="555327" ht="15"/>
    <row r="555328" ht="15"/>
    <row r="555329" ht="15"/>
    <row r="555330" ht="15"/>
    <row r="555331" ht="15"/>
    <row r="555332" ht="15"/>
    <row r="555333" ht="15"/>
    <row r="555334" ht="15"/>
    <row r="555335" ht="15"/>
    <row r="555336" ht="15"/>
    <row r="555337" ht="15"/>
    <row r="555338" ht="15"/>
    <row r="555339" ht="15"/>
    <row r="555340" ht="15"/>
    <row r="555341" ht="15"/>
    <row r="555342" ht="15"/>
    <row r="555343" ht="15"/>
    <row r="555344" ht="15"/>
    <row r="555345" ht="15"/>
    <row r="555346" ht="15"/>
    <row r="555347" ht="15"/>
    <row r="555348" ht="15"/>
    <row r="555349" ht="15"/>
    <row r="555350" ht="15"/>
    <row r="555351" ht="15"/>
    <row r="555352" ht="15"/>
    <row r="555353" ht="15"/>
    <row r="555354" ht="15"/>
    <row r="555355" ht="15"/>
    <row r="555356" ht="15"/>
    <row r="555357" ht="15"/>
    <row r="555358" ht="15"/>
    <row r="555359" ht="15"/>
    <row r="555360" ht="15"/>
    <row r="555361" ht="15"/>
    <row r="555362" ht="15"/>
    <row r="555363" ht="15"/>
    <row r="555364" ht="15"/>
    <row r="555365" ht="15"/>
    <row r="555366" ht="15"/>
    <row r="555367" ht="15"/>
    <row r="555368" ht="15"/>
    <row r="555369" ht="15"/>
    <row r="555370" ht="15"/>
    <row r="555371" ht="15"/>
    <row r="555372" ht="15"/>
    <row r="555373" ht="15"/>
    <row r="555374" ht="15"/>
    <row r="555375" ht="15"/>
    <row r="555376" ht="15"/>
    <row r="555377" ht="15"/>
    <row r="555378" ht="15"/>
    <row r="555379" ht="15"/>
    <row r="555380" ht="15"/>
    <row r="555381" ht="15"/>
    <row r="555382" ht="15"/>
    <row r="555383" ht="15"/>
    <row r="555384" ht="15"/>
    <row r="555385" ht="15"/>
    <row r="555386" ht="15"/>
    <row r="555387" ht="15"/>
    <row r="555388" ht="15"/>
    <row r="555389" ht="15"/>
    <row r="555390" ht="15"/>
    <row r="555391" ht="15"/>
    <row r="555392" ht="15"/>
    <row r="555393" ht="15"/>
    <row r="555394" ht="15"/>
    <row r="555395" ht="15"/>
    <row r="555396" ht="15"/>
    <row r="555397" ht="15"/>
    <row r="555398" ht="15"/>
    <row r="555399" ht="15"/>
    <row r="555400" ht="15"/>
    <row r="555401" ht="15"/>
    <row r="555402" ht="15"/>
    <row r="555403" ht="15"/>
    <row r="555404" ht="15"/>
    <row r="555405" ht="15"/>
    <row r="555406" ht="15"/>
    <row r="555407" ht="15"/>
    <row r="555408" ht="15"/>
    <row r="555409" ht="15"/>
    <row r="555410" ht="15"/>
    <row r="555411" ht="15"/>
    <row r="555412" ht="15"/>
    <row r="555413" ht="15"/>
    <row r="555414" ht="15"/>
    <row r="555415" ht="15"/>
    <row r="555416" ht="15"/>
    <row r="555417" ht="15"/>
    <row r="555418" ht="15"/>
    <row r="555419" ht="15"/>
    <row r="555420" ht="15"/>
    <row r="555421" ht="15"/>
    <row r="555422" ht="15"/>
    <row r="555423" ht="15"/>
    <row r="555424" ht="15"/>
    <row r="555425" ht="15"/>
    <row r="555426" ht="15"/>
    <row r="555427" ht="15"/>
    <row r="555428" ht="15"/>
    <row r="555429" ht="15"/>
    <row r="555430" ht="15"/>
    <row r="555431" ht="15"/>
    <row r="555432" ht="15"/>
    <row r="555433" ht="15"/>
    <row r="555434" ht="15"/>
    <row r="555435" ht="15"/>
    <row r="555436" ht="15"/>
    <row r="555437" ht="15"/>
    <row r="555438" ht="15"/>
    <row r="555439" ht="15"/>
    <row r="555440" ht="15"/>
    <row r="555441" ht="15"/>
    <row r="555442" ht="15"/>
    <row r="555443" ht="15"/>
    <row r="555444" ht="15"/>
    <row r="555445" ht="15"/>
    <row r="555446" ht="15"/>
    <row r="555447" ht="15"/>
    <row r="555448" ht="15"/>
    <row r="555449" ht="15"/>
    <row r="555450" ht="15"/>
    <row r="555451" ht="15"/>
    <row r="555452" ht="15"/>
    <row r="555453" ht="15"/>
    <row r="555454" ht="15"/>
    <row r="555455" ht="15"/>
    <row r="555456" ht="15"/>
    <row r="555457" ht="15"/>
    <row r="555458" ht="15"/>
    <row r="555459" ht="15"/>
    <row r="555460" ht="15"/>
    <row r="555461" ht="15"/>
    <row r="555462" ht="15"/>
    <row r="555463" ht="15"/>
    <row r="555464" ht="15"/>
    <row r="555465" ht="15"/>
    <row r="555466" ht="15"/>
    <row r="555467" ht="15"/>
    <row r="555468" ht="15"/>
    <row r="555469" ht="15"/>
    <row r="555470" ht="15"/>
    <row r="555471" ht="15"/>
    <row r="555472" ht="15"/>
    <row r="555473" ht="15"/>
    <row r="555474" ht="15"/>
    <row r="555475" ht="15"/>
    <row r="555476" ht="15"/>
    <row r="555477" ht="15"/>
    <row r="555478" ht="15"/>
    <row r="555479" ht="15"/>
    <row r="555480" ht="15"/>
    <row r="555481" ht="15"/>
    <row r="555482" ht="15"/>
    <row r="555483" ht="15"/>
    <row r="555484" ht="15"/>
    <row r="555485" ht="15"/>
    <row r="555486" ht="15"/>
    <row r="555487" ht="15"/>
    <row r="555488" ht="15"/>
    <row r="555489" ht="15"/>
    <row r="555490" ht="15"/>
    <row r="555491" ht="15"/>
    <row r="555492" ht="15"/>
    <row r="555493" ht="15"/>
    <row r="555494" ht="15"/>
    <row r="555495" ht="15"/>
    <row r="555496" ht="15"/>
    <row r="555497" ht="15"/>
    <row r="555498" ht="15"/>
    <row r="555499" ht="15"/>
    <row r="555500" ht="15"/>
    <row r="555501" ht="15"/>
    <row r="555502" ht="15"/>
    <row r="555503" ht="15"/>
    <row r="555504" ht="15"/>
    <row r="555505" ht="15"/>
    <row r="555506" ht="15"/>
    <row r="555507" ht="15"/>
    <row r="555508" ht="15"/>
    <row r="555509" ht="15"/>
    <row r="555510" ht="15"/>
    <row r="555511" ht="15"/>
    <row r="555512" ht="15"/>
    <row r="555513" ht="15"/>
    <row r="555514" ht="15"/>
    <row r="555515" ht="15"/>
    <row r="555516" ht="15"/>
    <row r="555517" ht="15"/>
    <row r="555518" ht="15"/>
    <row r="555519" ht="15"/>
    <row r="555520" ht="15"/>
    <row r="555521" ht="15"/>
    <row r="555522" ht="15"/>
    <row r="555523" ht="15"/>
    <row r="555524" ht="15"/>
    <row r="555525" ht="15"/>
    <row r="555526" ht="15"/>
    <row r="555527" ht="15"/>
    <row r="555528" ht="15"/>
    <row r="555529" ht="15"/>
    <row r="555530" ht="15"/>
    <row r="555531" ht="15"/>
    <row r="555532" ht="15"/>
    <row r="555533" ht="15"/>
    <row r="555534" ht="15"/>
    <row r="555535" ht="15"/>
    <row r="555536" ht="15"/>
    <row r="555537" ht="15"/>
    <row r="555538" ht="15"/>
    <row r="555539" ht="15"/>
    <row r="555540" ht="15"/>
    <row r="555541" ht="15"/>
    <row r="555542" ht="15"/>
    <row r="555543" ht="15"/>
    <row r="555544" ht="15"/>
    <row r="555545" ht="15"/>
    <row r="555546" ht="15"/>
    <row r="555547" ht="15"/>
    <row r="555548" ht="15"/>
    <row r="555549" ht="15"/>
    <row r="555550" ht="15"/>
    <row r="555551" ht="15"/>
    <row r="555552" ht="15"/>
    <row r="555553" ht="15"/>
    <row r="555554" ht="15"/>
    <row r="555555" ht="15"/>
    <row r="555556" ht="15"/>
    <row r="555557" ht="15"/>
    <row r="555558" ht="15"/>
    <row r="555559" ht="15"/>
    <row r="555560" ht="15"/>
    <row r="555561" ht="15"/>
    <row r="555562" ht="15"/>
    <row r="555563" ht="15"/>
    <row r="555564" ht="15"/>
    <row r="555565" ht="15"/>
    <row r="555566" ht="15"/>
    <row r="555567" ht="15"/>
    <row r="555568" ht="15"/>
    <row r="555569" ht="15"/>
    <row r="555570" ht="15"/>
    <row r="555571" ht="15"/>
    <row r="555572" ht="15"/>
    <row r="555573" ht="15"/>
    <row r="555574" ht="15"/>
    <row r="555575" ht="15"/>
    <row r="555576" ht="15"/>
    <row r="555577" ht="15"/>
    <row r="555578" ht="15"/>
    <row r="555579" ht="15"/>
    <row r="555580" ht="15"/>
    <row r="555581" ht="15"/>
    <row r="555582" ht="15"/>
    <row r="555583" ht="15"/>
    <row r="555584" ht="15"/>
    <row r="555585" ht="15"/>
    <row r="555586" ht="15"/>
    <row r="555587" ht="15"/>
    <row r="555588" ht="15"/>
    <row r="555589" ht="15"/>
    <row r="555590" ht="15"/>
    <row r="555591" ht="15"/>
    <row r="555592" ht="15"/>
    <row r="555593" ht="15"/>
    <row r="555594" ht="15"/>
    <row r="555595" ht="15"/>
    <row r="555596" ht="15"/>
    <row r="555597" ht="15"/>
    <row r="555598" ht="15"/>
    <row r="555599" ht="15"/>
    <row r="555600" ht="15"/>
    <row r="555601" ht="15"/>
    <row r="555602" ht="15"/>
    <row r="555603" ht="15"/>
    <row r="555604" ht="15"/>
    <row r="555605" ht="15"/>
    <row r="555606" ht="15"/>
    <row r="555607" ht="15"/>
    <row r="555608" ht="15"/>
    <row r="555609" ht="15"/>
    <row r="555610" ht="15"/>
    <row r="555611" ht="15"/>
    <row r="555612" ht="15"/>
    <row r="555613" ht="15"/>
    <row r="555614" ht="15"/>
    <row r="555615" ht="15"/>
    <row r="555616" ht="15"/>
    <row r="555617" ht="15"/>
    <row r="555618" ht="15"/>
    <row r="555619" ht="15"/>
    <row r="555620" ht="15"/>
    <row r="555621" ht="15"/>
    <row r="555622" ht="15"/>
    <row r="555623" ht="15"/>
    <row r="555624" ht="15"/>
    <row r="555625" ht="15"/>
    <row r="555626" ht="15"/>
    <row r="555627" ht="15"/>
    <row r="555628" ht="15"/>
    <row r="555629" ht="15"/>
    <row r="555630" ht="15"/>
    <row r="555631" ht="15"/>
    <row r="555632" ht="15"/>
    <row r="555633" ht="15"/>
    <row r="555634" ht="15"/>
    <row r="555635" ht="15"/>
    <row r="555636" ht="15"/>
    <row r="555637" ht="15"/>
    <row r="555638" ht="15"/>
    <row r="555639" ht="15"/>
    <row r="555640" ht="15"/>
    <row r="555641" ht="15"/>
    <row r="555642" ht="15"/>
    <row r="555643" ht="15"/>
    <row r="555644" ht="15"/>
    <row r="555645" ht="15"/>
    <row r="555646" ht="15"/>
    <row r="555647" ht="15"/>
    <row r="555648" ht="15"/>
    <row r="555649" ht="15"/>
    <row r="555650" ht="15"/>
    <row r="555651" ht="15"/>
    <row r="555652" ht="15"/>
    <row r="555653" ht="15"/>
    <row r="555654" ht="15"/>
    <row r="555655" ht="15"/>
    <row r="555656" ht="15"/>
    <row r="555657" ht="15"/>
    <row r="555658" ht="15"/>
    <row r="555659" ht="15"/>
    <row r="555660" ht="15"/>
    <row r="555661" ht="15"/>
    <row r="555662" ht="15"/>
    <row r="555663" ht="15"/>
    <row r="555664" ht="15"/>
    <row r="555665" ht="15"/>
    <row r="555666" ht="15"/>
    <row r="555667" ht="15"/>
    <row r="555668" ht="15"/>
    <row r="555669" ht="15"/>
    <row r="555670" ht="15"/>
    <row r="555671" ht="15"/>
    <row r="555672" ht="15"/>
    <row r="555673" ht="15"/>
    <row r="555674" ht="15"/>
    <row r="555675" ht="15"/>
    <row r="555676" ht="15"/>
    <row r="555677" ht="15"/>
    <row r="555678" ht="15"/>
    <row r="555679" ht="15"/>
    <row r="555680" ht="15"/>
    <row r="555681" ht="15"/>
    <row r="555682" ht="15"/>
    <row r="555683" ht="15"/>
    <row r="555684" ht="15"/>
    <row r="555685" ht="15"/>
    <row r="555686" ht="15"/>
    <row r="555687" ht="15"/>
    <row r="555688" ht="15"/>
    <row r="555689" ht="15"/>
    <row r="555690" ht="15"/>
    <row r="555691" ht="15"/>
    <row r="555692" ht="15"/>
    <row r="555693" ht="15"/>
    <row r="555694" ht="15"/>
    <row r="555695" ht="15"/>
    <row r="555696" ht="15"/>
    <row r="555697" ht="15"/>
    <row r="555698" ht="15"/>
    <row r="555699" ht="15"/>
    <row r="555700" ht="15"/>
    <row r="555701" ht="15"/>
    <row r="555702" ht="15"/>
    <row r="555703" ht="15"/>
    <row r="555704" ht="15"/>
    <row r="555705" ht="15"/>
    <row r="555706" ht="15"/>
    <row r="555707" ht="15"/>
    <row r="555708" ht="15"/>
    <row r="555709" ht="15"/>
    <row r="555710" ht="15"/>
    <row r="555711" ht="15"/>
    <row r="555712" ht="15"/>
    <row r="555713" ht="15"/>
    <row r="555714" ht="15"/>
    <row r="555715" ht="15"/>
    <row r="555716" ht="15"/>
    <row r="555717" ht="15"/>
    <row r="555718" ht="15"/>
    <row r="555719" ht="15"/>
    <row r="555720" ht="15"/>
    <row r="555721" ht="15"/>
    <row r="555722" ht="15"/>
    <row r="555723" ht="15"/>
    <row r="555724" ht="15"/>
    <row r="555725" ht="15"/>
    <row r="555726" ht="15"/>
    <row r="555727" ht="15"/>
    <row r="555728" ht="15"/>
    <row r="555729" ht="15"/>
    <row r="555730" ht="15"/>
    <row r="555731" ht="15"/>
    <row r="555732" ht="15"/>
    <row r="555733" ht="15"/>
    <row r="555734" ht="15"/>
    <row r="555735" ht="15"/>
    <row r="555736" ht="15"/>
    <row r="555737" ht="15"/>
    <row r="555738" ht="15"/>
    <row r="555739" ht="15"/>
    <row r="555740" ht="15"/>
    <row r="555741" ht="15"/>
    <row r="555742" ht="15"/>
    <row r="555743" ht="15"/>
    <row r="555744" ht="15"/>
    <row r="555745" ht="15"/>
    <row r="555746" ht="15"/>
    <row r="555747" ht="15"/>
    <row r="555748" ht="15"/>
    <row r="555749" ht="15"/>
    <row r="555750" ht="15"/>
    <row r="555751" ht="15"/>
    <row r="555752" ht="15"/>
    <row r="555753" ht="15"/>
    <row r="555754" ht="15"/>
    <row r="555755" ht="15"/>
    <row r="555756" ht="15"/>
    <row r="555757" ht="15"/>
    <row r="555758" ht="15"/>
    <row r="555759" ht="15"/>
    <row r="555760" ht="15"/>
    <row r="555761" ht="15"/>
    <row r="555762" ht="15"/>
    <row r="555763" ht="15"/>
    <row r="555764" ht="15"/>
    <row r="555765" ht="15"/>
    <row r="555766" ht="15"/>
    <row r="555767" ht="15"/>
    <row r="555768" ht="15"/>
    <row r="555769" ht="15"/>
    <row r="555770" ht="15"/>
    <row r="555771" ht="15"/>
    <row r="555772" ht="15"/>
    <row r="555773" ht="15"/>
    <row r="555774" ht="15"/>
    <row r="555775" ht="15"/>
    <row r="555776" ht="15"/>
    <row r="555777" ht="15"/>
    <row r="555778" ht="15"/>
    <row r="555779" ht="15"/>
    <row r="555780" ht="15"/>
    <row r="555781" ht="15"/>
    <row r="555782" ht="15"/>
    <row r="555783" ht="15"/>
    <row r="555784" ht="15"/>
    <row r="555785" ht="15"/>
    <row r="555786" ht="15"/>
    <row r="555787" ht="15"/>
    <row r="555788" ht="15"/>
    <row r="555789" ht="15"/>
    <row r="555790" ht="15"/>
    <row r="555791" ht="15"/>
    <row r="555792" ht="15"/>
    <row r="555793" ht="15"/>
    <row r="555794" ht="15"/>
    <row r="555795" ht="15"/>
    <row r="555796" ht="15"/>
    <row r="555797" ht="15"/>
    <row r="555798" ht="15"/>
    <row r="555799" ht="15"/>
    <row r="555800" ht="15"/>
    <row r="555801" ht="15"/>
    <row r="555802" ht="15"/>
    <row r="555803" ht="15"/>
    <row r="555804" ht="15"/>
    <row r="555805" ht="15"/>
    <row r="555806" ht="15"/>
    <row r="555807" ht="15"/>
    <row r="555808" ht="15"/>
    <row r="555809" ht="15"/>
    <row r="555810" ht="15"/>
    <row r="555811" ht="15"/>
    <row r="555812" ht="15"/>
    <row r="555813" ht="15"/>
    <row r="555814" ht="15"/>
    <row r="555815" ht="15"/>
    <row r="555816" ht="15"/>
    <row r="555817" ht="15"/>
    <row r="555818" ht="15"/>
    <row r="555819" ht="15"/>
    <row r="555820" ht="15"/>
    <row r="555821" ht="15"/>
    <row r="555822" ht="15"/>
    <row r="555823" ht="15"/>
    <row r="555824" ht="15"/>
    <row r="555825" ht="15"/>
    <row r="555826" ht="15"/>
    <row r="555827" ht="15"/>
    <row r="555828" ht="15"/>
    <row r="555829" ht="15"/>
    <row r="555830" ht="15"/>
    <row r="555831" ht="15"/>
    <row r="555832" ht="15"/>
    <row r="555833" ht="15"/>
    <row r="555834" ht="15"/>
    <row r="555835" ht="15"/>
    <row r="555836" ht="15"/>
    <row r="555837" ht="15"/>
    <row r="555838" ht="15"/>
    <row r="555839" ht="15"/>
    <row r="555840" ht="15"/>
    <row r="555841" ht="15"/>
    <row r="555842" ht="15"/>
    <row r="555843" ht="15"/>
    <row r="555844" ht="15"/>
    <row r="555845" ht="15"/>
    <row r="555846" ht="15"/>
    <row r="555847" ht="15"/>
    <row r="555848" ht="15"/>
    <row r="555849" ht="15"/>
    <row r="555850" ht="15"/>
    <row r="555851" ht="15"/>
    <row r="555852" ht="15"/>
    <row r="555853" ht="15"/>
    <row r="555854" ht="15"/>
    <row r="555855" ht="15"/>
    <row r="555856" ht="15"/>
    <row r="555857" ht="15"/>
    <row r="555858" ht="15"/>
    <row r="555859" ht="15"/>
    <row r="555860" ht="15"/>
    <row r="555861" ht="15"/>
    <row r="555862" ht="15"/>
    <row r="555863" ht="15"/>
    <row r="555864" ht="15"/>
    <row r="555865" ht="15"/>
    <row r="555866" ht="15"/>
    <row r="555867" ht="15"/>
    <row r="555868" ht="15"/>
    <row r="555869" ht="15"/>
    <row r="555870" ht="15"/>
    <row r="555871" ht="15"/>
    <row r="555872" ht="15"/>
    <row r="555873" ht="15"/>
    <row r="555874" ht="15"/>
    <row r="555875" ht="15"/>
    <row r="555876" ht="15"/>
    <row r="555877" ht="15"/>
    <row r="555878" ht="15"/>
    <row r="555879" ht="15"/>
    <row r="555880" ht="15"/>
    <row r="555881" ht="15"/>
    <row r="555882" ht="15"/>
    <row r="555883" ht="15"/>
    <row r="555884" ht="15"/>
    <row r="555885" ht="15"/>
    <row r="555886" ht="15"/>
    <row r="555887" ht="15"/>
    <row r="555888" ht="15"/>
    <row r="555889" ht="15"/>
    <row r="555890" ht="15"/>
    <row r="555891" ht="15"/>
    <row r="555892" ht="15"/>
    <row r="555893" ht="15"/>
    <row r="555894" ht="15"/>
    <row r="555895" ht="15"/>
    <row r="555896" ht="15"/>
    <row r="555897" ht="15"/>
    <row r="555898" ht="15"/>
    <row r="555899" ht="15"/>
    <row r="555900" ht="15"/>
    <row r="555901" ht="15"/>
    <row r="555902" ht="15"/>
    <row r="555903" ht="15"/>
    <row r="555904" ht="15"/>
    <row r="555905" ht="15"/>
    <row r="555906" ht="15"/>
    <row r="555907" ht="15"/>
    <row r="555908" ht="15"/>
    <row r="555909" ht="15"/>
    <row r="555910" ht="15"/>
    <row r="555911" ht="15"/>
    <row r="555912" ht="15"/>
    <row r="555913" ht="15"/>
    <row r="555914" ht="15"/>
    <row r="555915" ht="15"/>
    <row r="555916" ht="15"/>
    <row r="555917" ht="15"/>
    <row r="555918" ht="15"/>
    <row r="555919" ht="15"/>
    <row r="555920" ht="15"/>
    <row r="555921" ht="15"/>
    <row r="555922" ht="15"/>
    <row r="555923" ht="15"/>
    <row r="555924" ht="15"/>
    <row r="555925" ht="15"/>
    <row r="555926" ht="15"/>
    <row r="555927" ht="15"/>
    <row r="555928" ht="15"/>
    <row r="555929" ht="15"/>
    <row r="555930" ht="15"/>
    <row r="555931" ht="15"/>
    <row r="555932" ht="15"/>
    <row r="555933" ht="15"/>
    <row r="555934" ht="15"/>
    <row r="555935" ht="15"/>
    <row r="555936" ht="15"/>
    <row r="555937" ht="15"/>
    <row r="555938" ht="15"/>
    <row r="555939" ht="15"/>
    <row r="555940" ht="15"/>
    <row r="555941" ht="15"/>
    <row r="555942" ht="15"/>
    <row r="555943" ht="15"/>
    <row r="555944" ht="15"/>
    <row r="555945" ht="15"/>
    <row r="555946" ht="15"/>
    <row r="555947" ht="15"/>
    <row r="555948" ht="15"/>
    <row r="555949" ht="15"/>
    <row r="555950" ht="15"/>
    <row r="555951" ht="15"/>
    <row r="555952" ht="15"/>
    <row r="555953" ht="15"/>
    <row r="555954" ht="15"/>
    <row r="555955" ht="15"/>
    <row r="555956" ht="15"/>
    <row r="555957" ht="15"/>
    <row r="555958" ht="15"/>
    <row r="555959" ht="15"/>
    <row r="555960" ht="15"/>
    <row r="555961" ht="15"/>
    <row r="555962" ht="15"/>
    <row r="555963" ht="15"/>
    <row r="555964" ht="15"/>
    <row r="555965" ht="15"/>
    <row r="555966" ht="15"/>
    <row r="555967" ht="15"/>
    <row r="555968" ht="15"/>
    <row r="555969" ht="15"/>
    <row r="555970" ht="15"/>
    <row r="555971" ht="15"/>
    <row r="555972" ht="15"/>
    <row r="555973" ht="15"/>
    <row r="555974" ht="15"/>
    <row r="555975" ht="15"/>
    <row r="555976" ht="15"/>
    <row r="555977" ht="15"/>
    <row r="555978" ht="15"/>
    <row r="555979" ht="15"/>
    <row r="555980" ht="15"/>
    <row r="555981" ht="15"/>
    <row r="555982" ht="15"/>
    <row r="555983" ht="15"/>
    <row r="555984" ht="15"/>
    <row r="555985" ht="15"/>
    <row r="555986" ht="15"/>
    <row r="555987" ht="15"/>
    <row r="555988" ht="15"/>
    <row r="555989" ht="15"/>
    <row r="555990" ht="15"/>
    <row r="555991" ht="15"/>
    <row r="555992" ht="15"/>
    <row r="555993" ht="15"/>
    <row r="555994" ht="15"/>
    <row r="555995" ht="15"/>
    <row r="555996" ht="15"/>
    <row r="555997" ht="15"/>
    <row r="555998" ht="15"/>
    <row r="555999" ht="15"/>
    <row r="556000" ht="15"/>
    <row r="556001" ht="15"/>
    <row r="556002" ht="15"/>
    <row r="556003" ht="15"/>
    <row r="556004" ht="15"/>
    <row r="556005" ht="15"/>
    <row r="556006" ht="15"/>
    <row r="556007" ht="15"/>
    <row r="556008" ht="15"/>
    <row r="556009" ht="15"/>
    <row r="556010" ht="15"/>
    <row r="556011" ht="15"/>
    <row r="556012" ht="15"/>
    <row r="556013" ht="15"/>
    <row r="556014" ht="15"/>
    <row r="556015" ht="15"/>
    <row r="556016" ht="15"/>
    <row r="556017" ht="15"/>
    <row r="556018" ht="15"/>
    <row r="556019" ht="15"/>
    <row r="556020" ht="15"/>
    <row r="556021" ht="15"/>
    <row r="556022" ht="15"/>
    <row r="556023" ht="15"/>
    <row r="556024" ht="15"/>
    <row r="556025" ht="15"/>
    <row r="556026" ht="15"/>
    <row r="556027" ht="15"/>
    <row r="556028" ht="15"/>
    <row r="556029" ht="15"/>
    <row r="556030" ht="15"/>
    <row r="556031" ht="15"/>
    <row r="556032" ht="15"/>
    <row r="556033" ht="15"/>
    <row r="556034" ht="15"/>
    <row r="556035" ht="15"/>
    <row r="556036" ht="15"/>
    <row r="556037" ht="15"/>
    <row r="556038" ht="15"/>
    <row r="556039" ht="15"/>
    <row r="556040" ht="15"/>
    <row r="556041" ht="15"/>
    <row r="556042" ht="15"/>
    <row r="556043" ht="15"/>
    <row r="556044" ht="15"/>
    <row r="556045" ht="15"/>
    <row r="556046" ht="15"/>
    <row r="556047" ht="15"/>
    <row r="556048" ht="15"/>
    <row r="556049" ht="15"/>
    <row r="556050" ht="15"/>
    <row r="556051" ht="15"/>
    <row r="556052" ht="15"/>
    <row r="556053" ht="15"/>
    <row r="556054" ht="15"/>
    <row r="556055" ht="15"/>
    <row r="556056" ht="15"/>
    <row r="556057" ht="15"/>
    <row r="556058" ht="15"/>
    <row r="556059" ht="15"/>
    <row r="556060" ht="15"/>
    <row r="556061" ht="15"/>
    <row r="556062" ht="15"/>
    <row r="556063" ht="15"/>
    <row r="556064" ht="15"/>
    <row r="556065" ht="15"/>
    <row r="556066" ht="15"/>
    <row r="556067" ht="15"/>
    <row r="556068" ht="15"/>
    <row r="556069" ht="15"/>
    <row r="556070" ht="15"/>
    <row r="556071" ht="15"/>
    <row r="556072" ht="15"/>
    <row r="556073" ht="15"/>
    <row r="556074" ht="15"/>
    <row r="556075" ht="15"/>
    <row r="556076" ht="15"/>
    <row r="556077" ht="15"/>
    <row r="556078" ht="15"/>
    <row r="556079" ht="15"/>
    <row r="556080" ht="15"/>
    <row r="556081" ht="15"/>
    <row r="556082" ht="15"/>
    <row r="556083" ht="15"/>
    <row r="556084" ht="15"/>
    <row r="556085" ht="15"/>
    <row r="556086" ht="15"/>
    <row r="556087" ht="15"/>
    <row r="556088" ht="15"/>
    <row r="556089" ht="15"/>
    <row r="556090" ht="15"/>
    <row r="556091" ht="15"/>
    <row r="556092" ht="15"/>
    <row r="556093" ht="15"/>
    <row r="556094" ht="15"/>
    <row r="556095" ht="15"/>
    <row r="556096" ht="15"/>
    <row r="556097" ht="15"/>
    <row r="556098" ht="15"/>
    <row r="556099" ht="15"/>
    <row r="556100" ht="15"/>
    <row r="556101" ht="15"/>
    <row r="556102" ht="15"/>
    <row r="556103" ht="15"/>
    <row r="556104" ht="15"/>
    <row r="556105" ht="15"/>
    <row r="556106" ht="15"/>
    <row r="556107" ht="15"/>
    <row r="556108" ht="15"/>
    <row r="556109" ht="15"/>
    <row r="556110" ht="15"/>
    <row r="556111" ht="15"/>
    <row r="556112" ht="15"/>
    <row r="556113" ht="15"/>
    <row r="556114" ht="15"/>
    <row r="556115" ht="15"/>
    <row r="556116" ht="15"/>
    <row r="556117" ht="15"/>
    <row r="556118" ht="15"/>
    <row r="556119" ht="15"/>
    <row r="556120" ht="15"/>
    <row r="556121" ht="15"/>
    <row r="556122" ht="15"/>
    <row r="556123" ht="15"/>
    <row r="556124" ht="15"/>
    <row r="556125" ht="15"/>
    <row r="556126" ht="15"/>
    <row r="556127" ht="15"/>
    <row r="556128" ht="15"/>
    <row r="556129" ht="15"/>
    <row r="556130" ht="15"/>
    <row r="556131" ht="15"/>
    <row r="556132" ht="15"/>
    <row r="556133" ht="15"/>
    <row r="556134" ht="15"/>
    <row r="556135" ht="15"/>
    <row r="556136" ht="15"/>
    <row r="556137" ht="15"/>
    <row r="556138" ht="15"/>
    <row r="556139" ht="15"/>
    <row r="556140" ht="15"/>
    <row r="556141" ht="15"/>
    <row r="556142" ht="15"/>
    <row r="556143" ht="15"/>
    <row r="556144" ht="15"/>
    <row r="556145" ht="15"/>
    <row r="556146" ht="15"/>
    <row r="556147" ht="15"/>
    <row r="556148" ht="15"/>
    <row r="556149" ht="15"/>
    <row r="556150" ht="15"/>
    <row r="556151" ht="15"/>
    <row r="556152" ht="15"/>
    <row r="556153" ht="15"/>
    <row r="556154" ht="15"/>
    <row r="556155" ht="15"/>
    <row r="556156" ht="15"/>
    <row r="556157" ht="15"/>
    <row r="556158" ht="15"/>
    <row r="556159" ht="15"/>
    <row r="556160" ht="15"/>
    <row r="556161" ht="15"/>
    <row r="556162" ht="15"/>
    <row r="556163" ht="15"/>
    <row r="556164" ht="15"/>
    <row r="556165" ht="15"/>
    <row r="556166" ht="15"/>
    <row r="556167" ht="15"/>
    <row r="556168" ht="15"/>
    <row r="556169" ht="15"/>
    <row r="556170" ht="15"/>
    <row r="556171" ht="15"/>
    <row r="556172" ht="15"/>
    <row r="556173" ht="15"/>
    <row r="556174" ht="15"/>
    <row r="556175" ht="15"/>
    <row r="556176" ht="15"/>
    <row r="556177" ht="15"/>
    <row r="556178" ht="15"/>
    <row r="556179" ht="15"/>
    <row r="556180" ht="15"/>
    <row r="556181" ht="15"/>
    <row r="556182" ht="15"/>
    <row r="556183" ht="15"/>
    <row r="556184" ht="15"/>
    <row r="556185" ht="15"/>
    <row r="556186" ht="15"/>
    <row r="556187" ht="15"/>
    <row r="556188" ht="15"/>
    <row r="556189" ht="15"/>
    <row r="556190" ht="15"/>
    <row r="556191" ht="15"/>
    <row r="556192" ht="15"/>
    <row r="556193" ht="15"/>
    <row r="556194" ht="15"/>
    <row r="556195" ht="15"/>
    <row r="556196" ht="15"/>
    <row r="556197" ht="15"/>
    <row r="556198" ht="15"/>
    <row r="556199" ht="15"/>
    <row r="556200" ht="15"/>
    <row r="556201" ht="15"/>
    <row r="556202" ht="15"/>
    <row r="556203" ht="15"/>
    <row r="556204" ht="15"/>
    <row r="556205" ht="15"/>
    <row r="556206" ht="15"/>
    <row r="556207" ht="15"/>
    <row r="556208" ht="15"/>
    <row r="556209" ht="15"/>
    <row r="556210" ht="15"/>
    <row r="556211" ht="15"/>
    <row r="556212" ht="15"/>
    <row r="556213" ht="15"/>
    <row r="556214" ht="15"/>
    <row r="556215" ht="15"/>
    <row r="556216" ht="15"/>
    <row r="556217" ht="15"/>
    <row r="556218" ht="15"/>
    <row r="556219" ht="15"/>
    <row r="556220" ht="15"/>
    <row r="556221" ht="15"/>
    <row r="556222" ht="15"/>
    <row r="556223" ht="15"/>
    <row r="556224" ht="15"/>
    <row r="556225" ht="15"/>
    <row r="556226" ht="15"/>
    <row r="556227" ht="15"/>
    <row r="556228" ht="15"/>
    <row r="556229" ht="15"/>
    <row r="556230" ht="15"/>
    <row r="556231" ht="15"/>
    <row r="556232" ht="15"/>
    <row r="556233" ht="15"/>
    <row r="556234" ht="15"/>
    <row r="556235" ht="15"/>
    <row r="556236" ht="15"/>
    <row r="556237" ht="15"/>
    <row r="556238" ht="15"/>
    <row r="556239" ht="15"/>
    <row r="556240" ht="15"/>
    <row r="556241" ht="15"/>
    <row r="556242" ht="15"/>
    <row r="556243" ht="15"/>
    <row r="556244" ht="15"/>
    <row r="556245" ht="15"/>
    <row r="556246" ht="15"/>
    <row r="556247" ht="15"/>
    <row r="556248" ht="15"/>
    <row r="556249" ht="15"/>
    <row r="556250" ht="15"/>
    <row r="556251" ht="15"/>
    <row r="556252" ht="15"/>
    <row r="556253" ht="15"/>
    <row r="556254" ht="15"/>
    <row r="556255" ht="15"/>
    <row r="556256" ht="15"/>
    <row r="556257" ht="15"/>
    <row r="556258" ht="15"/>
    <row r="556259" ht="15"/>
    <row r="556260" ht="15"/>
    <row r="556261" ht="15"/>
    <row r="556262" ht="15"/>
    <row r="556263" ht="15"/>
    <row r="556264" ht="15"/>
    <row r="556265" ht="15"/>
    <row r="556266" ht="15"/>
    <row r="556267" ht="15"/>
    <row r="556268" ht="15"/>
    <row r="556269" ht="15"/>
    <row r="556270" ht="15"/>
    <row r="556271" ht="15"/>
    <row r="556272" ht="15"/>
    <row r="556273" ht="15"/>
    <row r="556274" ht="15"/>
    <row r="556275" ht="15"/>
    <row r="556276" ht="15"/>
    <row r="556277" ht="15"/>
    <row r="556278" ht="15"/>
    <row r="556279" ht="15"/>
    <row r="556280" ht="15"/>
    <row r="556281" ht="15"/>
    <row r="556282" ht="15"/>
    <row r="556283" ht="15"/>
    <row r="556284" ht="15"/>
    <row r="556285" ht="15"/>
    <row r="556286" ht="15"/>
    <row r="556287" ht="15"/>
    <row r="556288" ht="15"/>
    <row r="556289" ht="15"/>
    <row r="556290" ht="15"/>
    <row r="556291" ht="15"/>
    <row r="556292" ht="15"/>
    <row r="556293" ht="15"/>
    <row r="556294" ht="15"/>
    <row r="556295" ht="15"/>
    <row r="556296" ht="15"/>
    <row r="556297" ht="15"/>
    <row r="556298" ht="15"/>
    <row r="556299" ht="15"/>
    <row r="556300" ht="15"/>
    <row r="556301" ht="15"/>
    <row r="556302" ht="15"/>
    <row r="556303" ht="15"/>
    <row r="556304" ht="15"/>
    <row r="556305" ht="15"/>
    <row r="556306" ht="15"/>
    <row r="556307" ht="15"/>
    <row r="556308" ht="15"/>
    <row r="556309" ht="15"/>
    <row r="556310" ht="15"/>
    <row r="556311" ht="15"/>
    <row r="556312" ht="15"/>
    <row r="556313" ht="15"/>
    <row r="556314" ht="15"/>
    <row r="556315" ht="15"/>
    <row r="556316" ht="15"/>
    <row r="556317" ht="15"/>
    <row r="556318" ht="15"/>
    <row r="556319" ht="15"/>
    <row r="556320" ht="15"/>
    <row r="556321" ht="15"/>
    <row r="556322" ht="15"/>
    <row r="556323" ht="15"/>
    <row r="556324" ht="15"/>
    <row r="556325" ht="15"/>
    <row r="556326" ht="15"/>
    <row r="556327" ht="15"/>
    <row r="556328" ht="15"/>
    <row r="556329" ht="15"/>
    <row r="556330" ht="15"/>
    <row r="556331" ht="15"/>
    <row r="556332" ht="15"/>
    <row r="556333" ht="15"/>
    <row r="556334" ht="15"/>
    <row r="556335" ht="15"/>
    <row r="556336" ht="15"/>
    <row r="556337" ht="15"/>
    <row r="556338" ht="15"/>
    <row r="556339" ht="15"/>
    <row r="556340" ht="15"/>
    <row r="556341" ht="15"/>
    <row r="556342" ht="15"/>
    <row r="556343" ht="15"/>
    <row r="556344" ht="15"/>
    <row r="556345" ht="15"/>
    <row r="556346" ht="15"/>
    <row r="556347" ht="15"/>
    <row r="556348" ht="15"/>
    <row r="556349" ht="15"/>
    <row r="556350" ht="15"/>
    <row r="556351" ht="15"/>
    <row r="556352" ht="15"/>
    <row r="556353" ht="15"/>
    <row r="556354" ht="15"/>
    <row r="556355" ht="15"/>
    <row r="556356" ht="15"/>
    <row r="556357" ht="15"/>
    <row r="556358" ht="15"/>
    <row r="556359" ht="15"/>
    <row r="556360" ht="15"/>
    <row r="556361" ht="15"/>
    <row r="556362" ht="15"/>
    <row r="556363" ht="15"/>
    <row r="556364" ht="15"/>
    <row r="556365" ht="15"/>
    <row r="556366" ht="15"/>
    <row r="556367" ht="15"/>
    <row r="556368" ht="15"/>
    <row r="556369" ht="15"/>
    <row r="556370" ht="15"/>
    <row r="556371" ht="15"/>
    <row r="556372" ht="15"/>
    <row r="556373" ht="15"/>
    <row r="556374" ht="15"/>
    <row r="556375" ht="15"/>
    <row r="556376" ht="15"/>
    <row r="556377" ht="15"/>
    <row r="556378" ht="15"/>
    <row r="556379" ht="15"/>
    <row r="556380" ht="15"/>
    <row r="556381" ht="15"/>
    <row r="556382" ht="15"/>
    <row r="556383" ht="15"/>
    <row r="556384" ht="15"/>
    <row r="556385" ht="15"/>
    <row r="556386" ht="15"/>
    <row r="556387" ht="15"/>
    <row r="556388" ht="15"/>
    <row r="556389" ht="15"/>
    <row r="556390" ht="15"/>
    <row r="556391" ht="15"/>
    <row r="556392" ht="15"/>
    <row r="556393" ht="15"/>
    <row r="556394" ht="15"/>
    <row r="556395" ht="15"/>
    <row r="556396" ht="15"/>
    <row r="556397" ht="15"/>
    <row r="556398" ht="15"/>
    <row r="556399" ht="15"/>
    <row r="556400" ht="15"/>
    <row r="556401" ht="15"/>
    <row r="556402" ht="15"/>
    <row r="556403" ht="15"/>
    <row r="556404" ht="15"/>
    <row r="556405" ht="15"/>
    <row r="556406" ht="15"/>
    <row r="556407" ht="15"/>
    <row r="556408" ht="15"/>
    <row r="556409" ht="15"/>
    <row r="556410" ht="15"/>
    <row r="556411" ht="15"/>
    <row r="556412" ht="15"/>
    <row r="556413" ht="15"/>
    <row r="556414" ht="15"/>
    <row r="556415" ht="15"/>
    <row r="556416" ht="15"/>
    <row r="556417" ht="15"/>
    <row r="556418" ht="15"/>
    <row r="556419" ht="15"/>
    <row r="556420" ht="15"/>
    <row r="556421" ht="15"/>
    <row r="556422" ht="15"/>
    <row r="556423" ht="15"/>
    <row r="556424" ht="15"/>
    <row r="556425" ht="15"/>
    <row r="556426" ht="15"/>
    <row r="556427" ht="15"/>
    <row r="556428" ht="15"/>
    <row r="556429" ht="15"/>
    <row r="556430" ht="15"/>
    <row r="556431" ht="15"/>
    <row r="556432" ht="15"/>
    <row r="556433" ht="15"/>
    <row r="556434" ht="15"/>
    <row r="556435" ht="15"/>
    <row r="556436" ht="15"/>
    <row r="556437" ht="15"/>
    <row r="556438" ht="15"/>
    <row r="556439" ht="15"/>
    <row r="556440" ht="15"/>
    <row r="556441" ht="15"/>
    <row r="556442" ht="15"/>
    <row r="556443" ht="15"/>
    <row r="556444" ht="15"/>
    <row r="556445" ht="15"/>
    <row r="556446" ht="15"/>
    <row r="556447" ht="15"/>
    <row r="556448" ht="15"/>
    <row r="556449" ht="15"/>
    <row r="556450" ht="15"/>
    <row r="556451" ht="15"/>
    <row r="556452" ht="15"/>
    <row r="556453" ht="15"/>
    <row r="556454" ht="15"/>
    <row r="556455" ht="15"/>
    <row r="556456" ht="15"/>
    <row r="556457" ht="15"/>
    <row r="556458" ht="15"/>
    <row r="556459" ht="15"/>
    <row r="556460" ht="15"/>
    <row r="556461" ht="15"/>
    <row r="556462" ht="15"/>
    <row r="556463" ht="15"/>
    <row r="556464" ht="15"/>
    <row r="556465" ht="15"/>
    <row r="556466" ht="15"/>
    <row r="556467" ht="15"/>
    <row r="556468" ht="15"/>
    <row r="556469" ht="15"/>
    <row r="556470" ht="15"/>
    <row r="556471" ht="15"/>
    <row r="556472" ht="15"/>
    <row r="556473" ht="15"/>
    <row r="556474" ht="15"/>
    <row r="556475" ht="15"/>
    <row r="556476" ht="15"/>
    <row r="556477" ht="15"/>
    <row r="556478" ht="15"/>
    <row r="556479" ht="15"/>
    <row r="556480" ht="15"/>
    <row r="556481" ht="15"/>
    <row r="556482" ht="15"/>
    <row r="556483" ht="15"/>
    <row r="556484" ht="15"/>
    <row r="556485" ht="15"/>
    <row r="556486" ht="15"/>
    <row r="556487" ht="15"/>
    <row r="556488" ht="15"/>
    <row r="556489" ht="15"/>
    <row r="556490" ht="15"/>
    <row r="556491" ht="15"/>
    <row r="556492" ht="15"/>
    <row r="556493" ht="15"/>
    <row r="556494" ht="15"/>
    <row r="556495" ht="15"/>
    <row r="556496" ht="15"/>
    <row r="556497" ht="15"/>
    <row r="556498" ht="15"/>
    <row r="556499" ht="15"/>
    <row r="556500" ht="15"/>
    <row r="556501" ht="15"/>
    <row r="556502" ht="15"/>
    <row r="556503" ht="15"/>
    <row r="556504" ht="15"/>
    <row r="556505" ht="15"/>
    <row r="556506" ht="15"/>
    <row r="556507" ht="15"/>
    <row r="556508" ht="15"/>
    <row r="556509" ht="15"/>
    <row r="556510" ht="15"/>
    <row r="556511" ht="15"/>
    <row r="556512" ht="15"/>
    <row r="556513" ht="15"/>
    <row r="556514" ht="15"/>
    <row r="556515" ht="15"/>
    <row r="556516" ht="15"/>
    <row r="556517" ht="15"/>
    <row r="556518" ht="15"/>
    <row r="556519" ht="15"/>
    <row r="556520" ht="15"/>
    <row r="556521" ht="15"/>
    <row r="556522" ht="15"/>
    <row r="556523" ht="15"/>
    <row r="556524" ht="15"/>
    <row r="556525" ht="15"/>
    <row r="556526" ht="15"/>
    <row r="556527" ht="15"/>
    <row r="556528" ht="15"/>
    <row r="556529" ht="15"/>
    <row r="556530" ht="15"/>
    <row r="556531" ht="15"/>
    <row r="556532" ht="15"/>
    <row r="556533" ht="15"/>
    <row r="556534" ht="15"/>
    <row r="556535" ht="15"/>
    <row r="556536" ht="15"/>
    <row r="556537" ht="15"/>
    <row r="556538" ht="15"/>
    <row r="556539" ht="15"/>
    <row r="556540" ht="15"/>
    <row r="556541" ht="15"/>
    <row r="556542" ht="15"/>
    <row r="556543" ht="15"/>
    <row r="556544" ht="15"/>
    <row r="556545" ht="15"/>
    <row r="556546" ht="15"/>
    <row r="556547" ht="15"/>
    <row r="556548" ht="15"/>
    <row r="556549" ht="15"/>
    <row r="556550" ht="15"/>
    <row r="556551" ht="15"/>
    <row r="556552" ht="15"/>
    <row r="556553" ht="15"/>
    <row r="556554" ht="15"/>
    <row r="556555" ht="15"/>
    <row r="556556" ht="15"/>
    <row r="556557" ht="15"/>
    <row r="556558" ht="15"/>
    <row r="556559" ht="15"/>
    <row r="556560" ht="15"/>
    <row r="556561" ht="15"/>
    <row r="556562" ht="15"/>
    <row r="556563" ht="15"/>
    <row r="556564" ht="15"/>
    <row r="556565" ht="15"/>
    <row r="556566" ht="15"/>
    <row r="556567" ht="15"/>
    <row r="556568" ht="15"/>
    <row r="556569" ht="15"/>
    <row r="556570" ht="15"/>
    <row r="556571" ht="15"/>
    <row r="556572" ht="15"/>
    <row r="556573" ht="15"/>
    <row r="556574" ht="15"/>
    <row r="556575" ht="15"/>
    <row r="556576" ht="15"/>
    <row r="556577" ht="15"/>
    <row r="556578" ht="15"/>
    <row r="556579" ht="15"/>
    <row r="556580" ht="15"/>
    <row r="556581" ht="15"/>
    <row r="556582" ht="15"/>
    <row r="556583" ht="15"/>
    <row r="556584" ht="15"/>
    <row r="556585" ht="15"/>
    <row r="556586" ht="15"/>
    <row r="556587" ht="15"/>
    <row r="556588" ht="15"/>
    <row r="556589" ht="15"/>
    <row r="556590" ht="15"/>
    <row r="556591" ht="15"/>
    <row r="556592" ht="15"/>
    <row r="556593" ht="15"/>
    <row r="556594" ht="15"/>
    <row r="556595" ht="15"/>
    <row r="556596" ht="15"/>
    <row r="556597" ht="15"/>
    <row r="556598" ht="15"/>
    <row r="556599" ht="15"/>
    <row r="556600" ht="15"/>
    <row r="556601" ht="15"/>
    <row r="556602" ht="15"/>
    <row r="556603" ht="15"/>
    <row r="556604" ht="15"/>
    <row r="556605" ht="15"/>
    <row r="556606" ht="15"/>
    <row r="556607" ht="15"/>
    <row r="556608" ht="15"/>
    <row r="556609" ht="15"/>
    <row r="556610" ht="15"/>
    <row r="556611" ht="15"/>
    <row r="556612" ht="15"/>
    <row r="556613" ht="15"/>
    <row r="556614" ht="15"/>
    <row r="556615" ht="15"/>
    <row r="556616" ht="15"/>
    <row r="556617" ht="15"/>
    <row r="556618" ht="15"/>
    <row r="556619" ht="15"/>
    <row r="556620" ht="15"/>
    <row r="556621" ht="15"/>
    <row r="556622" ht="15"/>
    <row r="556623" ht="15"/>
    <row r="556624" ht="15"/>
    <row r="556625" ht="15"/>
    <row r="556626" ht="15"/>
    <row r="556627" ht="15"/>
    <row r="556628" ht="15"/>
    <row r="556629" ht="15"/>
    <row r="556630" ht="15"/>
    <row r="556631" ht="15"/>
    <row r="556632" ht="15"/>
    <row r="556633" ht="15"/>
    <row r="556634" ht="15"/>
    <row r="556635" ht="15"/>
    <row r="556636" ht="15"/>
    <row r="556637" ht="15"/>
    <row r="556638" ht="15"/>
    <row r="556639" ht="15"/>
    <row r="556640" ht="15"/>
    <row r="556641" ht="15"/>
    <row r="556642" ht="15"/>
    <row r="556643" ht="15"/>
    <row r="556644" ht="15"/>
    <row r="556645" ht="15"/>
    <row r="556646" ht="15"/>
    <row r="556647" ht="15"/>
    <row r="556648" ht="15"/>
    <row r="556649" ht="15"/>
    <row r="556650" ht="15"/>
    <row r="556651" ht="15"/>
    <row r="556652" ht="15"/>
    <row r="556653" ht="15"/>
    <row r="556654" ht="15"/>
    <row r="556655" ht="15"/>
    <row r="556656" ht="15"/>
    <row r="556657" ht="15"/>
    <row r="556658" ht="15"/>
    <row r="556659" ht="15"/>
    <row r="556660" ht="15"/>
    <row r="556661" ht="15"/>
    <row r="556662" ht="15"/>
    <row r="556663" ht="15"/>
    <row r="556664" ht="15"/>
    <row r="556665" ht="15"/>
    <row r="556666" ht="15"/>
    <row r="556667" ht="15"/>
    <row r="556668" ht="15"/>
    <row r="556669" ht="15"/>
    <row r="556670" ht="15"/>
    <row r="556671" ht="15"/>
    <row r="556672" ht="15"/>
    <row r="556673" ht="15"/>
    <row r="556674" ht="15"/>
    <row r="556675" ht="15"/>
    <row r="556676" ht="15"/>
    <row r="556677" ht="15"/>
    <row r="556678" ht="15"/>
    <row r="556679" ht="15"/>
    <row r="556680" ht="15"/>
    <row r="556681" ht="15"/>
    <row r="556682" ht="15"/>
    <row r="556683" ht="15"/>
    <row r="556684" ht="15"/>
    <row r="556685" ht="15"/>
    <row r="556686" ht="15"/>
    <row r="556687" ht="15"/>
    <row r="556688" ht="15"/>
    <row r="556689" ht="15"/>
    <row r="556690" ht="15"/>
    <row r="556691" ht="15"/>
    <row r="556692" ht="15"/>
    <row r="556693" ht="15"/>
    <row r="556694" ht="15"/>
    <row r="556695" ht="15"/>
    <row r="556696" ht="15"/>
    <row r="556697" ht="15"/>
    <row r="556698" ht="15"/>
    <row r="556699" ht="15"/>
    <row r="556700" ht="15"/>
    <row r="556701" ht="15"/>
    <row r="556702" ht="15"/>
    <row r="556703" ht="15"/>
    <row r="556704" ht="15"/>
    <row r="556705" ht="15"/>
    <row r="556706" ht="15"/>
    <row r="556707" ht="15"/>
    <row r="556708" ht="15"/>
    <row r="556709" ht="15"/>
    <row r="556710" ht="15"/>
    <row r="556711" ht="15"/>
    <row r="556712" ht="15"/>
    <row r="556713" ht="15"/>
    <row r="556714" ht="15"/>
    <row r="556715" ht="15"/>
    <row r="556716" ht="15"/>
    <row r="556717" ht="15"/>
    <row r="556718" ht="15"/>
    <row r="556719" ht="15"/>
    <row r="556720" ht="15"/>
    <row r="556721" ht="15"/>
    <row r="556722" ht="15"/>
    <row r="556723" ht="15"/>
    <row r="556724" ht="15"/>
    <row r="556725" ht="15"/>
    <row r="556726" ht="15"/>
    <row r="556727" ht="15"/>
    <row r="556728" ht="15"/>
    <row r="556729" ht="15"/>
    <row r="556730" ht="15"/>
    <row r="556731" ht="15"/>
    <row r="556732" ht="15"/>
    <row r="556733" ht="15"/>
    <row r="556734" ht="15"/>
    <row r="556735" ht="15"/>
    <row r="556736" ht="15"/>
    <row r="556737" ht="15"/>
    <row r="556738" ht="15"/>
    <row r="556739" ht="15"/>
    <row r="556740" ht="15"/>
    <row r="556741" ht="15"/>
    <row r="556742" ht="15"/>
    <row r="556743" ht="15"/>
    <row r="556744" ht="15"/>
    <row r="556745" ht="15"/>
    <row r="556746" ht="15"/>
    <row r="556747" ht="15"/>
    <row r="556748" ht="15"/>
    <row r="556749" ht="15"/>
    <row r="556750" ht="15"/>
    <row r="556751" ht="15"/>
    <row r="556752" ht="15"/>
    <row r="556753" ht="15"/>
    <row r="556754" ht="15"/>
    <row r="556755" ht="15"/>
    <row r="556756" ht="15"/>
    <row r="556757" ht="15"/>
    <row r="556758" ht="15"/>
    <row r="556759" ht="15"/>
    <row r="556760" ht="15"/>
    <row r="556761" ht="15"/>
    <row r="556762" ht="15"/>
    <row r="556763" ht="15"/>
    <row r="556764" ht="15"/>
    <row r="556765" ht="15"/>
    <row r="556766" ht="15"/>
    <row r="556767" ht="15"/>
    <row r="556768" ht="15"/>
    <row r="556769" ht="15"/>
    <row r="556770" ht="15"/>
    <row r="556771" ht="15"/>
    <row r="556772" ht="15"/>
    <row r="556773" ht="15"/>
    <row r="556774" ht="15"/>
    <row r="556775" ht="15"/>
    <row r="556776" ht="15"/>
    <row r="556777" ht="15"/>
    <row r="556778" ht="15"/>
    <row r="556779" ht="15"/>
    <row r="556780" ht="15"/>
    <row r="556781" ht="15"/>
    <row r="556782" ht="15"/>
    <row r="556783" ht="15"/>
    <row r="556784" ht="15"/>
    <row r="556785" ht="15"/>
    <row r="556786" ht="15"/>
    <row r="556787" ht="15"/>
    <row r="556788" ht="15"/>
    <row r="556789" ht="15"/>
    <row r="556790" ht="15"/>
    <row r="556791" ht="15"/>
    <row r="556792" ht="15"/>
    <row r="556793" ht="15"/>
    <row r="556794" ht="15"/>
    <row r="556795" ht="15"/>
    <row r="556796" ht="15"/>
    <row r="556797" ht="15"/>
    <row r="556798" ht="15"/>
    <row r="556799" ht="15"/>
    <row r="556800" ht="15"/>
    <row r="556801" ht="15"/>
    <row r="556802" ht="15"/>
    <row r="556803" ht="15"/>
    <row r="556804" ht="15"/>
    <row r="556805" ht="15"/>
    <row r="556806" ht="15"/>
    <row r="556807" ht="15"/>
    <row r="556808" ht="15"/>
    <row r="556809" ht="15"/>
    <row r="556810" ht="15"/>
    <row r="556811" ht="15"/>
    <row r="556812" ht="15"/>
    <row r="556813" ht="15"/>
    <row r="556814" ht="15"/>
    <row r="556815" ht="15"/>
    <row r="556816" ht="15"/>
    <row r="556817" ht="15"/>
    <row r="556818" ht="15"/>
    <row r="556819" ht="15"/>
    <row r="556820" ht="15"/>
    <row r="556821" ht="15"/>
    <row r="556822" ht="15"/>
    <row r="556823" ht="15"/>
    <row r="556824" ht="15"/>
    <row r="556825" ht="15"/>
    <row r="556826" ht="15"/>
    <row r="556827" ht="15"/>
    <row r="556828" ht="15"/>
    <row r="556829" ht="15"/>
    <row r="556830" ht="15"/>
    <row r="556831" ht="15"/>
    <row r="556832" ht="15"/>
    <row r="556833" ht="15"/>
    <row r="556834" ht="15"/>
    <row r="556835" ht="15"/>
    <row r="556836" ht="15"/>
    <row r="556837" ht="15"/>
    <row r="556838" ht="15"/>
    <row r="556839" ht="15"/>
    <row r="556840" ht="15"/>
    <row r="556841" ht="15"/>
    <row r="556842" ht="15"/>
    <row r="556843" ht="15"/>
    <row r="556844" ht="15"/>
    <row r="556845" ht="15"/>
    <row r="556846" ht="15"/>
    <row r="556847" ht="15"/>
    <row r="556848" ht="15"/>
    <row r="556849" ht="15"/>
    <row r="556850" ht="15"/>
    <row r="556851" ht="15"/>
    <row r="556852" ht="15"/>
    <row r="556853" ht="15"/>
    <row r="556854" ht="15"/>
    <row r="556855" ht="15"/>
    <row r="556856" ht="15"/>
    <row r="556857" ht="15"/>
    <row r="556858" ht="15"/>
    <row r="556859" ht="15"/>
    <row r="556860" ht="15"/>
    <row r="556861" ht="15"/>
    <row r="556862" ht="15"/>
    <row r="556863" ht="15"/>
    <row r="556864" ht="15"/>
    <row r="556865" ht="15"/>
    <row r="556866" ht="15"/>
    <row r="556867" ht="15"/>
    <row r="556868" ht="15"/>
    <row r="556869" ht="15"/>
    <row r="556870" ht="15"/>
    <row r="556871" ht="15"/>
    <row r="556872" ht="15"/>
    <row r="556873" ht="15"/>
    <row r="556874" ht="15"/>
    <row r="556875" ht="15"/>
    <row r="556876" ht="15"/>
    <row r="556877" ht="15"/>
    <row r="556878" ht="15"/>
    <row r="556879" ht="15"/>
    <row r="556880" ht="15"/>
    <row r="556881" ht="15"/>
    <row r="556882" ht="15"/>
    <row r="556883" ht="15"/>
    <row r="556884" ht="15"/>
    <row r="556885" ht="15"/>
    <row r="556886" ht="15"/>
    <row r="556887" ht="15"/>
    <row r="556888" ht="15"/>
    <row r="556889" ht="15"/>
    <row r="556890" ht="15"/>
    <row r="556891" ht="15"/>
    <row r="556892" ht="15"/>
    <row r="556893" ht="15"/>
    <row r="556894" ht="15"/>
    <row r="556895" ht="15"/>
    <row r="556896" ht="15"/>
    <row r="556897" ht="15"/>
    <row r="556898" ht="15"/>
    <row r="556899" ht="15"/>
    <row r="556900" ht="15"/>
    <row r="556901" ht="15"/>
    <row r="556902" ht="15"/>
    <row r="556903" ht="15"/>
    <row r="556904" ht="15"/>
    <row r="556905" ht="15"/>
    <row r="556906" ht="15"/>
    <row r="556907" ht="15"/>
    <row r="556908" ht="15"/>
    <row r="556909" ht="15"/>
    <row r="556910" ht="15"/>
    <row r="556911" ht="15"/>
    <row r="556912" ht="15"/>
    <row r="556913" ht="15"/>
    <row r="556914" ht="15"/>
    <row r="556915" ht="15"/>
    <row r="556916" ht="15"/>
    <row r="556917" ht="15"/>
    <row r="556918" ht="15"/>
    <row r="556919" ht="15"/>
    <row r="556920" ht="15"/>
    <row r="556921" ht="15"/>
    <row r="556922" ht="15"/>
    <row r="556923" ht="15"/>
    <row r="556924" ht="15"/>
    <row r="556925" ht="15"/>
    <row r="556926" ht="15"/>
    <row r="556927" ht="15"/>
    <row r="556928" ht="15"/>
    <row r="556929" ht="15"/>
    <row r="556930" ht="15"/>
    <row r="556931" ht="15"/>
    <row r="556932" ht="15"/>
    <row r="556933" ht="15"/>
    <row r="556934" ht="15"/>
    <row r="556935" ht="15"/>
    <row r="556936" ht="15"/>
    <row r="556937" ht="15"/>
    <row r="556938" ht="15"/>
    <row r="556939" ht="15"/>
    <row r="556940" ht="15"/>
    <row r="556941" ht="15"/>
    <row r="556942" ht="15"/>
    <row r="556943" ht="15"/>
    <row r="556944" ht="15"/>
    <row r="556945" ht="15"/>
    <row r="556946" ht="15"/>
    <row r="556947" ht="15"/>
    <row r="556948" ht="15"/>
    <row r="556949" ht="15"/>
    <row r="556950" ht="15"/>
    <row r="556951" ht="15"/>
    <row r="556952" ht="15"/>
    <row r="556953" ht="15"/>
    <row r="556954" ht="15"/>
    <row r="556955" ht="15"/>
    <row r="556956" ht="15"/>
    <row r="556957" ht="15"/>
    <row r="556958" ht="15"/>
    <row r="556959" ht="15"/>
    <row r="556960" ht="15"/>
    <row r="556961" ht="15"/>
    <row r="556962" ht="15"/>
    <row r="556963" ht="15"/>
    <row r="556964" ht="15"/>
    <row r="556965" ht="15"/>
    <row r="556966" ht="15"/>
    <row r="556967" ht="15"/>
    <row r="556968" ht="15"/>
    <row r="556969" ht="15"/>
    <row r="556970" ht="15"/>
    <row r="556971" ht="15"/>
    <row r="556972" ht="15"/>
    <row r="556973" ht="15"/>
    <row r="556974" ht="15"/>
    <row r="556975" ht="15"/>
    <row r="556976" ht="15"/>
    <row r="556977" ht="15"/>
    <row r="556978" ht="15"/>
    <row r="556979" ht="15"/>
    <row r="556980" ht="15"/>
    <row r="556981" ht="15"/>
    <row r="556982" ht="15"/>
    <row r="556983" ht="15"/>
    <row r="556984" ht="15"/>
    <row r="556985" ht="15"/>
    <row r="556986" ht="15"/>
    <row r="556987" ht="15"/>
    <row r="556988" ht="15"/>
    <row r="556989" ht="15"/>
    <row r="556990" ht="15"/>
    <row r="556991" ht="15"/>
    <row r="556992" ht="15"/>
    <row r="556993" ht="15"/>
    <row r="556994" ht="15"/>
    <row r="556995" ht="15"/>
    <row r="556996" ht="15"/>
    <row r="556997" ht="15"/>
    <row r="556998" ht="15"/>
    <row r="556999" ht="15"/>
    <row r="557000" ht="15"/>
    <row r="557001" ht="15"/>
    <row r="557002" ht="15"/>
    <row r="557003" ht="15"/>
    <row r="557004" ht="15"/>
    <row r="557005" ht="15"/>
    <row r="557006" ht="15"/>
    <row r="557007" ht="15"/>
    <row r="557008" ht="15"/>
    <row r="557009" ht="15"/>
    <row r="557010" ht="15"/>
    <row r="557011" ht="15"/>
    <row r="557012" ht="15"/>
    <row r="557013" ht="15"/>
    <row r="557014" ht="15"/>
    <row r="557015" ht="15"/>
    <row r="557016" ht="15"/>
    <row r="557017" ht="15"/>
    <row r="557018" ht="15"/>
    <row r="557019" ht="15"/>
    <row r="557020" ht="15"/>
    <row r="557021" ht="15"/>
    <row r="557022" ht="15"/>
    <row r="557023" ht="15"/>
    <row r="557024" ht="15"/>
    <row r="557025" ht="15"/>
    <row r="557026" ht="15"/>
    <row r="557027" ht="15"/>
    <row r="557028" ht="15"/>
    <row r="557029" ht="15"/>
    <row r="557030" ht="15"/>
    <row r="557031" ht="15"/>
    <row r="557032" ht="15"/>
    <row r="557033" ht="15"/>
    <row r="557034" ht="15"/>
    <row r="557035" ht="15"/>
    <row r="557036" ht="15"/>
    <row r="557037" ht="15"/>
    <row r="557038" ht="15"/>
    <row r="557039" ht="15"/>
    <row r="557040" ht="15"/>
    <row r="557041" ht="15"/>
    <row r="557042" ht="15"/>
    <row r="557043" ht="15"/>
    <row r="557044" ht="15"/>
    <row r="557045" ht="15"/>
    <row r="557046" ht="15"/>
    <row r="557047" ht="15"/>
    <row r="557048" ht="15"/>
    <row r="557049" ht="15"/>
    <row r="557050" ht="15"/>
    <row r="557051" ht="15"/>
    <row r="557052" ht="15"/>
    <row r="557053" ht="15"/>
    <row r="557054" ht="15"/>
    <row r="557055" ht="15"/>
    <row r="557056" ht="15"/>
    <row r="557057" ht="15"/>
    <row r="557058" ht="15"/>
    <row r="557059" ht="15"/>
    <row r="557060" ht="15"/>
    <row r="557061" ht="15"/>
    <row r="557062" ht="15"/>
    <row r="557063" ht="15"/>
    <row r="557064" ht="15"/>
    <row r="557065" ht="15"/>
    <row r="557066" ht="15"/>
    <row r="557067" ht="15"/>
    <row r="557068" ht="15"/>
    <row r="557069" ht="15"/>
    <row r="557070" ht="15"/>
    <row r="557071" ht="15"/>
    <row r="557072" ht="15"/>
    <row r="557073" ht="15"/>
    <row r="557074" ht="15"/>
    <row r="557075" ht="15"/>
    <row r="557076" ht="15"/>
    <row r="557077" ht="15"/>
    <row r="557078" ht="15"/>
    <row r="557079" ht="15"/>
    <row r="557080" ht="15"/>
    <row r="557081" ht="15"/>
    <row r="557082" ht="15"/>
    <row r="557083" ht="15"/>
    <row r="557084" ht="15"/>
    <row r="557085" ht="15"/>
    <row r="557086" ht="15"/>
    <row r="557087" ht="15"/>
    <row r="557088" ht="15"/>
    <row r="557089" ht="15"/>
    <row r="557090" ht="15"/>
    <row r="557091" ht="15"/>
    <row r="557092" ht="15"/>
    <row r="557093" ht="15"/>
    <row r="557094" ht="15"/>
    <row r="557095" ht="15"/>
    <row r="557096" ht="15"/>
    <row r="557097" ht="15"/>
    <row r="557098" ht="15"/>
    <row r="557099" ht="15"/>
    <row r="557100" ht="15"/>
    <row r="557101" ht="15"/>
    <row r="557102" ht="15"/>
    <row r="557103" ht="15"/>
    <row r="557104" ht="15"/>
    <row r="557105" ht="15"/>
    <row r="557106" ht="15"/>
    <row r="557107" ht="15"/>
    <row r="557108" ht="15"/>
    <row r="557109" ht="15"/>
    <row r="557110" ht="15"/>
    <row r="557111" ht="15"/>
    <row r="557112" ht="15"/>
    <row r="557113" ht="15"/>
    <row r="557114" ht="15"/>
    <row r="557115" ht="15"/>
    <row r="557116" ht="15"/>
    <row r="557117" ht="15"/>
    <row r="557118" ht="15"/>
    <row r="557119" ht="15"/>
    <row r="557120" ht="15"/>
    <row r="557121" ht="15"/>
    <row r="557122" ht="15"/>
    <row r="557123" ht="15"/>
    <row r="557124" ht="15"/>
    <row r="557125" ht="15"/>
    <row r="557126" ht="15"/>
    <row r="557127" ht="15"/>
    <row r="557128" ht="15"/>
    <row r="557129" ht="15"/>
    <row r="557130" ht="15"/>
    <row r="557131" ht="15"/>
    <row r="557132" ht="15"/>
    <row r="557133" ht="15"/>
    <row r="557134" ht="15"/>
    <row r="557135" ht="15"/>
    <row r="557136" ht="15"/>
    <row r="557137" ht="15"/>
    <row r="557138" ht="15"/>
    <row r="557139" ht="15"/>
    <row r="557140" ht="15"/>
    <row r="557141" ht="15"/>
    <row r="557142" ht="15"/>
    <row r="557143" ht="15"/>
    <row r="557144" ht="15"/>
    <row r="557145" ht="15"/>
    <row r="557146" ht="15"/>
    <row r="557147" ht="15"/>
    <row r="557148" ht="15"/>
    <row r="557149" ht="15"/>
    <row r="557150" ht="15"/>
    <row r="557151" ht="15"/>
    <row r="557152" ht="15"/>
    <row r="557153" ht="15"/>
    <row r="557154" ht="15"/>
    <row r="557155" ht="15"/>
    <row r="557156" ht="15"/>
    <row r="557157" ht="15"/>
    <row r="557158" ht="15"/>
    <row r="557159" ht="15"/>
    <row r="557160" ht="15"/>
    <row r="557161" ht="15"/>
    <row r="557162" ht="15"/>
    <row r="557163" ht="15"/>
    <row r="557164" ht="15"/>
    <row r="557165" ht="15"/>
    <row r="557166" ht="15"/>
    <row r="557167" ht="15"/>
    <row r="557168" ht="15"/>
    <row r="557169" ht="15"/>
    <row r="557170" ht="15"/>
    <row r="557171" ht="15"/>
    <row r="557172" ht="15"/>
    <row r="557173" ht="15"/>
    <row r="557174" ht="15"/>
    <row r="557175" ht="15"/>
    <row r="557176" ht="15"/>
    <row r="557177" ht="15"/>
    <row r="557178" ht="15"/>
    <row r="557179" ht="15"/>
    <row r="557180" ht="15"/>
    <row r="557181" ht="15"/>
    <row r="557182" ht="15"/>
    <row r="557183" ht="15"/>
    <row r="557184" ht="15"/>
    <row r="557185" ht="15"/>
    <row r="557186" ht="15"/>
    <row r="557187" ht="15"/>
    <row r="557188" ht="15"/>
    <row r="557189" ht="15"/>
    <row r="557190" ht="15"/>
    <row r="557191" ht="15"/>
    <row r="557192" ht="15"/>
    <row r="557193" ht="15"/>
    <row r="557194" ht="15"/>
    <row r="557195" ht="15"/>
    <row r="557196" ht="15"/>
    <row r="557197" ht="15"/>
    <row r="557198" ht="15"/>
    <row r="557199" ht="15"/>
    <row r="557200" ht="15"/>
    <row r="557201" ht="15"/>
    <row r="557202" ht="15"/>
    <row r="557203" ht="15"/>
    <row r="557204" ht="15"/>
    <row r="557205" ht="15"/>
    <row r="557206" ht="15"/>
    <row r="557207" ht="15"/>
    <row r="557208" ht="15"/>
    <row r="557209" ht="15"/>
    <row r="557210" ht="15"/>
    <row r="557211" ht="15"/>
    <row r="557212" ht="15"/>
    <row r="557213" ht="15"/>
    <row r="557214" ht="15"/>
    <row r="557215" ht="15"/>
    <row r="557216" ht="15"/>
    <row r="557217" ht="15"/>
    <row r="557218" ht="15"/>
    <row r="557219" ht="15"/>
    <row r="557220" ht="15"/>
    <row r="557221" ht="15"/>
    <row r="557222" ht="15"/>
    <row r="557223" ht="15"/>
    <row r="557224" ht="15"/>
    <row r="557225" ht="15"/>
    <row r="557226" ht="15"/>
    <row r="557227" ht="15"/>
    <row r="557228" ht="15"/>
    <row r="557229" ht="15"/>
    <row r="557230" ht="15"/>
    <row r="557231" ht="15"/>
    <row r="557232" ht="15"/>
    <row r="557233" ht="15"/>
    <row r="557234" ht="15"/>
    <row r="557235" ht="15"/>
    <row r="557236" ht="15"/>
    <row r="557237" ht="15"/>
    <row r="557238" ht="15"/>
    <row r="557239" ht="15"/>
    <row r="557240" ht="15"/>
    <row r="557241" ht="15"/>
    <row r="557242" ht="15"/>
    <row r="557243" ht="15"/>
    <row r="557244" ht="15"/>
    <row r="557245" ht="15"/>
    <row r="557246" ht="15"/>
    <row r="557247" ht="15"/>
    <row r="557248" ht="15"/>
    <row r="557249" ht="15"/>
    <row r="557250" ht="15"/>
    <row r="557251" ht="15"/>
    <row r="557252" ht="15"/>
    <row r="557253" ht="15"/>
    <row r="557254" ht="15"/>
    <row r="557255" ht="15"/>
    <row r="557256" ht="15"/>
    <row r="557257" ht="15"/>
    <row r="557258" ht="15"/>
    <row r="557259" ht="15"/>
    <row r="557260" ht="15"/>
    <row r="557261" ht="15"/>
    <row r="557262" ht="15"/>
    <row r="557263" ht="15"/>
    <row r="557264" ht="15"/>
    <row r="557265" ht="15"/>
    <row r="557266" ht="15"/>
    <row r="557267" ht="15"/>
    <row r="557268" ht="15"/>
    <row r="557269" ht="15"/>
    <row r="557270" ht="15"/>
    <row r="557271" ht="15"/>
    <row r="557272" ht="15"/>
    <row r="557273" ht="15"/>
    <row r="557274" ht="15"/>
    <row r="557275" ht="15"/>
    <row r="557276" ht="15"/>
    <row r="557277" ht="15"/>
    <row r="557278" ht="15"/>
    <row r="557279" ht="15"/>
    <row r="557280" ht="15"/>
    <row r="557281" ht="15"/>
    <row r="557282" ht="15"/>
    <row r="557283" ht="15"/>
    <row r="557284" ht="15"/>
    <row r="557285" ht="15"/>
    <row r="557286" ht="15"/>
    <row r="557287" ht="15"/>
    <row r="557288" ht="15"/>
    <row r="557289" ht="15"/>
    <row r="557290" ht="15"/>
    <row r="557291" ht="15"/>
    <row r="557292" ht="15"/>
    <row r="557293" ht="15"/>
    <row r="557294" ht="15"/>
    <row r="557295" ht="15"/>
    <row r="557296" ht="15"/>
    <row r="557297" ht="15"/>
    <row r="557298" ht="15"/>
    <row r="557299" ht="15"/>
    <row r="557300" ht="15"/>
    <row r="557301" ht="15"/>
    <row r="557302" ht="15"/>
    <row r="557303" ht="15"/>
    <row r="557304" ht="15"/>
    <row r="557305" ht="15"/>
    <row r="557306" ht="15"/>
    <row r="557307" ht="15"/>
    <row r="557308" ht="15"/>
    <row r="557309" ht="15"/>
    <row r="557310" ht="15"/>
    <row r="557311" ht="15"/>
    <row r="557312" ht="15"/>
    <row r="557313" ht="15"/>
    <row r="557314" ht="15"/>
    <row r="557315" ht="15"/>
    <row r="557316" ht="15"/>
    <row r="557317" ht="15"/>
    <row r="557318" ht="15"/>
    <row r="557319" ht="15"/>
    <row r="557320" ht="15"/>
    <row r="557321" ht="15"/>
    <row r="557322" ht="15"/>
    <row r="557323" ht="15"/>
    <row r="557324" ht="15"/>
    <row r="557325" ht="15"/>
    <row r="557326" ht="15"/>
    <row r="557327" ht="15"/>
    <row r="557328" ht="15"/>
    <row r="557329" ht="15"/>
    <row r="557330" ht="15"/>
    <row r="557331" ht="15"/>
    <row r="557332" ht="15"/>
    <row r="557333" ht="15"/>
    <row r="557334" ht="15"/>
    <row r="557335" ht="15"/>
    <row r="557336" ht="15"/>
    <row r="557337" ht="15"/>
    <row r="557338" ht="15"/>
    <row r="557339" ht="15"/>
    <row r="557340" ht="15"/>
    <row r="557341" ht="15"/>
    <row r="557342" ht="15"/>
    <row r="557343" ht="15"/>
    <row r="557344" ht="15"/>
    <row r="557345" ht="15"/>
    <row r="557346" ht="15"/>
    <row r="557347" ht="15"/>
    <row r="557348" ht="15"/>
    <row r="557349" ht="15"/>
    <row r="557350" ht="15"/>
    <row r="557351" ht="15"/>
    <row r="557352" ht="15"/>
    <row r="557353" ht="15"/>
    <row r="557354" ht="15"/>
    <row r="557355" ht="15"/>
    <row r="557356" ht="15"/>
    <row r="557357" ht="15"/>
    <row r="557358" ht="15"/>
    <row r="557359" ht="15"/>
    <row r="557360" ht="15"/>
    <row r="557361" ht="15"/>
    <row r="557362" ht="15"/>
    <row r="557363" ht="15"/>
    <row r="557364" ht="15"/>
    <row r="557365" ht="15"/>
    <row r="557366" ht="15"/>
    <row r="557367" ht="15"/>
    <row r="557368" ht="15"/>
    <row r="557369" ht="15"/>
    <row r="557370" ht="15"/>
    <row r="557371" ht="15"/>
    <row r="557372" ht="15"/>
    <row r="557373" ht="15"/>
    <row r="557374" ht="15"/>
    <row r="557375" ht="15"/>
    <row r="557376" ht="15"/>
    <row r="557377" ht="15"/>
    <row r="557378" ht="15"/>
    <row r="557379" ht="15"/>
    <row r="557380" ht="15"/>
    <row r="557381" ht="15"/>
    <row r="557382" ht="15"/>
    <row r="557383" ht="15"/>
    <row r="557384" ht="15"/>
    <row r="557385" ht="15"/>
    <row r="557386" ht="15"/>
    <row r="557387" ht="15"/>
    <row r="557388" ht="15"/>
    <row r="557389" ht="15"/>
    <row r="557390" ht="15"/>
    <row r="557391" ht="15"/>
    <row r="557392" ht="15"/>
    <row r="557393" ht="15"/>
    <row r="557394" ht="15"/>
    <row r="557395" ht="15"/>
    <row r="557396" ht="15"/>
    <row r="557397" ht="15"/>
    <row r="557398" ht="15"/>
    <row r="557399" ht="15"/>
    <row r="557400" ht="15"/>
    <row r="557401" ht="15"/>
    <row r="557402" ht="15"/>
    <row r="557403" ht="15"/>
    <row r="557404" ht="15"/>
    <row r="557405" ht="15"/>
    <row r="557406" ht="15"/>
    <row r="557407" ht="15"/>
    <row r="557408" ht="15"/>
    <row r="557409" ht="15"/>
    <row r="557410" ht="15"/>
    <row r="557411" ht="15"/>
    <row r="557412" ht="15"/>
    <row r="557413" ht="15"/>
    <row r="557414" ht="15"/>
    <row r="557415" ht="15"/>
    <row r="557416" ht="15"/>
    <row r="557417" ht="15"/>
    <row r="557418" ht="15"/>
    <row r="557419" ht="15"/>
    <row r="557420" ht="15"/>
    <row r="557421" ht="15"/>
    <row r="557422" ht="15"/>
    <row r="557423" ht="15"/>
    <row r="557424" ht="15"/>
    <row r="557425" ht="15"/>
    <row r="557426" ht="15"/>
    <row r="557427" ht="15"/>
    <row r="557428" ht="15"/>
    <row r="557429" ht="15"/>
    <row r="557430" ht="15"/>
    <row r="557431" ht="15"/>
    <row r="557432" ht="15"/>
    <row r="557433" ht="15"/>
    <row r="557434" ht="15"/>
    <row r="557435" ht="15"/>
    <row r="557436" ht="15"/>
    <row r="557437" ht="15"/>
    <row r="557438" ht="15"/>
    <row r="557439" ht="15"/>
    <row r="557440" ht="15"/>
    <row r="557441" ht="15"/>
    <row r="557442" ht="15"/>
    <row r="557443" ht="15"/>
    <row r="557444" ht="15"/>
    <row r="557445" ht="15"/>
    <row r="557446" ht="15"/>
    <row r="557447" ht="15"/>
    <row r="557448" ht="15"/>
    <row r="557449" ht="15"/>
    <row r="557450" ht="15"/>
    <row r="557451" ht="15"/>
    <row r="557452" ht="15"/>
    <row r="557453" ht="15"/>
    <row r="557454" ht="15"/>
    <row r="557455" ht="15"/>
    <row r="557456" ht="15"/>
    <row r="557457" ht="15"/>
    <row r="557458" ht="15"/>
    <row r="557459" ht="15"/>
    <row r="557460" ht="15"/>
    <row r="557461" ht="15"/>
    <row r="557462" ht="15"/>
    <row r="557463" ht="15"/>
    <row r="557464" ht="15"/>
    <row r="557465" ht="15"/>
    <row r="557466" ht="15"/>
    <row r="557467" ht="15"/>
    <row r="557468" ht="15"/>
    <row r="557469" ht="15"/>
    <row r="557470" ht="15"/>
    <row r="557471" ht="15"/>
    <row r="557472" ht="15"/>
    <row r="557473" ht="15"/>
    <row r="557474" ht="15"/>
    <row r="557475" ht="15"/>
    <row r="557476" ht="15"/>
    <row r="557477" ht="15"/>
    <row r="557478" ht="15"/>
    <row r="557479" ht="15"/>
    <row r="557480" ht="15"/>
    <row r="557481" ht="15"/>
    <row r="557482" ht="15"/>
    <row r="557483" ht="15"/>
    <row r="557484" ht="15"/>
    <row r="557485" ht="15"/>
    <row r="557486" ht="15"/>
    <row r="557487" ht="15"/>
    <row r="557488" ht="15"/>
    <row r="557489" ht="15"/>
    <row r="557490" ht="15"/>
    <row r="557491" ht="15"/>
    <row r="557492" ht="15"/>
    <row r="557493" ht="15"/>
    <row r="557494" ht="15"/>
    <row r="557495" ht="15"/>
    <row r="557496" ht="15"/>
    <row r="557497" ht="15"/>
    <row r="557498" ht="15"/>
    <row r="557499" ht="15"/>
    <row r="557500" ht="15"/>
    <row r="557501" ht="15"/>
    <row r="557502" ht="15"/>
    <row r="557503" ht="15"/>
    <row r="557504" ht="15"/>
    <row r="557505" ht="15"/>
    <row r="557506" ht="15"/>
    <row r="557507" ht="15"/>
    <row r="557508" ht="15"/>
    <row r="557509" ht="15"/>
    <row r="557510" ht="15"/>
    <row r="557511" ht="15"/>
    <row r="557512" ht="15"/>
    <row r="557513" ht="15"/>
    <row r="557514" ht="15"/>
    <row r="557515" ht="15"/>
    <row r="557516" ht="15"/>
    <row r="557517" ht="15"/>
    <row r="557518" ht="15"/>
    <row r="557519" ht="15"/>
    <row r="557520" ht="15"/>
    <row r="557521" ht="15"/>
    <row r="557522" ht="15"/>
    <row r="557523" ht="15"/>
    <row r="557524" ht="15"/>
    <row r="557525" ht="15"/>
    <row r="557526" ht="15"/>
    <row r="557527" ht="15"/>
    <row r="557528" ht="15"/>
    <row r="557529" ht="15"/>
    <row r="557530" ht="15"/>
    <row r="557531" ht="15"/>
    <row r="557532" ht="15"/>
    <row r="557533" ht="15"/>
    <row r="557534" ht="15"/>
    <row r="557535" ht="15"/>
    <row r="557536" ht="15"/>
    <row r="557537" ht="15"/>
    <row r="557538" ht="15"/>
    <row r="557539" ht="15"/>
    <row r="557540" ht="15"/>
    <row r="557541" ht="15"/>
    <row r="557542" ht="15"/>
    <row r="557543" ht="15"/>
    <row r="557544" ht="15"/>
    <row r="557545" ht="15"/>
    <row r="557546" ht="15"/>
    <row r="557547" ht="15"/>
    <row r="557548" ht="15"/>
    <row r="557549" ht="15"/>
    <row r="557550" ht="15"/>
    <row r="557551" ht="15"/>
    <row r="557552" ht="15"/>
    <row r="557553" ht="15"/>
    <row r="557554" ht="15"/>
    <row r="557555" ht="15"/>
    <row r="557556" ht="15"/>
    <row r="557557" ht="15"/>
    <row r="557558" ht="15"/>
    <row r="557559" ht="15"/>
    <row r="557560" ht="15"/>
    <row r="557561" ht="15"/>
    <row r="557562" ht="15"/>
    <row r="557563" ht="15"/>
    <row r="557564" ht="15"/>
    <row r="557565" ht="15"/>
    <row r="557566" ht="15"/>
    <row r="557567" ht="15"/>
    <row r="557568" ht="15"/>
    <row r="557569" ht="15"/>
    <row r="557570" ht="15"/>
    <row r="557571" ht="15"/>
    <row r="557572" ht="15"/>
    <row r="557573" ht="15"/>
    <row r="557574" ht="15"/>
    <row r="557575" ht="15"/>
    <row r="557576" ht="15"/>
    <row r="557577" ht="15"/>
    <row r="557578" ht="15"/>
    <row r="557579" ht="15"/>
    <row r="557580" ht="15"/>
    <row r="557581" ht="15"/>
    <row r="557582" ht="15"/>
    <row r="557583" ht="15"/>
    <row r="557584" ht="15"/>
    <row r="557585" ht="15"/>
    <row r="557586" ht="15"/>
    <row r="557587" ht="15"/>
    <row r="557588" ht="15"/>
    <row r="557589" ht="15"/>
    <row r="557590" ht="15"/>
    <row r="557591" ht="15"/>
    <row r="557592" ht="15"/>
    <row r="557593" ht="15"/>
    <row r="557594" ht="15"/>
    <row r="557595" ht="15"/>
    <row r="557596" ht="15"/>
    <row r="557597" ht="15"/>
    <row r="557598" ht="15"/>
    <row r="557599" ht="15"/>
    <row r="557600" ht="15"/>
    <row r="557601" ht="15"/>
    <row r="557602" ht="15"/>
    <row r="557603" ht="15"/>
    <row r="557604" ht="15"/>
    <row r="557605" ht="15"/>
    <row r="557606" ht="15"/>
    <row r="557607" ht="15"/>
    <row r="557608" ht="15"/>
    <row r="557609" ht="15"/>
    <row r="557610" ht="15"/>
    <row r="557611" ht="15"/>
    <row r="557612" ht="15"/>
    <row r="557613" ht="15"/>
    <row r="557614" ht="15"/>
    <row r="557615" ht="15"/>
    <row r="557616" ht="15"/>
    <row r="557617" ht="15"/>
    <row r="557618" ht="15"/>
    <row r="557619" ht="15"/>
    <row r="557620" ht="15"/>
    <row r="557621" ht="15"/>
    <row r="557622" ht="15"/>
    <row r="557623" ht="15"/>
    <row r="557624" ht="15"/>
    <row r="557625" ht="15"/>
    <row r="557626" ht="15"/>
    <row r="557627" ht="15"/>
    <row r="557628" ht="15"/>
    <row r="557629" ht="15"/>
    <row r="557630" ht="15"/>
    <row r="557631" ht="15"/>
    <row r="557632" ht="15"/>
    <row r="557633" ht="15"/>
    <row r="557634" ht="15"/>
    <row r="557635" ht="15"/>
    <row r="557636" ht="15"/>
    <row r="557637" ht="15"/>
    <row r="557638" ht="15"/>
    <row r="557639" ht="15"/>
    <row r="557640" ht="15"/>
    <row r="557641" ht="15"/>
    <row r="557642" ht="15"/>
    <row r="557643" ht="15"/>
    <row r="557644" ht="15"/>
    <row r="557645" ht="15"/>
    <row r="557646" ht="15"/>
    <row r="557647" ht="15"/>
    <row r="557648" ht="15"/>
    <row r="557649" ht="15"/>
    <row r="557650" ht="15"/>
    <row r="557651" ht="15"/>
    <row r="557652" ht="15"/>
    <row r="557653" ht="15"/>
    <row r="557654" ht="15"/>
    <row r="557655" ht="15"/>
    <row r="557656" ht="15"/>
    <row r="557657" ht="15"/>
    <row r="557658" ht="15"/>
    <row r="557659" ht="15"/>
    <row r="557660" ht="15"/>
    <row r="557661" ht="15"/>
    <row r="557662" ht="15"/>
    <row r="557663" ht="15"/>
    <row r="557664" ht="15"/>
    <row r="557665" ht="15"/>
    <row r="557666" ht="15"/>
    <row r="557667" ht="15"/>
    <row r="557668" ht="15"/>
    <row r="557669" ht="15"/>
    <row r="557670" ht="15"/>
    <row r="557671" ht="15"/>
    <row r="557672" ht="15"/>
    <row r="557673" ht="15"/>
    <row r="557674" ht="15"/>
    <row r="557675" ht="15"/>
    <row r="557676" ht="15"/>
    <row r="557677" ht="15"/>
    <row r="557678" ht="15"/>
    <row r="557679" ht="15"/>
    <row r="557680" ht="15"/>
    <row r="557681" ht="15"/>
    <row r="557682" ht="15"/>
    <row r="557683" ht="15"/>
    <row r="557684" ht="15"/>
    <row r="557685" ht="15"/>
    <row r="557686" ht="15"/>
    <row r="557687" ht="15"/>
    <row r="557688" ht="15"/>
    <row r="557689" ht="15"/>
    <row r="557690" ht="15"/>
    <row r="557691" ht="15"/>
    <row r="557692" ht="15"/>
    <row r="557693" ht="15"/>
    <row r="557694" ht="15"/>
    <row r="557695" ht="15"/>
    <row r="557696" ht="15"/>
    <row r="557697" ht="15"/>
    <row r="557698" ht="15"/>
    <row r="557699" ht="15"/>
    <row r="557700" ht="15"/>
    <row r="557701" ht="15"/>
    <row r="557702" ht="15"/>
    <row r="557703" ht="15"/>
    <row r="557704" ht="15"/>
    <row r="557705" ht="15"/>
    <row r="557706" ht="15"/>
    <row r="557707" ht="15"/>
    <row r="557708" ht="15"/>
    <row r="557709" ht="15"/>
    <row r="557710" ht="15"/>
    <row r="557711" ht="15"/>
    <row r="557712" ht="15"/>
    <row r="557713" ht="15"/>
    <row r="557714" ht="15"/>
    <row r="557715" ht="15"/>
    <row r="557716" ht="15"/>
    <row r="557717" ht="15"/>
    <row r="557718" ht="15"/>
    <row r="557719" ht="15"/>
    <row r="557720" ht="15"/>
    <row r="557721" ht="15"/>
    <row r="557722" ht="15"/>
    <row r="557723" ht="15"/>
    <row r="557724" ht="15"/>
    <row r="557725" ht="15"/>
    <row r="557726" ht="15"/>
    <row r="557727" ht="15"/>
    <row r="557728" ht="15"/>
    <row r="557729" ht="15"/>
    <row r="557730" ht="15"/>
    <row r="557731" ht="15"/>
    <row r="557732" ht="15"/>
    <row r="557733" ht="15"/>
    <row r="557734" ht="15"/>
    <row r="557735" ht="15"/>
    <row r="557736" ht="15"/>
    <row r="557737" ht="15"/>
    <row r="557738" ht="15"/>
    <row r="557739" ht="15"/>
    <row r="557740" ht="15"/>
    <row r="557741" ht="15"/>
    <row r="557742" ht="15"/>
    <row r="557743" ht="15"/>
    <row r="557744" ht="15"/>
    <row r="557745" ht="15"/>
    <row r="557746" ht="15"/>
    <row r="557747" ht="15"/>
    <row r="557748" ht="15"/>
    <row r="557749" ht="15"/>
    <row r="557750" ht="15"/>
    <row r="557751" ht="15"/>
    <row r="557752" ht="15"/>
    <row r="557753" ht="15"/>
    <row r="557754" ht="15"/>
    <row r="557755" ht="15"/>
    <row r="557756" ht="15"/>
    <row r="557757" ht="15"/>
    <row r="557758" ht="15"/>
    <row r="557759" ht="15"/>
    <row r="557760" ht="15"/>
    <row r="557761" ht="15"/>
    <row r="557762" ht="15"/>
    <row r="557763" ht="15"/>
    <row r="557764" ht="15"/>
    <row r="557765" ht="15"/>
    <row r="557766" ht="15"/>
    <row r="557767" ht="15"/>
    <row r="557768" ht="15"/>
    <row r="557769" ht="15"/>
    <row r="557770" ht="15"/>
    <row r="557771" ht="15"/>
    <row r="557772" ht="15"/>
    <row r="557773" ht="15"/>
    <row r="557774" ht="15"/>
    <row r="557775" ht="15"/>
    <row r="557776" ht="15"/>
    <row r="557777" ht="15"/>
    <row r="557778" ht="15"/>
    <row r="557779" ht="15"/>
    <row r="557780" ht="15"/>
    <row r="557781" ht="15"/>
    <row r="557782" ht="15"/>
    <row r="557783" ht="15"/>
    <row r="557784" ht="15"/>
    <row r="557785" ht="15"/>
    <row r="557786" ht="15"/>
    <row r="557787" ht="15"/>
    <row r="557788" ht="15"/>
    <row r="557789" ht="15"/>
    <row r="557790" ht="15"/>
    <row r="557791" ht="15"/>
    <row r="557792" ht="15"/>
    <row r="557793" ht="15"/>
    <row r="557794" ht="15"/>
    <row r="557795" ht="15"/>
    <row r="557796" ht="15"/>
    <row r="557797" ht="15"/>
    <row r="557798" ht="15"/>
    <row r="557799" ht="15"/>
    <row r="557800" ht="15"/>
    <row r="557801" ht="15"/>
    <row r="557802" ht="15"/>
    <row r="557803" ht="15"/>
    <row r="557804" ht="15"/>
    <row r="557805" ht="15"/>
    <row r="557806" ht="15"/>
    <row r="557807" ht="15"/>
    <row r="557808" ht="15"/>
    <row r="557809" ht="15"/>
    <row r="557810" ht="15"/>
    <row r="557811" ht="15"/>
    <row r="557812" ht="15"/>
    <row r="557813" ht="15"/>
    <row r="557814" ht="15"/>
    <row r="557815" ht="15"/>
    <row r="557816" ht="15"/>
    <row r="557817" ht="15"/>
    <row r="557818" ht="15"/>
    <row r="557819" ht="15"/>
    <row r="557820" ht="15"/>
    <row r="557821" ht="15"/>
    <row r="557822" ht="15"/>
    <row r="557823" ht="15"/>
    <row r="557824" ht="15"/>
    <row r="557825" ht="15"/>
    <row r="557826" ht="15"/>
    <row r="557827" ht="15"/>
    <row r="557828" ht="15"/>
    <row r="557829" ht="15"/>
    <row r="557830" ht="15"/>
    <row r="557831" ht="15"/>
    <row r="557832" ht="15"/>
    <row r="557833" ht="15"/>
    <row r="557834" ht="15"/>
    <row r="557835" ht="15"/>
    <row r="557836" ht="15"/>
    <row r="557837" ht="15"/>
    <row r="557838" ht="15"/>
    <row r="557839" ht="15"/>
    <row r="557840" ht="15"/>
    <row r="557841" ht="15"/>
    <row r="557842" ht="15"/>
    <row r="557843" ht="15"/>
    <row r="557844" ht="15"/>
    <row r="557845" ht="15"/>
    <row r="557846" ht="15"/>
    <row r="557847" ht="15"/>
    <row r="557848" ht="15"/>
    <row r="557849" ht="15"/>
    <row r="557850" ht="15"/>
    <row r="557851" ht="15"/>
    <row r="557852" ht="15"/>
    <row r="557853" ht="15"/>
    <row r="557854" ht="15"/>
    <row r="557855" ht="15"/>
    <row r="557856" ht="15"/>
    <row r="557857" ht="15"/>
    <row r="557858" ht="15"/>
    <row r="557859" ht="15"/>
    <row r="557860" ht="15"/>
    <row r="557861" ht="15"/>
    <row r="557862" ht="15"/>
    <row r="557863" ht="15"/>
    <row r="557864" ht="15"/>
    <row r="557865" ht="15"/>
    <row r="557866" ht="15"/>
    <row r="557867" ht="15"/>
    <row r="557868" ht="15"/>
    <row r="557869" ht="15"/>
    <row r="557870" ht="15"/>
    <row r="557871" ht="15"/>
    <row r="557872" ht="15"/>
    <row r="557873" ht="15"/>
    <row r="557874" ht="15"/>
    <row r="557875" ht="15"/>
    <row r="557876" ht="15"/>
    <row r="557877" ht="15"/>
    <row r="557878" ht="15"/>
    <row r="557879" ht="15"/>
    <row r="557880" ht="15"/>
    <row r="557881" ht="15"/>
    <row r="557882" ht="15"/>
    <row r="557883" ht="15"/>
    <row r="557884" ht="15"/>
    <row r="557885" ht="15"/>
    <row r="557886" ht="15"/>
    <row r="557887" ht="15"/>
    <row r="557888" ht="15"/>
    <row r="557889" ht="15"/>
    <row r="557890" ht="15"/>
    <row r="557891" ht="15"/>
    <row r="557892" ht="15"/>
    <row r="557893" ht="15"/>
    <row r="557894" ht="15"/>
    <row r="557895" ht="15"/>
    <row r="557896" ht="15"/>
    <row r="557897" ht="15"/>
    <row r="557898" ht="15"/>
    <row r="557899" ht="15"/>
    <row r="557900" ht="15"/>
    <row r="557901" ht="15"/>
    <row r="557902" ht="15"/>
    <row r="557903" ht="15"/>
    <row r="557904" ht="15"/>
    <row r="557905" ht="15"/>
    <row r="557906" ht="15"/>
    <row r="557907" ht="15"/>
    <row r="557908" ht="15"/>
    <row r="557909" ht="15"/>
    <row r="557910" ht="15"/>
    <row r="557911" ht="15"/>
    <row r="557912" ht="15"/>
    <row r="557913" ht="15"/>
    <row r="557914" ht="15"/>
    <row r="557915" ht="15"/>
    <row r="557916" ht="15"/>
    <row r="557917" ht="15"/>
    <row r="557918" ht="15"/>
    <row r="557919" ht="15"/>
    <row r="557920" ht="15"/>
    <row r="557921" ht="15"/>
    <row r="557922" ht="15"/>
    <row r="557923" ht="15"/>
    <row r="557924" ht="15"/>
    <row r="557925" ht="15"/>
    <row r="557926" ht="15"/>
    <row r="557927" ht="15"/>
    <row r="557928" ht="15"/>
    <row r="557929" ht="15"/>
    <row r="557930" ht="15"/>
    <row r="557931" ht="15"/>
    <row r="557932" ht="15"/>
    <row r="557933" ht="15"/>
    <row r="557934" ht="15"/>
    <row r="557935" ht="15"/>
    <row r="557936" ht="15"/>
    <row r="557937" ht="15"/>
    <row r="557938" ht="15"/>
    <row r="557939" ht="15"/>
    <row r="557940" ht="15"/>
    <row r="557941" ht="15"/>
    <row r="557942" ht="15"/>
    <row r="557943" ht="15"/>
    <row r="557944" ht="15"/>
    <row r="557945" ht="15"/>
    <row r="557946" ht="15"/>
    <row r="557947" ht="15"/>
    <row r="557948" ht="15"/>
    <row r="557949" ht="15"/>
    <row r="557950" ht="15"/>
    <row r="557951" ht="15"/>
    <row r="557952" ht="15"/>
    <row r="557953" ht="15"/>
    <row r="557954" ht="15"/>
    <row r="557955" ht="15"/>
    <row r="557956" ht="15"/>
    <row r="557957" ht="15"/>
    <row r="557958" ht="15"/>
    <row r="557959" ht="15"/>
    <row r="557960" ht="15"/>
    <row r="557961" ht="15"/>
    <row r="557962" ht="15"/>
    <row r="557963" ht="15"/>
    <row r="557964" ht="15"/>
    <row r="557965" ht="15"/>
    <row r="557966" ht="15"/>
    <row r="557967" ht="15"/>
    <row r="557968" ht="15"/>
    <row r="557969" ht="15"/>
    <row r="557970" ht="15"/>
    <row r="557971" ht="15"/>
    <row r="557972" ht="15"/>
    <row r="557973" ht="15"/>
    <row r="557974" ht="15"/>
    <row r="557975" ht="15"/>
    <row r="557976" ht="15"/>
    <row r="557977" ht="15"/>
    <row r="557978" ht="15"/>
    <row r="557979" ht="15"/>
    <row r="557980" ht="15"/>
    <row r="557981" ht="15"/>
    <row r="557982" ht="15"/>
    <row r="557983" ht="15"/>
    <row r="557984" ht="15"/>
    <row r="557985" ht="15"/>
    <row r="557986" ht="15"/>
    <row r="557987" ht="15"/>
    <row r="557988" ht="15"/>
    <row r="557989" ht="15"/>
    <row r="557990" ht="15"/>
    <row r="557991" ht="15"/>
    <row r="557992" ht="15"/>
    <row r="557993" ht="15"/>
    <row r="557994" ht="15"/>
    <row r="557995" ht="15"/>
    <row r="557996" ht="15"/>
    <row r="557997" ht="15"/>
    <row r="557998" ht="15"/>
    <row r="557999" ht="15"/>
    <row r="558000" ht="15"/>
    <row r="558001" ht="15"/>
    <row r="558002" ht="15"/>
    <row r="558003" ht="15"/>
    <row r="558004" ht="15"/>
    <row r="558005" ht="15"/>
    <row r="558006" ht="15"/>
    <row r="558007" ht="15"/>
    <row r="558008" ht="15"/>
    <row r="558009" ht="15"/>
    <row r="558010" ht="15"/>
    <row r="558011" ht="15"/>
    <row r="558012" ht="15"/>
    <row r="558013" ht="15"/>
    <row r="558014" ht="15"/>
    <row r="558015" ht="15"/>
    <row r="558016" ht="15"/>
    <row r="558017" ht="15"/>
    <row r="558018" ht="15"/>
    <row r="558019" ht="15"/>
    <row r="558020" ht="15"/>
    <row r="558021" ht="15"/>
    <row r="558022" ht="15"/>
    <row r="558023" ht="15"/>
    <row r="558024" ht="15"/>
    <row r="558025" ht="15"/>
    <row r="558026" ht="15"/>
    <row r="558027" ht="15"/>
    <row r="558028" ht="15"/>
    <row r="558029" ht="15"/>
    <row r="558030" ht="15"/>
    <row r="558031" ht="15"/>
    <row r="558032" ht="15"/>
    <row r="558033" ht="15"/>
    <row r="558034" ht="15"/>
    <row r="558035" ht="15"/>
    <row r="558036" ht="15"/>
    <row r="558037" ht="15"/>
    <row r="558038" ht="15"/>
    <row r="558039" ht="15"/>
    <row r="558040" ht="15"/>
    <row r="558041" ht="15"/>
    <row r="558042" ht="15"/>
    <row r="558043" ht="15"/>
    <row r="558044" ht="15"/>
    <row r="558045" ht="15"/>
    <row r="558046" ht="15"/>
    <row r="558047" ht="15"/>
    <row r="558048" ht="15"/>
    <row r="558049" ht="15"/>
    <row r="558050" ht="15"/>
    <row r="558051" ht="15"/>
    <row r="558052" ht="15"/>
    <row r="558053" ht="15"/>
    <row r="558054" ht="15"/>
    <row r="558055" ht="15"/>
    <row r="558056" ht="15"/>
    <row r="558057" ht="15"/>
    <row r="558058" ht="15"/>
    <row r="558059" ht="15"/>
    <row r="558060" ht="15"/>
    <row r="558061" ht="15"/>
    <row r="558062" ht="15"/>
    <row r="558063" ht="15"/>
    <row r="558064" ht="15"/>
    <row r="558065" ht="15"/>
    <row r="558066" ht="15"/>
    <row r="558067" ht="15"/>
    <row r="558068" ht="15"/>
    <row r="558069" ht="15"/>
    <row r="558070" ht="15"/>
    <row r="558071" ht="15"/>
    <row r="558072" ht="15"/>
    <row r="558073" ht="15"/>
    <row r="558074" ht="15"/>
    <row r="558075" ht="15"/>
    <row r="558076" ht="15"/>
    <row r="558077" ht="15"/>
    <row r="558078" ht="15"/>
    <row r="558079" ht="15"/>
    <row r="558080" ht="15"/>
    <row r="558081" ht="15"/>
    <row r="558082" ht="15"/>
    <row r="558083" ht="15"/>
    <row r="558084" ht="15"/>
    <row r="558085" ht="15"/>
    <row r="558086" ht="15"/>
    <row r="558087" ht="15"/>
    <row r="558088" ht="15"/>
    <row r="558089" ht="15"/>
    <row r="558090" ht="15"/>
    <row r="558091" ht="15"/>
    <row r="558092" ht="15"/>
    <row r="558093" ht="15"/>
    <row r="558094" ht="15"/>
    <row r="558095" ht="15"/>
    <row r="558096" ht="15"/>
    <row r="558097" ht="15"/>
    <row r="558098" ht="15"/>
    <row r="558099" ht="15"/>
    <row r="558100" ht="15"/>
    <row r="558101" ht="15"/>
    <row r="558102" ht="15"/>
    <row r="558103" ht="15"/>
    <row r="558104" ht="15"/>
    <row r="558105" ht="15"/>
    <row r="558106" ht="15"/>
    <row r="558107" ht="15"/>
    <row r="558108" ht="15"/>
    <row r="558109" ht="15"/>
    <row r="558110" ht="15"/>
    <row r="558111" ht="15"/>
    <row r="558112" ht="15"/>
    <row r="558113" ht="15"/>
    <row r="558114" ht="15"/>
    <row r="558115" ht="15"/>
    <row r="558116" ht="15"/>
    <row r="558117" ht="15"/>
    <row r="558118" ht="15"/>
    <row r="558119" ht="15"/>
    <row r="558120" ht="15"/>
    <row r="558121" ht="15"/>
    <row r="558122" ht="15"/>
    <row r="558123" ht="15"/>
    <row r="558124" ht="15"/>
    <row r="558125" ht="15"/>
    <row r="558126" ht="15"/>
    <row r="558127" ht="15"/>
    <row r="558128" ht="15"/>
    <row r="558129" ht="15"/>
    <row r="558130" ht="15"/>
    <row r="558131" ht="15"/>
    <row r="558132" ht="15"/>
    <row r="558133" ht="15"/>
    <row r="558134" ht="15"/>
    <row r="558135" ht="15"/>
    <row r="558136" ht="15"/>
    <row r="558137" ht="15"/>
    <row r="558138" ht="15"/>
    <row r="558139" ht="15"/>
    <row r="558140" ht="15"/>
    <row r="558141" ht="15"/>
    <row r="558142" ht="15"/>
    <row r="558143" ht="15"/>
    <row r="558144" ht="15"/>
    <row r="558145" ht="15"/>
    <row r="558146" ht="15"/>
    <row r="558147" ht="15"/>
    <row r="558148" ht="15"/>
    <row r="558149" ht="15"/>
    <row r="558150" ht="15"/>
    <row r="558151" ht="15"/>
    <row r="558152" ht="15"/>
    <row r="558153" ht="15"/>
    <row r="558154" ht="15"/>
    <row r="558155" ht="15"/>
    <row r="558156" ht="15"/>
    <row r="558157" ht="15"/>
    <row r="558158" ht="15"/>
    <row r="558159" ht="15"/>
    <row r="558160" ht="15"/>
    <row r="558161" ht="15"/>
    <row r="558162" ht="15"/>
    <row r="558163" ht="15"/>
    <row r="558164" ht="15"/>
    <row r="558165" ht="15"/>
    <row r="558166" ht="15"/>
    <row r="558167" ht="15"/>
    <row r="558168" ht="15"/>
    <row r="558169" ht="15"/>
    <row r="558170" ht="15"/>
    <row r="558171" ht="15"/>
    <row r="558172" ht="15"/>
    <row r="558173" ht="15"/>
    <row r="558174" ht="15"/>
    <row r="558175" ht="15"/>
    <row r="558176" ht="15"/>
    <row r="558177" ht="15"/>
    <row r="558178" ht="15"/>
    <row r="558179" ht="15"/>
    <row r="558180" ht="15"/>
    <row r="558181" ht="15"/>
    <row r="558182" ht="15"/>
    <row r="558183" ht="15"/>
    <row r="558184" ht="15"/>
    <row r="558185" ht="15"/>
    <row r="558186" ht="15"/>
    <row r="558187" ht="15"/>
    <row r="558188" ht="15"/>
    <row r="558189" ht="15"/>
    <row r="558190" ht="15"/>
    <row r="558191" ht="15"/>
    <row r="558192" ht="15"/>
    <row r="558193" ht="15"/>
    <row r="558194" ht="15"/>
    <row r="558195" ht="15"/>
    <row r="558196" ht="15"/>
    <row r="558197" ht="15"/>
    <row r="558198" ht="15"/>
    <row r="558199" ht="15"/>
    <row r="558200" ht="15"/>
    <row r="558201" ht="15"/>
    <row r="558202" ht="15"/>
    <row r="558203" ht="15"/>
    <row r="558204" ht="15"/>
    <row r="558205" ht="15"/>
    <row r="558206" ht="15"/>
    <row r="558207" ht="15"/>
    <row r="558208" ht="15"/>
    <row r="558209" ht="15"/>
    <row r="558210" ht="15"/>
    <row r="558211" ht="15"/>
    <row r="558212" ht="15"/>
    <row r="558213" ht="15"/>
    <row r="558214" ht="15"/>
    <row r="558215" ht="15"/>
    <row r="558216" ht="15"/>
    <row r="558217" ht="15"/>
    <row r="558218" ht="15"/>
    <row r="558219" ht="15"/>
    <row r="558220" ht="15"/>
    <row r="558221" ht="15"/>
    <row r="558222" ht="15"/>
    <row r="558223" ht="15"/>
    <row r="558224" ht="15"/>
    <row r="558225" ht="15"/>
    <row r="558226" ht="15"/>
    <row r="558227" ht="15"/>
    <row r="558228" ht="15"/>
    <row r="558229" ht="15"/>
    <row r="558230" ht="15"/>
    <row r="558231" ht="15"/>
    <row r="558232" ht="15"/>
    <row r="558233" ht="15"/>
    <row r="558234" ht="15"/>
    <row r="558235" ht="15"/>
    <row r="558236" ht="15"/>
    <row r="558237" ht="15"/>
    <row r="558238" ht="15"/>
    <row r="558239" ht="15"/>
    <row r="558240" ht="15"/>
    <row r="558241" ht="15"/>
    <row r="558242" ht="15"/>
    <row r="558243" ht="15"/>
    <row r="558244" ht="15"/>
    <row r="558245" ht="15"/>
    <row r="558246" ht="15"/>
    <row r="558247" ht="15"/>
    <row r="558248" ht="15"/>
    <row r="558249" ht="15"/>
    <row r="558250" ht="15"/>
    <row r="558251" ht="15"/>
    <row r="558252" ht="15"/>
    <row r="558253" ht="15"/>
    <row r="558254" ht="15"/>
    <row r="558255" ht="15"/>
    <row r="558256" ht="15"/>
    <row r="558257" ht="15"/>
    <row r="558258" ht="15"/>
    <row r="558259" ht="15"/>
    <row r="558260" ht="15"/>
    <row r="558261" ht="15"/>
    <row r="558262" ht="15"/>
    <row r="558263" ht="15"/>
    <row r="558264" ht="15"/>
    <row r="558265" ht="15"/>
    <row r="558266" ht="15"/>
    <row r="558267" ht="15"/>
    <row r="558268" ht="15"/>
    <row r="558269" ht="15"/>
    <row r="558270" ht="15"/>
    <row r="558271" ht="15"/>
    <row r="558272" ht="15"/>
    <row r="558273" ht="15"/>
    <row r="558274" ht="15"/>
    <row r="558275" ht="15"/>
    <row r="558276" ht="15"/>
    <row r="558277" ht="15"/>
    <row r="558278" ht="15"/>
    <row r="558279" ht="15"/>
    <row r="558280" ht="15"/>
    <row r="558281" ht="15"/>
    <row r="558282" ht="15"/>
    <row r="558283" ht="15"/>
    <row r="558284" ht="15"/>
    <row r="558285" ht="15"/>
    <row r="558286" ht="15"/>
    <row r="558287" ht="15"/>
    <row r="558288" ht="15"/>
    <row r="558289" ht="15"/>
    <row r="558290" ht="15"/>
    <row r="558291" ht="15"/>
    <row r="558292" ht="15"/>
    <row r="558293" ht="15"/>
    <row r="558294" ht="15"/>
    <row r="558295" ht="15"/>
    <row r="558296" ht="15"/>
    <row r="558297" ht="15"/>
    <row r="558298" ht="15"/>
    <row r="558299" ht="15"/>
    <row r="558300" ht="15"/>
    <row r="558301" ht="15"/>
    <row r="558302" ht="15"/>
    <row r="558303" ht="15"/>
    <row r="558304" ht="15"/>
    <row r="558305" ht="15"/>
    <row r="558306" ht="15"/>
    <row r="558307" ht="15"/>
    <row r="558308" ht="15"/>
    <row r="558309" ht="15"/>
    <row r="558310" ht="15"/>
    <row r="558311" ht="15"/>
    <row r="558312" ht="15"/>
    <row r="558313" ht="15"/>
    <row r="558314" ht="15"/>
    <row r="558315" ht="15"/>
    <row r="558316" ht="15"/>
    <row r="558317" ht="15"/>
    <row r="558318" ht="15"/>
    <row r="558319" ht="15"/>
    <row r="558320" ht="15"/>
    <row r="558321" ht="15"/>
    <row r="558322" ht="15"/>
    <row r="558323" ht="15"/>
    <row r="558324" ht="15"/>
    <row r="558325" ht="15"/>
    <row r="558326" ht="15"/>
    <row r="558327" ht="15"/>
    <row r="558328" ht="15"/>
    <row r="558329" ht="15"/>
    <row r="558330" ht="15"/>
    <row r="558331" ht="15"/>
    <row r="558332" ht="15"/>
    <row r="558333" ht="15"/>
    <row r="558334" ht="15"/>
    <row r="558335" ht="15"/>
    <row r="558336" ht="15"/>
    <row r="558337" ht="15"/>
    <row r="558338" ht="15"/>
    <row r="558339" ht="15"/>
    <row r="558340" ht="15"/>
    <row r="558341" ht="15"/>
    <row r="558342" ht="15"/>
    <row r="558343" ht="15"/>
    <row r="558344" ht="15"/>
    <row r="558345" ht="15"/>
    <row r="558346" ht="15"/>
    <row r="558347" ht="15"/>
    <row r="558348" ht="15"/>
    <row r="558349" ht="15"/>
    <row r="558350" ht="15"/>
    <row r="558351" ht="15"/>
    <row r="558352" ht="15"/>
    <row r="558353" ht="15"/>
    <row r="558354" ht="15"/>
    <row r="558355" ht="15"/>
    <row r="558356" ht="15"/>
    <row r="558357" ht="15"/>
    <row r="558358" ht="15"/>
    <row r="558359" ht="15"/>
    <row r="558360" ht="15"/>
    <row r="558361" ht="15"/>
    <row r="558362" ht="15"/>
    <row r="558363" ht="15"/>
    <row r="558364" ht="15"/>
    <row r="558365" ht="15"/>
    <row r="558366" ht="15"/>
    <row r="558367" ht="15"/>
    <row r="558368" ht="15"/>
    <row r="558369" ht="15"/>
    <row r="558370" ht="15"/>
    <row r="558371" ht="15"/>
    <row r="558372" ht="15"/>
    <row r="558373" ht="15"/>
    <row r="558374" ht="15"/>
    <row r="558375" ht="15"/>
    <row r="558376" ht="15"/>
    <row r="558377" ht="15"/>
    <row r="558378" ht="15"/>
    <row r="558379" ht="15"/>
    <row r="558380" ht="15"/>
    <row r="558381" ht="15"/>
    <row r="558382" ht="15"/>
    <row r="558383" ht="15"/>
    <row r="558384" ht="15"/>
    <row r="558385" ht="15"/>
    <row r="558386" ht="15"/>
    <row r="558387" ht="15"/>
    <row r="558388" ht="15"/>
    <row r="558389" ht="15"/>
    <row r="558390" ht="15"/>
    <row r="558391" ht="15"/>
    <row r="558392" ht="15"/>
    <row r="558393" ht="15"/>
    <row r="558394" ht="15"/>
    <row r="558395" ht="15"/>
    <row r="558396" ht="15"/>
    <row r="558397" ht="15"/>
    <row r="558398" ht="15"/>
    <row r="558399" ht="15"/>
    <row r="558400" ht="15"/>
    <row r="558401" ht="15"/>
    <row r="558402" ht="15"/>
    <row r="558403" ht="15"/>
    <row r="558404" ht="15"/>
    <row r="558405" ht="15"/>
    <row r="558406" ht="15"/>
    <row r="558407" ht="15"/>
    <row r="558408" ht="15"/>
    <row r="558409" ht="15"/>
    <row r="558410" ht="15"/>
    <row r="558411" ht="15"/>
    <row r="558412" ht="15"/>
    <row r="558413" ht="15"/>
    <row r="558414" ht="15"/>
    <row r="558415" ht="15"/>
    <row r="558416" ht="15"/>
    <row r="558417" ht="15"/>
    <row r="558418" ht="15"/>
    <row r="558419" ht="15"/>
    <row r="558420" ht="15"/>
    <row r="558421" ht="15"/>
    <row r="558422" ht="15"/>
    <row r="558423" ht="15"/>
    <row r="558424" ht="15"/>
    <row r="558425" ht="15"/>
    <row r="558426" ht="15"/>
    <row r="558427" ht="15"/>
    <row r="558428" ht="15"/>
    <row r="558429" ht="15"/>
    <row r="558430" ht="15"/>
    <row r="558431" ht="15"/>
    <row r="558432" ht="15"/>
    <row r="558433" ht="15"/>
    <row r="558434" ht="15"/>
    <row r="558435" ht="15"/>
    <row r="558436" ht="15"/>
    <row r="558437" ht="15"/>
    <row r="558438" ht="15"/>
    <row r="558439" ht="15"/>
    <row r="558440" ht="15"/>
    <row r="558441" ht="15"/>
    <row r="558442" ht="15"/>
    <row r="558443" ht="15"/>
    <row r="558444" ht="15"/>
    <row r="558445" ht="15"/>
    <row r="558446" ht="15"/>
    <row r="558447" ht="15"/>
    <row r="558448" ht="15"/>
    <row r="558449" ht="15"/>
    <row r="558450" ht="15"/>
    <row r="558451" ht="15"/>
    <row r="558452" ht="15"/>
    <row r="558453" ht="15"/>
    <row r="558454" ht="15"/>
    <row r="558455" ht="15"/>
    <row r="558456" ht="15"/>
    <row r="558457" ht="15"/>
    <row r="558458" ht="15"/>
    <row r="558459" ht="15"/>
    <row r="558460" ht="15"/>
    <row r="558461" ht="15"/>
    <row r="558462" ht="15"/>
    <row r="558463" ht="15"/>
    <row r="558464" ht="15"/>
    <row r="558465" ht="15"/>
    <row r="558466" ht="15"/>
    <row r="558467" ht="15"/>
    <row r="558468" ht="15"/>
    <row r="558469" ht="15"/>
    <row r="558470" ht="15"/>
    <row r="558471" ht="15"/>
    <row r="558472" ht="15"/>
    <row r="558473" ht="15"/>
    <row r="558474" ht="15"/>
    <row r="558475" ht="15"/>
    <row r="558476" ht="15"/>
    <row r="558477" ht="15"/>
    <row r="558478" ht="15"/>
    <row r="558479" ht="15"/>
    <row r="558480" ht="15"/>
    <row r="558481" ht="15"/>
    <row r="558482" ht="15"/>
    <row r="558483" ht="15"/>
    <row r="558484" ht="15"/>
    <row r="558485" ht="15"/>
    <row r="558486" ht="15"/>
    <row r="558487" ht="15"/>
    <row r="558488" ht="15"/>
    <row r="558489" ht="15"/>
    <row r="558490" ht="15"/>
    <row r="558491" ht="15"/>
    <row r="558492" ht="15"/>
    <row r="558493" ht="15"/>
    <row r="558494" ht="15"/>
    <row r="558495" ht="15"/>
    <row r="558496" ht="15"/>
    <row r="558497" ht="15"/>
    <row r="558498" ht="15"/>
    <row r="558499" ht="15"/>
    <row r="558500" ht="15"/>
    <row r="558501" ht="15"/>
    <row r="558502" ht="15"/>
    <row r="558503" ht="15"/>
    <row r="558504" ht="15"/>
    <row r="558505" ht="15"/>
    <row r="558506" ht="15"/>
    <row r="558507" ht="15"/>
    <row r="558508" ht="15"/>
    <row r="558509" ht="15"/>
    <row r="558510" ht="15"/>
    <row r="558511" ht="15"/>
    <row r="558512" ht="15"/>
    <row r="558513" ht="15"/>
    <row r="558514" ht="15"/>
    <row r="558515" ht="15"/>
    <row r="558516" ht="15"/>
    <row r="558517" ht="15"/>
    <row r="558518" ht="15"/>
    <row r="558519" ht="15"/>
    <row r="558520" ht="15"/>
    <row r="558521" ht="15"/>
    <row r="558522" ht="15"/>
    <row r="558523" ht="15"/>
    <row r="558524" ht="15"/>
    <row r="558525" ht="15"/>
    <row r="558526" ht="15"/>
    <row r="558527" ht="15"/>
    <row r="558528" ht="15"/>
    <row r="558529" ht="15"/>
    <row r="558530" ht="15"/>
    <row r="558531" ht="15"/>
    <row r="558532" ht="15"/>
    <row r="558533" ht="15"/>
    <row r="558534" ht="15"/>
    <row r="558535" ht="15"/>
    <row r="558536" ht="15"/>
    <row r="558537" ht="15"/>
    <row r="558538" ht="15"/>
    <row r="558539" ht="15"/>
    <row r="558540" ht="15"/>
    <row r="558541" ht="15"/>
    <row r="558542" ht="15"/>
    <row r="558543" ht="15"/>
    <row r="558544" ht="15"/>
    <row r="558545" ht="15"/>
    <row r="558546" ht="15"/>
    <row r="558547" ht="15"/>
    <row r="558548" ht="15"/>
    <row r="558549" ht="15"/>
    <row r="558550" ht="15"/>
    <row r="558551" ht="15"/>
    <row r="558552" ht="15"/>
    <row r="558553" ht="15"/>
    <row r="558554" ht="15"/>
    <row r="558555" ht="15"/>
    <row r="558556" ht="15"/>
    <row r="558557" ht="15"/>
    <row r="558558" ht="15"/>
    <row r="558559" ht="15"/>
    <row r="558560" ht="15"/>
    <row r="558561" ht="15"/>
    <row r="558562" ht="15"/>
    <row r="558563" ht="15"/>
    <row r="558564" ht="15"/>
    <row r="558565" ht="15"/>
    <row r="558566" ht="15"/>
    <row r="558567" ht="15"/>
    <row r="558568" ht="15"/>
    <row r="558569" ht="15"/>
    <row r="558570" ht="15"/>
    <row r="558571" ht="15"/>
    <row r="558572" ht="15"/>
    <row r="558573" ht="15"/>
    <row r="558574" ht="15"/>
    <row r="558575" ht="15"/>
    <row r="558576" ht="15"/>
    <row r="558577" ht="15"/>
    <row r="558578" ht="15"/>
    <row r="558579" ht="15"/>
    <row r="558580" ht="15"/>
    <row r="558581" ht="15"/>
    <row r="558582" ht="15"/>
    <row r="558583" ht="15"/>
    <row r="558584" ht="15"/>
    <row r="558585" ht="15"/>
    <row r="558586" ht="15"/>
    <row r="558587" ht="15"/>
    <row r="558588" ht="15"/>
    <row r="558589" ht="15"/>
    <row r="558590" ht="15"/>
    <row r="558591" ht="15"/>
    <row r="558592" ht="15"/>
    <row r="558593" ht="15"/>
    <row r="558594" ht="15"/>
    <row r="558595" ht="15"/>
    <row r="558596" ht="15"/>
    <row r="558597" ht="15"/>
    <row r="558598" ht="15"/>
    <row r="558599" ht="15"/>
    <row r="558600" ht="15"/>
    <row r="558601" ht="15"/>
    <row r="558602" ht="15"/>
    <row r="558603" ht="15"/>
    <row r="558604" ht="15"/>
    <row r="558605" ht="15"/>
    <row r="558606" ht="15"/>
    <row r="558607" ht="15"/>
    <row r="558608" ht="15"/>
    <row r="558609" ht="15"/>
    <row r="558610" ht="15"/>
    <row r="558611" ht="15"/>
    <row r="558612" ht="15"/>
    <row r="558613" ht="15"/>
    <row r="558614" ht="15"/>
    <row r="558615" ht="15"/>
    <row r="558616" ht="15"/>
    <row r="558617" ht="15"/>
    <row r="558618" ht="15"/>
    <row r="558619" ht="15"/>
    <row r="558620" ht="15"/>
    <row r="558621" ht="15"/>
    <row r="558622" ht="15"/>
    <row r="558623" ht="15"/>
    <row r="558624" ht="15"/>
    <row r="558625" ht="15"/>
    <row r="558626" ht="15"/>
    <row r="558627" ht="15"/>
    <row r="558628" ht="15"/>
    <row r="558629" ht="15"/>
    <row r="558630" ht="15"/>
    <row r="558631" ht="15"/>
    <row r="558632" ht="15"/>
    <row r="558633" ht="15"/>
    <row r="558634" ht="15"/>
    <row r="558635" ht="15"/>
    <row r="558636" ht="15"/>
    <row r="558637" ht="15"/>
    <row r="558638" ht="15"/>
    <row r="558639" ht="15"/>
    <row r="558640" ht="15"/>
    <row r="558641" ht="15"/>
    <row r="558642" ht="15"/>
    <row r="558643" ht="15"/>
    <row r="558644" ht="15"/>
    <row r="558645" ht="15"/>
    <row r="558646" ht="15"/>
    <row r="558647" ht="15"/>
    <row r="558648" ht="15"/>
    <row r="558649" ht="15"/>
    <row r="558650" ht="15"/>
    <row r="558651" ht="15"/>
    <row r="558652" ht="15"/>
    <row r="558653" ht="15"/>
    <row r="558654" ht="15"/>
    <row r="558655" ht="15"/>
    <row r="558656" ht="15"/>
    <row r="558657" ht="15"/>
    <row r="558658" ht="15"/>
    <row r="558659" ht="15"/>
    <row r="558660" ht="15"/>
    <row r="558661" ht="15"/>
    <row r="558662" ht="15"/>
    <row r="558663" ht="15"/>
    <row r="558664" ht="15"/>
    <row r="558665" ht="15"/>
    <row r="558666" ht="15"/>
    <row r="558667" ht="15"/>
    <row r="558668" ht="15"/>
    <row r="558669" ht="15"/>
    <row r="558670" ht="15"/>
    <row r="558671" ht="15"/>
    <row r="558672" ht="15"/>
    <row r="558673" ht="15"/>
    <row r="558674" ht="15"/>
    <row r="558675" ht="15"/>
    <row r="558676" ht="15"/>
    <row r="558677" ht="15"/>
    <row r="558678" ht="15"/>
    <row r="558679" ht="15"/>
    <row r="558680" ht="15"/>
    <row r="558681" ht="15"/>
    <row r="558682" ht="15"/>
    <row r="558683" ht="15"/>
    <row r="558684" ht="15"/>
    <row r="558685" ht="15"/>
    <row r="558686" ht="15"/>
    <row r="558687" ht="15"/>
    <row r="558688" ht="15"/>
    <row r="558689" ht="15"/>
    <row r="558690" ht="15"/>
    <row r="558691" ht="15"/>
    <row r="558692" ht="15"/>
    <row r="558693" ht="15"/>
    <row r="558694" ht="15"/>
    <row r="558695" ht="15"/>
    <row r="558696" ht="15"/>
    <row r="558697" ht="15"/>
    <row r="558698" ht="15"/>
    <row r="558699" ht="15"/>
    <row r="558700" ht="15"/>
    <row r="558701" ht="15"/>
    <row r="558702" ht="15"/>
    <row r="558703" ht="15"/>
    <row r="558704" ht="15"/>
    <row r="558705" ht="15"/>
    <row r="558706" ht="15"/>
    <row r="558707" ht="15"/>
    <row r="558708" ht="15"/>
    <row r="558709" ht="15"/>
    <row r="558710" ht="15"/>
    <row r="558711" ht="15"/>
    <row r="558712" ht="15"/>
    <row r="558713" ht="15"/>
    <row r="558714" ht="15"/>
    <row r="558715" ht="15"/>
    <row r="558716" ht="15"/>
    <row r="558717" ht="15"/>
    <row r="558718" ht="15"/>
    <row r="558719" ht="15"/>
    <row r="558720" ht="15"/>
    <row r="558721" ht="15"/>
    <row r="558722" ht="15"/>
    <row r="558723" ht="15"/>
    <row r="558724" ht="15"/>
    <row r="558725" ht="15"/>
    <row r="558726" ht="15"/>
    <row r="558727" ht="15"/>
    <row r="558728" ht="15"/>
    <row r="558729" ht="15"/>
    <row r="558730" ht="15"/>
    <row r="558731" ht="15"/>
    <row r="558732" ht="15"/>
    <row r="558733" ht="15"/>
    <row r="558734" ht="15"/>
    <row r="558735" ht="15"/>
    <row r="558736" ht="15"/>
    <row r="558737" ht="15"/>
    <row r="558738" ht="15"/>
    <row r="558739" ht="15"/>
    <row r="558740" ht="15"/>
    <row r="558741" ht="15"/>
    <row r="558742" ht="15"/>
    <row r="558743" ht="15"/>
    <row r="558744" ht="15"/>
    <row r="558745" ht="15"/>
    <row r="558746" ht="15"/>
    <row r="558747" ht="15"/>
    <row r="558748" ht="15"/>
    <row r="558749" ht="15"/>
    <row r="558750" ht="15"/>
    <row r="558751" ht="15"/>
    <row r="558752" ht="15"/>
    <row r="558753" ht="15"/>
    <row r="558754" ht="15"/>
    <row r="558755" ht="15"/>
    <row r="558756" ht="15"/>
    <row r="558757" ht="15"/>
    <row r="558758" ht="15"/>
    <row r="558759" ht="15"/>
    <row r="558760" ht="15"/>
    <row r="558761" ht="15"/>
    <row r="558762" ht="15"/>
    <row r="558763" ht="15"/>
    <row r="558764" ht="15"/>
    <row r="558765" ht="15"/>
    <row r="558766" ht="15"/>
    <row r="558767" ht="15"/>
    <row r="558768" ht="15"/>
    <row r="558769" ht="15"/>
    <row r="558770" ht="15"/>
    <row r="558771" ht="15"/>
    <row r="558772" ht="15"/>
    <row r="558773" ht="15"/>
    <row r="558774" ht="15"/>
    <row r="558775" ht="15"/>
    <row r="558776" ht="15"/>
    <row r="558777" ht="15"/>
    <row r="558778" ht="15"/>
    <row r="558779" ht="15"/>
    <row r="558780" ht="15"/>
    <row r="558781" ht="15"/>
    <row r="558782" ht="15"/>
    <row r="558783" ht="15"/>
    <row r="558784" ht="15"/>
    <row r="558785" ht="15"/>
    <row r="558786" ht="15"/>
    <row r="558787" ht="15"/>
    <row r="558788" ht="15"/>
    <row r="558789" ht="15"/>
    <row r="558790" ht="15"/>
    <row r="558791" ht="15"/>
    <row r="558792" ht="15"/>
    <row r="558793" ht="15"/>
    <row r="558794" ht="15"/>
    <row r="558795" ht="15"/>
    <row r="558796" ht="15"/>
    <row r="558797" ht="15"/>
    <row r="558798" ht="15"/>
    <row r="558799" ht="15"/>
    <row r="558800" ht="15"/>
    <row r="558801" ht="15"/>
    <row r="558802" ht="15"/>
    <row r="558803" ht="15"/>
    <row r="558804" ht="15"/>
    <row r="558805" ht="15"/>
    <row r="558806" ht="15"/>
    <row r="558807" ht="15"/>
    <row r="558808" ht="15"/>
    <row r="558809" ht="15"/>
    <row r="558810" ht="15"/>
    <row r="558811" ht="15"/>
    <row r="558812" ht="15"/>
    <row r="558813" ht="15"/>
    <row r="558814" ht="15"/>
    <row r="558815" ht="15"/>
    <row r="558816" ht="15"/>
    <row r="558817" ht="15"/>
    <row r="558818" ht="15"/>
    <row r="558819" ht="15"/>
    <row r="558820" ht="15"/>
    <row r="558821" ht="15"/>
    <row r="558822" ht="15"/>
    <row r="558823" ht="15"/>
    <row r="558824" ht="15"/>
    <row r="558825" ht="15"/>
    <row r="558826" ht="15"/>
    <row r="558827" ht="15"/>
    <row r="558828" ht="15"/>
    <row r="558829" ht="15"/>
    <row r="558830" ht="15"/>
    <row r="558831" ht="15"/>
    <row r="558832" ht="15"/>
    <row r="558833" ht="15"/>
    <row r="558834" ht="15"/>
    <row r="558835" ht="15"/>
    <row r="558836" ht="15"/>
    <row r="558837" ht="15"/>
    <row r="558838" ht="15"/>
    <row r="558839" ht="15"/>
    <row r="558840" ht="15"/>
    <row r="558841" ht="15"/>
    <row r="558842" ht="15"/>
    <row r="558843" ht="15"/>
    <row r="558844" ht="15"/>
    <row r="558845" ht="15"/>
    <row r="558846" ht="15"/>
    <row r="558847" ht="15"/>
    <row r="558848" ht="15"/>
    <row r="558849" ht="15"/>
    <row r="558850" ht="15"/>
    <row r="558851" ht="15"/>
    <row r="558852" ht="15"/>
    <row r="558853" ht="15"/>
    <row r="558854" ht="15"/>
    <row r="558855" ht="15"/>
    <row r="558856" ht="15"/>
    <row r="558857" ht="15"/>
    <row r="558858" ht="15"/>
    <row r="558859" ht="15"/>
    <row r="558860" ht="15"/>
    <row r="558861" ht="15"/>
    <row r="558862" ht="15"/>
    <row r="558863" ht="15"/>
    <row r="558864" ht="15"/>
    <row r="558865" ht="15"/>
    <row r="558866" ht="15"/>
    <row r="558867" ht="15"/>
    <row r="558868" ht="15"/>
    <row r="558869" ht="15"/>
    <row r="558870" ht="15"/>
    <row r="558871" ht="15"/>
    <row r="558872" ht="15"/>
    <row r="558873" ht="15"/>
    <row r="558874" ht="15"/>
    <row r="558875" ht="15"/>
    <row r="558876" ht="15"/>
    <row r="558877" ht="15"/>
    <row r="558878" ht="15"/>
    <row r="558879" ht="15"/>
    <row r="558880" ht="15"/>
    <row r="558881" ht="15"/>
    <row r="558882" ht="15"/>
    <row r="558883" ht="15"/>
    <row r="558884" ht="15"/>
    <row r="558885" ht="15"/>
    <row r="558886" ht="15"/>
    <row r="558887" ht="15"/>
    <row r="558888" ht="15"/>
    <row r="558889" ht="15"/>
    <row r="558890" ht="15"/>
    <row r="558891" ht="15"/>
    <row r="558892" ht="15"/>
    <row r="558893" ht="15"/>
    <row r="558894" ht="15"/>
    <row r="558895" ht="15"/>
    <row r="558896" ht="15"/>
    <row r="558897" ht="15"/>
    <row r="558898" ht="15"/>
    <row r="558899" ht="15"/>
    <row r="558900" ht="15"/>
    <row r="558901" ht="15"/>
    <row r="558902" ht="15"/>
    <row r="558903" ht="15"/>
    <row r="558904" ht="15"/>
    <row r="558905" ht="15"/>
    <row r="558906" ht="15"/>
    <row r="558907" ht="15"/>
    <row r="558908" ht="15"/>
    <row r="558909" ht="15"/>
    <row r="558910" ht="15"/>
    <row r="558911" ht="15"/>
    <row r="558912" ht="15"/>
    <row r="558913" ht="15"/>
    <row r="558914" ht="15"/>
    <row r="558915" ht="15"/>
    <row r="558916" ht="15"/>
    <row r="558917" ht="15"/>
    <row r="558918" ht="15"/>
    <row r="558919" ht="15"/>
    <row r="558920" ht="15"/>
    <row r="558921" ht="15"/>
    <row r="558922" ht="15"/>
    <row r="558923" ht="15"/>
    <row r="558924" ht="15"/>
    <row r="558925" ht="15"/>
    <row r="558926" ht="15"/>
    <row r="558927" ht="15"/>
    <row r="558928" ht="15"/>
    <row r="558929" ht="15"/>
    <row r="558930" ht="15"/>
    <row r="558931" ht="15"/>
    <row r="558932" ht="15"/>
    <row r="558933" ht="15"/>
    <row r="558934" ht="15"/>
    <row r="558935" ht="15"/>
    <row r="558936" ht="15"/>
    <row r="558937" ht="15"/>
    <row r="558938" ht="15"/>
    <row r="558939" ht="15"/>
    <row r="558940" ht="15"/>
    <row r="558941" ht="15"/>
    <row r="558942" ht="15"/>
    <row r="558943" ht="15"/>
    <row r="558944" ht="15"/>
    <row r="558945" ht="15"/>
    <row r="558946" ht="15"/>
    <row r="558947" ht="15"/>
    <row r="558948" ht="15"/>
    <row r="558949" ht="15"/>
    <row r="558950" ht="15"/>
    <row r="558951" ht="15"/>
    <row r="558952" ht="15"/>
    <row r="558953" ht="15"/>
    <row r="558954" ht="15"/>
    <row r="558955" ht="15"/>
    <row r="558956" ht="15"/>
    <row r="558957" ht="15"/>
    <row r="558958" ht="15"/>
    <row r="558959" ht="15"/>
    <row r="558960" ht="15"/>
    <row r="558961" ht="15"/>
    <row r="558962" ht="15"/>
    <row r="558963" ht="15"/>
    <row r="558964" ht="15"/>
    <row r="558965" ht="15"/>
    <row r="558966" ht="15"/>
    <row r="558967" ht="15"/>
    <row r="558968" ht="15"/>
    <row r="558969" ht="15"/>
    <row r="558970" ht="15"/>
    <row r="558971" ht="15"/>
    <row r="558972" ht="15"/>
    <row r="558973" ht="15"/>
    <row r="558974" ht="15"/>
    <row r="558975" ht="15"/>
    <row r="558976" ht="15"/>
    <row r="558977" ht="15"/>
    <row r="558978" ht="15"/>
    <row r="558979" ht="15"/>
    <row r="558980" ht="15"/>
    <row r="558981" ht="15"/>
    <row r="558982" ht="15"/>
    <row r="558983" ht="15"/>
    <row r="558984" ht="15"/>
    <row r="558985" ht="15"/>
    <row r="558986" ht="15"/>
    <row r="558987" ht="15"/>
    <row r="558988" ht="15"/>
    <row r="558989" ht="15"/>
    <row r="558990" ht="15"/>
    <row r="558991" ht="15"/>
    <row r="558992" ht="15"/>
    <row r="558993" ht="15"/>
    <row r="558994" ht="15"/>
    <row r="558995" ht="15"/>
    <row r="558996" ht="15"/>
    <row r="558997" ht="15"/>
    <row r="558998" ht="15"/>
    <row r="558999" ht="15"/>
    <row r="559000" ht="15"/>
    <row r="559001" ht="15"/>
    <row r="559002" ht="15"/>
    <row r="559003" ht="15"/>
    <row r="559004" ht="15"/>
    <row r="559005" ht="15"/>
    <row r="559006" ht="15"/>
    <row r="559007" ht="15"/>
    <row r="559008" ht="15"/>
    <row r="559009" ht="15"/>
    <row r="559010" ht="15"/>
    <row r="559011" ht="15"/>
    <row r="559012" ht="15"/>
    <row r="559013" ht="15"/>
    <row r="559014" ht="15"/>
    <row r="559015" ht="15"/>
    <row r="559016" ht="15"/>
    <row r="559017" ht="15"/>
    <row r="559018" ht="15"/>
    <row r="559019" ht="15"/>
    <row r="559020" ht="15"/>
    <row r="559021" ht="15"/>
    <row r="559022" ht="15"/>
    <row r="559023" ht="15"/>
    <row r="559024" ht="15"/>
    <row r="559025" ht="15"/>
    <row r="559026" ht="15"/>
    <row r="559027" ht="15"/>
    <row r="559028" ht="15"/>
    <row r="559029" ht="15"/>
    <row r="559030" ht="15"/>
    <row r="559031" ht="15"/>
    <row r="559032" ht="15"/>
    <row r="559033" ht="15"/>
    <row r="559034" ht="15"/>
    <row r="559035" ht="15"/>
    <row r="559036" ht="15"/>
    <row r="559037" ht="15"/>
    <row r="559038" ht="15"/>
    <row r="559039" ht="15"/>
    <row r="559040" ht="15"/>
    <row r="559041" ht="15"/>
    <row r="559042" ht="15"/>
    <row r="559043" ht="15"/>
    <row r="559044" ht="15"/>
    <row r="559045" ht="15"/>
    <row r="559046" ht="15"/>
    <row r="559047" ht="15"/>
    <row r="559048" ht="15"/>
    <row r="559049" ht="15"/>
    <row r="559050" ht="15"/>
    <row r="559051" ht="15"/>
    <row r="559052" ht="15"/>
    <row r="559053" ht="15"/>
    <row r="559054" ht="15"/>
    <row r="559055" ht="15"/>
    <row r="559056" ht="15"/>
    <row r="559057" ht="15"/>
    <row r="559058" ht="15"/>
    <row r="559059" ht="15"/>
    <row r="559060" ht="15"/>
    <row r="559061" ht="15"/>
    <row r="559062" ht="15"/>
    <row r="559063" ht="15"/>
    <row r="559064" ht="15"/>
    <row r="559065" ht="15"/>
    <row r="559066" ht="15"/>
    <row r="559067" ht="15"/>
    <row r="559068" ht="15"/>
    <row r="559069" ht="15"/>
    <row r="559070" ht="15"/>
    <row r="559071" ht="15"/>
    <row r="559072" ht="15"/>
    <row r="559073" ht="15"/>
    <row r="559074" ht="15"/>
    <row r="559075" ht="15"/>
    <row r="559076" ht="15"/>
    <row r="559077" ht="15"/>
    <row r="559078" ht="15"/>
    <row r="559079" ht="15"/>
    <row r="559080" ht="15"/>
    <row r="559081" ht="15"/>
    <row r="559082" ht="15"/>
    <row r="559083" ht="15"/>
    <row r="559084" ht="15"/>
    <row r="559085" ht="15"/>
    <row r="559086" ht="15"/>
    <row r="559087" ht="15"/>
    <row r="559088" ht="15"/>
    <row r="559089" ht="15"/>
    <row r="559090" ht="15"/>
    <row r="559091" ht="15"/>
    <row r="559092" ht="15"/>
    <row r="559093" ht="15"/>
    <row r="559094" ht="15"/>
    <row r="559095" ht="15"/>
    <row r="559096" ht="15"/>
    <row r="559097" ht="15"/>
    <row r="559098" ht="15"/>
    <row r="559099" ht="15"/>
    <row r="559100" ht="15"/>
    <row r="559101" ht="15"/>
    <row r="559102" ht="15"/>
    <row r="559103" ht="15"/>
    <row r="559104" ht="15"/>
    <row r="559105" ht="15"/>
    <row r="559106" ht="15"/>
    <row r="559107" ht="15"/>
    <row r="559108" ht="15"/>
    <row r="559109" ht="15"/>
    <row r="559110" ht="15"/>
    <row r="559111" ht="15"/>
    <row r="559112" ht="15"/>
    <row r="559113" ht="15"/>
    <row r="559114" ht="15"/>
    <row r="559115" ht="15"/>
    <row r="559116" ht="15"/>
    <row r="559117" ht="15"/>
    <row r="559118" ht="15"/>
    <row r="559119" ht="15"/>
    <row r="559120" ht="15"/>
    <row r="559121" ht="15"/>
    <row r="559122" ht="15"/>
    <row r="559123" ht="15"/>
    <row r="559124" ht="15"/>
    <row r="559125" ht="15"/>
    <row r="559126" ht="15"/>
    <row r="559127" ht="15"/>
    <row r="559128" ht="15"/>
    <row r="559129" ht="15"/>
    <row r="559130" ht="15"/>
    <row r="559131" ht="15"/>
    <row r="559132" ht="15"/>
    <row r="559133" ht="15"/>
    <row r="559134" ht="15"/>
    <row r="559135" ht="15"/>
    <row r="559136" ht="15"/>
    <row r="559137" ht="15"/>
    <row r="559138" ht="15"/>
    <row r="559139" ht="15"/>
    <row r="559140" ht="15"/>
    <row r="559141" ht="15"/>
    <row r="559142" ht="15"/>
    <row r="559143" ht="15"/>
    <row r="559144" ht="15"/>
    <row r="559145" ht="15"/>
    <row r="559146" ht="15"/>
    <row r="559147" ht="15"/>
    <row r="559148" ht="15"/>
    <row r="559149" ht="15"/>
    <row r="559150" ht="15"/>
    <row r="559151" ht="15"/>
    <row r="559152" ht="15"/>
    <row r="559153" ht="15"/>
    <row r="559154" ht="15"/>
    <row r="559155" ht="15"/>
    <row r="559156" ht="15"/>
    <row r="559157" ht="15"/>
    <row r="559158" ht="15"/>
    <row r="559159" ht="15"/>
    <row r="559160" ht="15"/>
    <row r="559161" ht="15"/>
    <row r="559162" ht="15"/>
    <row r="559163" ht="15"/>
    <row r="559164" ht="15"/>
    <row r="559165" ht="15"/>
    <row r="559166" ht="15"/>
    <row r="559167" ht="15"/>
    <row r="559168" ht="15"/>
    <row r="559169" ht="15"/>
    <row r="559170" ht="15"/>
    <row r="559171" ht="15"/>
    <row r="559172" ht="15"/>
    <row r="559173" ht="15"/>
    <row r="559174" ht="15"/>
    <row r="559175" ht="15"/>
    <row r="559176" ht="15"/>
    <row r="559177" ht="15"/>
    <row r="559178" ht="15"/>
    <row r="559179" ht="15"/>
    <row r="559180" ht="15"/>
    <row r="559181" ht="15"/>
    <row r="559182" ht="15"/>
    <row r="559183" ht="15"/>
    <row r="559184" ht="15"/>
    <row r="559185" ht="15"/>
    <row r="559186" ht="15"/>
    <row r="559187" ht="15"/>
    <row r="559188" ht="15"/>
    <row r="559189" ht="15"/>
    <row r="559190" ht="15"/>
    <row r="559191" ht="15"/>
    <row r="559192" ht="15"/>
    <row r="559193" ht="15"/>
    <row r="559194" ht="15"/>
    <row r="559195" ht="15"/>
    <row r="559196" ht="15"/>
    <row r="559197" ht="15"/>
    <row r="559198" ht="15"/>
    <row r="559199" ht="15"/>
    <row r="559200" ht="15"/>
    <row r="559201" ht="15"/>
    <row r="559202" ht="15"/>
    <row r="559203" ht="15"/>
    <row r="559204" ht="15"/>
    <row r="559205" ht="15"/>
    <row r="559206" ht="15"/>
    <row r="559207" ht="15"/>
    <row r="559208" ht="15"/>
    <row r="559209" ht="15"/>
    <row r="559210" ht="15"/>
    <row r="559211" ht="15"/>
    <row r="559212" ht="15"/>
    <row r="559213" ht="15"/>
    <row r="559214" ht="15"/>
    <row r="559215" ht="15"/>
    <row r="559216" ht="15"/>
    <row r="559217" ht="15"/>
    <row r="559218" ht="15"/>
    <row r="559219" ht="15"/>
    <row r="559220" ht="15"/>
    <row r="559221" ht="15"/>
    <row r="559222" ht="15"/>
    <row r="559223" ht="15"/>
    <row r="559224" ht="15"/>
    <row r="559225" ht="15"/>
    <row r="559226" ht="15"/>
    <row r="559227" ht="15"/>
    <row r="559228" ht="15"/>
    <row r="559229" ht="15"/>
    <row r="559230" ht="15"/>
    <row r="559231" ht="15"/>
    <row r="559232" ht="15"/>
    <row r="559233" ht="15"/>
    <row r="559234" ht="15"/>
    <row r="559235" ht="15"/>
    <row r="559236" ht="15"/>
    <row r="559237" ht="15"/>
    <row r="559238" ht="15"/>
    <row r="559239" ht="15"/>
    <row r="559240" ht="15"/>
    <row r="559241" ht="15"/>
    <row r="559242" ht="15"/>
    <row r="559243" ht="15"/>
    <row r="559244" ht="15"/>
    <row r="559245" ht="15"/>
    <row r="559246" ht="15"/>
    <row r="559247" ht="15"/>
    <row r="559248" ht="15"/>
    <row r="559249" ht="15"/>
    <row r="559250" ht="15"/>
    <row r="559251" ht="15"/>
    <row r="559252" ht="15"/>
    <row r="559253" ht="15"/>
    <row r="559254" ht="15"/>
    <row r="559255" ht="15"/>
    <row r="559256" ht="15"/>
    <row r="559257" ht="15"/>
    <row r="559258" ht="15"/>
    <row r="559259" ht="15"/>
    <row r="559260" ht="15"/>
    <row r="559261" ht="15"/>
    <row r="559262" ht="15"/>
    <row r="559263" ht="15"/>
    <row r="559264" ht="15"/>
    <row r="559265" ht="15"/>
    <row r="559266" ht="15"/>
    <row r="559267" ht="15"/>
    <row r="559268" ht="15"/>
    <row r="559269" ht="15"/>
    <row r="559270" ht="15"/>
    <row r="559271" ht="15"/>
    <row r="559272" ht="15"/>
    <row r="559273" ht="15"/>
    <row r="559274" ht="15"/>
    <row r="559275" ht="15"/>
    <row r="559276" ht="15"/>
    <row r="559277" ht="15"/>
    <row r="559278" ht="15"/>
    <row r="559279" ht="15"/>
    <row r="559280" ht="15"/>
    <row r="559281" ht="15"/>
    <row r="559282" ht="15"/>
    <row r="559283" ht="15"/>
    <row r="559284" ht="15"/>
    <row r="559285" ht="15"/>
    <row r="559286" ht="15"/>
    <row r="559287" ht="15"/>
    <row r="559288" ht="15"/>
    <row r="559289" ht="15"/>
    <row r="559290" ht="15"/>
    <row r="559291" ht="15"/>
    <row r="559292" ht="15"/>
    <row r="559293" ht="15"/>
    <row r="559294" ht="15"/>
    <row r="559295" ht="15"/>
    <row r="559296" ht="15"/>
    <row r="559297" ht="15"/>
    <row r="559298" ht="15"/>
    <row r="559299" ht="15"/>
    <row r="559300" ht="15"/>
    <row r="559301" ht="15"/>
    <row r="559302" ht="15"/>
    <row r="559303" ht="15"/>
    <row r="559304" ht="15"/>
    <row r="559305" ht="15"/>
    <row r="559306" ht="15"/>
    <row r="559307" ht="15"/>
    <row r="559308" ht="15"/>
    <row r="559309" ht="15"/>
    <row r="559310" ht="15"/>
    <row r="559311" ht="15"/>
    <row r="559312" ht="15"/>
    <row r="559313" ht="15"/>
    <row r="559314" ht="15"/>
    <row r="559315" ht="15"/>
    <row r="559316" ht="15"/>
    <row r="559317" ht="15"/>
    <row r="559318" ht="15"/>
    <row r="559319" ht="15"/>
    <row r="559320" ht="15"/>
    <row r="559321" ht="15"/>
    <row r="559322" ht="15"/>
    <row r="559323" ht="15"/>
    <row r="559324" ht="15"/>
    <row r="559325" ht="15"/>
    <row r="559326" ht="15"/>
    <row r="559327" ht="15"/>
    <row r="559328" ht="15"/>
    <row r="559329" ht="15"/>
    <row r="559330" ht="15"/>
    <row r="559331" ht="15"/>
    <row r="559332" ht="15"/>
    <row r="559333" ht="15"/>
    <row r="559334" ht="15"/>
    <row r="559335" ht="15"/>
    <row r="559336" ht="15"/>
    <row r="559337" ht="15"/>
    <row r="559338" ht="15"/>
    <row r="559339" ht="15"/>
    <row r="559340" ht="15"/>
    <row r="559341" ht="15"/>
    <row r="559342" ht="15"/>
    <row r="559343" ht="15"/>
    <row r="559344" ht="15"/>
    <row r="559345" ht="15"/>
    <row r="559346" ht="15"/>
    <row r="559347" ht="15"/>
    <row r="559348" ht="15"/>
    <row r="559349" ht="15"/>
    <row r="559350" ht="15"/>
    <row r="559351" ht="15"/>
    <row r="559352" ht="15"/>
    <row r="559353" ht="15"/>
    <row r="559354" ht="15"/>
    <row r="559355" ht="15"/>
    <row r="559356" ht="15"/>
    <row r="559357" ht="15"/>
    <row r="559358" ht="15"/>
    <row r="559359" ht="15"/>
    <row r="559360" ht="15"/>
    <row r="559361" ht="15"/>
    <row r="559362" ht="15"/>
    <row r="559363" ht="15"/>
    <row r="559364" ht="15"/>
    <row r="559365" ht="15"/>
    <row r="559366" ht="15"/>
    <row r="559367" ht="15"/>
    <row r="559368" ht="15"/>
    <row r="559369" ht="15"/>
    <row r="559370" ht="15"/>
    <row r="559371" ht="15"/>
    <row r="559372" ht="15"/>
    <row r="559373" ht="15"/>
    <row r="559374" ht="15"/>
    <row r="559375" ht="15"/>
    <row r="559376" ht="15"/>
    <row r="559377" ht="15"/>
    <row r="559378" ht="15"/>
    <row r="559379" ht="15"/>
    <row r="559380" ht="15"/>
    <row r="559381" ht="15"/>
    <row r="559382" ht="15"/>
    <row r="559383" ht="15"/>
    <row r="559384" ht="15"/>
    <row r="559385" ht="15"/>
    <row r="559386" ht="15"/>
    <row r="559387" ht="15"/>
    <row r="559388" ht="15"/>
    <row r="559389" ht="15"/>
    <row r="559390" ht="15"/>
    <row r="559391" ht="15"/>
    <row r="559392" ht="15"/>
    <row r="559393" ht="15"/>
    <row r="559394" ht="15"/>
    <row r="559395" ht="15"/>
    <row r="559396" ht="15"/>
    <row r="559397" ht="15"/>
    <row r="559398" ht="15"/>
    <row r="559399" ht="15"/>
    <row r="559400" ht="15"/>
    <row r="559401" ht="15"/>
    <row r="559402" ht="15"/>
    <row r="559403" ht="15"/>
    <row r="559404" ht="15"/>
    <row r="559405" ht="15"/>
    <row r="559406" ht="15"/>
    <row r="559407" ht="15"/>
    <row r="559408" ht="15"/>
    <row r="559409" ht="15"/>
    <row r="559410" ht="15"/>
    <row r="559411" ht="15"/>
    <row r="559412" ht="15"/>
    <row r="559413" ht="15"/>
    <row r="559414" ht="15"/>
    <row r="559415" ht="15"/>
    <row r="559416" ht="15"/>
    <row r="559417" ht="15"/>
    <row r="559418" ht="15"/>
    <row r="559419" ht="15"/>
    <row r="559420" ht="15"/>
    <row r="559421" ht="15"/>
    <row r="559422" ht="15"/>
    <row r="559423" ht="15"/>
    <row r="559424" ht="15"/>
    <row r="559425" ht="15"/>
    <row r="559426" ht="15"/>
    <row r="559427" ht="15"/>
    <row r="559428" ht="15"/>
    <row r="559429" ht="15"/>
    <row r="559430" ht="15"/>
    <row r="559431" ht="15"/>
    <row r="559432" ht="15"/>
    <row r="559433" ht="15"/>
    <row r="559434" ht="15"/>
    <row r="559435" ht="15"/>
    <row r="559436" ht="15"/>
    <row r="559437" ht="15"/>
    <row r="559438" ht="15"/>
    <row r="559439" ht="15"/>
    <row r="559440" ht="15"/>
    <row r="559441" ht="15"/>
    <row r="559442" ht="15"/>
    <row r="559443" ht="15"/>
    <row r="559444" ht="15"/>
    <row r="559445" ht="15"/>
    <row r="559446" ht="15"/>
    <row r="559447" ht="15"/>
    <row r="559448" ht="15"/>
    <row r="559449" ht="15"/>
    <row r="559450" ht="15"/>
    <row r="559451" ht="15"/>
    <row r="559452" ht="15"/>
    <row r="559453" ht="15"/>
    <row r="559454" ht="15"/>
    <row r="559455" ht="15"/>
    <row r="559456" ht="15"/>
    <row r="559457" ht="15"/>
    <row r="559458" ht="15"/>
    <row r="559459" ht="15"/>
    <row r="559460" ht="15"/>
    <row r="559461" ht="15"/>
    <row r="559462" ht="15"/>
    <row r="559463" ht="15"/>
    <row r="559464" ht="15"/>
    <row r="559465" ht="15"/>
    <row r="559466" ht="15"/>
    <row r="559467" ht="15"/>
    <row r="559468" ht="15"/>
    <row r="559469" ht="15"/>
    <row r="559470" ht="15"/>
    <row r="559471" ht="15"/>
    <row r="559472" ht="15"/>
    <row r="559473" ht="15"/>
    <row r="559474" ht="15"/>
    <row r="559475" ht="15"/>
    <row r="559476" ht="15"/>
    <row r="559477" ht="15"/>
    <row r="559478" ht="15"/>
    <row r="559479" ht="15"/>
    <row r="559480" ht="15"/>
    <row r="559481" ht="15"/>
    <row r="559482" ht="15"/>
    <row r="559483" ht="15"/>
    <row r="559484" ht="15"/>
    <row r="559485" ht="15"/>
    <row r="559486" ht="15"/>
    <row r="559487" ht="15"/>
    <row r="559488" ht="15"/>
    <row r="559489" ht="15"/>
    <row r="559490" ht="15"/>
    <row r="559491" ht="15"/>
    <row r="559492" ht="15"/>
    <row r="559493" ht="15"/>
    <row r="559494" ht="15"/>
    <row r="559495" ht="15"/>
    <row r="559496" ht="15"/>
    <row r="559497" ht="15"/>
    <row r="559498" ht="15"/>
    <row r="559499" ht="15"/>
    <row r="559500" ht="15"/>
    <row r="559501" ht="15"/>
    <row r="559502" ht="15"/>
    <row r="559503" ht="15"/>
    <row r="559504" ht="15"/>
    <row r="559505" ht="15"/>
    <row r="559506" ht="15"/>
    <row r="559507" ht="15"/>
    <row r="559508" ht="15"/>
    <row r="559509" ht="15"/>
    <row r="559510" ht="15"/>
    <row r="559511" ht="15"/>
    <row r="559512" ht="15"/>
    <row r="559513" ht="15"/>
    <row r="559514" ht="15"/>
    <row r="559515" ht="15"/>
    <row r="559516" ht="15"/>
    <row r="559517" ht="15"/>
    <row r="559518" ht="15"/>
    <row r="559519" ht="15"/>
    <row r="559520" ht="15"/>
    <row r="559521" ht="15"/>
    <row r="559522" ht="15"/>
    <row r="559523" ht="15"/>
    <row r="559524" ht="15"/>
    <row r="559525" ht="15"/>
    <row r="559526" ht="15"/>
    <row r="559527" ht="15"/>
    <row r="559528" ht="15"/>
    <row r="559529" ht="15"/>
    <row r="559530" ht="15"/>
    <row r="559531" ht="15"/>
    <row r="559532" ht="15"/>
    <row r="559533" ht="15"/>
    <row r="559534" ht="15"/>
    <row r="559535" ht="15"/>
    <row r="559536" ht="15"/>
    <row r="559537" ht="15"/>
    <row r="559538" ht="15"/>
    <row r="559539" ht="15"/>
    <row r="559540" ht="15"/>
    <row r="559541" ht="15"/>
    <row r="559542" ht="15"/>
    <row r="559543" ht="15"/>
    <row r="559544" ht="15"/>
    <row r="559545" ht="15"/>
    <row r="559546" ht="15"/>
    <row r="559547" ht="15"/>
    <row r="559548" ht="15"/>
    <row r="559549" ht="15"/>
    <row r="559550" ht="15"/>
    <row r="559551" ht="15"/>
    <row r="559552" ht="15"/>
    <row r="559553" ht="15"/>
    <row r="559554" ht="15"/>
    <row r="559555" ht="15"/>
    <row r="559556" ht="15"/>
    <row r="559557" ht="15"/>
    <row r="559558" ht="15"/>
    <row r="559559" ht="15"/>
    <row r="559560" ht="15"/>
    <row r="559561" ht="15"/>
    <row r="559562" ht="15"/>
    <row r="559563" ht="15"/>
    <row r="559564" ht="15"/>
    <row r="559565" ht="15"/>
    <row r="559566" ht="15"/>
    <row r="559567" ht="15"/>
    <row r="559568" ht="15"/>
    <row r="559569" ht="15"/>
    <row r="559570" ht="15"/>
    <row r="559571" ht="15"/>
    <row r="559572" ht="15"/>
    <row r="559573" ht="15"/>
    <row r="559574" ht="15"/>
    <row r="559575" ht="15"/>
    <row r="559576" ht="15"/>
    <row r="559577" ht="15"/>
    <row r="559578" ht="15"/>
    <row r="559579" ht="15"/>
    <row r="559580" ht="15"/>
    <row r="559581" ht="15"/>
    <row r="559582" ht="15"/>
    <row r="559583" ht="15"/>
    <row r="559584" ht="15"/>
    <row r="559585" ht="15"/>
    <row r="559586" ht="15"/>
    <row r="559587" ht="15"/>
    <row r="559588" ht="15"/>
    <row r="559589" ht="15"/>
    <row r="559590" ht="15"/>
    <row r="559591" ht="15"/>
    <row r="559592" ht="15"/>
    <row r="559593" ht="15"/>
    <row r="559594" ht="15"/>
    <row r="559595" ht="15"/>
    <row r="559596" ht="15"/>
    <row r="559597" ht="15"/>
    <row r="559598" ht="15"/>
    <row r="559599" ht="15"/>
    <row r="559600" ht="15"/>
    <row r="559601" ht="15"/>
    <row r="559602" ht="15"/>
    <row r="559603" ht="15"/>
    <row r="559604" ht="15"/>
    <row r="559605" ht="15"/>
    <row r="559606" ht="15"/>
    <row r="559607" ht="15"/>
    <row r="559608" ht="15"/>
    <row r="559609" ht="15"/>
    <row r="559610" ht="15"/>
    <row r="559611" ht="15"/>
    <row r="559612" ht="15"/>
    <row r="559613" ht="15"/>
    <row r="559614" ht="15"/>
    <row r="559615" ht="15"/>
    <row r="559616" ht="15"/>
    <row r="559617" ht="15"/>
    <row r="559618" ht="15"/>
    <row r="559619" ht="15"/>
    <row r="559620" ht="15"/>
    <row r="559621" ht="15"/>
    <row r="559622" ht="15"/>
    <row r="559623" ht="15"/>
    <row r="559624" ht="15"/>
    <row r="559625" ht="15"/>
    <row r="559626" ht="15"/>
    <row r="559627" ht="15"/>
    <row r="559628" ht="15"/>
    <row r="559629" ht="15"/>
    <row r="559630" ht="15"/>
    <row r="559631" ht="15"/>
    <row r="559632" ht="15"/>
    <row r="559633" ht="15"/>
    <row r="559634" ht="15"/>
    <row r="559635" ht="15"/>
    <row r="559636" ht="15"/>
    <row r="559637" ht="15"/>
    <row r="559638" ht="15"/>
    <row r="559639" ht="15"/>
    <row r="559640" ht="15"/>
    <row r="559641" ht="15"/>
    <row r="559642" ht="15"/>
    <row r="559643" ht="15"/>
    <row r="559644" ht="15"/>
    <row r="559645" ht="15"/>
    <row r="559646" ht="15"/>
    <row r="559647" ht="15"/>
    <row r="559648" ht="15"/>
    <row r="559649" ht="15"/>
    <row r="559650" ht="15"/>
    <row r="559651" ht="15"/>
    <row r="559652" ht="15"/>
    <row r="559653" ht="15"/>
    <row r="559654" ht="15"/>
    <row r="559655" ht="15"/>
    <row r="559656" ht="15"/>
    <row r="559657" ht="15"/>
    <row r="559658" ht="15"/>
    <row r="559659" ht="15"/>
    <row r="559660" ht="15"/>
    <row r="559661" ht="15"/>
    <row r="559662" ht="15"/>
    <row r="559663" ht="15"/>
    <row r="559664" ht="15"/>
    <row r="559665" ht="15"/>
    <row r="559666" ht="15"/>
    <row r="559667" ht="15"/>
    <row r="559668" ht="15"/>
    <row r="559669" ht="15"/>
    <row r="559670" ht="15"/>
    <row r="559671" ht="15"/>
    <row r="559672" ht="15"/>
    <row r="559673" ht="15"/>
    <row r="559674" ht="15"/>
    <row r="559675" ht="15"/>
    <row r="559676" ht="15"/>
    <row r="559677" ht="15"/>
    <row r="559678" ht="15"/>
    <row r="559679" ht="15"/>
    <row r="559680" ht="15"/>
    <row r="559681" ht="15"/>
    <row r="559682" ht="15"/>
    <row r="559683" ht="15"/>
    <row r="559684" ht="15"/>
    <row r="559685" ht="15"/>
    <row r="559686" ht="15"/>
    <row r="559687" ht="15"/>
    <row r="559688" ht="15"/>
    <row r="559689" ht="15"/>
    <row r="559690" ht="15"/>
    <row r="559691" ht="15"/>
    <row r="559692" ht="15"/>
    <row r="559693" ht="15"/>
    <row r="559694" ht="15"/>
    <row r="559695" ht="15"/>
    <row r="559696" ht="15"/>
    <row r="559697" ht="15"/>
    <row r="559698" ht="15"/>
    <row r="559699" ht="15"/>
    <row r="559700" ht="15"/>
    <row r="559701" ht="15"/>
    <row r="559702" ht="15"/>
    <row r="559703" ht="15"/>
    <row r="559704" ht="15"/>
    <row r="559705" ht="15"/>
    <row r="559706" ht="15"/>
    <row r="559707" ht="15"/>
    <row r="559708" ht="15"/>
    <row r="559709" ht="15"/>
    <row r="559710" ht="15"/>
    <row r="559711" ht="15"/>
    <row r="559712" ht="15"/>
    <row r="559713" ht="15"/>
    <row r="559714" ht="15"/>
    <row r="559715" ht="15"/>
    <row r="559716" ht="15"/>
    <row r="559717" ht="15"/>
    <row r="559718" ht="15"/>
    <row r="559719" ht="15"/>
    <row r="559720" ht="15"/>
    <row r="559721" ht="15"/>
    <row r="559722" ht="15"/>
    <row r="559723" ht="15"/>
    <row r="559724" ht="15"/>
    <row r="559725" ht="15"/>
    <row r="559726" ht="15"/>
    <row r="559727" ht="15"/>
    <row r="559728" ht="15"/>
    <row r="559729" ht="15"/>
    <row r="559730" ht="15"/>
    <row r="559731" ht="15"/>
    <row r="559732" ht="15"/>
    <row r="559733" ht="15"/>
    <row r="559734" ht="15"/>
    <row r="559735" ht="15"/>
    <row r="559736" ht="15"/>
    <row r="559737" ht="15"/>
    <row r="559738" ht="15"/>
    <row r="559739" ht="15"/>
    <row r="559740" ht="15"/>
    <row r="559741" ht="15"/>
    <row r="559742" ht="15"/>
    <row r="559743" ht="15"/>
    <row r="559744" ht="15"/>
    <row r="559745" ht="15"/>
    <row r="559746" ht="15"/>
    <row r="559747" ht="15"/>
    <row r="559748" ht="15"/>
    <row r="559749" ht="15"/>
    <row r="559750" ht="15"/>
    <row r="559751" ht="15"/>
    <row r="559752" ht="15"/>
    <row r="559753" ht="15"/>
    <row r="559754" ht="15"/>
    <row r="559755" ht="15"/>
    <row r="559756" ht="15"/>
    <row r="559757" ht="15"/>
    <row r="559758" ht="15"/>
    <row r="559759" ht="15"/>
    <row r="559760" ht="15"/>
    <row r="559761" ht="15"/>
    <row r="559762" ht="15"/>
    <row r="559763" ht="15"/>
    <row r="559764" ht="15"/>
    <row r="559765" ht="15"/>
    <row r="559766" ht="15"/>
    <row r="559767" ht="15"/>
    <row r="559768" ht="15"/>
    <row r="559769" ht="15"/>
    <row r="559770" ht="15"/>
    <row r="559771" ht="15"/>
    <row r="559772" ht="15"/>
    <row r="559773" ht="15"/>
    <row r="559774" ht="15"/>
    <row r="559775" ht="15"/>
    <row r="559776" ht="15"/>
    <row r="559777" ht="15"/>
    <row r="559778" ht="15"/>
    <row r="559779" ht="15"/>
    <row r="559780" ht="15"/>
    <row r="559781" ht="15"/>
    <row r="559782" ht="15"/>
    <row r="559783" ht="15"/>
    <row r="559784" ht="15"/>
    <row r="559785" ht="15"/>
    <row r="559786" ht="15"/>
    <row r="559787" ht="15"/>
    <row r="559788" ht="15"/>
    <row r="559789" ht="15"/>
    <row r="559790" ht="15"/>
    <row r="559791" ht="15"/>
    <row r="559792" ht="15"/>
    <row r="559793" ht="15"/>
    <row r="559794" ht="15"/>
    <row r="559795" ht="15"/>
    <row r="559796" ht="15"/>
    <row r="559797" ht="15"/>
    <row r="559798" ht="15"/>
    <row r="559799" ht="15"/>
    <row r="559800" ht="15"/>
    <row r="559801" ht="15"/>
    <row r="559802" ht="15"/>
    <row r="559803" ht="15"/>
    <row r="559804" ht="15"/>
    <row r="559805" ht="15"/>
    <row r="559806" ht="15"/>
    <row r="559807" ht="15"/>
    <row r="559808" ht="15"/>
    <row r="559809" ht="15"/>
    <row r="559810" ht="15"/>
    <row r="559811" ht="15"/>
    <row r="559812" ht="15"/>
    <row r="559813" ht="15"/>
    <row r="559814" ht="15"/>
    <row r="559815" ht="15"/>
    <row r="559816" ht="15"/>
    <row r="559817" ht="15"/>
    <row r="559818" ht="15"/>
    <row r="559819" ht="15"/>
    <row r="559820" ht="15"/>
    <row r="559821" ht="15"/>
    <row r="559822" ht="15"/>
    <row r="559823" ht="15"/>
    <row r="559824" ht="15"/>
    <row r="559825" ht="15"/>
    <row r="559826" ht="15"/>
    <row r="559827" ht="15"/>
    <row r="559828" ht="15"/>
    <row r="559829" ht="15"/>
    <row r="559830" ht="15"/>
    <row r="559831" ht="15"/>
    <row r="559832" ht="15"/>
    <row r="559833" ht="15"/>
    <row r="559834" ht="15"/>
    <row r="559835" ht="15"/>
    <row r="559836" ht="15"/>
    <row r="559837" ht="15"/>
    <row r="559838" ht="15"/>
    <row r="559839" ht="15"/>
    <row r="559840" ht="15"/>
    <row r="559841" ht="15"/>
    <row r="559842" ht="15"/>
    <row r="559843" ht="15"/>
    <row r="559844" ht="15"/>
    <row r="559845" ht="15"/>
    <row r="559846" ht="15"/>
    <row r="559847" ht="15"/>
    <row r="559848" ht="15"/>
    <row r="559849" ht="15"/>
    <row r="559850" ht="15"/>
    <row r="559851" ht="15"/>
    <row r="559852" ht="15"/>
    <row r="559853" ht="15"/>
    <row r="559854" ht="15"/>
    <row r="559855" ht="15"/>
    <row r="559856" ht="15"/>
    <row r="559857" ht="15"/>
    <row r="559858" ht="15"/>
    <row r="559859" ht="15"/>
    <row r="559860" ht="15"/>
    <row r="559861" ht="15"/>
    <row r="559862" ht="15"/>
    <row r="559863" ht="15"/>
    <row r="559864" ht="15"/>
    <row r="559865" ht="15"/>
    <row r="559866" ht="15"/>
    <row r="559867" ht="15"/>
    <row r="559868" ht="15"/>
    <row r="559869" ht="15"/>
    <row r="559870" ht="15"/>
    <row r="559871" ht="15"/>
    <row r="559872" ht="15"/>
    <row r="559873" ht="15"/>
    <row r="559874" ht="15"/>
    <row r="559875" ht="15"/>
    <row r="559876" ht="15"/>
    <row r="559877" ht="15"/>
    <row r="559878" ht="15"/>
    <row r="559879" ht="15"/>
    <row r="559880" ht="15"/>
    <row r="559881" ht="15"/>
    <row r="559882" ht="15"/>
    <row r="559883" ht="15"/>
    <row r="559884" ht="15"/>
    <row r="559885" ht="15"/>
    <row r="559886" ht="15"/>
    <row r="559887" ht="15"/>
    <row r="559888" ht="15"/>
    <row r="559889" ht="15"/>
    <row r="559890" ht="15"/>
    <row r="559891" ht="15"/>
    <row r="559892" ht="15"/>
    <row r="559893" ht="15"/>
    <row r="559894" ht="15"/>
    <row r="559895" ht="15"/>
    <row r="559896" ht="15"/>
    <row r="559897" ht="15"/>
    <row r="559898" ht="15"/>
    <row r="559899" ht="15"/>
    <row r="559900" ht="15"/>
    <row r="559901" ht="15"/>
    <row r="559902" ht="15"/>
    <row r="559903" ht="15"/>
    <row r="559904" ht="15"/>
    <row r="559905" ht="15"/>
    <row r="559906" ht="15"/>
    <row r="559907" ht="15"/>
    <row r="559908" ht="15"/>
    <row r="559909" ht="15"/>
    <row r="559910" ht="15"/>
    <row r="559911" ht="15"/>
    <row r="559912" ht="15"/>
    <row r="559913" ht="15"/>
    <row r="559914" ht="15"/>
    <row r="559915" ht="15"/>
    <row r="559916" ht="15"/>
    <row r="559917" ht="15"/>
    <row r="559918" ht="15"/>
    <row r="559919" ht="15"/>
    <row r="559920" ht="15"/>
    <row r="559921" ht="15"/>
    <row r="559922" ht="15"/>
    <row r="559923" ht="15"/>
    <row r="559924" ht="15"/>
    <row r="559925" ht="15"/>
    <row r="559926" ht="15"/>
    <row r="559927" ht="15"/>
    <row r="559928" ht="15"/>
    <row r="559929" ht="15"/>
    <row r="559930" ht="15"/>
    <row r="559931" ht="15"/>
    <row r="559932" ht="15"/>
    <row r="559933" ht="15"/>
    <row r="559934" ht="15"/>
    <row r="559935" ht="15"/>
    <row r="559936" ht="15"/>
    <row r="559937" ht="15"/>
    <row r="559938" ht="15"/>
    <row r="559939" ht="15"/>
    <row r="559940" ht="15"/>
    <row r="559941" ht="15"/>
    <row r="559942" ht="15"/>
    <row r="559943" ht="15"/>
    <row r="559944" ht="15"/>
    <row r="559945" ht="15"/>
    <row r="559946" ht="15"/>
    <row r="559947" ht="15"/>
    <row r="559948" ht="15"/>
    <row r="559949" ht="15"/>
    <row r="559950" ht="15"/>
    <row r="559951" ht="15"/>
    <row r="559952" ht="15"/>
    <row r="559953" ht="15"/>
    <row r="559954" ht="15"/>
    <row r="559955" ht="15"/>
    <row r="559956" ht="15"/>
    <row r="559957" ht="15"/>
    <row r="559958" ht="15"/>
    <row r="559959" ht="15"/>
    <row r="559960" ht="15"/>
    <row r="559961" ht="15"/>
    <row r="559962" ht="15"/>
    <row r="559963" ht="15"/>
    <row r="559964" ht="15"/>
    <row r="559965" ht="15"/>
    <row r="559966" ht="15"/>
    <row r="559967" ht="15"/>
    <row r="559968" ht="15"/>
    <row r="559969" ht="15"/>
    <row r="559970" ht="15"/>
    <row r="559971" ht="15"/>
    <row r="559972" ht="15"/>
    <row r="559973" ht="15"/>
    <row r="559974" ht="15"/>
    <row r="559975" ht="15"/>
    <row r="559976" ht="15"/>
    <row r="559977" ht="15"/>
    <row r="559978" ht="15"/>
    <row r="559979" ht="15"/>
    <row r="559980" ht="15"/>
    <row r="559981" ht="15"/>
    <row r="559982" ht="15"/>
    <row r="559983" ht="15"/>
    <row r="559984" ht="15"/>
    <row r="559985" ht="15"/>
    <row r="559986" ht="15"/>
    <row r="559987" ht="15"/>
    <row r="559988" ht="15"/>
    <row r="559989" ht="15"/>
    <row r="559990" ht="15"/>
    <row r="559991" ht="15"/>
    <row r="559992" ht="15"/>
    <row r="559993" ht="15"/>
    <row r="559994" ht="15"/>
    <row r="559995" ht="15"/>
    <row r="559996" ht="15"/>
    <row r="559997" ht="15"/>
    <row r="559998" ht="15"/>
    <row r="559999" ht="15"/>
    <row r="560000" ht="15"/>
    <row r="560001" ht="15"/>
    <row r="560002" ht="15"/>
    <row r="560003" ht="15"/>
    <row r="560004" ht="15"/>
    <row r="560005" ht="15"/>
    <row r="560006" ht="15"/>
    <row r="560007" ht="15"/>
    <row r="560008" ht="15"/>
    <row r="560009" ht="15"/>
    <row r="560010" ht="15"/>
    <row r="560011" ht="15"/>
    <row r="560012" ht="15"/>
    <row r="560013" ht="15"/>
    <row r="560014" ht="15"/>
    <row r="560015" ht="15"/>
    <row r="560016" ht="15"/>
    <row r="560017" ht="15"/>
    <row r="560018" ht="15"/>
    <row r="560019" ht="15"/>
    <row r="560020" ht="15"/>
    <row r="560021" ht="15"/>
    <row r="560022" ht="15"/>
    <row r="560023" ht="15"/>
    <row r="560024" ht="15"/>
    <row r="560025" ht="15"/>
    <row r="560026" ht="15"/>
    <row r="560027" ht="15"/>
    <row r="560028" ht="15"/>
    <row r="560029" ht="15"/>
    <row r="560030" ht="15"/>
    <row r="560031" ht="15"/>
    <row r="560032" ht="15"/>
    <row r="560033" ht="15"/>
    <row r="560034" ht="15"/>
    <row r="560035" ht="15"/>
    <row r="560036" ht="15"/>
    <row r="560037" ht="15"/>
    <row r="560038" ht="15"/>
    <row r="560039" ht="15"/>
    <row r="560040" ht="15"/>
    <row r="560041" ht="15"/>
    <row r="560042" ht="15"/>
    <row r="560043" ht="15"/>
    <row r="560044" ht="15"/>
    <row r="560045" ht="15"/>
    <row r="560046" ht="15"/>
    <row r="560047" ht="15"/>
    <row r="560048" ht="15"/>
    <row r="560049" ht="15"/>
    <row r="560050" ht="15"/>
    <row r="560051" ht="15"/>
    <row r="560052" ht="15"/>
    <row r="560053" ht="15"/>
    <row r="560054" ht="15"/>
    <row r="560055" ht="15"/>
    <row r="560056" ht="15"/>
    <row r="560057" ht="15"/>
    <row r="560058" ht="15"/>
    <row r="560059" ht="15"/>
    <row r="560060" ht="15"/>
    <row r="560061" ht="15"/>
    <row r="560062" ht="15"/>
    <row r="560063" ht="15"/>
    <row r="560064" ht="15"/>
    <row r="560065" ht="15"/>
    <row r="560066" ht="15"/>
    <row r="560067" ht="15"/>
    <row r="560068" ht="15"/>
    <row r="560069" ht="15"/>
    <row r="560070" ht="15"/>
    <row r="560071" ht="15"/>
    <row r="560072" ht="15"/>
    <row r="560073" ht="15"/>
    <row r="560074" ht="15"/>
    <row r="560075" ht="15"/>
    <row r="560076" ht="15"/>
    <row r="560077" ht="15"/>
    <row r="560078" ht="15"/>
    <row r="560079" ht="15"/>
    <row r="560080" ht="15"/>
    <row r="560081" ht="15"/>
    <row r="560082" ht="15"/>
    <row r="560083" ht="15"/>
    <row r="560084" ht="15"/>
    <row r="560085" ht="15"/>
    <row r="560086" ht="15"/>
    <row r="560087" ht="15"/>
    <row r="560088" ht="15"/>
    <row r="560089" ht="15"/>
    <row r="560090" ht="15"/>
    <row r="560091" ht="15"/>
    <row r="560092" ht="15"/>
    <row r="560093" ht="15"/>
    <row r="560094" ht="15"/>
    <row r="560095" ht="15"/>
    <row r="560096" ht="15"/>
    <row r="560097" ht="15"/>
    <row r="560098" ht="15"/>
    <row r="560099" ht="15"/>
    <row r="560100" ht="15"/>
    <row r="560101" ht="15"/>
    <row r="560102" ht="15"/>
    <row r="560103" ht="15"/>
    <row r="560104" ht="15"/>
    <row r="560105" ht="15"/>
    <row r="560106" ht="15"/>
    <row r="560107" ht="15"/>
    <row r="560108" ht="15"/>
    <row r="560109" ht="15"/>
    <row r="560110" ht="15"/>
    <row r="560111" ht="15"/>
    <row r="560112" ht="15"/>
    <row r="560113" ht="15"/>
    <row r="560114" ht="15"/>
    <row r="560115" ht="15"/>
    <row r="560116" ht="15"/>
    <row r="560117" ht="15"/>
    <row r="560118" ht="15"/>
    <row r="560119" ht="15"/>
    <row r="560120" ht="15"/>
    <row r="560121" ht="15"/>
    <row r="560122" ht="15"/>
    <row r="560123" ht="15"/>
    <row r="560124" ht="15"/>
    <row r="560125" ht="15"/>
    <row r="560126" ht="15"/>
    <row r="560127" ht="15"/>
    <row r="560128" ht="15"/>
    <row r="560129" ht="15"/>
    <row r="560130" ht="15"/>
    <row r="560131" ht="15"/>
    <row r="560132" ht="15"/>
    <row r="560133" ht="15"/>
    <row r="560134" ht="15"/>
    <row r="560135" ht="15"/>
    <row r="560136" ht="15"/>
    <row r="560137" ht="15"/>
    <row r="560138" ht="15"/>
    <row r="560139" ht="15"/>
    <row r="560140" ht="15"/>
    <row r="560141" ht="15"/>
    <row r="560142" ht="15"/>
    <row r="560143" ht="15"/>
    <row r="560144" ht="15"/>
    <row r="560145" ht="15"/>
    <row r="560146" ht="15"/>
    <row r="560147" ht="15"/>
    <row r="560148" ht="15"/>
    <row r="560149" ht="15"/>
    <row r="560150" ht="15"/>
    <row r="560151" ht="15"/>
    <row r="560152" ht="15"/>
    <row r="560153" ht="15"/>
    <row r="560154" ht="15"/>
    <row r="560155" ht="15"/>
    <row r="560156" ht="15"/>
    <row r="560157" ht="15"/>
    <row r="560158" ht="15"/>
    <row r="560159" ht="15"/>
    <row r="560160" ht="15"/>
    <row r="560161" ht="15"/>
    <row r="560162" ht="15"/>
    <row r="560163" ht="15"/>
    <row r="560164" ht="15"/>
    <row r="560165" ht="15"/>
    <row r="560166" ht="15"/>
    <row r="560167" ht="15"/>
    <row r="560168" ht="15"/>
    <row r="560169" ht="15"/>
    <row r="560170" ht="15"/>
    <row r="560171" ht="15"/>
    <row r="560172" ht="15"/>
    <row r="560173" ht="15"/>
    <row r="560174" ht="15"/>
    <row r="560175" ht="15"/>
    <row r="560176" ht="15"/>
    <row r="560177" ht="15"/>
    <row r="560178" ht="15"/>
    <row r="560179" ht="15"/>
    <row r="560180" ht="15"/>
    <row r="560181" ht="15"/>
    <row r="560182" ht="15"/>
    <row r="560183" ht="15"/>
    <row r="560184" ht="15"/>
    <row r="560185" ht="15"/>
    <row r="560186" ht="15"/>
    <row r="560187" ht="15"/>
    <row r="560188" ht="15"/>
    <row r="560189" ht="15"/>
    <row r="560190" ht="15"/>
    <row r="560191" ht="15"/>
    <row r="560192" ht="15"/>
    <row r="560193" ht="15"/>
    <row r="560194" ht="15"/>
    <row r="560195" ht="15"/>
    <row r="560196" ht="15"/>
    <row r="560197" ht="15"/>
    <row r="560198" ht="15"/>
    <row r="560199" ht="15"/>
    <row r="560200" ht="15"/>
    <row r="560201" ht="15"/>
    <row r="560202" ht="15"/>
    <row r="560203" ht="15"/>
    <row r="560204" ht="15"/>
    <row r="560205" ht="15"/>
    <row r="560206" ht="15"/>
    <row r="560207" ht="15"/>
    <row r="560208" ht="15"/>
    <row r="560209" ht="15"/>
    <row r="560210" ht="15"/>
    <row r="560211" ht="15"/>
    <row r="560212" ht="15"/>
    <row r="560213" ht="15"/>
    <row r="560214" ht="15"/>
    <row r="560215" ht="15"/>
    <row r="560216" ht="15"/>
    <row r="560217" ht="15"/>
    <row r="560218" ht="15"/>
    <row r="560219" ht="15"/>
    <row r="560220" ht="15"/>
    <row r="560221" ht="15"/>
    <row r="560222" ht="15"/>
    <row r="560223" ht="15"/>
    <row r="560224" ht="15"/>
    <row r="560225" ht="15"/>
    <row r="560226" ht="15"/>
    <row r="560227" ht="15"/>
    <row r="560228" ht="15"/>
    <row r="560229" ht="15"/>
    <row r="560230" ht="15"/>
    <row r="560231" ht="15"/>
    <row r="560232" ht="15"/>
    <row r="560233" ht="15"/>
    <row r="560234" ht="15"/>
    <row r="560235" ht="15"/>
    <row r="560236" ht="15"/>
    <row r="560237" ht="15"/>
    <row r="560238" ht="15"/>
    <row r="560239" ht="15"/>
    <row r="560240" ht="15"/>
    <row r="560241" ht="15"/>
    <row r="560242" ht="15"/>
    <row r="560243" ht="15"/>
    <row r="560244" ht="15"/>
    <row r="560245" ht="15"/>
    <row r="560246" ht="15"/>
    <row r="560247" ht="15"/>
    <row r="560248" ht="15"/>
    <row r="560249" ht="15"/>
    <row r="560250" ht="15"/>
    <row r="560251" ht="15"/>
    <row r="560252" ht="15"/>
    <row r="560253" ht="15"/>
    <row r="560254" ht="15"/>
    <row r="560255" ht="15"/>
    <row r="560256" ht="15"/>
    <row r="560257" ht="15"/>
    <row r="560258" ht="15"/>
    <row r="560259" ht="15"/>
    <row r="560260" ht="15"/>
    <row r="560261" ht="15"/>
    <row r="560262" ht="15"/>
    <row r="560263" ht="15"/>
    <row r="560264" ht="15"/>
    <row r="560265" ht="15"/>
    <row r="560266" ht="15"/>
    <row r="560267" ht="15"/>
    <row r="560268" ht="15"/>
    <row r="560269" ht="15"/>
    <row r="560270" ht="15"/>
    <row r="560271" ht="15"/>
    <row r="560272" ht="15"/>
    <row r="560273" ht="15"/>
    <row r="560274" ht="15"/>
    <row r="560275" ht="15"/>
    <row r="560276" ht="15"/>
    <row r="560277" ht="15"/>
    <row r="560278" ht="15"/>
    <row r="560279" ht="15"/>
    <row r="560280" ht="15"/>
    <row r="560281" ht="15"/>
    <row r="560282" ht="15"/>
    <row r="560283" ht="15"/>
    <row r="560284" ht="15"/>
    <row r="560285" ht="15"/>
    <row r="560286" ht="15"/>
    <row r="560287" ht="15"/>
    <row r="560288" ht="15"/>
    <row r="560289" ht="15"/>
    <row r="560290" ht="15"/>
    <row r="560291" ht="15"/>
    <row r="560292" ht="15"/>
    <row r="560293" ht="15"/>
    <row r="560294" ht="15"/>
    <row r="560295" ht="15"/>
    <row r="560296" ht="15"/>
    <row r="560297" ht="15"/>
    <row r="560298" ht="15"/>
    <row r="560299" ht="15"/>
    <row r="560300" ht="15"/>
    <row r="560301" ht="15"/>
    <row r="560302" ht="15"/>
    <row r="560303" ht="15"/>
    <row r="560304" ht="15"/>
    <row r="560305" ht="15"/>
    <row r="560306" ht="15"/>
    <row r="560307" ht="15"/>
    <row r="560308" ht="15"/>
    <row r="560309" ht="15"/>
    <row r="560310" ht="15"/>
    <row r="560311" ht="15"/>
    <row r="560312" ht="15"/>
    <row r="560313" ht="15"/>
    <row r="560314" ht="15"/>
    <row r="560315" ht="15"/>
    <row r="560316" ht="15"/>
    <row r="560317" ht="15"/>
    <row r="560318" ht="15"/>
    <row r="560319" ht="15"/>
    <row r="560320" ht="15"/>
    <row r="560321" ht="15"/>
    <row r="560322" ht="15"/>
    <row r="560323" ht="15"/>
    <row r="560324" ht="15"/>
    <row r="560325" ht="15"/>
    <row r="560326" ht="15"/>
    <row r="560327" ht="15"/>
    <row r="560328" ht="15"/>
    <row r="560329" ht="15"/>
    <row r="560330" ht="15"/>
    <row r="560331" ht="15"/>
    <row r="560332" ht="15"/>
    <row r="560333" ht="15"/>
    <row r="560334" ht="15"/>
    <row r="560335" ht="15"/>
    <row r="560336" ht="15"/>
    <row r="560337" ht="15"/>
    <row r="560338" ht="15"/>
    <row r="560339" ht="15"/>
    <row r="560340" ht="15"/>
    <row r="560341" ht="15"/>
    <row r="560342" ht="15"/>
    <row r="560343" ht="15"/>
    <row r="560344" ht="15"/>
    <row r="560345" ht="15"/>
    <row r="560346" ht="15"/>
    <row r="560347" ht="15"/>
    <row r="560348" ht="15"/>
    <row r="560349" ht="15"/>
    <row r="560350" ht="15"/>
    <row r="560351" ht="15"/>
    <row r="560352" ht="15"/>
    <row r="560353" ht="15"/>
    <row r="560354" ht="15"/>
    <row r="560355" ht="15"/>
    <row r="560356" ht="15"/>
    <row r="560357" ht="15"/>
    <row r="560358" ht="15"/>
    <row r="560359" ht="15"/>
    <row r="560360" ht="15"/>
    <row r="560361" ht="15"/>
    <row r="560362" ht="15"/>
    <row r="560363" ht="15"/>
    <row r="560364" ht="15"/>
    <row r="560365" ht="15"/>
    <row r="560366" ht="15"/>
    <row r="560367" ht="15"/>
    <row r="560368" ht="15"/>
    <row r="560369" ht="15"/>
    <row r="560370" ht="15"/>
    <row r="560371" ht="15"/>
    <row r="560372" ht="15"/>
    <row r="560373" ht="15"/>
    <row r="560374" ht="15"/>
    <row r="560375" ht="15"/>
    <row r="560376" ht="15"/>
    <row r="560377" ht="15"/>
    <row r="560378" ht="15"/>
    <row r="560379" ht="15"/>
    <row r="560380" ht="15"/>
    <row r="560381" ht="15"/>
    <row r="560382" ht="15"/>
    <row r="560383" ht="15"/>
    <row r="560384" ht="15"/>
    <row r="560385" ht="15"/>
    <row r="560386" ht="15"/>
    <row r="560387" ht="15"/>
    <row r="560388" ht="15"/>
    <row r="560389" ht="15"/>
    <row r="560390" ht="15"/>
    <row r="560391" ht="15"/>
    <row r="560392" ht="15"/>
    <row r="560393" ht="15"/>
    <row r="560394" ht="15"/>
    <row r="560395" ht="15"/>
    <row r="560396" ht="15"/>
    <row r="560397" ht="15"/>
    <row r="560398" ht="15"/>
    <row r="560399" ht="15"/>
    <row r="560400" ht="15"/>
    <row r="560401" ht="15"/>
    <row r="560402" ht="15"/>
    <row r="560403" ht="15"/>
    <row r="560404" ht="15"/>
    <row r="560405" ht="15"/>
    <row r="560406" ht="15"/>
    <row r="560407" ht="15"/>
    <row r="560408" ht="15"/>
    <row r="560409" ht="15"/>
    <row r="560410" ht="15"/>
    <row r="560411" ht="15"/>
    <row r="560412" ht="15"/>
    <row r="560413" ht="15"/>
    <row r="560414" ht="15"/>
    <row r="560415" ht="15"/>
    <row r="560416" ht="15"/>
    <row r="560417" ht="15"/>
    <row r="560418" ht="15"/>
    <row r="560419" ht="15"/>
    <row r="560420" ht="15"/>
    <row r="560421" ht="15"/>
    <row r="560422" ht="15"/>
    <row r="560423" ht="15"/>
    <row r="560424" ht="15"/>
    <row r="560425" ht="15"/>
    <row r="560426" ht="15"/>
    <row r="560427" ht="15"/>
    <row r="560428" ht="15"/>
    <row r="560429" ht="15"/>
    <row r="560430" ht="15"/>
    <row r="560431" ht="15"/>
    <row r="560432" ht="15"/>
    <row r="560433" ht="15"/>
    <row r="560434" ht="15"/>
    <row r="560435" ht="15"/>
    <row r="560436" ht="15"/>
    <row r="560437" ht="15"/>
    <row r="560438" ht="15"/>
    <row r="560439" ht="15"/>
    <row r="560440" ht="15"/>
    <row r="560441" ht="15"/>
    <row r="560442" ht="15"/>
    <row r="560443" ht="15"/>
    <row r="560444" ht="15"/>
    <row r="560445" ht="15"/>
    <row r="560446" ht="15"/>
    <row r="560447" ht="15"/>
    <row r="560448" ht="15"/>
    <row r="560449" ht="15"/>
    <row r="560450" ht="15"/>
    <row r="560451" ht="15"/>
    <row r="560452" ht="15"/>
    <row r="560453" ht="15"/>
    <row r="560454" ht="15"/>
    <row r="560455" ht="15"/>
    <row r="560456" ht="15"/>
    <row r="560457" ht="15"/>
    <row r="560458" ht="15"/>
    <row r="560459" ht="15"/>
    <row r="560460" ht="15"/>
    <row r="560461" ht="15"/>
    <row r="560462" ht="15"/>
    <row r="560463" ht="15"/>
    <row r="560464" ht="15"/>
    <row r="560465" ht="15"/>
    <row r="560466" ht="15"/>
    <row r="560467" ht="15"/>
    <row r="560468" ht="15"/>
    <row r="560469" ht="15"/>
    <row r="560470" ht="15"/>
    <row r="560471" ht="15"/>
    <row r="560472" ht="15"/>
    <row r="560473" ht="15"/>
    <row r="560474" ht="15"/>
    <row r="560475" ht="15"/>
    <row r="560476" ht="15"/>
    <row r="560477" ht="15"/>
    <row r="560478" ht="15"/>
    <row r="560479" ht="15"/>
    <row r="560480" ht="15"/>
    <row r="560481" ht="15"/>
    <row r="560482" ht="15"/>
    <row r="560483" ht="15"/>
    <row r="560484" ht="15"/>
    <row r="560485" ht="15"/>
    <row r="560486" ht="15"/>
    <row r="560487" ht="15"/>
    <row r="560488" ht="15"/>
    <row r="560489" ht="15"/>
    <row r="560490" ht="15"/>
    <row r="560491" ht="15"/>
    <row r="560492" ht="15"/>
    <row r="560493" ht="15"/>
    <row r="560494" ht="15"/>
    <row r="560495" ht="15"/>
    <row r="560496" ht="15"/>
    <row r="560497" ht="15"/>
    <row r="560498" ht="15"/>
    <row r="560499" ht="15"/>
    <row r="560500" ht="15"/>
    <row r="560501" ht="15"/>
    <row r="560502" ht="15"/>
    <row r="560503" ht="15"/>
    <row r="560504" ht="15"/>
    <row r="560505" ht="15"/>
    <row r="560506" ht="15"/>
    <row r="560507" ht="15"/>
    <row r="560508" ht="15"/>
    <row r="560509" ht="15"/>
    <row r="560510" ht="15"/>
    <row r="560511" ht="15"/>
    <row r="560512" ht="15"/>
    <row r="560513" ht="15"/>
    <row r="560514" ht="15"/>
    <row r="560515" ht="15"/>
    <row r="560516" ht="15"/>
    <row r="560517" ht="15"/>
    <row r="560518" ht="15"/>
    <row r="560519" ht="15"/>
    <row r="560520" ht="15"/>
    <row r="560521" ht="15"/>
    <row r="560522" ht="15"/>
    <row r="560523" ht="15"/>
    <row r="560524" ht="15"/>
    <row r="560525" ht="15"/>
    <row r="560526" ht="15"/>
    <row r="560527" ht="15"/>
    <row r="560528" ht="15"/>
    <row r="560529" ht="15"/>
    <row r="560530" ht="15"/>
    <row r="560531" ht="15"/>
    <row r="560532" ht="15"/>
    <row r="560533" ht="15"/>
    <row r="560534" ht="15"/>
    <row r="560535" ht="15"/>
    <row r="560536" ht="15"/>
    <row r="560537" ht="15"/>
    <row r="560538" ht="15"/>
    <row r="560539" ht="15"/>
    <row r="560540" ht="15"/>
    <row r="560541" ht="15"/>
    <row r="560542" ht="15"/>
    <row r="560543" ht="15"/>
    <row r="560544" ht="15"/>
    <row r="560545" ht="15"/>
    <row r="560546" ht="15"/>
    <row r="560547" ht="15"/>
    <row r="560548" ht="15"/>
    <row r="560549" ht="15"/>
    <row r="560550" ht="15"/>
    <row r="560551" ht="15"/>
    <row r="560552" ht="15"/>
    <row r="560553" ht="15"/>
    <row r="560554" ht="15"/>
    <row r="560555" ht="15"/>
    <row r="560556" ht="15"/>
    <row r="560557" ht="15"/>
    <row r="560558" ht="15"/>
    <row r="560559" ht="15"/>
    <row r="560560" ht="15"/>
    <row r="560561" ht="15"/>
    <row r="560562" ht="15"/>
    <row r="560563" ht="15"/>
    <row r="560564" ht="15"/>
    <row r="560565" ht="15"/>
    <row r="560566" ht="15"/>
    <row r="560567" ht="15"/>
    <row r="560568" ht="15"/>
    <row r="560569" ht="15"/>
    <row r="560570" ht="15"/>
    <row r="560571" ht="15"/>
    <row r="560572" ht="15"/>
    <row r="560573" ht="15"/>
    <row r="560574" ht="15"/>
    <row r="560575" ht="15"/>
    <row r="560576" ht="15"/>
    <row r="560577" ht="15"/>
    <row r="560578" ht="15"/>
    <row r="560579" ht="15"/>
    <row r="560580" ht="15"/>
    <row r="560581" ht="15"/>
    <row r="560582" ht="15"/>
    <row r="560583" ht="15"/>
    <row r="560584" ht="15"/>
    <row r="560585" ht="15"/>
    <row r="560586" ht="15"/>
    <row r="560587" ht="15"/>
    <row r="560588" ht="15"/>
    <row r="560589" ht="15"/>
    <row r="560590" ht="15"/>
    <row r="560591" ht="15"/>
    <row r="560592" ht="15"/>
    <row r="560593" ht="15"/>
    <row r="560594" ht="15"/>
    <row r="560595" ht="15"/>
    <row r="560596" ht="15"/>
    <row r="560597" ht="15"/>
    <row r="560598" ht="15"/>
    <row r="560599" ht="15"/>
    <row r="560600" ht="15"/>
    <row r="560601" ht="15"/>
    <row r="560602" ht="15"/>
    <row r="560603" ht="15"/>
    <row r="560604" ht="15"/>
    <row r="560605" ht="15"/>
    <row r="560606" ht="15"/>
    <row r="560607" ht="15"/>
    <row r="560608" ht="15"/>
    <row r="560609" ht="15"/>
    <row r="560610" ht="15"/>
    <row r="560611" ht="15"/>
    <row r="560612" ht="15"/>
    <row r="560613" ht="15"/>
    <row r="560614" ht="15"/>
    <row r="560615" ht="15"/>
    <row r="560616" ht="15"/>
    <row r="560617" ht="15"/>
    <row r="560618" ht="15"/>
    <row r="560619" ht="15"/>
    <row r="560620" ht="15"/>
    <row r="560621" ht="15"/>
    <row r="560622" ht="15"/>
    <row r="560623" ht="15"/>
    <row r="560624" ht="15"/>
    <row r="560625" ht="15"/>
    <row r="560626" ht="15"/>
    <row r="560627" ht="15"/>
    <row r="560628" ht="15"/>
    <row r="560629" ht="15"/>
    <row r="560630" ht="15"/>
    <row r="560631" ht="15"/>
    <row r="560632" ht="15"/>
    <row r="560633" ht="15"/>
    <row r="560634" ht="15"/>
    <row r="560635" ht="15"/>
    <row r="560636" ht="15"/>
    <row r="560637" ht="15"/>
    <row r="560638" ht="15"/>
    <row r="560639" ht="15"/>
    <row r="560640" ht="15"/>
    <row r="560641" ht="15"/>
    <row r="560642" ht="15"/>
    <row r="560643" ht="15"/>
    <row r="560644" ht="15"/>
    <row r="560645" ht="15"/>
    <row r="560646" ht="15"/>
    <row r="560647" ht="15"/>
    <row r="560648" ht="15"/>
    <row r="560649" ht="15"/>
    <row r="560650" ht="15"/>
    <row r="560651" ht="15"/>
    <row r="560652" ht="15"/>
    <row r="560653" ht="15"/>
    <row r="560654" ht="15"/>
    <row r="560655" ht="15"/>
    <row r="560656" ht="15"/>
    <row r="560657" ht="15"/>
    <row r="560658" ht="15"/>
    <row r="560659" ht="15"/>
    <row r="560660" ht="15"/>
    <row r="560661" ht="15"/>
    <row r="560662" ht="15"/>
    <row r="560663" ht="15"/>
    <row r="560664" ht="15"/>
    <row r="560665" ht="15"/>
    <row r="560666" ht="15"/>
    <row r="560667" ht="15"/>
    <row r="560668" ht="15"/>
    <row r="560669" ht="15"/>
    <row r="560670" ht="15"/>
    <row r="560671" ht="15"/>
    <row r="560672" ht="15"/>
    <row r="560673" ht="15"/>
    <row r="560674" ht="15"/>
    <row r="560675" ht="15"/>
    <row r="560676" ht="15"/>
    <row r="560677" ht="15"/>
    <row r="560678" ht="15"/>
    <row r="560679" ht="15"/>
    <row r="560680" ht="15"/>
    <row r="560681" ht="15"/>
    <row r="560682" ht="15"/>
    <row r="560683" ht="15"/>
    <row r="560684" ht="15"/>
    <row r="560685" ht="15"/>
    <row r="560686" ht="15"/>
    <row r="560687" ht="15"/>
    <row r="560688" ht="15"/>
    <row r="560689" ht="15"/>
    <row r="560690" ht="15"/>
    <row r="560691" ht="15"/>
    <row r="560692" ht="15"/>
    <row r="560693" ht="15"/>
    <row r="560694" ht="15"/>
    <row r="560695" ht="15"/>
    <row r="560696" ht="15"/>
    <row r="560697" ht="15"/>
    <row r="560698" ht="15"/>
    <row r="560699" ht="15"/>
    <row r="560700" ht="15"/>
    <row r="560701" ht="15"/>
    <row r="560702" ht="15"/>
    <row r="560703" ht="15"/>
    <row r="560704" ht="15"/>
    <row r="560705" ht="15"/>
    <row r="560706" ht="15"/>
    <row r="560707" ht="15"/>
    <row r="560708" ht="15"/>
    <row r="560709" ht="15"/>
    <row r="560710" ht="15"/>
    <row r="560711" ht="15"/>
    <row r="560712" ht="15"/>
    <row r="560713" ht="15"/>
    <row r="560714" ht="15"/>
    <row r="560715" ht="15"/>
    <row r="560716" ht="15"/>
    <row r="560717" ht="15"/>
    <row r="560718" ht="15"/>
    <row r="560719" ht="15"/>
    <row r="560720" ht="15"/>
    <row r="560721" ht="15"/>
    <row r="560722" ht="15"/>
    <row r="560723" ht="15"/>
    <row r="560724" ht="15"/>
    <row r="560725" ht="15"/>
    <row r="560726" ht="15"/>
    <row r="560727" ht="15"/>
    <row r="560728" ht="15"/>
    <row r="560729" ht="15"/>
    <row r="560730" ht="15"/>
    <row r="560731" ht="15"/>
    <row r="560732" ht="15"/>
    <row r="560733" ht="15"/>
    <row r="560734" ht="15"/>
    <row r="560735" ht="15"/>
    <row r="560736" ht="15"/>
    <row r="560737" ht="15"/>
    <row r="560738" ht="15"/>
    <row r="560739" ht="15"/>
    <row r="560740" ht="15"/>
    <row r="560741" ht="15"/>
    <row r="560742" ht="15"/>
    <row r="560743" ht="15"/>
    <row r="560744" ht="15"/>
    <row r="560745" ht="15"/>
    <row r="560746" ht="15"/>
    <row r="560747" ht="15"/>
    <row r="560748" ht="15"/>
    <row r="560749" ht="15"/>
    <row r="560750" ht="15"/>
    <row r="560751" ht="15"/>
    <row r="560752" ht="15"/>
    <row r="560753" ht="15"/>
    <row r="560754" ht="15"/>
    <row r="560755" ht="15"/>
    <row r="560756" ht="15"/>
    <row r="560757" ht="15"/>
    <row r="560758" ht="15"/>
    <row r="560759" ht="15"/>
    <row r="560760" ht="15"/>
    <row r="560761" ht="15"/>
    <row r="560762" ht="15"/>
    <row r="560763" ht="15"/>
    <row r="560764" ht="15"/>
    <row r="560765" ht="15"/>
    <row r="560766" ht="15"/>
    <row r="560767" ht="15"/>
    <row r="560768" ht="15"/>
    <row r="560769" ht="15"/>
    <row r="560770" ht="15"/>
    <row r="560771" ht="15"/>
    <row r="560772" ht="15"/>
    <row r="560773" ht="15"/>
    <row r="560774" ht="15"/>
    <row r="560775" ht="15"/>
    <row r="560776" ht="15"/>
    <row r="560777" ht="15"/>
    <row r="560778" ht="15"/>
    <row r="560779" ht="15"/>
    <row r="560780" ht="15"/>
    <row r="560781" ht="15"/>
    <row r="560782" ht="15"/>
    <row r="560783" ht="15"/>
    <row r="560784" ht="15"/>
    <row r="560785" ht="15"/>
    <row r="560786" ht="15"/>
    <row r="560787" ht="15"/>
    <row r="560788" ht="15"/>
    <row r="560789" ht="15"/>
    <row r="560790" ht="15"/>
    <row r="560791" ht="15"/>
    <row r="560792" ht="15"/>
    <row r="560793" ht="15"/>
    <row r="560794" ht="15"/>
    <row r="560795" ht="15"/>
    <row r="560796" ht="15"/>
    <row r="560797" ht="15"/>
    <row r="560798" ht="15"/>
    <row r="560799" ht="15"/>
    <row r="560800" ht="15"/>
    <row r="560801" ht="15"/>
    <row r="560802" ht="15"/>
    <row r="560803" ht="15"/>
    <row r="560804" ht="15"/>
    <row r="560805" ht="15"/>
    <row r="560806" ht="15"/>
    <row r="560807" ht="15"/>
    <row r="560808" ht="15"/>
    <row r="560809" ht="15"/>
    <row r="560810" ht="15"/>
    <row r="560811" ht="15"/>
    <row r="560812" ht="15"/>
    <row r="560813" ht="15"/>
    <row r="560814" ht="15"/>
    <row r="560815" ht="15"/>
    <row r="560816" ht="15"/>
    <row r="560817" ht="15"/>
    <row r="560818" ht="15"/>
    <row r="560819" ht="15"/>
    <row r="560820" ht="15"/>
    <row r="560821" ht="15"/>
    <row r="560822" ht="15"/>
    <row r="560823" ht="15"/>
    <row r="560824" ht="15"/>
    <row r="560825" ht="15"/>
    <row r="560826" ht="15"/>
    <row r="560827" ht="15"/>
    <row r="560828" ht="15"/>
    <row r="560829" ht="15"/>
    <row r="560830" ht="15"/>
    <row r="560831" ht="15"/>
    <row r="560832" ht="15"/>
    <row r="560833" ht="15"/>
    <row r="560834" ht="15"/>
    <row r="560835" ht="15"/>
    <row r="560836" ht="15"/>
    <row r="560837" ht="15"/>
    <row r="560838" ht="15"/>
    <row r="560839" ht="15"/>
    <row r="560840" ht="15"/>
    <row r="560841" ht="15"/>
    <row r="560842" ht="15"/>
    <row r="560843" ht="15"/>
    <row r="560844" ht="15"/>
    <row r="560845" ht="15"/>
    <row r="560846" ht="15"/>
    <row r="560847" ht="15"/>
    <row r="560848" ht="15"/>
    <row r="560849" ht="15"/>
    <row r="560850" ht="15"/>
    <row r="560851" ht="15"/>
    <row r="560852" ht="15"/>
    <row r="560853" ht="15"/>
    <row r="560854" ht="15"/>
    <row r="560855" ht="15"/>
    <row r="560856" ht="15"/>
    <row r="560857" ht="15"/>
    <row r="560858" ht="15"/>
    <row r="560859" ht="15"/>
    <row r="560860" ht="15"/>
    <row r="560861" ht="15"/>
    <row r="560862" ht="15"/>
    <row r="560863" ht="15"/>
    <row r="560864" ht="15"/>
    <row r="560865" ht="15"/>
    <row r="560866" ht="15"/>
    <row r="560867" ht="15"/>
    <row r="560868" ht="15"/>
    <row r="560869" ht="15"/>
    <row r="560870" ht="15"/>
    <row r="560871" ht="15"/>
    <row r="560872" ht="15"/>
    <row r="560873" ht="15"/>
    <row r="560874" ht="15"/>
    <row r="560875" ht="15"/>
    <row r="560876" ht="15"/>
    <row r="560877" ht="15"/>
    <row r="560878" ht="15"/>
    <row r="560879" ht="15"/>
    <row r="560880" ht="15"/>
    <row r="560881" ht="15"/>
    <row r="560882" ht="15"/>
    <row r="560883" ht="15"/>
    <row r="560884" ht="15"/>
    <row r="560885" ht="15"/>
    <row r="560886" ht="15"/>
    <row r="560887" ht="15"/>
    <row r="560888" ht="15"/>
    <row r="560889" ht="15"/>
    <row r="560890" ht="15"/>
    <row r="560891" ht="15"/>
    <row r="560892" ht="15"/>
    <row r="560893" ht="15"/>
    <row r="560894" ht="15"/>
    <row r="560895" ht="15"/>
    <row r="560896" ht="15"/>
    <row r="560897" ht="15"/>
    <row r="560898" ht="15"/>
    <row r="560899" ht="15"/>
    <row r="560900" ht="15"/>
    <row r="560901" ht="15"/>
    <row r="560902" ht="15"/>
    <row r="560903" ht="15"/>
    <row r="560904" ht="15"/>
    <row r="560905" ht="15"/>
    <row r="560906" ht="15"/>
    <row r="560907" ht="15"/>
    <row r="560908" ht="15"/>
    <row r="560909" ht="15"/>
    <row r="560910" ht="15"/>
    <row r="560911" ht="15"/>
    <row r="560912" ht="15"/>
    <row r="560913" ht="15"/>
    <row r="560914" ht="15"/>
    <row r="560915" ht="15"/>
    <row r="560916" ht="15"/>
    <row r="560917" ht="15"/>
    <row r="560918" ht="15"/>
    <row r="560919" ht="15"/>
    <row r="560920" ht="15"/>
    <row r="560921" ht="15"/>
    <row r="560922" ht="15"/>
    <row r="560923" ht="15"/>
    <row r="560924" ht="15"/>
    <row r="560925" ht="15"/>
    <row r="560926" ht="15"/>
    <row r="560927" ht="15"/>
    <row r="560928" ht="15"/>
    <row r="560929" ht="15"/>
    <row r="560930" ht="15"/>
    <row r="560931" ht="15"/>
    <row r="560932" ht="15"/>
    <row r="560933" ht="15"/>
    <row r="560934" ht="15"/>
    <row r="560935" ht="15"/>
    <row r="560936" ht="15"/>
    <row r="560937" ht="15"/>
    <row r="560938" ht="15"/>
    <row r="560939" ht="15"/>
    <row r="560940" ht="15"/>
    <row r="560941" ht="15"/>
    <row r="560942" ht="15"/>
    <row r="560943" ht="15"/>
    <row r="560944" ht="15"/>
    <row r="560945" ht="15"/>
    <row r="560946" ht="15"/>
    <row r="560947" ht="15"/>
    <row r="560948" ht="15"/>
    <row r="560949" ht="15"/>
    <row r="560950" ht="15"/>
    <row r="560951" ht="15"/>
    <row r="560952" ht="15"/>
    <row r="560953" ht="15"/>
    <row r="560954" ht="15"/>
    <row r="560955" ht="15"/>
    <row r="560956" ht="15"/>
    <row r="560957" ht="15"/>
    <row r="560958" ht="15"/>
    <row r="560959" ht="15"/>
    <row r="560960" ht="15"/>
    <row r="560961" ht="15"/>
    <row r="560962" ht="15"/>
    <row r="560963" ht="15"/>
    <row r="560964" ht="15"/>
    <row r="560965" ht="15"/>
    <row r="560966" ht="15"/>
    <row r="560967" ht="15"/>
    <row r="560968" ht="15"/>
    <row r="560969" ht="15"/>
    <row r="560970" ht="15"/>
    <row r="560971" ht="15"/>
    <row r="560972" ht="15"/>
    <row r="560973" ht="15"/>
    <row r="560974" ht="15"/>
    <row r="560975" ht="15"/>
    <row r="560976" ht="15"/>
    <row r="560977" ht="15"/>
    <row r="560978" ht="15"/>
    <row r="560979" ht="15"/>
    <row r="560980" ht="15"/>
    <row r="560981" ht="15"/>
    <row r="560982" ht="15"/>
    <row r="560983" ht="15"/>
    <row r="560984" ht="15"/>
    <row r="560985" ht="15"/>
    <row r="560986" ht="15"/>
    <row r="560987" ht="15"/>
    <row r="560988" ht="15"/>
    <row r="560989" ht="15"/>
    <row r="560990" ht="15"/>
    <row r="560991" ht="15"/>
    <row r="560992" ht="15"/>
    <row r="560993" ht="15"/>
    <row r="560994" ht="15"/>
    <row r="560995" ht="15"/>
    <row r="560996" ht="15"/>
    <row r="560997" ht="15"/>
    <row r="560998" ht="15"/>
    <row r="560999" ht="15"/>
    <row r="561000" ht="15"/>
    <row r="561001" ht="15"/>
    <row r="561002" ht="15"/>
    <row r="561003" ht="15"/>
    <row r="561004" ht="15"/>
    <row r="561005" ht="15"/>
    <row r="561006" ht="15"/>
    <row r="561007" ht="15"/>
    <row r="561008" ht="15"/>
    <row r="561009" ht="15"/>
    <row r="561010" ht="15"/>
    <row r="561011" ht="15"/>
    <row r="561012" ht="15"/>
    <row r="561013" ht="15"/>
    <row r="561014" ht="15"/>
    <row r="561015" ht="15"/>
    <row r="561016" ht="15"/>
    <row r="561017" ht="15"/>
    <row r="561018" ht="15"/>
    <row r="561019" ht="15"/>
    <row r="561020" ht="15"/>
    <row r="561021" ht="15"/>
    <row r="561022" ht="15"/>
    <row r="561023" ht="15"/>
    <row r="561024" ht="15"/>
    <row r="561025" ht="15"/>
    <row r="561026" ht="15"/>
    <row r="561027" ht="15"/>
    <row r="561028" ht="15"/>
    <row r="561029" ht="15"/>
    <row r="561030" ht="15"/>
    <row r="561031" ht="15"/>
    <row r="561032" ht="15"/>
    <row r="561033" ht="15"/>
    <row r="561034" ht="15"/>
    <row r="561035" ht="15"/>
    <row r="561036" ht="15"/>
    <row r="561037" ht="15"/>
    <row r="561038" ht="15"/>
    <row r="561039" ht="15"/>
    <row r="561040" ht="15"/>
    <row r="561041" ht="15"/>
    <row r="561042" ht="15"/>
    <row r="561043" ht="15"/>
    <row r="561044" ht="15"/>
    <row r="561045" ht="15"/>
    <row r="561046" ht="15"/>
    <row r="561047" ht="15"/>
    <row r="561048" ht="15"/>
    <row r="561049" ht="15"/>
    <row r="561050" ht="15"/>
    <row r="561051" ht="15"/>
    <row r="561052" ht="15"/>
    <row r="561053" ht="15"/>
    <row r="561054" ht="15"/>
    <row r="561055" ht="15"/>
    <row r="561056" ht="15"/>
    <row r="561057" ht="15"/>
    <row r="561058" ht="15"/>
    <row r="561059" ht="15"/>
    <row r="561060" ht="15"/>
    <row r="561061" ht="15"/>
    <row r="561062" ht="15"/>
    <row r="561063" ht="15"/>
    <row r="561064" ht="15"/>
    <row r="561065" ht="15"/>
    <row r="561066" ht="15"/>
    <row r="561067" ht="15"/>
    <row r="561068" ht="15"/>
    <row r="561069" ht="15"/>
    <row r="561070" ht="15"/>
    <row r="561071" ht="15"/>
    <row r="561072" ht="15"/>
    <row r="561073" ht="15"/>
    <row r="561074" ht="15"/>
    <row r="561075" ht="15"/>
    <row r="561076" ht="15"/>
    <row r="561077" ht="15"/>
    <row r="561078" ht="15"/>
    <row r="561079" ht="15"/>
    <row r="561080" ht="15"/>
    <row r="561081" ht="15"/>
    <row r="561082" ht="15"/>
    <row r="561083" ht="15"/>
    <row r="561084" ht="15"/>
    <row r="561085" ht="15"/>
    <row r="561086" ht="15"/>
    <row r="561087" ht="15"/>
    <row r="561088" ht="15"/>
    <row r="561089" ht="15"/>
    <row r="561090" ht="15"/>
    <row r="561091" ht="15"/>
    <row r="561092" ht="15"/>
    <row r="561093" ht="15"/>
    <row r="561094" ht="15"/>
    <row r="561095" ht="15"/>
    <row r="561096" ht="15"/>
    <row r="561097" ht="15"/>
    <row r="561098" ht="15"/>
    <row r="561099" ht="15"/>
    <row r="561100" ht="15"/>
    <row r="561101" ht="15"/>
    <row r="561102" ht="15"/>
    <row r="561103" ht="15"/>
    <row r="561104" ht="15"/>
    <row r="561105" ht="15"/>
    <row r="561106" ht="15"/>
    <row r="561107" ht="15"/>
    <row r="561108" ht="15"/>
    <row r="561109" ht="15"/>
    <row r="561110" ht="15"/>
    <row r="561111" ht="15"/>
    <row r="561112" ht="15"/>
    <row r="561113" ht="15"/>
    <row r="561114" ht="15"/>
    <row r="561115" ht="15"/>
    <row r="561116" ht="15"/>
    <row r="561117" ht="15"/>
    <row r="561118" ht="15"/>
    <row r="561119" ht="15"/>
    <row r="561120" ht="15"/>
    <row r="561121" ht="15"/>
    <row r="561122" ht="15"/>
    <row r="561123" ht="15"/>
    <row r="561124" ht="15"/>
    <row r="561125" ht="15"/>
    <row r="561126" ht="15"/>
    <row r="561127" ht="15"/>
    <row r="561128" ht="15"/>
    <row r="561129" ht="15"/>
    <row r="561130" ht="15"/>
    <row r="561131" ht="15"/>
    <row r="561132" ht="15"/>
    <row r="561133" ht="15"/>
    <row r="561134" ht="15"/>
    <row r="561135" ht="15"/>
    <row r="561136" ht="15"/>
    <row r="561137" ht="15"/>
    <row r="561138" ht="15"/>
    <row r="561139" ht="15"/>
    <row r="561140" ht="15"/>
    <row r="561141" ht="15"/>
    <row r="561142" ht="15"/>
    <row r="561143" ht="15"/>
    <row r="561144" ht="15"/>
    <row r="561145" ht="15"/>
    <row r="561146" ht="15"/>
    <row r="561147" ht="15"/>
    <row r="561148" ht="15"/>
    <row r="561149" ht="15"/>
    <row r="561150" ht="15"/>
    <row r="561151" ht="15"/>
    <row r="561152" ht="15"/>
    <row r="561153" ht="15"/>
    <row r="561154" ht="15"/>
    <row r="561155" ht="15"/>
    <row r="561156" ht="15"/>
    <row r="561157" ht="15"/>
    <row r="561158" ht="15"/>
    <row r="561159" ht="15"/>
    <row r="561160" ht="15"/>
    <row r="561161" ht="15"/>
    <row r="561162" ht="15"/>
    <row r="561163" ht="15"/>
    <row r="561164" ht="15"/>
    <row r="561165" ht="15"/>
    <row r="561166" ht="15"/>
    <row r="561167" ht="15"/>
    <row r="561168" ht="15"/>
    <row r="561169" ht="15"/>
    <row r="561170" ht="15"/>
    <row r="561171" ht="15"/>
    <row r="561172" ht="15"/>
    <row r="561173" ht="15"/>
    <row r="561174" ht="15"/>
    <row r="561175" ht="15"/>
    <row r="561176" ht="15"/>
    <row r="561177" ht="15"/>
    <row r="561178" ht="15"/>
    <row r="561179" ht="15"/>
    <row r="561180" ht="15"/>
    <row r="561181" ht="15"/>
    <row r="561182" ht="15"/>
    <row r="561183" ht="15"/>
    <row r="561184" ht="15"/>
    <row r="561185" ht="15"/>
    <row r="561186" ht="15"/>
    <row r="561187" ht="15"/>
    <row r="561188" ht="15"/>
    <row r="561189" ht="15"/>
    <row r="561190" ht="15"/>
    <row r="561191" ht="15"/>
    <row r="561192" ht="15"/>
    <row r="561193" ht="15"/>
    <row r="561194" ht="15"/>
    <row r="561195" ht="15"/>
    <row r="561196" ht="15"/>
    <row r="561197" ht="15"/>
    <row r="561198" ht="15"/>
    <row r="561199" ht="15"/>
    <row r="561200" ht="15"/>
    <row r="561201" ht="15"/>
    <row r="561202" ht="15"/>
    <row r="561203" ht="15"/>
    <row r="561204" ht="15"/>
    <row r="561205" ht="15"/>
    <row r="561206" ht="15"/>
    <row r="561207" ht="15"/>
    <row r="561208" ht="15"/>
    <row r="561209" ht="15"/>
    <row r="561210" ht="15"/>
    <row r="561211" ht="15"/>
    <row r="561212" ht="15"/>
    <row r="561213" ht="15"/>
    <row r="561214" ht="15"/>
    <row r="561215" ht="15"/>
    <row r="561216" ht="15"/>
    <row r="561217" ht="15"/>
    <row r="561218" ht="15"/>
    <row r="561219" ht="15"/>
    <row r="561220" ht="15"/>
    <row r="561221" ht="15"/>
    <row r="561222" ht="15"/>
    <row r="561223" ht="15"/>
    <row r="561224" ht="15"/>
    <row r="561225" ht="15"/>
    <row r="561226" ht="15"/>
    <row r="561227" ht="15"/>
    <row r="561228" ht="15"/>
    <row r="561229" ht="15"/>
    <row r="561230" ht="15"/>
    <row r="561231" ht="15"/>
    <row r="561232" ht="15"/>
    <row r="561233" ht="15"/>
    <row r="561234" ht="15"/>
    <row r="561235" ht="15"/>
    <row r="561236" ht="15"/>
    <row r="561237" ht="15"/>
    <row r="561238" ht="15"/>
    <row r="561239" ht="15"/>
    <row r="561240" ht="15"/>
    <row r="561241" ht="15"/>
    <row r="561242" ht="15"/>
    <row r="561243" ht="15"/>
    <row r="561244" ht="15"/>
    <row r="561245" ht="15"/>
    <row r="561246" ht="15"/>
    <row r="561247" ht="15"/>
    <row r="561248" ht="15"/>
    <row r="561249" ht="15"/>
    <row r="561250" ht="15"/>
    <row r="561251" ht="15"/>
    <row r="561252" ht="15"/>
    <row r="561253" ht="15"/>
    <row r="561254" ht="15"/>
    <row r="561255" ht="15"/>
    <row r="561256" ht="15"/>
    <row r="561257" ht="15"/>
    <row r="561258" ht="15"/>
    <row r="561259" ht="15"/>
    <row r="561260" ht="15"/>
    <row r="561261" ht="15"/>
    <row r="561262" ht="15"/>
    <row r="561263" ht="15"/>
    <row r="561264" ht="15"/>
    <row r="561265" ht="15"/>
    <row r="561266" ht="15"/>
    <row r="561267" ht="15"/>
    <row r="561268" ht="15"/>
    <row r="561269" ht="15"/>
    <row r="561270" ht="15"/>
    <row r="561271" ht="15"/>
    <row r="561272" ht="15"/>
    <row r="561273" ht="15"/>
    <row r="561274" ht="15"/>
    <row r="561275" ht="15"/>
    <row r="561276" ht="15"/>
    <row r="561277" ht="15"/>
    <row r="561278" ht="15"/>
    <row r="561279" ht="15"/>
    <row r="561280" ht="15"/>
    <row r="561281" ht="15"/>
    <row r="561282" ht="15"/>
    <row r="561283" ht="15"/>
    <row r="561284" ht="15"/>
    <row r="561285" ht="15"/>
    <row r="561286" ht="15"/>
    <row r="561287" ht="15"/>
    <row r="561288" ht="15"/>
    <row r="561289" ht="15"/>
    <row r="561290" ht="15"/>
    <row r="561291" ht="15"/>
    <row r="561292" ht="15"/>
    <row r="561293" ht="15"/>
    <row r="561294" ht="15"/>
    <row r="561295" ht="15"/>
    <row r="561296" ht="15"/>
    <row r="561297" ht="15"/>
    <row r="561298" ht="15"/>
    <row r="561299" ht="15"/>
    <row r="561300" ht="15"/>
    <row r="561301" ht="15"/>
    <row r="561302" ht="15"/>
    <row r="561303" ht="15"/>
    <row r="561304" ht="15"/>
    <row r="561305" ht="15"/>
    <row r="561306" ht="15"/>
    <row r="561307" ht="15"/>
    <row r="561308" ht="15"/>
    <row r="561309" ht="15"/>
    <row r="561310" ht="15"/>
    <row r="561311" ht="15"/>
    <row r="561312" ht="15"/>
    <row r="561313" ht="15"/>
    <row r="561314" ht="15"/>
    <row r="561315" ht="15"/>
    <row r="561316" ht="15"/>
    <row r="561317" ht="15"/>
    <row r="561318" ht="15"/>
    <row r="561319" ht="15"/>
    <row r="561320" ht="15"/>
    <row r="561321" ht="15"/>
    <row r="561322" ht="15"/>
    <row r="561323" ht="15"/>
    <row r="561324" ht="15"/>
    <row r="561325" ht="15"/>
    <row r="561326" ht="15"/>
    <row r="561327" ht="15"/>
    <row r="561328" ht="15"/>
    <row r="561329" ht="15"/>
    <row r="561330" ht="15"/>
    <row r="561331" ht="15"/>
    <row r="561332" ht="15"/>
    <row r="561333" ht="15"/>
    <row r="561334" ht="15"/>
    <row r="561335" ht="15"/>
    <row r="561336" ht="15"/>
    <row r="561337" ht="15"/>
    <row r="561338" ht="15"/>
    <row r="561339" ht="15"/>
    <row r="561340" ht="15"/>
    <row r="561341" ht="15"/>
    <row r="561342" ht="15"/>
    <row r="561343" ht="15"/>
    <row r="561344" ht="15"/>
    <row r="561345" ht="15"/>
    <row r="561346" ht="15"/>
    <row r="561347" ht="15"/>
    <row r="561348" ht="15"/>
    <row r="561349" ht="15"/>
    <row r="561350" ht="15"/>
    <row r="561351" ht="15"/>
    <row r="561352" ht="15"/>
    <row r="561353" ht="15"/>
    <row r="561354" ht="15"/>
    <row r="561355" ht="15"/>
    <row r="561356" ht="15"/>
    <row r="561357" ht="15"/>
    <row r="561358" ht="15"/>
    <row r="561359" ht="15"/>
    <row r="561360" ht="15"/>
    <row r="561361" ht="15"/>
    <row r="561362" ht="15"/>
    <row r="561363" ht="15"/>
    <row r="561364" ht="15"/>
    <row r="561365" ht="15"/>
    <row r="561366" ht="15"/>
    <row r="561367" ht="15"/>
    <row r="561368" ht="15"/>
    <row r="561369" ht="15"/>
    <row r="561370" ht="15"/>
    <row r="561371" ht="15"/>
    <row r="561372" ht="15"/>
    <row r="561373" ht="15"/>
    <row r="561374" ht="15"/>
    <row r="561375" ht="15"/>
    <row r="561376" ht="15"/>
    <row r="561377" ht="15"/>
    <row r="561378" ht="15"/>
    <row r="561379" ht="15"/>
    <row r="561380" ht="15"/>
    <row r="561381" ht="15"/>
    <row r="561382" ht="15"/>
    <row r="561383" ht="15"/>
    <row r="561384" ht="15"/>
    <row r="561385" ht="15"/>
    <row r="561386" ht="15"/>
    <row r="561387" ht="15"/>
    <row r="561388" ht="15"/>
    <row r="561389" ht="15"/>
    <row r="561390" ht="15"/>
    <row r="561391" ht="15"/>
    <row r="561392" ht="15"/>
    <row r="561393" ht="15"/>
    <row r="561394" ht="15"/>
    <row r="561395" ht="15"/>
    <row r="561396" ht="15"/>
    <row r="561397" ht="15"/>
    <row r="561398" ht="15"/>
    <row r="561399" ht="15"/>
    <row r="561400" ht="15"/>
    <row r="561401" ht="15"/>
    <row r="561402" ht="15"/>
    <row r="561403" ht="15"/>
    <row r="561404" ht="15"/>
    <row r="561405" ht="15"/>
    <row r="561406" ht="15"/>
    <row r="561407" ht="15"/>
    <row r="561408" ht="15"/>
    <row r="561409" ht="15"/>
    <row r="561410" ht="15"/>
    <row r="561411" ht="15"/>
    <row r="561412" ht="15"/>
    <row r="561413" ht="15"/>
    <row r="561414" ht="15"/>
    <row r="561415" ht="15"/>
    <row r="561416" ht="15"/>
    <row r="561417" ht="15"/>
    <row r="561418" ht="15"/>
    <row r="561419" ht="15"/>
    <row r="561420" ht="15"/>
    <row r="561421" ht="15"/>
    <row r="561422" ht="15"/>
    <row r="561423" ht="15"/>
    <row r="561424" ht="15"/>
    <row r="561425" ht="15"/>
    <row r="561426" ht="15"/>
    <row r="561427" ht="15"/>
    <row r="561428" ht="15"/>
    <row r="561429" ht="15"/>
    <row r="561430" ht="15"/>
    <row r="561431" ht="15"/>
    <row r="561432" ht="15"/>
    <row r="561433" ht="15"/>
    <row r="561434" ht="15"/>
    <row r="561435" ht="15"/>
    <row r="561436" ht="15"/>
    <row r="561437" ht="15"/>
    <row r="561438" ht="15"/>
    <row r="561439" ht="15"/>
    <row r="561440" ht="15"/>
    <row r="561441" ht="15"/>
    <row r="561442" ht="15"/>
    <row r="561443" ht="15"/>
    <row r="561444" ht="15"/>
    <row r="561445" ht="15"/>
    <row r="561446" ht="15"/>
    <row r="561447" ht="15"/>
    <row r="561448" ht="15"/>
    <row r="561449" ht="15"/>
    <row r="561450" ht="15"/>
    <row r="561451" ht="15"/>
    <row r="561452" ht="15"/>
    <row r="561453" ht="15"/>
    <row r="561454" ht="15"/>
    <row r="561455" ht="15"/>
    <row r="561456" ht="15"/>
    <row r="561457" ht="15"/>
    <row r="561458" ht="15"/>
    <row r="561459" ht="15"/>
    <row r="561460" ht="15"/>
    <row r="561461" ht="15"/>
    <row r="561462" ht="15"/>
    <row r="561463" ht="15"/>
    <row r="561464" ht="15"/>
    <row r="561465" ht="15"/>
    <row r="561466" ht="15"/>
    <row r="561467" ht="15"/>
    <row r="561468" ht="15"/>
    <row r="561469" ht="15"/>
    <row r="561470" ht="15"/>
    <row r="561471" ht="15"/>
    <row r="561472" ht="15"/>
    <row r="561473" ht="15"/>
    <row r="561474" ht="15"/>
    <row r="561475" ht="15"/>
    <row r="561476" ht="15"/>
    <row r="561477" ht="15"/>
    <row r="561478" ht="15"/>
    <row r="561479" ht="15"/>
    <row r="561480" ht="15"/>
    <row r="561481" ht="15"/>
    <row r="561482" ht="15"/>
    <row r="561483" ht="15"/>
    <row r="561484" ht="15"/>
    <row r="561485" ht="15"/>
    <row r="561486" ht="15"/>
    <row r="561487" ht="15"/>
    <row r="561488" ht="15"/>
    <row r="561489" ht="15"/>
    <row r="561490" ht="15"/>
    <row r="561491" ht="15"/>
    <row r="561492" ht="15"/>
    <row r="561493" ht="15"/>
    <row r="561494" ht="15"/>
    <row r="561495" ht="15"/>
    <row r="561496" ht="15"/>
    <row r="561497" ht="15"/>
    <row r="561498" ht="15"/>
    <row r="561499" ht="15"/>
    <row r="561500" ht="15"/>
    <row r="561501" ht="15"/>
    <row r="561502" ht="15"/>
    <row r="561503" ht="15"/>
    <row r="561504" ht="15"/>
    <row r="561505" ht="15"/>
    <row r="561506" ht="15"/>
    <row r="561507" ht="15"/>
    <row r="561508" ht="15"/>
    <row r="561509" ht="15"/>
    <row r="561510" ht="15"/>
    <row r="561511" ht="15"/>
    <row r="561512" ht="15"/>
    <row r="561513" ht="15"/>
    <row r="561514" ht="15"/>
    <row r="561515" ht="15"/>
    <row r="561516" ht="15"/>
    <row r="561517" ht="15"/>
    <row r="561518" ht="15"/>
    <row r="561519" ht="15"/>
    <row r="561520" ht="15"/>
    <row r="561521" ht="15"/>
    <row r="561522" ht="15"/>
    <row r="561523" ht="15"/>
    <row r="561524" ht="15"/>
    <row r="561525" ht="15"/>
    <row r="561526" ht="15"/>
    <row r="561527" ht="15"/>
    <row r="561528" ht="15"/>
    <row r="561529" ht="15"/>
    <row r="561530" ht="15"/>
    <row r="561531" ht="15"/>
    <row r="561532" ht="15"/>
    <row r="561533" ht="15"/>
    <row r="561534" ht="15"/>
    <row r="561535" ht="15"/>
    <row r="561536" ht="15"/>
    <row r="561537" ht="15"/>
    <row r="561538" ht="15"/>
    <row r="561539" ht="15"/>
    <row r="561540" ht="15"/>
    <row r="561541" ht="15"/>
    <row r="561542" ht="15"/>
    <row r="561543" ht="15"/>
    <row r="561544" ht="15"/>
    <row r="561545" ht="15"/>
    <row r="561546" ht="15"/>
    <row r="561547" ht="15"/>
    <row r="561548" ht="15"/>
    <row r="561549" ht="15"/>
    <row r="561550" ht="15"/>
    <row r="561551" ht="15"/>
    <row r="561552" ht="15"/>
    <row r="561553" ht="15"/>
    <row r="561554" ht="15"/>
    <row r="561555" ht="15"/>
    <row r="561556" ht="15"/>
    <row r="561557" ht="15"/>
    <row r="561558" ht="15"/>
    <row r="561559" ht="15"/>
    <row r="561560" ht="15"/>
    <row r="561561" ht="15"/>
    <row r="561562" ht="15"/>
    <row r="561563" ht="15"/>
    <row r="561564" ht="15"/>
    <row r="561565" ht="15"/>
    <row r="561566" ht="15"/>
    <row r="561567" ht="15"/>
    <row r="561568" ht="15"/>
    <row r="561569" ht="15"/>
    <row r="561570" ht="15"/>
    <row r="561571" ht="15"/>
    <row r="561572" ht="15"/>
    <row r="561573" ht="15"/>
    <row r="561574" ht="15"/>
    <row r="561575" ht="15"/>
    <row r="561576" ht="15"/>
    <row r="561577" ht="15"/>
    <row r="561578" ht="15"/>
    <row r="561579" ht="15"/>
    <row r="561580" ht="15"/>
    <row r="561581" ht="15"/>
    <row r="561582" ht="15"/>
    <row r="561583" ht="15"/>
    <row r="561584" ht="15"/>
    <row r="561585" ht="15"/>
    <row r="561586" ht="15"/>
    <row r="561587" ht="15"/>
    <row r="561588" ht="15"/>
    <row r="561589" ht="15"/>
    <row r="561590" ht="15"/>
    <row r="561591" ht="15"/>
    <row r="561592" ht="15"/>
    <row r="561593" ht="15"/>
    <row r="561594" ht="15"/>
    <row r="561595" ht="15"/>
    <row r="561596" ht="15"/>
    <row r="561597" ht="15"/>
    <row r="561598" ht="15"/>
    <row r="561599" ht="15"/>
    <row r="561600" ht="15"/>
    <row r="561601" ht="15"/>
    <row r="561602" ht="15"/>
    <row r="561603" ht="15"/>
    <row r="561604" ht="15"/>
    <row r="561605" ht="15"/>
    <row r="561606" ht="15"/>
    <row r="561607" ht="15"/>
    <row r="561608" ht="15"/>
    <row r="561609" ht="15"/>
    <row r="561610" ht="15"/>
    <row r="561611" ht="15"/>
    <row r="561612" ht="15"/>
    <row r="561613" ht="15"/>
    <row r="561614" ht="15"/>
    <row r="561615" ht="15"/>
    <row r="561616" ht="15"/>
    <row r="561617" ht="15"/>
    <row r="561618" ht="15"/>
    <row r="561619" ht="15"/>
    <row r="561620" ht="15"/>
    <row r="561621" ht="15"/>
    <row r="561622" ht="15"/>
    <row r="561623" ht="15"/>
    <row r="561624" ht="15"/>
    <row r="561625" ht="15"/>
    <row r="561626" ht="15"/>
    <row r="561627" ht="15"/>
    <row r="561628" ht="15"/>
    <row r="561629" ht="15"/>
    <row r="561630" ht="15"/>
    <row r="561631" ht="15"/>
    <row r="561632" ht="15"/>
    <row r="561633" ht="15"/>
    <row r="561634" ht="15"/>
    <row r="561635" ht="15"/>
    <row r="561636" ht="15"/>
    <row r="561637" ht="15"/>
    <row r="561638" ht="15"/>
    <row r="561639" ht="15"/>
    <row r="561640" ht="15"/>
    <row r="561641" ht="15"/>
    <row r="561642" ht="15"/>
    <row r="561643" ht="15"/>
    <row r="561644" ht="15"/>
    <row r="561645" ht="15"/>
    <row r="561646" ht="15"/>
    <row r="561647" ht="15"/>
    <row r="561648" ht="15"/>
    <row r="561649" ht="15"/>
    <row r="561650" ht="15"/>
    <row r="561651" ht="15"/>
    <row r="561652" ht="15"/>
    <row r="561653" ht="15"/>
    <row r="561654" ht="15"/>
    <row r="561655" ht="15"/>
    <row r="561656" ht="15"/>
    <row r="561657" ht="15"/>
    <row r="561658" ht="15"/>
    <row r="561659" ht="15"/>
    <row r="561660" ht="15"/>
    <row r="561661" ht="15"/>
    <row r="561662" ht="15"/>
    <row r="561663" ht="15"/>
    <row r="561664" ht="15"/>
    <row r="561665" ht="15"/>
    <row r="561666" ht="15"/>
    <row r="561667" ht="15"/>
    <row r="561668" ht="15"/>
    <row r="561669" ht="15"/>
    <row r="561670" ht="15"/>
    <row r="561671" ht="15"/>
    <row r="561672" ht="15"/>
    <row r="561673" ht="15"/>
    <row r="561674" ht="15"/>
    <row r="561675" ht="15"/>
    <row r="561676" ht="15"/>
    <row r="561677" ht="15"/>
    <row r="561678" ht="15"/>
    <row r="561679" ht="15"/>
    <row r="561680" ht="15"/>
    <row r="561681" ht="15"/>
    <row r="561682" ht="15"/>
    <row r="561683" ht="15"/>
    <row r="561684" ht="15"/>
    <row r="561685" ht="15"/>
    <row r="561686" ht="15"/>
    <row r="561687" ht="15"/>
    <row r="561688" ht="15"/>
    <row r="561689" ht="15"/>
    <row r="561690" ht="15"/>
    <row r="561691" ht="15"/>
    <row r="561692" ht="15"/>
    <row r="561693" ht="15"/>
    <row r="561694" ht="15"/>
    <row r="561695" ht="15"/>
    <row r="561696" ht="15"/>
    <row r="561697" ht="15"/>
    <row r="561698" ht="15"/>
    <row r="561699" ht="15"/>
    <row r="561700" ht="15"/>
    <row r="561701" ht="15"/>
    <row r="561702" ht="15"/>
    <row r="561703" ht="15"/>
    <row r="561704" ht="15"/>
    <row r="561705" ht="15"/>
    <row r="561706" ht="15"/>
    <row r="561707" ht="15"/>
    <row r="561708" ht="15"/>
    <row r="561709" ht="15"/>
    <row r="561710" ht="15"/>
    <row r="561711" ht="15"/>
    <row r="561712" ht="15"/>
    <row r="561713" ht="15"/>
    <row r="561714" ht="15"/>
    <row r="561715" ht="15"/>
    <row r="561716" ht="15"/>
    <row r="561717" ht="15"/>
    <row r="561718" ht="15"/>
    <row r="561719" ht="15"/>
    <row r="561720" ht="15"/>
    <row r="561721" ht="15"/>
    <row r="561722" ht="15"/>
    <row r="561723" ht="15"/>
    <row r="561724" ht="15"/>
    <row r="561725" ht="15"/>
    <row r="561726" ht="15"/>
    <row r="561727" ht="15"/>
    <row r="561728" ht="15"/>
    <row r="561729" ht="15"/>
    <row r="561730" ht="15"/>
    <row r="561731" ht="15"/>
    <row r="561732" ht="15"/>
    <row r="561733" ht="15"/>
    <row r="561734" ht="15"/>
    <row r="561735" ht="15"/>
    <row r="561736" ht="15"/>
    <row r="561737" ht="15"/>
    <row r="561738" ht="15"/>
    <row r="561739" ht="15"/>
    <row r="561740" ht="15"/>
    <row r="561741" ht="15"/>
    <row r="561742" ht="15"/>
    <row r="561743" ht="15"/>
    <row r="561744" ht="15"/>
    <row r="561745" ht="15"/>
    <row r="561746" ht="15"/>
    <row r="561747" ht="15"/>
    <row r="561748" ht="15"/>
    <row r="561749" ht="15"/>
    <row r="561750" ht="15"/>
    <row r="561751" ht="15"/>
    <row r="561752" ht="15"/>
    <row r="561753" ht="15"/>
    <row r="561754" ht="15"/>
    <row r="561755" ht="15"/>
    <row r="561756" ht="15"/>
    <row r="561757" ht="15"/>
    <row r="561758" ht="15"/>
    <row r="561759" ht="15"/>
    <row r="561760" ht="15"/>
    <row r="561761" ht="15"/>
    <row r="561762" ht="15"/>
    <row r="561763" ht="15"/>
    <row r="561764" ht="15"/>
    <row r="561765" ht="15"/>
    <row r="561766" ht="15"/>
    <row r="561767" ht="15"/>
    <row r="561768" ht="15"/>
    <row r="561769" ht="15"/>
    <row r="561770" ht="15"/>
    <row r="561771" ht="15"/>
    <row r="561772" ht="15"/>
    <row r="561773" ht="15"/>
    <row r="561774" ht="15"/>
    <row r="561775" ht="15"/>
    <row r="561776" ht="15"/>
    <row r="561777" ht="15"/>
    <row r="561778" ht="15"/>
    <row r="561779" ht="15"/>
    <row r="561780" ht="15"/>
    <row r="561781" ht="15"/>
    <row r="561782" ht="15"/>
    <row r="561783" ht="15"/>
    <row r="561784" ht="15"/>
    <row r="561785" ht="15"/>
    <row r="561786" ht="15"/>
    <row r="561787" ht="15"/>
    <row r="561788" ht="15"/>
    <row r="561789" ht="15"/>
    <row r="561790" ht="15"/>
    <row r="561791" ht="15"/>
    <row r="561792" ht="15"/>
    <row r="561793" ht="15"/>
    <row r="561794" ht="15"/>
    <row r="561795" ht="15"/>
    <row r="561796" ht="15"/>
    <row r="561797" ht="15"/>
    <row r="561798" ht="15"/>
    <row r="561799" ht="15"/>
    <row r="561800" ht="15"/>
    <row r="561801" ht="15"/>
    <row r="561802" ht="15"/>
    <row r="561803" ht="15"/>
    <row r="561804" ht="15"/>
    <row r="561805" ht="15"/>
    <row r="561806" ht="15"/>
    <row r="561807" ht="15"/>
    <row r="561808" ht="15"/>
    <row r="561809" ht="15"/>
    <row r="561810" ht="15"/>
    <row r="561811" ht="15"/>
    <row r="561812" ht="15"/>
    <row r="561813" ht="15"/>
    <row r="561814" ht="15"/>
    <row r="561815" ht="15"/>
    <row r="561816" ht="15"/>
    <row r="561817" ht="15"/>
    <row r="561818" ht="15"/>
    <row r="561819" ht="15"/>
    <row r="561820" ht="15"/>
    <row r="561821" ht="15"/>
    <row r="561822" ht="15"/>
    <row r="561823" ht="15"/>
    <row r="561824" ht="15"/>
    <row r="561825" ht="15"/>
    <row r="561826" ht="15"/>
    <row r="561827" ht="15"/>
    <row r="561828" ht="15"/>
    <row r="561829" ht="15"/>
    <row r="561830" ht="15"/>
    <row r="561831" ht="15"/>
    <row r="561832" ht="15"/>
    <row r="561833" ht="15"/>
    <row r="561834" ht="15"/>
    <row r="561835" ht="15"/>
    <row r="561836" ht="15"/>
    <row r="561837" ht="15"/>
    <row r="561838" ht="15"/>
    <row r="561839" ht="15"/>
    <row r="561840" ht="15"/>
    <row r="561841" ht="15"/>
    <row r="561842" ht="15"/>
    <row r="561843" ht="15"/>
    <row r="561844" ht="15"/>
    <row r="561845" ht="15"/>
    <row r="561846" ht="15"/>
    <row r="561847" ht="15"/>
    <row r="561848" ht="15"/>
    <row r="561849" ht="15"/>
    <row r="561850" ht="15"/>
    <row r="561851" ht="15"/>
    <row r="561852" ht="15"/>
    <row r="561853" ht="15"/>
    <row r="561854" ht="15"/>
    <row r="561855" ht="15"/>
    <row r="561856" ht="15"/>
    <row r="561857" ht="15"/>
    <row r="561858" ht="15"/>
    <row r="561859" ht="15"/>
    <row r="561860" ht="15"/>
    <row r="561861" ht="15"/>
    <row r="561862" ht="15"/>
    <row r="561863" ht="15"/>
    <row r="561864" ht="15"/>
    <row r="561865" ht="15"/>
    <row r="561866" ht="15"/>
    <row r="561867" ht="15"/>
    <row r="561868" ht="15"/>
    <row r="561869" ht="15"/>
    <row r="561870" ht="15"/>
    <row r="561871" ht="15"/>
    <row r="561872" ht="15"/>
    <row r="561873" ht="15"/>
    <row r="561874" ht="15"/>
    <row r="561875" ht="15"/>
    <row r="561876" ht="15"/>
    <row r="561877" ht="15"/>
    <row r="561878" ht="15"/>
    <row r="561879" ht="15"/>
    <row r="561880" ht="15"/>
    <row r="561881" ht="15"/>
    <row r="561882" ht="15"/>
    <row r="561883" ht="15"/>
    <row r="561884" ht="15"/>
    <row r="561885" ht="15"/>
    <row r="561886" ht="15"/>
    <row r="561887" ht="15"/>
    <row r="561888" ht="15"/>
    <row r="561889" ht="15"/>
    <row r="561890" ht="15"/>
    <row r="561891" ht="15"/>
    <row r="561892" ht="15"/>
    <row r="561893" ht="15"/>
    <row r="561894" ht="15"/>
    <row r="561895" ht="15"/>
    <row r="561896" ht="15"/>
    <row r="561897" ht="15"/>
    <row r="561898" ht="15"/>
    <row r="561899" ht="15"/>
    <row r="561900" ht="15"/>
    <row r="561901" ht="15"/>
    <row r="561902" ht="15"/>
    <row r="561903" ht="15"/>
    <row r="561904" ht="15"/>
    <row r="561905" ht="15"/>
    <row r="561906" ht="15"/>
    <row r="561907" ht="15"/>
    <row r="561908" ht="15"/>
    <row r="561909" ht="15"/>
    <row r="561910" ht="15"/>
    <row r="561911" ht="15"/>
    <row r="561912" ht="15"/>
    <row r="561913" ht="15"/>
    <row r="561914" ht="15"/>
    <row r="561915" ht="15"/>
    <row r="561916" ht="15"/>
    <row r="561917" ht="15"/>
    <row r="561918" ht="15"/>
    <row r="561919" ht="15"/>
    <row r="561920" ht="15"/>
    <row r="561921" ht="15"/>
    <row r="561922" ht="15"/>
    <row r="561923" ht="15"/>
    <row r="561924" ht="15"/>
    <row r="561925" ht="15"/>
    <row r="561926" ht="15"/>
    <row r="561927" ht="15"/>
    <row r="561928" ht="15"/>
    <row r="561929" ht="15"/>
    <row r="561930" ht="15"/>
    <row r="561931" ht="15"/>
    <row r="561932" ht="15"/>
    <row r="561933" ht="15"/>
    <row r="561934" ht="15"/>
    <row r="561935" ht="15"/>
    <row r="561936" ht="15"/>
    <row r="561937" ht="15"/>
    <row r="561938" ht="15"/>
    <row r="561939" ht="15"/>
    <row r="561940" ht="15"/>
    <row r="561941" ht="15"/>
    <row r="561942" ht="15"/>
    <row r="561943" ht="15"/>
    <row r="561944" ht="15"/>
    <row r="561945" ht="15"/>
    <row r="561946" ht="15"/>
    <row r="561947" ht="15"/>
    <row r="561948" ht="15"/>
    <row r="561949" ht="15"/>
    <row r="561950" ht="15"/>
    <row r="561951" ht="15"/>
    <row r="561952" ht="15"/>
    <row r="561953" ht="15"/>
    <row r="561954" ht="15"/>
    <row r="561955" ht="15"/>
    <row r="561956" ht="15"/>
    <row r="561957" ht="15"/>
    <row r="561958" ht="15"/>
    <row r="561959" ht="15"/>
    <row r="561960" ht="15"/>
    <row r="561961" ht="15"/>
    <row r="561962" ht="15"/>
    <row r="561963" ht="15"/>
    <row r="561964" ht="15"/>
    <row r="561965" ht="15"/>
    <row r="561966" ht="15"/>
    <row r="561967" ht="15"/>
    <row r="561968" ht="15"/>
    <row r="561969" ht="15"/>
    <row r="561970" ht="15"/>
    <row r="561971" ht="15"/>
    <row r="561972" ht="15"/>
    <row r="561973" ht="15"/>
    <row r="561974" ht="15"/>
    <row r="561975" ht="15"/>
    <row r="561976" ht="15"/>
    <row r="561977" ht="15"/>
    <row r="561978" ht="15"/>
    <row r="561979" ht="15"/>
    <row r="561980" ht="15"/>
    <row r="561981" ht="15"/>
    <row r="561982" ht="15"/>
    <row r="561983" ht="15"/>
    <row r="561984" ht="15"/>
    <row r="561985" ht="15"/>
    <row r="561986" ht="15"/>
    <row r="561987" ht="15"/>
    <row r="561988" ht="15"/>
    <row r="561989" ht="15"/>
    <row r="561990" ht="15"/>
    <row r="561991" ht="15"/>
    <row r="561992" ht="15"/>
    <row r="561993" ht="15"/>
    <row r="561994" ht="15"/>
    <row r="561995" ht="15"/>
    <row r="561996" ht="15"/>
    <row r="561997" ht="15"/>
    <row r="561998" ht="15"/>
    <row r="561999" ht="15"/>
    <row r="562000" ht="15"/>
    <row r="562001" ht="15"/>
    <row r="562002" ht="15"/>
    <row r="562003" ht="15"/>
    <row r="562004" ht="15"/>
    <row r="562005" ht="15"/>
    <row r="562006" ht="15"/>
    <row r="562007" ht="15"/>
    <row r="562008" ht="15"/>
    <row r="562009" ht="15"/>
    <row r="562010" ht="15"/>
    <row r="562011" ht="15"/>
    <row r="562012" ht="15"/>
    <row r="562013" ht="15"/>
    <row r="562014" ht="15"/>
    <row r="562015" ht="15"/>
    <row r="562016" ht="15"/>
    <row r="562017" ht="15"/>
    <row r="562018" ht="15"/>
    <row r="562019" ht="15"/>
    <row r="562020" ht="15"/>
    <row r="562021" ht="15"/>
    <row r="562022" ht="15"/>
    <row r="562023" ht="15"/>
    <row r="562024" ht="15"/>
    <row r="562025" ht="15"/>
    <row r="562026" ht="15"/>
    <row r="562027" ht="15"/>
    <row r="562028" ht="15"/>
    <row r="562029" ht="15"/>
    <row r="562030" ht="15"/>
    <row r="562031" ht="15"/>
    <row r="562032" ht="15"/>
    <row r="562033" ht="15"/>
    <row r="562034" ht="15"/>
    <row r="562035" ht="15"/>
    <row r="562036" ht="15"/>
    <row r="562037" ht="15"/>
    <row r="562038" ht="15"/>
    <row r="562039" ht="15"/>
    <row r="562040" ht="15"/>
    <row r="562041" ht="15"/>
    <row r="562042" ht="15"/>
    <row r="562043" ht="15"/>
    <row r="562044" ht="15"/>
    <row r="562045" ht="15"/>
    <row r="562046" ht="15"/>
    <row r="562047" ht="15"/>
    <row r="562048" ht="15"/>
    <row r="562049" ht="15"/>
    <row r="562050" ht="15"/>
    <row r="562051" ht="15"/>
    <row r="562052" ht="15"/>
    <row r="562053" ht="15"/>
    <row r="562054" ht="15"/>
    <row r="562055" ht="15"/>
    <row r="562056" ht="15"/>
    <row r="562057" ht="15"/>
    <row r="562058" ht="15"/>
    <row r="562059" ht="15"/>
    <row r="562060" ht="15"/>
    <row r="562061" ht="15"/>
    <row r="562062" ht="15"/>
    <row r="562063" ht="15"/>
    <row r="562064" ht="15"/>
    <row r="562065" ht="15"/>
    <row r="562066" ht="15"/>
    <row r="562067" ht="15"/>
    <row r="562068" ht="15"/>
    <row r="562069" ht="15"/>
    <row r="562070" ht="15"/>
    <row r="562071" ht="15"/>
    <row r="562072" ht="15"/>
    <row r="562073" ht="15"/>
    <row r="562074" ht="15"/>
    <row r="562075" ht="15"/>
    <row r="562076" ht="15"/>
    <row r="562077" ht="15"/>
    <row r="562078" ht="15"/>
    <row r="562079" ht="15"/>
    <row r="562080" ht="15"/>
    <row r="562081" ht="15"/>
    <row r="562082" ht="15"/>
    <row r="562083" ht="15"/>
    <row r="562084" ht="15"/>
    <row r="562085" ht="15"/>
    <row r="562086" ht="15"/>
    <row r="562087" ht="15"/>
    <row r="562088" ht="15"/>
    <row r="562089" ht="15"/>
    <row r="562090" ht="15"/>
    <row r="562091" ht="15"/>
    <row r="562092" ht="15"/>
    <row r="562093" ht="15"/>
    <row r="562094" ht="15"/>
    <row r="562095" ht="15"/>
    <row r="562096" ht="15"/>
    <row r="562097" ht="15"/>
    <row r="562098" ht="15"/>
    <row r="562099" ht="15"/>
    <row r="562100" ht="15"/>
    <row r="562101" ht="15"/>
    <row r="562102" ht="15"/>
    <row r="562103" ht="15"/>
    <row r="562104" ht="15"/>
    <row r="562105" ht="15"/>
    <row r="562106" ht="15"/>
    <row r="562107" ht="15"/>
    <row r="562108" ht="15"/>
    <row r="562109" ht="15"/>
    <row r="562110" ht="15"/>
    <row r="562111" ht="15"/>
    <row r="562112" ht="15"/>
    <row r="562113" ht="15"/>
    <row r="562114" ht="15"/>
    <row r="562115" ht="15"/>
    <row r="562116" ht="15"/>
    <row r="562117" ht="15"/>
    <row r="562118" ht="15"/>
    <row r="562119" ht="15"/>
    <row r="562120" ht="15"/>
    <row r="562121" ht="15"/>
    <row r="562122" ht="15"/>
    <row r="562123" ht="15"/>
    <row r="562124" ht="15"/>
    <row r="562125" ht="15"/>
    <row r="562126" ht="15"/>
    <row r="562127" ht="15"/>
    <row r="562128" ht="15"/>
    <row r="562129" ht="15"/>
    <row r="562130" ht="15"/>
    <row r="562131" ht="15"/>
    <row r="562132" ht="15"/>
    <row r="562133" ht="15"/>
    <row r="562134" ht="15"/>
    <row r="562135" ht="15"/>
    <row r="562136" ht="15"/>
    <row r="562137" ht="15"/>
    <row r="562138" ht="15"/>
    <row r="562139" ht="15"/>
    <row r="562140" ht="15"/>
    <row r="562141" ht="15"/>
    <row r="562142" ht="15"/>
    <row r="562143" ht="15"/>
    <row r="562144" ht="15"/>
    <row r="562145" ht="15"/>
    <row r="562146" ht="15"/>
    <row r="562147" ht="15"/>
    <row r="562148" ht="15"/>
    <row r="562149" ht="15"/>
    <row r="562150" ht="15"/>
    <row r="562151" ht="15"/>
    <row r="562152" ht="15"/>
    <row r="562153" ht="15"/>
    <row r="562154" ht="15"/>
    <row r="562155" ht="15"/>
    <row r="562156" ht="15"/>
    <row r="562157" ht="15"/>
    <row r="562158" ht="15"/>
    <row r="562159" ht="15"/>
    <row r="562160" ht="15"/>
    <row r="562161" ht="15"/>
    <row r="562162" ht="15"/>
    <row r="562163" ht="15"/>
    <row r="562164" ht="15"/>
    <row r="562165" ht="15"/>
    <row r="562166" ht="15"/>
    <row r="562167" ht="15"/>
    <row r="562168" ht="15"/>
    <row r="562169" ht="15"/>
    <row r="562170" ht="15"/>
    <row r="562171" ht="15"/>
    <row r="562172" ht="15"/>
    <row r="562173" ht="15"/>
    <row r="562174" ht="15"/>
    <row r="562175" ht="15"/>
    <row r="562176" ht="15"/>
    <row r="562177" ht="15"/>
    <row r="562178" ht="15"/>
    <row r="562179" ht="15"/>
    <row r="562180" ht="15"/>
    <row r="562181" ht="15"/>
    <row r="562182" ht="15"/>
    <row r="562183" ht="15"/>
    <row r="562184" ht="15"/>
    <row r="562185" ht="15"/>
    <row r="562186" ht="15"/>
    <row r="562187" ht="15"/>
    <row r="562188" ht="15"/>
    <row r="562189" ht="15"/>
    <row r="562190" ht="15"/>
    <row r="562191" ht="15"/>
    <row r="562192" ht="15"/>
    <row r="562193" ht="15"/>
    <row r="562194" ht="15"/>
    <row r="562195" ht="15"/>
    <row r="562196" ht="15"/>
    <row r="562197" ht="15"/>
    <row r="562198" ht="15"/>
    <row r="562199" ht="15"/>
    <row r="562200" ht="15"/>
    <row r="562201" ht="15"/>
    <row r="562202" ht="15"/>
    <row r="562203" ht="15"/>
    <row r="562204" ht="15"/>
    <row r="562205" ht="15"/>
    <row r="562206" ht="15"/>
    <row r="562207" ht="15"/>
    <row r="562208" ht="15"/>
    <row r="562209" ht="15"/>
    <row r="562210" ht="15"/>
    <row r="562211" ht="15"/>
    <row r="562212" ht="15"/>
    <row r="562213" ht="15"/>
    <row r="562214" ht="15"/>
    <row r="562215" ht="15"/>
    <row r="562216" ht="15"/>
    <row r="562217" ht="15"/>
    <row r="562218" ht="15"/>
    <row r="562219" ht="15"/>
    <row r="562220" ht="15"/>
    <row r="562221" ht="15"/>
    <row r="562222" ht="15"/>
    <row r="562223" ht="15"/>
    <row r="562224" ht="15"/>
    <row r="562225" ht="15"/>
    <row r="562226" ht="15"/>
    <row r="562227" ht="15"/>
    <row r="562228" ht="15"/>
    <row r="562229" ht="15"/>
    <row r="562230" ht="15"/>
    <row r="562231" ht="15"/>
    <row r="562232" ht="15"/>
    <row r="562233" ht="15"/>
    <row r="562234" ht="15"/>
    <row r="562235" ht="15"/>
    <row r="562236" ht="15"/>
    <row r="562237" ht="15"/>
    <row r="562238" ht="15"/>
    <row r="562239" ht="15"/>
    <row r="562240" ht="15"/>
    <row r="562241" ht="15"/>
    <row r="562242" ht="15"/>
    <row r="562243" ht="15"/>
    <row r="562244" ht="15"/>
    <row r="562245" ht="15"/>
    <row r="562246" ht="15"/>
    <row r="562247" ht="15"/>
    <row r="562248" ht="15"/>
    <row r="562249" ht="15"/>
    <row r="562250" ht="15"/>
    <row r="562251" ht="15"/>
    <row r="562252" ht="15"/>
    <row r="562253" ht="15"/>
    <row r="562254" ht="15"/>
    <row r="562255" ht="15"/>
    <row r="562256" ht="15"/>
    <row r="562257" ht="15"/>
    <row r="562258" ht="15"/>
    <row r="562259" ht="15"/>
    <row r="562260" ht="15"/>
    <row r="562261" ht="15"/>
    <row r="562262" ht="15"/>
    <row r="562263" ht="15"/>
    <row r="562264" ht="15"/>
    <row r="562265" ht="15"/>
    <row r="562266" ht="15"/>
    <row r="562267" ht="15"/>
    <row r="562268" ht="15"/>
    <row r="562269" ht="15"/>
    <row r="562270" ht="15"/>
    <row r="562271" ht="15"/>
    <row r="562272" ht="15"/>
    <row r="562273" ht="15"/>
    <row r="562274" ht="15"/>
    <row r="562275" ht="15"/>
    <row r="562276" ht="15"/>
    <row r="562277" ht="15"/>
    <row r="562278" ht="15"/>
    <row r="562279" ht="15"/>
    <row r="562280" ht="15"/>
    <row r="562281" ht="15"/>
    <row r="562282" ht="15"/>
    <row r="562283" ht="15"/>
    <row r="562284" ht="15"/>
    <row r="562285" ht="15"/>
    <row r="562286" ht="15"/>
    <row r="562287" ht="15"/>
    <row r="562288" ht="15"/>
    <row r="562289" ht="15"/>
    <row r="562290" ht="15"/>
    <row r="562291" ht="15"/>
    <row r="562292" ht="15"/>
    <row r="562293" ht="15"/>
    <row r="562294" ht="15"/>
    <row r="562295" ht="15"/>
    <row r="562296" ht="15"/>
    <row r="562297" ht="15"/>
    <row r="562298" ht="15"/>
    <row r="562299" ht="15"/>
    <row r="562300" ht="15"/>
    <row r="562301" ht="15"/>
    <row r="562302" ht="15"/>
    <row r="562303" ht="15"/>
    <row r="562304" ht="15"/>
    <row r="562305" ht="15"/>
    <row r="562306" ht="15"/>
    <row r="562307" ht="15"/>
    <row r="562308" ht="15"/>
    <row r="562309" ht="15"/>
    <row r="562310" ht="15"/>
    <row r="562311" ht="15"/>
    <row r="562312" ht="15"/>
    <row r="562313" ht="15"/>
    <row r="562314" ht="15"/>
    <row r="562315" ht="15"/>
    <row r="562316" ht="15"/>
    <row r="562317" ht="15"/>
    <row r="562318" ht="15"/>
    <row r="562319" ht="15"/>
    <row r="562320" ht="15"/>
    <row r="562321" ht="15"/>
    <row r="562322" ht="15"/>
    <row r="562323" ht="15"/>
    <row r="562324" ht="15"/>
    <row r="562325" ht="15"/>
    <row r="562326" ht="15"/>
    <row r="562327" ht="15"/>
    <row r="562328" ht="15"/>
    <row r="562329" ht="15"/>
    <row r="562330" ht="15"/>
    <row r="562331" ht="15"/>
    <row r="562332" ht="15"/>
    <row r="562333" ht="15"/>
    <row r="562334" ht="15"/>
    <row r="562335" ht="15"/>
    <row r="562336" ht="15"/>
    <row r="562337" ht="15"/>
    <row r="562338" ht="15"/>
    <row r="562339" ht="15"/>
    <row r="562340" ht="15"/>
    <row r="562341" ht="15"/>
    <row r="562342" ht="15"/>
    <row r="562343" ht="15"/>
    <row r="562344" ht="15"/>
    <row r="562345" ht="15"/>
    <row r="562346" ht="15"/>
    <row r="562347" ht="15"/>
    <row r="562348" ht="15"/>
    <row r="562349" ht="15"/>
    <row r="562350" ht="15"/>
    <row r="562351" ht="15"/>
    <row r="562352" ht="15"/>
    <row r="562353" ht="15"/>
    <row r="562354" ht="15"/>
    <row r="562355" ht="15"/>
    <row r="562356" ht="15"/>
    <row r="562357" ht="15"/>
    <row r="562358" ht="15"/>
    <row r="562359" ht="15"/>
    <row r="562360" ht="15"/>
    <row r="562361" ht="15"/>
    <row r="562362" ht="15"/>
    <row r="562363" ht="15"/>
    <row r="562364" ht="15"/>
    <row r="562365" ht="15"/>
    <row r="562366" ht="15"/>
    <row r="562367" ht="15"/>
    <row r="562368" ht="15"/>
    <row r="562369" ht="15"/>
    <row r="562370" ht="15"/>
    <row r="562371" ht="15"/>
    <row r="562372" ht="15"/>
    <row r="562373" ht="15"/>
    <row r="562374" ht="15"/>
    <row r="562375" ht="15"/>
    <row r="562376" ht="15"/>
    <row r="562377" ht="15"/>
    <row r="562378" ht="15"/>
    <row r="562379" ht="15"/>
    <row r="562380" ht="15"/>
    <row r="562381" ht="15"/>
    <row r="562382" ht="15"/>
    <row r="562383" ht="15"/>
    <row r="562384" ht="15"/>
    <row r="562385" ht="15"/>
    <row r="562386" ht="15"/>
    <row r="562387" ht="15"/>
    <row r="562388" ht="15"/>
    <row r="562389" ht="15"/>
    <row r="562390" ht="15"/>
    <row r="562391" ht="15"/>
    <row r="562392" ht="15"/>
    <row r="562393" ht="15"/>
    <row r="562394" ht="15"/>
    <row r="562395" ht="15"/>
    <row r="562396" ht="15"/>
    <row r="562397" ht="15"/>
    <row r="562398" ht="15"/>
    <row r="562399" ht="15"/>
    <row r="562400" ht="15"/>
    <row r="562401" ht="15"/>
    <row r="562402" ht="15"/>
    <row r="562403" ht="15"/>
    <row r="562404" ht="15"/>
    <row r="562405" ht="15"/>
    <row r="562406" ht="15"/>
    <row r="562407" ht="15"/>
    <row r="562408" ht="15"/>
    <row r="562409" ht="15"/>
    <row r="562410" ht="15"/>
    <row r="562411" ht="15"/>
    <row r="562412" ht="15"/>
    <row r="562413" ht="15"/>
    <row r="562414" ht="15"/>
    <row r="562415" ht="15"/>
    <row r="562416" ht="15"/>
    <row r="562417" ht="15"/>
    <row r="562418" ht="15"/>
    <row r="562419" ht="15"/>
    <row r="562420" ht="15"/>
    <row r="562421" ht="15"/>
    <row r="562422" ht="15"/>
    <row r="562423" ht="15"/>
    <row r="562424" ht="15"/>
    <row r="562425" ht="15"/>
    <row r="562426" ht="15"/>
    <row r="562427" ht="15"/>
    <row r="562428" ht="15"/>
    <row r="562429" ht="15"/>
    <row r="562430" ht="15"/>
    <row r="562431" ht="15"/>
    <row r="562432" ht="15"/>
    <row r="562433" ht="15"/>
    <row r="562434" ht="15"/>
    <row r="562435" ht="15"/>
    <row r="562436" ht="15"/>
    <row r="562437" ht="15"/>
    <row r="562438" ht="15"/>
    <row r="562439" ht="15"/>
    <row r="562440" ht="15"/>
    <row r="562441" ht="15"/>
    <row r="562442" ht="15"/>
    <row r="562443" ht="15"/>
    <row r="562444" ht="15"/>
    <row r="562445" ht="15"/>
    <row r="562446" ht="15"/>
    <row r="562447" ht="15"/>
    <row r="562448" ht="15"/>
    <row r="562449" ht="15"/>
    <row r="562450" ht="15"/>
    <row r="562451" ht="15"/>
    <row r="562452" ht="15"/>
    <row r="562453" ht="15"/>
    <row r="562454" ht="15"/>
    <row r="562455" ht="15"/>
    <row r="562456" ht="15"/>
    <row r="562457" ht="15"/>
    <row r="562458" ht="15"/>
    <row r="562459" ht="15"/>
    <row r="562460" ht="15"/>
    <row r="562461" ht="15"/>
    <row r="562462" ht="15"/>
    <row r="562463" ht="15"/>
    <row r="562464" ht="15"/>
    <row r="562465" ht="15"/>
    <row r="562466" ht="15"/>
    <row r="562467" ht="15"/>
    <row r="562468" ht="15"/>
    <row r="562469" ht="15"/>
    <row r="562470" ht="15"/>
    <row r="562471" ht="15"/>
    <row r="562472" ht="15"/>
    <row r="562473" ht="15"/>
    <row r="562474" ht="15"/>
    <row r="562475" ht="15"/>
    <row r="562476" ht="15"/>
    <row r="562477" ht="15"/>
    <row r="562478" ht="15"/>
    <row r="562479" ht="15"/>
    <row r="562480" ht="15"/>
    <row r="562481" ht="15"/>
    <row r="562482" ht="15"/>
    <row r="562483" ht="15"/>
    <row r="562484" ht="15"/>
    <row r="562485" ht="15"/>
    <row r="562486" ht="15"/>
    <row r="562487" ht="15"/>
    <row r="562488" ht="15"/>
    <row r="562489" ht="15"/>
    <row r="562490" ht="15"/>
    <row r="562491" ht="15"/>
    <row r="562492" ht="15"/>
    <row r="562493" ht="15"/>
    <row r="562494" ht="15"/>
    <row r="562495" ht="15"/>
    <row r="562496" ht="15"/>
    <row r="562497" ht="15"/>
    <row r="562498" ht="15"/>
    <row r="562499" ht="15"/>
    <row r="562500" ht="15"/>
    <row r="562501" ht="15"/>
    <row r="562502" ht="15"/>
    <row r="562503" ht="15"/>
    <row r="562504" ht="15"/>
    <row r="562505" ht="15"/>
    <row r="562506" ht="15"/>
    <row r="562507" ht="15"/>
    <row r="562508" ht="15"/>
    <row r="562509" ht="15"/>
    <row r="562510" ht="15"/>
    <row r="562511" ht="15"/>
    <row r="562512" ht="15"/>
    <row r="562513" ht="15"/>
    <row r="562514" ht="15"/>
    <row r="562515" ht="15"/>
    <row r="562516" ht="15"/>
    <row r="562517" ht="15"/>
    <row r="562518" ht="15"/>
    <row r="562519" ht="15"/>
    <row r="562520" ht="15"/>
    <row r="562521" ht="15"/>
    <row r="562522" ht="15"/>
    <row r="562523" ht="15"/>
    <row r="562524" ht="15"/>
    <row r="562525" ht="15"/>
    <row r="562526" ht="15"/>
    <row r="562527" ht="15"/>
    <row r="562528" ht="15"/>
    <row r="562529" ht="15"/>
    <row r="562530" ht="15"/>
    <row r="562531" ht="15"/>
    <row r="562532" ht="15"/>
    <row r="562533" ht="15"/>
    <row r="562534" ht="15"/>
    <row r="562535" ht="15"/>
    <row r="562536" ht="15"/>
    <row r="562537" ht="15"/>
    <row r="562538" ht="15"/>
    <row r="562539" ht="15"/>
    <row r="562540" ht="15"/>
    <row r="562541" ht="15"/>
    <row r="562542" ht="15"/>
    <row r="562543" ht="15"/>
    <row r="562544" ht="15"/>
    <row r="562545" ht="15"/>
    <row r="562546" ht="15"/>
    <row r="562547" ht="15"/>
    <row r="562548" ht="15"/>
    <row r="562549" ht="15"/>
    <row r="562550" ht="15"/>
    <row r="562551" ht="15"/>
    <row r="562552" ht="15"/>
    <row r="562553" ht="15"/>
    <row r="562554" ht="15"/>
    <row r="562555" ht="15"/>
    <row r="562556" ht="15"/>
    <row r="562557" ht="15"/>
    <row r="562558" ht="15"/>
    <row r="562559" ht="15"/>
    <row r="562560" ht="15"/>
    <row r="562561" ht="15"/>
    <row r="562562" ht="15"/>
    <row r="562563" ht="15"/>
    <row r="562564" ht="15"/>
    <row r="562565" ht="15"/>
    <row r="562566" ht="15"/>
    <row r="562567" ht="15"/>
    <row r="562568" ht="15"/>
    <row r="562569" ht="15"/>
    <row r="562570" ht="15"/>
    <row r="562571" ht="15"/>
    <row r="562572" ht="15"/>
    <row r="562573" ht="15"/>
    <row r="562574" ht="15"/>
    <row r="562575" ht="15"/>
    <row r="562576" ht="15"/>
    <row r="562577" ht="15"/>
    <row r="562578" ht="15"/>
    <row r="562579" ht="15"/>
    <row r="562580" ht="15"/>
    <row r="562581" ht="15"/>
    <row r="562582" ht="15"/>
    <row r="562583" ht="15"/>
    <row r="562584" ht="15"/>
    <row r="562585" ht="15"/>
    <row r="562586" ht="15"/>
    <row r="562587" ht="15"/>
    <row r="562588" ht="15"/>
    <row r="562589" ht="15"/>
    <row r="562590" ht="15"/>
    <row r="562591" ht="15"/>
    <row r="562592" ht="15"/>
    <row r="562593" ht="15"/>
    <row r="562594" ht="15"/>
    <row r="562595" ht="15"/>
    <row r="562596" ht="15"/>
    <row r="562597" ht="15"/>
    <row r="562598" ht="15"/>
    <row r="562599" ht="15"/>
    <row r="562600" ht="15"/>
    <row r="562601" ht="15"/>
    <row r="562602" ht="15"/>
    <row r="562603" ht="15"/>
    <row r="562604" ht="15"/>
    <row r="562605" ht="15"/>
    <row r="562606" ht="15"/>
    <row r="562607" ht="15"/>
    <row r="562608" ht="15"/>
    <row r="562609" ht="15"/>
    <row r="562610" ht="15"/>
    <row r="562611" ht="15"/>
    <row r="562612" ht="15"/>
    <row r="562613" ht="15"/>
    <row r="562614" ht="15"/>
    <row r="562615" ht="15"/>
    <row r="562616" ht="15"/>
    <row r="562617" ht="15"/>
    <row r="562618" ht="15"/>
    <row r="562619" ht="15"/>
    <row r="562620" ht="15"/>
    <row r="562621" ht="15"/>
    <row r="562622" ht="15"/>
    <row r="562623" ht="15"/>
    <row r="562624" ht="15"/>
    <row r="562625" ht="15"/>
    <row r="562626" ht="15"/>
    <row r="562627" ht="15"/>
    <row r="562628" ht="15"/>
    <row r="562629" ht="15"/>
    <row r="562630" ht="15"/>
    <row r="562631" ht="15"/>
    <row r="562632" ht="15"/>
    <row r="562633" ht="15"/>
    <row r="562634" ht="15"/>
    <row r="562635" ht="15"/>
    <row r="562636" ht="15"/>
    <row r="562637" ht="15"/>
    <row r="562638" ht="15"/>
    <row r="562639" ht="15"/>
    <row r="562640" ht="15"/>
    <row r="562641" ht="15"/>
    <row r="562642" ht="15"/>
    <row r="562643" ht="15"/>
    <row r="562644" ht="15"/>
    <row r="562645" ht="15"/>
    <row r="562646" ht="15"/>
    <row r="562647" ht="15"/>
    <row r="562648" ht="15"/>
    <row r="562649" ht="15"/>
    <row r="562650" ht="15"/>
    <row r="562651" ht="15"/>
    <row r="562652" ht="15"/>
    <row r="562653" ht="15"/>
    <row r="562654" ht="15"/>
    <row r="562655" ht="15"/>
    <row r="562656" ht="15"/>
    <row r="562657" ht="15"/>
    <row r="562658" ht="15"/>
    <row r="562659" ht="15"/>
    <row r="562660" ht="15"/>
    <row r="562661" ht="15"/>
    <row r="562662" ht="15"/>
    <row r="562663" ht="15"/>
    <row r="562664" ht="15"/>
    <row r="562665" ht="15"/>
    <row r="562666" ht="15"/>
    <row r="562667" ht="15"/>
    <row r="562668" ht="15"/>
    <row r="562669" ht="15"/>
    <row r="562670" ht="15"/>
    <row r="562671" ht="15"/>
    <row r="562672" ht="15"/>
    <row r="562673" ht="15"/>
    <row r="562674" ht="15"/>
    <row r="562675" ht="15"/>
    <row r="562676" ht="15"/>
    <row r="562677" ht="15"/>
    <row r="562678" ht="15"/>
    <row r="562679" ht="15"/>
    <row r="562680" ht="15"/>
    <row r="562681" ht="15"/>
    <row r="562682" ht="15"/>
    <row r="562683" ht="15"/>
    <row r="562684" ht="15"/>
    <row r="562685" ht="15"/>
    <row r="562686" ht="15"/>
    <row r="562687" ht="15"/>
    <row r="562688" ht="15"/>
    <row r="562689" ht="15"/>
    <row r="562690" ht="15"/>
    <row r="562691" ht="15"/>
    <row r="562692" ht="15"/>
    <row r="562693" ht="15"/>
    <row r="562694" ht="15"/>
    <row r="562695" ht="15"/>
    <row r="562696" ht="15"/>
    <row r="562697" ht="15"/>
    <row r="562698" ht="15"/>
    <row r="562699" ht="15"/>
    <row r="562700" ht="15"/>
    <row r="562701" ht="15"/>
    <row r="562702" ht="15"/>
    <row r="562703" ht="15"/>
    <row r="562704" ht="15"/>
    <row r="562705" ht="15"/>
    <row r="562706" ht="15"/>
    <row r="562707" ht="15"/>
    <row r="562708" ht="15"/>
    <row r="562709" ht="15"/>
    <row r="562710" ht="15"/>
    <row r="562711" ht="15"/>
    <row r="562712" ht="15"/>
    <row r="562713" ht="15"/>
    <row r="562714" ht="15"/>
    <row r="562715" ht="15"/>
    <row r="562716" ht="15"/>
    <row r="562717" ht="15"/>
    <row r="562718" ht="15"/>
    <row r="562719" ht="15"/>
    <row r="562720" ht="15"/>
    <row r="562721" ht="15"/>
    <row r="562722" ht="15"/>
    <row r="562723" ht="15"/>
    <row r="562724" ht="15"/>
    <row r="562725" ht="15"/>
    <row r="562726" ht="15"/>
    <row r="562727" ht="15"/>
    <row r="562728" ht="15"/>
    <row r="562729" ht="15"/>
    <row r="562730" ht="15"/>
    <row r="562731" ht="15"/>
    <row r="562732" ht="15"/>
    <row r="562733" ht="15"/>
    <row r="562734" ht="15"/>
    <row r="562735" ht="15"/>
    <row r="562736" ht="15"/>
    <row r="562737" ht="15"/>
    <row r="562738" ht="15"/>
    <row r="562739" ht="15"/>
    <row r="562740" ht="15"/>
    <row r="562741" ht="15"/>
    <row r="562742" ht="15"/>
    <row r="562743" ht="15"/>
    <row r="562744" ht="15"/>
    <row r="562745" ht="15"/>
    <row r="562746" ht="15"/>
    <row r="562747" ht="15"/>
    <row r="562748" ht="15"/>
    <row r="562749" ht="15"/>
    <row r="562750" ht="15"/>
    <row r="562751" ht="15"/>
    <row r="562752" ht="15"/>
    <row r="562753" ht="15"/>
    <row r="562754" ht="15"/>
    <row r="562755" ht="15"/>
    <row r="562756" ht="15"/>
    <row r="562757" ht="15"/>
    <row r="562758" ht="15"/>
    <row r="562759" ht="15"/>
    <row r="562760" ht="15"/>
    <row r="562761" ht="15"/>
    <row r="562762" ht="15"/>
    <row r="562763" ht="15"/>
    <row r="562764" ht="15"/>
    <row r="562765" ht="15"/>
    <row r="562766" ht="15"/>
    <row r="562767" ht="15"/>
    <row r="562768" ht="15"/>
    <row r="562769" ht="15"/>
    <row r="562770" ht="15"/>
    <row r="562771" ht="15"/>
    <row r="562772" ht="15"/>
    <row r="562773" ht="15"/>
    <row r="562774" ht="15"/>
    <row r="562775" ht="15"/>
    <row r="562776" ht="15"/>
    <row r="562777" ht="15"/>
    <row r="562778" ht="15"/>
    <row r="562779" ht="15"/>
    <row r="562780" ht="15"/>
    <row r="562781" ht="15"/>
    <row r="562782" ht="15"/>
    <row r="562783" ht="15"/>
    <row r="562784" ht="15"/>
    <row r="562785" ht="15"/>
    <row r="562786" ht="15"/>
    <row r="562787" ht="15"/>
    <row r="562788" ht="15"/>
    <row r="562789" ht="15"/>
    <row r="562790" ht="15"/>
    <row r="562791" ht="15"/>
    <row r="562792" ht="15"/>
    <row r="562793" ht="15"/>
    <row r="562794" ht="15"/>
    <row r="562795" ht="15"/>
    <row r="562796" ht="15"/>
    <row r="562797" ht="15"/>
    <row r="562798" ht="15"/>
    <row r="562799" ht="15"/>
    <row r="562800" ht="15"/>
    <row r="562801" ht="15"/>
    <row r="562802" ht="15"/>
    <row r="562803" ht="15"/>
    <row r="562804" ht="15"/>
    <row r="562805" ht="15"/>
    <row r="562806" ht="15"/>
    <row r="562807" ht="15"/>
    <row r="562808" ht="15"/>
    <row r="562809" ht="15"/>
    <row r="562810" ht="15"/>
    <row r="562811" ht="15"/>
    <row r="562812" ht="15"/>
    <row r="562813" ht="15"/>
    <row r="562814" ht="15"/>
    <row r="562815" ht="15"/>
    <row r="562816" ht="15"/>
    <row r="562817" ht="15"/>
    <row r="562818" ht="15"/>
    <row r="562819" ht="15"/>
    <row r="562820" ht="15"/>
    <row r="562821" ht="15"/>
    <row r="562822" ht="15"/>
    <row r="562823" ht="15"/>
    <row r="562824" ht="15"/>
    <row r="562825" ht="15"/>
    <row r="562826" ht="15"/>
    <row r="562827" ht="15"/>
    <row r="562828" ht="15"/>
    <row r="562829" ht="15"/>
    <row r="562830" ht="15"/>
    <row r="562831" ht="15"/>
    <row r="562832" ht="15"/>
    <row r="562833" ht="15"/>
    <row r="562834" ht="15"/>
    <row r="562835" ht="15"/>
    <row r="562836" ht="15"/>
    <row r="562837" ht="15"/>
    <row r="562838" ht="15"/>
    <row r="562839" ht="15"/>
    <row r="562840" ht="15"/>
    <row r="562841" ht="15"/>
    <row r="562842" ht="15"/>
    <row r="562843" ht="15"/>
    <row r="562844" ht="15"/>
    <row r="562845" ht="15"/>
    <row r="562846" ht="15"/>
    <row r="562847" ht="15"/>
    <row r="562848" ht="15"/>
    <row r="562849" ht="15"/>
    <row r="562850" ht="15"/>
    <row r="562851" ht="15"/>
    <row r="562852" ht="15"/>
    <row r="562853" ht="15"/>
    <row r="562854" ht="15"/>
    <row r="562855" ht="15"/>
    <row r="562856" ht="15"/>
    <row r="562857" ht="15"/>
    <row r="562858" ht="15"/>
    <row r="562859" ht="15"/>
    <row r="562860" ht="15"/>
    <row r="562861" ht="15"/>
    <row r="562862" ht="15"/>
    <row r="562863" ht="15"/>
    <row r="562864" ht="15"/>
    <row r="562865" ht="15"/>
    <row r="562866" ht="15"/>
    <row r="562867" ht="15"/>
    <row r="562868" ht="15"/>
    <row r="562869" ht="15"/>
    <row r="562870" ht="15"/>
    <row r="562871" ht="15"/>
    <row r="562872" ht="15"/>
    <row r="562873" ht="15"/>
    <row r="562874" ht="15"/>
    <row r="562875" ht="15"/>
    <row r="562876" ht="15"/>
    <row r="562877" ht="15"/>
    <row r="562878" ht="15"/>
    <row r="562879" ht="15"/>
    <row r="562880" ht="15"/>
    <row r="562881" ht="15"/>
    <row r="562882" ht="15"/>
    <row r="562883" ht="15"/>
    <row r="562884" ht="15"/>
    <row r="562885" ht="15"/>
    <row r="562886" ht="15"/>
    <row r="562887" ht="15"/>
    <row r="562888" ht="15"/>
    <row r="562889" ht="15"/>
    <row r="562890" ht="15"/>
    <row r="562891" ht="15"/>
    <row r="562892" ht="15"/>
    <row r="562893" ht="15"/>
    <row r="562894" ht="15"/>
    <row r="562895" ht="15"/>
    <row r="562896" ht="15"/>
    <row r="562897" ht="15"/>
    <row r="562898" ht="15"/>
    <row r="562899" ht="15"/>
    <row r="562900" ht="15"/>
    <row r="562901" ht="15"/>
    <row r="562902" ht="15"/>
    <row r="562903" ht="15"/>
    <row r="562904" ht="15"/>
    <row r="562905" ht="15"/>
    <row r="562906" ht="15"/>
    <row r="562907" ht="15"/>
    <row r="562908" ht="15"/>
    <row r="562909" ht="15"/>
    <row r="562910" ht="15"/>
    <row r="562911" ht="15"/>
    <row r="562912" ht="15"/>
    <row r="562913" ht="15"/>
    <row r="562914" ht="15"/>
    <row r="562915" ht="15"/>
    <row r="562916" ht="15"/>
    <row r="562917" ht="15"/>
    <row r="562918" ht="15"/>
    <row r="562919" ht="15"/>
    <row r="562920" ht="15"/>
    <row r="562921" ht="15"/>
    <row r="562922" ht="15"/>
    <row r="562923" ht="15"/>
    <row r="562924" ht="15"/>
    <row r="562925" ht="15"/>
    <row r="562926" ht="15"/>
    <row r="562927" ht="15"/>
    <row r="562928" ht="15"/>
    <row r="562929" ht="15"/>
    <row r="562930" ht="15"/>
    <row r="562931" ht="15"/>
    <row r="562932" ht="15"/>
    <row r="562933" ht="15"/>
    <row r="562934" ht="15"/>
    <row r="562935" ht="15"/>
    <row r="562936" ht="15"/>
    <row r="562937" ht="15"/>
    <row r="562938" ht="15"/>
    <row r="562939" ht="15"/>
    <row r="562940" ht="15"/>
    <row r="562941" ht="15"/>
    <row r="562942" ht="15"/>
    <row r="562943" ht="15"/>
    <row r="562944" ht="15"/>
    <row r="562945" ht="15"/>
    <row r="562946" ht="15"/>
    <row r="562947" ht="15"/>
    <row r="562948" ht="15"/>
    <row r="562949" ht="15"/>
    <row r="562950" ht="15"/>
    <row r="562951" ht="15"/>
    <row r="562952" ht="15"/>
    <row r="562953" ht="15"/>
    <row r="562954" ht="15"/>
    <row r="562955" ht="15"/>
    <row r="562956" ht="15"/>
    <row r="562957" ht="15"/>
    <row r="562958" ht="15"/>
    <row r="562959" ht="15"/>
    <row r="562960" ht="15"/>
    <row r="562961" ht="15"/>
    <row r="562962" ht="15"/>
    <row r="562963" ht="15"/>
    <row r="562964" ht="15"/>
    <row r="562965" ht="15"/>
    <row r="562966" ht="15"/>
    <row r="562967" ht="15"/>
    <row r="562968" ht="15"/>
    <row r="562969" ht="15"/>
    <row r="562970" ht="15"/>
    <row r="562971" ht="15"/>
    <row r="562972" ht="15"/>
    <row r="562973" ht="15"/>
    <row r="562974" ht="15"/>
    <row r="562975" ht="15"/>
    <row r="562976" ht="15"/>
    <row r="562977" ht="15"/>
    <row r="562978" ht="15"/>
    <row r="562979" ht="15"/>
    <row r="562980" ht="15"/>
    <row r="562981" ht="15"/>
    <row r="562982" ht="15"/>
    <row r="562983" ht="15"/>
    <row r="562984" ht="15"/>
    <row r="562985" ht="15"/>
    <row r="562986" ht="15"/>
    <row r="562987" ht="15"/>
    <row r="562988" ht="15"/>
    <row r="562989" ht="15"/>
    <row r="562990" ht="15"/>
    <row r="562991" ht="15"/>
    <row r="562992" ht="15"/>
    <row r="562993" ht="15"/>
    <row r="562994" ht="15"/>
    <row r="562995" ht="15"/>
    <row r="562996" ht="15"/>
    <row r="562997" ht="15"/>
    <row r="562998" ht="15"/>
    <row r="562999" ht="15"/>
    <row r="563000" ht="15"/>
    <row r="563001" ht="15"/>
    <row r="563002" ht="15"/>
    <row r="563003" ht="15"/>
    <row r="563004" ht="15"/>
    <row r="563005" ht="15"/>
    <row r="563006" ht="15"/>
    <row r="563007" ht="15"/>
    <row r="563008" ht="15"/>
    <row r="563009" ht="15"/>
    <row r="563010" ht="15"/>
    <row r="563011" ht="15"/>
    <row r="563012" ht="15"/>
    <row r="563013" ht="15"/>
    <row r="563014" ht="15"/>
    <row r="563015" ht="15"/>
    <row r="563016" ht="15"/>
    <row r="563017" ht="15"/>
    <row r="563018" ht="15"/>
    <row r="563019" ht="15"/>
    <row r="563020" ht="15"/>
    <row r="563021" ht="15"/>
    <row r="563022" ht="15"/>
    <row r="563023" ht="15"/>
    <row r="563024" ht="15"/>
    <row r="563025" ht="15"/>
    <row r="563026" ht="15"/>
    <row r="563027" ht="15"/>
    <row r="563028" ht="15"/>
    <row r="563029" ht="15"/>
    <row r="563030" ht="15"/>
    <row r="563031" ht="15"/>
    <row r="563032" ht="15"/>
    <row r="563033" ht="15"/>
    <row r="563034" ht="15"/>
    <row r="563035" ht="15"/>
    <row r="563036" ht="15"/>
    <row r="563037" ht="15"/>
    <row r="563038" ht="15"/>
    <row r="563039" ht="15"/>
    <row r="563040" ht="15"/>
    <row r="563041" ht="15"/>
    <row r="563042" ht="15"/>
    <row r="563043" ht="15"/>
    <row r="563044" ht="15"/>
    <row r="563045" ht="15"/>
    <row r="563046" ht="15"/>
    <row r="563047" ht="15"/>
    <row r="563048" ht="15"/>
    <row r="563049" ht="15"/>
    <row r="563050" ht="15"/>
    <row r="563051" ht="15"/>
    <row r="563052" ht="15"/>
    <row r="563053" ht="15"/>
    <row r="563054" ht="15"/>
    <row r="563055" ht="15"/>
    <row r="563056" ht="15"/>
    <row r="563057" ht="15"/>
    <row r="563058" ht="15"/>
    <row r="563059" ht="15"/>
    <row r="563060" ht="15"/>
    <row r="563061" ht="15"/>
    <row r="563062" ht="15"/>
    <row r="563063" ht="15"/>
    <row r="563064" ht="15"/>
    <row r="563065" ht="15"/>
    <row r="563066" ht="15"/>
    <row r="563067" ht="15"/>
    <row r="563068" ht="15"/>
    <row r="563069" ht="15"/>
    <row r="563070" ht="15"/>
    <row r="563071" ht="15"/>
    <row r="563072" ht="15"/>
    <row r="563073" ht="15"/>
    <row r="563074" ht="15"/>
    <row r="563075" ht="15"/>
    <row r="563076" ht="15"/>
    <row r="563077" ht="15"/>
    <row r="563078" ht="15"/>
    <row r="563079" ht="15"/>
    <row r="563080" ht="15"/>
    <row r="563081" ht="15"/>
    <row r="563082" ht="15"/>
    <row r="563083" ht="15"/>
    <row r="563084" ht="15"/>
    <row r="563085" ht="15"/>
    <row r="563086" ht="15"/>
    <row r="563087" ht="15"/>
    <row r="563088" ht="15"/>
    <row r="563089" ht="15"/>
    <row r="563090" ht="15"/>
    <row r="563091" ht="15"/>
    <row r="563092" ht="15"/>
    <row r="563093" ht="15"/>
    <row r="563094" ht="15"/>
    <row r="563095" ht="15"/>
    <row r="563096" ht="15"/>
    <row r="563097" ht="15"/>
    <row r="563098" ht="15"/>
    <row r="563099" ht="15"/>
    <row r="563100" ht="15"/>
    <row r="563101" ht="15"/>
    <row r="563102" ht="15"/>
    <row r="563103" ht="15"/>
    <row r="563104" ht="15"/>
    <row r="563105" ht="15"/>
    <row r="563106" ht="15"/>
    <row r="563107" ht="15"/>
    <row r="563108" ht="15"/>
    <row r="563109" ht="15"/>
    <row r="563110" ht="15"/>
    <row r="563111" ht="15"/>
    <row r="563112" ht="15"/>
    <row r="563113" ht="15"/>
    <row r="563114" ht="15"/>
    <row r="563115" ht="15"/>
    <row r="563116" ht="15"/>
    <row r="563117" ht="15"/>
    <row r="563118" ht="15"/>
    <row r="563119" ht="15"/>
    <row r="563120" ht="15"/>
    <row r="563121" ht="15"/>
    <row r="563122" ht="15"/>
    <row r="563123" ht="15"/>
    <row r="563124" ht="15"/>
    <row r="563125" ht="15"/>
    <row r="563126" ht="15"/>
    <row r="563127" ht="15"/>
    <row r="563128" ht="15"/>
    <row r="563129" ht="15"/>
    <row r="563130" ht="15"/>
    <row r="563131" ht="15"/>
    <row r="563132" ht="15"/>
    <row r="563133" ht="15"/>
    <row r="563134" ht="15"/>
    <row r="563135" ht="15"/>
    <row r="563136" ht="15"/>
    <row r="563137" ht="15"/>
    <row r="563138" ht="15"/>
    <row r="563139" ht="15"/>
    <row r="563140" ht="15"/>
    <row r="563141" ht="15"/>
    <row r="563142" ht="15"/>
    <row r="563143" ht="15"/>
    <row r="563144" ht="15"/>
    <row r="563145" ht="15"/>
    <row r="563146" ht="15"/>
    <row r="563147" ht="15"/>
    <row r="563148" ht="15"/>
    <row r="563149" ht="15"/>
    <row r="563150" ht="15"/>
    <row r="563151" ht="15"/>
    <row r="563152" ht="15"/>
    <row r="563153" ht="15"/>
    <row r="563154" ht="15"/>
    <row r="563155" ht="15"/>
    <row r="563156" ht="15"/>
    <row r="563157" ht="15"/>
    <row r="563158" ht="15"/>
    <row r="563159" ht="15"/>
    <row r="563160" ht="15"/>
    <row r="563161" ht="15"/>
    <row r="563162" ht="15"/>
    <row r="563163" ht="15"/>
    <row r="563164" ht="15"/>
    <row r="563165" ht="15"/>
    <row r="563166" ht="15"/>
    <row r="563167" ht="15"/>
    <row r="563168" ht="15"/>
    <row r="563169" ht="15"/>
    <row r="563170" ht="15"/>
    <row r="563171" ht="15"/>
    <row r="563172" ht="15"/>
    <row r="563173" ht="15"/>
    <row r="563174" ht="15"/>
    <row r="563175" ht="15"/>
    <row r="563176" ht="15"/>
    <row r="563177" ht="15"/>
    <row r="563178" ht="15"/>
    <row r="563179" ht="15"/>
    <row r="563180" ht="15"/>
    <row r="563181" ht="15"/>
    <row r="563182" ht="15"/>
    <row r="563183" ht="15"/>
    <row r="563184" ht="15"/>
    <row r="563185" ht="15"/>
    <row r="563186" ht="15"/>
    <row r="563187" ht="15"/>
    <row r="563188" ht="15"/>
    <row r="563189" ht="15"/>
    <row r="563190" ht="15"/>
    <row r="563191" ht="15"/>
    <row r="563192" ht="15"/>
    <row r="563193" ht="15"/>
    <row r="563194" ht="15"/>
    <row r="563195" ht="15"/>
    <row r="563196" ht="15"/>
    <row r="563197" ht="15"/>
    <row r="563198" ht="15"/>
    <row r="563199" ht="15"/>
    <row r="563200" ht="15"/>
    <row r="563201" ht="15"/>
    <row r="563202" ht="15"/>
    <row r="563203" ht="15"/>
    <row r="563204" ht="15"/>
    <row r="563205" ht="15"/>
    <row r="563206" ht="15"/>
    <row r="563207" ht="15"/>
    <row r="563208" ht="15"/>
    <row r="563209" ht="15"/>
    <row r="563210" ht="15"/>
    <row r="563211" ht="15"/>
    <row r="563212" ht="15"/>
    <row r="563213" ht="15"/>
    <row r="563214" ht="15"/>
    <row r="563215" ht="15"/>
    <row r="563216" ht="15"/>
    <row r="563217" ht="15"/>
    <row r="563218" ht="15"/>
    <row r="563219" ht="15"/>
    <row r="563220" ht="15"/>
    <row r="563221" ht="15"/>
    <row r="563222" ht="15"/>
    <row r="563223" ht="15"/>
    <row r="563224" ht="15"/>
    <row r="563225" ht="15"/>
    <row r="563226" ht="15"/>
    <row r="563227" ht="15"/>
    <row r="563228" ht="15"/>
    <row r="563229" ht="15"/>
    <row r="563230" ht="15"/>
    <row r="563231" ht="15"/>
    <row r="563232" ht="15"/>
    <row r="563233" ht="15"/>
    <row r="563234" ht="15"/>
    <row r="563235" ht="15"/>
    <row r="563236" ht="15"/>
    <row r="563237" ht="15"/>
    <row r="563238" ht="15"/>
    <row r="563239" ht="15"/>
    <row r="563240" ht="15"/>
    <row r="563241" ht="15"/>
    <row r="563242" ht="15"/>
    <row r="563243" ht="15"/>
    <row r="563244" ht="15"/>
    <row r="563245" ht="15"/>
    <row r="563246" ht="15"/>
    <row r="563247" ht="15"/>
    <row r="563248" ht="15"/>
    <row r="563249" ht="15"/>
    <row r="563250" ht="15"/>
    <row r="563251" ht="15"/>
    <row r="563252" ht="15"/>
    <row r="563253" ht="15"/>
    <row r="563254" ht="15"/>
    <row r="563255" ht="15"/>
    <row r="563256" ht="15"/>
    <row r="563257" ht="15"/>
    <row r="563258" ht="15"/>
    <row r="563259" ht="15"/>
    <row r="563260" ht="15"/>
    <row r="563261" ht="15"/>
    <row r="563262" ht="15"/>
    <row r="563263" ht="15"/>
    <row r="563264" ht="15"/>
    <row r="563265" ht="15"/>
    <row r="563266" ht="15"/>
    <row r="563267" ht="15"/>
    <row r="563268" ht="15"/>
    <row r="563269" ht="15"/>
    <row r="563270" ht="15"/>
    <row r="563271" ht="15"/>
    <row r="563272" ht="15"/>
    <row r="563273" ht="15"/>
    <row r="563274" ht="15"/>
    <row r="563275" ht="15"/>
    <row r="563276" ht="15"/>
    <row r="563277" ht="15"/>
    <row r="563278" ht="15"/>
    <row r="563279" ht="15"/>
    <row r="563280" ht="15"/>
    <row r="563281" ht="15"/>
    <row r="563282" ht="15"/>
    <row r="563283" ht="15"/>
    <row r="563284" ht="15"/>
    <row r="563285" ht="15"/>
    <row r="563286" ht="15"/>
    <row r="563287" ht="15"/>
    <row r="563288" ht="15"/>
    <row r="563289" ht="15"/>
    <row r="563290" ht="15"/>
    <row r="563291" ht="15"/>
    <row r="563292" ht="15"/>
    <row r="563293" ht="15"/>
    <row r="563294" ht="15"/>
    <row r="563295" ht="15"/>
    <row r="563296" ht="15"/>
    <row r="563297" ht="15"/>
    <row r="563298" ht="15"/>
    <row r="563299" ht="15"/>
    <row r="563300" ht="15"/>
    <row r="563301" ht="15"/>
    <row r="563302" ht="15"/>
    <row r="563303" ht="15"/>
    <row r="563304" ht="15"/>
    <row r="563305" ht="15"/>
    <row r="563306" ht="15"/>
    <row r="563307" ht="15"/>
    <row r="563308" ht="15"/>
    <row r="563309" ht="15"/>
    <row r="563310" ht="15"/>
    <row r="563311" ht="15"/>
    <row r="563312" ht="15"/>
    <row r="563313" ht="15"/>
    <row r="563314" ht="15"/>
    <row r="563315" ht="15"/>
    <row r="563316" ht="15"/>
    <row r="563317" ht="15"/>
    <row r="563318" ht="15"/>
    <row r="563319" ht="15"/>
    <row r="563320" ht="15"/>
    <row r="563321" ht="15"/>
    <row r="563322" ht="15"/>
    <row r="563323" ht="15"/>
    <row r="563324" ht="15"/>
    <row r="563325" ht="15"/>
    <row r="563326" ht="15"/>
    <row r="563327" ht="15"/>
    <row r="563328" ht="15"/>
    <row r="563329" ht="15"/>
    <row r="563330" ht="15"/>
    <row r="563331" ht="15"/>
    <row r="563332" ht="15"/>
    <row r="563333" ht="15"/>
    <row r="563334" ht="15"/>
    <row r="563335" ht="15"/>
    <row r="563336" ht="15"/>
    <row r="563337" ht="15"/>
    <row r="563338" ht="15"/>
    <row r="563339" ht="15"/>
    <row r="563340" ht="15"/>
    <row r="563341" ht="15"/>
    <row r="563342" ht="15"/>
    <row r="563343" ht="15"/>
    <row r="563344" ht="15"/>
    <row r="563345" ht="15"/>
    <row r="563346" ht="15"/>
    <row r="563347" ht="15"/>
    <row r="563348" ht="15"/>
    <row r="563349" ht="15"/>
    <row r="563350" ht="15"/>
    <row r="563351" ht="15"/>
    <row r="563352" ht="15"/>
    <row r="563353" ht="15"/>
    <row r="563354" ht="15"/>
    <row r="563355" ht="15"/>
    <row r="563356" ht="15"/>
    <row r="563357" ht="15"/>
    <row r="563358" ht="15"/>
    <row r="563359" ht="15"/>
    <row r="563360" ht="15"/>
    <row r="563361" ht="15"/>
    <row r="563362" ht="15"/>
    <row r="563363" ht="15"/>
    <row r="563364" ht="15"/>
    <row r="563365" ht="15"/>
    <row r="563366" ht="15"/>
    <row r="563367" ht="15"/>
    <row r="563368" ht="15"/>
    <row r="563369" ht="15"/>
    <row r="563370" ht="15"/>
    <row r="563371" ht="15"/>
    <row r="563372" ht="15"/>
    <row r="563373" ht="15"/>
    <row r="563374" ht="15"/>
    <row r="563375" ht="15"/>
    <row r="563376" ht="15"/>
    <row r="563377" ht="15"/>
    <row r="563378" ht="15"/>
    <row r="563379" ht="15"/>
    <row r="563380" ht="15"/>
    <row r="563381" ht="15"/>
    <row r="563382" ht="15"/>
    <row r="563383" ht="15"/>
    <row r="563384" ht="15"/>
    <row r="563385" ht="15"/>
    <row r="563386" ht="15"/>
    <row r="563387" ht="15"/>
    <row r="563388" ht="15"/>
    <row r="563389" ht="15"/>
    <row r="563390" ht="15"/>
    <row r="563391" ht="15"/>
    <row r="563392" ht="15"/>
    <row r="563393" ht="15"/>
    <row r="563394" ht="15"/>
    <row r="563395" ht="15"/>
    <row r="563396" ht="15"/>
    <row r="563397" ht="15"/>
    <row r="563398" ht="15"/>
    <row r="563399" ht="15"/>
    <row r="563400" ht="15"/>
    <row r="563401" ht="15"/>
    <row r="563402" ht="15"/>
    <row r="563403" ht="15"/>
    <row r="563404" ht="15"/>
    <row r="563405" ht="15"/>
    <row r="563406" ht="15"/>
    <row r="563407" ht="15"/>
    <row r="563408" ht="15"/>
    <row r="563409" ht="15"/>
    <row r="563410" ht="15"/>
    <row r="563411" ht="15"/>
    <row r="563412" ht="15"/>
    <row r="563413" ht="15"/>
    <row r="563414" ht="15"/>
    <row r="563415" ht="15"/>
    <row r="563416" ht="15"/>
    <row r="563417" ht="15"/>
    <row r="563418" ht="15"/>
    <row r="563419" ht="15"/>
    <row r="563420" ht="15"/>
    <row r="563421" ht="15"/>
    <row r="563422" ht="15"/>
    <row r="563423" ht="15"/>
    <row r="563424" ht="15"/>
    <row r="563425" ht="15"/>
    <row r="563426" ht="15"/>
    <row r="563427" ht="15"/>
    <row r="563428" ht="15"/>
    <row r="563429" ht="15"/>
    <row r="563430" ht="15"/>
    <row r="563431" ht="15"/>
    <row r="563432" ht="15"/>
    <row r="563433" ht="15"/>
    <row r="563434" ht="15"/>
    <row r="563435" ht="15"/>
    <row r="563436" ht="15"/>
    <row r="563437" ht="15"/>
    <row r="563438" ht="15"/>
    <row r="563439" ht="15"/>
    <row r="563440" ht="15"/>
    <row r="563441" ht="15"/>
    <row r="563442" ht="15"/>
    <row r="563443" ht="15"/>
    <row r="563444" ht="15"/>
    <row r="563445" ht="15"/>
    <row r="563446" ht="15"/>
    <row r="563447" ht="15"/>
    <row r="563448" ht="15"/>
    <row r="563449" ht="15"/>
    <row r="563450" ht="15"/>
    <row r="563451" ht="15"/>
    <row r="563452" ht="15"/>
    <row r="563453" ht="15"/>
    <row r="563454" ht="15"/>
    <row r="563455" ht="15"/>
    <row r="563456" ht="15"/>
    <row r="563457" ht="15"/>
    <row r="563458" ht="15"/>
    <row r="563459" ht="15"/>
    <row r="563460" ht="15"/>
    <row r="563461" ht="15"/>
    <row r="563462" ht="15"/>
    <row r="563463" ht="15"/>
    <row r="563464" ht="15"/>
    <row r="563465" ht="15"/>
    <row r="563466" ht="15"/>
    <row r="563467" ht="15"/>
    <row r="563468" ht="15"/>
    <row r="563469" ht="15"/>
    <row r="563470" ht="15"/>
    <row r="563471" ht="15"/>
    <row r="563472" ht="15"/>
    <row r="563473" ht="15"/>
    <row r="563474" ht="15"/>
    <row r="563475" ht="15"/>
    <row r="563476" ht="15"/>
    <row r="563477" ht="15"/>
    <row r="563478" ht="15"/>
    <row r="563479" ht="15"/>
    <row r="563480" ht="15"/>
    <row r="563481" ht="15"/>
    <row r="563482" ht="15"/>
    <row r="563483" ht="15"/>
    <row r="563484" ht="15"/>
    <row r="563485" ht="15"/>
    <row r="563486" ht="15"/>
    <row r="563487" ht="15"/>
    <row r="563488" ht="15"/>
    <row r="563489" ht="15"/>
    <row r="563490" ht="15"/>
    <row r="563491" ht="15"/>
    <row r="563492" ht="15"/>
    <row r="563493" ht="15"/>
    <row r="563494" ht="15"/>
    <row r="563495" ht="15"/>
    <row r="563496" ht="15"/>
    <row r="563497" ht="15"/>
    <row r="563498" ht="15"/>
    <row r="563499" ht="15"/>
    <row r="563500" ht="15"/>
    <row r="563501" ht="15"/>
    <row r="563502" ht="15"/>
    <row r="563503" ht="15"/>
    <row r="563504" ht="15"/>
    <row r="563505" ht="15"/>
    <row r="563506" ht="15"/>
    <row r="563507" ht="15"/>
    <row r="563508" ht="15"/>
    <row r="563509" ht="15"/>
    <row r="563510" ht="15"/>
    <row r="563511" ht="15"/>
    <row r="563512" ht="15"/>
    <row r="563513" ht="15"/>
    <row r="563514" ht="15"/>
    <row r="563515" ht="15"/>
    <row r="563516" ht="15"/>
    <row r="563517" ht="15"/>
    <row r="563518" ht="15"/>
    <row r="563519" ht="15"/>
    <row r="563520" ht="15"/>
    <row r="563521" ht="15"/>
    <row r="563522" ht="15"/>
    <row r="563523" ht="15"/>
    <row r="563524" ht="15"/>
    <row r="563525" ht="15"/>
    <row r="563526" ht="15"/>
    <row r="563527" ht="15"/>
    <row r="563528" ht="15"/>
    <row r="563529" ht="15"/>
    <row r="563530" ht="15"/>
    <row r="563531" ht="15"/>
    <row r="563532" ht="15"/>
    <row r="563533" ht="15"/>
    <row r="563534" ht="15"/>
    <row r="563535" ht="15"/>
    <row r="563536" ht="15"/>
    <row r="563537" ht="15"/>
    <row r="563538" ht="15"/>
    <row r="563539" ht="15"/>
    <row r="563540" ht="15"/>
    <row r="563541" ht="15"/>
    <row r="563542" ht="15"/>
    <row r="563543" ht="15"/>
    <row r="563544" ht="15"/>
    <row r="563545" ht="15"/>
    <row r="563546" ht="15"/>
    <row r="563547" ht="15"/>
    <row r="563548" ht="15"/>
    <row r="563549" ht="15"/>
    <row r="563550" ht="15"/>
    <row r="563551" ht="15"/>
    <row r="563552" ht="15"/>
    <row r="563553" ht="15"/>
    <row r="563554" ht="15"/>
    <row r="563555" ht="15"/>
    <row r="563556" ht="15"/>
    <row r="563557" ht="15"/>
    <row r="563558" ht="15"/>
    <row r="563559" ht="15"/>
    <row r="563560" ht="15"/>
    <row r="563561" ht="15"/>
    <row r="563562" ht="15"/>
    <row r="563563" ht="15"/>
    <row r="563564" ht="15"/>
    <row r="563565" ht="15"/>
    <row r="563566" ht="15"/>
    <row r="563567" ht="15"/>
    <row r="563568" ht="15"/>
    <row r="563569" ht="15"/>
    <row r="563570" ht="15"/>
    <row r="563571" ht="15"/>
    <row r="563572" ht="15"/>
    <row r="563573" ht="15"/>
    <row r="563574" ht="15"/>
    <row r="563575" ht="15"/>
    <row r="563576" ht="15"/>
    <row r="563577" ht="15"/>
    <row r="563578" ht="15"/>
    <row r="563579" ht="15"/>
    <row r="563580" ht="15"/>
    <row r="563581" ht="15"/>
    <row r="563582" ht="15"/>
    <row r="563583" ht="15"/>
    <row r="563584" ht="15"/>
    <row r="563585" ht="15"/>
    <row r="563586" ht="15"/>
    <row r="563587" ht="15"/>
    <row r="563588" ht="15"/>
    <row r="563589" ht="15"/>
    <row r="563590" ht="15"/>
    <row r="563591" ht="15"/>
    <row r="563592" ht="15"/>
    <row r="563593" ht="15"/>
    <row r="563594" ht="15"/>
    <row r="563595" ht="15"/>
    <row r="563596" ht="15"/>
    <row r="563597" ht="15"/>
    <row r="563598" ht="15"/>
    <row r="563599" ht="15"/>
    <row r="563600" ht="15"/>
    <row r="563601" ht="15"/>
    <row r="563602" ht="15"/>
    <row r="563603" ht="15"/>
    <row r="563604" ht="15"/>
    <row r="563605" ht="15"/>
    <row r="563606" ht="15"/>
    <row r="563607" ht="15"/>
    <row r="563608" ht="15"/>
    <row r="563609" ht="15"/>
    <row r="563610" ht="15"/>
    <row r="563611" ht="15"/>
    <row r="563612" ht="15"/>
    <row r="563613" ht="15"/>
    <row r="563614" ht="15"/>
    <row r="563615" ht="15"/>
    <row r="563616" ht="15"/>
    <row r="563617" ht="15"/>
    <row r="563618" ht="15"/>
    <row r="563619" ht="15"/>
    <row r="563620" ht="15"/>
    <row r="563621" ht="15"/>
    <row r="563622" ht="15"/>
    <row r="563623" ht="15"/>
    <row r="563624" ht="15"/>
    <row r="563625" ht="15"/>
    <row r="563626" ht="15"/>
    <row r="563627" ht="15"/>
    <row r="563628" ht="15"/>
    <row r="563629" ht="15"/>
    <row r="563630" ht="15"/>
    <row r="563631" ht="15"/>
    <row r="563632" ht="15"/>
    <row r="563633" ht="15"/>
    <row r="563634" ht="15"/>
    <row r="563635" ht="15"/>
    <row r="563636" ht="15"/>
    <row r="563637" ht="15"/>
    <row r="563638" ht="15"/>
    <row r="563639" ht="15"/>
    <row r="563640" ht="15"/>
    <row r="563641" ht="15"/>
    <row r="563642" ht="15"/>
    <row r="563643" ht="15"/>
    <row r="563644" ht="15"/>
    <row r="563645" ht="15"/>
    <row r="563646" ht="15"/>
    <row r="563647" ht="15"/>
    <row r="563648" ht="15"/>
    <row r="563649" ht="15"/>
    <row r="563650" ht="15"/>
    <row r="563651" ht="15"/>
    <row r="563652" ht="15"/>
    <row r="563653" ht="15"/>
    <row r="563654" ht="15"/>
    <row r="563655" ht="15"/>
    <row r="563656" ht="15"/>
    <row r="563657" ht="15"/>
    <row r="563658" ht="15"/>
    <row r="563659" ht="15"/>
    <row r="563660" ht="15"/>
    <row r="563661" ht="15"/>
    <row r="563662" ht="15"/>
    <row r="563663" ht="15"/>
    <row r="563664" ht="15"/>
    <row r="563665" ht="15"/>
    <row r="563666" ht="15"/>
    <row r="563667" ht="15"/>
    <row r="563668" ht="15"/>
    <row r="563669" ht="15"/>
    <row r="563670" ht="15"/>
    <row r="563671" ht="15"/>
    <row r="563672" ht="15"/>
    <row r="563673" ht="15"/>
    <row r="563674" ht="15"/>
    <row r="563675" ht="15"/>
    <row r="563676" ht="15"/>
    <row r="563677" ht="15"/>
    <row r="563678" ht="15"/>
    <row r="563679" ht="15"/>
    <row r="563680" ht="15"/>
    <row r="563681" ht="15"/>
    <row r="563682" ht="15"/>
    <row r="563683" ht="15"/>
    <row r="563684" ht="15"/>
    <row r="563685" ht="15"/>
    <row r="563686" ht="15"/>
    <row r="563687" ht="15"/>
    <row r="563688" ht="15"/>
    <row r="563689" ht="15"/>
    <row r="563690" ht="15"/>
    <row r="563691" ht="15"/>
    <row r="563692" ht="15"/>
    <row r="563693" ht="15"/>
    <row r="563694" ht="15"/>
    <row r="563695" ht="15"/>
    <row r="563696" ht="15"/>
    <row r="563697" ht="15"/>
    <row r="563698" ht="15"/>
    <row r="563699" ht="15"/>
    <row r="563700" ht="15"/>
    <row r="563701" ht="15"/>
    <row r="563702" ht="15"/>
    <row r="563703" ht="15"/>
    <row r="563704" ht="15"/>
    <row r="563705" ht="15"/>
    <row r="563706" ht="15"/>
    <row r="563707" ht="15"/>
    <row r="563708" ht="15"/>
    <row r="563709" ht="15"/>
    <row r="563710" ht="15"/>
    <row r="563711" ht="15"/>
    <row r="563712" ht="15"/>
    <row r="563713" ht="15"/>
    <row r="563714" ht="15"/>
    <row r="563715" ht="15"/>
    <row r="563716" ht="15"/>
    <row r="563717" ht="15"/>
    <row r="563718" ht="15"/>
    <row r="563719" ht="15"/>
    <row r="563720" ht="15"/>
    <row r="563721" ht="15"/>
    <row r="563722" ht="15"/>
    <row r="563723" ht="15"/>
    <row r="563724" ht="15"/>
    <row r="563725" ht="15"/>
    <row r="563726" ht="15"/>
    <row r="563727" ht="15"/>
    <row r="563728" ht="15"/>
    <row r="563729" ht="15"/>
    <row r="563730" ht="15"/>
    <row r="563731" ht="15"/>
    <row r="563732" ht="15"/>
    <row r="563733" ht="15"/>
    <row r="563734" ht="15"/>
    <row r="563735" ht="15"/>
    <row r="563736" ht="15"/>
    <row r="563737" ht="15"/>
    <row r="563738" ht="15"/>
    <row r="563739" ht="15"/>
    <row r="563740" ht="15"/>
    <row r="563741" ht="15"/>
    <row r="563742" ht="15"/>
    <row r="563743" ht="15"/>
    <row r="563744" ht="15"/>
    <row r="563745" ht="15"/>
    <row r="563746" ht="15"/>
    <row r="563747" ht="15"/>
    <row r="563748" ht="15"/>
    <row r="563749" ht="15"/>
    <row r="563750" ht="15"/>
    <row r="563751" ht="15"/>
    <row r="563752" ht="15"/>
    <row r="563753" ht="15"/>
    <row r="563754" ht="15"/>
    <row r="563755" ht="15"/>
    <row r="563756" ht="15"/>
    <row r="563757" ht="15"/>
    <row r="563758" ht="15"/>
    <row r="563759" ht="15"/>
    <row r="563760" ht="15"/>
    <row r="563761" ht="15"/>
    <row r="563762" ht="15"/>
    <row r="563763" ht="15"/>
    <row r="563764" ht="15"/>
    <row r="563765" ht="15"/>
    <row r="563766" ht="15"/>
    <row r="563767" ht="15"/>
    <row r="563768" ht="15"/>
    <row r="563769" ht="15"/>
    <row r="563770" ht="15"/>
    <row r="563771" ht="15"/>
    <row r="563772" ht="15"/>
    <row r="563773" ht="15"/>
    <row r="563774" ht="15"/>
    <row r="563775" ht="15"/>
    <row r="563776" ht="15"/>
    <row r="563777" ht="15"/>
    <row r="563778" ht="15"/>
    <row r="563779" ht="15"/>
    <row r="563780" ht="15"/>
    <row r="563781" ht="15"/>
    <row r="563782" ht="15"/>
    <row r="563783" ht="15"/>
    <row r="563784" ht="15"/>
    <row r="563785" ht="15"/>
    <row r="563786" ht="15"/>
    <row r="563787" ht="15"/>
    <row r="563788" ht="15"/>
    <row r="563789" ht="15"/>
    <row r="563790" ht="15"/>
    <row r="563791" ht="15"/>
    <row r="563792" ht="15"/>
    <row r="563793" ht="15"/>
    <row r="563794" ht="15"/>
    <row r="563795" ht="15"/>
    <row r="563796" ht="15"/>
    <row r="563797" ht="15"/>
    <row r="563798" ht="15"/>
    <row r="563799" ht="15"/>
    <row r="563800" ht="15"/>
    <row r="563801" ht="15"/>
    <row r="563802" ht="15"/>
    <row r="563803" ht="15"/>
    <row r="563804" ht="15"/>
    <row r="563805" ht="15"/>
    <row r="563806" ht="15"/>
    <row r="563807" ht="15"/>
    <row r="563808" ht="15"/>
    <row r="563809" ht="15"/>
    <row r="563810" ht="15"/>
    <row r="563811" ht="15"/>
    <row r="563812" ht="15"/>
    <row r="563813" ht="15"/>
    <row r="563814" ht="15"/>
    <row r="563815" ht="15"/>
    <row r="563816" ht="15"/>
    <row r="563817" ht="15"/>
    <row r="563818" ht="15"/>
    <row r="563819" ht="15"/>
    <row r="563820" ht="15"/>
    <row r="563821" ht="15"/>
    <row r="563822" ht="15"/>
    <row r="563823" ht="15"/>
    <row r="563824" ht="15"/>
    <row r="563825" ht="15"/>
    <row r="563826" ht="15"/>
    <row r="563827" ht="15"/>
    <row r="563828" ht="15"/>
    <row r="563829" ht="15"/>
    <row r="563830" ht="15"/>
    <row r="563831" ht="15"/>
    <row r="563832" ht="15"/>
    <row r="563833" ht="15"/>
    <row r="563834" ht="15"/>
    <row r="563835" ht="15"/>
    <row r="563836" ht="15"/>
    <row r="563837" ht="15"/>
    <row r="563838" ht="15"/>
    <row r="563839" ht="15"/>
    <row r="563840" ht="15"/>
    <row r="563841" ht="15"/>
    <row r="563842" ht="15"/>
    <row r="563843" ht="15"/>
    <row r="563844" ht="15"/>
    <row r="563845" ht="15"/>
    <row r="563846" ht="15"/>
    <row r="563847" ht="15"/>
    <row r="563848" ht="15"/>
    <row r="563849" ht="15"/>
    <row r="563850" ht="15"/>
    <row r="563851" ht="15"/>
    <row r="563852" ht="15"/>
    <row r="563853" ht="15"/>
    <row r="563854" ht="15"/>
    <row r="563855" ht="15"/>
    <row r="563856" ht="15"/>
    <row r="563857" ht="15"/>
    <row r="563858" ht="15"/>
    <row r="563859" ht="15"/>
    <row r="563860" ht="15"/>
    <row r="563861" ht="15"/>
    <row r="563862" ht="15"/>
    <row r="563863" ht="15"/>
    <row r="563864" ht="15"/>
    <row r="563865" ht="15"/>
    <row r="563866" ht="15"/>
    <row r="563867" ht="15"/>
    <row r="563868" ht="15"/>
    <row r="563869" ht="15"/>
    <row r="563870" ht="15"/>
    <row r="563871" ht="15"/>
    <row r="563872" ht="15"/>
    <row r="563873" ht="15"/>
    <row r="563874" ht="15"/>
    <row r="563875" ht="15"/>
    <row r="563876" ht="15"/>
    <row r="563877" ht="15"/>
    <row r="563878" ht="15"/>
    <row r="563879" ht="15"/>
    <row r="563880" ht="15"/>
    <row r="563881" ht="15"/>
    <row r="563882" ht="15"/>
    <row r="563883" ht="15"/>
    <row r="563884" ht="15"/>
    <row r="563885" ht="15"/>
    <row r="563886" ht="15"/>
    <row r="563887" ht="15"/>
    <row r="563888" ht="15"/>
    <row r="563889" ht="15"/>
    <row r="563890" ht="15"/>
    <row r="563891" ht="15"/>
    <row r="563892" ht="15"/>
    <row r="563893" ht="15"/>
    <row r="563894" ht="15"/>
    <row r="563895" ht="15"/>
    <row r="563896" ht="15"/>
    <row r="563897" ht="15"/>
    <row r="563898" ht="15"/>
    <row r="563899" ht="15"/>
    <row r="563900" ht="15"/>
    <row r="563901" ht="15"/>
    <row r="563902" ht="15"/>
    <row r="563903" ht="15"/>
    <row r="563904" ht="15"/>
    <row r="563905" ht="15"/>
    <row r="563906" ht="15"/>
    <row r="563907" ht="15"/>
    <row r="563908" ht="15"/>
    <row r="563909" ht="15"/>
    <row r="563910" ht="15"/>
    <row r="563911" ht="15"/>
    <row r="563912" ht="15"/>
    <row r="563913" ht="15"/>
    <row r="563914" ht="15"/>
    <row r="563915" ht="15"/>
    <row r="563916" ht="15"/>
    <row r="563917" ht="15"/>
    <row r="563918" ht="15"/>
    <row r="563919" ht="15"/>
    <row r="563920" ht="15"/>
    <row r="563921" ht="15"/>
    <row r="563922" ht="15"/>
    <row r="563923" ht="15"/>
    <row r="563924" ht="15"/>
    <row r="563925" ht="15"/>
    <row r="563926" ht="15"/>
    <row r="563927" ht="15"/>
    <row r="563928" ht="15"/>
    <row r="563929" ht="15"/>
    <row r="563930" ht="15"/>
    <row r="563931" ht="15"/>
    <row r="563932" ht="15"/>
    <row r="563933" ht="15"/>
    <row r="563934" ht="15"/>
    <row r="563935" ht="15"/>
    <row r="563936" ht="15"/>
    <row r="563937" ht="15"/>
    <row r="563938" ht="15"/>
    <row r="563939" ht="15"/>
    <row r="563940" ht="15"/>
    <row r="563941" ht="15"/>
    <row r="563942" ht="15"/>
    <row r="563943" ht="15"/>
    <row r="563944" ht="15"/>
    <row r="563945" ht="15"/>
    <row r="563946" ht="15"/>
    <row r="563947" ht="15"/>
    <row r="563948" ht="15"/>
    <row r="563949" ht="15"/>
    <row r="563950" ht="15"/>
    <row r="563951" ht="15"/>
    <row r="563952" ht="15"/>
    <row r="563953" ht="15"/>
    <row r="563954" ht="15"/>
    <row r="563955" ht="15"/>
    <row r="563956" ht="15"/>
    <row r="563957" ht="15"/>
    <row r="563958" ht="15"/>
    <row r="563959" ht="15"/>
    <row r="563960" ht="15"/>
    <row r="563961" ht="15"/>
    <row r="563962" ht="15"/>
    <row r="563963" ht="15"/>
    <row r="563964" ht="15"/>
    <row r="563965" ht="15"/>
    <row r="563966" ht="15"/>
    <row r="563967" ht="15"/>
    <row r="563968" ht="15"/>
    <row r="563969" ht="15"/>
    <row r="563970" ht="15"/>
    <row r="563971" ht="15"/>
    <row r="563972" ht="15"/>
    <row r="563973" ht="15"/>
    <row r="563974" ht="15"/>
    <row r="563975" ht="15"/>
    <row r="563976" ht="15"/>
    <row r="563977" ht="15"/>
    <row r="563978" ht="15"/>
    <row r="563979" ht="15"/>
    <row r="563980" ht="15"/>
    <row r="563981" ht="15"/>
    <row r="563982" ht="15"/>
    <row r="563983" ht="15"/>
    <row r="563984" ht="15"/>
    <row r="563985" ht="15"/>
    <row r="563986" ht="15"/>
    <row r="563987" ht="15"/>
    <row r="563988" ht="15"/>
    <row r="563989" ht="15"/>
    <row r="563990" ht="15"/>
    <row r="563991" ht="15"/>
    <row r="563992" ht="15"/>
    <row r="563993" ht="15"/>
    <row r="563994" ht="15"/>
    <row r="563995" ht="15"/>
    <row r="563996" ht="15"/>
    <row r="563997" ht="15"/>
    <row r="563998" ht="15"/>
    <row r="563999" ht="15"/>
    <row r="564000" ht="15"/>
    <row r="564001" ht="15"/>
    <row r="564002" ht="15"/>
    <row r="564003" ht="15"/>
    <row r="564004" ht="15"/>
    <row r="564005" ht="15"/>
    <row r="564006" ht="15"/>
    <row r="564007" ht="15"/>
    <row r="564008" ht="15"/>
    <row r="564009" ht="15"/>
    <row r="564010" ht="15"/>
    <row r="564011" ht="15"/>
    <row r="564012" ht="15"/>
    <row r="564013" ht="15"/>
    <row r="564014" ht="15"/>
    <row r="564015" ht="15"/>
    <row r="564016" ht="15"/>
    <row r="564017" ht="15"/>
    <row r="564018" ht="15"/>
    <row r="564019" ht="15"/>
    <row r="564020" ht="15"/>
    <row r="564021" ht="15"/>
    <row r="564022" ht="15"/>
    <row r="564023" ht="15"/>
    <row r="564024" ht="15"/>
    <row r="564025" ht="15"/>
    <row r="564026" ht="15"/>
    <row r="564027" ht="15"/>
    <row r="564028" ht="15"/>
    <row r="564029" ht="15"/>
    <row r="564030" ht="15"/>
    <row r="564031" ht="15"/>
    <row r="564032" ht="15"/>
    <row r="564033" ht="15"/>
    <row r="564034" ht="15"/>
    <row r="564035" ht="15"/>
    <row r="564036" ht="15"/>
    <row r="564037" ht="15"/>
    <row r="564038" ht="15"/>
    <row r="564039" ht="15"/>
    <row r="564040" ht="15"/>
    <row r="564041" ht="15"/>
    <row r="564042" ht="15"/>
    <row r="564043" ht="15"/>
    <row r="564044" ht="15"/>
    <row r="564045" ht="15"/>
    <row r="564046" ht="15"/>
    <row r="564047" ht="15"/>
    <row r="564048" ht="15"/>
    <row r="564049" ht="15"/>
    <row r="564050" ht="15"/>
    <row r="564051" ht="15"/>
    <row r="564052" ht="15"/>
    <row r="564053" ht="15"/>
    <row r="564054" ht="15"/>
    <row r="564055" ht="15"/>
    <row r="564056" ht="15"/>
    <row r="564057" ht="15"/>
    <row r="564058" ht="15"/>
    <row r="564059" ht="15"/>
    <row r="564060" ht="15"/>
    <row r="564061" ht="15"/>
    <row r="564062" ht="15"/>
    <row r="564063" ht="15"/>
    <row r="564064" ht="15"/>
    <row r="564065" ht="15"/>
    <row r="564066" ht="15"/>
    <row r="564067" ht="15"/>
    <row r="564068" ht="15"/>
    <row r="564069" ht="15"/>
    <row r="564070" ht="15"/>
    <row r="564071" ht="15"/>
    <row r="564072" ht="15"/>
    <row r="564073" ht="15"/>
    <row r="564074" ht="15"/>
    <row r="564075" ht="15"/>
    <row r="564076" ht="15"/>
    <row r="564077" ht="15"/>
    <row r="564078" ht="15"/>
    <row r="564079" ht="15"/>
    <row r="564080" ht="15"/>
    <row r="564081" ht="15"/>
    <row r="564082" ht="15"/>
    <row r="564083" ht="15"/>
    <row r="564084" ht="15"/>
    <row r="564085" ht="15"/>
    <row r="564086" ht="15"/>
    <row r="564087" ht="15"/>
    <row r="564088" ht="15"/>
    <row r="564089" ht="15"/>
    <row r="564090" ht="15"/>
    <row r="564091" ht="15"/>
    <row r="564092" ht="15"/>
    <row r="564093" ht="15"/>
    <row r="564094" ht="15"/>
    <row r="564095" ht="15"/>
    <row r="564096" ht="15"/>
    <row r="564097" ht="15"/>
    <row r="564098" ht="15"/>
    <row r="564099" ht="15"/>
    <row r="564100" ht="15"/>
    <row r="564101" ht="15"/>
    <row r="564102" ht="15"/>
    <row r="564103" ht="15"/>
    <row r="564104" ht="15"/>
    <row r="564105" ht="15"/>
    <row r="564106" ht="15"/>
    <row r="564107" ht="15"/>
    <row r="564108" ht="15"/>
    <row r="564109" ht="15"/>
    <row r="564110" ht="15"/>
    <row r="564111" ht="15"/>
    <row r="564112" ht="15"/>
    <row r="564113" ht="15"/>
    <row r="564114" ht="15"/>
    <row r="564115" ht="15"/>
    <row r="564116" ht="15"/>
    <row r="564117" ht="15"/>
    <row r="564118" ht="15"/>
    <row r="564119" ht="15"/>
    <row r="564120" ht="15"/>
    <row r="564121" ht="15"/>
    <row r="564122" ht="15"/>
    <row r="564123" ht="15"/>
    <row r="564124" ht="15"/>
    <row r="564125" ht="15"/>
    <row r="564126" ht="15"/>
    <row r="564127" ht="15"/>
    <row r="564128" ht="15"/>
    <row r="564129" ht="15"/>
    <row r="564130" ht="15"/>
    <row r="564131" ht="15"/>
    <row r="564132" ht="15"/>
    <row r="564133" ht="15"/>
    <row r="564134" ht="15"/>
    <row r="564135" ht="15"/>
    <row r="564136" ht="15"/>
    <row r="564137" ht="15"/>
    <row r="564138" ht="15"/>
    <row r="564139" ht="15"/>
    <row r="564140" ht="15"/>
    <row r="564141" ht="15"/>
    <row r="564142" ht="15"/>
    <row r="564143" ht="15"/>
    <row r="564144" ht="15"/>
    <row r="564145" ht="15"/>
    <row r="564146" ht="15"/>
    <row r="564147" ht="15"/>
    <row r="564148" ht="15"/>
    <row r="564149" ht="15"/>
    <row r="564150" ht="15"/>
    <row r="564151" ht="15"/>
    <row r="564152" ht="15"/>
    <row r="564153" ht="15"/>
    <row r="564154" ht="15"/>
    <row r="564155" ht="15"/>
    <row r="564156" ht="15"/>
    <row r="564157" ht="15"/>
    <row r="564158" ht="15"/>
    <row r="564159" ht="15"/>
    <row r="564160" ht="15"/>
    <row r="564161" ht="15"/>
    <row r="564162" ht="15"/>
    <row r="564163" ht="15"/>
    <row r="564164" ht="15"/>
    <row r="564165" ht="15"/>
    <row r="564166" ht="15"/>
    <row r="564167" ht="15"/>
    <row r="564168" ht="15"/>
    <row r="564169" ht="15"/>
    <row r="564170" ht="15"/>
    <row r="564171" ht="15"/>
    <row r="564172" ht="15"/>
    <row r="564173" ht="15"/>
    <row r="564174" ht="15"/>
    <row r="564175" ht="15"/>
    <row r="564176" ht="15"/>
    <row r="564177" ht="15"/>
    <row r="564178" ht="15"/>
    <row r="564179" ht="15"/>
    <row r="564180" ht="15"/>
    <row r="564181" ht="15"/>
    <row r="564182" ht="15"/>
    <row r="564183" ht="15"/>
    <row r="564184" ht="15"/>
    <row r="564185" ht="15"/>
    <row r="564186" ht="15"/>
    <row r="564187" ht="15"/>
    <row r="564188" ht="15"/>
    <row r="564189" ht="15"/>
    <row r="564190" ht="15"/>
    <row r="564191" ht="15"/>
    <row r="564192" ht="15"/>
    <row r="564193" ht="15"/>
    <row r="564194" ht="15"/>
    <row r="564195" ht="15"/>
    <row r="564196" ht="15"/>
    <row r="564197" ht="15"/>
    <row r="564198" ht="15"/>
    <row r="564199" ht="15"/>
    <row r="564200" ht="15"/>
    <row r="564201" ht="15"/>
    <row r="564202" ht="15"/>
    <row r="564203" ht="15"/>
    <row r="564204" ht="15"/>
    <row r="564205" ht="15"/>
    <row r="564206" ht="15"/>
    <row r="564207" ht="15"/>
    <row r="564208" ht="15"/>
    <row r="564209" ht="15"/>
    <row r="564210" ht="15"/>
    <row r="564211" ht="15"/>
    <row r="564212" ht="15"/>
    <row r="564213" ht="15"/>
    <row r="564214" ht="15"/>
    <row r="564215" ht="15"/>
    <row r="564216" ht="15"/>
    <row r="564217" ht="15"/>
    <row r="564218" ht="15"/>
    <row r="564219" ht="15"/>
    <row r="564220" ht="15"/>
    <row r="564221" ht="15"/>
    <row r="564222" ht="15"/>
    <row r="564223" ht="15"/>
    <row r="564224" ht="15"/>
    <row r="564225" ht="15"/>
    <row r="564226" ht="15"/>
    <row r="564227" ht="15"/>
    <row r="564228" ht="15"/>
    <row r="564229" ht="15"/>
    <row r="564230" ht="15"/>
    <row r="564231" ht="15"/>
    <row r="564232" ht="15"/>
    <row r="564233" ht="15"/>
    <row r="564234" ht="15"/>
    <row r="564235" ht="15"/>
    <row r="564236" ht="15"/>
    <row r="564237" ht="15"/>
    <row r="564238" ht="15"/>
    <row r="564239" ht="15"/>
    <row r="564240" ht="15"/>
    <row r="564241" ht="15"/>
    <row r="564242" ht="15"/>
    <row r="564243" ht="15"/>
    <row r="564244" ht="15"/>
    <row r="564245" ht="15"/>
    <row r="564246" ht="15"/>
    <row r="564247" ht="15"/>
    <row r="564248" ht="15"/>
    <row r="564249" ht="15"/>
    <row r="564250" ht="15"/>
    <row r="564251" ht="15"/>
    <row r="564252" ht="15"/>
    <row r="564253" ht="15"/>
    <row r="564254" ht="15"/>
    <row r="564255" ht="15"/>
    <row r="564256" ht="15"/>
    <row r="564257" ht="15"/>
    <row r="564258" ht="15"/>
    <row r="564259" ht="15"/>
    <row r="564260" ht="15"/>
    <row r="564261" ht="15"/>
    <row r="564262" ht="15"/>
    <row r="564263" ht="15"/>
    <row r="564264" ht="15"/>
    <row r="564265" ht="15"/>
    <row r="564266" ht="15"/>
    <row r="564267" ht="15"/>
    <row r="564268" ht="15"/>
    <row r="564269" ht="15"/>
    <row r="564270" ht="15"/>
    <row r="564271" ht="15"/>
    <row r="564272" ht="15"/>
    <row r="564273" ht="15"/>
    <row r="564274" ht="15"/>
    <row r="564275" ht="15"/>
    <row r="564276" ht="15"/>
    <row r="564277" ht="15"/>
    <row r="564278" ht="15"/>
    <row r="564279" ht="15"/>
    <row r="564280" ht="15"/>
    <row r="564281" ht="15"/>
    <row r="564282" ht="15"/>
    <row r="564283" ht="15"/>
    <row r="564284" ht="15"/>
    <row r="564285" ht="15"/>
    <row r="564286" ht="15"/>
    <row r="564287" ht="15"/>
    <row r="564288" ht="15"/>
    <row r="564289" ht="15"/>
    <row r="564290" ht="15"/>
    <row r="564291" ht="15"/>
    <row r="564292" ht="15"/>
    <row r="564293" ht="15"/>
    <row r="564294" ht="15"/>
    <row r="564295" ht="15"/>
    <row r="564296" ht="15"/>
    <row r="564297" ht="15"/>
    <row r="564298" ht="15"/>
    <row r="564299" ht="15"/>
    <row r="564300" ht="15"/>
    <row r="564301" ht="15"/>
    <row r="564302" ht="15"/>
    <row r="564303" ht="15"/>
    <row r="564304" ht="15"/>
    <row r="564305" ht="15"/>
    <row r="564306" ht="15"/>
    <row r="564307" ht="15"/>
    <row r="564308" ht="15"/>
    <row r="564309" ht="15"/>
    <row r="564310" ht="15"/>
    <row r="564311" ht="15"/>
    <row r="564312" ht="15"/>
    <row r="564313" ht="15"/>
    <row r="564314" ht="15"/>
    <row r="564315" ht="15"/>
    <row r="564316" ht="15"/>
    <row r="564317" ht="15"/>
    <row r="564318" ht="15"/>
    <row r="564319" ht="15"/>
    <row r="564320" ht="15"/>
    <row r="564321" ht="15"/>
    <row r="564322" ht="15"/>
    <row r="564323" ht="15"/>
    <row r="564324" ht="15"/>
    <row r="564325" ht="15"/>
    <row r="564326" ht="15"/>
    <row r="564327" ht="15"/>
    <row r="564328" ht="15"/>
    <row r="564329" ht="15"/>
    <row r="564330" ht="15"/>
    <row r="564331" ht="15"/>
    <row r="564332" ht="15"/>
    <row r="564333" ht="15"/>
    <row r="564334" ht="15"/>
    <row r="564335" ht="15"/>
    <row r="564336" ht="15"/>
    <row r="564337" ht="15"/>
    <row r="564338" ht="15"/>
    <row r="564339" ht="15"/>
    <row r="564340" ht="15"/>
    <row r="564341" ht="15"/>
    <row r="564342" ht="15"/>
    <row r="564343" ht="15"/>
    <row r="564344" ht="15"/>
    <row r="564345" ht="15"/>
    <row r="564346" ht="15"/>
    <row r="564347" ht="15"/>
    <row r="564348" ht="15"/>
    <row r="564349" ht="15"/>
    <row r="564350" ht="15"/>
    <row r="564351" ht="15"/>
    <row r="564352" ht="15"/>
    <row r="564353" ht="15"/>
    <row r="564354" ht="15"/>
    <row r="564355" ht="15"/>
    <row r="564356" ht="15"/>
    <row r="564357" ht="15"/>
    <row r="564358" ht="15"/>
    <row r="564359" ht="15"/>
    <row r="564360" ht="15"/>
    <row r="564361" ht="15"/>
    <row r="564362" ht="15"/>
    <row r="564363" ht="15"/>
    <row r="564364" ht="15"/>
    <row r="564365" ht="15"/>
    <row r="564366" ht="15"/>
    <row r="564367" ht="15"/>
    <row r="564368" ht="15"/>
    <row r="564369" ht="15"/>
    <row r="564370" ht="15"/>
    <row r="564371" ht="15"/>
    <row r="564372" ht="15"/>
    <row r="564373" ht="15"/>
    <row r="564374" ht="15"/>
    <row r="564375" ht="15"/>
    <row r="564376" ht="15"/>
    <row r="564377" ht="15"/>
    <row r="564378" ht="15"/>
    <row r="564379" ht="15"/>
    <row r="564380" ht="15"/>
    <row r="564381" ht="15"/>
    <row r="564382" ht="15"/>
    <row r="564383" ht="15"/>
    <row r="564384" ht="15"/>
    <row r="564385" ht="15"/>
    <row r="564386" ht="15"/>
    <row r="564387" ht="15"/>
    <row r="564388" ht="15"/>
    <row r="564389" ht="15"/>
    <row r="564390" ht="15"/>
    <row r="564391" ht="15"/>
    <row r="564392" ht="15"/>
    <row r="564393" ht="15"/>
    <row r="564394" ht="15"/>
    <row r="564395" ht="15"/>
    <row r="564396" ht="15"/>
    <row r="564397" ht="15"/>
    <row r="564398" ht="15"/>
    <row r="564399" ht="15"/>
    <row r="564400" ht="15"/>
    <row r="564401" ht="15"/>
    <row r="564402" ht="15"/>
    <row r="564403" ht="15"/>
    <row r="564404" ht="15"/>
    <row r="564405" ht="15"/>
    <row r="564406" ht="15"/>
    <row r="564407" ht="15"/>
    <row r="564408" ht="15"/>
    <row r="564409" ht="15"/>
    <row r="564410" ht="15"/>
    <row r="564411" ht="15"/>
    <row r="564412" ht="15"/>
    <row r="564413" ht="15"/>
    <row r="564414" ht="15"/>
    <row r="564415" ht="15"/>
    <row r="564416" ht="15"/>
    <row r="564417" ht="15"/>
    <row r="564418" ht="15"/>
    <row r="564419" ht="15"/>
    <row r="564420" ht="15"/>
    <row r="564421" ht="15"/>
    <row r="564422" ht="15"/>
    <row r="564423" ht="15"/>
    <row r="564424" ht="15"/>
    <row r="564425" ht="15"/>
    <row r="564426" ht="15"/>
    <row r="564427" ht="15"/>
    <row r="564428" ht="15"/>
    <row r="564429" ht="15"/>
    <row r="564430" ht="15"/>
    <row r="564431" ht="15"/>
    <row r="564432" ht="15"/>
    <row r="564433" ht="15"/>
    <row r="564434" ht="15"/>
    <row r="564435" ht="15"/>
    <row r="564436" ht="15"/>
    <row r="564437" ht="15"/>
    <row r="564438" ht="15"/>
    <row r="564439" ht="15"/>
    <row r="564440" ht="15"/>
    <row r="564441" ht="15"/>
    <row r="564442" ht="15"/>
    <row r="564443" ht="15"/>
    <row r="564444" ht="15"/>
    <row r="564445" ht="15"/>
    <row r="564446" ht="15"/>
    <row r="564447" ht="15"/>
    <row r="564448" ht="15"/>
    <row r="564449" ht="15"/>
    <row r="564450" ht="15"/>
    <row r="564451" ht="15"/>
    <row r="564452" ht="15"/>
    <row r="564453" ht="15"/>
    <row r="564454" ht="15"/>
    <row r="564455" ht="15"/>
    <row r="564456" ht="15"/>
    <row r="564457" ht="15"/>
    <row r="564458" ht="15"/>
    <row r="564459" ht="15"/>
    <row r="564460" ht="15"/>
    <row r="564461" ht="15"/>
    <row r="564462" ht="15"/>
    <row r="564463" ht="15"/>
    <row r="564464" ht="15"/>
    <row r="564465" ht="15"/>
    <row r="564466" ht="15"/>
    <row r="564467" ht="15"/>
    <row r="564468" ht="15"/>
    <row r="564469" ht="15"/>
    <row r="564470" ht="15"/>
    <row r="564471" ht="15"/>
    <row r="564472" ht="15"/>
    <row r="564473" ht="15"/>
    <row r="564474" ht="15"/>
    <row r="564475" ht="15"/>
    <row r="564476" ht="15"/>
    <row r="564477" ht="15"/>
    <row r="564478" ht="15"/>
    <row r="564479" ht="15"/>
    <row r="564480" ht="15"/>
    <row r="564481" ht="15"/>
    <row r="564482" ht="15"/>
    <row r="564483" ht="15"/>
    <row r="564484" ht="15"/>
    <row r="564485" ht="15"/>
    <row r="564486" ht="15"/>
    <row r="564487" ht="15"/>
    <row r="564488" ht="15"/>
    <row r="564489" ht="15"/>
    <row r="564490" ht="15"/>
    <row r="564491" ht="15"/>
    <row r="564492" ht="15"/>
    <row r="564493" ht="15"/>
    <row r="564494" ht="15"/>
    <row r="564495" ht="15"/>
    <row r="564496" ht="15"/>
    <row r="564497" ht="15"/>
    <row r="564498" ht="15"/>
    <row r="564499" ht="15"/>
    <row r="564500" ht="15"/>
    <row r="564501" ht="15"/>
    <row r="564502" ht="15"/>
    <row r="564503" ht="15"/>
    <row r="564504" ht="15"/>
    <row r="564505" ht="15"/>
    <row r="564506" ht="15"/>
    <row r="564507" ht="15"/>
    <row r="564508" ht="15"/>
    <row r="564509" ht="15"/>
    <row r="564510" ht="15"/>
    <row r="564511" ht="15"/>
    <row r="564512" ht="15"/>
    <row r="564513" ht="15"/>
    <row r="564514" ht="15"/>
    <row r="564515" ht="15"/>
    <row r="564516" ht="15"/>
    <row r="564517" ht="15"/>
    <row r="564518" ht="15"/>
    <row r="564519" ht="15"/>
    <row r="564520" ht="15"/>
    <row r="564521" ht="15"/>
    <row r="564522" ht="15"/>
    <row r="564523" ht="15"/>
    <row r="564524" ht="15"/>
    <row r="564525" ht="15"/>
    <row r="564526" ht="15"/>
    <row r="564527" ht="15"/>
    <row r="564528" ht="15"/>
    <row r="564529" ht="15"/>
    <row r="564530" ht="15"/>
    <row r="564531" ht="15"/>
    <row r="564532" ht="15"/>
    <row r="564533" ht="15"/>
    <row r="564534" ht="15"/>
    <row r="564535" ht="15"/>
    <row r="564536" ht="15"/>
    <row r="564537" ht="15"/>
    <row r="564538" ht="15"/>
    <row r="564539" ht="15"/>
    <row r="564540" ht="15"/>
    <row r="564541" ht="15"/>
    <row r="564542" ht="15"/>
    <row r="564543" ht="15"/>
    <row r="564544" ht="15"/>
    <row r="564545" ht="15"/>
    <row r="564546" ht="15"/>
    <row r="564547" ht="15"/>
    <row r="564548" ht="15"/>
    <row r="564549" ht="15"/>
    <row r="564550" ht="15"/>
    <row r="564551" ht="15"/>
    <row r="564552" ht="15"/>
    <row r="564553" ht="15"/>
    <row r="564554" ht="15"/>
    <row r="564555" ht="15"/>
    <row r="564556" ht="15"/>
    <row r="564557" ht="15"/>
    <row r="564558" ht="15"/>
    <row r="564559" ht="15"/>
    <row r="564560" ht="15"/>
    <row r="564561" ht="15"/>
    <row r="564562" ht="15"/>
    <row r="564563" ht="15"/>
    <row r="564564" ht="15"/>
    <row r="564565" ht="15"/>
    <row r="564566" ht="15"/>
    <row r="564567" ht="15"/>
    <row r="564568" ht="15"/>
    <row r="564569" ht="15"/>
    <row r="564570" ht="15"/>
    <row r="564571" ht="15"/>
    <row r="564572" ht="15"/>
    <row r="564573" ht="15"/>
    <row r="564574" ht="15"/>
    <row r="564575" ht="15"/>
    <row r="564576" ht="15"/>
    <row r="564577" ht="15"/>
    <row r="564578" ht="15"/>
    <row r="564579" ht="15"/>
    <row r="564580" ht="15"/>
    <row r="564581" ht="15"/>
    <row r="564582" ht="15"/>
    <row r="564583" ht="15"/>
    <row r="564584" ht="15"/>
    <row r="564585" ht="15"/>
    <row r="564586" ht="15"/>
    <row r="564587" ht="15"/>
    <row r="564588" ht="15"/>
    <row r="564589" ht="15"/>
    <row r="564590" ht="15"/>
    <row r="564591" ht="15"/>
    <row r="564592" ht="15"/>
    <row r="564593" ht="15"/>
    <row r="564594" ht="15"/>
    <row r="564595" ht="15"/>
    <row r="564596" ht="15"/>
    <row r="564597" ht="15"/>
    <row r="564598" ht="15"/>
    <row r="564599" ht="15"/>
    <row r="564600" ht="15"/>
    <row r="564601" ht="15"/>
    <row r="564602" ht="15"/>
    <row r="564603" ht="15"/>
    <row r="564604" ht="15"/>
    <row r="564605" ht="15"/>
    <row r="564606" ht="15"/>
    <row r="564607" ht="15"/>
    <row r="564608" ht="15"/>
    <row r="564609" ht="15"/>
    <row r="564610" ht="15"/>
    <row r="564611" ht="15"/>
    <row r="564612" ht="15"/>
    <row r="564613" ht="15"/>
    <row r="564614" ht="15"/>
    <row r="564615" ht="15"/>
    <row r="564616" ht="15"/>
    <row r="564617" ht="15"/>
    <row r="564618" ht="15"/>
    <row r="564619" ht="15"/>
    <row r="564620" ht="15"/>
    <row r="564621" ht="15"/>
    <row r="564622" ht="15"/>
    <row r="564623" ht="15"/>
    <row r="564624" ht="15"/>
    <row r="564625" ht="15"/>
    <row r="564626" ht="15"/>
    <row r="564627" ht="15"/>
    <row r="564628" ht="15"/>
    <row r="564629" ht="15"/>
    <row r="564630" ht="15"/>
    <row r="564631" ht="15"/>
    <row r="564632" ht="15"/>
    <row r="564633" ht="15"/>
    <row r="564634" ht="15"/>
    <row r="564635" ht="15"/>
    <row r="564636" ht="15"/>
    <row r="564637" ht="15"/>
    <row r="564638" ht="15"/>
    <row r="564639" ht="15"/>
    <row r="564640" ht="15"/>
    <row r="564641" ht="15"/>
    <row r="564642" ht="15"/>
    <row r="564643" ht="15"/>
    <row r="564644" ht="15"/>
    <row r="564645" ht="15"/>
    <row r="564646" ht="15"/>
    <row r="564647" ht="15"/>
    <row r="564648" ht="15"/>
    <row r="564649" ht="15"/>
    <row r="564650" ht="15"/>
    <row r="564651" ht="15"/>
    <row r="564652" ht="15"/>
    <row r="564653" ht="15"/>
    <row r="564654" ht="15"/>
    <row r="564655" ht="15"/>
    <row r="564656" ht="15"/>
    <row r="564657" ht="15"/>
    <row r="564658" ht="15"/>
    <row r="564659" ht="15"/>
    <row r="564660" ht="15"/>
    <row r="564661" ht="15"/>
    <row r="564662" ht="15"/>
    <row r="564663" ht="15"/>
    <row r="564664" ht="15"/>
    <row r="564665" ht="15"/>
    <row r="564666" ht="15"/>
    <row r="564667" ht="15"/>
    <row r="564668" ht="15"/>
    <row r="564669" ht="15"/>
    <row r="564670" ht="15"/>
    <row r="564671" ht="15"/>
    <row r="564672" ht="15"/>
    <row r="564673" ht="15"/>
    <row r="564674" ht="15"/>
    <row r="564675" ht="15"/>
    <row r="564676" ht="15"/>
    <row r="564677" ht="15"/>
    <row r="564678" ht="15"/>
    <row r="564679" ht="15"/>
    <row r="564680" ht="15"/>
    <row r="564681" ht="15"/>
    <row r="564682" ht="15"/>
    <row r="564683" ht="15"/>
    <row r="564684" ht="15"/>
    <row r="564685" ht="15"/>
    <row r="564686" ht="15"/>
    <row r="564687" ht="15"/>
    <row r="564688" ht="15"/>
    <row r="564689" ht="15"/>
    <row r="564690" ht="15"/>
    <row r="564691" ht="15"/>
    <row r="564692" ht="15"/>
    <row r="564693" ht="15"/>
    <row r="564694" ht="15"/>
    <row r="564695" ht="15"/>
    <row r="564696" ht="15"/>
    <row r="564697" ht="15"/>
    <row r="564698" ht="15"/>
    <row r="564699" ht="15"/>
    <row r="564700" ht="15"/>
    <row r="564701" ht="15"/>
    <row r="564702" ht="15"/>
    <row r="564703" ht="15"/>
    <row r="564704" ht="15"/>
    <row r="564705" ht="15"/>
    <row r="564706" ht="15"/>
    <row r="564707" ht="15"/>
    <row r="564708" ht="15"/>
    <row r="564709" ht="15"/>
    <row r="564710" ht="15"/>
    <row r="564711" ht="15"/>
    <row r="564712" ht="15"/>
    <row r="564713" ht="15"/>
    <row r="564714" ht="15"/>
    <row r="564715" ht="15"/>
    <row r="564716" ht="15"/>
    <row r="564717" ht="15"/>
    <row r="564718" ht="15"/>
    <row r="564719" ht="15"/>
    <row r="564720" ht="15"/>
    <row r="564721" ht="15"/>
    <row r="564722" ht="15"/>
    <row r="564723" ht="15"/>
    <row r="564724" ht="15"/>
    <row r="564725" ht="15"/>
    <row r="564726" ht="15"/>
    <row r="564727" ht="15"/>
    <row r="564728" ht="15"/>
    <row r="564729" ht="15"/>
    <row r="564730" ht="15"/>
    <row r="564731" ht="15"/>
    <row r="564732" ht="15"/>
    <row r="564733" ht="15"/>
    <row r="564734" ht="15"/>
    <row r="564735" ht="15"/>
    <row r="564736" ht="15"/>
    <row r="564737" ht="15"/>
    <row r="564738" ht="15"/>
    <row r="564739" ht="15"/>
    <row r="564740" ht="15"/>
    <row r="564741" ht="15"/>
    <row r="564742" ht="15"/>
    <row r="564743" ht="15"/>
    <row r="564744" ht="15"/>
    <row r="564745" ht="15"/>
    <row r="564746" ht="15"/>
    <row r="564747" ht="15"/>
    <row r="564748" ht="15"/>
    <row r="564749" ht="15"/>
    <row r="564750" ht="15"/>
    <row r="564751" ht="15"/>
    <row r="564752" ht="15"/>
    <row r="564753" ht="15"/>
    <row r="564754" ht="15"/>
    <row r="564755" ht="15"/>
    <row r="564756" ht="15"/>
    <row r="564757" ht="15"/>
    <row r="564758" ht="15"/>
    <row r="564759" ht="15"/>
    <row r="564760" ht="15"/>
    <row r="564761" ht="15"/>
    <row r="564762" ht="15"/>
    <row r="564763" ht="15"/>
    <row r="564764" ht="15"/>
    <row r="564765" ht="15"/>
    <row r="564766" ht="15"/>
    <row r="564767" ht="15"/>
    <row r="564768" ht="15"/>
    <row r="564769" ht="15"/>
    <row r="564770" ht="15"/>
    <row r="564771" ht="15"/>
    <row r="564772" ht="15"/>
    <row r="564773" ht="15"/>
    <row r="564774" ht="15"/>
    <row r="564775" ht="15"/>
    <row r="564776" ht="15"/>
    <row r="564777" ht="15"/>
    <row r="564778" ht="15"/>
    <row r="564779" ht="15"/>
    <row r="564780" ht="15"/>
    <row r="564781" ht="15"/>
    <row r="564782" ht="15"/>
    <row r="564783" ht="15"/>
    <row r="564784" ht="15"/>
    <row r="564785" ht="15"/>
    <row r="564786" ht="15"/>
    <row r="564787" ht="15"/>
    <row r="564788" ht="15"/>
    <row r="564789" ht="15"/>
    <row r="564790" ht="15"/>
    <row r="564791" ht="15"/>
    <row r="564792" ht="15"/>
    <row r="564793" ht="15"/>
    <row r="564794" ht="15"/>
    <row r="564795" ht="15"/>
    <row r="564796" ht="15"/>
    <row r="564797" ht="15"/>
    <row r="564798" ht="15"/>
    <row r="564799" ht="15"/>
    <row r="564800" ht="15"/>
    <row r="564801" ht="15"/>
    <row r="564802" ht="15"/>
    <row r="564803" ht="15"/>
    <row r="564804" ht="15"/>
    <row r="564805" ht="15"/>
    <row r="564806" ht="15"/>
    <row r="564807" ht="15"/>
    <row r="564808" ht="15"/>
    <row r="564809" ht="15"/>
    <row r="564810" ht="15"/>
    <row r="564811" ht="15"/>
    <row r="564812" ht="15"/>
    <row r="564813" ht="15"/>
    <row r="564814" ht="15"/>
    <row r="564815" ht="15"/>
    <row r="564816" ht="15"/>
    <row r="564817" ht="15"/>
    <row r="564818" ht="15"/>
    <row r="564819" ht="15"/>
    <row r="564820" ht="15"/>
    <row r="564821" ht="15"/>
    <row r="564822" ht="15"/>
    <row r="564823" ht="15"/>
    <row r="564824" ht="15"/>
    <row r="564825" ht="15"/>
    <row r="564826" ht="15"/>
    <row r="564827" ht="15"/>
    <row r="564828" ht="15"/>
    <row r="564829" ht="15"/>
    <row r="564830" ht="15"/>
    <row r="564831" ht="15"/>
    <row r="564832" ht="15"/>
    <row r="564833" ht="15"/>
    <row r="564834" ht="15"/>
    <row r="564835" ht="15"/>
    <row r="564836" ht="15"/>
    <row r="564837" ht="15"/>
    <row r="564838" ht="15"/>
    <row r="564839" ht="15"/>
    <row r="564840" ht="15"/>
    <row r="564841" ht="15"/>
    <row r="564842" ht="15"/>
    <row r="564843" ht="15"/>
    <row r="564844" ht="15"/>
    <row r="564845" ht="15"/>
    <row r="564846" ht="15"/>
    <row r="564847" ht="15"/>
    <row r="564848" ht="15"/>
    <row r="564849" ht="15"/>
    <row r="564850" ht="15"/>
    <row r="564851" ht="15"/>
    <row r="564852" ht="15"/>
    <row r="564853" ht="15"/>
    <row r="564854" ht="15"/>
    <row r="564855" ht="15"/>
    <row r="564856" ht="15"/>
    <row r="564857" ht="15"/>
    <row r="564858" ht="15"/>
    <row r="564859" ht="15"/>
    <row r="564860" ht="15"/>
    <row r="564861" ht="15"/>
    <row r="564862" ht="15"/>
    <row r="564863" ht="15"/>
    <row r="564864" ht="15"/>
    <row r="564865" ht="15"/>
    <row r="564866" ht="15"/>
    <row r="564867" ht="15"/>
    <row r="564868" ht="15"/>
    <row r="564869" ht="15"/>
    <row r="564870" ht="15"/>
    <row r="564871" ht="15"/>
    <row r="564872" ht="15"/>
    <row r="564873" ht="15"/>
    <row r="564874" ht="15"/>
    <row r="564875" ht="15"/>
    <row r="564876" ht="15"/>
    <row r="564877" ht="15"/>
    <row r="564878" ht="15"/>
    <row r="564879" ht="15"/>
    <row r="564880" ht="15"/>
    <row r="564881" ht="15"/>
    <row r="564882" ht="15"/>
    <row r="564883" ht="15"/>
    <row r="564884" ht="15"/>
    <row r="564885" ht="15"/>
    <row r="564886" ht="15"/>
    <row r="564887" ht="15"/>
    <row r="564888" ht="15"/>
    <row r="564889" ht="15"/>
    <row r="564890" ht="15"/>
    <row r="564891" ht="15"/>
    <row r="564892" ht="15"/>
    <row r="564893" ht="15"/>
    <row r="564894" ht="15"/>
    <row r="564895" ht="15"/>
    <row r="564896" ht="15"/>
    <row r="564897" ht="15"/>
    <row r="564898" ht="15"/>
    <row r="564899" ht="15"/>
    <row r="564900" ht="15"/>
    <row r="564901" ht="15"/>
    <row r="564902" ht="15"/>
    <row r="564903" ht="15"/>
    <row r="564904" ht="15"/>
    <row r="564905" ht="15"/>
    <row r="564906" ht="15"/>
    <row r="564907" ht="15"/>
    <row r="564908" ht="15"/>
    <row r="564909" ht="15"/>
    <row r="564910" ht="15"/>
    <row r="564911" ht="15"/>
    <row r="564912" ht="15"/>
    <row r="564913" ht="15"/>
    <row r="564914" ht="15"/>
    <row r="564915" ht="15"/>
    <row r="564916" ht="15"/>
    <row r="564917" ht="15"/>
    <row r="564918" ht="15"/>
    <row r="564919" ht="15"/>
    <row r="564920" ht="15"/>
    <row r="564921" ht="15"/>
    <row r="564922" ht="15"/>
    <row r="564923" ht="15"/>
    <row r="564924" ht="15"/>
    <row r="564925" ht="15"/>
    <row r="564926" ht="15"/>
    <row r="564927" ht="15"/>
    <row r="564928" ht="15"/>
    <row r="564929" ht="15"/>
    <row r="564930" ht="15"/>
    <row r="564931" ht="15"/>
    <row r="564932" ht="15"/>
    <row r="564933" ht="15"/>
    <row r="564934" ht="15"/>
    <row r="564935" ht="15"/>
    <row r="564936" ht="15"/>
    <row r="564937" ht="15"/>
    <row r="564938" ht="15"/>
    <row r="564939" ht="15"/>
    <row r="564940" ht="15"/>
    <row r="564941" ht="15"/>
    <row r="564942" ht="15"/>
    <row r="564943" ht="15"/>
    <row r="564944" ht="15"/>
    <row r="564945" ht="15"/>
    <row r="564946" ht="15"/>
    <row r="564947" ht="15"/>
    <row r="564948" ht="15"/>
    <row r="564949" ht="15"/>
    <row r="564950" ht="15"/>
    <row r="564951" ht="15"/>
    <row r="564952" ht="15"/>
    <row r="564953" ht="15"/>
    <row r="564954" ht="15"/>
    <row r="564955" ht="15"/>
    <row r="564956" ht="15"/>
    <row r="564957" ht="15"/>
    <row r="564958" ht="15"/>
    <row r="564959" ht="15"/>
    <row r="564960" ht="15"/>
    <row r="564961" ht="15"/>
    <row r="564962" ht="15"/>
    <row r="564963" ht="15"/>
    <row r="564964" ht="15"/>
    <row r="564965" ht="15"/>
    <row r="564966" ht="15"/>
    <row r="564967" ht="15"/>
    <row r="564968" ht="15"/>
    <row r="564969" ht="15"/>
    <row r="564970" ht="15"/>
    <row r="564971" ht="15"/>
    <row r="564972" ht="15"/>
    <row r="564973" ht="15"/>
    <row r="564974" ht="15"/>
    <row r="564975" ht="15"/>
    <row r="564976" ht="15"/>
    <row r="564977" ht="15"/>
    <row r="564978" ht="15"/>
    <row r="564979" ht="15"/>
    <row r="564980" ht="15"/>
    <row r="564981" ht="15"/>
    <row r="564982" ht="15"/>
    <row r="564983" ht="15"/>
    <row r="564984" ht="15"/>
    <row r="564985" ht="15"/>
    <row r="564986" ht="15"/>
    <row r="564987" ht="15"/>
    <row r="564988" ht="15"/>
    <row r="564989" ht="15"/>
    <row r="564990" ht="15"/>
    <row r="564991" ht="15"/>
    <row r="564992" ht="15"/>
    <row r="564993" ht="15"/>
    <row r="564994" ht="15"/>
    <row r="564995" ht="15"/>
    <row r="564996" ht="15"/>
    <row r="564997" ht="15"/>
    <row r="564998" ht="15"/>
    <row r="564999" ht="15"/>
    <row r="565000" ht="15"/>
    <row r="565001" ht="15"/>
    <row r="565002" ht="15"/>
    <row r="565003" ht="15"/>
    <row r="565004" ht="15"/>
    <row r="565005" ht="15"/>
    <row r="565006" ht="15"/>
    <row r="565007" ht="15"/>
    <row r="565008" ht="15"/>
    <row r="565009" ht="15"/>
    <row r="565010" ht="15"/>
    <row r="565011" ht="15"/>
    <row r="565012" ht="15"/>
    <row r="565013" ht="15"/>
    <row r="565014" ht="15"/>
    <row r="565015" ht="15"/>
    <row r="565016" ht="15"/>
    <row r="565017" ht="15"/>
    <row r="565018" ht="15"/>
    <row r="565019" ht="15"/>
    <row r="565020" ht="15"/>
    <row r="565021" ht="15"/>
    <row r="565022" ht="15"/>
    <row r="565023" ht="15"/>
    <row r="565024" ht="15"/>
    <row r="565025" ht="15"/>
    <row r="565026" ht="15"/>
    <row r="565027" ht="15"/>
    <row r="565028" ht="15"/>
    <row r="565029" ht="15"/>
    <row r="565030" ht="15"/>
    <row r="565031" ht="15"/>
    <row r="565032" ht="15"/>
    <row r="565033" ht="15"/>
    <row r="565034" ht="15"/>
    <row r="565035" ht="15"/>
    <row r="565036" ht="15"/>
    <row r="565037" ht="15"/>
    <row r="565038" ht="15"/>
    <row r="565039" ht="15"/>
    <row r="565040" ht="15"/>
    <row r="565041" ht="15"/>
    <row r="565042" ht="15"/>
    <row r="565043" ht="15"/>
    <row r="565044" ht="15"/>
    <row r="565045" ht="15"/>
    <row r="565046" ht="15"/>
    <row r="565047" ht="15"/>
    <row r="565048" ht="15"/>
    <row r="565049" ht="15"/>
    <row r="565050" ht="15"/>
    <row r="565051" ht="15"/>
    <row r="565052" ht="15"/>
    <row r="565053" ht="15"/>
    <row r="565054" ht="15"/>
    <row r="565055" ht="15"/>
    <row r="565056" ht="15"/>
    <row r="565057" ht="15"/>
    <row r="565058" ht="15"/>
    <row r="565059" ht="15"/>
    <row r="565060" ht="15"/>
    <row r="565061" ht="15"/>
    <row r="565062" ht="15"/>
    <row r="565063" ht="15"/>
    <row r="565064" ht="15"/>
    <row r="565065" ht="15"/>
    <row r="565066" ht="15"/>
    <row r="565067" ht="15"/>
    <row r="565068" ht="15"/>
    <row r="565069" ht="15"/>
    <row r="565070" ht="15"/>
    <row r="565071" ht="15"/>
    <row r="565072" ht="15"/>
    <row r="565073" ht="15"/>
    <row r="565074" ht="15"/>
    <row r="565075" ht="15"/>
    <row r="565076" ht="15"/>
    <row r="565077" ht="15"/>
    <row r="565078" ht="15"/>
    <row r="565079" ht="15"/>
    <row r="565080" ht="15"/>
    <row r="565081" ht="15"/>
    <row r="565082" ht="15"/>
    <row r="565083" ht="15"/>
    <row r="565084" ht="15"/>
    <row r="565085" ht="15"/>
    <row r="565086" ht="15"/>
    <row r="565087" ht="15"/>
    <row r="565088" ht="15"/>
    <row r="565089" ht="15"/>
    <row r="565090" ht="15"/>
    <row r="565091" ht="15"/>
    <row r="565092" ht="15"/>
    <row r="565093" ht="15"/>
    <row r="565094" ht="15"/>
    <row r="565095" ht="15"/>
    <row r="565096" ht="15"/>
    <row r="565097" ht="15"/>
    <row r="565098" ht="15"/>
    <row r="565099" ht="15"/>
    <row r="565100" ht="15"/>
    <row r="565101" ht="15"/>
    <row r="565102" ht="15"/>
    <row r="565103" ht="15"/>
    <row r="565104" ht="15"/>
    <row r="565105" ht="15"/>
    <row r="565106" ht="15"/>
    <row r="565107" ht="15"/>
    <row r="565108" ht="15"/>
    <row r="565109" ht="15"/>
    <row r="565110" ht="15"/>
    <row r="565111" ht="15"/>
    <row r="565112" ht="15"/>
    <row r="565113" ht="15"/>
    <row r="565114" ht="15"/>
    <row r="565115" ht="15"/>
    <row r="565116" ht="15"/>
    <row r="565117" ht="15"/>
    <row r="565118" ht="15"/>
    <row r="565119" ht="15"/>
    <row r="565120" ht="15"/>
    <row r="565121" ht="15"/>
    <row r="565122" ht="15"/>
    <row r="565123" ht="15"/>
    <row r="565124" ht="15"/>
    <row r="565125" ht="15"/>
    <row r="565126" ht="15"/>
    <row r="565127" ht="15"/>
    <row r="565128" ht="15"/>
    <row r="565129" ht="15"/>
    <row r="565130" ht="15"/>
    <row r="565131" ht="15"/>
    <row r="565132" ht="15"/>
    <row r="565133" ht="15"/>
    <row r="565134" ht="15"/>
    <row r="565135" ht="15"/>
    <row r="565136" ht="15"/>
    <row r="565137" ht="15"/>
    <row r="565138" ht="15"/>
    <row r="565139" ht="15"/>
    <row r="565140" ht="15"/>
    <row r="565141" ht="15"/>
    <row r="565142" ht="15"/>
    <row r="565143" ht="15"/>
    <row r="565144" ht="15"/>
    <row r="565145" ht="15"/>
    <row r="565146" ht="15"/>
    <row r="565147" ht="15"/>
    <row r="565148" ht="15"/>
    <row r="565149" ht="15"/>
    <row r="565150" ht="15"/>
    <row r="565151" ht="15"/>
    <row r="565152" ht="15"/>
    <row r="565153" ht="15"/>
    <row r="565154" ht="15"/>
    <row r="565155" ht="15"/>
    <row r="565156" ht="15"/>
    <row r="565157" ht="15"/>
    <row r="565158" ht="15"/>
    <row r="565159" ht="15"/>
    <row r="565160" ht="15"/>
    <row r="565161" ht="15"/>
    <row r="565162" ht="15"/>
    <row r="565163" ht="15"/>
    <row r="565164" ht="15"/>
    <row r="565165" ht="15"/>
    <row r="565166" ht="15"/>
    <row r="565167" ht="15"/>
    <row r="565168" ht="15"/>
    <row r="565169" ht="15"/>
    <row r="565170" ht="15"/>
    <row r="565171" ht="15"/>
    <row r="565172" ht="15"/>
    <row r="565173" ht="15"/>
    <row r="565174" ht="15"/>
    <row r="565175" ht="15"/>
    <row r="565176" ht="15"/>
    <row r="565177" ht="15"/>
    <row r="565178" ht="15"/>
    <row r="565179" ht="15"/>
    <row r="565180" ht="15"/>
    <row r="565181" ht="15"/>
    <row r="565182" ht="15"/>
    <row r="565183" ht="15"/>
    <row r="565184" ht="15"/>
    <row r="565185" ht="15"/>
    <row r="565186" ht="15"/>
    <row r="565187" ht="15"/>
    <row r="565188" ht="15"/>
    <row r="565189" ht="15"/>
    <row r="565190" ht="15"/>
    <row r="565191" ht="15"/>
    <row r="565192" ht="15"/>
    <row r="565193" ht="15"/>
    <row r="565194" ht="15"/>
    <row r="565195" ht="15"/>
    <row r="565196" ht="15"/>
    <row r="565197" ht="15"/>
    <row r="565198" ht="15"/>
    <row r="565199" ht="15"/>
    <row r="565200" ht="15"/>
    <row r="565201" ht="15"/>
    <row r="565202" ht="15"/>
    <row r="565203" ht="15"/>
    <row r="565204" ht="15"/>
    <row r="565205" ht="15"/>
    <row r="565206" ht="15"/>
    <row r="565207" ht="15"/>
    <row r="565208" ht="15"/>
    <row r="565209" ht="15"/>
    <row r="565210" ht="15"/>
    <row r="565211" ht="15"/>
    <row r="565212" ht="15"/>
    <row r="565213" ht="15"/>
    <row r="565214" ht="15"/>
    <row r="565215" ht="15"/>
    <row r="565216" ht="15"/>
    <row r="565217" ht="15"/>
    <row r="565218" ht="15"/>
    <row r="565219" ht="15"/>
    <row r="565220" ht="15"/>
    <row r="565221" ht="15"/>
    <row r="565222" ht="15"/>
    <row r="565223" ht="15"/>
    <row r="565224" ht="15"/>
    <row r="565225" ht="15"/>
    <row r="565226" ht="15"/>
    <row r="565227" ht="15"/>
    <row r="565228" ht="15"/>
    <row r="565229" ht="15"/>
    <row r="565230" ht="15"/>
    <row r="565231" ht="15"/>
    <row r="565232" ht="15"/>
    <row r="565233" ht="15"/>
    <row r="565234" ht="15"/>
    <row r="565235" ht="15"/>
    <row r="565236" ht="15"/>
    <row r="565237" ht="15"/>
    <row r="565238" ht="15"/>
    <row r="565239" ht="15"/>
    <row r="565240" ht="15"/>
    <row r="565241" ht="15"/>
    <row r="565242" ht="15"/>
    <row r="565243" ht="15"/>
    <row r="565244" ht="15"/>
    <row r="565245" ht="15"/>
    <row r="565246" ht="15"/>
    <row r="565247" ht="15"/>
    <row r="565248" ht="15"/>
    <row r="565249" ht="15"/>
    <row r="565250" ht="15"/>
    <row r="565251" ht="15"/>
    <row r="565252" ht="15"/>
    <row r="565253" ht="15"/>
    <row r="565254" ht="15"/>
    <row r="565255" ht="15"/>
    <row r="565256" ht="15"/>
    <row r="565257" ht="15"/>
    <row r="565258" ht="15"/>
    <row r="565259" ht="15"/>
    <row r="565260" ht="15"/>
    <row r="565261" ht="15"/>
    <row r="565262" ht="15"/>
    <row r="565263" ht="15"/>
    <row r="565264" ht="15"/>
    <row r="565265" ht="15"/>
    <row r="565266" ht="15"/>
    <row r="565267" ht="15"/>
    <row r="565268" ht="15"/>
    <row r="565269" ht="15"/>
    <row r="565270" ht="15"/>
    <row r="565271" ht="15"/>
    <row r="565272" ht="15"/>
    <row r="565273" ht="15"/>
    <row r="565274" ht="15"/>
    <row r="565275" ht="15"/>
    <row r="565276" ht="15"/>
    <row r="565277" ht="15"/>
    <row r="565278" ht="15"/>
    <row r="565279" ht="15"/>
    <row r="565280" ht="15"/>
    <row r="565281" ht="15"/>
    <row r="565282" ht="15"/>
    <row r="565283" ht="15"/>
    <row r="565284" ht="15"/>
    <row r="565285" ht="15"/>
    <row r="565286" ht="15"/>
    <row r="565287" ht="15"/>
    <row r="565288" ht="15"/>
    <row r="565289" ht="15"/>
    <row r="565290" ht="15"/>
    <row r="565291" ht="15"/>
    <row r="565292" ht="15"/>
    <row r="565293" ht="15"/>
    <row r="565294" ht="15"/>
    <row r="565295" ht="15"/>
    <row r="565296" ht="15"/>
    <row r="565297" ht="15"/>
    <row r="565298" ht="15"/>
    <row r="565299" ht="15"/>
    <row r="565300" ht="15"/>
    <row r="565301" ht="15"/>
    <row r="565302" ht="15"/>
    <row r="565303" ht="15"/>
    <row r="565304" ht="15"/>
    <row r="565305" ht="15"/>
    <row r="565306" ht="15"/>
    <row r="565307" ht="15"/>
    <row r="565308" ht="15"/>
    <row r="565309" ht="15"/>
    <row r="565310" ht="15"/>
    <row r="565311" ht="15"/>
    <row r="565312" ht="15"/>
    <row r="565313" ht="15"/>
    <row r="565314" ht="15"/>
    <row r="565315" ht="15"/>
    <row r="565316" ht="15"/>
    <row r="565317" ht="15"/>
    <row r="565318" ht="15"/>
    <row r="565319" ht="15"/>
    <row r="565320" ht="15"/>
    <row r="565321" ht="15"/>
    <row r="565322" ht="15"/>
    <row r="565323" ht="15"/>
    <row r="565324" ht="15"/>
    <row r="565325" ht="15"/>
    <row r="565326" ht="15"/>
    <row r="565327" ht="15"/>
    <row r="565328" ht="15"/>
    <row r="565329" ht="15"/>
    <row r="565330" ht="15"/>
    <row r="565331" ht="15"/>
    <row r="565332" ht="15"/>
    <row r="565333" ht="15"/>
    <row r="565334" ht="15"/>
    <row r="565335" ht="15"/>
    <row r="565336" ht="15"/>
    <row r="565337" ht="15"/>
    <row r="565338" ht="15"/>
    <row r="565339" ht="15"/>
    <row r="565340" ht="15"/>
    <row r="565341" ht="15"/>
    <row r="565342" ht="15"/>
    <row r="565343" ht="15"/>
    <row r="565344" ht="15"/>
    <row r="565345" ht="15"/>
    <row r="565346" ht="15"/>
    <row r="565347" ht="15"/>
    <row r="565348" ht="15"/>
    <row r="565349" ht="15"/>
    <row r="565350" ht="15"/>
    <row r="565351" ht="15"/>
    <row r="565352" ht="15"/>
    <row r="565353" ht="15"/>
    <row r="565354" ht="15"/>
    <row r="565355" ht="15"/>
    <row r="565356" ht="15"/>
    <row r="565357" ht="15"/>
    <row r="565358" ht="15"/>
    <row r="565359" ht="15"/>
    <row r="565360" ht="15"/>
    <row r="565361" ht="15"/>
    <row r="565362" ht="15"/>
    <row r="565363" ht="15"/>
    <row r="565364" ht="15"/>
    <row r="565365" ht="15"/>
    <row r="565366" ht="15"/>
    <row r="565367" ht="15"/>
    <row r="565368" ht="15"/>
    <row r="565369" ht="15"/>
    <row r="565370" ht="15"/>
    <row r="565371" ht="15"/>
    <row r="565372" ht="15"/>
    <row r="565373" ht="15"/>
    <row r="565374" ht="15"/>
    <row r="565375" ht="15"/>
    <row r="565376" ht="15"/>
    <row r="565377" ht="15"/>
    <row r="565378" ht="15"/>
    <row r="565379" ht="15"/>
    <row r="565380" ht="15"/>
    <row r="565381" ht="15"/>
    <row r="565382" ht="15"/>
    <row r="565383" ht="15"/>
    <row r="565384" ht="15"/>
    <row r="565385" ht="15"/>
    <row r="565386" ht="15"/>
    <row r="565387" ht="15"/>
    <row r="565388" ht="15"/>
    <row r="565389" ht="15"/>
    <row r="565390" ht="15"/>
    <row r="565391" ht="15"/>
    <row r="565392" ht="15"/>
    <row r="565393" ht="15"/>
    <row r="565394" ht="15"/>
    <row r="565395" ht="15"/>
    <row r="565396" ht="15"/>
    <row r="565397" ht="15"/>
    <row r="565398" ht="15"/>
    <row r="565399" ht="15"/>
    <row r="565400" ht="15"/>
    <row r="565401" ht="15"/>
    <row r="565402" ht="15"/>
    <row r="565403" ht="15"/>
    <row r="565404" ht="15"/>
    <row r="565405" ht="15"/>
    <row r="565406" ht="15"/>
    <row r="565407" ht="15"/>
    <row r="565408" ht="15"/>
    <row r="565409" ht="15"/>
    <row r="565410" ht="15"/>
    <row r="565411" ht="15"/>
    <row r="565412" ht="15"/>
    <row r="565413" ht="15"/>
    <row r="565414" ht="15"/>
    <row r="565415" ht="15"/>
    <row r="565416" ht="15"/>
    <row r="565417" ht="15"/>
    <row r="565418" ht="15"/>
    <row r="565419" ht="15"/>
    <row r="565420" ht="15"/>
    <row r="565421" ht="15"/>
    <row r="565422" ht="15"/>
    <row r="565423" ht="15"/>
    <row r="565424" ht="15"/>
    <row r="565425" ht="15"/>
    <row r="565426" ht="15"/>
    <row r="565427" ht="15"/>
    <row r="565428" ht="15"/>
    <row r="565429" ht="15"/>
    <row r="565430" ht="15"/>
    <row r="565431" ht="15"/>
    <row r="565432" ht="15"/>
    <row r="565433" ht="15"/>
    <row r="565434" ht="15"/>
    <row r="565435" ht="15"/>
    <row r="565436" ht="15"/>
    <row r="565437" ht="15"/>
    <row r="565438" ht="15"/>
    <row r="565439" ht="15"/>
    <row r="565440" ht="15"/>
    <row r="565441" ht="15"/>
    <row r="565442" ht="15"/>
    <row r="565443" ht="15"/>
    <row r="565444" ht="15"/>
    <row r="565445" ht="15"/>
    <row r="565446" ht="15"/>
    <row r="565447" ht="15"/>
    <row r="565448" ht="15"/>
    <row r="565449" ht="15"/>
    <row r="565450" ht="15"/>
    <row r="565451" ht="15"/>
    <row r="565452" ht="15"/>
    <row r="565453" ht="15"/>
    <row r="565454" ht="15"/>
    <row r="565455" ht="15"/>
    <row r="565456" ht="15"/>
    <row r="565457" ht="15"/>
    <row r="565458" ht="15"/>
    <row r="565459" ht="15"/>
    <row r="565460" ht="15"/>
    <row r="565461" ht="15"/>
    <row r="565462" ht="15"/>
    <row r="565463" ht="15"/>
    <row r="565464" ht="15"/>
    <row r="565465" ht="15"/>
    <row r="565466" ht="15"/>
    <row r="565467" ht="15"/>
    <row r="565468" ht="15"/>
    <row r="565469" ht="15"/>
    <row r="565470" ht="15"/>
    <row r="565471" ht="15"/>
    <row r="565472" ht="15"/>
    <row r="565473" ht="15"/>
    <row r="565474" ht="15"/>
    <row r="565475" ht="15"/>
    <row r="565476" ht="15"/>
    <row r="565477" ht="15"/>
    <row r="565478" ht="15"/>
    <row r="565479" ht="15"/>
    <row r="565480" ht="15"/>
    <row r="565481" ht="15"/>
    <row r="565482" ht="15"/>
    <row r="565483" ht="15"/>
    <row r="565484" ht="15"/>
    <row r="565485" ht="15"/>
    <row r="565486" ht="15"/>
    <row r="565487" ht="15"/>
    <row r="565488" ht="15"/>
    <row r="565489" ht="15"/>
    <row r="565490" ht="15"/>
    <row r="565491" ht="15"/>
    <row r="565492" ht="15"/>
    <row r="565493" ht="15"/>
    <row r="565494" ht="15"/>
    <row r="565495" ht="15"/>
    <row r="565496" ht="15"/>
    <row r="565497" ht="15"/>
    <row r="565498" ht="15"/>
    <row r="565499" ht="15"/>
    <row r="565500" ht="15"/>
    <row r="565501" ht="15"/>
    <row r="565502" ht="15"/>
    <row r="565503" ht="15"/>
    <row r="565504" ht="15"/>
    <row r="565505" ht="15"/>
    <row r="565506" ht="15"/>
    <row r="565507" ht="15"/>
    <row r="565508" ht="15"/>
    <row r="565509" ht="15"/>
    <row r="565510" ht="15"/>
    <row r="565511" ht="15"/>
    <row r="565512" ht="15"/>
    <row r="565513" ht="15"/>
    <row r="565514" ht="15"/>
    <row r="565515" ht="15"/>
    <row r="565516" ht="15"/>
    <row r="565517" ht="15"/>
    <row r="565518" ht="15"/>
    <row r="565519" ht="15"/>
    <row r="565520" ht="15"/>
    <row r="565521" ht="15"/>
    <row r="565522" ht="15"/>
    <row r="565523" ht="15"/>
    <row r="565524" ht="15"/>
    <row r="565525" ht="15"/>
    <row r="565526" ht="15"/>
    <row r="565527" ht="15"/>
    <row r="565528" ht="15"/>
    <row r="565529" ht="15"/>
    <row r="565530" ht="15"/>
    <row r="565531" ht="15"/>
    <row r="565532" ht="15"/>
    <row r="565533" ht="15"/>
    <row r="565534" ht="15"/>
    <row r="565535" ht="15"/>
    <row r="565536" ht="15"/>
    <row r="565537" ht="15"/>
    <row r="565538" ht="15"/>
    <row r="565539" ht="15"/>
    <row r="565540" ht="15"/>
    <row r="565541" ht="15"/>
    <row r="565542" ht="15"/>
    <row r="565543" ht="15"/>
    <row r="565544" ht="15"/>
    <row r="565545" ht="15"/>
    <row r="565546" ht="15"/>
    <row r="565547" ht="15"/>
    <row r="565548" ht="15"/>
    <row r="565549" ht="15"/>
    <row r="565550" ht="15"/>
    <row r="565551" ht="15"/>
    <row r="565552" ht="15"/>
    <row r="565553" ht="15"/>
    <row r="565554" ht="15"/>
    <row r="565555" ht="15"/>
    <row r="565556" ht="15"/>
    <row r="565557" ht="15"/>
    <row r="565558" ht="15"/>
    <row r="565559" ht="15"/>
    <row r="565560" ht="15"/>
    <row r="565561" ht="15"/>
    <row r="565562" ht="15"/>
    <row r="565563" ht="15"/>
    <row r="565564" ht="15"/>
    <row r="565565" ht="15"/>
    <row r="565566" ht="15"/>
    <row r="565567" ht="15"/>
    <row r="565568" ht="15"/>
    <row r="565569" ht="15"/>
    <row r="565570" ht="15"/>
    <row r="565571" ht="15"/>
    <row r="565572" ht="15"/>
    <row r="565573" ht="15"/>
    <row r="565574" ht="15"/>
    <row r="565575" ht="15"/>
    <row r="565576" ht="15"/>
    <row r="565577" ht="15"/>
    <row r="565578" ht="15"/>
    <row r="565579" ht="15"/>
    <row r="565580" ht="15"/>
    <row r="565581" ht="15"/>
    <row r="565582" ht="15"/>
    <row r="565583" ht="15"/>
    <row r="565584" ht="15"/>
    <row r="565585" ht="15"/>
    <row r="565586" ht="15"/>
    <row r="565587" ht="15"/>
    <row r="565588" ht="15"/>
    <row r="565589" ht="15"/>
    <row r="565590" ht="15"/>
    <row r="565591" ht="15"/>
    <row r="565592" ht="15"/>
    <row r="565593" ht="15"/>
    <row r="565594" ht="15"/>
    <row r="565595" ht="15"/>
    <row r="565596" ht="15"/>
    <row r="565597" ht="15"/>
    <row r="565598" ht="15"/>
    <row r="565599" ht="15"/>
    <row r="565600" ht="15"/>
    <row r="565601" ht="15"/>
    <row r="565602" ht="15"/>
    <row r="565603" ht="15"/>
    <row r="565604" ht="15"/>
    <row r="565605" ht="15"/>
    <row r="565606" ht="15"/>
    <row r="565607" ht="15"/>
    <row r="565608" ht="15"/>
    <row r="565609" ht="15"/>
    <row r="565610" ht="15"/>
    <row r="565611" ht="15"/>
    <row r="565612" ht="15"/>
    <row r="565613" ht="15"/>
    <row r="565614" ht="15"/>
    <row r="565615" ht="15"/>
    <row r="565616" ht="15"/>
    <row r="565617" ht="15"/>
    <row r="565618" ht="15"/>
    <row r="565619" ht="15"/>
    <row r="565620" ht="15"/>
    <row r="565621" ht="15"/>
    <row r="565622" ht="15"/>
    <row r="565623" ht="15"/>
    <row r="565624" ht="15"/>
    <row r="565625" ht="15"/>
    <row r="565626" ht="15"/>
    <row r="565627" ht="15"/>
    <row r="565628" ht="15"/>
    <row r="565629" ht="15"/>
    <row r="565630" ht="15"/>
    <row r="565631" ht="15"/>
    <row r="565632" ht="15"/>
    <row r="565633" ht="15"/>
    <row r="565634" ht="15"/>
    <row r="565635" ht="15"/>
    <row r="565636" ht="15"/>
    <row r="565637" ht="15"/>
    <row r="565638" ht="15"/>
    <row r="565639" ht="15"/>
    <row r="565640" ht="15"/>
    <row r="565641" ht="15"/>
    <row r="565642" ht="15"/>
    <row r="565643" ht="15"/>
    <row r="565644" ht="15"/>
    <row r="565645" ht="15"/>
    <row r="565646" ht="15"/>
    <row r="565647" ht="15"/>
    <row r="565648" ht="15"/>
    <row r="565649" ht="15"/>
    <row r="565650" ht="15"/>
    <row r="565651" ht="15"/>
    <row r="565652" ht="15"/>
    <row r="565653" ht="15"/>
    <row r="565654" ht="15"/>
    <row r="565655" ht="15"/>
    <row r="565656" ht="15"/>
    <row r="565657" ht="15"/>
    <row r="565658" ht="15"/>
    <row r="565659" ht="15"/>
    <row r="565660" ht="15"/>
    <row r="565661" ht="15"/>
    <row r="565662" ht="15"/>
    <row r="565663" ht="15"/>
    <row r="565664" ht="15"/>
    <row r="565665" ht="15"/>
    <row r="565666" ht="15"/>
    <row r="565667" ht="15"/>
    <row r="565668" ht="15"/>
    <row r="565669" ht="15"/>
    <row r="565670" ht="15"/>
    <row r="565671" ht="15"/>
    <row r="565672" ht="15"/>
    <row r="565673" ht="15"/>
    <row r="565674" ht="15"/>
    <row r="565675" ht="15"/>
    <row r="565676" ht="15"/>
    <row r="565677" ht="15"/>
    <row r="565678" ht="15"/>
    <row r="565679" ht="15"/>
    <row r="565680" ht="15"/>
    <row r="565681" ht="15"/>
    <row r="565682" ht="15"/>
    <row r="565683" ht="15"/>
    <row r="565684" ht="15"/>
    <row r="565685" ht="15"/>
    <row r="565686" ht="15"/>
    <row r="565687" ht="15"/>
    <row r="565688" ht="15"/>
    <row r="565689" ht="15"/>
    <row r="565690" ht="15"/>
    <row r="565691" ht="15"/>
    <row r="565692" ht="15"/>
    <row r="565693" ht="15"/>
    <row r="565694" ht="15"/>
    <row r="565695" ht="15"/>
    <row r="565696" ht="15"/>
    <row r="565697" ht="15"/>
    <row r="565698" ht="15"/>
    <row r="565699" ht="15"/>
    <row r="565700" ht="15"/>
    <row r="565701" ht="15"/>
    <row r="565702" ht="15"/>
    <row r="565703" ht="15"/>
    <row r="565704" ht="15"/>
    <row r="565705" ht="15"/>
    <row r="565706" ht="15"/>
    <row r="565707" ht="15"/>
    <row r="565708" ht="15"/>
    <row r="565709" ht="15"/>
    <row r="565710" ht="15"/>
    <row r="565711" ht="15"/>
    <row r="565712" ht="15"/>
    <row r="565713" ht="15"/>
    <row r="565714" ht="15"/>
    <row r="565715" ht="15"/>
    <row r="565716" ht="15"/>
    <row r="565717" ht="15"/>
    <row r="565718" ht="15"/>
    <row r="565719" ht="15"/>
    <row r="565720" ht="15"/>
    <row r="565721" ht="15"/>
    <row r="565722" ht="15"/>
    <row r="565723" ht="15"/>
    <row r="565724" ht="15"/>
    <row r="565725" ht="15"/>
    <row r="565726" ht="15"/>
    <row r="565727" ht="15"/>
    <row r="565728" ht="15"/>
    <row r="565729" ht="15"/>
    <row r="565730" ht="15"/>
    <row r="565731" ht="15"/>
    <row r="565732" ht="15"/>
    <row r="565733" ht="15"/>
    <row r="565734" ht="15"/>
    <row r="565735" ht="15"/>
    <row r="565736" ht="15"/>
    <row r="565737" ht="15"/>
    <row r="565738" ht="15"/>
    <row r="565739" ht="15"/>
    <row r="565740" ht="15"/>
    <row r="565741" ht="15"/>
    <row r="565742" ht="15"/>
    <row r="565743" ht="15"/>
    <row r="565744" ht="15"/>
    <row r="565745" ht="15"/>
    <row r="565746" ht="15"/>
    <row r="565747" ht="15"/>
    <row r="565748" ht="15"/>
    <row r="565749" ht="15"/>
    <row r="565750" ht="15"/>
    <row r="565751" ht="15"/>
    <row r="565752" ht="15"/>
    <row r="565753" ht="15"/>
    <row r="565754" ht="15"/>
    <row r="565755" ht="15"/>
    <row r="565756" ht="15"/>
    <row r="565757" ht="15"/>
    <row r="565758" ht="15"/>
    <row r="565759" ht="15"/>
    <row r="565760" ht="15"/>
    <row r="565761" ht="15"/>
    <row r="565762" ht="15"/>
    <row r="565763" ht="15"/>
    <row r="565764" ht="15"/>
    <row r="565765" ht="15"/>
    <row r="565766" ht="15"/>
    <row r="565767" ht="15"/>
    <row r="565768" ht="15"/>
    <row r="565769" ht="15"/>
    <row r="565770" ht="15"/>
    <row r="565771" ht="15"/>
    <row r="565772" ht="15"/>
    <row r="565773" ht="15"/>
    <row r="565774" ht="15"/>
    <row r="565775" ht="15"/>
    <row r="565776" ht="15"/>
    <row r="565777" ht="15"/>
    <row r="565778" ht="15"/>
    <row r="565779" ht="15"/>
    <row r="565780" ht="15"/>
    <row r="565781" ht="15"/>
    <row r="565782" ht="15"/>
    <row r="565783" ht="15"/>
    <row r="565784" ht="15"/>
    <row r="565785" ht="15"/>
    <row r="565786" ht="15"/>
    <row r="565787" ht="15"/>
    <row r="565788" ht="15"/>
    <row r="565789" ht="15"/>
    <row r="565790" ht="15"/>
    <row r="565791" ht="15"/>
    <row r="565792" ht="15"/>
    <row r="565793" ht="15"/>
    <row r="565794" ht="15"/>
    <row r="565795" ht="15"/>
    <row r="565796" ht="15"/>
    <row r="565797" ht="15"/>
    <row r="565798" ht="15"/>
    <row r="565799" ht="15"/>
    <row r="565800" ht="15"/>
    <row r="565801" ht="15"/>
    <row r="565802" ht="15"/>
    <row r="565803" ht="15"/>
    <row r="565804" ht="15"/>
    <row r="565805" ht="15"/>
    <row r="565806" ht="15"/>
    <row r="565807" ht="15"/>
    <row r="565808" ht="15"/>
    <row r="565809" ht="15"/>
    <row r="565810" ht="15"/>
    <row r="565811" ht="15"/>
    <row r="565812" ht="15"/>
    <row r="565813" ht="15"/>
    <row r="565814" ht="15"/>
    <row r="565815" ht="15"/>
    <row r="565816" ht="15"/>
    <row r="565817" ht="15"/>
    <row r="565818" ht="15"/>
    <row r="565819" ht="15"/>
    <row r="565820" ht="15"/>
    <row r="565821" ht="15"/>
    <row r="565822" ht="15"/>
    <row r="565823" ht="15"/>
    <row r="565824" ht="15"/>
    <row r="565825" ht="15"/>
    <row r="565826" ht="15"/>
    <row r="565827" ht="15"/>
    <row r="565828" ht="15"/>
    <row r="565829" ht="15"/>
    <row r="565830" ht="15"/>
    <row r="565831" ht="15"/>
    <row r="565832" ht="15"/>
    <row r="565833" ht="15"/>
    <row r="565834" ht="15"/>
    <row r="565835" ht="15"/>
    <row r="565836" ht="15"/>
    <row r="565837" ht="15"/>
    <row r="565838" ht="15"/>
    <row r="565839" ht="15"/>
    <row r="565840" ht="15"/>
    <row r="565841" ht="15"/>
    <row r="565842" ht="15"/>
    <row r="565843" ht="15"/>
    <row r="565844" ht="15"/>
    <row r="565845" ht="15"/>
    <row r="565846" ht="15"/>
    <row r="565847" ht="15"/>
    <row r="565848" ht="15"/>
    <row r="565849" ht="15"/>
    <row r="565850" ht="15"/>
    <row r="565851" ht="15"/>
    <row r="565852" ht="15"/>
    <row r="565853" ht="15"/>
    <row r="565854" ht="15"/>
    <row r="565855" ht="15"/>
    <row r="565856" ht="15"/>
    <row r="565857" ht="15"/>
    <row r="565858" ht="15"/>
    <row r="565859" ht="15"/>
    <row r="565860" ht="15"/>
    <row r="565861" ht="15"/>
    <row r="565862" ht="15"/>
    <row r="565863" ht="15"/>
    <row r="565864" ht="15"/>
    <row r="565865" ht="15"/>
    <row r="565866" ht="15"/>
    <row r="565867" ht="15"/>
    <row r="565868" ht="15"/>
    <row r="565869" ht="15"/>
    <row r="565870" ht="15"/>
    <row r="565871" ht="15"/>
    <row r="565872" ht="15"/>
    <row r="565873" ht="15"/>
    <row r="565874" ht="15"/>
    <row r="565875" ht="15"/>
    <row r="565876" ht="15"/>
    <row r="565877" ht="15"/>
    <row r="565878" ht="15"/>
    <row r="565879" ht="15"/>
    <row r="565880" ht="15"/>
    <row r="565881" ht="15"/>
    <row r="565882" ht="15"/>
    <row r="565883" ht="15"/>
    <row r="565884" ht="15"/>
    <row r="565885" ht="15"/>
    <row r="565886" ht="15"/>
    <row r="565887" ht="15"/>
    <row r="565888" ht="15"/>
    <row r="565889" ht="15"/>
    <row r="565890" ht="15"/>
    <row r="565891" ht="15"/>
    <row r="565892" ht="15"/>
    <row r="565893" ht="15"/>
    <row r="565894" ht="15"/>
    <row r="565895" ht="15"/>
    <row r="565896" ht="15"/>
    <row r="565897" ht="15"/>
    <row r="565898" ht="15"/>
    <row r="565899" ht="15"/>
    <row r="565900" ht="15"/>
    <row r="565901" ht="15"/>
    <row r="565902" ht="15"/>
    <row r="565903" ht="15"/>
    <row r="565904" ht="15"/>
    <row r="565905" ht="15"/>
    <row r="565906" ht="15"/>
    <row r="565907" ht="15"/>
    <row r="565908" ht="15"/>
    <row r="565909" ht="15"/>
    <row r="565910" ht="15"/>
    <row r="565911" ht="15"/>
    <row r="565912" ht="15"/>
    <row r="565913" ht="15"/>
    <row r="565914" ht="15"/>
    <row r="565915" ht="15"/>
    <row r="565916" ht="15"/>
    <row r="565917" ht="15"/>
    <row r="565918" ht="15"/>
    <row r="565919" ht="15"/>
    <row r="565920" ht="15"/>
    <row r="565921" ht="15"/>
    <row r="565922" ht="15"/>
    <row r="565923" ht="15"/>
    <row r="565924" ht="15"/>
    <row r="565925" ht="15"/>
    <row r="565926" ht="15"/>
    <row r="565927" ht="15"/>
    <row r="565928" ht="15"/>
    <row r="565929" ht="15"/>
    <row r="565930" ht="15"/>
    <row r="565931" ht="15"/>
    <row r="565932" ht="15"/>
    <row r="565933" ht="15"/>
    <row r="565934" ht="15"/>
    <row r="565935" ht="15"/>
    <row r="565936" ht="15"/>
    <row r="565937" ht="15"/>
    <row r="565938" ht="15"/>
    <row r="565939" ht="15"/>
    <row r="565940" ht="15"/>
    <row r="565941" ht="15"/>
    <row r="565942" ht="15"/>
    <row r="565943" ht="15"/>
    <row r="565944" ht="15"/>
    <row r="565945" ht="15"/>
    <row r="565946" ht="15"/>
    <row r="565947" ht="15"/>
    <row r="565948" ht="15"/>
    <row r="565949" ht="15"/>
    <row r="565950" ht="15"/>
    <row r="565951" ht="15"/>
    <row r="565952" ht="15"/>
    <row r="565953" ht="15"/>
    <row r="565954" ht="15"/>
    <row r="565955" ht="15"/>
    <row r="565956" ht="15"/>
    <row r="565957" ht="15"/>
    <row r="565958" ht="15"/>
    <row r="565959" ht="15"/>
    <row r="565960" ht="15"/>
    <row r="565961" ht="15"/>
    <row r="565962" ht="15"/>
    <row r="565963" ht="15"/>
    <row r="565964" ht="15"/>
    <row r="565965" ht="15"/>
    <row r="565966" ht="15"/>
    <row r="565967" ht="15"/>
    <row r="565968" ht="15"/>
    <row r="565969" ht="15"/>
    <row r="565970" ht="15"/>
    <row r="565971" ht="15"/>
    <row r="565972" ht="15"/>
    <row r="565973" ht="15"/>
    <row r="565974" ht="15"/>
    <row r="565975" ht="15"/>
    <row r="565976" ht="15"/>
    <row r="565977" ht="15"/>
    <row r="565978" ht="15"/>
    <row r="565979" ht="15"/>
    <row r="565980" ht="15"/>
    <row r="565981" ht="15"/>
    <row r="565982" ht="15"/>
    <row r="565983" ht="15"/>
    <row r="565984" ht="15"/>
    <row r="565985" ht="15"/>
    <row r="565986" ht="15"/>
    <row r="565987" ht="15"/>
    <row r="565988" ht="15"/>
    <row r="565989" ht="15"/>
    <row r="565990" ht="15"/>
    <row r="565991" ht="15"/>
    <row r="565992" ht="15"/>
    <row r="565993" ht="15"/>
    <row r="565994" ht="15"/>
    <row r="565995" ht="15"/>
    <row r="565996" ht="15"/>
    <row r="565997" ht="15"/>
    <row r="565998" ht="15"/>
    <row r="565999" ht="15"/>
    <row r="566000" ht="15"/>
    <row r="566001" ht="15"/>
    <row r="566002" ht="15"/>
    <row r="566003" ht="15"/>
    <row r="566004" ht="15"/>
    <row r="566005" ht="15"/>
    <row r="566006" ht="15"/>
    <row r="566007" ht="15"/>
    <row r="566008" ht="15"/>
    <row r="566009" ht="15"/>
    <row r="566010" ht="15"/>
    <row r="566011" ht="15"/>
    <row r="566012" ht="15"/>
    <row r="566013" ht="15"/>
    <row r="566014" ht="15"/>
    <row r="566015" ht="15"/>
    <row r="566016" ht="15"/>
    <row r="566017" ht="15"/>
    <row r="566018" ht="15"/>
    <row r="566019" ht="15"/>
    <row r="566020" ht="15"/>
    <row r="566021" ht="15"/>
    <row r="566022" ht="15"/>
    <row r="566023" ht="15"/>
    <row r="566024" ht="15"/>
    <row r="566025" ht="15"/>
    <row r="566026" ht="15"/>
    <row r="566027" ht="15"/>
    <row r="566028" ht="15"/>
    <row r="566029" ht="15"/>
    <row r="566030" ht="15"/>
    <row r="566031" ht="15"/>
    <row r="566032" ht="15"/>
    <row r="566033" ht="15"/>
    <row r="566034" ht="15"/>
    <row r="566035" ht="15"/>
    <row r="566036" ht="15"/>
    <row r="566037" ht="15"/>
    <row r="566038" ht="15"/>
    <row r="566039" ht="15"/>
    <row r="566040" ht="15"/>
    <row r="566041" ht="15"/>
    <row r="566042" ht="15"/>
    <row r="566043" ht="15"/>
    <row r="566044" ht="15"/>
    <row r="566045" ht="15"/>
    <row r="566046" ht="15"/>
    <row r="566047" ht="15"/>
    <row r="566048" ht="15"/>
    <row r="566049" ht="15"/>
    <row r="566050" ht="15"/>
    <row r="566051" ht="15"/>
    <row r="566052" ht="15"/>
    <row r="566053" ht="15"/>
    <row r="566054" ht="15"/>
    <row r="566055" ht="15"/>
    <row r="566056" ht="15"/>
    <row r="566057" ht="15"/>
    <row r="566058" ht="15"/>
    <row r="566059" ht="15"/>
    <row r="566060" ht="15"/>
    <row r="566061" ht="15"/>
    <row r="566062" ht="15"/>
    <row r="566063" ht="15"/>
    <row r="566064" ht="15"/>
    <row r="566065" ht="15"/>
    <row r="566066" ht="15"/>
    <row r="566067" ht="15"/>
    <row r="566068" ht="15"/>
    <row r="566069" ht="15"/>
    <row r="566070" ht="15"/>
    <row r="566071" ht="15"/>
    <row r="566072" ht="15"/>
    <row r="566073" ht="15"/>
    <row r="566074" ht="15"/>
    <row r="566075" ht="15"/>
    <row r="566076" ht="15"/>
    <row r="566077" ht="15"/>
    <row r="566078" ht="15"/>
    <row r="566079" ht="15"/>
    <row r="566080" ht="15"/>
    <row r="566081" ht="15"/>
    <row r="566082" ht="15"/>
    <row r="566083" ht="15"/>
    <row r="566084" ht="15"/>
    <row r="566085" ht="15"/>
    <row r="566086" ht="15"/>
    <row r="566087" ht="15"/>
    <row r="566088" ht="15"/>
    <row r="566089" ht="15"/>
    <row r="566090" ht="15"/>
    <row r="566091" ht="15"/>
    <row r="566092" ht="15"/>
    <row r="566093" ht="15"/>
    <row r="566094" ht="15"/>
    <row r="566095" ht="15"/>
    <row r="566096" ht="15"/>
    <row r="566097" ht="15"/>
    <row r="566098" ht="15"/>
    <row r="566099" ht="15"/>
    <row r="566100" ht="15"/>
    <row r="566101" ht="15"/>
    <row r="566102" ht="15"/>
    <row r="566103" ht="15"/>
    <row r="566104" ht="15"/>
    <row r="566105" ht="15"/>
    <row r="566106" ht="15"/>
    <row r="566107" ht="15"/>
    <row r="566108" ht="15"/>
    <row r="566109" ht="15"/>
    <row r="566110" ht="15"/>
    <row r="566111" ht="15"/>
    <row r="566112" ht="15"/>
    <row r="566113" ht="15"/>
    <row r="566114" ht="15"/>
    <row r="566115" ht="15"/>
    <row r="566116" ht="15"/>
    <row r="566117" ht="15"/>
    <row r="566118" ht="15"/>
    <row r="566119" ht="15"/>
    <row r="566120" ht="15"/>
    <row r="566121" ht="15"/>
    <row r="566122" ht="15"/>
    <row r="566123" ht="15"/>
    <row r="566124" ht="15"/>
    <row r="566125" ht="15"/>
    <row r="566126" ht="15"/>
    <row r="566127" ht="15"/>
    <row r="566128" ht="15"/>
    <row r="566129" ht="15"/>
    <row r="566130" ht="15"/>
    <row r="566131" ht="15"/>
    <row r="566132" ht="15"/>
    <row r="566133" ht="15"/>
    <row r="566134" ht="15"/>
    <row r="566135" ht="15"/>
    <row r="566136" ht="15"/>
    <row r="566137" ht="15"/>
    <row r="566138" ht="15"/>
    <row r="566139" ht="15"/>
    <row r="566140" ht="15"/>
    <row r="566141" ht="15"/>
    <row r="566142" ht="15"/>
    <row r="566143" ht="15"/>
    <row r="566144" ht="15"/>
    <row r="566145" ht="15"/>
    <row r="566146" ht="15"/>
    <row r="566147" ht="15"/>
    <row r="566148" ht="15"/>
    <row r="566149" ht="15"/>
    <row r="566150" ht="15"/>
    <row r="566151" ht="15"/>
    <row r="566152" ht="15"/>
    <row r="566153" ht="15"/>
    <row r="566154" ht="15"/>
    <row r="566155" ht="15"/>
    <row r="566156" ht="15"/>
    <row r="566157" ht="15"/>
    <row r="566158" ht="15"/>
    <row r="566159" ht="15"/>
    <row r="566160" ht="15"/>
    <row r="566161" ht="15"/>
    <row r="566162" ht="15"/>
    <row r="566163" ht="15"/>
    <row r="566164" ht="15"/>
    <row r="566165" ht="15"/>
    <row r="566166" ht="15"/>
    <row r="566167" ht="15"/>
    <row r="566168" ht="15"/>
    <row r="566169" ht="15"/>
    <row r="566170" ht="15"/>
    <row r="566171" ht="15"/>
    <row r="566172" ht="15"/>
    <row r="566173" ht="15"/>
    <row r="566174" ht="15"/>
    <row r="566175" ht="15"/>
    <row r="566176" ht="15"/>
    <row r="566177" ht="15"/>
    <row r="566178" ht="15"/>
    <row r="566179" ht="15"/>
    <row r="566180" ht="15"/>
    <row r="566181" ht="15"/>
    <row r="566182" ht="15"/>
    <row r="566183" ht="15"/>
    <row r="566184" ht="15"/>
    <row r="566185" ht="15"/>
    <row r="566186" ht="15"/>
    <row r="566187" ht="15"/>
    <row r="566188" ht="15"/>
    <row r="566189" ht="15"/>
    <row r="566190" ht="15"/>
    <row r="566191" ht="15"/>
    <row r="566192" ht="15"/>
    <row r="566193" ht="15"/>
    <row r="566194" ht="15"/>
    <row r="566195" ht="15"/>
    <row r="566196" ht="15"/>
    <row r="566197" ht="15"/>
    <row r="566198" ht="15"/>
    <row r="566199" ht="15"/>
    <row r="566200" ht="15"/>
    <row r="566201" ht="15"/>
    <row r="566202" ht="15"/>
    <row r="566203" ht="15"/>
    <row r="566204" ht="15"/>
    <row r="566205" ht="15"/>
    <row r="566206" ht="15"/>
    <row r="566207" ht="15"/>
    <row r="566208" ht="15"/>
    <row r="566209" ht="15"/>
    <row r="566210" ht="15"/>
    <row r="566211" ht="15"/>
    <row r="566212" ht="15"/>
    <row r="566213" ht="15"/>
    <row r="566214" ht="15"/>
    <row r="566215" ht="15"/>
    <row r="566216" ht="15"/>
    <row r="566217" ht="15"/>
    <row r="566218" ht="15"/>
    <row r="566219" ht="15"/>
    <row r="566220" ht="15"/>
    <row r="566221" ht="15"/>
    <row r="566222" ht="15"/>
    <row r="566223" ht="15"/>
    <row r="566224" ht="15"/>
    <row r="566225" ht="15"/>
    <row r="566226" ht="15"/>
    <row r="566227" ht="15"/>
    <row r="566228" ht="15"/>
    <row r="566229" ht="15"/>
    <row r="566230" ht="15"/>
    <row r="566231" ht="15"/>
    <row r="566232" ht="15"/>
    <row r="566233" ht="15"/>
    <row r="566234" ht="15"/>
    <row r="566235" ht="15"/>
    <row r="566236" ht="15"/>
    <row r="566237" ht="15"/>
    <row r="566238" ht="15"/>
    <row r="566239" ht="15"/>
    <row r="566240" ht="15"/>
    <row r="566241" ht="15"/>
    <row r="566242" ht="15"/>
    <row r="566243" ht="15"/>
    <row r="566244" ht="15"/>
    <row r="566245" ht="15"/>
    <row r="566246" ht="15"/>
    <row r="566247" ht="15"/>
    <row r="566248" ht="15"/>
    <row r="566249" ht="15"/>
    <row r="566250" ht="15"/>
    <row r="566251" ht="15"/>
    <row r="566252" ht="15"/>
    <row r="566253" ht="15"/>
    <row r="566254" ht="15"/>
    <row r="566255" ht="15"/>
    <row r="566256" ht="15"/>
    <row r="566257" ht="15"/>
    <row r="566258" ht="15"/>
    <row r="566259" ht="15"/>
    <row r="566260" ht="15"/>
    <row r="566261" ht="15"/>
    <row r="566262" ht="15"/>
    <row r="566263" ht="15"/>
    <row r="566264" ht="15"/>
    <row r="566265" ht="15"/>
    <row r="566266" ht="15"/>
    <row r="566267" ht="15"/>
    <row r="566268" ht="15"/>
    <row r="566269" ht="15"/>
    <row r="566270" ht="15"/>
    <row r="566271" ht="15"/>
    <row r="566272" ht="15"/>
    <row r="566273" ht="15"/>
    <row r="566274" ht="15"/>
    <row r="566275" ht="15"/>
    <row r="566276" ht="15"/>
    <row r="566277" ht="15"/>
    <row r="566278" ht="15"/>
    <row r="566279" ht="15"/>
    <row r="566280" ht="15"/>
    <row r="566281" ht="15"/>
    <row r="566282" ht="15"/>
    <row r="566283" ht="15"/>
    <row r="566284" ht="15"/>
    <row r="566285" ht="15"/>
    <row r="566286" ht="15"/>
    <row r="566287" ht="15"/>
    <row r="566288" ht="15"/>
    <row r="566289" ht="15"/>
    <row r="566290" ht="15"/>
    <row r="566291" ht="15"/>
    <row r="566292" ht="15"/>
    <row r="566293" ht="15"/>
    <row r="566294" ht="15"/>
    <row r="566295" ht="15"/>
    <row r="566296" ht="15"/>
    <row r="566297" ht="15"/>
    <row r="566298" ht="15"/>
    <row r="566299" ht="15"/>
    <row r="566300" ht="15"/>
    <row r="566301" ht="15"/>
    <row r="566302" ht="15"/>
    <row r="566303" ht="15"/>
    <row r="566304" ht="15"/>
    <row r="566305" ht="15"/>
    <row r="566306" ht="15"/>
    <row r="566307" ht="15"/>
    <row r="566308" ht="15"/>
    <row r="566309" ht="15"/>
    <row r="566310" ht="15"/>
    <row r="566311" ht="15"/>
    <row r="566312" ht="15"/>
    <row r="566313" ht="15"/>
    <row r="566314" ht="15"/>
    <row r="566315" ht="15"/>
    <row r="566316" ht="15"/>
    <row r="566317" ht="15"/>
    <row r="566318" ht="15"/>
    <row r="566319" ht="15"/>
    <row r="566320" ht="15"/>
    <row r="566321" ht="15"/>
    <row r="566322" ht="15"/>
    <row r="566323" ht="15"/>
    <row r="566324" ht="15"/>
    <row r="566325" ht="15"/>
    <row r="566326" ht="15"/>
    <row r="566327" ht="15"/>
    <row r="566328" ht="15"/>
    <row r="566329" ht="15"/>
    <row r="566330" ht="15"/>
    <row r="566331" ht="15"/>
    <row r="566332" ht="15"/>
    <row r="566333" ht="15"/>
    <row r="566334" ht="15"/>
    <row r="566335" ht="15"/>
    <row r="566336" ht="15"/>
    <row r="566337" ht="15"/>
    <row r="566338" ht="15"/>
    <row r="566339" ht="15"/>
    <row r="566340" ht="15"/>
    <row r="566341" ht="15"/>
    <row r="566342" ht="15"/>
    <row r="566343" ht="15"/>
    <row r="566344" ht="15"/>
    <row r="566345" ht="15"/>
    <row r="566346" ht="15"/>
    <row r="566347" ht="15"/>
    <row r="566348" ht="15"/>
    <row r="566349" ht="15"/>
    <row r="566350" ht="15"/>
    <row r="566351" ht="15"/>
    <row r="566352" ht="15"/>
    <row r="566353" ht="15"/>
    <row r="566354" ht="15"/>
    <row r="566355" ht="15"/>
    <row r="566356" ht="15"/>
    <row r="566357" ht="15"/>
    <row r="566358" ht="15"/>
    <row r="566359" ht="15"/>
    <row r="566360" ht="15"/>
    <row r="566361" ht="15"/>
    <row r="566362" ht="15"/>
    <row r="566363" ht="15"/>
    <row r="566364" ht="15"/>
    <row r="566365" ht="15"/>
    <row r="566366" ht="15"/>
    <row r="566367" ht="15"/>
    <row r="566368" ht="15"/>
    <row r="566369" ht="15"/>
    <row r="566370" ht="15"/>
    <row r="566371" ht="15"/>
    <row r="566372" ht="15"/>
    <row r="566373" ht="15"/>
    <row r="566374" ht="15"/>
    <row r="566375" ht="15"/>
    <row r="566376" ht="15"/>
    <row r="566377" ht="15"/>
    <row r="566378" ht="15"/>
    <row r="566379" ht="15"/>
    <row r="566380" ht="15"/>
    <row r="566381" ht="15"/>
    <row r="566382" ht="15"/>
    <row r="566383" ht="15"/>
    <row r="566384" ht="15"/>
    <row r="566385" ht="15"/>
    <row r="566386" ht="15"/>
    <row r="566387" ht="15"/>
    <row r="566388" ht="15"/>
    <row r="566389" ht="15"/>
    <row r="566390" ht="15"/>
    <row r="566391" ht="15"/>
    <row r="566392" ht="15"/>
    <row r="566393" ht="15"/>
    <row r="566394" ht="15"/>
    <row r="566395" ht="15"/>
    <row r="566396" ht="15"/>
    <row r="566397" ht="15"/>
    <row r="566398" ht="15"/>
    <row r="566399" ht="15"/>
    <row r="566400" ht="15"/>
    <row r="566401" ht="15"/>
    <row r="566402" ht="15"/>
    <row r="566403" ht="15"/>
    <row r="566404" ht="15"/>
    <row r="566405" ht="15"/>
    <row r="566406" ht="15"/>
    <row r="566407" ht="15"/>
    <row r="566408" ht="15"/>
    <row r="566409" ht="15"/>
    <row r="566410" ht="15"/>
    <row r="566411" ht="15"/>
    <row r="566412" ht="15"/>
    <row r="566413" ht="15"/>
    <row r="566414" ht="15"/>
    <row r="566415" ht="15"/>
    <row r="566416" ht="15"/>
    <row r="566417" ht="15"/>
    <row r="566418" ht="15"/>
    <row r="566419" ht="15"/>
    <row r="566420" ht="15"/>
    <row r="566421" ht="15"/>
    <row r="566422" ht="15"/>
    <row r="566423" ht="15"/>
    <row r="566424" ht="15"/>
    <row r="566425" ht="15"/>
    <row r="566426" ht="15"/>
    <row r="566427" ht="15"/>
    <row r="566428" ht="15"/>
    <row r="566429" ht="15"/>
    <row r="566430" ht="15"/>
    <row r="566431" ht="15"/>
    <row r="566432" ht="15"/>
    <row r="566433" ht="15"/>
    <row r="566434" ht="15"/>
    <row r="566435" ht="15"/>
    <row r="566436" ht="15"/>
    <row r="566437" ht="15"/>
    <row r="566438" ht="15"/>
    <row r="566439" ht="15"/>
    <row r="566440" ht="15"/>
    <row r="566441" ht="15"/>
    <row r="566442" ht="15"/>
    <row r="566443" ht="15"/>
    <row r="566444" ht="15"/>
    <row r="566445" ht="15"/>
    <row r="566446" ht="15"/>
    <row r="566447" ht="15"/>
    <row r="566448" ht="15"/>
    <row r="566449" ht="15"/>
    <row r="566450" ht="15"/>
    <row r="566451" ht="15"/>
    <row r="566452" ht="15"/>
    <row r="566453" ht="15"/>
    <row r="566454" ht="15"/>
    <row r="566455" ht="15"/>
    <row r="566456" ht="15"/>
    <row r="566457" ht="15"/>
    <row r="566458" ht="15"/>
    <row r="566459" ht="15"/>
    <row r="566460" ht="15"/>
    <row r="566461" ht="15"/>
    <row r="566462" ht="15"/>
    <row r="566463" ht="15"/>
    <row r="566464" ht="15"/>
    <row r="566465" ht="15"/>
    <row r="566466" ht="15"/>
    <row r="566467" ht="15"/>
    <row r="566468" ht="15"/>
    <row r="566469" ht="15"/>
    <row r="566470" ht="15"/>
    <row r="566471" ht="15"/>
    <row r="566472" ht="15"/>
    <row r="566473" ht="15"/>
    <row r="566474" ht="15"/>
    <row r="566475" ht="15"/>
    <row r="566476" ht="15"/>
    <row r="566477" ht="15"/>
    <row r="566478" ht="15"/>
    <row r="566479" ht="15"/>
    <row r="566480" ht="15"/>
    <row r="566481" ht="15"/>
    <row r="566482" ht="15"/>
    <row r="566483" ht="15"/>
    <row r="566484" ht="15"/>
    <row r="566485" ht="15"/>
    <row r="566486" ht="15"/>
    <row r="566487" ht="15"/>
    <row r="566488" ht="15"/>
    <row r="566489" ht="15"/>
    <row r="566490" ht="15"/>
    <row r="566491" ht="15"/>
    <row r="566492" ht="15"/>
    <row r="566493" ht="15"/>
    <row r="566494" ht="15"/>
    <row r="566495" ht="15"/>
    <row r="566496" ht="15"/>
    <row r="566497" ht="15"/>
    <row r="566498" ht="15"/>
    <row r="566499" ht="15"/>
    <row r="566500" ht="15"/>
    <row r="566501" ht="15"/>
    <row r="566502" ht="15"/>
    <row r="566503" ht="15"/>
    <row r="566504" ht="15"/>
    <row r="566505" ht="15"/>
    <row r="566506" ht="15"/>
    <row r="566507" ht="15"/>
    <row r="566508" ht="15"/>
    <row r="566509" ht="15"/>
    <row r="566510" ht="15"/>
    <row r="566511" ht="15"/>
    <row r="566512" ht="15"/>
    <row r="566513" ht="15"/>
    <row r="566514" ht="15"/>
    <row r="566515" ht="15"/>
    <row r="566516" ht="15"/>
    <row r="566517" ht="15"/>
    <row r="566518" ht="15"/>
    <row r="566519" ht="15"/>
    <row r="566520" ht="15"/>
    <row r="566521" ht="15"/>
    <row r="566522" ht="15"/>
    <row r="566523" ht="15"/>
    <row r="566524" ht="15"/>
    <row r="566525" ht="15"/>
    <row r="566526" ht="15"/>
    <row r="566527" ht="15"/>
    <row r="566528" ht="15"/>
    <row r="566529" ht="15"/>
    <row r="566530" ht="15"/>
    <row r="566531" ht="15"/>
    <row r="566532" ht="15"/>
    <row r="566533" ht="15"/>
    <row r="566534" ht="15"/>
    <row r="566535" ht="15"/>
    <row r="566536" ht="15"/>
    <row r="566537" ht="15"/>
    <row r="566538" ht="15"/>
    <row r="566539" ht="15"/>
    <row r="566540" ht="15"/>
    <row r="566541" ht="15"/>
    <row r="566542" ht="15"/>
    <row r="566543" ht="15"/>
    <row r="566544" ht="15"/>
    <row r="566545" ht="15"/>
    <row r="566546" ht="15"/>
    <row r="566547" ht="15"/>
    <row r="566548" ht="15"/>
    <row r="566549" ht="15"/>
    <row r="566550" ht="15"/>
    <row r="566551" ht="15"/>
    <row r="566552" ht="15"/>
    <row r="566553" ht="15"/>
    <row r="566554" ht="15"/>
    <row r="566555" ht="15"/>
    <row r="566556" ht="15"/>
    <row r="566557" ht="15"/>
    <row r="566558" ht="15"/>
    <row r="566559" ht="15"/>
    <row r="566560" ht="15"/>
    <row r="566561" ht="15"/>
    <row r="566562" ht="15"/>
    <row r="566563" ht="15"/>
    <row r="566564" ht="15"/>
    <row r="566565" ht="15"/>
    <row r="566566" ht="15"/>
    <row r="566567" ht="15"/>
    <row r="566568" ht="15"/>
    <row r="566569" ht="15"/>
    <row r="566570" ht="15"/>
    <row r="566571" ht="15"/>
    <row r="566572" ht="15"/>
    <row r="566573" ht="15"/>
    <row r="566574" ht="15"/>
    <row r="566575" ht="15"/>
    <row r="566576" ht="15"/>
    <row r="566577" ht="15"/>
    <row r="566578" ht="15"/>
    <row r="566579" ht="15"/>
    <row r="566580" ht="15"/>
    <row r="566581" ht="15"/>
    <row r="566582" ht="15"/>
    <row r="566583" ht="15"/>
    <row r="566584" ht="15"/>
    <row r="566585" ht="15"/>
    <row r="566586" ht="15"/>
    <row r="566587" ht="15"/>
    <row r="566588" ht="15"/>
    <row r="566589" ht="15"/>
    <row r="566590" ht="15"/>
    <row r="566591" ht="15"/>
    <row r="566592" ht="15"/>
    <row r="566593" ht="15"/>
    <row r="566594" ht="15"/>
    <row r="566595" ht="15"/>
    <row r="566596" ht="15"/>
    <row r="566597" ht="15"/>
    <row r="566598" ht="15"/>
    <row r="566599" ht="15"/>
    <row r="566600" ht="15"/>
    <row r="566601" ht="15"/>
    <row r="566602" ht="15"/>
    <row r="566603" ht="15"/>
    <row r="566604" ht="15"/>
    <row r="566605" ht="15"/>
    <row r="566606" ht="15"/>
    <row r="566607" ht="15"/>
    <row r="566608" ht="15"/>
    <row r="566609" ht="15"/>
    <row r="566610" ht="15"/>
    <row r="566611" ht="15"/>
    <row r="566612" ht="15"/>
    <row r="566613" ht="15"/>
    <row r="566614" ht="15"/>
    <row r="566615" ht="15"/>
    <row r="566616" ht="15"/>
    <row r="566617" ht="15"/>
    <row r="566618" ht="15"/>
    <row r="566619" ht="15"/>
    <row r="566620" ht="15"/>
    <row r="566621" ht="15"/>
    <row r="566622" ht="15"/>
    <row r="566623" ht="15"/>
    <row r="566624" ht="15"/>
    <row r="566625" ht="15"/>
    <row r="566626" ht="15"/>
    <row r="566627" ht="15"/>
    <row r="566628" ht="15"/>
    <row r="566629" ht="15"/>
    <row r="566630" ht="15"/>
    <row r="566631" ht="15"/>
    <row r="566632" ht="15"/>
    <row r="566633" ht="15"/>
    <row r="566634" ht="15"/>
    <row r="566635" ht="15"/>
    <row r="566636" ht="15"/>
    <row r="566637" ht="15"/>
    <row r="566638" ht="15"/>
    <row r="566639" ht="15"/>
    <row r="566640" ht="15"/>
    <row r="566641" ht="15"/>
    <row r="566642" ht="15"/>
    <row r="566643" ht="15"/>
    <row r="566644" ht="15"/>
    <row r="566645" ht="15"/>
    <row r="566646" ht="15"/>
    <row r="566647" ht="15"/>
    <row r="566648" ht="15"/>
    <row r="566649" ht="15"/>
    <row r="566650" ht="15"/>
    <row r="566651" ht="15"/>
    <row r="566652" ht="15"/>
    <row r="566653" ht="15"/>
    <row r="566654" ht="15"/>
    <row r="566655" ht="15"/>
    <row r="566656" ht="15"/>
    <row r="566657" ht="15"/>
    <row r="566658" ht="15"/>
    <row r="566659" ht="15"/>
    <row r="566660" ht="15"/>
    <row r="566661" ht="15"/>
    <row r="566662" ht="15"/>
    <row r="566663" ht="15"/>
    <row r="566664" ht="15"/>
    <row r="566665" ht="15"/>
    <row r="566666" ht="15"/>
    <row r="566667" ht="15"/>
    <row r="566668" ht="15"/>
    <row r="566669" ht="15"/>
    <row r="566670" ht="15"/>
    <row r="566671" ht="15"/>
    <row r="566672" ht="15"/>
    <row r="566673" ht="15"/>
    <row r="566674" ht="15"/>
    <row r="566675" ht="15"/>
    <row r="566676" ht="15"/>
    <row r="566677" ht="15"/>
    <row r="566678" ht="15"/>
    <row r="566679" ht="15"/>
    <row r="566680" ht="15"/>
    <row r="566681" ht="15"/>
    <row r="566682" ht="15"/>
    <row r="566683" ht="15"/>
    <row r="566684" ht="15"/>
    <row r="566685" ht="15"/>
    <row r="566686" ht="15"/>
    <row r="566687" ht="15"/>
    <row r="566688" ht="15"/>
    <row r="566689" ht="15"/>
    <row r="566690" ht="15"/>
    <row r="566691" ht="15"/>
    <row r="566692" ht="15"/>
    <row r="566693" ht="15"/>
    <row r="566694" ht="15"/>
    <row r="566695" ht="15"/>
    <row r="566696" ht="15"/>
    <row r="566697" ht="15"/>
    <row r="566698" ht="15"/>
    <row r="566699" ht="15"/>
    <row r="566700" ht="15"/>
    <row r="566701" ht="15"/>
    <row r="566702" ht="15"/>
    <row r="566703" ht="15"/>
    <row r="566704" ht="15"/>
    <row r="566705" ht="15"/>
    <row r="566706" ht="15"/>
    <row r="566707" ht="15"/>
    <row r="566708" ht="15"/>
    <row r="566709" ht="15"/>
    <row r="566710" ht="15"/>
    <row r="566711" ht="15"/>
    <row r="566712" ht="15"/>
    <row r="566713" ht="15"/>
    <row r="566714" ht="15"/>
    <row r="566715" ht="15"/>
    <row r="566716" ht="15"/>
    <row r="566717" ht="15"/>
    <row r="566718" ht="15"/>
    <row r="566719" ht="15"/>
    <row r="566720" ht="15"/>
    <row r="566721" ht="15"/>
    <row r="566722" ht="15"/>
    <row r="566723" ht="15"/>
    <row r="566724" ht="15"/>
    <row r="566725" ht="15"/>
    <row r="566726" ht="15"/>
    <row r="566727" ht="15"/>
    <row r="566728" ht="15"/>
    <row r="566729" ht="15"/>
    <row r="566730" ht="15"/>
    <row r="566731" ht="15"/>
    <row r="566732" ht="15"/>
    <row r="566733" ht="15"/>
    <row r="566734" ht="15"/>
    <row r="566735" ht="15"/>
    <row r="566736" ht="15"/>
    <row r="566737" ht="15"/>
    <row r="566738" ht="15"/>
    <row r="566739" ht="15"/>
    <row r="566740" ht="15"/>
    <row r="566741" ht="15"/>
    <row r="566742" ht="15"/>
    <row r="566743" ht="15"/>
    <row r="566744" ht="15"/>
    <row r="566745" ht="15"/>
    <row r="566746" ht="15"/>
    <row r="566747" ht="15"/>
    <row r="566748" ht="15"/>
    <row r="566749" ht="15"/>
    <row r="566750" ht="15"/>
    <row r="566751" ht="15"/>
    <row r="566752" ht="15"/>
    <row r="566753" ht="15"/>
    <row r="566754" ht="15"/>
    <row r="566755" ht="15"/>
    <row r="566756" ht="15"/>
    <row r="566757" ht="15"/>
    <row r="566758" ht="15"/>
    <row r="566759" ht="15"/>
    <row r="566760" ht="15"/>
    <row r="566761" ht="15"/>
    <row r="566762" ht="15"/>
    <row r="566763" ht="15"/>
    <row r="566764" ht="15"/>
    <row r="566765" ht="15"/>
    <row r="566766" ht="15"/>
    <row r="566767" ht="15"/>
    <row r="566768" ht="15"/>
    <row r="566769" ht="15"/>
    <row r="566770" ht="15"/>
    <row r="566771" ht="15"/>
    <row r="566772" ht="15"/>
    <row r="566773" ht="15"/>
    <row r="566774" ht="15"/>
    <row r="566775" ht="15"/>
    <row r="566776" ht="15"/>
    <row r="566777" ht="15"/>
    <row r="566778" ht="15"/>
    <row r="566779" ht="15"/>
    <row r="566780" ht="15"/>
    <row r="566781" ht="15"/>
    <row r="566782" ht="15"/>
    <row r="566783" ht="15"/>
    <row r="566784" ht="15"/>
    <row r="566785" ht="15"/>
    <row r="566786" ht="15"/>
    <row r="566787" ht="15"/>
    <row r="566788" ht="15"/>
    <row r="566789" ht="15"/>
    <row r="566790" ht="15"/>
    <row r="566791" ht="15"/>
    <row r="566792" ht="15"/>
    <row r="566793" ht="15"/>
    <row r="566794" ht="15"/>
    <row r="566795" ht="15"/>
    <row r="566796" ht="15"/>
    <row r="566797" ht="15"/>
    <row r="566798" ht="15"/>
    <row r="566799" ht="15"/>
    <row r="566800" ht="15"/>
    <row r="566801" ht="15"/>
    <row r="566802" ht="15"/>
    <row r="566803" ht="15"/>
    <row r="566804" ht="15"/>
    <row r="566805" ht="15"/>
    <row r="566806" ht="15"/>
    <row r="566807" ht="15"/>
    <row r="566808" ht="15"/>
    <row r="566809" ht="15"/>
    <row r="566810" ht="15"/>
    <row r="566811" ht="15"/>
    <row r="566812" ht="15"/>
    <row r="566813" ht="15"/>
    <row r="566814" ht="15"/>
    <row r="566815" ht="15"/>
    <row r="566816" ht="15"/>
    <row r="566817" ht="15"/>
    <row r="566818" ht="15"/>
    <row r="566819" ht="15"/>
    <row r="566820" ht="15"/>
    <row r="566821" ht="15"/>
    <row r="566822" ht="15"/>
    <row r="566823" ht="15"/>
    <row r="566824" ht="15"/>
    <row r="566825" ht="15"/>
    <row r="566826" ht="15"/>
    <row r="566827" ht="15"/>
    <row r="566828" ht="15"/>
    <row r="566829" ht="15"/>
    <row r="566830" ht="15"/>
    <row r="566831" ht="15"/>
    <row r="566832" ht="15"/>
    <row r="566833" ht="15"/>
    <row r="566834" ht="15"/>
    <row r="566835" ht="15"/>
    <row r="566836" ht="15"/>
    <row r="566837" ht="15"/>
    <row r="566838" ht="15"/>
    <row r="566839" ht="15"/>
    <row r="566840" ht="15"/>
    <row r="566841" ht="15"/>
    <row r="566842" ht="15"/>
    <row r="566843" ht="15"/>
    <row r="566844" ht="15"/>
    <row r="566845" ht="15"/>
    <row r="566846" ht="15"/>
    <row r="566847" ht="15"/>
    <row r="566848" ht="15"/>
    <row r="566849" ht="15"/>
    <row r="566850" ht="15"/>
    <row r="566851" ht="15"/>
    <row r="566852" ht="15"/>
    <row r="566853" ht="15"/>
    <row r="566854" ht="15"/>
    <row r="566855" ht="15"/>
    <row r="566856" ht="15"/>
    <row r="566857" ht="15"/>
    <row r="566858" ht="15"/>
    <row r="566859" ht="15"/>
    <row r="566860" ht="15"/>
    <row r="566861" ht="15"/>
    <row r="566862" ht="15"/>
    <row r="566863" ht="15"/>
    <row r="566864" ht="15"/>
    <row r="566865" ht="15"/>
    <row r="566866" ht="15"/>
    <row r="566867" ht="15"/>
    <row r="566868" ht="15"/>
    <row r="566869" ht="15"/>
    <row r="566870" ht="15"/>
    <row r="566871" ht="15"/>
    <row r="566872" ht="15"/>
    <row r="566873" ht="15"/>
    <row r="566874" ht="15"/>
    <row r="566875" ht="15"/>
    <row r="566876" ht="15"/>
    <row r="566877" ht="15"/>
    <row r="566878" ht="15"/>
    <row r="566879" ht="15"/>
    <row r="566880" ht="15"/>
    <row r="566881" ht="15"/>
    <row r="566882" ht="15"/>
    <row r="566883" ht="15"/>
    <row r="566884" ht="15"/>
    <row r="566885" ht="15"/>
    <row r="566886" ht="15"/>
    <row r="566887" ht="15"/>
    <row r="566888" ht="15"/>
    <row r="566889" ht="15"/>
    <row r="566890" ht="15"/>
    <row r="566891" ht="15"/>
    <row r="566892" ht="15"/>
    <row r="566893" ht="15"/>
    <row r="566894" ht="15"/>
    <row r="566895" ht="15"/>
    <row r="566896" ht="15"/>
    <row r="566897" ht="15"/>
    <row r="566898" ht="15"/>
    <row r="566899" ht="15"/>
    <row r="566900" ht="15"/>
    <row r="566901" ht="15"/>
    <row r="566902" ht="15"/>
    <row r="566903" ht="15"/>
    <row r="566904" ht="15"/>
    <row r="566905" ht="15"/>
    <row r="566906" ht="15"/>
    <row r="566907" ht="15"/>
    <row r="566908" ht="15"/>
    <row r="566909" ht="15"/>
    <row r="566910" ht="15"/>
    <row r="566911" ht="15"/>
    <row r="566912" ht="15"/>
    <row r="566913" ht="15"/>
    <row r="566914" ht="15"/>
    <row r="566915" ht="15"/>
    <row r="566916" ht="15"/>
    <row r="566917" ht="15"/>
    <row r="566918" ht="15"/>
    <row r="566919" ht="15"/>
    <row r="566920" ht="15"/>
    <row r="566921" ht="15"/>
    <row r="566922" ht="15"/>
    <row r="566923" ht="15"/>
    <row r="566924" ht="15"/>
    <row r="566925" ht="15"/>
    <row r="566926" ht="15"/>
    <row r="566927" ht="15"/>
    <row r="566928" ht="15"/>
    <row r="566929" ht="15"/>
    <row r="566930" ht="15"/>
    <row r="566931" ht="15"/>
    <row r="566932" ht="15"/>
    <row r="566933" ht="15"/>
    <row r="566934" ht="15"/>
    <row r="566935" ht="15"/>
    <row r="566936" ht="15"/>
    <row r="566937" ht="15"/>
    <row r="566938" ht="15"/>
    <row r="566939" ht="15"/>
    <row r="566940" ht="15"/>
    <row r="566941" ht="15"/>
    <row r="566942" ht="15"/>
    <row r="566943" ht="15"/>
    <row r="566944" ht="15"/>
    <row r="566945" ht="15"/>
    <row r="566946" ht="15"/>
    <row r="566947" ht="15"/>
    <row r="566948" ht="15"/>
    <row r="566949" ht="15"/>
    <row r="566950" ht="15"/>
    <row r="566951" ht="15"/>
    <row r="566952" ht="15"/>
    <row r="566953" ht="15"/>
    <row r="566954" ht="15"/>
    <row r="566955" ht="15"/>
    <row r="566956" ht="15"/>
    <row r="566957" ht="15"/>
    <row r="566958" ht="15"/>
    <row r="566959" ht="15"/>
    <row r="566960" ht="15"/>
    <row r="566961" ht="15"/>
    <row r="566962" ht="15"/>
    <row r="566963" ht="15"/>
    <row r="566964" ht="15"/>
    <row r="566965" ht="15"/>
    <row r="566966" ht="15"/>
    <row r="566967" ht="15"/>
    <row r="566968" ht="15"/>
    <row r="566969" ht="15"/>
    <row r="566970" ht="15"/>
    <row r="566971" ht="15"/>
    <row r="566972" ht="15"/>
    <row r="566973" ht="15"/>
    <row r="566974" ht="15"/>
    <row r="566975" ht="15"/>
    <row r="566976" ht="15"/>
    <row r="566977" ht="15"/>
    <row r="566978" ht="15"/>
    <row r="566979" ht="15"/>
    <row r="566980" ht="15"/>
    <row r="566981" ht="15"/>
    <row r="566982" ht="15"/>
    <row r="566983" ht="15"/>
    <row r="566984" ht="15"/>
    <row r="566985" ht="15"/>
    <row r="566986" ht="15"/>
    <row r="566987" ht="15"/>
    <row r="566988" ht="15"/>
    <row r="566989" ht="15"/>
    <row r="566990" ht="15"/>
    <row r="566991" ht="15"/>
    <row r="566992" ht="15"/>
    <row r="566993" ht="15"/>
    <row r="566994" ht="15"/>
    <row r="566995" ht="15"/>
    <row r="566996" ht="15"/>
    <row r="566997" ht="15"/>
    <row r="566998" ht="15"/>
    <row r="566999" ht="15"/>
    <row r="567000" ht="15"/>
    <row r="567001" ht="15"/>
    <row r="567002" ht="15"/>
    <row r="567003" ht="15"/>
    <row r="567004" ht="15"/>
    <row r="567005" ht="15"/>
    <row r="567006" ht="15"/>
    <row r="567007" ht="15"/>
    <row r="567008" ht="15"/>
    <row r="567009" ht="15"/>
    <row r="567010" ht="15"/>
    <row r="567011" ht="15"/>
    <row r="567012" ht="15"/>
    <row r="567013" ht="15"/>
    <row r="567014" ht="15"/>
    <row r="567015" ht="15"/>
    <row r="567016" ht="15"/>
    <row r="567017" ht="15"/>
    <row r="567018" ht="15"/>
    <row r="567019" ht="15"/>
    <row r="567020" ht="15"/>
    <row r="567021" ht="15"/>
    <row r="567022" ht="15"/>
    <row r="567023" ht="15"/>
    <row r="567024" ht="15"/>
    <row r="567025" ht="15"/>
    <row r="567026" ht="15"/>
    <row r="567027" ht="15"/>
    <row r="567028" ht="15"/>
    <row r="567029" ht="15"/>
    <row r="567030" ht="15"/>
    <row r="567031" ht="15"/>
    <row r="567032" ht="15"/>
    <row r="567033" ht="15"/>
    <row r="567034" ht="15"/>
    <row r="567035" ht="15"/>
    <row r="567036" ht="15"/>
    <row r="567037" ht="15"/>
    <row r="567038" ht="15"/>
    <row r="567039" ht="15"/>
    <row r="567040" ht="15"/>
    <row r="567041" ht="15"/>
    <row r="567042" ht="15"/>
    <row r="567043" ht="15"/>
    <row r="567044" ht="15"/>
    <row r="567045" ht="15"/>
    <row r="567046" ht="15"/>
    <row r="567047" ht="15"/>
    <row r="567048" ht="15"/>
    <row r="567049" ht="15"/>
    <row r="567050" ht="15"/>
    <row r="567051" ht="15"/>
    <row r="567052" ht="15"/>
    <row r="567053" ht="15"/>
    <row r="567054" ht="15"/>
    <row r="567055" ht="15"/>
    <row r="567056" ht="15"/>
    <row r="567057" ht="15"/>
    <row r="567058" ht="15"/>
    <row r="567059" ht="15"/>
    <row r="567060" ht="15"/>
    <row r="567061" ht="15"/>
    <row r="567062" ht="15"/>
    <row r="567063" ht="15"/>
    <row r="567064" ht="15"/>
    <row r="567065" ht="15"/>
    <row r="567066" ht="15"/>
    <row r="567067" ht="15"/>
    <row r="567068" ht="15"/>
    <row r="567069" ht="15"/>
    <row r="567070" ht="15"/>
    <row r="567071" ht="15"/>
    <row r="567072" ht="15"/>
    <row r="567073" ht="15"/>
    <row r="567074" ht="15"/>
    <row r="567075" ht="15"/>
    <row r="567076" ht="15"/>
    <row r="567077" ht="15"/>
    <row r="567078" ht="15"/>
    <row r="567079" ht="15"/>
    <row r="567080" ht="15"/>
    <row r="567081" ht="15"/>
    <row r="567082" ht="15"/>
    <row r="567083" ht="15"/>
    <row r="567084" ht="15"/>
    <row r="567085" ht="15"/>
    <row r="567086" ht="15"/>
    <row r="567087" ht="15"/>
    <row r="567088" ht="15"/>
    <row r="567089" ht="15"/>
    <row r="567090" ht="15"/>
    <row r="567091" ht="15"/>
    <row r="567092" ht="15"/>
    <row r="567093" ht="15"/>
    <row r="567094" ht="15"/>
    <row r="567095" ht="15"/>
    <row r="567096" ht="15"/>
    <row r="567097" ht="15"/>
    <row r="567098" ht="15"/>
    <row r="567099" ht="15"/>
    <row r="567100" ht="15"/>
    <row r="567101" ht="15"/>
    <row r="567102" ht="15"/>
    <row r="567103" ht="15"/>
    <row r="567104" ht="15"/>
    <row r="567105" ht="15"/>
    <row r="567106" ht="15"/>
    <row r="567107" ht="15"/>
    <row r="567108" ht="15"/>
    <row r="567109" ht="15"/>
    <row r="567110" ht="15"/>
    <row r="567111" ht="15"/>
    <row r="567112" ht="15"/>
    <row r="567113" ht="15"/>
    <row r="567114" ht="15"/>
    <row r="567115" ht="15"/>
    <row r="567116" ht="15"/>
    <row r="567117" ht="15"/>
    <row r="567118" ht="15"/>
    <row r="567119" ht="15"/>
    <row r="567120" ht="15"/>
    <row r="567121" ht="15"/>
    <row r="567122" ht="15"/>
    <row r="567123" ht="15"/>
    <row r="567124" ht="15"/>
    <row r="567125" ht="15"/>
    <row r="567126" ht="15"/>
    <row r="567127" ht="15"/>
    <row r="567128" ht="15"/>
    <row r="567129" ht="15"/>
    <row r="567130" ht="15"/>
    <row r="567131" ht="15"/>
    <row r="567132" ht="15"/>
    <row r="567133" ht="15"/>
    <row r="567134" ht="15"/>
    <row r="567135" ht="15"/>
    <row r="567136" ht="15"/>
    <row r="567137" ht="15"/>
    <row r="567138" ht="15"/>
    <row r="567139" ht="15"/>
    <row r="567140" ht="15"/>
    <row r="567141" ht="15"/>
    <row r="567142" ht="15"/>
    <row r="567143" ht="15"/>
    <row r="567144" ht="15"/>
    <row r="567145" ht="15"/>
    <row r="567146" ht="15"/>
    <row r="567147" ht="15"/>
    <row r="567148" ht="15"/>
    <row r="567149" ht="15"/>
    <row r="567150" ht="15"/>
    <row r="567151" ht="15"/>
    <row r="567152" ht="15"/>
    <row r="567153" ht="15"/>
    <row r="567154" ht="15"/>
    <row r="567155" ht="15"/>
    <row r="567156" ht="15"/>
    <row r="567157" ht="15"/>
    <row r="567158" ht="15"/>
    <row r="567159" ht="15"/>
    <row r="567160" ht="15"/>
    <row r="567161" ht="15"/>
    <row r="567162" ht="15"/>
    <row r="567163" ht="15"/>
    <row r="567164" ht="15"/>
    <row r="567165" ht="15"/>
    <row r="567166" ht="15"/>
    <row r="567167" ht="15"/>
    <row r="567168" ht="15"/>
    <row r="567169" ht="15"/>
    <row r="567170" ht="15"/>
    <row r="567171" ht="15"/>
    <row r="567172" ht="15"/>
    <row r="567173" ht="15"/>
    <row r="567174" ht="15"/>
    <row r="567175" ht="15"/>
    <row r="567176" ht="15"/>
    <row r="567177" ht="15"/>
    <row r="567178" ht="15"/>
    <row r="567179" ht="15"/>
    <row r="567180" ht="15"/>
    <row r="567181" ht="15"/>
    <row r="567182" ht="15"/>
    <row r="567183" ht="15"/>
    <row r="567184" ht="15"/>
    <row r="567185" ht="15"/>
    <row r="567186" ht="15"/>
    <row r="567187" ht="15"/>
    <row r="567188" ht="15"/>
    <row r="567189" ht="15"/>
    <row r="567190" ht="15"/>
    <row r="567191" ht="15"/>
    <row r="567192" ht="15"/>
    <row r="567193" ht="15"/>
    <row r="567194" ht="15"/>
    <row r="567195" ht="15"/>
    <row r="567196" ht="15"/>
    <row r="567197" ht="15"/>
    <row r="567198" ht="15"/>
    <row r="567199" ht="15"/>
    <row r="567200" ht="15"/>
    <row r="567201" ht="15"/>
    <row r="567202" ht="15"/>
    <row r="567203" ht="15"/>
    <row r="567204" ht="15"/>
    <row r="567205" ht="15"/>
    <row r="567206" ht="15"/>
    <row r="567207" ht="15"/>
    <row r="567208" ht="15"/>
    <row r="567209" ht="15"/>
    <row r="567210" ht="15"/>
    <row r="567211" ht="15"/>
    <row r="567212" ht="15"/>
    <row r="567213" ht="15"/>
    <row r="567214" ht="15"/>
    <row r="567215" ht="15"/>
    <row r="567216" ht="15"/>
    <row r="567217" ht="15"/>
    <row r="567218" ht="15"/>
    <row r="567219" ht="15"/>
    <row r="567220" ht="15"/>
    <row r="567221" ht="15"/>
    <row r="567222" ht="15"/>
    <row r="567223" ht="15"/>
    <row r="567224" ht="15"/>
    <row r="567225" ht="15"/>
    <row r="567226" ht="15"/>
    <row r="567227" ht="15"/>
    <row r="567228" ht="15"/>
    <row r="567229" ht="15"/>
    <row r="567230" ht="15"/>
    <row r="567231" ht="15"/>
    <row r="567232" ht="15"/>
    <row r="567233" ht="15"/>
    <row r="567234" ht="15"/>
    <row r="567235" ht="15"/>
    <row r="567236" ht="15"/>
    <row r="567237" ht="15"/>
    <row r="567238" ht="15"/>
    <row r="567239" ht="15"/>
    <row r="567240" ht="15"/>
    <row r="567241" ht="15"/>
    <row r="567242" ht="15"/>
    <row r="567243" ht="15"/>
    <row r="567244" ht="15"/>
    <row r="567245" ht="15"/>
    <row r="567246" ht="15"/>
    <row r="567247" ht="15"/>
    <row r="567248" ht="15"/>
    <row r="567249" ht="15"/>
    <row r="567250" ht="15"/>
    <row r="567251" ht="15"/>
    <row r="567252" ht="15"/>
    <row r="567253" ht="15"/>
    <row r="567254" ht="15"/>
    <row r="567255" ht="15"/>
    <row r="567256" ht="15"/>
    <row r="567257" ht="15"/>
    <row r="567258" ht="15"/>
    <row r="567259" ht="15"/>
    <row r="567260" ht="15"/>
    <row r="567261" ht="15"/>
    <row r="567262" ht="15"/>
    <row r="567263" ht="15"/>
    <row r="567264" ht="15"/>
    <row r="567265" ht="15"/>
    <row r="567266" ht="15"/>
    <row r="567267" ht="15"/>
    <row r="567268" ht="15"/>
    <row r="567269" ht="15"/>
    <row r="567270" ht="15"/>
    <row r="567271" ht="15"/>
    <row r="567272" ht="15"/>
    <row r="567273" ht="15"/>
    <row r="567274" ht="15"/>
    <row r="567275" ht="15"/>
    <row r="567276" ht="15"/>
    <row r="567277" ht="15"/>
    <row r="567278" ht="15"/>
    <row r="567279" ht="15"/>
    <row r="567280" ht="15"/>
    <row r="567281" ht="15"/>
    <row r="567282" ht="15"/>
    <row r="567283" ht="15"/>
    <row r="567284" ht="15"/>
    <row r="567285" ht="15"/>
    <row r="567286" ht="15"/>
    <row r="567287" ht="15"/>
    <row r="567288" ht="15"/>
    <row r="567289" ht="15"/>
    <row r="567290" ht="15"/>
    <row r="567291" ht="15"/>
    <row r="567292" ht="15"/>
    <row r="567293" ht="15"/>
    <row r="567294" ht="15"/>
    <row r="567295" ht="15"/>
    <row r="567296" ht="15"/>
    <row r="567297" ht="15"/>
    <row r="567298" ht="15"/>
    <row r="567299" ht="15"/>
    <row r="567300" ht="15"/>
    <row r="567301" ht="15"/>
    <row r="567302" ht="15"/>
    <row r="567303" ht="15"/>
    <row r="567304" ht="15"/>
    <row r="567305" ht="15"/>
    <row r="567306" ht="15"/>
    <row r="567307" ht="15"/>
    <row r="567308" ht="15"/>
    <row r="567309" ht="15"/>
    <row r="567310" ht="15"/>
    <row r="567311" ht="15"/>
    <row r="567312" ht="15"/>
    <row r="567313" ht="15"/>
    <row r="567314" ht="15"/>
    <row r="567315" ht="15"/>
    <row r="567316" ht="15"/>
    <row r="567317" ht="15"/>
    <row r="567318" ht="15"/>
    <row r="567319" ht="15"/>
    <row r="567320" ht="15"/>
    <row r="567321" ht="15"/>
    <row r="567322" ht="15"/>
    <row r="567323" ht="15"/>
    <row r="567324" ht="15"/>
    <row r="567325" ht="15"/>
    <row r="567326" ht="15"/>
    <row r="567327" ht="15"/>
    <row r="567328" ht="15"/>
    <row r="567329" ht="15"/>
    <row r="567330" ht="15"/>
    <row r="567331" ht="15"/>
    <row r="567332" ht="15"/>
    <row r="567333" ht="15"/>
    <row r="567334" ht="15"/>
    <row r="567335" ht="15"/>
    <row r="567336" ht="15"/>
    <row r="567337" ht="15"/>
    <row r="567338" ht="15"/>
    <row r="567339" ht="15"/>
    <row r="567340" ht="15"/>
    <row r="567341" ht="15"/>
    <row r="567342" ht="15"/>
    <row r="567343" ht="15"/>
    <row r="567344" ht="15"/>
    <row r="567345" ht="15"/>
    <row r="567346" ht="15"/>
    <row r="567347" ht="15"/>
    <row r="567348" ht="15"/>
    <row r="567349" ht="15"/>
    <row r="567350" ht="15"/>
    <row r="567351" ht="15"/>
    <row r="567352" ht="15"/>
    <row r="567353" ht="15"/>
    <row r="567354" ht="15"/>
    <row r="567355" ht="15"/>
    <row r="567356" ht="15"/>
    <row r="567357" ht="15"/>
    <row r="567358" ht="15"/>
    <row r="567359" ht="15"/>
    <row r="567360" ht="15"/>
    <row r="567361" ht="15"/>
    <row r="567362" ht="15"/>
    <row r="567363" ht="15"/>
    <row r="567364" ht="15"/>
    <row r="567365" ht="15"/>
    <row r="567366" ht="15"/>
    <row r="567367" ht="15"/>
    <row r="567368" ht="15"/>
    <row r="567369" ht="15"/>
    <row r="567370" ht="15"/>
    <row r="567371" ht="15"/>
    <row r="567372" ht="15"/>
    <row r="567373" ht="15"/>
    <row r="567374" ht="15"/>
    <row r="567375" ht="15"/>
    <row r="567376" ht="15"/>
    <row r="567377" ht="15"/>
    <row r="567378" ht="15"/>
    <row r="567379" ht="15"/>
    <row r="567380" ht="15"/>
    <row r="567381" ht="15"/>
    <row r="567382" ht="15"/>
    <row r="567383" ht="15"/>
    <row r="567384" ht="15"/>
    <row r="567385" ht="15"/>
    <row r="567386" ht="15"/>
    <row r="567387" ht="15"/>
    <row r="567388" ht="15"/>
    <row r="567389" ht="15"/>
    <row r="567390" ht="15"/>
    <row r="567391" ht="15"/>
    <row r="567392" ht="15"/>
    <row r="567393" ht="15"/>
    <row r="567394" ht="15"/>
    <row r="567395" ht="15"/>
    <row r="567396" ht="15"/>
    <row r="567397" ht="15"/>
    <row r="567398" ht="15"/>
    <row r="567399" ht="15"/>
    <row r="567400" ht="15"/>
    <row r="567401" ht="15"/>
    <row r="567402" ht="15"/>
    <row r="567403" ht="15"/>
    <row r="567404" ht="15"/>
    <row r="567405" ht="15"/>
    <row r="567406" ht="15"/>
    <row r="567407" ht="15"/>
    <row r="567408" ht="15"/>
    <row r="567409" ht="15"/>
    <row r="567410" ht="15"/>
    <row r="567411" ht="15"/>
    <row r="567412" ht="15"/>
    <row r="567413" ht="15"/>
    <row r="567414" ht="15"/>
    <row r="567415" ht="15"/>
    <row r="567416" ht="15"/>
    <row r="567417" ht="15"/>
    <row r="567418" ht="15"/>
    <row r="567419" ht="15"/>
    <row r="567420" ht="15"/>
    <row r="567421" ht="15"/>
    <row r="567422" ht="15"/>
    <row r="567423" ht="15"/>
    <row r="567424" ht="15"/>
    <row r="567425" ht="15"/>
    <row r="567426" ht="15"/>
    <row r="567427" ht="15"/>
    <row r="567428" ht="15"/>
    <row r="567429" ht="15"/>
    <row r="567430" ht="15"/>
    <row r="567431" ht="15"/>
    <row r="567432" ht="15"/>
    <row r="567433" ht="15"/>
    <row r="567434" ht="15"/>
    <row r="567435" ht="15"/>
    <row r="567436" ht="15"/>
    <row r="567437" ht="15"/>
    <row r="567438" ht="15"/>
    <row r="567439" ht="15"/>
    <row r="567440" ht="15"/>
    <row r="567441" ht="15"/>
    <row r="567442" ht="15"/>
    <row r="567443" ht="15"/>
    <row r="567444" ht="15"/>
    <row r="567445" ht="15"/>
    <row r="567446" ht="15"/>
    <row r="567447" ht="15"/>
    <row r="567448" ht="15"/>
    <row r="567449" ht="15"/>
    <row r="567450" ht="15"/>
    <row r="567451" ht="15"/>
    <row r="567452" ht="15"/>
    <row r="567453" ht="15"/>
    <row r="567454" ht="15"/>
    <row r="567455" ht="15"/>
    <row r="567456" ht="15"/>
    <row r="567457" ht="15"/>
    <row r="567458" ht="15"/>
    <row r="567459" ht="15"/>
    <row r="567460" ht="15"/>
    <row r="567461" ht="15"/>
    <row r="567462" ht="15"/>
    <row r="567463" ht="15"/>
    <row r="567464" ht="15"/>
    <row r="567465" ht="15"/>
    <row r="567466" ht="15"/>
    <row r="567467" ht="15"/>
    <row r="567468" ht="15"/>
    <row r="567469" ht="15"/>
    <row r="567470" ht="15"/>
    <row r="567471" ht="15"/>
    <row r="567472" ht="15"/>
    <row r="567473" ht="15"/>
    <row r="567474" ht="15"/>
    <row r="567475" ht="15"/>
    <row r="567476" ht="15"/>
    <row r="567477" ht="15"/>
    <row r="567478" ht="15"/>
    <row r="567479" ht="15"/>
    <row r="567480" ht="15"/>
    <row r="567481" ht="15"/>
    <row r="567482" ht="15"/>
    <row r="567483" ht="15"/>
    <row r="567484" ht="15"/>
    <row r="567485" ht="15"/>
    <row r="567486" ht="15"/>
    <row r="567487" ht="15"/>
    <row r="567488" ht="15"/>
    <row r="567489" ht="15"/>
    <row r="567490" ht="15"/>
    <row r="567491" ht="15"/>
    <row r="567492" ht="15"/>
    <row r="567493" ht="15"/>
    <row r="567494" ht="15"/>
    <row r="567495" ht="15"/>
    <row r="567496" ht="15"/>
    <row r="567497" ht="15"/>
    <row r="567498" ht="15"/>
    <row r="567499" ht="15"/>
    <row r="567500" ht="15"/>
    <row r="567501" ht="15"/>
    <row r="567502" ht="15"/>
    <row r="567503" ht="15"/>
    <row r="567504" ht="15"/>
    <row r="567505" ht="15"/>
    <row r="567506" ht="15"/>
    <row r="567507" ht="15"/>
    <row r="567508" ht="15"/>
    <row r="567509" ht="15"/>
    <row r="567510" ht="15"/>
    <row r="567511" ht="15"/>
    <row r="567512" ht="15"/>
    <row r="567513" ht="15"/>
    <row r="567514" ht="15"/>
    <row r="567515" ht="15"/>
    <row r="567516" ht="15"/>
    <row r="567517" ht="15"/>
    <row r="567518" ht="15"/>
    <row r="567519" ht="15"/>
    <row r="567520" ht="15"/>
    <row r="567521" ht="15"/>
    <row r="567522" ht="15"/>
    <row r="567523" ht="15"/>
    <row r="567524" ht="15"/>
    <row r="567525" ht="15"/>
    <row r="567526" ht="15"/>
    <row r="567527" ht="15"/>
    <row r="567528" ht="15"/>
    <row r="567529" ht="15"/>
    <row r="567530" ht="15"/>
    <row r="567531" ht="15"/>
    <row r="567532" ht="15"/>
    <row r="567533" ht="15"/>
    <row r="567534" ht="15"/>
    <row r="567535" ht="15"/>
    <row r="567536" ht="15"/>
    <row r="567537" ht="15"/>
    <row r="567538" ht="15"/>
    <row r="567539" ht="15"/>
    <row r="567540" ht="15"/>
    <row r="567541" ht="15"/>
    <row r="567542" ht="15"/>
    <row r="567543" ht="15"/>
    <row r="567544" ht="15"/>
    <row r="567545" ht="15"/>
    <row r="567546" ht="15"/>
    <row r="567547" ht="15"/>
    <row r="567548" ht="15"/>
    <row r="567549" ht="15"/>
    <row r="567550" ht="15"/>
    <row r="567551" ht="15"/>
    <row r="567552" ht="15"/>
    <row r="567553" ht="15"/>
    <row r="567554" ht="15"/>
    <row r="567555" ht="15"/>
    <row r="567556" ht="15"/>
    <row r="567557" ht="15"/>
    <row r="567558" ht="15"/>
    <row r="567559" ht="15"/>
    <row r="567560" ht="15"/>
    <row r="567561" ht="15"/>
    <row r="567562" ht="15"/>
    <row r="567563" ht="15"/>
    <row r="567564" ht="15"/>
    <row r="567565" ht="15"/>
    <row r="567566" ht="15"/>
    <row r="567567" ht="15"/>
    <row r="567568" ht="15"/>
    <row r="567569" ht="15"/>
    <row r="567570" ht="15"/>
    <row r="567571" ht="15"/>
    <row r="567572" ht="15"/>
    <row r="567573" ht="15"/>
    <row r="567574" ht="15"/>
    <row r="567575" ht="15"/>
    <row r="567576" ht="15"/>
    <row r="567577" ht="15"/>
    <row r="567578" ht="15"/>
    <row r="567579" ht="15"/>
    <row r="567580" ht="15"/>
    <row r="567581" ht="15"/>
    <row r="567582" ht="15"/>
    <row r="567583" ht="15"/>
    <row r="567584" ht="15"/>
    <row r="567585" ht="15"/>
    <row r="567586" ht="15"/>
    <row r="567587" ht="15"/>
    <row r="567588" ht="15"/>
    <row r="567589" ht="15"/>
    <row r="567590" ht="15"/>
    <row r="567591" ht="15"/>
    <row r="567592" ht="15"/>
    <row r="567593" ht="15"/>
    <row r="567594" ht="15"/>
    <row r="567595" ht="15"/>
    <row r="567596" ht="15"/>
    <row r="567597" ht="15"/>
    <row r="567598" ht="15"/>
    <row r="567599" ht="15"/>
    <row r="567600" ht="15"/>
    <row r="567601" ht="15"/>
    <row r="567602" ht="15"/>
    <row r="567603" ht="15"/>
    <row r="567604" ht="15"/>
    <row r="567605" ht="15"/>
    <row r="567606" ht="15"/>
    <row r="567607" ht="15"/>
    <row r="567608" ht="15"/>
    <row r="567609" ht="15"/>
    <row r="567610" ht="15"/>
    <row r="567611" ht="15"/>
    <row r="567612" ht="15"/>
    <row r="567613" ht="15"/>
    <row r="567614" ht="15"/>
    <row r="567615" ht="15"/>
    <row r="567616" ht="15"/>
    <row r="567617" ht="15"/>
    <row r="567618" ht="15"/>
    <row r="567619" ht="15"/>
    <row r="567620" ht="15"/>
    <row r="567621" ht="15"/>
    <row r="567622" ht="15"/>
    <row r="567623" ht="15"/>
    <row r="567624" ht="15"/>
    <row r="567625" ht="15"/>
    <row r="567626" ht="15"/>
    <row r="567627" ht="15"/>
    <row r="567628" ht="15"/>
    <row r="567629" ht="15"/>
    <row r="567630" ht="15"/>
    <row r="567631" ht="15"/>
    <row r="567632" ht="15"/>
    <row r="567633" ht="15"/>
    <row r="567634" ht="15"/>
    <row r="567635" ht="15"/>
    <row r="567636" ht="15"/>
    <row r="567637" ht="15"/>
    <row r="567638" ht="15"/>
    <row r="567639" ht="15"/>
    <row r="567640" ht="15"/>
    <row r="567641" ht="15"/>
    <row r="567642" ht="15"/>
    <row r="567643" ht="15"/>
    <row r="567644" ht="15"/>
    <row r="567645" ht="15"/>
    <row r="567646" ht="15"/>
    <row r="567647" ht="15"/>
    <row r="567648" ht="15"/>
    <row r="567649" ht="15"/>
    <row r="567650" ht="15"/>
    <row r="567651" ht="15"/>
    <row r="567652" ht="15"/>
    <row r="567653" ht="15"/>
    <row r="567654" ht="15"/>
    <row r="567655" ht="15"/>
    <row r="567656" ht="15"/>
    <row r="567657" ht="15"/>
    <row r="567658" ht="15"/>
    <row r="567659" ht="15"/>
    <row r="567660" ht="15"/>
    <row r="567661" ht="15"/>
    <row r="567662" ht="15"/>
    <row r="567663" ht="15"/>
    <row r="567664" ht="15"/>
    <row r="567665" ht="15"/>
    <row r="567666" ht="15"/>
    <row r="567667" ht="15"/>
    <row r="567668" ht="15"/>
    <row r="567669" ht="15"/>
    <row r="567670" ht="15"/>
    <row r="567671" ht="15"/>
    <row r="567672" ht="15"/>
    <row r="567673" ht="15"/>
    <row r="567674" ht="15"/>
    <row r="567675" ht="15"/>
    <row r="567676" ht="15"/>
    <row r="567677" ht="15"/>
    <row r="567678" ht="15"/>
    <row r="567679" ht="15"/>
    <row r="567680" ht="15"/>
    <row r="567681" ht="15"/>
    <row r="567682" ht="15"/>
    <row r="567683" ht="15"/>
    <row r="567684" ht="15"/>
    <row r="567685" ht="15"/>
    <row r="567686" ht="15"/>
    <row r="567687" ht="15"/>
    <row r="567688" ht="15"/>
    <row r="567689" ht="15"/>
    <row r="567690" ht="15"/>
    <row r="567691" ht="15"/>
    <row r="567692" ht="15"/>
    <row r="567693" ht="15"/>
    <row r="567694" ht="15"/>
    <row r="567695" ht="15"/>
    <row r="567696" ht="15"/>
    <row r="567697" ht="15"/>
    <row r="567698" ht="15"/>
    <row r="567699" ht="15"/>
    <row r="567700" ht="15"/>
    <row r="567701" ht="15"/>
    <row r="567702" ht="15"/>
    <row r="567703" ht="15"/>
    <row r="567704" ht="15"/>
    <row r="567705" ht="15"/>
    <row r="567706" ht="15"/>
    <row r="567707" ht="15"/>
    <row r="567708" ht="15"/>
    <row r="567709" ht="15"/>
    <row r="567710" ht="15"/>
    <row r="567711" ht="15"/>
    <row r="567712" ht="15"/>
    <row r="567713" ht="15"/>
    <row r="567714" ht="15"/>
    <row r="567715" ht="15"/>
    <row r="567716" ht="15"/>
    <row r="567717" ht="15"/>
    <row r="567718" ht="15"/>
    <row r="567719" ht="15"/>
    <row r="567720" ht="15"/>
    <row r="567721" ht="15"/>
    <row r="567722" ht="15"/>
    <row r="567723" ht="15"/>
    <row r="567724" ht="15"/>
    <row r="567725" ht="15"/>
    <row r="567726" ht="15"/>
    <row r="567727" ht="15"/>
    <row r="567728" ht="15"/>
    <row r="567729" ht="15"/>
    <row r="567730" ht="15"/>
    <row r="567731" ht="15"/>
    <row r="567732" ht="15"/>
    <row r="567733" ht="15"/>
    <row r="567734" ht="15"/>
    <row r="567735" ht="15"/>
    <row r="567736" ht="15"/>
    <row r="567737" ht="15"/>
    <row r="567738" ht="15"/>
    <row r="567739" ht="15"/>
    <row r="567740" ht="15"/>
    <row r="567741" ht="15"/>
    <row r="567742" ht="15"/>
    <row r="567743" ht="15"/>
    <row r="567744" ht="15"/>
    <row r="567745" ht="15"/>
    <row r="567746" ht="15"/>
    <row r="567747" ht="15"/>
    <row r="567748" ht="15"/>
    <row r="567749" ht="15"/>
    <row r="567750" ht="15"/>
    <row r="567751" ht="15"/>
    <row r="567752" ht="15"/>
    <row r="567753" ht="15"/>
    <row r="567754" ht="15"/>
    <row r="567755" ht="15"/>
    <row r="567756" ht="15"/>
    <row r="567757" ht="15"/>
    <row r="567758" ht="15"/>
    <row r="567759" ht="15"/>
    <row r="567760" ht="15"/>
    <row r="567761" ht="15"/>
    <row r="567762" ht="15"/>
    <row r="567763" ht="15"/>
    <row r="567764" ht="15"/>
    <row r="567765" ht="15"/>
    <row r="567766" ht="15"/>
    <row r="567767" ht="15"/>
    <row r="567768" ht="15"/>
    <row r="567769" ht="15"/>
    <row r="567770" ht="15"/>
    <row r="567771" ht="15"/>
    <row r="567772" ht="15"/>
    <row r="567773" ht="15"/>
    <row r="567774" ht="15"/>
    <row r="567775" ht="15"/>
    <row r="567776" ht="15"/>
    <row r="567777" ht="15"/>
    <row r="567778" ht="15"/>
    <row r="567779" ht="15"/>
    <row r="567780" ht="15"/>
    <row r="567781" ht="15"/>
    <row r="567782" ht="15"/>
    <row r="567783" ht="15"/>
    <row r="567784" ht="15"/>
    <row r="567785" ht="15"/>
    <row r="567786" ht="15"/>
    <row r="567787" ht="15"/>
    <row r="567788" ht="15"/>
    <row r="567789" ht="15"/>
    <row r="567790" ht="15"/>
    <row r="567791" ht="15"/>
    <row r="567792" ht="15"/>
    <row r="567793" ht="15"/>
    <row r="567794" ht="15"/>
    <row r="567795" ht="15"/>
    <row r="567796" ht="15"/>
    <row r="567797" ht="15"/>
    <row r="567798" ht="15"/>
    <row r="567799" ht="15"/>
    <row r="567800" ht="15"/>
    <row r="567801" ht="15"/>
    <row r="567802" ht="15"/>
    <row r="567803" ht="15"/>
    <row r="567804" ht="15"/>
    <row r="567805" ht="15"/>
    <row r="567806" ht="15"/>
    <row r="567807" ht="15"/>
    <row r="567808" ht="15"/>
    <row r="567809" ht="15"/>
    <row r="567810" ht="15"/>
    <row r="567811" ht="15"/>
    <row r="567812" ht="15"/>
    <row r="567813" ht="15"/>
    <row r="567814" ht="15"/>
    <row r="567815" ht="15"/>
    <row r="567816" ht="15"/>
    <row r="567817" ht="15"/>
    <row r="567818" ht="15"/>
    <row r="567819" ht="15"/>
    <row r="567820" ht="15"/>
    <row r="567821" ht="15"/>
    <row r="567822" ht="15"/>
    <row r="567823" ht="15"/>
    <row r="567824" ht="15"/>
    <row r="567825" ht="15"/>
    <row r="567826" ht="15"/>
    <row r="567827" ht="15"/>
    <row r="567828" ht="15"/>
    <row r="567829" ht="15"/>
    <row r="567830" ht="15"/>
    <row r="567831" ht="15"/>
    <row r="567832" ht="15"/>
    <row r="567833" ht="15"/>
    <row r="567834" ht="15"/>
    <row r="567835" ht="15"/>
    <row r="567836" ht="15"/>
    <row r="567837" ht="15"/>
    <row r="567838" ht="15"/>
    <row r="567839" ht="15"/>
    <row r="567840" ht="15"/>
    <row r="567841" ht="15"/>
    <row r="567842" ht="15"/>
    <row r="567843" ht="15"/>
    <row r="567844" ht="15"/>
    <row r="567845" ht="15"/>
    <row r="567846" ht="15"/>
    <row r="567847" ht="15"/>
    <row r="567848" ht="15"/>
    <row r="567849" ht="15"/>
    <row r="567850" ht="15"/>
    <row r="567851" ht="15"/>
    <row r="567852" ht="15"/>
    <row r="567853" ht="15"/>
    <row r="567854" ht="15"/>
    <row r="567855" ht="15"/>
    <row r="567856" ht="15"/>
    <row r="567857" ht="15"/>
    <row r="567858" ht="15"/>
    <row r="567859" ht="15"/>
    <row r="567860" ht="15"/>
    <row r="567861" ht="15"/>
    <row r="567862" ht="15"/>
    <row r="567863" ht="15"/>
    <row r="567864" ht="15"/>
    <row r="567865" ht="15"/>
    <row r="567866" ht="15"/>
    <row r="567867" ht="15"/>
    <row r="567868" ht="15"/>
    <row r="567869" ht="15"/>
    <row r="567870" ht="15"/>
    <row r="567871" ht="15"/>
    <row r="567872" ht="15"/>
    <row r="567873" ht="15"/>
    <row r="567874" ht="15"/>
    <row r="567875" ht="15"/>
    <row r="567876" ht="15"/>
    <row r="567877" ht="15"/>
    <row r="567878" ht="15"/>
    <row r="567879" ht="15"/>
    <row r="567880" ht="15"/>
    <row r="567881" ht="15"/>
    <row r="567882" ht="15"/>
    <row r="567883" ht="15"/>
    <row r="567884" ht="15"/>
    <row r="567885" ht="15"/>
    <row r="567886" ht="15"/>
    <row r="567887" ht="15"/>
    <row r="567888" ht="15"/>
    <row r="567889" ht="15"/>
    <row r="567890" ht="15"/>
    <row r="567891" ht="15"/>
    <row r="567892" ht="15"/>
    <row r="567893" ht="15"/>
    <row r="567894" ht="15"/>
    <row r="567895" ht="15"/>
    <row r="567896" ht="15"/>
    <row r="567897" ht="15"/>
    <row r="567898" ht="15"/>
    <row r="567899" ht="15"/>
    <row r="567900" ht="15"/>
    <row r="567901" ht="15"/>
    <row r="567902" ht="15"/>
    <row r="567903" ht="15"/>
    <row r="567904" ht="15"/>
    <row r="567905" ht="15"/>
    <row r="567906" ht="15"/>
    <row r="567907" ht="15"/>
    <row r="567908" ht="15"/>
    <row r="567909" ht="15"/>
    <row r="567910" ht="15"/>
    <row r="567911" ht="15"/>
    <row r="567912" ht="15"/>
    <row r="567913" ht="15"/>
    <row r="567914" ht="15"/>
    <row r="567915" ht="15"/>
    <row r="567916" ht="15"/>
    <row r="567917" ht="15"/>
    <row r="567918" ht="15"/>
    <row r="567919" ht="15"/>
    <row r="567920" ht="15"/>
    <row r="567921" ht="15"/>
    <row r="567922" ht="15"/>
    <row r="567923" ht="15"/>
    <row r="567924" ht="15"/>
    <row r="567925" ht="15"/>
    <row r="567926" ht="15"/>
    <row r="567927" ht="15"/>
    <row r="567928" ht="15"/>
    <row r="567929" ht="15"/>
    <row r="567930" ht="15"/>
    <row r="567931" ht="15"/>
    <row r="567932" ht="15"/>
    <row r="567933" ht="15"/>
    <row r="567934" ht="15"/>
    <row r="567935" ht="15"/>
    <row r="567936" ht="15"/>
    <row r="567937" ht="15"/>
    <row r="567938" ht="15"/>
    <row r="567939" ht="15"/>
    <row r="567940" ht="15"/>
    <row r="567941" ht="15"/>
    <row r="567942" ht="15"/>
    <row r="567943" ht="15"/>
    <row r="567944" ht="15"/>
    <row r="567945" ht="15"/>
    <row r="567946" ht="15"/>
    <row r="567947" ht="15"/>
    <row r="567948" ht="15"/>
    <row r="567949" ht="15"/>
    <row r="567950" ht="15"/>
    <row r="567951" ht="15"/>
    <row r="567952" ht="15"/>
    <row r="567953" ht="15"/>
    <row r="567954" ht="15"/>
    <row r="567955" ht="15"/>
    <row r="567956" ht="15"/>
    <row r="567957" ht="15"/>
    <row r="567958" ht="15"/>
    <row r="567959" ht="15"/>
    <row r="567960" ht="15"/>
    <row r="567961" ht="15"/>
    <row r="567962" ht="15"/>
    <row r="567963" ht="15"/>
    <row r="567964" ht="15"/>
    <row r="567965" ht="15"/>
    <row r="567966" ht="15"/>
    <row r="567967" ht="15"/>
    <row r="567968" ht="15"/>
    <row r="567969" ht="15"/>
    <row r="567970" ht="15"/>
    <row r="567971" ht="15"/>
    <row r="567972" ht="15"/>
    <row r="567973" ht="15"/>
    <row r="567974" ht="15"/>
    <row r="567975" ht="15"/>
    <row r="567976" ht="15"/>
    <row r="567977" ht="15"/>
    <row r="567978" ht="15"/>
    <row r="567979" ht="15"/>
    <row r="567980" ht="15"/>
    <row r="567981" ht="15"/>
    <row r="567982" ht="15"/>
    <row r="567983" ht="15"/>
    <row r="567984" ht="15"/>
    <row r="567985" ht="15"/>
    <row r="567986" ht="15"/>
    <row r="567987" ht="15"/>
    <row r="567988" ht="15"/>
    <row r="567989" ht="15"/>
    <row r="567990" ht="15"/>
    <row r="567991" ht="15"/>
    <row r="567992" ht="15"/>
    <row r="567993" ht="15"/>
    <row r="567994" ht="15"/>
    <row r="567995" ht="15"/>
    <row r="567996" ht="15"/>
    <row r="567997" ht="15"/>
    <row r="567998" ht="15"/>
    <row r="567999" ht="15"/>
    <row r="568000" ht="15"/>
    <row r="568001" ht="15"/>
    <row r="568002" ht="15"/>
    <row r="568003" ht="15"/>
    <row r="568004" ht="15"/>
    <row r="568005" ht="15"/>
    <row r="568006" ht="15"/>
    <row r="568007" ht="15"/>
    <row r="568008" ht="15"/>
    <row r="568009" ht="15"/>
    <row r="568010" ht="15"/>
    <row r="568011" ht="15"/>
    <row r="568012" ht="15"/>
    <row r="568013" ht="15"/>
    <row r="568014" ht="15"/>
    <row r="568015" ht="15"/>
    <row r="568016" ht="15"/>
    <row r="568017" ht="15"/>
    <row r="568018" ht="15"/>
    <row r="568019" ht="15"/>
    <row r="568020" ht="15"/>
    <row r="568021" ht="15"/>
    <row r="568022" ht="15"/>
    <row r="568023" ht="15"/>
    <row r="568024" ht="15"/>
    <row r="568025" ht="15"/>
    <row r="568026" ht="15"/>
    <row r="568027" ht="15"/>
    <row r="568028" ht="15"/>
    <row r="568029" ht="15"/>
    <row r="568030" ht="15"/>
    <row r="568031" ht="15"/>
    <row r="568032" ht="15"/>
    <row r="568033" ht="15"/>
    <row r="568034" ht="15"/>
    <row r="568035" ht="15"/>
    <row r="568036" ht="15"/>
    <row r="568037" ht="15"/>
    <row r="568038" ht="15"/>
    <row r="568039" ht="15"/>
    <row r="568040" ht="15"/>
    <row r="568041" ht="15"/>
    <row r="568042" ht="15"/>
    <row r="568043" ht="15"/>
    <row r="568044" ht="15"/>
    <row r="568045" ht="15"/>
    <row r="568046" ht="15"/>
    <row r="568047" ht="15"/>
    <row r="568048" ht="15"/>
    <row r="568049" ht="15"/>
    <row r="568050" ht="15"/>
    <row r="568051" ht="15"/>
    <row r="568052" ht="15"/>
    <row r="568053" ht="15"/>
    <row r="568054" ht="15"/>
    <row r="568055" ht="15"/>
    <row r="568056" ht="15"/>
    <row r="568057" ht="15"/>
    <row r="568058" ht="15"/>
    <row r="568059" ht="15"/>
    <row r="568060" ht="15"/>
    <row r="568061" ht="15"/>
    <row r="568062" ht="15"/>
    <row r="568063" ht="15"/>
    <row r="568064" ht="15"/>
    <row r="568065" ht="15"/>
    <row r="568066" ht="15"/>
    <row r="568067" ht="15"/>
    <row r="568068" ht="15"/>
    <row r="568069" ht="15"/>
    <row r="568070" ht="15"/>
    <row r="568071" ht="15"/>
    <row r="568072" ht="15"/>
    <row r="568073" ht="15"/>
    <row r="568074" ht="15"/>
    <row r="568075" ht="15"/>
    <row r="568076" ht="15"/>
    <row r="568077" ht="15"/>
    <row r="568078" ht="15"/>
    <row r="568079" ht="15"/>
    <row r="568080" ht="15"/>
    <row r="568081" ht="15"/>
    <row r="568082" ht="15"/>
    <row r="568083" ht="15"/>
    <row r="568084" ht="15"/>
    <row r="568085" ht="15"/>
    <row r="568086" ht="15"/>
    <row r="568087" ht="15"/>
    <row r="568088" ht="15"/>
    <row r="568089" ht="15"/>
    <row r="568090" ht="15"/>
    <row r="568091" ht="15"/>
    <row r="568092" ht="15"/>
    <row r="568093" ht="15"/>
    <row r="568094" ht="15"/>
    <row r="568095" ht="15"/>
    <row r="568096" ht="15"/>
    <row r="568097" ht="15"/>
    <row r="568098" ht="15"/>
    <row r="568099" ht="15"/>
    <row r="568100" ht="15"/>
    <row r="568101" ht="15"/>
    <row r="568102" ht="15"/>
    <row r="568103" ht="15"/>
    <row r="568104" ht="15"/>
    <row r="568105" ht="15"/>
    <row r="568106" ht="15"/>
    <row r="568107" ht="15"/>
    <row r="568108" ht="15"/>
    <row r="568109" ht="15"/>
    <row r="568110" ht="15"/>
    <row r="568111" ht="15"/>
    <row r="568112" ht="15"/>
    <row r="568113" ht="15"/>
    <row r="568114" ht="15"/>
    <row r="568115" ht="15"/>
    <row r="568116" ht="15"/>
    <row r="568117" ht="15"/>
    <row r="568118" ht="15"/>
    <row r="568119" ht="15"/>
    <row r="568120" ht="15"/>
    <row r="568121" ht="15"/>
    <row r="568122" ht="15"/>
    <row r="568123" ht="15"/>
    <row r="568124" ht="15"/>
    <row r="568125" ht="15"/>
    <row r="568126" ht="15"/>
    <row r="568127" ht="15"/>
    <row r="568128" ht="15"/>
    <row r="568129" ht="15"/>
    <row r="568130" ht="15"/>
    <row r="568131" ht="15"/>
    <row r="568132" ht="15"/>
    <row r="568133" ht="15"/>
    <row r="568134" ht="15"/>
    <row r="568135" ht="15"/>
    <row r="568136" ht="15"/>
    <row r="568137" ht="15"/>
    <row r="568138" ht="15"/>
    <row r="568139" ht="15"/>
    <row r="568140" ht="15"/>
    <row r="568141" ht="15"/>
    <row r="568142" ht="15"/>
    <row r="568143" ht="15"/>
    <row r="568144" ht="15"/>
    <row r="568145" ht="15"/>
    <row r="568146" ht="15"/>
    <row r="568147" ht="15"/>
    <row r="568148" ht="15"/>
    <row r="568149" ht="15"/>
    <row r="568150" ht="15"/>
    <row r="568151" ht="15"/>
    <row r="568152" ht="15"/>
    <row r="568153" ht="15"/>
    <row r="568154" ht="15"/>
    <row r="568155" ht="15"/>
    <row r="568156" ht="15"/>
    <row r="568157" ht="15"/>
    <row r="568158" ht="15"/>
    <row r="568159" ht="15"/>
    <row r="568160" ht="15"/>
    <row r="568161" ht="15"/>
    <row r="568162" ht="15"/>
    <row r="568163" ht="15"/>
    <row r="568164" ht="15"/>
    <row r="568165" ht="15"/>
    <row r="568166" ht="15"/>
    <row r="568167" ht="15"/>
    <row r="568168" ht="15"/>
    <row r="568169" ht="15"/>
    <row r="568170" ht="15"/>
    <row r="568171" ht="15"/>
    <row r="568172" ht="15"/>
    <row r="568173" ht="15"/>
    <row r="568174" ht="15"/>
    <row r="568175" ht="15"/>
    <row r="568176" ht="15"/>
    <row r="568177" ht="15"/>
    <row r="568178" ht="15"/>
    <row r="568179" ht="15"/>
    <row r="568180" ht="15"/>
    <row r="568181" ht="15"/>
    <row r="568182" ht="15"/>
    <row r="568183" ht="15"/>
    <row r="568184" ht="15"/>
    <row r="568185" ht="15"/>
    <row r="568186" ht="15"/>
    <row r="568187" ht="15"/>
    <row r="568188" ht="15"/>
    <row r="568189" ht="15"/>
    <row r="568190" ht="15"/>
    <row r="568191" ht="15"/>
    <row r="568192" ht="15"/>
    <row r="568193" ht="15"/>
    <row r="568194" ht="15"/>
    <row r="568195" ht="15"/>
    <row r="568196" ht="15"/>
    <row r="568197" ht="15"/>
    <row r="568198" ht="15"/>
    <row r="568199" ht="15"/>
    <row r="568200" ht="15"/>
    <row r="568201" ht="15"/>
    <row r="568202" ht="15"/>
    <row r="568203" ht="15"/>
    <row r="568204" ht="15"/>
    <row r="568205" ht="15"/>
    <row r="568206" ht="15"/>
    <row r="568207" ht="15"/>
    <row r="568208" ht="15"/>
    <row r="568209" ht="15"/>
    <row r="568210" ht="15"/>
    <row r="568211" ht="15"/>
    <row r="568212" ht="15"/>
    <row r="568213" ht="15"/>
    <row r="568214" ht="15"/>
    <row r="568215" ht="15"/>
    <row r="568216" ht="15"/>
    <row r="568217" ht="15"/>
    <row r="568218" ht="15"/>
    <row r="568219" ht="15"/>
    <row r="568220" ht="15"/>
    <row r="568221" ht="15"/>
    <row r="568222" ht="15"/>
    <row r="568223" ht="15"/>
    <row r="568224" ht="15"/>
    <row r="568225" ht="15"/>
    <row r="568226" ht="15"/>
    <row r="568227" ht="15"/>
    <row r="568228" ht="15"/>
    <row r="568229" ht="15"/>
    <row r="568230" ht="15"/>
    <row r="568231" ht="15"/>
    <row r="568232" ht="15"/>
    <row r="568233" ht="15"/>
    <row r="568234" ht="15"/>
    <row r="568235" ht="15"/>
    <row r="568236" ht="15"/>
    <row r="568237" ht="15"/>
    <row r="568238" ht="15"/>
    <row r="568239" ht="15"/>
    <row r="568240" ht="15"/>
    <row r="568241" ht="15"/>
    <row r="568242" ht="15"/>
    <row r="568243" ht="15"/>
    <row r="568244" ht="15"/>
    <row r="568245" ht="15"/>
    <row r="568246" ht="15"/>
    <row r="568247" ht="15"/>
    <row r="568248" ht="15"/>
    <row r="568249" ht="15"/>
    <row r="568250" ht="15"/>
    <row r="568251" ht="15"/>
    <row r="568252" ht="15"/>
    <row r="568253" ht="15"/>
    <row r="568254" ht="15"/>
    <row r="568255" ht="15"/>
    <row r="568256" ht="15"/>
    <row r="568257" ht="15"/>
    <row r="568258" ht="15"/>
    <row r="568259" ht="15"/>
    <row r="568260" ht="15"/>
    <row r="568261" ht="15"/>
    <row r="568262" ht="15"/>
    <row r="568263" ht="15"/>
    <row r="568264" ht="15"/>
    <row r="568265" ht="15"/>
    <row r="568266" ht="15"/>
    <row r="568267" ht="15"/>
    <row r="568268" ht="15"/>
    <row r="568269" ht="15"/>
    <row r="568270" ht="15"/>
    <row r="568271" ht="15"/>
    <row r="568272" ht="15"/>
    <row r="568273" ht="15"/>
    <row r="568274" ht="15"/>
    <row r="568275" ht="15"/>
    <row r="568276" ht="15"/>
    <row r="568277" ht="15"/>
    <row r="568278" ht="15"/>
    <row r="568279" ht="15"/>
    <row r="568280" ht="15"/>
    <row r="568281" ht="15"/>
    <row r="568282" ht="15"/>
    <row r="568283" ht="15"/>
    <row r="568284" ht="15"/>
    <row r="568285" ht="15"/>
    <row r="568286" ht="15"/>
    <row r="568287" ht="15"/>
    <row r="568288" ht="15"/>
    <row r="568289" ht="15"/>
    <row r="568290" ht="15"/>
    <row r="568291" ht="15"/>
    <row r="568292" ht="15"/>
    <row r="568293" ht="15"/>
    <row r="568294" ht="15"/>
    <row r="568295" ht="15"/>
    <row r="568296" ht="15"/>
    <row r="568297" ht="15"/>
    <row r="568298" ht="15"/>
    <row r="568299" ht="15"/>
    <row r="568300" ht="15"/>
    <row r="568301" ht="15"/>
    <row r="568302" ht="15"/>
    <row r="568303" ht="15"/>
    <row r="568304" ht="15"/>
    <row r="568305" ht="15"/>
    <row r="568306" ht="15"/>
    <row r="568307" ht="15"/>
    <row r="568308" ht="15"/>
    <row r="568309" ht="15"/>
    <row r="568310" ht="15"/>
    <row r="568311" ht="15"/>
    <row r="568312" ht="15"/>
    <row r="568313" ht="15"/>
    <row r="568314" ht="15"/>
    <row r="568315" ht="15"/>
    <row r="568316" ht="15"/>
    <row r="568317" ht="15"/>
    <row r="568318" ht="15"/>
    <row r="568319" ht="15"/>
    <row r="568320" ht="15"/>
    <row r="568321" ht="15"/>
    <row r="568322" ht="15"/>
    <row r="568323" ht="15"/>
    <row r="568324" ht="15"/>
    <row r="568325" ht="15"/>
    <row r="568326" ht="15"/>
    <row r="568327" ht="15"/>
    <row r="568328" ht="15"/>
    <row r="568329" ht="15"/>
    <row r="568330" ht="15"/>
    <row r="568331" ht="15"/>
    <row r="568332" ht="15"/>
    <row r="568333" ht="15"/>
    <row r="568334" ht="15"/>
    <row r="568335" ht="15"/>
    <row r="568336" ht="15"/>
    <row r="568337" ht="15"/>
    <row r="568338" ht="15"/>
    <row r="568339" ht="15"/>
    <row r="568340" ht="15"/>
    <row r="568341" ht="15"/>
    <row r="568342" ht="15"/>
    <row r="568343" ht="15"/>
    <row r="568344" ht="15"/>
    <row r="568345" ht="15"/>
    <row r="568346" ht="15"/>
    <row r="568347" ht="15"/>
    <row r="568348" ht="15"/>
    <row r="568349" ht="15"/>
    <row r="568350" ht="15"/>
    <row r="568351" ht="15"/>
    <row r="568352" ht="15"/>
    <row r="568353" ht="15"/>
    <row r="568354" ht="15"/>
    <row r="568355" ht="15"/>
    <row r="568356" ht="15"/>
    <row r="568357" ht="15"/>
    <row r="568358" ht="15"/>
    <row r="568359" ht="15"/>
    <row r="568360" ht="15"/>
    <row r="568361" ht="15"/>
    <row r="568362" ht="15"/>
    <row r="568363" ht="15"/>
    <row r="568364" ht="15"/>
    <row r="568365" ht="15"/>
    <row r="568366" ht="15"/>
    <row r="568367" ht="15"/>
    <row r="568368" ht="15"/>
    <row r="568369" ht="15"/>
    <row r="568370" ht="15"/>
    <row r="568371" ht="15"/>
    <row r="568372" ht="15"/>
    <row r="568373" ht="15"/>
    <row r="568374" ht="15"/>
    <row r="568375" ht="15"/>
    <row r="568376" ht="15"/>
    <row r="568377" ht="15"/>
    <row r="568378" ht="15"/>
    <row r="568379" ht="15"/>
    <row r="568380" ht="15"/>
    <row r="568381" ht="15"/>
    <row r="568382" ht="15"/>
    <row r="568383" ht="15"/>
    <row r="568384" ht="15"/>
    <row r="568385" ht="15"/>
    <row r="568386" ht="15"/>
    <row r="568387" ht="15"/>
    <row r="568388" ht="15"/>
    <row r="568389" ht="15"/>
    <row r="568390" ht="15"/>
    <row r="568391" ht="15"/>
    <row r="568392" ht="15"/>
    <row r="568393" ht="15"/>
    <row r="568394" ht="15"/>
    <row r="568395" ht="15"/>
    <row r="568396" ht="15"/>
    <row r="568397" ht="15"/>
    <row r="568398" ht="15"/>
    <row r="568399" ht="15"/>
    <row r="568400" ht="15"/>
    <row r="568401" ht="15"/>
    <row r="568402" ht="15"/>
    <row r="568403" ht="15"/>
    <row r="568404" ht="15"/>
    <row r="568405" ht="15"/>
    <row r="568406" ht="15"/>
    <row r="568407" ht="15"/>
    <row r="568408" ht="15"/>
    <row r="568409" ht="15"/>
    <row r="568410" ht="15"/>
    <row r="568411" ht="15"/>
    <row r="568412" ht="15"/>
    <row r="568413" ht="15"/>
    <row r="568414" ht="15"/>
    <row r="568415" ht="15"/>
    <row r="568416" ht="15"/>
    <row r="568417" ht="15"/>
    <row r="568418" ht="15"/>
    <row r="568419" ht="15"/>
    <row r="568420" ht="15"/>
    <row r="568421" ht="15"/>
    <row r="568422" ht="15"/>
    <row r="568423" ht="15"/>
    <row r="568424" ht="15"/>
    <row r="568425" ht="15"/>
    <row r="568426" ht="15"/>
    <row r="568427" ht="15"/>
    <row r="568428" ht="15"/>
    <row r="568429" ht="15"/>
    <row r="568430" ht="15"/>
    <row r="568431" ht="15"/>
    <row r="568432" ht="15"/>
    <row r="568433" ht="15"/>
    <row r="568434" ht="15"/>
    <row r="568435" ht="15"/>
    <row r="568436" ht="15"/>
    <row r="568437" ht="15"/>
    <row r="568438" ht="15"/>
    <row r="568439" ht="15"/>
    <row r="568440" ht="15"/>
    <row r="568441" ht="15"/>
    <row r="568442" ht="15"/>
    <row r="568443" ht="15"/>
    <row r="568444" ht="15"/>
    <row r="568445" ht="15"/>
    <row r="568446" ht="15"/>
    <row r="568447" ht="15"/>
    <row r="568448" ht="15"/>
    <row r="568449" ht="15"/>
    <row r="568450" ht="15"/>
    <row r="568451" ht="15"/>
    <row r="568452" ht="15"/>
    <row r="568453" ht="15"/>
    <row r="568454" ht="15"/>
    <row r="568455" ht="15"/>
    <row r="568456" ht="15"/>
    <row r="568457" ht="15"/>
    <row r="568458" ht="15"/>
    <row r="568459" ht="15"/>
    <row r="568460" ht="15"/>
    <row r="568461" ht="15"/>
    <row r="568462" ht="15"/>
    <row r="568463" ht="15"/>
    <row r="568464" ht="15"/>
    <row r="568465" ht="15"/>
    <row r="568466" ht="15"/>
    <row r="568467" ht="15"/>
    <row r="568468" ht="15"/>
    <row r="568469" ht="15"/>
    <row r="568470" ht="15"/>
    <row r="568471" ht="15"/>
    <row r="568472" ht="15"/>
    <row r="568473" ht="15"/>
    <row r="568474" ht="15"/>
    <row r="568475" ht="15"/>
    <row r="568476" ht="15"/>
    <row r="568477" ht="15"/>
    <row r="568478" ht="15"/>
    <row r="568479" ht="15"/>
    <row r="568480" ht="15"/>
    <row r="568481" ht="15"/>
    <row r="568482" ht="15"/>
    <row r="568483" ht="15"/>
    <row r="568484" ht="15"/>
    <row r="568485" ht="15"/>
    <row r="568486" ht="15"/>
    <row r="568487" ht="15"/>
    <row r="568488" ht="15"/>
    <row r="568489" ht="15"/>
    <row r="568490" ht="15"/>
    <row r="568491" ht="15"/>
    <row r="568492" ht="15"/>
    <row r="568493" ht="15"/>
    <row r="568494" ht="15"/>
    <row r="568495" ht="15"/>
    <row r="568496" ht="15"/>
    <row r="568497" ht="15"/>
    <row r="568498" ht="15"/>
    <row r="568499" ht="15"/>
    <row r="568500" ht="15"/>
    <row r="568501" ht="15"/>
    <row r="568502" ht="15"/>
    <row r="568503" ht="15"/>
    <row r="568504" ht="15"/>
    <row r="568505" ht="15"/>
    <row r="568506" ht="15"/>
    <row r="568507" ht="15"/>
    <row r="568508" ht="15"/>
    <row r="568509" ht="15"/>
    <row r="568510" ht="15"/>
    <row r="568511" ht="15"/>
    <row r="568512" ht="15"/>
    <row r="568513" ht="15"/>
    <row r="568514" ht="15"/>
    <row r="568515" ht="15"/>
    <row r="568516" ht="15"/>
    <row r="568517" ht="15"/>
    <row r="568518" ht="15"/>
    <row r="568519" ht="15"/>
    <row r="568520" ht="15"/>
    <row r="568521" ht="15"/>
    <row r="568522" ht="15"/>
    <row r="568523" ht="15"/>
    <row r="568524" ht="15"/>
    <row r="568525" ht="15"/>
    <row r="568526" ht="15"/>
    <row r="568527" ht="15"/>
    <row r="568528" ht="15"/>
    <row r="568529" ht="15"/>
    <row r="568530" ht="15"/>
    <row r="568531" ht="15"/>
    <row r="568532" ht="15"/>
    <row r="568533" ht="15"/>
    <row r="568534" ht="15"/>
    <row r="568535" ht="15"/>
    <row r="568536" ht="15"/>
    <row r="568537" ht="15"/>
    <row r="568538" ht="15"/>
    <row r="568539" ht="15"/>
    <row r="568540" ht="15"/>
    <row r="568541" ht="15"/>
    <row r="568542" ht="15"/>
    <row r="568543" ht="15"/>
    <row r="568544" ht="15"/>
    <row r="568545" ht="15"/>
    <row r="568546" ht="15"/>
    <row r="568547" ht="15"/>
    <row r="568548" ht="15"/>
    <row r="568549" ht="15"/>
    <row r="568550" ht="15"/>
    <row r="568551" ht="15"/>
    <row r="568552" ht="15"/>
    <row r="568553" ht="15"/>
    <row r="568554" ht="15"/>
    <row r="568555" ht="15"/>
    <row r="568556" ht="15"/>
    <row r="568557" ht="15"/>
    <row r="568558" ht="15"/>
    <row r="568559" ht="15"/>
    <row r="568560" ht="15"/>
    <row r="568561" ht="15"/>
    <row r="568562" ht="15"/>
    <row r="568563" ht="15"/>
    <row r="568564" ht="15"/>
    <row r="568565" ht="15"/>
    <row r="568566" ht="15"/>
    <row r="568567" ht="15"/>
    <row r="568568" ht="15"/>
    <row r="568569" ht="15"/>
    <row r="568570" ht="15"/>
    <row r="568571" ht="15"/>
    <row r="568572" ht="15"/>
    <row r="568573" ht="15"/>
    <row r="568574" ht="15"/>
    <row r="568575" ht="15"/>
    <row r="568576" ht="15"/>
    <row r="568577" ht="15"/>
    <row r="568578" ht="15"/>
    <row r="568579" ht="15"/>
    <row r="568580" ht="15"/>
    <row r="568581" ht="15"/>
    <row r="568582" ht="15"/>
    <row r="568583" ht="15"/>
    <row r="568584" ht="15"/>
    <row r="568585" ht="15"/>
    <row r="568586" ht="15"/>
    <row r="568587" ht="15"/>
    <row r="568588" ht="15"/>
    <row r="568589" ht="15"/>
    <row r="568590" ht="15"/>
    <row r="568591" ht="15"/>
    <row r="568592" ht="15"/>
    <row r="568593" ht="15"/>
    <row r="568594" ht="15"/>
    <row r="568595" ht="15"/>
    <row r="568596" ht="15"/>
    <row r="568597" ht="15"/>
    <row r="568598" ht="15"/>
    <row r="568599" ht="15"/>
    <row r="568600" ht="15"/>
    <row r="568601" ht="15"/>
    <row r="568602" ht="15"/>
    <row r="568603" ht="15"/>
    <row r="568604" ht="15"/>
    <row r="568605" ht="15"/>
    <row r="568606" ht="15"/>
    <row r="568607" ht="15"/>
    <row r="568608" ht="15"/>
    <row r="568609" ht="15"/>
    <row r="568610" ht="15"/>
    <row r="568611" ht="15"/>
    <row r="568612" ht="15"/>
    <row r="568613" ht="15"/>
    <row r="568614" ht="15"/>
    <row r="568615" ht="15"/>
    <row r="568616" ht="15"/>
    <row r="568617" ht="15"/>
    <row r="568618" ht="15"/>
    <row r="568619" ht="15"/>
    <row r="568620" ht="15"/>
    <row r="568621" ht="15"/>
    <row r="568622" ht="15"/>
    <row r="568623" ht="15"/>
    <row r="568624" ht="15"/>
    <row r="568625" ht="15"/>
    <row r="568626" ht="15"/>
    <row r="568627" ht="15"/>
    <row r="568628" ht="15"/>
    <row r="568629" ht="15"/>
    <row r="568630" ht="15"/>
    <row r="568631" ht="15"/>
    <row r="568632" ht="15"/>
    <row r="568633" ht="15"/>
    <row r="568634" ht="15"/>
    <row r="568635" ht="15"/>
    <row r="568636" ht="15"/>
    <row r="568637" ht="15"/>
    <row r="568638" ht="15"/>
    <row r="568639" ht="15"/>
    <row r="568640" ht="15"/>
    <row r="568641" ht="15"/>
    <row r="568642" ht="15"/>
    <row r="568643" ht="15"/>
    <row r="568644" ht="15"/>
    <row r="568645" ht="15"/>
    <row r="568646" ht="15"/>
    <row r="568647" ht="15"/>
    <row r="568648" ht="15"/>
    <row r="568649" ht="15"/>
    <row r="568650" ht="15"/>
    <row r="568651" ht="15"/>
    <row r="568652" ht="15"/>
    <row r="568653" ht="15"/>
    <row r="568654" ht="15"/>
    <row r="568655" ht="15"/>
    <row r="568656" ht="15"/>
    <row r="568657" ht="15"/>
    <row r="568658" ht="15"/>
    <row r="568659" ht="15"/>
    <row r="568660" ht="15"/>
    <row r="568661" ht="15"/>
    <row r="568662" ht="15"/>
    <row r="568663" ht="15"/>
    <row r="568664" ht="15"/>
    <row r="568665" ht="15"/>
    <row r="568666" ht="15"/>
    <row r="568667" ht="15"/>
    <row r="568668" ht="15"/>
    <row r="568669" ht="15"/>
    <row r="568670" ht="15"/>
    <row r="568671" ht="15"/>
    <row r="568672" ht="15"/>
    <row r="568673" ht="15"/>
    <row r="568674" ht="15"/>
    <row r="568675" ht="15"/>
    <row r="568676" ht="15"/>
    <row r="568677" ht="15"/>
    <row r="568678" ht="15"/>
    <row r="568679" ht="15"/>
    <row r="568680" ht="15"/>
    <row r="568681" ht="15"/>
    <row r="568682" ht="15"/>
    <row r="568683" ht="15"/>
    <row r="568684" ht="15"/>
    <row r="568685" ht="15"/>
    <row r="568686" ht="15"/>
    <row r="568687" ht="15"/>
    <row r="568688" ht="15"/>
    <row r="568689" ht="15"/>
    <row r="568690" ht="15"/>
    <row r="568691" ht="15"/>
    <row r="568692" ht="15"/>
    <row r="568693" ht="15"/>
    <row r="568694" ht="15"/>
    <row r="568695" ht="15"/>
    <row r="568696" ht="15"/>
    <row r="568697" ht="15"/>
    <row r="568698" ht="15"/>
    <row r="568699" ht="15"/>
    <row r="568700" ht="15"/>
    <row r="568701" ht="15"/>
    <row r="568702" ht="15"/>
    <row r="568703" ht="15"/>
    <row r="568704" ht="15"/>
    <row r="568705" ht="15"/>
    <row r="568706" ht="15"/>
    <row r="568707" ht="15"/>
    <row r="568708" ht="15"/>
    <row r="568709" ht="15"/>
    <row r="568710" ht="15"/>
    <row r="568711" ht="15"/>
    <row r="568712" ht="15"/>
    <row r="568713" ht="15"/>
    <row r="568714" ht="15"/>
    <row r="568715" ht="15"/>
    <row r="568716" ht="15"/>
    <row r="568717" ht="15"/>
    <row r="568718" ht="15"/>
    <row r="568719" ht="15"/>
    <row r="568720" ht="15"/>
    <row r="568721" ht="15"/>
    <row r="568722" ht="15"/>
    <row r="568723" ht="15"/>
    <row r="568724" ht="15"/>
    <row r="568725" ht="15"/>
    <row r="568726" ht="15"/>
    <row r="568727" ht="15"/>
    <row r="568728" ht="15"/>
    <row r="568729" ht="15"/>
    <row r="568730" ht="15"/>
    <row r="568731" ht="15"/>
    <row r="568732" ht="15"/>
    <row r="568733" ht="15"/>
    <row r="568734" ht="15"/>
    <row r="568735" ht="15"/>
    <row r="568736" ht="15"/>
    <row r="568737" ht="15"/>
    <row r="568738" ht="15"/>
    <row r="568739" ht="15"/>
    <row r="568740" ht="15"/>
    <row r="568741" ht="15"/>
    <row r="568742" ht="15"/>
    <row r="568743" ht="15"/>
    <row r="568744" ht="15"/>
    <row r="568745" ht="15"/>
    <row r="568746" ht="15"/>
    <row r="568747" ht="15"/>
    <row r="568748" ht="15"/>
    <row r="568749" ht="15"/>
    <row r="568750" ht="15"/>
    <row r="568751" ht="15"/>
    <row r="568752" ht="15"/>
    <row r="568753" ht="15"/>
    <row r="568754" ht="15"/>
    <row r="568755" ht="15"/>
    <row r="568756" ht="15"/>
    <row r="568757" ht="15"/>
    <row r="568758" ht="15"/>
    <row r="568759" ht="15"/>
    <row r="568760" ht="15"/>
    <row r="568761" ht="15"/>
    <row r="568762" ht="15"/>
    <row r="568763" ht="15"/>
    <row r="568764" ht="15"/>
    <row r="568765" ht="15"/>
    <row r="568766" ht="15"/>
    <row r="568767" ht="15"/>
    <row r="568768" ht="15"/>
    <row r="568769" ht="15"/>
    <row r="568770" ht="15"/>
    <row r="568771" ht="15"/>
    <row r="568772" ht="15"/>
    <row r="568773" ht="15"/>
    <row r="568774" ht="15"/>
    <row r="568775" ht="15"/>
    <row r="568776" ht="15"/>
    <row r="568777" ht="15"/>
    <row r="568778" ht="15"/>
    <row r="568779" ht="15"/>
    <row r="568780" ht="15"/>
    <row r="568781" ht="15"/>
    <row r="568782" ht="15"/>
    <row r="568783" ht="15"/>
    <row r="568784" ht="15"/>
    <row r="568785" ht="15"/>
    <row r="568786" ht="15"/>
    <row r="568787" ht="15"/>
    <row r="568788" ht="15"/>
    <row r="568789" ht="15"/>
    <row r="568790" ht="15"/>
    <row r="568791" ht="15"/>
    <row r="568792" ht="15"/>
    <row r="568793" ht="15"/>
    <row r="568794" ht="15"/>
    <row r="568795" ht="15"/>
    <row r="568796" ht="15"/>
    <row r="568797" ht="15"/>
    <row r="568798" ht="15"/>
    <row r="568799" ht="15"/>
    <row r="568800" ht="15"/>
    <row r="568801" ht="15"/>
    <row r="568802" ht="15"/>
    <row r="568803" ht="15"/>
    <row r="568804" ht="15"/>
    <row r="568805" ht="15"/>
    <row r="568806" ht="15"/>
    <row r="568807" ht="15"/>
    <row r="568808" ht="15"/>
    <row r="568809" ht="15"/>
    <row r="568810" ht="15"/>
    <row r="568811" ht="15"/>
    <row r="568812" ht="15"/>
    <row r="568813" ht="15"/>
    <row r="568814" ht="15"/>
    <row r="568815" ht="15"/>
    <row r="568816" ht="15"/>
    <row r="568817" ht="15"/>
    <row r="568818" ht="15"/>
    <row r="568819" ht="15"/>
    <row r="568820" ht="15"/>
    <row r="568821" ht="15"/>
    <row r="568822" ht="15"/>
    <row r="568823" ht="15"/>
    <row r="568824" ht="15"/>
    <row r="568825" ht="15"/>
    <row r="568826" ht="15"/>
    <row r="568827" ht="15"/>
    <row r="568828" ht="15"/>
    <row r="568829" ht="15"/>
    <row r="568830" ht="15"/>
    <row r="568831" ht="15"/>
    <row r="568832" ht="15"/>
    <row r="568833" ht="15"/>
    <row r="568834" ht="15"/>
    <row r="568835" ht="15"/>
    <row r="568836" ht="15"/>
    <row r="568837" ht="15"/>
    <row r="568838" ht="15"/>
    <row r="568839" ht="15"/>
    <row r="568840" ht="15"/>
    <row r="568841" ht="15"/>
    <row r="568842" ht="15"/>
    <row r="568843" ht="15"/>
    <row r="568844" ht="15"/>
    <row r="568845" ht="15"/>
    <row r="568846" ht="15"/>
    <row r="568847" ht="15"/>
    <row r="568848" ht="15"/>
    <row r="568849" ht="15"/>
    <row r="568850" ht="15"/>
    <row r="568851" ht="15"/>
    <row r="568852" ht="15"/>
    <row r="568853" ht="15"/>
    <row r="568854" ht="15"/>
    <row r="568855" ht="15"/>
    <row r="568856" ht="15"/>
    <row r="568857" ht="15"/>
    <row r="568858" ht="15"/>
    <row r="568859" ht="15"/>
    <row r="568860" ht="15"/>
    <row r="568861" ht="15"/>
    <row r="568862" ht="15"/>
    <row r="568863" ht="15"/>
    <row r="568864" ht="15"/>
    <row r="568865" ht="15"/>
    <row r="568866" ht="15"/>
    <row r="568867" ht="15"/>
    <row r="568868" ht="15"/>
    <row r="568869" ht="15"/>
    <row r="568870" ht="15"/>
    <row r="568871" ht="15"/>
    <row r="568872" ht="15"/>
    <row r="568873" ht="15"/>
    <row r="568874" ht="15"/>
    <row r="568875" ht="15"/>
    <row r="568876" ht="15"/>
    <row r="568877" ht="15"/>
    <row r="568878" ht="15"/>
    <row r="568879" ht="15"/>
    <row r="568880" ht="15"/>
    <row r="568881" ht="15"/>
    <row r="568882" ht="15"/>
    <row r="568883" ht="15"/>
    <row r="568884" ht="15"/>
    <row r="568885" ht="15"/>
    <row r="568886" ht="15"/>
    <row r="568887" ht="15"/>
    <row r="568888" ht="15"/>
    <row r="568889" ht="15"/>
    <row r="568890" ht="15"/>
    <row r="568891" ht="15"/>
    <row r="568892" ht="15"/>
    <row r="568893" ht="15"/>
    <row r="568894" ht="15"/>
    <row r="568895" ht="15"/>
    <row r="568896" ht="15"/>
    <row r="568897" ht="15"/>
    <row r="568898" ht="15"/>
    <row r="568899" ht="15"/>
    <row r="568900" ht="15"/>
    <row r="568901" ht="15"/>
    <row r="568902" ht="15"/>
    <row r="568903" ht="15"/>
    <row r="568904" ht="15"/>
    <row r="568905" ht="15"/>
    <row r="568906" ht="15"/>
    <row r="568907" ht="15"/>
    <row r="568908" ht="15"/>
    <row r="568909" ht="15"/>
    <row r="568910" ht="15"/>
    <row r="568911" ht="15"/>
    <row r="568912" ht="15"/>
    <row r="568913" ht="15"/>
    <row r="568914" ht="15"/>
    <row r="568915" ht="15"/>
    <row r="568916" ht="15"/>
    <row r="568917" ht="15"/>
    <row r="568918" ht="15"/>
    <row r="568919" ht="15"/>
    <row r="568920" ht="15"/>
    <row r="568921" ht="15"/>
    <row r="568922" ht="15"/>
    <row r="568923" ht="15"/>
    <row r="568924" ht="15"/>
    <row r="568925" ht="15"/>
    <row r="568926" ht="15"/>
    <row r="568927" ht="15"/>
    <row r="568928" ht="15"/>
    <row r="568929" ht="15"/>
    <row r="568930" ht="15"/>
    <row r="568931" ht="15"/>
    <row r="568932" ht="15"/>
    <row r="568933" ht="15"/>
    <row r="568934" ht="15"/>
    <row r="568935" ht="15"/>
    <row r="568936" ht="15"/>
    <row r="568937" ht="15"/>
    <row r="568938" ht="15"/>
    <row r="568939" ht="15"/>
    <row r="568940" ht="15"/>
    <row r="568941" ht="15"/>
    <row r="568942" ht="15"/>
    <row r="568943" ht="15"/>
    <row r="568944" ht="15"/>
    <row r="568945" ht="15"/>
    <row r="568946" ht="15"/>
    <row r="568947" ht="15"/>
    <row r="568948" ht="15"/>
    <row r="568949" ht="15"/>
    <row r="568950" ht="15"/>
    <row r="568951" ht="15"/>
    <row r="568952" ht="15"/>
    <row r="568953" ht="15"/>
    <row r="568954" ht="15"/>
    <row r="568955" ht="15"/>
    <row r="568956" ht="15"/>
    <row r="568957" ht="15"/>
    <row r="568958" ht="15"/>
    <row r="568959" ht="15"/>
    <row r="568960" ht="15"/>
    <row r="568961" ht="15"/>
    <row r="568962" ht="15"/>
    <row r="568963" ht="15"/>
    <row r="568964" ht="15"/>
    <row r="568965" ht="15"/>
    <row r="568966" ht="15"/>
    <row r="568967" ht="15"/>
    <row r="568968" ht="15"/>
    <row r="568969" ht="15"/>
    <row r="568970" ht="15"/>
    <row r="568971" ht="15"/>
    <row r="568972" ht="15"/>
    <row r="568973" ht="15"/>
    <row r="568974" ht="15"/>
    <row r="568975" ht="15"/>
    <row r="568976" ht="15"/>
    <row r="568977" ht="15"/>
    <row r="568978" ht="15"/>
    <row r="568979" ht="15"/>
    <row r="568980" ht="15"/>
    <row r="568981" ht="15"/>
    <row r="568982" ht="15"/>
    <row r="568983" ht="15"/>
    <row r="568984" ht="15"/>
    <row r="568985" ht="15"/>
    <row r="568986" ht="15"/>
    <row r="568987" ht="15"/>
    <row r="568988" ht="15"/>
    <row r="568989" ht="15"/>
    <row r="568990" ht="15"/>
    <row r="568991" ht="15"/>
    <row r="568992" ht="15"/>
    <row r="568993" ht="15"/>
    <row r="568994" ht="15"/>
    <row r="568995" ht="15"/>
    <row r="568996" ht="15"/>
    <row r="568997" ht="15"/>
    <row r="568998" ht="15"/>
    <row r="568999" ht="15"/>
    <row r="569000" ht="15"/>
    <row r="569001" ht="15"/>
    <row r="569002" ht="15"/>
    <row r="569003" ht="15"/>
    <row r="569004" ht="15"/>
    <row r="569005" ht="15"/>
    <row r="569006" ht="15"/>
    <row r="569007" ht="15"/>
    <row r="569008" ht="15"/>
    <row r="569009" ht="15"/>
    <row r="569010" ht="15"/>
    <row r="569011" ht="15"/>
    <row r="569012" ht="15"/>
    <row r="569013" ht="15"/>
    <row r="569014" ht="15"/>
    <row r="569015" ht="15"/>
    <row r="569016" ht="15"/>
    <row r="569017" ht="15"/>
    <row r="569018" ht="15"/>
    <row r="569019" ht="15"/>
    <row r="569020" ht="15"/>
    <row r="569021" ht="15"/>
    <row r="569022" ht="15"/>
    <row r="569023" ht="15"/>
    <row r="569024" ht="15"/>
    <row r="569025" ht="15"/>
    <row r="569026" ht="15"/>
    <row r="569027" ht="15"/>
    <row r="569028" ht="15"/>
    <row r="569029" ht="15"/>
    <row r="569030" ht="15"/>
    <row r="569031" ht="15"/>
    <row r="569032" ht="15"/>
    <row r="569033" ht="15"/>
    <row r="569034" ht="15"/>
    <row r="569035" ht="15"/>
    <row r="569036" ht="15"/>
    <row r="569037" ht="15"/>
    <row r="569038" ht="15"/>
    <row r="569039" ht="15"/>
    <row r="569040" ht="15"/>
    <row r="569041" ht="15"/>
    <row r="569042" ht="15"/>
    <row r="569043" ht="15"/>
    <row r="569044" ht="15"/>
    <row r="569045" ht="15"/>
    <row r="569046" ht="15"/>
    <row r="569047" ht="15"/>
    <row r="569048" ht="15"/>
    <row r="569049" ht="15"/>
    <row r="569050" ht="15"/>
    <row r="569051" ht="15"/>
    <row r="569052" ht="15"/>
    <row r="569053" ht="15"/>
    <row r="569054" ht="15"/>
    <row r="569055" ht="15"/>
    <row r="569056" ht="15"/>
    <row r="569057" ht="15"/>
    <row r="569058" ht="15"/>
    <row r="569059" ht="15"/>
    <row r="569060" ht="15"/>
    <row r="569061" ht="15"/>
    <row r="569062" ht="15"/>
    <row r="569063" ht="15"/>
    <row r="569064" ht="15"/>
    <row r="569065" ht="15"/>
    <row r="569066" ht="15"/>
    <row r="569067" ht="15"/>
    <row r="569068" ht="15"/>
    <row r="569069" ht="15"/>
    <row r="569070" ht="15"/>
    <row r="569071" ht="15"/>
    <row r="569072" ht="15"/>
    <row r="569073" ht="15"/>
    <row r="569074" ht="15"/>
    <row r="569075" ht="15"/>
    <row r="569076" ht="15"/>
    <row r="569077" ht="15"/>
    <row r="569078" ht="15"/>
    <row r="569079" ht="15"/>
    <row r="569080" ht="15"/>
    <row r="569081" ht="15"/>
    <row r="569082" ht="15"/>
    <row r="569083" ht="15"/>
    <row r="569084" ht="15"/>
    <row r="569085" ht="15"/>
    <row r="569086" ht="15"/>
    <row r="569087" ht="15"/>
    <row r="569088" ht="15"/>
    <row r="569089" ht="15"/>
    <row r="569090" ht="15"/>
    <row r="569091" ht="15"/>
    <row r="569092" ht="15"/>
    <row r="569093" ht="15"/>
    <row r="569094" ht="15"/>
    <row r="569095" ht="15"/>
    <row r="569096" ht="15"/>
    <row r="569097" ht="15"/>
    <row r="569098" ht="15"/>
    <row r="569099" ht="15"/>
    <row r="569100" ht="15"/>
    <row r="569101" ht="15"/>
    <row r="569102" ht="15"/>
    <row r="569103" ht="15"/>
    <row r="569104" ht="15"/>
    <row r="569105" ht="15"/>
    <row r="569106" ht="15"/>
    <row r="569107" ht="15"/>
    <row r="569108" ht="15"/>
    <row r="569109" ht="15"/>
    <row r="569110" ht="15"/>
    <row r="569111" ht="15"/>
    <row r="569112" ht="15"/>
    <row r="569113" ht="15"/>
    <row r="569114" ht="15"/>
    <row r="569115" ht="15"/>
    <row r="569116" ht="15"/>
    <row r="569117" ht="15"/>
    <row r="569118" ht="15"/>
    <row r="569119" ht="15"/>
    <row r="569120" ht="15"/>
    <row r="569121" ht="15"/>
    <row r="569122" ht="15"/>
    <row r="569123" ht="15"/>
    <row r="569124" ht="15"/>
    <row r="569125" ht="15"/>
    <row r="569126" ht="15"/>
    <row r="569127" ht="15"/>
    <row r="569128" ht="15"/>
    <row r="569129" ht="15"/>
    <row r="569130" ht="15"/>
    <row r="569131" ht="15"/>
    <row r="569132" ht="15"/>
    <row r="569133" ht="15"/>
    <row r="569134" ht="15"/>
    <row r="569135" ht="15"/>
    <row r="569136" ht="15"/>
    <row r="569137" ht="15"/>
    <row r="569138" ht="15"/>
    <row r="569139" ht="15"/>
    <row r="569140" ht="15"/>
    <row r="569141" ht="15"/>
    <row r="569142" ht="15"/>
    <row r="569143" ht="15"/>
    <row r="569144" ht="15"/>
    <row r="569145" ht="15"/>
    <row r="569146" ht="15"/>
    <row r="569147" ht="15"/>
    <row r="569148" ht="15"/>
    <row r="569149" ht="15"/>
    <row r="569150" ht="15"/>
    <row r="569151" ht="15"/>
    <row r="569152" ht="15"/>
    <row r="569153" ht="15"/>
    <row r="569154" ht="15"/>
    <row r="569155" ht="15"/>
    <row r="569156" ht="15"/>
    <row r="569157" ht="15"/>
    <row r="569158" ht="15"/>
    <row r="569159" ht="15"/>
    <row r="569160" ht="15"/>
    <row r="569161" ht="15"/>
    <row r="569162" ht="15"/>
    <row r="569163" ht="15"/>
    <row r="569164" ht="15"/>
    <row r="569165" ht="15"/>
    <row r="569166" ht="15"/>
    <row r="569167" ht="15"/>
    <row r="569168" ht="15"/>
    <row r="569169" ht="15"/>
    <row r="569170" ht="15"/>
    <row r="569171" ht="15"/>
    <row r="569172" ht="15"/>
    <row r="569173" ht="15"/>
    <row r="569174" ht="15"/>
    <row r="569175" ht="15"/>
    <row r="569176" ht="15"/>
    <row r="569177" ht="15"/>
    <row r="569178" ht="15"/>
    <row r="569179" ht="15"/>
    <row r="569180" ht="15"/>
    <row r="569181" ht="15"/>
    <row r="569182" ht="15"/>
    <row r="569183" ht="15"/>
    <row r="569184" ht="15"/>
    <row r="569185" ht="15"/>
    <row r="569186" ht="15"/>
    <row r="569187" ht="15"/>
    <row r="569188" ht="15"/>
    <row r="569189" ht="15"/>
    <row r="569190" ht="15"/>
    <row r="569191" ht="15"/>
    <row r="569192" ht="15"/>
    <row r="569193" ht="15"/>
    <row r="569194" ht="15"/>
    <row r="569195" ht="15"/>
    <row r="569196" ht="15"/>
    <row r="569197" ht="15"/>
    <row r="569198" ht="15"/>
    <row r="569199" ht="15"/>
    <row r="569200" ht="15"/>
    <row r="569201" ht="15"/>
    <row r="569202" ht="15"/>
    <row r="569203" ht="15"/>
    <row r="569204" ht="15"/>
    <row r="569205" ht="15"/>
    <row r="569206" ht="15"/>
    <row r="569207" ht="15"/>
    <row r="569208" ht="15"/>
    <row r="569209" ht="15"/>
    <row r="569210" ht="15"/>
    <row r="569211" ht="15"/>
    <row r="569212" ht="15"/>
    <row r="569213" ht="15"/>
    <row r="569214" ht="15"/>
    <row r="569215" ht="15"/>
    <row r="569216" ht="15"/>
    <row r="569217" ht="15"/>
    <row r="569218" ht="15"/>
    <row r="569219" ht="15"/>
    <row r="569220" ht="15"/>
    <row r="569221" ht="15"/>
    <row r="569222" ht="15"/>
    <row r="569223" ht="15"/>
    <row r="569224" ht="15"/>
    <row r="569225" ht="15"/>
    <row r="569226" ht="15"/>
    <row r="569227" ht="15"/>
    <row r="569228" ht="15"/>
    <row r="569229" ht="15"/>
    <row r="569230" ht="15"/>
    <row r="569231" ht="15"/>
    <row r="569232" ht="15"/>
    <row r="569233" ht="15"/>
    <row r="569234" ht="15"/>
    <row r="569235" ht="15"/>
    <row r="569236" ht="15"/>
    <row r="569237" ht="15"/>
    <row r="569238" ht="15"/>
    <row r="569239" ht="15"/>
    <row r="569240" ht="15"/>
    <row r="569241" ht="15"/>
    <row r="569242" ht="15"/>
    <row r="569243" ht="15"/>
    <row r="569244" ht="15"/>
    <row r="569245" ht="15"/>
    <row r="569246" ht="15"/>
    <row r="569247" ht="15"/>
    <row r="569248" ht="15"/>
    <row r="569249" ht="15"/>
    <row r="569250" ht="15"/>
    <row r="569251" ht="15"/>
    <row r="569252" ht="15"/>
    <row r="569253" ht="15"/>
    <row r="569254" ht="15"/>
    <row r="569255" ht="15"/>
    <row r="569256" ht="15"/>
    <row r="569257" ht="15"/>
    <row r="569258" ht="15"/>
    <row r="569259" ht="15"/>
    <row r="569260" ht="15"/>
    <row r="569261" ht="15"/>
    <row r="569262" ht="15"/>
    <row r="569263" ht="15"/>
    <row r="569264" ht="15"/>
    <row r="569265" ht="15"/>
    <row r="569266" ht="15"/>
    <row r="569267" ht="15"/>
    <row r="569268" ht="15"/>
    <row r="569269" ht="15"/>
    <row r="569270" ht="15"/>
    <row r="569271" ht="15"/>
    <row r="569272" ht="15"/>
    <row r="569273" ht="15"/>
    <row r="569274" ht="15"/>
    <row r="569275" ht="15"/>
    <row r="569276" ht="15"/>
    <row r="569277" ht="15"/>
    <row r="569278" ht="15"/>
    <row r="569279" ht="15"/>
    <row r="569280" ht="15"/>
    <row r="569281" ht="15"/>
    <row r="569282" ht="15"/>
    <row r="569283" ht="15"/>
    <row r="569284" ht="15"/>
    <row r="569285" ht="15"/>
    <row r="569286" ht="15"/>
    <row r="569287" ht="15"/>
    <row r="569288" ht="15"/>
    <row r="569289" ht="15"/>
    <row r="569290" ht="15"/>
    <row r="569291" ht="15"/>
    <row r="569292" ht="15"/>
    <row r="569293" ht="15"/>
    <row r="569294" ht="15"/>
    <row r="569295" ht="15"/>
    <row r="569296" ht="15"/>
    <row r="569297" ht="15"/>
    <row r="569298" ht="15"/>
    <row r="569299" ht="15"/>
    <row r="569300" ht="15"/>
    <row r="569301" ht="15"/>
    <row r="569302" ht="15"/>
    <row r="569303" ht="15"/>
    <row r="569304" ht="15"/>
    <row r="569305" ht="15"/>
    <row r="569306" ht="15"/>
    <row r="569307" ht="15"/>
    <row r="569308" ht="15"/>
    <row r="569309" ht="15"/>
    <row r="569310" ht="15"/>
    <row r="569311" ht="15"/>
    <row r="569312" ht="15"/>
    <row r="569313" ht="15"/>
    <row r="569314" ht="15"/>
    <row r="569315" ht="15"/>
    <row r="569316" ht="15"/>
    <row r="569317" ht="15"/>
    <row r="569318" ht="15"/>
    <row r="569319" ht="15"/>
    <row r="569320" ht="15"/>
    <row r="569321" ht="15"/>
    <row r="569322" ht="15"/>
    <row r="569323" ht="15"/>
    <row r="569324" ht="15"/>
    <row r="569325" ht="15"/>
    <row r="569326" ht="15"/>
    <row r="569327" ht="15"/>
    <row r="569328" ht="15"/>
    <row r="569329" ht="15"/>
    <row r="569330" ht="15"/>
    <row r="569331" ht="15"/>
    <row r="569332" ht="15"/>
    <row r="569333" ht="15"/>
    <row r="569334" ht="15"/>
    <row r="569335" ht="15"/>
    <row r="569336" ht="15"/>
    <row r="569337" ht="15"/>
    <row r="569338" ht="15"/>
    <row r="569339" ht="15"/>
    <row r="569340" ht="15"/>
    <row r="569341" ht="15"/>
    <row r="569342" ht="15"/>
    <row r="569343" ht="15"/>
    <row r="569344" ht="15"/>
    <row r="569345" ht="15"/>
    <row r="569346" ht="15"/>
    <row r="569347" ht="15"/>
    <row r="569348" ht="15"/>
    <row r="569349" ht="15"/>
    <row r="569350" ht="15"/>
    <row r="569351" ht="15"/>
    <row r="569352" ht="15"/>
    <row r="569353" ht="15"/>
    <row r="569354" ht="15"/>
    <row r="569355" ht="15"/>
    <row r="569356" ht="15"/>
    <row r="569357" ht="15"/>
    <row r="569358" ht="15"/>
    <row r="569359" ht="15"/>
    <row r="569360" ht="15"/>
    <row r="569361" ht="15"/>
    <row r="569362" ht="15"/>
    <row r="569363" ht="15"/>
    <row r="569364" ht="15"/>
    <row r="569365" ht="15"/>
    <row r="569366" ht="15"/>
    <row r="569367" ht="15"/>
    <row r="569368" ht="15"/>
    <row r="569369" ht="15"/>
    <row r="569370" ht="15"/>
    <row r="569371" ht="15"/>
    <row r="569372" ht="15"/>
    <row r="569373" ht="15"/>
    <row r="569374" ht="15"/>
    <row r="569375" ht="15"/>
    <row r="569376" ht="15"/>
    <row r="569377" ht="15"/>
    <row r="569378" ht="15"/>
    <row r="569379" ht="15"/>
    <row r="569380" ht="15"/>
    <row r="569381" ht="15"/>
    <row r="569382" ht="15"/>
    <row r="569383" ht="15"/>
    <row r="569384" ht="15"/>
    <row r="569385" ht="15"/>
    <row r="569386" ht="15"/>
    <row r="569387" ht="15"/>
    <row r="569388" ht="15"/>
    <row r="569389" ht="15"/>
    <row r="569390" ht="15"/>
    <row r="569391" ht="15"/>
    <row r="569392" ht="15"/>
    <row r="569393" ht="15"/>
    <row r="569394" ht="15"/>
    <row r="569395" ht="15"/>
    <row r="569396" ht="15"/>
    <row r="569397" ht="15"/>
    <row r="569398" ht="15"/>
    <row r="569399" ht="15"/>
    <row r="569400" ht="15"/>
    <row r="569401" ht="15"/>
    <row r="569402" ht="15"/>
    <row r="569403" ht="15"/>
    <row r="569404" ht="15"/>
    <row r="569405" ht="15"/>
    <row r="569406" ht="15"/>
    <row r="569407" ht="15"/>
    <row r="569408" ht="15"/>
    <row r="569409" ht="15"/>
    <row r="569410" ht="15"/>
    <row r="569411" ht="15"/>
    <row r="569412" ht="15"/>
    <row r="569413" ht="15"/>
    <row r="569414" ht="15"/>
    <row r="569415" ht="15"/>
    <row r="569416" ht="15"/>
    <row r="569417" ht="15"/>
    <row r="569418" ht="15"/>
    <row r="569419" ht="15"/>
    <row r="569420" ht="15"/>
    <row r="569421" ht="15"/>
    <row r="569422" ht="15"/>
    <row r="569423" ht="15"/>
    <row r="569424" ht="15"/>
    <row r="569425" ht="15"/>
    <row r="569426" ht="15"/>
    <row r="569427" ht="15"/>
    <row r="569428" ht="15"/>
    <row r="569429" ht="15"/>
    <row r="569430" ht="15"/>
    <row r="569431" ht="15"/>
    <row r="569432" ht="15"/>
    <row r="569433" ht="15"/>
    <row r="569434" ht="15"/>
    <row r="569435" ht="15"/>
    <row r="569436" ht="15"/>
    <row r="569437" ht="15"/>
    <row r="569438" ht="15"/>
    <row r="569439" ht="15"/>
    <row r="569440" ht="15"/>
    <row r="569441" ht="15"/>
    <row r="569442" ht="15"/>
    <row r="569443" ht="15"/>
    <row r="569444" ht="15"/>
    <row r="569445" ht="15"/>
    <row r="569446" ht="15"/>
    <row r="569447" ht="15"/>
    <row r="569448" ht="15"/>
    <row r="569449" ht="15"/>
    <row r="569450" ht="15"/>
    <row r="569451" ht="15"/>
    <row r="569452" ht="15"/>
    <row r="569453" ht="15"/>
    <row r="569454" ht="15"/>
    <row r="569455" ht="15"/>
    <row r="569456" ht="15"/>
    <row r="569457" ht="15"/>
    <row r="569458" ht="15"/>
    <row r="569459" ht="15"/>
    <row r="569460" ht="15"/>
    <row r="569461" ht="15"/>
    <row r="569462" ht="15"/>
    <row r="569463" ht="15"/>
    <row r="569464" ht="15"/>
    <row r="569465" ht="15"/>
    <row r="569466" ht="15"/>
    <row r="569467" ht="15"/>
    <row r="569468" ht="15"/>
    <row r="569469" ht="15"/>
    <row r="569470" ht="15"/>
    <row r="569471" ht="15"/>
    <row r="569472" ht="15"/>
    <row r="569473" ht="15"/>
    <row r="569474" ht="15"/>
    <row r="569475" ht="15"/>
    <row r="569476" ht="15"/>
    <row r="569477" ht="15"/>
    <row r="569478" ht="15"/>
    <row r="569479" ht="15"/>
    <row r="569480" ht="15"/>
    <row r="569481" ht="15"/>
    <row r="569482" ht="15"/>
    <row r="569483" ht="15"/>
    <row r="569484" ht="15"/>
    <row r="569485" ht="15"/>
    <row r="569486" ht="15"/>
    <row r="569487" ht="15"/>
    <row r="569488" ht="15"/>
    <row r="569489" ht="15"/>
    <row r="569490" ht="15"/>
    <row r="569491" ht="15"/>
    <row r="569492" ht="15"/>
    <row r="569493" ht="15"/>
    <row r="569494" ht="15"/>
    <row r="569495" ht="15"/>
    <row r="569496" ht="15"/>
    <row r="569497" ht="15"/>
    <row r="569498" ht="15"/>
    <row r="569499" ht="15"/>
    <row r="569500" ht="15"/>
    <row r="569501" ht="15"/>
    <row r="569502" ht="15"/>
    <row r="569503" ht="15"/>
    <row r="569504" ht="15"/>
    <row r="569505" ht="15"/>
    <row r="569506" ht="15"/>
    <row r="569507" ht="15"/>
    <row r="569508" ht="15"/>
    <row r="569509" ht="15"/>
    <row r="569510" ht="15"/>
    <row r="569511" ht="15"/>
    <row r="569512" ht="15"/>
    <row r="569513" ht="15"/>
    <row r="569514" ht="15"/>
    <row r="569515" ht="15"/>
    <row r="569516" ht="15"/>
    <row r="569517" ht="15"/>
    <row r="569518" ht="15"/>
    <row r="569519" ht="15"/>
    <row r="569520" ht="15"/>
    <row r="569521" ht="15"/>
    <row r="569522" ht="15"/>
    <row r="569523" ht="15"/>
    <row r="569524" ht="15"/>
    <row r="569525" ht="15"/>
    <row r="569526" ht="15"/>
    <row r="569527" ht="15"/>
    <row r="569528" ht="15"/>
    <row r="569529" ht="15"/>
    <row r="569530" ht="15"/>
    <row r="569531" ht="15"/>
    <row r="569532" ht="15"/>
    <row r="569533" ht="15"/>
    <row r="569534" ht="15"/>
    <row r="569535" ht="15"/>
    <row r="569536" ht="15"/>
    <row r="569537" ht="15"/>
    <row r="569538" ht="15"/>
    <row r="569539" ht="15"/>
    <row r="569540" ht="15"/>
    <row r="569541" ht="15"/>
    <row r="569542" ht="15"/>
    <row r="569543" ht="15"/>
    <row r="569544" ht="15"/>
    <row r="569545" ht="15"/>
    <row r="569546" ht="15"/>
    <row r="569547" ht="15"/>
    <row r="569548" ht="15"/>
    <row r="569549" ht="15"/>
    <row r="569550" ht="15"/>
    <row r="569551" ht="15"/>
    <row r="569552" ht="15"/>
    <row r="569553" ht="15"/>
    <row r="569554" ht="15"/>
    <row r="569555" ht="15"/>
    <row r="569556" ht="15"/>
    <row r="569557" ht="15"/>
    <row r="569558" ht="15"/>
    <row r="569559" ht="15"/>
    <row r="569560" ht="15"/>
    <row r="569561" ht="15"/>
    <row r="569562" ht="15"/>
    <row r="569563" ht="15"/>
    <row r="569564" ht="15"/>
    <row r="569565" ht="15"/>
    <row r="569566" ht="15"/>
    <row r="569567" ht="15"/>
    <row r="569568" ht="15"/>
    <row r="569569" ht="15"/>
    <row r="569570" ht="15"/>
    <row r="569571" ht="15"/>
    <row r="569572" ht="15"/>
    <row r="569573" ht="15"/>
    <row r="569574" ht="15"/>
    <row r="569575" ht="15"/>
    <row r="569576" ht="15"/>
    <row r="569577" ht="15"/>
    <row r="569578" ht="15"/>
    <row r="569579" ht="15"/>
    <row r="569580" ht="15"/>
    <row r="569581" ht="15"/>
    <row r="569582" ht="15"/>
    <row r="569583" ht="15"/>
    <row r="569584" ht="15"/>
    <row r="569585" ht="15"/>
    <row r="569586" ht="15"/>
    <row r="569587" ht="15"/>
    <row r="569588" ht="15"/>
    <row r="569589" ht="15"/>
    <row r="569590" ht="15"/>
    <row r="569591" ht="15"/>
    <row r="569592" ht="15"/>
    <row r="569593" ht="15"/>
    <row r="569594" ht="15"/>
    <row r="569595" ht="15"/>
    <row r="569596" ht="15"/>
    <row r="569597" ht="15"/>
    <row r="569598" ht="15"/>
    <row r="569599" ht="15"/>
    <row r="569600" ht="15"/>
    <row r="569601" ht="15"/>
    <row r="569602" ht="15"/>
    <row r="569603" ht="15"/>
    <row r="569604" ht="15"/>
    <row r="569605" ht="15"/>
    <row r="569606" ht="15"/>
    <row r="569607" ht="15"/>
    <row r="569608" ht="15"/>
    <row r="569609" ht="15"/>
    <row r="569610" ht="15"/>
    <row r="569611" ht="15"/>
    <row r="569612" ht="15"/>
    <row r="569613" ht="15"/>
    <row r="569614" ht="15"/>
    <row r="569615" ht="15"/>
    <row r="569616" ht="15"/>
    <row r="569617" ht="15"/>
    <row r="569618" ht="15"/>
    <row r="569619" ht="15"/>
    <row r="569620" ht="15"/>
    <row r="569621" ht="15"/>
    <row r="569622" ht="15"/>
    <row r="569623" ht="15"/>
    <row r="569624" ht="15"/>
    <row r="569625" ht="15"/>
    <row r="569626" ht="15"/>
    <row r="569627" ht="15"/>
    <row r="569628" ht="15"/>
    <row r="569629" ht="15"/>
    <row r="569630" ht="15"/>
    <row r="569631" ht="15"/>
    <row r="569632" ht="15"/>
    <row r="569633" ht="15"/>
    <row r="569634" ht="15"/>
    <row r="569635" ht="15"/>
    <row r="569636" ht="15"/>
    <row r="569637" ht="15"/>
    <row r="569638" ht="15"/>
    <row r="569639" ht="15"/>
    <row r="569640" ht="15"/>
    <row r="569641" ht="15"/>
    <row r="569642" ht="15"/>
    <row r="569643" ht="15"/>
    <row r="569644" ht="15"/>
    <row r="569645" ht="15"/>
    <row r="569646" ht="15"/>
    <row r="569647" ht="15"/>
    <row r="569648" ht="15"/>
    <row r="569649" ht="15"/>
    <row r="569650" ht="15"/>
    <row r="569651" ht="15"/>
    <row r="569652" ht="15"/>
    <row r="569653" ht="15"/>
    <row r="569654" ht="15"/>
    <row r="569655" ht="15"/>
    <row r="569656" ht="15"/>
    <row r="569657" ht="15"/>
    <row r="569658" ht="15"/>
    <row r="569659" ht="15"/>
    <row r="569660" ht="15"/>
    <row r="569661" ht="15"/>
    <row r="569662" ht="15"/>
    <row r="569663" ht="15"/>
    <row r="569664" ht="15"/>
    <row r="569665" ht="15"/>
    <row r="569666" ht="15"/>
    <row r="569667" ht="15"/>
    <row r="569668" ht="15"/>
    <row r="569669" ht="15"/>
    <row r="569670" ht="15"/>
    <row r="569671" ht="15"/>
    <row r="569672" ht="15"/>
    <row r="569673" ht="15"/>
    <row r="569674" ht="15"/>
    <row r="569675" ht="15"/>
    <row r="569676" ht="15"/>
    <row r="569677" ht="15"/>
    <row r="569678" ht="15"/>
    <row r="569679" ht="15"/>
    <row r="569680" ht="15"/>
    <row r="569681" ht="15"/>
    <row r="569682" ht="15"/>
    <row r="569683" ht="15"/>
    <row r="569684" ht="15"/>
    <row r="569685" ht="15"/>
    <row r="569686" ht="15"/>
    <row r="569687" ht="15"/>
    <row r="569688" ht="15"/>
    <row r="569689" ht="15"/>
    <row r="569690" ht="15"/>
    <row r="569691" ht="15"/>
    <row r="569692" ht="15"/>
    <row r="569693" ht="15"/>
    <row r="569694" ht="15"/>
    <row r="569695" ht="15"/>
    <row r="569696" ht="15"/>
    <row r="569697" ht="15"/>
    <row r="569698" ht="15"/>
    <row r="569699" ht="15"/>
    <row r="569700" ht="15"/>
    <row r="569701" ht="15"/>
    <row r="569702" ht="15"/>
    <row r="569703" ht="15"/>
    <row r="569704" ht="15"/>
    <row r="569705" ht="15"/>
    <row r="569706" ht="15"/>
    <row r="569707" ht="15"/>
    <row r="569708" ht="15"/>
    <row r="569709" ht="15"/>
    <row r="569710" ht="15"/>
    <row r="569711" ht="15"/>
    <row r="569712" ht="15"/>
    <row r="569713" ht="15"/>
    <row r="569714" ht="15"/>
    <row r="569715" ht="15"/>
    <row r="569716" ht="15"/>
    <row r="569717" ht="15"/>
    <row r="569718" ht="15"/>
    <row r="569719" ht="15"/>
    <row r="569720" ht="15"/>
    <row r="569721" ht="15"/>
    <row r="569722" ht="15"/>
    <row r="569723" ht="15"/>
    <row r="569724" ht="15"/>
    <row r="569725" ht="15"/>
    <row r="569726" ht="15"/>
    <row r="569727" ht="15"/>
    <row r="569728" ht="15"/>
    <row r="569729" ht="15"/>
    <row r="569730" ht="15"/>
    <row r="569731" ht="15"/>
    <row r="569732" ht="15"/>
    <row r="569733" ht="15"/>
    <row r="569734" ht="15"/>
    <row r="569735" ht="15"/>
    <row r="569736" ht="15"/>
    <row r="569737" ht="15"/>
    <row r="569738" ht="15"/>
    <row r="569739" ht="15"/>
    <row r="569740" ht="15"/>
    <row r="569741" ht="15"/>
    <row r="569742" ht="15"/>
    <row r="569743" ht="15"/>
    <row r="569744" ht="15"/>
    <row r="569745" ht="15"/>
    <row r="569746" ht="15"/>
    <row r="569747" ht="15"/>
    <row r="569748" ht="15"/>
    <row r="569749" ht="15"/>
    <row r="569750" ht="15"/>
    <row r="569751" ht="15"/>
    <row r="569752" ht="15"/>
    <row r="569753" ht="15"/>
    <row r="569754" ht="15"/>
    <row r="569755" ht="15"/>
    <row r="569756" ht="15"/>
    <row r="569757" ht="15"/>
    <row r="569758" ht="15"/>
    <row r="569759" ht="15"/>
    <row r="569760" ht="15"/>
    <row r="569761" ht="15"/>
    <row r="569762" ht="15"/>
    <row r="569763" ht="15"/>
    <row r="569764" ht="15"/>
    <row r="569765" ht="15"/>
    <row r="569766" ht="15"/>
    <row r="569767" ht="15"/>
    <row r="569768" ht="15"/>
    <row r="569769" ht="15"/>
    <row r="569770" ht="15"/>
    <row r="569771" ht="15"/>
    <row r="569772" ht="15"/>
    <row r="569773" ht="15"/>
    <row r="569774" ht="15"/>
    <row r="569775" ht="15"/>
    <row r="569776" ht="15"/>
    <row r="569777" ht="15"/>
    <row r="569778" ht="15"/>
    <row r="569779" ht="15"/>
    <row r="569780" ht="15"/>
    <row r="569781" ht="15"/>
    <row r="569782" ht="15"/>
    <row r="569783" ht="15"/>
    <row r="569784" ht="15"/>
    <row r="569785" ht="15"/>
    <row r="569786" ht="15"/>
    <row r="569787" ht="15"/>
    <row r="569788" ht="15"/>
    <row r="569789" ht="15"/>
    <row r="569790" ht="15"/>
    <row r="569791" ht="15"/>
    <row r="569792" ht="15"/>
    <row r="569793" ht="15"/>
    <row r="569794" ht="15"/>
    <row r="569795" ht="15"/>
    <row r="569796" ht="15"/>
    <row r="569797" ht="15"/>
    <row r="569798" ht="15"/>
    <row r="569799" ht="15"/>
    <row r="569800" ht="15"/>
    <row r="569801" ht="15"/>
    <row r="569802" ht="15"/>
    <row r="569803" ht="15"/>
    <row r="569804" ht="15"/>
    <row r="569805" ht="15"/>
    <row r="569806" ht="15"/>
    <row r="569807" ht="15"/>
    <row r="569808" ht="15"/>
    <row r="569809" ht="15"/>
    <row r="569810" ht="15"/>
    <row r="569811" ht="15"/>
    <row r="569812" ht="15"/>
    <row r="569813" ht="15"/>
    <row r="569814" ht="15"/>
    <row r="569815" ht="15"/>
    <row r="569816" ht="15"/>
    <row r="569817" ht="15"/>
    <row r="569818" ht="15"/>
    <row r="569819" ht="15"/>
    <row r="569820" ht="15"/>
    <row r="569821" ht="15"/>
    <row r="569822" ht="15"/>
    <row r="569823" ht="15"/>
    <row r="569824" ht="15"/>
    <row r="569825" ht="15"/>
    <row r="569826" ht="15"/>
    <row r="569827" ht="15"/>
    <row r="569828" ht="15"/>
    <row r="569829" ht="15"/>
    <row r="569830" ht="15"/>
    <row r="569831" ht="15"/>
    <row r="569832" ht="15"/>
    <row r="569833" ht="15"/>
    <row r="569834" ht="15"/>
    <row r="569835" ht="15"/>
    <row r="569836" ht="15"/>
    <row r="569837" ht="15"/>
    <row r="569838" ht="15"/>
    <row r="569839" ht="15"/>
    <row r="569840" ht="15"/>
    <row r="569841" ht="15"/>
    <row r="569842" ht="15"/>
    <row r="569843" ht="15"/>
    <row r="569844" ht="15"/>
    <row r="569845" ht="15"/>
    <row r="569846" ht="15"/>
    <row r="569847" ht="15"/>
    <row r="569848" ht="15"/>
    <row r="569849" ht="15"/>
    <row r="569850" ht="15"/>
    <row r="569851" ht="15"/>
    <row r="569852" ht="15"/>
    <row r="569853" ht="15"/>
    <row r="569854" ht="15"/>
    <row r="569855" ht="15"/>
    <row r="569856" ht="15"/>
    <row r="569857" ht="15"/>
    <row r="569858" ht="15"/>
    <row r="569859" ht="15"/>
    <row r="569860" ht="15"/>
    <row r="569861" ht="15"/>
    <row r="569862" ht="15"/>
    <row r="569863" ht="15"/>
    <row r="569864" ht="15"/>
    <row r="569865" ht="15"/>
    <row r="569866" ht="15"/>
    <row r="569867" ht="15"/>
    <row r="569868" ht="15"/>
    <row r="569869" ht="15"/>
    <row r="569870" ht="15"/>
    <row r="569871" ht="15"/>
    <row r="569872" ht="15"/>
    <row r="569873" ht="15"/>
    <row r="569874" ht="15"/>
    <row r="569875" ht="15"/>
    <row r="569876" ht="15"/>
    <row r="569877" ht="15"/>
    <row r="569878" ht="15"/>
    <row r="569879" ht="15"/>
    <row r="569880" ht="15"/>
    <row r="569881" ht="15"/>
    <row r="569882" ht="15"/>
    <row r="569883" ht="15"/>
    <row r="569884" ht="15"/>
    <row r="569885" ht="15"/>
    <row r="569886" ht="15"/>
    <row r="569887" ht="15"/>
    <row r="569888" ht="15"/>
    <row r="569889" ht="15"/>
    <row r="569890" ht="15"/>
    <row r="569891" ht="15"/>
    <row r="569892" ht="15"/>
    <row r="569893" ht="15"/>
    <row r="569894" ht="15"/>
    <row r="569895" ht="15"/>
    <row r="569896" ht="15"/>
    <row r="569897" ht="15"/>
    <row r="569898" ht="15"/>
    <row r="569899" ht="15"/>
    <row r="569900" ht="15"/>
    <row r="569901" ht="15"/>
    <row r="569902" ht="15"/>
    <row r="569903" ht="15"/>
    <row r="569904" ht="15"/>
    <row r="569905" ht="15"/>
    <row r="569906" ht="15"/>
    <row r="569907" ht="15"/>
    <row r="569908" ht="15"/>
    <row r="569909" ht="15"/>
    <row r="569910" ht="15"/>
    <row r="569911" ht="15"/>
    <row r="569912" ht="15"/>
    <row r="569913" ht="15"/>
    <row r="569914" ht="15"/>
    <row r="569915" ht="15"/>
    <row r="569916" ht="15"/>
    <row r="569917" ht="15"/>
    <row r="569918" ht="15"/>
    <row r="569919" ht="15"/>
    <row r="569920" ht="15"/>
    <row r="569921" ht="15"/>
    <row r="569922" ht="15"/>
    <row r="569923" ht="15"/>
    <row r="569924" ht="15"/>
    <row r="569925" ht="15"/>
    <row r="569926" ht="15"/>
    <row r="569927" ht="15"/>
    <row r="569928" ht="15"/>
    <row r="569929" ht="15"/>
    <row r="569930" ht="15"/>
    <row r="569931" ht="15"/>
    <row r="569932" ht="15"/>
    <row r="569933" ht="15"/>
    <row r="569934" ht="15"/>
    <row r="569935" ht="15"/>
    <row r="569936" ht="15"/>
    <row r="569937" ht="15"/>
    <row r="569938" ht="15"/>
    <row r="569939" ht="15"/>
    <row r="569940" ht="15"/>
    <row r="569941" ht="15"/>
    <row r="569942" ht="15"/>
    <row r="569943" ht="15"/>
    <row r="569944" ht="15"/>
    <row r="569945" ht="15"/>
    <row r="569946" ht="15"/>
    <row r="569947" ht="15"/>
    <row r="569948" ht="15"/>
    <row r="569949" ht="15"/>
    <row r="569950" ht="15"/>
    <row r="569951" ht="15"/>
    <row r="569952" ht="15"/>
    <row r="569953" ht="15"/>
    <row r="569954" ht="15"/>
    <row r="569955" ht="15"/>
    <row r="569956" ht="15"/>
    <row r="569957" ht="15"/>
    <row r="569958" ht="15"/>
    <row r="569959" ht="15"/>
    <row r="569960" ht="15"/>
    <row r="569961" ht="15"/>
    <row r="569962" ht="15"/>
    <row r="569963" ht="15"/>
    <row r="569964" ht="15"/>
    <row r="569965" ht="15"/>
    <row r="569966" ht="15"/>
    <row r="569967" ht="15"/>
    <row r="569968" ht="15"/>
    <row r="569969" ht="15"/>
    <row r="569970" ht="15"/>
    <row r="569971" ht="15"/>
    <row r="569972" ht="15"/>
    <row r="569973" ht="15"/>
    <row r="569974" ht="15"/>
    <row r="569975" ht="15"/>
    <row r="569976" ht="15"/>
    <row r="569977" ht="15"/>
    <row r="569978" ht="15"/>
    <row r="569979" ht="15"/>
    <row r="569980" ht="15"/>
    <row r="569981" ht="15"/>
    <row r="569982" ht="15"/>
    <row r="569983" ht="15"/>
    <row r="569984" ht="15"/>
    <row r="569985" ht="15"/>
    <row r="569986" ht="15"/>
    <row r="569987" ht="15"/>
    <row r="569988" ht="15"/>
    <row r="569989" ht="15"/>
    <row r="569990" ht="15"/>
    <row r="569991" ht="15"/>
    <row r="569992" ht="15"/>
    <row r="569993" ht="15"/>
    <row r="569994" ht="15"/>
    <row r="569995" ht="15"/>
    <row r="569996" ht="15"/>
    <row r="569997" ht="15"/>
    <row r="569998" ht="15"/>
    <row r="569999" ht="15"/>
    <row r="570000" ht="15"/>
    <row r="570001" ht="15"/>
    <row r="570002" ht="15"/>
    <row r="570003" ht="15"/>
    <row r="570004" ht="15"/>
    <row r="570005" ht="15"/>
    <row r="570006" ht="15"/>
    <row r="570007" ht="15"/>
    <row r="570008" ht="15"/>
    <row r="570009" ht="15"/>
    <row r="570010" ht="15"/>
    <row r="570011" ht="15"/>
    <row r="570012" ht="15"/>
    <row r="570013" ht="15"/>
    <row r="570014" ht="15"/>
    <row r="570015" ht="15"/>
    <row r="570016" ht="15"/>
    <row r="570017" ht="15"/>
    <row r="570018" ht="15"/>
    <row r="570019" ht="15"/>
    <row r="570020" ht="15"/>
    <row r="570021" ht="15"/>
    <row r="570022" ht="15"/>
    <row r="570023" ht="15"/>
    <row r="570024" ht="15"/>
    <row r="570025" ht="15"/>
    <row r="570026" ht="15"/>
    <row r="570027" ht="15"/>
    <row r="570028" ht="15"/>
    <row r="570029" ht="15"/>
    <row r="570030" ht="15"/>
    <row r="570031" ht="15"/>
    <row r="570032" ht="15"/>
    <row r="570033" ht="15"/>
    <row r="570034" ht="15"/>
    <row r="570035" ht="15"/>
    <row r="570036" ht="15"/>
    <row r="570037" ht="15"/>
    <row r="570038" ht="15"/>
    <row r="570039" ht="15"/>
    <row r="570040" ht="15"/>
    <row r="570041" ht="15"/>
    <row r="570042" ht="15"/>
    <row r="570043" ht="15"/>
    <row r="570044" ht="15"/>
    <row r="570045" ht="15"/>
    <row r="570046" ht="15"/>
    <row r="570047" ht="15"/>
    <row r="570048" ht="15"/>
    <row r="570049" ht="15"/>
    <row r="570050" ht="15"/>
    <row r="570051" ht="15"/>
    <row r="570052" ht="15"/>
    <row r="570053" ht="15"/>
    <row r="570054" ht="15"/>
    <row r="570055" ht="15"/>
    <row r="570056" ht="15"/>
    <row r="570057" ht="15"/>
    <row r="570058" ht="15"/>
    <row r="570059" ht="15"/>
    <row r="570060" ht="15"/>
    <row r="570061" ht="15"/>
    <row r="570062" ht="15"/>
    <row r="570063" ht="15"/>
    <row r="570064" ht="15"/>
    <row r="570065" ht="15"/>
    <row r="570066" ht="15"/>
    <row r="570067" ht="15"/>
    <row r="570068" ht="15"/>
    <row r="570069" ht="15"/>
    <row r="570070" ht="15"/>
    <row r="570071" ht="15"/>
    <row r="570072" ht="15"/>
    <row r="570073" ht="15"/>
    <row r="570074" ht="15"/>
    <row r="570075" ht="15"/>
    <row r="570076" ht="15"/>
    <row r="570077" ht="15"/>
    <row r="570078" ht="15"/>
    <row r="570079" ht="15"/>
    <row r="570080" ht="15"/>
    <row r="570081" ht="15"/>
    <row r="570082" ht="15"/>
    <row r="570083" ht="15"/>
    <row r="570084" ht="15"/>
    <row r="570085" ht="15"/>
    <row r="570086" ht="15"/>
    <row r="570087" ht="15"/>
    <row r="570088" ht="15"/>
    <row r="570089" ht="15"/>
    <row r="570090" ht="15"/>
    <row r="570091" ht="15"/>
    <row r="570092" ht="15"/>
    <row r="570093" ht="15"/>
    <row r="570094" ht="15"/>
    <row r="570095" ht="15"/>
    <row r="570096" ht="15"/>
    <row r="570097" ht="15"/>
    <row r="570098" ht="15"/>
    <row r="570099" ht="15"/>
    <row r="570100" ht="15"/>
    <row r="570101" ht="15"/>
    <row r="570102" ht="15"/>
    <row r="570103" ht="15"/>
    <row r="570104" ht="15"/>
    <row r="570105" ht="15"/>
    <row r="570106" ht="15"/>
    <row r="570107" ht="15"/>
    <row r="570108" ht="15"/>
    <row r="570109" ht="15"/>
    <row r="570110" ht="15"/>
    <row r="570111" ht="15"/>
    <row r="570112" ht="15"/>
    <row r="570113" ht="15"/>
    <row r="570114" ht="15"/>
    <row r="570115" ht="15"/>
    <row r="570116" ht="15"/>
    <row r="570117" ht="15"/>
    <row r="570118" ht="15"/>
    <row r="570119" ht="15"/>
    <row r="570120" ht="15"/>
    <row r="570121" ht="15"/>
    <row r="570122" ht="15"/>
    <row r="570123" ht="15"/>
    <row r="570124" ht="15"/>
    <row r="570125" ht="15"/>
    <row r="570126" ht="15"/>
    <row r="570127" ht="15"/>
    <row r="570128" ht="15"/>
    <row r="570129" ht="15"/>
    <row r="570130" ht="15"/>
    <row r="570131" ht="15"/>
    <row r="570132" ht="15"/>
    <row r="570133" ht="15"/>
    <row r="570134" ht="15"/>
    <row r="570135" ht="15"/>
    <row r="570136" ht="15"/>
    <row r="570137" ht="15"/>
    <row r="570138" ht="15"/>
    <row r="570139" ht="15"/>
    <row r="570140" ht="15"/>
    <row r="570141" ht="15"/>
    <row r="570142" ht="15"/>
    <row r="570143" ht="15"/>
    <row r="570144" ht="15"/>
    <row r="570145" ht="15"/>
    <row r="570146" ht="15"/>
    <row r="570147" ht="15"/>
    <row r="570148" ht="15"/>
    <row r="570149" ht="15"/>
    <row r="570150" ht="15"/>
    <row r="570151" ht="15"/>
    <row r="570152" ht="15"/>
    <row r="570153" ht="15"/>
    <row r="570154" ht="15"/>
    <row r="570155" ht="15"/>
    <row r="570156" ht="15"/>
    <row r="570157" ht="15"/>
    <row r="570158" ht="15"/>
    <row r="570159" ht="15"/>
    <row r="570160" ht="15"/>
    <row r="570161" ht="15"/>
    <row r="570162" ht="15"/>
    <row r="570163" ht="15"/>
    <row r="570164" ht="15"/>
    <row r="570165" ht="15"/>
    <row r="570166" ht="15"/>
    <row r="570167" ht="15"/>
    <row r="570168" ht="15"/>
    <row r="570169" ht="15"/>
    <row r="570170" ht="15"/>
    <row r="570171" ht="15"/>
    <row r="570172" ht="15"/>
    <row r="570173" ht="15"/>
    <row r="570174" ht="15"/>
    <row r="570175" ht="15"/>
    <row r="570176" ht="15"/>
    <row r="570177" ht="15"/>
    <row r="570178" ht="15"/>
    <row r="570179" ht="15"/>
    <row r="570180" ht="15"/>
    <row r="570181" ht="15"/>
    <row r="570182" ht="15"/>
    <row r="570183" ht="15"/>
    <row r="570184" ht="15"/>
    <row r="570185" ht="15"/>
    <row r="570186" ht="15"/>
    <row r="570187" ht="15"/>
    <row r="570188" ht="15"/>
    <row r="570189" ht="15"/>
    <row r="570190" ht="15"/>
    <row r="570191" ht="15"/>
    <row r="570192" ht="15"/>
    <row r="570193" ht="15"/>
    <row r="570194" ht="15"/>
    <row r="570195" ht="15"/>
    <row r="570196" ht="15"/>
    <row r="570197" ht="15"/>
    <row r="570198" ht="15"/>
    <row r="570199" ht="15"/>
    <row r="570200" ht="15"/>
    <row r="570201" ht="15"/>
    <row r="570202" ht="15"/>
    <row r="570203" ht="15"/>
    <row r="570204" ht="15"/>
    <row r="570205" ht="15"/>
    <row r="570206" ht="15"/>
    <row r="570207" ht="15"/>
    <row r="570208" ht="15"/>
    <row r="570209" ht="15"/>
    <row r="570210" ht="15"/>
    <row r="570211" ht="15"/>
    <row r="570212" ht="15"/>
    <row r="570213" ht="15"/>
    <row r="570214" ht="15"/>
    <row r="570215" ht="15"/>
    <row r="570216" ht="15"/>
    <row r="570217" ht="15"/>
    <row r="570218" ht="15"/>
    <row r="570219" ht="15"/>
    <row r="570220" ht="15"/>
    <row r="570221" ht="15"/>
    <row r="570222" ht="15"/>
    <row r="570223" ht="15"/>
    <row r="570224" ht="15"/>
    <row r="570225" ht="15"/>
    <row r="570226" ht="15"/>
    <row r="570227" ht="15"/>
    <row r="570228" ht="15"/>
    <row r="570229" ht="15"/>
    <row r="570230" ht="15"/>
    <row r="570231" ht="15"/>
    <row r="570232" ht="15"/>
    <row r="570233" ht="15"/>
    <row r="570234" ht="15"/>
    <row r="570235" ht="15"/>
    <row r="570236" ht="15"/>
    <row r="570237" ht="15"/>
    <row r="570238" ht="15"/>
    <row r="570239" ht="15"/>
    <row r="570240" ht="15"/>
    <row r="570241" ht="15"/>
    <row r="570242" ht="15"/>
    <row r="570243" ht="15"/>
    <row r="570244" ht="15"/>
    <row r="570245" ht="15"/>
    <row r="570246" ht="15"/>
    <row r="570247" ht="15"/>
    <row r="570248" ht="15"/>
    <row r="570249" ht="15"/>
    <row r="570250" ht="15"/>
    <row r="570251" ht="15"/>
    <row r="570252" ht="15"/>
    <row r="570253" ht="15"/>
    <row r="570254" ht="15"/>
    <row r="570255" ht="15"/>
    <row r="570256" ht="15"/>
    <row r="570257" ht="15"/>
    <row r="570258" ht="15"/>
    <row r="570259" ht="15"/>
    <row r="570260" ht="15"/>
    <row r="570261" ht="15"/>
    <row r="570262" ht="15"/>
    <row r="570263" ht="15"/>
    <row r="570264" ht="15"/>
    <row r="570265" ht="15"/>
    <row r="570266" ht="15"/>
    <row r="570267" ht="15"/>
    <row r="570268" ht="15"/>
    <row r="570269" ht="15"/>
    <row r="570270" ht="15"/>
    <row r="570271" ht="15"/>
    <row r="570272" ht="15"/>
    <row r="570273" ht="15"/>
    <row r="570274" ht="15"/>
    <row r="570275" ht="15"/>
    <row r="570276" ht="15"/>
    <row r="570277" ht="15"/>
    <row r="570278" ht="15"/>
    <row r="570279" ht="15"/>
    <row r="570280" ht="15"/>
    <row r="570281" ht="15"/>
    <row r="570282" ht="15"/>
    <row r="570283" ht="15"/>
    <row r="570284" ht="15"/>
    <row r="570285" ht="15"/>
    <row r="570286" ht="15"/>
    <row r="570287" ht="15"/>
    <row r="570288" ht="15"/>
    <row r="570289" ht="15"/>
    <row r="570290" ht="15"/>
    <row r="570291" ht="15"/>
    <row r="570292" ht="15"/>
    <row r="570293" ht="15"/>
    <row r="570294" ht="15"/>
    <row r="570295" ht="15"/>
    <row r="570296" ht="15"/>
    <row r="570297" ht="15"/>
    <row r="570298" ht="15"/>
    <row r="570299" ht="15"/>
    <row r="570300" ht="15"/>
    <row r="570301" ht="15"/>
    <row r="570302" ht="15"/>
    <row r="570303" ht="15"/>
    <row r="570304" ht="15"/>
    <row r="570305" ht="15"/>
    <row r="570306" ht="15"/>
    <row r="570307" ht="15"/>
    <row r="570308" ht="15"/>
    <row r="570309" ht="15"/>
    <row r="570310" ht="15"/>
    <row r="570311" ht="15"/>
    <row r="570312" ht="15"/>
    <row r="570313" ht="15"/>
    <row r="570314" ht="15"/>
    <row r="570315" ht="15"/>
    <row r="570316" ht="15"/>
    <row r="570317" ht="15"/>
    <row r="570318" ht="15"/>
    <row r="570319" ht="15"/>
    <row r="570320" ht="15"/>
    <row r="570321" ht="15"/>
    <row r="570322" ht="15"/>
    <row r="570323" ht="15"/>
    <row r="570324" ht="15"/>
    <row r="570325" ht="15"/>
    <row r="570326" ht="15"/>
    <row r="570327" ht="15"/>
    <row r="570328" ht="15"/>
    <row r="570329" ht="15"/>
    <row r="570330" ht="15"/>
    <row r="570331" ht="15"/>
    <row r="570332" ht="15"/>
    <row r="570333" ht="15"/>
    <row r="570334" ht="15"/>
    <row r="570335" ht="15"/>
    <row r="570336" ht="15"/>
    <row r="570337" ht="15"/>
    <row r="570338" ht="15"/>
    <row r="570339" ht="15"/>
    <row r="570340" ht="15"/>
    <row r="570341" ht="15"/>
    <row r="570342" ht="15"/>
    <row r="570343" ht="15"/>
    <row r="570344" ht="15"/>
    <row r="570345" ht="15"/>
    <row r="570346" ht="15"/>
    <row r="570347" ht="15"/>
    <row r="570348" ht="15"/>
    <row r="570349" ht="15"/>
    <row r="570350" ht="15"/>
    <row r="570351" ht="15"/>
    <row r="570352" ht="15"/>
    <row r="570353" ht="15"/>
    <row r="570354" ht="15"/>
    <row r="570355" ht="15"/>
    <row r="570356" ht="15"/>
    <row r="570357" ht="15"/>
    <row r="570358" ht="15"/>
    <row r="570359" ht="15"/>
    <row r="570360" ht="15"/>
    <row r="570361" ht="15"/>
    <row r="570362" ht="15"/>
    <row r="570363" ht="15"/>
    <row r="570364" ht="15"/>
    <row r="570365" ht="15"/>
    <row r="570366" ht="15"/>
    <row r="570367" ht="15"/>
    <row r="570368" ht="15"/>
    <row r="570369" ht="15"/>
    <row r="570370" ht="15"/>
    <row r="570371" ht="15"/>
    <row r="570372" ht="15"/>
    <row r="570373" ht="15"/>
    <row r="570374" ht="15"/>
    <row r="570375" ht="15"/>
    <row r="570376" ht="15"/>
    <row r="570377" ht="15"/>
    <row r="570378" ht="15"/>
    <row r="570379" ht="15"/>
    <row r="570380" ht="15"/>
    <row r="570381" ht="15"/>
    <row r="570382" ht="15"/>
    <row r="570383" ht="15"/>
    <row r="570384" ht="15"/>
    <row r="570385" ht="15"/>
    <row r="570386" ht="15"/>
    <row r="570387" ht="15"/>
    <row r="570388" ht="15"/>
    <row r="570389" ht="15"/>
    <row r="570390" ht="15"/>
    <row r="570391" ht="15"/>
    <row r="570392" ht="15"/>
    <row r="570393" ht="15"/>
    <row r="570394" ht="15"/>
    <row r="570395" ht="15"/>
    <row r="570396" ht="15"/>
    <row r="570397" ht="15"/>
    <row r="570398" ht="15"/>
    <row r="570399" ht="15"/>
    <row r="570400" ht="15"/>
    <row r="570401" ht="15"/>
    <row r="570402" ht="15"/>
    <row r="570403" ht="15"/>
    <row r="570404" ht="15"/>
    <row r="570405" ht="15"/>
    <row r="570406" ht="15"/>
    <row r="570407" ht="15"/>
    <row r="570408" ht="15"/>
    <row r="570409" ht="15"/>
    <row r="570410" ht="15"/>
    <row r="570411" ht="15"/>
    <row r="570412" ht="15"/>
    <row r="570413" ht="15"/>
    <row r="570414" ht="15"/>
    <row r="570415" ht="15"/>
    <row r="570416" ht="15"/>
    <row r="570417" ht="15"/>
    <row r="570418" ht="15"/>
    <row r="570419" ht="15"/>
    <row r="570420" ht="15"/>
    <row r="570421" ht="15"/>
    <row r="570422" ht="15"/>
    <row r="570423" ht="15"/>
    <row r="570424" ht="15"/>
    <row r="570425" ht="15"/>
    <row r="570426" ht="15"/>
    <row r="570427" ht="15"/>
    <row r="570428" ht="15"/>
    <row r="570429" ht="15"/>
    <row r="570430" ht="15"/>
    <row r="570431" ht="15"/>
    <row r="570432" ht="15"/>
    <row r="570433" ht="15"/>
    <row r="570434" ht="15"/>
    <row r="570435" ht="15"/>
    <row r="570436" ht="15"/>
    <row r="570437" ht="15"/>
    <row r="570438" ht="15"/>
    <row r="570439" ht="15"/>
    <row r="570440" ht="15"/>
    <row r="570441" ht="15"/>
    <row r="570442" ht="15"/>
    <row r="570443" ht="15"/>
    <row r="570444" ht="15"/>
    <row r="570445" ht="15"/>
    <row r="570446" ht="15"/>
    <row r="570447" ht="15"/>
    <row r="570448" ht="15"/>
    <row r="570449" ht="15"/>
    <row r="570450" ht="15"/>
    <row r="570451" ht="15"/>
    <row r="570452" ht="15"/>
    <row r="570453" ht="15"/>
    <row r="570454" ht="15"/>
    <row r="570455" ht="15"/>
    <row r="570456" ht="15"/>
    <row r="570457" ht="15"/>
    <row r="570458" ht="15"/>
    <row r="570459" ht="15"/>
    <row r="570460" ht="15"/>
    <row r="570461" ht="15"/>
    <row r="570462" ht="15"/>
    <row r="570463" ht="15"/>
    <row r="570464" ht="15"/>
    <row r="570465" ht="15"/>
    <row r="570466" ht="15"/>
    <row r="570467" ht="15"/>
    <row r="570468" ht="15"/>
    <row r="570469" ht="15"/>
    <row r="570470" ht="15"/>
    <row r="570471" ht="15"/>
    <row r="570472" ht="15"/>
    <row r="570473" ht="15"/>
    <row r="570474" ht="15"/>
    <row r="570475" ht="15"/>
    <row r="570476" ht="15"/>
    <row r="570477" ht="15"/>
    <row r="570478" ht="15"/>
    <row r="570479" ht="15"/>
    <row r="570480" ht="15"/>
    <row r="570481" ht="15"/>
    <row r="570482" ht="15"/>
    <row r="570483" ht="15"/>
    <row r="570484" ht="15"/>
    <row r="570485" ht="15"/>
    <row r="570486" ht="15"/>
    <row r="570487" ht="15"/>
    <row r="570488" ht="15"/>
    <row r="570489" ht="15"/>
    <row r="570490" ht="15"/>
    <row r="570491" ht="15"/>
    <row r="570492" ht="15"/>
    <row r="570493" ht="15"/>
    <row r="570494" ht="15"/>
    <row r="570495" ht="15"/>
    <row r="570496" ht="15"/>
    <row r="570497" ht="15"/>
    <row r="570498" ht="15"/>
    <row r="570499" ht="15"/>
    <row r="570500" ht="15"/>
    <row r="570501" ht="15"/>
    <row r="570502" ht="15"/>
    <row r="570503" ht="15"/>
    <row r="570504" ht="15"/>
    <row r="570505" ht="15"/>
    <row r="570506" ht="15"/>
    <row r="570507" ht="15"/>
    <row r="570508" ht="15"/>
    <row r="570509" ht="15"/>
    <row r="570510" ht="15"/>
    <row r="570511" ht="15"/>
    <row r="570512" ht="15"/>
    <row r="570513" ht="15"/>
    <row r="570514" ht="15"/>
    <row r="570515" ht="15"/>
    <row r="570516" ht="15"/>
    <row r="570517" ht="15"/>
    <row r="570518" ht="15"/>
    <row r="570519" ht="15"/>
    <row r="570520" ht="15"/>
    <row r="570521" ht="15"/>
    <row r="570522" ht="15"/>
    <row r="570523" ht="15"/>
    <row r="570524" ht="15"/>
    <row r="570525" ht="15"/>
    <row r="570526" ht="15"/>
    <row r="570527" ht="15"/>
    <row r="570528" ht="15"/>
    <row r="570529" ht="15"/>
    <row r="570530" ht="15"/>
    <row r="570531" ht="15"/>
    <row r="570532" ht="15"/>
    <row r="570533" ht="15"/>
    <row r="570534" ht="15"/>
    <row r="570535" ht="15"/>
    <row r="570536" ht="15"/>
    <row r="570537" ht="15"/>
    <row r="570538" ht="15"/>
    <row r="570539" ht="15"/>
    <row r="570540" ht="15"/>
    <row r="570541" ht="15"/>
    <row r="570542" ht="15"/>
    <row r="570543" ht="15"/>
    <row r="570544" ht="15"/>
    <row r="570545" ht="15"/>
    <row r="570546" ht="15"/>
    <row r="570547" ht="15"/>
    <row r="570548" ht="15"/>
    <row r="570549" ht="15"/>
    <row r="570550" ht="15"/>
    <row r="570551" ht="15"/>
    <row r="570552" ht="15"/>
    <row r="570553" ht="15"/>
    <row r="570554" ht="15"/>
    <row r="570555" ht="15"/>
    <row r="570556" ht="15"/>
    <row r="570557" ht="15"/>
    <row r="570558" ht="15"/>
    <row r="570559" ht="15"/>
    <row r="570560" ht="15"/>
    <row r="570561" ht="15"/>
    <row r="570562" ht="15"/>
    <row r="570563" ht="15"/>
    <row r="570564" ht="15"/>
    <row r="570565" ht="15"/>
    <row r="570566" ht="15"/>
    <row r="570567" ht="15"/>
    <row r="570568" ht="15"/>
    <row r="570569" ht="15"/>
    <row r="570570" ht="15"/>
    <row r="570571" ht="15"/>
    <row r="570572" ht="15"/>
    <row r="570573" ht="15"/>
    <row r="570574" ht="15"/>
    <row r="570575" ht="15"/>
    <row r="570576" ht="15"/>
    <row r="570577" ht="15"/>
    <row r="570578" ht="15"/>
    <row r="570579" ht="15"/>
    <row r="570580" ht="15"/>
    <row r="570581" ht="15"/>
    <row r="570582" ht="15"/>
    <row r="570583" ht="15"/>
    <row r="570584" ht="15"/>
    <row r="570585" ht="15"/>
    <row r="570586" ht="15"/>
    <row r="570587" ht="15"/>
    <row r="570588" ht="15"/>
    <row r="570589" ht="15"/>
    <row r="570590" ht="15"/>
    <row r="570591" ht="15"/>
    <row r="570592" ht="15"/>
    <row r="570593" ht="15"/>
    <row r="570594" ht="15"/>
    <row r="570595" ht="15"/>
    <row r="570596" ht="15"/>
    <row r="570597" ht="15"/>
    <row r="570598" ht="15"/>
    <row r="570599" ht="15"/>
    <row r="570600" ht="15"/>
    <row r="570601" ht="15"/>
    <row r="570602" ht="15"/>
    <row r="570603" ht="15"/>
    <row r="570604" ht="15"/>
    <row r="570605" ht="15"/>
    <row r="570606" ht="15"/>
    <row r="570607" ht="15"/>
    <row r="570608" ht="15"/>
    <row r="570609" ht="15"/>
    <row r="570610" ht="15"/>
    <row r="570611" ht="15"/>
    <row r="570612" ht="15"/>
    <row r="570613" ht="15"/>
    <row r="570614" ht="15"/>
    <row r="570615" ht="15"/>
    <row r="570616" ht="15"/>
    <row r="570617" ht="15"/>
    <row r="570618" ht="15"/>
    <row r="570619" ht="15"/>
    <row r="570620" ht="15"/>
    <row r="570621" ht="15"/>
    <row r="570622" ht="15"/>
    <row r="570623" ht="15"/>
    <row r="570624" ht="15"/>
    <row r="570625" ht="15"/>
    <row r="570626" ht="15"/>
    <row r="570627" ht="15"/>
    <row r="570628" ht="15"/>
    <row r="570629" ht="15"/>
    <row r="570630" ht="15"/>
    <row r="570631" ht="15"/>
    <row r="570632" ht="15"/>
    <row r="570633" ht="15"/>
    <row r="570634" ht="15"/>
    <row r="570635" ht="15"/>
    <row r="570636" ht="15"/>
    <row r="570637" ht="15"/>
    <row r="570638" ht="15"/>
    <row r="570639" ht="15"/>
    <row r="570640" ht="15"/>
    <row r="570641" ht="15"/>
    <row r="570642" ht="15"/>
    <row r="570643" ht="15"/>
    <row r="570644" ht="15"/>
    <row r="570645" ht="15"/>
    <row r="570646" ht="15"/>
    <row r="570647" ht="15"/>
    <row r="570648" ht="15"/>
    <row r="570649" ht="15"/>
    <row r="570650" ht="15"/>
    <row r="570651" ht="15"/>
    <row r="570652" ht="15"/>
    <row r="570653" ht="15"/>
    <row r="570654" ht="15"/>
    <row r="570655" ht="15"/>
    <row r="570656" ht="15"/>
    <row r="570657" ht="15"/>
    <row r="570658" ht="15"/>
    <row r="570659" ht="15"/>
    <row r="570660" ht="15"/>
    <row r="570661" ht="15"/>
    <row r="570662" ht="15"/>
    <row r="570663" ht="15"/>
    <row r="570664" ht="15"/>
    <row r="570665" ht="15"/>
    <row r="570666" ht="15"/>
    <row r="570667" ht="15"/>
    <row r="570668" ht="15"/>
    <row r="570669" ht="15"/>
    <row r="570670" ht="15"/>
    <row r="570671" ht="15"/>
    <row r="570672" ht="15"/>
    <row r="570673" ht="15"/>
    <row r="570674" ht="15"/>
    <row r="570675" ht="15"/>
    <row r="570676" ht="15"/>
    <row r="570677" ht="15"/>
    <row r="570678" ht="15"/>
    <row r="570679" ht="15"/>
    <row r="570680" ht="15"/>
    <row r="570681" ht="15"/>
    <row r="570682" ht="15"/>
    <row r="570683" ht="15"/>
    <row r="570684" ht="15"/>
    <row r="570685" ht="15"/>
    <row r="570686" ht="15"/>
    <row r="570687" ht="15"/>
    <row r="570688" ht="15"/>
    <row r="570689" ht="15"/>
    <row r="570690" ht="15"/>
    <row r="570691" ht="15"/>
    <row r="570692" ht="15"/>
    <row r="570693" ht="15"/>
    <row r="570694" ht="15"/>
    <row r="570695" ht="15"/>
    <row r="570696" ht="15"/>
    <row r="570697" ht="15"/>
    <row r="570698" ht="15"/>
    <row r="570699" ht="15"/>
    <row r="570700" ht="15"/>
    <row r="570701" ht="15"/>
    <row r="570702" ht="15"/>
    <row r="570703" ht="15"/>
    <row r="570704" ht="15"/>
    <row r="570705" ht="15"/>
    <row r="570706" ht="15"/>
    <row r="570707" ht="15"/>
    <row r="570708" ht="15"/>
    <row r="570709" ht="15"/>
    <row r="570710" ht="15"/>
    <row r="570711" ht="15"/>
    <row r="570712" ht="15"/>
    <row r="570713" ht="15"/>
    <row r="570714" ht="15"/>
    <row r="570715" ht="15"/>
    <row r="570716" ht="15"/>
    <row r="570717" ht="15"/>
    <row r="570718" ht="15"/>
    <row r="570719" ht="15"/>
    <row r="570720" ht="15"/>
    <row r="570721" ht="15"/>
    <row r="570722" ht="15"/>
    <row r="570723" ht="15"/>
    <row r="570724" ht="15"/>
    <row r="570725" ht="15"/>
    <row r="570726" ht="15"/>
    <row r="570727" ht="15"/>
    <row r="570728" ht="15"/>
    <row r="570729" ht="15"/>
    <row r="570730" ht="15"/>
    <row r="570731" ht="15"/>
    <row r="570732" ht="15"/>
    <row r="570733" ht="15"/>
    <row r="570734" ht="15"/>
    <row r="570735" ht="15"/>
    <row r="570736" ht="15"/>
    <row r="570737" ht="15"/>
    <row r="570738" ht="15"/>
    <row r="570739" ht="15"/>
    <row r="570740" ht="15"/>
    <row r="570741" ht="15"/>
    <row r="570742" ht="15"/>
    <row r="570743" ht="15"/>
    <row r="570744" ht="15"/>
    <row r="570745" ht="15"/>
    <row r="570746" ht="15"/>
    <row r="570747" ht="15"/>
    <row r="570748" ht="15"/>
    <row r="570749" ht="15"/>
    <row r="570750" ht="15"/>
    <row r="570751" ht="15"/>
    <row r="570752" ht="15"/>
    <row r="570753" ht="15"/>
    <row r="570754" ht="15"/>
    <row r="570755" ht="15"/>
    <row r="570756" ht="15"/>
    <row r="570757" ht="15"/>
    <row r="570758" ht="15"/>
    <row r="570759" ht="15"/>
    <row r="570760" ht="15"/>
    <row r="570761" ht="15"/>
    <row r="570762" ht="15"/>
    <row r="570763" ht="15"/>
    <row r="570764" ht="15"/>
    <row r="570765" ht="15"/>
    <row r="570766" ht="15"/>
    <row r="570767" ht="15"/>
    <row r="570768" ht="15"/>
    <row r="570769" ht="15"/>
    <row r="570770" ht="15"/>
    <row r="570771" ht="15"/>
    <row r="570772" ht="15"/>
    <row r="570773" ht="15"/>
    <row r="570774" ht="15"/>
    <row r="570775" ht="15"/>
    <row r="570776" ht="15"/>
    <row r="570777" ht="15"/>
    <row r="570778" ht="15"/>
    <row r="570779" ht="15"/>
    <row r="570780" ht="15"/>
    <row r="570781" ht="15"/>
    <row r="570782" ht="15"/>
    <row r="570783" ht="15"/>
    <row r="570784" ht="15"/>
    <row r="570785" ht="15"/>
    <row r="570786" ht="15"/>
    <row r="570787" ht="15"/>
    <row r="570788" ht="15"/>
    <row r="570789" ht="15"/>
    <row r="570790" ht="15"/>
    <row r="570791" ht="15"/>
    <row r="570792" ht="15"/>
    <row r="570793" ht="15"/>
    <row r="570794" ht="15"/>
    <row r="570795" ht="15"/>
    <row r="570796" ht="15"/>
    <row r="570797" ht="15"/>
    <row r="570798" ht="15"/>
    <row r="570799" ht="15"/>
    <row r="570800" ht="15"/>
    <row r="570801" ht="15"/>
    <row r="570802" ht="15"/>
    <row r="570803" ht="15"/>
    <row r="570804" ht="15"/>
    <row r="570805" ht="15"/>
    <row r="570806" ht="15"/>
    <row r="570807" ht="15"/>
    <row r="570808" ht="15"/>
    <row r="570809" ht="15"/>
    <row r="570810" ht="15"/>
    <row r="570811" ht="15"/>
    <row r="570812" ht="15"/>
    <row r="570813" ht="15"/>
    <row r="570814" ht="15"/>
    <row r="570815" ht="15"/>
    <row r="570816" ht="15"/>
    <row r="570817" ht="15"/>
    <row r="570818" ht="15"/>
    <row r="570819" ht="15"/>
    <row r="570820" ht="15"/>
    <row r="570821" ht="15"/>
    <row r="570822" ht="15"/>
    <row r="570823" ht="15"/>
    <row r="570824" ht="15"/>
    <row r="570825" ht="15"/>
    <row r="570826" ht="15"/>
    <row r="570827" ht="15"/>
    <row r="570828" ht="15"/>
    <row r="570829" ht="15"/>
    <row r="570830" ht="15"/>
    <row r="570831" ht="15"/>
    <row r="570832" ht="15"/>
    <row r="570833" ht="15"/>
    <row r="570834" ht="15"/>
    <row r="570835" ht="15"/>
    <row r="570836" ht="15"/>
    <row r="570837" ht="15"/>
    <row r="570838" ht="15"/>
    <row r="570839" ht="15"/>
    <row r="570840" ht="15"/>
    <row r="570841" ht="15"/>
    <row r="570842" ht="15"/>
    <row r="570843" ht="15"/>
    <row r="570844" ht="15"/>
    <row r="570845" ht="15"/>
    <row r="570846" ht="15"/>
    <row r="570847" ht="15"/>
    <row r="570848" ht="15"/>
    <row r="570849" ht="15"/>
    <row r="570850" ht="15"/>
    <row r="570851" ht="15"/>
    <row r="570852" ht="15"/>
    <row r="570853" ht="15"/>
    <row r="570854" ht="15"/>
    <row r="570855" ht="15"/>
    <row r="570856" ht="15"/>
    <row r="570857" ht="15"/>
    <row r="570858" ht="15"/>
    <row r="570859" ht="15"/>
    <row r="570860" ht="15"/>
    <row r="570861" ht="15"/>
    <row r="570862" ht="15"/>
    <row r="570863" ht="15"/>
    <row r="570864" ht="15"/>
    <row r="570865" ht="15"/>
    <row r="570866" ht="15"/>
    <row r="570867" ht="15"/>
    <row r="570868" ht="15"/>
    <row r="570869" ht="15"/>
    <row r="570870" ht="15"/>
    <row r="570871" ht="15"/>
    <row r="570872" ht="15"/>
    <row r="570873" ht="15"/>
    <row r="570874" ht="15"/>
    <row r="570875" ht="15"/>
    <row r="570876" ht="15"/>
    <row r="570877" ht="15"/>
    <row r="570878" ht="15"/>
    <row r="570879" ht="15"/>
    <row r="570880" ht="15"/>
    <row r="570881" ht="15"/>
    <row r="570882" ht="15"/>
    <row r="570883" ht="15"/>
    <row r="570884" ht="15"/>
    <row r="570885" ht="15"/>
    <row r="570886" ht="15"/>
    <row r="570887" ht="15"/>
    <row r="570888" ht="15"/>
    <row r="570889" ht="15"/>
    <row r="570890" ht="15"/>
    <row r="570891" ht="15"/>
    <row r="570892" ht="15"/>
    <row r="570893" ht="15"/>
    <row r="570894" ht="15"/>
    <row r="570895" ht="15"/>
    <row r="570896" ht="15"/>
    <row r="570897" ht="15"/>
    <row r="570898" ht="15"/>
    <row r="570899" ht="15"/>
    <row r="570900" ht="15"/>
    <row r="570901" ht="15"/>
    <row r="570902" ht="15"/>
    <row r="570903" ht="15"/>
    <row r="570904" ht="15"/>
    <row r="570905" ht="15"/>
    <row r="570906" ht="15"/>
    <row r="570907" ht="15"/>
    <row r="570908" ht="15"/>
    <row r="570909" ht="15"/>
    <row r="570910" ht="15"/>
    <row r="570911" ht="15"/>
    <row r="570912" ht="15"/>
    <row r="570913" ht="15"/>
    <row r="570914" ht="15"/>
    <row r="570915" ht="15"/>
    <row r="570916" ht="15"/>
    <row r="570917" ht="15"/>
    <row r="570918" ht="15"/>
    <row r="570919" ht="15"/>
    <row r="570920" ht="15"/>
    <row r="570921" ht="15"/>
    <row r="570922" ht="15"/>
    <row r="570923" ht="15"/>
    <row r="570924" ht="15"/>
    <row r="570925" ht="15"/>
    <row r="570926" ht="15"/>
    <row r="570927" ht="15"/>
    <row r="570928" ht="15"/>
    <row r="570929" ht="15"/>
    <row r="570930" ht="15"/>
    <row r="570931" ht="15"/>
    <row r="570932" ht="15"/>
    <row r="570933" ht="15"/>
    <row r="570934" ht="15"/>
    <row r="570935" ht="15"/>
    <row r="570936" ht="15"/>
    <row r="570937" ht="15"/>
    <row r="570938" ht="15"/>
    <row r="570939" ht="15"/>
    <row r="570940" ht="15"/>
    <row r="570941" ht="15"/>
    <row r="570942" ht="15"/>
    <row r="570943" ht="15"/>
    <row r="570944" ht="15"/>
    <row r="570945" ht="15"/>
    <row r="570946" ht="15"/>
    <row r="570947" ht="15"/>
    <row r="570948" ht="15"/>
    <row r="570949" ht="15"/>
    <row r="570950" ht="15"/>
    <row r="570951" ht="15"/>
    <row r="570952" ht="15"/>
    <row r="570953" ht="15"/>
    <row r="570954" ht="15"/>
    <row r="570955" ht="15"/>
    <row r="570956" ht="15"/>
    <row r="570957" ht="15"/>
    <row r="570958" ht="15"/>
    <row r="570959" ht="15"/>
    <row r="570960" ht="15"/>
    <row r="570961" ht="15"/>
    <row r="570962" ht="15"/>
    <row r="570963" ht="15"/>
    <row r="570964" ht="15"/>
    <row r="570965" ht="15"/>
    <row r="570966" ht="15"/>
    <row r="570967" ht="15"/>
    <row r="570968" ht="15"/>
    <row r="570969" ht="15"/>
    <row r="570970" ht="15"/>
    <row r="570971" ht="15"/>
    <row r="570972" ht="15"/>
    <row r="570973" ht="15"/>
    <row r="570974" ht="15"/>
    <row r="570975" ht="15"/>
    <row r="570976" ht="15"/>
    <row r="570977" ht="15"/>
    <row r="570978" ht="15"/>
    <row r="570979" ht="15"/>
    <row r="570980" ht="15"/>
    <row r="570981" ht="15"/>
    <row r="570982" ht="15"/>
    <row r="570983" ht="15"/>
    <row r="570984" ht="15"/>
    <row r="570985" ht="15"/>
    <row r="570986" ht="15"/>
    <row r="570987" ht="15"/>
    <row r="570988" ht="15"/>
    <row r="570989" ht="15"/>
    <row r="570990" ht="15"/>
    <row r="570991" ht="15"/>
    <row r="570992" ht="15"/>
    <row r="570993" ht="15"/>
    <row r="570994" ht="15"/>
    <row r="570995" ht="15"/>
    <row r="570996" ht="15"/>
    <row r="570997" ht="15"/>
    <row r="570998" ht="15"/>
    <row r="570999" ht="15"/>
    <row r="571000" ht="15"/>
    <row r="571001" ht="15"/>
    <row r="571002" ht="15"/>
    <row r="571003" ht="15"/>
    <row r="571004" ht="15"/>
    <row r="571005" ht="15"/>
    <row r="571006" ht="15"/>
    <row r="571007" ht="15"/>
    <row r="571008" ht="15"/>
    <row r="571009" ht="15"/>
    <row r="571010" ht="15"/>
    <row r="571011" ht="15"/>
    <row r="571012" ht="15"/>
    <row r="571013" ht="15"/>
    <row r="571014" ht="15"/>
    <row r="571015" ht="15"/>
    <row r="571016" ht="15"/>
    <row r="571017" ht="15"/>
    <row r="571018" ht="15"/>
    <row r="571019" ht="15"/>
    <row r="571020" ht="15"/>
    <row r="571021" ht="15"/>
    <row r="571022" ht="15"/>
    <row r="571023" ht="15"/>
    <row r="571024" ht="15"/>
    <row r="571025" ht="15"/>
    <row r="571026" ht="15"/>
    <row r="571027" ht="15"/>
    <row r="571028" ht="15"/>
    <row r="571029" ht="15"/>
    <row r="571030" ht="15"/>
    <row r="571031" ht="15"/>
    <row r="571032" ht="15"/>
    <row r="571033" ht="15"/>
    <row r="571034" ht="15"/>
    <row r="571035" ht="15"/>
    <row r="571036" ht="15"/>
    <row r="571037" ht="15"/>
    <row r="571038" ht="15"/>
    <row r="571039" ht="15"/>
    <row r="571040" ht="15"/>
    <row r="571041" ht="15"/>
    <row r="571042" ht="15"/>
    <row r="571043" ht="15"/>
    <row r="571044" ht="15"/>
    <row r="571045" ht="15"/>
    <row r="571046" ht="15"/>
    <row r="571047" ht="15"/>
    <row r="571048" ht="15"/>
    <row r="571049" ht="15"/>
    <row r="571050" ht="15"/>
    <row r="571051" ht="15"/>
    <row r="571052" ht="15"/>
    <row r="571053" ht="15"/>
    <row r="571054" ht="15"/>
    <row r="571055" ht="15"/>
    <row r="571056" ht="15"/>
    <row r="571057" ht="15"/>
    <row r="571058" ht="15"/>
    <row r="571059" ht="15"/>
    <row r="571060" ht="15"/>
    <row r="571061" ht="15"/>
    <row r="571062" ht="15"/>
    <row r="571063" ht="15"/>
    <row r="571064" ht="15"/>
    <row r="571065" ht="15"/>
    <row r="571066" ht="15"/>
    <row r="571067" ht="15"/>
    <row r="571068" ht="15"/>
    <row r="571069" ht="15"/>
    <row r="571070" ht="15"/>
    <row r="571071" ht="15"/>
    <row r="571072" ht="15"/>
    <row r="571073" ht="15"/>
    <row r="571074" ht="15"/>
    <row r="571075" ht="15"/>
    <row r="571076" ht="15"/>
    <row r="571077" ht="15"/>
    <row r="571078" ht="15"/>
    <row r="571079" ht="15"/>
    <row r="571080" ht="15"/>
    <row r="571081" ht="15"/>
    <row r="571082" ht="15"/>
    <row r="571083" ht="15"/>
    <row r="571084" ht="15"/>
    <row r="571085" ht="15"/>
    <row r="571086" ht="15"/>
    <row r="571087" ht="15"/>
    <row r="571088" ht="15"/>
    <row r="571089" ht="15"/>
    <row r="571090" ht="15"/>
    <row r="571091" ht="15"/>
    <row r="571092" ht="15"/>
    <row r="571093" ht="15"/>
    <row r="571094" ht="15"/>
    <row r="571095" ht="15"/>
    <row r="571096" ht="15"/>
    <row r="571097" ht="15"/>
    <row r="571098" ht="15"/>
    <row r="571099" ht="15"/>
    <row r="571100" ht="15"/>
    <row r="571101" ht="15"/>
    <row r="571102" ht="15"/>
    <row r="571103" ht="15"/>
    <row r="571104" ht="15"/>
    <row r="571105" ht="15"/>
    <row r="571106" ht="15"/>
    <row r="571107" ht="15"/>
    <row r="571108" ht="15"/>
    <row r="571109" ht="15"/>
    <row r="571110" ht="15"/>
    <row r="571111" ht="15"/>
    <row r="571112" ht="15"/>
    <row r="571113" ht="15"/>
    <row r="571114" ht="15"/>
    <row r="571115" ht="15"/>
    <row r="571116" ht="15"/>
    <row r="571117" ht="15"/>
    <row r="571118" ht="15"/>
    <row r="571119" ht="15"/>
    <row r="571120" ht="15"/>
    <row r="571121" ht="15"/>
    <row r="571122" ht="15"/>
    <row r="571123" ht="15"/>
    <row r="571124" ht="15"/>
    <row r="571125" ht="15"/>
    <row r="571126" ht="15"/>
    <row r="571127" ht="15"/>
    <row r="571128" ht="15"/>
    <row r="571129" ht="15"/>
    <row r="571130" ht="15"/>
    <row r="571131" ht="15"/>
    <row r="571132" ht="15"/>
    <row r="571133" ht="15"/>
    <row r="571134" ht="15"/>
    <row r="571135" ht="15"/>
    <row r="571136" ht="15"/>
    <row r="571137" ht="15"/>
    <row r="571138" ht="15"/>
    <row r="571139" ht="15"/>
    <row r="571140" ht="15"/>
    <row r="571141" ht="15"/>
    <row r="571142" ht="15"/>
    <row r="571143" ht="15"/>
    <row r="571144" ht="15"/>
    <row r="571145" ht="15"/>
    <row r="571146" ht="15"/>
    <row r="571147" ht="15"/>
    <row r="571148" ht="15"/>
    <row r="571149" ht="15"/>
    <row r="571150" ht="15"/>
    <row r="571151" ht="15"/>
    <row r="571152" ht="15"/>
    <row r="571153" ht="15"/>
    <row r="571154" ht="15"/>
    <row r="571155" ht="15"/>
    <row r="571156" ht="15"/>
    <row r="571157" ht="15"/>
    <row r="571158" ht="15"/>
    <row r="571159" ht="15"/>
    <row r="571160" ht="15"/>
    <row r="571161" ht="15"/>
    <row r="571162" ht="15"/>
    <row r="571163" ht="15"/>
    <row r="571164" ht="15"/>
    <row r="571165" ht="15"/>
    <row r="571166" ht="15"/>
    <row r="571167" ht="15"/>
    <row r="571168" ht="15"/>
    <row r="571169" ht="15"/>
    <row r="571170" ht="15"/>
    <row r="571171" ht="15"/>
    <row r="571172" ht="15"/>
    <row r="571173" ht="15"/>
    <row r="571174" ht="15"/>
    <row r="571175" ht="15"/>
    <row r="571176" ht="15"/>
    <row r="571177" ht="15"/>
    <row r="571178" ht="15"/>
    <row r="571179" ht="15"/>
    <row r="571180" ht="15"/>
    <row r="571181" ht="15"/>
    <row r="571182" ht="15"/>
    <row r="571183" ht="15"/>
    <row r="571184" ht="15"/>
    <row r="571185" ht="15"/>
    <row r="571186" ht="15"/>
    <row r="571187" ht="15"/>
    <row r="571188" ht="15"/>
    <row r="571189" ht="15"/>
    <row r="571190" ht="15"/>
    <row r="571191" ht="15"/>
    <row r="571192" ht="15"/>
    <row r="571193" ht="15"/>
    <row r="571194" ht="15"/>
    <row r="571195" ht="15"/>
    <row r="571196" ht="15"/>
    <row r="571197" ht="15"/>
    <row r="571198" ht="15"/>
    <row r="571199" ht="15"/>
    <row r="571200" ht="15"/>
    <row r="571201" ht="15"/>
    <row r="571202" ht="15"/>
    <row r="571203" ht="15"/>
    <row r="571204" ht="15"/>
    <row r="571205" ht="15"/>
    <row r="571206" ht="15"/>
    <row r="571207" ht="15"/>
    <row r="571208" ht="15"/>
    <row r="571209" ht="15"/>
    <row r="571210" ht="15"/>
    <row r="571211" ht="15"/>
    <row r="571212" ht="15"/>
    <row r="571213" ht="15"/>
    <row r="571214" ht="15"/>
    <row r="571215" ht="15"/>
    <row r="571216" ht="15"/>
    <row r="571217" ht="15"/>
    <row r="571218" ht="15"/>
    <row r="571219" ht="15"/>
    <row r="571220" ht="15"/>
    <row r="571221" ht="15"/>
    <row r="571222" ht="15"/>
    <row r="571223" ht="15"/>
    <row r="571224" ht="15"/>
    <row r="571225" ht="15"/>
    <row r="571226" ht="15"/>
    <row r="571227" ht="15"/>
    <row r="571228" ht="15"/>
    <row r="571229" ht="15"/>
    <row r="571230" ht="15"/>
    <row r="571231" ht="15"/>
    <row r="571232" ht="15"/>
    <row r="571233" ht="15"/>
    <row r="571234" ht="15"/>
    <row r="571235" ht="15"/>
    <row r="571236" ht="15"/>
    <row r="571237" ht="15"/>
    <row r="571238" ht="15"/>
    <row r="571239" ht="15"/>
    <row r="571240" ht="15"/>
    <row r="571241" ht="15"/>
    <row r="571242" ht="15"/>
    <row r="571243" ht="15"/>
    <row r="571244" ht="15"/>
    <row r="571245" ht="15"/>
    <row r="571246" ht="15"/>
    <row r="571247" ht="15"/>
    <row r="571248" ht="15"/>
    <row r="571249" ht="15"/>
    <row r="571250" ht="15"/>
    <row r="571251" ht="15"/>
    <row r="571252" ht="15"/>
    <row r="571253" ht="15"/>
    <row r="571254" ht="15"/>
    <row r="571255" ht="15"/>
    <row r="571256" ht="15"/>
    <row r="571257" ht="15"/>
    <row r="571258" ht="15"/>
    <row r="571259" ht="15"/>
    <row r="571260" ht="15"/>
    <row r="571261" ht="15"/>
    <row r="571262" ht="15"/>
    <row r="571263" ht="15"/>
    <row r="571264" ht="15"/>
    <row r="571265" ht="15"/>
    <row r="571266" ht="15"/>
    <row r="571267" ht="15"/>
    <row r="571268" ht="15"/>
    <row r="571269" ht="15"/>
    <row r="571270" ht="15"/>
    <row r="571271" ht="15"/>
    <row r="571272" ht="15"/>
    <row r="571273" ht="15"/>
    <row r="571274" ht="15"/>
    <row r="571275" ht="15"/>
    <row r="571276" ht="15"/>
    <row r="571277" ht="15"/>
    <row r="571278" ht="15"/>
    <row r="571279" ht="15"/>
    <row r="571280" ht="15"/>
    <row r="571281" ht="15"/>
    <row r="571282" ht="15"/>
    <row r="571283" ht="15"/>
    <row r="571284" ht="15"/>
    <row r="571285" ht="15"/>
    <row r="571286" ht="15"/>
    <row r="571287" ht="15"/>
    <row r="571288" ht="15"/>
    <row r="571289" ht="15"/>
    <row r="571290" ht="15"/>
    <row r="571291" ht="15"/>
    <row r="571292" ht="15"/>
    <row r="571293" ht="15"/>
    <row r="571294" ht="15"/>
    <row r="571295" ht="15"/>
    <row r="571296" ht="15"/>
    <row r="571297" ht="15"/>
    <row r="571298" ht="15"/>
    <row r="571299" ht="15"/>
    <row r="571300" ht="15"/>
    <row r="571301" ht="15"/>
    <row r="571302" ht="15"/>
    <row r="571303" ht="15"/>
    <row r="571304" ht="15"/>
    <row r="571305" ht="15"/>
    <row r="571306" ht="15"/>
    <row r="571307" ht="15"/>
    <row r="571308" ht="15"/>
    <row r="571309" ht="15"/>
    <row r="571310" ht="15"/>
    <row r="571311" ht="15"/>
    <row r="571312" ht="15"/>
    <row r="571313" ht="15"/>
    <row r="571314" ht="15"/>
    <row r="571315" ht="15"/>
    <row r="571316" ht="15"/>
    <row r="571317" ht="15"/>
    <row r="571318" ht="15"/>
    <row r="571319" ht="15"/>
    <row r="571320" ht="15"/>
    <row r="571321" ht="15"/>
    <row r="571322" ht="15"/>
    <row r="571323" ht="15"/>
    <row r="571324" ht="15"/>
    <row r="571325" ht="15"/>
    <row r="571326" ht="15"/>
    <row r="571327" ht="15"/>
    <row r="571328" ht="15"/>
    <row r="571329" ht="15"/>
    <row r="571330" ht="15"/>
    <row r="571331" ht="15"/>
    <row r="571332" ht="15"/>
    <row r="571333" ht="15"/>
    <row r="571334" ht="15"/>
    <row r="571335" ht="15"/>
    <row r="571336" ht="15"/>
    <row r="571337" ht="15"/>
    <row r="571338" ht="15"/>
    <row r="571339" ht="15"/>
    <row r="571340" ht="15"/>
    <row r="571341" ht="15"/>
    <row r="571342" ht="15"/>
    <row r="571343" ht="15"/>
    <row r="571344" ht="15"/>
    <row r="571345" ht="15"/>
    <row r="571346" ht="15"/>
    <row r="571347" ht="15"/>
    <row r="571348" ht="15"/>
    <row r="571349" ht="15"/>
    <row r="571350" ht="15"/>
    <row r="571351" ht="15"/>
    <row r="571352" ht="15"/>
    <row r="571353" ht="15"/>
    <row r="571354" ht="15"/>
    <row r="571355" ht="15"/>
    <row r="571356" ht="15"/>
    <row r="571357" ht="15"/>
    <row r="571358" ht="15"/>
    <row r="571359" ht="15"/>
    <row r="571360" ht="15"/>
    <row r="571361" ht="15"/>
    <row r="571362" ht="15"/>
    <row r="571363" ht="15"/>
    <row r="571364" ht="15"/>
    <row r="571365" ht="15"/>
    <row r="571366" ht="15"/>
    <row r="571367" ht="15"/>
    <row r="571368" ht="15"/>
    <row r="571369" ht="15"/>
    <row r="571370" ht="15"/>
    <row r="571371" ht="15"/>
    <row r="571372" ht="15"/>
    <row r="571373" ht="15"/>
    <row r="571374" ht="15"/>
    <row r="571375" ht="15"/>
    <row r="571376" ht="15"/>
    <row r="571377" ht="15"/>
    <row r="571378" ht="15"/>
    <row r="571379" ht="15"/>
    <row r="571380" ht="15"/>
    <row r="571381" ht="15"/>
    <row r="571382" ht="15"/>
    <row r="571383" ht="15"/>
    <row r="571384" ht="15"/>
    <row r="571385" ht="15"/>
    <row r="571386" ht="15"/>
    <row r="571387" ht="15"/>
    <row r="571388" ht="15"/>
    <row r="571389" ht="15"/>
    <row r="571390" ht="15"/>
    <row r="571391" ht="15"/>
    <row r="571392" ht="15"/>
    <row r="571393" ht="15"/>
    <row r="571394" ht="15"/>
    <row r="571395" ht="15"/>
    <row r="571396" ht="15"/>
    <row r="571397" ht="15"/>
    <row r="571398" ht="15"/>
    <row r="571399" ht="15"/>
    <row r="571400" ht="15"/>
    <row r="571401" ht="15"/>
    <row r="571402" ht="15"/>
    <row r="571403" ht="15"/>
    <row r="571404" ht="15"/>
    <row r="571405" ht="15"/>
    <row r="571406" ht="15"/>
    <row r="571407" ht="15"/>
    <row r="571408" ht="15"/>
    <row r="571409" ht="15"/>
    <row r="571410" ht="15"/>
    <row r="571411" ht="15"/>
    <row r="571412" ht="15"/>
    <row r="571413" ht="15"/>
    <row r="571414" ht="15"/>
    <row r="571415" ht="15"/>
    <row r="571416" ht="15"/>
    <row r="571417" ht="15"/>
    <row r="571418" ht="15"/>
    <row r="571419" ht="15"/>
    <row r="571420" ht="15"/>
    <row r="571421" ht="15"/>
    <row r="571422" ht="15"/>
    <row r="571423" ht="15"/>
    <row r="571424" ht="15"/>
    <row r="571425" ht="15"/>
    <row r="571426" ht="15"/>
    <row r="571427" ht="15"/>
    <row r="571428" ht="15"/>
    <row r="571429" ht="15"/>
    <row r="571430" ht="15"/>
    <row r="571431" ht="15"/>
    <row r="571432" ht="15"/>
    <row r="571433" ht="15"/>
    <row r="571434" ht="15"/>
    <row r="571435" ht="15"/>
    <row r="571436" ht="15"/>
    <row r="571437" ht="15"/>
    <row r="571438" ht="15"/>
    <row r="571439" ht="15"/>
    <row r="571440" ht="15"/>
    <row r="571441" ht="15"/>
    <row r="571442" ht="15"/>
    <row r="571443" ht="15"/>
    <row r="571444" ht="15"/>
    <row r="571445" ht="15"/>
    <row r="571446" ht="15"/>
    <row r="571447" ht="15"/>
    <row r="571448" ht="15"/>
    <row r="571449" ht="15"/>
    <row r="571450" ht="15"/>
    <row r="571451" ht="15"/>
    <row r="571452" ht="15"/>
    <row r="571453" ht="15"/>
    <row r="571454" ht="15"/>
    <row r="571455" ht="15"/>
    <row r="571456" ht="15"/>
    <row r="571457" ht="15"/>
    <row r="571458" ht="15"/>
    <row r="571459" ht="15"/>
    <row r="571460" ht="15"/>
    <row r="571461" ht="15"/>
    <row r="571462" ht="15"/>
    <row r="571463" ht="15"/>
    <row r="571464" ht="15"/>
    <row r="571465" ht="15"/>
    <row r="571466" ht="15"/>
    <row r="571467" ht="15"/>
    <row r="571468" ht="15"/>
    <row r="571469" ht="15"/>
    <row r="571470" ht="15"/>
    <row r="571471" ht="15"/>
    <row r="571472" ht="15"/>
    <row r="571473" ht="15"/>
    <row r="571474" ht="15"/>
    <row r="571475" ht="15"/>
    <row r="571476" ht="15"/>
    <row r="571477" ht="15"/>
    <row r="571478" ht="15"/>
    <row r="571479" ht="15"/>
    <row r="571480" ht="15"/>
    <row r="571481" ht="15"/>
    <row r="571482" ht="15"/>
    <row r="571483" ht="15"/>
    <row r="571484" ht="15"/>
    <row r="571485" ht="15"/>
    <row r="571486" ht="15"/>
    <row r="571487" ht="15"/>
    <row r="571488" ht="15"/>
    <row r="571489" ht="15"/>
    <row r="571490" ht="15"/>
    <row r="571491" ht="15"/>
    <row r="571492" ht="15"/>
    <row r="571493" ht="15"/>
    <row r="571494" ht="15"/>
    <row r="571495" ht="15"/>
    <row r="571496" ht="15"/>
    <row r="571497" ht="15"/>
    <row r="571498" ht="15"/>
    <row r="571499" ht="15"/>
    <row r="571500" ht="15"/>
    <row r="571501" ht="15"/>
    <row r="571502" ht="15"/>
    <row r="571503" ht="15"/>
    <row r="571504" ht="15"/>
    <row r="571505" ht="15"/>
    <row r="571506" ht="15"/>
    <row r="571507" ht="15"/>
    <row r="571508" ht="15"/>
    <row r="571509" ht="15"/>
    <row r="571510" ht="15"/>
    <row r="571511" ht="15"/>
    <row r="571512" ht="15"/>
    <row r="571513" ht="15"/>
    <row r="571514" ht="15"/>
    <row r="571515" ht="15"/>
    <row r="571516" ht="15"/>
    <row r="571517" ht="15"/>
    <row r="571518" ht="15"/>
    <row r="571519" ht="15"/>
    <row r="571520" ht="15"/>
    <row r="571521" ht="15"/>
    <row r="571522" ht="15"/>
    <row r="571523" ht="15"/>
    <row r="571524" ht="15"/>
    <row r="571525" ht="15"/>
    <row r="571526" ht="15"/>
    <row r="571527" ht="15"/>
    <row r="571528" ht="15"/>
    <row r="571529" ht="15"/>
    <row r="571530" ht="15"/>
    <row r="571531" ht="15"/>
    <row r="571532" ht="15"/>
    <row r="571533" ht="15"/>
    <row r="571534" ht="15"/>
    <row r="571535" ht="15"/>
    <row r="571536" ht="15"/>
    <row r="571537" ht="15"/>
    <row r="571538" ht="15"/>
    <row r="571539" ht="15"/>
    <row r="571540" ht="15"/>
    <row r="571541" ht="15"/>
    <row r="571542" ht="15"/>
    <row r="571543" ht="15"/>
    <row r="571544" ht="15"/>
    <row r="571545" ht="15"/>
    <row r="571546" ht="15"/>
    <row r="571547" ht="15"/>
    <row r="571548" ht="15"/>
    <row r="571549" ht="15"/>
    <row r="571550" ht="15"/>
    <row r="571551" ht="15"/>
    <row r="571552" ht="15"/>
    <row r="571553" ht="15"/>
    <row r="571554" ht="15"/>
    <row r="571555" ht="15"/>
    <row r="571556" ht="15"/>
    <row r="571557" ht="15"/>
    <row r="571558" ht="15"/>
    <row r="571559" ht="15"/>
    <row r="571560" ht="15"/>
    <row r="571561" ht="15"/>
    <row r="571562" ht="15"/>
    <row r="571563" ht="15"/>
    <row r="571564" ht="15"/>
    <row r="571565" ht="15"/>
    <row r="571566" ht="15"/>
    <row r="571567" ht="15"/>
    <row r="571568" ht="15"/>
    <row r="571569" ht="15"/>
    <row r="571570" ht="15"/>
    <row r="571571" ht="15"/>
    <row r="571572" ht="15"/>
    <row r="571573" ht="15"/>
    <row r="571574" ht="15"/>
    <row r="571575" ht="15"/>
    <row r="571576" ht="15"/>
    <row r="571577" ht="15"/>
    <row r="571578" ht="15"/>
    <row r="571579" ht="15"/>
    <row r="571580" ht="15"/>
    <row r="571581" ht="15"/>
    <row r="571582" ht="15"/>
    <row r="571583" ht="15"/>
    <row r="571584" ht="15"/>
    <row r="571585" ht="15"/>
    <row r="571586" ht="15"/>
    <row r="571587" ht="15"/>
    <row r="571588" ht="15"/>
    <row r="571589" ht="15"/>
    <row r="571590" ht="15"/>
    <row r="571591" ht="15"/>
    <row r="571592" ht="15"/>
    <row r="571593" ht="15"/>
    <row r="571594" ht="15"/>
    <row r="571595" ht="15"/>
    <row r="571596" ht="15"/>
    <row r="571597" ht="15"/>
    <row r="571598" ht="15"/>
    <row r="571599" ht="15"/>
    <row r="571600" ht="15"/>
    <row r="571601" ht="15"/>
    <row r="571602" ht="15"/>
    <row r="571603" ht="15"/>
    <row r="571604" ht="15"/>
    <row r="571605" ht="15"/>
    <row r="571606" ht="15"/>
    <row r="571607" ht="15"/>
    <row r="571608" ht="15"/>
    <row r="571609" ht="15"/>
    <row r="571610" ht="15"/>
    <row r="571611" ht="15"/>
    <row r="571612" ht="15"/>
    <row r="571613" ht="15"/>
    <row r="571614" ht="15"/>
    <row r="571615" ht="15"/>
    <row r="571616" ht="15"/>
    <row r="571617" ht="15"/>
    <row r="571618" ht="15"/>
    <row r="571619" ht="15"/>
    <row r="571620" ht="15"/>
    <row r="571621" ht="15"/>
    <row r="571622" ht="15"/>
    <row r="571623" ht="15"/>
    <row r="571624" ht="15"/>
    <row r="571625" ht="15"/>
    <row r="571626" ht="15"/>
    <row r="571627" ht="15"/>
    <row r="571628" ht="15"/>
    <row r="571629" ht="15"/>
    <row r="571630" ht="15"/>
    <row r="571631" ht="15"/>
    <row r="571632" ht="15"/>
    <row r="571633" ht="15"/>
    <row r="571634" ht="15"/>
    <row r="571635" ht="15"/>
    <row r="571636" ht="15"/>
    <row r="571637" ht="15"/>
    <row r="571638" ht="15"/>
    <row r="571639" ht="15"/>
    <row r="571640" ht="15"/>
    <row r="571641" ht="15"/>
    <row r="571642" ht="15"/>
    <row r="571643" ht="15"/>
    <row r="571644" ht="15"/>
    <row r="571645" ht="15"/>
    <row r="571646" ht="15"/>
    <row r="571647" ht="15"/>
    <row r="571648" ht="15"/>
    <row r="571649" ht="15"/>
    <row r="571650" ht="15"/>
    <row r="571651" ht="15"/>
    <row r="571652" ht="15"/>
    <row r="571653" ht="15"/>
    <row r="571654" ht="15"/>
    <row r="571655" ht="15"/>
    <row r="571656" ht="15"/>
    <row r="571657" ht="15"/>
    <row r="571658" ht="15"/>
    <row r="571659" ht="15"/>
    <row r="571660" ht="15"/>
    <row r="571661" ht="15"/>
    <row r="571662" ht="15"/>
    <row r="571663" ht="15"/>
    <row r="571664" ht="15"/>
    <row r="571665" ht="15"/>
    <row r="571666" ht="15"/>
    <row r="571667" ht="15"/>
    <row r="571668" ht="15"/>
    <row r="571669" ht="15"/>
    <row r="571670" ht="15"/>
    <row r="571671" ht="15"/>
    <row r="571672" ht="15"/>
    <row r="571673" ht="15"/>
    <row r="571674" ht="15"/>
    <row r="571675" ht="15"/>
    <row r="571676" ht="15"/>
    <row r="571677" ht="15"/>
    <row r="571678" ht="15"/>
    <row r="571679" ht="15"/>
    <row r="571680" ht="15"/>
    <row r="571681" ht="15"/>
    <row r="571682" ht="15"/>
    <row r="571683" ht="15"/>
    <row r="571684" ht="15"/>
    <row r="571685" ht="15"/>
    <row r="571686" ht="15"/>
    <row r="571687" ht="15"/>
    <row r="571688" ht="15"/>
    <row r="571689" ht="15"/>
    <row r="571690" ht="15"/>
    <row r="571691" ht="15"/>
    <row r="571692" ht="15"/>
    <row r="571693" ht="15"/>
    <row r="571694" ht="15"/>
    <row r="571695" ht="15"/>
    <row r="571696" ht="15"/>
    <row r="571697" ht="15"/>
    <row r="571698" ht="15"/>
    <row r="571699" ht="15"/>
    <row r="571700" ht="15"/>
    <row r="571701" ht="15"/>
    <row r="571702" ht="15"/>
    <row r="571703" ht="15"/>
    <row r="571704" ht="15"/>
    <row r="571705" ht="15"/>
    <row r="571706" ht="15"/>
    <row r="571707" ht="15"/>
    <row r="571708" ht="15"/>
    <row r="571709" ht="15"/>
    <row r="571710" ht="15"/>
    <row r="571711" ht="15"/>
    <row r="571712" ht="15"/>
    <row r="571713" ht="15"/>
    <row r="571714" ht="15"/>
    <row r="571715" ht="15"/>
    <row r="571716" ht="15"/>
    <row r="571717" ht="15"/>
    <row r="571718" ht="15"/>
    <row r="571719" ht="15"/>
    <row r="571720" ht="15"/>
    <row r="571721" ht="15"/>
    <row r="571722" ht="15"/>
    <row r="571723" ht="15"/>
    <row r="571724" ht="15"/>
    <row r="571725" ht="15"/>
    <row r="571726" ht="15"/>
    <row r="571727" ht="15"/>
    <row r="571728" ht="15"/>
    <row r="571729" ht="15"/>
    <row r="571730" ht="15"/>
    <row r="571731" ht="15"/>
    <row r="571732" ht="15"/>
    <row r="571733" ht="15"/>
    <row r="571734" ht="15"/>
    <row r="571735" ht="15"/>
    <row r="571736" ht="15"/>
    <row r="571737" ht="15"/>
    <row r="571738" ht="15"/>
    <row r="571739" ht="15"/>
    <row r="571740" ht="15"/>
    <row r="571741" ht="15"/>
    <row r="571742" ht="15"/>
    <row r="571743" ht="15"/>
    <row r="571744" ht="15"/>
    <row r="571745" ht="15"/>
    <row r="571746" ht="15"/>
    <row r="571747" ht="15"/>
    <row r="571748" ht="15"/>
    <row r="571749" ht="15"/>
    <row r="571750" ht="15"/>
    <row r="571751" ht="15"/>
    <row r="571752" ht="15"/>
    <row r="571753" ht="15"/>
    <row r="571754" ht="15"/>
    <row r="571755" ht="15"/>
    <row r="571756" ht="15"/>
    <row r="571757" ht="15"/>
    <row r="571758" ht="15"/>
    <row r="571759" ht="15"/>
    <row r="571760" ht="15"/>
    <row r="571761" ht="15"/>
    <row r="571762" ht="15"/>
    <row r="571763" ht="15"/>
    <row r="571764" ht="15"/>
    <row r="571765" ht="15"/>
    <row r="571766" ht="15"/>
    <row r="571767" ht="15"/>
    <row r="571768" ht="15"/>
    <row r="571769" ht="15"/>
    <row r="571770" ht="15"/>
    <row r="571771" ht="15"/>
    <row r="571772" ht="15"/>
    <row r="571773" ht="15"/>
    <row r="571774" ht="15"/>
    <row r="571775" ht="15"/>
    <row r="571776" ht="15"/>
    <row r="571777" ht="15"/>
    <row r="571778" ht="15"/>
    <row r="571779" ht="15"/>
    <row r="571780" ht="15"/>
    <row r="571781" ht="15"/>
    <row r="571782" ht="15"/>
    <row r="571783" ht="15"/>
    <row r="571784" ht="15"/>
    <row r="571785" ht="15"/>
    <row r="571786" ht="15"/>
    <row r="571787" ht="15"/>
    <row r="571788" ht="15"/>
    <row r="571789" ht="15"/>
    <row r="571790" ht="15"/>
    <row r="571791" ht="15"/>
    <row r="571792" ht="15"/>
    <row r="571793" ht="15"/>
    <row r="571794" ht="15"/>
    <row r="571795" ht="15"/>
    <row r="571796" ht="15"/>
    <row r="571797" ht="15"/>
    <row r="571798" ht="15"/>
    <row r="571799" ht="15"/>
    <row r="571800" ht="15"/>
    <row r="571801" ht="15"/>
    <row r="571802" ht="15"/>
    <row r="571803" ht="15"/>
    <row r="571804" ht="15"/>
    <row r="571805" ht="15"/>
    <row r="571806" ht="15"/>
    <row r="571807" ht="15"/>
    <row r="571808" ht="15"/>
    <row r="571809" ht="15"/>
    <row r="571810" ht="15"/>
    <row r="571811" ht="15"/>
    <row r="571812" ht="15"/>
    <row r="571813" ht="15"/>
    <row r="571814" ht="15"/>
    <row r="571815" ht="15"/>
    <row r="571816" ht="15"/>
    <row r="571817" ht="15"/>
    <row r="571818" ht="15"/>
    <row r="571819" ht="15"/>
    <row r="571820" ht="15"/>
    <row r="571821" ht="15"/>
    <row r="571822" ht="15"/>
    <row r="571823" ht="15"/>
    <row r="571824" ht="15"/>
    <row r="571825" ht="15"/>
    <row r="571826" ht="15"/>
    <row r="571827" ht="15"/>
    <row r="571828" ht="15"/>
    <row r="571829" ht="15"/>
    <row r="571830" ht="15"/>
    <row r="571831" ht="15"/>
    <row r="571832" ht="15"/>
    <row r="571833" ht="15"/>
    <row r="571834" ht="15"/>
    <row r="571835" ht="15"/>
    <row r="571836" ht="15"/>
    <row r="571837" ht="15"/>
    <row r="571838" ht="15"/>
    <row r="571839" ht="15"/>
    <row r="571840" ht="15"/>
    <row r="571841" ht="15"/>
    <row r="571842" ht="15"/>
    <row r="571843" ht="15"/>
    <row r="571844" ht="15"/>
    <row r="571845" ht="15"/>
    <row r="571846" ht="15"/>
    <row r="571847" ht="15"/>
    <row r="571848" ht="15"/>
    <row r="571849" ht="15"/>
    <row r="571850" ht="15"/>
    <row r="571851" ht="15"/>
    <row r="571852" ht="15"/>
    <row r="571853" ht="15"/>
    <row r="571854" ht="15"/>
    <row r="571855" ht="15"/>
    <row r="571856" ht="15"/>
    <row r="571857" ht="15"/>
    <row r="571858" ht="15"/>
    <row r="571859" ht="15"/>
    <row r="571860" ht="15"/>
    <row r="571861" ht="15"/>
    <row r="571862" ht="15"/>
    <row r="571863" ht="15"/>
    <row r="571864" ht="15"/>
    <row r="571865" ht="15"/>
    <row r="571866" ht="15"/>
    <row r="571867" ht="15"/>
    <row r="571868" ht="15"/>
    <row r="571869" ht="15"/>
    <row r="571870" ht="15"/>
    <row r="571871" ht="15"/>
    <row r="571872" ht="15"/>
    <row r="571873" ht="15"/>
    <row r="571874" ht="15"/>
    <row r="571875" ht="15"/>
    <row r="571876" ht="15"/>
    <row r="571877" ht="15"/>
    <row r="571878" ht="15"/>
    <row r="571879" ht="15"/>
    <row r="571880" ht="15"/>
    <row r="571881" ht="15"/>
    <row r="571882" ht="15"/>
    <row r="571883" ht="15"/>
    <row r="571884" ht="15"/>
    <row r="571885" ht="15"/>
    <row r="571886" ht="15"/>
    <row r="571887" ht="15"/>
    <row r="571888" ht="15"/>
    <row r="571889" ht="15"/>
    <row r="571890" ht="15"/>
    <row r="571891" ht="15"/>
    <row r="571892" ht="15"/>
    <row r="571893" ht="15"/>
    <row r="571894" ht="15"/>
    <row r="571895" ht="15"/>
    <row r="571896" ht="15"/>
    <row r="571897" ht="15"/>
    <row r="571898" ht="15"/>
    <row r="571899" ht="15"/>
    <row r="571900" ht="15"/>
    <row r="571901" ht="15"/>
    <row r="571902" ht="15"/>
    <row r="571903" ht="15"/>
    <row r="571904" ht="15"/>
    <row r="571905" ht="15"/>
    <row r="571906" ht="15"/>
    <row r="571907" ht="15"/>
    <row r="571908" ht="15"/>
    <row r="571909" ht="15"/>
    <row r="571910" ht="15"/>
    <row r="571911" ht="15"/>
    <row r="571912" ht="15"/>
    <row r="571913" ht="15"/>
    <row r="571914" ht="15"/>
    <row r="571915" ht="15"/>
    <row r="571916" ht="15"/>
    <row r="571917" ht="15"/>
    <row r="571918" ht="15"/>
    <row r="571919" ht="15"/>
    <row r="571920" ht="15"/>
    <row r="571921" ht="15"/>
    <row r="571922" ht="15"/>
    <row r="571923" ht="15"/>
    <row r="571924" ht="15"/>
    <row r="571925" ht="15"/>
    <row r="571926" ht="15"/>
    <row r="571927" ht="15"/>
    <row r="571928" ht="15"/>
    <row r="571929" ht="15"/>
    <row r="571930" ht="15"/>
    <row r="571931" ht="15"/>
    <row r="571932" ht="15"/>
    <row r="571933" ht="15"/>
    <row r="571934" ht="15"/>
    <row r="571935" ht="15"/>
    <row r="571936" ht="15"/>
    <row r="571937" ht="15"/>
    <row r="571938" ht="15"/>
    <row r="571939" ht="15"/>
    <row r="571940" ht="15"/>
    <row r="571941" ht="15"/>
    <row r="571942" ht="15"/>
    <row r="571943" ht="15"/>
    <row r="571944" ht="15"/>
    <row r="571945" ht="15"/>
    <row r="571946" ht="15"/>
    <row r="571947" ht="15"/>
    <row r="571948" ht="15"/>
    <row r="571949" ht="15"/>
    <row r="571950" ht="15"/>
    <row r="571951" ht="15"/>
    <row r="571952" ht="15"/>
    <row r="571953" ht="15"/>
    <row r="571954" ht="15"/>
    <row r="571955" ht="15"/>
    <row r="571956" ht="15"/>
    <row r="571957" ht="15"/>
    <row r="571958" ht="15"/>
    <row r="571959" ht="15"/>
    <row r="571960" ht="15"/>
    <row r="571961" ht="15"/>
    <row r="571962" ht="15"/>
    <row r="571963" ht="15"/>
    <row r="571964" ht="15"/>
    <row r="571965" ht="15"/>
    <row r="571966" ht="15"/>
    <row r="571967" ht="15"/>
    <row r="571968" ht="15"/>
    <row r="571969" ht="15"/>
    <row r="571970" ht="15"/>
    <row r="571971" ht="15"/>
    <row r="571972" ht="15"/>
    <row r="571973" ht="15"/>
    <row r="571974" ht="15"/>
    <row r="571975" ht="15"/>
    <row r="571976" ht="15"/>
    <row r="571977" ht="15"/>
    <row r="571978" ht="15"/>
    <row r="571979" ht="15"/>
    <row r="571980" ht="15"/>
    <row r="571981" ht="15"/>
    <row r="571982" ht="15"/>
    <row r="571983" ht="15"/>
    <row r="571984" ht="15"/>
    <row r="571985" ht="15"/>
    <row r="571986" ht="15"/>
    <row r="571987" ht="15"/>
    <row r="571988" ht="15"/>
    <row r="571989" ht="15"/>
    <row r="571990" ht="15"/>
    <row r="571991" ht="15"/>
    <row r="571992" ht="15"/>
    <row r="571993" ht="15"/>
    <row r="571994" ht="15"/>
    <row r="571995" ht="15"/>
    <row r="571996" ht="15"/>
    <row r="571997" ht="15"/>
    <row r="571998" ht="15"/>
    <row r="571999" ht="15"/>
    <row r="572000" ht="15"/>
    <row r="572001" ht="15"/>
    <row r="572002" ht="15"/>
    <row r="572003" ht="15"/>
    <row r="572004" ht="15"/>
    <row r="572005" ht="15"/>
    <row r="572006" ht="15"/>
    <row r="572007" ht="15"/>
    <row r="572008" ht="15"/>
    <row r="572009" ht="15"/>
    <row r="572010" ht="15"/>
    <row r="572011" ht="15"/>
    <row r="572012" ht="15"/>
    <row r="572013" ht="15"/>
    <row r="572014" ht="15"/>
    <row r="572015" ht="15"/>
    <row r="572016" ht="15"/>
    <row r="572017" ht="15"/>
    <row r="572018" ht="15"/>
    <row r="572019" ht="15"/>
    <row r="572020" ht="15"/>
    <row r="572021" ht="15"/>
    <row r="572022" ht="15"/>
    <row r="572023" ht="15"/>
    <row r="572024" ht="15"/>
    <row r="572025" ht="15"/>
    <row r="572026" ht="15"/>
    <row r="572027" ht="15"/>
    <row r="572028" ht="15"/>
    <row r="572029" ht="15"/>
    <row r="572030" ht="15"/>
    <row r="572031" ht="15"/>
    <row r="572032" ht="15"/>
    <row r="572033" ht="15"/>
    <row r="572034" ht="15"/>
    <row r="572035" ht="15"/>
    <row r="572036" ht="15"/>
    <row r="572037" ht="15"/>
    <row r="572038" ht="15"/>
    <row r="572039" ht="15"/>
    <row r="572040" ht="15"/>
    <row r="572041" ht="15"/>
    <row r="572042" ht="15"/>
    <row r="572043" ht="15"/>
    <row r="572044" ht="15"/>
    <row r="572045" ht="15"/>
    <row r="572046" ht="15"/>
    <row r="572047" ht="15"/>
    <row r="572048" ht="15"/>
    <row r="572049" ht="15"/>
    <row r="572050" ht="15"/>
    <row r="572051" ht="15"/>
    <row r="572052" ht="15"/>
    <row r="572053" ht="15"/>
    <row r="572054" ht="15"/>
    <row r="572055" ht="15"/>
    <row r="572056" ht="15"/>
    <row r="572057" ht="15"/>
    <row r="572058" ht="15"/>
    <row r="572059" ht="15"/>
    <row r="572060" ht="15"/>
    <row r="572061" ht="15"/>
    <row r="572062" ht="15"/>
    <row r="572063" ht="15"/>
    <row r="572064" ht="15"/>
    <row r="572065" ht="15"/>
    <row r="572066" ht="15"/>
    <row r="572067" ht="15"/>
    <row r="572068" ht="15"/>
    <row r="572069" ht="15"/>
    <row r="572070" ht="15"/>
    <row r="572071" ht="15"/>
    <row r="572072" ht="15"/>
    <row r="572073" ht="15"/>
    <row r="572074" ht="15"/>
    <row r="572075" ht="15"/>
    <row r="572076" ht="15"/>
    <row r="572077" ht="15"/>
    <row r="572078" ht="15"/>
    <row r="572079" ht="15"/>
    <row r="572080" ht="15"/>
    <row r="572081" ht="15"/>
    <row r="572082" ht="15"/>
    <row r="572083" ht="15"/>
    <row r="572084" ht="15"/>
    <row r="572085" ht="15"/>
    <row r="572086" ht="15"/>
    <row r="572087" ht="15"/>
    <row r="572088" ht="15"/>
    <row r="572089" ht="15"/>
    <row r="572090" ht="15"/>
    <row r="572091" ht="15"/>
    <row r="572092" ht="15"/>
    <row r="572093" ht="15"/>
    <row r="572094" ht="15"/>
    <row r="572095" ht="15"/>
    <row r="572096" ht="15"/>
    <row r="572097" ht="15"/>
    <row r="572098" ht="15"/>
    <row r="572099" ht="15"/>
    <row r="572100" ht="15"/>
    <row r="572101" ht="15"/>
    <row r="572102" ht="15"/>
    <row r="572103" ht="15"/>
    <row r="572104" ht="15"/>
    <row r="572105" ht="15"/>
    <row r="572106" ht="15"/>
    <row r="572107" ht="15"/>
    <row r="572108" ht="15"/>
    <row r="572109" ht="15"/>
    <row r="572110" ht="15"/>
    <row r="572111" ht="15"/>
    <row r="572112" ht="15"/>
    <row r="572113" ht="15"/>
    <row r="572114" ht="15"/>
    <row r="572115" ht="15"/>
    <row r="572116" ht="15"/>
    <row r="572117" ht="15"/>
    <row r="572118" ht="15"/>
    <row r="572119" ht="15"/>
    <row r="572120" ht="15"/>
    <row r="572121" ht="15"/>
    <row r="572122" ht="15"/>
    <row r="572123" ht="15"/>
    <row r="572124" ht="15"/>
    <row r="572125" ht="15"/>
    <row r="572126" ht="15"/>
    <row r="572127" ht="15"/>
    <row r="572128" ht="15"/>
    <row r="572129" ht="15"/>
    <row r="572130" ht="15"/>
    <row r="572131" ht="15"/>
    <row r="572132" ht="15"/>
    <row r="572133" ht="15"/>
    <row r="572134" ht="15"/>
    <row r="572135" ht="15"/>
    <row r="572136" ht="15"/>
    <row r="572137" ht="15"/>
    <row r="572138" ht="15"/>
    <row r="572139" ht="15"/>
    <row r="572140" ht="15"/>
    <row r="572141" ht="15"/>
    <row r="572142" ht="15"/>
    <row r="572143" ht="15"/>
    <row r="572144" ht="15"/>
    <row r="572145" ht="15"/>
    <row r="572146" ht="15"/>
    <row r="572147" ht="15"/>
    <row r="572148" ht="15"/>
    <row r="572149" ht="15"/>
    <row r="572150" ht="15"/>
    <row r="572151" ht="15"/>
    <row r="572152" ht="15"/>
    <row r="572153" ht="15"/>
    <row r="572154" ht="15"/>
    <row r="572155" ht="15"/>
    <row r="572156" ht="15"/>
    <row r="572157" ht="15"/>
    <row r="572158" ht="15"/>
    <row r="572159" ht="15"/>
    <row r="572160" ht="15"/>
    <row r="572161" ht="15"/>
    <row r="572162" ht="15"/>
    <row r="572163" ht="15"/>
    <row r="572164" ht="15"/>
    <row r="572165" ht="15"/>
    <row r="572166" ht="15"/>
    <row r="572167" ht="15"/>
    <row r="572168" ht="15"/>
    <row r="572169" ht="15"/>
    <row r="572170" ht="15"/>
    <row r="572171" ht="15"/>
    <row r="572172" ht="15"/>
    <row r="572173" ht="15"/>
    <row r="572174" ht="15"/>
    <row r="572175" ht="15"/>
    <row r="572176" ht="15"/>
    <row r="572177" ht="15"/>
    <row r="572178" ht="15"/>
    <row r="572179" ht="15"/>
    <row r="572180" ht="15"/>
    <row r="572181" ht="15"/>
    <row r="572182" ht="15"/>
    <row r="572183" ht="15"/>
    <row r="572184" ht="15"/>
    <row r="572185" ht="15"/>
    <row r="572186" ht="15"/>
    <row r="572187" ht="15"/>
    <row r="572188" ht="15"/>
    <row r="572189" ht="15"/>
    <row r="572190" ht="15"/>
    <row r="572191" ht="15"/>
    <row r="572192" ht="15"/>
    <row r="572193" ht="15"/>
    <row r="572194" ht="15"/>
    <row r="572195" ht="15"/>
    <row r="572196" ht="15"/>
    <row r="572197" ht="15"/>
    <row r="572198" ht="15"/>
    <row r="572199" ht="15"/>
    <row r="572200" ht="15"/>
    <row r="572201" ht="15"/>
    <row r="572202" ht="15"/>
    <row r="572203" ht="15"/>
    <row r="572204" ht="15"/>
    <row r="572205" ht="15"/>
    <row r="572206" ht="15"/>
    <row r="572207" ht="15"/>
    <row r="572208" ht="15"/>
    <row r="572209" ht="15"/>
    <row r="572210" ht="15"/>
    <row r="572211" ht="15"/>
    <row r="572212" ht="15"/>
    <row r="572213" ht="15"/>
    <row r="572214" ht="15"/>
    <row r="572215" ht="15"/>
    <row r="572216" ht="15"/>
    <row r="572217" ht="15"/>
    <row r="572218" ht="15"/>
    <row r="572219" ht="15"/>
    <row r="572220" ht="15"/>
    <row r="572221" ht="15"/>
    <row r="572222" ht="15"/>
    <row r="572223" ht="15"/>
    <row r="572224" ht="15"/>
    <row r="572225" ht="15"/>
    <row r="572226" ht="15"/>
    <row r="572227" ht="15"/>
    <row r="572228" ht="15"/>
    <row r="572229" ht="15"/>
    <row r="572230" ht="15"/>
    <row r="572231" ht="15"/>
    <row r="572232" ht="15"/>
    <row r="572233" ht="15"/>
    <row r="572234" ht="15"/>
    <row r="572235" ht="15"/>
    <row r="572236" ht="15"/>
    <row r="572237" ht="15"/>
    <row r="572238" ht="15"/>
    <row r="572239" ht="15"/>
    <row r="572240" ht="15"/>
    <row r="572241" ht="15"/>
    <row r="572242" ht="15"/>
    <row r="572243" ht="15"/>
    <row r="572244" ht="15"/>
    <row r="572245" ht="15"/>
    <row r="572246" ht="15"/>
    <row r="572247" ht="15"/>
    <row r="572248" ht="15"/>
    <row r="572249" ht="15"/>
    <row r="572250" ht="15"/>
    <row r="572251" ht="15"/>
    <row r="572252" ht="15"/>
    <row r="572253" ht="15"/>
    <row r="572254" ht="15"/>
    <row r="572255" ht="15"/>
    <row r="572256" ht="15"/>
    <row r="572257" ht="15"/>
    <row r="572258" ht="15"/>
    <row r="572259" ht="15"/>
    <row r="572260" ht="15"/>
    <row r="572261" ht="15"/>
    <row r="572262" ht="15"/>
    <row r="572263" ht="15"/>
    <row r="572264" ht="15"/>
    <row r="572265" ht="15"/>
    <row r="572266" ht="15"/>
    <row r="572267" ht="15"/>
    <row r="572268" ht="15"/>
    <row r="572269" ht="15"/>
    <row r="572270" ht="15"/>
    <row r="572271" ht="15"/>
    <row r="572272" ht="15"/>
    <row r="572273" ht="15"/>
    <row r="572274" ht="15"/>
    <row r="572275" ht="15"/>
    <row r="572276" ht="15"/>
    <row r="572277" ht="15"/>
    <row r="572278" ht="15"/>
    <row r="572279" ht="15"/>
    <row r="572280" ht="15"/>
    <row r="572281" ht="15"/>
    <row r="572282" ht="15"/>
    <row r="572283" ht="15"/>
    <row r="572284" ht="15"/>
    <row r="572285" ht="15"/>
    <row r="572286" ht="15"/>
    <row r="572287" ht="15"/>
    <row r="572288" ht="15"/>
    <row r="572289" ht="15"/>
    <row r="572290" ht="15"/>
    <row r="572291" ht="15"/>
    <row r="572292" ht="15"/>
    <row r="572293" ht="15"/>
    <row r="572294" ht="15"/>
    <row r="572295" ht="15"/>
    <row r="572296" ht="15"/>
    <row r="572297" ht="15"/>
    <row r="572298" ht="15"/>
    <row r="572299" ht="15"/>
    <row r="572300" ht="15"/>
    <row r="572301" ht="15"/>
    <row r="572302" ht="15"/>
    <row r="572303" ht="15"/>
    <row r="572304" ht="15"/>
    <row r="572305" ht="15"/>
    <row r="572306" ht="15"/>
    <row r="572307" ht="15"/>
    <row r="572308" ht="15"/>
    <row r="572309" ht="15"/>
    <row r="572310" ht="15"/>
    <row r="572311" ht="15"/>
    <row r="572312" ht="15"/>
    <row r="572313" ht="15"/>
    <row r="572314" ht="15"/>
    <row r="572315" ht="15"/>
    <row r="572316" ht="15"/>
    <row r="572317" ht="15"/>
    <row r="572318" ht="15"/>
    <row r="572319" ht="15"/>
    <row r="572320" ht="15"/>
    <row r="572321" ht="15"/>
    <row r="572322" ht="15"/>
    <row r="572323" ht="15"/>
    <row r="572324" ht="15"/>
    <row r="572325" ht="15"/>
    <row r="572326" ht="15"/>
    <row r="572327" ht="15"/>
    <row r="572328" ht="15"/>
    <row r="572329" ht="15"/>
    <row r="572330" ht="15"/>
    <row r="572331" ht="15"/>
    <row r="572332" ht="15"/>
    <row r="572333" ht="15"/>
    <row r="572334" ht="15"/>
    <row r="572335" ht="15"/>
    <row r="572336" ht="15"/>
    <row r="572337" ht="15"/>
    <row r="572338" ht="15"/>
    <row r="572339" ht="15"/>
    <row r="572340" ht="15"/>
    <row r="572341" ht="15"/>
    <row r="572342" ht="15"/>
    <row r="572343" ht="15"/>
    <row r="572344" ht="15"/>
    <row r="572345" ht="15"/>
    <row r="572346" ht="15"/>
    <row r="572347" ht="15"/>
    <row r="572348" ht="15"/>
    <row r="572349" ht="15"/>
    <row r="572350" ht="15"/>
    <row r="572351" ht="15"/>
    <row r="572352" ht="15"/>
    <row r="572353" ht="15"/>
    <row r="572354" ht="15"/>
    <row r="572355" ht="15"/>
    <row r="572356" ht="15"/>
    <row r="572357" ht="15"/>
    <row r="572358" ht="15"/>
    <row r="572359" ht="15"/>
    <row r="572360" ht="15"/>
    <row r="572361" ht="15"/>
    <row r="572362" ht="15"/>
    <row r="572363" ht="15"/>
    <row r="572364" ht="15"/>
    <row r="572365" ht="15"/>
    <row r="572366" ht="15"/>
    <row r="572367" ht="15"/>
    <row r="572368" ht="15"/>
    <row r="572369" ht="15"/>
    <row r="572370" ht="15"/>
    <row r="572371" ht="15"/>
    <row r="572372" ht="15"/>
    <row r="572373" ht="15"/>
    <row r="572374" ht="15"/>
    <row r="572375" ht="15"/>
    <row r="572376" ht="15"/>
    <row r="572377" ht="15"/>
    <row r="572378" ht="15"/>
    <row r="572379" ht="15"/>
    <row r="572380" ht="15"/>
    <row r="572381" ht="15"/>
    <row r="572382" ht="15"/>
    <row r="572383" ht="15"/>
    <row r="572384" ht="15"/>
    <row r="572385" ht="15"/>
    <row r="572386" ht="15"/>
    <row r="572387" ht="15"/>
    <row r="572388" ht="15"/>
    <row r="572389" ht="15"/>
    <row r="572390" ht="15"/>
    <row r="572391" ht="15"/>
    <row r="572392" ht="15"/>
    <row r="572393" ht="15"/>
    <row r="572394" ht="15"/>
    <row r="572395" ht="15"/>
    <row r="572396" ht="15"/>
    <row r="572397" ht="15"/>
    <row r="572398" ht="15"/>
    <row r="572399" ht="15"/>
    <row r="572400" ht="15"/>
    <row r="572401" ht="15"/>
    <row r="572402" ht="15"/>
    <row r="572403" ht="15"/>
    <row r="572404" ht="15"/>
    <row r="572405" ht="15"/>
    <row r="572406" ht="15"/>
    <row r="572407" ht="15"/>
    <row r="572408" ht="15"/>
    <row r="572409" ht="15"/>
    <row r="572410" ht="15"/>
    <row r="572411" ht="15"/>
    <row r="572412" ht="15"/>
    <row r="572413" ht="15"/>
    <row r="572414" ht="15"/>
    <row r="572415" ht="15"/>
    <row r="572416" ht="15"/>
    <row r="572417" ht="15"/>
    <row r="572418" ht="15"/>
    <row r="572419" ht="15"/>
    <row r="572420" ht="15"/>
    <row r="572421" ht="15"/>
    <row r="572422" ht="15"/>
    <row r="572423" ht="15"/>
    <row r="572424" ht="15"/>
    <row r="572425" ht="15"/>
    <row r="572426" ht="15"/>
    <row r="572427" ht="15"/>
    <row r="572428" ht="15"/>
    <row r="572429" ht="15"/>
    <row r="572430" ht="15"/>
    <row r="572431" ht="15"/>
    <row r="572432" ht="15"/>
    <row r="572433" ht="15"/>
    <row r="572434" ht="15"/>
    <row r="572435" ht="15"/>
    <row r="572436" ht="15"/>
    <row r="572437" ht="15"/>
    <row r="572438" ht="15"/>
    <row r="572439" ht="15"/>
    <row r="572440" ht="15"/>
    <row r="572441" ht="15"/>
    <row r="572442" ht="15"/>
    <row r="572443" ht="15"/>
    <row r="572444" ht="15"/>
    <row r="572445" ht="15"/>
    <row r="572446" ht="15"/>
    <row r="572447" ht="15"/>
    <row r="572448" ht="15"/>
    <row r="572449" ht="15"/>
    <row r="572450" ht="15"/>
    <row r="572451" ht="15"/>
    <row r="572452" ht="15"/>
    <row r="572453" ht="15"/>
    <row r="572454" ht="15"/>
    <row r="572455" ht="15"/>
    <row r="572456" ht="15"/>
    <row r="572457" ht="15"/>
    <row r="572458" ht="15"/>
    <row r="572459" ht="15"/>
    <row r="572460" ht="15"/>
    <row r="572461" ht="15"/>
    <row r="572462" ht="15"/>
    <row r="572463" ht="15"/>
    <row r="572464" ht="15"/>
    <row r="572465" ht="15"/>
    <row r="572466" ht="15"/>
    <row r="572467" ht="15"/>
    <row r="572468" ht="15"/>
    <row r="572469" ht="15"/>
    <row r="572470" ht="15"/>
    <row r="572471" ht="15"/>
    <row r="572472" ht="15"/>
    <row r="572473" ht="15"/>
    <row r="572474" ht="15"/>
    <row r="572475" ht="15"/>
    <row r="572476" ht="15"/>
    <row r="572477" ht="15"/>
    <row r="572478" ht="15"/>
    <row r="572479" ht="15"/>
    <row r="572480" ht="15"/>
    <row r="572481" ht="15"/>
    <row r="572482" ht="15"/>
    <row r="572483" ht="15"/>
    <row r="572484" ht="15"/>
    <row r="572485" ht="15"/>
    <row r="572486" ht="15"/>
    <row r="572487" ht="15"/>
    <row r="572488" ht="15"/>
    <row r="572489" ht="15"/>
    <row r="572490" ht="15"/>
    <row r="572491" ht="15"/>
    <row r="572492" ht="15"/>
    <row r="572493" ht="15"/>
    <row r="572494" ht="15"/>
    <row r="572495" ht="15"/>
    <row r="572496" ht="15"/>
    <row r="572497" ht="15"/>
    <row r="572498" ht="15"/>
    <row r="572499" ht="15"/>
    <row r="572500" ht="15"/>
    <row r="572501" ht="15"/>
    <row r="572502" ht="15"/>
    <row r="572503" ht="15"/>
    <row r="572504" ht="15"/>
    <row r="572505" ht="15"/>
    <row r="572506" ht="15"/>
    <row r="572507" ht="15"/>
    <row r="572508" ht="15"/>
    <row r="572509" ht="15"/>
    <row r="572510" ht="15"/>
    <row r="572511" ht="15"/>
    <row r="572512" ht="15"/>
    <row r="572513" ht="15"/>
    <row r="572514" ht="15"/>
    <row r="572515" ht="15"/>
    <row r="572516" ht="15"/>
    <row r="572517" ht="15"/>
    <row r="572518" ht="15"/>
    <row r="572519" ht="15"/>
    <row r="572520" ht="15"/>
    <row r="572521" ht="15"/>
    <row r="572522" ht="15"/>
    <row r="572523" ht="15"/>
    <row r="572524" ht="15"/>
    <row r="572525" ht="15"/>
    <row r="572526" ht="15"/>
    <row r="572527" ht="15"/>
    <row r="572528" ht="15"/>
    <row r="572529" ht="15"/>
    <row r="572530" ht="15"/>
    <row r="572531" ht="15"/>
    <row r="572532" ht="15"/>
    <row r="572533" ht="15"/>
    <row r="572534" ht="15"/>
    <row r="572535" ht="15"/>
    <row r="572536" ht="15"/>
    <row r="572537" ht="15"/>
    <row r="572538" ht="15"/>
    <row r="572539" ht="15"/>
    <row r="572540" ht="15"/>
    <row r="572541" ht="15"/>
    <row r="572542" ht="15"/>
    <row r="572543" ht="15"/>
    <row r="572544" ht="15"/>
    <row r="572545" ht="15"/>
    <row r="572546" ht="15"/>
    <row r="572547" ht="15"/>
    <row r="572548" ht="15"/>
    <row r="572549" ht="15"/>
    <row r="572550" ht="15"/>
    <row r="572551" ht="15"/>
    <row r="572552" ht="15"/>
    <row r="572553" ht="15"/>
    <row r="572554" ht="15"/>
    <row r="572555" ht="15"/>
    <row r="572556" ht="15"/>
    <row r="572557" ht="15"/>
    <row r="572558" ht="15"/>
    <row r="572559" ht="15"/>
    <row r="572560" ht="15"/>
    <row r="572561" ht="15"/>
    <row r="572562" ht="15"/>
    <row r="572563" ht="15"/>
    <row r="572564" ht="15"/>
    <row r="572565" ht="15"/>
    <row r="572566" ht="15"/>
    <row r="572567" ht="15"/>
    <row r="572568" ht="15"/>
    <row r="572569" ht="15"/>
    <row r="572570" ht="15"/>
    <row r="572571" ht="15"/>
    <row r="572572" ht="15"/>
    <row r="572573" ht="15"/>
    <row r="572574" ht="15"/>
    <row r="572575" ht="15"/>
    <row r="572576" ht="15"/>
    <row r="572577" ht="15"/>
    <row r="572578" ht="15"/>
    <row r="572579" ht="15"/>
    <row r="572580" ht="15"/>
    <row r="572581" ht="15"/>
    <row r="572582" ht="15"/>
    <row r="572583" ht="15"/>
    <row r="572584" ht="15"/>
    <row r="572585" ht="15"/>
    <row r="572586" ht="15"/>
    <row r="572587" ht="15"/>
    <row r="572588" ht="15"/>
    <row r="572589" ht="15"/>
    <row r="572590" ht="15"/>
    <row r="572591" ht="15"/>
    <row r="572592" ht="15"/>
    <row r="572593" ht="15"/>
    <row r="572594" ht="15"/>
    <row r="572595" ht="15"/>
    <row r="572596" ht="15"/>
    <row r="572597" ht="15"/>
    <row r="572598" ht="15"/>
    <row r="572599" ht="15"/>
    <row r="572600" ht="15"/>
    <row r="572601" ht="15"/>
    <row r="572602" ht="15"/>
    <row r="572603" ht="15"/>
    <row r="572604" ht="15"/>
    <row r="572605" ht="15"/>
    <row r="572606" ht="15"/>
    <row r="572607" ht="15"/>
    <row r="572608" ht="15"/>
    <row r="572609" ht="15"/>
    <row r="572610" ht="15"/>
    <row r="572611" ht="15"/>
    <row r="572612" ht="15"/>
    <row r="572613" ht="15"/>
    <row r="572614" ht="15"/>
    <row r="572615" ht="15"/>
    <row r="572616" ht="15"/>
    <row r="572617" ht="15"/>
    <row r="572618" ht="15"/>
    <row r="572619" ht="15"/>
    <row r="572620" ht="15"/>
    <row r="572621" ht="15"/>
    <row r="572622" ht="15"/>
    <row r="572623" ht="15"/>
    <row r="572624" ht="15"/>
    <row r="572625" ht="15"/>
    <row r="572626" ht="15"/>
    <row r="572627" ht="15"/>
    <row r="572628" ht="15"/>
    <row r="572629" ht="15"/>
    <row r="572630" ht="15"/>
    <row r="572631" ht="15"/>
    <row r="572632" ht="15"/>
    <row r="572633" ht="15"/>
    <row r="572634" ht="15"/>
    <row r="572635" ht="15"/>
    <row r="572636" ht="15"/>
    <row r="572637" ht="15"/>
    <row r="572638" ht="15"/>
    <row r="572639" ht="15"/>
    <row r="572640" ht="15"/>
    <row r="572641" ht="15"/>
    <row r="572642" ht="15"/>
    <row r="572643" ht="15"/>
    <row r="572644" ht="15"/>
    <row r="572645" ht="15"/>
    <row r="572646" ht="15"/>
    <row r="572647" ht="15"/>
    <row r="572648" ht="15"/>
    <row r="572649" ht="15"/>
    <row r="572650" ht="15"/>
    <row r="572651" ht="15"/>
    <row r="572652" ht="15"/>
    <row r="572653" ht="15"/>
    <row r="572654" ht="15"/>
    <row r="572655" ht="15"/>
    <row r="572656" ht="15"/>
    <row r="572657" ht="15"/>
    <row r="572658" ht="15"/>
    <row r="572659" ht="15"/>
    <row r="572660" ht="15"/>
    <row r="572661" ht="15"/>
    <row r="572662" ht="15"/>
    <row r="572663" ht="15"/>
    <row r="572664" ht="15"/>
    <row r="572665" ht="15"/>
    <row r="572666" ht="15"/>
    <row r="572667" ht="15"/>
    <row r="572668" ht="15"/>
    <row r="572669" ht="15"/>
    <row r="572670" ht="15"/>
    <row r="572671" ht="15"/>
    <row r="572672" ht="15"/>
    <row r="572673" ht="15"/>
    <row r="572674" ht="15"/>
    <row r="572675" ht="15"/>
    <row r="572676" ht="15"/>
    <row r="572677" ht="15"/>
    <row r="572678" ht="15"/>
    <row r="572679" ht="15"/>
    <row r="572680" ht="15"/>
    <row r="572681" ht="15"/>
    <row r="572682" ht="15"/>
    <row r="572683" ht="15"/>
    <row r="572684" ht="15"/>
    <row r="572685" ht="15"/>
    <row r="572686" ht="15"/>
    <row r="572687" ht="15"/>
    <row r="572688" ht="15"/>
    <row r="572689" ht="15"/>
    <row r="572690" ht="15"/>
    <row r="572691" ht="15"/>
    <row r="572692" ht="15"/>
    <row r="572693" ht="15"/>
    <row r="572694" ht="15"/>
    <row r="572695" ht="15"/>
    <row r="572696" ht="15"/>
    <row r="572697" ht="15"/>
    <row r="572698" ht="15"/>
    <row r="572699" ht="15"/>
    <row r="572700" ht="15"/>
    <row r="572701" ht="15"/>
    <row r="572702" ht="15"/>
    <row r="572703" ht="15"/>
    <row r="572704" ht="15"/>
    <row r="572705" ht="15"/>
    <row r="572706" ht="15"/>
    <row r="572707" ht="15"/>
    <row r="572708" ht="15"/>
    <row r="572709" ht="15"/>
    <row r="572710" ht="15"/>
    <row r="572711" ht="15"/>
    <row r="572712" ht="15"/>
    <row r="572713" ht="15"/>
    <row r="572714" ht="15"/>
    <row r="572715" ht="15"/>
    <row r="572716" ht="15"/>
    <row r="572717" ht="15"/>
    <row r="572718" ht="15"/>
    <row r="572719" ht="15"/>
    <row r="572720" ht="15"/>
    <row r="572721" ht="15"/>
    <row r="572722" ht="15"/>
    <row r="572723" ht="15"/>
    <row r="572724" ht="15"/>
    <row r="572725" ht="15"/>
    <row r="572726" ht="15"/>
    <row r="572727" ht="15"/>
    <row r="572728" ht="15"/>
    <row r="572729" ht="15"/>
    <row r="572730" ht="15"/>
    <row r="572731" ht="15"/>
    <row r="572732" ht="15"/>
    <row r="572733" ht="15"/>
    <row r="572734" ht="15"/>
    <row r="572735" ht="15"/>
    <row r="572736" ht="15"/>
    <row r="572737" ht="15"/>
    <row r="572738" ht="15"/>
    <row r="572739" ht="15"/>
    <row r="572740" ht="15"/>
    <row r="572741" ht="15"/>
    <row r="572742" ht="15"/>
    <row r="572743" ht="15"/>
    <row r="572744" ht="15"/>
    <row r="572745" ht="15"/>
    <row r="572746" ht="15"/>
    <row r="572747" ht="15"/>
    <row r="572748" ht="15"/>
    <row r="572749" ht="15"/>
    <row r="572750" ht="15"/>
    <row r="572751" ht="15"/>
    <row r="572752" ht="15"/>
    <row r="572753" ht="15"/>
    <row r="572754" ht="15"/>
    <row r="572755" ht="15"/>
    <row r="572756" ht="15"/>
    <row r="572757" ht="15"/>
    <row r="572758" ht="15"/>
    <row r="572759" ht="15"/>
    <row r="572760" ht="15"/>
    <row r="572761" ht="15"/>
    <row r="572762" ht="15"/>
    <row r="572763" ht="15"/>
    <row r="572764" ht="15"/>
    <row r="572765" ht="15"/>
    <row r="572766" ht="15"/>
    <row r="572767" ht="15"/>
    <row r="572768" ht="15"/>
    <row r="572769" ht="15"/>
    <row r="572770" ht="15"/>
    <row r="572771" ht="15"/>
    <row r="572772" ht="15"/>
    <row r="572773" ht="15"/>
    <row r="572774" ht="15"/>
    <row r="572775" ht="15"/>
    <row r="572776" ht="15"/>
    <row r="572777" ht="15"/>
    <row r="572778" ht="15"/>
    <row r="572779" ht="15"/>
    <row r="572780" ht="15"/>
    <row r="572781" ht="15"/>
    <row r="572782" ht="15"/>
    <row r="572783" ht="15"/>
    <row r="572784" ht="15"/>
    <row r="572785" ht="15"/>
    <row r="572786" ht="15"/>
    <row r="572787" ht="15"/>
    <row r="572788" ht="15"/>
    <row r="572789" ht="15"/>
    <row r="572790" ht="15"/>
    <row r="572791" ht="15"/>
    <row r="572792" ht="15"/>
    <row r="572793" ht="15"/>
    <row r="572794" ht="15"/>
    <row r="572795" ht="15"/>
    <row r="572796" ht="15"/>
    <row r="572797" ht="15"/>
    <row r="572798" ht="15"/>
    <row r="572799" ht="15"/>
    <row r="572800" ht="15"/>
    <row r="572801" ht="15"/>
    <row r="572802" ht="15"/>
    <row r="572803" ht="15"/>
    <row r="572804" ht="15"/>
    <row r="572805" ht="15"/>
    <row r="572806" ht="15"/>
    <row r="572807" ht="15"/>
    <row r="572808" ht="15"/>
    <row r="572809" ht="15"/>
    <row r="572810" ht="15"/>
    <row r="572811" ht="15"/>
    <row r="572812" ht="15"/>
    <row r="572813" ht="15"/>
    <row r="572814" ht="15"/>
    <row r="572815" ht="15"/>
    <row r="572816" ht="15"/>
    <row r="572817" ht="15"/>
    <row r="572818" ht="15"/>
    <row r="572819" ht="15"/>
    <row r="572820" ht="15"/>
    <row r="572821" ht="15"/>
    <row r="572822" ht="15"/>
    <row r="572823" ht="15"/>
    <row r="572824" ht="15"/>
    <row r="572825" ht="15"/>
    <row r="572826" ht="15"/>
    <row r="572827" ht="15"/>
    <row r="572828" ht="15"/>
    <row r="572829" ht="15"/>
    <row r="572830" ht="15"/>
    <row r="572831" ht="15"/>
    <row r="572832" ht="15"/>
    <row r="572833" ht="15"/>
    <row r="572834" ht="15"/>
    <row r="572835" ht="15"/>
    <row r="572836" ht="15"/>
    <row r="572837" ht="15"/>
    <row r="572838" ht="15"/>
    <row r="572839" ht="15"/>
    <row r="572840" ht="15"/>
    <row r="572841" ht="15"/>
    <row r="572842" ht="15"/>
    <row r="572843" ht="15"/>
    <row r="572844" ht="15"/>
    <row r="572845" ht="15"/>
    <row r="572846" ht="15"/>
    <row r="572847" ht="15"/>
    <row r="572848" ht="15"/>
    <row r="572849" ht="15"/>
    <row r="572850" ht="15"/>
    <row r="572851" ht="15"/>
    <row r="572852" ht="15"/>
    <row r="572853" ht="15"/>
    <row r="572854" ht="15"/>
    <row r="572855" ht="15"/>
    <row r="572856" ht="15"/>
    <row r="572857" ht="15"/>
    <row r="572858" ht="15"/>
    <row r="572859" ht="15"/>
    <row r="572860" ht="15"/>
    <row r="572861" ht="15"/>
    <row r="572862" ht="15"/>
    <row r="572863" ht="15"/>
    <row r="572864" ht="15"/>
    <row r="572865" ht="15"/>
    <row r="572866" ht="15"/>
    <row r="572867" ht="15"/>
    <row r="572868" ht="15"/>
    <row r="572869" ht="15"/>
    <row r="572870" ht="15"/>
    <row r="572871" ht="15"/>
    <row r="572872" ht="15"/>
    <row r="572873" ht="15"/>
    <row r="572874" ht="15"/>
    <row r="572875" ht="15"/>
    <row r="572876" ht="15"/>
    <row r="572877" ht="15"/>
    <row r="572878" ht="15"/>
    <row r="572879" ht="15"/>
    <row r="572880" ht="15"/>
    <row r="572881" ht="15"/>
    <row r="572882" ht="15"/>
    <row r="572883" ht="15"/>
    <row r="572884" ht="15"/>
    <row r="572885" ht="15"/>
    <row r="572886" ht="15"/>
    <row r="572887" ht="15"/>
    <row r="572888" ht="15"/>
    <row r="572889" ht="15"/>
    <row r="572890" ht="15"/>
    <row r="572891" ht="15"/>
    <row r="572892" ht="15"/>
    <row r="572893" ht="15"/>
    <row r="572894" ht="15"/>
    <row r="572895" ht="15"/>
    <row r="572896" ht="15"/>
    <row r="572897" ht="15"/>
    <row r="572898" ht="15"/>
    <row r="572899" ht="15"/>
    <row r="572900" ht="15"/>
    <row r="572901" ht="15"/>
    <row r="572902" ht="15"/>
    <row r="572903" ht="15"/>
    <row r="572904" ht="15"/>
    <row r="572905" ht="15"/>
    <row r="572906" ht="15"/>
    <row r="572907" ht="15"/>
    <row r="572908" ht="15"/>
    <row r="572909" ht="15"/>
    <row r="572910" ht="15"/>
    <row r="572911" ht="15"/>
    <row r="572912" ht="15"/>
    <row r="572913" ht="15"/>
    <row r="572914" ht="15"/>
    <row r="572915" ht="15"/>
    <row r="572916" ht="15"/>
    <row r="572917" ht="15"/>
    <row r="572918" ht="15"/>
    <row r="572919" ht="15"/>
    <row r="572920" ht="15"/>
    <row r="572921" ht="15"/>
    <row r="572922" ht="15"/>
    <row r="572923" ht="15"/>
    <row r="572924" ht="15"/>
    <row r="572925" ht="15"/>
    <row r="572926" ht="15"/>
    <row r="572927" ht="15"/>
    <row r="572928" ht="15"/>
    <row r="572929" ht="15"/>
    <row r="572930" ht="15"/>
    <row r="572931" ht="15"/>
    <row r="572932" ht="15"/>
    <row r="572933" ht="15"/>
    <row r="572934" ht="15"/>
    <row r="572935" ht="15"/>
    <row r="572936" ht="15"/>
    <row r="572937" ht="15"/>
    <row r="572938" ht="15"/>
    <row r="572939" ht="15"/>
    <row r="572940" ht="15"/>
    <row r="572941" ht="15"/>
    <row r="572942" ht="15"/>
    <row r="572943" ht="15"/>
    <row r="572944" ht="15"/>
    <row r="572945" ht="15"/>
    <row r="572946" ht="15"/>
    <row r="572947" ht="15"/>
    <row r="572948" ht="15"/>
    <row r="572949" ht="15"/>
    <row r="572950" ht="15"/>
    <row r="572951" ht="15"/>
    <row r="572952" ht="15"/>
    <row r="572953" ht="15"/>
    <row r="572954" ht="15"/>
    <row r="572955" ht="15"/>
    <row r="572956" ht="15"/>
    <row r="572957" ht="15"/>
    <row r="572958" ht="15"/>
    <row r="572959" ht="15"/>
    <row r="572960" ht="15"/>
    <row r="572961" ht="15"/>
    <row r="572962" ht="15"/>
    <row r="572963" ht="15"/>
    <row r="572964" ht="15"/>
    <row r="572965" ht="15"/>
    <row r="572966" ht="15"/>
    <row r="572967" ht="15"/>
    <row r="572968" ht="15"/>
    <row r="572969" ht="15"/>
    <row r="572970" ht="15"/>
    <row r="572971" ht="15"/>
    <row r="572972" ht="15"/>
    <row r="572973" ht="15"/>
    <row r="572974" ht="15"/>
    <row r="572975" ht="15"/>
    <row r="572976" ht="15"/>
    <row r="572977" ht="15"/>
    <row r="572978" ht="15"/>
    <row r="572979" ht="15"/>
    <row r="572980" ht="15"/>
    <row r="572981" ht="15"/>
    <row r="572982" ht="15"/>
    <row r="572983" ht="15"/>
    <row r="572984" ht="15"/>
    <row r="572985" ht="15"/>
    <row r="572986" ht="15"/>
    <row r="572987" ht="15"/>
    <row r="572988" ht="15"/>
    <row r="572989" ht="15"/>
    <row r="572990" ht="15"/>
    <row r="572991" ht="15"/>
    <row r="572992" ht="15"/>
    <row r="572993" ht="15"/>
    <row r="572994" ht="15"/>
    <row r="572995" ht="15"/>
    <row r="572996" ht="15"/>
    <row r="572997" ht="15"/>
    <row r="572998" ht="15"/>
    <row r="572999" ht="15"/>
    <row r="573000" ht="15"/>
    <row r="573001" ht="15"/>
    <row r="573002" ht="15"/>
    <row r="573003" ht="15"/>
    <row r="573004" ht="15"/>
    <row r="573005" ht="15"/>
    <row r="573006" ht="15"/>
    <row r="573007" ht="15"/>
    <row r="573008" ht="15"/>
    <row r="573009" ht="15"/>
    <row r="573010" ht="15"/>
    <row r="573011" ht="15"/>
    <row r="573012" ht="15"/>
    <row r="573013" ht="15"/>
    <row r="573014" ht="15"/>
    <row r="573015" ht="15"/>
    <row r="573016" ht="15"/>
    <row r="573017" ht="15"/>
    <row r="573018" ht="15"/>
    <row r="573019" ht="15"/>
    <row r="573020" ht="15"/>
    <row r="573021" ht="15"/>
    <row r="573022" ht="15"/>
    <row r="573023" ht="15"/>
    <row r="573024" ht="15"/>
    <row r="573025" ht="15"/>
    <row r="573026" ht="15"/>
    <row r="573027" ht="15"/>
    <row r="573028" ht="15"/>
    <row r="573029" ht="15"/>
    <row r="573030" ht="15"/>
    <row r="573031" ht="15"/>
    <row r="573032" ht="15"/>
    <row r="573033" ht="15"/>
    <row r="573034" ht="15"/>
    <row r="573035" ht="15"/>
    <row r="573036" ht="15"/>
    <row r="573037" ht="15"/>
    <row r="573038" ht="15"/>
    <row r="573039" ht="15"/>
    <row r="573040" ht="15"/>
    <row r="573041" ht="15"/>
    <row r="573042" ht="15"/>
    <row r="573043" ht="15"/>
    <row r="573044" ht="15"/>
    <row r="573045" ht="15"/>
    <row r="573046" ht="15"/>
    <row r="573047" ht="15"/>
    <row r="573048" ht="15"/>
    <row r="573049" ht="15"/>
    <row r="573050" ht="15"/>
    <row r="573051" ht="15"/>
    <row r="573052" ht="15"/>
    <row r="573053" ht="15"/>
    <row r="573054" ht="15"/>
    <row r="573055" ht="15"/>
    <row r="573056" ht="15"/>
    <row r="573057" ht="15"/>
    <row r="573058" ht="15"/>
    <row r="573059" ht="15"/>
    <row r="573060" ht="15"/>
    <row r="573061" ht="15"/>
    <row r="573062" ht="15"/>
    <row r="573063" ht="15"/>
    <row r="573064" ht="15"/>
    <row r="573065" ht="15"/>
    <row r="573066" ht="15"/>
    <row r="573067" ht="15"/>
    <row r="573068" ht="15"/>
    <row r="573069" ht="15"/>
    <row r="573070" ht="15"/>
    <row r="573071" ht="15"/>
    <row r="573072" ht="15"/>
    <row r="573073" ht="15"/>
    <row r="573074" ht="15"/>
    <row r="573075" ht="15"/>
    <row r="573076" ht="15"/>
    <row r="573077" ht="15"/>
    <row r="573078" ht="15"/>
    <row r="573079" ht="15"/>
    <row r="573080" ht="15"/>
    <row r="573081" ht="15"/>
    <row r="573082" ht="15"/>
    <row r="573083" ht="15"/>
    <row r="573084" ht="15"/>
    <row r="573085" ht="15"/>
    <row r="573086" ht="15"/>
    <row r="573087" ht="15"/>
    <row r="573088" ht="15"/>
    <row r="573089" ht="15"/>
    <row r="573090" ht="15"/>
    <row r="573091" ht="15"/>
    <row r="573092" ht="15"/>
    <row r="573093" ht="15"/>
    <row r="573094" ht="15"/>
    <row r="573095" ht="15"/>
    <row r="573096" ht="15"/>
    <row r="573097" ht="15"/>
    <row r="573098" ht="15"/>
    <row r="573099" ht="15"/>
    <row r="573100" ht="15"/>
    <row r="573101" ht="15"/>
    <row r="573102" ht="15"/>
    <row r="573103" ht="15"/>
    <row r="573104" ht="15"/>
    <row r="573105" ht="15"/>
    <row r="573106" ht="15"/>
    <row r="573107" ht="15"/>
    <row r="573108" ht="15"/>
    <row r="573109" ht="15"/>
    <row r="573110" ht="15"/>
    <row r="573111" ht="15"/>
    <row r="573112" ht="15"/>
    <row r="573113" ht="15"/>
    <row r="573114" ht="15"/>
    <row r="573115" ht="15"/>
    <row r="573116" ht="15"/>
    <row r="573117" ht="15"/>
    <row r="573118" ht="15"/>
    <row r="573119" ht="15"/>
    <row r="573120" ht="15"/>
    <row r="573121" ht="15"/>
    <row r="573122" ht="15"/>
    <row r="573123" ht="15"/>
    <row r="573124" ht="15"/>
    <row r="573125" ht="15"/>
    <row r="573126" ht="15"/>
    <row r="573127" ht="15"/>
    <row r="573128" ht="15"/>
    <row r="573129" ht="15"/>
    <row r="573130" ht="15"/>
    <row r="573131" ht="15"/>
    <row r="573132" ht="15"/>
    <row r="573133" ht="15"/>
    <row r="573134" ht="15"/>
    <row r="573135" ht="15"/>
    <row r="573136" ht="15"/>
    <row r="573137" ht="15"/>
    <row r="573138" ht="15"/>
    <row r="573139" ht="15"/>
    <row r="573140" ht="15"/>
    <row r="573141" ht="15"/>
    <row r="573142" ht="15"/>
    <row r="573143" ht="15"/>
    <row r="573144" ht="15"/>
    <row r="573145" ht="15"/>
    <row r="573146" ht="15"/>
    <row r="573147" ht="15"/>
    <row r="573148" ht="15"/>
    <row r="573149" ht="15"/>
    <row r="573150" ht="15"/>
    <row r="573151" ht="15"/>
    <row r="573152" ht="15"/>
    <row r="573153" ht="15"/>
    <row r="573154" ht="15"/>
    <row r="573155" ht="15"/>
    <row r="573156" ht="15"/>
    <row r="573157" ht="15"/>
    <row r="573158" ht="15"/>
    <row r="573159" ht="15"/>
    <row r="573160" ht="15"/>
    <row r="573161" ht="15"/>
    <row r="573162" ht="15"/>
    <row r="573163" ht="15"/>
    <row r="573164" ht="15"/>
    <row r="573165" ht="15"/>
    <row r="573166" ht="15"/>
    <row r="573167" ht="15"/>
    <row r="573168" ht="15"/>
    <row r="573169" ht="15"/>
    <row r="573170" ht="15"/>
    <row r="573171" ht="15"/>
    <row r="573172" ht="15"/>
    <row r="573173" ht="15"/>
    <row r="573174" ht="15"/>
    <row r="573175" ht="15"/>
    <row r="573176" ht="15"/>
    <row r="573177" ht="15"/>
    <row r="573178" ht="15"/>
    <row r="573179" ht="15"/>
    <row r="573180" ht="15"/>
    <row r="573181" ht="15"/>
    <row r="573182" ht="15"/>
    <row r="573183" ht="15"/>
    <row r="573184" ht="15"/>
    <row r="573185" ht="15"/>
    <row r="573186" ht="15"/>
    <row r="573187" ht="15"/>
    <row r="573188" ht="15"/>
    <row r="573189" ht="15"/>
    <row r="573190" ht="15"/>
    <row r="573191" ht="15"/>
    <row r="573192" ht="15"/>
    <row r="573193" ht="15"/>
    <row r="573194" ht="15"/>
    <row r="573195" ht="15"/>
    <row r="573196" ht="15"/>
    <row r="573197" ht="15"/>
    <row r="573198" ht="15"/>
    <row r="573199" ht="15"/>
    <row r="573200" ht="15"/>
    <row r="573201" ht="15"/>
    <row r="573202" ht="15"/>
    <row r="573203" ht="15"/>
    <row r="573204" ht="15"/>
    <row r="573205" ht="15"/>
    <row r="573206" ht="15"/>
    <row r="573207" ht="15"/>
    <row r="573208" ht="15"/>
    <row r="573209" ht="15"/>
    <row r="573210" ht="15"/>
    <row r="573211" ht="15"/>
    <row r="573212" ht="15"/>
    <row r="573213" ht="15"/>
    <row r="573214" ht="15"/>
    <row r="573215" ht="15"/>
    <row r="573216" ht="15"/>
    <row r="573217" ht="15"/>
    <row r="573218" ht="15"/>
    <row r="573219" ht="15"/>
    <row r="573220" ht="15"/>
    <row r="573221" ht="15"/>
    <row r="573222" ht="15"/>
    <row r="573223" ht="15"/>
    <row r="573224" ht="15"/>
    <row r="573225" ht="15"/>
    <row r="573226" ht="15"/>
    <row r="573227" ht="15"/>
    <row r="573228" ht="15"/>
    <row r="573229" ht="15"/>
    <row r="573230" ht="15"/>
    <row r="573231" ht="15"/>
    <row r="573232" ht="15"/>
    <row r="573233" ht="15"/>
    <row r="573234" ht="15"/>
    <row r="573235" ht="15"/>
    <row r="573236" ht="15"/>
    <row r="573237" ht="15"/>
    <row r="573238" ht="15"/>
    <row r="573239" ht="15"/>
    <row r="573240" ht="15"/>
    <row r="573241" ht="15"/>
    <row r="573242" ht="15"/>
    <row r="573243" ht="15"/>
    <row r="573244" ht="15"/>
    <row r="573245" ht="15"/>
    <row r="573246" ht="15"/>
    <row r="573247" ht="15"/>
    <row r="573248" ht="15"/>
    <row r="573249" ht="15"/>
    <row r="573250" ht="15"/>
    <row r="573251" ht="15"/>
    <row r="573252" ht="15"/>
    <row r="573253" ht="15"/>
    <row r="573254" ht="15"/>
    <row r="573255" ht="15"/>
    <row r="573256" ht="15"/>
    <row r="573257" ht="15"/>
    <row r="573258" ht="15"/>
    <row r="573259" ht="15"/>
    <row r="573260" ht="15"/>
    <row r="573261" ht="15"/>
    <row r="573262" ht="15"/>
    <row r="573263" ht="15"/>
    <row r="573264" ht="15"/>
    <row r="573265" ht="15"/>
    <row r="573266" ht="15"/>
    <row r="573267" ht="15"/>
    <row r="573268" ht="15"/>
    <row r="573269" ht="15"/>
    <row r="573270" ht="15"/>
    <row r="573271" ht="15"/>
    <row r="573272" ht="15"/>
    <row r="573273" ht="15"/>
    <row r="573274" ht="15"/>
    <row r="573275" ht="15"/>
    <row r="573276" ht="15"/>
    <row r="573277" ht="15"/>
    <row r="573278" ht="15"/>
    <row r="573279" ht="15"/>
    <row r="573280" ht="15"/>
    <row r="573281" ht="15"/>
    <row r="573282" ht="15"/>
    <row r="573283" ht="15"/>
    <row r="573284" ht="15"/>
    <row r="573285" ht="15"/>
    <row r="573286" ht="15"/>
    <row r="573287" ht="15"/>
    <row r="573288" ht="15"/>
    <row r="573289" ht="15"/>
    <row r="573290" ht="15"/>
    <row r="573291" ht="15"/>
    <row r="573292" ht="15"/>
    <row r="573293" ht="15"/>
    <row r="573294" ht="15"/>
    <row r="573295" ht="15"/>
    <row r="573296" ht="15"/>
    <row r="573297" ht="15"/>
    <row r="573298" ht="15"/>
    <row r="573299" ht="15"/>
    <row r="573300" ht="15"/>
    <row r="573301" ht="15"/>
    <row r="573302" ht="15"/>
    <row r="573303" ht="15"/>
    <row r="573304" ht="15"/>
    <row r="573305" ht="15"/>
    <row r="573306" ht="15"/>
    <row r="573307" ht="15"/>
    <row r="573308" ht="15"/>
    <row r="573309" ht="15"/>
    <row r="573310" ht="15"/>
    <row r="573311" ht="15"/>
    <row r="573312" ht="15"/>
    <row r="573313" ht="15"/>
    <row r="573314" ht="15"/>
    <row r="573315" ht="15"/>
    <row r="573316" ht="15"/>
    <row r="573317" ht="15"/>
    <row r="573318" ht="15"/>
    <row r="573319" ht="15"/>
    <row r="573320" ht="15"/>
    <row r="573321" ht="15"/>
    <row r="573322" ht="15"/>
    <row r="573323" ht="15"/>
    <row r="573324" ht="15"/>
    <row r="573325" ht="15"/>
    <row r="573326" ht="15"/>
    <row r="573327" ht="15"/>
    <row r="573328" ht="15"/>
    <row r="573329" ht="15"/>
    <row r="573330" ht="15"/>
    <row r="573331" ht="15"/>
    <row r="573332" ht="15"/>
    <row r="573333" ht="15"/>
    <row r="573334" ht="15"/>
    <row r="573335" ht="15"/>
    <row r="573336" ht="15"/>
    <row r="573337" ht="15"/>
    <row r="573338" ht="15"/>
    <row r="573339" ht="15"/>
    <row r="573340" ht="15"/>
    <row r="573341" ht="15"/>
    <row r="573342" ht="15"/>
    <row r="573343" ht="15"/>
    <row r="573344" ht="15"/>
    <row r="573345" ht="15"/>
    <row r="573346" ht="15"/>
    <row r="573347" ht="15"/>
    <row r="573348" ht="15"/>
    <row r="573349" ht="15"/>
    <row r="573350" ht="15"/>
    <row r="573351" ht="15"/>
    <row r="573352" ht="15"/>
    <row r="573353" ht="15"/>
    <row r="573354" ht="15"/>
    <row r="573355" ht="15"/>
    <row r="573356" ht="15"/>
    <row r="573357" ht="15"/>
    <row r="573358" ht="15"/>
    <row r="573359" ht="15"/>
    <row r="573360" ht="15"/>
    <row r="573361" ht="15"/>
    <row r="573362" ht="15"/>
    <row r="573363" ht="15"/>
    <row r="573364" ht="15"/>
    <row r="573365" ht="15"/>
    <row r="573366" ht="15"/>
    <row r="573367" ht="15"/>
    <row r="573368" ht="15"/>
    <row r="573369" ht="15"/>
    <row r="573370" ht="15"/>
    <row r="573371" ht="15"/>
    <row r="573372" ht="15"/>
    <row r="573373" ht="15"/>
    <row r="573374" ht="15"/>
    <row r="573375" ht="15"/>
    <row r="573376" ht="15"/>
    <row r="573377" ht="15"/>
    <row r="573378" ht="15"/>
    <row r="573379" ht="15"/>
    <row r="573380" ht="15"/>
    <row r="573381" ht="15"/>
    <row r="573382" ht="15"/>
    <row r="573383" ht="15"/>
    <row r="573384" ht="15"/>
    <row r="573385" ht="15"/>
    <row r="573386" ht="15"/>
    <row r="573387" ht="15"/>
    <row r="573388" ht="15"/>
    <row r="573389" ht="15"/>
    <row r="573390" ht="15"/>
    <row r="573391" ht="15"/>
    <row r="573392" ht="15"/>
    <row r="573393" ht="15"/>
    <row r="573394" ht="15"/>
    <row r="573395" ht="15"/>
    <row r="573396" ht="15"/>
    <row r="573397" ht="15"/>
    <row r="573398" ht="15"/>
    <row r="573399" ht="15"/>
    <row r="573400" ht="15"/>
    <row r="573401" ht="15"/>
    <row r="573402" ht="15"/>
    <row r="573403" ht="15"/>
    <row r="573404" ht="15"/>
    <row r="573405" ht="15"/>
    <row r="573406" ht="15"/>
    <row r="573407" ht="15"/>
    <row r="573408" ht="15"/>
    <row r="573409" ht="15"/>
    <row r="573410" ht="15"/>
    <row r="573411" ht="15"/>
    <row r="573412" ht="15"/>
    <row r="573413" ht="15"/>
    <row r="573414" ht="15"/>
    <row r="573415" ht="15"/>
    <row r="573416" ht="15"/>
    <row r="573417" ht="15"/>
    <row r="573418" ht="15"/>
    <row r="573419" ht="15"/>
    <row r="573420" ht="15"/>
    <row r="573421" ht="15"/>
    <row r="573422" ht="15"/>
    <row r="573423" ht="15"/>
    <row r="573424" ht="15"/>
    <row r="573425" ht="15"/>
    <row r="573426" ht="15"/>
    <row r="573427" ht="15"/>
    <row r="573428" ht="15"/>
    <row r="573429" ht="15"/>
    <row r="573430" ht="15"/>
    <row r="573431" ht="15"/>
    <row r="573432" ht="15"/>
    <row r="573433" ht="15"/>
    <row r="573434" ht="15"/>
    <row r="573435" ht="15"/>
    <row r="573436" ht="15"/>
    <row r="573437" ht="15"/>
    <row r="573438" ht="15"/>
    <row r="573439" ht="15"/>
    <row r="573440" ht="15"/>
    <row r="573441" ht="15"/>
    <row r="573442" ht="15"/>
    <row r="573443" ht="15"/>
    <row r="573444" ht="15"/>
    <row r="573445" ht="15"/>
    <row r="573446" ht="15"/>
    <row r="573447" ht="15"/>
    <row r="573448" ht="15"/>
    <row r="573449" ht="15"/>
    <row r="573450" ht="15"/>
    <row r="573451" ht="15"/>
    <row r="573452" ht="15"/>
    <row r="573453" ht="15"/>
    <row r="573454" ht="15"/>
    <row r="573455" ht="15"/>
    <row r="573456" ht="15"/>
    <row r="573457" ht="15"/>
    <row r="573458" ht="15"/>
    <row r="573459" ht="15"/>
    <row r="573460" ht="15"/>
    <row r="573461" ht="15"/>
    <row r="573462" ht="15"/>
    <row r="573463" ht="15"/>
    <row r="573464" ht="15"/>
    <row r="573465" ht="15"/>
    <row r="573466" ht="15"/>
    <row r="573467" ht="15"/>
    <row r="573468" ht="15"/>
    <row r="573469" ht="15"/>
    <row r="573470" ht="15"/>
    <row r="573471" ht="15"/>
    <row r="573472" ht="15"/>
    <row r="573473" ht="15"/>
    <row r="573474" ht="15"/>
    <row r="573475" ht="15"/>
    <row r="573476" ht="15"/>
    <row r="573477" ht="15"/>
    <row r="573478" ht="15"/>
    <row r="573479" ht="15"/>
    <row r="573480" ht="15"/>
    <row r="573481" ht="15"/>
    <row r="573482" ht="15"/>
    <row r="573483" ht="15"/>
    <row r="573484" ht="15"/>
    <row r="573485" ht="15"/>
    <row r="573486" ht="15"/>
    <row r="573487" ht="15"/>
    <row r="573488" ht="15"/>
    <row r="573489" ht="15"/>
    <row r="573490" ht="15"/>
    <row r="573491" ht="15"/>
    <row r="573492" ht="15"/>
    <row r="573493" ht="15"/>
    <row r="573494" ht="15"/>
    <row r="573495" ht="15"/>
    <row r="573496" ht="15"/>
    <row r="573497" ht="15"/>
    <row r="573498" ht="15"/>
    <row r="573499" ht="15"/>
    <row r="573500" ht="15"/>
    <row r="573501" ht="15"/>
    <row r="573502" ht="15"/>
    <row r="573503" ht="15"/>
    <row r="573504" ht="15"/>
    <row r="573505" ht="15"/>
    <row r="573506" ht="15"/>
    <row r="573507" ht="15"/>
    <row r="573508" ht="15"/>
    <row r="573509" ht="15"/>
    <row r="573510" ht="15"/>
    <row r="573511" ht="15"/>
    <row r="573512" ht="15"/>
    <row r="573513" ht="15"/>
    <row r="573514" ht="15"/>
    <row r="573515" ht="15"/>
    <row r="573516" ht="15"/>
    <row r="573517" ht="15"/>
    <row r="573518" ht="15"/>
    <row r="573519" ht="15"/>
    <row r="573520" ht="15"/>
    <row r="573521" ht="15"/>
    <row r="573522" ht="15"/>
    <row r="573523" ht="15"/>
    <row r="573524" ht="15"/>
    <row r="573525" ht="15"/>
    <row r="573526" ht="15"/>
    <row r="573527" ht="15"/>
    <row r="573528" ht="15"/>
    <row r="573529" ht="15"/>
    <row r="573530" ht="15"/>
    <row r="573531" ht="15"/>
    <row r="573532" ht="15"/>
    <row r="573533" ht="15"/>
    <row r="573534" ht="15"/>
    <row r="573535" ht="15"/>
    <row r="573536" ht="15"/>
    <row r="573537" ht="15"/>
    <row r="573538" ht="15"/>
    <row r="573539" ht="15"/>
    <row r="573540" ht="15"/>
    <row r="573541" ht="15"/>
    <row r="573542" ht="15"/>
    <row r="573543" ht="15"/>
    <row r="573544" ht="15"/>
    <row r="573545" ht="15"/>
    <row r="573546" ht="15"/>
    <row r="573547" ht="15"/>
    <row r="573548" ht="15"/>
    <row r="573549" ht="15"/>
    <row r="573550" ht="15"/>
    <row r="573551" ht="15"/>
    <row r="573552" ht="15"/>
    <row r="573553" ht="15"/>
    <row r="573554" ht="15"/>
    <row r="573555" ht="15"/>
    <row r="573556" ht="15"/>
    <row r="573557" ht="15"/>
    <row r="573558" ht="15"/>
    <row r="573559" ht="15"/>
    <row r="573560" ht="15"/>
    <row r="573561" ht="15"/>
    <row r="573562" ht="15"/>
    <row r="573563" ht="15"/>
    <row r="573564" ht="15"/>
    <row r="573565" ht="15"/>
    <row r="573566" ht="15"/>
    <row r="573567" ht="15"/>
    <row r="573568" ht="15"/>
    <row r="573569" ht="15"/>
    <row r="573570" ht="15"/>
    <row r="573571" ht="15"/>
    <row r="573572" ht="15"/>
    <row r="573573" ht="15"/>
    <row r="573574" ht="15"/>
    <row r="573575" ht="15"/>
    <row r="573576" ht="15"/>
    <row r="573577" ht="15"/>
    <row r="573578" ht="15"/>
    <row r="573579" ht="15"/>
    <row r="573580" ht="15"/>
    <row r="573581" ht="15"/>
    <row r="573582" ht="15"/>
    <row r="573583" ht="15"/>
    <row r="573584" ht="15"/>
    <row r="573585" ht="15"/>
    <row r="573586" ht="15"/>
    <row r="573587" ht="15"/>
    <row r="573588" ht="15"/>
    <row r="573589" ht="15"/>
    <row r="573590" ht="15"/>
    <row r="573591" ht="15"/>
    <row r="573592" ht="15"/>
    <row r="573593" ht="15"/>
    <row r="573594" ht="15"/>
    <row r="573595" ht="15"/>
    <row r="573596" ht="15"/>
    <row r="573597" ht="15"/>
    <row r="573598" ht="15"/>
    <row r="573599" ht="15"/>
    <row r="573600" ht="15"/>
    <row r="573601" ht="15"/>
    <row r="573602" ht="15"/>
    <row r="573603" ht="15"/>
    <row r="573604" ht="15"/>
    <row r="573605" ht="15"/>
    <row r="573606" ht="15"/>
    <row r="573607" ht="15"/>
    <row r="573608" ht="15"/>
    <row r="573609" ht="15"/>
    <row r="573610" ht="15"/>
    <row r="573611" ht="15"/>
    <row r="573612" ht="15"/>
    <row r="573613" ht="15"/>
    <row r="573614" ht="15"/>
    <row r="573615" ht="15"/>
    <row r="573616" ht="15"/>
    <row r="573617" ht="15"/>
    <row r="573618" ht="15"/>
    <row r="573619" ht="15"/>
    <row r="573620" ht="15"/>
    <row r="573621" ht="15"/>
    <row r="573622" ht="15"/>
    <row r="573623" ht="15"/>
    <row r="573624" ht="15"/>
    <row r="573625" ht="15"/>
    <row r="573626" ht="15"/>
    <row r="573627" ht="15"/>
    <row r="573628" ht="15"/>
    <row r="573629" ht="15"/>
    <row r="573630" ht="15"/>
    <row r="573631" ht="15"/>
    <row r="573632" ht="15"/>
    <row r="573633" ht="15"/>
    <row r="573634" ht="15"/>
    <row r="573635" ht="15"/>
    <row r="573636" ht="15"/>
    <row r="573637" ht="15"/>
    <row r="573638" ht="15"/>
    <row r="573639" ht="15"/>
    <row r="573640" ht="15"/>
    <row r="573641" ht="15"/>
    <row r="573642" ht="15"/>
    <row r="573643" ht="15"/>
    <row r="573644" ht="15"/>
    <row r="573645" ht="15"/>
    <row r="573646" ht="15"/>
    <row r="573647" ht="15"/>
    <row r="573648" ht="15"/>
    <row r="573649" ht="15"/>
    <row r="573650" ht="15"/>
    <row r="573651" ht="15"/>
    <row r="573652" ht="15"/>
    <row r="573653" ht="15"/>
    <row r="573654" ht="15"/>
    <row r="573655" ht="15"/>
    <row r="573656" ht="15"/>
    <row r="573657" ht="15"/>
    <row r="573658" ht="15"/>
    <row r="573659" ht="15"/>
    <row r="573660" ht="15"/>
    <row r="573661" ht="15"/>
    <row r="573662" ht="15"/>
    <row r="573663" ht="15"/>
    <row r="573664" ht="15"/>
    <row r="573665" ht="15"/>
    <row r="573666" ht="15"/>
    <row r="573667" ht="15"/>
    <row r="573668" ht="15"/>
    <row r="573669" ht="15"/>
    <row r="573670" ht="15"/>
    <row r="573671" ht="15"/>
    <row r="573672" ht="15"/>
    <row r="573673" ht="15"/>
    <row r="573674" ht="15"/>
    <row r="573675" ht="15"/>
    <row r="573676" ht="15"/>
    <row r="573677" ht="15"/>
    <row r="573678" ht="15"/>
    <row r="573679" ht="15"/>
    <row r="573680" ht="15"/>
    <row r="573681" ht="15"/>
    <row r="573682" ht="15"/>
    <row r="573683" ht="15"/>
    <row r="573684" ht="15"/>
    <row r="573685" ht="15"/>
    <row r="573686" ht="15"/>
    <row r="573687" ht="15"/>
    <row r="573688" ht="15"/>
    <row r="573689" ht="15"/>
    <row r="573690" ht="15"/>
    <row r="573691" ht="15"/>
    <row r="573692" ht="15"/>
    <row r="573693" ht="15"/>
    <row r="573694" ht="15"/>
    <row r="573695" ht="15"/>
    <row r="573696" ht="15"/>
    <row r="573697" ht="15"/>
    <row r="573698" ht="15"/>
    <row r="573699" ht="15"/>
    <row r="573700" ht="15"/>
    <row r="573701" ht="15"/>
    <row r="573702" ht="15"/>
    <row r="573703" ht="15"/>
    <row r="573704" ht="15"/>
    <row r="573705" ht="15"/>
    <row r="573706" ht="15"/>
    <row r="573707" ht="15"/>
    <row r="573708" ht="15"/>
    <row r="573709" ht="15"/>
    <row r="573710" ht="15"/>
    <row r="573711" ht="15"/>
    <row r="573712" ht="15"/>
    <row r="573713" ht="15"/>
    <row r="573714" ht="15"/>
    <row r="573715" ht="15"/>
    <row r="573716" ht="15"/>
    <row r="573717" ht="15"/>
    <row r="573718" ht="15"/>
    <row r="573719" ht="15"/>
    <row r="573720" ht="15"/>
    <row r="573721" ht="15"/>
    <row r="573722" ht="15"/>
    <row r="573723" ht="15"/>
    <row r="573724" ht="15"/>
    <row r="573725" ht="15"/>
    <row r="573726" ht="15"/>
    <row r="573727" ht="15"/>
    <row r="573728" ht="15"/>
    <row r="573729" ht="15"/>
    <row r="573730" ht="15"/>
    <row r="573731" ht="15"/>
    <row r="573732" ht="15"/>
    <row r="573733" ht="15"/>
    <row r="573734" ht="15"/>
    <row r="573735" ht="15"/>
    <row r="573736" ht="15"/>
    <row r="573737" ht="15"/>
    <row r="573738" ht="15"/>
    <row r="573739" ht="15"/>
    <row r="573740" ht="15"/>
    <row r="573741" ht="15"/>
    <row r="573742" ht="15"/>
    <row r="573743" ht="15"/>
    <row r="573744" ht="15"/>
    <row r="573745" ht="15"/>
    <row r="573746" ht="15"/>
    <row r="573747" ht="15"/>
    <row r="573748" ht="15"/>
    <row r="573749" ht="15"/>
    <row r="573750" ht="15"/>
    <row r="573751" ht="15"/>
    <row r="573752" ht="15"/>
    <row r="573753" ht="15"/>
    <row r="573754" ht="15"/>
    <row r="573755" ht="15"/>
    <row r="573756" ht="15"/>
    <row r="573757" ht="15"/>
    <row r="573758" ht="15"/>
    <row r="573759" ht="15"/>
    <row r="573760" ht="15"/>
    <row r="573761" ht="15"/>
    <row r="573762" ht="15"/>
    <row r="573763" ht="15"/>
    <row r="573764" ht="15"/>
    <row r="573765" ht="15"/>
    <row r="573766" ht="15"/>
    <row r="573767" ht="15"/>
    <row r="573768" ht="15"/>
    <row r="573769" ht="15"/>
    <row r="573770" ht="15"/>
    <row r="573771" ht="15"/>
    <row r="573772" ht="15"/>
    <row r="573773" ht="15"/>
    <row r="573774" ht="15"/>
    <row r="573775" ht="15"/>
    <row r="573776" ht="15"/>
    <row r="573777" ht="15"/>
    <row r="573778" ht="15"/>
    <row r="573779" ht="15"/>
    <row r="573780" ht="15"/>
    <row r="573781" ht="15"/>
    <row r="573782" ht="15"/>
    <row r="573783" ht="15"/>
    <row r="573784" ht="15"/>
    <row r="573785" ht="15"/>
    <row r="573786" ht="15"/>
    <row r="573787" ht="15"/>
    <row r="573788" ht="15"/>
    <row r="573789" ht="15"/>
    <row r="573790" ht="15"/>
    <row r="573791" ht="15"/>
    <row r="573792" ht="15"/>
    <row r="573793" ht="15"/>
    <row r="573794" ht="15"/>
    <row r="573795" ht="15"/>
    <row r="573796" ht="15"/>
    <row r="573797" ht="15"/>
    <row r="573798" ht="15"/>
    <row r="573799" ht="15"/>
    <row r="573800" ht="15"/>
    <row r="573801" ht="15"/>
    <row r="573802" ht="15"/>
    <row r="573803" ht="15"/>
    <row r="573804" ht="15"/>
    <row r="573805" ht="15"/>
    <row r="573806" ht="15"/>
    <row r="573807" ht="15"/>
    <row r="573808" ht="15"/>
    <row r="573809" ht="15"/>
    <row r="573810" ht="15"/>
    <row r="573811" ht="15"/>
    <row r="573812" ht="15"/>
    <row r="573813" ht="15"/>
    <row r="573814" ht="15"/>
    <row r="573815" ht="15"/>
    <row r="573816" ht="15"/>
    <row r="573817" ht="15"/>
    <row r="573818" ht="15"/>
    <row r="573819" ht="15"/>
    <row r="573820" ht="15"/>
    <row r="573821" ht="15"/>
    <row r="573822" ht="15"/>
    <row r="573823" ht="15"/>
    <row r="573824" ht="15"/>
    <row r="573825" ht="15"/>
    <row r="573826" ht="15"/>
    <row r="573827" ht="15"/>
    <row r="573828" ht="15"/>
    <row r="573829" ht="15"/>
    <row r="573830" ht="15"/>
    <row r="573831" ht="15"/>
    <row r="573832" ht="15"/>
    <row r="573833" ht="15"/>
    <row r="573834" ht="15"/>
    <row r="573835" ht="15"/>
    <row r="573836" ht="15"/>
    <row r="573837" ht="15"/>
    <row r="573838" ht="15"/>
    <row r="573839" ht="15"/>
    <row r="573840" ht="15"/>
    <row r="573841" ht="15"/>
    <row r="573842" ht="15"/>
    <row r="573843" ht="15"/>
    <row r="573844" ht="15"/>
    <row r="573845" ht="15"/>
    <row r="573846" ht="15"/>
    <row r="573847" ht="15"/>
    <row r="573848" ht="15"/>
    <row r="573849" ht="15"/>
    <row r="573850" ht="15"/>
    <row r="573851" ht="15"/>
    <row r="573852" ht="15"/>
    <row r="573853" ht="15"/>
    <row r="573854" ht="15"/>
    <row r="573855" ht="15"/>
    <row r="573856" ht="15"/>
    <row r="573857" ht="15"/>
    <row r="573858" ht="15"/>
    <row r="573859" ht="15"/>
    <row r="573860" ht="15"/>
    <row r="573861" ht="15"/>
    <row r="573862" ht="15"/>
    <row r="573863" ht="15"/>
    <row r="573864" ht="15"/>
    <row r="573865" ht="15"/>
    <row r="573866" ht="15"/>
    <row r="573867" ht="15"/>
    <row r="573868" ht="15"/>
    <row r="573869" ht="15"/>
    <row r="573870" ht="15"/>
    <row r="573871" ht="15"/>
    <row r="573872" ht="15"/>
    <row r="573873" ht="15"/>
    <row r="573874" ht="15"/>
    <row r="573875" ht="15"/>
    <row r="573876" ht="15"/>
    <row r="573877" ht="15"/>
    <row r="573878" ht="15"/>
    <row r="573879" ht="15"/>
    <row r="573880" ht="15"/>
    <row r="573881" ht="15"/>
    <row r="573882" ht="15"/>
    <row r="573883" ht="15"/>
    <row r="573884" ht="15"/>
    <row r="573885" ht="15"/>
    <row r="573886" ht="15"/>
    <row r="573887" ht="15"/>
    <row r="573888" ht="15"/>
    <row r="573889" ht="15"/>
    <row r="573890" ht="15"/>
    <row r="573891" ht="15"/>
    <row r="573892" ht="15"/>
    <row r="573893" ht="15"/>
    <row r="573894" ht="15"/>
    <row r="573895" ht="15"/>
    <row r="573896" ht="15"/>
    <row r="573897" ht="15"/>
    <row r="573898" ht="15"/>
    <row r="573899" ht="15"/>
    <row r="573900" ht="15"/>
    <row r="573901" ht="15"/>
    <row r="573902" ht="15"/>
    <row r="573903" ht="15"/>
    <row r="573904" ht="15"/>
    <row r="573905" ht="15"/>
    <row r="573906" ht="15"/>
    <row r="573907" ht="15"/>
    <row r="573908" ht="15"/>
    <row r="573909" ht="15"/>
    <row r="573910" ht="15"/>
    <row r="573911" ht="15"/>
    <row r="573912" ht="15"/>
    <row r="573913" ht="15"/>
    <row r="573914" ht="15"/>
    <row r="573915" ht="15"/>
    <row r="573916" ht="15"/>
    <row r="573917" ht="15"/>
    <row r="573918" ht="15"/>
    <row r="573919" ht="15"/>
    <row r="573920" ht="15"/>
    <row r="573921" ht="15"/>
    <row r="573922" ht="15"/>
    <row r="573923" ht="15"/>
    <row r="573924" ht="15"/>
    <row r="573925" ht="15"/>
    <row r="573926" ht="15"/>
    <row r="573927" ht="15"/>
    <row r="573928" ht="15"/>
    <row r="573929" ht="15"/>
    <row r="573930" ht="15"/>
    <row r="573931" ht="15"/>
    <row r="573932" ht="15"/>
    <row r="573933" ht="15"/>
    <row r="573934" ht="15"/>
    <row r="573935" ht="15"/>
    <row r="573936" ht="15"/>
    <row r="573937" ht="15"/>
    <row r="573938" ht="15"/>
    <row r="573939" ht="15"/>
    <row r="573940" ht="15"/>
    <row r="573941" ht="15"/>
    <row r="573942" ht="15"/>
    <row r="573943" ht="15"/>
    <row r="573944" ht="15"/>
    <row r="573945" ht="15"/>
    <row r="573946" ht="15"/>
    <row r="573947" ht="15"/>
    <row r="573948" ht="15"/>
    <row r="573949" ht="15"/>
    <row r="573950" ht="15"/>
    <row r="573951" ht="15"/>
    <row r="573952" ht="15"/>
    <row r="573953" ht="15"/>
    <row r="573954" ht="15"/>
    <row r="573955" ht="15"/>
    <row r="573956" ht="15"/>
    <row r="573957" ht="15"/>
    <row r="573958" ht="15"/>
    <row r="573959" ht="15"/>
    <row r="573960" ht="15"/>
    <row r="573961" ht="15"/>
    <row r="573962" ht="15"/>
    <row r="573963" ht="15"/>
    <row r="573964" ht="15"/>
    <row r="573965" ht="15"/>
    <row r="573966" ht="15"/>
    <row r="573967" ht="15"/>
    <row r="573968" ht="15"/>
    <row r="573969" ht="15"/>
    <row r="573970" ht="15"/>
    <row r="573971" ht="15"/>
    <row r="573972" ht="15"/>
    <row r="573973" ht="15"/>
    <row r="573974" ht="15"/>
    <row r="573975" ht="15"/>
    <row r="573976" ht="15"/>
    <row r="573977" ht="15"/>
    <row r="573978" ht="15"/>
    <row r="573979" ht="15"/>
    <row r="573980" ht="15"/>
    <row r="573981" ht="15"/>
    <row r="573982" ht="15"/>
    <row r="573983" ht="15"/>
    <row r="573984" ht="15"/>
    <row r="573985" ht="15"/>
    <row r="573986" ht="15"/>
    <row r="573987" ht="15"/>
    <row r="573988" ht="15"/>
    <row r="573989" ht="15"/>
    <row r="573990" ht="15"/>
    <row r="573991" ht="15"/>
    <row r="573992" ht="15"/>
    <row r="573993" ht="15"/>
    <row r="573994" ht="15"/>
    <row r="573995" ht="15"/>
    <row r="573996" ht="15"/>
    <row r="573997" ht="15"/>
    <row r="573998" ht="15"/>
    <row r="573999" ht="15"/>
    <row r="574000" ht="15"/>
    <row r="574001" ht="15"/>
    <row r="574002" ht="15"/>
    <row r="574003" ht="15"/>
    <row r="574004" ht="15"/>
    <row r="574005" ht="15"/>
    <row r="574006" ht="15"/>
    <row r="574007" ht="15"/>
    <row r="574008" ht="15"/>
    <row r="574009" ht="15"/>
    <row r="574010" ht="15"/>
    <row r="574011" ht="15"/>
    <row r="574012" ht="15"/>
    <row r="574013" ht="15"/>
    <row r="574014" ht="15"/>
    <row r="574015" ht="15"/>
    <row r="574016" ht="15"/>
    <row r="574017" ht="15"/>
    <row r="574018" ht="15"/>
    <row r="574019" ht="15"/>
    <row r="574020" ht="15"/>
    <row r="574021" ht="15"/>
    <row r="574022" ht="15"/>
    <row r="574023" ht="15"/>
    <row r="574024" ht="15"/>
    <row r="574025" ht="15"/>
    <row r="574026" ht="15"/>
    <row r="574027" ht="15"/>
    <row r="574028" ht="15"/>
    <row r="574029" ht="15"/>
    <row r="574030" ht="15"/>
    <row r="574031" ht="15"/>
    <row r="574032" ht="15"/>
    <row r="574033" ht="15"/>
    <row r="574034" ht="15"/>
    <row r="574035" ht="15"/>
    <row r="574036" ht="15"/>
    <row r="574037" ht="15"/>
    <row r="574038" ht="15"/>
    <row r="574039" ht="15"/>
    <row r="574040" ht="15"/>
    <row r="574041" ht="15"/>
    <row r="574042" ht="15"/>
    <row r="574043" ht="15"/>
    <row r="574044" ht="15"/>
    <row r="574045" ht="15"/>
    <row r="574046" ht="15"/>
    <row r="574047" ht="15"/>
    <row r="574048" ht="15"/>
    <row r="574049" ht="15"/>
    <row r="574050" ht="15"/>
    <row r="574051" ht="15"/>
    <row r="574052" ht="15"/>
    <row r="574053" ht="15"/>
    <row r="574054" ht="15"/>
    <row r="574055" ht="15"/>
    <row r="574056" ht="15"/>
    <row r="574057" ht="15"/>
    <row r="574058" ht="15"/>
    <row r="574059" ht="15"/>
    <row r="574060" ht="15"/>
    <row r="574061" ht="15"/>
    <row r="574062" ht="15"/>
    <row r="574063" ht="15"/>
    <row r="574064" ht="15"/>
    <row r="574065" ht="15"/>
    <row r="574066" ht="15"/>
    <row r="574067" ht="15"/>
    <row r="574068" ht="15"/>
    <row r="574069" ht="15"/>
    <row r="574070" ht="15"/>
    <row r="574071" ht="15"/>
    <row r="574072" ht="15"/>
    <row r="574073" ht="15"/>
    <row r="574074" ht="15"/>
    <row r="574075" ht="15"/>
    <row r="574076" ht="15"/>
    <row r="574077" ht="15"/>
    <row r="574078" ht="15"/>
    <row r="574079" ht="15"/>
    <row r="574080" ht="15"/>
    <row r="574081" ht="15"/>
    <row r="574082" ht="15"/>
    <row r="574083" ht="15"/>
    <row r="574084" ht="15"/>
    <row r="574085" ht="15"/>
    <row r="574086" ht="15"/>
    <row r="574087" ht="15"/>
    <row r="574088" ht="15"/>
    <row r="574089" ht="15"/>
    <row r="574090" ht="15"/>
    <row r="574091" ht="15"/>
    <row r="574092" ht="15"/>
    <row r="574093" ht="15"/>
    <row r="574094" ht="15"/>
    <row r="574095" ht="15"/>
    <row r="574096" ht="15"/>
    <row r="574097" ht="15"/>
    <row r="574098" ht="15"/>
    <row r="574099" ht="15"/>
    <row r="574100" ht="15"/>
    <row r="574101" ht="15"/>
    <row r="574102" ht="15"/>
    <row r="574103" ht="15"/>
    <row r="574104" ht="15"/>
    <row r="574105" ht="15"/>
    <row r="574106" ht="15"/>
    <row r="574107" ht="15"/>
    <row r="574108" ht="15"/>
    <row r="574109" ht="15"/>
    <row r="574110" ht="15"/>
    <row r="574111" ht="15"/>
    <row r="574112" ht="15"/>
    <row r="574113" ht="15"/>
    <row r="574114" ht="15"/>
    <row r="574115" ht="15"/>
    <row r="574116" ht="15"/>
    <row r="574117" ht="15"/>
    <row r="574118" ht="15"/>
    <row r="574119" ht="15"/>
    <row r="574120" ht="15"/>
    <row r="574121" ht="15"/>
    <row r="574122" ht="15"/>
    <row r="574123" ht="15"/>
    <row r="574124" ht="15"/>
    <row r="574125" ht="15"/>
    <row r="574126" ht="15"/>
    <row r="574127" ht="15"/>
    <row r="574128" ht="15"/>
    <row r="574129" ht="15"/>
    <row r="574130" ht="15"/>
    <row r="574131" ht="15"/>
    <row r="574132" ht="15"/>
    <row r="574133" ht="15"/>
    <row r="574134" ht="15"/>
    <row r="574135" ht="15"/>
    <row r="574136" ht="15"/>
    <row r="574137" ht="15"/>
    <row r="574138" ht="15"/>
    <row r="574139" ht="15"/>
    <row r="574140" ht="15"/>
    <row r="574141" ht="15"/>
    <row r="574142" ht="15"/>
    <row r="574143" ht="15"/>
    <row r="574144" ht="15"/>
    <row r="574145" ht="15"/>
    <row r="574146" ht="15"/>
    <row r="574147" ht="15"/>
    <row r="574148" ht="15"/>
    <row r="574149" ht="15"/>
    <row r="574150" ht="15"/>
    <row r="574151" ht="15"/>
    <row r="574152" ht="15"/>
    <row r="574153" ht="15"/>
    <row r="574154" ht="15"/>
    <row r="574155" ht="15"/>
    <row r="574156" ht="15"/>
    <row r="574157" ht="15"/>
    <row r="574158" ht="15"/>
    <row r="574159" ht="15"/>
    <row r="574160" ht="15"/>
    <row r="574161" ht="15"/>
    <row r="574162" ht="15"/>
    <row r="574163" ht="15"/>
    <row r="574164" ht="15"/>
    <row r="574165" ht="15"/>
    <row r="574166" ht="15"/>
    <row r="574167" ht="15"/>
    <row r="574168" ht="15"/>
    <row r="574169" ht="15"/>
    <row r="574170" ht="15"/>
    <row r="574171" ht="15"/>
    <row r="574172" ht="15"/>
    <row r="574173" ht="15"/>
    <row r="574174" ht="15"/>
    <row r="574175" ht="15"/>
    <row r="574176" ht="15"/>
    <row r="574177" ht="15"/>
    <row r="574178" ht="15"/>
    <row r="574179" ht="15"/>
    <row r="574180" ht="15"/>
    <row r="574181" ht="15"/>
    <row r="574182" ht="15"/>
    <row r="574183" ht="15"/>
    <row r="574184" ht="15"/>
    <row r="574185" ht="15"/>
    <row r="574186" ht="15"/>
    <row r="574187" ht="15"/>
    <row r="574188" ht="15"/>
    <row r="574189" ht="15"/>
    <row r="574190" ht="15"/>
    <row r="574191" ht="15"/>
    <row r="574192" ht="15"/>
    <row r="574193" ht="15"/>
    <row r="574194" ht="15"/>
    <row r="574195" ht="15"/>
    <row r="574196" ht="15"/>
    <row r="574197" ht="15"/>
    <row r="574198" ht="15"/>
    <row r="574199" ht="15"/>
    <row r="574200" ht="15"/>
    <row r="574201" ht="15"/>
    <row r="574202" ht="15"/>
    <row r="574203" ht="15"/>
    <row r="574204" ht="15"/>
    <row r="574205" ht="15"/>
    <row r="574206" ht="15"/>
    <row r="574207" ht="15"/>
    <row r="574208" ht="15"/>
    <row r="574209" ht="15"/>
    <row r="574210" ht="15"/>
    <row r="574211" ht="15"/>
    <row r="574212" ht="15"/>
    <row r="574213" ht="15"/>
    <row r="574214" ht="15"/>
    <row r="574215" ht="15"/>
    <row r="574216" ht="15"/>
    <row r="574217" ht="15"/>
    <row r="574218" ht="15"/>
    <row r="574219" ht="15"/>
    <row r="574220" ht="15"/>
    <row r="574221" ht="15"/>
    <row r="574222" ht="15"/>
    <row r="574223" ht="15"/>
    <row r="574224" ht="15"/>
    <row r="574225" ht="15"/>
    <row r="574226" ht="15"/>
    <row r="574227" ht="15"/>
    <row r="574228" ht="15"/>
    <row r="574229" ht="15"/>
    <row r="574230" ht="15"/>
    <row r="574231" ht="15"/>
    <row r="574232" ht="15"/>
    <row r="574233" ht="15"/>
    <row r="574234" ht="15"/>
    <row r="574235" ht="15"/>
    <row r="574236" ht="15"/>
    <row r="574237" ht="15"/>
    <row r="574238" ht="15"/>
    <row r="574239" ht="15"/>
    <row r="574240" ht="15"/>
    <row r="574241" ht="15"/>
    <row r="574242" ht="15"/>
    <row r="574243" ht="15"/>
    <row r="574244" ht="15"/>
    <row r="574245" ht="15"/>
    <row r="574246" ht="15"/>
    <row r="574247" ht="15"/>
    <row r="574248" ht="15"/>
    <row r="574249" ht="15"/>
    <row r="574250" ht="15"/>
    <row r="574251" ht="15"/>
    <row r="574252" ht="15"/>
    <row r="574253" ht="15"/>
    <row r="574254" ht="15"/>
    <row r="574255" ht="15"/>
    <row r="574256" ht="15"/>
    <row r="574257" ht="15"/>
    <row r="574258" ht="15"/>
    <row r="574259" ht="15"/>
    <row r="574260" ht="15"/>
    <row r="574261" ht="15"/>
    <row r="574262" ht="15"/>
    <row r="574263" ht="15"/>
    <row r="574264" ht="15"/>
    <row r="574265" ht="15"/>
    <row r="574266" ht="15"/>
    <row r="574267" ht="15"/>
    <row r="574268" ht="15"/>
    <row r="574269" ht="15"/>
    <row r="574270" ht="15"/>
    <row r="574271" ht="15"/>
    <row r="574272" ht="15"/>
    <row r="574273" ht="15"/>
    <row r="574274" ht="15"/>
    <row r="574275" ht="15"/>
    <row r="574276" ht="15"/>
    <row r="574277" ht="15"/>
    <row r="574278" ht="15"/>
    <row r="574279" ht="15"/>
    <row r="574280" ht="15"/>
    <row r="574281" ht="15"/>
    <row r="574282" ht="15"/>
    <row r="574283" ht="15"/>
    <row r="574284" ht="15"/>
    <row r="574285" ht="15"/>
    <row r="574286" ht="15"/>
    <row r="574287" ht="15"/>
    <row r="574288" ht="15"/>
    <row r="574289" ht="15"/>
    <row r="574290" ht="15"/>
    <row r="574291" ht="15"/>
    <row r="574292" ht="15"/>
    <row r="574293" ht="15"/>
    <row r="574294" ht="15"/>
    <row r="574295" ht="15"/>
    <row r="574296" ht="15"/>
    <row r="574297" ht="15"/>
    <row r="574298" ht="15"/>
    <row r="574299" ht="15"/>
    <row r="574300" ht="15"/>
    <row r="574301" ht="15"/>
    <row r="574302" ht="15"/>
    <row r="574303" ht="15"/>
    <row r="574304" ht="15"/>
    <row r="574305" ht="15"/>
    <row r="574306" ht="15"/>
    <row r="574307" ht="15"/>
    <row r="574308" ht="15"/>
    <row r="574309" ht="15"/>
    <row r="574310" ht="15"/>
    <row r="574311" ht="15"/>
    <row r="574312" ht="15"/>
    <row r="574313" ht="15"/>
    <row r="574314" ht="15"/>
    <row r="574315" ht="15"/>
    <row r="574316" ht="15"/>
    <row r="574317" ht="15"/>
    <row r="574318" ht="15"/>
    <row r="574319" ht="15"/>
    <row r="574320" ht="15"/>
    <row r="574321" ht="15"/>
    <row r="574322" ht="15"/>
    <row r="574323" ht="15"/>
    <row r="574324" ht="15"/>
    <row r="574325" ht="15"/>
    <row r="574326" ht="15"/>
    <row r="574327" ht="15"/>
    <row r="574328" ht="15"/>
    <row r="574329" ht="15"/>
    <row r="574330" ht="15"/>
    <row r="574331" ht="15"/>
    <row r="574332" ht="15"/>
    <row r="574333" ht="15"/>
    <row r="574334" ht="15"/>
    <row r="574335" ht="15"/>
    <row r="574336" ht="15"/>
    <row r="574337" ht="15"/>
    <row r="574338" ht="15"/>
    <row r="574339" ht="15"/>
    <row r="574340" ht="15"/>
    <row r="574341" ht="15"/>
    <row r="574342" ht="15"/>
    <row r="574343" ht="15"/>
    <row r="574344" ht="15"/>
    <row r="574345" ht="15"/>
    <row r="574346" ht="15"/>
    <row r="574347" ht="15"/>
    <row r="574348" ht="15"/>
    <row r="574349" ht="15"/>
    <row r="574350" ht="15"/>
    <row r="574351" ht="15"/>
    <row r="574352" ht="15"/>
    <row r="574353" ht="15"/>
    <row r="574354" ht="15"/>
    <row r="574355" ht="15"/>
    <row r="574356" ht="15"/>
    <row r="574357" ht="15"/>
    <row r="574358" ht="15"/>
    <row r="574359" ht="15"/>
    <row r="574360" ht="15"/>
    <row r="574361" ht="15"/>
    <row r="574362" ht="15"/>
    <row r="574363" ht="15"/>
    <row r="574364" ht="15"/>
    <row r="574365" ht="15"/>
    <row r="574366" ht="15"/>
    <row r="574367" ht="15"/>
    <row r="574368" ht="15"/>
    <row r="574369" ht="15"/>
    <row r="574370" ht="15"/>
    <row r="574371" ht="15"/>
    <row r="574372" ht="15"/>
    <row r="574373" ht="15"/>
    <row r="574374" ht="15"/>
    <row r="574375" ht="15"/>
    <row r="574376" ht="15"/>
    <row r="574377" ht="15"/>
    <row r="574378" ht="15"/>
    <row r="574379" ht="15"/>
    <row r="574380" ht="15"/>
    <row r="574381" ht="15"/>
    <row r="574382" ht="15"/>
    <row r="574383" ht="15"/>
    <row r="574384" ht="15"/>
    <row r="574385" ht="15"/>
    <row r="574386" ht="15"/>
    <row r="574387" ht="15"/>
    <row r="574388" ht="15"/>
    <row r="574389" ht="15"/>
    <row r="574390" ht="15"/>
    <row r="574391" ht="15"/>
    <row r="574392" ht="15"/>
    <row r="574393" ht="15"/>
    <row r="574394" ht="15"/>
    <row r="574395" ht="15"/>
    <row r="574396" ht="15"/>
    <row r="574397" ht="15"/>
    <row r="574398" ht="15"/>
    <row r="574399" ht="15"/>
    <row r="574400" ht="15"/>
    <row r="574401" ht="15"/>
    <row r="574402" ht="15"/>
    <row r="574403" ht="15"/>
    <row r="574404" ht="15"/>
    <row r="574405" ht="15"/>
    <row r="574406" ht="15"/>
    <row r="574407" ht="15"/>
    <row r="574408" ht="15"/>
    <row r="574409" ht="15"/>
    <row r="574410" ht="15"/>
    <row r="574411" ht="15"/>
    <row r="574412" ht="15"/>
    <row r="574413" ht="15"/>
    <row r="574414" ht="15"/>
    <row r="574415" ht="15"/>
    <row r="574416" ht="15"/>
    <row r="574417" ht="15"/>
    <row r="574418" ht="15"/>
    <row r="574419" ht="15"/>
    <row r="574420" ht="15"/>
    <row r="574421" ht="15"/>
    <row r="574422" ht="15"/>
    <row r="574423" ht="15"/>
    <row r="574424" ht="15"/>
    <row r="574425" ht="15"/>
    <row r="574426" ht="15"/>
    <row r="574427" ht="15"/>
    <row r="574428" ht="15"/>
    <row r="574429" ht="15"/>
    <row r="574430" ht="15"/>
    <row r="574431" ht="15"/>
    <row r="574432" ht="15"/>
    <row r="574433" ht="15"/>
    <row r="574434" ht="15"/>
    <row r="574435" ht="15"/>
    <row r="574436" ht="15"/>
    <row r="574437" ht="15"/>
    <row r="574438" ht="15"/>
    <row r="574439" ht="15"/>
    <row r="574440" ht="15"/>
    <row r="574441" ht="15"/>
    <row r="574442" ht="15"/>
    <row r="574443" ht="15"/>
    <row r="574444" ht="15"/>
    <row r="574445" ht="15"/>
    <row r="574446" ht="15"/>
    <row r="574447" ht="15"/>
    <row r="574448" ht="15"/>
    <row r="574449" ht="15"/>
    <row r="574450" ht="15"/>
    <row r="574451" ht="15"/>
    <row r="574452" ht="15"/>
    <row r="574453" ht="15"/>
    <row r="574454" ht="15"/>
    <row r="574455" ht="15"/>
    <row r="574456" ht="15"/>
    <row r="574457" ht="15"/>
    <row r="574458" ht="15"/>
    <row r="574459" ht="15"/>
    <row r="574460" ht="15"/>
    <row r="574461" ht="15"/>
    <row r="574462" ht="15"/>
    <row r="574463" ht="15"/>
    <row r="574464" ht="15"/>
    <row r="574465" ht="15"/>
    <row r="574466" ht="15"/>
    <row r="574467" ht="15"/>
    <row r="574468" ht="15"/>
    <row r="574469" ht="15"/>
    <row r="574470" ht="15"/>
    <row r="574471" ht="15"/>
    <row r="574472" ht="15"/>
    <row r="574473" ht="15"/>
    <row r="574474" ht="15"/>
    <row r="574475" ht="15"/>
    <row r="574476" ht="15"/>
    <row r="574477" ht="15"/>
    <row r="574478" ht="15"/>
    <row r="574479" ht="15"/>
    <row r="574480" ht="15"/>
    <row r="574481" ht="15"/>
    <row r="574482" ht="15"/>
    <row r="574483" ht="15"/>
    <row r="574484" ht="15"/>
    <row r="574485" ht="15"/>
    <row r="574486" ht="15"/>
    <row r="574487" ht="15"/>
    <row r="574488" ht="15"/>
    <row r="574489" ht="15"/>
    <row r="574490" ht="15"/>
    <row r="574491" ht="15"/>
    <row r="574492" ht="15"/>
    <row r="574493" ht="15"/>
    <row r="574494" ht="15"/>
    <row r="574495" ht="15"/>
    <row r="574496" ht="15"/>
    <row r="574497" ht="15"/>
    <row r="574498" ht="15"/>
    <row r="574499" ht="15"/>
    <row r="574500" ht="15"/>
    <row r="574501" ht="15"/>
    <row r="574502" ht="15"/>
    <row r="574503" ht="15"/>
    <row r="574504" ht="15"/>
    <row r="574505" ht="15"/>
    <row r="574506" ht="15"/>
    <row r="574507" ht="15"/>
    <row r="574508" ht="15"/>
    <row r="574509" ht="15"/>
    <row r="574510" ht="15"/>
    <row r="574511" ht="15"/>
    <row r="574512" ht="15"/>
    <row r="574513" ht="15"/>
    <row r="574514" ht="15"/>
    <row r="574515" ht="15"/>
    <row r="574516" ht="15"/>
    <row r="574517" ht="15"/>
    <row r="574518" ht="15"/>
    <row r="574519" ht="15"/>
    <row r="574520" ht="15"/>
    <row r="574521" ht="15"/>
    <row r="574522" ht="15"/>
    <row r="574523" ht="15"/>
    <row r="574524" ht="15"/>
    <row r="574525" ht="15"/>
    <row r="574526" ht="15"/>
    <row r="574527" ht="15"/>
    <row r="574528" ht="15"/>
    <row r="574529" ht="15"/>
    <row r="574530" ht="15"/>
    <row r="574531" ht="15"/>
    <row r="574532" ht="15"/>
    <row r="574533" ht="15"/>
    <row r="574534" ht="15"/>
    <row r="574535" ht="15"/>
    <row r="574536" ht="15"/>
    <row r="574537" ht="15"/>
    <row r="574538" ht="15"/>
    <row r="574539" ht="15"/>
    <row r="574540" ht="15"/>
    <row r="574541" ht="15"/>
    <row r="574542" ht="15"/>
    <row r="574543" ht="15"/>
    <row r="574544" ht="15"/>
    <row r="574545" ht="15"/>
    <row r="574546" ht="15"/>
    <row r="574547" ht="15"/>
    <row r="574548" ht="15"/>
    <row r="574549" ht="15"/>
    <row r="574550" ht="15"/>
    <row r="574551" ht="15"/>
    <row r="574552" ht="15"/>
    <row r="574553" ht="15"/>
    <row r="574554" ht="15"/>
    <row r="574555" ht="15"/>
    <row r="574556" ht="15"/>
    <row r="574557" ht="15"/>
    <row r="574558" ht="15"/>
    <row r="574559" ht="15"/>
    <row r="574560" ht="15"/>
    <row r="574561" ht="15"/>
    <row r="574562" ht="15"/>
    <row r="574563" ht="15"/>
    <row r="574564" ht="15"/>
    <row r="574565" ht="15"/>
    <row r="574566" ht="15"/>
    <row r="574567" ht="15"/>
    <row r="574568" ht="15"/>
    <row r="574569" ht="15"/>
    <row r="574570" ht="15"/>
    <row r="574571" ht="15"/>
    <row r="574572" ht="15"/>
    <row r="574573" ht="15"/>
    <row r="574574" ht="15"/>
    <row r="574575" ht="15"/>
    <row r="574576" ht="15"/>
    <row r="574577" ht="15"/>
    <row r="574578" ht="15"/>
    <row r="574579" ht="15"/>
    <row r="574580" ht="15"/>
    <row r="574581" ht="15"/>
    <row r="574582" ht="15"/>
    <row r="574583" ht="15"/>
    <row r="574584" ht="15"/>
    <row r="574585" ht="15"/>
    <row r="574586" ht="15"/>
    <row r="574587" ht="15"/>
    <row r="574588" ht="15"/>
    <row r="574589" ht="15"/>
    <row r="574590" ht="15"/>
    <row r="574591" ht="15"/>
    <row r="574592" ht="15"/>
    <row r="574593" ht="15"/>
    <row r="574594" ht="15"/>
    <row r="574595" ht="15"/>
    <row r="574596" ht="15"/>
    <row r="574597" ht="15"/>
    <row r="574598" ht="15"/>
    <row r="574599" ht="15"/>
    <row r="574600" ht="15"/>
    <row r="574601" ht="15"/>
    <row r="574602" ht="15"/>
    <row r="574603" ht="15"/>
    <row r="574604" ht="15"/>
    <row r="574605" ht="15"/>
    <row r="574606" ht="15"/>
    <row r="574607" ht="15"/>
    <row r="574608" ht="15"/>
    <row r="574609" ht="15"/>
    <row r="574610" ht="15"/>
    <row r="574611" ht="15"/>
    <row r="574612" ht="15"/>
    <row r="574613" ht="15"/>
    <row r="574614" ht="15"/>
    <row r="574615" ht="15"/>
    <row r="574616" ht="15"/>
    <row r="574617" ht="15"/>
    <row r="574618" ht="15"/>
    <row r="574619" ht="15"/>
    <row r="574620" ht="15"/>
    <row r="574621" ht="15"/>
    <row r="574622" ht="15"/>
    <row r="574623" ht="15"/>
    <row r="574624" ht="15"/>
    <row r="574625" ht="15"/>
    <row r="574626" ht="15"/>
    <row r="574627" ht="15"/>
    <row r="574628" ht="15"/>
    <row r="574629" ht="15"/>
    <row r="574630" ht="15"/>
    <row r="574631" ht="15"/>
    <row r="574632" ht="15"/>
    <row r="574633" ht="15"/>
    <row r="574634" ht="15"/>
    <row r="574635" ht="15"/>
    <row r="574636" ht="15"/>
    <row r="574637" ht="15"/>
    <row r="574638" ht="15"/>
    <row r="574639" ht="15"/>
    <row r="574640" ht="15"/>
    <row r="574641" ht="15"/>
    <row r="574642" ht="15"/>
    <row r="574643" ht="15"/>
    <row r="574644" ht="15"/>
    <row r="574645" ht="15"/>
    <row r="574646" ht="15"/>
    <row r="574647" ht="15"/>
    <row r="574648" ht="15"/>
    <row r="574649" ht="15"/>
    <row r="574650" ht="15"/>
    <row r="574651" ht="15"/>
    <row r="574652" ht="15"/>
    <row r="574653" ht="15"/>
    <row r="574654" ht="15"/>
    <row r="574655" ht="15"/>
    <row r="574656" ht="15"/>
    <row r="574657" ht="15"/>
    <row r="574658" ht="15"/>
    <row r="574659" ht="15"/>
    <row r="574660" ht="15"/>
    <row r="574661" ht="15"/>
    <row r="574662" ht="15"/>
    <row r="574663" ht="15"/>
    <row r="574664" ht="15"/>
    <row r="574665" ht="15"/>
    <row r="574666" ht="15"/>
    <row r="574667" ht="15"/>
    <row r="574668" ht="15"/>
    <row r="574669" ht="15"/>
    <row r="574670" ht="15"/>
    <row r="574671" ht="15"/>
    <row r="574672" ht="15"/>
    <row r="574673" ht="15"/>
    <row r="574674" ht="15"/>
    <row r="574675" ht="15"/>
    <row r="574676" ht="15"/>
    <row r="574677" ht="15"/>
    <row r="574678" ht="15"/>
    <row r="574679" ht="15"/>
    <row r="574680" ht="15"/>
    <row r="574681" ht="15"/>
    <row r="574682" ht="15"/>
    <row r="574683" ht="15"/>
    <row r="574684" ht="15"/>
    <row r="574685" ht="15"/>
    <row r="574686" ht="15"/>
    <row r="574687" ht="15"/>
    <row r="574688" ht="15"/>
    <row r="574689" ht="15"/>
    <row r="574690" ht="15"/>
    <row r="574691" ht="15"/>
    <row r="574692" ht="15"/>
    <row r="574693" ht="15"/>
    <row r="574694" ht="15"/>
    <row r="574695" ht="15"/>
    <row r="574696" ht="15"/>
    <row r="574697" ht="15"/>
    <row r="574698" ht="15"/>
    <row r="574699" ht="15"/>
    <row r="574700" ht="15"/>
    <row r="574701" ht="15"/>
    <row r="574702" ht="15"/>
    <row r="574703" ht="15"/>
    <row r="574704" ht="15"/>
    <row r="574705" ht="15"/>
    <row r="574706" ht="15"/>
    <row r="574707" ht="15"/>
    <row r="574708" ht="15"/>
    <row r="574709" ht="15"/>
    <row r="574710" ht="15"/>
    <row r="574711" ht="15"/>
    <row r="574712" ht="15"/>
    <row r="574713" ht="15"/>
    <row r="574714" ht="15"/>
    <row r="574715" ht="15"/>
    <row r="574716" ht="15"/>
    <row r="574717" ht="15"/>
    <row r="574718" ht="15"/>
    <row r="574719" ht="15"/>
    <row r="574720" ht="15"/>
    <row r="574721" ht="15"/>
    <row r="574722" ht="15"/>
    <row r="574723" ht="15"/>
    <row r="574724" ht="15"/>
    <row r="574725" ht="15"/>
    <row r="574726" ht="15"/>
    <row r="574727" ht="15"/>
    <row r="574728" ht="15"/>
    <row r="574729" ht="15"/>
    <row r="574730" ht="15"/>
    <row r="574731" ht="15"/>
    <row r="574732" ht="15"/>
    <row r="574733" ht="15"/>
    <row r="574734" ht="15"/>
    <row r="574735" ht="15"/>
    <row r="574736" ht="15"/>
    <row r="574737" ht="15"/>
    <row r="574738" ht="15"/>
    <row r="574739" ht="15"/>
    <row r="574740" ht="15"/>
    <row r="574741" ht="15"/>
    <row r="574742" ht="15"/>
    <row r="574743" ht="15"/>
    <row r="574744" ht="15"/>
    <row r="574745" ht="15"/>
    <row r="574746" ht="15"/>
    <row r="574747" ht="15"/>
    <row r="574748" ht="15"/>
    <row r="574749" ht="15"/>
    <row r="574750" ht="15"/>
    <row r="574751" ht="15"/>
    <row r="574752" ht="15"/>
    <row r="574753" ht="15"/>
    <row r="574754" ht="15"/>
    <row r="574755" ht="15"/>
    <row r="574756" ht="15"/>
    <row r="574757" ht="15"/>
    <row r="574758" ht="15"/>
    <row r="574759" ht="15"/>
    <row r="574760" ht="15"/>
    <row r="574761" ht="15"/>
    <row r="574762" ht="15"/>
    <row r="574763" ht="15"/>
    <row r="574764" ht="15"/>
    <row r="574765" ht="15"/>
    <row r="574766" ht="15"/>
    <row r="574767" ht="15"/>
    <row r="574768" ht="15"/>
    <row r="574769" ht="15"/>
    <row r="574770" ht="15"/>
    <row r="574771" ht="15"/>
    <row r="574772" ht="15"/>
    <row r="574773" ht="15"/>
    <row r="574774" ht="15"/>
    <row r="574775" ht="15"/>
    <row r="574776" ht="15"/>
    <row r="574777" ht="15"/>
    <row r="574778" ht="15"/>
    <row r="574779" ht="15"/>
    <row r="574780" ht="15"/>
    <row r="574781" ht="15"/>
    <row r="574782" ht="15"/>
    <row r="574783" ht="15"/>
    <row r="574784" ht="15"/>
    <row r="574785" ht="15"/>
    <row r="574786" ht="15"/>
    <row r="574787" ht="15"/>
    <row r="574788" ht="15"/>
    <row r="574789" ht="15"/>
    <row r="574790" ht="15"/>
    <row r="574791" ht="15"/>
    <row r="574792" ht="15"/>
    <row r="574793" ht="15"/>
    <row r="574794" ht="15"/>
    <row r="574795" ht="15"/>
    <row r="574796" ht="15"/>
    <row r="574797" ht="15"/>
    <row r="574798" ht="15"/>
    <row r="574799" ht="15"/>
    <row r="574800" ht="15"/>
    <row r="574801" ht="15"/>
    <row r="574802" ht="15"/>
    <row r="574803" ht="15"/>
    <row r="574804" ht="15"/>
    <row r="574805" ht="15"/>
    <row r="574806" ht="15"/>
    <row r="574807" ht="15"/>
    <row r="574808" ht="15"/>
    <row r="574809" ht="15"/>
    <row r="574810" ht="15"/>
    <row r="574811" ht="15"/>
    <row r="574812" ht="15"/>
    <row r="574813" ht="15"/>
    <row r="574814" ht="15"/>
    <row r="574815" ht="15"/>
    <row r="574816" ht="15"/>
    <row r="574817" ht="15"/>
    <row r="574818" ht="15"/>
    <row r="574819" ht="15"/>
    <row r="574820" ht="15"/>
    <row r="574821" ht="15"/>
    <row r="574822" ht="15"/>
    <row r="574823" ht="15"/>
    <row r="574824" ht="15"/>
    <row r="574825" ht="15"/>
    <row r="574826" ht="15"/>
    <row r="574827" ht="15"/>
    <row r="574828" ht="15"/>
    <row r="574829" ht="15"/>
    <row r="574830" ht="15"/>
    <row r="574831" ht="15"/>
    <row r="574832" ht="15"/>
    <row r="574833" ht="15"/>
    <row r="574834" ht="15"/>
    <row r="574835" ht="15"/>
    <row r="574836" ht="15"/>
    <row r="574837" ht="15"/>
    <row r="574838" ht="15"/>
    <row r="574839" ht="15"/>
    <row r="574840" ht="15"/>
    <row r="574841" ht="15"/>
    <row r="574842" ht="15"/>
    <row r="574843" ht="15"/>
    <row r="574844" ht="15"/>
    <row r="574845" ht="15"/>
    <row r="574846" ht="15"/>
    <row r="574847" ht="15"/>
    <row r="574848" ht="15"/>
    <row r="574849" ht="15"/>
    <row r="574850" ht="15"/>
    <row r="574851" ht="15"/>
    <row r="574852" ht="15"/>
    <row r="574853" ht="15"/>
    <row r="574854" ht="15"/>
    <row r="574855" ht="15"/>
    <row r="574856" ht="15"/>
    <row r="574857" ht="15"/>
    <row r="574858" ht="15"/>
    <row r="574859" ht="15"/>
    <row r="574860" ht="15"/>
    <row r="574861" ht="15"/>
    <row r="574862" ht="15"/>
    <row r="574863" ht="15"/>
    <row r="574864" ht="15"/>
    <row r="574865" ht="15"/>
    <row r="574866" ht="15"/>
    <row r="574867" ht="15"/>
    <row r="574868" ht="15"/>
    <row r="574869" ht="15"/>
    <row r="574870" ht="15"/>
    <row r="574871" ht="15"/>
    <row r="574872" ht="15"/>
    <row r="574873" ht="15"/>
    <row r="574874" ht="15"/>
    <row r="574875" ht="15"/>
    <row r="574876" ht="15"/>
    <row r="574877" ht="15"/>
    <row r="574878" ht="15"/>
    <row r="574879" ht="15"/>
    <row r="574880" ht="15"/>
    <row r="574881" ht="15"/>
    <row r="574882" ht="15"/>
    <row r="574883" ht="15"/>
    <row r="574884" ht="15"/>
    <row r="574885" ht="15"/>
    <row r="574886" ht="15"/>
    <row r="574887" ht="15"/>
    <row r="574888" ht="15"/>
    <row r="574889" ht="15"/>
    <row r="574890" ht="15"/>
    <row r="574891" ht="15"/>
    <row r="574892" ht="15"/>
    <row r="574893" ht="15"/>
    <row r="574894" ht="15"/>
    <row r="574895" ht="15"/>
    <row r="574896" ht="15"/>
    <row r="574897" ht="15"/>
    <row r="574898" ht="15"/>
    <row r="574899" ht="15"/>
    <row r="574900" ht="15"/>
    <row r="574901" ht="15"/>
    <row r="574902" ht="15"/>
    <row r="574903" ht="15"/>
    <row r="574904" ht="15"/>
    <row r="574905" ht="15"/>
    <row r="574906" ht="15"/>
    <row r="574907" ht="15"/>
    <row r="574908" ht="15"/>
    <row r="574909" ht="15"/>
    <row r="574910" ht="15"/>
    <row r="574911" ht="15"/>
    <row r="574912" ht="15"/>
    <row r="574913" ht="15"/>
    <row r="574914" ht="15"/>
    <row r="574915" ht="15"/>
    <row r="574916" ht="15"/>
    <row r="574917" ht="15"/>
    <row r="574918" ht="15"/>
    <row r="574919" ht="15"/>
    <row r="574920" ht="15"/>
    <row r="574921" ht="15"/>
    <row r="574922" ht="15"/>
    <row r="574923" ht="15"/>
    <row r="574924" ht="15"/>
    <row r="574925" ht="15"/>
    <row r="574926" ht="15"/>
    <row r="574927" ht="15"/>
    <row r="574928" ht="15"/>
    <row r="574929" ht="15"/>
    <row r="574930" ht="15"/>
    <row r="574931" ht="15"/>
    <row r="574932" ht="15"/>
    <row r="574933" ht="15"/>
    <row r="574934" ht="15"/>
    <row r="574935" ht="15"/>
    <row r="574936" ht="15"/>
    <row r="574937" ht="15"/>
    <row r="574938" ht="15"/>
    <row r="574939" ht="15"/>
    <row r="574940" ht="15"/>
    <row r="574941" ht="15"/>
    <row r="574942" ht="15"/>
    <row r="574943" ht="15"/>
    <row r="574944" ht="15"/>
    <row r="574945" ht="15"/>
    <row r="574946" ht="15"/>
    <row r="574947" ht="15"/>
    <row r="574948" ht="15"/>
    <row r="574949" ht="15"/>
    <row r="574950" ht="15"/>
    <row r="574951" ht="15"/>
    <row r="574952" ht="15"/>
    <row r="574953" ht="15"/>
    <row r="574954" ht="15"/>
    <row r="574955" ht="15"/>
    <row r="574956" ht="15"/>
    <row r="574957" ht="15"/>
    <row r="574958" ht="15"/>
    <row r="574959" ht="15"/>
    <row r="574960" ht="15"/>
    <row r="574961" ht="15"/>
    <row r="574962" ht="15"/>
    <row r="574963" ht="15"/>
    <row r="574964" ht="15"/>
    <row r="574965" ht="15"/>
    <row r="574966" ht="15"/>
    <row r="574967" ht="15"/>
    <row r="574968" ht="15"/>
    <row r="574969" ht="15"/>
    <row r="574970" ht="15"/>
    <row r="574971" ht="15"/>
    <row r="574972" ht="15"/>
    <row r="574973" ht="15"/>
    <row r="574974" ht="15"/>
    <row r="574975" ht="15"/>
    <row r="574976" ht="15"/>
    <row r="574977" ht="15"/>
    <row r="574978" ht="15"/>
    <row r="574979" ht="15"/>
    <row r="574980" ht="15"/>
    <row r="574981" ht="15"/>
    <row r="574982" ht="15"/>
    <row r="574983" ht="15"/>
    <row r="574984" ht="15"/>
    <row r="574985" ht="15"/>
    <row r="574986" ht="15"/>
    <row r="574987" ht="15"/>
    <row r="574988" ht="15"/>
    <row r="574989" ht="15"/>
    <row r="574990" ht="15"/>
    <row r="574991" ht="15"/>
    <row r="574992" ht="15"/>
    <row r="574993" ht="15"/>
    <row r="574994" ht="15"/>
    <row r="574995" ht="15"/>
    <row r="574996" ht="15"/>
    <row r="574997" ht="15"/>
    <row r="574998" ht="15"/>
    <row r="574999" ht="15"/>
    <row r="575000" ht="15"/>
    <row r="575001" ht="15"/>
    <row r="575002" ht="15"/>
    <row r="575003" ht="15"/>
    <row r="575004" ht="15"/>
    <row r="575005" ht="15"/>
    <row r="575006" ht="15"/>
    <row r="575007" ht="15"/>
    <row r="575008" ht="15"/>
    <row r="575009" ht="15"/>
    <row r="575010" ht="15"/>
    <row r="575011" ht="15"/>
    <row r="575012" ht="15"/>
    <row r="575013" ht="15"/>
    <row r="575014" ht="15"/>
    <row r="575015" ht="15"/>
    <row r="575016" ht="15"/>
    <row r="575017" ht="15"/>
    <row r="575018" ht="15"/>
    <row r="575019" ht="15"/>
    <row r="575020" ht="15"/>
    <row r="575021" ht="15"/>
    <row r="575022" ht="15"/>
    <row r="575023" ht="15"/>
    <row r="575024" ht="15"/>
    <row r="575025" ht="15"/>
    <row r="575026" ht="15"/>
    <row r="575027" ht="15"/>
    <row r="575028" ht="15"/>
    <row r="575029" ht="15"/>
    <row r="575030" ht="15"/>
    <row r="575031" ht="15"/>
    <row r="575032" ht="15"/>
    <row r="575033" ht="15"/>
    <row r="575034" ht="15"/>
    <row r="575035" ht="15"/>
    <row r="575036" ht="15"/>
    <row r="575037" ht="15"/>
    <row r="575038" ht="15"/>
    <row r="575039" ht="15"/>
    <row r="575040" ht="15"/>
    <row r="575041" ht="15"/>
    <row r="575042" ht="15"/>
    <row r="575043" ht="15"/>
    <row r="575044" ht="15"/>
    <row r="575045" ht="15"/>
    <row r="575046" ht="15"/>
    <row r="575047" ht="15"/>
    <row r="575048" ht="15"/>
    <row r="575049" ht="15"/>
    <row r="575050" ht="15"/>
    <row r="575051" ht="15"/>
    <row r="575052" ht="15"/>
    <row r="575053" ht="15"/>
    <row r="575054" ht="15"/>
    <row r="575055" ht="15"/>
    <row r="575056" ht="15"/>
    <row r="575057" ht="15"/>
    <row r="575058" ht="15"/>
    <row r="575059" ht="15"/>
    <row r="575060" ht="15"/>
    <row r="575061" ht="15"/>
    <row r="575062" ht="15"/>
    <row r="575063" ht="15"/>
    <row r="575064" ht="15"/>
    <row r="575065" ht="15"/>
    <row r="575066" ht="15"/>
    <row r="575067" ht="15"/>
    <row r="575068" ht="15"/>
    <row r="575069" ht="15"/>
    <row r="575070" ht="15"/>
    <row r="575071" ht="15"/>
    <row r="575072" ht="15"/>
    <row r="575073" ht="15"/>
    <row r="575074" ht="15"/>
    <row r="575075" ht="15"/>
    <row r="575076" ht="15"/>
    <row r="575077" ht="15"/>
    <row r="575078" ht="15"/>
    <row r="575079" ht="15"/>
    <row r="575080" ht="15"/>
    <row r="575081" ht="15"/>
    <row r="575082" ht="15"/>
    <row r="575083" ht="15"/>
    <row r="575084" ht="15"/>
    <row r="575085" ht="15"/>
    <row r="575086" ht="15"/>
    <row r="575087" ht="15"/>
    <row r="575088" ht="15"/>
    <row r="575089" ht="15"/>
    <row r="575090" ht="15"/>
    <row r="575091" ht="15"/>
    <row r="575092" ht="15"/>
    <row r="575093" ht="15"/>
    <row r="575094" ht="15"/>
    <row r="575095" ht="15"/>
    <row r="575096" ht="15"/>
    <row r="575097" ht="15"/>
    <row r="575098" ht="15"/>
    <row r="575099" ht="15"/>
    <row r="575100" ht="15"/>
    <row r="575101" ht="15"/>
    <row r="575102" ht="15"/>
    <row r="575103" ht="15"/>
    <row r="575104" ht="15"/>
    <row r="575105" ht="15"/>
    <row r="575106" ht="15"/>
    <row r="575107" ht="15"/>
    <row r="575108" ht="15"/>
    <row r="575109" ht="15"/>
    <row r="575110" ht="15"/>
    <row r="575111" ht="15"/>
    <row r="575112" ht="15"/>
    <row r="575113" ht="15"/>
    <row r="575114" ht="15"/>
    <row r="575115" ht="15"/>
    <row r="575116" ht="15"/>
    <row r="575117" ht="15"/>
    <row r="575118" ht="15"/>
    <row r="575119" ht="15"/>
    <row r="575120" ht="15"/>
    <row r="575121" ht="15"/>
    <row r="575122" ht="15"/>
    <row r="575123" ht="15"/>
    <row r="575124" ht="15"/>
    <row r="575125" ht="15"/>
    <row r="575126" ht="15"/>
    <row r="575127" ht="15"/>
    <row r="575128" ht="15"/>
    <row r="575129" ht="15"/>
    <row r="575130" ht="15"/>
    <row r="575131" ht="15"/>
    <row r="575132" ht="15"/>
    <row r="575133" ht="15"/>
    <row r="575134" ht="15"/>
    <row r="575135" ht="15"/>
    <row r="575136" ht="15"/>
    <row r="575137" ht="15"/>
    <row r="575138" ht="15"/>
    <row r="575139" ht="15"/>
    <row r="575140" ht="15"/>
    <row r="575141" ht="15"/>
    <row r="575142" ht="15"/>
    <row r="575143" ht="15"/>
    <row r="575144" ht="15"/>
    <row r="575145" ht="15"/>
    <row r="575146" ht="15"/>
    <row r="575147" ht="15"/>
    <row r="575148" ht="15"/>
    <row r="575149" ht="15"/>
    <row r="575150" ht="15"/>
    <row r="575151" ht="15"/>
    <row r="575152" ht="15"/>
    <row r="575153" ht="15"/>
    <row r="575154" ht="15"/>
    <row r="575155" ht="15"/>
    <row r="575156" ht="15"/>
    <row r="575157" ht="15"/>
    <row r="575158" ht="15"/>
    <row r="575159" ht="15"/>
    <row r="575160" ht="15"/>
    <row r="575161" ht="15"/>
    <row r="575162" ht="15"/>
    <row r="575163" ht="15"/>
    <row r="575164" ht="15"/>
    <row r="575165" ht="15"/>
    <row r="575166" ht="15"/>
    <row r="575167" ht="15"/>
    <row r="575168" ht="15"/>
    <row r="575169" ht="15"/>
    <row r="575170" ht="15"/>
    <row r="575171" ht="15"/>
    <row r="575172" ht="15"/>
    <row r="575173" ht="15"/>
    <row r="575174" ht="15"/>
    <row r="575175" ht="15"/>
    <row r="575176" ht="15"/>
    <row r="575177" ht="15"/>
    <row r="575178" ht="15"/>
    <row r="575179" ht="15"/>
    <row r="575180" ht="15"/>
    <row r="575181" ht="15"/>
    <row r="575182" ht="15"/>
    <row r="575183" ht="15"/>
    <row r="575184" ht="15"/>
    <row r="575185" ht="15"/>
    <row r="575186" ht="15"/>
    <row r="575187" ht="15"/>
    <row r="575188" ht="15"/>
    <row r="575189" ht="15"/>
    <row r="575190" ht="15"/>
    <row r="575191" ht="15"/>
    <row r="575192" ht="15"/>
    <row r="575193" ht="15"/>
    <row r="575194" ht="15"/>
    <row r="575195" ht="15"/>
    <row r="575196" ht="15"/>
    <row r="575197" ht="15"/>
    <row r="575198" ht="15"/>
    <row r="575199" ht="15"/>
    <row r="575200" ht="15"/>
    <row r="575201" ht="15"/>
    <row r="575202" ht="15"/>
    <row r="575203" ht="15"/>
    <row r="575204" ht="15"/>
    <row r="575205" ht="15"/>
    <row r="575206" ht="15"/>
    <row r="575207" ht="15"/>
    <row r="575208" ht="15"/>
    <row r="575209" ht="15"/>
    <row r="575210" ht="15"/>
    <row r="575211" ht="15"/>
    <row r="575212" ht="15"/>
    <row r="575213" ht="15"/>
    <row r="575214" ht="15"/>
    <row r="575215" ht="15"/>
    <row r="575216" ht="15"/>
    <row r="575217" ht="15"/>
    <row r="575218" ht="15"/>
    <row r="575219" ht="15"/>
    <row r="575220" ht="15"/>
    <row r="575221" ht="15"/>
    <row r="575222" ht="15"/>
    <row r="575223" ht="15"/>
    <row r="575224" ht="15"/>
    <row r="575225" ht="15"/>
    <row r="575226" ht="15"/>
    <row r="575227" ht="15"/>
    <row r="575228" ht="15"/>
    <row r="575229" ht="15"/>
    <row r="575230" ht="15"/>
    <row r="575231" ht="15"/>
    <row r="575232" ht="15"/>
    <row r="575233" ht="15"/>
    <row r="575234" ht="15"/>
    <row r="575235" ht="15"/>
    <row r="575236" ht="15"/>
    <row r="575237" ht="15"/>
    <row r="575238" ht="15"/>
    <row r="575239" ht="15"/>
    <row r="575240" ht="15"/>
    <row r="575241" ht="15"/>
    <row r="575242" ht="15"/>
    <row r="575243" ht="15"/>
    <row r="575244" ht="15"/>
    <row r="575245" ht="15"/>
    <row r="575246" ht="15"/>
    <row r="575247" ht="15"/>
    <row r="575248" ht="15"/>
    <row r="575249" ht="15"/>
    <row r="575250" ht="15"/>
    <row r="575251" ht="15"/>
    <row r="575252" ht="15"/>
    <row r="575253" ht="15"/>
    <row r="575254" ht="15"/>
    <row r="575255" ht="15"/>
    <row r="575256" ht="15"/>
    <row r="575257" ht="15"/>
    <row r="575258" ht="15"/>
    <row r="575259" ht="15"/>
    <row r="575260" ht="15"/>
    <row r="575261" ht="15"/>
    <row r="575262" ht="15"/>
    <row r="575263" ht="15"/>
    <row r="575264" ht="15"/>
    <row r="575265" ht="15"/>
    <row r="575266" ht="15"/>
    <row r="575267" ht="15"/>
    <row r="575268" ht="15"/>
    <row r="575269" ht="15"/>
    <row r="575270" ht="15"/>
    <row r="575271" ht="15"/>
    <row r="575272" ht="15"/>
    <row r="575273" ht="15"/>
    <row r="575274" ht="15"/>
    <row r="575275" ht="15"/>
    <row r="575276" ht="15"/>
    <row r="575277" ht="15"/>
    <row r="575278" ht="15"/>
    <row r="575279" ht="15"/>
    <row r="575280" ht="15"/>
    <row r="575281" ht="15"/>
    <row r="575282" ht="15"/>
    <row r="575283" ht="15"/>
    <row r="575284" ht="15"/>
    <row r="575285" ht="15"/>
    <row r="575286" ht="15"/>
    <row r="575287" ht="15"/>
    <row r="575288" ht="15"/>
    <row r="575289" ht="15"/>
    <row r="575290" ht="15"/>
    <row r="575291" ht="15"/>
    <row r="575292" ht="15"/>
    <row r="575293" ht="15"/>
    <row r="575294" ht="15"/>
    <row r="575295" ht="15"/>
    <row r="575296" ht="15"/>
    <row r="575297" ht="15"/>
    <row r="575298" ht="15"/>
    <row r="575299" ht="15"/>
    <row r="575300" ht="15"/>
    <row r="575301" ht="15"/>
    <row r="575302" ht="15"/>
    <row r="575303" ht="15"/>
    <row r="575304" ht="15"/>
    <row r="575305" ht="15"/>
    <row r="575306" ht="15"/>
    <row r="575307" ht="15"/>
    <row r="575308" ht="15"/>
    <row r="575309" ht="15"/>
    <row r="575310" ht="15"/>
    <row r="575311" ht="15"/>
    <row r="575312" ht="15"/>
    <row r="575313" ht="15"/>
    <row r="575314" ht="15"/>
    <row r="575315" ht="15"/>
    <row r="575316" ht="15"/>
    <row r="575317" ht="15"/>
    <row r="575318" ht="15"/>
    <row r="575319" ht="15"/>
    <row r="575320" ht="15"/>
    <row r="575321" ht="15"/>
    <row r="575322" ht="15"/>
    <row r="575323" ht="15"/>
    <row r="575324" ht="15"/>
    <row r="575325" ht="15"/>
    <row r="575326" ht="15"/>
    <row r="575327" ht="15"/>
    <row r="575328" ht="15"/>
    <row r="575329" ht="15"/>
    <row r="575330" ht="15"/>
    <row r="575331" ht="15"/>
    <row r="575332" ht="15"/>
    <row r="575333" ht="15"/>
    <row r="575334" ht="15"/>
    <row r="575335" ht="15"/>
    <row r="575336" ht="15"/>
    <row r="575337" ht="15"/>
    <row r="575338" ht="15"/>
    <row r="575339" ht="15"/>
    <row r="575340" ht="15"/>
    <row r="575341" ht="15"/>
    <row r="575342" ht="15"/>
    <row r="575343" ht="15"/>
    <row r="575344" ht="15"/>
    <row r="575345" ht="15"/>
    <row r="575346" ht="15"/>
    <row r="575347" ht="15"/>
    <row r="575348" ht="15"/>
    <row r="575349" ht="15"/>
    <row r="575350" ht="15"/>
    <row r="575351" ht="15"/>
    <row r="575352" ht="15"/>
    <row r="575353" ht="15"/>
    <row r="575354" ht="15"/>
    <row r="575355" ht="15"/>
    <row r="575356" ht="15"/>
    <row r="575357" ht="15"/>
    <row r="575358" ht="15"/>
    <row r="575359" ht="15"/>
    <row r="575360" ht="15"/>
    <row r="575361" ht="15"/>
    <row r="575362" ht="15"/>
    <row r="575363" ht="15"/>
    <row r="575364" ht="15"/>
    <row r="575365" ht="15"/>
    <row r="575366" ht="15"/>
    <row r="575367" ht="15"/>
    <row r="575368" ht="15"/>
    <row r="575369" ht="15"/>
    <row r="575370" ht="15"/>
    <row r="575371" ht="15"/>
    <row r="575372" ht="15"/>
    <row r="575373" ht="15"/>
    <row r="575374" ht="15"/>
    <row r="575375" ht="15"/>
    <row r="575376" ht="15"/>
    <row r="575377" ht="15"/>
    <row r="575378" ht="15"/>
    <row r="575379" ht="15"/>
    <row r="575380" ht="15"/>
    <row r="575381" ht="15"/>
    <row r="575382" ht="15"/>
    <row r="575383" ht="15"/>
    <row r="575384" ht="15"/>
    <row r="575385" ht="15"/>
    <row r="575386" ht="15"/>
    <row r="575387" ht="15"/>
    <row r="575388" ht="15"/>
    <row r="575389" ht="15"/>
    <row r="575390" ht="15"/>
    <row r="575391" ht="15"/>
    <row r="575392" ht="15"/>
    <row r="575393" ht="15"/>
    <row r="575394" ht="15"/>
    <row r="575395" ht="15"/>
    <row r="575396" ht="15"/>
    <row r="575397" ht="15"/>
    <row r="575398" ht="15"/>
    <row r="575399" ht="15"/>
    <row r="575400" ht="15"/>
    <row r="575401" ht="15"/>
    <row r="575402" ht="15"/>
    <row r="575403" ht="15"/>
    <row r="575404" ht="15"/>
    <row r="575405" ht="15"/>
    <row r="575406" ht="15"/>
    <row r="575407" ht="15"/>
    <row r="575408" ht="15"/>
    <row r="575409" ht="15"/>
    <row r="575410" ht="15"/>
    <row r="575411" ht="15"/>
    <row r="575412" ht="15"/>
    <row r="575413" ht="15"/>
    <row r="575414" ht="15"/>
    <row r="575415" ht="15"/>
    <row r="575416" ht="15"/>
    <row r="575417" ht="15"/>
    <row r="575418" ht="15"/>
    <row r="575419" ht="15"/>
    <row r="575420" ht="15"/>
    <row r="575421" ht="15"/>
    <row r="575422" ht="15"/>
    <row r="575423" ht="15"/>
    <row r="575424" ht="15"/>
    <row r="575425" ht="15"/>
    <row r="575426" ht="15"/>
    <row r="575427" ht="15"/>
    <row r="575428" ht="15"/>
    <row r="575429" ht="15"/>
    <row r="575430" ht="15"/>
    <row r="575431" ht="15"/>
    <row r="575432" ht="15"/>
    <row r="575433" ht="15"/>
    <row r="575434" ht="15"/>
    <row r="575435" ht="15"/>
    <row r="575436" ht="15"/>
    <row r="575437" ht="15"/>
    <row r="575438" ht="15"/>
    <row r="575439" ht="15"/>
    <row r="575440" ht="15"/>
    <row r="575441" ht="15"/>
    <row r="575442" ht="15"/>
    <row r="575443" ht="15"/>
    <row r="575444" ht="15"/>
    <row r="575445" ht="15"/>
    <row r="575446" ht="15"/>
    <row r="575447" ht="15"/>
    <row r="575448" ht="15"/>
    <row r="575449" ht="15"/>
    <row r="575450" ht="15"/>
    <row r="575451" ht="15"/>
    <row r="575452" ht="15"/>
    <row r="575453" ht="15"/>
    <row r="575454" ht="15"/>
    <row r="575455" ht="15"/>
    <row r="575456" ht="15"/>
    <row r="575457" ht="15"/>
    <row r="575458" ht="15"/>
    <row r="575459" ht="15"/>
    <row r="575460" ht="15"/>
    <row r="575461" ht="15"/>
    <row r="575462" ht="15"/>
    <row r="575463" ht="15"/>
    <row r="575464" ht="15"/>
    <row r="575465" ht="15"/>
    <row r="575466" ht="15"/>
    <row r="575467" ht="15"/>
    <row r="575468" ht="15"/>
    <row r="575469" ht="15"/>
    <row r="575470" ht="15"/>
    <row r="575471" ht="15"/>
    <row r="575472" ht="15"/>
    <row r="575473" ht="15"/>
    <row r="575474" ht="15"/>
    <row r="575475" ht="15"/>
    <row r="575476" ht="15"/>
    <row r="575477" ht="15"/>
    <row r="575478" ht="15"/>
    <row r="575479" ht="15"/>
    <row r="575480" ht="15"/>
    <row r="575481" ht="15"/>
    <row r="575482" ht="15"/>
    <row r="575483" ht="15"/>
    <row r="575484" ht="15"/>
    <row r="575485" ht="15"/>
    <row r="575486" ht="15"/>
    <row r="575487" ht="15"/>
    <row r="575488" ht="15"/>
    <row r="575489" ht="15"/>
    <row r="575490" ht="15"/>
    <row r="575491" ht="15"/>
    <row r="575492" ht="15"/>
    <row r="575493" ht="15"/>
    <row r="575494" ht="15"/>
    <row r="575495" ht="15"/>
    <row r="575496" ht="15"/>
    <row r="575497" ht="15"/>
    <row r="575498" ht="15"/>
    <row r="575499" ht="15"/>
    <row r="575500" ht="15"/>
    <row r="575501" ht="15"/>
    <row r="575502" ht="15"/>
    <row r="575503" ht="15"/>
    <row r="575504" ht="15"/>
    <row r="575505" ht="15"/>
    <row r="575506" ht="15"/>
    <row r="575507" ht="15"/>
    <row r="575508" ht="15"/>
    <row r="575509" ht="15"/>
    <row r="575510" ht="15"/>
    <row r="575511" ht="15"/>
    <row r="575512" ht="15"/>
    <row r="575513" ht="15"/>
    <row r="575514" ht="15"/>
    <row r="575515" ht="15"/>
    <row r="575516" ht="15"/>
    <row r="575517" ht="15"/>
    <row r="575518" ht="15"/>
    <row r="575519" ht="15"/>
    <row r="575520" ht="15"/>
    <row r="575521" ht="15"/>
    <row r="575522" ht="15"/>
    <row r="575523" ht="15"/>
    <row r="575524" ht="15"/>
    <row r="575525" ht="15"/>
    <row r="575526" ht="15"/>
    <row r="575527" ht="15"/>
    <row r="575528" ht="15"/>
    <row r="575529" ht="15"/>
    <row r="575530" ht="15"/>
    <row r="575531" ht="15"/>
    <row r="575532" ht="15"/>
    <row r="575533" ht="15"/>
    <row r="575534" ht="15"/>
    <row r="575535" ht="15"/>
    <row r="575536" ht="15"/>
    <row r="575537" ht="15"/>
    <row r="575538" ht="15"/>
    <row r="575539" ht="15"/>
    <row r="575540" ht="15"/>
    <row r="575541" ht="15"/>
    <row r="575542" ht="15"/>
    <row r="575543" ht="15"/>
    <row r="575544" ht="15"/>
    <row r="575545" ht="15"/>
    <row r="575546" ht="15"/>
    <row r="575547" ht="15"/>
    <row r="575548" ht="15"/>
    <row r="575549" ht="15"/>
    <row r="575550" ht="15"/>
    <row r="575551" ht="15"/>
    <row r="575552" ht="15"/>
    <row r="575553" ht="15"/>
    <row r="575554" ht="15"/>
    <row r="575555" ht="15"/>
    <row r="575556" ht="15"/>
    <row r="575557" ht="15"/>
    <row r="575558" ht="15"/>
    <row r="575559" ht="15"/>
    <row r="575560" ht="15"/>
    <row r="575561" ht="15"/>
    <row r="575562" ht="15"/>
    <row r="575563" ht="15"/>
    <row r="575564" ht="15"/>
    <row r="575565" ht="15"/>
    <row r="575566" ht="15"/>
    <row r="575567" ht="15"/>
    <row r="575568" ht="15"/>
    <row r="575569" ht="15"/>
    <row r="575570" ht="15"/>
    <row r="575571" ht="15"/>
    <row r="575572" ht="15"/>
    <row r="575573" ht="15"/>
    <row r="575574" ht="15"/>
    <row r="575575" ht="15"/>
    <row r="575576" ht="15"/>
    <row r="575577" ht="15"/>
    <row r="575578" ht="15"/>
    <row r="575579" ht="15"/>
    <row r="575580" ht="15"/>
    <row r="575581" ht="15"/>
    <row r="575582" ht="15"/>
    <row r="575583" ht="15"/>
    <row r="575584" ht="15"/>
    <row r="575585" ht="15"/>
    <row r="575586" ht="15"/>
    <row r="575587" ht="15"/>
    <row r="575588" ht="15"/>
    <row r="575589" ht="15"/>
    <row r="575590" ht="15"/>
    <row r="575591" ht="15"/>
    <row r="575592" ht="15"/>
    <row r="575593" ht="15"/>
    <row r="575594" ht="15"/>
    <row r="575595" ht="15"/>
    <row r="575596" ht="15"/>
    <row r="575597" ht="15"/>
    <row r="575598" ht="15"/>
    <row r="575599" ht="15"/>
    <row r="575600" ht="15"/>
    <row r="575601" ht="15"/>
    <row r="575602" ht="15"/>
    <row r="575603" ht="15"/>
    <row r="575604" ht="15"/>
    <row r="575605" ht="15"/>
    <row r="575606" ht="15"/>
    <row r="575607" ht="15"/>
    <row r="575608" ht="15"/>
    <row r="575609" ht="15"/>
    <row r="575610" ht="15"/>
    <row r="575611" ht="15"/>
    <row r="575612" ht="15"/>
    <row r="575613" ht="15"/>
    <row r="575614" ht="15"/>
    <row r="575615" ht="15"/>
    <row r="575616" ht="15"/>
    <row r="575617" ht="15"/>
    <row r="575618" ht="15"/>
    <row r="575619" ht="15"/>
    <row r="575620" ht="15"/>
    <row r="575621" ht="15"/>
    <row r="575622" ht="15"/>
    <row r="575623" ht="15"/>
    <row r="575624" ht="15"/>
    <row r="575625" ht="15"/>
    <row r="575626" ht="15"/>
    <row r="575627" ht="15"/>
    <row r="575628" ht="15"/>
    <row r="575629" ht="15"/>
    <row r="575630" ht="15"/>
    <row r="575631" ht="15"/>
    <row r="575632" ht="15"/>
    <row r="575633" ht="15"/>
    <row r="575634" ht="15"/>
    <row r="575635" ht="15"/>
    <row r="575636" ht="15"/>
    <row r="575637" ht="15"/>
    <row r="575638" ht="15"/>
    <row r="575639" ht="15"/>
    <row r="575640" ht="15"/>
    <row r="575641" ht="15"/>
    <row r="575642" ht="15"/>
    <row r="575643" ht="15"/>
    <row r="575644" ht="15"/>
    <row r="575645" ht="15"/>
    <row r="575646" ht="15"/>
    <row r="575647" ht="15"/>
    <row r="575648" ht="15"/>
    <row r="575649" ht="15"/>
    <row r="575650" ht="15"/>
    <row r="575651" ht="15"/>
    <row r="575652" ht="15"/>
    <row r="575653" ht="15"/>
    <row r="575654" ht="15"/>
    <row r="575655" ht="15"/>
    <row r="575656" ht="15"/>
    <row r="575657" ht="15"/>
    <row r="575658" ht="15"/>
    <row r="575659" ht="15"/>
    <row r="575660" ht="15"/>
    <row r="575661" ht="15"/>
    <row r="575662" ht="15"/>
    <row r="575663" ht="15"/>
    <row r="575664" ht="15"/>
    <row r="575665" ht="15"/>
    <row r="575666" ht="15"/>
    <row r="575667" ht="15"/>
    <row r="575668" ht="15"/>
    <row r="575669" ht="15"/>
    <row r="575670" ht="15"/>
    <row r="575671" ht="15"/>
    <row r="575672" ht="15"/>
    <row r="575673" ht="15"/>
    <row r="575674" ht="15"/>
    <row r="575675" ht="15"/>
    <row r="575676" ht="15"/>
    <row r="575677" ht="15"/>
    <row r="575678" ht="15"/>
    <row r="575679" ht="15"/>
    <row r="575680" ht="15"/>
    <row r="575681" ht="15"/>
    <row r="575682" ht="15"/>
    <row r="575683" ht="15"/>
    <row r="575684" ht="15"/>
    <row r="575685" ht="15"/>
    <row r="575686" ht="15"/>
    <row r="575687" ht="15"/>
    <row r="575688" ht="15"/>
    <row r="575689" ht="15"/>
    <row r="575690" ht="15"/>
    <row r="575691" ht="15"/>
    <row r="575692" ht="15"/>
    <row r="575693" ht="15"/>
    <row r="575694" ht="15"/>
    <row r="575695" ht="15"/>
    <row r="575696" ht="15"/>
    <row r="575697" ht="15"/>
    <row r="575698" ht="15"/>
    <row r="575699" ht="15"/>
    <row r="575700" ht="15"/>
    <row r="575701" ht="15"/>
    <row r="575702" ht="15"/>
    <row r="575703" ht="15"/>
    <row r="575704" ht="15"/>
    <row r="575705" ht="15"/>
    <row r="575706" ht="15"/>
    <row r="575707" ht="15"/>
    <row r="575708" ht="15"/>
    <row r="575709" ht="15"/>
    <row r="575710" ht="15"/>
    <row r="575711" ht="15"/>
    <row r="575712" ht="15"/>
    <row r="575713" ht="15"/>
    <row r="575714" ht="15"/>
    <row r="575715" ht="15"/>
    <row r="575716" ht="15"/>
    <row r="575717" ht="15"/>
    <row r="575718" ht="15"/>
    <row r="575719" ht="15"/>
    <row r="575720" ht="15"/>
    <row r="575721" ht="15"/>
    <row r="575722" ht="15"/>
    <row r="575723" ht="15"/>
    <row r="575724" ht="15"/>
    <row r="575725" ht="15"/>
    <row r="575726" ht="15"/>
    <row r="575727" ht="15"/>
    <row r="575728" ht="15"/>
    <row r="575729" ht="15"/>
    <row r="575730" ht="15"/>
    <row r="575731" ht="15"/>
    <row r="575732" ht="15"/>
    <row r="575733" ht="15"/>
    <row r="575734" ht="15"/>
    <row r="575735" ht="15"/>
    <row r="575736" ht="15"/>
    <row r="575737" ht="15"/>
    <row r="575738" ht="15"/>
    <row r="575739" ht="15"/>
    <row r="575740" ht="15"/>
    <row r="575741" ht="15"/>
    <row r="575742" ht="15"/>
    <row r="575743" ht="15"/>
    <row r="575744" ht="15"/>
    <row r="575745" ht="15"/>
    <row r="575746" ht="15"/>
    <row r="575747" ht="15"/>
    <row r="575748" ht="15"/>
    <row r="575749" ht="15"/>
    <row r="575750" ht="15"/>
    <row r="575751" ht="15"/>
    <row r="575752" ht="15"/>
    <row r="575753" ht="15"/>
    <row r="575754" ht="15"/>
    <row r="575755" ht="15"/>
    <row r="575756" ht="15"/>
    <row r="575757" ht="15"/>
    <row r="575758" ht="15"/>
    <row r="575759" ht="15"/>
    <row r="575760" ht="15"/>
    <row r="575761" ht="15"/>
    <row r="575762" ht="15"/>
    <row r="575763" ht="15"/>
    <row r="575764" ht="15"/>
    <row r="575765" ht="15"/>
    <row r="575766" ht="15"/>
    <row r="575767" ht="15"/>
    <row r="575768" ht="15"/>
    <row r="575769" ht="15"/>
    <row r="575770" ht="15"/>
    <row r="575771" ht="15"/>
    <row r="575772" ht="15"/>
    <row r="575773" ht="15"/>
    <row r="575774" ht="15"/>
    <row r="575775" ht="15"/>
    <row r="575776" ht="15"/>
    <row r="575777" ht="15"/>
    <row r="575778" ht="15"/>
    <row r="575779" ht="15"/>
    <row r="575780" ht="15"/>
    <row r="575781" ht="15"/>
    <row r="575782" ht="15"/>
    <row r="575783" ht="15"/>
    <row r="575784" ht="15"/>
    <row r="575785" ht="15"/>
    <row r="575786" ht="15"/>
    <row r="575787" ht="15"/>
    <row r="575788" ht="15"/>
    <row r="575789" ht="15"/>
    <row r="575790" ht="15"/>
    <row r="575791" ht="15"/>
    <row r="575792" ht="15"/>
    <row r="575793" ht="15"/>
    <row r="575794" ht="15"/>
    <row r="575795" ht="15"/>
    <row r="575796" ht="15"/>
    <row r="575797" ht="15"/>
    <row r="575798" ht="15"/>
    <row r="575799" ht="15"/>
    <row r="575800" ht="15"/>
    <row r="575801" ht="15"/>
    <row r="575802" ht="15"/>
    <row r="575803" ht="15"/>
    <row r="575804" ht="15"/>
    <row r="575805" ht="15"/>
    <row r="575806" ht="15"/>
    <row r="575807" ht="15"/>
    <row r="575808" ht="15"/>
    <row r="575809" ht="15"/>
    <row r="575810" ht="15"/>
    <row r="575811" ht="15"/>
    <row r="575812" ht="15"/>
    <row r="575813" ht="15"/>
    <row r="575814" ht="15"/>
    <row r="575815" ht="15"/>
    <row r="575816" ht="15"/>
    <row r="575817" ht="15"/>
    <row r="575818" ht="15"/>
    <row r="575819" ht="15"/>
    <row r="575820" ht="15"/>
    <row r="575821" ht="15"/>
    <row r="575822" ht="15"/>
    <row r="575823" ht="15"/>
    <row r="575824" ht="15"/>
    <row r="575825" ht="15"/>
    <row r="575826" ht="15"/>
    <row r="575827" ht="15"/>
    <row r="575828" ht="15"/>
    <row r="575829" ht="15"/>
    <row r="575830" ht="15"/>
    <row r="575831" ht="15"/>
    <row r="575832" ht="15"/>
    <row r="575833" ht="15"/>
    <row r="575834" ht="15"/>
    <row r="575835" ht="15"/>
    <row r="575836" ht="15"/>
    <row r="575837" ht="15"/>
    <row r="575838" ht="15"/>
    <row r="575839" ht="15"/>
    <row r="575840" ht="15"/>
    <row r="575841" ht="15"/>
    <row r="575842" ht="15"/>
    <row r="575843" ht="15"/>
    <row r="575844" ht="15"/>
    <row r="575845" ht="15"/>
    <row r="575846" ht="15"/>
    <row r="575847" ht="15"/>
    <row r="575848" ht="15"/>
    <row r="575849" ht="15"/>
    <row r="575850" ht="15"/>
    <row r="575851" ht="15"/>
    <row r="575852" ht="15"/>
    <row r="575853" ht="15"/>
    <row r="575854" ht="15"/>
    <row r="575855" ht="15"/>
    <row r="575856" ht="15"/>
    <row r="575857" ht="15"/>
    <row r="575858" ht="15"/>
    <row r="575859" ht="15"/>
    <row r="575860" ht="15"/>
    <row r="575861" ht="15"/>
    <row r="575862" ht="15"/>
    <row r="575863" ht="15"/>
    <row r="575864" ht="15"/>
    <row r="575865" ht="15"/>
    <row r="575866" ht="15"/>
    <row r="575867" ht="15"/>
    <row r="575868" ht="15"/>
    <row r="575869" ht="15"/>
    <row r="575870" ht="15"/>
    <row r="575871" ht="15"/>
    <row r="575872" ht="15"/>
    <row r="575873" ht="15"/>
    <row r="575874" ht="15"/>
    <row r="575875" ht="15"/>
    <row r="575876" ht="15"/>
    <row r="575877" ht="15"/>
    <row r="575878" ht="15"/>
    <row r="575879" ht="15"/>
    <row r="575880" ht="15"/>
    <row r="575881" ht="15"/>
    <row r="575882" ht="15"/>
    <row r="575883" ht="15"/>
    <row r="575884" ht="15"/>
    <row r="575885" ht="15"/>
    <row r="575886" ht="15"/>
    <row r="575887" ht="15"/>
    <row r="575888" ht="15"/>
    <row r="575889" ht="15"/>
    <row r="575890" ht="15"/>
    <row r="575891" ht="15"/>
    <row r="575892" ht="15"/>
    <row r="575893" ht="15"/>
    <row r="575894" ht="15"/>
    <row r="575895" ht="15"/>
    <row r="575896" ht="15"/>
    <row r="575897" ht="15"/>
    <row r="575898" ht="15"/>
    <row r="575899" ht="15"/>
    <row r="575900" ht="15"/>
    <row r="575901" ht="15"/>
    <row r="575902" ht="15"/>
    <row r="575903" ht="15"/>
    <row r="575904" ht="15"/>
    <row r="575905" ht="15"/>
    <row r="575906" ht="15"/>
    <row r="575907" ht="15"/>
    <row r="575908" ht="15"/>
    <row r="575909" ht="15"/>
    <row r="575910" ht="15"/>
    <row r="575911" ht="15"/>
    <row r="575912" ht="15"/>
    <row r="575913" ht="15"/>
    <row r="575914" ht="15"/>
    <row r="575915" ht="15"/>
    <row r="575916" ht="15"/>
    <row r="575917" ht="15"/>
    <row r="575918" ht="15"/>
    <row r="575919" ht="15"/>
    <row r="575920" ht="15"/>
    <row r="575921" ht="15"/>
    <row r="575922" ht="15"/>
    <row r="575923" ht="15"/>
    <row r="575924" ht="15"/>
    <row r="575925" ht="15"/>
    <row r="575926" ht="15"/>
    <row r="575927" ht="15"/>
    <row r="575928" ht="15"/>
    <row r="575929" ht="15"/>
    <row r="575930" ht="15"/>
    <row r="575931" ht="15"/>
    <row r="575932" ht="15"/>
    <row r="575933" ht="15"/>
    <row r="575934" ht="15"/>
    <row r="575935" ht="15"/>
    <row r="575936" ht="15"/>
    <row r="575937" ht="15"/>
    <row r="575938" ht="15"/>
    <row r="575939" ht="15"/>
    <row r="575940" ht="15"/>
    <row r="575941" ht="15"/>
    <row r="575942" ht="15"/>
    <row r="575943" ht="15"/>
    <row r="575944" ht="15"/>
    <row r="575945" ht="15"/>
    <row r="575946" ht="15"/>
    <row r="575947" ht="15"/>
    <row r="575948" ht="15"/>
    <row r="575949" ht="15"/>
    <row r="575950" ht="15"/>
    <row r="575951" ht="15"/>
    <row r="575952" ht="15"/>
    <row r="575953" ht="15"/>
    <row r="575954" ht="15"/>
    <row r="575955" ht="15"/>
    <row r="575956" ht="15"/>
    <row r="575957" ht="15"/>
    <row r="575958" ht="15"/>
    <row r="575959" ht="15"/>
    <row r="575960" ht="15"/>
    <row r="575961" ht="15"/>
    <row r="575962" ht="15"/>
    <row r="575963" ht="15"/>
    <row r="575964" ht="15"/>
    <row r="575965" ht="15"/>
    <row r="575966" ht="15"/>
    <row r="575967" ht="15"/>
    <row r="575968" ht="15"/>
    <row r="575969" ht="15"/>
    <row r="575970" ht="15"/>
    <row r="575971" ht="15"/>
    <row r="575972" ht="15"/>
    <row r="575973" ht="15"/>
    <row r="575974" ht="15"/>
    <row r="575975" ht="15"/>
    <row r="575976" ht="15"/>
    <row r="575977" ht="15"/>
    <row r="575978" ht="15"/>
    <row r="575979" ht="15"/>
    <row r="575980" ht="15"/>
    <row r="575981" ht="15"/>
    <row r="575982" ht="15"/>
    <row r="575983" ht="15"/>
    <row r="575984" ht="15"/>
    <row r="575985" ht="15"/>
    <row r="575986" ht="15"/>
    <row r="575987" ht="15"/>
    <row r="575988" ht="15"/>
    <row r="575989" ht="15"/>
    <row r="575990" ht="15"/>
    <row r="575991" ht="15"/>
    <row r="575992" ht="15"/>
    <row r="575993" ht="15"/>
    <row r="575994" ht="15"/>
    <row r="575995" ht="15"/>
    <row r="575996" ht="15"/>
    <row r="575997" ht="15"/>
    <row r="575998" ht="15"/>
    <row r="575999" ht="15"/>
    <row r="576000" ht="15"/>
    <row r="576001" ht="15"/>
    <row r="576002" ht="15"/>
    <row r="576003" ht="15"/>
    <row r="576004" ht="15"/>
    <row r="576005" ht="15"/>
    <row r="576006" ht="15"/>
    <row r="576007" ht="15"/>
    <row r="576008" ht="15"/>
    <row r="576009" ht="15"/>
    <row r="576010" ht="15"/>
    <row r="576011" ht="15"/>
    <row r="576012" ht="15"/>
    <row r="576013" ht="15"/>
    <row r="576014" ht="15"/>
    <row r="576015" ht="15"/>
    <row r="576016" ht="15"/>
    <row r="576017" ht="15"/>
    <row r="576018" ht="15"/>
    <row r="576019" ht="15"/>
    <row r="576020" ht="15"/>
    <row r="576021" ht="15"/>
    <row r="576022" ht="15"/>
    <row r="576023" ht="15"/>
    <row r="576024" ht="15"/>
    <row r="576025" ht="15"/>
    <row r="576026" ht="15"/>
    <row r="576027" ht="15"/>
    <row r="576028" ht="15"/>
    <row r="576029" ht="15"/>
    <row r="576030" ht="15"/>
    <row r="576031" ht="15"/>
    <row r="576032" ht="15"/>
    <row r="576033" ht="15"/>
    <row r="576034" ht="15"/>
    <row r="576035" ht="15"/>
    <row r="576036" ht="15"/>
    <row r="576037" ht="15"/>
    <row r="576038" ht="15"/>
    <row r="576039" ht="15"/>
    <row r="576040" ht="15"/>
    <row r="576041" ht="15"/>
    <row r="576042" ht="15"/>
    <row r="576043" ht="15"/>
    <row r="576044" ht="15"/>
    <row r="576045" ht="15"/>
    <row r="576046" ht="15"/>
    <row r="576047" ht="15"/>
    <row r="576048" ht="15"/>
    <row r="576049" ht="15"/>
    <row r="576050" ht="15"/>
    <row r="576051" ht="15"/>
    <row r="576052" ht="15"/>
    <row r="576053" ht="15"/>
    <row r="576054" ht="15"/>
    <row r="576055" ht="15"/>
    <row r="576056" ht="15"/>
    <row r="576057" ht="15"/>
    <row r="576058" ht="15"/>
    <row r="576059" ht="15"/>
    <row r="576060" ht="15"/>
    <row r="576061" ht="15"/>
    <row r="576062" ht="15"/>
    <row r="576063" ht="15"/>
    <row r="576064" ht="15"/>
    <row r="576065" ht="15"/>
    <row r="576066" ht="15"/>
    <row r="576067" ht="15"/>
    <row r="576068" ht="15"/>
    <row r="576069" ht="15"/>
    <row r="576070" ht="15"/>
    <row r="576071" ht="15"/>
    <row r="576072" ht="15"/>
    <row r="576073" ht="15"/>
    <row r="576074" ht="15"/>
    <row r="576075" ht="15"/>
    <row r="576076" ht="15"/>
    <row r="576077" ht="15"/>
    <row r="576078" ht="15"/>
    <row r="576079" ht="15"/>
    <row r="576080" ht="15"/>
    <row r="576081" ht="15"/>
    <row r="576082" ht="15"/>
    <row r="576083" ht="15"/>
    <row r="576084" ht="15"/>
    <row r="576085" ht="15"/>
    <row r="576086" ht="15"/>
    <row r="576087" ht="15"/>
    <row r="576088" ht="15"/>
    <row r="576089" ht="15"/>
    <row r="576090" ht="15"/>
    <row r="576091" ht="15"/>
    <row r="576092" ht="15"/>
    <row r="576093" ht="15"/>
    <row r="576094" ht="15"/>
    <row r="576095" ht="15"/>
    <row r="576096" ht="15"/>
    <row r="576097" ht="15"/>
    <row r="576098" ht="15"/>
    <row r="576099" ht="15"/>
    <row r="576100" ht="15"/>
    <row r="576101" ht="15"/>
    <row r="576102" ht="15"/>
    <row r="576103" ht="15"/>
    <row r="576104" ht="15"/>
    <row r="576105" ht="15"/>
    <row r="576106" ht="15"/>
    <row r="576107" ht="15"/>
    <row r="576108" ht="15"/>
    <row r="576109" ht="15"/>
    <row r="576110" ht="15"/>
    <row r="576111" ht="15"/>
    <row r="576112" ht="15"/>
    <row r="576113" ht="15"/>
    <row r="576114" ht="15"/>
    <row r="576115" ht="15"/>
    <row r="576116" ht="15"/>
    <row r="576117" ht="15"/>
    <row r="576118" ht="15"/>
    <row r="576119" ht="15"/>
    <row r="576120" ht="15"/>
    <row r="576121" ht="15"/>
    <row r="576122" ht="15"/>
    <row r="576123" ht="15"/>
    <row r="576124" ht="15"/>
    <row r="576125" ht="15"/>
    <row r="576126" ht="15"/>
    <row r="576127" ht="15"/>
    <row r="576128" ht="15"/>
    <row r="576129" ht="15"/>
    <row r="576130" ht="15"/>
    <row r="576131" ht="15"/>
    <row r="576132" ht="15"/>
    <row r="576133" ht="15"/>
    <row r="576134" ht="15"/>
    <row r="576135" ht="15"/>
    <row r="576136" ht="15"/>
    <row r="576137" ht="15"/>
    <row r="576138" ht="15"/>
    <row r="576139" ht="15"/>
    <row r="576140" ht="15"/>
    <row r="576141" ht="15"/>
    <row r="576142" ht="15"/>
    <row r="576143" ht="15"/>
    <row r="576144" ht="15"/>
    <row r="576145" ht="15"/>
    <row r="576146" ht="15"/>
    <row r="576147" ht="15"/>
    <row r="576148" ht="15"/>
    <row r="576149" ht="15"/>
    <row r="576150" ht="15"/>
    <row r="576151" ht="15"/>
    <row r="576152" ht="15"/>
    <row r="576153" ht="15"/>
    <row r="576154" ht="15"/>
    <row r="576155" ht="15"/>
    <row r="576156" ht="15"/>
    <row r="576157" ht="15"/>
    <row r="576158" ht="15"/>
    <row r="576159" ht="15"/>
    <row r="576160" ht="15"/>
    <row r="576161" ht="15"/>
    <row r="576162" ht="15"/>
    <row r="576163" ht="15"/>
    <row r="576164" ht="15"/>
    <row r="576165" ht="15"/>
    <row r="576166" ht="15"/>
    <row r="576167" ht="15"/>
    <row r="576168" ht="15"/>
    <row r="576169" ht="15"/>
    <row r="576170" ht="15"/>
    <row r="576171" ht="15"/>
    <row r="576172" ht="15"/>
    <row r="576173" ht="15"/>
    <row r="576174" ht="15"/>
    <row r="576175" ht="15"/>
    <row r="576176" ht="15"/>
    <row r="576177" ht="15"/>
    <row r="576178" ht="15"/>
    <row r="576179" ht="15"/>
    <row r="576180" ht="15"/>
    <row r="576181" ht="15"/>
    <row r="576182" ht="15"/>
    <row r="576183" ht="15"/>
    <row r="576184" ht="15"/>
    <row r="576185" ht="15"/>
    <row r="576186" ht="15"/>
    <row r="576187" ht="15"/>
    <row r="576188" ht="15"/>
    <row r="576189" ht="15"/>
    <row r="576190" ht="15"/>
    <row r="576191" ht="15"/>
    <row r="576192" ht="15"/>
    <row r="576193" ht="15"/>
    <row r="576194" ht="15"/>
    <row r="576195" ht="15"/>
    <row r="576196" ht="15"/>
    <row r="576197" ht="15"/>
    <row r="576198" ht="15"/>
    <row r="576199" ht="15"/>
    <row r="576200" ht="15"/>
    <row r="576201" ht="15"/>
    <row r="576202" ht="15"/>
    <row r="576203" ht="15"/>
    <row r="576204" ht="15"/>
    <row r="576205" ht="15"/>
    <row r="576206" ht="15"/>
    <row r="576207" ht="15"/>
    <row r="576208" ht="15"/>
    <row r="576209" ht="15"/>
    <row r="576210" ht="15"/>
    <row r="576211" ht="15"/>
    <row r="576212" ht="15"/>
    <row r="576213" ht="15"/>
    <row r="576214" ht="15"/>
    <row r="576215" ht="15"/>
    <row r="576216" ht="15"/>
    <row r="576217" ht="15"/>
    <row r="576218" ht="15"/>
    <row r="576219" ht="15"/>
    <row r="576220" ht="15"/>
    <row r="576221" ht="15"/>
    <row r="576222" ht="15"/>
    <row r="576223" ht="15"/>
    <row r="576224" ht="15"/>
    <row r="576225" ht="15"/>
    <row r="576226" ht="15"/>
    <row r="576227" ht="15"/>
    <row r="576228" ht="15"/>
    <row r="576229" ht="15"/>
    <row r="576230" ht="15"/>
    <row r="576231" ht="15"/>
    <row r="576232" ht="15"/>
    <row r="576233" ht="15"/>
    <row r="576234" ht="15"/>
    <row r="576235" ht="15"/>
    <row r="576236" ht="15"/>
    <row r="576237" ht="15"/>
    <row r="576238" ht="15"/>
    <row r="576239" ht="15"/>
    <row r="576240" ht="15"/>
    <row r="576241" ht="15"/>
    <row r="576242" ht="15"/>
    <row r="576243" ht="15"/>
    <row r="576244" ht="15"/>
    <row r="576245" ht="15"/>
    <row r="576246" ht="15"/>
    <row r="576247" ht="15"/>
    <row r="576248" ht="15"/>
    <row r="576249" ht="15"/>
    <row r="576250" ht="15"/>
    <row r="576251" ht="15"/>
    <row r="576252" ht="15"/>
    <row r="576253" ht="15"/>
    <row r="576254" ht="15"/>
    <row r="576255" ht="15"/>
    <row r="576256" ht="15"/>
    <row r="576257" ht="15"/>
    <row r="576258" ht="15"/>
    <row r="576259" ht="15"/>
    <row r="576260" ht="15"/>
    <row r="576261" ht="15"/>
    <row r="576262" ht="15"/>
    <row r="576263" ht="15"/>
    <row r="576264" ht="15"/>
    <row r="576265" ht="15"/>
    <row r="576266" ht="15"/>
    <row r="576267" ht="15"/>
    <row r="576268" ht="15"/>
    <row r="576269" ht="15"/>
    <row r="576270" ht="15"/>
    <row r="576271" ht="15"/>
    <row r="576272" ht="15"/>
    <row r="576273" ht="15"/>
    <row r="576274" ht="15"/>
    <row r="576275" ht="15"/>
    <row r="576276" ht="15"/>
    <row r="576277" ht="15"/>
    <row r="576278" ht="15"/>
    <row r="576279" ht="15"/>
    <row r="576280" ht="15"/>
    <row r="576281" ht="15"/>
    <row r="576282" ht="15"/>
    <row r="576283" ht="15"/>
    <row r="576284" ht="15"/>
    <row r="576285" ht="15"/>
    <row r="576286" ht="15"/>
    <row r="576287" ht="15"/>
    <row r="576288" ht="15"/>
    <row r="576289" ht="15"/>
    <row r="576290" ht="15"/>
    <row r="576291" ht="15"/>
    <row r="576292" ht="15"/>
    <row r="576293" ht="15"/>
    <row r="576294" ht="15"/>
    <row r="576295" ht="15"/>
    <row r="576296" ht="15"/>
    <row r="576297" ht="15"/>
    <row r="576298" ht="15"/>
    <row r="576299" ht="15"/>
    <row r="576300" ht="15"/>
    <row r="576301" ht="15"/>
    <row r="576302" ht="15"/>
    <row r="576303" ht="15"/>
    <row r="576304" ht="15"/>
    <row r="576305" ht="15"/>
    <row r="576306" ht="15"/>
    <row r="576307" ht="15"/>
    <row r="576308" ht="15"/>
    <row r="576309" ht="15"/>
    <row r="576310" ht="15"/>
    <row r="576311" ht="15"/>
    <row r="576312" ht="15"/>
    <row r="576313" ht="15"/>
    <row r="576314" ht="15"/>
    <row r="576315" ht="15"/>
    <row r="576316" ht="15"/>
    <row r="576317" ht="15"/>
    <row r="576318" ht="15"/>
    <row r="576319" ht="15"/>
    <row r="576320" ht="15"/>
    <row r="576321" ht="15"/>
    <row r="576322" ht="15"/>
    <row r="576323" ht="15"/>
    <row r="576324" ht="15"/>
    <row r="576325" ht="15"/>
    <row r="576326" ht="15"/>
    <row r="576327" ht="15"/>
    <row r="576328" ht="15"/>
    <row r="576329" ht="15"/>
    <row r="576330" ht="15"/>
    <row r="576331" ht="15"/>
    <row r="576332" ht="15"/>
    <row r="576333" ht="15"/>
    <row r="576334" ht="15"/>
    <row r="576335" ht="15"/>
    <row r="576336" ht="15"/>
    <row r="576337" ht="15"/>
    <row r="576338" ht="15"/>
    <row r="576339" ht="15"/>
    <row r="576340" ht="15"/>
    <row r="576341" ht="15"/>
    <row r="576342" ht="15"/>
    <row r="576343" ht="15"/>
    <row r="576344" ht="15"/>
    <row r="576345" ht="15"/>
    <row r="576346" ht="15"/>
    <row r="576347" ht="15"/>
    <row r="576348" ht="15"/>
    <row r="576349" ht="15"/>
    <row r="576350" ht="15"/>
    <row r="576351" ht="15"/>
    <row r="576352" ht="15"/>
    <row r="576353" ht="15"/>
    <row r="576354" ht="15"/>
    <row r="576355" ht="15"/>
    <row r="576356" ht="15"/>
    <row r="576357" ht="15"/>
    <row r="576358" ht="15"/>
    <row r="576359" ht="15"/>
    <row r="576360" ht="15"/>
    <row r="576361" ht="15"/>
    <row r="576362" ht="15"/>
    <row r="576363" ht="15"/>
    <row r="576364" ht="15"/>
    <row r="576365" ht="15"/>
    <row r="576366" ht="15"/>
    <row r="576367" ht="15"/>
    <row r="576368" ht="15"/>
    <row r="576369" ht="15"/>
    <row r="576370" ht="15"/>
    <row r="576371" ht="15"/>
    <row r="576372" ht="15"/>
    <row r="576373" ht="15"/>
    <row r="576374" ht="15"/>
    <row r="576375" ht="15"/>
    <row r="576376" ht="15"/>
    <row r="576377" ht="15"/>
    <row r="576378" ht="15"/>
    <row r="576379" ht="15"/>
    <row r="576380" ht="15"/>
    <row r="576381" ht="15"/>
    <row r="576382" ht="15"/>
    <row r="576383" ht="15"/>
    <row r="576384" ht="15"/>
    <row r="576385" ht="15"/>
    <row r="576386" ht="15"/>
    <row r="576387" ht="15"/>
    <row r="576388" ht="15"/>
    <row r="576389" ht="15"/>
    <row r="576390" ht="15"/>
    <row r="576391" ht="15"/>
    <row r="576392" ht="15"/>
    <row r="576393" ht="15"/>
    <row r="576394" ht="15"/>
    <row r="576395" ht="15"/>
    <row r="576396" ht="15"/>
    <row r="576397" ht="15"/>
    <row r="576398" ht="15"/>
    <row r="576399" ht="15"/>
    <row r="576400" ht="15"/>
    <row r="576401" ht="15"/>
    <row r="576402" ht="15"/>
    <row r="576403" ht="15"/>
    <row r="576404" ht="15"/>
    <row r="576405" ht="15"/>
    <row r="576406" ht="15"/>
    <row r="576407" ht="15"/>
    <row r="576408" ht="15"/>
    <row r="576409" ht="15"/>
    <row r="576410" ht="15"/>
    <row r="576411" ht="15"/>
    <row r="576412" ht="15"/>
    <row r="576413" ht="15"/>
    <row r="576414" ht="15"/>
    <row r="576415" ht="15"/>
    <row r="576416" ht="15"/>
    <row r="576417" ht="15"/>
    <row r="576418" ht="15"/>
    <row r="576419" ht="15"/>
    <row r="576420" ht="15"/>
    <row r="576421" ht="15"/>
    <row r="576422" ht="15"/>
    <row r="576423" ht="15"/>
    <row r="576424" ht="15"/>
    <row r="576425" ht="15"/>
    <row r="576426" ht="15"/>
    <row r="576427" ht="15"/>
    <row r="576428" ht="15"/>
    <row r="576429" ht="15"/>
    <row r="576430" ht="15"/>
    <row r="576431" ht="15"/>
    <row r="576432" ht="15"/>
    <row r="576433" ht="15"/>
    <row r="576434" ht="15"/>
    <row r="576435" ht="15"/>
    <row r="576436" ht="15"/>
    <row r="576437" ht="15"/>
    <row r="576438" ht="15"/>
    <row r="576439" ht="15"/>
    <row r="576440" ht="15"/>
    <row r="576441" ht="15"/>
    <row r="576442" ht="15"/>
    <row r="576443" ht="15"/>
    <row r="576444" ht="15"/>
    <row r="576445" ht="15"/>
    <row r="576446" ht="15"/>
    <row r="576447" ht="15"/>
    <row r="576448" ht="15"/>
    <row r="576449" ht="15"/>
    <row r="576450" ht="15"/>
    <row r="576451" ht="15"/>
    <row r="576452" ht="15"/>
    <row r="576453" ht="15"/>
    <row r="576454" ht="15"/>
    <row r="576455" ht="15"/>
    <row r="576456" ht="15"/>
    <row r="576457" ht="15"/>
    <row r="576458" ht="15"/>
    <row r="576459" ht="15"/>
    <row r="576460" ht="15"/>
    <row r="576461" ht="15"/>
    <row r="576462" ht="15"/>
    <row r="576463" ht="15"/>
    <row r="576464" ht="15"/>
    <row r="576465" ht="15"/>
    <row r="576466" ht="15"/>
    <row r="576467" ht="15"/>
    <row r="576468" ht="15"/>
    <row r="576469" ht="15"/>
    <row r="576470" ht="15"/>
    <row r="576471" ht="15"/>
    <row r="576472" ht="15"/>
    <row r="576473" ht="15"/>
    <row r="576474" ht="15"/>
    <row r="576475" ht="15"/>
    <row r="576476" ht="15"/>
    <row r="576477" ht="15"/>
    <row r="576478" ht="15"/>
    <row r="576479" ht="15"/>
    <row r="576480" ht="15"/>
    <row r="576481" ht="15"/>
    <row r="576482" ht="15"/>
    <row r="576483" ht="15"/>
    <row r="576484" ht="15"/>
    <row r="576485" ht="15"/>
    <row r="576486" ht="15"/>
    <row r="576487" ht="15"/>
    <row r="576488" ht="15"/>
    <row r="576489" ht="15"/>
    <row r="576490" ht="15"/>
    <row r="576491" ht="15"/>
    <row r="576492" ht="15"/>
    <row r="576493" ht="15"/>
    <row r="576494" ht="15"/>
    <row r="576495" ht="15"/>
    <row r="576496" ht="15"/>
    <row r="576497" ht="15"/>
    <row r="576498" ht="15"/>
    <row r="576499" ht="15"/>
    <row r="576500" ht="15"/>
    <row r="576501" ht="15"/>
    <row r="576502" ht="15"/>
    <row r="576503" ht="15"/>
    <row r="576504" ht="15"/>
    <row r="576505" ht="15"/>
    <row r="576506" ht="15"/>
    <row r="576507" ht="15"/>
    <row r="576508" ht="15"/>
    <row r="576509" ht="15"/>
    <row r="576510" ht="15"/>
    <row r="576511" ht="15"/>
    <row r="576512" ht="15"/>
    <row r="576513" ht="15"/>
    <row r="576514" ht="15"/>
    <row r="576515" ht="15"/>
    <row r="576516" ht="15"/>
    <row r="576517" ht="15"/>
    <row r="576518" ht="15"/>
    <row r="576519" ht="15"/>
    <row r="576520" ht="15"/>
    <row r="576521" ht="15"/>
    <row r="576522" ht="15"/>
    <row r="576523" ht="15"/>
    <row r="576524" ht="15"/>
    <row r="576525" ht="15"/>
    <row r="576526" ht="15"/>
    <row r="576527" ht="15"/>
    <row r="576528" ht="15"/>
    <row r="576529" ht="15"/>
    <row r="576530" ht="15"/>
    <row r="576531" ht="15"/>
    <row r="576532" ht="15"/>
    <row r="576533" ht="15"/>
    <row r="576534" ht="15"/>
    <row r="576535" ht="15"/>
    <row r="576536" ht="15"/>
    <row r="576537" ht="15"/>
    <row r="576538" ht="15"/>
    <row r="576539" ht="15"/>
    <row r="576540" ht="15"/>
    <row r="576541" ht="15"/>
    <row r="576542" ht="15"/>
    <row r="576543" ht="15"/>
    <row r="576544" ht="15"/>
    <row r="576545" ht="15"/>
    <row r="576546" ht="15"/>
    <row r="576547" ht="15"/>
    <row r="576548" ht="15"/>
    <row r="576549" ht="15"/>
    <row r="576550" ht="15"/>
    <row r="576551" ht="15"/>
    <row r="576552" ht="15"/>
    <row r="576553" ht="15"/>
    <row r="576554" ht="15"/>
    <row r="576555" ht="15"/>
    <row r="576556" ht="15"/>
    <row r="576557" ht="15"/>
    <row r="576558" ht="15"/>
    <row r="576559" ht="15"/>
    <row r="576560" ht="15"/>
    <row r="576561" ht="15"/>
    <row r="576562" ht="15"/>
    <row r="576563" ht="15"/>
    <row r="576564" ht="15"/>
    <row r="576565" ht="15"/>
    <row r="576566" ht="15"/>
    <row r="576567" ht="15"/>
    <row r="576568" ht="15"/>
    <row r="576569" ht="15"/>
    <row r="576570" ht="15"/>
    <row r="576571" ht="15"/>
    <row r="576572" ht="15"/>
    <row r="576573" ht="15"/>
    <row r="576574" ht="15"/>
    <row r="576575" ht="15"/>
    <row r="576576" ht="15"/>
    <row r="576577" ht="15"/>
    <row r="576578" ht="15"/>
    <row r="576579" ht="15"/>
    <row r="576580" ht="15"/>
    <row r="576581" ht="15"/>
    <row r="576582" ht="15"/>
    <row r="576583" ht="15"/>
    <row r="576584" ht="15"/>
    <row r="576585" ht="15"/>
    <row r="576586" ht="15"/>
    <row r="576587" ht="15"/>
    <row r="576588" ht="15"/>
    <row r="576589" ht="15"/>
    <row r="576590" ht="15"/>
    <row r="576591" ht="15"/>
    <row r="576592" ht="15"/>
    <row r="576593" ht="15"/>
    <row r="576594" ht="15"/>
    <row r="576595" ht="15"/>
    <row r="576596" ht="15"/>
    <row r="576597" ht="15"/>
    <row r="576598" ht="15"/>
    <row r="576599" ht="15"/>
    <row r="576600" ht="15"/>
    <row r="576601" ht="15"/>
    <row r="576602" ht="15"/>
    <row r="576603" ht="15"/>
    <row r="576604" ht="15"/>
    <row r="576605" ht="15"/>
    <row r="576606" ht="15"/>
    <row r="576607" ht="15"/>
    <row r="576608" ht="15"/>
    <row r="576609" ht="15"/>
    <row r="576610" ht="15"/>
    <row r="576611" ht="15"/>
    <row r="576612" ht="15"/>
    <row r="576613" ht="15"/>
    <row r="576614" ht="15"/>
    <row r="576615" ht="15"/>
    <row r="576616" ht="15"/>
    <row r="576617" ht="15"/>
    <row r="576618" ht="15"/>
    <row r="576619" ht="15"/>
    <row r="576620" ht="15"/>
    <row r="576621" ht="15"/>
    <row r="576622" ht="15"/>
    <row r="576623" ht="15"/>
    <row r="576624" ht="15"/>
    <row r="576625" ht="15"/>
    <row r="576626" ht="15"/>
    <row r="576627" ht="15"/>
    <row r="576628" ht="15"/>
    <row r="576629" ht="15"/>
    <row r="576630" ht="15"/>
    <row r="576631" ht="15"/>
    <row r="576632" ht="15"/>
    <row r="576633" ht="15"/>
    <row r="576634" ht="15"/>
    <row r="576635" ht="15"/>
    <row r="576636" ht="15"/>
    <row r="576637" ht="15"/>
    <row r="576638" ht="15"/>
    <row r="576639" ht="15"/>
    <row r="576640" ht="15"/>
    <row r="576641" ht="15"/>
    <row r="576642" ht="15"/>
    <row r="576643" ht="15"/>
    <row r="576644" ht="15"/>
    <row r="576645" ht="15"/>
    <row r="576646" ht="15"/>
    <row r="576647" ht="15"/>
    <row r="576648" ht="15"/>
    <row r="576649" ht="15"/>
    <row r="576650" ht="15"/>
    <row r="576651" ht="15"/>
    <row r="576652" ht="15"/>
    <row r="576653" ht="15"/>
    <row r="576654" ht="15"/>
    <row r="576655" ht="15"/>
    <row r="576656" ht="15"/>
    <row r="576657" ht="15"/>
    <row r="576658" ht="15"/>
    <row r="576659" ht="15"/>
    <row r="576660" ht="15"/>
    <row r="576661" ht="15"/>
    <row r="576662" ht="15"/>
    <row r="576663" ht="15"/>
    <row r="576664" ht="15"/>
    <row r="576665" ht="15"/>
    <row r="576666" ht="15"/>
    <row r="576667" ht="15"/>
    <row r="576668" ht="15"/>
    <row r="576669" ht="15"/>
    <row r="576670" ht="15"/>
    <row r="576671" ht="15"/>
    <row r="576672" ht="15"/>
    <row r="576673" ht="15"/>
    <row r="576674" ht="15"/>
    <row r="576675" ht="15"/>
    <row r="576676" ht="15"/>
    <row r="576677" ht="15"/>
    <row r="576678" ht="15"/>
    <row r="576679" ht="15"/>
    <row r="576680" ht="15"/>
    <row r="576681" ht="15"/>
    <row r="576682" ht="15"/>
    <row r="576683" ht="15"/>
    <row r="576684" ht="15"/>
    <row r="576685" ht="15"/>
    <row r="576686" ht="15"/>
    <row r="576687" ht="15"/>
    <row r="576688" ht="15"/>
    <row r="576689" ht="15"/>
    <row r="576690" ht="15"/>
    <row r="576691" ht="15"/>
    <row r="576692" ht="15"/>
    <row r="576693" ht="15"/>
    <row r="576694" ht="15"/>
    <row r="576695" ht="15"/>
    <row r="576696" ht="15"/>
    <row r="576697" ht="15"/>
    <row r="576698" ht="15"/>
    <row r="576699" ht="15"/>
    <row r="576700" ht="15"/>
    <row r="576701" ht="15"/>
    <row r="576702" ht="15"/>
    <row r="576703" ht="15"/>
    <row r="576704" ht="15"/>
    <row r="576705" ht="15"/>
    <row r="576706" ht="15"/>
    <row r="576707" ht="15"/>
    <row r="576708" ht="15"/>
    <row r="576709" ht="15"/>
    <row r="576710" ht="15"/>
    <row r="576711" ht="15"/>
    <row r="576712" ht="15"/>
    <row r="576713" ht="15"/>
    <row r="576714" ht="15"/>
    <row r="576715" ht="15"/>
    <row r="576716" ht="15"/>
    <row r="576717" ht="15"/>
    <row r="576718" ht="15"/>
    <row r="576719" ht="15"/>
    <row r="576720" ht="15"/>
    <row r="576721" ht="15"/>
    <row r="576722" ht="15"/>
    <row r="576723" ht="15"/>
    <row r="576724" ht="15"/>
    <row r="576725" ht="15"/>
    <row r="576726" ht="15"/>
    <row r="576727" ht="15"/>
    <row r="576728" ht="15"/>
    <row r="576729" ht="15"/>
    <row r="576730" ht="15"/>
    <row r="576731" ht="15"/>
    <row r="576732" ht="15"/>
    <row r="576733" ht="15"/>
    <row r="576734" ht="15"/>
    <row r="576735" ht="15"/>
    <row r="576736" ht="15"/>
    <row r="576737" ht="15"/>
    <row r="576738" ht="15"/>
    <row r="576739" ht="15"/>
    <row r="576740" ht="15"/>
    <row r="576741" ht="15"/>
    <row r="576742" ht="15"/>
    <row r="576743" ht="15"/>
    <row r="576744" ht="15"/>
    <row r="576745" ht="15"/>
    <row r="576746" ht="15"/>
    <row r="576747" ht="15"/>
    <row r="576748" ht="15"/>
    <row r="576749" ht="15"/>
    <row r="576750" ht="15"/>
    <row r="576751" ht="15"/>
    <row r="576752" ht="15"/>
    <row r="576753" ht="15"/>
    <row r="576754" ht="15"/>
    <row r="576755" ht="15"/>
    <row r="576756" ht="15"/>
    <row r="576757" ht="15"/>
    <row r="576758" ht="15"/>
    <row r="576759" ht="15"/>
    <row r="576760" ht="15"/>
    <row r="576761" ht="15"/>
    <row r="576762" ht="15"/>
    <row r="576763" ht="15"/>
    <row r="576764" ht="15"/>
    <row r="576765" ht="15"/>
    <row r="576766" ht="15"/>
    <row r="576767" ht="15"/>
    <row r="576768" ht="15"/>
    <row r="576769" ht="15"/>
    <row r="576770" ht="15"/>
    <row r="576771" ht="15"/>
    <row r="576772" ht="15"/>
    <row r="576773" ht="15"/>
    <row r="576774" ht="15"/>
    <row r="576775" ht="15"/>
    <row r="576776" ht="15"/>
    <row r="576777" ht="15"/>
    <row r="576778" ht="15"/>
    <row r="576779" ht="15"/>
    <row r="576780" ht="15"/>
    <row r="576781" ht="15"/>
    <row r="576782" ht="15"/>
    <row r="576783" ht="15"/>
    <row r="576784" ht="15"/>
    <row r="576785" ht="15"/>
    <row r="576786" ht="15"/>
    <row r="576787" ht="15"/>
    <row r="576788" ht="15"/>
    <row r="576789" ht="15"/>
    <row r="576790" ht="15"/>
    <row r="576791" ht="15"/>
    <row r="576792" ht="15"/>
    <row r="576793" ht="15"/>
    <row r="576794" ht="15"/>
    <row r="576795" ht="15"/>
    <row r="576796" ht="15"/>
    <row r="576797" ht="15"/>
    <row r="576798" ht="15"/>
    <row r="576799" ht="15"/>
    <row r="576800" ht="15"/>
    <row r="576801" ht="15"/>
    <row r="576802" ht="15"/>
    <row r="576803" ht="15"/>
    <row r="576804" ht="15"/>
    <row r="576805" ht="15"/>
    <row r="576806" ht="15"/>
    <row r="576807" ht="15"/>
    <row r="576808" ht="15"/>
    <row r="576809" ht="15"/>
    <row r="576810" ht="15"/>
    <row r="576811" ht="15"/>
    <row r="576812" ht="15"/>
    <row r="576813" ht="15"/>
    <row r="576814" ht="15"/>
    <row r="576815" ht="15"/>
    <row r="576816" ht="15"/>
    <row r="576817" ht="15"/>
    <row r="576818" ht="15"/>
    <row r="576819" ht="15"/>
    <row r="576820" ht="15"/>
    <row r="576821" ht="15"/>
    <row r="576822" ht="15"/>
    <row r="576823" ht="15"/>
    <row r="576824" ht="15"/>
    <row r="576825" ht="15"/>
    <row r="576826" ht="15"/>
    <row r="576827" ht="15"/>
    <row r="576828" ht="15"/>
    <row r="576829" ht="15"/>
    <row r="576830" ht="15"/>
    <row r="576831" ht="15"/>
    <row r="576832" ht="15"/>
    <row r="576833" ht="15"/>
    <row r="576834" ht="15"/>
    <row r="576835" ht="15"/>
    <row r="576836" ht="15"/>
    <row r="576837" ht="15"/>
    <row r="576838" ht="15"/>
    <row r="576839" ht="15"/>
    <row r="576840" ht="15"/>
    <row r="576841" ht="15"/>
    <row r="576842" ht="15"/>
    <row r="576843" ht="15"/>
    <row r="576844" ht="15"/>
    <row r="576845" ht="15"/>
    <row r="576846" ht="15"/>
    <row r="576847" ht="15"/>
    <row r="576848" ht="15"/>
    <row r="576849" ht="15"/>
    <row r="576850" ht="15"/>
    <row r="576851" ht="15"/>
    <row r="576852" ht="15"/>
    <row r="576853" ht="15"/>
    <row r="576854" ht="15"/>
    <row r="576855" ht="15"/>
    <row r="576856" ht="15"/>
    <row r="576857" ht="15"/>
    <row r="576858" ht="15"/>
    <row r="576859" ht="15"/>
    <row r="576860" ht="15"/>
    <row r="576861" ht="15"/>
    <row r="576862" ht="15"/>
    <row r="576863" ht="15"/>
    <row r="576864" ht="15"/>
    <row r="576865" ht="15"/>
    <row r="576866" ht="15"/>
    <row r="576867" ht="15"/>
    <row r="576868" ht="15"/>
    <row r="576869" ht="15"/>
    <row r="576870" ht="15"/>
    <row r="576871" ht="15"/>
    <row r="576872" ht="15"/>
    <row r="576873" ht="15"/>
    <row r="576874" ht="15"/>
    <row r="576875" ht="15"/>
    <row r="576876" ht="15"/>
    <row r="576877" ht="15"/>
    <row r="576878" ht="15"/>
    <row r="576879" ht="15"/>
    <row r="576880" ht="15"/>
    <row r="576881" ht="15"/>
    <row r="576882" ht="15"/>
    <row r="576883" ht="15"/>
    <row r="576884" ht="15"/>
    <row r="576885" ht="15"/>
    <row r="576886" ht="15"/>
    <row r="576887" ht="15"/>
    <row r="576888" ht="15"/>
    <row r="576889" ht="15"/>
    <row r="576890" ht="15"/>
    <row r="576891" ht="15"/>
    <row r="576892" ht="15"/>
    <row r="576893" ht="15"/>
    <row r="576894" ht="15"/>
    <row r="576895" ht="15"/>
    <row r="576896" ht="15"/>
    <row r="576897" ht="15"/>
    <row r="576898" ht="15"/>
    <row r="576899" ht="15"/>
    <row r="576900" ht="15"/>
    <row r="576901" ht="15"/>
    <row r="576902" ht="15"/>
    <row r="576903" ht="15"/>
    <row r="576904" ht="15"/>
    <row r="576905" ht="15"/>
    <row r="576906" ht="15"/>
    <row r="576907" ht="15"/>
    <row r="576908" ht="15"/>
    <row r="576909" ht="15"/>
    <row r="576910" ht="15"/>
    <row r="576911" ht="15"/>
    <row r="576912" ht="15"/>
    <row r="576913" ht="15"/>
    <row r="576914" ht="15"/>
    <row r="576915" ht="15"/>
    <row r="576916" ht="15"/>
    <row r="576917" ht="15"/>
    <row r="576918" ht="15"/>
    <row r="576919" ht="15"/>
    <row r="576920" ht="15"/>
    <row r="576921" ht="15"/>
    <row r="576922" ht="15"/>
    <row r="576923" ht="15"/>
    <row r="576924" ht="15"/>
    <row r="576925" ht="15"/>
    <row r="576926" ht="15"/>
    <row r="576927" ht="15"/>
    <row r="576928" ht="15"/>
    <row r="576929" ht="15"/>
    <row r="576930" ht="15"/>
    <row r="576931" ht="15"/>
    <row r="576932" ht="15"/>
    <row r="576933" ht="15"/>
    <row r="576934" ht="15"/>
    <row r="576935" ht="15"/>
    <row r="576936" ht="15"/>
    <row r="576937" ht="15"/>
    <row r="576938" ht="15"/>
    <row r="576939" ht="15"/>
    <row r="576940" ht="15"/>
    <row r="576941" ht="15"/>
    <row r="576942" ht="15"/>
    <row r="576943" ht="15"/>
    <row r="576944" ht="15"/>
    <row r="576945" ht="15"/>
    <row r="576946" ht="15"/>
    <row r="576947" ht="15"/>
    <row r="576948" ht="15"/>
    <row r="576949" ht="15"/>
    <row r="576950" ht="15"/>
    <row r="576951" ht="15"/>
    <row r="576952" ht="15"/>
    <row r="576953" ht="15"/>
    <row r="576954" ht="15"/>
    <row r="576955" ht="15"/>
    <row r="576956" ht="15"/>
    <row r="576957" ht="15"/>
    <row r="576958" ht="15"/>
    <row r="576959" ht="15"/>
    <row r="576960" ht="15"/>
    <row r="576961" ht="15"/>
    <row r="576962" ht="15"/>
    <row r="576963" ht="15"/>
    <row r="576964" ht="15"/>
    <row r="576965" ht="15"/>
    <row r="576966" ht="15"/>
    <row r="576967" ht="15"/>
    <row r="576968" ht="15"/>
    <row r="576969" ht="15"/>
    <row r="576970" ht="15"/>
    <row r="576971" ht="15"/>
    <row r="576972" ht="15"/>
    <row r="576973" ht="15"/>
    <row r="576974" ht="15"/>
    <row r="576975" ht="15"/>
    <row r="576976" ht="15"/>
    <row r="576977" ht="15"/>
    <row r="576978" ht="15"/>
    <row r="576979" ht="15"/>
    <row r="576980" ht="15"/>
    <row r="576981" ht="15"/>
    <row r="576982" ht="15"/>
    <row r="576983" ht="15"/>
    <row r="576984" ht="15"/>
    <row r="576985" ht="15"/>
    <row r="576986" ht="15"/>
    <row r="576987" ht="15"/>
    <row r="576988" ht="15"/>
    <row r="576989" ht="15"/>
    <row r="576990" ht="15"/>
    <row r="576991" ht="15"/>
    <row r="576992" ht="15"/>
    <row r="576993" ht="15"/>
    <row r="576994" ht="15"/>
    <row r="576995" ht="15"/>
    <row r="576996" ht="15"/>
    <row r="576997" ht="15"/>
    <row r="576998" ht="15"/>
    <row r="576999" ht="15"/>
    <row r="577000" ht="15"/>
    <row r="577001" ht="15"/>
    <row r="577002" ht="15"/>
    <row r="577003" ht="15"/>
    <row r="577004" ht="15"/>
    <row r="577005" ht="15"/>
    <row r="577006" ht="15"/>
    <row r="577007" ht="15"/>
    <row r="577008" ht="15"/>
    <row r="577009" ht="15"/>
    <row r="577010" ht="15"/>
    <row r="577011" ht="15"/>
    <row r="577012" ht="15"/>
    <row r="577013" ht="15"/>
    <row r="577014" ht="15"/>
    <row r="577015" ht="15"/>
    <row r="577016" ht="15"/>
    <row r="577017" ht="15"/>
    <row r="577018" ht="15"/>
    <row r="577019" ht="15"/>
    <row r="577020" ht="15"/>
    <row r="577021" ht="15"/>
    <row r="577022" ht="15"/>
    <row r="577023" ht="15"/>
    <row r="577024" ht="15"/>
    <row r="577025" ht="15"/>
    <row r="577026" ht="15"/>
    <row r="577027" ht="15"/>
    <row r="577028" ht="15"/>
    <row r="577029" ht="15"/>
    <row r="577030" ht="15"/>
    <row r="577031" ht="15"/>
    <row r="577032" ht="15"/>
    <row r="577033" ht="15"/>
    <row r="577034" ht="15"/>
    <row r="577035" ht="15"/>
    <row r="577036" ht="15"/>
    <row r="577037" ht="15"/>
    <row r="577038" ht="15"/>
    <row r="577039" ht="15"/>
    <row r="577040" ht="15"/>
    <row r="577041" ht="15"/>
    <row r="577042" ht="15"/>
    <row r="577043" ht="15"/>
    <row r="577044" ht="15"/>
    <row r="577045" ht="15"/>
    <row r="577046" ht="15"/>
    <row r="577047" ht="15"/>
    <row r="577048" ht="15"/>
    <row r="577049" ht="15"/>
    <row r="577050" ht="15"/>
    <row r="577051" ht="15"/>
    <row r="577052" ht="15"/>
    <row r="577053" ht="15"/>
    <row r="577054" ht="15"/>
    <row r="577055" ht="15"/>
    <row r="577056" ht="15"/>
    <row r="577057" ht="15"/>
    <row r="577058" ht="15"/>
    <row r="577059" ht="15"/>
    <row r="577060" ht="15"/>
    <row r="577061" ht="15"/>
    <row r="577062" ht="15"/>
    <row r="577063" ht="15"/>
    <row r="577064" ht="15"/>
    <row r="577065" ht="15"/>
    <row r="577066" ht="15"/>
    <row r="577067" ht="15"/>
    <row r="577068" ht="15"/>
    <row r="577069" ht="15"/>
    <row r="577070" ht="15"/>
    <row r="577071" ht="15"/>
    <row r="577072" ht="15"/>
    <row r="577073" ht="15"/>
    <row r="577074" ht="15"/>
    <row r="577075" ht="15"/>
    <row r="577076" ht="15"/>
    <row r="577077" ht="15"/>
    <row r="577078" ht="15"/>
    <row r="577079" ht="15"/>
    <row r="577080" ht="15"/>
    <row r="577081" ht="15"/>
    <row r="577082" ht="15"/>
    <row r="577083" ht="15"/>
    <row r="577084" ht="15"/>
    <row r="577085" ht="15"/>
    <row r="577086" ht="15"/>
    <row r="577087" ht="15"/>
    <row r="577088" ht="15"/>
    <row r="577089" ht="15"/>
    <row r="577090" ht="15"/>
    <row r="577091" ht="15"/>
    <row r="577092" ht="15"/>
    <row r="577093" ht="15"/>
    <row r="577094" ht="15"/>
    <row r="577095" ht="15"/>
    <row r="577096" ht="15"/>
    <row r="577097" ht="15"/>
    <row r="577098" ht="15"/>
    <row r="577099" ht="15"/>
    <row r="577100" ht="15"/>
    <row r="577101" ht="15"/>
    <row r="577102" ht="15"/>
    <row r="577103" ht="15"/>
    <row r="577104" ht="15"/>
    <row r="577105" ht="15"/>
    <row r="577106" ht="15"/>
    <row r="577107" ht="15"/>
    <row r="577108" ht="15"/>
    <row r="577109" ht="15"/>
    <row r="577110" ht="15"/>
    <row r="577111" ht="15"/>
    <row r="577112" ht="15"/>
    <row r="577113" ht="15"/>
    <row r="577114" ht="15"/>
    <row r="577115" ht="15"/>
    <row r="577116" ht="15"/>
    <row r="577117" ht="15"/>
    <row r="577118" ht="15"/>
    <row r="577119" ht="15"/>
    <row r="577120" ht="15"/>
    <row r="577121" ht="15"/>
    <row r="577122" ht="15"/>
    <row r="577123" ht="15"/>
    <row r="577124" ht="15"/>
    <row r="577125" ht="15"/>
    <row r="577126" ht="15"/>
    <row r="577127" ht="15"/>
    <row r="577128" ht="15"/>
    <row r="577129" ht="15"/>
    <row r="577130" ht="15"/>
    <row r="577131" ht="15"/>
    <row r="577132" ht="15"/>
    <row r="577133" ht="15"/>
    <row r="577134" ht="15"/>
    <row r="577135" ht="15"/>
    <row r="577136" ht="15"/>
    <row r="577137" ht="15"/>
    <row r="577138" ht="15"/>
    <row r="577139" ht="15"/>
    <row r="577140" ht="15"/>
    <row r="577141" ht="15"/>
    <row r="577142" ht="15"/>
    <row r="577143" ht="15"/>
    <row r="577144" ht="15"/>
    <row r="577145" ht="15"/>
    <row r="577146" ht="15"/>
    <row r="577147" ht="15"/>
    <row r="577148" ht="15"/>
    <row r="577149" ht="15"/>
    <row r="577150" ht="15"/>
    <row r="577151" ht="15"/>
    <row r="577152" ht="15"/>
    <row r="577153" ht="15"/>
    <row r="577154" ht="15"/>
    <row r="577155" ht="15"/>
    <row r="577156" ht="15"/>
    <row r="577157" ht="15"/>
    <row r="577158" ht="15"/>
    <row r="577159" ht="15"/>
    <row r="577160" ht="15"/>
    <row r="577161" ht="15"/>
    <row r="577162" ht="15"/>
    <row r="577163" ht="15"/>
    <row r="577164" ht="15"/>
    <row r="577165" ht="15"/>
    <row r="577166" ht="15"/>
    <row r="577167" ht="15"/>
    <row r="577168" ht="15"/>
    <row r="577169" ht="15"/>
    <row r="577170" ht="15"/>
    <row r="577171" ht="15"/>
    <row r="577172" ht="15"/>
    <row r="577173" ht="15"/>
    <row r="577174" ht="15"/>
    <row r="577175" ht="15"/>
    <row r="577176" ht="15"/>
    <row r="577177" ht="15"/>
    <row r="577178" ht="15"/>
    <row r="577179" ht="15"/>
    <row r="577180" ht="15"/>
    <row r="577181" ht="15"/>
    <row r="577182" ht="15"/>
    <row r="577183" ht="15"/>
    <row r="577184" ht="15"/>
    <row r="577185" ht="15"/>
    <row r="577186" ht="15"/>
    <row r="577187" ht="15"/>
    <row r="577188" ht="15"/>
    <row r="577189" ht="15"/>
    <row r="577190" ht="15"/>
    <row r="577191" ht="15"/>
    <row r="577192" ht="15"/>
    <row r="577193" ht="15"/>
    <row r="577194" ht="15"/>
    <row r="577195" ht="15"/>
    <row r="577196" ht="15"/>
    <row r="577197" ht="15"/>
    <row r="577198" ht="15"/>
    <row r="577199" ht="15"/>
    <row r="577200" ht="15"/>
    <row r="577201" ht="15"/>
    <row r="577202" ht="15"/>
    <row r="577203" ht="15"/>
    <row r="577204" ht="15"/>
    <row r="577205" ht="15"/>
    <row r="577206" ht="15"/>
    <row r="577207" ht="15"/>
    <row r="577208" ht="15"/>
    <row r="577209" ht="15"/>
    <row r="577210" ht="15"/>
    <row r="577211" ht="15"/>
    <row r="577212" ht="15"/>
    <row r="577213" ht="15"/>
    <row r="577214" ht="15"/>
    <row r="577215" ht="15"/>
    <row r="577216" ht="15"/>
    <row r="577217" ht="15"/>
    <row r="577218" ht="15"/>
    <row r="577219" ht="15"/>
    <row r="577220" ht="15"/>
    <row r="577221" ht="15"/>
    <row r="577222" ht="15"/>
    <row r="577223" ht="15"/>
    <row r="577224" ht="15"/>
    <row r="577225" ht="15"/>
    <row r="577226" ht="15"/>
    <row r="577227" ht="15"/>
    <row r="577228" ht="15"/>
    <row r="577229" ht="15"/>
    <row r="577230" ht="15"/>
    <row r="577231" ht="15"/>
    <row r="577232" ht="15"/>
    <row r="577233" ht="15"/>
    <row r="577234" ht="15"/>
    <row r="577235" ht="15"/>
    <row r="577236" ht="15"/>
    <row r="577237" ht="15"/>
    <row r="577238" ht="15"/>
    <row r="577239" ht="15"/>
    <row r="577240" ht="15"/>
    <row r="577241" ht="15"/>
    <row r="577242" ht="15"/>
    <row r="577243" ht="15"/>
    <row r="577244" ht="15"/>
    <row r="577245" ht="15"/>
    <row r="577246" ht="15"/>
    <row r="577247" ht="15"/>
    <row r="577248" ht="15"/>
    <row r="577249" ht="15"/>
    <row r="577250" ht="15"/>
    <row r="577251" ht="15"/>
    <row r="577252" ht="15"/>
    <row r="577253" ht="15"/>
    <row r="577254" ht="15"/>
    <row r="577255" ht="15"/>
    <row r="577256" ht="15"/>
    <row r="577257" ht="15"/>
    <row r="577258" ht="15"/>
    <row r="577259" ht="15"/>
    <row r="577260" ht="15"/>
    <row r="577261" ht="15"/>
    <row r="577262" ht="15"/>
    <row r="577263" ht="15"/>
    <row r="577264" ht="15"/>
    <row r="577265" ht="15"/>
    <row r="577266" ht="15"/>
    <row r="577267" ht="15"/>
    <row r="577268" ht="15"/>
    <row r="577269" ht="15"/>
    <row r="577270" ht="15"/>
    <row r="577271" ht="15"/>
    <row r="577272" ht="15"/>
    <row r="577273" ht="15"/>
    <row r="577274" ht="15"/>
    <row r="577275" ht="15"/>
    <row r="577276" ht="15"/>
    <row r="577277" ht="15"/>
    <row r="577278" ht="15"/>
    <row r="577279" ht="15"/>
    <row r="577280" ht="15"/>
    <row r="577281" ht="15"/>
    <row r="577282" ht="15"/>
    <row r="577283" ht="15"/>
    <row r="577284" ht="15"/>
    <row r="577285" ht="15"/>
    <row r="577286" ht="15"/>
    <row r="577287" ht="15"/>
    <row r="577288" ht="15"/>
    <row r="577289" ht="15"/>
    <row r="577290" ht="15"/>
    <row r="577291" ht="15"/>
    <row r="577292" ht="15"/>
    <row r="577293" ht="15"/>
    <row r="577294" ht="15"/>
    <row r="577295" ht="15"/>
    <row r="577296" ht="15"/>
    <row r="577297" ht="15"/>
    <row r="577298" ht="15"/>
    <row r="577299" ht="15"/>
    <row r="577300" ht="15"/>
    <row r="577301" ht="15"/>
    <row r="577302" ht="15"/>
    <row r="577303" ht="15"/>
    <row r="577304" ht="15"/>
    <row r="577305" ht="15"/>
    <row r="577306" ht="15"/>
    <row r="577307" ht="15"/>
    <row r="577308" ht="15"/>
    <row r="577309" ht="15"/>
    <row r="577310" ht="15"/>
    <row r="577311" ht="15"/>
    <row r="577312" ht="15"/>
    <row r="577313" ht="15"/>
    <row r="577314" ht="15"/>
    <row r="577315" ht="15"/>
    <row r="577316" ht="15"/>
    <row r="577317" ht="15"/>
    <row r="577318" ht="15"/>
    <row r="577319" ht="15"/>
    <row r="577320" ht="15"/>
    <row r="577321" ht="15"/>
    <row r="577322" ht="15"/>
    <row r="577323" ht="15"/>
    <row r="577324" ht="15"/>
    <row r="577325" ht="15"/>
    <row r="577326" ht="15"/>
    <row r="577327" ht="15"/>
    <row r="577328" ht="15"/>
    <row r="577329" ht="15"/>
    <row r="577330" ht="15"/>
    <row r="577331" ht="15"/>
    <row r="577332" ht="15"/>
    <row r="577333" ht="15"/>
    <row r="577334" ht="15"/>
    <row r="577335" ht="15"/>
    <row r="577336" ht="15"/>
    <row r="577337" ht="15"/>
    <row r="577338" ht="15"/>
    <row r="577339" ht="15"/>
    <row r="577340" ht="15"/>
    <row r="577341" ht="15"/>
    <row r="577342" ht="15"/>
    <row r="577343" ht="15"/>
    <row r="577344" ht="15"/>
    <row r="577345" ht="15"/>
    <row r="577346" ht="15"/>
    <row r="577347" ht="15"/>
    <row r="577348" ht="15"/>
    <row r="577349" ht="15"/>
    <row r="577350" ht="15"/>
    <row r="577351" ht="15"/>
    <row r="577352" ht="15"/>
    <row r="577353" ht="15"/>
    <row r="577354" ht="15"/>
    <row r="577355" ht="15"/>
    <row r="577356" ht="15"/>
    <row r="577357" ht="15"/>
    <row r="577358" ht="15"/>
    <row r="577359" ht="15"/>
    <row r="577360" ht="15"/>
    <row r="577361" ht="15"/>
    <row r="577362" ht="15"/>
    <row r="577363" ht="15"/>
    <row r="577364" ht="15"/>
    <row r="577365" ht="15"/>
    <row r="577366" ht="15"/>
    <row r="577367" ht="15"/>
    <row r="577368" ht="15"/>
    <row r="577369" ht="15"/>
    <row r="577370" ht="15"/>
    <row r="577371" ht="15"/>
    <row r="577372" ht="15"/>
    <row r="577373" ht="15"/>
    <row r="577374" ht="15"/>
    <row r="577375" ht="15"/>
    <row r="577376" ht="15"/>
    <row r="577377" ht="15"/>
    <row r="577378" ht="15"/>
    <row r="577379" ht="15"/>
    <row r="577380" ht="15"/>
    <row r="577381" ht="15"/>
    <row r="577382" ht="15"/>
    <row r="577383" ht="15"/>
    <row r="577384" ht="15"/>
    <row r="577385" ht="15"/>
    <row r="577386" ht="15"/>
    <row r="577387" ht="15"/>
    <row r="577388" ht="15"/>
    <row r="577389" ht="15"/>
    <row r="577390" ht="15"/>
    <row r="577391" ht="15"/>
    <row r="577392" ht="15"/>
    <row r="577393" ht="15"/>
    <row r="577394" ht="15"/>
    <row r="577395" ht="15"/>
    <row r="577396" ht="15"/>
    <row r="577397" ht="15"/>
    <row r="577398" ht="15"/>
    <row r="577399" ht="15"/>
    <row r="577400" ht="15"/>
    <row r="577401" ht="15"/>
    <row r="577402" ht="15"/>
    <row r="577403" ht="15"/>
    <row r="577404" ht="15"/>
    <row r="577405" ht="15"/>
    <row r="577406" ht="15"/>
    <row r="577407" ht="15"/>
    <row r="577408" ht="15"/>
    <row r="577409" ht="15"/>
    <row r="577410" ht="15"/>
    <row r="577411" ht="15"/>
    <row r="577412" ht="15"/>
    <row r="577413" ht="15"/>
    <row r="577414" ht="15"/>
    <row r="577415" ht="15"/>
    <row r="577416" ht="15"/>
    <row r="577417" ht="15"/>
    <row r="577418" ht="15"/>
    <row r="577419" ht="15"/>
    <row r="577420" ht="15"/>
    <row r="577421" ht="15"/>
    <row r="577422" ht="15"/>
    <row r="577423" ht="15"/>
    <row r="577424" ht="15"/>
    <row r="577425" ht="15"/>
    <row r="577426" ht="15"/>
    <row r="577427" ht="15"/>
    <row r="577428" ht="15"/>
    <row r="577429" ht="15"/>
    <row r="577430" ht="15"/>
    <row r="577431" ht="15"/>
    <row r="577432" ht="15"/>
    <row r="577433" ht="15"/>
    <row r="577434" ht="15"/>
    <row r="577435" ht="15"/>
    <row r="577436" ht="15"/>
    <row r="577437" ht="15"/>
    <row r="577438" ht="15"/>
    <row r="577439" ht="15"/>
    <row r="577440" ht="15"/>
    <row r="577441" ht="15"/>
    <row r="577442" ht="15"/>
    <row r="577443" ht="15"/>
    <row r="577444" ht="15"/>
    <row r="577445" ht="15"/>
    <row r="577446" ht="15"/>
    <row r="577447" ht="15"/>
    <row r="577448" ht="15"/>
    <row r="577449" ht="15"/>
    <row r="577450" ht="15"/>
    <row r="577451" ht="15"/>
    <row r="577452" ht="15"/>
    <row r="577453" ht="15"/>
    <row r="577454" ht="15"/>
    <row r="577455" ht="15"/>
    <row r="577456" ht="15"/>
    <row r="577457" ht="15"/>
    <row r="577458" ht="15"/>
    <row r="577459" ht="15"/>
    <row r="577460" ht="15"/>
    <row r="577461" ht="15"/>
    <row r="577462" ht="15"/>
    <row r="577463" ht="15"/>
    <row r="577464" ht="15"/>
    <row r="577465" ht="15"/>
    <row r="577466" ht="15"/>
    <row r="577467" ht="15"/>
    <row r="577468" ht="15"/>
    <row r="577469" ht="15"/>
    <row r="577470" ht="15"/>
    <row r="577471" ht="15"/>
    <row r="577472" ht="15"/>
    <row r="577473" ht="15"/>
    <row r="577474" ht="15"/>
    <row r="577475" ht="15"/>
    <row r="577476" ht="15"/>
    <row r="577477" ht="15"/>
    <row r="577478" ht="15"/>
    <row r="577479" ht="15"/>
    <row r="577480" ht="15"/>
    <row r="577481" ht="15"/>
    <row r="577482" ht="15"/>
    <row r="577483" ht="15"/>
    <row r="577484" ht="15"/>
    <row r="577485" ht="15"/>
    <row r="577486" ht="15"/>
    <row r="577487" ht="15"/>
    <row r="577488" ht="15"/>
    <row r="577489" ht="15"/>
    <row r="577490" ht="15"/>
    <row r="577491" ht="15"/>
    <row r="577492" ht="15"/>
    <row r="577493" ht="15"/>
    <row r="577494" ht="15"/>
    <row r="577495" ht="15"/>
    <row r="577496" ht="15"/>
    <row r="577497" ht="15"/>
    <row r="577498" ht="15"/>
    <row r="577499" ht="15"/>
    <row r="577500" ht="15"/>
    <row r="577501" ht="15"/>
    <row r="577502" ht="15"/>
    <row r="577503" ht="15"/>
    <row r="577504" ht="15"/>
    <row r="577505" ht="15"/>
    <row r="577506" ht="15"/>
    <row r="577507" ht="15"/>
    <row r="577508" ht="15"/>
    <row r="577509" ht="15"/>
    <row r="577510" ht="15"/>
    <row r="577511" ht="15"/>
    <row r="577512" ht="15"/>
    <row r="577513" ht="15"/>
    <row r="577514" ht="15"/>
    <row r="577515" ht="15"/>
    <row r="577516" ht="15"/>
    <row r="577517" ht="15"/>
    <row r="577518" ht="15"/>
    <row r="577519" ht="15"/>
    <row r="577520" ht="15"/>
    <row r="577521" ht="15"/>
    <row r="577522" ht="15"/>
    <row r="577523" ht="15"/>
    <row r="577524" ht="15"/>
    <row r="577525" ht="15"/>
    <row r="577526" ht="15"/>
    <row r="577527" ht="15"/>
    <row r="577528" ht="15"/>
    <row r="577529" ht="15"/>
    <row r="577530" ht="15"/>
    <row r="577531" ht="15"/>
    <row r="577532" ht="15"/>
    <row r="577533" ht="15"/>
    <row r="577534" ht="15"/>
    <row r="577535" ht="15"/>
    <row r="577536" ht="15"/>
    <row r="577537" ht="15"/>
    <row r="577538" ht="15"/>
    <row r="577539" ht="15"/>
    <row r="577540" ht="15"/>
    <row r="577541" ht="15"/>
    <row r="577542" ht="15"/>
    <row r="577543" ht="15"/>
    <row r="577544" ht="15"/>
    <row r="577545" ht="15"/>
    <row r="577546" ht="15"/>
    <row r="577547" ht="15"/>
    <row r="577548" ht="15"/>
    <row r="577549" ht="15"/>
    <row r="577550" ht="15"/>
    <row r="577551" ht="15"/>
    <row r="577552" ht="15"/>
    <row r="577553" ht="15"/>
    <row r="577554" ht="15"/>
    <row r="577555" ht="15"/>
    <row r="577556" ht="15"/>
    <row r="577557" ht="15"/>
    <row r="577558" ht="15"/>
    <row r="577559" ht="15"/>
    <row r="577560" ht="15"/>
    <row r="577561" ht="15"/>
    <row r="577562" ht="15"/>
    <row r="577563" ht="15"/>
    <row r="577564" ht="15"/>
    <row r="577565" ht="15"/>
    <row r="577566" ht="15"/>
    <row r="577567" ht="15"/>
    <row r="577568" ht="15"/>
    <row r="577569" ht="15"/>
    <row r="577570" ht="15"/>
    <row r="577571" ht="15"/>
    <row r="577572" ht="15"/>
    <row r="577573" ht="15"/>
    <row r="577574" ht="15"/>
    <row r="577575" ht="15"/>
    <row r="577576" ht="15"/>
    <row r="577577" ht="15"/>
    <row r="577578" ht="15"/>
    <row r="577579" ht="15"/>
    <row r="577580" ht="15"/>
    <row r="577581" ht="15"/>
    <row r="577582" ht="15"/>
    <row r="577583" ht="15"/>
    <row r="577584" ht="15"/>
    <row r="577585" ht="15"/>
    <row r="577586" ht="15"/>
    <row r="577587" ht="15"/>
    <row r="577588" ht="15"/>
    <row r="577589" ht="15"/>
    <row r="577590" ht="15"/>
    <row r="577591" ht="15"/>
    <row r="577592" ht="15"/>
    <row r="577593" ht="15"/>
    <row r="577594" ht="15"/>
    <row r="577595" ht="15"/>
    <row r="577596" ht="15"/>
    <row r="577597" ht="15"/>
    <row r="577598" ht="15"/>
    <row r="577599" ht="15"/>
    <row r="577600" ht="15"/>
    <row r="577601" ht="15"/>
    <row r="577602" ht="15"/>
    <row r="577603" ht="15"/>
    <row r="577604" ht="15"/>
    <row r="577605" ht="15"/>
    <row r="577606" ht="15"/>
    <row r="577607" ht="15"/>
    <row r="577608" ht="15"/>
    <row r="577609" ht="15"/>
    <row r="577610" ht="15"/>
    <row r="577611" ht="15"/>
    <row r="577612" ht="15"/>
    <row r="577613" ht="15"/>
    <row r="577614" ht="15"/>
    <row r="577615" ht="15"/>
    <row r="577616" ht="15"/>
    <row r="577617" ht="15"/>
    <row r="577618" ht="15"/>
    <row r="577619" ht="15"/>
    <row r="577620" ht="15"/>
    <row r="577621" ht="15"/>
    <row r="577622" ht="15"/>
    <row r="577623" ht="15"/>
    <row r="577624" ht="15"/>
    <row r="577625" ht="15"/>
    <row r="577626" ht="15"/>
    <row r="577627" ht="15"/>
    <row r="577628" ht="15"/>
    <row r="577629" ht="15"/>
    <row r="577630" ht="15"/>
    <row r="577631" ht="15"/>
    <row r="577632" ht="15"/>
    <row r="577633" ht="15"/>
    <row r="577634" ht="15"/>
    <row r="577635" ht="15"/>
    <row r="577636" ht="15"/>
    <row r="577637" ht="15"/>
    <row r="577638" ht="15"/>
    <row r="577639" ht="15"/>
    <row r="577640" ht="15"/>
    <row r="577641" ht="15"/>
    <row r="577642" ht="15"/>
    <row r="577643" ht="15"/>
    <row r="577644" ht="15"/>
    <row r="577645" ht="15"/>
    <row r="577646" ht="15"/>
    <row r="577647" ht="15"/>
    <row r="577648" ht="15"/>
    <row r="577649" ht="15"/>
    <row r="577650" ht="15"/>
    <row r="577651" ht="15"/>
    <row r="577652" ht="15"/>
    <row r="577653" ht="15"/>
    <row r="577654" ht="15"/>
    <row r="577655" ht="15"/>
    <row r="577656" ht="15"/>
    <row r="577657" ht="15"/>
    <row r="577658" ht="15"/>
    <row r="577659" ht="15"/>
    <row r="577660" ht="15"/>
    <row r="577661" ht="15"/>
    <row r="577662" ht="15"/>
    <row r="577663" ht="15"/>
    <row r="577664" ht="15"/>
    <row r="577665" ht="15"/>
    <row r="577666" ht="15"/>
    <row r="577667" ht="15"/>
    <row r="577668" ht="15"/>
    <row r="577669" ht="15"/>
    <row r="577670" ht="15"/>
    <row r="577671" ht="15"/>
    <row r="577672" ht="15"/>
    <row r="577673" ht="15"/>
    <row r="577674" ht="15"/>
    <row r="577675" ht="15"/>
    <row r="577676" ht="15"/>
    <row r="577677" ht="15"/>
    <row r="577678" ht="15"/>
    <row r="577679" ht="15"/>
    <row r="577680" ht="15"/>
    <row r="577681" ht="15"/>
    <row r="577682" ht="15"/>
    <row r="577683" ht="15"/>
    <row r="577684" ht="15"/>
    <row r="577685" ht="15"/>
    <row r="577686" ht="15"/>
    <row r="577687" ht="15"/>
    <row r="577688" ht="15"/>
    <row r="577689" ht="15"/>
    <row r="577690" ht="15"/>
    <row r="577691" ht="15"/>
    <row r="577692" ht="15"/>
    <row r="577693" ht="15"/>
    <row r="577694" ht="15"/>
    <row r="577695" ht="15"/>
    <row r="577696" ht="15"/>
    <row r="577697" ht="15"/>
    <row r="577698" ht="15"/>
    <row r="577699" ht="15"/>
    <row r="577700" ht="15"/>
    <row r="577701" ht="15"/>
    <row r="577702" ht="15"/>
    <row r="577703" ht="15"/>
    <row r="577704" ht="15"/>
    <row r="577705" ht="15"/>
    <row r="577706" ht="15"/>
    <row r="577707" ht="15"/>
    <row r="577708" ht="15"/>
    <row r="577709" ht="15"/>
    <row r="577710" ht="15"/>
    <row r="577711" ht="15"/>
    <row r="577712" ht="15"/>
    <row r="577713" ht="15"/>
    <row r="577714" ht="15"/>
    <row r="577715" ht="15"/>
    <row r="577716" ht="15"/>
    <row r="577717" ht="15"/>
    <row r="577718" ht="15"/>
    <row r="577719" ht="15"/>
    <row r="577720" ht="15"/>
    <row r="577721" ht="15"/>
    <row r="577722" ht="15"/>
    <row r="577723" ht="15"/>
    <row r="577724" ht="15"/>
    <row r="577725" ht="15"/>
    <row r="577726" ht="15"/>
    <row r="577727" ht="15"/>
    <row r="577728" ht="15"/>
    <row r="577729" ht="15"/>
    <row r="577730" ht="15"/>
    <row r="577731" ht="15"/>
    <row r="577732" ht="15"/>
    <row r="577733" ht="15"/>
    <row r="577734" ht="15"/>
    <row r="577735" ht="15"/>
    <row r="577736" ht="15"/>
    <row r="577737" ht="15"/>
    <row r="577738" ht="15"/>
    <row r="577739" ht="15"/>
    <row r="577740" ht="15"/>
    <row r="577741" ht="15"/>
    <row r="577742" ht="15"/>
    <row r="577743" ht="15"/>
    <row r="577744" ht="15"/>
    <row r="577745" ht="15"/>
    <row r="577746" ht="15"/>
    <row r="577747" ht="15"/>
    <row r="577748" ht="15"/>
    <row r="577749" ht="15"/>
    <row r="577750" ht="15"/>
    <row r="577751" ht="15"/>
    <row r="577752" ht="15"/>
    <row r="577753" ht="15"/>
    <row r="577754" ht="15"/>
    <row r="577755" ht="15"/>
    <row r="577756" ht="15"/>
    <row r="577757" ht="15"/>
    <row r="577758" ht="15"/>
    <row r="577759" ht="15"/>
    <row r="577760" ht="15"/>
    <row r="577761" ht="15"/>
    <row r="577762" ht="15"/>
    <row r="577763" ht="15"/>
    <row r="577764" ht="15"/>
    <row r="577765" ht="15"/>
    <row r="577766" ht="15"/>
    <row r="577767" ht="15"/>
    <row r="577768" ht="15"/>
    <row r="577769" ht="15"/>
    <row r="577770" ht="15"/>
    <row r="577771" ht="15"/>
    <row r="577772" ht="15"/>
    <row r="577773" ht="15"/>
    <row r="577774" ht="15"/>
    <row r="577775" ht="15"/>
    <row r="577776" ht="15"/>
    <row r="577777" ht="15"/>
    <row r="577778" ht="15"/>
    <row r="577779" ht="15"/>
    <row r="577780" ht="15"/>
    <row r="577781" ht="15"/>
    <row r="577782" ht="15"/>
    <row r="577783" ht="15"/>
    <row r="577784" ht="15"/>
    <row r="577785" ht="15"/>
    <row r="577786" ht="15"/>
    <row r="577787" ht="15"/>
    <row r="577788" ht="15"/>
    <row r="577789" ht="15"/>
    <row r="577790" ht="15"/>
    <row r="577791" ht="15"/>
    <row r="577792" ht="15"/>
    <row r="577793" ht="15"/>
    <row r="577794" ht="15"/>
    <row r="577795" ht="15"/>
    <row r="577796" ht="15"/>
    <row r="577797" ht="15"/>
    <row r="577798" ht="15"/>
    <row r="577799" ht="15"/>
    <row r="577800" ht="15"/>
    <row r="577801" ht="15"/>
    <row r="577802" ht="15"/>
    <row r="577803" ht="15"/>
    <row r="577804" ht="15"/>
    <row r="577805" ht="15"/>
    <row r="577806" ht="15"/>
    <row r="577807" ht="15"/>
    <row r="577808" ht="15"/>
    <row r="577809" ht="15"/>
    <row r="577810" ht="15"/>
    <row r="577811" ht="15"/>
    <row r="577812" ht="15"/>
    <row r="577813" ht="15"/>
    <row r="577814" ht="15"/>
    <row r="577815" ht="15"/>
    <row r="577816" ht="15"/>
    <row r="577817" ht="15"/>
    <row r="577818" ht="15"/>
    <row r="577819" ht="15"/>
    <row r="577820" ht="15"/>
    <row r="577821" ht="15"/>
    <row r="577822" ht="15"/>
    <row r="577823" ht="15"/>
    <row r="577824" ht="15"/>
    <row r="577825" ht="15"/>
    <row r="577826" ht="15"/>
    <row r="577827" ht="15"/>
    <row r="577828" ht="15"/>
    <row r="577829" ht="15"/>
    <row r="577830" ht="15"/>
    <row r="577831" ht="15"/>
    <row r="577832" ht="15"/>
    <row r="577833" ht="15"/>
    <row r="577834" ht="15"/>
    <row r="577835" ht="15"/>
    <row r="577836" ht="15"/>
    <row r="577837" ht="15"/>
    <row r="577838" ht="15"/>
    <row r="577839" ht="15"/>
    <row r="577840" ht="15"/>
    <row r="577841" ht="15"/>
    <row r="577842" ht="15"/>
    <row r="577843" ht="15"/>
    <row r="577844" ht="15"/>
    <row r="577845" ht="15"/>
    <row r="577846" ht="15"/>
    <row r="577847" ht="15"/>
    <row r="577848" ht="15"/>
    <row r="577849" ht="15"/>
    <row r="577850" ht="15"/>
    <row r="577851" ht="15"/>
    <row r="577852" ht="15"/>
    <row r="577853" ht="15"/>
    <row r="577854" ht="15"/>
    <row r="577855" ht="15"/>
    <row r="577856" ht="15"/>
    <row r="577857" ht="15"/>
    <row r="577858" ht="15"/>
    <row r="577859" ht="15"/>
    <row r="577860" ht="15"/>
    <row r="577861" ht="15"/>
    <row r="577862" ht="15"/>
    <row r="577863" ht="15"/>
    <row r="577864" ht="15"/>
    <row r="577865" ht="15"/>
    <row r="577866" ht="15"/>
    <row r="577867" ht="15"/>
    <row r="577868" ht="15"/>
    <row r="577869" ht="15"/>
    <row r="577870" ht="15"/>
    <row r="577871" ht="15"/>
    <row r="577872" ht="15"/>
    <row r="577873" ht="15"/>
    <row r="577874" ht="15"/>
    <row r="577875" ht="15"/>
    <row r="577876" ht="15"/>
    <row r="577877" ht="15"/>
    <row r="577878" ht="15"/>
    <row r="577879" ht="15"/>
    <row r="577880" ht="15"/>
    <row r="577881" ht="15"/>
    <row r="577882" ht="15"/>
    <row r="577883" ht="15"/>
    <row r="577884" ht="15"/>
    <row r="577885" ht="15"/>
    <row r="577886" ht="15"/>
    <row r="577887" ht="15"/>
    <row r="577888" ht="15"/>
    <row r="577889" ht="15"/>
    <row r="577890" ht="15"/>
    <row r="577891" ht="15"/>
    <row r="577892" ht="15"/>
    <row r="577893" ht="15"/>
    <row r="577894" ht="15"/>
    <row r="577895" ht="15"/>
    <row r="577896" ht="15"/>
    <row r="577897" ht="15"/>
    <row r="577898" ht="15"/>
    <row r="577899" ht="15"/>
    <row r="577900" ht="15"/>
    <row r="577901" ht="15"/>
    <row r="577902" ht="15"/>
    <row r="577903" ht="15"/>
    <row r="577904" ht="15"/>
    <row r="577905" ht="15"/>
    <row r="577906" ht="15"/>
    <row r="577907" ht="15"/>
    <row r="577908" ht="15"/>
    <row r="577909" ht="15"/>
    <row r="577910" ht="15"/>
    <row r="577911" ht="15"/>
    <row r="577912" ht="15"/>
    <row r="577913" ht="15"/>
    <row r="577914" ht="15"/>
    <row r="577915" ht="15"/>
    <row r="577916" ht="15"/>
    <row r="577917" ht="15"/>
    <row r="577918" ht="15"/>
    <row r="577919" ht="15"/>
    <row r="577920" ht="15"/>
    <row r="577921" ht="15"/>
    <row r="577922" ht="15"/>
    <row r="577923" ht="15"/>
    <row r="577924" ht="15"/>
    <row r="577925" ht="15"/>
    <row r="577926" ht="15"/>
    <row r="577927" ht="15"/>
    <row r="577928" ht="15"/>
    <row r="577929" ht="15"/>
    <row r="577930" ht="15"/>
    <row r="577931" ht="15"/>
    <row r="577932" ht="15"/>
    <row r="577933" ht="15"/>
    <row r="577934" ht="15"/>
    <row r="577935" ht="15"/>
    <row r="577936" ht="15"/>
    <row r="577937" ht="15"/>
    <row r="577938" ht="15"/>
    <row r="577939" ht="15"/>
    <row r="577940" ht="15"/>
    <row r="577941" ht="15"/>
    <row r="577942" ht="15"/>
    <row r="577943" ht="15"/>
    <row r="577944" ht="15"/>
    <row r="577945" ht="15"/>
    <row r="577946" ht="15"/>
    <row r="577947" ht="15"/>
    <row r="577948" ht="15"/>
    <row r="577949" ht="15"/>
    <row r="577950" ht="15"/>
    <row r="577951" ht="15"/>
    <row r="577952" ht="15"/>
    <row r="577953" ht="15"/>
    <row r="577954" ht="15"/>
    <row r="577955" ht="15"/>
    <row r="577956" ht="15"/>
    <row r="577957" ht="15"/>
    <row r="577958" ht="15"/>
    <row r="577959" ht="15"/>
    <row r="577960" ht="15"/>
    <row r="577961" ht="15"/>
    <row r="577962" ht="15"/>
    <row r="577963" ht="15"/>
    <row r="577964" ht="15"/>
    <row r="577965" ht="15"/>
    <row r="577966" ht="15"/>
    <row r="577967" ht="15"/>
    <row r="577968" ht="15"/>
    <row r="577969" ht="15"/>
    <row r="577970" ht="15"/>
    <row r="577971" ht="15"/>
    <row r="577972" ht="15"/>
    <row r="577973" ht="15"/>
    <row r="577974" ht="15"/>
    <row r="577975" ht="15"/>
    <row r="577976" ht="15"/>
    <row r="577977" ht="15"/>
    <row r="577978" ht="15"/>
    <row r="577979" ht="15"/>
    <row r="577980" ht="15"/>
    <row r="577981" ht="15"/>
    <row r="577982" ht="15"/>
    <row r="577983" ht="15"/>
    <row r="577984" ht="15"/>
    <row r="577985" ht="15"/>
    <row r="577986" ht="15"/>
    <row r="577987" ht="15"/>
    <row r="577988" ht="15"/>
    <row r="577989" ht="15"/>
    <row r="577990" ht="15"/>
    <row r="577991" ht="15"/>
    <row r="577992" ht="15"/>
    <row r="577993" ht="15"/>
    <row r="577994" ht="15"/>
    <row r="577995" ht="15"/>
    <row r="577996" ht="15"/>
    <row r="577997" ht="15"/>
    <row r="577998" ht="15"/>
    <row r="577999" ht="15"/>
    <row r="578000" ht="15"/>
    <row r="578001" ht="15"/>
    <row r="578002" ht="15"/>
    <row r="578003" ht="15"/>
    <row r="578004" ht="15"/>
    <row r="578005" ht="15"/>
    <row r="578006" ht="15"/>
    <row r="578007" ht="15"/>
    <row r="578008" ht="15"/>
    <row r="578009" ht="15"/>
    <row r="578010" ht="15"/>
    <row r="578011" ht="15"/>
    <row r="578012" ht="15"/>
    <row r="578013" ht="15"/>
    <row r="578014" ht="15"/>
    <row r="578015" ht="15"/>
    <row r="578016" ht="15"/>
    <row r="578017" ht="15"/>
    <row r="578018" ht="15"/>
    <row r="578019" ht="15"/>
    <row r="578020" ht="15"/>
    <row r="578021" ht="15"/>
    <row r="578022" ht="15"/>
    <row r="578023" ht="15"/>
    <row r="578024" ht="15"/>
    <row r="578025" ht="15"/>
    <row r="578026" ht="15"/>
    <row r="578027" ht="15"/>
    <row r="578028" ht="15"/>
    <row r="578029" ht="15"/>
    <row r="578030" ht="15"/>
    <row r="578031" ht="15"/>
    <row r="578032" ht="15"/>
    <row r="578033" ht="15"/>
    <row r="578034" ht="15"/>
    <row r="578035" ht="15"/>
    <row r="578036" ht="15"/>
    <row r="578037" ht="15"/>
    <row r="578038" ht="15"/>
    <row r="578039" ht="15"/>
    <row r="578040" ht="15"/>
    <row r="578041" ht="15"/>
    <row r="578042" ht="15"/>
    <row r="578043" ht="15"/>
    <row r="578044" ht="15"/>
    <row r="578045" ht="15"/>
    <row r="578046" ht="15"/>
    <row r="578047" ht="15"/>
    <row r="578048" ht="15"/>
    <row r="578049" ht="15"/>
    <row r="578050" ht="15"/>
    <row r="578051" ht="15"/>
    <row r="578052" ht="15"/>
    <row r="578053" ht="15"/>
    <row r="578054" ht="15"/>
    <row r="578055" ht="15"/>
    <row r="578056" ht="15"/>
    <row r="578057" ht="15"/>
    <row r="578058" ht="15"/>
    <row r="578059" ht="15"/>
    <row r="578060" ht="15"/>
    <row r="578061" ht="15"/>
    <row r="578062" ht="15"/>
    <row r="578063" ht="15"/>
    <row r="578064" ht="15"/>
    <row r="578065" ht="15"/>
    <row r="578066" ht="15"/>
    <row r="578067" ht="15"/>
    <row r="578068" ht="15"/>
    <row r="578069" ht="15"/>
    <row r="578070" ht="15"/>
    <row r="578071" ht="15"/>
    <row r="578072" ht="15"/>
    <row r="578073" ht="15"/>
    <row r="578074" ht="15"/>
    <row r="578075" ht="15"/>
    <row r="578076" ht="15"/>
    <row r="578077" ht="15"/>
    <row r="578078" ht="15"/>
    <row r="578079" ht="15"/>
    <row r="578080" ht="15"/>
    <row r="578081" ht="15"/>
    <row r="578082" ht="15"/>
    <row r="578083" ht="15"/>
    <row r="578084" ht="15"/>
    <row r="578085" ht="15"/>
    <row r="578086" ht="15"/>
    <row r="578087" ht="15"/>
    <row r="578088" ht="15"/>
    <row r="578089" ht="15"/>
    <row r="578090" ht="15"/>
    <row r="578091" ht="15"/>
    <row r="578092" ht="15"/>
    <row r="578093" ht="15"/>
    <row r="578094" ht="15"/>
    <row r="578095" ht="15"/>
    <row r="578096" ht="15"/>
    <row r="578097" ht="15"/>
    <row r="578098" ht="15"/>
    <row r="578099" ht="15"/>
    <row r="578100" ht="15"/>
    <row r="578101" ht="15"/>
    <row r="578102" ht="15"/>
    <row r="578103" ht="15"/>
    <row r="578104" ht="15"/>
    <row r="578105" ht="15"/>
    <row r="578106" ht="15"/>
    <row r="578107" ht="15"/>
    <row r="578108" ht="15"/>
    <row r="578109" ht="15"/>
    <row r="578110" ht="15"/>
    <row r="578111" ht="15"/>
    <row r="578112" ht="15"/>
    <row r="578113" ht="15"/>
    <row r="578114" ht="15"/>
    <row r="578115" ht="15"/>
    <row r="578116" ht="15"/>
    <row r="578117" ht="15"/>
    <row r="578118" ht="15"/>
    <row r="578119" ht="15"/>
    <row r="578120" ht="15"/>
    <row r="578121" ht="15"/>
    <row r="578122" ht="15"/>
    <row r="578123" ht="15"/>
    <row r="578124" ht="15"/>
    <row r="578125" ht="15"/>
    <row r="578126" ht="15"/>
    <row r="578127" ht="15"/>
    <row r="578128" ht="15"/>
    <row r="578129" ht="15"/>
    <row r="578130" ht="15"/>
    <row r="578131" ht="15"/>
    <row r="578132" ht="15"/>
    <row r="578133" ht="15"/>
    <row r="578134" ht="15"/>
    <row r="578135" ht="15"/>
    <row r="578136" ht="15"/>
    <row r="578137" ht="15"/>
    <row r="578138" ht="15"/>
    <row r="578139" ht="15"/>
    <row r="578140" ht="15"/>
    <row r="578141" ht="15"/>
    <row r="578142" ht="15"/>
    <row r="578143" ht="15"/>
    <row r="578144" ht="15"/>
    <row r="578145" ht="15"/>
    <row r="578146" ht="15"/>
    <row r="578147" ht="15"/>
    <row r="578148" ht="15"/>
    <row r="578149" ht="15"/>
    <row r="578150" ht="15"/>
    <row r="578151" ht="15"/>
    <row r="578152" ht="15"/>
    <row r="578153" ht="15"/>
    <row r="578154" ht="15"/>
    <row r="578155" ht="15"/>
    <row r="578156" ht="15"/>
    <row r="578157" ht="15"/>
    <row r="578158" ht="15"/>
    <row r="578159" ht="15"/>
    <row r="578160" ht="15"/>
    <row r="578161" ht="15"/>
    <row r="578162" ht="15"/>
    <row r="578163" ht="15"/>
    <row r="578164" ht="15"/>
    <row r="578165" ht="15"/>
    <row r="578166" ht="15"/>
    <row r="578167" ht="15"/>
    <row r="578168" ht="15"/>
    <row r="578169" ht="15"/>
    <row r="578170" ht="15"/>
    <row r="578171" ht="15"/>
    <row r="578172" ht="15"/>
    <row r="578173" ht="15"/>
    <row r="578174" ht="15"/>
    <row r="578175" ht="15"/>
    <row r="578176" ht="15"/>
    <row r="578177" ht="15"/>
    <row r="578178" ht="15"/>
    <row r="578179" ht="15"/>
    <row r="578180" ht="15"/>
    <row r="578181" ht="15"/>
    <row r="578182" ht="15"/>
    <row r="578183" ht="15"/>
    <row r="578184" ht="15"/>
    <row r="578185" ht="15"/>
    <row r="578186" ht="15"/>
    <row r="578187" ht="15"/>
    <row r="578188" ht="15"/>
    <row r="578189" ht="15"/>
    <row r="578190" ht="15"/>
    <row r="578191" ht="15"/>
    <row r="578192" ht="15"/>
    <row r="578193" ht="15"/>
    <row r="578194" ht="15"/>
    <row r="578195" ht="15"/>
    <row r="578196" ht="15"/>
    <row r="578197" ht="15"/>
    <row r="578198" ht="15"/>
    <row r="578199" ht="15"/>
    <row r="578200" ht="15"/>
    <row r="578201" ht="15"/>
    <row r="578202" ht="15"/>
    <row r="578203" ht="15"/>
    <row r="578204" ht="15"/>
    <row r="578205" ht="15"/>
    <row r="578206" ht="15"/>
    <row r="578207" ht="15"/>
    <row r="578208" ht="15"/>
    <row r="578209" ht="15"/>
    <row r="578210" ht="15"/>
    <row r="578211" ht="15"/>
    <row r="578212" ht="15"/>
    <row r="578213" ht="15"/>
    <row r="578214" ht="15"/>
    <row r="578215" ht="15"/>
    <row r="578216" ht="15"/>
    <row r="578217" ht="15"/>
    <row r="578218" ht="15"/>
    <row r="578219" ht="15"/>
    <row r="578220" ht="15"/>
    <row r="578221" ht="15"/>
    <row r="578222" ht="15"/>
    <row r="578223" ht="15"/>
    <row r="578224" ht="15"/>
    <row r="578225" ht="15"/>
    <row r="578226" ht="15"/>
    <row r="578227" ht="15"/>
    <row r="578228" ht="15"/>
    <row r="578229" ht="15"/>
    <row r="578230" ht="15"/>
    <row r="578231" ht="15"/>
    <row r="578232" ht="15"/>
    <row r="578233" ht="15"/>
    <row r="578234" ht="15"/>
    <row r="578235" ht="15"/>
    <row r="578236" ht="15"/>
    <row r="578237" ht="15"/>
    <row r="578238" ht="15"/>
    <row r="578239" ht="15"/>
    <row r="578240" ht="15"/>
    <row r="578241" ht="15"/>
    <row r="578242" ht="15"/>
    <row r="578243" ht="15"/>
    <row r="578244" ht="15"/>
    <row r="578245" ht="15"/>
    <row r="578246" ht="15"/>
    <row r="578247" ht="15"/>
    <row r="578248" ht="15"/>
    <row r="578249" ht="15"/>
    <row r="578250" ht="15"/>
    <row r="578251" ht="15"/>
    <row r="578252" ht="15"/>
    <row r="578253" ht="15"/>
    <row r="578254" ht="15"/>
    <row r="578255" ht="15"/>
    <row r="578256" ht="15"/>
    <row r="578257" ht="15"/>
    <row r="578258" ht="15"/>
    <row r="578259" ht="15"/>
    <row r="578260" ht="15"/>
    <row r="578261" ht="15"/>
    <row r="578262" ht="15"/>
    <row r="578263" ht="15"/>
    <row r="578264" ht="15"/>
    <row r="578265" ht="15"/>
    <row r="578266" ht="15"/>
    <row r="578267" ht="15"/>
    <row r="578268" ht="15"/>
    <row r="578269" ht="15"/>
    <row r="578270" ht="15"/>
    <row r="578271" ht="15"/>
    <row r="578272" ht="15"/>
    <row r="578273" ht="15"/>
    <row r="578274" ht="15"/>
    <row r="578275" ht="15"/>
    <row r="578276" ht="15"/>
    <row r="578277" ht="15"/>
    <row r="578278" ht="15"/>
    <row r="578279" ht="15"/>
    <row r="578280" ht="15"/>
    <row r="578281" ht="15"/>
    <row r="578282" ht="15"/>
    <row r="578283" ht="15"/>
    <row r="578284" ht="15"/>
    <row r="578285" ht="15"/>
    <row r="578286" ht="15"/>
    <row r="578287" ht="15"/>
    <row r="578288" ht="15"/>
    <row r="578289" ht="15"/>
    <row r="578290" ht="15"/>
    <row r="578291" ht="15"/>
    <row r="578292" ht="15"/>
    <row r="578293" ht="15"/>
    <row r="578294" ht="15"/>
    <row r="578295" ht="15"/>
    <row r="578296" ht="15"/>
    <row r="578297" ht="15"/>
    <row r="578298" ht="15"/>
    <row r="578299" ht="15"/>
    <row r="578300" ht="15"/>
    <row r="578301" ht="15"/>
    <row r="578302" ht="15"/>
    <row r="578303" ht="15"/>
    <row r="578304" ht="15"/>
    <row r="578305" ht="15"/>
    <row r="578306" ht="15"/>
    <row r="578307" ht="15"/>
    <row r="578308" ht="15"/>
    <row r="578309" ht="15"/>
    <row r="578310" ht="15"/>
    <row r="578311" ht="15"/>
    <row r="578312" ht="15"/>
    <row r="578313" ht="15"/>
    <row r="578314" ht="15"/>
    <row r="578315" ht="15"/>
    <row r="578316" ht="15"/>
    <row r="578317" ht="15"/>
    <row r="578318" ht="15"/>
    <row r="578319" ht="15"/>
    <row r="578320" ht="15"/>
    <row r="578321" ht="15"/>
    <row r="578322" ht="15"/>
    <row r="578323" ht="15"/>
    <row r="578324" ht="15"/>
    <row r="578325" ht="15"/>
    <row r="578326" ht="15"/>
    <row r="578327" ht="15"/>
    <row r="578328" ht="15"/>
    <row r="578329" ht="15"/>
    <row r="578330" ht="15"/>
    <row r="578331" ht="15"/>
    <row r="578332" ht="15"/>
    <row r="578333" ht="15"/>
    <row r="578334" ht="15"/>
    <row r="578335" ht="15"/>
    <row r="578336" ht="15"/>
    <row r="578337" ht="15"/>
    <row r="578338" ht="15"/>
    <row r="578339" ht="15"/>
    <row r="578340" ht="15"/>
    <row r="578341" ht="15"/>
    <row r="578342" ht="15"/>
    <row r="578343" ht="15"/>
    <row r="578344" ht="15"/>
    <row r="578345" ht="15"/>
    <row r="578346" ht="15"/>
    <row r="578347" ht="15"/>
    <row r="578348" ht="15"/>
    <row r="578349" ht="15"/>
    <row r="578350" ht="15"/>
    <row r="578351" ht="15"/>
    <row r="578352" ht="15"/>
    <row r="578353" ht="15"/>
    <row r="578354" ht="15"/>
    <row r="578355" ht="15"/>
    <row r="578356" ht="15"/>
    <row r="578357" ht="15"/>
    <row r="578358" ht="15"/>
    <row r="578359" ht="15"/>
    <row r="578360" ht="15"/>
    <row r="578361" ht="15"/>
    <row r="578362" ht="15"/>
    <row r="578363" ht="15"/>
    <row r="578364" ht="15"/>
    <row r="578365" ht="15"/>
    <row r="578366" ht="15"/>
    <row r="578367" ht="15"/>
    <row r="578368" ht="15"/>
    <row r="578369" ht="15"/>
    <row r="578370" ht="15"/>
    <row r="578371" ht="15"/>
    <row r="578372" ht="15"/>
    <row r="578373" ht="15"/>
    <row r="578374" ht="15"/>
    <row r="578375" ht="15"/>
    <row r="578376" ht="15"/>
    <row r="578377" ht="15"/>
    <row r="578378" ht="15"/>
    <row r="578379" ht="15"/>
    <row r="578380" ht="15"/>
    <row r="578381" ht="15"/>
    <row r="578382" ht="15"/>
    <row r="578383" ht="15"/>
    <row r="578384" ht="15"/>
    <row r="578385" ht="15"/>
    <row r="578386" ht="15"/>
    <row r="578387" ht="15"/>
    <row r="578388" ht="15"/>
    <row r="578389" ht="15"/>
    <row r="578390" ht="15"/>
    <row r="578391" ht="15"/>
    <row r="578392" ht="15"/>
    <row r="578393" ht="15"/>
    <row r="578394" ht="15"/>
    <row r="578395" ht="15"/>
    <row r="578396" ht="15"/>
    <row r="578397" ht="15"/>
    <row r="578398" ht="15"/>
    <row r="578399" ht="15"/>
    <row r="578400" ht="15"/>
    <row r="578401" ht="15"/>
    <row r="578402" ht="15"/>
    <row r="578403" ht="15"/>
    <row r="578404" ht="15"/>
    <row r="578405" ht="15"/>
    <row r="578406" ht="15"/>
    <row r="578407" ht="15"/>
    <row r="578408" ht="15"/>
    <row r="578409" ht="15"/>
    <row r="578410" ht="15"/>
    <row r="578411" ht="15"/>
    <row r="578412" ht="15"/>
    <row r="578413" ht="15"/>
    <row r="578414" ht="15"/>
    <row r="578415" ht="15"/>
    <row r="578416" ht="15"/>
    <row r="578417" ht="15"/>
    <row r="578418" ht="15"/>
    <row r="578419" ht="15"/>
    <row r="578420" ht="15"/>
    <row r="578421" ht="15"/>
    <row r="578422" ht="15"/>
    <row r="578423" ht="15"/>
    <row r="578424" ht="15"/>
    <row r="578425" ht="15"/>
    <row r="578426" ht="15"/>
    <row r="578427" ht="15"/>
    <row r="578428" ht="15"/>
    <row r="578429" ht="15"/>
    <row r="578430" ht="15"/>
    <row r="578431" ht="15"/>
    <row r="578432" ht="15"/>
    <row r="578433" ht="15"/>
    <row r="578434" ht="15"/>
    <row r="578435" ht="15"/>
    <row r="578436" ht="15"/>
    <row r="578437" ht="15"/>
    <row r="578438" ht="15"/>
    <row r="578439" ht="15"/>
    <row r="578440" ht="15"/>
    <row r="578441" ht="15"/>
    <row r="578442" ht="15"/>
    <row r="578443" ht="15"/>
    <row r="578444" ht="15"/>
    <row r="578445" ht="15"/>
    <row r="578446" ht="15"/>
    <row r="578447" ht="15"/>
    <row r="578448" ht="15"/>
    <row r="578449" ht="15"/>
    <row r="578450" ht="15"/>
    <row r="578451" ht="15"/>
    <row r="578452" ht="15"/>
    <row r="578453" ht="15"/>
    <row r="578454" ht="15"/>
    <row r="578455" ht="15"/>
    <row r="578456" ht="15"/>
    <row r="578457" ht="15"/>
    <row r="578458" ht="15"/>
    <row r="578459" ht="15"/>
    <row r="578460" ht="15"/>
    <row r="578461" ht="15"/>
    <row r="578462" ht="15"/>
    <row r="578463" ht="15"/>
    <row r="578464" ht="15"/>
    <row r="578465" ht="15"/>
    <row r="578466" ht="15"/>
    <row r="578467" ht="15"/>
    <row r="578468" ht="15"/>
    <row r="578469" ht="15"/>
    <row r="578470" ht="15"/>
    <row r="578471" ht="15"/>
    <row r="578472" ht="15"/>
    <row r="578473" ht="15"/>
    <row r="578474" ht="15"/>
    <row r="578475" ht="15"/>
    <row r="578476" ht="15"/>
    <row r="578477" ht="15"/>
    <row r="578478" ht="15"/>
    <row r="578479" ht="15"/>
    <row r="578480" ht="15"/>
    <row r="578481" ht="15"/>
    <row r="578482" ht="15"/>
    <row r="578483" ht="15"/>
    <row r="578484" ht="15"/>
    <row r="578485" ht="15"/>
    <row r="578486" ht="15"/>
    <row r="578487" ht="15"/>
    <row r="578488" ht="15"/>
    <row r="578489" ht="15"/>
    <row r="578490" ht="15"/>
    <row r="578491" ht="15"/>
    <row r="578492" ht="15"/>
    <row r="578493" ht="15"/>
    <row r="578494" ht="15"/>
    <row r="578495" ht="15"/>
    <row r="578496" ht="15"/>
    <row r="578497" ht="15"/>
    <row r="578498" ht="15"/>
    <row r="578499" ht="15"/>
    <row r="578500" ht="15"/>
    <row r="578501" ht="15"/>
    <row r="578502" ht="15"/>
    <row r="578503" ht="15"/>
    <row r="578504" ht="15"/>
    <row r="578505" ht="15"/>
    <row r="578506" ht="15"/>
    <row r="578507" ht="15"/>
    <row r="578508" ht="15"/>
    <row r="578509" ht="15"/>
    <row r="578510" ht="15"/>
    <row r="578511" ht="15"/>
    <row r="578512" ht="15"/>
    <row r="578513" ht="15"/>
    <row r="578514" ht="15"/>
    <row r="578515" ht="15"/>
    <row r="578516" ht="15"/>
    <row r="578517" ht="15"/>
    <row r="578518" ht="15"/>
    <row r="578519" ht="15"/>
    <row r="578520" ht="15"/>
    <row r="578521" ht="15"/>
    <row r="578522" ht="15"/>
    <row r="578523" ht="15"/>
    <row r="578524" ht="15"/>
    <row r="578525" ht="15"/>
    <row r="578526" ht="15"/>
    <row r="578527" ht="15"/>
    <row r="578528" ht="15"/>
    <row r="578529" ht="15"/>
    <row r="578530" ht="15"/>
    <row r="578531" ht="15"/>
    <row r="578532" ht="15"/>
    <row r="578533" ht="15"/>
    <row r="578534" ht="15"/>
    <row r="578535" ht="15"/>
    <row r="578536" ht="15"/>
    <row r="578537" ht="15"/>
    <row r="578538" ht="15"/>
    <row r="578539" ht="15"/>
    <row r="578540" ht="15"/>
    <row r="578541" ht="15"/>
    <row r="578542" ht="15"/>
    <row r="578543" ht="15"/>
    <row r="578544" ht="15"/>
    <row r="578545" ht="15"/>
    <row r="578546" ht="15"/>
    <row r="578547" ht="15"/>
    <row r="578548" ht="15"/>
    <row r="578549" ht="15"/>
    <row r="578550" ht="15"/>
    <row r="578551" ht="15"/>
    <row r="578552" ht="15"/>
    <row r="578553" ht="15"/>
    <row r="578554" ht="15"/>
    <row r="578555" ht="15"/>
    <row r="578556" ht="15"/>
    <row r="578557" ht="15"/>
    <row r="578558" ht="15"/>
    <row r="578559" ht="15"/>
    <row r="578560" ht="15"/>
    <row r="578561" ht="15"/>
    <row r="578562" ht="15"/>
    <row r="578563" ht="15"/>
    <row r="578564" ht="15"/>
    <row r="578565" ht="15"/>
    <row r="578566" ht="15"/>
    <row r="578567" ht="15"/>
    <row r="578568" ht="15"/>
    <row r="578569" ht="15"/>
    <row r="578570" ht="15"/>
    <row r="578571" ht="15"/>
    <row r="578572" ht="15"/>
    <row r="578573" ht="15"/>
    <row r="578574" ht="15"/>
    <row r="578575" ht="15"/>
    <row r="578576" ht="15"/>
    <row r="578577" ht="15"/>
    <row r="578578" ht="15"/>
    <row r="578579" ht="15"/>
    <row r="578580" ht="15"/>
    <row r="578581" ht="15"/>
    <row r="578582" ht="15"/>
    <row r="578583" ht="15"/>
    <row r="578584" ht="15"/>
    <row r="578585" ht="15"/>
    <row r="578586" ht="15"/>
    <row r="578587" ht="15"/>
    <row r="578588" ht="15"/>
    <row r="578589" ht="15"/>
    <row r="578590" ht="15"/>
    <row r="578591" ht="15"/>
    <row r="578592" ht="15"/>
    <row r="578593" ht="15"/>
    <row r="578594" ht="15"/>
    <row r="578595" ht="15"/>
    <row r="578596" ht="15"/>
    <row r="578597" ht="15"/>
    <row r="578598" ht="15"/>
    <row r="578599" ht="15"/>
    <row r="578600" ht="15"/>
    <row r="578601" ht="15"/>
    <row r="578602" ht="15"/>
    <row r="578603" ht="15"/>
    <row r="578604" ht="15"/>
    <row r="578605" ht="15"/>
    <row r="578606" ht="15"/>
    <row r="578607" ht="15"/>
    <row r="578608" ht="15"/>
    <row r="578609" ht="15"/>
    <row r="578610" ht="15"/>
    <row r="578611" ht="15"/>
    <row r="578612" ht="15"/>
    <row r="578613" ht="15"/>
    <row r="578614" ht="15"/>
    <row r="578615" ht="15"/>
    <row r="578616" ht="15"/>
    <row r="578617" ht="15"/>
    <row r="578618" ht="15"/>
    <row r="578619" ht="15"/>
    <row r="578620" ht="15"/>
    <row r="578621" ht="15"/>
    <row r="578622" ht="15"/>
    <row r="578623" ht="15"/>
    <row r="578624" ht="15"/>
    <row r="578625" ht="15"/>
    <row r="578626" ht="15"/>
    <row r="578627" ht="15"/>
    <row r="578628" ht="15"/>
    <row r="578629" ht="15"/>
    <row r="578630" ht="15"/>
    <row r="578631" ht="15"/>
    <row r="578632" ht="15"/>
    <row r="578633" ht="15"/>
    <row r="578634" ht="15"/>
    <row r="578635" ht="15"/>
    <row r="578636" ht="15"/>
    <row r="578637" ht="15"/>
    <row r="578638" ht="15"/>
    <row r="578639" ht="15"/>
    <row r="578640" ht="15"/>
    <row r="578641" ht="15"/>
    <row r="578642" ht="15"/>
    <row r="578643" ht="15"/>
    <row r="578644" ht="15"/>
    <row r="578645" ht="15"/>
    <row r="578646" ht="15"/>
    <row r="578647" ht="15"/>
    <row r="578648" ht="15"/>
    <row r="578649" ht="15"/>
    <row r="578650" ht="15"/>
    <row r="578651" ht="15"/>
    <row r="578652" ht="15"/>
    <row r="578653" ht="15"/>
    <row r="578654" ht="15"/>
    <row r="578655" ht="15"/>
    <row r="578656" ht="15"/>
    <row r="578657" ht="15"/>
    <row r="578658" ht="15"/>
    <row r="578659" ht="15"/>
    <row r="578660" ht="15"/>
    <row r="578661" ht="15"/>
    <row r="578662" ht="15"/>
    <row r="578663" ht="15"/>
    <row r="578664" ht="15"/>
    <row r="578665" ht="15"/>
    <row r="578666" ht="15"/>
    <row r="578667" ht="15"/>
    <row r="578668" ht="15"/>
    <row r="578669" ht="15"/>
    <row r="578670" ht="15"/>
    <row r="578671" ht="15"/>
    <row r="578672" ht="15"/>
    <row r="578673" ht="15"/>
    <row r="578674" ht="15"/>
    <row r="578675" ht="15"/>
    <row r="578676" ht="15"/>
    <row r="578677" ht="15"/>
    <row r="578678" ht="15"/>
    <row r="578679" ht="15"/>
    <row r="578680" ht="15"/>
    <row r="578681" ht="15"/>
    <row r="578682" ht="15"/>
    <row r="578683" ht="15"/>
    <row r="578684" ht="15"/>
    <row r="578685" ht="15"/>
    <row r="578686" ht="15"/>
    <row r="578687" ht="15"/>
    <row r="578688" ht="15"/>
    <row r="578689" ht="15"/>
    <row r="578690" ht="15"/>
    <row r="578691" ht="15"/>
    <row r="578692" ht="15"/>
    <row r="578693" ht="15"/>
    <row r="578694" ht="15"/>
    <row r="578695" ht="15"/>
    <row r="578696" ht="15"/>
    <row r="578697" ht="15"/>
    <row r="578698" ht="15"/>
    <row r="578699" ht="15"/>
    <row r="578700" ht="15"/>
    <row r="578701" ht="15"/>
    <row r="578702" ht="15"/>
    <row r="578703" ht="15"/>
    <row r="578704" ht="15"/>
    <row r="578705" ht="15"/>
    <row r="578706" ht="15"/>
    <row r="578707" ht="15"/>
    <row r="578708" ht="15"/>
    <row r="578709" ht="15"/>
    <row r="578710" ht="15"/>
    <row r="578711" ht="15"/>
    <row r="578712" ht="15"/>
    <row r="578713" ht="15"/>
    <row r="578714" ht="15"/>
    <row r="578715" ht="15"/>
    <row r="578716" ht="15"/>
    <row r="578717" ht="15"/>
    <row r="578718" ht="15"/>
    <row r="578719" ht="15"/>
    <row r="578720" ht="15"/>
    <row r="578721" ht="15"/>
    <row r="578722" ht="15"/>
    <row r="578723" ht="15"/>
    <row r="578724" ht="15"/>
    <row r="578725" ht="15"/>
    <row r="578726" ht="15"/>
    <row r="578727" ht="15"/>
    <row r="578728" ht="15"/>
    <row r="578729" ht="15"/>
    <row r="578730" ht="15"/>
    <row r="578731" ht="15"/>
    <row r="578732" ht="15"/>
    <row r="578733" ht="15"/>
    <row r="578734" ht="15"/>
    <row r="578735" ht="15"/>
    <row r="578736" ht="15"/>
    <row r="578737" ht="15"/>
    <row r="578738" ht="15"/>
    <row r="578739" ht="15"/>
    <row r="578740" ht="15"/>
    <row r="578741" ht="15"/>
    <row r="578742" ht="15"/>
    <row r="578743" ht="15"/>
    <row r="578744" ht="15"/>
    <row r="578745" ht="15"/>
    <row r="578746" ht="15"/>
    <row r="578747" ht="15"/>
    <row r="578748" ht="15"/>
    <row r="578749" ht="15"/>
    <row r="578750" ht="15"/>
    <row r="578751" ht="15"/>
    <row r="578752" ht="15"/>
    <row r="578753" ht="15"/>
    <row r="578754" ht="15"/>
    <row r="578755" ht="15"/>
    <row r="578756" ht="15"/>
    <row r="578757" ht="15"/>
    <row r="578758" ht="15"/>
    <row r="578759" ht="15"/>
    <row r="578760" ht="15"/>
    <row r="578761" ht="15"/>
    <row r="578762" ht="15"/>
    <row r="578763" ht="15"/>
    <row r="578764" ht="15"/>
    <row r="578765" ht="15"/>
    <row r="578766" ht="15"/>
    <row r="578767" ht="15"/>
    <row r="578768" ht="15"/>
    <row r="578769" ht="15"/>
    <row r="578770" ht="15"/>
    <row r="578771" ht="15"/>
    <row r="578772" ht="15"/>
    <row r="578773" ht="15"/>
    <row r="578774" ht="15"/>
    <row r="578775" ht="15"/>
    <row r="578776" ht="15"/>
    <row r="578777" ht="15"/>
    <row r="578778" ht="15"/>
    <row r="578779" ht="15"/>
    <row r="578780" ht="15"/>
    <row r="578781" ht="15"/>
    <row r="578782" ht="15"/>
    <row r="578783" ht="15"/>
    <row r="578784" ht="15"/>
    <row r="578785" ht="15"/>
    <row r="578786" ht="15"/>
    <row r="578787" ht="15"/>
    <row r="578788" ht="15"/>
    <row r="578789" ht="15"/>
    <row r="578790" ht="15"/>
    <row r="578791" ht="15"/>
    <row r="578792" ht="15"/>
    <row r="578793" ht="15"/>
    <row r="578794" ht="15"/>
    <row r="578795" ht="15"/>
    <row r="578796" ht="15"/>
    <row r="578797" ht="15"/>
    <row r="578798" ht="15"/>
    <row r="578799" ht="15"/>
    <row r="578800" ht="15"/>
    <row r="578801" ht="15"/>
    <row r="578802" ht="15"/>
    <row r="578803" ht="15"/>
    <row r="578804" ht="15"/>
    <row r="578805" ht="15"/>
    <row r="578806" ht="15"/>
    <row r="578807" ht="15"/>
    <row r="578808" ht="15"/>
    <row r="578809" ht="15"/>
    <row r="578810" ht="15"/>
    <row r="578811" ht="15"/>
    <row r="578812" ht="15"/>
    <row r="578813" ht="15"/>
    <row r="578814" ht="15"/>
    <row r="578815" ht="15"/>
    <row r="578816" ht="15"/>
    <row r="578817" ht="15"/>
    <row r="578818" ht="15"/>
    <row r="578819" ht="15"/>
    <row r="578820" ht="15"/>
    <row r="578821" ht="15"/>
    <row r="578822" ht="15"/>
    <row r="578823" ht="15"/>
    <row r="578824" ht="15"/>
    <row r="578825" ht="15"/>
    <row r="578826" ht="15"/>
    <row r="578827" ht="15"/>
    <row r="578828" ht="15"/>
    <row r="578829" ht="15"/>
    <row r="578830" ht="15"/>
    <row r="578831" ht="15"/>
    <row r="578832" ht="15"/>
    <row r="578833" ht="15"/>
    <row r="578834" ht="15"/>
    <row r="578835" ht="15"/>
    <row r="578836" ht="15"/>
    <row r="578837" ht="15"/>
    <row r="578838" ht="15"/>
    <row r="578839" ht="15"/>
    <row r="578840" ht="15"/>
    <row r="578841" ht="15"/>
    <row r="578842" ht="15"/>
    <row r="578843" ht="15"/>
    <row r="578844" ht="15"/>
    <row r="578845" ht="15"/>
    <row r="578846" ht="15"/>
    <row r="578847" ht="15"/>
    <row r="578848" ht="15"/>
    <row r="578849" ht="15"/>
    <row r="578850" ht="15"/>
    <row r="578851" ht="15"/>
    <row r="578852" ht="15"/>
    <row r="578853" ht="15"/>
    <row r="578854" ht="15"/>
    <row r="578855" ht="15"/>
    <row r="578856" ht="15"/>
    <row r="578857" ht="15"/>
    <row r="578858" ht="15"/>
    <row r="578859" ht="15"/>
    <row r="578860" ht="15"/>
    <row r="578861" ht="15"/>
    <row r="578862" ht="15"/>
    <row r="578863" ht="15"/>
    <row r="578864" ht="15"/>
    <row r="578865" ht="15"/>
    <row r="578866" ht="15"/>
    <row r="578867" ht="15"/>
    <row r="578868" ht="15"/>
    <row r="578869" ht="15"/>
    <row r="578870" ht="15"/>
    <row r="578871" ht="15"/>
    <row r="578872" ht="15"/>
    <row r="578873" ht="15"/>
    <row r="578874" ht="15"/>
    <row r="578875" ht="15"/>
    <row r="578876" ht="15"/>
    <row r="578877" ht="15"/>
    <row r="578878" ht="15"/>
    <row r="578879" ht="15"/>
    <row r="578880" ht="15"/>
    <row r="578881" ht="15"/>
    <row r="578882" ht="15"/>
    <row r="578883" ht="15"/>
    <row r="578884" ht="15"/>
    <row r="578885" ht="15"/>
    <row r="578886" ht="15"/>
    <row r="578887" ht="15"/>
    <row r="578888" ht="15"/>
    <row r="578889" ht="15"/>
    <row r="578890" ht="15"/>
    <row r="578891" ht="15"/>
    <row r="578892" ht="15"/>
    <row r="578893" ht="15"/>
    <row r="578894" ht="15"/>
    <row r="578895" ht="15"/>
    <row r="578896" ht="15"/>
    <row r="578897" ht="15"/>
    <row r="578898" ht="15"/>
    <row r="578899" ht="15"/>
    <row r="578900" ht="15"/>
    <row r="578901" ht="15"/>
    <row r="578902" ht="15"/>
    <row r="578903" ht="15"/>
    <row r="578904" ht="15"/>
    <row r="578905" ht="15"/>
    <row r="578906" ht="15"/>
    <row r="578907" ht="15"/>
    <row r="578908" ht="15"/>
    <row r="578909" ht="15"/>
    <row r="578910" ht="15"/>
    <row r="578911" ht="15"/>
    <row r="578912" ht="15"/>
    <row r="578913" ht="15"/>
    <row r="578914" ht="15"/>
    <row r="578915" ht="15"/>
    <row r="578916" ht="15"/>
    <row r="578917" ht="15"/>
    <row r="578918" ht="15"/>
    <row r="578919" ht="15"/>
    <row r="578920" ht="15"/>
    <row r="578921" ht="15"/>
    <row r="578922" ht="15"/>
    <row r="578923" ht="15"/>
    <row r="578924" ht="15"/>
    <row r="578925" ht="15"/>
    <row r="578926" ht="15"/>
    <row r="578927" ht="15"/>
    <row r="578928" ht="15"/>
    <row r="578929" ht="15"/>
    <row r="578930" ht="15"/>
    <row r="578931" ht="15"/>
    <row r="578932" ht="15"/>
    <row r="578933" ht="15"/>
    <row r="578934" ht="15"/>
    <row r="578935" ht="15"/>
    <row r="578936" ht="15"/>
    <row r="578937" ht="15"/>
    <row r="578938" ht="15"/>
    <row r="578939" ht="15"/>
    <row r="578940" ht="15"/>
    <row r="578941" ht="15"/>
    <row r="578942" ht="15"/>
    <row r="578943" ht="15"/>
    <row r="578944" ht="15"/>
    <row r="578945" ht="15"/>
    <row r="578946" ht="15"/>
    <row r="578947" ht="15"/>
    <row r="578948" ht="15"/>
    <row r="578949" ht="15"/>
    <row r="578950" ht="15"/>
    <row r="578951" ht="15"/>
    <row r="578952" ht="15"/>
    <row r="578953" ht="15"/>
    <row r="578954" ht="15"/>
    <row r="578955" ht="15"/>
    <row r="578956" ht="15"/>
    <row r="578957" ht="15"/>
    <row r="578958" ht="15"/>
    <row r="578959" ht="15"/>
    <row r="578960" ht="15"/>
    <row r="578961" ht="15"/>
    <row r="578962" ht="15"/>
    <row r="578963" ht="15"/>
    <row r="578964" ht="15"/>
    <row r="578965" ht="15"/>
    <row r="578966" ht="15"/>
    <row r="578967" ht="15"/>
    <row r="578968" ht="15"/>
    <row r="578969" ht="15"/>
    <row r="578970" ht="15"/>
    <row r="578971" ht="15"/>
    <row r="578972" ht="15"/>
    <row r="578973" ht="15"/>
    <row r="578974" ht="15"/>
    <row r="578975" ht="15"/>
    <row r="578976" ht="15"/>
    <row r="578977" ht="15"/>
    <row r="578978" ht="15"/>
    <row r="578979" ht="15"/>
    <row r="578980" ht="15"/>
    <row r="578981" ht="15"/>
    <row r="578982" ht="15"/>
    <row r="578983" ht="15"/>
    <row r="578984" ht="15"/>
    <row r="578985" ht="15"/>
    <row r="578986" ht="15"/>
    <row r="578987" ht="15"/>
    <row r="578988" ht="15"/>
    <row r="578989" ht="15"/>
    <row r="578990" ht="15"/>
    <row r="578991" ht="15"/>
    <row r="578992" ht="15"/>
    <row r="578993" ht="15"/>
    <row r="578994" ht="15"/>
    <row r="578995" ht="15"/>
    <row r="578996" ht="15"/>
    <row r="578997" ht="15"/>
    <row r="578998" ht="15"/>
    <row r="578999" ht="15"/>
    <row r="579000" ht="15"/>
    <row r="579001" ht="15"/>
    <row r="579002" ht="15"/>
    <row r="579003" ht="15"/>
    <row r="579004" ht="15"/>
    <row r="579005" ht="15"/>
    <row r="579006" ht="15"/>
    <row r="579007" ht="15"/>
    <row r="579008" ht="15"/>
    <row r="579009" ht="15"/>
    <row r="579010" ht="15"/>
    <row r="579011" ht="15"/>
    <row r="579012" ht="15"/>
    <row r="579013" ht="15"/>
    <row r="579014" ht="15"/>
    <row r="579015" ht="15"/>
    <row r="579016" ht="15"/>
    <row r="579017" ht="15"/>
    <row r="579018" ht="15"/>
    <row r="579019" ht="15"/>
    <row r="579020" ht="15"/>
    <row r="579021" ht="15"/>
    <row r="579022" ht="15"/>
    <row r="579023" ht="15"/>
    <row r="579024" ht="15"/>
    <row r="579025" ht="15"/>
    <row r="579026" ht="15"/>
    <row r="579027" ht="15"/>
    <row r="579028" ht="15"/>
    <row r="579029" ht="15"/>
    <row r="579030" ht="15"/>
    <row r="579031" ht="15"/>
    <row r="579032" ht="15"/>
    <row r="579033" ht="15"/>
    <row r="579034" ht="15"/>
    <row r="579035" ht="15"/>
    <row r="579036" ht="15"/>
    <row r="579037" ht="15"/>
    <row r="579038" ht="15"/>
    <row r="579039" ht="15"/>
    <row r="579040" ht="15"/>
    <row r="579041" ht="15"/>
    <row r="579042" ht="15"/>
    <row r="579043" ht="15"/>
    <row r="579044" ht="15"/>
    <row r="579045" ht="15"/>
    <row r="579046" ht="15"/>
    <row r="579047" ht="15"/>
    <row r="579048" ht="15"/>
    <row r="579049" ht="15"/>
    <row r="579050" ht="15"/>
    <row r="579051" ht="15"/>
    <row r="579052" ht="15"/>
    <row r="579053" ht="15"/>
    <row r="579054" ht="15"/>
    <row r="579055" ht="15"/>
    <row r="579056" ht="15"/>
    <row r="579057" ht="15"/>
    <row r="579058" ht="15"/>
    <row r="579059" ht="15"/>
    <row r="579060" ht="15"/>
    <row r="579061" ht="15"/>
    <row r="579062" ht="15"/>
    <row r="579063" ht="15"/>
    <row r="579064" ht="15"/>
    <row r="579065" ht="15"/>
    <row r="579066" ht="15"/>
    <row r="579067" ht="15"/>
    <row r="579068" ht="15"/>
    <row r="579069" ht="15"/>
    <row r="579070" ht="15"/>
    <row r="579071" ht="15"/>
    <row r="579072" ht="15"/>
    <row r="579073" ht="15"/>
    <row r="579074" ht="15"/>
    <row r="579075" ht="15"/>
    <row r="579076" ht="15"/>
    <row r="579077" ht="15"/>
    <row r="579078" ht="15"/>
    <row r="579079" ht="15"/>
    <row r="579080" ht="15"/>
    <row r="579081" ht="15"/>
    <row r="579082" ht="15"/>
    <row r="579083" ht="15"/>
    <row r="579084" ht="15"/>
    <row r="579085" ht="15"/>
    <row r="579086" ht="15"/>
    <row r="579087" ht="15"/>
    <row r="579088" ht="15"/>
    <row r="579089" ht="15"/>
    <row r="579090" ht="15"/>
    <row r="579091" ht="15"/>
    <row r="579092" ht="15"/>
    <row r="579093" ht="15"/>
    <row r="579094" ht="15"/>
    <row r="579095" ht="15"/>
    <row r="579096" ht="15"/>
    <row r="579097" ht="15"/>
    <row r="579098" ht="15"/>
    <row r="579099" ht="15"/>
    <row r="579100" ht="15"/>
    <row r="579101" ht="15"/>
    <row r="579102" ht="15"/>
    <row r="579103" ht="15"/>
    <row r="579104" ht="15"/>
    <row r="579105" ht="15"/>
    <row r="579106" ht="15"/>
    <row r="579107" ht="15"/>
    <row r="579108" ht="15"/>
    <row r="579109" ht="15"/>
    <row r="579110" ht="15"/>
    <row r="579111" ht="15"/>
    <row r="579112" ht="15"/>
    <row r="579113" ht="15"/>
    <row r="579114" ht="15"/>
    <row r="579115" ht="15"/>
    <row r="579116" ht="15"/>
    <row r="579117" ht="15"/>
    <row r="579118" ht="15"/>
    <row r="579119" ht="15"/>
    <row r="579120" ht="15"/>
    <row r="579121" ht="15"/>
    <row r="579122" ht="15"/>
    <row r="579123" ht="15"/>
    <row r="579124" ht="15"/>
    <row r="579125" ht="15"/>
    <row r="579126" ht="15"/>
    <row r="579127" ht="15"/>
    <row r="579128" ht="15"/>
    <row r="579129" ht="15"/>
    <row r="579130" ht="15"/>
    <row r="579131" ht="15"/>
    <row r="579132" ht="15"/>
    <row r="579133" ht="15"/>
    <row r="579134" ht="15"/>
    <row r="579135" ht="15"/>
    <row r="579136" ht="15"/>
    <row r="579137" ht="15"/>
    <row r="579138" ht="15"/>
    <row r="579139" ht="15"/>
    <row r="579140" ht="15"/>
    <row r="579141" ht="15"/>
    <row r="579142" ht="15"/>
    <row r="579143" ht="15"/>
    <row r="579144" ht="15"/>
    <row r="579145" ht="15"/>
    <row r="579146" ht="15"/>
    <row r="579147" ht="15"/>
    <row r="579148" ht="15"/>
    <row r="579149" ht="15"/>
    <row r="579150" ht="15"/>
    <row r="579151" ht="15"/>
    <row r="579152" ht="15"/>
    <row r="579153" ht="15"/>
    <row r="579154" ht="15"/>
    <row r="579155" ht="15"/>
    <row r="579156" ht="15"/>
    <row r="579157" ht="15"/>
    <row r="579158" ht="15"/>
    <row r="579159" ht="15"/>
    <row r="579160" ht="15"/>
    <row r="579161" ht="15"/>
    <row r="579162" ht="15"/>
    <row r="579163" ht="15"/>
    <row r="579164" ht="15"/>
    <row r="579165" ht="15"/>
    <row r="579166" ht="15"/>
    <row r="579167" ht="15"/>
    <row r="579168" ht="15"/>
    <row r="579169" ht="15"/>
    <row r="579170" ht="15"/>
    <row r="579171" ht="15"/>
    <row r="579172" ht="15"/>
    <row r="579173" ht="15"/>
    <row r="579174" ht="15"/>
    <row r="579175" ht="15"/>
    <row r="579176" ht="15"/>
    <row r="579177" ht="15"/>
    <row r="579178" ht="15"/>
    <row r="579179" ht="15"/>
    <row r="579180" ht="15"/>
    <row r="579181" ht="15"/>
    <row r="579182" ht="15"/>
    <row r="579183" ht="15"/>
    <row r="579184" ht="15"/>
    <row r="579185" ht="15"/>
    <row r="579186" ht="15"/>
    <row r="579187" ht="15"/>
    <row r="579188" ht="15"/>
    <row r="579189" ht="15"/>
    <row r="579190" ht="15"/>
    <row r="579191" ht="15"/>
    <row r="579192" ht="15"/>
    <row r="579193" ht="15"/>
    <row r="579194" ht="15"/>
    <row r="579195" ht="15"/>
    <row r="579196" ht="15"/>
    <row r="579197" ht="15"/>
    <row r="579198" ht="15"/>
    <row r="579199" ht="15"/>
    <row r="579200" ht="15"/>
    <row r="579201" ht="15"/>
    <row r="579202" ht="15"/>
    <row r="579203" ht="15"/>
    <row r="579204" ht="15"/>
    <row r="579205" ht="15"/>
    <row r="579206" ht="15"/>
    <row r="579207" ht="15"/>
    <row r="579208" ht="15"/>
    <row r="579209" ht="15"/>
    <row r="579210" ht="15"/>
    <row r="579211" ht="15"/>
    <row r="579212" ht="15"/>
    <row r="579213" ht="15"/>
    <row r="579214" ht="15"/>
    <row r="579215" ht="15"/>
    <row r="579216" ht="15"/>
    <row r="579217" ht="15"/>
    <row r="579218" ht="15"/>
    <row r="579219" ht="15"/>
    <row r="579220" ht="15"/>
    <row r="579221" ht="15"/>
    <row r="579222" ht="15"/>
    <row r="579223" ht="15"/>
    <row r="579224" ht="15"/>
    <row r="579225" ht="15"/>
    <row r="579226" ht="15"/>
    <row r="579227" ht="15"/>
    <row r="579228" ht="15"/>
    <row r="579229" ht="15"/>
    <row r="579230" ht="15"/>
    <row r="579231" ht="15"/>
    <row r="579232" ht="15"/>
    <row r="579233" ht="15"/>
    <row r="579234" ht="15"/>
    <row r="579235" ht="15"/>
    <row r="579236" ht="15"/>
    <row r="579237" ht="15"/>
    <row r="579238" ht="15"/>
    <row r="579239" ht="15"/>
    <row r="579240" ht="15"/>
    <row r="579241" ht="15"/>
    <row r="579242" ht="15"/>
    <row r="579243" ht="15"/>
    <row r="579244" ht="15"/>
    <row r="579245" ht="15"/>
    <row r="579246" ht="15"/>
    <row r="579247" ht="15"/>
    <row r="579248" ht="15"/>
    <row r="579249" ht="15"/>
    <row r="579250" ht="15"/>
    <row r="579251" ht="15"/>
    <row r="579252" ht="15"/>
    <row r="579253" ht="15"/>
    <row r="579254" ht="15"/>
    <row r="579255" ht="15"/>
    <row r="579256" ht="15"/>
    <row r="579257" ht="15"/>
    <row r="579258" ht="15"/>
    <row r="579259" ht="15"/>
    <row r="579260" ht="15"/>
    <row r="579261" ht="15"/>
    <row r="579262" ht="15"/>
    <row r="579263" ht="15"/>
    <row r="579264" ht="15"/>
    <row r="579265" ht="15"/>
    <row r="579266" ht="15"/>
    <row r="579267" ht="15"/>
    <row r="579268" ht="15"/>
    <row r="579269" ht="15"/>
    <row r="579270" ht="15"/>
    <row r="579271" ht="15"/>
    <row r="579272" ht="15"/>
    <row r="579273" ht="15"/>
    <row r="579274" ht="15"/>
    <row r="579275" ht="15"/>
    <row r="579276" ht="15"/>
    <row r="579277" ht="15"/>
    <row r="579278" ht="15"/>
    <row r="579279" ht="15"/>
    <row r="579280" ht="15"/>
    <row r="579281" ht="15"/>
    <row r="579282" ht="15"/>
    <row r="579283" ht="15"/>
    <row r="579284" ht="15"/>
    <row r="579285" ht="15"/>
    <row r="579286" ht="15"/>
    <row r="579287" ht="15"/>
    <row r="579288" ht="15"/>
    <row r="579289" ht="15"/>
    <row r="579290" ht="15"/>
    <row r="579291" ht="15"/>
    <row r="579292" ht="15"/>
    <row r="579293" ht="15"/>
    <row r="579294" ht="15"/>
    <row r="579295" ht="15"/>
    <row r="579296" ht="15"/>
    <row r="579297" ht="15"/>
    <row r="579298" ht="15"/>
    <row r="579299" ht="15"/>
    <row r="579300" ht="15"/>
    <row r="579301" ht="15"/>
    <row r="579302" ht="15"/>
    <row r="579303" ht="15"/>
    <row r="579304" ht="15"/>
    <row r="579305" ht="15"/>
    <row r="579306" ht="15"/>
    <row r="579307" ht="15"/>
    <row r="579308" ht="15"/>
    <row r="579309" ht="15"/>
    <row r="579310" ht="15"/>
    <row r="579311" ht="15"/>
    <row r="579312" ht="15"/>
    <row r="579313" ht="15"/>
    <row r="579314" ht="15"/>
    <row r="579315" ht="15"/>
    <row r="579316" ht="15"/>
    <row r="579317" ht="15"/>
    <row r="579318" ht="15"/>
    <row r="579319" ht="15"/>
    <row r="579320" ht="15"/>
    <row r="579321" ht="15"/>
    <row r="579322" ht="15"/>
    <row r="579323" ht="15"/>
    <row r="579324" ht="15"/>
    <row r="579325" ht="15"/>
    <row r="579326" ht="15"/>
    <row r="579327" ht="15"/>
    <row r="579328" ht="15"/>
    <row r="579329" ht="15"/>
    <row r="579330" ht="15"/>
    <row r="579331" ht="15"/>
    <row r="579332" ht="15"/>
    <row r="579333" ht="15"/>
    <row r="579334" ht="15"/>
    <row r="579335" ht="15"/>
    <row r="579336" ht="15"/>
    <row r="579337" ht="15"/>
    <row r="579338" ht="15"/>
    <row r="579339" ht="15"/>
    <row r="579340" ht="15"/>
    <row r="579341" ht="15"/>
    <row r="579342" ht="15"/>
    <row r="579343" ht="15"/>
    <row r="579344" ht="15"/>
    <row r="579345" ht="15"/>
    <row r="579346" ht="15"/>
    <row r="579347" ht="15"/>
    <row r="579348" ht="15"/>
    <row r="579349" ht="15"/>
    <row r="579350" ht="15"/>
    <row r="579351" ht="15"/>
    <row r="579352" ht="15"/>
    <row r="579353" ht="15"/>
    <row r="579354" ht="15"/>
    <row r="579355" ht="15"/>
    <row r="579356" ht="15"/>
    <row r="579357" ht="15"/>
    <row r="579358" ht="15"/>
    <row r="579359" ht="15"/>
    <row r="579360" ht="15"/>
    <row r="579361" ht="15"/>
    <row r="579362" ht="15"/>
    <row r="579363" ht="15"/>
    <row r="579364" ht="15"/>
    <row r="579365" ht="15"/>
    <row r="579366" ht="15"/>
    <row r="579367" ht="15"/>
    <row r="579368" ht="15"/>
    <row r="579369" ht="15"/>
    <row r="579370" ht="15"/>
    <row r="579371" ht="15"/>
    <row r="579372" ht="15"/>
    <row r="579373" ht="15"/>
    <row r="579374" ht="15"/>
    <row r="579375" ht="15"/>
    <row r="579376" ht="15"/>
    <row r="579377" ht="15"/>
    <row r="579378" ht="15"/>
    <row r="579379" ht="15"/>
    <row r="579380" ht="15"/>
    <row r="579381" ht="15"/>
    <row r="579382" ht="15"/>
    <row r="579383" ht="15"/>
    <row r="579384" ht="15"/>
    <row r="579385" ht="15"/>
    <row r="579386" ht="15"/>
    <row r="579387" ht="15"/>
    <row r="579388" ht="15"/>
    <row r="579389" ht="15"/>
    <row r="579390" ht="15"/>
    <row r="579391" ht="15"/>
    <row r="579392" ht="15"/>
    <row r="579393" ht="15"/>
    <row r="579394" ht="15"/>
    <row r="579395" ht="15"/>
    <row r="579396" ht="15"/>
    <row r="579397" ht="15"/>
    <row r="579398" ht="15"/>
    <row r="579399" ht="15"/>
    <row r="579400" ht="15"/>
    <row r="579401" ht="15"/>
    <row r="579402" ht="15"/>
    <row r="579403" ht="15"/>
    <row r="579404" ht="15"/>
    <row r="579405" ht="15"/>
    <row r="579406" ht="15"/>
    <row r="579407" ht="15"/>
    <row r="579408" ht="15"/>
    <row r="579409" ht="15"/>
    <row r="579410" ht="15"/>
    <row r="579411" ht="15"/>
    <row r="579412" ht="15"/>
    <row r="579413" ht="15"/>
    <row r="579414" ht="15"/>
    <row r="579415" ht="15"/>
    <row r="579416" ht="15"/>
    <row r="579417" ht="15"/>
    <row r="579418" ht="15"/>
    <row r="579419" ht="15"/>
    <row r="579420" ht="15"/>
    <row r="579421" ht="15"/>
    <row r="579422" ht="15"/>
    <row r="579423" ht="15"/>
    <row r="579424" ht="15"/>
    <row r="579425" ht="15"/>
    <row r="579426" ht="15"/>
    <row r="579427" ht="15"/>
    <row r="579428" ht="15"/>
    <row r="579429" ht="15"/>
    <row r="579430" ht="15"/>
    <row r="579431" ht="15"/>
    <row r="579432" ht="15"/>
    <row r="579433" ht="15"/>
    <row r="579434" ht="15"/>
    <row r="579435" ht="15"/>
    <row r="579436" ht="15"/>
    <row r="579437" ht="15"/>
    <row r="579438" ht="15"/>
    <row r="579439" ht="15"/>
    <row r="579440" ht="15"/>
    <row r="579441" ht="15"/>
    <row r="579442" ht="15"/>
    <row r="579443" ht="15"/>
    <row r="579444" ht="15"/>
    <row r="579445" ht="15"/>
    <row r="579446" ht="15"/>
    <row r="579447" ht="15"/>
    <row r="579448" ht="15"/>
    <row r="579449" ht="15"/>
    <row r="579450" ht="15"/>
    <row r="579451" ht="15"/>
    <row r="579452" ht="15"/>
    <row r="579453" ht="15"/>
    <row r="579454" ht="15"/>
    <row r="579455" ht="15"/>
    <row r="579456" ht="15"/>
    <row r="579457" ht="15"/>
    <row r="579458" ht="15"/>
    <row r="579459" ht="15"/>
    <row r="579460" ht="15"/>
    <row r="579461" ht="15"/>
    <row r="579462" ht="15"/>
    <row r="579463" ht="15"/>
    <row r="579464" ht="15"/>
    <row r="579465" ht="15"/>
    <row r="579466" ht="15"/>
    <row r="579467" ht="15"/>
    <row r="579468" ht="15"/>
    <row r="579469" ht="15"/>
    <row r="579470" ht="15"/>
    <row r="579471" ht="15"/>
    <row r="579472" ht="15"/>
    <row r="579473" ht="15"/>
    <row r="579474" ht="15"/>
    <row r="579475" ht="15"/>
    <row r="579476" ht="15"/>
    <row r="579477" ht="15"/>
    <row r="579478" ht="15"/>
    <row r="579479" ht="15"/>
    <row r="579480" ht="15"/>
    <row r="579481" ht="15"/>
    <row r="579482" ht="15"/>
    <row r="579483" ht="15"/>
    <row r="579484" ht="15"/>
    <row r="579485" ht="15"/>
    <row r="579486" ht="15"/>
    <row r="579487" ht="15"/>
    <row r="579488" ht="15"/>
    <row r="579489" ht="15"/>
    <row r="579490" ht="15"/>
    <row r="579491" ht="15"/>
    <row r="579492" ht="15"/>
    <row r="579493" ht="15"/>
    <row r="579494" ht="15"/>
    <row r="579495" ht="15"/>
    <row r="579496" ht="15"/>
    <row r="579497" ht="15"/>
    <row r="579498" ht="15"/>
    <row r="579499" ht="15"/>
    <row r="579500" ht="15"/>
    <row r="579501" ht="15"/>
    <row r="579502" ht="15"/>
    <row r="579503" ht="15"/>
    <row r="579504" ht="15"/>
    <row r="579505" ht="15"/>
    <row r="579506" ht="15"/>
    <row r="579507" ht="15"/>
    <row r="579508" ht="15"/>
    <row r="579509" ht="15"/>
    <row r="579510" ht="15"/>
    <row r="579511" ht="15"/>
    <row r="579512" ht="15"/>
    <row r="579513" ht="15"/>
    <row r="579514" ht="15"/>
    <row r="579515" ht="15"/>
    <row r="579516" ht="15"/>
    <row r="579517" ht="15"/>
    <row r="579518" ht="15"/>
    <row r="579519" ht="15"/>
    <row r="579520" ht="15"/>
    <row r="579521" ht="15"/>
    <row r="579522" ht="15"/>
    <row r="579523" ht="15"/>
    <row r="579524" ht="15"/>
    <row r="579525" ht="15"/>
    <row r="579526" ht="15"/>
    <row r="579527" ht="15"/>
    <row r="579528" ht="15"/>
    <row r="579529" ht="15"/>
    <row r="579530" ht="15"/>
    <row r="579531" ht="15"/>
    <row r="579532" ht="15"/>
    <row r="579533" ht="15"/>
    <row r="579534" ht="15"/>
    <row r="579535" ht="15"/>
    <row r="579536" ht="15"/>
    <row r="579537" ht="15"/>
    <row r="579538" ht="15"/>
    <row r="579539" ht="15"/>
    <row r="579540" ht="15"/>
    <row r="579541" ht="15"/>
    <row r="579542" ht="15"/>
    <row r="579543" ht="15"/>
    <row r="579544" ht="15"/>
    <row r="579545" ht="15"/>
    <row r="579546" ht="15"/>
    <row r="579547" ht="15"/>
    <row r="579548" ht="15"/>
    <row r="579549" ht="15"/>
    <row r="579550" ht="15"/>
    <row r="579551" ht="15"/>
    <row r="579552" ht="15"/>
    <row r="579553" ht="15"/>
    <row r="579554" ht="15"/>
    <row r="579555" ht="15"/>
    <row r="579556" ht="15"/>
    <row r="579557" ht="15"/>
    <row r="579558" ht="15"/>
    <row r="579559" ht="15"/>
    <row r="579560" ht="15"/>
    <row r="579561" ht="15"/>
    <row r="579562" ht="15"/>
    <row r="579563" ht="15"/>
    <row r="579564" ht="15"/>
    <row r="579565" ht="15"/>
    <row r="579566" ht="15"/>
    <row r="579567" ht="15"/>
    <row r="579568" ht="15"/>
    <row r="579569" ht="15"/>
    <row r="579570" ht="15"/>
    <row r="579571" ht="15"/>
    <row r="579572" ht="15"/>
    <row r="579573" ht="15"/>
    <row r="579574" ht="15"/>
    <row r="579575" ht="15"/>
    <row r="579576" ht="15"/>
    <row r="579577" ht="15"/>
    <row r="579578" ht="15"/>
    <row r="579579" ht="15"/>
    <row r="579580" ht="15"/>
    <row r="579581" ht="15"/>
    <row r="579582" ht="15"/>
    <row r="579583" ht="15"/>
    <row r="579584" ht="15"/>
    <row r="579585" ht="15"/>
    <row r="579586" ht="15"/>
    <row r="579587" ht="15"/>
    <row r="579588" ht="15"/>
    <row r="579589" ht="15"/>
    <row r="579590" ht="15"/>
    <row r="579591" ht="15"/>
    <row r="579592" ht="15"/>
    <row r="579593" ht="15"/>
    <row r="579594" ht="15"/>
    <row r="579595" ht="15"/>
    <row r="579596" ht="15"/>
    <row r="579597" ht="15"/>
    <row r="579598" ht="15"/>
    <row r="579599" ht="15"/>
    <row r="579600" ht="15"/>
    <row r="579601" ht="15"/>
    <row r="579602" ht="15"/>
    <row r="579603" ht="15"/>
    <row r="579604" ht="15"/>
    <row r="579605" ht="15"/>
    <row r="579606" ht="15"/>
    <row r="579607" ht="15"/>
    <row r="579608" ht="15"/>
    <row r="579609" ht="15"/>
    <row r="579610" ht="15"/>
    <row r="579611" ht="15"/>
    <row r="579612" ht="15"/>
    <row r="579613" ht="15"/>
    <row r="579614" ht="15"/>
    <row r="579615" ht="15"/>
    <row r="579616" ht="15"/>
    <row r="579617" ht="15"/>
    <row r="579618" ht="15"/>
    <row r="579619" ht="15"/>
    <row r="579620" ht="15"/>
    <row r="579621" ht="15"/>
    <row r="579622" ht="15"/>
    <row r="579623" ht="15"/>
    <row r="579624" ht="15"/>
    <row r="579625" ht="15"/>
    <row r="579626" ht="15"/>
    <row r="579627" ht="15"/>
    <row r="579628" ht="15"/>
    <row r="579629" ht="15"/>
    <row r="579630" ht="15"/>
    <row r="579631" ht="15"/>
    <row r="579632" ht="15"/>
    <row r="579633" ht="15"/>
    <row r="579634" ht="15"/>
    <row r="579635" ht="15"/>
    <row r="579636" ht="15"/>
    <row r="579637" ht="15"/>
    <row r="579638" ht="15"/>
    <row r="579639" ht="15"/>
    <row r="579640" ht="15"/>
    <row r="579641" ht="15"/>
    <row r="579642" ht="15"/>
    <row r="579643" ht="15"/>
    <row r="579644" ht="15"/>
    <row r="579645" ht="15"/>
    <row r="579646" ht="15"/>
    <row r="579647" ht="15"/>
    <row r="579648" ht="15"/>
    <row r="579649" ht="15"/>
    <row r="579650" ht="15"/>
    <row r="579651" ht="15"/>
    <row r="579652" ht="15"/>
    <row r="579653" ht="15"/>
    <row r="579654" ht="15"/>
    <row r="579655" ht="15"/>
    <row r="579656" ht="15"/>
    <row r="579657" ht="15"/>
    <row r="579658" ht="15"/>
    <row r="579659" ht="15"/>
    <row r="579660" ht="15"/>
    <row r="579661" ht="15"/>
    <row r="579662" ht="15"/>
    <row r="579663" ht="15"/>
    <row r="579664" ht="15"/>
    <row r="579665" ht="15"/>
    <row r="579666" ht="15"/>
    <row r="579667" ht="15"/>
    <row r="579668" ht="15"/>
    <row r="579669" ht="15"/>
    <row r="579670" ht="15"/>
    <row r="579671" ht="15"/>
    <row r="579672" ht="15"/>
    <row r="579673" ht="15"/>
    <row r="579674" ht="15"/>
    <row r="579675" ht="15"/>
    <row r="579676" ht="15"/>
    <row r="579677" ht="15"/>
    <row r="579678" ht="15"/>
    <row r="579679" ht="15"/>
    <row r="579680" ht="15"/>
    <row r="579681" ht="15"/>
    <row r="579682" ht="15"/>
    <row r="579683" ht="15"/>
    <row r="579684" ht="15"/>
    <row r="579685" ht="15"/>
    <row r="579686" ht="15"/>
    <row r="579687" ht="15"/>
    <row r="579688" ht="15"/>
    <row r="579689" ht="15"/>
    <row r="579690" ht="15"/>
    <row r="579691" ht="15"/>
    <row r="579692" ht="15"/>
    <row r="579693" ht="15"/>
    <row r="579694" ht="15"/>
    <row r="579695" ht="15"/>
    <row r="579696" ht="15"/>
    <row r="579697" ht="15"/>
    <row r="579698" ht="15"/>
    <row r="579699" ht="15"/>
    <row r="579700" ht="15"/>
    <row r="579701" ht="15"/>
    <row r="579702" ht="15"/>
    <row r="579703" ht="15"/>
    <row r="579704" ht="15"/>
    <row r="579705" ht="15"/>
    <row r="579706" ht="15"/>
    <row r="579707" ht="15"/>
    <row r="579708" ht="15"/>
    <row r="579709" ht="15"/>
    <row r="579710" ht="15"/>
    <row r="579711" ht="15"/>
    <row r="579712" ht="15"/>
    <row r="579713" ht="15"/>
    <row r="579714" ht="15"/>
    <row r="579715" ht="15"/>
    <row r="579716" ht="15"/>
    <row r="579717" ht="15"/>
    <row r="579718" ht="15"/>
    <row r="579719" ht="15"/>
    <row r="579720" ht="15"/>
    <row r="579721" ht="15"/>
    <row r="579722" ht="15"/>
    <row r="579723" ht="15"/>
    <row r="579724" ht="15"/>
    <row r="579725" ht="15"/>
    <row r="579726" ht="15"/>
    <row r="579727" ht="15"/>
    <row r="579728" ht="15"/>
    <row r="579729" ht="15"/>
    <row r="579730" ht="15"/>
    <row r="579731" ht="15"/>
    <row r="579732" ht="15"/>
    <row r="579733" ht="15"/>
    <row r="579734" ht="15"/>
    <row r="579735" ht="15"/>
    <row r="579736" ht="15"/>
    <row r="579737" ht="15"/>
    <row r="579738" ht="15"/>
    <row r="579739" ht="15"/>
    <row r="579740" ht="15"/>
    <row r="579741" ht="15"/>
    <row r="579742" ht="15"/>
    <row r="579743" ht="15"/>
    <row r="579744" ht="15"/>
    <row r="579745" ht="15"/>
    <row r="579746" ht="15"/>
    <row r="579747" ht="15"/>
    <row r="579748" ht="15"/>
    <row r="579749" ht="15"/>
    <row r="579750" ht="15"/>
    <row r="579751" ht="15"/>
    <row r="579752" ht="15"/>
    <row r="579753" ht="15"/>
    <row r="579754" ht="15"/>
    <row r="579755" ht="15"/>
    <row r="579756" ht="15"/>
    <row r="579757" ht="15"/>
    <row r="579758" ht="15"/>
    <row r="579759" ht="15"/>
    <row r="579760" ht="15"/>
    <row r="579761" ht="15"/>
    <row r="579762" ht="15"/>
    <row r="579763" ht="15"/>
    <row r="579764" ht="15"/>
    <row r="579765" ht="15"/>
    <row r="579766" ht="15"/>
    <row r="579767" ht="15"/>
    <row r="579768" ht="15"/>
    <row r="579769" ht="15"/>
    <row r="579770" ht="15"/>
    <row r="579771" ht="15"/>
    <row r="579772" ht="15"/>
    <row r="579773" ht="15"/>
    <row r="579774" ht="15"/>
    <row r="579775" ht="15"/>
    <row r="579776" ht="15"/>
    <row r="579777" ht="15"/>
    <row r="579778" ht="15"/>
    <row r="579779" ht="15"/>
    <row r="579780" ht="15"/>
    <row r="579781" ht="15"/>
    <row r="579782" ht="15"/>
    <row r="579783" ht="15"/>
    <row r="579784" ht="15"/>
    <row r="579785" ht="15"/>
    <row r="579786" ht="15"/>
    <row r="579787" ht="15"/>
    <row r="579788" ht="15"/>
    <row r="579789" ht="15"/>
    <row r="579790" ht="15"/>
    <row r="579791" ht="15"/>
    <row r="579792" ht="15"/>
    <row r="579793" ht="15"/>
    <row r="579794" ht="15"/>
    <row r="579795" ht="15"/>
    <row r="579796" ht="15"/>
    <row r="579797" ht="15"/>
    <row r="579798" ht="15"/>
    <row r="579799" ht="15"/>
    <row r="579800" ht="15"/>
    <row r="579801" ht="15"/>
    <row r="579802" ht="15"/>
    <row r="579803" ht="15"/>
    <row r="579804" ht="15"/>
    <row r="579805" ht="15"/>
    <row r="579806" ht="15"/>
    <row r="579807" ht="15"/>
    <row r="579808" ht="15"/>
    <row r="579809" ht="15"/>
    <row r="579810" ht="15"/>
    <row r="579811" ht="15"/>
    <row r="579812" ht="15"/>
    <row r="579813" ht="15"/>
    <row r="579814" ht="15"/>
    <row r="579815" ht="15"/>
    <row r="579816" ht="15"/>
    <row r="579817" ht="15"/>
    <row r="579818" ht="15"/>
    <row r="579819" ht="15"/>
    <row r="579820" ht="15"/>
    <row r="579821" ht="15"/>
    <row r="579822" ht="15"/>
    <row r="579823" ht="15"/>
    <row r="579824" ht="15"/>
    <row r="579825" ht="15"/>
    <row r="579826" ht="15"/>
    <row r="579827" ht="15"/>
    <row r="579828" ht="15"/>
    <row r="579829" ht="15"/>
    <row r="579830" ht="15"/>
    <row r="579831" ht="15"/>
    <row r="579832" ht="15"/>
    <row r="579833" ht="15"/>
    <row r="579834" ht="15"/>
    <row r="579835" ht="15"/>
    <row r="579836" ht="15"/>
    <row r="579837" ht="15"/>
    <row r="579838" ht="15"/>
    <row r="579839" ht="15"/>
    <row r="579840" ht="15"/>
    <row r="579841" ht="15"/>
    <row r="579842" ht="15"/>
    <row r="579843" ht="15"/>
    <row r="579844" ht="15"/>
    <row r="579845" ht="15"/>
    <row r="579846" ht="15"/>
    <row r="579847" ht="15"/>
    <row r="579848" ht="15"/>
    <row r="579849" ht="15"/>
    <row r="579850" ht="15"/>
    <row r="579851" ht="15"/>
    <row r="579852" ht="15"/>
    <row r="579853" ht="15"/>
    <row r="579854" ht="15"/>
    <row r="579855" ht="15"/>
    <row r="579856" ht="15"/>
    <row r="579857" ht="15"/>
    <row r="579858" ht="15"/>
    <row r="579859" ht="15"/>
    <row r="579860" ht="15"/>
    <row r="579861" ht="15"/>
    <row r="579862" ht="15"/>
    <row r="579863" ht="15"/>
    <row r="579864" ht="15"/>
    <row r="579865" ht="15"/>
    <row r="579866" ht="15"/>
    <row r="579867" ht="15"/>
    <row r="579868" ht="15"/>
    <row r="579869" ht="15"/>
    <row r="579870" ht="15"/>
    <row r="579871" ht="15"/>
    <row r="579872" ht="15"/>
    <row r="579873" ht="15"/>
    <row r="579874" ht="15"/>
    <row r="579875" ht="15"/>
    <row r="579876" ht="15"/>
    <row r="579877" ht="15"/>
    <row r="579878" ht="15"/>
    <row r="579879" ht="15"/>
    <row r="579880" ht="15"/>
    <row r="579881" ht="15"/>
    <row r="579882" ht="15"/>
    <row r="579883" ht="15"/>
    <row r="579884" ht="15"/>
    <row r="579885" ht="15"/>
    <row r="579886" ht="15"/>
    <row r="579887" ht="15"/>
    <row r="579888" ht="15"/>
    <row r="579889" ht="15"/>
    <row r="579890" ht="15"/>
    <row r="579891" ht="15"/>
    <row r="579892" ht="15"/>
    <row r="579893" ht="15"/>
    <row r="579894" ht="15"/>
    <row r="579895" ht="15"/>
    <row r="579896" ht="15"/>
    <row r="579897" ht="15"/>
    <row r="579898" ht="15"/>
    <row r="579899" ht="15"/>
    <row r="579900" ht="15"/>
    <row r="579901" ht="15"/>
    <row r="579902" ht="15"/>
    <row r="579903" ht="15"/>
    <row r="579904" ht="15"/>
    <row r="579905" ht="15"/>
    <row r="579906" ht="15"/>
    <row r="579907" ht="15"/>
    <row r="579908" ht="15"/>
    <row r="579909" ht="15"/>
    <row r="579910" ht="15"/>
    <row r="579911" ht="15"/>
    <row r="579912" ht="15"/>
    <row r="579913" ht="15"/>
    <row r="579914" ht="15"/>
    <row r="579915" ht="15"/>
    <row r="579916" ht="15"/>
    <row r="579917" ht="15"/>
    <row r="579918" ht="15"/>
    <row r="579919" ht="15"/>
    <row r="579920" ht="15"/>
    <row r="579921" ht="15"/>
    <row r="579922" ht="15"/>
    <row r="579923" ht="15"/>
    <row r="579924" ht="15"/>
    <row r="579925" ht="15"/>
    <row r="579926" ht="15"/>
    <row r="579927" ht="15"/>
    <row r="579928" ht="15"/>
    <row r="579929" ht="15"/>
    <row r="579930" ht="15"/>
    <row r="579931" ht="15"/>
    <row r="579932" ht="15"/>
    <row r="579933" ht="15"/>
    <row r="579934" ht="15"/>
    <row r="579935" ht="15"/>
    <row r="579936" ht="15"/>
    <row r="579937" ht="15"/>
    <row r="579938" ht="15"/>
    <row r="579939" ht="15"/>
    <row r="579940" ht="15"/>
    <row r="579941" ht="15"/>
    <row r="579942" ht="15"/>
    <row r="579943" ht="15"/>
    <row r="579944" ht="15"/>
    <row r="579945" ht="15"/>
    <row r="579946" ht="15"/>
    <row r="579947" ht="15"/>
    <row r="579948" ht="15"/>
    <row r="579949" ht="15"/>
    <row r="579950" ht="15"/>
    <row r="579951" ht="15"/>
    <row r="579952" ht="15"/>
    <row r="579953" ht="15"/>
    <row r="579954" ht="15"/>
    <row r="579955" ht="15"/>
    <row r="579956" ht="15"/>
    <row r="579957" ht="15"/>
    <row r="579958" ht="15"/>
    <row r="579959" ht="15"/>
    <row r="579960" ht="15"/>
    <row r="579961" ht="15"/>
    <row r="579962" ht="15"/>
    <row r="579963" ht="15"/>
    <row r="579964" ht="15"/>
    <row r="579965" ht="15"/>
    <row r="579966" ht="15"/>
    <row r="579967" ht="15"/>
    <row r="579968" ht="15"/>
    <row r="579969" ht="15"/>
    <row r="579970" ht="15"/>
    <row r="579971" ht="15"/>
    <row r="579972" ht="15"/>
    <row r="579973" ht="15"/>
    <row r="579974" ht="15"/>
    <row r="579975" ht="15"/>
    <row r="579976" ht="15"/>
    <row r="579977" ht="15"/>
    <row r="579978" ht="15"/>
    <row r="579979" ht="15"/>
    <row r="579980" ht="15"/>
    <row r="579981" ht="15"/>
    <row r="579982" ht="15"/>
    <row r="579983" ht="15"/>
    <row r="579984" ht="15"/>
    <row r="579985" ht="15"/>
    <row r="579986" ht="15"/>
    <row r="579987" ht="15"/>
    <row r="579988" ht="15"/>
    <row r="579989" ht="15"/>
    <row r="579990" ht="15"/>
    <row r="579991" ht="15"/>
    <row r="579992" ht="15"/>
    <row r="579993" ht="15"/>
    <row r="579994" ht="15"/>
    <row r="579995" ht="15"/>
    <row r="579996" ht="15"/>
    <row r="579997" ht="15"/>
    <row r="579998" ht="15"/>
    <row r="579999" ht="15"/>
    <row r="580000" ht="15"/>
    <row r="580001" ht="15"/>
    <row r="580002" ht="15"/>
    <row r="580003" ht="15"/>
    <row r="580004" ht="15"/>
    <row r="580005" ht="15"/>
    <row r="580006" ht="15"/>
    <row r="580007" ht="15"/>
    <row r="580008" ht="15"/>
    <row r="580009" ht="15"/>
    <row r="580010" ht="15"/>
    <row r="580011" ht="15"/>
    <row r="580012" ht="15"/>
    <row r="580013" ht="15"/>
    <row r="580014" ht="15"/>
    <row r="580015" ht="15"/>
    <row r="580016" ht="15"/>
    <row r="580017" ht="15"/>
    <row r="580018" ht="15"/>
    <row r="580019" ht="15"/>
    <row r="580020" ht="15"/>
    <row r="580021" ht="15"/>
    <row r="580022" ht="15"/>
    <row r="580023" ht="15"/>
    <row r="580024" ht="15"/>
    <row r="580025" ht="15"/>
    <row r="580026" ht="15"/>
    <row r="580027" ht="15"/>
    <row r="580028" ht="15"/>
    <row r="580029" ht="15"/>
    <row r="580030" ht="15"/>
    <row r="580031" ht="15"/>
    <row r="580032" ht="15"/>
    <row r="580033" ht="15"/>
    <row r="580034" ht="15"/>
    <row r="580035" ht="15"/>
    <row r="580036" ht="15"/>
    <row r="580037" ht="15"/>
    <row r="580038" ht="15"/>
    <row r="580039" ht="15"/>
    <row r="580040" ht="15"/>
    <row r="580041" ht="15"/>
    <row r="580042" ht="15"/>
    <row r="580043" ht="15"/>
    <row r="580044" ht="15"/>
    <row r="580045" ht="15"/>
    <row r="580046" ht="15"/>
    <row r="580047" ht="15"/>
    <row r="580048" ht="15"/>
    <row r="580049" ht="15"/>
    <row r="580050" ht="15"/>
    <row r="580051" ht="15"/>
    <row r="580052" ht="15"/>
    <row r="580053" ht="15"/>
    <row r="580054" ht="15"/>
    <row r="580055" ht="15"/>
    <row r="580056" ht="15"/>
    <row r="580057" ht="15"/>
    <row r="580058" ht="15"/>
    <row r="580059" ht="15"/>
    <row r="580060" ht="15"/>
    <row r="580061" ht="15"/>
    <row r="580062" ht="15"/>
    <row r="580063" ht="15"/>
    <row r="580064" ht="15"/>
    <row r="580065" ht="15"/>
    <row r="580066" ht="15"/>
    <row r="580067" ht="15"/>
    <row r="580068" ht="15"/>
    <row r="580069" ht="15"/>
    <row r="580070" ht="15"/>
    <row r="580071" ht="15"/>
    <row r="580072" ht="15"/>
    <row r="580073" ht="15"/>
    <row r="580074" ht="15"/>
    <row r="580075" ht="15"/>
    <row r="580076" ht="15"/>
    <row r="580077" ht="15"/>
    <row r="580078" ht="15"/>
    <row r="580079" ht="15"/>
    <row r="580080" ht="15"/>
    <row r="580081" ht="15"/>
    <row r="580082" ht="15"/>
    <row r="580083" ht="15"/>
    <row r="580084" ht="15"/>
    <row r="580085" ht="15"/>
    <row r="580086" ht="15"/>
    <row r="580087" ht="15"/>
    <row r="580088" ht="15"/>
    <row r="580089" ht="15"/>
    <row r="580090" ht="15"/>
    <row r="580091" ht="15"/>
    <row r="580092" ht="15"/>
    <row r="580093" ht="15"/>
    <row r="580094" ht="15"/>
    <row r="580095" ht="15"/>
    <row r="580096" ht="15"/>
    <row r="580097" ht="15"/>
    <row r="580098" ht="15"/>
    <row r="580099" ht="15"/>
    <row r="580100" ht="15"/>
    <row r="580101" ht="15"/>
    <row r="580102" ht="15"/>
    <row r="580103" ht="15"/>
    <row r="580104" ht="15"/>
    <row r="580105" ht="15"/>
    <row r="580106" ht="15"/>
    <row r="580107" ht="15"/>
    <row r="580108" ht="15"/>
    <row r="580109" ht="15"/>
    <row r="580110" ht="15"/>
    <row r="580111" ht="15"/>
    <row r="580112" ht="15"/>
    <row r="580113" ht="15"/>
    <row r="580114" ht="15"/>
    <row r="580115" ht="15"/>
    <row r="580116" ht="15"/>
    <row r="580117" ht="15"/>
    <row r="580118" ht="15"/>
    <row r="580119" ht="15"/>
    <row r="580120" ht="15"/>
    <row r="580121" ht="15"/>
    <row r="580122" ht="15"/>
    <row r="580123" ht="15"/>
    <row r="580124" ht="15"/>
    <row r="580125" ht="15"/>
    <row r="580126" ht="15"/>
    <row r="580127" ht="15"/>
    <row r="580128" ht="15"/>
    <row r="580129" ht="15"/>
    <row r="580130" ht="15"/>
    <row r="580131" ht="15"/>
    <row r="580132" ht="15"/>
    <row r="580133" ht="15"/>
    <row r="580134" ht="15"/>
    <row r="580135" ht="15"/>
    <row r="580136" ht="15"/>
    <row r="580137" ht="15"/>
    <row r="580138" ht="15"/>
    <row r="580139" ht="15"/>
    <row r="580140" ht="15"/>
    <row r="580141" ht="15"/>
    <row r="580142" ht="15"/>
    <row r="580143" ht="15"/>
    <row r="580144" ht="15"/>
    <row r="580145" ht="15"/>
    <row r="580146" ht="15"/>
    <row r="580147" ht="15"/>
    <row r="580148" ht="15"/>
    <row r="580149" ht="15"/>
    <row r="580150" ht="15"/>
    <row r="580151" ht="15"/>
    <row r="580152" ht="15"/>
    <row r="580153" ht="15"/>
    <row r="580154" ht="15"/>
    <row r="580155" ht="15"/>
    <row r="580156" ht="15"/>
    <row r="580157" ht="15"/>
    <row r="580158" ht="15"/>
    <row r="580159" ht="15"/>
    <row r="580160" ht="15"/>
    <row r="580161" ht="15"/>
    <row r="580162" ht="15"/>
    <row r="580163" ht="15"/>
    <row r="580164" ht="15"/>
    <row r="580165" ht="15"/>
    <row r="580166" ht="15"/>
    <row r="580167" ht="15"/>
    <row r="580168" ht="15"/>
    <row r="580169" ht="15"/>
    <row r="580170" ht="15"/>
    <row r="580171" ht="15"/>
    <row r="580172" ht="15"/>
    <row r="580173" ht="15"/>
    <row r="580174" ht="15"/>
    <row r="580175" ht="15"/>
    <row r="580176" ht="15"/>
    <row r="580177" ht="15"/>
    <row r="580178" ht="15"/>
    <row r="580179" ht="15"/>
    <row r="580180" ht="15"/>
    <row r="580181" ht="15"/>
    <row r="580182" ht="15"/>
    <row r="580183" ht="15"/>
    <row r="580184" ht="15"/>
    <row r="580185" ht="15"/>
    <row r="580186" ht="15"/>
    <row r="580187" ht="15"/>
    <row r="580188" ht="15"/>
    <row r="580189" ht="15"/>
    <row r="580190" ht="15"/>
    <row r="580191" ht="15"/>
    <row r="580192" ht="15"/>
    <row r="580193" ht="15"/>
    <row r="580194" ht="15"/>
    <row r="580195" ht="15"/>
    <row r="580196" ht="15"/>
    <row r="580197" ht="15"/>
    <row r="580198" ht="15"/>
    <row r="580199" ht="15"/>
    <row r="580200" ht="15"/>
    <row r="580201" ht="15"/>
    <row r="580202" ht="15"/>
    <row r="580203" ht="15"/>
    <row r="580204" ht="15"/>
    <row r="580205" ht="15"/>
    <row r="580206" ht="15"/>
    <row r="580207" ht="15"/>
    <row r="580208" ht="15"/>
    <row r="580209" ht="15"/>
    <row r="580210" ht="15"/>
    <row r="580211" ht="15"/>
    <row r="580212" ht="15"/>
    <row r="580213" ht="15"/>
    <row r="580214" ht="15"/>
    <row r="580215" ht="15"/>
    <row r="580216" ht="15"/>
    <row r="580217" ht="15"/>
    <row r="580218" ht="15"/>
    <row r="580219" ht="15"/>
    <row r="580220" ht="15"/>
    <row r="580221" ht="15"/>
    <row r="580222" ht="15"/>
    <row r="580223" ht="15"/>
    <row r="580224" ht="15"/>
    <row r="580225" ht="15"/>
    <row r="580226" ht="15"/>
    <row r="580227" ht="15"/>
    <row r="580228" ht="15"/>
    <row r="580229" ht="15"/>
    <row r="580230" ht="15"/>
    <row r="580231" ht="15"/>
    <row r="580232" ht="15"/>
    <row r="580233" ht="15"/>
    <row r="580234" ht="15"/>
    <row r="580235" ht="15"/>
    <row r="580236" ht="15"/>
    <row r="580237" ht="15"/>
    <row r="580238" ht="15"/>
    <row r="580239" ht="15"/>
    <row r="580240" ht="15"/>
    <row r="580241" ht="15"/>
    <row r="580242" ht="15"/>
    <row r="580243" ht="15"/>
    <row r="580244" ht="15"/>
    <row r="580245" ht="15"/>
    <row r="580246" ht="15"/>
    <row r="580247" ht="15"/>
    <row r="580248" ht="15"/>
    <row r="580249" ht="15"/>
    <row r="580250" ht="15"/>
    <row r="580251" ht="15"/>
    <row r="580252" ht="15"/>
    <row r="580253" ht="15"/>
    <row r="580254" ht="15"/>
    <row r="580255" ht="15"/>
    <row r="580256" ht="15"/>
    <row r="580257" ht="15"/>
    <row r="580258" ht="15"/>
    <row r="580259" ht="15"/>
    <row r="580260" ht="15"/>
    <row r="580261" ht="15"/>
    <row r="580262" ht="15"/>
    <row r="580263" ht="15"/>
    <row r="580264" ht="15"/>
    <row r="580265" ht="15"/>
    <row r="580266" ht="15"/>
    <row r="580267" ht="15"/>
    <row r="580268" ht="15"/>
    <row r="580269" ht="15"/>
    <row r="580270" ht="15"/>
    <row r="580271" ht="15"/>
    <row r="580272" ht="15"/>
    <row r="580273" ht="15"/>
    <row r="580274" ht="15"/>
    <row r="580275" ht="15"/>
    <row r="580276" ht="15"/>
    <row r="580277" ht="15"/>
    <row r="580278" ht="15"/>
    <row r="580279" ht="15"/>
    <row r="580280" ht="15"/>
    <row r="580281" ht="15"/>
    <row r="580282" ht="15"/>
    <row r="580283" ht="15"/>
    <row r="580284" ht="15"/>
    <row r="580285" ht="15"/>
    <row r="580286" ht="15"/>
    <row r="580287" ht="15"/>
    <row r="580288" ht="15"/>
    <row r="580289" ht="15"/>
    <row r="580290" ht="15"/>
    <row r="580291" ht="15"/>
    <row r="580292" ht="15"/>
    <row r="580293" ht="15"/>
    <row r="580294" ht="15"/>
    <row r="580295" ht="15"/>
    <row r="580296" ht="15"/>
    <row r="580297" ht="15"/>
    <row r="580298" ht="15"/>
    <row r="580299" ht="15"/>
    <row r="580300" ht="15"/>
    <row r="580301" ht="15"/>
    <row r="580302" ht="15"/>
    <row r="580303" ht="15"/>
    <row r="580304" ht="15"/>
    <row r="580305" ht="15"/>
    <row r="580306" ht="15"/>
    <row r="580307" ht="15"/>
    <row r="580308" ht="15"/>
    <row r="580309" ht="15"/>
    <row r="580310" ht="15"/>
    <row r="580311" ht="15"/>
    <row r="580312" ht="15"/>
    <row r="580313" ht="15"/>
    <row r="580314" ht="15"/>
    <row r="580315" ht="15"/>
    <row r="580316" ht="15"/>
    <row r="580317" ht="15"/>
    <row r="580318" ht="15"/>
    <row r="580319" ht="15"/>
    <row r="580320" ht="15"/>
    <row r="580321" ht="15"/>
    <row r="580322" ht="15"/>
    <row r="580323" ht="15"/>
    <row r="580324" ht="15"/>
    <row r="580325" ht="15"/>
    <row r="580326" ht="15"/>
    <row r="580327" ht="15"/>
    <row r="580328" ht="15"/>
    <row r="580329" ht="15"/>
    <row r="580330" ht="15"/>
    <row r="580331" ht="15"/>
    <row r="580332" ht="15"/>
    <row r="580333" ht="15"/>
    <row r="580334" ht="15"/>
    <row r="580335" ht="15"/>
    <row r="580336" ht="15"/>
    <row r="580337" ht="15"/>
    <row r="580338" ht="15"/>
    <row r="580339" ht="15"/>
    <row r="580340" ht="15"/>
    <row r="580341" ht="15"/>
    <row r="580342" ht="15"/>
    <row r="580343" ht="15"/>
    <row r="580344" ht="15"/>
    <row r="580345" ht="15"/>
    <row r="580346" ht="15"/>
    <row r="580347" ht="15"/>
    <row r="580348" ht="15"/>
    <row r="580349" ht="15"/>
    <row r="580350" ht="15"/>
    <row r="580351" ht="15"/>
    <row r="580352" ht="15"/>
    <row r="580353" ht="15"/>
    <row r="580354" ht="15"/>
    <row r="580355" ht="15"/>
    <row r="580356" ht="15"/>
    <row r="580357" ht="15"/>
    <row r="580358" ht="15"/>
    <row r="580359" ht="15"/>
    <row r="580360" ht="15"/>
    <row r="580361" ht="15"/>
    <row r="580362" ht="15"/>
    <row r="580363" ht="15"/>
    <row r="580364" ht="15"/>
    <row r="580365" ht="15"/>
    <row r="580366" ht="15"/>
    <row r="580367" ht="15"/>
    <row r="580368" ht="15"/>
    <row r="580369" ht="15"/>
    <row r="580370" ht="15"/>
    <row r="580371" ht="15"/>
    <row r="580372" ht="15"/>
    <row r="580373" ht="15"/>
    <row r="580374" ht="15"/>
    <row r="580375" ht="15"/>
    <row r="580376" ht="15"/>
    <row r="580377" ht="15"/>
    <row r="580378" ht="15"/>
    <row r="580379" ht="15"/>
    <row r="580380" ht="15"/>
    <row r="580381" ht="15"/>
    <row r="580382" ht="15"/>
    <row r="580383" ht="15"/>
    <row r="580384" ht="15"/>
    <row r="580385" ht="15"/>
    <row r="580386" ht="15"/>
    <row r="580387" ht="15"/>
    <row r="580388" ht="15"/>
    <row r="580389" ht="15"/>
    <row r="580390" ht="15"/>
    <row r="580391" ht="15"/>
    <row r="580392" ht="15"/>
    <row r="580393" ht="15"/>
    <row r="580394" ht="15"/>
    <row r="580395" ht="15"/>
    <row r="580396" ht="15"/>
    <row r="580397" ht="15"/>
    <row r="580398" ht="15"/>
    <row r="580399" ht="15"/>
    <row r="580400" ht="15"/>
    <row r="580401" ht="15"/>
    <row r="580402" ht="15"/>
    <row r="580403" ht="15"/>
    <row r="580404" ht="15"/>
    <row r="580405" ht="15"/>
    <row r="580406" ht="15"/>
    <row r="580407" ht="15"/>
    <row r="580408" ht="15"/>
    <row r="580409" ht="15"/>
    <row r="580410" ht="15"/>
    <row r="580411" ht="15"/>
    <row r="580412" ht="15"/>
    <row r="580413" ht="15"/>
    <row r="580414" ht="15"/>
    <row r="580415" ht="15"/>
    <row r="580416" ht="15"/>
    <row r="580417" ht="15"/>
    <row r="580418" ht="15"/>
    <row r="580419" ht="15"/>
    <row r="580420" ht="15"/>
    <row r="580421" ht="15"/>
    <row r="580422" ht="15"/>
    <row r="580423" ht="15"/>
    <row r="580424" ht="15"/>
    <row r="580425" ht="15"/>
    <row r="580426" ht="15"/>
    <row r="580427" ht="15"/>
    <row r="580428" ht="15"/>
    <row r="580429" ht="15"/>
    <row r="580430" ht="15"/>
    <row r="580431" ht="15"/>
    <row r="580432" ht="15"/>
    <row r="580433" ht="15"/>
    <row r="580434" ht="15"/>
    <row r="580435" ht="15"/>
    <row r="580436" ht="15"/>
    <row r="580437" ht="15"/>
    <row r="580438" ht="15"/>
    <row r="580439" ht="15"/>
    <row r="580440" ht="15"/>
    <row r="580441" ht="15"/>
    <row r="580442" ht="15"/>
    <row r="580443" ht="15"/>
    <row r="580444" ht="15"/>
    <row r="580445" ht="15"/>
    <row r="580446" ht="15"/>
    <row r="580447" ht="15"/>
    <row r="580448" ht="15"/>
    <row r="580449" ht="15"/>
    <row r="580450" ht="15"/>
    <row r="580451" ht="15"/>
    <row r="580452" ht="15"/>
    <row r="580453" ht="15"/>
    <row r="580454" ht="15"/>
    <row r="580455" ht="15"/>
    <row r="580456" ht="15"/>
    <row r="580457" ht="15"/>
    <row r="580458" ht="15"/>
    <row r="580459" ht="15"/>
    <row r="580460" ht="15"/>
    <row r="580461" ht="15"/>
    <row r="580462" ht="15"/>
    <row r="580463" ht="15"/>
    <row r="580464" ht="15"/>
    <row r="580465" ht="15"/>
    <row r="580466" ht="15"/>
    <row r="580467" ht="15"/>
    <row r="580468" ht="15"/>
    <row r="580469" ht="15"/>
    <row r="580470" ht="15"/>
    <row r="580471" ht="15"/>
    <row r="580472" ht="15"/>
    <row r="580473" ht="15"/>
    <row r="580474" ht="15"/>
    <row r="580475" ht="15"/>
    <row r="580476" ht="15"/>
    <row r="580477" ht="15"/>
    <row r="580478" ht="15"/>
    <row r="580479" ht="15"/>
    <row r="580480" ht="15"/>
    <row r="580481" ht="15"/>
    <row r="580482" ht="15"/>
    <row r="580483" ht="15"/>
    <row r="580484" ht="15"/>
    <row r="580485" ht="15"/>
    <row r="580486" ht="15"/>
    <row r="580487" ht="15"/>
    <row r="580488" ht="15"/>
    <row r="580489" ht="15"/>
    <row r="580490" ht="15"/>
    <row r="580491" ht="15"/>
    <row r="580492" ht="15"/>
    <row r="580493" ht="15"/>
    <row r="580494" ht="15"/>
    <row r="580495" ht="15"/>
    <row r="580496" ht="15"/>
    <row r="580497" ht="15"/>
    <row r="580498" ht="15"/>
    <row r="580499" ht="15"/>
    <row r="580500" ht="15"/>
    <row r="580501" ht="15"/>
    <row r="580502" ht="15"/>
    <row r="580503" ht="15"/>
    <row r="580504" ht="15"/>
    <row r="580505" ht="15"/>
    <row r="580506" ht="15"/>
    <row r="580507" ht="15"/>
    <row r="580508" ht="15"/>
    <row r="580509" ht="15"/>
    <row r="580510" ht="15"/>
    <row r="580511" ht="15"/>
    <row r="580512" ht="15"/>
    <row r="580513" ht="15"/>
    <row r="580514" ht="15"/>
    <row r="580515" ht="15"/>
    <row r="580516" ht="15"/>
    <row r="580517" ht="15"/>
    <row r="580518" ht="15"/>
    <row r="580519" ht="15"/>
    <row r="580520" ht="15"/>
    <row r="580521" ht="15"/>
    <row r="580522" ht="15"/>
    <row r="580523" ht="15"/>
    <row r="580524" ht="15"/>
    <row r="580525" ht="15"/>
    <row r="580526" ht="15"/>
    <row r="580527" ht="15"/>
    <row r="580528" ht="15"/>
    <row r="580529" ht="15"/>
    <row r="580530" ht="15"/>
    <row r="580531" ht="15"/>
    <row r="580532" ht="15"/>
    <row r="580533" ht="15"/>
    <row r="580534" ht="15"/>
    <row r="580535" ht="15"/>
    <row r="580536" ht="15"/>
    <row r="580537" ht="15"/>
    <row r="580538" ht="15"/>
    <row r="580539" ht="15"/>
    <row r="580540" ht="15"/>
    <row r="580541" ht="15"/>
    <row r="580542" ht="15"/>
    <row r="580543" ht="15"/>
    <row r="580544" ht="15"/>
    <row r="580545" ht="15"/>
    <row r="580546" ht="15"/>
    <row r="580547" ht="15"/>
    <row r="580548" ht="15"/>
    <row r="580549" ht="15"/>
    <row r="580550" ht="15"/>
    <row r="580551" ht="15"/>
    <row r="580552" ht="15"/>
    <row r="580553" ht="15"/>
    <row r="580554" ht="15"/>
    <row r="580555" ht="15"/>
    <row r="580556" ht="15"/>
    <row r="580557" ht="15"/>
    <row r="580558" ht="15"/>
    <row r="580559" ht="15"/>
    <row r="580560" ht="15"/>
    <row r="580561" ht="15"/>
    <row r="580562" ht="15"/>
    <row r="580563" ht="15"/>
    <row r="580564" ht="15"/>
    <row r="580565" ht="15"/>
    <row r="580566" ht="15"/>
    <row r="580567" ht="15"/>
    <row r="580568" ht="15"/>
    <row r="580569" ht="15"/>
    <row r="580570" ht="15"/>
    <row r="580571" ht="15"/>
    <row r="580572" ht="15"/>
    <row r="580573" ht="15"/>
    <row r="580574" ht="15"/>
    <row r="580575" ht="15"/>
    <row r="580576" ht="15"/>
    <row r="580577" ht="15"/>
    <row r="580578" ht="15"/>
    <row r="580579" ht="15"/>
    <row r="580580" ht="15"/>
    <row r="580581" ht="15"/>
    <row r="580582" ht="15"/>
    <row r="580583" ht="15"/>
    <row r="580584" ht="15"/>
    <row r="580585" ht="15"/>
    <row r="580586" ht="15"/>
    <row r="580587" ht="15"/>
    <row r="580588" ht="15"/>
    <row r="580589" ht="15"/>
    <row r="580590" ht="15"/>
    <row r="580591" ht="15"/>
    <row r="580592" ht="15"/>
    <row r="580593" ht="15"/>
    <row r="580594" ht="15"/>
    <row r="580595" ht="15"/>
    <row r="580596" ht="15"/>
    <row r="580597" ht="15"/>
    <row r="580598" ht="15"/>
    <row r="580599" ht="15"/>
    <row r="580600" ht="15"/>
    <row r="580601" ht="15"/>
    <row r="580602" ht="15"/>
    <row r="580603" ht="15"/>
    <row r="580604" ht="15"/>
    <row r="580605" ht="15"/>
    <row r="580606" ht="15"/>
    <row r="580607" ht="15"/>
    <row r="580608" ht="15"/>
    <row r="580609" ht="15"/>
    <row r="580610" ht="15"/>
    <row r="580611" ht="15"/>
    <row r="580612" ht="15"/>
    <row r="580613" ht="15"/>
    <row r="580614" ht="15"/>
    <row r="580615" ht="15"/>
    <row r="580616" ht="15"/>
    <row r="580617" ht="15"/>
    <row r="580618" ht="15"/>
    <row r="580619" ht="15"/>
    <row r="580620" ht="15"/>
    <row r="580621" ht="15"/>
    <row r="580622" ht="15"/>
    <row r="580623" ht="15"/>
    <row r="580624" ht="15"/>
    <row r="580625" ht="15"/>
    <row r="580626" ht="15"/>
    <row r="580627" ht="15"/>
    <row r="580628" ht="15"/>
    <row r="580629" ht="15"/>
    <row r="580630" ht="15"/>
    <row r="580631" ht="15"/>
    <row r="580632" ht="15"/>
    <row r="580633" ht="15"/>
    <row r="580634" ht="15"/>
    <row r="580635" ht="15"/>
    <row r="580636" ht="15"/>
    <row r="580637" ht="15"/>
    <row r="580638" ht="15"/>
    <row r="580639" ht="15"/>
    <row r="580640" ht="15"/>
    <row r="580641" ht="15"/>
    <row r="580642" ht="15"/>
    <row r="580643" ht="15"/>
    <row r="580644" ht="15"/>
    <row r="580645" ht="15"/>
    <row r="580646" ht="15"/>
    <row r="580647" ht="15"/>
    <row r="580648" ht="15"/>
    <row r="580649" ht="15"/>
    <row r="580650" ht="15"/>
    <row r="580651" ht="15"/>
    <row r="580652" ht="15"/>
    <row r="580653" ht="15"/>
    <row r="580654" ht="15"/>
    <row r="580655" ht="15"/>
    <row r="580656" ht="15"/>
    <row r="580657" ht="15"/>
    <row r="580658" ht="15"/>
    <row r="580659" ht="15"/>
    <row r="580660" ht="15"/>
    <row r="580661" ht="15"/>
    <row r="580662" ht="15"/>
    <row r="580663" ht="15"/>
    <row r="580664" ht="15"/>
    <row r="580665" ht="15"/>
    <row r="580666" ht="15"/>
    <row r="580667" ht="15"/>
    <row r="580668" ht="15"/>
    <row r="580669" ht="15"/>
    <row r="580670" ht="15"/>
    <row r="580671" ht="15"/>
    <row r="580672" ht="15"/>
    <row r="580673" ht="15"/>
    <row r="580674" ht="15"/>
    <row r="580675" ht="15"/>
    <row r="580676" ht="15"/>
    <row r="580677" ht="15"/>
    <row r="580678" ht="15"/>
    <row r="580679" ht="15"/>
    <row r="580680" ht="15"/>
    <row r="580681" ht="15"/>
    <row r="580682" ht="15"/>
    <row r="580683" ht="15"/>
    <row r="580684" ht="15"/>
    <row r="580685" ht="15"/>
    <row r="580686" ht="15"/>
    <row r="580687" ht="15"/>
    <row r="580688" ht="15"/>
    <row r="580689" ht="15"/>
    <row r="580690" ht="15"/>
    <row r="580691" ht="15"/>
    <row r="580692" ht="15"/>
    <row r="580693" ht="15"/>
    <row r="580694" ht="15"/>
    <row r="580695" ht="15"/>
    <row r="580696" ht="15"/>
    <row r="580697" ht="15"/>
    <row r="580698" ht="15"/>
    <row r="580699" ht="15"/>
    <row r="580700" ht="15"/>
    <row r="580701" ht="15"/>
    <row r="580702" ht="15"/>
    <row r="580703" ht="15"/>
    <row r="580704" ht="15"/>
    <row r="580705" ht="15"/>
    <row r="580706" ht="15"/>
    <row r="580707" ht="15"/>
    <row r="580708" ht="15"/>
    <row r="580709" ht="15"/>
    <row r="580710" ht="15"/>
    <row r="580711" ht="15"/>
    <row r="580712" ht="15"/>
    <row r="580713" ht="15"/>
    <row r="580714" ht="15"/>
    <row r="580715" ht="15"/>
    <row r="580716" ht="15"/>
    <row r="580717" ht="15"/>
    <row r="580718" ht="15"/>
    <row r="580719" ht="15"/>
    <row r="580720" ht="15"/>
    <row r="580721" ht="15"/>
    <row r="580722" ht="15"/>
    <row r="580723" ht="15"/>
    <row r="580724" ht="15"/>
    <row r="580725" ht="15"/>
    <row r="580726" ht="15"/>
    <row r="580727" ht="15"/>
    <row r="580728" ht="15"/>
    <row r="580729" ht="15"/>
    <row r="580730" ht="15"/>
    <row r="580731" ht="15"/>
    <row r="580732" ht="15"/>
    <row r="580733" ht="15"/>
    <row r="580734" ht="15"/>
    <row r="580735" ht="15"/>
    <row r="580736" ht="15"/>
    <row r="580737" ht="15"/>
    <row r="580738" ht="15"/>
    <row r="580739" ht="15"/>
    <row r="580740" ht="15"/>
    <row r="580741" ht="15"/>
    <row r="580742" ht="15"/>
    <row r="580743" ht="15"/>
    <row r="580744" ht="15"/>
    <row r="580745" ht="15"/>
    <row r="580746" ht="15"/>
    <row r="580747" ht="15"/>
    <row r="580748" ht="15"/>
    <row r="580749" ht="15"/>
    <row r="580750" ht="15"/>
    <row r="580751" ht="15"/>
    <row r="580752" ht="15"/>
    <row r="580753" ht="15"/>
    <row r="580754" ht="15"/>
    <row r="580755" ht="15"/>
    <row r="580756" ht="15"/>
    <row r="580757" ht="15"/>
    <row r="580758" ht="15"/>
    <row r="580759" ht="15"/>
    <row r="580760" ht="15"/>
    <row r="580761" ht="15"/>
    <row r="580762" ht="15"/>
    <row r="580763" ht="15"/>
    <row r="580764" ht="15"/>
    <row r="580765" ht="15"/>
    <row r="580766" ht="15"/>
    <row r="580767" ht="15"/>
    <row r="580768" ht="15"/>
    <row r="580769" ht="15"/>
    <row r="580770" ht="15"/>
    <row r="580771" ht="15"/>
    <row r="580772" ht="15"/>
    <row r="580773" ht="15"/>
    <row r="580774" ht="15"/>
    <row r="580775" ht="15"/>
    <row r="580776" ht="15"/>
    <row r="580777" ht="15"/>
    <row r="580778" ht="15"/>
    <row r="580779" ht="15"/>
    <row r="580780" ht="15"/>
    <row r="580781" ht="15"/>
    <row r="580782" ht="15"/>
    <row r="580783" ht="15"/>
    <row r="580784" ht="15"/>
    <row r="580785" ht="15"/>
    <row r="580786" ht="15"/>
    <row r="580787" ht="15"/>
    <row r="580788" ht="15"/>
    <row r="580789" ht="15"/>
    <row r="580790" ht="15"/>
    <row r="580791" ht="15"/>
    <row r="580792" ht="15"/>
    <row r="580793" ht="15"/>
    <row r="580794" ht="15"/>
    <row r="580795" ht="15"/>
    <row r="580796" ht="15"/>
    <row r="580797" ht="15"/>
    <row r="580798" ht="15"/>
    <row r="580799" ht="15"/>
    <row r="580800" ht="15"/>
    <row r="580801" ht="15"/>
    <row r="580802" ht="15"/>
    <row r="580803" ht="15"/>
    <row r="580804" ht="15"/>
    <row r="580805" ht="15"/>
    <row r="580806" ht="15"/>
    <row r="580807" ht="15"/>
    <row r="580808" ht="15"/>
    <row r="580809" ht="15"/>
    <row r="580810" ht="15"/>
    <row r="580811" ht="15"/>
    <row r="580812" ht="15"/>
    <row r="580813" ht="15"/>
    <row r="580814" ht="15"/>
    <row r="580815" ht="15"/>
    <row r="580816" ht="15"/>
    <row r="580817" ht="15"/>
    <row r="580818" ht="15"/>
    <row r="580819" ht="15"/>
    <row r="580820" ht="15"/>
    <row r="580821" ht="15"/>
    <row r="580822" ht="15"/>
    <row r="580823" ht="15"/>
    <row r="580824" ht="15"/>
    <row r="580825" ht="15"/>
    <row r="580826" ht="15"/>
    <row r="580827" ht="15"/>
    <row r="580828" ht="15"/>
    <row r="580829" ht="15"/>
    <row r="580830" ht="15"/>
    <row r="580831" ht="15"/>
    <row r="580832" ht="15"/>
    <row r="580833" ht="15"/>
    <row r="580834" ht="15"/>
    <row r="580835" ht="15"/>
    <row r="580836" ht="15"/>
    <row r="580837" ht="15"/>
    <row r="580838" ht="15"/>
    <row r="580839" ht="15"/>
    <row r="580840" ht="15"/>
    <row r="580841" ht="15"/>
    <row r="580842" ht="15"/>
    <row r="580843" ht="15"/>
    <row r="580844" ht="15"/>
    <row r="580845" ht="15"/>
    <row r="580846" ht="15"/>
    <row r="580847" ht="15"/>
    <row r="580848" ht="15"/>
    <row r="580849" ht="15"/>
    <row r="580850" ht="15"/>
    <row r="580851" ht="15"/>
    <row r="580852" ht="15"/>
    <row r="580853" ht="15"/>
    <row r="580854" ht="15"/>
    <row r="580855" ht="15"/>
    <row r="580856" ht="15"/>
    <row r="580857" ht="15"/>
    <row r="580858" ht="15"/>
    <row r="580859" ht="15"/>
    <row r="580860" ht="15"/>
    <row r="580861" ht="15"/>
    <row r="580862" ht="15"/>
    <row r="580863" ht="15"/>
    <row r="580864" ht="15"/>
    <row r="580865" ht="15"/>
    <row r="580866" ht="15"/>
    <row r="580867" ht="15"/>
    <row r="580868" ht="15"/>
    <row r="580869" ht="15"/>
    <row r="580870" ht="15"/>
    <row r="580871" ht="15"/>
    <row r="580872" ht="15"/>
    <row r="580873" ht="15"/>
    <row r="580874" ht="15"/>
    <row r="580875" ht="15"/>
    <row r="580876" ht="15"/>
    <row r="580877" ht="15"/>
    <row r="580878" ht="15"/>
    <row r="580879" ht="15"/>
    <row r="580880" ht="15"/>
    <row r="580881" ht="15"/>
    <row r="580882" ht="15"/>
    <row r="580883" ht="15"/>
    <row r="580884" ht="15"/>
    <row r="580885" ht="15"/>
    <row r="580886" ht="15"/>
    <row r="580887" ht="15"/>
    <row r="580888" ht="15"/>
    <row r="580889" ht="15"/>
    <row r="580890" ht="15"/>
    <row r="580891" ht="15"/>
    <row r="580892" ht="15"/>
    <row r="580893" ht="15"/>
    <row r="580894" ht="15"/>
    <row r="580895" ht="15"/>
    <row r="580896" ht="15"/>
    <row r="580897" ht="15"/>
    <row r="580898" ht="15"/>
    <row r="580899" ht="15"/>
    <row r="580900" ht="15"/>
    <row r="580901" ht="15"/>
    <row r="580902" ht="15"/>
    <row r="580903" ht="15"/>
    <row r="580904" ht="15"/>
    <row r="580905" ht="15"/>
    <row r="580906" ht="15"/>
    <row r="580907" ht="15"/>
    <row r="580908" ht="15"/>
    <row r="580909" ht="15"/>
    <row r="580910" ht="15"/>
    <row r="580911" ht="15"/>
    <row r="580912" ht="15"/>
    <row r="580913" ht="15"/>
    <row r="580914" ht="15"/>
    <row r="580915" ht="15"/>
    <row r="580916" ht="15"/>
    <row r="580917" ht="15"/>
    <row r="580918" ht="15"/>
    <row r="580919" ht="15"/>
    <row r="580920" ht="15"/>
    <row r="580921" ht="15"/>
    <row r="580922" ht="15"/>
    <row r="580923" ht="15"/>
    <row r="580924" ht="15"/>
    <row r="580925" ht="15"/>
    <row r="580926" ht="15"/>
    <row r="580927" ht="15"/>
    <row r="580928" ht="15"/>
    <row r="580929" ht="15"/>
    <row r="580930" ht="15"/>
    <row r="580931" ht="15"/>
    <row r="580932" ht="15"/>
    <row r="580933" ht="15"/>
    <row r="580934" ht="15"/>
    <row r="580935" ht="15"/>
    <row r="580936" ht="15"/>
    <row r="580937" ht="15"/>
    <row r="580938" ht="15"/>
    <row r="580939" ht="15"/>
    <row r="580940" ht="15"/>
    <row r="580941" ht="15"/>
    <row r="580942" ht="15"/>
    <row r="580943" ht="15"/>
    <row r="580944" ht="15"/>
    <row r="580945" ht="15"/>
    <row r="580946" ht="15"/>
    <row r="580947" ht="15"/>
    <row r="580948" ht="15"/>
    <row r="580949" ht="15"/>
    <row r="580950" ht="15"/>
    <row r="580951" ht="15"/>
    <row r="580952" ht="15"/>
    <row r="580953" ht="15"/>
    <row r="580954" ht="15"/>
    <row r="580955" ht="15"/>
    <row r="580956" ht="15"/>
    <row r="580957" ht="15"/>
    <row r="580958" ht="15"/>
    <row r="580959" ht="15"/>
    <row r="580960" ht="15"/>
    <row r="580961" ht="15"/>
    <row r="580962" ht="15"/>
    <row r="580963" ht="15"/>
    <row r="580964" ht="15"/>
    <row r="580965" ht="15"/>
    <row r="580966" ht="15"/>
    <row r="580967" ht="15"/>
    <row r="580968" ht="15"/>
    <row r="580969" ht="15"/>
    <row r="580970" ht="15"/>
    <row r="580971" ht="15"/>
    <row r="580972" ht="15"/>
    <row r="580973" ht="15"/>
    <row r="580974" ht="15"/>
    <row r="580975" ht="15"/>
    <row r="580976" ht="15"/>
    <row r="580977" ht="15"/>
    <row r="580978" ht="15"/>
    <row r="580979" ht="15"/>
    <row r="580980" ht="15"/>
    <row r="580981" ht="15"/>
    <row r="580982" ht="15"/>
    <row r="580983" ht="15"/>
    <row r="580984" ht="15"/>
    <row r="580985" ht="15"/>
    <row r="580986" ht="15"/>
    <row r="580987" ht="15"/>
    <row r="580988" ht="15"/>
    <row r="580989" ht="15"/>
    <row r="580990" ht="15"/>
    <row r="580991" ht="15"/>
    <row r="580992" ht="15"/>
    <row r="580993" ht="15"/>
    <row r="580994" ht="15"/>
    <row r="580995" ht="15"/>
    <row r="580996" ht="15"/>
    <row r="580997" ht="15"/>
    <row r="580998" ht="15"/>
    <row r="580999" ht="15"/>
    <row r="581000" ht="15"/>
    <row r="581001" ht="15"/>
    <row r="581002" ht="15"/>
    <row r="581003" ht="15"/>
    <row r="581004" ht="15"/>
    <row r="581005" ht="15"/>
    <row r="581006" ht="15"/>
    <row r="581007" ht="15"/>
    <row r="581008" ht="15"/>
    <row r="581009" ht="15"/>
    <row r="581010" ht="15"/>
    <row r="581011" ht="15"/>
    <row r="581012" ht="15"/>
    <row r="581013" ht="15"/>
    <row r="581014" ht="15"/>
    <row r="581015" ht="15"/>
    <row r="581016" ht="15"/>
    <row r="581017" ht="15"/>
    <row r="581018" ht="15"/>
    <row r="581019" ht="15"/>
    <row r="581020" ht="15"/>
    <row r="581021" ht="15"/>
    <row r="581022" ht="15"/>
    <row r="581023" ht="15"/>
    <row r="581024" ht="15"/>
    <row r="581025" ht="15"/>
    <row r="581026" ht="15"/>
    <row r="581027" ht="15"/>
    <row r="581028" ht="15"/>
    <row r="581029" ht="15"/>
    <row r="581030" ht="15"/>
    <row r="581031" ht="15"/>
    <row r="581032" ht="15"/>
    <row r="581033" ht="15"/>
    <row r="581034" ht="15"/>
    <row r="581035" ht="15"/>
    <row r="581036" ht="15"/>
    <row r="581037" ht="15"/>
    <row r="581038" ht="15"/>
    <row r="581039" ht="15"/>
    <row r="581040" ht="15"/>
    <row r="581041" ht="15"/>
    <row r="581042" ht="15"/>
    <row r="581043" ht="15"/>
    <row r="581044" ht="15"/>
    <row r="581045" ht="15"/>
    <row r="581046" ht="15"/>
    <row r="581047" ht="15"/>
    <row r="581048" ht="15"/>
    <row r="581049" ht="15"/>
    <row r="581050" ht="15"/>
    <row r="581051" ht="15"/>
    <row r="581052" ht="15"/>
    <row r="581053" ht="15"/>
    <row r="581054" ht="15"/>
    <row r="581055" ht="15"/>
    <row r="581056" ht="15"/>
    <row r="581057" ht="15"/>
    <row r="581058" ht="15"/>
    <row r="581059" ht="15"/>
    <row r="581060" ht="15"/>
    <row r="581061" ht="15"/>
    <row r="581062" ht="15"/>
    <row r="581063" ht="15"/>
    <row r="581064" ht="15"/>
    <row r="581065" ht="15"/>
    <row r="581066" ht="15"/>
    <row r="581067" ht="15"/>
    <row r="581068" ht="15"/>
    <row r="581069" ht="15"/>
    <row r="581070" ht="15"/>
    <row r="581071" ht="15"/>
    <row r="581072" ht="15"/>
    <row r="581073" ht="15"/>
    <row r="581074" ht="15"/>
    <row r="581075" ht="15"/>
    <row r="581076" ht="15"/>
    <row r="581077" ht="15"/>
    <row r="581078" ht="15"/>
    <row r="581079" ht="15"/>
    <row r="581080" ht="15"/>
    <row r="581081" ht="15"/>
    <row r="581082" ht="15"/>
    <row r="581083" ht="15"/>
    <row r="581084" ht="15"/>
    <row r="581085" ht="15"/>
    <row r="581086" ht="15"/>
    <row r="581087" ht="15"/>
    <row r="581088" ht="15"/>
    <row r="581089" ht="15"/>
    <row r="581090" ht="15"/>
    <row r="581091" ht="15"/>
    <row r="581092" ht="15"/>
    <row r="581093" ht="15"/>
    <row r="581094" ht="15"/>
    <row r="581095" ht="15"/>
    <row r="581096" ht="15"/>
    <row r="581097" ht="15"/>
    <row r="581098" ht="15"/>
    <row r="581099" ht="15"/>
    <row r="581100" ht="15"/>
    <row r="581101" ht="15"/>
    <row r="581102" ht="15"/>
    <row r="581103" ht="15"/>
    <row r="581104" ht="15"/>
    <row r="581105" ht="15"/>
    <row r="581106" ht="15"/>
    <row r="581107" ht="15"/>
    <row r="581108" ht="15"/>
    <row r="581109" ht="15"/>
    <row r="581110" ht="15"/>
    <row r="581111" ht="15"/>
    <row r="581112" ht="15"/>
    <row r="581113" ht="15"/>
    <row r="581114" ht="15"/>
    <row r="581115" ht="15"/>
    <row r="581116" ht="15"/>
    <row r="581117" ht="15"/>
    <row r="581118" ht="15"/>
    <row r="581119" ht="15"/>
    <row r="581120" ht="15"/>
    <row r="581121" ht="15"/>
    <row r="581122" ht="15"/>
    <row r="581123" ht="15"/>
    <row r="581124" ht="15"/>
    <row r="581125" ht="15"/>
    <row r="581126" ht="15"/>
    <row r="581127" ht="15"/>
    <row r="581128" ht="15"/>
    <row r="581129" ht="15"/>
    <row r="581130" ht="15"/>
    <row r="581131" ht="15"/>
    <row r="581132" ht="15"/>
    <row r="581133" ht="15"/>
    <row r="581134" ht="15"/>
    <row r="581135" ht="15"/>
    <row r="581136" ht="15"/>
    <row r="581137" ht="15"/>
    <row r="581138" ht="15"/>
    <row r="581139" ht="15"/>
    <row r="581140" ht="15"/>
    <row r="581141" ht="15"/>
    <row r="581142" ht="15"/>
    <row r="581143" ht="15"/>
    <row r="581144" ht="15"/>
    <row r="581145" ht="15"/>
    <row r="581146" ht="15"/>
    <row r="581147" ht="15"/>
    <row r="581148" ht="15"/>
    <row r="581149" ht="15"/>
    <row r="581150" ht="15"/>
    <row r="581151" ht="15"/>
    <row r="581152" ht="15"/>
    <row r="581153" ht="15"/>
    <row r="581154" ht="15"/>
    <row r="581155" ht="15"/>
    <row r="581156" ht="15"/>
    <row r="581157" ht="15"/>
    <row r="581158" ht="15"/>
    <row r="581159" ht="15"/>
    <row r="581160" ht="15"/>
    <row r="581161" ht="15"/>
    <row r="581162" ht="15"/>
    <row r="581163" ht="15"/>
    <row r="581164" ht="15"/>
    <row r="581165" ht="15"/>
    <row r="581166" ht="15"/>
    <row r="581167" ht="15"/>
    <row r="581168" ht="15"/>
    <row r="581169" ht="15"/>
    <row r="581170" ht="15"/>
    <row r="581171" ht="15"/>
    <row r="581172" ht="15"/>
    <row r="581173" ht="15"/>
    <row r="581174" ht="15"/>
    <row r="581175" ht="15"/>
    <row r="581176" ht="15"/>
    <row r="581177" ht="15"/>
    <row r="581178" ht="15"/>
    <row r="581179" ht="15"/>
    <row r="581180" ht="15"/>
    <row r="581181" ht="15"/>
    <row r="581182" ht="15"/>
    <row r="581183" ht="15"/>
    <row r="581184" ht="15"/>
    <row r="581185" ht="15"/>
    <row r="581186" ht="15"/>
    <row r="581187" ht="15"/>
    <row r="581188" ht="15"/>
    <row r="581189" ht="15"/>
    <row r="581190" ht="15"/>
    <row r="581191" ht="15"/>
    <row r="581192" ht="15"/>
    <row r="581193" ht="15"/>
    <row r="581194" ht="15"/>
    <row r="581195" ht="15"/>
    <row r="581196" ht="15"/>
    <row r="581197" ht="15"/>
    <row r="581198" ht="15"/>
    <row r="581199" ht="15"/>
    <row r="581200" ht="15"/>
    <row r="581201" ht="15"/>
    <row r="581202" ht="15"/>
    <row r="581203" ht="15"/>
    <row r="581204" ht="15"/>
    <row r="581205" ht="15"/>
    <row r="581206" ht="15"/>
    <row r="581207" ht="15"/>
    <row r="581208" ht="15"/>
    <row r="581209" ht="15"/>
    <row r="581210" ht="15"/>
    <row r="581211" ht="15"/>
    <row r="581212" ht="15"/>
    <row r="581213" ht="15"/>
    <row r="581214" ht="15"/>
    <row r="581215" ht="15"/>
    <row r="581216" ht="15"/>
    <row r="581217" ht="15"/>
    <row r="581218" ht="15"/>
    <row r="581219" ht="15"/>
    <row r="581220" ht="15"/>
    <row r="581221" ht="15"/>
    <row r="581222" ht="15"/>
    <row r="581223" ht="15"/>
    <row r="581224" ht="15"/>
    <row r="581225" ht="15"/>
    <row r="581226" ht="15"/>
    <row r="581227" ht="15"/>
    <row r="581228" ht="15"/>
    <row r="581229" ht="15"/>
    <row r="581230" ht="15"/>
    <row r="581231" ht="15"/>
    <row r="581232" ht="15"/>
    <row r="581233" ht="15"/>
    <row r="581234" ht="15"/>
    <row r="581235" ht="15"/>
    <row r="581236" ht="15"/>
    <row r="581237" ht="15"/>
    <row r="581238" ht="15"/>
    <row r="581239" ht="15"/>
    <row r="581240" ht="15"/>
    <row r="581241" ht="15"/>
    <row r="581242" ht="15"/>
    <row r="581243" ht="15"/>
    <row r="581244" ht="15"/>
    <row r="581245" ht="15"/>
    <row r="581246" ht="15"/>
    <row r="581247" ht="15"/>
    <row r="581248" ht="15"/>
    <row r="581249" ht="15"/>
    <row r="581250" ht="15"/>
    <row r="581251" ht="15"/>
    <row r="581252" ht="15"/>
    <row r="581253" ht="15"/>
    <row r="581254" ht="15"/>
    <row r="581255" ht="15"/>
    <row r="581256" ht="15"/>
    <row r="581257" ht="15"/>
    <row r="581258" ht="15"/>
    <row r="581259" ht="15"/>
    <row r="581260" ht="15"/>
    <row r="581261" ht="15"/>
    <row r="581262" ht="15"/>
    <row r="581263" ht="15"/>
    <row r="581264" ht="15"/>
    <row r="581265" ht="15"/>
    <row r="581266" ht="15"/>
    <row r="581267" ht="15"/>
    <row r="581268" ht="15"/>
    <row r="581269" ht="15"/>
    <row r="581270" ht="15"/>
    <row r="581271" ht="15"/>
    <row r="581272" ht="15"/>
    <row r="581273" ht="15"/>
    <row r="581274" ht="15"/>
    <row r="581275" ht="15"/>
    <row r="581276" ht="15"/>
    <row r="581277" ht="15"/>
    <row r="581278" ht="15"/>
    <row r="581279" ht="15"/>
    <row r="581280" ht="15"/>
    <row r="581281" ht="15"/>
    <row r="581282" ht="15"/>
    <row r="581283" ht="15"/>
    <row r="581284" ht="15"/>
    <row r="581285" ht="15"/>
    <row r="581286" ht="15"/>
    <row r="581287" ht="15"/>
    <row r="581288" ht="15"/>
    <row r="581289" ht="15"/>
    <row r="581290" ht="15"/>
    <row r="581291" ht="15"/>
    <row r="581292" ht="15"/>
    <row r="581293" ht="15"/>
    <row r="581294" ht="15"/>
    <row r="581295" ht="15"/>
    <row r="581296" ht="15"/>
    <row r="581297" ht="15"/>
    <row r="581298" ht="15"/>
    <row r="581299" ht="15"/>
    <row r="581300" ht="15"/>
    <row r="581301" ht="15"/>
    <row r="581302" ht="15"/>
    <row r="581303" ht="15"/>
    <row r="581304" ht="15"/>
    <row r="581305" ht="15"/>
    <row r="581306" ht="15"/>
    <row r="581307" ht="15"/>
    <row r="581308" ht="15"/>
    <row r="581309" ht="15"/>
    <row r="581310" ht="15"/>
    <row r="581311" ht="15"/>
    <row r="581312" ht="15"/>
    <row r="581313" ht="15"/>
    <row r="581314" ht="15"/>
    <row r="581315" ht="15"/>
    <row r="581316" ht="15"/>
    <row r="581317" ht="15"/>
    <row r="581318" ht="15"/>
    <row r="581319" ht="15"/>
    <row r="581320" ht="15"/>
    <row r="581321" ht="15"/>
    <row r="581322" ht="15"/>
    <row r="581323" ht="15"/>
    <row r="581324" ht="15"/>
    <row r="581325" ht="15"/>
    <row r="581326" ht="15"/>
    <row r="581327" ht="15"/>
    <row r="581328" ht="15"/>
    <row r="581329" ht="15"/>
    <row r="581330" ht="15"/>
    <row r="581331" ht="15"/>
    <row r="581332" ht="15"/>
    <row r="581333" ht="15"/>
    <row r="581334" ht="15"/>
    <row r="581335" ht="15"/>
    <row r="581336" ht="15"/>
    <row r="581337" ht="15"/>
    <row r="581338" ht="15"/>
    <row r="581339" ht="15"/>
    <row r="581340" ht="15"/>
    <row r="581341" ht="15"/>
    <row r="581342" ht="15"/>
    <row r="581343" ht="15"/>
    <row r="581344" ht="15"/>
    <row r="581345" ht="15"/>
    <row r="581346" ht="15"/>
    <row r="581347" ht="15"/>
    <row r="581348" ht="15"/>
    <row r="581349" ht="15"/>
    <row r="581350" ht="15"/>
    <row r="581351" ht="15"/>
    <row r="581352" ht="15"/>
    <row r="581353" ht="15"/>
    <row r="581354" ht="15"/>
    <row r="581355" ht="15"/>
    <row r="581356" ht="15"/>
    <row r="581357" ht="15"/>
    <row r="581358" ht="15"/>
    <row r="581359" ht="15"/>
    <row r="581360" ht="15"/>
    <row r="581361" ht="15"/>
    <row r="581362" ht="15"/>
    <row r="581363" ht="15"/>
    <row r="581364" ht="15"/>
    <row r="581365" ht="15"/>
    <row r="581366" ht="15"/>
    <row r="581367" ht="15"/>
    <row r="581368" ht="15"/>
    <row r="581369" ht="15"/>
    <row r="581370" ht="15"/>
    <row r="581371" ht="15"/>
    <row r="581372" ht="15"/>
    <row r="581373" ht="15"/>
    <row r="581374" ht="15"/>
    <row r="581375" ht="15"/>
    <row r="581376" ht="15"/>
    <row r="581377" ht="15"/>
    <row r="581378" ht="15"/>
    <row r="581379" ht="15"/>
    <row r="581380" ht="15"/>
    <row r="581381" ht="15"/>
    <row r="581382" ht="15"/>
    <row r="581383" ht="15"/>
    <row r="581384" ht="15"/>
    <row r="581385" ht="15"/>
    <row r="581386" ht="15"/>
    <row r="581387" ht="15"/>
    <row r="581388" ht="15"/>
    <row r="581389" ht="15"/>
    <row r="581390" ht="15"/>
    <row r="581391" ht="15"/>
    <row r="581392" ht="15"/>
    <row r="581393" ht="15"/>
    <row r="581394" ht="15"/>
    <row r="581395" ht="15"/>
    <row r="581396" ht="15"/>
    <row r="581397" ht="15"/>
    <row r="581398" ht="15"/>
    <row r="581399" ht="15"/>
    <row r="581400" ht="15"/>
    <row r="581401" ht="15"/>
    <row r="581402" ht="15"/>
    <row r="581403" ht="15"/>
    <row r="581404" ht="15"/>
    <row r="581405" ht="15"/>
    <row r="581406" ht="15"/>
    <row r="581407" ht="15"/>
    <row r="581408" ht="15"/>
    <row r="581409" ht="15"/>
    <row r="581410" ht="15"/>
    <row r="581411" ht="15"/>
    <row r="581412" ht="15"/>
    <row r="581413" ht="15"/>
    <row r="581414" ht="15"/>
    <row r="581415" ht="15"/>
    <row r="581416" ht="15"/>
    <row r="581417" ht="15"/>
    <row r="581418" ht="15"/>
    <row r="581419" ht="15"/>
    <row r="581420" ht="15"/>
    <row r="581421" ht="15"/>
    <row r="581422" ht="15"/>
    <row r="581423" ht="15"/>
    <row r="581424" ht="15"/>
    <row r="581425" ht="15"/>
    <row r="581426" ht="15"/>
    <row r="581427" ht="15"/>
    <row r="581428" ht="15"/>
    <row r="581429" ht="15"/>
    <row r="581430" ht="15"/>
    <row r="581431" ht="15"/>
    <row r="581432" ht="15"/>
    <row r="581433" ht="15"/>
    <row r="581434" ht="15"/>
    <row r="581435" ht="15"/>
    <row r="581436" ht="15"/>
    <row r="581437" ht="15"/>
    <row r="581438" ht="15"/>
    <row r="581439" ht="15"/>
    <row r="581440" ht="15"/>
    <row r="581441" ht="15"/>
    <row r="581442" ht="15"/>
    <row r="581443" ht="15"/>
    <row r="581444" ht="15"/>
    <row r="581445" ht="15"/>
    <row r="581446" ht="15"/>
    <row r="581447" ht="15"/>
    <row r="581448" ht="15"/>
    <row r="581449" ht="15"/>
    <row r="581450" ht="15"/>
    <row r="581451" ht="15"/>
    <row r="581452" ht="15"/>
    <row r="581453" ht="15"/>
    <row r="581454" ht="15"/>
    <row r="581455" ht="15"/>
    <row r="581456" ht="15"/>
    <row r="581457" ht="15"/>
    <row r="581458" ht="15"/>
    <row r="581459" ht="15"/>
    <row r="581460" ht="15"/>
    <row r="581461" ht="15"/>
    <row r="581462" ht="15"/>
    <row r="581463" ht="15"/>
    <row r="581464" ht="15"/>
    <row r="581465" ht="15"/>
    <row r="581466" ht="15"/>
    <row r="581467" ht="15"/>
    <row r="581468" ht="15"/>
    <row r="581469" ht="15"/>
    <row r="581470" ht="15"/>
    <row r="581471" ht="15"/>
    <row r="581472" ht="15"/>
    <row r="581473" ht="15"/>
    <row r="581474" ht="15"/>
    <row r="581475" ht="15"/>
    <row r="581476" ht="15"/>
    <row r="581477" ht="15"/>
    <row r="581478" ht="15"/>
    <row r="581479" ht="15"/>
    <row r="581480" ht="15"/>
    <row r="581481" ht="15"/>
    <row r="581482" ht="15"/>
    <row r="581483" ht="15"/>
    <row r="581484" ht="15"/>
    <row r="581485" ht="15"/>
    <row r="581486" ht="15"/>
    <row r="581487" ht="15"/>
    <row r="581488" ht="15"/>
    <row r="581489" ht="15"/>
    <row r="581490" ht="15"/>
    <row r="581491" ht="15"/>
    <row r="581492" ht="15"/>
    <row r="581493" ht="15"/>
    <row r="581494" ht="15"/>
    <row r="581495" ht="15"/>
    <row r="581496" ht="15"/>
    <row r="581497" ht="15"/>
    <row r="581498" ht="15"/>
    <row r="581499" ht="15"/>
    <row r="581500" ht="15"/>
    <row r="581501" ht="15"/>
    <row r="581502" ht="15"/>
    <row r="581503" ht="15"/>
    <row r="581504" ht="15"/>
    <row r="581505" ht="15"/>
    <row r="581506" ht="15"/>
    <row r="581507" ht="15"/>
    <row r="581508" ht="15"/>
    <row r="581509" ht="15"/>
    <row r="581510" ht="15"/>
    <row r="581511" ht="15"/>
    <row r="581512" ht="15"/>
    <row r="581513" ht="15"/>
    <row r="581514" ht="15"/>
    <row r="581515" ht="15"/>
    <row r="581516" ht="15"/>
    <row r="581517" ht="15"/>
    <row r="581518" ht="15"/>
    <row r="581519" ht="15"/>
    <row r="581520" ht="15"/>
    <row r="581521" ht="15"/>
    <row r="581522" ht="15"/>
    <row r="581523" ht="15"/>
    <row r="581524" ht="15"/>
    <row r="581525" ht="15"/>
    <row r="581526" ht="15"/>
    <row r="581527" ht="15"/>
    <row r="581528" ht="15"/>
    <row r="581529" ht="15"/>
    <row r="581530" ht="15"/>
    <row r="581531" ht="15"/>
    <row r="581532" ht="15"/>
    <row r="581533" ht="15"/>
    <row r="581534" ht="15"/>
    <row r="581535" ht="15"/>
    <row r="581536" ht="15"/>
    <row r="581537" ht="15"/>
    <row r="581538" ht="15"/>
    <row r="581539" ht="15"/>
    <row r="581540" ht="15"/>
    <row r="581541" ht="15"/>
    <row r="581542" ht="15"/>
    <row r="581543" ht="15"/>
    <row r="581544" ht="15"/>
    <row r="581545" ht="15"/>
    <row r="581546" ht="15"/>
    <row r="581547" ht="15"/>
    <row r="581548" ht="15"/>
    <row r="581549" ht="15"/>
    <row r="581550" ht="15"/>
    <row r="581551" ht="15"/>
    <row r="581552" ht="15"/>
    <row r="581553" ht="15"/>
    <row r="581554" ht="15"/>
    <row r="581555" ht="15"/>
    <row r="581556" ht="15"/>
    <row r="581557" ht="15"/>
    <row r="581558" ht="15"/>
    <row r="581559" ht="15"/>
    <row r="581560" ht="15"/>
    <row r="581561" ht="15"/>
    <row r="581562" ht="15"/>
    <row r="581563" ht="15"/>
    <row r="581564" ht="15"/>
    <row r="581565" ht="15"/>
    <row r="581566" ht="15"/>
    <row r="581567" ht="15"/>
    <row r="581568" ht="15"/>
    <row r="581569" ht="15"/>
    <row r="581570" ht="15"/>
    <row r="581571" ht="15"/>
    <row r="581572" ht="15"/>
    <row r="581573" ht="15"/>
    <row r="581574" ht="15"/>
    <row r="581575" ht="15"/>
    <row r="581576" ht="15"/>
    <row r="581577" ht="15"/>
    <row r="581578" ht="15"/>
    <row r="581579" ht="15"/>
    <row r="581580" ht="15"/>
    <row r="581581" ht="15"/>
    <row r="581582" ht="15"/>
    <row r="581583" ht="15"/>
    <row r="581584" ht="15"/>
    <row r="581585" ht="15"/>
    <row r="581586" ht="15"/>
    <row r="581587" ht="15"/>
    <row r="581588" ht="15"/>
    <row r="581589" ht="15"/>
    <row r="581590" ht="15"/>
    <row r="581591" ht="15"/>
    <row r="581592" ht="15"/>
    <row r="581593" ht="15"/>
    <row r="581594" ht="15"/>
    <row r="581595" ht="15"/>
    <row r="581596" ht="15"/>
    <row r="581597" ht="15"/>
    <row r="581598" ht="15"/>
    <row r="581599" ht="15"/>
    <row r="581600" ht="15"/>
    <row r="581601" ht="15"/>
    <row r="581602" ht="15"/>
    <row r="581603" ht="15"/>
    <row r="581604" ht="15"/>
    <row r="581605" ht="15"/>
    <row r="581606" ht="15"/>
    <row r="581607" ht="15"/>
    <row r="581608" ht="15"/>
    <row r="581609" ht="15"/>
    <row r="581610" ht="15"/>
    <row r="581611" ht="15"/>
    <row r="581612" ht="15"/>
    <row r="581613" ht="15"/>
    <row r="581614" ht="15"/>
    <row r="581615" ht="15"/>
    <row r="581616" ht="15"/>
    <row r="581617" ht="15"/>
    <row r="581618" ht="15"/>
    <row r="581619" ht="15"/>
    <row r="581620" ht="15"/>
    <row r="581621" ht="15"/>
    <row r="581622" ht="15"/>
    <row r="581623" ht="15"/>
    <row r="581624" ht="15"/>
    <row r="581625" ht="15"/>
    <row r="581626" ht="15"/>
    <row r="581627" ht="15"/>
    <row r="581628" ht="15"/>
    <row r="581629" ht="15"/>
    <row r="581630" ht="15"/>
    <row r="581631" ht="15"/>
    <row r="581632" ht="15"/>
    <row r="581633" ht="15"/>
    <row r="581634" ht="15"/>
    <row r="581635" ht="15"/>
    <row r="581636" ht="15"/>
    <row r="581637" ht="15"/>
    <row r="581638" ht="15"/>
    <row r="581639" ht="15"/>
    <row r="581640" ht="15"/>
    <row r="581641" ht="15"/>
    <row r="581642" ht="15"/>
    <row r="581643" ht="15"/>
    <row r="581644" ht="15"/>
    <row r="581645" ht="15"/>
    <row r="581646" ht="15"/>
    <row r="581647" ht="15"/>
    <row r="581648" ht="15"/>
    <row r="581649" ht="15"/>
    <row r="581650" ht="15"/>
    <row r="581651" ht="15"/>
    <row r="581652" ht="15"/>
    <row r="581653" ht="15"/>
    <row r="581654" ht="15"/>
    <row r="581655" ht="15"/>
    <row r="581656" ht="15"/>
    <row r="581657" ht="15"/>
    <row r="581658" ht="15"/>
    <row r="581659" ht="15"/>
    <row r="581660" ht="15"/>
    <row r="581661" ht="15"/>
    <row r="581662" ht="15"/>
    <row r="581663" ht="15"/>
    <row r="581664" ht="15"/>
    <row r="581665" ht="15"/>
    <row r="581666" ht="15"/>
    <row r="581667" ht="15"/>
    <row r="581668" ht="15"/>
    <row r="581669" ht="15"/>
    <row r="581670" ht="15"/>
    <row r="581671" ht="15"/>
    <row r="581672" ht="15"/>
    <row r="581673" ht="15"/>
    <row r="581674" ht="15"/>
    <row r="581675" ht="15"/>
    <row r="581676" ht="15"/>
    <row r="581677" ht="15"/>
    <row r="581678" ht="15"/>
    <row r="581679" ht="15"/>
    <row r="581680" ht="15"/>
    <row r="581681" ht="15"/>
    <row r="581682" ht="15"/>
    <row r="581683" ht="15"/>
    <row r="581684" ht="15"/>
    <row r="581685" ht="15"/>
    <row r="581686" ht="15"/>
    <row r="581687" ht="15"/>
    <row r="581688" ht="15"/>
    <row r="581689" ht="15"/>
    <row r="581690" ht="15"/>
    <row r="581691" ht="15"/>
    <row r="581692" ht="15"/>
    <row r="581693" ht="15"/>
    <row r="581694" ht="15"/>
    <row r="581695" ht="15"/>
    <row r="581696" ht="15"/>
    <row r="581697" ht="15"/>
    <row r="581698" ht="15"/>
    <row r="581699" ht="15"/>
    <row r="581700" ht="15"/>
    <row r="581701" ht="15"/>
    <row r="581702" ht="15"/>
    <row r="581703" ht="15"/>
    <row r="581704" ht="15"/>
    <row r="581705" ht="15"/>
    <row r="581706" ht="15"/>
    <row r="581707" ht="15"/>
    <row r="581708" ht="15"/>
    <row r="581709" ht="15"/>
    <row r="581710" ht="15"/>
    <row r="581711" ht="15"/>
    <row r="581712" ht="15"/>
    <row r="581713" ht="15"/>
    <row r="581714" ht="15"/>
    <row r="581715" ht="15"/>
    <row r="581716" ht="15"/>
    <row r="581717" ht="15"/>
    <row r="581718" ht="15"/>
    <row r="581719" ht="15"/>
    <row r="581720" ht="15"/>
    <row r="581721" ht="15"/>
    <row r="581722" ht="15"/>
    <row r="581723" ht="15"/>
    <row r="581724" ht="15"/>
    <row r="581725" ht="15"/>
    <row r="581726" ht="15"/>
    <row r="581727" ht="15"/>
    <row r="581728" ht="15"/>
    <row r="581729" ht="15"/>
    <row r="581730" ht="15"/>
    <row r="581731" ht="15"/>
    <row r="581732" ht="15"/>
    <row r="581733" ht="15"/>
    <row r="581734" ht="15"/>
    <row r="581735" ht="15"/>
    <row r="581736" ht="15"/>
    <row r="581737" ht="15"/>
    <row r="581738" ht="15"/>
    <row r="581739" ht="15"/>
    <row r="581740" ht="15"/>
    <row r="581741" ht="15"/>
    <row r="581742" ht="15"/>
    <row r="581743" ht="15"/>
    <row r="581744" ht="15"/>
    <row r="581745" ht="15"/>
    <row r="581746" ht="15"/>
    <row r="581747" ht="15"/>
    <row r="581748" ht="15"/>
    <row r="581749" ht="15"/>
    <row r="581750" ht="15"/>
    <row r="581751" ht="15"/>
    <row r="581752" ht="15"/>
    <row r="581753" ht="15"/>
    <row r="581754" ht="15"/>
    <row r="581755" ht="15"/>
    <row r="581756" ht="15"/>
    <row r="581757" ht="15"/>
    <row r="581758" ht="15"/>
    <row r="581759" ht="15"/>
    <row r="581760" ht="15"/>
    <row r="581761" ht="15"/>
    <row r="581762" ht="15"/>
    <row r="581763" ht="15"/>
    <row r="581764" ht="15"/>
    <row r="581765" ht="15"/>
    <row r="581766" ht="15"/>
    <row r="581767" ht="15"/>
    <row r="581768" ht="15"/>
    <row r="581769" ht="15"/>
    <row r="581770" ht="15"/>
    <row r="581771" ht="15"/>
    <row r="581772" ht="15"/>
    <row r="581773" ht="15"/>
    <row r="581774" ht="15"/>
    <row r="581775" ht="15"/>
    <row r="581776" ht="15"/>
    <row r="581777" ht="15"/>
    <row r="581778" ht="15"/>
    <row r="581779" ht="15"/>
    <row r="581780" ht="15"/>
    <row r="581781" ht="15"/>
    <row r="581782" ht="15"/>
    <row r="581783" ht="15"/>
    <row r="581784" ht="15"/>
    <row r="581785" ht="15"/>
    <row r="581786" ht="15"/>
    <row r="581787" ht="15"/>
    <row r="581788" ht="15"/>
    <row r="581789" ht="15"/>
    <row r="581790" ht="15"/>
    <row r="581791" ht="15"/>
    <row r="581792" ht="15"/>
    <row r="581793" ht="15"/>
    <row r="581794" ht="15"/>
    <row r="581795" ht="15"/>
    <row r="581796" ht="15"/>
    <row r="581797" ht="15"/>
    <row r="581798" ht="15"/>
    <row r="581799" ht="15"/>
    <row r="581800" ht="15"/>
    <row r="581801" ht="15"/>
    <row r="581802" ht="15"/>
    <row r="581803" ht="15"/>
    <row r="581804" ht="15"/>
    <row r="581805" ht="15"/>
    <row r="581806" ht="15"/>
    <row r="581807" ht="15"/>
    <row r="581808" ht="15"/>
    <row r="581809" ht="15"/>
    <row r="581810" ht="15"/>
    <row r="581811" ht="15"/>
    <row r="581812" ht="15"/>
    <row r="581813" ht="15"/>
    <row r="581814" ht="15"/>
    <row r="581815" ht="15"/>
    <row r="581816" ht="15"/>
    <row r="581817" ht="15"/>
    <row r="581818" ht="15"/>
    <row r="581819" ht="15"/>
    <row r="581820" ht="15"/>
    <row r="581821" ht="15"/>
    <row r="581822" ht="15"/>
    <row r="581823" ht="15"/>
    <row r="581824" ht="15"/>
    <row r="581825" ht="15"/>
    <row r="581826" ht="15"/>
    <row r="581827" ht="15"/>
    <row r="581828" ht="15"/>
    <row r="581829" ht="15"/>
    <row r="581830" ht="15"/>
    <row r="581831" ht="15"/>
    <row r="581832" ht="15"/>
    <row r="581833" ht="15"/>
    <row r="581834" ht="15"/>
    <row r="581835" ht="15"/>
    <row r="581836" ht="15"/>
    <row r="581837" ht="15"/>
    <row r="581838" ht="15"/>
    <row r="581839" ht="15"/>
    <row r="581840" ht="15"/>
    <row r="581841" ht="15"/>
    <row r="581842" ht="15"/>
    <row r="581843" ht="15"/>
    <row r="581844" ht="15"/>
    <row r="581845" ht="15"/>
    <row r="581846" ht="15"/>
    <row r="581847" ht="15"/>
    <row r="581848" ht="15"/>
    <row r="581849" ht="15"/>
    <row r="581850" ht="15"/>
    <row r="581851" ht="15"/>
    <row r="581852" ht="15"/>
    <row r="581853" ht="15"/>
    <row r="581854" ht="15"/>
    <row r="581855" ht="15"/>
    <row r="581856" ht="15"/>
    <row r="581857" ht="15"/>
    <row r="581858" ht="15"/>
    <row r="581859" ht="15"/>
    <row r="581860" ht="15"/>
    <row r="581861" ht="15"/>
    <row r="581862" ht="15"/>
    <row r="581863" ht="15"/>
    <row r="581864" ht="15"/>
    <row r="581865" ht="15"/>
    <row r="581866" ht="15"/>
    <row r="581867" ht="15"/>
    <row r="581868" ht="15"/>
    <row r="581869" ht="15"/>
    <row r="581870" ht="15"/>
    <row r="581871" ht="15"/>
    <row r="581872" ht="15"/>
    <row r="581873" ht="15"/>
    <row r="581874" ht="15"/>
    <row r="581875" ht="15"/>
    <row r="581876" ht="15"/>
    <row r="581877" ht="15"/>
    <row r="581878" ht="15"/>
    <row r="581879" ht="15"/>
    <row r="581880" ht="15"/>
    <row r="581881" ht="15"/>
    <row r="581882" ht="15"/>
    <row r="581883" ht="15"/>
    <row r="581884" ht="15"/>
    <row r="581885" ht="15"/>
    <row r="581886" ht="15"/>
    <row r="581887" ht="15"/>
    <row r="581888" ht="15"/>
    <row r="581889" ht="15"/>
    <row r="581890" ht="15"/>
    <row r="581891" ht="15"/>
    <row r="581892" ht="15"/>
    <row r="581893" ht="15"/>
    <row r="581894" ht="15"/>
    <row r="581895" ht="15"/>
    <row r="581896" ht="15"/>
    <row r="581897" ht="15"/>
    <row r="581898" ht="15"/>
    <row r="581899" ht="15"/>
    <row r="581900" ht="15"/>
    <row r="581901" ht="15"/>
    <row r="581902" ht="15"/>
    <row r="581903" ht="15"/>
    <row r="581904" ht="15"/>
    <row r="581905" ht="15"/>
    <row r="581906" ht="15"/>
    <row r="581907" ht="15"/>
    <row r="581908" ht="15"/>
    <row r="581909" ht="15"/>
    <row r="581910" ht="15"/>
    <row r="581911" ht="15"/>
    <row r="581912" ht="15"/>
    <row r="581913" ht="15"/>
    <row r="581914" ht="15"/>
    <row r="581915" ht="15"/>
    <row r="581916" ht="15"/>
    <row r="581917" ht="15"/>
    <row r="581918" ht="15"/>
    <row r="581919" ht="15"/>
    <row r="581920" ht="15"/>
    <row r="581921" ht="15"/>
    <row r="581922" ht="15"/>
    <row r="581923" ht="15"/>
    <row r="581924" ht="15"/>
    <row r="581925" ht="15"/>
    <row r="581926" ht="15"/>
    <row r="581927" ht="15"/>
    <row r="581928" ht="15"/>
    <row r="581929" ht="15"/>
    <row r="581930" ht="15"/>
    <row r="581931" ht="15"/>
    <row r="581932" ht="15"/>
    <row r="581933" ht="15"/>
    <row r="581934" ht="15"/>
    <row r="581935" ht="15"/>
    <row r="581936" ht="15"/>
    <row r="581937" ht="15"/>
    <row r="581938" ht="15"/>
    <row r="581939" ht="15"/>
    <row r="581940" ht="15"/>
    <row r="581941" ht="15"/>
    <row r="581942" ht="15"/>
    <row r="581943" ht="15"/>
    <row r="581944" ht="15"/>
    <row r="581945" ht="15"/>
    <row r="581946" ht="15"/>
    <row r="581947" ht="15"/>
    <row r="581948" ht="15"/>
    <row r="581949" ht="15"/>
    <row r="581950" ht="15"/>
    <row r="581951" ht="15"/>
    <row r="581952" ht="15"/>
    <row r="581953" ht="15"/>
    <row r="581954" ht="15"/>
    <row r="581955" ht="15"/>
    <row r="581956" ht="15"/>
    <row r="581957" ht="15"/>
    <row r="581958" ht="15"/>
    <row r="581959" ht="15"/>
    <row r="581960" ht="15"/>
    <row r="581961" ht="15"/>
    <row r="581962" ht="15"/>
    <row r="581963" ht="15"/>
    <row r="581964" ht="15"/>
    <row r="581965" ht="15"/>
    <row r="581966" ht="15"/>
    <row r="581967" ht="15"/>
    <row r="581968" ht="15"/>
    <row r="581969" ht="15"/>
    <row r="581970" ht="15"/>
    <row r="581971" ht="15"/>
    <row r="581972" ht="15"/>
    <row r="581973" ht="15"/>
    <row r="581974" ht="15"/>
    <row r="581975" ht="15"/>
    <row r="581976" ht="15"/>
    <row r="581977" ht="15"/>
    <row r="581978" ht="15"/>
    <row r="581979" ht="15"/>
    <row r="581980" ht="15"/>
    <row r="581981" ht="15"/>
    <row r="581982" ht="15"/>
    <row r="581983" ht="15"/>
    <row r="581984" ht="15"/>
    <row r="581985" ht="15"/>
    <row r="581986" ht="15"/>
    <row r="581987" ht="15"/>
    <row r="581988" ht="15"/>
    <row r="581989" ht="15"/>
    <row r="581990" ht="15"/>
    <row r="581991" ht="15"/>
    <row r="581992" ht="15"/>
    <row r="581993" ht="15"/>
    <row r="581994" ht="15"/>
    <row r="581995" ht="15"/>
    <row r="581996" ht="15"/>
    <row r="581997" ht="15"/>
    <row r="581998" ht="15"/>
    <row r="581999" ht="15"/>
    <row r="582000" ht="15"/>
    <row r="582001" ht="15"/>
    <row r="582002" ht="15"/>
    <row r="582003" ht="15"/>
    <row r="582004" ht="15"/>
    <row r="582005" ht="15"/>
    <row r="582006" ht="15"/>
    <row r="582007" ht="15"/>
    <row r="582008" ht="15"/>
    <row r="582009" ht="15"/>
    <row r="582010" ht="15"/>
    <row r="582011" ht="15"/>
    <row r="582012" ht="15"/>
    <row r="582013" ht="15"/>
    <row r="582014" ht="15"/>
    <row r="582015" ht="15"/>
    <row r="582016" ht="15"/>
    <row r="582017" ht="15"/>
    <row r="582018" ht="15"/>
    <row r="582019" ht="15"/>
    <row r="582020" ht="15"/>
    <row r="582021" ht="15"/>
    <row r="582022" ht="15"/>
    <row r="582023" ht="15"/>
    <row r="582024" ht="15"/>
    <row r="582025" ht="15"/>
    <row r="582026" ht="15"/>
    <row r="582027" ht="15"/>
    <row r="582028" ht="15"/>
    <row r="582029" ht="15"/>
    <row r="582030" ht="15"/>
    <row r="582031" ht="15"/>
    <row r="582032" ht="15"/>
    <row r="582033" ht="15"/>
    <row r="582034" ht="15"/>
    <row r="582035" ht="15"/>
    <row r="582036" ht="15"/>
    <row r="582037" ht="15"/>
    <row r="582038" ht="15"/>
    <row r="582039" ht="15"/>
    <row r="582040" ht="15"/>
    <row r="582041" ht="15"/>
    <row r="582042" ht="15"/>
    <row r="582043" ht="15"/>
    <row r="582044" ht="15"/>
    <row r="582045" ht="15"/>
    <row r="582046" ht="15"/>
    <row r="582047" ht="15"/>
    <row r="582048" ht="15"/>
    <row r="582049" ht="15"/>
    <row r="582050" ht="15"/>
    <row r="582051" ht="15"/>
    <row r="582052" ht="15"/>
    <row r="582053" ht="15"/>
    <row r="582054" ht="15"/>
    <row r="582055" ht="15"/>
    <row r="582056" ht="15"/>
    <row r="582057" ht="15"/>
    <row r="582058" ht="15"/>
    <row r="582059" ht="15"/>
    <row r="582060" ht="15"/>
    <row r="582061" ht="15"/>
    <row r="582062" ht="15"/>
    <row r="582063" ht="15"/>
    <row r="582064" ht="15"/>
    <row r="582065" ht="15"/>
    <row r="582066" ht="15"/>
    <row r="582067" ht="15"/>
    <row r="582068" ht="15"/>
    <row r="582069" ht="15"/>
    <row r="582070" ht="15"/>
    <row r="582071" ht="15"/>
    <row r="582072" ht="15"/>
    <row r="582073" ht="15"/>
    <row r="582074" ht="15"/>
    <row r="582075" ht="15"/>
    <row r="582076" ht="15"/>
    <row r="582077" ht="15"/>
    <row r="582078" ht="15"/>
    <row r="582079" ht="15"/>
    <row r="582080" ht="15"/>
    <row r="582081" ht="15"/>
    <row r="582082" ht="15"/>
    <row r="582083" ht="15"/>
    <row r="582084" ht="15"/>
    <row r="582085" ht="15"/>
    <row r="582086" ht="15"/>
    <row r="582087" ht="15"/>
    <row r="582088" ht="15"/>
    <row r="582089" ht="15"/>
    <row r="582090" ht="15"/>
    <row r="582091" ht="15"/>
    <row r="582092" ht="15"/>
    <row r="582093" ht="15"/>
    <row r="582094" ht="15"/>
    <row r="582095" ht="15"/>
    <row r="582096" ht="15"/>
    <row r="582097" ht="15"/>
    <row r="582098" ht="15"/>
    <row r="582099" ht="15"/>
    <row r="582100" ht="15"/>
    <row r="582101" ht="15"/>
    <row r="582102" ht="15"/>
    <row r="582103" ht="15"/>
    <row r="582104" ht="15"/>
    <row r="582105" ht="15"/>
    <row r="582106" ht="15"/>
    <row r="582107" ht="15"/>
    <row r="582108" ht="15"/>
    <row r="582109" ht="15"/>
    <row r="582110" ht="15"/>
    <row r="582111" ht="15"/>
    <row r="582112" ht="15"/>
    <row r="582113" ht="15"/>
    <row r="582114" ht="15"/>
    <row r="582115" ht="15"/>
    <row r="582116" ht="15"/>
    <row r="582117" ht="15"/>
    <row r="582118" ht="15"/>
    <row r="582119" ht="15"/>
    <row r="582120" ht="15"/>
    <row r="582121" ht="15"/>
    <row r="582122" ht="15"/>
    <row r="582123" ht="15"/>
    <row r="582124" ht="15"/>
    <row r="582125" ht="15"/>
    <row r="582126" ht="15"/>
    <row r="582127" ht="15"/>
    <row r="582128" ht="15"/>
    <row r="582129" ht="15"/>
    <row r="582130" ht="15"/>
    <row r="582131" ht="15"/>
    <row r="582132" ht="15"/>
    <row r="582133" ht="15"/>
    <row r="582134" ht="15"/>
    <row r="582135" ht="15"/>
    <row r="582136" ht="15"/>
    <row r="582137" ht="15"/>
    <row r="582138" ht="15"/>
    <row r="582139" ht="15"/>
    <row r="582140" ht="15"/>
    <row r="582141" ht="15"/>
    <row r="582142" ht="15"/>
    <row r="582143" ht="15"/>
    <row r="582144" ht="15"/>
    <row r="582145" ht="15"/>
    <row r="582146" ht="15"/>
    <row r="582147" ht="15"/>
    <row r="582148" ht="15"/>
    <row r="582149" ht="15"/>
    <row r="582150" ht="15"/>
    <row r="582151" ht="15"/>
    <row r="582152" ht="15"/>
    <row r="582153" ht="15"/>
    <row r="582154" ht="15"/>
    <row r="582155" ht="15"/>
    <row r="582156" ht="15"/>
    <row r="582157" ht="15"/>
    <row r="582158" ht="15"/>
    <row r="582159" ht="15"/>
    <row r="582160" ht="15"/>
    <row r="582161" ht="15"/>
    <row r="582162" ht="15"/>
    <row r="582163" ht="15"/>
    <row r="582164" ht="15"/>
    <row r="582165" ht="15"/>
    <row r="582166" ht="15"/>
    <row r="582167" ht="15"/>
    <row r="582168" ht="15"/>
    <row r="582169" ht="15"/>
    <row r="582170" ht="15"/>
    <row r="582171" ht="15"/>
    <row r="582172" ht="15"/>
    <row r="582173" ht="15"/>
    <row r="582174" ht="15"/>
    <row r="582175" ht="15"/>
    <row r="582176" ht="15"/>
    <row r="582177" ht="15"/>
    <row r="582178" ht="15"/>
    <row r="582179" ht="15"/>
    <row r="582180" ht="15"/>
    <row r="582181" ht="15"/>
    <row r="582182" ht="15"/>
    <row r="582183" ht="15"/>
    <row r="582184" ht="15"/>
    <row r="582185" ht="15"/>
    <row r="582186" ht="15"/>
    <row r="582187" ht="15"/>
    <row r="582188" ht="15"/>
    <row r="582189" ht="15"/>
    <row r="582190" ht="15"/>
    <row r="582191" ht="15"/>
    <row r="582192" ht="15"/>
    <row r="582193" ht="15"/>
    <row r="582194" ht="15"/>
    <row r="582195" ht="15"/>
    <row r="582196" ht="15"/>
    <row r="582197" ht="15"/>
    <row r="582198" ht="15"/>
    <row r="582199" ht="15"/>
    <row r="582200" ht="15"/>
    <row r="582201" ht="15"/>
    <row r="582202" ht="15"/>
    <row r="582203" ht="15"/>
    <row r="582204" ht="15"/>
    <row r="582205" ht="15"/>
    <row r="582206" ht="15"/>
    <row r="582207" ht="15"/>
    <row r="582208" ht="15"/>
    <row r="582209" ht="15"/>
    <row r="582210" ht="15"/>
    <row r="582211" ht="15"/>
    <row r="582212" ht="15"/>
    <row r="582213" ht="15"/>
    <row r="582214" ht="15"/>
    <row r="582215" ht="15"/>
    <row r="582216" ht="15"/>
    <row r="582217" ht="15"/>
    <row r="582218" ht="15"/>
    <row r="582219" ht="15"/>
    <row r="582220" ht="15"/>
    <row r="582221" ht="15"/>
    <row r="582222" ht="15"/>
    <row r="582223" ht="15"/>
    <row r="582224" ht="15"/>
    <row r="582225" ht="15"/>
    <row r="582226" ht="15"/>
    <row r="582227" ht="15"/>
    <row r="582228" ht="15"/>
    <row r="582229" ht="15"/>
    <row r="582230" ht="15"/>
    <row r="582231" ht="15"/>
    <row r="582232" ht="15"/>
    <row r="582233" ht="15"/>
    <row r="582234" ht="15"/>
    <row r="582235" ht="15"/>
    <row r="582236" ht="15"/>
    <row r="582237" ht="15"/>
    <row r="582238" ht="15"/>
    <row r="582239" ht="15"/>
    <row r="582240" ht="15"/>
    <row r="582241" ht="15"/>
    <row r="582242" ht="15"/>
    <row r="582243" ht="15"/>
    <row r="582244" ht="15"/>
    <row r="582245" ht="15"/>
    <row r="582246" ht="15"/>
    <row r="582247" ht="15"/>
    <row r="582248" ht="15"/>
    <row r="582249" ht="15"/>
    <row r="582250" ht="15"/>
    <row r="582251" ht="15"/>
    <row r="582252" ht="15"/>
    <row r="582253" ht="15"/>
    <row r="582254" ht="15"/>
    <row r="582255" ht="15"/>
    <row r="582256" ht="15"/>
    <row r="582257" ht="15"/>
    <row r="582258" ht="15"/>
    <row r="582259" ht="15"/>
    <row r="582260" ht="15"/>
    <row r="582261" ht="15"/>
    <row r="582262" ht="15"/>
    <row r="582263" ht="15"/>
    <row r="582264" ht="15"/>
    <row r="582265" ht="15"/>
    <row r="582266" ht="15"/>
    <row r="582267" ht="15"/>
    <row r="582268" ht="15"/>
    <row r="582269" ht="15"/>
    <row r="582270" ht="15"/>
    <row r="582271" ht="15"/>
    <row r="582272" ht="15"/>
    <row r="582273" ht="15"/>
    <row r="582274" ht="15"/>
    <row r="582275" ht="15"/>
    <row r="582276" ht="15"/>
    <row r="582277" ht="15"/>
    <row r="582278" ht="15"/>
    <row r="582279" ht="15"/>
    <row r="582280" ht="15"/>
    <row r="582281" ht="15"/>
    <row r="582282" ht="15"/>
    <row r="582283" ht="15"/>
    <row r="582284" ht="15"/>
    <row r="582285" ht="15"/>
    <row r="582286" ht="15"/>
    <row r="582287" ht="15"/>
    <row r="582288" ht="15"/>
    <row r="582289" ht="15"/>
    <row r="582290" ht="15"/>
    <row r="582291" ht="15"/>
    <row r="582292" ht="15"/>
    <row r="582293" ht="15"/>
    <row r="582294" ht="15"/>
    <row r="582295" ht="15"/>
    <row r="582296" ht="15"/>
    <row r="582297" ht="15"/>
    <row r="582298" ht="15"/>
    <row r="582299" ht="15"/>
    <row r="582300" ht="15"/>
    <row r="582301" ht="15"/>
    <row r="582302" ht="15"/>
    <row r="582303" ht="15"/>
    <row r="582304" ht="15"/>
    <row r="582305" ht="15"/>
    <row r="582306" ht="15"/>
    <row r="582307" ht="15"/>
    <row r="582308" ht="15"/>
    <row r="582309" ht="15"/>
    <row r="582310" ht="15"/>
    <row r="582311" ht="15"/>
    <row r="582312" ht="15"/>
    <row r="582313" ht="15"/>
    <row r="582314" ht="15"/>
    <row r="582315" ht="15"/>
    <row r="582316" ht="15"/>
    <row r="582317" ht="15"/>
    <row r="582318" ht="15"/>
    <row r="582319" ht="15"/>
    <row r="582320" ht="15"/>
    <row r="582321" ht="15"/>
    <row r="582322" ht="15"/>
    <row r="582323" ht="15"/>
    <row r="582324" ht="15"/>
    <row r="582325" ht="15"/>
    <row r="582326" ht="15"/>
    <row r="582327" ht="15"/>
    <row r="582328" ht="15"/>
    <row r="582329" ht="15"/>
    <row r="582330" ht="15"/>
    <row r="582331" ht="15"/>
    <row r="582332" ht="15"/>
    <row r="582333" ht="15"/>
    <row r="582334" ht="15"/>
    <row r="582335" ht="15"/>
    <row r="582336" ht="15"/>
    <row r="582337" ht="15"/>
    <row r="582338" ht="15"/>
    <row r="582339" ht="15"/>
    <row r="582340" ht="15"/>
    <row r="582341" ht="15"/>
    <row r="582342" ht="15"/>
    <row r="582343" ht="15"/>
    <row r="582344" ht="15"/>
    <row r="582345" ht="15"/>
    <row r="582346" ht="15"/>
    <row r="582347" ht="15"/>
    <row r="582348" ht="15"/>
    <row r="582349" ht="15"/>
    <row r="582350" ht="15"/>
    <row r="582351" ht="15"/>
    <row r="582352" ht="15"/>
    <row r="582353" ht="15"/>
    <row r="582354" ht="15"/>
    <row r="582355" ht="15"/>
    <row r="582356" ht="15"/>
    <row r="582357" ht="15"/>
    <row r="582358" ht="15"/>
    <row r="582359" ht="15"/>
    <row r="582360" ht="15"/>
    <row r="582361" ht="15"/>
    <row r="582362" ht="15"/>
    <row r="582363" ht="15"/>
    <row r="582364" ht="15"/>
    <row r="582365" ht="15"/>
    <row r="582366" ht="15"/>
    <row r="582367" ht="15"/>
    <row r="582368" ht="15"/>
    <row r="582369" ht="15"/>
    <row r="582370" ht="15"/>
    <row r="582371" ht="15"/>
    <row r="582372" ht="15"/>
    <row r="582373" ht="15"/>
    <row r="582374" ht="15"/>
    <row r="582375" ht="15"/>
    <row r="582376" ht="15"/>
    <row r="582377" ht="15"/>
    <row r="582378" ht="15"/>
    <row r="582379" ht="15"/>
    <row r="582380" ht="15"/>
    <row r="582381" ht="15"/>
    <row r="582382" ht="15"/>
    <row r="582383" ht="15"/>
    <row r="582384" ht="15"/>
    <row r="582385" ht="15"/>
    <row r="582386" ht="15"/>
    <row r="582387" ht="15"/>
    <row r="582388" ht="15"/>
    <row r="582389" ht="15"/>
    <row r="582390" ht="15"/>
    <row r="582391" ht="15"/>
    <row r="582392" ht="15"/>
    <row r="582393" ht="15"/>
    <row r="582394" ht="15"/>
    <row r="582395" ht="15"/>
    <row r="582396" ht="15"/>
    <row r="582397" ht="15"/>
    <row r="582398" ht="15"/>
    <row r="582399" ht="15"/>
    <row r="582400" ht="15"/>
    <row r="582401" ht="15"/>
    <row r="582402" ht="15"/>
    <row r="582403" ht="15"/>
    <row r="582404" ht="15"/>
    <row r="582405" ht="15"/>
    <row r="582406" ht="15"/>
    <row r="582407" ht="15"/>
    <row r="582408" ht="15"/>
    <row r="582409" ht="15"/>
    <row r="582410" ht="15"/>
    <row r="582411" ht="15"/>
    <row r="582412" ht="15"/>
    <row r="582413" ht="15"/>
    <row r="582414" ht="15"/>
    <row r="582415" ht="15"/>
    <row r="582416" ht="15"/>
    <row r="582417" ht="15"/>
    <row r="582418" ht="15"/>
    <row r="582419" ht="15"/>
    <row r="582420" ht="15"/>
    <row r="582421" ht="15"/>
    <row r="582422" ht="15"/>
    <row r="582423" ht="15"/>
    <row r="582424" ht="15"/>
    <row r="582425" ht="15"/>
    <row r="582426" ht="15"/>
    <row r="582427" ht="15"/>
    <row r="582428" ht="15"/>
    <row r="582429" ht="15"/>
    <row r="582430" ht="15"/>
    <row r="582431" ht="15"/>
    <row r="582432" ht="15"/>
    <row r="582433" ht="15"/>
    <row r="582434" ht="15"/>
    <row r="582435" ht="15"/>
    <row r="582436" ht="15"/>
    <row r="582437" ht="15"/>
    <row r="582438" ht="15"/>
    <row r="582439" ht="15"/>
    <row r="582440" ht="15"/>
    <row r="582441" ht="15"/>
    <row r="582442" ht="15"/>
    <row r="582443" ht="15"/>
    <row r="582444" ht="15"/>
    <row r="582445" ht="15"/>
    <row r="582446" ht="15"/>
    <row r="582447" ht="15"/>
    <row r="582448" ht="15"/>
    <row r="582449" ht="15"/>
    <row r="582450" ht="15"/>
    <row r="582451" ht="15"/>
    <row r="582452" ht="15"/>
    <row r="582453" ht="15"/>
    <row r="582454" ht="15"/>
    <row r="582455" ht="15"/>
    <row r="582456" ht="15"/>
    <row r="582457" ht="15"/>
    <row r="582458" ht="15"/>
    <row r="582459" ht="15"/>
    <row r="582460" ht="15"/>
    <row r="582461" ht="15"/>
    <row r="582462" ht="15"/>
    <row r="582463" ht="15"/>
    <row r="582464" ht="15"/>
    <row r="582465" ht="15"/>
    <row r="582466" ht="15"/>
    <row r="582467" ht="15"/>
    <row r="582468" ht="15"/>
    <row r="582469" ht="15"/>
    <row r="582470" ht="15"/>
    <row r="582471" ht="15"/>
    <row r="582472" ht="15"/>
    <row r="582473" ht="15"/>
    <row r="582474" ht="15"/>
    <row r="582475" ht="15"/>
    <row r="582476" ht="15"/>
    <row r="582477" ht="15"/>
    <row r="582478" ht="15"/>
    <row r="582479" ht="15"/>
    <row r="582480" ht="15"/>
    <row r="582481" ht="15"/>
    <row r="582482" ht="15"/>
    <row r="582483" ht="15"/>
    <row r="582484" ht="15"/>
    <row r="582485" ht="15"/>
    <row r="582486" ht="15"/>
    <row r="582487" ht="15"/>
    <row r="582488" ht="15"/>
    <row r="582489" ht="15"/>
    <row r="582490" ht="15"/>
    <row r="582491" ht="15"/>
    <row r="582492" ht="15"/>
    <row r="582493" ht="15"/>
    <row r="582494" ht="15"/>
    <row r="582495" ht="15"/>
    <row r="582496" ht="15"/>
    <row r="582497" ht="15"/>
    <row r="582498" ht="15"/>
    <row r="582499" ht="15"/>
    <row r="582500" ht="15"/>
    <row r="582501" ht="15"/>
    <row r="582502" ht="15"/>
    <row r="582503" ht="15"/>
    <row r="582504" ht="15"/>
    <row r="582505" ht="15"/>
    <row r="582506" ht="15"/>
    <row r="582507" ht="15"/>
    <row r="582508" ht="15"/>
    <row r="582509" ht="15"/>
    <row r="582510" ht="15"/>
    <row r="582511" ht="15"/>
    <row r="582512" ht="15"/>
    <row r="582513" ht="15"/>
    <row r="582514" ht="15"/>
    <row r="582515" ht="15"/>
    <row r="582516" ht="15"/>
    <row r="582517" ht="15"/>
    <row r="582518" ht="15"/>
    <row r="582519" ht="15"/>
    <row r="582520" ht="15"/>
    <row r="582521" ht="15"/>
    <row r="582522" ht="15"/>
    <row r="582523" ht="15"/>
    <row r="582524" ht="15"/>
    <row r="582525" ht="15"/>
    <row r="582526" ht="15"/>
    <row r="582527" ht="15"/>
    <row r="582528" ht="15"/>
    <row r="582529" ht="15"/>
    <row r="582530" ht="15"/>
    <row r="582531" ht="15"/>
    <row r="582532" ht="15"/>
    <row r="582533" ht="15"/>
    <row r="582534" ht="15"/>
    <row r="582535" ht="15"/>
    <row r="582536" ht="15"/>
    <row r="582537" ht="15"/>
    <row r="582538" ht="15"/>
    <row r="582539" ht="15"/>
    <row r="582540" ht="15"/>
    <row r="582541" ht="15"/>
    <row r="582542" ht="15"/>
    <row r="582543" ht="15"/>
    <row r="582544" ht="15"/>
    <row r="582545" ht="15"/>
    <row r="582546" ht="15"/>
    <row r="582547" ht="15"/>
    <row r="582548" ht="15"/>
    <row r="582549" ht="15"/>
    <row r="582550" ht="15"/>
    <row r="582551" ht="15"/>
    <row r="582552" ht="15"/>
    <row r="582553" ht="15"/>
    <row r="582554" ht="15"/>
    <row r="582555" ht="15"/>
    <row r="582556" ht="15"/>
    <row r="582557" ht="15"/>
    <row r="582558" ht="15"/>
    <row r="582559" ht="15"/>
    <row r="582560" ht="15"/>
    <row r="582561" ht="15"/>
    <row r="582562" ht="15"/>
    <row r="582563" ht="15"/>
    <row r="582564" ht="15"/>
    <row r="582565" ht="15"/>
    <row r="582566" ht="15"/>
    <row r="582567" ht="15"/>
    <row r="582568" ht="15"/>
    <row r="582569" ht="15"/>
    <row r="582570" ht="15"/>
    <row r="582571" ht="15"/>
    <row r="582572" ht="15"/>
    <row r="582573" ht="15"/>
    <row r="582574" ht="15"/>
    <row r="582575" ht="15"/>
    <row r="582576" ht="15"/>
    <row r="582577" ht="15"/>
    <row r="582578" ht="15"/>
    <row r="582579" ht="15"/>
    <row r="582580" ht="15"/>
    <row r="582581" ht="15"/>
    <row r="582582" ht="15"/>
    <row r="582583" ht="15"/>
    <row r="582584" ht="15"/>
    <row r="582585" ht="15"/>
    <row r="582586" ht="15"/>
    <row r="582587" ht="15"/>
    <row r="582588" ht="15"/>
    <row r="582589" ht="15"/>
    <row r="582590" ht="15"/>
    <row r="582591" ht="15"/>
    <row r="582592" ht="15"/>
    <row r="582593" ht="15"/>
    <row r="582594" ht="15"/>
    <row r="582595" ht="15"/>
    <row r="582596" ht="15"/>
    <row r="582597" ht="15"/>
    <row r="582598" ht="15"/>
    <row r="582599" ht="15"/>
    <row r="582600" ht="15"/>
    <row r="582601" ht="15"/>
    <row r="582602" ht="15"/>
    <row r="582603" ht="15"/>
    <row r="582604" ht="15"/>
    <row r="582605" ht="15"/>
    <row r="582606" ht="15"/>
    <row r="582607" ht="15"/>
    <row r="582608" ht="15"/>
    <row r="582609" ht="15"/>
    <row r="582610" ht="15"/>
    <row r="582611" ht="15"/>
    <row r="582612" ht="15"/>
    <row r="582613" ht="15"/>
    <row r="582614" ht="15"/>
    <row r="582615" ht="15"/>
    <row r="582616" ht="15"/>
    <row r="582617" ht="15"/>
    <row r="582618" ht="15"/>
    <row r="582619" ht="15"/>
    <row r="582620" ht="15"/>
    <row r="582621" ht="15"/>
    <row r="582622" ht="15"/>
    <row r="582623" ht="15"/>
    <row r="582624" ht="15"/>
    <row r="582625" ht="15"/>
    <row r="582626" ht="15"/>
    <row r="582627" ht="15"/>
    <row r="582628" ht="15"/>
    <row r="582629" ht="15"/>
    <row r="582630" ht="15"/>
    <row r="582631" ht="15"/>
    <row r="582632" ht="15"/>
    <row r="582633" ht="15"/>
    <row r="582634" ht="15"/>
    <row r="582635" ht="15"/>
    <row r="582636" ht="15"/>
    <row r="582637" ht="15"/>
    <row r="582638" ht="15"/>
    <row r="582639" ht="15"/>
    <row r="582640" ht="15"/>
    <row r="582641" ht="15"/>
    <row r="582642" ht="15"/>
    <row r="582643" ht="15"/>
    <row r="582644" ht="15"/>
    <row r="582645" ht="15"/>
    <row r="582646" ht="15"/>
    <row r="582647" ht="15"/>
    <row r="582648" ht="15"/>
    <row r="582649" ht="15"/>
    <row r="582650" ht="15"/>
    <row r="582651" ht="15"/>
    <row r="582652" ht="15"/>
    <row r="582653" ht="15"/>
    <row r="582654" ht="15"/>
    <row r="582655" ht="15"/>
    <row r="582656" ht="15"/>
    <row r="582657" ht="15"/>
    <row r="582658" ht="15"/>
    <row r="582659" ht="15"/>
    <row r="582660" ht="15"/>
    <row r="582661" ht="15"/>
    <row r="582662" ht="15"/>
    <row r="582663" ht="15"/>
    <row r="582664" ht="15"/>
    <row r="582665" ht="15"/>
    <row r="582666" ht="15"/>
    <row r="582667" ht="15"/>
    <row r="582668" ht="15"/>
    <row r="582669" ht="15"/>
    <row r="582670" ht="15"/>
    <row r="582671" ht="15"/>
    <row r="582672" ht="15"/>
    <row r="582673" ht="15"/>
    <row r="582674" ht="15"/>
    <row r="582675" ht="15"/>
    <row r="582676" ht="15"/>
    <row r="582677" ht="15"/>
    <row r="582678" ht="15"/>
    <row r="582679" ht="15"/>
    <row r="582680" ht="15"/>
    <row r="582681" ht="15"/>
    <row r="582682" ht="15"/>
    <row r="582683" ht="15"/>
    <row r="582684" ht="15"/>
    <row r="582685" ht="15"/>
    <row r="582686" ht="15"/>
    <row r="582687" ht="15"/>
    <row r="582688" ht="15"/>
    <row r="582689" ht="15"/>
    <row r="582690" ht="15"/>
    <row r="582691" ht="15"/>
    <row r="582692" ht="15"/>
    <row r="582693" ht="15"/>
    <row r="582694" ht="15"/>
    <row r="582695" ht="15"/>
    <row r="582696" ht="15"/>
    <row r="582697" ht="15"/>
    <row r="582698" ht="15"/>
    <row r="582699" ht="15"/>
    <row r="582700" ht="15"/>
    <row r="582701" ht="15"/>
    <row r="582702" ht="15"/>
    <row r="582703" ht="15"/>
    <row r="582704" ht="15"/>
    <row r="582705" ht="15"/>
    <row r="582706" ht="15"/>
    <row r="582707" ht="15"/>
    <row r="582708" ht="15"/>
    <row r="582709" ht="15"/>
    <row r="582710" ht="15"/>
    <row r="582711" ht="15"/>
    <row r="582712" ht="15"/>
    <row r="582713" ht="15"/>
    <row r="582714" ht="15"/>
    <row r="582715" ht="15"/>
    <row r="582716" ht="15"/>
    <row r="582717" ht="15"/>
    <row r="582718" ht="15"/>
    <row r="582719" ht="15"/>
    <row r="582720" ht="15"/>
    <row r="582721" ht="15"/>
    <row r="582722" ht="15"/>
    <row r="582723" ht="15"/>
    <row r="582724" ht="15"/>
    <row r="582725" ht="15"/>
    <row r="582726" ht="15"/>
    <row r="582727" ht="15"/>
    <row r="582728" ht="15"/>
    <row r="582729" ht="15"/>
    <row r="582730" ht="15"/>
    <row r="582731" ht="15"/>
    <row r="582732" ht="15"/>
    <row r="582733" ht="15"/>
    <row r="582734" ht="15"/>
    <row r="582735" ht="15"/>
    <row r="582736" ht="15"/>
    <row r="582737" ht="15"/>
    <row r="582738" ht="15"/>
    <row r="582739" ht="15"/>
    <row r="582740" ht="15"/>
    <row r="582741" ht="15"/>
    <row r="582742" ht="15"/>
    <row r="582743" ht="15"/>
    <row r="582744" ht="15"/>
    <row r="582745" ht="15"/>
    <row r="582746" ht="15"/>
    <row r="582747" ht="15"/>
    <row r="582748" ht="15"/>
    <row r="582749" ht="15"/>
    <row r="582750" ht="15"/>
    <row r="582751" ht="15"/>
    <row r="582752" ht="15"/>
    <row r="582753" ht="15"/>
    <row r="582754" ht="15"/>
    <row r="582755" ht="15"/>
    <row r="582756" ht="15"/>
    <row r="582757" ht="15"/>
    <row r="582758" ht="15"/>
    <row r="582759" ht="15"/>
    <row r="582760" ht="15"/>
    <row r="582761" ht="15"/>
    <row r="582762" ht="15"/>
    <row r="582763" ht="15"/>
    <row r="582764" ht="15"/>
    <row r="582765" ht="15"/>
    <row r="582766" ht="15"/>
    <row r="582767" ht="15"/>
    <row r="582768" ht="15"/>
    <row r="582769" ht="15"/>
    <row r="582770" ht="15"/>
    <row r="582771" ht="15"/>
    <row r="582772" ht="15"/>
    <row r="582773" ht="15"/>
    <row r="582774" ht="15"/>
    <row r="582775" ht="15"/>
    <row r="582776" ht="15"/>
    <row r="582777" ht="15"/>
    <row r="582778" ht="15"/>
    <row r="582779" ht="15"/>
    <row r="582780" ht="15"/>
    <row r="582781" ht="15"/>
    <row r="582782" ht="15"/>
    <row r="582783" ht="15"/>
    <row r="582784" ht="15"/>
    <row r="582785" ht="15"/>
    <row r="582786" ht="15"/>
    <row r="582787" ht="15"/>
    <row r="582788" ht="15"/>
    <row r="582789" ht="15"/>
    <row r="582790" ht="15"/>
    <row r="582791" ht="15"/>
    <row r="582792" ht="15"/>
    <row r="582793" ht="15"/>
    <row r="582794" ht="15"/>
    <row r="582795" ht="15"/>
    <row r="582796" ht="15"/>
    <row r="582797" ht="15"/>
    <row r="582798" ht="15"/>
    <row r="582799" ht="15"/>
    <row r="582800" ht="15"/>
    <row r="582801" ht="15"/>
    <row r="582802" ht="15"/>
    <row r="582803" ht="15"/>
    <row r="582804" ht="15"/>
    <row r="582805" ht="15"/>
    <row r="582806" ht="15"/>
    <row r="582807" ht="15"/>
    <row r="582808" ht="15"/>
    <row r="582809" ht="15"/>
    <row r="582810" ht="15"/>
    <row r="582811" ht="15"/>
    <row r="582812" ht="15"/>
    <row r="582813" ht="15"/>
    <row r="582814" ht="15"/>
    <row r="582815" ht="15"/>
    <row r="582816" ht="15"/>
    <row r="582817" ht="15"/>
    <row r="582818" ht="15"/>
    <row r="582819" ht="15"/>
    <row r="582820" ht="15"/>
    <row r="582821" ht="15"/>
    <row r="582822" ht="15"/>
    <row r="582823" ht="15"/>
    <row r="582824" ht="15"/>
    <row r="582825" ht="15"/>
    <row r="582826" ht="15"/>
    <row r="582827" ht="15"/>
    <row r="582828" ht="15"/>
    <row r="582829" ht="15"/>
    <row r="582830" ht="15"/>
    <row r="582831" ht="15"/>
    <row r="582832" ht="15"/>
    <row r="582833" ht="15"/>
    <row r="582834" ht="15"/>
    <row r="582835" ht="15"/>
    <row r="582836" ht="15"/>
    <row r="582837" ht="15"/>
    <row r="582838" ht="15"/>
    <row r="582839" ht="15"/>
    <row r="582840" ht="15"/>
    <row r="582841" ht="15"/>
    <row r="582842" ht="15"/>
    <row r="582843" ht="15"/>
    <row r="582844" ht="15"/>
    <row r="582845" ht="15"/>
    <row r="582846" ht="15"/>
    <row r="582847" ht="15"/>
    <row r="582848" ht="15"/>
    <row r="582849" ht="15"/>
    <row r="582850" ht="15"/>
    <row r="582851" ht="15"/>
    <row r="582852" ht="15"/>
    <row r="582853" ht="15"/>
    <row r="582854" ht="15"/>
    <row r="582855" ht="15"/>
    <row r="582856" ht="15"/>
    <row r="582857" ht="15"/>
    <row r="582858" ht="15"/>
    <row r="582859" ht="15"/>
    <row r="582860" ht="15"/>
    <row r="582861" ht="15"/>
    <row r="582862" ht="15"/>
    <row r="582863" ht="15"/>
    <row r="582864" ht="15"/>
    <row r="582865" ht="15"/>
    <row r="582866" ht="15"/>
    <row r="582867" ht="15"/>
    <row r="582868" ht="15"/>
    <row r="582869" ht="15"/>
    <row r="582870" ht="15"/>
    <row r="582871" ht="15"/>
    <row r="582872" ht="15"/>
    <row r="582873" ht="15"/>
    <row r="582874" ht="15"/>
    <row r="582875" ht="15"/>
    <row r="582876" ht="15"/>
    <row r="582877" ht="15"/>
    <row r="582878" ht="15"/>
    <row r="582879" ht="15"/>
    <row r="582880" ht="15"/>
    <row r="582881" ht="15"/>
    <row r="582882" ht="15"/>
    <row r="582883" ht="15"/>
    <row r="582884" ht="15"/>
    <row r="582885" ht="15"/>
    <row r="582886" ht="15"/>
    <row r="582887" ht="15"/>
    <row r="582888" ht="15"/>
    <row r="582889" ht="15"/>
    <row r="582890" ht="15"/>
    <row r="582891" ht="15"/>
    <row r="582892" ht="15"/>
    <row r="582893" ht="15"/>
    <row r="582894" ht="15"/>
    <row r="582895" ht="15"/>
    <row r="582896" ht="15"/>
    <row r="582897" ht="15"/>
    <row r="582898" ht="15"/>
    <row r="582899" ht="15"/>
    <row r="582900" ht="15"/>
    <row r="582901" ht="15"/>
    <row r="582902" ht="15"/>
    <row r="582903" ht="15"/>
    <row r="582904" ht="15"/>
    <row r="582905" ht="15"/>
    <row r="582906" ht="15"/>
    <row r="582907" ht="15"/>
    <row r="582908" ht="15"/>
    <row r="582909" ht="15"/>
    <row r="582910" ht="15"/>
    <row r="582911" ht="15"/>
    <row r="582912" ht="15"/>
    <row r="582913" ht="15"/>
    <row r="582914" ht="15"/>
    <row r="582915" ht="15"/>
    <row r="582916" ht="15"/>
    <row r="582917" ht="15"/>
    <row r="582918" ht="15"/>
    <row r="582919" ht="15"/>
    <row r="582920" ht="15"/>
    <row r="582921" ht="15"/>
    <row r="582922" ht="15"/>
    <row r="582923" ht="15"/>
    <row r="582924" ht="15"/>
    <row r="582925" ht="15"/>
    <row r="582926" ht="15"/>
    <row r="582927" ht="15"/>
    <row r="582928" ht="15"/>
    <row r="582929" ht="15"/>
    <row r="582930" ht="15"/>
    <row r="582931" ht="15"/>
    <row r="582932" ht="15"/>
    <row r="582933" ht="15"/>
    <row r="582934" ht="15"/>
    <row r="582935" ht="15"/>
    <row r="582936" ht="15"/>
    <row r="582937" ht="15"/>
    <row r="582938" ht="15"/>
    <row r="582939" ht="15"/>
    <row r="582940" ht="15"/>
    <row r="582941" ht="15"/>
    <row r="582942" ht="15"/>
    <row r="582943" ht="15"/>
    <row r="582944" ht="15"/>
    <row r="582945" ht="15"/>
    <row r="582946" ht="15"/>
    <row r="582947" ht="15"/>
    <row r="582948" ht="15"/>
    <row r="582949" ht="15"/>
    <row r="582950" ht="15"/>
    <row r="582951" ht="15"/>
    <row r="582952" ht="15"/>
    <row r="582953" ht="15"/>
    <row r="582954" ht="15"/>
    <row r="582955" ht="15"/>
    <row r="582956" ht="15"/>
    <row r="582957" ht="15"/>
    <row r="582958" ht="15"/>
    <row r="582959" ht="15"/>
    <row r="582960" ht="15"/>
    <row r="582961" ht="15"/>
    <row r="582962" ht="15"/>
    <row r="582963" ht="15"/>
    <row r="582964" ht="15"/>
    <row r="582965" ht="15"/>
    <row r="582966" ht="15"/>
    <row r="582967" ht="15"/>
    <row r="582968" ht="15"/>
    <row r="582969" ht="15"/>
    <row r="582970" ht="15"/>
    <row r="582971" ht="15"/>
    <row r="582972" ht="15"/>
    <row r="582973" ht="15"/>
    <row r="582974" ht="15"/>
    <row r="582975" ht="15"/>
    <row r="582976" ht="15"/>
    <row r="582977" ht="15"/>
    <row r="582978" ht="15"/>
    <row r="582979" ht="15"/>
    <row r="582980" ht="15"/>
    <row r="582981" ht="15"/>
    <row r="582982" ht="15"/>
    <row r="582983" ht="15"/>
    <row r="582984" ht="15"/>
    <row r="582985" ht="15"/>
    <row r="582986" ht="15"/>
    <row r="582987" ht="15"/>
    <row r="582988" ht="15"/>
    <row r="582989" ht="15"/>
    <row r="582990" ht="15"/>
    <row r="582991" ht="15"/>
    <row r="582992" ht="15"/>
    <row r="582993" ht="15"/>
    <row r="582994" ht="15"/>
    <row r="582995" ht="15"/>
    <row r="582996" ht="15"/>
    <row r="582997" ht="15"/>
    <row r="582998" ht="15"/>
    <row r="582999" ht="15"/>
    <row r="583000" ht="15"/>
    <row r="583001" ht="15"/>
    <row r="583002" ht="15"/>
    <row r="583003" ht="15"/>
    <row r="583004" ht="15"/>
    <row r="583005" ht="15"/>
    <row r="583006" ht="15"/>
    <row r="583007" ht="15"/>
    <row r="583008" ht="15"/>
    <row r="583009" ht="15"/>
    <row r="583010" ht="15"/>
    <row r="583011" ht="15"/>
    <row r="583012" ht="15"/>
    <row r="583013" ht="15"/>
    <row r="583014" ht="15"/>
    <row r="583015" ht="15"/>
    <row r="583016" ht="15"/>
    <row r="583017" ht="15"/>
    <row r="583018" ht="15"/>
    <row r="583019" ht="15"/>
    <row r="583020" ht="15"/>
    <row r="583021" ht="15"/>
    <row r="583022" ht="15"/>
    <row r="583023" ht="15"/>
    <row r="583024" ht="15"/>
    <row r="583025" ht="15"/>
    <row r="583026" ht="15"/>
    <row r="583027" ht="15"/>
    <row r="583028" ht="15"/>
    <row r="583029" ht="15"/>
    <row r="583030" ht="15"/>
    <row r="583031" ht="15"/>
    <row r="583032" ht="15"/>
    <row r="583033" ht="15"/>
    <row r="583034" ht="15"/>
    <row r="583035" ht="15"/>
    <row r="583036" ht="15"/>
    <row r="583037" ht="15"/>
    <row r="583038" ht="15"/>
    <row r="583039" ht="15"/>
    <row r="583040" ht="15"/>
    <row r="583041" ht="15"/>
    <row r="583042" ht="15"/>
    <row r="583043" ht="15"/>
    <row r="583044" ht="15"/>
    <row r="583045" ht="15"/>
    <row r="583046" ht="15"/>
    <row r="583047" ht="15"/>
    <row r="583048" ht="15"/>
    <row r="583049" ht="15"/>
    <row r="583050" ht="15"/>
    <row r="583051" ht="15"/>
    <row r="583052" ht="15"/>
    <row r="583053" ht="15"/>
    <row r="583054" ht="15"/>
    <row r="583055" ht="15"/>
    <row r="583056" ht="15"/>
    <row r="583057" ht="15"/>
    <row r="583058" ht="15"/>
    <row r="583059" ht="15"/>
    <row r="583060" ht="15"/>
    <row r="583061" ht="15"/>
    <row r="583062" ht="15"/>
    <row r="583063" ht="15"/>
    <row r="583064" ht="15"/>
    <row r="583065" ht="15"/>
    <row r="583066" ht="15"/>
    <row r="583067" ht="15"/>
    <row r="583068" ht="15"/>
    <row r="583069" ht="15"/>
    <row r="583070" ht="15"/>
    <row r="583071" ht="15"/>
    <row r="583072" ht="15"/>
    <row r="583073" ht="15"/>
    <row r="583074" ht="15"/>
    <row r="583075" ht="15"/>
    <row r="583076" ht="15"/>
    <row r="583077" ht="15"/>
    <row r="583078" ht="15"/>
    <row r="583079" ht="15"/>
    <row r="583080" ht="15"/>
    <row r="583081" ht="15"/>
    <row r="583082" ht="15"/>
    <row r="583083" ht="15"/>
    <row r="583084" ht="15"/>
    <row r="583085" ht="15"/>
    <row r="583086" ht="15"/>
    <row r="583087" ht="15"/>
    <row r="583088" ht="15"/>
    <row r="583089" ht="15"/>
    <row r="583090" ht="15"/>
    <row r="583091" ht="15"/>
    <row r="583092" ht="15"/>
    <row r="583093" ht="15"/>
    <row r="583094" ht="15"/>
    <row r="583095" ht="15"/>
    <row r="583096" ht="15"/>
    <row r="583097" ht="15"/>
    <row r="583098" ht="15"/>
    <row r="583099" ht="15"/>
    <row r="583100" ht="15"/>
    <row r="583101" ht="15"/>
    <row r="583102" ht="15"/>
    <row r="583103" ht="15"/>
    <row r="583104" ht="15"/>
    <row r="583105" ht="15"/>
    <row r="583106" ht="15"/>
    <row r="583107" ht="15"/>
    <row r="583108" ht="15"/>
    <row r="583109" ht="15"/>
    <row r="583110" ht="15"/>
    <row r="583111" ht="15"/>
    <row r="583112" ht="15"/>
    <row r="583113" ht="15"/>
    <row r="583114" ht="15"/>
    <row r="583115" ht="15"/>
    <row r="583116" ht="15"/>
    <row r="583117" ht="15"/>
    <row r="583118" ht="15"/>
    <row r="583119" ht="15"/>
    <row r="583120" ht="15"/>
    <row r="583121" ht="15"/>
    <row r="583122" ht="15"/>
    <row r="583123" ht="15"/>
    <row r="583124" ht="15"/>
    <row r="583125" ht="15"/>
    <row r="583126" ht="15"/>
    <row r="583127" ht="15"/>
    <row r="583128" ht="15"/>
    <row r="583129" ht="15"/>
    <row r="583130" ht="15"/>
    <row r="583131" ht="15"/>
    <row r="583132" ht="15"/>
    <row r="583133" ht="15"/>
    <row r="583134" ht="15"/>
    <row r="583135" ht="15"/>
    <row r="583136" ht="15"/>
    <row r="583137" ht="15"/>
    <row r="583138" ht="15"/>
    <row r="583139" ht="15"/>
    <row r="583140" ht="15"/>
    <row r="583141" ht="15"/>
    <row r="583142" ht="15"/>
    <row r="583143" ht="15"/>
    <row r="583144" ht="15"/>
    <row r="583145" ht="15"/>
    <row r="583146" ht="15"/>
    <row r="583147" ht="15"/>
    <row r="583148" ht="15"/>
    <row r="583149" ht="15"/>
    <row r="583150" ht="15"/>
    <row r="583151" ht="15"/>
    <row r="583152" ht="15"/>
    <row r="583153" ht="15"/>
    <row r="583154" ht="15"/>
    <row r="583155" ht="15"/>
    <row r="583156" ht="15"/>
    <row r="583157" ht="15"/>
    <row r="583158" ht="15"/>
    <row r="583159" ht="15"/>
    <row r="583160" ht="15"/>
    <row r="583161" ht="15"/>
    <row r="583162" ht="15"/>
    <row r="583163" ht="15"/>
    <row r="583164" ht="15"/>
    <row r="583165" ht="15"/>
    <row r="583166" ht="15"/>
    <row r="583167" ht="15"/>
    <row r="583168" ht="15"/>
    <row r="583169" ht="15"/>
    <row r="583170" ht="15"/>
    <row r="583171" ht="15"/>
    <row r="583172" ht="15"/>
    <row r="583173" ht="15"/>
    <row r="583174" ht="15"/>
    <row r="583175" ht="15"/>
    <row r="583176" ht="15"/>
    <row r="583177" ht="15"/>
    <row r="583178" ht="15"/>
    <row r="583179" ht="15"/>
    <row r="583180" ht="15"/>
    <row r="583181" ht="15"/>
    <row r="583182" ht="15"/>
    <row r="583183" ht="15"/>
    <row r="583184" ht="15"/>
    <row r="583185" ht="15"/>
    <row r="583186" ht="15"/>
    <row r="583187" ht="15"/>
    <row r="583188" ht="15"/>
    <row r="583189" ht="15"/>
    <row r="583190" ht="15"/>
    <row r="583191" ht="15"/>
    <row r="583192" ht="15"/>
    <row r="583193" ht="15"/>
    <row r="583194" ht="15"/>
    <row r="583195" ht="15"/>
    <row r="583196" ht="15"/>
    <row r="583197" ht="15"/>
    <row r="583198" ht="15"/>
    <row r="583199" ht="15"/>
    <row r="583200" ht="15"/>
    <row r="583201" ht="15"/>
    <row r="583202" ht="15"/>
    <row r="583203" ht="15"/>
    <row r="583204" ht="15"/>
    <row r="583205" ht="15"/>
    <row r="583206" ht="15"/>
    <row r="583207" ht="15"/>
    <row r="583208" ht="15"/>
    <row r="583209" ht="15"/>
    <row r="583210" ht="15"/>
    <row r="583211" ht="15"/>
    <row r="583212" ht="15"/>
    <row r="583213" ht="15"/>
    <row r="583214" ht="15"/>
    <row r="583215" ht="15"/>
    <row r="583216" ht="15"/>
    <row r="583217" ht="15"/>
    <row r="583218" ht="15"/>
    <row r="583219" ht="15"/>
    <row r="583220" ht="15"/>
    <row r="583221" ht="15"/>
    <row r="583222" ht="15"/>
    <row r="583223" ht="15"/>
    <row r="583224" ht="15"/>
    <row r="583225" ht="15"/>
    <row r="583226" ht="15"/>
    <row r="583227" ht="15"/>
    <row r="583228" ht="15"/>
    <row r="583229" ht="15"/>
    <row r="583230" ht="15"/>
    <row r="583231" ht="15"/>
    <row r="583232" ht="15"/>
    <row r="583233" ht="15"/>
    <row r="583234" ht="15"/>
    <row r="583235" ht="15"/>
    <row r="583236" ht="15"/>
    <row r="583237" ht="15"/>
    <row r="583238" ht="15"/>
    <row r="583239" ht="15"/>
    <row r="583240" ht="15"/>
    <row r="583241" ht="15"/>
    <row r="583242" ht="15"/>
    <row r="583243" ht="15"/>
    <row r="583244" ht="15"/>
    <row r="583245" ht="15"/>
    <row r="583246" ht="15"/>
    <row r="583247" ht="15"/>
    <row r="583248" ht="15"/>
    <row r="583249" ht="15"/>
    <row r="583250" ht="15"/>
    <row r="583251" ht="15"/>
    <row r="583252" ht="15"/>
    <row r="583253" ht="15"/>
    <row r="583254" ht="15"/>
    <row r="583255" ht="15"/>
    <row r="583256" ht="15"/>
    <row r="583257" ht="15"/>
    <row r="583258" ht="15"/>
    <row r="583259" ht="15"/>
    <row r="583260" ht="15"/>
    <row r="583261" ht="15"/>
    <row r="583262" ht="15"/>
    <row r="583263" ht="15"/>
    <row r="583264" ht="15"/>
    <row r="583265" ht="15"/>
    <row r="583266" ht="15"/>
    <row r="583267" ht="15"/>
    <row r="583268" ht="15"/>
    <row r="583269" ht="15"/>
    <row r="583270" ht="15"/>
    <row r="583271" ht="15"/>
    <row r="583272" ht="15"/>
    <row r="583273" ht="15"/>
    <row r="583274" ht="15"/>
    <row r="583275" ht="15"/>
    <row r="583276" ht="15"/>
    <row r="583277" ht="15"/>
    <row r="583278" ht="15"/>
    <row r="583279" ht="15"/>
    <row r="583280" ht="15"/>
    <row r="583281" ht="15"/>
    <row r="583282" ht="15"/>
    <row r="583283" ht="15"/>
    <row r="583284" ht="15"/>
    <row r="583285" ht="15"/>
    <row r="583286" ht="15"/>
    <row r="583287" ht="15"/>
    <row r="583288" ht="15"/>
    <row r="583289" ht="15"/>
    <row r="583290" ht="15"/>
    <row r="583291" ht="15"/>
    <row r="583292" ht="15"/>
    <row r="583293" ht="15"/>
    <row r="583294" ht="15"/>
    <row r="583295" ht="15"/>
    <row r="583296" ht="15"/>
    <row r="583297" ht="15"/>
    <row r="583298" ht="15"/>
    <row r="583299" ht="15"/>
    <row r="583300" ht="15"/>
    <row r="583301" ht="15"/>
    <row r="583302" ht="15"/>
    <row r="583303" ht="15"/>
    <row r="583304" ht="15"/>
    <row r="583305" ht="15"/>
    <row r="583306" ht="15"/>
    <row r="583307" ht="15"/>
    <row r="583308" ht="15"/>
    <row r="583309" ht="15"/>
    <row r="583310" ht="15"/>
    <row r="583311" ht="15"/>
    <row r="583312" ht="15"/>
    <row r="583313" ht="15"/>
    <row r="583314" ht="15"/>
    <row r="583315" ht="15"/>
    <row r="583316" ht="15"/>
    <row r="583317" ht="15"/>
    <row r="583318" ht="15"/>
    <row r="583319" ht="15"/>
    <row r="583320" ht="15"/>
    <row r="583321" ht="15"/>
    <row r="583322" ht="15"/>
    <row r="583323" ht="15"/>
    <row r="583324" ht="15"/>
    <row r="583325" ht="15"/>
    <row r="583326" ht="15"/>
    <row r="583327" ht="15"/>
    <row r="583328" ht="15"/>
    <row r="583329" ht="15"/>
    <row r="583330" ht="15"/>
    <row r="583331" ht="15"/>
    <row r="583332" ht="15"/>
    <row r="583333" ht="15"/>
    <row r="583334" ht="15"/>
    <row r="583335" ht="15"/>
    <row r="583336" ht="15"/>
    <row r="583337" ht="15"/>
    <row r="583338" ht="15"/>
    <row r="583339" ht="15"/>
    <row r="583340" ht="15"/>
    <row r="583341" ht="15"/>
    <row r="583342" ht="15"/>
    <row r="583343" ht="15"/>
    <row r="583344" ht="15"/>
    <row r="583345" ht="15"/>
    <row r="583346" ht="15"/>
    <row r="583347" ht="15"/>
    <row r="583348" ht="15"/>
    <row r="583349" ht="15"/>
    <row r="583350" ht="15"/>
    <row r="583351" ht="15"/>
    <row r="583352" ht="15"/>
    <row r="583353" ht="15"/>
    <row r="583354" ht="15"/>
    <row r="583355" ht="15"/>
    <row r="583356" ht="15"/>
    <row r="583357" ht="15"/>
    <row r="583358" ht="15"/>
    <row r="583359" ht="15"/>
    <row r="583360" ht="15"/>
    <row r="583361" ht="15"/>
    <row r="583362" ht="15"/>
    <row r="583363" ht="15"/>
    <row r="583364" ht="15"/>
    <row r="583365" ht="15"/>
    <row r="583366" ht="15"/>
    <row r="583367" ht="15"/>
    <row r="583368" ht="15"/>
    <row r="583369" ht="15"/>
    <row r="583370" ht="15"/>
    <row r="583371" ht="15"/>
    <row r="583372" ht="15"/>
    <row r="583373" ht="15"/>
    <row r="583374" ht="15"/>
    <row r="583375" ht="15"/>
    <row r="583376" ht="15"/>
    <row r="583377" ht="15"/>
    <row r="583378" ht="15"/>
    <row r="583379" ht="15"/>
    <row r="583380" ht="15"/>
    <row r="583381" ht="15"/>
    <row r="583382" ht="15"/>
    <row r="583383" ht="15"/>
    <row r="583384" ht="15"/>
    <row r="583385" ht="15"/>
    <row r="583386" ht="15"/>
    <row r="583387" ht="15"/>
    <row r="583388" ht="15"/>
    <row r="583389" ht="15"/>
    <row r="583390" ht="15"/>
    <row r="583391" ht="15"/>
    <row r="583392" ht="15"/>
    <row r="583393" ht="15"/>
    <row r="583394" ht="15"/>
    <row r="583395" ht="15"/>
    <row r="583396" ht="15"/>
    <row r="583397" ht="15"/>
    <row r="583398" ht="15"/>
    <row r="583399" ht="15"/>
    <row r="583400" ht="15"/>
    <row r="583401" ht="15"/>
    <row r="583402" ht="15"/>
    <row r="583403" ht="15"/>
    <row r="583404" ht="15"/>
    <row r="583405" ht="15"/>
    <row r="583406" ht="15"/>
    <row r="583407" ht="15"/>
    <row r="583408" ht="15"/>
    <row r="583409" ht="15"/>
    <row r="583410" ht="15"/>
    <row r="583411" ht="15"/>
    <row r="583412" ht="15"/>
    <row r="583413" ht="15"/>
    <row r="583414" ht="15"/>
    <row r="583415" ht="15"/>
    <row r="583416" ht="15"/>
    <row r="583417" ht="15"/>
    <row r="583418" ht="15"/>
    <row r="583419" ht="15"/>
    <row r="583420" ht="15"/>
    <row r="583421" ht="15"/>
    <row r="583422" ht="15"/>
    <row r="583423" ht="15"/>
    <row r="583424" ht="15"/>
    <row r="583425" ht="15"/>
    <row r="583426" ht="15"/>
    <row r="583427" ht="15"/>
    <row r="583428" ht="15"/>
    <row r="583429" ht="15"/>
    <row r="583430" ht="15"/>
    <row r="583431" ht="15"/>
    <row r="583432" ht="15"/>
    <row r="583433" ht="15"/>
    <row r="583434" ht="15"/>
    <row r="583435" ht="15"/>
    <row r="583436" ht="15"/>
    <row r="583437" ht="15"/>
    <row r="583438" ht="15"/>
    <row r="583439" ht="15"/>
    <row r="583440" ht="15"/>
    <row r="583441" ht="15"/>
    <row r="583442" ht="15"/>
    <row r="583443" ht="15"/>
    <row r="583444" ht="15"/>
    <row r="583445" ht="15"/>
    <row r="583446" ht="15"/>
    <row r="583447" ht="15"/>
    <row r="583448" ht="15"/>
    <row r="583449" ht="15"/>
    <row r="583450" ht="15"/>
    <row r="583451" ht="15"/>
    <row r="583452" ht="15"/>
    <row r="583453" ht="15"/>
    <row r="583454" ht="15"/>
    <row r="583455" ht="15"/>
    <row r="583456" ht="15"/>
    <row r="583457" ht="15"/>
    <row r="583458" ht="15"/>
    <row r="583459" ht="15"/>
    <row r="583460" ht="15"/>
    <row r="583461" ht="15"/>
    <row r="583462" ht="15"/>
    <row r="583463" ht="15"/>
    <row r="583464" ht="15"/>
    <row r="583465" ht="15"/>
    <row r="583466" ht="15"/>
    <row r="583467" ht="15"/>
    <row r="583468" ht="15"/>
    <row r="583469" ht="15"/>
    <row r="583470" ht="15"/>
    <row r="583471" ht="15"/>
    <row r="583472" ht="15"/>
    <row r="583473" ht="15"/>
    <row r="583474" ht="15"/>
    <row r="583475" ht="15"/>
    <row r="583476" ht="15"/>
    <row r="583477" ht="15"/>
    <row r="583478" ht="15"/>
    <row r="583479" ht="15"/>
    <row r="583480" ht="15"/>
    <row r="583481" ht="15"/>
    <row r="583482" ht="15"/>
    <row r="583483" ht="15"/>
    <row r="583484" ht="15"/>
    <row r="583485" ht="15"/>
    <row r="583486" ht="15"/>
    <row r="583487" ht="15"/>
    <row r="583488" ht="15"/>
    <row r="583489" ht="15"/>
    <row r="583490" ht="15"/>
    <row r="583491" ht="15"/>
    <row r="583492" ht="15"/>
    <row r="583493" ht="15"/>
    <row r="583494" ht="15"/>
    <row r="583495" ht="15"/>
    <row r="583496" ht="15"/>
    <row r="583497" ht="15"/>
    <row r="583498" ht="15"/>
    <row r="583499" ht="15"/>
    <row r="583500" ht="15"/>
    <row r="583501" ht="15"/>
    <row r="583502" ht="15"/>
    <row r="583503" ht="15"/>
    <row r="583504" ht="15"/>
    <row r="583505" ht="15"/>
    <row r="583506" ht="15"/>
    <row r="583507" ht="15"/>
    <row r="583508" ht="15"/>
    <row r="583509" ht="15"/>
    <row r="583510" ht="15"/>
    <row r="583511" ht="15"/>
    <row r="583512" ht="15"/>
    <row r="583513" ht="15"/>
    <row r="583514" ht="15"/>
    <row r="583515" ht="15"/>
    <row r="583516" ht="15"/>
    <row r="583517" ht="15"/>
    <row r="583518" ht="15"/>
    <row r="583519" ht="15"/>
    <row r="583520" ht="15"/>
    <row r="583521" ht="15"/>
    <row r="583522" ht="15"/>
    <row r="583523" ht="15"/>
    <row r="583524" ht="15"/>
    <row r="583525" ht="15"/>
    <row r="583526" ht="15"/>
    <row r="583527" ht="15"/>
    <row r="583528" ht="15"/>
    <row r="583529" ht="15"/>
    <row r="583530" ht="15"/>
    <row r="583531" ht="15"/>
    <row r="583532" ht="15"/>
    <row r="583533" ht="15"/>
    <row r="583534" ht="15"/>
    <row r="583535" ht="15"/>
    <row r="583536" ht="15"/>
    <row r="583537" ht="15"/>
    <row r="583538" ht="15"/>
    <row r="583539" ht="15"/>
    <row r="583540" ht="15"/>
    <row r="583541" ht="15"/>
    <row r="583542" ht="15"/>
    <row r="583543" ht="15"/>
    <row r="583544" ht="15"/>
    <row r="583545" ht="15"/>
    <row r="583546" ht="15"/>
    <row r="583547" ht="15"/>
    <row r="583548" ht="15"/>
    <row r="583549" ht="15"/>
    <row r="583550" ht="15"/>
    <row r="583551" ht="15"/>
    <row r="583552" ht="15"/>
    <row r="583553" ht="15"/>
    <row r="583554" ht="15"/>
    <row r="583555" ht="15"/>
    <row r="583556" ht="15"/>
    <row r="583557" ht="15"/>
    <row r="583558" ht="15"/>
    <row r="583559" ht="15"/>
    <row r="583560" ht="15"/>
    <row r="583561" ht="15"/>
    <row r="583562" ht="15"/>
    <row r="583563" ht="15"/>
    <row r="583564" ht="15"/>
    <row r="583565" ht="15"/>
    <row r="583566" ht="15"/>
    <row r="583567" ht="15"/>
    <row r="583568" ht="15"/>
    <row r="583569" ht="15"/>
    <row r="583570" ht="15"/>
    <row r="583571" ht="15"/>
    <row r="583572" ht="15"/>
    <row r="583573" ht="15"/>
    <row r="583574" ht="15"/>
    <row r="583575" ht="15"/>
    <row r="583576" ht="15"/>
    <row r="583577" ht="15"/>
    <row r="583578" ht="15"/>
    <row r="583579" ht="15"/>
    <row r="583580" ht="15"/>
    <row r="583581" ht="15"/>
    <row r="583582" ht="15"/>
    <row r="583583" ht="15"/>
    <row r="583584" ht="15"/>
    <row r="583585" ht="15"/>
    <row r="583586" ht="15"/>
    <row r="583587" ht="15"/>
    <row r="583588" ht="15"/>
    <row r="583589" ht="15"/>
    <row r="583590" ht="15"/>
    <row r="583591" ht="15"/>
    <row r="583592" ht="15"/>
    <row r="583593" ht="15"/>
    <row r="583594" ht="15"/>
    <row r="583595" ht="15"/>
    <row r="583596" ht="15"/>
    <row r="583597" ht="15"/>
    <row r="583598" ht="15"/>
    <row r="583599" ht="15"/>
    <row r="583600" ht="15"/>
    <row r="583601" ht="15"/>
    <row r="583602" ht="15"/>
    <row r="583603" ht="15"/>
    <row r="583604" ht="15"/>
    <row r="583605" ht="15"/>
    <row r="583606" ht="15"/>
    <row r="583607" ht="15"/>
    <row r="583608" ht="15"/>
    <row r="583609" ht="15"/>
    <row r="583610" ht="15"/>
    <row r="583611" ht="15"/>
    <row r="583612" ht="15"/>
    <row r="583613" ht="15"/>
    <row r="583614" ht="15"/>
    <row r="583615" ht="15"/>
    <row r="583616" ht="15"/>
    <row r="583617" ht="15"/>
    <row r="583618" ht="15"/>
    <row r="583619" ht="15"/>
    <row r="583620" ht="15"/>
    <row r="583621" ht="15"/>
    <row r="583622" ht="15"/>
    <row r="583623" ht="15"/>
    <row r="583624" ht="15"/>
    <row r="583625" ht="15"/>
    <row r="583626" ht="15"/>
    <row r="583627" ht="15"/>
    <row r="583628" ht="15"/>
    <row r="583629" ht="15"/>
    <row r="583630" ht="15"/>
    <row r="583631" ht="15"/>
    <row r="583632" ht="15"/>
    <row r="583633" ht="15"/>
    <row r="583634" ht="15"/>
    <row r="583635" ht="15"/>
    <row r="583636" ht="15"/>
    <row r="583637" ht="15"/>
    <row r="583638" ht="15"/>
    <row r="583639" ht="15"/>
    <row r="583640" ht="15"/>
    <row r="583641" ht="15"/>
    <row r="583642" ht="15"/>
    <row r="583643" ht="15"/>
    <row r="583644" ht="15"/>
    <row r="583645" ht="15"/>
    <row r="583646" ht="15"/>
    <row r="583647" ht="15"/>
    <row r="583648" ht="15"/>
    <row r="583649" ht="15"/>
    <row r="583650" ht="15"/>
    <row r="583651" ht="15"/>
    <row r="583652" ht="15"/>
    <row r="583653" ht="15"/>
    <row r="583654" ht="15"/>
    <row r="583655" ht="15"/>
    <row r="583656" ht="15"/>
    <row r="583657" ht="15"/>
    <row r="583658" ht="15"/>
    <row r="583659" ht="15"/>
    <row r="583660" ht="15"/>
    <row r="583661" ht="15"/>
    <row r="583662" ht="15"/>
    <row r="583663" ht="15"/>
    <row r="583664" ht="15"/>
    <row r="583665" ht="15"/>
    <row r="583666" ht="15"/>
    <row r="583667" ht="15"/>
    <row r="583668" ht="15"/>
    <row r="583669" ht="15"/>
    <row r="583670" ht="15"/>
    <row r="583671" ht="15"/>
    <row r="583672" ht="15"/>
    <row r="583673" ht="15"/>
    <row r="583674" ht="15"/>
    <row r="583675" ht="15"/>
    <row r="583676" ht="15"/>
    <row r="583677" ht="15"/>
    <row r="583678" ht="15"/>
    <row r="583679" ht="15"/>
    <row r="583680" ht="15"/>
    <row r="583681" ht="15"/>
    <row r="583682" ht="15"/>
    <row r="583683" ht="15"/>
    <row r="583684" ht="15"/>
    <row r="583685" ht="15"/>
    <row r="583686" ht="15"/>
    <row r="583687" ht="15"/>
    <row r="583688" ht="15"/>
    <row r="583689" ht="15"/>
    <row r="583690" ht="15"/>
    <row r="583691" ht="15"/>
    <row r="583692" ht="15"/>
    <row r="583693" ht="15"/>
    <row r="583694" ht="15"/>
    <row r="583695" ht="15"/>
    <row r="583696" ht="15"/>
    <row r="583697" ht="15"/>
    <row r="583698" ht="15"/>
    <row r="583699" ht="15"/>
    <row r="583700" ht="15"/>
    <row r="583701" ht="15"/>
    <row r="583702" ht="15"/>
    <row r="583703" ht="15"/>
    <row r="583704" ht="15"/>
    <row r="583705" ht="15"/>
    <row r="583706" ht="15"/>
    <row r="583707" ht="15"/>
    <row r="583708" ht="15"/>
    <row r="583709" ht="15"/>
    <row r="583710" ht="15"/>
    <row r="583711" ht="15"/>
    <row r="583712" ht="15"/>
    <row r="583713" ht="15"/>
    <row r="583714" ht="15"/>
    <row r="583715" ht="15"/>
    <row r="583716" ht="15"/>
    <row r="583717" ht="15"/>
    <row r="583718" ht="15"/>
    <row r="583719" ht="15"/>
    <row r="583720" ht="15"/>
    <row r="583721" ht="15"/>
    <row r="583722" ht="15"/>
    <row r="583723" ht="15"/>
    <row r="583724" ht="15"/>
    <row r="583725" ht="15"/>
    <row r="583726" ht="15"/>
    <row r="583727" ht="15"/>
    <row r="583728" ht="15"/>
    <row r="583729" ht="15"/>
    <row r="583730" ht="15"/>
    <row r="583731" ht="15"/>
    <row r="583732" ht="15"/>
    <row r="583733" ht="15"/>
    <row r="583734" ht="15"/>
    <row r="583735" ht="15"/>
    <row r="583736" ht="15"/>
    <row r="583737" ht="15"/>
    <row r="583738" ht="15"/>
    <row r="583739" ht="15"/>
    <row r="583740" ht="15"/>
    <row r="583741" ht="15"/>
    <row r="583742" ht="15"/>
    <row r="583743" ht="15"/>
    <row r="583744" ht="15"/>
    <row r="583745" ht="15"/>
    <row r="583746" ht="15"/>
    <row r="583747" ht="15"/>
    <row r="583748" ht="15"/>
    <row r="583749" ht="15"/>
    <row r="583750" ht="15"/>
    <row r="583751" ht="15"/>
    <row r="583752" ht="15"/>
    <row r="583753" ht="15"/>
    <row r="583754" ht="15"/>
    <row r="583755" ht="15"/>
    <row r="583756" ht="15"/>
    <row r="583757" ht="15"/>
    <row r="583758" ht="15"/>
    <row r="583759" ht="15"/>
    <row r="583760" ht="15"/>
    <row r="583761" ht="15"/>
    <row r="583762" ht="15"/>
    <row r="583763" ht="15"/>
    <row r="583764" ht="15"/>
    <row r="583765" ht="15"/>
    <row r="583766" ht="15"/>
    <row r="583767" ht="15"/>
    <row r="583768" ht="15"/>
    <row r="583769" ht="15"/>
    <row r="583770" ht="15"/>
    <row r="583771" ht="15"/>
    <row r="583772" ht="15"/>
    <row r="583773" ht="15"/>
    <row r="583774" ht="15"/>
    <row r="583775" ht="15"/>
    <row r="583776" ht="15"/>
    <row r="583777" ht="15"/>
    <row r="583778" ht="15"/>
    <row r="583779" ht="15"/>
    <row r="583780" ht="15"/>
    <row r="583781" ht="15"/>
    <row r="583782" ht="15"/>
    <row r="583783" ht="15"/>
    <row r="583784" ht="15"/>
    <row r="583785" ht="15"/>
    <row r="583786" ht="15"/>
    <row r="583787" ht="15"/>
    <row r="583788" ht="15"/>
    <row r="583789" ht="15"/>
    <row r="583790" ht="15"/>
    <row r="583791" ht="15"/>
    <row r="583792" ht="15"/>
    <row r="583793" ht="15"/>
    <row r="583794" ht="15"/>
    <row r="583795" ht="15"/>
    <row r="583796" ht="15"/>
    <row r="583797" ht="15"/>
    <row r="583798" ht="15"/>
    <row r="583799" ht="15"/>
    <row r="583800" ht="15"/>
    <row r="583801" ht="15"/>
    <row r="583802" ht="15"/>
    <row r="583803" ht="15"/>
    <row r="583804" ht="15"/>
    <row r="583805" ht="15"/>
    <row r="583806" ht="15"/>
    <row r="583807" ht="15"/>
    <row r="583808" ht="15"/>
    <row r="583809" ht="15"/>
    <row r="583810" ht="15"/>
    <row r="583811" ht="15"/>
    <row r="583812" ht="15"/>
    <row r="583813" ht="15"/>
    <row r="583814" ht="15"/>
    <row r="583815" ht="15"/>
    <row r="583816" ht="15"/>
    <row r="583817" ht="15"/>
    <row r="583818" ht="15"/>
    <row r="583819" ht="15"/>
    <row r="583820" ht="15"/>
    <row r="583821" ht="15"/>
    <row r="583822" ht="15"/>
    <row r="583823" ht="15"/>
    <row r="583824" ht="15"/>
    <row r="583825" ht="15"/>
    <row r="583826" ht="15"/>
    <row r="583827" ht="15"/>
    <row r="583828" ht="15"/>
    <row r="583829" ht="15"/>
    <row r="583830" ht="15"/>
    <row r="583831" ht="15"/>
    <row r="583832" ht="15"/>
    <row r="583833" ht="15"/>
    <row r="583834" ht="15"/>
    <row r="583835" ht="15"/>
    <row r="583836" ht="15"/>
    <row r="583837" ht="15"/>
    <row r="583838" ht="15"/>
    <row r="583839" ht="15"/>
    <row r="583840" ht="15"/>
    <row r="583841" ht="15"/>
    <row r="583842" ht="15"/>
    <row r="583843" ht="15"/>
    <row r="583844" ht="15"/>
    <row r="583845" ht="15"/>
    <row r="583846" ht="15"/>
    <row r="583847" ht="15"/>
    <row r="583848" ht="15"/>
    <row r="583849" ht="15"/>
    <row r="583850" ht="15"/>
    <row r="583851" ht="15"/>
    <row r="583852" ht="15"/>
    <row r="583853" ht="15"/>
    <row r="583854" ht="15"/>
    <row r="583855" ht="15"/>
    <row r="583856" ht="15"/>
    <row r="583857" ht="15"/>
    <row r="583858" ht="15"/>
    <row r="583859" ht="15"/>
    <row r="583860" ht="15"/>
    <row r="583861" ht="15"/>
    <row r="583862" ht="15"/>
    <row r="583863" ht="15"/>
    <row r="583864" ht="15"/>
    <row r="583865" ht="15"/>
    <row r="583866" ht="15"/>
    <row r="583867" ht="15"/>
    <row r="583868" ht="15"/>
    <row r="583869" ht="15"/>
    <row r="583870" ht="15"/>
    <row r="583871" ht="15"/>
    <row r="583872" ht="15"/>
    <row r="583873" ht="15"/>
    <row r="583874" ht="15"/>
    <row r="583875" ht="15"/>
    <row r="583876" ht="15"/>
    <row r="583877" ht="15"/>
    <row r="583878" ht="15"/>
    <row r="583879" ht="15"/>
    <row r="583880" ht="15"/>
    <row r="583881" ht="15"/>
    <row r="583882" ht="15"/>
    <row r="583883" ht="15"/>
    <row r="583884" ht="15"/>
    <row r="583885" ht="15"/>
    <row r="583886" ht="15"/>
    <row r="583887" ht="15"/>
    <row r="583888" ht="15"/>
    <row r="583889" ht="15"/>
    <row r="583890" ht="15"/>
    <row r="583891" ht="15"/>
    <row r="583892" ht="15"/>
    <row r="583893" ht="15"/>
    <row r="583894" ht="15"/>
    <row r="583895" ht="15"/>
    <row r="583896" ht="15"/>
    <row r="583897" ht="15"/>
    <row r="583898" ht="15"/>
    <row r="583899" ht="15"/>
    <row r="583900" ht="15"/>
    <row r="583901" ht="15"/>
    <row r="583902" ht="15"/>
    <row r="583903" ht="15"/>
    <row r="583904" ht="15"/>
    <row r="583905" ht="15"/>
    <row r="583906" ht="15"/>
    <row r="583907" ht="15"/>
    <row r="583908" ht="15"/>
    <row r="583909" ht="15"/>
    <row r="583910" ht="15"/>
    <row r="583911" ht="15"/>
    <row r="583912" ht="15"/>
    <row r="583913" ht="15"/>
    <row r="583914" ht="15"/>
    <row r="583915" ht="15"/>
    <row r="583916" ht="15"/>
    <row r="583917" ht="15"/>
    <row r="583918" ht="15"/>
    <row r="583919" ht="15"/>
    <row r="583920" ht="15"/>
    <row r="583921" ht="15"/>
    <row r="583922" ht="15"/>
    <row r="583923" ht="15"/>
    <row r="583924" ht="15"/>
    <row r="583925" ht="15"/>
    <row r="583926" ht="15"/>
    <row r="583927" ht="15"/>
    <row r="583928" ht="15"/>
    <row r="583929" ht="15"/>
    <row r="583930" ht="15"/>
    <row r="583931" ht="15"/>
    <row r="583932" ht="15"/>
    <row r="583933" ht="15"/>
    <row r="583934" ht="15"/>
    <row r="583935" ht="15"/>
    <row r="583936" ht="15"/>
    <row r="583937" ht="15"/>
    <row r="583938" ht="15"/>
    <row r="583939" ht="15"/>
    <row r="583940" ht="15"/>
    <row r="583941" ht="15"/>
    <row r="583942" ht="15"/>
    <row r="583943" ht="15"/>
    <row r="583944" ht="15"/>
    <row r="583945" ht="15"/>
    <row r="583946" ht="15"/>
    <row r="583947" ht="15"/>
    <row r="583948" ht="15"/>
    <row r="583949" ht="15"/>
    <row r="583950" ht="15"/>
    <row r="583951" ht="15"/>
    <row r="583952" ht="15"/>
    <row r="583953" ht="15"/>
    <row r="583954" ht="15"/>
    <row r="583955" ht="15"/>
    <row r="583956" ht="15"/>
    <row r="583957" ht="15"/>
    <row r="583958" ht="15"/>
    <row r="583959" ht="15"/>
    <row r="583960" ht="15"/>
    <row r="583961" ht="15"/>
    <row r="583962" ht="15"/>
    <row r="583963" ht="15"/>
    <row r="583964" ht="15"/>
    <row r="583965" ht="15"/>
    <row r="583966" ht="15"/>
    <row r="583967" ht="15"/>
    <row r="583968" ht="15"/>
    <row r="583969" ht="15"/>
    <row r="583970" ht="15"/>
    <row r="583971" ht="15"/>
    <row r="583972" ht="15"/>
    <row r="583973" ht="15"/>
    <row r="583974" ht="15"/>
    <row r="583975" ht="15"/>
    <row r="583976" ht="15"/>
    <row r="583977" ht="15"/>
    <row r="583978" ht="15"/>
    <row r="583979" ht="15"/>
    <row r="583980" ht="15"/>
    <row r="583981" ht="15"/>
    <row r="583982" ht="15"/>
    <row r="583983" ht="15"/>
    <row r="583984" ht="15"/>
    <row r="583985" ht="15"/>
    <row r="583986" ht="15"/>
    <row r="583987" ht="15"/>
    <row r="583988" ht="15"/>
    <row r="583989" ht="15"/>
    <row r="583990" ht="15"/>
    <row r="583991" ht="15"/>
    <row r="583992" ht="15"/>
    <row r="583993" ht="15"/>
    <row r="583994" ht="15"/>
    <row r="583995" ht="15"/>
    <row r="583996" ht="15"/>
    <row r="583997" ht="15"/>
    <row r="583998" ht="15"/>
    <row r="583999" ht="15"/>
    <row r="584000" ht="15"/>
    <row r="584001" ht="15"/>
    <row r="584002" ht="15"/>
    <row r="584003" ht="15"/>
    <row r="584004" ht="15"/>
    <row r="584005" ht="15"/>
    <row r="584006" ht="15"/>
    <row r="584007" ht="15"/>
    <row r="584008" ht="15"/>
    <row r="584009" ht="15"/>
    <row r="584010" ht="15"/>
    <row r="584011" ht="15"/>
    <row r="584012" ht="15"/>
    <row r="584013" ht="15"/>
    <row r="584014" ht="15"/>
    <row r="584015" ht="15"/>
    <row r="584016" ht="15"/>
    <row r="584017" ht="15"/>
    <row r="584018" ht="15"/>
    <row r="584019" ht="15"/>
    <row r="584020" ht="15"/>
    <row r="584021" ht="15"/>
    <row r="584022" ht="15"/>
    <row r="584023" ht="15"/>
    <row r="584024" ht="15"/>
    <row r="584025" ht="15"/>
    <row r="584026" ht="15"/>
    <row r="584027" ht="15"/>
    <row r="584028" ht="15"/>
    <row r="584029" ht="15"/>
    <row r="584030" ht="15"/>
    <row r="584031" ht="15"/>
    <row r="584032" ht="15"/>
    <row r="584033" ht="15"/>
    <row r="584034" ht="15"/>
    <row r="584035" ht="15"/>
    <row r="584036" ht="15"/>
    <row r="584037" ht="15"/>
    <row r="584038" ht="15"/>
    <row r="584039" ht="15"/>
    <row r="584040" ht="15"/>
    <row r="584041" ht="15"/>
    <row r="584042" ht="15"/>
    <row r="584043" ht="15"/>
    <row r="584044" ht="15"/>
    <row r="584045" ht="15"/>
    <row r="584046" ht="15"/>
    <row r="584047" ht="15"/>
    <row r="584048" ht="15"/>
    <row r="584049" ht="15"/>
    <row r="584050" ht="15"/>
    <row r="584051" ht="15"/>
    <row r="584052" ht="15"/>
    <row r="584053" ht="15"/>
    <row r="584054" ht="15"/>
    <row r="584055" ht="15"/>
    <row r="584056" ht="15"/>
    <row r="584057" ht="15"/>
    <row r="584058" ht="15"/>
    <row r="584059" ht="15"/>
    <row r="584060" ht="15"/>
    <row r="584061" ht="15"/>
    <row r="584062" ht="15"/>
    <row r="584063" ht="15"/>
    <row r="584064" ht="15"/>
    <row r="584065" ht="15"/>
    <row r="584066" ht="15"/>
    <row r="584067" ht="15"/>
    <row r="584068" ht="15"/>
    <row r="584069" ht="15"/>
    <row r="584070" ht="15"/>
    <row r="584071" ht="15"/>
    <row r="584072" ht="15"/>
    <row r="584073" ht="15"/>
    <row r="584074" ht="15"/>
    <row r="584075" ht="15"/>
    <row r="584076" ht="15"/>
    <row r="584077" ht="15"/>
    <row r="584078" ht="15"/>
    <row r="584079" ht="15"/>
    <row r="584080" ht="15"/>
    <row r="584081" ht="15"/>
    <row r="584082" ht="15"/>
    <row r="584083" ht="15"/>
    <row r="584084" ht="15"/>
    <row r="584085" ht="15"/>
    <row r="584086" ht="15"/>
    <row r="584087" ht="15"/>
    <row r="584088" ht="15"/>
    <row r="584089" ht="15"/>
    <row r="584090" ht="15"/>
    <row r="584091" ht="15"/>
    <row r="584092" ht="15"/>
    <row r="584093" ht="15"/>
    <row r="584094" ht="15"/>
    <row r="584095" ht="15"/>
    <row r="584096" ht="15"/>
    <row r="584097" ht="15"/>
    <row r="584098" ht="15"/>
    <row r="584099" ht="15"/>
    <row r="584100" ht="15"/>
    <row r="584101" ht="15"/>
    <row r="584102" ht="15"/>
    <row r="584103" ht="15"/>
    <row r="584104" ht="15"/>
    <row r="584105" ht="15"/>
    <row r="584106" ht="15"/>
    <row r="584107" ht="15"/>
    <row r="584108" ht="15"/>
    <row r="584109" ht="15"/>
    <row r="584110" ht="15"/>
    <row r="584111" ht="15"/>
    <row r="584112" ht="15"/>
    <row r="584113" ht="15"/>
    <row r="584114" ht="15"/>
    <row r="584115" ht="15"/>
    <row r="584116" ht="15"/>
    <row r="584117" ht="15"/>
    <row r="584118" ht="15"/>
    <row r="584119" ht="15"/>
    <row r="584120" ht="15"/>
    <row r="584121" ht="15"/>
    <row r="584122" ht="15"/>
    <row r="584123" ht="15"/>
    <row r="584124" ht="15"/>
    <row r="584125" ht="15"/>
    <row r="584126" ht="15"/>
    <row r="584127" ht="15"/>
    <row r="584128" ht="15"/>
    <row r="584129" ht="15"/>
    <row r="584130" ht="15"/>
    <row r="584131" ht="15"/>
    <row r="584132" ht="15"/>
    <row r="584133" ht="15"/>
    <row r="584134" ht="15"/>
    <row r="584135" ht="15"/>
    <row r="584136" ht="15"/>
    <row r="584137" ht="15"/>
    <row r="584138" ht="15"/>
    <row r="584139" ht="15"/>
    <row r="584140" ht="15"/>
    <row r="584141" ht="15"/>
    <row r="584142" ht="15"/>
    <row r="584143" ht="15"/>
    <row r="584144" ht="15"/>
    <row r="584145" ht="15"/>
    <row r="584146" ht="15"/>
    <row r="584147" ht="15"/>
    <row r="584148" ht="15"/>
    <row r="584149" ht="15"/>
    <row r="584150" ht="15"/>
    <row r="584151" ht="15"/>
    <row r="584152" ht="15"/>
    <row r="584153" ht="15"/>
    <row r="584154" ht="15"/>
    <row r="584155" ht="15"/>
    <row r="584156" ht="15"/>
    <row r="584157" ht="15"/>
    <row r="584158" ht="15"/>
    <row r="584159" ht="15"/>
    <row r="584160" ht="15"/>
    <row r="584161" ht="15"/>
    <row r="584162" ht="15"/>
    <row r="584163" ht="15"/>
    <row r="584164" ht="15"/>
    <row r="584165" ht="15"/>
    <row r="584166" ht="15"/>
    <row r="584167" ht="15"/>
    <row r="584168" ht="15"/>
    <row r="584169" ht="15"/>
    <row r="584170" ht="15"/>
    <row r="584171" ht="15"/>
    <row r="584172" ht="15"/>
    <row r="584173" ht="15"/>
    <row r="584174" ht="15"/>
    <row r="584175" ht="15"/>
    <row r="584176" ht="15"/>
    <row r="584177" ht="15"/>
    <row r="584178" ht="15"/>
    <row r="584179" ht="15"/>
    <row r="584180" ht="15"/>
    <row r="584181" ht="15"/>
    <row r="584182" ht="15"/>
    <row r="584183" ht="15"/>
    <row r="584184" ht="15"/>
    <row r="584185" ht="15"/>
    <row r="584186" ht="15"/>
    <row r="584187" ht="15"/>
    <row r="584188" ht="15"/>
    <row r="584189" ht="15"/>
    <row r="584190" ht="15"/>
    <row r="584191" ht="15"/>
    <row r="584192" ht="15"/>
    <row r="584193" ht="15"/>
    <row r="584194" ht="15"/>
    <row r="584195" ht="15"/>
    <row r="584196" ht="15"/>
    <row r="584197" ht="15"/>
    <row r="584198" ht="15"/>
    <row r="584199" ht="15"/>
    <row r="584200" ht="15"/>
    <row r="584201" ht="15"/>
    <row r="584202" ht="15"/>
    <row r="584203" ht="15"/>
    <row r="584204" ht="15"/>
    <row r="584205" ht="15"/>
    <row r="584206" ht="15"/>
    <row r="584207" ht="15"/>
    <row r="584208" ht="15"/>
    <row r="584209" ht="15"/>
    <row r="584210" ht="15"/>
    <row r="584211" ht="15"/>
    <row r="584212" ht="15"/>
    <row r="584213" ht="15"/>
    <row r="584214" ht="15"/>
    <row r="584215" ht="15"/>
    <row r="584216" ht="15"/>
    <row r="584217" ht="15"/>
    <row r="584218" ht="15"/>
    <row r="584219" ht="15"/>
    <row r="584220" ht="15"/>
    <row r="584221" ht="15"/>
    <row r="584222" ht="15"/>
    <row r="584223" ht="15"/>
    <row r="584224" ht="15"/>
    <row r="584225" ht="15"/>
    <row r="584226" ht="15"/>
    <row r="584227" ht="15"/>
    <row r="584228" ht="15"/>
    <row r="584229" ht="15"/>
    <row r="584230" ht="15"/>
    <row r="584231" ht="15"/>
    <row r="584232" ht="15"/>
    <row r="584233" ht="15"/>
    <row r="584234" ht="15"/>
    <row r="584235" ht="15"/>
    <row r="584236" ht="15"/>
    <row r="584237" ht="15"/>
    <row r="584238" ht="15"/>
    <row r="584239" ht="15"/>
    <row r="584240" ht="15"/>
    <row r="584241" ht="15"/>
    <row r="584242" ht="15"/>
    <row r="584243" ht="15"/>
    <row r="584244" ht="15"/>
    <row r="584245" ht="15"/>
    <row r="584246" ht="15"/>
    <row r="584247" ht="15"/>
    <row r="584248" ht="15"/>
    <row r="584249" ht="15"/>
    <row r="584250" ht="15"/>
    <row r="584251" ht="15"/>
    <row r="584252" ht="15"/>
    <row r="584253" ht="15"/>
    <row r="584254" ht="15"/>
    <row r="584255" ht="15"/>
    <row r="584256" ht="15"/>
    <row r="584257" ht="15"/>
    <row r="584258" ht="15"/>
    <row r="584259" ht="15"/>
    <row r="584260" ht="15"/>
    <row r="584261" ht="15"/>
    <row r="584262" ht="15"/>
    <row r="584263" ht="15"/>
    <row r="584264" ht="15"/>
    <row r="584265" ht="15"/>
    <row r="584266" ht="15"/>
    <row r="584267" ht="15"/>
    <row r="584268" ht="15"/>
    <row r="584269" ht="15"/>
    <row r="584270" ht="15"/>
    <row r="584271" ht="15"/>
    <row r="584272" ht="15"/>
    <row r="584273" ht="15"/>
    <row r="584274" ht="15"/>
    <row r="584275" ht="15"/>
    <row r="584276" ht="15"/>
    <row r="584277" ht="15"/>
    <row r="584278" ht="15"/>
    <row r="584279" ht="15"/>
    <row r="584280" ht="15"/>
    <row r="584281" ht="15"/>
    <row r="584282" ht="15"/>
    <row r="584283" ht="15"/>
    <row r="584284" ht="15"/>
    <row r="584285" ht="15"/>
    <row r="584286" ht="15"/>
    <row r="584287" ht="15"/>
    <row r="584288" ht="15"/>
    <row r="584289" ht="15"/>
    <row r="584290" ht="15"/>
    <row r="584291" ht="15"/>
    <row r="584292" ht="15"/>
    <row r="584293" ht="15"/>
    <row r="584294" ht="15"/>
    <row r="584295" ht="15"/>
    <row r="584296" ht="15"/>
    <row r="584297" ht="15"/>
    <row r="584298" ht="15"/>
    <row r="584299" ht="15"/>
    <row r="584300" ht="15"/>
    <row r="584301" ht="15"/>
    <row r="584302" ht="15"/>
    <row r="584303" ht="15"/>
    <row r="584304" ht="15"/>
    <row r="584305" ht="15"/>
    <row r="584306" ht="15"/>
    <row r="584307" ht="15"/>
    <row r="584308" ht="15"/>
    <row r="584309" ht="15"/>
    <row r="584310" ht="15"/>
    <row r="584311" ht="15"/>
    <row r="584312" ht="15"/>
    <row r="584313" ht="15"/>
    <row r="584314" ht="15"/>
    <row r="584315" ht="15"/>
    <row r="584316" ht="15"/>
    <row r="584317" ht="15"/>
    <row r="584318" ht="15"/>
    <row r="584319" ht="15"/>
    <row r="584320" ht="15"/>
    <row r="584321" ht="15"/>
    <row r="584322" ht="15"/>
    <row r="584323" ht="15"/>
    <row r="584324" ht="15"/>
    <row r="584325" ht="15"/>
    <row r="584326" ht="15"/>
    <row r="584327" ht="15"/>
    <row r="584328" ht="15"/>
    <row r="584329" ht="15"/>
    <row r="584330" ht="15"/>
    <row r="584331" ht="15"/>
    <row r="584332" ht="15"/>
    <row r="584333" ht="15"/>
    <row r="584334" ht="15"/>
    <row r="584335" ht="15"/>
    <row r="584336" ht="15"/>
    <row r="584337" ht="15"/>
    <row r="584338" ht="15"/>
    <row r="584339" ht="15"/>
    <row r="584340" ht="15"/>
    <row r="584341" ht="15"/>
    <row r="584342" ht="15"/>
    <row r="584343" ht="15"/>
    <row r="584344" ht="15"/>
    <row r="584345" ht="15"/>
    <row r="584346" ht="15"/>
    <row r="584347" ht="15"/>
    <row r="584348" ht="15"/>
    <row r="584349" ht="15"/>
    <row r="584350" ht="15"/>
    <row r="584351" ht="15"/>
    <row r="584352" ht="15"/>
    <row r="584353" ht="15"/>
    <row r="584354" ht="15"/>
    <row r="584355" ht="15"/>
    <row r="584356" ht="15"/>
    <row r="584357" ht="15"/>
    <row r="584358" ht="15"/>
    <row r="584359" ht="15"/>
    <row r="584360" ht="15"/>
    <row r="584361" ht="15"/>
    <row r="584362" ht="15"/>
    <row r="584363" ht="15"/>
    <row r="584364" ht="15"/>
    <row r="584365" ht="15"/>
    <row r="584366" ht="15"/>
    <row r="584367" ht="15"/>
    <row r="584368" ht="15"/>
    <row r="584369" ht="15"/>
    <row r="584370" ht="15"/>
    <row r="584371" ht="15"/>
    <row r="584372" ht="15"/>
    <row r="584373" ht="15"/>
    <row r="584374" ht="15"/>
    <row r="584375" ht="15"/>
    <row r="584376" ht="15"/>
    <row r="584377" ht="15"/>
    <row r="584378" ht="15"/>
    <row r="584379" ht="15"/>
    <row r="584380" ht="15"/>
    <row r="584381" ht="15"/>
    <row r="584382" ht="15"/>
    <row r="584383" ht="15"/>
    <row r="584384" ht="15"/>
    <row r="584385" ht="15"/>
    <row r="584386" ht="15"/>
    <row r="584387" ht="15"/>
    <row r="584388" ht="15"/>
    <row r="584389" ht="15"/>
    <row r="584390" ht="15"/>
    <row r="584391" ht="15"/>
    <row r="584392" ht="15"/>
    <row r="584393" ht="15"/>
    <row r="584394" ht="15"/>
    <row r="584395" ht="15"/>
    <row r="584396" ht="15"/>
    <row r="584397" ht="15"/>
    <row r="584398" ht="15"/>
    <row r="584399" ht="15"/>
    <row r="584400" ht="15"/>
    <row r="584401" ht="15"/>
    <row r="584402" ht="15"/>
    <row r="584403" ht="15"/>
    <row r="584404" ht="15"/>
    <row r="584405" ht="15"/>
    <row r="584406" ht="15"/>
    <row r="584407" ht="15"/>
    <row r="584408" ht="15"/>
    <row r="584409" ht="15"/>
    <row r="584410" ht="15"/>
    <row r="584411" ht="15"/>
    <row r="584412" ht="15"/>
    <row r="584413" ht="15"/>
    <row r="584414" ht="15"/>
    <row r="584415" ht="15"/>
    <row r="584416" ht="15"/>
    <row r="584417" ht="15"/>
    <row r="584418" ht="15"/>
    <row r="584419" ht="15"/>
    <row r="584420" ht="15"/>
    <row r="584421" ht="15"/>
    <row r="584422" ht="15"/>
    <row r="584423" ht="15"/>
    <row r="584424" ht="15"/>
    <row r="584425" ht="15"/>
    <row r="584426" ht="15"/>
    <row r="584427" ht="15"/>
    <row r="584428" ht="15"/>
    <row r="584429" ht="15"/>
    <row r="584430" ht="15"/>
    <row r="584431" ht="15"/>
    <row r="584432" ht="15"/>
    <row r="584433" ht="15"/>
    <row r="584434" ht="15"/>
    <row r="584435" ht="15"/>
    <row r="584436" ht="15"/>
    <row r="584437" ht="15"/>
    <row r="584438" ht="15"/>
    <row r="584439" ht="15"/>
    <row r="584440" ht="15"/>
    <row r="584441" ht="15"/>
    <row r="584442" ht="15"/>
    <row r="584443" ht="15"/>
    <row r="584444" ht="15"/>
    <row r="584445" ht="15"/>
    <row r="584446" ht="15"/>
    <row r="584447" ht="15"/>
    <row r="584448" ht="15"/>
    <row r="584449" ht="15"/>
    <row r="584450" ht="15"/>
    <row r="584451" ht="15"/>
    <row r="584452" ht="15"/>
    <row r="584453" ht="15"/>
    <row r="584454" ht="15"/>
    <row r="584455" ht="15"/>
    <row r="584456" ht="15"/>
    <row r="584457" ht="15"/>
    <row r="584458" ht="15"/>
    <row r="584459" ht="15"/>
    <row r="584460" ht="15"/>
    <row r="584461" ht="15"/>
    <row r="584462" ht="15"/>
    <row r="584463" ht="15"/>
    <row r="584464" ht="15"/>
    <row r="584465" ht="15"/>
    <row r="584466" ht="15"/>
    <row r="584467" ht="15"/>
    <row r="584468" ht="15"/>
    <row r="584469" ht="15"/>
    <row r="584470" ht="15"/>
    <row r="584471" ht="15"/>
    <row r="584472" ht="15"/>
    <row r="584473" ht="15"/>
    <row r="584474" ht="15"/>
    <row r="584475" ht="15"/>
    <row r="584476" ht="15"/>
    <row r="584477" ht="15"/>
    <row r="584478" ht="15"/>
    <row r="584479" ht="15"/>
    <row r="584480" ht="15"/>
    <row r="584481" ht="15"/>
    <row r="584482" ht="15"/>
    <row r="584483" ht="15"/>
    <row r="584484" ht="15"/>
    <row r="584485" ht="15"/>
    <row r="584486" ht="15"/>
    <row r="584487" ht="15"/>
    <row r="584488" ht="15"/>
    <row r="584489" ht="15"/>
    <row r="584490" ht="15"/>
    <row r="584491" ht="15"/>
    <row r="584492" ht="15"/>
    <row r="584493" ht="15"/>
    <row r="584494" ht="15"/>
    <row r="584495" ht="15"/>
    <row r="584496" ht="15"/>
    <row r="584497" ht="15"/>
    <row r="584498" ht="15"/>
    <row r="584499" ht="15"/>
    <row r="584500" ht="15"/>
    <row r="584501" ht="15"/>
    <row r="584502" ht="15"/>
    <row r="584503" ht="15"/>
    <row r="584504" ht="15"/>
    <row r="584505" ht="15"/>
    <row r="584506" ht="15"/>
    <row r="584507" ht="15"/>
    <row r="584508" ht="15"/>
    <row r="584509" ht="15"/>
    <row r="584510" ht="15"/>
    <row r="584511" ht="15"/>
    <row r="584512" ht="15"/>
    <row r="584513" ht="15"/>
    <row r="584514" ht="15"/>
    <row r="584515" ht="15"/>
    <row r="584516" ht="15"/>
    <row r="584517" ht="15"/>
    <row r="584518" ht="15"/>
    <row r="584519" ht="15"/>
    <row r="584520" ht="15"/>
    <row r="584521" ht="15"/>
    <row r="584522" ht="15"/>
    <row r="584523" ht="15"/>
    <row r="584524" ht="15"/>
    <row r="584525" ht="15"/>
    <row r="584526" ht="15"/>
    <row r="584527" ht="15"/>
    <row r="584528" ht="15"/>
    <row r="584529" ht="15"/>
    <row r="584530" ht="15"/>
    <row r="584531" ht="15"/>
    <row r="584532" ht="15"/>
    <row r="584533" ht="15"/>
    <row r="584534" ht="15"/>
    <row r="584535" ht="15"/>
    <row r="584536" ht="15"/>
    <row r="584537" ht="15"/>
    <row r="584538" ht="15"/>
    <row r="584539" ht="15"/>
    <row r="584540" ht="15"/>
    <row r="584541" ht="15"/>
    <row r="584542" ht="15"/>
    <row r="584543" ht="15"/>
    <row r="584544" ht="15"/>
    <row r="584545" ht="15"/>
    <row r="584546" ht="15"/>
    <row r="584547" ht="15"/>
    <row r="584548" ht="15"/>
    <row r="584549" ht="15"/>
    <row r="584550" ht="15"/>
    <row r="584551" ht="15"/>
    <row r="584552" ht="15"/>
    <row r="584553" ht="15"/>
    <row r="584554" ht="15"/>
    <row r="584555" ht="15"/>
    <row r="584556" ht="15"/>
    <row r="584557" ht="15"/>
    <row r="584558" ht="15"/>
    <row r="584559" ht="15"/>
    <row r="584560" ht="15"/>
    <row r="584561" ht="15"/>
    <row r="584562" ht="15"/>
    <row r="584563" ht="15"/>
    <row r="584564" ht="15"/>
    <row r="584565" ht="15"/>
    <row r="584566" ht="15"/>
    <row r="584567" ht="15"/>
    <row r="584568" ht="15"/>
    <row r="584569" ht="15"/>
    <row r="584570" ht="15"/>
    <row r="584571" ht="15"/>
    <row r="584572" ht="15"/>
    <row r="584573" ht="15"/>
    <row r="584574" ht="15"/>
    <row r="584575" ht="15"/>
    <row r="584576" ht="15"/>
    <row r="584577" ht="15"/>
    <row r="584578" ht="15"/>
    <row r="584579" ht="15"/>
    <row r="584580" ht="15"/>
    <row r="584581" ht="15"/>
    <row r="584582" ht="15"/>
    <row r="584583" ht="15"/>
    <row r="584584" ht="15"/>
    <row r="584585" ht="15"/>
    <row r="584586" ht="15"/>
    <row r="584587" ht="15"/>
    <row r="584588" ht="15"/>
    <row r="584589" ht="15"/>
    <row r="584590" ht="15"/>
    <row r="584591" ht="15"/>
    <row r="584592" ht="15"/>
    <row r="584593" ht="15"/>
    <row r="584594" ht="15"/>
    <row r="584595" ht="15"/>
    <row r="584596" ht="15"/>
    <row r="584597" ht="15"/>
    <row r="584598" ht="15"/>
    <row r="584599" ht="15"/>
    <row r="584600" ht="15"/>
    <row r="584601" ht="15"/>
    <row r="584602" ht="15"/>
    <row r="584603" ht="15"/>
    <row r="584604" ht="15"/>
    <row r="584605" ht="15"/>
    <row r="584606" ht="15"/>
    <row r="584607" ht="15"/>
    <row r="584608" ht="15"/>
    <row r="584609" ht="15"/>
    <row r="584610" ht="15"/>
    <row r="584611" ht="15"/>
    <row r="584612" ht="15"/>
    <row r="584613" ht="15"/>
    <row r="584614" ht="15"/>
    <row r="584615" ht="15"/>
    <row r="584616" ht="15"/>
    <row r="584617" ht="15"/>
    <row r="584618" ht="15"/>
    <row r="584619" ht="15"/>
    <row r="584620" ht="15"/>
    <row r="584621" ht="15"/>
    <row r="584622" ht="15"/>
    <row r="584623" ht="15"/>
    <row r="584624" ht="15"/>
    <row r="584625" ht="15"/>
    <row r="584626" ht="15"/>
    <row r="584627" ht="15"/>
    <row r="584628" ht="15"/>
    <row r="584629" ht="15"/>
    <row r="584630" ht="15"/>
    <row r="584631" ht="15"/>
    <row r="584632" ht="15"/>
    <row r="584633" ht="15"/>
    <row r="584634" ht="15"/>
    <row r="584635" ht="15"/>
    <row r="584636" ht="15"/>
    <row r="584637" ht="15"/>
    <row r="584638" ht="15"/>
    <row r="584639" ht="15"/>
    <row r="584640" ht="15"/>
    <row r="584641" ht="15"/>
    <row r="584642" ht="15"/>
    <row r="584643" ht="15"/>
    <row r="584644" ht="15"/>
    <row r="584645" ht="15"/>
    <row r="584646" ht="15"/>
    <row r="584647" ht="15"/>
    <row r="584648" ht="15"/>
    <row r="584649" ht="15"/>
    <row r="584650" ht="15"/>
    <row r="584651" ht="15"/>
    <row r="584652" ht="15"/>
    <row r="584653" ht="15"/>
    <row r="584654" ht="15"/>
    <row r="584655" ht="15"/>
    <row r="584656" ht="15"/>
    <row r="584657" ht="15"/>
    <row r="584658" ht="15"/>
    <row r="584659" ht="15"/>
    <row r="584660" ht="15"/>
    <row r="584661" ht="15"/>
    <row r="584662" ht="15"/>
    <row r="584663" ht="15"/>
    <row r="584664" ht="15"/>
    <row r="584665" ht="15"/>
    <row r="584666" ht="15"/>
    <row r="584667" ht="15"/>
    <row r="584668" ht="15"/>
    <row r="584669" ht="15"/>
    <row r="584670" ht="15"/>
    <row r="584671" ht="15"/>
    <row r="584672" ht="15"/>
    <row r="584673" ht="15"/>
    <row r="584674" ht="15"/>
    <row r="584675" ht="15"/>
    <row r="584676" ht="15"/>
    <row r="584677" ht="15"/>
    <row r="584678" ht="15"/>
    <row r="584679" ht="15"/>
    <row r="584680" ht="15"/>
    <row r="584681" ht="15"/>
    <row r="584682" ht="15"/>
    <row r="584683" ht="15"/>
    <row r="584684" ht="15"/>
    <row r="584685" ht="15"/>
    <row r="584686" ht="15"/>
    <row r="584687" ht="15"/>
    <row r="584688" ht="15"/>
    <row r="584689" ht="15"/>
    <row r="584690" ht="15"/>
    <row r="584691" ht="15"/>
    <row r="584692" ht="15"/>
    <row r="584693" ht="15"/>
    <row r="584694" ht="15"/>
    <row r="584695" ht="15"/>
    <row r="584696" ht="15"/>
    <row r="584697" ht="15"/>
    <row r="584698" ht="15"/>
    <row r="584699" ht="15"/>
    <row r="584700" ht="15"/>
    <row r="584701" ht="15"/>
    <row r="584702" ht="15"/>
    <row r="584703" ht="15"/>
    <row r="584704" ht="15"/>
    <row r="584705" ht="15"/>
    <row r="584706" ht="15"/>
    <row r="584707" ht="15"/>
    <row r="584708" ht="15"/>
    <row r="584709" ht="15"/>
    <row r="584710" ht="15"/>
    <row r="584711" ht="15"/>
    <row r="584712" ht="15"/>
    <row r="584713" ht="15"/>
    <row r="584714" ht="15"/>
    <row r="584715" ht="15"/>
    <row r="584716" ht="15"/>
    <row r="584717" ht="15"/>
    <row r="584718" ht="15"/>
    <row r="584719" ht="15"/>
    <row r="584720" ht="15"/>
    <row r="584721" ht="15"/>
    <row r="584722" ht="15"/>
    <row r="584723" ht="15"/>
    <row r="584724" ht="15"/>
    <row r="584725" ht="15"/>
    <row r="584726" ht="15"/>
    <row r="584727" ht="15"/>
    <row r="584728" ht="15"/>
    <row r="584729" ht="15"/>
    <row r="584730" ht="15"/>
    <row r="584731" ht="15"/>
    <row r="584732" ht="15"/>
    <row r="584733" ht="15"/>
    <row r="584734" ht="15"/>
    <row r="584735" ht="15"/>
    <row r="584736" ht="15"/>
    <row r="584737" ht="15"/>
    <row r="584738" ht="15"/>
    <row r="584739" ht="15"/>
    <row r="584740" ht="15"/>
    <row r="584741" ht="15"/>
    <row r="584742" ht="15"/>
    <row r="584743" ht="15"/>
    <row r="584744" ht="15"/>
    <row r="584745" ht="15"/>
    <row r="584746" ht="15"/>
    <row r="584747" ht="15"/>
    <row r="584748" ht="15"/>
    <row r="584749" ht="15"/>
    <row r="584750" ht="15"/>
    <row r="584751" ht="15"/>
    <row r="584752" ht="15"/>
    <row r="584753" ht="15"/>
    <row r="584754" ht="15"/>
    <row r="584755" ht="15"/>
    <row r="584756" ht="15"/>
    <row r="584757" ht="15"/>
    <row r="584758" ht="15"/>
    <row r="584759" ht="15"/>
    <row r="584760" ht="15"/>
    <row r="584761" ht="15"/>
    <row r="584762" ht="15"/>
    <row r="584763" ht="15"/>
    <row r="584764" ht="15"/>
    <row r="584765" ht="15"/>
    <row r="584766" ht="15"/>
    <row r="584767" ht="15"/>
    <row r="584768" ht="15"/>
    <row r="584769" ht="15"/>
    <row r="584770" ht="15"/>
    <row r="584771" ht="15"/>
    <row r="584772" ht="15"/>
    <row r="584773" ht="15"/>
    <row r="584774" ht="15"/>
    <row r="584775" ht="15"/>
    <row r="584776" ht="15"/>
    <row r="584777" ht="15"/>
    <row r="584778" ht="15"/>
    <row r="584779" ht="15"/>
    <row r="584780" ht="15"/>
    <row r="584781" ht="15"/>
    <row r="584782" ht="15"/>
    <row r="584783" ht="15"/>
    <row r="584784" ht="15"/>
    <row r="584785" ht="15"/>
    <row r="584786" ht="15"/>
    <row r="584787" ht="15"/>
    <row r="584788" ht="15"/>
    <row r="584789" ht="15"/>
    <row r="584790" ht="15"/>
    <row r="584791" ht="15"/>
    <row r="584792" ht="15"/>
    <row r="584793" ht="15"/>
    <row r="584794" ht="15"/>
    <row r="584795" ht="15"/>
    <row r="584796" ht="15"/>
    <row r="584797" ht="15"/>
    <row r="584798" ht="15"/>
    <row r="584799" ht="15"/>
    <row r="584800" ht="15"/>
    <row r="584801" ht="15"/>
    <row r="584802" ht="15"/>
    <row r="584803" ht="15"/>
    <row r="584804" ht="15"/>
    <row r="584805" ht="15"/>
    <row r="584806" ht="15"/>
    <row r="584807" ht="15"/>
    <row r="584808" ht="15"/>
    <row r="584809" ht="15"/>
    <row r="584810" ht="15"/>
    <row r="584811" ht="15"/>
    <row r="584812" ht="15"/>
    <row r="584813" ht="15"/>
    <row r="584814" ht="15"/>
    <row r="584815" ht="15"/>
    <row r="584816" ht="15"/>
    <row r="584817" ht="15"/>
    <row r="584818" ht="15"/>
    <row r="584819" ht="15"/>
    <row r="584820" ht="15"/>
    <row r="584821" ht="15"/>
    <row r="584822" ht="15"/>
    <row r="584823" ht="15"/>
    <row r="584824" ht="15"/>
    <row r="584825" ht="15"/>
    <row r="584826" ht="15"/>
    <row r="584827" ht="15"/>
    <row r="584828" ht="15"/>
    <row r="584829" ht="15"/>
    <row r="584830" ht="15"/>
    <row r="584831" ht="15"/>
    <row r="584832" ht="15"/>
    <row r="584833" ht="15"/>
    <row r="584834" ht="15"/>
    <row r="584835" ht="15"/>
    <row r="584836" ht="15"/>
    <row r="584837" ht="15"/>
    <row r="584838" ht="15"/>
    <row r="584839" ht="15"/>
    <row r="584840" ht="15"/>
    <row r="584841" ht="15"/>
    <row r="584842" ht="15"/>
    <row r="584843" ht="15"/>
    <row r="584844" ht="15"/>
    <row r="584845" ht="15"/>
    <row r="584846" ht="15"/>
    <row r="584847" ht="15"/>
    <row r="584848" ht="15"/>
    <row r="584849" ht="15"/>
    <row r="584850" ht="15"/>
    <row r="584851" ht="15"/>
    <row r="584852" ht="15"/>
    <row r="584853" ht="15"/>
    <row r="584854" ht="15"/>
    <row r="584855" ht="15"/>
    <row r="584856" ht="15"/>
    <row r="584857" ht="15"/>
    <row r="584858" ht="15"/>
    <row r="584859" ht="15"/>
    <row r="584860" ht="15"/>
    <row r="584861" ht="15"/>
    <row r="584862" ht="15"/>
    <row r="584863" ht="15"/>
    <row r="584864" ht="15"/>
    <row r="584865" ht="15"/>
    <row r="584866" ht="15"/>
    <row r="584867" ht="15"/>
    <row r="584868" ht="15"/>
    <row r="584869" ht="15"/>
    <row r="584870" ht="15"/>
    <row r="584871" ht="15"/>
    <row r="584872" ht="15"/>
    <row r="584873" ht="15"/>
    <row r="584874" ht="15"/>
    <row r="584875" ht="15"/>
    <row r="584876" ht="15"/>
    <row r="584877" ht="15"/>
    <row r="584878" ht="15"/>
    <row r="584879" ht="15"/>
    <row r="584880" ht="15"/>
    <row r="584881" ht="15"/>
    <row r="584882" ht="15"/>
    <row r="584883" ht="15"/>
    <row r="584884" ht="15"/>
    <row r="584885" ht="15"/>
    <row r="584886" ht="15"/>
    <row r="584887" ht="15"/>
    <row r="584888" ht="15"/>
    <row r="584889" ht="15"/>
    <row r="584890" ht="15"/>
    <row r="584891" ht="15"/>
    <row r="584892" ht="15"/>
    <row r="584893" ht="15"/>
    <row r="584894" ht="15"/>
    <row r="584895" ht="15"/>
    <row r="584896" ht="15"/>
    <row r="584897" ht="15"/>
    <row r="584898" ht="15"/>
    <row r="584899" ht="15"/>
    <row r="584900" ht="15"/>
    <row r="584901" ht="15"/>
    <row r="584902" ht="15"/>
    <row r="584903" ht="15"/>
    <row r="584904" ht="15"/>
    <row r="584905" ht="15"/>
    <row r="584906" ht="15"/>
    <row r="584907" ht="15"/>
    <row r="584908" ht="15"/>
    <row r="584909" ht="15"/>
    <row r="584910" ht="15"/>
    <row r="584911" ht="15"/>
    <row r="584912" ht="15"/>
    <row r="584913" ht="15"/>
    <row r="584914" ht="15"/>
    <row r="584915" ht="15"/>
    <row r="584916" ht="15"/>
    <row r="584917" ht="15"/>
    <row r="584918" ht="15"/>
    <row r="584919" ht="15"/>
    <row r="584920" ht="15"/>
    <row r="584921" ht="15"/>
    <row r="584922" ht="15"/>
    <row r="584923" ht="15"/>
    <row r="584924" ht="15"/>
    <row r="584925" ht="15"/>
    <row r="584926" ht="15"/>
    <row r="584927" ht="15"/>
    <row r="584928" ht="15"/>
    <row r="584929" ht="15"/>
    <row r="584930" ht="15"/>
    <row r="584931" ht="15"/>
    <row r="584932" ht="15"/>
    <row r="584933" ht="15"/>
    <row r="584934" ht="15"/>
    <row r="584935" ht="15"/>
    <row r="584936" ht="15"/>
    <row r="584937" ht="15"/>
    <row r="584938" ht="15"/>
    <row r="584939" ht="15"/>
    <row r="584940" ht="15"/>
    <row r="584941" ht="15"/>
    <row r="584942" ht="15"/>
    <row r="584943" ht="15"/>
    <row r="584944" ht="15"/>
    <row r="584945" ht="15"/>
    <row r="584946" ht="15"/>
    <row r="584947" ht="15"/>
    <row r="584948" ht="15"/>
    <row r="584949" ht="15"/>
    <row r="584950" ht="15"/>
    <row r="584951" ht="15"/>
    <row r="584952" ht="15"/>
    <row r="584953" ht="15"/>
    <row r="584954" ht="15"/>
    <row r="584955" ht="15"/>
    <row r="584956" ht="15"/>
    <row r="584957" ht="15"/>
    <row r="584958" ht="15"/>
    <row r="584959" ht="15"/>
    <row r="584960" ht="15"/>
    <row r="584961" ht="15"/>
    <row r="584962" ht="15"/>
    <row r="584963" ht="15"/>
    <row r="584964" ht="15"/>
    <row r="584965" ht="15"/>
    <row r="584966" ht="15"/>
    <row r="584967" ht="15"/>
    <row r="584968" ht="15"/>
    <row r="584969" ht="15"/>
    <row r="584970" ht="15"/>
    <row r="584971" ht="15"/>
    <row r="584972" ht="15"/>
    <row r="584973" ht="15"/>
    <row r="584974" ht="15"/>
    <row r="584975" ht="15"/>
    <row r="584976" ht="15"/>
    <row r="584977" ht="15"/>
    <row r="584978" ht="15"/>
    <row r="584979" ht="15"/>
    <row r="584980" ht="15"/>
    <row r="584981" ht="15"/>
    <row r="584982" ht="15"/>
    <row r="584983" ht="15"/>
    <row r="584984" ht="15"/>
    <row r="584985" ht="15"/>
    <row r="584986" ht="15"/>
    <row r="584987" ht="15"/>
    <row r="584988" ht="15"/>
    <row r="584989" ht="15"/>
    <row r="584990" ht="15"/>
    <row r="584991" ht="15"/>
    <row r="584992" ht="15"/>
    <row r="584993" ht="15"/>
    <row r="584994" ht="15"/>
    <row r="584995" ht="15"/>
    <row r="584996" ht="15"/>
    <row r="584997" ht="15"/>
    <row r="584998" ht="15"/>
    <row r="584999" ht="15"/>
    <row r="585000" ht="15"/>
    <row r="585001" ht="15"/>
    <row r="585002" ht="15"/>
    <row r="585003" ht="15"/>
    <row r="585004" ht="15"/>
    <row r="585005" ht="15"/>
    <row r="585006" ht="15"/>
    <row r="585007" ht="15"/>
    <row r="585008" ht="15"/>
    <row r="585009" ht="15"/>
    <row r="585010" ht="15"/>
    <row r="585011" ht="15"/>
    <row r="585012" ht="15"/>
    <row r="585013" ht="15"/>
    <row r="585014" ht="15"/>
    <row r="585015" ht="15"/>
    <row r="585016" ht="15"/>
    <row r="585017" ht="15"/>
    <row r="585018" ht="15"/>
    <row r="585019" ht="15"/>
    <row r="585020" ht="15"/>
    <row r="585021" ht="15"/>
    <row r="585022" ht="15"/>
    <row r="585023" ht="15"/>
    <row r="585024" ht="15"/>
    <row r="585025" ht="15"/>
    <row r="585026" ht="15"/>
    <row r="585027" ht="15"/>
    <row r="585028" ht="15"/>
    <row r="585029" ht="15"/>
    <row r="585030" ht="15"/>
    <row r="585031" ht="15"/>
    <row r="585032" ht="15"/>
    <row r="585033" ht="15"/>
    <row r="585034" ht="15"/>
    <row r="585035" ht="15"/>
    <row r="585036" ht="15"/>
    <row r="585037" ht="15"/>
    <row r="585038" ht="15"/>
    <row r="585039" ht="15"/>
    <row r="585040" ht="15"/>
    <row r="585041" ht="15"/>
    <row r="585042" ht="15"/>
    <row r="585043" ht="15"/>
    <row r="585044" ht="15"/>
    <row r="585045" ht="15"/>
    <row r="585046" ht="15"/>
    <row r="585047" ht="15"/>
    <row r="585048" ht="15"/>
    <row r="585049" ht="15"/>
    <row r="585050" ht="15"/>
    <row r="585051" ht="15"/>
    <row r="585052" ht="15"/>
    <row r="585053" ht="15"/>
    <row r="585054" ht="15"/>
    <row r="585055" ht="15"/>
    <row r="585056" ht="15"/>
    <row r="585057" ht="15"/>
    <row r="585058" ht="15"/>
    <row r="585059" ht="15"/>
    <row r="585060" ht="15"/>
    <row r="585061" ht="15"/>
    <row r="585062" ht="15"/>
    <row r="585063" ht="15"/>
    <row r="585064" ht="15"/>
    <row r="585065" ht="15"/>
    <row r="585066" ht="15"/>
    <row r="585067" ht="15"/>
    <row r="585068" ht="15"/>
    <row r="585069" ht="15"/>
    <row r="585070" ht="15"/>
    <row r="585071" ht="15"/>
    <row r="585072" ht="15"/>
    <row r="585073" ht="15"/>
    <row r="585074" ht="15"/>
    <row r="585075" ht="15"/>
    <row r="585076" ht="15"/>
    <row r="585077" ht="15"/>
    <row r="585078" ht="15"/>
    <row r="585079" ht="15"/>
    <row r="585080" ht="15"/>
    <row r="585081" ht="15"/>
    <row r="585082" ht="15"/>
    <row r="585083" ht="15"/>
    <row r="585084" ht="15"/>
    <row r="585085" ht="15"/>
    <row r="585086" ht="15"/>
    <row r="585087" ht="15"/>
    <row r="585088" ht="15"/>
    <row r="585089" ht="15"/>
    <row r="585090" ht="15"/>
    <row r="585091" ht="15"/>
    <row r="585092" ht="15"/>
    <row r="585093" ht="15"/>
    <row r="585094" ht="15"/>
    <row r="585095" ht="15"/>
    <row r="585096" ht="15"/>
    <row r="585097" ht="15"/>
    <row r="585098" ht="15"/>
    <row r="585099" ht="15"/>
    <row r="585100" ht="15"/>
    <row r="585101" ht="15"/>
    <row r="585102" ht="15"/>
    <row r="585103" ht="15"/>
    <row r="585104" ht="15"/>
    <row r="585105" ht="15"/>
    <row r="585106" ht="15"/>
    <row r="585107" ht="15"/>
    <row r="585108" ht="15"/>
    <row r="585109" ht="15"/>
    <row r="585110" ht="15"/>
    <row r="585111" ht="15"/>
    <row r="585112" ht="15"/>
    <row r="585113" ht="15"/>
    <row r="585114" ht="15"/>
    <row r="585115" ht="15"/>
    <row r="585116" ht="15"/>
    <row r="585117" ht="15"/>
    <row r="585118" ht="15"/>
    <row r="585119" ht="15"/>
    <row r="585120" ht="15"/>
    <row r="585121" ht="15"/>
    <row r="585122" ht="15"/>
    <row r="585123" ht="15"/>
    <row r="585124" ht="15"/>
    <row r="585125" ht="15"/>
    <row r="585126" ht="15"/>
    <row r="585127" ht="15"/>
    <row r="585128" ht="15"/>
    <row r="585129" ht="15"/>
    <row r="585130" ht="15"/>
    <row r="585131" ht="15"/>
    <row r="585132" ht="15"/>
    <row r="585133" ht="15"/>
    <row r="585134" ht="15"/>
    <row r="585135" ht="15"/>
    <row r="585136" ht="15"/>
    <row r="585137" ht="15"/>
    <row r="585138" ht="15"/>
    <row r="585139" ht="15"/>
    <row r="585140" ht="15"/>
    <row r="585141" ht="15"/>
    <row r="585142" ht="15"/>
    <row r="585143" ht="15"/>
    <row r="585144" ht="15"/>
    <row r="585145" ht="15"/>
    <row r="585146" ht="15"/>
    <row r="585147" ht="15"/>
    <row r="585148" ht="15"/>
    <row r="585149" ht="15"/>
    <row r="585150" ht="15"/>
    <row r="585151" ht="15"/>
    <row r="585152" ht="15"/>
    <row r="585153" ht="15"/>
    <row r="585154" ht="15"/>
    <row r="585155" ht="15"/>
    <row r="585156" ht="15"/>
    <row r="585157" ht="15"/>
    <row r="585158" ht="15"/>
    <row r="585159" ht="15"/>
    <row r="585160" ht="15"/>
    <row r="585161" ht="15"/>
    <row r="585162" ht="15"/>
    <row r="585163" ht="15"/>
    <row r="585164" ht="15"/>
    <row r="585165" ht="15"/>
    <row r="585166" ht="15"/>
    <row r="585167" ht="15"/>
    <row r="585168" ht="15"/>
    <row r="585169" ht="15"/>
    <row r="585170" ht="15"/>
    <row r="585171" ht="15"/>
    <row r="585172" ht="15"/>
    <row r="585173" ht="15"/>
    <row r="585174" ht="15"/>
    <row r="585175" ht="15"/>
    <row r="585176" ht="15"/>
    <row r="585177" ht="15"/>
    <row r="585178" ht="15"/>
    <row r="585179" ht="15"/>
    <row r="585180" ht="15"/>
    <row r="585181" ht="15"/>
    <row r="585182" ht="15"/>
    <row r="585183" ht="15"/>
    <row r="585184" ht="15"/>
    <row r="585185" ht="15"/>
    <row r="585186" ht="15"/>
    <row r="585187" ht="15"/>
    <row r="585188" ht="15"/>
    <row r="585189" ht="15"/>
    <row r="585190" ht="15"/>
    <row r="585191" ht="15"/>
    <row r="585192" ht="15"/>
    <row r="585193" ht="15"/>
    <row r="585194" ht="15"/>
    <row r="585195" ht="15"/>
    <row r="585196" ht="15"/>
    <row r="585197" ht="15"/>
    <row r="585198" ht="15"/>
    <row r="585199" ht="15"/>
    <row r="585200" ht="15"/>
    <row r="585201" ht="15"/>
    <row r="585202" ht="15"/>
    <row r="585203" ht="15"/>
    <row r="585204" ht="15"/>
    <row r="585205" ht="15"/>
    <row r="585206" ht="15"/>
    <row r="585207" ht="15"/>
    <row r="585208" ht="15"/>
    <row r="585209" ht="15"/>
    <row r="585210" ht="15"/>
    <row r="585211" ht="15"/>
    <row r="585212" ht="15"/>
    <row r="585213" ht="15"/>
    <row r="585214" ht="15"/>
    <row r="585215" ht="15"/>
    <row r="585216" ht="15"/>
    <row r="585217" ht="15"/>
    <row r="585218" ht="15"/>
    <row r="585219" ht="15"/>
    <row r="585220" ht="15"/>
    <row r="585221" ht="15"/>
    <row r="585222" ht="15"/>
    <row r="585223" ht="15"/>
    <row r="585224" ht="15"/>
    <row r="585225" ht="15"/>
    <row r="585226" ht="15"/>
    <row r="585227" ht="15"/>
    <row r="585228" ht="15"/>
    <row r="585229" ht="15"/>
    <row r="585230" ht="15"/>
    <row r="585231" ht="15"/>
    <row r="585232" ht="15"/>
    <row r="585233" ht="15"/>
    <row r="585234" ht="15"/>
    <row r="585235" ht="15"/>
    <row r="585236" ht="15"/>
    <row r="585237" ht="15"/>
    <row r="585238" ht="15"/>
    <row r="585239" ht="15"/>
    <row r="585240" ht="15"/>
    <row r="585241" ht="15"/>
    <row r="585242" ht="15"/>
    <row r="585243" ht="15"/>
    <row r="585244" ht="15"/>
    <row r="585245" ht="15"/>
    <row r="585246" ht="15"/>
    <row r="585247" ht="15"/>
    <row r="585248" ht="15"/>
    <row r="585249" ht="15"/>
    <row r="585250" ht="15"/>
    <row r="585251" ht="15"/>
    <row r="585252" ht="15"/>
    <row r="585253" ht="15"/>
    <row r="585254" ht="15"/>
    <row r="585255" ht="15"/>
    <row r="585256" ht="15"/>
    <row r="585257" ht="15"/>
    <row r="585258" ht="15"/>
    <row r="585259" ht="15"/>
    <row r="585260" ht="15"/>
    <row r="585261" ht="15"/>
    <row r="585262" ht="15"/>
    <row r="585263" ht="15"/>
    <row r="585264" ht="15"/>
    <row r="585265" ht="15"/>
    <row r="585266" ht="15"/>
    <row r="585267" ht="15"/>
    <row r="585268" ht="15"/>
    <row r="585269" ht="15"/>
    <row r="585270" ht="15"/>
    <row r="585271" ht="15"/>
    <row r="585272" ht="15"/>
    <row r="585273" ht="15"/>
    <row r="585274" ht="15"/>
    <row r="585275" ht="15"/>
    <row r="585276" ht="15"/>
    <row r="585277" ht="15"/>
    <row r="585278" ht="15"/>
    <row r="585279" ht="15"/>
    <row r="585280" ht="15"/>
    <row r="585281" ht="15"/>
    <row r="585282" ht="15"/>
    <row r="585283" ht="15"/>
    <row r="585284" ht="15"/>
    <row r="585285" ht="15"/>
    <row r="585286" ht="15"/>
    <row r="585287" ht="15"/>
    <row r="585288" ht="15"/>
    <row r="585289" ht="15"/>
    <row r="585290" ht="15"/>
    <row r="585291" ht="15"/>
    <row r="585292" ht="15"/>
    <row r="585293" ht="15"/>
    <row r="585294" ht="15"/>
    <row r="585295" ht="15"/>
    <row r="585296" ht="15"/>
    <row r="585297" ht="15"/>
    <row r="585298" ht="15"/>
    <row r="585299" ht="15"/>
    <row r="585300" ht="15"/>
    <row r="585301" ht="15"/>
    <row r="585302" ht="15"/>
    <row r="585303" ht="15"/>
    <row r="585304" ht="15"/>
    <row r="585305" ht="15"/>
    <row r="585306" ht="15"/>
    <row r="585307" ht="15"/>
    <row r="585308" ht="15"/>
    <row r="585309" ht="15"/>
    <row r="585310" ht="15"/>
    <row r="585311" ht="15"/>
    <row r="585312" ht="15"/>
    <row r="585313" ht="15"/>
    <row r="585314" ht="15"/>
    <row r="585315" ht="15"/>
    <row r="585316" ht="15"/>
    <row r="585317" ht="15"/>
    <row r="585318" ht="15"/>
    <row r="585319" ht="15"/>
    <row r="585320" ht="15"/>
    <row r="585321" ht="15"/>
    <row r="585322" ht="15"/>
    <row r="585323" ht="15"/>
    <row r="585324" ht="15"/>
    <row r="585325" ht="15"/>
    <row r="585326" ht="15"/>
    <row r="585327" ht="15"/>
    <row r="585328" ht="15"/>
    <row r="585329" ht="15"/>
    <row r="585330" ht="15"/>
    <row r="585331" ht="15"/>
    <row r="585332" ht="15"/>
    <row r="585333" ht="15"/>
    <row r="585334" ht="15"/>
    <row r="585335" ht="15"/>
    <row r="585336" ht="15"/>
    <row r="585337" ht="15"/>
    <row r="585338" ht="15"/>
    <row r="585339" ht="15"/>
    <row r="585340" ht="15"/>
    <row r="585341" ht="15"/>
    <row r="585342" ht="15"/>
    <row r="585343" ht="15"/>
    <row r="585344" ht="15"/>
    <row r="585345" ht="15"/>
    <row r="585346" ht="15"/>
    <row r="585347" ht="15"/>
    <row r="585348" ht="15"/>
    <row r="585349" ht="15"/>
    <row r="585350" ht="15"/>
    <row r="585351" ht="15"/>
    <row r="585352" ht="15"/>
    <row r="585353" ht="15"/>
    <row r="585354" ht="15"/>
    <row r="585355" ht="15"/>
    <row r="585356" ht="15"/>
    <row r="585357" ht="15"/>
    <row r="585358" ht="15"/>
    <row r="585359" ht="15"/>
    <row r="585360" ht="15"/>
    <row r="585361" ht="15"/>
    <row r="585362" ht="15"/>
    <row r="585363" ht="15"/>
    <row r="585364" ht="15"/>
    <row r="585365" ht="15"/>
    <row r="585366" ht="15"/>
    <row r="585367" ht="15"/>
    <row r="585368" ht="15"/>
    <row r="585369" ht="15"/>
    <row r="585370" ht="15"/>
    <row r="585371" ht="15"/>
    <row r="585372" ht="15"/>
    <row r="585373" ht="15"/>
    <row r="585374" ht="15"/>
    <row r="585375" ht="15"/>
    <row r="585376" ht="15"/>
    <row r="585377" ht="15"/>
    <row r="585378" ht="15"/>
    <row r="585379" ht="15"/>
    <row r="585380" ht="15"/>
    <row r="585381" ht="15"/>
    <row r="585382" ht="15"/>
    <row r="585383" ht="15"/>
    <row r="585384" ht="15"/>
    <row r="585385" ht="15"/>
    <row r="585386" ht="15"/>
    <row r="585387" ht="15"/>
    <row r="585388" ht="15"/>
    <row r="585389" ht="15"/>
    <row r="585390" ht="15"/>
    <row r="585391" ht="15"/>
    <row r="585392" ht="15"/>
    <row r="585393" ht="15"/>
    <row r="585394" ht="15"/>
    <row r="585395" ht="15"/>
    <row r="585396" ht="15"/>
    <row r="585397" ht="15"/>
    <row r="585398" ht="15"/>
    <row r="585399" ht="15"/>
    <row r="585400" ht="15"/>
    <row r="585401" ht="15"/>
    <row r="585402" ht="15"/>
    <row r="585403" ht="15"/>
    <row r="585404" ht="15"/>
    <row r="585405" ht="15"/>
    <row r="585406" ht="15"/>
    <row r="585407" ht="15"/>
    <row r="585408" ht="15"/>
    <row r="585409" ht="15"/>
    <row r="585410" ht="15"/>
    <row r="585411" ht="15"/>
    <row r="585412" ht="15"/>
    <row r="585413" ht="15"/>
    <row r="585414" ht="15"/>
    <row r="585415" ht="15"/>
    <row r="585416" ht="15"/>
    <row r="585417" ht="15"/>
    <row r="585418" ht="15"/>
    <row r="585419" ht="15"/>
    <row r="585420" ht="15"/>
    <row r="585421" ht="15"/>
    <row r="585422" ht="15"/>
    <row r="585423" ht="15"/>
    <row r="585424" ht="15"/>
    <row r="585425" ht="15"/>
    <row r="585426" ht="15"/>
    <row r="585427" ht="15"/>
    <row r="585428" ht="15"/>
    <row r="585429" ht="15"/>
    <row r="585430" ht="15"/>
    <row r="585431" ht="15"/>
    <row r="585432" ht="15"/>
    <row r="585433" ht="15"/>
    <row r="585434" ht="15"/>
    <row r="585435" ht="15"/>
    <row r="585436" ht="15"/>
    <row r="585437" ht="15"/>
    <row r="585438" ht="15"/>
    <row r="585439" ht="15"/>
    <row r="585440" ht="15"/>
    <row r="585441" ht="15"/>
    <row r="585442" ht="15"/>
    <row r="585443" ht="15"/>
    <row r="585444" ht="15"/>
    <row r="585445" ht="15"/>
    <row r="585446" ht="15"/>
    <row r="585447" ht="15"/>
    <row r="585448" ht="15"/>
    <row r="585449" ht="15"/>
    <row r="585450" ht="15"/>
    <row r="585451" ht="15"/>
    <row r="585452" ht="15"/>
    <row r="585453" ht="15"/>
    <row r="585454" ht="15"/>
    <row r="585455" ht="15"/>
    <row r="585456" ht="15"/>
    <row r="585457" ht="15"/>
    <row r="585458" ht="15"/>
    <row r="585459" ht="15"/>
    <row r="585460" ht="15"/>
    <row r="585461" ht="15"/>
    <row r="585462" ht="15"/>
    <row r="585463" ht="15"/>
    <row r="585464" ht="15"/>
    <row r="585465" ht="15"/>
    <row r="585466" ht="15"/>
    <row r="585467" ht="15"/>
    <row r="585468" ht="15"/>
    <row r="585469" ht="15"/>
    <row r="585470" ht="15"/>
    <row r="585471" ht="15"/>
    <row r="585472" ht="15"/>
    <row r="585473" ht="15"/>
    <row r="585474" ht="15"/>
    <row r="585475" ht="15"/>
    <row r="585476" ht="15"/>
    <row r="585477" ht="15"/>
    <row r="585478" ht="15"/>
    <row r="585479" ht="15"/>
    <row r="585480" ht="15"/>
    <row r="585481" ht="15"/>
    <row r="585482" ht="15"/>
    <row r="585483" ht="15"/>
    <row r="585484" ht="15"/>
    <row r="585485" ht="15"/>
    <row r="585486" ht="15"/>
    <row r="585487" ht="15"/>
    <row r="585488" ht="15"/>
    <row r="585489" ht="15"/>
    <row r="585490" ht="15"/>
    <row r="585491" ht="15"/>
    <row r="585492" ht="15"/>
    <row r="585493" ht="15"/>
    <row r="585494" ht="15"/>
    <row r="585495" ht="15"/>
    <row r="585496" ht="15"/>
    <row r="585497" ht="15"/>
    <row r="585498" ht="15"/>
    <row r="585499" ht="15"/>
    <row r="585500" ht="15"/>
    <row r="585501" ht="15"/>
    <row r="585502" ht="15"/>
    <row r="585503" ht="15"/>
    <row r="585504" ht="15"/>
    <row r="585505" ht="15"/>
    <row r="585506" ht="15"/>
    <row r="585507" ht="15"/>
    <row r="585508" ht="15"/>
    <row r="585509" ht="15"/>
    <row r="585510" ht="15"/>
    <row r="585511" ht="15"/>
    <row r="585512" ht="15"/>
    <row r="585513" ht="15"/>
    <row r="585514" ht="15"/>
    <row r="585515" ht="15"/>
    <row r="585516" ht="15"/>
    <row r="585517" ht="15"/>
    <row r="585518" ht="15"/>
    <row r="585519" ht="15"/>
    <row r="585520" ht="15"/>
    <row r="585521" ht="15"/>
    <row r="585522" ht="15"/>
    <row r="585523" ht="15"/>
    <row r="585524" ht="15"/>
    <row r="585525" ht="15"/>
    <row r="585526" ht="15"/>
    <row r="585527" ht="15"/>
    <row r="585528" ht="15"/>
    <row r="585529" ht="15"/>
    <row r="585530" ht="15"/>
    <row r="585531" ht="15"/>
    <row r="585532" ht="15"/>
    <row r="585533" ht="15"/>
    <row r="585534" ht="15"/>
    <row r="585535" ht="15"/>
    <row r="585536" ht="15"/>
    <row r="585537" ht="15"/>
    <row r="585538" ht="15"/>
    <row r="585539" ht="15"/>
    <row r="585540" ht="15"/>
    <row r="585541" ht="15"/>
    <row r="585542" ht="15"/>
    <row r="585543" ht="15"/>
    <row r="585544" ht="15"/>
    <row r="585545" ht="15"/>
    <row r="585546" ht="15"/>
    <row r="585547" ht="15"/>
    <row r="585548" ht="15"/>
    <row r="585549" ht="15"/>
    <row r="585550" ht="15"/>
    <row r="585551" ht="15"/>
    <row r="585552" ht="15"/>
    <row r="585553" ht="15"/>
    <row r="585554" ht="15"/>
    <row r="585555" ht="15"/>
    <row r="585556" ht="15"/>
    <row r="585557" ht="15"/>
    <row r="585558" ht="15"/>
    <row r="585559" ht="15"/>
    <row r="585560" ht="15"/>
    <row r="585561" ht="15"/>
    <row r="585562" ht="15"/>
    <row r="585563" ht="15"/>
    <row r="585564" ht="15"/>
    <row r="585565" ht="15"/>
    <row r="585566" ht="15"/>
    <row r="585567" ht="15"/>
    <row r="585568" ht="15"/>
    <row r="585569" ht="15"/>
    <row r="585570" ht="15"/>
    <row r="585571" ht="15"/>
    <row r="585572" ht="15"/>
    <row r="585573" ht="15"/>
    <row r="585574" ht="15"/>
    <row r="585575" ht="15"/>
    <row r="585576" ht="15"/>
    <row r="585577" ht="15"/>
    <row r="585578" ht="15"/>
    <row r="585579" ht="15"/>
    <row r="585580" ht="15"/>
    <row r="585581" ht="15"/>
    <row r="585582" ht="15"/>
    <row r="585583" ht="15"/>
    <row r="585584" ht="15"/>
    <row r="585585" ht="15"/>
    <row r="585586" ht="15"/>
    <row r="585587" ht="15"/>
    <row r="585588" ht="15"/>
    <row r="585589" ht="15"/>
    <row r="585590" ht="15"/>
    <row r="585591" ht="15"/>
    <row r="585592" ht="15"/>
    <row r="585593" ht="15"/>
    <row r="585594" ht="15"/>
    <row r="585595" ht="15"/>
    <row r="585596" ht="15"/>
    <row r="585597" ht="15"/>
    <row r="585598" ht="15"/>
    <row r="585599" ht="15"/>
    <row r="585600" ht="15"/>
    <row r="585601" ht="15"/>
    <row r="585602" ht="15"/>
    <row r="585603" ht="15"/>
    <row r="585604" ht="15"/>
    <row r="585605" ht="15"/>
    <row r="585606" ht="15"/>
    <row r="585607" ht="15"/>
    <row r="585608" ht="15"/>
    <row r="585609" ht="15"/>
    <row r="585610" ht="15"/>
    <row r="585611" ht="15"/>
    <row r="585612" ht="15"/>
    <row r="585613" ht="15"/>
    <row r="585614" ht="15"/>
    <row r="585615" ht="15"/>
    <row r="585616" ht="15"/>
    <row r="585617" ht="15"/>
    <row r="585618" ht="15"/>
    <row r="585619" ht="15"/>
    <row r="585620" ht="15"/>
    <row r="585621" ht="15"/>
    <row r="585622" ht="15"/>
    <row r="585623" ht="15"/>
    <row r="585624" ht="15"/>
    <row r="585625" ht="15"/>
    <row r="585626" ht="15"/>
    <row r="585627" ht="15"/>
    <row r="585628" ht="15"/>
    <row r="585629" ht="15"/>
    <row r="585630" ht="15"/>
    <row r="585631" ht="15"/>
    <row r="585632" ht="15"/>
    <row r="585633" ht="15"/>
    <row r="585634" ht="15"/>
    <row r="585635" ht="15"/>
    <row r="585636" ht="15"/>
    <row r="585637" ht="15"/>
    <row r="585638" ht="15"/>
    <row r="585639" ht="15"/>
    <row r="585640" ht="15"/>
    <row r="585641" ht="15"/>
    <row r="585642" ht="15"/>
    <row r="585643" ht="15"/>
    <row r="585644" ht="15"/>
    <row r="585645" ht="15"/>
    <row r="585646" ht="15"/>
    <row r="585647" ht="15"/>
    <row r="585648" ht="15"/>
    <row r="585649" ht="15"/>
    <row r="585650" ht="15"/>
    <row r="585651" ht="15"/>
    <row r="585652" ht="15"/>
    <row r="585653" ht="15"/>
    <row r="585654" ht="15"/>
    <row r="585655" ht="15"/>
    <row r="585656" ht="15"/>
    <row r="585657" ht="15"/>
    <row r="585658" ht="15"/>
    <row r="585659" ht="15"/>
    <row r="585660" ht="15"/>
    <row r="585661" ht="15"/>
    <row r="585662" ht="15"/>
    <row r="585663" ht="15"/>
    <row r="585664" ht="15"/>
    <row r="585665" ht="15"/>
    <row r="585666" ht="15"/>
    <row r="585667" ht="15"/>
    <row r="585668" ht="15"/>
    <row r="585669" ht="15"/>
    <row r="585670" ht="15"/>
    <row r="585671" ht="15"/>
    <row r="585672" ht="15"/>
    <row r="585673" ht="15"/>
    <row r="585674" ht="15"/>
    <row r="585675" ht="15"/>
    <row r="585676" ht="15"/>
    <row r="585677" ht="15"/>
    <row r="585678" ht="15"/>
    <row r="585679" ht="15"/>
    <row r="585680" ht="15"/>
    <row r="585681" ht="15"/>
    <row r="585682" ht="15"/>
    <row r="585683" ht="15"/>
    <row r="585684" ht="15"/>
    <row r="585685" ht="15"/>
    <row r="585686" ht="15"/>
    <row r="585687" ht="15"/>
    <row r="585688" ht="15"/>
    <row r="585689" ht="15"/>
    <row r="585690" ht="15"/>
    <row r="585691" ht="15"/>
    <row r="585692" ht="15"/>
    <row r="585693" ht="15"/>
    <row r="585694" ht="15"/>
    <row r="585695" ht="15"/>
    <row r="585696" ht="15"/>
    <row r="585697" ht="15"/>
    <row r="585698" ht="15"/>
    <row r="585699" ht="15"/>
    <row r="585700" ht="15"/>
    <row r="585701" ht="15"/>
    <row r="585702" ht="15"/>
    <row r="585703" ht="15"/>
    <row r="585704" ht="15"/>
    <row r="585705" ht="15"/>
    <row r="585706" ht="15"/>
    <row r="585707" ht="15"/>
    <row r="585708" ht="15"/>
    <row r="585709" ht="15"/>
    <row r="585710" ht="15"/>
    <row r="585711" ht="15"/>
    <row r="585712" ht="15"/>
    <row r="585713" ht="15"/>
    <row r="585714" ht="15"/>
    <row r="585715" ht="15"/>
    <row r="585716" ht="15"/>
    <row r="585717" ht="15"/>
    <row r="585718" ht="15"/>
    <row r="585719" ht="15"/>
    <row r="585720" ht="15"/>
    <row r="585721" ht="15"/>
    <row r="585722" ht="15"/>
    <row r="585723" ht="15"/>
    <row r="585724" ht="15"/>
    <row r="585725" ht="15"/>
    <row r="585726" ht="15"/>
    <row r="585727" ht="15"/>
    <row r="585728" ht="15"/>
    <row r="585729" ht="15"/>
    <row r="585730" ht="15"/>
    <row r="585731" ht="15"/>
    <row r="585732" ht="15"/>
    <row r="585733" ht="15"/>
    <row r="585734" ht="15"/>
    <row r="585735" ht="15"/>
    <row r="585736" ht="15"/>
    <row r="585737" ht="15"/>
    <row r="585738" ht="15"/>
    <row r="585739" ht="15"/>
    <row r="585740" ht="15"/>
    <row r="585741" ht="15"/>
    <row r="585742" ht="15"/>
    <row r="585743" ht="15"/>
    <row r="585744" ht="15"/>
    <row r="585745" ht="15"/>
    <row r="585746" ht="15"/>
    <row r="585747" ht="15"/>
    <row r="585748" ht="15"/>
    <row r="585749" ht="15"/>
    <row r="585750" ht="15"/>
    <row r="585751" ht="15"/>
    <row r="585752" ht="15"/>
    <row r="585753" ht="15"/>
    <row r="585754" ht="15"/>
    <row r="585755" ht="15"/>
    <row r="585756" ht="15"/>
    <row r="585757" ht="15"/>
    <row r="585758" ht="15"/>
    <row r="585759" ht="15"/>
    <row r="585760" ht="15"/>
    <row r="585761" ht="15"/>
    <row r="585762" ht="15"/>
    <row r="585763" ht="15"/>
    <row r="585764" ht="15"/>
    <row r="585765" ht="15"/>
    <row r="585766" ht="15"/>
    <row r="585767" ht="15"/>
    <row r="585768" ht="15"/>
    <row r="585769" ht="15"/>
    <row r="585770" ht="15"/>
    <row r="585771" ht="15"/>
    <row r="585772" ht="15"/>
    <row r="585773" ht="15"/>
    <row r="585774" ht="15"/>
    <row r="585775" ht="15"/>
    <row r="585776" ht="15"/>
    <row r="585777" ht="15"/>
    <row r="585778" ht="15"/>
    <row r="585779" ht="15"/>
    <row r="585780" ht="15"/>
    <row r="585781" ht="15"/>
    <row r="585782" ht="15"/>
    <row r="585783" ht="15"/>
    <row r="585784" ht="15"/>
    <row r="585785" ht="15"/>
    <row r="585786" ht="15"/>
    <row r="585787" ht="15"/>
    <row r="585788" ht="15"/>
    <row r="585789" ht="15"/>
    <row r="585790" ht="15"/>
    <row r="585791" ht="15"/>
    <row r="585792" ht="15"/>
    <row r="585793" ht="15"/>
    <row r="585794" ht="15"/>
    <row r="585795" ht="15"/>
    <row r="585796" ht="15"/>
    <row r="585797" ht="15"/>
    <row r="585798" ht="15"/>
    <row r="585799" ht="15"/>
    <row r="585800" ht="15"/>
    <row r="585801" ht="15"/>
    <row r="585802" ht="15"/>
    <row r="585803" ht="15"/>
    <row r="585804" ht="15"/>
    <row r="585805" ht="15"/>
    <row r="585806" ht="15"/>
    <row r="585807" ht="15"/>
    <row r="585808" ht="15"/>
    <row r="585809" ht="15"/>
    <row r="585810" ht="15"/>
    <row r="585811" ht="15"/>
    <row r="585812" ht="15"/>
    <row r="585813" ht="15"/>
    <row r="585814" ht="15"/>
    <row r="585815" ht="15"/>
    <row r="585816" ht="15"/>
    <row r="585817" ht="15"/>
    <row r="585818" ht="15"/>
    <row r="585819" ht="15"/>
    <row r="585820" ht="15"/>
    <row r="585821" ht="15"/>
    <row r="585822" ht="15"/>
    <row r="585823" ht="15"/>
    <row r="585824" ht="15"/>
    <row r="585825" ht="15"/>
    <row r="585826" ht="15"/>
    <row r="585827" ht="15"/>
    <row r="585828" ht="15"/>
    <row r="585829" ht="15"/>
    <row r="585830" ht="15"/>
    <row r="585831" ht="15"/>
    <row r="585832" ht="15"/>
    <row r="585833" ht="15"/>
    <row r="585834" ht="15"/>
    <row r="585835" ht="15"/>
    <row r="585836" ht="15"/>
    <row r="585837" ht="15"/>
    <row r="585838" ht="15"/>
    <row r="585839" ht="15"/>
    <row r="585840" ht="15"/>
    <row r="585841" ht="15"/>
    <row r="585842" ht="15"/>
    <row r="585843" ht="15"/>
    <row r="585844" ht="15"/>
    <row r="585845" ht="15"/>
    <row r="585846" ht="15"/>
    <row r="585847" ht="15"/>
    <row r="585848" ht="15"/>
    <row r="585849" ht="15"/>
    <row r="585850" ht="15"/>
    <row r="585851" ht="15"/>
    <row r="585852" ht="15"/>
    <row r="585853" ht="15"/>
    <row r="585854" ht="15"/>
    <row r="585855" ht="15"/>
    <row r="585856" ht="15"/>
    <row r="585857" ht="15"/>
    <row r="585858" ht="15"/>
    <row r="585859" ht="15"/>
    <row r="585860" ht="15"/>
    <row r="585861" ht="15"/>
    <row r="585862" ht="15"/>
    <row r="585863" ht="15"/>
    <row r="585864" ht="15"/>
    <row r="585865" ht="15"/>
    <row r="585866" ht="15"/>
    <row r="585867" ht="15"/>
    <row r="585868" ht="15"/>
    <row r="585869" ht="15"/>
    <row r="585870" ht="15"/>
    <row r="585871" ht="15"/>
    <row r="585872" ht="15"/>
    <row r="585873" ht="15"/>
    <row r="585874" ht="15"/>
    <row r="585875" ht="15"/>
    <row r="585876" ht="15"/>
    <row r="585877" ht="15"/>
    <row r="585878" ht="15"/>
    <row r="585879" ht="15"/>
    <row r="585880" ht="15"/>
    <row r="585881" ht="15"/>
    <row r="585882" ht="15"/>
    <row r="585883" ht="15"/>
    <row r="585884" ht="15"/>
    <row r="585885" ht="15"/>
    <row r="585886" ht="15"/>
    <row r="585887" ht="15"/>
    <row r="585888" ht="15"/>
    <row r="585889" ht="15"/>
    <row r="585890" ht="15"/>
    <row r="585891" ht="15"/>
    <row r="585892" ht="15"/>
    <row r="585893" ht="15"/>
    <row r="585894" ht="15"/>
    <row r="585895" ht="15"/>
    <row r="585896" ht="15"/>
    <row r="585897" ht="15"/>
    <row r="585898" ht="15"/>
    <row r="585899" ht="15"/>
    <row r="585900" ht="15"/>
    <row r="585901" ht="15"/>
    <row r="585902" ht="15"/>
    <row r="585903" ht="15"/>
    <row r="585904" ht="15"/>
    <row r="585905" ht="15"/>
    <row r="585906" ht="15"/>
    <row r="585907" ht="15"/>
    <row r="585908" ht="15"/>
    <row r="585909" ht="15"/>
    <row r="585910" ht="15"/>
    <row r="585911" ht="15"/>
    <row r="585912" ht="15"/>
    <row r="585913" ht="15"/>
    <row r="585914" ht="15"/>
    <row r="585915" ht="15"/>
    <row r="585916" ht="15"/>
    <row r="585917" ht="15"/>
    <row r="585918" ht="15"/>
    <row r="585919" ht="15"/>
    <row r="585920" ht="15"/>
    <row r="585921" ht="15"/>
    <row r="585922" ht="15"/>
    <row r="585923" ht="15"/>
    <row r="585924" ht="15"/>
    <row r="585925" ht="15"/>
    <row r="585926" ht="15"/>
    <row r="585927" ht="15"/>
    <row r="585928" ht="15"/>
    <row r="585929" ht="15"/>
    <row r="585930" ht="15"/>
    <row r="585931" ht="15"/>
    <row r="585932" ht="15"/>
    <row r="585933" ht="15"/>
    <row r="585934" ht="15"/>
    <row r="585935" ht="15"/>
    <row r="585936" ht="15"/>
    <row r="585937" ht="15"/>
    <row r="585938" ht="15"/>
    <row r="585939" ht="15"/>
    <row r="585940" ht="15"/>
    <row r="585941" ht="15"/>
    <row r="585942" ht="15"/>
    <row r="585943" ht="15"/>
    <row r="585944" ht="15"/>
    <row r="585945" ht="15"/>
    <row r="585946" ht="15"/>
    <row r="585947" ht="15"/>
    <row r="585948" ht="15"/>
    <row r="585949" ht="15"/>
    <row r="585950" ht="15"/>
    <row r="585951" ht="15"/>
    <row r="585952" ht="15"/>
    <row r="585953" ht="15"/>
    <row r="585954" ht="15"/>
    <row r="585955" ht="15"/>
    <row r="585956" ht="15"/>
    <row r="585957" ht="15"/>
    <row r="585958" ht="15"/>
    <row r="585959" ht="15"/>
    <row r="585960" ht="15"/>
    <row r="585961" ht="15"/>
    <row r="585962" ht="15"/>
    <row r="585963" ht="15"/>
    <row r="585964" ht="15"/>
    <row r="585965" ht="15"/>
    <row r="585966" ht="15"/>
    <row r="585967" ht="15"/>
    <row r="585968" ht="15"/>
    <row r="585969" ht="15"/>
    <row r="585970" ht="15"/>
    <row r="585971" ht="15"/>
    <row r="585972" ht="15"/>
    <row r="585973" ht="15"/>
    <row r="585974" ht="15"/>
    <row r="585975" ht="15"/>
    <row r="585976" ht="15"/>
    <row r="585977" ht="15"/>
    <row r="585978" ht="15"/>
    <row r="585979" ht="15"/>
    <row r="585980" ht="15"/>
    <row r="585981" ht="15"/>
    <row r="585982" ht="15"/>
    <row r="585983" ht="15"/>
    <row r="585984" ht="15"/>
    <row r="585985" ht="15"/>
    <row r="585986" ht="15"/>
    <row r="585987" ht="15"/>
    <row r="585988" ht="15"/>
    <row r="585989" ht="15"/>
    <row r="585990" ht="15"/>
    <row r="585991" ht="15"/>
    <row r="585992" ht="15"/>
    <row r="585993" ht="15"/>
    <row r="585994" ht="15"/>
    <row r="585995" ht="15"/>
    <row r="585996" ht="15"/>
    <row r="585997" ht="15"/>
    <row r="585998" ht="15"/>
    <row r="585999" ht="15"/>
    <row r="586000" ht="15"/>
    <row r="586001" ht="15"/>
    <row r="586002" ht="15"/>
    <row r="586003" ht="15"/>
    <row r="586004" ht="15"/>
    <row r="586005" ht="15"/>
    <row r="586006" ht="15"/>
    <row r="586007" ht="15"/>
    <row r="586008" ht="15"/>
    <row r="586009" ht="15"/>
    <row r="586010" ht="15"/>
    <row r="586011" ht="15"/>
    <row r="586012" ht="15"/>
    <row r="586013" ht="15"/>
    <row r="586014" ht="15"/>
    <row r="586015" ht="15"/>
    <row r="586016" ht="15"/>
    <row r="586017" ht="15"/>
    <row r="586018" ht="15"/>
    <row r="586019" ht="15"/>
    <row r="586020" ht="15"/>
    <row r="586021" ht="15"/>
    <row r="586022" ht="15"/>
    <row r="586023" ht="15"/>
    <row r="586024" ht="15"/>
    <row r="586025" ht="15"/>
    <row r="586026" ht="15"/>
    <row r="586027" ht="15"/>
    <row r="586028" ht="15"/>
    <row r="586029" ht="15"/>
    <row r="586030" ht="15"/>
    <row r="586031" ht="15"/>
    <row r="586032" ht="15"/>
    <row r="586033" ht="15"/>
    <row r="586034" ht="15"/>
    <row r="586035" ht="15"/>
    <row r="586036" ht="15"/>
    <row r="586037" ht="15"/>
    <row r="586038" ht="15"/>
    <row r="586039" ht="15"/>
    <row r="586040" ht="15"/>
    <row r="586041" ht="15"/>
    <row r="586042" ht="15"/>
    <row r="586043" ht="15"/>
    <row r="586044" ht="15"/>
    <row r="586045" ht="15"/>
    <row r="586046" ht="15"/>
    <row r="586047" ht="15"/>
    <row r="586048" ht="15"/>
    <row r="586049" ht="15"/>
    <row r="586050" ht="15"/>
    <row r="586051" ht="15"/>
    <row r="586052" ht="15"/>
    <row r="586053" ht="15"/>
    <row r="586054" ht="15"/>
    <row r="586055" ht="15"/>
    <row r="586056" ht="15"/>
    <row r="586057" ht="15"/>
    <row r="586058" ht="15"/>
    <row r="586059" ht="15"/>
    <row r="586060" ht="15"/>
    <row r="586061" ht="15"/>
    <row r="586062" ht="15"/>
    <row r="586063" ht="15"/>
    <row r="586064" ht="15"/>
    <row r="586065" ht="15"/>
    <row r="586066" ht="15"/>
    <row r="586067" ht="15"/>
    <row r="586068" ht="15"/>
    <row r="586069" ht="15"/>
    <row r="586070" ht="15"/>
    <row r="586071" ht="15"/>
    <row r="586072" ht="15"/>
    <row r="586073" ht="15"/>
    <row r="586074" ht="15"/>
    <row r="586075" ht="15"/>
    <row r="586076" ht="15"/>
    <row r="586077" ht="15"/>
    <row r="586078" ht="15"/>
    <row r="586079" ht="15"/>
    <row r="586080" ht="15"/>
    <row r="586081" ht="15"/>
    <row r="586082" ht="15"/>
    <row r="586083" ht="15"/>
    <row r="586084" ht="15"/>
    <row r="586085" ht="15"/>
    <row r="586086" ht="15"/>
    <row r="586087" ht="15"/>
    <row r="586088" ht="15"/>
    <row r="586089" ht="15"/>
    <row r="586090" ht="15"/>
    <row r="586091" ht="15"/>
    <row r="586092" ht="15"/>
    <row r="586093" ht="15"/>
    <row r="586094" ht="15"/>
    <row r="586095" ht="15"/>
    <row r="586096" ht="15"/>
    <row r="586097" ht="15"/>
    <row r="586098" ht="15"/>
    <row r="586099" ht="15"/>
    <row r="586100" ht="15"/>
    <row r="586101" ht="15"/>
    <row r="586102" ht="15"/>
    <row r="586103" ht="15"/>
    <row r="586104" ht="15"/>
    <row r="586105" ht="15"/>
    <row r="586106" ht="15"/>
    <row r="586107" ht="15"/>
    <row r="586108" ht="15"/>
    <row r="586109" ht="15"/>
    <row r="586110" ht="15"/>
    <row r="586111" ht="15"/>
    <row r="586112" ht="15"/>
    <row r="586113" ht="15"/>
    <row r="586114" ht="15"/>
    <row r="586115" ht="15"/>
    <row r="586116" ht="15"/>
    <row r="586117" ht="15"/>
    <row r="586118" ht="15"/>
    <row r="586119" ht="15"/>
    <row r="586120" ht="15"/>
    <row r="586121" ht="15"/>
    <row r="586122" ht="15"/>
    <row r="586123" ht="15"/>
    <row r="586124" ht="15"/>
    <row r="586125" ht="15"/>
    <row r="586126" ht="15"/>
    <row r="586127" ht="15"/>
    <row r="586128" ht="15"/>
    <row r="586129" ht="15"/>
    <row r="586130" ht="15"/>
    <row r="586131" ht="15"/>
    <row r="586132" ht="15"/>
    <row r="586133" ht="15"/>
    <row r="586134" ht="15"/>
    <row r="586135" ht="15"/>
    <row r="586136" ht="15"/>
    <row r="586137" ht="15"/>
    <row r="586138" ht="15"/>
    <row r="586139" ht="15"/>
    <row r="586140" ht="15"/>
    <row r="586141" ht="15"/>
    <row r="586142" ht="15"/>
    <row r="586143" ht="15"/>
    <row r="586144" ht="15"/>
    <row r="586145" ht="15"/>
    <row r="586146" ht="15"/>
    <row r="586147" ht="15"/>
    <row r="586148" ht="15"/>
    <row r="586149" ht="15"/>
    <row r="586150" ht="15"/>
    <row r="586151" ht="15"/>
    <row r="586152" ht="15"/>
    <row r="586153" ht="15"/>
    <row r="586154" ht="15"/>
    <row r="586155" ht="15"/>
    <row r="586156" ht="15"/>
    <row r="586157" ht="15"/>
    <row r="586158" ht="15"/>
    <row r="586159" ht="15"/>
    <row r="586160" ht="15"/>
    <row r="586161" ht="15"/>
    <row r="586162" ht="15"/>
    <row r="586163" ht="15"/>
    <row r="586164" ht="15"/>
    <row r="586165" ht="15"/>
    <row r="586166" ht="15"/>
    <row r="586167" ht="15"/>
    <row r="586168" ht="15"/>
    <row r="586169" ht="15"/>
    <row r="586170" ht="15"/>
    <row r="586171" ht="15"/>
    <row r="586172" ht="15"/>
    <row r="586173" ht="15"/>
    <row r="586174" ht="15"/>
    <row r="586175" ht="15"/>
    <row r="586176" ht="15"/>
    <row r="586177" ht="15"/>
    <row r="586178" ht="15"/>
    <row r="586179" ht="15"/>
    <row r="586180" ht="15"/>
    <row r="586181" ht="15"/>
    <row r="586182" ht="15"/>
    <row r="586183" ht="15"/>
    <row r="586184" ht="15"/>
    <row r="586185" ht="15"/>
    <row r="586186" ht="15"/>
    <row r="586187" ht="15"/>
    <row r="586188" ht="15"/>
    <row r="586189" ht="15"/>
    <row r="586190" ht="15"/>
    <row r="586191" ht="15"/>
    <row r="586192" ht="15"/>
    <row r="586193" ht="15"/>
    <row r="586194" ht="15"/>
    <row r="586195" ht="15"/>
    <row r="586196" ht="15"/>
    <row r="586197" ht="15"/>
    <row r="586198" ht="15"/>
    <row r="586199" ht="15"/>
    <row r="586200" ht="15"/>
    <row r="586201" ht="15"/>
    <row r="586202" ht="15"/>
    <row r="586203" ht="15"/>
    <row r="586204" ht="15"/>
    <row r="586205" ht="15"/>
    <row r="586206" ht="15"/>
    <row r="586207" ht="15"/>
    <row r="586208" ht="15"/>
    <row r="586209" ht="15"/>
    <row r="586210" ht="15"/>
    <row r="586211" ht="15"/>
    <row r="586212" ht="15"/>
    <row r="586213" ht="15"/>
    <row r="586214" ht="15"/>
    <row r="586215" ht="15"/>
    <row r="586216" ht="15"/>
    <row r="586217" ht="15"/>
    <row r="586218" ht="15"/>
    <row r="586219" ht="15"/>
    <row r="586220" ht="15"/>
    <row r="586221" ht="15"/>
    <row r="586222" ht="15"/>
    <row r="586223" ht="15"/>
    <row r="586224" ht="15"/>
    <row r="586225" ht="15"/>
    <row r="586226" ht="15"/>
    <row r="586227" ht="15"/>
    <row r="586228" ht="15"/>
    <row r="586229" ht="15"/>
    <row r="586230" ht="15"/>
    <row r="586231" ht="15"/>
    <row r="586232" ht="15"/>
    <row r="586233" ht="15"/>
    <row r="586234" ht="15"/>
    <row r="586235" ht="15"/>
    <row r="586236" ht="15"/>
    <row r="586237" ht="15"/>
    <row r="586238" ht="15"/>
    <row r="586239" ht="15"/>
    <row r="586240" ht="15"/>
    <row r="586241" ht="15"/>
    <row r="586242" ht="15"/>
    <row r="586243" ht="15"/>
    <row r="586244" ht="15"/>
    <row r="586245" ht="15"/>
    <row r="586246" ht="15"/>
    <row r="586247" ht="15"/>
    <row r="586248" ht="15"/>
    <row r="586249" ht="15"/>
    <row r="586250" ht="15"/>
    <row r="586251" ht="15"/>
    <row r="586252" ht="15"/>
    <row r="586253" ht="15"/>
    <row r="586254" ht="15"/>
    <row r="586255" ht="15"/>
    <row r="586256" ht="15"/>
    <row r="586257" ht="15"/>
    <row r="586258" ht="15"/>
    <row r="586259" ht="15"/>
    <row r="586260" ht="15"/>
    <row r="586261" ht="15"/>
    <row r="586262" ht="15"/>
    <row r="586263" ht="15"/>
    <row r="586264" ht="15"/>
    <row r="586265" ht="15"/>
    <row r="586266" ht="15"/>
    <row r="586267" ht="15"/>
    <row r="586268" ht="15"/>
    <row r="586269" ht="15"/>
    <row r="586270" ht="15"/>
    <row r="586271" ht="15"/>
    <row r="586272" ht="15"/>
    <row r="586273" ht="15"/>
    <row r="586274" ht="15"/>
    <row r="586275" ht="15"/>
    <row r="586276" ht="15"/>
    <row r="586277" ht="15"/>
    <row r="586278" ht="15"/>
    <row r="586279" ht="15"/>
    <row r="586280" ht="15"/>
    <row r="586281" ht="15"/>
    <row r="586282" ht="15"/>
    <row r="586283" ht="15"/>
    <row r="586284" ht="15"/>
    <row r="586285" ht="15"/>
    <row r="586286" ht="15"/>
    <row r="586287" ht="15"/>
    <row r="586288" ht="15"/>
    <row r="586289" ht="15"/>
    <row r="586290" ht="15"/>
    <row r="586291" ht="15"/>
    <row r="586292" ht="15"/>
    <row r="586293" ht="15"/>
    <row r="586294" ht="15"/>
    <row r="586295" ht="15"/>
    <row r="586296" ht="15"/>
    <row r="586297" ht="15"/>
    <row r="586298" ht="15"/>
    <row r="586299" ht="15"/>
    <row r="586300" ht="15"/>
    <row r="586301" ht="15"/>
    <row r="586302" ht="15"/>
    <row r="586303" ht="15"/>
    <row r="586304" ht="15"/>
    <row r="586305" ht="15"/>
    <row r="586306" ht="15"/>
    <row r="586307" ht="15"/>
    <row r="586308" ht="15"/>
    <row r="586309" ht="15"/>
    <row r="586310" ht="15"/>
    <row r="586311" ht="15"/>
    <row r="586312" ht="15"/>
    <row r="586313" ht="15"/>
    <row r="586314" ht="15"/>
    <row r="586315" ht="15"/>
    <row r="586316" ht="15"/>
    <row r="586317" ht="15"/>
    <row r="586318" ht="15"/>
    <row r="586319" ht="15"/>
    <row r="586320" ht="15"/>
    <row r="586321" ht="15"/>
    <row r="586322" ht="15"/>
    <row r="586323" ht="15"/>
    <row r="586324" ht="15"/>
    <row r="586325" ht="15"/>
    <row r="586326" ht="15"/>
    <row r="586327" ht="15"/>
    <row r="586328" ht="15"/>
    <row r="586329" ht="15"/>
    <row r="586330" ht="15"/>
    <row r="586331" ht="15"/>
    <row r="586332" ht="15"/>
    <row r="586333" ht="15"/>
    <row r="586334" ht="15"/>
    <row r="586335" ht="15"/>
    <row r="586336" ht="15"/>
    <row r="586337" ht="15"/>
    <row r="586338" ht="15"/>
    <row r="586339" ht="15"/>
    <row r="586340" ht="15"/>
    <row r="586341" ht="15"/>
    <row r="586342" ht="15"/>
    <row r="586343" ht="15"/>
    <row r="586344" ht="15"/>
    <row r="586345" ht="15"/>
    <row r="586346" ht="15"/>
    <row r="586347" ht="15"/>
    <row r="586348" ht="15"/>
    <row r="586349" ht="15"/>
    <row r="586350" ht="15"/>
    <row r="586351" ht="15"/>
    <row r="586352" ht="15"/>
    <row r="586353" ht="15"/>
    <row r="586354" ht="15"/>
    <row r="586355" ht="15"/>
    <row r="586356" ht="15"/>
    <row r="586357" ht="15"/>
    <row r="586358" ht="15"/>
    <row r="586359" ht="15"/>
    <row r="586360" ht="15"/>
    <row r="586361" ht="15"/>
    <row r="586362" ht="15"/>
    <row r="586363" ht="15"/>
    <row r="586364" ht="15"/>
    <row r="586365" ht="15"/>
    <row r="586366" ht="15"/>
    <row r="586367" ht="15"/>
    <row r="586368" ht="15"/>
    <row r="586369" ht="15"/>
    <row r="586370" ht="15"/>
    <row r="586371" ht="15"/>
    <row r="586372" ht="15"/>
    <row r="586373" ht="15"/>
    <row r="586374" ht="15"/>
    <row r="586375" ht="15"/>
    <row r="586376" ht="15"/>
    <row r="586377" ht="15"/>
    <row r="586378" ht="15"/>
    <row r="586379" ht="15"/>
    <row r="586380" ht="15"/>
    <row r="586381" ht="15"/>
    <row r="586382" ht="15"/>
    <row r="586383" ht="15"/>
    <row r="586384" ht="15"/>
    <row r="586385" ht="15"/>
    <row r="586386" ht="15"/>
    <row r="586387" ht="15"/>
    <row r="586388" ht="15"/>
    <row r="586389" ht="15"/>
    <row r="586390" ht="15"/>
    <row r="586391" ht="15"/>
    <row r="586392" ht="15"/>
    <row r="586393" ht="15"/>
    <row r="586394" ht="15"/>
    <row r="586395" ht="15"/>
    <row r="586396" ht="15"/>
    <row r="586397" ht="15"/>
    <row r="586398" ht="15"/>
    <row r="586399" ht="15"/>
    <row r="586400" ht="15"/>
    <row r="586401" ht="15"/>
    <row r="586402" ht="15"/>
    <row r="586403" ht="15"/>
    <row r="586404" ht="15"/>
    <row r="586405" ht="15"/>
    <row r="586406" ht="15"/>
    <row r="586407" ht="15"/>
    <row r="586408" ht="15"/>
    <row r="586409" ht="15"/>
    <row r="586410" ht="15"/>
    <row r="586411" ht="15"/>
    <row r="586412" ht="15"/>
    <row r="586413" ht="15"/>
    <row r="586414" ht="15"/>
    <row r="586415" ht="15"/>
    <row r="586416" ht="15"/>
    <row r="586417" ht="15"/>
    <row r="586418" ht="15"/>
    <row r="586419" ht="15"/>
    <row r="586420" ht="15"/>
    <row r="586421" ht="15"/>
    <row r="586422" ht="15"/>
    <row r="586423" ht="15"/>
    <row r="586424" ht="15"/>
    <row r="586425" ht="15"/>
    <row r="586426" ht="15"/>
    <row r="586427" ht="15"/>
    <row r="586428" ht="15"/>
    <row r="586429" ht="15"/>
    <row r="586430" ht="15"/>
    <row r="586431" ht="15"/>
    <row r="586432" ht="15"/>
    <row r="586433" ht="15"/>
    <row r="586434" ht="15"/>
    <row r="586435" ht="15"/>
    <row r="586436" ht="15"/>
    <row r="586437" ht="15"/>
    <row r="586438" ht="15"/>
    <row r="586439" ht="15"/>
    <row r="586440" ht="15"/>
    <row r="586441" ht="15"/>
    <row r="586442" ht="15"/>
    <row r="586443" ht="15"/>
    <row r="586444" ht="15"/>
    <row r="586445" ht="15"/>
    <row r="586446" ht="15"/>
    <row r="586447" ht="15"/>
    <row r="586448" ht="15"/>
    <row r="586449" ht="15"/>
    <row r="586450" ht="15"/>
    <row r="586451" ht="15"/>
    <row r="586452" ht="15"/>
    <row r="586453" ht="15"/>
    <row r="586454" ht="15"/>
    <row r="586455" ht="15"/>
    <row r="586456" ht="15"/>
    <row r="586457" ht="15"/>
    <row r="586458" ht="15"/>
    <row r="586459" ht="15"/>
    <row r="586460" ht="15"/>
    <row r="586461" ht="15"/>
    <row r="586462" ht="15"/>
    <row r="586463" ht="15"/>
    <row r="586464" ht="15"/>
    <row r="586465" ht="15"/>
    <row r="586466" ht="15"/>
    <row r="586467" ht="15"/>
    <row r="586468" ht="15"/>
    <row r="586469" ht="15"/>
    <row r="586470" ht="15"/>
    <row r="586471" ht="15"/>
    <row r="586472" ht="15"/>
    <row r="586473" ht="15"/>
    <row r="586474" ht="15"/>
    <row r="586475" ht="15"/>
    <row r="586476" ht="15"/>
    <row r="586477" ht="15"/>
    <row r="586478" ht="15"/>
    <row r="586479" ht="15"/>
    <row r="586480" ht="15"/>
    <row r="586481" ht="15"/>
    <row r="586482" ht="15"/>
    <row r="586483" ht="15"/>
    <row r="586484" ht="15"/>
    <row r="586485" ht="15"/>
    <row r="586486" ht="15"/>
    <row r="586487" ht="15"/>
    <row r="586488" ht="15"/>
    <row r="586489" ht="15"/>
    <row r="586490" ht="15"/>
    <row r="586491" ht="15"/>
    <row r="586492" ht="15"/>
    <row r="586493" ht="15"/>
    <row r="586494" ht="15"/>
    <row r="586495" ht="15"/>
    <row r="586496" ht="15"/>
    <row r="586497" ht="15"/>
    <row r="586498" ht="15"/>
    <row r="586499" ht="15"/>
    <row r="586500" ht="15"/>
    <row r="586501" ht="15"/>
    <row r="586502" ht="15"/>
    <row r="586503" ht="15"/>
    <row r="586504" ht="15"/>
    <row r="586505" ht="15"/>
    <row r="586506" ht="15"/>
    <row r="586507" ht="15"/>
    <row r="586508" ht="15"/>
    <row r="586509" ht="15"/>
    <row r="586510" ht="15"/>
    <row r="586511" ht="15"/>
    <row r="586512" ht="15"/>
    <row r="586513" ht="15"/>
    <row r="586514" ht="15"/>
    <row r="586515" ht="15"/>
    <row r="586516" ht="15"/>
    <row r="586517" ht="15"/>
    <row r="586518" ht="15"/>
    <row r="586519" ht="15"/>
    <row r="586520" ht="15"/>
    <row r="586521" ht="15"/>
    <row r="586522" ht="15"/>
    <row r="586523" ht="15"/>
    <row r="586524" ht="15"/>
    <row r="586525" ht="15"/>
    <row r="586526" ht="15"/>
    <row r="586527" ht="15"/>
    <row r="586528" ht="15"/>
    <row r="586529" ht="15"/>
    <row r="586530" ht="15"/>
    <row r="586531" ht="15"/>
    <row r="586532" ht="15"/>
    <row r="586533" ht="15"/>
    <row r="586534" ht="15"/>
    <row r="586535" ht="15"/>
    <row r="586536" ht="15"/>
    <row r="586537" ht="15"/>
    <row r="586538" ht="15"/>
    <row r="586539" ht="15"/>
    <row r="586540" ht="15"/>
    <row r="586541" ht="15"/>
    <row r="586542" ht="15"/>
    <row r="586543" ht="15"/>
    <row r="586544" ht="15"/>
    <row r="586545" ht="15"/>
    <row r="586546" ht="15"/>
    <row r="586547" ht="15"/>
    <row r="586548" ht="15"/>
    <row r="586549" ht="15"/>
    <row r="586550" ht="15"/>
    <row r="586551" ht="15"/>
    <row r="586552" ht="15"/>
    <row r="586553" ht="15"/>
    <row r="586554" ht="15"/>
    <row r="586555" ht="15"/>
    <row r="586556" ht="15"/>
    <row r="586557" ht="15"/>
    <row r="586558" ht="15"/>
    <row r="586559" ht="15"/>
    <row r="586560" ht="15"/>
    <row r="586561" ht="15"/>
    <row r="586562" ht="15"/>
    <row r="586563" ht="15"/>
    <row r="586564" ht="15"/>
    <row r="586565" ht="15"/>
    <row r="586566" ht="15"/>
    <row r="586567" ht="15"/>
    <row r="586568" ht="15"/>
    <row r="586569" ht="15"/>
    <row r="586570" ht="15"/>
    <row r="586571" ht="15"/>
    <row r="586572" ht="15"/>
    <row r="586573" ht="15"/>
    <row r="586574" ht="15"/>
    <row r="586575" ht="15"/>
    <row r="586576" ht="15"/>
    <row r="586577" ht="15"/>
    <row r="586578" ht="15"/>
    <row r="586579" ht="15"/>
    <row r="586580" ht="15"/>
    <row r="586581" ht="15"/>
    <row r="586582" ht="15"/>
    <row r="586583" ht="15"/>
    <row r="586584" ht="15"/>
    <row r="586585" ht="15"/>
    <row r="586586" ht="15"/>
    <row r="586587" ht="15"/>
    <row r="586588" ht="15"/>
    <row r="586589" ht="15"/>
    <row r="586590" ht="15"/>
    <row r="586591" ht="15"/>
    <row r="586592" ht="15"/>
    <row r="586593" ht="15"/>
    <row r="586594" ht="15"/>
    <row r="586595" ht="15"/>
    <row r="586596" ht="15"/>
    <row r="586597" ht="15"/>
    <row r="586598" ht="15"/>
    <row r="586599" ht="15"/>
    <row r="586600" ht="15"/>
    <row r="586601" ht="15"/>
    <row r="586602" ht="15"/>
    <row r="586603" ht="15"/>
    <row r="586604" ht="15"/>
    <row r="586605" ht="15"/>
    <row r="586606" ht="15"/>
    <row r="586607" ht="15"/>
    <row r="586608" ht="15"/>
    <row r="586609" ht="15"/>
    <row r="586610" ht="15"/>
    <row r="586611" ht="15"/>
    <row r="586612" ht="15"/>
    <row r="586613" ht="15"/>
    <row r="586614" ht="15"/>
    <row r="586615" ht="15"/>
    <row r="586616" ht="15"/>
    <row r="586617" ht="15"/>
    <row r="586618" ht="15"/>
    <row r="586619" ht="15"/>
    <row r="586620" ht="15"/>
    <row r="586621" ht="15"/>
    <row r="586622" ht="15"/>
    <row r="586623" ht="15"/>
    <row r="586624" ht="15"/>
    <row r="586625" ht="15"/>
    <row r="586626" ht="15"/>
    <row r="586627" ht="15"/>
    <row r="586628" ht="15"/>
    <row r="586629" ht="15"/>
    <row r="586630" ht="15"/>
    <row r="586631" ht="15"/>
    <row r="586632" ht="15"/>
    <row r="586633" ht="15"/>
    <row r="586634" ht="15"/>
    <row r="586635" ht="15"/>
    <row r="586636" ht="15"/>
    <row r="586637" ht="15"/>
    <row r="586638" ht="15"/>
    <row r="586639" ht="15"/>
    <row r="586640" ht="15"/>
    <row r="586641" ht="15"/>
    <row r="586642" ht="15"/>
    <row r="586643" ht="15"/>
    <row r="586644" ht="15"/>
    <row r="586645" ht="15"/>
    <row r="586646" ht="15"/>
    <row r="586647" ht="15"/>
    <row r="586648" ht="15"/>
    <row r="586649" ht="15"/>
    <row r="586650" ht="15"/>
    <row r="586651" ht="15"/>
    <row r="586652" ht="15"/>
    <row r="586653" ht="15"/>
    <row r="586654" ht="15"/>
    <row r="586655" ht="15"/>
    <row r="586656" ht="15"/>
    <row r="586657" ht="15"/>
    <row r="586658" ht="15"/>
    <row r="586659" ht="15"/>
    <row r="586660" ht="15"/>
    <row r="586661" ht="15"/>
    <row r="586662" ht="15"/>
    <row r="586663" ht="15"/>
    <row r="586664" ht="15"/>
    <row r="586665" ht="15"/>
    <row r="586666" ht="15"/>
    <row r="586667" ht="15"/>
    <row r="586668" ht="15"/>
    <row r="586669" ht="15"/>
    <row r="586670" ht="15"/>
    <row r="586671" ht="15"/>
    <row r="586672" ht="15"/>
    <row r="586673" ht="15"/>
    <row r="586674" ht="15"/>
    <row r="586675" ht="15"/>
    <row r="586676" ht="15"/>
    <row r="586677" ht="15"/>
    <row r="586678" ht="15"/>
    <row r="586679" ht="15"/>
    <row r="586680" ht="15"/>
    <row r="586681" ht="15"/>
    <row r="586682" ht="15"/>
    <row r="586683" ht="15"/>
    <row r="586684" ht="15"/>
    <row r="586685" ht="15"/>
    <row r="586686" ht="15"/>
    <row r="586687" ht="15"/>
    <row r="586688" ht="15"/>
    <row r="586689" ht="15"/>
    <row r="586690" ht="15"/>
    <row r="586691" ht="15"/>
    <row r="586692" ht="15"/>
    <row r="586693" ht="15"/>
    <row r="586694" ht="15"/>
    <row r="586695" ht="15"/>
    <row r="586696" ht="15"/>
    <row r="586697" ht="15"/>
    <row r="586698" ht="15"/>
    <row r="586699" ht="15"/>
    <row r="586700" ht="15"/>
    <row r="586701" ht="15"/>
    <row r="586702" ht="15"/>
    <row r="586703" ht="15"/>
    <row r="586704" ht="15"/>
    <row r="586705" ht="15"/>
    <row r="586706" ht="15"/>
    <row r="586707" ht="15"/>
    <row r="586708" ht="15"/>
    <row r="586709" ht="15"/>
    <row r="586710" ht="15"/>
    <row r="586711" ht="15"/>
    <row r="586712" ht="15"/>
    <row r="586713" ht="15"/>
    <row r="586714" ht="15"/>
    <row r="586715" ht="15"/>
    <row r="586716" ht="15"/>
    <row r="586717" ht="15"/>
    <row r="586718" ht="15"/>
    <row r="586719" ht="15"/>
    <row r="586720" ht="15"/>
    <row r="586721" ht="15"/>
    <row r="586722" ht="15"/>
    <row r="586723" ht="15"/>
    <row r="586724" ht="15"/>
    <row r="586725" ht="15"/>
    <row r="586726" ht="15"/>
    <row r="586727" ht="15"/>
    <row r="586728" ht="15"/>
    <row r="586729" ht="15"/>
    <row r="586730" ht="15"/>
    <row r="586731" ht="15"/>
    <row r="586732" ht="15"/>
    <row r="586733" ht="15"/>
    <row r="586734" ht="15"/>
    <row r="586735" ht="15"/>
    <row r="586736" ht="15"/>
    <row r="586737" ht="15"/>
    <row r="586738" ht="15"/>
    <row r="586739" ht="15"/>
    <row r="586740" ht="15"/>
    <row r="586741" ht="15"/>
    <row r="586742" ht="15"/>
    <row r="586743" ht="15"/>
    <row r="586744" ht="15"/>
    <row r="586745" ht="15"/>
    <row r="586746" ht="15"/>
    <row r="586747" ht="15"/>
    <row r="586748" ht="15"/>
    <row r="586749" ht="15"/>
    <row r="586750" ht="15"/>
    <row r="586751" ht="15"/>
    <row r="586752" ht="15"/>
    <row r="586753" ht="15"/>
    <row r="586754" ht="15"/>
    <row r="586755" ht="15"/>
    <row r="586756" ht="15"/>
    <row r="586757" ht="15"/>
    <row r="586758" ht="15"/>
    <row r="586759" ht="15"/>
    <row r="586760" ht="15"/>
    <row r="586761" ht="15"/>
    <row r="586762" ht="15"/>
    <row r="586763" ht="15"/>
    <row r="586764" ht="15"/>
    <row r="586765" ht="15"/>
    <row r="586766" ht="15"/>
    <row r="586767" ht="15"/>
    <row r="586768" ht="15"/>
    <row r="586769" ht="15"/>
    <row r="586770" ht="15"/>
    <row r="586771" ht="15"/>
    <row r="586772" ht="15"/>
    <row r="586773" ht="15"/>
    <row r="586774" ht="15"/>
    <row r="586775" ht="15"/>
    <row r="586776" ht="15"/>
    <row r="586777" ht="15"/>
    <row r="586778" ht="15"/>
    <row r="586779" ht="15"/>
    <row r="586780" ht="15"/>
    <row r="586781" ht="15"/>
    <row r="586782" ht="15"/>
    <row r="586783" ht="15"/>
    <row r="586784" ht="15"/>
    <row r="586785" ht="15"/>
    <row r="586786" ht="15"/>
    <row r="586787" ht="15"/>
    <row r="586788" ht="15"/>
    <row r="586789" ht="15"/>
    <row r="586790" ht="15"/>
    <row r="586791" ht="15"/>
    <row r="586792" ht="15"/>
    <row r="586793" ht="15"/>
    <row r="586794" ht="15"/>
    <row r="586795" ht="15"/>
    <row r="586796" ht="15"/>
    <row r="586797" ht="15"/>
    <row r="586798" ht="15"/>
    <row r="586799" ht="15"/>
    <row r="586800" ht="15"/>
    <row r="586801" ht="15"/>
    <row r="586802" ht="15"/>
    <row r="586803" ht="15"/>
    <row r="586804" ht="15"/>
    <row r="586805" ht="15"/>
    <row r="586806" ht="15"/>
    <row r="586807" ht="15"/>
    <row r="586808" ht="15"/>
    <row r="586809" ht="15"/>
    <row r="586810" ht="15"/>
    <row r="586811" ht="15"/>
    <row r="586812" ht="15"/>
    <row r="586813" ht="15"/>
    <row r="586814" ht="15"/>
    <row r="586815" ht="15"/>
    <row r="586816" ht="15"/>
    <row r="586817" ht="15"/>
    <row r="586818" ht="15"/>
    <row r="586819" ht="15"/>
    <row r="586820" ht="15"/>
    <row r="586821" ht="15"/>
    <row r="586822" ht="15"/>
    <row r="586823" ht="15"/>
    <row r="586824" ht="15"/>
    <row r="586825" ht="15"/>
    <row r="586826" ht="15"/>
    <row r="586827" ht="15"/>
    <row r="586828" ht="15"/>
    <row r="586829" ht="15"/>
    <row r="586830" ht="15"/>
    <row r="586831" ht="15"/>
    <row r="586832" ht="15"/>
    <row r="586833" ht="15"/>
    <row r="586834" ht="15"/>
    <row r="586835" ht="15"/>
    <row r="586836" ht="15"/>
    <row r="586837" ht="15"/>
    <row r="586838" ht="15"/>
    <row r="586839" ht="15"/>
    <row r="586840" ht="15"/>
    <row r="586841" ht="15"/>
    <row r="586842" ht="15"/>
    <row r="586843" ht="15"/>
    <row r="586844" ht="15"/>
    <row r="586845" ht="15"/>
    <row r="586846" ht="15"/>
    <row r="586847" ht="15"/>
    <row r="586848" ht="15"/>
    <row r="586849" ht="15"/>
    <row r="586850" ht="15"/>
    <row r="586851" ht="15"/>
    <row r="586852" ht="15"/>
    <row r="586853" ht="15"/>
    <row r="586854" ht="15"/>
    <row r="586855" ht="15"/>
    <row r="586856" ht="15"/>
    <row r="586857" ht="15"/>
    <row r="586858" ht="15"/>
    <row r="586859" ht="15"/>
    <row r="586860" ht="15"/>
    <row r="586861" ht="15"/>
    <row r="586862" ht="15"/>
    <row r="586863" ht="15"/>
    <row r="586864" ht="15"/>
    <row r="586865" ht="15"/>
    <row r="586866" ht="15"/>
    <row r="586867" ht="15"/>
    <row r="586868" ht="15"/>
    <row r="586869" ht="15"/>
    <row r="586870" ht="15"/>
    <row r="586871" ht="15"/>
    <row r="586872" ht="15"/>
    <row r="586873" ht="15"/>
    <row r="586874" ht="15"/>
    <row r="586875" ht="15"/>
    <row r="586876" ht="15"/>
    <row r="586877" ht="15"/>
    <row r="586878" ht="15"/>
    <row r="586879" ht="15"/>
    <row r="586880" ht="15"/>
    <row r="586881" ht="15"/>
    <row r="586882" ht="15"/>
    <row r="586883" ht="15"/>
    <row r="586884" ht="15"/>
    <row r="586885" ht="15"/>
    <row r="586886" ht="15"/>
    <row r="586887" ht="15"/>
    <row r="586888" ht="15"/>
    <row r="586889" ht="15"/>
    <row r="586890" ht="15"/>
    <row r="586891" ht="15"/>
    <row r="586892" ht="15"/>
    <row r="586893" ht="15"/>
    <row r="586894" ht="15"/>
    <row r="586895" ht="15"/>
    <row r="586896" ht="15"/>
    <row r="586897" ht="15"/>
    <row r="586898" ht="15"/>
    <row r="586899" ht="15"/>
    <row r="586900" ht="15"/>
    <row r="586901" ht="15"/>
    <row r="586902" ht="15"/>
    <row r="586903" ht="15"/>
    <row r="586904" ht="15"/>
    <row r="586905" ht="15"/>
    <row r="586906" ht="15"/>
    <row r="586907" ht="15"/>
    <row r="586908" ht="15"/>
    <row r="586909" ht="15"/>
    <row r="586910" ht="15"/>
    <row r="586911" ht="15"/>
    <row r="586912" ht="15"/>
    <row r="586913" ht="15"/>
    <row r="586914" ht="15"/>
    <row r="586915" ht="15"/>
    <row r="586916" ht="15"/>
    <row r="586917" ht="15"/>
    <row r="586918" ht="15"/>
    <row r="586919" ht="15"/>
    <row r="586920" ht="15"/>
    <row r="586921" ht="15"/>
    <row r="586922" ht="15"/>
    <row r="586923" ht="15"/>
    <row r="586924" ht="15"/>
    <row r="586925" ht="15"/>
    <row r="586926" ht="15"/>
    <row r="586927" ht="15"/>
    <row r="586928" ht="15"/>
    <row r="586929" ht="15"/>
    <row r="586930" ht="15"/>
    <row r="586931" ht="15"/>
    <row r="586932" ht="15"/>
    <row r="586933" ht="15"/>
    <row r="586934" ht="15"/>
    <row r="586935" ht="15"/>
    <row r="586936" ht="15"/>
    <row r="586937" ht="15"/>
    <row r="586938" ht="15"/>
    <row r="586939" ht="15"/>
    <row r="586940" ht="15"/>
    <row r="586941" ht="15"/>
    <row r="586942" ht="15"/>
    <row r="586943" ht="15"/>
    <row r="586944" ht="15"/>
    <row r="586945" ht="15"/>
    <row r="586946" ht="15"/>
    <row r="586947" ht="15"/>
    <row r="586948" ht="15"/>
    <row r="586949" ht="15"/>
    <row r="586950" ht="15"/>
    <row r="586951" ht="15"/>
    <row r="586952" ht="15"/>
    <row r="586953" ht="15"/>
    <row r="586954" ht="15"/>
    <row r="586955" ht="15"/>
    <row r="586956" ht="15"/>
    <row r="586957" ht="15"/>
    <row r="586958" ht="15"/>
    <row r="586959" ht="15"/>
    <row r="586960" ht="15"/>
    <row r="586961" ht="15"/>
    <row r="586962" ht="15"/>
    <row r="586963" ht="15"/>
    <row r="586964" ht="15"/>
    <row r="586965" ht="15"/>
    <row r="586966" ht="15"/>
    <row r="586967" ht="15"/>
    <row r="586968" ht="15"/>
    <row r="586969" ht="15"/>
    <row r="586970" ht="15"/>
    <row r="586971" ht="15"/>
    <row r="586972" ht="15"/>
    <row r="586973" ht="15"/>
    <row r="586974" ht="15"/>
    <row r="586975" ht="15"/>
    <row r="586976" ht="15"/>
    <row r="586977" ht="15"/>
    <row r="586978" ht="15"/>
    <row r="586979" ht="15"/>
    <row r="586980" ht="15"/>
    <row r="586981" ht="15"/>
    <row r="586982" ht="15"/>
    <row r="586983" ht="15"/>
    <row r="586984" ht="15"/>
    <row r="586985" ht="15"/>
    <row r="586986" ht="15"/>
    <row r="586987" ht="15"/>
    <row r="586988" ht="15"/>
    <row r="586989" ht="15"/>
    <row r="586990" ht="15"/>
    <row r="586991" ht="15"/>
    <row r="586992" ht="15"/>
    <row r="586993" ht="15"/>
    <row r="586994" ht="15"/>
    <row r="586995" ht="15"/>
    <row r="586996" ht="15"/>
    <row r="586997" ht="15"/>
    <row r="586998" ht="15"/>
    <row r="586999" ht="15"/>
    <row r="587000" ht="15"/>
    <row r="587001" ht="15"/>
    <row r="587002" ht="15"/>
    <row r="587003" ht="15"/>
    <row r="587004" ht="15"/>
    <row r="587005" ht="15"/>
    <row r="587006" ht="15"/>
    <row r="587007" ht="15"/>
    <row r="587008" ht="15"/>
    <row r="587009" ht="15"/>
    <row r="587010" ht="15"/>
    <row r="587011" ht="15"/>
    <row r="587012" ht="15"/>
    <row r="587013" ht="15"/>
    <row r="587014" ht="15"/>
    <row r="587015" ht="15"/>
    <row r="587016" ht="15"/>
    <row r="587017" ht="15"/>
    <row r="587018" ht="15"/>
    <row r="587019" ht="15"/>
    <row r="587020" ht="15"/>
    <row r="587021" ht="15"/>
    <row r="587022" ht="15"/>
    <row r="587023" ht="15"/>
    <row r="587024" ht="15"/>
    <row r="587025" ht="15"/>
    <row r="587026" ht="15"/>
    <row r="587027" ht="15"/>
    <row r="587028" ht="15"/>
    <row r="587029" ht="15"/>
    <row r="587030" ht="15"/>
    <row r="587031" ht="15"/>
    <row r="587032" ht="15"/>
    <row r="587033" ht="15"/>
    <row r="587034" ht="15"/>
    <row r="587035" ht="15"/>
    <row r="587036" ht="15"/>
    <row r="587037" ht="15"/>
    <row r="587038" ht="15"/>
    <row r="587039" ht="15"/>
    <row r="587040" ht="15"/>
    <row r="587041" ht="15"/>
    <row r="587042" ht="15"/>
    <row r="587043" ht="15"/>
    <row r="587044" ht="15"/>
    <row r="587045" ht="15"/>
    <row r="587046" ht="15"/>
    <row r="587047" ht="15"/>
    <row r="587048" ht="15"/>
    <row r="587049" ht="15"/>
    <row r="587050" ht="15"/>
    <row r="587051" ht="15"/>
    <row r="587052" ht="15"/>
    <row r="587053" ht="15"/>
    <row r="587054" ht="15"/>
    <row r="587055" ht="15"/>
    <row r="587056" ht="15"/>
    <row r="587057" ht="15"/>
    <row r="587058" ht="15"/>
    <row r="587059" ht="15"/>
    <row r="587060" ht="15"/>
    <row r="587061" ht="15"/>
    <row r="587062" ht="15"/>
    <row r="587063" ht="15"/>
    <row r="587064" ht="15"/>
    <row r="587065" ht="15"/>
    <row r="587066" ht="15"/>
    <row r="587067" ht="15"/>
    <row r="587068" ht="15"/>
    <row r="587069" ht="15"/>
    <row r="587070" ht="15"/>
    <row r="587071" ht="15"/>
    <row r="587072" ht="15"/>
    <row r="587073" ht="15"/>
    <row r="587074" ht="15"/>
    <row r="587075" ht="15"/>
    <row r="587076" ht="15"/>
    <row r="587077" ht="15"/>
    <row r="587078" ht="15"/>
    <row r="587079" ht="15"/>
    <row r="587080" ht="15"/>
    <row r="587081" ht="15"/>
    <row r="587082" ht="15"/>
    <row r="587083" ht="15"/>
    <row r="587084" ht="15"/>
    <row r="587085" ht="15"/>
    <row r="587086" ht="15"/>
    <row r="587087" ht="15"/>
    <row r="587088" ht="15"/>
    <row r="587089" ht="15"/>
    <row r="587090" ht="15"/>
    <row r="587091" ht="15"/>
    <row r="587092" ht="15"/>
    <row r="587093" ht="15"/>
    <row r="587094" ht="15"/>
    <row r="587095" ht="15"/>
    <row r="587096" ht="15"/>
    <row r="587097" ht="15"/>
    <row r="587098" ht="15"/>
    <row r="587099" ht="15"/>
    <row r="587100" ht="15"/>
    <row r="587101" ht="15"/>
    <row r="587102" ht="15"/>
    <row r="587103" ht="15"/>
    <row r="587104" ht="15"/>
    <row r="587105" ht="15"/>
    <row r="587106" ht="15"/>
    <row r="587107" ht="15"/>
    <row r="587108" ht="15"/>
    <row r="587109" ht="15"/>
    <row r="587110" ht="15"/>
    <row r="587111" ht="15"/>
    <row r="587112" ht="15"/>
    <row r="587113" ht="15"/>
    <row r="587114" ht="15"/>
    <row r="587115" ht="15"/>
    <row r="587116" ht="15"/>
    <row r="587117" ht="15"/>
    <row r="587118" ht="15"/>
    <row r="587119" ht="15"/>
    <row r="587120" ht="15"/>
    <row r="587121" ht="15"/>
    <row r="587122" ht="15"/>
    <row r="587123" ht="15"/>
    <row r="587124" ht="15"/>
    <row r="587125" ht="15"/>
    <row r="587126" ht="15"/>
    <row r="587127" ht="15"/>
    <row r="587128" ht="15"/>
    <row r="587129" ht="15"/>
    <row r="587130" ht="15"/>
    <row r="587131" ht="15"/>
    <row r="587132" ht="15"/>
    <row r="587133" ht="15"/>
    <row r="587134" ht="15"/>
    <row r="587135" ht="15"/>
    <row r="587136" ht="15"/>
    <row r="587137" ht="15"/>
    <row r="587138" ht="15"/>
    <row r="587139" ht="15"/>
    <row r="587140" ht="15"/>
    <row r="587141" ht="15"/>
    <row r="587142" ht="15"/>
    <row r="587143" ht="15"/>
    <row r="587144" ht="15"/>
    <row r="587145" ht="15"/>
    <row r="587146" ht="15"/>
    <row r="587147" ht="15"/>
    <row r="587148" ht="15"/>
    <row r="587149" ht="15"/>
    <row r="587150" ht="15"/>
    <row r="587151" ht="15"/>
    <row r="587152" ht="15"/>
    <row r="587153" ht="15"/>
    <row r="587154" ht="15"/>
    <row r="587155" ht="15"/>
    <row r="587156" ht="15"/>
    <row r="587157" ht="15"/>
    <row r="587158" ht="15"/>
    <row r="587159" ht="15"/>
    <row r="587160" ht="15"/>
    <row r="587161" ht="15"/>
    <row r="587162" ht="15"/>
    <row r="587163" ht="15"/>
    <row r="587164" ht="15"/>
    <row r="587165" ht="15"/>
    <row r="587166" ht="15"/>
    <row r="587167" ht="15"/>
    <row r="587168" ht="15"/>
    <row r="587169" ht="15"/>
    <row r="587170" ht="15"/>
    <row r="587171" ht="15"/>
    <row r="587172" ht="15"/>
    <row r="587173" ht="15"/>
    <row r="587174" ht="15"/>
    <row r="587175" ht="15"/>
    <row r="587176" ht="15"/>
    <row r="587177" ht="15"/>
    <row r="587178" ht="15"/>
    <row r="587179" ht="15"/>
    <row r="587180" ht="15"/>
    <row r="587181" ht="15"/>
    <row r="587182" ht="15"/>
    <row r="587183" ht="15"/>
    <row r="587184" ht="15"/>
    <row r="587185" ht="15"/>
    <row r="587186" ht="15"/>
    <row r="587187" ht="15"/>
    <row r="587188" ht="15"/>
    <row r="587189" ht="15"/>
    <row r="587190" ht="15"/>
    <row r="587191" ht="15"/>
    <row r="587192" ht="15"/>
    <row r="587193" ht="15"/>
    <row r="587194" ht="15"/>
    <row r="587195" ht="15"/>
    <row r="587196" ht="15"/>
    <row r="587197" ht="15"/>
    <row r="587198" ht="15"/>
    <row r="587199" ht="15"/>
    <row r="587200" ht="15"/>
    <row r="587201" ht="15"/>
    <row r="587202" ht="15"/>
    <row r="587203" ht="15"/>
    <row r="587204" ht="15"/>
    <row r="587205" ht="15"/>
    <row r="587206" ht="15"/>
    <row r="587207" ht="15"/>
    <row r="587208" ht="15"/>
    <row r="587209" ht="15"/>
    <row r="587210" ht="15"/>
    <row r="587211" ht="15"/>
    <row r="587212" ht="15"/>
    <row r="587213" ht="15"/>
    <row r="587214" ht="15"/>
    <row r="587215" ht="15"/>
    <row r="587216" ht="15"/>
    <row r="587217" ht="15"/>
    <row r="587218" ht="15"/>
    <row r="587219" ht="15"/>
    <row r="587220" ht="15"/>
    <row r="587221" ht="15"/>
    <row r="587222" ht="15"/>
    <row r="587223" ht="15"/>
    <row r="587224" ht="15"/>
    <row r="587225" ht="15"/>
    <row r="587226" ht="15"/>
    <row r="587227" ht="15"/>
    <row r="587228" ht="15"/>
    <row r="587229" ht="15"/>
    <row r="587230" ht="15"/>
    <row r="587231" ht="15"/>
    <row r="587232" ht="15"/>
    <row r="587233" ht="15"/>
    <row r="587234" ht="15"/>
    <row r="587235" ht="15"/>
    <row r="587236" ht="15"/>
    <row r="587237" ht="15"/>
    <row r="587238" ht="15"/>
    <row r="587239" ht="15"/>
    <row r="587240" ht="15"/>
    <row r="587241" ht="15"/>
    <row r="587242" ht="15"/>
    <row r="587243" ht="15"/>
    <row r="587244" ht="15"/>
    <row r="587245" ht="15"/>
    <row r="587246" ht="15"/>
    <row r="587247" ht="15"/>
    <row r="587248" ht="15"/>
    <row r="587249" ht="15"/>
    <row r="587250" ht="15"/>
    <row r="587251" ht="15"/>
    <row r="587252" ht="15"/>
    <row r="587253" ht="15"/>
    <row r="587254" ht="15"/>
    <row r="587255" ht="15"/>
    <row r="587256" ht="15"/>
    <row r="587257" ht="15"/>
    <row r="587258" ht="15"/>
    <row r="587259" ht="15"/>
    <row r="587260" ht="15"/>
    <row r="587261" ht="15"/>
    <row r="587262" ht="15"/>
    <row r="587263" ht="15"/>
    <row r="587264" ht="15"/>
    <row r="587265" ht="15"/>
    <row r="587266" ht="15"/>
    <row r="587267" ht="15"/>
    <row r="587268" ht="15"/>
    <row r="587269" ht="15"/>
    <row r="587270" ht="15"/>
    <row r="587271" ht="15"/>
    <row r="587272" ht="15"/>
    <row r="587273" ht="15"/>
    <row r="587274" ht="15"/>
    <row r="587275" ht="15"/>
    <row r="587276" ht="15"/>
    <row r="587277" ht="15"/>
    <row r="587278" ht="15"/>
    <row r="587279" ht="15"/>
    <row r="587280" ht="15"/>
    <row r="587281" ht="15"/>
    <row r="587282" ht="15"/>
    <row r="587283" ht="15"/>
    <row r="587284" ht="15"/>
    <row r="587285" ht="15"/>
    <row r="587286" ht="15"/>
    <row r="587287" ht="15"/>
    <row r="587288" ht="15"/>
    <row r="587289" ht="15"/>
    <row r="587290" ht="15"/>
    <row r="587291" ht="15"/>
    <row r="587292" ht="15"/>
    <row r="587293" ht="15"/>
    <row r="587294" ht="15"/>
    <row r="587295" ht="15"/>
    <row r="587296" ht="15"/>
    <row r="587297" ht="15"/>
    <row r="587298" ht="15"/>
    <row r="587299" ht="15"/>
    <row r="587300" ht="15"/>
    <row r="587301" ht="15"/>
    <row r="587302" ht="15"/>
    <row r="587303" ht="15"/>
    <row r="587304" ht="15"/>
    <row r="587305" ht="15"/>
    <row r="587306" ht="15"/>
    <row r="587307" ht="15"/>
    <row r="587308" ht="15"/>
    <row r="587309" ht="15"/>
    <row r="587310" ht="15"/>
    <row r="587311" ht="15"/>
    <row r="587312" ht="15"/>
    <row r="587313" ht="15"/>
    <row r="587314" ht="15"/>
    <row r="587315" ht="15"/>
    <row r="587316" ht="15"/>
    <row r="587317" ht="15"/>
    <row r="587318" ht="15"/>
    <row r="587319" ht="15"/>
    <row r="587320" ht="15"/>
    <row r="587321" ht="15"/>
    <row r="587322" ht="15"/>
    <row r="587323" ht="15"/>
    <row r="587324" ht="15"/>
    <row r="587325" ht="15"/>
    <row r="587326" ht="15"/>
    <row r="587327" ht="15"/>
    <row r="587328" ht="15"/>
    <row r="587329" ht="15"/>
    <row r="587330" ht="15"/>
    <row r="587331" ht="15"/>
    <row r="587332" ht="15"/>
    <row r="587333" ht="15"/>
    <row r="587334" ht="15"/>
    <row r="587335" ht="15"/>
    <row r="587336" ht="15"/>
    <row r="587337" ht="15"/>
    <row r="587338" ht="15"/>
    <row r="587339" ht="15"/>
    <row r="587340" ht="15"/>
    <row r="587341" ht="15"/>
    <row r="587342" ht="15"/>
    <row r="587343" ht="15"/>
    <row r="587344" ht="15"/>
    <row r="587345" ht="15"/>
    <row r="587346" ht="15"/>
    <row r="587347" ht="15"/>
    <row r="587348" ht="15"/>
    <row r="587349" ht="15"/>
    <row r="587350" ht="15"/>
    <row r="587351" ht="15"/>
    <row r="587352" ht="15"/>
    <row r="587353" ht="15"/>
    <row r="587354" ht="15"/>
    <row r="587355" ht="15"/>
    <row r="587356" ht="15"/>
    <row r="587357" ht="15"/>
    <row r="587358" ht="15"/>
    <row r="587359" ht="15"/>
    <row r="587360" ht="15"/>
    <row r="587361" ht="15"/>
    <row r="587362" ht="15"/>
    <row r="587363" ht="15"/>
    <row r="587364" ht="15"/>
    <row r="587365" ht="15"/>
    <row r="587366" ht="15"/>
    <row r="587367" ht="15"/>
    <row r="587368" ht="15"/>
    <row r="587369" ht="15"/>
    <row r="587370" ht="15"/>
    <row r="587371" ht="15"/>
    <row r="587372" ht="15"/>
    <row r="587373" ht="15"/>
    <row r="587374" ht="15"/>
    <row r="587375" ht="15"/>
    <row r="587376" ht="15"/>
    <row r="587377" ht="15"/>
    <row r="587378" ht="15"/>
    <row r="587379" ht="15"/>
    <row r="587380" ht="15"/>
    <row r="587381" ht="15"/>
    <row r="587382" ht="15"/>
    <row r="587383" ht="15"/>
    <row r="587384" ht="15"/>
    <row r="587385" ht="15"/>
    <row r="587386" ht="15"/>
    <row r="587387" ht="15"/>
    <row r="587388" ht="15"/>
    <row r="587389" ht="15"/>
    <row r="587390" ht="15"/>
    <row r="587391" ht="15"/>
    <row r="587392" ht="15"/>
    <row r="587393" ht="15"/>
    <row r="587394" ht="15"/>
    <row r="587395" ht="15"/>
    <row r="587396" ht="15"/>
    <row r="587397" ht="15"/>
    <row r="587398" ht="15"/>
    <row r="587399" ht="15"/>
    <row r="587400" ht="15"/>
    <row r="587401" ht="15"/>
    <row r="587402" ht="15"/>
    <row r="587403" ht="15"/>
    <row r="587404" ht="15"/>
    <row r="587405" ht="15"/>
    <row r="587406" ht="15"/>
    <row r="587407" ht="15"/>
    <row r="587408" ht="15"/>
    <row r="587409" ht="15"/>
    <row r="587410" ht="15"/>
    <row r="587411" ht="15"/>
    <row r="587412" ht="15"/>
    <row r="587413" ht="15"/>
    <row r="587414" ht="15"/>
    <row r="587415" ht="15"/>
    <row r="587416" ht="15"/>
    <row r="587417" ht="15"/>
    <row r="587418" ht="15"/>
    <row r="587419" ht="15"/>
    <row r="587420" ht="15"/>
    <row r="587421" ht="15"/>
    <row r="587422" ht="15"/>
    <row r="587423" ht="15"/>
    <row r="587424" ht="15"/>
    <row r="587425" ht="15"/>
    <row r="587426" ht="15"/>
    <row r="587427" ht="15"/>
    <row r="587428" ht="15"/>
    <row r="587429" ht="15"/>
    <row r="587430" ht="15"/>
    <row r="587431" ht="15"/>
    <row r="587432" ht="15"/>
    <row r="587433" ht="15"/>
    <row r="587434" ht="15"/>
    <row r="587435" ht="15"/>
    <row r="587436" ht="15"/>
    <row r="587437" ht="15"/>
    <row r="587438" ht="15"/>
    <row r="587439" ht="15"/>
    <row r="587440" ht="15"/>
    <row r="587441" ht="15"/>
    <row r="587442" ht="15"/>
    <row r="587443" ht="15"/>
    <row r="587444" ht="15"/>
    <row r="587445" ht="15"/>
    <row r="587446" ht="15"/>
    <row r="587447" ht="15"/>
    <row r="587448" ht="15"/>
    <row r="587449" ht="15"/>
    <row r="587450" ht="15"/>
    <row r="587451" ht="15"/>
    <row r="587452" ht="15"/>
    <row r="587453" ht="15"/>
    <row r="587454" ht="15"/>
    <row r="587455" ht="15"/>
    <row r="587456" ht="15"/>
    <row r="587457" ht="15"/>
    <row r="587458" ht="15"/>
    <row r="587459" ht="15"/>
    <row r="587460" ht="15"/>
    <row r="587461" ht="15"/>
    <row r="587462" ht="15"/>
    <row r="587463" ht="15"/>
    <row r="587464" ht="15"/>
    <row r="587465" ht="15"/>
    <row r="587466" ht="15"/>
    <row r="587467" ht="15"/>
    <row r="587468" ht="15"/>
    <row r="587469" ht="15"/>
    <row r="587470" ht="15"/>
    <row r="587471" ht="15"/>
    <row r="587472" ht="15"/>
    <row r="587473" ht="15"/>
    <row r="587474" ht="15"/>
    <row r="587475" ht="15"/>
    <row r="587476" ht="15"/>
    <row r="587477" ht="15"/>
    <row r="587478" ht="15"/>
    <row r="587479" ht="15"/>
    <row r="587480" ht="15"/>
    <row r="587481" ht="15"/>
    <row r="587482" ht="15"/>
    <row r="587483" ht="15"/>
    <row r="587484" ht="15"/>
    <row r="587485" ht="15"/>
    <row r="587486" ht="15"/>
    <row r="587487" ht="15"/>
    <row r="587488" ht="15"/>
    <row r="587489" ht="15"/>
    <row r="587490" ht="15"/>
    <row r="587491" ht="15"/>
    <row r="587492" ht="15"/>
    <row r="587493" ht="15"/>
    <row r="587494" ht="15"/>
    <row r="587495" ht="15"/>
    <row r="587496" ht="15"/>
    <row r="587497" ht="15"/>
    <row r="587498" ht="15"/>
    <row r="587499" ht="15"/>
    <row r="587500" ht="15"/>
    <row r="587501" ht="15"/>
    <row r="587502" ht="15"/>
    <row r="587503" ht="15"/>
    <row r="587504" ht="15"/>
    <row r="587505" ht="15"/>
    <row r="587506" ht="15"/>
    <row r="587507" ht="15"/>
    <row r="587508" ht="15"/>
    <row r="587509" ht="15"/>
    <row r="587510" ht="15"/>
    <row r="587511" ht="15"/>
    <row r="587512" ht="15"/>
    <row r="587513" ht="15"/>
    <row r="587514" ht="15"/>
    <row r="587515" ht="15"/>
    <row r="587516" ht="15"/>
    <row r="587517" ht="15"/>
    <row r="587518" ht="15"/>
    <row r="587519" ht="15"/>
    <row r="587520" ht="15"/>
    <row r="587521" ht="15"/>
    <row r="587522" ht="15"/>
    <row r="587523" ht="15"/>
    <row r="587524" ht="15"/>
    <row r="587525" ht="15"/>
    <row r="587526" ht="15"/>
    <row r="587527" ht="15"/>
    <row r="587528" ht="15"/>
    <row r="587529" ht="15"/>
    <row r="587530" ht="15"/>
    <row r="587531" ht="15"/>
    <row r="587532" ht="15"/>
    <row r="587533" ht="15"/>
    <row r="587534" ht="15"/>
    <row r="587535" ht="15"/>
    <row r="587536" ht="15"/>
    <row r="587537" ht="15"/>
    <row r="587538" ht="15"/>
    <row r="587539" ht="15"/>
    <row r="587540" ht="15"/>
    <row r="587541" ht="15"/>
    <row r="587542" ht="15"/>
    <row r="587543" ht="15"/>
    <row r="587544" ht="15"/>
    <row r="587545" ht="15"/>
    <row r="587546" ht="15"/>
    <row r="587547" ht="15"/>
    <row r="587548" ht="15"/>
    <row r="587549" ht="15"/>
    <row r="587550" ht="15"/>
    <row r="587551" ht="15"/>
    <row r="587552" ht="15"/>
    <row r="587553" ht="15"/>
    <row r="587554" ht="15"/>
    <row r="587555" ht="15"/>
    <row r="587556" ht="15"/>
    <row r="587557" ht="15"/>
    <row r="587558" ht="15"/>
    <row r="587559" ht="15"/>
    <row r="587560" ht="15"/>
    <row r="587561" ht="15"/>
    <row r="587562" ht="15"/>
    <row r="587563" ht="15"/>
    <row r="587564" ht="15"/>
    <row r="587565" ht="15"/>
    <row r="587566" ht="15"/>
    <row r="587567" ht="15"/>
    <row r="587568" ht="15"/>
    <row r="587569" ht="15"/>
    <row r="587570" ht="15"/>
    <row r="587571" ht="15"/>
    <row r="587572" ht="15"/>
    <row r="587573" ht="15"/>
    <row r="587574" ht="15"/>
    <row r="587575" ht="15"/>
    <row r="587576" ht="15"/>
    <row r="587577" ht="15"/>
    <row r="587578" ht="15"/>
    <row r="587579" ht="15"/>
    <row r="587580" ht="15"/>
    <row r="587581" ht="15"/>
    <row r="587582" ht="15"/>
    <row r="587583" ht="15"/>
    <row r="587584" ht="15"/>
    <row r="587585" ht="15"/>
    <row r="587586" ht="15"/>
    <row r="587587" ht="15"/>
    <row r="587588" ht="15"/>
    <row r="587589" ht="15"/>
    <row r="587590" ht="15"/>
    <row r="587591" ht="15"/>
    <row r="587592" ht="15"/>
    <row r="587593" ht="15"/>
    <row r="587594" ht="15"/>
    <row r="587595" ht="15"/>
    <row r="587596" ht="15"/>
    <row r="587597" ht="15"/>
    <row r="587598" ht="15"/>
    <row r="587599" ht="15"/>
    <row r="587600" ht="15"/>
    <row r="587601" ht="15"/>
    <row r="587602" ht="15"/>
    <row r="587603" ht="15"/>
    <row r="587604" ht="15"/>
    <row r="587605" ht="15"/>
    <row r="587606" ht="15"/>
    <row r="587607" ht="15"/>
    <row r="587608" ht="15"/>
    <row r="587609" ht="15"/>
    <row r="587610" ht="15"/>
    <row r="587611" ht="15"/>
    <row r="587612" ht="15"/>
    <row r="587613" ht="15"/>
    <row r="587614" ht="15"/>
    <row r="587615" ht="15"/>
    <row r="587616" ht="15"/>
    <row r="587617" ht="15"/>
    <row r="587618" ht="15"/>
    <row r="587619" ht="15"/>
    <row r="587620" ht="15"/>
    <row r="587621" ht="15"/>
    <row r="587622" ht="15"/>
    <row r="587623" ht="15"/>
    <row r="587624" ht="15"/>
    <row r="587625" ht="15"/>
    <row r="587626" ht="15"/>
    <row r="587627" ht="15"/>
    <row r="587628" ht="15"/>
    <row r="587629" ht="15"/>
    <row r="587630" ht="15"/>
    <row r="587631" ht="15"/>
    <row r="587632" ht="15"/>
    <row r="587633" ht="15"/>
    <row r="587634" ht="15"/>
    <row r="587635" ht="15"/>
    <row r="587636" ht="15"/>
    <row r="587637" ht="15"/>
    <row r="587638" ht="15"/>
    <row r="587639" ht="15"/>
    <row r="587640" ht="15"/>
    <row r="587641" ht="15"/>
    <row r="587642" ht="15"/>
    <row r="587643" ht="15"/>
    <row r="587644" ht="15"/>
    <row r="587645" ht="15"/>
    <row r="587646" ht="15"/>
    <row r="587647" ht="15"/>
    <row r="587648" ht="15"/>
    <row r="587649" ht="15"/>
    <row r="587650" ht="15"/>
    <row r="587651" ht="15"/>
    <row r="587652" ht="15"/>
    <row r="587653" ht="15"/>
    <row r="587654" ht="15"/>
    <row r="587655" ht="15"/>
    <row r="587656" ht="15"/>
    <row r="587657" ht="15"/>
    <row r="587658" ht="15"/>
    <row r="587659" ht="15"/>
    <row r="587660" ht="15"/>
    <row r="587661" ht="15"/>
    <row r="587662" ht="15"/>
    <row r="587663" ht="15"/>
    <row r="587664" ht="15"/>
    <row r="587665" ht="15"/>
    <row r="587666" ht="15"/>
    <row r="587667" ht="15"/>
    <row r="587668" ht="15"/>
    <row r="587669" ht="15"/>
    <row r="587670" ht="15"/>
    <row r="587671" ht="15"/>
    <row r="587672" ht="15"/>
    <row r="587673" ht="15"/>
    <row r="587674" ht="15"/>
    <row r="587675" ht="15"/>
    <row r="587676" ht="15"/>
    <row r="587677" ht="15"/>
    <row r="587678" ht="15"/>
    <row r="587679" ht="15"/>
    <row r="587680" ht="15"/>
    <row r="587681" ht="15"/>
    <row r="587682" ht="15"/>
    <row r="587683" ht="15"/>
    <row r="587684" ht="15"/>
    <row r="587685" ht="15"/>
    <row r="587686" ht="15"/>
    <row r="587687" ht="15"/>
    <row r="587688" ht="15"/>
    <row r="587689" ht="15"/>
    <row r="587690" ht="15"/>
    <row r="587691" ht="15"/>
    <row r="587692" ht="15"/>
    <row r="587693" ht="15"/>
    <row r="587694" ht="15"/>
    <row r="587695" ht="15"/>
    <row r="587696" ht="15"/>
    <row r="587697" ht="15"/>
    <row r="587698" ht="15"/>
    <row r="587699" ht="15"/>
    <row r="587700" ht="15"/>
    <row r="587701" ht="15"/>
    <row r="587702" ht="15"/>
    <row r="587703" ht="15"/>
    <row r="587704" ht="15"/>
    <row r="587705" ht="15"/>
    <row r="587706" ht="15"/>
    <row r="587707" ht="15"/>
    <row r="587708" ht="15"/>
    <row r="587709" ht="15"/>
    <row r="587710" ht="15"/>
    <row r="587711" ht="15"/>
    <row r="587712" ht="15"/>
    <row r="587713" ht="15"/>
    <row r="587714" ht="15"/>
    <row r="587715" ht="15"/>
    <row r="587716" ht="15"/>
    <row r="587717" ht="15"/>
    <row r="587718" ht="15"/>
    <row r="587719" ht="15"/>
    <row r="587720" ht="15"/>
    <row r="587721" ht="15"/>
    <row r="587722" ht="15"/>
    <row r="587723" ht="15"/>
    <row r="587724" ht="15"/>
    <row r="587725" ht="15"/>
    <row r="587726" ht="15"/>
    <row r="587727" ht="15"/>
    <row r="587728" ht="15"/>
    <row r="587729" ht="15"/>
    <row r="587730" ht="15"/>
    <row r="587731" ht="15"/>
    <row r="587732" ht="15"/>
    <row r="587733" ht="15"/>
    <row r="587734" ht="15"/>
    <row r="587735" ht="15"/>
    <row r="587736" ht="15"/>
    <row r="587737" ht="15"/>
    <row r="587738" ht="15"/>
    <row r="587739" ht="15"/>
    <row r="587740" ht="15"/>
    <row r="587741" ht="15"/>
    <row r="587742" ht="15"/>
    <row r="587743" ht="15"/>
    <row r="587744" ht="15"/>
    <row r="587745" ht="15"/>
    <row r="587746" ht="15"/>
    <row r="587747" ht="15"/>
    <row r="587748" ht="15"/>
    <row r="587749" ht="15"/>
    <row r="587750" ht="15"/>
    <row r="587751" ht="15"/>
    <row r="587752" ht="15"/>
    <row r="587753" ht="15"/>
    <row r="587754" ht="15"/>
    <row r="587755" ht="15"/>
    <row r="587756" ht="15"/>
    <row r="587757" ht="15"/>
    <row r="587758" ht="15"/>
    <row r="587759" ht="15"/>
    <row r="587760" ht="15"/>
    <row r="587761" ht="15"/>
    <row r="587762" ht="15"/>
    <row r="587763" ht="15"/>
    <row r="587764" ht="15"/>
    <row r="587765" ht="15"/>
    <row r="587766" ht="15"/>
    <row r="587767" ht="15"/>
    <row r="587768" ht="15"/>
    <row r="587769" ht="15"/>
    <row r="587770" ht="15"/>
    <row r="587771" ht="15"/>
    <row r="587772" ht="15"/>
    <row r="587773" ht="15"/>
    <row r="587774" ht="15"/>
    <row r="587775" ht="15"/>
    <row r="587776" ht="15"/>
    <row r="587777" ht="15"/>
    <row r="587778" ht="15"/>
    <row r="587779" ht="15"/>
    <row r="587780" ht="15"/>
    <row r="587781" ht="15"/>
    <row r="587782" ht="15"/>
    <row r="587783" ht="15"/>
    <row r="587784" ht="15"/>
    <row r="587785" ht="15"/>
    <row r="587786" ht="15"/>
    <row r="587787" ht="15"/>
    <row r="587788" ht="15"/>
    <row r="587789" ht="15"/>
    <row r="587790" ht="15"/>
    <row r="587791" ht="15"/>
    <row r="587792" ht="15"/>
    <row r="587793" ht="15"/>
    <row r="587794" ht="15"/>
    <row r="587795" ht="15"/>
    <row r="587796" ht="15"/>
    <row r="587797" ht="15"/>
    <row r="587798" ht="15"/>
    <row r="587799" ht="15"/>
    <row r="587800" ht="15"/>
    <row r="587801" ht="15"/>
    <row r="587802" ht="15"/>
    <row r="587803" ht="15"/>
    <row r="587804" ht="15"/>
    <row r="587805" ht="15"/>
    <row r="587806" ht="15"/>
    <row r="587807" ht="15"/>
    <row r="587808" ht="15"/>
    <row r="587809" ht="15"/>
    <row r="587810" ht="15"/>
    <row r="587811" ht="15"/>
    <row r="587812" ht="15"/>
    <row r="587813" ht="15"/>
    <row r="587814" ht="15"/>
    <row r="587815" ht="15"/>
    <row r="587816" ht="15"/>
    <row r="587817" ht="15"/>
    <row r="587818" ht="15"/>
    <row r="587819" ht="15"/>
    <row r="587820" ht="15"/>
    <row r="587821" ht="15"/>
    <row r="587822" ht="15"/>
    <row r="587823" ht="15"/>
    <row r="587824" ht="15"/>
    <row r="587825" ht="15"/>
    <row r="587826" ht="15"/>
    <row r="587827" ht="15"/>
    <row r="587828" ht="15"/>
    <row r="587829" ht="15"/>
    <row r="587830" ht="15"/>
    <row r="587831" ht="15"/>
    <row r="587832" ht="15"/>
    <row r="587833" ht="15"/>
    <row r="587834" ht="15"/>
    <row r="587835" ht="15"/>
    <row r="587836" ht="15"/>
    <row r="587837" ht="15"/>
    <row r="587838" ht="15"/>
    <row r="587839" ht="15"/>
    <row r="587840" ht="15"/>
    <row r="587841" ht="15"/>
    <row r="587842" ht="15"/>
    <row r="587843" ht="15"/>
    <row r="587844" ht="15"/>
    <row r="587845" ht="15"/>
    <row r="587846" ht="15"/>
    <row r="587847" ht="15"/>
    <row r="587848" ht="15"/>
    <row r="587849" ht="15"/>
    <row r="587850" ht="15"/>
    <row r="587851" ht="15"/>
    <row r="587852" ht="15"/>
    <row r="587853" ht="15"/>
    <row r="587854" ht="15"/>
    <row r="587855" ht="15"/>
    <row r="587856" ht="15"/>
    <row r="587857" ht="15"/>
    <row r="587858" ht="15"/>
    <row r="587859" ht="15"/>
    <row r="587860" ht="15"/>
    <row r="587861" ht="15"/>
    <row r="587862" ht="15"/>
    <row r="587863" ht="15"/>
    <row r="587864" ht="15"/>
    <row r="587865" ht="15"/>
    <row r="587866" ht="15"/>
    <row r="587867" ht="15"/>
    <row r="587868" ht="15"/>
    <row r="587869" ht="15"/>
    <row r="587870" ht="15"/>
    <row r="587871" ht="15"/>
    <row r="587872" ht="15"/>
    <row r="587873" ht="15"/>
    <row r="587874" ht="15"/>
    <row r="587875" ht="15"/>
    <row r="587876" ht="15"/>
    <row r="587877" ht="15"/>
    <row r="587878" ht="15"/>
    <row r="587879" ht="15"/>
    <row r="587880" ht="15"/>
    <row r="587881" ht="15"/>
    <row r="587882" ht="15"/>
    <row r="587883" ht="15"/>
    <row r="587884" ht="15"/>
    <row r="587885" ht="15"/>
    <row r="587886" ht="15"/>
    <row r="587887" ht="15"/>
    <row r="587888" ht="15"/>
    <row r="587889" ht="15"/>
    <row r="587890" ht="15"/>
    <row r="587891" ht="15"/>
    <row r="587892" ht="15"/>
    <row r="587893" ht="15"/>
    <row r="587894" ht="15"/>
    <row r="587895" ht="15"/>
    <row r="587896" ht="15"/>
    <row r="587897" ht="15"/>
    <row r="587898" ht="15"/>
    <row r="587899" ht="15"/>
    <row r="587900" ht="15"/>
    <row r="587901" ht="15"/>
    <row r="587902" ht="15"/>
    <row r="587903" ht="15"/>
    <row r="587904" ht="15"/>
    <row r="587905" ht="15"/>
    <row r="587906" ht="15"/>
    <row r="587907" ht="15"/>
    <row r="587908" ht="15"/>
    <row r="587909" ht="15"/>
    <row r="587910" ht="15"/>
    <row r="587911" ht="15"/>
    <row r="587912" ht="15"/>
    <row r="587913" ht="15"/>
    <row r="587914" ht="15"/>
    <row r="587915" ht="15"/>
    <row r="587916" ht="15"/>
    <row r="587917" ht="15"/>
    <row r="587918" ht="15"/>
    <row r="587919" ht="15"/>
    <row r="587920" ht="15"/>
    <row r="587921" ht="15"/>
    <row r="587922" ht="15"/>
    <row r="587923" ht="15"/>
    <row r="587924" ht="15"/>
    <row r="587925" ht="15"/>
    <row r="587926" ht="15"/>
    <row r="587927" ht="15"/>
    <row r="587928" ht="15"/>
    <row r="587929" ht="15"/>
    <row r="587930" ht="15"/>
    <row r="587931" ht="15"/>
    <row r="587932" ht="15"/>
    <row r="587933" ht="15"/>
    <row r="587934" ht="15"/>
    <row r="587935" ht="15"/>
    <row r="587936" ht="15"/>
    <row r="587937" ht="15"/>
    <row r="587938" ht="15"/>
    <row r="587939" ht="15"/>
    <row r="587940" ht="15"/>
    <row r="587941" ht="15"/>
    <row r="587942" ht="15"/>
    <row r="587943" ht="15"/>
    <row r="587944" ht="15"/>
    <row r="587945" ht="15"/>
    <row r="587946" ht="15"/>
    <row r="587947" ht="15"/>
    <row r="587948" ht="15"/>
    <row r="587949" ht="15"/>
    <row r="587950" ht="15"/>
    <row r="587951" ht="15"/>
    <row r="587952" ht="15"/>
    <row r="587953" ht="15"/>
    <row r="587954" ht="15"/>
    <row r="587955" ht="15"/>
    <row r="587956" ht="15"/>
    <row r="587957" ht="15"/>
    <row r="587958" ht="15"/>
    <row r="587959" ht="15"/>
    <row r="587960" ht="15"/>
    <row r="587961" ht="15"/>
    <row r="587962" ht="15"/>
    <row r="587963" ht="15"/>
    <row r="587964" ht="15"/>
    <row r="587965" ht="15"/>
    <row r="587966" ht="15"/>
    <row r="587967" ht="15"/>
    <row r="587968" ht="15"/>
    <row r="587969" ht="15"/>
    <row r="587970" ht="15"/>
    <row r="587971" ht="15"/>
    <row r="587972" ht="15"/>
    <row r="587973" ht="15"/>
    <row r="587974" ht="15"/>
    <row r="587975" ht="15"/>
    <row r="587976" ht="15"/>
    <row r="587977" ht="15"/>
    <row r="587978" ht="15"/>
    <row r="587979" ht="15"/>
    <row r="587980" ht="15"/>
    <row r="587981" ht="15"/>
    <row r="587982" ht="15"/>
    <row r="587983" ht="15"/>
    <row r="587984" ht="15"/>
    <row r="587985" ht="15"/>
    <row r="587986" ht="15"/>
    <row r="587987" ht="15"/>
    <row r="587988" ht="15"/>
    <row r="587989" ht="15"/>
    <row r="587990" ht="15"/>
    <row r="587991" ht="15"/>
    <row r="587992" ht="15"/>
    <row r="587993" ht="15"/>
    <row r="587994" ht="15"/>
    <row r="587995" ht="15"/>
    <row r="587996" ht="15"/>
    <row r="587997" ht="15"/>
    <row r="587998" ht="15"/>
    <row r="587999" ht="15"/>
    <row r="588000" ht="15"/>
    <row r="588001" ht="15"/>
    <row r="588002" ht="15"/>
    <row r="588003" ht="15"/>
    <row r="588004" ht="15"/>
    <row r="588005" ht="15"/>
    <row r="588006" ht="15"/>
    <row r="588007" ht="15"/>
    <row r="588008" ht="15"/>
    <row r="588009" ht="15"/>
    <row r="588010" ht="15"/>
    <row r="588011" ht="15"/>
    <row r="588012" ht="15"/>
    <row r="588013" ht="15"/>
    <row r="588014" ht="15"/>
    <row r="588015" ht="15"/>
    <row r="588016" ht="15"/>
    <row r="588017" ht="15"/>
    <row r="588018" ht="15"/>
    <row r="588019" ht="15"/>
    <row r="588020" ht="15"/>
    <row r="588021" ht="15"/>
    <row r="588022" ht="15"/>
    <row r="588023" ht="15"/>
    <row r="588024" ht="15"/>
    <row r="588025" ht="15"/>
    <row r="588026" ht="15"/>
    <row r="588027" ht="15"/>
    <row r="588028" ht="15"/>
    <row r="588029" ht="15"/>
    <row r="588030" ht="15"/>
    <row r="588031" ht="15"/>
    <row r="588032" ht="15"/>
    <row r="588033" ht="15"/>
    <row r="588034" ht="15"/>
    <row r="588035" ht="15"/>
    <row r="588036" ht="15"/>
    <row r="588037" ht="15"/>
    <row r="588038" ht="15"/>
    <row r="588039" ht="15"/>
    <row r="588040" ht="15"/>
    <row r="588041" ht="15"/>
    <row r="588042" ht="15"/>
    <row r="588043" ht="15"/>
    <row r="588044" ht="15"/>
    <row r="588045" ht="15"/>
    <row r="588046" ht="15"/>
    <row r="588047" ht="15"/>
    <row r="588048" ht="15"/>
    <row r="588049" ht="15"/>
    <row r="588050" ht="15"/>
    <row r="588051" ht="15"/>
    <row r="588052" ht="15"/>
    <row r="588053" ht="15"/>
    <row r="588054" ht="15"/>
    <row r="588055" ht="15"/>
    <row r="588056" ht="15"/>
    <row r="588057" ht="15"/>
    <row r="588058" ht="15"/>
    <row r="588059" ht="15"/>
    <row r="588060" ht="15"/>
    <row r="588061" ht="15"/>
    <row r="588062" ht="15"/>
    <row r="588063" ht="15"/>
    <row r="588064" ht="15"/>
    <row r="588065" ht="15"/>
    <row r="588066" ht="15"/>
    <row r="588067" ht="15"/>
    <row r="588068" ht="15"/>
    <row r="588069" ht="15"/>
    <row r="588070" ht="15"/>
    <row r="588071" ht="15"/>
    <row r="588072" ht="15"/>
    <row r="588073" ht="15"/>
    <row r="588074" ht="15"/>
    <row r="588075" ht="15"/>
    <row r="588076" ht="15"/>
    <row r="588077" ht="15"/>
    <row r="588078" ht="15"/>
    <row r="588079" ht="15"/>
    <row r="588080" ht="15"/>
    <row r="588081" ht="15"/>
    <row r="588082" ht="15"/>
    <row r="588083" ht="15"/>
    <row r="588084" ht="15"/>
    <row r="588085" ht="15"/>
    <row r="588086" ht="15"/>
    <row r="588087" ht="15"/>
    <row r="588088" ht="15"/>
    <row r="588089" ht="15"/>
    <row r="588090" ht="15"/>
    <row r="588091" ht="15"/>
    <row r="588092" ht="15"/>
    <row r="588093" ht="15"/>
    <row r="588094" ht="15"/>
    <row r="588095" ht="15"/>
    <row r="588096" ht="15"/>
    <row r="588097" ht="15"/>
    <row r="588098" ht="15"/>
    <row r="588099" ht="15"/>
    <row r="588100" ht="15"/>
    <row r="588101" ht="15"/>
    <row r="588102" ht="15"/>
    <row r="588103" ht="15"/>
    <row r="588104" ht="15"/>
    <row r="588105" ht="15"/>
    <row r="588106" ht="15"/>
    <row r="588107" ht="15"/>
    <row r="588108" ht="15"/>
    <row r="588109" ht="15"/>
    <row r="588110" ht="15"/>
    <row r="588111" ht="15"/>
    <row r="588112" ht="15"/>
    <row r="588113" ht="15"/>
    <row r="588114" ht="15"/>
    <row r="588115" ht="15"/>
    <row r="588116" ht="15"/>
    <row r="588117" ht="15"/>
    <row r="588118" ht="15"/>
    <row r="588119" ht="15"/>
    <row r="588120" ht="15"/>
    <row r="588121" ht="15"/>
    <row r="588122" ht="15"/>
    <row r="588123" ht="15"/>
    <row r="588124" ht="15"/>
    <row r="588125" ht="15"/>
    <row r="588126" ht="15"/>
    <row r="588127" ht="15"/>
    <row r="588128" ht="15"/>
    <row r="588129" ht="15"/>
    <row r="588130" ht="15"/>
    <row r="588131" ht="15"/>
    <row r="588132" ht="15"/>
    <row r="588133" ht="15"/>
    <row r="588134" ht="15"/>
    <row r="588135" ht="15"/>
    <row r="588136" ht="15"/>
    <row r="588137" ht="15"/>
    <row r="588138" ht="15"/>
    <row r="588139" ht="15"/>
    <row r="588140" ht="15"/>
    <row r="588141" ht="15"/>
    <row r="588142" ht="15"/>
    <row r="588143" ht="15"/>
    <row r="588144" ht="15"/>
    <row r="588145" ht="15"/>
    <row r="588146" ht="15"/>
    <row r="588147" ht="15"/>
    <row r="588148" ht="15"/>
    <row r="588149" ht="15"/>
    <row r="588150" ht="15"/>
    <row r="588151" ht="15"/>
    <row r="588152" ht="15"/>
    <row r="588153" ht="15"/>
    <row r="588154" ht="15"/>
    <row r="588155" ht="15"/>
    <row r="588156" ht="15"/>
    <row r="588157" ht="15"/>
    <row r="588158" ht="15"/>
    <row r="588159" ht="15"/>
    <row r="588160" ht="15"/>
    <row r="588161" ht="15"/>
    <row r="588162" ht="15"/>
    <row r="588163" ht="15"/>
    <row r="588164" ht="15"/>
    <row r="588165" ht="15"/>
    <row r="588166" ht="15"/>
    <row r="588167" ht="15"/>
    <row r="588168" ht="15"/>
    <row r="588169" ht="15"/>
    <row r="588170" ht="15"/>
    <row r="588171" ht="15"/>
    <row r="588172" ht="15"/>
    <row r="588173" ht="15"/>
    <row r="588174" ht="15"/>
    <row r="588175" ht="15"/>
    <row r="588176" ht="15"/>
    <row r="588177" ht="15"/>
    <row r="588178" ht="15"/>
    <row r="588179" ht="15"/>
    <row r="588180" ht="15"/>
    <row r="588181" ht="15"/>
    <row r="588182" ht="15"/>
    <row r="588183" ht="15"/>
    <row r="588184" ht="15"/>
    <row r="588185" ht="15"/>
    <row r="588186" ht="15"/>
    <row r="588187" ht="15"/>
    <row r="588188" ht="15"/>
    <row r="588189" ht="15"/>
    <row r="588190" ht="15"/>
    <row r="588191" ht="15"/>
    <row r="588192" ht="15"/>
    <row r="588193" ht="15"/>
    <row r="588194" ht="15"/>
    <row r="588195" ht="15"/>
    <row r="588196" ht="15"/>
    <row r="588197" ht="15"/>
    <row r="588198" ht="15"/>
    <row r="588199" ht="15"/>
    <row r="588200" ht="15"/>
    <row r="588201" ht="15"/>
    <row r="588202" ht="15"/>
    <row r="588203" ht="15"/>
    <row r="588204" ht="15"/>
    <row r="588205" ht="15"/>
    <row r="588206" ht="15"/>
    <row r="588207" ht="15"/>
    <row r="588208" ht="15"/>
    <row r="588209" ht="15"/>
    <row r="588210" ht="15"/>
    <row r="588211" ht="15"/>
    <row r="588212" ht="15"/>
    <row r="588213" ht="15"/>
    <row r="588214" ht="15"/>
    <row r="588215" ht="15"/>
    <row r="588216" ht="15"/>
    <row r="588217" ht="15"/>
    <row r="588218" ht="15"/>
    <row r="588219" ht="15"/>
    <row r="588220" ht="15"/>
    <row r="588221" ht="15"/>
    <row r="588222" ht="15"/>
    <row r="588223" ht="15"/>
    <row r="588224" ht="15"/>
    <row r="588225" ht="15"/>
    <row r="588226" ht="15"/>
    <row r="588227" ht="15"/>
    <row r="588228" ht="15"/>
    <row r="588229" ht="15"/>
    <row r="588230" ht="15"/>
    <row r="588231" ht="15"/>
    <row r="588232" ht="15"/>
    <row r="588233" ht="15"/>
    <row r="588234" ht="15"/>
    <row r="588235" ht="15"/>
    <row r="588236" ht="15"/>
    <row r="588237" ht="15"/>
    <row r="588238" ht="15"/>
    <row r="588239" ht="15"/>
    <row r="588240" ht="15"/>
    <row r="588241" ht="15"/>
    <row r="588242" ht="15"/>
    <row r="588243" ht="15"/>
    <row r="588244" ht="15"/>
    <row r="588245" ht="15"/>
    <row r="588246" ht="15"/>
    <row r="588247" ht="15"/>
    <row r="588248" ht="15"/>
    <row r="588249" ht="15"/>
    <row r="588250" ht="15"/>
    <row r="588251" ht="15"/>
    <row r="588252" ht="15"/>
    <row r="588253" ht="15"/>
    <row r="588254" ht="15"/>
    <row r="588255" ht="15"/>
    <row r="588256" ht="15"/>
    <row r="588257" ht="15"/>
    <row r="588258" ht="15"/>
    <row r="588259" ht="15"/>
    <row r="588260" ht="15"/>
    <row r="588261" ht="15"/>
    <row r="588262" ht="15"/>
    <row r="588263" ht="15"/>
    <row r="588264" ht="15"/>
    <row r="588265" ht="15"/>
    <row r="588266" ht="15"/>
    <row r="588267" ht="15"/>
    <row r="588268" ht="15"/>
    <row r="588269" ht="15"/>
    <row r="588270" ht="15"/>
    <row r="588271" ht="15"/>
    <row r="588272" ht="15"/>
    <row r="588273" ht="15"/>
    <row r="588274" ht="15"/>
    <row r="588275" ht="15"/>
    <row r="588276" ht="15"/>
    <row r="588277" ht="15"/>
    <row r="588278" ht="15"/>
    <row r="588279" ht="15"/>
    <row r="588280" ht="15"/>
    <row r="588281" ht="15"/>
    <row r="588282" ht="15"/>
    <row r="588283" ht="15"/>
    <row r="588284" ht="15"/>
    <row r="588285" ht="15"/>
    <row r="588286" ht="15"/>
    <row r="588287" ht="15"/>
    <row r="588288" ht="15"/>
    <row r="588289" ht="15"/>
    <row r="588290" ht="15"/>
    <row r="588291" ht="15"/>
    <row r="588292" ht="15"/>
    <row r="588293" ht="15"/>
    <row r="588294" ht="15"/>
    <row r="588295" ht="15"/>
    <row r="588296" ht="15"/>
    <row r="588297" ht="15"/>
    <row r="588298" ht="15"/>
    <row r="588299" ht="15"/>
    <row r="588300" ht="15"/>
    <row r="588301" ht="15"/>
    <row r="588302" ht="15"/>
    <row r="588303" ht="15"/>
    <row r="588304" ht="15"/>
    <row r="588305" ht="15"/>
    <row r="588306" ht="15"/>
    <row r="588307" ht="15"/>
    <row r="588308" ht="15"/>
    <row r="588309" ht="15"/>
    <row r="588310" ht="15"/>
    <row r="588311" ht="15"/>
    <row r="588312" ht="15"/>
    <row r="588313" ht="15"/>
    <row r="588314" ht="15"/>
    <row r="588315" ht="15"/>
    <row r="588316" ht="15"/>
    <row r="588317" ht="15"/>
    <row r="588318" ht="15"/>
    <row r="588319" ht="15"/>
    <row r="588320" ht="15"/>
    <row r="588321" ht="15"/>
    <row r="588322" ht="15"/>
    <row r="588323" ht="15"/>
    <row r="588324" ht="15"/>
    <row r="588325" ht="15"/>
    <row r="588326" ht="15"/>
    <row r="588327" ht="15"/>
    <row r="588328" ht="15"/>
    <row r="588329" ht="15"/>
    <row r="588330" ht="15"/>
    <row r="588331" ht="15"/>
    <row r="588332" ht="15"/>
    <row r="588333" ht="15"/>
    <row r="588334" ht="15"/>
    <row r="588335" ht="15"/>
    <row r="588336" ht="15"/>
    <row r="588337" ht="15"/>
    <row r="588338" ht="15"/>
    <row r="588339" ht="15"/>
    <row r="588340" ht="15"/>
    <row r="588341" ht="15"/>
    <row r="588342" ht="15"/>
    <row r="588343" ht="15"/>
    <row r="588344" ht="15"/>
    <row r="588345" ht="15"/>
    <row r="588346" ht="15"/>
    <row r="588347" ht="15"/>
    <row r="588348" ht="15"/>
    <row r="588349" ht="15"/>
    <row r="588350" ht="15"/>
    <row r="588351" ht="15"/>
    <row r="588352" ht="15"/>
    <row r="588353" ht="15"/>
    <row r="588354" ht="15"/>
    <row r="588355" ht="15"/>
    <row r="588356" ht="15"/>
    <row r="588357" ht="15"/>
    <row r="588358" ht="15"/>
    <row r="588359" ht="15"/>
    <row r="588360" ht="15"/>
    <row r="588361" ht="15"/>
    <row r="588362" ht="15"/>
    <row r="588363" ht="15"/>
    <row r="588364" ht="15"/>
    <row r="588365" ht="15"/>
    <row r="588366" ht="15"/>
    <row r="588367" ht="15"/>
    <row r="588368" ht="15"/>
    <row r="588369" ht="15"/>
    <row r="588370" ht="15"/>
    <row r="588371" ht="15"/>
    <row r="588372" ht="15"/>
    <row r="588373" ht="15"/>
    <row r="588374" ht="15"/>
    <row r="588375" ht="15"/>
    <row r="588376" ht="15"/>
    <row r="588377" ht="15"/>
    <row r="588378" ht="15"/>
    <row r="588379" ht="15"/>
    <row r="588380" ht="15"/>
    <row r="588381" ht="15"/>
    <row r="588382" ht="15"/>
    <row r="588383" ht="15"/>
    <row r="588384" ht="15"/>
    <row r="588385" ht="15"/>
    <row r="588386" ht="15"/>
    <row r="588387" ht="15"/>
    <row r="588388" ht="15"/>
    <row r="588389" ht="15"/>
    <row r="588390" ht="15"/>
    <row r="588391" ht="15"/>
    <row r="588392" ht="15"/>
    <row r="588393" ht="15"/>
    <row r="588394" ht="15"/>
    <row r="588395" ht="15"/>
    <row r="588396" ht="15"/>
    <row r="588397" ht="15"/>
    <row r="588398" ht="15"/>
    <row r="588399" ht="15"/>
    <row r="588400" ht="15"/>
    <row r="588401" ht="15"/>
    <row r="588402" ht="15"/>
    <row r="588403" ht="15"/>
    <row r="588404" ht="15"/>
    <row r="588405" ht="15"/>
    <row r="588406" ht="15"/>
    <row r="588407" ht="15"/>
    <row r="588408" ht="15"/>
    <row r="588409" ht="15"/>
    <row r="588410" ht="15"/>
    <row r="588411" ht="15"/>
    <row r="588412" ht="15"/>
    <row r="588413" ht="15"/>
    <row r="588414" ht="15"/>
    <row r="588415" ht="15"/>
    <row r="588416" ht="15"/>
    <row r="588417" ht="15"/>
    <row r="588418" ht="15"/>
    <row r="588419" ht="15"/>
    <row r="588420" ht="15"/>
    <row r="588421" ht="15"/>
    <row r="588422" ht="15"/>
    <row r="588423" ht="15"/>
    <row r="588424" ht="15"/>
    <row r="588425" ht="15"/>
    <row r="588426" ht="15"/>
    <row r="588427" ht="15"/>
    <row r="588428" ht="15"/>
    <row r="588429" ht="15"/>
    <row r="588430" ht="15"/>
    <row r="588431" ht="15"/>
    <row r="588432" ht="15"/>
    <row r="588433" ht="15"/>
    <row r="588434" ht="15"/>
    <row r="588435" ht="15"/>
    <row r="588436" ht="15"/>
    <row r="588437" ht="15"/>
    <row r="588438" ht="15"/>
    <row r="588439" ht="15"/>
    <row r="588440" ht="15"/>
    <row r="588441" ht="15"/>
    <row r="588442" ht="15"/>
    <row r="588443" ht="15"/>
    <row r="588444" ht="15"/>
    <row r="588445" ht="15"/>
    <row r="588446" ht="15"/>
    <row r="588447" ht="15"/>
    <row r="588448" ht="15"/>
    <row r="588449" ht="15"/>
    <row r="588450" ht="15"/>
    <row r="588451" ht="15"/>
    <row r="588452" ht="15"/>
    <row r="588453" ht="15"/>
    <row r="588454" ht="15"/>
    <row r="588455" ht="15"/>
    <row r="588456" ht="15"/>
    <row r="588457" ht="15"/>
    <row r="588458" ht="15"/>
    <row r="588459" ht="15"/>
    <row r="588460" ht="15"/>
    <row r="588461" ht="15"/>
    <row r="588462" ht="15"/>
    <row r="588463" ht="15"/>
    <row r="588464" ht="15"/>
    <row r="588465" ht="15"/>
    <row r="588466" ht="15"/>
    <row r="588467" ht="15"/>
    <row r="588468" ht="15"/>
    <row r="588469" ht="15"/>
    <row r="588470" ht="15"/>
    <row r="588471" ht="15"/>
    <row r="588472" ht="15"/>
    <row r="588473" ht="15"/>
    <row r="588474" ht="15"/>
    <row r="588475" ht="15"/>
    <row r="588476" ht="15"/>
    <row r="588477" ht="15"/>
    <row r="588478" ht="15"/>
    <row r="588479" ht="15"/>
    <row r="588480" ht="15"/>
    <row r="588481" ht="15"/>
    <row r="588482" ht="15"/>
    <row r="588483" ht="15"/>
    <row r="588484" ht="15"/>
    <row r="588485" ht="15"/>
    <row r="588486" ht="15"/>
    <row r="588487" ht="15"/>
    <row r="588488" ht="15"/>
    <row r="588489" ht="15"/>
    <row r="588490" ht="15"/>
    <row r="588491" ht="15"/>
    <row r="588492" ht="15"/>
    <row r="588493" ht="15"/>
    <row r="588494" ht="15"/>
    <row r="588495" ht="15"/>
    <row r="588496" ht="15"/>
    <row r="588497" ht="15"/>
    <row r="588498" ht="15"/>
    <row r="588499" ht="15"/>
    <row r="588500" ht="15"/>
    <row r="588501" ht="15"/>
    <row r="588502" ht="15"/>
    <row r="588503" ht="15"/>
    <row r="588504" ht="15"/>
    <row r="588505" ht="15"/>
    <row r="588506" ht="15"/>
    <row r="588507" ht="15"/>
    <row r="588508" ht="15"/>
    <row r="588509" ht="15"/>
    <row r="588510" ht="15"/>
    <row r="588511" ht="15"/>
    <row r="588512" ht="15"/>
    <row r="588513" ht="15"/>
    <row r="588514" ht="15"/>
    <row r="588515" ht="15"/>
    <row r="588516" ht="15"/>
    <row r="588517" ht="15"/>
    <row r="588518" ht="15"/>
    <row r="588519" ht="15"/>
    <row r="588520" ht="15"/>
    <row r="588521" ht="15"/>
    <row r="588522" ht="15"/>
    <row r="588523" ht="15"/>
    <row r="588524" ht="15"/>
    <row r="588525" ht="15"/>
    <row r="588526" ht="15"/>
    <row r="588527" ht="15"/>
    <row r="588528" ht="15"/>
    <row r="588529" ht="15"/>
    <row r="588530" ht="15"/>
    <row r="588531" ht="15"/>
    <row r="588532" ht="15"/>
    <row r="588533" ht="15"/>
    <row r="588534" ht="15"/>
    <row r="588535" ht="15"/>
    <row r="588536" ht="15"/>
    <row r="588537" ht="15"/>
    <row r="588538" ht="15"/>
    <row r="588539" ht="15"/>
    <row r="588540" ht="15"/>
    <row r="588541" ht="15"/>
    <row r="588542" ht="15"/>
    <row r="588543" ht="15"/>
    <row r="588544" ht="15"/>
    <row r="588545" ht="15"/>
    <row r="588546" ht="15"/>
    <row r="588547" ht="15"/>
    <row r="588548" ht="15"/>
    <row r="588549" ht="15"/>
    <row r="588550" ht="15"/>
    <row r="588551" ht="15"/>
    <row r="588552" ht="15"/>
    <row r="588553" ht="15"/>
    <row r="588554" ht="15"/>
    <row r="588555" ht="15"/>
    <row r="588556" ht="15"/>
    <row r="588557" ht="15"/>
    <row r="588558" ht="15"/>
    <row r="588559" ht="15"/>
    <row r="588560" ht="15"/>
    <row r="588561" ht="15"/>
    <row r="588562" ht="15"/>
    <row r="588563" ht="15"/>
    <row r="588564" ht="15"/>
    <row r="588565" ht="15"/>
    <row r="588566" ht="15"/>
    <row r="588567" ht="15"/>
    <row r="588568" ht="15"/>
    <row r="588569" ht="15"/>
    <row r="588570" ht="15"/>
    <row r="588571" ht="15"/>
    <row r="588572" ht="15"/>
    <row r="588573" ht="15"/>
    <row r="588574" ht="15"/>
    <row r="588575" ht="15"/>
    <row r="588576" ht="15"/>
    <row r="588577" ht="15"/>
    <row r="588578" ht="15"/>
    <row r="588579" ht="15"/>
    <row r="588580" ht="15"/>
    <row r="588581" ht="15"/>
    <row r="588582" ht="15"/>
    <row r="588583" ht="15"/>
    <row r="588584" ht="15"/>
    <row r="588585" ht="15"/>
    <row r="588586" ht="15"/>
    <row r="588587" ht="15"/>
    <row r="588588" ht="15"/>
    <row r="588589" ht="15"/>
    <row r="588590" ht="15"/>
    <row r="588591" ht="15"/>
    <row r="588592" ht="15"/>
    <row r="588593" ht="15"/>
    <row r="588594" ht="15"/>
    <row r="588595" ht="15"/>
    <row r="588596" ht="15"/>
    <row r="588597" ht="15"/>
    <row r="588598" ht="15"/>
    <row r="588599" ht="15"/>
    <row r="588600" ht="15"/>
    <row r="588601" ht="15"/>
    <row r="588602" ht="15"/>
    <row r="588603" ht="15"/>
    <row r="588604" ht="15"/>
    <row r="588605" ht="15"/>
    <row r="588606" ht="15"/>
    <row r="588607" ht="15"/>
    <row r="588608" ht="15"/>
    <row r="588609" ht="15"/>
    <row r="588610" ht="15"/>
    <row r="588611" ht="15"/>
    <row r="588612" ht="15"/>
    <row r="588613" ht="15"/>
    <row r="588614" ht="15"/>
    <row r="588615" ht="15"/>
    <row r="588616" ht="15"/>
    <row r="588617" ht="15"/>
    <row r="588618" ht="15"/>
    <row r="588619" ht="15"/>
    <row r="588620" ht="15"/>
    <row r="588621" ht="15"/>
    <row r="588622" ht="15"/>
    <row r="588623" ht="15"/>
    <row r="588624" ht="15"/>
    <row r="588625" ht="15"/>
    <row r="588626" ht="15"/>
    <row r="588627" ht="15"/>
    <row r="588628" ht="15"/>
    <row r="588629" ht="15"/>
    <row r="588630" ht="15"/>
    <row r="588631" ht="15"/>
    <row r="588632" ht="15"/>
    <row r="588633" ht="15"/>
    <row r="588634" ht="15"/>
    <row r="588635" ht="15"/>
    <row r="588636" ht="15"/>
    <row r="588637" ht="15"/>
    <row r="588638" ht="15"/>
    <row r="588639" ht="15"/>
    <row r="588640" ht="15"/>
    <row r="588641" ht="15"/>
    <row r="588642" ht="15"/>
    <row r="588643" ht="15"/>
    <row r="588644" ht="15"/>
    <row r="588645" ht="15"/>
    <row r="588646" ht="15"/>
    <row r="588647" ht="15"/>
    <row r="588648" ht="15"/>
    <row r="588649" ht="15"/>
    <row r="588650" ht="15"/>
    <row r="588651" ht="15"/>
    <row r="588652" ht="15"/>
    <row r="588653" ht="15"/>
    <row r="588654" ht="15"/>
    <row r="588655" ht="15"/>
    <row r="588656" ht="15"/>
    <row r="588657" ht="15"/>
    <row r="588658" ht="15"/>
    <row r="588659" ht="15"/>
    <row r="588660" ht="15"/>
    <row r="588661" ht="15"/>
    <row r="588662" ht="15"/>
    <row r="588663" ht="15"/>
    <row r="588664" ht="15"/>
    <row r="588665" ht="15"/>
    <row r="588666" ht="15"/>
    <row r="588667" ht="15"/>
    <row r="588668" ht="15"/>
    <row r="588669" ht="15"/>
    <row r="588670" ht="15"/>
    <row r="588671" ht="15"/>
    <row r="588672" ht="15"/>
    <row r="588673" ht="15"/>
    <row r="588674" ht="15"/>
    <row r="588675" ht="15"/>
    <row r="588676" ht="15"/>
    <row r="588677" ht="15"/>
    <row r="588678" ht="15"/>
    <row r="588679" ht="15"/>
    <row r="588680" ht="15"/>
    <row r="588681" ht="15"/>
    <row r="588682" ht="15"/>
    <row r="588683" ht="15"/>
    <row r="588684" ht="15"/>
    <row r="588685" ht="15"/>
    <row r="588686" ht="15"/>
    <row r="588687" ht="15"/>
    <row r="588688" ht="15"/>
    <row r="588689" ht="15"/>
    <row r="588690" ht="15"/>
    <row r="588691" ht="15"/>
    <row r="588692" ht="15"/>
    <row r="588693" ht="15"/>
    <row r="588694" ht="15"/>
    <row r="588695" ht="15"/>
    <row r="588696" ht="15"/>
    <row r="588697" ht="15"/>
    <row r="588698" ht="15"/>
    <row r="588699" ht="15"/>
    <row r="588700" ht="15"/>
    <row r="588701" ht="15"/>
    <row r="588702" ht="15"/>
    <row r="588703" ht="15"/>
    <row r="588704" ht="15"/>
    <row r="588705" ht="15"/>
    <row r="588706" ht="15"/>
    <row r="588707" ht="15"/>
    <row r="588708" ht="15"/>
    <row r="588709" ht="15"/>
    <row r="588710" ht="15"/>
    <row r="588711" ht="15"/>
    <row r="588712" ht="15"/>
    <row r="588713" ht="15"/>
    <row r="588714" ht="15"/>
    <row r="588715" ht="15"/>
    <row r="588716" ht="15"/>
    <row r="588717" ht="15"/>
    <row r="588718" ht="15"/>
    <row r="588719" ht="15"/>
    <row r="588720" ht="15"/>
    <row r="588721" ht="15"/>
    <row r="588722" ht="15"/>
    <row r="588723" ht="15"/>
    <row r="588724" ht="15"/>
    <row r="588725" ht="15"/>
    <row r="588726" ht="15"/>
    <row r="588727" ht="15"/>
    <row r="588728" ht="15"/>
    <row r="588729" ht="15"/>
    <row r="588730" ht="15"/>
    <row r="588731" ht="15"/>
    <row r="588732" ht="15"/>
    <row r="588733" ht="15"/>
    <row r="588734" ht="15"/>
    <row r="588735" ht="15"/>
    <row r="588736" ht="15"/>
    <row r="588737" ht="15"/>
    <row r="588738" ht="15"/>
    <row r="588739" ht="15"/>
    <row r="588740" ht="15"/>
    <row r="588741" ht="15"/>
    <row r="588742" ht="15"/>
    <row r="588743" ht="15"/>
    <row r="588744" ht="15"/>
    <row r="588745" ht="15"/>
    <row r="588746" ht="15"/>
    <row r="588747" ht="15"/>
    <row r="588748" ht="15"/>
    <row r="588749" ht="15"/>
    <row r="588750" ht="15"/>
    <row r="588751" ht="15"/>
    <row r="588752" ht="15"/>
    <row r="588753" ht="15"/>
    <row r="588754" ht="15"/>
    <row r="588755" ht="15"/>
    <row r="588756" ht="15"/>
    <row r="588757" ht="15"/>
    <row r="588758" ht="15"/>
    <row r="588759" ht="15"/>
    <row r="588760" ht="15"/>
    <row r="588761" ht="15"/>
    <row r="588762" ht="15"/>
    <row r="588763" ht="15"/>
    <row r="588764" ht="15"/>
    <row r="588765" ht="15"/>
    <row r="588766" ht="15"/>
    <row r="588767" ht="15"/>
    <row r="588768" ht="15"/>
    <row r="588769" ht="15"/>
    <row r="588770" ht="15"/>
    <row r="588771" ht="15"/>
    <row r="588772" ht="15"/>
    <row r="588773" ht="15"/>
    <row r="588774" ht="15"/>
    <row r="588775" ht="15"/>
    <row r="588776" ht="15"/>
    <row r="588777" ht="15"/>
    <row r="588778" ht="15"/>
    <row r="588779" ht="15"/>
    <row r="588780" ht="15"/>
    <row r="588781" ht="15"/>
    <row r="588782" ht="15"/>
    <row r="588783" ht="15"/>
    <row r="588784" ht="15"/>
    <row r="588785" ht="15"/>
    <row r="588786" ht="15"/>
    <row r="588787" ht="15"/>
    <row r="588788" ht="15"/>
    <row r="588789" ht="15"/>
    <row r="588790" ht="15"/>
    <row r="588791" ht="15"/>
    <row r="588792" ht="15"/>
    <row r="588793" ht="15"/>
    <row r="588794" ht="15"/>
    <row r="588795" ht="15"/>
    <row r="588796" ht="15"/>
    <row r="588797" ht="15"/>
    <row r="588798" ht="15"/>
    <row r="588799" ht="15"/>
    <row r="588800" ht="15"/>
    <row r="588801" ht="15"/>
    <row r="588802" ht="15"/>
    <row r="588803" ht="15"/>
    <row r="588804" ht="15"/>
    <row r="588805" ht="15"/>
    <row r="588806" ht="15"/>
    <row r="588807" ht="15"/>
    <row r="588808" ht="15"/>
    <row r="588809" ht="15"/>
    <row r="588810" ht="15"/>
    <row r="588811" ht="15"/>
    <row r="588812" ht="15"/>
    <row r="588813" ht="15"/>
    <row r="588814" ht="15"/>
    <row r="588815" ht="15"/>
    <row r="588816" ht="15"/>
    <row r="588817" ht="15"/>
    <row r="588818" ht="15"/>
    <row r="588819" ht="15"/>
    <row r="588820" ht="15"/>
    <row r="588821" ht="15"/>
    <row r="588822" ht="15"/>
    <row r="588823" ht="15"/>
    <row r="588824" ht="15"/>
    <row r="588825" ht="15"/>
    <row r="588826" ht="15"/>
    <row r="588827" ht="15"/>
    <row r="588828" ht="15"/>
    <row r="588829" ht="15"/>
    <row r="588830" ht="15"/>
    <row r="588831" ht="15"/>
    <row r="588832" ht="15"/>
    <row r="588833" ht="15"/>
    <row r="588834" ht="15"/>
    <row r="588835" ht="15"/>
    <row r="588836" ht="15"/>
    <row r="588837" ht="15"/>
    <row r="588838" ht="15"/>
    <row r="588839" ht="15"/>
    <row r="588840" ht="15"/>
    <row r="588841" ht="15"/>
    <row r="588842" ht="15"/>
    <row r="588843" ht="15"/>
    <row r="588844" ht="15"/>
    <row r="588845" ht="15"/>
    <row r="588846" ht="15"/>
    <row r="588847" ht="15"/>
    <row r="588848" ht="15"/>
    <row r="588849" ht="15"/>
    <row r="588850" ht="15"/>
    <row r="588851" ht="15"/>
    <row r="588852" ht="15"/>
    <row r="588853" ht="15"/>
    <row r="588854" ht="15"/>
    <row r="588855" ht="15"/>
    <row r="588856" ht="15"/>
    <row r="588857" ht="15"/>
    <row r="588858" ht="15"/>
    <row r="588859" ht="15"/>
    <row r="588860" ht="15"/>
    <row r="588861" ht="15"/>
    <row r="588862" ht="15"/>
    <row r="588863" ht="15"/>
    <row r="588864" ht="15"/>
    <row r="588865" ht="15"/>
    <row r="588866" ht="15"/>
    <row r="588867" ht="15"/>
    <row r="588868" ht="15"/>
    <row r="588869" ht="15"/>
    <row r="588870" ht="15"/>
    <row r="588871" ht="15"/>
    <row r="588872" ht="15"/>
    <row r="588873" ht="15"/>
    <row r="588874" ht="15"/>
    <row r="588875" ht="15"/>
    <row r="588876" ht="15"/>
    <row r="588877" ht="15"/>
    <row r="588878" ht="15"/>
    <row r="588879" ht="15"/>
    <row r="588880" ht="15"/>
    <row r="588881" ht="15"/>
    <row r="588882" ht="15"/>
    <row r="588883" ht="15"/>
    <row r="588884" ht="15"/>
    <row r="588885" ht="15"/>
    <row r="588886" ht="15"/>
    <row r="588887" ht="15"/>
    <row r="588888" ht="15"/>
    <row r="588889" ht="15"/>
    <row r="588890" ht="15"/>
    <row r="588891" ht="15"/>
    <row r="588892" ht="15"/>
    <row r="588893" ht="15"/>
    <row r="588894" ht="15"/>
    <row r="588895" ht="15"/>
    <row r="588896" ht="15"/>
    <row r="588897" ht="15"/>
    <row r="588898" ht="15"/>
    <row r="588899" ht="15"/>
    <row r="588900" ht="15"/>
    <row r="588901" ht="15"/>
    <row r="588902" ht="15"/>
    <row r="588903" ht="15"/>
    <row r="588904" ht="15"/>
    <row r="588905" ht="15"/>
    <row r="588906" ht="15"/>
    <row r="588907" ht="15"/>
    <row r="588908" ht="15"/>
    <row r="588909" ht="15"/>
    <row r="588910" ht="15"/>
    <row r="588911" ht="15"/>
    <row r="588912" ht="15"/>
    <row r="588913" ht="15"/>
    <row r="588914" ht="15"/>
    <row r="588915" ht="15"/>
    <row r="588916" ht="15"/>
    <row r="588917" ht="15"/>
    <row r="588918" ht="15"/>
    <row r="588919" ht="15"/>
    <row r="588920" ht="15"/>
    <row r="588921" ht="15"/>
    <row r="588922" ht="15"/>
    <row r="588923" ht="15"/>
    <row r="588924" ht="15"/>
    <row r="588925" ht="15"/>
    <row r="588926" ht="15"/>
    <row r="588927" ht="15"/>
    <row r="588928" ht="15"/>
    <row r="588929" ht="15"/>
    <row r="588930" ht="15"/>
    <row r="588931" ht="15"/>
    <row r="588932" ht="15"/>
    <row r="588933" ht="15"/>
    <row r="588934" ht="15"/>
    <row r="588935" ht="15"/>
    <row r="588936" ht="15"/>
    <row r="588937" ht="15"/>
    <row r="588938" ht="15"/>
    <row r="588939" ht="15"/>
    <row r="588940" ht="15"/>
    <row r="588941" ht="15"/>
    <row r="588942" ht="15"/>
    <row r="588943" ht="15"/>
    <row r="588944" ht="15"/>
    <row r="588945" ht="15"/>
    <row r="588946" ht="15"/>
    <row r="588947" ht="15"/>
    <row r="588948" ht="15"/>
    <row r="588949" ht="15"/>
    <row r="588950" ht="15"/>
    <row r="588951" ht="15"/>
    <row r="588952" ht="15"/>
    <row r="588953" ht="15"/>
    <row r="588954" ht="15"/>
    <row r="588955" ht="15"/>
    <row r="588956" ht="15"/>
    <row r="588957" ht="15"/>
    <row r="588958" ht="15"/>
    <row r="588959" ht="15"/>
    <row r="588960" ht="15"/>
    <row r="588961" ht="15"/>
    <row r="588962" ht="15"/>
    <row r="588963" ht="15"/>
    <row r="588964" ht="15"/>
    <row r="588965" ht="15"/>
    <row r="588966" ht="15"/>
    <row r="588967" ht="15"/>
    <row r="588968" ht="15"/>
    <row r="588969" ht="15"/>
    <row r="588970" ht="15"/>
    <row r="588971" ht="15"/>
    <row r="588972" ht="15"/>
    <row r="588973" ht="15"/>
    <row r="588974" ht="15"/>
    <row r="588975" ht="15"/>
    <row r="588976" ht="15"/>
    <row r="588977" ht="15"/>
    <row r="588978" ht="15"/>
    <row r="588979" ht="15"/>
    <row r="588980" ht="15"/>
    <row r="588981" ht="15"/>
    <row r="588982" ht="15"/>
    <row r="588983" ht="15"/>
    <row r="588984" ht="15"/>
    <row r="588985" ht="15"/>
    <row r="588986" ht="15"/>
    <row r="588987" ht="15"/>
    <row r="588988" ht="15"/>
    <row r="588989" ht="15"/>
    <row r="588990" ht="15"/>
    <row r="588991" ht="15"/>
    <row r="588992" ht="15"/>
    <row r="588993" ht="15"/>
    <row r="588994" ht="15"/>
    <row r="588995" ht="15"/>
    <row r="588996" ht="15"/>
    <row r="588997" ht="15"/>
    <row r="588998" ht="15"/>
    <row r="588999" ht="15"/>
    <row r="589000" ht="15"/>
    <row r="589001" ht="15"/>
    <row r="589002" ht="15"/>
    <row r="589003" ht="15"/>
    <row r="589004" ht="15"/>
    <row r="589005" ht="15"/>
    <row r="589006" ht="15"/>
    <row r="589007" ht="15"/>
    <row r="589008" ht="15"/>
    <row r="589009" ht="15"/>
    <row r="589010" ht="15"/>
    <row r="589011" ht="15"/>
    <row r="589012" ht="15"/>
    <row r="589013" ht="15"/>
    <row r="589014" ht="15"/>
    <row r="589015" ht="15"/>
    <row r="589016" ht="15"/>
    <row r="589017" ht="15"/>
    <row r="589018" ht="15"/>
    <row r="589019" ht="15"/>
    <row r="589020" ht="15"/>
    <row r="589021" ht="15"/>
    <row r="589022" ht="15"/>
    <row r="589023" ht="15"/>
    <row r="589024" ht="15"/>
    <row r="589025" ht="15"/>
    <row r="589026" ht="15"/>
    <row r="589027" ht="15"/>
    <row r="589028" ht="15"/>
    <row r="589029" ht="15"/>
    <row r="589030" ht="15"/>
    <row r="589031" ht="15"/>
    <row r="589032" ht="15"/>
    <row r="589033" ht="15"/>
    <row r="589034" ht="15"/>
    <row r="589035" ht="15"/>
    <row r="589036" ht="15"/>
    <row r="589037" ht="15"/>
    <row r="589038" ht="15"/>
    <row r="589039" ht="15"/>
    <row r="589040" ht="15"/>
    <row r="589041" ht="15"/>
    <row r="589042" ht="15"/>
    <row r="589043" ht="15"/>
    <row r="589044" ht="15"/>
    <row r="589045" ht="15"/>
    <row r="589046" ht="15"/>
    <row r="589047" ht="15"/>
    <row r="589048" ht="15"/>
    <row r="589049" ht="15"/>
    <row r="589050" ht="15"/>
    <row r="589051" ht="15"/>
    <row r="589052" ht="15"/>
    <row r="589053" ht="15"/>
    <row r="589054" ht="15"/>
    <row r="589055" ht="15"/>
    <row r="589056" ht="15"/>
    <row r="589057" ht="15"/>
    <row r="589058" ht="15"/>
    <row r="589059" ht="15"/>
    <row r="589060" ht="15"/>
    <row r="589061" ht="15"/>
    <row r="589062" ht="15"/>
    <row r="589063" ht="15"/>
    <row r="589064" ht="15"/>
    <row r="589065" ht="15"/>
    <row r="589066" ht="15"/>
    <row r="589067" ht="15"/>
    <row r="589068" ht="15"/>
    <row r="589069" ht="15"/>
    <row r="589070" ht="15"/>
    <row r="589071" ht="15"/>
    <row r="589072" ht="15"/>
    <row r="589073" ht="15"/>
    <row r="589074" ht="15"/>
    <row r="589075" ht="15"/>
    <row r="589076" ht="15"/>
    <row r="589077" ht="15"/>
    <row r="589078" ht="15"/>
    <row r="589079" ht="15"/>
    <row r="589080" ht="15"/>
    <row r="589081" ht="15"/>
    <row r="589082" ht="15"/>
    <row r="589083" ht="15"/>
    <row r="589084" ht="15"/>
    <row r="589085" ht="15"/>
    <row r="589086" ht="15"/>
    <row r="589087" ht="15"/>
    <row r="589088" ht="15"/>
    <row r="589089" ht="15"/>
    <row r="589090" ht="15"/>
    <row r="589091" ht="15"/>
    <row r="589092" ht="15"/>
    <row r="589093" ht="15"/>
    <row r="589094" ht="15"/>
    <row r="589095" ht="15"/>
    <row r="589096" ht="15"/>
    <row r="589097" ht="15"/>
    <row r="589098" ht="15"/>
    <row r="589099" ht="15"/>
    <row r="589100" ht="15"/>
    <row r="589101" ht="15"/>
    <row r="589102" ht="15"/>
    <row r="589103" ht="15"/>
    <row r="589104" ht="15"/>
    <row r="589105" ht="15"/>
    <row r="589106" ht="15"/>
    <row r="589107" ht="15"/>
    <row r="589108" ht="15"/>
    <row r="589109" ht="15"/>
    <row r="589110" ht="15"/>
    <row r="589111" ht="15"/>
    <row r="589112" ht="15"/>
    <row r="589113" ht="15"/>
    <row r="589114" ht="15"/>
    <row r="589115" ht="15"/>
    <row r="589116" ht="15"/>
    <row r="589117" ht="15"/>
    <row r="589118" ht="15"/>
    <row r="589119" ht="15"/>
    <row r="589120" ht="15"/>
    <row r="589121" ht="15"/>
    <row r="589122" ht="15"/>
    <row r="589123" ht="15"/>
    <row r="589124" ht="15"/>
    <row r="589125" ht="15"/>
    <row r="589126" ht="15"/>
    <row r="589127" ht="15"/>
    <row r="589128" ht="15"/>
    <row r="589129" ht="15"/>
    <row r="589130" ht="15"/>
    <row r="589131" ht="15"/>
    <row r="589132" ht="15"/>
    <row r="589133" ht="15"/>
    <row r="589134" ht="15"/>
    <row r="589135" ht="15"/>
    <row r="589136" ht="15"/>
    <row r="589137" ht="15"/>
    <row r="589138" ht="15"/>
    <row r="589139" ht="15"/>
    <row r="589140" ht="15"/>
    <row r="589141" ht="15"/>
    <row r="589142" ht="15"/>
    <row r="589143" ht="15"/>
    <row r="589144" ht="15"/>
    <row r="589145" ht="15"/>
    <row r="589146" ht="15"/>
    <row r="589147" ht="15"/>
    <row r="589148" ht="15"/>
    <row r="589149" ht="15"/>
    <row r="589150" ht="15"/>
    <row r="589151" ht="15"/>
    <row r="589152" ht="15"/>
    <row r="589153" ht="15"/>
    <row r="589154" ht="15"/>
    <row r="589155" ht="15"/>
    <row r="589156" ht="15"/>
    <row r="589157" ht="15"/>
    <row r="589158" ht="15"/>
    <row r="589159" ht="15"/>
    <row r="589160" ht="15"/>
    <row r="589161" ht="15"/>
    <row r="589162" ht="15"/>
    <row r="589163" ht="15"/>
    <row r="589164" ht="15"/>
    <row r="589165" ht="15"/>
    <row r="589166" ht="15"/>
    <row r="589167" ht="15"/>
    <row r="589168" ht="15"/>
    <row r="589169" ht="15"/>
    <row r="589170" ht="15"/>
    <row r="589171" ht="15"/>
    <row r="589172" ht="15"/>
    <row r="589173" ht="15"/>
    <row r="589174" ht="15"/>
    <row r="589175" ht="15"/>
    <row r="589176" ht="15"/>
    <row r="589177" ht="15"/>
    <row r="589178" ht="15"/>
    <row r="589179" ht="15"/>
    <row r="589180" ht="15"/>
    <row r="589181" ht="15"/>
    <row r="589182" ht="15"/>
    <row r="589183" ht="15"/>
    <row r="589184" ht="15"/>
    <row r="589185" ht="15"/>
    <row r="589186" ht="15"/>
    <row r="589187" ht="15"/>
    <row r="589188" ht="15"/>
    <row r="589189" ht="15"/>
    <row r="589190" ht="15"/>
    <row r="589191" ht="15"/>
    <row r="589192" ht="15"/>
    <row r="589193" ht="15"/>
    <row r="589194" ht="15"/>
    <row r="589195" ht="15"/>
    <row r="589196" ht="15"/>
    <row r="589197" ht="15"/>
    <row r="589198" ht="15"/>
    <row r="589199" ht="15"/>
    <row r="589200" ht="15"/>
    <row r="589201" ht="15"/>
    <row r="589202" ht="15"/>
    <row r="589203" ht="15"/>
    <row r="589204" ht="15"/>
    <row r="589205" ht="15"/>
    <row r="589206" ht="15"/>
    <row r="589207" ht="15"/>
    <row r="589208" ht="15"/>
    <row r="589209" ht="15"/>
    <row r="589210" ht="15"/>
    <row r="589211" ht="15"/>
    <row r="589212" ht="15"/>
    <row r="589213" ht="15"/>
    <row r="589214" ht="15"/>
    <row r="589215" ht="15"/>
    <row r="589216" ht="15"/>
    <row r="589217" ht="15"/>
    <row r="589218" ht="15"/>
    <row r="589219" ht="15"/>
    <row r="589220" ht="15"/>
    <row r="589221" ht="15"/>
    <row r="589222" ht="15"/>
    <row r="589223" ht="15"/>
    <row r="589224" ht="15"/>
    <row r="589225" ht="15"/>
    <row r="589226" ht="15"/>
    <row r="589227" ht="15"/>
    <row r="589228" ht="15"/>
    <row r="589229" ht="15"/>
    <row r="589230" ht="15"/>
    <row r="589231" ht="15"/>
    <row r="589232" ht="15"/>
    <row r="589233" ht="15"/>
    <row r="589234" ht="15"/>
    <row r="589235" ht="15"/>
    <row r="589236" ht="15"/>
    <row r="589237" ht="15"/>
    <row r="589238" ht="15"/>
    <row r="589239" ht="15"/>
    <row r="589240" ht="15"/>
    <row r="589241" ht="15"/>
    <row r="589242" ht="15"/>
    <row r="589243" ht="15"/>
    <row r="589244" ht="15"/>
    <row r="589245" ht="15"/>
    <row r="589246" ht="15"/>
    <row r="589247" ht="15"/>
    <row r="589248" ht="15"/>
    <row r="589249" ht="15"/>
    <row r="589250" ht="15"/>
    <row r="589251" ht="15"/>
    <row r="589252" ht="15"/>
    <row r="589253" ht="15"/>
    <row r="589254" ht="15"/>
    <row r="589255" ht="15"/>
    <row r="589256" ht="15"/>
    <row r="589257" ht="15"/>
    <row r="589258" ht="15"/>
    <row r="589259" ht="15"/>
    <row r="589260" ht="15"/>
    <row r="589261" ht="15"/>
    <row r="589262" ht="15"/>
    <row r="589263" ht="15"/>
    <row r="589264" ht="15"/>
    <row r="589265" ht="15"/>
    <row r="589266" ht="15"/>
    <row r="589267" ht="15"/>
    <row r="589268" ht="15"/>
    <row r="589269" ht="15"/>
    <row r="589270" ht="15"/>
    <row r="589271" ht="15"/>
    <row r="589272" ht="15"/>
    <row r="589273" ht="15"/>
    <row r="589274" ht="15"/>
    <row r="589275" ht="15"/>
    <row r="589276" ht="15"/>
    <row r="589277" ht="15"/>
    <row r="589278" ht="15"/>
    <row r="589279" ht="15"/>
    <row r="589280" ht="15"/>
    <row r="589281" ht="15"/>
    <row r="589282" ht="15"/>
    <row r="589283" ht="15"/>
    <row r="589284" ht="15"/>
    <row r="589285" ht="15"/>
    <row r="589286" ht="15"/>
    <row r="589287" ht="15"/>
    <row r="589288" ht="15"/>
    <row r="589289" ht="15"/>
    <row r="589290" ht="15"/>
    <row r="589291" ht="15"/>
    <row r="589292" ht="15"/>
    <row r="589293" ht="15"/>
    <row r="589294" ht="15"/>
    <row r="589295" ht="15"/>
    <row r="589296" ht="15"/>
    <row r="589297" ht="15"/>
    <row r="589298" ht="15"/>
    <row r="589299" ht="15"/>
    <row r="589300" ht="15"/>
    <row r="589301" ht="15"/>
    <row r="589302" ht="15"/>
    <row r="589303" ht="15"/>
    <row r="589304" ht="15"/>
    <row r="589305" ht="15"/>
    <row r="589306" ht="15"/>
    <row r="589307" ht="15"/>
    <row r="589308" ht="15"/>
    <row r="589309" ht="15"/>
    <row r="589310" ht="15"/>
    <row r="589311" ht="15"/>
    <row r="589312" ht="15"/>
    <row r="589313" ht="15"/>
    <row r="589314" ht="15"/>
    <row r="589315" ht="15"/>
    <row r="589316" ht="15"/>
    <row r="589317" ht="15"/>
    <row r="589318" ht="15"/>
    <row r="589319" ht="15"/>
    <row r="589320" ht="15"/>
    <row r="589321" ht="15"/>
    <row r="589322" ht="15"/>
    <row r="589323" ht="15"/>
    <row r="589324" ht="15"/>
    <row r="589325" ht="15"/>
    <row r="589326" ht="15"/>
    <row r="589327" ht="15"/>
    <row r="589328" ht="15"/>
    <row r="589329" ht="15"/>
    <row r="589330" ht="15"/>
    <row r="589331" ht="15"/>
    <row r="589332" ht="15"/>
    <row r="589333" ht="15"/>
    <row r="589334" ht="15"/>
    <row r="589335" ht="15"/>
    <row r="589336" ht="15"/>
    <row r="589337" ht="15"/>
    <row r="589338" ht="15"/>
    <row r="589339" ht="15"/>
    <row r="589340" ht="15"/>
    <row r="589341" ht="15"/>
    <row r="589342" ht="15"/>
    <row r="589343" ht="15"/>
    <row r="589344" ht="15"/>
    <row r="589345" ht="15"/>
    <row r="589346" ht="15"/>
    <row r="589347" ht="15"/>
    <row r="589348" ht="15"/>
    <row r="589349" ht="15"/>
    <row r="589350" ht="15"/>
    <row r="589351" ht="15"/>
    <row r="589352" ht="15"/>
    <row r="589353" ht="15"/>
    <row r="589354" ht="15"/>
    <row r="589355" ht="15"/>
    <row r="589356" ht="15"/>
    <row r="589357" ht="15"/>
    <row r="589358" ht="15"/>
    <row r="589359" ht="15"/>
    <row r="589360" ht="15"/>
    <row r="589361" ht="15"/>
    <row r="589362" ht="15"/>
    <row r="589363" ht="15"/>
    <row r="589364" ht="15"/>
    <row r="589365" ht="15"/>
    <row r="589366" ht="15"/>
    <row r="589367" ht="15"/>
    <row r="589368" ht="15"/>
    <row r="589369" ht="15"/>
    <row r="589370" ht="15"/>
    <row r="589371" ht="15"/>
    <row r="589372" ht="15"/>
    <row r="589373" ht="15"/>
    <row r="589374" ht="15"/>
    <row r="589375" ht="15"/>
    <row r="589376" ht="15"/>
    <row r="589377" ht="15"/>
    <row r="589378" ht="15"/>
    <row r="589379" ht="15"/>
    <row r="589380" ht="15"/>
    <row r="589381" ht="15"/>
    <row r="589382" ht="15"/>
    <row r="589383" ht="15"/>
    <row r="589384" ht="15"/>
    <row r="589385" ht="15"/>
    <row r="589386" ht="15"/>
    <row r="589387" ht="15"/>
    <row r="589388" ht="15"/>
    <row r="589389" ht="15"/>
    <row r="589390" ht="15"/>
    <row r="589391" ht="15"/>
    <row r="589392" ht="15"/>
    <row r="589393" ht="15"/>
    <row r="589394" ht="15"/>
    <row r="589395" ht="15"/>
    <row r="589396" ht="15"/>
    <row r="589397" ht="15"/>
    <row r="589398" ht="15"/>
    <row r="589399" ht="15"/>
    <row r="589400" ht="15"/>
    <row r="589401" ht="15"/>
    <row r="589402" ht="15"/>
    <row r="589403" ht="15"/>
    <row r="589404" ht="15"/>
    <row r="589405" ht="15"/>
    <row r="589406" ht="15"/>
    <row r="589407" ht="15"/>
    <row r="589408" ht="15"/>
    <row r="589409" ht="15"/>
    <row r="589410" ht="15"/>
    <row r="589411" ht="15"/>
    <row r="589412" ht="15"/>
    <row r="589413" ht="15"/>
    <row r="589414" ht="15"/>
    <row r="589415" ht="15"/>
    <row r="589416" ht="15"/>
    <row r="589417" ht="15"/>
    <row r="589418" ht="15"/>
    <row r="589419" ht="15"/>
    <row r="589420" ht="15"/>
    <row r="589421" ht="15"/>
    <row r="589422" ht="15"/>
    <row r="589423" ht="15"/>
    <row r="589424" ht="15"/>
    <row r="589425" ht="15"/>
    <row r="589426" ht="15"/>
    <row r="589427" ht="15"/>
    <row r="589428" ht="15"/>
    <row r="589429" ht="15"/>
    <row r="589430" ht="15"/>
    <row r="589431" ht="15"/>
    <row r="589432" ht="15"/>
    <row r="589433" ht="15"/>
    <row r="589434" ht="15"/>
    <row r="589435" ht="15"/>
    <row r="589436" ht="15"/>
    <row r="589437" ht="15"/>
    <row r="589438" ht="15"/>
    <row r="589439" ht="15"/>
    <row r="589440" ht="15"/>
    <row r="589441" ht="15"/>
    <row r="589442" ht="15"/>
    <row r="589443" ht="15"/>
    <row r="589444" ht="15"/>
    <row r="589445" ht="15"/>
    <row r="589446" ht="15"/>
    <row r="589447" ht="15"/>
    <row r="589448" ht="15"/>
    <row r="589449" ht="15"/>
    <row r="589450" ht="15"/>
    <row r="589451" ht="15"/>
    <row r="589452" ht="15"/>
    <row r="589453" ht="15"/>
    <row r="589454" ht="15"/>
    <row r="589455" ht="15"/>
    <row r="589456" ht="15"/>
    <row r="589457" ht="15"/>
    <row r="589458" ht="15"/>
    <row r="589459" ht="15"/>
    <row r="589460" ht="15"/>
    <row r="589461" ht="15"/>
    <row r="589462" ht="15"/>
    <row r="589463" ht="15"/>
    <row r="589464" ht="15"/>
    <row r="589465" ht="15"/>
    <row r="589466" ht="15"/>
    <row r="589467" ht="15"/>
    <row r="589468" ht="15"/>
    <row r="589469" ht="15"/>
    <row r="589470" ht="15"/>
    <row r="589471" ht="15"/>
    <row r="589472" ht="15"/>
    <row r="589473" ht="15"/>
    <row r="589474" ht="15"/>
    <row r="589475" ht="15"/>
    <row r="589476" ht="15"/>
    <row r="589477" ht="15"/>
    <row r="589478" ht="15"/>
    <row r="589479" ht="15"/>
    <row r="589480" ht="15"/>
    <row r="589481" ht="15"/>
    <row r="589482" ht="15"/>
    <row r="589483" ht="15"/>
    <row r="589484" ht="15"/>
    <row r="589485" ht="15"/>
    <row r="589486" ht="15"/>
    <row r="589487" ht="15"/>
    <row r="589488" ht="15"/>
    <row r="589489" ht="15"/>
    <row r="589490" ht="15"/>
    <row r="589491" ht="15"/>
    <row r="589492" ht="15"/>
    <row r="589493" ht="15"/>
    <row r="589494" ht="15"/>
    <row r="589495" ht="15"/>
    <row r="589496" ht="15"/>
    <row r="589497" ht="15"/>
    <row r="589498" ht="15"/>
    <row r="589499" ht="15"/>
    <row r="589500" ht="15"/>
    <row r="589501" ht="15"/>
    <row r="589502" ht="15"/>
    <row r="589503" ht="15"/>
    <row r="589504" ht="15"/>
    <row r="589505" ht="15"/>
    <row r="589506" ht="15"/>
    <row r="589507" ht="15"/>
    <row r="589508" ht="15"/>
    <row r="589509" ht="15"/>
    <row r="589510" ht="15"/>
    <row r="589511" ht="15"/>
    <row r="589512" ht="15"/>
    <row r="589513" ht="15"/>
    <row r="589514" ht="15"/>
    <row r="589515" ht="15"/>
    <row r="589516" ht="15"/>
    <row r="589517" ht="15"/>
    <row r="589518" ht="15"/>
    <row r="589519" ht="15"/>
    <row r="589520" ht="15"/>
    <row r="589521" ht="15"/>
    <row r="589522" ht="15"/>
    <row r="589523" ht="15"/>
    <row r="589524" ht="15"/>
    <row r="589525" ht="15"/>
    <row r="589526" ht="15"/>
    <row r="589527" ht="15"/>
    <row r="589528" ht="15"/>
    <row r="589529" ht="15"/>
    <row r="589530" ht="15"/>
    <row r="589531" ht="15"/>
    <row r="589532" ht="15"/>
    <row r="589533" ht="15"/>
    <row r="589534" ht="15"/>
    <row r="589535" ht="15"/>
    <row r="589536" ht="15"/>
    <row r="589537" ht="15"/>
    <row r="589538" ht="15"/>
    <row r="589539" ht="15"/>
    <row r="589540" ht="15"/>
    <row r="589541" ht="15"/>
    <row r="589542" ht="15"/>
    <row r="589543" ht="15"/>
    <row r="589544" ht="15"/>
    <row r="589545" ht="15"/>
    <row r="589546" ht="15"/>
    <row r="589547" ht="15"/>
    <row r="589548" ht="15"/>
    <row r="589549" ht="15"/>
    <row r="589550" ht="15"/>
    <row r="589551" ht="15"/>
    <row r="589552" ht="15"/>
    <row r="589553" ht="15"/>
    <row r="589554" ht="15"/>
    <row r="589555" ht="15"/>
    <row r="589556" ht="15"/>
    <row r="589557" ht="15"/>
    <row r="589558" ht="15"/>
    <row r="589559" ht="15"/>
    <row r="589560" ht="15"/>
    <row r="589561" ht="15"/>
    <row r="589562" ht="15"/>
    <row r="589563" ht="15"/>
    <row r="589564" ht="15"/>
    <row r="589565" ht="15"/>
    <row r="589566" ht="15"/>
    <row r="589567" ht="15"/>
    <row r="589568" ht="15"/>
    <row r="589569" ht="15"/>
    <row r="589570" ht="15"/>
    <row r="589571" ht="15"/>
    <row r="589572" ht="15"/>
    <row r="589573" ht="15"/>
    <row r="589574" ht="15"/>
    <row r="589575" ht="15"/>
    <row r="589576" ht="15"/>
    <row r="589577" ht="15"/>
    <row r="589578" ht="15"/>
    <row r="589579" ht="15"/>
    <row r="589580" ht="15"/>
    <row r="589581" ht="15"/>
    <row r="589582" ht="15"/>
    <row r="589583" ht="15"/>
    <row r="589584" ht="15"/>
    <row r="589585" ht="15"/>
    <row r="589586" ht="15"/>
    <row r="589587" ht="15"/>
    <row r="589588" ht="15"/>
    <row r="589589" ht="15"/>
    <row r="589590" ht="15"/>
    <row r="589591" ht="15"/>
    <row r="589592" ht="15"/>
    <row r="589593" ht="15"/>
    <row r="589594" ht="15"/>
    <row r="589595" ht="15"/>
    <row r="589596" ht="15"/>
    <row r="589597" ht="15"/>
    <row r="589598" ht="15"/>
    <row r="589599" ht="15"/>
    <row r="589600" ht="15"/>
    <row r="589601" ht="15"/>
    <row r="589602" ht="15"/>
    <row r="589603" ht="15"/>
    <row r="589604" ht="15"/>
    <row r="589605" ht="15"/>
    <row r="589606" ht="15"/>
    <row r="589607" ht="15"/>
    <row r="589608" ht="15"/>
    <row r="589609" ht="15"/>
    <row r="589610" ht="15"/>
    <row r="589611" ht="15"/>
    <row r="589612" ht="15"/>
    <row r="589613" ht="15"/>
    <row r="589614" ht="15"/>
    <row r="589615" ht="15"/>
    <row r="589616" ht="15"/>
    <row r="589617" ht="15"/>
    <row r="589618" ht="15"/>
    <row r="589619" ht="15"/>
    <row r="589620" ht="15"/>
    <row r="589621" ht="15"/>
    <row r="589622" ht="15"/>
    <row r="589623" ht="15"/>
    <row r="589624" ht="15"/>
    <row r="589625" ht="15"/>
    <row r="589626" ht="15"/>
    <row r="589627" ht="15"/>
    <row r="589628" ht="15"/>
    <row r="589629" ht="15"/>
    <row r="589630" ht="15"/>
    <row r="589631" ht="15"/>
    <row r="589632" ht="15"/>
    <row r="589633" ht="15"/>
    <row r="589634" ht="15"/>
    <row r="589635" ht="15"/>
    <row r="589636" ht="15"/>
    <row r="589637" ht="15"/>
    <row r="589638" ht="15"/>
    <row r="589639" ht="15"/>
    <row r="589640" ht="15"/>
    <row r="589641" ht="15"/>
    <row r="589642" ht="15"/>
    <row r="589643" ht="15"/>
    <row r="589644" ht="15"/>
    <row r="589645" ht="15"/>
    <row r="589646" ht="15"/>
    <row r="589647" ht="15"/>
    <row r="589648" ht="15"/>
    <row r="589649" ht="15"/>
    <row r="589650" ht="15"/>
    <row r="589651" ht="15"/>
    <row r="589652" ht="15"/>
    <row r="589653" ht="15"/>
    <row r="589654" ht="15"/>
    <row r="589655" ht="15"/>
    <row r="589656" ht="15"/>
    <row r="589657" ht="15"/>
    <row r="589658" ht="15"/>
    <row r="589659" ht="15"/>
    <row r="589660" ht="15"/>
    <row r="589661" ht="15"/>
    <row r="589662" ht="15"/>
    <row r="589663" ht="15"/>
    <row r="589664" ht="15"/>
    <row r="589665" ht="15"/>
    <row r="589666" ht="15"/>
    <row r="589667" ht="15"/>
    <row r="589668" ht="15"/>
    <row r="589669" ht="15"/>
    <row r="589670" ht="15"/>
    <row r="589671" ht="15"/>
    <row r="589672" ht="15"/>
    <row r="589673" ht="15"/>
    <row r="589674" ht="15"/>
    <row r="589675" ht="15"/>
    <row r="589676" ht="15"/>
    <row r="589677" ht="15"/>
    <row r="589678" ht="15"/>
    <row r="589679" ht="15"/>
    <row r="589680" ht="15"/>
    <row r="589681" ht="15"/>
    <row r="589682" ht="15"/>
    <row r="589683" ht="15"/>
    <row r="589684" ht="15"/>
    <row r="589685" ht="15"/>
    <row r="589686" ht="15"/>
    <row r="589687" ht="15"/>
    <row r="589688" ht="15"/>
    <row r="589689" ht="15"/>
    <row r="589690" ht="15"/>
    <row r="589691" ht="15"/>
    <row r="589692" ht="15"/>
    <row r="589693" ht="15"/>
    <row r="589694" ht="15"/>
    <row r="589695" ht="15"/>
    <row r="589696" ht="15"/>
    <row r="589697" ht="15"/>
    <row r="589698" ht="15"/>
    <row r="589699" ht="15"/>
    <row r="589700" ht="15"/>
    <row r="589701" ht="15"/>
    <row r="589702" ht="15"/>
    <row r="589703" ht="15"/>
    <row r="589704" ht="15"/>
    <row r="589705" ht="15"/>
    <row r="589706" ht="15"/>
    <row r="589707" ht="15"/>
    <row r="589708" ht="15"/>
    <row r="589709" ht="15"/>
    <row r="589710" ht="15"/>
    <row r="589711" ht="15"/>
    <row r="589712" ht="15"/>
    <row r="589713" ht="15"/>
    <row r="589714" ht="15"/>
    <row r="589715" ht="15"/>
    <row r="589716" ht="15"/>
    <row r="589717" ht="15"/>
    <row r="589718" ht="15"/>
    <row r="589719" ht="15"/>
    <row r="589720" ht="15"/>
    <row r="589721" ht="15"/>
    <row r="589722" ht="15"/>
    <row r="589723" ht="15"/>
    <row r="589724" ht="15"/>
    <row r="589725" ht="15"/>
    <row r="589726" ht="15"/>
    <row r="589727" ht="15"/>
    <row r="589728" ht="15"/>
    <row r="589729" ht="15"/>
    <row r="589730" ht="15"/>
    <row r="589731" ht="15"/>
    <row r="589732" ht="15"/>
    <row r="589733" ht="15"/>
    <row r="589734" ht="15"/>
    <row r="589735" ht="15"/>
    <row r="589736" ht="15"/>
    <row r="589737" ht="15"/>
    <row r="589738" ht="15"/>
    <row r="589739" ht="15"/>
    <row r="589740" ht="15"/>
    <row r="589741" ht="15"/>
    <row r="589742" ht="15"/>
    <row r="589743" ht="15"/>
    <row r="589744" ht="15"/>
    <row r="589745" ht="15"/>
    <row r="589746" ht="15"/>
    <row r="589747" ht="15"/>
    <row r="589748" ht="15"/>
    <row r="589749" ht="15"/>
    <row r="589750" ht="15"/>
    <row r="589751" ht="15"/>
    <row r="589752" ht="15"/>
    <row r="589753" ht="15"/>
    <row r="589754" ht="15"/>
    <row r="589755" ht="15"/>
    <row r="589756" ht="15"/>
    <row r="589757" ht="15"/>
    <row r="589758" ht="15"/>
    <row r="589759" ht="15"/>
    <row r="589760" ht="15"/>
    <row r="589761" ht="15"/>
    <row r="589762" ht="15"/>
    <row r="589763" ht="15"/>
    <row r="589764" ht="15"/>
    <row r="589765" ht="15"/>
    <row r="589766" ht="15"/>
    <row r="589767" ht="15"/>
    <row r="589768" ht="15"/>
    <row r="589769" ht="15"/>
    <row r="589770" ht="15"/>
    <row r="589771" ht="15"/>
    <row r="589772" ht="15"/>
    <row r="589773" ht="15"/>
    <row r="589774" ht="15"/>
    <row r="589775" ht="15"/>
    <row r="589776" ht="15"/>
    <row r="589777" ht="15"/>
    <row r="589778" ht="15"/>
    <row r="589779" ht="15"/>
    <row r="589780" ht="15"/>
    <row r="589781" ht="15"/>
    <row r="589782" ht="15"/>
    <row r="589783" ht="15"/>
    <row r="589784" ht="15"/>
    <row r="589785" ht="15"/>
    <row r="589786" ht="15"/>
    <row r="589787" ht="15"/>
    <row r="589788" ht="15"/>
    <row r="589789" ht="15"/>
    <row r="589790" ht="15"/>
    <row r="589791" ht="15"/>
    <row r="589792" ht="15"/>
    <row r="589793" ht="15"/>
    <row r="589794" ht="15"/>
    <row r="589795" ht="15"/>
    <row r="589796" ht="15"/>
    <row r="589797" ht="15"/>
    <row r="589798" ht="15"/>
    <row r="589799" ht="15"/>
    <row r="589800" ht="15"/>
    <row r="589801" ht="15"/>
    <row r="589802" ht="15"/>
    <row r="589803" ht="15"/>
    <row r="589804" ht="15"/>
    <row r="589805" ht="15"/>
    <row r="589806" ht="15"/>
    <row r="589807" ht="15"/>
    <row r="589808" ht="15"/>
    <row r="589809" ht="15"/>
    <row r="589810" ht="15"/>
    <row r="589811" ht="15"/>
    <row r="589812" ht="15"/>
    <row r="589813" ht="15"/>
    <row r="589814" ht="15"/>
    <row r="589815" ht="15"/>
    <row r="589816" ht="15"/>
    <row r="589817" ht="15"/>
    <row r="589818" ht="15"/>
    <row r="589819" ht="15"/>
    <row r="589820" ht="15"/>
    <row r="589821" ht="15"/>
    <row r="589822" ht="15"/>
    <row r="589823" ht="15"/>
    <row r="589824" ht="15"/>
    <row r="589825" ht="15"/>
    <row r="589826" ht="15"/>
    <row r="589827" ht="15"/>
    <row r="589828" ht="15"/>
    <row r="589829" ht="15"/>
    <row r="589830" ht="15"/>
    <row r="589831" ht="15"/>
    <row r="589832" ht="15"/>
    <row r="589833" ht="15"/>
    <row r="589834" ht="15"/>
    <row r="589835" ht="15"/>
    <row r="589836" ht="15"/>
    <row r="589837" ht="15"/>
    <row r="589838" ht="15"/>
    <row r="589839" ht="15"/>
    <row r="589840" ht="15"/>
    <row r="589841" ht="15"/>
    <row r="589842" ht="15"/>
    <row r="589843" ht="15"/>
    <row r="589844" ht="15"/>
    <row r="589845" ht="15"/>
    <row r="589846" ht="15"/>
    <row r="589847" ht="15"/>
    <row r="589848" ht="15"/>
    <row r="589849" ht="15"/>
    <row r="589850" ht="15"/>
    <row r="589851" ht="15"/>
    <row r="589852" ht="15"/>
    <row r="589853" ht="15"/>
    <row r="589854" ht="15"/>
    <row r="589855" ht="15"/>
    <row r="589856" ht="15"/>
    <row r="589857" ht="15"/>
    <row r="589858" ht="15"/>
    <row r="589859" ht="15"/>
    <row r="589860" ht="15"/>
    <row r="589861" ht="15"/>
    <row r="589862" ht="15"/>
    <row r="589863" ht="15"/>
    <row r="589864" ht="15"/>
    <row r="589865" ht="15"/>
    <row r="589866" ht="15"/>
    <row r="589867" ht="15"/>
    <row r="589868" ht="15"/>
    <row r="589869" ht="15"/>
    <row r="589870" ht="15"/>
    <row r="589871" ht="15"/>
    <row r="589872" ht="15"/>
    <row r="589873" ht="15"/>
    <row r="589874" ht="15"/>
    <row r="589875" ht="15"/>
    <row r="589876" ht="15"/>
    <row r="589877" ht="15"/>
    <row r="589878" ht="15"/>
    <row r="589879" ht="15"/>
    <row r="589880" ht="15"/>
    <row r="589881" ht="15"/>
    <row r="589882" ht="15"/>
    <row r="589883" ht="15"/>
    <row r="589884" ht="15"/>
    <row r="589885" ht="15"/>
    <row r="589886" ht="15"/>
    <row r="589887" ht="15"/>
    <row r="589888" ht="15"/>
    <row r="589889" ht="15"/>
    <row r="589890" ht="15"/>
    <row r="589891" ht="15"/>
    <row r="589892" ht="15"/>
    <row r="589893" ht="15"/>
    <row r="589894" ht="15"/>
    <row r="589895" ht="15"/>
    <row r="589896" ht="15"/>
    <row r="589897" ht="15"/>
    <row r="589898" ht="15"/>
    <row r="589899" ht="15"/>
    <row r="589900" ht="15"/>
    <row r="589901" ht="15"/>
    <row r="589902" ht="15"/>
    <row r="589903" ht="15"/>
    <row r="589904" ht="15"/>
    <row r="589905" ht="15"/>
    <row r="589906" ht="15"/>
    <row r="589907" ht="15"/>
    <row r="589908" ht="15"/>
    <row r="589909" ht="15"/>
    <row r="589910" ht="15"/>
    <row r="589911" ht="15"/>
    <row r="589912" ht="15"/>
    <row r="589913" ht="15"/>
    <row r="589914" ht="15"/>
    <row r="589915" ht="15"/>
    <row r="589916" ht="15"/>
    <row r="589917" ht="15"/>
    <row r="589918" ht="15"/>
    <row r="589919" ht="15"/>
    <row r="589920" ht="15"/>
    <row r="589921" ht="15"/>
    <row r="589922" ht="15"/>
    <row r="589923" ht="15"/>
    <row r="589924" ht="15"/>
    <row r="589925" ht="15"/>
    <row r="589926" ht="15"/>
    <row r="589927" ht="15"/>
    <row r="589928" ht="15"/>
    <row r="589929" ht="15"/>
    <row r="589930" ht="15"/>
    <row r="589931" ht="15"/>
    <row r="589932" ht="15"/>
    <row r="589933" ht="15"/>
    <row r="589934" ht="15"/>
    <row r="589935" ht="15"/>
    <row r="589936" ht="15"/>
    <row r="589937" ht="15"/>
    <row r="589938" ht="15"/>
    <row r="589939" ht="15"/>
    <row r="589940" ht="15"/>
    <row r="589941" ht="15"/>
    <row r="589942" ht="15"/>
    <row r="589943" ht="15"/>
    <row r="589944" ht="15"/>
    <row r="589945" ht="15"/>
    <row r="589946" ht="15"/>
    <row r="589947" ht="15"/>
    <row r="589948" ht="15"/>
    <row r="589949" ht="15"/>
    <row r="589950" ht="15"/>
    <row r="589951" ht="15"/>
    <row r="589952" ht="15"/>
    <row r="589953" ht="15"/>
    <row r="589954" ht="15"/>
    <row r="589955" ht="15"/>
    <row r="589956" ht="15"/>
    <row r="589957" ht="15"/>
    <row r="589958" ht="15"/>
    <row r="589959" ht="15"/>
    <row r="589960" ht="15"/>
    <row r="589961" ht="15"/>
    <row r="589962" ht="15"/>
    <row r="589963" ht="15"/>
    <row r="589964" ht="15"/>
    <row r="589965" ht="15"/>
    <row r="589966" ht="15"/>
    <row r="589967" ht="15"/>
    <row r="589968" ht="15"/>
    <row r="589969" ht="15"/>
    <row r="589970" ht="15"/>
    <row r="589971" ht="15"/>
    <row r="589972" ht="15"/>
    <row r="589973" ht="15"/>
    <row r="589974" ht="15"/>
    <row r="589975" ht="15"/>
    <row r="589976" ht="15"/>
    <row r="589977" ht="15"/>
    <row r="589978" ht="15"/>
    <row r="589979" ht="15"/>
    <row r="589980" ht="15"/>
    <row r="589981" ht="15"/>
    <row r="589982" ht="15"/>
    <row r="589983" ht="15"/>
    <row r="589984" ht="15"/>
    <row r="589985" ht="15"/>
    <row r="589986" ht="15"/>
    <row r="589987" ht="15"/>
    <row r="589988" ht="15"/>
    <row r="589989" ht="15"/>
    <row r="589990" ht="15"/>
    <row r="589991" ht="15"/>
    <row r="589992" ht="15"/>
    <row r="589993" ht="15"/>
    <row r="589994" ht="15"/>
    <row r="589995" ht="15"/>
    <row r="589996" ht="15"/>
    <row r="589997" ht="15"/>
    <row r="589998" ht="15"/>
    <row r="589999" ht="15"/>
    <row r="590000" ht="15"/>
    <row r="590001" ht="15"/>
    <row r="590002" ht="15"/>
    <row r="590003" ht="15"/>
    <row r="590004" ht="15"/>
    <row r="590005" ht="15"/>
    <row r="590006" ht="15"/>
    <row r="590007" ht="15"/>
    <row r="590008" ht="15"/>
    <row r="590009" ht="15"/>
    <row r="590010" ht="15"/>
    <row r="590011" ht="15"/>
    <row r="590012" ht="15"/>
    <row r="590013" ht="15"/>
    <row r="590014" ht="15"/>
    <row r="590015" ht="15"/>
    <row r="590016" ht="15"/>
    <row r="590017" ht="15"/>
    <row r="590018" ht="15"/>
    <row r="590019" ht="15"/>
    <row r="590020" ht="15"/>
    <row r="590021" ht="15"/>
    <row r="590022" ht="15"/>
    <row r="590023" ht="15"/>
    <row r="590024" ht="15"/>
    <row r="590025" ht="15"/>
    <row r="590026" ht="15"/>
    <row r="590027" ht="15"/>
    <row r="590028" ht="15"/>
    <row r="590029" ht="15"/>
    <row r="590030" ht="15"/>
    <row r="590031" ht="15"/>
    <row r="590032" ht="15"/>
    <row r="590033" ht="15"/>
    <row r="590034" ht="15"/>
    <row r="590035" ht="15"/>
    <row r="590036" ht="15"/>
    <row r="590037" ht="15"/>
    <row r="590038" ht="15"/>
    <row r="590039" ht="15"/>
    <row r="590040" ht="15"/>
    <row r="590041" ht="15"/>
    <row r="590042" ht="15"/>
    <row r="590043" ht="15"/>
    <row r="590044" ht="15"/>
    <row r="590045" ht="15"/>
    <row r="590046" ht="15"/>
    <row r="590047" ht="15"/>
    <row r="590048" ht="15"/>
    <row r="590049" ht="15"/>
    <row r="590050" ht="15"/>
    <row r="590051" ht="15"/>
    <row r="590052" ht="15"/>
    <row r="590053" ht="15"/>
    <row r="590054" ht="15"/>
    <row r="590055" ht="15"/>
    <row r="590056" ht="15"/>
    <row r="590057" ht="15"/>
    <row r="590058" ht="15"/>
    <row r="590059" ht="15"/>
    <row r="590060" ht="15"/>
    <row r="590061" ht="15"/>
    <row r="590062" ht="15"/>
    <row r="590063" ht="15"/>
    <row r="590064" ht="15"/>
    <row r="590065" ht="15"/>
    <row r="590066" ht="15"/>
    <row r="590067" ht="15"/>
    <row r="590068" ht="15"/>
    <row r="590069" ht="15"/>
    <row r="590070" ht="15"/>
    <row r="590071" ht="15"/>
    <row r="590072" ht="15"/>
    <row r="590073" ht="15"/>
    <row r="590074" ht="15"/>
    <row r="590075" ht="15"/>
    <row r="590076" ht="15"/>
    <row r="590077" ht="15"/>
    <row r="590078" ht="15"/>
    <row r="590079" ht="15"/>
    <row r="590080" ht="15"/>
    <row r="590081" ht="15"/>
    <row r="590082" ht="15"/>
    <row r="590083" ht="15"/>
    <row r="590084" ht="15"/>
    <row r="590085" ht="15"/>
    <row r="590086" ht="15"/>
    <row r="590087" ht="15"/>
    <row r="590088" ht="15"/>
    <row r="590089" ht="15"/>
    <row r="590090" ht="15"/>
    <row r="590091" ht="15"/>
    <row r="590092" ht="15"/>
    <row r="590093" ht="15"/>
    <row r="590094" ht="15"/>
    <row r="590095" ht="15"/>
    <row r="590096" ht="15"/>
    <row r="590097" ht="15"/>
    <row r="590098" ht="15"/>
    <row r="590099" ht="15"/>
    <row r="590100" ht="15"/>
    <row r="590101" ht="15"/>
    <row r="590102" ht="15"/>
    <row r="590103" ht="15"/>
    <row r="590104" ht="15"/>
    <row r="590105" ht="15"/>
    <row r="590106" ht="15"/>
    <row r="590107" ht="15"/>
    <row r="590108" ht="15"/>
    <row r="590109" ht="15"/>
    <row r="590110" ht="15"/>
    <row r="590111" ht="15"/>
    <row r="590112" ht="15"/>
    <row r="590113" ht="15"/>
    <row r="590114" ht="15"/>
    <row r="590115" ht="15"/>
    <row r="590116" ht="15"/>
    <row r="590117" ht="15"/>
    <row r="590118" ht="15"/>
    <row r="590119" ht="15"/>
    <row r="590120" ht="15"/>
    <row r="590121" ht="15"/>
    <row r="590122" ht="15"/>
    <row r="590123" ht="15"/>
    <row r="590124" ht="15"/>
    <row r="590125" ht="15"/>
    <row r="590126" ht="15"/>
    <row r="590127" ht="15"/>
    <row r="590128" ht="15"/>
    <row r="590129" ht="15"/>
    <row r="590130" ht="15"/>
    <row r="590131" ht="15"/>
    <row r="590132" ht="15"/>
    <row r="590133" ht="15"/>
    <row r="590134" ht="15"/>
    <row r="590135" ht="15"/>
    <row r="590136" ht="15"/>
    <row r="590137" ht="15"/>
    <row r="590138" ht="15"/>
    <row r="590139" ht="15"/>
    <row r="590140" ht="15"/>
    <row r="590141" ht="15"/>
    <row r="590142" ht="15"/>
    <row r="590143" ht="15"/>
    <row r="590144" ht="15"/>
    <row r="590145" ht="15"/>
    <row r="590146" ht="15"/>
    <row r="590147" ht="15"/>
    <row r="590148" ht="15"/>
    <row r="590149" ht="15"/>
    <row r="590150" ht="15"/>
    <row r="590151" ht="15"/>
    <row r="590152" ht="15"/>
    <row r="590153" ht="15"/>
    <row r="590154" ht="15"/>
    <row r="590155" ht="15"/>
    <row r="590156" ht="15"/>
    <row r="590157" ht="15"/>
    <row r="590158" ht="15"/>
    <row r="590159" ht="15"/>
    <row r="590160" ht="15"/>
    <row r="590161" ht="15"/>
    <row r="590162" ht="15"/>
    <row r="590163" ht="15"/>
    <row r="590164" ht="15"/>
    <row r="590165" ht="15"/>
    <row r="590166" ht="15"/>
    <row r="590167" ht="15"/>
    <row r="590168" ht="15"/>
    <row r="590169" ht="15"/>
    <row r="590170" ht="15"/>
    <row r="590171" ht="15"/>
    <row r="590172" ht="15"/>
    <row r="590173" ht="15"/>
    <row r="590174" ht="15"/>
    <row r="590175" ht="15"/>
    <row r="590176" ht="15"/>
    <row r="590177" ht="15"/>
    <row r="590178" ht="15"/>
    <row r="590179" ht="15"/>
    <row r="590180" ht="15"/>
    <row r="590181" ht="15"/>
    <row r="590182" ht="15"/>
    <row r="590183" ht="15"/>
    <row r="590184" ht="15"/>
    <row r="590185" ht="15"/>
    <row r="590186" ht="15"/>
    <row r="590187" ht="15"/>
    <row r="590188" ht="15"/>
    <row r="590189" ht="15"/>
    <row r="590190" ht="15"/>
    <row r="590191" ht="15"/>
    <row r="590192" ht="15"/>
    <row r="590193" ht="15"/>
    <row r="590194" ht="15"/>
    <row r="590195" ht="15"/>
    <row r="590196" ht="15"/>
    <row r="590197" ht="15"/>
    <row r="590198" ht="15"/>
    <row r="590199" ht="15"/>
    <row r="590200" ht="15"/>
    <row r="590201" ht="15"/>
    <row r="590202" ht="15"/>
    <row r="590203" ht="15"/>
    <row r="590204" ht="15"/>
    <row r="590205" ht="15"/>
    <row r="590206" ht="15"/>
    <row r="590207" ht="15"/>
    <row r="590208" ht="15"/>
    <row r="590209" ht="15"/>
    <row r="590210" ht="15"/>
    <row r="590211" ht="15"/>
    <row r="590212" ht="15"/>
    <row r="590213" ht="15"/>
    <row r="590214" ht="15"/>
    <row r="590215" ht="15"/>
    <row r="590216" ht="15"/>
    <row r="590217" ht="15"/>
    <row r="590218" ht="15"/>
    <row r="590219" ht="15"/>
    <row r="590220" ht="15"/>
    <row r="590221" ht="15"/>
    <row r="590222" ht="15"/>
    <row r="590223" ht="15"/>
    <row r="590224" ht="15"/>
    <row r="590225" ht="15"/>
    <row r="590226" ht="15"/>
    <row r="590227" ht="15"/>
    <row r="590228" ht="15"/>
    <row r="590229" ht="15"/>
    <row r="590230" ht="15"/>
    <row r="590231" ht="15"/>
    <row r="590232" ht="15"/>
    <row r="590233" ht="15"/>
    <row r="590234" ht="15"/>
    <row r="590235" ht="15"/>
    <row r="590236" ht="15"/>
    <row r="590237" ht="15"/>
    <row r="590238" ht="15"/>
    <row r="590239" ht="15"/>
    <row r="590240" ht="15"/>
    <row r="590241" ht="15"/>
    <row r="590242" ht="15"/>
    <row r="590243" ht="15"/>
    <row r="590244" ht="15"/>
    <row r="590245" ht="15"/>
    <row r="590246" ht="15"/>
    <row r="590247" ht="15"/>
    <row r="590248" ht="15"/>
    <row r="590249" ht="15"/>
    <row r="590250" ht="15"/>
    <row r="590251" ht="15"/>
    <row r="590252" ht="15"/>
    <row r="590253" ht="15"/>
    <row r="590254" ht="15"/>
    <row r="590255" ht="15"/>
    <row r="590256" ht="15"/>
    <row r="590257" ht="15"/>
    <row r="590258" ht="15"/>
    <row r="590259" ht="15"/>
    <row r="590260" ht="15"/>
    <row r="590261" ht="15"/>
    <row r="590262" ht="15"/>
    <row r="590263" ht="15"/>
    <row r="590264" ht="15"/>
    <row r="590265" ht="15"/>
    <row r="590266" ht="15"/>
    <row r="590267" ht="15"/>
    <row r="590268" ht="15"/>
    <row r="590269" ht="15"/>
    <row r="590270" ht="15"/>
    <row r="590271" ht="15"/>
    <row r="590272" ht="15"/>
    <row r="590273" ht="15"/>
    <row r="590274" ht="15"/>
    <row r="590275" ht="15"/>
    <row r="590276" ht="15"/>
    <row r="590277" ht="15"/>
    <row r="590278" ht="15"/>
    <row r="590279" ht="15"/>
    <row r="590280" ht="15"/>
    <row r="590281" ht="15"/>
    <row r="590282" ht="15"/>
    <row r="590283" ht="15"/>
    <row r="590284" ht="15"/>
    <row r="590285" ht="15"/>
    <row r="590286" ht="15"/>
    <row r="590287" ht="15"/>
    <row r="590288" ht="15"/>
    <row r="590289" ht="15"/>
    <row r="590290" ht="15"/>
    <row r="590291" ht="15"/>
    <row r="590292" ht="15"/>
    <row r="590293" ht="15"/>
    <row r="590294" ht="15"/>
    <row r="590295" ht="15"/>
    <row r="590296" ht="15"/>
    <row r="590297" ht="15"/>
    <row r="590298" ht="15"/>
    <row r="590299" ht="15"/>
    <row r="590300" ht="15"/>
    <row r="590301" ht="15"/>
    <row r="590302" ht="15"/>
    <row r="590303" ht="15"/>
    <row r="590304" ht="15"/>
    <row r="590305" ht="15"/>
    <row r="590306" ht="15"/>
    <row r="590307" ht="15"/>
    <row r="590308" ht="15"/>
    <row r="590309" ht="15"/>
    <row r="590310" ht="15"/>
    <row r="590311" ht="15"/>
    <row r="590312" ht="15"/>
    <row r="590313" ht="15"/>
    <row r="590314" ht="15"/>
    <row r="590315" ht="15"/>
    <row r="590316" ht="15"/>
    <row r="590317" ht="15"/>
    <row r="590318" ht="15"/>
    <row r="590319" ht="15"/>
    <row r="590320" ht="15"/>
    <row r="590321" ht="15"/>
    <row r="590322" ht="15"/>
    <row r="590323" ht="15"/>
    <row r="590324" ht="15"/>
    <row r="590325" ht="15"/>
    <row r="590326" ht="15"/>
    <row r="590327" ht="15"/>
    <row r="590328" ht="15"/>
    <row r="590329" ht="15"/>
    <row r="590330" ht="15"/>
    <row r="590331" ht="15"/>
    <row r="590332" ht="15"/>
    <row r="590333" ht="15"/>
    <row r="590334" ht="15"/>
    <row r="590335" ht="15"/>
    <row r="590336" ht="15"/>
    <row r="590337" ht="15"/>
    <row r="590338" ht="15"/>
    <row r="590339" ht="15"/>
    <row r="590340" ht="15"/>
    <row r="590341" ht="15"/>
    <row r="590342" ht="15"/>
    <row r="590343" ht="15"/>
    <row r="590344" ht="15"/>
    <row r="590345" ht="15"/>
    <row r="590346" ht="15"/>
    <row r="590347" ht="15"/>
    <row r="590348" ht="15"/>
    <row r="590349" ht="15"/>
    <row r="590350" ht="15"/>
    <row r="590351" ht="15"/>
    <row r="590352" ht="15"/>
    <row r="590353" ht="15"/>
    <row r="590354" ht="15"/>
    <row r="590355" ht="15"/>
    <row r="590356" ht="15"/>
    <row r="590357" ht="15"/>
    <row r="590358" ht="15"/>
    <row r="590359" ht="15"/>
    <row r="590360" ht="15"/>
    <row r="590361" ht="15"/>
    <row r="590362" ht="15"/>
    <row r="590363" ht="15"/>
    <row r="590364" ht="15"/>
    <row r="590365" ht="15"/>
    <row r="590366" ht="15"/>
    <row r="590367" ht="15"/>
    <row r="590368" ht="15"/>
    <row r="590369" ht="15"/>
    <row r="590370" ht="15"/>
    <row r="590371" ht="15"/>
    <row r="590372" ht="15"/>
    <row r="590373" ht="15"/>
    <row r="590374" ht="15"/>
    <row r="590375" ht="15"/>
    <row r="590376" ht="15"/>
    <row r="590377" ht="15"/>
    <row r="590378" ht="15"/>
    <row r="590379" ht="15"/>
    <row r="590380" ht="15"/>
    <row r="590381" ht="15"/>
    <row r="590382" ht="15"/>
    <row r="590383" ht="15"/>
    <row r="590384" ht="15"/>
    <row r="590385" ht="15"/>
    <row r="590386" ht="15"/>
    <row r="590387" ht="15"/>
    <row r="590388" ht="15"/>
    <row r="590389" ht="15"/>
    <row r="590390" ht="15"/>
    <row r="590391" ht="15"/>
    <row r="590392" ht="15"/>
    <row r="590393" ht="15"/>
    <row r="590394" ht="15"/>
    <row r="590395" ht="15"/>
    <row r="590396" ht="15"/>
    <row r="590397" ht="15"/>
    <row r="590398" ht="15"/>
    <row r="590399" ht="15"/>
    <row r="590400" ht="15"/>
    <row r="590401" ht="15"/>
    <row r="590402" ht="15"/>
    <row r="590403" ht="15"/>
    <row r="590404" ht="15"/>
    <row r="590405" ht="15"/>
    <row r="590406" ht="15"/>
    <row r="590407" ht="15"/>
    <row r="590408" ht="15"/>
    <row r="590409" ht="15"/>
    <row r="590410" ht="15"/>
    <row r="590411" ht="15"/>
    <row r="590412" ht="15"/>
    <row r="590413" ht="15"/>
    <row r="590414" ht="15"/>
    <row r="590415" ht="15"/>
    <row r="590416" ht="15"/>
    <row r="590417" ht="15"/>
    <row r="590418" ht="15"/>
    <row r="590419" ht="15"/>
    <row r="590420" ht="15"/>
    <row r="590421" ht="15"/>
    <row r="590422" ht="15"/>
    <row r="590423" ht="15"/>
    <row r="590424" ht="15"/>
    <row r="590425" ht="15"/>
    <row r="590426" ht="15"/>
    <row r="590427" ht="15"/>
    <row r="590428" ht="15"/>
    <row r="590429" ht="15"/>
    <row r="590430" ht="15"/>
    <row r="590431" ht="15"/>
    <row r="590432" ht="15"/>
    <row r="590433" ht="15"/>
    <row r="590434" ht="15"/>
    <row r="590435" ht="15"/>
    <row r="590436" ht="15"/>
    <row r="590437" ht="15"/>
    <row r="590438" ht="15"/>
    <row r="590439" ht="15"/>
    <row r="590440" ht="15"/>
    <row r="590441" ht="15"/>
    <row r="590442" ht="15"/>
    <row r="590443" ht="15"/>
    <row r="590444" ht="15"/>
    <row r="590445" ht="15"/>
    <row r="590446" ht="15"/>
    <row r="590447" ht="15"/>
    <row r="590448" ht="15"/>
    <row r="590449" ht="15"/>
    <row r="590450" ht="15"/>
    <row r="590451" ht="15"/>
    <row r="590452" ht="15"/>
    <row r="590453" ht="15"/>
    <row r="590454" ht="15"/>
    <row r="590455" ht="15"/>
    <row r="590456" ht="15"/>
    <row r="590457" ht="15"/>
    <row r="590458" ht="15"/>
    <row r="590459" ht="15"/>
    <row r="590460" ht="15"/>
    <row r="590461" ht="15"/>
    <row r="590462" ht="15"/>
    <row r="590463" ht="15"/>
    <row r="590464" ht="15"/>
    <row r="590465" ht="15"/>
    <row r="590466" ht="15"/>
    <row r="590467" ht="15"/>
    <row r="590468" ht="15"/>
    <row r="590469" ht="15"/>
    <row r="590470" ht="15"/>
    <row r="590471" ht="15"/>
    <row r="590472" ht="15"/>
    <row r="590473" ht="15"/>
    <row r="590474" ht="15"/>
    <row r="590475" ht="15"/>
    <row r="590476" ht="15"/>
    <row r="590477" ht="15"/>
    <row r="590478" ht="15"/>
    <row r="590479" ht="15"/>
    <row r="590480" ht="15"/>
    <row r="590481" ht="15"/>
    <row r="590482" ht="15"/>
    <row r="590483" ht="15"/>
    <row r="590484" ht="15"/>
    <row r="590485" ht="15"/>
    <row r="590486" ht="15"/>
    <row r="590487" ht="15"/>
    <row r="590488" ht="15"/>
    <row r="590489" ht="15"/>
    <row r="590490" ht="15"/>
    <row r="590491" ht="15"/>
    <row r="590492" ht="15"/>
    <row r="590493" ht="15"/>
    <row r="590494" ht="15"/>
    <row r="590495" ht="15"/>
    <row r="590496" ht="15"/>
    <row r="590497" ht="15"/>
    <row r="590498" ht="15"/>
    <row r="590499" ht="15"/>
    <row r="590500" ht="15"/>
    <row r="590501" ht="15"/>
    <row r="590502" ht="15"/>
    <row r="590503" ht="15"/>
    <row r="590504" ht="15"/>
    <row r="590505" ht="15"/>
    <row r="590506" ht="15"/>
    <row r="590507" ht="15"/>
    <row r="590508" ht="15"/>
    <row r="590509" ht="15"/>
    <row r="590510" ht="15"/>
    <row r="590511" ht="15"/>
    <row r="590512" ht="15"/>
    <row r="590513" ht="15"/>
    <row r="590514" ht="15"/>
    <row r="590515" ht="15"/>
    <row r="590516" ht="15"/>
    <row r="590517" ht="15"/>
    <row r="590518" ht="15"/>
    <row r="590519" ht="15"/>
    <row r="590520" ht="15"/>
    <row r="590521" ht="15"/>
    <row r="590522" ht="15"/>
    <row r="590523" ht="15"/>
    <row r="590524" ht="15"/>
    <row r="590525" ht="15"/>
    <row r="590526" ht="15"/>
    <row r="590527" ht="15"/>
    <row r="590528" ht="15"/>
    <row r="590529" ht="15"/>
    <row r="590530" ht="15"/>
    <row r="590531" ht="15"/>
    <row r="590532" ht="15"/>
    <row r="590533" ht="15"/>
    <row r="590534" ht="15"/>
    <row r="590535" ht="15"/>
    <row r="590536" ht="15"/>
    <row r="590537" ht="15"/>
    <row r="590538" ht="15"/>
    <row r="590539" ht="15"/>
    <row r="590540" ht="15"/>
    <row r="590541" ht="15"/>
    <row r="590542" ht="15"/>
    <row r="590543" ht="15"/>
    <row r="590544" ht="15"/>
    <row r="590545" ht="15"/>
    <row r="590546" ht="15"/>
    <row r="590547" ht="15"/>
    <row r="590548" ht="15"/>
    <row r="590549" ht="15"/>
    <row r="590550" ht="15"/>
    <row r="590551" ht="15"/>
    <row r="590552" ht="15"/>
    <row r="590553" ht="15"/>
    <row r="590554" ht="15"/>
    <row r="590555" ht="15"/>
    <row r="590556" ht="15"/>
    <row r="590557" ht="15"/>
    <row r="590558" ht="15"/>
    <row r="590559" ht="15"/>
    <row r="590560" ht="15"/>
    <row r="590561" ht="15"/>
    <row r="590562" ht="15"/>
    <row r="590563" ht="15"/>
    <row r="590564" ht="15"/>
    <row r="590565" ht="15"/>
    <row r="590566" ht="15"/>
    <row r="590567" ht="15"/>
    <row r="590568" ht="15"/>
    <row r="590569" ht="15"/>
    <row r="590570" ht="15"/>
    <row r="590571" ht="15"/>
    <row r="590572" ht="15"/>
    <row r="590573" ht="15"/>
    <row r="590574" ht="15"/>
    <row r="590575" ht="15"/>
    <row r="590576" ht="15"/>
    <row r="590577" ht="15"/>
    <row r="590578" ht="15"/>
    <row r="590579" ht="15"/>
    <row r="590580" ht="15"/>
    <row r="590581" ht="15"/>
    <row r="590582" ht="15"/>
    <row r="590583" ht="15"/>
    <row r="590584" ht="15"/>
    <row r="590585" ht="15"/>
    <row r="590586" ht="15"/>
    <row r="590587" ht="15"/>
    <row r="590588" ht="15"/>
    <row r="590589" ht="15"/>
    <row r="590590" ht="15"/>
    <row r="590591" ht="15"/>
    <row r="590592" ht="15"/>
    <row r="590593" ht="15"/>
    <row r="590594" ht="15"/>
    <row r="590595" ht="15"/>
    <row r="590596" ht="15"/>
    <row r="590597" ht="15"/>
    <row r="590598" ht="15"/>
    <row r="590599" ht="15"/>
    <row r="590600" ht="15"/>
    <row r="590601" ht="15"/>
    <row r="590602" ht="15"/>
    <row r="590603" ht="15"/>
    <row r="590604" ht="15"/>
    <row r="590605" ht="15"/>
    <row r="590606" ht="15"/>
    <row r="590607" ht="15"/>
    <row r="590608" ht="15"/>
    <row r="590609" ht="15"/>
    <row r="590610" ht="15"/>
    <row r="590611" ht="15"/>
    <row r="590612" ht="15"/>
    <row r="590613" ht="15"/>
    <row r="590614" ht="15"/>
    <row r="590615" ht="15"/>
    <row r="590616" ht="15"/>
    <row r="590617" ht="15"/>
    <row r="590618" ht="15"/>
    <row r="590619" ht="15"/>
    <row r="590620" ht="15"/>
    <row r="590621" ht="15"/>
    <row r="590622" ht="15"/>
    <row r="590623" ht="15"/>
    <row r="590624" ht="15"/>
    <row r="590625" ht="15"/>
    <row r="590626" ht="15"/>
    <row r="590627" ht="15"/>
    <row r="590628" ht="15"/>
    <row r="590629" ht="15"/>
    <row r="590630" ht="15"/>
    <row r="590631" ht="15"/>
    <row r="590632" ht="15"/>
    <row r="590633" ht="15"/>
    <row r="590634" ht="15"/>
    <row r="590635" ht="15"/>
    <row r="590636" ht="15"/>
    <row r="590637" ht="15"/>
    <row r="590638" ht="15"/>
    <row r="590639" ht="15"/>
    <row r="590640" ht="15"/>
    <row r="590641" ht="15"/>
    <row r="590642" ht="15"/>
    <row r="590643" ht="15"/>
    <row r="590644" ht="15"/>
    <row r="590645" ht="15"/>
    <row r="590646" ht="15"/>
    <row r="590647" ht="15"/>
    <row r="590648" ht="15"/>
    <row r="590649" ht="15"/>
    <row r="590650" ht="15"/>
    <row r="590651" ht="15"/>
    <row r="590652" ht="15"/>
    <row r="590653" ht="15"/>
    <row r="590654" ht="15"/>
    <row r="590655" ht="15"/>
    <row r="590656" ht="15"/>
    <row r="590657" ht="15"/>
    <row r="590658" ht="15"/>
    <row r="590659" ht="15"/>
    <row r="590660" ht="15"/>
    <row r="590661" ht="15"/>
    <row r="590662" ht="15"/>
    <row r="590663" ht="15"/>
    <row r="590664" ht="15"/>
    <row r="590665" ht="15"/>
    <row r="590666" ht="15"/>
    <row r="590667" ht="15"/>
    <row r="590668" ht="15"/>
    <row r="590669" ht="15"/>
    <row r="590670" ht="15"/>
    <row r="590671" ht="15"/>
    <row r="590672" ht="15"/>
    <row r="590673" ht="15"/>
    <row r="590674" ht="15"/>
    <row r="590675" ht="15"/>
    <row r="590676" ht="15"/>
    <row r="590677" ht="15"/>
    <row r="590678" ht="15"/>
    <row r="590679" ht="15"/>
    <row r="590680" ht="15"/>
    <row r="590681" ht="15"/>
    <row r="590682" ht="15"/>
    <row r="590683" ht="15"/>
    <row r="590684" ht="15"/>
    <row r="590685" ht="15"/>
    <row r="590686" ht="15"/>
    <row r="590687" ht="15"/>
    <row r="590688" ht="15"/>
    <row r="590689" ht="15"/>
    <row r="590690" ht="15"/>
    <row r="590691" ht="15"/>
    <row r="590692" ht="15"/>
    <row r="590693" ht="15"/>
    <row r="590694" ht="15"/>
    <row r="590695" ht="15"/>
    <row r="590696" ht="15"/>
    <row r="590697" ht="15"/>
    <row r="590698" ht="15"/>
    <row r="590699" ht="15"/>
    <row r="590700" ht="15"/>
    <row r="590701" ht="15"/>
    <row r="590702" ht="15"/>
    <row r="590703" ht="15"/>
    <row r="590704" ht="15"/>
    <row r="590705" ht="15"/>
    <row r="590706" ht="15"/>
    <row r="590707" ht="15"/>
    <row r="590708" ht="15"/>
    <row r="590709" ht="15"/>
    <row r="590710" ht="15"/>
    <row r="590711" ht="15"/>
    <row r="590712" ht="15"/>
    <row r="590713" ht="15"/>
    <row r="590714" ht="15"/>
    <row r="590715" ht="15"/>
    <row r="590716" ht="15"/>
    <row r="590717" ht="15"/>
    <row r="590718" ht="15"/>
    <row r="590719" ht="15"/>
    <row r="590720" ht="15"/>
    <row r="590721" ht="15"/>
    <row r="590722" ht="15"/>
    <row r="590723" ht="15"/>
    <row r="590724" ht="15"/>
    <row r="590725" ht="15"/>
    <row r="590726" ht="15"/>
    <row r="590727" ht="15"/>
    <row r="590728" ht="15"/>
    <row r="590729" ht="15"/>
    <row r="590730" ht="15"/>
    <row r="590731" ht="15"/>
    <row r="590732" ht="15"/>
    <row r="590733" ht="15"/>
    <row r="590734" ht="15"/>
    <row r="590735" ht="15"/>
    <row r="590736" ht="15"/>
    <row r="590737" ht="15"/>
    <row r="590738" ht="15"/>
    <row r="590739" ht="15"/>
    <row r="590740" ht="15"/>
    <row r="590741" ht="15"/>
    <row r="590742" ht="15"/>
    <row r="590743" ht="15"/>
    <row r="590744" ht="15"/>
    <row r="590745" ht="15"/>
    <row r="590746" ht="15"/>
    <row r="590747" ht="15"/>
    <row r="590748" ht="15"/>
    <row r="590749" ht="15"/>
    <row r="590750" ht="15"/>
    <row r="590751" ht="15"/>
    <row r="590752" ht="15"/>
    <row r="590753" ht="15"/>
    <row r="590754" ht="15"/>
    <row r="590755" ht="15"/>
    <row r="590756" ht="15"/>
    <row r="590757" ht="15"/>
    <row r="590758" ht="15"/>
    <row r="590759" ht="15"/>
    <row r="590760" ht="15"/>
    <row r="590761" ht="15"/>
    <row r="590762" ht="15"/>
    <row r="590763" ht="15"/>
    <row r="590764" ht="15"/>
    <row r="590765" ht="15"/>
    <row r="590766" ht="15"/>
    <row r="590767" ht="15"/>
    <row r="590768" ht="15"/>
    <row r="590769" ht="15"/>
    <row r="590770" ht="15"/>
    <row r="590771" ht="15"/>
    <row r="590772" ht="15"/>
    <row r="590773" ht="15"/>
    <row r="590774" ht="15"/>
    <row r="590775" ht="15"/>
    <row r="590776" ht="15"/>
    <row r="590777" ht="15"/>
    <row r="590778" ht="15"/>
    <row r="590779" ht="15"/>
    <row r="590780" ht="15"/>
    <row r="590781" ht="15"/>
    <row r="590782" ht="15"/>
    <row r="590783" ht="15"/>
    <row r="590784" ht="15"/>
    <row r="590785" ht="15"/>
    <row r="590786" ht="15"/>
    <row r="590787" ht="15"/>
    <row r="590788" ht="15"/>
    <row r="590789" ht="15"/>
    <row r="590790" ht="15"/>
    <row r="590791" ht="15"/>
    <row r="590792" ht="15"/>
    <row r="590793" ht="15"/>
    <row r="590794" ht="15"/>
    <row r="590795" ht="15"/>
    <row r="590796" ht="15"/>
    <row r="590797" ht="15"/>
    <row r="590798" ht="15"/>
    <row r="590799" ht="15"/>
    <row r="590800" ht="15"/>
    <row r="590801" ht="15"/>
    <row r="590802" ht="15"/>
    <row r="590803" ht="15"/>
    <row r="590804" ht="15"/>
    <row r="590805" ht="15"/>
    <row r="590806" ht="15"/>
    <row r="590807" ht="15"/>
    <row r="590808" ht="15"/>
    <row r="590809" ht="15"/>
    <row r="590810" ht="15"/>
    <row r="590811" ht="15"/>
    <row r="590812" ht="15"/>
    <row r="590813" ht="15"/>
    <row r="590814" ht="15"/>
    <row r="590815" ht="15"/>
    <row r="590816" ht="15"/>
    <row r="590817" ht="15"/>
    <row r="590818" ht="15"/>
    <row r="590819" ht="15"/>
    <row r="590820" ht="15"/>
    <row r="590821" ht="15"/>
    <row r="590822" ht="15"/>
    <row r="590823" ht="15"/>
    <row r="590824" ht="15"/>
    <row r="590825" ht="15"/>
    <row r="590826" ht="15"/>
    <row r="590827" ht="15"/>
    <row r="590828" ht="15"/>
    <row r="590829" ht="15"/>
    <row r="590830" ht="15"/>
    <row r="590831" ht="15"/>
    <row r="590832" ht="15"/>
    <row r="590833" ht="15"/>
    <row r="590834" ht="15"/>
    <row r="590835" ht="15"/>
    <row r="590836" ht="15"/>
    <row r="590837" ht="15"/>
    <row r="590838" ht="15"/>
    <row r="590839" ht="15"/>
    <row r="590840" ht="15"/>
    <row r="590841" ht="15"/>
    <row r="590842" ht="15"/>
    <row r="590843" ht="15"/>
    <row r="590844" ht="15"/>
    <row r="590845" ht="15"/>
    <row r="590846" ht="15"/>
    <row r="590847" ht="15"/>
    <row r="590848" ht="15"/>
    <row r="590849" ht="15"/>
    <row r="590850" ht="15"/>
    <row r="590851" ht="15"/>
    <row r="590852" ht="15"/>
    <row r="590853" ht="15"/>
    <row r="590854" ht="15"/>
    <row r="590855" ht="15"/>
    <row r="590856" ht="15"/>
    <row r="590857" ht="15"/>
    <row r="590858" ht="15"/>
    <row r="590859" ht="15"/>
    <row r="590860" ht="15"/>
    <row r="590861" ht="15"/>
    <row r="590862" ht="15"/>
    <row r="590863" ht="15"/>
    <row r="590864" ht="15"/>
    <row r="590865" ht="15"/>
    <row r="590866" ht="15"/>
    <row r="590867" ht="15"/>
    <row r="590868" ht="15"/>
    <row r="590869" ht="15"/>
    <row r="590870" ht="15"/>
    <row r="590871" ht="15"/>
    <row r="590872" ht="15"/>
    <row r="590873" ht="15"/>
    <row r="590874" ht="15"/>
    <row r="590875" ht="15"/>
    <row r="590876" ht="15"/>
    <row r="590877" ht="15"/>
    <row r="590878" ht="15"/>
    <row r="590879" ht="15"/>
    <row r="590880" ht="15"/>
    <row r="590881" ht="15"/>
    <row r="590882" ht="15"/>
    <row r="590883" ht="15"/>
    <row r="590884" ht="15"/>
    <row r="590885" ht="15"/>
    <row r="590886" ht="15"/>
    <row r="590887" ht="15"/>
    <row r="590888" ht="15"/>
    <row r="590889" ht="15"/>
    <row r="590890" ht="15"/>
    <row r="590891" ht="15"/>
    <row r="590892" ht="15"/>
    <row r="590893" ht="15"/>
    <row r="590894" ht="15"/>
    <row r="590895" ht="15"/>
    <row r="590896" ht="15"/>
    <row r="590897" ht="15"/>
    <row r="590898" ht="15"/>
    <row r="590899" ht="15"/>
    <row r="590900" ht="15"/>
    <row r="590901" ht="15"/>
    <row r="590902" ht="15"/>
    <row r="590903" ht="15"/>
    <row r="590904" ht="15"/>
    <row r="590905" ht="15"/>
    <row r="590906" ht="15"/>
    <row r="590907" ht="15"/>
    <row r="590908" ht="15"/>
    <row r="590909" ht="15"/>
    <row r="590910" ht="15"/>
    <row r="590911" ht="15"/>
    <row r="590912" ht="15"/>
    <row r="590913" ht="15"/>
    <row r="590914" ht="15"/>
    <row r="590915" ht="15"/>
    <row r="590916" ht="15"/>
    <row r="590917" ht="15"/>
    <row r="590918" ht="15"/>
    <row r="590919" ht="15"/>
    <row r="590920" ht="15"/>
    <row r="590921" ht="15"/>
    <row r="590922" ht="15"/>
    <row r="590923" ht="15"/>
    <row r="590924" ht="15"/>
    <row r="590925" ht="15"/>
    <row r="590926" ht="15"/>
    <row r="590927" ht="15"/>
    <row r="590928" ht="15"/>
    <row r="590929" ht="15"/>
    <row r="590930" ht="15"/>
    <row r="590931" ht="15"/>
    <row r="590932" ht="15"/>
    <row r="590933" ht="15"/>
    <row r="590934" ht="15"/>
    <row r="590935" ht="15"/>
    <row r="590936" ht="15"/>
    <row r="590937" ht="15"/>
    <row r="590938" ht="15"/>
    <row r="590939" ht="15"/>
    <row r="590940" ht="15"/>
    <row r="590941" ht="15"/>
    <row r="590942" ht="15"/>
    <row r="590943" ht="15"/>
    <row r="590944" ht="15"/>
    <row r="590945" ht="15"/>
    <row r="590946" ht="15"/>
    <row r="590947" ht="15"/>
    <row r="590948" ht="15"/>
    <row r="590949" ht="15"/>
    <row r="590950" ht="15"/>
    <row r="590951" ht="15"/>
    <row r="590952" ht="15"/>
    <row r="590953" ht="15"/>
    <row r="590954" ht="15"/>
    <row r="590955" ht="15"/>
    <row r="590956" ht="15"/>
    <row r="590957" ht="15"/>
    <row r="590958" ht="15"/>
    <row r="590959" ht="15"/>
    <row r="590960" ht="15"/>
    <row r="590961" ht="15"/>
    <row r="590962" ht="15"/>
    <row r="590963" ht="15"/>
    <row r="590964" ht="15"/>
    <row r="590965" ht="15"/>
    <row r="590966" ht="15"/>
    <row r="590967" ht="15"/>
    <row r="590968" ht="15"/>
    <row r="590969" ht="15"/>
    <row r="590970" ht="15"/>
    <row r="590971" ht="15"/>
    <row r="590972" ht="15"/>
    <row r="590973" ht="15"/>
    <row r="590974" ht="15"/>
    <row r="590975" ht="15"/>
    <row r="590976" ht="15"/>
    <row r="590977" ht="15"/>
    <row r="590978" ht="15"/>
    <row r="590979" ht="15"/>
    <row r="590980" ht="15"/>
    <row r="590981" ht="15"/>
    <row r="590982" ht="15"/>
    <row r="590983" ht="15"/>
    <row r="590984" ht="15"/>
    <row r="590985" ht="15"/>
    <row r="590986" ht="15"/>
    <row r="590987" ht="15"/>
    <row r="590988" ht="15"/>
    <row r="590989" ht="15"/>
    <row r="590990" ht="15"/>
    <row r="590991" ht="15"/>
    <row r="590992" ht="15"/>
    <row r="590993" ht="15"/>
    <row r="590994" ht="15"/>
    <row r="590995" ht="15"/>
    <row r="590996" ht="15"/>
    <row r="590997" ht="15"/>
    <row r="590998" ht="15"/>
    <row r="590999" ht="15"/>
    <row r="591000" ht="15"/>
    <row r="591001" ht="15"/>
    <row r="591002" ht="15"/>
    <row r="591003" ht="15"/>
    <row r="591004" ht="15"/>
    <row r="591005" ht="15"/>
    <row r="591006" ht="15"/>
    <row r="591007" ht="15"/>
    <row r="591008" ht="15"/>
    <row r="591009" ht="15"/>
    <row r="591010" ht="15"/>
    <row r="591011" ht="15"/>
    <row r="591012" ht="15"/>
    <row r="591013" ht="15"/>
    <row r="591014" ht="15"/>
    <row r="591015" ht="15"/>
    <row r="591016" ht="15"/>
    <row r="591017" ht="15"/>
    <row r="591018" ht="15"/>
    <row r="591019" ht="15"/>
    <row r="591020" ht="15"/>
    <row r="591021" ht="15"/>
    <row r="591022" ht="15"/>
    <row r="591023" ht="15"/>
    <row r="591024" ht="15"/>
    <row r="591025" ht="15"/>
    <row r="591026" ht="15"/>
    <row r="591027" ht="15"/>
    <row r="591028" ht="15"/>
    <row r="591029" ht="15"/>
    <row r="591030" ht="15"/>
    <row r="591031" ht="15"/>
    <row r="591032" ht="15"/>
    <row r="591033" ht="15"/>
    <row r="591034" ht="15"/>
    <row r="591035" ht="15"/>
    <row r="591036" ht="15"/>
    <row r="591037" ht="15"/>
    <row r="591038" ht="15"/>
    <row r="591039" ht="15"/>
    <row r="591040" ht="15"/>
    <row r="591041" ht="15"/>
    <row r="591042" ht="15"/>
    <row r="591043" ht="15"/>
    <row r="591044" ht="15"/>
    <row r="591045" ht="15"/>
    <row r="591046" ht="15"/>
    <row r="591047" ht="15"/>
    <row r="591048" ht="15"/>
    <row r="591049" ht="15"/>
    <row r="591050" ht="15"/>
    <row r="591051" ht="15"/>
    <row r="591052" ht="15"/>
    <row r="591053" ht="15"/>
    <row r="591054" ht="15"/>
    <row r="591055" ht="15"/>
    <row r="591056" ht="15"/>
    <row r="591057" ht="15"/>
    <row r="591058" ht="15"/>
    <row r="591059" ht="15"/>
    <row r="591060" ht="15"/>
    <row r="591061" ht="15"/>
    <row r="591062" ht="15"/>
    <row r="591063" ht="15"/>
    <row r="591064" ht="15"/>
    <row r="591065" ht="15"/>
    <row r="591066" ht="15"/>
    <row r="591067" ht="15"/>
    <row r="591068" ht="15"/>
    <row r="591069" ht="15"/>
    <row r="591070" ht="15"/>
    <row r="591071" ht="15"/>
    <row r="591072" ht="15"/>
    <row r="591073" ht="15"/>
    <row r="591074" ht="15"/>
    <row r="591075" ht="15"/>
    <row r="591076" ht="15"/>
    <row r="591077" ht="15"/>
    <row r="591078" ht="15"/>
    <row r="591079" ht="15"/>
    <row r="591080" ht="15"/>
    <row r="591081" ht="15"/>
    <row r="591082" ht="15"/>
    <row r="591083" ht="15"/>
    <row r="591084" ht="15"/>
    <row r="591085" ht="15"/>
    <row r="591086" ht="15"/>
    <row r="591087" ht="15"/>
    <row r="591088" ht="15"/>
    <row r="591089" ht="15"/>
    <row r="591090" ht="15"/>
    <row r="591091" ht="15"/>
    <row r="591092" ht="15"/>
    <row r="591093" ht="15"/>
    <row r="591094" ht="15"/>
    <row r="591095" ht="15"/>
    <row r="591096" ht="15"/>
    <row r="591097" ht="15"/>
    <row r="591098" ht="15"/>
    <row r="591099" ht="15"/>
    <row r="591100" ht="15"/>
    <row r="591101" ht="15"/>
    <row r="591102" ht="15"/>
    <row r="591103" ht="15"/>
    <row r="591104" ht="15"/>
    <row r="591105" ht="15"/>
    <row r="591106" ht="15"/>
    <row r="591107" ht="15"/>
    <row r="591108" ht="15"/>
    <row r="591109" ht="15"/>
    <row r="591110" ht="15"/>
    <row r="591111" ht="15"/>
    <row r="591112" ht="15"/>
    <row r="591113" ht="15"/>
    <row r="591114" ht="15"/>
    <row r="591115" ht="15"/>
    <row r="591116" ht="15"/>
    <row r="591117" ht="15"/>
    <row r="591118" ht="15"/>
    <row r="591119" ht="15"/>
    <row r="591120" ht="15"/>
    <row r="591121" ht="15"/>
    <row r="591122" ht="15"/>
    <row r="591123" ht="15"/>
    <row r="591124" ht="15"/>
    <row r="591125" ht="15"/>
    <row r="591126" ht="15"/>
    <row r="591127" ht="15"/>
    <row r="591128" ht="15"/>
    <row r="591129" ht="15"/>
    <row r="591130" ht="15"/>
    <row r="591131" ht="15"/>
    <row r="591132" ht="15"/>
    <row r="591133" ht="15"/>
    <row r="591134" ht="15"/>
    <row r="591135" ht="15"/>
    <row r="591136" ht="15"/>
    <row r="591137" ht="15"/>
    <row r="591138" ht="15"/>
    <row r="591139" ht="15"/>
    <row r="591140" ht="15"/>
    <row r="591141" ht="15"/>
    <row r="591142" ht="15"/>
    <row r="591143" ht="15"/>
    <row r="591144" ht="15"/>
    <row r="591145" ht="15"/>
    <row r="591146" ht="15"/>
    <row r="591147" ht="15"/>
    <row r="591148" ht="15"/>
    <row r="591149" ht="15"/>
    <row r="591150" ht="15"/>
    <row r="591151" ht="15"/>
    <row r="591152" ht="15"/>
    <row r="591153" ht="15"/>
    <row r="591154" ht="15"/>
    <row r="591155" ht="15"/>
    <row r="591156" ht="15"/>
    <row r="591157" ht="15"/>
    <row r="591158" ht="15"/>
    <row r="591159" ht="15"/>
    <row r="591160" ht="15"/>
    <row r="591161" ht="15"/>
    <row r="591162" ht="15"/>
    <row r="591163" ht="15"/>
    <row r="591164" ht="15"/>
    <row r="591165" ht="15"/>
    <row r="591166" ht="15"/>
    <row r="591167" ht="15"/>
    <row r="591168" ht="15"/>
    <row r="591169" ht="15"/>
    <row r="591170" ht="15"/>
    <row r="591171" ht="15"/>
    <row r="591172" ht="15"/>
    <row r="591173" ht="15"/>
    <row r="591174" ht="15"/>
    <row r="591175" ht="15"/>
    <row r="591176" ht="15"/>
    <row r="591177" ht="15"/>
    <row r="591178" ht="15"/>
    <row r="591179" ht="15"/>
    <row r="591180" ht="15"/>
    <row r="591181" ht="15"/>
    <row r="591182" ht="15"/>
    <row r="591183" ht="15"/>
    <row r="591184" ht="15"/>
    <row r="591185" ht="15"/>
    <row r="591186" ht="15"/>
    <row r="591187" ht="15"/>
    <row r="591188" ht="15"/>
    <row r="591189" ht="15"/>
    <row r="591190" ht="15"/>
    <row r="591191" ht="15"/>
    <row r="591192" ht="15"/>
    <row r="591193" ht="15"/>
    <row r="591194" ht="15"/>
    <row r="591195" ht="15"/>
    <row r="591196" ht="15"/>
    <row r="591197" ht="15"/>
    <row r="591198" ht="15"/>
    <row r="591199" ht="15"/>
    <row r="591200" ht="15"/>
    <row r="591201" ht="15"/>
    <row r="591202" ht="15"/>
    <row r="591203" ht="15"/>
    <row r="591204" ht="15"/>
    <row r="591205" ht="15"/>
    <row r="591206" ht="15"/>
    <row r="591207" ht="15"/>
    <row r="591208" ht="15"/>
    <row r="591209" ht="15"/>
    <row r="591210" ht="15"/>
    <row r="591211" ht="15"/>
    <row r="591212" ht="15"/>
    <row r="591213" ht="15"/>
    <row r="591214" ht="15"/>
    <row r="591215" ht="15"/>
    <row r="591216" ht="15"/>
    <row r="591217" ht="15"/>
    <row r="591218" ht="15"/>
    <row r="591219" ht="15"/>
    <row r="591220" ht="15"/>
    <row r="591221" ht="15"/>
    <row r="591222" ht="15"/>
    <row r="591223" ht="15"/>
    <row r="591224" ht="15"/>
    <row r="591225" ht="15"/>
    <row r="591226" ht="15"/>
    <row r="591227" ht="15"/>
    <row r="591228" ht="15"/>
    <row r="591229" ht="15"/>
    <row r="591230" ht="15"/>
    <row r="591231" ht="15"/>
    <row r="591232" ht="15"/>
    <row r="591233" ht="15"/>
    <row r="591234" ht="15"/>
    <row r="591235" ht="15"/>
    <row r="591236" ht="15"/>
    <row r="591237" ht="15"/>
    <row r="591238" ht="15"/>
    <row r="591239" ht="15"/>
    <row r="591240" ht="15"/>
    <row r="591241" ht="15"/>
    <row r="591242" ht="15"/>
    <row r="591243" ht="15"/>
    <row r="591244" ht="15"/>
    <row r="591245" ht="15"/>
    <row r="591246" ht="15"/>
    <row r="591247" ht="15"/>
    <row r="591248" ht="15"/>
    <row r="591249" ht="15"/>
    <row r="591250" ht="15"/>
    <row r="591251" ht="15"/>
    <row r="591252" ht="15"/>
    <row r="591253" ht="15"/>
    <row r="591254" ht="15"/>
    <row r="591255" ht="15"/>
    <row r="591256" ht="15"/>
    <row r="591257" ht="15"/>
    <row r="591258" ht="15"/>
    <row r="591259" ht="15"/>
    <row r="591260" ht="15"/>
    <row r="591261" ht="15"/>
    <row r="591262" ht="15"/>
    <row r="591263" ht="15"/>
    <row r="591264" ht="15"/>
    <row r="591265" ht="15"/>
    <row r="591266" ht="15"/>
    <row r="591267" ht="15"/>
    <row r="591268" ht="15"/>
    <row r="591269" ht="15"/>
    <row r="591270" ht="15"/>
    <row r="591271" ht="15"/>
    <row r="591272" ht="15"/>
    <row r="591273" ht="15"/>
    <row r="591274" ht="15"/>
    <row r="591275" ht="15"/>
    <row r="591276" ht="15"/>
    <row r="591277" ht="15"/>
    <row r="591278" ht="15"/>
    <row r="591279" ht="15"/>
    <row r="591280" ht="15"/>
    <row r="591281" ht="15"/>
    <row r="591282" ht="15"/>
    <row r="591283" ht="15"/>
    <row r="591284" ht="15"/>
    <row r="591285" ht="15"/>
    <row r="591286" ht="15"/>
    <row r="591287" ht="15"/>
    <row r="591288" ht="15"/>
    <row r="591289" ht="15"/>
    <row r="591290" ht="15"/>
    <row r="591291" ht="15"/>
    <row r="591292" ht="15"/>
    <row r="591293" ht="15"/>
    <row r="591294" ht="15"/>
    <row r="591295" ht="15"/>
    <row r="591296" ht="15"/>
    <row r="591297" ht="15"/>
    <row r="591298" ht="15"/>
    <row r="591299" ht="15"/>
    <row r="591300" ht="15"/>
    <row r="591301" ht="15"/>
    <row r="591302" ht="15"/>
    <row r="591303" ht="15"/>
    <row r="591304" ht="15"/>
    <row r="591305" ht="15"/>
    <row r="591306" ht="15"/>
    <row r="591307" ht="15"/>
    <row r="591308" ht="15"/>
    <row r="591309" ht="15"/>
    <row r="591310" ht="15"/>
    <row r="591311" ht="15"/>
    <row r="591312" ht="15"/>
    <row r="591313" ht="15"/>
    <row r="591314" ht="15"/>
    <row r="591315" ht="15"/>
    <row r="591316" ht="15"/>
    <row r="591317" ht="15"/>
    <row r="591318" ht="15"/>
    <row r="591319" ht="15"/>
    <row r="591320" ht="15"/>
    <row r="591321" ht="15"/>
    <row r="591322" ht="15"/>
    <row r="591323" ht="15"/>
    <row r="591324" ht="15"/>
    <row r="591325" ht="15"/>
    <row r="591326" ht="15"/>
    <row r="591327" ht="15"/>
    <row r="591328" ht="15"/>
    <row r="591329" ht="15"/>
    <row r="591330" ht="15"/>
    <row r="591331" ht="15"/>
    <row r="591332" ht="15"/>
    <row r="591333" ht="15"/>
    <row r="591334" ht="15"/>
    <row r="591335" ht="15"/>
    <row r="591336" ht="15"/>
    <row r="591337" ht="15"/>
    <row r="591338" ht="15"/>
    <row r="591339" ht="15"/>
    <row r="591340" ht="15"/>
    <row r="591341" ht="15"/>
    <row r="591342" ht="15"/>
    <row r="591343" ht="15"/>
    <row r="591344" ht="15"/>
    <row r="591345" ht="15"/>
    <row r="591346" ht="15"/>
    <row r="591347" ht="15"/>
    <row r="591348" ht="15"/>
    <row r="591349" ht="15"/>
    <row r="591350" ht="15"/>
    <row r="591351" ht="15"/>
    <row r="591352" ht="15"/>
    <row r="591353" ht="15"/>
    <row r="591354" ht="15"/>
    <row r="591355" ht="15"/>
    <row r="591356" ht="15"/>
    <row r="591357" ht="15"/>
    <row r="591358" ht="15"/>
    <row r="591359" ht="15"/>
    <row r="591360" ht="15"/>
    <row r="591361" ht="15"/>
    <row r="591362" ht="15"/>
    <row r="591363" ht="15"/>
    <row r="591364" ht="15"/>
    <row r="591365" ht="15"/>
    <row r="591366" ht="15"/>
    <row r="591367" ht="15"/>
    <row r="591368" ht="15"/>
    <row r="591369" ht="15"/>
    <row r="591370" ht="15"/>
    <row r="591371" ht="15"/>
    <row r="591372" ht="15"/>
    <row r="591373" ht="15"/>
    <row r="591374" ht="15"/>
    <row r="591375" ht="15"/>
    <row r="591376" ht="15"/>
    <row r="591377" ht="15"/>
    <row r="591378" ht="15"/>
    <row r="591379" ht="15"/>
    <row r="591380" ht="15"/>
    <row r="591381" ht="15"/>
    <row r="591382" ht="15"/>
    <row r="591383" ht="15"/>
    <row r="591384" ht="15"/>
    <row r="591385" ht="15"/>
    <row r="591386" ht="15"/>
    <row r="591387" ht="15"/>
    <row r="591388" ht="15"/>
    <row r="591389" ht="15"/>
    <row r="591390" ht="15"/>
    <row r="591391" ht="15"/>
    <row r="591392" ht="15"/>
    <row r="591393" ht="15"/>
    <row r="591394" ht="15"/>
    <row r="591395" ht="15"/>
    <row r="591396" ht="15"/>
    <row r="591397" ht="15"/>
    <row r="591398" ht="15"/>
    <row r="591399" ht="15"/>
    <row r="591400" ht="15"/>
    <row r="591401" ht="15"/>
    <row r="591402" ht="15"/>
    <row r="591403" ht="15"/>
    <row r="591404" ht="15"/>
    <row r="591405" ht="15"/>
    <row r="591406" ht="15"/>
    <row r="591407" ht="15"/>
    <row r="591408" ht="15"/>
    <row r="591409" ht="15"/>
    <row r="591410" ht="15"/>
    <row r="591411" ht="15"/>
    <row r="591412" ht="15"/>
    <row r="591413" ht="15"/>
    <row r="591414" ht="15"/>
    <row r="591415" ht="15"/>
    <row r="591416" ht="15"/>
    <row r="591417" ht="15"/>
    <row r="591418" ht="15"/>
    <row r="591419" ht="15"/>
    <row r="591420" ht="15"/>
    <row r="591421" ht="15"/>
    <row r="591422" ht="15"/>
    <row r="591423" ht="15"/>
    <row r="591424" ht="15"/>
    <row r="591425" ht="15"/>
    <row r="591426" ht="15"/>
    <row r="591427" ht="15"/>
    <row r="591428" ht="15"/>
    <row r="591429" ht="15"/>
    <row r="591430" ht="15"/>
    <row r="591431" ht="15"/>
    <row r="591432" ht="15"/>
    <row r="591433" ht="15"/>
    <row r="591434" ht="15"/>
    <row r="591435" ht="15"/>
    <row r="591436" ht="15"/>
    <row r="591437" ht="15"/>
    <row r="591438" ht="15"/>
    <row r="591439" ht="15"/>
    <row r="591440" ht="15"/>
    <row r="591441" ht="15"/>
    <row r="591442" ht="15"/>
    <row r="591443" ht="15"/>
    <row r="591444" ht="15"/>
    <row r="591445" ht="15"/>
    <row r="591446" ht="15"/>
    <row r="591447" ht="15"/>
    <row r="591448" ht="15"/>
    <row r="591449" ht="15"/>
    <row r="591450" ht="15"/>
    <row r="591451" ht="15"/>
    <row r="591452" ht="15"/>
    <row r="591453" ht="15"/>
    <row r="591454" ht="15"/>
    <row r="591455" ht="15"/>
    <row r="591456" ht="15"/>
    <row r="591457" ht="15"/>
    <row r="591458" ht="15"/>
    <row r="591459" ht="15"/>
    <row r="591460" ht="15"/>
    <row r="591461" ht="15"/>
    <row r="591462" ht="15"/>
    <row r="591463" ht="15"/>
    <row r="591464" ht="15"/>
    <row r="591465" ht="15"/>
    <row r="591466" ht="15"/>
    <row r="591467" ht="15"/>
    <row r="591468" ht="15"/>
    <row r="591469" ht="15"/>
    <row r="591470" ht="15"/>
    <row r="591471" ht="15"/>
    <row r="591472" ht="15"/>
    <row r="591473" ht="15"/>
    <row r="591474" ht="15"/>
    <row r="591475" ht="15"/>
    <row r="591476" ht="15"/>
    <row r="591477" ht="15"/>
    <row r="591478" ht="15"/>
    <row r="591479" ht="15"/>
    <row r="591480" ht="15"/>
    <row r="591481" ht="15"/>
    <row r="591482" ht="15"/>
    <row r="591483" ht="15"/>
    <row r="591484" ht="15"/>
    <row r="591485" ht="15"/>
    <row r="591486" ht="15"/>
    <row r="591487" ht="15"/>
    <row r="591488" ht="15"/>
    <row r="591489" ht="15"/>
    <row r="591490" ht="15"/>
    <row r="591491" ht="15"/>
    <row r="591492" ht="15"/>
    <row r="591493" ht="15"/>
    <row r="591494" ht="15"/>
    <row r="591495" ht="15"/>
    <row r="591496" ht="15"/>
    <row r="591497" ht="15"/>
    <row r="591498" ht="15"/>
    <row r="591499" ht="15"/>
    <row r="591500" ht="15"/>
    <row r="591501" ht="15"/>
    <row r="591502" ht="15"/>
    <row r="591503" ht="15"/>
    <row r="591504" ht="15"/>
    <row r="591505" ht="15"/>
    <row r="591506" ht="15"/>
    <row r="591507" ht="15"/>
    <row r="591508" ht="15"/>
    <row r="591509" ht="15"/>
    <row r="591510" ht="15"/>
    <row r="591511" ht="15"/>
    <row r="591512" ht="15"/>
    <row r="591513" ht="15"/>
    <row r="591514" ht="15"/>
    <row r="591515" ht="15"/>
    <row r="591516" ht="15"/>
    <row r="591517" ht="15"/>
    <row r="591518" ht="15"/>
    <row r="591519" ht="15"/>
    <row r="591520" ht="15"/>
    <row r="591521" ht="15"/>
    <row r="591522" ht="15"/>
    <row r="591523" ht="15"/>
    <row r="591524" ht="15"/>
    <row r="591525" ht="15"/>
    <row r="591526" ht="15"/>
    <row r="591527" ht="15"/>
    <row r="591528" ht="15"/>
    <row r="591529" ht="15"/>
    <row r="591530" ht="15"/>
    <row r="591531" ht="15"/>
    <row r="591532" ht="15"/>
    <row r="591533" ht="15"/>
    <row r="591534" ht="15"/>
    <row r="591535" ht="15"/>
    <row r="591536" ht="15"/>
    <row r="591537" ht="15"/>
    <row r="591538" ht="15"/>
    <row r="591539" ht="15"/>
    <row r="591540" ht="15"/>
    <row r="591541" ht="15"/>
    <row r="591542" ht="15"/>
    <row r="591543" ht="15"/>
    <row r="591544" ht="15"/>
    <row r="591545" ht="15"/>
    <row r="591546" ht="15"/>
    <row r="591547" ht="15"/>
    <row r="591548" ht="15"/>
    <row r="591549" ht="15"/>
    <row r="591550" ht="15"/>
    <row r="591551" ht="15"/>
    <row r="591552" ht="15"/>
    <row r="591553" ht="15"/>
    <row r="591554" ht="15"/>
    <row r="591555" ht="15"/>
    <row r="591556" ht="15"/>
    <row r="591557" ht="15"/>
    <row r="591558" ht="15"/>
    <row r="591559" ht="15"/>
    <row r="591560" ht="15"/>
    <row r="591561" ht="15"/>
    <row r="591562" ht="15"/>
    <row r="591563" ht="15"/>
    <row r="591564" ht="15"/>
    <row r="591565" ht="15"/>
    <row r="591566" ht="15"/>
    <row r="591567" ht="15"/>
    <row r="591568" ht="15"/>
    <row r="591569" ht="15"/>
    <row r="591570" ht="15"/>
    <row r="591571" ht="15"/>
    <row r="591572" ht="15"/>
    <row r="591573" ht="15"/>
    <row r="591574" ht="15"/>
    <row r="591575" ht="15"/>
    <row r="591576" ht="15"/>
    <row r="591577" ht="15"/>
    <row r="591578" ht="15"/>
    <row r="591579" ht="15"/>
    <row r="591580" ht="15"/>
    <row r="591581" ht="15"/>
    <row r="591582" ht="15"/>
    <row r="591583" ht="15"/>
    <row r="591584" ht="15"/>
    <row r="591585" ht="15"/>
    <row r="591586" ht="15"/>
    <row r="591587" ht="15"/>
    <row r="591588" ht="15"/>
    <row r="591589" ht="15"/>
    <row r="591590" ht="15"/>
    <row r="591591" ht="15"/>
    <row r="591592" ht="15"/>
    <row r="591593" ht="15"/>
    <row r="591594" ht="15"/>
    <row r="591595" ht="15"/>
    <row r="591596" ht="15"/>
    <row r="591597" ht="15"/>
    <row r="591598" ht="15"/>
    <row r="591599" ht="15"/>
    <row r="591600" ht="15"/>
    <row r="591601" ht="15"/>
    <row r="591602" ht="15"/>
    <row r="591603" ht="15"/>
    <row r="591604" ht="15"/>
    <row r="591605" ht="15"/>
    <row r="591606" ht="15"/>
    <row r="591607" ht="15"/>
    <row r="591608" ht="15"/>
    <row r="591609" ht="15"/>
    <row r="591610" ht="15"/>
    <row r="591611" ht="15"/>
    <row r="591612" ht="15"/>
    <row r="591613" ht="15"/>
    <row r="591614" ht="15"/>
    <row r="591615" ht="15"/>
    <row r="591616" ht="15"/>
    <row r="591617" ht="15"/>
    <row r="591618" ht="15"/>
    <row r="591619" ht="15"/>
    <row r="591620" ht="15"/>
    <row r="591621" ht="15"/>
    <row r="591622" ht="15"/>
    <row r="591623" ht="15"/>
    <row r="591624" ht="15"/>
    <row r="591625" ht="15"/>
    <row r="591626" ht="15"/>
    <row r="591627" ht="15"/>
    <row r="591628" ht="15"/>
    <row r="591629" ht="15"/>
    <row r="591630" ht="15"/>
    <row r="591631" ht="15"/>
    <row r="591632" ht="15"/>
    <row r="591633" ht="15"/>
    <row r="591634" ht="15"/>
    <row r="591635" ht="15"/>
    <row r="591636" ht="15"/>
    <row r="591637" ht="15"/>
    <row r="591638" ht="15"/>
    <row r="591639" ht="15"/>
    <row r="591640" ht="15"/>
    <row r="591641" ht="15"/>
    <row r="591642" ht="15"/>
    <row r="591643" ht="15"/>
    <row r="591644" ht="15"/>
    <row r="591645" ht="15"/>
    <row r="591646" ht="15"/>
    <row r="591647" ht="15"/>
    <row r="591648" ht="15"/>
    <row r="591649" ht="15"/>
    <row r="591650" ht="15"/>
    <row r="591651" ht="15"/>
    <row r="591652" ht="15"/>
    <row r="591653" ht="15"/>
    <row r="591654" ht="15"/>
    <row r="591655" ht="15"/>
    <row r="591656" ht="15"/>
    <row r="591657" ht="15"/>
    <row r="591658" ht="15"/>
    <row r="591659" ht="15"/>
    <row r="591660" ht="15"/>
    <row r="591661" ht="15"/>
    <row r="591662" ht="15"/>
    <row r="591663" ht="15"/>
    <row r="591664" ht="15"/>
    <row r="591665" ht="15"/>
    <row r="591666" ht="15"/>
    <row r="591667" ht="15"/>
    <row r="591668" ht="15"/>
    <row r="591669" ht="15"/>
    <row r="591670" ht="15"/>
    <row r="591671" ht="15"/>
    <row r="591672" ht="15"/>
    <row r="591673" ht="15"/>
    <row r="591674" ht="15"/>
    <row r="591675" ht="15"/>
    <row r="591676" ht="15"/>
    <row r="591677" ht="15"/>
    <row r="591678" ht="15"/>
    <row r="591679" ht="15"/>
    <row r="591680" ht="15"/>
    <row r="591681" ht="15"/>
    <row r="591682" ht="15"/>
    <row r="591683" ht="15"/>
    <row r="591684" ht="15"/>
    <row r="591685" ht="15"/>
    <row r="591686" ht="15"/>
    <row r="591687" ht="15"/>
    <row r="591688" ht="15"/>
    <row r="591689" ht="15"/>
    <row r="591690" ht="15"/>
    <row r="591691" ht="15"/>
    <row r="591692" ht="15"/>
    <row r="591693" ht="15"/>
    <row r="591694" ht="15"/>
    <row r="591695" ht="15"/>
    <row r="591696" ht="15"/>
    <row r="591697" ht="15"/>
    <row r="591698" ht="15"/>
    <row r="591699" ht="15"/>
    <row r="591700" ht="15"/>
    <row r="591701" ht="15"/>
    <row r="591702" ht="15"/>
    <row r="591703" ht="15"/>
    <row r="591704" ht="15"/>
    <row r="591705" ht="15"/>
    <row r="591706" ht="15"/>
    <row r="591707" ht="15"/>
    <row r="591708" ht="15"/>
    <row r="591709" ht="15"/>
    <row r="591710" ht="15"/>
    <row r="591711" ht="15"/>
    <row r="591712" ht="15"/>
    <row r="591713" ht="15"/>
    <row r="591714" ht="15"/>
    <row r="591715" ht="15"/>
    <row r="591716" ht="15"/>
    <row r="591717" ht="15"/>
    <row r="591718" ht="15"/>
    <row r="591719" ht="15"/>
    <row r="591720" ht="15"/>
    <row r="591721" ht="15"/>
    <row r="591722" ht="15"/>
    <row r="591723" ht="15"/>
    <row r="591724" ht="15"/>
    <row r="591725" ht="15"/>
    <row r="591726" ht="15"/>
    <row r="591727" ht="15"/>
    <row r="591728" ht="15"/>
    <row r="591729" ht="15"/>
    <row r="591730" ht="15"/>
    <row r="591731" ht="15"/>
    <row r="591732" ht="15"/>
    <row r="591733" ht="15"/>
    <row r="591734" ht="15"/>
    <row r="591735" ht="15"/>
    <row r="591736" ht="15"/>
    <row r="591737" ht="15"/>
    <row r="591738" ht="15"/>
    <row r="591739" ht="15"/>
    <row r="591740" ht="15"/>
    <row r="591741" ht="15"/>
    <row r="591742" ht="15"/>
    <row r="591743" ht="15"/>
    <row r="591744" ht="15"/>
    <row r="591745" ht="15"/>
    <row r="591746" ht="15"/>
    <row r="591747" ht="15"/>
    <row r="591748" ht="15"/>
    <row r="591749" ht="15"/>
    <row r="591750" ht="15"/>
    <row r="591751" ht="15"/>
    <row r="591752" ht="15"/>
    <row r="591753" ht="15"/>
    <row r="591754" ht="15"/>
    <row r="591755" ht="15"/>
    <row r="591756" ht="15"/>
    <row r="591757" ht="15"/>
    <row r="591758" ht="15"/>
    <row r="591759" ht="15"/>
    <row r="591760" ht="15"/>
    <row r="591761" ht="15"/>
    <row r="591762" ht="15"/>
    <row r="591763" ht="15"/>
    <row r="591764" ht="15"/>
    <row r="591765" ht="15"/>
    <row r="591766" ht="15"/>
    <row r="591767" ht="15"/>
    <row r="591768" ht="15"/>
    <row r="591769" ht="15"/>
    <row r="591770" ht="15"/>
    <row r="591771" ht="15"/>
    <row r="591772" ht="15"/>
    <row r="591773" ht="15"/>
    <row r="591774" ht="15"/>
    <row r="591775" ht="15"/>
    <row r="591776" ht="15"/>
    <row r="591777" ht="15"/>
    <row r="591778" ht="15"/>
    <row r="591779" ht="15"/>
    <row r="591780" ht="15"/>
    <row r="591781" ht="15"/>
    <row r="591782" ht="15"/>
    <row r="591783" ht="15"/>
    <row r="591784" ht="15"/>
    <row r="591785" ht="15"/>
    <row r="591786" ht="15"/>
    <row r="591787" ht="15"/>
    <row r="591788" ht="15"/>
    <row r="591789" ht="15"/>
    <row r="591790" ht="15"/>
    <row r="591791" ht="15"/>
    <row r="591792" ht="15"/>
    <row r="591793" ht="15"/>
    <row r="591794" ht="15"/>
    <row r="591795" ht="15"/>
    <row r="591796" ht="15"/>
    <row r="591797" ht="15"/>
    <row r="591798" ht="15"/>
    <row r="591799" ht="15"/>
    <row r="591800" ht="15"/>
    <row r="591801" ht="15"/>
    <row r="591802" ht="15"/>
    <row r="591803" ht="15"/>
    <row r="591804" ht="15"/>
    <row r="591805" ht="15"/>
    <row r="591806" ht="15"/>
    <row r="591807" ht="15"/>
    <row r="591808" ht="15"/>
    <row r="591809" ht="15"/>
    <row r="591810" ht="15"/>
    <row r="591811" ht="15"/>
    <row r="591812" ht="15"/>
    <row r="591813" ht="15"/>
    <row r="591814" ht="15"/>
    <row r="591815" ht="15"/>
    <row r="591816" ht="15"/>
    <row r="591817" ht="15"/>
    <row r="591818" ht="15"/>
    <row r="591819" ht="15"/>
    <row r="591820" ht="15"/>
    <row r="591821" ht="15"/>
    <row r="591822" ht="15"/>
    <row r="591823" ht="15"/>
    <row r="591824" ht="15"/>
    <row r="591825" ht="15"/>
    <row r="591826" ht="15"/>
    <row r="591827" ht="15"/>
    <row r="591828" ht="15"/>
    <row r="591829" ht="15"/>
    <row r="591830" ht="15"/>
    <row r="591831" ht="15"/>
    <row r="591832" ht="15"/>
    <row r="591833" ht="15"/>
    <row r="591834" ht="15"/>
    <row r="591835" ht="15"/>
    <row r="591836" ht="15"/>
    <row r="591837" ht="15"/>
    <row r="591838" ht="15"/>
    <row r="591839" ht="15"/>
    <row r="591840" ht="15"/>
    <row r="591841" ht="15"/>
    <row r="591842" ht="15"/>
    <row r="591843" ht="15"/>
    <row r="591844" ht="15"/>
    <row r="591845" ht="15"/>
    <row r="591846" ht="15"/>
    <row r="591847" ht="15"/>
    <row r="591848" ht="15"/>
    <row r="591849" ht="15"/>
    <row r="591850" ht="15"/>
    <row r="591851" ht="15"/>
    <row r="591852" ht="15"/>
    <row r="591853" ht="15"/>
    <row r="591854" ht="15"/>
    <row r="591855" ht="15"/>
    <row r="591856" ht="15"/>
    <row r="591857" ht="15"/>
    <row r="591858" ht="15"/>
    <row r="591859" ht="15"/>
    <row r="591860" ht="15"/>
    <row r="591861" ht="15"/>
    <row r="591862" ht="15"/>
    <row r="591863" ht="15"/>
    <row r="591864" ht="15"/>
    <row r="591865" ht="15"/>
    <row r="591866" ht="15"/>
    <row r="591867" ht="15"/>
    <row r="591868" ht="15"/>
    <row r="591869" ht="15"/>
    <row r="591870" ht="15"/>
    <row r="591871" ht="15"/>
    <row r="591872" ht="15"/>
    <row r="591873" ht="15"/>
    <row r="591874" ht="15"/>
    <row r="591875" ht="15"/>
    <row r="591876" ht="15"/>
    <row r="591877" ht="15"/>
    <row r="591878" ht="15"/>
    <row r="591879" ht="15"/>
    <row r="591880" ht="15"/>
    <row r="591881" ht="15"/>
    <row r="591882" ht="15"/>
    <row r="591883" ht="15"/>
    <row r="591884" ht="15"/>
    <row r="591885" ht="15"/>
    <row r="591886" ht="15"/>
    <row r="591887" ht="15"/>
    <row r="591888" ht="15"/>
    <row r="591889" ht="15"/>
    <row r="591890" ht="15"/>
    <row r="591891" ht="15"/>
    <row r="591892" ht="15"/>
    <row r="591893" ht="15"/>
    <row r="591894" ht="15"/>
    <row r="591895" ht="15"/>
    <row r="591896" ht="15"/>
    <row r="591897" ht="15"/>
    <row r="591898" ht="15"/>
    <row r="591899" ht="15"/>
    <row r="591900" ht="15"/>
    <row r="591901" ht="15"/>
    <row r="591902" ht="15"/>
    <row r="591903" ht="15"/>
    <row r="591904" ht="15"/>
    <row r="591905" ht="15"/>
    <row r="591906" ht="15"/>
    <row r="591907" ht="15"/>
    <row r="591908" ht="15"/>
    <row r="591909" ht="15"/>
    <row r="591910" ht="15"/>
    <row r="591911" ht="15"/>
    <row r="591912" ht="15"/>
    <row r="591913" ht="15"/>
    <row r="591914" ht="15"/>
    <row r="591915" ht="15"/>
    <row r="591916" ht="15"/>
    <row r="591917" ht="15"/>
    <row r="591918" ht="15"/>
    <row r="591919" ht="15"/>
    <row r="591920" ht="15"/>
    <row r="591921" ht="15"/>
    <row r="591922" ht="15"/>
    <row r="591923" ht="15"/>
    <row r="591924" ht="15"/>
    <row r="591925" ht="15"/>
    <row r="591926" ht="15"/>
    <row r="591927" ht="15"/>
    <row r="591928" ht="15"/>
    <row r="591929" ht="15"/>
    <row r="591930" ht="15"/>
    <row r="591931" ht="15"/>
    <row r="591932" ht="15"/>
    <row r="591933" ht="15"/>
    <row r="591934" ht="15"/>
    <row r="591935" ht="15"/>
    <row r="591936" ht="15"/>
    <row r="591937" ht="15"/>
    <row r="591938" ht="15"/>
    <row r="591939" ht="15"/>
    <row r="591940" ht="15"/>
    <row r="591941" ht="15"/>
    <row r="591942" ht="15"/>
    <row r="591943" ht="15"/>
    <row r="591944" ht="15"/>
    <row r="591945" ht="15"/>
    <row r="591946" ht="15"/>
    <row r="591947" ht="15"/>
    <row r="591948" ht="15"/>
    <row r="591949" ht="15"/>
    <row r="591950" ht="15"/>
    <row r="591951" ht="15"/>
    <row r="591952" ht="15"/>
    <row r="591953" ht="15"/>
    <row r="591954" ht="15"/>
    <row r="591955" ht="15"/>
    <row r="591956" ht="15"/>
    <row r="591957" ht="15"/>
    <row r="591958" ht="15"/>
    <row r="591959" ht="15"/>
    <row r="591960" ht="15"/>
    <row r="591961" ht="15"/>
    <row r="591962" ht="15"/>
    <row r="591963" ht="15"/>
    <row r="591964" ht="15"/>
    <row r="591965" ht="15"/>
    <row r="591966" ht="15"/>
    <row r="591967" ht="15"/>
    <row r="591968" ht="15"/>
    <row r="591969" ht="15"/>
    <row r="591970" ht="15"/>
    <row r="591971" ht="15"/>
    <row r="591972" ht="15"/>
    <row r="591973" ht="15"/>
    <row r="591974" ht="15"/>
    <row r="591975" ht="15"/>
    <row r="591976" ht="15"/>
    <row r="591977" ht="15"/>
    <row r="591978" ht="15"/>
    <row r="591979" ht="15"/>
    <row r="591980" ht="15"/>
    <row r="591981" ht="15"/>
    <row r="591982" ht="15"/>
    <row r="591983" ht="15"/>
    <row r="591984" ht="15"/>
    <row r="591985" ht="15"/>
    <row r="591986" ht="15"/>
    <row r="591987" ht="15"/>
    <row r="591988" ht="15"/>
    <row r="591989" ht="15"/>
    <row r="591990" ht="15"/>
    <row r="591991" ht="15"/>
    <row r="591992" ht="15"/>
    <row r="591993" ht="15"/>
    <row r="591994" ht="15"/>
    <row r="591995" ht="15"/>
    <row r="591996" ht="15"/>
    <row r="591997" ht="15"/>
    <row r="591998" ht="15"/>
    <row r="591999" ht="15"/>
    <row r="592000" ht="15"/>
    <row r="592001" ht="15"/>
    <row r="592002" ht="15"/>
    <row r="592003" ht="15"/>
    <row r="592004" ht="15"/>
    <row r="592005" ht="15"/>
    <row r="592006" ht="15"/>
    <row r="592007" ht="15"/>
    <row r="592008" ht="15"/>
    <row r="592009" ht="15"/>
    <row r="592010" ht="15"/>
    <row r="592011" ht="15"/>
    <row r="592012" ht="15"/>
    <row r="592013" ht="15"/>
    <row r="592014" ht="15"/>
    <row r="592015" ht="15"/>
    <row r="592016" ht="15"/>
    <row r="592017" ht="15"/>
    <row r="592018" ht="15"/>
    <row r="592019" ht="15"/>
    <row r="592020" ht="15"/>
    <row r="592021" ht="15"/>
    <row r="592022" ht="15"/>
    <row r="592023" ht="15"/>
    <row r="592024" ht="15"/>
    <row r="592025" ht="15"/>
    <row r="592026" ht="15"/>
    <row r="592027" ht="15"/>
    <row r="592028" ht="15"/>
    <row r="592029" ht="15"/>
    <row r="592030" ht="15"/>
    <row r="592031" ht="15"/>
    <row r="592032" ht="15"/>
    <row r="592033" ht="15"/>
    <row r="592034" ht="15"/>
    <row r="592035" ht="15"/>
    <row r="592036" ht="15"/>
    <row r="592037" ht="15"/>
    <row r="592038" ht="15"/>
    <row r="592039" ht="15"/>
    <row r="592040" ht="15"/>
    <row r="592041" ht="15"/>
    <row r="592042" ht="15"/>
    <row r="592043" ht="15"/>
    <row r="592044" ht="15"/>
    <row r="592045" ht="15"/>
    <row r="592046" ht="15"/>
    <row r="592047" ht="15"/>
    <row r="592048" ht="15"/>
    <row r="592049" ht="15"/>
    <row r="592050" ht="15"/>
    <row r="592051" ht="15"/>
    <row r="592052" ht="15"/>
    <row r="592053" ht="15"/>
    <row r="592054" ht="15"/>
    <row r="592055" ht="15"/>
    <row r="592056" ht="15"/>
    <row r="592057" ht="15"/>
    <row r="592058" ht="15"/>
    <row r="592059" ht="15"/>
    <row r="592060" ht="15"/>
    <row r="592061" ht="15"/>
    <row r="592062" ht="15"/>
    <row r="592063" ht="15"/>
    <row r="592064" ht="15"/>
    <row r="592065" ht="15"/>
    <row r="592066" ht="15"/>
    <row r="592067" ht="15"/>
    <row r="592068" ht="15"/>
    <row r="592069" ht="15"/>
    <row r="592070" ht="15"/>
    <row r="592071" ht="15"/>
    <row r="592072" ht="15"/>
    <row r="592073" ht="15"/>
    <row r="592074" ht="15"/>
    <row r="592075" ht="15"/>
    <row r="592076" ht="15"/>
    <row r="592077" ht="15"/>
    <row r="592078" ht="15"/>
    <row r="592079" ht="15"/>
    <row r="592080" ht="15"/>
    <row r="592081" ht="15"/>
    <row r="592082" ht="15"/>
    <row r="592083" ht="15"/>
    <row r="592084" ht="15"/>
    <row r="592085" ht="15"/>
    <row r="592086" ht="15"/>
    <row r="592087" ht="15"/>
    <row r="592088" ht="15"/>
    <row r="592089" ht="15"/>
    <row r="592090" ht="15"/>
    <row r="592091" ht="15"/>
    <row r="592092" ht="15"/>
    <row r="592093" ht="15"/>
    <row r="592094" ht="15"/>
    <row r="592095" ht="15"/>
    <row r="592096" ht="15"/>
    <row r="592097" ht="15"/>
    <row r="592098" ht="15"/>
    <row r="592099" ht="15"/>
    <row r="592100" ht="15"/>
    <row r="592101" ht="15"/>
    <row r="592102" ht="15"/>
    <row r="592103" ht="15"/>
    <row r="592104" ht="15"/>
    <row r="592105" ht="15"/>
    <row r="592106" ht="15"/>
    <row r="592107" ht="15"/>
    <row r="592108" ht="15"/>
    <row r="592109" ht="15"/>
    <row r="592110" ht="15"/>
    <row r="592111" ht="15"/>
    <row r="592112" ht="15"/>
    <row r="592113" ht="15"/>
    <row r="592114" ht="15"/>
    <row r="592115" ht="15"/>
    <row r="592116" ht="15"/>
    <row r="592117" ht="15"/>
    <row r="592118" ht="15"/>
    <row r="592119" ht="15"/>
    <row r="592120" ht="15"/>
    <row r="592121" ht="15"/>
    <row r="592122" ht="15"/>
    <row r="592123" ht="15"/>
    <row r="592124" ht="15"/>
    <row r="592125" ht="15"/>
    <row r="592126" ht="15"/>
    <row r="592127" ht="15"/>
    <row r="592128" ht="15"/>
    <row r="592129" ht="15"/>
    <row r="592130" ht="15"/>
    <row r="592131" ht="15"/>
    <row r="592132" ht="15"/>
    <row r="592133" ht="15"/>
    <row r="592134" ht="15"/>
    <row r="592135" ht="15"/>
    <row r="592136" ht="15"/>
    <row r="592137" ht="15"/>
    <row r="592138" ht="15"/>
    <row r="592139" ht="15"/>
    <row r="592140" ht="15"/>
    <row r="592141" ht="15"/>
    <row r="592142" ht="15"/>
    <row r="592143" ht="15"/>
    <row r="592144" ht="15"/>
    <row r="592145" ht="15"/>
    <row r="592146" ht="15"/>
    <row r="592147" ht="15"/>
    <row r="592148" ht="15"/>
    <row r="592149" ht="15"/>
    <row r="592150" ht="15"/>
    <row r="592151" ht="15"/>
    <row r="592152" ht="15"/>
    <row r="592153" ht="15"/>
    <row r="592154" ht="15"/>
    <row r="592155" ht="15"/>
    <row r="592156" ht="15"/>
    <row r="592157" ht="15"/>
    <row r="592158" ht="15"/>
    <row r="592159" ht="15"/>
    <row r="592160" ht="15"/>
    <row r="592161" ht="15"/>
    <row r="592162" ht="15"/>
    <row r="592163" ht="15"/>
    <row r="592164" ht="15"/>
    <row r="592165" ht="15"/>
    <row r="592166" ht="15"/>
    <row r="592167" ht="15"/>
    <row r="592168" ht="15"/>
    <row r="592169" ht="15"/>
    <row r="592170" ht="15"/>
    <row r="592171" ht="15"/>
    <row r="592172" ht="15"/>
    <row r="592173" ht="15"/>
    <row r="592174" ht="15"/>
    <row r="592175" ht="15"/>
    <row r="592176" ht="15"/>
    <row r="592177" ht="15"/>
    <row r="592178" ht="15"/>
    <row r="592179" ht="15"/>
    <row r="592180" ht="15"/>
    <row r="592181" ht="15"/>
    <row r="592182" ht="15"/>
    <row r="592183" ht="15"/>
    <row r="592184" ht="15"/>
    <row r="592185" ht="15"/>
    <row r="592186" ht="15"/>
    <row r="592187" ht="15"/>
    <row r="592188" ht="15"/>
    <row r="592189" ht="15"/>
    <row r="592190" ht="15"/>
    <row r="592191" ht="15"/>
    <row r="592192" ht="15"/>
    <row r="592193" ht="15"/>
    <row r="592194" ht="15"/>
    <row r="592195" ht="15"/>
    <row r="592196" ht="15"/>
    <row r="592197" ht="15"/>
    <row r="592198" ht="15"/>
    <row r="592199" ht="15"/>
    <row r="592200" ht="15"/>
    <row r="592201" ht="15"/>
    <row r="592202" ht="15"/>
    <row r="592203" ht="15"/>
    <row r="592204" ht="15"/>
    <row r="592205" ht="15"/>
    <row r="592206" ht="15"/>
    <row r="592207" ht="15"/>
    <row r="592208" ht="15"/>
    <row r="592209" ht="15"/>
    <row r="592210" ht="15"/>
    <row r="592211" ht="15"/>
    <row r="592212" ht="15"/>
    <row r="592213" ht="15"/>
    <row r="592214" ht="15"/>
    <row r="592215" ht="15"/>
    <row r="592216" ht="15"/>
    <row r="592217" ht="15"/>
    <row r="592218" ht="15"/>
    <row r="592219" ht="15"/>
    <row r="592220" ht="15"/>
    <row r="592221" ht="15"/>
    <row r="592222" ht="15"/>
    <row r="592223" ht="15"/>
    <row r="592224" ht="15"/>
    <row r="592225" ht="15"/>
    <row r="592226" ht="15"/>
    <row r="592227" ht="15"/>
    <row r="592228" ht="15"/>
    <row r="592229" ht="15"/>
    <row r="592230" ht="15"/>
    <row r="592231" ht="15"/>
    <row r="592232" ht="15"/>
    <row r="592233" ht="15"/>
    <row r="592234" ht="15"/>
    <row r="592235" ht="15"/>
    <row r="592236" ht="15"/>
    <row r="592237" ht="15"/>
    <row r="592238" ht="15"/>
    <row r="592239" ht="15"/>
    <row r="592240" ht="15"/>
    <row r="592241" ht="15"/>
    <row r="592242" ht="15"/>
    <row r="592243" ht="15"/>
    <row r="592244" ht="15"/>
    <row r="592245" ht="15"/>
    <row r="592246" ht="15"/>
    <row r="592247" ht="15"/>
    <row r="592248" ht="15"/>
    <row r="592249" ht="15"/>
    <row r="592250" ht="15"/>
    <row r="592251" ht="15"/>
    <row r="592252" ht="15"/>
    <row r="592253" ht="15"/>
    <row r="592254" ht="15"/>
    <row r="592255" ht="15"/>
    <row r="592256" ht="15"/>
    <row r="592257" ht="15"/>
    <row r="592258" ht="15"/>
    <row r="592259" ht="15"/>
    <row r="592260" ht="15"/>
    <row r="592261" ht="15"/>
    <row r="592262" ht="15"/>
    <row r="592263" ht="15"/>
    <row r="592264" ht="15"/>
    <row r="592265" ht="15"/>
    <row r="592266" ht="15"/>
    <row r="592267" ht="15"/>
    <row r="592268" ht="15"/>
    <row r="592269" ht="15"/>
    <row r="592270" ht="15"/>
    <row r="592271" ht="15"/>
    <row r="592272" ht="15"/>
    <row r="592273" ht="15"/>
    <row r="592274" ht="15"/>
    <row r="592275" ht="15"/>
    <row r="592276" ht="15"/>
    <row r="592277" ht="15"/>
    <row r="592278" ht="15"/>
    <row r="592279" ht="15"/>
    <row r="592280" ht="15"/>
    <row r="592281" ht="15"/>
    <row r="592282" ht="15"/>
    <row r="592283" ht="15"/>
    <row r="592284" ht="15"/>
    <row r="592285" ht="15"/>
    <row r="592286" ht="15"/>
    <row r="592287" ht="15"/>
    <row r="592288" ht="15"/>
    <row r="592289" ht="15"/>
    <row r="592290" ht="15"/>
    <row r="592291" ht="15"/>
    <row r="592292" ht="15"/>
    <row r="592293" ht="15"/>
    <row r="592294" ht="15"/>
    <row r="592295" ht="15"/>
    <row r="592296" ht="15"/>
    <row r="592297" ht="15"/>
    <row r="592298" ht="15"/>
    <row r="592299" ht="15"/>
    <row r="592300" ht="15"/>
    <row r="592301" ht="15"/>
    <row r="592302" ht="15"/>
    <row r="592303" ht="15"/>
    <row r="592304" ht="15"/>
    <row r="592305" ht="15"/>
    <row r="592306" ht="15"/>
    <row r="592307" ht="15"/>
    <row r="592308" ht="15"/>
    <row r="592309" ht="15"/>
    <row r="592310" ht="15"/>
    <row r="592311" ht="15"/>
    <row r="592312" ht="15"/>
    <row r="592313" ht="15"/>
    <row r="592314" ht="15"/>
    <row r="592315" ht="15"/>
    <row r="592316" ht="15"/>
    <row r="592317" ht="15"/>
    <row r="592318" ht="15"/>
    <row r="592319" ht="15"/>
    <row r="592320" ht="15"/>
    <row r="592321" ht="15"/>
    <row r="592322" ht="15"/>
    <row r="592323" ht="15"/>
    <row r="592324" ht="15"/>
    <row r="592325" ht="15"/>
    <row r="592326" ht="15"/>
    <row r="592327" ht="15"/>
    <row r="592328" ht="15"/>
    <row r="592329" ht="15"/>
    <row r="592330" ht="15"/>
    <row r="592331" ht="15"/>
    <row r="592332" ht="15"/>
    <row r="592333" ht="15"/>
    <row r="592334" ht="15"/>
    <row r="592335" ht="15"/>
    <row r="592336" ht="15"/>
    <row r="592337" ht="15"/>
    <row r="592338" ht="15"/>
    <row r="592339" ht="15"/>
    <row r="592340" ht="15"/>
    <row r="592341" ht="15"/>
    <row r="592342" ht="15"/>
    <row r="592343" ht="15"/>
    <row r="592344" ht="15"/>
    <row r="592345" ht="15"/>
    <row r="592346" ht="15"/>
    <row r="592347" ht="15"/>
    <row r="592348" ht="15"/>
    <row r="592349" ht="15"/>
    <row r="592350" ht="15"/>
    <row r="592351" ht="15"/>
    <row r="592352" ht="15"/>
    <row r="592353" ht="15"/>
    <row r="592354" ht="15"/>
    <row r="592355" ht="15"/>
    <row r="592356" ht="15"/>
    <row r="592357" ht="15"/>
    <row r="592358" ht="15"/>
    <row r="592359" ht="15"/>
    <row r="592360" ht="15"/>
    <row r="592361" ht="15"/>
    <row r="592362" ht="15"/>
    <row r="592363" ht="15"/>
    <row r="592364" ht="15"/>
    <row r="592365" ht="15"/>
    <row r="592366" ht="15"/>
    <row r="592367" ht="15"/>
    <row r="592368" ht="15"/>
    <row r="592369" ht="15"/>
    <row r="592370" ht="15"/>
    <row r="592371" ht="15"/>
    <row r="592372" ht="15"/>
    <row r="592373" ht="15"/>
    <row r="592374" ht="15"/>
    <row r="592375" ht="15"/>
    <row r="592376" ht="15"/>
    <row r="592377" ht="15"/>
    <row r="592378" ht="15"/>
    <row r="592379" ht="15"/>
    <row r="592380" ht="15"/>
    <row r="592381" ht="15"/>
    <row r="592382" ht="15"/>
    <row r="592383" ht="15"/>
    <row r="592384" ht="15"/>
    <row r="592385" ht="15"/>
    <row r="592386" ht="15"/>
    <row r="592387" ht="15"/>
    <row r="592388" ht="15"/>
    <row r="592389" ht="15"/>
    <row r="592390" ht="15"/>
    <row r="592391" ht="15"/>
    <row r="592392" ht="15"/>
    <row r="592393" ht="15"/>
    <row r="592394" ht="15"/>
    <row r="592395" ht="15"/>
    <row r="592396" ht="15"/>
    <row r="592397" ht="15"/>
    <row r="592398" ht="15"/>
    <row r="592399" ht="15"/>
    <row r="592400" ht="15"/>
    <row r="592401" ht="15"/>
    <row r="592402" ht="15"/>
    <row r="592403" ht="15"/>
    <row r="592404" ht="15"/>
    <row r="592405" ht="15"/>
    <row r="592406" ht="15"/>
    <row r="592407" ht="15"/>
    <row r="592408" ht="15"/>
    <row r="592409" ht="15"/>
    <row r="592410" ht="15"/>
    <row r="592411" ht="15"/>
    <row r="592412" ht="15"/>
    <row r="592413" ht="15"/>
    <row r="592414" ht="15"/>
    <row r="592415" ht="15"/>
    <row r="592416" ht="15"/>
    <row r="592417" ht="15"/>
    <row r="592418" ht="15"/>
    <row r="592419" ht="15"/>
    <row r="592420" ht="15"/>
    <row r="592421" ht="15"/>
    <row r="592422" ht="15"/>
    <row r="592423" ht="15"/>
    <row r="592424" ht="15"/>
    <row r="592425" ht="15"/>
    <row r="592426" ht="15"/>
    <row r="592427" ht="15"/>
    <row r="592428" ht="15"/>
    <row r="592429" ht="15"/>
    <row r="592430" ht="15"/>
    <row r="592431" ht="15"/>
    <row r="592432" ht="15"/>
    <row r="592433" ht="15"/>
    <row r="592434" ht="15"/>
    <row r="592435" ht="15"/>
    <row r="592436" ht="15"/>
    <row r="592437" ht="15"/>
    <row r="592438" ht="15"/>
    <row r="592439" ht="15"/>
    <row r="592440" ht="15"/>
    <row r="592441" ht="15"/>
    <row r="592442" ht="15"/>
    <row r="592443" ht="15"/>
    <row r="592444" ht="15"/>
    <row r="592445" ht="15"/>
    <row r="592446" ht="15"/>
    <row r="592447" ht="15"/>
    <row r="592448" ht="15"/>
    <row r="592449" ht="15"/>
    <row r="592450" ht="15"/>
    <row r="592451" ht="15"/>
    <row r="592452" ht="15"/>
    <row r="592453" ht="15"/>
    <row r="592454" ht="15"/>
    <row r="592455" ht="15"/>
    <row r="592456" ht="15"/>
    <row r="592457" ht="15"/>
    <row r="592458" ht="15"/>
    <row r="592459" ht="15"/>
    <row r="592460" ht="15"/>
    <row r="592461" ht="15"/>
    <row r="592462" ht="15"/>
    <row r="592463" ht="15"/>
    <row r="592464" ht="15"/>
    <row r="592465" ht="15"/>
    <row r="592466" ht="15"/>
    <row r="592467" ht="15"/>
    <row r="592468" ht="15"/>
    <row r="592469" ht="15"/>
    <row r="592470" ht="15"/>
    <row r="592471" ht="15"/>
    <row r="592472" ht="15"/>
    <row r="592473" ht="15"/>
    <row r="592474" ht="15"/>
    <row r="592475" ht="15"/>
    <row r="592476" ht="15"/>
    <row r="592477" ht="15"/>
    <row r="592478" ht="15"/>
    <row r="592479" ht="15"/>
    <row r="592480" ht="15"/>
    <row r="592481" ht="15"/>
    <row r="592482" ht="15"/>
    <row r="592483" ht="15"/>
    <row r="592484" ht="15"/>
    <row r="592485" ht="15"/>
    <row r="592486" ht="15"/>
    <row r="592487" ht="15"/>
    <row r="592488" ht="15"/>
    <row r="592489" ht="15"/>
    <row r="592490" ht="15"/>
    <row r="592491" ht="15"/>
    <row r="592492" ht="15"/>
    <row r="592493" ht="15"/>
    <row r="592494" ht="15"/>
    <row r="592495" ht="15"/>
    <row r="592496" ht="15"/>
    <row r="592497" ht="15"/>
    <row r="592498" ht="15"/>
    <row r="592499" ht="15"/>
    <row r="592500" ht="15"/>
    <row r="592501" ht="15"/>
    <row r="592502" ht="15"/>
    <row r="592503" ht="15"/>
    <row r="592504" ht="15"/>
    <row r="592505" ht="15"/>
    <row r="592506" ht="15"/>
    <row r="592507" ht="15"/>
    <row r="592508" ht="15"/>
    <row r="592509" ht="15"/>
    <row r="592510" ht="15"/>
    <row r="592511" ht="15"/>
    <row r="592512" ht="15"/>
    <row r="592513" ht="15"/>
    <row r="592514" ht="15"/>
    <row r="592515" ht="15"/>
    <row r="592516" ht="15"/>
    <row r="592517" ht="15"/>
    <row r="592518" ht="15"/>
    <row r="592519" ht="15"/>
    <row r="592520" ht="15"/>
    <row r="592521" ht="15"/>
    <row r="592522" ht="15"/>
    <row r="592523" ht="15"/>
    <row r="592524" ht="15"/>
    <row r="592525" ht="15"/>
    <row r="592526" ht="15"/>
    <row r="592527" ht="15"/>
    <row r="592528" ht="15"/>
    <row r="592529" ht="15"/>
    <row r="592530" ht="15"/>
    <row r="592531" ht="15"/>
    <row r="592532" ht="15"/>
    <row r="592533" ht="15"/>
    <row r="592534" ht="15"/>
    <row r="592535" ht="15"/>
    <row r="592536" ht="15"/>
    <row r="592537" ht="15"/>
    <row r="592538" ht="15"/>
    <row r="592539" ht="15"/>
    <row r="592540" ht="15"/>
    <row r="592541" ht="15"/>
    <row r="592542" ht="15"/>
    <row r="592543" ht="15"/>
    <row r="592544" ht="15"/>
    <row r="592545" ht="15"/>
    <row r="592546" ht="15"/>
    <row r="592547" ht="15"/>
    <row r="592548" ht="15"/>
    <row r="592549" ht="15"/>
    <row r="592550" ht="15"/>
    <row r="592551" ht="15"/>
    <row r="592552" ht="15"/>
    <row r="592553" ht="15"/>
    <row r="592554" ht="15"/>
    <row r="592555" ht="15"/>
    <row r="592556" ht="15"/>
    <row r="592557" ht="15"/>
    <row r="592558" ht="15"/>
    <row r="592559" ht="15"/>
    <row r="592560" ht="15"/>
    <row r="592561" ht="15"/>
    <row r="592562" ht="15"/>
    <row r="592563" ht="15"/>
    <row r="592564" ht="15"/>
    <row r="592565" ht="15"/>
    <row r="592566" ht="15"/>
    <row r="592567" ht="15"/>
    <row r="592568" ht="15"/>
    <row r="592569" ht="15"/>
    <row r="592570" ht="15"/>
    <row r="592571" ht="15"/>
    <row r="592572" ht="15"/>
    <row r="592573" ht="15"/>
    <row r="592574" ht="15"/>
    <row r="592575" ht="15"/>
    <row r="592576" ht="15"/>
    <row r="592577" ht="15"/>
    <row r="592578" ht="15"/>
    <row r="592579" ht="15"/>
    <row r="592580" ht="15"/>
    <row r="592581" ht="15"/>
    <row r="592582" ht="15"/>
    <row r="592583" ht="15"/>
    <row r="592584" ht="15"/>
    <row r="592585" ht="15"/>
    <row r="592586" ht="15"/>
    <row r="592587" ht="15"/>
    <row r="592588" ht="15"/>
    <row r="592589" ht="15"/>
    <row r="592590" ht="15"/>
    <row r="592591" ht="15"/>
    <row r="592592" ht="15"/>
    <row r="592593" ht="15"/>
    <row r="592594" ht="15"/>
    <row r="592595" ht="15"/>
    <row r="592596" ht="15"/>
    <row r="592597" ht="15"/>
    <row r="592598" ht="15"/>
    <row r="592599" ht="15"/>
    <row r="592600" ht="15"/>
    <row r="592601" ht="15"/>
    <row r="592602" ht="15"/>
    <row r="592603" ht="15"/>
    <row r="592604" ht="15"/>
    <row r="592605" ht="15"/>
    <row r="592606" ht="15"/>
    <row r="592607" ht="15"/>
    <row r="592608" ht="15"/>
    <row r="592609" ht="15"/>
    <row r="592610" ht="15"/>
    <row r="592611" ht="15"/>
    <row r="592612" ht="15"/>
    <row r="592613" ht="15"/>
    <row r="592614" ht="15"/>
    <row r="592615" ht="15"/>
    <row r="592616" ht="15"/>
    <row r="592617" ht="15"/>
    <row r="592618" ht="15"/>
    <row r="592619" ht="15"/>
    <row r="592620" ht="15"/>
    <row r="592621" ht="15"/>
    <row r="592622" ht="15"/>
    <row r="592623" ht="15"/>
    <row r="592624" ht="15"/>
    <row r="592625" ht="15"/>
    <row r="592626" ht="15"/>
    <row r="592627" ht="15"/>
    <row r="592628" ht="15"/>
    <row r="592629" ht="15"/>
    <row r="592630" ht="15"/>
    <row r="592631" ht="15"/>
    <row r="592632" ht="15"/>
    <row r="592633" ht="15"/>
    <row r="592634" ht="15"/>
    <row r="592635" ht="15"/>
    <row r="592636" ht="15"/>
    <row r="592637" ht="15"/>
    <row r="592638" ht="15"/>
    <row r="592639" ht="15"/>
    <row r="592640" ht="15"/>
    <row r="592641" ht="15"/>
    <row r="592642" ht="15"/>
    <row r="592643" ht="15"/>
    <row r="592644" ht="15"/>
    <row r="592645" ht="15"/>
    <row r="592646" ht="15"/>
    <row r="592647" ht="15"/>
    <row r="592648" ht="15"/>
    <row r="592649" ht="15"/>
    <row r="592650" ht="15"/>
    <row r="592651" ht="15"/>
    <row r="592652" ht="15"/>
    <row r="592653" ht="15"/>
    <row r="592654" ht="15"/>
    <row r="592655" ht="15"/>
    <row r="592656" ht="15"/>
    <row r="592657" ht="15"/>
    <row r="592658" ht="15"/>
    <row r="592659" ht="15"/>
    <row r="592660" ht="15"/>
    <row r="592661" ht="15"/>
    <row r="592662" ht="15"/>
    <row r="592663" ht="15"/>
    <row r="592664" ht="15"/>
    <row r="592665" ht="15"/>
    <row r="592666" ht="15"/>
    <row r="592667" ht="15"/>
    <row r="592668" ht="15"/>
    <row r="592669" ht="15"/>
    <row r="592670" ht="15"/>
    <row r="592671" ht="15"/>
    <row r="592672" ht="15"/>
    <row r="592673" ht="15"/>
    <row r="592674" ht="15"/>
    <row r="592675" ht="15"/>
    <row r="592676" ht="15"/>
    <row r="592677" ht="15"/>
    <row r="592678" ht="15"/>
    <row r="592679" ht="15"/>
    <row r="592680" ht="15"/>
    <row r="592681" ht="15"/>
    <row r="592682" ht="15"/>
    <row r="592683" ht="15"/>
    <row r="592684" ht="15"/>
    <row r="592685" ht="15"/>
    <row r="592686" ht="15"/>
    <row r="592687" ht="15"/>
    <row r="592688" ht="15"/>
    <row r="592689" ht="15"/>
    <row r="592690" ht="15"/>
    <row r="592691" ht="15"/>
    <row r="592692" ht="15"/>
    <row r="592693" ht="15"/>
    <row r="592694" ht="15"/>
    <row r="592695" ht="15"/>
    <row r="592696" ht="15"/>
    <row r="592697" ht="15"/>
    <row r="592698" ht="15"/>
    <row r="592699" ht="15"/>
    <row r="592700" ht="15"/>
    <row r="592701" ht="15"/>
    <row r="592702" ht="15"/>
    <row r="592703" ht="15"/>
    <row r="592704" ht="15"/>
    <row r="592705" ht="15"/>
    <row r="592706" ht="15"/>
    <row r="592707" ht="15"/>
    <row r="592708" ht="15"/>
    <row r="592709" ht="15"/>
    <row r="592710" ht="15"/>
    <row r="592711" ht="15"/>
    <row r="592712" ht="15"/>
    <row r="592713" ht="15"/>
    <row r="592714" ht="15"/>
    <row r="592715" ht="15"/>
    <row r="592716" ht="15"/>
    <row r="592717" ht="15"/>
    <row r="592718" ht="15"/>
    <row r="592719" ht="15"/>
    <row r="592720" ht="15"/>
    <row r="592721" ht="15"/>
    <row r="592722" ht="15"/>
    <row r="592723" ht="15"/>
    <row r="592724" ht="15"/>
    <row r="592725" ht="15"/>
    <row r="592726" ht="15"/>
    <row r="592727" ht="15"/>
    <row r="592728" ht="15"/>
    <row r="592729" ht="15"/>
    <row r="592730" ht="15"/>
    <row r="592731" ht="15"/>
    <row r="592732" ht="15"/>
    <row r="592733" ht="15"/>
    <row r="592734" ht="15"/>
    <row r="592735" ht="15"/>
    <row r="592736" ht="15"/>
    <row r="592737" ht="15"/>
    <row r="592738" ht="15"/>
    <row r="592739" ht="15"/>
    <row r="592740" ht="15"/>
    <row r="592741" ht="15"/>
    <row r="592742" ht="15"/>
    <row r="592743" ht="15"/>
    <row r="592744" ht="15"/>
    <row r="592745" ht="15"/>
    <row r="592746" ht="15"/>
    <row r="592747" ht="15"/>
    <row r="592748" ht="15"/>
    <row r="592749" ht="15"/>
    <row r="592750" ht="15"/>
    <row r="592751" ht="15"/>
    <row r="592752" ht="15"/>
    <row r="592753" ht="15"/>
    <row r="592754" ht="15"/>
    <row r="592755" ht="15"/>
    <row r="592756" ht="15"/>
    <row r="592757" ht="15"/>
    <row r="592758" ht="15"/>
    <row r="592759" ht="15"/>
    <row r="592760" ht="15"/>
    <row r="592761" ht="15"/>
    <row r="592762" ht="15"/>
    <row r="592763" ht="15"/>
    <row r="592764" ht="15"/>
    <row r="592765" ht="15"/>
    <row r="592766" ht="15"/>
    <row r="592767" ht="15"/>
    <row r="592768" ht="15"/>
    <row r="592769" ht="15"/>
    <row r="592770" ht="15"/>
    <row r="592771" ht="15"/>
    <row r="592772" ht="15"/>
    <row r="592773" ht="15"/>
    <row r="592774" ht="15"/>
    <row r="592775" ht="15"/>
    <row r="592776" ht="15"/>
    <row r="592777" ht="15"/>
    <row r="592778" ht="15"/>
    <row r="592779" ht="15"/>
    <row r="592780" ht="15"/>
    <row r="592781" ht="15"/>
    <row r="592782" ht="15"/>
    <row r="592783" ht="15"/>
    <row r="592784" ht="15"/>
    <row r="592785" ht="15"/>
    <row r="592786" ht="15"/>
    <row r="592787" ht="15"/>
    <row r="592788" ht="15"/>
    <row r="592789" ht="15"/>
    <row r="592790" ht="15"/>
    <row r="592791" ht="15"/>
    <row r="592792" ht="15"/>
    <row r="592793" ht="15"/>
    <row r="592794" ht="15"/>
    <row r="592795" ht="15"/>
    <row r="592796" ht="15"/>
    <row r="592797" ht="15"/>
    <row r="592798" ht="15"/>
    <row r="592799" ht="15"/>
    <row r="592800" ht="15"/>
    <row r="592801" ht="15"/>
    <row r="592802" ht="15"/>
    <row r="592803" ht="15"/>
    <row r="592804" ht="15"/>
    <row r="592805" ht="15"/>
    <row r="592806" ht="15"/>
    <row r="592807" ht="15"/>
    <row r="592808" ht="15"/>
    <row r="592809" ht="15"/>
    <row r="592810" ht="15"/>
    <row r="592811" ht="15"/>
    <row r="592812" ht="15"/>
    <row r="592813" ht="15"/>
    <row r="592814" ht="15"/>
    <row r="592815" ht="15"/>
    <row r="592816" ht="15"/>
    <row r="592817" ht="15"/>
    <row r="592818" ht="15"/>
    <row r="592819" ht="15"/>
    <row r="592820" ht="15"/>
    <row r="592821" ht="15"/>
    <row r="592822" ht="15"/>
    <row r="592823" ht="15"/>
    <row r="592824" ht="15"/>
    <row r="592825" ht="15"/>
    <row r="592826" ht="15"/>
    <row r="592827" ht="15"/>
    <row r="592828" ht="15"/>
    <row r="592829" ht="15"/>
    <row r="592830" ht="15"/>
    <row r="592831" ht="15"/>
    <row r="592832" ht="15"/>
    <row r="592833" ht="15"/>
    <row r="592834" ht="15"/>
    <row r="592835" ht="15"/>
    <row r="592836" ht="15"/>
    <row r="592837" ht="15"/>
    <row r="592838" ht="15"/>
    <row r="592839" ht="15"/>
    <row r="592840" ht="15"/>
    <row r="592841" ht="15"/>
    <row r="592842" ht="15"/>
    <row r="592843" ht="15"/>
    <row r="592844" ht="15"/>
    <row r="592845" ht="15"/>
    <row r="592846" ht="15"/>
    <row r="592847" ht="15"/>
    <row r="592848" ht="15"/>
    <row r="592849" ht="15"/>
    <row r="592850" ht="15"/>
    <row r="592851" ht="15"/>
    <row r="592852" ht="15"/>
    <row r="592853" ht="15"/>
    <row r="592854" ht="15"/>
    <row r="592855" ht="15"/>
    <row r="592856" ht="15"/>
    <row r="592857" ht="15"/>
    <row r="592858" ht="15"/>
    <row r="592859" ht="15"/>
    <row r="592860" ht="15"/>
    <row r="592861" ht="15"/>
    <row r="592862" ht="15"/>
    <row r="592863" ht="15"/>
    <row r="592864" ht="15"/>
    <row r="592865" ht="15"/>
    <row r="592866" ht="15"/>
    <row r="592867" ht="15"/>
    <row r="592868" ht="15"/>
    <row r="592869" ht="15"/>
    <row r="592870" ht="15"/>
    <row r="592871" ht="15"/>
    <row r="592872" ht="15"/>
    <row r="592873" ht="15"/>
    <row r="592874" ht="15"/>
    <row r="592875" ht="15"/>
    <row r="592876" ht="15"/>
    <row r="592877" ht="15"/>
    <row r="592878" ht="15"/>
    <row r="592879" ht="15"/>
    <row r="592880" ht="15"/>
    <row r="592881" ht="15"/>
    <row r="592882" ht="15"/>
    <row r="592883" ht="15"/>
    <row r="592884" ht="15"/>
    <row r="592885" ht="15"/>
    <row r="592886" ht="15"/>
    <row r="592887" ht="15"/>
    <row r="592888" ht="15"/>
    <row r="592889" ht="15"/>
    <row r="592890" ht="15"/>
    <row r="592891" ht="15"/>
    <row r="592892" ht="15"/>
    <row r="592893" ht="15"/>
    <row r="592894" ht="15"/>
    <row r="592895" ht="15"/>
    <row r="592896" ht="15"/>
    <row r="592897" ht="15"/>
    <row r="592898" ht="15"/>
    <row r="592899" ht="15"/>
    <row r="592900" ht="15"/>
    <row r="592901" ht="15"/>
    <row r="592902" ht="15"/>
    <row r="592903" ht="15"/>
    <row r="592904" ht="15"/>
    <row r="592905" ht="15"/>
    <row r="592906" ht="15"/>
    <row r="592907" ht="15"/>
    <row r="592908" ht="15"/>
    <row r="592909" ht="15"/>
    <row r="592910" ht="15"/>
    <row r="592911" ht="15"/>
    <row r="592912" ht="15"/>
    <row r="592913" ht="15"/>
    <row r="592914" ht="15"/>
    <row r="592915" ht="15"/>
    <row r="592916" ht="15"/>
    <row r="592917" ht="15"/>
    <row r="592918" ht="15"/>
    <row r="592919" ht="15"/>
    <row r="592920" ht="15"/>
    <row r="592921" ht="15"/>
    <row r="592922" ht="15"/>
    <row r="592923" ht="15"/>
    <row r="592924" ht="15"/>
    <row r="592925" ht="15"/>
    <row r="592926" ht="15"/>
    <row r="592927" ht="15"/>
    <row r="592928" ht="15"/>
    <row r="592929" ht="15"/>
    <row r="592930" ht="15"/>
    <row r="592931" ht="15"/>
    <row r="592932" ht="15"/>
    <row r="592933" ht="15"/>
    <row r="592934" ht="15"/>
    <row r="592935" ht="15"/>
    <row r="592936" ht="15"/>
    <row r="592937" ht="15"/>
    <row r="592938" ht="15"/>
    <row r="592939" ht="15"/>
    <row r="592940" ht="15"/>
    <row r="592941" ht="15"/>
    <row r="592942" ht="15"/>
    <row r="592943" ht="15"/>
    <row r="592944" ht="15"/>
    <row r="592945" ht="15"/>
    <row r="592946" ht="15"/>
    <row r="592947" ht="15"/>
    <row r="592948" ht="15"/>
    <row r="592949" ht="15"/>
    <row r="592950" ht="15"/>
    <row r="592951" ht="15"/>
    <row r="592952" ht="15"/>
    <row r="592953" ht="15"/>
    <row r="592954" ht="15"/>
    <row r="592955" ht="15"/>
    <row r="592956" ht="15"/>
    <row r="592957" ht="15"/>
    <row r="592958" ht="15"/>
    <row r="592959" ht="15"/>
    <row r="592960" ht="15"/>
    <row r="592961" ht="15"/>
    <row r="592962" ht="15"/>
    <row r="592963" ht="15"/>
    <row r="592964" ht="15"/>
    <row r="592965" ht="15"/>
    <row r="592966" ht="15"/>
    <row r="592967" ht="15"/>
    <row r="592968" ht="15"/>
    <row r="592969" ht="15"/>
    <row r="592970" ht="15"/>
    <row r="592971" ht="15"/>
    <row r="592972" ht="15"/>
    <row r="592973" ht="15"/>
    <row r="592974" ht="15"/>
    <row r="592975" ht="15"/>
    <row r="592976" ht="15"/>
    <row r="592977" ht="15"/>
    <row r="592978" ht="15"/>
    <row r="592979" ht="15"/>
    <row r="592980" ht="15"/>
    <row r="592981" ht="15"/>
    <row r="592982" ht="15"/>
    <row r="592983" ht="15"/>
    <row r="592984" ht="15"/>
    <row r="592985" ht="15"/>
    <row r="592986" ht="15"/>
    <row r="592987" ht="15"/>
    <row r="592988" ht="15"/>
    <row r="592989" ht="15"/>
    <row r="592990" ht="15"/>
    <row r="592991" ht="15"/>
    <row r="592992" ht="15"/>
    <row r="592993" ht="15"/>
    <row r="592994" ht="15"/>
    <row r="592995" ht="15"/>
    <row r="592996" ht="15"/>
    <row r="592997" ht="15"/>
    <row r="592998" ht="15"/>
    <row r="592999" ht="15"/>
    <row r="593000" ht="15"/>
    <row r="593001" ht="15"/>
    <row r="593002" ht="15"/>
    <row r="593003" ht="15"/>
    <row r="593004" ht="15"/>
    <row r="593005" ht="15"/>
    <row r="593006" ht="15"/>
    <row r="593007" ht="15"/>
    <row r="593008" ht="15"/>
    <row r="593009" ht="15"/>
    <row r="593010" ht="15"/>
    <row r="593011" ht="15"/>
    <row r="593012" ht="15"/>
    <row r="593013" ht="15"/>
    <row r="593014" ht="15"/>
    <row r="593015" ht="15"/>
    <row r="593016" ht="15"/>
    <row r="593017" ht="15"/>
    <row r="593018" ht="15"/>
    <row r="593019" ht="15"/>
    <row r="593020" ht="15"/>
    <row r="593021" ht="15"/>
    <row r="593022" ht="15"/>
    <row r="593023" ht="15"/>
    <row r="593024" ht="15"/>
    <row r="593025" ht="15"/>
    <row r="593026" ht="15"/>
    <row r="593027" ht="15"/>
    <row r="593028" ht="15"/>
    <row r="593029" ht="15"/>
    <row r="593030" ht="15"/>
    <row r="593031" ht="15"/>
    <row r="593032" ht="15"/>
    <row r="593033" ht="15"/>
    <row r="593034" ht="15"/>
    <row r="593035" ht="15"/>
    <row r="593036" ht="15"/>
    <row r="593037" ht="15"/>
    <row r="593038" ht="15"/>
    <row r="593039" ht="15"/>
    <row r="593040" ht="15"/>
    <row r="593041" ht="15"/>
    <row r="593042" ht="15"/>
    <row r="593043" ht="15"/>
    <row r="593044" ht="15"/>
    <row r="593045" ht="15"/>
    <row r="593046" ht="15"/>
    <row r="593047" ht="15"/>
    <row r="593048" ht="15"/>
    <row r="593049" ht="15"/>
    <row r="593050" ht="15"/>
    <row r="593051" ht="15"/>
    <row r="593052" ht="15"/>
    <row r="593053" ht="15"/>
    <row r="593054" ht="15"/>
    <row r="593055" ht="15"/>
    <row r="593056" ht="15"/>
    <row r="593057" ht="15"/>
    <row r="593058" ht="15"/>
    <row r="593059" ht="15"/>
    <row r="593060" ht="15"/>
    <row r="593061" ht="15"/>
    <row r="593062" ht="15"/>
    <row r="593063" ht="15"/>
    <row r="593064" ht="15"/>
    <row r="593065" ht="15"/>
    <row r="593066" ht="15"/>
    <row r="593067" ht="15"/>
    <row r="593068" ht="15"/>
    <row r="593069" ht="15"/>
    <row r="593070" ht="15"/>
    <row r="593071" ht="15"/>
    <row r="593072" ht="15"/>
    <row r="593073" ht="15"/>
    <row r="593074" ht="15"/>
    <row r="593075" ht="15"/>
    <row r="593076" ht="15"/>
    <row r="593077" ht="15"/>
    <row r="593078" ht="15"/>
    <row r="593079" ht="15"/>
    <row r="593080" ht="15"/>
    <row r="593081" ht="15"/>
    <row r="593082" ht="15"/>
    <row r="593083" ht="15"/>
    <row r="593084" ht="15"/>
    <row r="593085" ht="15"/>
    <row r="593086" ht="15"/>
    <row r="593087" ht="15"/>
    <row r="593088" ht="15"/>
    <row r="593089" ht="15"/>
    <row r="593090" ht="15"/>
    <row r="593091" ht="15"/>
    <row r="593092" ht="15"/>
    <row r="593093" ht="15"/>
    <row r="593094" ht="15"/>
    <row r="593095" ht="15"/>
    <row r="593096" ht="15"/>
    <row r="593097" ht="15"/>
    <row r="593098" ht="15"/>
    <row r="593099" ht="15"/>
    <row r="593100" ht="15"/>
    <row r="593101" ht="15"/>
    <row r="593102" ht="15"/>
    <row r="593103" ht="15"/>
    <row r="593104" ht="15"/>
    <row r="593105" ht="15"/>
    <row r="593106" ht="15"/>
    <row r="593107" ht="15"/>
    <row r="593108" ht="15"/>
    <row r="593109" ht="15"/>
    <row r="593110" ht="15"/>
    <row r="593111" ht="15"/>
    <row r="593112" ht="15"/>
    <row r="593113" ht="15"/>
    <row r="593114" ht="15"/>
    <row r="593115" ht="15"/>
    <row r="593116" ht="15"/>
    <row r="593117" ht="15"/>
    <row r="593118" ht="15"/>
    <row r="593119" ht="15"/>
    <row r="593120" ht="15"/>
    <row r="593121" ht="15"/>
    <row r="593122" ht="15"/>
    <row r="593123" ht="15"/>
    <row r="593124" ht="15"/>
    <row r="593125" ht="15"/>
    <row r="593126" ht="15"/>
    <row r="593127" ht="15"/>
    <row r="593128" ht="15"/>
    <row r="593129" ht="15"/>
    <row r="593130" ht="15"/>
    <row r="593131" ht="15"/>
    <row r="593132" ht="15"/>
    <row r="593133" ht="15"/>
    <row r="593134" ht="15"/>
    <row r="593135" ht="15"/>
    <row r="593136" ht="15"/>
    <row r="593137" ht="15"/>
    <row r="593138" ht="15"/>
    <row r="593139" ht="15"/>
    <row r="593140" ht="15"/>
    <row r="593141" ht="15"/>
    <row r="593142" ht="15"/>
    <row r="593143" ht="15"/>
    <row r="593144" ht="15"/>
    <row r="593145" ht="15"/>
    <row r="593146" ht="15"/>
    <row r="593147" ht="15"/>
    <row r="593148" ht="15"/>
    <row r="593149" ht="15"/>
    <row r="593150" ht="15"/>
    <row r="593151" ht="15"/>
    <row r="593152" ht="15"/>
    <row r="593153" ht="15"/>
    <row r="593154" ht="15"/>
    <row r="593155" ht="15"/>
    <row r="593156" ht="15"/>
    <row r="593157" ht="15"/>
    <row r="593158" ht="15"/>
    <row r="593159" ht="15"/>
    <row r="593160" ht="15"/>
    <row r="593161" ht="15"/>
    <row r="593162" ht="15"/>
    <row r="593163" ht="15"/>
    <row r="593164" ht="15"/>
    <row r="593165" ht="15"/>
    <row r="593166" ht="15"/>
    <row r="593167" ht="15"/>
    <row r="593168" ht="15"/>
    <row r="593169" ht="15"/>
    <row r="593170" ht="15"/>
    <row r="593171" ht="15"/>
    <row r="593172" ht="15"/>
    <row r="593173" ht="15"/>
    <row r="593174" ht="15"/>
    <row r="593175" ht="15"/>
    <row r="593176" ht="15"/>
    <row r="593177" ht="15"/>
    <row r="593178" ht="15"/>
    <row r="593179" ht="15"/>
    <row r="593180" ht="15"/>
    <row r="593181" ht="15"/>
    <row r="593182" ht="15"/>
    <row r="593183" ht="15"/>
    <row r="593184" ht="15"/>
    <row r="593185" ht="15"/>
    <row r="593186" ht="15"/>
    <row r="593187" ht="15"/>
    <row r="593188" ht="15"/>
    <row r="593189" ht="15"/>
    <row r="593190" ht="15"/>
    <row r="593191" ht="15"/>
    <row r="593192" ht="15"/>
    <row r="593193" ht="15"/>
    <row r="593194" ht="15"/>
    <row r="593195" ht="15"/>
    <row r="593196" ht="15"/>
    <row r="593197" ht="15"/>
    <row r="593198" ht="15"/>
    <row r="593199" ht="15"/>
    <row r="593200" ht="15"/>
    <row r="593201" ht="15"/>
    <row r="593202" ht="15"/>
    <row r="593203" ht="15"/>
    <row r="593204" ht="15"/>
    <row r="593205" ht="15"/>
    <row r="593206" ht="15"/>
    <row r="593207" ht="15"/>
    <row r="593208" ht="15"/>
    <row r="593209" ht="15"/>
    <row r="593210" ht="15"/>
    <row r="593211" ht="15"/>
    <row r="593212" ht="15"/>
    <row r="593213" ht="15"/>
    <row r="593214" ht="15"/>
    <row r="593215" ht="15"/>
    <row r="593216" ht="15"/>
    <row r="593217" ht="15"/>
    <row r="593218" ht="15"/>
    <row r="593219" ht="15"/>
    <row r="593220" ht="15"/>
    <row r="593221" ht="15"/>
    <row r="593222" ht="15"/>
    <row r="593223" ht="15"/>
    <row r="593224" ht="15"/>
    <row r="593225" ht="15"/>
    <row r="593226" ht="15"/>
    <row r="593227" ht="15"/>
    <row r="593228" ht="15"/>
    <row r="593229" ht="15"/>
    <row r="593230" ht="15"/>
    <row r="593231" ht="15"/>
    <row r="593232" ht="15"/>
    <row r="593233" ht="15"/>
    <row r="593234" ht="15"/>
    <row r="593235" ht="15"/>
    <row r="593236" ht="15"/>
    <row r="593237" ht="15"/>
    <row r="593238" ht="15"/>
    <row r="593239" ht="15"/>
    <row r="593240" ht="15"/>
    <row r="593241" ht="15"/>
    <row r="593242" ht="15"/>
    <row r="593243" ht="15"/>
    <row r="593244" ht="15"/>
    <row r="593245" ht="15"/>
    <row r="593246" ht="15"/>
    <row r="593247" ht="15"/>
    <row r="593248" ht="15"/>
    <row r="593249" ht="15"/>
    <row r="593250" ht="15"/>
    <row r="593251" ht="15"/>
    <row r="593252" ht="15"/>
    <row r="593253" ht="15"/>
    <row r="593254" ht="15"/>
    <row r="593255" ht="15"/>
    <row r="593256" ht="15"/>
    <row r="593257" ht="15"/>
    <row r="593258" ht="15"/>
    <row r="593259" ht="15"/>
    <row r="593260" ht="15"/>
    <row r="593261" ht="15"/>
    <row r="593262" ht="15"/>
    <row r="593263" ht="15"/>
    <row r="593264" ht="15"/>
    <row r="593265" ht="15"/>
    <row r="593266" ht="15"/>
    <row r="593267" ht="15"/>
    <row r="593268" ht="15"/>
    <row r="593269" ht="15"/>
    <row r="593270" ht="15"/>
    <row r="593271" ht="15"/>
    <row r="593272" ht="15"/>
    <row r="593273" ht="15"/>
    <row r="593274" ht="15"/>
    <row r="593275" ht="15"/>
    <row r="593276" ht="15"/>
    <row r="593277" ht="15"/>
    <row r="593278" ht="15"/>
    <row r="593279" ht="15"/>
    <row r="593280" ht="15"/>
    <row r="593281" ht="15"/>
    <row r="593282" ht="15"/>
    <row r="593283" ht="15"/>
    <row r="593284" ht="15"/>
    <row r="593285" ht="15"/>
    <row r="593286" ht="15"/>
    <row r="593287" ht="15"/>
    <row r="593288" ht="15"/>
    <row r="593289" ht="15"/>
    <row r="593290" ht="15"/>
    <row r="593291" ht="15"/>
    <row r="593292" ht="15"/>
    <row r="593293" ht="15"/>
    <row r="593294" ht="15"/>
    <row r="593295" ht="15"/>
    <row r="593296" ht="15"/>
    <row r="593297" ht="15"/>
    <row r="593298" ht="15"/>
    <row r="593299" ht="15"/>
    <row r="593300" ht="15"/>
    <row r="593301" ht="15"/>
    <row r="593302" ht="15"/>
    <row r="593303" ht="15"/>
    <row r="593304" ht="15"/>
    <row r="593305" ht="15"/>
    <row r="593306" ht="15"/>
    <row r="593307" ht="15"/>
    <row r="593308" ht="15"/>
    <row r="593309" ht="15"/>
    <row r="593310" ht="15"/>
    <row r="593311" ht="15"/>
    <row r="593312" ht="15"/>
    <row r="593313" ht="15"/>
    <row r="593314" ht="15"/>
    <row r="593315" ht="15"/>
    <row r="593316" ht="15"/>
    <row r="593317" ht="15"/>
    <row r="593318" ht="15"/>
    <row r="593319" ht="15"/>
    <row r="593320" ht="15"/>
    <row r="593321" ht="15"/>
    <row r="593322" ht="15"/>
    <row r="593323" ht="15"/>
    <row r="593324" ht="15"/>
    <row r="593325" ht="15"/>
    <row r="593326" ht="15"/>
    <row r="593327" ht="15"/>
    <row r="593328" ht="15"/>
    <row r="593329" ht="15"/>
    <row r="593330" ht="15"/>
    <row r="593331" ht="15"/>
    <row r="593332" ht="15"/>
    <row r="593333" ht="15"/>
    <row r="593334" ht="15"/>
    <row r="593335" ht="15"/>
    <row r="593336" ht="15"/>
    <row r="593337" ht="15"/>
    <row r="593338" ht="15"/>
    <row r="593339" ht="15"/>
    <row r="593340" ht="15"/>
    <row r="593341" ht="15"/>
    <row r="593342" ht="15"/>
    <row r="593343" ht="15"/>
    <row r="593344" ht="15"/>
    <row r="593345" ht="15"/>
    <row r="593346" ht="15"/>
    <row r="593347" ht="15"/>
    <row r="593348" ht="15"/>
    <row r="593349" ht="15"/>
    <row r="593350" ht="15"/>
    <row r="593351" ht="15"/>
    <row r="593352" ht="15"/>
    <row r="593353" ht="15"/>
    <row r="593354" ht="15"/>
    <row r="593355" ht="15"/>
    <row r="593356" ht="15"/>
    <row r="593357" ht="15"/>
    <row r="593358" ht="15"/>
    <row r="593359" ht="15"/>
    <row r="593360" ht="15"/>
    <row r="593361" ht="15"/>
    <row r="593362" ht="15"/>
    <row r="593363" ht="15"/>
    <row r="593364" ht="15"/>
    <row r="593365" ht="15"/>
    <row r="593366" ht="15"/>
    <row r="593367" ht="15"/>
    <row r="593368" ht="15"/>
    <row r="593369" ht="15"/>
    <row r="593370" ht="15"/>
    <row r="593371" ht="15"/>
    <row r="593372" ht="15"/>
    <row r="593373" ht="15"/>
    <row r="593374" ht="15"/>
    <row r="593375" ht="15"/>
    <row r="593376" ht="15"/>
    <row r="593377" ht="15"/>
    <row r="593378" ht="15"/>
    <row r="593379" ht="15"/>
    <row r="593380" ht="15"/>
    <row r="593381" ht="15"/>
    <row r="593382" ht="15"/>
    <row r="593383" ht="15"/>
    <row r="593384" ht="15"/>
    <row r="593385" ht="15"/>
    <row r="593386" ht="15"/>
    <row r="593387" ht="15"/>
    <row r="593388" ht="15"/>
    <row r="593389" ht="15"/>
    <row r="593390" ht="15"/>
    <row r="593391" ht="15"/>
    <row r="593392" ht="15"/>
    <row r="593393" ht="15"/>
    <row r="593394" ht="15"/>
    <row r="593395" ht="15"/>
    <row r="593396" ht="15"/>
    <row r="593397" ht="15"/>
    <row r="593398" ht="15"/>
    <row r="593399" ht="15"/>
    <row r="593400" ht="15"/>
    <row r="593401" ht="15"/>
    <row r="593402" ht="15"/>
    <row r="593403" ht="15"/>
    <row r="593404" ht="15"/>
    <row r="593405" ht="15"/>
    <row r="593406" ht="15"/>
    <row r="593407" ht="15"/>
    <row r="593408" ht="15"/>
    <row r="593409" ht="15"/>
    <row r="593410" ht="15"/>
    <row r="593411" ht="15"/>
    <row r="593412" ht="15"/>
    <row r="593413" ht="15"/>
    <row r="593414" ht="15"/>
    <row r="593415" ht="15"/>
    <row r="593416" ht="15"/>
    <row r="593417" ht="15"/>
    <row r="593418" ht="15"/>
    <row r="593419" ht="15"/>
    <row r="593420" ht="15"/>
    <row r="593421" ht="15"/>
    <row r="593422" ht="15"/>
    <row r="593423" ht="15"/>
    <row r="593424" ht="15"/>
    <row r="593425" ht="15"/>
    <row r="593426" ht="15"/>
    <row r="593427" ht="15"/>
    <row r="593428" ht="15"/>
    <row r="593429" ht="15"/>
    <row r="593430" ht="15"/>
    <row r="593431" ht="15"/>
    <row r="593432" ht="15"/>
    <row r="593433" ht="15"/>
    <row r="593434" ht="15"/>
    <row r="593435" ht="15"/>
    <row r="593436" ht="15"/>
    <row r="593437" ht="15"/>
    <row r="593438" ht="15"/>
    <row r="593439" ht="15"/>
    <row r="593440" ht="15"/>
    <row r="593441" ht="15"/>
    <row r="593442" ht="15"/>
    <row r="593443" ht="15"/>
    <row r="593444" ht="15"/>
    <row r="593445" ht="15"/>
    <row r="593446" ht="15"/>
    <row r="593447" ht="15"/>
    <row r="593448" ht="15"/>
    <row r="593449" ht="15"/>
    <row r="593450" ht="15"/>
    <row r="593451" ht="15"/>
    <row r="593452" ht="15"/>
    <row r="593453" ht="15"/>
    <row r="593454" ht="15"/>
    <row r="593455" ht="15"/>
    <row r="593456" ht="15"/>
    <row r="593457" ht="15"/>
    <row r="593458" ht="15"/>
    <row r="593459" ht="15"/>
    <row r="593460" ht="15"/>
    <row r="593461" ht="15"/>
    <row r="593462" ht="15"/>
    <row r="593463" ht="15"/>
    <row r="593464" ht="15"/>
    <row r="593465" ht="15"/>
    <row r="593466" ht="15"/>
    <row r="593467" ht="15"/>
    <row r="593468" ht="15"/>
    <row r="593469" ht="15"/>
    <row r="593470" ht="15"/>
    <row r="593471" ht="15"/>
    <row r="593472" ht="15"/>
    <row r="593473" ht="15"/>
    <row r="593474" ht="15"/>
    <row r="593475" ht="15"/>
    <row r="593476" ht="15"/>
    <row r="593477" ht="15"/>
    <row r="593478" ht="15"/>
    <row r="593479" ht="15"/>
    <row r="593480" ht="15"/>
    <row r="593481" ht="15"/>
    <row r="593482" ht="15"/>
    <row r="593483" ht="15"/>
    <row r="593484" ht="15"/>
    <row r="593485" ht="15"/>
    <row r="593486" ht="15"/>
    <row r="593487" ht="15"/>
    <row r="593488" ht="15"/>
    <row r="593489" ht="15"/>
    <row r="593490" ht="15"/>
    <row r="593491" ht="15"/>
    <row r="593492" ht="15"/>
    <row r="593493" ht="15"/>
    <row r="593494" ht="15"/>
    <row r="593495" ht="15"/>
    <row r="593496" ht="15"/>
    <row r="593497" ht="15"/>
    <row r="593498" ht="15"/>
    <row r="593499" ht="15"/>
    <row r="593500" ht="15"/>
    <row r="593501" ht="15"/>
    <row r="593502" ht="15"/>
    <row r="593503" ht="15"/>
    <row r="593504" ht="15"/>
    <row r="593505" ht="15"/>
    <row r="593506" ht="15"/>
    <row r="593507" ht="15"/>
    <row r="593508" ht="15"/>
    <row r="593509" ht="15"/>
    <row r="593510" ht="15"/>
    <row r="593511" ht="15"/>
    <row r="593512" ht="15"/>
    <row r="593513" ht="15"/>
    <row r="593514" ht="15"/>
    <row r="593515" ht="15"/>
    <row r="593516" ht="15"/>
    <row r="593517" ht="15"/>
    <row r="593518" ht="15"/>
    <row r="593519" ht="15"/>
    <row r="593520" ht="15"/>
    <row r="593521" ht="15"/>
    <row r="593522" ht="15"/>
    <row r="593523" ht="15"/>
    <row r="593524" ht="15"/>
    <row r="593525" ht="15"/>
    <row r="593526" ht="15"/>
    <row r="593527" ht="15"/>
    <row r="593528" ht="15"/>
    <row r="593529" ht="15"/>
    <row r="593530" ht="15"/>
    <row r="593531" ht="15"/>
    <row r="593532" ht="15"/>
    <row r="593533" ht="15"/>
    <row r="593534" ht="15"/>
    <row r="593535" ht="15"/>
    <row r="593536" ht="15"/>
    <row r="593537" ht="15"/>
    <row r="593538" ht="15"/>
    <row r="593539" ht="15"/>
    <row r="593540" ht="15"/>
    <row r="593541" ht="15"/>
    <row r="593542" ht="15"/>
    <row r="593543" ht="15"/>
    <row r="593544" ht="15"/>
    <row r="593545" ht="15"/>
    <row r="593546" ht="15"/>
    <row r="593547" ht="15"/>
    <row r="593548" ht="15"/>
    <row r="593549" ht="15"/>
    <row r="593550" ht="15"/>
    <row r="593551" ht="15"/>
    <row r="593552" ht="15"/>
    <row r="593553" ht="15"/>
    <row r="593554" ht="15"/>
    <row r="593555" ht="15"/>
    <row r="593556" ht="15"/>
    <row r="593557" ht="15"/>
    <row r="593558" ht="15"/>
    <row r="593559" ht="15"/>
    <row r="593560" ht="15"/>
    <row r="593561" ht="15"/>
    <row r="593562" ht="15"/>
    <row r="593563" ht="15"/>
    <row r="593564" ht="15"/>
    <row r="593565" ht="15"/>
    <row r="593566" ht="15"/>
    <row r="593567" ht="15"/>
    <row r="593568" ht="15"/>
    <row r="593569" ht="15"/>
    <row r="593570" ht="15"/>
    <row r="593571" ht="15"/>
    <row r="593572" ht="15"/>
    <row r="593573" ht="15"/>
    <row r="593574" ht="15"/>
    <row r="593575" ht="15"/>
    <row r="593576" ht="15"/>
    <row r="593577" ht="15"/>
    <row r="593578" ht="15"/>
    <row r="593579" ht="15"/>
    <row r="593580" ht="15"/>
    <row r="593581" ht="15"/>
    <row r="593582" ht="15"/>
    <row r="593583" ht="15"/>
    <row r="593584" ht="15"/>
    <row r="593585" ht="15"/>
    <row r="593586" ht="15"/>
    <row r="593587" ht="15"/>
    <row r="593588" ht="15"/>
    <row r="593589" ht="15"/>
    <row r="593590" ht="15"/>
    <row r="593591" ht="15"/>
    <row r="593592" ht="15"/>
    <row r="593593" ht="15"/>
    <row r="593594" ht="15"/>
    <row r="593595" ht="15"/>
    <row r="593596" ht="15"/>
    <row r="593597" ht="15"/>
    <row r="593598" ht="15"/>
    <row r="593599" ht="15"/>
    <row r="593600" ht="15"/>
    <row r="593601" ht="15"/>
    <row r="593602" ht="15"/>
    <row r="593603" ht="15"/>
    <row r="593604" ht="15"/>
    <row r="593605" ht="15"/>
    <row r="593606" ht="15"/>
    <row r="593607" ht="15"/>
    <row r="593608" ht="15"/>
    <row r="593609" ht="15"/>
    <row r="593610" ht="15"/>
    <row r="593611" ht="15"/>
    <row r="593612" ht="15"/>
    <row r="593613" ht="15"/>
    <row r="593614" ht="15"/>
    <row r="593615" ht="15"/>
    <row r="593616" ht="15"/>
    <row r="593617" ht="15"/>
    <row r="593618" ht="15"/>
    <row r="593619" ht="15"/>
    <row r="593620" ht="15"/>
    <row r="593621" ht="15"/>
    <row r="593622" ht="15"/>
    <row r="593623" ht="15"/>
    <row r="593624" ht="15"/>
    <row r="593625" ht="15"/>
    <row r="593626" ht="15"/>
    <row r="593627" ht="15"/>
    <row r="593628" ht="15"/>
    <row r="593629" ht="15"/>
    <row r="593630" ht="15"/>
    <row r="593631" ht="15"/>
    <row r="593632" ht="15"/>
    <row r="593633" ht="15"/>
    <row r="593634" ht="15"/>
    <row r="593635" ht="15"/>
    <row r="593636" ht="15"/>
    <row r="593637" ht="15"/>
    <row r="593638" ht="15"/>
    <row r="593639" ht="15"/>
    <row r="593640" ht="15"/>
    <row r="593641" ht="15"/>
    <row r="593642" ht="15"/>
    <row r="593643" ht="15"/>
    <row r="593644" ht="15"/>
    <row r="593645" ht="15"/>
    <row r="593646" ht="15"/>
    <row r="593647" ht="15"/>
    <row r="593648" ht="15"/>
    <row r="593649" ht="15"/>
    <row r="593650" ht="15"/>
    <row r="593651" ht="15"/>
    <row r="593652" ht="15"/>
    <row r="593653" ht="15"/>
    <row r="593654" ht="15"/>
    <row r="593655" ht="15"/>
    <row r="593656" ht="15"/>
    <row r="593657" ht="15"/>
    <row r="593658" ht="15"/>
    <row r="593659" ht="15"/>
    <row r="593660" ht="15"/>
    <row r="593661" ht="15"/>
    <row r="593662" ht="15"/>
    <row r="593663" ht="15"/>
    <row r="593664" ht="15"/>
    <row r="593665" ht="15"/>
    <row r="593666" ht="15"/>
    <row r="593667" ht="15"/>
    <row r="593668" ht="15"/>
    <row r="593669" ht="15"/>
    <row r="593670" ht="15"/>
    <row r="593671" ht="15"/>
    <row r="593672" ht="15"/>
    <row r="593673" ht="15"/>
    <row r="593674" ht="15"/>
    <row r="593675" ht="15"/>
    <row r="593676" ht="15"/>
    <row r="593677" ht="15"/>
    <row r="593678" ht="15"/>
    <row r="593679" ht="15"/>
    <row r="593680" ht="15"/>
    <row r="593681" ht="15"/>
    <row r="593682" ht="15"/>
    <row r="593683" ht="15"/>
    <row r="593684" ht="15"/>
    <row r="593685" ht="15"/>
    <row r="593686" ht="15"/>
    <row r="593687" ht="15"/>
    <row r="593688" ht="15"/>
    <row r="593689" ht="15"/>
    <row r="593690" ht="15"/>
    <row r="593691" ht="15"/>
    <row r="593692" ht="15"/>
    <row r="593693" ht="15"/>
    <row r="593694" ht="15"/>
    <row r="593695" ht="15"/>
    <row r="593696" ht="15"/>
    <row r="593697" ht="15"/>
    <row r="593698" ht="15"/>
    <row r="593699" ht="15"/>
    <row r="593700" ht="15"/>
    <row r="593701" ht="15"/>
    <row r="593702" ht="15"/>
    <row r="593703" ht="15"/>
    <row r="593704" ht="15"/>
    <row r="593705" ht="15"/>
    <row r="593706" ht="15"/>
    <row r="593707" ht="15"/>
    <row r="593708" ht="15"/>
    <row r="593709" ht="15"/>
    <row r="593710" ht="15"/>
    <row r="593711" ht="15"/>
    <row r="593712" ht="15"/>
    <row r="593713" ht="15"/>
    <row r="593714" ht="15"/>
    <row r="593715" ht="15"/>
    <row r="593716" ht="15"/>
    <row r="593717" ht="15"/>
    <row r="593718" ht="15"/>
    <row r="593719" ht="15"/>
    <row r="593720" ht="15"/>
    <row r="593721" ht="15"/>
    <row r="593722" ht="15"/>
    <row r="593723" ht="15"/>
    <row r="593724" ht="15"/>
    <row r="593725" ht="15"/>
    <row r="593726" ht="15"/>
    <row r="593727" ht="15"/>
    <row r="593728" ht="15"/>
    <row r="593729" ht="15"/>
    <row r="593730" ht="15"/>
    <row r="593731" ht="15"/>
    <row r="593732" ht="15"/>
    <row r="593733" ht="15"/>
    <row r="593734" ht="15"/>
    <row r="593735" ht="15"/>
    <row r="593736" ht="15"/>
    <row r="593737" ht="15"/>
    <row r="593738" ht="15"/>
    <row r="593739" ht="15"/>
    <row r="593740" ht="15"/>
    <row r="593741" ht="15"/>
    <row r="593742" ht="15"/>
    <row r="593743" ht="15"/>
    <row r="593744" ht="15"/>
    <row r="593745" ht="15"/>
    <row r="593746" ht="15"/>
    <row r="593747" ht="15"/>
    <row r="593748" ht="15"/>
    <row r="593749" ht="15"/>
    <row r="593750" ht="15"/>
    <row r="593751" ht="15"/>
    <row r="593752" ht="15"/>
    <row r="593753" ht="15"/>
    <row r="593754" ht="15"/>
    <row r="593755" ht="15"/>
    <row r="593756" ht="15"/>
    <row r="593757" ht="15"/>
    <row r="593758" ht="15"/>
    <row r="593759" ht="15"/>
    <row r="593760" ht="15"/>
    <row r="593761" ht="15"/>
    <row r="593762" ht="15"/>
    <row r="593763" ht="15"/>
    <row r="593764" ht="15"/>
    <row r="593765" ht="15"/>
    <row r="593766" ht="15"/>
    <row r="593767" ht="15"/>
    <row r="593768" ht="15"/>
    <row r="593769" ht="15"/>
    <row r="593770" ht="15"/>
    <row r="593771" ht="15"/>
    <row r="593772" ht="15"/>
    <row r="593773" ht="15"/>
    <row r="593774" ht="15"/>
    <row r="593775" ht="15"/>
    <row r="593776" ht="15"/>
    <row r="593777" ht="15"/>
    <row r="593778" ht="15"/>
    <row r="593779" ht="15"/>
    <row r="593780" ht="15"/>
    <row r="593781" ht="15"/>
    <row r="593782" ht="15"/>
    <row r="593783" ht="15"/>
    <row r="593784" ht="15"/>
    <row r="593785" ht="15"/>
    <row r="593786" ht="15"/>
    <row r="593787" ht="15"/>
    <row r="593788" ht="15"/>
    <row r="593789" ht="15"/>
    <row r="593790" ht="15"/>
    <row r="593791" ht="15"/>
    <row r="593792" ht="15"/>
    <row r="593793" ht="15"/>
    <row r="593794" ht="15"/>
    <row r="593795" ht="15"/>
    <row r="593796" ht="15"/>
    <row r="593797" ht="15"/>
    <row r="593798" ht="15"/>
    <row r="593799" ht="15"/>
    <row r="593800" ht="15"/>
    <row r="593801" ht="15"/>
    <row r="593802" ht="15"/>
    <row r="593803" ht="15"/>
    <row r="593804" ht="15"/>
    <row r="593805" ht="15"/>
    <row r="593806" ht="15"/>
    <row r="593807" ht="15"/>
    <row r="593808" ht="15"/>
    <row r="593809" ht="15"/>
    <row r="593810" ht="15"/>
    <row r="593811" ht="15"/>
    <row r="593812" ht="15"/>
    <row r="593813" ht="15"/>
    <row r="593814" ht="15"/>
    <row r="593815" ht="15"/>
    <row r="593816" ht="15"/>
    <row r="593817" ht="15"/>
    <row r="593818" ht="15"/>
    <row r="593819" ht="15"/>
    <row r="593820" ht="15"/>
    <row r="593821" ht="15"/>
    <row r="593822" ht="15"/>
    <row r="593823" ht="15"/>
    <row r="593824" ht="15"/>
    <row r="593825" ht="15"/>
    <row r="593826" ht="15"/>
    <row r="593827" ht="15"/>
    <row r="593828" ht="15"/>
    <row r="593829" ht="15"/>
    <row r="593830" ht="15"/>
    <row r="593831" ht="15"/>
    <row r="593832" ht="15"/>
    <row r="593833" ht="15"/>
    <row r="593834" ht="15"/>
    <row r="593835" ht="15"/>
    <row r="593836" ht="15"/>
    <row r="593837" ht="15"/>
    <row r="593838" ht="15"/>
    <row r="593839" ht="15"/>
    <row r="593840" ht="15"/>
    <row r="593841" ht="15"/>
    <row r="593842" ht="15"/>
    <row r="593843" ht="15"/>
    <row r="593844" ht="15"/>
    <row r="593845" ht="15"/>
    <row r="593846" ht="15"/>
    <row r="593847" ht="15"/>
    <row r="593848" ht="15"/>
    <row r="593849" ht="15"/>
    <row r="593850" ht="15"/>
    <row r="593851" ht="15"/>
    <row r="593852" ht="15"/>
    <row r="593853" ht="15"/>
    <row r="593854" ht="15"/>
    <row r="593855" ht="15"/>
    <row r="593856" ht="15"/>
    <row r="593857" ht="15"/>
    <row r="593858" ht="15"/>
    <row r="593859" ht="15"/>
    <row r="593860" ht="15"/>
    <row r="593861" ht="15"/>
    <row r="593862" ht="15"/>
    <row r="593863" ht="15"/>
    <row r="593864" ht="15"/>
    <row r="593865" ht="15"/>
    <row r="593866" ht="15"/>
    <row r="593867" ht="15"/>
    <row r="593868" ht="15"/>
    <row r="593869" ht="15"/>
    <row r="593870" ht="15"/>
    <row r="593871" ht="15"/>
    <row r="593872" ht="15"/>
    <row r="593873" ht="15"/>
    <row r="593874" ht="15"/>
    <row r="593875" ht="15"/>
    <row r="593876" ht="15"/>
    <row r="593877" ht="15"/>
    <row r="593878" ht="15"/>
    <row r="593879" ht="15"/>
    <row r="593880" ht="15"/>
    <row r="593881" ht="15"/>
    <row r="593882" ht="15"/>
    <row r="593883" ht="15"/>
    <row r="593884" ht="15"/>
    <row r="593885" ht="15"/>
    <row r="593886" ht="15"/>
    <row r="593887" ht="15"/>
    <row r="593888" ht="15"/>
    <row r="593889" ht="15"/>
    <row r="593890" ht="15"/>
    <row r="593891" ht="15"/>
    <row r="593892" ht="15"/>
    <row r="593893" ht="15"/>
    <row r="593894" ht="15"/>
    <row r="593895" ht="15"/>
    <row r="593896" ht="15"/>
    <row r="593897" ht="15"/>
    <row r="593898" ht="15"/>
    <row r="593899" ht="15"/>
    <row r="593900" ht="15"/>
    <row r="593901" ht="15"/>
    <row r="593902" ht="15"/>
    <row r="593903" ht="15"/>
    <row r="593904" ht="15"/>
    <row r="593905" ht="15"/>
    <row r="593906" ht="15"/>
    <row r="593907" ht="15"/>
    <row r="593908" ht="15"/>
    <row r="593909" ht="15"/>
    <row r="593910" ht="15"/>
    <row r="593911" ht="15"/>
    <row r="593912" ht="15"/>
    <row r="593913" ht="15"/>
    <row r="593914" ht="15"/>
    <row r="593915" ht="15"/>
    <row r="593916" ht="15"/>
    <row r="593917" ht="15"/>
    <row r="593918" ht="15"/>
    <row r="593919" ht="15"/>
    <row r="593920" ht="15"/>
    <row r="593921" ht="15"/>
    <row r="593922" ht="15"/>
    <row r="593923" ht="15"/>
    <row r="593924" ht="15"/>
    <row r="593925" ht="15"/>
    <row r="593926" ht="15"/>
    <row r="593927" ht="15"/>
    <row r="593928" ht="15"/>
    <row r="593929" ht="15"/>
    <row r="593930" ht="15"/>
    <row r="593931" ht="15"/>
    <row r="593932" ht="15"/>
    <row r="593933" ht="15"/>
    <row r="593934" ht="15"/>
    <row r="593935" ht="15"/>
    <row r="593936" ht="15"/>
    <row r="593937" ht="15"/>
    <row r="593938" ht="15"/>
    <row r="593939" ht="15"/>
    <row r="593940" ht="15"/>
    <row r="593941" ht="15"/>
    <row r="593942" ht="15"/>
    <row r="593943" ht="15"/>
    <row r="593944" ht="15"/>
    <row r="593945" ht="15"/>
    <row r="593946" ht="15"/>
    <row r="593947" ht="15"/>
    <row r="593948" ht="15"/>
    <row r="593949" ht="15"/>
    <row r="593950" ht="15"/>
    <row r="593951" ht="15"/>
    <row r="593952" ht="15"/>
    <row r="593953" ht="15"/>
    <row r="593954" ht="15"/>
    <row r="593955" ht="15"/>
    <row r="593956" ht="15"/>
    <row r="593957" ht="15"/>
    <row r="593958" ht="15"/>
    <row r="593959" ht="15"/>
    <row r="593960" ht="15"/>
    <row r="593961" ht="15"/>
    <row r="593962" ht="15"/>
    <row r="593963" ht="15"/>
    <row r="593964" ht="15"/>
    <row r="593965" ht="15"/>
    <row r="593966" ht="15"/>
    <row r="593967" ht="15"/>
    <row r="593968" ht="15"/>
    <row r="593969" ht="15"/>
    <row r="593970" ht="15"/>
    <row r="593971" ht="15"/>
    <row r="593972" ht="15"/>
    <row r="593973" ht="15"/>
    <row r="593974" ht="15"/>
    <row r="593975" ht="15"/>
    <row r="593976" ht="15"/>
    <row r="593977" ht="15"/>
    <row r="593978" ht="15"/>
    <row r="593979" ht="15"/>
    <row r="593980" ht="15"/>
    <row r="593981" ht="15"/>
    <row r="593982" ht="15"/>
    <row r="593983" ht="15"/>
    <row r="593984" ht="15"/>
    <row r="593985" ht="15"/>
    <row r="593986" ht="15"/>
    <row r="593987" ht="15"/>
    <row r="593988" ht="15"/>
    <row r="593989" ht="15"/>
    <row r="593990" ht="15"/>
    <row r="593991" ht="15"/>
    <row r="593992" ht="15"/>
    <row r="593993" ht="15"/>
    <row r="593994" ht="15"/>
    <row r="593995" ht="15"/>
    <row r="593996" ht="15"/>
    <row r="593997" ht="15"/>
    <row r="593998" ht="15"/>
    <row r="593999" ht="15"/>
    <row r="594000" ht="15"/>
    <row r="594001" ht="15"/>
    <row r="594002" ht="15"/>
    <row r="594003" ht="15"/>
    <row r="594004" ht="15"/>
    <row r="594005" ht="15"/>
    <row r="594006" ht="15"/>
    <row r="594007" ht="15"/>
    <row r="594008" ht="15"/>
    <row r="594009" ht="15"/>
    <row r="594010" ht="15"/>
    <row r="594011" ht="15"/>
    <row r="594012" ht="15"/>
    <row r="594013" ht="15"/>
    <row r="594014" ht="15"/>
    <row r="594015" ht="15"/>
    <row r="594016" ht="15"/>
    <row r="594017" ht="15"/>
    <row r="594018" ht="15"/>
    <row r="594019" ht="15"/>
    <row r="594020" ht="15"/>
    <row r="594021" ht="15"/>
    <row r="594022" ht="15"/>
    <row r="594023" ht="15"/>
    <row r="594024" ht="15"/>
    <row r="594025" ht="15"/>
    <row r="594026" ht="15"/>
    <row r="594027" ht="15"/>
    <row r="594028" ht="15"/>
    <row r="594029" ht="15"/>
    <row r="594030" ht="15"/>
    <row r="594031" ht="15"/>
    <row r="594032" ht="15"/>
    <row r="594033" ht="15"/>
    <row r="594034" ht="15"/>
    <row r="594035" ht="15"/>
    <row r="594036" ht="15"/>
    <row r="594037" ht="15"/>
    <row r="594038" ht="15"/>
    <row r="594039" ht="15"/>
    <row r="594040" ht="15"/>
    <row r="594041" ht="15"/>
    <row r="594042" ht="15"/>
    <row r="594043" ht="15"/>
    <row r="594044" ht="15"/>
    <row r="594045" ht="15"/>
    <row r="594046" ht="15"/>
    <row r="594047" ht="15"/>
    <row r="594048" ht="15"/>
    <row r="594049" ht="15"/>
    <row r="594050" ht="15"/>
    <row r="594051" ht="15"/>
    <row r="594052" ht="15"/>
    <row r="594053" ht="15"/>
    <row r="594054" ht="15"/>
    <row r="594055" ht="15"/>
    <row r="594056" ht="15"/>
    <row r="594057" ht="15"/>
    <row r="594058" ht="15"/>
    <row r="594059" ht="15"/>
    <row r="594060" ht="15"/>
    <row r="594061" ht="15"/>
    <row r="594062" ht="15"/>
    <row r="594063" ht="15"/>
    <row r="594064" ht="15"/>
    <row r="594065" ht="15"/>
    <row r="594066" ht="15"/>
    <row r="594067" ht="15"/>
    <row r="594068" ht="15"/>
    <row r="594069" ht="15"/>
    <row r="594070" ht="15"/>
    <row r="594071" ht="15"/>
    <row r="594072" ht="15"/>
    <row r="594073" ht="15"/>
    <row r="594074" ht="15"/>
    <row r="594075" ht="15"/>
    <row r="594076" ht="15"/>
    <row r="594077" ht="15"/>
    <row r="594078" ht="15"/>
    <row r="594079" ht="15"/>
    <row r="594080" ht="15"/>
    <row r="594081" ht="15"/>
    <row r="594082" ht="15"/>
    <row r="594083" ht="15"/>
    <row r="594084" ht="15"/>
    <row r="594085" ht="15"/>
    <row r="594086" ht="15"/>
    <row r="594087" ht="15"/>
    <row r="594088" ht="15"/>
    <row r="594089" ht="15"/>
    <row r="594090" ht="15"/>
    <row r="594091" ht="15"/>
    <row r="594092" ht="15"/>
    <row r="594093" ht="15"/>
    <row r="594094" ht="15"/>
    <row r="594095" ht="15"/>
    <row r="594096" ht="15"/>
    <row r="594097" ht="15"/>
    <row r="594098" ht="15"/>
    <row r="594099" ht="15"/>
    <row r="594100" ht="15"/>
    <row r="594101" ht="15"/>
    <row r="594102" ht="15"/>
    <row r="594103" ht="15"/>
    <row r="594104" ht="15"/>
    <row r="594105" ht="15"/>
    <row r="594106" ht="15"/>
    <row r="594107" ht="15"/>
    <row r="594108" ht="15"/>
    <row r="594109" ht="15"/>
    <row r="594110" ht="15"/>
    <row r="594111" ht="15"/>
    <row r="594112" ht="15"/>
    <row r="594113" ht="15"/>
    <row r="594114" ht="15"/>
    <row r="594115" ht="15"/>
    <row r="594116" ht="15"/>
    <row r="594117" ht="15"/>
    <row r="594118" ht="15"/>
    <row r="594119" ht="15"/>
    <row r="594120" ht="15"/>
    <row r="594121" ht="15"/>
    <row r="594122" ht="15"/>
    <row r="594123" ht="15"/>
    <row r="594124" ht="15"/>
    <row r="594125" ht="15"/>
    <row r="594126" ht="15"/>
    <row r="594127" ht="15"/>
    <row r="594128" ht="15"/>
    <row r="594129" ht="15"/>
    <row r="594130" ht="15"/>
    <row r="594131" ht="15"/>
    <row r="594132" ht="15"/>
    <row r="594133" ht="15"/>
    <row r="594134" ht="15"/>
    <row r="594135" ht="15"/>
    <row r="594136" ht="15"/>
    <row r="594137" ht="15"/>
    <row r="594138" ht="15"/>
    <row r="594139" ht="15"/>
    <row r="594140" ht="15"/>
    <row r="594141" ht="15"/>
    <row r="594142" ht="15"/>
    <row r="594143" ht="15"/>
    <row r="594144" ht="15"/>
    <row r="594145" ht="15"/>
    <row r="594146" ht="15"/>
    <row r="594147" ht="15"/>
    <row r="594148" ht="15"/>
    <row r="594149" ht="15"/>
    <row r="594150" ht="15"/>
    <row r="594151" ht="15"/>
    <row r="594152" ht="15"/>
    <row r="594153" ht="15"/>
    <row r="594154" ht="15"/>
    <row r="594155" ht="15"/>
    <row r="594156" ht="15"/>
    <row r="594157" ht="15"/>
    <row r="594158" ht="15"/>
    <row r="594159" ht="15"/>
    <row r="594160" ht="15"/>
    <row r="594161" ht="15"/>
    <row r="594162" ht="15"/>
    <row r="594163" ht="15"/>
    <row r="594164" ht="15"/>
    <row r="594165" ht="15"/>
    <row r="594166" ht="15"/>
    <row r="594167" ht="15"/>
    <row r="594168" ht="15"/>
    <row r="594169" ht="15"/>
    <row r="594170" ht="15"/>
    <row r="594171" ht="15"/>
    <row r="594172" ht="15"/>
    <row r="594173" ht="15"/>
    <row r="594174" ht="15"/>
    <row r="594175" ht="15"/>
    <row r="594176" ht="15"/>
    <row r="594177" ht="15"/>
    <row r="594178" ht="15"/>
    <row r="594179" ht="15"/>
    <row r="594180" ht="15"/>
    <row r="594181" ht="15"/>
    <row r="594182" ht="15"/>
    <row r="594183" ht="15"/>
    <row r="594184" ht="15"/>
    <row r="594185" ht="15"/>
    <row r="594186" ht="15"/>
    <row r="594187" ht="15"/>
    <row r="594188" ht="15"/>
    <row r="594189" ht="15"/>
    <row r="594190" ht="15"/>
    <row r="594191" ht="15"/>
    <row r="594192" ht="15"/>
    <row r="594193" ht="15"/>
    <row r="594194" ht="15"/>
    <row r="594195" ht="15"/>
    <row r="594196" ht="15"/>
    <row r="594197" ht="15"/>
    <row r="594198" ht="15"/>
    <row r="594199" ht="15"/>
    <row r="594200" ht="15"/>
    <row r="594201" ht="15"/>
    <row r="594202" ht="15"/>
    <row r="594203" ht="15"/>
    <row r="594204" ht="15"/>
    <row r="594205" ht="15"/>
    <row r="594206" ht="15"/>
    <row r="594207" ht="15"/>
    <row r="594208" ht="15"/>
    <row r="594209" ht="15"/>
    <row r="594210" ht="15"/>
    <row r="594211" ht="15"/>
    <row r="594212" ht="15"/>
    <row r="594213" ht="15"/>
    <row r="594214" ht="15"/>
    <row r="594215" ht="15"/>
    <row r="594216" ht="15"/>
    <row r="594217" ht="15"/>
    <row r="594218" ht="15"/>
    <row r="594219" ht="15"/>
    <row r="594220" ht="15"/>
    <row r="594221" ht="15"/>
    <row r="594222" ht="15"/>
    <row r="594223" ht="15"/>
    <row r="594224" ht="15"/>
    <row r="594225" ht="15"/>
    <row r="594226" ht="15"/>
    <row r="594227" ht="15"/>
    <row r="594228" ht="15"/>
    <row r="594229" ht="15"/>
    <row r="594230" ht="15"/>
    <row r="594231" ht="15"/>
    <row r="594232" ht="15"/>
    <row r="594233" ht="15"/>
    <row r="594234" ht="15"/>
    <row r="594235" ht="15"/>
    <row r="594236" ht="15"/>
    <row r="594237" ht="15"/>
    <row r="594238" ht="15"/>
    <row r="594239" ht="15"/>
    <row r="594240" ht="15"/>
    <row r="594241" ht="15"/>
    <row r="594242" ht="15"/>
    <row r="594243" ht="15"/>
    <row r="594244" ht="15"/>
    <row r="594245" ht="15"/>
    <row r="594246" ht="15"/>
    <row r="594247" ht="15"/>
    <row r="594248" ht="15"/>
    <row r="594249" ht="15"/>
    <row r="594250" ht="15"/>
    <row r="594251" ht="15"/>
    <row r="594252" ht="15"/>
    <row r="594253" ht="15"/>
    <row r="594254" ht="15"/>
    <row r="594255" ht="15"/>
    <row r="594256" ht="15"/>
    <row r="594257" ht="15"/>
    <row r="594258" ht="15"/>
    <row r="594259" ht="15"/>
    <row r="594260" ht="15"/>
    <row r="594261" ht="15"/>
    <row r="594262" ht="15"/>
    <row r="594263" ht="15"/>
    <row r="594264" ht="15"/>
    <row r="594265" ht="15"/>
    <row r="594266" ht="15"/>
    <row r="594267" ht="15"/>
    <row r="594268" ht="15"/>
    <row r="594269" ht="15"/>
    <row r="594270" ht="15"/>
    <row r="594271" ht="15"/>
    <row r="594272" ht="15"/>
    <row r="594273" ht="15"/>
    <row r="594274" ht="15"/>
    <row r="594275" ht="15"/>
    <row r="594276" ht="15"/>
    <row r="594277" ht="15"/>
    <row r="594278" ht="15"/>
    <row r="594279" ht="15"/>
    <row r="594280" ht="15"/>
    <row r="594281" ht="15"/>
    <row r="594282" ht="15"/>
    <row r="594283" ht="15"/>
    <row r="594284" ht="15"/>
    <row r="594285" ht="15"/>
    <row r="594286" ht="15"/>
    <row r="594287" ht="15"/>
    <row r="594288" ht="15"/>
    <row r="594289" ht="15"/>
    <row r="594290" ht="15"/>
    <row r="594291" ht="15"/>
    <row r="594292" ht="15"/>
    <row r="594293" ht="15"/>
    <row r="594294" ht="15"/>
    <row r="594295" ht="15"/>
    <row r="594296" ht="15"/>
    <row r="594297" ht="15"/>
    <row r="594298" ht="15"/>
    <row r="594299" ht="15"/>
    <row r="594300" ht="15"/>
    <row r="594301" ht="15"/>
    <row r="594302" ht="15"/>
    <row r="594303" ht="15"/>
    <row r="594304" ht="15"/>
    <row r="594305" ht="15"/>
    <row r="594306" ht="15"/>
    <row r="594307" ht="15"/>
    <row r="594308" ht="15"/>
    <row r="594309" ht="15"/>
    <row r="594310" ht="15"/>
    <row r="594311" ht="15"/>
    <row r="594312" ht="15"/>
    <row r="594313" ht="15"/>
    <row r="594314" ht="15"/>
    <row r="594315" ht="15"/>
    <row r="594316" ht="15"/>
    <row r="594317" ht="15"/>
    <row r="594318" ht="15"/>
    <row r="594319" ht="15"/>
    <row r="594320" ht="15"/>
    <row r="594321" ht="15"/>
    <row r="594322" ht="15"/>
    <row r="594323" ht="15"/>
    <row r="594324" ht="15"/>
    <row r="594325" ht="15"/>
    <row r="594326" ht="15"/>
    <row r="594327" ht="15"/>
    <row r="594328" ht="15"/>
    <row r="594329" ht="15"/>
    <row r="594330" ht="15"/>
    <row r="594331" ht="15"/>
    <row r="594332" ht="15"/>
    <row r="594333" ht="15"/>
    <row r="594334" ht="15"/>
    <row r="594335" ht="15"/>
    <row r="594336" ht="15"/>
    <row r="594337" ht="15"/>
    <row r="594338" ht="15"/>
    <row r="594339" ht="15"/>
    <row r="594340" ht="15"/>
    <row r="594341" ht="15"/>
    <row r="594342" ht="15"/>
    <row r="594343" ht="15"/>
    <row r="594344" ht="15"/>
    <row r="594345" ht="15"/>
    <row r="594346" ht="15"/>
    <row r="594347" ht="15"/>
    <row r="594348" ht="15"/>
    <row r="594349" ht="15"/>
    <row r="594350" ht="15"/>
    <row r="594351" ht="15"/>
    <row r="594352" ht="15"/>
    <row r="594353" ht="15"/>
    <row r="594354" ht="15"/>
    <row r="594355" ht="15"/>
    <row r="594356" ht="15"/>
    <row r="594357" ht="15"/>
    <row r="594358" ht="15"/>
    <row r="594359" ht="15"/>
    <row r="594360" ht="15"/>
    <row r="594361" ht="15"/>
    <row r="594362" ht="15"/>
    <row r="594363" ht="15"/>
    <row r="594364" ht="15"/>
    <row r="594365" ht="15"/>
    <row r="594366" ht="15"/>
    <row r="594367" ht="15"/>
    <row r="594368" ht="15"/>
    <row r="594369" ht="15"/>
    <row r="594370" ht="15"/>
    <row r="594371" ht="15"/>
    <row r="594372" ht="15"/>
    <row r="594373" ht="15"/>
    <row r="594374" ht="15"/>
    <row r="594375" ht="15"/>
    <row r="594376" ht="15"/>
    <row r="594377" ht="15"/>
    <row r="594378" ht="15"/>
    <row r="594379" ht="15"/>
    <row r="594380" ht="15"/>
    <row r="594381" ht="15"/>
    <row r="594382" ht="15"/>
    <row r="594383" ht="15"/>
    <row r="594384" ht="15"/>
    <row r="594385" ht="15"/>
    <row r="594386" ht="15"/>
    <row r="594387" ht="15"/>
    <row r="594388" ht="15"/>
    <row r="594389" ht="15"/>
    <row r="594390" ht="15"/>
    <row r="594391" ht="15"/>
    <row r="594392" ht="15"/>
    <row r="594393" ht="15"/>
    <row r="594394" ht="15"/>
    <row r="594395" ht="15"/>
    <row r="594396" ht="15"/>
    <row r="594397" ht="15"/>
    <row r="594398" ht="15"/>
    <row r="594399" ht="15"/>
    <row r="594400" ht="15"/>
    <row r="594401" ht="15"/>
    <row r="594402" ht="15"/>
    <row r="594403" ht="15"/>
    <row r="594404" ht="15"/>
    <row r="594405" ht="15"/>
    <row r="594406" ht="15"/>
    <row r="594407" ht="15"/>
    <row r="594408" ht="15"/>
    <row r="594409" ht="15"/>
    <row r="594410" ht="15"/>
    <row r="594411" ht="15"/>
    <row r="594412" ht="15"/>
    <row r="594413" ht="15"/>
    <row r="594414" ht="15"/>
    <row r="594415" ht="15"/>
    <row r="594416" ht="15"/>
    <row r="594417" ht="15"/>
    <row r="594418" ht="15"/>
    <row r="594419" ht="15"/>
    <row r="594420" ht="15"/>
    <row r="594421" ht="15"/>
    <row r="594422" ht="15"/>
    <row r="594423" ht="15"/>
    <row r="594424" ht="15"/>
    <row r="594425" ht="15"/>
    <row r="594426" ht="15"/>
    <row r="594427" ht="15"/>
    <row r="594428" ht="15"/>
    <row r="594429" ht="15"/>
    <row r="594430" ht="15"/>
    <row r="594431" ht="15"/>
    <row r="594432" ht="15"/>
    <row r="594433" ht="15"/>
    <row r="594434" ht="15"/>
    <row r="594435" ht="15"/>
    <row r="594436" ht="15"/>
    <row r="594437" ht="15"/>
    <row r="594438" ht="15"/>
    <row r="594439" ht="15"/>
    <row r="594440" ht="15"/>
    <row r="594441" ht="15"/>
    <row r="594442" ht="15"/>
    <row r="594443" ht="15"/>
    <row r="594444" ht="15"/>
    <row r="594445" ht="15"/>
    <row r="594446" ht="15"/>
    <row r="594447" ht="15"/>
    <row r="594448" ht="15"/>
    <row r="594449" ht="15"/>
    <row r="594450" ht="15"/>
    <row r="594451" ht="15"/>
    <row r="594452" ht="15"/>
    <row r="594453" ht="15"/>
    <row r="594454" ht="15"/>
    <row r="594455" ht="15"/>
    <row r="594456" ht="15"/>
    <row r="594457" ht="15"/>
    <row r="594458" ht="15"/>
    <row r="594459" ht="15"/>
    <row r="594460" ht="15"/>
    <row r="594461" ht="15"/>
    <row r="594462" ht="15"/>
    <row r="594463" ht="15"/>
    <row r="594464" ht="15"/>
    <row r="594465" ht="15"/>
    <row r="594466" ht="15"/>
    <row r="594467" ht="15"/>
    <row r="594468" ht="15"/>
    <row r="594469" ht="15"/>
    <row r="594470" ht="15"/>
    <row r="594471" ht="15"/>
    <row r="594472" ht="15"/>
    <row r="594473" ht="15"/>
    <row r="594474" ht="15"/>
    <row r="594475" ht="15"/>
    <row r="594476" ht="15"/>
    <row r="594477" ht="15"/>
    <row r="594478" ht="15"/>
    <row r="594479" ht="15"/>
    <row r="594480" ht="15"/>
    <row r="594481" ht="15"/>
    <row r="594482" ht="15"/>
    <row r="594483" ht="15"/>
    <row r="594484" ht="15"/>
    <row r="594485" ht="15"/>
    <row r="594486" ht="15"/>
    <row r="594487" ht="15"/>
    <row r="594488" ht="15"/>
    <row r="594489" ht="15"/>
    <row r="594490" ht="15"/>
    <row r="594491" ht="15"/>
    <row r="594492" ht="15"/>
    <row r="594493" ht="15"/>
    <row r="594494" ht="15"/>
    <row r="594495" ht="15"/>
    <row r="594496" ht="15"/>
    <row r="594497" ht="15"/>
    <row r="594498" ht="15"/>
    <row r="594499" ht="15"/>
    <row r="594500" ht="15"/>
    <row r="594501" ht="15"/>
    <row r="594502" ht="15"/>
    <row r="594503" ht="15"/>
    <row r="594504" ht="15"/>
    <row r="594505" ht="15"/>
    <row r="594506" ht="15"/>
    <row r="594507" ht="15"/>
    <row r="594508" ht="15"/>
    <row r="594509" ht="15"/>
    <row r="594510" ht="15"/>
    <row r="594511" ht="15"/>
    <row r="594512" ht="15"/>
    <row r="594513" ht="15"/>
    <row r="594514" ht="15"/>
    <row r="594515" ht="15"/>
    <row r="594516" ht="15"/>
    <row r="594517" ht="15"/>
    <row r="594518" ht="15"/>
    <row r="594519" ht="15"/>
    <row r="594520" ht="15"/>
    <row r="594521" ht="15"/>
    <row r="594522" ht="15"/>
    <row r="594523" ht="15"/>
    <row r="594524" ht="15"/>
    <row r="594525" ht="15"/>
    <row r="594526" ht="15"/>
    <row r="594527" ht="15"/>
    <row r="594528" ht="15"/>
    <row r="594529" ht="15"/>
    <row r="594530" ht="15"/>
    <row r="594531" ht="15"/>
    <row r="594532" ht="15"/>
    <row r="594533" ht="15"/>
    <row r="594534" ht="15"/>
    <row r="594535" ht="15"/>
    <row r="594536" ht="15"/>
    <row r="594537" ht="15"/>
    <row r="594538" ht="15"/>
    <row r="594539" ht="15"/>
    <row r="594540" ht="15"/>
    <row r="594541" ht="15"/>
    <row r="594542" ht="15"/>
    <row r="594543" ht="15"/>
    <row r="594544" ht="15"/>
    <row r="594545" ht="15"/>
    <row r="594546" ht="15"/>
    <row r="594547" ht="15"/>
    <row r="594548" ht="15"/>
    <row r="594549" ht="15"/>
    <row r="594550" ht="15"/>
    <row r="594551" ht="15"/>
    <row r="594552" ht="15"/>
    <row r="594553" ht="15"/>
    <row r="594554" ht="15"/>
    <row r="594555" ht="15"/>
    <row r="594556" ht="15"/>
    <row r="594557" ht="15"/>
    <row r="594558" ht="15"/>
    <row r="594559" ht="15"/>
    <row r="594560" ht="15"/>
    <row r="594561" ht="15"/>
    <row r="594562" ht="15"/>
    <row r="594563" ht="15"/>
    <row r="594564" ht="15"/>
    <row r="594565" ht="15"/>
    <row r="594566" ht="15"/>
    <row r="594567" ht="15"/>
    <row r="594568" ht="15"/>
    <row r="594569" ht="15"/>
    <row r="594570" ht="15"/>
    <row r="594571" ht="15"/>
    <row r="594572" ht="15"/>
    <row r="594573" ht="15"/>
    <row r="594574" ht="15"/>
    <row r="594575" ht="15"/>
    <row r="594576" ht="15"/>
    <row r="594577" ht="15"/>
    <row r="594578" ht="15"/>
    <row r="594579" ht="15"/>
    <row r="594580" ht="15"/>
    <row r="594581" ht="15"/>
    <row r="594582" ht="15"/>
    <row r="594583" ht="15"/>
    <row r="594584" ht="15"/>
    <row r="594585" ht="15"/>
    <row r="594586" ht="15"/>
    <row r="594587" ht="15"/>
    <row r="594588" ht="15"/>
    <row r="594589" ht="15"/>
    <row r="594590" ht="15"/>
    <row r="594591" ht="15"/>
    <row r="594592" ht="15"/>
    <row r="594593" ht="15"/>
    <row r="594594" ht="15"/>
    <row r="594595" ht="15"/>
    <row r="594596" ht="15"/>
    <row r="594597" ht="15"/>
    <row r="594598" ht="15"/>
    <row r="594599" ht="15"/>
    <row r="594600" ht="15"/>
    <row r="594601" ht="15"/>
    <row r="594602" ht="15"/>
    <row r="594603" ht="15"/>
    <row r="594604" ht="15"/>
    <row r="594605" ht="15"/>
    <row r="594606" ht="15"/>
    <row r="594607" ht="15"/>
    <row r="594608" ht="15"/>
    <row r="594609" ht="15"/>
    <row r="594610" ht="15"/>
    <row r="594611" ht="15"/>
    <row r="594612" ht="15"/>
    <row r="594613" ht="15"/>
    <row r="594614" ht="15"/>
    <row r="594615" ht="15"/>
    <row r="594616" ht="15"/>
    <row r="594617" ht="15"/>
    <row r="594618" ht="15"/>
    <row r="594619" ht="15"/>
    <row r="594620" ht="15"/>
    <row r="594621" ht="15"/>
    <row r="594622" ht="15"/>
    <row r="594623" ht="15"/>
    <row r="594624" ht="15"/>
    <row r="594625" ht="15"/>
    <row r="594626" ht="15"/>
    <row r="594627" ht="15"/>
    <row r="594628" ht="15"/>
    <row r="594629" ht="15"/>
    <row r="594630" ht="15"/>
    <row r="594631" ht="15"/>
    <row r="594632" ht="15"/>
    <row r="594633" ht="15"/>
    <row r="594634" ht="15"/>
    <row r="594635" ht="15"/>
    <row r="594636" ht="15"/>
    <row r="594637" ht="15"/>
    <row r="594638" ht="15"/>
    <row r="594639" ht="15"/>
    <row r="594640" ht="15"/>
    <row r="594641" ht="15"/>
    <row r="594642" ht="15"/>
    <row r="594643" ht="15"/>
    <row r="594644" ht="15"/>
    <row r="594645" ht="15"/>
    <row r="594646" ht="15"/>
    <row r="594647" ht="15"/>
    <row r="594648" ht="15"/>
    <row r="594649" ht="15"/>
    <row r="594650" ht="15"/>
    <row r="594651" ht="15"/>
    <row r="594652" ht="15"/>
    <row r="594653" ht="15"/>
    <row r="594654" ht="15"/>
    <row r="594655" ht="15"/>
    <row r="594656" ht="15"/>
    <row r="594657" ht="15"/>
    <row r="594658" ht="15"/>
    <row r="594659" ht="15"/>
    <row r="594660" ht="15"/>
    <row r="594661" ht="15"/>
    <row r="594662" ht="15"/>
    <row r="594663" ht="15"/>
    <row r="594664" ht="15"/>
    <row r="594665" ht="15"/>
    <row r="594666" ht="15"/>
    <row r="594667" ht="15"/>
    <row r="594668" ht="15"/>
    <row r="594669" ht="15"/>
    <row r="594670" ht="15"/>
    <row r="594671" ht="15"/>
    <row r="594672" ht="15"/>
    <row r="594673" ht="15"/>
    <row r="594674" ht="15"/>
    <row r="594675" ht="15"/>
    <row r="594676" ht="15"/>
    <row r="594677" ht="15"/>
    <row r="594678" ht="15"/>
    <row r="594679" ht="15"/>
    <row r="594680" ht="15"/>
    <row r="594681" ht="15"/>
    <row r="594682" ht="15"/>
    <row r="594683" ht="15"/>
    <row r="594684" ht="15"/>
    <row r="594685" ht="15"/>
    <row r="594686" ht="15"/>
    <row r="594687" ht="15"/>
    <row r="594688" ht="15"/>
    <row r="594689" ht="15"/>
    <row r="594690" ht="15"/>
    <row r="594691" ht="15"/>
    <row r="594692" ht="15"/>
    <row r="594693" ht="15"/>
    <row r="594694" ht="15"/>
    <row r="594695" ht="15"/>
    <row r="594696" ht="15"/>
    <row r="594697" ht="15"/>
    <row r="594698" ht="15"/>
    <row r="594699" ht="15"/>
    <row r="594700" ht="15"/>
    <row r="594701" ht="15"/>
    <row r="594702" ht="15"/>
    <row r="594703" ht="15"/>
    <row r="594704" ht="15"/>
    <row r="594705" ht="15"/>
    <row r="594706" ht="15"/>
    <row r="594707" ht="15"/>
    <row r="594708" ht="15"/>
    <row r="594709" ht="15"/>
    <row r="594710" ht="15"/>
    <row r="594711" ht="15"/>
    <row r="594712" ht="15"/>
    <row r="594713" ht="15"/>
    <row r="594714" ht="15"/>
    <row r="594715" ht="15"/>
    <row r="594716" ht="15"/>
    <row r="594717" ht="15"/>
    <row r="594718" ht="15"/>
    <row r="594719" ht="15"/>
    <row r="594720" ht="15"/>
    <row r="594721" ht="15"/>
    <row r="594722" ht="15"/>
    <row r="594723" ht="15"/>
    <row r="594724" ht="15"/>
    <row r="594725" ht="15"/>
    <row r="594726" ht="15"/>
    <row r="594727" ht="15"/>
    <row r="594728" ht="15"/>
    <row r="594729" ht="15"/>
    <row r="594730" ht="15"/>
    <row r="594731" ht="15"/>
    <row r="594732" ht="15"/>
    <row r="594733" ht="15"/>
    <row r="594734" ht="15"/>
    <row r="594735" ht="15"/>
    <row r="594736" ht="15"/>
    <row r="594737" ht="15"/>
    <row r="594738" ht="15"/>
    <row r="594739" ht="15"/>
    <row r="594740" ht="15"/>
    <row r="594741" ht="15"/>
    <row r="594742" ht="15"/>
    <row r="594743" ht="15"/>
    <row r="594744" ht="15"/>
    <row r="594745" ht="15"/>
    <row r="594746" ht="15"/>
    <row r="594747" ht="15"/>
    <row r="594748" ht="15"/>
    <row r="594749" ht="15"/>
    <row r="594750" ht="15"/>
    <row r="594751" ht="15"/>
    <row r="594752" ht="15"/>
    <row r="594753" ht="15"/>
    <row r="594754" ht="15"/>
    <row r="594755" ht="15"/>
    <row r="594756" ht="15"/>
    <row r="594757" ht="15"/>
    <row r="594758" ht="15"/>
    <row r="594759" ht="15"/>
    <row r="594760" ht="15"/>
    <row r="594761" ht="15"/>
    <row r="594762" ht="15"/>
    <row r="594763" ht="15"/>
    <row r="594764" ht="15"/>
    <row r="594765" ht="15"/>
    <row r="594766" ht="15"/>
    <row r="594767" ht="15"/>
    <row r="594768" ht="15"/>
    <row r="594769" ht="15"/>
    <row r="594770" ht="15"/>
    <row r="594771" ht="15"/>
    <row r="594772" ht="15"/>
    <row r="594773" ht="15"/>
    <row r="594774" ht="15"/>
    <row r="594775" ht="15"/>
    <row r="594776" ht="15"/>
    <row r="594777" ht="15"/>
    <row r="594778" ht="15"/>
    <row r="594779" ht="15"/>
    <row r="594780" ht="15"/>
    <row r="594781" ht="15"/>
    <row r="594782" ht="15"/>
    <row r="594783" ht="15"/>
    <row r="594784" ht="15"/>
    <row r="594785" ht="15"/>
    <row r="594786" ht="15"/>
    <row r="594787" ht="15"/>
    <row r="594788" ht="15"/>
    <row r="594789" ht="15"/>
    <row r="594790" ht="15"/>
    <row r="594791" ht="15"/>
    <row r="594792" ht="15"/>
    <row r="594793" ht="15"/>
    <row r="594794" ht="15"/>
    <row r="594795" ht="15"/>
    <row r="594796" ht="15"/>
    <row r="594797" ht="15"/>
    <row r="594798" ht="15"/>
    <row r="594799" ht="15"/>
    <row r="594800" ht="15"/>
    <row r="594801" ht="15"/>
    <row r="594802" ht="15"/>
    <row r="594803" ht="15"/>
    <row r="594804" ht="15"/>
    <row r="594805" ht="15"/>
    <row r="594806" ht="15"/>
    <row r="594807" ht="15"/>
    <row r="594808" ht="15"/>
    <row r="594809" ht="15"/>
    <row r="594810" ht="15"/>
    <row r="594811" ht="15"/>
    <row r="594812" ht="15"/>
    <row r="594813" ht="15"/>
    <row r="594814" ht="15"/>
    <row r="594815" ht="15"/>
    <row r="594816" ht="15"/>
    <row r="594817" ht="15"/>
    <row r="594818" ht="15"/>
    <row r="594819" ht="15"/>
    <row r="594820" ht="15"/>
    <row r="594821" ht="15"/>
    <row r="594822" ht="15"/>
    <row r="594823" ht="15"/>
    <row r="594824" ht="15"/>
    <row r="594825" ht="15"/>
    <row r="594826" ht="15"/>
    <row r="594827" ht="15"/>
    <row r="594828" ht="15"/>
    <row r="594829" ht="15"/>
    <row r="594830" ht="15"/>
    <row r="594831" ht="15"/>
    <row r="594832" ht="15"/>
    <row r="594833" ht="15"/>
    <row r="594834" ht="15"/>
    <row r="594835" ht="15"/>
    <row r="594836" ht="15"/>
    <row r="594837" ht="15"/>
    <row r="594838" ht="15"/>
    <row r="594839" ht="15"/>
    <row r="594840" ht="15"/>
    <row r="594841" ht="15"/>
    <row r="594842" ht="15"/>
    <row r="594843" ht="15"/>
    <row r="594844" ht="15"/>
    <row r="594845" ht="15"/>
    <row r="594846" ht="15"/>
    <row r="594847" ht="15"/>
    <row r="594848" ht="15"/>
    <row r="594849" ht="15"/>
    <row r="594850" ht="15"/>
    <row r="594851" ht="15"/>
    <row r="594852" ht="15"/>
    <row r="594853" ht="15"/>
    <row r="594854" ht="15"/>
    <row r="594855" ht="15"/>
    <row r="594856" ht="15"/>
    <row r="594857" ht="15"/>
    <row r="594858" ht="15"/>
    <row r="594859" ht="15"/>
    <row r="594860" ht="15"/>
    <row r="594861" ht="15"/>
    <row r="594862" ht="15"/>
    <row r="594863" ht="15"/>
    <row r="594864" ht="15"/>
    <row r="594865" ht="15"/>
    <row r="594866" ht="15"/>
    <row r="594867" ht="15"/>
    <row r="594868" ht="15"/>
    <row r="594869" ht="15"/>
    <row r="594870" ht="15"/>
    <row r="594871" ht="15"/>
    <row r="594872" ht="15"/>
    <row r="594873" ht="15"/>
    <row r="594874" ht="15"/>
    <row r="594875" ht="15"/>
    <row r="594876" ht="15"/>
    <row r="594877" ht="15"/>
    <row r="594878" ht="15"/>
    <row r="594879" ht="15"/>
    <row r="594880" ht="15"/>
    <row r="594881" ht="15"/>
    <row r="594882" ht="15"/>
    <row r="594883" ht="15"/>
    <row r="594884" ht="15"/>
    <row r="594885" ht="15"/>
    <row r="594886" ht="15"/>
    <row r="594887" ht="15"/>
    <row r="594888" ht="15"/>
    <row r="594889" ht="15"/>
    <row r="594890" ht="15"/>
    <row r="594891" ht="15"/>
    <row r="594892" ht="15"/>
    <row r="594893" ht="15"/>
    <row r="594894" ht="15"/>
    <row r="594895" ht="15"/>
    <row r="594896" ht="15"/>
    <row r="594897" ht="15"/>
    <row r="594898" ht="15"/>
    <row r="594899" ht="15"/>
    <row r="594900" ht="15"/>
    <row r="594901" ht="15"/>
    <row r="594902" ht="15"/>
    <row r="594903" ht="15"/>
    <row r="594904" ht="15"/>
    <row r="594905" ht="15"/>
    <row r="594906" ht="15"/>
    <row r="594907" ht="15"/>
    <row r="594908" ht="15"/>
    <row r="594909" ht="15"/>
    <row r="594910" ht="15"/>
    <row r="594911" ht="15"/>
    <row r="594912" ht="15"/>
    <row r="594913" ht="15"/>
    <row r="594914" ht="15"/>
    <row r="594915" ht="15"/>
    <row r="594916" ht="15"/>
    <row r="594917" ht="15"/>
    <row r="594918" ht="15"/>
    <row r="594919" ht="15"/>
    <row r="594920" ht="15"/>
    <row r="594921" ht="15"/>
    <row r="594922" ht="15"/>
    <row r="594923" ht="15"/>
    <row r="594924" ht="15"/>
    <row r="594925" ht="15"/>
    <row r="594926" ht="15"/>
    <row r="594927" ht="15"/>
    <row r="594928" ht="15"/>
    <row r="594929" ht="15"/>
    <row r="594930" ht="15"/>
    <row r="594931" ht="15"/>
    <row r="594932" ht="15"/>
    <row r="594933" ht="15"/>
    <row r="594934" ht="15"/>
    <row r="594935" ht="15"/>
    <row r="594936" ht="15"/>
    <row r="594937" ht="15"/>
    <row r="594938" ht="15"/>
    <row r="594939" ht="15"/>
    <row r="594940" ht="15"/>
    <row r="594941" ht="15"/>
    <row r="594942" ht="15"/>
    <row r="594943" ht="15"/>
    <row r="594944" ht="15"/>
    <row r="594945" ht="15"/>
    <row r="594946" ht="15"/>
    <row r="594947" ht="15"/>
    <row r="594948" ht="15"/>
    <row r="594949" ht="15"/>
    <row r="594950" ht="15"/>
    <row r="594951" ht="15"/>
    <row r="594952" ht="15"/>
    <row r="594953" ht="15"/>
    <row r="594954" ht="15"/>
    <row r="594955" ht="15"/>
    <row r="594956" ht="15"/>
    <row r="594957" ht="15"/>
    <row r="594958" ht="15"/>
    <row r="594959" ht="15"/>
    <row r="594960" ht="15"/>
    <row r="594961" ht="15"/>
    <row r="594962" ht="15"/>
    <row r="594963" ht="15"/>
    <row r="594964" ht="15"/>
    <row r="594965" ht="15"/>
    <row r="594966" ht="15"/>
    <row r="594967" ht="15"/>
    <row r="594968" ht="15"/>
    <row r="594969" ht="15"/>
    <row r="594970" ht="15"/>
    <row r="594971" ht="15"/>
    <row r="594972" ht="15"/>
    <row r="594973" ht="15"/>
    <row r="594974" ht="15"/>
    <row r="594975" ht="15"/>
    <row r="594976" ht="15"/>
    <row r="594977" ht="15"/>
    <row r="594978" ht="15"/>
    <row r="594979" ht="15"/>
    <row r="594980" ht="15"/>
    <row r="594981" ht="15"/>
    <row r="594982" ht="15"/>
    <row r="594983" ht="15"/>
    <row r="594984" ht="15"/>
    <row r="594985" ht="15"/>
    <row r="594986" ht="15"/>
    <row r="594987" ht="15"/>
    <row r="594988" ht="15"/>
    <row r="594989" ht="15"/>
    <row r="594990" ht="15"/>
    <row r="594991" ht="15"/>
    <row r="594992" ht="15"/>
    <row r="594993" ht="15"/>
    <row r="594994" ht="15"/>
    <row r="594995" ht="15"/>
    <row r="594996" ht="15"/>
    <row r="594997" ht="15"/>
    <row r="594998" ht="15"/>
    <row r="594999" ht="15"/>
    <row r="595000" ht="15"/>
    <row r="595001" ht="15"/>
    <row r="595002" ht="15"/>
    <row r="595003" ht="15"/>
    <row r="595004" ht="15"/>
    <row r="595005" ht="15"/>
    <row r="595006" ht="15"/>
    <row r="595007" ht="15"/>
    <row r="595008" ht="15"/>
    <row r="595009" ht="15"/>
    <row r="595010" ht="15"/>
    <row r="595011" ht="15"/>
    <row r="595012" ht="15"/>
    <row r="595013" ht="15"/>
    <row r="595014" ht="15"/>
    <row r="595015" ht="15"/>
    <row r="595016" ht="15"/>
    <row r="595017" ht="15"/>
    <row r="595018" ht="15"/>
    <row r="595019" ht="15"/>
    <row r="595020" ht="15"/>
    <row r="595021" ht="15"/>
    <row r="595022" ht="15"/>
    <row r="595023" ht="15"/>
    <row r="595024" ht="15"/>
    <row r="595025" ht="15"/>
    <row r="595026" ht="15"/>
    <row r="595027" ht="15"/>
    <row r="595028" ht="15"/>
    <row r="595029" ht="15"/>
    <row r="595030" ht="15"/>
    <row r="595031" ht="15"/>
    <row r="595032" ht="15"/>
    <row r="595033" ht="15"/>
    <row r="595034" ht="15"/>
    <row r="595035" ht="15"/>
    <row r="595036" ht="15"/>
    <row r="595037" ht="15"/>
    <row r="595038" ht="15"/>
    <row r="595039" ht="15"/>
    <row r="595040" ht="15"/>
    <row r="595041" ht="15"/>
    <row r="595042" ht="15"/>
    <row r="595043" ht="15"/>
    <row r="595044" ht="15"/>
    <row r="595045" ht="15"/>
    <row r="595046" ht="15"/>
    <row r="595047" ht="15"/>
    <row r="595048" ht="15"/>
    <row r="595049" ht="15"/>
    <row r="595050" ht="15"/>
    <row r="595051" ht="15"/>
    <row r="595052" ht="15"/>
    <row r="595053" ht="15"/>
    <row r="595054" ht="15"/>
    <row r="595055" ht="15"/>
    <row r="595056" ht="15"/>
    <row r="595057" ht="15"/>
    <row r="595058" ht="15"/>
    <row r="595059" ht="15"/>
    <row r="595060" ht="15"/>
    <row r="595061" ht="15"/>
    <row r="595062" ht="15"/>
    <row r="595063" ht="15"/>
    <row r="595064" ht="15"/>
    <row r="595065" ht="15"/>
    <row r="595066" ht="15"/>
    <row r="595067" ht="15"/>
    <row r="595068" ht="15"/>
    <row r="595069" ht="15"/>
    <row r="595070" ht="15"/>
    <row r="595071" ht="15"/>
    <row r="595072" ht="15"/>
    <row r="595073" ht="15"/>
    <row r="595074" ht="15"/>
    <row r="595075" ht="15"/>
    <row r="595076" ht="15"/>
    <row r="595077" ht="15"/>
    <row r="595078" ht="15"/>
    <row r="595079" ht="15"/>
    <row r="595080" ht="15"/>
    <row r="595081" ht="15"/>
    <row r="595082" ht="15"/>
    <row r="595083" ht="15"/>
    <row r="595084" ht="15"/>
    <row r="595085" ht="15"/>
    <row r="595086" ht="15"/>
    <row r="595087" ht="15"/>
    <row r="595088" ht="15"/>
    <row r="595089" ht="15"/>
    <row r="595090" ht="15"/>
    <row r="595091" ht="15"/>
    <row r="595092" ht="15"/>
    <row r="595093" ht="15"/>
    <row r="595094" ht="15"/>
    <row r="595095" ht="15"/>
    <row r="595096" ht="15"/>
    <row r="595097" ht="15"/>
    <row r="595098" ht="15"/>
    <row r="595099" ht="15"/>
    <row r="595100" ht="15"/>
    <row r="595101" ht="15"/>
    <row r="595102" ht="15"/>
    <row r="595103" ht="15"/>
    <row r="595104" ht="15"/>
    <row r="595105" ht="15"/>
    <row r="595106" ht="15"/>
    <row r="595107" ht="15"/>
    <row r="595108" ht="15"/>
    <row r="595109" ht="15"/>
    <row r="595110" ht="15"/>
    <row r="595111" ht="15"/>
    <row r="595112" ht="15"/>
    <row r="595113" ht="15"/>
    <row r="595114" ht="15"/>
    <row r="595115" ht="15"/>
    <row r="595116" ht="15"/>
    <row r="595117" ht="15"/>
    <row r="595118" ht="15"/>
    <row r="595119" ht="15"/>
    <row r="595120" ht="15"/>
    <row r="595121" ht="15"/>
    <row r="595122" ht="15"/>
    <row r="595123" ht="15"/>
    <row r="595124" ht="15"/>
    <row r="595125" ht="15"/>
    <row r="595126" ht="15"/>
    <row r="595127" ht="15"/>
    <row r="595128" ht="15"/>
    <row r="595129" ht="15"/>
    <row r="595130" ht="15"/>
    <row r="595131" ht="15"/>
    <row r="595132" ht="15"/>
    <row r="595133" ht="15"/>
    <row r="595134" ht="15"/>
    <row r="595135" ht="15"/>
    <row r="595136" ht="15"/>
    <row r="595137" ht="15"/>
    <row r="595138" ht="15"/>
    <row r="595139" ht="15"/>
    <row r="595140" ht="15"/>
    <row r="595141" ht="15"/>
    <row r="595142" ht="15"/>
    <row r="595143" ht="15"/>
    <row r="595144" ht="15"/>
    <row r="595145" ht="15"/>
    <row r="595146" ht="15"/>
    <row r="595147" ht="15"/>
    <row r="595148" ht="15"/>
    <row r="595149" ht="15"/>
    <row r="595150" ht="15"/>
    <row r="595151" ht="15"/>
    <row r="595152" ht="15"/>
    <row r="595153" ht="15"/>
    <row r="595154" ht="15"/>
    <row r="595155" ht="15"/>
    <row r="595156" ht="15"/>
    <row r="595157" ht="15"/>
    <row r="595158" ht="15"/>
    <row r="595159" ht="15"/>
    <row r="595160" ht="15"/>
    <row r="595161" ht="15"/>
    <row r="595162" ht="15"/>
    <row r="595163" ht="15"/>
    <row r="595164" ht="15"/>
    <row r="595165" ht="15"/>
    <row r="595166" ht="15"/>
    <row r="595167" ht="15"/>
    <row r="595168" ht="15"/>
    <row r="595169" ht="15"/>
    <row r="595170" ht="15"/>
    <row r="595171" ht="15"/>
    <row r="595172" ht="15"/>
    <row r="595173" ht="15"/>
    <row r="595174" ht="15"/>
    <row r="595175" ht="15"/>
    <row r="595176" ht="15"/>
    <row r="595177" ht="15"/>
    <row r="595178" ht="15"/>
    <row r="595179" ht="15"/>
    <row r="595180" ht="15"/>
    <row r="595181" ht="15"/>
    <row r="595182" ht="15"/>
    <row r="595183" ht="15"/>
    <row r="595184" ht="15"/>
    <row r="595185" ht="15"/>
    <row r="595186" ht="15"/>
    <row r="595187" ht="15"/>
    <row r="595188" ht="15"/>
    <row r="595189" ht="15"/>
    <row r="595190" ht="15"/>
    <row r="595191" ht="15"/>
    <row r="595192" ht="15"/>
    <row r="595193" ht="15"/>
    <row r="595194" ht="15"/>
    <row r="595195" ht="15"/>
    <row r="595196" ht="15"/>
    <row r="595197" ht="15"/>
    <row r="595198" ht="15"/>
    <row r="595199" ht="15"/>
    <row r="595200" ht="15"/>
    <row r="595201" ht="15"/>
    <row r="595202" ht="15"/>
    <row r="595203" ht="15"/>
    <row r="595204" ht="15"/>
    <row r="595205" ht="15"/>
    <row r="595206" ht="15"/>
    <row r="595207" ht="15"/>
    <row r="595208" ht="15"/>
    <row r="595209" ht="15"/>
    <row r="595210" ht="15"/>
    <row r="595211" ht="15"/>
    <row r="595212" ht="15"/>
    <row r="595213" ht="15"/>
    <row r="595214" ht="15"/>
    <row r="595215" ht="15"/>
    <row r="595216" ht="15"/>
    <row r="595217" ht="15"/>
    <row r="595218" ht="15"/>
    <row r="595219" ht="15"/>
    <row r="595220" ht="15"/>
    <row r="595221" ht="15"/>
    <row r="595222" ht="15"/>
    <row r="595223" ht="15"/>
    <row r="595224" ht="15"/>
    <row r="595225" ht="15"/>
    <row r="595226" ht="15"/>
    <row r="595227" ht="15"/>
    <row r="595228" ht="15"/>
    <row r="595229" ht="15"/>
    <row r="595230" ht="15"/>
    <row r="595231" ht="15"/>
    <row r="595232" ht="15"/>
    <row r="595233" ht="15"/>
    <row r="595234" ht="15"/>
    <row r="595235" ht="15"/>
    <row r="595236" ht="15"/>
    <row r="595237" ht="15"/>
    <row r="595238" ht="15"/>
    <row r="595239" ht="15"/>
    <row r="595240" ht="15"/>
    <row r="595241" ht="15"/>
    <row r="595242" ht="15"/>
    <row r="595243" ht="15"/>
    <row r="595244" ht="15"/>
    <row r="595245" ht="15"/>
    <row r="595246" ht="15"/>
    <row r="595247" ht="15"/>
    <row r="595248" ht="15"/>
    <row r="595249" ht="15"/>
    <row r="595250" ht="15"/>
    <row r="595251" ht="15"/>
    <row r="595252" ht="15"/>
    <row r="595253" ht="15"/>
    <row r="595254" ht="15"/>
    <row r="595255" ht="15"/>
    <row r="595256" ht="15"/>
    <row r="595257" ht="15"/>
    <row r="595258" ht="15"/>
    <row r="595259" ht="15"/>
    <row r="595260" ht="15"/>
    <row r="595261" ht="15"/>
    <row r="595262" ht="15"/>
    <row r="595263" ht="15"/>
    <row r="595264" ht="15"/>
    <row r="595265" ht="15"/>
    <row r="595266" ht="15"/>
    <row r="595267" ht="15"/>
    <row r="595268" ht="15"/>
    <row r="595269" ht="15"/>
    <row r="595270" ht="15"/>
    <row r="595271" ht="15"/>
    <row r="595272" ht="15"/>
    <row r="595273" ht="15"/>
    <row r="595274" ht="15"/>
    <row r="595275" ht="15"/>
    <row r="595276" ht="15"/>
    <row r="595277" ht="15"/>
    <row r="595278" ht="15"/>
    <row r="595279" ht="15"/>
    <row r="595280" ht="15"/>
    <row r="595281" ht="15"/>
    <row r="595282" ht="15"/>
    <row r="595283" ht="15"/>
    <row r="595284" ht="15"/>
    <row r="595285" ht="15"/>
    <row r="595286" ht="15"/>
    <row r="595287" ht="15"/>
    <row r="595288" ht="15"/>
    <row r="595289" ht="15"/>
    <row r="595290" ht="15"/>
    <row r="595291" ht="15"/>
    <row r="595292" ht="15"/>
    <row r="595293" ht="15"/>
    <row r="595294" ht="15"/>
    <row r="595295" ht="15"/>
    <row r="595296" ht="15"/>
    <row r="595297" ht="15"/>
    <row r="595298" ht="15"/>
    <row r="595299" ht="15"/>
    <row r="595300" ht="15"/>
    <row r="595301" ht="15"/>
    <row r="595302" ht="15"/>
    <row r="595303" ht="15"/>
    <row r="595304" ht="15"/>
    <row r="595305" ht="15"/>
    <row r="595306" ht="15"/>
    <row r="595307" ht="15"/>
    <row r="595308" ht="15"/>
    <row r="595309" ht="15"/>
    <row r="595310" ht="15"/>
    <row r="595311" ht="15"/>
    <row r="595312" ht="15"/>
    <row r="595313" ht="15"/>
    <row r="595314" ht="15"/>
    <row r="595315" ht="15"/>
    <row r="595316" ht="15"/>
    <row r="595317" ht="15"/>
    <row r="595318" ht="15"/>
    <row r="595319" ht="15"/>
    <row r="595320" ht="15"/>
    <row r="595321" ht="15"/>
    <row r="595322" ht="15"/>
    <row r="595323" ht="15"/>
    <row r="595324" ht="15"/>
    <row r="595325" ht="15"/>
    <row r="595326" ht="15"/>
    <row r="595327" ht="15"/>
    <row r="595328" ht="15"/>
    <row r="595329" ht="15"/>
    <row r="595330" ht="15"/>
    <row r="595331" ht="15"/>
    <row r="595332" ht="15"/>
    <row r="595333" ht="15"/>
    <row r="595334" ht="15"/>
    <row r="595335" ht="15"/>
    <row r="595336" ht="15"/>
    <row r="595337" ht="15"/>
    <row r="595338" ht="15"/>
    <row r="595339" ht="15"/>
    <row r="595340" ht="15"/>
    <row r="595341" ht="15"/>
    <row r="595342" ht="15"/>
    <row r="595343" ht="15"/>
    <row r="595344" ht="15"/>
    <row r="595345" ht="15"/>
    <row r="595346" ht="15"/>
    <row r="595347" ht="15"/>
    <row r="595348" ht="15"/>
    <row r="595349" ht="15"/>
    <row r="595350" ht="15"/>
    <row r="595351" ht="15"/>
    <row r="595352" ht="15"/>
    <row r="595353" ht="15"/>
    <row r="595354" ht="15"/>
    <row r="595355" ht="15"/>
    <row r="595356" ht="15"/>
    <row r="595357" ht="15"/>
    <row r="595358" ht="15"/>
    <row r="595359" ht="15"/>
    <row r="595360" ht="15"/>
    <row r="595361" ht="15"/>
    <row r="595362" ht="15"/>
    <row r="595363" ht="15"/>
    <row r="595364" ht="15"/>
    <row r="595365" ht="15"/>
    <row r="595366" ht="15"/>
    <row r="595367" ht="15"/>
    <row r="595368" ht="15"/>
    <row r="595369" ht="15"/>
    <row r="595370" ht="15"/>
    <row r="595371" ht="15"/>
    <row r="595372" ht="15"/>
    <row r="595373" ht="15"/>
    <row r="595374" ht="15"/>
    <row r="595375" ht="15"/>
    <row r="595376" ht="15"/>
    <row r="595377" ht="15"/>
    <row r="595378" ht="15"/>
    <row r="595379" ht="15"/>
    <row r="595380" ht="15"/>
    <row r="595381" ht="15"/>
    <row r="595382" ht="15"/>
    <row r="595383" ht="15"/>
    <row r="595384" ht="15"/>
    <row r="595385" ht="15"/>
    <row r="595386" ht="15"/>
    <row r="595387" ht="15"/>
    <row r="595388" ht="15"/>
    <row r="595389" ht="15"/>
    <row r="595390" ht="15"/>
    <row r="595391" ht="15"/>
    <row r="595392" ht="15"/>
    <row r="595393" ht="15"/>
    <row r="595394" ht="15"/>
    <row r="595395" ht="15"/>
    <row r="595396" ht="15"/>
    <row r="595397" ht="15"/>
    <row r="595398" ht="15"/>
    <row r="595399" ht="15"/>
    <row r="595400" ht="15"/>
    <row r="595401" ht="15"/>
    <row r="595402" ht="15"/>
    <row r="595403" ht="15"/>
    <row r="595404" ht="15"/>
    <row r="595405" ht="15"/>
    <row r="595406" ht="15"/>
    <row r="595407" ht="15"/>
    <row r="595408" ht="15"/>
    <row r="595409" ht="15"/>
    <row r="595410" ht="15"/>
    <row r="595411" ht="15"/>
    <row r="595412" ht="15"/>
    <row r="595413" ht="15"/>
    <row r="595414" ht="15"/>
    <row r="595415" ht="15"/>
    <row r="595416" ht="15"/>
    <row r="595417" ht="15"/>
    <row r="595418" ht="15"/>
    <row r="595419" ht="15"/>
    <row r="595420" ht="15"/>
    <row r="595421" ht="15"/>
    <row r="595422" ht="15"/>
    <row r="595423" ht="15"/>
    <row r="595424" ht="15"/>
    <row r="595425" ht="15"/>
    <row r="595426" ht="15"/>
    <row r="595427" ht="15"/>
    <row r="595428" ht="15"/>
    <row r="595429" ht="15"/>
    <row r="595430" ht="15"/>
    <row r="595431" ht="15"/>
    <row r="595432" ht="15"/>
    <row r="595433" ht="15"/>
    <row r="595434" ht="15"/>
    <row r="595435" ht="15"/>
    <row r="595436" ht="15"/>
    <row r="595437" ht="15"/>
    <row r="595438" ht="15"/>
    <row r="595439" ht="15"/>
    <row r="595440" ht="15"/>
    <row r="595441" ht="15"/>
    <row r="595442" ht="15"/>
    <row r="595443" ht="15"/>
    <row r="595444" ht="15"/>
    <row r="595445" ht="15"/>
    <row r="595446" ht="15"/>
    <row r="595447" ht="15"/>
    <row r="595448" ht="15"/>
    <row r="595449" ht="15"/>
    <row r="595450" ht="15"/>
    <row r="595451" ht="15"/>
    <row r="595452" ht="15"/>
    <row r="595453" ht="15"/>
    <row r="595454" ht="15"/>
    <row r="595455" ht="15"/>
    <row r="595456" ht="15"/>
    <row r="595457" ht="15"/>
    <row r="595458" ht="15"/>
    <row r="595459" ht="15"/>
    <row r="595460" ht="15"/>
    <row r="595461" ht="15"/>
    <row r="595462" ht="15"/>
    <row r="595463" ht="15"/>
    <row r="595464" ht="15"/>
    <row r="595465" ht="15"/>
    <row r="595466" ht="15"/>
    <row r="595467" ht="15"/>
    <row r="595468" ht="15"/>
    <row r="595469" ht="15"/>
    <row r="595470" ht="15"/>
    <row r="595471" ht="15"/>
    <row r="595472" ht="15"/>
    <row r="595473" ht="15"/>
    <row r="595474" ht="15"/>
    <row r="595475" ht="15"/>
    <row r="595476" ht="15"/>
    <row r="595477" ht="15"/>
    <row r="595478" ht="15"/>
    <row r="595479" ht="15"/>
    <row r="595480" ht="15"/>
    <row r="595481" ht="15"/>
    <row r="595482" ht="15"/>
    <row r="595483" ht="15"/>
    <row r="595484" ht="15"/>
    <row r="595485" ht="15"/>
    <row r="595486" ht="15"/>
    <row r="595487" ht="15"/>
    <row r="595488" ht="15"/>
    <row r="595489" ht="15"/>
    <row r="595490" ht="15"/>
    <row r="595491" ht="15"/>
    <row r="595492" ht="15"/>
    <row r="595493" ht="15"/>
    <row r="595494" ht="15"/>
    <row r="595495" ht="15"/>
    <row r="595496" ht="15"/>
    <row r="595497" ht="15"/>
    <row r="595498" ht="15"/>
    <row r="595499" ht="15"/>
    <row r="595500" ht="15"/>
    <row r="595501" ht="15"/>
    <row r="595502" ht="15"/>
    <row r="595503" ht="15"/>
    <row r="595504" ht="15"/>
    <row r="595505" ht="15"/>
    <row r="595506" ht="15"/>
    <row r="595507" ht="15"/>
    <row r="595508" ht="15"/>
    <row r="595509" ht="15"/>
    <row r="595510" ht="15"/>
    <row r="595511" ht="15"/>
    <row r="595512" ht="15"/>
    <row r="595513" ht="15"/>
    <row r="595514" ht="15"/>
    <row r="595515" ht="15"/>
    <row r="595516" ht="15"/>
    <row r="595517" ht="15"/>
    <row r="595518" ht="15"/>
    <row r="595519" ht="15"/>
    <row r="595520" ht="15"/>
    <row r="595521" ht="15"/>
    <row r="595522" ht="15"/>
    <row r="595523" ht="15"/>
    <row r="595524" ht="15"/>
    <row r="595525" ht="15"/>
    <row r="595526" ht="15"/>
    <row r="595527" ht="15"/>
    <row r="595528" ht="15"/>
    <row r="595529" ht="15"/>
    <row r="595530" ht="15"/>
    <row r="595531" ht="15"/>
    <row r="595532" ht="15"/>
    <row r="595533" ht="15"/>
    <row r="595534" ht="15"/>
    <row r="595535" ht="15"/>
    <row r="595536" ht="15"/>
    <row r="595537" ht="15"/>
    <row r="595538" ht="15"/>
    <row r="595539" ht="15"/>
    <row r="595540" ht="15"/>
    <row r="595541" ht="15"/>
    <row r="595542" ht="15"/>
    <row r="595543" ht="15"/>
    <row r="595544" ht="15"/>
    <row r="595545" ht="15"/>
    <row r="595546" ht="15"/>
    <row r="595547" ht="15"/>
    <row r="595548" ht="15"/>
    <row r="595549" ht="15"/>
    <row r="595550" ht="15"/>
    <row r="595551" ht="15"/>
    <row r="595552" ht="15"/>
    <row r="595553" ht="15"/>
    <row r="595554" ht="15"/>
    <row r="595555" ht="15"/>
    <row r="595556" ht="15"/>
    <row r="595557" ht="15"/>
    <row r="595558" ht="15"/>
    <row r="595559" ht="15"/>
    <row r="595560" ht="15"/>
    <row r="595561" ht="15"/>
    <row r="595562" ht="15"/>
    <row r="595563" ht="15"/>
    <row r="595564" ht="15"/>
    <row r="595565" ht="15"/>
    <row r="595566" ht="15"/>
    <row r="595567" ht="15"/>
    <row r="595568" ht="15"/>
    <row r="595569" ht="15"/>
    <row r="595570" ht="15"/>
    <row r="595571" ht="15"/>
    <row r="595572" ht="15"/>
    <row r="595573" ht="15"/>
    <row r="595574" ht="15"/>
    <row r="595575" ht="15"/>
    <row r="595576" ht="15"/>
    <row r="595577" ht="15"/>
    <row r="595578" ht="15"/>
    <row r="595579" ht="15"/>
    <row r="595580" ht="15"/>
    <row r="595581" ht="15"/>
    <row r="595582" ht="15"/>
    <row r="595583" ht="15"/>
    <row r="595584" ht="15"/>
    <row r="595585" ht="15"/>
    <row r="595586" ht="15"/>
    <row r="595587" ht="15"/>
    <row r="595588" ht="15"/>
    <row r="595589" ht="15"/>
    <row r="595590" ht="15"/>
    <row r="595591" ht="15"/>
    <row r="595592" ht="15"/>
    <row r="595593" ht="15"/>
    <row r="595594" ht="15"/>
    <row r="595595" ht="15"/>
    <row r="595596" ht="15"/>
    <row r="595597" ht="15"/>
    <row r="595598" ht="15"/>
    <row r="595599" ht="15"/>
    <row r="595600" ht="15"/>
    <row r="595601" ht="15"/>
    <row r="595602" ht="15"/>
    <row r="595603" ht="15"/>
    <row r="595604" ht="15"/>
    <row r="595605" ht="15"/>
    <row r="595606" ht="15"/>
    <row r="595607" ht="15"/>
    <row r="595608" ht="15"/>
    <row r="595609" ht="15"/>
    <row r="595610" ht="15"/>
    <row r="595611" ht="15"/>
    <row r="595612" ht="15"/>
    <row r="595613" ht="15"/>
    <row r="595614" ht="15"/>
    <row r="595615" ht="15"/>
    <row r="595616" ht="15"/>
    <row r="595617" ht="15"/>
    <row r="595618" ht="15"/>
    <row r="595619" ht="15"/>
    <row r="595620" ht="15"/>
    <row r="595621" ht="15"/>
    <row r="595622" ht="15"/>
    <row r="595623" ht="15"/>
    <row r="595624" ht="15"/>
    <row r="595625" ht="15"/>
    <row r="595626" ht="15"/>
    <row r="595627" ht="15"/>
    <row r="595628" ht="15"/>
    <row r="595629" ht="15"/>
    <row r="595630" ht="15"/>
    <row r="595631" ht="15"/>
    <row r="595632" ht="15"/>
    <row r="595633" ht="15"/>
    <row r="595634" ht="15"/>
    <row r="595635" ht="15"/>
    <row r="595636" ht="15"/>
    <row r="595637" ht="15"/>
    <row r="595638" ht="15"/>
    <row r="595639" ht="15"/>
    <row r="595640" ht="15"/>
    <row r="595641" ht="15"/>
    <row r="595642" ht="15"/>
    <row r="595643" ht="15"/>
    <row r="595644" ht="15"/>
    <row r="595645" ht="15"/>
    <row r="595646" ht="15"/>
    <row r="595647" ht="15"/>
    <row r="595648" ht="15"/>
    <row r="595649" ht="15"/>
    <row r="595650" ht="15"/>
    <row r="595651" ht="15"/>
    <row r="595652" ht="15"/>
    <row r="595653" ht="15"/>
    <row r="595654" ht="15"/>
    <row r="595655" ht="15"/>
    <row r="595656" ht="15"/>
    <row r="595657" ht="15"/>
    <row r="595658" ht="15"/>
    <row r="595659" ht="15"/>
    <row r="595660" ht="15"/>
    <row r="595661" ht="15"/>
    <row r="595662" ht="15"/>
    <row r="595663" ht="15"/>
    <row r="595664" ht="15"/>
    <row r="595665" ht="15"/>
    <row r="595666" ht="15"/>
    <row r="595667" ht="15"/>
    <row r="595668" ht="15"/>
    <row r="595669" ht="15"/>
    <row r="595670" ht="15"/>
    <row r="595671" ht="15"/>
    <row r="595672" ht="15"/>
    <row r="595673" ht="15"/>
    <row r="595674" ht="15"/>
    <row r="595675" ht="15"/>
    <row r="595676" ht="15"/>
    <row r="595677" ht="15"/>
    <row r="595678" ht="15"/>
    <row r="595679" ht="15"/>
    <row r="595680" ht="15"/>
    <row r="595681" ht="15"/>
    <row r="595682" ht="15"/>
    <row r="595683" ht="15"/>
    <row r="595684" ht="15"/>
    <row r="595685" ht="15"/>
    <row r="595686" ht="15"/>
    <row r="595687" ht="15"/>
    <row r="595688" ht="15"/>
    <row r="595689" ht="15"/>
    <row r="595690" ht="15"/>
    <row r="595691" ht="15"/>
    <row r="595692" ht="15"/>
    <row r="595693" ht="15"/>
    <row r="595694" ht="15"/>
    <row r="595695" ht="15"/>
    <row r="595696" ht="15"/>
    <row r="595697" ht="15"/>
    <row r="595698" ht="15"/>
    <row r="595699" ht="15"/>
    <row r="595700" ht="15"/>
    <row r="595701" ht="15"/>
    <row r="595702" ht="15"/>
    <row r="595703" ht="15"/>
    <row r="595704" ht="15"/>
    <row r="595705" ht="15"/>
    <row r="595706" ht="15"/>
    <row r="595707" ht="15"/>
    <row r="595708" ht="15"/>
    <row r="595709" ht="15"/>
    <row r="595710" ht="15"/>
    <row r="595711" ht="15"/>
    <row r="595712" ht="15"/>
    <row r="595713" ht="15"/>
    <row r="595714" ht="15"/>
    <row r="595715" ht="15"/>
    <row r="595716" ht="15"/>
    <row r="595717" ht="15"/>
    <row r="595718" ht="15"/>
    <row r="595719" ht="15"/>
    <row r="595720" ht="15"/>
    <row r="595721" ht="15"/>
    <row r="595722" ht="15"/>
    <row r="595723" ht="15"/>
    <row r="595724" ht="15"/>
    <row r="595725" ht="15"/>
    <row r="595726" ht="15"/>
    <row r="595727" ht="15"/>
    <row r="595728" ht="15"/>
    <row r="595729" ht="15"/>
    <row r="595730" ht="15"/>
    <row r="595731" ht="15"/>
    <row r="595732" ht="15"/>
    <row r="595733" ht="15"/>
    <row r="595734" ht="15"/>
    <row r="595735" ht="15"/>
    <row r="595736" ht="15"/>
    <row r="595737" ht="15"/>
    <row r="595738" ht="15"/>
    <row r="595739" ht="15"/>
    <row r="595740" ht="15"/>
    <row r="595741" ht="15"/>
    <row r="595742" ht="15"/>
    <row r="595743" ht="15"/>
    <row r="595744" ht="15"/>
    <row r="595745" ht="15"/>
    <row r="595746" ht="15"/>
    <row r="595747" ht="15"/>
    <row r="595748" ht="15"/>
    <row r="595749" ht="15"/>
    <row r="595750" ht="15"/>
    <row r="595751" ht="15"/>
    <row r="595752" ht="15"/>
    <row r="595753" ht="15"/>
    <row r="595754" ht="15"/>
    <row r="595755" ht="15"/>
    <row r="595756" ht="15"/>
    <row r="595757" ht="15"/>
    <row r="595758" ht="15"/>
    <row r="595759" ht="15"/>
    <row r="595760" ht="15"/>
    <row r="595761" ht="15"/>
    <row r="595762" ht="15"/>
    <row r="595763" ht="15"/>
    <row r="595764" ht="15"/>
    <row r="595765" ht="15"/>
    <row r="595766" ht="15"/>
    <row r="595767" ht="15"/>
    <row r="595768" ht="15"/>
    <row r="595769" ht="15"/>
    <row r="595770" ht="15"/>
    <row r="595771" ht="15"/>
    <row r="595772" ht="15"/>
    <row r="595773" ht="15"/>
    <row r="595774" ht="15"/>
    <row r="595775" ht="15"/>
    <row r="595776" ht="15"/>
    <row r="595777" ht="15"/>
    <row r="595778" ht="15"/>
    <row r="595779" ht="15"/>
    <row r="595780" ht="15"/>
    <row r="595781" ht="15"/>
    <row r="595782" ht="15"/>
    <row r="595783" ht="15"/>
    <row r="595784" ht="15"/>
    <row r="595785" ht="15"/>
    <row r="595786" ht="15"/>
    <row r="595787" ht="15"/>
    <row r="595788" ht="15"/>
    <row r="595789" ht="15"/>
    <row r="595790" ht="15"/>
    <row r="595791" ht="15"/>
    <row r="595792" ht="15"/>
    <row r="595793" ht="15"/>
    <row r="595794" ht="15"/>
    <row r="595795" ht="15"/>
    <row r="595796" ht="15"/>
    <row r="595797" ht="15"/>
    <row r="595798" ht="15"/>
    <row r="595799" ht="15"/>
    <row r="595800" ht="15"/>
    <row r="595801" ht="15"/>
    <row r="595802" ht="15"/>
    <row r="595803" ht="15"/>
    <row r="595804" ht="15"/>
    <row r="595805" ht="15"/>
    <row r="595806" ht="15"/>
    <row r="595807" ht="15"/>
    <row r="595808" ht="15"/>
    <row r="595809" ht="15"/>
    <row r="595810" ht="15"/>
    <row r="595811" ht="15"/>
    <row r="595812" ht="15"/>
    <row r="595813" ht="15"/>
    <row r="595814" ht="15"/>
    <row r="595815" ht="15"/>
    <row r="595816" ht="15"/>
    <row r="595817" ht="15"/>
    <row r="595818" ht="15"/>
    <row r="595819" ht="15"/>
    <row r="595820" ht="15"/>
    <row r="595821" ht="15"/>
    <row r="595822" ht="15"/>
    <row r="595823" ht="15"/>
    <row r="595824" ht="15"/>
    <row r="595825" ht="15"/>
    <row r="595826" ht="15"/>
    <row r="595827" ht="15"/>
    <row r="595828" ht="15"/>
    <row r="595829" ht="15"/>
    <row r="595830" ht="15"/>
    <row r="595831" ht="15"/>
    <row r="595832" ht="15"/>
    <row r="595833" ht="15"/>
    <row r="595834" ht="15"/>
    <row r="595835" ht="15"/>
    <row r="595836" ht="15"/>
    <row r="595837" ht="15"/>
    <row r="595838" ht="15"/>
    <row r="595839" ht="15"/>
    <row r="595840" ht="15"/>
    <row r="595841" ht="15"/>
    <row r="595842" ht="15"/>
    <row r="595843" ht="15"/>
    <row r="595844" ht="15"/>
    <row r="595845" ht="15"/>
    <row r="595846" ht="15"/>
    <row r="595847" ht="15"/>
    <row r="595848" ht="15"/>
    <row r="595849" ht="15"/>
    <row r="595850" ht="15"/>
    <row r="595851" ht="15"/>
    <row r="595852" ht="15"/>
    <row r="595853" ht="15"/>
    <row r="595854" ht="15"/>
    <row r="595855" ht="15"/>
    <row r="595856" ht="15"/>
    <row r="595857" ht="15"/>
    <row r="595858" ht="15"/>
    <row r="595859" ht="15"/>
    <row r="595860" ht="15"/>
    <row r="595861" ht="15"/>
    <row r="595862" ht="15"/>
    <row r="595863" ht="15"/>
    <row r="595864" ht="15"/>
    <row r="595865" ht="15"/>
    <row r="595866" ht="15"/>
    <row r="595867" ht="15"/>
    <row r="595868" ht="15"/>
    <row r="595869" ht="15"/>
    <row r="595870" ht="15"/>
    <row r="595871" ht="15"/>
    <row r="595872" ht="15"/>
    <row r="595873" ht="15"/>
    <row r="595874" ht="15"/>
    <row r="595875" ht="15"/>
    <row r="595876" ht="15"/>
    <row r="595877" ht="15"/>
    <row r="595878" ht="15"/>
    <row r="595879" ht="15"/>
    <row r="595880" ht="15"/>
    <row r="595881" ht="15"/>
    <row r="595882" ht="15"/>
    <row r="595883" ht="15"/>
    <row r="595884" ht="15"/>
    <row r="595885" ht="15"/>
    <row r="595886" ht="15"/>
    <row r="595887" ht="15"/>
    <row r="595888" ht="15"/>
    <row r="595889" ht="15"/>
    <row r="595890" ht="15"/>
    <row r="595891" ht="15"/>
    <row r="595892" ht="15"/>
    <row r="595893" ht="15"/>
    <row r="595894" ht="15"/>
    <row r="595895" ht="15"/>
    <row r="595896" ht="15"/>
    <row r="595897" ht="15"/>
    <row r="595898" ht="15"/>
    <row r="595899" ht="15"/>
    <row r="595900" ht="15"/>
    <row r="595901" ht="15"/>
    <row r="595902" ht="15"/>
    <row r="595903" ht="15"/>
    <row r="595904" ht="15"/>
    <row r="595905" ht="15"/>
    <row r="595906" ht="15"/>
    <row r="595907" ht="15"/>
    <row r="595908" ht="15"/>
    <row r="595909" ht="15"/>
    <row r="595910" ht="15"/>
    <row r="595911" ht="15"/>
    <row r="595912" ht="15"/>
    <row r="595913" ht="15"/>
    <row r="595914" ht="15"/>
    <row r="595915" ht="15"/>
    <row r="595916" ht="15"/>
    <row r="595917" ht="15"/>
    <row r="595918" ht="15"/>
    <row r="595919" ht="15"/>
    <row r="595920" ht="15"/>
    <row r="595921" ht="15"/>
    <row r="595922" ht="15"/>
    <row r="595923" ht="15"/>
    <row r="595924" ht="15"/>
    <row r="595925" ht="15"/>
    <row r="595926" ht="15"/>
    <row r="595927" ht="15"/>
    <row r="595928" ht="15"/>
    <row r="595929" ht="15"/>
    <row r="595930" ht="15"/>
    <row r="595931" ht="15"/>
    <row r="595932" ht="15"/>
    <row r="595933" ht="15"/>
    <row r="595934" ht="15"/>
    <row r="595935" ht="15"/>
    <row r="595936" ht="15"/>
    <row r="595937" ht="15"/>
    <row r="595938" ht="15"/>
    <row r="595939" ht="15"/>
    <row r="595940" ht="15"/>
    <row r="595941" ht="15"/>
    <row r="595942" ht="15"/>
    <row r="595943" ht="15"/>
    <row r="595944" ht="15"/>
    <row r="595945" ht="15"/>
    <row r="595946" ht="15"/>
    <row r="595947" ht="15"/>
    <row r="595948" ht="15"/>
    <row r="595949" ht="15"/>
    <row r="595950" ht="15"/>
    <row r="595951" ht="15"/>
    <row r="595952" ht="15"/>
    <row r="595953" ht="15"/>
    <row r="595954" ht="15"/>
    <row r="595955" ht="15"/>
    <row r="595956" ht="15"/>
    <row r="595957" ht="15"/>
    <row r="595958" ht="15"/>
    <row r="595959" ht="15"/>
    <row r="595960" ht="15"/>
    <row r="595961" ht="15"/>
    <row r="595962" ht="15"/>
    <row r="595963" ht="15"/>
    <row r="595964" ht="15"/>
    <row r="595965" ht="15"/>
    <row r="595966" ht="15"/>
    <row r="595967" ht="15"/>
    <row r="595968" ht="15"/>
    <row r="595969" ht="15"/>
    <row r="595970" ht="15"/>
    <row r="595971" ht="15"/>
    <row r="595972" ht="15"/>
    <row r="595973" ht="15"/>
    <row r="595974" ht="15"/>
    <row r="595975" ht="15"/>
    <row r="595976" ht="15"/>
    <row r="595977" ht="15"/>
    <row r="595978" ht="15"/>
    <row r="595979" ht="15"/>
    <row r="595980" ht="15"/>
    <row r="595981" ht="15"/>
    <row r="595982" ht="15"/>
    <row r="595983" ht="15"/>
    <row r="595984" ht="15"/>
    <row r="595985" ht="15"/>
    <row r="595986" ht="15"/>
    <row r="595987" ht="15"/>
    <row r="595988" ht="15"/>
    <row r="595989" ht="15"/>
    <row r="595990" ht="15"/>
    <row r="595991" ht="15"/>
    <row r="595992" ht="15"/>
    <row r="595993" ht="15"/>
    <row r="595994" ht="15"/>
    <row r="595995" ht="15"/>
    <row r="595996" ht="15"/>
    <row r="595997" ht="15"/>
    <row r="595998" ht="15"/>
    <row r="595999" ht="15"/>
    <row r="596000" ht="15"/>
    <row r="596001" ht="15"/>
    <row r="596002" ht="15"/>
    <row r="596003" ht="15"/>
    <row r="596004" ht="15"/>
    <row r="596005" ht="15"/>
    <row r="596006" ht="15"/>
    <row r="596007" ht="15"/>
    <row r="596008" ht="15"/>
    <row r="596009" ht="15"/>
    <row r="596010" ht="15"/>
    <row r="596011" ht="15"/>
    <row r="596012" ht="15"/>
    <row r="596013" ht="15"/>
    <row r="596014" ht="15"/>
    <row r="596015" ht="15"/>
    <row r="596016" ht="15"/>
    <row r="596017" ht="15"/>
    <row r="596018" ht="15"/>
    <row r="596019" ht="15"/>
    <row r="596020" ht="15"/>
    <row r="596021" ht="15"/>
    <row r="596022" ht="15"/>
    <row r="596023" ht="15"/>
    <row r="596024" ht="15"/>
    <row r="596025" ht="15"/>
    <row r="596026" ht="15"/>
    <row r="596027" ht="15"/>
    <row r="596028" ht="15"/>
    <row r="596029" ht="15"/>
    <row r="596030" ht="15"/>
    <row r="596031" ht="15"/>
    <row r="596032" ht="15"/>
    <row r="596033" ht="15"/>
    <row r="596034" ht="15"/>
    <row r="596035" ht="15"/>
    <row r="596036" ht="15"/>
    <row r="596037" ht="15"/>
    <row r="596038" ht="15"/>
    <row r="596039" ht="15"/>
    <row r="596040" ht="15"/>
    <row r="596041" ht="15"/>
    <row r="596042" ht="15"/>
    <row r="596043" ht="15"/>
    <row r="596044" ht="15"/>
    <row r="596045" ht="15"/>
    <row r="596046" ht="15"/>
    <row r="596047" ht="15"/>
    <row r="596048" ht="15"/>
    <row r="596049" ht="15"/>
    <row r="596050" ht="15"/>
    <row r="596051" ht="15"/>
    <row r="596052" ht="15"/>
    <row r="596053" ht="15"/>
    <row r="596054" ht="15"/>
    <row r="596055" ht="15"/>
    <row r="596056" ht="15"/>
    <row r="596057" ht="15"/>
    <row r="596058" ht="15"/>
    <row r="596059" ht="15"/>
    <row r="596060" ht="15"/>
    <row r="596061" ht="15"/>
    <row r="596062" ht="15"/>
    <row r="596063" ht="15"/>
    <row r="596064" ht="15"/>
    <row r="596065" ht="15"/>
    <row r="596066" ht="15"/>
    <row r="596067" ht="15"/>
    <row r="596068" ht="15"/>
    <row r="596069" ht="15"/>
    <row r="596070" ht="15"/>
    <row r="596071" ht="15"/>
    <row r="596072" ht="15"/>
    <row r="596073" ht="15"/>
    <row r="596074" ht="15"/>
    <row r="596075" ht="15"/>
    <row r="596076" ht="15"/>
    <row r="596077" ht="15"/>
    <row r="596078" ht="15"/>
    <row r="596079" ht="15"/>
    <row r="596080" ht="15"/>
    <row r="596081" ht="15"/>
    <row r="596082" ht="15"/>
    <row r="596083" ht="15"/>
    <row r="596084" ht="15"/>
    <row r="596085" ht="15"/>
    <row r="596086" ht="15"/>
    <row r="596087" ht="15"/>
    <row r="596088" ht="15"/>
    <row r="596089" ht="15"/>
    <row r="596090" ht="15"/>
    <row r="596091" ht="15"/>
    <row r="596092" ht="15"/>
    <row r="596093" ht="15"/>
    <row r="596094" ht="15"/>
    <row r="596095" ht="15"/>
    <row r="596096" ht="15"/>
    <row r="596097" ht="15"/>
    <row r="596098" ht="15"/>
    <row r="596099" ht="15"/>
    <row r="596100" ht="15"/>
    <row r="596101" ht="15"/>
    <row r="596102" ht="15"/>
    <row r="596103" ht="15"/>
    <row r="596104" ht="15"/>
    <row r="596105" ht="15"/>
    <row r="596106" ht="15"/>
    <row r="596107" ht="15"/>
    <row r="596108" ht="15"/>
    <row r="596109" ht="15"/>
    <row r="596110" ht="15"/>
    <row r="596111" ht="15"/>
    <row r="596112" ht="15"/>
    <row r="596113" ht="15"/>
    <row r="596114" ht="15"/>
    <row r="596115" ht="15"/>
    <row r="596116" ht="15"/>
    <row r="596117" ht="15"/>
    <row r="596118" ht="15"/>
    <row r="596119" ht="15"/>
    <row r="596120" ht="15"/>
    <row r="596121" ht="15"/>
    <row r="596122" ht="15"/>
    <row r="596123" ht="15"/>
    <row r="596124" ht="15"/>
    <row r="596125" ht="15"/>
    <row r="596126" ht="15"/>
    <row r="596127" ht="15"/>
    <row r="596128" ht="15"/>
    <row r="596129" ht="15"/>
    <row r="596130" ht="15"/>
    <row r="596131" ht="15"/>
    <row r="596132" ht="15"/>
    <row r="596133" ht="15"/>
    <row r="596134" ht="15"/>
    <row r="596135" ht="15"/>
    <row r="596136" ht="15"/>
    <row r="596137" ht="15"/>
    <row r="596138" ht="15"/>
    <row r="596139" ht="15"/>
    <row r="596140" ht="15"/>
    <row r="596141" ht="15"/>
    <row r="596142" ht="15"/>
    <row r="596143" ht="15"/>
    <row r="596144" ht="15"/>
    <row r="596145" ht="15"/>
    <row r="596146" ht="15"/>
    <row r="596147" ht="15"/>
    <row r="596148" ht="15"/>
    <row r="596149" ht="15"/>
    <row r="596150" ht="15"/>
    <row r="596151" ht="15"/>
    <row r="596152" ht="15"/>
    <row r="596153" ht="15"/>
    <row r="596154" ht="15"/>
    <row r="596155" ht="15"/>
    <row r="596156" ht="15"/>
    <row r="596157" ht="15"/>
    <row r="596158" ht="15"/>
    <row r="596159" ht="15"/>
    <row r="596160" ht="15"/>
    <row r="596161" ht="15"/>
    <row r="596162" ht="15"/>
    <row r="596163" ht="15"/>
    <row r="596164" ht="15"/>
    <row r="596165" ht="15"/>
    <row r="596166" ht="15"/>
    <row r="596167" ht="15"/>
    <row r="596168" ht="15"/>
    <row r="596169" ht="15"/>
    <row r="596170" ht="15"/>
    <row r="596171" ht="15"/>
    <row r="596172" ht="15"/>
    <row r="596173" ht="15"/>
    <row r="596174" ht="15"/>
    <row r="596175" ht="15"/>
    <row r="596176" ht="15"/>
    <row r="596177" ht="15"/>
    <row r="596178" ht="15"/>
    <row r="596179" ht="15"/>
    <row r="596180" ht="15"/>
    <row r="596181" ht="15"/>
    <row r="596182" ht="15"/>
    <row r="596183" ht="15"/>
    <row r="596184" ht="15"/>
    <row r="596185" ht="15"/>
    <row r="596186" ht="15"/>
    <row r="596187" ht="15"/>
    <row r="596188" ht="15"/>
    <row r="596189" ht="15"/>
    <row r="596190" ht="15"/>
    <row r="596191" ht="15"/>
    <row r="596192" ht="15"/>
    <row r="596193" ht="15"/>
    <row r="596194" ht="15"/>
    <row r="596195" ht="15"/>
    <row r="596196" ht="15"/>
    <row r="596197" ht="15"/>
    <row r="596198" ht="15"/>
    <row r="596199" ht="15"/>
    <row r="596200" ht="15"/>
    <row r="596201" ht="15"/>
    <row r="596202" ht="15"/>
    <row r="596203" ht="15"/>
    <row r="596204" ht="15"/>
    <row r="596205" ht="15"/>
    <row r="596206" ht="15"/>
    <row r="596207" ht="15"/>
    <row r="596208" ht="15"/>
    <row r="596209" ht="15"/>
    <row r="596210" ht="15"/>
    <row r="596211" ht="15"/>
    <row r="596212" ht="15"/>
    <row r="596213" ht="15"/>
    <row r="596214" ht="15"/>
    <row r="596215" ht="15"/>
    <row r="596216" ht="15"/>
    <row r="596217" ht="15"/>
    <row r="596218" ht="15"/>
    <row r="596219" ht="15"/>
    <row r="596220" ht="15"/>
    <row r="596221" ht="15"/>
    <row r="596222" ht="15"/>
    <row r="596223" ht="15"/>
    <row r="596224" ht="15"/>
    <row r="596225" ht="15"/>
    <row r="596226" ht="15"/>
    <row r="596227" ht="15"/>
    <row r="596228" ht="15"/>
    <row r="596229" ht="15"/>
    <row r="596230" ht="15"/>
    <row r="596231" ht="15"/>
    <row r="596232" ht="15"/>
    <row r="596233" ht="15"/>
    <row r="596234" ht="15"/>
    <row r="596235" ht="15"/>
    <row r="596236" ht="15"/>
    <row r="596237" ht="15"/>
    <row r="596238" ht="15"/>
    <row r="596239" ht="15"/>
    <row r="596240" ht="15"/>
    <row r="596241" ht="15"/>
    <row r="596242" ht="15"/>
    <row r="596243" ht="15"/>
    <row r="596244" ht="15"/>
    <row r="596245" ht="15"/>
    <row r="596246" ht="15"/>
    <row r="596247" ht="15"/>
    <row r="596248" ht="15"/>
    <row r="596249" ht="15"/>
    <row r="596250" ht="15"/>
    <row r="596251" ht="15"/>
    <row r="596252" ht="15"/>
    <row r="596253" ht="15"/>
    <row r="596254" ht="15"/>
    <row r="596255" ht="15"/>
    <row r="596256" ht="15"/>
    <row r="596257" ht="15"/>
    <row r="596258" ht="15"/>
    <row r="596259" ht="15"/>
    <row r="596260" ht="15"/>
    <row r="596261" ht="15"/>
    <row r="596262" ht="15"/>
    <row r="596263" ht="15"/>
    <row r="596264" ht="15"/>
    <row r="596265" ht="15"/>
    <row r="596266" ht="15"/>
    <row r="596267" ht="15"/>
    <row r="596268" ht="15"/>
    <row r="596269" ht="15"/>
    <row r="596270" ht="15"/>
    <row r="596271" ht="15"/>
    <row r="596272" ht="15"/>
    <row r="596273" ht="15"/>
    <row r="596274" ht="15"/>
    <row r="596275" ht="15"/>
    <row r="596276" ht="15"/>
    <row r="596277" ht="15"/>
    <row r="596278" ht="15"/>
    <row r="596279" ht="15"/>
    <row r="596280" ht="15"/>
    <row r="596281" ht="15"/>
    <row r="596282" ht="15"/>
    <row r="596283" ht="15"/>
    <row r="596284" ht="15"/>
    <row r="596285" ht="15"/>
    <row r="596286" ht="15"/>
    <row r="596287" ht="15"/>
    <row r="596288" ht="15"/>
    <row r="596289" ht="15"/>
    <row r="596290" ht="15"/>
    <row r="596291" ht="15"/>
    <row r="596292" ht="15"/>
    <row r="596293" ht="15"/>
    <row r="596294" ht="15"/>
    <row r="596295" ht="15"/>
    <row r="596296" ht="15"/>
    <row r="596297" ht="15"/>
    <row r="596298" ht="15"/>
    <row r="596299" ht="15"/>
    <row r="596300" ht="15"/>
    <row r="596301" ht="15"/>
    <row r="596302" ht="15"/>
    <row r="596303" ht="15"/>
    <row r="596304" ht="15"/>
    <row r="596305" ht="15"/>
    <row r="596306" ht="15"/>
    <row r="596307" ht="15"/>
    <row r="596308" ht="15"/>
    <row r="596309" ht="15"/>
    <row r="596310" ht="15"/>
    <row r="596311" ht="15"/>
    <row r="596312" ht="15"/>
    <row r="596313" ht="15"/>
    <row r="596314" ht="15"/>
    <row r="596315" ht="15"/>
    <row r="596316" ht="15"/>
    <row r="596317" ht="15"/>
    <row r="596318" ht="15"/>
    <row r="596319" ht="15"/>
    <row r="596320" ht="15"/>
    <row r="596321" ht="15"/>
    <row r="596322" ht="15"/>
    <row r="596323" ht="15"/>
    <row r="596324" ht="15"/>
    <row r="596325" ht="15"/>
    <row r="596326" ht="15"/>
    <row r="596327" ht="15"/>
    <row r="596328" ht="15"/>
    <row r="596329" ht="15"/>
    <row r="596330" ht="15"/>
    <row r="596331" ht="15"/>
    <row r="596332" ht="15"/>
    <row r="596333" ht="15"/>
    <row r="596334" ht="15"/>
    <row r="596335" ht="15"/>
    <row r="596336" ht="15"/>
    <row r="596337" ht="15"/>
    <row r="596338" ht="15"/>
    <row r="596339" ht="15"/>
    <row r="596340" ht="15"/>
    <row r="596341" ht="15"/>
    <row r="596342" ht="15"/>
    <row r="596343" ht="15"/>
    <row r="596344" ht="15"/>
    <row r="596345" ht="15"/>
    <row r="596346" ht="15"/>
    <row r="596347" ht="15"/>
    <row r="596348" ht="15"/>
    <row r="596349" ht="15"/>
    <row r="596350" ht="15"/>
    <row r="596351" ht="15"/>
    <row r="596352" ht="15"/>
    <row r="596353" ht="15"/>
    <row r="596354" ht="15"/>
    <row r="596355" ht="15"/>
    <row r="596356" ht="15"/>
    <row r="596357" ht="15"/>
    <row r="596358" ht="15"/>
    <row r="596359" ht="15"/>
    <row r="596360" ht="15"/>
    <row r="596361" ht="15"/>
    <row r="596362" ht="15"/>
    <row r="596363" ht="15"/>
    <row r="596364" ht="15"/>
    <row r="596365" ht="15"/>
    <row r="596366" ht="15"/>
    <row r="596367" ht="15"/>
    <row r="596368" ht="15"/>
    <row r="596369" ht="15"/>
    <row r="596370" ht="15"/>
    <row r="596371" ht="15"/>
    <row r="596372" ht="15"/>
    <row r="596373" ht="15"/>
    <row r="596374" ht="15"/>
    <row r="596375" ht="15"/>
    <row r="596376" ht="15"/>
    <row r="596377" ht="15"/>
    <row r="596378" ht="15"/>
    <row r="596379" ht="15"/>
    <row r="596380" ht="15"/>
    <row r="596381" ht="15"/>
    <row r="596382" ht="15"/>
    <row r="596383" ht="15"/>
    <row r="596384" ht="15"/>
    <row r="596385" ht="15"/>
    <row r="596386" ht="15"/>
    <row r="596387" ht="15"/>
    <row r="596388" ht="15"/>
    <row r="596389" ht="15"/>
    <row r="596390" ht="15"/>
    <row r="596391" ht="15"/>
    <row r="596392" ht="15"/>
    <row r="596393" ht="15"/>
    <row r="596394" ht="15"/>
    <row r="596395" ht="15"/>
    <row r="596396" ht="15"/>
    <row r="596397" ht="15"/>
    <row r="596398" ht="15"/>
    <row r="596399" ht="15"/>
    <row r="596400" ht="15"/>
    <row r="596401" ht="15"/>
    <row r="596402" ht="15"/>
    <row r="596403" ht="15"/>
    <row r="596404" ht="15"/>
    <row r="596405" ht="15"/>
    <row r="596406" ht="15"/>
    <row r="596407" ht="15"/>
    <row r="596408" ht="15"/>
    <row r="596409" ht="15"/>
    <row r="596410" ht="15"/>
    <row r="596411" ht="15"/>
    <row r="596412" ht="15"/>
    <row r="596413" ht="15"/>
    <row r="596414" ht="15"/>
    <row r="596415" ht="15"/>
    <row r="596416" ht="15"/>
    <row r="596417" ht="15"/>
    <row r="596418" ht="15"/>
    <row r="596419" ht="15"/>
    <row r="596420" ht="15"/>
    <row r="596421" ht="15"/>
    <row r="596422" ht="15"/>
    <row r="596423" ht="15"/>
    <row r="596424" ht="15"/>
    <row r="596425" ht="15"/>
    <row r="596426" ht="15"/>
    <row r="596427" ht="15"/>
    <row r="596428" ht="15"/>
    <row r="596429" ht="15"/>
    <row r="596430" ht="15"/>
    <row r="596431" ht="15"/>
    <row r="596432" ht="15"/>
    <row r="596433" ht="15"/>
    <row r="596434" ht="15"/>
    <row r="596435" ht="15"/>
    <row r="596436" ht="15"/>
    <row r="596437" ht="15"/>
    <row r="596438" ht="15"/>
    <row r="596439" ht="15"/>
    <row r="596440" ht="15"/>
    <row r="596441" ht="15"/>
    <row r="596442" ht="15"/>
    <row r="596443" ht="15"/>
    <row r="596444" ht="15"/>
    <row r="596445" ht="15"/>
    <row r="596446" ht="15"/>
    <row r="596447" ht="15"/>
    <row r="596448" ht="15"/>
    <row r="596449" ht="15"/>
    <row r="596450" ht="15"/>
    <row r="596451" ht="15"/>
    <row r="596452" ht="15"/>
    <row r="596453" ht="15"/>
    <row r="596454" ht="15"/>
    <row r="596455" ht="15"/>
    <row r="596456" ht="15"/>
    <row r="596457" ht="15"/>
    <row r="596458" ht="15"/>
    <row r="596459" ht="15"/>
    <row r="596460" ht="15"/>
    <row r="596461" ht="15"/>
    <row r="596462" ht="15"/>
    <row r="596463" ht="15"/>
    <row r="596464" ht="15"/>
    <row r="596465" ht="15"/>
    <row r="596466" ht="15"/>
    <row r="596467" ht="15"/>
    <row r="596468" ht="15"/>
    <row r="596469" ht="15"/>
    <row r="596470" ht="15"/>
    <row r="596471" ht="15"/>
    <row r="596472" ht="15"/>
    <row r="596473" ht="15"/>
    <row r="596474" ht="15"/>
    <row r="596475" ht="15"/>
    <row r="596476" ht="15"/>
    <row r="596477" ht="15"/>
    <row r="596478" ht="15"/>
    <row r="596479" ht="15"/>
    <row r="596480" ht="15"/>
    <row r="596481" ht="15"/>
    <row r="596482" ht="15"/>
    <row r="596483" ht="15"/>
    <row r="596484" ht="15"/>
    <row r="596485" ht="15"/>
    <row r="596486" ht="15"/>
    <row r="596487" ht="15"/>
    <row r="596488" ht="15"/>
    <row r="596489" ht="15"/>
    <row r="596490" ht="15"/>
    <row r="596491" ht="15"/>
    <row r="596492" ht="15"/>
    <row r="596493" ht="15"/>
    <row r="596494" ht="15"/>
    <row r="596495" ht="15"/>
    <row r="596496" ht="15"/>
    <row r="596497" ht="15"/>
    <row r="596498" ht="15"/>
    <row r="596499" ht="15"/>
    <row r="596500" ht="15"/>
    <row r="596501" ht="15"/>
    <row r="596502" ht="15"/>
    <row r="596503" ht="15"/>
    <row r="596504" ht="15"/>
    <row r="596505" ht="15"/>
    <row r="596506" ht="15"/>
    <row r="596507" ht="15"/>
    <row r="596508" ht="15"/>
    <row r="596509" ht="15"/>
    <row r="596510" ht="15"/>
    <row r="596511" ht="15"/>
    <row r="596512" ht="15"/>
    <row r="596513" ht="15"/>
    <row r="596514" ht="15"/>
    <row r="596515" ht="15"/>
    <row r="596516" ht="15"/>
    <row r="596517" ht="15"/>
    <row r="596518" ht="15"/>
    <row r="596519" ht="15"/>
    <row r="596520" ht="15"/>
    <row r="596521" ht="15"/>
    <row r="596522" ht="15"/>
    <row r="596523" ht="15"/>
    <row r="596524" ht="15"/>
    <row r="596525" ht="15"/>
    <row r="596526" ht="15"/>
    <row r="596527" ht="15"/>
    <row r="596528" ht="15"/>
    <row r="596529" ht="15"/>
    <row r="596530" ht="15"/>
    <row r="596531" ht="15"/>
    <row r="596532" ht="15"/>
    <row r="596533" ht="15"/>
    <row r="596534" ht="15"/>
    <row r="596535" ht="15"/>
    <row r="596536" ht="15"/>
    <row r="596537" ht="15"/>
    <row r="596538" ht="15"/>
    <row r="596539" ht="15"/>
    <row r="596540" ht="15"/>
    <row r="596541" ht="15"/>
    <row r="596542" ht="15"/>
    <row r="596543" ht="15"/>
    <row r="596544" ht="15"/>
    <row r="596545" ht="15"/>
    <row r="596546" ht="15"/>
    <row r="596547" ht="15"/>
    <row r="596548" ht="15"/>
    <row r="596549" ht="15"/>
    <row r="596550" ht="15"/>
    <row r="596551" ht="15"/>
    <row r="596552" ht="15"/>
    <row r="596553" ht="15"/>
    <row r="596554" ht="15"/>
    <row r="596555" ht="15"/>
    <row r="596556" ht="15"/>
    <row r="596557" ht="15"/>
    <row r="596558" ht="15"/>
    <row r="596559" ht="15"/>
    <row r="596560" ht="15"/>
    <row r="596561" ht="15"/>
    <row r="596562" ht="15"/>
    <row r="596563" ht="15"/>
    <row r="596564" ht="15"/>
    <row r="596565" ht="15"/>
    <row r="596566" ht="15"/>
    <row r="596567" ht="15"/>
    <row r="596568" ht="15"/>
    <row r="596569" ht="15"/>
    <row r="596570" ht="15"/>
    <row r="596571" ht="15"/>
    <row r="596572" ht="15"/>
    <row r="596573" ht="15"/>
    <row r="596574" ht="15"/>
    <row r="596575" ht="15"/>
    <row r="596576" ht="15"/>
    <row r="596577" ht="15"/>
    <row r="596578" ht="15"/>
    <row r="596579" ht="15"/>
    <row r="596580" ht="15"/>
    <row r="596581" ht="15"/>
    <row r="596582" ht="15"/>
    <row r="596583" ht="15"/>
    <row r="596584" ht="15"/>
    <row r="596585" ht="15"/>
    <row r="596586" ht="15"/>
    <row r="596587" ht="15"/>
    <row r="596588" ht="15"/>
    <row r="596589" ht="15"/>
    <row r="596590" ht="15"/>
    <row r="596591" ht="15"/>
    <row r="596592" ht="15"/>
    <row r="596593" ht="15"/>
    <row r="596594" ht="15"/>
    <row r="596595" ht="15"/>
    <row r="596596" ht="15"/>
    <row r="596597" ht="15"/>
    <row r="596598" ht="15"/>
    <row r="596599" ht="15"/>
    <row r="596600" ht="15"/>
    <row r="596601" ht="15"/>
    <row r="596602" ht="15"/>
    <row r="596603" ht="15"/>
    <row r="596604" ht="15"/>
    <row r="596605" ht="15"/>
    <row r="596606" ht="15"/>
    <row r="596607" ht="15"/>
    <row r="596608" ht="15"/>
    <row r="596609" ht="15"/>
    <row r="596610" ht="15"/>
    <row r="596611" ht="15"/>
    <row r="596612" ht="15"/>
    <row r="596613" ht="15"/>
    <row r="596614" ht="15"/>
    <row r="596615" ht="15"/>
    <row r="596616" ht="15"/>
    <row r="596617" ht="15"/>
    <row r="596618" ht="15"/>
    <row r="596619" ht="15"/>
    <row r="596620" ht="15"/>
    <row r="596621" ht="15"/>
    <row r="596622" ht="15"/>
    <row r="596623" ht="15"/>
    <row r="596624" ht="15"/>
    <row r="596625" ht="15"/>
    <row r="596626" ht="15"/>
    <row r="596627" ht="15"/>
    <row r="596628" ht="15"/>
    <row r="596629" ht="15"/>
    <row r="596630" ht="15"/>
    <row r="596631" ht="15"/>
    <row r="596632" ht="15"/>
    <row r="596633" ht="15"/>
    <row r="596634" ht="15"/>
    <row r="596635" ht="15"/>
    <row r="596636" ht="15"/>
    <row r="596637" ht="15"/>
    <row r="596638" ht="15"/>
    <row r="596639" ht="15"/>
    <row r="596640" ht="15"/>
    <row r="596641" ht="15"/>
    <row r="596642" ht="15"/>
    <row r="596643" ht="15"/>
    <row r="596644" ht="15"/>
    <row r="596645" ht="15"/>
    <row r="596646" ht="15"/>
    <row r="596647" ht="15"/>
    <row r="596648" ht="15"/>
    <row r="596649" ht="15"/>
    <row r="596650" ht="15"/>
    <row r="596651" ht="15"/>
    <row r="596652" ht="15"/>
    <row r="596653" ht="15"/>
    <row r="596654" ht="15"/>
    <row r="596655" ht="15"/>
    <row r="596656" ht="15"/>
    <row r="596657" ht="15"/>
    <row r="596658" ht="15"/>
    <row r="596659" ht="15"/>
    <row r="596660" ht="15"/>
    <row r="596661" ht="15"/>
    <row r="596662" ht="15"/>
    <row r="596663" ht="15"/>
    <row r="596664" ht="15"/>
    <row r="596665" ht="15"/>
    <row r="596666" ht="15"/>
    <row r="596667" ht="15"/>
    <row r="596668" ht="15"/>
    <row r="596669" ht="15"/>
    <row r="596670" ht="15"/>
    <row r="596671" ht="15"/>
    <row r="596672" ht="15"/>
    <row r="596673" ht="15"/>
    <row r="596674" ht="15"/>
    <row r="596675" ht="15"/>
    <row r="596676" ht="15"/>
    <row r="596677" ht="15"/>
    <row r="596678" ht="15"/>
    <row r="596679" ht="15"/>
    <row r="596680" ht="15"/>
    <row r="596681" ht="15"/>
    <row r="596682" ht="15"/>
    <row r="596683" ht="15"/>
    <row r="596684" ht="15"/>
    <row r="596685" ht="15"/>
    <row r="596686" ht="15"/>
    <row r="596687" ht="15"/>
    <row r="596688" ht="15"/>
    <row r="596689" ht="15"/>
    <row r="596690" ht="15"/>
    <row r="596691" ht="15"/>
    <row r="596692" ht="15"/>
    <row r="596693" ht="15"/>
    <row r="596694" ht="15"/>
    <row r="596695" ht="15"/>
    <row r="596696" ht="15"/>
    <row r="596697" ht="15"/>
    <row r="596698" ht="15"/>
    <row r="596699" ht="15"/>
    <row r="596700" ht="15"/>
    <row r="596701" ht="15"/>
    <row r="596702" ht="15"/>
    <row r="596703" ht="15"/>
    <row r="596704" ht="15"/>
    <row r="596705" ht="15"/>
    <row r="596706" ht="15"/>
    <row r="596707" ht="15"/>
    <row r="596708" ht="15"/>
    <row r="596709" ht="15"/>
    <row r="596710" ht="15"/>
    <row r="596711" ht="15"/>
    <row r="596712" ht="15"/>
    <row r="596713" ht="15"/>
    <row r="596714" ht="15"/>
    <row r="596715" ht="15"/>
    <row r="596716" ht="15"/>
    <row r="596717" ht="15"/>
    <row r="596718" ht="15"/>
    <row r="596719" ht="15"/>
    <row r="596720" ht="15"/>
    <row r="596721" ht="15"/>
    <row r="596722" ht="15"/>
    <row r="596723" ht="15"/>
    <row r="596724" ht="15"/>
    <row r="596725" ht="15"/>
    <row r="596726" ht="15"/>
    <row r="596727" ht="15"/>
    <row r="596728" ht="15"/>
    <row r="596729" ht="15"/>
    <row r="596730" ht="15"/>
    <row r="596731" ht="15"/>
    <row r="596732" ht="15"/>
    <row r="596733" ht="15"/>
    <row r="596734" ht="15"/>
    <row r="596735" ht="15"/>
    <row r="596736" ht="15"/>
    <row r="596737" ht="15"/>
    <row r="596738" ht="15"/>
    <row r="596739" ht="15"/>
    <row r="596740" ht="15"/>
    <row r="596741" ht="15"/>
    <row r="596742" ht="15"/>
    <row r="596743" ht="15"/>
    <row r="596744" ht="15"/>
    <row r="596745" ht="15"/>
    <row r="596746" ht="15"/>
    <row r="596747" ht="15"/>
    <row r="596748" ht="15"/>
    <row r="596749" ht="15"/>
    <row r="596750" ht="15"/>
    <row r="596751" ht="15"/>
    <row r="596752" ht="15"/>
    <row r="596753" ht="15"/>
    <row r="596754" ht="15"/>
    <row r="596755" ht="15"/>
    <row r="596756" ht="15"/>
    <row r="596757" ht="15"/>
    <row r="596758" ht="15"/>
    <row r="596759" ht="15"/>
    <row r="596760" ht="15"/>
    <row r="596761" ht="15"/>
    <row r="596762" ht="15"/>
    <row r="596763" ht="15"/>
    <row r="596764" ht="15"/>
    <row r="596765" ht="15"/>
    <row r="596766" ht="15"/>
    <row r="596767" ht="15"/>
    <row r="596768" ht="15"/>
    <row r="596769" ht="15"/>
    <row r="596770" ht="15"/>
    <row r="596771" ht="15"/>
    <row r="596772" ht="15"/>
    <row r="596773" ht="15"/>
    <row r="596774" ht="15"/>
    <row r="596775" ht="15"/>
    <row r="596776" ht="15"/>
    <row r="596777" ht="15"/>
    <row r="596778" ht="15"/>
    <row r="596779" ht="15"/>
    <row r="596780" ht="15"/>
    <row r="596781" ht="15"/>
    <row r="596782" ht="15"/>
    <row r="596783" ht="15"/>
    <row r="596784" ht="15"/>
    <row r="596785" ht="15"/>
    <row r="596786" ht="15"/>
    <row r="596787" ht="15"/>
    <row r="596788" ht="15"/>
    <row r="596789" ht="15"/>
    <row r="596790" ht="15"/>
    <row r="596791" ht="15"/>
    <row r="596792" ht="15"/>
    <row r="596793" ht="15"/>
    <row r="596794" ht="15"/>
    <row r="596795" ht="15"/>
    <row r="596796" ht="15"/>
    <row r="596797" ht="15"/>
    <row r="596798" ht="15"/>
    <row r="596799" ht="15"/>
    <row r="596800" ht="15"/>
    <row r="596801" ht="15"/>
    <row r="596802" ht="15"/>
    <row r="596803" ht="15"/>
    <row r="596804" ht="15"/>
    <row r="596805" ht="15"/>
    <row r="596806" ht="15"/>
    <row r="596807" ht="15"/>
    <row r="596808" ht="15"/>
    <row r="596809" ht="15"/>
    <row r="596810" ht="15"/>
    <row r="596811" ht="15"/>
    <row r="596812" ht="15"/>
    <row r="596813" ht="15"/>
    <row r="596814" ht="15"/>
    <row r="596815" ht="15"/>
    <row r="596816" ht="15"/>
    <row r="596817" ht="15"/>
    <row r="596818" ht="15"/>
    <row r="596819" ht="15"/>
    <row r="596820" ht="15"/>
    <row r="596821" ht="15"/>
    <row r="596822" ht="15"/>
    <row r="596823" ht="15"/>
    <row r="596824" ht="15"/>
    <row r="596825" ht="15"/>
    <row r="596826" ht="15"/>
    <row r="596827" ht="15"/>
    <row r="596828" ht="15"/>
    <row r="596829" ht="15"/>
    <row r="596830" ht="15"/>
    <row r="596831" ht="15"/>
    <row r="596832" ht="15"/>
    <row r="596833" ht="15"/>
    <row r="596834" ht="15"/>
    <row r="596835" ht="15"/>
    <row r="596836" ht="15"/>
    <row r="596837" ht="15"/>
    <row r="596838" ht="15"/>
    <row r="596839" ht="15"/>
    <row r="596840" ht="15"/>
    <row r="596841" ht="15"/>
    <row r="596842" ht="15"/>
    <row r="596843" ht="15"/>
    <row r="596844" ht="15"/>
    <row r="596845" ht="15"/>
    <row r="596846" ht="15"/>
    <row r="596847" ht="15"/>
    <row r="596848" ht="15"/>
    <row r="596849" ht="15"/>
    <row r="596850" ht="15"/>
    <row r="596851" ht="15"/>
    <row r="596852" ht="15"/>
    <row r="596853" ht="15"/>
    <row r="596854" ht="15"/>
    <row r="596855" ht="15"/>
    <row r="596856" ht="15"/>
    <row r="596857" ht="15"/>
    <row r="596858" ht="15"/>
    <row r="596859" ht="15"/>
    <row r="596860" ht="15"/>
    <row r="596861" ht="15"/>
    <row r="596862" ht="15"/>
    <row r="596863" ht="15"/>
    <row r="596864" ht="15"/>
    <row r="596865" ht="15"/>
    <row r="596866" ht="15"/>
    <row r="596867" ht="15"/>
    <row r="596868" ht="15"/>
    <row r="596869" ht="15"/>
    <row r="596870" ht="15"/>
    <row r="596871" ht="15"/>
    <row r="596872" ht="15"/>
    <row r="596873" ht="15"/>
    <row r="596874" ht="15"/>
    <row r="596875" ht="15"/>
    <row r="596876" ht="15"/>
    <row r="596877" ht="15"/>
    <row r="596878" ht="15"/>
    <row r="596879" ht="15"/>
    <row r="596880" ht="15"/>
    <row r="596881" ht="15"/>
    <row r="596882" ht="15"/>
    <row r="596883" ht="15"/>
    <row r="596884" ht="15"/>
    <row r="596885" ht="15"/>
    <row r="596886" ht="15"/>
    <row r="596887" ht="15"/>
    <row r="596888" ht="15"/>
    <row r="596889" ht="15"/>
    <row r="596890" ht="15"/>
    <row r="596891" ht="15"/>
    <row r="596892" ht="15"/>
    <row r="596893" ht="15"/>
    <row r="596894" ht="15"/>
    <row r="596895" ht="15"/>
    <row r="596896" ht="15"/>
    <row r="596897" ht="15"/>
    <row r="596898" ht="15"/>
    <row r="596899" ht="15"/>
    <row r="596900" ht="15"/>
    <row r="596901" ht="15"/>
    <row r="596902" ht="15"/>
    <row r="596903" ht="15"/>
    <row r="596904" ht="15"/>
    <row r="596905" ht="15"/>
    <row r="596906" ht="15"/>
    <row r="596907" ht="15"/>
    <row r="596908" ht="15"/>
    <row r="596909" ht="15"/>
    <row r="596910" ht="15"/>
    <row r="596911" ht="15"/>
    <row r="596912" ht="15"/>
    <row r="596913" ht="15"/>
    <row r="596914" ht="15"/>
    <row r="596915" ht="15"/>
    <row r="596916" ht="15"/>
    <row r="596917" ht="15"/>
    <row r="596918" ht="15"/>
    <row r="596919" ht="15"/>
    <row r="596920" ht="15"/>
    <row r="596921" ht="15"/>
    <row r="596922" ht="15"/>
    <row r="596923" ht="15"/>
    <row r="596924" ht="15"/>
    <row r="596925" ht="15"/>
    <row r="596926" ht="15"/>
    <row r="596927" ht="15"/>
    <row r="596928" ht="15"/>
    <row r="596929" ht="15"/>
    <row r="596930" ht="15"/>
    <row r="596931" ht="15"/>
    <row r="596932" ht="15"/>
    <row r="596933" ht="15"/>
    <row r="596934" ht="15"/>
    <row r="596935" ht="15"/>
    <row r="596936" ht="15"/>
    <row r="596937" ht="15"/>
    <row r="596938" ht="15"/>
    <row r="596939" ht="15"/>
    <row r="596940" ht="15"/>
    <row r="596941" ht="15"/>
    <row r="596942" ht="15"/>
    <row r="596943" ht="15"/>
    <row r="596944" ht="15"/>
    <row r="596945" ht="15"/>
    <row r="596946" ht="15"/>
    <row r="596947" ht="15"/>
    <row r="596948" ht="15"/>
    <row r="596949" ht="15"/>
    <row r="596950" ht="15"/>
    <row r="596951" ht="15"/>
    <row r="596952" ht="15"/>
    <row r="596953" ht="15"/>
    <row r="596954" ht="15"/>
    <row r="596955" ht="15"/>
    <row r="596956" ht="15"/>
    <row r="596957" ht="15"/>
    <row r="596958" ht="15"/>
    <row r="596959" ht="15"/>
    <row r="596960" ht="15"/>
    <row r="596961" ht="15"/>
    <row r="596962" ht="15"/>
    <row r="596963" ht="15"/>
    <row r="596964" ht="15"/>
    <row r="596965" ht="15"/>
    <row r="596966" ht="15"/>
    <row r="596967" ht="15"/>
    <row r="596968" ht="15"/>
    <row r="596969" ht="15"/>
    <row r="596970" ht="15"/>
    <row r="596971" ht="15"/>
    <row r="596972" ht="15"/>
    <row r="596973" ht="15"/>
    <row r="596974" ht="15"/>
    <row r="596975" ht="15"/>
    <row r="596976" ht="15"/>
    <row r="596977" ht="15"/>
    <row r="596978" ht="15"/>
    <row r="596979" ht="15"/>
    <row r="596980" ht="15"/>
    <row r="596981" ht="15"/>
    <row r="596982" ht="15"/>
    <row r="596983" ht="15"/>
    <row r="596984" ht="15"/>
    <row r="596985" ht="15"/>
    <row r="596986" ht="15"/>
    <row r="596987" ht="15"/>
    <row r="596988" ht="15"/>
    <row r="596989" ht="15"/>
    <row r="596990" ht="15"/>
    <row r="596991" ht="15"/>
    <row r="596992" ht="15"/>
    <row r="596993" ht="15"/>
    <row r="596994" ht="15"/>
    <row r="596995" ht="15"/>
    <row r="596996" ht="15"/>
    <row r="596997" ht="15"/>
    <row r="596998" ht="15"/>
    <row r="596999" ht="15"/>
    <row r="597000" ht="15"/>
    <row r="597001" ht="15"/>
    <row r="597002" ht="15"/>
    <row r="597003" ht="15"/>
    <row r="597004" ht="15"/>
    <row r="597005" ht="15"/>
    <row r="597006" ht="15"/>
    <row r="597007" ht="15"/>
    <row r="597008" ht="15"/>
    <row r="597009" ht="15"/>
    <row r="597010" ht="15"/>
    <row r="597011" ht="15"/>
    <row r="597012" ht="15"/>
    <row r="597013" ht="15"/>
    <row r="597014" ht="15"/>
    <row r="597015" ht="15"/>
    <row r="597016" ht="15"/>
    <row r="597017" ht="15"/>
    <row r="597018" ht="15"/>
    <row r="597019" ht="15"/>
    <row r="597020" ht="15"/>
    <row r="597021" ht="15"/>
    <row r="597022" ht="15"/>
    <row r="597023" ht="15"/>
    <row r="597024" ht="15"/>
    <row r="597025" ht="15"/>
    <row r="597026" ht="15"/>
    <row r="597027" ht="15"/>
    <row r="597028" ht="15"/>
    <row r="597029" ht="15"/>
    <row r="597030" ht="15"/>
    <row r="597031" ht="15"/>
    <row r="597032" ht="15"/>
    <row r="597033" ht="15"/>
    <row r="597034" ht="15"/>
    <row r="597035" ht="15"/>
    <row r="597036" ht="15"/>
    <row r="597037" ht="15"/>
    <row r="597038" ht="15"/>
    <row r="597039" ht="15"/>
    <row r="597040" ht="15"/>
    <row r="597041" ht="15"/>
    <row r="597042" ht="15"/>
    <row r="597043" ht="15"/>
    <row r="597044" ht="15"/>
    <row r="597045" ht="15"/>
    <row r="597046" ht="15"/>
    <row r="597047" ht="15"/>
    <row r="597048" ht="15"/>
    <row r="597049" ht="15"/>
    <row r="597050" ht="15"/>
    <row r="597051" ht="15"/>
    <row r="597052" ht="15"/>
    <row r="597053" ht="15"/>
    <row r="597054" ht="15"/>
    <row r="597055" ht="15"/>
    <row r="597056" ht="15"/>
    <row r="597057" ht="15"/>
    <row r="597058" ht="15"/>
    <row r="597059" ht="15"/>
    <row r="597060" ht="15"/>
    <row r="597061" ht="15"/>
    <row r="597062" ht="15"/>
    <row r="597063" ht="15"/>
    <row r="597064" ht="15"/>
    <row r="597065" ht="15"/>
    <row r="597066" ht="15"/>
    <row r="597067" ht="15"/>
    <row r="597068" ht="15"/>
    <row r="597069" ht="15"/>
    <row r="597070" ht="15"/>
    <row r="597071" ht="15"/>
    <row r="597072" ht="15"/>
    <row r="597073" ht="15"/>
    <row r="597074" ht="15"/>
    <row r="597075" ht="15"/>
    <row r="597076" ht="15"/>
    <row r="597077" ht="15"/>
    <row r="597078" ht="15"/>
    <row r="597079" ht="15"/>
    <row r="597080" ht="15"/>
    <row r="597081" ht="15"/>
    <row r="597082" ht="15"/>
    <row r="597083" ht="15"/>
    <row r="597084" ht="15"/>
    <row r="597085" ht="15"/>
    <row r="597086" ht="15"/>
    <row r="597087" ht="15"/>
    <row r="597088" ht="15"/>
    <row r="597089" ht="15"/>
    <row r="597090" ht="15"/>
    <row r="597091" ht="15"/>
    <row r="597092" ht="15"/>
    <row r="597093" ht="15"/>
    <row r="597094" ht="15"/>
    <row r="597095" ht="15"/>
    <row r="597096" ht="15"/>
    <row r="597097" ht="15"/>
    <row r="597098" ht="15"/>
    <row r="597099" ht="15"/>
    <row r="597100" ht="15"/>
    <row r="597101" ht="15"/>
    <row r="597102" ht="15"/>
    <row r="597103" ht="15"/>
    <row r="597104" ht="15"/>
    <row r="597105" ht="15"/>
    <row r="597106" ht="15"/>
    <row r="597107" ht="15"/>
    <row r="597108" ht="15"/>
    <row r="597109" ht="15"/>
    <row r="597110" ht="15"/>
    <row r="597111" ht="15"/>
    <row r="597112" ht="15"/>
    <row r="597113" ht="15"/>
    <row r="597114" ht="15"/>
    <row r="597115" ht="15"/>
    <row r="597116" ht="15"/>
    <row r="597117" ht="15"/>
    <row r="597118" ht="15"/>
    <row r="597119" ht="15"/>
    <row r="597120" ht="15"/>
    <row r="597121" ht="15"/>
    <row r="597122" ht="15"/>
    <row r="597123" ht="15"/>
    <row r="597124" ht="15"/>
    <row r="597125" ht="15"/>
    <row r="597126" ht="15"/>
    <row r="597127" ht="15"/>
    <row r="597128" ht="15"/>
    <row r="597129" ht="15"/>
    <row r="597130" ht="15"/>
    <row r="597131" ht="15"/>
    <row r="597132" ht="15"/>
    <row r="597133" ht="15"/>
    <row r="597134" ht="15"/>
    <row r="597135" ht="15"/>
    <row r="597136" ht="15"/>
    <row r="597137" ht="15"/>
    <row r="597138" ht="15"/>
    <row r="597139" ht="15"/>
    <row r="597140" ht="15"/>
    <row r="597141" ht="15"/>
    <row r="597142" ht="15"/>
    <row r="597143" ht="15"/>
    <row r="597144" ht="15"/>
    <row r="597145" ht="15"/>
    <row r="597146" ht="15"/>
    <row r="597147" ht="15"/>
    <row r="597148" ht="15"/>
    <row r="597149" ht="15"/>
    <row r="597150" ht="15"/>
    <row r="597151" ht="15"/>
    <row r="597152" ht="15"/>
    <row r="597153" ht="15"/>
    <row r="597154" ht="15"/>
    <row r="597155" ht="15"/>
    <row r="597156" ht="15"/>
    <row r="597157" ht="15"/>
    <row r="597158" ht="15"/>
    <row r="597159" ht="15"/>
    <row r="597160" ht="15"/>
    <row r="597161" ht="15"/>
    <row r="597162" ht="15"/>
    <row r="597163" ht="15"/>
    <row r="597164" ht="15"/>
    <row r="597165" ht="15"/>
    <row r="597166" ht="15"/>
    <row r="597167" ht="15"/>
    <row r="597168" ht="15"/>
    <row r="597169" ht="15"/>
    <row r="597170" ht="15"/>
    <row r="597171" ht="15"/>
    <row r="597172" ht="15"/>
    <row r="597173" ht="15"/>
    <row r="597174" ht="15"/>
    <row r="597175" ht="15"/>
    <row r="597176" ht="15"/>
    <row r="597177" ht="15"/>
    <row r="597178" ht="15"/>
    <row r="597179" ht="15"/>
    <row r="597180" ht="15"/>
    <row r="597181" ht="15"/>
    <row r="597182" ht="15"/>
    <row r="597183" ht="15"/>
    <row r="597184" ht="15"/>
    <row r="597185" ht="15"/>
    <row r="597186" ht="15"/>
    <row r="597187" ht="15"/>
    <row r="597188" ht="15"/>
    <row r="597189" ht="15"/>
    <row r="597190" ht="15"/>
    <row r="597191" ht="15"/>
    <row r="597192" ht="15"/>
    <row r="597193" ht="15"/>
    <row r="597194" ht="15"/>
    <row r="597195" ht="15"/>
    <row r="597196" ht="15"/>
    <row r="597197" ht="15"/>
    <row r="597198" ht="15"/>
    <row r="597199" ht="15"/>
    <row r="597200" ht="15"/>
    <row r="597201" ht="15"/>
    <row r="597202" ht="15"/>
    <row r="597203" ht="15"/>
    <row r="597204" ht="15"/>
    <row r="597205" ht="15"/>
    <row r="597206" ht="15"/>
    <row r="597207" ht="15"/>
    <row r="597208" ht="15"/>
    <row r="597209" ht="15"/>
    <row r="597210" ht="15"/>
    <row r="597211" ht="15"/>
    <row r="597212" ht="15"/>
    <row r="597213" ht="15"/>
    <row r="597214" ht="15"/>
    <row r="597215" ht="15"/>
    <row r="597216" ht="15"/>
    <row r="597217" ht="15"/>
    <row r="597218" ht="15"/>
    <row r="597219" ht="15"/>
    <row r="597220" ht="15"/>
    <row r="597221" ht="15"/>
    <row r="597222" ht="15"/>
    <row r="597223" ht="15"/>
    <row r="597224" ht="15"/>
    <row r="597225" ht="15"/>
    <row r="597226" ht="15"/>
    <row r="597227" ht="15"/>
    <row r="597228" ht="15"/>
    <row r="597229" ht="15"/>
    <row r="597230" ht="15"/>
    <row r="597231" ht="15"/>
    <row r="597232" ht="15"/>
    <row r="597233" ht="15"/>
    <row r="597234" ht="15"/>
    <row r="597235" ht="15"/>
    <row r="597236" ht="15"/>
    <row r="597237" ht="15"/>
    <row r="597238" ht="15"/>
    <row r="597239" ht="15"/>
    <row r="597240" ht="15"/>
    <row r="597241" ht="15"/>
    <row r="597242" ht="15"/>
    <row r="597243" ht="15"/>
    <row r="597244" ht="15"/>
    <row r="597245" ht="15"/>
    <row r="597246" ht="15"/>
    <row r="597247" ht="15"/>
    <row r="597248" ht="15"/>
    <row r="597249" ht="15"/>
    <row r="597250" ht="15"/>
    <row r="597251" ht="15"/>
    <row r="597252" ht="15"/>
    <row r="597253" ht="15"/>
    <row r="597254" ht="15"/>
    <row r="597255" ht="15"/>
    <row r="597256" ht="15"/>
    <row r="597257" ht="15"/>
    <row r="597258" ht="15"/>
    <row r="597259" ht="15"/>
    <row r="597260" ht="15"/>
    <row r="597261" ht="15"/>
    <row r="597262" ht="15"/>
    <row r="597263" ht="15"/>
    <row r="597264" ht="15"/>
    <row r="597265" ht="15"/>
    <row r="597266" ht="15"/>
    <row r="597267" ht="15"/>
    <row r="597268" ht="15"/>
    <row r="597269" ht="15"/>
    <row r="597270" ht="15"/>
    <row r="597271" ht="15"/>
    <row r="597272" ht="15"/>
    <row r="597273" ht="15"/>
    <row r="597274" ht="15"/>
    <row r="597275" ht="15"/>
    <row r="597276" ht="15"/>
    <row r="597277" ht="15"/>
    <row r="597278" ht="15"/>
    <row r="597279" ht="15"/>
    <row r="597280" ht="15"/>
    <row r="597281" ht="15"/>
    <row r="597282" ht="15"/>
    <row r="597283" ht="15"/>
    <row r="597284" ht="15"/>
    <row r="597285" ht="15"/>
    <row r="597286" ht="15"/>
    <row r="597287" ht="15"/>
    <row r="597288" ht="15"/>
    <row r="597289" ht="15"/>
    <row r="597290" ht="15"/>
    <row r="597291" ht="15"/>
    <row r="597292" ht="15"/>
    <row r="597293" ht="15"/>
    <row r="597294" ht="15"/>
    <row r="597295" ht="15"/>
    <row r="597296" ht="15"/>
    <row r="597297" ht="15"/>
    <row r="597298" ht="15"/>
    <row r="597299" ht="15"/>
    <row r="597300" ht="15"/>
    <row r="597301" ht="15"/>
    <row r="597302" ht="15"/>
    <row r="597303" ht="15"/>
    <row r="597304" ht="15"/>
    <row r="597305" ht="15"/>
    <row r="597306" ht="15"/>
    <row r="597307" ht="15"/>
    <row r="597308" ht="15"/>
    <row r="597309" ht="15"/>
    <row r="597310" ht="15"/>
    <row r="597311" ht="15"/>
    <row r="597312" ht="15"/>
    <row r="597313" ht="15"/>
    <row r="597314" ht="15"/>
    <row r="597315" ht="15"/>
    <row r="597316" ht="15"/>
    <row r="597317" ht="15"/>
    <row r="597318" ht="15"/>
    <row r="597319" ht="15"/>
    <row r="597320" ht="15"/>
    <row r="597321" ht="15"/>
    <row r="597322" ht="15"/>
    <row r="597323" ht="15"/>
    <row r="597324" ht="15"/>
    <row r="597325" ht="15"/>
    <row r="597326" ht="15"/>
    <row r="597327" ht="15"/>
    <row r="597328" ht="15"/>
    <row r="597329" ht="15"/>
    <row r="597330" ht="15"/>
    <row r="597331" ht="15"/>
    <row r="597332" ht="15"/>
    <row r="597333" ht="15"/>
    <row r="597334" ht="15"/>
    <row r="597335" ht="15"/>
    <row r="597336" ht="15"/>
    <row r="597337" ht="15"/>
    <row r="597338" ht="15"/>
    <row r="597339" ht="15"/>
    <row r="597340" ht="15"/>
    <row r="597341" ht="15"/>
    <row r="597342" ht="15"/>
    <row r="597343" ht="15"/>
    <row r="597344" ht="15"/>
    <row r="597345" ht="15"/>
    <row r="597346" ht="15"/>
    <row r="597347" ht="15"/>
    <row r="597348" ht="15"/>
    <row r="597349" ht="15"/>
    <row r="597350" ht="15"/>
    <row r="597351" ht="15"/>
    <row r="597352" ht="15"/>
    <row r="597353" ht="15"/>
    <row r="597354" ht="15"/>
    <row r="597355" ht="15"/>
    <row r="597356" ht="15"/>
    <row r="597357" ht="15"/>
    <row r="597358" ht="15"/>
    <row r="597359" ht="15"/>
    <row r="597360" ht="15"/>
    <row r="597361" ht="15"/>
    <row r="597362" ht="15"/>
    <row r="597363" ht="15"/>
    <row r="597364" ht="15"/>
    <row r="597365" ht="15"/>
    <row r="597366" ht="15"/>
    <row r="597367" ht="15"/>
    <row r="597368" ht="15"/>
    <row r="597369" ht="15"/>
    <row r="597370" ht="15"/>
    <row r="597371" ht="15"/>
    <row r="597372" ht="15"/>
    <row r="597373" ht="15"/>
    <row r="597374" ht="15"/>
    <row r="597375" ht="15"/>
    <row r="597376" ht="15"/>
    <row r="597377" ht="15"/>
    <row r="597378" ht="15"/>
    <row r="597379" ht="15"/>
    <row r="597380" ht="15"/>
    <row r="597381" ht="15"/>
    <row r="597382" ht="15"/>
    <row r="597383" ht="15"/>
    <row r="597384" ht="15"/>
    <row r="597385" ht="15"/>
    <row r="597386" ht="15"/>
    <row r="597387" ht="15"/>
    <row r="597388" ht="15"/>
    <row r="597389" ht="15"/>
    <row r="597390" ht="15"/>
    <row r="597391" ht="15"/>
    <row r="597392" ht="15"/>
    <row r="597393" ht="15"/>
    <row r="597394" ht="15"/>
    <row r="597395" ht="15"/>
    <row r="597396" ht="15"/>
    <row r="597397" ht="15"/>
    <row r="597398" ht="15"/>
    <row r="597399" ht="15"/>
    <row r="597400" ht="15"/>
    <row r="597401" ht="15"/>
    <row r="597402" ht="15"/>
    <row r="597403" ht="15"/>
    <row r="597404" ht="15"/>
    <row r="597405" ht="15"/>
    <row r="597406" ht="15"/>
    <row r="597407" ht="15"/>
    <row r="597408" ht="15"/>
    <row r="597409" ht="15"/>
    <row r="597410" ht="15"/>
    <row r="597411" ht="15"/>
    <row r="597412" ht="15"/>
    <row r="597413" ht="15"/>
    <row r="597414" ht="15"/>
    <row r="597415" ht="15"/>
    <row r="597416" ht="15"/>
    <row r="597417" ht="15"/>
    <row r="597418" ht="15"/>
    <row r="597419" ht="15"/>
    <row r="597420" ht="15"/>
    <row r="597421" ht="15"/>
    <row r="597422" ht="15"/>
    <row r="597423" ht="15"/>
    <row r="597424" ht="15"/>
    <row r="597425" ht="15"/>
    <row r="597426" ht="15"/>
    <row r="597427" ht="15"/>
    <row r="597428" ht="15"/>
    <row r="597429" ht="15"/>
    <row r="597430" ht="15"/>
    <row r="597431" ht="15"/>
    <row r="597432" ht="15"/>
    <row r="597433" ht="15"/>
    <row r="597434" ht="15"/>
    <row r="597435" ht="15"/>
    <row r="597436" ht="15"/>
    <row r="597437" ht="15"/>
    <row r="597438" ht="15"/>
    <row r="597439" ht="15"/>
    <row r="597440" ht="15"/>
    <row r="597441" ht="15"/>
    <row r="597442" ht="15"/>
    <row r="597443" ht="15"/>
    <row r="597444" ht="15"/>
    <row r="597445" ht="15"/>
    <row r="597446" ht="15"/>
    <row r="597447" ht="15"/>
    <row r="597448" ht="15"/>
    <row r="597449" ht="15"/>
    <row r="597450" ht="15"/>
    <row r="597451" ht="15"/>
    <row r="597452" ht="15"/>
    <row r="597453" ht="15"/>
    <row r="597454" ht="15"/>
    <row r="597455" ht="15"/>
    <row r="597456" ht="15"/>
    <row r="597457" ht="15"/>
    <row r="597458" ht="15"/>
    <row r="597459" ht="15"/>
    <row r="597460" ht="15"/>
    <row r="597461" ht="15"/>
    <row r="597462" ht="15"/>
    <row r="597463" ht="15"/>
    <row r="597464" ht="15"/>
    <row r="597465" ht="15"/>
    <row r="597466" ht="15"/>
    <row r="597467" ht="15"/>
    <row r="597468" ht="15"/>
    <row r="597469" ht="15"/>
    <row r="597470" ht="15"/>
    <row r="597471" ht="15"/>
    <row r="597472" ht="15"/>
    <row r="597473" ht="15"/>
    <row r="597474" ht="15"/>
    <row r="597475" ht="15"/>
    <row r="597476" ht="15"/>
    <row r="597477" ht="15"/>
    <row r="597478" ht="15"/>
    <row r="597479" ht="15"/>
    <row r="597480" ht="15"/>
    <row r="597481" ht="15"/>
    <row r="597482" ht="15"/>
    <row r="597483" ht="15"/>
    <row r="597484" ht="15"/>
    <row r="597485" ht="15"/>
    <row r="597486" ht="15"/>
    <row r="597487" ht="15"/>
    <row r="597488" ht="15"/>
    <row r="597489" ht="15"/>
    <row r="597490" ht="15"/>
    <row r="597491" ht="15"/>
    <row r="597492" ht="15"/>
    <row r="597493" ht="15"/>
    <row r="597494" ht="15"/>
    <row r="597495" ht="15"/>
    <row r="597496" ht="15"/>
    <row r="597497" ht="15"/>
    <row r="597498" ht="15"/>
    <row r="597499" ht="15"/>
    <row r="597500" ht="15"/>
    <row r="597501" ht="15"/>
    <row r="597502" ht="15"/>
    <row r="597503" ht="15"/>
    <row r="597504" ht="15"/>
    <row r="597505" ht="15"/>
    <row r="597506" ht="15"/>
    <row r="597507" ht="15"/>
    <row r="597508" ht="15"/>
    <row r="597509" ht="15"/>
    <row r="597510" ht="15"/>
    <row r="597511" ht="15"/>
    <row r="597512" ht="15"/>
    <row r="597513" ht="15"/>
    <row r="597514" ht="15"/>
    <row r="597515" ht="15"/>
    <row r="597516" ht="15"/>
    <row r="597517" ht="15"/>
    <row r="597518" ht="15"/>
    <row r="597519" ht="15"/>
    <row r="597520" ht="15"/>
    <row r="597521" ht="15"/>
    <row r="597522" ht="15"/>
    <row r="597523" ht="15"/>
    <row r="597524" ht="15"/>
    <row r="597525" ht="15"/>
    <row r="597526" ht="15"/>
    <row r="597527" ht="15"/>
    <row r="597528" ht="15"/>
    <row r="597529" ht="15"/>
    <row r="597530" ht="15"/>
    <row r="597531" ht="15"/>
    <row r="597532" ht="15"/>
    <row r="597533" ht="15"/>
    <row r="597534" ht="15"/>
    <row r="597535" ht="15"/>
    <row r="597536" ht="15"/>
    <row r="597537" ht="15"/>
    <row r="597538" ht="15"/>
    <row r="597539" ht="15"/>
    <row r="597540" ht="15"/>
    <row r="597541" ht="15"/>
    <row r="597542" ht="15"/>
    <row r="597543" ht="15"/>
    <row r="597544" ht="15"/>
    <row r="597545" ht="15"/>
    <row r="597546" ht="15"/>
    <row r="597547" ht="15"/>
    <row r="597548" ht="15"/>
    <row r="597549" ht="15"/>
    <row r="597550" ht="15"/>
    <row r="597551" ht="15"/>
    <row r="597552" ht="15"/>
    <row r="597553" ht="15"/>
    <row r="597554" ht="15"/>
    <row r="597555" ht="15"/>
    <row r="597556" ht="15"/>
    <row r="597557" ht="15"/>
    <row r="597558" ht="15"/>
    <row r="597559" ht="15"/>
    <row r="597560" ht="15"/>
    <row r="597561" ht="15"/>
    <row r="597562" ht="15"/>
    <row r="597563" ht="15"/>
    <row r="597564" ht="15"/>
    <row r="597565" ht="15"/>
    <row r="597566" ht="15"/>
    <row r="597567" ht="15"/>
    <row r="597568" ht="15"/>
    <row r="597569" ht="15"/>
    <row r="597570" ht="15"/>
    <row r="597571" ht="15"/>
    <row r="597572" ht="15"/>
    <row r="597573" ht="15"/>
    <row r="597574" ht="15"/>
    <row r="597575" ht="15"/>
    <row r="597576" ht="15"/>
    <row r="597577" ht="15"/>
    <row r="597578" ht="15"/>
    <row r="597579" ht="15"/>
    <row r="597580" ht="15"/>
    <row r="597581" ht="15"/>
    <row r="597582" ht="15"/>
    <row r="597583" ht="15"/>
    <row r="597584" ht="15"/>
    <row r="597585" ht="15"/>
    <row r="597586" ht="15"/>
    <row r="597587" ht="15"/>
    <row r="597588" ht="15"/>
    <row r="597589" ht="15"/>
    <row r="597590" ht="15"/>
    <row r="597591" ht="15"/>
    <row r="597592" ht="15"/>
    <row r="597593" ht="15"/>
    <row r="597594" ht="15"/>
    <row r="597595" ht="15"/>
    <row r="597596" ht="15"/>
    <row r="597597" ht="15"/>
    <row r="597598" ht="15"/>
    <row r="597599" ht="15"/>
    <row r="597600" ht="15"/>
    <row r="597601" ht="15"/>
    <row r="597602" ht="15"/>
    <row r="597603" ht="15"/>
    <row r="597604" ht="15"/>
    <row r="597605" ht="15"/>
    <row r="597606" ht="15"/>
    <row r="597607" ht="15"/>
    <row r="597608" ht="15"/>
    <row r="597609" ht="15"/>
    <row r="597610" ht="15"/>
    <row r="597611" ht="15"/>
    <row r="597612" ht="15"/>
    <row r="597613" ht="15"/>
    <row r="597614" ht="15"/>
    <row r="597615" ht="15"/>
    <row r="597616" ht="15"/>
    <row r="597617" ht="15"/>
    <row r="597618" ht="15"/>
    <row r="597619" ht="15"/>
    <row r="597620" ht="15"/>
    <row r="597621" ht="15"/>
    <row r="597622" ht="15"/>
    <row r="597623" ht="15"/>
    <row r="597624" ht="15"/>
    <row r="597625" ht="15"/>
    <row r="597626" ht="15"/>
    <row r="597627" ht="15"/>
    <row r="597628" ht="15"/>
    <row r="597629" ht="15"/>
    <row r="597630" ht="15"/>
    <row r="597631" ht="15"/>
    <row r="597632" ht="15"/>
    <row r="597633" ht="15"/>
    <row r="597634" ht="15"/>
    <row r="597635" ht="15"/>
    <row r="597636" ht="15"/>
    <row r="597637" ht="15"/>
    <row r="597638" ht="15"/>
    <row r="597639" ht="15"/>
    <row r="597640" ht="15"/>
    <row r="597641" ht="15"/>
    <row r="597642" ht="15"/>
    <row r="597643" ht="15"/>
    <row r="597644" ht="15"/>
    <row r="597645" ht="15"/>
    <row r="597646" ht="15"/>
    <row r="597647" ht="15"/>
    <row r="597648" ht="15"/>
    <row r="597649" ht="15"/>
    <row r="597650" ht="15"/>
    <row r="597651" ht="15"/>
    <row r="597652" ht="15"/>
    <row r="597653" ht="15"/>
    <row r="597654" ht="15"/>
    <row r="597655" ht="15"/>
    <row r="597656" ht="15"/>
    <row r="597657" ht="15"/>
    <row r="597658" ht="15"/>
    <row r="597659" ht="15"/>
    <row r="597660" ht="15"/>
    <row r="597661" ht="15"/>
    <row r="597662" ht="15"/>
    <row r="597663" ht="15"/>
    <row r="597664" ht="15"/>
    <row r="597665" ht="15"/>
    <row r="597666" ht="15"/>
    <row r="597667" ht="15"/>
    <row r="597668" ht="15"/>
    <row r="597669" ht="15"/>
    <row r="597670" ht="15"/>
    <row r="597671" ht="15"/>
    <row r="597672" ht="15"/>
    <row r="597673" ht="15"/>
    <row r="597674" ht="15"/>
    <row r="597675" ht="15"/>
    <row r="597676" ht="15"/>
    <row r="597677" ht="15"/>
    <row r="597678" ht="15"/>
    <row r="597679" ht="15"/>
    <row r="597680" ht="15"/>
    <row r="597681" ht="15"/>
    <row r="597682" ht="15"/>
    <row r="597683" ht="15"/>
    <row r="597684" ht="15"/>
    <row r="597685" ht="15"/>
    <row r="597686" ht="15"/>
    <row r="597687" ht="15"/>
    <row r="597688" ht="15"/>
    <row r="597689" ht="15"/>
    <row r="597690" ht="15"/>
    <row r="597691" ht="15"/>
    <row r="597692" ht="15"/>
    <row r="597693" ht="15"/>
    <row r="597694" ht="15"/>
    <row r="597695" ht="15"/>
    <row r="597696" ht="15"/>
    <row r="597697" ht="15"/>
    <row r="597698" ht="15"/>
    <row r="597699" ht="15"/>
    <row r="597700" ht="15"/>
    <row r="597701" ht="15"/>
    <row r="597702" ht="15"/>
    <row r="597703" ht="15"/>
    <row r="597704" ht="15"/>
    <row r="597705" ht="15"/>
    <row r="597706" ht="15"/>
    <row r="597707" ht="15"/>
    <row r="597708" ht="15"/>
    <row r="597709" ht="15"/>
    <row r="597710" ht="15"/>
    <row r="597711" ht="15"/>
    <row r="597712" ht="15"/>
    <row r="597713" ht="15"/>
    <row r="597714" ht="15"/>
    <row r="597715" ht="15"/>
    <row r="597716" ht="15"/>
    <row r="597717" ht="15"/>
    <row r="597718" ht="15"/>
    <row r="597719" ht="15"/>
    <row r="597720" ht="15"/>
    <row r="597721" ht="15"/>
    <row r="597722" ht="15"/>
    <row r="597723" ht="15"/>
    <row r="597724" ht="15"/>
    <row r="597725" ht="15"/>
    <row r="597726" ht="15"/>
    <row r="597727" ht="15"/>
    <row r="597728" ht="15"/>
    <row r="597729" ht="15"/>
    <row r="597730" ht="15"/>
    <row r="597731" ht="15"/>
    <row r="597732" ht="15"/>
    <row r="597733" ht="15"/>
    <row r="597734" ht="15"/>
    <row r="597735" ht="15"/>
    <row r="597736" ht="15"/>
    <row r="597737" ht="15"/>
    <row r="597738" ht="15"/>
    <row r="597739" ht="15"/>
    <row r="597740" ht="15"/>
    <row r="597741" ht="15"/>
    <row r="597742" ht="15"/>
    <row r="597743" ht="15"/>
    <row r="597744" ht="15"/>
    <row r="597745" ht="15"/>
    <row r="597746" ht="15"/>
    <row r="597747" ht="15"/>
    <row r="597748" ht="15"/>
    <row r="597749" ht="15"/>
    <row r="597750" ht="15"/>
    <row r="597751" ht="15"/>
    <row r="597752" ht="15"/>
    <row r="597753" ht="15"/>
    <row r="597754" ht="15"/>
    <row r="597755" ht="15"/>
    <row r="597756" ht="15"/>
    <row r="597757" ht="15"/>
    <row r="597758" ht="15"/>
    <row r="597759" ht="15"/>
    <row r="597760" ht="15"/>
    <row r="597761" ht="15"/>
    <row r="597762" ht="15"/>
    <row r="597763" ht="15"/>
    <row r="597764" ht="15"/>
    <row r="597765" ht="15"/>
    <row r="597766" ht="15"/>
    <row r="597767" ht="15"/>
    <row r="597768" ht="15"/>
    <row r="597769" ht="15"/>
    <row r="597770" ht="15"/>
    <row r="597771" ht="15"/>
    <row r="597772" ht="15"/>
    <row r="597773" ht="15"/>
    <row r="597774" ht="15"/>
    <row r="597775" ht="15"/>
    <row r="597776" ht="15"/>
    <row r="597777" ht="15"/>
    <row r="597778" ht="15"/>
    <row r="597779" ht="15"/>
    <row r="597780" ht="15"/>
    <row r="597781" ht="15"/>
    <row r="597782" ht="15"/>
    <row r="597783" ht="15"/>
    <row r="597784" ht="15"/>
    <row r="597785" ht="15"/>
    <row r="597786" ht="15"/>
    <row r="597787" ht="15"/>
    <row r="597788" ht="15"/>
    <row r="597789" ht="15"/>
    <row r="597790" ht="15"/>
    <row r="597791" ht="15"/>
    <row r="597792" ht="15"/>
    <row r="597793" ht="15"/>
    <row r="597794" ht="15"/>
    <row r="597795" ht="15"/>
    <row r="597796" ht="15"/>
    <row r="597797" ht="15"/>
    <row r="597798" ht="15"/>
    <row r="597799" ht="15"/>
    <row r="597800" ht="15"/>
    <row r="597801" ht="15"/>
    <row r="597802" ht="15"/>
    <row r="597803" ht="15"/>
    <row r="597804" ht="15"/>
    <row r="597805" ht="15"/>
    <row r="597806" ht="15"/>
    <row r="597807" ht="15"/>
    <row r="597808" ht="15"/>
    <row r="597809" ht="15"/>
    <row r="597810" ht="15"/>
    <row r="597811" ht="15"/>
    <row r="597812" ht="15"/>
    <row r="597813" ht="15"/>
    <row r="597814" ht="15"/>
    <row r="597815" ht="15"/>
    <row r="597816" ht="15"/>
    <row r="597817" ht="15"/>
    <row r="597818" ht="15"/>
    <row r="597819" ht="15"/>
    <row r="597820" ht="15"/>
    <row r="597821" ht="15"/>
    <row r="597822" ht="15"/>
    <row r="597823" ht="15"/>
    <row r="597824" ht="15"/>
    <row r="597825" ht="15"/>
    <row r="597826" ht="15"/>
    <row r="597827" ht="15"/>
    <row r="597828" ht="15"/>
    <row r="597829" ht="15"/>
    <row r="597830" ht="15"/>
    <row r="597831" ht="15"/>
    <row r="597832" ht="15"/>
    <row r="597833" ht="15"/>
    <row r="597834" ht="15"/>
    <row r="597835" ht="15"/>
    <row r="597836" ht="15"/>
    <row r="597837" ht="15"/>
    <row r="597838" ht="15"/>
    <row r="597839" ht="15"/>
    <row r="597840" ht="15"/>
    <row r="597841" ht="15"/>
    <row r="597842" ht="15"/>
    <row r="597843" ht="15"/>
    <row r="597844" ht="15"/>
    <row r="597845" ht="15"/>
    <row r="597846" ht="15"/>
    <row r="597847" ht="15"/>
    <row r="597848" ht="15"/>
    <row r="597849" ht="15"/>
    <row r="597850" ht="15"/>
    <row r="597851" ht="15"/>
    <row r="597852" ht="15"/>
    <row r="597853" ht="15"/>
    <row r="597854" ht="15"/>
    <row r="597855" ht="15"/>
    <row r="597856" ht="15"/>
    <row r="597857" ht="15"/>
    <row r="597858" ht="15"/>
    <row r="597859" ht="15"/>
    <row r="597860" ht="15"/>
    <row r="597861" ht="15"/>
    <row r="597862" ht="15"/>
    <row r="597863" ht="15"/>
    <row r="597864" ht="15"/>
    <row r="597865" ht="15"/>
    <row r="597866" ht="15"/>
    <row r="597867" ht="15"/>
    <row r="597868" ht="15"/>
    <row r="597869" ht="15"/>
    <row r="597870" ht="15"/>
    <row r="597871" ht="15"/>
    <row r="597872" ht="15"/>
    <row r="597873" ht="15"/>
    <row r="597874" ht="15"/>
    <row r="597875" ht="15"/>
    <row r="597876" ht="15"/>
    <row r="597877" ht="15"/>
    <row r="597878" ht="15"/>
    <row r="597879" ht="15"/>
    <row r="597880" ht="15"/>
    <row r="597881" ht="15"/>
    <row r="597882" ht="15"/>
    <row r="597883" ht="15"/>
    <row r="597884" ht="15"/>
    <row r="597885" ht="15"/>
    <row r="597886" ht="15"/>
    <row r="597887" ht="15"/>
    <row r="597888" ht="15"/>
    <row r="597889" ht="15"/>
    <row r="597890" ht="15"/>
    <row r="597891" ht="15"/>
    <row r="597892" ht="15"/>
    <row r="597893" ht="15"/>
    <row r="597894" ht="15"/>
    <row r="597895" ht="15"/>
    <row r="597896" ht="15"/>
    <row r="597897" ht="15"/>
    <row r="597898" ht="15"/>
    <row r="597899" ht="15"/>
    <row r="597900" ht="15"/>
    <row r="597901" ht="15"/>
    <row r="597902" ht="15"/>
    <row r="597903" ht="15"/>
    <row r="597904" ht="15"/>
    <row r="597905" ht="15"/>
    <row r="597906" ht="15"/>
    <row r="597907" ht="15"/>
    <row r="597908" ht="15"/>
    <row r="597909" ht="15"/>
    <row r="597910" ht="15"/>
    <row r="597911" ht="15"/>
    <row r="597912" ht="15"/>
    <row r="597913" ht="15"/>
    <row r="597914" ht="15"/>
    <row r="597915" ht="15"/>
    <row r="597916" ht="15"/>
    <row r="597917" ht="15"/>
    <row r="597918" ht="15"/>
    <row r="597919" ht="15"/>
    <row r="597920" ht="15"/>
    <row r="597921" ht="15"/>
    <row r="597922" ht="15"/>
    <row r="597923" ht="15"/>
    <row r="597924" ht="15"/>
    <row r="597925" ht="15"/>
    <row r="597926" ht="15"/>
    <row r="597927" ht="15"/>
    <row r="597928" ht="15"/>
    <row r="597929" ht="15"/>
    <row r="597930" ht="15"/>
    <row r="597931" ht="15"/>
    <row r="597932" ht="15"/>
    <row r="597933" ht="15"/>
    <row r="597934" ht="15"/>
    <row r="597935" ht="15"/>
    <row r="597936" ht="15"/>
    <row r="597937" ht="15"/>
    <row r="597938" ht="15"/>
    <row r="597939" ht="15"/>
    <row r="597940" ht="15"/>
    <row r="597941" ht="15"/>
    <row r="597942" ht="15"/>
    <row r="597943" ht="15"/>
    <row r="597944" ht="15"/>
    <row r="597945" ht="15"/>
    <row r="597946" ht="15"/>
    <row r="597947" ht="15"/>
    <row r="597948" ht="15"/>
    <row r="597949" ht="15"/>
    <row r="597950" ht="15"/>
    <row r="597951" ht="15"/>
    <row r="597952" ht="15"/>
    <row r="597953" ht="15"/>
    <row r="597954" ht="15"/>
    <row r="597955" ht="15"/>
    <row r="597956" ht="15"/>
    <row r="597957" ht="15"/>
    <row r="597958" ht="15"/>
    <row r="597959" ht="15"/>
    <row r="597960" ht="15"/>
    <row r="597961" ht="15"/>
    <row r="597962" ht="15"/>
    <row r="597963" ht="15"/>
    <row r="597964" ht="15"/>
    <row r="597965" ht="15"/>
    <row r="597966" ht="15"/>
    <row r="597967" ht="15"/>
    <row r="597968" ht="15"/>
    <row r="597969" ht="15"/>
    <row r="597970" ht="15"/>
    <row r="597971" ht="15"/>
    <row r="597972" ht="15"/>
    <row r="597973" ht="15"/>
    <row r="597974" ht="15"/>
    <row r="597975" ht="15"/>
    <row r="597976" ht="15"/>
    <row r="597977" ht="15"/>
    <row r="597978" ht="15"/>
    <row r="597979" ht="15"/>
    <row r="597980" ht="15"/>
    <row r="597981" ht="15"/>
    <row r="597982" ht="15"/>
    <row r="597983" ht="15"/>
    <row r="597984" ht="15"/>
    <row r="597985" ht="15"/>
    <row r="597986" ht="15"/>
    <row r="597987" ht="15"/>
    <row r="597988" ht="15"/>
    <row r="597989" ht="15"/>
    <row r="597990" ht="15"/>
    <row r="597991" ht="15"/>
    <row r="597992" ht="15"/>
    <row r="597993" ht="15"/>
    <row r="597994" ht="15"/>
    <row r="597995" ht="15"/>
    <row r="597996" ht="15"/>
    <row r="597997" ht="15"/>
    <row r="597998" ht="15"/>
    <row r="597999" ht="15"/>
    <row r="598000" ht="15"/>
    <row r="598001" ht="15"/>
    <row r="598002" ht="15"/>
    <row r="598003" ht="15"/>
    <row r="598004" ht="15"/>
    <row r="598005" ht="15"/>
    <row r="598006" ht="15"/>
    <row r="598007" ht="15"/>
    <row r="598008" ht="15"/>
    <row r="598009" ht="15"/>
    <row r="598010" ht="15"/>
    <row r="598011" ht="15"/>
    <row r="598012" ht="15"/>
    <row r="598013" ht="15"/>
    <row r="598014" ht="15"/>
    <row r="598015" ht="15"/>
    <row r="598016" ht="15"/>
    <row r="598017" ht="15"/>
    <row r="598018" ht="15"/>
    <row r="598019" ht="15"/>
    <row r="598020" ht="15"/>
    <row r="598021" ht="15"/>
    <row r="598022" ht="15"/>
    <row r="598023" ht="15"/>
    <row r="598024" ht="15"/>
    <row r="598025" ht="15"/>
    <row r="598026" ht="15"/>
    <row r="598027" ht="15"/>
    <row r="598028" ht="15"/>
    <row r="598029" ht="15"/>
    <row r="598030" ht="15"/>
    <row r="598031" ht="15"/>
    <row r="598032" ht="15"/>
    <row r="598033" ht="15"/>
    <row r="598034" ht="15"/>
    <row r="598035" ht="15"/>
    <row r="598036" ht="15"/>
    <row r="598037" ht="15"/>
    <row r="598038" ht="15"/>
    <row r="598039" ht="15"/>
    <row r="598040" ht="15"/>
    <row r="598041" ht="15"/>
    <row r="598042" ht="15"/>
    <row r="598043" ht="15"/>
    <row r="598044" ht="15"/>
    <row r="598045" ht="15"/>
    <row r="598046" ht="15"/>
    <row r="598047" ht="15"/>
    <row r="598048" ht="15"/>
    <row r="598049" ht="15"/>
    <row r="598050" ht="15"/>
    <row r="598051" ht="15"/>
    <row r="598052" ht="15"/>
    <row r="598053" ht="15"/>
    <row r="598054" ht="15"/>
    <row r="598055" ht="15"/>
    <row r="598056" ht="15"/>
    <row r="598057" ht="15"/>
    <row r="598058" ht="15"/>
    <row r="598059" ht="15"/>
    <row r="598060" ht="15"/>
    <row r="598061" ht="15"/>
    <row r="598062" ht="15"/>
    <row r="598063" ht="15"/>
    <row r="598064" ht="15"/>
    <row r="598065" ht="15"/>
    <row r="598066" ht="15"/>
    <row r="598067" ht="15"/>
    <row r="598068" ht="15"/>
    <row r="598069" ht="15"/>
    <row r="598070" ht="15"/>
    <row r="598071" ht="15"/>
    <row r="598072" ht="15"/>
    <row r="598073" ht="15"/>
    <row r="598074" ht="15"/>
    <row r="598075" ht="15"/>
    <row r="598076" ht="15"/>
    <row r="598077" ht="15"/>
    <row r="598078" ht="15"/>
    <row r="598079" ht="15"/>
    <row r="598080" ht="15"/>
    <row r="598081" ht="15"/>
    <row r="598082" ht="15"/>
    <row r="598083" ht="15"/>
    <row r="598084" ht="15"/>
    <row r="598085" ht="15"/>
    <row r="598086" ht="15"/>
    <row r="598087" ht="15"/>
    <row r="598088" ht="15"/>
    <row r="598089" ht="15"/>
    <row r="598090" ht="15"/>
    <row r="598091" ht="15"/>
    <row r="598092" ht="15"/>
    <row r="598093" ht="15"/>
    <row r="598094" ht="15"/>
    <row r="598095" ht="15"/>
    <row r="598096" ht="15"/>
    <row r="598097" ht="15"/>
    <row r="598098" ht="15"/>
    <row r="598099" ht="15"/>
    <row r="598100" ht="15"/>
    <row r="598101" ht="15"/>
    <row r="598102" ht="15"/>
    <row r="598103" ht="15"/>
    <row r="598104" ht="15"/>
    <row r="598105" ht="15"/>
    <row r="598106" ht="15"/>
    <row r="598107" ht="15"/>
    <row r="598108" ht="15"/>
    <row r="598109" ht="15"/>
    <row r="598110" ht="15"/>
    <row r="598111" ht="15"/>
    <row r="598112" ht="15"/>
    <row r="598113" ht="15"/>
    <row r="598114" ht="15"/>
    <row r="598115" ht="15"/>
    <row r="598116" ht="15"/>
    <row r="598117" ht="15"/>
    <row r="598118" ht="15"/>
    <row r="598119" ht="15"/>
    <row r="598120" ht="15"/>
    <row r="598121" ht="15"/>
    <row r="598122" ht="15"/>
    <row r="598123" ht="15"/>
    <row r="598124" ht="15"/>
    <row r="598125" ht="15"/>
    <row r="598126" ht="15"/>
    <row r="598127" ht="15"/>
    <row r="598128" ht="15"/>
    <row r="598129" ht="15"/>
    <row r="598130" ht="15"/>
    <row r="598131" ht="15"/>
    <row r="598132" ht="15"/>
    <row r="598133" ht="15"/>
    <row r="598134" ht="15"/>
    <row r="598135" ht="15"/>
    <row r="598136" ht="15"/>
    <row r="598137" ht="15"/>
    <row r="598138" ht="15"/>
    <row r="598139" ht="15"/>
    <row r="598140" ht="15"/>
    <row r="598141" ht="15"/>
    <row r="598142" ht="15"/>
    <row r="598143" ht="15"/>
    <row r="598144" ht="15"/>
    <row r="598145" ht="15"/>
    <row r="598146" ht="15"/>
    <row r="598147" ht="15"/>
    <row r="598148" ht="15"/>
    <row r="598149" ht="15"/>
    <row r="598150" ht="15"/>
    <row r="598151" ht="15"/>
    <row r="598152" ht="15"/>
    <row r="598153" ht="15"/>
    <row r="598154" ht="15"/>
    <row r="598155" ht="15"/>
    <row r="598156" ht="15"/>
    <row r="598157" ht="15"/>
    <row r="598158" ht="15"/>
    <row r="598159" ht="15"/>
    <row r="598160" ht="15"/>
    <row r="598161" ht="15"/>
    <row r="598162" ht="15"/>
    <row r="598163" ht="15"/>
    <row r="598164" ht="15"/>
    <row r="598165" ht="15"/>
    <row r="598166" ht="15"/>
    <row r="598167" ht="15"/>
    <row r="598168" ht="15"/>
    <row r="598169" ht="15"/>
    <row r="598170" ht="15"/>
    <row r="598171" ht="15"/>
    <row r="598172" ht="15"/>
    <row r="598173" ht="15"/>
    <row r="598174" ht="15"/>
    <row r="598175" ht="15"/>
    <row r="598176" ht="15"/>
    <row r="598177" ht="15"/>
    <row r="598178" ht="15"/>
    <row r="598179" ht="15"/>
    <row r="598180" ht="15"/>
    <row r="598181" ht="15"/>
    <row r="598182" ht="15"/>
    <row r="598183" ht="15"/>
    <row r="598184" ht="15"/>
    <row r="598185" ht="15"/>
    <row r="598186" ht="15"/>
    <row r="598187" ht="15"/>
    <row r="598188" ht="15"/>
    <row r="598189" ht="15"/>
    <row r="598190" ht="15"/>
    <row r="598191" ht="15"/>
    <row r="598192" ht="15"/>
    <row r="598193" ht="15"/>
    <row r="598194" ht="15"/>
    <row r="598195" ht="15"/>
    <row r="598196" ht="15"/>
    <row r="598197" ht="15"/>
    <row r="598198" ht="15"/>
    <row r="598199" ht="15"/>
    <row r="598200" ht="15"/>
    <row r="598201" ht="15"/>
    <row r="598202" ht="15"/>
    <row r="598203" ht="15"/>
    <row r="598204" ht="15"/>
    <row r="598205" ht="15"/>
    <row r="598206" ht="15"/>
    <row r="598207" ht="15"/>
    <row r="598208" ht="15"/>
    <row r="598209" ht="15"/>
    <row r="598210" ht="15"/>
    <row r="598211" ht="15"/>
    <row r="598212" ht="15"/>
    <row r="598213" ht="15"/>
    <row r="598214" ht="15"/>
    <row r="598215" ht="15"/>
    <row r="598216" ht="15"/>
    <row r="598217" ht="15"/>
    <row r="598218" ht="15"/>
    <row r="598219" ht="15"/>
    <row r="598220" ht="15"/>
    <row r="598221" ht="15"/>
    <row r="598222" ht="15"/>
    <row r="598223" ht="15"/>
    <row r="598224" ht="15"/>
    <row r="598225" ht="15"/>
    <row r="598226" ht="15"/>
    <row r="598227" ht="15"/>
    <row r="598228" ht="15"/>
    <row r="598229" ht="15"/>
    <row r="598230" ht="15"/>
    <row r="598231" ht="15"/>
    <row r="598232" ht="15"/>
    <row r="598233" ht="15"/>
    <row r="598234" ht="15"/>
    <row r="598235" ht="15"/>
    <row r="598236" ht="15"/>
    <row r="598237" ht="15"/>
    <row r="598238" ht="15"/>
    <row r="598239" ht="15"/>
    <row r="598240" ht="15"/>
    <row r="598241" ht="15"/>
    <row r="598242" ht="15"/>
    <row r="598243" ht="15"/>
    <row r="598244" ht="15"/>
    <row r="598245" ht="15"/>
    <row r="598246" ht="15"/>
    <row r="598247" ht="15"/>
    <row r="598248" ht="15"/>
    <row r="598249" ht="15"/>
    <row r="598250" ht="15"/>
    <row r="598251" ht="15"/>
    <row r="598252" ht="15"/>
    <row r="598253" ht="15"/>
    <row r="598254" ht="15"/>
    <row r="598255" ht="15"/>
    <row r="598256" ht="15"/>
    <row r="598257" ht="15"/>
    <row r="598258" ht="15"/>
    <row r="598259" ht="15"/>
    <row r="598260" ht="15"/>
    <row r="598261" ht="15"/>
    <row r="598262" ht="15"/>
    <row r="598263" ht="15"/>
    <row r="598264" ht="15"/>
    <row r="598265" ht="15"/>
    <row r="598266" ht="15"/>
    <row r="598267" ht="15"/>
    <row r="598268" ht="15"/>
    <row r="598269" ht="15"/>
    <row r="598270" ht="15"/>
    <row r="598271" ht="15"/>
    <row r="598272" ht="15"/>
    <row r="598273" ht="15"/>
    <row r="598274" ht="15"/>
    <row r="598275" ht="15"/>
    <row r="598276" ht="15"/>
    <row r="598277" ht="15"/>
    <row r="598278" ht="15"/>
    <row r="598279" ht="15"/>
    <row r="598280" ht="15"/>
    <row r="598281" ht="15"/>
    <row r="598282" ht="15"/>
    <row r="598283" ht="15"/>
    <row r="598284" ht="15"/>
    <row r="598285" ht="15"/>
    <row r="598286" ht="15"/>
    <row r="598287" ht="15"/>
    <row r="598288" ht="15"/>
    <row r="598289" ht="15"/>
    <row r="598290" ht="15"/>
    <row r="598291" ht="15"/>
    <row r="598292" ht="15"/>
    <row r="598293" ht="15"/>
    <row r="598294" ht="15"/>
    <row r="598295" ht="15"/>
    <row r="598296" ht="15"/>
    <row r="598297" ht="15"/>
    <row r="598298" ht="15"/>
    <row r="598299" ht="15"/>
    <row r="598300" ht="15"/>
    <row r="598301" ht="15"/>
    <row r="598302" ht="15"/>
    <row r="598303" ht="15"/>
    <row r="598304" ht="15"/>
    <row r="598305" ht="15"/>
    <row r="598306" ht="15"/>
    <row r="598307" ht="15"/>
    <row r="598308" ht="15"/>
    <row r="598309" ht="15"/>
    <row r="598310" ht="15"/>
    <row r="598311" ht="15"/>
    <row r="598312" ht="15"/>
    <row r="598313" ht="15"/>
    <row r="598314" ht="15"/>
    <row r="598315" ht="15"/>
    <row r="598316" ht="15"/>
    <row r="598317" ht="15"/>
    <row r="598318" ht="15"/>
    <row r="598319" ht="15"/>
    <row r="598320" ht="15"/>
    <row r="598321" ht="15"/>
    <row r="598322" ht="15"/>
    <row r="598323" ht="15"/>
    <row r="598324" ht="15"/>
    <row r="598325" ht="15"/>
    <row r="598326" ht="15"/>
    <row r="598327" ht="15"/>
    <row r="598328" ht="15"/>
    <row r="598329" ht="15"/>
    <row r="598330" ht="15"/>
    <row r="598331" ht="15"/>
    <row r="598332" ht="15"/>
    <row r="598333" ht="15"/>
    <row r="598334" ht="15"/>
    <row r="598335" ht="15"/>
    <row r="598336" ht="15"/>
    <row r="598337" ht="15"/>
    <row r="598338" ht="15"/>
    <row r="598339" ht="15"/>
    <row r="598340" ht="15"/>
    <row r="598341" ht="15"/>
    <row r="598342" ht="15"/>
    <row r="598343" ht="15"/>
    <row r="598344" ht="15"/>
    <row r="598345" ht="15"/>
    <row r="598346" ht="15"/>
    <row r="598347" ht="15"/>
    <row r="598348" ht="15"/>
    <row r="598349" ht="15"/>
    <row r="598350" ht="15"/>
    <row r="598351" ht="15"/>
    <row r="598352" ht="15"/>
    <row r="598353" ht="15"/>
    <row r="598354" ht="15"/>
    <row r="598355" ht="15"/>
    <row r="598356" ht="15"/>
    <row r="598357" ht="15"/>
    <row r="598358" ht="15"/>
    <row r="598359" ht="15"/>
    <row r="598360" ht="15"/>
    <row r="598361" ht="15"/>
    <row r="598362" ht="15"/>
    <row r="598363" ht="15"/>
    <row r="598364" ht="15"/>
    <row r="598365" ht="15"/>
    <row r="598366" ht="15"/>
    <row r="598367" ht="15"/>
    <row r="598368" ht="15"/>
    <row r="598369" ht="15"/>
    <row r="598370" ht="15"/>
    <row r="598371" ht="15"/>
    <row r="598372" ht="15"/>
    <row r="598373" ht="15"/>
    <row r="598374" ht="15"/>
    <row r="598375" ht="15"/>
    <row r="598376" ht="15"/>
    <row r="598377" ht="15"/>
    <row r="598378" ht="15"/>
    <row r="598379" ht="15"/>
    <row r="598380" ht="15"/>
    <row r="598381" ht="15"/>
    <row r="598382" ht="15"/>
    <row r="598383" ht="15"/>
    <row r="598384" ht="15"/>
    <row r="598385" ht="15"/>
    <row r="598386" ht="15"/>
    <row r="598387" ht="15"/>
    <row r="598388" ht="15"/>
    <row r="598389" ht="15"/>
    <row r="598390" ht="15"/>
    <row r="598391" ht="15"/>
    <row r="598392" ht="15"/>
    <row r="598393" ht="15"/>
    <row r="598394" ht="15"/>
    <row r="598395" ht="15"/>
    <row r="598396" ht="15"/>
    <row r="598397" ht="15"/>
    <row r="598398" ht="15"/>
    <row r="598399" ht="15"/>
    <row r="598400" ht="15"/>
    <row r="598401" ht="15"/>
    <row r="598402" ht="15"/>
    <row r="598403" ht="15"/>
    <row r="598404" ht="15"/>
    <row r="598405" ht="15"/>
    <row r="598406" ht="15"/>
    <row r="598407" ht="15"/>
    <row r="598408" ht="15"/>
    <row r="598409" ht="15"/>
    <row r="598410" ht="15"/>
    <row r="598411" ht="15"/>
    <row r="598412" ht="15"/>
    <row r="598413" ht="15"/>
    <row r="598414" ht="15"/>
    <row r="598415" ht="15"/>
    <row r="598416" ht="15"/>
    <row r="598417" ht="15"/>
    <row r="598418" ht="15"/>
    <row r="598419" ht="15"/>
    <row r="598420" ht="15"/>
    <row r="598421" ht="15"/>
    <row r="598422" ht="15"/>
    <row r="598423" ht="15"/>
    <row r="598424" ht="15"/>
    <row r="598425" ht="15"/>
    <row r="598426" ht="15"/>
    <row r="598427" ht="15"/>
    <row r="598428" ht="15"/>
    <row r="598429" ht="15"/>
    <row r="598430" ht="15"/>
    <row r="598431" ht="15"/>
    <row r="598432" ht="15"/>
    <row r="598433" ht="15"/>
    <row r="598434" ht="15"/>
    <row r="598435" ht="15"/>
    <row r="598436" ht="15"/>
    <row r="598437" ht="15"/>
    <row r="598438" ht="15"/>
    <row r="598439" ht="15"/>
    <row r="598440" ht="15"/>
    <row r="598441" ht="15"/>
    <row r="598442" ht="15"/>
    <row r="598443" ht="15"/>
    <row r="598444" ht="15"/>
    <row r="598445" ht="15"/>
    <row r="598446" ht="15"/>
    <row r="598447" ht="15"/>
    <row r="598448" ht="15"/>
    <row r="598449" ht="15"/>
    <row r="598450" ht="15"/>
    <row r="598451" ht="15"/>
    <row r="598452" ht="15"/>
    <row r="598453" ht="15"/>
    <row r="598454" ht="15"/>
    <row r="598455" ht="15"/>
    <row r="598456" ht="15"/>
    <row r="598457" ht="15"/>
    <row r="598458" ht="15"/>
    <row r="598459" ht="15"/>
    <row r="598460" ht="15"/>
    <row r="598461" ht="15"/>
    <row r="598462" ht="15"/>
    <row r="598463" ht="15"/>
    <row r="598464" ht="15"/>
    <row r="598465" ht="15"/>
    <row r="598466" ht="15"/>
    <row r="598467" ht="15"/>
    <row r="598468" ht="15"/>
    <row r="598469" ht="15"/>
    <row r="598470" ht="15"/>
    <row r="598471" ht="15"/>
    <row r="598472" ht="15"/>
    <row r="598473" ht="15"/>
    <row r="598474" ht="15"/>
    <row r="598475" ht="15"/>
    <row r="598476" ht="15"/>
    <row r="598477" ht="15"/>
    <row r="598478" ht="15"/>
    <row r="598479" ht="15"/>
    <row r="598480" ht="15"/>
    <row r="598481" ht="15"/>
    <row r="598482" ht="15"/>
    <row r="598483" ht="15"/>
    <row r="598484" ht="15"/>
    <row r="598485" ht="15"/>
    <row r="598486" ht="15"/>
    <row r="598487" ht="15"/>
    <row r="598488" ht="15"/>
    <row r="598489" ht="15"/>
    <row r="598490" ht="15"/>
    <row r="598491" ht="15"/>
    <row r="598492" ht="15"/>
    <row r="598493" ht="15"/>
    <row r="598494" ht="15"/>
    <row r="598495" ht="15"/>
    <row r="598496" ht="15"/>
    <row r="598497" ht="15"/>
    <row r="598498" ht="15"/>
    <row r="598499" ht="15"/>
    <row r="598500" ht="15"/>
    <row r="598501" ht="15"/>
    <row r="598502" ht="15"/>
    <row r="598503" ht="15"/>
    <row r="598504" ht="15"/>
    <row r="598505" ht="15"/>
    <row r="598506" ht="15"/>
    <row r="598507" ht="15"/>
    <row r="598508" ht="15"/>
    <row r="598509" ht="15"/>
    <row r="598510" ht="15"/>
    <row r="598511" ht="15"/>
    <row r="598512" ht="15"/>
    <row r="598513" ht="15"/>
    <row r="598514" ht="15"/>
    <row r="598515" ht="15"/>
    <row r="598516" ht="15"/>
    <row r="598517" ht="15"/>
    <row r="598518" ht="15"/>
    <row r="598519" ht="15"/>
    <row r="598520" ht="15"/>
    <row r="598521" ht="15"/>
    <row r="598522" ht="15"/>
    <row r="598523" ht="15"/>
    <row r="598524" ht="15"/>
    <row r="598525" ht="15"/>
    <row r="598526" ht="15"/>
    <row r="598527" ht="15"/>
    <row r="598528" ht="15"/>
    <row r="598529" ht="15"/>
    <row r="598530" ht="15"/>
    <row r="598531" ht="15"/>
    <row r="598532" ht="15"/>
    <row r="598533" ht="15"/>
    <row r="598534" ht="15"/>
    <row r="598535" ht="15"/>
    <row r="598536" ht="15"/>
    <row r="598537" ht="15"/>
    <row r="598538" ht="15"/>
    <row r="598539" ht="15"/>
    <row r="598540" ht="15"/>
    <row r="598541" ht="15"/>
    <row r="598542" ht="15"/>
    <row r="598543" ht="15"/>
    <row r="598544" ht="15"/>
    <row r="598545" ht="15"/>
    <row r="598546" ht="15"/>
    <row r="598547" ht="15"/>
    <row r="598548" ht="15"/>
    <row r="598549" ht="15"/>
    <row r="598550" ht="15"/>
    <row r="598551" ht="15"/>
    <row r="598552" ht="15"/>
    <row r="598553" ht="15"/>
    <row r="598554" ht="15"/>
    <row r="598555" ht="15"/>
    <row r="598556" ht="15"/>
    <row r="598557" ht="15"/>
    <row r="598558" ht="15"/>
    <row r="598559" ht="15"/>
    <row r="598560" ht="15"/>
    <row r="598561" ht="15"/>
    <row r="598562" ht="15"/>
    <row r="598563" ht="15"/>
    <row r="598564" ht="15"/>
    <row r="598565" ht="15"/>
    <row r="598566" ht="15"/>
    <row r="598567" ht="15"/>
    <row r="598568" ht="15"/>
    <row r="598569" ht="15"/>
    <row r="598570" ht="15"/>
    <row r="598571" ht="15"/>
    <row r="598572" ht="15"/>
    <row r="598573" ht="15"/>
    <row r="598574" ht="15"/>
    <row r="598575" ht="15"/>
    <row r="598576" ht="15"/>
    <row r="598577" ht="15"/>
    <row r="598578" ht="15"/>
    <row r="598579" ht="15"/>
    <row r="598580" ht="15"/>
    <row r="598581" ht="15"/>
    <row r="598582" ht="15"/>
    <row r="598583" ht="15"/>
    <row r="598584" ht="15"/>
    <row r="598585" ht="15"/>
    <row r="598586" ht="15"/>
    <row r="598587" ht="15"/>
    <row r="598588" ht="15"/>
    <row r="598589" ht="15"/>
    <row r="598590" ht="15"/>
    <row r="598591" ht="15"/>
    <row r="598592" ht="15"/>
    <row r="598593" ht="15"/>
    <row r="598594" ht="15"/>
    <row r="598595" ht="15"/>
    <row r="598596" ht="15"/>
    <row r="598597" ht="15"/>
    <row r="598598" ht="15"/>
    <row r="598599" ht="15"/>
    <row r="598600" ht="15"/>
    <row r="598601" ht="15"/>
    <row r="598602" ht="15"/>
    <row r="598603" ht="15"/>
    <row r="598604" ht="15"/>
    <row r="598605" ht="15"/>
    <row r="598606" ht="15"/>
    <row r="598607" ht="15"/>
    <row r="598608" ht="15"/>
    <row r="598609" ht="15"/>
    <row r="598610" ht="15"/>
    <row r="598611" ht="15"/>
    <row r="598612" ht="15"/>
    <row r="598613" ht="15"/>
    <row r="598614" ht="15"/>
    <row r="598615" ht="15"/>
    <row r="598616" ht="15"/>
    <row r="598617" ht="15"/>
    <row r="598618" ht="15"/>
    <row r="598619" ht="15"/>
    <row r="598620" ht="15"/>
    <row r="598621" ht="15"/>
    <row r="598622" ht="15"/>
    <row r="598623" ht="15"/>
    <row r="598624" ht="15"/>
    <row r="598625" ht="15"/>
    <row r="598626" ht="15"/>
    <row r="598627" ht="15"/>
    <row r="598628" ht="15"/>
    <row r="598629" ht="15"/>
    <row r="598630" ht="15"/>
    <row r="598631" ht="15"/>
    <row r="598632" ht="15"/>
    <row r="598633" ht="15"/>
    <row r="598634" ht="15"/>
    <row r="598635" ht="15"/>
    <row r="598636" ht="15"/>
    <row r="598637" ht="15"/>
    <row r="598638" ht="15"/>
    <row r="598639" ht="15"/>
    <row r="598640" ht="15"/>
    <row r="598641" ht="15"/>
    <row r="598642" ht="15"/>
    <row r="598643" ht="15"/>
    <row r="598644" ht="15"/>
    <row r="598645" ht="15"/>
    <row r="598646" ht="15"/>
    <row r="598647" ht="15"/>
    <row r="598648" ht="15"/>
    <row r="598649" ht="15"/>
    <row r="598650" ht="15"/>
    <row r="598651" ht="15"/>
    <row r="598652" ht="15"/>
    <row r="598653" ht="15"/>
    <row r="598654" ht="15"/>
    <row r="598655" ht="15"/>
    <row r="598656" ht="15"/>
    <row r="598657" ht="15"/>
    <row r="598658" ht="15"/>
    <row r="598659" ht="15"/>
    <row r="598660" ht="15"/>
    <row r="598661" ht="15"/>
    <row r="598662" ht="15"/>
    <row r="598663" ht="15"/>
    <row r="598664" ht="15"/>
    <row r="598665" ht="15"/>
    <row r="598666" ht="15"/>
    <row r="598667" ht="15"/>
    <row r="598668" ht="15"/>
    <row r="598669" ht="15"/>
    <row r="598670" ht="15"/>
    <row r="598671" ht="15"/>
    <row r="598672" ht="15"/>
    <row r="598673" ht="15"/>
    <row r="598674" ht="15"/>
    <row r="598675" ht="15"/>
    <row r="598676" ht="15"/>
    <row r="598677" ht="15"/>
    <row r="598678" ht="15"/>
    <row r="598679" ht="15"/>
    <row r="598680" ht="15"/>
    <row r="598681" ht="15"/>
    <row r="598682" ht="15"/>
    <row r="598683" ht="15"/>
    <row r="598684" ht="15"/>
    <row r="598685" ht="15"/>
    <row r="598686" ht="15"/>
    <row r="598687" ht="15"/>
    <row r="598688" ht="15"/>
    <row r="598689" ht="15"/>
    <row r="598690" ht="15"/>
    <row r="598691" ht="15"/>
    <row r="598692" ht="15"/>
    <row r="598693" ht="15"/>
    <row r="598694" ht="15"/>
    <row r="598695" ht="15"/>
    <row r="598696" ht="15"/>
    <row r="598697" ht="15"/>
    <row r="598698" ht="15"/>
    <row r="598699" ht="15"/>
    <row r="598700" ht="15"/>
    <row r="598701" ht="15"/>
    <row r="598702" ht="15"/>
    <row r="598703" ht="15"/>
    <row r="598704" ht="15"/>
    <row r="598705" ht="15"/>
    <row r="598706" ht="15"/>
    <row r="598707" ht="15"/>
    <row r="598708" ht="15"/>
    <row r="598709" ht="15"/>
    <row r="598710" ht="15"/>
    <row r="598711" ht="15"/>
    <row r="598712" ht="15"/>
    <row r="598713" ht="15"/>
    <row r="598714" ht="15"/>
    <row r="598715" ht="15"/>
    <row r="598716" ht="15"/>
    <row r="598717" ht="15"/>
    <row r="598718" ht="15"/>
    <row r="598719" ht="15"/>
    <row r="598720" ht="15"/>
    <row r="598721" ht="15"/>
    <row r="598722" ht="15"/>
    <row r="598723" ht="15"/>
    <row r="598724" ht="15"/>
    <row r="598725" ht="15"/>
    <row r="598726" ht="15"/>
    <row r="598727" ht="15"/>
    <row r="598728" ht="15"/>
    <row r="598729" ht="15"/>
    <row r="598730" ht="15"/>
    <row r="598731" ht="15"/>
    <row r="598732" ht="15"/>
    <row r="598733" ht="15"/>
    <row r="598734" ht="15"/>
    <row r="598735" ht="15"/>
    <row r="598736" ht="15"/>
    <row r="598737" ht="15"/>
    <row r="598738" ht="15"/>
    <row r="598739" ht="15"/>
    <row r="598740" ht="15"/>
    <row r="598741" ht="15"/>
    <row r="598742" ht="15"/>
    <row r="598743" ht="15"/>
    <row r="598744" ht="15"/>
    <row r="598745" ht="15"/>
    <row r="598746" ht="15"/>
    <row r="598747" ht="15"/>
    <row r="598748" ht="15"/>
    <row r="598749" ht="15"/>
    <row r="598750" ht="15"/>
    <row r="598751" ht="15"/>
    <row r="598752" ht="15"/>
    <row r="598753" ht="15"/>
    <row r="598754" ht="15"/>
    <row r="598755" ht="15"/>
    <row r="598756" ht="15"/>
    <row r="598757" ht="15"/>
    <row r="598758" ht="15"/>
    <row r="598759" ht="15"/>
    <row r="598760" ht="15"/>
    <row r="598761" ht="15"/>
    <row r="598762" ht="15"/>
    <row r="598763" ht="15"/>
    <row r="598764" ht="15"/>
    <row r="598765" ht="15"/>
    <row r="598766" ht="15"/>
    <row r="598767" ht="15"/>
    <row r="598768" ht="15"/>
    <row r="598769" ht="15"/>
    <row r="598770" ht="15"/>
    <row r="598771" ht="15"/>
    <row r="598772" ht="15"/>
    <row r="598773" ht="15"/>
    <row r="598774" ht="15"/>
    <row r="598775" ht="15"/>
    <row r="598776" ht="15"/>
    <row r="598777" ht="15"/>
    <row r="598778" ht="15"/>
    <row r="598779" ht="15"/>
    <row r="598780" ht="15"/>
    <row r="598781" ht="15"/>
    <row r="598782" ht="15"/>
    <row r="598783" ht="15"/>
    <row r="598784" ht="15"/>
    <row r="598785" ht="15"/>
    <row r="598786" ht="15"/>
    <row r="598787" ht="15"/>
    <row r="598788" ht="15"/>
    <row r="598789" ht="15"/>
    <row r="598790" ht="15"/>
    <row r="598791" ht="15"/>
    <row r="598792" ht="15"/>
    <row r="598793" ht="15"/>
    <row r="598794" ht="15"/>
    <row r="598795" ht="15"/>
    <row r="598796" ht="15"/>
    <row r="598797" ht="15"/>
    <row r="598798" ht="15"/>
    <row r="598799" ht="15"/>
    <row r="598800" ht="15"/>
    <row r="598801" ht="15"/>
    <row r="598802" ht="15"/>
    <row r="598803" ht="15"/>
    <row r="598804" ht="15"/>
    <row r="598805" ht="15"/>
    <row r="598806" ht="15"/>
    <row r="598807" ht="15"/>
    <row r="598808" ht="15"/>
    <row r="598809" ht="15"/>
    <row r="598810" ht="15"/>
    <row r="598811" ht="15"/>
    <row r="598812" ht="15"/>
    <row r="598813" ht="15"/>
    <row r="598814" ht="15"/>
    <row r="598815" ht="15"/>
    <row r="598816" ht="15"/>
    <row r="598817" ht="15"/>
    <row r="598818" ht="15"/>
    <row r="598819" ht="15"/>
    <row r="598820" ht="15"/>
    <row r="598821" ht="15"/>
    <row r="598822" ht="15"/>
    <row r="598823" ht="15"/>
    <row r="598824" ht="15"/>
    <row r="598825" ht="15"/>
    <row r="598826" ht="15"/>
    <row r="598827" ht="15"/>
    <row r="598828" ht="15"/>
    <row r="598829" ht="15"/>
    <row r="598830" ht="15"/>
    <row r="598831" ht="15"/>
    <row r="598832" ht="15"/>
    <row r="598833" ht="15"/>
    <row r="598834" ht="15"/>
    <row r="598835" ht="15"/>
    <row r="598836" ht="15"/>
    <row r="598837" ht="15"/>
    <row r="598838" ht="15"/>
    <row r="598839" ht="15"/>
    <row r="598840" ht="15"/>
    <row r="598841" ht="15"/>
    <row r="598842" ht="15"/>
    <row r="598843" ht="15"/>
    <row r="598844" ht="15"/>
    <row r="598845" ht="15"/>
    <row r="598846" ht="15"/>
    <row r="598847" ht="15"/>
    <row r="598848" ht="15"/>
    <row r="598849" ht="15"/>
    <row r="598850" ht="15"/>
    <row r="598851" ht="15"/>
    <row r="598852" ht="15"/>
    <row r="598853" ht="15"/>
    <row r="598854" ht="15"/>
    <row r="598855" ht="15"/>
    <row r="598856" ht="15"/>
    <row r="598857" ht="15"/>
    <row r="598858" ht="15"/>
    <row r="598859" ht="15"/>
    <row r="598860" ht="15"/>
    <row r="598861" ht="15"/>
    <row r="598862" ht="15"/>
    <row r="598863" ht="15"/>
    <row r="598864" ht="15"/>
    <row r="598865" ht="15"/>
    <row r="598866" ht="15"/>
    <row r="598867" ht="15"/>
    <row r="598868" ht="15"/>
    <row r="598869" ht="15"/>
    <row r="598870" ht="15"/>
    <row r="598871" ht="15"/>
    <row r="598872" ht="15"/>
    <row r="598873" ht="15"/>
    <row r="598874" ht="15"/>
    <row r="598875" ht="15"/>
    <row r="598876" ht="15"/>
    <row r="598877" ht="15"/>
    <row r="598878" ht="15"/>
    <row r="598879" ht="15"/>
    <row r="598880" ht="15"/>
    <row r="598881" ht="15"/>
    <row r="598882" ht="15"/>
    <row r="598883" ht="15"/>
    <row r="598884" ht="15"/>
    <row r="598885" ht="15"/>
    <row r="598886" ht="15"/>
    <row r="598887" ht="15"/>
    <row r="598888" ht="15"/>
    <row r="598889" ht="15"/>
    <row r="598890" ht="15"/>
    <row r="598891" ht="15"/>
    <row r="598892" ht="15"/>
    <row r="598893" ht="15"/>
    <row r="598894" ht="15"/>
    <row r="598895" ht="15"/>
    <row r="598896" ht="15"/>
    <row r="598897" ht="15"/>
    <row r="598898" ht="15"/>
    <row r="598899" ht="15"/>
    <row r="598900" ht="15"/>
    <row r="598901" ht="15"/>
    <row r="598902" ht="15"/>
    <row r="598903" ht="15"/>
    <row r="598904" ht="15"/>
    <row r="598905" ht="15"/>
    <row r="598906" ht="15"/>
    <row r="598907" ht="15"/>
    <row r="598908" ht="15"/>
    <row r="598909" ht="15"/>
    <row r="598910" ht="15"/>
    <row r="598911" ht="15"/>
    <row r="598912" ht="15"/>
    <row r="598913" ht="15"/>
    <row r="598914" ht="15"/>
    <row r="598915" ht="15"/>
    <row r="598916" ht="15"/>
    <row r="598917" ht="15"/>
    <row r="598918" ht="15"/>
    <row r="598919" ht="15"/>
    <row r="598920" ht="15"/>
    <row r="598921" ht="15"/>
    <row r="598922" ht="15"/>
    <row r="598923" ht="15"/>
    <row r="598924" ht="15"/>
    <row r="598925" ht="15"/>
    <row r="598926" ht="15"/>
    <row r="598927" ht="15"/>
    <row r="598928" ht="15"/>
    <row r="598929" ht="15"/>
    <row r="598930" ht="15"/>
    <row r="598931" ht="15"/>
    <row r="598932" ht="15"/>
    <row r="598933" ht="15"/>
    <row r="598934" ht="15"/>
    <row r="598935" ht="15"/>
    <row r="598936" ht="15"/>
    <row r="598937" ht="15"/>
    <row r="598938" ht="15"/>
    <row r="598939" ht="15"/>
    <row r="598940" ht="15"/>
    <row r="598941" ht="15"/>
    <row r="598942" ht="15"/>
    <row r="598943" ht="15"/>
    <row r="598944" ht="15"/>
    <row r="598945" ht="15"/>
    <row r="598946" ht="15"/>
    <row r="598947" ht="15"/>
    <row r="598948" ht="15"/>
    <row r="598949" ht="15"/>
    <row r="598950" ht="15"/>
    <row r="598951" ht="15"/>
    <row r="598952" ht="15"/>
    <row r="598953" ht="15"/>
    <row r="598954" ht="15"/>
    <row r="598955" ht="15"/>
    <row r="598956" ht="15"/>
    <row r="598957" ht="15"/>
    <row r="598958" ht="15"/>
    <row r="598959" ht="15"/>
    <row r="598960" ht="15"/>
    <row r="598961" ht="15"/>
    <row r="598962" ht="15"/>
    <row r="598963" ht="15"/>
    <row r="598964" ht="15"/>
    <row r="598965" ht="15"/>
    <row r="598966" ht="15"/>
    <row r="598967" ht="15"/>
    <row r="598968" ht="15"/>
    <row r="598969" ht="15"/>
    <row r="598970" ht="15"/>
    <row r="598971" ht="15"/>
    <row r="598972" ht="15"/>
    <row r="598973" ht="15"/>
    <row r="598974" ht="15"/>
    <row r="598975" ht="15"/>
    <row r="598976" ht="15"/>
    <row r="598977" ht="15"/>
    <row r="598978" ht="15"/>
    <row r="598979" ht="15"/>
    <row r="598980" ht="15"/>
    <row r="598981" ht="15"/>
    <row r="598982" ht="15"/>
    <row r="598983" ht="15"/>
    <row r="598984" ht="15"/>
    <row r="598985" ht="15"/>
    <row r="598986" ht="15"/>
    <row r="598987" ht="15"/>
    <row r="598988" ht="15"/>
    <row r="598989" ht="15"/>
    <row r="598990" ht="15"/>
    <row r="598991" ht="15"/>
    <row r="598992" ht="15"/>
    <row r="598993" ht="15"/>
    <row r="598994" ht="15"/>
    <row r="598995" ht="15"/>
    <row r="598996" ht="15"/>
    <row r="598997" ht="15"/>
    <row r="598998" ht="15"/>
    <row r="598999" ht="15"/>
    <row r="599000" ht="15"/>
    <row r="599001" ht="15"/>
    <row r="599002" ht="15"/>
    <row r="599003" ht="15"/>
    <row r="599004" ht="15"/>
    <row r="599005" ht="15"/>
    <row r="599006" ht="15"/>
    <row r="599007" ht="15"/>
    <row r="599008" ht="15"/>
    <row r="599009" ht="15"/>
    <row r="599010" ht="15"/>
    <row r="599011" ht="15"/>
    <row r="599012" ht="15"/>
    <row r="599013" ht="15"/>
    <row r="599014" ht="15"/>
    <row r="599015" ht="15"/>
    <row r="599016" ht="15"/>
    <row r="599017" ht="15"/>
    <row r="599018" ht="15"/>
    <row r="599019" ht="15"/>
    <row r="599020" ht="15"/>
    <row r="599021" ht="15"/>
    <row r="599022" ht="15"/>
    <row r="599023" ht="15"/>
    <row r="599024" ht="15"/>
    <row r="599025" ht="15"/>
    <row r="599026" ht="15"/>
    <row r="599027" ht="15"/>
    <row r="599028" ht="15"/>
    <row r="599029" ht="15"/>
    <row r="599030" ht="15"/>
    <row r="599031" ht="15"/>
    <row r="599032" ht="15"/>
    <row r="599033" ht="15"/>
    <row r="599034" ht="15"/>
    <row r="599035" ht="15"/>
    <row r="599036" ht="15"/>
    <row r="599037" ht="15"/>
    <row r="599038" ht="15"/>
    <row r="599039" ht="15"/>
    <row r="599040" ht="15"/>
    <row r="599041" ht="15"/>
    <row r="599042" ht="15"/>
    <row r="599043" ht="15"/>
    <row r="599044" ht="15"/>
    <row r="599045" ht="15"/>
    <row r="599046" ht="15"/>
    <row r="599047" ht="15"/>
    <row r="599048" ht="15"/>
    <row r="599049" ht="15"/>
    <row r="599050" ht="15"/>
    <row r="599051" ht="15"/>
    <row r="599052" ht="15"/>
    <row r="599053" ht="15"/>
    <row r="599054" ht="15"/>
    <row r="599055" ht="15"/>
    <row r="599056" ht="15"/>
    <row r="599057" ht="15"/>
    <row r="599058" ht="15"/>
    <row r="599059" ht="15"/>
    <row r="599060" ht="15"/>
    <row r="599061" ht="15"/>
    <row r="599062" ht="15"/>
    <row r="599063" ht="15"/>
    <row r="599064" ht="15"/>
    <row r="599065" ht="15"/>
    <row r="599066" ht="15"/>
    <row r="599067" ht="15"/>
    <row r="599068" ht="15"/>
    <row r="599069" ht="15"/>
    <row r="599070" ht="15"/>
    <row r="599071" ht="15"/>
    <row r="599072" ht="15"/>
    <row r="599073" ht="15"/>
    <row r="599074" ht="15"/>
    <row r="599075" ht="15"/>
    <row r="599076" ht="15"/>
    <row r="599077" ht="15"/>
    <row r="599078" ht="15"/>
    <row r="599079" ht="15"/>
    <row r="599080" ht="15"/>
    <row r="599081" ht="15"/>
    <row r="599082" ht="15"/>
    <row r="599083" ht="15"/>
    <row r="599084" ht="15"/>
    <row r="599085" ht="15"/>
    <row r="599086" ht="15"/>
    <row r="599087" ht="15"/>
    <row r="599088" ht="15"/>
    <row r="599089" ht="15"/>
    <row r="599090" ht="15"/>
    <row r="599091" ht="15"/>
    <row r="599092" ht="15"/>
    <row r="599093" ht="15"/>
    <row r="599094" ht="15"/>
    <row r="599095" ht="15"/>
    <row r="599096" ht="15"/>
    <row r="599097" ht="15"/>
    <row r="599098" ht="15"/>
    <row r="599099" ht="15"/>
    <row r="599100" ht="15"/>
    <row r="599101" ht="15"/>
    <row r="599102" ht="15"/>
    <row r="599103" ht="15"/>
    <row r="599104" ht="15"/>
    <row r="599105" ht="15"/>
    <row r="599106" ht="15"/>
    <row r="599107" ht="15"/>
    <row r="599108" ht="15"/>
    <row r="599109" ht="15"/>
    <row r="599110" ht="15"/>
    <row r="599111" ht="15"/>
    <row r="599112" ht="15"/>
    <row r="599113" ht="15"/>
    <row r="599114" ht="15"/>
    <row r="599115" ht="15"/>
    <row r="599116" ht="15"/>
    <row r="599117" ht="15"/>
    <row r="599118" ht="15"/>
    <row r="599119" ht="15"/>
    <row r="599120" ht="15"/>
    <row r="599121" ht="15"/>
    <row r="599122" ht="15"/>
    <row r="599123" ht="15"/>
    <row r="599124" ht="15"/>
    <row r="599125" ht="15"/>
    <row r="599126" ht="15"/>
    <row r="599127" ht="15"/>
    <row r="599128" ht="15"/>
    <row r="599129" ht="15"/>
    <row r="599130" ht="15"/>
    <row r="599131" ht="15"/>
    <row r="599132" ht="15"/>
    <row r="599133" ht="15"/>
    <row r="599134" ht="15"/>
    <row r="599135" ht="15"/>
    <row r="599136" ht="15"/>
    <row r="599137" ht="15"/>
    <row r="599138" ht="15"/>
    <row r="599139" ht="15"/>
    <row r="599140" ht="15"/>
    <row r="599141" ht="15"/>
    <row r="599142" ht="15"/>
    <row r="599143" ht="15"/>
    <row r="599144" ht="15"/>
    <row r="599145" ht="15"/>
    <row r="599146" ht="15"/>
    <row r="599147" ht="15"/>
    <row r="599148" ht="15"/>
    <row r="599149" ht="15"/>
    <row r="599150" ht="15"/>
    <row r="599151" ht="15"/>
    <row r="599152" ht="15"/>
    <row r="599153" ht="15"/>
    <row r="599154" ht="15"/>
    <row r="599155" ht="15"/>
    <row r="599156" ht="15"/>
    <row r="599157" ht="15"/>
    <row r="599158" ht="15"/>
    <row r="599159" ht="15"/>
    <row r="599160" ht="15"/>
    <row r="599161" ht="15"/>
    <row r="599162" ht="15"/>
    <row r="599163" ht="15"/>
    <row r="599164" ht="15"/>
    <row r="599165" ht="15"/>
    <row r="599166" ht="15"/>
    <row r="599167" ht="15"/>
    <row r="599168" ht="15"/>
    <row r="599169" ht="15"/>
    <row r="599170" ht="15"/>
    <row r="599171" ht="15"/>
    <row r="599172" ht="15"/>
    <row r="599173" ht="15"/>
    <row r="599174" ht="15"/>
    <row r="599175" ht="15"/>
    <row r="599176" ht="15"/>
    <row r="599177" ht="15"/>
    <row r="599178" ht="15"/>
    <row r="599179" ht="15"/>
    <row r="599180" ht="15"/>
    <row r="599181" ht="15"/>
    <row r="599182" ht="15"/>
    <row r="599183" ht="15"/>
    <row r="599184" ht="15"/>
    <row r="599185" ht="15"/>
    <row r="599186" ht="15"/>
    <row r="599187" ht="15"/>
    <row r="599188" ht="15"/>
    <row r="599189" ht="15"/>
    <row r="599190" ht="15"/>
    <row r="599191" ht="15"/>
    <row r="599192" ht="15"/>
    <row r="599193" ht="15"/>
    <row r="599194" ht="15"/>
    <row r="599195" ht="15"/>
    <row r="599196" ht="15"/>
    <row r="599197" ht="15"/>
    <row r="599198" ht="15"/>
    <row r="599199" ht="15"/>
    <row r="599200" ht="15"/>
    <row r="599201" ht="15"/>
    <row r="599202" ht="15"/>
    <row r="599203" ht="15"/>
    <row r="599204" ht="15"/>
    <row r="599205" ht="15"/>
    <row r="599206" ht="15"/>
    <row r="599207" ht="15"/>
    <row r="599208" ht="15"/>
    <row r="599209" ht="15"/>
    <row r="599210" ht="15"/>
    <row r="599211" ht="15"/>
    <row r="599212" ht="15"/>
    <row r="599213" ht="15"/>
    <row r="599214" ht="15"/>
    <row r="599215" ht="15"/>
    <row r="599216" ht="15"/>
    <row r="599217" ht="15"/>
    <row r="599218" ht="15"/>
    <row r="599219" ht="15"/>
    <row r="599220" ht="15"/>
    <row r="599221" ht="15"/>
    <row r="599222" ht="15"/>
    <row r="599223" ht="15"/>
    <row r="599224" ht="15"/>
    <row r="599225" ht="15"/>
    <row r="599226" ht="15"/>
    <row r="599227" ht="15"/>
    <row r="599228" ht="15"/>
    <row r="599229" ht="15"/>
    <row r="599230" ht="15"/>
    <row r="599231" ht="15"/>
    <row r="599232" ht="15"/>
    <row r="599233" ht="15"/>
    <row r="599234" ht="15"/>
    <row r="599235" ht="15"/>
    <row r="599236" ht="15"/>
    <row r="599237" ht="15"/>
    <row r="599238" ht="15"/>
    <row r="599239" ht="15"/>
    <row r="599240" ht="15"/>
    <row r="599241" ht="15"/>
    <row r="599242" ht="15"/>
    <row r="599243" ht="15"/>
    <row r="599244" ht="15"/>
    <row r="599245" ht="15"/>
    <row r="599246" ht="15"/>
    <row r="599247" ht="15"/>
    <row r="599248" ht="15"/>
    <row r="599249" ht="15"/>
    <row r="599250" ht="15"/>
    <row r="599251" ht="15"/>
    <row r="599252" ht="15"/>
    <row r="599253" ht="15"/>
    <row r="599254" ht="15"/>
    <row r="599255" ht="15"/>
    <row r="599256" ht="15"/>
    <row r="599257" ht="15"/>
    <row r="599258" ht="15"/>
    <row r="599259" ht="15"/>
    <row r="599260" ht="15"/>
    <row r="599261" ht="15"/>
    <row r="599262" ht="15"/>
    <row r="599263" ht="15"/>
    <row r="599264" ht="15"/>
    <row r="599265" ht="15"/>
    <row r="599266" ht="15"/>
    <row r="599267" ht="15"/>
    <row r="599268" ht="15"/>
    <row r="599269" ht="15"/>
    <row r="599270" ht="15"/>
    <row r="599271" ht="15"/>
    <row r="599272" ht="15"/>
    <row r="599273" ht="15"/>
    <row r="599274" ht="15"/>
    <row r="599275" ht="15"/>
    <row r="599276" ht="15"/>
    <row r="599277" ht="15"/>
    <row r="599278" ht="15"/>
    <row r="599279" ht="15"/>
    <row r="599280" ht="15"/>
    <row r="599281" ht="15"/>
    <row r="599282" ht="15"/>
    <row r="599283" ht="15"/>
    <row r="599284" ht="15"/>
    <row r="599285" ht="15"/>
    <row r="599286" ht="15"/>
    <row r="599287" ht="15"/>
    <row r="599288" ht="15"/>
    <row r="599289" ht="15"/>
    <row r="599290" ht="15"/>
    <row r="599291" ht="15"/>
    <row r="599292" ht="15"/>
    <row r="599293" ht="15"/>
    <row r="599294" ht="15"/>
    <row r="599295" ht="15"/>
    <row r="599296" ht="15"/>
    <row r="599297" ht="15"/>
    <row r="599298" ht="15"/>
    <row r="599299" ht="15"/>
    <row r="599300" ht="15"/>
    <row r="599301" ht="15"/>
    <row r="599302" ht="15"/>
    <row r="599303" ht="15"/>
    <row r="599304" ht="15"/>
    <row r="599305" ht="15"/>
    <row r="599306" ht="15"/>
    <row r="599307" ht="15"/>
    <row r="599308" ht="15"/>
    <row r="599309" ht="15"/>
    <row r="599310" ht="15"/>
    <row r="599311" ht="15"/>
    <row r="599312" ht="15"/>
    <row r="599313" ht="15"/>
    <row r="599314" ht="15"/>
    <row r="599315" ht="15"/>
    <row r="599316" ht="15"/>
    <row r="599317" ht="15"/>
    <row r="599318" ht="15"/>
    <row r="599319" ht="15"/>
    <row r="599320" ht="15"/>
    <row r="599321" ht="15"/>
    <row r="599322" ht="15"/>
    <row r="599323" ht="15"/>
    <row r="599324" ht="15"/>
    <row r="599325" ht="15"/>
    <row r="599326" ht="15"/>
    <row r="599327" ht="15"/>
    <row r="599328" ht="15"/>
    <row r="599329" ht="15"/>
    <row r="599330" ht="15"/>
    <row r="599331" ht="15"/>
    <row r="599332" ht="15"/>
    <row r="599333" ht="15"/>
    <row r="599334" ht="15"/>
    <row r="599335" ht="15"/>
    <row r="599336" ht="15"/>
    <row r="599337" ht="15"/>
    <row r="599338" ht="15"/>
    <row r="599339" ht="15"/>
    <row r="599340" ht="15"/>
    <row r="599341" ht="15"/>
    <row r="599342" ht="15"/>
    <row r="599343" ht="15"/>
    <row r="599344" ht="15"/>
    <row r="599345" ht="15"/>
    <row r="599346" ht="15"/>
    <row r="599347" ht="15"/>
    <row r="599348" ht="15"/>
    <row r="599349" ht="15"/>
    <row r="599350" ht="15"/>
    <row r="599351" ht="15"/>
    <row r="599352" ht="15"/>
    <row r="599353" ht="15"/>
    <row r="599354" ht="15"/>
    <row r="599355" ht="15"/>
    <row r="599356" ht="15"/>
    <row r="599357" ht="15"/>
    <row r="599358" ht="15"/>
    <row r="599359" ht="15"/>
    <row r="599360" ht="15"/>
    <row r="599361" ht="15"/>
    <row r="599362" ht="15"/>
    <row r="599363" ht="15"/>
    <row r="599364" ht="15"/>
    <row r="599365" ht="15"/>
    <row r="599366" ht="15"/>
    <row r="599367" ht="15"/>
    <row r="599368" ht="15"/>
    <row r="599369" ht="15"/>
    <row r="599370" ht="15"/>
    <row r="599371" ht="15"/>
    <row r="599372" ht="15"/>
    <row r="599373" ht="15"/>
    <row r="599374" ht="15"/>
    <row r="599375" ht="15"/>
    <row r="599376" ht="15"/>
    <row r="599377" ht="15"/>
    <row r="599378" ht="15"/>
    <row r="599379" ht="15"/>
    <row r="599380" ht="15"/>
    <row r="599381" ht="15"/>
    <row r="599382" ht="15"/>
    <row r="599383" ht="15"/>
    <row r="599384" ht="15"/>
    <row r="599385" ht="15"/>
    <row r="599386" ht="15"/>
    <row r="599387" ht="15"/>
    <row r="599388" ht="15"/>
    <row r="599389" ht="15"/>
    <row r="599390" ht="15"/>
    <row r="599391" ht="15"/>
    <row r="599392" ht="15"/>
    <row r="599393" ht="15"/>
    <row r="599394" ht="15"/>
    <row r="599395" ht="15"/>
    <row r="599396" ht="15"/>
    <row r="599397" ht="15"/>
    <row r="599398" ht="15"/>
    <row r="599399" ht="15"/>
    <row r="599400" ht="15"/>
    <row r="599401" ht="15"/>
    <row r="599402" ht="15"/>
    <row r="599403" ht="15"/>
    <row r="599404" ht="15"/>
    <row r="599405" ht="15"/>
    <row r="599406" ht="15"/>
    <row r="599407" ht="15"/>
    <row r="599408" ht="15"/>
    <row r="599409" ht="15"/>
    <row r="599410" ht="15"/>
    <row r="599411" ht="15"/>
    <row r="599412" ht="15"/>
    <row r="599413" ht="15"/>
    <row r="599414" ht="15"/>
    <row r="599415" ht="15"/>
    <row r="599416" ht="15"/>
    <row r="599417" ht="15"/>
    <row r="599418" ht="15"/>
    <row r="599419" ht="15"/>
    <row r="599420" ht="15"/>
    <row r="599421" ht="15"/>
    <row r="599422" ht="15"/>
    <row r="599423" ht="15"/>
    <row r="599424" ht="15"/>
    <row r="599425" ht="15"/>
    <row r="599426" ht="15"/>
    <row r="599427" ht="15"/>
    <row r="599428" ht="15"/>
    <row r="599429" ht="15"/>
    <row r="599430" ht="15"/>
    <row r="599431" ht="15"/>
    <row r="599432" ht="15"/>
    <row r="599433" ht="15"/>
    <row r="599434" ht="15"/>
    <row r="599435" ht="15"/>
    <row r="599436" ht="15"/>
    <row r="599437" ht="15"/>
    <row r="599438" ht="15"/>
    <row r="599439" ht="15"/>
    <row r="599440" ht="15"/>
    <row r="599441" ht="15"/>
    <row r="599442" ht="15"/>
    <row r="599443" ht="15"/>
    <row r="599444" ht="15"/>
    <row r="599445" ht="15"/>
    <row r="599446" ht="15"/>
    <row r="599447" ht="15"/>
    <row r="599448" ht="15"/>
    <row r="599449" ht="15"/>
    <row r="599450" ht="15"/>
    <row r="599451" ht="15"/>
    <row r="599452" ht="15"/>
    <row r="599453" ht="15"/>
    <row r="599454" ht="15"/>
    <row r="599455" ht="15"/>
    <row r="599456" ht="15"/>
    <row r="599457" ht="15"/>
    <row r="599458" ht="15"/>
    <row r="599459" ht="15"/>
    <row r="599460" ht="15"/>
    <row r="599461" ht="15"/>
    <row r="599462" ht="15"/>
    <row r="599463" ht="15"/>
    <row r="599464" ht="15"/>
    <row r="599465" ht="15"/>
    <row r="599466" ht="15"/>
    <row r="599467" ht="15"/>
    <row r="599468" ht="15"/>
    <row r="599469" ht="15"/>
    <row r="599470" ht="15"/>
    <row r="599471" ht="15"/>
    <row r="599472" ht="15"/>
    <row r="599473" ht="15"/>
    <row r="599474" ht="15"/>
    <row r="599475" ht="15"/>
    <row r="599476" ht="15"/>
    <row r="599477" ht="15"/>
    <row r="599478" ht="15"/>
    <row r="599479" ht="15"/>
    <row r="599480" ht="15"/>
    <row r="599481" ht="15"/>
    <row r="599482" ht="15"/>
    <row r="599483" ht="15"/>
    <row r="599484" ht="15"/>
    <row r="599485" ht="15"/>
    <row r="599486" ht="15"/>
    <row r="599487" ht="15"/>
    <row r="599488" ht="15"/>
    <row r="599489" ht="15"/>
    <row r="599490" ht="15"/>
    <row r="599491" ht="15"/>
    <row r="599492" ht="15"/>
    <row r="599493" ht="15"/>
    <row r="599494" ht="15"/>
    <row r="599495" ht="15"/>
    <row r="599496" ht="15"/>
    <row r="599497" ht="15"/>
    <row r="599498" ht="15"/>
    <row r="599499" ht="15"/>
    <row r="599500" ht="15"/>
    <row r="599501" ht="15"/>
    <row r="599502" ht="15"/>
    <row r="599503" ht="15"/>
    <row r="599504" ht="15"/>
    <row r="599505" ht="15"/>
    <row r="599506" ht="15"/>
    <row r="599507" ht="15"/>
    <row r="599508" ht="15"/>
    <row r="599509" ht="15"/>
    <row r="599510" ht="15"/>
    <row r="599511" ht="15"/>
    <row r="599512" ht="15"/>
    <row r="599513" ht="15"/>
    <row r="599514" ht="15"/>
    <row r="599515" ht="15"/>
    <row r="599516" ht="15"/>
    <row r="599517" ht="15"/>
    <row r="599518" ht="15"/>
    <row r="599519" ht="15"/>
    <row r="599520" ht="15"/>
    <row r="599521" ht="15"/>
    <row r="599522" ht="15"/>
    <row r="599523" ht="15"/>
    <row r="599524" ht="15"/>
    <row r="599525" ht="15"/>
    <row r="599526" ht="15"/>
    <row r="599527" ht="15"/>
    <row r="599528" ht="15"/>
    <row r="599529" ht="15"/>
    <row r="599530" ht="15"/>
    <row r="599531" ht="15"/>
    <row r="599532" ht="15"/>
    <row r="599533" ht="15"/>
    <row r="599534" ht="15"/>
    <row r="599535" ht="15"/>
    <row r="599536" ht="15"/>
    <row r="599537" ht="15"/>
    <row r="599538" ht="15"/>
    <row r="599539" ht="15"/>
    <row r="599540" ht="15"/>
    <row r="599541" ht="15"/>
    <row r="599542" ht="15"/>
    <row r="599543" ht="15"/>
    <row r="599544" ht="15"/>
    <row r="599545" ht="15"/>
    <row r="599546" ht="15"/>
    <row r="599547" ht="15"/>
    <row r="599548" ht="15"/>
    <row r="599549" ht="15"/>
    <row r="599550" ht="15"/>
    <row r="599551" ht="15"/>
    <row r="599552" ht="15"/>
    <row r="599553" ht="15"/>
    <row r="599554" ht="15"/>
    <row r="599555" ht="15"/>
    <row r="599556" ht="15"/>
    <row r="599557" ht="15"/>
    <row r="599558" ht="15"/>
    <row r="599559" ht="15"/>
    <row r="599560" ht="15"/>
    <row r="599561" ht="15"/>
    <row r="599562" ht="15"/>
    <row r="599563" ht="15"/>
    <row r="599564" ht="15"/>
    <row r="599565" ht="15"/>
    <row r="599566" ht="15"/>
    <row r="599567" ht="15"/>
    <row r="599568" ht="15"/>
    <row r="599569" ht="15"/>
    <row r="599570" ht="15"/>
    <row r="599571" ht="15"/>
    <row r="599572" ht="15"/>
    <row r="599573" ht="15"/>
    <row r="599574" ht="15"/>
    <row r="599575" ht="15"/>
    <row r="599576" ht="15"/>
    <row r="599577" ht="15"/>
    <row r="599578" ht="15"/>
    <row r="599579" ht="15"/>
    <row r="599580" ht="15"/>
    <row r="599581" ht="15"/>
    <row r="599582" ht="15"/>
    <row r="599583" ht="15"/>
    <row r="599584" ht="15"/>
    <row r="599585" ht="15"/>
    <row r="599586" ht="15"/>
    <row r="599587" ht="15"/>
    <row r="599588" ht="15"/>
    <row r="599589" ht="15"/>
    <row r="599590" ht="15"/>
    <row r="599591" ht="15"/>
    <row r="599592" ht="15"/>
    <row r="599593" ht="15"/>
    <row r="599594" ht="15"/>
    <row r="599595" ht="15"/>
    <row r="599596" ht="15"/>
    <row r="599597" ht="15"/>
    <row r="599598" ht="15"/>
    <row r="599599" ht="15"/>
    <row r="599600" ht="15"/>
    <row r="599601" ht="15"/>
    <row r="599602" ht="15"/>
    <row r="599603" ht="15"/>
    <row r="599604" ht="15"/>
    <row r="599605" ht="15"/>
    <row r="599606" ht="15"/>
    <row r="599607" ht="15"/>
    <row r="599608" ht="15"/>
    <row r="599609" ht="15"/>
    <row r="599610" ht="15"/>
    <row r="599611" ht="15"/>
    <row r="599612" ht="15"/>
    <row r="599613" ht="15"/>
    <row r="599614" ht="15"/>
    <row r="599615" ht="15"/>
    <row r="599616" ht="15"/>
    <row r="599617" ht="15"/>
    <row r="599618" ht="15"/>
    <row r="599619" ht="15"/>
    <row r="599620" ht="15"/>
    <row r="599621" ht="15"/>
    <row r="599622" ht="15"/>
    <row r="599623" ht="15"/>
    <row r="599624" ht="15"/>
    <row r="599625" ht="15"/>
    <row r="599626" ht="15"/>
    <row r="599627" ht="15"/>
    <row r="599628" ht="15"/>
    <row r="599629" ht="15"/>
    <row r="599630" ht="15"/>
    <row r="599631" ht="15"/>
    <row r="599632" ht="15"/>
    <row r="599633" ht="15"/>
    <row r="599634" ht="15"/>
    <row r="599635" ht="15"/>
    <row r="599636" ht="15"/>
    <row r="599637" ht="15"/>
    <row r="599638" ht="15"/>
    <row r="599639" ht="15"/>
    <row r="599640" ht="15"/>
    <row r="599641" ht="15"/>
    <row r="599642" ht="15"/>
    <row r="599643" ht="15"/>
    <row r="599644" ht="15"/>
    <row r="599645" ht="15"/>
    <row r="599646" ht="15"/>
    <row r="599647" ht="15"/>
    <row r="599648" ht="15"/>
    <row r="599649" ht="15"/>
    <row r="599650" ht="15"/>
    <row r="599651" ht="15"/>
    <row r="599652" ht="15"/>
    <row r="599653" ht="15"/>
    <row r="599654" ht="15"/>
    <row r="599655" ht="15"/>
    <row r="599656" ht="15"/>
    <row r="599657" ht="15"/>
    <row r="599658" ht="15"/>
    <row r="599659" ht="15"/>
    <row r="599660" ht="15"/>
    <row r="599661" ht="15"/>
    <row r="599662" ht="15"/>
    <row r="599663" ht="15"/>
    <row r="599664" ht="15"/>
    <row r="599665" ht="15"/>
    <row r="599666" ht="15"/>
    <row r="599667" ht="15"/>
    <row r="599668" ht="15"/>
    <row r="599669" ht="15"/>
    <row r="599670" ht="15"/>
    <row r="599671" ht="15"/>
    <row r="599672" ht="15"/>
    <row r="599673" ht="15"/>
    <row r="599674" ht="15"/>
    <row r="599675" ht="15"/>
    <row r="599676" ht="15"/>
    <row r="599677" ht="15"/>
    <row r="599678" ht="15"/>
    <row r="599679" ht="15"/>
    <row r="599680" ht="15"/>
    <row r="599681" ht="15"/>
    <row r="599682" ht="15"/>
    <row r="599683" ht="15"/>
    <row r="599684" ht="15"/>
    <row r="599685" ht="15"/>
    <row r="599686" ht="15"/>
    <row r="599687" ht="15"/>
    <row r="599688" ht="15"/>
    <row r="599689" ht="15"/>
    <row r="599690" ht="15"/>
    <row r="599691" ht="15"/>
    <row r="599692" ht="15"/>
    <row r="599693" ht="15"/>
    <row r="599694" ht="15"/>
    <row r="599695" ht="15"/>
    <row r="599696" ht="15"/>
    <row r="599697" ht="15"/>
    <row r="599698" ht="15"/>
    <row r="599699" ht="15"/>
    <row r="599700" ht="15"/>
    <row r="599701" ht="15"/>
    <row r="599702" ht="15"/>
    <row r="599703" ht="15"/>
    <row r="599704" ht="15"/>
    <row r="599705" ht="15"/>
    <row r="599706" ht="15"/>
    <row r="599707" ht="15"/>
    <row r="599708" ht="15"/>
    <row r="599709" ht="15"/>
    <row r="599710" ht="15"/>
    <row r="599711" ht="15"/>
    <row r="599712" ht="15"/>
    <row r="599713" ht="15"/>
    <row r="599714" ht="15"/>
    <row r="599715" ht="15"/>
    <row r="599716" ht="15"/>
    <row r="599717" ht="15"/>
    <row r="599718" ht="15"/>
    <row r="599719" ht="15"/>
    <row r="599720" ht="15"/>
    <row r="599721" ht="15"/>
    <row r="599722" ht="15"/>
    <row r="599723" ht="15"/>
    <row r="599724" ht="15"/>
    <row r="599725" ht="15"/>
    <row r="599726" ht="15"/>
    <row r="599727" ht="15"/>
    <row r="599728" ht="15"/>
    <row r="599729" ht="15"/>
    <row r="599730" ht="15"/>
    <row r="599731" ht="15"/>
    <row r="599732" ht="15"/>
    <row r="599733" ht="15"/>
    <row r="599734" ht="15"/>
    <row r="599735" ht="15"/>
    <row r="599736" ht="15"/>
    <row r="599737" ht="15"/>
    <row r="599738" ht="15"/>
    <row r="599739" ht="15"/>
    <row r="599740" ht="15"/>
    <row r="599741" ht="15"/>
    <row r="599742" ht="15"/>
    <row r="599743" ht="15"/>
    <row r="599744" ht="15"/>
    <row r="599745" ht="15"/>
    <row r="599746" ht="15"/>
    <row r="599747" ht="15"/>
    <row r="599748" ht="15"/>
    <row r="599749" ht="15"/>
    <row r="599750" ht="15"/>
    <row r="599751" ht="15"/>
    <row r="599752" ht="15"/>
    <row r="599753" ht="15"/>
    <row r="599754" ht="15"/>
    <row r="599755" ht="15"/>
    <row r="599756" ht="15"/>
    <row r="599757" ht="15"/>
    <row r="599758" ht="15"/>
    <row r="599759" ht="15"/>
    <row r="599760" ht="15"/>
    <row r="599761" ht="15"/>
    <row r="599762" ht="15"/>
    <row r="599763" ht="15"/>
    <row r="599764" ht="15"/>
    <row r="599765" ht="15"/>
    <row r="599766" ht="15"/>
    <row r="599767" ht="15"/>
    <row r="599768" ht="15"/>
    <row r="599769" ht="15"/>
    <row r="599770" ht="15"/>
    <row r="599771" ht="15"/>
    <row r="599772" ht="15"/>
    <row r="599773" ht="15"/>
    <row r="599774" ht="15"/>
    <row r="599775" ht="15"/>
    <row r="599776" ht="15"/>
    <row r="599777" ht="15"/>
    <row r="599778" ht="15"/>
    <row r="599779" ht="15"/>
    <row r="599780" ht="15"/>
    <row r="599781" ht="15"/>
    <row r="599782" ht="15"/>
    <row r="599783" ht="15"/>
    <row r="599784" ht="15"/>
    <row r="599785" ht="15"/>
    <row r="599786" ht="15"/>
    <row r="599787" ht="15"/>
    <row r="599788" ht="15"/>
    <row r="599789" ht="15"/>
    <row r="599790" ht="15"/>
    <row r="599791" ht="15"/>
    <row r="599792" ht="15"/>
    <row r="599793" ht="15"/>
    <row r="599794" ht="15"/>
    <row r="599795" ht="15"/>
    <row r="599796" ht="15"/>
    <row r="599797" ht="15"/>
    <row r="599798" ht="15"/>
    <row r="599799" ht="15"/>
    <row r="599800" ht="15"/>
    <row r="599801" ht="15"/>
    <row r="599802" ht="15"/>
    <row r="599803" ht="15"/>
    <row r="599804" ht="15"/>
    <row r="599805" ht="15"/>
    <row r="599806" ht="15"/>
    <row r="599807" ht="15"/>
    <row r="599808" ht="15"/>
    <row r="599809" ht="15"/>
    <row r="599810" ht="15"/>
    <row r="599811" ht="15"/>
    <row r="599812" ht="15"/>
    <row r="599813" ht="15"/>
    <row r="599814" ht="15"/>
    <row r="599815" ht="15"/>
    <row r="599816" ht="15"/>
    <row r="599817" ht="15"/>
    <row r="599818" ht="15"/>
    <row r="599819" ht="15"/>
    <row r="599820" ht="15"/>
    <row r="599821" ht="15"/>
    <row r="599822" ht="15"/>
    <row r="599823" ht="15"/>
    <row r="599824" ht="15"/>
    <row r="599825" ht="15"/>
    <row r="599826" ht="15"/>
    <row r="599827" ht="15"/>
    <row r="599828" ht="15"/>
    <row r="599829" ht="15"/>
    <row r="599830" ht="15"/>
    <row r="599831" ht="15"/>
    <row r="599832" ht="15"/>
    <row r="599833" ht="15"/>
    <row r="599834" ht="15"/>
    <row r="599835" ht="15"/>
    <row r="599836" ht="15"/>
    <row r="599837" ht="15"/>
    <row r="599838" ht="15"/>
    <row r="599839" ht="15"/>
    <row r="599840" ht="15"/>
    <row r="599841" ht="15"/>
    <row r="599842" ht="15"/>
    <row r="599843" ht="15"/>
    <row r="599844" ht="15"/>
    <row r="599845" ht="15"/>
    <row r="599846" ht="15"/>
    <row r="599847" ht="15"/>
    <row r="599848" ht="15"/>
    <row r="599849" ht="15"/>
    <row r="599850" ht="15"/>
    <row r="599851" ht="15"/>
    <row r="599852" ht="15"/>
    <row r="599853" ht="15"/>
    <row r="599854" ht="15"/>
    <row r="599855" ht="15"/>
    <row r="599856" ht="15"/>
    <row r="599857" ht="15"/>
    <row r="599858" ht="15"/>
    <row r="599859" ht="15"/>
    <row r="599860" ht="15"/>
    <row r="599861" ht="15"/>
    <row r="599862" ht="15"/>
    <row r="599863" ht="15"/>
    <row r="599864" ht="15"/>
    <row r="599865" ht="15"/>
    <row r="599866" ht="15"/>
    <row r="599867" ht="15"/>
    <row r="599868" ht="15"/>
    <row r="599869" ht="15"/>
    <row r="599870" ht="15"/>
    <row r="599871" ht="15"/>
    <row r="599872" ht="15"/>
    <row r="599873" ht="15"/>
    <row r="599874" ht="15"/>
    <row r="599875" ht="15"/>
    <row r="599876" ht="15"/>
    <row r="599877" ht="15"/>
    <row r="599878" ht="15"/>
    <row r="599879" ht="15"/>
    <row r="599880" ht="15"/>
    <row r="599881" ht="15"/>
    <row r="599882" ht="15"/>
    <row r="599883" ht="15"/>
    <row r="599884" ht="15"/>
    <row r="599885" ht="15"/>
    <row r="599886" ht="15"/>
    <row r="599887" ht="15"/>
    <row r="599888" ht="15"/>
    <row r="599889" ht="15"/>
    <row r="599890" ht="15"/>
    <row r="599891" ht="15"/>
    <row r="599892" ht="15"/>
    <row r="599893" ht="15"/>
    <row r="599894" ht="15"/>
    <row r="599895" ht="15"/>
    <row r="599896" ht="15"/>
    <row r="599897" ht="15"/>
    <row r="599898" ht="15"/>
    <row r="599899" ht="15"/>
    <row r="599900" ht="15"/>
    <row r="599901" ht="15"/>
    <row r="599902" ht="15"/>
    <row r="599903" ht="15"/>
    <row r="599904" ht="15"/>
    <row r="599905" ht="15"/>
    <row r="599906" ht="15"/>
    <row r="599907" ht="15"/>
    <row r="599908" ht="15"/>
    <row r="599909" ht="15"/>
    <row r="599910" ht="15"/>
    <row r="599911" ht="15"/>
    <row r="599912" ht="15"/>
    <row r="599913" ht="15"/>
    <row r="599914" ht="15"/>
    <row r="599915" ht="15"/>
    <row r="599916" ht="15"/>
    <row r="599917" ht="15"/>
    <row r="599918" ht="15"/>
    <row r="599919" ht="15"/>
    <row r="599920" ht="15"/>
    <row r="599921" ht="15"/>
    <row r="599922" ht="15"/>
    <row r="599923" ht="15"/>
    <row r="599924" ht="15"/>
    <row r="599925" ht="15"/>
    <row r="599926" ht="15"/>
    <row r="599927" ht="15"/>
    <row r="599928" ht="15"/>
    <row r="599929" ht="15"/>
    <row r="599930" ht="15"/>
    <row r="599931" ht="15"/>
    <row r="599932" ht="15"/>
    <row r="599933" ht="15"/>
    <row r="599934" ht="15"/>
    <row r="599935" ht="15"/>
    <row r="599936" ht="15"/>
    <row r="599937" ht="15"/>
    <row r="599938" ht="15"/>
    <row r="599939" ht="15"/>
    <row r="599940" ht="15"/>
    <row r="599941" ht="15"/>
    <row r="599942" ht="15"/>
    <row r="599943" ht="15"/>
    <row r="599944" ht="15"/>
    <row r="599945" ht="15"/>
    <row r="599946" ht="15"/>
    <row r="599947" ht="15"/>
    <row r="599948" ht="15"/>
    <row r="599949" ht="15"/>
    <row r="599950" ht="15"/>
    <row r="599951" ht="15"/>
    <row r="599952" ht="15"/>
    <row r="599953" ht="15"/>
    <row r="599954" ht="15"/>
    <row r="599955" ht="15"/>
    <row r="599956" ht="15"/>
    <row r="599957" ht="15"/>
    <row r="599958" ht="15"/>
    <row r="599959" ht="15"/>
    <row r="599960" ht="15"/>
    <row r="599961" ht="15"/>
    <row r="599962" ht="15"/>
    <row r="599963" ht="15"/>
    <row r="599964" ht="15"/>
    <row r="599965" ht="15"/>
    <row r="599966" ht="15"/>
    <row r="599967" ht="15"/>
    <row r="599968" ht="15"/>
    <row r="599969" ht="15"/>
    <row r="599970" ht="15"/>
    <row r="599971" ht="15"/>
    <row r="599972" ht="15"/>
    <row r="599973" ht="15"/>
    <row r="599974" ht="15"/>
    <row r="599975" ht="15"/>
    <row r="599976" ht="15"/>
    <row r="599977" ht="15"/>
    <row r="599978" ht="15"/>
    <row r="599979" ht="15"/>
    <row r="599980" ht="15"/>
    <row r="599981" ht="15"/>
    <row r="599982" ht="15"/>
    <row r="599983" ht="15"/>
    <row r="599984" ht="15"/>
    <row r="599985" ht="15"/>
    <row r="599986" ht="15"/>
    <row r="599987" ht="15"/>
    <row r="599988" ht="15"/>
    <row r="599989" ht="15"/>
    <row r="599990" ht="15"/>
    <row r="599991" ht="15"/>
    <row r="599992" ht="15"/>
    <row r="599993" ht="15"/>
    <row r="599994" ht="15"/>
    <row r="599995" ht="15"/>
    <row r="599996" ht="15"/>
    <row r="599997" ht="15"/>
    <row r="599998" ht="15"/>
    <row r="599999" ht="15"/>
    <row r="600000" ht="15"/>
    <row r="600001" ht="15"/>
    <row r="600002" ht="15"/>
    <row r="600003" ht="15"/>
    <row r="600004" ht="15"/>
    <row r="600005" ht="15"/>
    <row r="600006" ht="15"/>
    <row r="600007" ht="15"/>
    <row r="600008" ht="15"/>
    <row r="600009" ht="15"/>
    <row r="600010" ht="15"/>
    <row r="600011" ht="15"/>
    <row r="600012" ht="15"/>
    <row r="600013" ht="15"/>
    <row r="600014" ht="15"/>
    <row r="600015" ht="15"/>
    <row r="600016" ht="15"/>
    <row r="600017" ht="15"/>
    <row r="600018" ht="15"/>
    <row r="600019" ht="15"/>
    <row r="600020" ht="15"/>
    <row r="600021" ht="15"/>
    <row r="600022" ht="15"/>
    <row r="600023" ht="15"/>
    <row r="600024" ht="15"/>
    <row r="600025" ht="15"/>
    <row r="600026" ht="15"/>
    <row r="600027" ht="15"/>
    <row r="600028" ht="15"/>
    <row r="600029" ht="15"/>
    <row r="600030" ht="15"/>
    <row r="600031" ht="15"/>
    <row r="600032" ht="15"/>
    <row r="600033" ht="15"/>
    <row r="600034" ht="15"/>
    <row r="600035" ht="15"/>
    <row r="600036" ht="15"/>
    <row r="600037" ht="15"/>
    <row r="600038" ht="15"/>
    <row r="600039" ht="15"/>
    <row r="600040" ht="15"/>
    <row r="600041" ht="15"/>
    <row r="600042" ht="15"/>
    <row r="600043" ht="15"/>
    <row r="600044" ht="15"/>
    <row r="600045" ht="15"/>
    <row r="600046" ht="15"/>
    <row r="600047" ht="15"/>
    <row r="600048" ht="15"/>
    <row r="600049" ht="15"/>
    <row r="600050" ht="15"/>
    <row r="600051" ht="15"/>
    <row r="600052" ht="15"/>
    <row r="600053" ht="15"/>
    <row r="600054" ht="15"/>
    <row r="600055" ht="15"/>
    <row r="600056" ht="15"/>
    <row r="600057" ht="15"/>
    <row r="600058" ht="15"/>
    <row r="600059" ht="15"/>
    <row r="600060" ht="15"/>
    <row r="600061" ht="15"/>
    <row r="600062" ht="15"/>
    <row r="600063" ht="15"/>
    <row r="600064" ht="15"/>
    <row r="600065" ht="15"/>
    <row r="600066" ht="15"/>
    <row r="600067" ht="15"/>
    <row r="600068" ht="15"/>
    <row r="600069" ht="15"/>
    <row r="600070" ht="15"/>
    <row r="600071" ht="15"/>
    <row r="600072" ht="15"/>
    <row r="600073" ht="15"/>
    <row r="600074" ht="15"/>
    <row r="600075" ht="15"/>
    <row r="600076" ht="15"/>
    <row r="600077" ht="15"/>
    <row r="600078" ht="15"/>
    <row r="600079" ht="15"/>
    <row r="600080" ht="15"/>
    <row r="600081" ht="15"/>
    <row r="600082" ht="15"/>
    <row r="600083" ht="15"/>
    <row r="600084" ht="15"/>
    <row r="600085" ht="15"/>
    <row r="600086" ht="15"/>
    <row r="600087" ht="15"/>
    <row r="600088" ht="15"/>
    <row r="600089" ht="15"/>
    <row r="600090" ht="15"/>
    <row r="600091" ht="15"/>
    <row r="600092" ht="15"/>
    <row r="600093" ht="15"/>
    <row r="600094" ht="15"/>
    <row r="600095" ht="15"/>
    <row r="600096" ht="15"/>
    <row r="600097" ht="15"/>
    <row r="600098" ht="15"/>
    <row r="600099" ht="15"/>
    <row r="600100" ht="15"/>
    <row r="600101" ht="15"/>
    <row r="600102" ht="15"/>
    <row r="600103" ht="15"/>
    <row r="600104" ht="15"/>
    <row r="600105" ht="15"/>
    <row r="600106" ht="15"/>
    <row r="600107" ht="15"/>
    <row r="600108" ht="15"/>
    <row r="600109" ht="15"/>
    <row r="600110" ht="15"/>
    <row r="600111" ht="15"/>
    <row r="600112" ht="15"/>
    <row r="600113" ht="15"/>
    <row r="600114" ht="15"/>
    <row r="600115" ht="15"/>
    <row r="600116" ht="15"/>
    <row r="600117" ht="15"/>
    <row r="600118" ht="15"/>
    <row r="600119" ht="15"/>
    <row r="600120" ht="15"/>
    <row r="600121" ht="15"/>
    <row r="600122" ht="15"/>
    <row r="600123" ht="15"/>
    <row r="600124" ht="15"/>
    <row r="600125" ht="15"/>
    <row r="600126" ht="15"/>
    <row r="600127" ht="15"/>
    <row r="600128" ht="15"/>
    <row r="600129" ht="15"/>
    <row r="600130" ht="15"/>
    <row r="600131" ht="15"/>
    <row r="600132" ht="15"/>
    <row r="600133" ht="15"/>
    <row r="600134" ht="15"/>
    <row r="600135" ht="15"/>
    <row r="600136" ht="15"/>
    <row r="600137" ht="15"/>
    <row r="600138" ht="15"/>
    <row r="600139" ht="15"/>
    <row r="600140" ht="15"/>
    <row r="600141" ht="15"/>
    <row r="600142" ht="15"/>
    <row r="600143" ht="15"/>
    <row r="600144" ht="15"/>
    <row r="600145" ht="15"/>
    <row r="600146" ht="15"/>
    <row r="600147" ht="15"/>
    <row r="600148" ht="15"/>
    <row r="600149" ht="15"/>
    <row r="600150" ht="15"/>
    <row r="600151" ht="15"/>
    <row r="600152" ht="15"/>
    <row r="600153" ht="15"/>
    <row r="600154" ht="15"/>
    <row r="600155" ht="15"/>
    <row r="600156" ht="15"/>
    <row r="600157" ht="15"/>
    <row r="600158" ht="15"/>
    <row r="600159" ht="15"/>
    <row r="600160" ht="15"/>
    <row r="600161" ht="15"/>
    <row r="600162" ht="15"/>
    <row r="600163" ht="15"/>
    <row r="600164" ht="15"/>
    <row r="600165" ht="15"/>
    <row r="600166" ht="15"/>
    <row r="600167" ht="15"/>
    <row r="600168" ht="15"/>
    <row r="600169" ht="15"/>
    <row r="600170" ht="15"/>
    <row r="600171" ht="15"/>
    <row r="600172" ht="15"/>
    <row r="600173" ht="15"/>
    <row r="600174" ht="15"/>
    <row r="600175" ht="15"/>
    <row r="600176" ht="15"/>
    <row r="600177" ht="15"/>
    <row r="600178" ht="15"/>
    <row r="600179" ht="15"/>
    <row r="600180" ht="15"/>
    <row r="600181" ht="15"/>
    <row r="600182" ht="15"/>
    <row r="600183" ht="15"/>
    <row r="600184" ht="15"/>
    <row r="600185" ht="15"/>
    <row r="600186" ht="15"/>
    <row r="600187" ht="15"/>
    <row r="600188" ht="15"/>
    <row r="600189" ht="15"/>
    <row r="600190" ht="15"/>
    <row r="600191" ht="15"/>
    <row r="600192" ht="15"/>
    <row r="600193" ht="15"/>
    <row r="600194" ht="15"/>
    <row r="600195" ht="15"/>
    <row r="600196" ht="15"/>
    <row r="600197" ht="15"/>
    <row r="600198" ht="15"/>
    <row r="600199" ht="15"/>
    <row r="600200" ht="15"/>
    <row r="600201" ht="15"/>
    <row r="600202" ht="15"/>
    <row r="600203" ht="15"/>
    <row r="600204" ht="15"/>
    <row r="600205" ht="15"/>
    <row r="600206" ht="15"/>
    <row r="600207" ht="15"/>
    <row r="600208" ht="15"/>
    <row r="600209" ht="15"/>
    <row r="600210" ht="15"/>
    <row r="600211" ht="15"/>
    <row r="600212" ht="15"/>
    <row r="600213" ht="15"/>
    <row r="600214" ht="15"/>
    <row r="600215" ht="15"/>
    <row r="600216" ht="15"/>
    <row r="600217" ht="15"/>
    <row r="600218" ht="15"/>
    <row r="600219" ht="15"/>
    <row r="600220" ht="15"/>
    <row r="600221" ht="15"/>
    <row r="600222" ht="15"/>
    <row r="600223" ht="15"/>
    <row r="600224" ht="15"/>
    <row r="600225" ht="15"/>
    <row r="600226" ht="15"/>
    <row r="600227" ht="15"/>
    <row r="600228" ht="15"/>
    <row r="600229" ht="15"/>
    <row r="600230" ht="15"/>
    <row r="600231" ht="15"/>
    <row r="600232" ht="15"/>
    <row r="600233" ht="15"/>
    <row r="600234" ht="15"/>
    <row r="600235" ht="15"/>
    <row r="600236" ht="15"/>
    <row r="600237" ht="15"/>
    <row r="600238" ht="15"/>
    <row r="600239" ht="15"/>
    <row r="600240" ht="15"/>
    <row r="600241" ht="15"/>
    <row r="600242" ht="15"/>
    <row r="600243" ht="15"/>
    <row r="600244" ht="15"/>
    <row r="600245" ht="15"/>
    <row r="600246" ht="15"/>
    <row r="600247" ht="15"/>
    <row r="600248" ht="15"/>
    <row r="600249" ht="15"/>
    <row r="600250" ht="15"/>
    <row r="600251" ht="15"/>
    <row r="600252" ht="15"/>
    <row r="600253" ht="15"/>
    <row r="600254" ht="15"/>
    <row r="600255" ht="15"/>
    <row r="600256" ht="15"/>
    <row r="600257" ht="15"/>
    <row r="600258" ht="15"/>
    <row r="600259" ht="15"/>
    <row r="600260" ht="15"/>
    <row r="600261" ht="15"/>
    <row r="600262" ht="15"/>
    <row r="600263" ht="15"/>
    <row r="600264" ht="15"/>
    <row r="600265" ht="15"/>
    <row r="600266" ht="15"/>
    <row r="600267" ht="15"/>
    <row r="600268" ht="15"/>
    <row r="600269" ht="15"/>
    <row r="600270" ht="15"/>
    <row r="600271" ht="15"/>
    <row r="600272" ht="15"/>
    <row r="600273" ht="15"/>
    <row r="600274" ht="15"/>
    <row r="600275" ht="15"/>
    <row r="600276" ht="15"/>
    <row r="600277" ht="15"/>
    <row r="600278" ht="15"/>
    <row r="600279" ht="15"/>
    <row r="600280" ht="15"/>
    <row r="600281" ht="15"/>
    <row r="600282" ht="15"/>
    <row r="600283" ht="15"/>
    <row r="600284" ht="15"/>
    <row r="600285" ht="15"/>
    <row r="600286" ht="15"/>
    <row r="600287" ht="15"/>
    <row r="600288" ht="15"/>
    <row r="600289" ht="15"/>
    <row r="600290" ht="15"/>
    <row r="600291" ht="15"/>
    <row r="600292" ht="15"/>
    <row r="600293" ht="15"/>
    <row r="600294" ht="15"/>
    <row r="600295" ht="15"/>
    <row r="600296" ht="15"/>
    <row r="600297" ht="15"/>
    <row r="600298" ht="15"/>
    <row r="600299" ht="15"/>
    <row r="600300" ht="15"/>
    <row r="600301" ht="15"/>
    <row r="600302" ht="15"/>
    <row r="600303" ht="15"/>
    <row r="600304" ht="15"/>
    <row r="600305" ht="15"/>
    <row r="600306" ht="15"/>
    <row r="600307" ht="15"/>
    <row r="600308" ht="15"/>
    <row r="600309" ht="15"/>
    <row r="600310" ht="15"/>
    <row r="600311" ht="15"/>
    <row r="600312" ht="15"/>
    <row r="600313" ht="15"/>
    <row r="600314" ht="15"/>
    <row r="600315" ht="15"/>
    <row r="600316" ht="15"/>
    <row r="600317" ht="15"/>
    <row r="600318" ht="15"/>
    <row r="600319" ht="15"/>
    <row r="600320" ht="15"/>
    <row r="600321" ht="15"/>
    <row r="600322" ht="15"/>
    <row r="600323" ht="15"/>
    <row r="600324" ht="15"/>
    <row r="600325" ht="15"/>
    <row r="600326" ht="15"/>
    <row r="600327" ht="15"/>
    <row r="600328" ht="15"/>
    <row r="600329" ht="15"/>
    <row r="600330" ht="15"/>
    <row r="600331" ht="15"/>
    <row r="600332" ht="15"/>
    <row r="600333" ht="15"/>
    <row r="600334" ht="15"/>
    <row r="600335" ht="15"/>
    <row r="600336" ht="15"/>
    <row r="600337" ht="15"/>
    <row r="600338" ht="15"/>
    <row r="600339" ht="15"/>
    <row r="600340" ht="15"/>
    <row r="600341" ht="15"/>
    <row r="600342" ht="15"/>
    <row r="600343" ht="15"/>
    <row r="600344" ht="15"/>
    <row r="600345" ht="15"/>
    <row r="600346" ht="15"/>
    <row r="600347" ht="15"/>
    <row r="600348" ht="15"/>
    <row r="600349" ht="15"/>
    <row r="600350" ht="15"/>
    <row r="600351" ht="15"/>
    <row r="600352" ht="15"/>
    <row r="600353" ht="15"/>
    <row r="600354" ht="15"/>
    <row r="600355" ht="15"/>
    <row r="600356" ht="15"/>
    <row r="600357" ht="15"/>
    <row r="600358" ht="15"/>
    <row r="600359" ht="15"/>
    <row r="600360" ht="15"/>
    <row r="600361" ht="15"/>
    <row r="600362" ht="15"/>
    <row r="600363" ht="15"/>
    <row r="600364" ht="15"/>
    <row r="600365" ht="15"/>
    <row r="600366" ht="15"/>
    <row r="600367" ht="15"/>
    <row r="600368" ht="15"/>
    <row r="600369" ht="15"/>
    <row r="600370" ht="15"/>
    <row r="600371" ht="15"/>
    <row r="600372" ht="15"/>
    <row r="600373" ht="15"/>
    <row r="600374" ht="15"/>
    <row r="600375" ht="15"/>
    <row r="600376" ht="15"/>
    <row r="600377" ht="15"/>
    <row r="600378" ht="15"/>
    <row r="600379" ht="15"/>
    <row r="600380" ht="15"/>
    <row r="600381" ht="15"/>
    <row r="600382" ht="15"/>
    <row r="600383" ht="15"/>
    <row r="600384" ht="15"/>
    <row r="600385" ht="15"/>
    <row r="600386" ht="15"/>
    <row r="600387" ht="15"/>
    <row r="600388" ht="15"/>
    <row r="600389" ht="15"/>
    <row r="600390" ht="15"/>
    <row r="600391" ht="15"/>
    <row r="600392" ht="15"/>
    <row r="600393" ht="15"/>
    <row r="600394" ht="15"/>
    <row r="600395" ht="15"/>
    <row r="600396" ht="15"/>
    <row r="600397" ht="15"/>
    <row r="600398" ht="15"/>
    <row r="600399" ht="15"/>
    <row r="600400" ht="15"/>
    <row r="600401" ht="15"/>
    <row r="600402" ht="15"/>
    <row r="600403" ht="15"/>
    <row r="600404" ht="15"/>
    <row r="600405" ht="15"/>
    <row r="600406" ht="15"/>
    <row r="600407" ht="15"/>
    <row r="600408" ht="15"/>
    <row r="600409" ht="15"/>
    <row r="600410" ht="15"/>
    <row r="600411" ht="15"/>
    <row r="600412" ht="15"/>
    <row r="600413" ht="15"/>
    <row r="600414" ht="15"/>
    <row r="600415" ht="15"/>
    <row r="600416" ht="15"/>
    <row r="600417" ht="15"/>
    <row r="600418" ht="15"/>
    <row r="600419" ht="15"/>
    <row r="600420" ht="15"/>
    <row r="600421" ht="15"/>
    <row r="600422" ht="15"/>
    <row r="600423" ht="15"/>
    <row r="600424" ht="15"/>
    <row r="600425" ht="15"/>
    <row r="600426" ht="15"/>
    <row r="600427" ht="15"/>
    <row r="600428" ht="15"/>
    <row r="600429" ht="15"/>
    <row r="600430" ht="15"/>
    <row r="600431" ht="15"/>
    <row r="600432" ht="15"/>
    <row r="600433" ht="15"/>
    <row r="600434" ht="15"/>
    <row r="600435" ht="15"/>
    <row r="600436" ht="15"/>
    <row r="600437" ht="15"/>
    <row r="600438" ht="15"/>
    <row r="600439" ht="15"/>
    <row r="600440" ht="15"/>
    <row r="600441" ht="15"/>
    <row r="600442" ht="15"/>
    <row r="600443" ht="15"/>
    <row r="600444" ht="15"/>
    <row r="600445" ht="15"/>
    <row r="600446" ht="15"/>
    <row r="600447" ht="15"/>
    <row r="600448" ht="15"/>
    <row r="600449" ht="15"/>
    <row r="600450" ht="15"/>
    <row r="600451" ht="15"/>
    <row r="600452" ht="15"/>
    <row r="600453" ht="15"/>
    <row r="600454" ht="15"/>
    <row r="600455" ht="15"/>
    <row r="600456" ht="15"/>
    <row r="600457" ht="15"/>
    <row r="600458" ht="15"/>
    <row r="600459" ht="15"/>
    <row r="600460" ht="15"/>
    <row r="600461" ht="15"/>
    <row r="600462" ht="15"/>
    <row r="600463" ht="15"/>
    <row r="600464" ht="15"/>
    <row r="600465" ht="15"/>
    <row r="600466" ht="15"/>
    <row r="600467" ht="15"/>
    <row r="600468" ht="15"/>
    <row r="600469" ht="15"/>
    <row r="600470" ht="15"/>
    <row r="600471" ht="15"/>
    <row r="600472" ht="15"/>
    <row r="600473" ht="15"/>
    <row r="600474" ht="15"/>
    <row r="600475" ht="15"/>
    <row r="600476" ht="15"/>
    <row r="600477" ht="15"/>
    <row r="600478" ht="15"/>
    <row r="600479" ht="15"/>
    <row r="600480" ht="15"/>
    <row r="600481" ht="15"/>
    <row r="600482" ht="15"/>
    <row r="600483" ht="15"/>
    <row r="600484" ht="15"/>
    <row r="600485" ht="15"/>
    <row r="600486" ht="15"/>
    <row r="600487" ht="15"/>
    <row r="600488" ht="15"/>
    <row r="600489" ht="15"/>
    <row r="600490" ht="15"/>
    <row r="600491" ht="15"/>
    <row r="600492" ht="15"/>
    <row r="600493" ht="15"/>
    <row r="600494" ht="15"/>
    <row r="600495" ht="15"/>
    <row r="600496" ht="15"/>
    <row r="600497" ht="15"/>
    <row r="600498" ht="15"/>
    <row r="600499" ht="15"/>
    <row r="600500" ht="15"/>
    <row r="600501" ht="15"/>
    <row r="600502" ht="15"/>
    <row r="600503" ht="15"/>
    <row r="600504" ht="15"/>
    <row r="600505" ht="15"/>
    <row r="600506" ht="15"/>
    <row r="600507" ht="15"/>
    <row r="600508" ht="15"/>
    <row r="600509" ht="15"/>
    <row r="600510" ht="15"/>
    <row r="600511" ht="15"/>
    <row r="600512" ht="15"/>
    <row r="600513" ht="15"/>
    <row r="600514" ht="15"/>
    <row r="600515" ht="15"/>
    <row r="600516" ht="15"/>
    <row r="600517" ht="15"/>
    <row r="600518" ht="15"/>
    <row r="600519" ht="15"/>
    <row r="600520" ht="15"/>
    <row r="600521" ht="15"/>
    <row r="600522" ht="15"/>
    <row r="600523" ht="15"/>
    <row r="600524" ht="15"/>
    <row r="600525" ht="15"/>
    <row r="600526" ht="15"/>
    <row r="600527" ht="15"/>
    <row r="600528" ht="15"/>
    <row r="600529" ht="15"/>
    <row r="600530" ht="15"/>
    <row r="600531" ht="15"/>
    <row r="600532" ht="15"/>
    <row r="600533" ht="15"/>
    <row r="600534" ht="15"/>
    <row r="600535" ht="15"/>
    <row r="600536" ht="15"/>
    <row r="600537" ht="15"/>
    <row r="600538" ht="15"/>
    <row r="600539" ht="15"/>
    <row r="600540" ht="15"/>
    <row r="600541" ht="15"/>
    <row r="600542" ht="15"/>
    <row r="600543" ht="15"/>
    <row r="600544" ht="15"/>
    <row r="600545" ht="15"/>
    <row r="600546" ht="15"/>
    <row r="600547" ht="15"/>
    <row r="600548" ht="15"/>
    <row r="600549" ht="15"/>
    <row r="600550" ht="15"/>
    <row r="600551" ht="15"/>
    <row r="600552" ht="15"/>
    <row r="600553" ht="15"/>
    <row r="600554" ht="15"/>
    <row r="600555" ht="15"/>
    <row r="600556" ht="15"/>
    <row r="600557" ht="15"/>
    <row r="600558" ht="15"/>
    <row r="600559" ht="15"/>
    <row r="600560" ht="15"/>
    <row r="600561" ht="15"/>
    <row r="600562" ht="15"/>
    <row r="600563" ht="15"/>
    <row r="600564" ht="15"/>
    <row r="600565" ht="15"/>
    <row r="600566" ht="15"/>
    <row r="600567" ht="15"/>
    <row r="600568" ht="15"/>
    <row r="600569" ht="15"/>
    <row r="600570" ht="15"/>
    <row r="600571" ht="15"/>
    <row r="600572" ht="15"/>
    <row r="600573" ht="15"/>
    <row r="600574" ht="15"/>
    <row r="600575" ht="15"/>
    <row r="600576" ht="15"/>
    <row r="600577" ht="15"/>
    <row r="600578" ht="15"/>
    <row r="600579" ht="15"/>
    <row r="600580" ht="15"/>
    <row r="600581" ht="15"/>
    <row r="600582" ht="15"/>
    <row r="600583" ht="15"/>
    <row r="600584" ht="15"/>
    <row r="600585" ht="15"/>
    <row r="600586" ht="15"/>
    <row r="600587" ht="15"/>
    <row r="600588" ht="15"/>
    <row r="600589" ht="15"/>
    <row r="600590" ht="15"/>
    <row r="600591" ht="15"/>
    <row r="600592" ht="15"/>
    <row r="600593" ht="15"/>
    <row r="600594" ht="15"/>
    <row r="600595" ht="15"/>
    <row r="600596" ht="15"/>
    <row r="600597" ht="15"/>
    <row r="600598" ht="15"/>
    <row r="600599" ht="15"/>
    <row r="600600" ht="15"/>
    <row r="600601" ht="15"/>
    <row r="600602" ht="15"/>
    <row r="600603" ht="15"/>
    <row r="600604" ht="15"/>
    <row r="600605" ht="15"/>
    <row r="600606" ht="15"/>
    <row r="600607" ht="15"/>
    <row r="600608" ht="15"/>
    <row r="600609" ht="15"/>
    <row r="600610" ht="15"/>
    <row r="600611" ht="15"/>
    <row r="600612" ht="15"/>
    <row r="600613" ht="15"/>
    <row r="600614" ht="15"/>
    <row r="600615" ht="15"/>
    <row r="600616" ht="15"/>
    <row r="600617" ht="15"/>
    <row r="600618" ht="15"/>
    <row r="600619" ht="15"/>
    <row r="600620" ht="15"/>
    <row r="600621" ht="15"/>
    <row r="600622" ht="15"/>
    <row r="600623" ht="15"/>
    <row r="600624" ht="15"/>
    <row r="600625" ht="15"/>
    <row r="600626" ht="15"/>
    <row r="600627" ht="15"/>
    <row r="600628" ht="15"/>
    <row r="600629" ht="15"/>
    <row r="600630" ht="15"/>
    <row r="600631" ht="15"/>
    <row r="600632" ht="15"/>
    <row r="600633" ht="15"/>
    <row r="600634" ht="15"/>
    <row r="600635" ht="15"/>
    <row r="600636" ht="15"/>
    <row r="600637" ht="15"/>
    <row r="600638" ht="15"/>
    <row r="600639" ht="15"/>
    <row r="600640" ht="15"/>
    <row r="600641" ht="15"/>
    <row r="600642" ht="15"/>
    <row r="600643" ht="15"/>
    <row r="600644" ht="15"/>
    <row r="600645" ht="15"/>
    <row r="600646" ht="15"/>
    <row r="600647" ht="15"/>
    <row r="600648" ht="15"/>
    <row r="600649" ht="15"/>
    <row r="600650" ht="15"/>
    <row r="600651" ht="15"/>
    <row r="600652" ht="15"/>
    <row r="600653" ht="15"/>
    <row r="600654" ht="15"/>
    <row r="600655" ht="15"/>
    <row r="600656" ht="15"/>
    <row r="600657" ht="15"/>
    <row r="600658" ht="15"/>
    <row r="600659" ht="15"/>
    <row r="600660" ht="15"/>
    <row r="600661" ht="15"/>
    <row r="600662" ht="15"/>
    <row r="600663" ht="15"/>
    <row r="600664" ht="15"/>
    <row r="600665" ht="15"/>
    <row r="600666" ht="15"/>
    <row r="600667" ht="15"/>
    <row r="600668" ht="15"/>
    <row r="600669" ht="15"/>
    <row r="600670" ht="15"/>
    <row r="600671" ht="15"/>
    <row r="600672" ht="15"/>
    <row r="600673" ht="15"/>
    <row r="600674" ht="15"/>
    <row r="600675" ht="15"/>
    <row r="600676" ht="15"/>
    <row r="600677" ht="15"/>
    <row r="600678" ht="15"/>
    <row r="600679" ht="15"/>
    <row r="600680" ht="15"/>
    <row r="600681" ht="15"/>
    <row r="600682" ht="15"/>
    <row r="600683" ht="15"/>
    <row r="600684" ht="15"/>
    <row r="600685" ht="15"/>
    <row r="600686" ht="15"/>
    <row r="600687" ht="15"/>
    <row r="600688" ht="15"/>
    <row r="600689" ht="15"/>
    <row r="600690" ht="15"/>
    <row r="600691" ht="15"/>
    <row r="600692" ht="15"/>
    <row r="600693" ht="15"/>
    <row r="600694" ht="15"/>
    <row r="600695" ht="15"/>
    <row r="600696" ht="15"/>
    <row r="600697" ht="15"/>
    <row r="600698" ht="15"/>
    <row r="600699" ht="15"/>
    <row r="600700" ht="15"/>
    <row r="600701" ht="15"/>
    <row r="600702" ht="15"/>
    <row r="600703" ht="15"/>
    <row r="600704" ht="15"/>
    <row r="600705" ht="15"/>
    <row r="600706" ht="15"/>
    <row r="600707" ht="15"/>
    <row r="600708" ht="15"/>
    <row r="600709" ht="15"/>
    <row r="600710" ht="15"/>
    <row r="600711" ht="15"/>
    <row r="600712" ht="15"/>
    <row r="600713" ht="15"/>
    <row r="600714" ht="15"/>
    <row r="600715" ht="15"/>
    <row r="600716" ht="15"/>
    <row r="600717" ht="15"/>
    <row r="600718" ht="15"/>
    <row r="600719" ht="15"/>
    <row r="600720" ht="15"/>
    <row r="600721" ht="15"/>
    <row r="600722" ht="15"/>
    <row r="600723" ht="15"/>
    <row r="600724" ht="15"/>
    <row r="600725" ht="15"/>
    <row r="600726" ht="15"/>
    <row r="600727" ht="15"/>
    <row r="600728" ht="15"/>
    <row r="600729" ht="15"/>
    <row r="600730" ht="15"/>
    <row r="600731" ht="15"/>
    <row r="600732" ht="15"/>
    <row r="600733" ht="15"/>
    <row r="600734" ht="15"/>
    <row r="600735" ht="15"/>
    <row r="600736" ht="15"/>
    <row r="600737" ht="15"/>
    <row r="600738" ht="15"/>
    <row r="600739" ht="15"/>
    <row r="600740" ht="15"/>
    <row r="600741" ht="15"/>
    <row r="600742" ht="15"/>
    <row r="600743" ht="15"/>
    <row r="600744" ht="15"/>
    <row r="600745" ht="15"/>
    <row r="600746" ht="15"/>
    <row r="600747" ht="15"/>
    <row r="600748" ht="15"/>
    <row r="600749" ht="15"/>
    <row r="600750" ht="15"/>
    <row r="600751" ht="15"/>
    <row r="600752" ht="15"/>
    <row r="600753" ht="15"/>
    <row r="600754" ht="15"/>
    <row r="600755" ht="15"/>
    <row r="600756" ht="15"/>
    <row r="600757" ht="15"/>
    <row r="600758" ht="15"/>
    <row r="600759" ht="15"/>
    <row r="600760" ht="15"/>
    <row r="600761" ht="15"/>
    <row r="600762" ht="15"/>
    <row r="600763" ht="15"/>
    <row r="600764" ht="15"/>
    <row r="600765" ht="15"/>
    <row r="600766" ht="15"/>
    <row r="600767" ht="15"/>
    <row r="600768" ht="15"/>
    <row r="600769" ht="15"/>
    <row r="600770" ht="15"/>
    <row r="600771" ht="15"/>
    <row r="600772" ht="15"/>
    <row r="600773" ht="15"/>
    <row r="600774" ht="15"/>
    <row r="600775" ht="15"/>
    <row r="600776" ht="15"/>
    <row r="600777" ht="15"/>
    <row r="600778" ht="15"/>
    <row r="600779" ht="15"/>
    <row r="600780" ht="15"/>
    <row r="600781" ht="15"/>
    <row r="600782" ht="15"/>
    <row r="600783" ht="15"/>
    <row r="600784" ht="15"/>
    <row r="600785" ht="15"/>
    <row r="600786" ht="15"/>
    <row r="600787" ht="15"/>
    <row r="600788" ht="15"/>
    <row r="600789" ht="15"/>
    <row r="600790" ht="15"/>
    <row r="600791" ht="15"/>
    <row r="600792" ht="15"/>
    <row r="600793" ht="15"/>
    <row r="600794" ht="15"/>
    <row r="600795" ht="15"/>
    <row r="600796" ht="15"/>
    <row r="600797" ht="15"/>
    <row r="600798" ht="15"/>
    <row r="600799" ht="15"/>
    <row r="600800" ht="15"/>
    <row r="600801" ht="15"/>
    <row r="600802" ht="15"/>
    <row r="600803" ht="15"/>
    <row r="600804" ht="15"/>
    <row r="600805" ht="15"/>
    <row r="600806" ht="15"/>
    <row r="600807" ht="15"/>
    <row r="600808" ht="15"/>
    <row r="600809" ht="15"/>
    <row r="600810" ht="15"/>
    <row r="600811" ht="15"/>
    <row r="600812" ht="15"/>
    <row r="600813" ht="15"/>
    <row r="600814" ht="15"/>
    <row r="600815" ht="15"/>
    <row r="600816" ht="15"/>
    <row r="600817" ht="15"/>
    <row r="600818" ht="15"/>
    <row r="600819" ht="15"/>
    <row r="600820" ht="15"/>
    <row r="600821" ht="15"/>
    <row r="600822" ht="15"/>
    <row r="600823" ht="15"/>
    <row r="600824" ht="15"/>
    <row r="600825" ht="15"/>
    <row r="600826" ht="15"/>
    <row r="600827" ht="15"/>
    <row r="600828" ht="15"/>
    <row r="600829" ht="15"/>
    <row r="600830" ht="15"/>
    <row r="600831" ht="15"/>
    <row r="600832" ht="15"/>
    <row r="600833" ht="15"/>
    <row r="600834" ht="15"/>
    <row r="600835" ht="15"/>
    <row r="600836" ht="15"/>
    <row r="600837" ht="15"/>
    <row r="600838" ht="15"/>
    <row r="600839" ht="15"/>
    <row r="600840" ht="15"/>
    <row r="600841" ht="15"/>
    <row r="600842" ht="15"/>
    <row r="600843" ht="15"/>
    <row r="600844" ht="15"/>
    <row r="600845" ht="15"/>
    <row r="600846" ht="15"/>
    <row r="600847" ht="15"/>
    <row r="600848" ht="15"/>
    <row r="600849" ht="15"/>
    <row r="600850" ht="15"/>
    <row r="600851" ht="15"/>
    <row r="600852" ht="15"/>
    <row r="600853" ht="15"/>
    <row r="600854" ht="15"/>
    <row r="600855" ht="15"/>
    <row r="600856" ht="15"/>
    <row r="600857" ht="15"/>
    <row r="600858" ht="15"/>
    <row r="600859" ht="15"/>
    <row r="600860" ht="15"/>
    <row r="600861" ht="15"/>
    <row r="600862" ht="15"/>
    <row r="600863" ht="15"/>
    <row r="600864" ht="15"/>
    <row r="600865" ht="15"/>
    <row r="600866" ht="15"/>
    <row r="600867" ht="15"/>
    <row r="600868" ht="15"/>
    <row r="600869" ht="15"/>
    <row r="600870" ht="15"/>
    <row r="600871" ht="15"/>
    <row r="600872" ht="15"/>
    <row r="600873" ht="15"/>
    <row r="600874" ht="15"/>
    <row r="600875" ht="15"/>
    <row r="600876" ht="15"/>
    <row r="600877" ht="15"/>
    <row r="600878" ht="15"/>
    <row r="600879" ht="15"/>
    <row r="600880" ht="15"/>
    <row r="600881" ht="15"/>
    <row r="600882" ht="15"/>
    <row r="600883" ht="15"/>
    <row r="600884" ht="15"/>
    <row r="600885" ht="15"/>
    <row r="600886" ht="15"/>
    <row r="600887" ht="15"/>
    <row r="600888" ht="15"/>
    <row r="600889" ht="15"/>
    <row r="600890" ht="15"/>
    <row r="600891" ht="15"/>
    <row r="600892" ht="15"/>
    <row r="600893" ht="15"/>
    <row r="600894" ht="15"/>
    <row r="600895" ht="15"/>
    <row r="600896" ht="15"/>
    <row r="600897" ht="15"/>
    <row r="600898" ht="15"/>
    <row r="600899" ht="15"/>
    <row r="600900" ht="15"/>
    <row r="600901" ht="15"/>
    <row r="600902" ht="15"/>
    <row r="600903" ht="15"/>
    <row r="600904" ht="15"/>
    <row r="600905" ht="15"/>
    <row r="600906" ht="15"/>
    <row r="600907" ht="15"/>
    <row r="600908" ht="15"/>
    <row r="600909" ht="15"/>
    <row r="600910" ht="15"/>
    <row r="600911" ht="15"/>
    <row r="600912" ht="15"/>
    <row r="600913" ht="15"/>
    <row r="600914" ht="15"/>
    <row r="600915" ht="15"/>
    <row r="600916" ht="15"/>
    <row r="600917" ht="15"/>
    <row r="600918" ht="15"/>
    <row r="600919" ht="15"/>
    <row r="600920" ht="15"/>
    <row r="600921" ht="15"/>
    <row r="600922" ht="15"/>
    <row r="600923" ht="15"/>
    <row r="600924" ht="15"/>
    <row r="600925" ht="15"/>
    <row r="600926" ht="15"/>
    <row r="600927" ht="15"/>
    <row r="600928" ht="15"/>
    <row r="600929" ht="15"/>
    <row r="600930" ht="15"/>
    <row r="600931" ht="15"/>
    <row r="600932" ht="15"/>
    <row r="600933" ht="15"/>
    <row r="600934" ht="15"/>
    <row r="600935" ht="15"/>
    <row r="600936" ht="15"/>
    <row r="600937" ht="15"/>
    <row r="600938" ht="15"/>
    <row r="600939" ht="15"/>
    <row r="600940" ht="15"/>
    <row r="600941" ht="15"/>
    <row r="600942" ht="15"/>
    <row r="600943" ht="15"/>
    <row r="600944" ht="15"/>
    <row r="600945" ht="15"/>
    <row r="600946" ht="15"/>
    <row r="600947" ht="15"/>
    <row r="600948" ht="15"/>
    <row r="600949" ht="15"/>
    <row r="600950" ht="15"/>
    <row r="600951" ht="15"/>
    <row r="600952" ht="15"/>
    <row r="600953" ht="15"/>
    <row r="600954" ht="15"/>
    <row r="600955" ht="15"/>
    <row r="600956" ht="15"/>
    <row r="600957" ht="15"/>
    <row r="600958" ht="15"/>
    <row r="600959" ht="15"/>
    <row r="600960" ht="15"/>
    <row r="600961" ht="15"/>
    <row r="600962" ht="15"/>
    <row r="600963" ht="15"/>
    <row r="600964" ht="15"/>
    <row r="600965" ht="15"/>
    <row r="600966" ht="15"/>
    <row r="600967" ht="15"/>
    <row r="600968" ht="15"/>
    <row r="600969" ht="15"/>
    <row r="600970" ht="15"/>
    <row r="600971" ht="15"/>
    <row r="600972" ht="15"/>
    <row r="600973" ht="15"/>
    <row r="600974" ht="15"/>
    <row r="600975" ht="15"/>
    <row r="600976" ht="15"/>
    <row r="600977" ht="15"/>
    <row r="600978" ht="15"/>
    <row r="600979" ht="15"/>
    <row r="600980" ht="15"/>
    <row r="600981" ht="15"/>
    <row r="600982" ht="15"/>
    <row r="600983" ht="15"/>
    <row r="600984" ht="15"/>
    <row r="600985" ht="15"/>
    <row r="600986" ht="15"/>
    <row r="600987" ht="15"/>
    <row r="600988" ht="15"/>
    <row r="600989" ht="15"/>
    <row r="600990" ht="15"/>
    <row r="600991" ht="15"/>
    <row r="600992" ht="15"/>
    <row r="600993" ht="15"/>
    <row r="600994" ht="15"/>
    <row r="600995" ht="15"/>
    <row r="600996" ht="15"/>
    <row r="600997" ht="15"/>
    <row r="600998" ht="15"/>
    <row r="600999" ht="15"/>
    <row r="601000" ht="15"/>
    <row r="601001" ht="15"/>
    <row r="601002" ht="15"/>
    <row r="601003" ht="15"/>
    <row r="601004" ht="15"/>
    <row r="601005" ht="15"/>
    <row r="601006" ht="15"/>
    <row r="601007" ht="15"/>
    <row r="601008" ht="15"/>
    <row r="601009" ht="15"/>
    <row r="601010" ht="15"/>
    <row r="601011" ht="15"/>
    <row r="601012" ht="15"/>
    <row r="601013" ht="15"/>
    <row r="601014" ht="15"/>
    <row r="601015" ht="15"/>
    <row r="601016" ht="15"/>
    <row r="601017" ht="15"/>
    <row r="601018" ht="15"/>
    <row r="601019" ht="15"/>
    <row r="601020" ht="15"/>
    <row r="601021" ht="15"/>
    <row r="601022" ht="15"/>
    <row r="601023" ht="15"/>
    <row r="601024" ht="15"/>
    <row r="601025" ht="15"/>
    <row r="601026" ht="15"/>
    <row r="601027" ht="15"/>
    <row r="601028" ht="15"/>
    <row r="601029" ht="15"/>
    <row r="601030" ht="15"/>
    <row r="601031" ht="15"/>
    <row r="601032" ht="15"/>
    <row r="601033" ht="15"/>
    <row r="601034" ht="15"/>
    <row r="601035" ht="15"/>
    <row r="601036" ht="15"/>
    <row r="601037" ht="15"/>
    <row r="601038" ht="15"/>
    <row r="601039" ht="15"/>
    <row r="601040" ht="15"/>
    <row r="601041" ht="15"/>
    <row r="601042" ht="15"/>
    <row r="601043" ht="15"/>
    <row r="601044" ht="15"/>
    <row r="601045" ht="15"/>
    <row r="601046" ht="15"/>
    <row r="601047" ht="15"/>
    <row r="601048" ht="15"/>
    <row r="601049" ht="15"/>
    <row r="601050" ht="15"/>
    <row r="601051" ht="15"/>
    <row r="601052" ht="15"/>
    <row r="601053" ht="15"/>
    <row r="601054" ht="15"/>
    <row r="601055" ht="15"/>
    <row r="601056" ht="15"/>
    <row r="601057" ht="15"/>
    <row r="601058" ht="15"/>
    <row r="601059" ht="15"/>
    <row r="601060" ht="15"/>
    <row r="601061" ht="15"/>
    <row r="601062" ht="15"/>
    <row r="601063" ht="15"/>
    <row r="601064" ht="15"/>
    <row r="601065" ht="15"/>
    <row r="601066" ht="15"/>
    <row r="601067" ht="15"/>
    <row r="601068" ht="15"/>
    <row r="601069" ht="15"/>
    <row r="601070" ht="15"/>
    <row r="601071" ht="15"/>
    <row r="601072" ht="15"/>
    <row r="601073" ht="15"/>
    <row r="601074" ht="15"/>
    <row r="601075" ht="15"/>
    <row r="601076" ht="15"/>
    <row r="601077" ht="15"/>
    <row r="601078" ht="15"/>
    <row r="601079" ht="15"/>
    <row r="601080" ht="15"/>
    <row r="601081" ht="15"/>
    <row r="601082" ht="15"/>
    <row r="601083" ht="15"/>
    <row r="601084" ht="15"/>
    <row r="601085" ht="15"/>
    <row r="601086" ht="15"/>
    <row r="601087" ht="15"/>
    <row r="601088" ht="15"/>
    <row r="601089" ht="15"/>
    <row r="601090" ht="15"/>
    <row r="601091" ht="15"/>
    <row r="601092" ht="15"/>
    <row r="601093" ht="15"/>
    <row r="601094" ht="15"/>
    <row r="601095" ht="15"/>
    <row r="601096" ht="15"/>
    <row r="601097" ht="15"/>
    <row r="601098" ht="15"/>
    <row r="601099" ht="15"/>
    <row r="601100" ht="15"/>
    <row r="601101" ht="15"/>
    <row r="601102" ht="15"/>
    <row r="601103" ht="15"/>
    <row r="601104" ht="15"/>
    <row r="601105" ht="15"/>
    <row r="601106" ht="15"/>
    <row r="601107" ht="15"/>
    <row r="601108" ht="15"/>
    <row r="601109" ht="15"/>
    <row r="601110" ht="15"/>
    <row r="601111" ht="15"/>
    <row r="601112" ht="15"/>
    <row r="601113" ht="15"/>
    <row r="601114" ht="15"/>
    <row r="601115" ht="15"/>
    <row r="601116" ht="15"/>
    <row r="601117" ht="15"/>
    <row r="601118" ht="15"/>
    <row r="601119" ht="15"/>
    <row r="601120" ht="15"/>
    <row r="601121" ht="15"/>
    <row r="601122" ht="15"/>
    <row r="601123" ht="15"/>
    <row r="601124" ht="15"/>
    <row r="601125" ht="15"/>
    <row r="601126" ht="15"/>
    <row r="601127" ht="15"/>
    <row r="601128" ht="15"/>
    <row r="601129" ht="15"/>
    <row r="601130" ht="15"/>
    <row r="601131" ht="15"/>
    <row r="601132" ht="15"/>
    <row r="601133" ht="15"/>
    <row r="601134" ht="15"/>
    <row r="601135" ht="15"/>
    <row r="601136" ht="15"/>
    <row r="601137" ht="15"/>
    <row r="601138" ht="15"/>
    <row r="601139" ht="15"/>
    <row r="601140" ht="15"/>
    <row r="601141" ht="15"/>
    <row r="601142" ht="15"/>
    <row r="601143" ht="15"/>
    <row r="601144" ht="15"/>
    <row r="601145" ht="15"/>
    <row r="601146" ht="15"/>
    <row r="601147" ht="15"/>
    <row r="601148" ht="15"/>
    <row r="601149" ht="15"/>
    <row r="601150" ht="15"/>
    <row r="601151" ht="15"/>
    <row r="601152" ht="15"/>
    <row r="601153" ht="15"/>
    <row r="601154" ht="15"/>
    <row r="601155" ht="15"/>
    <row r="601156" ht="15"/>
    <row r="601157" ht="15"/>
    <row r="601158" ht="15"/>
    <row r="601159" ht="15"/>
    <row r="601160" ht="15"/>
    <row r="601161" ht="15"/>
    <row r="601162" ht="15"/>
    <row r="601163" ht="15"/>
    <row r="601164" ht="15"/>
    <row r="601165" ht="15"/>
    <row r="601166" ht="15"/>
    <row r="601167" ht="15"/>
    <row r="601168" ht="15"/>
    <row r="601169" ht="15"/>
    <row r="601170" ht="15"/>
    <row r="601171" ht="15"/>
    <row r="601172" ht="15"/>
    <row r="601173" ht="15"/>
    <row r="601174" ht="15"/>
    <row r="601175" ht="15"/>
    <row r="601176" ht="15"/>
    <row r="601177" ht="15"/>
    <row r="601178" ht="15"/>
    <row r="601179" ht="15"/>
    <row r="601180" ht="15"/>
    <row r="601181" ht="15"/>
    <row r="601182" ht="15"/>
    <row r="601183" ht="15"/>
    <row r="601184" ht="15"/>
    <row r="601185" ht="15"/>
    <row r="601186" ht="15"/>
    <row r="601187" ht="15"/>
    <row r="601188" ht="15"/>
    <row r="601189" ht="15"/>
    <row r="601190" ht="15"/>
    <row r="601191" ht="15"/>
    <row r="601192" ht="15"/>
    <row r="601193" ht="15"/>
    <row r="601194" ht="15"/>
    <row r="601195" ht="15"/>
    <row r="601196" ht="15"/>
    <row r="601197" ht="15"/>
    <row r="601198" ht="15"/>
    <row r="601199" ht="15"/>
    <row r="601200" ht="15"/>
    <row r="601201" ht="15"/>
    <row r="601202" ht="15"/>
    <row r="601203" ht="15"/>
    <row r="601204" ht="15"/>
    <row r="601205" ht="15"/>
    <row r="601206" ht="15"/>
    <row r="601207" ht="15"/>
    <row r="601208" ht="15"/>
    <row r="601209" ht="15"/>
    <row r="601210" ht="15"/>
    <row r="601211" ht="15"/>
    <row r="601212" ht="15"/>
    <row r="601213" ht="15"/>
    <row r="601214" ht="15"/>
    <row r="601215" ht="15"/>
    <row r="601216" ht="15"/>
    <row r="601217" ht="15"/>
    <row r="601218" ht="15"/>
    <row r="601219" ht="15"/>
    <row r="601220" ht="15"/>
    <row r="601221" ht="15"/>
    <row r="601222" ht="15"/>
    <row r="601223" ht="15"/>
    <row r="601224" ht="15"/>
    <row r="601225" ht="15"/>
    <row r="601226" ht="15"/>
    <row r="601227" ht="15"/>
    <row r="601228" ht="15"/>
    <row r="601229" ht="15"/>
    <row r="601230" ht="15"/>
    <row r="601231" ht="15"/>
    <row r="601232" ht="15"/>
    <row r="601233" ht="15"/>
    <row r="601234" ht="15"/>
    <row r="601235" ht="15"/>
    <row r="601236" ht="15"/>
    <row r="601237" ht="15"/>
    <row r="601238" ht="15"/>
    <row r="601239" ht="15"/>
    <row r="601240" ht="15"/>
    <row r="601241" ht="15"/>
    <row r="601242" ht="15"/>
    <row r="601243" ht="15"/>
    <row r="601244" ht="15"/>
    <row r="601245" ht="15"/>
    <row r="601246" ht="15"/>
    <row r="601247" ht="15"/>
    <row r="601248" ht="15"/>
    <row r="601249" ht="15"/>
    <row r="601250" ht="15"/>
    <row r="601251" ht="15"/>
    <row r="601252" ht="15"/>
    <row r="601253" ht="15"/>
    <row r="601254" ht="15"/>
    <row r="601255" ht="15"/>
    <row r="601256" ht="15"/>
    <row r="601257" ht="15"/>
    <row r="601258" ht="15"/>
    <row r="601259" ht="15"/>
    <row r="601260" ht="15"/>
    <row r="601261" ht="15"/>
    <row r="601262" ht="15"/>
    <row r="601263" ht="15"/>
    <row r="601264" ht="15"/>
    <row r="601265" ht="15"/>
    <row r="601266" ht="15"/>
    <row r="601267" ht="15"/>
    <row r="601268" ht="15"/>
    <row r="601269" ht="15"/>
    <row r="601270" ht="15"/>
    <row r="601271" ht="15"/>
    <row r="601272" ht="15"/>
    <row r="601273" ht="15"/>
    <row r="601274" ht="15"/>
    <row r="601275" ht="15"/>
    <row r="601276" ht="15"/>
    <row r="601277" ht="15"/>
    <row r="601278" ht="15"/>
    <row r="601279" ht="15"/>
    <row r="601280" ht="15"/>
    <row r="601281" ht="15"/>
    <row r="601282" ht="15"/>
    <row r="601283" ht="15"/>
    <row r="601284" ht="15"/>
    <row r="601285" ht="15"/>
    <row r="601286" ht="15"/>
    <row r="601287" ht="15"/>
    <row r="601288" ht="15"/>
    <row r="601289" ht="15"/>
    <row r="601290" ht="15"/>
    <row r="601291" ht="15"/>
    <row r="601292" ht="15"/>
    <row r="601293" ht="15"/>
    <row r="601294" ht="15"/>
    <row r="601295" ht="15"/>
    <row r="601296" ht="15"/>
    <row r="601297" ht="15"/>
    <row r="601298" ht="15"/>
    <row r="601299" ht="15"/>
    <row r="601300" ht="15"/>
    <row r="601301" ht="15"/>
    <row r="601302" ht="15"/>
    <row r="601303" ht="15"/>
    <row r="601304" ht="15"/>
    <row r="601305" ht="15"/>
    <row r="601306" ht="15"/>
    <row r="601307" ht="15"/>
    <row r="601308" ht="15"/>
    <row r="601309" ht="15"/>
    <row r="601310" ht="15"/>
    <row r="601311" ht="15"/>
    <row r="601312" ht="15"/>
    <row r="601313" ht="15"/>
    <row r="601314" ht="15"/>
    <row r="601315" ht="15"/>
    <row r="601316" ht="15"/>
    <row r="601317" ht="15"/>
    <row r="601318" ht="15"/>
    <row r="601319" ht="15"/>
    <row r="601320" ht="15"/>
    <row r="601321" ht="15"/>
    <row r="601322" ht="15"/>
    <row r="601323" ht="15"/>
    <row r="601324" ht="15"/>
    <row r="601325" ht="15"/>
    <row r="601326" ht="15"/>
    <row r="601327" ht="15"/>
    <row r="601328" ht="15"/>
    <row r="601329" ht="15"/>
    <row r="601330" ht="15"/>
    <row r="601331" ht="15"/>
    <row r="601332" ht="15"/>
    <row r="601333" ht="15"/>
    <row r="601334" ht="15"/>
    <row r="601335" ht="15"/>
    <row r="601336" ht="15"/>
    <row r="601337" ht="15"/>
    <row r="601338" ht="15"/>
    <row r="601339" ht="15"/>
    <row r="601340" ht="15"/>
    <row r="601341" ht="15"/>
    <row r="601342" ht="15"/>
    <row r="601343" ht="15"/>
    <row r="601344" ht="15"/>
    <row r="601345" ht="15"/>
    <row r="601346" ht="15"/>
    <row r="601347" ht="15"/>
    <row r="601348" ht="15"/>
    <row r="601349" ht="15"/>
    <row r="601350" ht="15"/>
    <row r="601351" ht="15"/>
    <row r="601352" ht="15"/>
    <row r="601353" ht="15"/>
    <row r="601354" ht="15"/>
    <row r="601355" ht="15"/>
    <row r="601356" ht="15"/>
    <row r="601357" ht="15"/>
    <row r="601358" ht="15"/>
    <row r="601359" ht="15"/>
    <row r="601360" ht="15"/>
    <row r="601361" ht="15"/>
    <row r="601362" ht="15"/>
    <row r="601363" ht="15"/>
    <row r="601364" ht="15"/>
    <row r="601365" ht="15"/>
    <row r="601366" ht="15"/>
    <row r="601367" ht="15"/>
    <row r="601368" ht="15"/>
    <row r="601369" ht="15"/>
    <row r="601370" ht="15"/>
    <row r="601371" ht="15"/>
    <row r="601372" ht="15"/>
    <row r="601373" ht="15"/>
    <row r="601374" ht="15"/>
    <row r="601375" ht="15"/>
    <row r="601376" ht="15"/>
    <row r="601377" ht="15"/>
    <row r="601378" ht="15"/>
    <row r="601379" ht="15"/>
    <row r="601380" ht="15"/>
    <row r="601381" ht="15"/>
    <row r="601382" ht="15"/>
    <row r="601383" ht="15"/>
    <row r="601384" ht="15"/>
    <row r="601385" ht="15"/>
    <row r="601386" ht="15"/>
    <row r="601387" ht="15"/>
    <row r="601388" ht="15"/>
    <row r="601389" ht="15"/>
    <row r="601390" ht="15"/>
    <row r="601391" ht="15"/>
    <row r="601392" ht="15"/>
    <row r="601393" ht="15"/>
    <row r="601394" ht="15"/>
    <row r="601395" ht="15"/>
    <row r="601396" ht="15"/>
    <row r="601397" ht="15"/>
    <row r="601398" ht="15"/>
    <row r="601399" ht="15"/>
    <row r="601400" ht="15"/>
    <row r="601401" ht="15"/>
    <row r="601402" ht="15"/>
    <row r="601403" ht="15"/>
    <row r="601404" ht="15"/>
    <row r="601405" ht="15"/>
    <row r="601406" ht="15"/>
    <row r="601407" ht="15"/>
    <row r="601408" ht="15"/>
    <row r="601409" ht="15"/>
    <row r="601410" ht="15"/>
    <row r="601411" ht="15"/>
    <row r="601412" ht="15"/>
    <row r="601413" ht="15"/>
    <row r="601414" ht="15"/>
    <row r="601415" ht="15"/>
    <row r="601416" ht="15"/>
    <row r="601417" ht="15"/>
    <row r="601418" ht="15"/>
    <row r="601419" ht="15"/>
    <row r="601420" ht="15"/>
    <row r="601421" ht="15"/>
    <row r="601422" ht="15"/>
    <row r="601423" ht="15"/>
    <row r="601424" ht="15"/>
    <row r="601425" ht="15"/>
    <row r="601426" ht="15"/>
    <row r="601427" ht="15"/>
    <row r="601428" ht="15"/>
    <row r="601429" ht="15"/>
    <row r="601430" ht="15"/>
    <row r="601431" ht="15"/>
    <row r="601432" ht="15"/>
    <row r="601433" ht="15"/>
    <row r="601434" ht="15"/>
    <row r="601435" ht="15"/>
    <row r="601436" ht="15"/>
    <row r="601437" ht="15"/>
    <row r="601438" ht="15"/>
    <row r="601439" ht="15"/>
    <row r="601440" ht="15"/>
    <row r="601441" ht="15"/>
    <row r="601442" ht="15"/>
    <row r="601443" ht="15"/>
    <row r="601444" ht="15"/>
    <row r="601445" ht="15"/>
    <row r="601446" ht="15"/>
    <row r="601447" ht="15"/>
    <row r="601448" ht="15"/>
    <row r="601449" ht="15"/>
    <row r="601450" ht="15"/>
    <row r="601451" ht="15"/>
    <row r="601452" ht="15"/>
    <row r="601453" ht="15"/>
    <row r="601454" ht="15"/>
    <row r="601455" ht="15"/>
    <row r="601456" ht="15"/>
    <row r="601457" ht="15"/>
    <row r="601458" ht="15"/>
    <row r="601459" ht="15"/>
    <row r="601460" ht="15"/>
    <row r="601461" ht="15"/>
    <row r="601462" ht="15"/>
    <row r="601463" ht="15"/>
    <row r="601464" ht="15"/>
    <row r="601465" ht="15"/>
    <row r="601466" ht="15"/>
    <row r="601467" ht="15"/>
    <row r="601468" ht="15"/>
    <row r="601469" ht="15"/>
    <row r="601470" ht="15"/>
    <row r="601471" ht="15"/>
    <row r="601472" ht="15"/>
    <row r="601473" ht="15"/>
    <row r="601474" ht="15"/>
    <row r="601475" ht="15"/>
    <row r="601476" ht="15"/>
    <row r="601477" ht="15"/>
    <row r="601478" ht="15"/>
    <row r="601479" ht="15"/>
    <row r="601480" ht="15"/>
    <row r="601481" ht="15"/>
    <row r="601482" ht="15"/>
    <row r="601483" ht="15"/>
    <row r="601484" ht="15"/>
    <row r="601485" ht="15"/>
    <row r="601486" ht="15"/>
    <row r="601487" ht="15"/>
    <row r="601488" ht="15"/>
    <row r="601489" ht="15"/>
    <row r="601490" ht="15"/>
    <row r="601491" ht="15"/>
    <row r="601492" ht="15"/>
    <row r="601493" ht="15"/>
    <row r="601494" ht="15"/>
    <row r="601495" ht="15"/>
    <row r="601496" ht="15"/>
    <row r="601497" ht="15"/>
    <row r="601498" ht="15"/>
    <row r="601499" ht="15"/>
    <row r="601500" ht="15"/>
    <row r="601501" ht="15"/>
    <row r="601502" ht="15"/>
    <row r="601503" ht="15"/>
    <row r="601504" ht="15"/>
    <row r="601505" ht="15"/>
    <row r="601506" ht="15"/>
    <row r="601507" ht="15"/>
    <row r="601508" ht="15"/>
    <row r="601509" ht="15"/>
    <row r="601510" ht="15"/>
    <row r="601511" ht="15"/>
    <row r="601512" ht="15"/>
    <row r="601513" ht="15"/>
    <row r="601514" ht="15"/>
    <row r="601515" ht="15"/>
    <row r="601516" ht="15"/>
    <row r="601517" ht="15"/>
    <row r="601518" ht="15"/>
    <row r="601519" ht="15"/>
    <row r="601520" ht="15"/>
    <row r="601521" ht="15"/>
    <row r="601522" ht="15"/>
    <row r="601523" ht="15"/>
    <row r="601524" ht="15"/>
    <row r="601525" ht="15"/>
    <row r="601526" ht="15"/>
    <row r="601527" ht="15"/>
    <row r="601528" ht="15"/>
    <row r="601529" ht="15"/>
    <row r="601530" ht="15"/>
    <row r="601531" ht="15"/>
    <row r="601532" ht="15"/>
    <row r="601533" ht="15"/>
    <row r="601534" ht="15"/>
    <row r="601535" ht="15"/>
    <row r="601536" ht="15"/>
    <row r="601537" ht="15"/>
    <row r="601538" ht="15"/>
    <row r="601539" ht="15"/>
    <row r="601540" ht="15"/>
    <row r="601541" ht="15"/>
    <row r="601542" ht="15"/>
    <row r="601543" ht="15"/>
    <row r="601544" ht="15"/>
    <row r="601545" ht="15"/>
    <row r="601546" ht="15"/>
    <row r="601547" ht="15"/>
    <row r="601548" ht="15"/>
    <row r="601549" ht="15"/>
    <row r="601550" ht="15"/>
    <row r="601551" ht="15"/>
    <row r="601552" ht="15"/>
    <row r="601553" ht="15"/>
    <row r="601554" ht="15"/>
    <row r="601555" ht="15"/>
    <row r="601556" ht="15"/>
    <row r="601557" ht="15"/>
    <row r="601558" ht="15"/>
    <row r="601559" ht="15"/>
    <row r="601560" ht="15"/>
    <row r="601561" ht="15"/>
    <row r="601562" ht="15"/>
    <row r="601563" ht="15"/>
    <row r="601564" ht="15"/>
    <row r="601565" ht="15"/>
    <row r="601566" ht="15"/>
    <row r="601567" ht="15"/>
    <row r="601568" ht="15"/>
    <row r="601569" ht="15"/>
    <row r="601570" ht="15"/>
    <row r="601571" ht="15"/>
    <row r="601572" ht="15"/>
    <row r="601573" ht="15"/>
    <row r="601574" ht="15"/>
    <row r="601575" ht="15"/>
    <row r="601576" ht="15"/>
    <row r="601577" ht="15"/>
    <row r="601578" ht="15"/>
    <row r="601579" ht="15"/>
    <row r="601580" ht="15"/>
    <row r="601581" ht="15"/>
    <row r="601582" ht="15"/>
    <row r="601583" ht="15"/>
    <row r="601584" ht="15"/>
    <row r="601585" ht="15"/>
    <row r="601586" ht="15"/>
    <row r="601587" ht="15"/>
    <row r="601588" ht="15"/>
    <row r="601589" ht="15"/>
    <row r="601590" ht="15"/>
    <row r="601591" ht="15"/>
    <row r="601592" ht="15"/>
    <row r="601593" ht="15"/>
    <row r="601594" ht="15"/>
    <row r="601595" ht="15"/>
    <row r="601596" ht="15"/>
    <row r="601597" ht="15"/>
    <row r="601598" ht="15"/>
    <row r="601599" ht="15"/>
    <row r="601600" ht="15"/>
    <row r="601601" ht="15"/>
    <row r="601602" ht="15"/>
    <row r="601603" ht="15"/>
    <row r="601604" ht="15"/>
    <row r="601605" ht="15"/>
    <row r="601606" ht="15"/>
    <row r="601607" ht="15"/>
    <row r="601608" ht="15"/>
    <row r="601609" ht="15"/>
    <row r="601610" ht="15"/>
    <row r="601611" ht="15"/>
    <row r="601612" ht="15"/>
    <row r="601613" ht="15"/>
    <row r="601614" ht="15"/>
    <row r="601615" ht="15"/>
    <row r="601616" ht="15"/>
    <row r="601617" ht="15"/>
    <row r="601618" ht="15"/>
    <row r="601619" ht="15"/>
    <row r="601620" ht="15"/>
    <row r="601621" ht="15"/>
    <row r="601622" ht="15"/>
    <row r="601623" ht="15"/>
    <row r="601624" ht="15"/>
    <row r="601625" ht="15"/>
    <row r="601626" ht="15"/>
    <row r="601627" ht="15"/>
    <row r="601628" ht="15"/>
    <row r="601629" ht="15"/>
    <row r="601630" ht="15"/>
    <row r="601631" ht="15"/>
    <row r="601632" ht="15"/>
    <row r="601633" ht="15"/>
    <row r="601634" ht="15"/>
    <row r="601635" ht="15"/>
    <row r="601636" ht="15"/>
    <row r="601637" ht="15"/>
    <row r="601638" ht="15"/>
    <row r="601639" ht="15"/>
    <row r="601640" ht="15"/>
    <row r="601641" ht="15"/>
    <row r="601642" ht="15"/>
    <row r="601643" ht="15"/>
    <row r="601644" ht="15"/>
    <row r="601645" ht="15"/>
    <row r="601646" ht="15"/>
    <row r="601647" ht="15"/>
    <row r="601648" ht="15"/>
    <row r="601649" ht="15"/>
    <row r="601650" ht="15"/>
    <row r="601651" ht="15"/>
    <row r="601652" ht="15"/>
    <row r="601653" ht="15"/>
    <row r="601654" ht="15"/>
    <row r="601655" ht="15"/>
    <row r="601656" ht="15"/>
    <row r="601657" ht="15"/>
    <row r="601658" ht="15"/>
    <row r="601659" ht="15"/>
    <row r="601660" ht="15"/>
    <row r="601661" ht="15"/>
    <row r="601662" ht="15"/>
    <row r="601663" ht="15"/>
    <row r="601664" ht="15"/>
    <row r="601665" ht="15"/>
    <row r="601666" ht="15"/>
    <row r="601667" ht="15"/>
    <row r="601668" ht="15"/>
    <row r="601669" ht="15"/>
    <row r="601670" ht="15"/>
    <row r="601671" ht="15"/>
    <row r="601672" ht="15"/>
    <row r="601673" ht="15"/>
    <row r="601674" ht="15"/>
    <row r="601675" ht="15"/>
    <row r="601676" ht="15"/>
    <row r="601677" ht="15"/>
    <row r="601678" ht="15"/>
    <row r="601679" ht="15"/>
    <row r="601680" ht="15"/>
    <row r="601681" ht="15"/>
    <row r="601682" ht="15"/>
    <row r="601683" ht="15"/>
    <row r="601684" ht="15"/>
    <row r="601685" ht="15"/>
    <row r="601686" ht="15"/>
    <row r="601687" ht="15"/>
    <row r="601688" ht="15"/>
    <row r="601689" ht="15"/>
    <row r="601690" ht="15"/>
    <row r="601691" ht="15"/>
    <row r="601692" ht="15"/>
    <row r="601693" ht="15"/>
    <row r="601694" ht="15"/>
    <row r="601695" ht="15"/>
    <row r="601696" ht="15"/>
    <row r="601697" ht="15"/>
    <row r="601698" ht="15"/>
    <row r="601699" ht="15"/>
    <row r="601700" ht="15"/>
    <row r="601701" ht="15"/>
    <row r="601702" ht="15"/>
    <row r="601703" ht="15"/>
    <row r="601704" ht="15"/>
    <row r="601705" ht="15"/>
    <row r="601706" ht="15"/>
    <row r="601707" ht="15"/>
    <row r="601708" ht="15"/>
    <row r="601709" ht="15"/>
    <row r="601710" ht="15"/>
    <row r="601711" ht="15"/>
    <row r="601712" ht="15"/>
    <row r="601713" ht="15"/>
    <row r="601714" ht="15"/>
    <row r="601715" ht="15"/>
    <row r="601716" ht="15"/>
    <row r="601717" ht="15"/>
    <row r="601718" ht="15"/>
    <row r="601719" ht="15"/>
    <row r="601720" ht="15"/>
    <row r="601721" ht="15"/>
    <row r="601722" ht="15"/>
    <row r="601723" ht="15"/>
    <row r="601724" ht="15"/>
    <row r="601725" ht="15"/>
    <row r="601726" ht="15"/>
    <row r="601727" ht="15"/>
    <row r="601728" ht="15"/>
    <row r="601729" ht="15"/>
    <row r="601730" ht="15"/>
    <row r="601731" ht="15"/>
    <row r="601732" ht="15"/>
    <row r="601733" ht="15"/>
    <row r="601734" ht="15"/>
    <row r="601735" ht="15"/>
    <row r="601736" ht="15"/>
    <row r="601737" ht="15"/>
    <row r="601738" ht="15"/>
    <row r="601739" ht="15"/>
    <row r="601740" ht="15"/>
    <row r="601741" ht="15"/>
    <row r="601742" ht="15"/>
    <row r="601743" ht="15"/>
    <row r="601744" ht="15"/>
    <row r="601745" ht="15"/>
    <row r="601746" ht="15"/>
    <row r="601747" ht="15"/>
    <row r="601748" ht="15"/>
    <row r="601749" ht="15"/>
    <row r="601750" ht="15"/>
    <row r="601751" ht="15"/>
    <row r="601752" ht="15"/>
    <row r="601753" ht="15"/>
    <row r="601754" ht="15"/>
    <row r="601755" ht="15"/>
    <row r="601756" ht="15"/>
    <row r="601757" ht="15"/>
    <row r="601758" ht="15"/>
    <row r="601759" ht="15"/>
    <row r="601760" ht="15"/>
    <row r="601761" ht="15"/>
    <row r="601762" ht="15"/>
    <row r="601763" ht="15"/>
    <row r="601764" ht="15"/>
    <row r="601765" ht="15"/>
    <row r="601766" ht="15"/>
    <row r="601767" ht="15"/>
    <row r="601768" ht="15"/>
    <row r="601769" ht="15"/>
    <row r="601770" ht="15"/>
    <row r="601771" ht="15"/>
    <row r="601772" ht="15"/>
    <row r="601773" ht="15"/>
    <row r="601774" ht="15"/>
    <row r="601775" ht="15"/>
    <row r="601776" ht="15"/>
    <row r="601777" ht="15"/>
    <row r="601778" ht="15"/>
    <row r="601779" ht="15"/>
    <row r="601780" ht="15"/>
    <row r="601781" ht="15"/>
    <row r="601782" ht="15"/>
    <row r="601783" ht="15"/>
    <row r="601784" ht="15"/>
    <row r="601785" ht="15"/>
    <row r="601786" ht="15"/>
    <row r="601787" ht="15"/>
    <row r="601788" ht="15"/>
    <row r="601789" ht="15"/>
    <row r="601790" ht="15"/>
    <row r="601791" ht="15"/>
    <row r="601792" ht="15"/>
    <row r="601793" ht="15"/>
    <row r="601794" ht="15"/>
    <row r="601795" ht="15"/>
    <row r="601796" ht="15"/>
    <row r="601797" ht="15"/>
    <row r="601798" ht="15"/>
    <row r="601799" ht="15"/>
    <row r="601800" ht="15"/>
    <row r="601801" ht="15"/>
    <row r="601802" ht="15"/>
    <row r="601803" ht="15"/>
    <row r="601804" ht="15"/>
    <row r="601805" ht="15"/>
    <row r="601806" ht="15"/>
    <row r="601807" ht="15"/>
    <row r="601808" ht="15"/>
    <row r="601809" ht="15"/>
    <row r="601810" ht="15"/>
    <row r="601811" ht="15"/>
    <row r="601812" ht="15"/>
    <row r="601813" ht="15"/>
    <row r="601814" ht="15"/>
    <row r="601815" ht="15"/>
    <row r="601816" ht="15"/>
    <row r="601817" ht="15"/>
    <row r="601818" ht="15"/>
    <row r="601819" ht="15"/>
    <row r="601820" ht="15"/>
    <row r="601821" ht="15"/>
    <row r="601822" ht="15"/>
    <row r="601823" ht="15"/>
    <row r="601824" ht="15"/>
    <row r="601825" ht="15"/>
    <row r="601826" ht="15"/>
    <row r="601827" ht="15"/>
    <row r="601828" ht="15"/>
    <row r="601829" ht="15"/>
    <row r="601830" ht="15"/>
    <row r="601831" ht="15"/>
    <row r="601832" ht="15"/>
    <row r="601833" ht="15"/>
    <row r="601834" ht="15"/>
    <row r="601835" ht="15"/>
    <row r="601836" ht="15"/>
    <row r="601837" ht="15"/>
    <row r="601838" ht="15"/>
    <row r="601839" ht="15"/>
    <row r="601840" ht="15"/>
    <row r="601841" ht="15"/>
    <row r="601842" ht="15"/>
    <row r="601843" ht="15"/>
    <row r="601844" ht="15"/>
    <row r="601845" ht="15"/>
    <row r="601846" ht="15"/>
    <row r="601847" ht="15"/>
    <row r="601848" ht="15"/>
    <row r="601849" ht="15"/>
    <row r="601850" ht="15"/>
    <row r="601851" ht="15"/>
    <row r="601852" ht="15"/>
    <row r="601853" ht="15"/>
    <row r="601854" ht="15"/>
    <row r="601855" ht="15"/>
    <row r="601856" ht="15"/>
    <row r="601857" ht="15"/>
    <row r="601858" ht="15"/>
    <row r="601859" ht="15"/>
    <row r="601860" ht="15"/>
    <row r="601861" ht="15"/>
    <row r="601862" ht="15"/>
    <row r="601863" ht="15"/>
    <row r="601864" ht="15"/>
    <row r="601865" ht="15"/>
    <row r="601866" ht="15"/>
    <row r="601867" ht="15"/>
    <row r="601868" ht="15"/>
    <row r="601869" ht="15"/>
    <row r="601870" ht="15"/>
    <row r="601871" ht="15"/>
    <row r="601872" ht="15"/>
    <row r="601873" ht="15"/>
    <row r="601874" ht="15"/>
    <row r="601875" ht="15"/>
    <row r="601876" ht="15"/>
    <row r="601877" ht="15"/>
    <row r="601878" ht="15"/>
    <row r="601879" ht="15"/>
    <row r="601880" ht="15"/>
    <row r="601881" ht="15"/>
    <row r="601882" ht="15"/>
    <row r="601883" ht="15"/>
    <row r="601884" ht="15"/>
    <row r="601885" ht="15"/>
    <row r="601886" ht="15"/>
    <row r="601887" ht="15"/>
    <row r="601888" ht="15"/>
    <row r="601889" ht="15"/>
    <row r="601890" ht="15"/>
    <row r="601891" ht="15"/>
    <row r="601892" ht="15"/>
    <row r="601893" ht="15"/>
    <row r="601894" ht="15"/>
    <row r="601895" ht="15"/>
    <row r="601896" ht="15"/>
    <row r="601897" ht="15"/>
    <row r="601898" ht="15"/>
    <row r="601899" ht="15"/>
    <row r="601900" ht="15"/>
    <row r="601901" ht="15"/>
    <row r="601902" ht="15"/>
    <row r="601903" ht="15"/>
    <row r="601904" ht="15"/>
    <row r="601905" ht="15"/>
    <row r="601906" ht="15"/>
    <row r="601907" ht="15"/>
    <row r="601908" ht="15"/>
    <row r="601909" ht="15"/>
    <row r="601910" ht="15"/>
    <row r="601911" ht="15"/>
    <row r="601912" ht="15"/>
    <row r="601913" ht="15"/>
    <row r="601914" ht="15"/>
    <row r="601915" ht="15"/>
    <row r="601916" ht="15"/>
    <row r="601917" ht="15"/>
    <row r="601918" ht="15"/>
    <row r="601919" ht="15"/>
    <row r="601920" ht="15"/>
    <row r="601921" ht="15"/>
    <row r="601922" ht="15"/>
    <row r="601923" ht="15"/>
    <row r="601924" ht="15"/>
    <row r="601925" ht="15"/>
    <row r="601926" ht="15"/>
    <row r="601927" ht="15"/>
    <row r="601928" ht="15"/>
    <row r="601929" ht="15"/>
    <row r="601930" ht="15"/>
    <row r="601931" ht="15"/>
    <row r="601932" ht="15"/>
    <row r="601933" ht="15"/>
    <row r="601934" ht="15"/>
    <row r="601935" ht="15"/>
    <row r="601936" ht="15"/>
    <row r="601937" ht="15"/>
    <row r="601938" ht="15"/>
    <row r="601939" ht="15"/>
    <row r="601940" ht="15"/>
    <row r="601941" ht="15"/>
    <row r="601942" ht="15"/>
    <row r="601943" ht="15"/>
    <row r="601944" ht="15"/>
    <row r="601945" ht="15"/>
    <row r="601946" ht="15"/>
    <row r="601947" ht="15"/>
    <row r="601948" ht="15"/>
    <row r="601949" ht="15"/>
    <row r="601950" ht="15"/>
    <row r="601951" ht="15"/>
    <row r="601952" ht="15"/>
    <row r="601953" ht="15"/>
    <row r="601954" ht="15"/>
    <row r="601955" ht="15"/>
    <row r="601956" ht="15"/>
    <row r="601957" ht="15"/>
    <row r="601958" ht="15"/>
    <row r="601959" ht="15"/>
    <row r="601960" ht="15"/>
    <row r="601961" ht="15"/>
    <row r="601962" ht="15"/>
    <row r="601963" ht="15"/>
    <row r="601964" ht="15"/>
    <row r="601965" ht="15"/>
    <row r="601966" ht="15"/>
    <row r="601967" ht="15"/>
    <row r="601968" ht="15"/>
    <row r="601969" ht="15"/>
    <row r="601970" ht="15"/>
    <row r="601971" ht="15"/>
    <row r="601972" ht="15"/>
    <row r="601973" ht="15"/>
    <row r="601974" ht="15"/>
    <row r="601975" ht="15"/>
    <row r="601976" ht="15"/>
    <row r="601977" ht="15"/>
    <row r="601978" ht="15"/>
    <row r="601979" ht="15"/>
    <row r="601980" ht="15"/>
    <row r="601981" ht="15"/>
    <row r="601982" ht="15"/>
    <row r="601983" ht="15"/>
    <row r="601984" ht="15"/>
    <row r="601985" ht="15"/>
    <row r="601986" ht="15"/>
    <row r="601987" ht="15"/>
    <row r="601988" ht="15"/>
    <row r="601989" ht="15"/>
    <row r="601990" ht="15"/>
    <row r="601991" ht="15"/>
    <row r="601992" ht="15"/>
    <row r="601993" ht="15"/>
    <row r="601994" ht="15"/>
    <row r="601995" ht="15"/>
    <row r="601996" ht="15"/>
    <row r="601997" ht="15"/>
    <row r="601998" ht="15"/>
    <row r="601999" ht="15"/>
    <row r="602000" ht="15"/>
    <row r="602001" ht="15"/>
    <row r="602002" ht="15"/>
    <row r="602003" ht="15"/>
    <row r="602004" ht="15"/>
    <row r="602005" ht="15"/>
    <row r="602006" ht="15"/>
    <row r="602007" ht="15"/>
    <row r="602008" ht="15"/>
    <row r="602009" ht="15"/>
    <row r="602010" ht="15"/>
    <row r="602011" ht="15"/>
    <row r="602012" ht="15"/>
    <row r="602013" ht="15"/>
    <row r="602014" ht="15"/>
    <row r="602015" ht="15"/>
    <row r="602016" ht="15"/>
    <row r="602017" ht="15"/>
    <row r="602018" ht="15"/>
    <row r="602019" ht="15"/>
    <row r="602020" ht="15"/>
    <row r="602021" ht="15"/>
    <row r="602022" ht="15"/>
    <row r="602023" ht="15"/>
    <row r="602024" ht="15"/>
    <row r="602025" ht="15"/>
    <row r="602026" ht="15"/>
    <row r="602027" ht="15"/>
    <row r="602028" ht="15"/>
    <row r="602029" ht="15"/>
    <row r="602030" ht="15"/>
    <row r="602031" ht="15"/>
    <row r="602032" ht="15"/>
    <row r="602033" ht="15"/>
    <row r="602034" ht="15"/>
    <row r="602035" ht="15"/>
    <row r="602036" ht="15"/>
    <row r="602037" ht="15"/>
    <row r="602038" ht="15"/>
    <row r="602039" ht="15"/>
    <row r="602040" ht="15"/>
    <row r="602041" ht="15"/>
    <row r="602042" ht="15"/>
    <row r="602043" ht="15"/>
    <row r="602044" ht="15"/>
    <row r="602045" ht="15"/>
    <row r="602046" ht="15"/>
    <row r="602047" ht="15"/>
    <row r="602048" ht="15"/>
    <row r="602049" ht="15"/>
    <row r="602050" ht="15"/>
    <row r="602051" ht="15"/>
    <row r="602052" ht="15"/>
    <row r="602053" ht="15"/>
    <row r="602054" ht="15"/>
    <row r="602055" ht="15"/>
    <row r="602056" ht="15"/>
    <row r="602057" ht="15"/>
    <row r="602058" ht="15"/>
    <row r="602059" ht="15"/>
    <row r="602060" ht="15"/>
    <row r="602061" ht="15"/>
    <row r="602062" ht="15"/>
    <row r="602063" ht="15"/>
    <row r="602064" ht="15"/>
    <row r="602065" ht="15"/>
    <row r="602066" ht="15"/>
    <row r="602067" ht="15"/>
    <row r="602068" ht="15"/>
    <row r="602069" ht="15"/>
    <row r="602070" ht="15"/>
    <row r="602071" ht="15"/>
    <row r="602072" ht="15"/>
    <row r="602073" ht="15"/>
    <row r="602074" ht="15"/>
    <row r="602075" ht="15"/>
    <row r="602076" ht="15"/>
    <row r="602077" ht="15"/>
    <row r="602078" ht="15"/>
    <row r="602079" ht="15"/>
    <row r="602080" ht="15"/>
    <row r="602081" ht="15"/>
    <row r="602082" ht="15"/>
    <row r="602083" ht="15"/>
    <row r="602084" ht="15"/>
    <row r="602085" ht="15"/>
    <row r="602086" ht="15"/>
    <row r="602087" ht="15"/>
    <row r="602088" ht="15"/>
    <row r="602089" ht="15"/>
    <row r="602090" ht="15"/>
    <row r="602091" ht="15"/>
    <row r="602092" ht="15"/>
    <row r="602093" ht="15"/>
    <row r="602094" ht="15"/>
    <row r="602095" ht="15"/>
    <row r="602096" ht="15"/>
    <row r="602097" ht="15"/>
    <row r="602098" ht="15"/>
    <row r="602099" ht="15"/>
    <row r="602100" ht="15"/>
    <row r="602101" ht="15"/>
    <row r="602102" ht="15"/>
    <row r="602103" ht="15"/>
    <row r="602104" ht="15"/>
    <row r="602105" ht="15"/>
    <row r="602106" ht="15"/>
    <row r="602107" ht="15"/>
    <row r="602108" ht="15"/>
    <row r="602109" ht="15"/>
    <row r="602110" ht="15"/>
    <row r="602111" ht="15"/>
    <row r="602112" ht="15"/>
    <row r="602113" ht="15"/>
    <row r="602114" ht="15"/>
    <row r="602115" ht="15"/>
    <row r="602116" ht="15"/>
    <row r="602117" ht="15"/>
    <row r="602118" ht="15"/>
    <row r="602119" ht="15"/>
    <row r="602120" ht="15"/>
    <row r="602121" ht="15"/>
    <row r="602122" ht="15"/>
    <row r="602123" ht="15"/>
    <row r="602124" ht="15"/>
    <row r="602125" ht="15"/>
    <row r="602126" ht="15"/>
    <row r="602127" ht="15"/>
    <row r="602128" ht="15"/>
    <row r="602129" ht="15"/>
    <row r="602130" ht="15"/>
    <row r="602131" ht="15"/>
    <row r="602132" ht="15"/>
    <row r="602133" ht="15"/>
    <row r="602134" ht="15"/>
    <row r="602135" ht="15"/>
    <row r="602136" ht="15"/>
    <row r="602137" ht="15"/>
    <row r="602138" ht="15"/>
    <row r="602139" ht="15"/>
    <row r="602140" ht="15"/>
    <row r="602141" ht="15"/>
    <row r="602142" ht="15"/>
    <row r="602143" ht="15"/>
    <row r="602144" ht="15"/>
    <row r="602145" ht="15"/>
    <row r="602146" ht="15"/>
    <row r="602147" ht="15"/>
    <row r="602148" ht="15"/>
    <row r="602149" ht="15"/>
    <row r="602150" ht="15"/>
    <row r="602151" ht="15"/>
    <row r="602152" ht="15"/>
    <row r="602153" ht="15"/>
    <row r="602154" ht="15"/>
    <row r="602155" ht="15"/>
    <row r="602156" ht="15"/>
    <row r="602157" ht="15"/>
    <row r="602158" ht="15"/>
    <row r="602159" ht="15"/>
    <row r="602160" ht="15"/>
    <row r="602161" ht="15"/>
    <row r="602162" ht="15"/>
    <row r="602163" ht="15"/>
    <row r="602164" ht="15"/>
    <row r="602165" ht="15"/>
    <row r="602166" ht="15"/>
    <row r="602167" ht="15"/>
    <row r="602168" ht="15"/>
    <row r="602169" ht="15"/>
    <row r="602170" ht="15"/>
    <row r="602171" ht="15"/>
    <row r="602172" ht="15"/>
    <row r="602173" ht="15"/>
    <row r="602174" ht="15"/>
    <row r="602175" ht="15"/>
    <row r="602176" ht="15"/>
    <row r="602177" ht="15"/>
    <row r="602178" ht="15"/>
    <row r="602179" ht="15"/>
    <row r="602180" ht="15"/>
    <row r="602181" ht="15"/>
    <row r="602182" ht="15"/>
    <row r="602183" ht="15"/>
    <row r="602184" ht="15"/>
    <row r="602185" ht="15"/>
    <row r="602186" ht="15"/>
    <row r="602187" ht="15"/>
    <row r="602188" ht="15"/>
    <row r="602189" ht="15"/>
    <row r="602190" ht="15"/>
    <row r="602191" ht="15"/>
    <row r="602192" ht="15"/>
    <row r="602193" ht="15"/>
    <row r="602194" ht="15"/>
    <row r="602195" ht="15"/>
    <row r="602196" ht="15"/>
    <row r="602197" ht="15"/>
    <row r="602198" ht="15"/>
    <row r="602199" ht="15"/>
    <row r="602200" ht="15"/>
    <row r="602201" ht="15"/>
    <row r="602202" ht="15"/>
    <row r="602203" ht="15"/>
    <row r="602204" ht="15"/>
    <row r="602205" ht="15"/>
    <row r="602206" ht="15"/>
    <row r="602207" ht="15"/>
    <row r="602208" ht="15"/>
    <row r="602209" ht="15"/>
    <row r="602210" ht="15"/>
    <row r="602211" ht="15"/>
    <row r="602212" ht="15"/>
    <row r="602213" ht="15"/>
    <row r="602214" ht="15"/>
    <row r="602215" ht="15"/>
    <row r="602216" ht="15"/>
    <row r="602217" ht="15"/>
    <row r="602218" ht="15"/>
    <row r="602219" ht="15"/>
    <row r="602220" ht="15"/>
    <row r="602221" ht="15"/>
    <row r="602222" ht="15"/>
    <row r="602223" ht="15"/>
    <row r="602224" ht="15"/>
    <row r="602225" ht="15"/>
    <row r="602226" ht="15"/>
    <row r="602227" ht="15"/>
    <row r="602228" ht="15"/>
    <row r="602229" ht="15"/>
    <row r="602230" ht="15"/>
    <row r="602231" ht="15"/>
    <row r="602232" ht="15"/>
    <row r="602233" ht="15"/>
    <row r="602234" ht="15"/>
    <row r="602235" ht="15"/>
    <row r="602236" ht="15"/>
    <row r="602237" ht="15"/>
    <row r="602238" ht="15"/>
    <row r="602239" ht="15"/>
    <row r="602240" ht="15"/>
    <row r="602241" ht="15"/>
    <row r="602242" ht="15"/>
    <row r="602243" ht="15"/>
    <row r="602244" ht="15"/>
    <row r="602245" ht="15"/>
    <row r="602246" ht="15"/>
    <row r="602247" ht="15"/>
    <row r="602248" ht="15"/>
    <row r="602249" ht="15"/>
    <row r="602250" ht="15"/>
    <row r="602251" ht="15"/>
    <row r="602252" ht="15"/>
    <row r="602253" ht="15"/>
    <row r="602254" ht="15"/>
    <row r="602255" ht="15"/>
    <row r="602256" ht="15"/>
    <row r="602257" ht="15"/>
    <row r="602258" ht="15"/>
    <row r="602259" ht="15"/>
    <row r="602260" ht="15"/>
    <row r="602261" ht="15"/>
    <row r="602262" ht="15"/>
    <row r="602263" ht="15"/>
    <row r="602264" ht="15"/>
    <row r="602265" ht="15"/>
    <row r="602266" ht="15"/>
    <row r="602267" ht="15"/>
    <row r="602268" ht="15"/>
    <row r="602269" ht="15"/>
    <row r="602270" ht="15"/>
    <row r="602271" ht="15"/>
    <row r="602272" ht="15"/>
    <row r="602273" ht="15"/>
    <row r="602274" ht="15"/>
    <row r="602275" ht="15"/>
    <row r="602276" ht="15"/>
    <row r="602277" ht="15"/>
    <row r="602278" ht="15"/>
    <row r="602279" ht="15"/>
    <row r="602280" ht="15"/>
    <row r="602281" ht="15"/>
    <row r="602282" ht="15"/>
    <row r="602283" ht="15"/>
    <row r="602284" ht="15"/>
    <row r="602285" ht="15"/>
    <row r="602286" ht="15"/>
    <row r="602287" ht="15"/>
    <row r="602288" ht="15"/>
    <row r="602289" ht="15"/>
    <row r="602290" ht="15"/>
    <row r="602291" ht="15"/>
    <row r="602292" ht="15"/>
    <row r="602293" ht="15"/>
    <row r="602294" ht="15"/>
    <row r="602295" ht="15"/>
    <row r="602296" ht="15"/>
    <row r="602297" ht="15"/>
    <row r="602298" ht="15"/>
    <row r="602299" ht="15"/>
    <row r="602300" ht="15"/>
    <row r="602301" ht="15"/>
    <row r="602302" ht="15"/>
    <row r="602303" ht="15"/>
    <row r="602304" ht="15"/>
    <row r="602305" ht="15"/>
    <row r="602306" ht="15"/>
    <row r="602307" ht="15"/>
    <row r="602308" ht="15"/>
    <row r="602309" ht="15"/>
    <row r="602310" ht="15"/>
    <row r="602311" ht="15"/>
    <row r="602312" ht="15"/>
    <row r="602313" ht="15"/>
    <row r="602314" ht="15"/>
    <row r="602315" ht="15"/>
    <row r="602316" ht="15"/>
    <row r="602317" ht="15"/>
    <row r="602318" ht="15"/>
    <row r="602319" ht="15"/>
    <row r="602320" ht="15"/>
    <row r="602321" ht="15"/>
    <row r="602322" ht="15"/>
    <row r="602323" ht="15"/>
    <row r="602324" ht="15"/>
    <row r="602325" ht="15"/>
    <row r="602326" ht="15"/>
    <row r="602327" ht="15"/>
    <row r="602328" ht="15"/>
    <row r="602329" ht="15"/>
    <row r="602330" ht="15"/>
    <row r="602331" ht="15"/>
    <row r="602332" ht="15"/>
    <row r="602333" ht="15"/>
    <row r="602334" ht="15"/>
    <row r="602335" ht="15"/>
    <row r="602336" ht="15"/>
    <row r="602337" ht="15"/>
    <row r="602338" ht="15"/>
    <row r="602339" ht="15"/>
    <row r="602340" ht="15"/>
    <row r="602341" ht="15"/>
    <row r="602342" ht="15"/>
    <row r="602343" ht="15"/>
    <row r="602344" ht="15"/>
    <row r="602345" ht="15"/>
    <row r="602346" ht="15"/>
    <row r="602347" ht="15"/>
    <row r="602348" ht="15"/>
    <row r="602349" ht="15"/>
    <row r="602350" ht="15"/>
    <row r="602351" ht="15"/>
    <row r="602352" ht="15"/>
    <row r="602353" ht="15"/>
    <row r="602354" ht="15"/>
    <row r="602355" ht="15"/>
    <row r="602356" ht="15"/>
    <row r="602357" ht="15"/>
    <row r="602358" ht="15"/>
    <row r="602359" ht="15"/>
    <row r="602360" ht="15"/>
    <row r="602361" ht="15"/>
    <row r="602362" ht="15"/>
    <row r="602363" ht="15"/>
    <row r="602364" ht="15"/>
    <row r="602365" ht="15"/>
    <row r="602366" ht="15"/>
    <row r="602367" ht="15"/>
    <row r="602368" ht="15"/>
    <row r="602369" ht="15"/>
    <row r="602370" ht="15"/>
    <row r="602371" ht="15"/>
    <row r="602372" ht="15"/>
    <row r="602373" ht="15"/>
    <row r="602374" ht="15"/>
    <row r="602375" ht="15"/>
    <row r="602376" ht="15"/>
    <row r="602377" ht="15"/>
    <row r="602378" ht="15"/>
    <row r="602379" ht="15"/>
    <row r="602380" ht="15"/>
    <row r="602381" ht="15"/>
    <row r="602382" ht="15"/>
    <row r="602383" ht="15"/>
    <row r="602384" ht="15"/>
    <row r="602385" ht="15"/>
    <row r="602386" ht="15"/>
    <row r="602387" ht="15"/>
    <row r="602388" ht="15"/>
    <row r="602389" ht="15"/>
    <row r="602390" ht="15"/>
    <row r="602391" ht="15"/>
    <row r="602392" ht="15"/>
    <row r="602393" ht="15"/>
    <row r="602394" ht="15"/>
    <row r="602395" ht="15"/>
    <row r="602396" ht="15"/>
    <row r="602397" ht="15"/>
    <row r="602398" ht="15"/>
    <row r="602399" ht="15"/>
    <row r="602400" ht="15"/>
    <row r="602401" ht="15"/>
    <row r="602402" ht="15"/>
    <row r="602403" ht="15"/>
    <row r="602404" ht="15"/>
    <row r="602405" ht="15"/>
    <row r="602406" ht="15"/>
    <row r="602407" ht="15"/>
    <row r="602408" ht="15"/>
    <row r="602409" ht="15"/>
    <row r="602410" ht="15"/>
    <row r="602411" ht="15"/>
    <row r="602412" ht="15"/>
    <row r="602413" ht="15"/>
    <row r="602414" ht="15"/>
    <row r="602415" ht="15"/>
    <row r="602416" ht="15"/>
    <row r="602417" ht="15"/>
    <row r="602418" ht="15"/>
    <row r="602419" ht="15"/>
    <row r="602420" ht="15"/>
    <row r="602421" ht="15"/>
    <row r="602422" ht="15"/>
    <row r="602423" ht="15"/>
    <row r="602424" ht="15"/>
    <row r="602425" ht="15"/>
    <row r="602426" ht="15"/>
    <row r="602427" ht="15"/>
    <row r="602428" ht="15"/>
    <row r="602429" ht="15"/>
    <row r="602430" ht="15"/>
    <row r="602431" ht="15"/>
    <row r="602432" ht="15"/>
    <row r="602433" ht="15"/>
    <row r="602434" ht="15"/>
    <row r="602435" ht="15"/>
    <row r="602436" ht="15"/>
    <row r="602437" ht="15"/>
    <row r="602438" ht="15"/>
    <row r="602439" ht="15"/>
    <row r="602440" ht="15"/>
    <row r="602441" ht="15"/>
    <row r="602442" ht="15"/>
    <row r="602443" ht="15"/>
    <row r="602444" ht="15"/>
    <row r="602445" ht="15"/>
    <row r="602446" ht="15"/>
    <row r="602447" ht="15"/>
    <row r="602448" ht="15"/>
    <row r="602449" ht="15"/>
    <row r="602450" ht="15"/>
    <row r="602451" ht="15"/>
    <row r="602452" ht="15"/>
    <row r="602453" ht="15"/>
    <row r="602454" ht="15"/>
    <row r="602455" ht="15"/>
    <row r="602456" ht="15"/>
    <row r="602457" ht="15"/>
    <row r="602458" ht="15"/>
    <row r="602459" ht="15"/>
    <row r="602460" ht="15"/>
    <row r="602461" ht="15"/>
    <row r="602462" ht="15"/>
    <row r="602463" ht="15"/>
    <row r="602464" ht="15"/>
    <row r="602465" ht="15"/>
    <row r="602466" ht="15"/>
    <row r="602467" ht="15"/>
    <row r="602468" ht="15"/>
    <row r="602469" ht="15"/>
    <row r="602470" ht="15"/>
    <row r="602471" ht="15"/>
    <row r="602472" ht="15"/>
    <row r="602473" ht="15"/>
    <row r="602474" ht="15"/>
    <row r="602475" ht="15"/>
    <row r="602476" ht="15"/>
    <row r="602477" ht="15"/>
    <row r="602478" ht="15"/>
    <row r="602479" ht="15"/>
    <row r="602480" ht="15"/>
    <row r="602481" ht="15"/>
    <row r="602482" ht="15"/>
    <row r="602483" ht="15"/>
    <row r="602484" ht="15"/>
    <row r="602485" ht="15"/>
    <row r="602486" ht="15"/>
    <row r="602487" ht="15"/>
    <row r="602488" ht="15"/>
    <row r="602489" ht="15"/>
    <row r="602490" ht="15"/>
    <row r="602491" ht="15"/>
    <row r="602492" ht="15"/>
    <row r="602493" ht="15"/>
    <row r="602494" ht="15"/>
    <row r="602495" ht="15"/>
    <row r="602496" ht="15"/>
    <row r="602497" ht="15"/>
    <row r="602498" ht="15"/>
    <row r="602499" ht="15"/>
    <row r="602500" ht="15"/>
    <row r="602501" ht="15"/>
    <row r="602502" ht="15"/>
    <row r="602503" ht="15"/>
    <row r="602504" ht="15"/>
    <row r="602505" ht="15"/>
    <row r="602506" ht="15"/>
    <row r="602507" ht="15"/>
    <row r="602508" ht="15"/>
    <row r="602509" ht="15"/>
    <row r="602510" ht="15"/>
    <row r="602511" ht="15"/>
    <row r="602512" ht="15"/>
    <row r="602513" ht="15"/>
    <row r="602514" ht="15"/>
    <row r="602515" ht="15"/>
    <row r="602516" ht="15"/>
    <row r="602517" ht="15"/>
    <row r="602518" ht="15"/>
    <row r="602519" ht="15"/>
    <row r="602520" ht="15"/>
    <row r="602521" ht="15"/>
    <row r="602522" ht="15"/>
    <row r="602523" ht="15"/>
    <row r="602524" ht="15"/>
    <row r="602525" ht="15"/>
    <row r="602526" ht="15"/>
    <row r="602527" ht="15"/>
    <row r="602528" ht="15"/>
    <row r="602529" ht="15"/>
    <row r="602530" ht="15"/>
    <row r="602531" ht="15"/>
    <row r="602532" ht="15"/>
    <row r="602533" ht="15"/>
    <row r="602534" ht="15"/>
    <row r="602535" ht="15"/>
    <row r="602536" ht="15"/>
    <row r="602537" ht="15"/>
    <row r="602538" ht="15"/>
    <row r="602539" ht="15"/>
    <row r="602540" ht="15"/>
    <row r="602541" ht="15"/>
    <row r="602542" ht="15"/>
    <row r="602543" ht="15"/>
    <row r="602544" ht="15"/>
    <row r="602545" ht="15"/>
    <row r="602546" ht="15"/>
    <row r="602547" ht="15"/>
    <row r="602548" ht="15"/>
    <row r="602549" ht="15"/>
    <row r="602550" ht="15"/>
    <row r="602551" ht="15"/>
    <row r="602552" ht="15"/>
    <row r="602553" ht="15"/>
    <row r="602554" ht="15"/>
    <row r="602555" ht="15"/>
    <row r="602556" ht="15"/>
    <row r="602557" ht="15"/>
    <row r="602558" ht="15"/>
    <row r="602559" ht="15"/>
    <row r="602560" ht="15"/>
    <row r="602561" ht="15"/>
    <row r="602562" ht="15"/>
    <row r="602563" ht="15"/>
    <row r="602564" ht="15"/>
    <row r="602565" ht="15"/>
    <row r="602566" ht="15"/>
    <row r="602567" ht="15"/>
    <row r="602568" ht="15"/>
    <row r="602569" ht="15"/>
    <row r="602570" ht="15"/>
    <row r="602571" ht="15"/>
    <row r="602572" ht="15"/>
    <row r="602573" ht="15"/>
    <row r="602574" ht="15"/>
    <row r="602575" ht="15"/>
    <row r="602576" ht="15"/>
    <row r="602577" ht="15"/>
    <row r="602578" ht="15"/>
    <row r="602579" ht="15"/>
    <row r="602580" ht="15"/>
    <row r="602581" ht="15"/>
    <row r="602582" ht="15"/>
    <row r="602583" ht="15"/>
    <row r="602584" ht="15"/>
    <row r="602585" ht="15"/>
    <row r="602586" ht="15"/>
    <row r="602587" ht="15"/>
    <row r="602588" ht="15"/>
    <row r="602589" ht="15"/>
    <row r="602590" ht="15"/>
    <row r="602591" ht="15"/>
    <row r="602592" ht="15"/>
    <row r="602593" ht="15"/>
    <row r="602594" ht="15"/>
    <row r="602595" ht="15"/>
    <row r="602596" ht="15"/>
    <row r="602597" ht="15"/>
    <row r="602598" ht="15"/>
    <row r="602599" ht="15"/>
    <row r="602600" ht="15"/>
    <row r="602601" ht="15"/>
    <row r="602602" ht="15"/>
    <row r="602603" ht="15"/>
    <row r="602604" ht="15"/>
    <row r="602605" ht="15"/>
    <row r="602606" ht="15"/>
    <row r="602607" ht="15"/>
    <row r="602608" ht="15"/>
    <row r="602609" ht="15"/>
    <row r="602610" ht="15"/>
    <row r="602611" ht="15"/>
    <row r="602612" ht="15"/>
    <row r="602613" ht="15"/>
    <row r="602614" ht="15"/>
    <row r="602615" ht="15"/>
    <row r="602616" ht="15"/>
    <row r="602617" ht="15"/>
    <row r="602618" ht="15"/>
    <row r="602619" ht="15"/>
    <row r="602620" ht="15"/>
    <row r="602621" ht="15"/>
    <row r="602622" ht="15"/>
    <row r="602623" ht="15"/>
    <row r="602624" ht="15"/>
    <row r="602625" ht="15"/>
    <row r="602626" ht="15"/>
    <row r="602627" ht="15"/>
    <row r="602628" ht="15"/>
    <row r="602629" ht="15"/>
    <row r="602630" ht="15"/>
    <row r="602631" ht="15"/>
    <row r="602632" ht="15"/>
    <row r="602633" ht="15"/>
    <row r="602634" ht="15"/>
    <row r="602635" ht="15"/>
    <row r="602636" ht="15"/>
    <row r="602637" ht="15"/>
    <row r="602638" ht="15"/>
    <row r="602639" ht="15"/>
    <row r="602640" ht="15"/>
    <row r="602641" ht="15"/>
    <row r="602642" ht="15"/>
    <row r="602643" ht="15"/>
    <row r="602644" ht="15"/>
    <row r="602645" ht="15"/>
    <row r="602646" ht="15"/>
    <row r="602647" ht="15"/>
    <row r="602648" ht="15"/>
    <row r="602649" ht="15"/>
    <row r="602650" ht="15"/>
    <row r="602651" ht="15"/>
    <row r="602652" ht="15"/>
    <row r="602653" ht="15"/>
    <row r="602654" ht="15"/>
    <row r="602655" ht="15"/>
    <row r="602656" ht="15"/>
    <row r="602657" ht="15"/>
    <row r="602658" ht="15"/>
    <row r="602659" ht="15"/>
    <row r="602660" ht="15"/>
    <row r="602661" ht="15"/>
    <row r="602662" ht="15"/>
    <row r="602663" ht="15"/>
    <row r="602664" ht="15"/>
    <row r="602665" ht="15"/>
    <row r="602666" ht="15"/>
    <row r="602667" ht="15"/>
    <row r="602668" ht="15"/>
    <row r="602669" ht="15"/>
    <row r="602670" ht="15"/>
    <row r="602671" ht="15"/>
    <row r="602672" ht="15"/>
    <row r="602673" ht="15"/>
    <row r="602674" ht="15"/>
    <row r="602675" ht="15"/>
    <row r="602676" ht="15"/>
    <row r="602677" ht="15"/>
    <row r="602678" ht="15"/>
    <row r="602679" ht="15"/>
    <row r="602680" ht="15"/>
    <row r="602681" ht="15"/>
    <row r="602682" ht="15"/>
    <row r="602683" ht="15"/>
    <row r="602684" ht="15"/>
    <row r="602685" ht="15"/>
    <row r="602686" ht="15"/>
    <row r="602687" ht="15"/>
    <row r="602688" ht="15"/>
    <row r="602689" ht="15"/>
    <row r="602690" ht="15"/>
    <row r="602691" ht="15"/>
    <row r="602692" ht="15"/>
    <row r="602693" ht="15"/>
    <row r="602694" ht="15"/>
    <row r="602695" ht="15"/>
    <row r="602696" ht="15"/>
    <row r="602697" ht="15"/>
    <row r="602698" ht="15"/>
    <row r="602699" ht="15"/>
    <row r="602700" ht="15"/>
    <row r="602701" ht="15"/>
    <row r="602702" ht="15"/>
    <row r="602703" ht="15"/>
    <row r="602704" ht="15"/>
    <row r="602705" ht="15"/>
    <row r="602706" ht="15"/>
    <row r="602707" ht="15"/>
    <row r="602708" ht="15"/>
    <row r="602709" ht="15"/>
    <row r="602710" ht="15"/>
    <row r="602711" ht="15"/>
    <row r="602712" ht="15"/>
    <row r="602713" ht="15"/>
    <row r="602714" ht="15"/>
    <row r="602715" ht="15"/>
    <row r="602716" ht="15"/>
    <row r="602717" ht="15"/>
    <row r="602718" ht="15"/>
    <row r="602719" ht="15"/>
    <row r="602720" ht="15"/>
    <row r="602721" ht="15"/>
    <row r="602722" ht="15"/>
    <row r="602723" ht="15"/>
    <row r="602724" ht="15"/>
    <row r="602725" ht="15"/>
    <row r="602726" ht="15"/>
    <row r="602727" ht="15"/>
    <row r="602728" ht="15"/>
    <row r="602729" ht="15"/>
    <row r="602730" ht="15"/>
    <row r="602731" ht="15"/>
    <row r="602732" ht="15"/>
    <row r="602733" ht="15"/>
    <row r="602734" ht="15"/>
    <row r="602735" ht="15"/>
    <row r="602736" ht="15"/>
    <row r="602737" ht="15"/>
    <row r="602738" ht="15"/>
    <row r="602739" ht="15"/>
    <row r="602740" ht="15"/>
    <row r="602741" ht="15"/>
    <row r="602742" ht="15"/>
    <row r="602743" ht="15"/>
    <row r="602744" ht="15"/>
    <row r="602745" ht="15"/>
    <row r="602746" ht="15"/>
    <row r="602747" ht="15"/>
    <row r="602748" ht="15"/>
    <row r="602749" ht="15"/>
    <row r="602750" ht="15"/>
    <row r="602751" ht="15"/>
    <row r="602752" ht="15"/>
    <row r="602753" ht="15"/>
    <row r="602754" ht="15"/>
    <row r="602755" ht="15"/>
    <row r="602756" ht="15"/>
    <row r="602757" ht="15"/>
    <row r="602758" ht="15"/>
    <row r="602759" ht="15"/>
    <row r="602760" ht="15"/>
    <row r="602761" ht="15"/>
    <row r="602762" ht="15"/>
    <row r="602763" ht="15"/>
    <row r="602764" ht="15"/>
    <row r="602765" ht="15"/>
    <row r="602766" ht="15"/>
    <row r="602767" ht="15"/>
    <row r="602768" ht="15"/>
    <row r="602769" ht="15"/>
    <row r="602770" ht="15"/>
    <row r="602771" ht="15"/>
    <row r="602772" ht="15"/>
    <row r="602773" ht="15"/>
    <row r="602774" ht="15"/>
    <row r="602775" ht="15"/>
    <row r="602776" ht="15"/>
    <row r="602777" ht="15"/>
    <row r="602778" ht="15"/>
    <row r="602779" ht="15"/>
    <row r="602780" ht="15"/>
    <row r="602781" ht="15"/>
    <row r="602782" ht="15"/>
    <row r="602783" ht="15"/>
    <row r="602784" ht="15"/>
    <row r="602785" ht="15"/>
    <row r="602786" ht="15"/>
    <row r="602787" ht="15"/>
    <row r="602788" ht="15"/>
    <row r="602789" ht="15"/>
    <row r="602790" ht="15"/>
    <row r="602791" ht="15"/>
    <row r="602792" ht="15"/>
    <row r="602793" ht="15"/>
    <row r="602794" ht="15"/>
    <row r="602795" ht="15"/>
    <row r="602796" ht="15"/>
    <row r="602797" ht="15"/>
    <row r="602798" ht="15"/>
    <row r="602799" ht="15"/>
    <row r="602800" ht="15"/>
    <row r="602801" ht="15"/>
    <row r="602802" ht="15"/>
    <row r="602803" ht="15"/>
    <row r="602804" ht="15"/>
    <row r="602805" ht="15"/>
    <row r="602806" ht="15"/>
    <row r="602807" ht="15"/>
    <row r="602808" ht="15"/>
    <row r="602809" ht="15"/>
    <row r="602810" ht="15"/>
    <row r="602811" ht="15"/>
    <row r="602812" ht="15"/>
    <row r="602813" ht="15"/>
    <row r="602814" ht="15"/>
    <row r="602815" ht="15"/>
    <row r="602816" ht="15"/>
    <row r="602817" ht="15"/>
    <row r="602818" ht="15"/>
    <row r="602819" ht="15"/>
    <row r="602820" ht="15"/>
    <row r="602821" ht="15"/>
    <row r="602822" ht="15"/>
    <row r="602823" ht="15"/>
    <row r="602824" ht="15"/>
    <row r="602825" ht="15"/>
    <row r="602826" ht="15"/>
    <row r="602827" ht="15"/>
    <row r="602828" ht="15"/>
    <row r="602829" ht="15"/>
    <row r="602830" ht="15"/>
    <row r="602831" ht="15"/>
    <row r="602832" ht="15"/>
    <row r="602833" ht="15"/>
    <row r="602834" ht="15"/>
    <row r="602835" ht="15"/>
    <row r="602836" ht="15"/>
    <row r="602837" ht="15"/>
    <row r="602838" ht="15"/>
    <row r="602839" ht="15"/>
    <row r="602840" ht="15"/>
    <row r="602841" ht="15"/>
    <row r="602842" ht="15"/>
    <row r="602843" ht="15"/>
    <row r="602844" ht="15"/>
    <row r="602845" ht="15"/>
    <row r="602846" ht="15"/>
    <row r="602847" ht="15"/>
    <row r="602848" ht="15"/>
    <row r="602849" ht="15"/>
    <row r="602850" ht="15"/>
    <row r="602851" ht="15"/>
    <row r="602852" ht="15"/>
    <row r="602853" ht="15"/>
    <row r="602854" ht="15"/>
    <row r="602855" ht="15"/>
    <row r="602856" ht="15"/>
    <row r="602857" ht="15"/>
    <row r="602858" ht="15"/>
    <row r="602859" ht="15"/>
    <row r="602860" ht="15"/>
    <row r="602861" ht="15"/>
    <row r="602862" ht="15"/>
    <row r="602863" ht="15"/>
    <row r="602864" ht="15"/>
    <row r="602865" ht="15"/>
    <row r="602866" ht="15"/>
    <row r="602867" ht="15"/>
    <row r="602868" ht="15"/>
    <row r="602869" ht="15"/>
    <row r="602870" ht="15"/>
    <row r="602871" ht="15"/>
    <row r="602872" ht="15"/>
    <row r="602873" ht="15"/>
    <row r="602874" ht="15"/>
    <row r="602875" ht="15"/>
    <row r="602876" ht="15"/>
    <row r="602877" ht="15"/>
    <row r="602878" ht="15"/>
    <row r="602879" ht="15"/>
    <row r="602880" ht="15"/>
    <row r="602881" ht="15"/>
    <row r="602882" ht="15"/>
    <row r="602883" ht="15"/>
    <row r="602884" ht="15"/>
    <row r="602885" ht="15"/>
    <row r="602886" ht="15"/>
    <row r="602887" ht="15"/>
    <row r="602888" ht="15"/>
    <row r="602889" ht="15"/>
    <row r="602890" ht="15"/>
    <row r="602891" ht="15"/>
    <row r="602892" ht="15"/>
    <row r="602893" ht="15"/>
    <row r="602894" ht="15"/>
    <row r="602895" ht="15"/>
    <row r="602896" ht="15"/>
    <row r="602897" ht="15"/>
    <row r="602898" ht="15"/>
    <row r="602899" ht="15"/>
    <row r="602900" ht="15"/>
    <row r="602901" ht="15"/>
    <row r="602902" ht="15"/>
    <row r="602903" ht="15"/>
    <row r="602904" ht="15"/>
    <row r="602905" ht="15"/>
    <row r="602906" ht="15"/>
    <row r="602907" ht="15"/>
    <row r="602908" ht="15"/>
    <row r="602909" ht="15"/>
    <row r="602910" ht="15"/>
    <row r="602911" ht="15"/>
    <row r="602912" ht="15"/>
    <row r="602913" ht="15"/>
    <row r="602914" ht="15"/>
    <row r="602915" ht="15"/>
    <row r="602916" ht="15"/>
    <row r="602917" ht="15"/>
    <row r="602918" ht="15"/>
    <row r="602919" ht="15"/>
    <row r="602920" ht="15"/>
    <row r="602921" ht="15"/>
    <row r="602922" ht="15"/>
    <row r="602923" ht="15"/>
    <row r="602924" ht="15"/>
    <row r="602925" ht="15"/>
    <row r="602926" ht="15"/>
    <row r="602927" ht="15"/>
    <row r="602928" ht="15"/>
    <row r="602929" ht="15"/>
    <row r="602930" ht="15"/>
    <row r="602931" ht="15"/>
    <row r="602932" ht="15"/>
    <row r="602933" ht="15"/>
    <row r="602934" ht="15"/>
    <row r="602935" ht="15"/>
    <row r="602936" ht="15"/>
    <row r="602937" ht="15"/>
    <row r="602938" ht="15"/>
    <row r="602939" ht="15"/>
    <row r="602940" ht="15"/>
    <row r="602941" ht="15"/>
    <row r="602942" ht="15"/>
    <row r="602943" ht="15"/>
    <row r="602944" ht="15"/>
    <row r="602945" ht="15"/>
    <row r="602946" ht="15"/>
    <row r="602947" ht="15"/>
    <row r="602948" ht="15"/>
    <row r="602949" ht="15"/>
    <row r="602950" ht="15"/>
    <row r="602951" ht="15"/>
    <row r="602952" ht="15"/>
    <row r="602953" ht="15"/>
    <row r="602954" ht="15"/>
    <row r="602955" ht="15"/>
    <row r="602956" ht="15"/>
    <row r="602957" ht="15"/>
    <row r="602958" ht="15"/>
    <row r="602959" ht="15"/>
    <row r="602960" ht="15"/>
    <row r="602961" ht="15"/>
    <row r="602962" ht="15"/>
    <row r="602963" ht="15"/>
    <row r="602964" ht="15"/>
    <row r="602965" ht="15"/>
    <row r="602966" ht="15"/>
    <row r="602967" ht="15"/>
    <row r="602968" ht="15"/>
    <row r="602969" ht="15"/>
    <row r="602970" ht="15"/>
    <row r="602971" ht="15"/>
    <row r="602972" ht="15"/>
    <row r="602973" ht="15"/>
    <row r="602974" ht="15"/>
    <row r="602975" ht="15"/>
    <row r="602976" ht="15"/>
    <row r="602977" ht="15"/>
    <row r="602978" ht="15"/>
    <row r="602979" ht="15"/>
    <row r="602980" ht="15"/>
    <row r="602981" ht="15"/>
    <row r="602982" ht="15"/>
    <row r="602983" ht="15"/>
    <row r="602984" ht="15"/>
    <row r="602985" ht="15"/>
    <row r="602986" ht="15"/>
    <row r="602987" ht="15"/>
    <row r="602988" ht="15"/>
    <row r="602989" ht="15"/>
    <row r="602990" ht="15"/>
    <row r="602991" ht="15"/>
    <row r="602992" ht="15"/>
    <row r="602993" ht="15"/>
    <row r="602994" ht="15"/>
    <row r="602995" ht="15"/>
    <row r="602996" ht="15"/>
    <row r="602997" ht="15"/>
    <row r="602998" ht="15"/>
    <row r="602999" ht="15"/>
    <row r="603000" ht="15"/>
    <row r="603001" ht="15"/>
    <row r="603002" ht="15"/>
    <row r="603003" ht="15"/>
    <row r="603004" ht="15"/>
    <row r="603005" ht="15"/>
    <row r="603006" ht="15"/>
    <row r="603007" ht="15"/>
    <row r="603008" ht="15"/>
    <row r="603009" ht="15"/>
    <row r="603010" ht="15"/>
    <row r="603011" ht="15"/>
    <row r="603012" ht="15"/>
    <row r="603013" ht="15"/>
    <row r="603014" ht="15"/>
    <row r="603015" ht="15"/>
    <row r="603016" ht="15"/>
    <row r="603017" ht="15"/>
    <row r="603018" ht="15"/>
    <row r="603019" ht="15"/>
    <row r="603020" ht="15"/>
    <row r="603021" ht="15"/>
    <row r="603022" ht="15"/>
    <row r="603023" ht="15"/>
    <row r="603024" ht="15"/>
    <row r="603025" ht="15"/>
    <row r="603026" ht="15"/>
    <row r="603027" ht="15"/>
    <row r="603028" ht="15"/>
    <row r="603029" ht="15"/>
    <row r="603030" ht="15"/>
    <row r="603031" ht="15"/>
    <row r="603032" ht="15"/>
    <row r="603033" ht="15"/>
    <row r="603034" ht="15"/>
    <row r="603035" ht="15"/>
    <row r="603036" ht="15"/>
    <row r="603037" ht="15"/>
    <row r="603038" ht="15"/>
    <row r="603039" ht="15"/>
    <row r="603040" ht="15"/>
    <row r="603041" ht="15"/>
    <row r="603042" ht="15"/>
    <row r="603043" ht="15"/>
    <row r="603044" ht="15"/>
    <row r="603045" ht="15"/>
    <row r="603046" ht="15"/>
    <row r="603047" ht="15"/>
    <row r="603048" ht="15"/>
    <row r="603049" ht="15"/>
    <row r="603050" ht="15"/>
    <row r="603051" ht="15"/>
    <row r="603052" ht="15"/>
    <row r="603053" ht="15"/>
    <row r="603054" ht="15"/>
    <row r="603055" ht="15"/>
    <row r="603056" ht="15"/>
    <row r="603057" ht="15"/>
    <row r="603058" ht="15"/>
    <row r="603059" ht="15"/>
    <row r="603060" ht="15"/>
    <row r="603061" ht="15"/>
    <row r="603062" ht="15"/>
    <row r="603063" ht="15"/>
    <row r="603064" ht="15"/>
    <row r="603065" ht="15"/>
    <row r="603066" ht="15"/>
    <row r="603067" ht="15"/>
    <row r="603068" ht="15"/>
    <row r="603069" ht="15"/>
    <row r="603070" ht="15"/>
    <row r="603071" ht="15"/>
    <row r="603072" ht="15"/>
    <row r="603073" ht="15"/>
    <row r="603074" ht="15"/>
    <row r="603075" ht="15"/>
    <row r="603076" ht="15"/>
    <row r="603077" ht="15"/>
    <row r="603078" ht="15"/>
    <row r="603079" ht="15"/>
    <row r="603080" ht="15"/>
    <row r="603081" ht="15"/>
    <row r="603082" ht="15"/>
    <row r="603083" ht="15"/>
    <row r="603084" ht="15"/>
    <row r="603085" ht="15"/>
    <row r="603086" ht="15"/>
    <row r="603087" ht="15"/>
    <row r="603088" ht="15"/>
    <row r="603089" ht="15"/>
    <row r="603090" ht="15"/>
    <row r="603091" ht="15"/>
    <row r="603092" ht="15"/>
    <row r="603093" ht="15"/>
    <row r="603094" ht="15"/>
    <row r="603095" ht="15"/>
    <row r="603096" ht="15"/>
    <row r="603097" ht="15"/>
    <row r="603098" ht="15"/>
    <row r="603099" ht="15"/>
    <row r="603100" ht="15"/>
    <row r="603101" ht="15"/>
    <row r="603102" ht="15"/>
    <row r="603103" ht="15"/>
    <row r="603104" ht="15"/>
    <row r="603105" ht="15"/>
    <row r="603106" ht="15"/>
    <row r="603107" ht="15"/>
    <row r="603108" ht="15"/>
    <row r="603109" ht="15"/>
    <row r="603110" ht="15"/>
    <row r="603111" ht="15"/>
    <row r="603112" ht="15"/>
    <row r="603113" ht="15"/>
    <row r="603114" ht="15"/>
    <row r="603115" ht="15"/>
    <row r="603116" ht="15"/>
    <row r="603117" ht="15"/>
    <row r="603118" ht="15"/>
    <row r="603119" ht="15"/>
    <row r="603120" ht="15"/>
    <row r="603121" ht="15"/>
    <row r="603122" ht="15"/>
    <row r="603123" ht="15"/>
    <row r="603124" ht="15"/>
    <row r="603125" ht="15"/>
    <row r="603126" ht="15"/>
    <row r="603127" ht="15"/>
    <row r="603128" ht="15"/>
    <row r="603129" ht="15"/>
    <row r="603130" ht="15"/>
    <row r="603131" ht="15"/>
    <row r="603132" ht="15"/>
    <row r="603133" ht="15"/>
    <row r="603134" ht="15"/>
    <row r="603135" ht="15"/>
    <row r="603136" ht="15"/>
    <row r="603137" ht="15"/>
    <row r="603138" ht="15"/>
    <row r="603139" ht="15"/>
    <row r="603140" ht="15"/>
    <row r="603141" ht="15"/>
    <row r="603142" ht="15"/>
    <row r="603143" ht="15"/>
    <row r="603144" ht="15"/>
    <row r="603145" ht="15"/>
    <row r="603146" ht="15"/>
    <row r="603147" ht="15"/>
    <row r="603148" ht="15"/>
    <row r="603149" ht="15"/>
    <row r="603150" ht="15"/>
    <row r="603151" ht="15"/>
    <row r="603152" ht="15"/>
    <row r="603153" ht="15"/>
    <row r="603154" ht="15"/>
    <row r="603155" ht="15"/>
    <row r="603156" ht="15"/>
    <row r="603157" ht="15"/>
    <row r="603158" ht="15"/>
    <row r="603159" ht="15"/>
    <row r="603160" ht="15"/>
    <row r="603161" ht="15"/>
    <row r="603162" ht="15"/>
    <row r="603163" ht="15"/>
    <row r="603164" ht="15"/>
    <row r="603165" ht="15"/>
    <row r="603166" ht="15"/>
    <row r="603167" ht="15"/>
    <row r="603168" ht="15"/>
    <row r="603169" ht="15"/>
    <row r="603170" ht="15"/>
    <row r="603171" ht="15"/>
    <row r="603172" ht="15"/>
    <row r="603173" ht="15"/>
    <row r="603174" ht="15"/>
    <row r="603175" ht="15"/>
    <row r="603176" ht="15"/>
    <row r="603177" ht="15"/>
    <row r="603178" ht="15"/>
    <row r="603179" ht="15"/>
    <row r="603180" ht="15"/>
    <row r="603181" ht="15"/>
    <row r="603182" ht="15"/>
    <row r="603183" ht="15"/>
    <row r="603184" ht="15"/>
    <row r="603185" ht="15"/>
    <row r="603186" ht="15"/>
    <row r="603187" ht="15"/>
    <row r="603188" ht="15"/>
    <row r="603189" ht="15"/>
    <row r="603190" ht="15"/>
    <row r="603191" ht="15"/>
    <row r="603192" ht="15"/>
    <row r="603193" ht="15"/>
    <row r="603194" ht="15"/>
    <row r="603195" ht="15"/>
    <row r="603196" ht="15"/>
    <row r="603197" ht="15"/>
    <row r="603198" ht="15"/>
    <row r="603199" ht="15"/>
    <row r="603200" ht="15"/>
    <row r="603201" ht="15"/>
    <row r="603202" ht="15"/>
    <row r="603203" ht="15"/>
    <row r="603204" ht="15"/>
    <row r="603205" ht="15"/>
    <row r="603206" ht="15"/>
    <row r="603207" ht="15"/>
    <row r="603208" ht="15"/>
    <row r="603209" ht="15"/>
    <row r="603210" ht="15"/>
    <row r="603211" ht="15"/>
    <row r="603212" ht="15"/>
    <row r="603213" ht="15"/>
    <row r="603214" ht="15"/>
    <row r="603215" ht="15"/>
    <row r="603216" ht="15"/>
    <row r="603217" ht="15"/>
    <row r="603218" ht="15"/>
    <row r="603219" ht="15"/>
    <row r="603220" ht="15"/>
    <row r="603221" ht="15"/>
    <row r="603222" ht="15"/>
    <row r="603223" ht="15"/>
    <row r="603224" ht="15"/>
    <row r="603225" ht="15"/>
    <row r="603226" ht="15"/>
    <row r="603227" ht="15"/>
    <row r="603228" ht="15"/>
    <row r="603229" ht="15"/>
    <row r="603230" ht="15"/>
    <row r="603231" ht="15"/>
    <row r="603232" ht="15"/>
    <row r="603233" ht="15"/>
    <row r="603234" ht="15"/>
    <row r="603235" ht="15"/>
    <row r="603236" ht="15"/>
    <row r="603237" ht="15"/>
    <row r="603238" ht="15"/>
    <row r="603239" ht="15"/>
    <row r="603240" ht="15"/>
    <row r="603241" ht="15"/>
    <row r="603242" ht="15"/>
    <row r="603243" ht="15"/>
    <row r="603244" ht="15"/>
    <row r="603245" ht="15"/>
    <row r="603246" ht="15"/>
    <row r="603247" ht="15"/>
    <row r="603248" ht="15"/>
    <row r="603249" ht="15"/>
    <row r="603250" ht="15"/>
    <row r="603251" ht="15"/>
    <row r="603252" ht="15"/>
    <row r="603253" ht="15"/>
    <row r="603254" ht="15"/>
    <row r="603255" ht="15"/>
    <row r="603256" ht="15"/>
    <row r="603257" ht="15"/>
    <row r="603258" ht="15"/>
    <row r="603259" ht="15"/>
    <row r="603260" ht="15"/>
    <row r="603261" ht="15"/>
    <row r="603262" ht="15"/>
    <row r="603263" ht="15"/>
    <row r="603264" ht="15"/>
    <row r="603265" ht="15"/>
    <row r="603266" ht="15"/>
    <row r="603267" ht="15"/>
    <row r="603268" ht="15"/>
    <row r="603269" ht="15"/>
    <row r="603270" ht="15"/>
    <row r="603271" ht="15"/>
    <row r="603272" ht="15"/>
    <row r="603273" ht="15"/>
    <row r="603274" ht="15"/>
    <row r="603275" ht="15"/>
    <row r="603276" ht="15"/>
    <row r="603277" ht="15"/>
    <row r="603278" ht="15"/>
    <row r="603279" ht="15"/>
    <row r="603280" ht="15"/>
    <row r="603281" ht="15"/>
    <row r="603282" ht="15"/>
    <row r="603283" ht="15"/>
    <row r="603284" ht="15"/>
    <row r="603285" ht="15"/>
    <row r="603286" ht="15"/>
    <row r="603287" ht="15"/>
    <row r="603288" ht="15"/>
    <row r="603289" ht="15"/>
    <row r="603290" ht="15"/>
    <row r="603291" ht="15"/>
    <row r="603292" ht="15"/>
    <row r="603293" ht="15"/>
    <row r="603294" ht="15"/>
    <row r="603295" ht="15"/>
    <row r="603296" ht="15"/>
    <row r="603297" ht="15"/>
    <row r="603298" ht="15"/>
    <row r="603299" ht="15"/>
    <row r="603300" ht="15"/>
    <row r="603301" ht="15"/>
    <row r="603302" ht="15"/>
    <row r="603303" ht="15"/>
    <row r="603304" ht="15"/>
    <row r="603305" ht="15"/>
    <row r="603306" ht="15"/>
    <row r="603307" ht="15"/>
    <row r="603308" ht="15"/>
    <row r="603309" ht="15"/>
    <row r="603310" ht="15"/>
    <row r="603311" ht="15"/>
    <row r="603312" ht="15"/>
    <row r="603313" ht="15"/>
    <row r="603314" ht="15"/>
    <row r="603315" ht="15"/>
    <row r="603316" ht="15"/>
    <row r="603317" ht="15"/>
    <row r="603318" ht="15"/>
    <row r="603319" ht="15"/>
    <row r="603320" ht="15"/>
    <row r="603321" ht="15"/>
    <row r="603322" ht="15"/>
    <row r="603323" ht="15"/>
    <row r="603324" ht="15"/>
    <row r="603325" ht="15"/>
    <row r="603326" ht="15"/>
    <row r="603327" ht="15"/>
    <row r="603328" ht="15"/>
    <row r="603329" ht="15"/>
    <row r="603330" ht="15"/>
    <row r="603331" ht="15"/>
    <row r="603332" ht="15"/>
    <row r="603333" ht="15"/>
    <row r="603334" ht="15"/>
    <row r="603335" ht="15"/>
    <row r="603336" ht="15"/>
    <row r="603337" ht="15"/>
    <row r="603338" ht="15"/>
    <row r="603339" ht="15"/>
    <row r="603340" ht="15"/>
    <row r="603341" ht="15"/>
    <row r="603342" ht="15"/>
    <row r="603343" ht="15"/>
    <row r="603344" ht="15"/>
    <row r="603345" ht="15"/>
    <row r="603346" ht="15"/>
    <row r="603347" ht="15"/>
    <row r="603348" ht="15"/>
    <row r="603349" ht="15"/>
    <row r="603350" ht="15"/>
    <row r="603351" ht="15"/>
    <row r="603352" ht="15"/>
    <row r="603353" ht="15"/>
    <row r="603354" ht="15"/>
    <row r="603355" ht="15"/>
    <row r="603356" ht="15"/>
    <row r="603357" ht="15"/>
    <row r="603358" ht="15"/>
    <row r="603359" ht="15"/>
    <row r="603360" ht="15"/>
    <row r="603361" ht="15"/>
    <row r="603362" ht="15"/>
    <row r="603363" ht="15"/>
    <row r="603364" ht="15"/>
    <row r="603365" ht="15"/>
    <row r="603366" ht="15"/>
    <row r="603367" ht="15"/>
    <row r="603368" ht="15"/>
    <row r="603369" ht="15"/>
    <row r="603370" ht="15"/>
    <row r="603371" ht="15"/>
    <row r="603372" ht="15"/>
    <row r="603373" ht="15"/>
    <row r="603374" ht="15"/>
    <row r="603375" ht="15"/>
    <row r="603376" ht="15"/>
    <row r="603377" ht="15"/>
    <row r="603378" ht="15"/>
    <row r="603379" ht="15"/>
    <row r="603380" ht="15"/>
    <row r="603381" ht="15"/>
    <row r="603382" ht="15"/>
    <row r="603383" ht="15"/>
    <row r="603384" ht="15"/>
    <row r="603385" ht="15"/>
    <row r="603386" ht="15"/>
    <row r="603387" ht="15"/>
    <row r="603388" ht="15"/>
    <row r="603389" ht="15"/>
    <row r="603390" ht="15"/>
    <row r="603391" ht="15"/>
    <row r="603392" ht="15"/>
    <row r="603393" ht="15"/>
    <row r="603394" ht="15"/>
    <row r="603395" ht="15"/>
    <row r="603396" ht="15"/>
    <row r="603397" ht="15"/>
    <row r="603398" ht="15"/>
    <row r="603399" ht="15"/>
    <row r="603400" ht="15"/>
    <row r="603401" ht="15"/>
    <row r="603402" ht="15"/>
    <row r="603403" ht="15"/>
    <row r="603404" ht="15"/>
    <row r="603405" ht="15"/>
    <row r="603406" ht="15"/>
    <row r="603407" ht="15"/>
    <row r="603408" ht="15"/>
    <row r="603409" ht="15"/>
    <row r="603410" ht="15"/>
    <row r="603411" ht="15"/>
    <row r="603412" ht="15"/>
    <row r="603413" ht="15"/>
    <row r="603414" ht="15"/>
    <row r="603415" ht="15"/>
    <row r="603416" ht="15"/>
    <row r="603417" ht="15"/>
    <row r="603418" ht="15"/>
    <row r="603419" ht="15"/>
    <row r="603420" ht="15"/>
    <row r="603421" ht="15"/>
    <row r="603422" ht="15"/>
    <row r="603423" ht="15"/>
    <row r="603424" ht="15"/>
    <row r="603425" ht="15"/>
    <row r="603426" ht="15"/>
    <row r="603427" ht="15"/>
    <row r="603428" ht="15"/>
    <row r="603429" ht="15"/>
    <row r="603430" ht="15"/>
    <row r="603431" ht="15"/>
    <row r="603432" ht="15"/>
    <row r="603433" ht="15"/>
    <row r="603434" ht="15"/>
    <row r="603435" ht="15"/>
    <row r="603436" ht="15"/>
    <row r="603437" ht="15"/>
    <row r="603438" ht="15"/>
    <row r="603439" ht="15"/>
    <row r="603440" ht="15"/>
    <row r="603441" ht="15"/>
    <row r="603442" ht="15"/>
    <row r="603443" ht="15"/>
    <row r="603444" ht="15"/>
    <row r="603445" ht="15"/>
    <row r="603446" ht="15"/>
    <row r="603447" ht="15"/>
    <row r="603448" ht="15"/>
    <row r="603449" ht="15"/>
    <row r="603450" ht="15"/>
    <row r="603451" ht="15"/>
    <row r="603452" ht="15"/>
    <row r="603453" ht="15"/>
    <row r="603454" ht="15"/>
    <row r="603455" ht="15"/>
    <row r="603456" ht="15"/>
    <row r="603457" ht="15"/>
    <row r="603458" ht="15"/>
    <row r="603459" ht="15"/>
    <row r="603460" ht="15"/>
    <row r="603461" ht="15"/>
    <row r="603462" ht="15"/>
    <row r="603463" ht="15"/>
    <row r="603464" ht="15"/>
    <row r="603465" ht="15"/>
    <row r="603466" ht="15"/>
    <row r="603467" ht="15"/>
    <row r="603468" ht="15"/>
    <row r="603469" ht="15"/>
    <row r="603470" ht="15"/>
    <row r="603471" ht="15"/>
    <row r="603472" ht="15"/>
    <row r="603473" ht="15"/>
    <row r="603474" ht="15"/>
    <row r="603475" ht="15"/>
    <row r="603476" ht="15"/>
    <row r="603477" ht="15"/>
    <row r="603478" ht="15"/>
    <row r="603479" ht="15"/>
    <row r="603480" ht="15"/>
    <row r="603481" ht="15"/>
    <row r="603482" ht="15"/>
    <row r="603483" ht="15"/>
    <row r="603484" ht="15"/>
    <row r="603485" ht="15"/>
    <row r="603486" ht="15"/>
    <row r="603487" ht="15"/>
    <row r="603488" ht="15"/>
    <row r="603489" ht="15"/>
    <row r="603490" ht="15"/>
    <row r="603491" ht="15"/>
    <row r="603492" ht="15"/>
    <row r="603493" ht="15"/>
    <row r="603494" ht="15"/>
    <row r="603495" ht="15"/>
    <row r="603496" ht="15"/>
    <row r="603497" ht="15"/>
    <row r="603498" ht="15"/>
    <row r="603499" ht="15"/>
    <row r="603500" ht="15"/>
    <row r="603501" ht="15"/>
    <row r="603502" ht="15"/>
    <row r="603503" ht="15"/>
    <row r="603504" ht="15"/>
    <row r="603505" ht="15"/>
    <row r="603506" ht="15"/>
    <row r="603507" ht="15"/>
    <row r="603508" ht="15"/>
    <row r="603509" ht="15"/>
    <row r="603510" ht="15"/>
    <row r="603511" ht="15"/>
    <row r="603512" ht="15"/>
    <row r="603513" ht="15"/>
    <row r="603514" ht="15"/>
    <row r="603515" ht="15"/>
    <row r="603516" ht="15"/>
    <row r="603517" ht="15"/>
    <row r="603518" ht="15"/>
    <row r="603519" ht="15"/>
    <row r="603520" ht="15"/>
    <row r="603521" ht="15"/>
    <row r="603522" ht="15"/>
    <row r="603523" ht="15"/>
    <row r="603524" ht="15"/>
    <row r="603525" ht="15"/>
    <row r="603526" ht="15"/>
    <row r="603527" ht="15"/>
    <row r="603528" ht="15"/>
    <row r="603529" ht="15"/>
    <row r="603530" ht="15"/>
    <row r="603531" ht="15"/>
    <row r="603532" ht="15"/>
    <row r="603533" ht="15"/>
    <row r="603534" ht="15"/>
    <row r="603535" ht="15"/>
    <row r="603536" ht="15"/>
    <row r="603537" ht="15"/>
    <row r="603538" ht="15"/>
    <row r="603539" ht="15"/>
    <row r="603540" ht="15"/>
    <row r="603541" ht="15"/>
    <row r="603542" ht="15"/>
    <row r="603543" ht="15"/>
    <row r="603544" ht="15"/>
    <row r="603545" ht="15"/>
    <row r="603546" ht="15"/>
    <row r="603547" ht="15"/>
    <row r="603548" ht="15"/>
    <row r="603549" ht="15"/>
    <row r="603550" ht="15"/>
    <row r="603551" ht="15"/>
    <row r="603552" ht="15"/>
    <row r="603553" ht="15"/>
    <row r="603554" ht="15"/>
    <row r="603555" ht="15"/>
    <row r="603556" ht="15"/>
    <row r="603557" ht="15"/>
    <row r="603558" ht="15"/>
    <row r="603559" ht="15"/>
    <row r="603560" ht="15"/>
    <row r="603561" ht="15"/>
    <row r="603562" ht="15"/>
    <row r="603563" ht="15"/>
    <row r="603564" ht="15"/>
    <row r="603565" ht="15"/>
    <row r="603566" ht="15"/>
    <row r="603567" ht="15"/>
    <row r="603568" ht="15"/>
    <row r="603569" ht="15"/>
    <row r="603570" ht="15"/>
    <row r="603571" ht="15"/>
    <row r="603572" ht="15"/>
    <row r="603573" ht="15"/>
    <row r="603574" ht="15"/>
    <row r="603575" ht="15"/>
    <row r="603576" ht="15"/>
    <row r="603577" ht="15"/>
    <row r="603578" ht="15"/>
    <row r="603579" ht="15"/>
    <row r="603580" ht="15"/>
    <row r="603581" ht="15"/>
    <row r="603582" ht="15"/>
    <row r="603583" ht="15"/>
    <row r="603584" ht="15"/>
    <row r="603585" ht="15"/>
    <row r="603586" ht="15"/>
    <row r="603587" ht="15"/>
    <row r="603588" ht="15"/>
    <row r="603589" ht="15"/>
    <row r="603590" ht="15"/>
    <row r="603591" ht="15"/>
    <row r="603592" ht="15"/>
    <row r="603593" ht="15"/>
    <row r="603594" ht="15"/>
    <row r="603595" ht="15"/>
    <row r="603596" ht="15"/>
    <row r="603597" ht="15"/>
    <row r="603598" ht="15"/>
    <row r="603599" ht="15"/>
    <row r="603600" ht="15"/>
    <row r="603601" ht="15"/>
    <row r="603602" ht="15"/>
    <row r="603603" ht="15"/>
    <row r="603604" ht="15"/>
    <row r="603605" ht="15"/>
    <row r="603606" ht="15"/>
    <row r="603607" ht="15"/>
    <row r="603608" ht="15"/>
    <row r="603609" ht="15"/>
    <row r="603610" ht="15"/>
    <row r="603611" ht="15"/>
    <row r="603612" ht="15"/>
    <row r="603613" ht="15"/>
    <row r="603614" ht="15"/>
    <row r="603615" ht="15"/>
    <row r="603616" ht="15"/>
    <row r="603617" ht="15"/>
    <row r="603618" ht="15"/>
    <row r="603619" ht="15"/>
    <row r="603620" ht="15"/>
    <row r="603621" ht="15"/>
    <row r="603622" ht="15"/>
    <row r="603623" ht="15"/>
    <row r="603624" ht="15"/>
    <row r="603625" ht="15"/>
    <row r="603626" ht="15"/>
    <row r="603627" ht="15"/>
    <row r="603628" ht="15"/>
    <row r="603629" ht="15"/>
    <row r="603630" ht="15"/>
    <row r="603631" ht="15"/>
    <row r="603632" ht="15"/>
    <row r="603633" ht="15"/>
    <row r="603634" ht="15"/>
    <row r="603635" ht="15"/>
    <row r="603636" ht="15"/>
    <row r="603637" ht="15"/>
    <row r="603638" ht="15"/>
    <row r="603639" ht="15"/>
    <row r="603640" ht="15"/>
    <row r="603641" ht="15"/>
    <row r="603642" ht="15"/>
    <row r="603643" ht="15"/>
    <row r="603644" ht="15"/>
    <row r="603645" ht="15"/>
    <row r="603646" ht="15"/>
    <row r="603647" ht="15"/>
    <row r="603648" ht="15"/>
    <row r="603649" ht="15"/>
    <row r="603650" ht="15"/>
    <row r="603651" ht="15"/>
    <row r="603652" ht="15"/>
    <row r="603653" ht="15"/>
    <row r="603654" ht="15"/>
    <row r="603655" ht="15"/>
    <row r="603656" ht="15"/>
    <row r="603657" ht="15"/>
    <row r="603658" ht="15"/>
    <row r="603659" ht="15"/>
    <row r="603660" ht="15"/>
    <row r="603661" ht="15"/>
    <row r="603662" ht="15"/>
    <row r="603663" ht="15"/>
    <row r="603664" ht="15"/>
    <row r="603665" ht="15"/>
    <row r="603666" ht="15"/>
    <row r="603667" ht="15"/>
    <row r="603668" ht="15"/>
    <row r="603669" ht="15"/>
    <row r="603670" ht="15"/>
    <row r="603671" ht="15"/>
    <row r="603672" ht="15"/>
    <row r="603673" ht="15"/>
    <row r="603674" ht="15"/>
    <row r="603675" ht="15"/>
    <row r="603676" ht="15"/>
    <row r="603677" ht="15"/>
    <row r="603678" ht="15"/>
    <row r="603679" ht="15"/>
    <row r="603680" ht="15"/>
    <row r="603681" ht="15"/>
    <row r="603682" ht="15"/>
    <row r="603683" ht="15"/>
    <row r="603684" ht="15"/>
    <row r="603685" ht="15"/>
    <row r="603686" ht="15"/>
    <row r="603687" ht="15"/>
    <row r="603688" ht="15"/>
    <row r="603689" ht="15"/>
    <row r="603690" ht="15"/>
    <row r="603691" ht="15"/>
    <row r="603692" ht="15"/>
    <row r="603693" ht="15"/>
    <row r="603694" ht="15"/>
    <row r="603695" ht="15"/>
    <row r="603696" ht="15"/>
    <row r="603697" ht="15"/>
    <row r="603698" ht="15"/>
    <row r="603699" ht="15"/>
    <row r="603700" ht="15"/>
    <row r="603701" ht="15"/>
    <row r="603702" ht="15"/>
    <row r="603703" ht="15"/>
    <row r="603704" ht="15"/>
    <row r="603705" ht="15"/>
    <row r="603706" ht="15"/>
    <row r="603707" ht="15"/>
    <row r="603708" ht="15"/>
    <row r="603709" ht="15"/>
    <row r="603710" ht="15"/>
    <row r="603711" ht="15"/>
    <row r="603712" ht="15"/>
    <row r="603713" ht="15"/>
    <row r="603714" ht="15"/>
    <row r="603715" ht="15"/>
    <row r="603716" ht="15"/>
    <row r="603717" ht="15"/>
    <row r="603718" ht="15"/>
    <row r="603719" ht="15"/>
    <row r="603720" ht="15"/>
    <row r="603721" ht="15"/>
    <row r="603722" ht="15"/>
    <row r="603723" ht="15"/>
    <row r="603724" ht="15"/>
    <row r="603725" ht="15"/>
    <row r="603726" ht="15"/>
    <row r="603727" ht="15"/>
    <row r="603728" ht="15"/>
    <row r="603729" ht="15"/>
    <row r="603730" ht="15"/>
    <row r="603731" ht="15"/>
    <row r="603732" ht="15"/>
    <row r="603733" ht="15"/>
    <row r="603734" ht="15"/>
    <row r="603735" ht="15"/>
    <row r="603736" ht="15"/>
    <row r="603737" ht="15"/>
    <row r="603738" ht="15"/>
    <row r="603739" ht="15"/>
    <row r="603740" ht="15"/>
    <row r="603741" ht="15"/>
    <row r="603742" ht="15"/>
    <row r="603743" ht="15"/>
    <row r="603744" ht="15"/>
    <row r="603745" ht="15"/>
    <row r="603746" ht="15"/>
    <row r="603747" ht="15"/>
    <row r="603748" ht="15"/>
    <row r="603749" ht="15"/>
    <row r="603750" ht="15"/>
    <row r="603751" ht="15"/>
    <row r="603752" ht="15"/>
    <row r="603753" ht="15"/>
    <row r="603754" ht="15"/>
    <row r="603755" ht="15"/>
    <row r="603756" ht="15"/>
    <row r="603757" ht="15"/>
    <row r="603758" ht="15"/>
    <row r="603759" ht="15"/>
    <row r="603760" ht="15"/>
    <row r="603761" ht="15"/>
    <row r="603762" ht="15"/>
    <row r="603763" ht="15"/>
    <row r="603764" ht="15"/>
    <row r="603765" ht="15"/>
    <row r="603766" ht="15"/>
    <row r="603767" ht="15"/>
    <row r="603768" ht="15"/>
    <row r="603769" ht="15"/>
    <row r="603770" ht="15"/>
    <row r="603771" ht="15"/>
    <row r="603772" ht="15"/>
    <row r="603773" ht="15"/>
    <row r="603774" ht="15"/>
    <row r="603775" ht="15"/>
    <row r="603776" ht="15"/>
    <row r="603777" ht="15"/>
    <row r="603778" ht="15"/>
    <row r="603779" ht="15"/>
    <row r="603780" ht="15"/>
    <row r="603781" ht="15"/>
    <row r="603782" ht="15"/>
    <row r="603783" ht="15"/>
    <row r="603784" ht="15"/>
    <row r="603785" ht="15"/>
    <row r="603786" ht="15"/>
    <row r="603787" ht="15"/>
    <row r="603788" ht="15"/>
    <row r="603789" ht="15"/>
    <row r="603790" ht="15"/>
    <row r="603791" ht="15"/>
    <row r="603792" ht="15"/>
    <row r="603793" ht="15"/>
    <row r="603794" ht="15"/>
    <row r="603795" ht="15"/>
    <row r="603796" ht="15"/>
    <row r="603797" ht="15"/>
    <row r="603798" ht="15"/>
    <row r="603799" ht="15"/>
    <row r="603800" ht="15"/>
    <row r="603801" ht="15"/>
    <row r="603802" ht="15"/>
    <row r="603803" ht="15"/>
    <row r="603804" ht="15"/>
    <row r="603805" ht="15"/>
    <row r="603806" ht="15"/>
    <row r="603807" ht="15"/>
    <row r="603808" ht="15"/>
    <row r="603809" ht="15"/>
    <row r="603810" ht="15"/>
    <row r="603811" ht="15"/>
    <row r="603812" ht="15"/>
    <row r="603813" ht="15"/>
    <row r="603814" ht="15"/>
    <row r="603815" ht="15"/>
    <row r="603816" ht="15"/>
    <row r="603817" ht="15"/>
    <row r="603818" ht="15"/>
    <row r="603819" ht="15"/>
    <row r="603820" ht="15"/>
    <row r="603821" ht="15"/>
    <row r="603822" ht="15"/>
    <row r="603823" ht="15"/>
    <row r="603824" ht="15"/>
    <row r="603825" ht="15"/>
    <row r="603826" ht="15"/>
    <row r="603827" ht="15"/>
    <row r="603828" ht="15"/>
    <row r="603829" ht="15"/>
    <row r="603830" ht="15"/>
    <row r="603831" ht="15"/>
    <row r="603832" ht="15"/>
    <row r="603833" ht="15"/>
    <row r="603834" ht="15"/>
    <row r="603835" ht="15"/>
    <row r="603836" ht="15"/>
    <row r="603837" ht="15"/>
    <row r="603838" ht="15"/>
    <row r="603839" ht="15"/>
    <row r="603840" ht="15"/>
    <row r="603841" ht="15"/>
    <row r="603842" ht="15"/>
    <row r="603843" ht="15"/>
    <row r="603844" ht="15"/>
    <row r="603845" ht="15"/>
    <row r="603846" ht="15"/>
    <row r="603847" ht="15"/>
    <row r="603848" ht="15"/>
    <row r="603849" ht="15"/>
    <row r="603850" ht="15"/>
    <row r="603851" ht="15"/>
    <row r="603852" ht="15"/>
    <row r="603853" ht="15"/>
    <row r="603854" ht="15"/>
    <row r="603855" ht="15"/>
    <row r="603856" ht="15"/>
    <row r="603857" ht="15"/>
    <row r="603858" ht="15"/>
    <row r="603859" ht="15"/>
    <row r="603860" ht="15"/>
    <row r="603861" ht="15"/>
    <row r="603862" ht="15"/>
    <row r="603863" ht="15"/>
    <row r="603864" ht="15"/>
    <row r="603865" ht="15"/>
    <row r="603866" ht="15"/>
    <row r="603867" ht="15"/>
    <row r="603868" ht="15"/>
    <row r="603869" ht="15"/>
    <row r="603870" ht="15"/>
    <row r="603871" ht="15"/>
    <row r="603872" ht="15"/>
    <row r="603873" ht="15"/>
    <row r="603874" ht="15"/>
    <row r="603875" ht="15"/>
    <row r="603876" ht="15"/>
    <row r="603877" ht="15"/>
    <row r="603878" ht="15"/>
    <row r="603879" ht="15"/>
    <row r="603880" ht="15"/>
    <row r="603881" ht="15"/>
    <row r="603882" ht="15"/>
    <row r="603883" ht="15"/>
    <row r="603884" ht="15"/>
    <row r="603885" ht="15"/>
    <row r="603886" ht="15"/>
    <row r="603887" ht="15"/>
    <row r="603888" ht="15"/>
    <row r="603889" ht="15"/>
    <row r="603890" ht="15"/>
    <row r="603891" ht="15"/>
    <row r="603892" ht="15"/>
    <row r="603893" ht="15"/>
    <row r="603894" ht="15"/>
    <row r="603895" ht="15"/>
    <row r="603896" ht="15"/>
    <row r="603897" ht="15"/>
    <row r="603898" ht="15"/>
    <row r="603899" ht="15"/>
    <row r="603900" ht="15"/>
    <row r="603901" ht="15"/>
    <row r="603902" ht="15"/>
    <row r="603903" ht="15"/>
    <row r="603904" ht="15"/>
    <row r="603905" ht="15"/>
    <row r="603906" ht="15"/>
    <row r="603907" ht="15"/>
    <row r="603908" ht="15"/>
    <row r="603909" ht="15"/>
    <row r="603910" ht="15"/>
    <row r="603911" ht="15"/>
    <row r="603912" ht="15"/>
    <row r="603913" ht="15"/>
    <row r="603914" ht="15"/>
    <row r="603915" ht="15"/>
    <row r="603916" ht="15"/>
    <row r="603917" ht="15"/>
    <row r="603918" ht="15"/>
    <row r="603919" ht="15"/>
    <row r="603920" ht="15"/>
    <row r="603921" ht="15"/>
    <row r="603922" ht="15"/>
    <row r="603923" ht="15"/>
    <row r="603924" ht="15"/>
    <row r="603925" ht="15"/>
    <row r="603926" ht="15"/>
    <row r="603927" ht="15"/>
    <row r="603928" ht="15"/>
    <row r="603929" ht="15"/>
    <row r="603930" ht="15"/>
    <row r="603931" ht="15"/>
    <row r="603932" ht="15"/>
    <row r="603933" ht="15"/>
    <row r="603934" ht="15"/>
    <row r="603935" ht="15"/>
    <row r="603936" ht="15"/>
    <row r="603937" ht="15"/>
    <row r="603938" ht="15"/>
    <row r="603939" ht="15"/>
    <row r="603940" ht="15"/>
    <row r="603941" ht="15"/>
    <row r="603942" ht="15"/>
    <row r="603943" ht="15"/>
    <row r="603944" ht="15"/>
    <row r="603945" ht="15"/>
    <row r="603946" ht="15"/>
    <row r="603947" ht="15"/>
    <row r="603948" ht="15"/>
    <row r="603949" ht="15"/>
    <row r="603950" ht="15"/>
    <row r="603951" ht="15"/>
    <row r="603952" ht="15"/>
    <row r="603953" ht="15"/>
    <row r="603954" ht="15"/>
    <row r="603955" ht="15"/>
    <row r="603956" ht="15"/>
    <row r="603957" ht="15"/>
    <row r="603958" ht="15"/>
    <row r="603959" ht="15"/>
    <row r="603960" ht="15"/>
    <row r="603961" ht="15"/>
    <row r="603962" ht="15"/>
    <row r="603963" ht="15"/>
    <row r="603964" ht="15"/>
    <row r="603965" ht="15"/>
    <row r="603966" ht="15"/>
    <row r="603967" ht="15"/>
    <row r="603968" ht="15"/>
    <row r="603969" ht="15"/>
    <row r="603970" ht="15"/>
    <row r="603971" ht="15"/>
    <row r="603972" ht="15"/>
    <row r="603973" ht="15"/>
    <row r="603974" ht="15"/>
    <row r="603975" ht="15"/>
    <row r="603976" ht="15"/>
    <row r="603977" ht="15"/>
    <row r="603978" ht="15"/>
    <row r="603979" ht="15"/>
    <row r="603980" ht="15"/>
    <row r="603981" ht="15"/>
    <row r="603982" ht="15"/>
    <row r="603983" ht="15"/>
    <row r="603984" ht="15"/>
    <row r="603985" ht="15"/>
    <row r="603986" ht="15"/>
    <row r="603987" ht="15"/>
    <row r="603988" ht="15"/>
    <row r="603989" ht="15"/>
    <row r="603990" ht="15"/>
    <row r="603991" ht="15"/>
    <row r="603992" ht="15"/>
    <row r="603993" ht="15"/>
    <row r="603994" ht="15"/>
    <row r="603995" ht="15"/>
    <row r="603996" ht="15"/>
    <row r="603997" ht="15"/>
    <row r="603998" ht="15"/>
    <row r="603999" ht="15"/>
    <row r="604000" ht="15"/>
    <row r="604001" ht="15"/>
    <row r="604002" ht="15"/>
    <row r="604003" ht="15"/>
    <row r="604004" ht="15"/>
    <row r="604005" ht="15"/>
    <row r="604006" ht="15"/>
    <row r="604007" ht="15"/>
    <row r="604008" ht="15"/>
    <row r="604009" ht="15"/>
    <row r="604010" ht="15"/>
    <row r="604011" ht="15"/>
    <row r="604012" ht="15"/>
    <row r="604013" ht="15"/>
    <row r="604014" ht="15"/>
    <row r="604015" ht="15"/>
    <row r="604016" ht="15"/>
    <row r="604017" ht="15"/>
    <row r="604018" ht="15"/>
    <row r="604019" ht="15"/>
    <row r="604020" ht="15"/>
    <row r="604021" ht="15"/>
    <row r="604022" ht="15"/>
    <row r="604023" ht="15"/>
    <row r="604024" ht="15"/>
    <row r="604025" ht="15"/>
    <row r="604026" ht="15"/>
    <row r="604027" ht="15"/>
    <row r="604028" ht="15"/>
    <row r="604029" ht="15"/>
    <row r="604030" ht="15"/>
    <row r="604031" ht="15"/>
    <row r="604032" ht="15"/>
    <row r="604033" ht="15"/>
    <row r="604034" ht="15"/>
    <row r="604035" ht="15"/>
    <row r="604036" ht="15"/>
    <row r="604037" ht="15"/>
    <row r="604038" ht="15"/>
    <row r="604039" ht="15"/>
    <row r="604040" ht="15"/>
    <row r="604041" ht="15"/>
    <row r="604042" ht="15"/>
    <row r="604043" ht="15"/>
    <row r="604044" ht="15"/>
    <row r="604045" ht="15"/>
    <row r="604046" ht="15"/>
    <row r="604047" ht="15"/>
    <row r="604048" ht="15"/>
    <row r="604049" ht="15"/>
    <row r="604050" ht="15"/>
    <row r="604051" ht="15"/>
    <row r="604052" ht="15"/>
    <row r="604053" ht="15"/>
    <row r="604054" ht="15"/>
    <row r="604055" ht="15"/>
    <row r="604056" ht="15"/>
    <row r="604057" ht="15"/>
    <row r="604058" ht="15"/>
    <row r="604059" ht="15"/>
    <row r="604060" ht="15"/>
    <row r="604061" ht="15"/>
    <row r="604062" ht="15"/>
    <row r="604063" ht="15"/>
    <row r="604064" ht="15"/>
    <row r="604065" ht="15"/>
    <row r="604066" ht="15"/>
    <row r="604067" ht="15"/>
    <row r="604068" ht="15"/>
    <row r="604069" ht="15"/>
    <row r="604070" ht="15"/>
    <row r="604071" ht="15"/>
    <row r="604072" ht="15"/>
    <row r="604073" ht="15"/>
    <row r="604074" ht="15"/>
    <row r="604075" ht="15"/>
    <row r="604076" ht="15"/>
    <row r="604077" ht="15"/>
    <row r="604078" ht="15"/>
    <row r="604079" ht="15"/>
    <row r="604080" ht="15"/>
    <row r="604081" ht="15"/>
    <row r="604082" ht="15"/>
    <row r="604083" ht="15"/>
    <row r="604084" ht="15"/>
    <row r="604085" ht="15"/>
    <row r="604086" ht="15"/>
    <row r="604087" ht="15"/>
    <row r="604088" ht="15"/>
    <row r="604089" ht="15"/>
    <row r="604090" ht="15"/>
    <row r="604091" ht="15"/>
    <row r="604092" ht="15"/>
    <row r="604093" ht="15"/>
    <row r="604094" ht="15"/>
    <row r="604095" ht="15"/>
    <row r="604096" ht="15"/>
    <row r="604097" ht="15"/>
    <row r="604098" ht="15"/>
    <row r="604099" ht="15"/>
    <row r="604100" ht="15"/>
    <row r="604101" ht="15"/>
    <row r="604102" ht="15"/>
    <row r="604103" ht="15"/>
    <row r="604104" ht="15"/>
    <row r="604105" ht="15"/>
    <row r="604106" ht="15"/>
    <row r="604107" ht="15"/>
    <row r="604108" ht="15"/>
    <row r="604109" ht="15"/>
    <row r="604110" ht="15"/>
    <row r="604111" ht="15"/>
    <row r="604112" ht="15"/>
    <row r="604113" ht="15"/>
    <row r="604114" ht="15"/>
    <row r="604115" ht="15"/>
    <row r="604116" ht="15"/>
    <row r="604117" ht="15"/>
    <row r="604118" ht="15"/>
    <row r="604119" ht="15"/>
    <row r="604120" ht="15"/>
    <row r="604121" ht="15"/>
    <row r="604122" ht="15"/>
    <row r="604123" ht="15"/>
    <row r="604124" ht="15"/>
    <row r="604125" ht="15"/>
    <row r="604126" ht="15"/>
    <row r="604127" ht="15"/>
    <row r="604128" ht="15"/>
    <row r="604129" ht="15"/>
    <row r="604130" ht="15"/>
    <row r="604131" ht="15"/>
    <row r="604132" ht="15"/>
    <row r="604133" ht="15"/>
    <row r="604134" ht="15"/>
    <row r="604135" ht="15"/>
    <row r="604136" ht="15"/>
    <row r="604137" ht="15"/>
    <row r="604138" ht="15"/>
    <row r="604139" ht="15"/>
    <row r="604140" ht="15"/>
    <row r="604141" ht="15"/>
    <row r="604142" ht="15"/>
    <row r="604143" ht="15"/>
    <row r="604144" ht="15"/>
    <row r="604145" ht="15"/>
    <row r="604146" ht="15"/>
    <row r="604147" ht="15"/>
    <row r="604148" ht="15"/>
    <row r="604149" ht="15"/>
    <row r="604150" ht="15"/>
    <row r="604151" ht="15"/>
    <row r="604152" ht="15"/>
    <row r="604153" ht="15"/>
    <row r="604154" ht="15"/>
    <row r="604155" ht="15"/>
    <row r="604156" ht="15"/>
    <row r="604157" ht="15"/>
    <row r="604158" ht="15"/>
    <row r="604159" ht="15"/>
    <row r="604160" ht="15"/>
    <row r="604161" ht="15"/>
    <row r="604162" ht="15"/>
    <row r="604163" ht="15"/>
    <row r="604164" ht="15"/>
    <row r="604165" ht="15"/>
    <row r="604166" ht="15"/>
    <row r="604167" ht="15"/>
    <row r="604168" ht="15"/>
    <row r="604169" ht="15"/>
    <row r="604170" ht="15"/>
    <row r="604171" ht="15"/>
    <row r="604172" ht="15"/>
    <row r="604173" ht="15"/>
    <row r="604174" ht="15"/>
    <row r="604175" ht="15"/>
    <row r="604176" ht="15"/>
    <row r="604177" ht="15"/>
    <row r="604178" ht="15"/>
    <row r="604179" ht="15"/>
    <row r="604180" ht="15"/>
    <row r="604181" ht="15"/>
    <row r="604182" ht="15"/>
    <row r="604183" ht="15"/>
    <row r="604184" ht="15"/>
    <row r="604185" ht="15"/>
    <row r="604186" ht="15"/>
    <row r="604187" ht="15"/>
    <row r="604188" ht="15"/>
    <row r="604189" ht="15"/>
    <row r="604190" ht="15"/>
    <row r="604191" ht="15"/>
    <row r="604192" ht="15"/>
    <row r="604193" ht="15"/>
    <row r="604194" ht="15"/>
    <row r="604195" ht="15"/>
    <row r="604196" ht="15"/>
    <row r="604197" ht="15"/>
    <row r="604198" ht="15"/>
    <row r="604199" ht="15"/>
    <row r="604200" ht="15"/>
    <row r="604201" ht="15"/>
    <row r="604202" ht="15"/>
    <row r="604203" ht="15"/>
    <row r="604204" ht="15"/>
    <row r="604205" ht="15"/>
    <row r="604206" ht="15"/>
    <row r="604207" ht="15"/>
    <row r="604208" ht="15"/>
    <row r="604209" ht="15"/>
    <row r="604210" ht="15"/>
    <row r="604211" ht="15"/>
    <row r="604212" ht="15"/>
    <row r="604213" ht="15"/>
    <row r="604214" ht="15"/>
    <row r="604215" ht="15"/>
    <row r="604216" ht="15"/>
    <row r="604217" ht="15"/>
    <row r="604218" ht="15"/>
    <row r="604219" ht="15"/>
    <row r="604220" ht="15"/>
    <row r="604221" ht="15"/>
    <row r="604222" ht="15"/>
    <row r="604223" ht="15"/>
    <row r="604224" ht="15"/>
    <row r="604225" ht="15"/>
    <row r="604226" ht="15"/>
    <row r="604227" ht="15"/>
    <row r="604228" ht="15"/>
    <row r="604229" ht="15"/>
    <row r="604230" ht="15"/>
    <row r="604231" ht="15"/>
    <row r="604232" ht="15"/>
    <row r="604233" ht="15"/>
    <row r="604234" ht="15"/>
    <row r="604235" ht="15"/>
    <row r="604236" ht="15"/>
    <row r="604237" ht="15"/>
    <row r="604238" ht="15"/>
    <row r="604239" ht="15"/>
    <row r="604240" ht="15"/>
    <row r="604241" ht="15"/>
    <row r="604242" ht="15"/>
    <row r="604243" ht="15"/>
    <row r="604244" ht="15"/>
    <row r="604245" ht="15"/>
    <row r="604246" ht="15"/>
    <row r="604247" ht="15"/>
    <row r="604248" ht="15"/>
    <row r="604249" ht="15"/>
    <row r="604250" ht="15"/>
    <row r="604251" ht="15"/>
    <row r="604252" ht="15"/>
    <row r="604253" ht="15"/>
    <row r="604254" ht="15"/>
    <row r="604255" ht="15"/>
    <row r="604256" ht="15"/>
    <row r="604257" ht="15"/>
    <row r="604258" ht="15"/>
    <row r="604259" ht="15"/>
    <row r="604260" ht="15"/>
    <row r="604261" ht="15"/>
    <row r="604262" ht="15"/>
    <row r="604263" ht="15"/>
    <row r="604264" ht="15"/>
    <row r="604265" ht="15"/>
    <row r="604266" ht="15"/>
    <row r="604267" ht="15"/>
    <row r="604268" ht="15"/>
    <row r="604269" ht="15"/>
    <row r="604270" ht="15"/>
    <row r="604271" ht="15"/>
    <row r="604272" ht="15"/>
    <row r="604273" ht="15"/>
    <row r="604274" ht="15"/>
    <row r="604275" ht="15"/>
    <row r="604276" ht="15"/>
    <row r="604277" ht="15"/>
    <row r="604278" ht="15"/>
    <row r="604279" ht="15"/>
    <row r="604280" ht="15"/>
    <row r="604281" ht="15"/>
    <row r="604282" ht="15"/>
    <row r="604283" ht="15"/>
    <row r="604284" ht="15"/>
    <row r="604285" ht="15"/>
    <row r="604286" ht="15"/>
    <row r="604287" ht="15"/>
    <row r="604288" ht="15"/>
    <row r="604289" ht="15"/>
    <row r="604290" ht="15"/>
    <row r="604291" ht="15"/>
    <row r="604292" ht="15"/>
    <row r="604293" ht="15"/>
    <row r="604294" ht="15"/>
    <row r="604295" ht="15"/>
    <row r="604296" ht="15"/>
    <row r="604297" ht="15"/>
    <row r="604298" ht="15"/>
    <row r="604299" ht="15"/>
    <row r="604300" ht="15"/>
    <row r="604301" ht="15"/>
    <row r="604302" ht="15"/>
    <row r="604303" ht="15"/>
    <row r="604304" ht="15"/>
    <row r="604305" ht="15"/>
    <row r="604306" ht="15"/>
    <row r="604307" ht="15"/>
    <row r="604308" ht="15"/>
    <row r="604309" ht="15"/>
    <row r="604310" ht="15"/>
    <row r="604311" ht="15"/>
    <row r="604312" ht="15"/>
    <row r="604313" ht="15"/>
    <row r="604314" ht="15"/>
    <row r="604315" ht="15"/>
    <row r="604316" ht="15"/>
    <row r="604317" ht="15"/>
    <row r="604318" ht="15"/>
    <row r="604319" ht="15"/>
    <row r="604320" ht="15"/>
    <row r="604321" ht="15"/>
    <row r="604322" ht="15"/>
    <row r="604323" ht="15"/>
    <row r="604324" ht="15"/>
    <row r="604325" ht="15"/>
    <row r="604326" ht="15"/>
    <row r="604327" ht="15"/>
    <row r="604328" ht="15"/>
    <row r="604329" ht="15"/>
    <row r="604330" ht="15"/>
    <row r="604331" ht="15"/>
    <row r="604332" ht="15"/>
    <row r="604333" ht="15"/>
    <row r="604334" ht="15"/>
    <row r="604335" ht="15"/>
    <row r="604336" ht="15"/>
    <row r="604337" ht="15"/>
    <row r="604338" ht="15"/>
    <row r="604339" ht="15"/>
    <row r="604340" ht="15"/>
    <row r="604341" ht="15"/>
    <row r="604342" ht="15"/>
    <row r="604343" ht="15"/>
    <row r="604344" ht="15"/>
    <row r="604345" ht="15"/>
    <row r="604346" ht="15"/>
    <row r="604347" ht="15"/>
    <row r="604348" ht="15"/>
    <row r="604349" ht="15"/>
    <row r="604350" ht="15"/>
    <row r="604351" ht="15"/>
    <row r="604352" ht="15"/>
    <row r="604353" ht="15"/>
    <row r="604354" ht="15"/>
    <row r="604355" ht="15"/>
    <row r="604356" ht="15"/>
    <row r="604357" ht="15"/>
    <row r="604358" ht="15"/>
    <row r="604359" ht="15"/>
    <row r="604360" ht="15"/>
    <row r="604361" ht="15"/>
    <row r="604362" ht="15"/>
    <row r="604363" ht="15"/>
    <row r="604364" ht="15"/>
    <row r="604365" ht="15"/>
    <row r="604366" ht="15"/>
    <row r="604367" ht="15"/>
    <row r="604368" ht="15"/>
    <row r="604369" ht="15"/>
    <row r="604370" ht="15"/>
    <row r="604371" ht="15"/>
    <row r="604372" ht="15"/>
    <row r="604373" ht="15"/>
    <row r="604374" ht="15"/>
    <row r="604375" ht="15"/>
    <row r="604376" ht="15"/>
    <row r="604377" ht="15"/>
    <row r="604378" ht="15"/>
    <row r="604379" ht="15"/>
    <row r="604380" ht="15"/>
    <row r="604381" ht="15"/>
    <row r="604382" ht="15"/>
    <row r="604383" ht="15"/>
    <row r="604384" ht="15"/>
    <row r="604385" ht="15"/>
    <row r="604386" ht="15"/>
    <row r="604387" ht="15"/>
    <row r="604388" ht="15"/>
    <row r="604389" ht="15"/>
    <row r="604390" ht="15"/>
    <row r="604391" ht="15"/>
    <row r="604392" ht="15"/>
    <row r="604393" ht="15"/>
    <row r="604394" ht="15"/>
    <row r="604395" ht="15"/>
    <row r="604396" ht="15"/>
    <row r="604397" ht="15"/>
    <row r="604398" ht="15"/>
    <row r="604399" ht="15"/>
    <row r="604400" ht="15"/>
    <row r="604401" ht="15"/>
    <row r="604402" ht="15"/>
    <row r="604403" ht="15"/>
    <row r="604404" ht="15"/>
    <row r="604405" ht="15"/>
    <row r="604406" ht="15"/>
    <row r="604407" ht="15"/>
    <row r="604408" ht="15"/>
    <row r="604409" ht="15"/>
    <row r="604410" ht="15"/>
    <row r="604411" ht="15"/>
    <row r="604412" ht="15"/>
    <row r="604413" ht="15"/>
    <row r="604414" ht="15"/>
    <row r="604415" ht="15"/>
    <row r="604416" ht="15"/>
    <row r="604417" ht="15"/>
    <row r="604418" ht="15"/>
    <row r="604419" ht="15"/>
    <row r="604420" ht="15"/>
    <row r="604421" ht="15"/>
    <row r="604422" ht="15"/>
    <row r="604423" ht="15"/>
    <row r="604424" ht="15"/>
    <row r="604425" ht="15"/>
    <row r="604426" ht="15"/>
    <row r="604427" ht="15"/>
    <row r="604428" ht="15"/>
    <row r="604429" ht="15"/>
    <row r="604430" ht="15"/>
    <row r="604431" ht="15"/>
    <row r="604432" ht="15"/>
    <row r="604433" ht="15"/>
    <row r="604434" ht="15"/>
    <row r="604435" ht="15"/>
    <row r="604436" ht="15"/>
    <row r="604437" ht="15"/>
    <row r="604438" ht="15"/>
    <row r="604439" ht="15"/>
    <row r="604440" ht="15"/>
    <row r="604441" ht="15"/>
    <row r="604442" ht="15"/>
    <row r="604443" ht="15"/>
    <row r="604444" ht="15"/>
    <row r="604445" ht="15"/>
    <row r="604446" ht="15"/>
    <row r="604447" ht="15"/>
    <row r="604448" ht="15"/>
    <row r="604449" ht="15"/>
    <row r="604450" ht="15"/>
    <row r="604451" ht="15"/>
    <row r="604452" ht="15"/>
    <row r="604453" ht="15"/>
    <row r="604454" ht="15"/>
    <row r="604455" ht="15"/>
    <row r="604456" ht="15"/>
    <row r="604457" ht="15"/>
    <row r="604458" ht="15"/>
    <row r="604459" ht="15"/>
    <row r="604460" ht="15"/>
    <row r="604461" ht="15"/>
    <row r="604462" ht="15"/>
    <row r="604463" ht="15"/>
    <row r="604464" ht="15"/>
    <row r="604465" ht="15"/>
    <row r="604466" ht="15"/>
    <row r="604467" ht="15"/>
    <row r="604468" ht="15"/>
    <row r="604469" ht="15"/>
    <row r="604470" ht="15"/>
    <row r="604471" ht="15"/>
    <row r="604472" ht="15"/>
    <row r="604473" ht="15"/>
    <row r="604474" ht="15"/>
    <row r="604475" ht="15"/>
    <row r="604476" ht="15"/>
    <row r="604477" ht="15"/>
    <row r="604478" ht="15"/>
    <row r="604479" ht="15"/>
    <row r="604480" ht="15"/>
    <row r="604481" ht="15"/>
    <row r="604482" ht="15"/>
    <row r="604483" ht="15"/>
    <row r="604484" ht="15"/>
    <row r="604485" ht="15"/>
    <row r="604486" ht="15"/>
    <row r="604487" ht="15"/>
    <row r="604488" ht="15"/>
    <row r="604489" ht="15"/>
    <row r="604490" ht="15"/>
    <row r="604491" ht="15"/>
    <row r="604492" ht="15"/>
    <row r="604493" ht="15"/>
    <row r="604494" ht="15"/>
    <row r="604495" ht="15"/>
    <row r="604496" ht="15"/>
    <row r="604497" ht="15"/>
    <row r="604498" ht="15"/>
    <row r="604499" ht="15"/>
    <row r="604500" ht="15"/>
    <row r="604501" ht="15"/>
    <row r="604502" ht="15"/>
    <row r="604503" ht="15"/>
    <row r="604504" ht="15"/>
    <row r="604505" ht="15"/>
    <row r="604506" ht="15"/>
    <row r="604507" ht="15"/>
    <row r="604508" ht="15"/>
    <row r="604509" ht="15"/>
    <row r="604510" ht="15"/>
    <row r="604511" ht="15"/>
    <row r="604512" ht="15"/>
    <row r="604513" ht="15"/>
    <row r="604514" ht="15"/>
    <row r="604515" ht="15"/>
    <row r="604516" ht="15"/>
    <row r="604517" ht="15"/>
    <row r="604518" ht="15"/>
    <row r="604519" ht="15"/>
    <row r="604520" ht="15"/>
    <row r="604521" ht="15"/>
    <row r="604522" ht="15"/>
    <row r="604523" ht="15"/>
    <row r="604524" ht="15"/>
    <row r="604525" ht="15"/>
    <row r="604526" ht="15"/>
    <row r="604527" ht="15"/>
    <row r="604528" ht="15"/>
    <row r="604529" ht="15"/>
    <row r="604530" ht="15"/>
    <row r="604531" ht="15"/>
    <row r="604532" ht="15"/>
    <row r="604533" ht="15"/>
    <row r="604534" ht="15"/>
    <row r="604535" ht="15"/>
    <row r="604536" ht="15"/>
    <row r="604537" ht="15"/>
    <row r="604538" ht="15"/>
    <row r="604539" ht="15"/>
    <row r="604540" ht="15"/>
    <row r="604541" ht="15"/>
    <row r="604542" ht="15"/>
    <row r="604543" ht="15"/>
    <row r="604544" ht="15"/>
    <row r="604545" ht="15"/>
    <row r="604546" ht="15"/>
    <row r="604547" ht="15"/>
    <row r="604548" ht="15"/>
    <row r="604549" ht="15"/>
    <row r="604550" ht="15"/>
    <row r="604551" ht="15"/>
    <row r="604552" ht="15"/>
    <row r="604553" ht="15"/>
    <row r="604554" ht="15"/>
    <row r="604555" ht="15"/>
    <row r="604556" ht="15"/>
    <row r="604557" ht="15"/>
    <row r="604558" ht="15"/>
    <row r="604559" ht="15"/>
    <row r="604560" ht="15"/>
    <row r="604561" ht="15"/>
    <row r="604562" ht="15"/>
    <row r="604563" ht="15"/>
    <row r="604564" ht="15"/>
    <row r="604565" ht="15"/>
    <row r="604566" ht="15"/>
    <row r="604567" ht="15"/>
    <row r="604568" ht="15"/>
    <row r="604569" ht="15"/>
    <row r="604570" ht="15"/>
    <row r="604571" ht="15"/>
    <row r="604572" ht="15"/>
    <row r="604573" ht="15"/>
    <row r="604574" ht="15"/>
    <row r="604575" ht="15"/>
    <row r="604576" ht="15"/>
    <row r="604577" ht="15"/>
    <row r="604578" ht="15"/>
    <row r="604579" ht="15"/>
    <row r="604580" ht="15"/>
    <row r="604581" ht="15"/>
    <row r="604582" ht="15"/>
    <row r="604583" ht="15"/>
    <row r="604584" ht="15"/>
    <row r="604585" ht="15"/>
    <row r="604586" ht="15"/>
    <row r="604587" ht="15"/>
    <row r="604588" ht="15"/>
    <row r="604589" ht="15"/>
    <row r="604590" ht="15"/>
    <row r="604591" ht="15"/>
    <row r="604592" ht="15"/>
    <row r="604593" ht="15"/>
    <row r="604594" ht="15"/>
    <row r="604595" ht="15"/>
    <row r="604596" ht="15"/>
    <row r="604597" ht="15"/>
    <row r="604598" ht="15"/>
    <row r="604599" ht="15"/>
    <row r="604600" ht="15"/>
    <row r="604601" ht="15"/>
    <row r="604602" ht="15"/>
    <row r="604603" ht="15"/>
    <row r="604604" ht="15"/>
    <row r="604605" ht="15"/>
    <row r="604606" ht="15"/>
    <row r="604607" ht="15"/>
    <row r="604608" ht="15"/>
    <row r="604609" ht="15"/>
    <row r="604610" ht="15"/>
    <row r="604611" ht="15"/>
    <row r="604612" ht="15"/>
    <row r="604613" ht="15"/>
    <row r="604614" ht="15"/>
    <row r="604615" ht="15"/>
    <row r="604616" ht="15"/>
    <row r="604617" ht="15"/>
    <row r="604618" ht="15"/>
    <row r="604619" ht="15"/>
    <row r="604620" ht="15"/>
    <row r="604621" ht="15"/>
    <row r="604622" ht="15"/>
    <row r="604623" ht="15"/>
    <row r="604624" ht="15"/>
    <row r="604625" ht="15"/>
    <row r="604626" ht="15"/>
    <row r="604627" ht="15"/>
    <row r="604628" ht="15"/>
    <row r="604629" ht="15"/>
    <row r="604630" ht="15"/>
    <row r="604631" ht="15"/>
    <row r="604632" ht="15"/>
    <row r="604633" ht="15"/>
    <row r="604634" ht="15"/>
    <row r="604635" ht="15"/>
    <row r="604636" ht="15"/>
    <row r="604637" ht="15"/>
    <row r="604638" ht="15"/>
    <row r="604639" ht="15"/>
    <row r="604640" ht="15"/>
    <row r="604641" ht="15"/>
    <row r="604642" ht="15"/>
    <row r="604643" ht="15"/>
    <row r="604644" ht="15"/>
    <row r="604645" ht="15"/>
    <row r="604646" ht="15"/>
    <row r="604647" ht="15"/>
    <row r="604648" ht="15"/>
    <row r="604649" ht="15"/>
    <row r="604650" ht="15"/>
    <row r="604651" ht="15"/>
    <row r="604652" ht="15"/>
    <row r="604653" ht="15"/>
    <row r="604654" ht="15"/>
    <row r="604655" ht="15"/>
    <row r="604656" ht="15"/>
    <row r="604657" ht="15"/>
    <row r="604658" ht="15"/>
    <row r="604659" ht="15"/>
    <row r="604660" ht="15"/>
    <row r="604661" ht="15"/>
    <row r="604662" ht="15"/>
    <row r="604663" ht="15"/>
    <row r="604664" ht="15"/>
    <row r="604665" ht="15"/>
    <row r="604666" ht="15"/>
    <row r="604667" ht="15"/>
    <row r="604668" ht="15"/>
    <row r="604669" ht="15"/>
    <row r="604670" ht="15"/>
    <row r="604671" ht="15"/>
    <row r="604672" ht="15"/>
    <row r="604673" ht="15"/>
    <row r="604674" ht="15"/>
    <row r="604675" ht="15"/>
    <row r="604676" ht="15"/>
    <row r="604677" ht="15"/>
    <row r="604678" ht="15"/>
    <row r="604679" ht="15"/>
    <row r="604680" ht="15"/>
    <row r="604681" ht="15"/>
    <row r="604682" ht="15"/>
    <row r="604683" ht="15"/>
    <row r="604684" ht="15"/>
    <row r="604685" ht="15"/>
    <row r="604686" ht="15"/>
    <row r="604687" ht="15"/>
    <row r="604688" ht="15"/>
    <row r="604689" ht="15"/>
    <row r="604690" ht="15"/>
    <row r="604691" ht="15"/>
    <row r="604692" ht="15"/>
    <row r="604693" ht="15"/>
    <row r="604694" ht="15"/>
    <row r="604695" ht="15"/>
    <row r="604696" ht="15"/>
    <row r="604697" ht="15"/>
    <row r="604698" ht="15"/>
    <row r="604699" ht="15"/>
    <row r="604700" ht="15"/>
    <row r="604701" ht="15"/>
    <row r="604702" ht="15"/>
    <row r="604703" ht="15"/>
    <row r="604704" ht="15"/>
    <row r="604705" ht="15"/>
    <row r="604706" ht="15"/>
    <row r="604707" ht="15"/>
    <row r="604708" ht="15"/>
    <row r="604709" ht="15"/>
    <row r="604710" ht="15"/>
    <row r="604711" ht="15"/>
    <row r="604712" ht="15"/>
    <row r="604713" ht="15"/>
    <row r="604714" ht="15"/>
    <row r="604715" ht="15"/>
    <row r="604716" ht="15"/>
    <row r="604717" ht="15"/>
    <row r="604718" ht="15"/>
    <row r="604719" ht="15"/>
    <row r="604720" ht="15"/>
    <row r="604721" ht="15"/>
    <row r="604722" ht="15"/>
    <row r="604723" ht="15"/>
    <row r="604724" ht="15"/>
    <row r="604725" ht="15"/>
    <row r="604726" ht="15"/>
    <row r="604727" ht="15"/>
    <row r="604728" ht="15"/>
    <row r="604729" ht="15"/>
    <row r="604730" ht="15"/>
    <row r="604731" ht="15"/>
    <row r="604732" ht="15"/>
    <row r="604733" ht="15"/>
    <row r="604734" ht="15"/>
    <row r="604735" ht="15"/>
    <row r="604736" ht="15"/>
    <row r="604737" ht="15"/>
    <row r="604738" ht="15"/>
    <row r="604739" ht="15"/>
    <row r="604740" ht="15"/>
    <row r="604741" ht="15"/>
    <row r="604742" ht="15"/>
    <row r="604743" ht="15"/>
    <row r="604744" ht="15"/>
    <row r="604745" ht="15"/>
    <row r="604746" ht="15"/>
    <row r="604747" ht="15"/>
    <row r="604748" ht="15"/>
    <row r="604749" ht="15"/>
    <row r="604750" ht="15"/>
    <row r="604751" ht="15"/>
    <row r="604752" ht="15"/>
    <row r="604753" ht="15"/>
    <row r="604754" ht="15"/>
    <row r="604755" ht="15"/>
    <row r="604756" ht="15"/>
    <row r="604757" ht="15"/>
    <row r="604758" ht="15"/>
    <row r="604759" ht="15"/>
    <row r="604760" ht="15"/>
    <row r="604761" ht="15"/>
    <row r="604762" ht="15"/>
    <row r="604763" ht="15"/>
    <row r="604764" ht="15"/>
    <row r="604765" ht="15"/>
    <row r="604766" ht="15"/>
    <row r="604767" ht="15"/>
    <row r="604768" ht="15"/>
    <row r="604769" ht="15"/>
    <row r="604770" ht="15"/>
    <row r="604771" ht="15"/>
    <row r="604772" ht="15"/>
    <row r="604773" ht="15"/>
    <row r="604774" ht="15"/>
    <row r="604775" ht="15"/>
    <row r="604776" ht="15"/>
    <row r="604777" ht="15"/>
    <row r="604778" ht="15"/>
    <row r="604779" ht="15"/>
    <row r="604780" ht="15"/>
    <row r="604781" ht="15"/>
    <row r="604782" ht="15"/>
    <row r="604783" ht="15"/>
    <row r="604784" ht="15"/>
    <row r="604785" ht="15"/>
    <row r="604786" ht="15"/>
    <row r="604787" ht="15"/>
    <row r="604788" ht="15"/>
    <row r="604789" ht="15"/>
    <row r="604790" ht="15"/>
    <row r="604791" ht="15"/>
    <row r="604792" ht="15"/>
    <row r="604793" ht="15"/>
    <row r="604794" ht="15"/>
    <row r="604795" ht="15"/>
    <row r="604796" ht="15"/>
    <row r="604797" ht="15"/>
    <row r="604798" ht="15"/>
    <row r="604799" ht="15"/>
    <row r="604800" ht="15"/>
    <row r="604801" ht="15"/>
    <row r="604802" ht="15"/>
    <row r="604803" ht="15"/>
    <row r="604804" ht="15"/>
    <row r="604805" ht="15"/>
    <row r="604806" ht="15"/>
    <row r="604807" ht="15"/>
    <row r="604808" ht="15"/>
    <row r="604809" ht="15"/>
    <row r="604810" ht="15"/>
    <row r="604811" ht="15"/>
    <row r="604812" ht="15"/>
    <row r="604813" ht="15"/>
    <row r="604814" ht="15"/>
    <row r="604815" ht="15"/>
    <row r="604816" ht="15"/>
    <row r="604817" ht="15"/>
    <row r="604818" ht="15"/>
    <row r="604819" ht="15"/>
    <row r="604820" ht="15"/>
    <row r="604821" ht="15"/>
    <row r="604822" ht="15"/>
    <row r="604823" ht="15"/>
    <row r="604824" ht="15"/>
    <row r="604825" ht="15"/>
    <row r="604826" ht="15"/>
    <row r="604827" ht="15"/>
    <row r="604828" ht="15"/>
    <row r="604829" ht="15"/>
    <row r="604830" ht="15"/>
    <row r="604831" ht="15"/>
    <row r="604832" ht="15"/>
    <row r="604833" ht="15"/>
    <row r="604834" ht="15"/>
    <row r="604835" ht="15"/>
    <row r="604836" ht="15"/>
    <row r="604837" ht="15"/>
    <row r="604838" ht="15"/>
    <row r="604839" ht="15"/>
    <row r="604840" ht="15"/>
    <row r="604841" ht="15"/>
    <row r="604842" ht="15"/>
    <row r="604843" ht="15"/>
    <row r="604844" ht="15"/>
    <row r="604845" ht="15"/>
    <row r="604846" ht="15"/>
    <row r="604847" ht="15"/>
    <row r="604848" ht="15"/>
    <row r="604849" ht="15"/>
    <row r="604850" ht="15"/>
    <row r="604851" ht="15"/>
    <row r="604852" ht="15"/>
    <row r="604853" ht="15"/>
    <row r="604854" ht="15"/>
    <row r="604855" ht="15"/>
    <row r="604856" ht="15"/>
    <row r="604857" ht="15"/>
    <row r="604858" ht="15"/>
    <row r="604859" ht="15"/>
    <row r="604860" ht="15"/>
    <row r="604861" ht="15"/>
    <row r="604862" ht="15"/>
    <row r="604863" ht="15"/>
    <row r="604864" ht="15"/>
    <row r="604865" ht="15"/>
    <row r="604866" ht="15"/>
    <row r="604867" ht="15"/>
    <row r="604868" ht="15"/>
    <row r="604869" ht="15"/>
    <row r="604870" ht="15"/>
    <row r="604871" ht="15"/>
    <row r="604872" ht="15"/>
    <row r="604873" ht="15"/>
    <row r="604874" ht="15"/>
    <row r="604875" ht="15"/>
    <row r="604876" ht="15"/>
    <row r="604877" ht="15"/>
    <row r="604878" ht="15"/>
    <row r="604879" ht="15"/>
    <row r="604880" ht="15"/>
    <row r="604881" ht="15"/>
    <row r="604882" ht="15"/>
    <row r="604883" ht="15"/>
    <row r="604884" ht="15"/>
    <row r="604885" ht="15"/>
    <row r="604886" ht="15"/>
    <row r="604887" ht="15"/>
    <row r="604888" ht="15"/>
    <row r="604889" ht="15"/>
    <row r="604890" ht="15"/>
    <row r="604891" ht="15"/>
    <row r="604892" ht="15"/>
    <row r="604893" ht="15"/>
    <row r="604894" ht="15"/>
    <row r="604895" ht="15"/>
    <row r="604896" ht="15"/>
    <row r="604897" ht="15"/>
    <row r="604898" ht="15"/>
    <row r="604899" ht="15"/>
    <row r="604900" ht="15"/>
    <row r="604901" ht="15"/>
    <row r="604902" ht="15"/>
    <row r="604903" ht="15"/>
    <row r="604904" ht="15"/>
    <row r="604905" ht="15"/>
    <row r="604906" ht="15"/>
    <row r="604907" ht="15"/>
    <row r="604908" ht="15"/>
    <row r="604909" ht="15"/>
    <row r="604910" ht="15"/>
    <row r="604911" ht="15"/>
    <row r="604912" ht="15"/>
    <row r="604913" ht="15"/>
    <row r="604914" ht="15"/>
    <row r="604915" ht="15"/>
    <row r="604916" ht="15"/>
    <row r="604917" ht="15"/>
    <row r="604918" ht="15"/>
    <row r="604919" ht="15"/>
    <row r="604920" ht="15"/>
    <row r="604921" ht="15"/>
    <row r="604922" ht="15"/>
    <row r="604923" ht="15"/>
    <row r="604924" ht="15"/>
    <row r="604925" ht="15"/>
    <row r="604926" ht="15"/>
    <row r="604927" ht="15"/>
    <row r="604928" ht="15"/>
    <row r="604929" ht="15"/>
    <row r="604930" ht="15"/>
    <row r="604931" ht="15"/>
    <row r="604932" ht="15"/>
    <row r="604933" ht="15"/>
    <row r="604934" ht="15"/>
    <row r="604935" ht="15"/>
    <row r="604936" ht="15"/>
    <row r="604937" ht="15"/>
    <row r="604938" ht="15"/>
    <row r="604939" ht="15"/>
    <row r="604940" ht="15"/>
    <row r="604941" ht="15"/>
    <row r="604942" ht="15"/>
    <row r="604943" ht="15"/>
    <row r="604944" ht="15"/>
    <row r="604945" ht="15"/>
    <row r="604946" ht="15"/>
    <row r="604947" ht="15"/>
    <row r="604948" ht="15"/>
    <row r="604949" ht="15"/>
    <row r="604950" ht="15"/>
    <row r="604951" ht="15"/>
    <row r="604952" ht="15"/>
    <row r="604953" ht="15"/>
    <row r="604954" ht="15"/>
    <row r="604955" ht="15"/>
    <row r="604956" ht="15"/>
    <row r="604957" ht="15"/>
    <row r="604958" ht="15"/>
    <row r="604959" ht="15"/>
    <row r="604960" ht="15"/>
    <row r="604961" ht="15"/>
    <row r="604962" ht="15"/>
    <row r="604963" ht="15"/>
    <row r="604964" ht="15"/>
    <row r="604965" ht="15"/>
    <row r="604966" ht="15"/>
    <row r="604967" ht="15"/>
    <row r="604968" ht="15"/>
    <row r="604969" ht="15"/>
    <row r="604970" ht="15"/>
    <row r="604971" ht="15"/>
    <row r="604972" ht="15"/>
    <row r="604973" ht="15"/>
    <row r="604974" ht="15"/>
    <row r="604975" ht="15"/>
    <row r="604976" ht="15"/>
    <row r="604977" ht="15"/>
    <row r="604978" ht="15"/>
    <row r="604979" ht="15"/>
    <row r="604980" ht="15"/>
    <row r="604981" ht="15"/>
    <row r="604982" ht="15"/>
    <row r="604983" ht="15"/>
    <row r="604984" ht="15"/>
    <row r="604985" ht="15"/>
    <row r="604986" ht="15"/>
    <row r="604987" ht="15"/>
    <row r="604988" ht="15"/>
    <row r="604989" ht="15"/>
    <row r="604990" ht="15"/>
    <row r="604991" ht="15"/>
    <row r="604992" ht="15"/>
    <row r="604993" ht="15"/>
    <row r="604994" ht="15"/>
    <row r="604995" ht="15"/>
    <row r="604996" ht="15"/>
    <row r="604997" ht="15"/>
    <row r="604998" ht="15"/>
    <row r="604999" ht="15"/>
    <row r="605000" ht="15"/>
    <row r="605001" ht="15"/>
    <row r="605002" ht="15"/>
    <row r="605003" ht="15"/>
    <row r="605004" ht="15"/>
    <row r="605005" ht="15"/>
    <row r="605006" ht="15"/>
    <row r="605007" ht="15"/>
    <row r="605008" ht="15"/>
    <row r="605009" ht="15"/>
    <row r="605010" ht="15"/>
    <row r="605011" ht="15"/>
    <row r="605012" ht="15"/>
    <row r="605013" ht="15"/>
    <row r="605014" ht="15"/>
    <row r="605015" ht="15"/>
    <row r="605016" ht="15"/>
    <row r="605017" ht="15"/>
    <row r="605018" ht="15"/>
    <row r="605019" ht="15"/>
    <row r="605020" ht="15"/>
    <row r="605021" ht="15"/>
    <row r="605022" ht="15"/>
    <row r="605023" ht="15"/>
    <row r="605024" ht="15"/>
    <row r="605025" ht="15"/>
    <row r="605026" ht="15"/>
    <row r="605027" ht="15"/>
    <row r="605028" ht="15"/>
    <row r="605029" ht="15"/>
    <row r="605030" ht="15"/>
    <row r="605031" ht="15"/>
    <row r="605032" ht="15"/>
    <row r="605033" ht="15"/>
    <row r="605034" ht="15"/>
    <row r="605035" ht="15"/>
    <row r="605036" ht="15"/>
    <row r="605037" ht="15"/>
    <row r="605038" ht="15"/>
    <row r="605039" ht="15"/>
    <row r="605040" ht="15"/>
    <row r="605041" ht="15"/>
    <row r="605042" ht="15"/>
    <row r="605043" ht="15"/>
    <row r="605044" ht="15"/>
    <row r="605045" ht="15"/>
    <row r="605046" ht="15"/>
    <row r="605047" ht="15"/>
    <row r="605048" ht="15"/>
    <row r="605049" ht="15"/>
    <row r="605050" ht="15"/>
    <row r="605051" ht="15"/>
    <row r="605052" ht="15"/>
    <row r="605053" ht="15"/>
    <row r="605054" ht="15"/>
    <row r="605055" ht="15"/>
    <row r="605056" ht="15"/>
    <row r="605057" ht="15"/>
    <row r="605058" ht="15"/>
    <row r="605059" ht="15"/>
    <row r="605060" ht="15"/>
    <row r="605061" ht="15"/>
    <row r="605062" ht="15"/>
    <row r="605063" ht="15"/>
    <row r="605064" ht="15"/>
    <row r="605065" ht="15"/>
    <row r="605066" ht="15"/>
    <row r="605067" ht="15"/>
    <row r="605068" ht="15"/>
    <row r="605069" ht="15"/>
    <row r="605070" ht="15"/>
    <row r="605071" ht="15"/>
    <row r="605072" ht="15"/>
    <row r="605073" ht="15"/>
    <row r="605074" ht="15"/>
    <row r="605075" ht="15"/>
    <row r="605076" ht="15"/>
    <row r="605077" ht="15"/>
    <row r="605078" ht="15"/>
    <row r="605079" ht="15"/>
    <row r="605080" ht="15"/>
    <row r="605081" ht="15"/>
    <row r="605082" ht="15"/>
    <row r="605083" ht="15"/>
    <row r="605084" ht="15"/>
    <row r="605085" ht="15"/>
    <row r="605086" ht="15"/>
    <row r="605087" ht="15"/>
    <row r="605088" ht="15"/>
    <row r="605089" ht="15"/>
    <row r="605090" ht="15"/>
    <row r="605091" ht="15"/>
    <row r="605092" ht="15"/>
    <row r="605093" ht="15"/>
    <row r="605094" ht="15"/>
    <row r="605095" ht="15"/>
    <row r="605096" ht="15"/>
    <row r="605097" ht="15"/>
    <row r="605098" ht="15"/>
    <row r="605099" ht="15"/>
    <row r="605100" ht="15"/>
    <row r="605101" ht="15"/>
    <row r="605102" ht="15"/>
    <row r="605103" ht="15"/>
    <row r="605104" ht="15"/>
    <row r="605105" ht="15"/>
    <row r="605106" ht="15"/>
    <row r="605107" ht="15"/>
    <row r="605108" ht="15"/>
    <row r="605109" ht="15"/>
    <row r="605110" ht="15"/>
    <row r="605111" ht="15"/>
    <row r="605112" ht="15"/>
    <row r="605113" ht="15"/>
    <row r="605114" ht="15"/>
    <row r="605115" ht="15"/>
    <row r="605116" ht="15"/>
    <row r="605117" ht="15"/>
    <row r="605118" ht="15"/>
    <row r="605119" ht="15"/>
    <row r="605120" ht="15"/>
    <row r="605121" ht="15"/>
    <row r="605122" ht="15"/>
    <row r="605123" ht="15"/>
    <row r="605124" ht="15"/>
    <row r="605125" ht="15"/>
    <row r="605126" ht="15"/>
    <row r="605127" ht="15"/>
    <row r="605128" ht="15"/>
    <row r="605129" ht="15"/>
    <row r="605130" ht="15"/>
    <row r="605131" ht="15"/>
    <row r="605132" ht="15"/>
    <row r="605133" ht="15"/>
    <row r="605134" ht="15"/>
    <row r="605135" ht="15"/>
    <row r="605136" ht="15"/>
    <row r="605137" ht="15"/>
    <row r="605138" ht="15"/>
    <row r="605139" ht="15"/>
    <row r="605140" ht="15"/>
    <row r="605141" ht="15"/>
    <row r="605142" ht="15"/>
    <row r="605143" ht="15"/>
    <row r="605144" ht="15"/>
    <row r="605145" ht="15"/>
    <row r="605146" ht="15"/>
    <row r="605147" ht="15"/>
    <row r="605148" ht="15"/>
    <row r="605149" ht="15"/>
    <row r="605150" ht="15"/>
    <row r="605151" ht="15"/>
    <row r="605152" ht="15"/>
    <row r="605153" ht="15"/>
    <row r="605154" ht="15"/>
    <row r="605155" ht="15"/>
    <row r="605156" ht="15"/>
    <row r="605157" ht="15"/>
    <row r="605158" ht="15"/>
    <row r="605159" ht="15"/>
    <row r="605160" ht="15"/>
    <row r="605161" ht="15"/>
    <row r="605162" ht="15"/>
    <row r="605163" ht="15"/>
    <row r="605164" ht="15"/>
    <row r="605165" ht="15"/>
    <row r="605166" ht="15"/>
    <row r="605167" ht="15"/>
    <row r="605168" ht="15"/>
    <row r="605169" ht="15"/>
    <row r="605170" ht="15"/>
    <row r="605171" ht="15"/>
    <row r="605172" ht="15"/>
    <row r="605173" ht="15"/>
    <row r="605174" ht="15"/>
    <row r="605175" ht="15"/>
    <row r="605176" ht="15"/>
    <row r="605177" ht="15"/>
    <row r="605178" ht="15"/>
    <row r="605179" ht="15"/>
    <row r="605180" ht="15"/>
    <row r="605181" ht="15"/>
    <row r="605182" ht="15"/>
    <row r="605183" ht="15"/>
    <row r="605184" ht="15"/>
    <row r="605185" ht="15"/>
    <row r="605186" ht="15"/>
    <row r="605187" ht="15"/>
    <row r="605188" ht="15"/>
    <row r="605189" ht="15"/>
    <row r="605190" ht="15"/>
    <row r="605191" ht="15"/>
    <row r="605192" ht="15"/>
    <row r="605193" ht="15"/>
    <row r="605194" ht="15"/>
    <row r="605195" ht="15"/>
    <row r="605196" ht="15"/>
    <row r="605197" ht="15"/>
    <row r="605198" ht="15"/>
    <row r="605199" ht="15"/>
    <row r="605200" ht="15"/>
    <row r="605201" ht="15"/>
    <row r="605202" ht="15"/>
    <row r="605203" ht="15"/>
    <row r="605204" ht="15"/>
    <row r="605205" ht="15"/>
    <row r="605206" ht="15"/>
    <row r="605207" ht="15"/>
    <row r="605208" ht="15"/>
    <row r="605209" ht="15"/>
    <row r="605210" ht="15"/>
    <row r="605211" ht="15"/>
    <row r="605212" ht="15"/>
    <row r="605213" ht="15"/>
    <row r="605214" ht="15"/>
    <row r="605215" ht="15"/>
    <row r="605216" ht="15"/>
    <row r="605217" ht="15"/>
    <row r="605218" ht="15"/>
    <row r="605219" ht="15"/>
    <row r="605220" ht="15"/>
    <row r="605221" ht="15"/>
    <row r="605222" ht="15"/>
    <row r="605223" ht="15"/>
    <row r="605224" ht="15"/>
    <row r="605225" ht="15"/>
    <row r="605226" ht="15"/>
    <row r="605227" ht="15"/>
    <row r="605228" ht="15"/>
    <row r="605229" ht="15"/>
    <row r="605230" ht="15"/>
    <row r="605231" ht="15"/>
    <row r="605232" ht="15"/>
    <row r="605233" ht="15"/>
    <row r="605234" ht="15"/>
    <row r="605235" ht="15"/>
    <row r="605236" ht="15"/>
    <row r="605237" ht="15"/>
    <row r="605238" ht="15"/>
    <row r="605239" ht="15"/>
    <row r="605240" ht="15"/>
    <row r="605241" ht="15"/>
    <row r="605242" ht="15"/>
    <row r="605243" ht="15"/>
    <row r="605244" ht="15"/>
    <row r="605245" ht="15"/>
    <row r="605246" ht="15"/>
    <row r="605247" ht="15"/>
    <row r="605248" ht="15"/>
    <row r="605249" ht="15"/>
    <row r="605250" ht="15"/>
    <row r="605251" ht="15"/>
    <row r="605252" ht="15"/>
    <row r="605253" ht="15"/>
    <row r="605254" ht="15"/>
    <row r="605255" ht="15"/>
    <row r="605256" ht="15"/>
    <row r="605257" ht="15"/>
    <row r="605258" ht="15"/>
    <row r="605259" ht="15"/>
    <row r="605260" ht="15"/>
    <row r="605261" ht="15"/>
    <row r="605262" ht="15"/>
    <row r="605263" ht="15"/>
    <row r="605264" ht="15"/>
    <row r="605265" ht="15"/>
    <row r="605266" ht="15"/>
    <row r="605267" ht="15"/>
    <row r="605268" ht="15"/>
    <row r="605269" ht="15"/>
    <row r="605270" ht="15"/>
    <row r="605271" ht="15"/>
    <row r="605272" ht="15"/>
    <row r="605273" ht="15"/>
    <row r="605274" ht="15"/>
    <row r="605275" ht="15"/>
    <row r="605276" ht="15"/>
    <row r="605277" ht="15"/>
    <row r="605278" ht="15"/>
    <row r="605279" ht="15"/>
    <row r="605280" ht="15"/>
    <row r="605281" ht="15"/>
    <row r="605282" ht="15"/>
    <row r="605283" ht="15"/>
    <row r="605284" ht="15"/>
    <row r="605285" ht="15"/>
    <row r="605286" ht="15"/>
    <row r="605287" ht="15"/>
    <row r="605288" ht="15"/>
    <row r="605289" ht="15"/>
    <row r="605290" ht="15"/>
    <row r="605291" ht="15"/>
    <row r="605292" ht="15"/>
    <row r="605293" ht="15"/>
    <row r="605294" ht="15"/>
    <row r="605295" ht="15"/>
    <row r="605296" ht="15"/>
    <row r="605297" ht="15"/>
    <row r="605298" ht="15"/>
    <row r="605299" ht="15"/>
    <row r="605300" ht="15"/>
    <row r="605301" ht="15"/>
    <row r="605302" ht="15"/>
    <row r="605303" ht="15"/>
    <row r="605304" ht="15"/>
    <row r="605305" ht="15"/>
    <row r="605306" ht="15"/>
    <row r="605307" ht="15"/>
    <row r="605308" ht="15"/>
    <row r="605309" ht="15"/>
    <row r="605310" ht="15"/>
    <row r="605311" ht="15"/>
    <row r="605312" ht="15"/>
    <row r="605313" ht="15"/>
    <row r="605314" ht="15"/>
    <row r="605315" ht="15"/>
    <row r="605316" ht="15"/>
    <row r="605317" ht="15"/>
    <row r="605318" ht="15"/>
    <row r="605319" ht="15"/>
    <row r="605320" ht="15"/>
    <row r="605321" ht="15"/>
    <row r="605322" ht="15"/>
    <row r="605323" ht="15"/>
    <row r="605324" ht="15"/>
    <row r="605325" ht="15"/>
    <row r="605326" ht="15"/>
    <row r="605327" ht="15"/>
    <row r="605328" ht="15"/>
    <row r="605329" ht="15"/>
    <row r="605330" ht="15"/>
    <row r="605331" ht="15"/>
    <row r="605332" ht="15"/>
    <row r="605333" ht="15"/>
    <row r="605334" ht="15"/>
    <row r="605335" ht="15"/>
    <row r="605336" ht="15"/>
    <row r="605337" ht="15"/>
    <row r="605338" ht="15"/>
    <row r="605339" ht="15"/>
    <row r="605340" ht="15"/>
    <row r="605341" ht="15"/>
    <row r="605342" ht="15"/>
    <row r="605343" ht="15"/>
    <row r="605344" ht="15"/>
    <row r="605345" ht="15"/>
    <row r="605346" ht="15"/>
    <row r="605347" ht="15"/>
    <row r="605348" ht="15"/>
    <row r="605349" ht="15"/>
    <row r="605350" ht="15"/>
    <row r="605351" ht="15"/>
    <row r="605352" ht="15"/>
    <row r="605353" ht="15"/>
    <row r="605354" ht="15"/>
    <row r="605355" ht="15"/>
    <row r="605356" ht="15"/>
    <row r="605357" ht="15"/>
    <row r="605358" ht="15"/>
    <row r="605359" ht="15"/>
    <row r="605360" ht="15"/>
    <row r="605361" ht="15"/>
    <row r="605362" ht="15"/>
    <row r="605363" ht="15"/>
    <row r="605364" ht="15"/>
    <row r="605365" ht="15"/>
    <row r="605366" ht="15"/>
    <row r="605367" ht="15"/>
    <row r="605368" ht="15"/>
    <row r="605369" ht="15"/>
    <row r="605370" ht="15"/>
    <row r="605371" ht="15"/>
    <row r="605372" ht="15"/>
    <row r="605373" ht="15"/>
    <row r="605374" ht="15"/>
    <row r="605375" ht="15"/>
    <row r="605376" ht="15"/>
    <row r="605377" ht="15"/>
    <row r="605378" ht="15"/>
    <row r="605379" ht="15"/>
    <row r="605380" ht="15"/>
    <row r="605381" ht="15"/>
    <row r="605382" ht="15"/>
    <row r="605383" ht="15"/>
    <row r="605384" ht="15"/>
    <row r="605385" ht="15"/>
    <row r="605386" ht="15"/>
    <row r="605387" ht="15"/>
    <row r="605388" ht="15"/>
    <row r="605389" ht="15"/>
    <row r="605390" ht="15"/>
    <row r="605391" ht="15"/>
    <row r="605392" ht="15"/>
    <row r="605393" ht="15"/>
    <row r="605394" ht="15"/>
    <row r="605395" ht="15"/>
    <row r="605396" ht="15"/>
    <row r="605397" ht="15"/>
    <row r="605398" ht="15"/>
    <row r="605399" ht="15"/>
    <row r="605400" ht="15"/>
    <row r="605401" ht="15"/>
    <row r="605402" ht="15"/>
    <row r="605403" ht="15"/>
    <row r="605404" ht="15"/>
    <row r="605405" ht="15"/>
    <row r="605406" ht="15"/>
    <row r="605407" ht="15"/>
    <row r="605408" ht="15"/>
    <row r="605409" ht="15"/>
    <row r="605410" ht="15"/>
    <row r="605411" ht="15"/>
    <row r="605412" ht="15"/>
    <row r="605413" ht="15"/>
    <row r="605414" ht="15"/>
    <row r="605415" ht="15"/>
    <row r="605416" ht="15"/>
    <row r="605417" ht="15"/>
    <row r="605418" ht="15"/>
    <row r="605419" ht="15"/>
    <row r="605420" ht="15"/>
    <row r="605421" ht="15"/>
    <row r="605422" ht="15"/>
    <row r="605423" ht="15"/>
    <row r="605424" ht="15"/>
    <row r="605425" ht="15"/>
    <row r="605426" ht="15"/>
    <row r="605427" ht="15"/>
    <row r="605428" ht="15"/>
    <row r="605429" ht="15"/>
    <row r="605430" ht="15"/>
    <row r="605431" ht="15"/>
    <row r="605432" ht="15"/>
    <row r="605433" ht="15"/>
    <row r="605434" ht="15"/>
    <row r="605435" ht="15"/>
    <row r="605436" ht="15"/>
    <row r="605437" ht="15"/>
    <row r="605438" ht="15"/>
    <row r="605439" ht="15"/>
    <row r="605440" ht="15"/>
    <row r="605441" ht="15"/>
    <row r="605442" ht="15"/>
    <row r="605443" ht="15"/>
    <row r="605444" ht="15"/>
    <row r="605445" ht="15"/>
    <row r="605446" ht="15"/>
    <row r="605447" ht="15"/>
    <row r="605448" ht="15"/>
    <row r="605449" ht="15"/>
    <row r="605450" ht="15"/>
    <row r="605451" ht="15"/>
    <row r="605452" ht="15"/>
    <row r="605453" ht="15"/>
    <row r="605454" ht="15"/>
    <row r="605455" ht="15"/>
    <row r="605456" ht="15"/>
    <row r="605457" ht="15"/>
    <row r="605458" ht="15"/>
    <row r="605459" ht="15"/>
    <row r="605460" ht="15"/>
    <row r="605461" ht="15"/>
    <row r="605462" ht="15"/>
    <row r="605463" ht="15"/>
    <row r="605464" ht="15"/>
    <row r="605465" ht="15"/>
    <row r="605466" ht="15"/>
    <row r="605467" ht="15"/>
    <row r="605468" ht="15"/>
    <row r="605469" ht="15"/>
    <row r="605470" ht="15"/>
    <row r="605471" ht="15"/>
    <row r="605472" ht="15"/>
    <row r="605473" ht="15"/>
    <row r="605474" ht="15"/>
    <row r="605475" ht="15"/>
    <row r="605476" ht="15"/>
    <row r="605477" ht="15"/>
    <row r="605478" ht="15"/>
    <row r="605479" ht="15"/>
    <row r="605480" ht="15"/>
    <row r="605481" ht="15"/>
    <row r="605482" ht="15"/>
    <row r="605483" ht="15"/>
    <row r="605484" ht="15"/>
    <row r="605485" ht="15"/>
    <row r="605486" ht="15"/>
    <row r="605487" ht="15"/>
    <row r="605488" ht="15"/>
    <row r="605489" ht="15"/>
    <row r="605490" ht="15"/>
    <row r="605491" ht="15"/>
    <row r="605492" ht="15"/>
    <row r="605493" ht="15"/>
    <row r="605494" ht="15"/>
    <row r="605495" ht="15"/>
    <row r="605496" ht="15"/>
    <row r="605497" ht="15"/>
    <row r="605498" ht="15"/>
    <row r="605499" ht="15"/>
    <row r="605500" ht="15"/>
    <row r="605501" ht="15"/>
    <row r="605502" ht="15"/>
    <row r="605503" ht="15"/>
    <row r="605504" ht="15"/>
    <row r="605505" ht="15"/>
    <row r="605506" ht="15"/>
    <row r="605507" ht="15"/>
    <row r="605508" ht="15"/>
    <row r="605509" ht="15"/>
    <row r="605510" ht="15"/>
    <row r="605511" ht="15"/>
    <row r="605512" ht="15"/>
    <row r="605513" ht="15"/>
    <row r="605514" ht="15"/>
    <row r="605515" ht="15"/>
    <row r="605516" ht="15"/>
    <row r="605517" ht="15"/>
    <row r="605518" ht="15"/>
    <row r="605519" ht="15"/>
    <row r="605520" ht="15"/>
    <row r="605521" ht="15"/>
    <row r="605522" ht="15"/>
    <row r="605523" ht="15"/>
    <row r="605524" ht="15"/>
    <row r="605525" ht="15"/>
    <row r="605526" ht="15"/>
    <row r="605527" ht="15"/>
    <row r="605528" ht="15"/>
    <row r="605529" ht="15"/>
    <row r="605530" ht="15"/>
    <row r="605531" ht="15"/>
    <row r="605532" ht="15"/>
    <row r="605533" ht="15"/>
    <row r="605534" ht="15"/>
    <row r="605535" ht="15"/>
    <row r="605536" ht="15"/>
    <row r="605537" ht="15"/>
    <row r="605538" ht="15"/>
    <row r="605539" ht="15"/>
    <row r="605540" ht="15"/>
    <row r="605541" ht="15"/>
    <row r="605542" ht="15"/>
    <row r="605543" ht="15"/>
    <row r="605544" ht="15"/>
    <row r="605545" ht="15"/>
    <row r="605546" ht="15"/>
    <row r="605547" ht="15"/>
    <row r="605548" ht="15"/>
    <row r="605549" ht="15"/>
    <row r="605550" ht="15"/>
    <row r="605551" ht="15"/>
    <row r="605552" ht="15"/>
    <row r="605553" ht="15"/>
    <row r="605554" ht="15"/>
    <row r="605555" ht="15"/>
    <row r="605556" ht="15"/>
    <row r="605557" ht="15"/>
    <row r="605558" ht="15"/>
    <row r="605559" ht="15"/>
    <row r="605560" ht="15"/>
    <row r="605561" ht="15"/>
    <row r="605562" ht="15"/>
    <row r="605563" ht="15"/>
    <row r="605564" ht="15"/>
    <row r="605565" ht="15"/>
    <row r="605566" ht="15"/>
    <row r="605567" ht="15"/>
    <row r="605568" ht="15"/>
    <row r="605569" ht="15"/>
    <row r="605570" ht="15"/>
    <row r="605571" ht="15"/>
    <row r="605572" ht="15"/>
    <row r="605573" ht="15"/>
    <row r="605574" ht="15"/>
    <row r="605575" ht="15"/>
    <row r="605576" ht="15"/>
    <row r="605577" ht="15"/>
    <row r="605578" ht="15"/>
    <row r="605579" ht="15"/>
    <row r="605580" ht="15"/>
    <row r="605581" ht="15"/>
    <row r="605582" ht="15"/>
    <row r="605583" ht="15"/>
    <row r="605584" ht="15"/>
    <row r="605585" ht="15"/>
    <row r="605586" ht="15"/>
    <row r="605587" ht="15"/>
    <row r="605588" ht="15"/>
    <row r="605589" ht="15"/>
    <row r="605590" ht="15"/>
    <row r="605591" ht="15"/>
    <row r="605592" ht="15"/>
    <row r="605593" ht="15"/>
    <row r="605594" ht="15"/>
    <row r="605595" ht="15"/>
    <row r="605596" ht="15"/>
    <row r="605597" ht="15"/>
    <row r="605598" ht="15"/>
    <row r="605599" ht="15"/>
    <row r="605600" ht="15"/>
    <row r="605601" ht="15"/>
    <row r="605602" ht="15"/>
    <row r="605603" ht="15"/>
    <row r="605604" ht="15"/>
    <row r="605605" ht="15"/>
    <row r="605606" ht="15"/>
    <row r="605607" ht="15"/>
    <row r="605608" ht="15"/>
    <row r="605609" ht="15"/>
    <row r="605610" ht="15"/>
    <row r="605611" ht="15"/>
    <row r="605612" ht="15"/>
    <row r="605613" ht="15"/>
    <row r="605614" ht="15"/>
    <row r="605615" ht="15"/>
    <row r="605616" ht="15"/>
    <row r="605617" ht="15"/>
    <row r="605618" ht="15"/>
    <row r="605619" ht="15"/>
    <row r="605620" ht="15"/>
    <row r="605621" ht="15"/>
    <row r="605622" ht="15"/>
    <row r="605623" ht="15"/>
    <row r="605624" ht="15"/>
    <row r="605625" ht="15"/>
    <row r="605626" ht="15"/>
    <row r="605627" ht="15"/>
    <row r="605628" ht="15"/>
    <row r="605629" ht="15"/>
    <row r="605630" ht="15"/>
    <row r="605631" ht="15"/>
    <row r="605632" ht="15"/>
    <row r="605633" ht="15"/>
    <row r="605634" ht="15"/>
    <row r="605635" ht="15"/>
    <row r="605636" ht="15"/>
    <row r="605637" ht="15"/>
    <row r="605638" ht="15"/>
    <row r="605639" ht="15"/>
    <row r="605640" ht="15"/>
    <row r="605641" ht="15"/>
    <row r="605642" ht="15"/>
    <row r="605643" ht="15"/>
    <row r="605644" ht="15"/>
    <row r="605645" ht="15"/>
    <row r="605646" ht="15"/>
    <row r="605647" ht="15"/>
    <row r="605648" ht="15"/>
    <row r="605649" ht="15"/>
    <row r="605650" ht="15"/>
    <row r="605651" ht="15"/>
    <row r="605652" ht="15"/>
    <row r="605653" ht="15"/>
    <row r="605654" ht="15"/>
    <row r="605655" ht="15"/>
    <row r="605656" ht="15"/>
    <row r="605657" ht="15"/>
    <row r="605658" ht="15"/>
    <row r="605659" ht="15"/>
    <row r="605660" ht="15"/>
    <row r="605661" ht="15"/>
    <row r="605662" ht="15"/>
    <row r="605663" ht="15"/>
    <row r="605664" ht="15"/>
    <row r="605665" ht="15"/>
    <row r="605666" ht="15"/>
    <row r="605667" ht="15"/>
    <row r="605668" ht="15"/>
    <row r="605669" ht="15"/>
    <row r="605670" ht="15"/>
    <row r="605671" ht="15"/>
    <row r="605672" ht="15"/>
    <row r="605673" ht="15"/>
    <row r="605674" ht="15"/>
    <row r="605675" ht="15"/>
    <row r="605676" ht="15"/>
    <row r="605677" ht="15"/>
    <row r="605678" ht="15"/>
    <row r="605679" ht="15"/>
    <row r="605680" ht="15"/>
    <row r="605681" ht="15"/>
    <row r="605682" ht="15"/>
    <row r="605683" ht="15"/>
    <row r="605684" ht="15"/>
    <row r="605685" ht="15"/>
    <row r="605686" ht="15"/>
    <row r="605687" ht="15"/>
    <row r="605688" ht="15"/>
    <row r="605689" ht="15"/>
    <row r="605690" ht="15"/>
    <row r="605691" ht="15"/>
    <row r="605692" ht="15"/>
    <row r="605693" ht="15"/>
    <row r="605694" ht="15"/>
    <row r="605695" ht="15"/>
    <row r="605696" ht="15"/>
    <row r="605697" ht="15"/>
    <row r="605698" ht="15"/>
    <row r="605699" ht="15"/>
    <row r="605700" ht="15"/>
    <row r="605701" ht="15"/>
    <row r="605702" ht="15"/>
    <row r="605703" ht="15"/>
    <row r="605704" ht="15"/>
    <row r="605705" ht="15"/>
    <row r="605706" ht="15"/>
    <row r="605707" ht="15"/>
    <row r="605708" ht="15"/>
    <row r="605709" ht="15"/>
    <row r="605710" ht="15"/>
    <row r="605711" ht="15"/>
    <row r="605712" ht="15"/>
    <row r="605713" ht="15"/>
    <row r="605714" ht="15"/>
    <row r="605715" ht="15"/>
    <row r="605716" ht="15"/>
    <row r="605717" ht="15"/>
    <row r="605718" ht="15"/>
    <row r="605719" ht="15"/>
    <row r="605720" ht="15"/>
    <row r="605721" ht="15"/>
    <row r="605722" ht="15"/>
    <row r="605723" ht="15"/>
    <row r="605724" ht="15"/>
    <row r="605725" ht="15"/>
    <row r="605726" ht="15"/>
    <row r="605727" ht="15"/>
    <row r="605728" ht="15"/>
    <row r="605729" ht="15"/>
    <row r="605730" ht="15"/>
    <row r="605731" ht="15"/>
    <row r="605732" ht="15"/>
    <row r="605733" ht="15"/>
    <row r="605734" ht="15"/>
    <row r="605735" ht="15"/>
    <row r="605736" ht="15"/>
    <row r="605737" ht="15"/>
    <row r="605738" ht="15"/>
    <row r="605739" ht="15"/>
    <row r="605740" ht="15"/>
    <row r="605741" ht="15"/>
    <row r="605742" ht="15"/>
    <row r="605743" ht="15"/>
    <row r="605744" ht="15"/>
    <row r="605745" ht="15"/>
    <row r="605746" ht="15"/>
    <row r="605747" ht="15"/>
    <row r="605748" ht="15"/>
    <row r="605749" ht="15"/>
    <row r="605750" ht="15"/>
    <row r="605751" ht="15"/>
    <row r="605752" ht="15"/>
    <row r="605753" ht="15"/>
    <row r="605754" ht="15"/>
    <row r="605755" ht="15"/>
    <row r="605756" ht="15"/>
    <row r="605757" ht="15"/>
    <row r="605758" ht="15"/>
    <row r="605759" ht="15"/>
    <row r="605760" ht="15"/>
    <row r="605761" ht="15"/>
    <row r="605762" ht="15"/>
    <row r="605763" ht="15"/>
    <row r="605764" ht="15"/>
    <row r="605765" ht="15"/>
    <row r="605766" ht="15"/>
    <row r="605767" ht="15"/>
    <row r="605768" ht="15"/>
    <row r="605769" ht="15"/>
    <row r="605770" ht="15"/>
    <row r="605771" ht="15"/>
    <row r="605772" ht="15"/>
    <row r="605773" ht="15"/>
    <row r="605774" ht="15"/>
    <row r="605775" ht="15"/>
    <row r="605776" ht="15"/>
    <row r="605777" ht="15"/>
    <row r="605778" ht="15"/>
    <row r="605779" ht="15"/>
    <row r="605780" ht="15"/>
    <row r="605781" ht="15"/>
    <row r="605782" ht="15"/>
    <row r="605783" ht="15"/>
    <row r="605784" ht="15"/>
    <row r="605785" ht="15"/>
    <row r="605786" ht="15"/>
    <row r="605787" ht="15"/>
    <row r="605788" ht="15"/>
    <row r="605789" ht="15"/>
    <row r="605790" ht="15"/>
    <row r="605791" ht="15"/>
    <row r="605792" ht="15"/>
    <row r="605793" ht="15"/>
    <row r="605794" ht="15"/>
    <row r="605795" ht="15"/>
    <row r="605796" ht="15"/>
    <row r="605797" ht="15"/>
    <row r="605798" ht="15"/>
    <row r="605799" ht="15"/>
    <row r="605800" ht="15"/>
    <row r="605801" ht="15"/>
    <row r="605802" ht="15"/>
    <row r="605803" ht="15"/>
    <row r="605804" ht="15"/>
    <row r="605805" ht="15"/>
    <row r="605806" ht="15"/>
    <row r="605807" ht="15"/>
    <row r="605808" ht="15"/>
    <row r="605809" ht="15"/>
    <row r="605810" ht="15"/>
    <row r="605811" ht="15"/>
    <row r="605812" ht="15"/>
    <row r="605813" ht="15"/>
    <row r="605814" ht="15"/>
    <row r="605815" ht="15"/>
    <row r="605816" ht="15"/>
    <row r="605817" ht="15"/>
    <row r="605818" ht="15"/>
    <row r="605819" ht="15"/>
    <row r="605820" ht="15"/>
    <row r="605821" ht="15"/>
    <row r="605822" ht="15"/>
    <row r="605823" ht="15"/>
    <row r="605824" ht="15"/>
    <row r="605825" ht="15"/>
    <row r="605826" ht="15"/>
    <row r="605827" ht="15"/>
    <row r="605828" ht="15"/>
    <row r="605829" ht="15"/>
    <row r="605830" ht="15"/>
    <row r="605831" ht="15"/>
    <row r="605832" ht="15"/>
    <row r="605833" ht="15"/>
    <row r="605834" ht="15"/>
    <row r="605835" ht="15"/>
    <row r="605836" ht="15"/>
    <row r="605837" ht="15"/>
    <row r="605838" ht="15"/>
    <row r="605839" ht="15"/>
    <row r="605840" ht="15"/>
    <row r="605841" ht="15"/>
    <row r="605842" ht="15"/>
    <row r="605843" ht="15"/>
    <row r="605844" ht="15"/>
    <row r="605845" ht="15"/>
    <row r="605846" ht="15"/>
    <row r="605847" ht="15"/>
    <row r="605848" ht="15"/>
    <row r="605849" ht="15"/>
    <row r="605850" ht="15"/>
    <row r="605851" ht="15"/>
    <row r="605852" ht="15"/>
    <row r="605853" ht="15"/>
    <row r="605854" ht="15"/>
    <row r="605855" ht="15"/>
    <row r="605856" ht="15"/>
    <row r="605857" ht="15"/>
    <row r="605858" ht="15"/>
    <row r="605859" ht="15"/>
    <row r="605860" ht="15"/>
    <row r="605861" ht="15"/>
    <row r="605862" ht="15"/>
    <row r="605863" ht="15"/>
    <row r="605864" ht="15"/>
    <row r="605865" ht="15"/>
    <row r="605866" ht="15"/>
    <row r="605867" ht="15"/>
    <row r="605868" ht="15"/>
    <row r="605869" ht="15"/>
    <row r="605870" ht="15"/>
    <row r="605871" ht="15"/>
    <row r="605872" ht="15"/>
    <row r="605873" ht="15"/>
    <row r="605874" ht="15"/>
    <row r="605875" ht="15"/>
    <row r="605876" ht="15"/>
    <row r="605877" ht="15"/>
    <row r="605878" ht="15"/>
    <row r="605879" ht="15"/>
    <row r="605880" ht="15"/>
    <row r="605881" ht="15"/>
    <row r="605882" ht="15"/>
    <row r="605883" ht="15"/>
    <row r="605884" ht="15"/>
    <row r="605885" ht="15"/>
    <row r="605886" ht="15"/>
    <row r="605887" ht="15"/>
    <row r="605888" ht="15"/>
    <row r="605889" ht="15"/>
    <row r="605890" ht="15"/>
    <row r="605891" ht="15"/>
    <row r="605892" ht="15"/>
    <row r="605893" ht="15"/>
    <row r="605894" ht="15"/>
    <row r="605895" ht="15"/>
    <row r="605896" ht="15"/>
    <row r="605897" ht="15"/>
    <row r="605898" ht="15"/>
    <row r="605899" ht="15"/>
    <row r="605900" ht="15"/>
    <row r="605901" ht="15"/>
    <row r="605902" ht="15"/>
    <row r="605903" ht="15"/>
    <row r="605904" ht="15"/>
    <row r="605905" ht="15"/>
    <row r="605906" ht="15"/>
    <row r="605907" ht="15"/>
    <row r="605908" ht="15"/>
    <row r="605909" ht="15"/>
    <row r="605910" ht="15"/>
    <row r="605911" ht="15"/>
    <row r="605912" ht="15"/>
    <row r="605913" ht="15"/>
    <row r="605914" ht="15"/>
    <row r="605915" ht="15"/>
    <row r="605916" ht="15"/>
    <row r="605917" ht="15"/>
    <row r="605918" ht="15"/>
    <row r="605919" ht="15"/>
    <row r="605920" ht="15"/>
    <row r="605921" ht="15"/>
    <row r="605922" ht="15"/>
    <row r="605923" ht="15"/>
    <row r="605924" ht="15"/>
    <row r="605925" ht="15"/>
    <row r="605926" ht="15"/>
    <row r="605927" ht="15"/>
    <row r="605928" ht="15"/>
    <row r="605929" ht="15"/>
    <row r="605930" ht="15"/>
    <row r="605931" ht="15"/>
    <row r="605932" ht="15"/>
    <row r="605933" ht="15"/>
    <row r="605934" ht="15"/>
    <row r="605935" ht="15"/>
    <row r="605936" ht="15"/>
    <row r="605937" ht="15"/>
    <row r="605938" ht="15"/>
    <row r="605939" ht="15"/>
    <row r="605940" ht="15"/>
    <row r="605941" ht="15"/>
    <row r="605942" ht="15"/>
    <row r="605943" ht="15"/>
    <row r="605944" ht="15"/>
    <row r="605945" ht="15"/>
    <row r="605946" ht="15"/>
    <row r="605947" ht="15"/>
    <row r="605948" ht="15"/>
    <row r="605949" ht="15"/>
    <row r="605950" ht="15"/>
    <row r="605951" ht="15"/>
    <row r="605952" ht="15"/>
    <row r="605953" ht="15"/>
    <row r="605954" ht="15"/>
    <row r="605955" ht="15"/>
    <row r="605956" ht="15"/>
    <row r="605957" ht="15"/>
    <row r="605958" ht="15"/>
    <row r="605959" ht="15"/>
    <row r="605960" ht="15"/>
    <row r="605961" ht="15"/>
    <row r="605962" ht="15"/>
    <row r="605963" ht="15"/>
    <row r="605964" ht="15"/>
    <row r="605965" ht="15"/>
    <row r="605966" ht="15"/>
    <row r="605967" ht="15"/>
    <row r="605968" ht="15"/>
    <row r="605969" ht="15"/>
    <row r="605970" ht="15"/>
    <row r="605971" ht="15"/>
    <row r="605972" ht="15"/>
    <row r="605973" ht="15"/>
    <row r="605974" ht="15"/>
    <row r="605975" ht="15"/>
    <row r="605976" ht="15"/>
    <row r="605977" ht="15"/>
    <row r="605978" ht="15"/>
    <row r="605979" ht="15"/>
    <row r="605980" ht="15"/>
    <row r="605981" ht="15"/>
    <row r="605982" ht="15"/>
    <row r="605983" ht="15"/>
    <row r="605984" ht="15"/>
    <row r="605985" ht="15"/>
    <row r="605986" ht="15"/>
    <row r="605987" ht="15"/>
    <row r="605988" ht="15"/>
    <row r="605989" ht="15"/>
    <row r="605990" ht="15"/>
    <row r="605991" ht="15"/>
    <row r="605992" ht="15"/>
    <row r="605993" ht="15"/>
    <row r="605994" ht="15"/>
    <row r="605995" ht="15"/>
    <row r="605996" ht="15"/>
    <row r="605997" ht="15"/>
    <row r="605998" ht="15"/>
    <row r="605999" ht="15"/>
    <row r="606000" ht="15"/>
    <row r="606001" ht="15"/>
    <row r="606002" ht="15"/>
    <row r="606003" ht="15"/>
    <row r="606004" ht="15"/>
    <row r="606005" ht="15"/>
    <row r="606006" ht="15"/>
    <row r="606007" ht="15"/>
    <row r="606008" ht="15"/>
    <row r="606009" ht="15"/>
    <row r="606010" ht="15"/>
    <row r="606011" ht="15"/>
    <row r="606012" ht="15"/>
    <row r="606013" ht="15"/>
    <row r="606014" ht="15"/>
    <row r="606015" ht="15"/>
    <row r="606016" ht="15"/>
    <row r="606017" ht="15"/>
    <row r="606018" ht="15"/>
    <row r="606019" ht="15"/>
    <row r="606020" ht="15"/>
    <row r="606021" ht="15"/>
    <row r="606022" ht="15"/>
    <row r="606023" ht="15"/>
    <row r="606024" ht="15"/>
    <row r="606025" ht="15"/>
    <row r="606026" ht="15"/>
    <row r="606027" ht="15"/>
    <row r="606028" ht="15"/>
    <row r="606029" ht="15"/>
    <row r="606030" ht="15"/>
    <row r="606031" ht="15"/>
    <row r="606032" ht="15"/>
    <row r="606033" ht="15"/>
    <row r="606034" ht="15"/>
    <row r="606035" ht="15"/>
    <row r="606036" ht="15"/>
    <row r="606037" ht="15"/>
    <row r="606038" ht="15"/>
    <row r="606039" ht="15"/>
    <row r="606040" ht="15"/>
    <row r="606041" ht="15"/>
    <row r="606042" ht="15"/>
    <row r="606043" ht="15"/>
    <row r="606044" ht="15"/>
    <row r="606045" ht="15"/>
    <row r="606046" ht="15"/>
    <row r="606047" ht="15"/>
    <row r="606048" ht="15"/>
    <row r="606049" ht="15"/>
    <row r="606050" ht="15"/>
    <row r="606051" ht="15"/>
    <row r="606052" ht="15"/>
    <row r="606053" ht="15"/>
    <row r="606054" ht="15"/>
    <row r="606055" ht="15"/>
    <row r="606056" ht="15"/>
    <row r="606057" ht="15"/>
    <row r="606058" ht="15"/>
    <row r="606059" ht="15"/>
    <row r="606060" ht="15"/>
    <row r="606061" ht="15"/>
    <row r="606062" ht="15"/>
    <row r="606063" ht="15"/>
    <row r="606064" ht="15"/>
    <row r="606065" ht="15"/>
    <row r="606066" ht="15"/>
    <row r="606067" ht="15"/>
    <row r="606068" ht="15"/>
    <row r="606069" ht="15"/>
    <row r="606070" ht="15"/>
    <row r="606071" ht="15"/>
    <row r="606072" ht="15"/>
    <row r="606073" ht="15"/>
    <row r="606074" ht="15"/>
    <row r="606075" ht="15"/>
    <row r="606076" ht="15"/>
    <row r="606077" ht="15"/>
    <row r="606078" ht="15"/>
    <row r="606079" ht="15"/>
    <row r="606080" ht="15"/>
    <row r="606081" ht="15"/>
    <row r="606082" ht="15"/>
    <row r="606083" ht="15"/>
    <row r="606084" ht="15"/>
    <row r="606085" ht="15"/>
    <row r="606086" ht="15"/>
    <row r="606087" ht="15"/>
    <row r="606088" ht="15"/>
    <row r="606089" ht="15"/>
    <row r="606090" ht="15"/>
    <row r="606091" ht="15"/>
    <row r="606092" ht="15"/>
    <row r="606093" ht="15"/>
    <row r="606094" ht="15"/>
    <row r="606095" ht="15"/>
    <row r="606096" ht="15"/>
    <row r="606097" ht="15"/>
    <row r="606098" ht="15"/>
    <row r="606099" ht="15"/>
    <row r="606100" ht="15"/>
    <row r="606101" ht="15"/>
    <row r="606102" ht="15"/>
    <row r="606103" ht="15"/>
    <row r="606104" ht="15"/>
    <row r="606105" ht="15"/>
    <row r="606106" ht="15"/>
    <row r="606107" ht="15"/>
    <row r="606108" ht="15"/>
    <row r="606109" ht="15"/>
    <row r="606110" ht="15"/>
    <row r="606111" ht="15"/>
    <row r="606112" ht="15"/>
    <row r="606113" ht="15"/>
    <row r="606114" ht="15"/>
    <row r="606115" ht="15"/>
    <row r="606116" ht="15"/>
    <row r="606117" ht="15"/>
    <row r="606118" ht="15"/>
    <row r="606119" ht="15"/>
    <row r="606120" ht="15"/>
    <row r="606121" ht="15"/>
    <row r="606122" ht="15"/>
    <row r="606123" ht="15"/>
    <row r="606124" ht="15"/>
    <row r="606125" ht="15"/>
    <row r="606126" ht="15"/>
    <row r="606127" ht="15"/>
    <row r="606128" ht="15"/>
    <row r="606129" ht="15"/>
    <row r="606130" ht="15"/>
    <row r="606131" ht="15"/>
    <row r="606132" ht="15"/>
    <row r="606133" ht="15"/>
    <row r="606134" ht="15"/>
    <row r="606135" ht="15"/>
    <row r="606136" ht="15"/>
    <row r="606137" ht="15"/>
    <row r="606138" ht="15"/>
    <row r="606139" ht="15"/>
    <row r="606140" ht="15"/>
    <row r="606141" ht="15"/>
    <row r="606142" ht="15"/>
    <row r="606143" ht="15"/>
    <row r="606144" ht="15"/>
    <row r="606145" ht="15"/>
    <row r="606146" ht="15"/>
    <row r="606147" ht="15"/>
    <row r="606148" ht="15"/>
    <row r="606149" ht="15"/>
    <row r="606150" ht="15"/>
    <row r="606151" ht="15"/>
    <row r="606152" ht="15"/>
    <row r="606153" ht="15"/>
    <row r="606154" ht="15"/>
    <row r="606155" ht="15"/>
    <row r="606156" ht="15"/>
    <row r="606157" ht="15"/>
    <row r="606158" ht="15"/>
    <row r="606159" ht="15"/>
    <row r="606160" ht="15"/>
    <row r="606161" ht="15"/>
    <row r="606162" ht="15"/>
    <row r="606163" ht="15"/>
    <row r="606164" ht="15"/>
    <row r="606165" ht="15"/>
    <row r="606166" ht="15"/>
    <row r="606167" ht="15"/>
    <row r="606168" ht="15"/>
    <row r="606169" ht="15"/>
    <row r="606170" ht="15"/>
    <row r="606171" ht="15"/>
    <row r="606172" ht="15"/>
    <row r="606173" ht="15"/>
    <row r="606174" ht="15"/>
    <row r="606175" ht="15"/>
    <row r="606176" ht="15"/>
    <row r="606177" ht="15"/>
    <row r="606178" ht="15"/>
    <row r="606179" ht="15"/>
    <row r="606180" ht="15"/>
    <row r="606181" ht="15"/>
    <row r="606182" ht="15"/>
    <row r="606183" ht="15"/>
    <row r="606184" ht="15"/>
    <row r="606185" ht="15"/>
    <row r="606186" ht="15"/>
    <row r="606187" ht="15"/>
    <row r="606188" ht="15"/>
    <row r="606189" ht="15"/>
    <row r="606190" ht="15"/>
    <row r="606191" ht="15"/>
    <row r="606192" ht="15"/>
    <row r="606193" ht="15"/>
    <row r="606194" ht="15"/>
    <row r="606195" ht="15"/>
    <row r="606196" ht="15"/>
    <row r="606197" ht="15"/>
    <row r="606198" ht="15"/>
    <row r="606199" ht="15"/>
    <row r="606200" ht="15"/>
    <row r="606201" ht="15"/>
    <row r="606202" ht="15"/>
    <row r="606203" ht="15"/>
    <row r="606204" ht="15"/>
    <row r="606205" ht="15"/>
    <row r="606206" ht="15"/>
    <row r="606207" ht="15"/>
    <row r="606208" ht="15"/>
    <row r="606209" ht="15"/>
    <row r="606210" ht="15"/>
    <row r="606211" ht="15"/>
    <row r="606212" ht="15"/>
    <row r="606213" ht="15"/>
    <row r="606214" ht="15"/>
    <row r="606215" ht="15"/>
    <row r="606216" ht="15"/>
    <row r="606217" ht="15"/>
    <row r="606218" ht="15"/>
    <row r="606219" ht="15"/>
    <row r="606220" ht="15"/>
    <row r="606221" ht="15"/>
    <row r="606222" ht="15"/>
    <row r="606223" ht="15"/>
    <row r="606224" ht="15"/>
    <row r="606225" ht="15"/>
    <row r="606226" ht="15"/>
    <row r="606227" ht="15"/>
    <row r="606228" ht="15"/>
    <row r="606229" ht="15"/>
    <row r="606230" ht="15"/>
    <row r="606231" ht="15"/>
    <row r="606232" ht="15"/>
    <row r="606233" ht="15"/>
    <row r="606234" ht="15"/>
    <row r="606235" ht="15"/>
    <row r="606236" ht="15"/>
    <row r="606237" ht="15"/>
    <row r="606238" ht="15"/>
    <row r="606239" ht="15"/>
    <row r="606240" ht="15"/>
    <row r="606241" ht="15"/>
    <row r="606242" ht="15"/>
    <row r="606243" ht="15"/>
    <row r="606244" ht="15"/>
    <row r="606245" ht="15"/>
    <row r="606246" ht="15"/>
    <row r="606247" ht="15"/>
    <row r="606248" ht="15"/>
    <row r="606249" ht="15"/>
    <row r="606250" ht="15"/>
    <row r="606251" ht="15"/>
    <row r="606252" ht="15"/>
    <row r="606253" ht="15"/>
    <row r="606254" ht="15"/>
    <row r="606255" ht="15"/>
    <row r="606256" ht="15"/>
    <row r="606257" ht="15"/>
    <row r="606258" ht="15"/>
    <row r="606259" ht="15"/>
    <row r="606260" ht="15"/>
    <row r="606261" ht="15"/>
    <row r="606262" ht="15"/>
    <row r="606263" ht="15"/>
    <row r="606264" ht="15"/>
    <row r="606265" ht="15"/>
    <row r="606266" ht="15"/>
    <row r="606267" ht="15"/>
    <row r="606268" ht="15"/>
    <row r="606269" ht="15"/>
    <row r="606270" ht="15"/>
    <row r="606271" ht="15"/>
    <row r="606272" ht="15"/>
    <row r="606273" ht="15"/>
    <row r="606274" ht="15"/>
    <row r="606275" ht="15"/>
    <row r="606276" ht="15"/>
    <row r="606277" ht="15"/>
    <row r="606278" ht="15"/>
    <row r="606279" ht="15"/>
    <row r="606280" ht="15"/>
    <row r="606281" ht="15"/>
    <row r="606282" ht="15"/>
    <row r="606283" ht="15"/>
    <row r="606284" ht="15"/>
    <row r="606285" ht="15"/>
    <row r="606286" ht="15"/>
    <row r="606287" ht="15"/>
    <row r="606288" ht="15"/>
    <row r="606289" ht="15"/>
    <row r="606290" ht="15"/>
    <row r="606291" ht="15"/>
    <row r="606292" ht="15"/>
    <row r="606293" ht="15"/>
    <row r="606294" ht="15"/>
    <row r="606295" ht="15"/>
    <row r="606296" ht="15"/>
    <row r="606297" ht="15"/>
    <row r="606298" ht="15"/>
    <row r="606299" ht="15"/>
    <row r="606300" ht="15"/>
    <row r="606301" ht="15"/>
    <row r="606302" ht="15"/>
    <row r="606303" ht="15"/>
    <row r="606304" ht="15"/>
    <row r="606305" ht="15"/>
    <row r="606306" ht="15"/>
    <row r="606307" ht="15"/>
    <row r="606308" ht="15"/>
    <row r="606309" ht="15"/>
    <row r="606310" ht="15"/>
    <row r="606311" ht="15"/>
    <row r="606312" ht="15"/>
    <row r="606313" ht="15"/>
    <row r="606314" ht="15"/>
    <row r="606315" ht="15"/>
    <row r="606316" ht="15"/>
    <row r="606317" ht="15"/>
    <row r="606318" ht="15"/>
    <row r="606319" ht="15"/>
    <row r="606320" ht="15"/>
    <row r="606321" ht="15"/>
    <row r="606322" ht="15"/>
    <row r="606323" ht="15"/>
    <row r="606324" ht="15"/>
    <row r="606325" ht="15"/>
    <row r="606326" ht="15"/>
    <row r="606327" ht="15"/>
    <row r="606328" ht="15"/>
    <row r="606329" ht="15"/>
    <row r="606330" ht="15"/>
    <row r="606331" ht="15"/>
    <row r="606332" ht="15"/>
    <row r="606333" ht="15"/>
    <row r="606334" ht="15"/>
    <row r="606335" ht="15"/>
    <row r="606336" ht="15"/>
    <row r="606337" ht="15"/>
    <row r="606338" ht="15"/>
    <row r="606339" ht="15"/>
    <row r="606340" ht="15"/>
    <row r="606341" ht="15"/>
    <row r="606342" ht="15"/>
    <row r="606343" ht="15"/>
    <row r="606344" ht="15"/>
    <row r="606345" ht="15"/>
    <row r="606346" ht="15"/>
    <row r="606347" ht="15"/>
    <row r="606348" ht="15"/>
    <row r="606349" ht="15"/>
    <row r="606350" ht="15"/>
    <row r="606351" ht="15"/>
    <row r="606352" ht="15"/>
    <row r="606353" ht="15"/>
    <row r="606354" ht="15"/>
    <row r="606355" ht="15"/>
    <row r="606356" ht="15"/>
    <row r="606357" ht="15"/>
    <row r="606358" ht="15"/>
    <row r="606359" ht="15"/>
    <row r="606360" ht="15"/>
    <row r="606361" ht="15"/>
    <row r="606362" ht="15"/>
    <row r="606363" ht="15"/>
    <row r="606364" ht="15"/>
    <row r="606365" ht="15"/>
    <row r="606366" ht="15"/>
    <row r="606367" ht="15"/>
    <row r="606368" ht="15"/>
    <row r="606369" ht="15"/>
    <row r="606370" ht="15"/>
    <row r="606371" ht="15"/>
    <row r="606372" ht="15"/>
    <row r="606373" ht="15"/>
    <row r="606374" ht="15"/>
    <row r="606375" ht="15"/>
    <row r="606376" ht="15"/>
    <row r="606377" ht="15"/>
    <row r="606378" ht="15"/>
    <row r="606379" ht="15"/>
    <row r="606380" ht="15"/>
    <row r="606381" ht="15"/>
    <row r="606382" ht="15"/>
    <row r="606383" ht="15"/>
    <row r="606384" ht="15"/>
    <row r="606385" ht="15"/>
    <row r="606386" ht="15"/>
    <row r="606387" ht="15"/>
    <row r="606388" ht="15"/>
    <row r="606389" ht="15"/>
    <row r="606390" ht="15"/>
    <row r="606391" ht="15"/>
    <row r="606392" ht="15"/>
    <row r="606393" ht="15"/>
    <row r="606394" ht="15"/>
    <row r="606395" ht="15"/>
    <row r="606396" ht="15"/>
    <row r="606397" ht="15"/>
    <row r="606398" ht="15"/>
    <row r="606399" ht="15"/>
    <row r="606400" ht="15"/>
    <row r="606401" ht="15"/>
    <row r="606402" ht="15"/>
    <row r="606403" ht="15"/>
    <row r="606404" ht="15"/>
    <row r="606405" ht="15"/>
    <row r="606406" ht="15"/>
    <row r="606407" ht="15"/>
    <row r="606408" ht="15"/>
    <row r="606409" ht="15"/>
    <row r="606410" ht="15"/>
    <row r="606411" ht="15"/>
    <row r="606412" ht="15"/>
    <row r="606413" ht="15"/>
    <row r="606414" ht="15"/>
    <row r="606415" ht="15"/>
    <row r="606416" ht="15"/>
    <row r="606417" ht="15"/>
    <row r="606418" ht="15"/>
    <row r="606419" ht="15"/>
    <row r="606420" ht="15"/>
    <row r="606421" ht="15"/>
    <row r="606422" ht="15"/>
    <row r="606423" ht="15"/>
    <row r="606424" ht="15"/>
    <row r="606425" ht="15"/>
    <row r="606426" ht="15"/>
    <row r="606427" ht="15"/>
    <row r="606428" ht="15"/>
    <row r="606429" ht="15"/>
    <row r="606430" ht="15"/>
    <row r="606431" ht="15"/>
    <row r="606432" ht="15"/>
    <row r="606433" ht="15"/>
    <row r="606434" ht="15"/>
    <row r="606435" ht="15"/>
    <row r="606436" ht="15"/>
    <row r="606437" ht="15"/>
    <row r="606438" ht="15"/>
    <row r="606439" ht="15"/>
    <row r="606440" ht="15"/>
    <row r="606441" ht="15"/>
    <row r="606442" ht="15"/>
    <row r="606443" ht="15"/>
    <row r="606444" ht="15"/>
    <row r="606445" ht="15"/>
    <row r="606446" ht="15"/>
    <row r="606447" ht="15"/>
    <row r="606448" ht="15"/>
    <row r="606449" ht="15"/>
    <row r="606450" ht="15"/>
    <row r="606451" ht="15"/>
    <row r="606452" ht="15"/>
    <row r="606453" ht="15"/>
    <row r="606454" ht="15"/>
    <row r="606455" ht="15"/>
    <row r="606456" ht="15"/>
    <row r="606457" ht="15"/>
    <row r="606458" ht="15"/>
    <row r="606459" ht="15"/>
    <row r="606460" ht="15"/>
    <row r="606461" ht="15"/>
    <row r="606462" ht="15"/>
    <row r="606463" ht="15"/>
    <row r="606464" ht="15"/>
    <row r="606465" ht="15"/>
    <row r="606466" ht="15"/>
    <row r="606467" ht="15"/>
    <row r="606468" ht="15"/>
    <row r="606469" ht="15"/>
    <row r="606470" ht="15"/>
    <row r="606471" ht="15"/>
    <row r="606472" ht="15"/>
    <row r="606473" ht="15"/>
    <row r="606474" ht="15"/>
    <row r="606475" ht="15"/>
    <row r="606476" ht="15"/>
    <row r="606477" ht="15"/>
    <row r="606478" ht="15"/>
    <row r="606479" ht="15"/>
    <row r="606480" ht="15"/>
    <row r="606481" ht="15"/>
    <row r="606482" ht="15"/>
    <row r="606483" ht="15"/>
    <row r="606484" ht="15"/>
    <row r="606485" ht="15"/>
    <row r="606486" ht="15"/>
    <row r="606487" ht="15"/>
    <row r="606488" ht="15"/>
    <row r="606489" ht="15"/>
    <row r="606490" ht="15"/>
    <row r="606491" ht="15"/>
    <row r="606492" ht="15"/>
    <row r="606493" ht="15"/>
    <row r="606494" ht="15"/>
    <row r="606495" ht="15"/>
    <row r="606496" ht="15"/>
    <row r="606497" ht="15"/>
    <row r="606498" ht="15"/>
    <row r="606499" ht="15"/>
    <row r="606500" ht="15"/>
    <row r="606501" ht="15"/>
    <row r="606502" ht="15"/>
    <row r="606503" ht="15"/>
    <row r="606504" ht="15"/>
    <row r="606505" ht="15"/>
    <row r="606506" ht="15"/>
    <row r="606507" ht="15"/>
    <row r="606508" ht="15"/>
    <row r="606509" ht="15"/>
    <row r="606510" ht="15"/>
    <row r="606511" ht="15"/>
    <row r="606512" ht="15"/>
    <row r="606513" ht="15"/>
    <row r="606514" ht="15"/>
    <row r="606515" ht="15"/>
    <row r="606516" ht="15"/>
    <row r="606517" ht="15"/>
    <row r="606518" ht="15"/>
    <row r="606519" ht="15"/>
    <row r="606520" ht="15"/>
    <row r="606521" ht="15"/>
    <row r="606522" ht="15"/>
    <row r="606523" ht="15"/>
    <row r="606524" ht="15"/>
    <row r="606525" ht="15"/>
    <row r="606526" ht="15"/>
    <row r="606527" ht="15"/>
    <row r="606528" ht="15"/>
    <row r="606529" ht="15"/>
    <row r="606530" ht="15"/>
    <row r="606531" ht="15"/>
    <row r="606532" ht="15"/>
    <row r="606533" ht="15"/>
    <row r="606534" ht="15"/>
    <row r="606535" ht="15"/>
    <row r="606536" ht="15"/>
    <row r="606537" ht="15"/>
    <row r="606538" ht="15"/>
    <row r="606539" ht="15"/>
    <row r="606540" ht="15"/>
    <row r="606541" ht="15"/>
    <row r="606542" ht="15"/>
    <row r="606543" ht="15"/>
    <row r="606544" ht="15"/>
    <row r="606545" ht="15"/>
    <row r="606546" ht="15"/>
    <row r="606547" ht="15"/>
    <row r="606548" ht="15"/>
    <row r="606549" ht="15"/>
    <row r="606550" ht="15"/>
    <row r="606551" ht="15"/>
    <row r="606552" ht="15"/>
    <row r="606553" ht="15"/>
    <row r="606554" ht="15"/>
    <row r="606555" ht="15"/>
    <row r="606556" ht="15"/>
    <row r="606557" ht="15"/>
    <row r="606558" ht="15"/>
    <row r="606559" ht="15"/>
    <row r="606560" ht="15"/>
    <row r="606561" ht="15"/>
    <row r="606562" ht="15"/>
    <row r="606563" ht="15"/>
    <row r="606564" ht="15"/>
    <row r="606565" ht="15"/>
    <row r="606566" ht="15"/>
    <row r="606567" ht="15"/>
    <row r="606568" ht="15"/>
    <row r="606569" ht="15"/>
    <row r="606570" ht="15"/>
    <row r="606571" ht="15"/>
    <row r="606572" ht="15"/>
    <row r="606573" ht="15"/>
    <row r="606574" ht="15"/>
    <row r="606575" ht="15"/>
    <row r="606576" ht="15"/>
    <row r="606577" ht="15"/>
    <row r="606578" ht="15"/>
    <row r="606579" ht="15"/>
    <row r="606580" ht="15"/>
    <row r="606581" ht="15"/>
    <row r="606582" ht="15"/>
    <row r="606583" ht="15"/>
    <row r="606584" ht="15"/>
    <row r="606585" ht="15"/>
    <row r="606586" ht="15"/>
    <row r="606587" ht="15"/>
    <row r="606588" ht="15"/>
    <row r="606589" ht="15"/>
    <row r="606590" ht="15"/>
    <row r="606591" ht="15"/>
    <row r="606592" ht="15"/>
    <row r="606593" ht="15"/>
    <row r="606594" ht="15"/>
    <row r="606595" ht="15"/>
    <row r="606596" ht="15"/>
    <row r="606597" ht="15"/>
    <row r="606598" ht="15"/>
    <row r="606599" ht="15"/>
    <row r="606600" ht="15"/>
    <row r="606601" ht="15"/>
    <row r="606602" ht="15"/>
    <row r="606603" ht="15"/>
    <row r="606604" ht="15"/>
    <row r="606605" ht="15"/>
    <row r="606606" ht="15"/>
    <row r="606607" ht="15"/>
    <row r="606608" ht="15"/>
    <row r="606609" ht="15"/>
    <row r="606610" ht="15"/>
    <row r="606611" ht="15"/>
    <row r="606612" ht="15"/>
    <row r="606613" ht="15"/>
    <row r="606614" ht="15"/>
    <row r="606615" ht="15"/>
    <row r="606616" ht="15"/>
    <row r="606617" ht="15"/>
    <row r="606618" ht="15"/>
    <row r="606619" ht="15"/>
    <row r="606620" ht="15"/>
    <row r="606621" ht="15"/>
    <row r="606622" ht="15"/>
    <row r="606623" ht="15"/>
    <row r="606624" ht="15"/>
    <row r="606625" ht="15"/>
    <row r="606626" ht="15"/>
    <row r="606627" ht="15"/>
    <row r="606628" ht="15"/>
    <row r="606629" ht="15"/>
    <row r="606630" ht="15"/>
    <row r="606631" ht="15"/>
    <row r="606632" ht="15"/>
    <row r="606633" ht="15"/>
    <row r="606634" ht="15"/>
    <row r="606635" ht="15"/>
    <row r="606636" ht="15"/>
    <row r="606637" ht="15"/>
    <row r="606638" ht="15"/>
    <row r="606639" ht="15"/>
    <row r="606640" ht="15"/>
    <row r="606641" ht="15"/>
    <row r="606642" ht="15"/>
    <row r="606643" ht="15"/>
    <row r="606644" ht="15"/>
    <row r="606645" ht="15"/>
    <row r="606646" ht="15"/>
    <row r="606647" ht="15"/>
    <row r="606648" ht="15"/>
    <row r="606649" ht="15"/>
    <row r="606650" ht="15"/>
    <row r="606651" ht="15"/>
    <row r="606652" ht="15"/>
    <row r="606653" ht="15"/>
    <row r="606654" ht="15"/>
    <row r="606655" ht="15"/>
    <row r="606656" ht="15"/>
    <row r="606657" ht="15"/>
    <row r="606658" ht="15"/>
    <row r="606659" ht="15"/>
    <row r="606660" ht="15"/>
    <row r="606661" ht="15"/>
    <row r="606662" ht="15"/>
    <row r="606663" ht="15"/>
    <row r="606664" ht="15"/>
    <row r="606665" ht="15"/>
    <row r="606666" ht="15"/>
    <row r="606667" ht="15"/>
    <row r="606668" ht="15"/>
    <row r="606669" ht="15"/>
    <row r="606670" ht="15"/>
    <row r="606671" ht="15"/>
    <row r="606672" ht="15"/>
    <row r="606673" ht="15"/>
    <row r="606674" ht="15"/>
    <row r="606675" ht="15"/>
    <row r="606676" ht="15"/>
    <row r="606677" ht="15"/>
    <row r="606678" ht="15"/>
    <row r="606679" ht="15"/>
    <row r="606680" ht="15"/>
    <row r="606681" ht="15"/>
    <row r="606682" ht="15"/>
    <row r="606683" ht="15"/>
    <row r="606684" ht="15"/>
    <row r="606685" ht="15"/>
    <row r="606686" ht="15"/>
    <row r="606687" ht="15"/>
    <row r="606688" ht="15"/>
    <row r="606689" ht="15"/>
    <row r="606690" ht="15"/>
    <row r="606691" ht="15"/>
    <row r="606692" ht="15"/>
    <row r="606693" ht="15"/>
    <row r="606694" ht="15"/>
    <row r="606695" ht="15"/>
    <row r="606696" ht="15"/>
    <row r="606697" ht="15"/>
    <row r="606698" ht="15"/>
    <row r="606699" ht="15"/>
    <row r="606700" ht="15"/>
    <row r="606701" ht="15"/>
    <row r="606702" ht="15"/>
    <row r="606703" ht="15"/>
    <row r="606704" ht="15"/>
    <row r="606705" ht="15"/>
    <row r="606706" ht="15"/>
    <row r="606707" ht="15"/>
    <row r="606708" ht="15"/>
    <row r="606709" ht="15"/>
    <row r="606710" ht="15"/>
    <row r="606711" ht="15"/>
    <row r="606712" ht="15"/>
    <row r="606713" ht="15"/>
    <row r="606714" ht="15"/>
    <row r="606715" ht="15"/>
    <row r="606716" ht="15"/>
    <row r="606717" ht="15"/>
    <row r="606718" ht="15"/>
    <row r="606719" ht="15"/>
    <row r="606720" ht="15"/>
    <row r="606721" ht="15"/>
    <row r="606722" ht="15"/>
    <row r="606723" ht="15"/>
    <row r="606724" ht="15"/>
    <row r="606725" ht="15"/>
    <row r="606726" ht="15"/>
    <row r="606727" ht="15"/>
    <row r="606728" ht="15"/>
    <row r="606729" ht="15"/>
    <row r="606730" ht="15"/>
    <row r="606731" ht="15"/>
    <row r="606732" ht="15"/>
    <row r="606733" ht="15"/>
    <row r="606734" ht="15"/>
    <row r="606735" ht="15"/>
    <row r="606736" ht="15"/>
    <row r="606737" ht="15"/>
    <row r="606738" ht="15"/>
    <row r="606739" ht="15"/>
    <row r="606740" ht="15"/>
    <row r="606741" ht="15"/>
    <row r="606742" ht="15"/>
    <row r="606743" ht="15"/>
    <row r="606744" ht="15"/>
    <row r="606745" ht="15"/>
    <row r="606746" ht="15"/>
    <row r="606747" ht="15"/>
    <row r="606748" ht="15"/>
    <row r="606749" ht="15"/>
    <row r="606750" ht="15"/>
    <row r="606751" ht="15"/>
    <row r="606752" ht="15"/>
    <row r="606753" ht="15"/>
    <row r="606754" ht="15"/>
    <row r="606755" ht="15"/>
    <row r="606756" ht="15"/>
    <row r="606757" ht="15"/>
    <row r="606758" ht="15"/>
    <row r="606759" ht="15"/>
    <row r="606760" ht="15"/>
    <row r="606761" ht="15"/>
    <row r="606762" ht="15"/>
    <row r="606763" ht="15"/>
    <row r="606764" ht="15"/>
    <row r="606765" ht="15"/>
    <row r="606766" ht="15"/>
    <row r="606767" ht="15"/>
    <row r="606768" ht="15"/>
    <row r="606769" ht="15"/>
    <row r="606770" ht="15"/>
    <row r="606771" ht="15"/>
    <row r="606772" ht="15"/>
    <row r="606773" ht="15"/>
    <row r="606774" ht="15"/>
    <row r="606775" ht="15"/>
    <row r="606776" ht="15"/>
    <row r="606777" ht="15"/>
    <row r="606778" ht="15"/>
    <row r="606779" ht="15"/>
    <row r="606780" ht="15"/>
    <row r="606781" ht="15"/>
    <row r="606782" ht="15"/>
    <row r="606783" ht="15"/>
    <row r="606784" ht="15"/>
    <row r="606785" ht="15"/>
    <row r="606786" ht="15"/>
    <row r="606787" ht="15"/>
    <row r="606788" ht="15"/>
    <row r="606789" ht="15"/>
    <row r="606790" ht="15"/>
    <row r="606791" ht="15"/>
    <row r="606792" ht="15"/>
    <row r="606793" ht="15"/>
    <row r="606794" ht="15"/>
    <row r="606795" ht="15"/>
    <row r="606796" ht="15"/>
    <row r="606797" ht="15"/>
    <row r="606798" ht="15"/>
    <row r="606799" ht="15"/>
    <row r="606800" ht="15"/>
    <row r="606801" ht="15"/>
    <row r="606802" ht="15"/>
    <row r="606803" ht="15"/>
    <row r="606804" ht="15"/>
    <row r="606805" ht="15"/>
    <row r="606806" ht="15"/>
    <row r="606807" ht="15"/>
    <row r="606808" ht="15"/>
    <row r="606809" ht="15"/>
    <row r="606810" ht="15"/>
    <row r="606811" ht="15"/>
    <row r="606812" ht="15"/>
    <row r="606813" ht="15"/>
    <row r="606814" ht="15"/>
    <row r="606815" ht="15"/>
    <row r="606816" ht="15"/>
    <row r="606817" ht="15"/>
    <row r="606818" ht="15"/>
    <row r="606819" ht="15"/>
    <row r="606820" ht="15"/>
    <row r="606821" ht="15"/>
    <row r="606822" ht="15"/>
    <row r="606823" ht="15"/>
    <row r="606824" ht="15"/>
    <row r="606825" ht="15"/>
    <row r="606826" ht="15"/>
    <row r="606827" ht="15"/>
    <row r="606828" ht="15"/>
    <row r="606829" ht="15"/>
    <row r="606830" ht="15"/>
    <row r="606831" ht="15"/>
    <row r="606832" ht="15"/>
    <row r="606833" ht="15"/>
    <row r="606834" ht="15"/>
    <row r="606835" ht="15"/>
    <row r="606836" ht="15"/>
    <row r="606837" ht="15"/>
    <row r="606838" ht="15"/>
    <row r="606839" ht="15"/>
    <row r="606840" ht="15"/>
    <row r="606841" ht="15"/>
    <row r="606842" ht="15"/>
    <row r="606843" ht="15"/>
    <row r="606844" ht="15"/>
    <row r="606845" ht="15"/>
    <row r="606846" ht="15"/>
    <row r="606847" ht="15"/>
    <row r="606848" ht="15"/>
    <row r="606849" ht="15"/>
    <row r="606850" ht="15"/>
    <row r="606851" ht="15"/>
    <row r="606852" ht="15"/>
    <row r="606853" ht="15"/>
    <row r="606854" ht="15"/>
    <row r="606855" ht="15"/>
    <row r="606856" ht="15"/>
    <row r="606857" ht="15"/>
    <row r="606858" ht="15"/>
    <row r="606859" ht="15"/>
    <row r="606860" ht="15"/>
    <row r="606861" ht="15"/>
    <row r="606862" ht="15"/>
    <row r="606863" ht="15"/>
    <row r="606864" ht="15"/>
    <row r="606865" ht="15"/>
    <row r="606866" ht="15"/>
    <row r="606867" ht="15"/>
    <row r="606868" ht="15"/>
    <row r="606869" ht="15"/>
    <row r="606870" ht="15"/>
    <row r="606871" ht="15"/>
    <row r="606872" ht="15"/>
    <row r="606873" ht="15"/>
    <row r="606874" ht="15"/>
    <row r="606875" ht="15"/>
    <row r="606876" ht="15"/>
    <row r="606877" ht="15"/>
    <row r="606878" ht="15"/>
    <row r="606879" ht="15"/>
    <row r="606880" ht="15"/>
    <row r="606881" ht="15"/>
    <row r="606882" ht="15"/>
    <row r="606883" ht="15"/>
    <row r="606884" ht="15"/>
    <row r="606885" ht="15"/>
    <row r="606886" ht="15"/>
    <row r="606887" ht="15"/>
    <row r="606888" ht="15"/>
    <row r="606889" ht="15"/>
    <row r="606890" ht="15"/>
    <row r="606891" ht="15"/>
    <row r="606892" ht="15"/>
    <row r="606893" ht="15"/>
    <row r="606894" ht="15"/>
    <row r="606895" ht="15"/>
    <row r="606896" ht="15"/>
    <row r="606897" ht="15"/>
    <row r="606898" ht="15"/>
    <row r="606899" ht="15"/>
    <row r="606900" ht="15"/>
    <row r="606901" ht="15"/>
    <row r="606902" ht="15"/>
    <row r="606903" ht="15"/>
    <row r="606904" ht="15"/>
    <row r="606905" ht="15"/>
    <row r="606906" ht="15"/>
    <row r="606907" ht="15"/>
    <row r="606908" ht="15"/>
    <row r="606909" ht="15"/>
    <row r="606910" ht="15"/>
    <row r="606911" ht="15"/>
    <row r="606912" ht="15"/>
    <row r="606913" ht="15"/>
    <row r="606914" ht="15"/>
    <row r="606915" ht="15"/>
    <row r="606916" ht="15"/>
    <row r="606917" ht="15"/>
    <row r="606918" ht="15"/>
    <row r="606919" ht="15"/>
    <row r="606920" ht="15"/>
    <row r="606921" ht="15"/>
    <row r="606922" ht="15"/>
    <row r="606923" ht="15"/>
    <row r="606924" ht="15"/>
    <row r="606925" ht="15"/>
    <row r="606926" ht="15"/>
    <row r="606927" ht="15"/>
    <row r="606928" ht="15"/>
    <row r="606929" ht="15"/>
    <row r="606930" ht="15"/>
    <row r="606931" ht="15"/>
    <row r="606932" ht="15"/>
    <row r="606933" ht="15"/>
    <row r="606934" ht="15"/>
    <row r="606935" ht="15"/>
    <row r="606936" ht="15"/>
    <row r="606937" ht="15"/>
    <row r="606938" ht="15"/>
    <row r="606939" ht="15"/>
    <row r="606940" ht="15"/>
    <row r="606941" ht="15"/>
    <row r="606942" ht="15"/>
    <row r="606943" ht="15"/>
    <row r="606944" ht="15"/>
    <row r="606945" ht="15"/>
    <row r="606946" ht="15"/>
    <row r="606947" ht="15"/>
    <row r="606948" ht="15"/>
    <row r="606949" ht="15"/>
    <row r="606950" ht="15"/>
    <row r="606951" ht="15"/>
    <row r="606952" ht="15"/>
    <row r="606953" ht="15"/>
    <row r="606954" ht="15"/>
    <row r="606955" ht="15"/>
    <row r="606956" ht="15"/>
    <row r="606957" ht="15"/>
    <row r="606958" ht="15"/>
    <row r="606959" ht="15"/>
    <row r="606960" ht="15"/>
    <row r="606961" ht="15"/>
    <row r="606962" ht="15"/>
    <row r="606963" ht="15"/>
    <row r="606964" ht="15"/>
    <row r="606965" ht="15"/>
    <row r="606966" ht="15"/>
    <row r="606967" ht="15"/>
    <row r="606968" ht="15"/>
    <row r="606969" ht="15"/>
    <row r="606970" ht="15"/>
    <row r="606971" ht="15"/>
    <row r="606972" ht="15"/>
    <row r="606973" ht="15"/>
    <row r="606974" ht="15"/>
    <row r="606975" ht="15"/>
    <row r="606976" ht="15"/>
    <row r="606977" ht="15"/>
    <row r="606978" ht="15"/>
    <row r="606979" ht="15"/>
    <row r="606980" ht="15"/>
    <row r="606981" ht="15"/>
    <row r="606982" ht="15"/>
    <row r="606983" ht="15"/>
    <row r="606984" ht="15"/>
    <row r="606985" ht="15"/>
    <row r="606986" ht="15"/>
    <row r="606987" ht="15"/>
    <row r="606988" ht="15"/>
    <row r="606989" ht="15"/>
    <row r="606990" ht="15"/>
    <row r="606991" ht="15"/>
    <row r="606992" ht="15"/>
    <row r="606993" ht="15"/>
    <row r="606994" ht="15"/>
    <row r="606995" ht="15"/>
    <row r="606996" ht="15"/>
    <row r="606997" ht="15"/>
    <row r="606998" ht="15"/>
    <row r="606999" ht="15"/>
    <row r="607000" ht="15"/>
    <row r="607001" ht="15"/>
    <row r="607002" ht="15"/>
    <row r="607003" ht="15"/>
    <row r="607004" ht="15"/>
    <row r="607005" ht="15"/>
    <row r="607006" ht="15"/>
    <row r="607007" ht="15"/>
    <row r="607008" ht="15"/>
    <row r="607009" ht="15"/>
    <row r="607010" ht="15"/>
    <row r="607011" ht="15"/>
    <row r="607012" ht="15"/>
    <row r="607013" ht="15"/>
    <row r="607014" ht="15"/>
    <row r="607015" ht="15"/>
    <row r="607016" ht="15"/>
    <row r="607017" ht="15"/>
    <row r="607018" ht="15"/>
    <row r="607019" ht="15"/>
    <row r="607020" ht="15"/>
    <row r="607021" ht="15"/>
    <row r="607022" ht="15"/>
    <row r="607023" ht="15"/>
    <row r="607024" ht="15"/>
    <row r="607025" ht="15"/>
    <row r="607026" ht="15"/>
    <row r="607027" ht="15"/>
    <row r="607028" ht="15"/>
    <row r="607029" ht="15"/>
    <row r="607030" ht="15"/>
    <row r="607031" ht="15"/>
    <row r="607032" ht="15"/>
    <row r="607033" ht="15"/>
    <row r="607034" ht="15"/>
    <row r="607035" ht="15"/>
    <row r="607036" ht="15"/>
    <row r="607037" ht="15"/>
    <row r="607038" ht="15"/>
    <row r="607039" ht="15"/>
    <row r="607040" ht="15"/>
    <row r="607041" ht="15"/>
    <row r="607042" ht="15"/>
    <row r="607043" ht="15"/>
    <row r="607044" ht="15"/>
    <row r="607045" ht="15"/>
    <row r="607046" ht="15"/>
    <row r="607047" ht="15"/>
    <row r="607048" ht="15"/>
    <row r="607049" ht="15"/>
    <row r="607050" ht="15"/>
    <row r="607051" ht="15"/>
    <row r="607052" ht="15"/>
    <row r="607053" ht="15"/>
    <row r="607054" ht="15"/>
    <row r="607055" ht="15"/>
    <row r="607056" ht="15"/>
    <row r="607057" ht="15"/>
    <row r="607058" ht="15"/>
    <row r="607059" ht="15"/>
    <row r="607060" ht="15"/>
    <row r="607061" ht="15"/>
    <row r="607062" ht="15"/>
    <row r="607063" ht="15"/>
    <row r="607064" ht="15"/>
    <row r="607065" ht="15"/>
    <row r="607066" ht="15"/>
    <row r="607067" ht="15"/>
    <row r="607068" ht="15"/>
    <row r="607069" ht="15"/>
    <row r="607070" ht="15"/>
    <row r="607071" ht="15"/>
    <row r="607072" ht="15"/>
    <row r="607073" ht="15"/>
    <row r="607074" ht="15"/>
    <row r="607075" ht="15"/>
    <row r="607076" ht="15"/>
    <row r="607077" ht="15"/>
    <row r="607078" ht="15"/>
    <row r="607079" ht="15"/>
    <row r="607080" ht="15"/>
    <row r="607081" ht="15"/>
    <row r="607082" ht="15"/>
    <row r="607083" ht="15"/>
    <row r="607084" ht="15"/>
    <row r="607085" ht="15"/>
    <row r="607086" ht="15"/>
    <row r="607087" ht="15"/>
    <row r="607088" ht="15"/>
    <row r="607089" ht="15"/>
    <row r="607090" ht="15"/>
    <row r="607091" ht="15"/>
    <row r="607092" ht="15"/>
    <row r="607093" ht="15"/>
    <row r="607094" ht="15"/>
    <row r="607095" ht="15"/>
    <row r="607096" ht="15"/>
    <row r="607097" ht="15"/>
    <row r="607098" ht="15"/>
    <row r="607099" ht="15"/>
    <row r="607100" ht="15"/>
    <row r="607101" ht="15"/>
    <row r="607102" ht="15"/>
    <row r="607103" ht="15"/>
    <row r="607104" ht="15"/>
    <row r="607105" ht="15"/>
    <row r="607106" ht="15"/>
    <row r="607107" ht="15"/>
    <row r="607108" ht="15"/>
    <row r="607109" ht="15"/>
    <row r="607110" ht="15"/>
    <row r="607111" ht="15"/>
    <row r="607112" ht="15"/>
    <row r="607113" ht="15"/>
    <row r="607114" ht="15"/>
    <row r="607115" ht="15"/>
    <row r="607116" ht="15"/>
    <row r="607117" ht="15"/>
    <row r="607118" ht="15"/>
    <row r="607119" ht="15"/>
    <row r="607120" ht="15"/>
    <row r="607121" ht="15"/>
    <row r="607122" ht="15"/>
    <row r="607123" ht="15"/>
    <row r="607124" ht="15"/>
    <row r="607125" ht="15"/>
    <row r="607126" ht="15"/>
    <row r="607127" ht="15"/>
    <row r="607128" ht="15"/>
    <row r="607129" ht="15"/>
    <row r="607130" ht="15"/>
    <row r="607131" ht="15"/>
    <row r="607132" ht="15"/>
    <row r="607133" ht="15"/>
    <row r="607134" ht="15"/>
    <row r="607135" ht="15"/>
    <row r="607136" ht="15"/>
    <row r="607137" ht="15"/>
    <row r="607138" ht="15"/>
    <row r="607139" ht="15"/>
    <row r="607140" ht="15"/>
    <row r="607141" ht="15"/>
    <row r="607142" ht="15"/>
    <row r="607143" ht="15"/>
    <row r="607144" ht="15"/>
    <row r="607145" ht="15"/>
    <row r="607146" ht="15"/>
    <row r="607147" ht="15"/>
    <row r="607148" ht="15"/>
    <row r="607149" ht="15"/>
    <row r="607150" ht="15"/>
    <row r="607151" ht="15"/>
    <row r="607152" ht="15"/>
    <row r="607153" ht="15"/>
    <row r="607154" ht="15"/>
    <row r="607155" ht="15"/>
    <row r="607156" ht="15"/>
    <row r="607157" ht="15"/>
    <row r="607158" ht="15"/>
    <row r="607159" ht="15"/>
    <row r="607160" ht="15"/>
    <row r="607161" ht="15"/>
    <row r="607162" ht="15"/>
    <row r="607163" ht="15"/>
    <row r="607164" ht="15"/>
    <row r="607165" ht="15"/>
    <row r="607166" ht="15"/>
    <row r="607167" ht="15"/>
    <row r="607168" ht="15"/>
    <row r="607169" ht="15"/>
    <row r="607170" ht="15"/>
    <row r="607171" ht="15"/>
    <row r="607172" ht="15"/>
    <row r="607173" ht="15"/>
    <row r="607174" ht="15"/>
    <row r="607175" ht="15"/>
    <row r="607176" ht="15"/>
    <row r="607177" ht="15"/>
    <row r="607178" ht="15"/>
    <row r="607179" ht="15"/>
    <row r="607180" ht="15"/>
    <row r="607181" ht="15"/>
    <row r="607182" ht="15"/>
    <row r="607183" ht="15"/>
    <row r="607184" ht="15"/>
    <row r="607185" ht="15"/>
    <row r="607186" ht="15"/>
    <row r="607187" ht="15"/>
    <row r="607188" ht="15"/>
    <row r="607189" ht="15"/>
    <row r="607190" ht="15"/>
    <row r="607191" ht="15"/>
    <row r="607192" ht="15"/>
    <row r="607193" ht="15"/>
    <row r="607194" ht="15"/>
    <row r="607195" ht="15"/>
    <row r="607196" ht="15"/>
    <row r="607197" ht="15"/>
    <row r="607198" ht="15"/>
    <row r="607199" ht="15"/>
    <row r="607200" ht="15"/>
    <row r="607201" ht="15"/>
    <row r="607202" ht="15"/>
    <row r="607203" ht="15"/>
    <row r="607204" ht="15"/>
    <row r="607205" ht="15"/>
    <row r="607206" ht="15"/>
    <row r="607207" ht="15"/>
    <row r="607208" ht="15"/>
    <row r="607209" ht="15"/>
    <row r="607210" ht="15"/>
    <row r="607211" ht="15"/>
    <row r="607212" ht="15"/>
    <row r="607213" ht="15"/>
    <row r="607214" ht="15"/>
    <row r="607215" ht="15"/>
    <row r="607216" ht="15"/>
    <row r="607217" ht="15"/>
    <row r="607218" ht="15"/>
    <row r="607219" ht="15"/>
    <row r="607220" ht="15"/>
    <row r="607221" ht="15"/>
    <row r="607222" ht="15"/>
    <row r="607223" ht="15"/>
    <row r="607224" ht="15"/>
    <row r="607225" ht="15"/>
    <row r="607226" ht="15"/>
    <row r="607227" ht="15"/>
    <row r="607228" ht="15"/>
    <row r="607229" ht="15"/>
    <row r="607230" ht="15"/>
    <row r="607231" ht="15"/>
    <row r="607232" ht="15"/>
    <row r="607233" ht="15"/>
    <row r="607234" ht="15"/>
    <row r="607235" ht="15"/>
    <row r="607236" ht="15"/>
    <row r="607237" ht="15"/>
    <row r="607238" ht="15"/>
    <row r="607239" ht="15"/>
    <row r="607240" ht="15"/>
    <row r="607241" ht="15"/>
    <row r="607242" ht="15"/>
    <row r="607243" ht="15"/>
    <row r="607244" ht="15"/>
    <row r="607245" ht="15"/>
    <row r="607246" ht="15"/>
    <row r="607247" ht="15"/>
    <row r="607248" ht="15"/>
    <row r="607249" ht="15"/>
    <row r="607250" ht="15"/>
    <row r="607251" ht="15"/>
    <row r="607252" ht="15"/>
    <row r="607253" ht="15"/>
    <row r="607254" ht="15"/>
    <row r="607255" ht="15"/>
    <row r="607256" ht="15"/>
    <row r="607257" ht="15"/>
    <row r="607258" ht="15"/>
    <row r="607259" ht="15"/>
    <row r="607260" ht="15"/>
    <row r="607261" ht="15"/>
    <row r="607262" ht="15"/>
    <row r="607263" ht="15"/>
    <row r="607264" ht="15"/>
    <row r="607265" ht="15"/>
    <row r="607266" ht="15"/>
    <row r="607267" ht="15"/>
    <row r="607268" ht="15"/>
    <row r="607269" ht="15"/>
    <row r="607270" ht="15"/>
    <row r="607271" ht="15"/>
    <row r="607272" ht="15"/>
    <row r="607273" ht="15"/>
    <row r="607274" ht="15"/>
    <row r="607275" ht="15"/>
    <row r="607276" ht="15"/>
    <row r="607277" ht="15"/>
    <row r="607278" ht="15"/>
    <row r="607279" ht="15"/>
    <row r="607280" ht="15"/>
    <row r="607281" ht="15"/>
    <row r="607282" ht="15"/>
    <row r="607283" ht="15"/>
    <row r="607284" ht="15"/>
    <row r="607285" ht="15"/>
    <row r="607286" ht="15"/>
    <row r="607287" ht="15"/>
    <row r="607288" ht="15"/>
    <row r="607289" ht="15"/>
    <row r="607290" ht="15"/>
    <row r="607291" ht="15"/>
    <row r="607292" ht="15"/>
    <row r="607293" ht="15"/>
    <row r="607294" ht="15"/>
    <row r="607295" ht="15"/>
    <row r="607296" ht="15"/>
    <row r="607297" ht="15"/>
    <row r="607298" ht="15"/>
    <row r="607299" ht="15"/>
    <row r="607300" ht="15"/>
    <row r="607301" ht="15"/>
    <row r="607302" ht="15"/>
    <row r="607303" ht="15"/>
    <row r="607304" ht="15"/>
    <row r="607305" ht="15"/>
    <row r="607306" ht="15"/>
    <row r="607307" ht="15"/>
    <row r="607308" ht="15"/>
    <row r="607309" ht="15"/>
    <row r="607310" ht="15"/>
    <row r="607311" ht="15"/>
    <row r="607312" ht="15"/>
    <row r="607313" ht="15"/>
    <row r="607314" ht="15"/>
    <row r="607315" ht="15"/>
    <row r="607316" ht="15"/>
    <row r="607317" ht="15"/>
    <row r="607318" ht="15"/>
    <row r="607319" ht="15"/>
    <row r="607320" ht="15"/>
    <row r="607321" ht="15"/>
    <row r="607322" ht="15"/>
    <row r="607323" ht="15"/>
    <row r="607324" ht="15"/>
    <row r="607325" ht="15"/>
    <row r="607326" ht="15"/>
    <row r="607327" ht="15"/>
    <row r="607328" ht="15"/>
    <row r="607329" ht="15"/>
    <row r="607330" ht="15"/>
    <row r="607331" ht="15"/>
    <row r="607332" ht="15"/>
    <row r="607333" ht="15"/>
    <row r="607334" ht="15"/>
    <row r="607335" ht="15"/>
    <row r="607336" ht="15"/>
    <row r="607337" ht="15"/>
    <row r="607338" ht="15"/>
    <row r="607339" ht="15"/>
    <row r="607340" ht="15"/>
    <row r="607341" ht="15"/>
    <row r="607342" ht="15"/>
    <row r="607343" ht="15"/>
    <row r="607344" ht="15"/>
    <row r="607345" ht="15"/>
    <row r="607346" ht="15"/>
    <row r="607347" ht="15"/>
    <row r="607348" ht="15"/>
    <row r="607349" ht="15"/>
    <row r="607350" ht="15"/>
    <row r="607351" ht="15"/>
    <row r="607352" ht="15"/>
    <row r="607353" ht="15"/>
    <row r="607354" ht="15"/>
    <row r="607355" ht="15"/>
    <row r="607356" ht="15"/>
    <row r="607357" ht="15"/>
    <row r="607358" ht="15"/>
    <row r="607359" ht="15"/>
    <row r="607360" ht="15"/>
    <row r="607361" ht="15"/>
    <row r="607362" ht="15"/>
    <row r="607363" ht="15"/>
    <row r="607364" ht="15"/>
    <row r="607365" ht="15"/>
    <row r="607366" ht="15"/>
    <row r="607367" ht="15"/>
    <row r="607368" ht="15"/>
    <row r="607369" ht="15"/>
    <row r="607370" ht="15"/>
    <row r="607371" ht="15"/>
    <row r="607372" ht="15"/>
    <row r="607373" ht="15"/>
    <row r="607374" ht="15"/>
    <row r="607375" ht="15"/>
    <row r="607376" ht="15"/>
    <row r="607377" ht="15"/>
    <row r="607378" ht="15"/>
    <row r="607379" ht="15"/>
    <row r="607380" ht="15"/>
    <row r="607381" ht="15"/>
    <row r="607382" ht="15"/>
    <row r="607383" ht="15"/>
    <row r="607384" ht="15"/>
    <row r="607385" ht="15"/>
    <row r="607386" ht="15"/>
    <row r="607387" ht="15"/>
    <row r="607388" ht="15"/>
    <row r="607389" ht="15"/>
    <row r="607390" ht="15"/>
    <row r="607391" ht="15"/>
    <row r="607392" ht="15"/>
    <row r="607393" ht="15"/>
    <row r="607394" ht="15"/>
    <row r="607395" ht="15"/>
    <row r="607396" ht="15"/>
    <row r="607397" ht="15"/>
    <row r="607398" ht="15"/>
    <row r="607399" ht="15"/>
    <row r="607400" ht="15"/>
    <row r="607401" ht="15"/>
    <row r="607402" ht="15"/>
    <row r="607403" ht="15"/>
    <row r="607404" ht="15"/>
    <row r="607405" ht="15"/>
    <row r="607406" ht="15"/>
    <row r="607407" ht="15"/>
    <row r="607408" ht="15"/>
    <row r="607409" ht="15"/>
    <row r="607410" ht="15"/>
    <row r="607411" ht="15"/>
    <row r="607412" ht="15"/>
    <row r="607413" ht="15"/>
    <row r="607414" ht="15"/>
    <row r="607415" ht="15"/>
    <row r="607416" ht="15"/>
    <row r="607417" ht="15"/>
    <row r="607418" ht="15"/>
    <row r="607419" ht="15"/>
    <row r="607420" ht="15"/>
    <row r="607421" ht="15"/>
    <row r="607422" ht="15"/>
    <row r="607423" ht="15"/>
    <row r="607424" ht="15"/>
    <row r="607425" ht="15"/>
    <row r="607426" ht="15"/>
    <row r="607427" ht="15"/>
    <row r="607428" ht="15"/>
    <row r="607429" ht="15"/>
    <row r="607430" ht="15"/>
    <row r="607431" ht="15"/>
    <row r="607432" ht="15"/>
    <row r="607433" ht="15"/>
    <row r="607434" ht="15"/>
    <row r="607435" ht="15"/>
    <row r="607436" ht="15"/>
    <row r="607437" ht="15"/>
    <row r="607438" ht="15"/>
    <row r="607439" ht="15"/>
    <row r="607440" ht="15"/>
    <row r="607441" ht="15"/>
    <row r="607442" ht="15"/>
    <row r="607443" ht="15"/>
    <row r="607444" ht="15"/>
    <row r="607445" ht="15"/>
    <row r="607446" ht="15"/>
    <row r="607447" ht="15"/>
    <row r="607448" ht="15"/>
    <row r="607449" ht="15"/>
    <row r="607450" ht="15"/>
    <row r="607451" ht="15"/>
    <row r="607452" ht="15"/>
    <row r="607453" ht="15"/>
    <row r="607454" ht="15"/>
    <row r="607455" ht="15"/>
    <row r="607456" ht="15"/>
    <row r="607457" ht="15"/>
    <row r="607458" ht="15"/>
    <row r="607459" ht="15"/>
    <row r="607460" ht="15"/>
    <row r="607461" ht="15"/>
    <row r="607462" ht="15"/>
    <row r="607463" ht="15"/>
    <row r="607464" ht="15"/>
    <row r="607465" ht="15"/>
    <row r="607466" ht="15"/>
    <row r="607467" ht="15"/>
    <row r="607468" ht="15"/>
    <row r="607469" ht="15"/>
    <row r="607470" ht="15"/>
    <row r="607471" ht="15"/>
    <row r="607472" ht="15"/>
    <row r="607473" ht="15"/>
    <row r="607474" ht="15"/>
    <row r="607475" ht="15"/>
    <row r="607476" ht="15"/>
    <row r="607477" ht="15"/>
    <row r="607478" ht="15"/>
    <row r="607479" ht="15"/>
    <row r="607480" ht="15"/>
    <row r="607481" ht="15"/>
    <row r="607482" ht="15"/>
    <row r="607483" ht="15"/>
    <row r="607484" ht="15"/>
    <row r="607485" ht="15"/>
    <row r="607486" ht="15"/>
    <row r="607487" ht="15"/>
    <row r="607488" ht="15"/>
    <row r="607489" ht="15"/>
    <row r="607490" ht="15"/>
    <row r="607491" ht="15"/>
    <row r="607492" ht="15"/>
    <row r="607493" ht="15"/>
    <row r="607494" ht="15"/>
    <row r="607495" ht="15"/>
    <row r="607496" ht="15"/>
    <row r="607497" ht="15"/>
    <row r="607498" ht="15"/>
    <row r="607499" ht="15"/>
    <row r="607500" ht="15"/>
    <row r="607501" ht="15"/>
    <row r="607502" ht="15"/>
    <row r="607503" ht="15"/>
    <row r="607504" ht="15"/>
    <row r="607505" ht="15"/>
    <row r="607506" ht="15"/>
    <row r="607507" ht="15"/>
    <row r="607508" ht="15"/>
    <row r="607509" ht="15"/>
    <row r="607510" ht="15"/>
    <row r="607511" ht="15"/>
    <row r="607512" ht="15"/>
    <row r="607513" ht="15"/>
    <row r="607514" ht="15"/>
    <row r="607515" ht="15"/>
    <row r="607516" ht="15"/>
    <row r="607517" ht="15"/>
    <row r="607518" ht="15"/>
    <row r="607519" ht="15"/>
    <row r="607520" ht="15"/>
    <row r="607521" ht="15"/>
    <row r="607522" ht="15"/>
    <row r="607523" ht="15"/>
    <row r="607524" ht="15"/>
    <row r="607525" ht="15"/>
    <row r="607526" ht="15"/>
    <row r="607527" ht="15"/>
    <row r="607528" ht="15"/>
    <row r="607529" ht="15"/>
    <row r="607530" ht="15"/>
    <row r="607531" ht="15"/>
    <row r="607532" ht="15"/>
    <row r="607533" ht="15"/>
    <row r="607534" ht="15"/>
    <row r="607535" ht="15"/>
    <row r="607536" ht="15"/>
    <row r="607537" ht="15"/>
    <row r="607538" ht="15"/>
    <row r="607539" ht="15"/>
    <row r="607540" ht="15"/>
    <row r="607541" ht="15"/>
    <row r="607542" ht="15"/>
    <row r="607543" ht="15"/>
    <row r="607544" ht="15"/>
    <row r="607545" ht="15"/>
    <row r="607546" ht="15"/>
    <row r="607547" ht="15"/>
    <row r="607548" ht="15"/>
    <row r="607549" ht="15"/>
    <row r="607550" ht="15"/>
    <row r="607551" ht="15"/>
    <row r="607552" ht="15"/>
    <row r="607553" ht="15"/>
    <row r="607554" ht="15"/>
    <row r="607555" ht="15"/>
    <row r="607556" ht="15"/>
    <row r="607557" ht="15"/>
    <row r="607558" ht="15"/>
    <row r="607559" ht="15"/>
    <row r="607560" ht="15"/>
    <row r="607561" ht="15"/>
    <row r="607562" ht="15"/>
    <row r="607563" ht="15"/>
    <row r="607564" ht="15"/>
    <row r="607565" ht="15"/>
    <row r="607566" ht="15"/>
    <row r="607567" ht="15"/>
    <row r="607568" ht="15"/>
    <row r="607569" ht="15"/>
    <row r="607570" ht="15"/>
    <row r="607571" ht="15"/>
    <row r="607572" ht="15"/>
    <row r="607573" ht="15"/>
    <row r="607574" ht="15"/>
    <row r="607575" ht="15"/>
    <row r="607576" ht="15"/>
    <row r="607577" ht="15"/>
    <row r="607578" ht="15"/>
    <row r="607579" ht="15"/>
    <row r="607580" ht="15"/>
    <row r="607581" ht="15"/>
    <row r="607582" ht="15"/>
    <row r="607583" ht="15"/>
    <row r="607584" ht="15"/>
    <row r="607585" ht="15"/>
    <row r="607586" ht="15"/>
    <row r="607587" ht="15"/>
    <row r="607588" ht="15"/>
    <row r="607589" ht="15"/>
    <row r="607590" ht="15"/>
    <row r="607591" ht="15"/>
    <row r="607592" ht="15"/>
    <row r="607593" ht="15"/>
    <row r="607594" ht="15"/>
    <row r="607595" ht="15"/>
    <row r="607596" ht="15"/>
    <row r="607597" ht="15"/>
    <row r="607598" ht="15"/>
    <row r="607599" ht="15"/>
    <row r="607600" ht="15"/>
    <row r="607601" ht="15"/>
    <row r="607602" ht="15"/>
    <row r="607603" ht="15"/>
    <row r="607604" ht="15"/>
    <row r="607605" ht="15"/>
    <row r="607606" ht="15"/>
    <row r="607607" ht="15"/>
    <row r="607608" ht="15"/>
    <row r="607609" ht="15"/>
    <row r="607610" ht="15"/>
    <row r="607611" ht="15"/>
    <row r="607612" ht="15"/>
    <row r="607613" ht="15"/>
    <row r="607614" ht="15"/>
    <row r="607615" ht="15"/>
    <row r="607616" ht="15"/>
    <row r="607617" ht="15"/>
    <row r="607618" ht="15"/>
    <row r="607619" ht="15"/>
    <row r="607620" ht="15"/>
    <row r="607621" ht="15"/>
    <row r="607622" ht="15"/>
    <row r="607623" ht="15"/>
    <row r="607624" ht="15"/>
    <row r="607625" ht="15"/>
    <row r="607626" ht="15"/>
    <row r="607627" ht="15"/>
    <row r="607628" ht="15"/>
    <row r="607629" ht="15"/>
    <row r="607630" ht="15"/>
    <row r="607631" ht="15"/>
    <row r="607632" ht="15"/>
    <row r="607633" ht="15"/>
    <row r="607634" ht="15"/>
    <row r="607635" ht="15"/>
    <row r="607636" ht="15"/>
    <row r="607637" ht="15"/>
    <row r="607638" ht="15"/>
    <row r="607639" ht="15"/>
    <row r="607640" ht="15"/>
    <row r="607641" ht="15"/>
    <row r="607642" ht="15"/>
    <row r="607643" ht="15"/>
    <row r="607644" ht="15"/>
    <row r="607645" ht="15"/>
    <row r="607646" ht="15"/>
    <row r="607647" ht="15"/>
    <row r="607648" ht="15"/>
    <row r="607649" ht="15"/>
    <row r="607650" ht="15"/>
    <row r="607651" ht="15"/>
    <row r="607652" ht="15"/>
    <row r="607653" ht="15"/>
    <row r="607654" ht="15"/>
    <row r="607655" ht="15"/>
    <row r="607656" ht="15"/>
    <row r="607657" ht="15"/>
    <row r="607658" ht="15"/>
    <row r="607659" ht="15"/>
    <row r="607660" ht="15"/>
    <row r="607661" ht="15"/>
    <row r="607662" ht="15"/>
    <row r="607663" ht="15"/>
    <row r="607664" ht="15"/>
    <row r="607665" ht="15"/>
    <row r="607666" ht="15"/>
    <row r="607667" ht="15"/>
    <row r="607668" ht="15"/>
    <row r="607669" ht="15"/>
    <row r="607670" ht="15"/>
    <row r="607671" ht="15"/>
    <row r="607672" ht="15"/>
    <row r="607673" ht="15"/>
    <row r="607674" ht="15"/>
    <row r="607675" ht="15"/>
    <row r="607676" ht="15"/>
    <row r="607677" ht="15"/>
    <row r="607678" ht="15"/>
    <row r="607679" ht="15"/>
    <row r="607680" ht="15"/>
    <row r="607681" ht="15"/>
    <row r="607682" ht="15"/>
    <row r="607683" ht="15"/>
    <row r="607684" ht="15"/>
    <row r="607685" ht="15"/>
    <row r="607686" ht="15"/>
    <row r="607687" ht="15"/>
    <row r="607688" ht="15"/>
    <row r="607689" ht="15"/>
    <row r="607690" ht="15"/>
    <row r="607691" ht="15"/>
    <row r="607692" ht="15"/>
    <row r="607693" ht="15"/>
    <row r="607694" ht="15"/>
    <row r="607695" ht="15"/>
    <row r="607696" ht="15"/>
    <row r="607697" ht="15"/>
    <row r="607698" ht="15"/>
    <row r="607699" ht="15"/>
    <row r="607700" ht="15"/>
    <row r="607701" ht="15"/>
    <row r="607702" ht="15"/>
    <row r="607703" ht="15"/>
    <row r="607704" ht="15"/>
    <row r="607705" ht="15"/>
    <row r="607706" ht="15"/>
    <row r="607707" ht="15"/>
    <row r="607708" ht="15"/>
    <row r="607709" ht="15"/>
    <row r="607710" ht="15"/>
    <row r="607711" ht="15"/>
    <row r="607712" ht="15"/>
    <row r="607713" ht="15"/>
    <row r="607714" ht="15"/>
    <row r="607715" ht="15"/>
    <row r="607716" ht="15"/>
    <row r="607717" ht="15"/>
    <row r="607718" ht="15"/>
    <row r="607719" ht="15"/>
    <row r="607720" ht="15"/>
    <row r="607721" ht="15"/>
    <row r="607722" ht="15"/>
    <row r="607723" ht="15"/>
    <row r="607724" ht="15"/>
    <row r="607725" ht="15"/>
    <row r="607726" ht="15"/>
    <row r="607727" ht="15"/>
    <row r="607728" ht="15"/>
    <row r="607729" ht="15"/>
    <row r="607730" ht="15"/>
    <row r="607731" ht="15"/>
    <row r="607732" ht="15"/>
    <row r="607733" ht="15"/>
    <row r="607734" ht="15"/>
    <row r="607735" ht="15"/>
    <row r="607736" ht="15"/>
    <row r="607737" ht="15"/>
    <row r="607738" ht="15"/>
    <row r="607739" ht="15"/>
    <row r="607740" ht="15"/>
    <row r="607741" ht="15"/>
    <row r="607742" ht="15"/>
    <row r="607743" ht="15"/>
    <row r="607744" ht="15"/>
    <row r="607745" ht="15"/>
    <row r="607746" ht="15"/>
    <row r="607747" ht="15"/>
    <row r="607748" ht="15"/>
    <row r="607749" ht="15"/>
    <row r="607750" ht="15"/>
    <row r="607751" ht="15"/>
    <row r="607752" ht="15"/>
    <row r="607753" ht="15"/>
    <row r="607754" ht="15"/>
    <row r="607755" ht="15"/>
    <row r="607756" ht="15"/>
    <row r="607757" ht="15"/>
    <row r="607758" ht="15"/>
    <row r="607759" ht="15"/>
    <row r="607760" ht="15"/>
    <row r="607761" ht="15"/>
    <row r="607762" ht="15"/>
    <row r="607763" ht="15"/>
    <row r="607764" ht="15"/>
    <row r="607765" ht="15"/>
    <row r="607766" ht="15"/>
    <row r="607767" ht="15"/>
    <row r="607768" ht="15"/>
    <row r="607769" ht="15"/>
    <row r="607770" ht="15"/>
    <row r="607771" ht="15"/>
    <row r="607772" ht="15"/>
    <row r="607773" ht="15"/>
    <row r="607774" ht="15"/>
    <row r="607775" ht="15"/>
    <row r="607776" ht="15"/>
    <row r="607777" ht="15"/>
    <row r="607778" ht="15"/>
    <row r="607779" ht="15"/>
    <row r="607780" ht="15"/>
    <row r="607781" ht="15"/>
    <row r="607782" ht="15"/>
    <row r="607783" ht="15"/>
    <row r="607784" ht="15"/>
    <row r="607785" ht="15"/>
    <row r="607786" ht="15"/>
    <row r="607787" ht="15"/>
    <row r="607788" ht="15"/>
    <row r="607789" ht="15"/>
    <row r="607790" ht="15"/>
    <row r="607791" ht="15"/>
    <row r="607792" ht="15"/>
    <row r="607793" ht="15"/>
    <row r="607794" ht="15"/>
    <row r="607795" ht="15"/>
    <row r="607796" ht="15"/>
    <row r="607797" ht="15"/>
    <row r="607798" ht="15"/>
    <row r="607799" ht="15"/>
    <row r="607800" ht="15"/>
    <row r="607801" ht="15"/>
    <row r="607802" ht="15"/>
    <row r="607803" ht="15"/>
    <row r="607804" ht="15"/>
    <row r="607805" ht="15"/>
    <row r="607806" ht="15"/>
    <row r="607807" ht="15"/>
    <row r="607808" ht="15"/>
    <row r="607809" ht="15"/>
    <row r="607810" ht="15"/>
    <row r="607811" ht="15"/>
    <row r="607812" ht="15"/>
    <row r="607813" ht="15"/>
    <row r="607814" ht="15"/>
    <row r="607815" ht="15"/>
    <row r="607816" ht="15"/>
    <row r="607817" ht="15"/>
    <row r="607818" ht="15"/>
    <row r="607819" ht="15"/>
    <row r="607820" ht="15"/>
    <row r="607821" ht="15"/>
    <row r="607822" ht="15"/>
    <row r="607823" ht="15"/>
    <row r="607824" ht="15"/>
    <row r="607825" ht="15"/>
    <row r="607826" ht="15"/>
    <row r="607827" ht="15"/>
    <row r="607828" ht="15"/>
    <row r="607829" ht="15"/>
    <row r="607830" ht="15"/>
    <row r="607831" ht="15"/>
    <row r="607832" ht="15"/>
    <row r="607833" ht="15"/>
    <row r="607834" ht="15"/>
    <row r="607835" ht="15"/>
    <row r="607836" ht="15"/>
    <row r="607837" ht="15"/>
    <row r="607838" ht="15"/>
    <row r="607839" ht="15"/>
    <row r="607840" ht="15"/>
    <row r="607841" ht="15"/>
    <row r="607842" ht="15"/>
    <row r="607843" ht="15"/>
    <row r="607844" ht="15"/>
    <row r="607845" ht="15"/>
    <row r="607846" ht="15"/>
    <row r="607847" ht="15"/>
    <row r="607848" ht="15"/>
    <row r="607849" ht="15"/>
    <row r="607850" ht="15"/>
    <row r="607851" ht="15"/>
    <row r="607852" ht="15"/>
    <row r="607853" ht="15"/>
    <row r="607854" ht="15"/>
    <row r="607855" ht="15"/>
    <row r="607856" ht="15"/>
    <row r="607857" ht="15"/>
    <row r="607858" ht="15"/>
    <row r="607859" ht="15"/>
    <row r="607860" ht="15"/>
    <row r="607861" ht="15"/>
    <row r="607862" ht="15"/>
    <row r="607863" ht="15"/>
    <row r="607864" ht="15"/>
    <row r="607865" ht="15"/>
    <row r="607866" ht="15"/>
    <row r="607867" ht="15"/>
    <row r="607868" ht="15"/>
    <row r="607869" ht="15"/>
    <row r="607870" ht="15"/>
    <row r="607871" ht="15"/>
    <row r="607872" ht="15"/>
    <row r="607873" ht="15"/>
    <row r="607874" ht="15"/>
    <row r="607875" ht="15"/>
    <row r="607876" ht="15"/>
    <row r="607877" ht="15"/>
    <row r="607878" ht="15"/>
    <row r="607879" ht="15"/>
    <row r="607880" ht="15"/>
    <row r="607881" ht="15"/>
    <row r="607882" ht="15"/>
    <row r="607883" ht="15"/>
    <row r="607884" ht="15"/>
    <row r="607885" ht="15"/>
    <row r="607886" ht="15"/>
    <row r="607887" ht="15"/>
    <row r="607888" ht="15"/>
    <row r="607889" ht="15"/>
    <row r="607890" ht="15"/>
    <row r="607891" ht="15"/>
    <row r="607892" ht="15"/>
    <row r="607893" ht="15"/>
    <row r="607894" ht="15"/>
    <row r="607895" ht="15"/>
    <row r="607896" ht="15"/>
    <row r="607897" ht="15"/>
    <row r="607898" ht="15"/>
    <row r="607899" ht="15"/>
    <row r="607900" ht="15"/>
    <row r="607901" ht="15"/>
    <row r="607902" ht="15"/>
    <row r="607903" ht="15"/>
    <row r="607904" ht="15"/>
    <row r="607905" ht="15"/>
    <row r="607906" ht="15"/>
    <row r="607907" ht="15"/>
    <row r="607908" ht="15"/>
    <row r="607909" ht="15"/>
    <row r="607910" ht="15"/>
    <row r="607911" ht="15"/>
    <row r="607912" ht="15"/>
    <row r="607913" ht="15"/>
    <row r="607914" ht="15"/>
    <row r="607915" ht="15"/>
    <row r="607916" ht="15"/>
    <row r="607917" ht="15"/>
    <row r="607918" ht="15"/>
    <row r="607919" ht="15"/>
    <row r="607920" ht="15"/>
    <row r="607921" ht="15"/>
    <row r="607922" ht="15"/>
    <row r="607923" ht="15"/>
    <row r="607924" ht="15"/>
    <row r="607925" ht="15"/>
    <row r="607926" ht="15"/>
    <row r="607927" ht="15"/>
    <row r="607928" ht="15"/>
    <row r="607929" ht="15"/>
    <row r="607930" ht="15"/>
    <row r="607931" ht="15"/>
    <row r="607932" ht="15"/>
    <row r="607933" ht="15"/>
    <row r="607934" ht="15"/>
    <row r="607935" ht="15"/>
    <row r="607936" ht="15"/>
    <row r="607937" ht="15"/>
    <row r="607938" ht="15"/>
    <row r="607939" ht="15"/>
    <row r="607940" ht="15"/>
    <row r="607941" ht="15"/>
    <row r="607942" ht="15"/>
    <row r="607943" ht="15"/>
    <row r="607944" ht="15"/>
    <row r="607945" ht="15"/>
    <row r="607946" ht="15"/>
    <row r="607947" ht="15"/>
    <row r="607948" ht="15"/>
    <row r="607949" ht="15"/>
    <row r="607950" ht="15"/>
    <row r="607951" ht="15"/>
    <row r="607952" ht="15"/>
    <row r="607953" ht="15"/>
    <row r="607954" ht="15"/>
    <row r="607955" ht="15"/>
    <row r="607956" ht="15"/>
    <row r="607957" ht="15"/>
    <row r="607958" ht="15"/>
    <row r="607959" ht="15"/>
    <row r="607960" ht="15"/>
    <row r="607961" ht="15"/>
    <row r="607962" ht="15"/>
    <row r="607963" ht="15"/>
    <row r="607964" ht="15"/>
    <row r="607965" ht="15"/>
    <row r="607966" ht="15"/>
    <row r="607967" ht="15"/>
    <row r="607968" ht="15"/>
    <row r="607969" ht="15"/>
    <row r="607970" ht="15"/>
    <row r="607971" ht="15"/>
    <row r="607972" ht="15"/>
    <row r="607973" ht="15"/>
    <row r="607974" ht="15"/>
    <row r="607975" ht="15"/>
    <row r="607976" ht="15"/>
    <row r="607977" ht="15"/>
    <row r="607978" ht="15"/>
    <row r="607979" ht="15"/>
    <row r="607980" ht="15"/>
    <row r="607981" ht="15"/>
    <row r="607982" ht="15"/>
    <row r="607983" ht="15"/>
    <row r="607984" ht="15"/>
    <row r="607985" ht="15"/>
    <row r="607986" ht="15"/>
    <row r="607987" ht="15"/>
    <row r="607988" ht="15"/>
    <row r="607989" ht="15"/>
    <row r="607990" ht="15"/>
    <row r="607991" ht="15"/>
    <row r="607992" ht="15"/>
    <row r="607993" ht="15"/>
    <row r="607994" ht="15"/>
    <row r="607995" ht="15"/>
    <row r="607996" ht="15"/>
    <row r="607997" ht="15"/>
    <row r="607998" ht="15"/>
    <row r="607999" ht="15"/>
    <row r="608000" ht="15"/>
    <row r="608001" ht="15"/>
    <row r="608002" ht="15"/>
    <row r="608003" ht="15"/>
    <row r="608004" ht="15"/>
    <row r="608005" ht="15"/>
    <row r="608006" ht="15"/>
    <row r="608007" ht="15"/>
    <row r="608008" ht="15"/>
    <row r="608009" ht="15"/>
    <row r="608010" ht="15"/>
    <row r="608011" ht="15"/>
    <row r="608012" ht="15"/>
    <row r="608013" ht="15"/>
    <row r="608014" ht="15"/>
    <row r="608015" ht="15"/>
    <row r="608016" ht="15"/>
    <row r="608017" ht="15"/>
    <row r="608018" ht="15"/>
    <row r="608019" ht="15"/>
    <row r="608020" ht="15"/>
    <row r="608021" ht="15"/>
    <row r="608022" ht="15"/>
    <row r="608023" ht="15"/>
    <row r="608024" ht="15"/>
    <row r="608025" ht="15"/>
    <row r="608026" ht="15"/>
    <row r="608027" ht="15"/>
    <row r="608028" ht="15"/>
    <row r="608029" ht="15"/>
    <row r="608030" ht="15"/>
    <row r="608031" ht="15"/>
    <row r="608032" ht="15"/>
    <row r="608033" ht="15"/>
    <row r="608034" ht="15"/>
    <row r="608035" ht="15"/>
    <row r="608036" ht="15"/>
    <row r="608037" ht="15"/>
    <row r="608038" ht="15"/>
    <row r="608039" ht="15"/>
    <row r="608040" ht="15"/>
    <row r="608041" ht="15"/>
    <row r="608042" ht="15"/>
    <row r="608043" ht="15"/>
    <row r="608044" ht="15"/>
    <row r="608045" ht="15"/>
    <row r="608046" ht="15"/>
    <row r="608047" ht="15"/>
    <row r="608048" ht="15"/>
    <row r="608049" ht="15"/>
    <row r="608050" ht="15"/>
    <row r="608051" ht="15"/>
    <row r="608052" ht="15"/>
    <row r="608053" ht="15"/>
    <row r="608054" ht="15"/>
    <row r="608055" ht="15"/>
    <row r="608056" ht="15"/>
    <row r="608057" ht="15"/>
    <row r="608058" ht="15"/>
    <row r="608059" ht="15"/>
    <row r="608060" ht="15"/>
    <row r="608061" ht="15"/>
    <row r="608062" ht="15"/>
    <row r="608063" ht="15"/>
    <row r="608064" ht="15"/>
    <row r="608065" ht="15"/>
    <row r="608066" ht="15"/>
    <row r="608067" ht="15"/>
    <row r="608068" ht="15"/>
    <row r="608069" ht="15"/>
    <row r="608070" ht="15"/>
    <row r="608071" ht="15"/>
    <row r="608072" ht="15"/>
    <row r="608073" ht="15"/>
    <row r="608074" ht="15"/>
    <row r="608075" ht="15"/>
    <row r="608076" ht="15"/>
    <row r="608077" ht="15"/>
    <row r="608078" ht="15"/>
    <row r="608079" ht="15"/>
    <row r="608080" ht="15"/>
    <row r="608081" ht="15"/>
    <row r="608082" ht="15"/>
    <row r="608083" ht="15"/>
    <row r="608084" ht="15"/>
    <row r="608085" ht="15"/>
    <row r="608086" ht="15"/>
    <row r="608087" ht="15"/>
    <row r="608088" ht="15"/>
    <row r="608089" ht="15"/>
    <row r="608090" ht="15"/>
    <row r="608091" ht="15"/>
    <row r="608092" ht="15"/>
    <row r="608093" ht="15"/>
    <row r="608094" ht="15"/>
    <row r="608095" ht="15"/>
    <row r="608096" ht="15"/>
    <row r="608097" ht="15"/>
    <row r="608098" ht="15"/>
    <row r="608099" ht="15"/>
    <row r="608100" ht="15"/>
    <row r="608101" ht="15"/>
    <row r="608102" ht="15"/>
    <row r="608103" ht="15"/>
    <row r="608104" ht="15"/>
    <row r="608105" ht="15"/>
    <row r="608106" ht="15"/>
    <row r="608107" ht="15"/>
    <row r="608108" ht="15"/>
    <row r="608109" ht="15"/>
    <row r="608110" ht="15"/>
    <row r="608111" ht="15"/>
    <row r="608112" ht="15"/>
    <row r="608113" ht="15"/>
    <row r="608114" ht="15"/>
    <row r="608115" ht="15"/>
    <row r="608116" ht="15"/>
    <row r="608117" ht="15"/>
    <row r="608118" ht="15"/>
    <row r="608119" ht="15"/>
    <row r="608120" ht="15"/>
    <row r="608121" ht="15"/>
    <row r="608122" ht="15"/>
    <row r="608123" ht="15"/>
    <row r="608124" ht="15"/>
    <row r="608125" ht="15"/>
    <row r="608126" ht="15"/>
    <row r="608127" ht="15"/>
    <row r="608128" ht="15"/>
    <row r="608129" ht="15"/>
    <row r="608130" ht="15"/>
    <row r="608131" ht="15"/>
    <row r="608132" ht="15"/>
    <row r="608133" ht="15"/>
    <row r="608134" ht="15"/>
    <row r="608135" ht="15"/>
    <row r="608136" ht="15"/>
    <row r="608137" ht="15"/>
    <row r="608138" ht="15"/>
    <row r="608139" ht="15"/>
    <row r="608140" ht="15"/>
    <row r="608141" ht="15"/>
    <row r="608142" ht="15"/>
    <row r="608143" ht="15"/>
    <row r="608144" ht="15"/>
    <row r="608145" ht="15"/>
    <row r="608146" ht="15"/>
    <row r="608147" ht="15"/>
    <row r="608148" ht="15"/>
    <row r="608149" ht="15"/>
    <row r="608150" ht="15"/>
    <row r="608151" ht="15"/>
    <row r="608152" ht="15"/>
    <row r="608153" ht="15"/>
    <row r="608154" ht="15"/>
    <row r="608155" ht="15"/>
    <row r="608156" ht="15"/>
    <row r="608157" ht="15"/>
    <row r="608158" ht="15"/>
    <row r="608159" ht="15"/>
    <row r="608160" ht="15"/>
    <row r="608161" ht="15"/>
    <row r="608162" ht="15"/>
    <row r="608163" ht="15"/>
    <row r="608164" ht="15"/>
    <row r="608165" ht="15"/>
    <row r="608166" ht="15"/>
    <row r="608167" ht="15"/>
    <row r="608168" ht="15"/>
    <row r="608169" ht="15"/>
    <row r="608170" ht="15"/>
    <row r="608171" ht="15"/>
    <row r="608172" ht="15"/>
    <row r="608173" ht="15"/>
    <row r="608174" ht="15"/>
    <row r="608175" ht="15"/>
    <row r="608176" ht="15"/>
    <row r="608177" ht="15"/>
    <row r="608178" ht="15"/>
    <row r="608179" ht="15"/>
    <row r="608180" ht="15"/>
    <row r="608181" ht="15"/>
    <row r="608182" ht="15"/>
    <row r="608183" ht="15"/>
    <row r="608184" ht="15"/>
    <row r="608185" ht="15"/>
    <row r="608186" ht="15"/>
    <row r="608187" ht="15"/>
    <row r="608188" ht="15"/>
    <row r="608189" ht="15"/>
    <row r="608190" ht="15"/>
    <row r="608191" ht="15"/>
    <row r="608192" ht="15"/>
    <row r="608193" ht="15"/>
    <row r="608194" ht="15"/>
    <row r="608195" ht="15"/>
    <row r="608196" ht="15"/>
    <row r="608197" ht="15"/>
    <row r="608198" ht="15"/>
    <row r="608199" ht="15"/>
    <row r="608200" ht="15"/>
    <row r="608201" ht="15"/>
    <row r="608202" ht="15"/>
    <row r="608203" ht="15"/>
    <row r="608204" ht="15"/>
    <row r="608205" ht="15"/>
    <row r="608206" ht="15"/>
    <row r="608207" ht="15"/>
    <row r="608208" ht="15"/>
    <row r="608209" ht="15"/>
    <row r="608210" ht="15"/>
    <row r="608211" ht="15"/>
    <row r="608212" ht="15"/>
    <row r="608213" ht="15"/>
    <row r="608214" ht="15"/>
    <row r="608215" ht="15"/>
    <row r="608216" ht="15"/>
    <row r="608217" ht="15"/>
    <row r="608218" ht="15"/>
    <row r="608219" ht="15"/>
    <row r="608220" ht="15"/>
    <row r="608221" ht="15"/>
    <row r="608222" ht="15"/>
    <row r="608223" ht="15"/>
    <row r="608224" ht="15"/>
    <row r="608225" ht="15"/>
    <row r="608226" ht="15"/>
    <row r="608227" ht="15"/>
    <row r="608228" ht="15"/>
    <row r="608229" ht="15"/>
    <row r="608230" ht="15"/>
    <row r="608231" ht="15"/>
    <row r="608232" ht="15"/>
    <row r="608233" ht="15"/>
    <row r="608234" ht="15"/>
    <row r="608235" ht="15"/>
    <row r="608236" ht="15"/>
    <row r="608237" ht="15"/>
    <row r="608238" ht="15"/>
    <row r="608239" ht="15"/>
    <row r="608240" ht="15"/>
    <row r="608241" ht="15"/>
    <row r="608242" ht="15"/>
    <row r="608243" ht="15"/>
    <row r="608244" ht="15"/>
    <row r="608245" ht="15"/>
    <row r="608246" ht="15"/>
    <row r="608247" ht="15"/>
    <row r="608248" ht="15"/>
    <row r="608249" ht="15"/>
    <row r="608250" ht="15"/>
    <row r="608251" ht="15"/>
    <row r="608252" ht="15"/>
    <row r="608253" ht="15"/>
    <row r="608254" ht="15"/>
    <row r="608255" ht="15"/>
    <row r="608256" ht="15"/>
    <row r="608257" ht="15"/>
    <row r="608258" ht="15"/>
    <row r="608259" ht="15"/>
    <row r="608260" ht="15"/>
    <row r="608261" ht="15"/>
    <row r="608262" ht="15"/>
    <row r="608263" ht="15"/>
    <row r="608264" ht="15"/>
    <row r="608265" ht="15"/>
    <row r="608266" ht="15"/>
    <row r="608267" ht="15"/>
    <row r="608268" ht="15"/>
    <row r="608269" ht="15"/>
    <row r="608270" ht="15"/>
    <row r="608271" ht="15"/>
    <row r="608272" ht="15"/>
    <row r="608273" ht="15"/>
    <row r="608274" ht="15"/>
    <row r="608275" ht="15"/>
    <row r="608276" ht="15"/>
    <row r="608277" ht="15"/>
    <row r="608278" ht="15"/>
    <row r="608279" ht="15"/>
    <row r="608280" ht="15"/>
    <row r="608281" ht="15"/>
    <row r="608282" ht="15"/>
    <row r="608283" ht="15"/>
    <row r="608284" ht="15"/>
    <row r="608285" ht="15"/>
    <row r="608286" ht="15"/>
    <row r="608287" ht="15"/>
    <row r="608288" ht="15"/>
    <row r="608289" ht="15"/>
    <row r="608290" ht="15"/>
    <row r="608291" ht="15"/>
    <row r="608292" ht="15"/>
    <row r="608293" ht="15"/>
    <row r="608294" ht="15"/>
    <row r="608295" ht="15"/>
    <row r="608296" ht="15"/>
    <row r="608297" ht="15"/>
    <row r="608298" ht="15"/>
    <row r="608299" ht="15"/>
    <row r="608300" ht="15"/>
    <row r="608301" ht="15"/>
    <row r="608302" ht="15"/>
    <row r="608303" ht="15"/>
    <row r="608304" ht="15"/>
    <row r="608305" ht="15"/>
    <row r="608306" ht="15"/>
    <row r="608307" ht="15"/>
    <row r="608308" ht="15"/>
    <row r="608309" ht="15"/>
    <row r="608310" ht="15"/>
    <row r="608311" ht="15"/>
    <row r="608312" ht="15"/>
    <row r="608313" ht="15"/>
    <row r="608314" ht="15"/>
    <row r="608315" ht="15"/>
    <row r="608316" ht="15"/>
    <row r="608317" ht="15"/>
    <row r="608318" ht="15"/>
    <row r="608319" ht="15"/>
    <row r="608320" ht="15"/>
    <row r="608321" ht="15"/>
    <row r="608322" ht="15"/>
    <row r="608323" ht="15"/>
    <row r="608324" ht="15"/>
    <row r="608325" ht="15"/>
    <row r="608326" ht="15"/>
    <row r="608327" ht="15"/>
    <row r="608328" ht="15"/>
    <row r="608329" ht="15"/>
    <row r="608330" ht="15"/>
    <row r="608331" ht="15"/>
    <row r="608332" ht="15"/>
    <row r="608333" ht="15"/>
    <row r="608334" ht="15"/>
    <row r="608335" ht="15"/>
    <row r="608336" ht="15"/>
    <row r="608337" ht="15"/>
    <row r="608338" ht="15"/>
    <row r="608339" ht="15"/>
    <row r="608340" ht="15"/>
    <row r="608341" ht="15"/>
    <row r="608342" ht="15"/>
    <row r="608343" ht="15"/>
    <row r="608344" ht="15"/>
    <row r="608345" ht="15"/>
    <row r="608346" ht="15"/>
    <row r="608347" ht="15"/>
    <row r="608348" ht="15"/>
    <row r="608349" ht="15"/>
    <row r="608350" ht="15"/>
    <row r="608351" ht="15"/>
    <row r="608352" ht="15"/>
    <row r="608353" ht="15"/>
    <row r="608354" ht="15"/>
    <row r="608355" ht="15"/>
    <row r="608356" ht="15"/>
    <row r="608357" ht="15"/>
    <row r="608358" ht="15"/>
    <row r="608359" ht="15"/>
    <row r="608360" ht="15"/>
    <row r="608361" ht="15"/>
    <row r="608362" ht="15"/>
    <row r="608363" ht="15"/>
    <row r="608364" ht="15"/>
    <row r="608365" ht="15"/>
    <row r="608366" ht="15"/>
    <row r="608367" ht="15"/>
    <row r="608368" ht="15"/>
    <row r="608369" ht="15"/>
    <row r="608370" ht="15"/>
    <row r="608371" ht="15"/>
    <row r="608372" ht="15"/>
    <row r="608373" ht="15"/>
    <row r="608374" ht="15"/>
    <row r="608375" ht="15"/>
    <row r="608376" ht="15"/>
    <row r="608377" ht="15"/>
    <row r="608378" ht="15"/>
    <row r="608379" ht="15"/>
    <row r="608380" ht="15"/>
    <row r="608381" ht="15"/>
    <row r="608382" ht="15"/>
    <row r="608383" ht="15"/>
    <row r="608384" ht="15"/>
    <row r="608385" ht="15"/>
    <row r="608386" ht="15"/>
    <row r="608387" ht="15"/>
    <row r="608388" ht="15"/>
    <row r="608389" ht="15"/>
    <row r="608390" ht="15"/>
    <row r="608391" ht="15"/>
    <row r="608392" ht="15"/>
    <row r="608393" ht="15"/>
    <row r="608394" ht="15"/>
    <row r="608395" ht="15"/>
    <row r="608396" ht="15"/>
    <row r="608397" ht="15"/>
    <row r="608398" ht="15"/>
    <row r="608399" ht="15"/>
    <row r="608400" ht="15"/>
    <row r="608401" ht="15"/>
    <row r="608402" ht="15"/>
    <row r="608403" ht="15"/>
    <row r="608404" ht="15"/>
    <row r="608405" ht="15"/>
    <row r="608406" ht="15"/>
    <row r="608407" ht="15"/>
    <row r="608408" ht="15"/>
    <row r="608409" ht="15"/>
    <row r="608410" ht="15"/>
    <row r="608411" ht="15"/>
    <row r="608412" ht="15"/>
    <row r="608413" ht="15"/>
    <row r="608414" ht="15"/>
    <row r="608415" ht="15"/>
    <row r="608416" ht="15"/>
    <row r="608417" ht="15"/>
    <row r="608418" ht="15"/>
    <row r="608419" ht="15"/>
    <row r="608420" ht="15"/>
    <row r="608421" ht="15"/>
    <row r="608422" ht="15"/>
    <row r="608423" ht="15"/>
    <row r="608424" ht="15"/>
    <row r="608425" ht="15"/>
    <row r="608426" ht="15"/>
    <row r="608427" ht="15"/>
    <row r="608428" ht="15"/>
    <row r="608429" ht="15"/>
    <row r="608430" ht="15"/>
    <row r="608431" ht="15"/>
    <row r="608432" ht="15"/>
    <row r="608433" ht="15"/>
    <row r="608434" ht="15"/>
    <row r="608435" ht="15"/>
    <row r="608436" ht="15"/>
    <row r="608437" ht="15"/>
    <row r="608438" ht="15"/>
    <row r="608439" ht="15"/>
    <row r="608440" ht="15"/>
    <row r="608441" ht="15"/>
    <row r="608442" ht="15"/>
    <row r="608443" ht="15"/>
    <row r="608444" ht="15"/>
    <row r="608445" ht="15"/>
    <row r="608446" ht="15"/>
    <row r="608447" ht="15"/>
    <row r="608448" ht="15"/>
    <row r="608449" ht="15"/>
    <row r="608450" ht="15"/>
    <row r="608451" ht="15"/>
    <row r="608452" ht="15"/>
    <row r="608453" ht="15"/>
    <row r="608454" ht="15"/>
    <row r="608455" ht="15"/>
    <row r="608456" ht="15"/>
    <row r="608457" ht="15"/>
    <row r="608458" ht="15"/>
    <row r="608459" ht="15"/>
    <row r="608460" ht="15"/>
    <row r="608461" ht="15"/>
    <row r="608462" ht="15"/>
    <row r="608463" ht="15"/>
    <row r="608464" ht="15"/>
    <row r="608465" ht="15"/>
    <row r="608466" ht="15"/>
    <row r="608467" ht="15"/>
    <row r="608468" ht="15"/>
    <row r="608469" ht="15"/>
    <row r="608470" ht="15"/>
    <row r="608471" ht="15"/>
    <row r="608472" ht="15"/>
    <row r="608473" ht="15"/>
    <row r="608474" ht="15"/>
    <row r="608475" ht="15"/>
    <row r="608476" ht="15"/>
    <row r="608477" ht="15"/>
    <row r="608478" ht="15"/>
    <row r="608479" ht="15"/>
    <row r="608480" ht="15"/>
    <row r="608481" ht="15"/>
    <row r="608482" ht="15"/>
    <row r="608483" ht="15"/>
    <row r="608484" ht="15"/>
    <row r="608485" ht="15"/>
    <row r="608486" ht="15"/>
    <row r="608487" ht="15"/>
    <row r="608488" ht="15"/>
    <row r="608489" ht="15"/>
    <row r="608490" ht="15"/>
    <row r="608491" ht="15"/>
    <row r="608492" ht="15"/>
    <row r="608493" ht="15"/>
    <row r="608494" ht="15"/>
    <row r="608495" ht="15"/>
    <row r="608496" ht="15"/>
    <row r="608497" ht="15"/>
    <row r="608498" ht="15"/>
    <row r="608499" ht="15"/>
    <row r="608500" ht="15"/>
    <row r="608501" ht="15"/>
    <row r="608502" ht="15"/>
    <row r="608503" ht="15"/>
    <row r="608504" ht="15"/>
    <row r="608505" ht="15"/>
    <row r="608506" ht="15"/>
    <row r="608507" ht="15"/>
    <row r="608508" ht="15"/>
    <row r="608509" ht="15"/>
    <row r="608510" ht="15"/>
    <row r="608511" ht="15"/>
    <row r="608512" ht="15"/>
    <row r="608513" ht="15"/>
    <row r="608514" ht="15"/>
    <row r="608515" ht="15"/>
    <row r="608516" ht="15"/>
    <row r="608517" ht="15"/>
    <row r="608518" ht="15"/>
    <row r="608519" ht="15"/>
    <row r="608520" ht="15"/>
    <row r="608521" ht="15"/>
    <row r="608522" ht="15"/>
    <row r="608523" ht="15"/>
    <row r="608524" ht="15"/>
    <row r="608525" ht="15"/>
    <row r="608526" ht="15"/>
    <row r="608527" ht="15"/>
    <row r="608528" ht="15"/>
    <row r="608529" ht="15"/>
    <row r="608530" ht="15"/>
    <row r="608531" ht="15"/>
    <row r="608532" ht="15"/>
    <row r="608533" ht="15"/>
    <row r="608534" ht="15"/>
    <row r="608535" ht="15"/>
    <row r="608536" ht="15"/>
    <row r="608537" ht="15"/>
    <row r="608538" ht="15"/>
    <row r="608539" ht="15"/>
    <row r="608540" ht="15"/>
    <row r="608541" ht="15"/>
    <row r="608542" ht="15"/>
    <row r="608543" ht="15"/>
    <row r="608544" ht="15"/>
    <row r="608545" ht="15"/>
    <row r="608546" ht="15"/>
    <row r="608547" ht="15"/>
    <row r="608548" ht="15"/>
    <row r="608549" ht="15"/>
    <row r="608550" ht="15"/>
    <row r="608551" ht="15"/>
    <row r="608552" ht="15"/>
    <row r="608553" ht="15"/>
    <row r="608554" ht="15"/>
    <row r="608555" ht="15"/>
    <row r="608556" ht="15"/>
    <row r="608557" ht="15"/>
    <row r="608558" ht="15"/>
    <row r="608559" ht="15"/>
    <row r="608560" ht="15"/>
    <row r="608561" ht="15"/>
    <row r="608562" ht="15"/>
    <row r="608563" ht="15"/>
    <row r="608564" ht="15"/>
    <row r="608565" ht="15"/>
    <row r="608566" ht="15"/>
    <row r="608567" ht="15"/>
    <row r="608568" ht="15"/>
    <row r="608569" ht="15"/>
    <row r="608570" ht="15"/>
    <row r="608571" ht="15"/>
    <row r="608572" ht="15"/>
    <row r="608573" ht="15"/>
    <row r="608574" ht="15"/>
    <row r="608575" ht="15"/>
    <row r="608576" ht="15"/>
    <row r="608577" ht="15"/>
    <row r="608578" ht="15"/>
    <row r="608579" ht="15"/>
    <row r="608580" ht="15"/>
    <row r="608581" ht="15"/>
    <row r="608582" ht="15"/>
    <row r="608583" ht="15"/>
    <row r="608584" ht="15"/>
    <row r="608585" ht="15"/>
    <row r="608586" ht="15"/>
    <row r="608587" ht="15"/>
    <row r="608588" ht="15"/>
    <row r="608589" ht="15"/>
    <row r="608590" ht="15"/>
    <row r="608591" ht="15"/>
    <row r="608592" ht="15"/>
    <row r="608593" ht="15"/>
    <row r="608594" ht="15"/>
    <row r="608595" ht="15"/>
    <row r="608596" ht="15"/>
    <row r="608597" ht="15"/>
    <row r="608598" ht="15"/>
    <row r="608599" ht="15"/>
    <row r="608600" ht="15"/>
    <row r="608601" ht="15"/>
    <row r="608602" ht="15"/>
    <row r="608603" ht="15"/>
    <row r="608604" ht="15"/>
    <row r="608605" ht="15"/>
    <row r="608606" ht="15"/>
    <row r="608607" ht="15"/>
    <row r="608608" ht="15"/>
    <row r="608609" ht="15"/>
    <row r="608610" ht="15"/>
    <row r="608611" ht="15"/>
    <row r="608612" ht="15"/>
    <row r="608613" ht="15"/>
    <row r="608614" ht="15"/>
    <row r="608615" ht="15"/>
    <row r="608616" ht="15"/>
    <row r="608617" ht="15"/>
    <row r="608618" ht="15"/>
    <row r="608619" ht="15"/>
    <row r="608620" ht="15"/>
    <row r="608621" ht="15"/>
    <row r="608622" ht="15"/>
    <row r="608623" ht="15"/>
    <row r="608624" ht="15"/>
    <row r="608625" ht="15"/>
    <row r="608626" ht="15"/>
    <row r="608627" ht="15"/>
    <row r="608628" ht="15"/>
    <row r="608629" ht="15"/>
    <row r="608630" ht="15"/>
    <row r="608631" ht="15"/>
    <row r="608632" ht="15"/>
    <row r="608633" ht="15"/>
    <row r="608634" ht="15"/>
    <row r="608635" ht="15"/>
    <row r="608636" ht="15"/>
    <row r="608637" ht="15"/>
    <row r="608638" ht="15"/>
    <row r="608639" ht="15"/>
    <row r="608640" ht="15"/>
    <row r="608641" ht="15"/>
    <row r="608642" ht="15"/>
    <row r="608643" ht="15"/>
    <row r="608644" ht="15"/>
    <row r="608645" ht="15"/>
    <row r="608646" ht="15"/>
    <row r="608647" ht="15"/>
    <row r="608648" ht="15"/>
    <row r="608649" ht="15"/>
    <row r="608650" ht="15"/>
    <row r="608651" ht="15"/>
    <row r="608652" ht="15"/>
    <row r="608653" ht="15"/>
    <row r="608654" ht="15"/>
    <row r="608655" ht="15"/>
    <row r="608656" ht="15"/>
    <row r="608657" ht="15"/>
    <row r="608658" ht="15"/>
    <row r="608659" ht="15"/>
    <row r="608660" ht="15"/>
    <row r="608661" ht="15"/>
    <row r="608662" ht="15"/>
    <row r="608663" ht="15"/>
    <row r="608664" ht="15"/>
    <row r="608665" ht="15"/>
    <row r="608666" ht="15"/>
    <row r="608667" ht="15"/>
    <row r="608668" ht="15"/>
    <row r="608669" ht="15"/>
    <row r="608670" ht="15"/>
    <row r="608671" ht="15"/>
    <row r="608672" ht="15"/>
    <row r="608673" ht="15"/>
    <row r="608674" ht="15"/>
    <row r="608675" ht="15"/>
    <row r="608676" ht="15"/>
    <row r="608677" ht="15"/>
    <row r="608678" ht="15"/>
    <row r="608679" ht="15"/>
    <row r="608680" ht="15"/>
    <row r="608681" ht="15"/>
    <row r="608682" ht="15"/>
    <row r="608683" ht="15"/>
    <row r="608684" ht="15"/>
    <row r="608685" ht="15"/>
    <row r="608686" ht="15"/>
    <row r="608687" ht="15"/>
    <row r="608688" ht="15"/>
    <row r="608689" ht="15"/>
    <row r="608690" ht="15"/>
    <row r="608691" ht="15"/>
    <row r="608692" ht="15"/>
    <row r="608693" ht="15"/>
    <row r="608694" ht="15"/>
    <row r="608695" ht="15"/>
    <row r="608696" ht="15"/>
    <row r="608697" ht="15"/>
    <row r="608698" ht="15"/>
    <row r="608699" ht="15"/>
    <row r="608700" ht="15"/>
    <row r="608701" ht="15"/>
    <row r="608702" ht="15"/>
    <row r="608703" ht="15"/>
    <row r="608704" ht="15"/>
    <row r="608705" ht="15"/>
    <row r="608706" ht="15"/>
    <row r="608707" ht="15"/>
    <row r="608708" ht="15"/>
    <row r="608709" ht="15"/>
    <row r="608710" ht="15"/>
    <row r="608711" ht="15"/>
    <row r="608712" ht="15"/>
    <row r="608713" ht="15"/>
    <row r="608714" ht="15"/>
    <row r="608715" ht="15"/>
    <row r="608716" ht="15"/>
    <row r="608717" ht="15"/>
    <row r="608718" ht="15"/>
    <row r="608719" ht="15"/>
    <row r="608720" ht="15"/>
    <row r="608721" ht="15"/>
    <row r="608722" ht="15"/>
    <row r="608723" ht="15"/>
    <row r="608724" ht="15"/>
    <row r="608725" ht="15"/>
    <row r="608726" ht="15"/>
    <row r="608727" ht="15"/>
    <row r="608728" ht="15"/>
    <row r="608729" ht="15"/>
    <row r="608730" ht="15"/>
    <row r="608731" ht="15"/>
    <row r="608732" ht="15"/>
    <row r="608733" ht="15"/>
    <row r="608734" ht="15"/>
    <row r="608735" ht="15"/>
    <row r="608736" ht="15"/>
    <row r="608737" ht="15"/>
    <row r="608738" ht="15"/>
    <row r="608739" ht="15"/>
    <row r="608740" ht="15"/>
    <row r="608741" ht="15"/>
    <row r="608742" ht="15"/>
    <row r="608743" ht="15"/>
    <row r="608744" ht="15"/>
    <row r="608745" ht="15"/>
    <row r="608746" ht="15"/>
    <row r="608747" ht="15"/>
    <row r="608748" ht="15"/>
    <row r="608749" ht="15"/>
    <row r="608750" ht="15"/>
    <row r="608751" ht="15"/>
    <row r="608752" ht="15"/>
    <row r="608753" ht="15"/>
    <row r="608754" ht="15"/>
    <row r="608755" ht="15"/>
    <row r="608756" ht="15"/>
    <row r="608757" ht="15"/>
    <row r="608758" ht="15"/>
    <row r="608759" ht="15"/>
    <row r="608760" ht="15"/>
    <row r="608761" ht="15"/>
    <row r="608762" ht="15"/>
    <row r="608763" ht="15"/>
    <row r="608764" ht="15"/>
    <row r="608765" ht="15"/>
    <row r="608766" ht="15"/>
    <row r="608767" ht="15"/>
    <row r="608768" ht="15"/>
    <row r="608769" ht="15"/>
    <row r="608770" ht="15"/>
    <row r="608771" ht="15"/>
    <row r="608772" ht="15"/>
    <row r="608773" ht="15"/>
    <row r="608774" ht="15"/>
    <row r="608775" ht="15"/>
    <row r="608776" ht="15"/>
    <row r="608777" ht="15"/>
    <row r="608778" ht="15"/>
    <row r="608779" ht="15"/>
    <row r="608780" ht="15"/>
    <row r="608781" ht="15"/>
    <row r="608782" ht="15"/>
    <row r="608783" ht="15"/>
    <row r="608784" ht="15"/>
    <row r="608785" ht="15"/>
    <row r="608786" ht="15"/>
    <row r="608787" ht="15"/>
    <row r="608788" ht="15"/>
    <row r="608789" ht="15"/>
    <row r="608790" ht="15"/>
    <row r="608791" ht="15"/>
    <row r="608792" ht="15"/>
    <row r="608793" ht="15"/>
    <row r="608794" ht="15"/>
    <row r="608795" ht="15"/>
    <row r="608796" ht="15"/>
    <row r="608797" ht="15"/>
    <row r="608798" ht="15"/>
    <row r="608799" ht="15"/>
    <row r="608800" ht="15"/>
    <row r="608801" ht="15"/>
    <row r="608802" ht="15"/>
    <row r="608803" ht="15"/>
    <row r="608804" ht="15"/>
    <row r="608805" ht="15"/>
    <row r="608806" ht="15"/>
    <row r="608807" ht="15"/>
    <row r="608808" ht="15"/>
    <row r="608809" ht="15"/>
    <row r="608810" ht="15"/>
    <row r="608811" ht="15"/>
    <row r="608812" ht="15"/>
    <row r="608813" ht="15"/>
    <row r="608814" ht="15"/>
    <row r="608815" ht="15"/>
    <row r="608816" ht="15"/>
    <row r="608817" ht="15"/>
    <row r="608818" ht="15"/>
    <row r="608819" ht="15"/>
    <row r="608820" ht="15"/>
    <row r="608821" ht="15"/>
    <row r="608822" ht="15"/>
    <row r="608823" ht="15"/>
    <row r="608824" ht="15"/>
    <row r="608825" ht="15"/>
    <row r="608826" ht="15"/>
    <row r="608827" ht="15"/>
    <row r="608828" ht="15"/>
    <row r="608829" ht="15"/>
    <row r="608830" ht="15"/>
    <row r="608831" ht="15"/>
    <row r="608832" ht="15"/>
    <row r="608833" ht="15"/>
    <row r="608834" ht="15"/>
    <row r="608835" ht="15"/>
    <row r="608836" ht="15"/>
    <row r="608837" ht="15"/>
    <row r="608838" ht="15"/>
    <row r="608839" ht="15"/>
    <row r="608840" ht="15"/>
    <row r="608841" ht="15"/>
    <row r="608842" ht="15"/>
    <row r="608843" ht="15"/>
    <row r="608844" ht="15"/>
    <row r="608845" ht="15"/>
    <row r="608846" ht="15"/>
    <row r="608847" ht="15"/>
    <row r="608848" ht="15"/>
    <row r="608849" ht="15"/>
    <row r="608850" ht="15"/>
    <row r="608851" ht="15"/>
    <row r="608852" ht="15"/>
    <row r="608853" ht="15"/>
    <row r="608854" ht="15"/>
    <row r="608855" ht="15"/>
    <row r="608856" ht="15"/>
    <row r="608857" ht="15"/>
    <row r="608858" ht="15"/>
    <row r="608859" ht="15"/>
    <row r="608860" ht="15"/>
    <row r="608861" ht="15"/>
    <row r="608862" ht="15"/>
    <row r="608863" ht="15"/>
    <row r="608864" ht="15"/>
    <row r="608865" ht="15"/>
    <row r="608866" ht="15"/>
    <row r="608867" ht="15"/>
    <row r="608868" ht="15"/>
    <row r="608869" ht="15"/>
    <row r="608870" ht="15"/>
    <row r="608871" ht="15"/>
    <row r="608872" ht="15"/>
    <row r="608873" ht="15"/>
    <row r="608874" ht="15"/>
    <row r="608875" ht="15"/>
    <row r="608876" ht="15"/>
    <row r="608877" ht="15"/>
    <row r="608878" ht="15"/>
    <row r="608879" ht="15"/>
    <row r="608880" ht="15"/>
    <row r="608881" ht="15"/>
    <row r="608882" ht="15"/>
    <row r="608883" ht="15"/>
    <row r="608884" ht="15"/>
    <row r="608885" ht="15"/>
    <row r="608886" ht="15"/>
    <row r="608887" ht="15"/>
    <row r="608888" ht="15"/>
    <row r="608889" ht="15"/>
    <row r="608890" ht="15"/>
    <row r="608891" ht="15"/>
    <row r="608892" ht="15"/>
    <row r="608893" ht="15"/>
    <row r="608894" ht="15"/>
    <row r="608895" ht="15"/>
    <row r="608896" ht="15"/>
    <row r="608897" ht="15"/>
    <row r="608898" ht="15"/>
    <row r="608899" ht="15"/>
    <row r="608900" ht="15"/>
    <row r="608901" ht="15"/>
    <row r="608902" ht="15"/>
    <row r="608903" ht="15"/>
    <row r="608904" ht="15"/>
    <row r="608905" ht="15"/>
    <row r="608906" ht="15"/>
    <row r="608907" ht="15"/>
    <row r="608908" ht="15"/>
    <row r="608909" ht="15"/>
    <row r="608910" ht="15"/>
    <row r="608911" ht="15"/>
    <row r="608912" ht="15"/>
    <row r="608913" ht="15"/>
    <row r="608914" ht="15"/>
    <row r="608915" ht="15"/>
    <row r="608916" ht="15"/>
    <row r="608917" ht="15"/>
    <row r="608918" ht="15"/>
    <row r="608919" ht="15"/>
    <row r="608920" ht="15"/>
    <row r="608921" ht="15"/>
    <row r="608922" ht="15"/>
    <row r="608923" ht="15"/>
    <row r="608924" ht="15"/>
    <row r="608925" ht="15"/>
    <row r="608926" ht="15"/>
    <row r="608927" ht="15"/>
    <row r="608928" ht="15"/>
    <row r="608929" ht="15"/>
    <row r="608930" ht="15"/>
    <row r="608931" ht="15"/>
    <row r="608932" ht="15"/>
    <row r="608933" ht="15"/>
    <row r="608934" ht="15"/>
    <row r="608935" ht="15"/>
    <row r="608936" ht="15"/>
    <row r="608937" ht="15"/>
    <row r="608938" ht="15"/>
    <row r="608939" ht="15"/>
    <row r="608940" ht="15"/>
    <row r="608941" ht="15"/>
    <row r="608942" ht="15"/>
    <row r="608943" ht="15"/>
    <row r="608944" ht="15"/>
    <row r="608945" ht="15"/>
    <row r="608946" ht="15"/>
    <row r="608947" ht="15"/>
    <row r="608948" ht="15"/>
    <row r="608949" ht="15"/>
    <row r="608950" ht="15"/>
    <row r="608951" ht="15"/>
    <row r="608952" ht="15"/>
    <row r="608953" ht="15"/>
    <row r="608954" ht="15"/>
    <row r="608955" ht="15"/>
    <row r="608956" ht="15"/>
    <row r="608957" ht="15"/>
    <row r="608958" ht="15"/>
    <row r="608959" ht="15"/>
    <row r="608960" ht="15"/>
    <row r="608961" ht="15"/>
    <row r="608962" ht="15"/>
    <row r="608963" ht="15"/>
    <row r="608964" ht="15"/>
    <row r="608965" ht="15"/>
    <row r="608966" ht="15"/>
    <row r="608967" ht="15"/>
    <row r="608968" ht="15"/>
    <row r="608969" ht="15"/>
    <row r="608970" ht="15"/>
    <row r="608971" ht="15"/>
    <row r="608972" ht="15"/>
    <row r="608973" ht="15"/>
    <row r="608974" ht="15"/>
    <row r="608975" ht="15"/>
    <row r="608976" ht="15"/>
    <row r="608977" ht="15"/>
    <row r="608978" ht="15"/>
    <row r="608979" ht="15"/>
    <row r="608980" ht="15"/>
    <row r="608981" ht="15"/>
    <row r="608982" ht="15"/>
    <row r="608983" ht="15"/>
    <row r="608984" ht="15"/>
    <row r="608985" ht="15"/>
    <row r="608986" ht="15"/>
    <row r="608987" ht="15"/>
    <row r="608988" ht="15"/>
    <row r="608989" ht="15"/>
    <row r="608990" ht="15"/>
    <row r="608991" ht="15"/>
    <row r="608992" ht="15"/>
    <row r="608993" ht="15"/>
    <row r="608994" ht="15"/>
    <row r="608995" ht="15"/>
    <row r="608996" ht="15"/>
    <row r="608997" ht="15"/>
    <row r="608998" ht="15"/>
    <row r="608999" ht="15"/>
    <row r="609000" ht="15"/>
    <row r="609001" ht="15"/>
    <row r="609002" ht="15"/>
    <row r="609003" ht="15"/>
    <row r="609004" ht="15"/>
    <row r="609005" ht="15"/>
    <row r="609006" ht="15"/>
    <row r="609007" ht="15"/>
    <row r="609008" ht="15"/>
    <row r="609009" ht="15"/>
    <row r="609010" ht="15"/>
    <row r="609011" ht="15"/>
    <row r="609012" ht="15"/>
    <row r="609013" ht="15"/>
    <row r="609014" ht="15"/>
    <row r="609015" ht="15"/>
    <row r="609016" ht="15"/>
    <row r="609017" ht="15"/>
    <row r="609018" ht="15"/>
    <row r="609019" ht="15"/>
    <row r="609020" ht="15"/>
    <row r="609021" ht="15"/>
    <row r="609022" ht="15"/>
    <row r="609023" ht="15"/>
    <row r="609024" ht="15"/>
    <row r="609025" ht="15"/>
    <row r="609026" ht="15"/>
    <row r="609027" ht="15"/>
    <row r="609028" ht="15"/>
    <row r="609029" ht="15"/>
    <row r="609030" ht="15"/>
    <row r="609031" ht="15"/>
    <row r="609032" ht="15"/>
    <row r="609033" ht="15"/>
    <row r="609034" ht="15"/>
    <row r="609035" ht="15"/>
    <row r="609036" ht="15"/>
    <row r="609037" ht="15"/>
    <row r="609038" ht="15"/>
    <row r="609039" ht="15"/>
    <row r="609040" ht="15"/>
    <row r="609041" ht="15"/>
    <row r="609042" ht="15"/>
    <row r="609043" ht="15"/>
    <row r="609044" ht="15"/>
    <row r="609045" ht="15"/>
    <row r="609046" ht="15"/>
    <row r="609047" ht="15"/>
    <row r="609048" ht="15"/>
    <row r="609049" ht="15"/>
    <row r="609050" ht="15"/>
    <row r="609051" ht="15"/>
    <row r="609052" ht="15"/>
    <row r="609053" ht="15"/>
    <row r="609054" ht="15"/>
    <row r="609055" ht="15"/>
    <row r="609056" ht="15"/>
    <row r="609057" ht="15"/>
    <row r="609058" ht="15"/>
    <row r="609059" ht="15"/>
    <row r="609060" ht="15"/>
    <row r="609061" ht="15"/>
    <row r="609062" ht="15"/>
    <row r="609063" ht="15"/>
    <row r="609064" ht="15"/>
    <row r="609065" ht="15"/>
    <row r="609066" ht="15"/>
    <row r="609067" ht="15"/>
    <row r="609068" ht="15"/>
    <row r="609069" ht="15"/>
    <row r="609070" ht="15"/>
    <row r="609071" ht="15"/>
    <row r="609072" ht="15"/>
    <row r="609073" ht="15"/>
    <row r="609074" ht="15"/>
    <row r="609075" ht="15"/>
    <row r="609076" ht="15"/>
    <row r="609077" ht="15"/>
    <row r="609078" ht="15"/>
    <row r="609079" ht="15"/>
    <row r="609080" ht="15"/>
    <row r="609081" ht="15"/>
    <row r="609082" ht="15"/>
    <row r="609083" ht="15"/>
    <row r="609084" ht="15"/>
    <row r="609085" ht="15"/>
    <row r="609086" ht="15"/>
    <row r="609087" ht="15"/>
    <row r="609088" ht="15"/>
    <row r="609089" ht="15"/>
    <row r="609090" ht="15"/>
    <row r="609091" ht="15"/>
    <row r="609092" ht="15"/>
    <row r="609093" ht="15"/>
    <row r="609094" ht="15"/>
    <row r="609095" ht="15"/>
    <row r="609096" ht="15"/>
    <row r="609097" ht="15"/>
    <row r="609098" ht="15"/>
    <row r="609099" ht="15"/>
    <row r="609100" ht="15"/>
    <row r="609101" ht="15"/>
    <row r="609102" ht="15"/>
    <row r="609103" ht="15"/>
    <row r="609104" ht="15"/>
    <row r="609105" ht="15"/>
    <row r="609106" ht="15"/>
    <row r="609107" ht="15"/>
    <row r="609108" ht="15"/>
    <row r="609109" ht="15"/>
    <row r="609110" ht="15"/>
    <row r="609111" ht="15"/>
    <row r="609112" ht="15"/>
    <row r="609113" ht="15"/>
    <row r="609114" ht="15"/>
    <row r="609115" ht="15"/>
    <row r="609116" ht="15"/>
    <row r="609117" ht="15"/>
    <row r="609118" ht="15"/>
    <row r="609119" ht="15"/>
    <row r="609120" ht="15"/>
    <row r="609121" ht="15"/>
    <row r="609122" ht="15"/>
    <row r="609123" ht="15"/>
    <row r="609124" ht="15"/>
    <row r="609125" ht="15"/>
    <row r="609126" ht="15"/>
    <row r="609127" ht="15"/>
    <row r="609128" ht="15"/>
    <row r="609129" ht="15"/>
    <row r="609130" ht="15"/>
    <row r="609131" ht="15"/>
    <row r="609132" ht="15"/>
    <row r="609133" ht="15"/>
    <row r="609134" ht="15"/>
    <row r="609135" ht="15"/>
    <row r="609136" ht="15"/>
    <row r="609137" ht="15"/>
    <row r="609138" ht="15"/>
    <row r="609139" ht="15"/>
    <row r="609140" ht="15"/>
    <row r="609141" ht="15"/>
    <row r="609142" ht="15"/>
    <row r="609143" ht="15"/>
    <row r="609144" ht="15"/>
    <row r="609145" ht="15"/>
    <row r="609146" ht="15"/>
    <row r="609147" ht="15"/>
    <row r="609148" ht="15"/>
    <row r="609149" ht="15"/>
    <row r="609150" ht="15"/>
    <row r="609151" ht="15"/>
    <row r="609152" ht="15"/>
    <row r="609153" ht="15"/>
    <row r="609154" ht="15"/>
    <row r="609155" ht="15"/>
    <row r="609156" ht="15"/>
    <row r="609157" ht="15"/>
    <row r="609158" ht="15"/>
    <row r="609159" ht="15"/>
    <row r="609160" ht="15"/>
    <row r="609161" ht="15"/>
    <row r="609162" ht="15"/>
    <row r="609163" ht="15"/>
    <row r="609164" ht="15"/>
    <row r="609165" ht="15"/>
    <row r="609166" ht="15"/>
    <row r="609167" ht="15"/>
    <row r="609168" ht="15"/>
    <row r="609169" ht="15"/>
    <row r="609170" ht="15"/>
    <row r="609171" ht="15"/>
    <row r="609172" ht="15"/>
    <row r="609173" ht="15"/>
    <row r="609174" ht="15"/>
    <row r="609175" ht="15"/>
    <row r="609176" ht="15"/>
    <row r="609177" ht="15"/>
    <row r="609178" ht="15"/>
    <row r="609179" ht="15"/>
    <row r="609180" ht="15"/>
    <row r="609181" ht="15"/>
    <row r="609182" ht="15"/>
    <row r="609183" ht="15"/>
    <row r="609184" ht="15"/>
    <row r="609185" ht="15"/>
    <row r="609186" ht="15"/>
    <row r="609187" ht="15"/>
    <row r="609188" ht="15"/>
    <row r="609189" ht="15"/>
    <row r="609190" ht="15"/>
    <row r="609191" ht="15"/>
    <row r="609192" ht="15"/>
    <row r="609193" ht="15"/>
    <row r="609194" ht="15"/>
    <row r="609195" ht="15"/>
    <row r="609196" ht="15"/>
    <row r="609197" ht="15"/>
    <row r="609198" ht="15"/>
    <row r="609199" ht="15"/>
    <row r="609200" ht="15"/>
    <row r="609201" ht="15"/>
    <row r="609202" ht="15"/>
    <row r="609203" ht="15"/>
    <row r="609204" ht="15"/>
    <row r="609205" ht="15"/>
    <row r="609206" ht="15"/>
    <row r="609207" ht="15"/>
    <row r="609208" ht="15"/>
    <row r="609209" ht="15"/>
    <row r="609210" ht="15"/>
    <row r="609211" ht="15"/>
    <row r="609212" ht="15"/>
    <row r="609213" ht="15"/>
    <row r="609214" ht="15"/>
    <row r="609215" ht="15"/>
    <row r="609216" ht="15"/>
    <row r="609217" ht="15"/>
    <row r="609218" ht="15"/>
    <row r="609219" ht="15"/>
    <row r="609220" ht="15"/>
    <row r="609221" ht="15"/>
    <row r="609222" ht="15"/>
    <row r="609223" ht="15"/>
    <row r="609224" ht="15"/>
    <row r="609225" ht="15"/>
    <row r="609226" ht="15"/>
    <row r="609227" ht="15"/>
    <row r="609228" ht="15"/>
    <row r="609229" ht="15"/>
    <row r="609230" ht="15"/>
    <row r="609231" ht="15"/>
    <row r="609232" ht="15"/>
    <row r="609233" ht="15"/>
    <row r="609234" ht="15"/>
    <row r="609235" ht="15"/>
    <row r="609236" ht="15"/>
    <row r="609237" ht="15"/>
    <row r="609238" ht="15"/>
    <row r="609239" ht="15"/>
    <row r="609240" ht="15"/>
    <row r="609241" ht="15"/>
    <row r="609242" ht="15"/>
    <row r="609243" ht="15"/>
    <row r="609244" ht="15"/>
    <row r="609245" ht="15"/>
    <row r="609246" ht="15"/>
    <row r="609247" ht="15"/>
    <row r="609248" ht="15"/>
    <row r="609249" ht="15"/>
    <row r="609250" ht="15"/>
    <row r="609251" ht="15"/>
    <row r="609252" ht="15"/>
    <row r="609253" ht="15"/>
    <row r="609254" ht="15"/>
    <row r="609255" ht="15"/>
    <row r="609256" ht="15"/>
    <row r="609257" ht="15"/>
    <row r="609258" ht="15"/>
    <row r="609259" ht="15"/>
    <row r="609260" ht="15"/>
    <row r="609261" ht="15"/>
    <row r="609262" ht="15"/>
    <row r="609263" ht="15"/>
    <row r="609264" ht="15"/>
    <row r="609265" ht="15"/>
    <row r="609266" ht="15"/>
    <row r="609267" ht="15"/>
    <row r="609268" ht="15"/>
    <row r="609269" ht="15"/>
    <row r="609270" ht="15"/>
    <row r="609271" ht="15"/>
    <row r="609272" ht="15"/>
    <row r="609273" ht="15"/>
    <row r="609274" ht="15"/>
    <row r="609275" ht="15"/>
    <row r="609276" ht="15"/>
    <row r="609277" ht="15"/>
    <row r="609278" ht="15"/>
    <row r="609279" ht="15"/>
    <row r="609280" ht="15"/>
    <row r="609281" ht="15"/>
    <row r="609282" ht="15"/>
    <row r="609283" ht="15"/>
    <row r="609284" ht="15"/>
    <row r="609285" ht="15"/>
    <row r="609286" ht="15"/>
    <row r="609287" ht="15"/>
    <row r="609288" ht="15"/>
    <row r="609289" ht="15"/>
    <row r="609290" ht="15"/>
    <row r="609291" ht="15"/>
    <row r="609292" ht="15"/>
    <row r="609293" ht="15"/>
    <row r="609294" ht="15"/>
    <row r="609295" ht="15"/>
    <row r="609296" ht="15"/>
    <row r="609297" ht="15"/>
    <row r="609298" ht="15"/>
    <row r="609299" ht="15"/>
    <row r="609300" ht="15"/>
    <row r="609301" ht="15"/>
    <row r="609302" ht="15"/>
    <row r="609303" ht="15"/>
    <row r="609304" ht="15"/>
    <row r="609305" ht="15"/>
    <row r="609306" ht="15"/>
    <row r="609307" ht="15"/>
    <row r="609308" ht="15"/>
    <row r="609309" ht="15"/>
    <row r="609310" ht="15"/>
    <row r="609311" ht="15"/>
    <row r="609312" ht="15"/>
    <row r="609313" ht="15"/>
    <row r="609314" ht="15"/>
    <row r="609315" ht="15"/>
    <row r="609316" ht="15"/>
    <row r="609317" ht="15"/>
    <row r="609318" ht="15"/>
    <row r="609319" ht="15"/>
    <row r="609320" ht="15"/>
    <row r="609321" ht="15"/>
    <row r="609322" ht="15"/>
    <row r="609323" ht="15"/>
    <row r="609324" ht="15"/>
    <row r="609325" ht="15"/>
    <row r="609326" ht="15"/>
    <row r="609327" ht="15"/>
    <row r="609328" ht="15"/>
    <row r="609329" ht="15"/>
    <row r="609330" ht="15"/>
    <row r="609331" ht="15"/>
    <row r="609332" ht="15"/>
    <row r="609333" ht="15"/>
    <row r="609334" ht="15"/>
    <row r="609335" ht="15"/>
    <row r="609336" ht="15"/>
    <row r="609337" ht="15"/>
    <row r="609338" ht="15"/>
    <row r="609339" ht="15"/>
    <row r="609340" ht="15"/>
    <row r="609341" ht="15"/>
    <row r="609342" ht="15"/>
    <row r="609343" ht="15"/>
    <row r="609344" ht="15"/>
    <row r="609345" ht="15"/>
    <row r="609346" ht="15"/>
    <row r="609347" ht="15"/>
    <row r="609348" ht="15"/>
    <row r="609349" ht="15"/>
    <row r="609350" ht="15"/>
    <row r="609351" ht="15"/>
    <row r="609352" ht="15"/>
    <row r="609353" ht="15"/>
    <row r="609354" ht="15"/>
    <row r="609355" ht="15"/>
    <row r="609356" ht="15"/>
    <row r="609357" ht="15"/>
    <row r="609358" ht="15"/>
    <row r="609359" ht="15"/>
    <row r="609360" ht="15"/>
    <row r="609361" ht="15"/>
    <row r="609362" ht="15"/>
    <row r="609363" ht="15"/>
    <row r="609364" ht="15"/>
    <row r="609365" ht="15"/>
    <row r="609366" ht="15"/>
    <row r="609367" ht="15"/>
    <row r="609368" ht="15"/>
    <row r="609369" ht="15"/>
    <row r="609370" ht="15"/>
    <row r="609371" ht="15"/>
    <row r="609372" ht="15"/>
    <row r="609373" ht="15"/>
    <row r="609374" ht="15"/>
    <row r="609375" ht="15"/>
    <row r="609376" ht="15"/>
    <row r="609377" ht="15"/>
    <row r="609378" ht="15"/>
    <row r="609379" ht="15"/>
    <row r="609380" ht="15"/>
    <row r="609381" ht="15"/>
    <row r="609382" ht="15"/>
    <row r="609383" ht="15"/>
    <row r="609384" ht="15"/>
    <row r="609385" ht="15"/>
    <row r="609386" ht="15"/>
    <row r="609387" ht="15"/>
    <row r="609388" ht="15"/>
    <row r="609389" ht="15"/>
    <row r="609390" ht="15"/>
    <row r="609391" ht="15"/>
    <row r="609392" ht="15"/>
    <row r="609393" ht="15"/>
    <row r="609394" ht="15"/>
    <row r="609395" ht="15"/>
    <row r="609396" ht="15"/>
    <row r="609397" ht="15"/>
    <row r="609398" ht="15"/>
    <row r="609399" ht="15"/>
    <row r="609400" ht="15"/>
    <row r="609401" ht="15"/>
    <row r="609402" ht="15"/>
    <row r="609403" ht="15"/>
    <row r="609404" ht="15"/>
    <row r="609405" ht="15"/>
    <row r="609406" ht="15"/>
    <row r="609407" ht="15"/>
    <row r="609408" ht="15"/>
    <row r="609409" ht="15"/>
    <row r="609410" ht="15"/>
    <row r="609411" ht="15"/>
    <row r="609412" ht="15"/>
    <row r="609413" ht="15"/>
    <row r="609414" ht="15"/>
    <row r="609415" ht="15"/>
    <row r="609416" ht="15"/>
    <row r="609417" ht="15"/>
    <row r="609418" ht="15"/>
    <row r="609419" ht="15"/>
    <row r="609420" ht="15"/>
    <row r="609421" ht="15"/>
    <row r="609422" ht="15"/>
    <row r="609423" ht="15"/>
    <row r="609424" ht="15"/>
    <row r="609425" ht="15"/>
    <row r="609426" ht="15"/>
    <row r="609427" ht="15"/>
    <row r="609428" ht="15"/>
    <row r="609429" ht="15"/>
    <row r="609430" ht="15"/>
    <row r="609431" ht="15"/>
    <row r="609432" ht="15"/>
    <row r="609433" ht="15"/>
    <row r="609434" ht="15"/>
    <row r="609435" ht="15"/>
    <row r="609436" ht="15"/>
    <row r="609437" ht="15"/>
    <row r="609438" ht="15"/>
    <row r="609439" ht="15"/>
    <row r="609440" ht="15"/>
    <row r="609441" ht="15"/>
    <row r="609442" ht="15"/>
    <row r="609443" ht="15"/>
    <row r="609444" ht="15"/>
    <row r="609445" ht="15"/>
    <row r="609446" ht="15"/>
    <row r="609447" ht="15"/>
    <row r="609448" ht="15"/>
    <row r="609449" ht="15"/>
    <row r="609450" ht="15"/>
    <row r="609451" ht="15"/>
    <row r="609452" ht="15"/>
    <row r="609453" ht="15"/>
    <row r="609454" ht="15"/>
    <row r="609455" ht="15"/>
    <row r="609456" ht="15"/>
    <row r="609457" ht="15"/>
    <row r="609458" ht="15"/>
    <row r="609459" ht="15"/>
    <row r="609460" ht="15"/>
    <row r="609461" ht="15"/>
    <row r="609462" ht="15"/>
    <row r="609463" ht="15"/>
    <row r="609464" ht="15"/>
    <row r="609465" ht="15"/>
    <row r="609466" ht="15"/>
    <row r="609467" ht="15"/>
    <row r="609468" ht="15"/>
    <row r="609469" ht="15"/>
    <row r="609470" ht="15"/>
    <row r="609471" ht="15"/>
    <row r="609472" ht="15"/>
    <row r="609473" ht="15"/>
    <row r="609474" ht="15"/>
    <row r="609475" ht="15"/>
    <row r="609476" ht="15"/>
    <row r="609477" ht="15"/>
    <row r="609478" ht="15"/>
    <row r="609479" ht="15"/>
    <row r="609480" ht="15"/>
    <row r="609481" ht="15"/>
    <row r="609482" ht="15"/>
    <row r="609483" ht="15"/>
    <row r="609484" ht="15"/>
    <row r="609485" ht="15"/>
    <row r="609486" ht="15"/>
    <row r="609487" ht="15"/>
    <row r="609488" ht="15"/>
    <row r="609489" ht="15"/>
    <row r="609490" ht="15"/>
    <row r="609491" ht="15"/>
    <row r="609492" ht="15"/>
    <row r="609493" ht="15"/>
    <row r="609494" ht="15"/>
    <row r="609495" ht="15"/>
    <row r="609496" ht="15"/>
    <row r="609497" ht="15"/>
    <row r="609498" ht="15"/>
    <row r="609499" ht="15"/>
    <row r="609500" ht="15"/>
    <row r="609501" ht="15"/>
    <row r="609502" ht="15"/>
    <row r="609503" ht="15"/>
    <row r="609504" ht="15"/>
    <row r="609505" ht="15"/>
    <row r="609506" ht="15"/>
    <row r="609507" ht="15"/>
    <row r="609508" ht="15"/>
    <row r="609509" ht="15"/>
    <row r="609510" ht="15"/>
    <row r="609511" ht="15"/>
    <row r="609512" ht="15"/>
    <row r="609513" ht="15"/>
    <row r="609514" ht="15"/>
    <row r="609515" ht="15"/>
    <row r="609516" ht="15"/>
    <row r="609517" ht="15"/>
    <row r="609518" ht="15"/>
    <row r="609519" ht="15"/>
    <row r="609520" ht="15"/>
    <row r="609521" ht="15"/>
    <row r="609522" ht="15"/>
    <row r="609523" ht="15"/>
    <row r="609524" ht="15"/>
    <row r="609525" ht="15"/>
    <row r="609526" ht="15"/>
    <row r="609527" ht="15"/>
    <row r="609528" ht="15"/>
    <row r="609529" ht="15"/>
    <row r="609530" ht="15"/>
    <row r="609531" ht="15"/>
    <row r="609532" ht="15"/>
    <row r="609533" ht="15"/>
    <row r="609534" ht="15"/>
    <row r="609535" ht="15"/>
    <row r="609536" ht="15"/>
    <row r="609537" ht="15"/>
    <row r="609538" ht="15"/>
    <row r="609539" ht="15"/>
    <row r="609540" ht="15"/>
    <row r="609541" ht="15"/>
    <row r="609542" ht="15"/>
    <row r="609543" ht="15"/>
    <row r="609544" ht="15"/>
    <row r="609545" ht="15"/>
    <row r="609546" ht="15"/>
    <row r="609547" ht="15"/>
    <row r="609548" ht="15"/>
    <row r="609549" ht="15"/>
    <row r="609550" ht="15"/>
    <row r="609551" ht="15"/>
    <row r="609552" ht="15"/>
    <row r="609553" ht="15"/>
    <row r="609554" ht="15"/>
    <row r="609555" ht="15"/>
    <row r="609556" ht="15"/>
    <row r="609557" ht="15"/>
    <row r="609558" ht="15"/>
    <row r="609559" ht="15"/>
    <row r="609560" ht="15"/>
    <row r="609561" ht="15"/>
    <row r="609562" ht="15"/>
    <row r="609563" ht="15"/>
    <row r="609564" ht="15"/>
    <row r="609565" ht="15"/>
    <row r="609566" ht="15"/>
    <row r="609567" ht="15"/>
    <row r="609568" ht="15"/>
    <row r="609569" ht="15"/>
    <row r="609570" ht="15"/>
    <row r="609571" ht="15"/>
    <row r="609572" ht="15"/>
    <row r="609573" ht="15"/>
    <row r="609574" ht="15"/>
    <row r="609575" ht="15"/>
    <row r="609576" ht="15"/>
    <row r="609577" ht="15"/>
    <row r="609578" ht="15"/>
    <row r="609579" ht="15"/>
    <row r="609580" ht="15"/>
    <row r="609581" ht="15"/>
    <row r="609582" ht="15"/>
    <row r="609583" ht="15"/>
    <row r="609584" ht="15"/>
    <row r="609585" ht="15"/>
    <row r="609586" ht="15"/>
    <row r="609587" ht="15"/>
    <row r="609588" ht="15"/>
    <row r="609589" ht="15"/>
    <row r="609590" ht="15"/>
    <row r="609591" ht="15"/>
    <row r="609592" ht="15"/>
    <row r="609593" ht="15"/>
    <row r="609594" ht="15"/>
    <row r="609595" ht="15"/>
    <row r="609596" ht="15"/>
    <row r="609597" ht="15"/>
    <row r="609598" ht="15"/>
    <row r="609599" ht="15"/>
    <row r="609600" ht="15"/>
    <row r="609601" ht="15"/>
    <row r="609602" ht="15"/>
    <row r="609603" ht="15"/>
    <row r="609604" ht="15"/>
    <row r="609605" ht="15"/>
    <row r="609606" ht="15"/>
    <row r="609607" ht="15"/>
    <row r="609608" ht="15"/>
    <row r="609609" ht="15"/>
    <row r="609610" ht="15"/>
    <row r="609611" ht="15"/>
    <row r="609612" ht="15"/>
    <row r="609613" ht="15"/>
    <row r="609614" ht="15"/>
    <row r="609615" ht="15"/>
    <row r="609616" ht="15"/>
    <row r="609617" ht="15"/>
    <row r="609618" ht="15"/>
    <row r="609619" ht="15"/>
    <row r="609620" ht="15"/>
    <row r="609621" ht="15"/>
    <row r="609622" ht="15"/>
    <row r="609623" ht="15"/>
    <row r="609624" ht="15"/>
    <row r="609625" ht="15"/>
    <row r="609626" ht="15"/>
    <row r="609627" ht="15"/>
    <row r="609628" ht="15"/>
    <row r="609629" ht="15"/>
    <row r="609630" ht="15"/>
    <row r="609631" ht="15"/>
    <row r="609632" ht="15"/>
    <row r="609633" ht="15"/>
    <row r="609634" ht="15"/>
    <row r="609635" ht="15"/>
    <row r="609636" ht="15"/>
    <row r="609637" ht="15"/>
    <row r="609638" ht="15"/>
    <row r="609639" ht="15"/>
    <row r="609640" ht="15"/>
    <row r="609641" ht="15"/>
    <row r="609642" ht="15"/>
    <row r="609643" ht="15"/>
    <row r="609644" ht="15"/>
    <row r="609645" ht="15"/>
    <row r="609646" ht="15"/>
    <row r="609647" ht="15"/>
    <row r="609648" ht="15"/>
    <row r="609649" ht="15"/>
    <row r="609650" ht="15"/>
    <row r="609651" ht="15"/>
    <row r="609652" ht="15"/>
    <row r="609653" ht="15"/>
    <row r="609654" ht="15"/>
    <row r="609655" ht="15"/>
    <row r="609656" ht="15"/>
    <row r="609657" ht="15"/>
    <row r="609658" ht="15"/>
    <row r="609659" ht="15"/>
    <row r="609660" ht="15"/>
    <row r="609661" ht="15"/>
    <row r="609662" ht="15"/>
    <row r="609663" ht="15"/>
    <row r="609664" ht="15"/>
    <row r="609665" ht="15"/>
    <row r="609666" ht="15"/>
    <row r="609667" ht="15"/>
    <row r="609668" ht="15"/>
    <row r="609669" ht="15"/>
    <row r="609670" ht="15"/>
    <row r="609671" ht="15"/>
    <row r="609672" ht="15"/>
    <row r="609673" ht="15"/>
    <row r="609674" ht="15"/>
    <row r="609675" ht="15"/>
    <row r="609676" ht="15"/>
    <row r="609677" ht="15"/>
    <row r="609678" ht="15"/>
    <row r="609679" ht="15"/>
    <row r="609680" ht="15"/>
    <row r="609681" ht="15"/>
    <row r="609682" ht="15"/>
    <row r="609683" ht="15"/>
    <row r="609684" ht="15"/>
    <row r="609685" ht="15"/>
    <row r="609686" ht="15"/>
    <row r="609687" ht="15"/>
    <row r="609688" ht="15"/>
    <row r="609689" ht="15"/>
    <row r="609690" ht="15"/>
    <row r="609691" ht="15"/>
    <row r="609692" ht="15"/>
    <row r="609693" ht="15"/>
    <row r="609694" ht="15"/>
    <row r="609695" ht="15"/>
    <row r="609696" ht="15"/>
    <row r="609697" ht="15"/>
    <row r="609698" ht="15"/>
    <row r="609699" ht="15"/>
    <row r="609700" ht="15"/>
    <row r="609701" ht="15"/>
    <row r="609702" ht="15"/>
    <row r="609703" ht="15"/>
    <row r="609704" ht="15"/>
    <row r="609705" ht="15"/>
    <row r="609706" ht="15"/>
    <row r="609707" ht="15"/>
    <row r="609708" ht="15"/>
    <row r="609709" ht="15"/>
    <row r="609710" ht="15"/>
    <row r="609711" ht="15"/>
    <row r="609712" ht="15"/>
    <row r="609713" ht="15"/>
    <row r="609714" ht="15"/>
    <row r="609715" ht="15"/>
    <row r="609716" ht="15"/>
    <row r="609717" ht="15"/>
    <row r="609718" ht="15"/>
    <row r="609719" ht="15"/>
    <row r="609720" ht="15"/>
    <row r="609721" ht="15"/>
    <row r="609722" ht="15"/>
    <row r="609723" ht="15"/>
    <row r="609724" ht="15"/>
    <row r="609725" ht="15"/>
    <row r="609726" ht="15"/>
    <row r="609727" ht="15"/>
    <row r="609728" ht="15"/>
    <row r="609729" ht="15"/>
    <row r="609730" ht="15"/>
    <row r="609731" ht="15"/>
    <row r="609732" ht="15"/>
    <row r="609733" ht="15"/>
    <row r="609734" ht="15"/>
    <row r="609735" ht="15"/>
    <row r="609736" ht="15"/>
    <row r="609737" ht="15"/>
    <row r="609738" ht="15"/>
    <row r="609739" ht="15"/>
    <row r="609740" ht="15"/>
    <row r="609741" ht="15"/>
    <row r="609742" ht="15"/>
    <row r="609743" ht="15"/>
    <row r="609744" ht="15"/>
    <row r="609745" ht="15"/>
    <row r="609746" ht="15"/>
    <row r="609747" ht="15"/>
    <row r="609748" ht="15"/>
    <row r="609749" ht="15"/>
    <row r="609750" ht="15"/>
    <row r="609751" ht="15"/>
    <row r="609752" ht="15"/>
    <row r="609753" ht="15"/>
    <row r="609754" ht="15"/>
    <row r="609755" ht="15"/>
    <row r="609756" ht="15"/>
    <row r="609757" ht="15"/>
    <row r="609758" ht="15"/>
    <row r="609759" ht="15"/>
    <row r="609760" ht="15"/>
    <row r="609761" ht="15"/>
    <row r="609762" ht="15"/>
    <row r="609763" ht="15"/>
    <row r="609764" ht="15"/>
    <row r="609765" ht="15"/>
    <row r="609766" ht="15"/>
    <row r="609767" ht="15"/>
    <row r="609768" ht="15"/>
    <row r="609769" ht="15"/>
    <row r="609770" ht="15"/>
    <row r="609771" ht="15"/>
    <row r="609772" ht="15"/>
    <row r="609773" ht="15"/>
    <row r="609774" ht="15"/>
    <row r="609775" ht="15"/>
    <row r="609776" ht="15"/>
    <row r="609777" ht="15"/>
    <row r="609778" ht="15"/>
    <row r="609779" ht="15"/>
    <row r="609780" ht="15"/>
    <row r="609781" ht="15"/>
    <row r="609782" ht="15"/>
    <row r="609783" ht="15"/>
    <row r="609784" ht="15"/>
    <row r="609785" ht="15"/>
    <row r="609786" ht="15"/>
    <row r="609787" ht="15"/>
    <row r="609788" ht="15"/>
    <row r="609789" ht="15"/>
    <row r="609790" ht="15"/>
    <row r="609791" ht="15"/>
    <row r="609792" ht="15"/>
    <row r="609793" ht="15"/>
    <row r="609794" ht="15"/>
    <row r="609795" ht="15"/>
    <row r="609796" ht="15"/>
    <row r="609797" ht="15"/>
    <row r="609798" ht="15"/>
    <row r="609799" ht="15"/>
    <row r="609800" ht="15"/>
    <row r="609801" ht="15"/>
    <row r="609802" ht="15"/>
    <row r="609803" ht="15"/>
    <row r="609804" ht="15"/>
    <row r="609805" ht="15"/>
    <row r="609806" ht="15"/>
    <row r="609807" ht="15"/>
    <row r="609808" ht="15"/>
    <row r="609809" ht="15"/>
    <row r="609810" ht="15"/>
    <row r="609811" ht="15"/>
    <row r="609812" ht="15"/>
    <row r="609813" ht="15"/>
    <row r="609814" ht="15"/>
    <row r="609815" ht="15"/>
    <row r="609816" ht="15"/>
    <row r="609817" ht="15"/>
    <row r="609818" ht="15"/>
    <row r="609819" ht="15"/>
    <row r="609820" ht="15"/>
    <row r="609821" ht="15"/>
    <row r="609822" ht="15"/>
    <row r="609823" ht="15"/>
    <row r="609824" ht="15"/>
    <row r="609825" ht="15"/>
    <row r="609826" ht="15"/>
    <row r="609827" ht="15"/>
    <row r="609828" ht="15"/>
    <row r="609829" ht="15"/>
    <row r="609830" ht="15"/>
    <row r="609831" ht="15"/>
    <row r="609832" ht="15"/>
    <row r="609833" ht="15"/>
    <row r="609834" ht="15"/>
    <row r="609835" ht="15"/>
    <row r="609836" ht="15"/>
    <row r="609837" ht="15"/>
    <row r="609838" ht="15"/>
    <row r="609839" ht="15"/>
    <row r="609840" ht="15"/>
    <row r="609841" ht="15"/>
    <row r="609842" ht="15"/>
    <row r="609843" ht="15"/>
    <row r="609844" ht="15"/>
    <row r="609845" ht="15"/>
    <row r="609846" ht="15"/>
    <row r="609847" ht="15"/>
    <row r="609848" ht="15"/>
    <row r="609849" ht="15"/>
    <row r="609850" ht="15"/>
    <row r="609851" ht="15"/>
    <row r="609852" ht="15"/>
    <row r="609853" ht="15"/>
    <row r="609854" ht="15"/>
    <row r="609855" ht="15"/>
    <row r="609856" ht="15"/>
    <row r="609857" ht="15"/>
    <row r="609858" ht="15"/>
    <row r="609859" ht="15"/>
    <row r="609860" ht="15"/>
    <row r="609861" ht="15"/>
    <row r="609862" ht="15"/>
    <row r="609863" ht="15"/>
    <row r="609864" ht="15"/>
    <row r="609865" ht="15"/>
    <row r="609866" ht="15"/>
    <row r="609867" ht="15"/>
    <row r="609868" ht="15"/>
    <row r="609869" ht="15"/>
    <row r="609870" ht="15"/>
    <row r="609871" ht="15"/>
    <row r="609872" ht="15"/>
    <row r="609873" ht="15"/>
    <row r="609874" ht="15"/>
    <row r="609875" ht="15"/>
    <row r="609876" ht="15"/>
    <row r="609877" ht="15"/>
    <row r="609878" ht="15"/>
    <row r="609879" ht="15"/>
    <row r="609880" ht="15"/>
    <row r="609881" ht="15"/>
    <row r="609882" ht="15"/>
    <row r="609883" ht="15"/>
    <row r="609884" ht="15"/>
    <row r="609885" ht="15"/>
    <row r="609886" ht="15"/>
    <row r="609887" ht="15"/>
    <row r="609888" ht="15"/>
    <row r="609889" ht="15"/>
    <row r="609890" ht="15"/>
    <row r="609891" ht="15"/>
    <row r="609892" ht="15"/>
    <row r="609893" ht="15"/>
    <row r="609894" ht="15"/>
    <row r="609895" ht="15"/>
    <row r="609896" ht="15"/>
    <row r="609897" ht="15"/>
    <row r="609898" ht="15"/>
    <row r="609899" ht="15"/>
    <row r="609900" ht="15"/>
    <row r="609901" ht="15"/>
    <row r="609902" ht="15"/>
    <row r="609903" ht="15"/>
    <row r="609904" ht="15"/>
    <row r="609905" ht="15"/>
    <row r="609906" ht="15"/>
    <row r="609907" ht="15"/>
    <row r="609908" ht="15"/>
    <row r="609909" ht="15"/>
    <row r="609910" ht="15"/>
    <row r="609911" ht="15"/>
    <row r="609912" ht="15"/>
    <row r="609913" ht="15"/>
    <row r="609914" ht="15"/>
    <row r="609915" ht="15"/>
    <row r="609916" ht="15"/>
    <row r="609917" ht="15"/>
    <row r="609918" ht="15"/>
    <row r="609919" ht="15"/>
    <row r="609920" ht="15"/>
    <row r="609921" ht="15"/>
    <row r="609922" ht="15"/>
    <row r="609923" ht="15"/>
    <row r="609924" ht="15"/>
    <row r="609925" ht="15"/>
    <row r="609926" ht="15"/>
    <row r="609927" ht="15"/>
    <row r="609928" ht="15"/>
    <row r="609929" ht="15"/>
    <row r="609930" ht="15"/>
    <row r="609931" ht="15"/>
    <row r="609932" ht="15"/>
    <row r="609933" ht="15"/>
    <row r="609934" ht="15"/>
    <row r="609935" ht="15"/>
    <row r="609936" ht="15"/>
    <row r="609937" ht="15"/>
    <row r="609938" ht="15"/>
    <row r="609939" ht="15"/>
    <row r="609940" ht="15"/>
    <row r="609941" ht="15"/>
    <row r="609942" ht="15"/>
    <row r="609943" ht="15"/>
    <row r="609944" ht="15"/>
    <row r="609945" ht="15"/>
    <row r="609946" ht="15"/>
    <row r="609947" ht="15"/>
    <row r="609948" ht="15"/>
    <row r="609949" ht="15"/>
    <row r="609950" ht="15"/>
    <row r="609951" ht="15"/>
    <row r="609952" ht="15"/>
    <row r="609953" ht="15"/>
    <row r="609954" ht="15"/>
    <row r="609955" ht="15"/>
    <row r="609956" ht="15"/>
    <row r="609957" ht="15"/>
    <row r="609958" ht="15"/>
    <row r="609959" ht="15"/>
    <row r="609960" ht="15"/>
    <row r="609961" ht="15"/>
    <row r="609962" ht="15"/>
    <row r="609963" ht="15"/>
    <row r="609964" ht="15"/>
    <row r="609965" ht="15"/>
    <row r="609966" ht="15"/>
    <row r="609967" ht="15"/>
    <row r="609968" ht="15"/>
    <row r="609969" ht="15"/>
    <row r="609970" ht="15"/>
    <row r="609971" ht="15"/>
    <row r="609972" ht="15"/>
    <row r="609973" ht="15"/>
    <row r="609974" ht="15"/>
    <row r="609975" ht="15"/>
    <row r="609976" ht="15"/>
    <row r="609977" ht="15"/>
    <row r="609978" ht="15"/>
    <row r="609979" ht="15"/>
    <row r="609980" ht="15"/>
    <row r="609981" ht="15"/>
    <row r="609982" ht="15"/>
    <row r="609983" ht="15"/>
    <row r="609984" ht="15"/>
    <row r="609985" ht="15"/>
    <row r="609986" ht="15"/>
    <row r="609987" ht="15"/>
    <row r="609988" ht="15"/>
    <row r="609989" ht="15"/>
    <row r="609990" ht="15"/>
    <row r="609991" ht="15"/>
    <row r="609992" ht="15"/>
    <row r="609993" ht="15"/>
    <row r="609994" ht="15"/>
    <row r="609995" ht="15"/>
    <row r="609996" ht="15"/>
    <row r="609997" ht="15"/>
    <row r="609998" ht="15"/>
    <row r="609999" ht="15"/>
    <row r="610000" ht="15"/>
    <row r="610001" ht="15"/>
    <row r="610002" ht="15"/>
    <row r="610003" ht="15"/>
    <row r="610004" ht="15"/>
    <row r="610005" ht="15"/>
    <row r="610006" ht="15"/>
    <row r="610007" ht="15"/>
    <row r="610008" ht="15"/>
    <row r="610009" ht="15"/>
    <row r="610010" ht="15"/>
    <row r="610011" ht="15"/>
    <row r="610012" ht="15"/>
    <row r="610013" ht="15"/>
    <row r="610014" ht="15"/>
    <row r="610015" ht="15"/>
    <row r="610016" ht="15"/>
    <row r="610017" ht="15"/>
    <row r="610018" ht="15"/>
    <row r="610019" ht="15"/>
    <row r="610020" ht="15"/>
    <row r="610021" ht="15"/>
    <row r="610022" ht="15"/>
    <row r="610023" ht="15"/>
    <row r="610024" ht="15"/>
    <row r="610025" ht="15"/>
    <row r="610026" ht="15"/>
    <row r="610027" ht="15"/>
    <row r="610028" ht="15"/>
    <row r="610029" ht="15"/>
    <row r="610030" ht="15"/>
    <row r="610031" ht="15"/>
    <row r="610032" ht="15"/>
    <row r="610033" ht="15"/>
    <row r="610034" ht="15"/>
    <row r="610035" ht="15"/>
    <row r="610036" ht="15"/>
    <row r="610037" ht="15"/>
    <row r="610038" ht="15"/>
    <row r="610039" ht="15"/>
    <row r="610040" ht="15"/>
    <row r="610041" ht="15"/>
    <row r="610042" ht="15"/>
    <row r="610043" ht="15"/>
    <row r="610044" ht="15"/>
    <row r="610045" ht="15"/>
    <row r="610046" ht="15"/>
    <row r="610047" ht="15"/>
    <row r="610048" ht="15"/>
    <row r="610049" ht="15"/>
    <row r="610050" ht="15"/>
    <row r="610051" ht="15"/>
    <row r="610052" ht="15"/>
    <row r="610053" ht="15"/>
    <row r="610054" ht="15"/>
    <row r="610055" ht="15"/>
    <row r="610056" ht="15"/>
    <row r="610057" ht="15"/>
    <row r="610058" ht="15"/>
    <row r="610059" ht="15"/>
    <row r="610060" ht="15"/>
    <row r="610061" ht="15"/>
    <row r="610062" ht="15"/>
    <row r="610063" ht="15"/>
    <row r="610064" ht="15"/>
    <row r="610065" ht="15"/>
    <row r="610066" ht="15"/>
    <row r="610067" ht="15"/>
    <row r="610068" ht="15"/>
    <row r="610069" ht="15"/>
    <row r="610070" ht="15"/>
    <row r="610071" ht="15"/>
    <row r="610072" ht="15"/>
    <row r="610073" ht="15"/>
    <row r="610074" ht="15"/>
    <row r="610075" ht="15"/>
    <row r="610076" ht="15"/>
    <row r="610077" ht="15"/>
    <row r="610078" ht="15"/>
    <row r="610079" ht="15"/>
    <row r="610080" ht="15"/>
    <row r="610081" ht="15"/>
    <row r="610082" ht="15"/>
    <row r="610083" ht="15"/>
    <row r="610084" ht="15"/>
    <row r="610085" ht="15"/>
    <row r="610086" ht="15"/>
    <row r="610087" ht="15"/>
    <row r="610088" ht="15"/>
    <row r="610089" ht="15"/>
    <row r="610090" ht="15"/>
    <row r="610091" ht="15"/>
    <row r="610092" ht="15"/>
    <row r="610093" ht="15"/>
    <row r="610094" ht="15"/>
    <row r="610095" ht="15"/>
    <row r="610096" ht="15"/>
    <row r="610097" ht="15"/>
    <row r="610098" ht="15"/>
    <row r="610099" ht="15"/>
    <row r="610100" ht="15"/>
    <row r="610101" ht="15"/>
    <row r="610102" ht="15"/>
    <row r="610103" ht="15"/>
    <row r="610104" ht="15"/>
    <row r="610105" ht="15"/>
    <row r="610106" ht="15"/>
    <row r="610107" ht="15"/>
    <row r="610108" ht="15"/>
    <row r="610109" ht="15"/>
    <row r="610110" ht="15"/>
    <row r="610111" ht="15"/>
    <row r="610112" ht="15"/>
    <row r="610113" ht="15"/>
    <row r="610114" ht="15"/>
    <row r="610115" ht="15"/>
    <row r="610116" ht="15"/>
    <row r="610117" ht="15"/>
    <row r="610118" ht="15"/>
    <row r="610119" ht="15"/>
    <row r="610120" ht="15"/>
    <row r="610121" ht="15"/>
    <row r="610122" ht="15"/>
    <row r="610123" ht="15"/>
    <row r="610124" ht="15"/>
    <row r="610125" ht="15"/>
    <row r="610126" ht="15"/>
    <row r="610127" ht="15"/>
    <row r="610128" ht="15"/>
    <row r="610129" ht="15"/>
    <row r="610130" ht="15"/>
    <row r="610131" ht="15"/>
    <row r="610132" ht="15"/>
    <row r="610133" ht="15"/>
    <row r="610134" ht="15"/>
    <row r="610135" ht="15"/>
    <row r="610136" ht="15"/>
    <row r="610137" ht="15"/>
    <row r="610138" ht="15"/>
    <row r="610139" ht="15"/>
    <row r="610140" ht="15"/>
    <row r="610141" ht="15"/>
    <row r="610142" ht="15"/>
    <row r="610143" ht="15"/>
    <row r="610144" ht="15"/>
    <row r="610145" ht="15"/>
    <row r="610146" ht="15"/>
    <row r="610147" ht="15"/>
    <row r="610148" ht="15"/>
    <row r="610149" ht="15"/>
    <row r="610150" ht="15"/>
    <row r="610151" ht="15"/>
    <row r="610152" ht="15"/>
    <row r="610153" ht="15"/>
    <row r="610154" ht="15"/>
    <row r="610155" ht="15"/>
    <row r="610156" ht="15"/>
    <row r="610157" ht="15"/>
    <row r="610158" ht="15"/>
    <row r="610159" ht="15"/>
    <row r="610160" ht="15"/>
    <row r="610161" ht="15"/>
    <row r="610162" ht="15"/>
    <row r="610163" ht="15"/>
    <row r="610164" ht="15"/>
    <row r="610165" ht="15"/>
    <row r="610166" ht="15"/>
    <row r="610167" ht="15"/>
    <row r="610168" ht="15"/>
    <row r="610169" ht="15"/>
    <row r="610170" ht="15"/>
    <row r="610171" ht="15"/>
    <row r="610172" ht="15"/>
    <row r="610173" ht="15"/>
    <row r="610174" ht="15"/>
    <row r="610175" ht="15"/>
    <row r="610176" ht="15"/>
    <row r="610177" ht="15"/>
    <row r="610178" ht="15"/>
    <row r="610179" ht="15"/>
    <row r="610180" ht="15"/>
    <row r="610181" ht="15"/>
    <row r="610182" ht="15"/>
    <row r="610183" ht="15"/>
    <row r="610184" ht="15"/>
    <row r="610185" ht="15"/>
    <row r="610186" ht="15"/>
    <row r="610187" ht="15"/>
    <row r="610188" ht="15"/>
    <row r="610189" ht="15"/>
    <row r="610190" ht="15"/>
    <row r="610191" ht="15"/>
    <row r="610192" ht="15"/>
    <row r="610193" ht="15"/>
    <row r="610194" ht="15"/>
    <row r="610195" ht="15"/>
    <row r="610196" ht="15"/>
    <row r="610197" ht="15"/>
    <row r="610198" ht="15"/>
    <row r="610199" ht="15"/>
    <row r="610200" ht="15"/>
    <row r="610201" ht="15"/>
    <row r="610202" ht="15"/>
    <row r="610203" ht="15"/>
    <row r="610204" ht="15"/>
    <row r="610205" ht="15"/>
    <row r="610206" ht="15"/>
    <row r="610207" ht="15"/>
    <row r="610208" ht="15"/>
    <row r="610209" ht="15"/>
    <row r="610210" ht="15"/>
    <row r="610211" ht="15"/>
    <row r="610212" ht="15"/>
    <row r="610213" ht="15"/>
    <row r="610214" ht="15"/>
    <row r="610215" ht="15"/>
    <row r="610216" ht="15"/>
    <row r="610217" ht="15"/>
    <row r="610218" ht="15"/>
    <row r="610219" ht="15"/>
    <row r="610220" ht="15"/>
    <row r="610221" ht="15"/>
    <row r="610222" ht="15"/>
    <row r="610223" ht="15"/>
    <row r="610224" ht="15"/>
    <row r="610225" ht="15"/>
    <row r="610226" ht="15"/>
    <row r="610227" ht="15"/>
    <row r="610228" ht="15"/>
    <row r="610229" ht="15"/>
    <row r="610230" ht="15"/>
    <row r="610231" ht="15"/>
    <row r="610232" ht="15"/>
    <row r="610233" ht="15"/>
    <row r="610234" ht="15"/>
    <row r="610235" ht="15"/>
    <row r="610236" ht="15"/>
    <row r="610237" ht="15"/>
    <row r="610238" ht="15"/>
    <row r="610239" ht="15"/>
    <row r="610240" ht="15"/>
    <row r="610241" ht="15"/>
    <row r="610242" ht="15"/>
    <row r="610243" ht="15"/>
    <row r="610244" ht="15"/>
    <row r="610245" ht="15"/>
    <row r="610246" ht="15"/>
    <row r="610247" ht="15"/>
    <row r="610248" ht="15"/>
    <row r="610249" ht="15"/>
    <row r="610250" ht="15"/>
    <row r="610251" ht="15"/>
    <row r="610252" ht="15"/>
    <row r="610253" ht="15"/>
    <row r="610254" ht="15"/>
    <row r="610255" ht="15"/>
    <row r="610256" ht="15"/>
    <row r="610257" ht="15"/>
    <row r="610258" ht="15"/>
    <row r="610259" ht="15"/>
    <row r="610260" ht="15"/>
    <row r="610261" ht="15"/>
    <row r="610262" ht="15"/>
    <row r="610263" ht="15"/>
    <row r="610264" ht="15"/>
    <row r="610265" ht="15"/>
    <row r="610266" ht="15"/>
    <row r="610267" ht="15"/>
    <row r="610268" ht="15"/>
    <row r="610269" ht="15"/>
    <row r="610270" ht="15"/>
    <row r="610271" ht="15"/>
    <row r="610272" ht="15"/>
    <row r="610273" ht="15"/>
    <row r="610274" ht="15"/>
    <row r="610275" ht="15"/>
    <row r="610276" ht="15"/>
    <row r="610277" ht="15"/>
    <row r="610278" ht="15"/>
    <row r="610279" ht="15"/>
    <row r="610280" ht="15"/>
    <row r="610281" ht="15"/>
    <row r="610282" ht="15"/>
    <row r="610283" ht="15"/>
    <row r="610284" ht="15"/>
    <row r="610285" ht="15"/>
    <row r="610286" ht="15"/>
    <row r="610287" ht="15"/>
    <row r="610288" ht="15"/>
    <row r="610289" ht="15"/>
    <row r="610290" ht="15"/>
    <row r="610291" ht="15"/>
    <row r="610292" ht="15"/>
    <row r="610293" ht="15"/>
    <row r="610294" ht="15"/>
    <row r="610295" ht="15"/>
    <row r="610296" ht="15"/>
    <row r="610297" ht="15"/>
    <row r="610298" ht="15"/>
    <row r="610299" ht="15"/>
    <row r="610300" ht="15"/>
    <row r="610301" ht="15"/>
    <row r="610302" ht="15"/>
    <row r="610303" ht="15"/>
    <row r="610304" ht="15"/>
    <row r="610305" ht="15"/>
    <row r="610306" ht="15"/>
    <row r="610307" ht="15"/>
    <row r="610308" ht="15"/>
    <row r="610309" ht="15"/>
    <row r="610310" ht="15"/>
    <row r="610311" ht="15"/>
    <row r="610312" ht="15"/>
    <row r="610313" ht="15"/>
    <row r="610314" ht="15"/>
    <row r="610315" ht="15"/>
    <row r="610316" ht="15"/>
    <row r="610317" ht="15"/>
    <row r="610318" ht="15"/>
    <row r="610319" ht="15"/>
    <row r="610320" ht="15"/>
    <row r="610321" ht="15"/>
    <row r="610322" ht="15"/>
    <row r="610323" ht="15"/>
    <row r="610324" ht="15"/>
    <row r="610325" ht="15"/>
    <row r="610326" ht="15"/>
    <row r="610327" ht="15"/>
    <row r="610328" ht="15"/>
    <row r="610329" ht="15"/>
    <row r="610330" ht="15"/>
    <row r="610331" ht="15"/>
    <row r="610332" ht="15"/>
    <row r="610333" ht="15"/>
    <row r="610334" ht="15"/>
    <row r="610335" ht="15"/>
    <row r="610336" ht="15"/>
    <row r="610337" ht="15"/>
    <row r="610338" ht="15"/>
    <row r="610339" ht="15"/>
    <row r="610340" ht="15"/>
    <row r="610341" ht="15"/>
    <row r="610342" ht="15"/>
    <row r="610343" ht="15"/>
    <row r="610344" ht="15"/>
    <row r="610345" ht="15"/>
    <row r="610346" ht="15"/>
    <row r="610347" ht="15"/>
    <row r="610348" ht="15"/>
    <row r="610349" ht="15"/>
    <row r="610350" ht="15"/>
    <row r="610351" ht="15"/>
    <row r="610352" ht="15"/>
    <row r="610353" ht="15"/>
    <row r="610354" ht="15"/>
    <row r="610355" ht="15"/>
    <row r="610356" ht="15"/>
    <row r="610357" ht="15"/>
    <row r="610358" ht="15"/>
    <row r="610359" ht="15"/>
    <row r="610360" ht="15"/>
    <row r="610361" ht="15"/>
    <row r="610362" ht="15"/>
    <row r="610363" ht="15"/>
    <row r="610364" ht="15"/>
    <row r="610365" ht="15"/>
    <row r="610366" ht="15"/>
    <row r="610367" ht="15"/>
    <row r="610368" ht="15"/>
    <row r="610369" ht="15"/>
    <row r="610370" ht="15"/>
    <row r="610371" ht="15"/>
    <row r="610372" ht="15"/>
    <row r="610373" ht="15"/>
    <row r="610374" ht="15"/>
    <row r="610375" ht="15"/>
    <row r="610376" ht="15"/>
    <row r="610377" ht="15"/>
    <row r="610378" ht="15"/>
    <row r="610379" ht="15"/>
    <row r="610380" ht="15"/>
    <row r="610381" ht="15"/>
    <row r="610382" ht="15"/>
    <row r="610383" ht="15"/>
    <row r="610384" ht="15"/>
    <row r="610385" ht="15"/>
    <row r="610386" ht="15"/>
    <row r="610387" ht="15"/>
    <row r="610388" ht="15"/>
    <row r="610389" ht="15"/>
    <row r="610390" ht="15"/>
    <row r="610391" ht="15"/>
    <row r="610392" ht="15"/>
    <row r="610393" ht="15"/>
    <row r="610394" ht="15"/>
    <row r="610395" ht="15"/>
    <row r="610396" ht="15"/>
    <row r="610397" ht="15"/>
    <row r="610398" ht="15"/>
    <row r="610399" ht="15"/>
    <row r="610400" ht="15"/>
    <row r="610401" ht="15"/>
    <row r="610402" ht="15"/>
    <row r="610403" ht="15"/>
    <row r="610404" ht="15"/>
    <row r="610405" ht="15"/>
    <row r="610406" ht="15"/>
    <row r="610407" ht="15"/>
    <row r="610408" ht="15"/>
    <row r="610409" ht="15"/>
    <row r="610410" ht="15"/>
    <row r="610411" ht="15"/>
    <row r="610412" ht="15"/>
    <row r="610413" ht="15"/>
    <row r="610414" ht="15"/>
    <row r="610415" ht="15"/>
    <row r="610416" ht="15"/>
    <row r="610417" ht="15"/>
    <row r="610418" ht="15"/>
    <row r="610419" ht="15"/>
    <row r="610420" ht="15"/>
    <row r="610421" ht="15"/>
    <row r="610422" ht="15"/>
    <row r="610423" ht="15"/>
    <row r="610424" ht="15"/>
    <row r="610425" ht="15"/>
    <row r="610426" ht="15"/>
    <row r="610427" ht="15"/>
    <row r="610428" ht="15"/>
    <row r="610429" ht="15"/>
    <row r="610430" ht="15"/>
    <row r="610431" ht="15"/>
    <row r="610432" ht="15"/>
    <row r="610433" ht="15"/>
    <row r="610434" ht="15"/>
    <row r="610435" ht="15"/>
    <row r="610436" ht="15"/>
    <row r="610437" ht="15"/>
    <row r="610438" ht="15"/>
    <row r="610439" ht="15"/>
    <row r="610440" ht="15"/>
    <row r="610441" ht="15"/>
    <row r="610442" ht="15"/>
    <row r="610443" ht="15"/>
    <row r="610444" ht="15"/>
    <row r="610445" ht="15"/>
    <row r="610446" ht="15"/>
    <row r="610447" ht="15"/>
    <row r="610448" ht="15"/>
    <row r="610449" ht="15"/>
    <row r="610450" ht="15"/>
    <row r="610451" ht="15"/>
    <row r="610452" ht="15"/>
    <row r="610453" ht="15"/>
    <row r="610454" ht="15"/>
    <row r="610455" ht="15"/>
    <row r="610456" ht="15"/>
    <row r="610457" ht="15"/>
    <row r="610458" ht="15"/>
    <row r="610459" ht="15"/>
    <row r="610460" ht="15"/>
    <row r="610461" ht="15"/>
    <row r="610462" ht="15"/>
    <row r="610463" ht="15"/>
    <row r="610464" ht="15"/>
    <row r="610465" ht="15"/>
    <row r="610466" ht="15"/>
    <row r="610467" ht="15"/>
    <row r="610468" ht="15"/>
    <row r="610469" ht="15"/>
    <row r="610470" ht="15"/>
    <row r="610471" ht="15"/>
    <row r="610472" ht="15"/>
    <row r="610473" ht="15"/>
    <row r="610474" ht="15"/>
    <row r="610475" ht="15"/>
    <row r="610476" ht="15"/>
    <row r="610477" ht="15"/>
    <row r="610478" ht="15"/>
    <row r="610479" ht="15"/>
    <row r="610480" ht="15"/>
    <row r="610481" ht="15"/>
    <row r="610482" ht="15"/>
    <row r="610483" ht="15"/>
    <row r="610484" ht="15"/>
    <row r="610485" ht="15"/>
    <row r="610486" ht="15"/>
    <row r="610487" ht="15"/>
    <row r="610488" ht="15"/>
    <row r="610489" ht="15"/>
    <row r="610490" ht="15"/>
    <row r="610491" ht="15"/>
    <row r="610492" ht="15"/>
    <row r="610493" ht="15"/>
    <row r="610494" ht="15"/>
    <row r="610495" ht="15"/>
    <row r="610496" ht="15"/>
    <row r="610497" ht="15"/>
    <row r="610498" ht="15"/>
    <row r="610499" ht="15"/>
    <row r="610500" ht="15"/>
    <row r="610501" ht="15"/>
    <row r="610502" ht="15"/>
    <row r="610503" ht="15"/>
    <row r="610504" ht="15"/>
    <row r="610505" ht="15"/>
    <row r="610506" ht="15"/>
    <row r="610507" ht="15"/>
    <row r="610508" ht="15"/>
    <row r="610509" ht="15"/>
    <row r="610510" ht="15"/>
    <row r="610511" ht="15"/>
    <row r="610512" ht="15"/>
    <row r="610513" ht="15"/>
    <row r="610514" ht="15"/>
    <row r="610515" ht="15"/>
    <row r="610516" ht="15"/>
    <row r="610517" ht="15"/>
    <row r="610518" ht="15"/>
    <row r="610519" ht="15"/>
    <row r="610520" ht="15"/>
    <row r="610521" ht="15"/>
    <row r="610522" ht="15"/>
    <row r="610523" ht="15"/>
    <row r="610524" ht="15"/>
    <row r="610525" ht="15"/>
    <row r="610526" ht="15"/>
    <row r="610527" ht="15"/>
    <row r="610528" ht="15"/>
    <row r="610529" ht="15"/>
    <row r="610530" ht="15"/>
    <row r="610531" ht="15"/>
    <row r="610532" ht="15"/>
    <row r="610533" ht="15"/>
    <row r="610534" ht="15"/>
    <row r="610535" ht="15"/>
    <row r="610536" ht="15"/>
    <row r="610537" ht="15"/>
    <row r="610538" ht="15"/>
    <row r="610539" ht="15"/>
    <row r="610540" ht="15"/>
    <row r="610541" ht="15"/>
    <row r="610542" ht="15"/>
    <row r="610543" ht="15"/>
    <row r="610544" ht="15"/>
    <row r="610545" ht="15"/>
    <row r="610546" ht="15"/>
    <row r="610547" ht="15"/>
    <row r="610548" ht="15"/>
    <row r="610549" ht="15"/>
    <row r="610550" ht="15"/>
    <row r="610551" ht="15"/>
    <row r="610552" ht="15"/>
    <row r="610553" ht="15"/>
    <row r="610554" ht="15"/>
    <row r="610555" ht="15"/>
    <row r="610556" ht="15"/>
    <row r="610557" ht="15"/>
    <row r="610558" ht="15"/>
    <row r="610559" ht="15"/>
    <row r="610560" ht="15"/>
    <row r="610561" ht="15"/>
    <row r="610562" ht="15"/>
    <row r="610563" ht="15"/>
    <row r="610564" ht="15"/>
    <row r="610565" ht="15"/>
    <row r="610566" ht="15"/>
    <row r="610567" ht="15"/>
    <row r="610568" ht="15"/>
    <row r="610569" ht="15"/>
    <row r="610570" ht="15"/>
    <row r="610571" ht="15"/>
    <row r="610572" ht="15"/>
    <row r="610573" ht="15"/>
    <row r="610574" ht="15"/>
    <row r="610575" ht="15"/>
    <row r="610576" ht="15"/>
    <row r="610577" ht="15"/>
    <row r="610578" ht="15"/>
    <row r="610579" ht="15"/>
    <row r="610580" ht="15"/>
    <row r="610581" ht="15"/>
    <row r="610582" ht="15"/>
    <row r="610583" ht="15"/>
    <row r="610584" ht="15"/>
    <row r="610585" ht="15"/>
    <row r="610586" ht="15"/>
    <row r="610587" ht="15"/>
    <row r="610588" ht="15"/>
    <row r="610589" ht="15"/>
    <row r="610590" ht="15"/>
    <row r="610591" ht="15"/>
    <row r="610592" ht="15"/>
    <row r="610593" ht="15"/>
    <row r="610594" ht="15"/>
    <row r="610595" ht="15"/>
    <row r="610596" ht="15"/>
    <row r="610597" ht="15"/>
    <row r="610598" ht="15"/>
    <row r="610599" ht="15"/>
    <row r="610600" ht="15"/>
    <row r="610601" ht="15"/>
    <row r="610602" ht="15"/>
    <row r="610603" ht="15"/>
    <row r="610604" ht="15"/>
    <row r="610605" ht="15"/>
    <row r="610606" ht="15"/>
    <row r="610607" ht="15"/>
    <row r="610608" ht="15"/>
    <row r="610609" ht="15"/>
    <row r="610610" ht="15"/>
    <row r="610611" ht="15"/>
    <row r="610612" ht="15"/>
    <row r="610613" ht="15"/>
    <row r="610614" ht="15"/>
    <row r="610615" ht="15"/>
    <row r="610616" ht="15"/>
    <row r="610617" ht="15"/>
    <row r="610618" ht="15"/>
    <row r="610619" ht="15"/>
    <row r="610620" ht="15"/>
    <row r="610621" ht="15"/>
    <row r="610622" ht="15"/>
    <row r="610623" ht="15"/>
    <row r="610624" ht="15"/>
    <row r="610625" ht="15"/>
    <row r="610626" ht="15"/>
    <row r="610627" ht="15"/>
    <row r="610628" ht="15"/>
    <row r="610629" ht="15"/>
    <row r="610630" ht="15"/>
    <row r="610631" ht="15"/>
    <row r="610632" ht="15"/>
    <row r="610633" ht="15"/>
    <row r="610634" ht="15"/>
    <row r="610635" ht="15"/>
    <row r="610636" ht="15"/>
    <row r="610637" ht="15"/>
    <row r="610638" ht="15"/>
    <row r="610639" ht="15"/>
    <row r="610640" ht="15"/>
    <row r="610641" ht="15"/>
    <row r="610642" ht="15"/>
    <row r="610643" ht="15"/>
    <row r="610644" ht="15"/>
    <row r="610645" ht="15"/>
    <row r="610646" ht="15"/>
    <row r="610647" ht="15"/>
    <row r="610648" ht="15"/>
    <row r="610649" ht="15"/>
    <row r="610650" ht="15"/>
    <row r="610651" ht="15"/>
    <row r="610652" ht="15"/>
    <row r="610653" ht="15"/>
    <row r="610654" ht="15"/>
    <row r="610655" ht="15"/>
    <row r="610656" ht="15"/>
    <row r="610657" ht="15"/>
    <row r="610658" ht="15"/>
    <row r="610659" ht="15"/>
    <row r="610660" ht="15"/>
    <row r="610661" ht="15"/>
    <row r="610662" ht="15"/>
    <row r="610663" ht="15"/>
    <row r="610664" ht="15"/>
    <row r="610665" ht="15"/>
    <row r="610666" ht="15"/>
    <row r="610667" ht="15"/>
    <row r="610668" ht="15"/>
    <row r="610669" ht="15"/>
    <row r="610670" ht="15"/>
    <row r="610671" ht="15"/>
    <row r="610672" ht="15"/>
    <row r="610673" ht="15"/>
    <row r="610674" ht="15"/>
    <row r="610675" ht="15"/>
    <row r="610676" ht="15"/>
    <row r="610677" ht="15"/>
    <row r="610678" ht="15"/>
    <row r="610679" ht="15"/>
    <row r="610680" ht="15"/>
    <row r="610681" ht="15"/>
    <row r="610682" ht="15"/>
    <row r="610683" ht="15"/>
    <row r="610684" ht="15"/>
    <row r="610685" ht="15"/>
    <row r="610686" ht="15"/>
    <row r="610687" ht="15"/>
    <row r="610688" ht="15"/>
    <row r="610689" ht="15"/>
    <row r="610690" ht="15"/>
    <row r="610691" ht="15"/>
    <row r="610692" ht="15"/>
    <row r="610693" ht="15"/>
    <row r="610694" ht="15"/>
    <row r="610695" ht="15"/>
    <row r="610696" ht="15"/>
    <row r="610697" ht="15"/>
    <row r="610698" ht="15"/>
    <row r="610699" ht="15"/>
    <row r="610700" ht="15"/>
    <row r="610701" ht="15"/>
    <row r="610702" ht="15"/>
    <row r="610703" ht="15"/>
    <row r="610704" ht="15"/>
    <row r="610705" ht="15"/>
    <row r="610706" ht="15"/>
    <row r="610707" ht="15"/>
    <row r="610708" ht="15"/>
    <row r="610709" ht="15"/>
    <row r="610710" ht="15"/>
    <row r="610711" ht="15"/>
    <row r="610712" ht="15"/>
    <row r="610713" ht="15"/>
    <row r="610714" ht="15"/>
    <row r="610715" ht="15"/>
    <row r="610716" ht="15"/>
    <row r="610717" ht="15"/>
    <row r="610718" ht="15"/>
    <row r="610719" ht="15"/>
    <row r="610720" ht="15"/>
    <row r="610721" ht="15"/>
    <row r="610722" ht="15"/>
    <row r="610723" ht="15"/>
    <row r="610724" ht="15"/>
    <row r="610725" ht="15"/>
    <row r="610726" ht="15"/>
    <row r="610727" ht="15"/>
    <row r="610728" ht="15"/>
    <row r="610729" ht="15"/>
    <row r="610730" ht="15"/>
    <row r="610731" ht="15"/>
    <row r="610732" ht="15"/>
    <row r="610733" ht="15"/>
    <row r="610734" ht="15"/>
    <row r="610735" ht="15"/>
    <row r="610736" ht="15"/>
    <row r="610737" ht="15"/>
    <row r="610738" ht="15"/>
    <row r="610739" ht="15"/>
    <row r="610740" ht="15"/>
    <row r="610741" ht="15"/>
    <row r="610742" ht="15"/>
    <row r="610743" ht="15"/>
    <row r="610744" ht="15"/>
    <row r="610745" ht="15"/>
    <row r="610746" ht="15"/>
    <row r="610747" ht="15"/>
    <row r="610748" ht="15"/>
    <row r="610749" ht="15"/>
    <row r="610750" ht="15"/>
    <row r="610751" ht="15"/>
    <row r="610752" ht="15"/>
    <row r="610753" ht="15"/>
    <row r="610754" ht="15"/>
    <row r="610755" ht="15"/>
    <row r="610756" ht="15"/>
    <row r="610757" ht="15"/>
    <row r="610758" ht="15"/>
    <row r="610759" ht="15"/>
    <row r="610760" ht="15"/>
    <row r="610761" ht="15"/>
    <row r="610762" ht="15"/>
    <row r="610763" ht="15"/>
    <row r="610764" ht="15"/>
    <row r="610765" ht="15"/>
    <row r="610766" ht="15"/>
    <row r="610767" ht="15"/>
    <row r="610768" ht="15"/>
    <row r="610769" ht="15"/>
    <row r="610770" ht="15"/>
    <row r="610771" ht="15"/>
    <row r="610772" ht="15"/>
    <row r="610773" ht="15"/>
    <row r="610774" ht="15"/>
    <row r="610775" ht="15"/>
    <row r="610776" ht="15"/>
    <row r="610777" ht="15"/>
    <row r="610778" ht="15"/>
    <row r="610779" ht="15"/>
    <row r="610780" ht="15"/>
    <row r="610781" ht="15"/>
    <row r="610782" ht="15"/>
    <row r="610783" ht="15"/>
    <row r="610784" ht="15"/>
    <row r="610785" ht="15"/>
    <row r="610786" ht="15"/>
    <row r="610787" ht="15"/>
    <row r="610788" ht="15"/>
    <row r="610789" ht="15"/>
    <row r="610790" ht="15"/>
    <row r="610791" ht="15"/>
    <row r="610792" ht="15"/>
    <row r="610793" ht="15"/>
    <row r="610794" ht="15"/>
    <row r="610795" ht="15"/>
    <row r="610796" ht="15"/>
    <row r="610797" ht="15"/>
    <row r="610798" ht="15"/>
    <row r="610799" ht="15"/>
    <row r="610800" ht="15"/>
    <row r="610801" ht="15"/>
    <row r="610802" ht="15"/>
    <row r="610803" ht="15"/>
    <row r="610804" ht="15"/>
    <row r="610805" ht="15"/>
    <row r="610806" ht="15"/>
    <row r="610807" ht="15"/>
    <row r="610808" ht="15"/>
    <row r="610809" ht="15"/>
    <row r="610810" ht="15"/>
    <row r="610811" ht="15"/>
    <row r="610812" ht="15"/>
    <row r="610813" ht="15"/>
    <row r="610814" ht="15"/>
    <row r="610815" ht="15"/>
    <row r="610816" ht="15"/>
    <row r="610817" ht="15"/>
    <row r="610818" ht="15"/>
    <row r="610819" ht="15"/>
    <row r="610820" ht="15"/>
    <row r="610821" ht="15"/>
    <row r="610822" ht="15"/>
    <row r="610823" ht="15"/>
    <row r="610824" ht="15"/>
    <row r="610825" ht="15"/>
    <row r="610826" ht="15"/>
    <row r="610827" ht="15"/>
    <row r="610828" ht="15"/>
    <row r="610829" ht="15"/>
    <row r="610830" ht="15"/>
    <row r="610831" ht="15"/>
    <row r="610832" ht="15"/>
    <row r="610833" ht="15"/>
    <row r="610834" ht="15"/>
    <row r="610835" ht="15"/>
    <row r="610836" ht="15"/>
    <row r="610837" ht="15"/>
    <row r="610838" ht="15"/>
    <row r="610839" ht="15"/>
    <row r="610840" ht="15"/>
    <row r="610841" ht="15"/>
    <row r="610842" ht="15"/>
    <row r="610843" ht="15"/>
    <row r="610844" ht="15"/>
    <row r="610845" ht="15"/>
    <row r="610846" ht="15"/>
    <row r="610847" ht="15"/>
    <row r="610848" ht="15"/>
    <row r="610849" ht="15"/>
    <row r="610850" ht="15"/>
    <row r="610851" ht="15"/>
    <row r="610852" ht="15"/>
    <row r="610853" ht="15"/>
    <row r="610854" ht="15"/>
    <row r="610855" ht="15"/>
    <row r="610856" ht="15"/>
    <row r="610857" ht="15"/>
    <row r="610858" ht="15"/>
    <row r="610859" ht="15"/>
    <row r="610860" ht="15"/>
    <row r="610861" ht="15"/>
    <row r="610862" ht="15"/>
    <row r="610863" ht="15"/>
    <row r="610864" ht="15"/>
    <row r="610865" ht="15"/>
    <row r="610866" ht="15"/>
    <row r="610867" ht="15"/>
    <row r="610868" ht="15"/>
    <row r="610869" ht="15"/>
    <row r="610870" ht="15"/>
    <row r="610871" ht="15"/>
    <row r="610872" ht="15"/>
    <row r="610873" ht="15"/>
    <row r="610874" ht="15"/>
    <row r="610875" ht="15"/>
    <row r="610876" ht="15"/>
    <row r="610877" ht="15"/>
    <row r="610878" ht="15"/>
    <row r="610879" ht="15"/>
    <row r="610880" ht="15"/>
    <row r="610881" ht="15"/>
    <row r="610882" ht="15"/>
    <row r="610883" ht="15"/>
    <row r="610884" ht="15"/>
    <row r="610885" ht="15"/>
    <row r="610886" ht="15"/>
    <row r="610887" ht="15"/>
    <row r="610888" ht="15"/>
    <row r="610889" ht="15"/>
    <row r="610890" ht="15"/>
    <row r="610891" ht="15"/>
    <row r="610892" ht="15"/>
    <row r="610893" ht="15"/>
    <row r="610894" ht="15"/>
    <row r="610895" ht="15"/>
    <row r="610896" ht="15"/>
    <row r="610897" ht="15"/>
    <row r="610898" ht="15"/>
    <row r="610899" ht="15"/>
    <row r="610900" ht="15"/>
    <row r="610901" ht="15"/>
    <row r="610902" ht="15"/>
    <row r="610903" ht="15"/>
    <row r="610904" ht="15"/>
    <row r="610905" ht="15"/>
    <row r="610906" ht="15"/>
    <row r="610907" ht="15"/>
    <row r="610908" ht="15"/>
    <row r="610909" ht="15"/>
    <row r="610910" ht="15"/>
    <row r="610911" ht="15"/>
    <row r="610912" ht="15"/>
    <row r="610913" ht="15"/>
    <row r="610914" ht="15"/>
    <row r="610915" ht="15"/>
    <row r="610916" ht="15"/>
    <row r="610917" ht="15"/>
    <row r="610918" ht="15"/>
    <row r="610919" ht="15"/>
    <row r="610920" ht="15"/>
    <row r="610921" ht="15"/>
    <row r="610922" ht="15"/>
    <row r="610923" ht="15"/>
    <row r="610924" ht="15"/>
    <row r="610925" ht="15"/>
    <row r="610926" ht="15"/>
    <row r="610927" ht="15"/>
    <row r="610928" ht="15"/>
    <row r="610929" ht="15"/>
    <row r="610930" ht="15"/>
    <row r="610931" ht="15"/>
    <row r="610932" ht="15"/>
    <row r="610933" ht="15"/>
    <row r="610934" ht="15"/>
    <row r="610935" ht="15"/>
    <row r="610936" ht="15"/>
    <row r="610937" ht="15"/>
    <row r="610938" ht="15"/>
    <row r="610939" ht="15"/>
    <row r="610940" ht="15"/>
    <row r="610941" ht="15"/>
    <row r="610942" ht="15"/>
    <row r="610943" ht="15"/>
    <row r="610944" ht="15"/>
    <row r="610945" ht="15"/>
    <row r="610946" ht="15"/>
    <row r="610947" ht="15"/>
    <row r="610948" ht="15"/>
    <row r="610949" ht="15"/>
    <row r="610950" ht="15"/>
    <row r="610951" ht="15"/>
    <row r="610952" ht="15"/>
    <row r="610953" ht="15"/>
    <row r="610954" ht="15"/>
    <row r="610955" ht="15"/>
    <row r="610956" ht="15"/>
    <row r="610957" ht="15"/>
    <row r="610958" ht="15"/>
    <row r="610959" ht="15"/>
    <row r="610960" ht="15"/>
    <row r="610961" ht="15"/>
    <row r="610962" ht="15"/>
    <row r="610963" ht="15"/>
    <row r="610964" ht="15"/>
    <row r="610965" ht="15"/>
    <row r="610966" ht="15"/>
    <row r="610967" ht="15"/>
    <row r="610968" ht="15"/>
    <row r="610969" ht="15"/>
    <row r="610970" ht="15"/>
    <row r="610971" ht="15"/>
    <row r="610972" ht="15"/>
    <row r="610973" ht="15"/>
    <row r="610974" ht="15"/>
    <row r="610975" ht="15"/>
    <row r="610976" ht="15"/>
    <row r="610977" ht="15"/>
    <row r="610978" ht="15"/>
    <row r="610979" ht="15"/>
    <row r="610980" ht="15"/>
    <row r="610981" ht="15"/>
    <row r="610982" ht="15"/>
    <row r="610983" ht="15"/>
    <row r="610984" ht="15"/>
    <row r="610985" ht="15"/>
    <row r="610986" ht="15"/>
    <row r="610987" ht="15"/>
    <row r="610988" ht="15"/>
    <row r="610989" ht="15"/>
    <row r="610990" ht="15"/>
    <row r="610991" ht="15"/>
    <row r="610992" ht="15"/>
    <row r="610993" ht="15"/>
    <row r="610994" ht="15"/>
    <row r="610995" ht="15"/>
    <row r="610996" ht="15"/>
    <row r="610997" ht="15"/>
    <row r="610998" ht="15"/>
    <row r="610999" ht="15"/>
    <row r="611000" ht="15"/>
    <row r="611001" ht="15"/>
    <row r="611002" ht="15"/>
    <row r="611003" ht="15"/>
    <row r="611004" ht="15"/>
    <row r="611005" ht="15"/>
    <row r="611006" ht="15"/>
    <row r="611007" ht="15"/>
    <row r="611008" ht="15"/>
    <row r="611009" ht="15"/>
    <row r="611010" ht="15"/>
    <row r="611011" ht="15"/>
    <row r="611012" ht="15"/>
    <row r="611013" ht="15"/>
    <row r="611014" ht="15"/>
    <row r="611015" ht="15"/>
    <row r="611016" ht="15"/>
    <row r="611017" ht="15"/>
    <row r="611018" ht="15"/>
    <row r="611019" ht="15"/>
    <row r="611020" ht="15"/>
    <row r="611021" ht="15"/>
    <row r="611022" ht="15"/>
    <row r="611023" ht="15"/>
    <row r="611024" ht="15"/>
    <row r="611025" ht="15"/>
    <row r="611026" ht="15"/>
    <row r="611027" ht="15"/>
    <row r="611028" ht="15"/>
    <row r="611029" ht="15"/>
    <row r="611030" ht="15"/>
    <row r="611031" ht="15"/>
    <row r="611032" ht="15"/>
    <row r="611033" ht="15"/>
    <row r="611034" ht="15"/>
    <row r="611035" ht="15"/>
    <row r="611036" ht="15"/>
    <row r="611037" ht="15"/>
    <row r="611038" ht="15"/>
    <row r="611039" ht="15"/>
    <row r="611040" ht="15"/>
    <row r="611041" ht="15"/>
    <row r="611042" ht="15"/>
    <row r="611043" ht="15"/>
    <row r="611044" ht="15"/>
    <row r="611045" ht="15"/>
    <row r="611046" ht="15"/>
    <row r="611047" ht="15"/>
    <row r="611048" ht="15"/>
    <row r="611049" ht="15"/>
    <row r="611050" ht="15"/>
    <row r="611051" ht="15"/>
    <row r="611052" ht="15"/>
    <row r="611053" ht="15"/>
    <row r="611054" ht="15"/>
    <row r="611055" ht="15"/>
    <row r="611056" ht="15"/>
    <row r="611057" ht="15"/>
    <row r="611058" ht="15"/>
    <row r="611059" ht="15"/>
    <row r="611060" ht="15"/>
    <row r="611061" ht="15"/>
    <row r="611062" ht="15"/>
    <row r="611063" ht="15"/>
    <row r="611064" ht="15"/>
    <row r="611065" ht="15"/>
    <row r="611066" ht="15"/>
    <row r="611067" ht="15"/>
    <row r="611068" ht="15"/>
    <row r="611069" ht="15"/>
    <row r="611070" ht="15"/>
    <row r="611071" ht="15"/>
    <row r="611072" ht="15"/>
    <row r="611073" ht="15"/>
    <row r="611074" ht="15"/>
    <row r="611075" ht="15"/>
    <row r="611076" ht="15"/>
    <row r="611077" ht="15"/>
    <row r="611078" ht="15"/>
    <row r="611079" ht="15"/>
    <row r="611080" ht="15"/>
    <row r="611081" ht="15"/>
    <row r="611082" ht="15"/>
    <row r="611083" ht="15"/>
    <row r="611084" ht="15"/>
    <row r="611085" ht="15"/>
    <row r="611086" ht="15"/>
    <row r="611087" ht="15"/>
    <row r="611088" ht="15"/>
    <row r="611089" ht="15"/>
    <row r="611090" ht="15"/>
    <row r="611091" ht="15"/>
    <row r="611092" ht="15"/>
    <row r="611093" ht="15"/>
    <row r="611094" ht="15"/>
    <row r="611095" ht="15"/>
    <row r="611096" ht="15"/>
    <row r="611097" ht="15"/>
    <row r="611098" ht="15"/>
    <row r="611099" ht="15"/>
    <row r="611100" ht="15"/>
    <row r="611101" ht="15"/>
    <row r="611102" ht="15"/>
    <row r="611103" ht="15"/>
    <row r="611104" ht="15"/>
    <row r="611105" ht="15"/>
    <row r="611106" ht="15"/>
    <row r="611107" ht="15"/>
    <row r="611108" ht="15"/>
    <row r="611109" ht="15"/>
    <row r="611110" ht="15"/>
    <row r="611111" ht="15"/>
    <row r="611112" ht="15"/>
    <row r="611113" ht="15"/>
    <row r="611114" ht="15"/>
    <row r="611115" ht="15"/>
    <row r="611116" ht="15"/>
    <row r="611117" ht="15"/>
    <row r="611118" ht="15"/>
    <row r="611119" ht="15"/>
    <row r="611120" ht="15"/>
    <row r="611121" ht="15"/>
    <row r="611122" ht="15"/>
    <row r="611123" ht="15"/>
    <row r="611124" ht="15"/>
    <row r="611125" ht="15"/>
    <row r="611126" ht="15"/>
    <row r="611127" ht="15"/>
    <row r="611128" ht="15"/>
    <row r="611129" ht="15"/>
    <row r="611130" ht="15"/>
    <row r="611131" ht="15"/>
    <row r="611132" ht="15"/>
    <row r="611133" ht="15"/>
    <row r="611134" ht="15"/>
    <row r="611135" ht="15"/>
    <row r="611136" ht="15"/>
    <row r="611137" ht="15"/>
    <row r="611138" ht="15"/>
    <row r="611139" ht="15"/>
    <row r="611140" ht="15"/>
    <row r="611141" ht="15"/>
    <row r="611142" ht="15"/>
    <row r="611143" ht="15"/>
    <row r="611144" ht="15"/>
    <row r="611145" ht="15"/>
    <row r="611146" ht="15"/>
    <row r="611147" ht="15"/>
    <row r="611148" ht="15"/>
    <row r="611149" ht="15"/>
    <row r="611150" ht="15"/>
    <row r="611151" ht="15"/>
    <row r="611152" ht="15"/>
    <row r="611153" ht="15"/>
    <row r="611154" ht="15"/>
    <row r="611155" ht="15"/>
    <row r="611156" ht="15"/>
    <row r="611157" ht="15"/>
    <row r="611158" ht="15"/>
    <row r="611159" ht="15"/>
    <row r="611160" ht="15"/>
    <row r="611161" ht="15"/>
    <row r="611162" ht="15"/>
    <row r="611163" ht="15"/>
    <row r="611164" ht="15"/>
    <row r="611165" ht="15"/>
    <row r="611166" ht="15"/>
    <row r="611167" ht="15"/>
    <row r="611168" ht="15"/>
    <row r="611169" ht="15"/>
    <row r="611170" ht="15"/>
    <row r="611171" ht="15"/>
    <row r="611172" ht="15"/>
    <row r="611173" ht="15"/>
    <row r="611174" ht="15"/>
    <row r="611175" ht="15"/>
    <row r="611176" ht="15"/>
    <row r="611177" ht="15"/>
    <row r="611178" ht="15"/>
    <row r="611179" ht="15"/>
    <row r="611180" ht="15"/>
    <row r="611181" ht="15"/>
    <row r="611182" ht="15"/>
    <row r="611183" ht="15"/>
    <row r="611184" ht="15"/>
    <row r="611185" ht="15"/>
    <row r="611186" ht="15"/>
    <row r="611187" ht="15"/>
    <row r="611188" ht="15"/>
    <row r="611189" ht="15"/>
    <row r="611190" ht="15"/>
    <row r="611191" ht="15"/>
    <row r="611192" ht="15"/>
    <row r="611193" ht="15"/>
    <row r="611194" ht="15"/>
    <row r="611195" ht="15"/>
    <row r="611196" ht="15"/>
    <row r="611197" ht="15"/>
    <row r="611198" ht="15"/>
    <row r="611199" ht="15"/>
    <row r="611200" ht="15"/>
    <row r="611201" ht="15"/>
    <row r="611202" ht="15"/>
    <row r="611203" ht="15"/>
    <row r="611204" ht="15"/>
    <row r="611205" ht="15"/>
    <row r="611206" ht="15"/>
    <row r="611207" ht="15"/>
    <row r="611208" ht="15"/>
    <row r="611209" ht="15"/>
    <row r="611210" ht="15"/>
    <row r="611211" ht="15"/>
    <row r="611212" ht="15"/>
    <row r="611213" ht="15"/>
    <row r="611214" ht="15"/>
    <row r="611215" ht="15"/>
    <row r="611216" ht="15"/>
    <row r="611217" ht="15"/>
    <row r="611218" ht="15"/>
    <row r="611219" ht="15"/>
    <row r="611220" ht="15"/>
    <row r="611221" ht="15"/>
    <row r="611222" ht="15"/>
    <row r="611223" ht="15"/>
    <row r="611224" ht="15"/>
    <row r="611225" ht="15"/>
    <row r="611226" ht="15"/>
    <row r="611227" ht="15"/>
    <row r="611228" ht="15"/>
    <row r="611229" ht="15"/>
    <row r="611230" ht="15"/>
    <row r="611231" ht="15"/>
    <row r="611232" ht="15"/>
    <row r="611233" ht="15"/>
    <row r="611234" ht="15"/>
    <row r="611235" ht="15"/>
    <row r="611236" ht="15"/>
    <row r="611237" ht="15"/>
    <row r="611238" ht="15"/>
    <row r="611239" ht="15"/>
    <row r="611240" ht="15"/>
    <row r="611241" ht="15"/>
    <row r="611242" ht="15"/>
    <row r="611243" ht="15"/>
    <row r="611244" ht="15"/>
    <row r="611245" ht="15"/>
    <row r="611246" ht="15"/>
    <row r="611247" ht="15"/>
    <row r="611248" ht="15"/>
    <row r="611249" ht="15"/>
    <row r="611250" ht="15"/>
    <row r="611251" ht="15"/>
    <row r="611252" ht="15"/>
    <row r="611253" ht="15"/>
    <row r="611254" ht="15"/>
    <row r="611255" ht="15"/>
    <row r="611256" ht="15"/>
    <row r="611257" ht="15"/>
    <row r="611258" ht="15"/>
    <row r="611259" ht="15"/>
    <row r="611260" ht="15"/>
    <row r="611261" ht="15"/>
    <row r="611262" ht="15"/>
    <row r="611263" ht="15"/>
    <row r="611264" ht="15"/>
    <row r="611265" ht="15"/>
    <row r="611266" ht="15"/>
    <row r="611267" ht="15"/>
    <row r="611268" ht="15"/>
    <row r="611269" ht="15"/>
    <row r="611270" ht="15"/>
    <row r="611271" ht="15"/>
    <row r="611272" ht="15"/>
    <row r="611273" ht="15"/>
    <row r="611274" ht="15"/>
    <row r="611275" ht="15"/>
    <row r="611276" ht="15"/>
    <row r="611277" ht="15"/>
    <row r="611278" ht="15"/>
    <row r="611279" ht="15"/>
    <row r="611280" ht="15"/>
    <row r="611281" ht="15"/>
    <row r="611282" ht="15"/>
    <row r="611283" ht="15"/>
    <row r="611284" ht="15"/>
    <row r="611285" ht="15"/>
    <row r="611286" ht="15"/>
    <row r="611287" ht="15"/>
    <row r="611288" ht="15"/>
    <row r="611289" ht="15"/>
    <row r="611290" ht="15"/>
    <row r="611291" ht="15"/>
    <row r="611292" ht="15"/>
    <row r="611293" ht="15"/>
    <row r="611294" ht="15"/>
    <row r="611295" ht="15"/>
    <row r="611296" ht="15"/>
    <row r="611297" ht="15"/>
    <row r="611298" ht="15"/>
    <row r="611299" ht="15"/>
    <row r="611300" ht="15"/>
    <row r="611301" ht="15"/>
    <row r="611302" ht="15"/>
    <row r="611303" ht="15"/>
    <row r="611304" ht="15"/>
    <row r="611305" ht="15"/>
    <row r="611306" ht="15"/>
    <row r="611307" ht="15"/>
    <row r="611308" ht="15"/>
    <row r="611309" ht="15"/>
    <row r="611310" ht="15"/>
    <row r="611311" ht="15"/>
    <row r="611312" ht="15"/>
    <row r="611313" ht="15"/>
    <row r="611314" ht="15"/>
    <row r="611315" ht="15"/>
    <row r="611316" ht="15"/>
    <row r="611317" ht="15"/>
    <row r="611318" ht="15"/>
    <row r="611319" ht="15"/>
    <row r="611320" ht="15"/>
    <row r="611321" ht="15"/>
    <row r="611322" ht="15"/>
    <row r="611323" ht="15"/>
    <row r="611324" ht="15"/>
    <row r="611325" ht="15"/>
    <row r="611326" ht="15"/>
    <row r="611327" ht="15"/>
    <row r="611328" ht="15"/>
    <row r="611329" ht="15"/>
    <row r="611330" ht="15"/>
    <row r="611331" ht="15"/>
    <row r="611332" ht="15"/>
    <row r="611333" ht="15"/>
    <row r="611334" ht="15"/>
    <row r="611335" ht="15"/>
    <row r="611336" ht="15"/>
    <row r="611337" ht="15"/>
    <row r="611338" ht="15"/>
    <row r="611339" ht="15"/>
    <row r="611340" ht="15"/>
    <row r="611341" ht="15"/>
    <row r="611342" ht="15"/>
    <row r="611343" ht="15"/>
    <row r="611344" ht="15"/>
    <row r="611345" ht="15"/>
    <row r="611346" ht="15"/>
    <row r="611347" ht="15"/>
    <row r="611348" ht="15"/>
    <row r="611349" ht="15"/>
    <row r="611350" ht="15"/>
    <row r="611351" ht="15"/>
    <row r="611352" ht="15"/>
    <row r="611353" ht="15"/>
    <row r="611354" ht="15"/>
    <row r="611355" ht="15"/>
    <row r="611356" ht="15"/>
    <row r="611357" ht="15"/>
    <row r="611358" ht="15"/>
    <row r="611359" ht="15"/>
    <row r="611360" ht="15"/>
    <row r="611361" ht="15"/>
    <row r="611362" ht="15"/>
    <row r="611363" ht="15"/>
    <row r="611364" ht="15"/>
    <row r="611365" ht="15"/>
    <row r="611366" ht="15"/>
    <row r="611367" ht="15"/>
    <row r="611368" ht="15"/>
    <row r="611369" ht="15"/>
    <row r="611370" ht="15"/>
    <row r="611371" ht="15"/>
    <row r="611372" ht="15"/>
    <row r="611373" ht="15"/>
    <row r="611374" ht="15"/>
    <row r="611375" ht="15"/>
    <row r="611376" ht="15"/>
    <row r="611377" ht="15"/>
    <row r="611378" ht="15"/>
    <row r="611379" ht="15"/>
    <row r="611380" ht="15"/>
    <row r="611381" ht="15"/>
    <row r="611382" ht="15"/>
    <row r="611383" ht="15"/>
    <row r="611384" ht="15"/>
    <row r="611385" ht="15"/>
    <row r="611386" ht="15"/>
    <row r="611387" ht="15"/>
    <row r="611388" ht="15"/>
    <row r="611389" ht="15"/>
    <row r="611390" ht="15"/>
    <row r="611391" ht="15"/>
    <row r="611392" ht="15"/>
    <row r="611393" ht="15"/>
    <row r="611394" ht="15"/>
    <row r="611395" ht="15"/>
    <row r="611396" ht="15"/>
    <row r="611397" ht="15"/>
    <row r="611398" ht="15"/>
    <row r="611399" ht="15"/>
    <row r="611400" ht="15"/>
    <row r="611401" ht="15"/>
    <row r="611402" ht="15"/>
    <row r="611403" ht="15"/>
    <row r="611404" ht="15"/>
    <row r="611405" ht="15"/>
    <row r="611406" ht="15"/>
    <row r="611407" ht="15"/>
    <row r="611408" ht="15"/>
    <row r="611409" ht="15"/>
    <row r="611410" ht="15"/>
    <row r="611411" ht="15"/>
    <row r="611412" ht="15"/>
    <row r="611413" ht="15"/>
    <row r="611414" ht="15"/>
    <row r="611415" ht="15"/>
    <row r="611416" ht="15"/>
    <row r="611417" ht="15"/>
    <row r="611418" ht="15"/>
    <row r="611419" ht="15"/>
    <row r="611420" ht="15"/>
    <row r="611421" ht="15"/>
    <row r="611422" ht="15"/>
    <row r="611423" ht="15"/>
    <row r="611424" ht="15"/>
    <row r="611425" ht="15"/>
    <row r="611426" ht="15"/>
    <row r="611427" ht="15"/>
    <row r="611428" ht="15"/>
    <row r="611429" ht="15"/>
    <row r="611430" ht="15"/>
    <row r="611431" ht="15"/>
    <row r="611432" ht="15"/>
    <row r="611433" ht="15"/>
    <row r="611434" ht="15"/>
    <row r="611435" ht="15"/>
    <row r="611436" ht="15"/>
    <row r="611437" ht="15"/>
    <row r="611438" ht="15"/>
    <row r="611439" ht="15"/>
    <row r="611440" ht="15"/>
    <row r="611441" ht="15"/>
    <row r="611442" ht="15"/>
    <row r="611443" ht="15"/>
    <row r="611444" ht="15"/>
    <row r="611445" ht="15"/>
    <row r="611446" ht="15"/>
    <row r="611447" ht="15"/>
    <row r="611448" ht="15"/>
    <row r="611449" ht="15"/>
    <row r="611450" ht="15"/>
    <row r="611451" ht="15"/>
    <row r="611452" ht="15"/>
    <row r="611453" ht="15"/>
    <row r="611454" ht="15"/>
    <row r="611455" ht="15"/>
    <row r="611456" ht="15"/>
    <row r="611457" ht="15"/>
    <row r="611458" ht="15"/>
    <row r="611459" ht="15"/>
    <row r="611460" ht="15"/>
    <row r="611461" ht="15"/>
    <row r="611462" ht="15"/>
    <row r="611463" ht="15"/>
    <row r="611464" ht="15"/>
    <row r="611465" ht="15"/>
    <row r="611466" ht="15"/>
    <row r="611467" ht="15"/>
    <row r="611468" ht="15"/>
    <row r="611469" ht="15"/>
    <row r="611470" ht="15"/>
    <row r="611471" ht="15"/>
    <row r="611472" ht="15"/>
    <row r="611473" ht="15"/>
    <row r="611474" ht="15"/>
    <row r="611475" ht="15"/>
    <row r="611476" ht="15"/>
    <row r="611477" ht="15"/>
    <row r="611478" ht="15"/>
    <row r="611479" ht="15"/>
    <row r="611480" ht="15"/>
    <row r="611481" ht="15"/>
    <row r="611482" ht="15"/>
    <row r="611483" ht="15"/>
    <row r="611484" ht="15"/>
    <row r="611485" ht="15"/>
    <row r="611486" ht="15"/>
    <row r="611487" ht="15"/>
    <row r="611488" ht="15"/>
    <row r="611489" ht="15"/>
    <row r="611490" ht="15"/>
    <row r="611491" ht="15"/>
    <row r="611492" ht="15"/>
    <row r="611493" ht="15"/>
    <row r="611494" ht="15"/>
    <row r="611495" ht="15"/>
    <row r="611496" ht="15"/>
    <row r="611497" ht="15"/>
    <row r="611498" ht="15"/>
    <row r="611499" ht="15"/>
    <row r="611500" ht="15"/>
    <row r="611501" ht="15"/>
    <row r="611502" ht="15"/>
    <row r="611503" ht="15"/>
    <row r="611504" ht="15"/>
    <row r="611505" ht="15"/>
    <row r="611506" ht="15"/>
    <row r="611507" ht="15"/>
    <row r="611508" ht="15"/>
    <row r="611509" ht="15"/>
    <row r="611510" ht="15"/>
    <row r="611511" ht="15"/>
    <row r="611512" ht="15"/>
    <row r="611513" ht="15"/>
    <row r="611514" ht="15"/>
    <row r="611515" ht="15"/>
    <row r="611516" ht="15"/>
    <row r="611517" ht="15"/>
    <row r="611518" ht="15"/>
    <row r="611519" ht="15"/>
    <row r="611520" ht="15"/>
    <row r="611521" ht="15"/>
    <row r="611522" ht="15"/>
    <row r="611523" ht="15"/>
    <row r="611524" ht="15"/>
    <row r="611525" ht="15"/>
    <row r="611526" ht="15"/>
    <row r="611527" ht="15"/>
    <row r="611528" ht="15"/>
    <row r="611529" ht="15"/>
    <row r="611530" ht="15"/>
    <row r="611531" ht="15"/>
    <row r="611532" ht="15"/>
    <row r="611533" ht="15"/>
    <row r="611534" ht="15"/>
    <row r="611535" ht="15"/>
    <row r="611536" ht="15"/>
    <row r="611537" ht="15"/>
    <row r="611538" ht="15"/>
    <row r="611539" ht="15"/>
    <row r="611540" ht="15"/>
    <row r="611541" ht="15"/>
    <row r="611542" ht="15"/>
    <row r="611543" ht="15"/>
    <row r="611544" ht="15"/>
    <row r="611545" ht="15"/>
    <row r="611546" ht="15"/>
    <row r="611547" ht="15"/>
    <row r="611548" ht="15"/>
    <row r="611549" ht="15"/>
    <row r="611550" ht="15"/>
    <row r="611551" ht="15"/>
    <row r="611552" ht="15"/>
    <row r="611553" ht="15"/>
    <row r="611554" ht="15"/>
    <row r="611555" ht="15"/>
    <row r="611556" ht="15"/>
    <row r="611557" ht="15"/>
    <row r="611558" ht="15"/>
    <row r="611559" ht="15"/>
    <row r="611560" ht="15"/>
    <row r="611561" ht="15"/>
    <row r="611562" ht="15"/>
    <row r="611563" ht="15"/>
    <row r="611564" ht="15"/>
    <row r="611565" ht="15"/>
    <row r="611566" ht="15"/>
    <row r="611567" ht="15"/>
    <row r="611568" ht="15"/>
    <row r="611569" ht="15"/>
    <row r="611570" ht="15"/>
    <row r="611571" ht="15"/>
    <row r="611572" ht="15"/>
    <row r="611573" ht="15"/>
    <row r="611574" ht="15"/>
    <row r="611575" ht="15"/>
    <row r="611576" ht="15"/>
    <row r="611577" ht="15"/>
    <row r="611578" ht="15"/>
    <row r="611579" ht="15"/>
    <row r="611580" ht="15"/>
    <row r="611581" ht="15"/>
    <row r="611582" ht="15"/>
    <row r="611583" ht="15"/>
    <row r="611584" ht="15"/>
    <row r="611585" ht="15"/>
    <row r="611586" ht="15"/>
    <row r="611587" ht="15"/>
    <row r="611588" ht="15"/>
    <row r="611589" ht="15"/>
    <row r="611590" ht="15"/>
    <row r="611591" ht="15"/>
    <row r="611592" ht="15"/>
    <row r="611593" ht="15"/>
    <row r="611594" ht="15"/>
    <row r="611595" ht="15"/>
    <row r="611596" ht="15"/>
    <row r="611597" ht="15"/>
    <row r="611598" ht="15"/>
    <row r="611599" ht="15"/>
    <row r="611600" ht="15"/>
    <row r="611601" ht="15"/>
    <row r="611602" ht="15"/>
    <row r="611603" ht="15"/>
    <row r="611604" ht="15"/>
    <row r="611605" ht="15"/>
    <row r="611606" ht="15"/>
    <row r="611607" ht="15"/>
    <row r="611608" ht="15"/>
    <row r="611609" ht="15"/>
    <row r="611610" ht="15"/>
    <row r="611611" ht="15"/>
    <row r="611612" ht="15"/>
    <row r="611613" ht="15"/>
    <row r="611614" ht="15"/>
    <row r="611615" ht="15"/>
    <row r="611616" ht="15"/>
    <row r="611617" ht="15"/>
    <row r="611618" ht="15"/>
    <row r="611619" ht="15"/>
    <row r="611620" ht="15"/>
    <row r="611621" ht="15"/>
    <row r="611622" ht="15"/>
    <row r="611623" ht="15"/>
    <row r="611624" ht="15"/>
    <row r="611625" ht="15"/>
    <row r="611626" ht="15"/>
    <row r="611627" ht="15"/>
    <row r="611628" ht="15"/>
    <row r="611629" ht="15"/>
    <row r="611630" ht="15"/>
    <row r="611631" ht="15"/>
    <row r="611632" ht="15"/>
    <row r="611633" ht="15"/>
    <row r="611634" ht="15"/>
    <row r="611635" ht="15"/>
    <row r="611636" ht="15"/>
    <row r="611637" ht="15"/>
    <row r="611638" ht="15"/>
    <row r="611639" ht="15"/>
    <row r="611640" ht="15"/>
    <row r="611641" ht="15"/>
    <row r="611642" ht="15"/>
    <row r="611643" ht="15"/>
    <row r="611644" ht="15"/>
    <row r="611645" ht="15"/>
    <row r="611646" ht="15"/>
    <row r="611647" ht="15"/>
    <row r="611648" ht="15"/>
    <row r="611649" ht="15"/>
    <row r="611650" ht="15"/>
    <row r="611651" ht="15"/>
    <row r="611652" ht="15"/>
    <row r="611653" ht="15"/>
    <row r="611654" ht="15"/>
    <row r="611655" ht="15"/>
    <row r="611656" ht="15"/>
    <row r="611657" ht="15"/>
    <row r="611658" ht="15"/>
    <row r="611659" ht="15"/>
    <row r="611660" ht="15"/>
    <row r="611661" ht="15"/>
    <row r="611662" ht="15"/>
    <row r="611663" ht="15"/>
    <row r="611664" ht="15"/>
    <row r="611665" ht="15"/>
    <row r="611666" ht="15"/>
    <row r="611667" ht="15"/>
    <row r="611668" ht="15"/>
    <row r="611669" ht="15"/>
    <row r="611670" ht="15"/>
    <row r="611671" ht="15"/>
    <row r="611672" ht="15"/>
    <row r="611673" ht="15"/>
    <row r="611674" ht="15"/>
    <row r="611675" ht="15"/>
    <row r="611676" ht="15"/>
    <row r="611677" ht="15"/>
    <row r="611678" ht="15"/>
    <row r="611679" ht="15"/>
    <row r="611680" ht="15"/>
    <row r="611681" ht="15"/>
    <row r="611682" ht="15"/>
    <row r="611683" ht="15"/>
    <row r="611684" ht="15"/>
    <row r="611685" ht="15"/>
    <row r="611686" ht="15"/>
    <row r="611687" ht="15"/>
    <row r="611688" ht="15"/>
    <row r="611689" ht="15"/>
    <row r="611690" ht="15"/>
    <row r="611691" ht="15"/>
    <row r="611692" ht="15"/>
    <row r="611693" ht="15"/>
    <row r="611694" ht="15"/>
    <row r="611695" ht="15"/>
    <row r="611696" ht="15"/>
    <row r="611697" ht="15"/>
    <row r="611698" ht="15"/>
    <row r="611699" ht="15"/>
    <row r="611700" ht="15"/>
    <row r="611701" ht="15"/>
    <row r="611702" ht="15"/>
    <row r="611703" ht="15"/>
    <row r="611704" ht="15"/>
    <row r="611705" ht="15"/>
    <row r="611706" ht="15"/>
    <row r="611707" ht="15"/>
    <row r="611708" ht="15"/>
    <row r="611709" ht="15"/>
    <row r="611710" ht="15"/>
    <row r="611711" ht="15"/>
    <row r="611712" ht="15"/>
    <row r="611713" ht="15"/>
    <row r="611714" ht="15"/>
    <row r="611715" ht="15"/>
    <row r="611716" ht="15"/>
    <row r="611717" ht="15"/>
    <row r="611718" ht="15"/>
    <row r="611719" ht="15"/>
    <row r="611720" ht="15"/>
    <row r="611721" ht="15"/>
    <row r="611722" ht="15"/>
    <row r="611723" ht="15"/>
    <row r="611724" ht="15"/>
    <row r="611725" ht="15"/>
    <row r="611726" ht="15"/>
    <row r="611727" ht="15"/>
    <row r="611728" ht="15"/>
    <row r="611729" ht="15"/>
    <row r="611730" ht="15"/>
    <row r="611731" ht="15"/>
    <row r="611732" ht="15"/>
    <row r="611733" ht="15"/>
    <row r="611734" ht="15"/>
    <row r="611735" ht="15"/>
    <row r="611736" ht="15"/>
    <row r="611737" ht="15"/>
    <row r="611738" ht="15"/>
    <row r="611739" ht="15"/>
    <row r="611740" ht="15"/>
    <row r="611741" ht="15"/>
    <row r="611742" ht="15"/>
    <row r="611743" ht="15"/>
    <row r="611744" ht="15"/>
    <row r="611745" ht="15"/>
    <row r="611746" ht="15"/>
    <row r="611747" ht="15"/>
    <row r="611748" ht="15"/>
    <row r="611749" ht="15"/>
    <row r="611750" ht="15"/>
    <row r="611751" ht="15"/>
    <row r="611752" ht="15"/>
    <row r="611753" ht="15"/>
    <row r="611754" ht="15"/>
    <row r="611755" ht="15"/>
    <row r="611756" ht="15"/>
    <row r="611757" ht="15"/>
    <row r="611758" ht="15"/>
    <row r="611759" ht="15"/>
    <row r="611760" ht="15"/>
    <row r="611761" ht="15"/>
    <row r="611762" ht="15"/>
    <row r="611763" ht="15"/>
    <row r="611764" ht="15"/>
    <row r="611765" ht="15"/>
    <row r="611766" ht="15"/>
    <row r="611767" ht="15"/>
    <row r="611768" ht="15"/>
    <row r="611769" ht="15"/>
    <row r="611770" ht="15"/>
    <row r="611771" ht="15"/>
    <row r="611772" ht="15"/>
    <row r="611773" ht="15"/>
    <row r="611774" ht="15"/>
    <row r="611775" ht="15"/>
    <row r="611776" ht="15"/>
    <row r="611777" ht="15"/>
    <row r="611778" ht="15"/>
    <row r="611779" ht="15"/>
    <row r="611780" ht="15"/>
    <row r="611781" ht="15"/>
    <row r="611782" ht="15"/>
    <row r="611783" ht="15"/>
    <row r="611784" ht="15"/>
    <row r="611785" ht="15"/>
    <row r="611786" ht="15"/>
    <row r="611787" ht="15"/>
    <row r="611788" ht="15"/>
    <row r="611789" ht="15"/>
    <row r="611790" ht="15"/>
    <row r="611791" ht="15"/>
    <row r="611792" ht="15"/>
    <row r="611793" ht="15"/>
    <row r="611794" ht="15"/>
    <row r="611795" ht="15"/>
    <row r="611796" ht="15"/>
    <row r="611797" ht="15"/>
    <row r="611798" ht="15"/>
    <row r="611799" ht="15"/>
    <row r="611800" ht="15"/>
    <row r="611801" ht="15"/>
    <row r="611802" ht="15"/>
    <row r="611803" ht="15"/>
    <row r="611804" ht="15"/>
    <row r="611805" ht="15"/>
    <row r="611806" ht="15"/>
    <row r="611807" ht="15"/>
    <row r="611808" ht="15"/>
    <row r="611809" ht="15"/>
    <row r="611810" ht="15"/>
    <row r="611811" ht="15"/>
    <row r="611812" ht="15"/>
    <row r="611813" ht="15"/>
    <row r="611814" ht="15"/>
    <row r="611815" ht="15"/>
    <row r="611816" ht="15"/>
    <row r="611817" ht="15"/>
    <row r="611818" ht="15"/>
    <row r="611819" ht="15"/>
    <row r="611820" ht="15"/>
    <row r="611821" ht="15"/>
    <row r="611822" ht="15"/>
    <row r="611823" ht="15"/>
    <row r="611824" ht="15"/>
    <row r="611825" ht="15"/>
    <row r="611826" ht="15"/>
    <row r="611827" ht="15"/>
    <row r="611828" ht="15"/>
    <row r="611829" ht="15"/>
    <row r="611830" ht="15"/>
    <row r="611831" ht="15"/>
    <row r="611832" ht="15"/>
    <row r="611833" ht="15"/>
    <row r="611834" ht="15"/>
    <row r="611835" ht="15"/>
    <row r="611836" ht="15"/>
    <row r="611837" ht="15"/>
    <row r="611838" ht="15"/>
    <row r="611839" ht="15"/>
    <row r="611840" ht="15"/>
    <row r="611841" ht="15"/>
    <row r="611842" ht="15"/>
    <row r="611843" ht="15"/>
    <row r="611844" ht="15"/>
    <row r="611845" ht="15"/>
    <row r="611846" ht="15"/>
    <row r="611847" ht="15"/>
    <row r="611848" ht="15"/>
    <row r="611849" ht="15"/>
    <row r="611850" ht="15"/>
    <row r="611851" ht="15"/>
    <row r="611852" ht="15"/>
    <row r="611853" ht="15"/>
    <row r="611854" ht="15"/>
    <row r="611855" ht="15"/>
    <row r="611856" ht="15"/>
    <row r="611857" ht="15"/>
    <row r="611858" ht="15"/>
    <row r="611859" ht="15"/>
    <row r="611860" ht="15"/>
    <row r="611861" ht="15"/>
    <row r="611862" ht="15"/>
    <row r="611863" ht="15"/>
    <row r="611864" ht="15"/>
    <row r="611865" ht="15"/>
    <row r="611866" ht="15"/>
    <row r="611867" ht="15"/>
    <row r="611868" ht="15"/>
    <row r="611869" ht="15"/>
    <row r="611870" ht="15"/>
    <row r="611871" ht="15"/>
    <row r="611872" ht="15"/>
    <row r="611873" ht="15"/>
    <row r="611874" ht="15"/>
    <row r="611875" ht="15"/>
    <row r="611876" ht="15"/>
    <row r="611877" ht="15"/>
    <row r="611878" ht="15"/>
    <row r="611879" ht="15"/>
    <row r="611880" ht="15"/>
    <row r="611881" ht="15"/>
    <row r="611882" ht="15"/>
    <row r="611883" ht="15"/>
    <row r="611884" ht="15"/>
    <row r="611885" ht="15"/>
    <row r="611886" ht="15"/>
    <row r="611887" ht="15"/>
    <row r="611888" ht="15"/>
    <row r="611889" ht="15"/>
    <row r="611890" ht="15"/>
    <row r="611891" ht="15"/>
    <row r="611892" ht="15"/>
    <row r="611893" ht="15"/>
    <row r="611894" ht="15"/>
    <row r="611895" ht="15"/>
    <row r="611896" ht="15"/>
    <row r="611897" ht="15"/>
    <row r="611898" ht="15"/>
    <row r="611899" ht="15"/>
    <row r="611900" ht="15"/>
    <row r="611901" ht="15"/>
    <row r="611902" ht="15"/>
    <row r="611903" ht="15"/>
    <row r="611904" ht="15"/>
    <row r="611905" ht="15"/>
    <row r="611906" ht="15"/>
    <row r="611907" ht="15"/>
    <row r="611908" ht="15"/>
    <row r="611909" ht="15"/>
    <row r="611910" ht="15"/>
    <row r="611911" ht="15"/>
    <row r="611912" ht="15"/>
    <row r="611913" ht="15"/>
    <row r="611914" ht="15"/>
    <row r="611915" ht="15"/>
    <row r="611916" ht="15"/>
    <row r="611917" ht="15"/>
    <row r="611918" ht="15"/>
    <row r="611919" ht="15"/>
    <row r="611920" ht="15"/>
    <row r="611921" ht="15"/>
    <row r="611922" ht="15"/>
    <row r="611923" ht="15"/>
    <row r="611924" ht="15"/>
    <row r="611925" ht="15"/>
    <row r="611926" ht="15"/>
    <row r="611927" ht="15"/>
    <row r="611928" ht="15"/>
    <row r="611929" ht="15"/>
    <row r="611930" ht="15"/>
    <row r="611931" ht="15"/>
    <row r="611932" ht="15"/>
    <row r="611933" ht="15"/>
    <row r="611934" ht="15"/>
    <row r="611935" ht="15"/>
    <row r="611936" ht="15"/>
    <row r="611937" ht="15"/>
    <row r="611938" ht="15"/>
    <row r="611939" ht="15"/>
    <row r="611940" ht="15"/>
    <row r="611941" ht="15"/>
    <row r="611942" ht="15"/>
    <row r="611943" ht="15"/>
    <row r="611944" ht="15"/>
    <row r="611945" ht="15"/>
    <row r="611946" ht="15"/>
    <row r="611947" ht="15"/>
    <row r="611948" ht="15"/>
    <row r="611949" ht="15"/>
    <row r="611950" ht="15"/>
    <row r="611951" ht="15"/>
    <row r="611952" ht="15"/>
    <row r="611953" ht="15"/>
    <row r="611954" ht="15"/>
    <row r="611955" ht="15"/>
    <row r="611956" ht="15"/>
    <row r="611957" ht="15"/>
    <row r="611958" ht="15"/>
    <row r="611959" ht="15"/>
    <row r="611960" ht="15"/>
    <row r="611961" ht="15"/>
    <row r="611962" ht="15"/>
    <row r="611963" ht="15"/>
    <row r="611964" ht="15"/>
    <row r="611965" ht="15"/>
    <row r="611966" ht="15"/>
    <row r="611967" ht="15"/>
    <row r="611968" ht="15"/>
    <row r="611969" ht="15"/>
    <row r="611970" ht="15"/>
    <row r="611971" ht="15"/>
    <row r="611972" ht="15"/>
    <row r="611973" ht="15"/>
    <row r="611974" ht="15"/>
    <row r="611975" ht="15"/>
    <row r="611976" ht="15"/>
    <row r="611977" ht="15"/>
    <row r="611978" ht="15"/>
    <row r="611979" ht="15"/>
    <row r="611980" ht="15"/>
    <row r="611981" ht="15"/>
    <row r="611982" ht="15"/>
    <row r="611983" ht="15"/>
    <row r="611984" ht="15"/>
    <row r="611985" ht="15"/>
    <row r="611986" ht="15"/>
    <row r="611987" ht="15"/>
    <row r="611988" ht="15"/>
    <row r="611989" ht="15"/>
    <row r="611990" ht="15"/>
    <row r="611991" ht="15"/>
    <row r="611992" ht="15"/>
    <row r="611993" ht="15"/>
    <row r="611994" ht="15"/>
    <row r="611995" ht="15"/>
    <row r="611996" ht="15"/>
    <row r="611997" ht="15"/>
    <row r="611998" ht="15"/>
    <row r="611999" ht="15"/>
    <row r="612000" ht="15"/>
    <row r="612001" ht="15"/>
    <row r="612002" ht="15"/>
    <row r="612003" ht="15"/>
    <row r="612004" ht="15"/>
    <row r="612005" ht="15"/>
    <row r="612006" ht="15"/>
    <row r="612007" ht="15"/>
    <row r="612008" ht="15"/>
    <row r="612009" ht="15"/>
    <row r="612010" ht="15"/>
    <row r="612011" ht="15"/>
    <row r="612012" ht="15"/>
    <row r="612013" ht="15"/>
    <row r="612014" ht="15"/>
    <row r="612015" ht="15"/>
    <row r="612016" ht="15"/>
    <row r="612017" ht="15"/>
    <row r="612018" ht="15"/>
    <row r="612019" ht="15"/>
    <row r="612020" ht="15"/>
    <row r="612021" ht="15"/>
    <row r="612022" ht="15"/>
    <row r="612023" ht="15"/>
    <row r="612024" ht="15"/>
    <row r="612025" ht="15"/>
    <row r="612026" ht="15"/>
    <row r="612027" ht="15"/>
    <row r="612028" ht="15"/>
    <row r="612029" ht="15"/>
    <row r="612030" ht="15"/>
    <row r="612031" ht="15"/>
    <row r="612032" ht="15"/>
    <row r="612033" ht="15"/>
    <row r="612034" ht="15"/>
    <row r="612035" ht="15"/>
    <row r="612036" ht="15"/>
    <row r="612037" ht="15"/>
    <row r="612038" ht="15"/>
    <row r="612039" ht="15"/>
    <row r="612040" ht="15"/>
    <row r="612041" ht="15"/>
    <row r="612042" ht="15"/>
    <row r="612043" ht="15"/>
    <row r="612044" ht="15"/>
    <row r="612045" ht="15"/>
    <row r="612046" ht="15"/>
    <row r="612047" ht="15"/>
    <row r="612048" ht="15"/>
    <row r="612049" ht="15"/>
    <row r="612050" ht="15"/>
    <row r="612051" ht="15"/>
    <row r="612052" ht="15"/>
    <row r="612053" ht="15"/>
    <row r="612054" ht="15"/>
    <row r="612055" ht="15"/>
    <row r="612056" ht="15"/>
    <row r="612057" ht="15"/>
    <row r="612058" ht="15"/>
    <row r="612059" ht="15"/>
    <row r="612060" ht="15"/>
    <row r="612061" ht="15"/>
    <row r="612062" ht="15"/>
    <row r="612063" ht="15"/>
    <row r="612064" ht="15"/>
    <row r="612065" ht="15"/>
    <row r="612066" ht="15"/>
    <row r="612067" ht="15"/>
    <row r="612068" ht="15"/>
    <row r="612069" ht="15"/>
    <row r="612070" ht="15"/>
    <row r="612071" ht="15"/>
    <row r="612072" ht="15"/>
    <row r="612073" ht="15"/>
    <row r="612074" ht="15"/>
    <row r="612075" ht="15"/>
    <row r="612076" ht="15"/>
    <row r="612077" ht="15"/>
    <row r="612078" ht="15"/>
    <row r="612079" ht="15"/>
    <row r="612080" ht="15"/>
    <row r="612081" ht="15"/>
    <row r="612082" ht="15"/>
    <row r="612083" ht="15"/>
    <row r="612084" ht="15"/>
    <row r="612085" ht="15"/>
    <row r="612086" ht="15"/>
    <row r="612087" ht="15"/>
    <row r="612088" ht="15"/>
    <row r="612089" ht="15"/>
    <row r="612090" ht="15"/>
    <row r="612091" ht="15"/>
    <row r="612092" ht="15"/>
    <row r="612093" ht="15"/>
    <row r="612094" ht="15"/>
    <row r="612095" ht="15"/>
    <row r="612096" ht="15"/>
    <row r="612097" ht="15"/>
    <row r="612098" ht="15"/>
    <row r="612099" ht="15"/>
    <row r="612100" ht="15"/>
    <row r="612101" ht="15"/>
    <row r="612102" ht="15"/>
    <row r="612103" ht="15"/>
    <row r="612104" ht="15"/>
    <row r="612105" ht="15"/>
    <row r="612106" ht="15"/>
    <row r="612107" ht="15"/>
    <row r="612108" ht="15"/>
    <row r="612109" ht="15"/>
    <row r="612110" ht="15"/>
    <row r="612111" ht="15"/>
    <row r="612112" ht="15"/>
    <row r="612113" ht="15"/>
    <row r="612114" ht="15"/>
    <row r="612115" ht="15"/>
    <row r="612116" ht="15"/>
    <row r="612117" ht="15"/>
    <row r="612118" ht="15"/>
    <row r="612119" ht="15"/>
    <row r="612120" ht="15"/>
    <row r="612121" ht="15"/>
    <row r="612122" ht="15"/>
    <row r="612123" ht="15"/>
    <row r="612124" ht="15"/>
    <row r="612125" ht="15"/>
    <row r="612126" ht="15"/>
    <row r="612127" ht="15"/>
    <row r="612128" ht="15"/>
    <row r="612129" ht="15"/>
    <row r="612130" ht="15"/>
    <row r="612131" ht="15"/>
    <row r="612132" ht="15"/>
    <row r="612133" ht="15"/>
    <row r="612134" ht="15"/>
    <row r="612135" ht="15"/>
    <row r="612136" ht="15"/>
    <row r="612137" ht="15"/>
    <row r="612138" ht="15"/>
    <row r="612139" ht="15"/>
    <row r="612140" ht="15"/>
    <row r="612141" ht="15"/>
    <row r="612142" ht="15"/>
    <row r="612143" ht="15"/>
    <row r="612144" ht="15"/>
    <row r="612145" ht="15"/>
    <row r="612146" ht="15"/>
    <row r="612147" ht="15"/>
    <row r="612148" ht="15"/>
    <row r="612149" ht="15"/>
    <row r="612150" ht="15"/>
    <row r="612151" ht="15"/>
    <row r="612152" ht="15"/>
    <row r="612153" ht="15"/>
    <row r="612154" ht="15"/>
    <row r="612155" ht="15"/>
    <row r="612156" ht="15"/>
    <row r="612157" ht="15"/>
    <row r="612158" ht="15"/>
    <row r="612159" ht="15"/>
    <row r="612160" ht="15"/>
    <row r="612161" ht="15"/>
    <row r="612162" ht="15"/>
    <row r="612163" ht="15"/>
    <row r="612164" ht="15"/>
    <row r="612165" ht="15"/>
    <row r="612166" ht="15"/>
    <row r="612167" ht="15"/>
    <row r="612168" ht="15"/>
    <row r="612169" ht="15"/>
    <row r="612170" ht="15"/>
    <row r="612171" ht="15"/>
    <row r="612172" ht="15"/>
    <row r="612173" ht="15"/>
    <row r="612174" ht="15"/>
    <row r="612175" ht="15"/>
    <row r="612176" ht="15"/>
    <row r="612177" ht="15"/>
    <row r="612178" ht="15"/>
    <row r="612179" ht="15"/>
    <row r="612180" ht="15"/>
    <row r="612181" ht="15"/>
    <row r="612182" ht="15"/>
    <row r="612183" ht="15"/>
    <row r="612184" ht="15"/>
    <row r="612185" ht="15"/>
    <row r="612186" ht="15"/>
    <row r="612187" ht="15"/>
    <row r="612188" ht="15"/>
    <row r="612189" ht="15"/>
    <row r="612190" ht="15"/>
    <row r="612191" ht="15"/>
    <row r="612192" ht="15"/>
    <row r="612193" ht="15"/>
    <row r="612194" ht="15"/>
    <row r="612195" ht="15"/>
    <row r="612196" ht="15"/>
    <row r="612197" ht="15"/>
    <row r="612198" ht="15"/>
    <row r="612199" ht="15"/>
    <row r="612200" ht="15"/>
    <row r="612201" ht="15"/>
    <row r="612202" ht="15"/>
    <row r="612203" ht="15"/>
    <row r="612204" ht="15"/>
    <row r="612205" ht="15"/>
    <row r="612206" ht="15"/>
    <row r="612207" ht="15"/>
    <row r="612208" ht="15"/>
    <row r="612209" ht="15"/>
    <row r="612210" ht="15"/>
    <row r="612211" ht="15"/>
    <row r="612212" ht="15"/>
    <row r="612213" ht="15"/>
    <row r="612214" ht="15"/>
    <row r="612215" ht="15"/>
    <row r="612216" ht="15"/>
    <row r="612217" ht="15"/>
    <row r="612218" ht="15"/>
    <row r="612219" ht="15"/>
    <row r="612220" ht="15"/>
    <row r="612221" ht="15"/>
    <row r="612222" ht="15"/>
    <row r="612223" ht="15"/>
    <row r="612224" ht="15"/>
    <row r="612225" ht="15"/>
    <row r="612226" ht="15"/>
    <row r="612227" ht="15"/>
    <row r="612228" ht="15"/>
    <row r="612229" ht="15"/>
    <row r="612230" ht="15"/>
    <row r="612231" ht="15"/>
    <row r="612232" ht="15"/>
    <row r="612233" ht="15"/>
    <row r="612234" ht="15"/>
    <row r="612235" ht="15"/>
    <row r="612236" ht="15"/>
    <row r="612237" ht="15"/>
    <row r="612238" ht="15"/>
    <row r="612239" ht="15"/>
    <row r="612240" ht="15"/>
    <row r="612241" ht="15"/>
    <row r="612242" ht="15"/>
    <row r="612243" ht="15"/>
    <row r="612244" ht="15"/>
    <row r="612245" ht="15"/>
    <row r="612246" ht="15"/>
    <row r="612247" ht="15"/>
    <row r="612248" ht="15"/>
    <row r="612249" ht="15"/>
    <row r="612250" ht="15"/>
    <row r="612251" ht="15"/>
    <row r="612252" ht="15"/>
    <row r="612253" ht="15"/>
    <row r="612254" ht="15"/>
    <row r="612255" ht="15"/>
    <row r="612256" ht="15"/>
    <row r="612257" ht="15"/>
    <row r="612258" ht="15"/>
    <row r="612259" ht="15"/>
    <row r="612260" ht="15"/>
    <row r="612261" ht="15"/>
    <row r="612262" ht="15"/>
    <row r="612263" ht="15"/>
    <row r="612264" ht="15"/>
    <row r="612265" ht="15"/>
    <row r="612266" ht="15"/>
    <row r="612267" ht="15"/>
    <row r="612268" ht="15"/>
    <row r="612269" ht="15"/>
    <row r="612270" ht="15"/>
    <row r="612271" ht="15"/>
    <row r="612272" ht="15"/>
    <row r="612273" ht="15"/>
    <row r="612274" ht="15"/>
    <row r="612275" ht="15"/>
    <row r="612276" ht="15"/>
    <row r="612277" ht="15"/>
    <row r="612278" ht="15"/>
    <row r="612279" ht="15"/>
    <row r="612280" ht="15"/>
    <row r="612281" ht="15"/>
    <row r="612282" ht="15"/>
    <row r="612283" ht="15"/>
    <row r="612284" ht="15"/>
    <row r="612285" ht="15"/>
    <row r="612286" ht="15"/>
    <row r="612287" ht="15"/>
    <row r="612288" ht="15"/>
    <row r="612289" ht="15"/>
    <row r="612290" ht="15"/>
    <row r="612291" ht="15"/>
    <row r="612292" ht="15"/>
    <row r="612293" ht="15"/>
    <row r="612294" ht="15"/>
    <row r="612295" ht="15"/>
    <row r="612296" ht="15"/>
    <row r="612297" ht="15"/>
    <row r="612298" ht="15"/>
    <row r="612299" ht="15"/>
    <row r="612300" ht="15"/>
    <row r="612301" ht="15"/>
    <row r="612302" ht="15"/>
    <row r="612303" ht="15"/>
    <row r="612304" ht="15"/>
    <row r="612305" ht="15"/>
    <row r="612306" ht="15"/>
    <row r="612307" ht="15"/>
    <row r="612308" ht="15"/>
    <row r="612309" ht="15"/>
    <row r="612310" ht="15"/>
    <row r="612311" ht="15"/>
    <row r="612312" ht="15"/>
    <row r="612313" ht="15"/>
    <row r="612314" ht="15"/>
    <row r="612315" ht="15"/>
    <row r="612316" ht="15"/>
    <row r="612317" ht="15"/>
    <row r="612318" ht="15"/>
    <row r="612319" ht="15"/>
    <row r="612320" ht="15"/>
    <row r="612321" ht="15"/>
    <row r="612322" ht="15"/>
    <row r="612323" ht="15"/>
    <row r="612324" ht="15"/>
    <row r="612325" ht="15"/>
    <row r="612326" ht="15"/>
    <row r="612327" ht="15"/>
    <row r="612328" ht="15"/>
    <row r="612329" ht="15"/>
    <row r="612330" ht="15"/>
    <row r="612331" ht="15"/>
    <row r="612332" ht="15"/>
    <row r="612333" ht="15"/>
    <row r="612334" ht="15"/>
    <row r="612335" ht="15"/>
    <row r="612336" ht="15"/>
    <row r="612337" ht="15"/>
    <row r="612338" ht="15"/>
    <row r="612339" ht="15"/>
    <row r="612340" ht="15"/>
    <row r="612341" ht="15"/>
    <row r="612342" ht="15"/>
    <row r="612343" ht="15"/>
    <row r="612344" ht="15"/>
    <row r="612345" ht="15"/>
    <row r="612346" ht="15"/>
    <row r="612347" ht="15"/>
    <row r="612348" ht="15"/>
    <row r="612349" ht="15"/>
    <row r="612350" ht="15"/>
    <row r="612351" ht="15"/>
    <row r="612352" ht="15"/>
    <row r="612353" ht="15"/>
    <row r="612354" ht="15"/>
    <row r="612355" ht="15"/>
    <row r="612356" ht="15"/>
    <row r="612357" ht="15"/>
    <row r="612358" ht="15"/>
    <row r="612359" ht="15"/>
    <row r="612360" ht="15"/>
    <row r="612361" ht="15"/>
    <row r="612362" ht="15"/>
    <row r="612363" ht="15"/>
    <row r="612364" ht="15"/>
    <row r="612365" ht="15"/>
    <row r="612366" ht="15"/>
    <row r="612367" ht="15"/>
    <row r="612368" ht="15"/>
    <row r="612369" ht="15"/>
    <row r="612370" ht="15"/>
    <row r="612371" ht="15"/>
    <row r="612372" ht="15"/>
    <row r="612373" ht="15"/>
    <row r="612374" ht="15"/>
    <row r="612375" ht="15"/>
    <row r="612376" ht="15"/>
    <row r="612377" ht="15"/>
    <row r="612378" ht="15"/>
    <row r="612379" ht="15"/>
    <row r="612380" ht="15"/>
    <row r="612381" ht="15"/>
    <row r="612382" ht="15"/>
    <row r="612383" ht="15"/>
    <row r="612384" ht="15"/>
    <row r="612385" ht="15"/>
    <row r="612386" ht="15"/>
    <row r="612387" ht="15"/>
    <row r="612388" ht="15"/>
    <row r="612389" ht="15"/>
    <row r="612390" ht="15"/>
    <row r="612391" ht="15"/>
    <row r="612392" ht="15"/>
    <row r="612393" ht="15"/>
    <row r="612394" ht="15"/>
    <row r="612395" ht="15"/>
    <row r="612396" ht="15"/>
    <row r="612397" ht="15"/>
    <row r="612398" ht="15"/>
    <row r="612399" ht="15"/>
    <row r="612400" ht="15"/>
    <row r="612401" ht="15"/>
    <row r="612402" ht="15"/>
    <row r="612403" ht="15"/>
    <row r="612404" ht="15"/>
    <row r="612405" ht="15"/>
    <row r="612406" ht="15"/>
    <row r="612407" ht="15"/>
    <row r="612408" ht="15"/>
    <row r="612409" ht="15"/>
    <row r="612410" ht="15"/>
    <row r="612411" ht="15"/>
    <row r="612412" ht="15"/>
    <row r="612413" ht="15"/>
    <row r="612414" ht="15"/>
    <row r="612415" ht="15"/>
    <row r="612416" ht="15"/>
    <row r="612417" ht="15"/>
    <row r="612418" ht="15"/>
    <row r="612419" ht="15"/>
    <row r="612420" ht="15"/>
    <row r="612421" ht="15"/>
    <row r="612422" ht="15"/>
    <row r="612423" ht="15"/>
    <row r="612424" ht="15"/>
    <row r="612425" ht="15"/>
    <row r="612426" ht="15"/>
    <row r="612427" ht="15"/>
    <row r="612428" ht="15"/>
    <row r="612429" ht="15"/>
    <row r="612430" ht="15"/>
    <row r="612431" ht="15"/>
    <row r="612432" ht="15"/>
    <row r="612433" ht="15"/>
    <row r="612434" ht="15"/>
    <row r="612435" ht="15"/>
    <row r="612436" ht="15"/>
    <row r="612437" ht="15"/>
    <row r="612438" ht="15"/>
    <row r="612439" ht="15"/>
    <row r="612440" ht="15"/>
    <row r="612441" ht="15"/>
    <row r="612442" ht="15"/>
    <row r="612443" ht="15"/>
    <row r="612444" ht="15"/>
    <row r="612445" ht="15"/>
    <row r="612446" ht="15"/>
    <row r="612447" ht="15"/>
    <row r="612448" ht="15"/>
    <row r="612449" ht="15"/>
    <row r="612450" ht="15"/>
    <row r="612451" ht="15"/>
    <row r="612452" ht="15"/>
    <row r="612453" ht="15"/>
    <row r="612454" ht="15"/>
    <row r="612455" ht="15"/>
    <row r="612456" ht="15"/>
    <row r="612457" ht="15"/>
    <row r="612458" ht="15"/>
    <row r="612459" ht="15"/>
    <row r="612460" ht="15"/>
    <row r="612461" ht="15"/>
    <row r="612462" ht="15"/>
    <row r="612463" ht="15"/>
    <row r="612464" ht="15"/>
    <row r="612465" ht="15"/>
    <row r="612466" ht="15"/>
    <row r="612467" ht="15"/>
    <row r="612468" ht="15"/>
    <row r="612469" ht="15"/>
    <row r="612470" ht="15"/>
    <row r="612471" ht="15"/>
    <row r="612472" ht="15"/>
    <row r="612473" ht="15"/>
    <row r="612474" ht="15"/>
    <row r="612475" ht="15"/>
    <row r="612476" ht="15"/>
    <row r="612477" ht="15"/>
    <row r="612478" ht="15"/>
    <row r="612479" ht="15"/>
    <row r="612480" ht="15"/>
    <row r="612481" ht="15"/>
    <row r="612482" ht="15"/>
    <row r="612483" ht="15"/>
    <row r="612484" ht="15"/>
    <row r="612485" ht="15"/>
    <row r="612486" ht="15"/>
    <row r="612487" ht="15"/>
    <row r="612488" ht="15"/>
    <row r="612489" ht="15"/>
    <row r="612490" ht="15"/>
    <row r="612491" ht="15"/>
    <row r="612492" ht="15"/>
    <row r="612493" ht="15"/>
    <row r="612494" ht="15"/>
    <row r="612495" ht="15"/>
    <row r="612496" ht="15"/>
    <row r="612497" ht="15"/>
    <row r="612498" ht="15"/>
    <row r="612499" ht="15"/>
    <row r="612500" ht="15"/>
    <row r="612501" ht="15"/>
    <row r="612502" ht="15"/>
    <row r="612503" ht="15"/>
    <row r="612504" ht="15"/>
    <row r="612505" ht="15"/>
    <row r="612506" ht="15"/>
    <row r="612507" ht="15"/>
    <row r="612508" ht="15"/>
    <row r="612509" ht="15"/>
    <row r="612510" ht="15"/>
    <row r="612511" ht="15"/>
    <row r="612512" ht="15"/>
    <row r="612513" ht="15"/>
    <row r="612514" ht="15"/>
    <row r="612515" ht="15"/>
    <row r="612516" ht="15"/>
    <row r="612517" ht="15"/>
    <row r="612518" ht="15"/>
    <row r="612519" ht="15"/>
    <row r="612520" ht="15"/>
    <row r="612521" ht="15"/>
    <row r="612522" ht="15"/>
    <row r="612523" ht="15"/>
    <row r="612524" ht="15"/>
    <row r="612525" ht="15"/>
    <row r="612526" ht="15"/>
    <row r="612527" ht="15"/>
    <row r="612528" ht="15"/>
    <row r="612529" ht="15"/>
    <row r="612530" ht="15"/>
    <row r="612531" ht="15"/>
    <row r="612532" ht="15"/>
    <row r="612533" ht="15"/>
    <row r="612534" ht="15"/>
    <row r="612535" ht="15"/>
    <row r="612536" ht="15"/>
    <row r="612537" ht="15"/>
    <row r="612538" ht="15"/>
    <row r="612539" ht="15"/>
    <row r="612540" ht="15"/>
    <row r="612541" ht="15"/>
    <row r="612542" ht="15"/>
    <row r="612543" ht="15"/>
    <row r="612544" ht="15"/>
    <row r="612545" ht="15"/>
    <row r="612546" ht="15"/>
    <row r="612547" ht="15"/>
    <row r="612548" ht="15"/>
    <row r="612549" ht="15"/>
    <row r="612550" ht="15"/>
    <row r="612551" ht="15"/>
    <row r="612552" ht="15"/>
    <row r="612553" ht="15"/>
    <row r="612554" ht="15"/>
    <row r="612555" ht="15"/>
    <row r="612556" ht="15"/>
    <row r="612557" ht="15"/>
    <row r="612558" ht="15"/>
    <row r="612559" ht="15"/>
    <row r="612560" ht="15"/>
    <row r="612561" ht="15"/>
    <row r="612562" ht="15"/>
    <row r="612563" ht="15"/>
    <row r="612564" ht="15"/>
    <row r="612565" ht="15"/>
    <row r="612566" ht="15"/>
    <row r="612567" ht="15"/>
    <row r="612568" ht="15"/>
    <row r="612569" ht="15"/>
    <row r="612570" ht="15"/>
    <row r="612571" ht="15"/>
    <row r="612572" ht="15"/>
    <row r="612573" ht="15"/>
    <row r="612574" ht="15"/>
    <row r="612575" ht="15"/>
    <row r="612576" ht="15"/>
    <row r="612577" ht="15"/>
    <row r="612578" ht="15"/>
    <row r="612579" ht="15"/>
    <row r="612580" ht="15"/>
    <row r="612581" ht="15"/>
    <row r="612582" ht="15"/>
    <row r="612583" ht="15"/>
    <row r="612584" ht="15"/>
    <row r="612585" ht="15"/>
    <row r="612586" ht="15"/>
    <row r="612587" ht="15"/>
    <row r="612588" ht="15"/>
    <row r="612589" ht="15"/>
    <row r="612590" ht="15"/>
    <row r="612591" ht="15"/>
    <row r="612592" ht="15"/>
    <row r="612593" ht="15"/>
    <row r="612594" ht="15"/>
    <row r="612595" ht="15"/>
    <row r="612596" ht="15"/>
    <row r="612597" ht="15"/>
    <row r="612598" ht="15"/>
    <row r="612599" ht="15"/>
    <row r="612600" ht="15"/>
    <row r="612601" ht="15"/>
    <row r="612602" ht="15"/>
    <row r="612603" ht="15"/>
    <row r="612604" ht="15"/>
    <row r="612605" ht="15"/>
    <row r="612606" ht="15"/>
    <row r="612607" ht="15"/>
    <row r="612608" ht="15"/>
    <row r="612609" ht="15"/>
    <row r="612610" ht="15"/>
    <row r="612611" ht="15"/>
    <row r="612612" ht="15"/>
    <row r="612613" ht="15"/>
    <row r="612614" ht="15"/>
    <row r="612615" ht="15"/>
    <row r="612616" ht="15"/>
    <row r="612617" ht="15"/>
    <row r="612618" ht="15"/>
    <row r="612619" ht="15"/>
    <row r="612620" ht="15"/>
    <row r="612621" ht="15"/>
    <row r="612622" ht="15"/>
    <row r="612623" ht="15"/>
    <row r="612624" ht="15"/>
    <row r="612625" ht="15"/>
    <row r="612626" ht="15"/>
    <row r="612627" ht="15"/>
    <row r="612628" ht="15"/>
    <row r="612629" ht="15"/>
    <row r="612630" ht="15"/>
    <row r="612631" ht="15"/>
    <row r="612632" ht="15"/>
    <row r="612633" ht="15"/>
    <row r="612634" ht="15"/>
    <row r="612635" ht="15"/>
    <row r="612636" ht="15"/>
    <row r="612637" ht="15"/>
    <row r="612638" ht="15"/>
    <row r="612639" ht="15"/>
    <row r="612640" ht="15"/>
    <row r="612641" ht="15"/>
    <row r="612642" ht="15"/>
    <row r="612643" ht="15"/>
    <row r="612644" ht="15"/>
    <row r="612645" ht="15"/>
    <row r="612646" ht="15"/>
    <row r="612647" ht="15"/>
    <row r="612648" ht="15"/>
    <row r="612649" ht="15"/>
    <row r="612650" ht="15"/>
    <row r="612651" ht="15"/>
    <row r="612652" ht="15"/>
    <row r="612653" ht="15"/>
    <row r="612654" ht="15"/>
    <row r="612655" ht="15"/>
    <row r="612656" ht="15"/>
    <row r="612657" ht="15"/>
    <row r="612658" ht="15"/>
    <row r="612659" ht="15"/>
    <row r="612660" ht="15"/>
    <row r="612661" ht="15"/>
    <row r="612662" ht="15"/>
    <row r="612663" ht="15"/>
    <row r="612664" ht="15"/>
    <row r="612665" ht="15"/>
    <row r="612666" ht="15"/>
    <row r="612667" ht="15"/>
    <row r="612668" ht="15"/>
    <row r="612669" ht="15"/>
    <row r="612670" ht="15"/>
    <row r="612671" ht="15"/>
    <row r="612672" ht="15"/>
    <row r="612673" ht="15"/>
    <row r="612674" ht="15"/>
    <row r="612675" ht="15"/>
    <row r="612676" ht="15"/>
    <row r="612677" ht="15"/>
    <row r="612678" ht="15"/>
    <row r="612679" ht="15"/>
    <row r="612680" ht="15"/>
    <row r="612681" ht="15"/>
    <row r="612682" ht="15"/>
    <row r="612683" ht="15"/>
    <row r="612684" ht="15"/>
    <row r="612685" ht="15"/>
    <row r="612686" ht="15"/>
    <row r="612687" ht="15"/>
    <row r="612688" ht="15"/>
    <row r="612689" ht="15"/>
    <row r="612690" ht="15"/>
    <row r="612691" ht="15"/>
    <row r="612692" ht="15"/>
    <row r="612693" ht="15"/>
    <row r="612694" ht="15"/>
    <row r="612695" ht="15"/>
    <row r="612696" ht="15"/>
    <row r="612697" ht="15"/>
    <row r="612698" ht="15"/>
    <row r="612699" ht="15"/>
    <row r="612700" ht="15"/>
    <row r="612701" ht="15"/>
    <row r="612702" ht="15"/>
    <row r="612703" ht="15"/>
    <row r="612704" ht="15"/>
    <row r="612705" ht="15"/>
    <row r="612706" ht="15"/>
    <row r="612707" ht="15"/>
    <row r="612708" ht="15"/>
    <row r="612709" ht="15"/>
    <row r="612710" ht="15"/>
    <row r="612711" ht="15"/>
    <row r="612712" ht="15"/>
    <row r="612713" ht="15"/>
    <row r="612714" ht="15"/>
    <row r="612715" ht="15"/>
    <row r="612716" ht="15"/>
    <row r="612717" ht="15"/>
    <row r="612718" ht="15"/>
    <row r="612719" ht="15"/>
    <row r="612720" ht="15"/>
    <row r="612721" ht="15"/>
    <row r="612722" ht="15"/>
    <row r="612723" ht="15"/>
    <row r="612724" ht="15"/>
    <row r="612725" ht="15"/>
    <row r="612726" ht="15"/>
    <row r="612727" ht="15"/>
    <row r="612728" ht="15"/>
    <row r="612729" ht="15"/>
    <row r="612730" ht="15"/>
    <row r="612731" ht="15"/>
    <row r="612732" ht="15"/>
    <row r="612733" ht="15"/>
    <row r="612734" ht="15"/>
    <row r="612735" ht="15"/>
    <row r="612736" ht="15"/>
    <row r="612737" ht="15"/>
    <row r="612738" ht="15"/>
    <row r="612739" ht="15"/>
    <row r="612740" ht="15"/>
    <row r="612741" ht="15"/>
    <row r="612742" ht="15"/>
    <row r="612743" ht="15"/>
    <row r="612744" ht="15"/>
    <row r="612745" ht="15"/>
    <row r="612746" ht="15"/>
    <row r="612747" ht="15"/>
    <row r="612748" ht="15"/>
    <row r="612749" ht="15"/>
    <row r="612750" ht="15"/>
    <row r="612751" ht="15"/>
    <row r="612752" ht="15"/>
    <row r="612753" ht="15"/>
    <row r="612754" ht="15"/>
    <row r="612755" ht="15"/>
    <row r="612756" ht="15"/>
    <row r="612757" ht="15"/>
    <row r="612758" ht="15"/>
    <row r="612759" ht="15"/>
    <row r="612760" ht="15"/>
    <row r="612761" ht="15"/>
    <row r="612762" ht="15"/>
    <row r="612763" ht="15"/>
    <row r="612764" ht="15"/>
    <row r="612765" ht="15"/>
    <row r="612766" ht="15"/>
    <row r="612767" ht="15"/>
    <row r="612768" ht="15"/>
    <row r="612769" ht="15"/>
    <row r="612770" ht="15"/>
    <row r="612771" ht="15"/>
    <row r="612772" ht="15"/>
    <row r="612773" ht="15"/>
    <row r="612774" ht="15"/>
    <row r="612775" ht="15"/>
    <row r="612776" ht="15"/>
    <row r="612777" ht="15"/>
    <row r="612778" ht="15"/>
    <row r="612779" ht="15"/>
    <row r="612780" ht="15"/>
    <row r="612781" ht="15"/>
    <row r="612782" ht="15"/>
    <row r="612783" ht="15"/>
    <row r="612784" ht="15"/>
    <row r="612785" ht="15"/>
    <row r="612786" ht="15"/>
    <row r="612787" ht="15"/>
    <row r="612788" ht="15"/>
    <row r="612789" ht="15"/>
    <row r="612790" ht="15"/>
    <row r="612791" ht="15"/>
    <row r="612792" ht="15"/>
    <row r="612793" ht="15"/>
    <row r="612794" ht="15"/>
    <row r="612795" ht="15"/>
    <row r="612796" ht="15"/>
    <row r="612797" ht="15"/>
    <row r="612798" ht="15"/>
    <row r="612799" ht="15"/>
    <row r="612800" ht="15"/>
    <row r="612801" ht="15"/>
    <row r="612802" ht="15"/>
    <row r="612803" ht="15"/>
    <row r="612804" ht="15"/>
    <row r="612805" ht="15"/>
    <row r="612806" ht="15"/>
    <row r="612807" ht="15"/>
    <row r="612808" ht="15"/>
    <row r="612809" ht="15"/>
    <row r="612810" ht="15"/>
    <row r="612811" ht="15"/>
    <row r="612812" ht="15"/>
    <row r="612813" ht="15"/>
    <row r="612814" ht="15"/>
    <row r="612815" ht="15"/>
    <row r="612816" ht="15"/>
    <row r="612817" ht="15"/>
    <row r="612818" ht="15"/>
    <row r="612819" ht="15"/>
    <row r="612820" ht="15"/>
    <row r="612821" ht="15"/>
    <row r="612822" ht="15"/>
    <row r="612823" ht="15"/>
    <row r="612824" ht="15"/>
    <row r="612825" ht="15"/>
    <row r="612826" ht="15"/>
    <row r="612827" ht="15"/>
    <row r="612828" ht="15"/>
    <row r="612829" ht="15"/>
    <row r="612830" ht="15"/>
    <row r="612831" ht="15"/>
    <row r="612832" ht="15"/>
    <row r="612833" ht="15"/>
    <row r="612834" ht="15"/>
    <row r="612835" ht="15"/>
    <row r="612836" ht="15"/>
    <row r="612837" ht="15"/>
    <row r="612838" ht="15"/>
    <row r="612839" ht="15"/>
    <row r="612840" ht="15"/>
    <row r="612841" ht="15"/>
    <row r="612842" ht="15"/>
    <row r="612843" ht="15"/>
    <row r="612844" ht="15"/>
    <row r="612845" ht="15"/>
    <row r="612846" ht="15"/>
    <row r="612847" ht="15"/>
    <row r="612848" ht="15"/>
    <row r="612849" ht="15"/>
    <row r="612850" ht="15"/>
    <row r="612851" ht="15"/>
    <row r="612852" ht="15"/>
    <row r="612853" ht="15"/>
    <row r="612854" ht="15"/>
    <row r="612855" ht="15"/>
    <row r="612856" ht="15"/>
    <row r="612857" ht="15"/>
    <row r="612858" ht="15"/>
    <row r="612859" ht="15"/>
    <row r="612860" ht="15"/>
    <row r="612861" ht="15"/>
    <row r="612862" ht="15"/>
    <row r="612863" ht="15"/>
    <row r="612864" ht="15"/>
    <row r="612865" ht="15"/>
    <row r="612866" ht="15"/>
    <row r="612867" ht="15"/>
    <row r="612868" ht="15"/>
    <row r="612869" ht="15"/>
    <row r="612870" ht="15"/>
    <row r="612871" ht="15"/>
    <row r="612872" ht="15"/>
    <row r="612873" ht="15"/>
    <row r="612874" ht="15"/>
    <row r="612875" ht="15"/>
    <row r="612876" ht="15"/>
    <row r="612877" ht="15"/>
    <row r="612878" ht="15"/>
    <row r="612879" ht="15"/>
    <row r="612880" ht="15"/>
    <row r="612881" ht="15"/>
    <row r="612882" ht="15"/>
    <row r="612883" ht="15"/>
    <row r="612884" ht="15"/>
    <row r="612885" ht="15"/>
    <row r="612886" ht="15"/>
    <row r="612887" ht="15"/>
    <row r="612888" ht="15"/>
    <row r="612889" ht="15"/>
    <row r="612890" ht="15"/>
    <row r="612891" ht="15"/>
    <row r="612892" ht="15"/>
    <row r="612893" ht="15"/>
    <row r="612894" ht="15"/>
    <row r="612895" ht="15"/>
    <row r="612896" ht="15"/>
    <row r="612897" ht="15"/>
    <row r="612898" ht="15"/>
    <row r="612899" ht="15"/>
    <row r="612900" ht="15"/>
    <row r="612901" ht="15"/>
    <row r="612902" ht="15"/>
    <row r="612903" ht="15"/>
    <row r="612904" ht="15"/>
    <row r="612905" ht="15"/>
    <row r="612906" ht="15"/>
    <row r="612907" ht="15"/>
    <row r="612908" ht="15"/>
    <row r="612909" ht="15"/>
    <row r="612910" ht="15"/>
    <row r="612911" ht="15"/>
    <row r="612912" ht="15"/>
    <row r="612913" ht="15"/>
    <row r="612914" ht="15"/>
    <row r="612915" ht="15"/>
    <row r="612916" ht="15"/>
    <row r="612917" ht="15"/>
    <row r="612918" ht="15"/>
    <row r="612919" ht="15"/>
    <row r="612920" ht="15"/>
    <row r="612921" ht="15"/>
    <row r="612922" ht="15"/>
    <row r="612923" ht="15"/>
    <row r="612924" ht="15"/>
    <row r="612925" ht="15"/>
    <row r="612926" ht="15"/>
    <row r="612927" ht="15"/>
    <row r="612928" ht="15"/>
    <row r="612929" ht="15"/>
    <row r="612930" ht="15"/>
    <row r="612931" ht="15"/>
    <row r="612932" ht="15"/>
    <row r="612933" ht="15"/>
    <row r="612934" ht="15"/>
    <row r="612935" ht="15"/>
    <row r="612936" ht="15"/>
    <row r="612937" ht="15"/>
    <row r="612938" ht="15"/>
    <row r="612939" ht="15"/>
    <row r="612940" ht="15"/>
    <row r="612941" ht="15"/>
    <row r="612942" ht="15"/>
    <row r="612943" ht="15"/>
    <row r="612944" ht="15"/>
    <row r="612945" ht="15"/>
    <row r="612946" ht="15"/>
    <row r="612947" ht="15"/>
    <row r="612948" ht="15"/>
    <row r="612949" ht="15"/>
    <row r="612950" ht="15"/>
    <row r="612951" ht="15"/>
    <row r="612952" ht="15"/>
    <row r="612953" ht="15"/>
    <row r="612954" ht="15"/>
    <row r="612955" ht="15"/>
    <row r="612956" ht="15"/>
    <row r="612957" ht="15"/>
    <row r="612958" ht="15"/>
    <row r="612959" ht="15"/>
    <row r="612960" ht="15"/>
    <row r="612961" ht="15"/>
    <row r="612962" ht="15"/>
    <row r="612963" ht="15"/>
    <row r="612964" ht="15"/>
    <row r="612965" ht="15"/>
    <row r="612966" ht="15"/>
    <row r="612967" ht="15"/>
    <row r="612968" ht="15"/>
    <row r="612969" ht="15"/>
    <row r="612970" ht="15"/>
    <row r="612971" ht="15"/>
    <row r="612972" ht="15"/>
    <row r="612973" ht="15"/>
    <row r="612974" ht="15"/>
    <row r="612975" ht="15"/>
    <row r="612976" ht="15"/>
    <row r="612977" ht="15"/>
    <row r="612978" ht="15"/>
    <row r="612979" ht="15"/>
    <row r="612980" ht="15"/>
    <row r="612981" ht="15"/>
    <row r="612982" ht="15"/>
    <row r="612983" ht="15"/>
    <row r="612984" ht="15"/>
    <row r="612985" ht="15"/>
    <row r="612986" ht="15"/>
    <row r="612987" ht="15"/>
    <row r="612988" ht="15"/>
    <row r="612989" ht="15"/>
    <row r="612990" ht="15"/>
    <row r="612991" ht="15"/>
    <row r="612992" ht="15"/>
    <row r="612993" ht="15"/>
    <row r="612994" ht="15"/>
    <row r="612995" ht="15"/>
    <row r="612996" ht="15"/>
    <row r="612997" ht="15"/>
    <row r="612998" ht="15"/>
    <row r="612999" ht="15"/>
    <row r="613000" ht="15"/>
    <row r="613001" ht="15"/>
    <row r="613002" ht="15"/>
    <row r="613003" ht="15"/>
    <row r="613004" ht="15"/>
    <row r="613005" ht="15"/>
    <row r="613006" ht="15"/>
    <row r="613007" ht="15"/>
    <row r="613008" ht="15"/>
    <row r="613009" ht="15"/>
    <row r="613010" ht="15"/>
    <row r="613011" ht="15"/>
    <row r="613012" ht="15"/>
    <row r="613013" ht="15"/>
    <row r="613014" ht="15"/>
    <row r="613015" ht="15"/>
    <row r="613016" ht="15"/>
    <row r="613017" ht="15"/>
    <row r="613018" ht="15"/>
    <row r="613019" ht="15"/>
    <row r="613020" ht="15"/>
    <row r="613021" ht="15"/>
    <row r="613022" ht="15"/>
    <row r="613023" ht="15"/>
    <row r="613024" ht="15"/>
    <row r="613025" ht="15"/>
    <row r="613026" ht="15"/>
    <row r="613027" ht="15"/>
    <row r="613028" ht="15"/>
    <row r="613029" ht="15"/>
    <row r="613030" ht="15"/>
    <row r="613031" ht="15"/>
    <row r="613032" ht="15"/>
    <row r="613033" ht="15"/>
    <row r="613034" ht="15"/>
    <row r="613035" ht="15"/>
    <row r="613036" ht="15"/>
    <row r="613037" ht="15"/>
    <row r="613038" ht="15"/>
    <row r="613039" ht="15"/>
    <row r="613040" ht="15"/>
    <row r="613041" ht="15"/>
    <row r="613042" ht="15"/>
    <row r="613043" ht="15"/>
    <row r="613044" ht="15"/>
    <row r="613045" ht="15"/>
    <row r="613046" ht="15"/>
    <row r="613047" ht="15"/>
    <row r="613048" ht="15"/>
    <row r="613049" ht="15"/>
    <row r="613050" ht="15"/>
    <row r="613051" ht="15"/>
    <row r="613052" ht="15"/>
    <row r="613053" ht="15"/>
    <row r="613054" ht="15"/>
    <row r="613055" ht="15"/>
    <row r="613056" ht="15"/>
    <row r="613057" ht="15"/>
    <row r="613058" ht="15"/>
    <row r="613059" ht="15"/>
    <row r="613060" ht="15"/>
    <row r="613061" ht="15"/>
    <row r="613062" ht="15"/>
    <row r="613063" ht="15"/>
    <row r="613064" ht="15"/>
    <row r="613065" ht="15"/>
    <row r="613066" ht="15"/>
    <row r="613067" ht="15"/>
    <row r="613068" ht="15"/>
    <row r="613069" ht="15"/>
    <row r="613070" ht="15"/>
    <row r="613071" ht="15"/>
    <row r="613072" ht="15"/>
    <row r="613073" ht="15"/>
    <row r="613074" ht="15"/>
    <row r="613075" ht="15"/>
    <row r="613076" ht="15"/>
    <row r="613077" ht="15"/>
    <row r="613078" ht="15"/>
    <row r="613079" ht="15"/>
    <row r="613080" ht="15"/>
    <row r="613081" ht="15"/>
    <row r="613082" ht="15"/>
    <row r="613083" ht="15"/>
    <row r="613084" ht="15"/>
    <row r="613085" ht="15"/>
    <row r="613086" ht="15"/>
    <row r="613087" ht="15"/>
    <row r="613088" ht="15"/>
    <row r="613089" ht="15"/>
    <row r="613090" ht="15"/>
    <row r="613091" ht="15"/>
    <row r="613092" ht="15"/>
    <row r="613093" ht="15"/>
    <row r="613094" ht="15"/>
    <row r="613095" ht="15"/>
    <row r="613096" ht="15"/>
    <row r="613097" ht="15"/>
    <row r="613098" ht="15"/>
    <row r="613099" ht="15"/>
    <row r="613100" ht="15"/>
    <row r="613101" ht="15"/>
    <row r="613102" ht="15"/>
    <row r="613103" ht="15"/>
    <row r="613104" ht="15"/>
    <row r="613105" ht="15"/>
    <row r="613106" ht="15"/>
    <row r="613107" ht="15"/>
    <row r="613108" ht="15"/>
    <row r="613109" ht="15"/>
    <row r="613110" ht="15"/>
    <row r="613111" ht="15"/>
    <row r="613112" ht="15"/>
    <row r="613113" ht="15"/>
    <row r="613114" ht="15"/>
    <row r="613115" ht="15"/>
    <row r="613116" ht="15"/>
    <row r="613117" ht="15"/>
    <row r="613118" ht="15"/>
    <row r="613119" ht="15"/>
    <row r="613120" ht="15"/>
    <row r="613121" ht="15"/>
    <row r="613122" ht="15"/>
    <row r="613123" ht="15"/>
    <row r="613124" ht="15"/>
    <row r="613125" ht="15"/>
    <row r="613126" ht="15"/>
    <row r="613127" ht="15"/>
    <row r="613128" ht="15"/>
    <row r="613129" ht="15"/>
    <row r="613130" ht="15"/>
    <row r="613131" ht="15"/>
    <row r="613132" ht="15"/>
    <row r="613133" ht="15"/>
    <row r="613134" ht="15"/>
    <row r="613135" ht="15"/>
    <row r="613136" ht="15"/>
    <row r="613137" ht="15"/>
    <row r="613138" ht="15"/>
    <row r="613139" ht="15"/>
    <row r="613140" ht="15"/>
    <row r="613141" ht="15"/>
    <row r="613142" ht="15"/>
    <row r="613143" ht="15"/>
    <row r="613144" ht="15"/>
    <row r="613145" ht="15"/>
    <row r="613146" ht="15"/>
    <row r="613147" ht="15"/>
    <row r="613148" ht="15"/>
    <row r="613149" ht="15"/>
    <row r="613150" ht="15"/>
    <row r="613151" ht="15"/>
    <row r="613152" ht="15"/>
    <row r="613153" ht="15"/>
    <row r="613154" ht="15"/>
    <row r="613155" ht="15"/>
    <row r="613156" ht="15"/>
    <row r="613157" ht="15"/>
    <row r="613158" ht="15"/>
    <row r="613159" ht="15"/>
    <row r="613160" ht="15"/>
    <row r="613161" ht="15"/>
    <row r="613162" ht="15"/>
    <row r="613163" ht="15"/>
    <row r="613164" ht="15"/>
    <row r="613165" ht="15"/>
    <row r="613166" ht="15"/>
    <row r="613167" ht="15"/>
    <row r="613168" ht="15"/>
    <row r="613169" ht="15"/>
    <row r="613170" ht="15"/>
    <row r="613171" ht="15"/>
    <row r="613172" ht="15"/>
    <row r="613173" ht="15"/>
    <row r="613174" ht="15"/>
    <row r="613175" ht="15"/>
    <row r="613176" ht="15"/>
    <row r="613177" ht="15"/>
    <row r="613178" ht="15"/>
    <row r="613179" ht="15"/>
    <row r="613180" ht="15"/>
    <row r="613181" ht="15"/>
    <row r="613182" ht="15"/>
    <row r="613183" ht="15"/>
    <row r="613184" ht="15"/>
    <row r="613185" ht="15"/>
    <row r="613186" ht="15"/>
    <row r="613187" ht="15"/>
    <row r="613188" ht="15"/>
    <row r="613189" ht="15"/>
    <row r="613190" ht="15"/>
    <row r="613191" ht="15"/>
    <row r="613192" ht="15"/>
    <row r="613193" ht="15"/>
    <row r="613194" ht="15"/>
    <row r="613195" ht="15"/>
    <row r="613196" ht="15"/>
    <row r="613197" ht="15"/>
    <row r="613198" ht="15"/>
    <row r="613199" ht="15"/>
    <row r="613200" ht="15"/>
    <row r="613201" ht="15"/>
    <row r="613202" ht="15"/>
    <row r="613203" ht="15"/>
    <row r="613204" ht="15"/>
    <row r="613205" ht="15"/>
    <row r="613206" ht="15"/>
    <row r="613207" ht="15"/>
    <row r="613208" ht="15"/>
    <row r="613209" ht="15"/>
    <row r="613210" ht="15"/>
    <row r="613211" ht="15"/>
    <row r="613212" ht="15"/>
    <row r="613213" ht="15"/>
    <row r="613214" ht="15"/>
    <row r="613215" ht="15"/>
    <row r="613216" ht="15"/>
    <row r="613217" ht="15"/>
    <row r="613218" ht="15"/>
    <row r="613219" ht="15"/>
    <row r="613220" ht="15"/>
    <row r="613221" ht="15"/>
    <row r="613222" ht="15"/>
    <row r="613223" ht="15"/>
    <row r="613224" ht="15"/>
    <row r="613225" ht="15"/>
    <row r="613226" ht="15"/>
    <row r="613227" ht="15"/>
    <row r="613228" ht="15"/>
    <row r="613229" ht="15"/>
    <row r="613230" ht="15"/>
    <row r="613231" ht="15"/>
    <row r="613232" ht="15"/>
    <row r="613233" ht="15"/>
    <row r="613234" ht="15"/>
    <row r="613235" ht="15"/>
    <row r="613236" ht="15"/>
    <row r="613237" ht="15"/>
    <row r="613238" ht="15"/>
    <row r="613239" ht="15"/>
    <row r="613240" ht="15"/>
    <row r="613241" ht="15"/>
    <row r="613242" ht="15"/>
    <row r="613243" ht="15"/>
    <row r="613244" ht="15"/>
    <row r="613245" ht="15"/>
    <row r="613246" ht="15"/>
    <row r="613247" ht="15"/>
    <row r="613248" ht="15"/>
    <row r="613249" ht="15"/>
    <row r="613250" ht="15"/>
    <row r="613251" ht="15"/>
    <row r="613252" ht="15"/>
    <row r="613253" ht="15"/>
    <row r="613254" ht="15"/>
    <row r="613255" ht="15"/>
    <row r="613256" ht="15"/>
    <row r="613257" ht="15"/>
    <row r="613258" ht="15"/>
    <row r="613259" ht="15"/>
    <row r="613260" ht="15"/>
    <row r="613261" ht="15"/>
    <row r="613262" ht="15"/>
    <row r="613263" ht="15"/>
    <row r="613264" ht="15"/>
    <row r="613265" ht="15"/>
    <row r="613266" ht="15"/>
    <row r="613267" ht="15"/>
    <row r="613268" ht="15"/>
    <row r="613269" ht="15"/>
    <row r="613270" ht="15"/>
    <row r="613271" ht="15"/>
    <row r="613272" ht="15"/>
    <row r="613273" ht="15"/>
    <row r="613274" ht="15"/>
    <row r="613275" ht="15"/>
    <row r="613276" ht="15"/>
    <row r="613277" ht="15"/>
    <row r="613278" ht="15"/>
    <row r="613279" ht="15"/>
    <row r="613280" ht="15"/>
    <row r="613281" ht="15"/>
    <row r="613282" ht="15"/>
    <row r="613283" ht="15"/>
    <row r="613284" ht="15"/>
    <row r="613285" ht="15"/>
    <row r="613286" ht="15"/>
    <row r="613287" ht="15"/>
    <row r="613288" ht="15"/>
    <row r="613289" ht="15"/>
    <row r="613290" ht="15"/>
    <row r="613291" ht="15"/>
    <row r="613292" ht="15"/>
    <row r="613293" ht="15"/>
    <row r="613294" ht="15"/>
    <row r="613295" ht="15"/>
    <row r="613296" ht="15"/>
    <row r="613297" ht="15"/>
    <row r="613298" ht="15"/>
    <row r="613299" ht="15"/>
    <row r="613300" ht="15"/>
    <row r="613301" ht="15"/>
    <row r="613302" ht="15"/>
    <row r="613303" ht="15"/>
    <row r="613304" ht="15"/>
    <row r="613305" ht="15"/>
    <row r="613306" ht="15"/>
    <row r="613307" ht="15"/>
    <row r="613308" ht="15"/>
    <row r="613309" ht="15"/>
    <row r="613310" ht="15"/>
    <row r="613311" ht="15"/>
    <row r="613312" ht="15"/>
    <row r="613313" ht="15"/>
    <row r="613314" ht="15"/>
    <row r="613315" ht="15"/>
    <row r="613316" ht="15"/>
    <row r="613317" ht="15"/>
    <row r="613318" ht="15"/>
    <row r="613319" ht="15"/>
    <row r="613320" ht="15"/>
    <row r="613321" ht="15"/>
    <row r="613322" ht="15"/>
    <row r="613323" ht="15"/>
    <row r="613324" ht="15"/>
    <row r="613325" ht="15"/>
    <row r="613326" ht="15"/>
    <row r="613327" ht="15"/>
    <row r="613328" ht="15"/>
    <row r="613329" ht="15"/>
    <row r="613330" ht="15"/>
    <row r="613331" ht="15"/>
    <row r="613332" ht="15"/>
    <row r="613333" ht="15"/>
    <row r="613334" ht="15"/>
    <row r="613335" ht="15"/>
    <row r="613336" ht="15"/>
    <row r="613337" ht="15"/>
    <row r="613338" ht="15"/>
    <row r="613339" ht="15"/>
    <row r="613340" ht="15"/>
    <row r="613341" ht="15"/>
    <row r="613342" ht="15"/>
    <row r="613343" ht="15"/>
    <row r="613344" ht="15"/>
    <row r="613345" ht="15"/>
    <row r="613346" ht="15"/>
    <row r="613347" ht="15"/>
    <row r="613348" ht="15"/>
    <row r="613349" ht="15"/>
    <row r="613350" ht="15"/>
    <row r="613351" ht="15"/>
    <row r="613352" ht="15"/>
    <row r="613353" ht="15"/>
    <row r="613354" ht="15"/>
    <row r="613355" ht="15"/>
    <row r="613356" ht="15"/>
    <row r="613357" ht="15"/>
    <row r="613358" ht="15"/>
    <row r="613359" ht="15"/>
    <row r="613360" ht="15"/>
    <row r="613361" ht="15"/>
    <row r="613362" ht="15"/>
    <row r="613363" ht="15"/>
    <row r="613364" ht="15"/>
    <row r="613365" ht="15"/>
    <row r="613366" ht="15"/>
    <row r="613367" ht="15"/>
    <row r="613368" ht="15"/>
    <row r="613369" ht="15"/>
    <row r="613370" ht="15"/>
    <row r="613371" ht="15"/>
    <row r="613372" ht="15"/>
    <row r="613373" ht="15"/>
    <row r="613374" ht="15"/>
    <row r="613375" ht="15"/>
    <row r="613376" ht="15"/>
    <row r="613377" ht="15"/>
    <row r="613378" ht="15"/>
    <row r="613379" ht="15"/>
    <row r="613380" ht="15"/>
    <row r="613381" ht="15"/>
    <row r="613382" ht="15"/>
    <row r="613383" ht="15"/>
    <row r="613384" ht="15"/>
    <row r="613385" ht="15"/>
    <row r="613386" ht="15"/>
    <row r="613387" ht="15"/>
    <row r="613388" ht="15"/>
    <row r="613389" ht="15"/>
    <row r="613390" ht="15"/>
    <row r="613391" ht="15"/>
    <row r="613392" ht="15"/>
    <row r="613393" ht="15"/>
    <row r="613394" ht="15"/>
    <row r="613395" ht="15"/>
    <row r="613396" ht="15"/>
    <row r="613397" ht="15"/>
    <row r="613398" ht="15"/>
    <row r="613399" ht="15"/>
    <row r="613400" ht="15"/>
    <row r="613401" ht="15"/>
    <row r="613402" ht="15"/>
    <row r="613403" ht="15"/>
    <row r="613404" ht="15"/>
    <row r="613405" ht="15"/>
    <row r="613406" ht="15"/>
    <row r="613407" ht="15"/>
    <row r="613408" ht="15"/>
    <row r="613409" ht="15"/>
    <row r="613410" ht="15"/>
    <row r="613411" ht="15"/>
    <row r="613412" ht="15"/>
    <row r="613413" ht="15"/>
    <row r="613414" ht="15"/>
    <row r="613415" ht="15"/>
    <row r="613416" ht="15"/>
    <row r="613417" ht="15"/>
    <row r="613418" ht="15"/>
    <row r="613419" ht="15"/>
    <row r="613420" ht="15"/>
    <row r="613421" ht="15"/>
    <row r="613422" ht="15"/>
    <row r="613423" ht="15"/>
    <row r="613424" ht="15"/>
    <row r="613425" ht="15"/>
    <row r="613426" ht="15"/>
    <row r="613427" ht="15"/>
    <row r="613428" ht="15"/>
    <row r="613429" ht="15"/>
    <row r="613430" ht="15"/>
    <row r="613431" ht="15"/>
    <row r="613432" ht="15"/>
    <row r="613433" ht="15"/>
    <row r="613434" ht="15"/>
    <row r="613435" ht="15"/>
    <row r="613436" ht="15"/>
    <row r="613437" ht="15"/>
    <row r="613438" ht="15"/>
    <row r="613439" ht="15"/>
    <row r="613440" ht="15"/>
    <row r="613441" ht="15"/>
    <row r="613442" ht="15"/>
    <row r="613443" ht="15"/>
    <row r="613444" ht="15"/>
    <row r="613445" ht="15"/>
    <row r="613446" ht="15"/>
    <row r="613447" ht="15"/>
    <row r="613448" ht="15"/>
    <row r="613449" ht="15"/>
    <row r="613450" ht="15"/>
    <row r="613451" ht="15"/>
    <row r="613452" ht="15"/>
    <row r="613453" ht="15"/>
    <row r="613454" ht="15"/>
    <row r="613455" ht="15"/>
    <row r="613456" ht="15"/>
    <row r="613457" ht="15"/>
    <row r="613458" ht="15"/>
    <row r="613459" ht="15"/>
    <row r="613460" ht="15"/>
    <row r="613461" ht="15"/>
    <row r="613462" ht="15"/>
    <row r="613463" ht="15"/>
    <row r="613464" ht="15"/>
    <row r="613465" ht="15"/>
    <row r="613466" ht="15"/>
    <row r="613467" ht="15"/>
    <row r="613468" ht="15"/>
    <row r="613469" ht="15"/>
    <row r="613470" ht="15"/>
    <row r="613471" ht="15"/>
    <row r="613472" ht="15"/>
    <row r="613473" ht="15"/>
    <row r="613474" ht="15"/>
    <row r="613475" ht="15"/>
    <row r="613476" ht="15"/>
    <row r="613477" ht="15"/>
    <row r="613478" ht="15"/>
    <row r="613479" ht="15"/>
    <row r="613480" ht="15"/>
    <row r="613481" ht="15"/>
    <row r="613482" ht="15"/>
    <row r="613483" ht="15"/>
    <row r="613484" ht="15"/>
    <row r="613485" ht="15"/>
    <row r="613486" ht="15"/>
    <row r="613487" ht="15"/>
    <row r="613488" ht="15"/>
    <row r="613489" ht="15"/>
    <row r="613490" ht="15"/>
    <row r="613491" ht="15"/>
    <row r="613492" ht="15"/>
    <row r="613493" ht="15"/>
    <row r="613494" ht="15"/>
    <row r="613495" ht="15"/>
    <row r="613496" ht="15"/>
    <row r="613497" ht="15"/>
    <row r="613498" ht="15"/>
    <row r="613499" ht="15"/>
    <row r="613500" ht="15"/>
    <row r="613501" ht="15"/>
    <row r="613502" ht="15"/>
    <row r="613503" ht="15"/>
    <row r="613504" ht="15"/>
    <row r="613505" ht="15"/>
    <row r="613506" ht="15"/>
    <row r="613507" ht="15"/>
    <row r="613508" ht="15"/>
    <row r="613509" ht="15"/>
    <row r="613510" ht="15"/>
    <row r="613511" ht="15"/>
    <row r="613512" ht="15"/>
    <row r="613513" ht="15"/>
    <row r="613514" ht="15"/>
    <row r="613515" ht="15"/>
    <row r="613516" ht="15"/>
    <row r="613517" ht="15"/>
    <row r="613518" ht="15"/>
    <row r="613519" ht="15"/>
    <row r="613520" ht="15"/>
    <row r="613521" ht="15"/>
    <row r="613522" ht="15"/>
    <row r="613523" ht="15"/>
    <row r="613524" ht="15"/>
    <row r="613525" ht="15"/>
    <row r="613526" ht="15"/>
    <row r="613527" ht="15"/>
    <row r="613528" ht="15"/>
    <row r="613529" ht="15"/>
    <row r="613530" ht="15"/>
    <row r="613531" ht="15"/>
    <row r="613532" ht="15"/>
    <row r="613533" ht="15"/>
    <row r="613534" ht="15"/>
    <row r="613535" ht="15"/>
    <row r="613536" ht="15"/>
    <row r="613537" ht="15"/>
    <row r="613538" ht="15"/>
    <row r="613539" ht="15"/>
    <row r="613540" ht="15"/>
    <row r="613541" ht="15"/>
    <row r="613542" ht="15"/>
    <row r="613543" ht="15"/>
    <row r="613544" ht="15"/>
    <row r="613545" ht="15"/>
    <row r="613546" ht="15"/>
    <row r="613547" ht="15"/>
    <row r="613548" ht="15"/>
    <row r="613549" ht="15"/>
    <row r="613550" ht="15"/>
    <row r="613551" ht="15"/>
    <row r="613552" ht="15"/>
    <row r="613553" ht="15"/>
    <row r="613554" ht="15"/>
    <row r="613555" ht="15"/>
    <row r="613556" ht="15"/>
    <row r="613557" ht="15"/>
    <row r="613558" ht="15"/>
    <row r="613559" ht="15"/>
    <row r="613560" ht="15"/>
    <row r="613561" ht="15"/>
    <row r="613562" ht="15"/>
    <row r="613563" ht="15"/>
    <row r="613564" ht="15"/>
    <row r="613565" ht="15"/>
    <row r="613566" ht="15"/>
    <row r="613567" ht="15"/>
    <row r="613568" ht="15"/>
    <row r="613569" ht="15"/>
    <row r="613570" ht="15"/>
    <row r="613571" ht="15"/>
    <row r="613572" ht="15"/>
    <row r="613573" ht="15"/>
    <row r="613574" ht="15"/>
    <row r="613575" ht="15"/>
    <row r="613576" ht="15"/>
    <row r="613577" ht="15"/>
    <row r="613578" ht="15"/>
    <row r="613579" ht="15"/>
    <row r="613580" ht="15"/>
    <row r="613581" ht="15"/>
    <row r="613582" ht="15"/>
    <row r="613583" ht="15"/>
    <row r="613584" ht="15"/>
    <row r="613585" ht="15"/>
    <row r="613586" ht="15"/>
    <row r="613587" ht="15"/>
    <row r="613588" ht="15"/>
    <row r="613589" ht="15"/>
    <row r="613590" ht="15"/>
    <row r="613591" ht="15"/>
    <row r="613592" ht="15"/>
    <row r="613593" ht="15"/>
    <row r="613594" ht="15"/>
    <row r="613595" ht="15"/>
    <row r="613596" ht="15"/>
    <row r="613597" ht="15"/>
    <row r="613598" ht="15"/>
    <row r="613599" ht="15"/>
    <row r="613600" ht="15"/>
    <row r="613601" ht="15"/>
    <row r="613602" ht="15"/>
    <row r="613603" ht="15"/>
    <row r="613604" ht="15"/>
    <row r="613605" ht="15"/>
    <row r="613606" ht="15"/>
    <row r="613607" ht="15"/>
    <row r="613608" ht="15"/>
    <row r="613609" ht="15"/>
    <row r="613610" ht="15"/>
    <row r="613611" ht="15"/>
    <row r="613612" ht="15"/>
    <row r="613613" ht="15"/>
    <row r="613614" ht="15"/>
    <row r="613615" ht="15"/>
    <row r="613616" ht="15"/>
    <row r="613617" ht="15"/>
    <row r="613618" ht="15"/>
    <row r="613619" ht="15"/>
    <row r="613620" ht="15"/>
    <row r="613621" ht="15"/>
    <row r="613622" ht="15"/>
    <row r="613623" ht="15"/>
    <row r="613624" ht="15"/>
    <row r="613625" ht="15"/>
    <row r="613626" ht="15"/>
    <row r="613627" ht="15"/>
    <row r="613628" ht="15"/>
    <row r="613629" ht="15"/>
    <row r="613630" ht="15"/>
    <row r="613631" ht="15"/>
    <row r="613632" ht="15"/>
    <row r="613633" ht="15"/>
    <row r="613634" ht="15"/>
    <row r="613635" ht="15"/>
    <row r="613636" ht="15"/>
    <row r="613637" ht="15"/>
    <row r="613638" ht="15"/>
    <row r="613639" ht="15"/>
    <row r="613640" ht="15"/>
    <row r="613641" ht="15"/>
    <row r="613642" ht="15"/>
    <row r="613643" ht="15"/>
    <row r="613644" ht="15"/>
    <row r="613645" ht="15"/>
    <row r="613646" ht="15"/>
    <row r="613647" ht="15"/>
    <row r="613648" ht="15"/>
    <row r="613649" ht="15"/>
    <row r="613650" ht="15"/>
    <row r="613651" ht="15"/>
    <row r="613652" ht="15"/>
    <row r="613653" ht="15"/>
    <row r="613654" ht="15"/>
    <row r="613655" ht="15"/>
    <row r="613656" ht="15"/>
    <row r="613657" ht="15"/>
    <row r="613658" ht="15"/>
    <row r="613659" ht="15"/>
    <row r="613660" ht="15"/>
    <row r="613661" ht="15"/>
    <row r="613662" ht="15"/>
    <row r="613663" ht="15"/>
    <row r="613664" ht="15"/>
    <row r="613665" ht="15"/>
    <row r="613666" ht="15"/>
    <row r="613667" ht="15"/>
    <row r="613668" ht="15"/>
    <row r="613669" ht="15"/>
    <row r="613670" ht="15"/>
    <row r="613671" ht="15"/>
    <row r="613672" ht="15"/>
    <row r="613673" ht="15"/>
    <row r="613674" ht="15"/>
    <row r="613675" ht="15"/>
    <row r="613676" ht="15"/>
    <row r="613677" ht="15"/>
    <row r="613678" ht="15"/>
    <row r="613679" ht="15"/>
    <row r="613680" ht="15"/>
    <row r="613681" ht="15"/>
    <row r="613682" ht="15"/>
    <row r="613683" ht="15"/>
    <row r="613684" ht="15"/>
    <row r="613685" ht="15"/>
    <row r="613686" ht="15"/>
    <row r="613687" ht="15"/>
    <row r="613688" ht="15"/>
    <row r="613689" ht="15"/>
    <row r="613690" ht="15"/>
    <row r="613691" ht="15"/>
    <row r="613692" ht="15"/>
    <row r="613693" ht="15"/>
    <row r="613694" ht="15"/>
    <row r="613695" ht="15"/>
    <row r="613696" ht="15"/>
    <row r="613697" ht="15"/>
    <row r="613698" ht="15"/>
    <row r="613699" ht="15"/>
    <row r="613700" ht="15"/>
    <row r="613701" ht="15"/>
    <row r="613702" ht="15"/>
    <row r="613703" ht="15"/>
    <row r="613704" ht="15"/>
    <row r="613705" ht="15"/>
    <row r="613706" ht="15"/>
    <row r="613707" ht="15"/>
    <row r="613708" ht="15"/>
    <row r="613709" ht="15"/>
    <row r="613710" ht="15"/>
    <row r="613711" ht="15"/>
    <row r="613712" ht="15"/>
    <row r="613713" ht="15"/>
    <row r="613714" ht="15"/>
    <row r="613715" ht="15"/>
    <row r="613716" ht="15"/>
    <row r="613717" ht="15"/>
    <row r="613718" ht="15"/>
    <row r="613719" ht="15"/>
    <row r="613720" ht="15"/>
    <row r="613721" ht="15"/>
    <row r="613722" ht="15"/>
    <row r="613723" ht="15"/>
    <row r="613724" ht="15"/>
    <row r="613725" ht="15"/>
    <row r="613726" ht="15"/>
    <row r="613727" ht="15"/>
    <row r="613728" ht="15"/>
    <row r="613729" ht="15"/>
    <row r="613730" ht="15"/>
    <row r="613731" ht="15"/>
    <row r="613732" ht="15"/>
    <row r="613733" ht="15"/>
    <row r="613734" ht="15"/>
    <row r="613735" ht="15"/>
    <row r="613736" ht="15"/>
    <row r="613737" ht="15"/>
    <row r="613738" ht="15"/>
    <row r="613739" ht="15"/>
    <row r="613740" ht="15"/>
    <row r="613741" ht="15"/>
    <row r="613742" ht="15"/>
    <row r="613743" ht="15"/>
    <row r="613744" ht="15"/>
    <row r="613745" ht="15"/>
    <row r="613746" ht="15"/>
    <row r="613747" ht="15"/>
    <row r="613748" ht="15"/>
    <row r="613749" ht="15"/>
    <row r="613750" ht="15"/>
    <row r="613751" ht="15"/>
    <row r="613752" ht="15"/>
    <row r="613753" ht="15"/>
    <row r="613754" ht="15"/>
    <row r="613755" ht="15"/>
    <row r="613756" ht="15"/>
    <row r="613757" ht="15"/>
    <row r="613758" ht="15"/>
    <row r="613759" ht="15"/>
    <row r="613760" ht="15"/>
    <row r="613761" ht="15"/>
    <row r="613762" ht="15"/>
    <row r="613763" ht="15"/>
    <row r="613764" ht="15"/>
    <row r="613765" ht="15"/>
    <row r="613766" ht="15"/>
    <row r="613767" ht="15"/>
    <row r="613768" ht="15"/>
    <row r="613769" ht="15"/>
    <row r="613770" ht="15"/>
    <row r="613771" ht="15"/>
    <row r="613772" ht="15"/>
    <row r="613773" ht="15"/>
    <row r="613774" ht="15"/>
    <row r="613775" ht="15"/>
    <row r="613776" ht="15"/>
    <row r="613777" ht="15"/>
    <row r="613778" ht="15"/>
    <row r="613779" ht="15"/>
    <row r="613780" ht="15"/>
    <row r="613781" ht="15"/>
    <row r="613782" ht="15"/>
    <row r="613783" ht="15"/>
    <row r="613784" ht="15"/>
    <row r="613785" ht="15"/>
    <row r="613786" ht="15"/>
    <row r="613787" ht="15"/>
    <row r="613788" ht="15"/>
    <row r="613789" ht="15"/>
    <row r="613790" ht="15"/>
    <row r="613791" ht="15"/>
    <row r="613792" ht="15"/>
    <row r="613793" ht="15"/>
    <row r="613794" ht="15"/>
    <row r="613795" ht="15"/>
    <row r="613796" ht="15"/>
    <row r="613797" ht="15"/>
    <row r="613798" ht="15"/>
    <row r="613799" ht="15"/>
    <row r="613800" ht="15"/>
    <row r="613801" ht="15"/>
    <row r="613802" ht="15"/>
    <row r="613803" ht="15"/>
    <row r="613804" ht="15"/>
    <row r="613805" ht="15"/>
    <row r="613806" ht="15"/>
    <row r="613807" ht="15"/>
    <row r="613808" ht="15"/>
    <row r="613809" ht="15"/>
    <row r="613810" ht="15"/>
    <row r="613811" ht="15"/>
    <row r="613812" ht="15"/>
    <row r="613813" ht="15"/>
    <row r="613814" ht="15"/>
    <row r="613815" ht="15"/>
    <row r="613816" ht="15"/>
    <row r="613817" ht="15"/>
    <row r="613818" ht="15"/>
    <row r="613819" ht="15"/>
    <row r="613820" ht="15"/>
    <row r="613821" ht="15"/>
    <row r="613822" ht="15"/>
    <row r="613823" ht="15"/>
    <row r="613824" ht="15"/>
    <row r="613825" ht="15"/>
    <row r="613826" ht="15"/>
    <row r="613827" ht="15"/>
    <row r="613828" ht="15"/>
    <row r="613829" ht="15"/>
    <row r="613830" ht="15"/>
    <row r="613831" ht="15"/>
    <row r="613832" ht="15"/>
    <row r="613833" ht="15"/>
    <row r="613834" ht="15"/>
    <row r="613835" ht="15"/>
    <row r="613836" ht="15"/>
    <row r="613837" ht="15"/>
    <row r="613838" ht="15"/>
    <row r="613839" ht="15"/>
    <row r="613840" ht="15"/>
    <row r="613841" ht="15"/>
    <row r="613842" ht="15"/>
    <row r="613843" ht="15"/>
    <row r="613844" ht="15"/>
    <row r="613845" ht="15"/>
    <row r="613846" ht="15"/>
    <row r="613847" ht="15"/>
    <row r="613848" ht="15"/>
    <row r="613849" ht="15"/>
    <row r="613850" ht="15"/>
    <row r="613851" ht="15"/>
    <row r="613852" ht="15"/>
    <row r="613853" ht="15"/>
    <row r="613854" ht="15"/>
    <row r="613855" ht="15"/>
    <row r="613856" ht="15"/>
    <row r="613857" ht="15"/>
    <row r="613858" ht="15"/>
    <row r="613859" ht="15"/>
    <row r="613860" ht="15"/>
    <row r="613861" ht="15"/>
    <row r="613862" ht="15"/>
    <row r="613863" ht="15"/>
    <row r="613864" ht="15"/>
    <row r="613865" ht="15"/>
    <row r="613866" ht="15"/>
    <row r="613867" ht="15"/>
    <row r="613868" ht="15"/>
    <row r="613869" ht="15"/>
    <row r="613870" ht="15"/>
    <row r="613871" ht="15"/>
    <row r="613872" ht="15"/>
    <row r="613873" ht="15"/>
    <row r="613874" ht="15"/>
    <row r="613875" ht="15"/>
    <row r="613876" ht="15"/>
    <row r="613877" ht="15"/>
    <row r="613878" ht="15"/>
    <row r="613879" ht="15"/>
    <row r="613880" ht="15"/>
    <row r="613881" ht="15"/>
    <row r="613882" ht="15"/>
    <row r="613883" ht="15"/>
    <row r="613884" ht="15"/>
    <row r="613885" ht="15"/>
    <row r="613886" ht="15"/>
    <row r="613887" ht="15"/>
    <row r="613888" ht="15"/>
    <row r="613889" ht="15"/>
    <row r="613890" ht="15"/>
    <row r="613891" ht="15"/>
    <row r="613892" ht="15"/>
    <row r="613893" ht="15"/>
    <row r="613894" ht="15"/>
    <row r="613895" ht="15"/>
    <row r="613896" ht="15"/>
    <row r="613897" ht="15"/>
    <row r="613898" ht="15"/>
    <row r="613899" ht="15"/>
    <row r="613900" ht="15"/>
    <row r="613901" ht="15"/>
    <row r="613902" ht="15"/>
    <row r="613903" ht="15"/>
    <row r="613904" ht="15"/>
    <row r="613905" ht="15"/>
    <row r="613906" ht="15"/>
    <row r="613907" ht="15"/>
    <row r="613908" ht="15"/>
    <row r="613909" ht="15"/>
    <row r="613910" ht="15"/>
    <row r="613911" ht="15"/>
    <row r="613912" ht="15"/>
    <row r="613913" ht="15"/>
    <row r="613914" ht="15"/>
    <row r="613915" ht="15"/>
    <row r="613916" ht="15"/>
    <row r="613917" ht="15"/>
    <row r="613918" ht="15"/>
    <row r="613919" ht="15"/>
    <row r="613920" ht="15"/>
    <row r="613921" ht="15"/>
    <row r="613922" ht="15"/>
    <row r="613923" ht="15"/>
    <row r="613924" ht="15"/>
    <row r="613925" ht="15"/>
    <row r="613926" ht="15"/>
    <row r="613927" ht="15"/>
    <row r="613928" ht="15"/>
    <row r="613929" ht="15"/>
    <row r="613930" ht="15"/>
    <row r="613931" ht="15"/>
    <row r="613932" ht="15"/>
    <row r="613933" ht="15"/>
    <row r="613934" ht="15"/>
    <row r="613935" ht="15"/>
    <row r="613936" ht="15"/>
    <row r="613937" ht="15"/>
    <row r="613938" ht="15"/>
    <row r="613939" ht="15"/>
    <row r="613940" ht="15"/>
    <row r="613941" ht="15"/>
    <row r="613942" ht="15"/>
    <row r="613943" ht="15"/>
    <row r="613944" ht="15"/>
    <row r="613945" ht="15"/>
    <row r="613946" ht="15"/>
    <row r="613947" ht="15"/>
    <row r="613948" ht="15"/>
    <row r="613949" ht="15"/>
    <row r="613950" ht="15"/>
    <row r="613951" ht="15"/>
    <row r="613952" ht="15"/>
    <row r="613953" ht="15"/>
    <row r="613954" ht="15"/>
    <row r="613955" ht="15"/>
    <row r="613956" ht="15"/>
    <row r="613957" ht="15"/>
    <row r="613958" ht="15"/>
    <row r="613959" ht="15"/>
    <row r="613960" ht="15"/>
    <row r="613961" ht="15"/>
    <row r="613962" ht="15"/>
    <row r="613963" ht="15"/>
    <row r="613964" ht="15"/>
    <row r="613965" ht="15"/>
    <row r="613966" ht="15"/>
    <row r="613967" ht="15"/>
    <row r="613968" ht="15"/>
    <row r="613969" ht="15"/>
    <row r="613970" ht="15"/>
    <row r="613971" ht="15"/>
    <row r="613972" ht="15"/>
    <row r="613973" ht="15"/>
    <row r="613974" ht="15"/>
    <row r="613975" ht="15"/>
    <row r="613976" ht="15"/>
    <row r="613977" ht="15"/>
    <row r="613978" ht="15"/>
    <row r="613979" ht="15"/>
    <row r="613980" ht="15"/>
    <row r="613981" ht="15"/>
    <row r="613982" ht="15"/>
    <row r="613983" ht="15"/>
    <row r="613984" ht="15"/>
    <row r="613985" ht="15"/>
    <row r="613986" ht="15"/>
    <row r="613987" ht="15"/>
    <row r="613988" ht="15"/>
    <row r="613989" ht="15"/>
    <row r="613990" ht="15"/>
    <row r="613991" ht="15"/>
    <row r="613992" ht="15"/>
    <row r="613993" ht="15"/>
    <row r="613994" ht="15"/>
    <row r="613995" ht="15"/>
    <row r="613996" ht="15"/>
    <row r="613997" ht="15"/>
    <row r="613998" ht="15"/>
    <row r="613999" ht="15"/>
    <row r="614000" ht="15"/>
    <row r="614001" ht="15"/>
    <row r="614002" ht="15"/>
    <row r="614003" ht="15"/>
    <row r="614004" ht="15"/>
    <row r="614005" ht="15"/>
    <row r="614006" ht="15"/>
    <row r="614007" ht="15"/>
    <row r="614008" ht="15"/>
    <row r="614009" ht="15"/>
    <row r="614010" ht="15"/>
    <row r="614011" ht="15"/>
    <row r="614012" ht="15"/>
    <row r="614013" ht="15"/>
    <row r="614014" ht="15"/>
    <row r="614015" ht="15"/>
    <row r="614016" ht="15"/>
    <row r="614017" ht="15"/>
    <row r="614018" ht="15"/>
    <row r="614019" ht="15"/>
    <row r="614020" ht="15"/>
    <row r="614021" ht="15"/>
    <row r="614022" ht="15"/>
    <row r="614023" ht="15"/>
    <row r="614024" ht="15"/>
    <row r="614025" ht="15"/>
    <row r="614026" ht="15"/>
    <row r="614027" ht="15"/>
    <row r="614028" ht="15"/>
    <row r="614029" ht="15"/>
    <row r="614030" ht="15"/>
    <row r="614031" ht="15"/>
    <row r="614032" ht="15"/>
    <row r="614033" ht="15"/>
    <row r="614034" ht="15"/>
    <row r="614035" ht="15"/>
    <row r="614036" ht="15"/>
    <row r="614037" ht="15"/>
    <row r="614038" ht="15"/>
    <row r="614039" ht="15"/>
    <row r="614040" ht="15"/>
    <row r="614041" ht="15"/>
    <row r="614042" ht="15"/>
    <row r="614043" ht="15"/>
    <row r="614044" ht="15"/>
    <row r="614045" ht="15"/>
    <row r="614046" ht="15"/>
    <row r="614047" ht="15"/>
    <row r="614048" ht="15"/>
    <row r="614049" ht="15"/>
    <row r="614050" ht="15"/>
    <row r="614051" ht="15"/>
    <row r="614052" ht="15"/>
    <row r="614053" ht="15"/>
    <row r="614054" ht="15"/>
    <row r="614055" ht="15"/>
    <row r="614056" ht="15"/>
    <row r="614057" ht="15"/>
    <row r="614058" ht="15"/>
    <row r="614059" ht="15"/>
    <row r="614060" ht="15"/>
    <row r="614061" ht="15"/>
    <row r="614062" ht="15"/>
    <row r="614063" ht="15"/>
    <row r="614064" ht="15"/>
    <row r="614065" ht="15"/>
    <row r="614066" ht="15"/>
    <row r="614067" ht="15"/>
    <row r="614068" ht="15"/>
    <row r="614069" ht="15"/>
    <row r="614070" ht="15"/>
    <row r="614071" ht="15"/>
    <row r="614072" ht="15"/>
    <row r="614073" ht="15"/>
    <row r="614074" ht="15"/>
    <row r="614075" ht="15"/>
    <row r="614076" ht="15"/>
    <row r="614077" ht="15"/>
    <row r="614078" ht="15"/>
    <row r="614079" ht="15"/>
    <row r="614080" ht="15"/>
    <row r="614081" ht="15"/>
    <row r="614082" ht="15"/>
    <row r="614083" ht="15"/>
    <row r="614084" ht="15"/>
    <row r="614085" ht="15"/>
    <row r="614086" ht="15"/>
    <row r="614087" ht="15"/>
    <row r="614088" ht="15"/>
    <row r="614089" ht="15"/>
    <row r="614090" ht="15"/>
    <row r="614091" ht="15"/>
    <row r="614092" ht="15"/>
    <row r="614093" ht="15"/>
    <row r="614094" ht="15"/>
    <row r="614095" ht="15"/>
    <row r="614096" ht="15"/>
    <row r="614097" ht="15"/>
    <row r="614098" ht="15"/>
    <row r="614099" ht="15"/>
    <row r="614100" ht="15"/>
    <row r="614101" ht="15"/>
    <row r="614102" ht="15"/>
    <row r="614103" ht="15"/>
    <row r="614104" ht="15"/>
    <row r="614105" ht="15"/>
    <row r="614106" ht="15"/>
    <row r="614107" ht="15"/>
    <row r="614108" ht="15"/>
    <row r="614109" ht="15"/>
    <row r="614110" ht="15"/>
    <row r="614111" ht="15"/>
    <row r="614112" ht="15"/>
    <row r="614113" ht="15"/>
    <row r="614114" ht="15"/>
    <row r="614115" ht="15"/>
    <row r="614116" ht="15"/>
    <row r="614117" ht="15"/>
    <row r="614118" ht="15"/>
    <row r="614119" ht="15"/>
    <row r="614120" ht="15"/>
    <row r="614121" ht="15"/>
    <row r="614122" ht="15"/>
    <row r="614123" ht="15"/>
    <row r="614124" ht="15"/>
    <row r="614125" ht="15"/>
    <row r="614126" ht="15"/>
    <row r="614127" ht="15"/>
    <row r="614128" ht="15"/>
    <row r="614129" ht="15"/>
    <row r="614130" ht="15"/>
    <row r="614131" ht="15"/>
    <row r="614132" ht="15"/>
    <row r="614133" ht="15"/>
    <row r="614134" ht="15"/>
    <row r="614135" ht="15"/>
    <row r="614136" ht="15"/>
    <row r="614137" ht="15"/>
    <row r="614138" ht="15"/>
    <row r="614139" ht="15"/>
    <row r="614140" ht="15"/>
    <row r="614141" ht="15"/>
    <row r="614142" ht="15"/>
    <row r="614143" ht="15"/>
    <row r="614144" ht="15"/>
    <row r="614145" ht="15"/>
    <row r="614146" ht="15"/>
    <row r="614147" ht="15"/>
    <row r="614148" ht="15"/>
    <row r="614149" ht="15"/>
    <row r="614150" ht="15"/>
    <row r="614151" ht="15"/>
    <row r="614152" ht="15"/>
    <row r="614153" ht="15"/>
    <row r="614154" ht="15"/>
    <row r="614155" ht="15"/>
    <row r="614156" ht="15"/>
    <row r="614157" ht="15"/>
    <row r="614158" ht="15"/>
    <row r="614159" ht="15"/>
    <row r="614160" ht="15"/>
    <row r="614161" ht="15"/>
    <row r="614162" ht="15"/>
    <row r="614163" ht="15"/>
    <row r="614164" ht="15"/>
    <row r="614165" ht="15"/>
    <row r="614166" ht="15"/>
    <row r="614167" ht="15"/>
    <row r="614168" ht="15"/>
    <row r="614169" ht="15"/>
    <row r="614170" ht="15"/>
    <row r="614171" ht="15"/>
    <row r="614172" ht="15"/>
    <row r="614173" ht="15"/>
    <row r="614174" ht="15"/>
    <row r="614175" ht="15"/>
    <row r="614176" ht="15"/>
    <row r="614177" ht="15"/>
    <row r="614178" ht="15"/>
    <row r="614179" ht="15"/>
    <row r="614180" ht="15"/>
    <row r="614181" ht="15"/>
    <row r="614182" ht="15"/>
    <row r="614183" ht="15"/>
    <row r="614184" ht="15"/>
    <row r="614185" ht="15"/>
    <row r="614186" ht="15"/>
    <row r="614187" ht="15"/>
    <row r="614188" ht="15"/>
    <row r="614189" ht="15"/>
    <row r="614190" ht="15"/>
    <row r="614191" ht="15"/>
    <row r="614192" ht="15"/>
    <row r="614193" ht="15"/>
    <row r="614194" ht="15"/>
    <row r="614195" ht="15"/>
    <row r="614196" ht="15"/>
    <row r="614197" ht="15"/>
    <row r="614198" ht="15"/>
    <row r="614199" ht="15"/>
    <row r="614200" ht="15"/>
    <row r="614201" ht="15"/>
    <row r="614202" ht="15"/>
    <row r="614203" ht="15"/>
    <row r="614204" ht="15"/>
    <row r="614205" ht="15"/>
    <row r="614206" ht="15"/>
    <row r="614207" ht="15"/>
    <row r="614208" ht="15"/>
    <row r="614209" ht="15"/>
    <row r="614210" ht="15"/>
    <row r="614211" ht="15"/>
    <row r="614212" ht="15"/>
    <row r="614213" ht="15"/>
    <row r="614214" ht="15"/>
    <row r="614215" ht="15"/>
    <row r="614216" ht="15"/>
    <row r="614217" ht="15"/>
    <row r="614218" ht="15"/>
    <row r="614219" ht="15"/>
    <row r="614220" ht="15"/>
    <row r="614221" ht="15"/>
    <row r="614222" ht="15"/>
    <row r="614223" ht="15"/>
    <row r="614224" ht="15"/>
    <row r="614225" ht="15"/>
    <row r="614226" ht="15"/>
    <row r="614227" ht="15"/>
    <row r="614228" ht="15"/>
    <row r="614229" ht="15"/>
    <row r="614230" ht="15"/>
    <row r="614231" ht="15"/>
    <row r="614232" ht="15"/>
    <row r="614233" ht="15"/>
    <row r="614234" ht="15"/>
    <row r="614235" ht="15"/>
    <row r="614236" ht="15"/>
    <row r="614237" ht="15"/>
    <row r="614238" ht="15"/>
    <row r="614239" ht="15"/>
    <row r="614240" ht="15"/>
    <row r="614241" ht="15"/>
    <row r="614242" ht="15"/>
    <row r="614243" ht="15"/>
    <row r="614244" ht="15"/>
    <row r="614245" ht="15"/>
    <row r="614246" ht="15"/>
    <row r="614247" ht="15"/>
    <row r="614248" ht="15"/>
    <row r="614249" ht="15"/>
    <row r="614250" ht="15"/>
    <row r="614251" ht="15"/>
    <row r="614252" ht="15"/>
    <row r="614253" ht="15"/>
    <row r="614254" ht="15"/>
    <row r="614255" ht="15"/>
    <row r="614256" ht="15"/>
    <row r="614257" ht="15"/>
    <row r="614258" ht="15"/>
    <row r="614259" ht="15"/>
    <row r="614260" ht="15"/>
    <row r="614261" ht="15"/>
    <row r="614262" ht="15"/>
    <row r="614263" ht="15"/>
    <row r="614264" ht="15"/>
    <row r="614265" ht="15"/>
    <row r="614266" ht="15"/>
    <row r="614267" ht="15"/>
    <row r="614268" ht="15"/>
    <row r="614269" ht="15"/>
    <row r="614270" ht="15"/>
    <row r="614271" ht="15"/>
    <row r="614272" ht="15"/>
    <row r="614273" ht="15"/>
    <row r="614274" ht="15"/>
    <row r="614275" ht="15"/>
    <row r="614276" ht="15"/>
    <row r="614277" ht="15"/>
    <row r="614278" ht="15"/>
    <row r="614279" ht="15"/>
    <row r="614280" ht="15"/>
    <row r="614281" ht="15"/>
    <row r="614282" ht="15"/>
    <row r="614283" ht="15"/>
    <row r="614284" ht="15"/>
    <row r="614285" ht="15"/>
    <row r="614286" ht="15"/>
    <row r="614287" ht="15"/>
    <row r="614288" ht="15"/>
    <row r="614289" ht="15"/>
    <row r="614290" ht="15"/>
    <row r="614291" ht="15"/>
    <row r="614292" ht="15"/>
    <row r="614293" ht="15"/>
    <row r="614294" ht="15"/>
    <row r="614295" ht="15"/>
    <row r="614296" ht="15"/>
    <row r="614297" ht="15"/>
    <row r="614298" ht="15"/>
    <row r="614299" ht="15"/>
    <row r="614300" ht="15"/>
    <row r="614301" ht="15"/>
    <row r="614302" ht="15"/>
    <row r="614303" ht="15"/>
    <row r="614304" ht="15"/>
    <row r="614305" ht="15"/>
    <row r="614306" ht="15"/>
    <row r="614307" ht="15"/>
    <row r="614308" ht="15"/>
    <row r="614309" ht="15"/>
    <row r="614310" ht="15"/>
    <row r="614311" ht="15"/>
    <row r="614312" ht="15"/>
    <row r="614313" ht="15"/>
    <row r="614314" ht="15"/>
    <row r="614315" ht="15"/>
    <row r="614316" ht="15"/>
    <row r="614317" ht="15"/>
    <row r="614318" ht="15"/>
    <row r="614319" ht="15"/>
    <row r="614320" ht="15"/>
    <row r="614321" ht="15"/>
    <row r="614322" ht="15"/>
    <row r="614323" ht="15"/>
    <row r="614324" ht="15"/>
    <row r="614325" ht="15"/>
    <row r="614326" ht="15"/>
    <row r="614327" ht="15"/>
    <row r="614328" ht="15"/>
    <row r="614329" ht="15"/>
    <row r="614330" ht="15"/>
    <row r="614331" ht="15"/>
    <row r="614332" ht="15"/>
    <row r="614333" ht="15"/>
    <row r="614334" ht="15"/>
    <row r="614335" ht="15"/>
    <row r="614336" ht="15"/>
    <row r="614337" ht="15"/>
    <row r="614338" ht="15"/>
    <row r="614339" ht="15"/>
    <row r="614340" ht="15"/>
    <row r="614341" ht="15"/>
    <row r="614342" ht="15"/>
    <row r="614343" ht="15"/>
    <row r="614344" ht="15"/>
    <row r="614345" ht="15"/>
    <row r="614346" ht="15"/>
    <row r="614347" ht="15"/>
    <row r="614348" ht="15"/>
    <row r="614349" ht="15"/>
    <row r="614350" ht="15"/>
    <row r="614351" ht="15"/>
    <row r="614352" ht="15"/>
    <row r="614353" ht="15"/>
    <row r="614354" ht="15"/>
    <row r="614355" ht="15"/>
    <row r="614356" ht="15"/>
    <row r="614357" ht="15"/>
    <row r="614358" ht="15"/>
    <row r="614359" ht="15"/>
    <row r="614360" ht="15"/>
    <row r="614361" ht="15"/>
    <row r="614362" ht="15"/>
    <row r="614363" ht="15"/>
    <row r="614364" ht="15"/>
    <row r="614365" ht="15"/>
    <row r="614366" ht="15"/>
    <row r="614367" ht="15"/>
    <row r="614368" ht="15"/>
    <row r="614369" ht="15"/>
    <row r="614370" ht="15"/>
    <row r="614371" ht="15"/>
    <row r="614372" ht="15"/>
    <row r="614373" ht="15"/>
    <row r="614374" ht="15"/>
    <row r="614375" ht="15"/>
    <row r="614376" ht="15"/>
    <row r="614377" ht="15"/>
    <row r="614378" ht="15"/>
    <row r="614379" ht="15"/>
    <row r="614380" ht="15"/>
    <row r="614381" ht="15"/>
    <row r="614382" ht="15"/>
    <row r="614383" ht="15"/>
    <row r="614384" ht="15"/>
    <row r="614385" ht="15"/>
    <row r="614386" ht="15"/>
    <row r="614387" ht="15"/>
    <row r="614388" ht="15"/>
    <row r="614389" ht="15"/>
    <row r="614390" ht="15"/>
    <row r="614391" ht="15"/>
    <row r="614392" ht="15"/>
    <row r="614393" ht="15"/>
    <row r="614394" ht="15"/>
    <row r="614395" ht="15"/>
    <row r="614396" ht="15"/>
    <row r="614397" ht="15"/>
    <row r="614398" ht="15"/>
    <row r="614399" ht="15"/>
    <row r="614400" ht="15"/>
    <row r="614401" ht="15"/>
    <row r="614402" ht="15"/>
    <row r="614403" ht="15"/>
    <row r="614404" ht="15"/>
    <row r="614405" ht="15"/>
    <row r="614406" ht="15"/>
    <row r="614407" ht="15"/>
    <row r="614408" ht="15"/>
    <row r="614409" ht="15"/>
    <row r="614410" ht="15"/>
    <row r="614411" ht="15"/>
    <row r="614412" ht="15"/>
    <row r="614413" ht="15"/>
    <row r="614414" ht="15"/>
    <row r="614415" ht="15"/>
    <row r="614416" ht="15"/>
    <row r="614417" ht="15"/>
    <row r="614418" ht="15"/>
    <row r="614419" ht="15"/>
    <row r="614420" ht="15"/>
    <row r="614421" ht="15"/>
    <row r="614422" ht="15"/>
    <row r="614423" ht="15"/>
    <row r="614424" ht="15"/>
    <row r="614425" ht="15"/>
    <row r="614426" ht="15"/>
    <row r="614427" ht="15"/>
    <row r="614428" ht="15"/>
    <row r="614429" ht="15"/>
    <row r="614430" ht="15"/>
    <row r="614431" ht="15"/>
    <row r="614432" ht="15"/>
    <row r="614433" ht="15"/>
    <row r="614434" ht="15"/>
    <row r="614435" ht="15"/>
    <row r="614436" ht="15"/>
    <row r="614437" ht="15"/>
    <row r="614438" ht="15"/>
    <row r="614439" ht="15"/>
    <row r="614440" ht="15"/>
    <row r="614441" ht="15"/>
    <row r="614442" ht="15"/>
    <row r="614443" ht="15"/>
    <row r="614444" ht="15"/>
    <row r="614445" ht="15"/>
    <row r="614446" ht="15"/>
    <row r="614447" ht="15"/>
    <row r="614448" ht="15"/>
    <row r="614449" ht="15"/>
    <row r="614450" ht="15"/>
    <row r="614451" ht="15"/>
    <row r="614452" ht="15"/>
    <row r="614453" ht="15"/>
    <row r="614454" ht="15"/>
    <row r="614455" ht="15"/>
    <row r="614456" ht="15"/>
    <row r="614457" ht="15"/>
    <row r="614458" ht="15"/>
    <row r="614459" ht="15"/>
    <row r="614460" ht="15"/>
    <row r="614461" ht="15"/>
    <row r="614462" ht="15"/>
    <row r="614463" ht="15"/>
    <row r="614464" ht="15"/>
    <row r="614465" ht="15"/>
    <row r="614466" ht="15"/>
    <row r="614467" ht="15"/>
    <row r="614468" ht="15"/>
    <row r="614469" ht="15"/>
    <row r="614470" ht="15"/>
    <row r="614471" ht="15"/>
    <row r="614472" ht="15"/>
    <row r="614473" ht="15"/>
    <row r="614474" ht="15"/>
    <row r="614475" ht="15"/>
    <row r="614476" ht="15"/>
    <row r="614477" ht="15"/>
    <row r="614478" ht="15"/>
    <row r="614479" ht="15"/>
    <row r="614480" ht="15"/>
    <row r="614481" ht="15"/>
    <row r="614482" ht="15"/>
    <row r="614483" ht="15"/>
    <row r="614484" ht="15"/>
    <row r="614485" ht="15"/>
    <row r="614486" ht="15"/>
    <row r="614487" ht="15"/>
    <row r="614488" ht="15"/>
    <row r="614489" ht="15"/>
    <row r="614490" ht="15"/>
    <row r="614491" ht="15"/>
    <row r="614492" ht="15"/>
    <row r="614493" ht="15"/>
    <row r="614494" ht="15"/>
    <row r="614495" ht="15"/>
    <row r="614496" ht="15"/>
    <row r="614497" ht="15"/>
    <row r="614498" ht="15"/>
    <row r="614499" ht="15"/>
    <row r="614500" ht="15"/>
    <row r="614501" ht="15"/>
    <row r="614502" ht="15"/>
    <row r="614503" ht="15"/>
    <row r="614504" ht="15"/>
    <row r="614505" ht="15"/>
    <row r="614506" ht="15"/>
    <row r="614507" ht="15"/>
    <row r="614508" ht="15"/>
    <row r="614509" ht="15"/>
    <row r="614510" ht="15"/>
    <row r="614511" ht="15"/>
    <row r="614512" ht="15"/>
    <row r="614513" ht="15"/>
    <row r="614514" ht="15"/>
    <row r="614515" ht="15"/>
    <row r="614516" ht="15"/>
    <row r="614517" ht="15"/>
    <row r="614518" ht="15"/>
    <row r="614519" ht="15"/>
    <row r="614520" ht="15"/>
    <row r="614521" ht="15"/>
    <row r="614522" ht="15"/>
    <row r="614523" ht="15"/>
    <row r="614524" ht="15"/>
    <row r="614525" ht="15"/>
    <row r="614526" ht="15"/>
    <row r="614527" ht="15"/>
    <row r="614528" ht="15"/>
    <row r="614529" ht="15"/>
    <row r="614530" ht="15"/>
    <row r="614531" ht="15"/>
    <row r="614532" ht="15"/>
    <row r="614533" ht="15"/>
    <row r="614534" ht="15"/>
    <row r="614535" ht="15"/>
    <row r="614536" ht="15"/>
    <row r="614537" ht="15"/>
    <row r="614538" ht="15"/>
    <row r="614539" ht="15"/>
    <row r="614540" ht="15"/>
    <row r="614541" ht="15"/>
    <row r="614542" ht="15"/>
    <row r="614543" ht="15"/>
    <row r="614544" ht="15"/>
    <row r="614545" ht="15"/>
    <row r="614546" ht="15"/>
    <row r="614547" ht="15"/>
    <row r="614548" ht="15"/>
    <row r="614549" ht="15"/>
    <row r="614550" ht="15"/>
    <row r="614551" ht="15"/>
    <row r="614552" ht="15"/>
    <row r="614553" ht="15"/>
    <row r="614554" ht="15"/>
    <row r="614555" ht="15"/>
    <row r="614556" ht="15"/>
    <row r="614557" ht="15"/>
    <row r="614558" ht="15"/>
    <row r="614559" ht="15"/>
    <row r="614560" ht="15"/>
    <row r="614561" ht="15"/>
    <row r="614562" ht="15"/>
    <row r="614563" ht="15"/>
    <row r="614564" ht="15"/>
    <row r="614565" ht="15"/>
    <row r="614566" ht="15"/>
    <row r="614567" ht="15"/>
    <row r="614568" ht="15"/>
    <row r="614569" ht="15"/>
    <row r="614570" ht="15"/>
    <row r="614571" ht="15"/>
    <row r="614572" ht="15"/>
    <row r="614573" ht="15"/>
    <row r="614574" ht="15"/>
    <row r="614575" ht="15"/>
    <row r="614576" ht="15"/>
    <row r="614577" ht="15"/>
    <row r="614578" ht="15"/>
    <row r="614579" ht="15"/>
    <row r="614580" ht="15"/>
    <row r="614581" ht="15"/>
    <row r="614582" ht="15"/>
    <row r="614583" ht="15"/>
    <row r="614584" ht="15"/>
    <row r="614585" ht="15"/>
    <row r="614586" ht="15"/>
    <row r="614587" ht="15"/>
    <row r="614588" ht="15"/>
    <row r="614589" ht="15"/>
    <row r="614590" ht="15"/>
    <row r="614591" ht="15"/>
    <row r="614592" ht="15"/>
    <row r="614593" ht="15"/>
    <row r="614594" ht="15"/>
    <row r="614595" ht="15"/>
    <row r="614596" ht="15"/>
    <row r="614597" ht="15"/>
    <row r="614598" ht="15"/>
    <row r="614599" ht="15"/>
    <row r="614600" ht="15"/>
    <row r="614601" ht="15"/>
    <row r="614602" ht="15"/>
    <row r="614603" ht="15"/>
    <row r="614604" ht="15"/>
    <row r="614605" ht="15"/>
    <row r="614606" ht="15"/>
    <row r="614607" ht="15"/>
    <row r="614608" ht="15"/>
    <row r="614609" ht="15"/>
    <row r="614610" ht="15"/>
    <row r="614611" ht="15"/>
    <row r="614612" ht="15"/>
    <row r="614613" ht="15"/>
    <row r="614614" ht="15"/>
    <row r="614615" ht="15"/>
    <row r="614616" ht="15"/>
    <row r="614617" ht="15"/>
    <row r="614618" ht="15"/>
    <row r="614619" ht="15"/>
    <row r="614620" ht="15"/>
    <row r="614621" ht="15"/>
    <row r="614622" ht="15"/>
    <row r="614623" ht="15"/>
    <row r="614624" ht="15"/>
    <row r="614625" ht="15"/>
    <row r="614626" ht="15"/>
    <row r="614627" ht="15"/>
    <row r="614628" ht="15"/>
    <row r="614629" ht="15"/>
    <row r="614630" ht="15"/>
    <row r="614631" ht="15"/>
    <row r="614632" ht="15"/>
    <row r="614633" ht="15"/>
    <row r="614634" ht="15"/>
    <row r="614635" ht="15"/>
    <row r="614636" ht="15"/>
    <row r="614637" ht="15"/>
    <row r="614638" ht="15"/>
    <row r="614639" ht="15"/>
    <row r="614640" ht="15"/>
    <row r="614641" ht="15"/>
    <row r="614642" ht="15"/>
    <row r="614643" ht="15"/>
    <row r="614644" ht="15"/>
    <row r="614645" ht="15"/>
    <row r="614646" ht="15"/>
    <row r="614647" ht="15"/>
    <row r="614648" ht="15"/>
    <row r="614649" ht="15"/>
    <row r="614650" ht="15"/>
    <row r="614651" ht="15"/>
    <row r="614652" ht="15"/>
    <row r="614653" ht="15"/>
    <row r="614654" ht="15"/>
    <row r="614655" ht="15"/>
    <row r="614656" ht="15"/>
    <row r="614657" ht="15"/>
    <row r="614658" ht="15"/>
    <row r="614659" ht="15"/>
    <row r="614660" ht="15"/>
    <row r="614661" ht="15"/>
    <row r="614662" ht="15"/>
    <row r="614663" ht="15"/>
    <row r="614664" ht="15"/>
    <row r="614665" ht="15"/>
    <row r="614666" ht="15"/>
    <row r="614667" ht="15"/>
    <row r="614668" ht="15"/>
    <row r="614669" ht="15"/>
    <row r="614670" ht="15"/>
    <row r="614671" ht="15"/>
    <row r="614672" ht="15"/>
    <row r="614673" ht="15"/>
    <row r="614674" ht="15"/>
    <row r="614675" ht="15"/>
    <row r="614676" ht="15"/>
    <row r="614677" ht="15"/>
    <row r="614678" ht="15"/>
    <row r="614679" ht="15"/>
    <row r="614680" ht="15"/>
    <row r="614681" ht="15"/>
    <row r="614682" ht="15"/>
    <row r="614683" ht="15"/>
    <row r="614684" ht="15"/>
    <row r="614685" ht="15"/>
    <row r="614686" ht="15"/>
    <row r="614687" ht="15"/>
    <row r="614688" ht="15"/>
    <row r="614689" ht="15"/>
    <row r="614690" ht="15"/>
    <row r="614691" ht="15"/>
    <row r="614692" ht="15"/>
    <row r="614693" ht="15"/>
    <row r="614694" ht="15"/>
    <row r="614695" ht="15"/>
    <row r="614696" ht="15"/>
    <row r="614697" ht="15"/>
    <row r="614698" ht="15"/>
    <row r="614699" ht="15"/>
    <row r="614700" ht="15"/>
    <row r="614701" ht="15"/>
    <row r="614702" ht="15"/>
    <row r="614703" ht="15"/>
    <row r="614704" ht="15"/>
    <row r="614705" ht="15"/>
    <row r="614706" ht="15"/>
    <row r="614707" ht="15"/>
    <row r="614708" ht="15"/>
    <row r="614709" ht="15"/>
    <row r="614710" ht="15"/>
    <row r="614711" ht="15"/>
    <row r="614712" ht="15"/>
    <row r="614713" ht="15"/>
    <row r="614714" ht="15"/>
    <row r="614715" ht="15"/>
    <row r="614716" ht="15"/>
    <row r="614717" ht="15"/>
    <row r="614718" ht="15"/>
    <row r="614719" ht="15"/>
    <row r="614720" ht="15"/>
    <row r="614721" ht="15"/>
    <row r="614722" ht="15"/>
    <row r="614723" ht="15"/>
    <row r="614724" ht="15"/>
    <row r="614725" ht="15"/>
    <row r="614726" ht="15"/>
    <row r="614727" ht="15"/>
    <row r="614728" ht="15"/>
    <row r="614729" ht="15"/>
    <row r="614730" ht="15"/>
    <row r="614731" ht="15"/>
    <row r="614732" ht="15"/>
    <row r="614733" ht="15"/>
    <row r="614734" ht="15"/>
    <row r="614735" ht="15"/>
    <row r="614736" ht="15"/>
    <row r="614737" ht="15"/>
    <row r="614738" ht="15"/>
    <row r="614739" ht="15"/>
    <row r="614740" ht="15"/>
    <row r="614741" ht="15"/>
    <row r="614742" ht="15"/>
    <row r="614743" ht="15"/>
    <row r="614744" ht="15"/>
    <row r="614745" ht="15"/>
    <row r="614746" ht="15"/>
    <row r="614747" ht="15"/>
    <row r="614748" ht="15"/>
    <row r="614749" ht="15"/>
    <row r="614750" ht="15"/>
    <row r="614751" ht="15"/>
    <row r="614752" ht="15"/>
    <row r="614753" ht="15"/>
    <row r="614754" ht="15"/>
    <row r="614755" ht="15"/>
    <row r="614756" ht="15"/>
    <row r="614757" ht="15"/>
    <row r="614758" ht="15"/>
    <row r="614759" ht="15"/>
    <row r="614760" ht="15"/>
    <row r="614761" ht="15"/>
    <row r="614762" ht="15"/>
    <row r="614763" ht="15"/>
    <row r="614764" ht="15"/>
    <row r="614765" ht="15"/>
    <row r="614766" ht="15"/>
    <row r="614767" ht="15"/>
    <row r="614768" ht="15"/>
    <row r="614769" ht="15"/>
    <row r="614770" ht="15"/>
    <row r="614771" ht="15"/>
    <row r="614772" ht="15"/>
    <row r="614773" ht="15"/>
    <row r="614774" ht="15"/>
    <row r="614775" ht="15"/>
    <row r="614776" ht="15"/>
    <row r="614777" ht="15"/>
    <row r="614778" ht="15"/>
    <row r="614779" ht="15"/>
    <row r="614780" ht="15"/>
    <row r="614781" ht="15"/>
    <row r="614782" ht="15"/>
    <row r="614783" ht="15"/>
    <row r="614784" ht="15"/>
    <row r="614785" ht="15"/>
    <row r="614786" ht="15"/>
    <row r="614787" ht="15"/>
    <row r="614788" ht="15"/>
    <row r="614789" ht="15"/>
    <row r="614790" ht="15"/>
    <row r="614791" ht="15"/>
    <row r="614792" ht="15"/>
    <row r="614793" ht="15"/>
    <row r="614794" ht="15"/>
    <row r="614795" ht="15"/>
    <row r="614796" ht="15"/>
    <row r="614797" ht="15"/>
    <row r="614798" ht="15"/>
    <row r="614799" ht="15"/>
    <row r="614800" ht="15"/>
    <row r="614801" ht="15"/>
    <row r="614802" ht="15"/>
    <row r="614803" ht="15"/>
    <row r="614804" ht="15"/>
    <row r="614805" ht="15"/>
    <row r="614806" ht="15"/>
    <row r="614807" ht="15"/>
    <row r="614808" ht="15"/>
    <row r="614809" ht="15"/>
    <row r="614810" ht="15"/>
    <row r="614811" ht="15"/>
    <row r="614812" ht="15"/>
    <row r="614813" ht="15"/>
    <row r="614814" ht="15"/>
    <row r="614815" ht="15"/>
    <row r="614816" ht="15"/>
    <row r="614817" ht="15"/>
    <row r="614818" ht="15"/>
    <row r="614819" ht="15"/>
    <row r="614820" ht="15"/>
    <row r="614821" ht="15"/>
    <row r="614822" ht="15"/>
    <row r="614823" ht="15"/>
    <row r="614824" ht="15"/>
    <row r="614825" ht="15"/>
    <row r="614826" ht="15"/>
    <row r="614827" ht="15"/>
    <row r="614828" ht="15"/>
    <row r="614829" ht="15"/>
    <row r="614830" ht="15"/>
    <row r="614831" ht="15"/>
    <row r="614832" ht="15"/>
    <row r="614833" ht="15"/>
    <row r="614834" ht="15"/>
    <row r="614835" ht="15"/>
    <row r="614836" ht="15"/>
    <row r="614837" ht="15"/>
    <row r="614838" ht="15"/>
    <row r="614839" ht="15"/>
    <row r="614840" ht="15"/>
    <row r="614841" ht="15"/>
    <row r="614842" ht="15"/>
    <row r="614843" ht="15"/>
    <row r="614844" ht="15"/>
    <row r="614845" ht="15"/>
    <row r="614846" ht="15"/>
    <row r="614847" ht="15"/>
    <row r="614848" ht="15"/>
    <row r="614849" ht="15"/>
    <row r="614850" ht="15"/>
    <row r="614851" ht="15"/>
    <row r="614852" ht="15"/>
    <row r="614853" ht="15"/>
    <row r="614854" ht="15"/>
    <row r="614855" ht="15"/>
    <row r="614856" ht="15"/>
    <row r="614857" ht="15"/>
    <row r="614858" ht="15"/>
    <row r="614859" ht="15"/>
    <row r="614860" ht="15"/>
    <row r="614861" ht="15"/>
    <row r="614862" ht="15"/>
    <row r="614863" ht="15"/>
    <row r="614864" ht="15"/>
    <row r="614865" ht="15"/>
    <row r="614866" ht="15"/>
    <row r="614867" ht="15"/>
    <row r="614868" ht="15"/>
    <row r="614869" ht="15"/>
    <row r="614870" ht="15"/>
    <row r="614871" ht="15"/>
    <row r="614872" ht="15"/>
    <row r="614873" ht="15"/>
    <row r="614874" ht="15"/>
    <row r="614875" ht="15"/>
    <row r="614876" ht="15"/>
    <row r="614877" ht="15"/>
    <row r="614878" ht="15"/>
    <row r="614879" ht="15"/>
    <row r="614880" ht="15"/>
    <row r="614881" ht="15"/>
    <row r="614882" ht="15"/>
    <row r="614883" ht="15"/>
    <row r="614884" ht="15"/>
    <row r="614885" ht="15"/>
    <row r="614886" ht="15"/>
    <row r="614887" ht="15"/>
    <row r="614888" ht="15"/>
    <row r="614889" ht="15"/>
    <row r="614890" ht="15"/>
    <row r="614891" ht="15"/>
    <row r="614892" ht="15"/>
    <row r="614893" ht="15"/>
    <row r="614894" ht="15"/>
    <row r="614895" ht="15"/>
    <row r="614896" ht="15"/>
    <row r="614897" ht="15"/>
    <row r="614898" ht="15"/>
    <row r="614899" ht="15"/>
    <row r="614900" ht="15"/>
    <row r="614901" ht="15"/>
    <row r="614902" ht="15"/>
    <row r="614903" ht="15"/>
    <row r="614904" ht="15"/>
    <row r="614905" ht="15"/>
    <row r="614906" ht="15"/>
    <row r="614907" ht="15"/>
    <row r="614908" ht="15"/>
    <row r="614909" ht="15"/>
    <row r="614910" ht="15"/>
    <row r="614911" ht="15"/>
    <row r="614912" ht="15"/>
    <row r="614913" ht="15"/>
    <row r="614914" ht="15"/>
    <row r="614915" ht="15"/>
    <row r="614916" ht="15"/>
    <row r="614917" ht="15"/>
    <row r="614918" ht="15"/>
    <row r="614919" ht="15"/>
    <row r="614920" ht="15"/>
    <row r="614921" ht="15"/>
    <row r="614922" ht="15"/>
    <row r="614923" ht="15"/>
    <row r="614924" ht="15"/>
    <row r="614925" ht="15"/>
    <row r="614926" ht="15"/>
    <row r="614927" ht="15"/>
    <row r="614928" ht="15"/>
    <row r="614929" ht="15"/>
    <row r="614930" ht="15"/>
    <row r="614931" ht="15"/>
    <row r="614932" ht="15"/>
    <row r="614933" ht="15"/>
    <row r="614934" ht="15"/>
    <row r="614935" ht="15"/>
    <row r="614936" ht="15"/>
    <row r="614937" ht="15"/>
    <row r="614938" ht="15"/>
    <row r="614939" ht="15"/>
    <row r="614940" ht="15"/>
    <row r="614941" ht="15"/>
    <row r="614942" ht="15"/>
    <row r="614943" ht="15"/>
    <row r="614944" ht="15"/>
    <row r="614945" ht="15"/>
    <row r="614946" ht="15"/>
    <row r="614947" ht="15"/>
    <row r="614948" ht="15"/>
    <row r="614949" ht="15"/>
    <row r="614950" ht="15"/>
    <row r="614951" ht="15"/>
    <row r="614952" ht="15"/>
    <row r="614953" ht="15"/>
    <row r="614954" ht="15"/>
    <row r="614955" ht="15"/>
    <row r="614956" ht="15"/>
    <row r="614957" ht="15"/>
    <row r="614958" ht="15"/>
    <row r="614959" ht="15"/>
    <row r="614960" ht="15"/>
    <row r="614961" ht="15"/>
    <row r="614962" ht="15"/>
    <row r="614963" ht="15"/>
    <row r="614964" ht="15"/>
    <row r="614965" ht="15"/>
    <row r="614966" ht="15"/>
    <row r="614967" ht="15"/>
    <row r="614968" ht="15"/>
    <row r="614969" ht="15"/>
    <row r="614970" ht="15"/>
    <row r="614971" ht="15"/>
    <row r="614972" ht="15"/>
    <row r="614973" ht="15"/>
    <row r="614974" ht="15"/>
    <row r="614975" ht="15"/>
    <row r="614976" ht="15"/>
    <row r="614977" ht="15"/>
    <row r="614978" ht="15"/>
    <row r="614979" ht="15"/>
    <row r="614980" ht="15"/>
    <row r="614981" ht="15"/>
    <row r="614982" ht="15"/>
    <row r="614983" ht="15"/>
    <row r="614984" ht="15"/>
    <row r="614985" ht="15"/>
    <row r="614986" ht="15"/>
    <row r="614987" ht="15"/>
    <row r="614988" ht="15"/>
    <row r="614989" ht="15"/>
    <row r="614990" ht="15"/>
    <row r="614991" ht="15"/>
    <row r="614992" ht="15"/>
    <row r="614993" ht="15"/>
    <row r="614994" ht="15"/>
    <row r="614995" ht="15"/>
    <row r="614996" ht="15"/>
    <row r="614997" ht="15"/>
    <row r="614998" ht="15"/>
    <row r="614999" ht="15"/>
    <row r="615000" ht="15"/>
    <row r="615001" ht="15"/>
    <row r="615002" ht="15"/>
    <row r="615003" ht="15"/>
    <row r="615004" ht="15"/>
    <row r="615005" ht="15"/>
    <row r="615006" ht="15"/>
    <row r="615007" ht="15"/>
    <row r="615008" ht="15"/>
    <row r="615009" ht="15"/>
    <row r="615010" ht="15"/>
    <row r="615011" ht="15"/>
    <row r="615012" ht="15"/>
    <row r="615013" ht="15"/>
    <row r="615014" ht="15"/>
    <row r="615015" ht="15"/>
    <row r="615016" ht="15"/>
    <row r="615017" ht="15"/>
    <row r="615018" ht="15"/>
    <row r="615019" ht="15"/>
    <row r="615020" ht="15"/>
    <row r="615021" ht="15"/>
    <row r="615022" ht="15"/>
    <row r="615023" ht="15"/>
    <row r="615024" ht="15"/>
    <row r="615025" ht="15"/>
    <row r="615026" ht="15"/>
    <row r="615027" ht="15"/>
    <row r="615028" ht="15"/>
    <row r="615029" ht="15"/>
    <row r="615030" ht="15"/>
    <row r="615031" ht="15"/>
    <row r="615032" ht="15"/>
    <row r="615033" ht="15"/>
    <row r="615034" ht="15"/>
    <row r="615035" ht="15"/>
    <row r="615036" ht="15"/>
    <row r="615037" ht="15"/>
    <row r="615038" ht="15"/>
    <row r="615039" ht="15"/>
    <row r="615040" ht="15"/>
    <row r="615041" ht="15"/>
    <row r="615042" ht="15"/>
    <row r="615043" ht="15"/>
    <row r="615044" ht="15"/>
    <row r="615045" ht="15"/>
    <row r="615046" ht="15"/>
    <row r="615047" ht="15"/>
    <row r="615048" ht="15"/>
    <row r="615049" ht="15"/>
    <row r="615050" ht="15"/>
    <row r="615051" ht="15"/>
    <row r="615052" ht="15"/>
    <row r="615053" ht="15"/>
    <row r="615054" ht="15"/>
    <row r="615055" ht="15"/>
    <row r="615056" ht="15"/>
    <row r="615057" ht="15"/>
    <row r="615058" ht="15"/>
    <row r="615059" ht="15"/>
    <row r="615060" ht="15"/>
    <row r="615061" ht="15"/>
    <row r="615062" ht="15"/>
    <row r="615063" ht="15"/>
    <row r="615064" ht="15"/>
    <row r="615065" ht="15"/>
    <row r="615066" ht="15"/>
    <row r="615067" ht="15"/>
    <row r="615068" ht="15"/>
    <row r="615069" ht="15"/>
    <row r="615070" ht="15"/>
    <row r="615071" ht="15"/>
    <row r="615072" ht="15"/>
    <row r="615073" ht="15"/>
    <row r="615074" ht="15"/>
    <row r="615075" ht="15"/>
    <row r="615076" ht="15"/>
    <row r="615077" ht="15"/>
    <row r="615078" ht="15"/>
    <row r="615079" ht="15"/>
    <row r="615080" ht="15"/>
    <row r="615081" ht="15"/>
    <row r="615082" ht="15"/>
    <row r="615083" ht="15"/>
    <row r="615084" ht="15"/>
    <row r="615085" ht="15"/>
    <row r="615086" ht="15"/>
    <row r="615087" ht="15"/>
    <row r="615088" ht="15"/>
    <row r="615089" ht="15"/>
    <row r="615090" ht="15"/>
    <row r="615091" ht="15"/>
    <row r="615092" ht="15"/>
    <row r="615093" ht="15"/>
    <row r="615094" ht="15"/>
    <row r="615095" ht="15"/>
    <row r="615096" ht="15"/>
    <row r="615097" ht="15"/>
    <row r="615098" ht="15"/>
    <row r="615099" ht="15"/>
    <row r="615100" ht="15"/>
    <row r="615101" ht="15"/>
    <row r="615102" ht="15"/>
    <row r="615103" ht="15"/>
    <row r="615104" ht="15"/>
    <row r="615105" ht="15"/>
    <row r="615106" ht="15"/>
    <row r="615107" ht="15"/>
    <row r="615108" ht="15"/>
    <row r="615109" ht="15"/>
    <row r="615110" ht="15"/>
    <row r="615111" ht="15"/>
    <row r="615112" ht="15"/>
    <row r="615113" ht="15"/>
    <row r="615114" ht="15"/>
    <row r="615115" ht="15"/>
    <row r="615116" ht="15"/>
    <row r="615117" ht="15"/>
    <row r="615118" ht="15"/>
    <row r="615119" ht="15"/>
    <row r="615120" ht="15"/>
    <row r="615121" ht="15"/>
    <row r="615122" ht="15"/>
    <row r="615123" ht="15"/>
    <row r="615124" ht="15"/>
    <row r="615125" ht="15"/>
    <row r="615126" ht="15"/>
    <row r="615127" ht="15"/>
    <row r="615128" ht="15"/>
    <row r="615129" ht="15"/>
    <row r="615130" ht="15"/>
    <row r="615131" ht="15"/>
    <row r="615132" ht="15"/>
    <row r="615133" ht="15"/>
    <row r="615134" ht="15"/>
    <row r="615135" ht="15"/>
    <row r="615136" ht="15"/>
    <row r="615137" ht="15"/>
    <row r="615138" ht="15"/>
    <row r="615139" ht="15"/>
    <row r="615140" ht="15"/>
    <row r="615141" ht="15"/>
    <row r="615142" ht="15"/>
    <row r="615143" ht="15"/>
    <row r="615144" ht="15"/>
    <row r="615145" ht="15"/>
    <row r="615146" ht="15"/>
    <row r="615147" ht="15"/>
    <row r="615148" ht="15"/>
    <row r="615149" ht="15"/>
    <row r="615150" ht="15"/>
    <row r="615151" ht="15"/>
    <row r="615152" ht="15"/>
    <row r="615153" ht="15"/>
    <row r="615154" ht="15"/>
    <row r="615155" ht="15"/>
    <row r="615156" ht="15"/>
    <row r="615157" ht="15"/>
    <row r="615158" ht="15"/>
    <row r="615159" ht="15"/>
    <row r="615160" ht="15"/>
    <row r="615161" ht="15"/>
    <row r="615162" ht="15"/>
    <row r="615163" ht="15"/>
    <row r="615164" ht="15"/>
    <row r="615165" ht="15"/>
    <row r="615166" ht="15"/>
    <row r="615167" ht="15"/>
    <row r="615168" ht="15"/>
    <row r="615169" ht="15"/>
    <row r="615170" ht="15"/>
    <row r="615171" ht="15"/>
    <row r="615172" ht="15"/>
    <row r="615173" ht="15"/>
    <row r="615174" ht="15"/>
    <row r="615175" ht="15"/>
    <row r="615176" ht="15"/>
    <row r="615177" ht="15"/>
    <row r="615178" ht="15"/>
    <row r="615179" ht="15"/>
    <row r="615180" ht="15"/>
    <row r="615181" ht="15"/>
    <row r="615182" ht="15"/>
    <row r="615183" ht="15"/>
    <row r="615184" ht="15"/>
    <row r="615185" ht="15"/>
    <row r="615186" ht="15"/>
    <row r="615187" ht="15"/>
    <row r="615188" ht="15"/>
    <row r="615189" ht="15"/>
    <row r="615190" ht="15"/>
    <row r="615191" ht="15"/>
    <row r="615192" ht="15"/>
    <row r="615193" ht="15"/>
    <row r="615194" ht="15"/>
    <row r="615195" ht="15"/>
    <row r="615196" ht="15"/>
    <row r="615197" ht="15"/>
    <row r="615198" ht="15"/>
    <row r="615199" ht="15"/>
    <row r="615200" ht="15"/>
    <row r="615201" ht="15"/>
    <row r="615202" ht="15"/>
    <row r="615203" ht="15"/>
    <row r="615204" ht="15"/>
    <row r="615205" ht="15"/>
    <row r="615206" ht="15"/>
    <row r="615207" ht="15"/>
    <row r="615208" ht="15"/>
    <row r="615209" ht="15"/>
    <row r="615210" ht="15"/>
    <row r="615211" ht="15"/>
    <row r="615212" ht="15"/>
    <row r="615213" ht="15"/>
    <row r="615214" ht="15"/>
    <row r="615215" ht="15"/>
    <row r="615216" ht="15"/>
    <row r="615217" ht="15"/>
    <row r="615218" ht="15"/>
    <row r="615219" ht="15"/>
    <row r="615220" ht="15"/>
    <row r="615221" ht="15"/>
    <row r="615222" ht="15"/>
    <row r="615223" ht="15"/>
    <row r="615224" ht="15"/>
    <row r="615225" ht="15"/>
    <row r="615226" ht="15"/>
    <row r="615227" ht="15"/>
    <row r="615228" ht="15"/>
    <row r="615229" ht="15"/>
    <row r="615230" ht="15"/>
    <row r="615231" ht="15"/>
    <row r="615232" ht="15"/>
    <row r="615233" ht="15"/>
    <row r="615234" ht="15"/>
    <row r="615235" ht="15"/>
    <row r="615236" ht="15"/>
    <row r="615237" ht="15"/>
    <row r="615238" ht="15"/>
    <row r="615239" ht="15"/>
    <row r="615240" ht="15"/>
    <row r="615241" ht="15"/>
    <row r="615242" ht="15"/>
    <row r="615243" ht="15"/>
    <row r="615244" ht="15"/>
    <row r="615245" ht="15"/>
    <row r="615246" ht="15"/>
    <row r="615247" ht="15"/>
    <row r="615248" ht="15"/>
    <row r="615249" ht="15"/>
    <row r="615250" ht="15"/>
    <row r="615251" ht="15"/>
    <row r="615252" ht="15"/>
    <row r="615253" ht="15"/>
    <row r="615254" ht="15"/>
    <row r="615255" ht="15"/>
    <row r="615256" ht="15"/>
    <row r="615257" ht="15"/>
    <row r="615258" ht="15"/>
    <row r="615259" ht="15"/>
    <row r="615260" ht="15"/>
    <row r="615261" ht="15"/>
    <row r="615262" ht="15"/>
    <row r="615263" ht="15"/>
    <row r="615264" ht="15"/>
    <row r="615265" ht="15"/>
    <row r="615266" ht="15"/>
    <row r="615267" ht="15"/>
    <row r="615268" ht="15"/>
    <row r="615269" ht="15"/>
    <row r="615270" ht="15"/>
    <row r="615271" ht="15"/>
    <row r="615272" ht="15"/>
    <row r="615273" ht="15"/>
    <row r="615274" ht="15"/>
    <row r="615275" ht="15"/>
    <row r="615276" ht="15"/>
    <row r="615277" ht="15"/>
    <row r="615278" ht="15"/>
    <row r="615279" ht="15"/>
    <row r="615280" ht="15"/>
    <row r="615281" ht="15"/>
    <row r="615282" ht="15"/>
    <row r="615283" ht="15"/>
    <row r="615284" ht="15"/>
    <row r="615285" ht="15"/>
    <row r="615286" ht="15"/>
    <row r="615287" ht="15"/>
    <row r="615288" ht="15"/>
    <row r="615289" ht="15"/>
    <row r="615290" ht="15"/>
    <row r="615291" ht="15"/>
    <row r="615292" ht="15"/>
    <row r="615293" ht="15"/>
    <row r="615294" ht="15"/>
    <row r="615295" ht="15"/>
    <row r="615296" ht="15"/>
    <row r="615297" ht="15"/>
    <row r="615298" ht="15"/>
    <row r="615299" ht="15"/>
    <row r="615300" ht="15"/>
    <row r="615301" ht="15"/>
    <row r="615302" ht="15"/>
    <row r="615303" ht="15"/>
    <row r="615304" ht="15"/>
    <row r="615305" ht="15"/>
    <row r="615306" ht="15"/>
    <row r="615307" ht="15"/>
    <row r="615308" ht="15"/>
    <row r="615309" ht="15"/>
    <row r="615310" ht="15"/>
    <row r="615311" ht="15"/>
    <row r="615312" ht="15"/>
    <row r="615313" ht="15"/>
    <row r="615314" ht="15"/>
    <row r="615315" ht="15"/>
    <row r="615316" ht="15"/>
    <row r="615317" ht="15"/>
    <row r="615318" ht="15"/>
    <row r="615319" ht="15"/>
    <row r="615320" ht="15"/>
    <row r="615321" ht="15"/>
    <row r="615322" ht="15"/>
    <row r="615323" ht="15"/>
    <row r="615324" ht="15"/>
    <row r="615325" ht="15"/>
    <row r="615326" ht="15"/>
    <row r="615327" ht="15"/>
    <row r="615328" ht="15"/>
    <row r="615329" ht="15"/>
    <row r="615330" ht="15"/>
    <row r="615331" ht="15"/>
    <row r="615332" ht="15"/>
    <row r="615333" ht="15"/>
    <row r="615334" ht="15"/>
    <row r="615335" ht="15"/>
    <row r="615336" ht="15"/>
    <row r="615337" ht="15"/>
    <row r="615338" ht="15"/>
    <row r="615339" ht="15"/>
    <row r="615340" ht="15"/>
    <row r="615341" ht="15"/>
    <row r="615342" ht="15"/>
    <row r="615343" ht="15"/>
    <row r="615344" ht="15"/>
    <row r="615345" ht="15"/>
    <row r="615346" ht="15"/>
    <row r="615347" ht="15"/>
    <row r="615348" ht="15"/>
    <row r="615349" ht="15"/>
    <row r="615350" ht="15"/>
    <row r="615351" ht="15"/>
    <row r="615352" ht="15"/>
    <row r="615353" ht="15"/>
    <row r="615354" ht="15"/>
    <row r="615355" ht="15"/>
    <row r="615356" ht="15"/>
    <row r="615357" ht="15"/>
    <row r="615358" ht="15"/>
    <row r="615359" ht="15"/>
    <row r="615360" ht="15"/>
    <row r="615361" ht="15"/>
    <row r="615362" ht="15"/>
    <row r="615363" ht="15"/>
    <row r="615364" ht="15"/>
    <row r="615365" ht="15"/>
    <row r="615366" ht="15"/>
    <row r="615367" ht="15"/>
    <row r="615368" ht="15"/>
    <row r="615369" ht="15"/>
    <row r="615370" ht="15"/>
    <row r="615371" ht="15"/>
    <row r="615372" ht="15"/>
    <row r="615373" ht="15"/>
    <row r="615374" ht="15"/>
    <row r="615375" ht="15"/>
    <row r="615376" ht="15"/>
    <row r="615377" ht="15"/>
    <row r="615378" ht="15"/>
    <row r="615379" ht="15"/>
    <row r="615380" ht="15"/>
    <row r="615381" ht="15"/>
    <row r="615382" ht="15"/>
    <row r="615383" ht="15"/>
    <row r="615384" ht="15"/>
    <row r="615385" ht="15"/>
    <row r="615386" ht="15"/>
    <row r="615387" ht="15"/>
    <row r="615388" ht="15"/>
    <row r="615389" ht="15"/>
    <row r="615390" ht="15"/>
    <row r="615391" ht="15"/>
    <row r="615392" ht="15"/>
    <row r="615393" ht="15"/>
    <row r="615394" ht="15"/>
    <row r="615395" ht="15"/>
    <row r="615396" ht="15"/>
    <row r="615397" ht="15"/>
    <row r="615398" ht="15"/>
    <row r="615399" ht="15"/>
    <row r="615400" ht="15"/>
    <row r="615401" ht="15"/>
    <row r="615402" ht="15"/>
    <row r="615403" ht="15"/>
    <row r="615404" ht="15"/>
    <row r="615405" ht="15"/>
    <row r="615406" ht="15"/>
    <row r="615407" ht="15"/>
    <row r="615408" ht="15"/>
    <row r="615409" ht="15"/>
    <row r="615410" ht="15"/>
    <row r="615411" ht="15"/>
    <row r="615412" ht="15"/>
    <row r="615413" ht="15"/>
    <row r="615414" ht="15"/>
    <row r="615415" ht="15"/>
    <row r="615416" ht="15"/>
    <row r="615417" ht="15"/>
    <row r="615418" ht="15"/>
    <row r="615419" ht="15"/>
    <row r="615420" ht="15"/>
    <row r="615421" ht="15"/>
    <row r="615422" ht="15"/>
    <row r="615423" ht="15"/>
    <row r="615424" ht="15"/>
    <row r="615425" ht="15"/>
    <row r="615426" ht="15"/>
    <row r="615427" ht="15"/>
    <row r="615428" ht="15"/>
    <row r="615429" ht="15"/>
    <row r="615430" ht="15"/>
    <row r="615431" ht="15"/>
    <row r="615432" ht="15"/>
    <row r="615433" ht="15"/>
    <row r="615434" ht="15"/>
    <row r="615435" ht="15"/>
    <row r="615436" ht="15"/>
    <row r="615437" ht="15"/>
    <row r="615438" ht="15"/>
    <row r="615439" ht="15"/>
    <row r="615440" ht="15"/>
    <row r="615441" ht="15"/>
    <row r="615442" ht="15"/>
    <row r="615443" ht="15"/>
    <row r="615444" ht="15"/>
    <row r="615445" ht="15"/>
    <row r="615446" ht="15"/>
    <row r="615447" ht="15"/>
    <row r="615448" ht="15"/>
    <row r="615449" ht="15"/>
    <row r="615450" ht="15"/>
    <row r="615451" ht="15"/>
    <row r="615452" ht="15"/>
    <row r="615453" ht="15"/>
    <row r="615454" ht="15"/>
    <row r="615455" ht="15"/>
    <row r="615456" ht="15"/>
    <row r="615457" ht="15"/>
    <row r="615458" ht="15"/>
    <row r="615459" ht="15"/>
    <row r="615460" ht="15"/>
    <row r="615461" ht="15"/>
    <row r="615462" ht="15"/>
    <row r="615463" ht="15"/>
    <row r="615464" ht="15"/>
    <row r="615465" ht="15"/>
    <row r="615466" ht="15"/>
    <row r="615467" ht="15"/>
    <row r="615468" ht="15"/>
    <row r="615469" ht="15"/>
    <row r="615470" ht="15"/>
    <row r="615471" ht="15"/>
    <row r="615472" ht="15"/>
    <row r="615473" ht="15"/>
    <row r="615474" ht="15"/>
    <row r="615475" ht="15"/>
    <row r="615476" ht="15"/>
    <row r="615477" ht="15"/>
    <row r="615478" ht="15"/>
    <row r="615479" ht="15"/>
    <row r="615480" ht="15"/>
    <row r="615481" ht="15"/>
    <row r="615482" ht="15"/>
    <row r="615483" ht="15"/>
    <row r="615484" ht="15"/>
    <row r="615485" ht="15"/>
    <row r="615486" ht="15"/>
    <row r="615487" ht="15"/>
    <row r="615488" ht="15"/>
    <row r="615489" ht="15"/>
    <row r="615490" ht="15"/>
    <row r="615491" ht="15"/>
    <row r="615492" ht="15"/>
    <row r="615493" ht="15"/>
    <row r="615494" ht="15"/>
    <row r="615495" ht="15"/>
    <row r="615496" ht="15"/>
    <row r="615497" ht="15"/>
    <row r="615498" ht="15"/>
    <row r="615499" ht="15"/>
    <row r="615500" ht="15"/>
    <row r="615501" ht="15"/>
    <row r="615502" ht="15"/>
    <row r="615503" ht="15"/>
    <row r="615504" ht="15"/>
    <row r="615505" ht="15"/>
    <row r="615506" ht="15"/>
    <row r="615507" ht="15"/>
    <row r="615508" ht="15"/>
    <row r="615509" ht="15"/>
    <row r="615510" ht="15"/>
    <row r="615511" ht="15"/>
    <row r="615512" ht="15"/>
    <row r="615513" ht="15"/>
    <row r="615514" ht="15"/>
    <row r="615515" ht="15"/>
    <row r="615516" ht="15"/>
    <row r="615517" ht="15"/>
    <row r="615518" ht="15"/>
    <row r="615519" ht="15"/>
    <row r="615520" ht="15"/>
    <row r="615521" ht="15"/>
    <row r="615522" ht="15"/>
    <row r="615523" ht="15"/>
    <row r="615524" ht="15"/>
    <row r="615525" ht="15"/>
    <row r="615526" ht="15"/>
    <row r="615527" ht="15"/>
    <row r="615528" ht="15"/>
    <row r="615529" ht="15"/>
    <row r="615530" ht="15"/>
    <row r="615531" ht="15"/>
    <row r="615532" ht="15"/>
    <row r="615533" ht="15"/>
    <row r="615534" ht="15"/>
    <row r="615535" ht="15"/>
    <row r="615536" ht="15"/>
    <row r="615537" ht="15"/>
    <row r="615538" ht="15"/>
    <row r="615539" ht="15"/>
    <row r="615540" ht="15"/>
    <row r="615541" ht="15"/>
    <row r="615542" ht="15"/>
    <row r="615543" ht="15"/>
    <row r="615544" ht="15"/>
    <row r="615545" ht="15"/>
    <row r="615546" ht="15"/>
    <row r="615547" ht="15"/>
    <row r="615548" ht="15"/>
    <row r="615549" ht="15"/>
    <row r="615550" ht="15"/>
    <row r="615551" ht="15"/>
    <row r="615552" ht="15"/>
    <row r="615553" ht="15"/>
    <row r="615554" ht="15"/>
    <row r="615555" ht="15"/>
    <row r="615556" ht="15"/>
    <row r="615557" ht="15"/>
    <row r="615558" ht="15"/>
    <row r="615559" ht="15"/>
    <row r="615560" ht="15"/>
    <row r="615561" ht="15"/>
    <row r="615562" ht="15"/>
    <row r="615563" ht="15"/>
    <row r="615564" ht="15"/>
    <row r="615565" ht="15"/>
    <row r="615566" ht="15"/>
    <row r="615567" ht="15"/>
    <row r="615568" ht="15"/>
    <row r="615569" ht="15"/>
    <row r="615570" ht="15"/>
    <row r="615571" ht="15"/>
    <row r="615572" ht="15"/>
    <row r="615573" ht="15"/>
    <row r="615574" ht="15"/>
    <row r="615575" ht="15"/>
    <row r="615576" ht="15"/>
    <row r="615577" ht="15"/>
    <row r="615578" ht="15"/>
    <row r="615579" ht="15"/>
    <row r="615580" ht="15"/>
    <row r="615581" ht="15"/>
    <row r="615582" ht="15"/>
    <row r="615583" ht="15"/>
    <row r="615584" ht="15"/>
    <row r="615585" ht="15"/>
    <row r="615586" ht="15"/>
    <row r="615587" ht="15"/>
    <row r="615588" ht="15"/>
    <row r="615589" ht="15"/>
    <row r="615590" ht="15"/>
    <row r="615591" ht="15"/>
    <row r="615592" ht="15"/>
    <row r="615593" ht="15"/>
    <row r="615594" ht="15"/>
    <row r="615595" ht="15"/>
    <row r="615596" ht="15"/>
    <row r="615597" ht="15"/>
    <row r="615598" ht="15"/>
    <row r="615599" ht="15"/>
    <row r="615600" ht="15"/>
    <row r="615601" ht="15"/>
    <row r="615602" ht="15"/>
    <row r="615603" ht="15"/>
    <row r="615604" ht="15"/>
    <row r="615605" ht="15"/>
    <row r="615606" ht="15"/>
    <row r="615607" ht="15"/>
    <row r="615608" ht="15"/>
    <row r="615609" ht="15"/>
    <row r="615610" ht="15"/>
    <row r="615611" ht="15"/>
    <row r="615612" ht="15"/>
    <row r="615613" ht="15"/>
    <row r="615614" ht="15"/>
    <row r="615615" ht="15"/>
    <row r="615616" ht="15"/>
    <row r="615617" ht="15"/>
    <row r="615618" ht="15"/>
    <row r="615619" ht="15"/>
    <row r="615620" ht="15"/>
    <row r="615621" ht="15"/>
    <row r="615622" ht="15"/>
    <row r="615623" ht="15"/>
    <row r="615624" ht="15"/>
    <row r="615625" ht="15"/>
    <row r="615626" ht="15"/>
    <row r="615627" ht="15"/>
    <row r="615628" ht="15"/>
    <row r="615629" ht="15"/>
    <row r="615630" ht="15"/>
    <row r="615631" ht="15"/>
    <row r="615632" ht="15"/>
    <row r="615633" ht="15"/>
    <row r="615634" ht="15"/>
    <row r="615635" ht="15"/>
    <row r="615636" ht="15"/>
    <row r="615637" ht="15"/>
    <row r="615638" ht="15"/>
    <row r="615639" ht="15"/>
    <row r="615640" ht="15"/>
    <row r="615641" ht="15"/>
    <row r="615642" ht="15"/>
    <row r="615643" ht="15"/>
    <row r="615644" ht="15"/>
    <row r="615645" ht="15"/>
    <row r="615646" ht="15"/>
    <row r="615647" ht="15"/>
    <row r="615648" ht="15"/>
    <row r="615649" ht="15"/>
    <row r="615650" ht="15"/>
    <row r="615651" ht="15"/>
    <row r="615652" ht="15"/>
    <row r="615653" ht="15"/>
    <row r="615654" ht="15"/>
    <row r="615655" ht="15"/>
    <row r="615656" ht="15"/>
    <row r="615657" ht="15"/>
    <row r="615658" ht="15"/>
    <row r="615659" ht="15"/>
    <row r="615660" ht="15"/>
    <row r="615661" ht="15"/>
    <row r="615662" ht="15"/>
    <row r="615663" ht="15"/>
    <row r="615664" ht="15"/>
    <row r="615665" ht="15"/>
    <row r="615666" ht="15"/>
    <row r="615667" ht="15"/>
    <row r="615668" ht="15"/>
    <row r="615669" ht="15"/>
    <row r="615670" ht="15"/>
    <row r="615671" ht="15"/>
    <row r="615672" ht="15"/>
    <row r="615673" ht="15"/>
    <row r="615674" ht="15"/>
    <row r="615675" ht="15"/>
    <row r="615676" ht="15"/>
    <row r="615677" ht="15"/>
    <row r="615678" ht="15"/>
    <row r="615679" ht="15"/>
    <row r="615680" ht="15"/>
    <row r="615681" ht="15"/>
    <row r="615682" ht="15"/>
    <row r="615683" ht="15"/>
    <row r="615684" ht="15"/>
    <row r="615685" ht="15"/>
    <row r="615686" ht="15"/>
    <row r="615687" ht="15"/>
    <row r="615688" ht="15"/>
    <row r="615689" ht="15"/>
    <row r="615690" ht="15"/>
    <row r="615691" ht="15"/>
    <row r="615692" ht="15"/>
    <row r="615693" ht="15"/>
    <row r="615694" ht="15"/>
    <row r="615695" ht="15"/>
    <row r="615696" ht="15"/>
    <row r="615697" ht="15"/>
    <row r="615698" ht="15"/>
    <row r="615699" ht="15"/>
    <row r="615700" ht="15"/>
    <row r="615701" ht="15"/>
    <row r="615702" ht="15"/>
    <row r="615703" ht="15"/>
    <row r="615704" ht="15"/>
    <row r="615705" ht="15"/>
    <row r="615706" ht="15"/>
    <row r="615707" ht="15"/>
    <row r="615708" ht="15"/>
    <row r="615709" ht="15"/>
    <row r="615710" ht="15"/>
    <row r="615711" ht="15"/>
    <row r="615712" ht="15"/>
    <row r="615713" ht="15"/>
    <row r="615714" ht="15"/>
    <row r="615715" ht="15"/>
    <row r="615716" ht="15"/>
    <row r="615717" ht="15"/>
    <row r="615718" ht="15"/>
    <row r="615719" ht="15"/>
    <row r="615720" ht="15"/>
    <row r="615721" ht="15"/>
    <row r="615722" ht="15"/>
    <row r="615723" ht="15"/>
    <row r="615724" ht="15"/>
    <row r="615725" ht="15"/>
    <row r="615726" ht="15"/>
    <row r="615727" ht="15"/>
    <row r="615728" ht="15"/>
    <row r="615729" ht="15"/>
    <row r="615730" ht="15"/>
    <row r="615731" ht="15"/>
    <row r="615732" ht="15"/>
    <row r="615733" ht="15"/>
    <row r="615734" ht="15"/>
    <row r="615735" ht="15"/>
    <row r="615736" ht="15"/>
    <row r="615737" ht="15"/>
    <row r="615738" ht="15"/>
    <row r="615739" ht="15"/>
    <row r="615740" ht="15"/>
    <row r="615741" ht="15"/>
    <row r="615742" ht="15"/>
    <row r="615743" ht="15"/>
    <row r="615744" ht="15"/>
    <row r="615745" ht="15"/>
    <row r="615746" ht="15"/>
    <row r="615747" ht="15"/>
    <row r="615748" ht="15"/>
    <row r="615749" ht="15"/>
    <row r="615750" ht="15"/>
    <row r="615751" ht="15"/>
    <row r="615752" ht="15"/>
    <row r="615753" ht="15"/>
    <row r="615754" ht="15"/>
    <row r="615755" ht="15"/>
    <row r="615756" ht="15"/>
    <row r="615757" ht="15"/>
    <row r="615758" ht="15"/>
    <row r="615759" ht="15"/>
    <row r="615760" ht="15"/>
    <row r="615761" ht="15"/>
    <row r="615762" ht="15"/>
    <row r="615763" ht="15"/>
    <row r="615764" ht="15"/>
    <row r="615765" ht="15"/>
    <row r="615766" ht="15"/>
    <row r="615767" ht="15"/>
    <row r="615768" ht="15"/>
    <row r="615769" ht="15"/>
    <row r="615770" ht="15"/>
    <row r="615771" ht="15"/>
    <row r="615772" ht="15"/>
    <row r="615773" ht="15"/>
    <row r="615774" ht="15"/>
    <row r="615775" ht="15"/>
    <row r="615776" ht="15"/>
    <row r="615777" ht="15"/>
    <row r="615778" ht="15"/>
    <row r="615779" ht="15"/>
    <row r="615780" ht="15"/>
    <row r="615781" ht="15"/>
    <row r="615782" ht="15"/>
    <row r="615783" ht="15"/>
    <row r="615784" ht="15"/>
    <row r="615785" ht="15"/>
    <row r="615786" ht="15"/>
    <row r="615787" ht="15"/>
    <row r="615788" ht="15"/>
    <row r="615789" ht="15"/>
    <row r="615790" ht="15"/>
    <row r="615791" ht="15"/>
    <row r="615792" ht="15"/>
    <row r="615793" ht="15"/>
    <row r="615794" ht="15"/>
    <row r="615795" ht="15"/>
    <row r="615796" ht="15"/>
    <row r="615797" ht="15"/>
    <row r="615798" ht="15"/>
    <row r="615799" ht="15"/>
    <row r="615800" ht="15"/>
    <row r="615801" ht="15"/>
    <row r="615802" ht="15"/>
    <row r="615803" ht="15"/>
    <row r="615804" ht="15"/>
    <row r="615805" ht="15"/>
    <row r="615806" ht="15"/>
    <row r="615807" ht="15"/>
    <row r="615808" ht="15"/>
    <row r="615809" ht="15"/>
    <row r="615810" ht="15"/>
    <row r="615811" ht="15"/>
    <row r="615812" ht="15"/>
    <row r="615813" ht="15"/>
    <row r="615814" ht="15"/>
    <row r="615815" ht="15"/>
    <row r="615816" ht="15"/>
    <row r="615817" ht="15"/>
    <row r="615818" ht="15"/>
    <row r="615819" ht="15"/>
    <row r="615820" ht="15"/>
    <row r="615821" ht="15"/>
    <row r="615822" ht="15"/>
    <row r="615823" ht="15"/>
    <row r="615824" ht="15"/>
    <row r="615825" ht="15"/>
    <row r="615826" ht="15"/>
    <row r="615827" ht="15"/>
    <row r="615828" ht="15"/>
    <row r="615829" ht="15"/>
    <row r="615830" ht="15"/>
    <row r="615831" ht="15"/>
    <row r="615832" ht="15"/>
    <row r="615833" ht="15"/>
    <row r="615834" ht="15"/>
    <row r="615835" ht="15"/>
    <row r="615836" ht="15"/>
    <row r="615837" ht="15"/>
    <row r="615838" ht="15"/>
    <row r="615839" ht="15"/>
    <row r="615840" ht="15"/>
    <row r="615841" ht="15"/>
    <row r="615842" ht="15"/>
    <row r="615843" ht="15"/>
    <row r="615844" ht="15"/>
    <row r="615845" ht="15"/>
    <row r="615846" ht="15"/>
    <row r="615847" ht="15"/>
    <row r="615848" ht="15"/>
    <row r="615849" ht="15"/>
    <row r="615850" ht="15"/>
    <row r="615851" ht="15"/>
    <row r="615852" ht="15"/>
    <row r="615853" ht="15"/>
    <row r="615854" ht="15"/>
    <row r="615855" ht="15"/>
    <row r="615856" ht="15"/>
    <row r="615857" ht="15"/>
    <row r="615858" ht="15"/>
    <row r="615859" ht="15"/>
    <row r="615860" ht="15"/>
    <row r="615861" ht="15"/>
    <row r="615862" ht="15"/>
    <row r="615863" ht="15"/>
    <row r="615864" ht="15"/>
    <row r="615865" ht="15"/>
    <row r="615866" ht="15"/>
    <row r="615867" ht="15"/>
    <row r="615868" ht="15"/>
    <row r="615869" ht="15"/>
    <row r="615870" ht="15"/>
    <row r="615871" ht="15"/>
    <row r="615872" ht="15"/>
    <row r="615873" ht="15"/>
    <row r="615874" ht="15"/>
    <row r="615875" ht="15"/>
    <row r="615876" ht="15"/>
    <row r="615877" ht="15"/>
    <row r="615878" ht="15"/>
    <row r="615879" ht="15"/>
    <row r="615880" ht="15"/>
    <row r="615881" ht="15"/>
    <row r="615882" ht="15"/>
    <row r="615883" ht="15"/>
    <row r="615884" ht="15"/>
    <row r="615885" ht="15"/>
    <row r="615886" ht="15"/>
    <row r="615887" ht="15"/>
    <row r="615888" ht="15"/>
    <row r="615889" ht="15"/>
    <row r="615890" ht="15"/>
    <row r="615891" ht="15"/>
    <row r="615892" ht="15"/>
    <row r="615893" ht="15"/>
    <row r="615894" ht="15"/>
    <row r="615895" ht="15"/>
    <row r="615896" ht="15"/>
    <row r="615897" ht="15"/>
    <row r="615898" ht="15"/>
    <row r="615899" ht="15"/>
    <row r="615900" ht="15"/>
    <row r="615901" ht="15"/>
    <row r="615902" ht="15"/>
    <row r="615903" ht="15"/>
    <row r="615904" ht="15"/>
    <row r="615905" ht="15"/>
    <row r="615906" ht="15"/>
    <row r="615907" ht="15"/>
    <row r="615908" ht="15"/>
    <row r="615909" ht="15"/>
    <row r="615910" ht="15"/>
    <row r="615911" ht="15"/>
    <row r="615912" ht="15"/>
    <row r="615913" ht="15"/>
    <row r="615914" ht="15"/>
    <row r="615915" ht="15"/>
    <row r="615916" ht="15"/>
    <row r="615917" ht="15"/>
    <row r="615918" ht="15"/>
    <row r="615919" ht="15"/>
    <row r="615920" ht="15"/>
    <row r="615921" ht="15"/>
    <row r="615922" ht="15"/>
    <row r="615923" ht="15"/>
    <row r="615924" ht="15"/>
    <row r="615925" ht="15"/>
    <row r="615926" ht="15"/>
    <row r="615927" ht="15"/>
    <row r="615928" ht="15"/>
    <row r="615929" ht="15"/>
    <row r="615930" ht="15"/>
    <row r="615931" ht="15"/>
    <row r="615932" ht="15"/>
    <row r="615933" ht="15"/>
    <row r="615934" ht="15"/>
    <row r="615935" ht="15"/>
    <row r="615936" ht="15"/>
    <row r="615937" ht="15"/>
    <row r="615938" ht="15"/>
    <row r="615939" ht="15"/>
    <row r="615940" ht="15"/>
    <row r="615941" ht="15"/>
    <row r="615942" ht="15"/>
    <row r="615943" ht="15"/>
    <row r="615944" ht="15"/>
    <row r="615945" ht="15"/>
    <row r="615946" ht="15"/>
    <row r="615947" ht="15"/>
    <row r="615948" ht="15"/>
    <row r="615949" ht="15"/>
    <row r="615950" ht="15"/>
    <row r="615951" ht="15"/>
    <row r="615952" ht="15"/>
    <row r="615953" ht="15"/>
    <row r="615954" ht="15"/>
    <row r="615955" ht="15"/>
    <row r="615956" ht="15"/>
    <row r="615957" ht="15"/>
    <row r="615958" ht="15"/>
    <row r="615959" ht="15"/>
    <row r="615960" ht="15"/>
    <row r="615961" ht="15"/>
    <row r="615962" ht="15"/>
    <row r="615963" ht="15"/>
    <row r="615964" ht="15"/>
    <row r="615965" ht="15"/>
    <row r="615966" ht="15"/>
    <row r="615967" ht="15"/>
    <row r="615968" ht="15"/>
    <row r="615969" ht="15"/>
    <row r="615970" ht="15"/>
    <row r="615971" ht="15"/>
    <row r="615972" ht="15"/>
    <row r="615973" ht="15"/>
    <row r="615974" ht="15"/>
    <row r="615975" ht="15"/>
    <row r="615976" ht="15"/>
    <row r="615977" ht="15"/>
    <row r="615978" ht="15"/>
    <row r="615979" ht="15"/>
    <row r="615980" ht="15"/>
    <row r="615981" ht="15"/>
    <row r="615982" ht="15"/>
    <row r="615983" ht="15"/>
    <row r="615984" ht="15"/>
    <row r="615985" ht="15"/>
    <row r="615986" ht="15"/>
    <row r="615987" ht="15"/>
    <row r="615988" ht="15"/>
    <row r="615989" ht="15"/>
    <row r="615990" ht="15"/>
    <row r="615991" ht="15"/>
    <row r="615992" ht="15"/>
    <row r="615993" ht="15"/>
    <row r="615994" ht="15"/>
    <row r="615995" ht="15"/>
    <row r="615996" ht="15"/>
    <row r="615997" ht="15"/>
    <row r="615998" ht="15"/>
    <row r="615999" ht="15"/>
    <row r="616000" ht="15"/>
    <row r="616001" ht="15"/>
    <row r="616002" ht="15"/>
    <row r="616003" ht="15"/>
    <row r="616004" ht="15"/>
    <row r="616005" ht="15"/>
    <row r="616006" ht="15"/>
    <row r="616007" ht="15"/>
    <row r="616008" ht="15"/>
    <row r="616009" ht="15"/>
    <row r="616010" ht="15"/>
    <row r="616011" ht="15"/>
    <row r="616012" ht="15"/>
    <row r="616013" ht="15"/>
    <row r="616014" ht="15"/>
    <row r="616015" ht="15"/>
    <row r="616016" ht="15"/>
    <row r="616017" ht="15"/>
    <row r="616018" ht="15"/>
    <row r="616019" ht="15"/>
    <row r="616020" ht="15"/>
    <row r="616021" ht="15"/>
    <row r="616022" ht="15"/>
    <row r="616023" ht="15"/>
    <row r="616024" ht="15"/>
    <row r="616025" ht="15"/>
    <row r="616026" ht="15"/>
    <row r="616027" ht="15"/>
    <row r="616028" ht="15"/>
    <row r="616029" ht="15"/>
    <row r="616030" ht="15"/>
    <row r="616031" ht="15"/>
    <row r="616032" ht="15"/>
    <row r="616033" ht="15"/>
    <row r="616034" ht="15"/>
    <row r="616035" ht="15"/>
    <row r="616036" ht="15"/>
    <row r="616037" ht="15"/>
    <row r="616038" ht="15"/>
    <row r="616039" ht="15"/>
    <row r="616040" ht="15"/>
    <row r="616041" ht="15"/>
    <row r="616042" ht="15"/>
    <row r="616043" ht="15"/>
    <row r="616044" ht="15"/>
    <row r="616045" ht="15"/>
    <row r="616046" ht="15"/>
    <row r="616047" ht="15"/>
    <row r="616048" ht="15"/>
    <row r="616049" ht="15"/>
    <row r="616050" ht="15"/>
    <row r="616051" ht="15"/>
    <row r="616052" ht="15"/>
    <row r="616053" ht="15"/>
    <row r="616054" ht="15"/>
    <row r="616055" ht="15"/>
    <row r="616056" ht="15"/>
    <row r="616057" ht="15"/>
    <row r="616058" ht="15"/>
    <row r="616059" ht="15"/>
    <row r="616060" ht="15"/>
    <row r="616061" ht="15"/>
    <row r="616062" ht="15"/>
    <row r="616063" ht="15"/>
    <row r="616064" ht="15"/>
    <row r="616065" ht="15"/>
    <row r="616066" ht="15"/>
    <row r="616067" ht="15"/>
    <row r="616068" ht="15"/>
    <row r="616069" ht="15"/>
    <row r="616070" ht="15"/>
    <row r="616071" ht="15"/>
    <row r="616072" ht="15"/>
    <row r="616073" ht="15"/>
    <row r="616074" ht="15"/>
    <row r="616075" ht="15"/>
    <row r="616076" ht="15"/>
    <row r="616077" ht="15"/>
    <row r="616078" ht="15"/>
    <row r="616079" ht="15"/>
    <row r="616080" ht="15"/>
    <row r="616081" ht="15"/>
    <row r="616082" ht="15"/>
    <row r="616083" ht="15"/>
    <row r="616084" ht="15"/>
    <row r="616085" ht="15"/>
    <row r="616086" ht="15"/>
    <row r="616087" ht="15"/>
    <row r="616088" ht="15"/>
    <row r="616089" ht="15"/>
    <row r="616090" ht="15"/>
    <row r="616091" ht="15"/>
    <row r="616092" ht="15"/>
    <row r="616093" ht="15"/>
    <row r="616094" ht="15"/>
    <row r="616095" ht="15"/>
    <row r="616096" ht="15"/>
    <row r="616097" ht="15"/>
    <row r="616098" ht="15"/>
    <row r="616099" ht="15"/>
    <row r="616100" ht="15"/>
    <row r="616101" ht="15"/>
    <row r="616102" ht="15"/>
    <row r="616103" ht="15"/>
    <row r="616104" ht="15"/>
    <row r="616105" ht="15"/>
    <row r="616106" ht="15"/>
    <row r="616107" ht="15"/>
    <row r="616108" ht="15"/>
    <row r="616109" ht="15"/>
    <row r="616110" ht="15"/>
    <row r="616111" ht="15"/>
    <row r="616112" ht="15"/>
    <row r="616113" ht="15"/>
    <row r="616114" ht="15"/>
    <row r="616115" ht="15"/>
    <row r="616116" ht="15"/>
    <row r="616117" ht="15"/>
    <row r="616118" ht="15"/>
    <row r="616119" ht="15"/>
    <row r="616120" ht="15"/>
    <row r="616121" ht="15"/>
    <row r="616122" ht="15"/>
    <row r="616123" ht="15"/>
    <row r="616124" ht="15"/>
    <row r="616125" ht="15"/>
    <row r="616126" ht="15"/>
    <row r="616127" ht="15"/>
    <row r="616128" ht="15"/>
    <row r="616129" ht="15"/>
    <row r="616130" ht="15"/>
    <row r="616131" ht="15"/>
    <row r="616132" ht="15"/>
    <row r="616133" ht="15"/>
    <row r="616134" ht="15"/>
    <row r="616135" ht="15"/>
    <row r="616136" ht="15"/>
    <row r="616137" ht="15"/>
    <row r="616138" ht="15"/>
    <row r="616139" ht="15"/>
    <row r="616140" ht="15"/>
    <row r="616141" ht="15"/>
    <row r="616142" ht="15"/>
    <row r="616143" ht="15"/>
    <row r="616144" ht="15"/>
    <row r="616145" ht="15"/>
    <row r="616146" ht="15"/>
    <row r="616147" ht="15"/>
    <row r="616148" ht="15"/>
    <row r="616149" ht="15"/>
    <row r="616150" ht="15"/>
    <row r="616151" ht="15"/>
    <row r="616152" ht="15"/>
    <row r="616153" ht="15"/>
    <row r="616154" ht="15"/>
    <row r="616155" ht="15"/>
    <row r="616156" ht="15"/>
    <row r="616157" ht="15"/>
    <row r="616158" ht="15"/>
    <row r="616159" ht="15"/>
    <row r="616160" ht="15"/>
    <row r="616161" ht="15"/>
    <row r="616162" ht="15"/>
    <row r="616163" ht="15"/>
    <row r="616164" ht="15"/>
    <row r="616165" ht="15"/>
    <row r="616166" ht="15"/>
    <row r="616167" ht="15"/>
    <row r="616168" ht="15"/>
    <row r="616169" ht="15"/>
    <row r="616170" ht="15"/>
    <row r="616171" ht="15"/>
    <row r="616172" ht="15"/>
    <row r="616173" ht="15"/>
    <row r="616174" ht="15"/>
    <row r="616175" ht="15"/>
    <row r="616176" ht="15"/>
    <row r="616177" ht="15"/>
    <row r="616178" ht="15"/>
    <row r="616179" ht="15"/>
    <row r="616180" ht="15"/>
    <row r="616181" ht="15"/>
    <row r="616182" ht="15"/>
    <row r="616183" ht="15"/>
    <row r="616184" ht="15"/>
    <row r="616185" ht="15"/>
    <row r="616186" ht="15"/>
    <row r="616187" ht="15"/>
    <row r="616188" ht="15"/>
    <row r="616189" ht="15"/>
    <row r="616190" ht="15"/>
    <row r="616191" ht="15"/>
    <row r="616192" ht="15"/>
    <row r="616193" ht="15"/>
    <row r="616194" ht="15"/>
    <row r="616195" ht="15"/>
    <row r="616196" ht="15"/>
    <row r="616197" ht="15"/>
    <row r="616198" ht="15"/>
    <row r="616199" ht="15"/>
    <row r="616200" ht="15"/>
    <row r="616201" ht="15"/>
    <row r="616202" ht="15"/>
    <row r="616203" ht="15"/>
    <row r="616204" ht="15"/>
    <row r="616205" ht="15"/>
    <row r="616206" ht="15"/>
    <row r="616207" ht="15"/>
    <row r="616208" ht="15"/>
    <row r="616209" ht="15"/>
    <row r="616210" ht="15"/>
    <row r="616211" ht="15"/>
    <row r="616212" ht="15"/>
    <row r="616213" ht="15"/>
    <row r="616214" ht="15"/>
    <row r="616215" ht="15"/>
    <row r="616216" ht="15"/>
    <row r="616217" ht="15"/>
    <row r="616218" ht="15"/>
    <row r="616219" ht="15"/>
    <row r="616220" ht="15"/>
    <row r="616221" ht="15"/>
    <row r="616222" ht="15"/>
    <row r="616223" ht="15"/>
    <row r="616224" ht="15"/>
    <row r="616225" ht="15"/>
    <row r="616226" ht="15"/>
    <row r="616227" ht="15"/>
    <row r="616228" ht="15"/>
    <row r="616229" ht="15"/>
    <row r="616230" ht="15"/>
    <row r="616231" ht="15"/>
    <row r="616232" ht="15"/>
    <row r="616233" ht="15"/>
    <row r="616234" ht="15"/>
    <row r="616235" ht="15"/>
    <row r="616236" ht="15"/>
    <row r="616237" ht="15"/>
    <row r="616238" ht="15"/>
    <row r="616239" ht="15"/>
    <row r="616240" ht="15"/>
    <row r="616241" ht="15"/>
    <row r="616242" ht="15"/>
    <row r="616243" ht="15"/>
    <row r="616244" ht="15"/>
    <row r="616245" ht="15"/>
    <row r="616246" ht="15"/>
    <row r="616247" ht="15"/>
    <row r="616248" ht="15"/>
    <row r="616249" ht="15"/>
    <row r="616250" ht="15"/>
    <row r="616251" ht="15"/>
    <row r="616252" ht="15"/>
    <row r="616253" ht="15"/>
    <row r="616254" ht="15"/>
    <row r="616255" ht="15"/>
    <row r="616256" ht="15"/>
    <row r="616257" ht="15"/>
    <row r="616258" ht="15"/>
    <row r="616259" ht="15"/>
    <row r="616260" ht="15"/>
    <row r="616261" ht="15"/>
    <row r="616262" ht="15"/>
    <row r="616263" ht="15"/>
    <row r="616264" ht="15"/>
    <row r="616265" ht="15"/>
    <row r="616266" ht="15"/>
    <row r="616267" ht="15"/>
    <row r="616268" ht="15"/>
    <row r="616269" ht="15"/>
    <row r="616270" ht="15"/>
    <row r="616271" ht="15"/>
    <row r="616272" ht="15"/>
    <row r="616273" ht="15"/>
    <row r="616274" ht="15"/>
    <row r="616275" ht="15"/>
    <row r="616276" ht="15"/>
    <row r="616277" ht="15"/>
    <row r="616278" ht="15"/>
    <row r="616279" ht="15"/>
    <row r="616280" ht="15"/>
    <row r="616281" ht="15"/>
    <row r="616282" ht="15"/>
    <row r="616283" ht="15"/>
    <row r="616284" ht="15"/>
    <row r="616285" ht="15"/>
    <row r="616286" ht="15"/>
    <row r="616287" ht="15"/>
    <row r="616288" ht="15"/>
    <row r="616289" ht="15"/>
    <row r="616290" ht="15"/>
    <row r="616291" ht="15"/>
    <row r="616292" ht="15"/>
    <row r="616293" ht="15"/>
    <row r="616294" ht="15"/>
    <row r="616295" ht="15"/>
    <row r="616296" ht="15"/>
    <row r="616297" ht="15"/>
    <row r="616298" ht="15"/>
    <row r="616299" ht="15"/>
    <row r="616300" ht="15"/>
    <row r="616301" ht="15"/>
    <row r="616302" ht="15"/>
    <row r="616303" ht="15"/>
    <row r="616304" ht="15"/>
    <row r="616305" ht="15"/>
    <row r="616306" ht="15"/>
    <row r="616307" ht="15"/>
    <row r="616308" ht="15"/>
    <row r="616309" ht="15"/>
    <row r="616310" ht="15"/>
    <row r="616311" ht="15"/>
    <row r="616312" ht="15"/>
    <row r="616313" ht="15"/>
    <row r="616314" ht="15"/>
    <row r="616315" ht="15"/>
    <row r="616316" ht="15"/>
    <row r="616317" ht="15"/>
    <row r="616318" ht="15"/>
    <row r="616319" ht="15"/>
    <row r="616320" ht="15"/>
    <row r="616321" ht="15"/>
    <row r="616322" ht="15"/>
    <row r="616323" ht="15"/>
    <row r="616324" ht="15"/>
    <row r="616325" ht="15"/>
    <row r="616326" ht="15"/>
    <row r="616327" ht="15"/>
    <row r="616328" ht="15"/>
    <row r="616329" ht="15"/>
    <row r="616330" ht="15"/>
    <row r="616331" ht="15"/>
    <row r="616332" ht="15"/>
    <row r="616333" ht="15"/>
    <row r="616334" ht="15"/>
    <row r="616335" ht="15"/>
    <row r="616336" ht="15"/>
    <row r="616337" ht="15"/>
    <row r="616338" ht="15"/>
    <row r="616339" ht="15"/>
    <row r="616340" ht="15"/>
    <row r="616341" ht="15"/>
    <row r="616342" ht="15"/>
    <row r="616343" ht="15"/>
    <row r="616344" ht="15"/>
    <row r="616345" ht="15"/>
    <row r="616346" ht="15"/>
    <row r="616347" ht="15"/>
    <row r="616348" ht="15"/>
    <row r="616349" ht="15"/>
    <row r="616350" ht="15"/>
    <row r="616351" ht="15"/>
    <row r="616352" ht="15"/>
    <row r="616353" ht="15"/>
    <row r="616354" ht="15"/>
    <row r="616355" ht="15"/>
    <row r="616356" ht="15"/>
    <row r="616357" ht="15"/>
    <row r="616358" ht="15"/>
    <row r="616359" ht="15"/>
    <row r="616360" ht="15"/>
    <row r="616361" ht="15"/>
    <row r="616362" ht="15"/>
    <row r="616363" ht="15"/>
    <row r="616364" ht="15"/>
    <row r="616365" ht="15"/>
    <row r="616366" ht="15"/>
    <row r="616367" ht="15"/>
    <row r="616368" ht="15"/>
    <row r="616369" ht="15"/>
    <row r="616370" ht="15"/>
    <row r="616371" ht="15"/>
    <row r="616372" ht="15"/>
    <row r="616373" ht="15"/>
    <row r="616374" ht="15"/>
    <row r="616375" ht="15"/>
    <row r="616376" ht="15"/>
    <row r="616377" ht="15"/>
    <row r="616378" ht="15"/>
    <row r="616379" ht="15"/>
    <row r="616380" ht="15"/>
    <row r="616381" ht="15"/>
    <row r="616382" ht="15"/>
    <row r="616383" ht="15"/>
    <row r="616384" ht="15"/>
    <row r="616385" ht="15"/>
    <row r="616386" ht="15"/>
    <row r="616387" ht="15"/>
    <row r="616388" ht="15"/>
    <row r="616389" ht="15"/>
    <row r="616390" ht="15"/>
    <row r="616391" ht="15"/>
    <row r="616392" ht="15"/>
    <row r="616393" ht="15"/>
    <row r="616394" ht="15"/>
    <row r="616395" ht="15"/>
    <row r="616396" ht="15"/>
    <row r="616397" ht="15"/>
    <row r="616398" ht="15"/>
    <row r="616399" ht="15"/>
    <row r="616400" ht="15"/>
    <row r="616401" ht="15"/>
    <row r="616402" ht="15"/>
    <row r="616403" ht="15"/>
    <row r="616404" ht="15"/>
    <row r="616405" ht="15"/>
    <row r="616406" ht="15"/>
    <row r="616407" ht="15"/>
    <row r="616408" ht="15"/>
    <row r="616409" ht="15"/>
    <row r="616410" ht="15"/>
    <row r="616411" ht="15"/>
    <row r="616412" ht="15"/>
    <row r="616413" ht="15"/>
    <row r="616414" ht="15"/>
    <row r="616415" ht="15"/>
    <row r="616416" ht="15"/>
    <row r="616417" ht="15"/>
    <row r="616418" ht="15"/>
    <row r="616419" ht="15"/>
    <row r="616420" ht="15"/>
    <row r="616421" ht="15"/>
    <row r="616422" ht="15"/>
    <row r="616423" ht="15"/>
    <row r="616424" ht="15"/>
    <row r="616425" ht="15"/>
    <row r="616426" ht="15"/>
    <row r="616427" ht="15"/>
    <row r="616428" ht="15"/>
    <row r="616429" ht="15"/>
    <row r="616430" ht="15"/>
    <row r="616431" ht="15"/>
    <row r="616432" ht="15"/>
    <row r="616433" ht="15"/>
    <row r="616434" ht="15"/>
    <row r="616435" ht="15"/>
    <row r="616436" ht="15"/>
    <row r="616437" ht="15"/>
    <row r="616438" ht="15"/>
    <row r="616439" ht="15"/>
    <row r="616440" ht="15"/>
    <row r="616441" ht="15"/>
    <row r="616442" ht="15"/>
    <row r="616443" ht="15"/>
    <row r="616444" ht="15"/>
    <row r="616445" ht="15"/>
    <row r="616446" ht="15"/>
    <row r="616447" ht="15"/>
    <row r="616448" ht="15"/>
    <row r="616449" ht="15"/>
    <row r="616450" ht="15"/>
    <row r="616451" ht="15"/>
    <row r="616452" ht="15"/>
    <row r="616453" ht="15"/>
    <row r="616454" ht="15"/>
    <row r="616455" ht="15"/>
    <row r="616456" ht="15"/>
    <row r="616457" ht="15"/>
    <row r="616458" ht="15"/>
    <row r="616459" ht="15"/>
    <row r="616460" ht="15"/>
    <row r="616461" ht="15"/>
    <row r="616462" ht="15"/>
    <row r="616463" ht="15"/>
    <row r="616464" ht="15"/>
    <row r="616465" ht="15"/>
    <row r="616466" ht="15"/>
    <row r="616467" ht="15"/>
    <row r="616468" ht="15"/>
    <row r="616469" ht="15"/>
    <row r="616470" ht="15"/>
    <row r="616471" ht="15"/>
    <row r="616472" ht="15"/>
    <row r="616473" ht="15"/>
    <row r="616474" ht="15"/>
    <row r="616475" ht="15"/>
    <row r="616476" ht="15"/>
    <row r="616477" ht="15"/>
    <row r="616478" ht="15"/>
    <row r="616479" ht="15"/>
    <row r="616480" ht="15"/>
    <row r="616481" ht="15"/>
    <row r="616482" ht="15"/>
    <row r="616483" ht="15"/>
    <row r="616484" ht="15"/>
    <row r="616485" ht="15"/>
    <row r="616486" ht="15"/>
    <row r="616487" ht="15"/>
    <row r="616488" ht="15"/>
    <row r="616489" ht="15"/>
    <row r="616490" ht="15"/>
    <row r="616491" ht="15"/>
    <row r="616492" ht="15"/>
    <row r="616493" ht="15"/>
    <row r="616494" ht="15"/>
    <row r="616495" ht="15"/>
    <row r="616496" ht="15"/>
    <row r="616497" ht="15"/>
    <row r="616498" ht="15"/>
    <row r="616499" ht="15"/>
    <row r="616500" ht="15"/>
    <row r="616501" ht="15"/>
    <row r="616502" ht="15"/>
    <row r="616503" ht="15"/>
    <row r="616504" ht="15"/>
    <row r="616505" ht="15"/>
    <row r="616506" ht="15"/>
    <row r="616507" ht="15"/>
    <row r="616508" ht="15"/>
    <row r="616509" ht="15"/>
    <row r="616510" ht="15"/>
    <row r="616511" ht="15"/>
    <row r="616512" ht="15"/>
    <row r="616513" ht="15"/>
    <row r="616514" ht="15"/>
    <row r="616515" ht="15"/>
    <row r="616516" ht="15"/>
    <row r="616517" ht="15"/>
    <row r="616518" ht="15"/>
    <row r="616519" ht="15"/>
    <row r="616520" ht="15"/>
    <row r="616521" ht="15"/>
    <row r="616522" ht="15"/>
    <row r="616523" ht="15"/>
    <row r="616524" ht="15"/>
    <row r="616525" ht="15"/>
    <row r="616526" ht="15"/>
    <row r="616527" ht="15"/>
    <row r="616528" ht="15"/>
    <row r="616529" ht="15"/>
    <row r="616530" ht="15"/>
    <row r="616531" ht="15"/>
    <row r="616532" ht="15"/>
    <row r="616533" ht="15"/>
    <row r="616534" ht="15"/>
    <row r="616535" ht="15"/>
    <row r="616536" ht="15"/>
    <row r="616537" ht="15"/>
    <row r="616538" ht="15"/>
    <row r="616539" ht="15"/>
    <row r="616540" ht="15"/>
    <row r="616541" ht="15"/>
    <row r="616542" ht="15"/>
    <row r="616543" ht="15"/>
    <row r="616544" ht="15"/>
    <row r="616545" ht="15"/>
    <row r="616546" ht="15"/>
    <row r="616547" ht="15"/>
    <row r="616548" ht="15"/>
    <row r="616549" ht="15"/>
    <row r="616550" ht="15"/>
    <row r="616551" ht="15"/>
    <row r="616552" ht="15"/>
    <row r="616553" ht="15"/>
    <row r="616554" ht="15"/>
    <row r="616555" ht="15"/>
    <row r="616556" ht="15"/>
    <row r="616557" ht="15"/>
    <row r="616558" ht="15"/>
    <row r="616559" ht="15"/>
    <row r="616560" ht="15"/>
    <row r="616561" ht="15"/>
    <row r="616562" ht="15"/>
    <row r="616563" ht="15"/>
    <row r="616564" ht="15"/>
    <row r="616565" ht="15"/>
    <row r="616566" ht="15"/>
    <row r="616567" ht="15"/>
    <row r="616568" ht="15"/>
    <row r="616569" ht="15"/>
    <row r="616570" ht="15"/>
    <row r="616571" ht="15"/>
    <row r="616572" ht="15"/>
    <row r="616573" ht="15"/>
    <row r="616574" ht="15"/>
    <row r="616575" ht="15"/>
    <row r="616576" ht="15"/>
    <row r="616577" ht="15"/>
    <row r="616578" ht="15"/>
    <row r="616579" ht="15"/>
    <row r="616580" ht="15"/>
    <row r="616581" ht="15"/>
    <row r="616582" ht="15"/>
    <row r="616583" ht="15"/>
    <row r="616584" ht="15"/>
    <row r="616585" ht="15"/>
    <row r="616586" ht="15"/>
    <row r="616587" ht="15"/>
    <row r="616588" ht="15"/>
    <row r="616589" ht="15"/>
    <row r="616590" ht="15"/>
    <row r="616591" ht="15"/>
    <row r="616592" ht="15"/>
    <row r="616593" ht="15"/>
    <row r="616594" ht="15"/>
    <row r="616595" ht="15"/>
    <row r="616596" ht="15"/>
    <row r="616597" ht="15"/>
    <row r="616598" ht="15"/>
    <row r="616599" ht="15"/>
    <row r="616600" ht="15"/>
    <row r="616601" ht="15"/>
    <row r="616602" ht="15"/>
    <row r="616603" ht="15"/>
    <row r="616604" ht="15"/>
    <row r="616605" ht="15"/>
    <row r="616606" ht="15"/>
    <row r="616607" ht="15"/>
    <row r="616608" ht="15"/>
    <row r="616609" ht="15"/>
    <row r="616610" ht="15"/>
    <row r="616611" ht="15"/>
    <row r="616612" ht="15"/>
    <row r="616613" ht="15"/>
    <row r="616614" ht="15"/>
    <row r="616615" ht="15"/>
    <row r="616616" ht="15"/>
    <row r="616617" ht="15"/>
    <row r="616618" ht="15"/>
    <row r="616619" ht="15"/>
    <row r="616620" ht="15"/>
    <row r="616621" ht="15"/>
    <row r="616622" ht="15"/>
    <row r="616623" ht="15"/>
    <row r="616624" ht="15"/>
    <row r="616625" ht="15"/>
    <row r="616626" ht="15"/>
    <row r="616627" ht="15"/>
    <row r="616628" ht="15"/>
    <row r="616629" ht="15"/>
    <row r="616630" ht="15"/>
    <row r="616631" ht="15"/>
    <row r="616632" ht="15"/>
    <row r="616633" ht="15"/>
    <row r="616634" ht="15"/>
    <row r="616635" ht="15"/>
    <row r="616636" ht="15"/>
    <row r="616637" ht="15"/>
    <row r="616638" ht="15"/>
    <row r="616639" ht="15"/>
    <row r="616640" ht="15"/>
    <row r="616641" ht="15"/>
    <row r="616642" ht="15"/>
    <row r="616643" ht="15"/>
    <row r="616644" ht="15"/>
    <row r="616645" ht="15"/>
    <row r="616646" ht="15"/>
    <row r="616647" ht="15"/>
    <row r="616648" ht="15"/>
    <row r="616649" ht="15"/>
    <row r="616650" ht="15"/>
    <row r="616651" ht="15"/>
    <row r="616652" ht="15"/>
    <row r="616653" ht="15"/>
    <row r="616654" ht="15"/>
    <row r="616655" ht="15"/>
    <row r="616656" ht="15"/>
    <row r="616657" ht="15"/>
    <row r="616658" ht="15"/>
    <row r="616659" ht="15"/>
    <row r="616660" ht="15"/>
    <row r="616661" ht="15"/>
    <row r="616662" ht="15"/>
    <row r="616663" ht="15"/>
    <row r="616664" ht="15"/>
    <row r="616665" ht="15"/>
    <row r="616666" ht="15"/>
    <row r="616667" ht="15"/>
    <row r="616668" ht="15"/>
    <row r="616669" ht="15"/>
    <row r="616670" ht="15"/>
    <row r="616671" ht="15"/>
    <row r="616672" ht="15"/>
    <row r="616673" ht="15"/>
    <row r="616674" ht="15"/>
    <row r="616675" ht="15"/>
    <row r="616676" ht="15"/>
    <row r="616677" ht="15"/>
    <row r="616678" ht="15"/>
    <row r="616679" ht="15"/>
    <row r="616680" ht="15"/>
    <row r="616681" ht="15"/>
    <row r="616682" ht="15"/>
    <row r="616683" ht="15"/>
    <row r="616684" ht="15"/>
    <row r="616685" ht="15"/>
    <row r="616686" ht="15"/>
    <row r="616687" ht="15"/>
    <row r="616688" ht="15"/>
    <row r="616689" ht="15"/>
    <row r="616690" ht="15"/>
    <row r="616691" ht="15"/>
    <row r="616692" ht="15"/>
    <row r="616693" ht="15"/>
    <row r="616694" ht="15"/>
    <row r="616695" ht="15"/>
    <row r="616696" ht="15"/>
    <row r="616697" ht="15"/>
    <row r="616698" ht="15"/>
    <row r="616699" ht="15"/>
    <row r="616700" ht="15"/>
    <row r="616701" ht="15"/>
    <row r="616702" ht="15"/>
    <row r="616703" ht="15"/>
    <row r="616704" ht="15"/>
    <row r="616705" ht="15"/>
    <row r="616706" ht="15"/>
    <row r="616707" ht="15"/>
    <row r="616708" ht="15"/>
    <row r="616709" ht="15"/>
    <row r="616710" ht="15"/>
    <row r="616711" ht="15"/>
    <row r="616712" ht="15"/>
    <row r="616713" ht="15"/>
    <row r="616714" ht="15"/>
    <row r="616715" ht="15"/>
    <row r="616716" ht="15"/>
    <row r="616717" ht="15"/>
    <row r="616718" ht="15"/>
    <row r="616719" ht="15"/>
    <row r="616720" ht="15"/>
    <row r="616721" ht="15"/>
    <row r="616722" ht="15"/>
    <row r="616723" ht="15"/>
    <row r="616724" ht="15"/>
    <row r="616725" ht="15"/>
    <row r="616726" ht="15"/>
    <row r="616727" ht="15"/>
    <row r="616728" ht="15"/>
    <row r="616729" ht="15"/>
    <row r="616730" ht="15"/>
    <row r="616731" ht="15"/>
    <row r="616732" ht="15"/>
    <row r="616733" ht="15"/>
    <row r="616734" ht="15"/>
    <row r="616735" ht="15"/>
    <row r="616736" ht="15"/>
    <row r="616737" ht="15"/>
    <row r="616738" ht="15"/>
    <row r="616739" ht="15"/>
    <row r="616740" ht="15"/>
    <row r="616741" ht="15"/>
    <row r="616742" ht="15"/>
    <row r="616743" ht="15"/>
    <row r="616744" ht="15"/>
    <row r="616745" ht="15"/>
    <row r="616746" ht="15"/>
    <row r="616747" ht="15"/>
    <row r="616748" ht="15"/>
    <row r="616749" ht="15"/>
    <row r="616750" ht="15"/>
    <row r="616751" ht="15"/>
    <row r="616752" ht="15"/>
    <row r="616753" ht="15"/>
    <row r="616754" ht="15"/>
    <row r="616755" ht="15"/>
    <row r="616756" ht="15"/>
    <row r="616757" ht="15"/>
    <row r="616758" ht="15"/>
    <row r="616759" ht="15"/>
    <row r="616760" ht="15"/>
    <row r="616761" ht="15"/>
    <row r="616762" ht="15"/>
    <row r="616763" ht="15"/>
    <row r="616764" ht="15"/>
    <row r="616765" ht="15"/>
    <row r="616766" ht="15"/>
    <row r="616767" ht="15"/>
    <row r="616768" ht="15"/>
    <row r="616769" ht="15"/>
    <row r="616770" ht="15"/>
    <row r="616771" ht="15"/>
    <row r="616772" ht="15"/>
    <row r="616773" ht="15"/>
    <row r="616774" ht="15"/>
    <row r="616775" ht="15"/>
    <row r="616776" ht="15"/>
    <row r="616777" ht="15"/>
    <row r="616778" ht="15"/>
    <row r="616779" ht="15"/>
    <row r="616780" ht="15"/>
    <row r="616781" ht="15"/>
    <row r="616782" ht="15"/>
    <row r="616783" ht="15"/>
    <row r="616784" ht="15"/>
    <row r="616785" ht="15"/>
    <row r="616786" ht="15"/>
    <row r="616787" ht="15"/>
    <row r="616788" ht="15"/>
    <row r="616789" ht="15"/>
    <row r="616790" ht="15"/>
    <row r="616791" ht="15"/>
    <row r="616792" ht="15"/>
    <row r="616793" ht="15"/>
    <row r="616794" ht="15"/>
    <row r="616795" ht="15"/>
    <row r="616796" ht="15"/>
    <row r="616797" ht="15"/>
    <row r="616798" ht="15"/>
    <row r="616799" ht="15"/>
    <row r="616800" ht="15"/>
    <row r="616801" ht="15"/>
    <row r="616802" ht="15"/>
    <row r="616803" ht="15"/>
    <row r="616804" ht="15"/>
    <row r="616805" ht="15"/>
    <row r="616806" ht="15"/>
    <row r="616807" ht="15"/>
    <row r="616808" ht="15"/>
    <row r="616809" ht="15"/>
    <row r="616810" ht="15"/>
    <row r="616811" ht="15"/>
    <row r="616812" ht="15"/>
    <row r="616813" ht="15"/>
    <row r="616814" ht="15"/>
    <row r="616815" ht="15"/>
    <row r="616816" ht="15"/>
    <row r="616817" ht="15"/>
    <row r="616818" ht="15"/>
    <row r="616819" ht="15"/>
    <row r="616820" ht="15"/>
    <row r="616821" ht="15"/>
    <row r="616822" ht="15"/>
    <row r="616823" ht="15"/>
    <row r="616824" ht="15"/>
    <row r="616825" ht="15"/>
    <row r="616826" ht="15"/>
    <row r="616827" ht="15"/>
    <row r="616828" ht="15"/>
    <row r="616829" ht="15"/>
    <row r="616830" ht="15"/>
    <row r="616831" ht="15"/>
    <row r="616832" ht="15"/>
    <row r="616833" ht="15"/>
    <row r="616834" ht="15"/>
    <row r="616835" ht="15"/>
    <row r="616836" ht="15"/>
    <row r="616837" ht="15"/>
    <row r="616838" ht="15"/>
    <row r="616839" ht="15"/>
    <row r="616840" ht="15"/>
    <row r="616841" ht="15"/>
    <row r="616842" ht="15"/>
    <row r="616843" ht="15"/>
    <row r="616844" ht="15"/>
    <row r="616845" ht="15"/>
    <row r="616846" ht="15"/>
    <row r="616847" ht="15"/>
    <row r="616848" ht="15"/>
    <row r="616849" ht="15"/>
    <row r="616850" ht="15"/>
    <row r="616851" ht="15"/>
    <row r="616852" ht="15"/>
    <row r="616853" ht="15"/>
    <row r="616854" ht="15"/>
    <row r="616855" ht="15"/>
    <row r="616856" ht="15"/>
    <row r="616857" ht="15"/>
    <row r="616858" ht="15"/>
    <row r="616859" ht="15"/>
    <row r="616860" ht="15"/>
    <row r="616861" ht="15"/>
    <row r="616862" ht="15"/>
    <row r="616863" ht="15"/>
    <row r="616864" ht="15"/>
    <row r="616865" ht="15"/>
    <row r="616866" ht="15"/>
    <row r="616867" ht="15"/>
    <row r="616868" ht="15"/>
    <row r="616869" ht="15"/>
    <row r="616870" ht="15"/>
    <row r="616871" ht="15"/>
    <row r="616872" ht="15"/>
    <row r="616873" ht="15"/>
    <row r="616874" ht="15"/>
    <row r="616875" ht="15"/>
    <row r="616876" ht="15"/>
    <row r="616877" ht="15"/>
    <row r="616878" ht="15"/>
    <row r="616879" ht="15"/>
    <row r="616880" ht="15"/>
    <row r="616881" ht="15"/>
    <row r="616882" ht="15"/>
    <row r="616883" ht="15"/>
    <row r="616884" ht="15"/>
    <row r="616885" ht="15"/>
    <row r="616886" ht="15"/>
    <row r="616887" ht="15"/>
    <row r="616888" ht="15"/>
    <row r="616889" ht="15"/>
    <row r="616890" ht="15"/>
    <row r="616891" ht="15"/>
    <row r="616892" ht="15"/>
    <row r="616893" ht="15"/>
    <row r="616894" ht="15"/>
    <row r="616895" ht="15"/>
    <row r="616896" ht="15"/>
    <row r="616897" ht="15"/>
    <row r="616898" ht="15"/>
    <row r="616899" ht="15"/>
    <row r="616900" ht="15"/>
    <row r="616901" ht="15"/>
    <row r="616902" ht="15"/>
    <row r="616903" ht="15"/>
    <row r="616904" ht="15"/>
    <row r="616905" ht="15"/>
    <row r="616906" ht="15"/>
    <row r="616907" ht="15"/>
    <row r="616908" ht="15"/>
    <row r="616909" ht="15"/>
    <row r="616910" ht="15"/>
    <row r="616911" ht="15"/>
    <row r="616912" ht="15"/>
    <row r="616913" ht="15"/>
    <row r="616914" ht="15"/>
    <row r="616915" ht="15"/>
    <row r="616916" ht="15"/>
    <row r="616917" ht="15"/>
    <row r="616918" ht="15"/>
    <row r="616919" ht="15"/>
    <row r="616920" ht="15"/>
    <row r="616921" ht="15"/>
    <row r="616922" ht="15"/>
    <row r="616923" ht="15"/>
    <row r="616924" ht="15"/>
    <row r="616925" ht="15"/>
    <row r="616926" ht="15"/>
    <row r="616927" ht="15"/>
    <row r="616928" ht="15"/>
    <row r="616929" ht="15"/>
    <row r="616930" ht="15"/>
    <row r="616931" ht="15"/>
    <row r="616932" ht="15"/>
    <row r="616933" ht="15"/>
    <row r="616934" ht="15"/>
    <row r="616935" ht="15"/>
    <row r="616936" ht="15"/>
    <row r="616937" ht="15"/>
    <row r="616938" ht="15"/>
    <row r="616939" ht="15"/>
    <row r="616940" ht="15"/>
    <row r="616941" ht="15"/>
    <row r="616942" ht="15"/>
    <row r="616943" ht="15"/>
    <row r="616944" ht="15"/>
    <row r="616945" ht="15"/>
    <row r="616946" ht="15"/>
    <row r="616947" ht="15"/>
    <row r="616948" ht="15"/>
    <row r="616949" ht="15"/>
    <row r="616950" ht="15"/>
    <row r="616951" ht="15"/>
    <row r="616952" ht="15"/>
    <row r="616953" ht="15"/>
    <row r="616954" ht="15"/>
    <row r="616955" ht="15"/>
    <row r="616956" ht="15"/>
    <row r="616957" ht="15"/>
    <row r="616958" ht="15"/>
    <row r="616959" ht="15"/>
    <row r="616960" ht="15"/>
    <row r="616961" ht="15"/>
    <row r="616962" ht="15"/>
    <row r="616963" ht="15"/>
    <row r="616964" ht="15"/>
    <row r="616965" ht="15"/>
    <row r="616966" ht="15"/>
    <row r="616967" ht="15"/>
    <row r="616968" ht="15"/>
    <row r="616969" ht="15"/>
    <row r="616970" ht="15"/>
    <row r="616971" ht="15"/>
    <row r="616972" ht="15"/>
    <row r="616973" ht="15"/>
    <row r="616974" ht="15"/>
    <row r="616975" ht="15"/>
    <row r="616976" ht="15"/>
    <row r="616977" ht="15"/>
    <row r="616978" ht="15"/>
    <row r="616979" ht="15"/>
    <row r="616980" ht="15"/>
    <row r="616981" ht="15"/>
    <row r="616982" ht="15"/>
    <row r="616983" ht="15"/>
    <row r="616984" ht="15"/>
    <row r="616985" ht="15"/>
    <row r="616986" ht="15"/>
    <row r="616987" ht="15"/>
    <row r="616988" ht="15"/>
    <row r="616989" ht="15"/>
    <row r="616990" ht="15"/>
    <row r="616991" ht="15"/>
    <row r="616992" ht="15"/>
    <row r="616993" ht="15"/>
    <row r="616994" ht="15"/>
    <row r="616995" ht="15"/>
    <row r="616996" ht="15"/>
    <row r="616997" ht="15"/>
    <row r="616998" ht="15"/>
    <row r="616999" ht="15"/>
    <row r="617000" ht="15"/>
    <row r="617001" ht="15"/>
    <row r="617002" ht="15"/>
    <row r="617003" ht="15"/>
    <row r="617004" ht="15"/>
    <row r="617005" ht="15"/>
    <row r="617006" ht="15"/>
    <row r="617007" ht="15"/>
    <row r="617008" ht="15"/>
    <row r="617009" ht="15"/>
    <row r="617010" ht="15"/>
    <row r="617011" ht="15"/>
    <row r="617012" ht="15"/>
    <row r="617013" ht="15"/>
    <row r="617014" ht="15"/>
    <row r="617015" ht="15"/>
    <row r="617016" ht="15"/>
    <row r="617017" ht="15"/>
    <row r="617018" ht="15"/>
    <row r="617019" ht="15"/>
    <row r="617020" ht="15"/>
    <row r="617021" ht="15"/>
    <row r="617022" ht="15"/>
    <row r="617023" ht="15"/>
    <row r="617024" ht="15"/>
    <row r="617025" ht="15"/>
    <row r="617026" ht="15"/>
    <row r="617027" ht="15"/>
    <row r="617028" ht="15"/>
    <row r="617029" ht="15"/>
    <row r="617030" ht="15"/>
    <row r="617031" ht="15"/>
    <row r="617032" ht="15"/>
    <row r="617033" ht="15"/>
    <row r="617034" ht="15"/>
    <row r="617035" ht="15"/>
    <row r="617036" ht="15"/>
    <row r="617037" ht="15"/>
    <row r="617038" ht="15"/>
    <row r="617039" ht="15"/>
    <row r="617040" ht="15"/>
    <row r="617041" ht="15"/>
    <row r="617042" ht="15"/>
    <row r="617043" ht="15"/>
    <row r="617044" ht="15"/>
    <row r="617045" ht="15"/>
    <row r="617046" ht="15"/>
    <row r="617047" ht="15"/>
    <row r="617048" ht="15"/>
    <row r="617049" ht="15"/>
    <row r="617050" ht="15"/>
    <row r="617051" ht="15"/>
    <row r="617052" ht="15"/>
    <row r="617053" ht="15"/>
    <row r="617054" ht="15"/>
    <row r="617055" ht="15"/>
    <row r="617056" ht="15"/>
    <row r="617057" ht="15"/>
    <row r="617058" ht="15"/>
    <row r="617059" ht="15"/>
    <row r="617060" ht="15"/>
    <row r="617061" ht="15"/>
    <row r="617062" ht="15"/>
    <row r="617063" ht="15"/>
    <row r="617064" ht="15"/>
    <row r="617065" ht="15"/>
    <row r="617066" ht="15"/>
    <row r="617067" ht="15"/>
    <row r="617068" ht="15"/>
    <row r="617069" ht="15"/>
    <row r="617070" ht="15"/>
    <row r="617071" ht="15"/>
    <row r="617072" ht="15"/>
    <row r="617073" ht="15"/>
    <row r="617074" ht="15"/>
    <row r="617075" ht="15"/>
    <row r="617076" ht="15"/>
    <row r="617077" ht="15"/>
    <row r="617078" ht="15"/>
    <row r="617079" ht="15"/>
    <row r="617080" ht="15"/>
    <row r="617081" ht="15"/>
    <row r="617082" ht="15"/>
    <row r="617083" ht="15"/>
    <row r="617084" ht="15"/>
    <row r="617085" ht="15"/>
    <row r="617086" ht="15"/>
    <row r="617087" ht="15"/>
    <row r="617088" ht="15"/>
    <row r="617089" ht="15"/>
    <row r="617090" ht="15"/>
    <row r="617091" ht="15"/>
    <row r="617092" ht="15"/>
    <row r="617093" ht="15"/>
    <row r="617094" ht="15"/>
    <row r="617095" ht="15"/>
    <row r="617096" ht="15"/>
    <row r="617097" ht="15"/>
    <row r="617098" ht="15"/>
    <row r="617099" ht="15"/>
    <row r="617100" ht="15"/>
    <row r="617101" ht="15"/>
    <row r="617102" ht="15"/>
    <row r="617103" ht="15"/>
    <row r="617104" ht="15"/>
    <row r="617105" ht="15"/>
    <row r="617106" ht="15"/>
    <row r="617107" ht="15"/>
    <row r="617108" ht="15"/>
    <row r="617109" ht="15"/>
    <row r="617110" ht="15"/>
    <row r="617111" ht="15"/>
    <row r="617112" ht="15"/>
    <row r="617113" ht="15"/>
    <row r="617114" ht="15"/>
    <row r="617115" ht="15"/>
    <row r="617116" ht="15"/>
    <row r="617117" ht="15"/>
    <row r="617118" ht="15"/>
    <row r="617119" ht="15"/>
    <row r="617120" ht="15"/>
    <row r="617121" ht="15"/>
    <row r="617122" ht="15"/>
    <row r="617123" ht="15"/>
    <row r="617124" ht="15"/>
    <row r="617125" ht="15"/>
    <row r="617126" ht="15"/>
    <row r="617127" ht="15"/>
    <row r="617128" ht="15"/>
    <row r="617129" ht="15"/>
    <row r="617130" ht="15"/>
    <row r="617131" ht="15"/>
    <row r="617132" ht="15"/>
    <row r="617133" ht="15"/>
    <row r="617134" ht="15"/>
    <row r="617135" ht="15"/>
    <row r="617136" ht="15"/>
    <row r="617137" ht="15"/>
    <row r="617138" ht="15"/>
    <row r="617139" ht="15"/>
    <row r="617140" ht="15"/>
    <row r="617141" ht="15"/>
    <row r="617142" ht="15"/>
    <row r="617143" ht="15"/>
    <row r="617144" ht="15"/>
    <row r="617145" ht="15"/>
    <row r="617146" ht="15"/>
    <row r="617147" ht="15"/>
    <row r="617148" ht="15"/>
    <row r="617149" ht="15"/>
    <row r="617150" ht="15"/>
    <row r="617151" ht="15"/>
    <row r="617152" ht="15"/>
    <row r="617153" ht="15"/>
    <row r="617154" ht="15"/>
    <row r="617155" ht="15"/>
    <row r="617156" ht="15"/>
    <row r="617157" ht="15"/>
    <row r="617158" ht="15"/>
    <row r="617159" ht="15"/>
    <row r="617160" ht="15"/>
    <row r="617161" ht="15"/>
    <row r="617162" ht="15"/>
    <row r="617163" ht="15"/>
    <row r="617164" ht="15"/>
    <row r="617165" ht="15"/>
    <row r="617166" ht="15"/>
    <row r="617167" ht="15"/>
    <row r="617168" ht="15"/>
    <row r="617169" ht="15"/>
    <row r="617170" ht="15"/>
    <row r="617171" ht="15"/>
    <row r="617172" ht="15"/>
    <row r="617173" ht="15"/>
    <row r="617174" ht="15"/>
    <row r="617175" ht="15"/>
    <row r="617176" ht="15"/>
    <row r="617177" ht="15"/>
    <row r="617178" ht="15"/>
    <row r="617179" ht="15"/>
    <row r="617180" ht="15"/>
    <row r="617181" ht="15"/>
    <row r="617182" ht="15"/>
    <row r="617183" ht="15"/>
    <row r="617184" ht="15"/>
    <row r="617185" ht="15"/>
    <row r="617186" ht="15"/>
    <row r="617187" ht="15"/>
    <row r="617188" ht="15"/>
    <row r="617189" ht="15"/>
    <row r="617190" ht="15"/>
    <row r="617191" ht="15"/>
    <row r="617192" ht="15"/>
    <row r="617193" ht="15"/>
    <row r="617194" ht="15"/>
    <row r="617195" ht="15"/>
    <row r="617196" ht="15"/>
    <row r="617197" ht="15"/>
    <row r="617198" ht="15"/>
    <row r="617199" ht="15"/>
    <row r="617200" ht="15"/>
    <row r="617201" ht="15"/>
    <row r="617202" ht="15"/>
    <row r="617203" ht="15"/>
    <row r="617204" ht="15"/>
    <row r="617205" ht="15"/>
    <row r="617206" ht="15"/>
    <row r="617207" ht="15"/>
    <row r="617208" ht="15"/>
    <row r="617209" ht="15"/>
    <row r="617210" ht="15"/>
    <row r="617211" ht="15"/>
    <row r="617212" ht="15"/>
    <row r="617213" ht="15"/>
    <row r="617214" ht="15"/>
    <row r="617215" ht="15"/>
    <row r="617216" ht="15"/>
    <row r="617217" ht="15"/>
    <row r="617218" ht="15"/>
    <row r="617219" ht="15"/>
    <row r="617220" ht="15"/>
    <row r="617221" ht="15"/>
    <row r="617222" ht="15"/>
    <row r="617223" ht="15"/>
    <row r="617224" ht="15"/>
    <row r="617225" ht="15"/>
    <row r="617226" ht="15"/>
    <row r="617227" ht="15"/>
    <row r="617228" ht="15"/>
    <row r="617229" ht="15"/>
    <row r="617230" ht="15"/>
    <row r="617231" ht="15"/>
    <row r="617232" ht="15"/>
    <row r="617233" ht="15"/>
    <row r="617234" ht="15"/>
    <row r="617235" ht="15"/>
    <row r="617236" ht="15"/>
    <row r="617237" ht="15"/>
    <row r="617238" ht="15"/>
    <row r="617239" ht="15"/>
    <row r="617240" ht="15"/>
    <row r="617241" ht="15"/>
    <row r="617242" ht="15"/>
    <row r="617243" ht="15"/>
    <row r="617244" ht="15"/>
    <row r="617245" ht="15"/>
    <row r="617246" ht="15"/>
    <row r="617247" ht="15"/>
    <row r="617248" ht="15"/>
    <row r="617249" ht="15"/>
    <row r="617250" ht="15"/>
    <row r="617251" ht="15"/>
    <row r="617252" ht="15"/>
    <row r="617253" ht="15"/>
    <row r="617254" ht="15"/>
    <row r="617255" ht="15"/>
    <row r="617256" ht="15"/>
    <row r="617257" ht="15"/>
    <row r="617258" ht="15"/>
    <row r="617259" ht="15"/>
    <row r="617260" ht="15"/>
    <row r="617261" ht="15"/>
    <row r="617262" ht="15"/>
    <row r="617263" ht="15"/>
    <row r="617264" ht="15"/>
    <row r="617265" ht="15"/>
    <row r="617266" ht="15"/>
    <row r="617267" ht="15"/>
    <row r="617268" ht="15"/>
    <row r="617269" ht="15"/>
    <row r="617270" ht="15"/>
    <row r="617271" ht="15"/>
    <row r="617272" ht="15"/>
    <row r="617273" ht="15"/>
    <row r="617274" ht="15"/>
    <row r="617275" ht="15"/>
    <row r="617276" ht="15"/>
    <row r="617277" ht="15"/>
    <row r="617278" ht="15"/>
    <row r="617279" ht="15"/>
    <row r="617280" ht="15"/>
    <row r="617281" ht="15"/>
    <row r="617282" ht="15"/>
    <row r="617283" ht="15"/>
    <row r="617284" ht="15"/>
    <row r="617285" ht="15"/>
    <row r="617286" ht="15"/>
    <row r="617287" ht="15"/>
    <row r="617288" ht="15"/>
    <row r="617289" ht="15"/>
    <row r="617290" ht="15"/>
    <row r="617291" ht="15"/>
    <row r="617292" ht="15"/>
    <row r="617293" ht="15"/>
    <row r="617294" ht="15"/>
    <row r="617295" ht="15"/>
    <row r="617296" ht="15"/>
    <row r="617297" ht="15"/>
    <row r="617298" ht="15"/>
    <row r="617299" ht="15"/>
    <row r="617300" ht="15"/>
    <row r="617301" ht="15"/>
    <row r="617302" ht="15"/>
    <row r="617303" ht="15"/>
    <row r="617304" ht="15"/>
    <row r="617305" ht="15"/>
    <row r="617306" ht="15"/>
    <row r="617307" ht="15"/>
    <row r="617308" ht="15"/>
    <row r="617309" ht="15"/>
    <row r="617310" ht="15"/>
    <row r="617311" ht="15"/>
    <row r="617312" ht="15"/>
    <row r="617313" ht="15"/>
    <row r="617314" ht="15"/>
    <row r="617315" ht="15"/>
    <row r="617316" ht="15"/>
    <row r="617317" ht="15"/>
    <row r="617318" ht="15"/>
    <row r="617319" ht="15"/>
    <row r="617320" ht="15"/>
    <row r="617321" ht="15"/>
    <row r="617322" ht="15"/>
    <row r="617323" ht="15"/>
    <row r="617324" ht="15"/>
    <row r="617325" ht="15"/>
    <row r="617326" ht="15"/>
    <row r="617327" ht="15"/>
    <row r="617328" ht="15"/>
    <row r="617329" ht="15"/>
    <row r="617330" ht="15"/>
    <row r="617331" ht="15"/>
    <row r="617332" ht="15"/>
    <row r="617333" ht="15"/>
    <row r="617334" ht="15"/>
    <row r="617335" ht="15"/>
    <row r="617336" ht="15"/>
    <row r="617337" ht="15"/>
    <row r="617338" ht="15"/>
    <row r="617339" ht="15"/>
    <row r="617340" ht="15"/>
    <row r="617341" ht="15"/>
    <row r="617342" ht="15"/>
    <row r="617343" ht="15"/>
    <row r="617344" ht="15"/>
    <row r="617345" ht="15"/>
    <row r="617346" ht="15"/>
    <row r="617347" ht="15"/>
    <row r="617348" ht="15"/>
    <row r="617349" ht="15"/>
    <row r="617350" ht="15"/>
    <row r="617351" ht="15"/>
    <row r="617352" ht="15"/>
    <row r="617353" ht="15"/>
    <row r="617354" ht="15"/>
    <row r="617355" ht="15"/>
    <row r="617356" ht="15"/>
    <row r="617357" ht="15"/>
    <row r="617358" ht="15"/>
    <row r="617359" ht="15"/>
    <row r="617360" ht="15"/>
    <row r="617361" ht="15"/>
    <row r="617362" ht="15"/>
    <row r="617363" ht="15"/>
    <row r="617364" ht="15"/>
    <row r="617365" ht="15"/>
    <row r="617366" ht="15"/>
    <row r="617367" ht="15"/>
    <row r="617368" ht="15"/>
    <row r="617369" ht="15"/>
    <row r="617370" ht="15"/>
    <row r="617371" ht="15"/>
    <row r="617372" ht="15"/>
    <row r="617373" ht="15"/>
    <row r="617374" ht="15"/>
    <row r="617375" ht="15"/>
    <row r="617376" ht="15"/>
    <row r="617377" ht="15"/>
    <row r="617378" ht="15"/>
    <row r="617379" ht="15"/>
    <row r="617380" ht="15"/>
    <row r="617381" ht="15"/>
    <row r="617382" ht="15"/>
    <row r="617383" ht="15"/>
    <row r="617384" ht="15"/>
    <row r="617385" ht="15"/>
    <row r="617386" ht="15"/>
    <row r="617387" ht="15"/>
    <row r="617388" ht="15"/>
    <row r="617389" ht="15"/>
    <row r="617390" ht="15"/>
    <row r="617391" ht="15"/>
    <row r="617392" ht="15"/>
    <row r="617393" ht="15"/>
    <row r="617394" ht="15"/>
    <row r="617395" ht="15"/>
    <row r="617396" ht="15"/>
    <row r="617397" ht="15"/>
    <row r="617398" ht="15"/>
    <row r="617399" ht="15"/>
    <row r="617400" ht="15"/>
    <row r="617401" ht="15"/>
    <row r="617402" ht="15"/>
    <row r="617403" ht="15"/>
    <row r="617404" ht="15"/>
    <row r="617405" ht="15"/>
    <row r="617406" ht="15"/>
    <row r="617407" ht="15"/>
    <row r="617408" ht="15"/>
    <row r="617409" ht="15"/>
    <row r="617410" ht="15"/>
    <row r="617411" ht="15"/>
    <row r="617412" ht="15"/>
    <row r="617413" ht="15"/>
    <row r="617414" ht="15"/>
    <row r="617415" ht="15"/>
    <row r="617416" ht="15"/>
    <row r="617417" ht="15"/>
    <row r="617418" ht="15"/>
    <row r="617419" ht="15"/>
    <row r="617420" ht="15"/>
    <row r="617421" ht="15"/>
    <row r="617422" ht="15"/>
    <row r="617423" ht="15"/>
    <row r="617424" ht="15"/>
    <row r="617425" ht="15"/>
    <row r="617426" ht="15"/>
    <row r="617427" ht="15"/>
    <row r="617428" ht="15"/>
    <row r="617429" ht="15"/>
    <row r="617430" ht="15"/>
    <row r="617431" ht="15"/>
    <row r="617432" ht="15"/>
    <row r="617433" ht="15"/>
    <row r="617434" ht="15"/>
    <row r="617435" ht="15"/>
    <row r="617436" ht="15"/>
    <row r="617437" ht="15"/>
    <row r="617438" ht="15"/>
    <row r="617439" ht="15"/>
    <row r="617440" ht="15"/>
    <row r="617441" ht="15"/>
    <row r="617442" ht="15"/>
    <row r="617443" ht="15"/>
    <row r="617444" ht="15"/>
    <row r="617445" ht="15"/>
    <row r="617446" ht="15"/>
    <row r="617447" ht="15"/>
    <row r="617448" ht="15"/>
    <row r="617449" ht="15"/>
    <row r="617450" ht="15"/>
    <row r="617451" ht="15"/>
    <row r="617452" ht="15"/>
    <row r="617453" ht="15"/>
    <row r="617454" ht="15"/>
    <row r="617455" ht="15"/>
    <row r="617456" ht="15"/>
    <row r="617457" ht="15"/>
    <row r="617458" ht="15"/>
    <row r="617459" ht="15"/>
    <row r="617460" ht="15"/>
    <row r="617461" ht="15"/>
    <row r="617462" ht="15"/>
    <row r="617463" ht="15"/>
    <row r="617464" ht="15"/>
    <row r="617465" ht="15"/>
    <row r="617466" ht="15"/>
    <row r="617467" ht="15"/>
    <row r="617468" ht="15"/>
    <row r="617469" ht="15"/>
    <row r="617470" ht="15"/>
    <row r="617471" ht="15"/>
    <row r="617472" ht="15"/>
    <row r="617473" ht="15"/>
    <row r="617474" ht="15"/>
    <row r="617475" ht="15"/>
    <row r="617476" ht="15"/>
    <row r="617477" ht="15"/>
    <row r="617478" ht="15"/>
    <row r="617479" ht="15"/>
    <row r="617480" ht="15"/>
    <row r="617481" ht="15"/>
    <row r="617482" ht="15"/>
    <row r="617483" ht="15"/>
    <row r="617484" ht="15"/>
    <row r="617485" ht="15"/>
    <row r="617486" ht="15"/>
    <row r="617487" ht="15"/>
    <row r="617488" ht="15"/>
    <row r="617489" ht="15"/>
    <row r="617490" ht="15"/>
    <row r="617491" ht="15"/>
    <row r="617492" ht="15"/>
    <row r="617493" ht="15"/>
    <row r="617494" ht="15"/>
    <row r="617495" ht="15"/>
    <row r="617496" ht="15"/>
    <row r="617497" ht="15"/>
    <row r="617498" ht="15"/>
    <row r="617499" ht="15"/>
    <row r="617500" ht="15"/>
    <row r="617501" ht="15"/>
    <row r="617502" ht="15"/>
    <row r="617503" ht="15"/>
    <row r="617504" ht="15"/>
    <row r="617505" ht="15"/>
    <row r="617506" ht="15"/>
    <row r="617507" ht="15"/>
    <row r="617508" ht="15"/>
    <row r="617509" ht="15"/>
    <row r="617510" ht="15"/>
    <row r="617511" ht="15"/>
    <row r="617512" ht="15"/>
    <row r="617513" ht="15"/>
    <row r="617514" ht="15"/>
    <row r="617515" ht="15"/>
    <row r="617516" ht="15"/>
    <row r="617517" ht="15"/>
    <row r="617518" ht="15"/>
    <row r="617519" ht="15"/>
    <row r="617520" ht="15"/>
    <row r="617521" ht="15"/>
    <row r="617522" ht="15"/>
    <row r="617523" ht="15"/>
    <row r="617524" ht="15"/>
    <row r="617525" ht="15"/>
    <row r="617526" ht="15"/>
    <row r="617527" ht="15"/>
    <row r="617528" ht="15"/>
    <row r="617529" ht="15"/>
    <row r="617530" ht="15"/>
    <row r="617531" ht="15"/>
    <row r="617532" ht="15"/>
    <row r="617533" ht="15"/>
    <row r="617534" ht="15"/>
    <row r="617535" ht="15"/>
    <row r="617536" ht="15"/>
    <row r="617537" ht="15"/>
    <row r="617538" ht="15"/>
    <row r="617539" ht="15"/>
    <row r="617540" ht="15"/>
    <row r="617541" ht="15"/>
    <row r="617542" ht="15"/>
    <row r="617543" ht="15"/>
    <row r="617544" ht="15"/>
    <row r="617545" ht="15"/>
    <row r="617546" ht="15"/>
    <row r="617547" ht="15"/>
    <row r="617548" ht="15"/>
    <row r="617549" ht="15"/>
    <row r="617550" ht="15"/>
    <row r="617551" ht="15"/>
    <row r="617552" ht="15"/>
    <row r="617553" ht="15"/>
    <row r="617554" ht="15"/>
    <row r="617555" ht="15"/>
    <row r="617556" ht="15"/>
    <row r="617557" ht="15"/>
    <row r="617558" ht="15"/>
    <row r="617559" ht="15"/>
    <row r="617560" ht="15"/>
    <row r="617561" ht="15"/>
    <row r="617562" ht="15"/>
    <row r="617563" ht="15"/>
    <row r="617564" ht="15"/>
    <row r="617565" ht="15"/>
    <row r="617566" ht="15"/>
    <row r="617567" ht="15"/>
    <row r="617568" ht="15"/>
    <row r="617569" ht="15"/>
    <row r="617570" ht="15"/>
    <row r="617571" ht="15"/>
    <row r="617572" ht="15"/>
    <row r="617573" ht="15"/>
    <row r="617574" ht="15"/>
    <row r="617575" ht="15"/>
    <row r="617576" ht="15"/>
    <row r="617577" ht="15"/>
    <row r="617578" ht="15"/>
    <row r="617579" ht="15"/>
    <row r="617580" ht="15"/>
    <row r="617581" ht="15"/>
    <row r="617582" ht="15"/>
    <row r="617583" ht="15"/>
    <row r="617584" ht="15"/>
    <row r="617585" ht="15"/>
    <row r="617586" ht="15"/>
    <row r="617587" ht="15"/>
    <row r="617588" ht="15"/>
    <row r="617589" ht="15"/>
    <row r="617590" ht="15"/>
    <row r="617591" ht="15"/>
    <row r="617592" ht="15"/>
    <row r="617593" ht="15"/>
    <row r="617594" ht="15"/>
    <row r="617595" ht="15"/>
    <row r="617596" ht="15"/>
    <row r="617597" ht="15"/>
    <row r="617598" ht="15"/>
    <row r="617599" ht="15"/>
    <row r="617600" ht="15"/>
    <row r="617601" ht="15"/>
    <row r="617602" ht="15"/>
    <row r="617603" ht="15"/>
    <row r="617604" ht="15"/>
    <row r="617605" ht="15"/>
    <row r="617606" ht="15"/>
    <row r="617607" ht="15"/>
    <row r="617608" ht="15"/>
    <row r="617609" ht="15"/>
    <row r="617610" ht="15"/>
    <row r="617611" ht="15"/>
    <row r="617612" ht="15"/>
    <row r="617613" ht="15"/>
    <row r="617614" ht="15"/>
    <row r="617615" ht="15"/>
    <row r="617616" ht="15"/>
    <row r="617617" ht="15"/>
    <row r="617618" ht="15"/>
    <row r="617619" ht="15"/>
    <row r="617620" ht="15"/>
    <row r="617621" ht="15"/>
    <row r="617622" ht="15"/>
    <row r="617623" ht="15"/>
    <row r="617624" ht="15"/>
    <row r="617625" ht="15"/>
    <row r="617626" ht="15"/>
    <row r="617627" ht="15"/>
    <row r="617628" ht="15"/>
    <row r="617629" ht="15"/>
    <row r="617630" ht="15"/>
    <row r="617631" ht="15"/>
    <row r="617632" ht="15"/>
    <row r="617633" ht="15"/>
    <row r="617634" ht="15"/>
    <row r="617635" ht="15"/>
    <row r="617636" ht="15"/>
    <row r="617637" ht="15"/>
    <row r="617638" ht="15"/>
    <row r="617639" ht="15"/>
    <row r="617640" ht="15"/>
    <row r="617641" ht="15"/>
    <row r="617642" ht="15"/>
    <row r="617643" ht="15"/>
    <row r="617644" ht="15"/>
    <row r="617645" ht="15"/>
    <row r="617646" ht="15"/>
    <row r="617647" ht="15"/>
    <row r="617648" ht="15"/>
    <row r="617649" ht="15"/>
    <row r="617650" ht="15"/>
    <row r="617651" ht="15"/>
    <row r="617652" ht="15"/>
    <row r="617653" ht="15"/>
    <row r="617654" ht="15"/>
    <row r="617655" ht="15"/>
    <row r="617656" ht="15"/>
    <row r="617657" ht="15"/>
    <row r="617658" ht="15"/>
    <row r="617659" ht="15"/>
    <row r="617660" ht="15"/>
    <row r="617661" ht="15"/>
    <row r="617662" ht="15"/>
    <row r="617663" ht="15"/>
    <row r="617664" ht="15"/>
    <row r="617665" ht="15"/>
    <row r="617666" ht="15"/>
    <row r="617667" ht="15"/>
    <row r="617668" ht="15"/>
    <row r="617669" ht="15"/>
    <row r="617670" ht="15"/>
    <row r="617671" ht="15"/>
    <row r="617672" ht="15"/>
    <row r="617673" ht="15"/>
    <row r="617674" ht="15"/>
    <row r="617675" ht="15"/>
    <row r="617676" ht="15"/>
    <row r="617677" ht="15"/>
    <row r="617678" ht="15"/>
    <row r="617679" ht="15"/>
    <row r="617680" ht="15"/>
    <row r="617681" ht="15"/>
    <row r="617682" ht="15"/>
    <row r="617683" ht="15"/>
    <row r="617684" ht="15"/>
    <row r="617685" ht="15"/>
    <row r="617686" ht="15"/>
    <row r="617687" ht="15"/>
    <row r="617688" ht="15"/>
    <row r="617689" ht="15"/>
    <row r="617690" ht="15"/>
    <row r="617691" ht="15"/>
    <row r="617692" ht="15"/>
    <row r="617693" ht="15"/>
    <row r="617694" ht="15"/>
    <row r="617695" ht="15"/>
    <row r="617696" ht="15"/>
    <row r="617697" ht="15"/>
    <row r="617698" ht="15"/>
    <row r="617699" ht="15"/>
    <row r="617700" ht="15"/>
    <row r="617701" ht="15"/>
    <row r="617702" ht="15"/>
    <row r="617703" ht="15"/>
    <row r="617704" ht="15"/>
    <row r="617705" ht="15"/>
    <row r="617706" ht="15"/>
    <row r="617707" ht="15"/>
    <row r="617708" ht="15"/>
    <row r="617709" ht="15"/>
    <row r="617710" ht="15"/>
    <row r="617711" ht="15"/>
    <row r="617712" ht="15"/>
    <row r="617713" ht="15"/>
    <row r="617714" ht="15"/>
    <row r="617715" ht="15"/>
    <row r="617716" ht="15"/>
    <row r="617717" ht="15"/>
    <row r="617718" ht="15"/>
    <row r="617719" ht="15"/>
    <row r="617720" ht="15"/>
    <row r="617721" ht="15"/>
    <row r="617722" ht="15"/>
    <row r="617723" ht="15"/>
    <row r="617724" ht="15"/>
    <row r="617725" ht="15"/>
    <row r="617726" ht="15"/>
    <row r="617727" ht="15"/>
    <row r="617728" ht="15"/>
    <row r="617729" ht="15"/>
    <row r="617730" ht="15"/>
    <row r="617731" ht="15"/>
    <row r="617732" ht="15"/>
    <row r="617733" ht="15"/>
    <row r="617734" ht="15"/>
    <row r="617735" ht="15"/>
    <row r="617736" ht="15"/>
    <row r="617737" ht="15"/>
    <row r="617738" ht="15"/>
    <row r="617739" ht="15"/>
    <row r="617740" ht="15"/>
    <row r="617741" ht="15"/>
    <row r="617742" ht="15"/>
    <row r="617743" ht="15"/>
    <row r="617744" ht="15"/>
    <row r="617745" ht="15"/>
    <row r="617746" ht="15"/>
    <row r="617747" ht="15"/>
    <row r="617748" ht="15"/>
    <row r="617749" ht="15"/>
    <row r="617750" ht="15"/>
    <row r="617751" ht="15"/>
    <row r="617752" ht="15"/>
    <row r="617753" ht="15"/>
    <row r="617754" ht="15"/>
    <row r="617755" ht="15"/>
    <row r="617756" ht="15"/>
    <row r="617757" ht="15"/>
    <row r="617758" ht="15"/>
    <row r="617759" ht="15"/>
    <row r="617760" ht="15"/>
    <row r="617761" ht="15"/>
    <row r="617762" ht="15"/>
    <row r="617763" ht="15"/>
    <row r="617764" ht="15"/>
    <row r="617765" ht="15"/>
    <row r="617766" ht="15"/>
    <row r="617767" ht="15"/>
    <row r="617768" ht="15"/>
    <row r="617769" ht="15"/>
    <row r="617770" ht="15"/>
    <row r="617771" ht="15"/>
    <row r="617772" ht="15"/>
    <row r="617773" ht="15"/>
    <row r="617774" ht="15"/>
    <row r="617775" ht="15"/>
    <row r="617776" ht="15"/>
    <row r="617777" ht="15"/>
    <row r="617778" ht="15"/>
    <row r="617779" ht="15"/>
    <row r="617780" ht="15"/>
    <row r="617781" ht="15"/>
    <row r="617782" ht="15"/>
    <row r="617783" ht="15"/>
    <row r="617784" ht="15"/>
    <row r="617785" ht="15"/>
    <row r="617786" ht="15"/>
    <row r="617787" ht="15"/>
    <row r="617788" ht="15"/>
    <row r="617789" ht="15"/>
    <row r="617790" ht="15"/>
    <row r="617791" ht="15"/>
    <row r="617792" ht="15"/>
    <row r="617793" ht="15"/>
    <row r="617794" ht="15"/>
    <row r="617795" ht="15"/>
    <row r="617796" ht="15"/>
    <row r="617797" ht="15"/>
    <row r="617798" ht="15"/>
    <row r="617799" ht="15"/>
    <row r="617800" ht="15"/>
    <row r="617801" ht="15"/>
    <row r="617802" ht="15"/>
    <row r="617803" ht="15"/>
    <row r="617804" ht="15"/>
    <row r="617805" ht="15"/>
    <row r="617806" ht="15"/>
    <row r="617807" ht="15"/>
    <row r="617808" ht="15"/>
    <row r="617809" ht="15"/>
    <row r="617810" ht="15"/>
    <row r="617811" ht="15"/>
    <row r="617812" ht="15"/>
    <row r="617813" ht="15"/>
    <row r="617814" ht="15"/>
    <row r="617815" ht="15"/>
    <row r="617816" ht="15"/>
    <row r="617817" ht="15"/>
    <row r="617818" ht="15"/>
    <row r="617819" ht="15"/>
    <row r="617820" ht="15"/>
    <row r="617821" ht="15"/>
    <row r="617822" ht="15"/>
    <row r="617823" ht="15"/>
    <row r="617824" ht="15"/>
    <row r="617825" ht="15"/>
    <row r="617826" ht="15"/>
    <row r="617827" ht="15"/>
    <row r="617828" ht="15"/>
    <row r="617829" ht="15"/>
    <row r="617830" ht="15"/>
    <row r="617831" ht="15"/>
    <row r="617832" ht="15"/>
    <row r="617833" ht="15"/>
    <row r="617834" ht="15"/>
    <row r="617835" ht="15"/>
    <row r="617836" ht="15"/>
    <row r="617837" ht="15"/>
    <row r="617838" ht="15"/>
    <row r="617839" ht="15"/>
    <row r="617840" ht="15"/>
    <row r="617841" ht="15"/>
    <row r="617842" ht="15"/>
    <row r="617843" ht="15"/>
    <row r="617844" ht="15"/>
    <row r="617845" ht="15"/>
    <row r="617846" ht="15"/>
    <row r="617847" ht="15"/>
    <row r="617848" ht="15"/>
    <row r="617849" ht="15"/>
    <row r="617850" ht="15"/>
    <row r="617851" ht="15"/>
    <row r="617852" ht="15"/>
    <row r="617853" ht="15"/>
    <row r="617854" ht="15"/>
    <row r="617855" ht="15"/>
    <row r="617856" ht="15"/>
    <row r="617857" ht="15"/>
    <row r="617858" ht="15"/>
    <row r="617859" ht="15"/>
    <row r="617860" ht="15"/>
    <row r="617861" ht="15"/>
    <row r="617862" ht="15"/>
    <row r="617863" ht="15"/>
    <row r="617864" ht="15"/>
    <row r="617865" ht="15"/>
    <row r="617866" ht="15"/>
    <row r="617867" ht="15"/>
    <row r="617868" ht="15"/>
    <row r="617869" ht="15"/>
    <row r="617870" ht="15"/>
    <row r="617871" ht="15"/>
    <row r="617872" ht="15"/>
    <row r="617873" ht="15"/>
    <row r="617874" ht="15"/>
    <row r="617875" ht="15"/>
    <row r="617876" ht="15"/>
    <row r="617877" ht="15"/>
    <row r="617878" ht="15"/>
    <row r="617879" ht="15"/>
    <row r="617880" ht="15"/>
    <row r="617881" ht="15"/>
    <row r="617882" ht="15"/>
    <row r="617883" ht="15"/>
    <row r="617884" ht="15"/>
    <row r="617885" ht="15"/>
    <row r="617886" ht="15"/>
    <row r="617887" ht="15"/>
    <row r="617888" ht="15"/>
    <row r="617889" ht="15"/>
    <row r="617890" ht="15"/>
    <row r="617891" ht="15"/>
    <row r="617892" ht="15"/>
    <row r="617893" ht="15"/>
    <row r="617894" ht="15"/>
    <row r="617895" ht="15"/>
    <row r="617896" ht="15"/>
    <row r="617897" ht="15"/>
    <row r="617898" ht="15"/>
    <row r="617899" ht="15"/>
    <row r="617900" ht="15"/>
    <row r="617901" ht="15"/>
    <row r="617902" ht="15"/>
    <row r="617903" ht="15"/>
    <row r="617904" ht="15"/>
    <row r="617905" ht="15"/>
    <row r="617906" ht="15"/>
    <row r="617907" ht="15"/>
    <row r="617908" ht="15"/>
    <row r="617909" ht="15"/>
    <row r="617910" ht="15"/>
    <row r="617911" ht="15"/>
    <row r="617912" ht="15"/>
    <row r="617913" ht="15"/>
    <row r="617914" ht="15"/>
    <row r="617915" ht="15"/>
    <row r="617916" ht="15"/>
    <row r="617917" ht="15"/>
    <row r="617918" ht="15"/>
    <row r="617919" ht="15"/>
    <row r="617920" ht="15"/>
    <row r="617921" ht="15"/>
    <row r="617922" ht="15"/>
    <row r="617923" ht="15"/>
    <row r="617924" ht="15"/>
    <row r="617925" ht="15"/>
    <row r="617926" ht="15"/>
    <row r="617927" ht="15"/>
    <row r="617928" ht="15"/>
    <row r="617929" ht="15"/>
    <row r="617930" ht="15"/>
    <row r="617931" ht="15"/>
    <row r="617932" ht="15"/>
    <row r="617933" ht="15"/>
    <row r="617934" ht="15"/>
    <row r="617935" ht="15"/>
    <row r="617936" ht="15"/>
    <row r="617937" ht="15"/>
    <row r="617938" ht="15"/>
    <row r="617939" ht="15"/>
    <row r="617940" ht="15"/>
    <row r="617941" ht="15"/>
    <row r="617942" ht="15"/>
    <row r="617943" ht="15"/>
    <row r="617944" ht="15"/>
    <row r="617945" ht="15"/>
    <row r="617946" ht="15"/>
    <row r="617947" ht="15"/>
    <row r="617948" ht="15"/>
    <row r="617949" ht="15"/>
    <row r="617950" ht="15"/>
    <row r="617951" ht="15"/>
    <row r="617952" ht="15"/>
    <row r="617953" ht="15"/>
    <row r="617954" ht="15"/>
    <row r="617955" ht="15"/>
    <row r="617956" ht="15"/>
    <row r="617957" ht="15"/>
    <row r="617958" ht="15"/>
    <row r="617959" ht="15"/>
    <row r="617960" ht="15"/>
    <row r="617961" ht="15"/>
    <row r="617962" ht="15"/>
    <row r="617963" ht="15"/>
    <row r="617964" ht="15"/>
    <row r="617965" ht="15"/>
    <row r="617966" ht="15"/>
    <row r="617967" ht="15"/>
    <row r="617968" ht="15"/>
    <row r="617969" ht="15"/>
    <row r="617970" ht="15"/>
    <row r="617971" ht="15"/>
    <row r="617972" ht="15"/>
    <row r="617973" ht="15"/>
    <row r="617974" ht="15"/>
    <row r="617975" ht="15"/>
    <row r="617976" ht="15"/>
    <row r="617977" ht="15"/>
    <row r="617978" ht="15"/>
    <row r="617979" ht="15"/>
    <row r="617980" ht="15"/>
    <row r="617981" ht="15"/>
    <row r="617982" ht="15"/>
    <row r="617983" ht="15"/>
    <row r="617984" ht="15"/>
    <row r="617985" ht="15"/>
    <row r="617986" ht="15"/>
    <row r="617987" ht="15"/>
    <row r="617988" ht="15"/>
    <row r="617989" ht="15"/>
    <row r="617990" ht="15"/>
    <row r="617991" ht="15"/>
    <row r="617992" ht="15"/>
    <row r="617993" ht="15"/>
    <row r="617994" ht="15"/>
    <row r="617995" ht="15"/>
    <row r="617996" ht="15"/>
    <row r="617997" ht="15"/>
    <row r="617998" ht="15"/>
    <row r="617999" ht="15"/>
    <row r="618000" ht="15"/>
    <row r="618001" ht="15"/>
    <row r="618002" ht="15"/>
    <row r="618003" ht="15"/>
    <row r="618004" ht="15"/>
    <row r="618005" ht="15"/>
    <row r="618006" ht="15"/>
    <row r="618007" ht="15"/>
    <row r="618008" ht="15"/>
    <row r="618009" ht="15"/>
    <row r="618010" ht="15"/>
    <row r="618011" ht="15"/>
    <row r="618012" ht="15"/>
    <row r="618013" ht="15"/>
    <row r="618014" ht="15"/>
    <row r="618015" ht="15"/>
    <row r="618016" ht="15"/>
    <row r="618017" ht="15"/>
    <row r="618018" ht="15"/>
    <row r="618019" ht="15"/>
    <row r="618020" ht="15"/>
    <row r="618021" ht="15"/>
    <row r="618022" ht="15"/>
    <row r="618023" ht="15"/>
    <row r="618024" ht="15"/>
    <row r="618025" ht="15"/>
    <row r="618026" ht="15"/>
    <row r="618027" ht="15"/>
    <row r="618028" ht="15"/>
    <row r="618029" ht="15"/>
    <row r="618030" ht="15"/>
    <row r="618031" ht="15"/>
    <row r="618032" ht="15"/>
    <row r="618033" ht="15"/>
    <row r="618034" ht="15"/>
    <row r="618035" ht="15"/>
    <row r="618036" ht="15"/>
    <row r="618037" ht="15"/>
    <row r="618038" ht="15"/>
    <row r="618039" ht="15"/>
    <row r="618040" ht="15"/>
    <row r="618041" ht="15"/>
    <row r="618042" ht="15"/>
    <row r="618043" ht="15"/>
    <row r="618044" ht="15"/>
    <row r="618045" ht="15"/>
    <row r="618046" ht="15"/>
    <row r="618047" ht="15"/>
    <row r="618048" ht="15"/>
    <row r="618049" ht="15"/>
    <row r="618050" ht="15"/>
    <row r="618051" ht="15"/>
    <row r="618052" ht="15"/>
    <row r="618053" ht="15"/>
    <row r="618054" ht="15"/>
    <row r="618055" ht="15"/>
    <row r="618056" ht="15"/>
    <row r="618057" ht="15"/>
    <row r="618058" ht="15"/>
    <row r="618059" ht="15"/>
    <row r="618060" ht="15"/>
    <row r="618061" ht="15"/>
    <row r="618062" ht="15"/>
    <row r="618063" ht="15"/>
    <row r="618064" ht="15"/>
    <row r="618065" ht="15"/>
    <row r="618066" ht="15"/>
    <row r="618067" ht="15"/>
    <row r="618068" ht="15"/>
    <row r="618069" ht="15"/>
    <row r="618070" ht="15"/>
    <row r="618071" ht="15"/>
    <row r="618072" ht="15"/>
    <row r="618073" ht="15"/>
    <row r="618074" ht="15"/>
    <row r="618075" ht="15"/>
    <row r="618076" ht="15"/>
    <row r="618077" ht="15"/>
    <row r="618078" ht="15"/>
    <row r="618079" ht="15"/>
    <row r="618080" ht="15"/>
    <row r="618081" ht="15"/>
    <row r="618082" ht="15"/>
    <row r="618083" ht="15"/>
    <row r="618084" ht="15"/>
    <row r="618085" ht="15"/>
    <row r="618086" ht="15"/>
    <row r="618087" ht="15"/>
    <row r="618088" ht="15"/>
    <row r="618089" ht="15"/>
    <row r="618090" ht="15"/>
    <row r="618091" ht="15"/>
    <row r="618092" ht="15"/>
    <row r="618093" ht="15"/>
    <row r="618094" ht="15"/>
    <row r="618095" ht="15"/>
    <row r="618096" ht="15"/>
    <row r="618097" ht="15"/>
    <row r="618098" ht="15"/>
    <row r="618099" ht="15"/>
    <row r="618100" ht="15"/>
    <row r="618101" ht="15"/>
    <row r="618102" ht="15"/>
    <row r="618103" ht="15"/>
    <row r="618104" ht="15"/>
    <row r="618105" ht="15"/>
    <row r="618106" ht="15"/>
    <row r="618107" ht="15"/>
    <row r="618108" ht="15"/>
    <row r="618109" ht="15"/>
    <row r="618110" ht="15"/>
    <row r="618111" ht="15"/>
    <row r="618112" ht="15"/>
    <row r="618113" ht="15"/>
    <row r="618114" ht="15"/>
    <row r="618115" ht="15"/>
    <row r="618116" ht="15"/>
    <row r="618117" ht="15"/>
    <row r="618118" ht="15"/>
    <row r="618119" ht="15"/>
    <row r="618120" ht="15"/>
    <row r="618121" ht="15"/>
    <row r="618122" ht="15"/>
    <row r="618123" ht="15"/>
    <row r="618124" ht="15"/>
    <row r="618125" ht="15"/>
    <row r="618126" ht="15"/>
    <row r="618127" ht="15"/>
    <row r="618128" ht="15"/>
    <row r="618129" ht="15"/>
    <row r="618130" ht="15"/>
    <row r="618131" ht="15"/>
    <row r="618132" ht="15"/>
    <row r="618133" ht="15"/>
    <row r="618134" ht="15"/>
    <row r="618135" ht="15"/>
    <row r="618136" ht="15"/>
    <row r="618137" ht="15"/>
    <row r="618138" ht="15"/>
    <row r="618139" ht="15"/>
    <row r="618140" ht="15"/>
    <row r="618141" ht="15"/>
    <row r="618142" ht="15"/>
    <row r="618143" ht="15"/>
    <row r="618144" ht="15"/>
    <row r="618145" ht="15"/>
    <row r="618146" ht="15"/>
    <row r="618147" ht="15"/>
    <row r="618148" ht="15"/>
    <row r="618149" ht="15"/>
    <row r="618150" ht="15"/>
    <row r="618151" ht="15"/>
    <row r="618152" ht="15"/>
    <row r="618153" ht="15"/>
    <row r="618154" ht="15"/>
    <row r="618155" ht="15"/>
    <row r="618156" ht="15"/>
    <row r="618157" ht="15"/>
    <row r="618158" ht="15"/>
    <row r="618159" ht="15"/>
    <row r="618160" ht="15"/>
    <row r="618161" ht="15"/>
    <row r="618162" ht="15"/>
    <row r="618163" ht="15"/>
    <row r="618164" ht="15"/>
    <row r="618165" ht="15"/>
    <row r="618166" ht="15"/>
    <row r="618167" ht="15"/>
    <row r="618168" ht="15"/>
    <row r="618169" ht="15"/>
    <row r="618170" ht="15"/>
    <row r="618171" ht="15"/>
    <row r="618172" ht="15"/>
    <row r="618173" ht="15"/>
    <row r="618174" ht="15"/>
    <row r="618175" ht="15"/>
    <row r="618176" ht="15"/>
    <row r="618177" ht="15"/>
    <row r="618178" ht="15"/>
    <row r="618179" ht="15"/>
    <row r="618180" ht="15"/>
    <row r="618181" ht="15"/>
    <row r="618182" ht="15"/>
    <row r="618183" ht="15"/>
    <row r="618184" ht="15"/>
    <row r="618185" ht="15"/>
    <row r="618186" ht="15"/>
    <row r="618187" ht="15"/>
    <row r="618188" ht="15"/>
    <row r="618189" ht="15"/>
    <row r="618190" ht="15"/>
    <row r="618191" ht="15"/>
    <row r="618192" ht="15"/>
    <row r="618193" ht="15"/>
    <row r="618194" ht="15"/>
    <row r="618195" ht="15"/>
    <row r="618196" ht="15"/>
    <row r="618197" ht="15"/>
    <row r="618198" ht="15"/>
    <row r="618199" ht="15"/>
    <row r="618200" ht="15"/>
    <row r="618201" ht="15"/>
    <row r="618202" ht="15"/>
    <row r="618203" ht="15"/>
    <row r="618204" ht="15"/>
    <row r="618205" ht="15"/>
    <row r="618206" ht="15"/>
    <row r="618207" ht="15"/>
    <row r="618208" ht="15"/>
    <row r="618209" ht="15"/>
    <row r="618210" ht="15"/>
    <row r="618211" ht="15"/>
    <row r="618212" ht="15"/>
    <row r="618213" ht="15"/>
    <row r="618214" ht="15"/>
    <row r="618215" ht="15"/>
    <row r="618216" ht="15"/>
    <row r="618217" ht="15"/>
    <row r="618218" ht="15"/>
    <row r="618219" ht="15"/>
    <row r="618220" ht="15"/>
    <row r="618221" ht="15"/>
    <row r="618222" ht="15"/>
    <row r="618223" ht="15"/>
    <row r="618224" ht="15"/>
    <row r="618225" ht="15"/>
    <row r="618226" ht="15"/>
    <row r="618227" ht="15"/>
    <row r="618228" ht="15"/>
    <row r="618229" ht="15"/>
    <row r="618230" ht="15"/>
    <row r="618231" ht="15"/>
    <row r="618232" ht="15"/>
    <row r="618233" ht="15"/>
    <row r="618234" ht="15"/>
    <row r="618235" ht="15"/>
    <row r="618236" ht="15"/>
    <row r="618237" ht="15"/>
    <row r="618238" ht="15"/>
    <row r="618239" ht="15"/>
    <row r="618240" ht="15"/>
    <row r="618241" ht="15"/>
    <row r="618242" ht="15"/>
    <row r="618243" ht="15"/>
    <row r="618244" ht="15"/>
    <row r="618245" ht="15"/>
    <row r="618246" ht="15"/>
    <row r="618247" ht="15"/>
    <row r="618248" ht="15"/>
    <row r="618249" ht="15"/>
    <row r="618250" ht="15"/>
    <row r="618251" ht="15"/>
    <row r="618252" ht="15"/>
    <row r="618253" ht="15"/>
    <row r="618254" ht="15"/>
    <row r="618255" ht="15"/>
    <row r="618256" ht="15"/>
    <row r="618257" ht="15"/>
    <row r="618258" ht="15"/>
    <row r="618259" ht="15"/>
    <row r="618260" ht="15"/>
    <row r="618261" ht="15"/>
    <row r="618262" ht="15"/>
    <row r="618263" ht="15"/>
    <row r="618264" ht="15"/>
    <row r="618265" ht="15"/>
    <row r="618266" ht="15"/>
    <row r="618267" ht="15"/>
    <row r="618268" ht="15"/>
    <row r="618269" ht="15"/>
    <row r="618270" ht="15"/>
    <row r="618271" ht="15"/>
    <row r="618272" ht="15"/>
    <row r="618273" ht="15"/>
    <row r="618274" ht="15"/>
    <row r="618275" ht="15"/>
    <row r="618276" ht="15"/>
    <row r="618277" ht="15"/>
    <row r="618278" ht="15"/>
    <row r="618279" ht="15"/>
    <row r="618280" ht="15"/>
    <row r="618281" ht="15"/>
    <row r="618282" ht="15"/>
    <row r="618283" ht="15"/>
    <row r="618284" ht="15"/>
    <row r="618285" ht="15"/>
    <row r="618286" ht="15"/>
    <row r="618287" ht="15"/>
    <row r="618288" ht="15"/>
    <row r="618289" ht="15"/>
    <row r="618290" ht="15"/>
    <row r="618291" ht="15"/>
    <row r="618292" ht="15"/>
    <row r="618293" ht="15"/>
    <row r="618294" ht="15"/>
    <row r="618295" ht="15"/>
    <row r="618296" ht="15"/>
    <row r="618297" ht="15"/>
    <row r="618298" ht="15"/>
    <row r="618299" ht="15"/>
    <row r="618300" ht="15"/>
    <row r="618301" ht="15"/>
    <row r="618302" ht="15"/>
    <row r="618303" ht="15"/>
    <row r="618304" ht="15"/>
    <row r="618305" ht="15"/>
    <row r="618306" ht="15"/>
    <row r="618307" ht="15"/>
    <row r="618308" ht="15"/>
    <row r="618309" ht="15"/>
    <row r="618310" ht="15"/>
    <row r="618311" ht="15"/>
    <row r="618312" ht="15"/>
    <row r="618313" ht="15"/>
    <row r="618314" ht="15"/>
    <row r="618315" ht="15"/>
    <row r="618316" ht="15"/>
    <row r="618317" ht="15"/>
    <row r="618318" ht="15"/>
    <row r="618319" ht="15"/>
    <row r="618320" ht="15"/>
    <row r="618321" ht="15"/>
    <row r="618322" ht="15"/>
    <row r="618323" ht="15"/>
    <row r="618324" ht="15"/>
    <row r="618325" ht="15"/>
    <row r="618326" ht="15"/>
    <row r="618327" ht="15"/>
    <row r="618328" ht="15"/>
    <row r="618329" ht="15"/>
    <row r="618330" ht="15"/>
    <row r="618331" ht="15"/>
    <row r="618332" ht="15"/>
    <row r="618333" ht="15"/>
    <row r="618334" ht="15"/>
    <row r="618335" ht="15"/>
    <row r="618336" ht="15"/>
    <row r="618337" ht="15"/>
    <row r="618338" ht="15"/>
    <row r="618339" ht="15"/>
    <row r="618340" ht="15"/>
    <row r="618341" ht="15"/>
    <row r="618342" ht="15"/>
    <row r="618343" ht="15"/>
    <row r="618344" ht="15"/>
    <row r="618345" ht="15"/>
    <row r="618346" ht="15"/>
    <row r="618347" ht="15"/>
    <row r="618348" ht="15"/>
    <row r="618349" ht="15"/>
    <row r="618350" ht="15"/>
    <row r="618351" ht="15"/>
    <row r="618352" ht="15"/>
    <row r="618353" ht="15"/>
    <row r="618354" ht="15"/>
    <row r="618355" ht="15"/>
    <row r="618356" ht="15"/>
    <row r="618357" ht="15"/>
    <row r="618358" ht="15"/>
    <row r="618359" ht="15"/>
    <row r="618360" ht="15"/>
    <row r="618361" ht="15"/>
    <row r="618362" ht="15"/>
    <row r="618363" ht="15"/>
    <row r="618364" ht="15"/>
    <row r="618365" ht="15"/>
    <row r="618366" ht="15"/>
    <row r="618367" ht="15"/>
    <row r="618368" ht="15"/>
    <row r="618369" ht="15"/>
    <row r="618370" ht="15"/>
    <row r="618371" ht="15"/>
    <row r="618372" ht="15"/>
    <row r="618373" ht="15"/>
    <row r="618374" ht="15"/>
    <row r="618375" ht="15"/>
    <row r="618376" ht="15"/>
    <row r="618377" ht="15"/>
    <row r="618378" ht="15"/>
    <row r="618379" ht="15"/>
    <row r="618380" ht="15"/>
    <row r="618381" ht="15"/>
    <row r="618382" ht="15"/>
    <row r="618383" ht="15"/>
    <row r="618384" ht="15"/>
    <row r="618385" ht="15"/>
    <row r="618386" ht="15"/>
    <row r="618387" ht="15"/>
    <row r="618388" ht="15"/>
    <row r="618389" ht="15"/>
    <row r="618390" ht="15"/>
    <row r="618391" ht="15"/>
    <row r="618392" ht="15"/>
    <row r="618393" ht="15"/>
    <row r="618394" ht="15"/>
    <row r="618395" ht="15"/>
    <row r="618396" ht="15"/>
    <row r="618397" ht="15"/>
    <row r="618398" ht="15"/>
    <row r="618399" ht="15"/>
    <row r="618400" ht="15"/>
    <row r="618401" ht="15"/>
    <row r="618402" ht="15"/>
    <row r="618403" ht="15"/>
    <row r="618404" ht="15"/>
    <row r="618405" ht="15"/>
    <row r="618406" ht="15"/>
    <row r="618407" ht="15"/>
    <row r="618408" ht="15"/>
    <row r="618409" ht="15"/>
    <row r="618410" ht="15"/>
    <row r="618411" ht="15"/>
    <row r="618412" ht="15"/>
    <row r="618413" ht="15"/>
    <row r="618414" ht="15"/>
    <row r="618415" ht="15"/>
    <row r="618416" ht="15"/>
    <row r="618417" ht="15"/>
    <row r="618418" ht="15"/>
    <row r="618419" ht="15"/>
    <row r="618420" ht="15"/>
    <row r="618421" ht="15"/>
    <row r="618422" ht="15"/>
    <row r="618423" ht="15"/>
    <row r="618424" ht="15"/>
    <row r="618425" ht="15"/>
    <row r="618426" ht="15"/>
    <row r="618427" ht="15"/>
    <row r="618428" ht="15"/>
    <row r="618429" ht="15"/>
    <row r="618430" ht="15"/>
    <row r="618431" ht="15"/>
    <row r="618432" ht="15"/>
    <row r="618433" ht="15"/>
    <row r="618434" ht="15"/>
    <row r="618435" ht="15"/>
    <row r="618436" ht="15"/>
    <row r="618437" ht="15"/>
    <row r="618438" ht="15"/>
    <row r="618439" ht="15"/>
    <row r="618440" ht="15"/>
    <row r="618441" ht="15"/>
    <row r="618442" ht="15"/>
    <row r="618443" ht="15"/>
    <row r="618444" ht="15"/>
    <row r="618445" ht="15"/>
    <row r="618446" ht="15"/>
    <row r="618447" ht="15"/>
    <row r="618448" ht="15"/>
    <row r="618449" ht="15"/>
    <row r="618450" ht="15"/>
    <row r="618451" ht="15"/>
    <row r="618452" ht="15"/>
    <row r="618453" ht="15"/>
    <row r="618454" ht="15"/>
    <row r="618455" ht="15"/>
    <row r="618456" ht="15"/>
    <row r="618457" ht="15"/>
    <row r="618458" ht="15"/>
    <row r="618459" ht="15"/>
    <row r="618460" ht="15"/>
    <row r="618461" ht="15"/>
    <row r="618462" ht="15"/>
    <row r="618463" ht="15"/>
    <row r="618464" ht="15"/>
    <row r="618465" ht="15"/>
    <row r="618466" ht="15"/>
    <row r="618467" ht="15"/>
    <row r="618468" ht="15"/>
    <row r="618469" ht="15"/>
    <row r="618470" ht="15"/>
    <row r="618471" ht="15"/>
    <row r="618472" ht="15"/>
    <row r="618473" ht="15"/>
    <row r="618474" ht="15"/>
    <row r="618475" ht="15"/>
    <row r="618476" ht="15"/>
    <row r="618477" ht="15"/>
    <row r="618478" ht="15"/>
    <row r="618479" ht="15"/>
    <row r="618480" ht="15"/>
    <row r="618481" ht="15"/>
    <row r="618482" ht="15"/>
    <row r="618483" ht="15"/>
    <row r="618484" ht="15"/>
    <row r="618485" ht="15"/>
    <row r="618486" ht="15"/>
    <row r="618487" ht="15"/>
    <row r="618488" ht="15"/>
    <row r="618489" ht="15"/>
    <row r="618490" ht="15"/>
    <row r="618491" ht="15"/>
    <row r="618492" ht="15"/>
    <row r="618493" ht="15"/>
    <row r="618494" ht="15"/>
    <row r="618495" ht="15"/>
    <row r="618496" ht="15"/>
    <row r="618497" ht="15"/>
    <row r="618498" ht="15"/>
    <row r="618499" ht="15"/>
    <row r="618500" ht="15"/>
    <row r="618501" ht="15"/>
    <row r="618502" ht="15"/>
    <row r="618503" ht="15"/>
    <row r="618504" ht="15"/>
    <row r="618505" ht="15"/>
    <row r="618506" ht="15"/>
    <row r="618507" ht="15"/>
    <row r="618508" ht="15"/>
    <row r="618509" ht="15"/>
    <row r="618510" ht="15"/>
    <row r="618511" ht="15"/>
    <row r="618512" ht="15"/>
    <row r="618513" ht="15"/>
    <row r="618514" ht="15"/>
    <row r="618515" ht="15"/>
    <row r="618516" ht="15"/>
    <row r="618517" ht="15"/>
    <row r="618518" ht="15"/>
    <row r="618519" ht="15"/>
    <row r="618520" ht="15"/>
    <row r="618521" ht="15"/>
    <row r="618522" ht="15"/>
    <row r="618523" ht="15"/>
    <row r="618524" ht="15"/>
    <row r="618525" ht="15"/>
    <row r="618526" ht="15"/>
    <row r="618527" ht="15"/>
    <row r="618528" ht="15"/>
    <row r="618529" ht="15"/>
    <row r="618530" ht="15"/>
    <row r="618531" ht="15"/>
    <row r="618532" ht="15"/>
    <row r="618533" ht="15"/>
    <row r="618534" ht="15"/>
    <row r="618535" ht="15"/>
    <row r="618536" ht="15"/>
    <row r="618537" ht="15"/>
    <row r="618538" ht="15"/>
    <row r="618539" ht="15"/>
    <row r="618540" ht="15"/>
    <row r="618541" ht="15"/>
    <row r="618542" ht="15"/>
    <row r="618543" ht="15"/>
    <row r="618544" ht="15"/>
    <row r="618545" ht="15"/>
    <row r="618546" ht="15"/>
    <row r="618547" ht="15"/>
    <row r="618548" ht="15"/>
    <row r="618549" ht="15"/>
    <row r="618550" ht="15"/>
    <row r="618551" ht="15"/>
    <row r="618552" ht="15"/>
    <row r="618553" ht="15"/>
    <row r="618554" ht="15"/>
    <row r="618555" ht="15"/>
    <row r="618556" ht="15"/>
    <row r="618557" ht="15"/>
    <row r="618558" ht="15"/>
    <row r="618559" ht="15"/>
    <row r="618560" ht="15"/>
    <row r="618561" ht="15"/>
    <row r="618562" ht="15"/>
    <row r="618563" ht="15"/>
    <row r="618564" ht="15"/>
    <row r="618565" ht="15"/>
    <row r="618566" ht="15"/>
    <row r="618567" ht="15"/>
    <row r="618568" ht="15"/>
    <row r="618569" ht="15"/>
    <row r="618570" ht="15"/>
    <row r="618571" ht="15"/>
    <row r="618572" ht="15"/>
    <row r="618573" ht="15"/>
    <row r="618574" ht="15"/>
    <row r="618575" ht="15"/>
    <row r="618576" ht="15"/>
    <row r="618577" ht="15"/>
    <row r="618578" ht="15"/>
    <row r="618579" ht="15"/>
    <row r="618580" ht="15"/>
    <row r="618581" ht="15"/>
    <row r="618582" ht="15"/>
    <row r="618583" ht="15"/>
    <row r="618584" ht="15"/>
    <row r="618585" ht="15"/>
    <row r="618586" ht="15"/>
    <row r="618587" ht="15"/>
    <row r="618588" ht="15"/>
    <row r="618589" ht="15"/>
    <row r="618590" ht="15"/>
    <row r="618591" ht="15"/>
    <row r="618592" ht="15"/>
    <row r="618593" ht="15"/>
    <row r="618594" ht="15"/>
    <row r="618595" ht="15"/>
    <row r="618596" ht="15"/>
    <row r="618597" ht="15"/>
    <row r="618598" ht="15"/>
    <row r="618599" ht="15"/>
    <row r="618600" ht="15"/>
    <row r="618601" ht="15"/>
    <row r="618602" ht="15"/>
    <row r="618603" ht="15"/>
    <row r="618604" ht="15"/>
    <row r="618605" ht="15"/>
    <row r="618606" ht="15"/>
    <row r="618607" ht="15"/>
    <row r="618608" ht="15"/>
    <row r="618609" ht="15"/>
    <row r="618610" ht="15"/>
    <row r="618611" ht="15"/>
    <row r="618612" ht="15"/>
    <row r="618613" ht="15"/>
    <row r="618614" ht="15"/>
    <row r="618615" ht="15"/>
    <row r="618616" ht="15"/>
    <row r="618617" ht="15"/>
    <row r="618618" ht="15"/>
    <row r="618619" ht="15"/>
    <row r="618620" ht="15"/>
    <row r="618621" ht="15"/>
    <row r="618622" ht="15"/>
    <row r="618623" ht="15"/>
    <row r="618624" ht="15"/>
    <row r="618625" ht="15"/>
    <row r="618626" ht="15"/>
    <row r="618627" ht="15"/>
    <row r="618628" ht="15"/>
    <row r="618629" ht="15"/>
    <row r="618630" ht="15"/>
    <row r="618631" ht="15"/>
    <row r="618632" ht="15"/>
    <row r="618633" ht="15"/>
    <row r="618634" ht="15"/>
    <row r="618635" ht="15"/>
    <row r="618636" ht="15"/>
    <row r="618637" ht="15"/>
    <row r="618638" ht="15"/>
    <row r="618639" ht="15"/>
    <row r="618640" ht="15"/>
    <row r="618641" ht="15"/>
    <row r="618642" ht="15"/>
    <row r="618643" ht="15"/>
    <row r="618644" ht="15"/>
    <row r="618645" ht="15"/>
    <row r="618646" ht="15"/>
    <row r="618647" ht="15"/>
    <row r="618648" ht="15"/>
    <row r="618649" ht="15"/>
    <row r="618650" ht="15"/>
    <row r="618651" ht="15"/>
    <row r="618652" ht="15"/>
    <row r="618653" ht="15"/>
    <row r="618654" ht="15"/>
    <row r="618655" ht="15"/>
    <row r="618656" ht="15"/>
    <row r="618657" ht="15"/>
    <row r="618658" ht="15"/>
    <row r="618659" ht="15"/>
    <row r="618660" ht="15"/>
    <row r="618661" ht="15"/>
    <row r="618662" ht="15"/>
    <row r="618663" ht="15"/>
    <row r="618664" ht="15"/>
    <row r="618665" ht="15"/>
    <row r="618666" ht="15"/>
    <row r="618667" ht="15"/>
    <row r="618668" ht="15"/>
    <row r="618669" ht="15"/>
    <row r="618670" ht="15"/>
    <row r="618671" ht="15"/>
    <row r="618672" ht="15"/>
    <row r="618673" ht="15"/>
    <row r="618674" ht="15"/>
    <row r="618675" ht="15"/>
    <row r="618676" ht="15"/>
    <row r="618677" ht="15"/>
    <row r="618678" ht="15"/>
    <row r="618679" ht="15"/>
    <row r="618680" ht="15"/>
    <row r="618681" ht="15"/>
    <row r="618682" ht="15"/>
    <row r="618683" ht="15"/>
    <row r="618684" ht="15"/>
    <row r="618685" ht="15"/>
    <row r="618686" ht="15"/>
    <row r="618687" ht="15"/>
    <row r="618688" ht="15"/>
    <row r="618689" ht="15"/>
    <row r="618690" ht="15"/>
    <row r="618691" ht="15"/>
    <row r="618692" ht="15"/>
    <row r="618693" ht="15"/>
    <row r="618694" ht="15"/>
    <row r="618695" ht="15"/>
    <row r="618696" ht="15"/>
    <row r="618697" ht="15"/>
    <row r="618698" ht="15"/>
    <row r="618699" ht="15"/>
    <row r="618700" ht="15"/>
    <row r="618701" ht="15"/>
    <row r="618702" ht="15"/>
    <row r="618703" ht="15"/>
    <row r="618704" ht="15"/>
    <row r="618705" ht="15"/>
    <row r="618706" ht="15"/>
    <row r="618707" ht="15"/>
    <row r="618708" ht="15"/>
    <row r="618709" ht="15"/>
    <row r="618710" ht="15"/>
    <row r="618711" ht="15"/>
    <row r="618712" ht="15"/>
    <row r="618713" ht="15"/>
    <row r="618714" ht="15"/>
    <row r="618715" ht="15"/>
    <row r="618716" ht="15"/>
    <row r="618717" ht="15"/>
    <row r="618718" ht="15"/>
    <row r="618719" ht="15"/>
    <row r="618720" ht="15"/>
    <row r="618721" ht="15"/>
    <row r="618722" ht="15"/>
    <row r="618723" ht="15"/>
    <row r="618724" ht="15"/>
    <row r="618725" ht="15"/>
    <row r="618726" ht="15"/>
    <row r="618727" ht="15"/>
    <row r="618728" ht="15"/>
    <row r="618729" ht="15"/>
    <row r="618730" ht="15"/>
    <row r="618731" ht="15"/>
    <row r="618732" ht="15"/>
    <row r="618733" ht="15"/>
    <row r="618734" ht="15"/>
    <row r="618735" ht="15"/>
    <row r="618736" ht="15"/>
    <row r="618737" ht="15"/>
    <row r="618738" ht="15"/>
    <row r="618739" ht="15"/>
    <row r="618740" ht="15"/>
    <row r="618741" ht="15"/>
    <row r="618742" ht="15"/>
    <row r="618743" ht="15"/>
    <row r="618744" ht="15"/>
    <row r="618745" ht="15"/>
    <row r="618746" ht="15"/>
    <row r="618747" ht="15"/>
    <row r="618748" ht="15"/>
    <row r="618749" ht="15"/>
    <row r="618750" ht="15"/>
    <row r="618751" ht="15"/>
    <row r="618752" ht="15"/>
    <row r="618753" ht="15"/>
    <row r="618754" ht="15"/>
    <row r="618755" ht="15"/>
    <row r="618756" ht="15"/>
    <row r="618757" ht="15"/>
    <row r="618758" ht="15"/>
    <row r="618759" ht="15"/>
    <row r="618760" ht="15"/>
    <row r="618761" ht="15"/>
    <row r="618762" ht="15"/>
    <row r="618763" ht="15"/>
    <row r="618764" ht="15"/>
    <row r="618765" ht="15"/>
    <row r="618766" ht="15"/>
    <row r="618767" ht="15"/>
    <row r="618768" ht="15"/>
    <row r="618769" ht="15"/>
    <row r="618770" ht="15"/>
    <row r="618771" ht="15"/>
    <row r="618772" ht="15"/>
    <row r="618773" ht="15"/>
    <row r="618774" ht="15"/>
    <row r="618775" ht="15"/>
    <row r="618776" ht="15"/>
    <row r="618777" ht="15"/>
    <row r="618778" ht="15"/>
    <row r="618779" ht="15"/>
    <row r="618780" ht="15"/>
    <row r="618781" ht="15"/>
    <row r="618782" ht="15"/>
    <row r="618783" ht="15"/>
    <row r="618784" ht="15"/>
    <row r="618785" ht="15"/>
    <row r="618786" ht="15"/>
    <row r="618787" ht="15"/>
    <row r="618788" ht="15"/>
    <row r="618789" ht="15"/>
    <row r="618790" ht="15"/>
    <row r="618791" ht="15"/>
    <row r="618792" ht="15"/>
    <row r="618793" ht="15"/>
    <row r="618794" ht="15"/>
    <row r="618795" ht="15"/>
    <row r="618796" ht="15"/>
    <row r="618797" ht="15"/>
    <row r="618798" ht="15"/>
    <row r="618799" ht="15"/>
    <row r="618800" ht="15"/>
    <row r="618801" ht="15"/>
    <row r="618802" ht="15"/>
    <row r="618803" ht="15"/>
    <row r="618804" ht="15"/>
    <row r="618805" ht="15"/>
    <row r="618806" ht="15"/>
    <row r="618807" ht="15"/>
    <row r="618808" ht="15"/>
    <row r="618809" ht="15"/>
    <row r="618810" ht="15"/>
    <row r="618811" ht="15"/>
    <row r="618812" ht="15"/>
    <row r="618813" ht="15"/>
    <row r="618814" ht="15"/>
    <row r="618815" ht="15"/>
    <row r="618816" ht="15"/>
    <row r="618817" ht="15"/>
    <row r="618818" ht="15"/>
    <row r="618819" ht="15"/>
    <row r="618820" ht="15"/>
    <row r="618821" ht="15"/>
    <row r="618822" ht="15"/>
    <row r="618823" ht="15"/>
    <row r="618824" ht="15"/>
    <row r="618825" ht="15"/>
    <row r="618826" ht="15"/>
    <row r="618827" ht="15"/>
    <row r="618828" ht="15"/>
    <row r="618829" ht="15"/>
    <row r="618830" ht="15"/>
    <row r="618831" ht="15"/>
    <row r="618832" ht="15"/>
    <row r="618833" ht="15"/>
    <row r="618834" ht="15"/>
    <row r="618835" ht="15"/>
    <row r="618836" ht="15"/>
    <row r="618837" ht="15"/>
    <row r="618838" ht="15"/>
    <row r="618839" ht="15"/>
    <row r="618840" ht="15"/>
    <row r="618841" ht="15"/>
    <row r="618842" ht="15"/>
    <row r="618843" ht="15"/>
    <row r="618844" ht="15"/>
    <row r="618845" ht="15"/>
    <row r="618846" ht="15"/>
    <row r="618847" ht="15"/>
    <row r="618848" ht="15"/>
    <row r="618849" ht="15"/>
    <row r="618850" ht="15"/>
    <row r="618851" ht="15"/>
    <row r="618852" ht="15"/>
    <row r="618853" ht="15"/>
    <row r="618854" ht="15"/>
    <row r="618855" ht="15"/>
    <row r="618856" ht="15"/>
    <row r="618857" ht="15"/>
    <row r="618858" ht="15"/>
    <row r="618859" ht="15"/>
    <row r="618860" ht="15"/>
    <row r="618861" ht="15"/>
    <row r="618862" ht="15"/>
    <row r="618863" ht="15"/>
    <row r="618864" ht="15"/>
    <row r="618865" ht="15"/>
    <row r="618866" ht="15"/>
    <row r="618867" ht="15"/>
    <row r="618868" ht="15"/>
    <row r="618869" ht="15"/>
    <row r="618870" ht="15"/>
    <row r="618871" ht="15"/>
    <row r="618872" ht="15"/>
    <row r="618873" ht="15"/>
    <row r="618874" ht="15"/>
    <row r="618875" ht="15"/>
    <row r="618876" ht="15"/>
    <row r="618877" ht="15"/>
    <row r="618878" ht="15"/>
    <row r="618879" ht="15"/>
    <row r="618880" ht="15"/>
    <row r="618881" ht="15"/>
    <row r="618882" ht="15"/>
    <row r="618883" ht="15"/>
    <row r="618884" ht="15"/>
    <row r="618885" ht="15"/>
    <row r="618886" ht="15"/>
    <row r="618887" ht="15"/>
    <row r="618888" ht="15"/>
    <row r="618889" ht="15"/>
    <row r="618890" ht="15"/>
    <row r="618891" ht="15"/>
    <row r="618892" ht="15"/>
    <row r="618893" ht="15"/>
    <row r="618894" ht="15"/>
    <row r="618895" ht="15"/>
    <row r="618896" ht="15"/>
    <row r="618897" ht="15"/>
    <row r="618898" ht="15"/>
    <row r="618899" ht="15"/>
    <row r="618900" ht="15"/>
    <row r="618901" ht="15"/>
    <row r="618902" ht="15"/>
    <row r="618903" ht="15"/>
    <row r="618904" ht="15"/>
    <row r="618905" ht="15"/>
    <row r="618906" ht="15"/>
    <row r="618907" ht="15"/>
    <row r="618908" ht="15"/>
    <row r="618909" ht="15"/>
    <row r="618910" ht="15"/>
    <row r="618911" ht="15"/>
    <row r="618912" ht="15"/>
    <row r="618913" ht="15"/>
    <row r="618914" ht="15"/>
    <row r="618915" ht="15"/>
    <row r="618916" ht="15"/>
    <row r="618917" ht="15"/>
    <row r="618918" ht="15"/>
    <row r="618919" ht="15"/>
    <row r="618920" ht="15"/>
    <row r="618921" ht="15"/>
    <row r="618922" ht="15"/>
    <row r="618923" ht="15"/>
    <row r="618924" ht="15"/>
    <row r="618925" ht="15"/>
    <row r="618926" ht="15"/>
    <row r="618927" ht="15"/>
    <row r="618928" ht="15"/>
    <row r="618929" ht="15"/>
    <row r="618930" ht="15"/>
    <row r="618931" ht="15"/>
    <row r="618932" ht="15"/>
    <row r="618933" ht="15"/>
    <row r="618934" ht="15"/>
    <row r="618935" ht="15"/>
    <row r="618936" ht="15"/>
    <row r="618937" ht="15"/>
    <row r="618938" ht="15"/>
    <row r="618939" ht="15"/>
    <row r="618940" ht="15"/>
    <row r="618941" ht="15"/>
    <row r="618942" ht="15"/>
    <row r="618943" ht="15"/>
    <row r="618944" ht="15"/>
    <row r="618945" ht="15"/>
    <row r="618946" ht="15"/>
    <row r="618947" ht="15"/>
    <row r="618948" ht="15"/>
    <row r="618949" ht="15"/>
    <row r="618950" ht="15"/>
    <row r="618951" ht="15"/>
    <row r="618952" ht="15"/>
    <row r="618953" ht="15"/>
    <row r="618954" ht="15"/>
    <row r="618955" ht="15"/>
    <row r="618956" ht="15"/>
    <row r="618957" ht="15"/>
    <row r="618958" ht="15"/>
    <row r="618959" ht="15"/>
    <row r="618960" ht="15"/>
    <row r="618961" ht="15"/>
    <row r="618962" ht="15"/>
    <row r="618963" ht="15"/>
    <row r="618964" ht="15"/>
    <row r="618965" ht="15"/>
    <row r="618966" ht="15"/>
    <row r="618967" ht="15"/>
    <row r="618968" ht="15"/>
    <row r="618969" ht="15"/>
    <row r="618970" ht="15"/>
    <row r="618971" ht="15"/>
    <row r="618972" ht="15"/>
    <row r="618973" ht="15"/>
    <row r="618974" ht="15"/>
    <row r="618975" ht="15"/>
    <row r="618976" ht="15"/>
    <row r="618977" ht="15"/>
    <row r="618978" ht="15"/>
    <row r="618979" ht="15"/>
    <row r="618980" ht="15"/>
    <row r="618981" ht="15"/>
    <row r="618982" ht="15"/>
    <row r="618983" ht="15"/>
    <row r="618984" ht="15"/>
    <row r="618985" ht="15"/>
    <row r="618986" ht="15"/>
    <row r="618987" ht="15"/>
    <row r="618988" ht="15"/>
    <row r="618989" ht="15"/>
    <row r="618990" ht="15"/>
    <row r="618991" ht="15"/>
    <row r="618992" ht="15"/>
    <row r="618993" ht="15"/>
    <row r="618994" ht="15"/>
    <row r="618995" ht="15"/>
    <row r="618996" ht="15"/>
    <row r="618997" ht="15"/>
    <row r="618998" ht="15"/>
    <row r="618999" ht="15"/>
    <row r="619000" ht="15"/>
    <row r="619001" ht="15"/>
    <row r="619002" ht="15"/>
    <row r="619003" ht="15"/>
    <row r="619004" ht="15"/>
    <row r="619005" ht="15"/>
    <row r="619006" ht="15"/>
    <row r="619007" ht="15"/>
    <row r="619008" ht="15"/>
    <row r="619009" ht="15"/>
    <row r="619010" ht="15"/>
    <row r="619011" ht="15"/>
    <row r="619012" ht="15"/>
    <row r="619013" ht="15"/>
    <row r="619014" ht="15"/>
    <row r="619015" ht="15"/>
    <row r="619016" ht="15"/>
    <row r="619017" ht="15"/>
    <row r="619018" ht="15"/>
    <row r="619019" ht="15"/>
    <row r="619020" ht="15"/>
    <row r="619021" ht="15"/>
    <row r="619022" ht="15"/>
    <row r="619023" ht="15"/>
    <row r="619024" ht="15"/>
    <row r="619025" ht="15"/>
    <row r="619026" ht="15"/>
    <row r="619027" ht="15"/>
    <row r="619028" ht="15"/>
    <row r="619029" ht="15"/>
    <row r="619030" ht="15"/>
    <row r="619031" ht="15"/>
    <row r="619032" ht="15"/>
    <row r="619033" ht="15"/>
    <row r="619034" ht="15"/>
    <row r="619035" ht="15"/>
    <row r="619036" ht="15"/>
    <row r="619037" ht="15"/>
    <row r="619038" ht="15"/>
    <row r="619039" ht="15"/>
    <row r="619040" ht="15"/>
    <row r="619041" ht="15"/>
    <row r="619042" ht="15"/>
    <row r="619043" ht="15"/>
    <row r="619044" ht="15"/>
    <row r="619045" ht="15"/>
    <row r="619046" ht="15"/>
    <row r="619047" ht="15"/>
    <row r="619048" ht="15"/>
    <row r="619049" ht="15"/>
    <row r="619050" ht="15"/>
    <row r="619051" ht="15"/>
    <row r="619052" ht="15"/>
    <row r="619053" ht="15"/>
    <row r="619054" ht="15"/>
    <row r="619055" ht="15"/>
    <row r="619056" ht="15"/>
    <row r="619057" ht="15"/>
    <row r="619058" ht="15"/>
    <row r="619059" ht="15"/>
    <row r="619060" ht="15"/>
    <row r="619061" ht="15"/>
    <row r="619062" ht="15"/>
    <row r="619063" ht="15"/>
    <row r="619064" ht="15"/>
    <row r="619065" ht="15"/>
    <row r="619066" ht="15"/>
    <row r="619067" ht="15"/>
    <row r="619068" ht="15"/>
    <row r="619069" ht="15"/>
    <row r="619070" ht="15"/>
    <row r="619071" ht="15"/>
    <row r="619072" ht="15"/>
    <row r="619073" ht="15"/>
    <row r="619074" ht="15"/>
    <row r="619075" ht="15"/>
    <row r="619076" ht="15"/>
    <row r="619077" ht="15"/>
    <row r="619078" ht="15"/>
    <row r="619079" ht="15"/>
    <row r="619080" ht="15"/>
    <row r="619081" ht="15"/>
    <row r="619082" ht="15"/>
    <row r="619083" ht="15"/>
    <row r="619084" ht="15"/>
    <row r="619085" ht="15"/>
    <row r="619086" ht="15"/>
    <row r="619087" ht="15"/>
    <row r="619088" ht="15"/>
    <row r="619089" ht="15"/>
    <row r="619090" ht="15"/>
    <row r="619091" ht="15"/>
    <row r="619092" ht="15"/>
    <row r="619093" ht="15"/>
    <row r="619094" ht="15"/>
    <row r="619095" ht="15"/>
    <row r="619096" ht="15"/>
    <row r="619097" ht="15"/>
    <row r="619098" ht="15"/>
    <row r="619099" ht="15"/>
    <row r="619100" ht="15"/>
    <row r="619101" ht="15"/>
    <row r="619102" ht="15"/>
    <row r="619103" ht="15"/>
    <row r="619104" ht="15"/>
    <row r="619105" ht="15"/>
    <row r="619106" ht="15"/>
    <row r="619107" ht="15"/>
    <row r="619108" ht="15"/>
    <row r="619109" ht="15"/>
    <row r="619110" ht="15"/>
    <row r="619111" ht="15"/>
    <row r="619112" ht="15"/>
    <row r="619113" ht="15"/>
    <row r="619114" ht="15"/>
    <row r="619115" ht="15"/>
    <row r="619116" ht="15"/>
    <row r="619117" ht="15"/>
    <row r="619118" ht="15"/>
    <row r="619119" ht="15"/>
    <row r="619120" ht="15"/>
    <row r="619121" ht="15"/>
    <row r="619122" ht="15"/>
    <row r="619123" ht="15"/>
    <row r="619124" ht="15"/>
    <row r="619125" ht="15"/>
    <row r="619126" ht="15"/>
    <row r="619127" ht="15"/>
    <row r="619128" ht="15"/>
    <row r="619129" ht="15"/>
    <row r="619130" ht="15"/>
    <row r="619131" ht="15"/>
    <row r="619132" ht="15"/>
    <row r="619133" ht="15"/>
    <row r="619134" ht="15"/>
    <row r="619135" ht="15"/>
    <row r="619136" ht="15"/>
    <row r="619137" ht="15"/>
    <row r="619138" ht="15"/>
    <row r="619139" ht="15"/>
    <row r="619140" ht="15"/>
    <row r="619141" ht="15"/>
    <row r="619142" ht="15"/>
    <row r="619143" ht="15"/>
    <row r="619144" ht="15"/>
    <row r="619145" ht="15"/>
    <row r="619146" ht="15"/>
    <row r="619147" ht="15"/>
    <row r="619148" ht="15"/>
    <row r="619149" ht="15"/>
    <row r="619150" ht="15"/>
    <row r="619151" ht="15"/>
    <row r="619152" ht="15"/>
    <row r="619153" ht="15"/>
    <row r="619154" ht="15"/>
    <row r="619155" ht="15"/>
    <row r="619156" ht="15"/>
    <row r="619157" ht="15"/>
    <row r="619158" ht="15"/>
    <row r="619159" ht="15"/>
    <row r="619160" ht="15"/>
    <row r="619161" ht="15"/>
    <row r="619162" ht="15"/>
    <row r="619163" ht="15"/>
    <row r="619164" ht="15"/>
    <row r="619165" ht="15"/>
    <row r="619166" ht="15"/>
    <row r="619167" ht="15"/>
    <row r="619168" ht="15"/>
    <row r="619169" ht="15"/>
    <row r="619170" ht="15"/>
    <row r="619171" ht="15"/>
    <row r="619172" ht="15"/>
    <row r="619173" ht="15"/>
    <row r="619174" ht="15"/>
    <row r="619175" ht="15"/>
    <row r="619176" ht="15"/>
    <row r="619177" ht="15"/>
    <row r="619178" ht="15"/>
    <row r="619179" ht="15"/>
    <row r="619180" ht="15"/>
    <row r="619181" ht="15"/>
    <row r="619182" ht="15"/>
    <row r="619183" ht="15"/>
    <row r="619184" ht="15"/>
    <row r="619185" ht="15"/>
    <row r="619186" ht="15"/>
    <row r="619187" ht="15"/>
    <row r="619188" ht="15"/>
    <row r="619189" ht="15"/>
    <row r="619190" ht="15"/>
    <row r="619191" ht="15"/>
    <row r="619192" ht="15"/>
    <row r="619193" ht="15"/>
    <row r="619194" ht="15"/>
    <row r="619195" ht="15"/>
    <row r="619196" ht="15"/>
    <row r="619197" ht="15"/>
    <row r="619198" ht="15"/>
    <row r="619199" ht="15"/>
    <row r="619200" ht="15"/>
    <row r="619201" ht="15"/>
    <row r="619202" ht="15"/>
    <row r="619203" ht="15"/>
    <row r="619204" ht="15"/>
    <row r="619205" ht="15"/>
    <row r="619206" ht="15"/>
    <row r="619207" ht="15"/>
    <row r="619208" ht="15"/>
    <row r="619209" ht="15"/>
    <row r="619210" ht="15"/>
    <row r="619211" ht="15"/>
    <row r="619212" ht="15"/>
    <row r="619213" ht="15"/>
    <row r="619214" ht="15"/>
    <row r="619215" ht="15"/>
    <row r="619216" ht="15"/>
    <row r="619217" ht="15"/>
    <row r="619218" ht="15"/>
    <row r="619219" ht="15"/>
    <row r="619220" ht="15"/>
    <row r="619221" ht="15"/>
    <row r="619222" ht="15"/>
    <row r="619223" ht="15"/>
    <row r="619224" ht="15"/>
    <row r="619225" ht="15"/>
    <row r="619226" ht="15"/>
    <row r="619227" ht="15"/>
    <row r="619228" ht="15"/>
    <row r="619229" ht="15"/>
    <row r="619230" ht="15"/>
    <row r="619231" ht="15"/>
    <row r="619232" ht="15"/>
    <row r="619233" ht="15"/>
    <row r="619234" ht="15"/>
    <row r="619235" ht="15"/>
    <row r="619236" ht="15"/>
    <row r="619237" ht="15"/>
    <row r="619238" ht="15"/>
    <row r="619239" ht="15"/>
    <row r="619240" ht="15"/>
    <row r="619241" ht="15"/>
    <row r="619242" ht="15"/>
    <row r="619243" ht="15"/>
    <row r="619244" ht="15"/>
    <row r="619245" ht="15"/>
    <row r="619246" ht="15"/>
    <row r="619247" ht="15"/>
    <row r="619248" ht="15"/>
    <row r="619249" ht="15"/>
    <row r="619250" ht="15"/>
    <row r="619251" ht="15"/>
    <row r="619252" ht="15"/>
    <row r="619253" ht="15"/>
    <row r="619254" ht="15"/>
    <row r="619255" ht="15"/>
    <row r="619256" ht="15"/>
    <row r="619257" ht="15"/>
    <row r="619258" ht="15"/>
    <row r="619259" ht="15"/>
    <row r="619260" ht="15"/>
    <row r="619261" ht="15"/>
    <row r="619262" ht="15"/>
    <row r="619263" ht="15"/>
    <row r="619264" ht="15"/>
    <row r="619265" ht="15"/>
    <row r="619266" ht="15"/>
    <row r="619267" ht="15"/>
    <row r="619268" ht="15"/>
    <row r="619269" ht="15"/>
    <row r="619270" ht="15"/>
    <row r="619271" ht="15"/>
    <row r="619272" ht="15"/>
    <row r="619273" ht="15"/>
    <row r="619274" ht="15"/>
    <row r="619275" ht="15"/>
    <row r="619276" ht="15"/>
    <row r="619277" ht="15"/>
    <row r="619278" ht="15"/>
    <row r="619279" ht="15"/>
    <row r="619280" ht="15"/>
    <row r="619281" ht="15"/>
    <row r="619282" ht="15"/>
    <row r="619283" ht="15"/>
    <row r="619284" ht="15"/>
    <row r="619285" ht="15"/>
    <row r="619286" ht="15"/>
    <row r="619287" ht="15"/>
    <row r="619288" ht="15"/>
    <row r="619289" ht="15"/>
    <row r="619290" ht="15"/>
    <row r="619291" ht="15"/>
    <row r="619292" ht="15"/>
    <row r="619293" ht="15"/>
    <row r="619294" ht="15"/>
    <row r="619295" ht="15"/>
    <row r="619296" ht="15"/>
    <row r="619297" ht="15"/>
    <row r="619298" ht="15"/>
    <row r="619299" ht="15"/>
    <row r="619300" ht="15"/>
    <row r="619301" ht="15"/>
    <row r="619302" ht="15"/>
    <row r="619303" ht="15"/>
    <row r="619304" ht="15"/>
    <row r="619305" ht="15"/>
    <row r="619306" ht="15"/>
    <row r="619307" ht="15"/>
    <row r="619308" ht="15"/>
    <row r="619309" ht="15"/>
    <row r="619310" ht="15"/>
    <row r="619311" ht="15"/>
    <row r="619312" ht="15"/>
    <row r="619313" ht="15"/>
    <row r="619314" ht="15"/>
    <row r="619315" ht="15"/>
    <row r="619316" ht="15"/>
    <row r="619317" ht="15"/>
    <row r="619318" ht="15"/>
    <row r="619319" ht="15"/>
    <row r="619320" ht="15"/>
    <row r="619321" ht="15"/>
    <row r="619322" ht="15"/>
    <row r="619323" ht="15"/>
    <row r="619324" ht="15"/>
    <row r="619325" ht="15"/>
    <row r="619326" ht="15"/>
    <row r="619327" ht="15"/>
    <row r="619328" ht="15"/>
    <row r="619329" ht="15"/>
    <row r="619330" ht="15"/>
    <row r="619331" ht="15"/>
    <row r="619332" ht="15"/>
    <row r="619333" ht="15"/>
    <row r="619334" ht="15"/>
    <row r="619335" ht="15"/>
    <row r="619336" ht="15"/>
    <row r="619337" ht="15"/>
    <row r="619338" ht="15"/>
    <row r="619339" ht="15"/>
    <row r="619340" ht="15"/>
    <row r="619341" ht="15"/>
    <row r="619342" ht="15"/>
    <row r="619343" ht="15"/>
    <row r="619344" ht="15"/>
    <row r="619345" ht="15"/>
    <row r="619346" ht="15"/>
    <row r="619347" ht="15"/>
    <row r="619348" ht="15"/>
    <row r="619349" ht="15"/>
    <row r="619350" ht="15"/>
    <row r="619351" ht="15"/>
    <row r="619352" ht="15"/>
    <row r="619353" ht="15"/>
    <row r="619354" ht="15"/>
    <row r="619355" ht="15"/>
    <row r="619356" ht="15"/>
    <row r="619357" ht="15"/>
    <row r="619358" ht="15"/>
    <row r="619359" ht="15"/>
    <row r="619360" ht="15"/>
    <row r="619361" ht="15"/>
    <row r="619362" ht="15"/>
    <row r="619363" ht="15"/>
    <row r="619364" ht="15"/>
    <row r="619365" ht="15"/>
    <row r="619366" ht="15"/>
    <row r="619367" ht="15"/>
    <row r="619368" ht="15"/>
    <row r="619369" ht="15"/>
    <row r="619370" ht="15"/>
    <row r="619371" ht="15"/>
    <row r="619372" ht="15"/>
    <row r="619373" ht="15"/>
    <row r="619374" ht="15"/>
    <row r="619375" ht="15"/>
    <row r="619376" ht="15"/>
    <row r="619377" ht="15"/>
    <row r="619378" ht="15"/>
    <row r="619379" ht="15"/>
    <row r="619380" ht="15"/>
    <row r="619381" ht="15"/>
    <row r="619382" ht="15"/>
    <row r="619383" ht="15"/>
    <row r="619384" ht="15"/>
    <row r="619385" ht="15"/>
    <row r="619386" ht="15"/>
    <row r="619387" ht="15"/>
    <row r="619388" ht="15"/>
    <row r="619389" ht="15"/>
    <row r="619390" ht="15"/>
    <row r="619391" ht="15"/>
    <row r="619392" ht="15"/>
    <row r="619393" ht="15"/>
    <row r="619394" ht="15"/>
    <row r="619395" ht="15"/>
    <row r="619396" ht="15"/>
    <row r="619397" ht="15"/>
    <row r="619398" ht="15"/>
    <row r="619399" ht="15"/>
    <row r="619400" ht="15"/>
    <row r="619401" ht="15"/>
    <row r="619402" ht="15"/>
    <row r="619403" ht="15"/>
    <row r="619404" ht="15"/>
    <row r="619405" ht="15"/>
    <row r="619406" ht="15"/>
    <row r="619407" ht="15"/>
    <row r="619408" ht="15"/>
    <row r="619409" ht="15"/>
    <row r="619410" ht="15"/>
    <row r="619411" ht="15"/>
    <row r="619412" ht="15"/>
    <row r="619413" ht="15"/>
    <row r="619414" ht="15"/>
    <row r="619415" ht="15"/>
    <row r="619416" ht="15"/>
    <row r="619417" ht="15"/>
    <row r="619418" ht="15"/>
    <row r="619419" ht="15"/>
    <row r="619420" ht="15"/>
    <row r="619421" ht="15"/>
    <row r="619422" ht="15"/>
    <row r="619423" ht="15"/>
    <row r="619424" ht="15"/>
    <row r="619425" ht="15"/>
    <row r="619426" ht="15"/>
    <row r="619427" ht="15"/>
    <row r="619428" ht="15"/>
    <row r="619429" ht="15"/>
    <row r="619430" ht="15"/>
    <row r="619431" ht="15"/>
    <row r="619432" ht="15"/>
    <row r="619433" ht="15"/>
    <row r="619434" ht="15"/>
    <row r="619435" ht="15"/>
    <row r="619436" ht="15"/>
    <row r="619437" ht="15"/>
    <row r="619438" ht="15"/>
    <row r="619439" ht="15"/>
    <row r="619440" ht="15"/>
    <row r="619441" ht="15"/>
    <row r="619442" ht="15"/>
    <row r="619443" ht="15"/>
    <row r="619444" ht="15"/>
    <row r="619445" ht="15"/>
    <row r="619446" ht="15"/>
    <row r="619447" ht="15"/>
    <row r="619448" ht="15"/>
    <row r="619449" ht="15"/>
    <row r="619450" ht="15"/>
    <row r="619451" ht="15"/>
    <row r="619452" ht="15"/>
    <row r="619453" ht="15"/>
    <row r="619454" ht="15"/>
    <row r="619455" ht="15"/>
    <row r="619456" ht="15"/>
    <row r="619457" ht="15"/>
    <row r="619458" ht="15"/>
    <row r="619459" ht="15"/>
    <row r="619460" ht="15"/>
    <row r="619461" ht="15"/>
    <row r="619462" ht="15"/>
    <row r="619463" ht="15"/>
    <row r="619464" ht="15"/>
    <row r="619465" ht="15"/>
    <row r="619466" ht="15"/>
    <row r="619467" ht="15"/>
    <row r="619468" ht="15"/>
    <row r="619469" ht="15"/>
    <row r="619470" ht="15"/>
    <row r="619471" ht="15"/>
    <row r="619472" ht="15"/>
    <row r="619473" ht="15"/>
    <row r="619474" ht="15"/>
    <row r="619475" ht="15"/>
    <row r="619476" ht="15"/>
    <row r="619477" ht="15"/>
    <row r="619478" ht="15"/>
    <row r="619479" ht="15"/>
    <row r="619480" ht="15"/>
    <row r="619481" ht="15"/>
    <row r="619482" ht="15"/>
    <row r="619483" ht="15"/>
    <row r="619484" ht="15"/>
    <row r="619485" ht="15"/>
    <row r="619486" ht="15"/>
    <row r="619487" ht="15"/>
    <row r="619488" ht="15"/>
    <row r="619489" ht="15"/>
    <row r="619490" ht="15"/>
    <row r="619491" ht="15"/>
    <row r="619492" ht="15"/>
    <row r="619493" ht="15"/>
    <row r="619494" ht="15"/>
    <row r="619495" ht="15"/>
    <row r="619496" ht="15"/>
    <row r="619497" ht="15"/>
    <row r="619498" ht="15"/>
    <row r="619499" ht="15"/>
    <row r="619500" ht="15"/>
    <row r="619501" ht="15"/>
    <row r="619502" ht="15"/>
    <row r="619503" ht="15"/>
    <row r="619504" ht="15"/>
    <row r="619505" ht="15"/>
    <row r="619506" ht="15"/>
    <row r="619507" ht="15"/>
    <row r="619508" ht="15"/>
    <row r="619509" ht="15"/>
    <row r="619510" ht="15"/>
    <row r="619511" ht="15"/>
    <row r="619512" ht="15"/>
    <row r="619513" ht="15"/>
    <row r="619514" ht="15"/>
    <row r="619515" ht="15"/>
    <row r="619516" ht="15"/>
    <row r="619517" ht="15"/>
    <row r="619518" ht="15"/>
    <row r="619519" ht="15"/>
    <row r="619520" ht="15"/>
    <row r="619521" ht="15"/>
    <row r="619522" ht="15"/>
    <row r="619523" ht="15"/>
    <row r="619524" ht="15"/>
    <row r="619525" ht="15"/>
    <row r="619526" ht="15"/>
    <row r="619527" ht="15"/>
    <row r="619528" ht="15"/>
    <row r="619529" ht="15"/>
    <row r="619530" ht="15"/>
    <row r="619531" ht="15"/>
    <row r="619532" ht="15"/>
    <row r="619533" ht="15"/>
    <row r="619534" ht="15"/>
    <row r="619535" ht="15"/>
    <row r="619536" ht="15"/>
    <row r="619537" ht="15"/>
    <row r="619538" ht="15"/>
    <row r="619539" ht="15"/>
    <row r="619540" ht="15"/>
    <row r="619541" ht="15"/>
    <row r="619542" ht="15"/>
    <row r="619543" ht="15"/>
    <row r="619544" ht="15"/>
    <row r="619545" ht="15"/>
    <row r="619546" ht="15"/>
    <row r="619547" ht="15"/>
    <row r="619548" ht="15"/>
    <row r="619549" ht="15"/>
    <row r="619550" ht="15"/>
    <row r="619551" ht="15"/>
    <row r="619552" ht="15"/>
    <row r="619553" ht="15"/>
    <row r="619554" ht="15"/>
    <row r="619555" ht="15"/>
    <row r="619556" ht="15"/>
    <row r="619557" ht="15"/>
    <row r="619558" ht="15"/>
    <row r="619559" ht="15"/>
    <row r="619560" ht="15"/>
    <row r="619561" ht="15"/>
    <row r="619562" ht="15"/>
    <row r="619563" ht="15"/>
    <row r="619564" ht="15"/>
    <row r="619565" ht="15"/>
    <row r="619566" ht="15"/>
    <row r="619567" ht="15"/>
    <row r="619568" ht="15"/>
    <row r="619569" ht="15"/>
    <row r="619570" ht="15"/>
    <row r="619571" ht="15"/>
    <row r="619572" ht="15"/>
    <row r="619573" ht="15"/>
    <row r="619574" ht="15"/>
    <row r="619575" ht="15"/>
    <row r="619576" ht="15"/>
    <row r="619577" ht="15"/>
    <row r="619578" ht="15"/>
    <row r="619579" ht="15"/>
    <row r="619580" ht="15"/>
    <row r="619581" ht="15"/>
    <row r="619582" ht="15"/>
    <row r="619583" ht="15"/>
    <row r="619584" ht="15"/>
    <row r="619585" ht="15"/>
    <row r="619586" ht="15"/>
    <row r="619587" ht="15"/>
    <row r="619588" ht="15"/>
    <row r="619589" ht="15"/>
    <row r="619590" ht="15"/>
    <row r="619591" ht="15"/>
    <row r="619592" ht="15"/>
    <row r="619593" ht="15"/>
    <row r="619594" ht="15"/>
    <row r="619595" ht="15"/>
    <row r="619596" ht="15"/>
    <row r="619597" ht="15"/>
    <row r="619598" ht="15"/>
    <row r="619599" ht="15"/>
    <row r="619600" ht="15"/>
    <row r="619601" ht="15"/>
    <row r="619602" ht="15"/>
    <row r="619603" ht="15"/>
    <row r="619604" ht="15"/>
    <row r="619605" ht="15"/>
    <row r="619606" ht="15"/>
    <row r="619607" ht="15"/>
    <row r="619608" ht="15"/>
    <row r="619609" ht="15"/>
    <row r="619610" ht="15"/>
    <row r="619611" ht="15"/>
    <row r="619612" ht="15"/>
    <row r="619613" ht="15"/>
    <row r="619614" ht="15"/>
    <row r="619615" ht="15"/>
    <row r="619616" ht="15"/>
    <row r="619617" ht="15"/>
    <row r="619618" ht="15"/>
    <row r="619619" ht="15"/>
    <row r="619620" ht="15"/>
    <row r="619621" ht="15"/>
    <row r="619622" ht="15"/>
    <row r="619623" ht="15"/>
    <row r="619624" ht="15"/>
    <row r="619625" ht="15"/>
    <row r="619626" ht="15"/>
    <row r="619627" ht="15"/>
    <row r="619628" ht="15"/>
    <row r="619629" ht="15"/>
    <row r="619630" ht="15"/>
    <row r="619631" ht="15"/>
    <row r="619632" ht="15"/>
    <row r="619633" ht="15"/>
    <row r="619634" ht="15"/>
    <row r="619635" ht="15"/>
    <row r="619636" ht="15"/>
    <row r="619637" ht="15"/>
    <row r="619638" ht="15"/>
    <row r="619639" ht="15"/>
    <row r="619640" ht="15"/>
    <row r="619641" ht="15"/>
    <row r="619642" ht="15"/>
    <row r="619643" ht="15"/>
    <row r="619644" ht="15"/>
    <row r="619645" ht="15"/>
    <row r="619646" ht="15"/>
    <row r="619647" ht="15"/>
    <row r="619648" ht="15"/>
    <row r="619649" ht="15"/>
    <row r="619650" ht="15"/>
    <row r="619651" ht="15"/>
    <row r="619652" ht="15"/>
    <row r="619653" ht="15"/>
    <row r="619654" ht="15"/>
    <row r="619655" ht="15"/>
    <row r="619656" ht="15"/>
    <row r="619657" ht="15"/>
    <row r="619658" ht="15"/>
    <row r="619659" ht="15"/>
    <row r="619660" ht="15"/>
    <row r="619661" ht="15"/>
    <row r="619662" ht="15"/>
    <row r="619663" ht="15"/>
    <row r="619664" ht="15"/>
    <row r="619665" ht="15"/>
    <row r="619666" ht="15"/>
    <row r="619667" ht="15"/>
    <row r="619668" ht="15"/>
    <row r="619669" ht="15"/>
    <row r="619670" ht="15"/>
    <row r="619671" ht="15"/>
    <row r="619672" ht="15"/>
    <row r="619673" ht="15"/>
    <row r="619674" ht="15"/>
    <row r="619675" ht="15"/>
    <row r="619676" ht="15"/>
    <row r="619677" ht="15"/>
    <row r="619678" ht="15"/>
    <row r="619679" ht="15"/>
    <row r="619680" ht="15"/>
    <row r="619681" ht="15"/>
    <row r="619682" ht="15"/>
    <row r="619683" ht="15"/>
    <row r="619684" ht="15"/>
    <row r="619685" ht="15"/>
    <row r="619686" ht="15"/>
    <row r="619687" ht="15"/>
    <row r="619688" ht="15"/>
    <row r="619689" ht="15"/>
    <row r="619690" ht="15"/>
    <row r="619691" ht="15"/>
    <row r="619692" ht="15"/>
    <row r="619693" ht="15"/>
    <row r="619694" ht="15"/>
    <row r="619695" ht="15"/>
    <row r="619696" ht="15"/>
    <row r="619697" ht="15"/>
    <row r="619698" ht="15"/>
    <row r="619699" ht="15"/>
    <row r="619700" ht="15"/>
    <row r="619701" ht="15"/>
    <row r="619702" ht="15"/>
    <row r="619703" ht="15"/>
    <row r="619704" ht="15"/>
    <row r="619705" ht="15"/>
    <row r="619706" ht="15"/>
    <row r="619707" ht="15"/>
    <row r="619708" ht="15"/>
    <row r="619709" ht="15"/>
    <row r="619710" ht="15"/>
    <row r="619711" ht="15"/>
    <row r="619712" ht="15"/>
    <row r="619713" ht="15"/>
    <row r="619714" ht="15"/>
    <row r="619715" ht="15"/>
    <row r="619716" ht="15"/>
    <row r="619717" ht="15"/>
    <row r="619718" ht="15"/>
    <row r="619719" ht="15"/>
    <row r="619720" ht="15"/>
    <row r="619721" ht="15"/>
    <row r="619722" ht="15"/>
    <row r="619723" ht="15"/>
    <row r="619724" ht="15"/>
    <row r="619725" ht="15"/>
    <row r="619726" ht="15"/>
    <row r="619727" ht="15"/>
    <row r="619728" ht="15"/>
    <row r="619729" ht="15"/>
    <row r="619730" ht="15"/>
    <row r="619731" ht="15"/>
    <row r="619732" ht="15"/>
    <row r="619733" ht="15"/>
    <row r="619734" ht="15"/>
    <row r="619735" ht="15"/>
    <row r="619736" ht="15"/>
    <row r="619737" ht="15"/>
    <row r="619738" ht="15"/>
    <row r="619739" ht="15"/>
    <row r="619740" ht="15"/>
    <row r="619741" ht="15"/>
    <row r="619742" ht="15"/>
    <row r="619743" ht="15"/>
    <row r="619744" ht="15"/>
    <row r="619745" ht="15"/>
    <row r="619746" ht="15"/>
    <row r="619747" ht="15"/>
    <row r="619748" ht="15"/>
    <row r="619749" ht="15"/>
    <row r="619750" ht="15"/>
    <row r="619751" ht="15"/>
    <row r="619752" ht="15"/>
    <row r="619753" ht="15"/>
    <row r="619754" ht="15"/>
    <row r="619755" ht="15"/>
    <row r="619756" ht="15"/>
    <row r="619757" ht="15"/>
    <row r="619758" ht="15"/>
    <row r="619759" ht="15"/>
    <row r="619760" ht="15"/>
    <row r="619761" ht="15"/>
    <row r="619762" ht="15"/>
    <row r="619763" ht="15"/>
    <row r="619764" ht="15"/>
    <row r="619765" ht="15"/>
    <row r="619766" ht="15"/>
    <row r="619767" ht="15"/>
    <row r="619768" ht="15"/>
    <row r="619769" ht="15"/>
    <row r="619770" ht="15"/>
    <row r="619771" ht="15"/>
    <row r="619772" ht="15"/>
    <row r="619773" ht="15"/>
    <row r="619774" ht="15"/>
    <row r="619775" ht="15"/>
    <row r="619776" ht="15"/>
    <row r="619777" ht="15"/>
    <row r="619778" ht="15"/>
    <row r="619779" ht="15"/>
    <row r="619780" ht="15"/>
    <row r="619781" ht="15"/>
    <row r="619782" ht="15"/>
    <row r="619783" ht="15"/>
    <row r="619784" ht="15"/>
    <row r="619785" ht="15"/>
    <row r="619786" ht="15"/>
    <row r="619787" ht="15"/>
    <row r="619788" ht="15"/>
    <row r="619789" ht="15"/>
    <row r="619790" ht="15"/>
    <row r="619791" ht="15"/>
    <row r="619792" ht="15"/>
    <row r="619793" ht="15"/>
    <row r="619794" ht="15"/>
    <row r="619795" ht="15"/>
    <row r="619796" ht="15"/>
    <row r="619797" ht="15"/>
    <row r="619798" ht="15"/>
    <row r="619799" ht="15"/>
    <row r="619800" ht="15"/>
    <row r="619801" ht="15"/>
    <row r="619802" ht="15"/>
    <row r="619803" ht="15"/>
    <row r="619804" ht="15"/>
    <row r="619805" ht="15"/>
    <row r="619806" ht="15"/>
    <row r="619807" ht="15"/>
    <row r="619808" ht="15"/>
    <row r="619809" ht="15"/>
    <row r="619810" ht="15"/>
    <row r="619811" ht="15"/>
    <row r="619812" ht="15"/>
    <row r="619813" ht="15"/>
    <row r="619814" ht="15"/>
    <row r="619815" ht="15"/>
    <row r="619816" ht="15"/>
    <row r="619817" ht="15"/>
    <row r="619818" ht="15"/>
    <row r="619819" ht="15"/>
    <row r="619820" ht="15"/>
    <row r="619821" ht="15"/>
    <row r="619822" ht="15"/>
    <row r="619823" ht="15"/>
    <row r="619824" ht="15"/>
    <row r="619825" ht="15"/>
    <row r="619826" ht="15"/>
    <row r="619827" ht="15"/>
    <row r="619828" ht="15"/>
    <row r="619829" ht="15"/>
    <row r="619830" ht="15"/>
    <row r="619831" ht="15"/>
    <row r="619832" ht="15"/>
    <row r="619833" ht="15"/>
    <row r="619834" ht="15"/>
    <row r="619835" ht="15"/>
    <row r="619836" ht="15"/>
    <row r="619837" ht="15"/>
    <row r="619838" ht="15"/>
    <row r="619839" ht="15"/>
    <row r="619840" ht="15"/>
    <row r="619841" ht="15"/>
    <row r="619842" ht="15"/>
    <row r="619843" ht="15"/>
    <row r="619844" ht="15"/>
    <row r="619845" ht="15"/>
    <row r="619846" ht="15"/>
    <row r="619847" ht="15"/>
    <row r="619848" ht="15"/>
    <row r="619849" ht="15"/>
    <row r="619850" ht="15"/>
    <row r="619851" ht="15"/>
    <row r="619852" ht="15"/>
    <row r="619853" ht="15"/>
    <row r="619854" ht="15"/>
    <row r="619855" ht="15"/>
    <row r="619856" ht="15"/>
    <row r="619857" ht="15"/>
    <row r="619858" ht="15"/>
    <row r="619859" ht="15"/>
    <row r="619860" ht="15"/>
    <row r="619861" ht="15"/>
    <row r="619862" ht="15"/>
    <row r="619863" ht="15"/>
    <row r="619864" ht="15"/>
    <row r="619865" ht="15"/>
    <row r="619866" ht="15"/>
    <row r="619867" ht="15"/>
    <row r="619868" ht="15"/>
    <row r="619869" ht="15"/>
    <row r="619870" ht="15"/>
    <row r="619871" ht="15"/>
    <row r="619872" ht="15"/>
    <row r="619873" ht="15"/>
    <row r="619874" ht="15"/>
    <row r="619875" ht="15"/>
    <row r="619876" ht="15"/>
    <row r="619877" ht="15"/>
    <row r="619878" ht="15"/>
    <row r="619879" ht="15"/>
    <row r="619880" ht="15"/>
    <row r="619881" ht="15"/>
    <row r="619882" ht="15"/>
    <row r="619883" ht="15"/>
    <row r="619884" ht="15"/>
    <row r="619885" ht="15"/>
    <row r="619886" ht="15"/>
    <row r="619887" ht="15"/>
    <row r="619888" ht="15"/>
    <row r="619889" ht="15"/>
    <row r="619890" ht="15"/>
    <row r="619891" ht="15"/>
    <row r="619892" ht="15"/>
    <row r="619893" ht="15"/>
    <row r="619894" ht="15"/>
    <row r="619895" ht="15"/>
    <row r="619896" ht="15"/>
    <row r="619897" ht="15"/>
    <row r="619898" ht="15"/>
    <row r="619899" ht="15"/>
    <row r="619900" ht="15"/>
    <row r="619901" ht="15"/>
    <row r="619902" ht="15"/>
    <row r="619903" ht="15"/>
    <row r="619904" ht="15"/>
    <row r="619905" ht="15"/>
    <row r="619906" ht="15"/>
    <row r="619907" ht="15"/>
    <row r="619908" ht="15"/>
    <row r="619909" ht="15"/>
    <row r="619910" ht="15"/>
    <row r="619911" ht="15"/>
    <row r="619912" ht="15"/>
    <row r="619913" ht="15"/>
    <row r="619914" ht="15"/>
    <row r="619915" ht="15"/>
    <row r="619916" ht="15"/>
    <row r="619917" ht="15"/>
    <row r="619918" ht="15"/>
    <row r="619919" ht="15"/>
    <row r="619920" ht="15"/>
    <row r="619921" ht="15"/>
    <row r="619922" ht="15"/>
    <row r="619923" ht="15"/>
    <row r="619924" ht="15"/>
    <row r="619925" ht="15"/>
    <row r="619926" ht="15"/>
    <row r="619927" ht="15"/>
    <row r="619928" ht="15"/>
    <row r="619929" ht="15"/>
    <row r="619930" ht="15"/>
    <row r="619931" ht="15"/>
    <row r="619932" ht="15"/>
    <row r="619933" ht="15"/>
    <row r="619934" ht="15"/>
    <row r="619935" ht="15"/>
    <row r="619936" ht="15"/>
    <row r="619937" ht="15"/>
    <row r="619938" ht="15"/>
    <row r="619939" ht="15"/>
    <row r="619940" ht="15"/>
    <row r="619941" ht="15"/>
    <row r="619942" ht="15"/>
    <row r="619943" ht="15"/>
    <row r="619944" ht="15"/>
    <row r="619945" ht="15"/>
    <row r="619946" ht="15"/>
    <row r="619947" ht="15"/>
    <row r="619948" ht="15"/>
    <row r="619949" ht="15"/>
    <row r="619950" ht="15"/>
    <row r="619951" ht="15"/>
    <row r="619952" ht="15"/>
    <row r="619953" ht="15"/>
    <row r="619954" ht="15"/>
    <row r="619955" ht="15"/>
    <row r="619956" ht="15"/>
    <row r="619957" ht="15"/>
    <row r="619958" ht="15"/>
    <row r="619959" ht="15"/>
    <row r="619960" ht="15"/>
    <row r="619961" ht="15"/>
    <row r="619962" ht="15"/>
    <row r="619963" ht="15"/>
    <row r="619964" ht="15"/>
    <row r="619965" ht="15"/>
    <row r="619966" ht="15"/>
    <row r="619967" ht="15"/>
    <row r="619968" ht="15"/>
    <row r="619969" ht="15"/>
    <row r="619970" ht="15"/>
    <row r="619971" ht="15"/>
    <row r="619972" ht="15"/>
    <row r="619973" ht="15"/>
    <row r="619974" ht="15"/>
    <row r="619975" ht="15"/>
    <row r="619976" ht="15"/>
    <row r="619977" ht="15"/>
    <row r="619978" ht="15"/>
    <row r="619979" ht="15"/>
    <row r="619980" ht="15"/>
    <row r="619981" ht="15"/>
    <row r="619982" ht="15"/>
    <row r="619983" ht="15"/>
    <row r="619984" ht="15"/>
    <row r="619985" ht="15"/>
    <row r="619986" ht="15"/>
    <row r="619987" ht="15"/>
    <row r="619988" ht="15"/>
    <row r="619989" ht="15"/>
    <row r="619990" ht="15"/>
    <row r="619991" ht="15"/>
    <row r="619992" ht="15"/>
    <row r="619993" ht="15"/>
    <row r="619994" ht="15"/>
    <row r="619995" ht="15"/>
    <row r="619996" ht="15"/>
    <row r="619997" ht="15"/>
    <row r="619998" ht="15"/>
    <row r="619999" ht="15"/>
    <row r="620000" ht="15"/>
    <row r="620001" ht="15"/>
    <row r="620002" ht="15"/>
    <row r="620003" ht="15"/>
    <row r="620004" ht="15"/>
    <row r="620005" ht="15"/>
    <row r="620006" ht="15"/>
    <row r="620007" ht="15"/>
    <row r="620008" ht="15"/>
    <row r="620009" ht="15"/>
    <row r="620010" ht="15"/>
    <row r="620011" ht="15"/>
    <row r="620012" ht="15"/>
    <row r="620013" ht="15"/>
    <row r="620014" ht="15"/>
    <row r="620015" ht="15"/>
    <row r="620016" ht="15"/>
    <row r="620017" ht="15"/>
    <row r="620018" ht="15"/>
    <row r="620019" ht="15"/>
    <row r="620020" ht="15"/>
    <row r="620021" ht="15"/>
    <row r="620022" ht="15"/>
    <row r="620023" ht="15"/>
    <row r="620024" ht="15"/>
    <row r="620025" ht="15"/>
    <row r="620026" ht="15"/>
    <row r="620027" ht="15"/>
    <row r="620028" ht="15"/>
    <row r="620029" ht="15"/>
    <row r="620030" ht="15"/>
    <row r="620031" ht="15"/>
    <row r="620032" ht="15"/>
    <row r="620033" ht="15"/>
    <row r="620034" ht="15"/>
    <row r="620035" ht="15"/>
    <row r="620036" ht="15"/>
    <row r="620037" ht="15"/>
    <row r="620038" ht="15"/>
    <row r="620039" ht="15"/>
    <row r="620040" ht="15"/>
    <row r="620041" ht="15"/>
    <row r="620042" ht="15"/>
    <row r="620043" ht="15"/>
    <row r="620044" ht="15"/>
    <row r="620045" ht="15"/>
    <row r="620046" ht="15"/>
    <row r="620047" ht="15"/>
    <row r="620048" ht="15"/>
    <row r="620049" ht="15"/>
    <row r="620050" ht="15"/>
    <row r="620051" ht="15"/>
    <row r="620052" ht="15"/>
    <row r="620053" ht="15"/>
    <row r="620054" ht="15"/>
    <row r="620055" ht="15"/>
    <row r="620056" ht="15"/>
    <row r="620057" ht="15"/>
    <row r="620058" ht="15"/>
    <row r="620059" ht="15"/>
    <row r="620060" ht="15"/>
    <row r="620061" ht="15"/>
    <row r="620062" ht="15"/>
    <row r="620063" ht="15"/>
    <row r="620064" ht="15"/>
    <row r="620065" ht="15"/>
    <row r="620066" ht="15"/>
    <row r="620067" ht="15"/>
    <row r="620068" ht="15"/>
    <row r="620069" ht="15"/>
    <row r="620070" ht="15"/>
    <row r="620071" ht="15"/>
    <row r="620072" ht="15"/>
    <row r="620073" ht="15"/>
    <row r="620074" ht="15"/>
    <row r="620075" ht="15"/>
    <row r="620076" ht="15"/>
    <row r="620077" ht="15"/>
    <row r="620078" ht="15"/>
    <row r="620079" ht="15"/>
    <row r="620080" ht="15"/>
    <row r="620081" ht="15"/>
    <row r="620082" ht="15"/>
    <row r="620083" ht="15"/>
    <row r="620084" ht="15"/>
    <row r="620085" ht="15"/>
    <row r="620086" ht="15"/>
    <row r="620087" ht="15"/>
    <row r="620088" ht="15"/>
    <row r="620089" ht="15"/>
    <row r="620090" ht="15"/>
    <row r="620091" ht="15"/>
    <row r="620092" ht="15"/>
    <row r="620093" ht="15"/>
    <row r="620094" ht="15"/>
    <row r="620095" ht="15"/>
    <row r="620096" ht="15"/>
    <row r="620097" ht="15"/>
    <row r="620098" ht="15"/>
    <row r="620099" ht="15"/>
    <row r="620100" ht="15"/>
    <row r="620101" ht="15"/>
    <row r="620102" ht="15"/>
    <row r="620103" ht="15"/>
    <row r="620104" ht="15"/>
    <row r="620105" ht="15"/>
    <row r="620106" ht="15"/>
    <row r="620107" ht="15"/>
    <row r="620108" ht="15"/>
    <row r="620109" ht="15"/>
    <row r="620110" ht="15"/>
    <row r="620111" ht="15"/>
    <row r="620112" ht="15"/>
    <row r="620113" ht="15"/>
    <row r="620114" ht="15"/>
    <row r="620115" ht="15"/>
    <row r="620116" ht="15"/>
    <row r="620117" ht="15"/>
    <row r="620118" ht="15"/>
    <row r="620119" ht="15"/>
    <row r="620120" ht="15"/>
    <row r="620121" ht="15"/>
    <row r="620122" ht="15"/>
    <row r="620123" ht="15"/>
    <row r="620124" ht="15"/>
    <row r="620125" ht="15"/>
    <row r="620126" ht="15"/>
    <row r="620127" ht="15"/>
    <row r="620128" ht="15"/>
    <row r="620129" ht="15"/>
    <row r="620130" ht="15"/>
    <row r="620131" ht="15"/>
    <row r="620132" ht="15"/>
    <row r="620133" ht="15"/>
    <row r="620134" ht="15"/>
    <row r="620135" ht="15"/>
    <row r="620136" ht="15"/>
    <row r="620137" ht="15"/>
    <row r="620138" ht="15"/>
    <row r="620139" ht="15"/>
    <row r="620140" ht="15"/>
    <row r="620141" ht="15"/>
    <row r="620142" ht="15"/>
    <row r="620143" ht="15"/>
    <row r="620144" ht="15"/>
    <row r="620145" ht="15"/>
    <row r="620146" ht="15"/>
    <row r="620147" ht="15"/>
    <row r="620148" ht="15"/>
    <row r="620149" ht="15"/>
    <row r="620150" ht="15"/>
    <row r="620151" ht="15"/>
    <row r="620152" ht="15"/>
    <row r="620153" ht="15"/>
    <row r="620154" ht="15"/>
    <row r="620155" ht="15"/>
    <row r="620156" ht="15"/>
    <row r="620157" ht="15"/>
    <row r="620158" ht="15"/>
    <row r="620159" ht="15"/>
    <row r="620160" ht="15"/>
    <row r="620161" ht="15"/>
    <row r="620162" ht="15"/>
    <row r="620163" ht="15"/>
    <row r="620164" ht="15"/>
    <row r="620165" ht="15"/>
    <row r="620166" ht="15"/>
    <row r="620167" ht="15"/>
    <row r="620168" ht="15"/>
    <row r="620169" ht="15"/>
    <row r="620170" ht="15"/>
    <row r="620171" ht="15"/>
    <row r="620172" ht="15"/>
    <row r="620173" ht="15"/>
    <row r="620174" ht="15"/>
    <row r="620175" ht="15"/>
    <row r="620176" ht="15"/>
    <row r="620177" ht="15"/>
    <row r="620178" ht="15"/>
    <row r="620179" ht="15"/>
    <row r="620180" ht="15"/>
    <row r="620181" ht="15"/>
    <row r="620182" ht="15"/>
    <row r="620183" ht="15"/>
    <row r="620184" ht="15"/>
    <row r="620185" ht="15"/>
    <row r="620186" ht="15"/>
    <row r="620187" ht="15"/>
    <row r="620188" ht="15"/>
    <row r="620189" ht="15"/>
    <row r="620190" ht="15"/>
    <row r="620191" ht="15"/>
    <row r="620192" ht="15"/>
    <row r="620193" ht="15"/>
    <row r="620194" ht="15"/>
    <row r="620195" ht="15"/>
    <row r="620196" ht="15"/>
    <row r="620197" ht="15"/>
    <row r="620198" ht="15"/>
    <row r="620199" ht="15"/>
    <row r="620200" ht="15"/>
    <row r="620201" ht="15"/>
    <row r="620202" ht="15"/>
    <row r="620203" ht="15"/>
    <row r="620204" ht="15"/>
    <row r="620205" ht="15"/>
    <row r="620206" ht="15"/>
    <row r="620207" ht="15"/>
    <row r="620208" ht="15"/>
    <row r="620209" ht="15"/>
    <row r="620210" ht="15"/>
    <row r="620211" ht="15"/>
    <row r="620212" ht="15"/>
    <row r="620213" ht="15"/>
    <row r="620214" ht="15"/>
    <row r="620215" ht="15"/>
    <row r="620216" ht="15"/>
    <row r="620217" ht="15"/>
    <row r="620218" ht="15"/>
    <row r="620219" ht="15"/>
    <row r="620220" ht="15"/>
    <row r="620221" ht="15"/>
    <row r="620222" ht="15"/>
    <row r="620223" ht="15"/>
    <row r="620224" ht="15"/>
    <row r="620225" ht="15"/>
    <row r="620226" ht="15"/>
    <row r="620227" ht="15"/>
    <row r="620228" ht="15"/>
    <row r="620229" ht="15"/>
    <row r="620230" ht="15"/>
    <row r="620231" ht="15"/>
    <row r="620232" ht="15"/>
    <row r="620233" ht="15"/>
    <row r="620234" ht="15"/>
    <row r="620235" ht="15"/>
    <row r="620236" ht="15"/>
    <row r="620237" ht="15"/>
    <row r="620238" ht="15"/>
    <row r="620239" ht="15"/>
    <row r="620240" ht="15"/>
    <row r="620241" ht="15"/>
    <row r="620242" ht="15"/>
    <row r="620243" ht="15"/>
    <row r="620244" ht="15"/>
    <row r="620245" ht="15"/>
    <row r="620246" ht="15"/>
    <row r="620247" ht="15"/>
    <row r="620248" ht="15"/>
    <row r="620249" ht="15"/>
    <row r="620250" ht="15"/>
    <row r="620251" ht="15"/>
    <row r="620252" ht="15"/>
    <row r="620253" ht="15"/>
    <row r="620254" ht="15"/>
    <row r="620255" ht="15"/>
    <row r="620256" ht="15"/>
    <row r="620257" ht="15"/>
    <row r="620258" ht="15"/>
    <row r="620259" ht="15"/>
    <row r="620260" ht="15"/>
    <row r="620261" ht="15"/>
    <row r="620262" ht="15"/>
    <row r="620263" ht="15"/>
    <row r="620264" ht="15"/>
    <row r="620265" ht="15"/>
    <row r="620266" ht="15"/>
    <row r="620267" ht="15"/>
    <row r="620268" ht="15"/>
    <row r="620269" ht="15"/>
    <row r="620270" ht="15"/>
    <row r="620271" ht="15"/>
    <row r="620272" ht="15"/>
    <row r="620273" ht="15"/>
    <row r="620274" ht="15"/>
    <row r="620275" ht="15"/>
    <row r="620276" ht="15"/>
    <row r="620277" ht="15"/>
    <row r="620278" ht="15"/>
    <row r="620279" ht="15"/>
    <row r="620280" ht="15"/>
    <row r="620281" ht="15"/>
    <row r="620282" ht="15"/>
    <row r="620283" ht="15"/>
    <row r="620284" ht="15"/>
    <row r="620285" ht="15"/>
    <row r="620286" ht="15"/>
    <row r="620287" ht="15"/>
    <row r="620288" ht="15"/>
    <row r="620289" ht="15"/>
    <row r="620290" ht="15"/>
    <row r="620291" ht="15"/>
    <row r="620292" ht="15"/>
    <row r="620293" ht="15"/>
    <row r="620294" ht="15"/>
    <row r="620295" ht="15"/>
    <row r="620296" ht="15"/>
    <row r="620297" ht="15"/>
    <row r="620298" ht="15"/>
    <row r="620299" ht="15"/>
    <row r="620300" ht="15"/>
    <row r="620301" ht="15"/>
    <row r="620302" ht="15"/>
    <row r="620303" ht="15"/>
    <row r="620304" ht="15"/>
    <row r="620305" ht="15"/>
    <row r="620306" ht="15"/>
    <row r="620307" ht="15"/>
    <row r="620308" ht="15"/>
    <row r="620309" ht="15"/>
    <row r="620310" ht="15"/>
    <row r="620311" ht="15"/>
    <row r="620312" ht="15"/>
    <row r="620313" ht="15"/>
    <row r="620314" ht="15"/>
    <row r="620315" ht="15"/>
    <row r="620316" ht="15"/>
    <row r="620317" ht="15"/>
    <row r="620318" ht="15"/>
    <row r="620319" ht="15"/>
    <row r="620320" ht="15"/>
    <row r="620321" ht="15"/>
    <row r="620322" ht="15"/>
    <row r="620323" ht="15"/>
    <row r="620324" ht="15"/>
    <row r="620325" ht="15"/>
    <row r="620326" ht="15"/>
    <row r="620327" ht="15"/>
    <row r="620328" ht="15"/>
    <row r="620329" ht="15"/>
    <row r="620330" ht="15"/>
    <row r="620331" ht="15"/>
    <row r="620332" ht="15"/>
    <row r="620333" ht="15"/>
    <row r="620334" ht="15"/>
    <row r="620335" ht="15"/>
    <row r="620336" ht="15"/>
    <row r="620337" ht="15"/>
    <row r="620338" ht="15"/>
    <row r="620339" ht="15"/>
    <row r="620340" ht="15"/>
    <row r="620341" ht="15"/>
    <row r="620342" ht="15"/>
    <row r="620343" ht="15"/>
    <row r="620344" ht="15"/>
    <row r="620345" ht="15"/>
    <row r="620346" ht="15"/>
    <row r="620347" ht="15"/>
    <row r="620348" ht="15"/>
    <row r="620349" ht="15"/>
    <row r="620350" ht="15"/>
    <row r="620351" ht="15"/>
    <row r="620352" ht="15"/>
    <row r="620353" ht="15"/>
    <row r="620354" ht="15"/>
    <row r="620355" ht="15"/>
    <row r="620356" ht="15"/>
    <row r="620357" ht="15"/>
    <row r="620358" ht="15"/>
    <row r="620359" ht="15"/>
    <row r="620360" ht="15"/>
    <row r="620361" ht="15"/>
    <row r="620362" ht="15"/>
    <row r="620363" ht="15"/>
    <row r="620364" ht="15"/>
    <row r="620365" ht="15"/>
    <row r="620366" ht="15"/>
    <row r="620367" ht="15"/>
    <row r="620368" ht="15"/>
    <row r="620369" ht="15"/>
    <row r="620370" ht="15"/>
    <row r="620371" ht="15"/>
    <row r="620372" ht="15"/>
    <row r="620373" ht="15"/>
    <row r="620374" ht="15"/>
    <row r="620375" ht="15"/>
    <row r="620376" ht="15"/>
    <row r="620377" ht="15"/>
    <row r="620378" ht="15"/>
    <row r="620379" ht="15"/>
    <row r="620380" ht="15"/>
    <row r="620381" ht="15"/>
    <row r="620382" ht="15"/>
    <row r="620383" ht="15"/>
    <row r="620384" ht="15"/>
    <row r="620385" ht="15"/>
    <row r="620386" ht="15"/>
    <row r="620387" ht="15"/>
    <row r="620388" ht="15"/>
    <row r="620389" ht="15"/>
    <row r="620390" ht="15"/>
    <row r="620391" ht="15"/>
    <row r="620392" ht="15"/>
    <row r="620393" ht="15"/>
    <row r="620394" ht="15"/>
    <row r="620395" ht="15"/>
    <row r="620396" ht="15"/>
    <row r="620397" ht="15"/>
    <row r="620398" ht="15"/>
    <row r="620399" ht="15"/>
    <row r="620400" ht="15"/>
    <row r="620401" ht="15"/>
    <row r="620402" ht="15"/>
    <row r="620403" ht="15"/>
    <row r="620404" ht="15"/>
    <row r="620405" ht="15"/>
    <row r="620406" ht="15"/>
    <row r="620407" ht="15"/>
    <row r="620408" ht="15"/>
    <row r="620409" ht="15"/>
    <row r="620410" ht="15"/>
    <row r="620411" ht="15"/>
    <row r="620412" ht="15"/>
    <row r="620413" ht="15"/>
    <row r="620414" ht="15"/>
    <row r="620415" ht="15"/>
    <row r="620416" ht="15"/>
    <row r="620417" ht="15"/>
    <row r="620418" ht="15"/>
    <row r="620419" ht="15"/>
    <row r="620420" ht="15"/>
    <row r="620421" ht="15"/>
    <row r="620422" ht="15"/>
    <row r="620423" ht="15"/>
    <row r="620424" ht="15"/>
    <row r="620425" ht="15"/>
    <row r="620426" ht="15"/>
    <row r="620427" ht="15"/>
    <row r="620428" ht="15"/>
    <row r="620429" ht="15"/>
    <row r="620430" ht="15"/>
    <row r="620431" ht="15"/>
    <row r="620432" ht="15"/>
    <row r="620433" ht="15"/>
    <row r="620434" ht="15"/>
    <row r="620435" ht="15"/>
    <row r="620436" ht="15"/>
    <row r="620437" ht="15"/>
    <row r="620438" ht="15"/>
    <row r="620439" ht="15"/>
    <row r="620440" ht="15"/>
    <row r="620441" ht="15"/>
    <row r="620442" ht="15"/>
    <row r="620443" ht="15"/>
    <row r="620444" ht="15"/>
    <row r="620445" ht="15"/>
    <row r="620446" ht="15"/>
    <row r="620447" ht="15"/>
    <row r="620448" ht="15"/>
    <row r="620449" ht="15"/>
    <row r="620450" ht="15"/>
    <row r="620451" ht="15"/>
    <row r="620452" ht="15"/>
    <row r="620453" ht="15"/>
    <row r="620454" ht="15"/>
    <row r="620455" ht="15"/>
    <row r="620456" ht="15"/>
    <row r="620457" ht="15"/>
    <row r="620458" ht="15"/>
    <row r="620459" ht="15"/>
    <row r="620460" ht="15"/>
    <row r="620461" ht="15"/>
    <row r="620462" ht="15"/>
    <row r="620463" ht="15"/>
    <row r="620464" ht="15"/>
    <row r="620465" ht="15"/>
    <row r="620466" ht="15"/>
    <row r="620467" ht="15"/>
    <row r="620468" ht="15"/>
    <row r="620469" ht="15"/>
    <row r="620470" ht="15"/>
    <row r="620471" ht="15"/>
    <row r="620472" ht="15"/>
    <row r="620473" ht="15"/>
    <row r="620474" ht="15"/>
    <row r="620475" ht="15"/>
    <row r="620476" ht="15"/>
    <row r="620477" ht="15"/>
    <row r="620478" ht="15"/>
    <row r="620479" ht="15"/>
    <row r="620480" ht="15"/>
    <row r="620481" ht="15"/>
    <row r="620482" ht="15"/>
    <row r="620483" ht="15"/>
    <row r="620484" ht="15"/>
    <row r="620485" ht="15"/>
    <row r="620486" ht="15"/>
    <row r="620487" ht="15"/>
    <row r="620488" ht="15"/>
    <row r="620489" ht="15"/>
    <row r="620490" ht="15"/>
    <row r="620491" ht="15"/>
    <row r="620492" ht="15"/>
    <row r="620493" ht="15"/>
    <row r="620494" ht="15"/>
    <row r="620495" ht="15"/>
    <row r="620496" ht="15"/>
    <row r="620497" ht="15"/>
    <row r="620498" ht="15"/>
    <row r="620499" ht="15"/>
    <row r="620500" ht="15"/>
    <row r="620501" ht="15"/>
    <row r="620502" ht="15"/>
    <row r="620503" ht="15"/>
    <row r="620504" ht="15"/>
    <row r="620505" ht="15"/>
    <row r="620506" ht="15"/>
    <row r="620507" ht="15"/>
    <row r="620508" ht="15"/>
    <row r="620509" ht="15"/>
    <row r="620510" ht="15"/>
    <row r="620511" ht="15"/>
    <row r="620512" ht="15"/>
    <row r="620513" ht="15"/>
    <row r="620514" ht="15"/>
    <row r="620515" ht="15"/>
    <row r="620516" ht="15"/>
    <row r="620517" ht="15"/>
    <row r="620518" ht="15"/>
    <row r="620519" ht="15"/>
    <row r="620520" ht="15"/>
    <row r="620521" ht="15"/>
    <row r="620522" ht="15"/>
    <row r="620523" ht="15"/>
    <row r="620524" ht="15"/>
    <row r="620525" ht="15"/>
    <row r="620526" ht="15"/>
    <row r="620527" ht="15"/>
    <row r="620528" ht="15"/>
    <row r="620529" ht="15"/>
    <row r="620530" ht="15"/>
    <row r="620531" ht="15"/>
    <row r="620532" ht="15"/>
    <row r="620533" ht="15"/>
    <row r="620534" ht="15"/>
    <row r="620535" ht="15"/>
    <row r="620536" ht="15"/>
    <row r="620537" ht="15"/>
    <row r="620538" ht="15"/>
    <row r="620539" ht="15"/>
    <row r="620540" ht="15"/>
    <row r="620541" ht="15"/>
    <row r="620542" ht="15"/>
    <row r="620543" ht="15"/>
    <row r="620544" ht="15"/>
    <row r="620545" ht="15"/>
    <row r="620546" ht="15"/>
    <row r="620547" ht="15"/>
    <row r="620548" ht="15"/>
    <row r="620549" ht="15"/>
    <row r="620550" ht="15"/>
    <row r="620551" ht="15"/>
    <row r="620552" ht="15"/>
    <row r="620553" ht="15"/>
    <row r="620554" ht="15"/>
    <row r="620555" ht="15"/>
    <row r="620556" ht="15"/>
    <row r="620557" ht="15"/>
    <row r="620558" ht="15"/>
    <row r="620559" ht="15"/>
    <row r="620560" ht="15"/>
    <row r="620561" ht="15"/>
    <row r="620562" ht="15"/>
    <row r="620563" ht="15"/>
    <row r="620564" ht="15"/>
    <row r="620565" ht="15"/>
    <row r="620566" ht="15"/>
    <row r="620567" ht="15"/>
    <row r="620568" ht="15"/>
    <row r="620569" ht="15"/>
    <row r="620570" ht="15"/>
    <row r="620571" ht="15"/>
    <row r="620572" ht="15"/>
    <row r="620573" ht="15"/>
    <row r="620574" ht="15"/>
    <row r="620575" ht="15"/>
    <row r="620576" ht="15"/>
    <row r="620577" ht="15"/>
    <row r="620578" ht="15"/>
    <row r="620579" ht="15"/>
    <row r="620580" ht="15"/>
    <row r="620581" ht="15"/>
    <row r="620582" ht="15"/>
    <row r="620583" ht="15"/>
    <row r="620584" ht="15"/>
    <row r="620585" ht="15"/>
    <row r="620586" ht="15"/>
    <row r="620587" ht="15"/>
    <row r="620588" ht="15"/>
    <row r="620589" ht="15"/>
    <row r="620590" ht="15"/>
    <row r="620591" ht="15"/>
    <row r="620592" ht="15"/>
    <row r="620593" ht="15"/>
    <row r="620594" ht="15"/>
    <row r="620595" ht="15"/>
    <row r="620596" ht="15"/>
    <row r="620597" ht="15"/>
    <row r="620598" ht="15"/>
    <row r="620599" ht="15"/>
    <row r="620600" ht="15"/>
    <row r="620601" ht="15"/>
    <row r="620602" ht="15"/>
    <row r="620603" ht="15"/>
    <row r="620604" ht="15"/>
    <row r="620605" ht="15"/>
    <row r="620606" ht="15"/>
    <row r="620607" ht="15"/>
    <row r="620608" ht="15"/>
    <row r="620609" ht="15"/>
    <row r="620610" ht="15"/>
    <row r="620611" ht="15"/>
    <row r="620612" ht="15"/>
    <row r="620613" ht="15"/>
    <row r="620614" ht="15"/>
    <row r="620615" ht="15"/>
    <row r="620616" ht="15"/>
    <row r="620617" ht="15"/>
    <row r="620618" ht="15"/>
    <row r="620619" ht="15"/>
    <row r="620620" ht="15"/>
    <row r="620621" ht="15"/>
    <row r="620622" ht="15"/>
    <row r="620623" ht="15"/>
    <row r="620624" ht="15"/>
    <row r="620625" ht="15"/>
    <row r="620626" ht="15"/>
    <row r="620627" ht="15"/>
    <row r="620628" ht="15"/>
    <row r="620629" ht="15"/>
    <row r="620630" ht="15"/>
    <row r="620631" ht="15"/>
    <row r="620632" ht="15"/>
    <row r="620633" ht="15"/>
    <row r="620634" ht="15"/>
    <row r="620635" ht="15"/>
    <row r="620636" ht="15"/>
    <row r="620637" ht="15"/>
    <row r="620638" ht="15"/>
    <row r="620639" ht="15"/>
    <row r="620640" ht="15"/>
    <row r="620641" ht="15"/>
    <row r="620642" ht="15"/>
    <row r="620643" ht="15"/>
    <row r="620644" ht="15"/>
    <row r="620645" ht="15"/>
    <row r="620646" ht="15"/>
    <row r="620647" ht="15"/>
    <row r="620648" ht="15"/>
    <row r="620649" ht="15"/>
    <row r="620650" ht="15"/>
    <row r="620651" ht="15"/>
    <row r="620652" ht="15"/>
    <row r="620653" ht="15"/>
    <row r="620654" ht="15"/>
    <row r="620655" ht="15"/>
    <row r="620656" ht="15"/>
    <row r="620657" ht="15"/>
    <row r="620658" ht="15"/>
    <row r="620659" ht="15"/>
    <row r="620660" ht="15"/>
    <row r="620661" ht="15"/>
    <row r="620662" ht="15"/>
    <row r="620663" ht="15"/>
    <row r="620664" ht="15"/>
    <row r="620665" ht="15"/>
    <row r="620666" ht="15"/>
    <row r="620667" ht="15"/>
    <row r="620668" ht="15"/>
    <row r="620669" ht="15"/>
    <row r="620670" ht="15"/>
    <row r="620671" ht="15"/>
    <row r="620672" ht="15"/>
    <row r="620673" ht="15"/>
    <row r="620674" ht="15"/>
    <row r="620675" ht="15"/>
    <row r="620676" ht="15"/>
    <row r="620677" ht="15"/>
    <row r="620678" ht="15"/>
    <row r="620679" ht="15"/>
    <row r="620680" ht="15"/>
    <row r="620681" ht="15"/>
    <row r="620682" ht="15"/>
    <row r="620683" ht="15"/>
    <row r="620684" ht="15"/>
    <row r="620685" ht="15"/>
    <row r="620686" ht="15"/>
    <row r="620687" ht="15"/>
    <row r="620688" ht="15"/>
    <row r="620689" ht="15"/>
    <row r="620690" ht="15"/>
    <row r="620691" ht="15"/>
    <row r="620692" ht="15"/>
    <row r="620693" ht="15"/>
    <row r="620694" ht="15"/>
    <row r="620695" ht="15"/>
    <row r="620696" ht="15"/>
    <row r="620697" ht="15"/>
    <row r="620698" ht="15"/>
    <row r="620699" ht="15"/>
    <row r="620700" ht="15"/>
    <row r="620701" ht="15"/>
    <row r="620702" ht="15"/>
    <row r="620703" ht="15"/>
    <row r="620704" ht="15"/>
    <row r="620705" ht="15"/>
    <row r="620706" ht="15"/>
    <row r="620707" ht="15"/>
    <row r="620708" ht="15"/>
    <row r="620709" ht="15"/>
    <row r="620710" ht="15"/>
    <row r="620711" ht="15"/>
    <row r="620712" ht="15"/>
    <row r="620713" ht="15"/>
    <row r="620714" ht="15"/>
    <row r="620715" ht="15"/>
    <row r="620716" ht="15"/>
    <row r="620717" ht="15"/>
    <row r="620718" ht="15"/>
    <row r="620719" ht="15"/>
    <row r="620720" ht="15"/>
    <row r="620721" ht="15"/>
    <row r="620722" ht="15"/>
    <row r="620723" ht="15"/>
    <row r="620724" ht="15"/>
    <row r="620725" ht="15"/>
    <row r="620726" ht="15"/>
    <row r="620727" ht="15"/>
    <row r="620728" ht="15"/>
    <row r="620729" ht="15"/>
    <row r="620730" ht="15"/>
    <row r="620731" ht="15"/>
    <row r="620732" ht="15"/>
    <row r="620733" ht="15"/>
    <row r="620734" ht="15"/>
    <row r="620735" ht="15"/>
    <row r="620736" ht="15"/>
    <row r="620737" ht="15"/>
    <row r="620738" ht="15"/>
    <row r="620739" ht="15"/>
    <row r="620740" ht="15"/>
    <row r="620741" ht="15"/>
    <row r="620742" ht="15"/>
    <row r="620743" ht="15"/>
    <row r="620744" ht="15"/>
    <row r="620745" ht="15"/>
    <row r="620746" ht="15"/>
    <row r="620747" ht="15"/>
    <row r="620748" ht="15"/>
    <row r="620749" ht="15"/>
    <row r="620750" ht="15"/>
    <row r="620751" ht="15"/>
    <row r="620752" ht="15"/>
    <row r="620753" ht="15"/>
    <row r="620754" ht="15"/>
    <row r="620755" ht="15"/>
    <row r="620756" ht="15"/>
    <row r="620757" ht="15"/>
    <row r="620758" ht="15"/>
    <row r="620759" ht="15"/>
    <row r="620760" ht="15"/>
    <row r="620761" ht="15"/>
    <row r="620762" ht="15"/>
    <row r="620763" ht="15"/>
    <row r="620764" ht="15"/>
    <row r="620765" ht="15"/>
    <row r="620766" ht="15"/>
    <row r="620767" ht="15"/>
    <row r="620768" ht="15"/>
    <row r="620769" ht="15"/>
    <row r="620770" ht="15"/>
    <row r="620771" ht="15"/>
    <row r="620772" ht="15"/>
    <row r="620773" ht="15"/>
    <row r="620774" ht="15"/>
    <row r="620775" ht="15"/>
    <row r="620776" ht="15"/>
    <row r="620777" ht="15"/>
    <row r="620778" ht="15"/>
    <row r="620779" ht="15"/>
    <row r="620780" ht="15"/>
    <row r="620781" ht="15"/>
    <row r="620782" ht="15"/>
    <row r="620783" ht="15"/>
    <row r="620784" ht="15"/>
    <row r="620785" ht="15"/>
    <row r="620786" ht="15"/>
    <row r="620787" ht="15"/>
    <row r="620788" ht="15"/>
    <row r="620789" ht="15"/>
    <row r="620790" ht="15"/>
    <row r="620791" ht="15"/>
    <row r="620792" ht="15"/>
    <row r="620793" ht="15"/>
    <row r="620794" ht="15"/>
    <row r="620795" ht="15"/>
    <row r="620796" ht="15"/>
    <row r="620797" ht="15"/>
    <row r="620798" ht="15"/>
    <row r="620799" ht="15"/>
    <row r="620800" ht="15"/>
    <row r="620801" ht="15"/>
    <row r="620802" ht="15"/>
    <row r="620803" ht="15"/>
    <row r="620804" ht="15"/>
    <row r="620805" ht="15"/>
    <row r="620806" ht="15"/>
    <row r="620807" ht="15"/>
    <row r="620808" ht="15"/>
    <row r="620809" ht="15"/>
    <row r="620810" ht="15"/>
    <row r="620811" ht="15"/>
    <row r="620812" ht="15"/>
    <row r="620813" ht="15"/>
    <row r="620814" ht="15"/>
    <row r="620815" ht="15"/>
    <row r="620816" ht="15"/>
    <row r="620817" ht="15"/>
    <row r="620818" ht="15"/>
    <row r="620819" ht="15"/>
    <row r="620820" ht="15"/>
    <row r="620821" ht="15"/>
    <row r="620822" ht="15"/>
    <row r="620823" ht="15"/>
    <row r="620824" ht="15"/>
    <row r="620825" ht="15"/>
    <row r="620826" ht="15"/>
    <row r="620827" ht="15"/>
    <row r="620828" ht="15"/>
    <row r="620829" ht="15"/>
    <row r="620830" ht="15"/>
    <row r="620831" ht="15"/>
    <row r="620832" ht="15"/>
    <row r="620833" ht="15"/>
    <row r="620834" ht="15"/>
    <row r="620835" ht="15"/>
    <row r="620836" ht="15"/>
    <row r="620837" ht="15"/>
    <row r="620838" ht="15"/>
    <row r="620839" ht="15"/>
    <row r="620840" ht="15"/>
    <row r="620841" ht="15"/>
    <row r="620842" ht="15"/>
    <row r="620843" ht="15"/>
    <row r="620844" ht="15"/>
    <row r="620845" ht="15"/>
    <row r="620846" ht="15"/>
    <row r="620847" ht="15"/>
    <row r="620848" ht="15"/>
    <row r="620849" ht="15"/>
    <row r="620850" ht="15"/>
    <row r="620851" ht="15"/>
    <row r="620852" ht="15"/>
    <row r="620853" ht="15"/>
    <row r="620854" ht="15"/>
    <row r="620855" ht="15"/>
    <row r="620856" ht="15"/>
    <row r="620857" ht="15"/>
    <row r="620858" ht="15"/>
    <row r="620859" ht="15"/>
    <row r="620860" ht="15"/>
    <row r="620861" ht="15"/>
    <row r="620862" ht="15"/>
    <row r="620863" ht="15"/>
    <row r="620864" ht="15"/>
    <row r="620865" ht="15"/>
    <row r="620866" ht="15"/>
    <row r="620867" ht="15"/>
    <row r="620868" ht="15"/>
    <row r="620869" ht="15"/>
    <row r="620870" ht="15"/>
    <row r="620871" ht="15"/>
    <row r="620872" ht="15"/>
    <row r="620873" ht="15"/>
    <row r="620874" ht="15"/>
    <row r="620875" ht="15"/>
    <row r="620876" ht="15"/>
    <row r="620877" ht="15"/>
    <row r="620878" ht="15"/>
    <row r="620879" ht="15"/>
    <row r="620880" ht="15"/>
    <row r="620881" ht="15"/>
    <row r="620882" ht="15"/>
    <row r="620883" ht="15"/>
    <row r="620884" ht="15"/>
    <row r="620885" ht="15"/>
    <row r="620886" ht="15"/>
    <row r="620887" ht="15"/>
    <row r="620888" ht="15"/>
    <row r="620889" ht="15"/>
    <row r="620890" ht="15"/>
    <row r="620891" ht="15"/>
    <row r="620892" ht="15"/>
    <row r="620893" ht="15"/>
    <row r="620894" ht="15"/>
    <row r="620895" ht="15"/>
    <row r="620896" ht="15"/>
    <row r="620897" ht="15"/>
    <row r="620898" ht="15"/>
    <row r="620899" ht="15"/>
    <row r="620900" ht="15"/>
    <row r="620901" ht="15"/>
    <row r="620902" ht="15"/>
    <row r="620903" ht="15"/>
    <row r="620904" ht="15"/>
    <row r="620905" ht="15"/>
    <row r="620906" ht="15"/>
    <row r="620907" ht="15"/>
    <row r="620908" ht="15"/>
    <row r="620909" ht="15"/>
    <row r="620910" ht="15"/>
    <row r="620911" ht="15"/>
    <row r="620912" ht="15"/>
    <row r="620913" ht="15"/>
    <row r="620914" ht="15"/>
    <row r="620915" ht="15"/>
    <row r="620916" ht="15"/>
    <row r="620917" ht="15"/>
    <row r="620918" ht="15"/>
    <row r="620919" ht="15"/>
    <row r="620920" ht="15"/>
    <row r="620921" ht="15"/>
    <row r="620922" ht="15"/>
    <row r="620923" ht="15"/>
    <row r="620924" ht="15"/>
    <row r="620925" ht="15"/>
    <row r="620926" ht="15"/>
    <row r="620927" ht="15"/>
    <row r="620928" ht="15"/>
    <row r="620929" ht="15"/>
    <row r="620930" ht="15"/>
    <row r="620931" ht="15"/>
    <row r="620932" ht="15"/>
    <row r="620933" ht="15"/>
    <row r="620934" ht="15"/>
    <row r="620935" ht="15"/>
    <row r="620936" ht="15"/>
    <row r="620937" ht="15"/>
    <row r="620938" ht="15"/>
    <row r="620939" ht="15"/>
    <row r="620940" ht="15"/>
    <row r="620941" ht="15"/>
    <row r="620942" ht="15"/>
    <row r="620943" ht="15"/>
    <row r="620944" ht="15"/>
    <row r="620945" ht="15"/>
    <row r="620946" ht="15"/>
    <row r="620947" ht="15"/>
    <row r="620948" ht="15"/>
    <row r="620949" ht="15"/>
    <row r="620950" ht="15"/>
    <row r="620951" ht="15"/>
    <row r="620952" ht="15"/>
    <row r="620953" ht="15"/>
    <row r="620954" ht="15"/>
    <row r="620955" ht="15"/>
    <row r="620956" ht="15"/>
    <row r="620957" ht="15"/>
    <row r="620958" ht="15"/>
    <row r="620959" ht="15"/>
    <row r="620960" ht="15"/>
    <row r="620961" ht="15"/>
    <row r="620962" ht="15"/>
    <row r="620963" ht="15"/>
    <row r="620964" ht="15"/>
    <row r="620965" ht="15"/>
    <row r="620966" ht="15"/>
    <row r="620967" ht="15"/>
    <row r="620968" ht="15"/>
    <row r="620969" ht="15"/>
    <row r="620970" ht="15"/>
    <row r="620971" ht="15"/>
    <row r="620972" ht="15"/>
    <row r="620973" ht="15"/>
    <row r="620974" ht="15"/>
    <row r="620975" ht="15"/>
    <row r="620976" ht="15"/>
    <row r="620977" ht="15"/>
    <row r="620978" ht="15"/>
    <row r="620979" ht="15"/>
    <row r="620980" ht="15"/>
    <row r="620981" ht="15"/>
    <row r="620982" ht="15"/>
    <row r="620983" ht="15"/>
    <row r="620984" ht="15"/>
    <row r="620985" ht="15"/>
    <row r="620986" ht="15"/>
    <row r="620987" ht="15"/>
    <row r="620988" ht="15"/>
    <row r="620989" ht="15"/>
    <row r="620990" ht="15"/>
    <row r="620991" ht="15"/>
    <row r="620992" ht="15"/>
    <row r="620993" ht="15"/>
    <row r="620994" ht="15"/>
    <row r="620995" ht="15"/>
    <row r="620996" ht="15"/>
    <row r="620997" ht="15"/>
    <row r="620998" ht="15"/>
    <row r="620999" ht="15"/>
    <row r="621000" ht="15"/>
    <row r="621001" ht="15"/>
    <row r="621002" ht="15"/>
    <row r="621003" ht="15"/>
    <row r="621004" ht="15"/>
    <row r="621005" ht="15"/>
    <row r="621006" ht="15"/>
    <row r="621007" ht="15"/>
    <row r="621008" ht="15"/>
    <row r="621009" ht="15"/>
    <row r="621010" ht="15"/>
    <row r="621011" ht="15"/>
    <row r="621012" ht="15"/>
    <row r="621013" ht="15"/>
    <row r="621014" ht="15"/>
    <row r="621015" ht="15"/>
    <row r="621016" ht="15"/>
    <row r="621017" ht="15"/>
    <row r="621018" ht="15"/>
    <row r="621019" ht="15"/>
    <row r="621020" ht="15"/>
    <row r="621021" ht="15"/>
    <row r="621022" ht="15"/>
    <row r="621023" ht="15"/>
    <row r="621024" ht="15"/>
    <row r="621025" ht="15"/>
    <row r="621026" ht="15"/>
    <row r="621027" ht="15"/>
    <row r="621028" ht="15"/>
    <row r="621029" ht="15"/>
    <row r="621030" ht="15"/>
    <row r="621031" ht="15"/>
    <row r="621032" ht="15"/>
    <row r="621033" ht="15"/>
    <row r="621034" ht="15"/>
    <row r="621035" ht="15"/>
    <row r="621036" ht="15"/>
    <row r="621037" ht="15"/>
    <row r="621038" ht="15"/>
    <row r="621039" ht="15"/>
    <row r="621040" ht="15"/>
    <row r="621041" ht="15"/>
    <row r="621042" ht="15"/>
    <row r="621043" ht="15"/>
    <row r="621044" ht="15"/>
    <row r="621045" ht="15"/>
    <row r="621046" ht="15"/>
    <row r="621047" ht="15"/>
    <row r="621048" ht="15"/>
    <row r="621049" ht="15"/>
    <row r="621050" ht="15"/>
    <row r="621051" ht="15"/>
    <row r="621052" ht="15"/>
    <row r="621053" ht="15"/>
    <row r="621054" ht="15"/>
    <row r="621055" ht="15"/>
    <row r="621056" ht="15"/>
    <row r="621057" ht="15"/>
    <row r="621058" ht="15"/>
    <row r="621059" ht="15"/>
    <row r="621060" ht="15"/>
    <row r="621061" ht="15"/>
    <row r="621062" ht="15"/>
    <row r="621063" ht="15"/>
    <row r="621064" ht="15"/>
    <row r="621065" ht="15"/>
    <row r="621066" ht="15"/>
    <row r="621067" ht="15"/>
    <row r="621068" ht="15"/>
    <row r="621069" ht="15"/>
    <row r="621070" ht="15"/>
    <row r="621071" ht="15"/>
    <row r="621072" ht="15"/>
    <row r="621073" ht="15"/>
    <row r="621074" ht="15"/>
    <row r="621075" ht="15"/>
    <row r="621076" ht="15"/>
    <row r="621077" ht="15"/>
    <row r="621078" ht="15"/>
    <row r="621079" ht="15"/>
    <row r="621080" ht="15"/>
    <row r="621081" ht="15"/>
    <row r="621082" ht="15"/>
    <row r="621083" ht="15"/>
    <row r="621084" ht="15"/>
    <row r="621085" ht="15"/>
    <row r="621086" ht="15"/>
    <row r="621087" ht="15"/>
    <row r="621088" ht="15"/>
    <row r="621089" ht="15"/>
    <row r="621090" ht="15"/>
    <row r="621091" ht="15"/>
    <row r="621092" ht="15"/>
    <row r="621093" ht="15"/>
    <row r="621094" ht="15"/>
    <row r="621095" ht="15"/>
    <row r="621096" ht="15"/>
    <row r="621097" ht="15"/>
    <row r="621098" ht="15"/>
    <row r="621099" ht="15"/>
    <row r="621100" ht="15"/>
    <row r="621101" ht="15"/>
    <row r="621102" ht="15"/>
    <row r="621103" ht="15"/>
    <row r="621104" ht="15"/>
    <row r="621105" ht="15"/>
    <row r="621106" ht="15"/>
    <row r="621107" ht="15"/>
    <row r="621108" ht="15"/>
    <row r="621109" ht="15"/>
    <row r="621110" ht="15"/>
    <row r="621111" ht="15"/>
    <row r="621112" ht="15"/>
    <row r="621113" ht="15"/>
    <row r="621114" ht="15"/>
    <row r="621115" ht="15"/>
    <row r="621116" ht="15"/>
    <row r="621117" ht="15"/>
    <row r="621118" ht="15"/>
    <row r="621119" ht="15"/>
    <row r="621120" ht="15"/>
    <row r="621121" ht="15"/>
    <row r="621122" ht="15"/>
    <row r="621123" ht="15"/>
    <row r="621124" ht="15"/>
    <row r="621125" ht="15"/>
    <row r="621126" ht="15"/>
    <row r="621127" ht="15"/>
    <row r="621128" ht="15"/>
    <row r="621129" ht="15"/>
    <row r="621130" ht="15"/>
    <row r="621131" ht="15"/>
    <row r="621132" ht="15"/>
    <row r="621133" ht="15"/>
    <row r="621134" ht="15"/>
    <row r="621135" ht="15"/>
    <row r="621136" ht="15"/>
    <row r="621137" ht="15"/>
    <row r="621138" ht="15"/>
    <row r="621139" ht="15"/>
    <row r="621140" ht="15"/>
    <row r="621141" ht="15"/>
    <row r="621142" ht="15"/>
    <row r="621143" ht="15"/>
    <row r="621144" ht="15"/>
    <row r="621145" ht="15"/>
    <row r="621146" ht="15"/>
    <row r="621147" ht="15"/>
    <row r="621148" ht="15"/>
    <row r="621149" ht="15"/>
    <row r="621150" ht="15"/>
    <row r="621151" ht="15"/>
    <row r="621152" ht="15"/>
    <row r="621153" ht="15"/>
    <row r="621154" ht="15"/>
    <row r="621155" ht="15"/>
    <row r="621156" ht="15"/>
    <row r="621157" ht="15"/>
    <row r="621158" ht="15"/>
    <row r="621159" ht="15"/>
    <row r="621160" ht="15"/>
    <row r="621161" ht="15"/>
    <row r="621162" ht="15"/>
    <row r="621163" ht="15"/>
    <row r="621164" ht="15"/>
    <row r="621165" ht="15"/>
    <row r="621166" ht="15"/>
    <row r="621167" ht="15"/>
    <row r="621168" ht="15"/>
    <row r="621169" ht="15"/>
    <row r="621170" ht="15"/>
    <row r="621171" ht="15"/>
    <row r="621172" ht="15"/>
    <row r="621173" ht="15"/>
    <row r="621174" ht="15"/>
    <row r="621175" ht="15"/>
    <row r="621176" ht="15"/>
    <row r="621177" ht="15"/>
    <row r="621178" ht="15"/>
    <row r="621179" ht="15"/>
    <row r="621180" ht="15"/>
    <row r="621181" ht="15"/>
    <row r="621182" ht="15"/>
    <row r="621183" ht="15"/>
    <row r="621184" ht="15"/>
    <row r="621185" ht="15"/>
    <row r="621186" ht="15"/>
    <row r="621187" ht="15"/>
    <row r="621188" ht="15"/>
    <row r="621189" ht="15"/>
    <row r="621190" ht="15"/>
    <row r="621191" ht="15"/>
    <row r="621192" ht="15"/>
    <row r="621193" ht="15"/>
    <row r="621194" ht="15"/>
    <row r="621195" ht="15"/>
    <row r="621196" ht="15"/>
    <row r="621197" ht="15"/>
    <row r="621198" ht="15"/>
    <row r="621199" ht="15"/>
    <row r="621200" ht="15"/>
    <row r="621201" ht="15"/>
    <row r="621202" ht="15"/>
    <row r="621203" ht="15"/>
    <row r="621204" ht="15"/>
    <row r="621205" ht="15"/>
    <row r="621206" ht="15"/>
    <row r="621207" ht="15"/>
    <row r="621208" ht="15"/>
    <row r="621209" ht="15"/>
    <row r="621210" ht="15"/>
    <row r="621211" ht="15"/>
    <row r="621212" ht="15"/>
    <row r="621213" ht="15"/>
    <row r="621214" ht="15"/>
    <row r="621215" ht="15"/>
    <row r="621216" ht="15"/>
    <row r="621217" ht="15"/>
    <row r="621218" ht="15"/>
    <row r="621219" ht="15"/>
    <row r="621220" ht="15"/>
    <row r="621221" ht="15"/>
    <row r="621222" ht="15"/>
    <row r="621223" ht="15"/>
    <row r="621224" ht="15"/>
    <row r="621225" ht="15"/>
    <row r="621226" ht="15"/>
    <row r="621227" ht="15"/>
    <row r="621228" ht="15"/>
    <row r="621229" ht="15"/>
    <row r="621230" ht="15"/>
    <row r="621231" ht="15"/>
    <row r="621232" ht="15"/>
    <row r="621233" ht="15"/>
    <row r="621234" ht="15"/>
    <row r="621235" ht="15"/>
    <row r="621236" ht="15"/>
    <row r="621237" ht="15"/>
    <row r="621238" ht="15"/>
    <row r="621239" ht="15"/>
    <row r="621240" ht="15"/>
    <row r="621241" ht="15"/>
    <row r="621242" ht="15"/>
    <row r="621243" ht="15"/>
    <row r="621244" ht="15"/>
    <row r="621245" ht="15"/>
    <row r="621246" ht="15"/>
    <row r="621247" ht="15"/>
    <row r="621248" ht="15"/>
    <row r="621249" ht="15"/>
    <row r="621250" ht="15"/>
    <row r="621251" ht="15"/>
    <row r="621252" ht="15"/>
    <row r="621253" ht="15"/>
    <row r="621254" ht="15"/>
    <row r="621255" ht="15"/>
    <row r="621256" ht="15"/>
    <row r="621257" ht="15"/>
    <row r="621258" ht="15"/>
    <row r="621259" ht="15"/>
    <row r="621260" ht="15"/>
    <row r="621261" ht="15"/>
    <row r="621262" ht="15"/>
    <row r="621263" ht="15"/>
    <row r="621264" ht="15"/>
    <row r="621265" ht="15"/>
    <row r="621266" ht="15"/>
    <row r="621267" ht="15"/>
    <row r="621268" ht="15"/>
    <row r="621269" ht="15"/>
    <row r="621270" ht="15"/>
    <row r="621271" ht="15"/>
    <row r="621272" ht="15"/>
    <row r="621273" ht="15"/>
    <row r="621274" ht="15"/>
    <row r="621275" ht="15"/>
    <row r="621276" ht="15"/>
    <row r="621277" ht="15"/>
    <row r="621278" ht="15"/>
    <row r="621279" ht="15"/>
    <row r="621280" ht="15"/>
    <row r="621281" ht="15"/>
    <row r="621282" ht="15"/>
    <row r="621283" ht="15"/>
    <row r="621284" ht="15"/>
    <row r="621285" ht="15"/>
    <row r="621286" ht="15"/>
    <row r="621287" ht="15"/>
    <row r="621288" ht="15"/>
    <row r="621289" ht="15"/>
    <row r="621290" ht="15"/>
    <row r="621291" ht="15"/>
    <row r="621292" ht="15"/>
    <row r="621293" ht="15"/>
    <row r="621294" ht="15"/>
    <row r="621295" ht="15"/>
    <row r="621296" ht="15"/>
    <row r="621297" ht="15"/>
    <row r="621298" ht="15"/>
    <row r="621299" ht="15"/>
    <row r="621300" ht="15"/>
    <row r="621301" ht="15"/>
    <row r="621302" ht="15"/>
    <row r="621303" ht="15"/>
    <row r="621304" ht="15"/>
    <row r="621305" ht="15"/>
    <row r="621306" ht="15"/>
    <row r="621307" ht="15"/>
    <row r="621308" ht="15"/>
    <row r="621309" ht="15"/>
    <row r="621310" ht="15"/>
    <row r="621311" ht="15"/>
    <row r="621312" ht="15"/>
    <row r="621313" ht="15"/>
    <row r="621314" ht="15"/>
    <row r="621315" ht="15"/>
    <row r="621316" ht="15"/>
    <row r="621317" ht="15"/>
    <row r="621318" ht="15"/>
    <row r="621319" ht="15"/>
    <row r="621320" ht="15"/>
    <row r="621321" ht="15"/>
    <row r="621322" ht="15"/>
    <row r="621323" ht="15"/>
    <row r="621324" ht="15"/>
    <row r="621325" ht="15"/>
    <row r="621326" ht="15"/>
    <row r="621327" ht="15"/>
    <row r="621328" ht="15"/>
    <row r="621329" ht="15"/>
    <row r="621330" ht="15"/>
    <row r="621331" ht="15"/>
    <row r="621332" ht="15"/>
    <row r="621333" ht="15"/>
    <row r="621334" ht="15"/>
    <row r="621335" ht="15"/>
    <row r="621336" ht="15"/>
    <row r="621337" ht="15"/>
    <row r="621338" ht="15"/>
    <row r="621339" ht="15"/>
    <row r="621340" ht="15"/>
    <row r="621341" ht="15"/>
    <row r="621342" ht="15"/>
    <row r="621343" ht="15"/>
    <row r="621344" ht="15"/>
    <row r="621345" ht="15"/>
    <row r="621346" ht="15"/>
    <row r="621347" ht="15"/>
    <row r="621348" ht="15"/>
    <row r="621349" ht="15"/>
    <row r="621350" ht="15"/>
    <row r="621351" ht="15"/>
    <row r="621352" ht="15"/>
    <row r="621353" ht="15"/>
    <row r="621354" ht="15"/>
    <row r="621355" ht="15"/>
    <row r="621356" ht="15"/>
    <row r="621357" ht="15"/>
    <row r="621358" ht="15"/>
    <row r="621359" ht="15"/>
    <row r="621360" ht="15"/>
    <row r="621361" ht="15"/>
    <row r="621362" ht="15"/>
    <row r="621363" ht="15"/>
    <row r="621364" ht="15"/>
    <row r="621365" ht="15"/>
    <row r="621366" ht="15"/>
    <row r="621367" ht="15"/>
    <row r="621368" ht="15"/>
    <row r="621369" ht="15"/>
    <row r="621370" ht="15"/>
    <row r="621371" ht="15"/>
    <row r="621372" ht="15"/>
    <row r="621373" ht="15"/>
    <row r="621374" ht="15"/>
    <row r="621375" ht="15"/>
    <row r="621376" ht="15"/>
    <row r="621377" ht="15"/>
    <row r="621378" ht="15"/>
    <row r="621379" ht="15"/>
    <row r="621380" ht="15"/>
    <row r="621381" ht="15"/>
    <row r="621382" ht="15"/>
    <row r="621383" ht="15"/>
    <row r="621384" ht="15"/>
    <row r="621385" ht="15"/>
    <row r="621386" ht="15"/>
    <row r="621387" ht="15"/>
    <row r="621388" ht="15"/>
    <row r="621389" ht="15"/>
    <row r="621390" ht="15"/>
    <row r="621391" ht="15"/>
    <row r="621392" ht="15"/>
    <row r="621393" ht="15"/>
    <row r="621394" ht="15"/>
    <row r="621395" ht="15"/>
    <row r="621396" ht="15"/>
    <row r="621397" ht="15"/>
    <row r="621398" ht="15"/>
    <row r="621399" ht="15"/>
    <row r="621400" ht="15"/>
    <row r="621401" ht="15"/>
    <row r="621402" ht="15"/>
    <row r="621403" ht="15"/>
    <row r="621404" ht="15"/>
    <row r="621405" ht="15"/>
    <row r="621406" ht="15"/>
    <row r="621407" ht="15"/>
    <row r="621408" ht="15"/>
    <row r="621409" ht="15"/>
    <row r="621410" ht="15"/>
    <row r="621411" ht="15"/>
    <row r="621412" ht="15"/>
    <row r="621413" ht="15"/>
    <row r="621414" ht="15"/>
    <row r="621415" ht="15"/>
    <row r="621416" ht="15"/>
    <row r="621417" ht="15"/>
    <row r="621418" ht="15"/>
    <row r="621419" ht="15"/>
    <row r="621420" ht="15"/>
    <row r="621421" ht="15"/>
    <row r="621422" ht="15"/>
    <row r="621423" ht="15"/>
    <row r="621424" ht="15"/>
    <row r="621425" ht="15"/>
    <row r="621426" ht="15"/>
    <row r="621427" ht="15"/>
    <row r="621428" ht="15"/>
    <row r="621429" ht="15"/>
    <row r="621430" ht="15"/>
    <row r="621431" ht="15"/>
    <row r="621432" ht="15"/>
    <row r="621433" ht="15"/>
    <row r="621434" ht="15"/>
    <row r="621435" ht="15"/>
    <row r="621436" ht="15"/>
    <row r="621437" ht="15"/>
    <row r="621438" ht="15"/>
    <row r="621439" ht="15"/>
    <row r="621440" ht="15"/>
    <row r="621441" ht="15"/>
    <row r="621442" ht="15"/>
    <row r="621443" ht="15"/>
    <row r="621444" ht="15"/>
    <row r="621445" ht="15"/>
    <row r="621446" ht="15"/>
    <row r="621447" ht="15"/>
    <row r="621448" ht="15"/>
    <row r="621449" ht="15"/>
    <row r="621450" ht="15"/>
    <row r="621451" ht="15"/>
    <row r="621452" ht="15"/>
    <row r="621453" ht="15"/>
    <row r="621454" ht="15"/>
    <row r="621455" ht="15"/>
    <row r="621456" ht="15"/>
    <row r="621457" ht="15"/>
    <row r="621458" ht="15"/>
    <row r="621459" ht="15"/>
    <row r="621460" ht="15"/>
    <row r="621461" ht="15"/>
    <row r="621462" ht="15"/>
    <row r="621463" ht="15"/>
    <row r="621464" ht="15"/>
    <row r="621465" ht="15"/>
    <row r="621466" ht="15"/>
    <row r="621467" ht="15"/>
    <row r="621468" ht="15"/>
    <row r="621469" ht="15"/>
    <row r="621470" ht="15"/>
    <row r="621471" ht="15"/>
    <row r="621472" ht="15"/>
    <row r="621473" ht="15"/>
    <row r="621474" ht="15"/>
    <row r="621475" ht="15"/>
    <row r="621476" ht="15"/>
    <row r="621477" ht="15"/>
    <row r="621478" ht="15"/>
    <row r="621479" ht="15"/>
    <row r="621480" ht="15"/>
    <row r="621481" ht="15"/>
    <row r="621482" ht="15"/>
    <row r="621483" ht="15"/>
    <row r="621484" ht="15"/>
    <row r="621485" ht="15"/>
    <row r="621486" ht="15"/>
    <row r="621487" ht="15"/>
    <row r="621488" ht="15"/>
    <row r="621489" ht="15"/>
    <row r="621490" ht="15"/>
    <row r="621491" ht="15"/>
    <row r="621492" ht="15"/>
    <row r="621493" ht="15"/>
    <row r="621494" ht="15"/>
    <row r="621495" ht="15"/>
    <row r="621496" ht="15"/>
    <row r="621497" ht="15"/>
    <row r="621498" ht="15"/>
    <row r="621499" ht="15"/>
    <row r="621500" ht="15"/>
    <row r="621501" ht="15"/>
    <row r="621502" ht="15"/>
    <row r="621503" ht="15"/>
    <row r="621504" ht="15"/>
    <row r="621505" ht="15"/>
    <row r="621506" ht="15"/>
    <row r="621507" ht="15"/>
    <row r="621508" ht="15"/>
    <row r="621509" ht="15"/>
    <row r="621510" ht="15"/>
    <row r="621511" ht="15"/>
    <row r="621512" ht="15"/>
    <row r="621513" ht="15"/>
    <row r="621514" ht="15"/>
    <row r="621515" ht="15"/>
    <row r="621516" ht="15"/>
    <row r="621517" ht="15"/>
    <row r="621518" ht="15"/>
    <row r="621519" ht="15"/>
    <row r="621520" ht="15"/>
    <row r="621521" ht="15"/>
    <row r="621522" ht="15"/>
    <row r="621523" ht="15"/>
    <row r="621524" ht="15"/>
    <row r="621525" ht="15"/>
    <row r="621526" ht="15"/>
    <row r="621527" ht="15"/>
    <row r="621528" ht="15"/>
    <row r="621529" ht="15"/>
    <row r="621530" ht="15"/>
    <row r="621531" ht="15"/>
    <row r="621532" ht="15"/>
    <row r="621533" ht="15"/>
    <row r="621534" ht="15"/>
    <row r="621535" ht="15"/>
    <row r="621536" ht="15"/>
    <row r="621537" ht="15"/>
    <row r="621538" ht="15"/>
    <row r="621539" ht="15"/>
    <row r="621540" ht="15"/>
    <row r="621541" ht="15"/>
    <row r="621542" ht="15"/>
    <row r="621543" ht="15"/>
    <row r="621544" ht="15"/>
    <row r="621545" ht="15"/>
    <row r="621546" ht="15"/>
    <row r="621547" ht="15"/>
    <row r="621548" ht="15"/>
    <row r="621549" ht="15"/>
    <row r="621550" ht="15"/>
    <row r="621551" ht="15"/>
    <row r="621552" ht="15"/>
    <row r="621553" ht="15"/>
    <row r="621554" ht="15"/>
    <row r="621555" ht="15"/>
    <row r="621556" ht="15"/>
    <row r="621557" ht="15"/>
    <row r="621558" ht="15"/>
    <row r="621559" ht="15"/>
    <row r="621560" ht="15"/>
    <row r="621561" ht="15"/>
    <row r="621562" ht="15"/>
    <row r="621563" ht="15"/>
    <row r="621564" ht="15"/>
    <row r="621565" ht="15"/>
    <row r="621566" ht="15"/>
    <row r="621567" ht="15"/>
    <row r="621568" ht="15"/>
    <row r="621569" ht="15"/>
    <row r="621570" ht="15"/>
    <row r="621571" ht="15"/>
    <row r="621572" ht="15"/>
    <row r="621573" ht="15"/>
    <row r="621574" ht="15"/>
    <row r="621575" ht="15"/>
    <row r="621576" ht="15"/>
    <row r="621577" ht="15"/>
    <row r="621578" ht="15"/>
    <row r="621579" ht="15"/>
    <row r="621580" ht="15"/>
    <row r="621581" ht="15"/>
    <row r="621582" ht="15"/>
    <row r="621583" ht="15"/>
    <row r="621584" ht="15"/>
    <row r="621585" ht="15"/>
    <row r="621586" ht="15"/>
    <row r="621587" ht="15"/>
    <row r="621588" ht="15"/>
    <row r="621589" ht="15"/>
    <row r="621590" ht="15"/>
    <row r="621591" ht="15"/>
    <row r="621592" ht="15"/>
    <row r="621593" ht="15"/>
    <row r="621594" ht="15"/>
    <row r="621595" ht="15"/>
    <row r="621596" ht="15"/>
    <row r="621597" ht="15"/>
    <row r="621598" ht="15"/>
    <row r="621599" ht="15"/>
    <row r="621600" ht="15"/>
    <row r="621601" ht="15"/>
    <row r="621602" ht="15"/>
    <row r="621603" ht="15"/>
    <row r="621604" ht="15"/>
    <row r="621605" ht="15"/>
    <row r="621606" ht="15"/>
    <row r="621607" ht="15"/>
    <row r="621608" ht="15"/>
    <row r="621609" ht="15"/>
    <row r="621610" ht="15"/>
    <row r="621611" ht="15"/>
    <row r="621612" ht="15"/>
    <row r="621613" ht="15"/>
    <row r="621614" ht="15"/>
    <row r="621615" ht="15"/>
    <row r="621616" ht="15"/>
    <row r="621617" ht="15"/>
    <row r="621618" ht="15"/>
    <row r="621619" ht="15"/>
    <row r="621620" ht="15"/>
    <row r="621621" ht="15"/>
    <row r="621622" ht="15"/>
    <row r="621623" ht="15"/>
    <row r="621624" ht="15"/>
    <row r="621625" ht="15"/>
    <row r="621626" ht="15"/>
    <row r="621627" ht="15"/>
    <row r="621628" ht="15"/>
    <row r="621629" ht="15"/>
    <row r="621630" ht="15"/>
    <row r="621631" ht="15"/>
    <row r="621632" ht="15"/>
    <row r="621633" ht="15"/>
    <row r="621634" ht="15"/>
    <row r="621635" ht="15"/>
    <row r="621636" ht="15"/>
    <row r="621637" ht="15"/>
    <row r="621638" ht="15"/>
    <row r="621639" ht="15"/>
    <row r="621640" ht="15"/>
    <row r="621641" ht="15"/>
    <row r="621642" ht="15"/>
    <row r="621643" ht="15"/>
    <row r="621644" ht="15"/>
    <row r="621645" ht="15"/>
    <row r="621646" ht="15"/>
    <row r="621647" ht="15"/>
    <row r="621648" ht="15"/>
    <row r="621649" ht="15"/>
    <row r="621650" ht="15"/>
    <row r="621651" ht="15"/>
    <row r="621652" ht="15"/>
    <row r="621653" ht="15"/>
    <row r="621654" ht="15"/>
    <row r="621655" ht="15"/>
    <row r="621656" ht="15"/>
    <row r="621657" ht="15"/>
    <row r="621658" ht="15"/>
    <row r="621659" ht="15"/>
    <row r="621660" ht="15"/>
    <row r="621661" ht="15"/>
    <row r="621662" ht="15"/>
    <row r="621663" ht="15"/>
    <row r="621664" ht="15"/>
    <row r="621665" ht="15"/>
    <row r="621666" ht="15"/>
    <row r="621667" ht="15"/>
    <row r="621668" ht="15"/>
    <row r="621669" ht="15"/>
    <row r="621670" ht="15"/>
    <row r="621671" ht="15"/>
    <row r="621672" ht="15"/>
    <row r="621673" ht="15"/>
    <row r="621674" ht="15"/>
    <row r="621675" ht="15"/>
    <row r="621676" ht="15"/>
    <row r="621677" ht="15"/>
    <row r="621678" ht="15"/>
    <row r="621679" ht="15"/>
    <row r="621680" ht="15"/>
    <row r="621681" ht="15"/>
    <row r="621682" ht="15"/>
    <row r="621683" ht="15"/>
    <row r="621684" ht="15"/>
    <row r="621685" ht="15"/>
    <row r="621686" ht="15"/>
    <row r="621687" ht="15"/>
    <row r="621688" ht="15"/>
    <row r="621689" ht="15"/>
    <row r="621690" ht="15"/>
    <row r="621691" ht="15"/>
    <row r="621692" ht="15"/>
    <row r="621693" ht="15"/>
    <row r="621694" ht="15"/>
    <row r="621695" ht="15"/>
    <row r="621696" ht="15"/>
    <row r="621697" ht="15"/>
    <row r="621698" ht="15"/>
    <row r="621699" ht="15"/>
    <row r="621700" ht="15"/>
    <row r="621701" ht="15"/>
    <row r="621702" ht="15"/>
    <row r="621703" ht="15"/>
    <row r="621704" ht="15"/>
    <row r="621705" ht="15"/>
    <row r="621706" ht="15"/>
    <row r="621707" ht="15"/>
    <row r="621708" ht="15"/>
    <row r="621709" ht="15"/>
    <row r="621710" ht="15"/>
    <row r="621711" ht="15"/>
    <row r="621712" ht="15"/>
    <row r="621713" ht="15"/>
    <row r="621714" ht="15"/>
    <row r="621715" ht="15"/>
    <row r="621716" ht="15"/>
    <row r="621717" ht="15"/>
    <row r="621718" ht="15"/>
    <row r="621719" ht="15"/>
    <row r="621720" ht="15"/>
    <row r="621721" ht="15"/>
    <row r="621722" ht="15"/>
    <row r="621723" ht="15"/>
    <row r="621724" ht="15"/>
    <row r="621725" ht="15"/>
    <row r="621726" ht="15"/>
    <row r="621727" ht="15"/>
    <row r="621728" ht="15"/>
    <row r="621729" ht="15"/>
    <row r="621730" ht="15"/>
    <row r="621731" ht="15"/>
    <row r="621732" ht="15"/>
    <row r="621733" ht="15"/>
    <row r="621734" ht="15"/>
    <row r="621735" ht="15"/>
    <row r="621736" ht="15"/>
    <row r="621737" ht="15"/>
    <row r="621738" ht="15"/>
    <row r="621739" ht="15"/>
    <row r="621740" ht="15"/>
    <row r="621741" ht="15"/>
    <row r="621742" ht="15"/>
    <row r="621743" ht="15"/>
    <row r="621744" ht="15"/>
    <row r="621745" ht="15"/>
    <row r="621746" ht="15"/>
    <row r="621747" ht="15"/>
    <row r="621748" ht="15"/>
    <row r="621749" ht="15"/>
    <row r="621750" ht="15"/>
    <row r="621751" ht="15"/>
    <row r="621752" ht="15"/>
    <row r="621753" ht="15"/>
    <row r="621754" ht="15"/>
    <row r="621755" ht="15"/>
    <row r="621756" ht="15"/>
    <row r="621757" ht="15"/>
    <row r="621758" ht="15"/>
    <row r="621759" ht="15"/>
    <row r="621760" ht="15"/>
    <row r="621761" ht="15"/>
    <row r="621762" ht="15"/>
    <row r="621763" ht="15"/>
    <row r="621764" ht="15"/>
    <row r="621765" ht="15"/>
    <row r="621766" ht="15"/>
    <row r="621767" ht="15"/>
    <row r="621768" ht="15"/>
    <row r="621769" ht="15"/>
    <row r="621770" ht="15"/>
    <row r="621771" ht="15"/>
    <row r="621772" ht="15"/>
    <row r="621773" ht="15"/>
    <row r="621774" ht="15"/>
    <row r="621775" ht="15"/>
    <row r="621776" ht="15"/>
    <row r="621777" ht="15"/>
    <row r="621778" ht="15"/>
    <row r="621779" ht="15"/>
    <row r="621780" ht="15"/>
    <row r="621781" ht="15"/>
    <row r="621782" ht="15"/>
    <row r="621783" ht="15"/>
    <row r="621784" ht="15"/>
    <row r="621785" ht="15"/>
    <row r="621786" ht="15"/>
    <row r="621787" ht="15"/>
    <row r="621788" ht="15"/>
    <row r="621789" ht="15"/>
    <row r="621790" ht="15"/>
    <row r="621791" ht="15"/>
    <row r="621792" ht="15"/>
    <row r="621793" ht="15"/>
    <row r="621794" ht="15"/>
    <row r="621795" ht="15"/>
    <row r="621796" ht="15"/>
    <row r="621797" ht="15"/>
    <row r="621798" ht="15"/>
    <row r="621799" ht="15"/>
    <row r="621800" ht="15"/>
    <row r="621801" ht="15"/>
    <row r="621802" ht="15"/>
    <row r="621803" ht="15"/>
    <row r="621804" ht="15"/>
    <row r="621805" ht="15"/>
    <row r="621806" ht="15"/>
    <row r="621807" ht="15"/>
    <row r="621808" ht="15"/>
    <row r="621809" ht="15"/>
    <row r="621810" ht="15"/>
    <row r="621811" ht="15"/>
    <row r="621812" ht="15"/>
    <row r="621813" ht="15"/>
    <row r="621814" ht="15"/>
    <row r="621815" ht="15"/>
    <row r="621816" ht="15"/>
    <row r="621817" ht="15"/>
    <row r="621818" ht="15"/>
    <row r="621819" ht="15"/>
    <row r="621820" ht="15"/>
    <row r="621821" ht="15"/>
    <row r="621822" ht="15"/>
    <row r="621823" ht="15"/>
    <row r="621824" ht="15"/>
    <row r="621825" ht="15"/>
    <row r="621826" ht="15"/>
    <row r="621827" ht="15"/>
    <row r="621828" ht="15"/>
    <row r="621829" ht="15"/>
    <row r="621830" ht="15"/>
    <row r="621831" ht="15"/>
    <row r="621832" ht="15"/>
    <row r="621833" ht="15"/>
    <row r="621834" ht="15"/>
    <row r="621835" ht="15"/>
    <row r="621836" ht="15"/>
    <row r="621837" ht="15"/>
    <row r="621838" ht="15"/>
    <row r="621839" ht="15"/>
    <row r="621840" ht="15"/>
    <row r="621841" ht="15"/>
    <row r="621842" ht="15"/>
    <row r="621843" ht="15"/>
    <row r="621844" ht="15"/>
    <row r="621845" ht="15"/>
    <row r="621846" ht="15"/>
    <row r="621847" ht="15"/>
    <row r="621848" ht="15"/>
    <row r="621849" ht="15"/>
    <row r="621850" ht="15"/>
    <row r="621851" ht="15"/>
    <row r="621852" ht="15"/>
    <row r="621853" ht="15"/>
    <row r="621854" ht="15"/>
    <row r="621855" ht="15"/>
    <row r="621856" ht="15"/>
    <row r="621857" ht="15"/>
    <row r="621858" ht="15"/>
    <row r="621859" ht="15"/>
    <row r="621860" ht="15"/>
    <row r="621861" ht="15"/>
    <row r="621862" ht="15"/>
    <row r="621863" ht="15"/>
    <row r="621864" ht="15"/>
    <row r="621865" ht="15"/>
    <row r="621866" ht="15"/>
    <row r="621867" ht="15"/>
    <row r="621868" ht="15"/>
    <row r="621869" ht="15"/>
    <row r="621870" ht="15"/>
    <row r="621871" ht="15"/>
    <row r="621872" ht="15"/>
    <row r="621873" ht="15"/>
    <row r="621874" ht="15"/>
    <row r="621875" ht="15"/>
    <row r="621876" ht="15"/>
    <row r="621877" ht="15"/>
    <row r="621878" ht="15"/>
    <row r="621879" ht="15"/>
    <row r="621880" ht="15"/>
    <row r="621881" ht="15"/>
    <row r="621882" ht="15"/>
    <row r="621883" ht="15"/>
    <row r="621884" ht="15"/>
    <row r="621885" ht="15"/>
    <row r="621886" ht="15"/>
    <row r="621887" ht="15"/>
    <row r="621888" ht="15"/>
    <row r="621889" ht="15"/>
    <row r="621890" ht="15"/>
    <row r="621891" ht="15"/>
    <row r="621892" ht="15"/>
    <row r="621893" ht="15"/>
    <row r="621894" ht="15"/>
    <row r="621895" ht="15"/>
    <row r="621896" ht="15"/>
    <row r="621897" ht="15"/>
    <row r="621898" ht="15"/>
    <row r="621899" ht="15"/>
    <row r="621900" ht="15"/>
    <row r="621901" ht="15"/>
    <row r="621902" ht="15"/>
    <row r="621903" ht="15"/>
    <row r="621904" ht="15"/>
    <row r="621905" ht="15"/>
    <row r="621906" ht="15"/>
    <row r="621907" ht="15"/>
    <row r="621908" ht="15"/>
    <row r="621909" ht="15"/>
    <row r="621910" ht="15"/>
    <row r="621911" ht="15"/>
    <row r="621912" ht="15"/>
    <row r="621913" ht="15"/>
    <row r="621914" ht="15"/>
    <row r="621915" ht="15"/>
    <row r="621916" ht="15"/>
    <row r="621917" ht="15"/>
    <row r="621918" ht="15"/>
    <row r="621919" ht="15"/>
    <row r="621920" ht="15"/>
    <row r="621921" ht="15"/>
    <row r="621922" ht="15"/>
    <row r="621923" ht="15"/>
    <row r="621924" ht="15"/>
    <row r="621925" ht="15"/>
    <row r="621926" ht="15"/>
    <row r="621927" ht="15"/>
    <row r="621928" ht="15"/>
    <row r="621929" ht="15"/>
    <row r="621930" ht="15"/>
    <row r="621931" ht="15"/>
    <row r="621932" ht="15"/>
    <row r="621933" ht="15"/>
    <row r="621934" ht="15"/>
    <row r="621935" ht="15"/>
    <row r="621936" ht="15"/>
    <row r="621937" ht="15"/>
    <row r="621938" ht="15"/>
    <row r="621939" ht="15"/>
    <row r="621940" ht="15"/>
    <row r="621941" ht="15"/>
    <row r="621942" ht="15"/>
    <row r="621943" ht="15"/>
    <row r="621944" ht="15"/>
    <row r="621945" ht="15"/>
    <row r="621946" ht="15"/>
    <row r="621947" ht="15"/>
    <row r="621948" ht="15"/>
    <row r="621949" ht="15"/>
    <row r="621950" ht="15"/>
    <row r="621951" ht="15"/>
    <row r="621952" ht="15"/>
    <row r="621953" ht="15"/>
    <row r="621954" ht="15"/>
    <row r="621955" ht="15"/>
    <row r="621956" ht="15"/>
    <row r="621957" ht="15"/>
    <row r="621958" ht="15"/>
    <row r="621959" ht="15"/>
    <row r="621960" ht="15"/>
    <row r="621961" ht="15"/>
    <row r="621962" ht="15"/>
    <row r="621963" ht="15"/>
    <row r="621964" ht="15"/>
    <row r="621965" ht="15"/>
    <row r="621966" ht="15"/>
    <row r="621967" ht="15"/>
    <row r="621968" ht="15"/>
    <row r="621969" ht="15"/>
    <row r="621970" ht="15"/>
    <row r="621971" ht="15"/>
    <row r="621972" ht="15"/>
    <row r="621973" ht="15"/>
    <row r="621974" ht="15"/>
    <row r="621975" ht="15"/>
    <row r="621976" ht="15"/>
    <row r="621977" ht="15"/>
    <row r="621978" ht="15"/>
    <row r="621979" ht="15"/>
    <row r="621980" ht="15"/>
    <row r="621981" ht="15"/>
    <row r="621982" ht="15"/>
    <row r="621983" ht="15"/>
    <row r="621984" ht="15"/>
    <row r="621985" ht="15"/>
    <row r="621986" ht="15"/>
    <row r="621987" ht="15"/>
    <row r="621988" ht="15"/>
    <row r="621989" ht="15"/>
    <row r="621990" ht="15"/>
    <row r="621991" ht="15"/>
    <row r="621992" ht="15"/>
    <row r="621993" ht="15"/>
    <row r="621994" ht="15"/>
    <row r="621995" ht="15"/>
    <row r="621996" ht="15"/>
    <row r="621997" ht="15"/>
    <row r="621998" ht="15"/>
    <row r="621999" ht="15"/>
    <row r="622000" ht="15"/>
    <row r="622001" ht="15"/>
    <row r="622002" ht="15"/>
    <row r="622003" ht="15"/>
    <row r="622004" ht="15"/>
    <row r="622005" ht="15"/>
    <row r="622006" ht="15"/>
    <row r="622007" ht="15"/>
    <row r="622008" ht="15"/>
    <row r="622009" ht="15"/>
    <row r="622010" ht="15"/>
    <row r="622011" ht="15"/>
    <row r="622012" ht="15"/>
    <row r="622013" ht="15"/>
    <row r="622014" ht="15"/>
    <row r="622015" ht="15"/>
    <row r="622016" ht="15"/>
    <row r="622017" ht="15"/>
    <row r="622018" ht="15"/>
    <row r="622019" ht="15"/>
    <row r="622020" ht="15"/>
    <row r="622021" ht="15"/>
    <row r="622022" ht="15"/>
    <row r="622023" ht="15"/>
    <row r="622024" ht="15"/>
    <row r="622025" ht="15"/>
    <row r="622026" ht="15"/>
    <row r="622027" ht="15"/>
    <row r="622028" ht="15"/>
    <row r="622029" ht="15"/>
    <row r="622030" ht="15"/>
    <row r="622031" ht="15"/>
    <row r="622032" ht="15"/>
    <row r="622033" ht="15"/>
    <row r="622034" ht="15"/>
    <row r="622035" ht="15"/>
    <row r="622036" ht="15"/>
    <row r="622037" ht="15"/>
    <row r="622038" ht="15"/>
    <row r="622039" ht="15"/>
    <row r="622040" ht="15"/>
    <row r="622041" ht="15"/>
    <row r="622042" ht="15"/>
    <row r="622043" ht="15"/>
    <row r="622044" ht="15"/>
    <row r="622045" ht="15"/>
    <row r="622046" ht="15"/>
    <row r="622047" ht="15"/>
    <row r="622048" ht="15"/>
    <row r="622049" ht="15"/>
    <row r="622050" ht="15"/>
    <row r="622051" ht="15"/>
    <row r="622052" ht="15"/>
    <row r="622053" ht="15"/>
    <row r="622054" ht="15"/>
    <row r="622055" ht="15"/>
    <row r="622056" ht="15"/>
    <row r="622057" ht="15"/>
    <row r="622058" ht="15"/>
    <row r="622059" ht="15"/>
    <row r="622060" ht="15"/>
    <row r="622061" ht="15"/>
    <row r="622062" ht="15"/>
    <row r="622063" ht="15"/>
    <row r="622064" ht="15"/>
    <row r="622065" ht="15"/>
    <row r="622066" ht="15"/>
    <row r="622067" ht="15"/>
    <row r="622068" ht="15"/>
    <row r="622069" ht="15"/>
    <row r="622070" ht="15"/>
    <row r="622071" ht="15"/>
    <row r="622072" ht="15"/>
    <row r="622073" ht="15"/>
    <row r="622074" ht="15"/>
    <row r="622075" ht="15"/>
    <row r="622076" ht="15"/>
    <row r="622077" ht="15"/>
    <row r="622078" ht="15"/>
    <row r="622079" ht="15"/>
    <row r="622080" ht="15"/>
    <row r="622081" ht="15"/>
    <row r="622082" ht="15"/>
    <row r="622083" ht="15"/>
    <row r="622084" ht="15"/>
    <row r="622085" ht="15"/>
    <row r="622086" ht="15"/>
    <row r="622087" ht="15"/>
    <row r="622088" ht="15"/>
    <row r="622089" ht="15"/>
    <row r="622090" ht="15"/>
    <row r="622091" ht="15"/>
    <row r="622092" ht="15"/>
    <row r="622093" ht="15"/>
    <row r="622094" ht="15"/>
    <row r="622095" ht="15"/>
    <row r="622096" ht="15"/>
    <row r="622097" ht="15"/>
    <row r="622098" ht="15"/>
    <row r="622099" ht="15"/>
    <row r="622100" ht="15"/>
    <row r="622101" ht="15"/>
    <row r="622102" ht="15"/>
    <row r="622103" ht="15"/>
    <row r="622104" ht="15"/>
    <row r="622105" ht="15"/>
    <row r="622106" ht="15"/>
    <row r="622107" ht="15"/>
    <row r="622108" ht="15"/>
    <row r="622109" ht="15"/>
    <row r="622110" ht="15"/>
    <row r="622111" ht="15"/>
    <row r="622112" ht="15"/>
    <row r="622113" ht="15"/>
    <row r="622114" ht="15"/>
    <row r="622115" ht="15"/>
    <row r="622116" ht="15"/>
    <row r="622117" ht="15"/>
    <row r="622118" ht="15"/>
    <row r="622119" ht="15"/>
    <row r="622120" ht="15"/>
    <row r="622121" ht="15"/>
    <row r="622122" ht="15"/>
    <row r="622123" ht="15"/>
    <row r="622124" ht="15"/>
    <row r="622125" ht="15"/>
    <row r="622126" ht="15"/>
    <row r="622127" ht="15"/>
    <row r="622128" ht="15"/>
    <row r="622129" ht="15"/>
    <row r="622130" ht="15"/>
    <row r="622131" ht="15"/>
    <row r="622132" ht="15"/>
    <row r="622133" ht="15"/>
    <row r="622134" ht="15"/>
    <row r="622135" ht="15"/>
    <row r="622136" ht="15"/>
    <row r="622137" ht="15"/>
    <row r="622138" ht="15"/>
    <row r="622139" ht="15"/>
    <row r="622140" ht="15"/>
    <row r="622141" ht="15"/>
    <row r="622142" ht="15"/>
    <row r="622143" ht="15"/>
    <row r="622144" ht="15"/>
    <row r="622145" ht="15"/>
    <row r="622146" ht="15"/>
    <row r="622147" ht="15"/>
    <row r="622148" ht="15"/>
    <row r="622149" ht="15"/>
    <row r="622150" ht="15"/>
    <row r="622151" ht="15"/>
    <row r="622152" ht="15"/>
    <row r="622153" ht="15"/>
    <row r="622154" ht="15"/>
    <row r="622155" ht="15"/>
    <row r="622156" ht="15"/>
    <row r="622157" ht="15"/>
    <row r="622158" ht="15"/>
    <row r="622159" ht="15"/>
    <row r="622160" ht="15"/>
    <row r="622161" ht="15"/>
    <row r="622162" ht="15"/>
    <row r="622163" ht="15"/>
    <row r="622164" ht="15"/>
    <row r="622165" ht="15"/>
    <row r="622166" ht="15"/>
    <row r="622167" ht="15"/>
    <row r="622168" ht="15"/>
    <row r="622169" ht="15"/>
    <row r="622170" ht="15"/>
    <row r="622171" ht="15"/>
    <row r="622172" ht="15"/>
    <row r="622173" ht="15"/>
    <row r="622174" ht="15"/>
    <row r="622175" ht="15"/>
    <row r="622176" ht="15"/>
    <row r="622177" ht="15"/>
    <row r="622178" ht="15"/>
    <row r="622179" ht="15"/>
    <row r="622180" ht="15"/>
    <row r="622181" ht="15"/>
    <row r="622182" ht="15"/>
    <row r="622183" ht="15"/>
    <row r="622184" ht="15"/>
    <row r="622185" ht="15"/>
    <row r="622186" ht="15"/>
    <row r="622187" ht="15"/>
    <row r="622188" ht="15"/>
    <row r="622189" ht="15"/>
    <row r="622190" ht="15"/>
    <row r="622191" ht="15"/>
    <row r="622192" ht="15"/>
    <row r="622193" ht="15"/>
    <row r="622194" ht="15"/>
    <row r="622195" ht="15"/>
    <row r="622196" ht="15"/>
    <row r="622197" ht="15"/>
    <row r="622198" ht="15"/>
    <row r="622199" ht="15"/>
    <row r="622200" ht="15"/>
    <row r="622201" ht="15"/>
    <row r="622202" ht="15"/>
    <row r="622203" ht="15"/>
    <row r="622204" ht="15"/>
    <row r="622205" ht="15"/>
    <row r="622206" ht="15"/>
    <row r="622207" ht="15"/>
    <row r="622208" ht="15"/>
    <row r="622209" ht="15"/>
    <row r="622210" ht="15"/>
    <row r="622211" ht="15"/>
    <row r="622212" ht="15"/>
    <row r="622213" ht="15"/>
    <row r="622214" ht="15"/>
    <row r="622215" ht="15"/>
    <row r="622216" ht="15"/>
    <row r="622217" ht="15"/>
    <row r="622218" ht="15"/>
    <row r="622219" ht="15"/>
    <row r="622220" ht="15"/>
    <row r="622221" ht="15"/>
    <row r="622222" ht="15"/>
    <row r="622223" ht="15"/>
    <row r="622224" ht="15"/>
    <row r="622225" ht="15"/>
    <row r="622226" ht="15"/>
    <row r="622227" ht="15"/>
    <row r="622228" ht="15"/>
    <row r="622229" ht="15"/>
    <row r="622230" ht="15"/>
    <row r="622231" ht="15"/>
    <row r="622232" ht="15"/>
    <row r="622233" ht="15"/>
    <row r="622234" ht="15"/>
    <row r="622235" ht="15"/>
    <row r="622236" ht="15"/>
    <row r="622237" ht="15"/>
    <row r="622238" ht="15"/>
    <row r="622239" ht="15"/>
    <row r="622240" ht="15"/>
    <row r="622241" ht="15"/>
    <row r="622242" ht="15"/>
    <row r="622243" ht="15"/>
    <row r="622244" ht="15"/>
    <row r="622245" ht="15"/>
    <row r="622246" ht="15"/>
    <row r="622247" ht="15"/>
    <row r="622248" ht="15"/>
    <row r="622249" ht="15"/>
    <row r="622250" ht="15"/>
    <row r="622251" ht="15"/>
    <row r="622252" ht="15"/>
    <row r="622253" ht="15"/>
    <row r="622254" ht="15"/>
    <row r="622255" ht="15"/>
    <row r="622256" ht="15"/>
    <row r="622257" ht="15"/>
    <row r="622258" ht="15"/>
    <row r="622259" ht="15"/>
    <row r="622260" ht="15"/>
    <row r="622261" ht="15"/>
    <row r="622262" ht="15"/>
    <row r="622263" ht="15"/>
    <row r="622264" ht="15"/>
    <row r="622265" ht="15"/>
    <row r="622266" ht="15"/>
    <row r="622267" ht="15"/>
    <row r="622268" ht="15"/>
    <row r="622269" ht="15"/>
    <row r="622270" ht="15"/>
    <row r="622271" ht="15"/>
    <row r="622272" ht="15"/>
    <row r="622273" ht="15"/>
    <row r="622274" ht="15"/>
    <row r="622275" ht="15"/>
    <row r="622276" ht="15"/>
    <row r="622277" ht="15"/>
    <row r="622278" ht="15"/>
    <row r="622279" ht="15"/>
    <row r="622280" ht="15"/>
    <row r="622281" ht="15"/>
    <row r="622282" ht="15"/>
    <row r="622283" ht="15"/>
    <row r="622284" ht="15"/>
    <row r="622285" ht="15"/>
    <row r="622286" ht="15"/>
    <row r="622287" ht="15"/>
    <row r="622288" ht="15"/>
    <row r="622289" ht="15"/>
    <row r="622290" ht="15"/>
    <row r="622291" ht="15"/>
    <row r="622292" ht="15"/>
    <row r="622293" ht="15"/>
    <row r="622294" ht="15"/>
    <row r="622295" ht="15"/>
    <row r="622296" ht="15"/>
    <row r="622297" ht="15"/>
    <row r="622298" ht="15"/>
    <row r="622299" ht="15"/>
    <row r="622300" ht="15"/>
    <row r="622301" ht="15"/>
    <row r="622302" ht="15"/>
    <row r="622303" ht="15"/>
    <row r="622304" ht="15"/>
    <row r="622305" ht="15"/>
    <row r="622306" ht="15"/>
    <row r="622307" ht="15"/>
    <row r="622308" ht="15"/>
    <row r="622309" ht="15"/>
    <row r="622310" ht="15"/>
    <row r="622311" ht="15"/>
    <row r="622312" ht="15"/>
    <row r="622313" ht="15"/>
    <row r="622314" ht="15"/>
    <row r="622315" ht="15"/>
    <row r="622316" ht="15"/>
    <row r="622317" ht="15"/>
    <row r="622318" ht="15"/>
    <row r="622319" ht="15"/>
    <row r="622320" ht="15"/>
    <row r="622321" ht="15"/>
    <row r="622322" ht="15"/>
    <row r="622323" ht="15"/>
    <row r="622324" ht="15"/>
    <row r="622325" ht="15"/>
    <row r="622326" ht="15"/>
    <row r="622327" ht="15"/>
    <row r="622328" ht="15"/>
    <row r="622329" ht="15"/>
    <row r="622330" ht="15"/>
    <row r="622331" ht="15"/>
    <row r="622332" ht="15"/>
    <row r="622333" ht="15"/>
    <row r="622334" ht="15"/>
    <row r="622335" ht="15"/>
    <row r="622336" ht="15"/>
    <row r="622337" ht="15"/>
    <row r="622338" ht="15"/>
    <row r="622339" ht="15"/>
    <row r="622340" ht="15"/>
    <row r="622341" ht="15"/>
    <row r="622342" ht="15"/>
    <row r="622343" ht="15"/>
    <row r="622344" ht="15"/>
    <row r="622345" ht="15"/>
    <row r="622346" ht="15"/>
    <row r="622347" ht="15"/>
    <row r="622348" ht="15"/>
    <row r="622349" ht="15"/>
    <row r="622350" ht="15"/>
    <row r="622351" ht="15"/>
    <row r="622352" ht="15"/>
    <row r="622353" ht="15"/>
    <row r="622354" ht="15"/>
    <row r="622355" ht="15"/>
    <row r="622356" ht="15"/>
    <row r="622357" ht="15"/>
    <row r="622358" ht="15"/>
    <row r="622359" ht="15"/>
    <row r="622360" ht="15"/>
    <row r="622361" ht="15"/>
    <row r="622362" ht="15"/>
    <row r="622363" ht="15"/>
    <row r="622364" ht="15"/>
    <row r="622365" ht="15"/>
    <row r="622366" ht="15"/>
    <row r="622367" ht="15"/>
    <row r="622368" ht="15"/>
    <row r="622369" ht="15"/>
    <row r="622370" ht="15"/>
    <row r="622371" ht="15"/>
    <row r="622372" ht="15"/>
    <row r="622373" ht="15"/>
    <row r="622374" ht="15"/>
    <row r="622375" ht="15"/>
    <row r="622376" ht="15"/>
    <row r="622377" ht="15"/>
    <row r="622378" ht="15"/>
    <row r="622379" ht="15"/>
    <row r="622380" ht="15"/>
    <row r="622381" ht="15"/>
    <row r="622382" ht="15"/>
    <row r="622383" ht="15"/>
    <row r="622384" ht="15"/>
    <row r="622385" ht="15"/>
    <row r="622386" ht="15"/>
    <row r="622387" ht="15"/>
    <row r="622388" ht="15"/>
    <row r="622389" ht="15"/>
    <row r="622390" ht="15"/>
    <row r="622391" ht="15"/>
    <row r="622392" ht="15"/>
    <row r="622393" ht="15"/>
    <row r="622394" ht="15"/>
    <row r="622395" ht="15"/>
    <row r="622396" ht="15"/>
    <row r="622397" ht="15"/>
    <row r="622398" ht="15"/>
    <row r="622399" ht="15"/>
    <row r="622400" ht="15"/>
    <row r="622401" ht="15"/>
    <row r="622402" ht="15"/>
    <row r="622403" ht="15"/>
    <row r="622404" ht="15"/>
    <row r="622405" ht="15"/>
    <row r="622406" ht="15"/>
    <row r="622407" ht="15"/>
    <row r="622408" ht="15"/>
    <row r="622409" ht="15"/>
    <row r="622410" ht="15"/>
    <row r="622411" ht="15"/>
    <row r="622412" ht="15"/>
    <row r="622413" ht="15"/>
    <row r="622414" ht="15"/>
    <row r="622415" ht="15"/>
    <row r="622416" ht="15"/>
    <row r="622417" ht="15"/>
    <row r="622418" ht="15"/>
    <row r="622419" ht="15"/>
    <row r="622420" ht="15"/>
    <row r="622421" ht="15"/>
    <row r="622422" ht="15"/>
    <row r="622423" ht="15"/>
    <row r="622424" ht="15"/>
    <row r="622425" ht="15"/>
    <row r="622426" ht="15"/>
    <row r="622427" ht="15"/>
    <row r="622428" ht="15"/>
    <row r="622429" ht="15"/>
    <row r="622430" ht="15"/>
    <row r="622431" ht="15"/>
    <row r="622432" ht="15"/>
    <row r="622433" ht="15"/>
    <row r="622434" ht="15"/>
    <row r="622435" ht="15"/>
    <row r="622436" ht="15"/>
    <row r="622437" ht="15"/>
    <row r="622438" ht="15"/>
    <row r="622439" ht="15"/>
    <row r="622440" ht="15"/>
    <row r="622441" ht="15"/>
    <row r="622442" ht="15"/>
    <row r="622443" ht="15"/>
    <row r="622444" ht="15"/>
    <row r="622445" ht="15"/>
    <row r="622446" ht="15"/>
    <row r="622447" ht="15"/>
    <row r="622448" ht="15"/>
    <row r="622449" ht="15"/>
    <row r="622450" ht="15"/>
    <row r="622451" ht="15"/>
    <row r="622452" ht="15"/>
    <row r="622453" ht="15"/>
    <row r="622454" ht="15"/>
    <row r="622455" ht="15"/>
    <row r="622456" ht="15"/>
    <row r="622457" ht="15"/>
    <row r="622458" ht="15"/>
    <row r="622459" ht="15"/>
    <row r="622460" ht="15"/>
    <row r="622461" ht="15"/>
    <row r="622462" ht="15"/>
    <row r="622463" ht="15"/>
    <row r="622464" ht="15"/>
    <row r="622465" ht="15"/>
    <row r="622466" ht="15"/>
    <row r="622467" ht="15"/>
    <row r="622468" ht="15"/>
    <row r="622469" ht="15"/>
    <row r="622470" ht="15"/>
    <row r="622471" ht="15"/>
    <row r="622472" ht="15"/>
    <row r="622473" ht="15"/>
    <row r="622474" ht="15"/>
    <row r="622475" ht="15"/>
    <row r="622476" ht="15"/>
    <row r="622477" ht="15"/>
    <row r="622478" ht="15"/>
    <row r="622479" ht="15"/>
    <row r="622480" ht="15"/>
    <row r="622481" ht="15"/>
    <row r="622482" ht="15"/>
    <row r="622483" ht="15"/>
    <row r="622484" ht="15"/>
    <row r="622485" ht="15"/>
    <row r="622486" ht="15"/>
    <row r="622487" ht="15"/>
    <row r="622488" ht="15"/>
    <row r="622489" ht="15"/>
    <row r="622490" ht="15"/>
    <row r="622491" ht="15"/>
    <row r="622492" ht="15"/>
    <row r="622493" ht="15"/>
    <row r="622494" ht="15"/>
    <row r="622495" ht="15"/>
    <row r="622496" ht="15"/>
    <row r="622497" ht="15"/>
    <row r="622498" ht="15"/>
    <row r="622499" ht="15"/>
    <row r="622500" ht="15"/>
    <row r="622501" ht="15"/>
    <row r="622502" ht="15"/>
    <row r="622503" ht="15"/>
    <row r="622504" ht="15"/>
    <row r="622505" ht="15"/>
    <row r="622506" ht="15"/>
    <row r="622507" ht="15"/>
    <row r="622508" ht="15"/>
    <row r="622509" ht="15"/>
    <row r="622510" ht="15"/>
    <row r="622511" ht="15"/>
    <row r="622512" ht="15"/>
    <row r="622513" ht="15"/>
    <row r="622514" ht="15"/>
    <row r="622515" ht="15"/>
    <row r="622516" ht="15"/>
    <row r="622517" ht="15"/>
    <row r="622518" ht="15"/>
    <row r="622519" ht="15"/>
    <row r="622520" ht="15"/>
    <row r="622521" ht="15"/>
    <row r="622522" ht="15"/>
    <row r="622523" ht="15"/>
    <row r="622524" ht="15"/>
    <row r="622525" ht="15"/>
    <row r="622526" ht="15"/>
    <row r="622527" ht="15"/>
    <row r="622528" ht="15"/>
    <row r="622529" ht="15"/>
    <row r="622530" ht="15"/>
    <row r="622531" ht="15"/>
    <row r="622532" ht="15"/>
    <row r="622533" ht="15"/>
    <row r="622534" ht="15"/>
    <row r="622535" ht="15"/>
    <row r="622536" ht="15"/>
    <row r="622537" ht="15"/>
    <row r="622538" ht="15"/>
    <row r="622539" ht="15"/>
    <row r="622540" ht="15"/>
    <row r="622541" ht="15"/>
    <row r="622542" ht="15"/>
    <row r="622543" ht="15"/>
    <row r="622544" ht="15"/>
    <row r="622545" ht="15"/>
    <row r="622546" ht="15"/>
    <row r="622547" ht="15"/>
    <row r="622548" ht="15"/>
    <row r="622549" ht="15"/>
    <row r="622550" ht="15"/>
    <row r="622551" ht="15"/>
    <row r="622552" ht="15"/>
    <row r="622553" ht="15"/>
    <row r="622554" ht="15"/>
    <row r="622555" ht="15"/>
    <row r="622556" ht="15"/>
    <row r="622557" ht="15"/>
    <row r="622558" ht="15"/>
    <row r="622559" ht="15"/>
    <row r="622560" ht="15"/>
    <row r="622561" ht="15"/>
    <row r="622562" ht="15"/>
    <row r="622563" ht="15"/>
    <row r="622564" ht="15"/>
    <row r="622565" ht="15"/>
    <row r="622566" ht="15"/>
    <row r="622567" ht="15"/>
    <row r="622568" ht="15"/>
    <row r="622569" ht="15"/>
    <row r="622570" ht="15"/>
    <row r="622571" ht="15"/>
    <row r="622572" ht="15"/>
    <row r="622573" ht="15"/>
    <row r="622574" ht="15"/>
    <row r="622575" ht="15"/>
    <row r="622576" ht="15"/>
    <row r="622577" ht="15"/>
    <row r="622578" ht="15"/>
    <row r="622579" ht="15"/>
    <row r="622580" ht="15"/>
    <row r="622581" ht="15"/>
    <row r="622582" ht="15"/>
    <row r="622583" ht="15"/>
    <row r="622584" ht="15"/>
    <row r="622585" ht="15"/>
    <row r="622586" ht="15"/>
    <row r="622587" ht="15"/>
    <row r="622588" ht="15"/>
    <row r="622589" ht="15"/>
    <row r="622590" ht="15"/>
    <row r="622591" ht="15"/>
    <row r="622592" ht="15"/>
    <row r="622593" ht="15"/>
    <row r="622594" ht="15"/>
    <row r="622595" ht="15"/>
    <row r="622596" ht="15"/>
    <row r="622597" ht="15"/>
    <row r="622598" ht="15"/>
    <row r="622599" ht="15"/>
    <row r="622600" ht="15"/>
    <row r="622601" ht="15"/>
    <row r="622602" ht="15"/>
    <row r="622603" ht="15"/>
    <row r="622604" ht="15"/>
    <row r="622605" ht="15"/>
    <row r="622606" ht="15"/>
    <row r="622607" ht="15"/>
    <row r="622608" ht="15"/>
    <row r="622609" ht="15"/>
    <row r="622610" ht="15"/>
    <row r="622611" ht="15"/>
    <row r="622612" ht="15"/>
    <row r="622613" ht="15"/>
    <row r="622614" ht="15"/>
    <row r="622615" ht="15"/>
    <row r="622616" ht="15"/>
    <row r="622617" ht="15"/>
    <row r="622618" ht="15"/>
    <row r="622619" ht="15"/>
    <row r="622620" ht="15"/>
    <row r="622621" ht="15"/>
    <row r="622622" ht="15"/>
    <row r="622623" ht="15"/>
    <row r="622624" ht="15"/>
    <row r="622625" ht="15"/>
    <row r="622626" ht="15"/>
    <row r="622627" ht="15"/>
    <row r="622628" ht="15"/>
    <row r="622629" ht="15"/>
    <row r="622630" ht="15"/>
    <row r="622631" ht="15"/>
    <row r="622632" ht="15"/>
    <row r="622633" ht="15"/>
    <row r="622634" ht="15"/>
    <row r="622635" ht="15"/>
    <row r="622636" ht="15"/>
    <row r="622637" ht="15"/>
    <row r="622638" ht="15"/>
    <row r="622639" ht="15"/>
    <row r="622640" ht="15"/>
    <row r="622641" ht="15"/>
    <row r="622642" ht="15"/>
    <row r="622643" ht="15"/>
    <row r="622644" ht="15"/>
    <row r="622645" ht="15"/>
    <row r="622646" ht="15"/>
    <row r="622647" ht="15"/>
    <row r="622648" ht="15"/>
    <row r="622649" ht="15"/>
    <row r="622650" ht="15"/>
    <row r="622651" ht="15"/>
    <row r="622652" ht="15"/>
    <row r="622653" ht="15"/>
    <row r="622654" ht="15"/>
    <row r="622655" ht="15"/>
    <row r="622656" ht="15"/>
    <row r="622657" ht="15"/>
    <row r="622658" ht="15"/>
    <row r="622659" ht="15"/>
    <row r="622660" ht="15"/>
    <row r="622661" ht="15"/>
    <row r="622662" ht="15"/>
    <row r="622663" ht="15"/>
    <row r="622664" ht="15"/>
    <row r="622665" ht="15"/>
    <row r="622666" ht="15"/>
    <row r="622667" ht="15"/>
    <row r="622668" ht="15"/>
    <row r="622669" ht="15"/>
    <row r="622670" ht="15"/>
    <row r="622671" ht="15"/>
    <row r="622672" ht="15"/>
    <row r="622673" ht="15"/>
    <row r="622674" ht="15"/>
    <row r="622675" ht="15"/>
    <row r="622676" ht="15"/>
    <row r="622677" ht="15"/>
    <row r="622678" ht="15"/>
    <row r="622679" ht="15"/>
    <row r="622680" ht="15"/>
    <row r="622681" ht="15"/>
    <row r="622682" ht="15"/>
    <row r="622683" ht="15"/>
    <row r="622684" ht="15"/>
    <row r="622685" ht="15"/>
    <row r="622686" ht="15"/>
    <row r="622687" ht="15"/>
    <row r="622688" ht="15"/>
    <row r="622689" ht="15"/>
    <row r="622690" ht="15"/>
    <row r="622691" ht="15"/>
    <row r="622692" ht="15"/>
    <row r="622693" ht="15"/>
    <row r="622694" ht="15"/>
    <row r="622695" ht="15"/>
    <row r="622696" ht="15"/>
    <row r="622697" ht="15"/>
    <row r="622698" ht="15"/>
    <row r="622699" ht="15"/>
    <row r="622700" ht="15"/>
    <row r="622701" ht="15"/>
    <row r="622702" ht="15"/>
    <row r="622703" ht="15"/>
    <row r="622704" ht="15"/>
    <row r="622705" ht="15"/>
    <row r="622706" ht="15"/>
    <row r="622707" ht="15"/>
    <row r="622708" ht="15"/>
    <row r="622709" ht="15"/>
    <row r="622710" ht="15"/>
    <row r="622711" ht="15"/>
    <row r="622712" ht="15"/>
    <row r="622713" ht="15"/>
    <row r="622714" ht="15"/>
    <row r="622715" ht="15"/>
    <row r="622716" ht="15"/>
    <row r="622717" ht="15"/>
    <row r="622718" ht="15"/>
    <row r="622719" ht="15"/>
    <row r="622720" ht="15"/>
    <row r="622721" ht="15"/>
    <row r="622722" ht="15"/>
    <row r="622723" ht="15"/>
    <row r="622724" ht="15"/>
    <row r="622725" ht="15"/>
    <row r="622726" ht="15"/>
    <row r="622727" ht="15"/>
    <row r="622728" ht="15"/>
    <row r="622729" ht="15"/>
    <row r="622730" ht="15"/>
    <row r="622731" ht="15"/>
    <row r="622732" ht="15"/>
    <row r="622733" ht="15"/>
    <row r="622734" ht="15"/>
    <row r="622735" ht="15"/>
    <row r="622736" ht="15"/>
    <row r="622737" ht="15"/>
    <row r="622738" ht="15"/>
    <row r="622739" ht="15"/>
    <row r="622740" ht="15"/>
    <row r="622741" ht="15"/>
    <row r="622742" ht="15"/>
    <row r="622743" ht="15"/>
    <row r="622744" ht="15"/>
    <row r="622745" ht="15"/>
    <row r="622746" ht="15"/>
    <row r="622747" ht="15"/>
    <row r="622748" ht="15"/>
    <row r="622749" ht="15"/>
    <row r="622750" ht="15"/>
    <row r="622751" ht="15"/>
    <row r="622752" ht="15"/>
    <row r="622753" ht="15"/>
    <row r="622754" ht="15"/>
    <row r="622755" ht="15"/>
    <row r="622756" ht="15"/>
    <row r="622757" ht="15"/>
    <row r="622758" ht="15"/>
    <row r="622759" ht="15"/>
    <row r="622760" ht="15"/>
    <row r="622761" ht="15"/>
    <row r="622762" ht="15"/>
    <row r="622763" ht="15"/>
    <row r="622764" ht="15"/>
    <row r="622765" ht="15"/>
    <row r="622766" ht="15"/>
    <row r="622767" ht="15"/>
    <row r="622768" ht="15"/>
    <row r="622769" ht="15"/>
    <row r="622770" ht="15"/>
    <row r="622771" ht="15"/>
    <row r="622772" ht="15"/>
    <row r="622773" ht="15"/>
    <row r="622774" ht="15"/>
    <row r="622775" ht="15"/>
    <row r="622776" ht="15"/>
    <row r="622777" ht="15"/>
    <row r="622778" ht="15"/>
    <row r="622779" ht="15"/>
    <row r="622780" ht="15"/>
    <row r="622781" ht="15"/>
    <row r="622782" ht="15"/>
    <row r="622783" ht="15"/>
    <row r="622784" ht="15"/>
    <row r="622785" ht="15"/>
    <row r="622786" ht="15"/>
    <row r="622787" ht="15"/>
    <row r="622788" ht="15"/>
    <row r="622789" ht="15"/>
    <row r="622790" ht="15"/>
    <row r="622791" ht="15"/>
    <row r="622792" ht="15"/>
    <row r="622793" ht="15"/>
    <row r="622794" ht="15"/>
    <row r="622795" ht="15"/>
    <row r="622796" ht="15"/>
    <row r="622797" ht="15"/>
    <row r="622798" ht="15"/>
    <row r="622799" ht="15"/>
    <row r="622800" ht="15"/>
    <row r="622801" ht="15"/>
    <row r="622802" ht="15"/>
    <row r="622803" ht="15"/>
    <row r="622804" ht="15"/>
    <row r="622805" ht="15"/>
    <row r="622806" ht="15"/>
    <row r="622807" ht="15"/>
    <row r="622808" ht="15"/>
    <row r="622809" ht="15"/>
    <row r="622810" ht="15"/>
    <row r="622811" ht="15"/>
    <row r="622812" ht="15"/>
    <row r="622813" ht="15"/>
    <row r="622814" ht="15"/>
    <row r="622815" ht="15"/>
    <row r="622816" ht="15"/>
    <row r="622817" ht="15"/>
    <row r="622818" ht="15"/>
    <row r="622819" ht="15"/>
    <row r="622820" ht="15"/>
    <row r="622821" ht="15"/>
    <row r="622822" ht="15"/>
    <row r="622823" ht="15"/>
    <row r="622824" ht="15"/>
    <row r="622825" ht="15"/>
    <row r="622826" ht="15"/>
    <row r="622827" ht="15"/>
    <row r="622828" ht="15"/>
    <row r="622829" ht="15"/>
    <row r="622830" ht="15"/>
    <row r="622831" ht="15"/>
    <row r="622832" ht="15"/>
    <row r="622833" ht="15"/>
    <row r="622834" ht="15"/>
    <row r="622835" ht="15"/>
    <row r="622836" ht="15"/>
    <row r="622837" ht="15"/>
    <row r="622838" ht="15"/>
    <row r="622839" ht="15"/>
    <row r="622840" ht="15"/>
    <row r="622841" ht="15"/>
    <row r="622842" ht="15"/>
    <row r="622843" ht="15"/>
    <row r="622844" ht="15"/>
    <row r="622845" ht="15"/>
    <row r="622846" ht="15"/>
    <row r="622847" ht="15"/>
    <row r="622848" ht="15"/>
    <row r="622849" ht="15"/>
    <row r="622850" ht="15"/>
    <row r="622851" ht="15"/>
    <row r="622852" ht="15"/>
    <row r="622853" ht="15"/>
    <row r="622854" ht="15"/>
    <row r="622855" ht="15"/>
    <row r="622856" ht="15"/>
    <row r="622857" ht="15"/>
    <row r="622858" ht="15"/>
    <row r="622859" ht="15"/>
    <row r="622860" ht="15"/>
    <row r="622861" ht="15"/>
    <row r="622862" ht="15"/>
    <row r="622863" ht="15"/>
    <row r="622864" ht="15"/>
    <row r="622865" ht="15"/>
    <row r="622866" ht="15"/>
    <row r="622867" ht="15"/>
    <row r="622868" ht="15"/>
    <row r="622869" ht="15"/>
    <row r="622870" ht="15"/>
    <row r="622871" ht="15"/>
    <row r="622872" ht="15"/>
    <row r="622873" ht="15"/>
    <row r="622874" ht="15"/>
    <row r="622875" ht="15"/>
    <row r="622876" ht="15"/>
    <row r="622877" ht="15"/>
    <row r="622878" ht="15"/>
    <row r="622879" ht="15"/>
    <row r="622880" ht="15"/>
    <row r="622881" ht="15"/>
    <row r="622882" ht="15"/>
    <row r="622883" ht="15"/>
    <row r="622884" ht="15"/>
    <row r="622885" ht="15"/>
    <row r="622886" ht="15"/>
    <row r="622887" ht="15"/>
    <row r="622888" ht="15"/>
    <row r="622889" ht="15"/>
    <row r="622890" ht="15"/>
    <row r="622891" ht="15"/>
    <row r="622892" ht="15"/>
    <row r="622893" ht="15"/>
    <row r="622894" ht="15"/>
    <row r="622895" ht="15"/>
    <row r="622896" ht="15"/>
    <row r="622897" ht="15"/>
    <row r="622898" ht="15"/>
    <row r="622899" ht="15"/>
    <row r="622900" ht="15"/>
    <row r="622901" ht="15"/>
    <row r="622902" ht="15"/>
    <row r="622903" ht="15"/>
    <row r="622904" ht="15"/>
    <row r="622905" ht="15"/>
    <row r="622906" ht="15"/>
    <row r="622907" ht="15"/>
    <row r="622908" ht="15"/>
    <row r="622909" ht="15"/>
    <row r="622910" ht="15"/>
    <row r="622911" ht="15"/>
    <row r="622912" ht="15"/>
    <row r="622913" ht="15"/>
    <row r="622914" ht="15"/>
    <row r="622915" ht="15"/>
    <row r="622916" ht="15"/>
    <row r="622917" ht="15"/>
    <row r="622918" ht="15"/>
    <row r="622919" ht="15"/>
    <row r="622920" ht="15"/>
    <row r="622921" ht="15"/>
    <row r="622922" ht="15"/>
    <row r="622923" ht="15"/>
    <row r="622924" ht="15"/>
    <row r="622925" ht="15"/>
    <row r="622926" ht="15"/>
    <row r="622927" ht="15"/>
    <row r="622928" ht="15"/>
    <row r="622929" ht="15"/>
    <row r="622930" ht="15"/>
    <row r="622931" ht="15"/>
    <row r="622932" ht="15"/>
    <row r="622933" ht="15"/>
    <row r="622934" ht="15"/>
    <row r="622935" ht="15"/>
    <row r="622936" ht="15"/>
    <row r="622937" ht="15"/>
    <row r="622938" ht="15"/>
    <row r="622939" ht="15"/>
    <row r="622940" ht="15"/>
    <row r="622941" ht="15"/>
    <row r="622942" ht="15"/>
    <row r="622943" ht="15"/>
    <row r="622944" ht="15"/>
    <row r="622945" ht="15"/>
    <row r="622946" ht="15"/>
    <row r="622947" ht="15"/>
    <row r="622948" ht="15"/>
    <row r="622949" ht="15"/>
    <row r="622950" ht="15"/>
    <row r="622951" ht="15"/>
    <row r="622952" ht="15"/>
    <row r="622953" ht="15"/>
    <row r="622954" ht="15"/>
    <row r="622955" ht="15"/>
    <row r="622956" ht="15"/>
    <row r="622957" ht="15"/>
    <row r="622958" ht="15"/>
    <row r="622959" ht="15"/>
    <row r="622960" ht="15"/>
    <row r="622961" ht="15"/>
    <row r="622962" ht="15"/>
    <row r="622963" ht="15"/>
    <row r="622964" ht="15"/>
    <row r="622965" ht="15"/>
    <row r="622966" ht="15"/>
    <row r="622967" ht="15"/>
    <row r="622968" ht="15"/>
    <row r="622969" ht="15"/>
    <row r="622970" ht="15"/>
    <row r="622971" ht="15"/>
    <row r="622972" ht="15"/>
    <row r="622973" ht="15"/>
    <row r="622974" ht="15"/>
    <row r="622975" ht="15"/>
    <row r="622976" ht="15"/>
    <row r="622977" ht="15"/>
    <row r="622978" ht="15"/>
    <row r="622979" ht="15"/>
    <row r="622980" ht="15"/>
    <row r="622981" ht="15"/>
    <row r="622982" ht="15"/>
    <row r="622983" ht="15"/>
    <row r="622984" ht="15"/>
    <row r="622985" ht="15"/>
    <row r="622986" ht="15"/>
    <row r="622987" ht="15"/>
    <row r="622988" ht="15"/>
    <row r="622989" ht="15"/>
    <row r="622990" ht="15"/>
    <row r="622991" ht="15"/>
    <row r="622992" ht="15"/>
    <row r="622993" ht="15"/>
    <row r="622994" ht="15"/>
    <row r="622995" ht="15"/>
    <row r="622996" ht="15"/>
    <row r="622997" ht="15"/>
    <row r="622998" ht="15"/>
    <row r="622999" ht="15"/>
    <row r="623000" ht="15"/>
    <row r="623001" ht="15"/>
    <row r="623002" ht="15"/>
    <row r="623003" ht="15"/>
    <row r="623004" ht="15"/>
    <row r="623005" ht="15"/>
    <row r="623006" ht="15"/>
    <row r="623007" ht="15"/>
    <row r="623008" ht="15"/>
    <row r="623009" ht="15"/>
    <row r="623010" ht="15"/>
    <row r="623011" ht="15"/>
    <row r="623012" ht="15"/>
    <row r="623013" ht="15"/>
    <row r="623014" ht="15"/>
    <row r="623015" ht="15"/>
    <row r="623016" ht="15"/>
    <row r="623017" ht="15"/>
    <row r="623018" ht="15"/>
    <row r="623019" ht="15"/>
    <row r="623020" ht="15"/>
    <row r="623021" ht="15"/>
    <row r="623022" ht="15"/>
    <row r="623023" ht="15"/>
    <row r="623024" ht="15"/>
    <row r="623025" ht="15"/>
    <row r="623026" ht="15"/>
    <row r="623027" ht="15"/>
    <row r="623028" ht="15"/>
    <row r="623029" ht="15"/>
    <row r="623030" ht="15"/>
    <row r="623031" ht="15"/>
    <row r="623032" ht="15"/>
    <row r="623033" ht="15"/>
    <row r="623034" ht="15"/>
    <row r="623035" ht="15"/>
    <row r="623036" ht="15"/>
    <row r="623037" ht="15"/>
    <row r="623038" ht="15"/>
    <row r="623039" ht="15"/>
    <row r="623040" ht="15"/>
    <row r="623041" ht="15"/>
    <row r="623042" ht="15"/>
    <row r="623043" ht="15"/>
    <row r="623044" ht="15"/>
    <row r="623045" ht="15"/>
    <row r="623046" ht="15"/>
    <row r="623047" ht="15"/>
    <row r="623048" ht="15"/>
    <row r="623049" ht="15"/>
    <row r="623050" ht="15"/>
    <row r="623051" ht="15"/>
    <row r="623052" ht="15"/>
    <row r="623053" ht="15"/>
    <row r="623054" ht="15"/>
    <row r="623055" ht="15"/>
    <row r="623056" ht="15"/>
    <row r="623057" ht="15"/>
    <row r="623058" ht="15"/>
    <row r="623059" ht="15"/>
    <row r="623060" ht="15"/>
    <row r="623061" ht="15"/>
    <row r="623062" ht="15"/>
    <row r="623063" ht="15"/>
    <row r="623064" ht="15"/>
    <row r="623065" ht="15"/>
    <row r="623066" ht="15"/>
    <row r="623067" ht="15"/>
    <row r="623068" ht="15"/>
    <row r="623069" ht="15"/>
    <row r="623070" ht="15"/>
    <row r="623071" ht="15"/>
    <row r="623072" ht="15"/>
    <row r="623073" ht="15"/>
    <row r="623074" ht="15"/>
    <row r="623075" ht="15"/>
    <row r="623076" ht="15"/>
    <row r="623077" ht="15"/>
    <row r="623078" ht="15"/>
    <row r="623079" ht="15"/>
    <row r="623080" ht="15"/>
    <row r="623081" ht="15"/>
    <row r="623082" ht="15"/>
    <row r="623083" ht="15"/>
    <row r="623084" ht="15"/>
    <row r="623085" ht="15"/>
    <row r="623086" ht="15"/>
    <row r="623087" ht="15"/>
    <row r="623088" ht="15"/>
    <row r="623089" ht="15"/>
    <row r="623090" ht="15"/>
    <row r="623091" ht="15"/>
    <row r="623092" ht="15"/>
    <row r="623093" ht="15"/>
    <row r="623094" ht="15"/>
    <row r="623095" ht="15"/>
    <row r="623096" ht="15"/>
    <row r="623097" ht="15"/>
    <row r="623098" ht="15"/>
    <row r="623099" ht="15"/>
    <row r="623100" ht="15"/>
    <row r="623101" ht="15"/>
    <row r="623102" ht="15"/>
    <row r="623103" ht="15"/>
    <row r="623104" ht="15"/>
    <row r="623105" ht="15"/>
    <row r="623106" ht="15"/>
    <row r="623107" ht="15"/>
    <row r="623108" ht="15"/>
    <row r="623109" ht="15"/>
    <row r="623110" ht="15"/>
    <row r="623111" ht="15"/>
    <row r="623112" ht="15"/>
    <row r="623113" ht="15"/>
    <row r="623114" ht="15"/>
    <row r="623115" ht="15"/>
    <row r="623116" ht="15"/>
    <row r="623117" ht="15"/>
    <row r="623118" ht="15"/>
    <row r="623119" ht="15"/>
    <row r="623120" ht="15"/>
    <row r="623121" ht="15"/>
    <row r="623122" ht="15"/>
    <row r="623123" ht="15"/>
    <row r="623124" ht="15"/>
    <row r="623125" ht="15"/>
    <row r="623126" ht="15"/>
    <row r="623127" ht="15"/>
    <row r="623128" ht="15"/>
    <row r="623129" ht="15"/>
    <row r="623130" ht="15"/>
    <row r="623131" ht="15"/>
    <row r="623132" ht="15"/>
    <row r="623133" ht="15"/>
    <row r="623134" ht="15"/>
    <row r="623135" ht="15"/>
    <row r="623136" ht="15"/>
    <row r="623137" ht="15"/>
    <row r="623138" ht="15"/>
    <row r="623139" ht="15"/>
    <row r="623140" ht="15"/>
    <row r="623141" ht="15"/>
    <row r="623142" ht="15"/>
    <row r="623143" ht="15"/>
    <row r="623144" ht="15"/>
    <row r="623145" ht="15"/>
    <row r="623146" ht="15"/>
    <row r="623147" ht="15"/>
    <row r="623148" ht="15"/>
    <row r="623149" ht="15"/>
    <row r="623150" ht="15"/>
    <row r="623151" ht="15"/>
    <row r="623152" ht="15"/>
    <row r="623153" ht="15"/>
    <row r="623154" ht="15"/>
    <row r="623155" ht="15"/>
    <row r="623156" ht="15"/>
    <row r="623157" ht="15"/>
    <row r="623158" ht="15"/>
    <row r="623159" ht="15"/>
    <row r="623160" ht="15"/>
    <row r="623161" ht="15"/>
    <row r="623162" ht="15"/>
    <row r="623163" ht="15"/>
    <row r="623164" ht="15"/>
    <row r="623165" ht="15"/>
    <row r="623166" ht="15"/>
    <row r="623167" ht="15"/>
    <row r="623168" ht="15"/>
    <row r="623169" ht="15"/>
    <row r="623170" ht="15"/>
    <row r="623171" ht="15"/>
    <row r="623172" ht="15"/>
    <row r="623173" ht="15"/>
    <row r="623174" ht="15"/>
    <row r="623175" ht="15"/>
    <row r="623176" ht="15"/>
    <row r="623177" ht="15"/>
    <row r="623178" ht="15"/>
    <row r="623179" ht="15"/>
    <row r="623180" ht="15"/>
    <row r="623181" ht="15"/>
    <row r="623182" ht="15"/>
    <row r="623183" ht="15"/>
    <row r="623184" ht="15"/>
    <row r="623185" ht="15"/>
    <row r="623186" ht="15"/>
    <row r="623187" ht="15"/>
    <row r="623188" ht="15"/>
    <row r="623189" ht="15"/>
    <row r="623190" ht="15"/>
    <row r="623191" ht="15"/>
    <row r="623192" ht="15"/>
    <row r="623193" ht="15"/>
    <row r="623194" ht="15"/>
    <row r="623195" ht="15"/>
    <row r="623196" ht="15"/>
    <row r="623197" ht="15"/>
    <row r="623198" ht="15"/>
    <row r="623199" ht="15"/>
    <row r="623200" ht="15"/>
    <row r="623201" ht="15"/>
    <row r="623202" ht="15"/>
    <row r="623203" ht="15"/>
    <row r="623204" ht="15"/>
    <row r="623205" ht="15"/>
    <row r="623206" ht="15"/>
    <row r="623207" ht="15"/>
    <row r="623208" ht="15"/>
    <row r="623209" ht="15"/>
    <row r="623210" ht="15"/>
    <row r="623211" ht="15"/>
    <row r="623212" ht="15"/>
    <row r="623213" ht="15"/>
    <row r="623214" ht="15"/>
    <row r="623215" ht="15"/>
    <row r="623216" ht="15"/>
    <row r="623217" ht="15"/>
    <row r="623218" ht="15"/>
    <row r="623219" ht="15"/>
    <row r="623220" ht="15"/>
    <row r="623221" ht="15"/>
    <row r="623222" ht="15"/>
    <row r="623223" ht="15"/>
    <row r="623224" ht="15"/>
    <row r="623225" ht="15"/>
    <row r="623226" ht="15"/>
    <row r="623227" ht="15"/>
    <row r="623228" ht="15"/>
    <row r="623229" ht="15"/>
    <row r="623230" ht="15"/>
    <row r="623231" ht="15"/>
    <row r="623232" ht="15"/>
    <row r="623233" ht="15"/>
    <row r="623234" ht="15"/>
    <row r="623235" ht="15"/>
    <row r="623236" ht="15"/>
    <row r="623237" ht="15"/>
    <row r="623238" ht="15"/>
    <row r="623239" ht="15"/>
    <row r="623240" ht="15"/>
    <row r="623241" ht="15"/>
    <row r="623242" ht="15"/>
    <row r="623243" ht="15"/>
    <row r="623244" ht="15"/>
    <row r="623245" ht="15"/>
    <row r="623246" ht="15"/>
    <row r="623247" ht="15"/>
    <row r="623248" ht="15"/>
    <row r="623249" ht="15"/>
    <row r="623250" ht="15"/>
    <row r="623251" ht="15"/>
    <row r="623252" ht="15"/>
    <row r="623253" ht="15"/>
    <row r="623254" ht="15"/>
    <row r="623255" ht="15"/>
    <row r="623256" ht="15"/>
    <row r="623257" ht="15"/>
    <row r="623258" ht="15"/>
    <row r="623259" ht="15"/>
    <row r="623260" ht="15"/>
    <row r="623261" ht="15"/>
    <row r="623262" ht="15"/>
    <row r="623263" ht="15"/>
    <row r="623264" ht="15"/>
    <row r="623265" ht="15"/>
    <row r="623266" ht="15"/>
    <row r="623267" ht="15"/>
    <row r="623268" ht="15"/>
    <row r="623269" ht="15"/>
    <row r="623270" ht="15"/>
    <row r="623271" ht="15"/>
    <row r="623272" ht="15"/>
    <row r="623273" ht="15"/>
    <row r="623274" ht="15"/>
    <row r="623275" ht="15"/>
    <row r="623276" ht="15"/>
    <row r="623277" ht="15"/>
    <row r="623278" ht="15"/>
    <row r="623279" ht="15"/>
    <row r="623280" ht="15"/>
    <row r="623281" ht="15"/>
    <row r="623282" ht="15"/>
    <row r="623283" ht="15"/>
    <row r="623284" ht="15"/>
    <row r="623285" ht="15"/>
    <row r="623286" ht="15"/>
    <row r="623287" ht="15"/>
    <row r="623288" ht="15"/>
    <row r="623289" ht="15"/>
    <row r="623290" ht="15"/>
    <row r="623291" ht="15"/>
    <row r="623292" ht="15"/>
    <row r="623293" ht="15"/>
    <row r="623294" ht="15"/>
    <row r="623295" ht="15"/>
    <row r="623296" ht="15"/>
    <row r="623297" ht="15"/>
    <row r="623298" ht="15"/>
    <row r="623299" ht="15"/>
    <row r="623300" ht="15"/>
    <row r="623301" ht="15"/>
    <row r="623302" ht="15"/>
    <row r="623303" ht="15"/>
    <row r="623304" ht="15"/>
    <row r="623305" ht="15"/>
    <row r="623306" ht="15"/>
    <row r="623307" ht="15"/>
    <row r="623308" ht="15"/>
    <row r="623309" ht="15"/>
    <row r="623310" ht="15"/>
    <row r="623311" ht="15"/>
    <row r="623312" ht="15"/>
    <row r="623313" ht="15"/>
    <row r="623314" ht="15"/>
    <row r="623315" ht="15"/>
    <row r="623316" ht="15"/>
    <row r="623317" ht="15"/>
    <row r="623318" ht="15"/>
    <row r="623319" ht="15"/>
    <row r="623320" ht="15"/>
    <row r="623321" ht="15"/>
    <row r="623322" ht="15"/>
    <row r="623323" ht="15"/>
    <row r="623324" ht="15"/>
    <row r="623325" ht="15"/>
    <row r="623326" ht="15"/>
    <row r="623327" ht="15"/>
    <row r="623328" ht="15"/>
    <row r="623329" ht="15"/>
    <row r="623330" ht="15"/>
    <row r="623331" ht="15"/>
    <row r="623332" ht="15"/>
    <row r="623333" ht="15"/>
    <row r="623334" ht="15"/>
    <row r="623335" ht="15"/>
    <row r="623336" ht="15"/>
    <row r="623337" ht="15"/>
    <row r="623338" ht="15"/>
    <row r="623339" ht="15"/>
    <row r="623340" ht="15"/>
    <row r="623341" ht="15"/>
    <row r="623342" ht="15"/>
    <row r="623343" ht="15"/>
    <row r="623344" ht="15"/>
    <row r="623345" ht="15"/>
    <row r="623346" ht="15"/>
    <row r="623347" ht="15"/>
    <row r="623348" ht="15"/>
    <row r="623349" ht="15"/>
    <row r="623350" ht="15"/>
    <row r="623351" ht="15"/>
    <row r="623352" ht="15"/>
    <row r="623353" ht="15"/>
    <row r="623354" ht="15"/>
    <row r="623355" ht="15"/>
    <row r="623356" ht="15"/>
    <row r="623357" ht="15"/>
    <row r="623358" ht="15"/>
    <row r="623359" ht="15"/>
    <row r="623360" ht="15"/>
    <row r="623361" ht="15"/>
    <row r="623362" ht="15"/>
    <row r="623363" ht="15"/>
    <row r="623364" ht="15"/>
    <row r="623365" ht="15"/>
    <row r="623366" ht="15"/>
    <row r="623367" ht="15"/>
    <row r="623368" ht="15"/>
    <row r="623369" ht="15"/>
    <row r="623370" ht="15"/>
    <row r="623371" ht="15"/>
    <row r="623372" ht="15"/>
    <row r="623373" ht="15"/>
    <row r="623374" ht="15"/>
    <row r="623375" ht="15"/>
    <row r="623376" ht="15"/>
    <row r="623377" ht="15"/>
    <row r="623378" ht="15"/>
    <row r="623379" ht="15"/>
    <row r="623380" ht="15"/>
    <row r="623381" ht="15"/>
    <row r="623382" ht="15"/>
    <row r="623383" ht="15"/>
    <row r="623384" ht="15"/>
    <row r="623385" ht="15"/>
    <row r="623386" ht="15"/>
    <row r="623387" ht="15"/>
    <row r="623388" ht="15"/>
    <row r="623389" ht="15"/>
    <row r="623390" ht="15"/>
    <row r="623391" ht="15"/>
    <row r="623392" ht="15"/>
    <row r="623393" ht="15"/>
    <row r="623394" ht="15"/>
    <row r="623395" ht="15"/>
    <row r="623396" ht="15"/>
    <row r="623397" ht="15"/>
    <row r="623398" ht="15"/>
    <row r="623399" ht="15"/>
    <row r="623400" ht="15"/>
    <row r="623401" ht="15"/>
    <row r="623402" ht="15"/>
    <row r="623403" ht="15"/>
    <row r="623404" ht="15"/>
    <row r="623405" ht="15"/>
    <row r="623406" ht="15"/>
    <row r="623407" ht="15"/>
    <row r="623408" ht="15"/>
    <row r="623409" ht="15"/>
    <row r="623410" ht="15"/>
    <row r="623411" ht="15"/>
    <row r="623412" ht="15"/>
    <row r="623413" ht="15"/>
    <row r="623414" ht="15"/>
    <row r="623415" ht="15"/>
    <row r="623416" ht="15"/>
    <row r="623417" ht="15"/>
    <row r="623418" ht="15"/>
    <row r="623419" ht="15"/>
    <row r="623420" ht="15"/>
    <row r="623421" ht="15"/>
    <row r="623422" ht="15"/>
    <row r="623423" ht="15"/>
    <row r="623424" ht="15"/>
    <row r="623425" ht="15"/>
    <row r="623426" ht="15"/>
    <row r="623427" ht="15"/>
    <row r="623428" ht="15"/>
    <row r="623429" ht="15"/>
    <row r="623430" ht="15"/>
    <row r="623431" ht="15"/>
    <row r="623432" ht="15"/>
    <row r="623433" ht="15"/>
    <row r="623434" ht="15"/>
    <row r="623435" ht="15"/>
    <row r="623436" ht="15"/>
    <row r="623437" ht="15"/>
    <row r="623438" ht="15"/>
    <row r="623439" ht="15"/>
    <row r="623440" ht="15"/>
    <row r="623441" ht="15"/>
    <row r="623442" ht="15"/>
    <row r="623443" ht="15"/>
    <row r="623444" ht="15"/>
    <row r="623445" ht="15"/>
    <row r="623446" ht="15"/>
    <row r="623447" ht="15"/>
    <row r="623448" ht="15"/>
    <row r="623449" ht="15"/>
    <row r="623450" ht="15"/>
    <row r="623451" ht="15"/>
    <row r="623452" ht="15"/>
    <row r="623453" ht="15"/>
    <row r="623454" ht="15"/>
    <row r="623455" ht="15"/>
    <row r="623456" ht="15"/>
    <row r="623457" ht="15"/>
    <row r="623458" ht="15"/>
    <row r="623459" ht="15"/>
    <row r="623460" ht="15"/>
    <row r="623461" ht="15"/>
    <row r="623462" ht="15"/>
    <row r="623463" ht="15"/>
    <row r="623464" ht="15"/>
    <row r="623465" ht="15"/>
    <row r="623466" ht="15"/>
    <row r="623467" ht="15"/>
    <row r="623468" ht="15"/>
    <row r="623469" ht="15"/>
    <row r="623470" ht="15"/>
    <row r="623471" ht="15"/>
    <row r="623472" ht="15"/>
    <row r="623473" ht="15"/>
    <row r="623474" ht="15"/>
    <row r="623475" ht="15"/>
    <row r="623476" ht="15"/>
    <row r="623477" ht="15"/>
    <row r="623478" ht="15"/>
    <row r="623479" ht="15"/>
    <row r="623480" ht="15"/>
    <row r="623481" ht="15"/>
    <row r="623482" ht="15"/>
    <row r="623483" ht="15"/>
    <row r="623484" ht="15"/>
    <row r="623485" ht="15"/>
    <row r="623486" ht="15"/>
    <row r="623487" ht="15"/>
    <row r="623488" ht="15"/>
    <row r="623489" ht="15"/>
    <row r="623490" ht="15"/>
    <row r="623491" ht="15"/>
    <row r="623492" ht="15"/>
    <row r="623493" ht="15"/>
    <row r="623494" ht="15"/>
    <row r="623495" ht="15"/>
    <row r="623496" ht="15"/>
    <row r="623497" ht="15"/>
    <row r="623498" ht="15"/>
    <row r="623499" ht="15"/>
    <row r="623500" ht="15"/>
    <row r="623501" ht="15"/>
    <row r="623502" ht="15"/>
    <row r="623503" ht="15"/>
    <row r="623504" ht="15"/>
    <row r="623505" ht="15"/>
    <row r="623506" ht="15"/>
    <row r="623507" ht="15"/>
    <row r="623508" ht="15"/>
    <row r="623509" ht="15"/>
    <row r="623510" ht="15"/>
    <row r="623511" ht="15"/>
    <row r="623512" ht="15"/>
    <row r="623513" ht="15"/>
    <row r="623514" ht="15"/>
    <row r="623515" ht="15"/>
    <row r="623516" ht="15"/>
    <row r="623517" ht="15"/>
    <row r="623518" ht="15"/>
    <row r="623519" ht="15"/>
    <row r="623520" ht="15"/>
    <row r="623521" ht="15"/>
    <row r="623522" ht="15"/>
    <row r="623523" ht="15"/>
    <row r="623524" ht="15"/>
    <row r="623525" ht="15"/>
    <row r="623526" ht="15"/>
    <row r="623527" ht="15"/>
    <row r="623528" ht="15"/>
    <row r="623529" ht="15"/>
    <row r="623530" ht="15"/>
    <row r="623531" ht="15"/>
    <row r="623532" ht="15"/>
    <row r="623533" ht="15"/>
    <row r="623534" ht="15"/>
    <row r="623535" ht="15"/>
    <row r="623536" ht="15"/>
    <row r="623537" ht="15"/>
    <row r="623538" ht="15"/>
    <row r="623539" ht="15"/>
    <row r="623540" ht="15"/>
    <row r="623541" ht="15"/>
    <row r="623542" ht="15"/>
    <row r="623543" ht="15"/>
    <row r="623544" ht="15"/>
    <row r="623545" ht="15"/>
    <row r="623546" ht="15"/>
    <row r="623547" ht="15"/>
    <row r="623548" ht="15"/>
    <row r="623549" ht="15"/>
    <row r="623550" ht="15"/>
    <row r="623551" ht="15"/>
    <row r="623552" ht="15"/>
    <row r="623553" ht="15"/>
    <row r="623554" ht="15"/>
    <row r="623555" ht="15"/>
    <row r="623556" ht="15"/>
    <row r="623557" ht="15"/>
    <row r="623558" ht="15"/>
    <row r="623559" ht="15"/>
    <row r="623560" ht="15"/>
    <row r="623561" ht="15"/>
    <row r="623562" ht="15"/>
    <row r="623563" ht="15"/>
    <row r="623564" ht="15"/>
    <row r="623565" ht="15"/>
    <row r="623566" ht="15"/>
    <row r="623567" ht="15"/>
    <row r="623568" ht="15"/>
    <row r="623569" ht="15"/>
    <row r="623570" ht="15"/>
    <row r="623571" ht="15"/>
    <row r="623572" ht="15"/>
    <row r="623573" ht="15"/>
    <row r="623574" ht="15"/>
    <row r="623575" ht="15"/>
    <row r="623576" ht="15"/>
    <row r="623577" ht="15"/>
    <row r="623578" ht="15"/>
    <row r="623579" ht="15"/>
    <row r="623580" ht="15"/>
    <row r="623581" ht="15"/>
    <row r="623582" ht="15"/>
    <row r="623583" ht="15"/>
    <row r="623584" ht="15"/>
    <row r="623585" ht="15"/>
    <row r="623586" ht="15"/>
    <row r="623587" ht="15"/>
    <row r="623588" ht="15"/>
    <row r="623589" ht="15"/>
    <row r="623590" ht="15"/>
    <row r="623591" ht="15"/>
    <row r="623592" ht="15"/>
    <row r="623593" ht="15"/>
    <row r="623594" ht="15"/>
    <row r="623595" ht="15"/>
    <row r="623596" ht="15"/>
    <row r="623597" ht="15"/>
    <row r="623598" ht="15"/>
    <row r="623599" ht="15"/>
    <row r="623600" ht="15"/>
    <row r="623601" ht="15"/>
    <row r="623602" ht="15"/>
    <row r="623603" ht="15"/>
    <row r="623604" ht="15"/>
    <row r="623605" ht="15"/>
    <row r="623606" ht="15"/>
    <row r="623607" ht="15"/>
    <row r="623608" ht="15"/>
    <row r="623609" ht="15"/>
    <row r="623610" ht="15"/>
    <row r="623611" ht="15"/>
    <row r="623612" ht="15"/>
    <row r="623613" ht="15"/>
    <row r="623614" ht="15"/>
    <row r="623615" ht="15"/>
    <row r="623616" ht="15"/>
    <row r="623617" ht="15"/>
    <row r="623618" ht="15"/>
    <row r="623619" ht="15"/>
    <row r="623620" ht="15"/>
    <row r="623621" ht="15"/>
    <row r="623622" ht="15"/>
    <row r="623623" ht="15"/>
    <row r="623624" ht="15"/>
    <row r="623625" ht="15"/>
    <row r="623626" ht="15"/>
    <row r="623627" ht="15"/>
    <row r="623628" ht="15"/>
    <row r="623629" ht="15"/>
    <row r="623630" ht="15"/>
    <row r="623631" ht="15"/>
    <row r="623632" ht="15"/>
    <row r="623633" ht="15"/>
    <row r="623634" ht="15"/>
    <row r="623635" ht="15"/>
    <row r="623636" ht="15"/>
    <row r="623637" ht="15"/>
    <row r="623638" ht="15"/>
    <row r="623639" ht="15"/>
    <row r="623640" ht="15"/>
    <row r="623641" ht="15"/>
    <row r="623642" ht="15"/>
    <row r="623643" ht="15"/>
    <row r="623644" ht="15"/>
    <row r="623645" ht="15"/>
    <row r="623646" ht="15"/>
    <row r="623647" ht="15"/>
    <row r="623648" ht="15"/>
    <row r="623649" ht="15"/>
    <row r="623650" ht="15"/>
    <row r="623651" ht="15"/>
    <row r="623652" ht="15"/>
    <row r="623653" ht="15"/>
    <row r="623654" ht="15"/>
    <row r="623655" ht="15"/>
    <row r="623656" ht="15"/>
    <row r="623657" ht="15"/>
    <row r="623658" ht="15"/>
    <row r="623659" ht="15"/>
    <row r="623660" ht="15"/>
    <row r="623661" ht="15"/>
    <row r="623662" ht="15"/>
    <row r="623663" ht="15"/>
    <row r="623664" ht="15"/>
    <row r="623665" ht="15"/>
    <row r="623666" ht="15"/>
    <row r="623667" ht="15"/>
    <row r="623668" ht="15"/>
    <row r="623669" ht="15"/>
    <row r="623670" ht="15"/>
    <row r="623671" ht="15"/>
    <row r="623672" ht="15"/>
    <row r="623673" ht="15"/>
    <row r="623674" ht="15"/>
    <row r="623675" ht="15"/>
    <row r="623676" ht="15"/>
    <row r="623677" ht="15"/>
    <row r="623678" ht="15"/>
    <row r="623679" ht="15"/>
    <row r="623680" ht="15"/>
    <row r="623681" ht="15"/>
    <row r="623682" ht="15"/>
    <row r="623683" ht="15"/>
    <row r="623684" ht="15"/>
    <row r="623685" ht="15"/>
    <row r="623686" ht="15"/>
    <row r="623687" ht="15"/>
    <row r="623688" ht="15"/>
    <row r="623689" ht="15"/>
    <row r="623690" ht="15"/>
    <row r="623691" ht="15"/>
    <row r="623692" ht="15"/>
    <row r="623693" ht="15"/>
    <row r="623694" ht="15"/>
    <row r="623695" ht="15"/>
    <row r="623696" ht="15"/>
    <row r="623697" ht="15"/>
    <row r="623698" ht="15"/>
    <row r="623699" ht="15"/>
    <row r="623700" ht="15"/>
    <row r="623701" ht="15"/>
    <row r="623702" ht="15"/>
    <row r="623703" ht="15"/>
    <row r="623704" ht="15"/>
    <row r="623705" ht="15"/>
    <row r="623706" ht="15"/>
    <row r="623707" ht="15"/>
    <row r="623708" ht="15"/>
    <row r="623709" ht="15"/>
    <row r="623710" ht="15"/>
    <row r="623711" ht="15"/>
    <row r="623712" ht="15"/>
    <row r="623713" ht="15"/>
    <row r="623714" ht="15"/>
    <row r="623715" ht="15"/>
    <row r="623716" ht="15"/>
    <row r="623717" ht="15"/>
    <row r="623718" ht="15"/>
    <row r="623719" ht="15"/>
    <row r="623720" ht="15"/>
    <row r="623721" ht="15"/>
    <row r="623722" ht="15"/>
    <row r="623723" ht="15"/>
    <row r="623724" ht="15"/>
    <row r="623725" ht="15"/>
    <row r="623726" ht="15"/>
    <row r="623727" ht="15"/>
    <row r="623728" ht="15"/>
    <row r="623729" ht="15"/>
    <row r="623730" ht="15"/>
    <row r="623731" ht="15"/>
    <row r="623732" ht="15"/>
    <row r="623733" ht="15"/>
    <row r="623734" ht="15"/>
    <row r="623735" ht="15"/>
    <row r="623736" ht="15"/>
    <row r="623737" ht="15"/>
    <row r="623738" ht="15"/>
    <row r="623739" ht="15"/>
    <row r="623740" ht="15"/>
    <row r="623741" ht="15"/>
    <row r="623742" ht="15"/>
    <row r="623743" ht="15"/>
    <row r="623744" ht="15"/>
    <row r="623745" ht="15"/>
    <row r="623746" ht="15"/>
    <row r="623747" ht="15"/>
    <row r="623748" ht="15"/>
    <row r="623749" ht="15"/>
    <row r="623750" ht="15"/>
    <row r="623751" ht="15"/>
    <row r="623752" ht="15"/>
    <row r="623753" ht="15"/>
    <row r="623754" ht="15"/>
    <row r="623755" ht="15"/>
    <row r="623756" ht="15"/>
    <row r="623757" ht="15"/>
    <row r="623758" ht="15"/>
    <row r="623759" ht="15"/>
    <row r="623760" ht="15"/>
    <row r="623761" ht="15"/>
    <row r="623762" ht="15"/>
    <row r="623763" ht="15"/>
    <row r="623764" ht="15"/>
    <row r="623765" ht="15"/>
    <row r="623766" ht="15"/>
    <row r="623767" ht="15"/>
    <row r="623768" ht="15"/>
    <row r="623769" ht="15"/>
    <row r="623770" ht="15"/>
    <row r="623771" ht="15"/>
    <row r="623772" ht="15"/>
    <row r="623773" ht="15"/>
    <row r="623774" ht="15"/>
    <row r="623775" ht="15"/>
    <row r="623776" ht="15"/>
    <row r="623777" ht="15"/>
    <row r="623778" ht="15"/>
    <row r="623779" ht="15"/>
    <row r="623780" ht="15"/>
    <row r="623781" ht="15"/>
    <row r="623782" ht="15"/>
    <row r="623783" ht="15"/>
    <row r="623784" ht="15"/>
    <row r="623785" ht="15"/>
    <row r="623786" ht="15"/>
    <row r="623787" ht="15"/>
    <row r="623788" ht="15"/>
    <row r="623789" ht="15"/>
    <row r="623790" ht="15"/>
    <row r="623791" ht="15"/>
    <row r="623792" ht="15"/>
    <row r="623793" ht="15"/>
    <row r="623794" ht="15"/>
    <row r="623795" ht="15"/>
    <row r="623796" ht="15"/>
    <row r="623797" ht="15"/>
    <row r="623798" ht="15"/>
    <row r="623799" ht="15"/>
    <row r="623800" ht="15"/>
    <row r="623801" ht="15"/>
    <row r="623802" ht="15"/>
    <row r="623803" ht="15"/>
    <row r="623804" ht="15"/>
    <row r="623805" ht="15"/>
    <row r="623806" ht="15"/>
    <row r="623807" ht="15"/>
    <row r="623808" ht="15"/>
    <row r="623809" ht="15"/>
    <row r="623810" ht="15"/>
    <row r="623811" ht="15"/>
    <row r="623812" ht="15"/>
    <row r="623813" ht="15"/>
    <row r="623814" ht="15"/>
    <row r="623815" ht="15"/>
    <row r="623816" ht="15"/>
    <row r="623817" ht="15"/>
    <row r="623818" ht="15"/>
    <row r="623819" ht="15"/>
    <row r="623820" ht="15"/>
    <row r="623821" ht="15"/>
    <row r="623822" ht="15"/>
    <row r="623823" ht="15"/>
    <row r="623824" ht="15"/>
    <row r="623825" ht="15"/>
    <row r="623826" ht="15"/>
    <row r="623827" ht="15"/>
    <row r="623828" ht="15"/>
    <row r="623829" ht="15"/>
    <row r="623830" ht="15"/>
    <row r="623831" ht="15"/>
    <row r="623832" ht="15"/>
    <row r="623833" ht="15"/>
    <row r="623834" ht="15"/>
    <row r="623835" ht="15"/>
    <row r="623836" ht="15"/>
    <row r="623837" ht="15"/>
    <row r="623838" ht="15"/>
    <row r="623839" ht="15"/>
    <row r="623840" ht="15"/>
    <row r="623841" ht="15"/>
    <row r="623842" ht="15"/>
    <row r="623843" ht="15"/>
    <row r="623844" ht="15"/>
    <row r="623845" ht="15"/>
    <row r="623846" ht="15"/>
    <row r="623847" ht="15"/>
    <row r="623848" ht="15"/>
    <row r="623849" ht="15"/>
    <row r="623850" ht="15"/>
    <row r="623851" ht="15"/>
    <row r="623852" ht="15"/>
    <row r="623853" ht="15"/>
    <row r="623854" ht="15"/>
    <row r="623855" ht="15"/>
    <row r="623856" ht="15"/>
    <row r="623857" ht="15"/>
    <row r="623858" ht="15"/>
    <row r="623859" ht="15"/>
    <row r="623860" ht="15"/>
    <row r="623861" ht="15"/>
    <row r="623862" ht="15"/>
    <row r="623863" ht="15"/>
    <row r="623864" ht="15"/>
    <row r="623865" ht="15"/>
    <row r="623866" ht="15"/>
    <row r="623867" ht="15"/>
    <row r="623868" ht="15"/>
    <row r="623869" ht="15"/>
    <row r="623870" ht="15"/>
    <row r="623871" ht="15"/>
    <row r="623872" ht="15"/>
    <row r="623873" ht="15"/>
    <row r="623874" ht="15"/>
    <row r="623875" ht="15"/>
    <row r="623876" ht="15"/>
    <row r="623877" ht="15"/>
    <row r="623878" ht="15"/>
    <row r="623879" ht="15"/>
    <row r="623880" ht="15"/>
    <row r="623881" ht="15"/>
    <row r="623882" ht="15"/>
    <row r="623883" ht="15"/>
    <row r="623884" ht="15"/>
    <row r="623885" ht="15"/>
    <row r="623886" ht="15"/>
    <row r="623887" ht="15"/>
    <row r="623888" ht="15"/>
    <row r="623889" ht="15"/>
    <row r="623890" ht="15"/>
    <row r="623891" ht="15"/>
    <row r="623892" ht="15"/>
    <row r="623893" ht="15"/>
    <row r="623894" ht="15"/>
    <row r="623895" ht="15"/>
    <row r="623896" ht="15"/>
    <row r="623897" ht="15"/>
    <row r="623898" ht="15"/>
    <row r="623899" ht="15"/>
    <row r="623900" ht="15"/>
    <row r="623901" ht="15"/>
    <row r="623902" ht="15"/>
    <row r="623903" ht="15"/>
    <row r="623904" ht="15"/>
    <row r="623905" ht="15"/>
    <row r="623906" ht="15"/>
    <row r="623907" ht="15"/>
    <row r="623908" ht="15"/>
    <row r="623909" ht="15"/>
    <row r="623910" ht="15"/>
    <row r="623911" ht="15"/>
    <row r="623912" ht="15"/>
    <row r="623913" ht="15"/>
    <row r="623914" ht="15"/>
    <row r="623915" ht="15"/>
    <row r="623916" ht="15"/>
    <row r="623917" ht="15"/>
    <row r="623918" ht="15"/>
    <row r="623919" ht="15"/>
    <row r="623920" ht="15"/>
    <row r="623921" ht="15"/>
    <row r="623922" ht="15"/>
    <row r="623923" ht="15"/>
    <row r="623924" ht="15"/>
    <row r="623925" ht="15"/>
    <row r="623926" ht="15"/>
    <row r="623927" ht="15"/>
    <row r="623928" ht="15"/>
    <row r="623929" ht="15"/>
    <row r="623930" ht="15"/>
    <row r="623931" ht="15"/>
    <row r="623932" ht="15"/>
    <row r="623933" ht="15"/>
    <row r="623934" ht="15"/>
    <row r="623935" ht="15"/>
    <row r="623936" ht="15"/>
    <row r="623937" ht="15"/>
    <row r="623938" ht="15"/>
    <row r="623939" ht="15"/>
    <row r="623940" ht="15"/>
    <row r="623941" ht="15"/>
    <row r="623942" ht="15"/>
    <row r="623943" ht="15"/>
    <row r="623944" ht="15"/>
    <row r="623945" ht="15"/>
    <row r="623946" ht="15"/>
    <row r="623947" ht="15"/>
    <row r="623948" ht="15"/>
    <row r="623949" ht="15"/>
    <row r="623950" ht="15"/>
    <row r="623951" ht="15"/>
    <row r="623952" ht="15"/>
    <row r="623953" ht="15"/>
    <row r="623954" ht="15"/>
    <row r="623955" ht="15"/>
    <row r="623956" ht="15"/>
    <row r="623957" ht="15"/>
    <row r="623958" ht="15"/>
    <row r="623959" ht="15"/>
    <row r="623960" ht="15"/>
    <row r="623961" ht="15"/>
    <row r="623962" ht="15"/>
    <row r="623963" ht="15"/>
    <row r="623964" ht="15"/>
    <row r="623965" ht="15"/>
    <row r="623966" ht="15"/>
    <row r="623967" ht="15"/>
    <row r="623968" ht="15"/>
    <row r="623969" ht="15"/>
    <row r="623970" ht="15"/>
    <row r="623971" ht="15"/>
    <row r="623972" ht="15"/>
    <row r="623973" ht="15"/>
    <row r="623974" ht="15"/>
    <row r="623975" ht="15"/>
    <row r="623976" ht="15"/>
    <row r="623977" ht="15"/>
    <row r="623978" ht="15"/>
    <row r="623979" ht="15"/>
    <row r="623980" ht="15"/>
    <row r="623981" ht="15"/>
    <row r="623982" ht="15"/>
    <row r="623983" ht="15"/>
    <row r="623984" ht="15"/>
    <row r="623985" ht="15"/>
    <row r="623986" ht="15"/>
    <row r="623987" ht="15"/>
    <row r="623988" ht="15"/>
    <row r="623989" ht="15"/>
    <row r="623990" ht="15"/>
    <row r="623991" ht="15"/>
    <row r="623992" ht="15"/>
    <row r="623993" ht="15"/>
    <row r="623994" ht="15"/>
    <row r="623995" ht="15"/>
    <row r="623996" ht="15"/>
    <row r="623997" ht="15"/>
    <row r="623998" ht="15"/>
    <row r="623999" ht="15"/>
    <row r="624000" ht="15"/>
    <row r="624001" ht="15"/>
    <row r="624002" ht="15"/>
    <row r="624003" ht="15"/>
    <row r="624004" ht="15"/>
    <row r="624005" ht="15"/>
    <row r="624006" ht="15"/>
    <row r="624007" ht="15"/>
    <row r="624008" ht="15"/>
    <row r="624009" ht="15"/>
    <row r="624010" ht="15"/>
    <row r="624011" ht="15"/>
    <row r="624012" ht="15"/>
    <row r="624013" ht="15"/>
    <row r="624014" ht="15"/>
    <row r="624015" ht="15"/>
    <row r="624016" ht="15"/>
    <row r="624017" ht="15"/>
    <row r="624018" ht="15"/>
    <row r="624019" ht="15"/>
    <row r="624020" ht="15"/>
    <row r="624021" ht="15"/>
    <row r="624022" ht="15"/>
    <row r="624023" ht="15"/>
    <row r="624024" ht="15"/>
    <row r="624025" ht="15"/>
    <row r="624026" ht="15"/>
    <row r="624027" ht="15"/>
    <row r="624028" ht="15"/>
    <row r="624029" ht="15"/>
    <row r="624030" ht="15"/>
    <row r="624031" ht="15"/>
    <row r="624032" ht="15"/>
    <row r="624033" ht="15"/>
    <row r="624034" ht="15"/>
    <row r="624035" ht="15"/>
    <row r="624036" ht="15"/>
    <row r="624037" ht="15"/>
    <row r="624038" ht="15"/>
    <row r="624039" ht="15"/>
    <row r="624040" ht="15"/>
    <row r="624041" ht="15"/>
    <row r="624042" ht="15"/>
    <row r="624043" ht="15"/>
    <row r="624044" ht="15"/>
    <row r="624045" ht="15"/>
    <row r="624046" ht="15"/>
    <row r="624047" ht="15"/>
    <row r="624048" ht="15"/>
    <row r="624049" ht="15"/>
    <row r="624050" ht="15"/>
    <row r="624051" ht="15"/>
    <row r="624052" ht="15"/>
    <row r="624053" ht="15"/>
    <row r="624054" ht="15"/>
    <row r="624055" ht="15"/>
    <row r="624056" ht="15"/>
    <row r="624057" ht="15"/>
    <row r="624058" ht="15"/>
    <row r="624059" ht="15"/>
    <row r="624060" ht="15"/>
    <row r="624061" ht="15"/>
    <row r="624062" ht="15"/>
    <row r="624063" ht="15"/>
    <row r="624064" ht="15"/>
    <row r="624065" ht="15"/>
    <row r="624066" ht="15"/>
    <row r="624067" ht="15"/>
    <row r="624068" ht="15"/>
    <row r="624069" ht="15"/>
    <row r="624070" ht="15"/>
    <row r="624071" ht="15"/>
    <row r="624072" ht="15"/>
    <row r="624073" ht="15"/>
    <row r="624074" ht="15"/>
    <row r="624075" ht="15"/>
    <row r="624076" ht="15"/>
    <row r="624077" ht="15"/>
    <row r="624078" ht="15"/>
    <row r="624079" ht="15"/>
    <row r="624080" ht="15"/>
    <row r="624081" ht="15"/>
    <row r="624082" ht="15"/>
    <row r="624083" ht="15"/>
    <row r="624084" ht="15"/>
    <row r="624085" ht="15"/>
    <row r="624086" ht="15"/>
    <row r="624087" ht="15"/>
    <row r="624088" ht="15"/>
    <row r="624089" ht="15"/>
    <row r="624090" ht="15"/>
    <row r="624091" ht="15"/>
    <row r="624092" ht="15"/>
    <row r="624093" ht="15"/>
    <row r="624094" ht="15"/>
    <row r="624095" ht="15"/>
    <row r="624096" ht="15"/>
    <row r="624097" ht="15"/>
    <row r="624098" ht="15"/>
    <row r="624099" ht="15"/>
    <row r="624100" ht="15"/>
    <row r="624101" ht="15"/>
    <row r="624102" ht="15"/>
    <row r="624103" ht="15"/>
    <row r="624104" ht="15"/>
    <row r="624105" ht="15"/>
    <row r="624106" ht="15"/>
    <row r="624107" ht="15"/>
    <row r="624108" ht="15"/>
    <row r="624109" ht="15"/>
    <row r="624110" ht="15"/>
    <row r="624111" ht="15"/>
    <row r="624112" ht="15"/>
    <row r="624113" ht="15"/>
    <row r="624114" ht="15"/>
    <row r="624115" ht="15"/>
    <row r="624116" ht="15"/>
    <row r="624117" ht="15"/>
    <row r="624118" ht="15"/>
    <row r="624119" ht="15"/>
    <row r="624120" ht="15"/>
    <row r="624121" ht="15"/>
    <row r="624122" ht="15"/>
    <row r="624123" ht="15"/>
    <row r="624124" ht="15"/>
    <row r="624125" ht="15"/>
    <row r="624126" ht="15"/>
    <row r="624127" ht="15"/>
    <row r="624128" ht="15"/>
    <row r="624129" ht="15"/>
    <row r="624130" ht="15"/>
    <row r="624131" ht="15"/>
    <row r="624132" ht="15"/>
    <row r="624133" ht="15"/>
    <row r="624134" ht="15"/>
    <row r="624135" ht="15"/>
    <row r="624136" ht="15"/>
    <row r="624137" ht="15"/>
    <row r="624138" ht="15"/>
    <row r="624139" ht="15"/>
    <row r="624140" ht="15"/>
    <row r="624141" ht="15"/>
    <row r="624142" ht="15"/>
    <row r="624143" ht="15"/>
    <row r="624144" ht="15"/>
    <row r="624145" ht="15"/>
    <row r="624146" ht="15"/>
    <row r="624147" ht="15"/>
    <row r="624148" ht="15"/>
    <row r="624149" ht="15"/>
    <row r="624150" ht="15"/>
    <row r="624151" ht="15"/>
    <row r="624152" ht="15"/>
    <row r="624153" ht="15"/>
    <row r="624154" ht="15"/>
    <row r="624155" ht="15"/>
    <row r="624156" ht="15"/>
    <row r="624157" ht="15"/>
    <row r="624158" ht="15"/>
    <row r="624159" ht="15"/>
    <row r="624160" ht="15"/>
    <row r="624161" ht="15"/>
    <row r="624162" ht="15"/>
    <row r="624163" ht="15"/>
    <row r="624164" ht="15"/>
    <row r="624165" ht="15"/>
    <row r="624166" ht="15"/>
    <row r="624167" ht="15"/>
    <row r="624168" ht="15"/>
    <row r="624169" ht="15"/>
    <row r="624170" ht="15"/>
    <row r="624171" ht="15"/>
    <row r="624172" ht="15"/>
    <row r="624173" ht="15"/>
    <row r="624174" ht="15"/>
    <row r="624175" ht="15"/>
    <row r="624176" ht="15"/>
    <row r="624177" ht="15"/>
    <row r="624178" ht="15"/>
    <row r="624179" ht="15"/>
    <row r="624180" ht="15"/>
    <row r="624181" ht="15"/>
    <row r="624182" ht="15"/>
    <row r="624183" ht="15"/>
    <row r="624184" ht="15"/>
    <row r="624185" ht="15"/>
    <row r="624186" ht="15"/>
    <row r="624187" ht="15"/>
    <row r="624188" ht="15"/>
    <row r="624189" ht="15"/>
    <row r="624190" ht="15"/>
    <row r="624191" ht="15"/>
    <row r="624192" ht="15"/>
    <row r="624193" ht="15"/>
    <row r="624194" ht="15"/>
    <row r="624195" ht="15"/>
    <row r="624196" ht="15"/>
    <row r="624197" ht="15"/>
    <row r="624198" ht="15"/>
    <row r="624199" ht="15"/>
    <row r="624200" ht="15"/>
    <row r="624201" ht="15"/>
    <row r="624202" ht="15"/>
    <row r="624203" ht="15"/>
    <row r="624204" ht="15"/>
    <row r="624205" ht="15"/>
    <row r="624206" ht="15"/>
    <row r="624207" ht="15"/>
    <row r="624208" ht="15"/>
    <row r="624209" ht="15"/>
    <row r="624210" ht="15"/>
    <row r="624211" ht="15"/>
    <row r="624212" ht="15"/>
    <row r="624213" ht="15"/>
    <row r="624214" ht="15"/>
    <row r="624215" ht="15"/>
    <row r="624216" ht="15"/>
    <row r="624217" ht="15"/>
    <row r="624218" ht="15"/>
    <row r="624219" ht="15"/>
    <row r="624220" ht="15"/>
    <row r="624221" ht="15"/>
    <row r="624222" ht="15"/>
    <row r="624223" ht="15"/>
    <row r="624224" ht="15"/>
    <row r="624225" ht="15"/>
    <row r="624226" ht="15"/>
    <row r="624227" ht="15"/>
    <row r="624228" ht="15"/>
    <row r="624229" ht="15"/>
    <row r="624230" ht="15"/>
    <row r="624231" ht="15"/>
    <row r="624232" ht="15"/>
    <row r="624233" ht="15"/>
    <row r="624234" ht="15"/>
    <row r="624235" ht="15"/>
    <row r="624236" ht="15"/>
    <row r="624237" ht="15"/>
    <row r="624238" ht="15"/>
    <row r="624239" ht="15"/>
    <row r="624240" ht="15"/>
    <row r="624241" ht="15"/>
    <row r="624242" ht="15"/>
    <row r="624243" ht="15"/>
    <row r="624244" ht="15"/>
    <row r="624245" ht="15"/>
    <row r="624246" ht="15"/>
    <row r="624247" ht="15"/>
    <row r="624248" ht="15"/>
    <row r="624249" ht="15"/>
    <row r="624250" ht="15"/>
    <row r="624251" ht="15"/>
    <row r="624252" ht="15"/>
    <row r="624253" ht="15"/>
    <row r="624254" ht="15"/>
    <row r="624255" ht="15"/>
    <row r="624256" ht="15"/>
    <row r="624257" ht="15"/>
    <row r="624258" ht="15"/>
    <row r="624259" ht="15"/>
    <row r="624260" ht="15"/>
    <row r="624261" ht="15"/>
    <row r="624262" ht="15"/>
    <row r="624263" ht="15"/>
    <row r="624264" ht="15"/>
    <row r="624265" ht="15"/>
    <row r="624266" ht="15"/>
    <row r="624267" ht="15"/>
    <row r="624268" ht="15"/>
    <row r="624269" ht="15"/>
    <row r="624270" ht="15"/>
    <row r="624271" ht="15"/>
    <row r="624272" ht="15"/>
    <row r="624273" ht="15"/>
    <row r="624274" ht="15"/>
    <row r="624275" ht="15"/>
    <row r="624276" ht="15"/>
    <row r="624277" ht="15"/>
    <row r="624278" ht="15"/>
    <row r="624279" ht="15"/>
    <row r="624280" ht="15"/>
    <row r="624281" ht="15"/>
    <row r="624282" ht="15"/>
    <row r="624283" ht="15"/>
    <row r="624284" ht="15"/>
    <row r="624285" ht="15"/>
    <row r="624286" ht="15"/>
    <row r="624287" ht="15"/>
    <row r="624288" ht="15"/>
    <row r="624289" ht="15"/>
    <row r="624290" ht="15"/>
    <row r="624291" ht="15"/>
    <row r="624292" ht="15"/>
    <row r="624293" ht="15"/>
    <row r="624294" ht="15"/>
    <row r="624295" ht="15"/>
    <row r="624296" ht="15"/>
    <row r="624297" ht="15"/>
    <row r="624298" ht="15"/>
    <row r="624299" ht="15"/>
    <row r="624300" ht="15"/>
    <row r="624301" ht="15"/>
    <row r="624302" ht="15"/>
    <row r="624303" ht="15"/>
    <row r="624304" ht="15"/>
    <row r="624305" ht="15"/>
    <row r="624306" ht="15"/>
    <row r="624307" ht="15"/>
    <row r="624308" ht="15"/>
    <row r="624309" ht="15"/>
    <row r="624310" ht="15"/>
    <row r="624311" ht="15"/>
    <row r="624312" ht="15"/>
    <row r="624313" ht="15"/>
    <row r="624314" ht="15"/>
    <row r="624315" ht="15"/>
    <row r="624316" ht="15"/>
    <row r="624317" ht="15"/>
    <row r="624318" ht="15"/>
    <row r="624319" ht="15"/>
    <row r="624320" ht="15"/>
    <row r="624321" ht="15"/>
    <row r="624322" ht="15"/>
    <row r="624323" ht="15"/>
    <row r="624324" ht="15"/>
    <row r="624325" ht="15"/>
    <row r="624326" ht="15"/>
    <row r="624327" ht="15"/>
    <row r="624328" ht="15"/>
    <row r="624329" ht="15"/>
    <row r="624330" ht="15"/>
    <row r="624331" ht="15"/>
    <row r="624332" ht="15"/>
    <row r="624333" ht="15"/>
    <row r="624334" ht="15"/>
    <row r="624335" ht="15"/>
    <row r="624336" ht="15"/>
    <row r="624337" ht="15"/>
    <row r="624338" ht="15"/>
    <row r="624339" ht="15"/>
    <row r="624340" ht="15"/>
    <row r="624341" ht="15"/>
    <row r="624342" ht="15"/>
    <row r="624343" ht="15"/>
    <row r="624344" ht="15"/>
    <row r="624345" ht="15"/>
    <row r="624346" ht="15"/>
    <row r="624347" ht="15"/>
    <row r="624348" ht="15"/>
    <row r="624349" ht="15"/>
    <row r="624350" ht="15"/>
    <row r="624351" ht="15"/>
    <row r="624352" ht="15"/>
    <row r="624353" ht="15"/>
    <row r="624354" ht="15"/>
    <row r="624355" ht="15"/>
    <row r="624356" ht="15"/>
    <row r="624357" ht="15"/>
    <row r="624358" ht="15"/>
    <row r="624359" ht="15"/>
    <row r="624360" ht="15"/>
    <row r="624361" ht="15"/>
    <row r="624362" ht="15"/>
    <row r="624363" ht="15"/>
    <row r="624364" ht="15"/>
    <row r="624365" ht="15"/>
    <row r="624366" ht="15"/>
    <row r="624367" ht="15"/>
    <row r="624368" ht="15"/>
    <row r="624369" ht="15"/>
    <row r="624370" ht="15"/>
    <row r="624371" ht="15"/>
    <row r="624372" ht="15"/>
    <row r="624373" ht="15"/>
    <row r="624374" ht="15"/>
    <row r="624375" ht="15"/>
    <row r="624376" ht="15"/>
    <row r="624377" ht="15"/>
    <row r="624378" ht="15"/>
    <row r="624379" ht="15"/>
    <row r="624380" ht="15"/>
    <row r="624381" ht="15"/>
    <row r="624382" ht="15"/>
    <row r="624383" ht="15"/>
    <row r="624384" ht="15"/>
    <row r="624385" ht="15"/>
    <row r="624386" ht="15"/>
    <row r="624387" ht="15"/>
    <row r="624388" ht="15"/>
    <row r="624389" ht="15"/>
    <row r="624390" ht="15"/>
    <row r="624391" ht="15"/>
    <row r="624392" ht="15"/>
    <row r="624393" ht="15"/>
    <row r="624394" ht="15"/>
    <row r="624395" ht="15"/>
    <row r="624396" ht="15"/>
    <row r="624397" ht="15"/>
    <row r="624398" ht="15"/>
    <row r="624399" ht="15"/>
    <row r="624400" ht="15"/>
    <row r="624401" ht="15"/>
    <row r="624402" ht="15"/>
    <row r="624403" ht="15"/>
    <row r="624404" ht="15"/>
    <row r="624405" ht="15"/>
    <row r="624406" ht="15"/>
    <row r="624407" ht="15"/>
    <row r="624408" ht="15"/>
    <row r="624409" ht="15"/>
    <row r="624410" ht="15"/>
    <row r="624411" ht="15"/>
    <row r="624412" ht="15"/>
    <row r="624413" ht="15"/>
    <row r="624414" ht="15"/>
    <row r="624415" ht="15"/>
    <row r="624416" ht="15"/>
    <row r="624417" ht="15"/>
    <row r="624418" ht="15"/>
    <row r="624419" ht="15"/>
    <row r="624420" ht="15"/>
    <row r="624421" ht="15"/>
    <row r="624422" ht="15"/>
    <row r="624423" ht="15"/>
    <row r="624424" ht="15"/>
    <row r="624425" ht="15"/>
    <row r="624426" ht="15"/>
    <row r="624427" ht="15"/>
    <row r="624428" ht="15"/>
    <row r="624429" ht="15"/>
    <row r="624430" ht="15"/>
    <row r="624431" ht="15"/>
    <row r="624432" ht="15"/>
    <row r="624433" ht="15"/>
    <row r="624434" ht="15"/>
    <row r="624435" ht="15"/>
    <row r="624436" ht="15"/>
    <row r="624437" ht="15"/>
    <row r="624438" ht="15"/>
    <row r="624439" ht="15"/>
    <row r="624440" ht="15"/>
    <row r="624441" ht="15"/>
    <row r="624442" ht="15"/>
    <row r="624443" ht="15"/>
    <row r="624444" ht="15"/>
    <row r="624445" ht="15"/>
    <row r="624446" ht="15"/>
    <row r="624447" ht="15"/>
    <row r="624448" ht="15"/>
    <row r="624449" ht="15"/>
    <row r="624450" ht="15"/>
    <row r="624451" ht="15"/>
    <row r="624452" ht="15"/>
    <row r="624453" ht="15"/>
    <row r="624454" ht="15"/>
    <row r="624455" ht="15"/>
    <row r="624456" ht="15"/>
    <row r="624457" ht="15"/>
    <row r="624458" ht="15"/>
    <row r="624459" ht="15"/>
    <row r="624460" ht="15"/>
    <row r="624461" ht="15"/>
    <row r="624462" ht="15"/>
    <row r="624463" ht="15"/>
    <row r="624464" ht="15"/>
    <row r="624465" ht="15"/>
    <row r="624466" ht="15"/>
    <row r="624467" ht="15"/>
    <row r="624468" ht="15"/>
    <row r="624469" ht="15"/>
    <row r="624470" ht="15"/>
    <row r="624471" ht="15"/>
    <row r="624472" ht="15"/>
    <row r="624473" ht="15"/>
    <row r="624474" ht="15"/>
    <row r="624475" ht="15"/>
    <row r="624476" ht="15"/>
    <row r="624477" ht="15"/>
    <row r="624478" ht="15"/>
    <row r="624479" ht="15"/>
    <row r="624480" ht="15"/>
    <row r="624481" ht="15"/>
    <row r="624482" ht="15"/>
    <row r="624483" ht="15"/>
    <row r="624484" ht="15"/>
    <row r="624485" ht="15"/>
    <row r="624486" ht="15"/>
    <row r="624487" ht="15"/>
    <row r="624488" ht="15"/>
    <row r="624489" ht="15"/>
    <row r="624490" ht="15"/>
    <row r="624491" ht="15"/>
    <row r="624492" ht="15"/>
    <row r="624493" ht="15"/>
    <row r="624494" ht="15"/>
    <row r="624495" ht="15"/>
    <row r="624496" ht="15"/>
    <row r="624497" ht="15"/>
    <row r="624498" ht="15"/>
    <row r="624499" ht="15"/>
    <row r="624500" ht="15"/>
    <row r="624501" ht="15"/>
    <row r="624502" ht="15"/>
    <row r="624503" ht="15"/>
    <row r="624504" ht="15"/>
    <row r="624505" ht="15"/>
    <row r="624506" ht="15"/>
    <row r="624507" ht="15"/>
    <row r="624508" ht="15"/>
    <row r="624509" ht="15"/>
    <row r="624510" ht="15"/>
    <row r="624511" ht="15"/>
    <row r="624512" ht="15"/>
    <row r="624513" ht="15"/>
    <row r="624514" ht="15"/>
    <row r="624515" ht="15"/>
    <row r="624516" ht="15"/>
    <row r="624517" ht="15"/>
    <row r="624518" ht="15"/>
    <row r="624519" ht="15"/>
    <row r="624520" ht="15"/>
    <row r="624521" ht="15"/>
    <row r="624522" ht="15"/>
    <row r="624523" ht="15"/>
    <row r="624524" ht="15"/>
    <row r="624525" ht="15"/>
    <row r="624526" ht="15"/>
    <row r="624527" ht="15"/>
    <row r="624528" ht="15"/>
    <row r="624529" ht="15"/>
    <row r="624530" ht="15"/>
    <row r="624531" ht="15"/>
    <row r="624532" ht="15"/>
    <row r="624533" ht="15"/>
    <row r="624534" ht="15"/>
    <row r="624535" ht="15"/>
    <row r="624536" ht="15"/>
    <row r="624537" ht="15"/>
    <row r="624538" ht="15"/>
    <row r="624539" ht="15"/>
    <row r="624540" ht="15"/>
    <row r="624541" ht="15"/>
    <row r="624542" ht="15"/>
    <row r="624543" ht="15"/>
    <row r="624544" ht="15"/>
    <row r="624545" ht="15"/>
    <row r="624546" ht="15"/>
    <row r="624547" ht="15"/>
    <row r="624548" ht="15"/>
    <row r="624549" ht="15"/>
    <row r="624550" ht="15"/>
    <row r="624551" ht="15"/>
    <row r="624552" ht="15"/>
    <row r="624553" ht="15"/>
    <row r="624554" ht="15"/>
    <row r="624555" ht="15"/>
    <row r="624556" ht="15"/>
    <row r="624557" ht="15"/>
    <row r="624558" ht="15"/>
    <row r="624559" ht="15"/>
    <row r="624560" ht="15"/>
    <row r="624561" ht="15"/>
    <row r="624562" ht="15"/>
    <row r="624563" ht="15"/>
    <row r="624564" ht="15"/>
    <row r="624565" ht="15"/>
    <row r="624566" ht="15"/>
    <row r="624567" ht="15"/>
    <row r="624568" ht="15"/>
    <row r="624569" ht="15"/>
    <row r="624570" ht="15"/>
    <row r="624571" ht="15"/>
    <row r="624572" ht="15"/>
    <row r="624573" ht="15"/>
    <row r="624574" ht="15"/>
    <row r="624575" ht="15"/>
    <row r="624576" ht="15"/>
    <row r="624577" ht="15"/>
    <row r="624578" ht="15"/>
    <row r="624579" ht="15"/>
    <row r="624580" ht="15"/>
    <row r="624581" ht="15"/>
    <row r="624582" ht="15"/>
    <row r="624583" ht="15"/>
    <row r="624584" ht="15"/>
    <row r="624585" ht="15"/>
    <row r="624586" ht="15"/>
    <row r="624587" ht="15"/>
    <row r="624588" ht="15"/>
    <row r="624589" ht="15"/>
    <row r="624590" ht="15"/>
    <row r="624591" ht="15"/>
    <row r="624592" ht="15"/>
    <row r="624593" ht="15"/>
    <row r="624594" ht="15"/>
    <row r="624595" ht="15"/>
    <row r="624596" ht="15"/>
    <row r="624597" ht="15"/>
    <row r="624598" ht="15"/>
    <row r="624599" ht="15"/>
    <row r="624600" ht="15"/>
    <row r="624601" ht="15"/>
    <row r="624602" ht="15"/>
    <row r="624603" ht="15"/>
    <row r="624604" ht="15"/>
    <row r="624605" ht="15"/>
    <row r="624606" ht="15"/>
    <row r="624607" ht="15"/>
    <row r="624608" ht="15"/>
    <row r="624609" ht="15"/>
    <row r="624610" ht="15"/>
    <row r="624611" ht="15"/>
    <row r="624612" ht="15"/>
    <row r="624613" ht="15"/>
    <row r="624614" ht="15"/>
    <row r="624615" ht="15"/>
    <row r="624616" ht="15"/>
    <row r="624617" ht="15"/>
    <row r="624618" ht="15"/>
    <row r="624619" ht="15"/>
    <row r="624620" ht="15"/>
    <row r="624621" ht="15"/>
    <row r="624622" ht="15"/>
    <row r="624623" ht="15"/>
    <row r="624624" ht="15"/>
    <row r="624625" ht="15"/>
    <row r="624626" ht="15"/>
    <row r="624627" ht="15"/>
    <row r="624628" ht="15"/>
    <row r="624629" ht="15"/>
    <row r="624630" ht="15"/>
    <row r="624631" ht="15"/>
    <row r="624632" ht="15"/>
    <row r="624633" ht="15"/>
    <row r="624634" ht="15"/>
    <row r="624635" ht="15"/>
    <row r="624636" ht="15"/>
    <row r="624637" ht="15"/>
    <row r="624638" ht="15"/>
    <row r="624639" ht="15"/>
    <row r="624640" ht="15"/>
    <row r="624641" ht="15"/>
    <row r="624642" ht="15"/>
    <row r="624643" ht="15"/>
    <row r="624644" ht="15"/>
    <row r="624645" ht="15"/>
    <row r="624646" ht="15"/>
    <row r="624647" ht="15"/>
    <row r="624648" ht="15"/>
    <row r="624649" ht="15"/>
    <row r="624650" ht="15"/>
    <row r="624651" ht="15"/>
    <row r="624652" ht="15"/>
    <row r="624653" ht="15"/>
    <row r="624654" ht="15"/>
    <row r="624655" ht="15"/>
    <row r="624656" ht="15"/>
    <row r="624657" ht="15"/>
    <row r="624658" ht="15"/>
    <row r="624659" ht="15"/>
    <row r="624660" ht="15"/>
    <row r="624661" ht="15"/>
    <row r="624662" ht="15"/>
    <row r="624663" ht="15"/>
    <row r="624664" ht="15"/>
    <row r="624665" ht="15"/>
    <row r="624666" ht="15"/>
    <row r="624667" ht="15"/>
    <row r="624668" ht="15"/>
    <row r="624669" ht="15"/>
    <row r="624670" ht="15"/>
    <row r="624671" ht="15"/>
    <row r="624672" ht="15"/>
    <row r="624673" ht="15"/>
    <row r="624674" ht="15"/>
    <row r="624675" ht="15"/>
    <row r="624676" ht="15"/>
    <row r="624677" ht="15"/>
    <row r="624678" ht="15"/>
    <row r="624679" ht="15"/>
    <row r="624680" ht="15"/>
    <row r="624681" ht="15"/>
    <row r="624682" ht="15"/>
    <row r="624683" ht="15"/>
    <row r="624684" ht="15"/>
    <row r="624685" ht="15"/>
    <row r="624686" ht="15"/>
    <row r="624687" ht="15"/>
    <row r="624688" ht="15"/>
    <row r="624689" ht="15"/>
    <row r="624690" ht="15"/>
    <row r="624691" ht="15"/>
    <row r="624692" ht="15"/>
    <row r="624693" ht="15"/>
    <row r="624694" ht="15"/>
    <row r="624695" ht="15"/>
    <row r="624696" ht="15"/>
    <row r="624697" ht="15"/>
    <row r="624698" ht="15"/>
    <row r="624699" ht="15"/>
    <row r="624700" ht="15"/>
    <row r="624701" ht="15"/>
    <row r="624702" ht="15"/>
    <row r="624703" ht="15"/>
    <row r="624704" ht="15"/>
    <row r="624705" ht="15"/>
    <row r="624706" ht="15"/>
    <row r="624707" ht="15"/>
    <row r="624708" ht="15"/>
    <row r="624709" ht="15"/>
    <row r="624710" ht="15"/>
    <row r="624711" ht="15"/>
    <row r="624712" ht="15"/>
    <row r="624713" ht="15"/>
    <row r="624714" ht="15"/>
    <row r="624715" ht="15"/>
    <row r="624716" ht="15"/>
    <row r="624717" ht="15"/>
    <row r="624718" ht="15"/>
    <row r="624719" ht="15"/>
    <row r="624720" ht="15"/>
    <row r="624721" ht="15"/>
    <row r="624722" ht="15"/>
    <row r="624723" ht="15"/>
    <row r="624724" ht="15"/>
    <row r="624725" ht="15"/>
    <row r="624726" ht="15"/>
    <row r="624727" ht="15"/>
    <row r="624728" ht="15"/>
    <row r="624729" ht="15"/>
    <row r="624730" ht="15"/>
    <row r="624731" ht="15"/>
    <row r="624732" ht="15"/>
    <row r="624733" ht="15"/>
    <row r="624734" ht="15"/>
    <row r="624735" ht="15"/>
    <row r="624736" ht="15"/>
    <row r="624737" ht="15"/>
    <row r="624738" ht="15"/>
    <row r="624739" ht="15"/>
    <row r="624740" ht="15"/>
    <row r="624741" ht="15"/>
    <row r="624742" ht="15"/>
    <row r="624743" ht="15"/>
    <row r="624744" ht="15"/>
    <row r="624745" ht="15"/>
    <row r="624746" ht="15"/>
    <row r="624747" ht="15"/>
    <row r="624748" ht="15"/>
    <row r="624749" ht="15"/>
    <row r="624750" ht="15"/>
    <row r="624751" ht="15"/>
    <row r="624752" ht="15"/>
    <row r="624753" ht="15"/>
    <row r="624754" ht="15"/>
    <row r="624755" ht="15"/>
    <row r="624756" ht="15"/>
    <row r="624757" ht="15"/>
    <row r="624758" ht="15"/>
    <row r="624759" ht="15"/>
    <row r="624760" ht="15"/>
    <row r="624761" ht="15"/>
    <row r="624762" ht="15"/>
    <row r="624763" ht="15"/>
    <row r="624764" ht="15"/>
    <row r="624765" ht="15"/>
    <row r="624766" ht="15"/>
    <row r="624767" ht="15"/>
    <row r="624768" ht="15"/>
    <row r="624769" ht="15"/>
    <row r="624770" ht="15"/>
    <row r="624771" ht="15"/>
    <row r="624772" ht="15"/>
    <row r="624773" ht="15"/>
    <row r="624774" ht="15"/>
    <row r="624775" ht="15"/>
    <row r="624776" ht="15"/>
    <row r="624777" ht="15"/>
    <row r="624778" ht="15"/>
    <row r="624779" ht="15"/>
    <row r="624780" ht="15"/>
    <row r="624781" ht="15"/>
    <row r="624782" ht="15"/>
    <row r="624783" ht="15"/>
    <row r="624784" ht="15"/>
    <row r="624785" ht="15"/>
    <row r="624786" ht="15"/>
    <row r="624787" ht="15"/>
    <row r="624788" ht="15"/>
    <row r="624789" ht="15"/>
    <row r="624790" ht="15"/>
    <row r="624791" ht="15"/>
    <row r="624792" ht="15"/>
    <row r="624793" ht="15"/>
    <row r="624794" ht="15"/>
    <row r="624795" ht="15"/>
    <row r="624796" ht="15"/>
    <row r="624797" ht="15"/>
    <row r="624798" ht="15"/>
    <row r="624799" ht="15"/>
    <row r="624800" ht="15"/>
    <row r="624801" ht="15"/>
    <row r="624802" ht="15"/>
    <row r="624803" ht="15"/>
    <row r="624804" ht="15"/>
    <row r="624805" ht="15"/>
    <row r="624806" ht="15"/>
    <row r="624807" ht="15"/>
    <row r="624808" ht="15"/>
    <row r="624809" ht="15"/>
    <row r="624810" ht="15"/>
    <row r="624811" ht="15"/>
    <row r="624812" ht="15"/>
    <row r="624813" ht="15"/>
    <row r="624814" ht="15"/>
    <row r="624815" ht="15"/>
    <row r="624816" ht="15"/>
    <row r="624817" ht="15"/>
    <row r="624818" ht="15"/>
    <row r="624819" ht="15"/>
    <row r="624820" ht="15"/>
    <row r="624821" ht="15"/>
    <row r="624822" ht="15"/>
    <row r="624823" ht="15"/>
    <row r="624824" ht="15"/>
    <row r="624825" ht="15"/>
    <row r="624826" ht="15"/>
    <row r="624827" ht="15"/>
    <row r="624828" ht="15"/>
    <row r="624829" ht="15"/>
    <row r="624830" ht="15"/>
    <row r="624831" ht="15"/>
    <row r="624832" ht="15"/>
    <row r="624833" ht="15"/>
    <row r="624834" ht="15"/>
    <row r="624835" ht="15"/>
    <row r="624836" ht="15"/>
    <row r="624837" ht="15"/>
    <row r="624838" ht="15"/>
    <row r="624839" ht="15"/>
    <row r="624840" ht="15"/>
    <row r="624841" ht="15"/>
    <row r="624842" ht="15"/>
    <row r="624843" ht="15"/>
    <row r="624844" ht="15"/>
    <row r="624845" ht="15"/>
    <row r="624846" ht="15"/>
    <row r="624847" ht="15"/>
    <row r="624848" ht="15"/>
    <row r="624849" ht="15"/>
    <row r="624850" ht="15"/>
    <row r="624851" ht="15"/>
    <row r="624852" ht="15"/>
    <row r="624853" ht="15"/>
    <row r="624854" ht="15"/>
    <row r="624855" ht="15"/>
    <row r="624856" ht="15"/>
    <row r="624857" ht="15"/>
    <row r="624858" ht="15"/>
    <row r="624859" ht="15"/>
    <row r="624860" ht="15"/>
    <row r="624861" ht="15"/>
    <row r="624862" ht="15"/>
    <row r="624863" ht="15"/>
    <row r="624864" ht="15"/>
    <row r="624865" ht="15"/>
    <row r="624866" ht="15"/>
    <row r="624867" ht="15"/>
    <row r="624868" ht="15"/>
    <row r="624869" ht="15"/>
    <row r="624870" ht="15"/>
    <row r="624871" ht="15"/>
    <row r="624872" ht="15"/>
    <row r="624873" ht="15"/>
    <row r="624874" ht="15"/>
    <row r="624875" ht="15"/>
    <row r="624876" ht="15"/>
    <row r="624877" ht="15"/>
    <row r="624878" ht="15"/>
    <row r="624879" ht="15"/>
    <row r="624880" ht="15"/>
    <row r="624881" ht="15"/>
    <row r="624882" ht="15"/>
    <row r="624883" ht="15"/>
    <row r="624884" ht="15"/>
    <row r="624885" ht="15"/>
    <row r="624886" ht="15"/>
    <row r="624887" ht="15"/>
    <row r="624888" ht="15"/>
    <row r="624889" ht="15"/>
    <row r="624890" ht="15"/>
    <row r="624891" ht="15"/>
    <row r="624892" ht="15"/>
    <row r="624893" ht="15"/>
    <row r="624894" ht="15"/>
    <row r="624895" ht="15"/>
    <row r="624896" ht="15"/>
    <row r="624897" ht="15"/>
    <row r="624898" ht="15"/>
    <row r="624899" ht="15"/>
    <row r="624900" ht="15"/>
    <row r="624901" ht="15"/>
    <row r="624902" ht="15"/>
    <row r="624903" ht="15"/>
    <row r="624904" ht="15"/>
    <row r="624905" ht="15"/>
    <row r="624906" ht="15"/>
    <row r="624907" ht="15"/>
    <row r="624908" ht="15"/>
    <row r="624909" ht="15"/>
    <row r="624910" ht="15"/>
    <row r="624911" ht="15"/>
    <row r="624912" ht="15"/>
    <row r="624913" ht="15"/>
    <row r="624914" ht="15"/>
    <row r="624915" ht="15"/>
    <row r="624916" ht="15"/>
    <row r="624917" ht="15"/>
    <row r="624918" ht="15"/>
    <row r="624919" ht="15"/>
    <row r="624920" ht="15"/>
    <row r="624921" ht="15"/>
    <row r="624922" ht="15"/>
    <row r="624923" ht="15"/>
    <row r="624924" ht="15"/>
    <row r="624925" ht="15"/>
    <row r="624926" ht="15"/>
    <row r="624927" ht="15"/>
    <row r="624928" ht="15"/>
    <row r="624929" ht="15"/>
    <row r="624930" ht="15"/>
    <row r="624931" ht="15"/>
    <row r="624932" ht="15"/>
    <row r="624933" ht="15"/>
    <row r="624934" ht="15"/>
    <row r="624935" ht="15"/>
    <row r="624936" ht="15"/>
    <row r="624937" ht="15"/>
    <row r="624938" ht="15"/>
    <row r="624939" ht="15"/>
    <row r="624940" ht="15"/>
    <row r="624941" ht="15"/>
    <row r="624942" ht="15"/>
    <row r="624943" ht="15"/>
    <row r="624944" ht="15"/>
    <row r="624945" ht="15"/>
    <row r="624946" ht="15"/>
    <row r="624947" ht="15"/>
    <row r="624948" ht="15"/>
    <row r="624949" ht="15"/>
    <row r="624950" ht="15"/>
    <row r="624951" ht="15"/>
    <row r="624952" ht="15"/>
    <row r="624953" ht="15"/>
    <row r="624954" ht="15"/>
    <row r="624955" ht="15"/>
    <row r="624956" ht="15"/>
    <row r="624957" ht="15"/>
    <row r="624958" ht="15"/>
    <row r="624959" ht="15"/>
    <row r="624960" ht="15"/>
    <row r="624961" ht="15"/>
    <row r="624962" ht="15"/>
    <row r="624963" ht="15"/>
    <row r="624964" ht="15"/>
    <row r="624965" ht="15"/>
    <row r="624966" ht="15"/>
    <row r="624967" ht="15"/>
    <row r="624968" ht="15"/>
    <row r="624969" ht="15"/>
    <row r="624970" ht="15"/>
    <row r="624971" ht="15"/>
    <row r="624972" ht="15"/>
    <row r="624973" ht="15"/>
    <row r="624974" ht="15"/>
    <row r="624975" ht="15"/>
    <row r="624976" ht="15"/>
    <row r="624977" ht="15"/>
    <row r="624978" ht="15"/>
    <row r="624979" ht="15"/>
    <row r="624980" ht="15"/>
    <row r="624981" ht="15"/>
    <row r="624982" ht="15"/>
    <row r="624983" ht="15"/>
    <row r="624984" ht="15"/>
    <row r="624985" ht="15"/>
    <row r="624986" ht="15"/>
    <row r="624987" ht="15"/>
    <row r="624988" ht="15"/>
    <row r="624989" ht="15"/>
    <row r="624990" ht="15"/>
    <row r="624991" ht="15"/>
    <row r="624992" ht="15"/>
    <row r="624993" ht="15"/>
    <row r="624994" ht="15"/>
    <row r="624995" ht="15"/>
    <row r="624996" ht="15"/>
    <row r="624997" ht="15"/>
    <row r="624998" ht="15"/>
    <row r="624999" ht="15"/>
    <row r="625000" ht="15"/>
    <row r="625001" ht="15"/>
    <row r="625002" ht="15"/>
    <row r="625003" ht="15"/>
    <row r="625004" ht="15"/>
    <row r="625005" ht="15"/>
    <row r="625006" ht="15"/>
    <row r="625007" ht="15"/>
    <row r="625008" ht="15"/>
    <row r="625009" ht="15"/>
    <row r="625010" ht="15"/>
    <row r="625011" ht="15"/>
    <row r="625012" ht="15"/>
    <row r="625013" ht="15"/>
    <row r="625014" ht="15"/>
    <row r="625015" ht="15"/>
    <row r="625016" ht="15"/>
    <row r="625017" ht="15"/>
    <row r="625018" ht="15"/>
    <row r="625019" ht="15"/>
    <row r="625020" ht="15"/>
    <row r="625021" ht="15"/>
    <row r="625022" ht="15"/>
    <row r="625023" ht="15"/>
    <row r="625024" ht="15"/>
    <row r="625025" ht="15"/>
    <row r="625026" ht="15"/>
    <row r="625027" ht="15"/>
    <row r="625028" ht="15"/>
    <row r="625029" ht="15"/>
    <row r="625030" ht="15"/>
    <row r="625031" ht="15"/>
    <row r="625032" ht="15"/>
    <row r="625033" ht="15"/>
    <row r="625034" ht="15"/>
    <row r="625035" ht="15"/>
    <row r="625036" ht="15"/>
    <row r="625037" ht="15"/>
    <row r="625038" ht="15"/>
    <row r="625039" ht="15"/>
    <row r="625040" ht="15"/>
    <row r="625041" ht="15"/>
    <row r="625042" ht="15"/>
    <row r="625043" ht="15"/>
    <row r="625044" ht="15"/>
    <row r="625045" ht="15"/>
    <row r="625046" ht="15"/>
    <row r="625047" ht="15"/>
    <row r="625048" ht="15"/>
    <row r="625049" ht="15"/>
    <row r="625050" ht="15"/>
    <row r="625051" ht="15"/>
    <row r="625052" ht="15"/>
    <row r="625053" ht="15"/>
    <row r="625054" ht="15"/>
    <row r="625055" ht="15"/>
    <row r="625056" ht="15"/>
    <row r="625057" ht="15"/>
    <row r="625058" ht="15"/>
    <row r="625059" ht="15"/>
    <row r="625060" ht="15"/>
    <row r="625061" ht="15"/>
    <row r="625062" ht="15"/>
    <row r="625063" ht="15"/>
    <row r="625064" ht="15"/>
    <row r="625065" ht="15"/>
    <row r="625066" ht="15"/>
    <row r="625067" ht="15"/>
    <row r="625068" ht="15"/>
    <row r="625069" ht="15"/>
    <row r="625070" ht="15"/>
    <row r="625071" ht="15"/>
    <row r="625072" ht="15"/>
    <row r="625073" ht="15"/>
    <row r="625074" ht="15"/>
    <row r="625075" ht="15"/>
    <row r="625076" ht="15"/>
    <row r="625077" ht="15"/>
    <row r="625078" ht="15"/>
    <row r="625079" ht="15"/>
    <row r="625080" ht="15"/>
    <row r="625081" ht="15"/>
    <row r="625082" ht="15"/>
    <row r="625083" ht="15"/>
    <row r="625084" ht="15"/>
    <row r="625085" ht="15"/>
    <row r="625086" ht="15"/>
    <row r="625087" ht="15"/>
    <row r="625088" ht="15"/>
    <row r="625089" ht="15"/>
    <row r="625090" ht="15"/>
    <row r="625091" ht="15"/>
    <row r="625092" ht="15"/>
    <row r="625093" ht="15"/>
    <row r="625094" ht="15"/>
    <row r="625095" ht="15"/>
    <row r="625096" ht="15"/>
    <row r="625097" ht="15"/>
    <row r="625098" ht="15"/>
    <row r="625099" ht="15"/>
    <row r="625100" ht="15"/>
    <row r="625101" ht="15"/>
    <row r="625102" ht="15"/>
    <row r="625103" ht="15"/>
    <row r="625104" ht="15"/>
    <row r="625105" ht="15"/>
    <row r="625106" ht="15"/>
    <row r="625107" ht="15"/>
    <row r="625108" ht="15"/>
    <row r="625109" ht="15"/>
    <row r="625110" ht="15"/>
    <row r="625111" ht="15"/>
    <row r="625112" ht="15"/>
    <row r="625113" ht="15"/>
    <row r="625114" ht="15"/>
    <row r="625115" ht="15"/>
    <row r="625116" ht="15"/>
    <row r="625117" ht="15"/>
    <row r="625118" ht="15"/>
    <row r="625119" ht="15"/>
    <row r="625120" ht="15"/>
    <row r="625121" ht="15"/>
    <row r="625122" ht="15"/>
    <row r="625123" ht="15"/>
    <row r="625124" ht="15"/>
    <row r="625125" ht="15"/>
    <row r="625126" ht="15"/>
    <row r="625127" ht="15"/>
    <row r="625128" ht="15"/>
    <row r="625129" ht="15"/>
    <row r="625130" ht="15"/>
    <row r="625131" ht="15"/>
    <row r="625132" ht="15"/>
    <row r="625133" ht="15"/>
    <row r="625134" ht="15"/>
    <row r="625135" ht="15"/>
    <row r="625136" ht="15"/>
    <row r="625137" ht="15"/>
    <row r="625138" ht="15"/>
    <row r="625139" ht="15"/>
    <row r="625140" ht="15"/>
    <row r="625141" ht="15"/>
    <row r="625142" ht="15"/>
    <row r="625143" ht="15"/>
    <row r="625144" ht="15"/>
    <row r="625145" ht="15"/>
    <row r="625146" ht="15"/>
    <row r="625147" ht="15"/>
    <row r="625148" ht="15"/>
    <row r="625149" ht="15"/>
    <row r="625150" ht="15"/>
    <row r="625151" ht="15"/>
    <row r="625152" ht="15"/>
    <row r="625153" ht="15"/>
    <row r="625154" ht="15"/>
    <row r="625155" ht="15"/>
    <row r="625156" ht="15"/>
    <row r="625157" ht="15"/>
    <row r="625158" ht="15"/>
    <row r="625159" ht="15"/>
    <row r="625160" ht="15"/>
    <row r="625161" ht="15"/>
    <row r="625162" ht="15"/>
    <row r="625163" ht="15"/>
    <row r="625164" ht="15"/>
    <row r="625165" ht="15"/>
    <row r="625166" ht="15"/>
    <row r="625167" ht="15"/>
    <row r="625168" ht="15"/>
    <row r="625169" ht="15"/>
    <row r="625170" ht="15"/>
    <row r="625171" ht="15"/>
    <row r="625172" ht="15"/>
    <row r="625173" ht="15"/>
    <row r="625174" ht="15"/>
    <row r="625175" ht="15"/>
    <row r="625176" ht="15"/>
    <row r="625177" ht="15"/>
    <row r="625178" ht="15"/>
    <row r="625179" ht="15"/>
    <row r="625180" ht="15"/>
    <row r="625181" ht="15"/>
    <row r="625182" ht="15"/>
    <row r="625183" ht="15"/>
    <row r="625184" ht="15"/>
    <row r="625185" ht="15"/>
    <row r="625186" ht="15"/>
    <row r="625187" ht="15"/>
    <row r="625188" ht="15"/>
    <row r="625189" ht="15"/>
    <row r="625190" ht="15"/>
    <row r="625191" ht="15"/>
    <row r="625192" ht="15"/>
    <row r="625193" ht="15"/>
    <row r="625194" ht="15"/>
    <row r="625195" ht="15"/>
    <row r="625196" ht="15"/>
    <row r="625197" ht="15"/>
    <row r="625198" ht="15"/>
    <row r="625199" ht="15"/>
    <row r="625200" ht="15"/>
    <row r="625201" ht="15"/>
    <row r="625202" ht="15"/>
    <row r="625203" ht="15"/>
    <row r="625204" ht="15"/>
    <row r="625205" ht="15"/>
    <row r="625206" ht="15"/>
    <row r="625207" ht="15"/>
    <row r="625208" ht="15"/>
    <row r="625209" ht="15"/>
    <row r="625210" ht="15"/>
    <row r="625211" ht="15"/>
    <row r="625212" ht="15"/>
    <row r="625213" ht="15"/>
    <row r="625214" ht="15"/>
    <row r="625215" ht="15"/>
    <row r="625216" ht="15"/>
    <row r="625217" ht="15"/>
    <row r="625218" ht="15"/>
    <row r="625219" ht="15"/>
    <row r="625220" ht="15"/>
    <row r="625221" ht="15"/>
    <row r="625222" ht="15"/>
    <row r="625223" ht="15"/>
    <row r="625224" ht="15"/>
    <row r="625225" ht="15"/>
    <row r="625226" ht="15"/>
    <row r="625227" ht="15"/>
    <row r="625228" ht="15"/>
    <row r="625229" ht="15"/>
    <row r="625230" ht="15"/>
    <row r="625231" ht="15"/>
    <row r="625232" ht="15"/>
    <row r="625233" ht="15"/>
    <row r="625234" ht="15"/>
    <row r="625235" ht="15"/>
    <row r="625236" ht="15"/>
    <row r="625237" ht="15"/>
    <row r="625238" ht="15"/>
    <row r="625239" ht="15"/>
    <row r="625240" ht="15"/>
    <row r="625241" ht="15"/>
    <row r="625242" ht="15"/>
    <row r="625243" ht="15"/>
    <row r="625244" ht="15"/>
    <row r="625245" ht="15"/>
    <row r="625246" ht="15"/>
    <row r="625247" ht="15"/>
    <row r="625248" ht="15"/>
    <row r="625249" ht="15"/>
    <row r="625250" ht="15"/>
    <row r="625251" ht="15"/>
    <row r="625252" ht="15"/>
    <row r="625253" ht="15"/>
    <row r="625254" ht="15"/>
    <row r="625255" ht="15"/>
    <row r="625256" ht="15"/>
    <row r="625257" ht="15"/>
    <row r="625258" ht="15"/>
    <row r="625259" ht="15"/>
    <row r="625260" ht="15"/>
    <row r="625261" ht="15"/>
    <row r="625262" ht="15"/>
    <row r="625263" ht="15"/>
    <row r="625264" ht="15"/>
    <row r="625265" ht="15"/>
    <row r="625266" ht="15"/>
    <row r="625267" ht="15"/>
    <row r="625268" ht="15"/>
    <row r="625269" ht="15"/>
    <row r="625270" ht="15"/>
    <row r="625271" ht="15"/>
    <row r="625272" ht="15"/>
    <row r="625273" ht="15"/>
    <row r="625274" ht="15"/>
    <row r="625275" ht="15"/>
    <row r="625276" ht="15"/>
    <row r="625277" ht="15"/>
    <row r="625278" ht="15"/>
    <row r="625279" ht="15"/>
    <row r="625280" ht="15"/>
    <row r="625281" ht="15"/>
    <row r="625282" ht="15"/>
    <row r="625283" ht="15"/>
    <row r="625284" ht="15"/>
    <row r="625285" ht="15"/>
    <row r="625286" ht="15"/>
    <row r="625287" ht="15"/>
    <row r="625288" ht="15"/>
    <row r="625289" ht="15"/>
    <row r="625290" ht="15"/>
    <row r="625291" ht="15"/>
    <row r="625292" ht="15"/>
    <row r="625293" ht="15"/>
    <row r="625294" ht="15"/>
    <row r="625295" ht="15"/>
    <row r="625296" ht="15"/>
    <row r="625297" ht="15"/>
    <row r="625298" ht="15"/>
    <row r="625299" ht="15"/>
    <row r="625300" ht="15"/>
    <row r="625301" ht="15"/>
    <row r="625302" ht="15"/>
    <row r="625303" ht="15"/>
    <row r="625304" ht="15"/>
    <row r="625305" ht="15"/>
    <row r="625306" ht="15"/>
    <row r="625307" ht="15"/>
    <row r="625308" ht="15"/>
    <row r="625309" ht="15"/>
    <row r="625310" ht="15"/>
    <row r="625311" ht="15"/>
    <row r="625312" ht="15"/>
    <row r="625313" ht="15"/>
    <row r="625314" ht="15"/>
    <row r="625315" ht="15"/>
    <row r="625316" ht="15"/>
    <row r="625317" ht="15"/>
    <row r="625318" ht="15"/>
    <row r="625319" ht="15"/>
    <row r="625320" ht="15"/>
    <row r="625321" ht="15"/>
    <row r="625322" ht="15"/>
    <row r="625323" ht="15"/>
    <row r="625324" ht="15"/>
    <row r="625325" ht="15"/>
    <row r="625326" ht="15"/>
    <row r="625327" ht="15"/>
    <row r="625328" ht="15"/>
    <row r="625329" ht="15"/>
    <row r="625330" ht="15"/>
    <row r="625331" ht="15"/>
    <row r="625332" ht="15"/>
    <row r="625333" ht="15"/>
    <row r="625334" ht="15"/>
    <row r="625335" ht="15"/>
    <row r="625336" ht="15"/>
    <row r="625337" ht="15"/>
    <row r="625338" ht="15"/>
    <row r="625339" ht="15"/>
    <row r="625340" ht="15"/>
    <row r="625341" ht="15"/>
    <row r="625342" ht="15"/>
    <row r="625343" ht="15"/>
    <row r="625344" ht="15"/>
    <row r="625345" ht="15"/>
    <row r="625346" ht="15"/>
    <row r="625347" ht="15"/>
    <row r="625348" ht="15"/>
    <row r="625349" ht="15"/>
    <row r="625350" ht="15"/>
    <row r="625351" ht="15"/>
    <row r="625352" ht="15"/>
    <row r="625353" ht="15"/>
    <row r="625354" ht="15"/>
    <row r="625355" ht="15"/>
    <row r="625356" ht="15"/>
    <row r="625357" ht="15"/>
    <row r="625358" ht="15"/>
    <row r="625359" ht="15"/>
    <row r="625360" ht="15"/>
    <row r="625361" ht="15"/>
    <row r="625362" ht="15"/>
    <row r="625363" ht="15"/>
    <row r="625364" ht="15"/>
    <row r="625365" ht="15"/>
    <row r="625366" ht="15"/>
    <row r="625367" ht="15"/>
    <row r="625368" ht="15"/>
    <row r="625369" ht="15"/>
    <row r="625370" ht="15"/>
    <row r="625371" ht="15"/>
    <row r="625372" ht="15"/>
    <row r="625373" ht="15"/>
    <row r="625374" ht="15"/>
    <row r="625375" ht="15"/>
    <row r="625376" ht="15"/>
    <row r="625377" ht="15"/>
    <row r="625378" ht="15"/>
    <row r="625379" ht="15"/>
    <row r="625380" ht="15"/>
    <row r="625381" ht="15"/>
    <row r="625382" ht="15"/>
    <row r="625383" ht="15"/>
    <row r="625384" ht="15"/>
    <row r="625385" ht="15"/>
    <row r="625386" ht="15"/>
    <row r="625387" ht="15"/>
    <row r="625388" ht="15"/>
    <row r="625389" ht="15"/>
    <row r="625390" ht="15"/>
    <row r="625391" ht="15"/>
    <row r="625392" ht="15"/>
    <row r="625393" ht="15"/>
    <row r="625394" ht="15"/>
    <row r="625395" ht="15"/>
    <row r="625396" ht="15"/>
    <row r="625397" ht="15"/>
    <row r="625398" ht="15"/>
    <row r="625399" ht="15"/>
    <row r="625400" ht="15"/>
    <row r="625401" ht="15"/>
    <row r="625402" ht="15"/>
    <row r="625403" ht="15"/>
    <row r="625404" ht="15"/>
    <row r="625405" ht="15"/>
    <row r="625406" ht="15"/>
    <row r="625407" ht="15"/>
    <row r="625408" ht="15"/>
    <row r="625409" ht="15"/>
    <row r="625410" ht="15"/>
    <row r="625411" ht="15"/>
    <row r="625412" ht="15"/>
    <row r="625413" ht="15"/>
    <row r="625414" ht="15"/>
    <row r="625415" ht="15"/>
    <row r="625416" ht="15"/>
    <row r="625417" ht="15"/>
    <row r="625418" ht="15"/>
    <row r="625419" ht="15"/>
    <row r="625420" ht="15"/>
    <row r="625421" ht="15"/>
    <row r="625422" ht="15"/>
    <row r="625423" ht="15"/>
    <row r="625424" ht="15"/>
    <row r="625425" ht="15"/>
    <row r="625426" ht="15"/>
    <row r="625427" ht="15"/>
    <row r="625428" ht="15"/>
    <row r="625429" ht="15"/>
    <row r="625430" ht="15"/>
    <row r="625431" ht="15"/>
    <row r="625432" ht="15"/>
    <row r="625433" ht="15"/>
    <row r="625434" ht="15"/>
    <row r="625435" ht="15"/>
    <row r="625436" ht="15"/>
    <row r="625437" ht="15"/>
    <row r="625438" ht="15"/>
    <row r="625439" ht="15"/>
    <row r="625440" ht="15"/>
    <row r="625441" ht="15"/>
    <row r="625442" ht="15"/>
    <row r="625443" ht="15"/>
    <row r="625444" ht="15"/>
    <row r="625445" ht="15"/>
    <row r="625446" ht="15"/>
    <row r="625447" ht="15"/>
    <row r="625448" ht="15"/>
    <row r="625449" ht="15"/>
    <row r="625450" ht="15"/>
    <row r="625451" ht="15"/>
    <row r="625452" ht="15"/>
    <row r="625453" ht="15"/>
    <row r="625454" ht="15"/>
    <row r="625455" ht="15"/>
    <row r="625456" ht="15"/>
    <row r="625457" ht="15"/>
    <row r="625458" ht="15"/>
    <row r="625459" ht="15"/>
    <row r="625460" ht="15"/>
    <row r="625461" ht="15"/>
    <row r="625462" ht="15"/>
    <row r="625463" ht="15"/>
    <row r="625464" ht="15"/>
    <row r="625465" ht="15"/>
    <row r="625466" ht="15"/>
    <row r="625467" ht="15"/>
    <row r="625468" ht="15"/>
    <row r="625469" ht="15"/>
    <row r="625470" ht="15"/>
    <row r="625471" ht="15"/>
    <row r="625472" ht="15"/>
    <row r="625473" ht="15"/>
    <row r="625474" ht="15"/>
    <row r="625475" ht="15"/>
    <row r="625476" ht="15"/>
    <row r="625477" ht="15"/>
    <row r="625478" ht="15"/>
    <row r="625479" ht="15"/>
    <row r="625480" ht="15"/>
    <row r="625481" ht="15"/>
    <row r="625482" ht="15"/>
    <row r="625483" ht="15"/>
    <row r="625484" ht="15"/>
    <row r="625485" ht="15"/>
    <row r="625486" ht="15"/>
    <row r="625487" ht="15"/>
    <row r="625488" ht="15"/>
    <row r="625489" ht="15"/>
    <row r="625490" ht="15"/>
    <row r="625491" ht="15"/>
    <row r="625492" ht="15"/>
    <row r="625493" ht="15"/>
    <row r="625494" ht="15"/>
    <row r="625495" ht="15"/>
    <row r="625496" ht="15"/>
    <row r="625497" ht="15"/>
    <row r="625498" ht="15"/>
    <row r="625499" ht="15"/>
    <row r="625500" ht="15"/>
    <row r="625501" ht="15"/>
    <row r="625502" ht="15"/>
    <row r="625503" ht="15"/>
    <row r="625504" ht="15"/>
    <row r="625505" ht="15"/>
    <row r="625506" ht="15"/>
    <row r="625507" ht="15"/>
    <row r="625508" ht="15"/>
    <row r="625509" ht="15"/>
    <row r="625510" ht="15"/>
    <row r="625511" ht="15"/>
    <row r="625512" ht="15"/>
    <row r="625513" ht="15"/>
    <row r="625514" ht="15"/>
    <row r="625515" ht="15"/>
    <row r="625516" ht="15"/>
    <row r="625517" ht="15"/>
    <row r="625518" ht="15"/>
    <row r="625519" ht="15"/>
    <row r="625520" ht="15"/>
    <row r="625521" ht="15"/>
    <row r="625522" ht="15"/>
    <row r="625523" ht="15"/>
    <row r="625524" ht="15"/>
    <row r="625525" ht="15"/>
    <row r="625526" ht="15"/>
    <row r="625527" ht="15"/>
    <row r="625528" ht="15"/>
    <row r="625529" ht="15"/>
    <row r="625530" ht="15"/>
    <row r="625531" ht="15"/>
    <row r="625532" ht="15"/>
    <row r="625533" ht="15"/>
    <row r="625534" ht="15"/>
    <row r="625535" ht="15"/>
    <row r="625536" ht="15"/>
    <row r="625537" ht="15"/>
    <row r="625538" ht="15"/>
    <row r="625539" ht="15"/>
    <row r="625540" ht="15"/>
    <row r="625541" ht="15"/>
    <row r="625542" ht="15"/>
    <row r="625543" ht="15"/>
    <row r="625544" ht="15"/>
    <row r="625545" ht="15"/>
    <row r="625546" ht="15"/>
    <row r="625547" ht="15"/>
    <row r="625548" ht="15"/>
    <row r="625549" ht="15"/>
    <row r="625550" ht="15"/>
    <row r="625551" ht="15"/>
    <row r="625552" ht="15"/>
    <row r="625553" ht="15"/>
    <row r="625554" ht="15"/>
    <row r="625555" ht="15"/>
    <row r="625556" ht="15"/>
    <row r="625557" ht="15"/>
    <row r="625558" ht="15"/>
    <row r="625559" ht="15"/>
    <row r="625560" ht="15"/>
    <row r="625561" ht="15"/>
    <row r="625562" ht="15"/>
    <row r="625563" ht="15"/>
    <row r="625564" ht="15"/>
    <row r="625565" ht="15"/>
    <row r="625566" ht="15"/>
    <row r="625567" ht="15"/>
    <row r="625568" ht="15"/>
    <row r="625569" ht="15"/>
    <row r="625570" ht="15"/>
    <row r="625571" ht="15"/>
    <row r="625572" ht="15"/>
    <row r="625573" ht="15"/>
    <row r="625574" ht="15"/>
    <row r="625575" ht="15"/>
    <row r="625576" ht="15"/>
    <row r="625577" ht="15"/>
    <row r="625578" ht="15"/>
    <row r="625579" ht="15"/>
    <row r="625580" ht="15"/>
    <row r="625581" ht="15"/>
    <row r="625582" ht="15"/>
    <row r="625583" ht="15"/>
    <row r="625584" ht="15"/>
    <row r="625585" ht="15"/>
    <row r="625586" ht="15"/>
    <row r="625587" ht="15"/>
    <row r="625588" ht="15"/>
    <row r="625589" ht="15"/>
    <row r="625590" ht="15"/>
    <row r="625591" ht="15"/>
    <row r="625592" ht="15"/>
    <row r="625593" ht="15"/>
    <row r="625594" ht="15"/>
    <row r="625595" ht="15"/>
    <row r="625596" ht="15"/>
    <row r="625597" ht="15"/>
    <row r="625598" ht="15"/>
    <row r="625599" ht="15"/>
    <row r="625600" ht="15"/>
    <row r="625601" ht="15"/>
    <row r="625602" ht="15"/>
    <row r="625603" ht="15"/>
    <row r="625604" ht="15"/>
    <row r="625605" ht="15"/>
    <row r="625606" ht="15"/>
    <row r="625607" ht="15"/>
    <row r="625608" ht="15"/>
    <row r="625609" ht="15"/>
    <row r="625610" ht="15"/>
    <row r="625611" ht="15"/>
    <row r="625612" ht="15"/>
    <row r="625613" ht="15"/>
    <row r="625614" ht="15"/>
    <row r="625615" ht="15"/>
    <row r="625616" ht="15"/>
    <row r="625617" ht="15"/>
    <row r="625618" ht="15"/>
    <row r="625619" ht="15"/>
    <row r="625620" ht="15"/>
    <row r="625621" ht="15"/>
    <row r="625622" ht="15"/>
    <row r="625623" ht="15"/>
    <row r="625624" ht="15"/>
    <row r="625625" ht="15"/>
    <row r="625626" ht="15"/>
    <row r="625627" ht="15"/>
    <row r="625628" ht="15"/>
    <row r="625629" ht="15"/>
    <row r="625630" ht="15"/>
    <row r="625631" ht="15"/>
    <row r="625632" ht="15"/>
    <row r="625633" ht="15"/>
    <row r="625634" ht="15"/>
    <row r="625635" ht="15"/>
    <row r="625636" ht="15"/>
    <row r="625637" ht="15"/>
    <row r="625638" ht="15"/>
    <row r="625639" ht="15"/>
    <row r="625640" ht="15"/>
    <row r="625641" ht="15"/>
    <row r="625642" ht="15"/>
    <row r="625643" ht="15"/>
    <row r="625644" ht="15"/>
    <row r="625645" ht="15"/>
    <row r="625646" ht="15"/>
    <row r="625647" ht="15"/>
    <row r="625648" ht="15"/>
    <row r="625649" ht="15"/>
    <row r="625650" ht="15"/>
    <row r="625651" ht="15"/>
    <row r="625652" ht="15"/>
    <row r="625653" ht="15"/>
    <row r="625654" ht="15"/>
    <row r="625655" ht="15"/>
    <row r="625656" ht="15"/>
    <row r="625657" ht="15"/>
    <row r="625658" ht="15"/>
    <row r="625659" ht="15"/>
    <row r="625660" ht="15"/>
    <row r="625661" ht="15"/>
    <row r="625662" ht="15"/>
    <row r="625663" ht="15"/>
    <row r="625664" ht="15"/>
    <row r="625665" ht="15"/>
    <row r="625666" ht="15"/>
    <row r="625667" ht="15"/>
    <row r="625668" ht="15"/>
    <row r="625669" ht="15"/>
    <row r="625670" ht="15"/>
    <row r="625671" ht="15"/>
    <row r="625672" ht="15"/>
    <row r="625673" ht="15"/>
    <row r="625674" ht="15"/>
    <row r="625675" ht="15"/>
    <row r="625676" ht="15"/>
    <row r="625677" ht="15"/>
    <row r="625678" ht="15"/>
    <row r="625679" ht="15"/>
    <row r="625680" ht="15"/>
    <row r="625681" ht="15"/>
    <row r="625682" ht="15"/>
    <row r="625683" ht="15"/>
    <row r="625684" ht="15"/>
    <row r="625685" ht="15"/>
    <row r="625686" ht="15"/>
    <row r="625687" ht="15"/>
    <row r="625688" ht="15"/>
    <row r="625689" ht="15"/>
    <row r="625690" ht="15"/>
    <row r="625691" ht="15"/>
    <row r="625692" ht="15"/>
    <row r="625693" ht="15"/>
    <row r="625694" ht="15"/>
    <row r="625695" ht="15"/>
    <row r="625696" ht="15"/>
    <row r="625697" ht="15"/>
    <row r="625698" ht="15"/>
    <row r="625699" ht="15"/>
    <row r="625700" ht="15"/>
    <row r="625701" ht="15"/>
    <row r="625702" ht="15"/>
    <row r="625703" ht="15"/>
    <row r="625704" ht="15"/>
    <row r="625705" ht="15"/>
    <row r="625706" ht="15"/>
    <row r="625707" ht="15"/>
    <row r="625708" ht="15"/>
    <row r="625709" ht="15"/>
    <row r="625710" ht="15"/>
    <row r="625711" ht="15"/>
    <row r="625712" ht="15"/>
    <row r="625713" ht="15"/>
    <row r="625714" ht="15"/>
    <row r="625715" ht="15"/>
    <row r="625716" ht="15"/>
    <row r="625717" ht="15"/>
    <row r="625718" ht="15"/>
    <row r="625719" ht="15"/>
    <row r="625720" ht="15"/>
    <row r="625721" ht="15"/>
    <row r="625722" ht="15"/>
    <row r="625723" ht="15"/>
    <row r="625724" ht="15"/>
    <row r="625725" ht="15"/>
    <row r="625726" ht="15"/>
    <row r="625727" ht="15"/>
    <row r="625728" ht="15"/>
    <row r="625729" ht="15"/>
    <row r="625730" ht="15"/>
    <row r="625731" ht="15"/>
    <row r="625732" ht="15"/>
    <row r="625733" ht="15"/>
    <row r="625734" ht="15"/>
    <row r="625735" ht="15"/>
    <row r="625736" ht="15"/>
    <row r="625737" ht="15"/>
    <row r="625738" ht="15"/>
    <row r="625739" ht="15"/>
    <row r="625740" ht="15"/>
    <row r="625741" ht="15"/>
    <row r="625742" ht="15"/>
    <row r="625743" ht="15"/>
    <row r="625744" ht="15"/>
    <row r="625745" ht="15"/>
    <row r="625746" ht="15"/>
    <row r="625747" ht="15"/>
    <row r="625748" ht="15"/>
    <row r="625749" ht="15"/>
    <row r="625750" ht="15"/>
    <row r="625751" ht="15"/>
    <row r="625752" ht="15"/>
    <row r="625753" ht="15"/>
    <row r="625754" ht="15"/>
    <row r="625755" ht="15"/>
    <row r="625756" ht="15"/>
    <row r="625757" ht="15"/>
    <row r="625758" ht="15"/>
    <row r="625759" ht="15"/>
    <row r="625760" ht="15"/>
    <row r="625761" ht="15"/>
    <row r="625762" ht="15"/>
    <row r="625763" ht="15"/>
    <row r="625764" ht="15"/>
    <row r="625765" ht="15"/>
    <row r="625766" ht="15"/>
    <row r="625767" ht="15"/>
    <row r="625768" ht="15"/>
    <row r="625769" ht="15"/>
    <row r="625770" ht="15"/>
    <row r="625771" ht="15"/>
    <row r="625772" ht="15"/>
    <row r="625773" ht="15"/>
    <row r="625774" ht="15"/>
    <row r="625775" ht="15"/>
    <row r="625776" ht="15"/>
    <row r="625777" ht="15"/>
    <row r="625778" ht="15"/>
    <row r="625779" ht="15"/>
    <row r="625780" ht="15"/>
    <row r="625781" ht="15"/>
    <row r="625782" ht="15"/>
    <row r="625783" ht="15"/>
    <row r="625784" ht="15"/>
    <row r="625785" ht="15"/>
    <row r="625786" ht="15"/>
    <row r="625787" ht="15"/>
    <row r="625788" ht="15"/>
    <row r="625789" ht="15"/>
    <row r="625790" ht="15"/>
    <row r="625791" ht="15"/>
    <row r="625792" ht="15"/>
    <row r="625793" ht="15"/>
    <row r="625794" ht="15"/>
    <row r="625795" ht="15"/>
    <row r="625796" ht="15"/>
    <row r="625797" ht="15"/>
    <row r="625798" ht="15"/>
    <row r="625799" ht="15"/>
    <row r="625800" ht="15"/>
    <row r="625801" ht="15"/>
    <row r="625802" ht="15"/>
    <row r="625803" ht="15"/>
    <row r="625804" ht="15"/>
    <row r="625805" ht="15"/>
    <row r="625806" ht="15"/>
    <row r="625807" ht="15"/>
    <row r="625808" ht="15"/>
    <row r="625809" ht="15"/>
    <row r="625810" ht="15"/>
    <row r="625811" ht="15"/>
    <row r="625812" ht="15"/>
    <row r="625813" ht="15"/>
    <row r="625814" ht="15"/>
    <row r="625815" ht="15"/>
    <row r="625816" ht="15"/>
    <row r="625817" ht="15"/>
    <row r="625818" ht="15"/>
    <row r="625819" ht="15"/>
    <row r="625820" ht="15"/>
    <row r="625821" ht="15"/>
    <row r="625822" ht="15"/>
    <row r="625823" ht="15"/>
    <row r="625824" ht="15"/>
    <row r="625825" ht="15"/>
    <row r="625826" ht="15"/>
    <row r="625827" ht="15"/>
    <row r="625828" ht="15"/>
    <row r="625829" ht="15"/>
    <row r="625830" ht="15"/>
    <row r="625831" ht="15"/>
    <row r="625832" ht="15"/>
    <row r="625833" ht="15"/>
    <row r="625834" ht="15"/>
    <row r="625835" ht="15"/>
    <row r="625836" ht="15"/>
    <row r="625837" ht="15"/>
    <row r="625838" ht="15"/>
    <row r="625839" ht="15"/>
    <row r="625840" ht="15"/>
    <row r="625841" ht="15"/>
    <row r="625842" ht="15"/>
    <row r="625843" ht="15"/>
    <row r="625844" ht="15"/>
    <row r="625845" ht="15"/>
    <row r="625846" ht="15"/>
    <row r="625847" ht="15"/>
    <row r="625848" ht="15"/>
    <row r="625849" ht="15"/>
    <row r="625850" ht="15"/>
    <row r="625851" ht="15"/>
    <row r="625852" ht="15"/>
    <row r="625853" ht="15"/>
    <row r="625854" ht="15"/>
    <row r="625855" ht="15"/>
    <row r="625856" ht="15"/>
    <row r="625857" ht="15"/>
    <row r="625858" ht="15"/>
    <row r="625859" ht="15"/>
    <row r="625860" ht="15"/>
    <row r="625861" ht="15"/>
    <row r="625862" ht="15"/>
    <row r="625863" ht="15"/>
    <row r="625864" ht="15"/>
    <row r="625865" ht="15"/>
    <row r="625866" ht="15"/>
    <row r="625867" ht="15"/>
    <row r="625868" ht="15"/>
    <row r="625869" ht="15"/>
    <row r="625870" ht="15"/>
    <row r="625871" ht="15"/>
    <row r="625872" ht="15"/>
    <row r="625873" ht="15"/>
    <row r="625874" ht="15"/>
    <row r="625875" ht="15"/>
    <row r="625876" ht="15"/>
    <row r="625877" ht="15"/>
    <row r="625878" ht="15"/>
    <row r="625879" ht="15"/>
    <row r="625880" ht="15"/>
    <row r="625881" ht="15"/>
    <row r="625882" ht="15"/>
    <row r="625883" ht="15"/>
    <row r="625884" ht="15"/>
    <row r="625885" ht="15"/>
    <row r="625886" ht="15"/>
    <row r="625887" ht="15"/>
    <row r="625888" ht="15"/>
    <row r="625889" ht="15"/>
    <row r="625890" ht="15"/>
    <row r="625891" ht="15"/>
    <row r="625892" ht="15"/>
    <row r="625893" ht="15"/>
    <row r="625894" ht="15"/>
    <row r="625895" ht="15"/>
    <row r="625896" ht="15"/>
    <row r="625897" ht="15"/>
    <row r="625898" ht="15"/>
    <row r="625899" ht="15"/>
    <row r="625900" ht="15"/>
    <row r="625901" ht="15"/>
    <row r="625902" ht="15"/>
    <row r="625903" ht="15"/>
    <row r="625904" ht="15"/>
    <row r="625905" ht="15"/>
    <row r="625906" ht="15"/>
    <row r="625907" ht="15"/>
    <row r="625908" ht="15"/>
    <row r="625909" ht="15"/>
    <row r="625910" ht="15"/>
    <row r="625911" ht="15"/>
    <row r="625912" ht="15"/>
    <row r="625913" ht="15"/>
    <row r="625914" ht="15"/>
    <row r="625915" ht="15"/>
    <row r="625916" ht="15"/>
    <row r="625917" ht="15"/>
    <row r="625918" ht="15"/>
    <row r="625919" ht="15"/>
    <row r="625920" ht="15"/>
    <row r="625921" ht="15"/>
    <row r="625922" ht="15"/>
    <row r="625923" ht="15"/>
    <row r="625924" ht="15"/>
    <row r="625925" ht="15"/>
    <row r="625926" ht="15"/>
    <row r="625927" ht="15"/>
    <row r="625928" ht="15"/>
    <row r="625929" ht="15"/>
    <row r="625930" ht="15"/>
    <row r="625931" ht="15"/>
    <row r="625932" ht="15"/>
    <row r="625933" ht="15"/>
    <row r="625934" ht="15"/>
    <row r="625935" ht="15"/>
    <row r="625936" ht="15"/>
    <row r="625937" ht="15"/>
    <row r="625938" ht="15"/>
    <row r="625939" ht="15"/>
    <row r="625940" ht="15"/>
    <row r="625941" ht="15"/>
    <row r="625942" ht="15"/>
    <row r="625943" ht="15"/>
    <row r="625944" ht="15"/>
    <row r="625945" ht="15"/>
    <row r="625946" ht="15"/>
    <row r="625947" ht="15"/>
    <row r="625948" ht="15"/>
    <row r="625949" ht="15"/>
    <row r="625950" ht="15"/>
    <row r="625951" ht="15"/>
    <row r="625952" ht="15"/>
    <row r="625953" ht="15"/>
    <row r="625954" ht="15"/>
    <row r="625955" ht="15"/>
    <row r="625956" ht="15"/>
    <row r="625957" ht="15"/>
    <row r="625958" ht="15"/>
    <row r="625959" ht="15"/>
    <row r="625960" ht="15"/>
    <row r="625961" ht="15"/>
    <row r="625962" ht="15"/>
    <row r="625963" ht="15"/>
    <row r="625964" ht="15"/>
    <row r="625965" ht="15"/>
    <row r="625966" ht="15"/>
    <row r="625967" ht="15"/>
    <row r="625968" ht="15"/>
    <row r="625969" ht="15"/>
    <row r="625970" ht="15"/>
    <row r="625971" ht="15"/>
    <row r="625972" ht="15"/>
    <row r="625973" ht="15"/>
    <row r="625974" ht="15"/>
    <row r="625975" ht="15"/>
    <row r="625976" ht="15"/>
    <row r="625977" ht="15"/>
    <row r="625978" ht="15"/>
    <row r="625979" ht="15"/>
    <row r="625980" ht="15"/>
    <row r="625981" ht="15"/>
    <row r="625982" ht="15"/>
    <row r="625983" ht="15"/>
    <row r="625984" ht="15"/>
    <row r="625985" ht="15"/>
    <row r="625986" ht="15"/>
    <row r="625987" ht="15"/>
    <row r="625988" ht="15"/>
    <row r="625989" ht="15"/>
    <row r="625990" ht="15"/>
    <row r="625991" ht="15"/>
    <row r="625992" ht="15"/>
    <row r="625993" ht="15"/>
    <row r="625994" ht="15"/>
    <row r="625995" ht="15"/>
    <row r="625996" ht="15"/>
    <row r="625997" ht="15"/>
    <row r="625998" ht="15"/>
    <row r="625999" ht="15"/>
    <row r="626000" ht="15"/>
    <row r="626001" ht="15"/>
    <row r="626002" ht="15"/>
    <row r="626003" ht="15"/>
    <row r="626004" ht="15"/>
    <row r="626005" ht="15"/>
    <row r="626006" ht="15"/>
    <row r="626007" ht="15"/>
    <row r="626008" ht="15"/>
    <row r="626009" ht="15"/>
    <row r="626010" ht="15"/>
    <row r="626011" ht="15"/>
    <row r="626012" ht="15"/>
    <row r="626013" ht="15"/>
    <row r="626014" ht="15"/>
    <row r="626015" ht="15"/>
    <row r="626016" ht="15"/>
    <row r="626017" ht="15"/>
    <row r="626018" ht="15"/>
    <row r="626019" ht="15"/>
    <row r="626020" ht="15"/>
    <row r="626021" ht="15"/>
    <row r="626022" ht="15"/>
    <row r="626023" ht="15"/>
    <row r="626024" ht="15"/>
    <row r="626025" ht="15"/>
    <row r="626026" ht="15"/>
    <row r="626027" ht="15"/>
    <row r="626028" ht="15"/>
    <row r="626029" ht="15"/>
    <row r="626030" ht="15"/>
    <row r="626031" ht="15"/>
    <row r="626032" ht="15"/>
    <row r="626033" ht="15"/>
    <row r="626034" ht="15"/>
    <row r="626035" ht="15"/>
    <row r="626036" ht="15"/>
    <row r="626037" ht="15"/>
    <row r="626038" ht="15"/>
    <row r="626039" ht="15"/>
    <row r="626040" ht="15"/>
    <row r="626041" ht="15"/>
    <row r="626042" ht="15"/>
    <row r="626043" ht="15"/>
    <row r="626044" ht="15"/>
    <row r="626045" ht="15"/>
    <row r="626046" ht="15"/>
    <row r="626047" ht="15"/>
    <row r="626048" ht="15"/>
    <row r="626049" ht="15"/>
    <row r="626050" ht="15"/>
    <row r="626051" ht="15"/>
    <row r="626052" ht="15"/>
    <row r="626053" ht="15"/>
    <row r="626054" ht="15"/>
    <row r="626055" ht="15"/>
    <row r="626056" ht="15"/>
    <row r="626057" ht="15"/>
    <row r="626058" ht="15"/>
    <row r="626059" ht="15"/>
    <row r="626060" ht="15"/>
    <row r="626061" ht="15"/>
    <row r="626062" ht="15"/>
    <row r="626063" ht="15"/>
    <row r="626064" ht="15"/>
    <row r="626065" ht="15"/>
    <row r="626066" ht="15"/>
    <row r="626067" ht="15"/>
    <row r="626068" ht="15"/>
    <row r="626069" ht="15"/>
    <row r="626070" ht="15"/>
    <row r="626071" ht="15"/>
    <row r="626072" ht="15"/>
    <row r="626073" ht="15"/>
    <row r="626074" ht="15"/>
    <row r="626075" ht="15"/>
    <row r="626076" ht="15"/>
    <row r="626077" ht="15"/>
    <row r="626078" ht="15"/>
    <row r="626079" ht="15"/>
    <row r="626080" ht="15"/>
    <row r="626081" ht="15"/>
    <row r="626082" ht="15"/>
    <row r="626083" ht="15"/>
    <row r="626084" ht="15"/>
    <row r="626085" ht="15"/>
    <row r="626086" ht="15"/>
    <row r="626087" ht="15"/>
    <row r="626088" ht="15"/>
    <row r="626089" ht="15"/>
    <row r="626090" ht="15"/>
    <row r="626091" ht="15"/>
    <row r="626092" ht="15"/>
    <row r="626093" ht="15"/>
    <row r="626094" ht="15"/>
    <row r="626095" ht="15"/>
    <row r="626096" ht="15"/>
    <row r="626097" ht="15"/>
    <row r="626098" ht="15"/>
    <row r="626099" ht="15"/>
    <row r="626100" ht="15"/>
    <row r="626101" ht="15"/>
    <row r="626102" ht="15"/>
    <row r="626103" ht="15"/>
    <row r="626104" ht="15"/>
    <row r="626105" ht="15"/>
    <row r="626106" ht="15"/>
    <row r="626107" ht="15"/>
    <row r="626108" ht="15"/>
    <row r="626109" ht="15"/>
    <row r="626110" ht="15"/>
    <row r="626111" ht="15"/>
    <row r="626112" ht="15"/>
    <row r="626113" ht="15"/>
    <row r="626114" ht="15"/>
    <row r="626115" ht="15"/>
    <row r="626116" ht="15"/>
    <row r="626117" ht="15"/>
    <row r="626118" ht="15"/>
    <row r="626119" ht="15"/>
    <row r="626120" ht="15"/>
    <row r="626121" ht="15"/>
    <row r="626122" ht="15"/>
    <row r="626123" ht="15"/>
    <row r="626124" ht="15"/>
    <row r="626125" ht="15"/>
    <row r="626126" ht="15"/>
    <row r="626127" ht="15"/>
    <row r="626128" ht="15"/>
    <row r="626129" ht="15"/>
    <row r="626130" ht="15"/>
    <row r="626131" ht="15"/>
    <row r="626132" ht="15"/>
    <row r="626133" ht="15"/>
    <row r="626134" ht="15"/>
    <row r="626135" ht="15"/>
    <row r="626136" ht="15"/>
    <row r="626137" ht="15"/>
    <row r="626138" ht="15"/>
    <row r="626139" ht="15"/>
    <row r="626140" ht="15"/>
    <row r="626141" ht="15"/>
    <row r="626142" ht="15"/>
    <row r="626143" ht="15"/>
    <row r="626144" ht="15"/>
    <row r="626145" ht="15"/>
    <row r="626146" ht="15"/>
    <row r="626147" ht="15"/>
    <row r="626148" ht="15"/>
    <row r="626149" ht="15"/>
    <row r="626150" ht="15"/>
    <row r="626151" ht="15"/>
    <row r="626152" ht="15"/>
    <row r="626153" ht="15"/>
    <row r="626154" ht="15"/>
    <row r="626155" ht="15"/>
    <row r="626156" ht="15"/>
    <row r="626157" ht="15"/>
    <row r="626158" ht="15"/>
    <row r="626159" ht="15"/>
    <row r="626160" ht="15"/>
    <row r="626161" ht="15"/>
    <row r="626162" ht="15"/>
    <row r="626163" ht="15"/>
    <row r="626164" ht="15"/>
    <row r="626165" ht="15"/>
    <row r="626166" ht="15"/>
    <row r="626167" ht="15"/>
    <row r="626168" ht="15"/>
    <row r="626169" ht="15"/>
    <row r="626170" ht="15"/>
    <row r="626171" ht="15"/>
    <row r="626172" ht="15"/>
    <row r="626173" ht="15"/>
    <row r="626174" ht="15"/>
    <row r="626175" ht="15"/>
    <row r="626176" ht="15"/>
    <row r="626177" ht="15"/>
    <row r="626178" ht="15"/>
    <row r="626179" ht="15"/>
    <row r="626180" ht="15"/>
    <row r="626181" ht="15"/>
    <row r="626182" ht="15"/>
    <row r="626183" ht="15"/>
    <row r="626184" ht="15"/>
    <row r="626185" ht="15"/>
    <row r="626186" ht="15"/>
    <row r="626187" ht="15"/>
    <row r="626188" ht="15"/>
    <row r="626189" ht="15"/>
    <row r="626190" ht="15"/>
    <row r="626191" ht="15"/>
    <row r="626192" ht="15"/>
    <row r="626193" ht="15"/>
    <row r="626194" ht="15"/>
    <row r="626195" ht="15"/>
    <row r="626196" ht="15"/>
    <row r="626197" ht="15"/>
    <row r="626198" ht="15"/>
    <row r="626199" ht="15"/>
    <row r="626200" ht="15"/>
    <row r="626201" ht="15"/>
    <row r="626202" ht="15"/>
    <row r="626203" ht="15"/>
    <row r="626204" ht="15"/>
    <row r="626205" ht="15"/>
    <row r="626206" ht="15"/>
    <row r="626207" ht="15"/>
    <row r="626208" ht="15"/>
    <row r="626209" ht="15"/>
    <row r="626210" ht="15"/>
    <row r="626211" ht="15"/>
    <row r="626212" ht="15"/>
    <row r="626213" ht="15"/>
    <row r="626214" ht="15"/>
    <row r="626215" ht="15"/>
    <row r="626216" ht="15"/>
    <row r="626217" ht="15"/>
    <row r="626218" ht="15"/>
    <row r="626219" ht="15"/>
    <row r="626220" ht="15"/>
    <row r="626221" ht="15"/>
    <row r="626222" ht="15"/>
    <row r="626223" ht="15"/>
    <row r="626224" ht="15"/>
    <row r="626225" ht="15"/>
    <row r="626226" ht="15"/>
    <row r="626227" ht="15"/>
    <row r="626228" ht="15"/>
    <row r="626229" ht="15"/>
    <row r="626230" ht="15"/>
    <row r="626231" ht="15"/>
    <row r="626232" ht="15"/>
    <row r="626233" ht="15"/>
    <row r="626234" ht="15"/>
    <row r="626235" ht="15"/>
    <row r="626236" ht="15"/>
    <row r="626237" ht="15"/>
    <row r="626238" ht="15"/>
    <row r="626239" ht="15"/>
    <row r="626240" ht="15"/>
    <row r="626241" ht="15"/>
    <row r="626242" ht="15"/>
    <row r="626243" ht="15"/>
    <row r="626244" ht="15"/>
    <row r="626245" ht="15"/>
    <row r="626246" ht="15"/>
    <row r="626247" ht="15"/>
    <row r="626248" ht="15"/>
    <row r="626249" ht="15"/>
    <row r="626250" ht="15"/>
    <row r="626251" ht="15"/>
    <row r="626252" ht="15"/>
    <row r="626253" ht="15"/>
    <row r="626254" ht="15"/>
    <row r="626255" ht="15"/>
    <row r="626256" ht="15"/>
    <row r="626257" ht="15"/>
    <row r="626258" ht="15"/>
    <row r="626259" ht="15"/>
    <row r="626260" ht="15"/>
    <row r="626261" ht="15"/>
    <row r="626262" ht="15"/>
    <row r="626263" ht="15"/>
    <row r="626264" ht="15"/>
    <row r="626265" ht="15"/>
    <row r="626266" ht="15"/>
    <row r="626267" ht="15"/>
    <row r="626268" ht="15"/>
    <row r="626269" ht="15"/>
    <row r="626270" ht="15"/>
    <row r="626271" ht="15"/>
    <row r="626272" ht="15"/>
    <row r="626273" ht="15"/>
    <row r="626274" ht="15"/>
    <row r="626275" ht="15"/>
    <row r="626276" ht="15"/>
    <row r="626277" ht="15"/>
    <row r="626278" ht="15"/>
    <row r="626279" ht="15"/>
    <row r="626280" ht="15"/>
    <row r="626281" ht="15"/>
    <row r="626282" ht="15"/>
    <row r="626283" ht="15"/>
    <row r="626284" ht="15"/>
    <row r="626285" ht="15"/>
    <row r="626286" ht="15"/>
    <row r="626287" ht="15"/>
    <row r="626288" ht="15"/>
    <row r="626289" ht="15"/>
    <row r="626290" ht="15"/>
    <row r="626291" ht="15"/>
    <row r="626292" ht="15"/>
    <row r="626293" ht="15"/>
    <row r="626294" ht="15"/>
    <row r="626295" ht="15"/>
    <row r="626296" ht="15"/>
    <row r="626297" ht="15"/>
    <row r="626298" ht="15"/>
    <row r="626299" ht="15"/>
    <row r="626300" ht="15"/>
    <row r="626301" ht="15"/>
    <row r="626302" ht="15"/>
    <row r="626303" ht="15"/>
    <row r="626304" ht="15"/>
    <row r="626305" ht="15"/>
    <row r="626306" ht="15"/>
    <row r="626307" ht="15"/>
    <row r="626308" ht="15"/>
    <row r="626309" ht="15"/>
    <row r="626310" ht="15"/>
    <row r="626311" ht="15"/>
    <row r="626312" ht="15"/>
    <row r="626313" ht="15"/>
    <row r="626314" ht="15"/>
    <row r="626315" ht="15"/>
    <row r="626316" ht="15"/>
    <row r="626317" ht="15"/>
    <row r="626318" ht="15"/>
    <row r="626319" ht="15"/>
    <row r="626320" ht="15"/>
    <row r="626321" ht="15"/>
    <row r="626322" ht="15"/>
    <row r="626323" ht="15"/>
    <row r="626324" ht="15"/>
    <row r="626325" ht="15"/>
    <row r="626326" ht="15"/>
    <row r="626327" ht="15"/>
    <row r="626328" ht="15"/>
    <row r="626329" ht="15"/>
    <row r="626330" ht="15"/>
    <row r="626331" ht="15"/>
    <row r="626332" ht="15"/>
    <row r="626333" ht="15"/>
    <row r="626334" ht="15"/>
    <row r="626335" ht="15"/>
    <row r="626336" ht="15"/>
    <row r="626337" ht="15"/>
    <row r="626338" ht="15"/>
    <row r="626339" ht="15"/>
    <row r="626340" ht="15"/>
    <row r="626341" ht="15"/>
    <row r="626342" ht="15"/>
    <row r="626343" ht="15"/>
    <row r="626344" ht="15"/>
    <row r="626345" ht="15"/>
    <row r="626346" ht="15"/>
    <row r="626347" ht="15"/>
    <row r="626348" ht="15"/>
    <row r="626349" ht="15"/>
    <row r="626350" ht="15"/>
    <row r="626351" ht="15"/>
    <row r="626352" ht="15"/>
    <row r="626353" ht="15"/>
    <row r="626354" ht="15"/>
    <row r="626355" ht="15"/>
    <row r="626356" ht="15"/>
    <row r="626357" ht="15"/>
    <row r="626358" ht="15"/>
    <row r="626359" ht="15"/>
    <row r="626360" ht="15"/>
    <row r="626361" ht="15"/>
    <row r="626362" ht="15"/>
    <row r="626363" ht="15"/>
    <row r="626364" ht="15"/>
    <row r="626365" ht="15"/>
    <row r="626366" ht="15"/>
    <row r="626367" ht="15"/>
    <row r="626368" ht="15"/>
    <row r="626369" ht="15"/>
    <row r="626370" ht="15"/>
    <row r="626371" ht="15"/>
    <row r="626372" ht="15"/>
    <row r="626373" ht="15"/>
    <row r="626374" ht="15"/>
    <row r="626375" ht="15"/>
    <row r="626376" ht="15"/>
    <row r="626377" ht="15"/>
    <row r="626378" ht="15"/>
    <row r="626379" ht="15"/>
    <row r="626380" ht="15"/>
    <row r="626381" ht="15"/>
    <row r="626382" ht="15"/>
    <row r="626383" ht="15"/>
    <row r="626384" ht="15"/>
    <row r="626385" ht="15"/>
    <row r="626386" ht="15"/>
    <row r="626387" ht="15"/>
    <row r="626388" ht="15"/>
    <row r="626389" ht="15"/>
    <row r="626390" ht="15"/>
    <row r="626391" ht="15"/>
    <row r="626392" ht="15"/>
    <row r="626393" ht="15"/>
    <row r="626394" ht="15"/>
    <row r="626395" ht="15"/>
    <row r="626396" ht="15"/>
    <row r="626397" ht="15"/>
    <row r="626398" ht="15"/>
    <row r="626399" ht="15"/>
    <row r="626400" ht="15"/>
    <row r="626401" ht="15"/>
    <row r="626402" ht="15"/>
    <row r="626403" ht="15"/>
    <row r="626404" ht="15"/>
    <row r="626405" ht="15"/>
    <row r="626406" ht="15"/>
    <row r="626407" ht="15"/>
    <row r="626408" ht="15"/>
    <row r="626409" ht="15"/>
    <row r="626410" ht="15"/>
    <row r="626411" ht="15"/>
    <row r="626412" ht="15"/>
    <row r="626413" ht="15"/>
    <row r="626414" ht="15"/>
    <row r="626415" ht="15"/>
    <row r="626416" ht="15"/>
    <row r="626417" ht="15"/>
    <row r="626418" ht="15"/>
    <row r="626419" ht="15"/>
    <row r="626420" ht="15"/>
    <row r="626421" ht="15"/>
    <row r="626422" ht="15"/>
    <row r="626423" ht="15"/>
    <row r="626424" ht="15"/>
    <row r="626425" ht="15"/>
    <row r="626426" ht="15"/>
    <row r="626427" ht="15"/>
    <row r="626428" ht="15"/>
    <row r="626429" ht="15"/>
    <row r="626430" ht="15"/>
    <row r="626431" ht="15"/>
    <row r="626432" ht="15"/>
    <row r="626433" ht="15"/>
    <row r="626434" ht="15"/>
    <row r="626435" ht="15"/>
    <row r="626436" ht="15"/>
    <row r="626437" ht="15"/>
    <row r="626438" ht="15"/>
    <row r="626439" ht="15"/>
    <row r="626440" ht="15"/>
    <row r="626441" ht="15"/>
    <row r="626442" ht="15"/>
    <row r="626443" ht="15"/>
    <row r="626444" ht="15"/>
    <row r="626445" ht="15"/>
    <row r="626446" ht="15"/>
    <row r="626447" ht="15"/>
    <row r="626448" ht="15"/>
    <row r="626449" ht="15"/>
    <row r="626450" ht="15"/>
    <row r="626451" ht="15"/>
    <row r="626452" ht="15"/>
    <row r="626453" ht="15"/>
    <row r="626454" ht="15"/>
    <row r="626455" ht="15"/>
    <row r="626456" ht="15"/>
    <row r="626457" ht="15"/>
    <row r="626458" ht="15"/>
    <row r="626459" ht="15"/>
    <row r="626460" ht="15"/>
    <row r="626461" ht="15"/>
    <row r="626462" ht="15"/>
    <row r="626463" ht="15"/>
    <row r="626464" ht="15"/>
    <row r="626465" ht="15"/>
    <row r="626466" ht="15"/>
    <row r="626467" ht="15"/>
    <row r="626468" ht="15"/>
    <row r="626469" ht="15"/>
    <row r="626470" ht="15"/>
    <row r="626471" ht="15"/>
    <row r="626472" ht="15"/>
    <row r="626473" ht="15"/>
    <row r="626474" ht="15"/>
    <row r="626475" ht="15"/>
    <row r="626476" ht="15"/>
    <row r="626477" ht="15"/>
    <row r="626478" ht="15"/>
    <row r="626479" ht="15"/>
    <row r="626480" ht="15"/>
    <row r="626481" ht="15"/>
    <row r="626482" ht="15"/>
    <row r="626483" ht="15"/>
    <row r="626484" ht="15"/>
    <row r="626485" ht="15"/>
    <row r="626486" ht="15"/>
    <row r="626487" ht="15"/>
    <row r="626488" ht="15"/>
    <row r="626489" ht="15"/>
    <row r="626490" ht="15"/>
    <row r="626491" ht="15"/>
    <row r="626492" ht="15"/>
    <row r="626493" ht="15"/>
    <row r="626494" ht="15"/>
    <row r="626495" ht="15"/>
    <row r="626496" ht="15"/>
    <row r="626497" ht="15"/>
    <row r="626498" ht="15"/>
    <row r="626499" ht="15"/>
    <row r="626500" ht="15"/>
    <row r="626501" ht="15"/>
    <row r="626502" ht="15"/>
    <row r="626503" ht="15"/>
    <row r="626504" ht="15"/>
    <row r="626505" ht="15"/>
    <row r="626506" ht="15"/>
    <row r="626507" ht="15"/>
    <row r="626508" ht="15"/>
    <row r="626509" ht="15"/>
    <row r="626510" ht="15"/>
    <row r="626511" ht="15"/>
    <row r="626512" ht="15"/>
    <row r="626513" ht="15"/>
    <row r="626514" ht="15"/>
    <row r="626515" ht="15"/>
    <row r="626516" ht="15"/>
    <row r="626517" ht="15"/>
    <row r="626518" ht="15"/>
    <row r="626519" ht="15"/>
    <row r="626520" ht="15"/>
    <row r="626521" ht="15"/>
    <row r="626522" ht="15"/>
    <row r="626523" ht="15"/>
    <row r="626524" ht="15"/>
    <row r="626525" ht="15"/>
    <row r="626526" ht="15"/>
    <row r="626527" ht="15"/>
    <row r="626528" ht="15"/>
    <row r="626529" ht="15"/>
    <row r="626530" ht="15"/>
    <row r="626531" ht="15"/>
    <row r="626532" ht="15"/>
    <row r="626533" ht="15"/>
    <row r="626534" ht="15"/>
    <row r="626535" ht="15"/>
    <row r="626536" ht="15"/>
    <row r="626537" ht="15"/>
    <row r="626538" ht="15"/>
    <row r="626539" ht="15"/>
    <row r="626540" ht="15"/>
    <row r="626541" ht="15"/>
    <row r="626542" ht="15"/>
    <row r="626543" ht="15"/>
    <row r="626544" ht="15"/>
    <row r="626545" ht="15"/>
    <row r="626546" ht="15"/>
    <row r="626547" ht="15"/>
    <row r="626548" ht="15"/>
    <row r="626549" ht="15"/>
    <row r="626550" ht="15"/>
    <row r="626551" ht="15"/>
    <row r="626552" ht="15"/>
    <row r="626553" ht="15"/>
    <row r="626554" ht="15"/>
    <row r="626555" ht="15"/>
    <row r="626556" ht="15"/>
    <row r="626557" ht="15"/>
    <row r="626558" ht="15"/>
    <row r="626559" ht="15"/>
    <row r="626560" ht="15"/>
    <row r="626561" ht="15"/>
    <row r="626562" ht="15"/>
    <row r="626563" ht="15"/>
    <row r="626564" ht="15"/>
    <row r="626565" ht="15"/>
    <row r="626566" ht="15"/>
    <row r="626567" ht="15"/>
    <row r="626568" ht="15"/>
    <row r="626569" ht="15"/>
    <row r="626570" ht="15"/>
    <row r="626571" ht="15"/>
    <row r="626572" ht="15"/>
    <row r="626573" ht="15"/>
    <row r="626574" ht="15"/>
    <row r="626575" ht="15"/>
    <row r="626576" ht="15"/>
    <row r="626577" ht="15"/>
    <row r="626578" ht="15"/>
    <row r="626579" ht="15"/>
    <row r="626580" ht="15"/>
    <row r="626581" ht="15"/>
    <row r="626582" ht="15"/>
    <row r="626583" ht="15"/>
    <row r="626584" ht="15"/>
    <row r="626585" ht="15"/>
    <row r="626586" ht="15"/>
    <row r="626587" ht="15"/>
    <row r="626588" ht="15"/>
    <row r="626589" ht="15"/>
    <row r="626590" ht="15"/>
    <row r="626591" ht="15"/>
    <row r="626592" ht="15"/>
    <row r="626593" ht="15"/>
    <row r="626594" ht="15"/>
    <row r="626595" ht="15"/>
    <row r="626596" ht="15"/>
    <row r="626597" ht="15"/>
    <row r="626598" ht="15"/>
    <row r="626599" ht="15"/>
    <row r="626600" ht="15"/>
    <row r="626601" ht="15"/>
    <row r="626602" ht="15"/>
    <row r="626603" ht="15"/>
    <row r="626604" ht="15"/>
    <row r="626605" ht="15"/>
    <row r="626606" ht="15"/>
    <row r="626607" ht="15"/>
    <row r="626608" ht="15"/>
    <row r="626609" ht="15"/>
    <row r="626610" ht="15"/>
    <row r="626611" ht="15"/>
    <row r="626612" ht="15"/>
    <row r="626613" ht="15"/>
    <row r="626614" ht="15"/>
    <row r="626615" ht="15"/>
    <row r="626616" ht="15"/>
    <row r="626617" ht="15"/>
    <row r="626618" ht="15"/>
    <row r="626619" ht="15"/>
    <row r="626620" ht="15"/>
    <row r="626621" ht="15"/>
    <row r="626622" ht="15"/>
    <row r="626623" ht="15"/>
    <row r="626624" ht="15"/>
    <row r="626625" ht="15"/>
    <row r="626626" ht="15"/>
    <row r="626627" ht="15"/>
    <row r="626628" ht="15"/>
    <row r="626629" ht="15"/>
    <row r="626630" ht="15"/>
    <row r="626631" ht="15"/>
    <row r="626632" ht="15"/>
    <row r="626633" ht="15"/>
    <row r="626634" ht="15"/>
    <row r="626635" ht="15"/>
    <row r="626636" ht="15"/>
    <row r="626637" ht="15"/>
    <row r="626638" ht="15"/>
    <row r="626639" ht="15"/>
    <row r="626640" ht="15"/>
    <row r="626641" ht="15"/>
    <row r="626642" ht="15"/>
    <row r="626643" ht="15"/>
    <row r="626644" ht="15"/>
    <row r="626645" ht="15"/>
    <row r="626646" ht="15"/>
    <row r="626647" ht="15"/>
    <row r="626648" ht="15"/>
    <row r="626649" ht="15"/>
    <row r="626650" ht="15"/>
    <row r="626651" ht="15"/>
    <row r="626652" ht="15"/>
    <row r="626653" ht="15"/>
    <row r="626654" ht="15"/>
    <row r="626655" ht="15"/>
    <row r="626656" ht="15"/>
    <row r="626657" ht="15"/>
    <row r="626658" ht="15"/>
    <row r="626659" ht="15"/>
    <row r="626660" ht="15"/>
    <row r="626661" ht="15"/>
    <row r="626662" ht="15"/>
    <row r="626663" ht="15"/>
    <row r="626664" ht="15"/>
    <row r="626665" ht="15"/>
    <row r="626666" ht="15"/>
    <row r="626667" ht="15"/>
    <row r="626668" ht="15"/>
    <row r="626669" ht="15"/>
    <row r="626670" ht="15"/>
    <row r="626671" ht="15"/>
    <row r="626672" ht="15"/>
    <row r="626673" ht="15"/>
    <row r="626674" ht="15"/>
    <row r="626675" ht="15"/>
    <row r="626676" ht="15"/>
    <row r="626677" ht="15"/>
    <row r="626678" ht="15"/>
    <row r="626679" ht="15"/>
    <row r="626680" ht="15"/>
    <row r="626681" ht="15"/>
    <row r="626682" ht="15"/>
    <row r="626683" ht="15"/>
    <row r="626684" ht="15"/>
    <row r="626685" ht="15"/>
    <row r="626686" ht="15"/>
    <row r="626687" ht="15"/>
    <row r="626688" ht="15"/>
    <row r="626689" ht="15"/>
    <row r="626690" ht="15"/>
    <row r="626691" ht="15"/>
    <row r="626692" ht="15"/>
    <row r="626693" ht="15"/>
    <row r="626694" ht="15"/>
    <row r="626695" ht="15"/>
    <row r="626696" ht="15"/>
    <row r="626697" ht="15"/>
    <row r="626698" ht="15"/>
    <row r="626699" ht="15"/>
    <row r="626700" ht="15"/>
    <row r="626701" ht="15"/>
    <row r="626702" ht="15"/>
    <row r="626703" ht="15"/>
    <row r="626704" ht="15"/>
    <row r="626705" ht="15"/>
    <row r="626706" ht="15"/>
    <row r="626707" ht="15"/>
    <row r="626708" ht="15"/>
    <row r="626709" ht="15"/>
    <row r="626710" ht="15"/>
    <row r="626711" ht="15"/>
    <row r="626712" ht="15"/>
    <row r="626713" ht="15"/>
    <row r="626714" ht="15"/>
    <row r="626715" ht="15"/>
    <row r="626716" ht="15"/>
    <row r="626717" ht="15"/>
    <row r="626718" ht="15"/>
    <row r="626719" ht="15"/>
    <row r="626720" ht="15"/>
    <row r="626721" ht="15"/>
    <row r="626722" ht="15"/>
    <row r="626723" ht="15"/>
    <row r="626724" ht="15"/>
    <row r="626725" ht="15"/>
    <row r="626726" ht="15"/>
    <row r="626727" ht="15"/>
    <row r="626728" ht="15"/>
    <row r="626729" ht="15"/>
    <row r="626730" ht="15"/>
    <row r="626731" ht="15"/>
    <row r="626732" ht="15"/>
    <row r="626733" ht="15"/>
    <row r="626734" ht="15"/>
    <row r="626735" ht="15"/>
    <row r="626736" ht="15"/>
    <row r="626737" ht="15"/>
    <row r="626738" ht="15"/>
    <row r="626739" ht="15"/>
    <row r="626740" ht="15"/>
    <row r="626741" ht="15"/>
    <row r="626742" ht="15"/>
    <row r="626743" ht="15"/>
    <row r="626744" ht="15"/>
    <row r="626745" ht="15"/>
    <row r="626746" ht="15"/>
    <row r="626747" ht="15"/>
    <row r="626748" ht="15"/>
    <row r="626749" ht="15"/>
    <row r="626750" ht="15"/>
    <row r="626751" ht="15"/>
    <row r="626752" ht="15"/>
    <row r="626753" ht="15"/>
    <row r="626754" ht="15"/>
    <row r="626755" ht="15"/>
    <row r="626756" ht="15"/>
    <row r="626757" ht="15"/>
    <row r="626758" ht="15"/>
    <row r="626759" ht="15"/>
    <row r="626760" ht="15"/>
    <row r="626761" ht="15"/>
    <row r="626762" ht="15"/>
    <row r="626763" ht="15"/>
    <row r="626764" ht="15"/>
    <row r="626765" ht="15"/>
    <row r="626766" ht="15"/>
    <row r="626767" ht="15"/>
    <row r="626768" ht="15"/>
    <row r="626769" ht="15"/>
    <row r="626770" ht="15"/>
    <row r="626771" ht="15"/>
    <row r="626772" ht="15"/>
    <row r="626773" ht="15"/>
    <row r="626774" ht="15"/>
    <row r="626775" ht="15"/>
    <row r="626776" ht="15"/>
    <row r="626777" ht="15"/>
    <row r="626778" ht="15"/>
    <row r="626779" ht="15"/>
    <row r="626780" ht="15"/>
    <row r="626781" ht="15"/>
    <row r="626782" ht="15"/>
    <row r="626783" ht="15"/>
    <row r="626784" ht="15"/>
    <row r="626785" ht="15"/>
    <row r="626786" ht="15"/>
    <row r="626787" ht="15"/>
    <row r="626788" ht="15"/>
    <row r="626789" ht="15"/>
    <row r="626790" ht="15"/>
    <row r="626791" ht="15"/>
    <row r="626792" ht="15"/>
    <row r="626793" ht="15"/>
    <row r="626794" ht="15"/>
    <row r="626795" ht="15"/>
    <row r="626796" ht="15"/>
    <row r="626797" ht="15"/>
    <row r="626798" ht="15"/>
    <row r="626799" ht="15"/>
    <row r="626800" ht="15"/>
    <row r="626801" ht="15"/>
    <row r="626802" ht="15"/>
    <row r="626803" ht="15"/>
    <row r="626804" ht="15"/>
    <row r="626805" ht="15"/>
    <row r="626806" ht="15"/>
    <row r="626807" ht="15"/>
    <row r="626808" ht="15"/>
    <row r="626809" ht="15"/>
    <row r="626810" ht="15"/>
    <row r="626811" ht="15"/>
    <row r="626812" ht="15"/>
    <row r="626813" ht="15"/>
    <row r="626814" ht="15"/>
    <row r="626815" ht="15"/>
    <row r="626816" ht="15"/>
    <row r="626817" ht="15"/>
    <row r="626818" ht="15"/>
    <row r="626819" ht="15"/>
    <row r="626820" ht="15"/>
    <row r="626821" ht="15"/>
    <row r="626822" ht="15"/>
    <row r="626823" ht="15"/>
    <row r="626824" ht="15"/>
    <row r="626825" ht="15"/>
    <row r="626826" ht="15"/>
    <row r="626827" ht="15"/>
    <row r="626828" ht="15"/>
    <row r="626829" ht="15"/>
    <row r="626830" ht="15"/>
    <row r="626831" ht="15"/>
    <row r="626832" ht="15"/>
    <row r="626833" ht="15"/>
    <row r="626834" ht="15"/>
    <row r="626835" ht="15"/>
    <row r="626836" ht="15"/>
    <row r="626837" ht="15"/>
    <row r="626838" ht="15"/>
    <row r="626839" ht="15"/>
    <row r="626840" ht="15"/>
    <row r="626841" ht="15"/>
    <row r="626842" ht="15"/>
    <row r="626843" ht="15"/>
    <row r="626844" ht="15"/>
    <row r="626845" ht="15"/>
    <row r="626846" ht="15"/>
    <row r="626847" ht="15"/>
    <row r="626848" ht="15"/>
    <row r="626849" ht="15"/>
    <row r="626850" ht="15"/>
    <row r="626851" ht="15"/>
    <row r="626852" ht="15"/>
    <row r="626853" ht="15"/>
    <row r="626854" ht="15"/>
    <row r="626855" ht="15"/>
    <row r="626856" ht="15"/>
    <row r="626857" ht="15"/>
    <row r="626858" ht="15"/>
    <row r="626859" ht="15"/>
    <row r="626860" ht="15"/>
    <row r="626861" ht="15"/>
    <row r="626862" ht="15"/>
    <row r="626863" ht="15"/>
    <row r="626864" ht="15"/>
    <row r="626865" ht="15"/>
    <row r="626866" ht="15"/>
    <row r="626867" ht="15"/>
    <row r="626868" ht="15"/>
    <row r="626869" ht="15"/>
    <row r="626870" ht="15"/>
    <row r="626871" ht="15"/>
    <row r="626872" ht="15"/>
    <row r="626873" ht="15"/>
    <row r="626874" ht="15"/>
    <row r="626875" ht="15"/>
    <row r="626876" ht="15"/>
    <row r="626877" ht="15"/>
    <row r="626878" ht="15"/>
    <row r="626879" ht="15"/>
    <row r="626880" ht="15"/>
    <row r="626881" ht="15"/>
    <row r="626882" ht="15"/>
    <row r="626883" ht="15"/>
    <row r="626884" ht="15"/>
    <row r="626885" ht="15"/>
    <row r="626886" ht="15"/>
    <row r="626887" ht="15"/>
    <row r="626888" ht="15"/>
    <row r="626889" ht="15"/>
    <row r="626890" ht="15"/>
    <row r="626891" ht="15"/>
    <row r="626892" ht="15"/>
    <row r="626893" ht="15"/>
    <row r="626894" ht="15"/>
    <row r="626895" ht="15"/>
    <row r="626896" ht="15"/>
    <row r="626897" ht="15"/>
    <row r="626898" ht="15"/>
    <row r="626899" ht="15"/>
    <row r="626900" ht="15"/>
    <row r="626901" ht="15"/>
    <row r="626902" ht="15"/>
    <row r="626903" ht="15"/>
    <row r="626904" ht="15"/>
    <row r="626905" ht="15"/>
    <row r="626906" ht="15"/>
    <row r="626907" ht="15"/>
    <row r="626908" ht="15"/>
    <row r="626909" ht="15"/>
    <row r="626910" ht="15"/>
    <row r="626911" ht="15"/>
    <row r="626912" ht="15"/>
    <row r="626913" ht="15"/>
    <row r="626914" ht="15"/>
    <row r="626915" ht="15"/>
    <row r="626916" ht="15"/>
    <row r="626917" ht="15"/>
    <row r="626918" ht="15"/>
    <row r="626919" ht="15"/>
    <row r="626920" ht="15"/>
    <row r="626921" ht="15"/>
    <row r="626922" ht="15"/>
    <row r="626923" ht="15"/>
    <row r="626924" ht="15"/>
    <row r="626925" ht="15"/>
    <row r="626926" ht="15"/>
    <row r="626927" ht="15"/>
    <row r="626928" ht="15"/>
    <row r="626929" ht="15"/>
    <row r="626930" ht="15"/>
    <row r="626931" ht="15"/>
    <row r="626932" ht="15"/>
    <row r="626933" ht="15"/>
    <row r="626934" ht="15"/>
    <row r="626935" ht="15"/>
    <row r="626936" ht="15"/>
    <row r="626937" ht="15"/>
    <row r="626938" ht="15"/>
    <row r="626939" ht="15"/>
    <row r="626940" ht="15"/>
    <row r="626941" ht="15"/>
    <row r="626942" ht="15"/>
    <row r="626943" ht="15"/>
    <row r="626944" ht="15"/>
    <row r="626945" ht="15"/>
    <row r="626946" ht="15"/>
    <row r="626947" ht="15"/>
    <row r="626948" ht="15"/>
    <row r="626949" ht="15"/>
    <row r="626950" ht="15"/>
    <row r="626951" ht="15"/>
    <row r="626952" ht="15"/>
    <row r="626953" ht="15"/>
    <row r="626954" ht="15"/>
    <row r="626955" ht="15"/>
    <row r="626956" ht="15"/>
    <row r="626957" ht="15"/>
    <row r="626958" ht="15"/>
    <row r="626959" ht="15"/>
    <row r="626960" ht="15"/>
    <row r="626961" ht="15"/>
    <row r="626962" ht="15"/>
    <row r="626963" ht="15"/>
    <row r="626964" ht="15"/>
    <row r="626965" ht="15"/>
    <row r="626966" ht="15"/>
    <row r="626967" ht="15"/>
    <row r="626968" ht="15"/>
    <row r="626969" ht="15"/>
    <row r="626970" ht="15"/>
    <row r="626971" ht="15"/>
    <row r="626972" ht="15"/>
    <row r="626973" ht="15"/>
    <row r="626974" ht="15"/>
    <row r="626975" ht="15"/>
    <row r="626976" ht="15"/>
    <row r="626977" ht="15"/>
    <row r="626978" ht="15"/>
    <row r="626979" ht="15"/>
    <row r="626980" ht="15"/>
    <row r="626981" ht="15"/>
    <row r="626982" ht="15"/>
    <row r="626983" ht="15"/>
    <row r="626984" ht="15"/>
    <row r="626985" ht="15"/>
    <row r="626986" ht="15"/>
    <row r="626987" ht="15"/>
    <row r="626988" ht="15"/>
    <row r="626989" ht="15"/>
    <row r="626990" ht="15"/>
    <row r="626991" ht="15"/>
    <row r="626992" ht="15"/>
    <row r="626993" ht="15"/>
    <row r="626994" ht="15"/>
    <row r="626995" ht="15"/>
    <row r="626996" ht="15"/>
    <row r="626997" ht="15"/>
    <row r="626998" ht="15"/>
    <row r="626999" ht="15"/>
    <row r="627000" ht="15"/>
    <row r="627001" ht="15"/>
    <row r="627002" ht="15"/>
    <row r="627003" ht="15"/>
    <row r="627004" ht="15"/>
    <row r="627005" ht="15"/>
    <row r="627006" ht="15"/>
    <row r="627007" ht="15"/>
    <row r="627008" ht="15"/>
    <row r="627009" ht="15"/>
    <row r="627010" ht="15"/>
    <row r="627011" ht="15"/>
    <row r="627012" ht="15"/>
    <row r="627013" ht="15"/>
    <row r="627014" ht="15"/>
    <row r="627015" ht="15"/>
    <row r="627016" ht="15"/>
    <row r="627017" ht="15"/>
    <row r="627018" ht="15"/>
    <row r="627019" ht="15"/>
    <row r="627020" ht="15"/>
    <row r="627021" ht="15"/>
    <row r="627022" ht="15"/>
    <row r="627023" ht="15"/>
    <row r="627024" ht="15"/>
    <row r="627025" ht="15"/>
    <row r="627026" ht="15"/>
    <row r="627027" ht="15"/>
    <row r="627028" ht="15"/>
    <row r="627029" ht="15"/>
    <row r="627030" ht="15"/>
    <row r="627031" ht="15"/>
    <row r="627032" ht="15"/>
    <row r="627033" ht="15"/>
    <row r="627034" ht="15"/>
    <row r="627035" ht="15"/>
    <row r="627036" ht="15"/>
    <row r="627037" ht="15"/>
    <row r="627038" ht="15"/>
    <row r="627039" ht="15"/>
    <row r="627040" ht="15"/>
    <row r="627041" ht="15"/>
    <row r="627042" ht="15"/>
    <row r="627043" ht="15"/>
    <row r="627044" ht="15"/>
    <row r="627045" ht="15"/>
    <row r="627046" ht="15"/>
    <row r="627047" ht="15"/>
    <row r="627048" ht="15"/>
    <row r="627049" ht="15"/>
    <row r="627050" ht="15"/>
    <row r="627051" ht="15"/>
    <row r="627052" ht="15"/>
    <row r="627053" ht="15"/>
    <row r="627054" ht="15"/>
    <row r="627055" ht="15"/>
    <row r="627056" ht="15"/>
    <row r="627057" ht="15"/>
    <row r="627058" ht="15"/>
    <row r="627059" ht="15"/>
    <row r="627060" ht="15"/>
    <row r="627061" ht="15"/>
    <row r="627062" ht="15"/>
    <row r="627063" ht="15"/>
    <row r="627064" ht="15"/>
    <row r="627065" ht="15"/>
    <row r="627066" ht="15"/>
    <row r="627067" ht="15"/>
    <row r="627068" ht="15"/>
    <row r="627069" ht="15"/>
    <row r="627070" ht="15"/>
    <row r="627071" ht="15"/>
    <row r="627072" ht="15"/>
    <row r="627073" ht="15"/>
    <row r="627074" ht="15"/>
    <row r="627075" ht="15"/>
    <row r="627076" ht="15"/>
    <row r="627077" ht="15"/>
    <row r="627078" ht="15"/>
    <row r="627079" ht="15"/>
    <row r="627080" ht="15"/>
    <row r="627081" ht="15"/>
    <row r="627082" ht="15"/>
    <row r="627083" ht="15"/>
    <row r="627084" ht="15"/>
    <row r="627085" ht="15"/>
    <row r="627086" ht="15"/>
    <row r="627087" ht="15"/>
    <row r="627088" ht="15"/>
    <row r="627089" ht="15"/>
    <row r="627090" ht="15"/>
    <row r="627091" ht="15"/>
    <row r="627092" ht="15"/>
    <row r="627093" ht="15"/>
    <row r="627094" ht="15"/>
    <row r="627095" ht="15"/>
    <row r="627096" ht="15"/>
    <row r="627097" ht="15"/>
    <row r="627098" ht="15"/>
    <row r="627099" ht="15"/>
    <row r="627100" ht="15"/>
    <row r="627101" ht="15"/>
    <row r="627102" ht="15"/>
    <row r="627103" ht="15"/>
    <row r="627104" ht="15"/>
    <row r="627105" ht="15"/>
    <row r="627106" ht="15"/>
    <row r="627107" ht="15"/>
    <row r="627108" ht="15"/>
    <row r="627109" ht="15"/>
    <row r="627110" ht="15"/>
    <row r="627111" ht="15"/>
    <row r="627112" ht="15"/>
    <row r="627113" ht="15"/>
    <row r="627114" ht="15"/>
    <row r="627115" ht="15"/>
    <row r="627116" ht="15"/>
    <row r="627117" ht="15"/>
    <row r="627118" ht="15"/>
    <row r="627119" ht="15"/>
    <row r="627120" ht="15"/>
    <row r="627121" ht="15"/>
    <row r="627122" ht="15"/>
    <row r="627123" ht="15"/>
    <row r="627124" ht="15"/>
    <row r="627125" ht="15"/>
    <row r="627126" ht="15"/>
    <row r="627127" ht="15"/>
    <row r="627128" ht="15"/>
    <row r="627129" ht="15"/>
    <row r="627130" ht="15"/>
    <row r="627131" ht="15"/>
    <row r="627132" ht="15"/>
    <row r="627133" ht="15"/>
    <row r="627134" ht="15"/>
    <row r="627135" ht="15"/>
    <row r="627136" ht="15"/>
    <row r="627137" ht="15"/>
    <row r="627138" ht="15"/>
    <row r="627139" ht="15"/>
    <row r="627140" ht="15"/>
    <row r="627141" ht="15"/>
    <row r="627142" ht="15"/>
    <row r="627143" ht="15"/>
    <row r="627144" ht="15"/>
    <row r="627145" ht="15"/>
    <row r="627146" ht="15"/>
    <row r="627147" ht="15"/>
    <row r="627148" ht="15"/>
    <row r="627149" ht="15"/>
    <row r="627150" ht="15"/>
    <row r="627151" ht="15"/>
    <row r="627152" ht="15"/>
    <row r="627153" ht="15"/>
    <row r="627154" ht="15"/>
    <row r="627155" ht="15"/>
    <row r="627156" ht="15"/>
    <row r="627157" ht="15"/>
    <row r="627158" ht="15"/>
    <row r="627159" ht="15"/>
    <row r="627160" ht="15"/>
    <row r="627161" ht="15"/>
    <row r="627162" ht="15"/>
    <row r="627163" ht="15"/>
    <row r="627164" ht="15"/>
    <row r="627165" ht="15"/>
    <row r="627166" ht="15"/>
    <row r="627167" ht="15"/>
    <row r="627168" ht="15"/>
    <row r="627169" ht="15"/>
    <row r="627170" ht="15"/>
    <row r="627171" ht="15"/>
    <row r="627172" ht="15"/>
    <row r="627173" ht="15"/>
    <row r="627174" ht="15"/>
    <row r="627175" ht="15"/>
    <row r="627176" ht="15"/>
    <row r="627177" ht="15"/>
    <row r="627178" ht="15"/>
    <row r="627179" ht="15"/>
    <row r="627180" ht="15"/>
    <row r="627181" ht="15"/>
    <row r="627182" ht="15"/>
    <row r="627183" ht="15"/>
    <row r="627184" ht="15"/>
    <row r="627185" ht="15"/>
    <row r="627186" ht="15"/>
    <row r="627187" ht="15"/>
    <row r="627188" ht="15"/>
    <row r="627189" ht="15"/>
    <row r="627190" ht="15"/>
    <row r="627191" ht="15"/>
    <row r="627192" ht="15"/>
    <row r="627193" ht="15"/>
    <row r="627194" ht="15"/>
    <row r="627195" ht="15"/>
    <row r="627196" ht="15"/>
    <row r="627197" ht="15"/>
    <row r="627198" ht="15"/>
    <row r="627199" ht="15"/>
    <row r="627200" ht="15"/>
    <row r="627201" ht="15"/>
    <row r="627202" ht="15"/>
    <row r="627203" ht="15"/>
    <row r="627204" ht="15"/>
    <row r="627205" ht="15"/>
    <row r="627206" ht="15"/>
    <row r="627207" ht="15"/>
    <row r="627208" ht="15"/>
    <row r="627209" ht="15"/>
    <row r="627210" ht="15"/>
    <row r="627211" ht="15"/>
    <row r="627212" ht="15"/>
    <row r="627213" ht="15"/>
    <row r="627214" ht="15"/>
    <row r="627215" ht="15"/>
    <row r="627216" ht="15"/>
    <row r="627217" ht="15"/>
    <row r="627218" ht="15"/>
    <row r="627219" ht="15"/>
    <row r="627220" ht="15"/>
    <row r="627221" ht="15"/>
    <row r="627222" ht="15"/>
    <row r="627223" ht="15"/>
    <row r="627224" ht="15"/>
    <row r="627225" ht="15"/>
    <row r="627226" ht="15"/>
    <row r="627227" ht="15"/>
    <row r="627228" ht="15"/>
    <row r="627229" ht="15"/>
    <row r="627230" ht="15"/>
    <row r="627231" ht="15"/>
    <row r="627232" ht="15"/>
    <row r="627233" ht="15"/>
    <row r="627234" ht="15"/>
    <row r="627235" ht="15"/>
    <row r="627236" ht="15"/>
    <row r="627237" ht="15"/>
    <row r="627238" ht="15"/>
    <row r="627239" ht="15"/>
    <row r="627240" ht="15"/>
    <row r="627241" ht="15"/>
    <row r="627242" ht="15"/>
    <row r="627243" ht="15"/>
    <row r="627244" ht="15"/>
    <row r="627245" ht="15"/>
    <row r="627246" ht="15"/>
    <row r="627247" ht="15"/>
    <row r="627248" ht="15"/>
    <row r="627249" ht="15"/>
    <row r="627250" ht="15"/>
    <row r="627251" ht="15"/>
    <row r="627252" ht="15"/>
    <row r="627253" ht="15"/>
    <row r="627254" ht="15"/>
    <row r="627255" ht="15"/>
    <row r="627256" ht="15"/>
    <row r="627257" ht="15"/>
    <row r="627258" ht="15"/>
    <row r="627259" ht="15"/>
    <row r="627260" ht="15"/>
    <row r="627261" ht="15"/>
    <row r="627262" ht="15"/>
    <row r="627263" ht="15"/>
    <row r="627264" ht="15"/>
    <row r="627265" ht="15"/>
    <row r="627266" ht="15"/>
    <row r="627267" ht="15"/>
    <row r="627268" ht="15"/>
    <row r="627269" ht="15"/>
    <row r="627270" ht="15"/>
    <row r="627271" ht="15"/>
    <row r="627272" ht="15"/>
    <row r="627273" ht="15"/>
    <row r="627274" ht="15"/>
    <row r="627275" ht="15"/>
    <row r="627276" ht="15"/>
    <row r="627277" ht="15"/>
    <row r="627278" ht="15"/>
    <row r="627279" ht="15"/>
    <row r="627280" ht="15"/>
    <row r="627281" ht="15"/>
    <row r="627282" ht="15"/>
    <row r="627283" ht="15"/>
    <row r="627284" ht="15"/>
    <row r="627285" ht="15"/>
    <row r="627286" ht="15"/>
    <row r="627287" ht="15"/>
    <row r="627288" ht="15"/>
    <row r="627289" ht="15"/>
    <row r="627290" ht="15"/>
    <row r="627291" ht="15"/>
    <row r="627292" ht="15"/>
    <row r="627293" ht="15"/>
    <row r="627294" ht="15"/>
    <row r="627295" ht="15"/>
    <row r="627296" ht="15"/>
    <row r="627297" ht="15"/>
    <row r="627298" ht="15"/>
    <row r="627299" ht="15"/>
    <row r="627300" ht="15"/>
    <row r="627301" ht="15"/>
    <row r="627302" ht="15"/>
    <row r="627303" ht="15"/>
    <row r="627304" ht="15"/>
    <row r="627305" ht="15"/>
    <row r="627306" ht="15"/>
    <row r="627307" ht="15"/>
    <row r="627308" ht="15"/>
    <row r="627309" ht="15"/>
    <row r="627310" ht="15"/>
    <row r="627311" ht="15"/>
    <row r="627312" ht="15"/>
    <row r="627313" ht="15"/>
    <row r="627314" ht="15"/>
    <row r="627315" ht="15"/>
    <row r="627316" ht="15"/>
    <row r="627317" ht="15"/>
    <row r="627318" ht="15"/>
    <row r="627319" ht="15"/>
    <row r="627320" ht="15"/>
    <row r="627321" ht="15"/>
    <row r="627322" ht="15"/>
    <row r="627323" ht="15"/>
    <row r="627324" ht="15"/>
    <row r="627325" ht="15"/>
    <row r="627326" ht="15"/>
    <row r="627327" ht="15"/>
    <row r="627328" ht="15"/>
    <row r="627329" ht="15"/>
    <row r="627330" ht="15"/>
    <row r="627331" ht="15"/>
    <row r="627332" ht="15"/>
    <row r="627333" ht="15"/>
    <row r="627334" ht="15"/>
    <row r="627335" ht="15"/>
    <row r="627336" ht="15"/>
    <row r="627337" ht="15"/>
    <row r="627338" ht="15"/>
    <row r="627339" ht="15"/>
    <row r="627340" ht="15"/>
    <row r="627341" ht="15"/>
    <row r="627342" ht="15"/>
    <row r="627343" ht="15"/>
    <row r="627344" ht="15"/>
    <row r="627345" ht="15"/>
    <row r="627346" ht="15"/>
    <row r="627347" ht="15"/>
    <row r="627348" ht="15"/>
    <row r="627349" ht="15"/>
    <row r="627350" ht="15"/>
    <row r="627351" ht="15"/>
    <row r="627352" ht="15"/>
    <row r="627353" ht="15"/>
    <row r="627354" ht="15"/>
    <row r="627355" ht="15"/>
    <row r="627356" ht="15"/>
    <row r="627357" ht="15"/>
    <row r="627358" ht="15"/>
    <row r="627359" ht="15"/>
    <row r="627360" ht="15"/>
    <row r="627361" ht="15"/>
    <row r="627362" ht="15"/>
    <row r="627363" ht="15"/>
    <row r="627364" ht="15"/>
    <row r="627365" ht="15"/>
    <row r="627366" ht="15"/>
    <row r="627367" ht="15"/>
    <row r="627368" ht="15"/>
    <row r="627369" ht="15"/>
    <row r="627370" ht="15"/>
    <row r="627371" ht="15"/>
    <row r="627372" ht="15"/>
    <row r="627373" ht="15"/>
    <row r="627374" ht="15"/>
    <row r="627375" ht="15"/>
    <row r="627376" ht="15"/>
    <row r="627377" ht="15"/>
    <row r="627378" ht="15"/>
    <row r="627379" ht="15"/>
    <row r="627380" ht="15"/>
    <row r="627381" ht="15"/>
    <row r="627382" ht="15"/>
    <row r="627383" ht="15"/>
    <row r="627384" ht="15"/>
    <row r="627385" ht="15"/>
    <row r="627386" ht="15"/>
    <row r="627387" ht="15"/>
    <row r="627388" ht="15"/>
    <row r="627389" ht="15"/>
    <row r="627390" ht="15"/>
    <row r="627391" ht="15"/>
    <row r="627392" ht="15"/>
    <row r="627393" ht="15"/>
    <row r="627394" ht="15"/>
    <row r="627395" ht="15"/>
    <row r="627396" ht="15"/>
    <row r="627397" ht="15"/>
    <row r="627398" ht="15"/>
    <row r="627399" ht="15"/>
    <row r="627400" ht="15"/>
    <row r="627401" ht="15"/>
    <row r="627402" ht="15"/>
    <row r="627403" ht="15"/>
    <row r="627404" ht="15"/>
    <row r="627405" ht="15"/>
    <row r="627406" ht="15"/>
    <row r="627407" ht="15"/>
    <row r="627408" ht="15"/>
    <row r="627409" ht="15"/>
    <row r="627410" ht="15"/>
    <row r="627411" ht="15"/>
    <row r="627412" ht="15"/>
    <row r="627413" ht="15"/>
    <row r="627414" ht="15"/>
    <row r="627415" ht="15"/>
    <row r="627416" ht="15"/>
    <row r="627417" ht="15"/>
    <row r="627418" ht="15"/>
    <row r="627419" ht="15"/>
    <row r="627420" ht="15"/>
    <row r="627421" ht="15"/>
    <row r="627422" ht="15"/>
    <row r="627423" ht="15"/>
    <row r="627424" ht="15"/>
    <row r="627425" ht="15"/>
    <row r="627426" ht="15"/>
    <row r="627427" ht="15"/>
    <row r="627428" ht="15"/>
    <row r="627429" ht="15"/>
    <row r="627430" ht="15"/>
    <row r="627431" ht="15"/>
    <row r="627432" ht="15"/>
    <row r="627433" ht="15"/>
    <row r="627434" ht="15"/>
    <row r="627435" ht="15"/>
    <row r="627436" ht="15"/>
    <row r="627437" ht="15"/>
    <row r="627438" ht="15"/>
    <row r="627439" ht="15"/>
    <row r="627440" ht="15"/>
    <row r="627441" ht="15"/>
    <row r="627442" ht="15"/>
    <row r="627443" ht="15"/>
    <row r="627444" ht="15"/>
    <row r="627445" ht="15"/>
    <row r="627446" ht="15"/>
    <row r="627447" ht="15"/>
    <row r="627448" ht="15"/>
    <row r="627449" ht="15"/>
    <row r="627450" ht="15"/>
    <row r="627451" ht="15"/>
    <row r="627452" ht="15"/>
    <row r="627453" ht="15"/>
    <row r="627454" ht="15"/>
    <row r="627455" ht="15"/>
    <row r="627456" ht="15"/>
    <row r="627457" ht="15"/>
    <row r="627458" ht="15"/>
    <row r="627459" ht="15"/>
    <row r="627460" ht="15"/>
    <row r="627461" ht="15"/>
    <row r="627462" ht="15"/>
    <row r="627463" ht="15"/>
    <row r="627464" ht="15"/>
    <row r="627465" ht="15"/>
    <row r="627466" ht="15"/>
    <row r="627467" ht="15"/>
    <row r="627468" ht="15"/>
    <row r="627469" ht="15"/>
    <row r="627470" ht="15"/>
    <row r="627471" ht="15"/>
    <row r="627472" ht="15"/>
    <row r="627473" ht="15"/>
    <row r="627474" ht="15"/>
    <row r="627475" ht="15"/>
    <row r="627476" ht="15"/>
    <row r="627477" ht="15"/>
    <row r="627478" ht="15"/>
    <row r="627479" ht="15"/>
    <row r="627480" ht="15"/>
    <row r="627481" ht="15"/>
    <row r="627482" ht="15"/>
    <row r="627483" ht="15"/>
    <row r="627484" ht="15"/>
    <row r="627485" ht="15"/>
    <row r="627486" ht="15"/>
    <row r="627487" ht="15"/>
    <row r="627488" ht="15"/>
    <row r="627489" ht="15"/>
    <row r="627490" ht="15"/>
    <row r="627491" ht="15"/>
    <row r="627492" ht="15"/>
    <row r="627493" ht="15"/>
    <row r="627494" ht="15"/>
    <row r="627495" ht="15"/>
    <row r="627496" ht="15"/>
    <row r="627497" ht="15"/>
    <row r="627498" ht="15"/>
    <row r="627499" ht="15"/>
    <row r="627500" ht="15"/>
    <row r="627501" ht="15"/>
    <row r="627502" ht="15"/>
    <row r="627503" ht="15"/>
    <row r="627504" ht="15"/>
    <row r="627505" ht="15"/>
    <row r="627506" ht="15"/>
    <row r="627507" ht="15"/>
    <row r="627508" ht="15"/>
    <row r="627509" ht="15"/>
    <row r="627510" ht="15"/>
    <row r="627511" ht="15"/>
    <row r="627512" ht="15"/>
    <row r="627513" ht="15"/>
    <row r="627514" ht="15"/>
    <row r="627515" ht="15"/>
    <row r="627516" ht="15"/>
    <row r="627517" ht="15"/>
    <row r="627518" ht="15"/>
    <row r="627519" ht="15"/>
    <row r="627520" ht="15"/>
    <row r="627521" ht="15"/>
    <row r="627522" ht="15"/>
    <row r="627523" ht="15"/>
    <row r="627524" ht="15"/>
    <row r="627525" ht="15"/>
    <row r="627526" ht="15"/>
    <row r="627527" ht="15"/>
    <row r="627528" ht="15"/>
    <row r="627529" ht="15"/>
    <row r="627530" ht="15"/>
    <row r="627531" ht="15"/>
    <row r="627532" ht="15"/>
    <row r="627533" ht="15"/>
    <row r="627534" ht="15"/>
    <row r="627535" ht="15"/>
    <row r="627536" ht="15"/>
    <row r="627537" ht="15"/>
    <row r="627538" ht="15"/>
    <row r="627539" ht="15"/>
    <row r="627540" ht="15"/>
    <row r="627541" ht="15"/>
    <row r="627542" ht="15"/>
    <row r="627543" ht="15"/>
    <row r="627544" ht="15"/>
    <row r="627545" ht="15"/>
    <row r="627546" ht="15"/>
    <row r="627547" ht="15"/>
    <row r="627548" ht="15"/>
    <row r="627549" ht="15"/>
    <row r="627550" ht="15"/>
    <row r="627551" ht="15"/>
    <row r="627552" ht="15"/>
    <row r="627553" ht="15"/>
    <row r="627554" ht="15"/>
    <row r="627555" ht="15"/>
    <row r="627556" ht="15"/>
    <row r="627557" ht="15"/>
    <row r="627558" ht="15"/>
    <row r="627559" ht="15"/>
    <row r="627560" ht="15"/>
    <row r="627561" ht="15"/>
    <row r="627562" ht="15"/>
    <row r="627563" ht="15"/>
    <row r="627564" ht="15"/>
    <row r="627565" ht="15"/>
    <row r="627566" ht="15"/>
    <row r="627567" ht="15"/>
    <row r="627568" ht="15"/>
    <row r="627569" ht="15"/>
    <row r="627570" ht="15"/>
    <row r="627571" ht="15"/>
    <row r="627572" ht="15"/>
    <row r="627573" ht="15"/>
    <row r="627574" ht="15"/>
    <row r="627575" ht="15"/>
    <row r="627576" ht="15"/>
    <row r="627577" ht="15"/>
    <row r="627578" ht="15"/>
    <row r="627579" ht="15"/>
    <row r="627580" ht="15"/>
    <row r="627581" ht="15"/>
    <row r="627582" ht="15"/>
    <row r="627583" ht="15"/>
    <row r="627584" ht="15"/>
    <row r="627585" ht="15"/>
    <row r="627586" ht="15"/>
    <row r="627587" ht="15"/>
    <row r="627588" ht="15"/>
    <row r="627589" ht="15"/>
    <row r="627590" ht="15"/>
    <row r="627591" ht="15"/>
    <row r="627592" ht="15"/>
    <row r="627593" ht="15"/>
    <row r="627594" ht="15"/>
    <row r="627595" ht="15"/>
    <row r="627596" ht="15"/>
    <row r="627597" ht="15"/>
    <row r="627598" ht="15"/>
    <row r="627599" ht="15"/>
    <row r="627600" ht="15"/>
    <row r="627601" ht="15"/>
    <row r="627602" ht="15"/>
    <row r="627603" ht="15"/>
    <row r="627604" ht="15"/>
    <row r="627605" ht="15"/>
    <row r="627606" ht="15"/>
    <row r="627607" ht="15"/>
    <row r="627608" ht="15"/>
    <row r="627609" ht="15"/>
    <row r="627610" ht="15"/>
    <row r="627611" ht="15"/>
    <row r="627612" ht="15"/>
    <row r="627613" ht="15"/>
    <row r="627614" ht="15"/>
    <row r="627615" ht="15"/>
    <row r="627616" ht="15"/>
    <row r="627617" ht="15"/>
    <row r="627618" ht="15"/>
    <row r="627619" ht="15"/>
    <row r="627620" ht="15"/>
    <row r="627621" ht="15"/>
    <row r="627622" ht="15"/>
    <row r="627623" ht="15"/>
    <row r="627624" ht="15"/>
    <row r="627625" ht="15"/>
    <row r="627626" ht="15"/>
    <row r="627627" ht="15"/>
    <row r="627628" ht="15"/>
    <row r="627629" ht="15"/>
    <row r="627630" ht="15"/>
    <row r="627631" ht="15"/>
    <row r="627632" ht="15"/>
    <row r="627633" ht="15"/>
    <row r="627634" ht="15"/>
    <row r="627635" ht="15"/>
    <row r="627636" ht="15"/>
    <row r="627637" ht="15"/>
    <row r="627638" ht="15"/>
    <row r="627639" ht="15"/>
    <row r="627640" ht="15"/>
    <row r="627641" ht="15"/>
    <row r="627642" ht="15"/>
    <row r="627643" ht="15"/>
    <row r="627644" ht="15"/>
    <row r="627645" ht="15"/>
    <row r="627646" ht="15"/>
    <row r="627647" ht="15"/>
    <row r="627648" ht="15"/>
    <row r="627649" ht="15"/>
    <row r="627650" ht="15"/>
    <row r="627651" ht="15"/>
    <row r="627652" ht="15"/>
    <row r="627653" ht="15"/>
    <row r="627654" ht="15"/>
    <row r="627655" ht="15"/>
    <row r="627656" ht="15"/>
    <row r="627657" ht="15"/>
    <row r="627658" ht="15"/>
    <row r="627659" ht="15"/>
    <row r="627660" ht="15"/>
    <row r="627661" ht="15"/>
    <row r="627662" ht="15"/>
    <row r="627663" ht="15"/>
    <row r="627664" ht="15"/>
    <row r="627665" ht="15"/>
    <row r="627666" ht="15"/>
    <row r="627667" ht="15"/>
    <row r="627668" ht="15"/>
    <row r="627669" ht="15"/>
    <row r="627670" ht="15"/>
    <row r="627671" ht="15"/>
    <row r="627672" ht="15"/>
    <row r="627673" ht="15"/>
    <row r="627674" ht="15"/>
    <row r="627675" ht="15"/>
    <row r="627676" ht="15"/>
    <row r="627677" ht="15"/>
    <row r="627678" ht="15"/>
    <row r="627679" ht="15"/>
    <row r="627680" ht="15"/>
    <row r="627681" ht="15"/>
    <row r="627682" ht="15"/>
    <row r="627683" ht="15"/>
    <row r="627684" ht="15"/>
    <row r="627685" ht="15"/>
    <row r="627686" ht="15"/>
    <row r="627687" ht="15"/>
    <row r="627688" ht="15"/>
    <row r="627689" ht="15"/>
    <row r="627690" ht="15"/>
    <row r="627691" ht="15"/>
    <row r="627692" ht="15"/>
    <row r="627693" ht="15"/>
    <row r="627694" ht="15"/>
    <row r="627695" ht="15"/>
    <row r="627696" ht="15"/>
    <row r="627697" ht="15"/>
    <row r="627698" ht="15"/>
    <row r="627699" ht="15"/>
    <row r="627700" ht="15"/>
    <row r="627701" ht="15"/>
    <row r="627702" ht="15"/>
    <row r="627703" ht="15"/>
    <row r="627704" ht="15"/>
    <row r="627705" ht="15"/>
    <row r="627706" ht="15"/>
    <row r="627707" ht="15"/>
    <row r="627708" ht="15"/>
    <row r="627709" ht="15"/>
    <row r="627710" ht="15"/>
    <row r="627711" ht="15"/>
    <row r="627712" ht="15"/>
    <row r="627713" ht="15"/>
    <row r="627714" ht="15"/>
    <row r="627715" ht="15"/>
    <row r="627716" ht="15"/>
    <row r="627717" ht="15"/>
    <row r="627718" ht="15"/>
    <row r="627719" ht="15"/>
    <row r="627720" ht="15"/>
    <row r="627721" ht="15"/>
    <row r="627722" ht="15"/>
    <row r="627723" ht="15"/>
    <row r="627724" ht="15"/>
    <row r="627725" ht="15"/>
    <row r="627726" ht="15"/>
    <row r="627727" ht="15"/>
    <row r="627728" ht="15"/>
    <row r="627729" ht="15"/>
    <row r="627730" ht="15"/>
    <row r="627731" ht="15"/>
    <row r="627732" ht="15"/>
    <row r="627733" ht="15"/>
    <row r="627734" ht="15"/>
    <row r="627735" ht="15"/>
    <row r="627736" ht="15"/>
    <row r="627737" ht="15"/>
    <row r="627738" ht="15"/>
    <row r="627739" ht="15"/>
    <row r="627740" ht="15"/>
    <row r="627741" ht="15"/>
    <row r="627742" ht="15"/>
    <row r="627743" ht="15"/>
    <row r="627744" ht="15"/>
    <row r="627745" ht="15"/>
    <row r="627746" ht="15"/>
    <row r="627747" ht="15"/>
    <row r="627748" ht="15"/>
    <row r="627749" ht="15"/>
    <row r="627750" ht="15"/>
    <row r="627751" ht="15"/>
    <row r="627752" ht="15"/>
    <row r="627753" ht="15"/>
    <row r="627754" ht="15"/>
    <row r="627755" ht="15"/>
    <row r="627756" ht="15"/>
    <row r="627757" ht="15"/>
    <row r="627758" ht="15"/>
    <row r="627759" ht="15"/>
    <row r="627760" ht="15"/>
    <row r="627761" ht="15"/>
    <row r="627762" ht="15"/>
    <row r="627763" ht="15"/>
    <row r="627764" ht="15"/>
    <row r="627765" ht="15"/>
    <row r="627766" ht="15"/>
    <row r="627767" ht="15"/>
    <row r="627768" ht="15"/>
    <row r="627769" ht="15"/>
    <row r="627770" ht="15"/>
    <row r="627771" ht="15"/>
    <row r="627772" ht="15"/>
    <row r="627773" ht="15"/>
    <row r="627774" ht="15"/>
    <row r="627775" ht="15"/>
    <row r="627776" ht="15"/>
    <row r="627777" ht="15"/>
    <row r="627778" ht="15"/>
    <row r="627779" ht="15"/>
    <row r="627780" ht="15"/>
    <row r="627781" ht="15"/>
    <row r="627782" ht="15"/>
    <row r="627783" ht="15"/>
    <row r="627784" ht="15"/>
    <row r="627785" ht="15"/>
    <row r="627786" ht="15"/>
    <row r="627787" ht="15"/>
    <row r="627788" ht="15"/>
    <row r="627789" ht="15"/>
    <row r="627790" ht="15"/>
    <row r="627791" ht="15"/>
    <row r="627792" ht="15"/>
    <row r="627793" ht="15"/>
    <row r="627794" ht="15"/>
    <row r="627795" ht="15"/>
    <row r="627796" ht="15"/>
    <row r="627797" ht="15"/>
    <row r="627798" ht="15"/>
    <row r="627799" ht="15"/>
    <row r="627800" ht="15"/>
    <row r="627801" ht="15"/>
    <row r="627802" ht="15"/>
    <row r="627803" ht="15"/>
    <row r="627804" ht="15"/>
    <row r="627805" ht="15"/>
    <row r="627806" ht="15"/>
    <row r="627807" ht="15"/>
    <row r="627808" ht="15"/>
    <row r="627809" ht="15"/>
    <row r="627810" ht="15"/>
    <row r="627811" ht="15"/>
    <row r="627812" ht="15"/>
    <row r="627813" ht="15"/>
    <row r="627814" ht="15"/>
    <row r="627815" ht="15"/>
    <row r="627816" ht="15"/>
    <row r="627817" ht="15"/>
    <row r="627818" ht="15"/>
    <row r="627819" ht="15"/>
    <row r="627820" ht="15"/>
    <row r="627821" ht="15"/>
    <row r="627822" ht="15"/>
    <row r="627823" ht="15"/>
    <row r="627824" ht="15"/>
    <row r="627825" ht="15"/>
    <row r="627826" ht="15"/>
    <row r="627827" ht="15"/>
    <row r="627828" ht="15"/>
    <row r="627829" ht="15"/>
    <row r="627830" ht="15"/>
    <row r="627831" ht="15"/>
    <row r="627832" ht="15"/>
    <row r="627833" ht="15"/>
    <row r="627834" ht="15"/>
    <row r="627835" ht="15"/>
    <row r="627836" ht="15"/>
    <row r="627837" ht="15"/>
    <row r="627838" ht="15"/>
    <row r="627839" ht="15"/>
    <row r="627840" ht="15"/>
    <row r="627841" ht="15"/>
    <row r="627842" ht="15"/>
    <row r="627843" ht="15"/>
    <row r="627844" ht="15"/>
    <row r="627845" ht="15"/>
    <row r="627846" ht="15"/>
    <row r="627847" ht="15"/>
    <row r="627848" ht="15"/>
    <row r="627849" ht="15"/>
    <row r="627850" ht="15"/>
    <row r="627851" ht="15"/>
    <row r="627852" ht="15"/>
    <row r="627853" ht="15"/>
    <row r="627854" ht="15"/>
    <row r="627855" ht="15"/>
    <row r="627856" ht="15"/>
    <row r="627857" ht="15"/>
    <row r="627858" ht="15"/>
    <row r="627859" ht="15"/>
    <row r="627860" ht="15"/>
    <row r="627861" ht="15"/>
    <row r="627862" ht="15"/>
    <row r="627863" ht="15"/>
    <row r="627864" ht="15"/>
    <row r="627865" ht="15"/>
    <row r="627866" ht="15"/>
    <row r="627867" ht="15"/>
    <row r="627868" ht="15"/>
    <row r="627869" ht="15"/>
    <row r="627870" ht="15"/>
    <row r="627871" ht="15"/>
    <row r="627872" ht="15"/>
    <row r="627873" ht="15"/>
    <row r="627874" ht="15"/>
    <row r="627875" ht="15"/>
    <row r="627876" ht="15"/>
    <row r="627877" ht="15"/>
    <row r="627878" ht="15"/>
    <row r="627879" ht="15"/>
    <row r="627880" ht="15"/>
    <row r="627881" ht="15"/>
    <row r="627882" ht="15"/>
    <row r="627883" ht="15"/>
    <row r="627884" ht="15"/>
    <row r="627885" ht="15"/>
    <row r="627886" ht="15"/>
    <row r="627887" ht="15"/>
    <row r="627888" ht="15"/>
    <row r="627889" ht="15"/>
    <row r="627890" ht="15"/>
    <row r="627891" ht="15"/>
    <row r="627892" ht="15"/>
    <row r="627893" ht="15"/>
    <row r="627894" ht="15"/>
    <row r="627895" ht="15"/>
    <row r="627896" ht="15"/>
    <row r="627897" ht="15"/>
    <row r="627898" ht="15"/>
    <row r="627899" ht="15"/>
    <row r="627900" ht="15"/>
    <row r="627901" ht="15"/>
    <row r="627902" ht="15"/>
    <row r="627903" ht="15"/>
    <row r="627904" ht="15"/>
    <row r="627905" ht="15"/>
    <row r="627906" ht="15"/>
    <row r="627907" ht="15"/>
    <row r="627908" ht="15"/>
    <row r="627909" ht="15"/>
    <row r="627910" ht="15"/>
    <row r="627911" ht="15"/>
    <row r="627912" ht="15"/>
    <row r="627913" ht="15"/>
    <row r="627914" ht="15"/>
    <row r="627915" ht="15"/>
    <row r="627916" ht="15"/>
    <row r="627917" ht="15"/>
    <row r="627918" ht="15"/>
    <row r="627919" ht="15"/>
    <row r="627920" ht="15"/>
    <row r="627921" ht="15"/>
    <row r="627922" ht="15"/>
    <row r="627923" ht="15"/>
    <row r="627924" ht="15"/>
    <row r="627925" ht="15"/>
    <row r="627926" ht="15"/>
    <row r="627927" ht="15"/>
    <row r="627928" ht="15"/>
    <row r="627929" ht="15"/>
    <row r="627930" ht="15"/>
    <row r="627931" ht="15"/>
    <row r="627932" ht="15"/>
    <row r="627933" ht="15"/>
    <row r="627934" ht="15"/>
    <row r="627935" ht="15"/>
    <row r="627936" ht="15"/>
    <row r="627937" ht="15"/>
    <row r="627938" ht="15"/>
    <row r="627939" ht="15"/>
    <row r="627940" ht="15"/>
    <row r="627941" ht="15"/>
    <row r="627942" ht="15"/>
    <row r="627943" ht="15"/>
    <row r="627944" ht="15"/>
    <row r="627945" ht="15"/>
    <row r="627946" ht="15"/>
    <row r="627947" ht="15"/>
    <row r="627948" ht="15"/>
    <row r="627949" ht="15"/>
    <row r="627950" ht="15"/>
    <row r="627951" ht="15"/>
    <row r="627952" ht="15"/>
    <row r="627953" ht="15"/>
    <row r="627954" ht="15"/>
    <row r="627955" ht="15"/>
    <row r="627956" ht="15"/>
    <row r="627957" ht="15"/>
    <row r="627958" ht="15"/>
    <row r="627959" ht="15"/>
    <row r="627960" ht="15"/>
    <row r="627961" ht="15"/>
    <row r="627962" ht="15"/>
    <row r="627963" ht="15"/>
    <row r="627964" ht="15"/>
    <row r="627965" ht="15"/>
    <row r="627966" ht="15"/>
    <row r="627967" ht="15"/>
    <row r="627968" ht="15"/>
    <row r="627969" ht="15"/>
    <row r="627970" ht="15"/>
    <row r="627971" ht="15"/>
    <row r="627972" ht="15"/>
    <row r="627973" ht="15"/>
    <row r="627974" ht="15"/>
    <row r="627975" ht="15"/>
    <row r="627976" ht="15"/>
    <row r="627977" ht="15"/>
    <row r="627978" ht="15"/>
    <row r="627979" ht="15"/>
    <row r="627980" ht="15"/>
    <row r="627981" ht="15"/>
    <row r="627982" ht="15"/>
    <row r="627983" ht="15"/>
    <row r="627984" ht="15"/>
    <row r="627985" ht="15"/>
    <row r="627986" ht="15"/>
    <row r="627987" ht="15"/>
    <row r="627988" ht="15"/>
    <row r="627989" ht="15"/>
    <row r="627990" ht="15"/>
    <row r="627991" ht="15"/>
    <row r="627992" ht="15"/>
    <row r="627993" ht="15"/>
    <row r="627994" ht="15"/>
    <row r="627995" ht="15"/>
    <row r="627996" ht="15"/>
    <row r="627997" ht="15"/>
    <row r="627998" ht="15"/>
    <row r="627999" ht="15"/>
    <row r="628000" ht="15"/>
    <row r="628001" ht="15"/>
    <row r="628002" ht="15"/>
    <row r="628003" ht="15"/>
    <row r="628004" ht="15"/>
    <row r="628005" ht="15"/>
    <row r="628006" ht="15"/>
    <row r="628007" ht="15"/>
    <row r="628008" ht="15"/>
    <row r="628009" ht="15"/>
    <row r="628010" ht="15"/>
    <row r="628011" ht="15"/>
    <row r="628012" ht="15"/>
    <row r="628013" ht="15"/>
    <row r="628014" ht="15"/>
    <row r="628015" ht="15"/>
    <row r="628016" ht="15"/>
    <row r="628017" ht="15"/>
    <row r="628018" ht="15"/>
    <row r="628019" ht="15"/>
    <row r="628020" ht="15"/>
    <row r="628021" ht="15"/>
    <row r="628022" ht="15"/>
    <row r="628023" ht="15"/>
    <row r="628024" ht="15"/>
    <row r="628025" ht="15"/>
    <row r="628026" ht="15"/>
    <row r="628027" ht="15"/>
    <row r="628028" ht="15"/>
    <row r="628029" ht="15"/>
    <row r="628030" ht="15"/>
    <row r="628031" ht="15"/>
    <row r="628032" ht="15"/>
    <row r="628033" ht="15"/>
    <row r="628034" ht="15"/>
    <row r="628035" ht="15"/>
    <row r="628036" ht="15"/>
    <row r="628037" ht="15"/>
    <row r="628038" ht="15"/>
    <row r="628039" ht="15"/>
    <row r="628040" ht="15"/>
    <row r="628041" ht="15"/>
    <row r="628042" ht="15"/>
    <row r="628043" ht="15"/>
    <row r="628044" ht="15"/>
    <row r="628045" ht="15"/>
    <row r="628046" ht="15"/>
    <row r="628047" ht="15"/>
    <row r="628048" ht="15"/>
    <row r="628049" ht="15"/>
    <row r="628050" ht="15"/>
    <row r="628051" ht="15"/>
    <row r="628052" ht="15"/>
    <row r="628053" ht="15"/>
    <row r="628054" ht="15"/>
    <row r="628055" ht="15"/>
    <row r="628056" ht="15"/>
    <row r="628057" ht="15"/>
    <row r="628058" ht="15"/>
    <row r="628059" ht="15"/>
    <row r="628060" ht="15"/>
    <row r="628061" ht="15"/>
    <row r="628062" ht="15"/>
    <row r="628063" ht="15"/>
    <row r="628064" ht="15"/>
    <row r="628065" ht="15"/>
    <row r="628066" ht="15"/>
    <row r="628067" ht="15"/>
    <row r="628068" ht="15"/>
    <row r="628069" ht="15"/>
    <row r="628070" ht="15"/>
    <row r="628071" ht="15"/>
    <row r="628072" ht="15"/>
    <row r="628073" ht="15"/>
    <row r="628074" ht="15"/>
    <row r="628075" ht="15"/>
    <row r="628076" ht="15"/>
    <row r="628077" ht="15"/>
    <row r="628078" ht="15"/>
    <row r="628079" ht="15"/>
    <row r="628080" ht="15"/>
    <row r="628081" ht="15"/>
    <row r="628082" ht="15"/>
    <row r="628083" ht="15"/>
    <row r="628084" ht="15"/>
    <row r="628085" ht="15"/>
    <row r="628086" ht="15"/>
    <row r="628087" ht="15"/>
    <row r="628088" ht="15"/>
    <row r="628089" ht="15"/>
    <row r="628090" ht="15"/>
    <row r="628091" ht="15"/>
    <row r="628092" ht="15"/>
    <row r="628093" ht="15"/>
    <row r="628094" ht="15"/>
    <row r="628095" ht="15"/>
    <row r="628096" ht="15"/>
    <row r="628097" ht="15"/>
    <row r="628098" ht="15"/>
    <row r="628099" ht="15"/>
    <row r="628100" ht="15"/>
    <row r="628101" ht="15"/>
    <row r="628102" ht="15"/>
    <row r="628103" ht="15"/>
    <row r="628104" ht="15"/>
    <row r="628105" ht="15"/>
    <row r="628106" ht="15"/>
    <row r="628107" ht="15"/>
    <row r="628108" ht="15"/>
    <row r="628109" ht="15"/>
    <row r="628110" ht="15"/>
    <row r="628111" ht="15"/>
    <row r="628112" ht="15"/>
    <row r="628113" ht="15"/>
    <row r="628114" ht="15"/>
    <row r="628115" ht="15"/>
    <row r="628116" ht="15"/>
    <row r="628117" ht="15"/>
    <row r="628118" ht="15"/>
    <row r="628119" ht="15"/>
    <row r="628120" ht="15"/>
    <row r="628121" ht="15"/>
    <row r="628122" ht="15"/>
    <row r="628123" ht="15"/>
    <row r="628124" ht="15"/>
    <row r="628125" ht="15"/>
    <row r="628126" ht="15"/>
    <row r="628127" ht="15"/>
    <row r="628128" ht="15"/>
    <row r="628129" ht="15"/>
    <row r="628130" ht="15"/>
    <row r="628131" ht="15"/>
    <row r="628132" ht="15"/>
    <row r="628133" ht="15"/>
    <row r="628134" ht="15"/>
    <row r="628135" ht="15"/>
    <row r="628136" ht="15"/>
    <row r="628137" ht="15"/>
    <row r="628138" ht="15"/>
    <row r="628139" ht="15"/>
    <row r="628140" ht="15"/>
    <row r="628141" ht="15"/>
    <row r="628142" ht="15"/>
    <row r="628143" ht="15"/>
    <row r="628144" ht="15"/>
    <row r="628145" ht="15"/>
    <row r="628146" ht="15"/>
    <row r="628147" ht="15"/>
    <row r="628148" ht="15"/>
    <row r="628149" ht="15"/>
    <row r="628150" ht="15"/>
    <row r="628151" ht="15"/>
    <row r="628152" ht="15"/>
    <row r="628153" ht="15"/>
    <row r="628154" ht="15"/>
    <row r="628155" ht="15"/>
    <row r="628156" ht="15"/>
    <row r="628157" ht="15"/>
    <row r="628158" ht="15"/>
    <row r="628159" ht="15"/>
    <row r="628160" ht="15"/>
    <row r="628161" ht="15"/>
    <row r="628162" ht="15"/>
    <row r="628163" ht="15"/>
    <row r="628164" ht="15"/>
    <row r="628165" ht="15"/>
    <row r="628166" ht="15"/>
    <row r="628167" ht="15"/>
    <row r="628168" ht="15"/>
    <row r="628169" ht="15"/>
    <row r="628170" ht="15"/>
    <row r="628171" ht="15"/>
    <row r="628172" ht="15"/>
    <row r="628173" ht="15"/>
    <row r="628174" ht="15"/>
    <row r="628175" ht="15"/>
    <row r="628176" ht="15"/>
    <row r="628177" ht="15"/>
    <row r="628178" ht="15"/>
    <row r="628179" ht="15"/>
    <row r="628180" ht="15"/>
    <row r="628181" ht="15"/>
    <row r="628182" ht="15"/>
    <row r="628183" ht="15"/>
    <row r="628184" ht="15"/>
    <row r="628185" ht="15"/>
    <row r="628186" ht="15"/>
    <row r="628187" ht="15"/>
    <row r="628188" ht="15"/>
    <row r="628189" ht="15"/>
    <row r="628190" ht="15"/>
    <row r="628191" ht="15"/>
    <row r="628192" ht="15"/>
    <row r="628193" ht="15"/>
    <row r="628194" ht="15"/>
    <row r="628195" ht="15"/>
    <row r="628196" ht="15"/>
    <row r="628197" ht="15"/>
    <row r="628198" ht="15"/>
    <row r="628199" ht="15"/>
    <row r="628200" ht="15"/>
    <row r="628201" ht="15"/>
    <row r="628202" ht="15"/>
    <row r="628203" ht="15"/>
    <row r="628204" ht="15"/>
    <row r="628205" ht="15"/>
    <row r="628206" ht="15"/>
    <row r="628207" ht="15"/>
    <row r="628208" ht="15"/>
    <row r="628209" ht="15"/>
    <row r="628210" ht="15"/>
    <row r="628211" ht="15"/>
    <row r="628212" ht="15"/>
    <row r="628213" ht="15"/>
    <row r="628214" ht="15"/>
    <row r="628215" ht="15"/>
    <row r="628216" ht="15"/>
    <row r="628217" ht="15"/>
    <row r="628218" ht="15"/>
    <row r="628219" ht="15"/>
    <row r="628220" ht="15"/>
    <row r="628221" ht="15"/>
    <row r="628222" ht="15"/>
    <row r="628223" ht="15"/>
    <row r="628224" ht="15"/>
    <row r="628225" ht="15"/>
    <row r="628226" ht="15"/>
    <row r="628227" ht="15"/>
    <row r="628228" ht="15"/>
    <row r="628229" ht="15"/>
    <row r="628230" ht="15"/>
    <row r="628231" ht="15"/>
    <row r="628232" ht="15"/>
    <row r="628233" ht="15"/>
    <row r="628234" ht="15"/>
    <row r="628235" ht="15"/>
    <row r="628236" ht="15"/>
    <row r="628237" ht="15"/>
    <row r="628238" ht="15"/>
    <row r="628239" ht="15"/>
    <row r="628240" ht="15"/>
    <row r="628241" ht="15"/>
    <row r="628242" ht="15"/>
    <row r="628243" ht="15"/>
    <row r="628244" ht="15"/>
    <row r="628245" ht="15"/>
    <row r="628246" ht="15"/>
    <row r="628247" ht="15"/>
    <row r="628248" ht="15"/>
    <row r="628249" ht="15"/>
    <row r="628250" ht="15"/>
    <row r="628251" ht="15"/>
    <row r="628252" ht="15"/>
    <row r="628253" ht="15"/>
    <row r="628254" ht="15"/>
    <row r="628255" ht="15"/>
    <row r="628256" ht="15"/>
    <row r="628257" ht="15"/>
    <row r="628258" ht="15"/>
    <row r="628259" ht="15"/>
    <row r="628260" ht="15"/>
    <row r="628261" ht="15"/>
    <row r="628262" ht="15"/>
    <row r="628263" ht="15"/>
    <row r="628264" ht="15"/>
    <row r="628265" ht="15"/>
    <row r="628266" ht="15"/>
    <row r="628267" ht="15"/>
    <row r="628268" ht="15"/>
    <row r="628269" ht="15"/>
    <row r="628270" ht="15"/>
    <row r="628271" ht="15"/>
    <row r="628272" ht="15"/>
    <row r="628273" ht="15"/>
    <row r="628274" ht="15"/>
    <row r="628275" ht="15"/>
    <row r="628276" ht="15"/>
    <row r="628277" ht="15"/>
    <row r="628278" ht="15"/>
    <row r="628279" ht="15"/>
    <row r="628280" ht="15"/>
    <row r="628281" ht="15"/>
    <row r="628282" ht="15"/>
    <row r="628283" ht="15"/>
    <row r="628284" ht="15"/>
    <row r="628285" ht="15"/>
    <row r="628286" ht="15"/>
    <row r="628287" ht="15"/>
    <row r="628288" ht="15"/>
    <row r="628289" ht="15"/>
    <row r="628290" ht="15"/>
    <row r="628291" ht="15"/>
    <row r="628292" ht="15"/>
    <row r="628293" ht="15"/>
    <row r="628294" ht="15"/>
    <row r="628295" ht="15"/>
    <row r="628296" ht="15"/>
    <row r="628297" ht="15"/>
    <row r="628298" ht="15"/>
    <row r="628299" ht="15"/>
    <row r="628300" ht="15"/>
    <row r="628301" ht="15"/>
    <row r="628302" ht="15"/>
    <row r="628303" ht="15"/>
    <row r="628304" ht="15"/>
    <row r="628305" ht="15"/>
    <row r="628306" ht="15"/>
    <row r="628307" ht="15"/>
    <row r="628308" ht="15"/>
    <row r="628309" ht="15"/>
    <row r="628310" ht="15"/>
    <row r="628311" ht="15"/>
    <row r="628312" ht="15"/>
    <row r="628313" ht="15"/>
    <row r="628314" ht="15"/>
    <row r="628315" ht="15"/>
    <row r="628316" ht="15"/>
    <row r="628317" ht="15"/>
    <row r="628318" ht="15"/>
    <row r="628319" ht="15"/>
    <row r="628320" ht="15"/>
    <row r="628321" ht="15"/>
    <row r="628322" ht="15"/>
    <row r="628323" ht="15"/>
    <row r="628324" ht="15"/>
    <row r="628325" ht="15"/>
    <row r="628326" ht="15"/>
    <row r="628327" ht="15"/>
    <row r="628328" ht="15"/>
    <row r="628329" ht="15"/>
    <row r="628330" ht="15"/>
    <row r="628331" ht="15"/>
    <row r="628332" ht="15"/>
    <row r="628333" ht="15"/>
    <row r="628334" ht="15"/>
    <row r="628335" ht="15"/>
    <row r="628336" ht="15"/>
    <row r="628337" ht="15"/>
    <row r="628338" ht="15"/>
    <row r="628339" ht="15"/>
    <row r="628340" ht="15"/>
    <row r="628341" ht="15"/>
    <row r="628342" ht="15"/>
    <row r="628343" ht="15"/>
    <row r="628344" ht="15"/>
    <row r="628345" ht="15"/>
    <row r="628346" ht="15"/>
    <row r="628347" ht="15"/>
    <row r="628348" ht="15"/>
    <row r="628349" ht="15"/>
    <row r="628350" ht="15"/>
    <row r="628351" ht="15"/>
    <row r="628352" ht="15"/>
    <row r="628353" ht="15"/>
    <row r="628354" ht="15"/>
    <row r="628355" ht="15"/>
    <row r="628356" ht="15"/>
    <row r="628357" ht="15"/>
    <row r="628358" ht="15"/>
    <row r="628359" ht="15"/>
    <row r="628360" ht="15"/>
    <row r="628361" ht="15"/>
    <row r="628362" ht="15"/>
    <row r="628363" ht="15"/>
    <row r="628364" ht="15"/>
    <row r="628365" ht="15"/>
    <row r="628366" ht="15"/>
    <row r="628367" ht="15"/>
    <row r="628368" ht="15"/>
    <row r="628369" ht="15"/>
    <row r="628370" ht="15"/>
    <row r="628371" ht="15"/>
    <row r="628372" ht="15"/>
    <row r="628373" ht="15"/>
    <row r="628374" ht="15"/>
    <row r="628375" ht="15"/>
    <row r="628376" ht="15"/>
    <row r="628377" ht="15"/>
    <row r="628378" ht="15"/>
    <row r="628379" ht="15"/>
    <row r="628380" ht="15"/>
    <row r="628381" ht="15"/>
    <row r="628382" ht="15"/>
    <row r="628383" ht="15"/>
    <row r="628384" ht="15"/>
    <row r="628385" ht="15"/>
    <row r="628386" ht="15"/>
    <row r="628387" ht="15"/>
    <row r="628388" ht="15"/>
    <row r="628389" ht="15"/>
    <row r="628390" ht="15"/>
    <row r="628391" ht="15"/>
    <row r="628392" ht="15"/>
    <row r="628393" ht="15"/>
    <row r="628394" ht="15"/>
    <row r="628395" ht="15"/>
    <row r="628396" ht="15"/>
    <row r="628397" ht="15"/>
    <row r="628398" ht="15"/>
    <row r="628399" ht="15"/>
    <row r="628400" ht="15"/>
    <row r="628401" ht="15"/>
    <row r="628402" ht="15"/>
    <row r="628403" ht="15"/>
    <row r="628404" ht="15"/>
    <row r="628405" ht="15"/>
    <row r="628406" ht="15"/>
    <row r="628407" ht="15"/>
    <row r="628408" ht="15"/>
    <row r="628409" ht="15"/>
    <row r="628410" ht="15"/>
    <row r="628411" ht="15"/>
    <row r="628412" ht="15"/>
    <row r="628413" ht="15"/>
    <row r="628414" ht="15"/>
    <row r="628415" ht="15"/>
    <row r="628416" ht="15"/>
    <row r="628417" ht="15"/>
    <row r="628418" ht="15"/>
    <row r="628419" ht="15"/>
    <row r="628420" ht="15"/>
    <row r="628421" ht="15"/>
    <row r="628422" ht="15"/>
    <row r="628423" ht="15"/>
    <row r="628424" ht="15"/>
    <row r="628425" ht="15"/>
    <row r="628426" ht="15"/>
    <row r="628427" ht="15"/>
    <row r="628428" ht="15"/>
    <row r="628429" ht="15"/>
    <row r="628430" ht="15"/>
    <row r="628431" ht="15"/>
    <row r="628432" ht="15"/>
    <row r="628433" ht="15"/>
    <row r="628434" ht="15"/>
    <row r="628435" ht="15"/>
    <row r="628436" ht="15"/>
    <row r="628437" ht="15"/>
    <row r="628438" ht="15"/>
    <row r="628439" ht="15"/>
    <row r="628440" ht="15"/>
    <row r="628441" ht="15"/>
    <row r="628442" ht="15"/>
    <row r="628443" ht="15"/>
    <row r="628444" ht="15"/>
    <row r="628445" ht="15"/>
    <row r="628446" ht="15"/>
    <row r="628447" ht="15"/>
    <row r="628448" ht="15"/>
    <row r="628449" ht="15"/>
    <row r="628450" ht="15"/>
    <row r="628451" ht="15"/>
    <row r="628452" ht="15"/>
    <row r="628453" ht="15"/>
    <row r="628454" ht="15"/>
    <row r="628455" ht="15"/>
    <row r="628456" ht="15"/>
    <row r="628457" ht="15"/>
    <row r="628458" ht="15"/>
    <row r="628459" ht="15"/>
    <row r="628460" ht="15"/>
    <row r="628461" ht="15"/>
    <row r="628462" ht="15"/>
    <row r="628463" ht="15"/>
    <row r="628464" ht="15"/>
    <row r="628465" ht="15"/>
    <row r="628466" ht="15"/>
    <row r="628467" ht="15"/>
    <row r="628468" ht="15"/>
    <row r="628469" ht="15"/>
    <row r="628470" ht="15"/>
    <row r="628471" ht="15"/>
    <row r="628472" ht="15"/>
    <row r="628473" ht="15"/>
    <row r="628474" ht="15"/>
    <row r="628475" ht="15"/>
    <row r="628476" ht="15"/>
    <row r="628477" ht="15"/>
    <row r="628478" ht="15"/>
    <row r="628479" ht="15"/>
    <row r="628480" ht="15"/>
    <row r="628481" ht="15"/>
    <row r="628482" ht="15"/>
    <row r="628483" ht="15"/>
    <row r="628484" ht="15"/>
    <row r="628485" ht="15"/>
    <row r="628486" ht="15"/>
    <row r="628487" ht="15"/>
    <row r="628488" ht="15"/>
    <row r="628489" ht="15"/>
    <row r="628490" ht="15"/>
    <row r="628491" ht="15"/>
    <row r="628492" ht="15"/>
    <row r="628493" ht="15"/>
    <row r="628494" ht="15"/>
    <row r="628495" ht="15"/>
    <row r="628496" ht="15"/>
    <row r="628497" ht="15"/>
    <row r="628498" ht="15"/>
    <row r="628499" ht="15"/>
    <row r="628500" ht="15"/>
    <row r="628501" ht="15"/>
    <row r="628502" ht="15"/>
    <row r="628503" ht="15"/>
    <row r="628504" ht="15"/>
    <row r="628505" ht="15"/>
    <row r="628506" ht="15"/>
    <row r="628507" ht="15"/>
    <row r="628508" ht="15"/>
    <row r="628509" ht="15"/>
    <row r="628510" ht="15"/>
    <row r="628511" ht="15"/>
    <row r="628512" ht="15"/>
    <row r="628513" ht="15"/>
    <row r="628514" ht="15"/>
    <row r="628515" ht="15"/>
    <row r="628516" ht="15"/>
    <row r="628517" ht="15"/>
    <row r="628518" ht="15"/>
    <row r="628519" ht="15"/>
    <row r="628520" ht="15"/>
    <row r="628521" ht="15"/>
    <row r="628522" ht="15"/>
    <row r="628523" ht="15"/>
    <row r="628524" ht="15"/>
    <row r="628525" ht="15"/>
    <row r="628526" ht="15"/>
    <row r="628527" ht="15"/>
    <row r="628528" ht="15"/>
    <row r="628529" ht="15"/>
    <row r="628530" ht="15"/>
    <row r="628531" ht="15"/>
    <row r="628532" ht="15"/>
    <row r="628533" ht="15"/>
    <row r="628534" ht="15"/>
    <row r="628535" ht="15"/>
    <row r="628536" ht="15"/>
    <row r="628537" ht="15"/>
    <row r="628538" ht="15"/>
    <row r="628539" ht="15"/>
    <row r="628540" ht="15"/>
    <row r="628541" ht="15"/>
    <row r="628542" ht="15"/>
    <row r="628543" ht="15"/>
    <row r="628544" ht="15"/>
    <row r="628545" ht="15"/>
    <row r="628546" ht="15"/>
    <row r="628547" ht="15"/>
    <row r="628548" ht="15"/>
    <row r="628549" ht="15"/>
    <row r="628550" ht="15"/>
    <row r="628551" ht="15"/>
    <row r="628552" ht="15"/>
    <row r="628553" ht="15"/>
    <row r="628554" ht="15"/>
    <row r="628555" ht="15"/>
    <row r="628556" ht="15"/>
    <row r="628557" ht="15"/>
    <row r="628558" ht="15"/>
    <row r="628559" ht="15"/>
    <row r="628560" ht="15"/>
    <row r="628561" ht="15"/>
    <row r="628562" ht="15"/>
    <row r="628563" ht="15"/>
    <row r="628564" ht="15"/>
    <row r="628565" ht="15"/>
    <row r="628566" ht="15"/>
    <row r="628567" ht="15"/>
    <row r="628568" ht="15"/>
    <row r="628569" ht="15"/>
    <row r="628570" ht="15"/>
    <row r="628571" ht="15"/>
    <row r="628572" ht="15"/>
    <row r="628573" ht="15"/>
    <row r="628574" ht="15"/>
    <row r="628575" ht="15"/>
    <row r="628576" ht="15"/>
    <row r="628577" ht="15"/>
    <row r="628578" ht="15"/>
    <row r="628579" ht="15"/>
    <row r="628580" ht="15"/>
    <row r="628581" ht="15"/>
    <row r="628582" ht="15"/>
    <row r="628583" ht="15"/>
    <row r="628584" ht="15"/>
    <row r="628585" ht="15"/>
    <row r="628586" ht="15"/>
    <row r="628587" ht="15"/>
    <row r="628588" ht="15"/>
    <row r="628589" ht="15"/>
    <row r="628590" ht="15"/>
    <row r="628591" ht="15"/>
    <row r="628592" ht="15"/>
    <row r="628593" ht="15"/>
    <row r="628594" ht="15"/>
    <row r="628595" ht="15"/>
    <row r="628596" ht="15"/>
    <row r="628597" ht="15"/>
    <row r="628598" ht="15"/>
    <row r="628599" ht="15"/>
    <row r="628600" ht="15"/>
    <row r="628601" ht="15"/>
    <row r="628602" ht="15"/>
    <row r="628603" ht="15"/>
    <row r="628604" ht="15"/>
    <row r="628605" ht="15"/>
    <row r="628606" ht="15"/>
    <row r="628607" ht="15"/>
    <row r="628608" ht="15"/>
    <row r="628609" ht="15"/>
    <row r="628610" ht="15"/>
    <row r="628611" ht="15"/>
    <row r="628612" ht="15"/>
    <row r="628613" ht="15"/>
    <row r="628614" ht="15"/>
    <row r="628615" ht="15"/>
    <row r="628616" ht="15"/>
    <row r="628617" ht="15"/>
    <row r="628618" ht="15"/>
    <row r="628619" ht="15"/>
    <row r="628620" ht="15"/>
    <row r="628621" ht="15"/>
    <row r="628622" ht="15"/>
    <row r="628623" ht="15"/>
    <row r="628624" ht="15"/>
    <row r="628625" ht="15"/>
    <row r="628626" ht="15"/>
    <row r="628627" ht="15"/>
    <row r="628628" ht="15"/>
    <row r="628629" ht="15"/>
    <row r="628630" ht="15"/>
    <row r="628631" ht="15"/>
    <row r="628632" ht="15"/>
    <row r="628633" ht="15"/>
    <row r="628634" ht="15"/>
    <row r="628635" ht="15"/>
    <row r="628636" ht="15"/>
    <row r="628637" ht="15"/>
    <row r="628638" ht="15"/>
    <row r="628639" ht="15"/>
    <row r="628640" ht="15"/>
    <row r="628641" ht="15"/>
    <row r="628642" ht="15"/>
    <row r="628643" ht="15"/>
    <row r="628644" ht="15"/>
    <row r="628645" ht="15"/>
    <row r="628646" ht="15"/>
    <row r="628647" ht="15"/>
    <row r="628648" ht="15"/>
    <row r="628649" ht="15"/>
    <row r="628650" ht="15"/>
    <row r="628651" ht="15"/>
    <row r="628652" ht="15"/>
    <row r="628653" ht="15"/>
    <row r="628654" ht="15"/>
    <row r="628655" ht="15"/>
    <row r="628656" ht="15"/>
    <row r="628657" ht="15"/>
    <row r="628658" ht="15"/>
    <row r="628659" ht="15"/>
    <row r="628660" ht="15"/>
    <row r="628661" ht="15"/>
    <row r="628662" ht="15"/>
    <row r="628663" ht="15"/>
    <row r="628664" ht="15"/>
    <row r="628665" ht="15"/>
    <row r="628666" ht="15"/>
    <row r="628667" ht="15"/>
    <row r="628668" ht="15"/>
    <row r="628669" ht="15"/>
    <row r="628670" ht="15"/>
    <row r="628671" ht="15"/>
    <row r="628672" ht="15"/>
    <row r="628673" ht="15"/>
    <row r="628674" ht="15"/>
    <row r="628675" ht="15"/>
    <row r="628676" ht="15"/>
    <row r="628677" ht="15"/>
    <row r="628678" ht="15"/>
    <row r="628679" ht="15"/>
    <row r="628680" ht="15"/>
    <row r="628681" ht="15"/>
    <row r="628682" ht="15"/>
    <row r="628683" ht="15"/>
    <row r="628684" ht="15"/>
    <row r="628685" ht="15"/>
    <row r="628686" ht="15"/>
    <row r="628687" ht="15"/>
    <row r="628688" ht="15"/>
    <row r="628689" ht="15"/>
    <row r="628690" ht="15"/>
    <row r="628691" ht="15"/>
    <row r="628692" ht="15"/>
    <row r="628693" ht="15"/>
    <row r="628694" ht="15"/>
    <row r="628695" ht="15"/>
    <row r="628696" ht="15"/>
    <row r="628697" ht="15"/>
    <row r="628698" ht="15"/>
    <row r="628699" ht="15"/>
    <row r="628700" ht="15"/>
    <row r="628701" ht="15"/>
    <row r="628702" ht="15"/>
    <row r="628703" ht="15"/>
    <row r="628704" ht="15"/>
    <row r="628705" ht="15"/>
    <row r="628706" ht="15"/>
    <row r="628707" ht="15"/>
    <row r="628708" ht="15"/>
    <row r="628709" ht="15"/>
    <row r="628710" ht="15"/>
    <row r="628711" ht="15"/>
    <row r="628712" ht="15"/>
    <row r="628713" ht="15"/>
    <row r="628714" ht="15"/>
    <row r="628715" ht="15"/>
    <row r="628716" ht="15"/>
    <row r="628717" ht="15"/>
    <row r="628718" ht="15"/>
    <row r="628719" ht="15"/>
    <row r="628720" ht="15"/>
    <row r="628721" ht="15"/>
    <row r="628722" ht="15"/>
    <row r="628723" ht="15"/>
    <row r="628724" ht="15"/>
    <row r="628725" ht="15"/>
    <row r="628726" ht="15"/>
    <row r="628727" ht="15"/>
    <row r="628728" ht="15"/>
    <row r="628729" ht="15"/>
    <row r="628730" ht="15"/>
    <row r="628731" ht="15"/>
    <row r="628732" ht="15"/>
    <row r="628733" ht="15"/>
    <row r="628734" ht="15"/>
    <row r="628735" ht="15"/>
    <row r="628736" ht="15"/>
    <row r="628737" ht="15"/>
    <row r="628738" ht="15"/>
    <row r="628739" ht="15"/>
    <row r="628740" ht="15"/>
    <row r="628741" ht="15"/>
    <row r="628742" ht="15"/>
    <row r="628743" ht="15"/>
    <row r="628744" ht="15"/>
    <row r="628745" ht="15"/>
    <row r="628746" ht="15"/>
    <row r="628747" ht="15"/>
    <row r="628748" ht="15"/>
    <row r="628749" ht="15"/>
    <row r="628750" ht="15"/>
    <row r="628751" ht="15"/>
    <row r="628752" ht="15"/>
    <row r="628753" ht="15"/>
    <row r="628754" ht="15"/>
    <row r="628755" ht="15"/>
    <row r="628756" ht="15"/>
    <row r="628757" ht="15"/>
    <row r="628758" ht="15"/>
    <row r="628759" ht="15"/>
    <row r="628760" ht="15"/>
    <row r="628761" ht="15"/>
    <row r="628762" ht="15"/>
    <row r="628763" ht="15"/>
    <row r="628764" ht="15"/>
    <row r="628765" ht="15"/>
    <row r="628766" ht="15"/>
    <row r="628767" ht="15"/>
    <row r="628768" ht="15"/>
    <row r="628769" ht="15"/>
    <row r="628770" ht="15"/>
    <row r="628771" ht="15"/>
    <row r="628772" ht="15"/>
    <row r="628773" ht="15"/>
    <row r="628774" ht="15"/>
    <row r="628775" ht="15"/>
    <row r="628776" ht="15"/>
    <row r="628777" ht="15"/>
    <row r="628778" ht="15"/>
    <row r="628779" ht="15"/>
    <row r="628780" ht="15"/>
    <row r="628781" ht="15"/>
    <row r="628782" ht="15"/>
    <row r="628783" ht="15"/>
    <row r="628784" ht="15"/>
    <row r="628785" ht="15"/>
    <row r="628786" ht="15"/>
    <row r="628787" ht="15"/>
    <row r="628788" ht="15"/>
    <row r="628789" ht="15"/>
    <row r="628790" ht="15"/>
    <row r="628791" ht="15"/>
    <row r="628792" ht="15"/>
    <row r="628793" ht="15"/>
    <row r="628794" ht="15"/>
    <row r="628795" ht="15"/>
    <row r="628796" ht="15"/>
    <row r="628797" ht="15"/>
    <row r="628798" ht="15"/>
    <row r="628799" ht="15"/>
    <row r="628800" ht="15"/>
    <row r="628801" ht="15"/>
    <row r="628802" ht="15"/>
    <row r="628803" ht="15"/>
    <row r="628804" ht="15"/>
    <row r="628805" ht="15"/>
    <row r="628806" ht="15"/>
    <row r="628807" ht="15"/>
    <row r="628808" ht="15"/>
    <row r="628809" ht="15"/>
    <row r="628810" ht="15"/>
    <row r="628811" ht="15"/>
    <row r="628812" ht="15"/>
    <row r="628813" ht="15"/>
    <row r="628814" ht="15"/>
    <row r="628815" ht="15"/>
    <row r="628816" ht="15"/>
    <row r="628817" ht="15"/>
    <row r="628818" ht="15"/>
    <row r="628819" ht="15"/>
    <row r="628820" ht="15"/>
    <row r="628821" ht="15"/>
    <row r="628822" ht="15"/>
    <row r="628823" ht="15"/>
    <row r="628824" ht="15"/>
    <row r="628825" ht="15"/>
    <row r="628826" ht="15"/>
    <row r="628827" ht="15"/>
    <row r="628828" ht="15"/>
    <row r="628829" ht="15"/>
    <row r="628830" ht="15"/>
    <row r="628831" ht="15"/>
    <row r="628832" ht="15"/>
    <row r="628833" ht="15"/>
    <row r="628834" ht="15"/>
    <row r="628835" ht="15"/>
    <row r="628836" ht="15"/>
    <row r="628837" ht="15"/>
    <row r="628838" ht="15"/>
    <row r="628839" ht="15"/>
    <row r="628840" ht="15"/>
    <row r="628841" ht="15"/>
    <row r="628842" ht="15"/>
    <row r="628843" ht="15"/>
    <row r="628844" ht="15"/>
    <row r="628845" ht="15"/>
    <row r="628846" ht="15"/>
    <row r="628847" ht="15"/>
    <row r="628848" ht="15"/>
    <row r="628849" ht="15"/>
    <row r="628850" ht="15"/>
    <row r="628851" ht="15"/>
    <row r="628852" ht="15"/>
    <row r="628853" ht="15"/>
    <row r="628854" ht="15"/>
    <row r="628855" ht="15"/>
    <row r="628856" ht="15"/>
    <row r="628857" ht="15"/>
    <row r="628858" ht="15"/>
    <row r="628859" ht="15"/>
    <row r="628860" ht="15"/>
    <row r="628861" ht="15"/>
    <row r="628862" ht="15"/>
    <row r="628863" ht="15"/>
    <row r="628864" ht="15"/>
    <row r="628865" ht="15"/>
    <row r="628866" ht="15"/>
    <row r="628867" ht="15"/>
    <row r="628868" ht="15"/>
    <row r="628869" ht="15"/>
    <row r="628870" ht="15"/>
    <row r="628871" ht="15"/>
    <row r="628872" ht="15"/>
    <row r="628873" ht="15"/>
    <row r="628874" ht="15"/>
    <row r="628875" ht="15"/>
    <row r="628876" ht="15"/>
    <row r="628877" ht="15"/>
    <row r="628878" ht="15"/>
    <row r="628879" ht="15"/>
    <row r="628880" ht="15"/>
    <row r="628881" ht="15"/>
    <row r="628882" ht="15"/>
    <row r="628883" ht="15"/>
    <row r="628884" ht="15"/>
    <row r="628885" ht="15"/>
    <row r="628886" ht="15"/>
    <row r="628887" ht="15"/>
    <row r="628888" ht="15"/>
    <row r="628889" ht="15"/>
    <row r="628890" ht="15"/>
    <row r="628891" ht="15"/>
    <row r="628892" ht="15"/>
    <row r="628893" ht="15"/>
    <row r="628894" ht="15"/>
    <row r="628895" ht="15"/>
    <row r="628896" ht="15"/>
    <row r="628897" ht="15"/>
    <row r="628898" ht="15"/>
    <row r="628899" ht="15"/>
    <row r="628900" ht="15"/>
    <row r="628901" ht="15"/>
    <row r="628902" ht="15"/>
    <row r="628903" ht="15"/>
    <row r="628904" ht="15"/>
    <row r="628905" ht="15"/>
    <row r="628906" ht="15"/>
    <row r="628907" ht="15"/>
    <row r="628908" ht="15"/>
    <row r="628909" ht="15"/>
    <row r="628910" ht="15"/>
    <row r="628911" ht="15"/>
    <row r="628912" ht="15"/>
    <row r="628913" ht="15"/>
    <row r="628914" ht="15"/>
    <row r="628915" ht="15"/>
    <row r="628916" ht="15"/>
    <row r="628917" ht="15"/>
    <row r="628918" ht="15"/>
    <row r="628919" ht="15"/>
    <row r="628920" ht="15"/>
    <row r="628921" ht="15"/>
    <row r="628922" ht="15"/>
    <row r="628923" ht="15"/>
    <row r="628924" ht="15"/>
    <row r="628925" ht="15"/>
    <row r="628926" ht="15"/>
    <row r="628927" ht="15"/>
    <row r="628928" ht="15"/>
    <row r="628929" ht="15"/>
    <row r="628930" ht="15"/>
    <row r="628931" ht="15"/>
    <row r="628932" ht="15"/>
    <row r="628933" ht="15"/>
    <row r="628934" ht="15"/>
    <row r="628935" ht="15"/>
    <row r="628936" ht="15"/>
    <row r="628937" ht="15"/>
    <row r="628938" ht="15"/>
    <row r="628939" ht="15"/>
    <row r="628940" ht="15"/>
    <row r="628941" ht="15"/>
    <row r="628942" ht="15"/>
    <row r="628943" ht="15"/>
    <row r="628944" ht="15"/>
    <row r="628945" ht="15"/>
    <row r="628946" ht="15"/>
    <row r="628947" ht="15"/>
    <row r="628948" ht="15"/>
    <row r="628949" ht="15"/>
    <row r="628950" ht="15"/>
    <row r="628951" ht="15"/>
    <row r="628952" ht="15"/>
    <row r="628953" ht="15"/>
    <row r="628954" ht="15"/>
    <row r="628955" ht="15"/>
    <row r="628956" ht="15"/>
    <row r="628957" ht="15"/>
    <row r="628958" ht="15"/>
    <row r="628959" ht="15"/>
    <row r="628960" ht="15"/>
    <row r="628961" ht="15"/>
    <row r="628962" ht="15"/>
    <row r="628963" ht="15"/>
    <row r="628964" ht="15"/>
    <row r="628965" ht="15"/>
    <row r="628966" ht="15"/>
    <row r="628967" ht="15"/>
    <row r="628968" ht="15"/>
    <row r="628969" ht="15"/>
    <row r="628970" ht="15"/>
    <row r="628971" ht="15"/>
    <row r="628972" ht="15"/>
    <row r="628973" ht="15"/>
    <row r="628974" ht="15"/>
    <row r="628975" ht="15"/>
    <row r="628976" ht="15"/>
    <row r="628977" ht="15"/>
    <row r="628978" ht="15"/>
    <row r="628979" ht="15"/>
    <row r="628980" ht="15"/>
    <row r="628981" ht="15"/>
    <row r="628982" ht="15"/>
    <row r="628983" ht="15"/>
    <row r="628984" ht="15"/>
    <row r="628985" ht="15"/>
    <row r="628986" ht="15"/>
    <row r="628987" ht="15"/>
    <row r="628988" ht="15"/>
    <row r="628989" ht="15"/>
    <row r="628990" ht="15"/>
    <row r="628991" ht="15"/>
    <row r="628992" ht="15"/>
    <row r="628993" ht="15"/>
    <row r="628994" ht="15"/>
    <row r="628995" ht="15"/>
    <row r="628996" ht="15"/>
    <row r="628997" ht="15"/>
    <row r="628998" ht="15"/>
    <row r="628999" ht="15"/>
    <row r="629000" ht="15"/>
    <row r="629001" ht="15"/>
    <row r="629002" ht="15"/>
    <row r="629003" ht="15"/>
    <row r="629004" ht="15"/>
    <row r="629005" ht="15"/>
    <row r="629006" ht="15"/>
    <row r="629007" ht="15"/>
    <row r="629008" ht="15"/>
    <row r="629009" ht="15"/>
    <row r="629010" ht="15"/>
    <row r="629011" ht="15"/>
    <row r="629012" ht="15"/>
    <row r="629013" ht="15"/>
    <row r="629014" ht="15"/>
    <row r="629015" ht="15"/>
    <row r="629016" ht="15"/>
    <row r="629017" ht="15"/>
    <row r="629018" ht="15"/>
    <row r="629019" ht="15"/>
    <row r="629020" ht="15"/>
    <row r="629021" ht="15"/>
    <row r="629022" ht="15"/>
    <row r="629023" ht="15"/>
    <row r="629024" ht="15"/>
    <row r="629025" ht="15"/>
    <row r="629026" ht="15"/>
    <row r="629027" ht="15"/>
    <row r="629028" ht="15"/>
    <row r="629029" ht="15"/>
    <row r="629030" ht="15"/>
    <row r="629031" ht="15"/>
    <row r="629032" ht="15"/>
    <row r="629033" ht="15"/>
    <row r="629034" ht="15"/>
    <row r="629035" ht="15"/>
    <row r="629036" ht="15"/>
    <row r="629037" ht="15"/>
    <row r="629038" ht="15"/>
    <row r="629039" ht="15"/>
    <row r="629040" ht="15"/>
    <row r="629041" ht="15"/>
    <row r="629042" ht="15"/>
    <row r="629043" ht="15"/>
    <row r="629044" ht="15"/>
    <row r="629045" ht="15"/>
    <row r="629046" ht="15"/>
    <row r="629047" ht="15"/>
    <row r="629048" ht="15"/>
    <row r="629049" ht="15"/>
    <row r="629050" ht="15"/>
    <row r="629051" ht="15"/>
    <row r="629052" ht="15"/>
    <row r="629053" ht="15"/>
    <row r="629054" ht="15"/>
    <row r="629055" ht="15"/>
    <row r="629056" ht="15"/>
    <row r="629057" ht="15"/>
    <row r="629058" ht="15"/>
    <row r="629059" ht="15"/>
    <row r="629060" ht="15"/>
    <row r="629061" ht="15"/>
    <row r="629062" ht="15"/>
    <row r="629063" ht="15"/>
    <row r="629064" ht="15"/>
    <row r="629065" ht="15"/>
    <row r="629066" ht="15"/>
    <row r="629067" ht="15"/>
    <row r="629068" ht="15"/>
    <row r="629069" ht="15"/>
    <row r="629070" ht="15"/>
    <row r="629071" ht="15"/>
    <row r="629072" ht="15"/>
    <row r="629073" ht="15"/>
    <row r="629074" ht="15"/>
    <row r="629075" ht="15"/>
    <row r="629076" ht="15"/>
    <row r="629077" ht="15"/>
    <row r="629078" ht="15"/>
    <row r="629079" ht="15"/>
    <row r="629080" ht="15"/>
    <row r="629081" ht="15"/>
    <row r="629082" ht="15"/>
    <row r="629083" ht="15"/>
    <row r="629084" ht="15"/>
    <row r="629085" ht="15"/>
    <row r="629086" ht="15"/>
    <row r="629087" ht="15"/>
    <row r="629088" ht="15"/>
    <row r="629089" ht="15"/>
    <row r="629090" ht="15"/>
    <row r="629091" ht="15"/>
    <row r="629092" ht="15"/>
    <row r="629093" ht="15"/>
    <row r="629094" ht="15"/>
    <row r="629095" ht="15"/>
    <row r="629096" ht="15"/>
    <row r="629097" ht="15"/>
    <row r="629098" ht="15"/>
    <row r="629099" ht="15"/>
    <row r="629100" ht="15"/>
    <row r="629101" ht="15"/>
    <row r="629102" ht="15"/>
    <row r="629103" ht="15"/>
    <row r="629104" ht="15"/>
    <row r="629105" ht="15"/>
    <row r="629106" ht="15"/>
    <row r="629107" ht="15"/>
    <row r="629108" ht="15"/>
    <row r="629109" ht="15"/>
    <row r="629110" ht="15"/>
    <row r="629111" ht="15"/>
    <row r="629112" ht="15"/>
    <row r="629113" ht="15"/>
    <row r="629114" ht="15"/>
    <row r="629115" ht="15"/>
    <row r="629116" ht="15"/>
    <row r="629117" ht="15"/>
    <row r="629118" ht="15"/>
    <row r="629119" ht="15"/>
    <row r="629120" ht="15"/>
    <row r="629121" ht="15"/>
    <row r="629122" ht="15"/>
    <row r="629123" ht="15"/>
    <row r="629124" ht="15"/>
    <row r="629125" ht="15"/>
    <row r="629126" ht="15"/>
    <row r="629127" ht="15"/>
    <row r="629128" ht="15"/>
    <row r="629129" ht="15"/>
    <row r="629130" ht="15"/>
    <row r="629131" ht="15"/>
    <row r="629132" ht="15"/>
    <row r="629133" ht="15"/>
    <row r="629134" ht="15"/>
    <row r="629135" ht="15"/>
    <row r="629136" ht="15"/>
    <row r="629137" ht="15"/>
    <row r="629138" ht="15"/>
    <row r="629139" ht="15"/>
    <row r="629140" ht="15"/>
    <row r="629141" ht="15"/>
    <row r="629142" ht="15"/>
    <row r="629143" ht="15"/>
    <row r="629144" ht="15"/>
    <row r="629145" ht="15"/>
    <row r="629146" ht="15"/>
    <row r="629147" ht="15"/>
    <row r="629148" ht="15"/>
    <row r="629149" ht="15"/>
    <row r="629150" ht="15"/>
    <row r="629151" ht="15"/>
    <row r="629152" ht="15"/>
    <row r="629153" ht="15"/>
    <row r="629154" ht="15"/>
    <row r="629155" ht="15"/>
    <row r="629156" ht="15"/>
    <row r="629157" ht="15"/>
    <row r="629158" ht="15"/>
    <row r="629159" ht="15"/>
    <row r="629160" ht="15"/>
    <row r="629161" ht="15"/>
    <row r="629162" ht="15"/>
    <row r="629163" ht="15"/>
    <row r="629164" ht="15"/>
    <row r="629165" ht="15"/>
    <row r="629166" ht="15"/>
    <row r="629167" ht="15"/>
    <row r="629168" ht="15"/>
    <row r="629169" ht="15"/>
    <row r="629170" ht="15"/>
    <row r="629171" ht="15"/>
    <row r="629172" ht="15"/>
    <row r="629173" ht="15"/>
    <row r="629174" ht="15"/>
    <row r="629175" ht="15"/>
    <row r="629176" ht="15"/>
    <row r="629177" ht="15"/>
    <row r="629178" ht="15"/>
    <row r="629179" ht="15"/>
    <row r="629180" ht="15"/>
    <row r="629181" ht="15"/>
    <row r="629182" ht="15"/>
    <row r="629183" ht="15"/>
    <row r="629184" ht="15"/>
    <row r="629185" ht="15"/>
    <row r="629186" ht="15"/>
    <row r="629187" ht="15"/>
    <row r="629188" ht="15"/>
    <row r="629189" ht="15"/>
    <row r="629190" ht="15"/>
    <row r="629191" ht="15"/>
    <row r="629192" ht="15"/>
    <row r="629193" ht="15"/>
    <row r="629194" ht="15"/>
    <row r="629195" ht="15"/>
    <row r="629196" ht="15"/>
    <row r="629197" ht="15"/>
    <row r="629198" ht="15"/>
    <row r="629199" ht="15"/>
    <row r="629200" ht="15"/>
    <row r="629201" ht="15"/>
    <row r="629202" ht="15"/>
    <row r="629203" ht="15"/>
    <row r="629204" ht="15"/>
    <row r="629205" ht="15"/>
    <row r="629206" ht="15"/>
    <row r="629207" ht="15"/>
    <row r="629208" ht="15"/>
    <row r="629209" ht="15"/>
    <row r="629210" ht="15"/>
    <row r="629211" ht="15"/>
    <row r="629212" ht="15"/>
    <row r="629213" ht="15"/>
    <row r="629214" ht="15"/>
    <row r="629215" ht="15"/>
    <row r="629216" ht="15"/>
    <row r="629217" ht="15"/>
    <row r="629218" ht="15"/>
    <row r="629219" ht="15"/>
    <row r="629220" ht="15"/>
    <row r="629221" ht="15"/>
    <row r="629222" ht="15"/>
    <row r="629223" ht="15"/>
    <row r="629224" ht="15"/>
    <row r="629225" ht="15"/>
    <row r="629226" ht="15"/>
    <row r="629227" ht="15"/>
    <row r="629228" ht="15"/>
    <row r="629229" ht="15"/>
    <row r="629230" ht="15"/>
    <row r="629231" ht="15"/>
    <row r="629232" ht="15"/>
    <row r="629233" ht="15"/>
    <row r="629234" ht="15"/>
    <row r="629235" ht="15"/>
    <row r="629236" ht="15"/>
    <row r="629237" ht="15"/>
    <row r="629238" ht="15"/>
    <row r="629239" ht="15"/>
    <row r="629240" ht="15"/>
    <row r="629241" ht="15"/>
    <row r="629242" ht="15"/>
    <row r="629243" ht="15"/>
    <row r="629244" ht="15"/>
    <row r="629245" ht="15"/>
    <row r="629246" ht="15"/>
    <row r="629247" ht="15"/>
    <row r="629248" ht="15"/>
    <row r="629249" ht="15"/>
    <row r="629250" ht="15"/>
    <row r="629251" ht="15"/>
    <row r="629252" ht="15"/>
    <row r="629253" ht="15"/>
    <row r="629254" ht="15"/>
    <row r="629255" ht="15"/>
    <row r="629256" ht="15"/>
    <row r="629257" ht="15"/>
    <row r="629258" ht="15"/>
    <row r="629259" ht="15"/>
    <row r="629260" ht="15"/>
    <row r="629261" ht="15"/>
    <row r="629262" ht="15"/>
    <row r="629263" ht="15"/>
    <row r="629264" ht="15"/>
    <row r="629265" ht="15"/>
    <row r="629266" ht="15"/>
    <row r="629267" ht="15"/>
    <row r="629268" ht="15"/>
    <row r="629269" ht="15"/>
    <row r="629270" ht="15"/>
    <row r="629271" ht="15"/>
    <row r="629272" ht="15"/>
    <row r="629273" ht="15"/>
    <row r="629274" ht="15"/>
    <row r="629275" ht="15"/>
    <row r="629276" ht="15"/>
    <row r="629277" ht="15"/>
    <row r="629278" ht="15"/>
    <row r="629279" ht="15"/>
    <row r="629280" ht="15"/>
    <row r="629281" ht="15"/>
    <row r="629282" ht="15"/>
    <row r="629283" ht="15"/>
    <row r="629284" ht="15"/>
    <row r="629285" ht="15"/>
    <row r="629286" ht="15"/>
    <row r="629287" ht="15"/>
    <row r="629288" ht="15"/>
    <row r="629289" ht="15"/>
    <row r="629290" ht="15"/>
    <row r="629291" ht="15"/>
    <row r="629292" ht="15"/>
    <row r="629293" ht="15"/>
    <row r="629294" ht="15"/>
    <row r="629295" ht="15"/>
    <row r="629296" ht="15"/>
    <row r="629297" ht="15"/>
    <row r="629298" ht="15"/>
    <row r="629299" ht="15"/>
    <row r="629300" ht="15"/>
    <row r="629301" ht="15"/>
    <row r="629302" ht="15"/>
    <row r="629303" ht="15"/>
    <row r="629304" ht="15"/>
    <row r="629305" ht="15"/>
    <row r="629306" ht="15"/>
    <row r="629307" ht="15"/>
    <row r="629308" ht="15"/>
    <row r="629309" ht="15"/>
    <row r="629310" ht="15"/>
    <row r="629311" ht="15"/>
    <row r="629312" ht="15"/>
    <row r="629313" ht="15"/>
    <row r="629314" ht="15"/>
    <row r="629315" ht="15"/>
    <row r="629316" ht="15"/>
    <row r="629317" ht="15"/>
    <row r="629318" ht="15"/>
    <row r="629319" ht="15"/>
    <row r="629320" ht="15"/>
    <row r="629321" ht="15"/>
    <row r="629322" ht="15"/>
    <row r="629323" ht="15"/>
    <row r="629324" ht="15"/>
    <row r="629325" ht="15"/>
    <row r="629326" ht="15"/>
    <row r="629327" ht="15"/>
    <row r="629328" ht="15"/>
    <row r="629329" ht="15"/>
    <row r="629330" ht="15"/>
    <row r="629331" ht="15"/>
    <row r="629332" ht="15"/>
    <row r="629333" ht="15"/>
    <row r="629334" ht="15"/>
    <row r="629335" ht="15"/>
    <row r="629336" ht="15"/>
    <row r="629337" ht="15"/>
    <row r="629338" ht="15"/>
    <row r="629339" ht="15"/>
    <row r="629340" ht="15"/>
    <row r="629341" ht="15"/>
    <row r="629342" ht="15"/>
    <row r="629343" ht="15"/>
    <row r="629344" ht="15"/>
    <row r="629345" ht="15"/>
    <row r="629346" ht="15"/>
    <row r="629347" ht="15"/>
    <row r="629348" ht="15"/>
    <row r="629349" ht="15"/>
    <row r="629350" ht="15"/>
    <row r="629351" ht="15"/>
    <row r="629352" ht="15"/>
    <row r="629353" ht="15"/>
    <row r="629354" ht="15"/>
    <row r="629355" ht="15"/>
    <row r="629356" ht="15"/>
    <row r="629357" ht="15"/>
    <row r="629358" ht="15"/>
    <row r="629359" ht="15"/>
    <row r="629360" ht="15"/>
    <row r="629361" ht="15"/>
    <row r="629362" ht="15"/>
    <row r="629363" ht="15"/>
    <row r="629364" ht="15"/>
    <row r="629365" ht="15"/>
    <row r="629366" ht="15"/>
    <row r="629367" ht="15"/>
    <row r="629368" ht="15"/>
    <row r="629369" ht="15"/>
    <row r="629370" ht="15"/>
    <row r="629371" ht="15"/>
    <row r="629372" ht="15"/>
    <row r="629373" ht="15"/>
    <row r="629374" ht="15"/>
    <row r="629375" ht="15"/>
    <row r="629376" ht="15"/>
    <row r="629377" ht="15"/>
    <row r="629378" ht="15"/>
    <row r="629379" ht="15"/>
    <row r="629380" ht="15"/>
    <row r="629381" ht="15"/>
    <row r="629382" ht="15"/>
    <row r="629383" ht="15"/>
    <row r="629384" ht="15"/>
    <row r="629385" ht="15"/>
    <row r="629386" ht="15"/>
    <row r="629387" ht="15"/>
    <row r="629388" ht="15"/>
    <row r="629389" ht="15"/>
    <row r="629390" ht="15"/>
    <row r="629391" ht="15"/>
    <row r="629392" ht="15"/>
    <row r="629393" ht="15"/>
    <row r="629394" ht="15"/>
    <row r="629395" ht="15"/>
    <row r="629396" ht="15"/>
    <row r="629397" ht="15"/>
    <row r="629398" ht="15"/>
    <row r="629399" ht="15"/>
    <row r="629400" ht="15"/>
    <row r="629401" ht="15"/>
    <row r="629402" ht="15"/>
    <row r="629403" ht="15"/>
    <row r="629404" ht="15"/>
    <row r="629405" ht="15"/>
    <row r="629406" ht="15"/>
    <row r="629407" ht="15"/>
    <row r="629408" ht="15"/>
    <row r="629409" ht="15"/>
    <row r="629410" ht="15"/>
    <row r="629411" ht="15"/>
    <row r="629412" ht="15"/>
    <row r="629413" ht="15"/>
    <row r="629414" ht="15"/>
    <row r="629415" ht="15"/>
    <row r="629416" ht="15"/>
    <row r="629417" ht="15"/>
    <row r="629418" ht="15"/>
    <row r="629419" ht="15"/>
    <row r="629420" ht="15"/>
    <row r="629421" ht="15"/>
    <row r="629422" ht="15"/>
    <row r="629423" ht="15"/>
    <row r="629424" ht="15"/>
    <row r="629425" ht="15"/>
    <row r="629426" ht="15"/>
    <row r="629427" ht="15"/>
    <row r="629428" ht="15"/>
    <row r="629429" ht="15"/>
    <row r="629430" ht="15"/>
    <row r="629431" ht="15"/>
    <row r="629432" ht="15"/>
    <row r="629433" ht="15"/>
    <row r="629434" ht="15"/>
    <row r="629435" ht="15"/>
    <row r="629436" ht="15"/>
    <row r="629437" ht="15"/>
    <row r="629438" ht="15"/>
    <row r="629439" ht="15"/>
    <row r="629440" ht="15"/>
    <row r="629441" ht="15"/>
    <row r="629442" ht="15"/>
    <row r="629443" ht="15"/>
    <row r="629444" ht="15"/>
    <row r="629445" ht="15"/>
    <row r="629446" ht="15"/>
    <row r="629447" ht="15"/>
    <row r="629448" ht="15"/>
    <row r="629449" ht="15"/>
    <row r="629450" ht="15"/>
    <row r="629451" ht="15"/>
    <row r="629452" ht="15"/>
    <row r="629453" ht="15"/>
    <row r="629454" ht="15"/>
    <row r="629455" ht="15"/>
    <row r="629456" ht="15"/>
    <row r="629457" ht="15"/>
    <row r="629458" ht="15"/>
    <row r="629459" ht="15"/>
    <row r="629460" ht="15"/>
    <row r="629461" ht="15"/>
    <row r="629462" ht="15"/>
    <row r="629463" ht="15"/>
    <row r="629464" ht="15"/>
    <row r="629465" ht="15"/>
    <row r="629466" ht="15"/>
    <row r="629467" ht="15"/>
    <row r="629468" ht="15"/>
    <row r="629469" ht="15"/>
    <row r="629470" ht="15"/>
    <row r="629471" ht="15"/>
    <row r="629472" ht="15"/>
    <row r="629473" ht="15"/>
    <row r="629474" ht="15"/>
    <row r="629475" ht="15"/>
    <row r="629476" ht="15"/>
    <row r="629477" ht="15"/>
    <row r="629478" ht="15"/>
    <row r="629479" ht="15"/>
    <row r="629480" ht="15"/>
    <row r="629481" ht="15"/>
    <row r="629482" ht="15"/>
    <row r="629483" ht="15"/>
    <row r="629484" ht="15"/>
    <row r="629485" ht="15"/>
    <row r="629486" ht="15"/>
    <row r="629487" ht="15"/>
    <row r="629488" ht="15"/>
    <row r="629489" ht="15"/>
    <row r="629490" ht="15"/>
    <row r="629491" ht="15"/>
    <row r="629492" ht="15"/>
    <row r="629493" ht="15"/>
    <row r="629494" ht="15"/>
    <row r="629495" ht="15"/>
    <row r="629496" ht="15"/>
    <row r="629497" ht="15"/>
    <row r="629498" ht="15"/>
    <row r="629499" ht="15"/>
    <row r="629500" ht="15"/>
    <row r="629501" ht="15"/>
    <row r="629502" ht="15"/>
    <row r="629503" ht="15"/>
    <row r="629504" ht="15"/>
    <row r="629505" ht="15"/>
    <row r="629506" ht="15"/>
    <row r="629507" ht="15"/>
    <row r="629508" ht="15"/>
    <row r="629509" ht="15"/>
    <row r="629510" ht="15"/>
    <row r="629511" ht="15"/>
    <row r="629512" ht="15"/>
    <row r="629513" ht="15"/>
    <row r="629514" ht="15"/>
    <row r="629515" ht="15"/>
    <row r="629516" ht="15"/>
    <row r="629517" ht="15"/>
    <row r="629518" ht="15"/>
    <row r="629519" ht="15"/>
    <row r="629520" ht="15"/>
    <row r="629521" ht="15"/>
    <row r="629522" ht="15"/>
    <row r="629523" ht="15"/>
    <row r="629524" ht="15"/>
    <row r="629525" ht="15"/>
    <row r="629526" ht="15"/>
    <row r="629527" ht="15"/>
    <row r="629528" ht="15"/>
    <row r="629529" ht="15"/>
    <row r="629530" ht="15"/>
    <row r="629531" ht="15"/>
    <row r="629532" ht="15"/>
    <row r="629533" ht="15"/>
    <row r="629534" ht="15"/>
    <row r="629535" ht="15"/>
    <row r="629536" ht="15"/>
    <row r="629537" ht="15"/>
    <row r="629538" ht="15"/>
    <row r="629539" ht="15"/>
    <row r="629540" ht="15"/>
    <row r="629541" ht="15"/>
    <row r="629542" ht="15"/>
    <row r="629543" ht="15"/>
    <row r="629544" ht="15"/>
    <row r="629545" ht="15"/>
    <row r="629546" ht="15"/>
    <row r="629547" ht="15"/>
    <row r="629548" ht="15"/>
    <row r="629549" ht="15"/>
    <row r="629550" ht="15"/>
    <row r="629551" ht="15"/>
    <row r="629552" ht="15"/>
    <row r="629553" ht="15"/>
    <row r="629554" ht="15"/>
    <row r="629555" ht="15"/>
    <row r="629556" ht="15"/>
    <row r="629557" ht="15"/>
    <row r="629558" ht="15"/>
    <row r="629559" ht="15"/>
    <row r="629560" ht="15"/>
    <row r="629561" ht="15"/>
    <row r="629562" ht="15"/>
    <row r="629563" ht="15"/>
    <row r="629564" ht="15"/>
    <row r="629565" ht="15"/>
    <row r="629566" ht="15"/>
    <row r="629567" ht="15"/>
    <row r="629568" ht="15"/>
    <row r="629569" ht="15"/>
    <row r="629570" ht="15"/>
    <row r="629571" ht="15"/>
    <row r="629572" ht="15"/>
    <row r="629573" ht="15"/>
    <row r="629574" ht="15"/>
    <row r="629575" ht="15"/>
    <row r="629576" ht="15"/>
    <row r="629577" ht="15"/>
    <row r="629578" ht="15"/>
    <row r="629579" ht="15"/>
    <row r="629580" ht="15"/>
    <row r="629581" ht="15"/>
    <row r="629582" ht="15"/>
    <row r="629583" ht="15"/>
    <row r="629584" ht="15"/>
    <row r="629585" ht="15"/>
    <row r="629586" ht="15"/>
    <row r="629587" ht="15"/>
    <row r="629588" ht="15"/>
    <row r="629589" ht="15"/>
    <row r="629590" ht="15"/>
    <row r="629591" ht="15"/>
    <row r="629592" ht="15"/>
    <row r="629593" ht="15"/>
    <row r="629594" ht="15"/>
    <row r="629595" ht="15"/>
    <row r="629596" ht="15"/>
    <row r="629597" ht="15"/>
    <row r="629598" ht="15"/>
    <row r="629599" ht="15"/>
    <row r="629600" ht="15"/>
    <row r="629601" ht="15"/>
    <row r="629602" ht="15"/>
    <row r="629603" ht="15"/>
    <row r="629604" ht="15"/>
    <row r="629605" ht="15"/>
    <row r="629606" ht="15"/>
    <row r="629607" ht="15"/>
    <row r="629608" ht="15"/>
    <row r="629609" ht="15"/>
    <row r="629610" ht="15"/>
    <row r="629611" ht="15"/>
    <row r="629612" ht="15"/>
    <row r="629613" ht="15"/>
    <row r="629614" ht="15"/>
    <row r="629615" ht="15"/>
    <row r="629616" ht="15"/>
    <row r="629617" ht="15"/>
    <row r="629618" ht="15"/>
    <row r="629619" ht="15"/>
    <row r="629620" ht="15"/>
    <row r="629621" ht="15"/>
    <row r="629622" ht="15"/>
    <row r="629623" ht="15"/>
    <row r="629624" ht="15"/>
    <row r="629625" ht="15"/>
    <row r="629626" ht="15"/>
    <row r="629627" ht="15"/>
    <row r="629628" ht="15"/>
    <row r="629629" ht="15"/>
    <row r="629630" ht="15"/>
    <row r="629631" ht="15"/>
    <row r="629632" ht="15"/>
    <row r="629633" ht="15"/>
    <row r="629634" ht="15"/>
    <row r="629635" ht="15"/>
    <row r="629636" ht="15"/>
    <row r="629637" ht="15"/>
    <row r="629638" ht="15"/>
    <row r="629639" ht="15"/>
    <row r="629640" ht="15"/>
    <row r="629641" ht="15"/>
    <row r="629642" ht="15"/>
    <row r="629643" ht="15"/>
    <row r="629644" ht="15"/>
    <row r="629645" ht="15"/>
    <row r="629646" ht="15"/>
    <row r="629647" ht="15"/>
    <row r="629648" ht="15"/>
    <row r="629649" ht="15"/>
    <row r="629650" ht="15"/>
    <row r="629651" ht="15"/>
    <row r="629652" ht="15"/>
    <row r="629653" ht="15"/>
    <row r="629654" ht="15"/>
    <row r="629655" ht="15"/>
    <row r="629656" ht="15"/>
    <row r="629657" ht="15"/>
    <row r="629658" ht="15"/>
    <row r="629659" ht="15"/>
    <row r="629660" ht="15"/>
    <row r="629661" ht="15"/>
    <row r="629662" ht="15"/>
    <row r="629663" ht="15"/>
    <row r="629664" ht="15"/>
    <row r="629665" ht="15"/>
    <row r="629666" ht="15"/>
    <row r="629667" ht="15"/>
    <row r="629668" ht="15"/>
    <row r="629669" ht="15"/>
    <row r="629670" ht="15"/>
    <row r="629671" ht="15"/>
    <row r="629672" ht="15"/>
    <row r="629673" ht="15"/>
    <row r="629674" ht="15"/>
    <row r="629675" ht="15"/>
    <row r="629676" ht="15"/>
    <row r="629677" ht="15"/>
    <row r="629678" ht="15"/>
    <row r="629679" ht="15"/>
    <row r="629680" ht="15"/>
    <row r="629681" ht="15"/>
    <row r="629682" ht="15"/>
    <row r="629683" ht="15"/>
    <row r="629684" ht="15"/>
    <row r="629685" ht="15"/>
    <row r="629686" ht="15"/>
    <row r="629687" ht="15"/>
    <row r="629688" ht="15"/>
    <row r="629689" ht="15"/>
    <row r="629690" ht="15"/>
    <row r="629691" ht="15"/>
    <row r="629692" ht="15"/>
    <row r="629693" ht="15"/>
    <row r="629694" ht="15"/>
    <row r="629695" ht="15"/>
    <row r="629696" ht="15"/>
    <row r="629697" ht="15"/>
    <row r="629698" ht="15"/>
    <row r="629699" ht="15"/>
    <row r="629700" ht="15"/>
    <row r="629701" ht="15"/>
    <row r="629702" ht="15"/>
    <row r="629703" ht="15"/>
    <row r="629704" ht="15"/>
    <row r="629705" ht="15"/>
    <row r="629706" ht="15"/>
    <row r="629707" ht="15"/>
    <row r="629708" ht="15"/>
    <row r="629709" ht="15"/>
    <row r="629710" ht="15"/>
    <row r="629711" ht="15"/>
    <row r="629712" ht="15"/>
    <row r="629713" ht="15"/>
    <row r="629714" ht="15"/>
    <row r="629715" ht="15"/>
    <row r="629716" ht="15"/>
    <row r="629717" ht="15"/>
    <row r="629718" ht="15"/>
    <row r="629719" ht="15"/>
    <row r="629720" ht="15"/>
    <row r="629721" ht="15"/>
    <row r="629722" ht="15"/>
    <row r="629723" ht="15"/>
    <row r="629724" ht="15"/>
    <row r="629725" ht="15"/>
    <row r="629726" ht="15"/>
    <row r="629727" ht="15"/>
    <row r="629728" ht="15"/>
    <row r="629729" ht="15"/>
    <row r="629730" ht="15"/>
    <row r="629731" ht="15"/>
    <row r="629732" ht="15"/>
    <row r="629733" ht="15"/>
    <row r="629734" ht="15"/>
    <row r="629735" ht="15"/>
    <row r="629736" ht="15"/>
    <row r="629737" ht="15"/>
    <row r="629738" ht="15"/>
    <row r="629739" ht="15"/>
    <row r="629740" ht="15"/>
    <row r="629741" ht="15"/>
    <row r="629742" ht="15"/>
    <row r="629743" ht="15"/>
    <row r="629744" ht="15"/>
    <row r="629745" ht="15"/>
    <row r="629746" ht="15"/>
    <row r="629747" ht="15"/>
    <row r="629748" ht="15"/>
    <row r="629749" ht="15"/>
    <row r="629750" ht="15"/>
    <row r="629751" ht="15"/>
    <row r="629752" ht="15"/>
    <row r="629753" ht="15"/>
    <row r="629754" ht="15"/>
    <row r="629755" ht="15"/>
    <row r="629756" ht="15"/>
    <row r="629757" ht="15"/>
    <row r="629758" ht="15"/>
    <row r="629759" ht="15"/>
    <row r="629760" ht="15"/>
    <row r="629761" ht="15"/>
    <row r="629762" ht="15"/>
    <row r="629763" ht="15"/>
    <row r="629764" ht="15"/>
    <row r="629765" ht="15"/>
    <row r="629766" ht="15"/>
    <row r="629767" ht="15"/>
    <row r="629768" ht="15"/>
    <row r="629769" ht="15"/>
    <row r="629770" ht="15"/>
    <row r="629771" ht="15"/>
    <row r="629772" ht="15"/>
    <row r="629773" ht="15"/>
    <row r="629774" ht="15"/>
    <row r="629775" ht="15"/>
    <row r="629776" ht="15"/>
    <row r="629777" ht="15"/>
    <row r="629778" ht="15"/>
    <row r="629779" ht="15"/>
    <row r="629780" ht="15"/>
    <row r="629781" ht="15"/>
    <row r="629782" ht="15"/>
    <row r="629783" ht="15"/>
    <row r="629784" ht="15"/>
    <row r="629785" ht="15"/>
    <row r="629786" ht="15"/>
    <row r="629787" ht="15"/>
    <row r="629788" ht="15"/>
    <row r="629789" ht="15"/>
    <row r="629790" ht="15"/>
    <row r="629791" ht="15"/>
    <row r="629792" ht="15"/>
    <row r="629793" ht="15"/>
    <row r="629794" ht="15"/>
    <row r="629795" ht="15"/>
    <row r="629796" ht="15"/>
    <row r="629797" ht="15"/>
    <row r="629798" ht="15"/>
    <row r="629799" ht="15"/>
    <row r="629800" ht="15"/>
    <row r="629801" ht="15"/>
    <row r="629802" ht="15"/>
    <row r="629803" ht="15"/>
    <row r="629804" ht="15"/>
    <row r="629805" ht="15"/>
    <row r="629806" ht="15"/>
    <row r="629807" ht="15"/>
    <row r="629808" ht="15"/>
    <row r="629809" ht="15"/>
    <row r="629810" ht="15"/>
    <row r="629811" ht="15"/>
    <row r="629812" ht="15"/>
    <row r="629813" ht="15"/>
    <row r="629814" ht="15"/>
    <row r="629815" ht="15"/>
    <row r="629816" ht="15"/>
    <row r="629817" ht="15"/>
    <row r="629818" ht="15"/>
    <row r="629819" ht="15"/>
    <row r="629820" ht="15"/>
    <row r="629821" ht="15"/>
    <row r="629822" ht="15"/>
    <row r="629823" ht="15"/>
    <row r="629824" ht="15"/>
    <row r="629825" ht="15"/>
    <row r="629826" ht="15"/>
    <row r="629827" ht="15"/>
    <row r="629828" ht="15"/>
    <row r="629829" ht="15"/>
    <row r="629830" ht="15"/>
    <row r="629831" ht="15"/>
    <row r="629832" ht="15"/>
    <row r="629833" ht="15"/>
    <row r="629834" ht="15"/>
    <row r="629835" ht="15"/>
    <row r="629836" ht="15"/>
    <row r="629837" ht="15"/>
    <row r="629838" ht="15"/>
    <row r="629839" ht="15"/>
    <row r="629840" ht="15"/>
    <row r="629841" ht="15"/>
    <row r="629842" ht="15"/>
    <row r="629843" ht="15"/>
    <row r="629844" ht="15"/>
    <row r="629845" ht="15"/>
    <row r="629846" ht="15"/>
    <row r="629847" ht="15"/>
    <row r="629848" ht="15"/>
    <row r="629849" ht="15"/>
    <row r="629850" ht="15"/>
    <row r="629851" ht="15"/>
    <row r="629852" ht="15"/>
    <row r="629853" ht="15"/>
    <row r="629854" ht="15"/>
    <row r="629855" ht="15"/>
    <row r="629856" ht="15"/>
    <row r="629857" ht="15"/>
    <row r="629858" ht="15"/>
    <row r="629859" ht="15"/>
    <row r="629860" ht="15"/>
    <row r="629861" ht="15"/>
    <row r="629862" ht="15"/>
    <row r="629863" ht="15"/>
    <row r="629864" ht="15"/>
    <row r="629865" ht="15"/>
    <row r="629866" ht="15"/>
    <row r="629867" ht="15"/>
    <row r="629868" ht="15"/>
    <row r="629869" ht="15"/>
    <row r="629870" ht="15"/>
    <row r="629871" ht="15"/>
    <row r="629872" ht="15"/>
    <row r="629873" ht="15"/>
    <row r="629874" ht="15"/>
    <row r="629875" ht="15"/>
    <row r="629876" ht="15"/>
    <row r="629877" ht="15"/>
    <row r="629878" ht="15"/>
    <row r="629879" ht="15"/>
    <row r="629880" ht="15"/>
    <row r="629881" ht="15"/>
    <row r="629882" ht="15"/>
    <row r="629883" ht="15"/>
    <row r="629884" ht="15"/>
    <row r="629885" ht="15"/>
    <row r="629886" ht="15"/>
    <row r="629887" ht="15"/>
    <row r="629888" ht="15"/>
    <row r="629889" ht="15"/>
    <row r="629890" ht="15"/>
    <row r="629891" ht="15"/>
    <row r="629892" ht="15"/>
    <row r="629893" ht="15"/>
    <row r="629894" ht="15"/>
    <row r="629895" ht="15"/>
    <row r="629896" ht="15"/>
    <row r="629897" ht="15"/>
    <row r="629898" ht="15"/>
    <row r="629899" ht="15"/>
    <row r="629900" ht="15"/>
    <row r="629901" ht="15"/>
    <row r="629902" ht="15"/>
    <row r="629903" ht="15"/>
    <row r="629904" ht="15"/>
    <row r="629905" ht="15"/>
    <row r="629906" ht="15"/>
    <row r="629907" ht="15"/>
    <row r="629908" ht="15"/>
    <row r="629909" ht="15"/>
    <row r="629910" ht="15"/>
    <row r="629911" ht="15"/>
    <row r="629912" ht="15"/>
    <row r="629913" ht="15"/>
    <row r="629914" ht="15"/>
    <row r="629915" ht="15"/>
    <row r="629916" ht="15"/>
    <row r="629917" ht="15"/>
    <row r="629918" ht="15"/>
    <row r="629919" ht="15"/>
    <row r="629920" ht="15"/>
    <row r="629921" ht="15"/>
    <row r="629922" ht="15"/>
    <row r="629923" ht="15"/>
    <row r="629924" ht="15"/>
    <row r="629925" ht="15"/>
    <row r="629926" ht="15"/>
    <row r="629927" ht="15"/>
    <row r="629928" ht="15"/>
    <row r="629929" ht="15"/>
    <row r="629930" ht="15"/>
    <row r="629931" ht="15"/>
    <row r="629932" ht="15"/>
    <row r="629933" ht="15"/>
    <row r="629934" ht="15"/>
    <row r="629935" ht="15"/>
    <row r="629936" ht="15"/>
    <row r="629937" ht="15"/>
    <row r="629938" ht="15"/>
    <row r="629939" ht="15"/>
    <row r="629940" ht="15"/>
    <row r="629941" ht="15"/>
    <row r="629942" ht="15"/>
    <row r="629943" ht="15"/>
    <row r="629944" ht="15"/>
    <row r="629945" ht="15"/>
    <row r="629946" ht="15"/>
    <row r="629947" ht="15"/>
    <row r="629948" ht="15"/>
    <row r="629949" ht="15"/>
    <row r="629950" ht="15"/>
    <row r="629951" ht="15"/>
    <row r="629952" ht="15"/>
    <row r="629953" ht="15"/>
    <row r="629954" ht="15"/>
    <row r="629955" ht="15"/>
    <row r="629956" ht="15"/>
    <row r="629957" ht="15"/>
    <row r="629958" ht="15"/>
    <row r="629959" ht="15"/>
    <row r="629960" ht="15"/>
    <row r="629961" ht="15"/>
    <row r="629962" ht="15"/>
    <row r="629963" ht="15"/>
    <row r="629964" ht="15"/>
    <row r="629965" ht="15"/>
    <row r="629966" ht="15"/>
    <row r="629967" ht="15"/>
    <row r="629968" ht="15"/>
    <row r="629969" ht="15"/>
    <row r="629970" ht="15"/>
    <row r="629971" ht="15"/>
    <row r="629972" ht="15"/>
    <row r="629973" ht="15"/>
    <row r="629974" ht="15"/>
    <row r="629975" ht="15"/>
    <row r="629976" ht="15"/>
    <row r="629977" ht="15"/>
    <row r="629978" ht="15"/>
    <row r="629979" ht="15"/>
    <row r="629980" ht="15"/>
    <row r="629981" ht="15"/>
    <row r="629982" ht="15"/>
    <row r="629983" ht="15"/>
    <row r="629984" ht="15"/>
    <row r="629985" ht="15"/>
    <row r="629986" ht="15"/>
    <row r="629987" ht="15"/>
    <row r="629988" ht="15"/>
    <row r="629989" ht="15"/>
    <row r="629990" ht="15"/>
    <row r="629991" ht="15"/>
    <row r="629992" ht="15"/>
    <row r="629993" ht="15"/>
    <row r="629994" ht="15"/>
    <row r="629995" ht="15"/>
    <row r="629996" ht="15"/>
    <row r="629997" ht="15"/>
    <row r="629998" ht="15"/>
    <row r="629999" ht="15"/>
    <row r="630000" ht="15"/>
    <row r="630001" ht="15"/>
    <row r="630002" ht="15"/>
    <row r="630003" ht="15"/>
    <row r="630004" ht="15"/>
    <row r="630005" ht="15"/>
    <row r="630006" ht="15"/>
    <row r="630007" ht="15"/>
    <row r="630008" ht="15"/>
    <row r="630009" ht="15"/>
    <row r="630010" ht="15"/>
    <row r="630011" ht="15"/>
    <row r="630012" ht="15"/>
    <row r="630013" ht="15"/>
    <row r="630014" ht="15"/>
    <row r="630015" ht="15"/>
    <row r="630016" ht="15"/>
    <row r="630017" ht="15"/>
    <row r="630018" ht="15"/>
    <row r="630019" ht="15"/>
    <row r="630020" ht="15"/>
    <row r="630021" ht="15"/>
    <row r="630022" ht="15"/>
    <row r="630023" ht="15"/>
    <row r="630024" ht="15"/>
    <row r="630025" ht="15"/>
    <row r="630026" ht="15"/>
    <row r="630027" ht="15"/>
    <row r="630028" ht="15"/>
    <row r="630029" ht="15"/>
    <row r="630030" ht="15"/>
    <row r="630031" ht="15"/>
    <row r="630032" ht="15"/>
    <row r="630033" ht="15"/>
    <row r="630034" ht="15"/>
    <row r="630035" ht="15"/>
    <row r="630036" ht="15"/>
    <row r="630037" ht="15"/>
    <row r="630038" ht="15"/>
    <row r="630039" ht="15"/>
    <row r="630040" ht="15"/>
    <row r="630041" ht="15"/>
    <row r="630042" ht="15"/>
    <row r="630043" ht="15"/>
    <row r="630044" ht="15"/>
    <row r="630045" ht="15"/>
    <row r="630046" ht="15"/>
    <row r="630047" ht="15"/>
    <row r="630048" ht="15"/>
    <row r="630049" ht="15"/>
    <row r="630050" ht="15"/>
    <row r="630051" ht="15"/>
    <row r="630052" ht="15"/>
    <row r="630053" ht="15"/>
    <row r="630054" ht="15"/>
    <row r="630055" ht="15"/>
    <row r="630056" ht="15"/>
    <row r="630057" ht="15"/>
    <row r="630058" ht="15"/>
    <row r="630059" ht="15"/>
    <row r="630060" ht="15"/>
    <row r="630061" ht="15"/>
    <row r="630062" ht="15"/>
    <row r="630063" ht="15"/>
    <row r="630064" ht="15"/>
    <row r="630065" ht="15"/>
    <row r="630066" ht="15"/>
    <row r="630067" ht="15"/>
    <row r="630068" ht="15"/>
    <row r="630069" ht="15"/>
    <row r="630070" ht="15"/>
    <row r="630071" ht="15"/>
    <row r="630072" ht="15"/>
    <row r="630073" ht="15"/>
    <row r="630074" ht="15"/>
    <row r="630075" ht="15"/>
    <row r="630076" ht="15"/>
    <row r="630077" ht="15"/>
    <row r="630078" ht="15"/>
    <row r="630079" ht="15"/>
    <row r="630080" ht="15"/>
    <row r="630081" ht="15"/>
    <row r="630082" ht="15"/>
    <row r="630083" ht="15"/>
    <row r="630084" ht="15"/>
    <row r="630085" ht="15"/>
    <row r="630086" ht="15"/>
    <row r="630087" ht="15"/>
    <row r="630088" ht="15"/>
    <row r="630089" ht="15"/>
    <row r="630090" ht="15"/>
    <row r="630091" ht="15"/>
    <row r="630092" ht="15"/>
    <row r="630093" ht="15"/>
    <row r="630094" ht="15"/>
    <row r="630095" ht="15"/>
    <row r="630096" ht="15"/>
    <row r="630097" ht="15"/>
    <row r="630098" ht="15"/>
    <row r="630099" ht="15"/>
    <row r="630100" ht="15"/>
    <row r="630101" ht="15"/>
    <row r="630102" ht="15"/>
    <row r="630103" ht="15"/>
    <row r="630104" ht="15"/>
    <row r="630105" ht="15"/>
    <row r="630106" ht="15"/>
    <row r="630107" ht="15"/>
    <row r="630108" ht="15"/>
    <row r="630109" ht="15"/>
    <row r="630110" ht="15"/>
    <row r="630111" ht="15"/>
    <row r="630112" ht="15"/>
    <row r="630113" ht="15"/>
    <row r="630114" ht="15"/>
    <row r="630115" ht="15"/>
    <row r="630116" ht="15"/>
    <row r="630117" ht="15"/>
    <row r="630118" ht="15"/>
    <row r="630119" ht="15"/>
    <row r="630120" ht="15"/>
    <row r="630121" ht="15"/>
    <row r="630122" ht="15"/>
    <row r="630123" ht="15"/>
    <row r="630124" ht="15"/>
    <row r="630125" ht="15"/>
    <row r="630126" ht="15"/>
    <row r="630127" ht="15"/>
    <row r="630128" ht="15"/>
    <row r="630129" ht="15"/>
    <row r="630130" ht="15"/>
    <row r="630131" ht="15"/>
    <row r="630132" ht="15"/>
    <row r="630133" ht="15"/>
    <row r="630134" ht="15"/>
    <row r="630135" ht="15"/>
    <row r="630136" ht="15"/>
    <row r="630137" ht="15"/>
    <row r="630138" ht="15"/>
    <row r="630139" ht="15"/>
    <row r="630140" ht="15"/>
    <row r="630141" ht="15"/>
    <row r="630142" ht="15"/>
    <row r="630143" ht="15"/>
    <row r="630144" ht="15"/>
    <row r="630145" ht="15"/>
    <row r="630146" ht="15"/>
    <row r="630147" ht="15"/>
    <row r="630148" ht="15"/>
    <row r="630149" ht="15"/>
    <row r="630150" ht="15"/>
    <row r="630151" ht="15"/>
    <row r="630152" ht="15"/>
    <row r="630153" ht="15"/>
    <row r="630154" ht="15"/>
    <row r="630155" ht="15"/>
    <row r="630156" ht="15"/>
    <row r="630157" ht="15"/>
    <row r="630158" ht="15"/>
    <row r="630159" ht="15"/>
    <row r="630160" ht="15"/>
    <row r="630161" ht="15"/>
    <row r="630162" ht="15"/>
    <row r="630163" ht="15"/>
    <row r="630164" ht="15"/>
    <row r="630165" ht="15"/>
    <row r="630166" ht="15"/>
    <row r="630167" ht="15"/>
    <row r="630168" ht="15"/>
    <row r="630169" ht="15"/>
    <row r="630170" ht="15"/>
    <row r="630171" ht="15"/>
    <row r="630172" ht="15"/>
    <row r="630173" ht="15"/>
    <row r="630174" ht="15"/>
    <row r="630175" ht="15"/>
    <row r="630176" ht="15"/>
    <row r="630177" ht="15"/>
    <row r="630178" ht="15"/>
    <row r="630179" ht="15"/>
    <row r="630180" ht="15"/>
    <row r="630181" ht="15"/>
    <row r="630182" ht="15"/>
    <row r="630183" ht="15"/>
    <row r="630184" ht="15"/>
    <row r="630185" ht="15"/>
    <row r="630186" ht="15"/>
    <row r="630187" ht="15"/>
    <row r="630188" ht="15"/>
    <row r="630189" ht="15"/>
    <row r="630190" ht="15"/>
    <row r="630191" ht="15"/>
    <row r="630192" ht="15"/>
    <row r="630193" ht="15"/>
    <row r="630194" ht="15"/>
    <row r="630195" ht="15"/>
    <row r="630196" ht="15"/>
    <row r="630197" ht="15"/>
    <row r="630198" ht="15"/>
    <row r="630199" ht="15"/>
    <row r="630200" ht="15"/>
    <row r="630201" ht="15"/>
    <row r="630202" ht="15"/>
    <row r="630203" ht="15"/>
    <row r="630204" ht="15"/>
    <row r="630205" ht="15"/>
    <row r="630206" ht="15"/>
    <row r="630207" ht="15"/>
    <row r="630208" ht="15"/>
    <row r="630209" ht="15"/>
    <row r="630210" ht="15"/>
    <row r="630211" ht="15"/>
    <row r="630212" ht="15"/>
    <row r="630213" ht="15"/>
    <row r="630214" ht="15"/>
    <row r="630215" ht="15"/>
    <row r="630216" ht="15"/>
    <row r="630217" ht="15"/>
    <row r="630218" ht="15"/>
    <row r="630219" ht="15"/>
    <row r="630220" ht="15"/>
    <row r="630221" ht="15"/>
    <row r="630222" ht="15"/>
    <row r="630223" ht="15"/>
    <row r="630224" ht="15"/>
    <row r="630225" ht="15"/>
    <row r="630226" ht="15"/>
    <row r="630227" ht="15"/>
    <row r="630228" ht="15"/>
    <row r="630229" ht="15"/>
    <row r="630230" ht="15"/>
    <row r="630231" ht="15"/>
    <row r="630232" ht="15"/>
    <row r="630233" ht="15"/>
    <row r="630234" ht="15"/>
    <row r="630235" ht="15"/>
    <row r="630236" ht="15"/>
    <row r="630237" ht="15"/>
    <row r="630238" ht="15"/>
    <row r="630239" ht="15"/>
    <row r="630240" ht="15"/>
    <row r="630241" ht="15"/>
    <row r="630242" ht="15"/>
    <row r="630243" ht="15"/>
    <row r="630244" ht="15"/>
    <row r="630245" ht="15"/>
    <row r="630246" ht="15"/>
    <row r="630247" ht="15"/>
    <row r="630248" ht="15"/>
    <row r="630249" ht="15"/>
    <row r="630250" ht="15"/>
    <row r="630251" ht="15"/>
    <row r="630252" ht="15"/>
    <row r="630253" ht="15"/>
    <row r="630254" ht="15"/>
    <row r="630255" ht="15"/>
    <row r="630256" ht="15"/>
    <row r="630257" ht="15"/>
    <row r="630258" ht="15"/>
    <row r="630259" ht="15"/>
    <row r="630260" ht="15"/>
    <row r="630261" ht="15"/>
    <row r="630262" ht="15"/>
    <row r="630263" ht="15"/>
    <row r="630264" ht="15"/>
    <row r="630265" ht="15"/>
    <row r="630266" ht="15"/>
    <row r="630267" ht="15"/>
    <row r="630268" ht="15"/>
    <row r="630269" ht="15"/>
    <row r="630270" ht="15"/>
    <row r="630271" ht="15"/>
    <row r="630272" ht="15"/>
    <row r="630273" ht="15"/>
    <row r="630274" ht="15"/>
    <row r="630275" ht="15"/>
    <row r="630276" ht="15"/>
    <row r="630277" ht="15"/>
    <row r="630278" ht="15"/>
    <row r="630279" ht="15"/>
    <row r="630280" ht="15"/>
    <row r="630281" ht="15"/>
    <row r="630282" ht="15"/>
    <row r="630283" ht="15"/>
    <row r="630284" ht="15"/>
    <row r="630285" ht="15"/>
    <row r="630286" ht="15"/>
    <row r="630287" ht="15"/>
    <row r="630288" ht="15"/>
    <row r="630289" ht="15"/>
    <row r="630290" ht="15"/>
    <row r="630291" ht="15"/>
    <row r="630292" ht="15"/>
    <row r="630293" ht="15"/>
    <row r="630294" ht="15"/>
    <row r="630295" ht="15"/>
    <row r="630296" ht="15"/>
    <row r="630297" ht="15"/>
    <row r="630298" ht="15"/>
    <row r="630299" ht="15"/>
    <row r="630300" ht="15"/>
    <row r="630301" ht="15"/>
    <row r="630302" ht="15"/>
    <row r="630303" ht="15"/>
    <row r="630304" ht="15"/>
    <row r="630305" ht="15"/>
    <row r="630306" ht="15"/>
    <row r="630307" ht="15"/>
    <row r="630308" ht="15"/>
    <row r="630309" ht="15"/>
    <row r="630310" ht="15"/>
    <row r="630311" ht="15"/>
    <row r="630312" ht="15"/>
    <row r="630313" ht="15"/>
    <row r="630314" ht="15"/>
    <row r="630315" ht="15"/>
    <row r="630316" ht="15"/>
    <row r="630317" ht="15"/>
    <row r="630318" ht="15"/>
    <row r="630319" ht="15"/>
    <row r="630320" ht="15"/>
    <row r="630321" ht="15"/>
    <row r="630322" ht="15"/>
    <row r="630323" ht="15"/>
    <row r="630324" ht="15"/>
    <row r="630325" ht="15"/>
    <row r="630326" ht="15"/>
    <row r="630327" ht="15"/>
    <row r="630328" ht="15"/>
    <row r="630329" ht="15"/>
    <row r="630330" ht="15"/>
    <row r="630331" ht="15"/>
    <row r="630332" ht="15"/>
    <row r="630333" ht="15"/>
    <row r="630334" ht="15"/>
    <row r="630335" ht="15"/>
    <row r="630336" ht="15"/>
    <row r="630337" ht="15"/>
    <row r="630338" ht="15"/>
    <row r="630339" ht="15"/>
    <row r="630340" ht="15"/>
    <row r="630341" ht="15"/>
    <row r="630342" ht="15"/>
    <row r="630343" ht="15"/>
    <row r="630344" ht="15"/>
    <row r="630345" ht="15"/>
    <row r="630346" ht="15"/>
    <row r="630347" ht="15"/>
    <row r="630348" ht="15"/>
    <row r="630349" ht="15"/>
    <row r="630350" ht="15"/>
    <row r="630351" ht="15"/>
    <row r="630352" ht="15"/>
    <row r="630353" ht="15"/>
    <row r="630354" ht="15"/>
    <row r="630355" ht="15"/>
    <row r="630356" ht="15"/>
    <row r="630357" ht="15"/>
    <row r="630358" ht="15"/>
    <row r="630359" ht="15"/>
    <row r="630360" ht="15"/>
    <row r="630361" ht="15"/>
    <row r="630362" ht="15"/>
    <row r="630363" ht="15"/>
    <row r="630364" ht="15"/>
    <row r="630365" ht="15"/>
    <row r="630366" ht="15"/>
    <row r="630367" ht="15"/>
    <row r="630368" ht="15"/>
    <row r="630369" ht="15"/>
    <row r="630370" ht="15"/>
    <row r="630371" ht="15"/>
    <row r="630372" ht="15"/>
    <row r="630373" ht="15"/>
    <row r="630374" ht="15"/>
    <row r="630375" ht="15"/>
    <row r="630376" ht="15"/>
    <row r="630377" ht="15"/>
    <row r="630378" ht="15"/>
    <row r="630379" ht="15"/>
    <row r="630380" ht="15"/>
    <row r="630381" ht="15"/>
    <row r="630382" ht="15"/>
    <row r="630383" ht="15"/>
    <row r="630384" ht="15"/>
    <row r="630385" ht="15"/>
    <row r="630386" ht="15"/>
    <row r="630387" ht="15"/>
    <row r="630388" ht="15"/>
    <row r="630389" ht="15"/>
    <row r="630390" ht="15"/>
    <row r="630391" ht="15"/>
    <row r="630392" ht="15"/>
    <row r="630393" ht="15"/>
    <row r="630394" ht="15"/>
    <row r="630395" ht="15"/>
    <row r="630396" ht="15"/>
    <row r="630397" ht="15"/>
    <row r="630398" ht="15"/>
    <row r="630399" ht="15"/>
    <row r="630400" ht="15"/>
    <row r="630401" ht="15"/>
    <row r="630402" ht="15"/>
    <row r="630403" ht="15"/>
    <row r="630404" ht="15"/>
    <row r="630405" ht="15"/>
    <row r="630406" ht="15"/>
    <row r="630407" ht="15"/>
    <row r="630408" ht="15"/>
    <row r="630409" ht="15"/>
    <row r="630410" ht="15"/>
    <row r="630411" ht="15"/>
    <row r="630412" ht="15"/>
    <row r="630413" ht="15"/>
    <row r="630414" ht="15"/>
    <row r="630415" ht="15"/>
    <row r="630416" ht="15"/>
    <row r="630417" ht="15"/>
    <row r="630418" ht="15"/>
    <row r="630419" ht="15"/>
    <row r="630420" ht="15"/>
    <row r="630421" ht="15"/>
    <row r="630422" ht="15"/>
    <row r="630423" ht="15"/>
    <row r="630424" ht="15"/>
    <row r="630425" ht="15"/>
    <row r="630426" ht="15"/>
    <row r="630427" ht="15"/>
    <row r="630428" ht="15"/>
    <row r="630429" ht="15"/>
    <row r="630430" ht="15"/>
    <row r="630431" ht="15"/>
    <row r="630432" ht="15"/>
    <row r="630433" ht="15"/>
    <row r="630434" ht="15"/>
    <row r="630435" ht="15"/>
    <row r="630436" ht="15"/>
    <row r="630437" ht="15"/>
    <row r="630438" ht="15"/>
    <row r="630439" ht="15"/>
    <row r="630440" ht="15"/>
    <row r="630441" ht="15"/>
    <row r="630442" ht="15"/>
    <row r="630443" ht="15"/>
    <row r="630444" ht="15"/>
    <row r="630445" ht="15"/>
    <row r="630446" ht="15"/>
    <row r="630447" ht="15"/>
    <row r="630448" ht="15"/>
    <row r="630449" ht="15"/>
    <row r="630450" ht="15"/>
    <row r="630451" ht="15"/>
    <row r="630452" ht="15"/>
    <row r="630453" ht="15"/>
    <row r="630454" ht="15"/>
    <row r="630455" ht="15"/>
    <row r="630456" ht="15"/>
    <row r="630457" ht="15"/>
    <row r="630458" ht="15"/>
    <row r="630459" ht="15"/>
    <row r="630460" ht="15"/>
    <row r="630461" ht="15"/>
    <row r="630462" ht="15"/>
    <row r="630463" ht="15"/>
    <row r="630464" ht="15"/>
    <row r="630465" ht="15"/>
    <row r="630466" ht="15"/>
    <row r="630467" ht="15"/>
    <row r="630468" ht="15"/>
    <row r="630469" ht="15"/>
    <row r="630470" ht="15"/>
    <row r="630471" ht="15"/>
    <row r="630472" ht="15"/>
    <row r="630473" ht="15"/>
    <row r="630474" ht="15"/>
    <row r="630475" ht="15"/>
    <row r="630476" ht="15"/>
    <row r="630477" ht="15"/>
    <row r="630478" ht="15"/>
    <row r="630479" ht="15"/>
    <row r="630480" ht="15"/>
    <row r="630481" ht="15"/>
    <row r="630482" ht="15"/>
    <row r="630483" ht="15"/>
    <row r="630484" ht="15"/>
    <row r="630485" ht="15"/>
    <row r="630486" ht="15"/>
    <row r="630487" ht="15"/>
    <row r="630488" ht="15"/>
    <row r="630489" ht="15"/>
    <row r="630490" ht="15"/>
    <row r="630491" ht="15"/>
    <row r="630492" ht="15"/>
    <row r="630493" ht="15"/>
    <row r="630494" ht="15"/>
    <row r="630495" ht="15"/>
    <row r="630496" ht="15"/>
    <row r="630497" ht="15"/>
    <row r="630498" ht="15"/>
    <row r="630499" ht="15"/>
    <row r="630500" ht="15"/>
    <row r="630501" ht="15"/>
    <row r="630502" ht="15"/>
    <row r="630503" ht="15"/>
    <row r="630504" ht="15"/>
    <row r="630505" ht="15"/>
    <row r="630506" ht="15"/>
    <row r="630507" ht="15"/>
    <row r="630508" ht="15"/>
    <row r="630509" ht="15"/>
    <row r="630510" ht="15"/>
    <row r="630511" ht="15"/>
    <row r="630512" ht="15"/>
    <row r="630513" ht="15"/>
    <row r="630514" ht="15"/>
    <row r="630515" ht="15"/>
    <row r="630516" ht="15"/>
    <row r="630517" ht="15"/>
    <row r="630518" ht="15"/>
    <row r="630519" ht="15"/>
    <row r="630520" ht="15"/>
    <row r="630521" ht="15"/>
    <row r="630522" ht="15"/>
    <row r="630523" ht="15"/>
    <row r="630524" ht="15"/>
    <row r="630525" ht="15"/>
    <row r="630526" ht="15"/>
    <row r="630527" ht="15"/>
    <row r="630528" ht="15"/>
    <row r="630529" ht="15"/>
    <row r="630530" ht="15"/>
    <row r="630531" ht="15"/>
    <row r="630532" ht="15"/>
    <row r="630533" ht="15"/>
    <row r="630534" ht="15"/>
    <row r="630535" ht="15"/>
    <row r="630536" ht="15"/>
    <row r="630537" ht="15"/>
    <row r="630538" ht="15"/>
    <row r="630539" ht="15"/>
    <row r="630540" ht="15"/>
    <row r="630541" ht="15"/>
    <row r="630542" ht="15"/>
    <row r="630543" ht="15"/>
    <row r="630544" ht="15"/>
    <row r="630545" ht="15"/>
    <row r="630546" ht="15"/>
    <row r="630547" ht="15"/>
    <row r="630548" ht="15"/>
    <row r="630549" ht="15"/>
    <row r="630550" ht="15"/>
    <row r="630551" ht="15"/>
    <row r="630552" ht="15"/>
    <row r="630553" ht="15"/>
    <row r="630554" ht="15"/>
    <row r="630555" ht="15"/>
    <row r="630556" ht="15"/>
    <row r="630557" ht="15"/>
    <row r="630558" ht="15"/>
    <row r="630559" ht="15"/>
    <row r="630560" ht="15"/>
    <row r="630561" ht="15"/>
    <row r="630562" ht="15"/>
    <row r="630563" ht="15"/>
    <row r="630564" ht="15"/>
    <row r="630565" ht="15"/>
    <row r="630566" ht="15"/>
    <row r="630567" ht="15"/>
    <row r="630568" ht="15"/>
    <row r="630569" ht="15"/>
    <row r="630570" ht="15"/>
    <row r="630571" ht="15"/>
    <row r="630572" ht="15"/>
    <row r="630573" ht="15"/>
    <row r="630574" ht="15"/>
    <row r="630575" ht="15"/>
    <row r="630576" ht="15"/>
    <row r="630577" ht="15"/>
    <row r="630578" ht="15"/>
    <row r="630579" ht="15"/>
    <row r="630580" ht="15"/>
    <row r="630581" ht="15"/>
    <row r="630582" ht="15"/>
    <row r="630583" ht="15"/>
    <row r="630584" ht="15"/>
    <row r="630585" ht="15"/>
    <row r="630586" ht="15"/>
    <row r="630587" ht="15"/>
    <row r="630588" ht="15"/>
    <row r="630589" ht="15"/>
    <row r="630590" ht="15"/>
    <row r="630591" ht="15"/>
    <row r="630592" ht="15"/>
    <row r="630593" ht="15"/>
    <row r="630594" ht="15"/>
    <row r="630595" ht="15"/>
    <row r="630596" ht="15"/>
    <row r="630597" ht="15"/>
    <row r="630598" ht="15"/>
    <row r="630599" ht="15"/>
    <row r="630600" ht="15"/>
    <row r="630601" ht="15"/>
    <row r="630602" ht="15"/>
    <row r="630603" ht="15"/>
    <row r="630604" ht="15"/>
    <row r="630605" ht="15"/>
    <row r="630606" ht="15"/>
    <row r="630607" ht="15"/>
    <row r="630608" ht="15"/>
    <row r="630609" ht="15"/>
    <row r="630610" ht="15"/>
    <row r="630611" ht="15"/>
    <row r="630612" ht="15"/>
    <row r="630613" ht="15"/>
    <row r="630614" ht="15"/>
    <row r="630615" ht="15"/>
    <row r="630616" ht="15"/>
    <row r="630617" ht="15"/>
    <row r="630618" ht="15"/>
    <row r="630619" ht="15"/>
    <row r="630620" ht="15"/>
    <row r="630621" ht="15"/>
    <row r="630622" ht="15"/>
    <row r="630623" ht="15"/>
    <row r="630624" ht="15"/>
    <row r="630625" ht="15"/>
    <row r="630626" ht="15"/>
    <row r="630627" ht="15"/>
    <row r="630628" ht="15"/>
    <row r="630629" ht="15"/>
    <row r="630630" ht="15"/>
    <row r="630631" ht="15"/>
    <row r="630632" ht="15"/>
    <row r="630633" ht="15"/>
    <row r="630634" ht="15"/>
    <row r="630635" ht="15"/>
    <row r="630636" ht="15"/>
    <row r="630637" ht="15"/>
    <row r="630638" ht="15"/>
    <row r="630639" ht="15"/>
    <row r="630640" ht="15"/>
    <row r="630641" ht="15"/>
    <row r="630642" ht="15"/>
    <row r="630643" ht="15"/>
    <row r="630644" ht="15"/>
    <row r="630645" ht="15"/>
    <row r="630646" ht="15"/>
    <row r="630647" ht="15"/>
    <row r="630648" ht="15"/>
    <row r="630649" ht="15"/>
    <row r="630650" ht="15"/>
    <row r="630651" ht="15"/>
    <row r="630652" ht="15"/>
    <row r="630653" ht="15"/>
    <row r="630654" ht="15"/>
    <row r="630655" ht="15"/>
    <row r="630656" ht="15"/>
    <row r="630657" ht="15"/>
    <row r="630658" ht="15"/>
    <row r="630659" ht="15"/>
    <row r="630660" ht="15"/>
    <row r="630661" ht="15"/>
    <row r="630662" ht="15"/>
    <row r="630663" ht="15"/>
    <row r="630664" ht="15"/>
    <row r="630665" ht="15"/>
    <row r="630666" ht="15"/>
    <row r="630667" ht="15"/>
    <row r="630668" ht="15"/>
    <row r="630669" ht="15"/>
    <row r="630670" ht="15"/>
    <row r="630671" ht="15"/>
    <row r="630672" ht="15"/>
    <row r="630673" ht="15"/>
    <row r="630674" ht="15"/>
    <row r="630675" ht="15"/>
    <row r="630676" ht="15"/>
    <row r="630677" ht="15"/>
    <row r="630678" ht="15"/>
    <row r="630679" ht="15"/>
    <row r="630680" ht="15"/>
    <row r="630681" ht="15"/>
    <row r="630682" ht="15"/>
    <row r="630683" ht="15"/>
    <row r="630684" ht="15"/>
    <row r="630685" ht="15"/>
    <row r="630686" ht="15"/>
    <row r="630687" ht="15"/>
    <row r="630688" ht="15"/>
    <row r="630689" ht="15"/>
    <row r="630690" ht="15"/>
    <row r="630691" ht="15"/>
    <row r="630692" ht="15"/>
    <row r="630693" ht="15"/>
    <row r="630694" ht="15"/>
    <row r="630695" ht="15"/>
    <row r="630696" ht="15"/>
    <row r="630697" ht="15"/>
    <row r="630698" ht="15"/>
    <row r="630699" ht="15"/>
    <row r="630700" ht="15"/>
    <row r="630701" ht="15"/>
    <row r="630702" ht="15"/>
    <row r="630703" ht="15"/>
    <row r="630704" ht="15"/>
    <row r="630705" ht="15"/>
    <row r="630706" ht="15"/>
    <row r="630707" ht="15"/>
    <row r="630708" ht="15"/>
    <row r="630709" ht="15"/>
    <row r="630710" ht="15"/>
    <row r="630711" ht="15"/>
    <row r="630712" ht="15"/>
    <row r="630713" ht="15"/>
    <row r="630714" ht="15"/>
    <row r="630715" ht="15"/>
    <row r="630716" ht="15"/>
    <row r="630717" ht="15"/>
    <row r="630718" ht="15"/>
    <row r="630719" ht="15"/>
    <row r="630720" ht="15"/>
    <row r="630721" ht="15"/>
    <row r="630722" ht="15"/>
    <row r="630723" ht="15"/>
    <row r="630724" ht="15"/>
    <row r="630725" ht="15"/>
    <row r="630726" ht="15"/>
    <row r="630727" ht="15"/>
    <row r="630728" ht="15"/>
    <row r="630729" ht="15"/>
    <row r="630730" ht="15"/>
    <row r="630731" ht="15"/>
    <row r="630732" ht="15"/>
    <row r="630733" ht="15"/>
    <row r="630734" ht="15"/>
    <row r="630735" ht="15"/>
    <row r="630736" ht="15"/>
    <row r="630737" ht="15"/>
    <row r="630738" ht="15"/>
    <row r="630739" ht="15"/>
    <row r="630740" ht="15"/>
    <row r="630741" ht="15"/>
    <row r="630742" ht="15"/>
    <row r="630743" ht="15"/>
    <row r="630744" ht="15"/>
    <row r="630745" ht="15"/>
    <row r="630746" ht="15"/>
    <row r="630747" ht="15"/>
    <row r="630748" ht="15"/>
    <row r="630749" ht="15"/>
    <row r="630750" ht="15"/>
    <row r="630751" ht="15"/>
    <row r="630752" ht="15"/>
    <row r="630753" ht="15"/>
    <row r="630754" ht="15"/>
    <row r="630755" ht="15"/>
    <row r="630756" ht="15"/>
    <row r="630757" ht="15"/>
    <row r="630758" ht="15"/>
    <row r="630759" ht="15"/>
    <row r="630760" ht="15"/>
    <row r="630761" ht="15"/>
    <row r="630762" ht="15"/>
    <row r="630763" ht="15"/>
    <row r="630764" ht="15"/>
    <row r="630765" ht="15"/>
    <row r="630766" ht="15"/>
    <row r="630767" ht="15"/>
    <row r="630768" ht="15"/>
    <row r="630769" ht="15"/>
    <row r="630770" ht="15"/>
    <row r="630771" ht="15"/>
    <row r="630772" ht="15"/>
    <row r="630773" ht="15"/>
    <row r="630774" ht="15"/>
    <row r="630775" ht="15"/>
    <row r="630776" ht="15"/>
    <row r="630777" ht="15"/>
    <row r="630778" ht="15"/>
    <row r="630779" ht="15"/>
    <row r="630780" ht="15"/>
    <row r="630781" ht="15"/>
    <row r="630782" ht="15"/>
    <row r="630783" ht="15"/>
    <row r="630784" ht="15"/>
    <row r="630785" ht="15"/>
    <row r="630786" ht="15"/>
    <row r="630787" ht="15"/>
    <row r="630788" ht="15"/>
    <row r="630789" ht="15"/>
    <row r="630790" ht="15"/>
    <row r="630791" ht="15"/>
    <row r="630792" ht="15"/>
    <row r="630793" ht="15"/>
    <row r="630794" ht="15"/>
    <row r="630795" ht="15"/>
    <row r="630796" ht="15"/>
    <row r="630797" ht="15"/>
    <row r="630798" ht="15"/>
    <row r="630799" ht="15"/>
    <row r="630800" ht="15"/>
    <row r="630801" ht="15"/>
    <row r="630802" ht="15"/>
    <row r="630803" ht="15"/>
    <row r="630804" ht="15"/>
    <row r="630805" ht="15"/>
    <row r="630806" ht="15"/>
    <row r="630807" ht="15"/>
    <row r="630808" ht="15"/>
    <row r="630809" ht="15"/>
    <row r="630810" ht="15"/>
    <row r="630811" ht="15"/>
    <row r="630812" ht="15"/>
    <row r="630813" ht="15"/>
    <row r="630814" ht="15"/>
    <row r="630815" ht="15"/>
    <row r="630816" ht="15"/>
    <row r="630817" ht="15"/>
    <row r="630818" ht="15"/>
    <row r="630819" ht="15"/>
    <row r="630820" ht="15"/>
    <row r="630821" ht="15"/>
    <row r="630822" ht="15"/>
    <row r="630823" ht="15"/>
    <row r="630824" ht="15"/>
    <row r="630825" ht="15"/>
    <row r="630826" ht="15"/>
    <row r="630827" ht="15"/>
    <row r="630828" ht="15"/>
    <row r="630829" ht="15"/>
    <row r="630830" ht="15"/>
    <row r="630831" ht="15"/>
    <row r="630832" ht="15"/>
    <row r="630833" ht="15"/>
    <row r="630834" ht="15"/>
    <row r="630835" ht="15"/>
    <row r="630836" ht="15"/>
    <row r="630837" ht="15"/>
    <row r="630838" ht="15"/>
    <row r="630839" ht="15"/>
    <row r="630840" ht="15"/>
    <row r="630841" ht="15"/>
    <row r="630842" ht="15"/>
    <row r="630843" ht="15"/>
    <row r="630844" ht="15"/>
    <row r="630845" ht="15"/>
    <row r="630846" ht="15"/>
    <row r="630847" ht="15"/>
    <row r="630848" ht="15"/>
    <row r="630849" ht="15"/>
    <row r="630850" ht="15"/>
    <row r="630851" ht="15"/>
    <row r="630852" ht="15"/>
    <row r="630853" ht="15"/>
    <row r="630854" ht="15"/>
    <row r="630855" ht="15"/>
    <row r="630856" ht="15"/>
    <row r="630857" ht="15"/>
    <row r="630858" ht="15"/>
    <row r="630859" ht="15"/>
    <row r="630860" ht="15"/>
    <row r="630861" ht="15"/>
    <row r="630862" ht="15"/>
    <row r="630863" ht="15"/>
    <row r="630864" ht="15"/>
    <row r="630865" ht="15"/>
    <row r="630866" ht="15"/>
    <row r="630867" ht="15"/>
    <row r="630868" ht="15"/>
    <row r="630869" ht="15"/>
    <row r="630870" ht="15"/>
    <row r="630871" ht="15"/>
    <row r="630872" ht="15"/>
    <row r="630873" ht="15"/>
    <row r="630874" ht="15"/>
    <row r="630875" ht="15"/>
    <row r="630876" ht="15"/>
    <row r="630877" ht="15"/>
    <row r="630878" ht="15"/>
    <row r="630879" ht="15"/>
    <row r="630880" ht="15"/>
    <row r="630881" ht="15"/>
    <row r="630882" ht="15"/>
    <row r="630883" ht="15"/>
    <row r="630884" ht="15"/>
    <row r="630885" ht="15"/>
    <row r="630886" ht="15"/>
    <row r="630887" ht="15"/>
    <row r="630888" ht="15"/>
    <row r="630889" ht="15"/>
    <row r="630890" ht="15"/>
    <row r="630891" ht="15"/>
    <row r="630892" ht="15"/>
    <row r="630893" ht="15"/>
    <row r="630894" ht="15"/>
    <row r="630895" ht="15"/>
    <row r="630896" ht="15"/>
    <row r="630897" ht="15"/>
    <row r="630898" ht="15"/>
    <row r="630899" ht="15"/>
    <row r="630900" ht="15"/>
    <row r="630901" ht="15"/>
    <row r="630902" ht="15"/>
    <row r="630903" ht="15"/>
    <row r="630904" ht="15"/>
    <row r="630905" ht="15"/>
    <row r="630906" ht="15"/>
    <row r="630907" ht="15"/>
    <row r="630908" ht="15"/>
    <row r="630909" ht="15"/>
    <row r="630910" ht="15"/>
    <row r="630911" ht="15"/>
    <row r="630912" ht="15"/>
    <row r="630913" ht="15"/>
    <row r="630914" ht="15"/>
    <row r="630915" ht="15"/>
    <row r="630916" ht="15"/>
    <row r="630917" ht="15"/>
    <row r="630918" ht="15"/>
    <row r="630919" ht="15"/>
    <row r="630920" ht="15"/>
    <row r="630921" ht="15"/>
    <row r="630922" ht="15"/>
    <row r="630923" ht="15"/>
    <row r="630924" ht="15"/>
    <row r="630925" ht="15"/>
    <row r="630926" ht="15"/>
    <row r="630927" ht="15"/>
    <row r="630928" ht="15"/>
    <row r="630929" ht="15"/>
    <row r="630930" ht="15"/>
    <row r="630931" ht="15"/>
    <row r="630932" ht="15"/>
    <row r="630933" ht="15"/>
    <row r="630934" ht="15"/>
    <row r="630935" ht="15"/>
    <row r="630936" ht="15"/>
    <row r="630937" ht="15"/>
    <row r="630938" ht="15"/>
    <row r="630939" ht="15"/>
    <row r="630940" ht="15"/>
    <row r="630941" ht="15"/>
    <row r="630942" ht="15"/>
    <row r="630943" ht="15"/>
    <row r="630944" ht="15"/>
    <row r="630945" ht="15"/>
    <row r="630946" ht="15"/>
    <row r="630947" ht="15"/>
    <row r="630948" ht="15"/>
    <row r="630949" ht="15"/>
    <row r="630950" ht="15"/>
    <row r="630951" ht="15"/>
    <row r="630952" ht="15"/>
    <row r="630953" ht="15"/>
    <row r="630954" ht="15"/>
    <row r="630955" ht="15"/>
    <row r="630956" ht="15"/>
    <row r="630957" ht="15"/>
    <row r="630958" ht="15"/>
    <row r="630959" ht="15"/>
    <row r="630960" ht="15"/>
    <row r="630961" ht="15"/>
    <row r="630962" ht="15"/>
    <row r="630963" ht="15"/>
    <row r="630964" ht="15"/>
    <row r="630965" ht="15"/>
    <row r="630966" ht="15"/>
    <row r="630967" ht="15"/>
    <row r="630968" ht="15"/>
    <row r="630969" ht="15"/>
    <row r="630970" ht="15"/>
    <row r="630971" ht="15"/>
    <row r="630972" ht="15"/>
    <row r="630973" ht="15"/>
    <row r="630974" ht="15"/>
    <row r="630975" ht="15"/>
    <row r="630976" ht="15"/>
    <row r="630977" ht="15"/>
    <row r="630978" ht="15"/>
    <row r="630979" ht="15"/>
    <row r="630980" ht="15"/>
    <row r="630981" ht="15"/>
    <row r="630982" ht="15"/>
    <row r="630983" ht="15"/>
    <row r="630984" ht="15"/>
    <row r="630985" ht="15"/>
    <row r="630986" ht="15"/>
    <row r="630987" ht="15"/>
    <row r="630988" ht="15"/>
    <row r="630989" ht="15"/>
    <row r="630990" ht="15"/>
    <row r="630991" ht="15"/>
    <row r="630992" ht="15"/>
    <row r="630993" ht="15"/>
    <row r="630994" ht="15"/>
    <row r="630995" ht="15"/>
    <row r="630996" ht="15"/>
    <row r="630997" ht="15"/>
    <row r="630998" ht="15"/>
    <row r="630999" ht="15"/>
    <row r="631000" ht="15"/>
    <row r="631001" ht="15"/>
    <row r="631002" ht="15"/>
    <row r="631003" ht="15"/>
    <row r="631004" ht="15"/>
    <row r="631005" ht="15"/>
    <row r="631006" ht="15"/>
    <row r="631007" ht="15"/>
    <row r="631008" ht="15"/>
    <row r="631009" ht="15"/>
    <row r="631010" ht="15"/>
    <row r="631011" ht="15"/>
    <row r="631012" ht="15"/>
    <row r="631013" ht="15"/>
    <row r="631014" ht="15"/>
    <row r="631015" ht="15"/>
    <row r="631016" ht="15"/>
    <row r="631017" ht="15"/>
    <row r="631018" ht="15"/>
    <row r="631019" ht="15"/>
    <row r="631020" ht="15"/>
    <row r="631021" ht="15"/>
    <row r="631022" ht="15"/>
    <row r="631023" ht="15"/>
    <row r="631024" ht="15"/>
    <row r="631025" ht="15"/>
    <row r="631026" ht="15"/>
    <row r="631027" ht="15"/>
    <row r="631028" ht="15"/>
    <row r="631029" ht="15"/>
    <row r="631030" ht="15"/>
    <row r="631031" ht="15"/>
    <row r="631032" ht="15"/>
    <row r="631033" ht="15"/>
    <row r="631034" ht="15"/>
    <row r="631035" ht="15"/>
    <row r="631036" ht="15"/>
    <row r="631037" ht="15"/>
    <row r="631038" ht="15"/>
    <row r="631039" ht="15"/>
    <row r="631040" ht="15"/>
    <row r="631041" ht="15"/>
    <row r="631042" ht="15"/>
    <row r="631043" ht="15"/>
    <row r="631044" ht="15"/>
    <row r="631045" ht="15"/>
    <row r="631046" ht="15"/>
    <row r="631047" ht="15"/>
    <row r="631048" ht="15"/>
    <row r="631049" ht="15"/>
    <row r="631050" ht="15"/>
    <row r="631051" ht="15"/>
    <row r="631052" ht="15"/>
    <row r="631053" ht="15"/>
    <row r="631054" ht="15"/>
    <row r="631055" ht="15"/>
    <row r="631056" ht="15"/>
    <row r="631057" ht="15"/>
    <row r="631058" ht="15"/>
    <row r="631059" ht="15"/>
    <row r="631060" ht="15"/>
    <row r="631061" ht="15"/>
    <row r="631062" ht="15"/>
    <row r="631063" ht="15"/>
    <row r="631064" ht="15"/>
    <row r="631065" ht="15"/>
    <row r="631066" ht="15"/>
    <row r="631067" ht="15"/>
    <row r="631068" ht="15"/>
    <row r="631069" ht="15"/>
    <row r="631070" ht="15"/>
    <row r="631071" ht="15"/>
    <row r="631072" ht="15"/>
    <row r="631073" ht="15"/>
    <row r="631074" ht="15"/>
    <row r="631075" ht="15"/>
    <row r="631076" ht="15"/>
    <row r="631077" ht="15"/>
    <row r="631078" ht="15"/>
    <row r="631079" ht="15"/>
    <row r="631080" ht="15"/>
    <row r="631081" ht="15"/>
    <row r="631082" ht="15"/>
    <row r="631083" ht="15"/>
    <row r="631084" ht="15"/>
    <row r="631085" ht="15"/>
    <row r="631086" ht="15"/>
    <row r="631087" ht="15"/>
    <row r="631088" ht="15"/>
    <row r="631089" ht="15"/>
    <row r="631090" ht="15"/>
    <row r="631091" ht="15"/>
    <row r="631092" ht="15"/>
    <row r="631093" ht="15"/>
    <row r="631094" ht="15"/>
    <row r="631095" ht="15"/>
    <row r="631096" ht="15"/>
    <row r="631097" ht="15"/>
    <row r="631098" ht="15"/>
    <row r="631099" ht="15"/>
    <row r="631100" ht="15"/>
    <row r="631101" ht="15"/>
    <row r="631102" ht="15"/>
    <row r="631103" ht="15"/>
    <row r="631104" ht="15"/>
    <row r="631105" ht="15"/>
    <row r="631106" ht="15"/>
    <row r="631107" ht="15"/>
    <row r="631108" ht="15"/>
    <row r="631109" ht="15"/>
    <row r="631110" ht="15"/>
    <row r="631111" ht="15"/>
    <row r="631112" ht="15"/>
    <row r="631113" ht="15"/>
    <row r="631114" ht="15"/>
    <row r="631115" ht="15"/>
    <row r="631116" ht="15"/>
    <row r="631117" ht="15"/>
    <row r="631118" ht="15"/>
    <row r="631119" ht="15"/>
    <row r="631120" ht="15"/>
    <row r="631121" ht="15"/>
    <row r="631122" ht="15"/>
    <row r="631123" ht="15"/>
    <row r="631124" ht="15"/>
    <row r="631125" ht="15"/>
    <row r="631126" ht="15"/>
    <row r="631127" ht="15"/>
    <row r="631128" ht="15"/>
    <row r="631129" ht="15"/>
    <row r="631130" ht="15"/>
    <row r="631131" ht="15"/>
    <row r="631132" ht="15"/>
    <row r="631133" ht="15"/>
    <row r="631134" ht="15"/>
    <row r="631135" ht="15"/>
    <row r="631136" ht="15"/>
    <row r="631137" ht="15"/>
    <row r="631138" ht="15"/>
    <row r="631139" ht="15"/>
    <row r="631140" ht="15"/>
    <row r="631141" ht="15"/>
    <row r="631142" ht="15"/>
    <row r="631143" ht="15"/>
    <row r="631144" ht="15"/>
    <row r="631145" ht="15"/>
    <row r="631146" ht="15"/>
    <row r="631147" ht="15"/>
    <row r="631148" ht="15"/>
    <row r="631149" ht="15"/>
    <row r="631150" ht="15"/>
    <row r="631151" ht="15"/>
    <row r="631152" ht="15"/>
    <row r="631153" ht="15"/>
    <row r="631154" ht="15"/>
    <row r="631155" ht="15"/>
    <row r="631156" ht="15"/>
    <row r="631157" ht="15"/>
    <row r="631158" ht="15"/>
    <row r="631159" ht="15"/>
    <row r="631160" ht="15"/>
    <row r="631161" ht="15"/>
    <row r="631162" ht="15"/>
    <row r="631163" ht="15"/>
    <row r="631164" ht="15"/>
    <row r="631165" ht="15"/>
    <row r="631166" ht="15"/>
    <row r="631167" ht="15"/>
    <row r="631168" ht="15"/>
    <row r="631169" ht="15"/>
    <row r="631170" ht="15"/>
    <row r="631171" ht="15"/>
    <row r="631172" ht="15"/>
    <row r="631173" ht="15"/>
    <row r="631174" ht="15"/>
    <row r="631175" ht="15"/>
    <row r="631176" ht="15"/>
    <row r="631177" ht="15"/>
    <row r="631178" ht="15"/>
    <row r="631179" ht="15"/>
    <row r="631180" ht="15"/>
    <row r="631181" ht="15"/>
    <row r="631182" ht="15"/>
    <row r="631183" ht="15"/>
    <row r="631184" ht="15"/>
    <row r="631185" ht="15"/>
    <row r="631186" ht="15"/>
    <row r="631187" ht="15"/>
    <row r="631188" ht="15"/>
    <row r="631189" ht="15"/>
    <row r="631190" ht="15"/>
    <row r="631191" ht="15"/>
    <row r="631192" ht="15"/>
    <row r="631193" ht="15"/>
    <row r="631194" ht="15"/>
    <row r="631195" ht="15"/>
    <row r="631196" ht="15"/>
    <row r="631197" ht="15"/>
    <row r="631198" ht="15"/>
    <row r="631199" ht="15"/>
    <row r="631200" ht="15"/>
    <row r="631201" ht="15"/>
    <row r="631202" ht="15"/>
    <row r="631203" ht="15"/>
    <row r="631204" ht="15"/>
    <row r="631205" ht="15"/>
    <row r="631206" ht="15"/>
    <row r="631207" ht="15"/>
    <row r="631208" ht="15"/>
    <row r="631209" ht="15"/>
    <row r="631210" ht="15"/>
    <row r="631211" ht="15"/>
    <row r="631212" ht="15"/>
    <row r="631213" ht="15"/>
    <row r="631214" ht="15"/>
    <row r="631215" ht="15"/>
    <row r="631216" ht="15"/>
    <row r="631217" ht="15"/>
    <row r="631218" ht="15"/>
    <row r="631219" ht="15"/>
    <row r="631220" ht="15"/>
    <row r="631221" ht="15"/>
    <row r="631222" ht="15"/>
    <row r="631223" ht="15"/>
    <row r="631224" ht="15"/>
    <row r="631225" ht="15"/>
    <row r="631226" ht="15"/>
    <row r="631227" ht="15"/>
    <row r="631228" ht="15"/>
    <row r="631229" ht="15"/>
    <row r="631230" ht="15"/>
    <row r="631231" ht="15"/>
    <row r="631232" ht="15"/>
    <row r="631233" ht="15"/>
    <row r="631234" ht="15"/>
    <row r="631235" ht="15"/>
    <row r="631236" ht="15"/>
    <row r="631237" ht="15"/>
    <row r="631238" ht="15"/>
    <row r="631239" ht="15"/>
    <row r="631240" ht="15"/>
    <row r="631241" ht="15"/>
    <row r="631242" ht="15"/>
    <row r="631243" ht="15"/>
    <row r="631244" ht="15"/>
    <row r="631245" ht="15"/>
    <row r="631246" ht="15"/>
    <row r="631247" ht="15"/>
    <row r="631248" ht="15"/>
    <row r="631249" ht="15"/>
    <row r="631250" ht="15"/>
    <row r="631251" ht="15"/>
    <row r="631252" ht="15"/>
    <row r="631253" ht="15"/>
    <row r="631254" ht="15"/>
    <row r="631255" ht="15"/>
    <row r="631256" ht="15"/>
    <row r="631257" ht="15"/>
    <row r="631258" ht="15"/>
    <row r="631259" ht="15"/>
    <row r="631260" ht="15"/>
    <row r="631261" ht="15"/>
    <row r="631262" ht="15"/>
    <row r="631263" ht="15"/>
    <row r="631264" ht="15"/>
    <row r="631265" ht="15"/>
    <row r="631266" ht="15"/>
    <row r="631267" ht="15"/>
    <row r="631268" ht="15"/>
    <row r="631269" ht="15"/>
    <row r="631270" ht="15"/>
    <row r="631271" ht="15"/>
    <row r="631272" ht="15"/>
    <row r="631273" ht="15"/>
    <row r="631274" ht="15"/>
    <row r="631275" ht="15"/>
    <row r="631276" ht="15"/>
    <row r="631277" ht="15"/>
    <row r="631278" ht="15"/>
    <row r="631279" ht="15"/>
    <row r="631280" ht="15"/>
    <row r="631281" ht="15"/>
    <row r="631282" ht="15"/>
    <row r="631283" ht="15"/>
    <row r="631284" ht="15"/>
    <row r="631285" ht="15"/>
    <row r="631286" ht="15"/>
    <row r="631287" ht="15"/>
    <row r="631288" ht="15"/>
    <row r="631289" ht="15"/>
    <row r="631290" ht="15"/>
    <row r="631291" ht="15"/>
    <row r="631292" ht="15"/>
    <row r="631293" ht="15"/>
    <row r="631294" ht="15"/>
    <row r="631295" ht="15"/>
    <row r="631296" ht="15"/>
    <row r="631297" ht="15"/>
    <row r="631298" ht="15"/>
    <row r="631299" ht="15"/>
    <row r="631300" ht="15"/>
    <row r="631301" ht="15"/>
    <row r="631302" ht="15"/>
    <row r="631303" ht="15"/>
    <row r="631304" ht="15"/>
    <row r="631305" ht="15"/>
    <row r="631306" ht="15"/>
    <row r="631307" ht="15"/>
    <row r="631308" ht="15"/>
    <row r="631309" ht="15"/>
    <row r="631310" ht="15"/>
    <row r="631311" ht="15"/>
    <row r="631312" ht="15"/>
    <row r="631313" ht="15"/>
    <row r="631314" ht="15"/>
    <row r="631315" ht="15"/>
    <row r="631316" ht="15"/>
    <row r="631317" ht="15"/>
    <row r="631318" ht="15"/>
    <row r="631319" ht="15"/>
    <row r="631320" ht="15"/>
    <row r="631321" ht="15"/>
    <row r="631322" ht="15"/>
    <row r="631323" ht="15"/>
    <row r="631324" ht="15"/>
    <row r="631325" ht="15"/>
    <row r="631326" ht="15"/>
    <row r="631327" ht="15"/>
    <row r="631328" ht="15"/>
    <row r="631329" ht="15"/>
    <row r="631330" ht="15"/>
    <row r="631331" ht="15"/>
    <row r="631332" ht="15"/>
    <row r="631333" ht="15"/>
    <row r="631334" ht="15"/>
    <row r="631335" ht="15"/>
    <row r="631336" ht="15"/>
    <row r="631337" ht="15"/>
    <row r="631338" ht="15"/>
    <row r="631339" ht="15"/>
    <row r="631340" ht="15"/>
    <row r="631341" ht="15"/>
    <row r="631342" ht="15"/>
    <row r="631343" ht="15"/>
    <row r="631344" ht="15"/>
    <row r="631345" ht="15"/>
    <row r="631346" ht="15"/>
    <row r="631347" ht="15"/>
    <row r="631348" ht="15"/>
    <row r="631349" ht="15"/>
    <row r="631350" ht="15"/>
    <row r="631351" ht="15"/>
    <row r="631352" ht="15"/>
    <row r="631353" ht="15"/>
    <row r="631354" ht="15"/>
    <row r="631355" ht="15"/>
    <row r="631356" ht="15"/>
    <row r="631357" ht="15"/>
    <row r="631358" ht="15"/>
    <row r="631359" ht="15"/>
    <row r="631360" ht="15"/>
    <row r="631361" ht="15"/>
    <row r="631362" ht="15"/>
    <row r="631363" ht="15"/>
    <row r="631364" ht="15"/>
    <row r="631365" ht="15"/>
    <row r="631366" ht="15"/>
    <row r="631367" ht="15"/>
    <row r="631368" ht="15"/>
    <row r="631369" ht="15"/>
    <row r="631370" ht="15"/>
    <row r="631371" ht="15"/>
    <row r="631372" ht="15"/>
    <row r="631373" ht="15"/>
    <row r="631374" ht="15"/>
    <row r="631375" ht="15"/>
    <row r="631376" ht="15"/>
    <row r="631377" ht="15"/>
    <row r="631378" ht="15"/>
    <row r="631379" ht="15"/>
    <row r="631380" ht="15"/>
    <row r="631381" ht="15"/>
    <row r="631382" ht="15"/>
    <row r="631383" ht="15"/>
    <row r="631384" ht="15"/>
    <row r="631385" ht="15"/>
    <row r="631386" ht="15"/>
    <row r="631387" ht="15"/>
    <row r="631388" ht="15"/>
    <row r="631389" ht="15"/>
    <row r="631390" ht="15"/>
    <row r="631391" ht="15"/>
    <row r="631392" ht="15"/>
    <row r="631393" ht="15"/>
    <row r="631394" ht="15"/>
    <row r="631395" ht="15"/>
    <row r="631396" ht="15"/>
    <row r="631397" ht="15"/>
    <row r="631398" ht="15"/>
    <row r="631399" ht="15"/>
    <row r="631400" ht="15"/>
    <row r="631401" ht="15"/>
    <row r="631402" ht="15"/>
    <row r="631403" ht="15"/>
    <row r="631404" ht="15"/>
    <row r="631405" ht="15"/>
    <row r="631406" ht="15"/>
    <row r="631407" ht="15"/>
    <row r="631408" ht="15"/>
    <row r="631409" ht="15"/>
    <row r="631410" ht="15"/>
    <row r="631411" ht="15"/>
    <row r="631412" ht="15"/>
    <row r="631413" ht="15"/>
    <row r="631414" ht="15"/>
    <row r="631415" ht="15"/>
    <row r="631416" ht="15"/>
    <row r="631417" ht="15"/>
    <row r="631418" ht="15"/>
    <row r="631419" ht="15"/>
    <row r="631420" ht="15"/>
    <row r="631421" ht="15"/>
    <row r="631422" ht="15"/>
    <row r="631423" ht="15"/>
    <row r="631424" ht="15"/>
    <row r="631425" ht="15"/>
    <row r="631426" ht="15"/>
    <row r="631427" ht="15"/>
    <row r="631428" ht="15"/>
    <row r="631429" ht="15"/>
    <row r="631430" ht="15"/>
    <row r="631431" ht="15"/>
    <row r="631432" ht="15"/>
    <row r="631433" ht="15"/>
    <row r="631434" ht="15"/>
    <row r="631435" ht="15"/>
    <row r="631436" ht="15"/>
    <row r="631437" ht="15"/>
    <row r="631438" ht="15"/>
    <row r="631439" ht="15"/>
    <row r="631440" ht="15"/>
    <row r="631441" ht="15"/>
    <row r="631442" ht="15"/>
    <row r="631443" ht="15"/>
    <row r="631444" ht="15"/>
    <row r="631445" ht="15"/>
    <row r="631446" ht="15"/>
    <row r="631447" ht="15"/>
    <row r="631448" ht="15"/>
    <row r="631449" ht="15"/>
    <row r="631450" ht="15"/>
    <row r="631451" ht="15"/>
    <row r="631452" ht="15"/>
    <row r="631453" ht="15"/>
    <row r="631454" ht="15"/>
    <row r="631455" ht="15"/>
    <row r="631456" ht="15"/>
    <row r="631457" ht="15"/>
    <row r="631458" ht="15"/>
    <row r="631459" ht="15"/>
    <row r="631460" ht="15"/>
    <row r="631461" ht="15"/>
    <row r="631462" ht="15"/>
    <row r="631463" ht="15"/>
    <row r="631464" ht="15"/>
    <row r="631465" ht="15"/>
    <row r="631466" ht="15"/>
    <row r="631467" ht="15"/>
    <row r="631468" ht="15"/>
    <row r="631469" ht="15"/>
    <row r="631470" ht="15"/>
    <row r="631471" ht="15"/>
    <row r="631472" ht="15"/>
    <row r="631473" ht="15"/>
    <row r="631474" ht="15"/>
    <row r="631475" ht="15"/>
    <row r="631476" ht="15"/>
    <row r="631477" ht="15"/>
    <row r="631478" ht="15"/>
    <row r="631479" ht="15"/>
    <row r="631480" ht="15"/>
    <row r="631481" ht="15"/>
    <row r="631482" ht="15"/>
    <row r="631483" ht="15"/>
    <row r="631484" ht="15"/>
    <row r="631485" ht="15"/>
    <row r="631486" ht="15"/>
    <row r="631487" ht="15"/>
    <row r="631488" ht="15"/>
    <row r="631489" ht="15"/>
    <row r="631490" ht="15"/>
    <row r="631491" ht="15"/>
    <row r="631492" ht="15"/>
    <row r="631493" ht="15"/>
    <row r="631494" ht="15"/>
    <row r="631495" ht="15"/>
    <row r="631496" ht="15"/>
    <row r="631497" ht="15"/>
    <row r="631498" ht="15"/>
    <row r="631499" ht="15"/>
    <row r="631500" ht="15"/>
    <row r="631501" ht="15"/>
    <row r="631502" ht="15"/>
    <row r="631503" ht="15"/>
    <row r="631504" ht="15"/>
    <row r="631505" ht="15"/>
    <row r="631506" ht="15"/>
    <row r="631507" ht="15"/>
    <row r="631508" ht="15"/>
    <row r="631509" ht="15"/>
    <row r="631510" ht="15"/>
    <row r="631511" ht="15"/>
    <row r="631512" ht="15"/>
    <row r="631513" ht="15"/>
    <row r="631514" ht="15"/>
    <row r="631515" ht="15"/>
    <row r="631516" ht="15"/>
    <row r="631517" ht="15"/>
    <row r="631518" ht="15"/>
    <row r="631519" ht="15"/>
    <row r="631520" ht="15"/>
    <row r="631521" ht="15"/>
    <row r="631522" ht="15"/>
    <row r="631523" ht="15"/>
    <row r="631524" ht="15"/>
    <row r="631525" ht="15"/>
    <row r="631526" ht="15"/>
    <row r="631527" ht="15"/>
    <row r="631528" ht="15"/>
    <row r="631529" ht="15"/>
    <row r="631530" ht="15"/>
    <row r="631531" ht="15"/>
    <row r="631532" ht="15"/>
    <row r="631533" ht="15"/>
    <row r="631534" ht="15"/>
    <row r="631535" ht="15"/>
    <row r="631536" ht="15"/>
    <row r="631537" ht="15"/>
    <row r="631538" ht="15"/>
    <row r="631539" ht="15"/>
    <row r="631540" ht="15"/>
    <row r="631541" ht="15"/>
    <row r="631542" ht="15"/>
    <row r="631543" ht="15"/>
    <row r="631544" ht="15"/>
    <row r="631545" ht="15"/>
    <row r="631546" ht="15"/>
    <row r="631547" ht="15"/>
    <row r="631548" ht="15"/>
    <row r="631549" ht="15"/>
    <row r="631550" ht="15"/>
    <row r="631551" ht="15"/>
    <row r="631552" ht="15"/>
    <row r="631553" ht="15"/>
    <row r="631554" ht="15"/>
    <row r="631555" ht="15"/>
    <row r="631556" ht="15"/>
    <row r="631557" ht="15"/>
    <row r="631558" ht="15"/>
    <row r="631559" ht="15"/>
    <row r="631560" ht="15"/>
    <row r="631561" ht="15"/>
    <row r="631562" ht="15"/>
    <row r="631563" ht="15"/>
    <row r="631564" ht="15"/>
    <row r="631565" ht="15"/>
    <row r="631566" ht="15"/>
    <row r="631567" ht="15"/>
    <row r="631568" ht="15"/>
    <row r="631569" ht="15"/>
    <row r="631570" ht="15"/>
    <row r="631571" ht="15"/>
    <row r="631572" ht="15"/>
    <row r="631573" ht="15"/>
    <row r="631574" ht="15"/>
    <row r="631575" ht="15"/>
    <row r="631576" ht="15"/>
    <row r="631577" ht="15"/>
    <row r="631578" ht="15"/>
    <row r="631579" ht="15"/>
    <row r="631580" ht="15"/>
    <row r="631581" ht="15"/>
    <row r="631582" ht="15"/>
    <row r="631583" ht="15"/>
    <row r="631584" ht="15"/>
    <row r="631585" ht="15"/>
    <row r="631586" ht="15"/>
    <row r="631587" ht="15"/>
    <row r="631588" ht="15"/>
    <row r="631589" ht="15"/>
    <row r="631590" ht="15"/>
    <row r="631591" ht="15"/>
    <row r="631592" ht="15"/>
    <row r="631593" ht="15"/>
    <row r="631594" ht="15"/>
    <row r="631595" ht="15"/>
    <row r="631596" ht="15"/>
    <row r="631597" ht="15"/>
    <row r="631598" ht="15"/>
    <row r="631599" ht="15"/>
    <row r="631600" ht="15"/>
    <row r="631601" ht="15"/>
    <row r="631602" ht="15"/>
    <row r="631603" ht="15"/>
    <row r="631604" ht="15"/>
    <row r="631605" ht="15"/>
    <row r="631606" ht="15"/>
    <row r="631607" ht="15"/>
    <row r="631608" ht="15"/>
    <row r="631609" ht="15"/>
    <row r="631610" ht="15"/>
    <row r="631611" ht="15"/>
    <row r="631612" ht="15"/>
    <row r="631613" ht="15"/>
    <row r="631614" ht="15"/>
    <row r="631615" ht="15"/>
    <row r="631616" ht="15"/>
    <row r="631617" ht="15"/>
    <row r="631618" ht="15"/>
    <row r="631619" ht="15"/>
    <row r="631620" ht="15"/>
    <row r="631621" ht="15"/>
    <row r="631622" ht="15"/>
    <row r="631623" ht="15"/>
    <row r="631624" ht="15"/>
    <row r="631625" ht="15"/>
    <row r="631626" ht="15"/>
    <row r="631627" ht="15"/>
    <row r="631628" ht="15"/>
    <row r="631629" ht="15"/>
    <row r="631630" ht="15"/>
    <row r="631631" ht="15"/>
    <row r="631632" ht="15"/>
    <row r="631633" ht="15"/>
    <row r="631634" ht="15"/>
    <row r="631635" ht="15"/>
    <row r="631636" ht="15"/>
    <row r="631637" ht="15"/>
    <row r="631638" ht="15"/>
    <row r="631639" ht="15"/>
    <row r="631640" ht="15"/>
    <row r="631641" ht="15"/>
    <row r="631642" ht="15"/>
    <row r="631643" ht="15"/>
    <row r="631644" ht="15"/>
    <row r="631645" ht="15"/>
    <row r="631646" ht="15"/>
    <row r="631647" ht="15"/>
    <row r="631648" ht="15"/>
    <row r="631649" ht="15"/>
    <row r="631650" ht="15"/>
    <row r="631651" ht="15"/>
    <row r="631652" ht="15"/>
    <row r="631653" ht="15"/>
    <row r="631654" ht="15"/>
    <row r="631655" ht="15"/>
    <row r="631656" ht="15"/>
    <row r="631657" ht="15"/>
    <row r="631658" ht="15"/>
    <row r="631659" ht="15"/>
    <row r="631660" ht="15"/>
    <row r="631661" ht="15"/>
    <row r="631662" ht="15"/>
    <row r="631663" ht="15"/>
    <row r="631664" ht="15"/>
    <row r="631665" ht="15"/>
    <row r="631666" ht="15"/>
    <row r="631667" ht="15"/>
    <row r="631668" ht="15"/>
    <row r="631669" ht="15"/>
    <row r="631670" ht="15"/>
    <row r="631671" ht="15"/>
    <row r="631672" ht="15"/>
    <row r="631673" ht="15"/>
    <row r="631674" ht="15"/>
    <row r="631675" ht="15"/>
    <row r="631676" ht="15"/>
    <row r="631677" ht="15"/>
    <row r="631678" ht="15"/>
    <row r="631679" ht="15"/>
    <row r="631680" ht="15"/>
    <row r="631681" ht="15"/>
    <row r="631682" ht="15"/>
    <row r="631683" ht="15"/>
    <row r="631684" ht="15"/>
    <row r="631685" ht="15"/>
    <row r="631686" ht="15"/>
    <row r="631687" ht="15"/>
    <row r="631688" ht="15"/>
    <row r="631689" ht="15"/>
    <row r="631690" ht="15"/>
    <row r="631691" ht="15"/>
    <row r="631692" ht="15"/>
    <row r="631693" ht="15"/>
    <row r="631694" ht="15"/>
    <row r="631695" ht="15"/>
    <row r="631696" ht="15"/>
    <row r="631697" ht="15"/>
    <row r="631698" ht="15"/>
    <row r="631699" ht="15"/>
    <row r="631700" ht="15"/>
    <row r="631701" ht="15"/>
    <row r="631702" ht="15"/>
    <row r="631703" ht="15"/>
    <row r="631704" ht="15"/>
    <row r="631705" ht="15"/>
    <row r="631706" ht="15"/>
    <row r="631707" ht="15"/>
    <row r="631708" ht="15"/>
    <row r="631709" ht="15"/>
    <row r="631710" ht="15"/>
    <row r="631711" ht="15"/>
    <row r="631712" ht="15"/>
    <row r="631713" ht="15"/>
    <row r="631714" ht="15"/>
    <row r="631715" ht="15"/>
    <row r="631716" ht="15"/>
    <row r="631717" ht="15"/>
    <row r="631718" ht="15"/>
    <row r="631719" ht="15"/>
    <row r="631720" ht="15"/>
    <row r="631721" ht="15"/>
    <row r="631722" ht="15"/>
    <row r="631723" ht="15"/>
    <row r="631724" ht="15"/>
    <row r="631725" ht="15"/>
    <row r="631726" ht="15"/>
    <row r="631727" ht="15"/>
    <row r="631728" ht="15"/>
    <row r="631729" ht="15"/>
    <row r="631730" ht="15"/>
    <row r="631731" ht="15"/>
    <row r="631732" ht="15"/>
    <row r="631733" ht="15"/>
    <row r="631734" ht="15"/>
    <row r="631735" ht="15"/>
    <row r="631736" ht="15"/>
    <row r="631737" ht="15"/>
    <row r="631738" ht="15"/>
    <row r="631739" ht="15"/>
    <row r="631740" ht="15"/>
    <row r="631741" ht="15"/>
    <row r="631742" ht="15"/>
    <row r="631743" ht="15"/>
    <row r="631744" ht="15"/>
    <row r="631745" ht="15"/>
    <row r="631746" ht="15"/>
    <row r="631747" ht="15"/>
    <row r="631748" ht="15"/>
    <row r="631749" ht="15"/>
    <row r="631750" ht="15"/>
    <row r="631751" ht="15"/>
    <row r="631752" ht="15"/>
    <row r="631753" ht="15"/>
    <row r="631754" ht="15"/>
    <row r="631755" ht="15"/>
    <row r="631756" ht="15"/>
    <row r="631757" ht="15"/>
    <row r="631758" ht="15"/>
    <row r="631759" ht="15"/>
    <row r="631760" ht="15"/>
    <row r="631761" ht="15"/>
    <row r="631762" ht="15"/>
    <row r="631763" ht="15"/>
    <row r="631764" ht="15"/>
    <row r="631765" ht="15"/>
    <row r="631766" ht="15"/>
    <row r="631767" ht="15"/>
    <row r="631768" ht="15"/>
    <row r="631769" ht="15"/>
    <row r="631770" ht="15"/>
    <row r="631771" ht="15"/>
    <row r="631772" ht="15"/>
    <row r="631773" ht="15"/>
    <row r="631774" ht="15"/>
    <row r="631775" ht="15"/>
    <row r="631776" ht="15"/>
    <row r="631777" ht="15"/>
    <row r="631778" ht="15"/>
    <row r="631779" ht="15"/>
    <row r="631780" ht="15"/>
    <row r="631781" ht="15"/>
    <row r="631782" ht="15"/>
    <row r="631783" ht="15"/>
    <row r="631784" ht="15"/>
    <row r="631785" ht="15"/>
    <row r="631786" ht="15"/>
    <row r="631787" ht="15"/>
    <row r="631788" ht="15"/>
    <row r="631789" ht="15"/>
    <row r="631790" ht="15"/>
    <row r="631791" ht="15"/>
    <row r="631792" ht="15"/>
    <row r="631793" ht="15"/>
    <row r="631794" ht="15"/>
    <row r="631795" ht="15"/>
    <row r="631796" ht="15"/>
    <row r="631797" ht="15"/>
    <row r="631798" ht="15"/>
    <row r="631799" ht="15"/>
    <row r="631800" ht="15"/>
    <row r="631801" ht="15"/>
    <row r="631802" ht="15"/>
    <row r="631803" ht="15"/>
    <row r="631804" ht="15"/>
    <row r="631805" ht="15"/>
    <row r="631806" ht="15"/>
    <row r="631807" ht="15"/>
    <row r="631808" ht="15"/>
    <row r="631809" ht="15"/>
    <row r="631810" ht="15"/>
    <row r="631811" ht="15"/>
    <row r="631812" ht="15"/>
    <row r="631813" ht="15"/>
    <row r="631814" ht="15"/>
    <row r="631815" ht="15"/>
    <row r="631816" ht="15"/>
    <row r="631817" ht="15"/>
    <row r="631818" ht="15"/>
    <row r="631819" ht="15"/>
    <row r="631820" ht="15"/>
    <row r="631821" ht="15"/>
    <row r="631822" ht="15"/>
    <row r="631823" ht="15"/>
    <row r="631824" ht="15"/>
    <row r="631825" ht="15"/>
    <row r="631826" ht="15"/>
    <row r="631827" ht="15"/>
    <row r="631828" ht="15"/>
    <row r="631829" ht="15"/>
    <row r="631830" ht="15"/>
    <row r="631831" ht="15"/>
    <row r="631832" ht="15"/>
    <row r="631833" ht="15"/>
    <row r="631834" ht="15"/>
    <row r="631835" ht="15"/>
    <row r="631836" ht="15"/>
    <row r="631837" ht="15"/>
    <row r="631838" ht="15"/>
    <row r="631839" ht="15"/>
    <row r="631840" ht="15"/>
    <row r="631841" ht="15"/>
    <row r="631842" ht="15"/>
    <row r="631843" ht="15"/>
    <row r="631844" ht="15"/>
    <row r="631845" ht="15"/>
    <row r="631846" ht="15"/>
    <row r="631847" ht="15"/>
    <row r="631848" ht="15"/>
    <row r="631849" ht="15"/>
    <row r="631850" ht="15"/>
    <row r="631851" ht="15"/>
    <row r="631852" ht="15"/>
    <row r="631853" ht="15"/>
    <row r="631854" ht="15"/>
    <row r="631855" ht="15"/>
    <row r="631856" ht="15"/>
    <row r="631857" ht="15"/>
    <row r="631858" ht="15"/>
    <row r="631859" ht="15"/>
    <row r="631860" ht="15"/>
    <row r="631861" ht="15"/>
    <row r="631862" ht="15"/>
    <row r="631863" ht="15"/>
    <row r="631864" ht="15"/>
    <row r="631865" ht="15"/>
    <row r="631866" ht="15"/>
    <row r="631867" ht="15"/>
    <row r="631868" ht="15"/>
    <row r="631869" ht="15"/>
    <row r="631870" ht="15"/>
    <row r="631871" ht="15"/>
    <row r="631872" ht="15"/>
    <row r="631873" ht="15"/>
    <row r="631874" ht="15"/>
    <row r="631875" ht="15"/>
    <row r="631876" ht="15"/>
    <row r="631877" ht="15"/>
    <row r="631878" ht="15"/>
    <row r="631879" ht="15"/>
    <row r="631880" ht="15"/>
    <row r="631881" ht="15"/>
    <row r="631882" ht="15"/>
    <row r="631883" ht="15"/>
    <row r="631884" ht="15"/>
    <row r="631885" ht="15"/>
    <row r="631886" ht="15"/>
    <row r="631887" ht="15"/>
    <row r="631888" ht="15"/>
    <row r="631889" ht="15"/>
    <row r="631890" ht="15"/>
    <row r="631891" ht="15"/>
    <row r="631892" ht="15"/>
    <row r="631893" ht="15"/>
    <row r="631894" ht="15"/>
    <row r="631895" ht="15"/>
    <row r="631896" ht="15"/>
    <row r="631897" ht="15"/>
    <row r="631898" ht="15"/>
    <row r="631899" ht="15"/>
    <row r="631900" ht="15"/>
    <row r="631901" ht="15"/>
    <row r="631902" ht="15"/>
    <row r="631903" ht="15"/>
    <row r="631904" ht="15"/>
    <row r="631905" ht="15"/>
    <row r="631906" ht="15"/>
    <row r="631907" ht="15"/>
    <row r="631908" ht="15"/>
    <row r="631909" ht="15"/>
    <row r="631910" ht="15"/>
    <row r="631911" ht="15"/>
    <row r="631912" ht="15"/>
    <row r="631913" ht="15"/>
    <row r="631914" ht="15"/>
    <row r="631915" ht="15"/>
    <row r="631916" ht="15"/>
    <row r="631917" ht="15"/>
    <row r="631918" ht="15"/>
    <row r="631919" ht="15"/>
    <row r="631920" ht="15"/>
    <row r="631921" ht="15"/>
    <row r="631922" ht="15"/>
    <row r="631923" ht="15"/>
    <row r="631924" ht="15"/>
    <row r="631925" ht="15"/>
    <row r="631926" ht="15"/>
    <row r="631927" ht="15"/>
    <row r="631928" ht="15"/>
    <row r="631929" ht="15"/>
    <row r="631930" ht="15"/>
    <row r="631931" ht="15"/>
    <row r="631932" ht="15"/>
    <row r="631933" ht="15"/>
    <row r="631934" ht="15"/>
    <row r="631935" ht="15"/>
    <row r="631936" ht="15"/>
    <row r="631937" ht="15"/>
    <row r="631938" ht="15"/>
    <row r="631939" ht="15"/>
    <row r="631940" ht="15"/>
    <row r="631941" ht="15"/>
    <row r="631942" ht="15"/>
    <row r="631943" ht="15"/>
    <row r="631944" ht="15"/>
    <row r="631945" ht="15"/>
    <row r="631946" ht="15"/>
    <row r="631947" ht="15"/>
    <row r="631948" ht="15"/>
    <row r="631949" ht="15"/>
    <row r="631950" ht="15"/>
    <row r="631951" ht="15"/>
    <row r="631952" ht="15"/>
    <row r="631953" ht="15"/>
    <row r="631954" ht="15"/>
    <row r="631955" ht="15"/>
    <row r="631956" ht="15"/>
    <row r="631957" ht="15"/>
    <row r="631958" ht="15"/>
    <row r="631959" ht="15"/>
    <row r="631960" ht="15"/>
    <row r="631961" ht="15"/>
    <row r="631962" ht="15"/>
    <row r="631963" ht="15"/>
    <row r="631964" ht="15"/>
    <row r="631965" ht="15"/>
    <row r="631966" ht="15"/>
    <row r="631967" ht="15"/>
    <row r="631968" ht="15"/>
    <row r="631969" ht="15"/>
    <row r="631970" ht="15"/>
    <row r="631971" ht="15"/>
    <row r="631972" ht="15"/>
    <row r="631973" ht="15"/>
    <row r="631974" ht="15"/>
    <row r="631975" ht="15"/>
    <row r="631976" ht="15"/>
    <row r="631977" ht="15"/>
    <row r="631978" ht="15"/>
    <row r="631979" ht="15"/>
    <row r="631980" ht="15"/>
    <row r="631981" ht="15"/>
    <row r="631982" ht="15"/>
    <row r="631983" ht="15"/>
    <row r="631984" ht="15"/>
    <row r="631985" ht="15"/>
    <row r="631986" ht="15"/>
    <row r="631987" ht="15"/>
    <row r="631988" ht="15"/>
    <row r="631989" ht="15"/>
    <row r="631990" ht="15"/>
    <row r="631991" ht="15"/>
    <row r="631992" ht="15"/>
    <row r="631993" ht="15"/>
    <row r="631994" ht="15"/>
    <row r="631995" ht="15"/>
    <row r="631996" ht="15"/>
    <row r="631997" ht="15"/>
    <row r="631998" ht="15"/>
    <row r="631999" ht="15"/>
    <row r="632000" ht="15"/>
    <row r="632001" ht="15"/>
    <row r="632002" ht="15"/>
    <row r="632003" ht="15"/>
    <row r="632004" ht="15"/>
    <row r="632005" ht="15"/>
    <row r="632006" ht="15"/>
    <row r="632007" ht="15"/>
    <row r="632008" ht="15"/>
    <row r="632009" ht="15"/>
    <row r="632010" ht="15"/>
    <row r="632011" ht="15"/>
    <row r="632012" ht="15"/>
    <row r="632013" ht="15"/>
    <row r="632014" ht="15"/>
    <row r="632015" ht="15"/>
    <row r="632016" ht="15"/>
    <row r="632017" ht="15"/>
    <row r="632018" ht="15"/>
    <row r="632019" ht="15"/>
    <row r="632020" ht="15"/>
    <row r="632021" ht="15"/>
    <row r="632022" ht="15"/>
    <row r="632023" ht="15"/>
    <row r="632024" ht="15"/>
    <row r="632025" ht="15"/>
    <row r="632026" ht="15"/>
    <row r="632027" ht="15"/>
    <row r="632028" ht="15"/>
    <row r="632029" ht="15"/>
    <row r="632030" ht="15"/>
    <row r="632031" ht="15"/>
    <row r="632032" ht="15"/>
    <row r="632033" ht="15"/>
    <row r="632034" ht="15"/>
    <row r="632035" ht="15"/>
    <row r="632036" ht="15"/>
    <row r="632037" ht="15"/>
    <row r="632038" ht="15"/>
    <row r="632039" ht="15"/>
    <row r="632040" ht="15"/>
    <row r="632041" ht="15"/>
    <row r="632042" ht="15"/>
    <row r="632043" ht="15"/>
    <row r="632044" ht="15"/>
    <row r="632045" ht="15"/>
    <row r="632046" ht="15"/>
    <row r="632047" ht="15"/>
    <row r="632048" ht="15"/>
    <row r="632049" ht="15"/>
    <row r="632050" ht="15"/>
    <row r="632051" ht="15"/>
    <row r="632052" ht="15"/>
    <row r="632053" ht="15"/>
    <row r="632054" ht="15"/>
    <row r="632055" ht="15"/>
    <row r="632056" ht="15"/>
    <row r="632057" ht="15"/>
    <row r="632058" ht="15"/>
    <row r="632059" ht="15"/>
    <row r="632060" ht="15"/>
    <row r="632061" ht="15"/>
    <row r="632062" ht="15"/>
    <row r="632063" ht="15"/>
    <row r="632064" ht="15"/>
    <row r="632065" ht="15"/>
    <row r="632066" ht="15"/>
    <row r="632067" ht="15"/>
    <row r="632068" ht="15"/>
    <row r="632069" ht="15"/>
    <row r="632070" ht="15"/>
    <row r="632071" ht="15"/>
    <row r="632072" ht="15"/>
    <row r="632073" ht="15"/>
    <row r="632074" ht="15"/>
    <row r="632075" ht="15"/>
    <row r="632076" ht="15"/>
    <row r="632077" ht="15"/>
    <row r="632078" ht="15"/>
    <row r="632079" ht="15"/>
    <row r="632080" ht="15"/>
    <row r="632081" ht="15"/>
    <row r="632082" ht="15"/>
    <row r="632083" ht="15"/>
    <row r="632084" ht="15"/>
    <row r="632085" ht="15"/>
    <row r="632086" ht="15"/>
    <row r="632087" ht="15"/>
    <row r="632088" ht="15"/>
    <row r="632089" ht="15"/>
    <row r="632090" ht="15"/>
    <row r="632091" ht="15"/>
    <row r="632092" ht="15"/>
    <row r="632093" ht="15"/>
    <row r="632094" ht="15"/>
    <row r="632095" ht="15"/>
    <row r="632096" ht="15"/>
    <row r="632097" ht="15"/>
    <row r="632098" ht="15"/>
    <row r="632099" ht="15"/>
    <row r="632100" ht="15"/>
    <row r="632101" ht="15"/>
    <row r="632102" ht="15"/>
    <row r="632103" ht="15"/>
    <row r="632104" ht="15"/>
    <row r="632105" ht="15"/>
    <row r="632106" ht="15"/>
    <row r="632107" ht="15"/>
    <row r="632108" ht="15"/>
    <row r="632109" ht="15"/>
    <row r="632110" ht="15"/>
    <row r="632111" ht="15"/>
    <row r="632112" ht="15"/>
    <row r="632113" ht="15"/>
    <row r="632114" ht="15"/>
    <row r="632115" ht="15"/>
    <row r="632116" ht="15"/>
    <row r="632117" ht="15"/>
    <row r="632118" ht="15"/>
    <row r="632119" ht="15"/>
    <row r="632120" ht="15"/>
    <row r="632121" ht="15"/>
    <row r="632122" ht="15"/>
    <row r="632123" ht="15"/>
    <row r="632124" ht="15"/>
    <row r="632125" ht="15"/>
    <row r="632126" ht="15"/>
    <row r="632127" ht="15"/>
    <row r="632128" ht="15"/>
    <row r="632129" ht="15"/>
    <row r="632130" ht="15"/>
    <row r="632131" ht="15"/>
    <row r="632132" ht="15"/>
    <row r="632133" ht="15"/>
    <row r="632134" ht="15"/>
    <row r="632135" ht="15"/>
    <row r="632136" ht="15"/>
    <row r="632137" ht="15"/>
    <row r="632138" ht="15"/>
    <row r="632139" ht="15"/>
    <row r="632140" ht="15"/>
    <row r="632141" ht="15"/>
    <row r="632142" ht="15"/>
    <row r="632143" ht="15"/>
    <row r="632144" ht="15"/>
    <row r="632145" ht="15"/>
    <row r="632146" ht="15"/>
    <row r="632147" ht="15"/>
    <row r="632148" ht="15"/>
    <row r="632149" ht="15"/>
    <row r="632150" ht="15"/>
    <row r="632151" ht="15"/>
    <row r="632152" ht="15"/>
    <row r="632153" ht="15"/>
    <row r="632154" ht="15"/>
    <row r="632155" ht="15"/>
    <row r="632156" ht="15"/>
    <row r="632157" ht="15"/>
    <row r="632158" ht="15"/>
    <row r="632159" ht="15"/>
    <row r="632160" ht="15"/>
    <row r="632161" ht="15"/>
    <row r="632162" ht="15"/>
    <row r="632163" ht="15"/>
    <row r="632164" ht="15"/>
    <row r="632165" ht="15"/>
    <row r="632166" ht="15"/>
    <row r="632167" ht="15"/>
    <row r="632168" ht="15"/>
    <row r="632169" ht="15"/>
    <row r="632170" ht="15"/>
    <row r="632171" ht="15"/>
    <row r="632172" ht="15"/>
    <row r="632173" ht="15"/>
    <row r="632174" ht="15"/>
    <row r="632175" ht="15"/>
    <row r="632176" ht="15"/>
    <row r="632177" ht="15"/>
    <row r="632178" ht="15"/>
    <row r="632179" ht="15"/>
    <row r="632180" ht="15"/>
    <row r="632181" ht="15"/>
    <row r="632182" ht="15"/>
    <row r="632183" ht="15"/>
    <row r="632184" ht="15"/>
    <row r="632185" ht="15"/>
    <row r="632186" ht="15"/>
    <row r="632187" ht="15"/>
    <row r="632188" ht="15"/>
    <row r="632189" ht="15"/>
    <row r="632190" ht="15"/>
    <row r="632191" ht="15"/>
    <row r="632192" ht="15"/>
    <row r="632193" ht="15"/>
    <row r="632194" ht="15"/>
    <row r="632195" ht="15"/>
    <row r="632196" ht="15"/>
    <row r="632197" ht="15"/>
    <row r="632198" ht="15"/>
    <row r="632199" ht="15"/>
    <row r="632200" ht="15"/>
    <row r="632201" ht="15"/>
    <row r="632202" ht="15"/>
    <row r="632203" ht="15"/>
    <row r="632204" ht="15"/>
    <row r="632205" ht="15"/>
    <row r="632206" ht="15"/>
    <row r="632207" ht="15"/>
    <row r="632208" ht="15"/>
    <row r="632209" ht="15"/>
    <row r="632210" ht="15"/>
    <row r="632211" ht="15"/>
    <row r="632212" ht="15"/>
    <row r="632213" ht="15"/>
    <row r="632214" ht="15"/>
    <row r="632215" ht="15"/>
    <row r="632216" ht="15"/>
    <row r="632217" ht="15"/>
    <row r="632218" ht="15"/>
    <row r="632219" ht="15"/>
    <row r="632220" ht="15"/>
    <row r="632221" ht="15"/>
    <row r="632222" ht="15"/>
    <row r="632223" ht="15"/>
    <row r="632224" ht="15"/>
    <row r="632225" ht="15"/>
    <row r="632226" ht="15"/>
    <row r="632227" ht="15"/>
    <row r="632228" ht="15"/>
    <row r="632229" ht="15"/>
    <row r="632230" ht="15"/>
    <row r="632231" ht="15"/>
    <row r="632232" ht="15"/>
    <row r="632233" ht="15"/>
    <row r="632234" ht="15"/>
    <row r="632235" ht="15"/>
    <row r="632236" ht="15"/>
    <row r="632237" ht="15"/>
    <row r="632238" ht="15"/>
    <row r="632239" ht="15"/>
    <row r="632240" ht="15"/>
    <row r="632241" ht="15"/>
    <row r="632242" ht="15"/>
    <row r="632243" ht="15"/>
    <row r="632244" ht="15"/>
    <row r="632245" ht="15"/>
    <row r="632246" ht="15"/>
    <row r="632247" ht="15"/>
    <row r="632248" ht="15"/>
    <row r="632249" ht="15"/>
    <row r="632250" ht="15"/>
    <row r="632251" ht="15"/>
    <row r="632252" ht="15"/>
    <row r="632253" ht="15"/>
    <row r="632254" ht="15"/>
    <row r="632255" ht="15"/>
    <row r="632256" ht="15"/>
    <row r="632257" ht="15"/>
    <row r="632258" ht="15"/>
    <row r="632259" ht="15"/>
    <row r="632260" ht="15"/>
    <row r="632261" ht="15"/>
    <row r="632262" ht="15"/>
    <row r="632263" ht="15"/>
    <row r="632264" ht="15"/>
    <row r="632265" ht="15"/>
    <row r="632266" ht="15"/>
    <row r="632267" ht="15"/>
    <row r="632268" ht="15"/>
    <row r="632269" ht="15"/>
    <row r="632270" ht="15"/>
    <row r="632271" ht="15"/>
    <row r="632272" ht="15"/>
    <row r="632273" ht="15"/>
    <row r="632274" ht="15"/>
    <row r="632275" ht="15"/>
    <row r="632276" ht="15"/>
    <row r="632277" ht="15"/>
    <row r="632278" ht="15"/>
    <row r="632279" ht="15"/>
    <row r="632280" ht="15"/>
    <row r="632281" ht="15"/>
    <row r="632282" ht="15"/>
    <row r="632283" ht="15"/>
    <row r="632284" ht="15"/>
    <row r="632285" ht="15"/>
    <row r="632286" ht="15"/>
    <row r="632287" ht="15"/>
    <row r="632288" ht="15"/>
    <row r="632289" ht="15"/>
    <row r="632290" ht="15"/>
    <row r="632291" ht="15"/>
    <row r="632292" ht="15"/>
    <row r="632293" ht="15"/>
    <row r="632294" ht="15"/>
    <row r="632295" ht="15"/>
    <row r="632296" ht="15"/>
    <row r="632297" ht="15"/>
    <row r="632298" ht="15"/>
    <row r="632299" ht="15"/>
    <row r="632300" ht="15"/>
    <row r="632301" ht="15"/>
    <row r="632302" ht="15"/>
    <row r="632303" ht="15"/>
    <row r="632304" ht="15"/>
    <row r="632305" ht="15"/>
    <row r="632306" ht="15"/>
    <row r="632307" ht="15"/>
    <row r="632308" ht="15"/>
    <row r="632309" ht="15"/>
    <row r="632310" ht="15"/>
    <row r="632311" ht="15"/>
    <row r="632312" ht="15"/>
    <row r="632313" ht="15"/>
    <row r="632314" ht="15"/>
    <row r="632315" ht="15"/>
    <row r="632316" ht="15"/>
    <row r="632317" ht="15"/>
    <row r="632318" ht="15"/>
    <row r="632319" ht="15"/>
    <row r="632320" ht="15"/>
    <row r="632321" ht="15"/>
    <row r="632322" ht="15"/>
    <row r="632323" ht="15"/>
    <row r="632324" ht="15"/>
    <row r="632325" ht="15"/>
    <row r="632326" ht="15"/>
    <row r="632327" ht="15"/>
    <row r="632328" ht="15"/>
    <row r="632329" ht="15"/>
    <row r="632330" ht="15"/>
    <row r="632331" ht="15"/>
    <row r="632332" ht="15"/>
    <row r="632333" ht="15"/>
    <row r="632334" ht="15"/>
    <row r="632335" ht="15"/>
    <row r="632336" ht="15"/>
    <row r="632337" ht="15"/>
    <row r="632338" ht="15"/>
    <row r="632339" ht="15"/>
    <row r="632340" ht="15"/>
    <row r="632341" ht="15"/>
    <row r="632342" ht="15"/>
    <row r="632343" ht="15"/>
    <row r="632344" ht="15"/>
    <row r="632345" ht="15"/>
    <row r="632346" ht="15"/>
    <row r="632347" ht="15"/>
    <row r="632348" ht="15"/>
    <row r="632349" ht="15"/>
    <row r="632350" ht="15"/>
    <row r="632351" ht="15"/>
    <row r="632352" ht="15"/>
    <row r="632353" ht="15"/>
    <row r="632354" ht="15"/>
    <row r="632355" ht="15"/>
    <row r="632356" ht="15"/>
    <row r="632357" ht="15"/>
    <row r="632358" ht="15"/>
    <row r="632359" ht="15"/>
    <row r="632360" ht="15"/>
    <row r="632361" ht="15"/>
    <row r="632362" ht="15"/>
    <row r="632363" ht="15"/>
    <row r="632364" ht="15"/>
    <row r="632365" ht="15"/>
    <row r="632366" ht="15"/>
    <row r="632367" ht="15"/>
    <row r="632368" ht="15"/>
    <row r="632369" ht="15"/>
    <row r="632370" ht="15"/>
    <row r="632371" ht="15"/>
    <row r="632372" ht="15"/>
    <row r="632373" ht="15"/>
    <row r="632374" ht="15"/>
    <row r="632375" ht="15"/>
    <row r="632376" ht="15"/>
    <row r="632377" ht="15"/>
    <row r="632378" ht="15"/>
    <row r="632379" ht="15"/>
    <row r="632380" ht="15"/>
    <row r="632381" ht="15"/>
    <row r="632382" ht="15"/>
    <row r="632383" ht="15"/>
    <row r="632384" ht="15"/>
    <row r="632385" ht="15"/>
    <row r="632386" ht="15"/>
    <row r="632387" ht="15"/>
    <row r="632388" ht="15"/>
    <row r="632389" ht="15"/>
    <row r="632390" ht="15"/>
    <row r="632391" ht="15"/>
    <row r="632392" ht="15"/>
    <row r="632393" ht="15"/>
    <row r="632394" ht="15"/>
    <row r="632395" ht="15"/>
    <row r="632396" ht="15"/>
    <row r="632397" ht="15"/>
    <row r="632398" ht="15"/>
    <row r="632399" ht="15"/>
    <row r="632400" ht="15"/>
    <row r="632401" ht="15"/>
    <row r="632402" ht="15"/>
    <row r="632403" ht="15"/>
    <row r="632404" ht="15"/>
    <row r="632405" ht="15"/>
    <row r="632406" ht="15"/>
    <row r="632407" ht="15"/>
    <row r="632408" ht="15"/>
    <row r="632409" ht="15"/>
    <row r="632410" ht="15"/>
    <row r="632411" ht="15"/>
    <row r="632412" ht="15"/>
    <row r="632413" ht="15"/>
    <row r="632414" ht="15"/>
    <row r="632415" ht="15"/>
    <row r="632416" ht="15"/>
    <row r="632417" ht="15"/>
    <row r="632418" ht="15"/>
    <row r="632419" ht="15"/>
    <row r="632420" ht="15"/>
    <row r="632421" ht="15"/>
    <row r="632422" ht="15"/>
    <row r="632423" ht="15"/>
    <row r="632424" ht="15"/>
    <row r="632425" ht="15"/>
    <row r="632426" ht="15"/>
    <row r="632427" ht="15"/>
    <row r="632428" ht="15"/>
    <row r="632429" ht="15"/>
    <row r="632430" ht="15"/>
    <row r="632431" ht="15"/>
    <row r="632432" ht="15"/>
    <row r="632433" ht="15"/>
    <row r="632434" ht="15"/>
    <row r="632435" ht="15"/>
    <row r="632436" ht="15"/>
    <row r="632437" ht="15"/>
    <row r="632438" ht="15"/>
    <row r="632439" ht="15"/>
    <row r="632440" ht="15"/>
    <row r="632441" ht="15"/>
    <row r="632442" ht="15"/>
    <row r="632443" ht="15"/>
    <row r="632444" ht="15"/>
    <row r="632445" ht="15"/>
    <row r="632446" ht="15"/>
    <row r="632447" ht="15"/>
    <row r="632448" ht="15"/>
    <row r="632449" ht="15"/>
    <row r="632450" ht="15"/>
    <row r="632451" ht="15"/>
    <row r="632452" ht="15"/>
    <row r="632453" ht="15"/>
    <row r="632454" ht="15"/>
    <row r="632455" ht="15"/>
    <row r="632456" ht="15"/>
    <row r="632457" ht="15"/>
    <row r="632458" ht="15"/>
    <row r="632459" ht="15"/>
    <row r="632460" ht="15"/>
    <row r="632461" ht="15"/>
    <row r="632462" ht="15"/>
    <row r="632463" ht="15"/>
    <row r="632464" ht="15"/>
    <row r="632465" ht="15"/>
    <row r="632466" ht="15"/>
    <row r="632467" ht="15"/>
    <row r="632468" ht="15"/>
    <row r="632469" ht="15"/>
    <row r="632470" ht="15"/>
    <row r="632471" ht="15"/>
    <row r="632472" ht="15"/>
    <row r="632473" ht="15"/>
    <row r="632474" ht="15"/>
    <row r="632475" ht="15"/>
    <row r="632476" ht="15"/>
    <row r="632477" ht="15"/>
    <row r="632478" ht="15"/>
    <row r="632479" ht="15"/>
    <row r="632480" ht="15"/>
    <row r="632481" ht="15"/>
    <row r="632482" ht="15"/>
    <row r="632483" ht="15"/>
    <row r="632484" ht="15"/>
    <row r="632485" ht="15"/>
    <row r="632486" ht="15"/>
    <row r="632487" ht="15"/>
    <row r="632488" ht="15"/>
    <row r="632489" ht="15"/>
    <row r="632490" ht="15"/>
    <row r="632491" ht="15"/>
    <row r="632492" ht="15"/>
    <row r="632493" ht="15"/>
    <row r="632494" ht="15"/>
    <row r="632495" ht="15"/>
    <row r="632496" ht="15"/>
    <row r="632497" ht="15"/>
    <row r="632498" ht="15"/>
    <row r="632499" ht="15"/>
    <row r="632500" ht="15"/>
    <row r="632501" ht="15"/>
    <row r="632502" ht="15"/>
    <row r="632503" ht="15"/>
    <row r="632504" ht="15"/>
    <row r="632505" ht="15"/>
    <row r="632506" ht="15"/>
    <row r="632507" ht="15"/>
    <row r="632508" ht="15"/>
    <row r="632509" ht="15"/>
    <row r="632510" ht="15"/>
    <row r="632511" ht="15"/>
    <row r="632512" ht="15"/>
    <row r="632513" ht="15"/>
    <row r="632514" ht="15"/>
    <row r="632515" ht="15"/>
    <row r="632516" ht="15"/>
    <row r="632517" ht="15"/>
    <row r="632518" ht="15"/>
    <row r="632519" ht="15"/>
    <row r="632520" ht="15"/>
    <row r="632521" ht="15"/>
    <row r="632522" ht="15"/>
    <row r="632523" ht="15"/>
    <row r="632524" ht="15"/>
    <row r="632525" ht="15"/>
    <row r="632526" ht="15"/>
    <row r="632527" ht="15"/>
    <row r="632528" ht="15"/>
    <row r="632529" ht="15"/>
    <row r="632530" ht="15"/>
    <row r="632531" ht="15"/>
    <row r="632532" ht="15"/>
    <row r="632533" ht="15"/>
    <row r="632534" ht="15"/>
    <row r="632535" ht="15"/>
    <row r="632536" ht="15"/>
    <row r="632537" ht="15"/>
    <row r="632538" ht="15"/>
    <row r="632539" ht="15"/>
    <row r="632540" ht="15"/>
    <row r="632541" ht="15"/>
    <row r="632542" ht="15"/>
    <row r="632543" ht="15"/>
    <row r="632544" ht="15"/>
    <row r="632545" ht="15"/>
    <row r="632546" ht="15"/>
    <row r="632547" ht="15"/>
    <row r="632548" ht="15"/>
    <row r="632549" ht="15"/>
    <row r="632550" ht="15"/>
    <row r="632551" ht="15"/>
    <row r="632552" ht="15"/>
    <row r="632553" ht="15"/>
    <row r="632554" ht="15"/>
    <row r="632555" ht="15"/>
    <row r="632556" ht="15"/>
    <row r="632557" ht="15"/>
    <row r="632558" ht="15"/>
    <row r="632559" ht="15"/>
    <row r="632560" ht="15"/>
    <row r="632561" ht="15"/>
    <row r="632562" ht="15"/>
    <row r="632563" ht="15"/>
    <row r="632564" ht="15"/>
    <row r="632565" ht="15"/>
    <row r="632566" ht="15"/>
    <row r="632567" ht="15"/>
    <row r="632568" ht="15"/>
    <row r="632569" ht="15"/>
    <row r="632570" ht="15"/>
    <row r="632571" ht="15"/>
    <row r="632572" ht="15"/>
    <row r="632573" ht="15"/>
    <row r="632574" ht="15"/>
    <row r="632575" ht="15"/>
    <row r="632576" ht="15"/>
    <row r="632577" ht="15"/>
    <row r="632578" ht="15"/>
    <row r="632579" ht="15"/>
    <row r="632580" ht="15"/>
    <row r="632581" ht="15"/>
    <row r="632582" ht="15"/>
    <row r="632583" ht="15"/>
    <row r="632584" ht="15"/>
    <row r="632585" ht="15"/>
    <row r="632586" ht="15"/>
    <row r="632587" ht="15"/>
    <row r="632588" ht="15"/>
    <row r="632589" ht="15"/>
    <row r="632590" ht="15"/>
    <row r="632591" ht="15"/>
    <row r="632592" ht="15"/>
    <row r="632593" ht="15"/>
    <row r="632594" ht="15"/>
    <row r="632595" ht="15"/>
    <row r="632596" ht="15"/>
    <row r="632597" ht="15"/>
    <row r="632598" ht="15"/>
    <row r="632599" ht="15"/>
    <row r="632600" ht="15"/>
    <row r="632601" ht="15"/>
    <row r="632602" ht="15"/>
    <row r="632603" ht="15"/>
    <row r="632604" ht="15"/>
    <row r="632605" ht="15"/>
    <row r="632606" ht="15"/>
    <row r="632607" ht="15"/>
    <row r="632608" ht="15"/>
    <row r="632609" ht="15"/>
    <row r="632610" ht="15"/>
    <row r="632611" ht="15"/>
    <row r="632612" ht="15"/>
    <row r="632613" ht="15"/>
    <row r="632614" ht="15"/>
    <row r="632615" ht="15"/>
    <row r="632616" ht="15"/>
    <row r="632617" ht="15"/>
    <row r="632618" ht="15"/>
    <row r="632619" ht="15"/>
    <row r="632620" ht="15"/>
    <row r="632621" ht="15"/>
    <row r="632622" ht="15"/>
    <row r="632623" ht="15"/>
    <row r="632624" ht="15"/>
    <row r="632625" ht="15"/>
    <row r="632626" ht="15"/>
    <row r="632627" ht="15"/>
    <row r="632628" ht="15"/>
    <row r="632629" ht="15"/>
    <row r="632630" ht="15"/>
    <row r="632631" ht="15"/>
    <row r="632632" ht="15"/>
    <row r="632633" ht="15"/>
    <row r="632634" ht="15"/>
    <row r="632635" ht="15"/>
    <row r="632636" ht="15"/>
    <row r="632637" ht="15"/>
    <row r="632638" ht="15"/>
    <row r="632639" ht="15"/>
    <row r="632640" ht="15"/>
    <row r="632641" ht="15"/>
    <row r="632642" ht="15"/>
    <row r="632643" ht="15"/>
    <row r="632644" ht="15"/>
    <row r="632645" ht="15"/>
    <row r="632646" ht="15"/>
    <row r="632647" ht="15"/>
    <row r="632648" ht="15"/>
    <row r="632649" ht="15"/>
    <row r="632650" ht="15"/>
    <row r="632651" ht="15"/>
    <row r="632652" ht="15"/>
    <row r="632653" ht="15"/>
    <row r="632654" ht="15"/>
    <row r="632655" ht="15"/>
    <row r="632656" ht="15"/>
    <row r="632657" ht="15"/>
    <row r="632658" ht="15"/>
    <row r="632659" ht="15"/>
    <row r="632660" ht="15"/>
    <row r="632661" ht="15"/>
    <row r="632662" ht="15"/>
    <row r="632663" ht="15"/>
    <row r="632664" ht="15"/>
    <row r="632665" ht="15"/>
    <row r="632666" ht="15"/>
    <row r="632667" ht="15"/>
    <row r="632668" ht="15"/>
    <row r="632669" ht="15"/>
    <row r="632670" ht="15"/>
    <row r="632671" ht="15"/>
    <row r="632672" ht="15"/>
    <row r="632673" ht="15"/>
    <row r="632674" ht="15"/>
    <row r="632675" ht="15"/>
    <row r="632676" ht="15"/>
    <row r="632677" ht="15"/>
    <row r="632678" ht="15"/>
    <row r="632679" ht="15"/>
    <row r="632680" ht="15"/>
    <row r="632681" ht="15"/>
    <row r="632682" ht="15"/>
    <row r="632683" ht="15"/>
    <row r="632684" ht="15"/>
    <row r="632685" ht="15"/>
    <row r="632686" ht="15"/>
    <row r="632687" ht="15"/>
    <row r="632688" ht="15"/>
    <row r="632689" ht="15"/>
    <row r="632690" ht="15"/>
    <row r="632691" ht="15"/>
    <row r="632692" ht="15"/>
    <row r="632693" ht="15"/>
    <row r="632694" ht="15"/>
    <row r="632695" ht="15"/>
    <row r="632696" ht="15"/>
    <row r="632697" ht="15"/>
    <row r="632698" ht="15"/>
    <row r="632699" ht="15"/>
    <row r="632700" ht="15"/>
    <row r="632701" ht="15"/>
    <row r="632702" ht="15"/>
    <row r="632703" ht="15"/>
    <row r="632704" ht="15"/>
    <row r="632705" ht="15"/>
    <row r="632706" ht="15"/>
    <row r="632707" ht="15"/>
    <row r="632708" ht="15"/>
    <row r="632709" ht="15"/>
    <row r="632710" ht="15"/>
    <row r="632711" ht="15"/>
    <row r="632712" ht="15"/>
    <row r="632713" ht="15"/>
    <row r="632714" ht="15"/>
    <row r="632715" ht="15"/>
    <row r="632716" ht="15"/>
    <row r="632717" ht="15"/>
    <row r="632718" ht="15"/>
    <row r="632719" ht="15"/>
    <row r="632720" ht="15"/>
    <row r="632721" ht="15"/>
    <row r="632722" ht="15"/>
    <row r="632723" ht="15"/>
    <row r="632724" ht="15"/>
    <row r="632725" ht="15"/>
    <row r="632726" ht="15"/>
    <row r="632727" ht="15"/>
    <row r="632728" ht="15"/>
    <row r="632729" ht="15"/>
    <row r="632730" ht="15"/>
    <row r="632731" ht="15"/>
    <row r="632732" ht="15"/>
    <row r="632733" ht="15"/>
    <row r="632734" ht="15"/>
    <row r="632735" ht="15"/>
    <row r="632736" ht="15"/>
    <row r="632737" ht="15"/>
    <row r="632738" ht="15"/>
    <row r="632739" ht="15"/>
    <row r="632740" ht="15"/>
    <row r="632741" ht="15"/>
    <row r="632742" ht="15"/>
    <row r="632743" ht="15"/>
    <row r="632744" ht="15"/>
    <row r="632745" ht="15"/>
    <row r="632746" ht="15"/>
    <row r="632747" ht="15"/>
    <row r="632748" ht="15"/>
    <row r="632749" ht="15"/>
    <row r="632750" ht="15"/>
    <row r="632751" ht="15"/>
    <row r="632752" ht="15"/>
    <row r="632753" ht="15"/>
    <row r="632754" ht="15"/>
    <row r="632755" ht="15"/>
    <row r="632756" ht="15"/>
    <row r="632757" ht="15"/>
    <row r="632758" ht="15"/>
    <row r="632759" ht="15"/>
    <row r="632760" ht="15"/>
    <row r="632761" ht="15"/>
    <row r="632762" ht="15"/>
    <row r="632763" ht="15"/>
    <row r="632764" ht="15"/>
    <row r="632765" ht="15"/>
    <row r="632766" ht="15"/>
    <row r="632767" ht="15"/>
    <row r="632768" ht="15"/>
    <row r="632769" ht="15"/>
    <row r="632770" ht="15"/>
    <row r="632771" ht="15"/>
    <row r="632772" ht="15"/>
    <row r="632773" ht="15"/>
    <row r="632774" ht="15"/>
    <row r="632775" ht="15"/>
    <row r="632776" ht="15"/>
    <row r="632777" ht="15"/>
    <row r="632778" ht="15"/>
    <row r="632779" ht="15"/>
    <row r="632780" ht="15"/>
    <row r="632781" ht="15"/>
    <row r="632782" ht="15"/>
    <row r="632783" ht="15"/>
    <row r="632784" ht="15"/>
    <row r="632785" ht="15"/>
    <row r="632786" ht="15"/>
    <row r="632787" ht="15"/>
    <row r="632788" ht="15"/>
    <row r="632789" ht="15"/>
    <row r="632790" ht="15"/>
    <row r="632791" ht="15"/>
    <row r="632792" ht="15"/>
    <row r="632793" ht="15"/>
    <row r="632794" ht="15"/>
    <row r="632795" ht="15"/>
    <row r="632796" ht="15"/>
    <row r="632797" ht="15"/>
    <row r="632798" ht="15"/>
    <row r="632799" ht="15"/>
    <row r="632800" ht="15"/>
    <row r="632801" ht="15"/>
    <row r="632802" ht="15"/>
    <row r="632803" ht="15"/>
    <row r="632804" ht="15"/>
    <row r="632805" ht="15"/>
    <row r="632806" ht="15"/>
    <row r="632807" ht="15"/>
    <row r="632808" ht="15"/>
    <row r="632809" ht="15"/>
    <row r="632810" ht="15"/>
    <row r="632811" ht="15"/>
    <row r="632812" ht="15"/>
    <row r="632813" ht="15"/>
    <row r="632814" ht="15"/>
    <row r="632815" ht="15"/>
    <row r="632816" ht="15"/>
    <row r="632817" ht="15"/>
    <row r="632818" ht="15"/>
    <row r="632819" ht="15"/>
    <row r="632820" ht="15"/>
    <row r="632821" ht="15"/>
    <row r="632822" ht="15"/>
    <row r="632823" ht="15"/>
    <row r="632824" ht="15"/>
    <row r="632825" ht="15"/>
    <row r="632826" ht="15"/>
    <row r="632827" ht="15"/>
    <row r="632828" ht="15"/>
    <row r="632829" ht="15"/>
    <row r="632830" ht="15"/>
    <row r="632831" ht="15"/>
    <row r="632832" ht="15"/>
    <row r="632833" ht="15"/>
    <row r="632834" ht="15"/>
    <row r="632835" ht="15"/>
    <row r="632836" ht="15"/>
    <row r="632837" ht="15"/>
    <row r="632838" ht="15"/>
    <row r="632839" ht="15"/>
    <row r="632840" ht="15"/>
    <row r="632841" ht="15"/>
    <row r="632842" ht="15"/>
    <row r="632843" ht="15"/>
    <row r="632844" ht="15"/>
    <row r="632845" ht="15"/>
    <row r="632846" ht="15"/>
    <row r="632847" ht="15"/>
    <row r="632848" ht="15"/>
    <row r="632849" ht="15"/>
    <row r="632850" ht="15"/>
    <row r="632851" ht="15"/>
    <row r="632852" ht="15"/>
    <row r="632853" ht="15"/>
    <row r="632854" ht="15"/>
    <row r="632855" ht="15"/>
    <row r="632856" ht="15"/>
    <row r="632857" ht="15"/>
    <row r="632858" ht="15"/>
    <row r="632859" ht="15"/>
    <row r="632860" ht="15"/>
    <row r="632861" ht="15"/>
    <row r="632862" ht="15"/>
    <row r="632863" ht="15"/>
    <row r="632864" ht="15"/>
    <row r="632865" ht="15"/>
    <row r="632866" ht="15"/>
    <row r="632867" ht="15"/>
    <row r="632868" ht="15"/>
    <row r="632869" ht="15"/>
    <row r="632870" ht="15"/>
    <row r="632871" ht="15"/>
    <row r="632872" ht="15"/>
    <row r="632873" ht="15"/>
    <row r="632874" ht="15"/>
    <row r="632875" ht="15"/>
    <row r="632876" ht="15"/>
    <row r="632877" ht="15"/>
    <row r="632878" ht="15"/>
    <row r="632879" ht="15"/>
    <row r="632880" ht="15"/>
    <row r="632881" ht="15"/>
    <row r="632882" ht="15"/>
    <row r="632883" ht="15"/>
    <row r="632884" ht="15"/>
    <row r="632885" ht="15"/>
    <row r="632886" ht="15"/>
    <row r="632887" ht="15"/>
    <row r="632888" ht="15"/>
    <row r="632889" ht="15"/>
    <row r="632890" ht="15"/>
    <row r="632891" ht="15"/>
    <row r="632892" ht="15"/>
    <row r="632893" ht="15"/>
    <row r="632894" ht="15"/>
    <row r="632895" ht="15"/>
    <row r="632896" ht="15"/>
    <row r="632897" ht="15"/>
    <row r="632898" ht="15"/>
    <row r="632899" ht="15"/>
    <row r="632900" ht="15"/>
    <row r="632901" ht="15"/>
    <row r="632902" ht="15"/>
    <row r="632903" ht="15"/>
    <row r="632904" ht="15"/>
    <row r="632905" ht="15"/>
    <row r="632906" ht="15"/>
    <row r="632907" ht="15"/>
    <row r="632908" ht="15"/>
    <row r="632909" ht="15"/>
    <row r="632910" ht="15"/>
    <row r="632911" ht="15"/>
    <row r="632912" ht="15"/>
    <row r="632913" ht="15"/>
    <row r="632914" ht="15"/>
    <row r="632915" ht="15"/>
    <row r="632916" ht="15"/>
    <row r="632917" ht="15"/>
    <row r="632918" ht="15"/>
    <row r="632919" ht="15"/>
    <row r="632920" ht="15"/>
    <row r="632921" ht="15"/>
    <row r="632922" ht="15"/>
    <row r="632923" ht="15"/>
    <row r="632924" ht="15"/>
    <row r="632925" ht="15"/>
    <row r="632926" ht="15"/>
    <row r="632927" ht="15"/>
    <row r="632928" ht="15"/>
    <row r="632929" ht="15"/>
    <row r="632930" ht="15"/>
    <row r="632931" ht="15"/>
    <row r="632932" ht="15"/>
    <row r="632933" ht="15"/>
    <row r="632934" ht="15"/>
    <row r="632935" ht="15"/>
    <row r="632936" ht="15"/>
    <row r="632937" ht="15"/>
    <row r="632938" ht="15"/>
    <row r="632939" ht="15"/>
    <row r="632940" ht="15"/>
    <row r="632941" ht="15"/>
    <row r="632942" ht="15"/>
    <row r="632943" ht="15"/>
    <row r="632944" ht="15"/>
    <row r="632945" ht="15"/>
    <row r="632946" ht="15"/>
    <row r="632947" ht="15"/>
    <row r="632948" ht="15"/>
    <row r="632949" ht="15"/>
    <row r="632950" ht="15"/>
    <row r="632951" ht="15"/>
    <row r="632952" ht="15"/>
    <row r="632953" ht="15"/>
    <row r="632954" ht="15"/>
    <row r="632955" ht="15"/>
    <row r="632956" ht="15"/>
    <row r="632957" ht="15"/>
    <row r="632958" ht="15"/>
    <row r="632959" ht="15"/>
    <row r="632960" ht="15"/>
    <row r="632961" ht="15"/>
    <row r="632962" ht="15"/>
    <row r="632963" ht="15"/>
    <row r="632964" ht="15"/>
    <row r="632965" ht="15"/>
    <row r="632966" ht="15"/>
    <row r="632967" ht="15"/>
    <row r="632968" ht="15"/>
    <row r="632969" ht="15"/>
    <row r="632970" ht="15"/>
    <row r="632971" ht="15"/>
    <row r="632972" ht="15"/>
    <row r="632973" ht="15"/>
    <row r="632974" ht="15"/>
    <row r="632975" ht="15"/>
    <row r="632976" ht="15"/>
    <row r="632977" ht="15"/>
    <row r="632978" ht="15"/>
    <row r="632979" ht="15"/>
    <row r="632980" ht="15"/>
    <row r="632981" ht="15"/>
    <row r="632982" ht="15"/>
    <row r="632983" ht="15"/>
    <row r="632984" ht="15"/>
    <row r="632985" ht="15"/>
    <row r="632986" ht="15"/>
    <row r="632987" ht="15"/>
    <row r="632988" ht="15"/>
    <row r="632989" ht="15"/>
    <row r="632990" ht="15"/>
    <row r="632991" ht="15"/>
    <row r="632992" ht="15"/>
    <row r="632993" ht="15"/>
    <row r="632994" ht="15"/>
    <row r="632995" ht="15"/>
    <row r="632996" ht="15"/>
    <row r="632997" ht="15"/>
    <row r="632998" ht="15"/>
    <row r="632999" ht="15"/>
    <row r="633000" ht="15"/>
    <row r="633001" ht="15"/>
    <row r="633002" ht="15"/>
    <row r="633003" ht="15"/>
    <row r="633004" ht="15"/>
    <row r="633005" ht="15"/>
    <row r="633006" ht="15"/>
    <row r="633007" ht="15"/>
    <row r="633008" ht="15"/>
    <row r="633009" ht="15"/>
    <row r="633010" ht="15"/>
    <row r="633011" ht="15"/>
    <row r="633012" ht="15"/>
    <row r="633013" ht="15"/>
    <row r="633014" ht="15"/>
    <row r="633015" ht="15"/>
    <row r="633016" ht="15"/>
    <row r="633017" ht="15"/>
    <row r="633018" ht="15"/>
    <row r="633019" ht="15"/>
    <row r="633020" ht="15"/>
    <row r="633021" ht="15"/>
    <row r="633022" ht="15"/>
    <row r="633023" ht="15"/>
    <row r="633024" ht="15"/>
    <row r="633025" ht="15"/>
    <row r="633026" ht="15"/>
    <row r="633027" ht="15"/>
    <row r="633028" ht="15"/>
    <row r="633029" ht="15"/>
    <row r="633030" ht="15"/>
    <row r="633031" ht="15"/>
    <row r="633032" ht="15"/>
    <row r="633033" ht="15"/>
    <row r="633034" ht="15"/>
    <row r="633035" ht="15"/>
    <row r="633036" ht="15"/>
    <row r="633037" ht="15"/>
    <row r="633038" ht="15"/>
    <row r="633039" ht="15"/>
    <row r="633040" ht="15"/>
    <row r="633041" ht="15"/>
    <row r="633042" ht="15"/>
    <row r="633043" ht="15"/>
    <row r="633044" ht="15"/>
    <row r="633045" ht="15"/>
    <row r="633046" ht="15"/>
    <row r="633047" ht="15"/>
    <row r="633048" ht="15"/>
    <row r="633049" ht="15"/>
    <row r="633050" ht="15"/>
    <row r="633051" ht="15"/>
    <row r="633052" ht="15"/>
    <row r="633053" ht="15"/>
    <row r="633054" ht="15"/>
    <row r="633055" ht="15"/>
    <row r="633056" ht="15"/>
    <row r="633057" ht="15"/>
    <row r="633058" ht="15"/>
    <row r="633059" ht="15"/>
    <row r="633060" ht="15"/>
    <row r="633061" ht="15"/>
    <row r="633062" ht="15"/>
    <row r="633063" ht="15"/>
    <row r="633064" ht="15"/>
    <row r="633065" ht="15"/>
    <row r="633066" ht="15"/>
    <row r="633067" ht="15"/>
    <row r="633068" ht="15"/>
    <row r="633069" ht="15"/>
    <row r="633070" ht="15"/>
    <row r="633071" ht="15"/>
    <row r="633072" ht="15"/>
    <row r="633073" ht="15"/>
    <row r="633074" ht="15"/>
    <row r="633075" ht="15"/>
    <row r="633076" ht="15"/>
    <row r="633077" ht="15"/>
    <row r="633078" ht="15"/>
    <row r="633079" ht="15"/>
    <row r="633080" ht="15"/>
    <row r="633081" ht="15"/>
    <row r="633082" ht="15"/>
    <row r="633083" ht="15"/>
    <row r="633084" ht="15"/>
    <row r="633085" ht="15"/>
    <row r="633086" ht="15"/>
    <row r="633087" ht="15"/>
    <row r="633088" ht="15"/>
    <row r="633089" ht="15"/>
    <row r="633090" ht="15"/>
    <row r="633091" ht="15"/>
    <row r="633092" ht="15"/>
    <row r="633093" ht="15"/>
    <row r="633094" ht="15"/>
    <row r="633095" ht="15"/>
    <row r="633096" ht="15"/>
    <row r="633097" ht="15"/>
    <row r="633098" ht="15"/>
    <row r="633099" ht="15"/>
    <row r="633100" ht="15"/>
    <row r="633101" ht="15"/>
    <row r="633102" ht="15"/>
    <row r="633103" ht="15"/>
    <row r="633104" ht="15"/>
    <row r="633105" ht="15"/>
    <row r="633106" ht="15"/>
    <row r="633107" ht="15"/>
    <row r="633108" ht="15"/>
    <row r="633109" ht="15"/>
    <row r="633110" ht="15"/>
    <row r="633111" ht="15"/>
    <row r="633112" ht="15"/>
    <row r="633113" ht="15"/>
    <row r="633114" ht="15"/>
    <row r="633115" ht="15"/>
    <row r="633116" ht="15"/>
    <row r="633117" ht="15"/>
    <row r="633118" ht="15"/>
    <row r="633119" ht="15"/>
    <row r="633120" ht="15"/>
    <row r="633121" ht="15"/>
    <row r="633122" ht="15"/>
    <row r="633123" ht="15"/>
    <row r="633124" ht="15"/>
    <row r="633125" ht="15"/>
    <row r="633126" ht="15"/>
    <row r="633127" ht="15"/>
    <row r="633128" ht="15"/>
    <row r="633129" ht="15"/>
    <row r="633130" ht="15"/>
    <row r="633131" ht="15"/>
    <row r="633132" ht="15"/>
    <row r="633133" ht="15"/>
    <row r="633134" ht="15"/>
    <row r="633135" ht="15"/>
    <row r="633136" ht="15"/>
    <row r="633137" ht="15"/>
    <row r="633138" ht="15"/>
    <row r="633139" ht="15"/>
    <row r="633140" ht="15"/>
    <row r="633141" ht="15"/>
    <row r="633142" ht="15"/>
    <row r="633143" ht="15"/>
    <row r="633144" ht="15"/>
    <row r="633145" ht="15"/>
    <row r="633146" ht="15"/>
    <row r="633147" ht="15"/>
    <row r="633148" ht="15"/>
    <row r="633149" ht="15"/>
    <row r="633150" ht="15"/>
    <row r="633151" ht="15"/>
    <row r="633152" ht="15"/>
    <row r="633153" ht="15"/>
    <row r="633154" ht="15"/>
    <row r="633155" ht="15"/>
    <row r="633156" ht="15"/>
    <row r="633157" ht="15"/>
    <row r="633158" ht="15"/>
    <row r="633159" ht="15"/>
    <row r="633160" ht="15"/>
    <row r="633161" ht="15"/>
    <row r="633162" ht="15"/>
    <row r="633163" ht="15"/>
    <row r="633164" ht="15"/>
    <row r="633165" ht="15"/>
    <row r="633166" ht="15"/>
    <row r="633167" ht="15"/>
    <row r="633168" ht="15"/>
    <row r="633169" ht="15"/>
    <row r="633170" ht="15"/>
    <row r="633171" ht="15"/>
    <row r="633172" ht="15"/>
    <row r="633173" ht="15"/>
    <row r="633174" ht="15"/>
    <row r="633175" ht="15"/>
    <row r="633176" ht="15"/>
    <row r="633177" ht="15"/>
    <row r="633178" ht="15"/>
    <row r="633179" ht="15"/>
    <row r="633180" ht="15"/>
    <row r="633181" ht="15"/>
    <row r="633182" ht="15"/>
    <row r="633183" ht="15"/>
    <row r="633184" ht="15"/>
    <row r="633185" ht="15"/>
    <row r="633186" ht="15"/>
    <row r="633187" ht="15"/>
    <row r="633188" ht="15"/>
    <row r="633189" ht="15"/>
    <row r="633190" ht="15"/>
    <row r="633191" ht="15"/>
    <row r="633192" ht="15"/>
    <row r="633193" ht="15"/>
    <row r="633194" ht="15"/>
    <row r="633195" ht="15"/>
    <row r="633196" ht="15"/>
    <row r="633197" ht="15"/>
    <row r="633198" ht="15"/>
    <row r="633199" ht="15"/>
    <row r="633200" ht="15"/>
    <row r="633201" ht="15"/>
    <row r="633202" ht="15"/>
    <row r="633203" ht="15"/>
    <row r="633204" ht="15"/>
    <row r="633205" ht="15"/>
    <row r="633206" ht="15"/>
    <row r="633207" ht="15"/>
    <row r="633208" ht="15"/>
    <row r="633209" ht="15"/>
    <row r="633210" ht="15"/>
    <row r="633211" ht="15"/>
    <row r="633212" ht="15"/>
    <row r="633213" ht="15"/>
    <row r="633214" ht="15"/>
    <row r="633215" ht="15"/>
    <row r="633216" ht="15"/>
    <row r="633217" ht="15"/>
    <row r="633218" ht="15"/>
    <row r="633219" ht="15"/>
    <row r="633220" ht="15"/>
    <row r="633221" ht="15"/>
    <row r="633222" ht="15"/>
    <row r="633223" ht="15"/>
    <row r="633224" ht="15"/>
    <row r="633225" ht="15"/>
    <row r="633226" ht="15"/>
    <row r="633227" ht="15"/>
    <row r="633228" ht="15"/>
    <row r="633229" ht="15"/>
    <row r="633230" ht="15"/>
    <row r="633231" ht="15"/>
    <row r="633232" ht="15"/>
    <row r="633233" ht="15"/>
    <row r="633234" ht="15"/>
    <row r="633235" ht="15"/>
    <row r="633236" ht="15"/>
    <row r="633237" ht="15"/>
    <row r="633238" ht="15"/>
    <row r="633239" ht="15"/>
    <row r="633240" ht="15"/>
    <row r="633241" ht="15"/>
    <row r="633242" ht="15"/>
    <row r="633243" ht="15"/>
    <row r="633244" ht="15"/>
    <row r="633245" ht="15"/>
    <row r="633246" ht="15"/>
    <row r="633247" ht="15"/>
    <row r="633248" ht="15"/>
    <row r="633249" ht="15"/>
    <row r="633250" ht="15"/>
    <row r="633251" ht="15"/>
    <row r="633252" ht="15"/>
    <row r="633253" ht="15"/>
    <row r="633254" ht="15"/>
    <row r="633255" ht="15"/>
    <row r="633256" ht="15"/>
    <row r="633257" ht="15"/>
    <row r="633258" ht="15"/>
    <row r="633259" ht="15"/>
    <row r="633260" ht="15"/>
    <row r="633261" ht="15"/>
    <row r="633262" ht="15"/>
    <row r="633263" ht="15"/>
    <row r="633264" ht="15"/>
    <row r="633265" ht="15"/>
    <row r="633266" ht="15"/>
    <row r="633267" ht="15"/>
    <row r="633268" ht="15"/>
    <row r="633269" ht="15"/>
    <row r="633270" ht="15"/>
    <row r="633271" ht="15"/>
    <row r="633272" ht="15"/>
    <row r="633273" ht="15"/>
    <row r="633274" ht="15"/>
    <row r="633275" ht="15"/>
    <row r="633276" ht="15"/>
    <row r="633277" ht="15"/>
    <row r="633278" ht="15"/>
    <row r="633279" ht="15"/>
    <row r="633280" ht="15"/>
    <row r="633281" ht="15"/>
    <row r="633282" ht="15"/>
    <row r="633283" ht="15"/>
    <row r="633284" ht="15"/>
    <row r="633285" ht="15"/>
    <row r="633286" ht="15"/>
    <row r="633287" ht="15"/>
    <row r="633288" ht="15"/>
    <row r="633289" ht="15"/>
    <row r="633290" ht="15"/>
    <row r="633291" ht="15"/>
    <row r="633292" ht="15"/>
    <row r="633293" ht="15"/>
    <row r="633294" ht="15"/>
    <row r="633295" ht="15"/>
    <row r="633296" ht="15"/>
    <row r="633297" ht="15"/>
    <row r="633298" ht="15"/>
    <row r="633299" ht="15"/>
    <row r="633300" ht="15"/>
    <row r="633301" ht="15"/>
    <row r="633302" ht="15"/>
    <row r="633303" ht="15"/>
    <row r="633304" ht="15"/>
    <row r="633305" ht="15"/>
    <row r="633306" ht="15"/>
    <row r="633307" ht="15"/>
    <row r="633308" ht="15"/>
    <row r="633309" ht="15"/>
    <row r="633310" ht="15"/>
    <row r="633311" ht="15"/>
    <row r="633312" ht="15"/>
    <row r="633313" ht="15"/>
    <row r="633314" ht="15"/>
    <row r="633315" ht="15"/>
    <row r="633316" ht="15"/>
    <row r="633317" ht="15"/>
    <row r="633318" ht="15"/>
    <row r="633319" ht="15"/>
    <row r="633320" ht="15"/>
    <row r="633321" ht="15"/>
    <row r="633322" ht="15"/>
    <row r="633323" ht="15"/>
    <row r="633324" ht="15"/>
    <row r="633325" ht="15"/>
    <row r="633326" ht="15"/>
    <row r="633327" ht="15"/>
    <row r="633328" ht="15"/>
    <row r="633329" ht="15"/>
    <row r="633330" ht="15"/>
    <row r="633331" ht="15"/>
    <row r="633332" ht="15"/>
    <row r="633333" ht="15"/>
    <row r="633334" ht="15"/>
    <row r="633335" ht="15"/>
    <row r="633336" ht="15"/>
    <row r="633337" ht="15"/>
    <row r="633338" ht="15"/>
    <row r="633339" ht="15"/>
    <row r="633340" ht="15"/>
    <row r="633341" ht="15"/>
    <row r="633342" ht="15"/>
    <row r="633343" ht="15"/>
    <row r="633344" ht="15"/>
    <row r="633345" ht="15"/>
    <row r="633346" ht="15"/>
    <row r="633347" ht="15"/>
    <row r="633348" ht="15"/>
    <row r="633349" ht="15"/>
    <row r="633350" ht="15"/>
    <row r="633351" ht="15"/>
    <row r="633352" ht="15"/>
    <row r="633353" ht="15"/>
    <row r="633354" ht="15"/>
    <row r="633355" ht="15"/>
    <row r="633356" ht="15"/>
    <row r="633357" ht="15"/>
    <row r="633358" ht="15"/>
    <row r="633359" ht="15"/>
    <row r="633360" ht="15"/>
    <row r="633361" ht="15"/>
    <row r="633362" ht="15"/>
    <row r="633363" ht="15"/>
    <row r="633364" ht="15"/>
    <row r="633365" ht="15"/>
    <row r="633366" ht="15"/>
    <row r="633367" ht="15"/>
    <row r="633368" ht="15"/>
    <row r="633369" ht="15"/>
    <row r="633370" ht="15"/>
    <row r="633371" ht="15"/>
    <row r="633372" ht="15"/>
    <row r="633373" ht="15"/>
    <row r="633374" ht="15"/>
    <row r="633375" ht="15"/>
    <row r="633376" ht="15"/>
    <row r="633377" ht="15"/>
    <row r="633378" ht="15"/>
    <row r="633379" ht="15"/>
    <row r="633380" ht="15"/>
    <row r="633381" ht="15"/>
    <row r="633382" ht="15"/>
    <row r="633383" ht="15"/>
    <row r="633384" ht="15"/>
    <row r="633385" ht="15"/>
    <row r="633386" ht="15"/>
    <row r="633387" ht="15"/>
    <row r="633388" ht="15"/>
    <row r="633389" ht="15"/>
    <row r="633390" ht="15"/>
    <row r="633391" ht="15"/>
    <row r="633392" ht="15"/>
    <row r="633393" ht="15"/>
    <row r="633394" ht="15"/>
    <row r="633395" ht="15"/>
    <row r="633396" ht="15"/>
    <row r="633397" ht="15"/>
    <row r="633398" ht="15"/>
    <row r="633399" ht="15"/>
    <row r="633400" ht="15"/>
    <row r="633401" ht="15"/>
    <row r="633402" ht="15"/>
    <row r="633403" ht="15"/>
    <row r="633404" ht="15"/>
    <row r="633405" ht="15"/>
    <row r="633406" ht="15"/>
    <row r="633407" ht="15"/>
    <row r="633408" ht="15"/>
    <row r="633409" ht="15"/>
    <row r="633410" ht="15"/>
    <row r="633411" ht="15"/>
    <row r="633412" ht="15"/>
    <row r="633413" ht="15"/>
    <row r="633414" ht="15"/>
    <row r="633415" ht="15"/>
    <row r="633416" ht="15"/>
    <row r="633417" ht="15"/>
    <row r="633418" ht="15"/>
    <row r="633419" ht="15"/>
    <row r="633420" ht="15"/>
    <row r="633421" ht="15"/>
    <row r="633422" ht="15"/>
    <row r="633423" ht="15"/>
    <row r="633424" ht="15"/>
    <row r="633425" ht="15"/>
    <row r="633426" ht="15"/>
    <row r="633427" ht="15"/>
    <row r="633428" ht="15"/>
    <row r="633429" ht="15"/>
    <row r="633430" ht="15"/>
    <row r="633431" ht="15"/>
    <row r="633432" ht="15"/>
    <row r="633433" ht="15"/>
    <row r="633434" ht="15"/>
    <row r="633435" ht="15"/>
    <row r="633436" ht="15"/>
    <row r="633437" ht="15"/>
    <row r="633438" ht="15"/>
    <row r="633439" ht="15"/>
    <row r="633440" ht="15"/>
    <row r="633441" ht="15"/>
    <row r="633442" ht="15"/>
    <row r="633443" ht="15"/>
    <row r="633444" ht="15"/>
    <row r="633445" ht="15"/>
    <row r="633446" ht="15"/>
    <row r="633447" ht="15"/>
    <row r="633448" ht="15"/>
    <row r="633449" ht="15"/>
    <row r="633450" ht="15"/>
    <row r="633451" ht="15"/>
    <row r="633452" ht="15"/>
    <row r="633453" ht="15"/>
    <row r="633454" ht="15"/>
    <row r="633455" ht="15"/>
    <row r="633456" ht="15"/>
    <row r="633457" ht="15"/>
    <row r="633458" ht="15"/>
    <row r="633459" ht="15"/>
    <row r="633460" ht="15"/>
    <row r="633461" ht="15"/>
    <row r="633462" ht="15"/>
    <row r="633463" ht="15"/>
    <row r="633464" ht="15"/>
    <row r="633465" ht="15"/>
    <row r="633466" ht="15"/>
    <row r="633467" ht="15"/>
    <row r="633468" ht="15"/>
    <row r="633469" ht="15"/>
    <row r="633470" ht="15"/>
    <row r="633471" ht="15"/>
    <row r="633472" ht="15"/>
    <row r="633473" ht="15"/>
    <row r="633474" ht="15"/>
    <row r="633475" ht="15"/>
    <row r="633476" ht="15"/>
    <row r="633477" ht="15"/>
    <row r="633478" ht="15"/>
    <row r="633479" ht="15"/>
    <row r="633480" ht="15"/>
    <row r="633481" ht="15"/>
    <row r="633482" ht="15"/>
    <row r="633483" ht="15"/>
    <row r="633484" ht="15"/>
    <row r="633485" ht="15"/>
    <row r="633486" ht="15"/>
    <row r="633487" ht="15"/>
    <row r="633488" ht="15"/>
    <row r="633489" ht="15"/>
    <row r="633490" ht="15"/>
    <row r="633491" ht="15"/>
    <row r="633492" ht="15"/>
    <row r="633493" ht="15"/>
    <row r="633494" ht="15"/>
    <row r="633495" ht="15"/>
    <row r="633496" ht="15"/>
    <row r="633497" ht="15"/>
    <row r="633498" ht="15"/>
    <row r="633499" ht="15"/>
    <row r="633500" ht="15"/>
    <row r="633501" ht="15"/>
    <row r="633502" ht="15"/>
    <row r="633503" ht="15"/>
    <row r="633504" ht="15"/>
    <row r="633505" ht="15"/>
    <row r="633506" ht="15"/>
    <row r="633507" ht="15"/>
    <row r="633508" ht="15"/>
    <row r="633509" ht="15"/>
    <row r="633510" ht="15"/>
    <row r="633511" ht="15"/>
    <row r="633512" ht="15"/>
    <row r="633513" ht="15"/>
    <row r="633514" ht="15"/>
    <row r="633515" ht="15"/>
    <row r="633516" ht="15"/>
    <row r="633517" ht="15"/>
    <row r="633518" ht="15"/>
    <row r="633519" ht="15"/>
    <row r="633520" ht="15"/>
    <row r="633521" ht="15"/>
    <row r="633522" ht="15"/>
    <row r="633523" ht="15"/>
    <row r="633524" ht="15"/>
    <row r="633525" ht="15"/>
    <row r="633526" ht="15"/>
    <row r="633527" ht="15"/>
    <row r="633528" ht="15"/>
    <row r="633529" ht="15"/>
    <row r="633530" ht="15"/>
    <row r="633531" ht="15"/>
    <row r="633532" ht="15"/>
    <row r="633533" ht="15"/>
    <row r="633534" ht="15"/>
    <row r="633535" ht="15"/>
    <row r="633536" ht="15"/>
    <row r="633537" ht="15"/>
    <row r="633538" ht="15"/>
    <row r="633539" ht="15"/>
    <row r="633540" ht="15"/>
    <row r="633541" ht="15"/>
    <row r="633542" ht="15"/>
    <row r="633543" ht="15"/>
    <row r="633544" ht="15"/>
    <row r="633545" ht="15"/>
    <row r="633546" ht="15"/>
    <row r="633547" ht="15"/>
    <row r="633548" ht="15"/>
    <row r="633549" ht="15"/>
    <row r="633550" ht="15"/>
    <row r="633551" ht="15"/>
    <row r="633552" ht="15"/>
    <row r="633553" ht="15"/>
    <row r="633554" ht="15"/>
    <row r="633555" ht="15"/>
    <row r="633556" ht="15"/>
    <row r="633557" ht="15"/>
    <row r="633558" ht="15"/>
    <row r="633559" ht="15"/>
    <row r="633560" ht="15"/>
    <row r="633561" ht="15"/>
    <row r="633562" ht="15"/>
    <row r="633563" ht="15"/>
    <row r="633564" ht="15"/>
    <row r="633565" ht="15"/>
    <row r="633566" ht="15"/>
    <row r="633567" ht="15"/>
    <row r="633568" ht="15"/>
    <row r="633569" ht="15"/>
    <row r="633570" ht="15"/>
    <row r="633571" ht="15"/>
    <row r="633572" ht="15"/>
    <row r="633573" ht="15"/>
    <row r="633574" ht="15"/>
    <row r="633575" ht="15"/>
    <row r="633576" ht="15"/>
    <row r="633577" ht="15"/>
    <row r="633578" ht="15"/>
    <row r="633579" ht="15"/>
    <row r="633580" ht="15"/>
    <row r="633581" ht="15"/>
    <row r="633582" ht="15"/>
    <row r="633583" ht="15"/>
    <row r="633584" ht="15"/>
    <row r="633585" ht="15"/>
    <row r="633586" ht="15"/>
    <row r="633587" ht="15"/>
    <row r="633588" ht="15"/>
    <row r="633589" ht="15"/>
    <row r="633590" ht="15"/>
    <row r="633591" ht="15"/>
    <row r="633592" ht="15"/>
    <row r="633593" ht="15"/>
    <row r="633594" ht="15"/>
    <row r="633595" ht="15"/>
    <row r="633596" ht="15"/>
    <row r="633597" ht="15"/>
    <row r="633598" ht="15"/>
    <row r="633599" ht="15"/>
    <row r="633600" ht="15"/>
    <row r="633601" ht="15"/>
    <row r="633602" ht="15"/>
    <row r="633603" ht="15"/>
    <row r="633604" ht="15"/>
    <row r="633605" ht="15"/>
    <row r="633606" ht="15"/>
    <row r="633607" ht="15"/>
    <row r="633608" ht="15"/>
    <row r="633609" ht="15"/>
    <row r="633610" ht="15"/>
    <row r="633611" ht="15"/>
    <row r="633612" ht="15"/>
    <row r="633613" ht="15"/>
    <row r="633614" ht="15"/>
    <row r="633615" ht="15"/>
    <row r="633616" ht="15"/>
    <row r="633617" ht="15"/>
    <row r="633618" ht="15"/>
    <row r="633619" ht="15"/>
    <row r="633620" ht="15"/>
    <row r="633621" ht="15"/>
    <row r="633622" ht="15"/>
    <row r="633623" ht="15"/>
    <row r="633624" ht="15"/>
    <row r="633625" ht="15"/>
    <row r="633626" ht="15"/>
    <row r="633627" ht="15"/>
    <row r="633628" ht="15"/>
    <row r="633629" ht="15"/>
    <row r="633630" ht="15"/>
    <row r="633631" ht="15"/>
    <row r="633632" ht="15"/>
    <row r="633633" ht="15"/>
    <row r="633634" ht="15"/>
    <row r="633635" ht="15"/>
    <row r="633636" ht="15"/>
    <row r="633637" ht="15"/>
    <row r="633638" ht="15"/>
    <row r="633639" ht="15"/>
    <row r="633640" ht="15"/>
    <row r="633641" ht="15"/>
    <row r="633642" ht="15"/>
    <row r="633643" ht="15"/>
    <row r="633644" ht="15"/>
    <row r="633645" ht="15"/>
    <row r="633646" ht="15"/>
    <row r="633647" ht="15"/>
    <row r="633648" ht="15"/>
    <row r="633649" ht="15"/>
    <row r="633650" ht="15"/>
    <row r="633651" ht="15"/>
    <row r="633652" ht="15"/>
    <row r="633653" ht="15"/>
    <row r="633654" ht="15"/>
    <row r="633655" ht="15"/>
    <row r="633656" ht="15"/>
    <row r="633657" ht="15"/>
    <row r="633658" ht="15"/>
    <row r="633659" ht="15"/>
    <row r="633660" ht="15"/>
    <row r="633661" ht="15"/>
    <row r="633662" ht="15"/>
    <row r="633663" ht="15"/>
    <row r="633664" ht="15"/>
    <row r="633665" ht="15"/>
    <row r="633666" ht="15"/>
    <row r="633667" ht="15"/>
    <row r="633668" ht="15"/>
    <row r="633669" ht="15"/>
    <row r="633670" ht="15"/>
    <row r="633671" ht="15"/>
    <row r="633672" ht="15"/>
    <row r="633673" ht="15"/>
    <row r="633674" ht="15"/>
    <row r="633675" ht="15"/>
    <row r="633676" ht="15"/>
    <row r="633677" ht="15"/>
    <row r="633678" ht="15"/>
    <row r="633679" ht="15"/>
    <row r="633680" ht="15"/>
    <row r="633681" ht="15"/>
    <row r="633682" ht="15"/>
    <row r="633683" ht="15"/>
    <row r="633684" ht="15"/>
    <row r="633685" ht="15"/>
    <row r="633686" ht="15"/>
    <row r="633687" ht="15"/>
    <row r="633688" ht="15"/>
    <row r="633689" ht="15"/>
    <row r="633690" ht="15"/>
    <row r="633691" ht="15"/>
    <row r="633692" ht="15"/>
    <row r="633693" ht="15"/>
    <row r="633694" ht="15"/>
    <row r="633695" ht="15"/>
    <row r="633696" ht="15"/>
    <row r="633697" ht="15"/>
    <row r="633698" ht="15"/>
    <row r="633699" ht="15"/>
    <row r="633700" ht="15"/>
    <row r="633701" ht="15"/>
    <row r="633702" ht="15"/>
    <row r="633703" ht="15"/>
    <row r="633704" ht="15"/>
    <row r="633705" ht="15"/>
    <row r="633706" ht="15"/>
    <row r="633707" ht="15"/>
    <row r="633708" ht="15"/>
    <row r="633709" ht="15"/>
    <row r="633710" ht="15"/>
    <row r="633711" ht="15"/>
    <row r="633712" ht="15"/>
    <row r="633713" ht="15"/>
    <row r="633714" ht="15"/>
    <row r="633715" ht="15"/>
    <row r="633716" ht="15"/>
    <row r="633717" ht="15"/>
    <row r="633718" ht="15"/>
    <row r="633719" ht="15"/>
    <row r="633720" ht="15"/>
    <row r="633721" ht="15"/>
    <row r="633722" ht="15"/>
    <row r="633723" ht="15"/>
    <row r="633724" ht="15"/>
    <row r="633725" ht="15"/>
    <row r="633726" ht="15"/>
    <row r="633727" ht="15"/>
    <row r="633728" ht="15"/>
    <row r="633729" ht="15"/>
    <row r="633730" ht="15"/>
    <row r="633731" ht="15"/>
    <row r="633732" ht="15"/>
    <row r="633733" ht="15"/>
    <row r="633734" ht="15"/>
    <row r="633735" ht="15"/>
    <row r="633736" ht="15"/>
    <row r="633737" ht="15"/>
    <row r="633738" ht="15"/>
    <row r="633739" ht="15"/>
    <row r="633740" ht="15"/>
    <row r="633741" ht="15"/>
    <row r="633742" ht="15"/>
    <row r="633743" ht="15"/>
    <row r="633744" ht="15"/>
    <row r="633745" ht="15"/>
    <row r="633746" ht="15"/>
    <row r="633747" ht="15"/>
    <row r="633748" ht="15"/>
    <row r="633749" ht="15"/>
    <row r="633750" ht="15"/>
    <row r="633751" ht="15"/>
    <row r="633752" ht="15"/>
    <row r="633753" ht="15"/>
    <row r="633754" ht="15"/>
    <row r="633755" ht="15"/>
    <row r="633756" ht="15"/>
    <row r="633757" ht="15"/>
    <row r="633758" ht="15"/>
    <row r="633759" ht="15"/>
    <row r="633760" ht="15"/>
    <row r="633761" ht="15"/>
    <row r="633762" ht="15"/>
    <row r="633763" ht="15"/>
    <row r="633764" ht="15"/>
    <row r="633765" ht="15"/>
    <row r="633766" ht="15"/>
    <row r="633767" ht="15"/>
    <row r="633768" ht="15"/>
    <row r="633769" ht="15"/>
    <row r="633770" ht="15"/>
    <row r="633771" ht="15"/>
    <row r="633772" ht="15"/>
    <row r="633773" ht="15"/>
    <row r="633774" ht="15"/>
    <row r="633775" ht="15"/>
    <row r="633776" ht="15"/>
    <row r="633777" ht="15"/>
    <row r="633778" ht="15"/>
    <row r="633779" ht="15"/>
    <row r="633780" ht="15"/>
    <row r="633781" ht="15"/>
    <row r="633782" ht="15"/>
    <row r="633783" ht="15"/>
    <row r="633784" ht="15"/>
    <row r="633785" ht="15"/>
    <row r="633786" ht="15"/>
    <row r="633787" ht="15"/>
    <row r="633788" ht="15"/>
    <row r="633789" ht="15"/>
    <row r="633790" ht="15"/>
    <row r="633791" ht="15"/>
    <row r="633792" ht="15"/>
    <row r="633793" ht="15"/>
    <row r="633794" ht="15"/>
    <row r="633795" ht="15"/>
    <row r="633796" ht="15"/>
    <row r="633797" ht="15"/>
    <row r="633798" ht="15"/>
    <row r="633799" ht="15"/>
    <row r="633800" ht="15"/>
    <row r="633801" ht="15"/>
    <row r="633802" ht="15"/>
    <row r="633803" ht="15"/>
    <row r="633804" ht="15"/>
    <row r="633805" ht="15"/>
    <row r="633806" ht="15"/>
    <row r="633807" ht="15"/>
    <row r="633808" ht="15"/>
    <row r="633809" ht="15"/>
    <row r="633810" ht="15"/>
    <row r="633811" ht="15"/>
    <row r="633812" ht="15"/>
    <row r="633813" ht="15"/>
    <row r="633814" ht="15"/>
    <row r="633815" ht="15"/>
    <row r="633816" ht="15"/>
    <row r="633817" ht="15"/>
    <row r="633818" ht="15"/>
    <row r="633819" ht="15"/>
    <row r="633820" ht="15"/>
    <row r="633821" ht="15"/>
    <row r="633822" ht="15"/>
    <row r="633823" ht="15"/>
    <row r="633824" ht="15"/>
    <row r="633825" ht="15"/>
    <row r="633826" ht="15"/>
    <row r="633827" ht="15"/>
    <row r="633828" ht="15"/>
    <row r="633829" ht="15"/>
    <row r="633830" ht="15"/>
    <row r="633831" ht="15"/>
    <row r="633832" ht="15"/>
    <row r="633833" ht="15"/>
    <row r="633834" ht="15"/>
    <row r="633835" ht="15"/>
    <row r="633836" ht="15"/>
    <row r="633837" ht="15"/>
    <row r="633838" ht="15"/>
    <row r="633839" ht="15"/>
    <row r="633840" ht="15"/>
    <row r="633841" ht="15"/>
    <row r="633842" ht="15"/>
    <row r="633843" ht="15"/>
    <row r="633844" ht="15"/>
    <row r="633845" ht="15"/>
    <row r="633846" ht="15"/>
    <row r="633847" ht="15"/>
    <row r="633848" ht="15"/>
    <row r="633849" ht="15"/>
    <row r="633850" ht="15"/>
    <row r="633851" ht="15"/>
    <row r="633852" ht="15"/>
    <row r="633853" ht="15"/>
    <row r="633854" ht="15"/>
    <row r="633855" ht="15"/>
    <row r="633856" ht="15"/>
    <row r="633857" ht="15"/>
    <row r="633858" ht="15"/>
    <row r="633859" ht="15"/>
    <row r="633860" ht="15"/>
    <row r="633861" ht="15"/>
    <row r="633862" ht="15"/>
    <row r="633863" ht="15"/>
    <row r="633864" ht="15"/>
    <row r="633865" ht="15"/>
    <row r="633866" ht="15"/>
    <row r="633867" ht="15"/>
    <row r="633868" ht="15"/>
    <row r="633869" ht="15"/>
    <row r="633870" ht="15"/>
    <row r="633871" ht="15"/>
    <row r="633872" ht="15"/>
    <row r="633873" ht="15"/>
    <row r="633874" ht="15"/>
    <row r="633875" ht="15"/>
    <row r="633876" ht="15"/>
    <row r="633877" ht="15"/>
    <row r="633878" ht="15"/>
    <row r="633879" ht="15"/>
    <row r="633880" ht="15"/>
    <row r="633881" ht="15"/>
    <row r="633882" ht="15"/>
    <row r="633883" ht="15"/>
    <row r="633884" ht="15"/>
    <row r="633885" ht="15"/>
    <row r="633886" ht="15"/>
    <row r="633887" ht="15"/>
    <row r="633888" ht="15"/>
    <row r="633889" ht="15"/>
    <row r="633890" ht="15"/>
    <row r="633891" ht="15"/>
    <row r="633892" ht="15"/>
    <row r="633893" ht="15"/>
    <row r="633894" ht="15"/>
    <row r="633895" ht="15"/>
    <row r="633896" ht="15"/>
    <row r="633897" ht="15"/>
    <row r="633898" ht="15"/>
    <row r="633899" ht="15"/>
    <row r="633900" ht="15"/>
    <row r="633901" ht="15"/>
    <row r="633902" ht="15"/>
    <row r="633903" ht="15"/>
    <row r="633904" ht="15"/>
    <row r="633905" ht="15"/>
    <row r="633906" ht="15"/>
    <row r="633907" ht="15"/>
    <row r="633908" ht="15"/>
    <row r="633909" ht="15"/>
    <row r="633910" ht="15"/>
    <row r="633911" ht="15"/>
    <row r="633912" ht="15"/>
    <row r="633913" ht="15"/>
    <row r="633914" ht="15"/>
    <row r="633915" ht="15"/>
    <row r="633916" ht="15"/>
    <row r="633917" ht="15"/>
    <row r="633918" ht="15"/>
    <row r="633919" ht="15"/>
    <row r="633920" ht="15"/>
    <row r="633921" ht="15"/>
    <row r="633922" ht="15"/>
    <row r="633923" ht="15"/>
    <row r="633924" ht="15"/>
    <row r="633925" ht="15"/>
    <row r="633926" ht="15"/>
    <row r="633927" ht="15"/>
    <row r="633928" ht="15"/>
    <row r="633929" ht="15"/>
    <row r="633930" ht="15"/>
    <row r="633931" ht="15"/>
    <row r="633932" ht="15"/>
    <row r="633933" ht="15"/>
    <row r="633934" ht="15"/>
    <row r="633935" ht="15"/>
    <row r="633936" ht="15"/>
    <row r="633937" ht="15"/>
    <row r="633938" ht="15"/>
    <row r="633939" ht="15"/>
    <row r="633940" ht="15"/>
    <row r="633941" ht="15"/>
    <row r="633942" ht="15"/>
    <row r="633943" ht="15"/>
    <row r="633944" ht="15"/>
    <row r="633945" ht="15"/>
    <row r="633946" ht="15"/>
    <row r="633947" ht="15"/>
    <row r="633948" ht="15"/>
    <row r="633949" ht="15"/>
    <row r="633950" ht="15"/>
    <row r="633951" ht="15"/>
    <row r="633952" ht="15"/>
    <row r="633953" ht="15"/>
    <row r="633954" ht="15"/>
    <row r="633955" ht="15"/>
    <row r="633956" ht="15"/>
    <row r="633957" ht="15"/>
    <row r="633958" ht="15"/>
    <row r="633959" ht="15"/>
    <row r="633960" ht="15"/>
    <row r="633961" ht="15"/>
    <row r="633962" ht="15"/>
    <row r="633963" ht="15"/>
    <row r="633964" ht="15"/>
    <row r="633965" ht="15"/>
    <row r="633966" ht="15"/>
    <row r="633967" ht="15"/>
    <row r="633968" ht="15"/>
    <row r="633969" ht="15"/>
    <row r="633970" ht="15"/>
    <row r="633971" ht="15"/>
    <row r="633972" ht="15"/>
    <row r="633973" ht="15"/>
    <row r="633974" ht="15"/>
    <row r="633975" ht="15"/>
    <row r="633976" ht="15"/>
    <row r="633977" ht="15"/>
    <row r="633978" ht="15"/>
    <row r="633979" ht="15"/>
    <row r="633980" ht="15"/>
    <row r="633981" ht="15"/>
    <row r="633982" ht="15"/>
    <row r="633983" ht="15"/>
    <row r="633984" ht="15"/>
    <row r="633985" ht="15"/>
    <row r="633986" ht="15"/>
    <row r="633987" ht="15"/>
    <row r="633988" ht="15"/>
    <row r="633989" ht="15"/>
    <row r="633990" ht="15"/>
    <row r="633991" ht="15"/>
    <row r="633992" ht="15"/>
    <row r="633993" ht="15"/>
    <row r="633994" ht="15"/>
    <row r="633995" ht="15"/>
    <row r="633996" ht="15"/>
    <row r="633997" ht="15"/>
    <row r="633998" ht="15"/>
    <row r="633999" ht="15"/>
    <row r="634000" ht="15"/>
    <row r="634001" ht="15"/>
    <row r="634002" ht="15"/>
    <row r="634003" ht="15"/>
    <row r="634004" ht="15"/>
    <row r="634005" ht="15"/>
    <row r="634006" ht="15"/>
    <row r="634007" ht="15"/>
    <row r="634008" ht="15"/>
    <row r="634009" ht="15"/>
    <row r="634010" ht="15"/>
    <row r="634011" ht="15"/>
    <row r="634012" ht="15"/>
    <row r="634013" ht="15"/>
    <row r="634014" ht="15"/>
    <row r="634015" ht="15"/>
    <row r="634016" ht="15"/>
    <row r="634017" ht="15"/>
    <row r="634018" ht="15"/>
    <row r="634019" ht="15"/>
    <row r="634020" ht="15"/>
    <row r="634021" ht="15"/>
    <row r="634022" ht="15"/>
    <row r="634023" ht="15"/>
    <row r="634024" ht="15"/>
    <row r="634025" ht="15"/>
    <row r="634026" ht="15"/>
    <row r="634027" ht="15"/>
    <row r="634028" ht="15"/>
    <row r="634029" ht="15"/>
    <row r="634030" ht="15"/>
    <row r="634031" ht="15"/>
    <row r="634032" ht="15"/>
    <row r="634033" ht="15"/>
    <row r="634034" ht="15"/>
    <row r="634035" ht="15"/>
    <row r="634036" ht="15"/>
    <row r="634037" ht="15"/>
    <row r="634038" ht="15"/>
    <row r="634039" ht="15"/>
    <row r="634040" ht="15"/>
    <row r="634041" ht="15"/>
    <row r="634042" ht="15"/>
    <row r="634043" ht="15"/>
    <row r="634044" ht="15"/>
    <row r="634045" ht="15"/>
    <row r="634046" ht="15"/>
    <row r="634047" ht="15"/>
    <row r="634048" ht="15"/>
    <row r="634049" ht="15"/>
    <row r="634050" ht="15"/>
    <row r="634051" ht="15"/>
    <row r="634052" ht="15"/>
    <row r="634053" ht="15"/>
    <row r="634054" ht="15"/>
    <row r="634055" ht="15"/>
    <row r="634056" ht="15"/>
    <row r="634057" ht="15"/>
    <row r="634058" ht="15"/>
    <row r="634059" ht="15"/>
    <row r="634060" ht="15"/>
    <row r="634061" ht="15"/>
    <row r="634062" ht="15"/>
    <row r="634063" ht="15"/>
    <row r="634064" ht="15"/>
    <row r="634065" ht="15"/>
    <row r="634066" ht="15"/>
    <row r="634067" ht="15"/>
    <row r="634068" ht="15"/>
    <row r="634069" ht="15"/>
    <row r="634070" ht="15"/>
    <row r="634071" ht="15"/>
    <row r="634072" ht="15"/>
    <row r="634073" ht="15"/>
    <row r="634074" ht="15"/>
    <row r="634075" ht="15"/>
    <row r="634076" ht="15"/>
    <row r="634077" ht="15"/>
    <row r="634078" ht="15"/>
    <row r="634079" ht="15"/>
    <row r="634080" ht="15"/>
    <row r="634081" ht="15"/>
    <row r="634082" ht="15"/>
    <row r="634083" ht="15"/>
    <row r="634084" ht="15"/>
    <row r="634085" ht="15"/>
    <row r="634086" ht="15"/>
    <row r="634087" ht="15"/>
    <row r="634088" ht="15"/>
    <row r="634089" ht="15"/>
    <row r="634090" ht="15"/>
    <row r="634091" ht="15"/>
    <row r="634092" ht="15"/>
    <row r="634093" ht="15"/>
    <row r="634094" ht="15"/>
    <row r="634095" ht="15"/>
    <row r="634096" ht="15"/>
    <row r="634097" ht="15"/>
    <row r="634098" ht="15"/>
    <row r="634099" ht="15"/>
    <row r="634100" ht="15"/>
    <row r="634101" ht="15"/>
    <row r="634102" ht="15"/>
    <row r="634103" ht="15"/>
    <row r="634104" ht="15"/>
    <row r="634105" ht="15"/>
    <row r="634106" ht="15"/>
    <row r="634107" ht="15"/>
    <row r="634108" ht="15"/>
    <row r="634109" ht="15"/>
    <row r="634110" ht="15"/>
    <row r="634111" ht="15"/>
    <row r="634112" ht="15"/>
    <row r="634113" ht="15"/>
    <row r="634114" ht="15"/>
    <row r="634115" ht="15"/>
    <row r="634116" ht="15"/>
    <row r="634117" ht="15"/>
    <row r="634118" ht="15"/>
    <row r="634119" ht="15"/>
    <row r="634120" ht="15"/>
    <row r="634121" ht="15"/>
    <row r="634122" ht="15"/>
    <row r="634123" ht="15"/>
    <row r="634124" ht="15"/>
    <row r="634125" ht="15"/>
    <row r="634126" ht="15"/>
    <row r="634127" ht="15"/>
    <row r="634128" ht="15"/>
    <row r="634129" ht="15"/>
    <row r="634130" ht="15"/>
    <row r="634131" ht="15"/>
    <row r="634132" ht="15"/>
    <row r="634133" ht="15"/>
    <row r="634134" ht="15"/>
    <row r="634135" ht="15"/>
    <row r="634136" ht="15"/>
    <row r="634137" ht="15"/>
    <row r="634138" ht="15"/>
    <row r="634139" ht="15"/>
    <row r="634140" ht="15"/>
    <row r="634141" ht="15"/>
    <row r="634142" ht="15"/>
    <row r="634143" ht="15"/>
    <row r="634144" ht="15"/>
    <row r="634145" ht="15"/>
    <row r="634146" ht="15"/>
    <row r="634147" ht="15"/>
    <row r="634148" ht="15"/>
    <row r="634149" ht="15"/>
    <row r="634150" ht="15"/>
    <row r="634151" ht="15"/>
    <row r="634152" ht="15"/>
    <row r="634153" ht="15"/>
    <row r="634154" ht="15"/>
    <row r="634155" ht="15"/>
    <row r="634156" ht="15"/>
    <row r="634157" ht="15"/>
    <row r="634158" ht="15"/>
    <row r="634159" ht="15"/>
    <row r="634160" ht="15"/>
    <row r="634161" ht="15"/>
    <row r="634162" ht="15"/>
    <row r="634163" ht="15"/>
    <row r="634164" ht="15"/>
    <row r="634165" ht="15"/>
    <row r="634166" ht="15"/>
    <row r="634167" ht="15"/>
    <row r="634168" ht="15"/>
    <row r="634169" ht="15"/>
    <row r="634170" ht="15"/>
    <row r="634171" ht="15"/>
    <row r="634172" ht="15"/>
    <row r="634173" ht="15"/>
    <row r="634174" ht="15"/>
    <row r="634175" ht="15"/>
    <row r="634176" ht="15"/>
    <row r="634177" ht="15"/>
    <row r="634178" ht="15"/>
    <row r="634179" ht="15"/>
    <row r="634180" ht="15"/>
    <row r="634181" ht="15"/>
    <row r="634182" ht="15"/>
    <row r="634183" ht="15"/>
    <row r="634184" ht="15"/>
    <row r="634185" ht="15"/>
    <row r="634186" ht="15"/>
    <row r="634187" ht="15"/>
    <row r="634188" ht="15"/>
    <row r="634189" ht="15"/>
    <row r="634190" ht="15"/>
    <row r="634191" ht="15"/>
    <row r="634192" ht="15"/>
    <row r="634193" ht="15"/>
    <row r="634194" ht="15"/>
    <row r="634195" ht="15"/>
    <row r="634196" ht="15"/>
    <row r="634197" ht="15"/>
    <row r="634198" ht="15"/>
    <row r="634199" ht="15"/>
    <row r="634200" ht="15"/>
    <row r="634201" ht="15"/>
    <row r="634202" ht="15"/>
    <row r="634203" ht="15"/>
    <row r="634204" ht="15"/>
    <row r="634205" ht="15"/>
    <row r="634206" ht="15"/>
    <row r="634207" ht="15"/>
    <row r="634208" ht="15"/>
    <row r="634209" ht="15"/>
    <row r="634210" ht="15"/>
    <row r="634211" ht="15"/>
    <row r="634212" ht="15"/>
    <row r="634213" ht="15"/>
    <row r="634214" ht="15"/>
    <row r="634215" ht="15"/>
    <row r="634216" ht="15"/>
    <row r="634217" ht="15"/>
    <row r="634218" ht="15"/>
    <row r="634219" ht="15"/>
    <row r="634220" ht="15"/>
    <row r="634221" ht="15"/>
    <row r="634222" ht="15"/>
    <row r="634223" ht="15"/>
    <row r="634224" ht="15"/>
    <row r="634225" ht="15"/>
    <row r="634226" ht="15"/>
    <row r="634227" ht="15"/>
    <row r="634228" ht="15"/>
    <row r="634229" ht="15"/>
    <row r="634230" ht="15"/>
    <row r="634231" ht="15"/>
    <row r="634232" ht="15"/>
    <row r="634233" ht="15"/>
    <row r="634234" ht="15"/>
    <row r="634235" ht="15"/>
    <row r="634236" ht="15"/>
    <row r="634237" ht="15"/>
    <row r="634238" ht="15"/>
    <row r="634239" ht="15"/>
    <row r="634240" ht="15"/>
    <row r="634241" ht="15"/>
    <row r="634242" ht="15"/>
    <row r="634243" ht="15"/>
    <row r="634244" ht="15"/>
    <row r="634245" ht="15"/>
    <row r="634246" ht="15"/>
    <row r="634247" ht="15"/>
    <row r="634248" ht="15"/>
    <row r="634249" ht="15"/>
    <row r="634250" ht="15"/>
    <row r="634251" ht="15"/>
    <row r="634252" ht="15"/>
    <row r="634253" ht="15"/>
    <row r="634254" ht="15"/>
    <row r="634255" ht="15"/>
    <row r="634256" ht="15"/>
    <row r="634257" ht="15"/>
    <row r="634258" ht="15"/>
    <row r="634259" ht="15"/>
    <row r="634260" ht="15"/>
    <row r="634261" ht="15"/>
    <row r="634262" ht="15"/>
    <row r="634263" ht="15"/>
    <row r="634264" ht="15"/>
    <row r="634265" ht="15"/>
    <row r="634266" ht="15"/>
    <row r="634267" ht="15"/>
    <row r="634268" ht="15"/>
    <row r="634269" ht="15"/>
    <row r="634270" ht="15"/>
    <row r="634271" ht="15"/>
    <row r="634272" ht="15"/>
    <row r="634273" ht="15"/>
    <row r="634274" ht="15"/>
    <row r="634275" ht="15"/>
    <row r="634276" ht="15"/>
    <row r="634277" ht="15"/>
    <row r="634278" ht="15"/>
    <row r="634279" ht="15"/>
    <row r="634280" ht="15"/>
    <row r="634281" ht="15"/>
    <row r="634282" ht="15"/>
    <row r="634283" ht="15"/>
    <row r="634284" ht="15"/>
    <row r="634285" ht="15"/>
    <row r="634286" ht="15"/>
    <row r="634287" ht="15"/>
    <row r="634288" ht="15"/>
    <row r="634289" ht="15"/>
    <row r="634290" ht="15"/>
    <row r="634291" ht="15"/>
    <row r="634292" ht="15"/>
    <row r="634293" ht="15"/>
    <row r="634294" ht="15"/>
    <row r="634295" ht="15"/>
    <row r="634296" ht="15"/>
    <row r="634297" ht="15"/>
    <row r="634298" ht="15"/>
    <row r="634299" ht="15"/>
    <row r="634300" ht="15"/>
    <row r="634301" ht="15"/>
    <row r="634302" ht="15"/>
    <row r="634303" ht="15"/>
    <row r="634304" ht="15"/>
    <row r="634305" ht="15"/>
    <row r="634306" ht="15"/>
    <row r="634307" ht="15"/>
    <row r="634308" ht="15"/>
    <row r="634309" ht="15"/>
    <row r="634310" ht="15"/>
    <row r="634311" ht="15"/>
    <row r="634312" ht="15"/>
    <row r="634313" ht="15"/>
    <row r="634314" ht="15"/>
    <row r="634315" ht="15"/>
    <row r="634316" ht="15"/>
    <row r="634317" ht="15"/>
    <row r="634318" ht="15"/>
    <row r="634319" ht="15"/>
    <row r="634320" ht="15"/>
    <row r="634321" ht="15"/>
    <row r="634322" ht="15"/>
    <row r="634323" ht="15"/>
    <row r="634324" ht="15"/>
    <row r="634325" ht="15"/>
    <row r="634326" ht="15"/>
    <row r="634327" ht="15"/>
    <row r="634328" ht="15"/>
    <row r="634329" ht="15"/>
    <row r="634330" ht="15"/>
    <row r="634331" ht="15"/>
    <row r="634332" ht="15"/>
    <row r="634333" ht="15"/>
    <row r="634334" ht="15"/>
    <row r="634335" ht="15"/>
    <row r="634336" ht="15"/>
    <row r="634337" ht="15"/>
    <row r="634338" ht="15"/>
    <row r="634339" ht="15"/>
    <row r="634340" ht="15"/>
    <row r="634341" ht="15"/>
    <row r="634342" ht="15"/>
    <row r="634343" ht="15"/>
    <row r="634344" ht="15"/>
    <row r="634345" ht="15"/>
    <row r="634346" ht="15"/>
    <row r="634347" ht="15"/>
    <row r="634348" ht="15"/>
    <row r="634349" ht="15"/>
    <row r="634350" ht="15"/>
    <row r="634351" ht="15"/>
    <row r="634352" ht="15"/>
    <row r="634353" ht="15"/>
    <row r="634354" ht="15"/>
    <row r="634355" ht="15"/>
    <row r="634356" ht="15"/>
    <row r="634357" ht="15"/>
    <row r="634358" ht="15"/>
    <row r="634359" ht="15"/>
    <row r="634360" ht="15"/>
    <row r="634361" ht="15"/>
    <row r="634362" ht="15"/>
    <row r="634363" ht="15"/>
    <row r="634364" ht="15"/>
    <row r="634365" ht="15"/>
    <row r="634366" ht="15"/>
    <row r="634367" ht="15"/>
    <row r="634368" ht="15"/>
    <row r="634369" ht="15"/>
    <row r="634370" ht="15"/>
    <row r="634371" ht="15"/>
    <row r="634372" ht="15"/>
    <row r="634373" ht="15"/>
    <row r="634374" ht="15"/>
    <row r="634375" ht="15"/>
    <row r="634376" ht="15"/>
    <row r="634377" ht="15"/>
    <row r="634378" ht="15"/>
    <row r="634379" ht="15"/>
    <row r="634380" ht="15"/>
    <row r="634381" ht="15"/>
    <row r="634382" ht="15"/>
    <row r="634383" ht="15"/>
    <row r="634384" ht="15"/>
    <row r="634385" ht="15"/>
    <row r="634386" ht="15"/>
    <row r="634387" ht="15"/>
    <row r="634388" ht="15"/>
    <row r="634389" ht="15"/>
    <row r="634390" ht="15"/>
    <row r="634391" ht="15"/>
    <row r="634392" ht="15"/>
    <row r="634393" ht="15"/>
    <row r="634394" ht="15"/>
    <row r="634395" ht="15"/>
    <row r="634396" ht="15"/>
    <row r="634397" ht="15"/>
    <row r="634398" ht="15"/>
    <row r="634399" ht="15"/>
    <row r="634400" ht="15"/>
    <row r="634401" ht="15"/>
    <row r="634402" ht="15"/>
    <row r="634403" ht="15"/>
    <row r="634404" ht="15"/>
    <row r="634405" ht="15"/>
    <row r="634406" ht="15"/>
    <row r="634407" ht="15"/>
    <row r="634408" ht="15"/>
    <row r="634409" ht="15"/>
    <row r="634410" ht="15"/>
    <row r="634411" ht="15"/>
    <row r="634412" ht="15"/>
    <row r="634413" ht="15"/>
    <row r="634414" ht="15"/>
    <row r="634415" ht="15"/>
    <row r="634416" ht="15"/>
    <row r="634417" ht="15"/>
    <row r="634418" ht="15"/>
    <row r="634419" ht="15"/>
    <row r="634420" ht="15"/>
    <row r="634421" ht="15"/>
    <row r="634422" ht="15"/>
    <row r="634423" ht="15"/>
    <row r="634424" ht="15"/>
    <row r="634425" ht="15"/>
    <row r="634426" ht="15"/>
    <row r="634427" ht="15"/>
    <row r="634428" ht="15"/>
    <row r="634429" ht="15"/>
    <row r="634430" ht="15"/>
    <row r="634431" ht="15"/>
    <row r="634432" ht="15"/>
    <row r="634433" ht="15"/>
    <row r="634434" ht="15"/>
    <row r="634435" ht="15"/>
    <row r="634436" ht="15"/>
    <row r="634437" ht="15"/>
    <row r="634438" ht="15"/>
    <row r="634439" ht="15"/>
    <row r="634440" ht="15"/>
    <row r="634441" ht="15"/>
    <row r="634442" ht="15"/>
    <row r="634443" ht="15"/>
    <row r="634444" ht="15"/>
    <row r="634445" ht="15"/>
    <row r="634446" ht="15"/>
    <row r="634447" ht="15"/>
    <row r="634448" ht="15"/>
    <row r="634449" ht="15"/>
    <row r="634450" ht="15"/>
    <row r="634451" ht="15"/>
    <row r="634452" ht="15"/>
    <row r="634453" ht="15"/>
    <row r="634454" ht="15"/>
    <row r="634455" ht="15"/>
    <row r="634456" ht="15"/>
    <row r="634457" ht="15"/>
    <row r="634458" ht="15"/>
    <row r="634459" ht="15"/>
    <row r="634460" ht="15"/>
    <row r="634461" ht="15"/>
    <row r="634462" ht="15"/>
    <row r="634463" ht="15"/>
    <row r="634464" ht="15"/>
    <row r="634465" ht="15"/>
    <row r="634466" ht="15"/>
    <row r="634467" ht="15"/>
    <row r="634468" ht="15"/>
    <row r="634469" ht="15"/>
    <row r="634470" ht="15"/>
    <row r="634471" ht="15"/>
    <row r="634472" ht="15"/>
    <row r="634473" ht="15"/>
    <row r="634474" ht="15"/>
    <row r="634475" ht="15"/>
    <row r="634476" ht="15"/>
    <row r="634477" ht="15"/>
    <row r="634478" ht="15"/>
    <row r="634479" ht="15"/>
    <row r="634480" ht="15"/>
    <row r="634481" ht="15"/>
    <row r="634482" ht="15"/>
    <row r="634483" ht="15"/>
    <row r="634484" ht="15"/>
    <row r="634485" ht="15"/>
    <row r="634486" ht="15"/>
    <row r="634487" ht="15"/>
    <row r="634488" ht="15"/>
    <row r="634489" ht="15"/>
    <row r="634490" ht="15"/>
    <row r="634491" ht="15"/>
    <row r="634492" ht="15"/>
    <row r="634493" ht="15"/>
    <row r="634494" ht="15"/>
    <row r="634495" ht="15"/>
    <row r="634496" ht="15"/>
    <row r="634497" ht="15"/>
    <row r="634498" ht="15"/>
    <row r="634499" ht="15"/>
    <row r="634500" ht="15"/>
    <row r="634501" ht="15"/>
    <row r="634502" ht="15"/>
    <row r="634503" ht="15"/>
    <row r="634504" ht="15"/>
    <row r="634505" ht="15"/>
    <row r="634506" ht="15"/>
    <row r="634507" ht="15"/>
    <row r="634508" ht="15"/>
    <row r="634509" ht="15"/>
    <row r="634510" ht="15"/>
    <row r="634511" ht="15"/>
    <row r="634512" ht="15"/>
    <row r="634513" ht="15"/>
    <row r="634514" ht="15"/>
    <row r="634515" ht="15"/>
    <row r="634516" ht="15"/>
    <row r="634517" ht="15"/>
    <row r="634518" ht="15"/>
    <row r="634519" ht="15"/>
    <row r="634520" ht="15"/>
    <row r="634521" ht="15"/>
    <row r="634522" ht="15"/>
    <row r="634523" ht="15"/>
    <row r="634524" ht="15"/>
    <row r="634525" ht="15"/>
    <row r="634526" ht="15"/>
    <row r="634527" ht="15"/>
    <row r="634528" ht="15"/>
    <row r="634529" ht="15"/>
    <row r="634530" ht="15"/>
    <row r="634531" ht="15"/>
    <row r="634532" ht="15"/>
    <row r="634533" ht="15"/>
    <row r="634534" ht="15"/>
    <row r="634535" ht="15"/>
    <row r="634536" ht="15"/>
    <row r="634537" ht="15"/>
    <row r="634538" ht="15"/>
    <row r="634539" ht="15"/>
    <row r="634540" ht="15"/>
    <row r="634541" ht="15"/>
    <row r="634542" ht="15"/>
    <row r="634543" ht="15"/>
    <row r="634544" ht="15"/>
    <row r="634545" ht="15"/>
    <row r="634546" ht="15"/>
    <row r="634547" ht="15"/>
    <row r="634548" ht="15"/>
    <row r="634549" ht="15"/>
    <row r="634550" ht="15"/>
    <row r="634551" ht="15"/>
    <row r="634552" ht="15"/>
    <row r="634553" ht="15"/>
    <row r="634554" ht="15"/>
    <row r="634555" ht="15"/>
    <row r="634556" ht="15"/>
    <row r="634557" ht="15"/>
    <row r="634558" ht="15"/>
    <row r="634559" ht="15"/>
    <row r="634560" ht="15"/>
    <row r="634561" ht="15"/>
    <row r="634562" ht="15"/>
    <row r="634563" ht="15"/>
    <row r="634564" ht="15"/>
    <row r="634565" ht="15"/>
    <row r="634566" ht="15"/>
    <row r="634567" ht="15"/>
    <row r="634568" ht="15"/>
    <row r="634569" ht="15"/>
    <row r="634570" ht="15"/>
    <row r="634571" ht="15"/>
    <row r="634572" ht="15"/>
    <row r="634573" ht="15"/>
    <row r="634574" ht="15"/>
    <row r="634575" ht="15"/>
    <row r="634576" ht="15"/>
    <row r="634577" ht="15"/>
    <row r="634578" ht="15"/>
    <row r="634579" ht="15"/>
    <row r="634580" ht="15"/>
    <row r="634581" ht="15"/>
    <row r="634582" ht="15"/>
    <row r="634583" ht="15"/>
    <row r="634584" ht="15"/>
    <row r="634585" ht="15"/>
    <row r="634586" ht="15"/>
    <row r="634587" ht="15"/>
    <row r="634588" ht="15"/>
    <row r="634589" ht="15"/>
    <row r="634590" ht="15"/>
    <row r="634591" ht="15"/>
    <row r="634592" ht="15"/>
    <row r="634593" ht="15"/>
    <row r="634594" ht="15"/>
    <row r="634595" ht="15"/>
    <row r="634596" ht="15"/>
    <row r="634597" ht="15"/>
    <row r="634598" ht="15"/>
    <row r="634599" ht="15"/>
    <row r="634600" ht="15"/>
    <row r="634601" ht="15"/>
    <row r="634602" ht="15"/>
    <row r="634603" ht="15"/>
    <row r="634604" ht="15"/>
    <row r="634605" ht="15"/>
    <row r="634606" ht="15"/>
    <row r="634607" ht="15"/>
    <row r="634608" ht="15"/>
    <row r="634609" ht="15"/>
    <row r="634610" ht="15"/>
    <row r="634611" ht="15"/>
    <row r="634612" ht="15"/>
    <row r="634613" ht="15"/>
    <row r="634614" ht="15"/>
    <row r="634615" ht="15"/>
    <row r="634616" ht="15"/>
    <row r="634617" ht="15"/>
    <row r="634618" ht="15"/>
    <row r="634619" ht="15"/>
    <row r="634620" ht="15"/>
    <row r="634621" ht="15"/>
    <row r="634622" ht="15"/>
    <row r="634623" ht="15"/>
    <row r="634624" ht="15"/>
    <row r="634625" ht="15"/>
    <row r="634626" ht="15"/>
    <row r="634627" ht="15"/>
    <row r="634628" ht="15"/>
    <row r="634629" ht="15"/>
    <row r="634630" ht="15"/>
    <row r="634631" ht="15"/>
    <row r="634632" ht="15"/>
    <row r="634633" ht="15"/>
    <row r="634634" ht="15"/>
    <row r="634635" ht="15"/>
    <row r="634636" ht="15"/>
    <row r="634637" ht="15"/>
    <row r="634638" ht="15"/>
    <row r="634639" ht="15"/>
    <row r="634640" ht="15"/>
    <row r="634641" ht="15"/>
    <row r="634642" ht="15"/>
    <row r="634643" ht="15"/>
    <row r="634644" ht="15"/>
    <row r="634645" ht="15"/>
    <row r="634646" ht="15"/>
    <row r="634647" ht="15"/>
    <row r="634648" ht="15"/>
    <row r="634649" ht="15"/>
    <row r="634650" ht="15"/>
    <row r="634651" ht="15"/>
    <row r="634652" ht="15"/>
    <row r="634653" ht="15"/>
    <row r="634654" ht="15"/>
    <row r="634655" ht="15"/>
    <row r="634656" ht="15"/>
    <row r="634657" ht="15"/>
    <row r="634658" ht="15"/>
    <row r="634659" ht="15"/>
    <row r="634660" ht="15"/>
    <row r="634661" ht="15"/>
    <row r="634662" ht="15"/>
    <row r="634663" ht="15"/>
    <row r="634664" ht="15"/>
    <row r="634665" ht="15"/>
    <row r="634666" ht="15"/>
    <row r="634667" ht="15"/>
    <row r="634668" ht="15"/>
    <row r="634669" ht="15"/>
    <row r="634670" ht="15"/>
    <row r="634671" ht="15"/>
    <row r="634672" ht="15"/>
    <row r="634673" ht="15"/>
    <row r="634674" ht="15"/>
    <row r="634675" ht="15"/>
    <row r="634676" ht="15"/>
    <row r="634677" ht="15"/>
    <row r="634678" ht="15"/>
    <row r="634679" ht="15"/>
    <row r="634680" ht="15"/>
    <row r="634681" ht="15"/>
    <row r="634682" ht="15"/>
    <row r="634683" ht="15"/>
    <row r="634684" ht="15"/>
    <row r="634685" ht="15"/>
    <row r="634686" ht="15"/>
    <row r="634687" ht="15"/>
    <row r="634688" ht="15"/>
    <row r="634689" ht="15"/>
    <row r="634690" ht="15"/>
    <row r="634691" ht="15"/>
    <row r="634692" ht="15"/>
    <row r="634693" ht="15"/>
    <row r="634694" ht="15"/>
    <row r="634695" ht="15"/>
    <row r="634696" ht="15"/>
    <row r="634697" ht="15"/>
    <row r="634698" ht="15"/>
    <row r="634699" ht="15"/>
    <row r="634700" ht="15"/>
    <row r="634701" ht="15"/>
    <row r="634702" ht="15"/>
    <row r="634703" ht="15"/>
    <row r="634704" ht="15"/>
    <row r="634705" ht="15"/>
    <row r="634706" ht="15"/>
    <row r="634707" ht="15"/>
    <row r="634708" ht="15"/>
    <row r="634709" ht="15"/>
    <row r="634710" ht="15"/>
    <row r="634711" ht="15"/>
    <row r="634712" ht="15"/>
    <row r="634713" ht="15"/>
    <row r="634714" ht="15"/>
    <row r="634715" ht="15"/>
    <row r="634716" ht="15"/>
    <row r="634717" ht="15"/>
    <row r="634718" ht="15"/>
    <row r="634719" ht="15"/>
    <row r="634720" ht="15"/>
    <row r="634721" ht="15"/>
    <row r="634722" ht="15"/>
    <row r="634723" ht="15"/>
    <row r="634724" ht="15"/>
    <row r="634725" ht="15"/>
    <row r="634726" ht="15"/>
    <row r="634727" ht="15"/>
    <row r="634728" ht="15"/>
    <row r="634729" ht="15"/>
    <row r="634730" ht="15"/>
    <row r="634731" ht="15"/>
    <row r="634732" ht="15"/>
    <row r="634733" ht="15"/>
    <row r="634734" ht="15"/>
    <row r="634735" ht="15"/>
    <row r="634736" ht="15"/>
    <row r="634737" ht="15"/>
    <row r="634738" ht="15"/>
    <row r="634739" ht="15"/>
    <row r="634740" ht="15"/>
    <row r="634741" ht="15"/>
    <row r="634742" ht="15"/>
    <row r="634743" ht="15"/>
    <row r="634744" ht="15"/>
    <row r="634745" ht="15"/>
    <row r="634746" ht="15"/>
    <row r="634747" ht="15"/>
    <row r="634748" ht="15"/>
    <row r="634749" ht="15"/>
    <row r="634750" ht="15"/>
    <row r="634751" ht="15"/>
    <row r="634752" ht="15"/>
    <row r="634753" ht="15"/>
    <row r="634754" ht="15"/>
    <row r="634755" ht="15"/>
    <row r="634756" ht="15"/>
    <row r="634757" ht="15"/>
    <row r="634758" ht="15"/>
    <row r="634759" ht="15"/>
    <row r="634760" ht="15"/>
    <row r="634761" ht="15"/>
    <row r="634762" ht="15"/>
    <row r="634763" ht="15"/>
    <row r="634764" ht="15"/>
    <row r="634765" ht="15"/>
    <row r="634766" ht="15"/>
    <row r="634767" ht="15"/>
    <row r="634768" ht="15"/>
    <row r="634769" ht="15"/>
    <row r="634770" ht="15"/>
    <row r="634771" ht="15"/>
    <row r="634772" ht="15"/>
    <row r="634773" ht="15"/>
    <row r="634774" ht="15"/>
    <row r="634775" ht="15"/>
    <row r="634776" ht="15"/>
    <row r="634777" ht="15"/>
    <row r="634778" ht="15"/>
    <row r="634779" ht="15"/>
    <row r="634780" ht="15"/>
    <row r="634781" ht="15"/>
    <row r="634782" ht="15"/>
    <row r="634783" ht="15"/>
    <row r="634784" ht="15"/>
    <row r="634785" ht="15"/>
    <row r="634786" ht="15"/>
    <row r="634787" ht="15"/>
    <row r="634788" ht="15"/>
    <row r="634789" ht="15"/>
    <row r="634790" ht="15"/>
    <row r="634791" ht="15"/>
    <row r="634792" ht="15"/>
    <row r="634793" ht="15"/>
    <row r="634794" ht="15"/>
    <row r="634795" ht="15"/>
    <row r="634796" ht="15"/>
    <row r="634797" ht="15"/>
    <row r="634798" ht="15"/>
    <row r="634799" ht="15"/>
    <row r="634800" ht="15"/>
    <row r="634801" ht="15"/>
    <row r="634802" ht="15"/>
    <row r="634803" ht="15"/>
    <row r="634804" ht="15"/>
    <row r="634805" ht="15"/>
    <row r="634806" ht="15"/>
    <row r="634807" ht="15"/>
    <row r="634808" ht="15"/>
    <row r="634809" ht="15"/>
    <row r="634810" ht="15"/>
    <row r="634811" ht="15"/>
    <row r="634812" ht="15"/>
    <row r="634813" ht="15"/>
    <row r="634814" ht="15"/>
    <row r="634815" ht="15"/>
    <row r="634816" ht="15"/>
    <row r="634817" ht="15"/>
    <row r="634818" ht="15"/>
    <row r="634819" ht="15"/>
    <row r="634820" ht="15"/>
    <row r="634821" ht="15"/>
    <row r="634822" ht="15"/>
    <row r="634823" ht="15"/>
    <row r="634824" ht="15"/>
    <row r="634825" ht="15"/>
    <row r="634826" ht="15"/>
    <row r="634827" ht="15"/>
    <row r="634828" ht="15"/>
    <row r="634829" ht="15"/>
    <row r="634830" ht="15"/>
    <row r="634831" ht="15"/>
    <row r="634832" ht="15"/>
    <row r="634833" ht="15"/>
    <row r="634834" ht="15"/>
    <row r="634835" ht="15"/>
    <row r="634836" ht="15"/>
    <row r="634837" ht="15"/>
    <row r="634838" ht="15"/>
    <row r="634839" ht="15"/>
    <row r="634840" ht="15"/>
    <row r="634841" ht="15"/>
    <row r="634842" ht="15"/>
    <row r="634843" ht="15"/>
    <row r="634844" ht="15"/>
    <row r="634845" ht="15"/>
    <row r="634846" ht="15"/>
    <row r="634847" ht="15"/>
    <row r="634848" ht="15"/>
    <row r="634849" ht="15"/>
    <row r="634850" ht="15"/>
    <row r="634851" ht="15"/>
    <row r="634852" ht="15"/>
    <row r="634853" ht="15"/>
    <row r="634854" ht="15"/>
    <row r="634855" ht="15"/>
    <row r="634856" ht="15"/>
    <row r="634857" ht="15"/>
    <row r="634858" ht="15"/>
    <row r="634859" ht="15"/>
    <row r="634860" ht="15"/>
    <row r="634861" ht="15"/>
    <row r="634862" ht="15"/>
    <row r="634863" ht="15"/>
    <row r="634864" ht="15"/>
    <row r="634865" ht="15"/>
    <row r="634866" ht="15"/>
    <row r="634867" ht="15"/>
    <row r="634868" ht="15"/>
    <row r="634869" ht="15"/>
    <row r="634870" ht="15"/>
    <row r="634871" ht="15"/>
    <row r="634872" ht="15"/>
    <row r="634873" ht="15"/>
    <row r="634874" ht="15"/>
    <row r="634875" ht="15"/>
    <row r="634876" ht="15"/>
    <row r="634877" ht="15"/>
    <row r="634878" ht="15"/>
    <row r="634879" ht="15"/>
    <row r="634880" ht="15"/>
    <row r="634881" ht="15"/>
    <row r="634882" ht="15"/>
    <row r="634883" ht="15"/>
    <row r="634884" ht="15"/>
    <row r="634885" ht="15"/>
    <row r="634886" ht="15"/>
    <row r="634887" ht="15"/>
    <row r="634888" ht="15"/>
    <row r="634889" ht="15"/>
    <row r="634890" ht="15"/>
    <row r="634891" ht="15"/>
    <row r="634892" ht="15"/>
    <row r="634893" ht="15"/>
    <row r="634894" ht="15"/>
    <row r="634895" ht="15"/>
    <row r="634896" ht="15"/>
    <row r="634897" ht="15"/>
    <row r="634898" ht="15"/>
    <row r="634899" ht="15"/>
    <row r="634900" ht="15"/>
    <row r="634901" ht="15"/>
    <row r="634902" ht="15"/>
    <row r="634903" ht="15"/>
    <row r="634904" ht="15"/>
    <row r="634905" ht="15"/>
    <row r="634906" ht="15"/>
    <row r="634907" ht="15"/>
    <row r="634908" ht="15"/>
    <row r="634909" ht="15"/>
    <row r="634910" ht="15"/>
    <row r="634911" ht="15"/>
    <row r="634912" ht="15"/>
    <row r="634913" ht="15"/>
    <row r="634914" ht="15"/>
    <row r="634915" ht="15"/>
    <row r="634916" ht="15"/>
    <row r="634917" ht="15"/>
    <row r="634918" ht="15"/>
    <row r="634919" ht="15"/>
    <row r="634920" ht="15"/>
    <row r="634921" ht="15"/>
    <row r="634922" ht="15"/>
    <row r="634923" ht="15"/>
    <row r="634924" ht="15"/>
    <row r="634925" ht="15"/>
    <row r="634926" ht="15"/>
    <row r="634927" ht="15"/>
    <row r="634928" ht="15"/>
    <row r="634929" ht="15"/>
    <row r="634930" ht="15"/>
    <row r="634931" ht="15"/>
    <row r="634932" ht="15"/>
    <row r="634933" ht="15"/>
    <row r="634934" ht="15"/>
    <row r="634935" ht="15"/>
    <row r="634936" ht="15"/>
    <row r="634937" ht="15"/>
    <row r="634938" ht="15"/>
    <row r="634939" ht="15"/>
    <row r="634940" ht="15"/>
    <row r="634941" ht="15"/>
    <row r="634942" ht="15"/>
    <row r="634943" ht="15"/>
    <row r="634944" ht="15"/>
    <row r="634945" ht="15"/>
    <row r="634946" ht="15"/>
    <row r="634947" ht="15"/>
    <row r="634948" ht="15"/>
    <row r="634949" ht="15"/>
    <row r="634950" ht="15"/>
    <row r="634951" ht="15"/>
    <row r="634952" ht="15"/>
    <row r="634953" ht="15"/>
    <row r="634954" ht="15"/>
    <row r="634955" ht="15"/>
    <row r="634956" ht="15"/>
    <row r="634957" ht="15"/>
    <row r="634958" ht="15"/>
    <row r="634959" ht="15"/>
    <row r="634960" ht="15"/>
    <row r="634961" ht="15"/>
    <row r="634962" ht="15"/>
    <row r="634963" ht="15"/>
    <row r="634964" ht="15"/>
    <row r="634965" ht="15"/>
    <row r="634966" ht="15"/>
    <row r="634967" ht="15"/>
    <row r="634968" ht="15"/>
    <row r="634969" ht="15"/>
    <row r="634970" ht="15"/>
    <row r="634971" ht="15"/>
    <row r="634972" ht="15"/>
    <row r="634973" ht="15"/>
    <row r="634974" ht="15"/>
    <row r="634975" ht="15"/>
    <row r="634976" ht="15"/>
    <row r="634977" ht="15"/>
    <row r="634978" ht="15"/>
    <row r="634979" ht="15"/>
    <row r="634980" ht="15"/>
    <row r="634981" ht="15"/>
    <row r="634982" ht="15"/>
    <row r="634983" ht="15"/>
    <row r="634984" ht="15"/>
    <row r="634985" ht="15"/>
    <row r="634986" ht="15"/>
    <row r="634987" ht="15"/>
    <row r="634988" ht="15"/>
    <row r="634989" ht="15"/>
    <row r="634990" ht="15"/>
    <row r="634991" ht="15"/>
    <row r="634992" ht="15"/>
    <row r="634993" ht="15"/>
    <row r="634994" ht="15"/>
    <row r="634995" ht="15"/>
    <row r="634996" ht="15"/>
    <row r="634997" ht="15"/>
    <row r="634998" ht="15"/>
    <row r="634999" ht="15"/>
    <row r="635000" ht="15"/>
    <row r="635001" ht="15"/>
    <row r="635002" ht="15"/>
    <row r="635003" ht="15"/>
    <row r="635004" ht="15"/>
    <row r="635005" ht="15"/>
    <row r="635006" ht="15"/>
    <row r="635007" ht="15"/>
    <row r="635008" ht="15"/>
    <row r="635009" ht="15"/>
    <row r="635010" ht="15"/>
    <row r="635011" ht="15"/>
    <row r="635012" ht="15"/>
    <row r="635013" ht="15"/>
    <row r="635014" ht="15"/>
    <row r="635015" ht="15"/>
    <row r="635016" ht="15"/>
    <row r="635017" ht="15"/>
    <row r="635018" ht="15"/>
    <row r="635019" ht="15"/>
    <row r="635020" ht="15"/>
    <row r="635021" ht="15"/>
    <row r="635022" ht="15"/>
    <row r="635023" ht="15"/>
    <row r="635024" ht="15"/>
    <row r="635025" ht="15"/>
    <row r="635026" ht="15"/>
    <row r="635027" ht="15"/>
    <row r="635028" ht="15"/>
    <row r="635029" ht="15"/>
    <row r="635030" ht="15"/>
    <row r="635031" ht="15"/>
    <row r="635032" ht="15"/>
    <row r="635033" ht="15"/>
    <row r="635034" ht="15"/>
    <row r="635035" ht="15"/>
    <row r="635036" ht="15"/>
    <row r="635037" ht="15"/>
    <row r="635038" ht="15"/>
    <row r="635039" ht="15"/>
    <row r="635040" ht="15"/>
    <row r="635041" ht="15"/>
    <row r="635042" ht="15"/>
    <row r="635043" ht="15"/>
    <row r="635044" ht="15"/>
    <row r="635045" ht="15"/>
    <row r="635046" ht="15"/>
    <row r="635047" ht="15"/>
    <row r="635048" ht="15"/>
    <row r="635049" ht="15"/>
    <row r="635050" ht="15"/>
    <row r="635051" ht="15"/>
    <row r="635052" ht="15"/>
    <row r="635053" ht="15"/>
    <row r="635054" ht="15"/>
    <row r="635055" ht="15"/>
    <row r="635056" ht="15"/>
    <row r="635057" ht="15"/>
    <row r="635058" ht="15"/>
    <row r="635059" ht="15"/>
    <row r="635060" ht="15"/>
    <row r="635061" ht="15"/>
    <row r="635062" ht="15"/>
    <row r="635063" ht="15"/>
    <row r="635064" ht="15"/>
    <row r="635065" ht="15"/>
    <row r="635066" ht="15"/>
    <row r="635067" ht="15"/>
    <row r="635068" ht="15"/>
    <row r="635069" ht="15"/>
    <row r="635070" ht="15"/>
    <row r="635071" ht="15"/>
    <row r="635072" ht="15"/>
    <row r="635073" ht="15"/>
    <row r="635074" ht="15"/>
    <row r="635075" ht="15"/>
    <row r="635076" ht="15"/>
    <row r="635077" ht="15"/>
    <row r="635078" ht="15"/>
    <row r="635079" ht="15"/>
    <row r="635080" ht="15"/>
    <row r="635081" ht="15"/>
    <row r="635082" ht="15"/>
    <row r="635083" ht="15"/>
    <row r="635084" ht="15"/>
    <row r="635085" ht="15"/>
    <row r="635086" ht="15"/>
    <row r="635087" ht="15"/>
    <row r="635088" ht="15"/>
    <row r="635089" ht="15"/>
    <row r="635090" ht="15"/>
    <row r="635091" ht="15"/>
    <row r="635092" ht="15"/>
    <row r="635093" ht="15"/>
    <row r="635094" ht="15"/>
    <row r="635095" ht="15"/>
    <row r="635096" ht="15"/>
    <row r="635097" ht="15"/>
    <row r="635098" ht="15"/>
    <row r="635099" ht="15"/>
    <row r="635100" ht="15"/>
    <row r="635101" ht="15"/>
    <row r="635102" ht="15"/>
    <row r="635103" ht="15"/>
    <row r="635104" ht="15"/>
    <row r="635105" ht="15"/>
    <row r="635106" ht="15"/>
    <row r="635107" ht="15"/>
    <row r="635108" ht="15"/>
    <row r="635109" ht="15"/>
    <row r="635110" ht="15"/>
    <row r="635111" ht="15"/>
    <row r="635112" ht="15"/>
    <row r="635113" ht="15"/>
    <row r="635114" ht="15"/>
    <row r="635115" ht="15"/>
    <row r="635116" ht="15"/>
    <row r="635117" ht="15"/>
    <row r="635118" ht="15"/>
    <row r="635119" ht="15"/>
    <row r="635120" ht="15"/>
    <row r="635121" ht="15"/>
    <row r="635122" ht="15"/>
    <row r="635123" ht="15"/>
    <row r="635124" ht="15"/>
    <row r="635125" ht="15"/>
    <row r="635126" ht="15"/>
    <row r="635127" ht="15"/>
    <row r="635128" ht="15"/>
    <row r="635129" ht="15"/>
    <row r="635130" ht="15"/>
    <row r="635131" ht="15"/>
    <row r="635132" ht="15"/>
    <row r="635133" ht="15"/>
    <row r="635134" ht="15"/>
    <row r="635135" ht="15"/>
    <row r="635136" ht="15"/>
    <row r="635137" ht="15"/>
    <row r="635138" ht="15"/>
    <row r="635139" ht="15"/>
    <row r="635140" ht="15"/>
    <row r="635141" ht="15"/>
    <row r="635142" ht="15"/>
    <row r="635143" ht="15"/>
    <row r="635144" ht="15"/>
    <row r="635145" ht="15"/>
    <row r="635146" ht="15"/>
    <row r="635147" ht="15"/>
    <row r="635148" ht="15"/>
    <row r="635149" ht="15"/>
    <row r="635150" ht="15"/>
    <row r="635151" ht="15"/>
    <row r="635152" ht="15"/>
    <row r="635153" ht="15"/>
    <row r="635154" ht="15"/>
    <row r="635155" ht="15"/>
    <row r="635156" ht="15"/>
    <row r="635157" ht="15"/>
    <row r="635158" ht="15"/>
    <row r="635159" ht="15"/>
    <row r="635160" ht="15"/>
    <row r="635161" ht="15"/>
    <row r="635162" ht="15"/>
    <row r="635163" ht="15"/>
    <row r="635164" ht="15"/>
    <row r="635165" ht="15"/>
    <row r="635166" ht="15"/>
    <row r="635167" ht="15"/>
    <row r="635168" ht="15"/>
    <row r="635169" ht="15"/>
    <row r="635170" ht="15"/>
    <row r="635171" ht="15"/>
    <row r="635172" ht="15"/>
    <row r="635173" ht="15"/>
    <row r="635174" ht="15"/>
    <row r="635175" ht="15"/>
    <row r="635176" ht="15"/>
    <row r="635177" ht="15"/>
    <row r="635178" ht="15"/>
    <row r="635179" ht="15"/>
    <row r="635180" ht="15"/>
    <row r="635181" ht="15"/>
    <row r="635182" ht="15"/>
    <row r="635183" ht="15"/>
    <row r="635184" ht="15"/>
    <row r="635185" ht="15"/>
    <row r="635186" ht="15"/>
    <row r="635187" ht="15"/>
    <row r="635188" ht="15"/>
    <row r="635189" ht="15"/>
    <row r="635190" ht="15"/>
    <row r="635191" ht="15"/>
    <row r="635192" ht="15"/>
    <row r="635193" ht="15"/>
    <row r="635194" ht="15"/>
    <row r="635195" ht="15"/>
    <row r="635196" ht="15"/>
    <row r="635197" ht="15"/>
    <row r="635198" ht="15"/>
    <row r="635199" ht="15"/>
    <row r="635200" ht="15"/>
    <row r="635201" ht="15"/>
    <row r="635202" ht="15"/>
    <row r="635203" ht="15"/>
    <row r="635204" ht="15"/>
    <row r="635205" ht="15"/>
    <row r="635206" ht="15"/>
    <row r="635207" ht="15"/>
    <row r="635208" ht="15"/>
    <row r="635209" ht="15"/>
    <row r="635210" ht="15"/>
    <row r="635211" ht="15"/>
    <row r="635212" ht="15"/>
    <row r="635213" ht="15"/>
    <row r="635214" ht="15"/>
    <row r="635215" ht="15"/>
    <row r="635216" ht="15"/>
    <row r="635217" ht="15"/>
    <row r="635218" ht="15"/>
    <row r="635219" ht="15"/>
    <row r="635220" ht="15"/>
    <row r="635221" ht="15"/>
    <row r="635222" ht="15"/>
    <row r="635223" ht="15"/>
    <row r="635224" ht="15"/>
    <row r="635225" ht="15"/>
    <row r="635226" ht="15"/>
    <row r="635227" ht="15"/>
    <row r="635228" ht="15"/>
    <row r="635229" ht="15"/>
    <row r="635230" ht="15"/>
    <row r="635231" ht="15"/>
    <row r="635232" ht="15"/>
    <row r="635233" ht="15"/>
    <row r="635234" ht="15"/>
    <row r="635235" ht="15"/>
    <row r="635236" ht="15"/>
    <row r="635237" ht="15"/>
    <row r="635238" ht="15"/>
    <row r="635239" ht="15"/>
    <row r="635240" ht="15"/>
    <row r="635241" ht="15"/>
    <row r="635242" ht="15"/>
    <row r="635243" ht="15"/>
    <row r="635244" ht="15"/>
    <row r="635245" ht="15"/>
    <row r="635246" ht="15"/>
    <row r="635247" ht="15"/>
    <row r="635248" ht="15"/>
    <row r="635249" ht="15"/>
    <row r="635250" ht="15"/>
    <row r="635251" ht="15"/>
    <row r="635252" ht="15"/>
    <row r="635253" ht="15"/>
    <row r="635254" ht="15"/>
    <row r="635255" ht="15"/>
    <row r="635256" ht="15"/>
    <row r="635257" ht="15"/>
    <row r="635258" ht="15"/>
    <row r="635259" ht="15"/>
    <row r="635260" ht="15"/>
    <row r="635261" ht="15"/>
    <row r="635262" ht="15"/>
    <row r="635263" ht="15"/>
    <row r="635264" ht="15"/>
    <row r="635265" ht="15"/>
    <row r="635266" ht="15"/>
    <row r="635267" ht="15"/>
    <row r="635268" ht="15"/>
    <row r="635269" ht="15"/>
    <row r="635270" ht="15"/>
    <row r="635271" ht="15"/>
    <row r="635272" ht="15"/>
    <row r="635273" ht="15"/>
    <row r="635274" ht="15"/>
    <row r="635275" ht="15"/>
    <row r="635276" ht="15"/>
    <row r="635277" ht="15"/>
    <row r="635278" ht="15"/>
    <row r="635279" ht="15"/>
    <row r="635280" ht="15"/>
    <row r="635281" ht="15"/>
    <row r="635282" ht="15"/>
    <row r="635283" ht="15"/>
    <row r="635284" ht="15"/>
    <row r="635285" ht="15"/>
    <row r="635286" ht="15"/>
    <row r="635287" ht="15"/>
    <row r="635288" ht="15"/>
    <row r="635289" ht="15"/>
    <row r="635290" ht="15"/>
    <row r="635291" ht="15"/>
    <row r="635292" ht="15"/>
    <row r="635293" ht="15"/>
    <row r="635294" ht="15"/>
    <row r="635295" ht="15"/>
    <row r="635296" ht="15"/>
    <row r="635297" ht="15"/>
    <row r="635298" ht="15"/>
    <row r="635299" ht="15"/>
    <row r="635300" ht="15"/>
    <row r="635301" ht="15"/>
    <row r="635302" ht="15"/>
    <row r="635303" ht="15"/>
    <row r="635304" ht="15"/>
    <row r="635305" ht="15"/>
    <row r="635306" ht="15"/>
    <row r="635307" ht="15"/>
    <row r="635308" ht="15"/>
    <row r="635309" ht="15"/>
    <row r="635310" ht="15"/>
    <row r="635311" ht="15"/>
    <row r="635312" ht="15"/>
    <row r="635313" ht="15"/>
    <row r="635314" ht="15"/>
    <row r="635315" ht="15"/>
    <row r="635316" ht="15"/>
    <row r="635317" ht="15"/>
    <row r="635318" ht="15"/>
    <row r="635319" ht="15"/>
    <row r="635320" ht="15"/>
    <row r="635321" ht="15"/>
    <row r="635322" ht="15"/>
    <row r="635323" ht="15"/>
    <row r="635324" ht="15"/>
    <row r="635325" ht="15"/>
    <row r="635326" ht="15"/>
    <row r="635327" ht="15"/>
    <row r="635328" ht="15"/>
    <row r="635329" ht="15"/>
    <row r="635330" ht="15"/>
    <row r="635331" ht="15"/>
    <row r="635332" ht="15"/>
    <row r="635333" ht="15"/>
    <row r="635334" ht="15"/>
    <row r="635335" ht="15"/>
    <row r="635336" ht="15"/>
    <row r="635337" ht="15"/>
    <row r="635338" ht="15"/>
    <row r="635339" ht="15"/>
    <row r="635340" ht="15"/>
    <row r="635341" ht="15"/>
    <row r="635342" ht="15"/>
    <row r="635343" ht="15"/>
    <row r="635344" ht="15"/>
    <row r="635345" ht="15"/>
    <row r="635346" ht="15"/>
    <row r="635347" ht="15"/>
    <row r="635348" ht="15"/>
    <row r="635349" ht="15"/>
    <row r="635350" ht="15"/>
    <row r="635351" ht="15"/>
    <row r="635352" ht="15"/>
    <row r="635353" ht="15"/>
    <row r="635354" ht="15"/>
    <row r="635355" ht="15"/>
    <row r="635356" ht="15"/>
    <row r="635357" ht="15"/>
    <row r="635358" ht="15"/>
    <row r="635359" ht="15"/>
    <row r="635360" ht="15"/>
    <row r="635361" ht="15"/>
    <row r="635362" ht="15"/>
    <row r="635363" ht="15"/>
    <row r="635364" ht="15"/>
    <row r="635365" ht="15"/>
    <row r="635366" ht="15"/>
    <row r="635367" ht="15"/>
    <row r="635368" ht="15"/>
    <row r="635369" ht="15"/>
    <row r="635370" ht="15"/>
    <row r="635371" ht="15"/>
    <row r="635372" ht="15"/>
    <row r="635373" ht="15"/>
    <row r="635374" ht="15"/>
    <row r="635375" ht="15"/>
    <row r="635376" ht="15"/>
    <row r="635377" ht="15"/>
    <row r="635378" ht="15"/>
    <row r="635379" ht="15"/>
    <row r="635380" ht="15"/>
    <row r="635381" ht="15"/>
    <row r="635382" ht="15"/>
    <row r="635383" ht="15"/>
    <row r="635384" ht="15"/>
    <row r="635385" ht="15"/>
    <row r="635386" ht="15"/>
    <row r="635387" ht="15"/>
    <row r="635388" ht="15"/>
    <row r="635389" ht="15"/>
    <row r="635390" ht="15"/>
    <row r="635391" ht="15"/>
    <row r="635392" ht="15"/>
    <row r="635393" ht="15"/>
    <row r="635394" ht="15"/>
    <row r="635395" ht="15"/>
    <row r="635396" ht="15"/>
    <row r="635397" ht="15"/>
    <row r="635398" ht="15"/>
    <row r="635399" ht="15"/>
    <row r="635400" ht="15"/>
    <row r="635401" ht="15"/>
    <row r="635402" ht="15"/>
    <row r="635403" ht="15"/>
    <row r="635404" ht="15"/>
    <row r="635405" ht="15"/>
    <row r="635406" ht="15"/>
    <row r="635407" ht="15"/>
    <row r="635408" ht="15"/>
    <row r="635409" ht="15"/>
    <row r="635410" ht="15"/>
    <row r="635411" ht="15"/>
    <row r="635412" ht="15"/>
    <row r="635413" ht="15"/>
    <row r="635414" ht="15"/>
    <row r="635415" ht="15"/>
    <row r="635416" ht="15"/>
    <row r="635417" ht="15"/>
    <row r="635418" ht="15"/>
    <row r="635419" ht="15"/>
    <row r="635420" ht="15"/>
    <row r="635421" ht="15"/>
    <row r="635422" ht="15"/>
    <row r="635423" ht="15"/>
    <row r="635424" ht="15"/>
    <row r="635425" ht="15"/>
    <row r="635426" ht="15"/>
    <row r="635427" ht="15"/>
    <row r="635428" ht="15"/>
    <row r="635429" ht="15"/>
    <row r="635430" ht="15"/>
    <row r="635431" ht="15"/>
    <row r="635432" ht="15"/>
    <row r="635433" ht="15"/>
    <row r="635434" ht="15"/>
    <row r="635435" ht="15"/>
    <row r="635436" ht="15"/>
    <row r="635437" ht="15"/>
    <row r="635438" ht="15"/>
    <row r="635439" ht="15"/>
    <row r="635440" ht="15"/>
    <row r="635441" ht="15"/>
    <row r="635442" ht="15"/>
    <row r="635443" ht="15"/>
    <row r="635444" ht="15"/>
    <row r="635445" ht="15"/>
    <row r="635446" ht="15"/>
    <row r="635447" ht="15"/>
    <row r="635448" ht="15"/>
    <row r="635449" ht="15"/>
    <row r="635450" ht="15"/>
    <row r="635451" ht="15"/>
    <row r="635452" ht="15"/>
    <row r="635453" ht="15"/>
    <row r="635454" ht="15"/>
    <row r="635455" ht="15"/>
    <row r="635456" ht="15"/>
    <row r="635457" ht="15"/>
    <row r="635458" ht="15"/>
    <row r="635459" ht="15"/>
    <row r="635460" ht="15"/>
    <row r="635461" ht="15"/>
    <row r="635462" ht="15"/>
    <row r="635463" ht="15"/>
    <row r="635464" ht="15"/>
    <row r="635465" ht="15"/>
    <row r="635466" ht="15"/>
    <row r="635467" ht="15"/>
    <row r="635468" ht="15"/>
    <row r="635469" ht="15"/>
    <row r="635470" ht="15"/>
    <row r="635471" ht="15"/>
    <row r="635472" ht="15"/>
    <row r="635473" ht="15"/>
    <row r="635474" ht="15"/>
    <row r="635475" ht="15"/>
    <row r="635476" ht="15"/>
    <row r="635477" ht="15"/>
    <row r="635478" ht="15"/>
    <row r="635479" ht="15"/>
    <row r="635480" ht="15"/>
    <row r="635481" ht="15"/>
    <row r="635482" ht="15"/>
    <row r="635483" ht="15"/>
    <row r="635484" ht="15"/>
    <row r="635485" ht="15"/>
    <row r="635486" ht="15"/>
    <row r="635487" ht="15"/>
    <row r="635488" ht="15"/>
    <row r="635489" ht="15"/>
    <row r="635490" ht="15"/>
    <row r="635491" ht="15"/>
    <row r="635492" ht="15"/>
    <row r="635493" ht="15"/>
    <row r="635494" ht="15"/>
    <row r="635495" ht="15"/>
    <row r="635496" ht="15"/>
    <row r="635497" ht="15"/>
    <row r="635498" ht="15"/>
    <row r="635499" ht="15"/>
    <row r="635500" ht="15"/>
    <row r="635501" ht="15"/>
    <row r="635502" ht="15"/>
    <row r="635503" ht="15"/>
    <row r="635504" ht="15"/>
    <row r="635505" ht="15"/>
    <row r="635506" ht="15"/>
    <row r="635507" ht="15"/>
    <row r="635508" ht="15"/>
    <row r="635509" ht="15"/>
    <row r="635510" ht="15"/>
    <row r="635511" ht="15"/>
    <row r="635512" ht="15"/>
    <row r="635513" ht="15"/>
    <row r="635514" ht="15"/>
    <row r="635515" ht="15"/>
    <row r="635516" ht="15"/>
    <row r="635517" ht="15"/>
    <row r="635518" ht="15"/>
    <row r="635519" ht="15"/>
    <row r="635520" ht="15"/>
    <row r="635521" ht="15"/>
    <row r="635522" ht="15"/>
    <row r="635523" ht="15"/>
    <row r="635524" ht="15"/>
    <row r="635525" ht="15"/>
    <row r="635526" ht="15"/>
    <row r="635527" ht="15"/>
    <row r="635528" ht="15"/>
    <row r="635529" ht="15"/>
    <row r="635530" ht="15"/>
    <row r="635531" ht="15"/>
    <row r="635532" ht="15"/>
    <row r="635533" ht="15"/>
    <row r="635534" ht="15"/>
    <row r="635535" ht="15"/>
    <row r="635536" ht="15"/>
    <row r="635537" ht="15"/>
    <row r="635538" ht="15"/>
    <row r="635539" ht="15"/>
    <row r="635540" ht="15"/>
    <row r="635541" ht="15"/>
    <row r="635542" ht="15"/>
    <row r="635543" ht="15"/>
    <row r="635544" ht="15"/>
    <row r="635545" ht="15"/>
    <row r="635546" ht="15"/>
    <row r="635547" ht="15"/>
    <row r="635548" ht="15"/>
    <row r="635549" ht="15"/>
    <row r="635550" ht="15"/>
    <row r="635551" ht="15"/>
    <row r="635552" ht="15"/>
    <row r="635553" ht="15"/>
    <row r="635554" ht="15"/>
    <row r="635555" ht="15"/>
    <row r="635556" ht="15"/>
    <row r="635557" ht="15"/>
    <row r="635558" ht="15"/>
    <row r="635559" ht="15"/>
    <row r="635560" ht="15"/>
    <row r="635561" ht="15"/>
    <row r="635562" ht="15"/>
    <row r="635563" ht="15"/>
    <row r="635564" ht="15"/>
    <row r="635565" ht="15"/>
    <row r="635566" ht="15"/>
    <row r="635567" ht="15"/>
    <row r="635568" ht="15"/>
    <row r="635569" ht="15"/>
    <row r="635570" ht="15"/>
    <row r="635571" ht="15"/>
    <row r="635572" ht="15"/>
    <row r="635573" ht="15"/>
    <row r="635574" ht="15"/>
    <row r="635575" ht="15"/>
    <row r="635576" ht="15"/>
    <row r="635577" ht="15"/>
    <row r="635578" ht="15"/>
    <row r="635579" ht="15"/>
    <row r="635580" ht="15"/>
    <row r="635581" ht="15"/>
    <row r="635582" ht="15"/>
    <row r="635583" ht="15"/>
    <row r="635584" ht="15"/>
    <row r="635585" ht="15"/>
    <row r="635586" ht="15"/>
    <row r="635587" ht="15"/>
    <row r="635588" ht="15"/>
    <row r="635589" ht="15"/>
    <row r="635590" ht="15"/>
    <row r="635591" ht="15"/>
    <row r="635592" ht="15"/>
    <row r="635593" ht="15"/>
    <row r="635594" ht="15"/>
    <row r="635595" ht="15"/>
    <row r="635596" ht="15"/>
    <row r="635597" ht="15"/>
    <row r="635598" ht="15"/>
    <row r="635599" ht="15"/>
    <row r="635600" ht="15"/>
    <row r="635601" ht="15"/>
    <row r="635602" ht="15"/>
    <row r="635603" ht="15"/>
    <row r="635604" ht="15"/>
    <row r="635605" ht="15"/>
    <row r="635606" ht="15"/>
    <row r="635607" ht="15"/>
    <row r="635608" ht="15"/>
    <row r="635609" ht="15"/>
    <row r="635610" ht="15"/>
    <row r="635611" ht="15"/>
    <row r="635612" ht="15"/>
    <row r="635613" ht="15"/>
    <row r="635614" ht="15"/>
    <row r="635615" ht="15"/>
    <row r="635616" ht="15"/>
    <row r="635617" ht="15"/>
    <row r="635618" ht="15"/>
    <row r="635619" ht="15"/>
    <row r="635620" ht="15"/>
    <row r="635621" ht="15"/>
    <row r="635622" ht="15"/>
    <row r="635623" ht="15"/>
    <row r="635624" ht="15"/>
    <row r="635625" ht="15"/>
    <row r="635626" ht="15"/>
    <row r="635627" ht="15"/>
    <row r="635628" ht="15"/>
    <row r="635629" ht="15"/>
    <row r="635630" ht="15"/>
    <row r="635631" ht="15"/>
    <row r="635632" ht="15"/>
    <row r="635633" ht="15"/>
    <row r="635634" ht="15"/>
    <row r="635635" ht="15"/>
    <row r="635636" ht="15"/>
    <row r="635637" ht="15"/>
    <row r="635638" ht="15"/>
    <row r="635639" ht="15"/>
    <row r="635640" ht="15"/>
    <row r="635641" ht="15"/>
    <row r="635642" ht="15"/>
    <row r="635643" ht="15"/>
    <row r="635644" ht="15"/>
    <row r="635645" ht="15"/>
    <row r="635646" ht="15"/>
    <row r="635647" ht="15"/>
    <row r="635648" ht="15"/>
    <row r="635649" ht="15"/>
    <row r="635650" ht="15"/>
    <row r="635651" ht="15"/>
    <row r="635652" ht="15"/>
    <row r="635653" ht="15"/>
    <row r="635654" ht="15"/>
    <row r="635655" ht="15"/>
    <row r="635656" ht="15"/>
    <row r="635657" ht="15"/>
    <row r="635658" ht="15"/>
    <row r="635659" ht="15"/>
    <row r="635660" ht="15"/>
    <row r="635661" ht="15"/>
    <row r="635662" ht="15"/>
    <row r="635663" ht="15"/>
    <row r="635664" ht="15"/>
    <row r="635665" ht="15"/>
    <row r="635666" ht="15"/>
    <row r="635667" ht="15"/>
    <row r="635668" ht="15"/>
    <row r="635669" ht="15"/>
    <row r="635670" ht="15"/>
    <row r="635671" ht="15"/>
    <row r="635672" ht="15"/>
    <row r="635673" ht="15"/>
    <row r="635674" ht="15"/>
    <row r="635675" ht="15"/>
    <row r="635676" ht="15"/>
    <row r="635677" ht="15"/>
    <row r="635678" ht="15"/>
    <row r="635679" ht="15"/>
    <row r="635680" ht="15"/>
    <row r="635681" ht="15"/>
    <row r="635682" ht="15"/>
    <row r="635683" ht="15"/>
    <row r="635684" ht="15"/>
    <row r="635685" ht="15"/>
    <row r="635686" ht="15"/>
    <row r="635687" ht="15"/>
    <row r="635688" ht="15"/>
    <row r="635689" ht="15"/>
    <row r="635690" ht="15"/>
    <row r="635691" ht="15"/>
    <row r="635692" ht="15"/>
    <row r="635693" ht="15"/>
    <row r="635694" ht="15"/>
    <row r="635695" ht="15"/>
    <row r="635696" ht="15"/>
    <row r="635697" ht="15"/>
    <row r="635698" ht="15"/>
    <row r="635699" ht="15"/>
    <row r="635700" ht="15"/>
    <row r="635701" ht="15"/>
    <row r="635702" ht="15"/>
    <row r="635703" ht="15"/>
    <row r="635704" ht="15"/>
    <row r="635705" ht="15"/>
    <row r="635706" ht="15"/>
    <row r="635707" ht="15"/>
    <row r="635708" ht="15"/>
    <row r="635709" ht="15"/>
    <row r="635710" ht="15"/>
    <row r="635711" ht="15"/>
    <row r="635712" ht="15"/>
    <row r="635713" ht="15"/>
    <row r="635714" ht="15"/>
    <row r="635715" ht="15"/>
    <row r="635716" ht="15"/>
    <row r="635717" ht="15"/>
    <row r="635718" ht="15"/>
    <row r="635719" ht="15"/>
    <row r="635720" ht="15"/>
    <row r="635721" ht="15"/>
    <row r="635722" ht="15"/>
    <row r="635723" ht="15"/>
    <row r="635724" ht="15"/>
    <row r="635725" ht="15"/>
    <row r="635726" ht="15"/>
    <row r="635727" ht="15"/>
    <row r="635728" ht="15"/>
    <row r="635729" ht="15"/>
    <row r="635730" ht="15"/>
    <row r="635731" ht="15"/>
    <row r="635732" ht="15"/>
    <row r="635733" ht="15"/>
    <row r="635734" ht="15"/>
    <row r="635735" ht="15"/>
    <row r="635736" ht="15"/>
    <row r="635737" ht="15"/>
    <row r="635738" ht="15"/>
    <row r="635739" ht="15"/>
    <row r="635740" ht="15"/>
    <row r="635741" ht="15"/>
    <row r="635742" ht="15"/>
    <row r="635743" ht="15"/>
    <row r="635744" ht="15"/>
    <row r="635745" ht="15"/>
    <row r="635746" ht="15"/>
    <row r="635747" ht="15"/>
    <row r="635748" ht="15"/>
    <row r="635749" ht="15"/>
    <row r="635750" ht="15"/>
    <row r="635751" ht="15"/>
    <row r="635752" ht="15"/>
    <row r="635753" ht="15"/>
    <row r="635754" ht="15"/>
    <row r="635755" ht="15"/>
    <row r="635756" ht="15"/>
    <row r="635757" ht="15"/>
    <row r="635758" ht="15"/>
    <row r="635759" ht="15"/>
    <row r="635760" ht="15"/>
    <row r="635761" ht="15"/>
    <row r="635762" ht="15"/>
    <row r="635763" ht="15"/>
    <row r="635764" ht="15"/>
    <row r="635765" ht="15"/>
    <row r="635766" ht="15"/>
    <row r="635767" ht="15"/>
    <row r="635768" ht="15"/>
    <row r="635769" ht="15"/>
    <row r="635770" ht="15"/>
    <row r="635771" ht="15"/>
    <row r="635772" ht="15"/>
    <row r="635773" ht="15"/>
    <row r="635774" ht="15"/>
    <row r="635775" ht="15"/>
    <row r="635776" ht="15"/>
    <row r="635777" ht="15"/>
    <row r="635778" ht="15"/>
    <row r="635779" ht="15"/>
    <row r="635780" ht="15"/>
    <row r="635781" ht="15"/>
    <row r="635782" ht="15"/>
    <row r="635783" ht="15"/>
    <row r="635784" ht="15"/>
    <row r="635785" ht="15"/>
    <row r="635786" ht="15"/>
    <row r="635787" ht="15"/>
    <row r="635788" ht="15"/>
    <row r="635789" ht="15"/>
    <row r="635790" ht="15"/>
    <row r="635791" ht="15"/>
    <row r="635792" ht="15"/>
    <row r="635793" ht="15"/>
    <row r="635794" ht="15"/>
    <row r="635795" ht="15"/>
    <row r="635796" ht="15"/>
    <row r="635797" ht="15"/>
    <row r="635798" ht="15"/>
    <row r="635799" ht="15"/>
    <row r="635800" ht="15"/>
    <row r="635801" ht="15"/>
    <row r="635802" ht="15"/>
    <row r="635803" ht="15"/>
    <row r="635804" ht="15"/>
    <row r="635805" ht="15"/>
    <row r="635806" ht="15"/>
    <row r="635807" ht="15"/>
    <row r="635808" ht="15"/>
    <row r="635809" ht="15"/>
    <row r="635810" ht="15"/>
    <row r="635811" ht="15"/>
    <row r="635812" ht="15"/>
    <row r="635813" ht="15"/>
    <row r="635814" ht="15"/>
    <row r="635815" ht="15"/>
    <row r="635816" ht="15"/>
    <row r="635817" ht="15"/>
    <row r="635818" ht="15"/>
    <row r="635819" ht="15"/>
    <row r="635820" ht="15"/>
    <row r="635821" ht="15"/>
    <row r="635822" ht="15"/>
    <row r="635823" ht="15"/>
    <row r="635824" ht="15"/>
    <row r="635825" ht="15"/>
    <row r="635826" ht="15"/>
    <row r="635827" ht="15"/>
    <row r="635828" ht="15"/>
    <row r="635829" ht="15"/>
    <row r="635830" ht="15"/>
    <row r="635831" ht="15"/>
    <row r="635832" ht="15"/>
    <row r="635833" ht="15"/>
    <row r="635834" ht="15"/>
    <row r="635835" ht="15"/>
    <row r="635836" ht="15"/>
    <row r="635837" ht="15"/>
    <row r="635838" ht="15"/>
    <row r="635839" ht="15"/>
    <row r="635840" ht="15"/>
    <row r="635841" ht="15"/>
    <row r="635842" ht="15"/>
    <row r="635843" ht="15"/>
    <row r="635844" ht="15"/>
    <row r="635845" ht="15"/>
    <row r="635846" ht="15"/>
    <row r="635847" ht="15"/>
    <row r="635848" ht="15"/>
    <row r="635849" ht="15"/>
    <row r="635850" ht="15"/>
    <row r="635851" ht="15"/>
    <row r="635852" ht="15"/>
    <row r="635853" ht="15"/>
    <row r="635854" ht="15"/>
    <row r="635855" ht="15"/>
    <row r="635856" ht="15"/>
    <row r="635857" ht="15"/>
    <row r="635858" ht="15"/>
    <row r="635859" ht="15"/>
    <row r="635860" ht="15"/>
    <row r="635861" ht="15"/>
    <row r="635862" ht="15"/>
    <row r="635863" ht="15"/>
    <row r="635864" ht="15"/>
    <row r="635865" ht="15"/>
    <row r="635866" ht="15"/>
    <row r="635867" ht="15"/>
    <row r="635868" ht="15"/>
    <row r="635869" ht="15"/>
    <row r="635870" ht="15"/>
    <row r="635871" ht="15"/>
    <row r="635872" ht="15"/>
    <row r="635873" ht="15"/>
    <row r="635874" ht="15"/>
    <row r="635875" ht="15"/>
    <row r="635876" ht="15"/>
    <row r="635877" ht="15"/>
    <row r="635878" ht="15"/>
    <row r="635879" ht="15"/>
    <row r="635880" ht="15"/>
    <row r="635881" ht="15"/>
    <row r="635882" ht="15"/>
    <row r="635883" ht="15"/>
    <row r="635884" ht="15"/>
    <row r="635885" ht="15"/>
    <row r="635886" ht="15"/>
    <row r="635887" ht="15"/>
    <row r="635888" ht="15"/>
    <row r="635889" ht="15"/>
    <row r="635890" ht="15"/>
    <row r="635891" ht="15"/>
    <row r="635892" ht="15"/>
    <row r="635893" ht="15"/>
    <row r="635894" ht="15"/>
    <row r="635895" ht="15"/>
    <row r="635896" ht="15"/>
    <row r="635897" ht="15"/>
    <row r="635898" ht="15"/>
    <row r="635899" ht="15"/>
    <row r="635900" ht="15"/>
    <row r="635901" ht="15"/>
    <row r="635902" ht="15"/>
    <row r="635903" ht="15"/>
    <row r="635904" ht="15"/>
    <row r="635905" ht="15"/>
    <row r="635906" ht="15"/>
    <row r="635907" ht="15"/>
    <row r="635908" ht="15"/>
    <row r="635909" ht="15"/>
    <row r="635910" ht="15"/>
    <row r="635911" ht="15"/>
    <row r="635912" ht="15"/>
    <row r="635913" ht="15"/>
    <row r="635914" ht="15"/>
    <row r="635915" ht="15"/>
    <row r="635916" ht="15"/>
    <row r="635917" ht="15"/>
    <row r="635918" ht="15"/>
    <row r="635919" ht="15"/>
    <row r="635920" ht="15"/>
    <row r="635921" ht="15"/>
    <row r="635922" ht="15"/>
    <row r="635923" ht="15"/>
    <row r="635924" ht="15"/>
    <row r="635925" ht="15"/>
    <row r="635926" ht="15"/>
    <row r="635927" ht="15"/>
    <row r="635928" ht="15"/>
    <row r="635929" ht="15"/>
    <row r="635930" ht="15"/>
    <row r="635931" ht="15"/>
    <row r="635932" ht="15"/>
    <row r="635933" ht="15"/>
    <row r="635934" ht="15"/>
    <row r="635935" ht="15"/>
    <row r="635936" ht="15"/>
    <row r="635937" ht="15"/>
    <row r="635938" ht="15"/>
    <row r="635939" ht="15"/>
    <row r="635940" ht="15"/>
    <row r="635941" ht="15"/>
    <row r="635942" ht="15"/>
    <row r="635943" ht="15"/>
    <row r="635944" ht="15"/>
    <row r="635945" ht="15"/>
    <row r="635946" ht="15"/>
    <row r="635947" ht="15"/>
    <row r="635948" ht="15"/>
    <row r="635949" ht="15"/>
    <row r="635950" ht="15"/>
    <row r="635951" ht="15"/>
    <row r="635952" ht="15"/>
    <row r="635953" ht="15"/>
    <row r="635954" ht="15"/>
    <row r="635955" ht="15"/>
    <row r="635956" ht="15"/>
    <row r="635957" ht="15"/>
    <row r="635958" ht="15"/>
    <row r="635959" ht="15"/>
    <row r="635960" ht="15"/>
    <row r="635961" ht="15"/>
    <row r="635962" ht="15"/>
    <row r="635963" ht="15"/>
    <row r="635964" ht="15"/>
    <row r="635965" ht="15"/>
    <row r="635966" ht="15"/>
    <row r="635967" ht="15"/>
    <row r="635968" ht="15"/>
    <row r="635969" ht="15"/>
    <row r="635970" ht="15"/>
    <row r="635971" ht="15"/>
    <row r="635972" ht="15"/>
    <row r="635973" ht="15"/>
    <row r="635974" ht="15"/>
    <row r="635975" ht="15"/>
    <row r="635976" ht="15"/>
    <row r="635977" ht="15"/>
    <row r="635978" ht="15"/>
    <row r="635979" ht="15"/>
    <row r="635980" ht="15"/>
    <row r="635981" ht="15"/>
    <row r="635982" ht="15"/>
    <row r="635983" ht="15"/>
    <row r="635984" ht="15"/>
    <row r="635985" ht="15"/>
    <row r="635986" ht="15"/>
    <row r="635987" ht="15"/>
    <row r="635988" ht="15"/>
    <row r="635989" ht="15"/>
    <row r="635990" ht="15"/>
    <row r="635991" ht="15"/>
    <row r="635992" ht="15"/>
    <row r="635993" ht="15"/>
    <row r="635994" ht="15"/>
    <row r="635995" ht="15"/>
    <row r="635996" ht="15"/>
    <row r="635997" ht="15"/>
    <row r="635998" ht="15"/>
    <row r="635999" ht="15"/>
    <row r="636000" ht="15"/>
    <row r="636001" ht="15"/>
    <row r="636002" ht="15"/>
    <row r="636003" ht="15"/>
    <row r="636004" ht="15"/>
    <row r="636005" ht="15"/>
    <row r="636006" ht="15"/>
    <row r="636007" ht="15"/>
    <row r="636008" ht="15"/>
    <row r="636009" ht="15"/>
    <row r="636010" ht="15"/>
    <row r="636011" ht="15"/>
    <row r="636012" ht="15"/>
    <row r="636013" ht="15"/>
    <row r="636014" ht="15"/>
    <row r="636015" ht="15"/>
    <row r="636016" ht="15"/>
    <row r="636017" ht="15"/>
    <row r="636018" ht="15"/>
    <row r="636019" ht="15"/>
    <row r="636020" ht="15"/>
    <row r="636021" ht="15"/>
    <row r="636022" ht="15"/>
    <row r="636023" ht="15"/>
    <row r="636024" ht="15"/>
    <row r="636025" ht="15"/>
    <row r="636026" ht="15"/>
    <row r="636027" ht="15"/>
    <row r="636028" ht="15"/>
    <row r="636029" ht="15"/>
    <row r="636030" ht="15"/>
    <row r="636031" ht="15"/>
    <row r="636032" ht="15"/>
    <row r="636033" ht="15"/>
    <row r="636034" ht="15"/>
    <row r="636035" ht="15"/>
    <row r="636036" ht="15"/>
    <row r="636037" ht="15"/>
    <row r="636038" ht="15"/>
    <row r="636039" ht="15"/>
    <row r="636040" ht="15"/>
    <row r="636041" ht="15"/>
    <row r="636042" ht="15"/>
    <row r="636043" ht="15"/>
    <row r="636044" ht="15"/>
    <row r="636045" ht="15"/>
    <row r="636046" ht="15"/>
    <row r="636047" ht="15"/>
    <row r="636048" ht="15"/>
    <row r="636049" ht="15"/>
    <row r="636050" ht="15"/>
    <row r="636051" ht="15"/>
    <row r="636052" ht="15"/>
    <row r="636053" ht="15"/>
    <row r="636054" ht="15"/>
    <row r="636055" ht="15"/>
    <row r="636056" ht="15"/>
    <row r="636057" ht="15"/>
    <row r="636058" ht="15"/>
    <row r="636059" ht="15"/>
    <row r="636060" ht="15"/>
    <row r="636061" ht="15"/>
    <row r="636062" ht="15"/>
    <row r="636063" ht="15"/>
    <row r="636064" ht="15"/>
    <row r="636065" ht="15"/>
    <row r="636066" ht="15"/>
    <row r="636067" ht="15"/>
    <row r="636068" ht="15"/>
    <row r="636069" ht="15"/>
    <row r="636070" ht="15"/>
    <row r="636071" ht="15"/>
    <row r="636072" ht="15"/>
    <row r="636073" ht="15"/>
    <row r="636074" ht="15"/>
    <row r="636075" ht="15"/>
    <row r="636076" ht="15"/>
    <row r="636077" ht="15"/>
    <row r="636078" ht="15"/>
    <row r="636079" ht="15"/>
    <row r="636080" ht="15"/>
    <row r="636081" ht="15"/>
    <row r="636082" ht="15"/>
    <row r="636083" ht="15"/>
    <row r="636084" ht="15"/>
    <row r="636085" ht="15"/>
    <row r="636086" ht="15"/>
    <row r="636087" ht="15"/>
    <row r="636088" ht="15"/>
    <row r="636089" ht="15"/>
    <row r="636090" ht="15"/>
    <row r="636091" ht="15"/>
    <row r="636092" ht="15"/>
    <row r="636093" ht="15"/>
    <row r="636094" ht="15"/>
    <row r="636095" ht="15"/>
    <row r="636096" ht="15"/>
    <row r="636097" ht="15"/>
    <row r="636098" ht="15"/>
    <row r="636099" ht="15"/>
    <row r="636100" ht="15"/>
    <row r="636101" ht="15"/>
    <row r="636102" ht="15"/>
    <row r="636103" ht="15"/>
    <row r="636104" ht="15"/>
    <row r="636105" ht="15"/>
    <row r="636106" ht="15"/>
    <row r="636107" ht="15"/>
    <row r="636108" ht="15"/>
    <row r="636109" ht="15"/>
    <row r="636110" ht="15"/>
    <row r="636111" ht="15"/>
    <row r="636112" ht="15"/>
    <row r="636113" ht="15"/>
    <row r="636114" ht="15"/>
    <row r="636115" ht="15"/>
    <row r="636116" ht="15"/>
    <row r="636117" ht="15"/>
    <row r="636118" ht="15"/>
    <row r="636119" ht="15"/>
    <row r="636120" ht="15"/>
    <row r="636121" ht="15"/>
    <row r="636122" ht="15"/>
    <row r="636123" ht="15"/>
    <row r="636124" ht="15"/>
    <row r="636125" ht="15"/>
    <row r="636126" ht="15"/>
    <row r="636127" ht="15"/>
    <row r="636128" ht="15"/>
    <row r="636129" ht="15"/>
    <row r="636130" ht="15"/>
    <row r="636131" ht="15"/>
    <row r="636132" ht="15"/>
    <row r="636133" ht="15"/>
    <row r="636134" ht="15"/>
    <row r="636135" ht="15"/>
    <row r="636136" ht="15"/>
    <row r="636137" ht="15"/>
    <row r="636138" ht="15"/>
    <row r="636139" ht="15"/>
    <row r="636140" ht="15"/>
    <row r="636141" ht="15"/>
    <row r="636142" ht="15"/>
    <row r="636143" ht="15"/>
    <row r="636144" ht="15"/>
    <row r="636145" ht="15"/>
    <row r="636146" ht="15"/>
    <row r="636147" ht="15"/>
    <row r="636148" ht="15"/>
    <row r="636149" ht="15"/>
    <row r="636150" ht="15"/>
    <row r="636151" ht="15"/>
    <row r="636152" ht="15"/>
    <row r="636153" ht="15"/>
    <row r="636154" ht="15"/>
    <row r="636155" ht="15"/>
    <row r="636156" ht="15"/>
    <row r="636157" ht="15"/>
    <row r="636158" ht="15"/>
    <row r="636159" ht="15"/>
    <row r="636160" ht="15"/>
    <row r="636161" ht="15"/>
    <row r="636162" ht="15"/>
    <row r="636163" ht="15"/>
    <row r="636164" ht="15"/>
    <row r="636165" ht="15"/>
    <row r="636166" ht="15"/>
    <row r="636167" ht="15"/>
    <row r="636168" ht="15"/>
    <row r="636169" ht="15"/>
    <row r="636170" ht="15"/>
    <row r="636171" ht="15"/>
    <row r="636172" ht="15"/>
    <row r="636173" ht="15"/>
    <row r="636174" ht="15"/>
    <row r="636175" ht="15"/>
    <row r="636176" ht="15"/>
    <row r="636177" ht="15"/>
    <row r="636178" ht="15"/>
    <row r="636179" ht="15"/>
    <row r="636180" ht="15"/>
    <row r="636181" ht="15"/>
    <row r="636182" ht="15"/>
    <row r="636183" ht="15"/>
    <row r="636184" ht="15"/>
    <row r="636185" ht="15"/>
    <row r="636186" ht="15"/>
    <row r="636187" ht="15"/>
    <row r="636188" ht="15"/>
    <row r="636189" ht="15"/>
    <row r="636190" ht="15"/>
    <row r="636191" ht="15"/>
    <row r="636192" ht="15"/>
    <row r="636193" ht="15"/>
    <row r="636194" ht="15"/>
    <row r="636195" ht="15"/>
    <row r="636196" ht="15"/>
    <row r="636197" ht="15"/>
    <row r="636198" ht="15"/>
    <row r="636199" ht="15"/>
    <row r="636200" ht="15"/>
    <row r="636201" ht="15"/>
    <row r="636202" ht="15"/>
    <row r="636203" ht="15"/>
    <row r="636204" ht="15"/>
    <row r="636205" ht="15"/>
    <row r="636206" ht="15"/>
    <row r="636207" ht="15"/>
    <row r="636208" ht="15"/>
    <row r="636209" ht="15"/>
    <row r="636210" ht="15"/>
    <row r="636211" ht="15"/>
    <row r="636212" ht="15"/>
    <row r="636213" ht="15"/>
    <row r="636214" ht="15"/>
    <row r="636215" ht="15"/>
    <row r="636216" ht="15"/>
    <row r="636217" ht="15"/>
    <row r="636218" ht="15"/>
    <row r="636219" ht="15"/>
    <row r="636220" ht="15"/>
    <row r="636221" ht="15"/>
    <row r="636222" ht="15"/>
    <row r="636223" ht="15"/>
    <row r="636224" ht="15"/>
    <row r="636225" ht="15"/>
    <row r="636226" ht="15"/>
    <row r="636227" ht="15"/>
    <row r="636228" ht="15"/>
    <row r="636229" ht="15"/>
    <row r="636230" ht="15"/>
    <row r="636231" ht="15"/>
    <row r="636232" ht="15"/>
    <row r="636233" ht="15"/>
    <row r="636234" ht="15"/>
    <row r="636235" ht="15"/>
    <row r="636236" ht="15"/>
    <row r="636237" ht="15"/>
    <row r="636238" ht="15"/>
    <row r="636239" ht="15"/>
    <row r="636240" ht="15"/>
    <row r="636241" ht="15"/>
    <row r="636242" ht="15"/>
    <row r="636243" ht="15"/>
    <row r="636244" ht="15"/>
    <row r="636245" ht="15"/>
    <row r="636246" ht="15"/>
    <row r="636247" ht="15"/>
    <row r="636248" ht="15"/>
    <row r="636249" ht="15"/>
    <row r="636250" ht="15"/>
    <row r="636251" ht="15"/>
    <row r="636252" ht="15"/>
    <row r="636253" ht="15"/>
    <row r="636254" ht="15"/>
    <row r="636255" ht="15"/>
    <row r="636256" ht="15"/>
    <row r="636257" ht="15"/>
    <row r="636258" ht="15"/>
    <row r="636259" ht="15"/>
    <row r="636260" ht="15"/>
    <row r="636261" ht="15"/>
    <row r="636262" ht="15"/>
    <row r="636263" ht="15"/>
    <row r="636264" ht="15"/>
    <row r="636265" ht="15"/>
    <row r="636266" ht="15"/>
    <row r="636267" ht="15"/>
    <row r="636268" ht="15"/>
    <row r="636269" ht="15"/>
    <row r="636270" ht="15"/>
    <row r="636271" ht="15"/>
    <row r="636272" ht="15"/>
    <row r="636273" ht="15"/>
    <row r="636274" ht="15"/>
    <row r="636275" ht="15"/>
    <row r="636276" ht="15"/>
    <row r="636277" ht="15"/>
    <row r="636278" ht="15"/>
    <row r="636279" ht="15"/>
    <row r="636280" ht="15"/>
    <row r="636281" ht="15"/>
    <row r="636282" ht="15"/>
    <row r="636283" ht="15"/>
    <row r="636284" ht="15"/>
    <row r="636285" ht="15"/>
    <row r="636286" ht="15"/>
    <row r="636287" ht="15"/>
    <row r="636288" ht="15"/>
    <row r="636289" ht="15"/>
    <row r="636290" ht="15"/>
    <row r="636291" ht="15"/>
    <row r="636292" ht="15"/>
    <row r="636293" ht="15"/>
    <row r="636294" ht="15"/>
    <row r="636295" ht="15"/>
    <row r="636296" ht="15"/>
    <row r="636297" ht="15"/>
    <row r="636298" ht="15"/>
    <row r="636299" ht="15"/>
    <row r="636300" ht="15"/>
    <row r="636301" ht="15"/>
    <row r="636302" ht="15"/>
    <row r="636303" ht="15"/>
    <row r="636304" ht="15"/>
    <row r="636305" ht="15"/>
    <row r="636306" ht="15"/>
    <row r="636307" ht="15"/>
    <row r="636308" ht="15"/>
    <row r="636309" ht="15"/>
    <row r="636310" ht="15"/>
    <row r="636311" ht="15"/>
    <row r="636312" ht="15"/>
    <row r="636313" ht="15"/>
    <row r="636314" ht="15"/>
    <row r="636315" ht="15"/>
    <row r="636316" ht="15"/>
    <row r="636317" ht="15"/>
    <row r="636318" ht="15"/>
    <row r="636319" ht="15"/>
    <row r="636320" ht="15"/>
    <row r="636321" ht="15"/>
    <row r="636322" ht="15"/>
    <row r="636323" ht="15"/>
    <row r="636324" ht="15"/>
    <row r="636325" ht="15"/>
    <row r="636326" ht="15"/>
    <row r="636327" ht="15"/>
    <row r="636328" ht="15"/>
    <row r="636329" ht="15"/>
    <row r="636330" ht="15"/>
    <row r="636331" ht="15"/>
    <row r="636332" ht="15"/>
    <row r="636333" ht="15"/>
    <row r="636334" ht="15"/>
    <row r="636335" ht="15"/>
    <row r="636336" ht="15"/>
    <row r="636337" ht="15"/>
    <row r="636338" ht="15"/>
    <row r="636339" ht="15"/>
    <row r="636340" ht="15"/>
    <row r="636341" ht="15"/>
    <row r="636342" ht="15"/>
    <row r="636343" ht="15"/>
    <row r="636344" ht="15"/>
    <row r="636345" ht="15"/>
    <row r="636346" ht="15"/>
    <row r="636347" ht="15"/>
    <row r="636348" ht="15"/>
    <row r="636349" ht="15"/>
    <row r="636350" ht="15"/>
    <row r="636351" ht="15"/>
    <row r="636352" ht="15"/>
    <row r="636353" ht="15"/>
    <row r="636354" ht="15"/>
    <row r="636355" ht="15"/>
    <row r="636356" ht="15"/>
    <row r="636357" ht="15"/>
    <row r="636358" ht="15"/>
    <row r="636359" ht="15"/>
    <row r="636360" ht="15"/>
    <row r="636361" ht="15"/>
    <row r="636362" ht="15"/>
    <row r="636363" ht="15"/>
    <row r="636364" ht="15"/>
    <row r="636365" ht="15"/>
    <row r="636366" ht="15"/>
    <row r="636367" ht="15"/>
    <row r="636368" ht="15"/>
    <row r="636369" ht="15"/>
    <row r="636370" ht="15"/>
    <row r="636371" ht="15"/>
    <row r="636372" ht="15"/>
    <row r="636373" ht="15"/>
    <row r="636374" ht="15"/>
    <row r="636375" ht="15"/>
    <row r="636376" ht="15"/>
    <row r="636377" ht="15"/>
    <row r="636378" ht="15"/>
    <row r="636379" ht="15"/>
    <row r="636380" ht="15"/>
    <row r="636381" ht="15"/>
    <row r="636382" ht="15"/>
    <row r="636383" ht="15"/>
    <row r="636384" ht="15"/>
    <row r="636385" ht="15"/>
    <row r="636386" ht="15"/>
    <row r="636387" ht="15"/>
    <row r="636388" ht="15"/>
    <row r="636389" ht="15"/>
    <row r="636390" ht="15"/>
    <row r="636391" ht="15"/>
    <row r="636392" ht="15"/>
    <row r="636393" ht="15"/>
    <row r="636394" ht="15"/>
    <row r="636395" ht="15"/>
    <row r="636396" ht="15"/>
    <row r="636397" ht="15"/>
    <row r="636398" ht="15"/>
    <row r="636399" ht="15"/>
    <row r="636400" ht="15"/>
    <row r="636401" ht="15"/>
    <row r="636402" ht="15"/>
    <row r="636403" ht="15"/>
    <row r="636404" ht="15"/>
    <row r="636405" ht="15"/>
    <row r="636406" ht="15"/>
    <row r="636407" ht="15"/>
    <row r="636408" ht="15"/>
    <row r="636409" ht="15"/>
    <row r="636410" ht="15"/>
    <row r="636411" ht="15"/>
    <row r="636412" ht="15"/>
    <row r="636413" ht="15"/>
    <row r="636414" ht="15"/>
    <row r="636415" ht="15"/>
    <row r="636416" ht="15"/>
    <row r="636417" ht="15"/>
    <row r="636418" ht="15"/>
    <row r="636419" ht="15"/>
    <row r="636420" ht="15"/>
    <row r="636421" ht="15"/>
    <row r="636422" ht="15"/>
    <row r="636423" ht="15"/>
    <row r="636424" ht="15"/>
    <row r="636425" ht="15"/>
    <row r="636426" ht="15"/>
    <row r="636427" ht="15"/>
    <row r="636428" ht="15"/>
    <row r="636429" ht="15"/>
    <row r="636430" ht="15"/>
    <row r="636431" ht="15"/>
    <row r="636432" ht="15"/>
    <row r="636433" ht="15"/>
    <row r="636434" ht="15"/>
    <row r="636435" ht="15"/>
    <row r="636436" ht="15"/>
    <row r="636437" ht="15"/>
    <row r="636438" ht="15"/>
    <row r="636439" ht="15"/>
    <row r="636440" ht="15"/>
    <row r="636441" ht="15"/>
    <row r="636442" ht="15"/>
    <row r="636443" ht="15"/>
    <row r="636444" ht="15"/>
    <row r="636445" ht="15"/>
    <row r="636446" ht="15"/>
    <row r="636447" ht="15"/>
    <row r="636448" ht="15"/>
    <row r="636449" ht="15"/>
    <row r="636450" ht="15"/>
    <row r="636451" ht="15"/>
    <row r="636452" ht="15"/>
    <row r="636453" ht="15"/>
    <row r="636454" ht="15"/>
    <row r="636455" ht="15"/>
    <row r="636456" ht="15"/>
    <row r="636457" ht="15"/>
    <row r="636458" ht="15"/>
    <row r="636459" ht="15"/>
    <row r="636460" ht="15"/>
    <row r="636461" ht="15"/>
    <row r="636462" ht="15"/>
    <row r="636463" ht="15"/>
    <row r="636464" ht="15"/>
    <row r="636465" ht="15"/>
    <row r="636466" ht="15"/>
    <row r="636467" ht="15"/>
    <row r="636468" ht="15"/>
    <row r="636469" ht="15"/>
    <row r="636470" ht="15"/>
    <row r="636471" ht="15"/>
    <row r="636472" ht="15"/>
    <row r="636473" ht="15"/>
    <row r="636474" ht="15"/>
    <row r="636475" ht="15"/>
    <row r="636476" ht="15"/>
    <row r="636477" ht="15"/>
    <row r="636478" ht="15"/>
    <row r="636479" ht="15"/>
    <row r="636480" ht="15"/>
    <row r="636481" ht="15"/>
    <row r="636482" ht="15"/>
    <row r="636483" ht="15"/>
    <row r="636484" ht="15"/>
    <row r="636485" ht="15"/>
    <row r="636486" ht="15"/>
    <row r="636487" ht="15"/>
    <row r="636488" ht="15"/>
    <row r="636489" ht="15"/>
    <row r="636490" ht="15"/>
    <row r="636491" ht="15"/>
    <row r="636492" ht="15"/>
    <row r="636493" ht="15"/>
    <row r="636494" ht="15"/>
    <row r="636495" ht="15"/>
    <row r="636496" ht="15"/>
    <row r="636497" ht="15"/>
    <row r="636498" ht="15"/>
    <row r="636499" ht="15"/>
    <row r="636500" ht="15"/>
    <row r="636501" ht="15"/>
    <row r="636502" ht="15"/>
    <row r="636503" ht="15"/>
    <row r="636504" ht="15"/>
    <row r="636505" ht="15"/>
    <row r="636506" ht="15"/>
    <row r="636507" ht="15"/>
    <row r="636508" ht="15"/>
    <row r="636509" ht="15"/>
    <row r="636510" ht="15"/>
    <row r="636511" ht="15"/>
    <row r="636512" ht="15"/>
    <row r="636513" ht="15"/>
    <row r="636514" ht="15"/>
    <row r="636515" ht="15"/>
    <row r="636516" ht="15"/>
    <row r="636517" ht="15"/>
    <row r="636518" ht="15"/>
    <row r="636519" ht="15"/>
    <row r="636520" ht="15"/>
    <row r="636521" ht="15"/>
    <row r="636522" ht="15"/>
    <row r="636523" ht="15"/>
    <row r="636524" ht="15"/>
    <row r="636525" ht="15"/>
    <row r="636526" ht="15"/>
    <row r="636527" ht="15"/>
    <row r="636528" ht="15"/>
    <row r="636529" ht="15"/>
    <row r="636530" ht="15"/>
    <row r="636531" ht="15"/>
    <row r="636532" ht="15"/>
    <row r="636533" ht="15"/>
    <row r="636534" ht="15"/>
    <row r="636535" ht="15"/>
    <row r="636536" ht="15"/>
    <row r="636537" ht="15"/>
    <row r="636538" ht="15"/>
    <row r="636539" ht="15"/>
    <row r="636540" ht="15"/>
    <row r="636541" ht="15"/>
    <row r="636542" ht="15"/>
    <row r="636543" ht="15"/>
    <row r="636544" ht="15"/>
    <row r="636545" ht="15"/>
    <row r="636546" ht="15"/>
    <row r="636547" ht="15"/>
    <row r="636548" ht="15"/>
    <row r="636549" ht="15"/>
    <row r="636550" ht="15"/>
    <row r="636551" ht="15"/>
    <row r="636552" ht="15"/>
    <row r="636553" ht="15"/>
    <row r="636554" ht="15"/>
    <row r="636555" ht="15"/>
    <row r="636556" ht="15"/>
    <row r="636557" ht="15"/>
    <row r="636558" ht="15"/>
    <row r="636559" ht="15"/>
    <row r="636560" ht="15"/>
    <row r="636561" ht="15"/>
    <row r="636562" ht="15"/>
    <row r="636563" ht="15"/>
    <row r="636564" ht="15"/>
    <row r="636565" ht="15"/>
    <row r="636566" ht="15"/>
    <row r="636567" ht="15"/>
    <row r="636568" ht="15"/>
    <row r="636569" ht="15"/>
    <row r="636570" ht="15"/>
    <row r="636571" ht="15"/>
    <row r="636572" ht="15"/>
    <row r="636573" ht="15"/>
    <row r="636574" ht="15"/>
    <row r="636575" ht="15"/>
    <row r="636576" ht="15"/>
    <row r="636577" ht="15"/>
    <row r="636578" ht="15"/>
    <row r="636579" ht="15"/>
    <row r="636580" ht="15"/>
    <row r="636581" ht="15"/>
    <row r="636582" ht="15"/>
    <row r="636583" ht="15"/>
    <row r="636584" ht="15"/>
    <row r="636585" ht="15"/>
    <row r="636586" ht="15"/>
    <row r="636587" ht="15"/>
    <row r="636588" ht="15"/>
    <row r="636589" ht="15"/>
    <row r="636590" ht="15"/>
    <row r="636591" ht="15"/>
    <row r="636592" ht="15"/>
    <row r="636593" ht="15"/>
    <row r="636594" ht="15"/>
    <row r="636595" ht="15"/>
    <row r="636596" ht="15"/>
    <row r="636597" ht="15"/>
    <row r="636598" ht="15"/>
    <row r="636599" ht="15"/>
    <row r="636600" ht="15"/>
    <row r="636601" ht="15"/>
    <row r="636602" ht="15"/>
    <row r="636603" ht="15"/>
    <row r="636604" ht="15"/>
    <row r="636605" ht="15"/>
    <row r="636606" ht="15"/>
    <row r="636607" ht="15"/>
    <row r="636608" ht="15"/>
    <row r="636609" ht="15"/>
    <row r="636610" ht="15"/>
    <row r="636611" ht="15"/>
    <row r="636612" ht="15"/>
    <row r="636613" ht="15"/>
    <row r="636614" ht="15"/>
    <row r="636615" ht="15"/>
    <row r="636616" ht="15"/>
    <row r="636617" ht="15"/>
    <row r="636618" ht="15"/>
    <row r="636619" ht="15"/>
    <row r="636620" ht="15"/>
    <row r="636621" ht="15"/>
    <row r="636622" ht="15"/>
    <row r="636623" ht="15"/>
    <row r="636624" ht="15"/>
    <row r="636625" ht="15"/>
    <row r="636626" ht="15"/>
    <row r="636627" ht="15"/>
    <row r="636628" ht="15"/>
    <row r="636629" ht="15"/>
    <row r="636630" ht="15"/>
    <row r="636631" ht="15"/>
    <row r="636632" ht="15"/>
    <row r="636633" ht="15"/>
    <row r="636634" ht="15"/>
    <row r="636635" ht="15"/>
    <row r="636636" ht="15"/>
    <row r="636637" ht="15"/>
    <row r="636638" ht="15"/>
    <row r="636639" ht="15"/>
    <row r="636640" ht="15"/>
    <row r="636641" ht="15"/>
    <row r="636642" ht="15"/>
    <row r="636643" ht="15"/>
    <row r="636644" ht="15"/>
    <row r="636645" ht="15"/>
    <row r="636646" ht="15"/>
    <row r="636647" ht="15"/>
    <row r="636648" ht="15"/>
    <row r="636649" ht="15"/>
    <row r="636650" ht="15"/>
    <row r="636651" ht="15"/>
    <row r="636652" ht="15"/>
    <row r="636653" ht="15"/>
    <row r="636654" ht="15"/>
    <row r="636655" ht="15"/>
    <row r="636656" ht="15"/>
    <row r="636657" ht="15"/>
    <row r="636658" ht="15"/>
    <row r="636659" ht="15"/>
    <row r="636660" ht="15"/>
    <row r="636661" ht="15"/>
    <row r="636662" ht="15"/>
    <row r="636663" ht="15"/>
    <row r="636664" ht="15"/>
    <row r="636665" ht="15"/>
    <row r="636666" ht="15"/>
    <row r="636667" ht="15"/>
    <row r="636668" ht="15"/>
    <row r="636669" ht="15"/>
    <row r="636670" ht="15"/>
    <row r="636671" ht="15"/>
    <row r="636672" ht="15"/>
    <row r="636673" ht="15"/>
    <row r="636674" ht="15"/>
    <row r="636675" ht="15"/>
    <row r="636676" ht="15"/>
    <row r="636677" ht="15"/>
    <row r="636678" ht="15"/>
    <row r="636679" ht="15"/>
    <row r="636680" ht="15"/>
    <row r="636681" ht="15"/>
    <row r="636682" ht="15"/>
    <row r="636683" ht="15"/>
    <row r="636684" ht="15"/>
    <row r="636685" ht="15"/>
    <row r="636686" ht="15"/>
    <row r="636687" ht="15"/>
    <row r="636688" ht="15"/>
    <row r="636689" ht="15"/>
    <row r="636690" ht="15"/>
    <row r="636691" ht="15"/>
    <row r="636692" ht="15"/>
    <row r="636693" ht="15"/>
    <row r="636694" ht="15"/>
    <row r="636695" ht="15"/>
    <row r="636696" ht="15"/>
    <row r="636697" ht="15"/>
    <row r="636698" ht="15"/>
    <row r="636699" ht="15"/>
    <row r="636700" ht="15"/>
    <row r="636701" ht="15"/>
    <row r="636702" ht="15"/>
    <row r="636703" ht="15"/>
    <row r="636704" ht="15"/>
    <row r="636705" ht="15"/>
    <row r="636706" ht="15"/>
    <row r="636707" ht="15"/>
    <row r="636708" ht="15"/>
    <row r="636709" ht="15"/>
    <row r="636710" ht="15"/>
    <row r="636711" ht="15"/>
    <row r="636712" ht="15"/>
    <row r="636713" ht="15"/>
    <row r="636714" ht="15"/>
    <row r="636715" ht="15"/>
    <row r="636716" ht="15"/>
    <row r="636717" ht="15"/>
    <row r="636718" ht="15"/>
    <row r="636719" ht="15"/>
    <row r="636720" ht="15"/>
    <row r="636721" ht="15"/>
    <row r="636722" ht="15"/>
    <row r="636723" ht="15"/>
    <row r="636724" ht="15"/>
    <row r="636725" ht="15"/>
    <row r="636726" ht="15"/>
    <row r="636727" ht="15"/>
    <row r="636728" ht="15"/>
    <row r="636729" ht="15"/>
    <row r="636730" ht="15"/>
    <row r="636731" ht="15"/>
    <row r="636732" ht="15"/>
    <row r="636733" ht="15"/>
    <row r="636734" ht="15"/>
    <row r="636735" ht="15"/>
    <row r="636736" ht="15"/>
    <row r="636737" ht="15"/>
    <row r="636738" ht="15"/>
    <row r="636739" ht="15"/>
    <row r="636740" ht="15"/>
    <row r="636741" ht="15"/>
    <row r="636742" ht="15"/>
    <row r="636743" ht="15"/>
    <row r="636744" ht="15"/>
    <row r="636745" ht="15"/>
    <row r="636746" ht="15"/>
    <row r="636747" ht="15"/>
    <row r="636748" ht="15"/>
    <row r="636749" ht="15"/>
    <row r="636750" ht="15"/>
    <row r="636751" ht="15"/>
    <row r="636752" ht="15"/>
    <row r="636753" ht="15"/>
    <row r="636754" ht="15"/>
    <row r="636755" ht="15"/>
    <row r="636756" ht="15"/>
    <row r="636757" ht="15"/>
    <row r="636758" ht="15"/>
    <row r="636759" ht="15"/>
    <row r="636760" ht="15"/>
    <row r="636761" ht="15"/>
    <row r="636762" ht="15"/>
    <row r="636763" ht="15"/>
    <row r="636764" ht="15"/>
    <row r="636765" ht="15"/>
    <row r="636766" ht="15"/>
    <row r="636767" ht="15"/>
    <row r="636768" ht="15"/>
    <row r="636769" ht="15"/>
    <row r="636770" ht="15"/>
    <row r="636771" ht="15"/>
    <row r="636772" ht="15"/>
    <row r="636773" ht="15"/>
    <row r="636774" ht="15"/>
    <row r="636775" ht="15"/>
    <row r="636776" ht="15"/>
    <row r="636777" ht="15"/>
    <row r="636778" ht="15"/>
    <row r="636779" ht="15"/>
    <row r="636780" ht="15"/>
    <row r="636781" ht="15"/>
    <row r="636782" ht="15"/>
    <row r="636783" ht="15"/>
    <row r="636784" ht="15"/>
    <row r="636785" ht="15"/>
    <row r="636786" ht="15"/>
    <row r="636787" ht="15"/>
    <row r="636788" ht="15"/>
    <row r="636789" ht="15"/>
    <row r="636790" ht="15"/>
    <row r="636791" ht="15"/>
    <row r="636792" ht="15"/>
    <row r="636793" ht="15"/>
    <row r="636794" ht="15"/>
    <row r="636795" ht="15"/>
    <row r="636796" ht="15"/>
    <row r="636797" ht="15"/>
    <row r="636798" ht="15"/>
    <row r="636799" ht="15"/>
    <row r="636800" ht="15"/>
    <row r="636801" ht="15"/>
    <row r="636802" ht="15"/>
    <row r="636803" ht="15"/>
    <row r="636804" ht="15"/>
    <row r="636805" ht="15"/>
    <row r="636806" ht="15"/>
    <row r="636807" ht="15"/>
    <row r="636808" ht="15"/>
    <row r="636809" ht="15"/>
    <row r="636810" ht="15"/>
    <row r="636811" ht="15"/>
    <row r="636812" ht="15"/>
    <row r="636813" ht="15"/>
    <row r="636814" ht="15"/>
    <row r="636815" ht="15"/>
    <row r="636816" ht="15"/>
    <row r="636817" ht="15"/>
    <row r="636818" ht="15"/>
    <row r="636819" ht="15"/>
    <row r="636820" ht="15"/>
    <row r="636821" ht="15"/>
    <row r="636822" ht="15"/>
    <row r="636823" ht="15"/>
    <row r="636824" ht="15"/>
    <row r="636825" ht="15"/>
    <row r="636826" ht="15"/>
    <row r="636827" ht="15"/>
    <row r="636828" ht="15"/>
    <row r="636829" ht="15"/>
    <row r="636830" ht="15"/>
    <row r="636831" ht="15"/>
    <row r="636832" ht="15"/>
    <row r="636833" ht="15"/>
    <row r="636834" ht="15"/>
    <row r="636835" ht="15"/>
    <row r="636836" ht="15"/>
    <row r="636837" ht="15"/>
    <row r="636838" ht="15"/>
    <row r="636839" ht="15"/>
    <row r="636840" ht="15"/>
    <row r="636841" ht="15"/>
    <row r="636842" ht="15"/>
    <row r="636843" ht="15"/>
    <row r="636844" ht="15"/>
    <row r="636845" ht="15"/>
    <row r="636846" ht="15"/>
    <row r="636847" ht="15"/>
    <row r="636848" ht="15"/>
    <row r="636849" ht="15"/>
    <row r="636850" ht="15"/>
    <row r="636851" ht="15"/>
    <row r="636852" ht="15"/>
    <row r="636853" ht="15"/>
    <row r="636854" ht="15"/>
    <row r="636855" ht="15"/>
    <row r="636856" ht="15"/>
    <row r="636857" ht="15"/>
    <row r="636858" ht="15"/>
    <row r="636859" ht="15"/>
    <row r="636860" ht="15"/>
    <row r="636861" ht="15"/>
    <row r="636862" ht="15"/>
    <row r="636863" ht="15"/>
    <row r="636864" ht="15"/>
    <row r="636865" ht="15"/>
    <row r="636866" ht="15"/>
    <row r="636867" ht="15"/>
    <row r="636868" ht="15"/>
    <row r="636869" ht="15"/>
    <row r="636870" ht="15"/>
    <row r="636871" ht="15"/>
    <row r="636872" ht="15"/>
    <row r="636873" ht="15"/>
    <row r="636874" ht="15"/>
    <row r="636875" ht="15"/>
    <row r="636876" ht="15"/>
    <row r="636877" ht="15"/>
    <row r="636878" ht="15"/>
    <row r="636879" ht="15"/>
    <row r="636880" ht="15"/>
    <row r="636881" ht="15"/>
    <row r="636882" ht="15"/>
    <row r="636883" ht="15"/>
    <row r="636884" ht="15"/>
    <row r="636885" ht="15"/>
    <row r="636886" ht="15"/>
    <row r="636887" ht="15"/>
    <row r="636888" ht="15"/>
    <row r="636889" ht="15"/>
    <row r="636890" ht="15"/>
    <row r="636891" ht="15"/>
    <row r="636892" ht="15"/>
    <row r="636893" ht="15"/>
    <row r="636894" ht="15"/>
    <row r="636895" ht="15"/>
    <row r="636896" ht="15"/>
    <row r="636897" ht="15"/>
    <row r="636898" ht="15"/>
    <row r="636899" ht="15"/>
    <row r="636900" ht="15"/>
    <row r="636901" ht="15"/>
    <row r="636902" ht="15"/>
    <row r="636903" ht="15"/>
    <row r="636904" ht="15"/>
    <row r="636905" ht="15"/>
    <row r="636906" ht="15"/>
    <row r="636907" ht="15"/>
    <row r="636908" ht="15"/>
    <row r="636909" ht="15"/>
    <row r="636910" ht="15"/>
    <row r="636911" ht="15"/>
    <row r="636912" ht="15"/>
    <row r="636913" ht="15"/>
    <row r="636914" ht="15"/>
    <row r="636915" ht="15"/>
    <row r="636916" ht="15"/>
    <row r="636917" ht="15"/>
    <row r="636918" ht="15"/>
    <row r="636919" ht="15"/>
    <row r="636920" ht="15"/>
    <row r="636921" ht="15"/>
    <row r="636922" ht="15"/>
    <row r="636923" ht="15"/>
    <row r="636924" ht="15"/>
    <row r="636925" ht="15"/>
    <row r="636926" ht="15"/>
    <row r="636927" ht="15"/>
    <row r="636928" ht="15"/>
    <row r="636929" ht="15"/>
    <row r="636930" ht="15"/>
    <row r="636931" ht="15"/>
    <row r="636932" ht="15"/>
    <row r="636933" ht="15"/>
    <row r="636934" ht="15"/>
    <row r="636935" ht="15"/>
    <row r="636936" ht="15"/>
    <row r="636937" ht="15"/>
    <row r="636938" ht="15"/>
    <row r="636939" ht="15"/>
    <row r="636940" ht="15"/>
    <row r="636941" ht="15"/>
    <row r="636942" ht="15"/>
    <row r="636943" ht="15"/>
    <row r="636944" ht="15"/>
    <row r="636945" ht="15"/>
    <row r="636946" ht="15"/>
    <row r="636947" ht="15"/>
    <row r="636948" ht="15"/>
    <row r="636949" ht="15"/>
    <row r="636950" ht="15"/>
    <row r="636951" ht="15"/>
    <row r="636952" ht="15"/>
    <row r="636953" ht="15"/>
    <row r="636954" ht="15"/>
    <row r="636955" ht="15"/>
    <row r="636956" ht="15"/>
    <row r="636957" ht="15"/>
    <row r="636958" ht="15"/>
    <row r="636959" ht="15"/>
    <row r="636960" ht="15"/>
    <row r="636961" ht="15"/>
    <row r="636962" ht="15"/>
    <row r="636963" ht="15"/>
    <row r="636964" ht="15"/>
    <row r="636965" ht="15"/>
    <row r="636966" ht="15"/>
    <row r="636967" ht="15"/>
    <row r="636968" ht="15"/>
    <row r="636969" ht="15"/>
    <row r="636970" ht="15"/>
    <row r="636971" ht="15"/>
    <row r="636972" ht="15"/>
    <row r="636973" ht="15"/>
    <row r="636974" ht="15"/>
    <row r="636975" ht="15"/>
    <row r="636976" ht="15"/>
    <row r="636977" ht="15"/>
    <row r="636978" ht="15"/>
    <row r="636979" ht="15"/>
    <row r="636980" ht="15"/>
    <row r="636981" ht="15"/>
    <row r="636982" ht="15"/>
    <row r="636983" ht="15"/>
    <row r="636984" ht="15"/>
    <row r="636985" ht="15"/>
    <row r="636986" ht="15"/>
    <row r="636987" ht="15"/>
    <row r="636988" ht="15"/>
    <row r="636989" ht="15"/>
    <row r="636990" ht="15"/>
    <row r="636991" ht="15"/>
    <row r="636992" ht="15"/>
    <row r="636993" ht="15"/>
    <row r="636994" ht="15"/>
    <row r="636995" ht="15"/>
    <row r="636996" ht="15"/>
    <row r="636997" ht="15"/>
    <row r="636998" ht="15"/>
    <row r="636999" ht="15"/>
    <row r="637000" ht="15"/>
    <row r="637001" ht="15"/>
    <row r="637002" ht="15"/>
    <row r="637003" ht="15"/>
    <row r="637004" ht="15"/>
    <row r="637005" ht="15"/>
    <row r="637006" ht="15"/>
    <row r="637007" ht="15"/>
    <row r="637008" ht="15"/>
    <row r="637009" ht="15"/>
    <row r="637010" ht="15"/>
    <row r="637011" ht="15"/>
    <row r="637012" ht="15"/>
    <row r="637013" ht="15"/>
    <row r="637014" ht="15"/>
    <row r="637015" ht="15"/>
    <row r="637016" ht="15"/>
    <row r="637017" ht="15"/>
    <row r="637018" ht="15"/>
    <row r="637019" ht="15"/>
    <row r="637020" ht="15"/>
    <row r="637021" ht="15"/>
    <row r="637022" ht="15"/>
    <row r="637023" ht="15"/>
    <row r="637024" ht="15"/>
    <row r="637025" ht="15"/>
    <row r="637026" ht="15"/>
    <row r="637027" ht="15"/>
    <row r="637028" ht="15"/>
    <row r="637029" ht="15"/>
    <row r="637030" ht="15"/>
    <row r="637031" ht="15"/>
    <row r="637032" ht="15"/>
    <row r="637033" ht="15"/>
    <row r="637034" ht="15"/>
    <row r="637035" ht="15"/>
    <row r="637036" ht="15"/>
    <row r="637037" ht="15"/>
    <row r="637038" ht="15"/>
    <row r="637039" ht="15"/>
    <row r="637040" ht="15"/>
    <row r="637041" ht="15"/>
    <row r="637042" ht="15"/>
    <row r="637043" ht="15"/>
    <row r="637044" ht="15"/>
    <row r="637045" ht="15"/>
    <row r="637046" ht="15"/>
    <row r="637047" ht="15"/>
    <row r="637048" ht="15"/>
    <row r="637049" ht="15"/>
    <row r="637050" ht="15"/>
    <row r="637051" ht="15"/>
    <row r="637052" ht="15"/>
    <row r="637053" ht="15"/>
    <row r="637054" ht="15"/>
    <row r="637055" ht="15"/>
    <row r="637056" ht="15"/>
    <row r="637057" ht="15"/>
    <row r="637058" ht="15"/>
    <row r="637059" ht="15"/>
    <row r="637060" ht="15"/>
    <row r="637061" ht="15"/>
    <row r="637062" ht="15"/>
    <row r="637063" ht="15"/>
    <row r="637064" ht="15"/>
    <row r="637065" ht="15"/>
    <row r="637066" ht="15"/>
    <row r="637067" ht="15"/>
    <row r="637068" ht="15"/>
    <row r="637069" ht="15"/>
    <row r="637070" ht="15"/>
    <row r="637071" ht="15"/>
    <row r="637072" ht="15"/>
    <row r="637073" ht="15"/>
    <row r="637074" ht="15"/>
    <row r="637075" ht="15"/>
    <row r="637076" ht="15"/>
    <row r="637077" ht="15"/>
    <row r="637078" ht="15"/>
    <row r="637079" ht="15"/>
    <row r="637080" ht="15"/>
    <row r="637081" ht="15"/>
    <row r="637082" ht="15"/>
    <row r="637083" ht="15"/>
    <row r="637084" ht="15"/>
    <row r="637085" ht="15"/>
    <row r="637086" ht="15"/>
    <row r="637087" ht="15"/>
    <row r="637088" ht="15"/>
    <row r="637089" ht="15"/>
    <row r="637090" ht="15"/>
    <row r="637091" ht="15"/>
    <row r="637092" ht="15"/>
    <row r="637093" ht="15"/>
    <row r="637094" ht="15"/>
    <row r="637095" ht="15"/>
    <row r="637096" ht="15"/>
    <row r="637097" ht="15"/>
    <row r="637098" ht="15"/>
    <row r="637099" ht="15"/>
    <row r="637100" ht="15"/>
    <row r="637101" ht="15"/>
    <row r="637102" ht="15"/>
    <row r="637103" ht="15"/>
    <row r="637104" ht="15"/>
    <row r="637105" ht="15"/>
    <row r="637106" ht="15"/>
    <row r="637107" ht="15"/>
    <row r="637108" ht="15"/>
    <row r="637109" ht="15"/>
    <row r="637110" ht="15"/>
    <row r="637111" ht="15"/>
    <row r="637112" ht="15"/>
    <row r="637113" ht="15"/>
    <row r="637114" ht="15"/>
    <row r="637115" ht="15"/>
    <row r="637116" ht="15"/>
    <row r="637117" ht="15"/>
    <row r="637118" ht="15"/>
    <row r="637119" ht="15"/>
    <row r="637120" ht="15"/>
    <row r="637121" ht="15"/>
    <row r="637122" ht="15"/>
    <row r="637123" ht="15"/>
    <row r="637124" ht="15"/>
    <row r="637125" ht="15"/>
    <row r="637126" ht="15"/>
    <row r="637127" ht="15"/>
    <row r="637128" ht="15"/>
    <row r="637129" ht="15"/>
    <row r="637130" ht="15"/>
    <row r="637131" ht="15"/>
    <row r="637132" ht="15"/>
    <row r="637133" ht="15"/>
    <row r="637134" ht="15"/>
    <row r="637135" ht="15"/>
    <row r="637136" ht="15"/>
    <row r="637137" ht="15"/>
    <row r="637138" ht="15"/>
    <row r="637139" ht="15"/>
    <row r="637140" ht="15"/>
    <row r="637141" ht="15"/>
    <row r="637142" ht="15"/>
    <row r="637143" ht="15"/>
    <row r="637144" ht="15"/>
    <row r="637145" ht="15"/>
    <row r="637146" ht="15"/>
    <row r="637147" ht="15"/>
    <row r="637148" ht="15"/>
    <row r="637149" ht="15"/>
    <row r="637150" ht="15"/>
    <row r="637151" ht="15"/>
    <row r="637152" ht="15"/>
    <row r="637153" ht="15"/>
    <row r="637154" ht="15"/>
    <row r="637155" ht="15"/>
    <row r="637156" ht="15"/>
    <row r="637157" ht="15"/>
    <row r="637158" ht="15"/>
    <row r="637159" ht="15"/>
    <row r="637160" ht="15"/>
    <row r="637161" ht="15"/>
    <row r="637162" ht="15"/>
    <row r="637163" ht="15"/>
    <row r="637164" ht="15"/>
    <row r="637165" ht="15"/>
    <row r="637166" ht="15"/>
    <row r="637167" ht="15"/>
    <row r="637168" ht="15"/>
    <row r="637169" ht="15"/>
    <row r="637170" ht="15"/>
    <row r="637171" ht="15"/>
    <row r="637172" ht="15"/>
    <row r="637173" ht="15"/>
    <row r="637174" ht="15"/>
    <row r="637175" ht="15"/>
    <row r="637176" ht="15"/>
    <row r="637177" ht="15"/>
    <row r="637178" ht="15"/>
    <row r="637179" ht="15"/>
    <row r="637180" ht="15"/>
    <row r="637181" ht="15"/>
    <row r="637182" ht="15"/>
    <row r="637183" ht="15"/>
    <row r="637184" ht="15"/>
    <row r="637185" ht="15"/>
    <row r="637186" ht="15"/>
    <row r="637187" ht="15"/>
    <row r="637188" ht="15"/>
    <row r="637189" ht="15"/>
    <row r="637190" ht="15"/>
    <row r="637191" ht="15"/>
    <row r="637192" ht="15"/>
    <row r="637193" ht="15"/>
    <row r="637194" ht="15"/>
    <row r="637195" ht="15"/>
    <row r="637196" ht="15"/>
    <row r="637197" ht="15"/>
    <row r="637198" ht="15"/>
    <row r="637199" ht="15"/>
    <row r="637200" ht="15"/>
    <row r="637201" ht="15"/>
    <row r="637202" ht="15"/>
    <row r="637203" ht="15"/>
    <row r="637204" ht="15"/>
    <row r="637205" ht="15"/>
    <row r="637206" ht="15"/>
    <row r="637207" ht="15"/>
    <row r="637208" ht="15"/>
    <row r="637209" ht="15"/>
    <row r="637210" ht="15"/>
    <row r="637211" ht="15"/>
    <row r="637212" ht="15"/>
    <row r="637213" ht="15"/>
    <row r="637214" ht="15"/>
    <row r="637215" ht="15"/>
    <row r="637216" ht="15"/>
    <row r="637217" ht="15"/>
    <row r="637218" ht="15"/>
    <row r="637219" ht="15"/>
    <row r="637220" ht="15"/>
    <row r="637221" ht="15"/>
    <row r="637222" ht="15"/>
    <row r="637223" ht="15"/>
    <row r="637224" ht="15"/>
    <row r="637225" ht="15"/>
    <row r="637226" ht="15"/>
    <row r="637227" ht="15"/>
    <row r="637228" ht="15"/>
    <row r="637229" ht="15"/>
    <row r="637230" ht="15"/>
    <row r="637231" ht="15"/>
    <row r="637232" ht="15"/>
    <row r="637233" ht="15"/>
    <row r="637234" ht="15"/>
    <row r="637235" ht="15"/>
    <row r="637236" ht="15"/>
    <row r="637237" ht="15"/>
    <row r="637238" ht="15"/>
    <row r="637239" ht="15"/>
    <row r="637240" ht="15"/>
    <row r="637241" ht="15"/>
    <row r="637242" ht="15"/>
    <row r="637243" ht="15"/>
    <row r="637244" ht="15"/>
    <row r="637245" ht="15"/>
    <row r="637246" ht="15"/>
    <row r="637247" ht="15"/>
    <row r="637248" ht="15"/>
    <row r="637249" ht="15"/>
    <row r="637250" ht="15"/>
    <row r="637251" ht="15"/>
    <row r="637252" ht="15"/>
    <row r="637253" ht="15"/>
    <row r="637254" ht="15"/>
    <row r="637255" ht="15"/>
    <row r="637256" ht="15"/>
    <row r="637257" ht="15"/>
    <row r="637258" ht="15"/>
    <row r="637259" ht="15"/>
    <row r="637260" ht="15"/>
    <row r="637261" ht="15"/>
    <row r="637262" ht="15"/>
    <row r="637263" ht="15"/>
    <row r="637264" ht="15"/>
    <row r="637265" ht="15"/>
    <row r="637266" ht="15"/>
    <row r="637267" ht="15"/>
    <row r="637268" ht="15"/>
    <row r="637269" ht="15"/>
    <row r="637270" ht="15"/>
    <row r="637271" ht="15"/>
    <row r="637272" ht="15"/>
    <row r="637273" ht="15"/>
    <row r="637274" ht="15"/>
    <row r="637275" ht="15"/>
    <row r="637276" ht="15"/>
    <row r="637277" ht="15"/>
    <row r="637278" ht="15"/>
    <row r="637279" ht="15"/>
    <row r="637280" ht="15"/>
    <row r="637281" ht="15"/>
    <row r="637282" ht="15"/>
    <row r="637283" ht="15"/>
    <row r="637284" ht="15"/>
    <row r="637285" ht="15"/>
    <row r="637286" ht="15"/>
    <row r="637287" ht="15"/>
    <row r="637288" ht="15"/>
    <row r="637289" ht="15"/>
    <row r="637290" ht="15"/>
    <row r="637291" ht="15"/>
    <row r="637292" ht="15"/>
    <row r="637293" ht="15"/>
    <row r="637294" ht="15"/>
    <row r="637295" ht="15"/>
    <row r="637296" ht="15"/>
    <row r="637297" ht="15"/>
    <row r="637298" ht="15"/>
    <row r="637299" ht="15"/>
    <row r="637300" ht="15"/>
    <row r="637301" ht="15"/>
    <row r="637302" ht="15"/>
    <row r="637303" ht="15"/>
    <row r="637304" ht="15"/>
    <row r="637305" ht="15"/>
    <row r="637306" ht="15"/>
    <row r="637307" ht="15"/>
    <row r="637308" ht="15"/>
    <row r="637309" ht="15"/>
    <row r="637310" ht="15"/>
    <row r="637311" ht="15"/>
    <row r="637312" ht="15"/>
    <row r="637313" ht="15"/>
    <row r="637314" ht="15"/>
    <row r="637315" ht="15"/>
    <row r="637316" ht="15"/>
    <row r="637317" ht="15"/>
    <row r="637318" ht="15"/>
    <row r="637319" ht="15"/>
    <row r="637320" ht="15"/>
    <row r="637321" ht="15"/>
    <row r="637322" ht="15"/>
    <row r="637323" ht="15"/>
    <row r="637324" ht="15"/>
    <row r="637325" ht="15"/>
    <row r="637326" ht="15"/>
    <row r="637327" ht="15"/>
    <row r="637328" ht="15"/>
    <row r="637329" ht="15"/>
    <row r="637330" ht="15"/>
    <row r="637331" ht="15"/>
    <row r="637332" ht="15"/>
    <row r="637333" ht="15"/>
    <row r="637334" ht="15"/>
    <row r="637335" ht="15"/>
    <row r="637336" ht="15"/>
    <row r="637337" ht="15"/>
    <row r="637338" ht="15"/>
    <row r="637339" ht="15"/>
    <row r="637340" ht="15"/>
    <row r="637341" ht="15"/>
    <row r="637342" ht="15"/>
    <row r="637343" ht="15"/>
    <row r="637344" ht="15"/>
    <row r="637345" ht="15"/>
    <row r="637346" ht="15"/>
    <row r="637347" ht="15"/>
    <row r="637348" ht="15"/>
    <row r="637349" ht="15"/>
    <row r="637350" ht="15"/>
    <row r="637351" ht="15"/>
    <row r="637352" ht="15"/>
    <row r="637353" ht="15"/>
    <row r="637354" ht="15"/>
    <row r="637355" ht="15"/>
    <row r="637356" ht="15"/>
    <row r="637357" ht="15"/>
    <row r="637358" ht="15"/>
    <row r="637359" ht="15"/>
    <row r="637360" ht="15"/>
    <row r="637361" ht="15"/>
    <row r="637362" ht="15"/>
    <row r="637363" ht="15"/>
    <row r="637364" ht="15"/>
    <row r="637365" ht="15"/>
    <row r="637366" ht="15"/>
    <row r="637367" ht="15"/>
    <row r="637368" ht="15"/>
    <row r="637369" ht="15"/>
    <row r="637370" ht="15"/>
    <row r="637371" ht="15"/>
    <row r="637372" ht="15"/>
    <row r="637373" ht="15"/>
    <row r="637374" ht="15"/>
    <row r="637375" ht="15"/>
    <row r="637376" ht="15"/>
    <row r="637377" ht="15"/>
    <row r="637378" ht="15"/>
    <row r="637379" ht="15"/>
    <row r="637380" ht="15"/>
    <row r="637381" ht="15"/>
    <row r="637382" ht="15"/>
    <row r="637383" ht="15"/>
    <row r="637384" ht="15"/>
    <row r="637385" ht="15"/>
    <row r="637386" ht="15"/>
    <row r="637387" ht="15"/>
    <row r="637388" ht="15"/>
    <row r="637389" ht="15"/>
    <row r="637390" ht="15"/>
    <row r="637391" ht="15"/>
    <row r="637392" ht="15"/>
    <row r="637393" ht="15"/>
    <row r="637394" ht="15"/>
    <row r="637395" ht="15"/>
    <row r="637396" ht="15"/>
    <row r="637397" ht="15"/>
    <row r="637398" ht="15"/>
    <row r="637399" ht="15"/>
    <row r="637400" ht="15"/>
    <row r="637401" ht="15"/>
    <row r="637402" ht="15"/>
    <row r="637403" ht="15"/>
    <row r="637404" ht="15"/>
    <row r="637405" ht="15"/>
    <row r="637406" ht="15"/>
    <row r="637407" ht="15"/>
    <row r="637408" ht="15"/>
    <row r="637409" ht="15"/>
    <row r="637410" ht="15"/>
    <row r="637411" ht="15"/>
    <row r="637412" ht="15"/>
    <row r="637413" ht="15"/>
    <row r="637414" ht="15"/>
    <row r="637415" ht="15"/>
    <row r="637416" ht="15"/>
    <row r="637417" ht="15"/>
    <row r="637418" ht="15"/>
    <row r="637419" ht="15"/>
    <row r="637420" ht="15"/>
    <row r="637421" ht="15"/>
    <row r="637422" ht="15"/>
    <row r="637423" ht="15"/>
    <row r="637424" ht="15"/>
    <row r="637425" ht="15"/>
    <row r="637426" ht="15"/>
    <row r="637427" ht="15"/>
    <row r="637428" ht="15"/>
    <row r="637429" ht="15"/>
    <row r="637430" ht="15"/>
    <row r="637431" ht="15"/>
    <row r="637432" ht="15"/>
    <row r="637433" ht="15"/>
    <row r="637434" ht="15"/>
    <row r="637435" ht="15"/>
    <row r="637436" ht="15"/>
    <row r="637437" ht="15"/>
    <row r="637438" ht="15"/>
    <row r="637439" ht="15"/>
    <row r="637440" ht="15"/>
    <row r="637441" ht="15"/>
    <row r="637442" ht="15"/>
    <row r="637443" ht="15"/>
    <row r="637444" ht="15"/>
    <row r="637445" ht="15"/>
    <row r="637446" ht="15"/>
    <row r="637447" ht="15"/>
    <row r="637448" ht="15"/>
    <row r="637449" ht="15"/>
    <row r="637450" ht="15"/>
    <row r="637451" ht="15"/>
    <row r="637452" ht="15"/>
    <row r="637453" ht="15"/>
    <row r="637454" ht="15"/>
    <row r="637455" ht="15"/>
    <row r="637456" ht="15"/>
    <row r="637457" ht="15"/>
    <row r="637458" ht="15"/>
    <row r="637459" ht="15"/>
    <row r="637460" ht="15"/>
    <row r="637461" ht="15"/>
    <row r="637462" ht="15"/>
    <row r="637463" ht="15"/>
    <row r="637464" ht="15"/>
    <row r="637465" ht="15"/>
    <row r="637466" ht="15"/>
    <row r="637467" ht="15"/>
    <row r="637468" ht="15"/>
    <row r="637469" ht="15"/>
    <row r="637470" ht="15"/>
    <row r="637471" ht="15"/>
    <row r="637472" ht="15"/>
    <row r="637473" ht="15"/>
    <row r="637474" ht="15"/>
    <row r="637475" ht="15"/>
    <row r="637476" ht="15"/>
    <row r="637477" ht="15"/>
    <row r="637478" ht="15"/>
    <row r="637479" ht="15"/>
    <row r="637480" ht="15"/>
    <row r="637481" ht="15"/>
    <row r="637482" ht="15"/>
    <row r="637483" ht="15"/>
    <row r="637484" ht="15"/>
    <row r="637485" ht="15"/>
    <row r="637486" ht="15"/>
    <row r="637487" ht="15"/>
    <row r="637488" ht="15"/>
    <row r="637489" ht="15"/>
    <row r="637490" ht="15"/>
    <row r="637491" ht="15"/>
    <row r="637492" ht="15"/>
    <row r="637493" ht="15"/>
    <row r="637494" ht="15"/>
    <row r="637495" ht="15"/>
    <row r="637496" ht="15"/>
    <row r="637497" ht="15"/>
    <row r="637498" ht="15"/>
    <row r="637499" ht="15"/>
    <row r="637500" ht="15"/>
    <row r="637501" ht="15"/>
    <row r="637502" ht="15"/>
    <row r="637503" ht="15"/>
    <row r="637504" ht="15"/>
    <row r="637505" ht="15"/>
    <row r="637506" ht="15"/>
    <row r="637507" ht="15"/>
    <row r="637508" ht="15"/>
    <row r="637509" ht="15"/>
    <row r="637510" ht="15"/>
    <row r="637511" ht="15"/>
    <row r="637512" ht="15"/>
    <row r="637513" ht="15"/>
    <row r="637514" ht="15"/>
    <row r="637515" ht="15"/>
    <row r="637516" ht="15"/>
    <row r="637517" ht="15"/>
    <row r="637518" ht="15"/>
    <row r="637519" ht="15"/>
    <row r="637520" ht="15"/>
    <row r="637521" ht="15"/>
    <row r="637522" ht="15"/>
    <row r="637523" ht="15"/>
    <row r="637524" ht="15"/>
    <row r="637525" ht="15"/>
    <row r="637526" ht="15"/>
    <row r="637527" ht="15"/>
    <row r="637528" ht="15"/>
    <row r="637529" ht="15"/>
    <row r="637530" ht="15"/>
    <row r="637531" ht="15"/>
    <row r="637532" ht="15"/>
    <row r="637533" ht="15"/>
    <row r="637534" ht="15"/>
    <row r="637535" ht="15"/>
    <row r="637536" ht="15"/>
    <row r="637537" ht="15"/>
    <row r="637538" ht="15"/>
    <row r="637539" ht="15"/>
    <row r="637540" ht="15"/>
    <row r="637541" ht="15"/>
    <row r="637542" ht="15"/>
    <row r="637543" ht="15"/>
    <row r="637544" ht="15"/>
    <row r="637545" ht="15"/>
    <row r="637546" ht="15"/>
    <row r="637547" ht="15"/>
    <row r="637548" ht="15"/>
    <row r="637549" ht="15"/>
    <row r="637550" ht="15"/>
    <row r="637551" ht="15"/>
    <row r="637552" ht="15"/>
    <row r="637553" ht="15"/>
    <row r="637554" ht="15"/>
    <row r="637555" ht="15"/>
    <row r="637556" ht="15"/>
    <row r="637557" ht="15"/>
    <row r="637558" ht="15"/>
    <row r="637559" ht="15"/>
    <row r="637560" ht="15"/>
    <row r="637561" ht="15"/>
    <row r="637562" ht="15"/>
    <row r="637563" ht="15"/>
    <row r="637564" ht="15"/>
    <row r="637565" ht="15"/>
    <row r="637566" ht="15"/>
    <row r="637567" ht="15"/>
    <row r="637568" ht="15"/>
    <row r="637569" ht="15"/>
    <row r="637570" ht="15"/>
    <row r="637571" ht="15"/>
    <row r="637572" ht="15"/>
    <row r="637573" ht="15"/>
    <row r="637574" ht="15"/>
    <row r="637575" ht="15"/>
    <row r="637576" ht="15"/>
    <row r="637577" ht="15"/>
    <row r="637578" ht="15"/>
    <row r="637579" ht="15"/>
    <row r="637580" ht="15"/>
    <row r="637581" ht="15"/>
    <row r="637582" ht="15"/>
    <row r="637583" ht="15"/>
    <row r="637584" ht="15"/>
    <row r="637585" ht="15"/>
    <row r="637586" ht="15"/>
    <row r="637587" ht="15"/>
    <row r="637588" ht="15"/>
    <row r="637589" ht="15"/>
    <row r="637590" ht="15"/>
    <row r="637591" ht="15"/>
    <row r="637592" ht="15"/>
    <row r="637593" ht="15"/>
    <row r="637594" ht="15"/>
    <row r="637595" ht="15"/>
    <row r="637596" ht="15"/>
    <row r="637597" ht="15"/>
    <row r="637598" ht="15"/>
    <row r="637599" ht="15"/>
    <row r="637600" ht="15"/>
    <row r="637601" ht="15"/>
    <row r="637602" ht="15"/>
    <row r="637603" ht="15"/>
    <row r="637604" ht="15"/>
    <row r="637605" ht="15"/>
    <row r="637606" ht="15"/>
    <row r="637607" ht="15"/>
    <row r="637608" ht="15"/>
    <row r="637609" ht="15"/>
    <row r="637610" ht="15"/>
    <row r="637611" ht="15"/>
    <row r="637612" ht="15"/>
    <row r="637613" ht="15"/>
    <row r="637614" ht="15"/>
    <row r="637615" ht="15"/>
    <row r="637616" ht="15"/>
    <row r="637617" ht="15"/>
    <row r="637618" ht="15"/>
    <row r="637619" ht="15"/>
    <row r="637620" ht="15"/>
    <row r="637621" ht="15"/>
    <row r="637622" ht="15"/>
    <row r="637623" ht="15"/>
    <row r="637624" ht="15"/>
    <row r="637625" ht="15"/>
    <row r="637626" ht="15"/>
    <row r="637627" ht="15"/>
    <row r="637628" ht="15"/>
    <row r="637629" ht="15"/>
    <row r="637630" ht="15"/>
    <row r="637631" ht="15"/>
    <row r="637632" ht="15"/>
    <row r="637633" ht="15"/>
    <row r="637634" ht="15"/>
    <row r="637635" ht="15"/>
    <row r="637636" ht="15"/>
    <row r="637637" ht="15"/>
    <row r="637638" ht="15"/>
    <row r="637639" ht="15"/>
    <row r="637640" ht="15"/>
    <row r="637641" ht="15"/>
    <row r="637642" ht="15"/>
    <row r="637643" ht="15"/>
    <row r="637644" ht="15"/>
    <row r="637645" ht="15"/>
    <row r="637646" ht="15"/>
    <row r="637647" ht="15"/>
    <row r="637648" ht="15"/>
    <row r="637649" ht="15"/>
    <row r="637650" ht="15"/>
    <row r="637651" ht="15"/>
    <row r="637652" ht="15"/>
    <row r="637653" ht="15"/>
    <row r="637654" ht="15"/>
    <row r="637655" ht="15"/>
    <row r="637656" ht="15"/>
    <row r="637657" ht="15"/>
    <row r="637658" ht="15"/>
    <row r="637659" ht="15"/>
    <row r="637660" ht="15"/>
    <row r="637661" ht="15"/>
    <row r="637662" ht="15"/>
    <row r="637663" ht="15"/>
    <row r="637664" ht="15"/>
    <row r="637665" ht="15"/>
    <row r="637666" ht="15"/>
    <row r="637667" ht="15"/>
    <row r="637668" ht="15"/>
    <row r="637669" ht="15"/>
    <row r="637670" ht="15"/>
    <row r="637671" ht="15"/>
    <row r="637672" ht="15"/>
    <row r="637673" ht="15"/>
    <row r="637674" ht="15"/>
    <row r="637675" ht="15"/>
    <row r="637676" ht="15"/>
    <row r="637677" ht="15"/>
    <row r="637678" ht="15"/>
    <row r="637679" ht="15"/>
    <row r="637680" ht="15"/>
    <row r="637681" ht="15"/>
    <row r="637682" ht="15"/>
    <row r="637683" ht="15"/>
    <row r="637684" ht="15"/>
    <row r="637685" ht="15"/>
    <row r="637686" ht="15"/>
    <row r="637687" ht="15"/>
    <row r="637688" ht="15"/>
    <row r="637689" ht="15"/>
    <row r="637690" ht="15"/>
    <row r="637691" ht="15"/>
    <row r="637692" ht="15"/>
    <row r="637693" ht="15"/>
    <row r="637694" ht="15"/>
    <row r="637695" ht="15"/>
    <row r="637696" ht="15"/>
    <row r="637697" ht="15"/>
    <row r="637698" ht="15"/>
    <row r="637699" ht="15"/>
    <row r="637700" ht="15"/>
    <row r="637701" ht="15"/>
    <row r="637702" ht="15"/>
    <row r="637703" ht="15"/>
    <row r="637704" ht="15"/>
    <row r="637705" ht="15"/>
    <row r="637706" ht="15"/>
    <row r="637707" ht="15"/>
    <row r="637708" ht="15"/>
    <row r="637709" ht="15"/>
    <row r="637710" ht="15"/>
    <row r="637711" ht="15"/>
    <row r="637712" ht="15"/>
    <row r="637713" ht="15"/>
    <row r="637714" ht="15"/>
    <row r="637715" ht="15"/>
    <row r="637716" ht="15"/>
    <row r="637717" ht="15"/>
    <row r="637718" ht="15"/>
    <row r="637719" ht="15"/>
    <row r="637720" ht="15"/>
    <row r="637721" ht="15"/>
    <row r="637722" ht="15"/>
    <row r="637723" ht="15"/>
    <row r="637724" ht="15"/>
    <row r="637725" ht="15"/>
    <row r="637726" ht="15"/>
    <row r="637727" ht="15"/>
    <row r="637728" ht="15"/>
    <row r="637729" ht="15"/>
    <row r="637730" ht="15"/>
    <row r="637731" ht="15"/>
    <row r="637732" ht="15"/>
    <row r="637733" ht="15"/>
    <row r="637734" ht="15"/>
    <row r="637735" ht="15"/>
    <row r="637736" ht="15"/>
    <row r="637737" ht="15"/>
    <row r="637738" ht="15"/>
    <row r="637739" ht="15"/>
    <row r="637740" ht="15"/>
    <row r="637741" ht="15"/>
    <row r="637742" ht="15"/>
    <row r="637743" ht="15"/>
    <row r="637744" ht="15"/>
    <row r="637745" ht="15"/>
    <row r="637746" ht="15"/>
    <row r="637747" ht="15"/>
    <row r="637748" ht="15"/>
    <row r="637749" ht="15"/>
    <row r="637750" ht="15"/>
    <row r="637751" ht="15"/>
    <row r="637752" ht="15"/>
    <row r="637753" ht="15"/>
    <row r="637754" ht="15"/>
    <row r="637755" ht="15"/>
    <row r="637756" ht="15"/>
    <row r="637757" ht="15"/>
    <row r="637758" ht="15"/>
    <row r="637759" ht="15"/>
    <row r="637760" ht="15"/>
    <row r="637761" ht="15"/>
    <row r="637762" ht="15"/>
    <row r="637763" ht="15"/>
    <row r="637764" ht="15"/>
    <row r="637765" ht="15"/>
    <row r="637766" ht="15"/>
    <row r="637767" ht="15"/>
    <row r="637768" ht="15"/>
    <row r="637769" ht="15"/>
    <row r="637770" ht="15"/>
    <row r="637771" ht="15"/>
    <row r="637772" ht="15"/>
    <row r="637773" ht="15"/>
    <row r="637774" ht="15"/>
    <row r="637775" ht="15"/>
    <row r="637776" ht="15"/>
    <row r="637777" ht="15"/>
    <row r="637778" ht="15"/>
    <row r="637779" ht="15"/>
    <row r="637780" ht="15"/>
    <row r="637781" ht="15"/>
    <row r="637782" ht="15"/>
    <row r="637783" ht="15"/>
    <row r="637784" ht="15"/>
    <row r="637785" ht="15"/>
    <row r="637786" ht="15"/>
    <row r="637787" ht="15"/>
    <row r="637788" ht="15"/>
    <row r="637789" ht="15"/>
    <row r="637790" ht="15"/>
    <row r="637791" ht="15"/>
    <row r="637792" ht="15"/>
    <row r="637793" ht="15"/>
    <row r="637794" ht="15"/>
    <row r="637795" ht="15"/>
    <row r="637796" ht="15"/>
    <row r="637797" ht="15"/>
    <row r="637798" ht="15"/>
    <row r="637799" ht="15"/>
    <row r="637800" ht="15"/>
    <row r="637801" ht="15"/>
    <row r="637802" ht="15"/>
    <row r="637803" ht="15"/>
    <row r="637804" ht="15"/>
    <row r="637805" ht="15"/>
    <row r="637806" ht="15"/>
    <row r="637807" ht="15"/>
    <row r="637808" ht="15"/>
    <row r="637809" ht="15"/>
    <row r="637810" ht="15"/>
    <row r="637811" ht="15"/>
    <row r="637812" ht="15"/>
    <row r="637813" ht="15"/>
    <row r="637814" ht="15"/>
    <row r="637815" ht="15"/>
    <row r="637816" ht="15"/>
    <row r="637817" ht="15"/>
    <row r="637818" ht="15"/>
    <row r="637819" ht="15"/>
    <row r="637820" ht="15"/>
    <row r="637821" ht="15"/>
    <row r="637822" ht="15"/>
    <row r="637823" ht="15"/>
    <row r="637824" ht="15"/>
    <row r="637825" ht="15"/>
    <row r="637826" ht="15"/>
    <row r="637827" ht="15"/>
    <row r="637828" ht="15"/>
    <row r="637829" ht="15"/>
    <row r="637830" ht="15"/>
    <row r="637831" ht="15"/>
    <row r="637832" ht="15"/>
    <row r="637833" ht="15"/>
    <row r="637834" ht="15"/>
    <row r="637835" ht="15"/>
    <row r="637836" ht="15"/>
    <row r="637837" ht="15"/>
    <row r="637838" ht="15"/>
    <row r="637839" ht="15"/>
    <row r="637840" ht="15"/>
    <row r="637841" ht="15"/>
    <row r="637842" ht="15"/>
    <row r="637843" ht="15"/>
    <row r="637844" ht="15"/>
    <row r="637845" ht="15"/>
    <row r="637846" ht="15"/>
    <row r="637847" ht="15"/>
    <row r="637848" ht="15"/>
    <row r="637849" ht="15"/>
    <row r="637850" ht="15"/>
    <row r="637851" ht="15"/>
    <row r="637852" ht="15"/>
    <row r="637853" ht="15"/>
    <row r="637854" ht="15"/>
    <row r="637855" ht="15"/>
    <row r="637856" ht="15"/>
    <row r="637857" ht="15"/>
    <row r="637858" ht="15"/>
    <row r="637859" ht="15"/>
    <row r="637860" ht="15"/>
    <row r="637861" ht="15"/>
    <row r="637862" ht="15"/>
    <row r="637863" ht="15"/>
    <row r="637864" ht="15"/>
    <row r="637865" ht="15"/>
    <row r="637866" ht="15"/>
    <row r="637867" ht="15"/>
    <row r="637868" ht="15"/>
    <row r="637869" ht="15"/>
    <row r="637870" ht="15"/>
    <row r="637871" ht="15"/>
    <row r="637872" ht="15"/>
    <row r="637873" ht="15"/>
    <row r="637874" ht="15"/>
    <row r="637875" ht="15"/>
    <row r="637876" ht="15"/>
    <row r="637877" ht="15"/>
    <row r="637878" ht="15"/>
    <row r="637879" ht="15"/>
    <row r="637880" ht="15"/>
    <row r="637881" ht="15"/>
    <row r="637882" ht="15"/>
    <row r="637883" ht="15"/>
    <row r="637884" ht="15"/>
    <row r="637885" ht="15"/>
    <row r="637886" ht="15"/>
    <row r="637887" ht="15"/>
    <row r="637888" ht="15"/>
    <row r="637889" ht="15"/>
    <row r="637890" ht="15"/>
    <row r="637891" ht="15"/>
    <row r="637892" ht="15"/>
    <row r="637893" ht="15"/>
    <row r="637894" ht="15"/>
    <row r="637895" ht="15"/>
    <row r="637896" ht="15"/>
    <row r="637897" ht="15"/>
    <row r="637898" ht="15"/>
    <row r="637899" ht="15"/>
    <row r="637900" ht="15"/>
    <row r="637901" ht="15"/>
    <row r="637902" ht="15"/>
    <row r="637903" ht="15"/>
    <row r="637904" ht="15"/>
    <row r="637905" ht="15"/>
    <row r="637906" ht="15"/>
    <row r="637907" ht="15"/>
    <row r="637908" ht="15"/>
    <row r="637909" ht="15"/>
    <row r="637910" ht="15"/>
    <row r="637911" ht="15"/>
    <row r="637912" ht="15"/>
    <row r="637913" ht="15"/>
    <row r="637914" ht="15"/>
    <row r="637915" ht="15"/>
    <row r="637916" ht="15"/>
    <row r="637917" ht="15"/>
    <row r="637918" ht="15"/>
    <row r="637919" ht="15"/>
    <row r="637920" ht="15"/>
    <row r="637921" ht="15"/>
    <row r="637922" ht="15"/>
    <row r="637923" ht="15"/>
    <row r="637924" ht="15"/>
    <row r="637925" ht="15"/>
    <row r="637926" ht="15"/>
    <row r="637927" ht="15"/>
    <row r="637928" ht="15"/>
    <row r="637929" ht="15"/>
    <row r="637930" ht="15"/>
    <row r="637931" ht="15"/>
    <row r="637932" ht="15"/>
    <row r="637933" ht="15"/>
    <row r="637934" ht="15"/>
    <row r="637935" ht="15"/>
    <row r="637936" ht="15"/>
    <row r="637937" ht="15"/>
    <row r="637938" ht="15"/>
    <row r="637939" ht="15"/>
    <row r="637940" ht="15"/>
    <row r="637941" ht="15"/>
    <row r="637942" ht="15"/>
    <row r="637943" ht="15"/>
    <row r="637944" ht="15"/>
    <row r="637945" ht="15"/>
    <row r="637946" ht="15"/>
    <row r="637947" ht="15"/>
    <row r="637948" ht="15"/>
    <row r="637949" ht="15"/>
    <row r="637950" ht="15"/>
    <row r="637951" ht="15"/>
    <row r="637952" ht="15"/>
    <row r="637953" ht="15"/>
    <row r="637954" ht="15"/>
    <row r="637955" ht="15"/>
    <row r="637956" ht="15"/>
    <row r="637957" ht="15"/>
    <row r="637958" ht="15"/>
    <row r="637959" ht="15"/>
    <row r="637960" ht="15"/>
    <row r="637961" ht="15"/>
    <row r="637962" ht="15"/>
    <row r="637963" ht="15"/>
    <row r="637964" ht="15"/>
    <row r="637965" ht="15"/>
    <row r="637966" ht="15"/>
    <row r="637967" ht="15"/>
    <row r="637968" ht="15"/>
    <row r="637969" ht="15"/>
    <row r="637970" ht="15"/>
    <row r="637971" ht="15"/>
    <row r="637972" ht="15"/>
    <row r="637973" ht="15"/>
    <row r="637974" ht="15"/>
    <row r="637975" ht="15"/>
    <row r="637976" ht="15"/>
    <row r="637977" ht="15"/>
    <row r="637978" ht="15"/>
    <row r="637979" ht="15"/>
    <row r="637980" ht="15"/>
    <row r="637981" ht="15"/>
    <row r="637982" ht="15"/>
    <row r="637983" ht="15"/>
    <row r="637984" ht="15"/>
    <row r="637985" ht="15"/>
    <row r="637986" ht="15"/>
    <row r="637987" ht="15"/>
    <row r="637988" ht="15"/>
    <row r="637989" ht="15"/>
    <row r="637990" ht="15"/>
    <row r="637991" ht="15"/>
    <row r="637992" ht="15"/>
    <row r="637993" ht="15"/>
    <row r="637994" ht="15"/>
    <row r="637995" ht="15"/>
    <row r="637996" ht="15"/>
    <row r="637997" ht="15"/>
    <row r="637998" ht="15"/>
    <row r="637999" ht="15"/>
    <row r="638000" ht="15"/>
    <row r="638001" ht="15"/>
    <row r="638002" ht="15"/>
    <row r="638003" ht="15"/>
    <row r="638004" ht="15"/>
    <row r="638005" ht="15"/>
    <row r="638006" ht="15"/>
    <row r="638007" ht="15"/>
    <row r="638008" ht="15"/>
    <row r="638009" ht="15"/>
    <row r="638010" ht="15"/>
    <row r="638011" ht="15"/>
    <row r="638012" ht="15"/>
    <row r="638013" ht="15"/>
    <row r="638014" ht="15"/>
    <row r="638015" ht="15"/>
    <row r="638016" ht="15"/>
    <row r="638017" ht="15"/>
    <row r="638018" ht="15"/>
    <row r="638019" ht="15"/>
    <row r="638020" ht="15"/>
    <row r="638021" ht="15"/>
    <row r="638022" ht="15"/>
    <row r="638023" ht="15"/>
    <row r="638024" ht="15"/>
    <row r="638025" ht="15"/>
    <row r="638026" ht="15"/>
    <row r="638027" ht="15"/>
    <row r="638028" ht="15"/>
    <row r="638029" ht="15"/>
    <row r="638030" ht="15"/>
    <row r="638031" ht="15"/>
    <row r="638032" ht="15"/>
    <row r="638033" ht="15"/>
    <row r="638034" ht="15"/>
    <row r="638035" ht="15"/>
    <row r="638036" ht="15"/>
    <row r="638037" ht="15"/>
    <row r="638038" ht="15"/>
    <row r="638039" ht="15"/>
    <row r="638040" ht="15"/>
    <row r="638041" ht="15"/>
    <row r="638042" ht="15"/>
    <row r="638043" ht="15"/>
    <row r="638044" ht="15"/>
    <row r="638045" ht="15"/>
    <row r="638046" ht="15"/>
    <row r="638047" ht="15"/>
    <row r="638048" ht="15"/>
    <row r="638049" ht="15"/>
    <row r="638050" ht="15"/>
    <row r="638051" ht="15"/>
    <row r="638052" ht="15"/>
    <row r="638053" ht="15"/>
    <row r="638054" ht="15"/>
    <row r="638055" ht="15"/>
    <row r="638056" ht="15"/>
    <row r="638057" ht="15"/>
    <row r="638058" ht="15"/>
    <row r="638059" ht="15"/>
    <row r="638060" ht="15"/>
    <row r="638061" ht="15"/>
    <row r="638062" ht="15"/>
    <row r="638063" ht="15"/>
    <row r="638064" ht="15"/>
    <row r="638065" ht="15"/>
    <row r="638066" ht="15"/>
    <row r="638067" ht="15"/>
    <row r="638068" ht="15"/>
    <row r="638069" ht="15"/>
    <row r="638070" ht="15"/>
    <row r="638071" ht="15"/>
    <row r="638072" ht="15"/>
    <row r="638073" ht="15"/>
    <row r="638074" ht="15"/>
    <row r="638075" ht="15"/>
    <row r="638076" ht="15"/>
    <row r="638077" ht="15"/>
    <row r="638078" ht="15"/>
    <row r="638079" ht="15"/>
    <row r="638080" ht="15"/>
    <row r="638081" ht="15"/>
    <row r="638082" ht="15"/>
    <row r="638083" ht="15"/>
    <row r="638084" ht="15"/>
    <row r="638085" ht="15"/>
    <row r="638086" ht="15"/>
    <row r="638087" ht="15"/>
    <row r="638088" ht="15"/>
    <row r="638089" ht="15"/>
    <row r="638090" ht="15"/>
    <row r="638091" ht="15"/>
    <row r="638092" ht="15"/>
    <row r="638093" ht="15"/>
    <row r="638094" ht="15"/>
    <row r="638095" ht="15"/>
    <row r="638096" ht="15"/>
    <row r="638097" ht="15"/>
    <row r="638098" ht="15"/>
    <row r="638099" ht="15"/>
    <row r="638100" ht="15"/>
    <row r="638101" ht="15"/>
    <row r="638102" ht="15"/>
    <row r="638103" ht="15"/>
    <row r="638104" ht="15"/>
    <row r="638105" ht="15"/>
    <row r="638106" ht="15"/>
    <row r="638107" ht="15"/>
    <row r="638108" ht="15"/>
    <row r="638109" ht="15"/>
    <row r="638110" ht="15"/>
    <row r="638111" ht="15"/>
    <row r="638112" ht="15"/>
    <row r="638113" ht="15"/>
    <row r="638114" ht="15"/>
    <row r="638115" ht="15"/>
    <row r="638116" ht="15"/>
    <row r="638117" ht="15"/>
    <row r="638118" ht="15"/>
    <row r="638119" ht="15"/>
    <row r="638120" ht="15"/>
    <row r="638121" ht="15"/>
    <row r="638122" ht="15"/>
    <row r="638123" ht="15"/>
    <row r="638124" ht="15"/>
    <row r="638125" ht="15"/>
    <row r="638126" ht="15"/>
    <row r="638127" ht="15"/>
    <row r="638128" ht="15"/>
    <row r="638129" ht="15"/>
    <row r="638130" ht="15"/>
    <row r="638131" ht="15"/>
    <row r="638132" ht="15"/>
    <row r="638133" ht="15"/>
    <row r="638134" ht="15"/>
    <row r="638135" ht="15"/>
    <row r="638136" ht="15"/>
    <row r="638137" ht="15"/>
    <row r="638138" ht="15"/>
    <row r="638139" ht="15"/>
    <row r="638140" ht="15"/>
    <row r="638141" ht="15"/>
    <row r="638142" ht="15"/>
    <row r="638143" ht="15"/>
    <row r="638144" ht="15"/>
    <row r="638145" ht="15"/>
    <row r="638146" ht="15"/>
    <row r="638147" ht="15"/>
    <row r="638148" ht="15"/>
    <row r="638149" ht="15"/>
    <row r="638150" ht="15"/>
    <row r="638151" ht="15"/>
    <row r="638152" ht="15"/>
    <row r="638153" ht="15"/>
    <row r="638154" ht="15"/>
    <row r="638155" ht="15"/>
    <row r="638156" ht="15"/>
    <row r="638157" ht="15"/>
    <row r="638158" ht="15"/>
    <row r="638159" ht="15"/>
    <row r="638160" ht="15"/>
    <row r="638161" ht="15"/>
    <row r="638162" ht="15"/>
    <row r="638163" ht="15"/>
    <row r="638164" ht="15"/>
    <row r="638165" ht="15"/>
    <row r="638166" ht="15"/>
    <row r="638167" ht="15"/>
    <row r="638168" ht="15"/>
    <row r="638169" ht="15"/>
    <row r="638170" ht="15"/>
    <row r="638171" ht="15"/>
    <row r="638172" ht="15"/>
    <row r="638173" ht="15"/>
    <row r="638174" ht="15"/>
    <row r="638175" ht="15"/>
    <row r="638176" ht="15"/>
    <row r="638177" ht="15"/>
    <row r="638178" ht="15"/>
    <row r="638179" ht="15"/>
    <row r="638180" ht="15"/>
    <row r="638181" ht="15"/>
    <row r="638182" ht="15"/>
    <row r="638183" ht="15"/>
    <row r="638184" ht="15"/>
    <row r="638185" ht="15"/>
    <row r="638186" ht="15"/>
    <row r="638187" ht="15"/>
    <row r="638188" ht="15"/>
    <row r="638189" ht="15"/>
    <row r="638190" ht="15"/>
    <row r="638191" ht="15"/>
    <row r="638192" ht="15"/>
    <row r="638193" ht="15"/>
    <row r="638194" ht="15"/>
    <row r="638195" ht="15"/>
    <row r="638196" ht="15"/>
    <row r="638197" ht="15"/>
    <row r="638198" ht="15"/>
    <row r="638199" ht="15"/>
    <row r="638200" ht="15"/>
    <row r="638201" ht="15"/>
    <row r="638202" ht="15"/>
    <row r="638203" ht="15"/>
    <row r="638204" ht="15"/>
    <row r="638205" ht="15"/>
    <row r="638206" ht="15"/>
    <row r="638207" ht="15"/>
    <row r="638208" ht="15"/>
    <row r="638209" ht="15"/>
    <row r="638210" ht="15"/>
    <row r="638211" ht="15"/>
    <row r="638212" ht="15"/>
    <row r="638213" ht="15"/>
    <row r="638214" ht="15"/>
    <row r="638215" ht="15"/>
    <row r="638216" ht="15"/>
    <row r="638217" ht="15"/>
    <row r="638218" ht="15"/>
    <row r="638219" ht="15"/>
    <row r="638220" ht="15"/>
    <row r="638221" ht="15"/>
    <row r="638222" ht="15"/>
    <row r="638223" ht="15"/>
    <row r="638224" ht="15"/>
    <row r="638225" ht="15"/>
    <row r="638226" ht="15"/>
    <row r="638227" ht="15"/>
    <row r="638228" ht="15"/>
    <row r="638229" ht="15"/>
    <row r="638230" ht="15"/>
    <row r="638231" ht="15"/>
    <row r="638232" ht="15"/>
    <row r="638233" ht="15"/>
    <row r="638234" ht="15"/>
    <row r="638235" ht="15"/>
    <row r="638236" ht="15"/>
    <row r="638237" ht="15"/>
    <row r="638238" ht="15"/>
    <row r="638239" ht="15"/>
    <row r="638240" ht="15"/>
    <row r="638241" ht="15"/>
    <row r="638242" ht="15"/>
    <row r="638243" ht="15"/>
    <row r="638244" ht="15"/>
    <row r="638245" ht="15"/>
    <row r="638246" ht="15"/>
    <row r="638247" ht="15"/>
    <row r="638248" ht="15"/>
    <row r="638249" ht="15"/>
    <row r="638250" ht="15"/>
    <row r="638251" ht="15"/>
    <row r="638252" ht="15"/>
    <row r="638253" ht="15"/>
    <row r="638254" ht="15"/>
    <row r="638255" ht="15"/>
    <row r="638256" ht="15"/>
    <row r="638257" ht="15"/>
    <row r="638258" ht="15"/>
    <row r="638259" ht="15"/>
    <row r="638260" ht="15"/>
    <row r="638261" ht="15"/>
    <row r="638262" ht="15"/>
    <row r="638263" ht="15"/>
    <row r="638264" ht="15"/>
    <row r="638265" ht="15"/>
    <row r="638266" ht="15"/>
    <row r="638267" ht="15"/>
    <row r="638268" ht="15"/>
    <row r="638269" ht="15"/>
    <row r="638270" ht="15"/>
    <row r="638271" ht="15"/>
    <row r="638272" ht="15"/>
    <row r="638273" ht="15"/>
    <row r="638274" ht="15"/>
    <row r="638275" ht="15"/>
    <row r="638276" ht="15"/>
    <row r="638277" ht="15"/>
    <row r="638278" ht="15"/>
    <row r="638279" ht="15"/>
    <row r="638280" ht="15"/>
    <row r="638281" ht="15"/>
    <row r="638282" ht="15"/>
    <row r="638283" ht="15"/>
    <row r="638284" ht="15"/>
    <row r="638285" ht="15"/>
    <row r="638286" ht="15"/>
    <row r="638287" ht="15"/>
    <row r="638288" ht="15"/>
    <row r="638289" ht="15"/>
    <row r="638290" ht="15"/>
    <row r="638291" ht="15"/>
    <row r="638292" ht="15"/>
    <row r="638293" ht="15"/>
    <row r="638294" ht="15"/>
    <row r="638295" ht="15"/>
    <row r="638296" ht="15"/>
    <row r="638297" ht="15"/>
    <row r="638298" ht="15"/>
    <row r="638299" ht="15"/>
    <row r="638300" ht="15"/>
    <row r="638301" ht="15"/>
    <row r="638302" ht="15"/>
    <row r="638303" ht="15"/>
    <row r="638304" ht="15"/>
    <row r="638305" ht="15"/>
    <row r="638306" ht="15"/>
    <row r="638307" ht="15"/>
    <row r="638308" ht="15"/>
    <row r="638309" ht="15"/>
    <row r="638310" ht="15"/>
    <row r="638311" ht="15"/>
    <row r="638312" ht="15"/>
    <row r="638313" ht="15"/>
    <row r="638314" ht="15"/>
    <row r="638315" ht="15"/>
    <row r="638316" ht="15"/>
    <row r="638317" ht="15"/>
    <row r="638318" ht="15"/>
    <row r="638319" ht="15"/>
    <row r="638320" ht="15"/>
    <row r="638321" ht="15"/>
    <row r="638322" ht="15"/>
    <row r="638323" ht="15"/>
    <row r="638324" ht="15"/>
    <row r="638325" ht="15"/>
    <row r="638326" ht="15"/>
    <row r="638327" ht="15"/>
    <row r="638328" ht="15"/>
    <row r="638329" ht="15"/>
    <row r="638330" ht="15"/>
    <row r="638331" ht="15"/>
    <row r="638332" ht="15"/>
    <row r="638333" ht="15"/>
    <row r="638334" ht="15"/>
    <row r="638335" ht="15"/>
    <row r="638336" ht="15"/>
    <row r="638337" ht="15"/>
    <row r="638338" ht="15"/>
    <row r="638339" ht="15"/>
    <row r="638340" ht="15"/>
    <row r="638341" ht="15"/>
    <row r="638342" ht="15"/>
    <row r="638343" ht="15"/>
    <row r="638344" ht="15"/>
    <row r="638345" ht="15"/>
    <row r="638346" ht="15"/>
    <row r="638347" ht="15"/>
    <row r="638348" ht="15"/>
    <row r="638349" ht="15"/>
    <row r="638350" ht="15"/>
    <row r="638351" ht="15"/>
    <row r="638352" ht="15"/>
    <row r="638353" ht="15"/>
    <row r="638354" ht="15"/>
    <row r="638355" ht="15"/>
    <row r="638356" ht="15"/>
    <row r="638357" ht="15"/>
    <row r="638358" ht="15"/>
    <row r="638359" ht="15"/>
    <row r="638360" ht="15"/>
    <row r="638361" ht="15"/>
    <row r="638362" ht="15"/>
    <row r="638363" ht="15"/>
    <row r="638364" ht="15"/>
    <row r="638365" ht="15"/>
    <row r="638366" ht="15"/>
    <row r="638367" ht="15"/>
    <row r="638368" ht="15"/>
    <row r="638369" ht="15"/>
    <row r="638370" ht="15"/>
    <row r="638371" ht="15"/>
    <row r="638372" ht="15"/>
    <row r="638373" ht="15"/>
    <row r="638374" ht="15"/>
    <row r="638375" ht="15"/>
    <row r="638376" ht="15"/>
    <row r="638377" ht="15"/>
    <row r="638378" ht="15"/>
    <row r="638379" ht="15"/>
    <row r="638380" ht="15"/>
    <row r="638381" ht="15"/>
    <row r="638382" ht="15"/>
    <row r="638383" ht="15"/>
    <row r="638384" ht="15"/>
    <row r="638385" ht="15"/>
    <row r="638386" ht="15"/>
    <row r="638387" ht="15"/>
    <row r="638388" ht="15"/>
    <row r="638389" ht="15"/>
    <row r="638390" ht="15"/>
    <row r="638391" ht="15"/>
    <row r="638392" ht="15"/>
    <row r="638393" ht="15"/>
    <row r="638394" ht="15"/>
    <row r="638395" ht="15"/>
    <row r="638396" ht="15"/>
    <row r="638397" ht="15"/>
    <row r="638398" ht="15"/>
    <row r="638399" ht="15"/>
    <row r="638400" ht="15"/>
    <row r="638401" ht="15"/>
    <row r="638402" ht="15"/>
    <row r="638403" ht="15"/>
    <row r="638404" ht="15"/>
    <row r="638405" ht="15"/>
    <row r="638406" ht="15"/>
    <row r="638407" ht="15"/>
    <row r="638408" ht="15"/>
    <row r="638409" ht="15"/>
    <row r="638410" ht="15"/>
    <row r="638411" ht="15"/>
    <row r="638412" ht="15"/>
    <row r="638413" ht="15"/>
    <row r="638414" ht="15"/>
    <row r="638415" ht="15"/>
    <row r="638416" ht="15"/>
    <row r="638417" ht="15"/>
    <row r="638418" ht="15"/>
    <row r="638419" ht="15"/>
    <row r="638420" ht="15"/>
    <row r="638421" ht="15"/>
    <row r="638422" ht="15"/>
    <row r="638423" ht="15"/>
    <row r="638424" ht="15"/>
    <row r="638425" ht="15"/>
    <row r="638426" ht="15"/>
    <row r="638427" ht="15"/>
    <row r="638428" ht="15"/>
    <row r="638429" ht="15"/>
    <row r="638430" ht="15"/>
    <row r="638431" ht="15"/>
    <row r="638432" ht="15"/>
    <row r="638433" ht="15"/>
    <row r="638434" ht="15"/>
    <row r="638435" ht="15"/>
    <row r="638436" ht="15"/>
    <row r="638437" ht="15"/>
    <row r="638438" ht="15"/>
    <row r="638439" ht="15"/>
    <row r="638440" ht="15"/>
    <row r="638441" ht="15"/>
    <row r="638442" ht="15"/>
    <row r="638443" ht="15"/>
    <row r="638444" ht="15"/>
    <row r="638445" ht="15"/>
    <row r="638446" ht="15"/>
    <row r="638447" ht="15"/>
    <row r="638448" ht="15"/>
    <row r="638449" ht="15"/>
    <row r="638450" ht="15"/>
    <row r="638451" ht="15"/>
    <row r="638452" ht="15"/>
    <row r="638453" ht="15"/>
    <row r="638454" ht="15"/>
    <row r="638455" ht="15"/>
    <row r="638456" ht="15"/>
    <row r="638457" ht="15"/>
    <row r="638458" ht="15"/>
    <row r="638459" ht="15"/>
    <row r="638460" ht="15"/>
    <row r="638461" ht="15"/>
    <row r="638462" ht="15"/>
    <row r="638463" ht="15"/>
    <row r="638464" ht="15"/>
    <row r="638465" ht="15"/>
    <row r="638466" ht="15"/>
    <row r="638467" ht="15"/>
    <row r="638468" ht="15"/>
    <row r="638469" ht="15"/>
    <row r="638470" ht="15"/>
    <row r="638471" ht="15"/>
    <row r="638472" ht="15"/>
    <row r="638473" ht="15"/>
    <row r="638474" ht="15"/>
    <row r="638475" ht="15"/>
    <row r="638476" ht="15"/>
    <row r="638477" ht="15"/>
    <row r="638478" ht="15"/>
    <row r="638479" ht="15"/>
    <row r="638480" ht="15"/>
    <row r="638481" ht="15"/>
    <row r="638482" ht="15"/>
    <row r="638483" ht="15"/>
    <row r="638484" ht="15"/>
    <row r="638485" ht="15"/>
    <row r="638486" ht="15"/>
    <row r="638487" ht="15"/>
    <row r="638488" ht="15"/>
    <row r="638489" ht="15"/>
    <row r="638490" ht="15"/>
    <row r="638491" ht="15"/>
    <row r="638492" ht="15"/>
    <row r="638493" ht="15"/>
    <row r="638494" ht="15"/>
    <row r="638495" ht="15"/>
    <row r="638496" ht="15"/>
    <row r="638497" ht="15"/>
    <row r="638498" ht="15"/>
    <row r="638499" ht="15"/>
    <row r="638500" ht="15"/>
    <row r="638501" ht="15"/>
    <row r="638502" ht="15"/>
    <row r="638503" ht="15"/>
    <row r="638504" ht="15"/>
    <row r="638505" ht="15"/>
    <row r="638506" ht="15"/>
    <row r="638507" ht="15"/>
    <row r="638508" ht="15"/>
    <row r="638509" ht="15"/>
    <row r="638510" ht="15"/>
    <row r="638511" ht="15"/>
    <row r="638512" ht="15"/>
    <row r="638513" ht="15"/>
    <row r="638514" ht="15"/>
    <row r="638515" ht="15"/>
    <row r="638516" ht="15"/>
    <row r="638517" ht="15"/>
    <row r="638518" ht="15"/>
    <row r="638519" ht="15"/>
    <row r="638520" ht="15"/>
    <row r="638521" ht="15"/>
    <row r="638522" ht="15"/>
    <row r="638523" ht="15"/>
    <row r="638524" ht="15"/>
    <row r="638525" ht="15"/>
    <row r="638526" ht="15"/>
    <row r="638527" ht="15"/>
    <row r="638528" ht="15"/>
    <row r="638529" ht="15"/>
    <row r="638530" ht="15"/>
    <row r="638531" ht="15"/>
    <row r="638532" ht="15"/>
    <row r="638533" ht="15"/>
    <row r="638534" ht="15"/>
    <row r="638535" ht="15"/>
    <row r="638536" ht="15"/>
    <row r="638537" ht="15"/>
    <row r="638538" ht="15"/>
    <row r="638539" ht="15"/>
    <row r="638540" ht="15"/>
    <row r="638541" ht="15"/>
    <row r="638542" ht="15"/>
    <row r="638543" ht="15"/>
    <row r="638544" ht="15"/>
    <row r="638545" ht="15"/>
    <row r="638546" ht="15"/>
    <row r="638547" ht="15"/>
    <row r="638548" ht="15"/>
    <row r="638549" ht="15"/>
    <row r="638550" ht="15"/>
    <row r="638551" ht="15"/>
    <row r="638552" ht="15"/>
    <row r="638553" ht="15"/>
    <row r="638554" ht="15"/>
    <row r="638555" ht="15"/>
    <row r="638556" ht="15"/>
    <row r="638557" ht="15"/>
    <row r="638558" ht="15"/>
    <row r="638559" ht="15"/>
    <row r="638560" ht="15"/>
    <row r="638561" ht="15"/>
    <row r="638562" ht="15"/>
    <row r="638563" ht="15"/>
    <row r="638564" ht="15"/>
    <row r="638565" ht="15"/>
    <row r="638566" ht="15"/>
    <row r="638567" ht="15"/>
    <row r="638568" ht="15"/>
    <row r="638569" ht="15"/>
    <row r="638570" ht="15"/>
    <row r="638571" ht="15"/>
    <row r="638572" ht="15"/>
    <row r="638573" ht="15"/>
    <row r="638574" ht="15"/>
    <row r="638575" ht="15"/>
    <row r="638576" ht="15"/>
    <row r="638577" ht="15"/>
    <row r="638578" ht="15"/>
    <row r="638579" ht="15"/>
    <row r="638580" ht="15"/>
    <row r="638581" ht="15"/>
    <row r="638582" ht="15"/>
    <row r="638583" ht="15"/>
    <row r="638584" ht="15"/>
    <row r="638585" ht="15"/>
    <row r="638586" ht="15"/>
    <row r="638587" ht="15"/>
    <row r="638588" ht="15"/>
    <row r="638589" ht="15"/>
    <row r="638590" ht="15"/>
    <row r="638591" ht="15"/>
    <row r="638592" ht="15"/>
    <row r="638593" ht="15"/>
    <row r="638594" ht="15"/>
    <row r="638595" ht="15"/>
    <row r="638596" ht="15"/>
    <row r="638597" ht="15"/>
    <row r="638598" ht="15"/>
    <row r="638599" ht="15"/>
    <row r="638600" ht="15"/>
    <row r="638601" ht="15"/>
    <row r="638602" ht="15"/>
    <row r="638603" ht="15"/>
    <row r="638604" ht="15"/>
    <row r="638605" ht="15"/>
    <row r="638606" ht="15"/>
    <row r="638607" ht="15"/>
    <row r="638608" ht="15"/>
    <row r="638609" ht="15"/>
    <row r="638610" ht="15"/>
    <row r="638611" ht="15"/>
    <row r="638612" ht="15"/>
    <row r="638613" ht="15"/>
    <row r="638614" ht="15"/>
    <row r="638615" ht="15"/>
    <row r="638616" ht="15"/>
    <row r="638617" ht="15"/>
    <row r="638618" ht="15"/>
    <row r="638619" ht="15"/>
    <row r="638620" ht="15"/>
    <row r="638621" ht="15"/>
    <row r="638622" ht="15"/>
    <row r="638623" ht="15"/>
    <row r="638624" ht="15"/>
    <row r="638625" ht="15"/>
    <row r="638626" ht="15"/>
    <row r="638627" ht="15"/>
    <row r="638628" ht="15"/>
    <row r="638629" ht="15"/>
    <row r="638630" ht="15"/>
    <row r="638631" ht="15"/>
    <row r="638632" ht="15"/>
    <row r="638633" ht="15"/>
    <row r="638634" ht="15"/>
    <row r="638635" ht="15"/>
    <row r="638636" ht="15"/>
    <row r="638637" ht="15"/>
    <row r="638638" ht="15"/>
    <row r="638639" ht="15"/>
    <row r="638640" ht="15"/>
    <row r="638641" ht="15"/>
    <row r="638642" ht="15"/>
    <row r="638643" ht="15"/>
    <row r="638644" ht="15"/>
    <row r="638645" ht="15"/>
    <row r="638646" ht="15"/>
    <row r="638647" ht="15"/>
    <row r="638648" ht="15"/>
    <row r="638649" ht="15"/>
    <row r="638650" ht="15"/>
    <row r="638651" ht="15"/>
    <row r="638652" ht="15"/>
    <row r="638653" ht="15"/>
    <row r="638654" ht="15"/>
    <row r="638655" ht="15"/>
    <row r="638656" ht="15"/>
    <row r="638657" ht="15"/>
    <row r="638658" ht="15"/>
    <row r="638659" ht="15"/>
    <row r="638660" ht="15"/>
    <row r="638661" ht="15"/>
    <row r="638662" ht="15"/>
    <row r="638663" ht="15"/>
    <row r="638664" ht="15"/>
    <row r="638665" ht="15"/>
    <row r="638666" ht="15"/>
    <row r="638667" ht="15"/>
    <row r="638668" ht="15"/>
    <row r="638669" ht="15"/>
    <row r="638670" ht="15"/>
    <row r="638671" ht="15"/>
    <row r="638672" ht="15"/>
    <row r="638673" ht="15"/>
    <row r="638674" ht="15"/>
    <row r="638675" ht="15"/>
    <row r="638676" ht="15"/>
    <row r="638677" ht="15"/>
    <row r="638678" ht="15"/>
    <row r="638679" ht="15"/>
    <row r="638680" ht="15"/>
    <row r="638681" ht="15"/>
    <row r="638682" ht="15"/>
    <row r="638683" ht="15"/>
    <row r="638684" ht="15"/>
    <row r="638685" ht="15"/>
    <row r="638686" ht="15"/>
    <row r="638687" ht="15"/>
    <row r="638688" ht="15"/>
    <row r="638689" ht="15"/>
    <row r="638690" ht="15"/>
    <row r="638691" ht="15"/>
    <row r="638692" ht="15"/>
    <row r="638693" ht="15"/>
    <row r="638694" ht="15"/>
    <row r="638695" ht="15"/>
    <row r="638696" ht="15"/>
    <row r="638697" ht="15"/>
    <row r="638698" ht="15"/>
    <row r="638699" ht="15"/>
    <row r="638700" ht="15"/>
    <row r="638701" ht="15"/>
    <row r="638702" ht="15"/>
    <row r="638703" ht="15"/>
    <row r="638704" ht="15"/>
    <row r="638705" ht="15"/>
    <row r="638706" ht="15"/>
    <row r="638707" ht="15"/>
    <row r="638708" ht="15"/>
    <row r="638709" ht="15"/>
    <row r="638710" ht="15"/>
    <row r="638711" ht="15"/>
    <row r="638712" ht="15"/>
    <row r="638713" ht="15"/>
    <row r="638714" ht="15"/>
    <row r="638715" ht="15"/>
    <row r="638716" ht="15"/>
    <row r="638717" ht="15"/>
    <row r="638718" ht="15"/>
    <row r="638719" ht="15"/>
    <row r="638720" ht="15"/>
    <row r="638721" ht="15"/>
    <row r="638722" ht="15"/>
    <row r="638723" ht="15"/>
    <row r="638724" ht="15"/>
    <row r="638725" ht="15"/>
    <row r="638726" ht="15"/>
    <row r="638727" ht="15"/>
    <row r="638728" ht="15"/>
    <row r="638729" ht="15"/>
    <row r="638730" ht="15"/>
    <row r="638731" ht="15"/>
    <row r="638732" ht="15"/>
    <row r="638733" ht="15"/>
    <row r="638734" ht="15"/>
    <row r="638735" ht="15"/>
    <row r="638736" ht="15"/>
    <row r="638737" ht="15"/>
    <row r="638738" ht="15"/>
    <row r="638739" ht="15"/>
    <row r="638740" ht="15"/>
    <row r="638741" ht="15"/>
    <row r="638742" ht="15"/>
    <row r="638743" ht="15"/>
    <row r="638744" ht="15"/>
    <row r="638745" ht="15"/>
    <row r="638746" ht="15"/>
    <row r="638747" ht="15"/>
    <row r="638748" ht="15"/>
    <row r="638749" ht="15"/>
    <row r="638750" ht="15"/>
    <row r="638751" ht="15"/>
    <row r="638752" ht="15"/>
    <row r="638753" ht="15"/>
    <row r="638754" ht="15"/>
    <row r="638755" ht="15"/>
    <row r="638756" ht="15"/>
    <row r="638757" ht="15"/>
    <row r="638758" ht="15"/>
    <row r="638759" ht="15"/>
    <row r="638760" ht="15"/>
    <row r="638761" ht="15"/>
    <row r="638762" ht="15"/>
    <row r="638763" ht="15"/>
    <row r="638764" ht="15"/>
    <row r="638765" ht="15"/>
    <row r="638766" ht="15"/>
    <row r="638767" ht="15"/>
    <row r="638768" ht="15"/>
    <row r="638769" ht="15"/>
    <row r="638770" ht="15"/>
    <row r="638771" ht="15"/>
    <row r="638772" ht="15"/>
    <row r="638773" ht="15"/>
    <row r="638774" ht="15"/>
    <row r="638775" ht="15"/>
    <row r="638776" ht="15"/>
    <row r="638777" ht="15"/>
    <row r="638778" ht="15"/>
    <row r="638779" ht="15"/>
    <row r="638780" ht="15"/>
    <row r="638781" ht="15"/>
    <row r="638782" ht="15"/>
    <row r="638783" ht="15"/>
    <row r="638784" ht="15"/>
    <row r="638785" ht="15"/>
    <row r="638786" ht="15"/>
    <row r="638787" ht="15"/>
    <row r="638788" ht="15"/>
    <row r="638789" ht="15"/>
    <row r="638790" ht="15"/>
    <row r="638791" ht="15"/>
    <row r="638792" ht="15"/>
    <row r="638793" ht="15"/>
    <row r="638794" ht="15"/>
    <row r="638795" ht="15"/>
    <row r="638796" ht="15"/>
    <row r="638797" ht="15"/>
    <row r="638798" ht="15"/>
    <row r="638799" ht="15"/>
    <row r="638800" ht="15"/>
    <row r="638801" ht="15"/>
    <row r="638802" ht="15"/>
    <row r="638803" ht="15"/>
    <row r="638804" ht="15"/>
    <row r="638805" ht="15"/>
    <row r="638806" ht="15"/>
    <row r="638807" ht="15"/>
    <row r="638808" ht="15"/>
    <row r="638809" ht="15"/>
    <row r="638810" ht="15"/>
    <row r="638811" ht="15"/>
    <row r="638812" ht="15"/>
    <row r="638813" ht="15"/>
    <row r="638814" ht="15"/>
    <row r="638815" ht="15"/>
    <row r="638816" ht="15"/>
    <row r="638817" ht="15"/>
    <row r="638818" ht="15"/>
    <row r="638819" ht="15"/>
    <row r="638820" ht="15"/>
    <row r="638821" ht="15"/>
    <row r="638822" ht="15"/>
    <row r="638823" ht="15"/>
    <row r="638824" ht="15"/>
    <row r="638825" ht="15"/>
    <row r="638826" ht="15"/>
    <row r="638827" ht="15"/>
    <row r="638828" ht="15"/>
    <row r="638829" ht="15"/>
    <row r="638830" ht="15"/>
    <row r="638831" ht="15"/>
    <row r="638832" ht="15"/>
    <row r="638833" ht="15"/>
    <row r="638834" ht="15"/>
    <row r="638835" ht="15"/>
    <row r="638836" ht="15"/>
    <row r="638837" ht="15"/>
    <row r="638838" ht="15"/>
    <row r="638839" ht="15"/>
    <row r="638840" ht="15"/>
    <row r="638841" ht="15"/>
    <row r="638842" ht="15"/>
    <row r="638843" ht="15"/>
    <row r="638844" ht="15"/>
    <row r="638845" ht="15"/>
    <row r="638846" ht="15"/>
    <row r="638847" ht="15"/>
    <row r="638848" ht="15"/>
    <row r="638849" ht="15"/>
    <row r="638850" ht="15"/>
    <row r="638851" ht="15"/>
    <row r="638852" ht="15"/>
    <row r="638853" ht="15"/>
    <row r="638854" ht="15"/>
    <row r="638855" ht="15"/>
    <row r="638856" ht="15"/>
    <row r="638857" ht="15"/>
    <row r="638858" ht="15"/>
    <row r="638859" ht="15"/>
    <row r="638860" ht="15"/>
    <row r="638861" ht="15"/>
    <row r="638862" ht="15"/>
    <row r="638863" ht="15"/>
    <row r="638864" ht="15"/>
    <row r="638865" ht="15"/>
    <row r="638866" ht="15"/>
    <row r="638867" ht="15"/>
    <row r="638868" ht="15"/>
    <row r="638869" ht="15"/>
    <row r="638870" ht="15"/>
    <row r="638871" ht="15"/>
    <row r="638872" ht="15"/>
    <row r="638873" ht="15"/>
    <row r="638874" ht="15"/>
    <row r="638875" ht="15"/>
    <row r="638876" ht="15"/>
    <row r="638877" ht="15"/>
    <row r="638878" ht="15"/>
    <row r="638879" ht="15"/>
    <row r="638880" ht="15"/>
    <row r="638881" ht="15"/>
    <row r="638882" ht="15"/>
    <row r="638883" ht="15"/>
    <row r="638884" ht="15"/>
    <row r="638885" ht="15"/>
    <row r="638886" ht="15"/>
    <row r="638887" ht="15"/>
    <row r="638888" ht="15"/>
    <row r="638889" ht="15"/>
    <row r="638890" ht="15"/>
    <row r="638891" ht="15"/>
    <row r="638892" ht="15"/>
    <row r="638893" ht="15"/>
    <row r="638894" ht="15"/>
    <row r="638895" ht="15"/>
    <row r="638896" ht="15"/>
    <row r="638897" ht="15"/>
    <row r="638898" ht="15"/>
    <row r="638899" ht="15"/>
    <row r="638900" ht="15"/>
    <row r="638901" ht="15"/>
    <row r="638902" ht="15"/>
    <row r="638903" ht="15"/>
    <row r="638904" ht="15"/>
    <row r="638905" ht="15"/>
    <row r="638906" ht="15"/>
    <row r="638907" ht="15"/>
    <row r="638908" ht="15"/>
    <row r="638909" ht="15"/>
    <row r="638910" ht="15"/>
    <row r="638911" ht="15"/>
    <row r="638912" ht="15"/>
    <row r="638913" ht="15"/>
    <row r="638914" ht="15"/>
    <row r="638915" ht="15"/>
    <row r="638916" ht="15"/>
    <row r="638917" ht="15"/>
    <row r="638918" ht="15"/>
    <row r="638919" ht="15"/>
    <row r="638920" ht="15"/>
    <row r="638921" ht="15"/>
    <row r="638922" ht="15"/>
    <row r="638923" ht="15"/>
    <row r="638924" ht="15"/>
    <row r="638925" ht="15"/>
    <row r="638926" ht="15"/>
    <row r="638927" ht="15"/>
    <row r="638928" ht="15"/>
    <row r="638929" ht="15"/>
    <row r="638930" ht="15"/>
    <row r="638931" ht="15"/>
    <row r="638932" ht="15"/>
    <row r="638933" ht="15"/>
    <row r="638934" ht="15"/>
    <row r="638935" ht="15"/>
    <row r="638936" ht="15"/>
    <row r="638937" ht="15"/>
    <row r="638938" ht="15"/>
    <row r="638939" ht="15"/>
    <row r="638940" ht="15"/>
    <row r="638941" ht="15"/>
    <row r="638942" ht="15"/>
    <row r="638943" ht="15"/>
    <row r="638944" ht="15"/>
    <row r="638945" ht="15"/>
    <row r="638946" ht="15"/>
    <row r="638947" ht="15"/>
    <row r="638948" ht="15"/>
    <row r="638949" ht="15"/>
    <row r="638950" ht="15"/>
    <row r="638951" ht="15"/>
    <row r="638952" ht="15"/>
    <row r="638953" ht="15"/>
    <row r="638954" ht="15"/>
    <row r="638955" ht="15"/>
    <row r="638956" ht="15"/>
    <row r="638957" ht="15"/>
    <row r="638958" ht="15"/>
    <row r="638959" ht="15"/>
    <row r="638960" ht="15"/>
    <row r="638961" ht="15"/>
    <row r="638962" ht="15"/>
    <row r="638963" ht="15"/>
    <row r="638964" ht="15"/>
    <row r="638965" ht="15"/>
    <row r="638966" ht="15"/>
    <row r="638967" ht="15"/>
    <row r="638968" ht="15"/>
    <row r="638969" ht="15"/>
    <row r="638970" ht="15"/>
    <row r="638971" ht="15"/>
    <row r="638972" ht="15"/>
    <row r="638973" ht="15"/>
    <row r="638974" ht="15"/>
    <row r="638975" ht="15"/>
    <row r="638976" ht="15"/>
    <row r="638977" ht="15"/>
    <row r="638978" ht="15"/>
    <row r="638979" ht="15"/>
    <row r="638980" ht="15"/>
    <row r="638981" ht="15"/>
    <row r="638982" ht="15"/>
    <row r="638983" ht="15"/>
    <row r="638984" ht="15"/>
    <row r="638985" ht="15"/>
    <row r="638986" ht="15"/>
    <row r="638987" ht="15"/>
    <row r="638988" ht="15"/>
    <row r="638989" ht="15"/>
    <row r="638990" ht="15"/>
    <row r="638991" ht="15"/>
    <row r="638992" ht="15"/>
    <row r="638993" ht="15"/>
    <row r="638994" ht="15"/>
    <row r="638995" ht="15"/>
    <row r="638996" ht="15"/>
    <row r="638997" ht="15"/>
    <row r="638998" ht="15"/>
    <row r="638999" ht="15"/>
    <row r="639000" ht="15"/>
    <row r="639001" ht="15"/>
    <row r="639002" ht="15"/>
    <row r="639003" ht="15"/>
    <row r="639004" ht="15"/>
    <row r="639005" ht="15"/>
    <row r="639006" ht="15"/>
    <row r="639007" ht="15"/>
    <row r="639008" ht="15"/>
    <row r="639009" ht="15"/>
    <row r="639010" ht="15"/>
    <row r="639011" ht="15"/>
    <row r="639012" ht="15"/>
    <row r="639013" ht="15"/>
    <row r="639014" ht="15"/>
    <row r="639015" ht="15"/>
    <row r="639016" ht="15"/>
    <row r="639017" ht="15"/>
    <row r="639018" ht="15"/>
    <row r="639019" ht="15"/>
    <row r="639020" ht="15"/>
    <row r="639021" ht="15"/>
    <row r="639022" ht="15"/>
    <row r="639023" ht="15"/>
    <row r="639024" ht="15"/>
    <row r="639025" ht="15"/>
    <row r="639026" ht="15"/>
    <row r="639027" ht="15"/>
    <row r="639028" ht="15"/>
    <row r="639029" ht="15"/>
    <row r="639030" ht="15"/>
    <row r="639031" ht="15"/>
    <row r="639032" ht="15"/>
    <row r="639033" ht="15"/>
    <row r="639034" ht="15"/>
    <row r="639035" ht="15"/>
    <row r="639036" ht="15"/>
    <row r="639037" ht="15"/>
    <row r="639038" ht="15"/>
    <row r="639039" ht="15"/>
    <row r="639040" ht="15"/>
    <row r="639041" ht="15"/>
    <row r="639042" ht="15"/>
    <row r="639043" ht="15"/>
    <row r="639044" ht="15"/>
    <row r="639045" ht="15"/>
    <row r="639046" ht="15"/>
    <row r="639047" ht="15"/>
    <row r="639048" ht="15"/>
    <row r="639049" ht="15"/>
    <row r="639050" ht="15"/>
    <row r="639051" ht="15"/>
    <row r="639052" ht="15"/>
    <row r="639053" ht="15"/>
    <row r="639054" ht="15"/>
    <row r="639055" ht="15"/>
    <row r="639056" ht="15"/>
    <row r="639057" ht="15"/>
    <row r="639058" ht="15"/>
    <row r="639059" ht="15"/>
    <row r="639060" ht="15"/>
    <row r="639061" ht="15"/>
    <row r="639062" ht="15"/>
    <row r="639063" ht="15"/>
    <row r="639064" ht="15"/>
    <row r="639065" ht="15"/>
    <row r="639066" ht="15"/>
    <row r="639067" ht="15"/>
    <row r="639068" ht="15"/>
    <row r="639069" ht="15"/>
    <row r="639070" ht="15"/>
    <row r="639071" ht="15"/>
    <row r="639072" ht="15"/>
    <row r="639073" ht="15"/>
    <row r="639074" ht="15"/>
    <row r="639075" ht="15"/>
    <row r="639076" ht="15"/>
    <row r="639077" ht="15"/>
    <row r="639078" ht="15"/>
    <row r="639079" ht="15"/>
    <row r="639080" ht="15"/>
    <row r="639081" ht="15"/>
    <row r="639082" ht="15"/>
    <row r="639083" ht="15"/>
    <row r="639084" ht="15"/>
    <row r="639085" ht="15"/>
    <row r="639086" ht="15"/>
    <row r="639087" ht="15"/>
    <row r="639088" ht="15"/>
    <row r="639089" ht="15"/>
    <row r="639090" ht="15"/>
    <row r="639091" ht="15"/>
    <row r="639092" ht="15"/>
    <row r="639093" ht="15"/>
    <row r="639094" ht="15"/>
    <row r="639095" ht="15"/>
    <row r="639096" ht="15"/>
    <row r="639097" ht="15"/>
    <row r="639098" ht="15"/>
    <row r="639099" ht="15"/>
    <row r="639100" ht="15"/>
    <row r="639101" ht="15"/>
    <row r="639102" ht="15"/>
    <row r="639103" ht="15"/>
    <row r="639104" ht="15"/>
    <row r="639105" ht="15"/>
    <row r="639106" ht="15"/>
    <row r="639107" ht="15"/>
    <row r="639108" ht="15"/>
    <row r="639109" ht="15"/>
    <row r="639110" ht="15"/>
    <row r="639111" ht="15"/>
    <row r="639112" ht="15"/>
    <row r="639113" ht="15"/>
    <row r="639114" ht="15"/>
    <row r="639115" ht="15"/>
    <row r="639116" ht="15"/>
    <row r="639117" ht="15"/>
    <row r="639118" ht="15"/>
    <row r="639119" ht="15"/>
    <row r="639120" ht="15"/>
    <row r="639121" ht="15"/>
    <row r="639122" ht="15"/>
    <row r="639123" ht="15"/>
    <row r="639124" ht="15"/>
    <row r="639125" ht="15"/>
    <row r="639126" ht="15"/>
    <row r="639127" ht="15"/>
    <row r="639128" ht="15"/>
    <row r="639129" ht="15"/>
    <row r="639130" ht="15"/>
    <row r="639131" ht="15"/>
    <row r="639132" ht="15"/>
    <row r="639133" ht="15"/>
    <row r="639134" ht="15"/>
    <row r="639135" ht="15"/>
    <row r="639136" ht="15"/>
    <row r="639137" ht="15"/>
    <row r="639138" ht="15"/>
    <row r="639139" ht="15"/>
    <row r="639140" ht="15"/>
    <row r="639141" ht="15"/>
    <row r="639142" ht="15"/>
    <row r="639143" ht="15"/>
    <row r="639144" ht="15"/>
    <row r="639145" ht="15"/>
    <row r="639146" ht="15"/>
    <row r="639147" ht="15"/>
    <row r="639148" ht="15"/>
    <row r="639149" ht="15"/>
    <row r="639150" ht="15"/>
    <row r="639151" ht="15"/>
    <row r="639152" ht="15"/>
    <row r="639153" ht="15"/>
    <row r="639154" ht="15"/>
    <row r="639155" ht="15"/>
    <row r="639156" ht="15"/>
    <row r="639157" ht="15"/>
    <row r="639158" ht="15"/>
    <row r="639159" ht="15"/>
    <row r="639160" ht="15"/>
    <row r="639161" ht="15"/>
    <row r="639162" ht="15"/>
    <row r="639163" ht="15"/>
    <row r="639164" ht="15"/>
    <row r="639165" ht="15"/>
    <row r="639166" ht="15"/>
    <row r="639167" ht="15"/>
    <row r="639168" ht="15"/>
    <row r="639169" ht="15"/>
    <row r="639170" ht="15"/>
    <row r="639171" ht="15"/>
    <row r="639172" ht="15"/>
    <row r="639173" ht="15"/>
    <row r="639174" ht="15"/>
    <row r="639175" ht="15"/>
    <row r="639176" ht="15"/>
    <row r="639177" ht="15"/>
    <row r="639178" ht="15"/>
    <row r="639179" ht="15"/>
    <row r="639180" ht="15"/>
    <row r="639181" ht="15"/>
    <row r="639182" ht="15"/>
    <row r="639183" ht="15"/>
    <row r="639184" ht="15"/>
    <row r="639185" ht="15"/>
    <row r="639186" ht="15"/>
    <row r="639187" ht="15"/>
    <row r="639188" ht="15"/>
    <row r="639189" ht="15"/>
    <row r="639190" ht="15"/>
    <row r="639191" ht="15"/>
    <row r="639192" ht="15"/>
    <row r="639193" ht="15"/>
    <row r="639194" ht="15"/>
    <row r="639195" ht="15"/>
    <row r="639196" ht="15"/>
    <row r="639197" ht="15"/>
    <row r="639198" ht="15"/>
    <row r="639199" ht="15"/>
    <row r="639200" ht="15"/>
    <row r="639201" ht="15"/>
    <row r="639202" ht="15"/>
    <row r="639203" ht="15"/>
    <row r="639204" ht="15"/>
    <row r="639205" ht="15"/>
    <row r="639206" ht="15"/>
    <row r="639207" ht="15"/>
    <row r="639208" ht="15"/>
    <row r="639209" ht="15"/>
    <row r="639210" ht="15"/>
    <row r="639211" ht="15"/>
    <row r="639212" ht="15"/>
    <row r="639213" ht="15"/>
    <row r="639214" ht="15"/>
    <row r="639215" ht="15"/>
    <row r="639216" ht="15"/>
    <row r="639217" ht="15"/>
    <row r="639218" ht="15"/>
    <row r="639219" ht="15"/>
    <row r="639220" ht="15"/>
    <row r="639221" ht="15"/>
    <row r="639222" ht="15"/>
    <row r="639223" ht="15"/>
    <row r="639224" ht="15"/>
    <row r="639225" ht="15"/>
    <row r="639226" ht="15"/>
    <row r="639227" ht="15"/>
    <row r="639228" ht="15"/>
    <row r="639229" ht="15"/>
    <row r="639230" ht="15"/>
    <row r="639231" ht="15"/>
    <row r="639232" ht="15"/>
    <row r="639233" ht="15"/>
    <row r="639234" ht="15"/>
    <row r="639235" ht="15"/>
    <row r="639236" ht="15"/>
    <row r="639237" ht="15"/>
    <row r="639238" ht="15"/>
    <row r="639239" ht="15"/>
    <row r="639240" ht="15"/>
    <row r="639241" ht="15"/>
    <row r="639242" ht="15"/>
    <row r="639243" ht="15"/>
    <row r="639244" ht="15"/>
    <row r="639245" ht="15"/>
    <row r="639246" ht="15"/>
    <row r="639247" ht="15"/>
    <row r="639248" ht="15"/>
    <row r="639249" ht="15"/>
    <row r="639250" ht="15"/>
    <row r="639251" ht="15"/>
    <row r="639252" ht="15"/>
    <row r="639253" ht="15"/>
    <row r="639254" ht="15"/>
    <row r="639255" ht="15"/>
    <row r="639256" ht="15"/>
    <row r="639257" ht="15"/>
    <row r="639258" ht="15"/>
    <row r="639259" ht="15"/>
    <row r="639260" ht="15"/>
    <row r="639261" ht="15"/>
    <row r="639262" ht="15"/>
    <row r="639263" ht="15"/>
    <row r="639264" ht="15"/>
    <row r="639265" ht="15"/>
    <row r="639266" ht="15"/>
    <row r="639267" ht="15"/>
    <row r="639268" ht="15"/>
    <row r="639269" ht="15"/>
    <row r="639270" ht="15"/>
    <row r="639271" ht="15"/>
    <row r="639272" ht="15"/>
    <row r="639273" ht="15"/>
    <row r="639274" ht="15"/>
    <row r="639275" ht="15"/>
    <row r="639276" ht="15"/>
    <row r="639277" ht="15"/>
    <row r="639278" ht="15"/>
    <row r="639279" ht="15"/>
    <row r="639280" ht="15"/>
    <row r="639281" ht="15"/>
    <row r="639282" ht="15"/>
    <row r="639283" ht="15"/>
    <row r="639284" ht="15"/>
    <row r="639285" ht="15"/>
    <row r="639286" ht="15"/>
    <row r="639287" ht="15"/>
    <row r="639288" ht="15"/>
    <row r="639289" ht="15"/>
    <row r="639290" ht="15"/>
    <row r="639291" ht="15"/>
    <row r="639292" ht="15"/>
    <row r="639293" ht="15"/>
    <row r="639294" ht="15"/>
    <row r="639295" ht="15"/>
    <row r="639296" ht="15"/>
    <row r="639297" ht="15"/>
    <row r="639298" ht="15"/>
    <row r="639299" ht="15"/>
    <row r="639300" ht="15"/>
    <row r="639301" ht="15"/>
    <row r="639302" ht="15"/>
    <row r="639303" ht="15"/>
    <row r="639304" ht="15"/>
    <row r="639305" ht="15"/>
    <row r="639306" ht="15"/>
    <row r="639307" ht="15"/>
    <row r="639308" ht="15"/>
    <row r="639309" ht="15"/>
    <row r="639310" ht="15"/>
    <row r="639311" ht="15"/>
    <row r="639312" ht="15"/>
    <row r="639313" ht="15"/>
    <row r="639314" ht="15"/>
    <row r="639315" ht="15"/>
    <row r="639316" ht="15"/>
    <row r="639317" ht="15"/>
    <row r="639318" ht="15"/>
    <row r="639319" ht="15"/>
    <row r="639320" ht="15"/>
    <row r="639321" ht="15"/>
    <row r="639322" ht="15"/>
    <row r="639323" ht="15"/>
    <row r="639324" ht="15"/>
    <row r="639325" ht="15"/>
    <row r="639326" ht="15"/>
    <row r="639327" ht="15"/>
    <row r="639328" ht="15"/>
    <row r="639329" ht="15"/>
    <row r="639330" ht="15"/>
    <row r="639331" ht="15"/>
    <row r="639332" ht="15"/>
    <row r="639333" ht="15"/>
    <row r="639334" ht="15"/>
    <row r="639335" ht="15"/>
    <row r="639336" ht="15"/>
    <row r="639337" ht="15"/>
    <row r="639338" ht="15"/>
    <row r="639339" ht="15"/>
    <row r="639340" ht="15"/>
    <row r="639341" ht="15"/>
    <row r="639342" ht="15"/>
    <row r="639343" ht="15"/>
    <row r="639344" ht="15"/>
    <row r="639345" ht="15"/>
    <row r="639346" ht="15"/>
    <row r="639347" ht="15"/>
    <row r="639348" ht="15"/>
    <row r="639349" ht="15"/>
    <row r="639350" ht="15"/>
    <row r="639351" ht="15"/>
    <row r="639352" ht="15"/>
    <row r="639353" ht="15"/>
    <row r="639354" ht="15"/>
    <row r="639355" ht="15"/>
    <row r="639356" ht="15"/>
    <row r="639357" ht="15"/>
    <row r="639358" ht="15"/>
    <row r="639359" ht="15"/>
    <row r="639360" ht="15"/>
    <row r="639361" ht="15"/>
    <row r="639362" ht="15"/>
    <row r="639363" ht="15"/>
    <row r="639364" ht="15"/>
    <row r="639365" ht="15"/>
    <row r="639366" ht="15"/>
    <row r="639367" ht="15"/>
    <row r="639368" ht="15"/>
    <row r="639369" ht="15"/>
    <row r="639370" ht="15"/>
    <row r="639371" ht="15"/>
    <row r="639372" ht="15"/>
    <row r="639373" ht="15"/>
    <row r="639374" ht="15"/>
    <row r="639375" ht="15"/>
    <row r="639376" ht="15"/>
    <row r="639377" ht="15"/>
    <row r="639378" ht="15"/>
    <row r="639379" ht="15"/>
    <row r="639380" ht="15"/>
    <row r="639381" ht="15"/>
    <row r="639382" ht="15"/>
    <row r="639383" ht="15"/>
    <row r="639384" ht="15"/>
    <row r="639385" ht="15"/>
    <row r="639386" ht="15"/>
    <row r="639387" ht="15"/>
    <row r="639388" ht="15"/>
    <row r="639389" ht="15"/>
    <row r="639390" ht="15"/>
    <row r="639391" ht="15"/>
    <row r="639392" ht="15"/>
    <row r="639393" ht="15"/>
    <row r="639394" ht="15"/>
    <row r="639395" ht="15"/>
    <row r="639396" ht="15"/>
    <row r="639397" ht="15"/>
    <row r="639398" ht="15"/>
    <row r="639399" ht="15"/>
    <row r="639400" ht="15"/>
    <row r="639401" ht="15"/>
    <row r="639402" ht="15"/>
    <row r="639403" ht="15"/>
    <row r="639404" ht="15"/>
    <row r="639405" ht="15"/>
    <row r="639406" ht="15"/>
    <row r="639407" ht="15"/>
    <row r="639408" ht="15"/>
    <row r="639409" ht="15"/>
    <row r="639410" ht="15"/>
    <row r="639411" ht="15"/>
    <row r="639412" ht="15"/>
    <row r="639413" ht="15"/>
    <row r="639414" ht="15"/>
    <row r="639415" ht="15"/>
    <row r="639416" ht="15"/>
    <row r="639417" ht="15"/>
    <row r="639418" ht="15"/>
    <row r="639419" ht="15"/>
    <row r="639420" ht="15"/>
    <row r="639421" ht="15"/>
    <row r="639422" ht="15"/>
    <row r="639423" ht="15"/>
    <row r="639424" ht="15"/>
    <row r="639425" ht="15"/>
    <row r="639426" ht="15"/>
    <row r="639427" ht="15"/>
    <row r="639428" ht="15"/>
    <row r="639429" ht="15"/>
    <row r="639430" ht="15"/>
    <row r="639431" ht="15"/>
    <row r="639432" ht="15"/>
    <row r="639433" ht="15"/>
    <row r="639434" ht="15"/>
    <row r="639435" ht="15"/>
    <row r="639436" ht="15"/>
    <row r="639437" ht="15"/>
    <row r="639438" ht="15"/>
    <row r="639439" ht="15"/>
    <row r="639440" ht="15"/>
    <row r="639441" ht="15"/>
    <row r="639442" ht="15"/>
    <row r="639443" ht="15"/>
    <row r="639444" ht="15"/>
    <row r="639445" ht="15"/>
    <row r="639446" ht="15"/>
    <row r="639447" ht="15"/>
    <row r="639448" ht="15"/>
    <row r="639449" ht="15"/>
    <row r="639450" ht="15"/>
    <row r="639451" ht="15"/>
    <row r="639452" ht="15"/>
    <row r="639453" ht="15"/>
    <row r="639454" ht="15"/>
    <row r="639455" ht="15"/>
    <row r="639456" ht="15"/>
    <row r="639457" ht="15"/>
    <row r="639458" ht="15"/>
    <row r="639459" ht="15"/>
    <row r="639460" ht="15"/>
    <row r="639461" ht="15"/>
    <row r="639462" ht="15"/>
    <row r="639463" ht="15"/>
    <row r="639464" ht="15"/>
    <row r="639465" ht="15"/>
    <row r="639466" ht="15"/>
    <row r="639467" ht="15"/>
    <row r="639468" ht="15"/>
    <row r="639469" ht="15"/>
    <row r="639470" ht="15"/>
    <row r="639471" ht="15"/>
    <row r="639472" ht="15"/>
    <row r="639473" ht="15"/>
    <row r="639474" ht="15"/>
    <row r="639475" ht="15"/>
    <row r="639476" ht="15"/>
    <row r="639477" ht="15"/>
    <row r="639478" ht="15"/>
    <row r="639479" ht="15"/>
    <row r="639480" ht="15"/>
    <row r="639481" ht="15"/>
    <row r="639482" ht="15"/>
    <row r="639483" ht="15"/>
    <row r="639484" ht="15"/>
    <row r="639485" ht="15"/>
    <row r="639486" ht="15"/>
    <row r="639487" ht="15"/>
    <row r="639488" ht="15"/>
    <row r="639489" ht="15"/>
    <row r="639490" ht="15"/>
    <row r="639491" ht="15"/>
    <row r="639492" ht="15"/>
    <row r="639493" ht="15"/>
    <row r="639494" ht="15"/>
    <row r="639495" ht="15"/>
    <row r="639496" ht="15"/>
    <row r="639497" ht="15"/>
    <row r="639498" ht="15"/>
    <row r="639499" ht="15"/>
    <row r="639500" ht="15"/>
    <row r="639501" ht="15"/>
    <row r="639502" ht="15"/>
    <row r="639503" ht="15"/>
    <row r="639504" ht="15"/>
    <row r="639505" ht="15"/>
    <row r="639506" ht="15"/>
    <row r="639507" ht="15"/>
    <row r="639508" ht="15"/>
    <row r="639509" ht="15"/>
    <row r="639510" ht="15"/>
    <row r="639511" ht="15"/>
    <row r="639512" ht="15"/>
    <row r="639513" ht="15"/>
    <row r="639514" ht="15"/>
    <row r="639515" ht="15"/>
    <row r="639516" ht="15"/>
    <row r="639517" ht="15"/>
    <row r="639518" ht="15"/>
    <row r="639519" ht="15"/>
    <row r="639520" ht="15"/>
    <row r="639521" ht="15"/>
    <row r="639522" ht="15"/>
    <row r="639523" ht="15"/>
    <row r="639524" ht="15"/>
    <row r="639525" ht="15"/>
    <row r="639526" ht="15"/>
    <row r="639527" ht="15"/>
    <row r="639528" ht="15"/>
    <row r="639529" ht="15"/>
    <row r="639530" ht="15"/>
    <row r="639531" ht="15"/>
    <row r="639532" ht="15"/>
    <row r="639533" ht="15"/>
    <row r="639534" ht="15"/>
    <row r="639535" ht="15"/>
    <row r="639536" ht="15"/>
    <row r="639537" ht="15"/>
    <row r="639538" ht="15"/>
    <row r="639539" ht="15"/>
    <row r="639540" ht="15"/>
    <row r="639541" ht="15"/>
    <row r="639542" ht="15"/>
    <row r="639543" ht="15"/>
    <row r="639544" ht="15"/>
    <row r="639545" ht="15"/>
    <row r="639546" ht="15"/>
    <row r="639547" ht="15"/>
    <row r="639548" ht="15"/>
    <row r="639549" ht="15"/>
    <row r="639550" ht="15"/>
    <row r="639551" ht="15"/>
    <row r="639552" ht="15"/>
    <row r="639553" ht="15"/>
    <row r="639554" ht="15"/>
    <row r="639555" ht="15"/>
    <row r="639556" ht="15"/>
    <row r="639557" ht="15"/>
    <row r="639558" ht="15"/>
    <row r="639559" ht="15"/>
    <row r="639560" ht="15"/>
    <row r="639561" ht="15"/>
    <row r="639562" ht="15"/>
    <row r="639563" ht="15"/>
    <row r="639564" ht="15"/>
    <row r="639565" ht="15"/>
    <row r="639566" ht="15"/>
    <row r="639567" ht="15"/>
    <row r="639568" ht="15"/>
    <row r="639569" ht="15"/>
    <row r="639570" ht="15"/>
    <row r="639571" ht="15"/>
    <row r="639572" ht="15"/>
    <row r="639573" ht="15"/>
    <row r="639574" ht="15"/>
    <row r="639575" ht="15"/>
    <row r="639576" ht="15"/>
    <row r="639577" ht="15"/>
    <row r="639578" ht="15"/>
    <row r="639579" ht="15"/>
    <row r="639580" ht="15"/>
    <row r="639581" ht="15"/>
    <row r="639582" ht="15"/>
    <row r="639583" ht="15"/>
    <row r="639584" ht="15"/>
    <row r="639585" ht="15"/>
    <row r="639586" ht="15"/>
    <row r="639587" ht="15"/>
    <row r="639588" ht="15"/>
    <row r="639589" ht="15"/>
    <row r="639590" ht="15"/>
    <row r="639591" ht="15"/>
    <row r="639592" ht="15"/>
    <row r="639593" ht="15"/>
    <row r="639594" ht="15"/>
    <row r="639595" ht="15"/>
    <row r="639596" ht="15"/>
    <row r="639597" ht="15"/>
    <row r="639598" ht="15"/>
    <row r="639599" ht="15"/>
    <row r="639600" ht="15"/>
    <row r="639601" ht="15"/>
    <row r="639602" ht="15"/>
    <row r="639603" ht="15"/>
    <row r="639604" ht="15"/>
    <row r="639605" ht="15"/>
    <row r="639606" ht="15"/>
    <row r="639607" ht="15"/>
    <row r="639608" ht="15"/>
    <row r="639609" ht="15"/>
    <row r="639610" ht="15"/>
    <row r="639611" ht="15"/>
    <row r="639612" ht="15"/>
    <row r="639613" ht="15"/>
    <row r="639614" ht="15"/>
    <row r="639615" ht="15"/>
    <row r="639616" ht="15"/>
    <row r="639617" ht="15"/>
    <row r="639618" ht="15"/>
    <row r="639619" ht="15"/>
    <row r="639620" ht="15"/>
    <row r="639621" ht="15"/>
    <row r="639622" ht="15"/>
    <row r="639623" ht="15"/>
    <row r="639624" ht="15"/>
    <row r="639625" ht="15"/>
    <row r="639626" ht="15"/>
    <row r="639627" ht="15"/>
    <row r="639628" ht="15"/>
    <row r="639629" ht="15"/>
    <row r="639630" ht="15"/>
    <row r="639631" ht="15"/>
    <row r="639632" ht="15"/>
    <row r="639633" ht="15"/>
    <row r="639634" ht="15"/>
    <row r="639635" ht="15"/>
    <row r="639636" ht="15"/>
    <row r="639637" ht="15"/>
    <row r="639638" ht="15"/>
    <row r="639639" ht="15"/>
    <row r="639640" ht="15"/>
    <row r="639641" ht="15"/>
    <row r="639642" ht="15"/>
    <row r="639643" ht="15"/>
    <row r="639644" ht="15"/>
    <row r="639645" ht="15"/>
    <row r="639646" ht="15"/>
    <row r="639647" ht="15"/>
    <row r="639648" ht="15"/>
    <row r="639649" ht="15"/>
    <row r="639650" ht="15"/>
    <row r="639651" ht="15"/>
    <row r="639652" ht="15"/>
    <row r="639653" ht="15"/>
    <row r="639654" ht="15"/>
    <row r="639655" ht="15"/>
    <row r="639656" ht="15"/>
    <row r="639657" ht="15"/>
    <row r="639658" ht="15"/>
    <row r="639659" ht="15"/>
    <row r="639660" ht="15"/>
    <row r="639661" ht="15"/>
    <row r="639662" ht="15"/>
    <row r="639663" ht="15"/>
    <row r="639664" ht="15"/>
    <row r="639665" ht="15"/>
    <row r="639666" ht="15"/>
    <row r="639667" ht="15"/>
    <row r="639668" ht="15"/>
    <row r="639669" ht="15"/>
    <row r="639670" ht="15"/>
    <row r="639671" ht="15"/>
    <row r="639672" ht="15"/>
    <row r="639673" ht="15"/>
    <row r="639674" ht="15"/>
    <row r="639675" ht="15"/>
    <row r="639676" ht="15"/>
    <row r="639677" ht="15"/>
    <row r="639678" ht="15"/>
    <row r="639679" ht="15"/>
    <row r="639680" ht="15"/>
    <row r="639681" ht="15"/>
    <row r="639682" ht="15"/>
    <row r="639683" ht="15"/>
    <row r="639684" ht="15"/>
    <row r="639685" ht="15"/>
    <row r="639686" ht="15"/>
    <row r="639687" ht="15"/>
    <row r="639688" ht="15"/>
    <row r="639689" ht="15"/>
    <row r="639690" ht="15"/>
    <row r="639691" ht="15"/>
    <row r="639692" ht="15"/>
    <row r="639693" ht="15"/>
    <row r="639694" ht="15"/>
    <row r="639695" ht="15"/>
    <row r="639696" ht="15"/>
    <row r="639697" ht="15"/>
    <row r="639698" ht="15"/>
    <row r="639699" ht="15"/>
    <row r="639700" ht="15"/>
    <row r="639701" ht="15"/>
    <row r="639702" ht="15"/>
    <row r="639703" ht="15"/>
    <row r="639704" ht="15"/>
    <row r="639705" ht="15"/>
    <row r="639706" ht="15"/>
    <row r="639707" ht="15"/>
    <row r="639708" ht="15"/>
    <row r="639709" ht="15"/>
    <row r="639710" ht="15"/>
    <row r="639711" ht="15"/>
    <row r="639712" ht="15"/>
    <row r="639713" ht="15"/>
    <row r="639714" ht="15"/>
    <row r="639715" ht="15"/>
    <row r="639716" ht="15"/>
    <row r="639717" ht="15"/>
    <row r="639718" ht="15"/>
    <row r="639719" ht="15"/>
    <row r="639720" ht="15"/>
    <row r="639721" ht="15"/>
    <row r="639722" ht="15"/>
    <row r="639723" ht="15"/>
    <row r="639724" ht="15"/>
    <row r="639725" ht="15"/>
    <row r="639726" ht="15"/>
    <row r="639727" ht="15"/>
    <row r="639728" ht="15"/>
    <row r="639729" ht="15"/>
    <row r="639730" ht="15"/>
    <row r="639731" ht="15"/>
    <row r="639732" ht="15"/>
    <row r="639733" ht="15"/>
    <row r="639734" ht="15"/>
    <row r="639735" ht="15"/>
    <row r="639736" ht="15"/>
    <row r="639737" ht="15"/>
    <row r="639738" ht="15"/>
    <row r="639739" ht="15"/>
    <row r="639740" ht="15"/>
    <row r="639741" ht="15"/>
    <row r="639742" ht="15"/>
    <row r="639743" ht="15"/>
    <row r="639744" ht="15"/>
    <row r="639745" ht="15"/>
    <row r="639746" ht="15"/>
    <row r="639747" ht="15"/>
    <row r="639748" ht="15"/>
    <row r="639749" ht="15"/>
    <row r="639750" ht="15"/>
    <row r="639751" ht="15"/>
    <row r="639752" ht="15"/>
    <row r="639753" ht="15"/>
    <row r="639754" ht="15"/>
    <row r="639755" ht="15"/>
    <row r="639756" ht="15"/>
    <row r="639757" ht="15"/>
    <row r="639758" ht="15"/>
    <row r="639759" ht="15"/>
    <row r="639760" ht="15"/>
    <row r="639761" ht="15"/>
    <row r="639762" ht="15"/>
    <row r="639763" ht="15"/>
    <row r="639764" ht="15"/>
    <row r="639765" ht="15"/>
    <row r="639766" ht="15"/>
    <row r="639767" ht="15"/>
    <row r="639768" ht="15"/>
    <row r="639769" ht="15"/>
    <row r="639770" ht="15"/>
    <row r="639771" ht="15"/>
    <row r="639772" ht="15"/>
    <row r="639773" ht="15"/>
    <row r="639774" ht="15"/>
    <row r="639775" ht="15"/>
    <row r="639776" ht="15"/>
    <row r="639777" ht="15"/>
    <row r="639778" ht="15"/>
    <row r="639779" ht="15"/>
    <row r="639780" ht="15"/>
    <row r="639781" ht="15"/>
    <row r="639782" ht="15"/>
    <row r="639783" ht="15"/>
    <row r="639784" ht="15"/>
    <row r="639785" ht="15"/>
    <row r="639786" ht="15"/>
    <row r="639787" ht="15"/>
    <row r="639788" ht="15"/>
    <row r="639789" ht="15"/>
    <row r="639790" ht="15"/>
    <row r="639791" ht="15"/>
    <row r="639792" ht="15"/>
    <row r="639793" ht="15"/>
    <row r="639794" ht="15"/>
    <row r="639795" ht="15"/>
    <row r="639796" ht="15"/>
    <row r="639797" ht="15"/>
    <row r="639798" ht="15"/>
    <row r="639799" ht="15"/>
    <row r="639800" ht="15"/>
    <row r="639801" ht="15"/>
    <row r="639802" ht="15"/>
    <row r="639803" ht="15"/>
    <row r="639804" ht="15"/>
    <row r="639805" ht="15"/>
    <row r="639806" ht="15"/>
    <row r="639807" ht="15"/>
    <row r="639808" ht="15"/>
    <row r="639809" ht="15"/>
    <row r="639810" ht="15"/>
    <row r="639811" ht="15"/>
    <row r="639812" ht="15"/>
    <row r="639813" ht="15"/>
    <row r="639814" ht="15"/>
    <row r="639815" ht="15"/>
    <row r="639816" ht="15"/>
    <row r="639817" ht="15"/>
    <row r="639818" ht="15"/>
    <row r="639819" ht="15"/>
    <row r="639820" ht="15"/>
    <row r="639821" ht="15"/>
    <row r="639822" ht="15"/>
    <row r="639823" ht="15"/>
    <row r="639824" ht="15"/>
    <row r="639825" ht="15"/>
    <row r="639826" ht="15"/>
    <row r="639827" ht="15"/>
    <row r="639828" ht="15"/>
    <row r="639829" ht="15"/>
    <row r="639830" ht="15"/>
    <row r="639831" ht="15"/>
    <row r="639832" ht="15"/>
    <row r="639833" ht="15"/>
    <row r="639834" ht="15"/>
    <row r="639835" ht="15"/>
    <row r="639836" ht="15"/>
    <row r="639837" ht="15"/>
    <row r="639838" ht="15"/>
    <row r="639839" ht="15"/>
    <row r="639840" ht="15"/>
    <row r="639841" ht="15"/>
    <row r="639842" ht="15"/>
    <row r="639843" ht="15"/>
    <row r="639844" ht="15"/>
    <row r="639845" ht="15"/>
    <row r="639846" ht="15"/>
    <row r="639847" ht="15"/>
    <row r="639848" ht="15"/>
    <row r="639849" ht="15"/>
    <row r="639850" ht="15"/>
    <row r="639851" ht="15"/>
    <row r="639852" ht="15"/>
    <row r="639853" ht="15"/>
    <row r="639854" ht="15"/>
    <row r="639855" ht="15"/>
    <row r="639856" ht="15"/>
    <row r="639857" ht="15"/>
    <row r="639858" ht="15"/>
    <row r="639859" ht="15"/>
    <row r="639860" ht="15"/>
    <row r="639861" ht="15"/>
    <row r="639862" ht="15"/>
    <row r="639863" ht="15"/>
    <row r="639864" ht="15"/>
    <row r="639865" ht="15"/>
    <row r="639866" ht="15"/>
    <row r="639867" ht="15"/>
    <row r="639868" ht="15"/>
    <row r="639869" ht="15"/>
    <row r="639870" ht="15"/>
    <row r="639871" ht="15"/>
    <row r="639872" ht="15"/>
    <row r="639873" ht="15"/>
    <row r="639874" ht="15"/>
    <row r="639875" ht="15"/>
    <row r="639876" ht="15"/>
    <row r="639877" ht="15"/>
    <row r="639878" ht="15"/>
    <row r="639879" ht="15"/>
    <row r="639880" ht="15"/>
    <row r="639881" ht="15"/>
    <row r="639882" ht="15"/>
    <row r="639883" ht="15"/>
    <row r="639884" ht="15"/>
    <row r="639885" ht="15"/>
    <row r="639886" ht="15"/>
    <row r="639887" ht="15"/>
    <row r="639888" ht="15"/>
    <row r="639889" ht="15"/>
    <row r="639890" ht="15"/>
    <row r="639891" ht="15"/>
    <row r="639892" ht="15"/>
    <row r="639893" ht="15"/>
    <row r="639894" ht="15"/>
    <row r="639895" ht="15"/>
    <row r="639896" ht="15"/>
    <row r="639897" ht="15"/>
    <row r="639898" ht="15"/>
    <row r="639899" ht="15"/>
    <row r="639900" ht="15"/>
    <row r="639901" ht="15"/>
    <row r="639902" ht="15"/>
    <row r="639903" ht="15"/>
    <row r="639904" ht="15"/>
    <row r="639905" ht="15"/>
    <row r="639906" ht="15"/>
    <row r="639907" ht="15"/>
    <row r="639908" ht="15"/>
    <row r="639909" ht="15"/>
    <row r="639910" ht="15"/>
    <row r="639911" ht="15"/>
    <row r="639912" ht="15"/>
    <row r="639913" ht="15"/>
    <row r="639914" ht="15"/>
    <row r="639915" ht="15"/>
    <row r="639916" ht="15"/>
    <row r="639917" ht="15"/>
    <row r="639918" ht="15"/>
    <row r="639919" ht="15"/>
    <row r="639920" ht="15"/>
    <row r="639921" ht="15"/>
    <row r="639922" ht="15"/>
    <row r="639923" ht="15"/>
    <row r="639924" ht="15"/>
    <row r="639925" ht="15"/>
    <row r="639926" ht="15"/>
    <row r="639927" ht="15"/>
    <row r="639928" ht="15"/>
    <row r="639929" ht="15"/>
    <row r="639930" ht="15"/>
    <row r="639931" ht="15"/>
    <row r="639932" ht="15"/>
    <row r="639933" ht="15"/>
    <row r="639934" ht="15"/>
    <row r="639935" ht="15"/>
    <row r="639936" ht="15"/>
    <row r="639937" ht="15"/>
    <row r="639938" ht="15"/>
    <row r="639939" ht="15"/>
    <row r="639940" ht="15"/>
    <row r="639941" ht="15"/>
    <row r="639942" ht="15"/>
    <row r="639943" ht="15"/>
    <row r="639944" ht="15"/>
    <row r="639945" ht="15"/>
    <row r="639946" ht="15"/>
    <row r="639947" ht="15"/>
    <row r="639948" ht="15"/>
    <row r="639949" ht="15"/>
    <row r="639950" ht="15"/>
    <row r="639951" ht="15"/>
    <row r="639952" ht="15"/>
    <row r="639953" ht="15"/>
    <row r="639954" ht="15"/>
    <row r="639955" ht="15"/>
    <row r="639956" ht="15"/>
    <row r="639957" ht="15"/>
    <row r="639958" ht="15"/>
    <row r="639959" ht="15"/>
    <row r="639960" ht="15"/>
    <row r="639961" ht="15"/>
    <row r="639962" ht="15"/>
    <row r="639963" ht="15"/>
    <row r="639964" ht="15"/>
    <row r="639965" ht="15"/>
    <row r="639966" ht="15"/>
    <row r="639967" ht="15"/>
    <row r="639968" ht="15"/>
    <row r="639969" ht="15"/>
    <row r="639970" ht="15"/>
    <row r="639971" ht="15"/>
    <row r="639972" ht="15"/>
    <row r="639973" ht="15"/>
    <row r="639974" ht="15"/>
    <row r="639975" ht="15"/>
    <row r="639976" ht="15"/>
    <row r="639977" ht="15"/>
    <row r="639978" ht="15"/>
    <row r="639979" ht="15"/>
    <row r="639980" ht="15"/>
    <row r="639981" ht="15"/>
    <row r="639982" ht="15"/>
    <row r="639983" ht="15"/>
    <row r="639984" ht="15"/>
    <row r="639985" ht="15"/>
    <row r="639986" ht="15"/>
    <row r="639987" ht="15"/>
    <row r="639988" ht="15"/>
    <row r="639989" ht="15"/>
    <row r="639990" ht="15"/>
    <row r="639991" ht="15"/>
    <row r="639992" ht="15"/>
    <row r="639993" ht="15"/>
    <row r="639994" ht="15"/>
    <row r="639995" ht="15"/>
    <row r="639996" ht="15"/>
    <row r="639997" ht="15"/>
    <row r="639998" ht="15"/>
    <row r="639999" ht="15"/>
    <row r="640000" ht="15"/>
    <row r="640001" ht="15"/>
    <row r="640002" ht="15"/>
    <row r="640003" ht="15"/>
    <row r="640004" ht="15"/>
    <row r="640005" ht="15"/>
    <row r="640006" ht="15"/>
    <row r="640007" ht="15"/>
    <row r="640008" ht="15"/>
    <row r="640009" ht="15"/>
    <row r="640010" ht="15"/>
    <row r="640011" ht="15"/>
    <row r="640012" ht="15"/>
    <row r="640013" ht="15"/>
    <row r="640014" ht="15"/>
    <row r="640015" ht="15"/>
    <row r="640016" ht="15"/>
    <row r="640017" ht="15"/>
    <row r="640018" ht="15"/>
    <row r="640019" ht="15"/>
    <row r="640020" ht="15"/>
    <row r="640021" ht="15"/>
    <row r="640022" ht="15"/>
    <row r="640023" ht="15"/>
    <row r="640024" ht="15"/>
    <row r="640025" ht="15"/>
    <row r="640026" ht="15"/>
    <row r="640027" ht="15"/>
    <row r="640028" ht="15"/>
    <row r="640029" ht="15"/>
    <row r="640030" ht="15"/>
    <row r="640031" ht="15"/>
    <row r="640032" ht="15"/>
    <row r="640033" ht="15"/>
    <row r="640034" ht="15"/>
    <row r="640035" ht="15"/>
    <row r="640036" ht="15"/>
    <row r="640037" ht="15"/>
    <row r="640038" ht="15"/>
    <row r="640039" ht="15"/>
    <row r="640040" ht="15"/>
    <row r="640041" ht="15"/>
    <row r="640042" ht="15"/>
    <row r="640043" ht="15"/>
    <row r="640044" ht="15"/>
    <row r="640045" ht="15"/>
    <row r="640046" ht="15"/>
    <row r="640047" ht="15"/>
    <row r="640048" ht="15"/>
    <row r="640049" ht="15"/>
    <row r="640050" ht="15"/>
    <row r="640051" ht="15"/>
    <row r="640052" ht="15"/>
    <row r="640053" ht="15"/>
    <row r="640054" ht="15"/>
    <row r="640055" ht="15"/>
    <row r="640056" ht="15"/>
    <row r="640057" ht="15"/>
    <row r="640058" ht="15"/>
    <row r="640059" ht="15"/>
    <row r="640060" ht="15"/>
    <row r="640061" ht="15"/>
    <row r="640062" ht="15"/>
    <row r="640063" ht="15"/>
    <row r="640064" ht="15"/>
    <row r="640065" ht="15"/>
    <row r="640066" ht="15"/>
    <row r="640067" ht="15"/>
    <row r="640068" ht="15"/>
    <row r="640069" ht="15"/>
    <row r="640070" ht="15"/>
    <row r="640071" ht="15"/>
    <row r="640072" ht="15"/>
    <row r="640073" ht="15"/>
    <row r="640074" ht="15"/>
    <row r="640075" ht="15"/>
    <row r="640076" ht="15"/>
    <row r="640077" ht="15"/>
    <row r="640078" ht="15"/>
    <row r="640079" ht="15"/>
    <row r="640080" ht="15"/>
    <row r="640081" ht="15"/>
    <row r="640082" ht="15"/>
    <row r="640083" ht="15"/>
    <row r="640084" ht="15"/>
    <row r="640085" ht="15"/>
    <row r="640086" ht="15"/>
    <row r="640087" ht="15"/>
    <row r="640088" ht="15"/>
    <row r="640089" ht="15"/>
    <row r="640090" ht="15"/>
    <row r="640091" ht="15"/>
    <row r="640092" ht="15"/>
    <row r="640093" ht="15"/>
    <row r="640094" ht="15"/>
    <row r="640095" ht="15"/>
    <row r="640096" ht="15"/>
    <row r="640097" ht="15"/>
    <row r="640098" ht="15"/>
    <row r="640099" ht="15"/>
    <row r="640100" ht="15"/>
    <row r="640101" ht="15"/>
    <row r="640102" ht="15"/>
    <row r="640103" ht="15"/>
    <row r="640104" ht="15"/>
    <row r="640105" ht="15"/>
    <row r="640106" ht="15"/>
    <row r="640107" ht="15"/>
    <row r="640108" ht="15"/>
    <row r="640109" ht="15"/>
    <row r="640110" ht="15"/>
    <row r="640111" ht="15"/>
    <row r="640112" ht="15"/>
    <row r="640113" ht="15"/>
    <row r="640114" ht="15"/>
    <row r="640115" ht="15"/>
    <row r="640116" ht="15"/>
    <row r="640117" ht="15"/>
    <row r="640118" ht="15"/>
    <row r="640119" ht="15"/>
    <row r="640120" ht="15"/>
    <row r="640121" ht="15"/>
    <row r="640122" ht="15"/>
    <row r="640123" ht="15"/>
    <row r="640124" ht="15"/>
    <row r="640125" ht="15"/>
    <row r="640126" ht="15"/>
    <row r="640127" ht="15"/>
    <row r="640128" ht="15"/>
    <row r="640129" ht="15"/>
    <row r="640130" ht="15"/>
    <row r="640131" ht="15"/>
    <row r="640132" ht="15"/>
    <row r="640133" ht="15"/>
    <row r="640134" ht="15"/>
    <row r="640135" ht="15"/>
    <row r="640136" ht="15"/>
    <row r="640137" ht="15"/>
    <row r="640138" ht="15"/>
    <row r="640139" ht="15"/>
    <row r="640140" ht="15"/>
    <row r="640141" ht="15"/>
    <row r="640142" ht="15"/>
    <row r="640143" ht="15"/>
    <row r="640144" ht="15"/>
    <row r="640145" ht="15"/>
    <row r="640146" ht="15"/>
    <row r="640147" ht="15"/>
    <row r="640148" ht="15"/>
    <row r="640149" ht="15"/>
    <row r="640150" ht="15"/>
    <row r="640151" ht="15"/>
    <row r="640152" ht="15"/>
    <row r="640153" ht="15"/>
    <row r="640154" ht="15"/>
    <row r="640155" ht="15"/>
    <row r="640156" ht="15"/>
    <row r="640157" ht="15"/>
    <row r="640158" ht="15"/>
    <row r="640159" ht="15"/>
    <row r="640160" ht="15"/>
    <row r="640161" ht="15"/>
    <row r="640162" ht="15"/>
    <row r="640163" ht="15"/>
    <row r="640164" ht="15"/>
    <row r="640165" ht="15"/>
    <row r="640166" ht="15"/>
    <row r="640167" ht="15"/>
    <row r="640168" ht="15"/>
    <row r="640169" ht="15"/>
    <row r="640170" ht="15"/>
    <row r="640171" ht="15"/>
    <row r="640172" ht="15"/>
    <row r="640173" ht="15"/>
    <row r="640174" ht="15"/>
    <row r="640175" ht="15"/>
    <row r="640176" ht="15"/>
    <row r="640177" ht="15"/>
    <row r="640178" ht="15"/>
    <row r="640179" ht="15"/>
    <row r="640180" ht="15"/>
    <row r="640181" ht="15"/>
    <row r="640182" ht="15"/>
    <row r="640183" ht="15"/>
    <row r="640184" ht="15"/>
    <row r="640185" ht="15"/>
    <row r="640186" ht="15"/>
    <row r="640187" ht="15"/>
    <row r="640188" ht="15"/>
    <row r="640189" ht="15"/>
    <row r="640190" ht="15"/>
    <row r="640191" ht="15"/>
    <row r="640192" ht="15"/>
    <row r="640193" ht="15"/>
    <row r="640194" ht="15"/>
    <row r="640195" ht="15"/>
    <row r="640196" ht="15"/>
    <row r="640197" ht="15"/>
    <row r="640198" ht="15"/>
    <row r="640199" ht="15"/>
    <row r="640200" ht="15"/>
    <row r="640201" ht="15"/>
    <row r="640202" ht="15"/>
    <row r="640203" ht="15"/>
    <row r="640204" ht="15"/>
    <row r="640205" ht="15"/>
    <row r="640206" ht="15"/>
    <row r="640207" ht="15"/>
    <row r="640208" ht="15"/>
    <row r="640209" ht="15"/>
    <row r="640210" ht="15"/>
    <row r="640211" ht="15"/>
    <row r="640212" ht="15"/>
    <row r="640213" ht="15"/>
    <row r="640214" ht="15"/>
    <row r="640215" ht="15"/>
    <row r="640216" ht="15"/>
    <row r="640217" ht="15"/>
    <row r="640218" ht="15"/>
    <row r="640219" ht="15"/>
    <row r="640220" ht="15"/>
    <row r="640221" ht="15"/>
    <row r="640222" ht="15"/>
    <row r="640223" ht="15"/>
    <row r="640224" ht="15"/>
    <row r="640225" ht="15"/>
    <row r="640226" ht="15"/>
    <row r="640227" ht="15"/>
    <row r="640228" ht="15"/>
    <row r="640229" ht="15"/>
    <row r="640230" ht="15"/>
    <row r="640231" ht="15"/>
    <row r="640232" ht="15"/>
    <row r="640233" ht="15"/>
    <row r="640234" ht="15"/>
    <row r="640235" ht="15"/>
    <row r="640236" ht="15"/>
    <row r="640237" ht="15"/>
    <row r="640238" ht="15"/>
    <row r="640239" ht="15"/>
    <row r="640240" ht="15"/>
    <row r="640241" ht="15"/>
    <row r="640242" ht="15"/>
    <row r="640243" ht="15"/>
    <row r="640244" ht="15"/>
    <row r="640245" ht="15"/>
    <row r="640246" ht="15"/>
    <row r="640247" ht="15"/>
    <row r="640248" ht="15"/>
    <row r="640249" ht="15"/>
    <row r="640250" ht="15"/>
    <row r="640251" ht="15"/>
    <row r="640252" ht="15"/>
    <row r="640253" ht="15"/>
    <row r="640254" ht="15"/>
    <row r="640255" ht="15"/>
    <row r="640256" ht="15"/>
    <row r="640257" ht="15"/>
    <row r="640258" ht="15"/>
    <row r="640259" ht="15"/>
    <row r="640260" ht="15"/>
    <row r="640261" ht="15"/>
    <row r="640262" ht="15"/>
    <row r="640263" ht="15"/>
    <row r="640264" ht="15"/>
    <row r="640265" ht="15"/>
    <row r="640266" ht="15"/>
    <row r="640267" ht="15"/>
    <row r="640268" ht="15"/>
    <row r="640269" ht="15"/>
    <row r="640270" ht="15"/>
    <row r="640271" ht="15"/>
    <row r="640272" ht="15"/>
    <row r="640273" ht="15"/>
    <row r="640274" ht="15"/>
    <row r="640275" ht="15"/>
    <row r="640276" ht="15"/>
    <row r="640277" ht="15"/>
    <row r="640278" ht="15"/>
    <row r="640279" ht="15"/>
    <row r="640280" ht="15"/>
    <row r="640281" ht="15"/>
    <row r="640282" ht="15"/>
    <row r="640283" ht="15"/>
    <row r="640284" ht="15"/>
    <row r="640285" ht="15"/>
    <row r="640286" ht="15"/>
    <row r="640287" ht="15"/>
    <row r="640288" ht="15"/>
    <row r="640289" ht="15"/>
    <row r="640290" ht="15"/>
    <row r="640291" ht="15"/>
    <row r="640292" ht="15"/>
    <row r="640293" ht="15"/>
    <row r="640294" ht="15"/>
    <row r="640295" ht="15"/>
    <row r="640296" ht="15"/>
    <row r="640297" ht="15"/>
    <row r="640298" ht="15"/>
    <row r="640299" ht="15"/>
    <row r="640300" ht="15"/>
    <row r="640301" ht="15"/>
    <row r="640302" ht="15"/>
    <row r="640303" ht="15"/>
    <row r="640304" ht="15"/>
    <row r="640305" ht="15"/>
    <row r="640306" ht="15"/>
    <row r="640307" ht="15"/>
    <row r="640308" ht="15"/>
    <row r="640309" ht="15"/>
    <row r="640310" ht="15"/>
    <row r="640311" ht="15"/>
    <row r="640312" ht="15"/>
    <row r="640313" ht="15"/>
    <row r="640314" ht="15"/>
    <row r="640315" ht="15"/>
    <row r="640316" ht="15"/>
    <row r="640317" ht="15"/>
    <row r="640318" ht="15"/>
    <row r="640319" ht="15"/>
    <row r="640320" ht="15"/>
    <row r="640321" ht="15"/>
    <row r="640322" ht="15"/>
    <row r="640323" ht="15"/>
    <row r="640324" ht="15"/>
    <row r="640325" ht="15"/>
    <row r="640326" ht="15"/>
    <row r="640327" ht="15"/>
    <row r="640328" ht="15"/>
    <row r="640329" ht="15"/>
    <row r="640330" ht="15"/>
    <row r="640331" ht="15"/>
    <row r="640332" ht="15"/>
    <row r="640333" ht="15"/>
    <row r="640334" ht="15"/>
    <row r="640335" ht="15"/>
    <row r="640336" ht="15"/>
    <row r="640337" ht="15"/>
    <row r="640338" ht="15"/>
    <row r="640339" ht="15"/>
    <row r="640340" ht="15"/>
    <row r="640341" ht="15"/>
    <row r="640342" ht="15"/>
    <row r="640343" ht="15"/>
    <row r="640344" ht="15"/>
    <row r="640345" ht="15"/>
    <row r="640346" ht="15"/>
    <row r="640347" ht="15"/>
    <row r="640348" ht="15"/>
    <row r="640349" ht="15"/>
    <row r="640350" ht="15"/>
    <row r="640351" ht="15"/>
    <row r="640352" ht="15"/>
    <row r="640353" ht="15"/>
    <row r="640354" ht="15"/>
    <row r="640355" ht="15"/>
    <row r="640356" ht="15"/>
    <row r="640357" ht="15"/>
    <row r="640358" ht="15"/>
    <row r="640359" ht="15"/>
    <row r="640360" ht="15"/>
    <row r="640361" ht="15"/>
    <row r="640362" ht="15"/>
    <row r="640363" ht="15"/>
    <row r="640364" ht="15"/>
    <row r="640365" ht="15"/>
    <row r="640366" ht="15"/>
    <row r="640367" ht="15"/>
    <row r="640368" ht="15"/>
    <row r="640369" ht="15"/>
    <row r="640370" ht="15"/>
    <row r="640371" ht="15"/>
    <row r="640372" ht="15"/>
    <row r="640373" ht="15"/>
    <row r="640374" ht="15"/>
    <row r="640375" ht="15"/>
    <row r="640376" ht="15"/>
    <row r="640377" ht="15"/>
    <row r="640378" ht="15"/>
    <row r="640379" ht="15"/>
    <row r="640380" ht="15"/>
    <row r="640381" ht="15"/>
    <row r="640382" ht="15"/>
    <row r="640383" ht="15"/>
    <row r="640384" ht="15"/>
    <row r="640385" ht="15"/>
    <row r="640386" ht="15"/>
    <row r="640387" ht="15"/>
    <row r="640388" ht="15"/>
    <row r="640389" ht="15"/>
    <row r="640390" ht="15"/>
    <row r="640391" ht="15"/>
    <row r="640392" ht="15"/>
    <row r="640393" ht="15"/>
    <row r="640394" ht="15"/>
    <row r="640395" ht="15"/>
    <row r="640396" ht="15"/>
    <row r="640397" ht="15"/>
    <row r="640398" ht="15"/>
    <row r="640399" ht="15"/>
    <row r="640400" ht="15"/>
    <row r="640401" ht="15"/>
    <row r="640402" ht="15"/>
    <row r="640403" ht="15"/>
    <row r="640404" ht="15"/>
    <row r="640405" ht="15"/>
    <row r="640406" ht="15"/>
    <row r="640407" ht="15"/>
    <row r="640408" ht="15"/>
    <row r="640409" ht="15"/>
    <row r="640410" ht="15"/>
    <row r="640411" ht="15"/>
    <row r="640412" ht="15"/>
    <row r="640413" ht="15"/>
    <row r="640414" ht="15"/>
    <row r="640415" ht="15"/>
    <row r="640416" ht="15"/>
    <row r="640417" ht="15"/>
    <row r="640418" ht="15"/>
    <row r="640419" ht="15"/>
    <row r="640420" ht="15"/>
    <row r="640421" ht="15"/>
    <row r="640422" ht="15"/>
    <row r="640423" ht="15"/>
    <row r="640424" ht="15"/>
    <row r="640425" ht="15"/>
    <row r="640426" ht="15"/>
    <row r="640427" ht="15"/>
    <row r="640428" ht="15"/>
    <row r="640429" ht="15"/>
    <row r="640430" ht="15"/>
    <row r="640431" ht="15"/>
    <row r="640432" ht="15"/>
    <row r="640433" ht="15"/>
    <row r="640434" ht="15"/>
    <row r="640435" ht="15"/>
    <row r="640436" ht="15"/>
    <row r="640437" ht="15"/>
    <row r="640438" ht="15"/>
    <row r="640439" ht="15"/>
    <row r="640440" ht="15"/>
    <row r="640441" ht="15"/>
    <row r="640442" ht="15"/>
    <row r="640443" ht="15"/>
    <row r="640444" ht="15"/>
    <row r="640445" ht="15"/>
    <row r="640446" ht="15"/>
    <row r="640447" ht="15"/>
    <row r="640448" ht="15"/>
    <row r="640449" ht="15"/>
    <row r="640450" ht="15"/>
    <row r="640451" ht="15"/>
    <row r="640452" ht="15"/>
    <row r="640453" ht="15"/>
    <row r="640454" ht="15"/>
    <row r="640455" ht="15"/>
    <row r="640456" ht="15"/>
    <row r="640457" ht="15"/>
    <row r="640458" ht="15"/>
    <row r="640459" ht="15"/>
    <row r="640460" ht="15"/>
    <row r="640461" ht="15"/>
    <row r="640462" ht="15"/>
    <row r="640463" ht="15"/>
    <row r="640464" ht="15"/>
    <row r="640465" ht="15"/>
    <row r="640466" ht="15"/>
    <row r="640467" ht="15"/>
    <row r="640468" ht="15"/>
    <row r="640469" ht="15"/>
    <row r="640470" ht="15"/>
    <row r="640471" ht="15"/>
    <row r="640472" ht="15"/>
    <row r="640473" ht="15"/>
    <row r="640474" ht="15"/>
    <row r="640475" ht="15"/>
    <row r="640476" ht="15"/>
    <row r="640477" ht="15"/>
    <row r="640478" ht="15"/>
    <row r="640479" ht="15"/>
    <row r="640480" ht="15"/>
    <row r="640481" ht="15"/>
    <row r="640482" ht="15"/>
    <row r="640483" ht="15"/>
    <row r="640484" ht="15"/>
    <row r="640485" ht="15"/>
    <row r="640486" ht="15"/>
    <row r="640487" ht="15"/>
    <row r="640488" ht="15"/>
    <row r="640489" ht="15"/>
    <row r="640490" ht="15"/>
    <row r="640491" ht="15"/>
    <row r="640492" ht="15"/>
    <row r="640493" ht="15"/>
    <row r="640494" ht="15"/>
    <row r="640495" ht="15"/>
    <row r="640496" ht="15"/>
    <row r="640497" ht="15"/>
    <row r="640498" ht="15"/>
    <row r="640499" ht="15"/>
    <row r="640500" ht="15"/>
    <row r="640501" ht="15"/>
    <row r="640502" ht="15"/>
    <row r="640503" ht="15"/>
    <row r="640504" ht="15"/>
    <row r="640505" ht="15"/>
    <row r="640506" ht="15"/>
    <row r="640507" ht="15"/>
    <row r="640508" ht="15"/>
    <row r="640509" ht="15"/>
    <row r="640510" ht="15"/>
    <row r="640511" ht="15"/>
    <row r="640512" ht="15"/>
    <row r="640513" ht="15"/>
    <row r="640514" ht="15"/>
    <row r="640515" ht="15"/>
    <row r="640516" ht="15"/>
    <row r="640517" ht="15"/>
    <row r="640518" ht="15"/>
    <row r="640519" ht="15"/>
    <row r="640520" ht="15"/>
    <row r="640521" ht="15"/>
    <row r="640522" ht="15"/>
    <row r="640523" ht="15"/>
    <row r="640524" ht="15"/>
    <row r="640525" ht="15"/>
    <row r="640526" ht="15"/>
    <row r="640527" ht="15"/>
    <row r="640528" ht="15"/>
    <row r="640529" ht="15"/>
    <row r="640530" ht="15"/>
    <row r="640531" ht="15"/>
    <row r="640532" ht="15"/>
    <row r="640533" ht="15"/>
    <row r="640534" ht="15"/>
    <row r="640535" ht="15"/>
    <row r="640536" ht="15"/>
    <row r="640537" ht="15"/>
    <row r="640538" ht="15"/>
    <row r="640539" ht="15"/>
    <row r="640540" ht="15"/>
    <row r="640541" ht="15"/>
    <row r="640542" ht="15"/>
    <row r="640543" ht="15"/>
    <row r="640544" ht="15"/>
    <row r="640545" ht="15"/>
    <row r="640546" ht="15"/>
    <row r="640547" ht="15"/>
    <row r="640548" ht="15"/>
    <row r="640549" ht="15"/>
    <row r="640550" ht="15"/>
    <row r="640551" ht="15"/>
    <row r="640552" ht="15"/>
    <row r="640553" ht="15"/>
    <row r="640554" ht="15"/>
    <row r="640555" ht="15"/>
    <row r="640556" ht="15"/>
    <row r="640557" ht="15"/>
    <row r="640558" ht="15"/>
    <row r="640559" ht="15"/>
    <row r="640560" ht="15"/>
    <row r="640561" ht="15"/>
    <row r="640562" ht="15"/>
    <row r="640563" ht="15"/>
    <row r="640564" ht="15"/>
    <row r="640565" ht="15"/>
    <row r="640566" ht="15"/>
    <row r="640567" ht="15"/>
    <row r="640568" ht="15"/>
    <row r="640569" ht="15"/>
    <row r="640570" ht="15"/>
    <row r="640571" ht="15"/>
    <row r="640572" ht="15"/>
    <row r="640573" ht="15"/>
    <row r="640574" ht="15"/>
    <row r="640575" ht="15"/>
    <row r="640576" ht="15"/>
    <row r="640577" ht="15"/>
    <row r="640578" ht="15"/>
    <row r="640579" ht="15"/>
    <row r="640580" ht="15"/>
    <row r="640581" ht="15"/>
    <row r="640582" ht="15"/>
    <row r="640583" ht="15"/>
    <row r="640584" ht="15"/>
    <row r="640585" ht="15"/>
    <row r="640586" ht="15"/>
    <row r="640587" ht="15"/>
    <row r="640588" ht="15"/>
    <row r="640589" ht="15"/>
    <row r="640590" ht="15"/>
    <row r="640591" ht="15"/>
    <row r="640592" ht="15"/>
    <row r="640593" ht="15"/>
    <row r="640594" ht="15"/>
    <row r="640595" ht="15"/>
    <row r="640596" ht="15"/>
    <row r="640597" ht="15"/>
    <row r="640598" ht="15"/>
    <row r="640599" ht="15"/>
    <row r="640600" ht="15"/>
    <row r="640601" ht="15"/>
    <row r="640602" ht="15"/>
    <row r="640603" ht="15"/>
    <row r="640604" ht="15"/>
    <row r="640605" ht="15"/>
    <row r="640606" ht="15"/>
    <row r="640607" ht="15"/>
    <row r="640608" ht="15"/>
    <row r="640609" ht="15"/>
    <row r="640610" ht="15"/>
    <row r="640611" ht="15"/>
    <row r="640612" ht="15"/>
    <row r="640613" ht="15"/>
    <row r="640614" ht="15"/>
    <row r="640615" ht="15"/>
    <row r="640616" ht="15"/>
    <row r="640617" ht="15"/>
    <row r="640618" ht="15"/>
    <row r="640619" ht="15"/>
    <row r="640620" ht="15"/>
    <row r="640621" ht="15"/>
    <row r="640622" ht="15"/>
    <row r="640623" ht="15"/>
    <row r="640624" ht="15"/>
    <row r="640625" ht="15"/>
    <row r="640626" ht="15"/>
    <row r="640627" ht="15"/>
    <row r="640628" ht="15"/>
    <row r="640629" ht="15"/>
    <row r="640630" ht="15"/>
    <row r="640631" ht="15"/>
    <row r="640632" ht="15"/>
    <row r="640633" ht="15"/>
    <row r="640634" ht="15"/>
    <row r="640635" ht="15"/>
    <row r="640636" ht="15"/>
    <row r="640637" ht="15"/>
    <row r="640638" ht="15"/>
    <row r="640639" ht="15"/>
    <row r="640640" ht="15"/>
    <row r="640641" ht="15"/>
    <row r="640642" ht="15"/>
    <row r="640643" ht="15"/>
    <row r="640644" ht="15"/>
    <row r="640645" ht="15"/>
    <row r="640646" ht="15"/>
    <row r="640647" ht="15"/>
    <row r="640648" ht="15"/>
    <row r="640649" ht="15"/>
    <row r="640650" ht="15"/>
    <row r="640651" ht="15"/>
    <row r="640652" ht="15"/>
    <row r="640653" ht="15"/>
    <row r="640654" ht="15"/>
    <row r="640655" ht="15"/>
    <row r="640656" ht="15"/>
    <row r="640657" ht="15"/>
    <row r="640658" ht="15"/>
    <row r="640659" ht="15"/>
    <row r="640660" ht="15"/>
    <row r="640661" ht="15"/>
    <row r="640662" ht="15"/>
    <row r="640663" ht="15"/>
    <row r="640664" ht="15"/>
    <row r="640665" ht="15"/>
    <row r="640666" ht="15"/>
    <row r="640667" ht="15"/>
    <row r="640668" ht="15"/>
    <row r="640669" ht="15"/>
    <row r="640670" ht="15"/>
    <row r="640671" ht="15"/>
    <row r="640672" ht="15"/>
    <row r="640673" ht="15"/>
    <row r="640674" ht="15"/>
    <row r="640675" ht="15"/>
    <row r="640676" ht="15"/>
    <row r="640677" ht="15"/>
    <row r="640678" ht="15"/>
    <row r="640679" ht="15"/>
    <row r="640680" ht="15"/>
    <row r="640681" ht="15"/>
    <row r="640682" ht="15"/>
    <row r="640683" ht="15"/>
    <row r="640684" ht="15"/>
    <row r="640685" ht="15"/>
    <row r="640686" ht="15"/>
    <row r="640687" ht="15"/>
    <row r="640688" ht="15"/>
    <row r="640689" ht="15"/>
    <row r="640690" ht="15"/>
    <row r="640691" ht="15"/>
    <row r="640692" ht="15"/>
    <row r="640693" ht="15"/>
    <row r="640694" ht="15"/>
    <row r="640695" ht="15"/>
    <row r="640696" ht="15"/>
    <row r="640697" ht="15"/>
    <row r="640698" ht="15"/>
    <row r="640699" ht="15"/>
    <row r="640700" ht="15"/>
    <row r="640701" ht="15"/>
    <row r="640702" ht="15"/>
    <row r="640703" ht="15"/>
    <row r="640704" ht="15"/>
    <row r="640705" ht="15"/>
    <row r="640706" ht="15"/>
    <row r="640707" ht="15"/>
    <row r="640708" ht="15"/>
    <row r="640709" ht="15"/>
    <row r="640710" ht="15"/>
    <row r="640711" ht="15"/>
    <row r="640712" ht="15"/>
    <row r="640713" ht="15"/>
    <row r="640714" ht="15"/>
    <row r="640715" ht="15"/>
    <row r="640716" ht="15"/>
    <row r="640717" ht="15"/>
    <row r="640718" ht="15"/>
    <row r="640719" ht="15"/>
    <row r="640720" ht="15"/>
    <row r="640721" ht="15"/>
    <row r="640722" ht="15"/>
    <row r="640723" ht="15"/>
    <row r="640724" ht="15"/>
    <row r="640725" ht="15"/>
    <row r="640726" ht="15"/>
    <row r="640727" ht="15"/>
    <row r="640728" ht="15"/>
    <row r="640729" ht="15"/>
    <row r="640730" ht="15"/>
    <row r="640731" ht="15"/>
    <row r="640732" ht="15"/>
    <row r="640733" ht="15"/>
    <row r="640734" ht="15"/>
    <row r="640735" ht="15"/>
    <row r="640736" ht="15"/>
    <row r="640737" ht="15"/>
    <row r="640738" ht="15"/>
    <row r="640739" ht="15"/>
    <row r="640740" ht="15"/>
    <row r="640741" ht="15"/>
    <row r="640742" ht="15"/>
    <row r="640743" ht="15"/>
    <row r="640744" ht="15"/>
    <row r="640745" ht="15"/>
    <row r="640746" ht="15"/>
    <row r="640747" ht="15"/>
    <row r="640748" ht="15"/>
    <row r="640749" ht="15"/>
    <row r="640750" ht="15"/>
    <row r="640751" ht="15"/>
    <row r="640752" ht="15"/>
    <row r="640753" ht="15"/>
    <row r="640754" ht="15"/>
    <row r="640755" ht="15"/>
    <row r="640756" ht="15"/>
    <row r="640757" ht="15"/>
    <row r="640758" ht="15"/>
    <row r="640759" ht="15"/>
    <row r="640760" ht="15"/>
    <row r="640761" ht="15"/>
    <row r="640762" ht="15"/>
    <row r="640763" ht="15"/>
    <row r="640764" ht="15"/>
    <row r="640765" ht="15"/>
    <row r="640766" ht="15"/>
    <row r="640767" ht="15"/>
    <row r="640768" ht="15"/>
    <row r="640769" ht="15"/>
    <row r="640770" ht="15"/>
    <row r="640771" ht="15"/>
    <row r="640772" ht="15"/>
    <row r="640773" ht="15"/>
    <row r="640774" ht="15"/>
    <row r="640775" ht="15"/>
    <row r="640776" ht="15"/>
    <row r="640777" ht="15"/>
    <row r="640778" ht="15"/>
    <row r="640779" ht="15"/>
    <row r="640780" ht="15"/>
    <row r="640781" ht="15"/>
    <row r="640782" ht="15"/>
    <row r="640783" ht="15"/>
    <row r="640784" ht="15"/>
    <row r="640785" ht="15"/>
    <row r="640786" ht="15"/>
    <row r="640787" ht="15"/>
    <row r="640788" ht="15"/>
    <row r="640789" ht="15"/>
    <row r="640790" ht="15"/>
    <row r="640791" ht="15"/>
    <row r="640792" ht="15"/>
    <row r="640793" ht="15"/>
    <row r="640794" ht="15"/>
    <row r="640795" ht="15"/>
    <row r="640796" ht="15"/>
    <row r="640797" ht="15"/>
    <row r="640798" ht="15"/>
    <row r="640799" ht="15"/>
    <row r="640800" ht="15"/>
    <row r="640801" ht="15"/>
    <row r="640802" ht="15"/>
    <row r="640803" ht="15"/>
    <row r="640804" ht="15"/>
    <row r="640805" ht="15"/>
    <row r="640806" ht="15"/>
    <row r="640807" ht="15"/>
    <row r="640808" ht="15"/>
    <row r="640809" ht="15"/>
    <row r="640810" ht="15"/>
    <row r="640811" ht="15"/>
    <row r="640812" ht="15"/>
    <row r="640813" ht="15"/>
    <row r="640814" ht="15"/>
    <row r="640815" ht="15"/>
    <row r="640816" ht="15"/>
    <row r="640817" ht="15"/>
    <row r="640818" ht="15"/>
    <row r="640819" ht="15"/>
    <row r="640820" ht="15"/>
    <row r="640821" ht="15"/>
    <row r="640822" ht="15"/>
    <row r="640823" ht="15"/>
    <row r="640824" ht="15"/>
    <row r="640825" ht="15"/>
    <row r="640826" ht="15"/>
    <row r="640827" ht="15"/>
    <row r="640828" ht="15"/>
    <row r="640829" ht="15"/>
    <row r="640830" ht="15"/>
    <row r="640831" ht="15"/>
    <row r="640832" ht="15"/>
    <row r="640833" ht="15"/>
    <row r="640834" ht="15"/>
    <row r="640835" ht="15"/>
    <row r="640836" ht="15"/>
    <row r="640837" ht="15"/>
    <row r="640838" ht="15"/>
    <row r="640839" ht="15"/>
    <row r="640840" ht="15"/>
    <row r="640841" ht="15"/>
    <row r="640842" ht="15"/>
    <row r="640843" ht="15"/>
    <row r="640844" ht="15"/>
    <row r="640845" ht="15"/>
    <row r="640846" ht="15"/>
    <row r="640847" ht="15"/>
    <row r="640848" ht="15"/>
    <row r="640849" ht="15"/>
    <row r="640850" ht="15"/>
    <row r="640851" ht="15"/>
    <row r="640852" ht="15"/>
    <row r="640853" ht="15"/>
    <row r="640854" ht="15"/>
    <row r="640855" ht="15"/>
    <row r="640856" ht="15"/>
    <row r="640857" ht="15"/>
    <row r="640858" ht="15"/>
    <row r="640859" ht="15"/>
    <row r="640860" ht="15"/>
    <row r="640861" ht="15"/>
    <row r="640862" ht="15"/>
    <row r="640863" ht="15"/>
    <row r="640864" ht="15"/>
    <row r="640865" ht="15"/>
    <row r="640866" ht="15"/>
    <row r="640867" ht="15"/>
    <row r="640868" ht="15"/>
    <row r="640869" ht="15"/>
    <row r="640870" ht="15"/>
    <row r="640871" ht="15"/>
    <row r="640872" ht="15"/>
    <row r="640873" ht="15"/>
    <row r="640874" ht="15"/>
    <row r="640875" ht="15"/>
    <row r="640876" ht="15"/>
    <row r="640877" ht="15"/>
    <row r="640878" ht="15"/>
    <row r="640879" ht="15"/>
    <row r="640880" ht="15"/>
    <row r="640881" ht="15"/>
    <row r="640882" ht="15"/>
    <row r="640883" ht="15"/>
    <row r="640884" ht="15"/>
    <row r="640885" ht="15"/>
    <row r="640886" ht="15"/>
    <row r="640887" ht="15"/>
    <row r="640888" ht="15"/>
    <row r="640889" ht="15"/>
    <row r="640890" ht="15"/>
    <row r="640891" ht="15"/>
    <row r="640892" ht="15"/>
    <row r="640893" ht="15"/>
    <row r="640894" ht="15"/>
    <row r="640895" ht="15"/>
    <row r="640896" ht="15"/>
    <row r="640897" ht="15"/>
    <row r="640898" ht="15"/>
    <row r="640899" ht="15"/>
    <row r="640900" ht="15"/>
    <row r="640901" ht="15"/>
    <row r="640902" ht="15"/>
    <row r="640903" ht="15"/>
    <row r="640904" ht="15"/>
    <row r="640905" ht="15"/>
    <row r="640906" ht="15"/>
    <row r="640907" ht="15"/>
    <row r="640908" ht="15"/>
    <row r="640909" ht="15"/>
    <row r="640910" ht="15"/>
    <row r="640911" ht="15"/>
    <row r="640912" ht="15"/>
    <row r="640913" ht="15"/>
    <row r="640914" ht="15"/>
    <row r="640915" ht="15"/>
    <row r="640916" ht="15"/>
    <row r="640917" ht="15"/>
    <row r="640918" ht="15"/>
    <row r="640919" ht="15"/>
    <row r="640920" ht="15"/>
    <row r="640921" ht="15"/>
    <row r="640922" ht="15"/>
    <row r="640923" ht="15"/>
    <row r="640924" ht="15"/>
    <row r="640925" ht="15"/>
    <row r="640926" ht="15"/>
    <row r="640927" ht="15"/>
    <row r="640928" ht="15"/>
    <row r="640929" ht="15"/>
    <row r="640930" ht="15"/>
    <row r="640931" ht="15"/>
    <row r="640932" ht="15"/>
    <row r="640933" ht="15"/>
    <row r="640934" ht="15"/>
    <row r="640935" ht="15"/>
    <row r="640936" ht="15"/>
    <row r="640937" ht="15"/>
    <row r="640938" ht="15"/>
    <row r="640939" ht="15"/>
    <row r="640940" ht="15"/>
    <row r="640941" ht="15"/>
    <row r="640942" ht="15"/>
    <row r="640943" ht="15"/>
    <row r="640944" ht="15"/>
    <row r="640945" ht="15"/>
    <row r="640946" ht="15"/>
    <row r="640947" ht="15"/>
    <row r="640948" ht="15"/>
    <row r="640949" ht="15"/>
    <row r="640950" ht="15"/>
    <row r="640951" ht="15"/>
    <row r="640952" ht="15"/>
    <row r="640953" ht="15"/>
    <row r="640954" ht="15"/>
    <row r="640955" ht="15"/>
    <row r="640956" ht="15"/>
    <row r="640957" ht="15"/>
    <row r="640958" ht="15"/>
    <row r="640959" ht="15"/>
    <row r="640960" ht="15"/>
    <row r="640961" ht="15"/>
    <row r="640962" ht="15"/>
    <row r="640963" ht="15"/>
    <row r="640964" ht="15"/>
    <row r="640965" ht="15"/>
    <row r="640966" ht="15"/>
    <row r="640967" ht="15"/>
    <row r="640968" ht="15"/>
    <row r="640969" ht="15"/>
    <row r="640970" ht="15"/>
    <row r="640971" ht="15"/>
    <row r="640972" ht="15"/>
    <row r="640973" ht="15"/>
    <row r="640974" ht="15"/>
    <row r="640975" ht="15"/>
    <row r="640976" ht="15"/>
    <row r="640977" ht="15"/>
    <row r="640978" ht="15"/>
    <row r="640979" ht="15"/>
    <row r="640980" ht="15"/>
    <row r="640981" ht="15"/>
    <row r="640982" ht="15"/>
    <row r="640983" ht="15"/>
    <row r="640984" ht="15"/>
    <row r="640985" ht="15"/>
    <row r="640986" ht="15"/>
    <row r="640987" ht="15"/>
    <row r="640988" ht="15"/>
    <row r="640989" ht="15"/>
    <row r="640990" ht="15"/>
    <row r="640991" ht="15"/>
    <row r="640992" ht="15"/>
    <row r="640993" ht="15"/>
    <row r="640994" ht="15"/>
    <row r="640995" ht="15"/>
    <row r="640996" ht="15"/>
    <row r="640997" ht="15"/>
    <row r="640998" ht="15"/>
    <row r="640999" ht="15"/>
    <row r="641000" ht="15"/>
    <row r="641001" ht="15"/>
    <row r="641002" ht="15"/>
    <row r="641003" ht="15"/>
    <row r="641004" ht="15"/>
    <row r="641005" ht="15"/>
    <row r="641006" ht="15"/>
    <row r="641007" ht="15"/>
    <row r="641008" ht="15"/>
    <row r="641009" ht="15"/>
    <row r="641010" ht="15"/>
    <row r="641011" ht="15"/>
    <row r="641012" ht="15"/>
    <row r="641013" ht="15"/>
    <row r="641014" ht="15"/>
    <row r="641015" ht="15"/>
    <row r="641016" ht="15"/>
    <row r="641017" ht="15"/>
    <row r="641018" ht="15"/>
    <row r="641019" ht="15"/>
    <row r="641020" ht="15"/>
    <row r="641021" ht="15"/>
    <row r="641022" ht="15"/>
    <row r="641023" ht="15"/>
    <row r="641024" ht="15"/>
    <row r="641025" ht="15"/>
    <row r="641026" ht="15"/>
    <row r="641027" ht="15"/>
    <row r="641028" ht="15"/>
    <row r="641029" ht="15"/>
    <row r="641030" ht="15"/>
    <row r="641031" ht="15"/>
    <row r="641032" ht="15"/>
    <row r="641033" ht="15"/>
    <row r="641034" ht="15"/>
    <row r="641035" ht="15"/>
    <row r="641036" ht="15"/>
    <row r="641037" ht="15"/>
    <row r="641038" ht="15"/>
    <row r="641039" ht="15"/>
    <row r="641040" ht="15"/>
    <row r="641041" ht="15"/>
    <row r="641042" ht="15"/>
    <row r="641043" ht="15"/>
    <row r="641044" ht="15"/>
    <row r="641045" ht="15"/>
    <row r="641046" ht="15"/>
    <row r="641047" ht="15"/>
    <row r="641048" ht="15"/>
    <row r="641049" ht="15"/>
    <row r="641050" ht="15"/>
    <row r="641051" ht="15"/>
    <row r="641052" ht="15"/>
    <row r="641053" ht="15"/>
    <row r="641054" ht="15"/>
    <row r="641055" ht="15"/>
    <row r="641056" ht="15"/>
    <row r="641057" ht="15"/>
    <row r="641058" ht="15"/>
    <row r="641059" ht="15"/>
    <row r="641060" ht="15"/>
    <row r="641061" ht="15"/>
    <row r="641062" ht="15"/>
    <row r="641063" ht="15"/>
    <row r="641064" ht="15"/>
    <row r="641065" ht="15"/>
    <row r="641066" ht="15"/>
    <row r="641067" ht="15"/>
    <row r="641068" ht="15"/>
    <row r="641069" ht="15"/>
    <row r="641070" ht="15"/>
    <row r="641071" ht="15"/>
    <row r="641072" ht="15"/>
    <row r="641073" ht="15"/>
    <row r="641074" ht="15"/>
    <row r="641075" ht="15"/>
    <row r="641076" ht="15"/>
    <row r="641077" ht="15"/>
    <row r="641078" ht="15"/>
    <row r="641079" ht="15"/>
    <row r="641080" ht="15"/>
    <row r="641081" ht="15"/>
    <row r="641082" ht="15"/>
    <row r="641083" ht="15"/>
    <row r="641084" ht="15"/>
    <row r="641085" ht="15"/>
    <row r="641086" ht="15"/>
    <row r="641087" ht="15"/>
    <row r="641088" ht="15"/>
    <row r="641089" ht="15"/>
    <row r="641090" ht="15"/>
    <row r="641091" ht="15"/>
    <row r="641092" ht="15"/>
    <row r="641093" ht="15"/>
    <row r="641094" ht="15"/>
    <row r="641095" ht="15"/>
    <row r="641096" ht="15"/>
    <row r="641097" ht="15"/>
    <row r="641098" ht="15"/>
    <row r="641099" ht="15"/>
    <row r="641100" ht="15"/>
    <row r="641101" ht="15"/>
    <row r="641102" ht="15"/>
    <row r="641103" ht="15"/>
    <row r="641104" ht="15"/>
    <row r="641105" ht="15"/>
    <row r="641106" ht="15"/>
    <row r="641107" ht="15"/>
    <row r="641108" ht="15"/>
    <row r="641109" ht="15"/>
    <row r="641110" ht="15"/>
    <row r="641111" ht="15"/>
    <row r="641112" ht="15"/>
    <row r="641113" ht="15"/>
    <row r="641114" ht="15"/>
    <row r="641115" ht="15"/>
    <row r="641116" ht="15"/>
    <row r="641117" ht="15"/>
    <row r="641118" ht="15"/>
    <row r="641119" ht="15"/>
    <row r="641120" ht="15"/>
    <row r="641121" ht="15"/>
    <row r="641122" ht="15"/>
    <row r="641123" ht="15"/>
    <row r="641124" ht="15"/>
    <row r="641125" ht="15"/>
    <row r="641126" ht="15"/>
    <row r="641127" ht="15"/>
    <row r="641128" ht="15"/>
    <row r="641129" ht="15"/>
    <row r="641130" ht="15"/>
    <row r="641131" ht="15"/>
    <row r="641132" ht="15"/>
    <row r="641133" ht="15"/>
    <row r="641134" ht="15"/>
    <row r="641135" ht="15"/>
    <row r="641136" ht="15"/>
    <row r="641137" ht="15"/>
    <row r="641138" ht="15"/>
    <row r="641139" ht="15"/>
    <row r="641140" ht="15"/>
    <row r="641141" ht="15"/>
    <row r="641142" ht="15"/>
    <row r="641143" ht="15"/>
    <row r="641144" ht="15"/>
    <row r="641145" ht="15"/>
    <row r="641146" ht="15"/>
    <row r="641147" ht="15"/>
    <row r="641148" ht="15"/>
    <row r="641149" ht="15"/>
    <row r="641150" ht="15"/>
    <row r="641151" ht="15"/>
    <row r="641152" ht="15"/>
    <row r="641153" ht="15"/>
    <row r="641154" ht="15"/>
    <row r="641155" ht="15"/>
    <row r="641156" ht="15"/>
    <row r="641157" ht="15"/>
    <row r="641158" ht="15"/>
    <row r="641159" ht="15"/>
    <row r="641160" ht="15"/>
    <row r="641161" ht="15"/>
    <row r="641162" ht="15"/>
    <row r="641163" ht="15"/>
    <row r="641164" ht="15"/>
    <row r="641165" ht="15"/>
    <row r="641166" ht="15"/>
    <row r="641167" ht="15"/>
    <row r="641168" ht="15"/>
    <row r="641169" ht="15"/>
    <row r="641170" ht="15"/>
    <row r="641171" ht="15"/>
    <row r="641172" ht="15"/>
    <row r="641173" ht="15"/>
    <row r="641174" ht="15"/>
    <row r="641175" ht="15"/>
    <row r="641176" ht="15"/>
    <row r="641177" ht="15"/>
    <row r="641178" ht="15"/>
    <row r="641179" ht="15"/>
    <row r="641180" ht="15"/>
    <row r="641181" ht="15"/>
    <row r="641182" ht="15"/>
    <row r="641183" ht="15"/>
    <row r="641184" ht="15"/>
    <row r="641185" ht="15"/>
    <row r="641186" ht="15"/>
    <row r="641187" ht="15"/>
    <row r="641188" ht="15"/>
    <row r="641189" ht="15"/>
    <row r="641190" ht="15"/>
    <row r="641191" ht="15"/>
    <row r="641192" ht="15"/>
    <row r="641193" ht="15"/>
    <row r="641194" ht="15"/>
    <row r="641195" ht="15"/>
    <row r="641196" ht="15"/>
    <row r="641197" ht="15"/>
    <row r="641198" ht="15"/>
    <row r="641199" ht="15"/>
    <row r="641200" ht="15"/>
    <row r="641201" ht="15"/>
    <row r="641202" ht="15"/>
    <row r="641203" ht="15"/>
    <row r="641204" ht="15"/>
    <row r="641205" ht="15"/>
    <row r="641206" ht="15"/>
    <row r="641207" ht="15"/>
    <row r="641208" ht="15"/>
    <row r="641209" ht="15"/>
    <row r="641210" ht="15"/>
    <row r="641211" ht="15"/>
    <row r="641212" ht="15"/>
    <row r="641213" ht="15"/>
    <row r="641214" ht="15"/>
    <row r="641215" ht="15"/>
    <row r="641216" ht="15"/>
    <row r="641217" ht="15"/>
    <row r="641218" ht="15"/>
    <row r="641219" ht="15"/>
    <row r="641220" ht="15"/>
    <row r="641221" ht="15"/>
    <row r="641222" ht="15"/>
    <row r="641223" ht="15"/>
    <row r="641224" ht="15"/>
    <row r="641225" ht="15"/>
    <row r="641226" ht="15"/>
    <row r="641227" ht="15"/>
    <row r="641228" ht="15"/>
    <row r="641229" ht="15"/>
    <row r="641230" ht="15"/>
    <row r="641231" ht="15"/>
    <row r="641232" ht="15"/>
    <row r="641233" ht="15"/>
    <row r="641234" ht="15"/>
    <row r="641235" ht="15"/>
    <row r="641236" ht="15"/>
    <row r="641237" ht="15"/>
    <row r="641238" ht="15"/>
    <row r="641239" ht="15"/>
    <row r="641240" ht="15"/>
    <row r="641241" ht="15"/>
    <row r="641242" ht="15"/>
    <row r="641243" ht="15"/>
    <row r="641244" ht="15"/>
    <row r="641245" ht="15"/>
    <row r="641246" ht="15"/>
    <row r="641247" ht="15"/>
    <row r="641248" ht="15"/>
    <row r="641249" ht="15"/>
    <row r="641250" ht="15"/>
    <row r="641251" ht="15"/>
    <row r="641252" ht="15"/>
    <row r="641253" ht="15"/>
    <row r="641254" ht="15"/>
    <row r="641255" ht="15"/>
    <row r="641256" ht="15"/>
    <row r="641257" ht="15"/>
    <row r="641258" ht="15"/>
    <row r="641259" ht="15"/>
    <row r="641260" ht="15"/>
    <row r="641261" ht="15"/>
    <row r="641262" ht="15"/>
    <row r="641263" ht="15"/>
    <row r="641264" ht="15"/>
    <row r="641265" ht="15"/>
    <row r="641266" ht="15"/>
    <row r="641267" ht="15"/>
    <row r="641268" ht="15"/>
    <row r="641269" ht="15"/>
    <row r="641270" ht="15"/>
    <row r="641271" ht="15"/>
    <row r="641272" ht="15"/>
    <row r="641273" ht="15"/>
    <row r="641274" ht="15"/>
    <row r="641275" ht="15"/>
    <row r="641276" ht="15"/>
    <row r="641277" ht="15"/>
    <row r="641278" ht="15"/>
    <row r="641279" ht="15"/>
    <row r="641280" ht="15"/>
    <row r="641281" ht="15"/>
    <row r="641282" ht="15"/>
    <row r="641283" ht="15"/>
    <row r="641284" ht="15"/>
    <row r="641285" ht="15"/>
    <row r="641286" ht="15"/>
    <row r="641287" ht="15"/>
    <row r="641288" ht="15"/>
    <row r="641289" ht="15"/>
    <row r="641290" ht="15"/>
    <row r="641291" ht="15"/>
    <row r="641292" ht="15"/>
    <row r="641293" ht="15"/>
    <row r="641294" ht="15"/>
    <row r="641295" ht="15"/>
    <row r="641296" ht="15"/>
    <row r="641297" ht="15"/>
    <row r="641298" ht="15"/>
    <row r="641299" ht="15"/>
    <row r="641300" ht="15"/>
    <row r="641301" ht="15"/>
    <row r="641302" ht="15"/>
    <row r="641303" ht="15"/>
    <row r="641304" ht="15"/>
    <row r="641305" ht="15"/>
    <row r="641306" ht="15"/>
    <row r="641307" ht="15"/>
    <row r="641308" ht="15"/>
    <row r="641309" ht="15"/>
    <row r="641310" ht="15"/>
    <row r="641311" ht="15"/>
    <row r="641312" ht="15"/>
    <row r="641313" ht="15"/>
    <row r="641314" ht="15"/>
    <row r="641315" ht="15"/>
    <row r="641316" ht="15"/>
    <row r="641317" ht="15"/>
    <row r="641318" ht="15"/>
    <row r="641319" ht="15"/>
    <row r="641320" ht="15"/>
    <row r="641321" ht="15"/>
    <row r="641322" ht="15"/>
    <row r="641323" ht="15"/>
    <row r="641324" ht="15"/>
    <row r="641325" ht="15"/>
    <row r="641326" ht="15"/>
    <row r="641327" ht="15"/>
    <row r="641328" ht="15"/>
    <row r="641329" ht="15"/>
    <row r="641330" ht="15"/>
    <row r="641331" ht="15"/>
    <row r="641332" ht="15"/>
    <row r="641333" ht="15"/>
    <row r="641334" ht="15"/>
    <row r="641335" ht="15"/>
    <row r="641336" ht="15"/>
    <row r="641337" ht="15"/>
    <row r="641338" ht="15"/>
    <row r="641339" ht="15"/>
    <row r="641340" ht="15"/>
    <row r="641341" ht="15"/>
    <row r="641342" ht="15"/>
    <row r="641343" ht="15"/>
    <row r="641344" ht="15"/>
    <row r="641345" ht="15"/>
    <row r="641346" ht="15"/>
    <row r="641347" ht="15"/>
    <row r="641348" ht="15"/>
    <row r="641349" ht="15"/>
    <row r="641350" ht="15"/>
    <row r="641351" ht="15"/>
    <row r="641352" ht="15"/>
    <row r="641353" ht="15"/>
    <row r="641354" ht="15"/>
    <row r="641355" ht="15"/>
    <row r="641356" ht="15"/>
    <row r="641357" ht="15"/>
    <row r="641358" ht="15"/>
    <row r="641359" ht="15"/>
    <row r="641360" ht="15"/>
    <row r="641361" ht="15"/>
    <row r="641362" ht="15"/>
    <row r="641363" ht="15"/>
    <row r="641364" ht="15"/>
    <row r="641365" ht="15"/>
    <row r="641366" ht="15"/>
    <row r="641367" ht="15"/>
    <row r="641368" ht="15"/>
    <row r="641369" ht="15"/>
    <row r="641370" ht="15"/>
    <row r="641371" ht="15"/>
    <row r="641372" ht="15"/>
    <row r="641373" ht="15"/>
    <row r="641374" ht="15"/>
    <row r="641375" ht="15"/>
    <row r="641376" ht="15"/>
    <row r="641377" ht="15"/>
    <row r="641378" ht="15"/>
    <row r="641379" ht="15"/>
    <row r="641380" ht="15"/>
    <row r="641381" ht="15"/>
    <row r="641382" ht="15"/>
    <row r="641383" ht="15"/>
    <row r="641384" ht="15"/>
    <row r="641385" ht="15"/>
    <row r="641386" ht="15"/>
    <row r="641387" ht="15"/>
    <row r="641388" ht="15"/>
    <row r="641389" ht="15"/>
    <row r="641390" ht="15"/>
    <row r="641391" ht="15"/>
    <row r="641392" ht="15"/>
    <row r="641393" ht="15"/>
    <row r="641394" ht="15"/>
    <row r="641395" ht="15"/>
    <row r="641396" ht="15"/>
    <row r="641397" ht="15"/>
    <row r="641398" ht="15"/>
    <row r="641399" ht="15"/>
    <row r="641400" ht="15"/>
    <row r="641401" ht="15"/>
    <row r="641402" ht="15"/>
    <row r="641403" ht="15"/>
    <row r="641404" ht="15"/>
    <row r="641405" ht="15"/>
    <row r="641406" ht="15"/>
    <row r="641407" ht="15"/>
    <row r="641408" ht="15"/>
    <row r="641409" ht="15"/>
    <row r="641410" ht="15"/>
    <row r="641411" ht="15"/>
    <row r="641412" ht="15"/>
    <row r="641413" ht="15"/>
    <row r="641414" ht="15"/>
    <row r="641415" ht="15"/>
    <row r="641416" ht="15"/>
    <row r="641417" ht="15"/>
    <row r="641418" ht="15"/>
    <row r="641419" ht="15"/>
    <row r="641420" ht="15"/>
    <row r="641421" ht="15"/>
    <row r="641422" ht="15"/>
    <row r="641423" ht="15"/>
    <row r="641424" ht="15"/>
    <row r="641425" ht="15"/>
    <row r="641426" ht="15"/>
    <row r="641427" ht="15"/>
    <row r="641428" ht="15"/>
    <row r="641429" ht="15"/>
    <row r="641430" ht="15"/>
    <row r="641431" ht="15"/>
    <row r="641432" ht="15"/>
    <row r="641433" ht="15"/>
    <row r="641434" ht="15"/>
    <row r="641435" ht="15"/>
    <row r="641436" ht="15"/>
    <row r="641437" ht="15"/>
    <row r="641438" ht="15"/>
    <row r="641439" ht="15"/>
    <row r="641440" ht="15"/>
    <row r="641441" ht="15"/>
    <row r="641442" ht="15"/>
    <row r="641443" ht="15"/>
    <row r="641444" ht="15"/>
    <row r="641445" ht="15"/>
    <row r="641446" ht="15"/>
    <row r="641447" ht="15"/>
    <row r="641448" ht="15"/>
    <row r="641449" ht="15"/>
    <row r="641450" ht="15"/>
    <row r="641451" ht="15"/>
    <row r="641452" ht="15"/>
    <row r="641453" ht="15"/>
    <row r="641454" ht="15"/>
    <row r="641455" ht="15"/>
    <row r="641456" ht="15"/>
    <row r="641457" ht="15"/>
    <row r="641458" ht="15"/>
    <row r="641459" ht="15"/>
    <row r="641460" ht="15"/>
    <row r="641461" ht="15"/>
    <row r="641462" ht="15"/>
    <row r="641463" ht="15"/>
    <row r="641464" ht="15"/>
    <row r="641465" ht="15"/>
    <row r="641466" ht="15"/>
    <row r="641467" ht="15"/>
    <row r="641468" ht="15"/>
    <row r="641469" ht="15"/>
    <row r="641470" ht="15"/>
    <row r="641471" ht="15"/>
    <row r="641472" ht="15"/>
    <row r="641473" ht="15"/>
    <row r="641474" ht="15"/>
    <row r="641475" ht="15"/>
    <row r="641476" ht="15"/>
    <row r="641477" ht="15"/>
    <row r="641478" ht="15"/>
    <row r="641479" ht="15"/>
    <row r="641480" ht="15"/>
    <row r="641481" ht="15"/>
    <row r="641482" ht="15"/>
    <row r="641483" ht="15"/>
    <row r="641484" ht="15"/>
    <row r="641485" ht="15"/>
    <row r="641486" ht="15"/>
    <row r="641487" ht="15"/>
    <row r="641488" ht="15"/>
    <row r="641489" ht="15"/>
    <row r="641490" ht="15"/>
    <row r="641491" ht="15"/>
    <row r="641492" ht="15"/>
    <row r="641493" ht="15"/>
    <row r="641494" ht="15"/>
    <row r="641495" ht="15"/>
    <row r="641496" ht="15"/>
    <row r="641497" ht="15"/>
    <row r="641498" ht="15"/>
    <row r="641499" ht="15"/>
    <row r="641500" ht="15"/>
    <row r="641501" ht="15"/>
    <row r="641502" ht="15"/>
    <row r="641503" ht="15"/>
    <row r="641504" ht="15"/>
    <row r="641505" ht="15"/>
    <row r="641506" ht="15"/>
    <row r="641507" ht="15"/>
    <row r="641508" ht="15"/>
    <row r="641509" ht="15"/>
    <row r="641510" ht="15"/>
    <row r="641511" ht="15"/>
    <row r="641512" ht="15"/>
    <row r="641513" ht="15"/>
    <row r="641514" ht="15"/>
    <row r="641515" ht="15"/>
    <row r="641516" ht="15"/>
    <row r="641517" ht="15"/>
    <row r="641518" ht="15"/>
    <row r="641519" ht="15"/>
    <row r="641520" ht="15"/>
    <row r="641521" ht="15"/>
    <row r="641522" ht="15"/>
    <row r="641523" ht="15"/>
    <row r="641524" ht="15"/>
    <row r="641525" ht="15"/>
    <row r="641526" ht="15"/>
    <row r="641527" ht="15"/>
    <row r="641528" ht="15"/>
    <row r="641529" ht="15"/>
    <row r="641530" ht="15"/>
    <row r="641531" ht="15"/>
    <row r="641532" ht="15"/>
    <row r="641533" ht="15"/>
    <row r="641534" ht="15"/>
    <row r="641535" ht="15"/>
    <row r="641536" ht="15"/>
    <row r="641537" ht="15"/>
    <row r="641538" ht="15"/>
    <row r="641539" ht="15"/>
    <row r="641540" ht="15"/>
    <row r="641541" ht="15"/>
    <row r="641542" ht="15"/>
    <row r="641543" ht="15"/>
    <row r="641544" ht="15"/>
    <row r="641545" ht="15"/>
    <row r="641546" ht="15"/>
    <row r="641547" ht="15"/>
    <row r="641548" ht="15"/>
    <row r="641549" ht="15"/>
    <row r="641550" ht="15"/>
    <row r="641551" ht="15"/>
    <row r="641552" ht="15"/>
    <row r="641553" ht="15"/>
    <row r="641554" ht="15"/>
    <row r="641555" ht="15"/>
    <row r="641556" ht="15"/>
    <row r="641557" ht="15"/>
    <row r="641558" ht="15"/>
    <row r="641559" ht="15"/>
    <row r="641560" ht="15"/>
    <row r="641561" ht="15"/>
    <row r="641562" ht="15"/>
    <row r="641563" ht="15"/>
    <row r="641564" ht="15"/>
    <row r="641565" ht="15"/>
    <row r="641566" ht="15"/>
    <row r="641567" ht="15"/>
    <row r="641568" ht="15"/>
    <row r="641569" ht="15"/>
    <row r="641570" ht="15"/>
    <row r="641571" ht="15"/>
    <row r="641572" ht="15"/>
    <row r="641573" ht="15"/>
    <row r="641574" ht="15"/>
    <row r="641575" ht="15"/>
    <row r="641576" ht="15"/>
    <row r="641577" ht="15"/>
    <row r="641578" ht="15"/>
    <row r="641579" ht="15"/>
    <row r="641580" ht="15"/>
    <row r="641581" ht="15"/>
    <row r="641582" ht="15"/>
    <row r="641583" ht="15"/>
    <row r="641584" ht="15"/>
    <row r="641585" ht="15"/>
    <row r="641586" ht="15"/>
    <row r="641587" ht="15"/>
    <row r="641588" ht="15"/>
    <row r="641589" ht="15"/>
    <row r="641590" ht="15"/>
    <row r="641591" ht="15"/>
    <row r="641592" ht="15"/>
    <row r="641593" ht="15"/>
    <row r="641594" ht="15"/>
    <row r="641595" ht="15"/>
    <row r="641596" ht="15"/>
    <row r="641597" ht="15"/>
    <row r="641598" ht="15"/>
    <row r="641599" ht="15"/>
    <row r="641600" ht="15"/>
    <row r="641601" ht="15"/>
    <row r="641602" ht="15"/>
    <row r="641603" ht="15"/>
    <row r="641604" ht="15"/>
    <row r="641605" ht="15"/>
    <row r="641606" ht="15"/>
    <row r="641607" ht="15"/>
    <row r="641608" ht="15"/>
    <row r="641609" ht="15"/>
    <row r="641610" ht="15"/>
    <row r="641611" ht="15"/>
    <row r="641612" ht="15"/>
    <row r="641613" ht="15"/>
    <row r="641614" ht="15"/>
    <row r="641615" ht="15"/>
    <row r="641616" ht="15"/>
    <row r="641617" ht="15"/>
    <row r="641618" ht="15"/>
    <row r="641619" ht="15"/>
    <row r="641620" ht="15"/>
    <row r="641621" ht="15"/>
    <row r="641622" ht="15"/>
    <row r="641623" ht="15"/>
    <row r="641624" ht="15"/>
    <row r="641625" ht="15"/>
    <row r="641626" ht="15"/>
    <row r="641627" ht="15"/>
    <row r="641628" ht="15"/>
    <row r="641629" ht="15"/>
    <row r="641630" ht="15"/>
    <row r="641631" ht="15"/>
    <row r="641632" ht="15"/>
    <row r="641633" ht="15"/>
    <row r="641634" ht="15"/>
    <row r="641635" ht="15"/>
    <row r="641636" ht="15"/>
    <row r="641637" ht="15"/>
    <row r="641638" ht="15"/>
    <row r="641639" ht="15"/>
    <row r="641640" ht="15"/>
    <row r="641641" ht="15"/>
    <row r="641642" ht="15"/>
    <row r="641643" ht="15"/>
    <row r="641644" ht="15"/>
    <row r="641645" ht="15"/>
    <row r="641646" ht="15"/>
    <row r="641647" ht="15"/>
    <row r="641648" ht="15"/>
    <row r="641649" ht="15"/>
    <row r="641650" ht="15"/>
    <row r="641651" ht="15"/>
    <row r="641652" ht="15"/>
    <row r="641653" ht="15"/>
    <row r="641654" ht="15"/>
    <row r="641655" ht="15"/>
    <row r="641656" ht="15"/>
    <row r="641657" ht="15"/>
    <row r="641658" ht="15"/>
    <row r="641659" ht="15"/>
    <row r="641660" ht="15"/>
    <row r="641661" ht="15"/>
    <row r="641662" ht="15"/>
    <row r="641663" ht="15"/>
    <row r="641664" ht="15"/>
    <row r="641665" ht="15"/>
    <row r="641666" ht="15"/>
    <row r="641667" ht="15"/>
    <row r="641668" ht="15"/>
    <row r="641669" ht="15"/>
    <row r="641670" ht="15"/>
    <row r="641671" ht="15"/>
    <row r="641672" ht="15"/>
    <row r="641673" ht="15"/>
    <row r="641674" ht="15"/>
    <row r="641675" ht="15"/>
    <row r="641676" ht="15"/>
    <row r="641677" ht="15"/>
    <row r="641678" ht="15"/>
    <row r="641679" ht="15"/>
    <row r="641680" ht="15"/>
    <row r="641681" ht="15"/>
    <row r="641682" ht="15"/>
    <row r="641683" ht="15"/>
    <row r="641684" ht="15"/>
    <row r="641685" ht="15"/>
    <row r="641686" ht="15"/>
    <row r="641687" ht="15"/>
    <row r="641688" ht="15"/>
    <row r="641689" ht="15"/>
    <row r="641690" ht="15"/>
    <row r="641691" ht="15"/>
    <row r="641692" ht="15"/>
    <row r="641693" ht="15"/>
    <row r="641694" ht="15"/>
    <row r="641695" ht="15"/>
    <row r="641696" ht="15"/>
    <row r="641697" ht="15"/>
    <row r="641698" ht="15"/>
    <row r="641699" ht="15"/>
    <row r="641700" ht="15"/>
    <row r="641701" ht="15"/>
    <row r="641702" ht="15"/>
    <row r="641703" ht="15"/>
    <row r="641704" ht="15"/>
    <row r="641705" ht="15"/>
    <row r="641706" ht="15"/>
    <row r="641707" ht="15"/>
    <row r="641708" ht="15"/>
    <row r="641709" ht="15"/>
    <row r="641710" ht="15"/>
    <row r="641711" ht="15"/>
    <row r="641712" ht="15"/>
    <row r="641713" ht="15"/>
    <row r="641714" ht="15"/>
    <row r="641715" ht="15"/>
    <row r="641716" ht="15"/>
    <row r="641717" ht="15"/>
    <row r="641718" ht="15"/>
    <row r="641719" ht="15"/>
    <row r="641720" ht="15"/>
    <row r="641721" ht="15"/>
    <row r="641722" ht="15"/>
    <row r="641723" ht="15"/>
    <row r="641724" ht="15"/>
    <row r="641725" ht="15"/>
    <row r="641726" ht="15"/>
    <row r="641727" ht="15"/>
    <row r="641728" ht="15"/>
    <row r="641729" ht="15"/>
    <row r="641730" ht="15"/>
    <row r="641731" ht="15"/>
    <row r="641732" ht="15"/>
    <row r="641733" ht="15"/>
    <row r="641734" ht="15"/>
    <row r="641735" ht="15"/>
    <row r="641736" ht="15"/>
    <row r="641737" ht="15"/>
    <row r="641738" ht="15"/>
    <row r="641739" ht="15"/>
    <row r="641740" ht="15"/>
    <row r="641741" ht="15"/>
    <row r="641742" ht="15"/>
    <row r="641743" ht="15"/>
    <row r="641744" ht="15"/>
    <row r="641745" ht="15"/>
    <row r="641746" ht="15"/>
    <row r="641747" ht="15"/>
    <row r="641748" ht="15"/>
    <row r="641749" ht="15"/>
    <row r="641750" ht="15"/>
    <row r="641751" ht="15"/>
    <row r="641752" ht="15"/>
    <row r="641753" ht="15"/>
    <row r="641754" ht="15"/>
    <row r="641755" ht="15"/>
    <row r="641756" ht="15"/>
    <row r="641757" ht="15"/>
    <row r="641758" ht="15"/>
    <row r="641759" ht="15"/>
    <row r="641760" ht="15"/>
    <row r="641761" ht="15"/>
    <row r="641762" ht="15"/>
    <row r="641763" ht="15"/>
    <row r="641764" ht="15"/>
    <row r="641765" ht="15"/>
    <row r="641766" ht="15"/>
    <row r="641767" ht="15"/>
    <row r="641768" ht="15"/>
    <row r="641769" ht="15"/>
    <row r="641770" ht="15"/>
    <row r="641771" ht="15"/>
    <row r="641772" ht="15"/>
    <row r="641773" ht="15"/>
    <row r="641774" ht="15"/>
    <row r="641775" ht="15"/>
    <row r="641776" ht="15"/>
    <row r="641777" ht="15"/>
    <row r="641778" ht="15"/>
    <row r="641779" ht="15"/>
    <row r="641780" ht="15"/>
    <row r="641781" ht="15"/>
    <row r="641782" ht="15"/>
    <row r="641783" ht="15"/>
    <row r="641784" ht="15"/>
    <row r="641785" ht="15"/>
    <row r="641786" ht="15"/>
    <row r="641787" ht="15"/>
    <row r="641788" ht="15"/>
    <row r="641789" ht="15"/>
    <row r="641790" ht="15"/>
    <row r="641791" ht="15"/>
    <row r="641792" ht="15"/>
    <row r="641793" ht="15"/>
    <row r="641794" ht="15"/>
    <row r="641795" ht="15"/>
    <row r="641796" ht="15"/>
    <row r="641797" ht="15"/>
    <row r="641798" ht="15"/>
    <row r="641799" ht="15"/>
    <row r="641800" ht="15"/>
    <row r="641801" ht="15"/>
    <row r="641802" ht="15"/>
    <row r="641803" ht="15"/>
    <row r="641804" ht="15"/>
    <row r="641805" ht="15"/>
    <row r="641806" ht="15"/>
    <row r="641807" ht="15"/>
    <row r="641808" ht="15"/>
    <row r="641809" ht="15"/>
    <row r="641810" ht="15"/>
    <row r="641811" ht="15"/>
    <row r="641812" ht="15"/>
    <row r="641813" ht="15"/>
    <row r="641814" ht="15"/>
    <row r="641815" ht="15"/>
    <row r="641816" ht="15"/>
    <row r="641817" ht="15"/>
    <row r="641818" ht="15"/>
    <row r="641819" ht="15"/>
    <row r="641820" ht="15"/>
    <row r="641821" ht="15"/>
    <row r="641822" ht="15"/>
    <row r="641823" ht="15"/>
    <row r="641824" ht="15"/>
    <row r="641825" ht="15"/>
    <row r="641826" ht="15"/>
    <row r="641827" ht="15"/>
    <row r="641828" ht="15"/>
    <row r="641829" ht="15"/>
    <row r="641830" ht="15"/>
    <row r="641831" ht="15"/>
    <row r="641832" ht="15"/>
    <row r="641833" ht="15"/>
    <row r="641834" ht="15"/>
    <row r="641835" ht="15"/>
    <row r="641836" ht="15"/>
    <row r="641837" ht="15"/>
    <row r="641838" ht="15"/>
    <row r="641839" ht="15"/>
    <row r="641840" ht="15"/>
    <row r="641841" ht="15"/>
    <row r="641842" ht="15"/>
    <row r="641843" ht="15"/>
    <row r="641844" ht="15"/>
    <row r="641845" ht="15"/>
    <row r="641846" ht="15"/>
    <row r="641847" ht="15"/>
    <row r="641848" ht="15"/>
    <row r="641849" ht="15"/>
    <row r="641850" ht="15"/>
    <row r="641851" ht="15"/>
    <row r="641852" ht="15"/>
    <row r="641853" ht="15"/>
    <row r="641854" ht="15"/>
    <row r="641855" ht="15"/>
    <row r="641856" ht="15"/>
    <row r="641857" ht="15"/>
    <row r="641858" ht="15"/>
    <row r="641859" ht="15"/>
    <row r="641860" ht="15"/>
    <row r="641861" ht="15"/>
    <row r="641862" ht="15"/>
    <row r="641863" ht="15"/>
    <row r="641864" ht="15"/>
    <row r="641865" ht="15"/>
    <row r="641866" ht="15"/>
    <row r="641867" ht="15"/>
    <row r="641868" ht="15"/>
    <row r="641869" ht="15"/>
    <row r="641870" ht="15"/>
    <row r="641871" ht="15"/>
    <row r="641872" ht="15"/>
    <row r="641873" ht="15"/>
    <row r="641874" ht="15"/>
    <row r="641875" ht="15"/>
    <row r="641876" ht="15"/>
    <row r="641877" ht="15"/>
    <row r="641878" ht="15"/>
    <row r="641879" ht="15"/>
    <row r="641880" ht="15"/>
    <row r="641881" ht="15"/>
    <row r="641882" ht="15"/>
    <row r="641883" ht="15"/>
    <row r="641884" ht="15"/>
    <row r="641885" ht="15"/>
    <row r="641886" ht="15"/>
    <row r="641887" ht="15"/>
    <row r="641888" ht="15"/>
    <row r="641889" ht="15"/>
    <row r="641890" ht="15"/>
    <row r="641891" ht="15"/>
    <row r="641892" ht="15"/>
    <row r="641893" ht="15"/>
    <row r="641894" ht="15"/>
    <row r="641895" ht="15"/>
    <row r="641896" ht="15"/>
    <row r="641897" ht="15"/>
    <row r="641898" ht="15"/>
    <row r="641899" ht="15"/>
    <row r="641900" ht="15"/>
    <row r="641901" ht="15"/>
    <row r="641902" ht="15"/>
    <row r="641903" ht="15"/>
    <row r="641904" ht="15"/>
    <row r="641905" ht="15"/>
    <row r="641906" ht="15"/>
    <row r="641907" ht="15"/>
    <row r="641908" ht="15"/>
    <row r="641909" ht="15"/>
    <row r="641910" ht="15"/>
    <row r="641911" ht="15"/>
    <row r="641912" ht="15"/>
    <row r="641913" ht="15"/>
    <row r="641914" ht="15"/>
    <row r="641915" ht="15"/>
    <row r="641916" ht="15"/>
    <row r="641917" ht="15"/>
    <row r="641918" ht="15"/>
    <row r="641919" ht="15"/>
    <row r="641920" ht="15"/>
    <row r="641921" ht="15"/>
    <row r="641922" ht="15"/>
    <row r="641923" ht="15"/>
    <row r="641924" ht="15"/>
    <row r="641925" ht="15"/>
    <row r="641926" ht="15"/>
    <row r="641927" ht="15"/>
    <row r="641928" ht="15"/>
    <row r="641929" ht="15"/>
    <row r="641930" ht="15"/>
    <row r="641931" ht="15"/>
    <row r="641932" ht="15"/>
    <row r="641933" ht="15"/>
    <row r="641934" ht="15"/>
    <row r="641935" ht="15"/>
    <row r="641936" ht="15"/>
    <row r="641937" ht="15"/>
    <row r="641938" ht="15"/>
    <row r="641939" ht="15"/>
    <row r="641940" ht="15"/>
    <row r="641941" ht="15"/>
    <row r="641942" ht="15"/>
    <row r="641943" ht="15"/>
    <row r="641944" ht="15"/>
    <row r="641945" ht="15"/>
    <row r="641946" ht="15"/>
    <row r="641947" ht="15"/>
    <row r="641948" ht="15"/>
    <row r="641949" ht="15"/>
    <row r="641950" ht="15"/>
    <row r="641951" ht="15"/>
    <row r="641952" ht="15"/>
    <row r="641953" ht="15"/>
    <row r="641954" ht="15"/>
    <row r="641955" ht="15"/>
    <row r="641956" ht="15"/>
    <row r="641957" ht="15"/>
    <row r="641958" ht="15"/>
    <row r="641959" ht="15"/>
    <row r="641960" ht="15"/>
    <row r="641961" ht="15"/>
    <row r="641962" ht="15"/>
    <row r="641963" ht="15"/>
    <row r="641964" ht="15"/>
    <row r="641965" ht="15"/>
    <row r="641966" ht="15"/>
    <row r="641967" ht="15"/>
    <row r="641968" ht="15"/>
    <row r="641969" ht="15"/>
    <row r="641970" ht="15"/>
    <row r="641971" ht="15"/>
    <row r="641972" ht="15"/>
    <row r="641973" ht="15"/>
    <row r="641974" ht="15"/>
    <row r="641975" ht="15"/>
    <row r="641976" ht="15"/>
    <row r="641977" ht="15"/>
    <row r="641978" ht="15"/>
    <row r="641979" ht="15"/>
    <row r="641980" ht="15"/>
    <row r="641981" ht="15"/>
    <row r="641982" ht="15"/>
    <row r="641983" ht="15"/>
    <row r="641984" ht="15"/>
    <row r="641985" ht="15"/>
    <row r="641986" ht="15"/>
    <row r="641987" ht="15"/>
    <row r="641988" ht="15"/>
    <row r="641989" ht="15"/>
    <row r="641990" ht="15"/>
    <row r="641991" ht="15"/>
    <row r="641992" ht="15"/>
    <row r="641993" ht="15"/>
    <row r="641994" ht="15"/>
    <row r="641995" ht="15"/>
    <row r="641996" ht="15"/>
    <row r="641997" ht="15"/>
    <row r="641998" ht="15"/>
    <row r="641999" ht="15"/>
    <row r="642000" ht="15"/>
    <row r="642001" ht="15"/>
    <row r="642002" ht="15"/>
    <row r="642003" ht="15"/>
    <row r="642004" ht="15"/>
    <row r="642005" ht="15"/>
    <row r="642006" ht="15"/>
    <row r="642007" ht="15"/>
    <row r="642008" ht="15"/>
    <row r="642009" ht="15"/>
    <row r="642010" ht="15"/>
    <row r="642011" ht="15"/>
    <row r="642012" ht="15"/>
    <row r="642013" ht="15"/>
    <row r="642014" ht="15"/>
    <row r="642015" ht="15"/>
    <row r="642016" ht="15"/>
    <row r="642017" ht="15"/>
    <row r="642018" ht="15"/>
    <row r="642019" ht="15"/>
    <row r="642020" ht="15"/>
    <row r="642021" ht="15"/>
    <row r="642022" ht="15"/>
    <row r="642023" ht="15"/>
    <row r="642024" ht="15"/>
    <row r="642025" ht="15"/>
    <row r="642026" ht="15"/>
    <row r="642027" ht="15"/>
    <row r="642028" ht="15"/>
    <row r="642029" ht="15"/>
    <row r="642030" ht="15"/>
    <row r="642031" ht="15"/>
    <row r="642032" ht="15"/>
    <row r="642033" ht="15"/>
    <row r="642034" ht="15"/>
    <row r="642035" ht="15"/>
    <row r="642036" ht="15"/>
    <row r="642037" ht="15"/>
    <row r="642038" ht="15"/>
    <row r="642039" ht="15"/>
    <row r="642040" ht="15"/>
    <row r="642041" ht="15"/>
    <row r="642042" ht="15"/>
    <row r="642043" ht="15"/>
    <row r="642044" ht="15"/>
    <row r="642045" ht="15"/>
    <row r="642046" ht="15"/>
    <row r="642047" ht="15"/>
    <row r="642048" ht="15"/>
    <row r="642049" ht="15"/>
    <row r="642050" ht="15"/>
    <row r="642051" ht="15"/>
    <row r="642052" ht="15"/>
    <row r="642053" ht="15"/>
    <row r="642054" ht="15"/>
    <row r="642055" ht="15"/>
    <row r="642056" ht="15"/>
    <row r="642057" ht="15"/>
    <row r="642058" ht="15"/>
    <row r="642059" ht="15"/>
    <row r="642060" ht="15"/>
    <row r="642061" ht="15"/>
    <row r="642062" ht="15"/>
    <row r="642063" ht="15"/>
    <row r="642064" ht="15"/>
    <row r="642065" ht="15"/>
    <row r="642066" ht="15"/>
    <row r="642067" ht="15"/>
    <row r="642068" ht="15"/>
    <row r="642069" ht="15"/>
    <row r="642070" ht="15"/>
    <row r="642071" ht="15"/>
    <row r="642072" ht="15"/>
    <row r="642073" ht="15"/>
    <row r="642074" ht="15"/>
    <row r="642075" ht="15"/>
    <row r="642076" ht="15"/>
    <row r="642077" ht="15"/>
    <row r="642078" ht="15"/>
    <row r="642079" ht="15"/>
    <row r="642080" ht="15"/>
    <row r="642081" ht="15"/>
    <row r="642082" ht="15"/>
    <row r="642083" ht="15"/>
    <row r="642084" ht="15"/>
    <row r="642085" ht="15"/>
    <row r="642086" ht="15"/>
    <row r="642087" ht="15"/>
    <row r="642088" ht="15"/>
    <row r="642089" ht="15"/>
    <row r="642090" ht="15"/>
    <row r="642091" ht="15"/>
    <row r="642092" ht="15"/>
    <row r="642093" ht="15"/>
    <row r="642094" ht="15"/>
    <row r="642095" ht="15"/>
    <row r="642096" ht="15"/>
    <row r="642097" ht="15"/>
    <row r="642098" ht="15"/>
    <row r="642099" ht="15"/>
    <row r="642100" ht="15"/>
    <row r="642101" ht="15"/>
    <row r="642102" ht="15"/>
    <row r="642103" ht="15"/>
    <row r="642104" ht="15"/>
    <row r="642105" ht="15"/>
    <row r="642106" ht="15"/>
    <row r="642107" ht="15"/>
    <row r="642108" ht="15"/>
    <row r="642109" ht="15"/>
    <row r="642110" ht="15"/>
    <row r="642111" ht="15"/>
    <row r="642112" ht="15"/>
    <row r="642113" ht="15"/>
    <row r="642114" ht="15"/>
    <row r="642115" ht="15"/>
    <row r="642116" ht="15"/>
    <row r="642117" ht="15"/>
    <row r="642118" ht="15"/>
    <row r="642119" ht="15"/>
    <row r="642120" ht="15"/>
    <row r="642121" ht="15"/>
    <row r="642122" ht="15"/>
    <row r="642123" ht="15"/>
    <row r="642124" ht="15"/>
    <row r="642125" ht="15"/>
    <row r="642126" ht="15"/>
    <row r="642127" ht="15"/>
    <row r="642128" ht="15"/>
    <row r="642129" ht="15"/>
    <row r="642130" ht="15"/>
    <row r="642131" ht="15"/>
    <row r="642132" ht="15"/>
    <row r="642133" ht="15"/>
    <row r="642134" ht="15"/>
    <row r="642135" ht="15"/>
    <row r="642136" ht="15"/>
    <row r="642137" ht="15"/>
    <row r="642138" ht="15"/>
    <row r="642139" ht="15"/>
    <row r="642140" ht="15"/>
    <row r="642141" ht="15"/>
    <row r="642142" ht="15"/>
    <row r="642143" ht="15"/>
    <row r="642144" ht="15"/>
    <row r="642145" ht="15"/>
    <row r="642146" ht="15"/>
    <row r="642147" ht="15"/>
    <row r="642148" ht="15"/>
    <row r="642149" ht="15"/>
    <row r="642150" ht="15"/>
    <row r="642151" ht="15"/>
    <row r="642152" ht="15"/>
    <row r="642153" ht="15"/>
    <row r="642154" ht="15"/>
    <row r="642155" ht="15"/>
    <row r="642156" ht="15"/>
    <row r="642157" ht="15"/>
    <row r="642158" ht="15"/>
    <row r="642159" ht="15"/>
    <row r="642160" ht="15"/>
    <row r="642161" ht="15"/>
    <row r="642162" ht="15"/>
    <row r="642163" ht="15"/>
    <row r="642164" ht="15"/>
    <row r="642165" ht="15"/>
    <row r="642166" ht="15"/>
    <row r="642167" ht="15"/>
    <row r="642168" ht="15"/>
    <row r="642169" ht="15"/>
    <row r="642170" ht="15"/>
    <row r="642171" ht="15"/>
    <row r="642172" ht="15"/>
    <row r="642173" ht="15"/>
    <row r="642174" ht="15"/>
    <row r="642175" ht="15"/>
    <row r="642176" ht="15"/>
    <row r="642177" ht="15"/>
    <row r="642178" ht="15"/>
    <row r="642179" ht="15"/>
    <row r="642180" ht="15"/>
    <row r="642181" ht="15"/>
    <row r="642182" ht="15"/>
    <row r="642183" ht="15"/>
    <row r="642184" ht="15"/>
    <row r="642185" ht="15"/>
    <row r="642186" ht="15"/>
    <row r="642187" ht="15"/>
    <row r="642188" ht="15"/>
    <row r="642189" ht="15"/>
    <row r="642190" ht="15"/>
    <row r="642191" ht="15"/>
    <row r="642192" ht="15"/>
    <row r="642193" ht="15"/>
    <row r="642194" ht="15"/>
    <row r="642195" ht="15"/>
    <row r="642196" ht="15"/>
    <row r="642197" ht="15"/>
    <row r="642198" ht="15"/>
    <row r="642199" ht="15"/>
    <row r="642200" ht="15"/>
    <row r="642201" ht="15"/>
    <row r="642202" ht="15"/>
    <row r="642203" ht="15"/>
    <row r="642204" ht="15"/>
    <row r="642205" ht="15"/>
    <row r="642206" ht="15"/>
    <row r="642207" ht="15"/>
    <row r="642208" ht="15"/>
    <row r="642209" ht="15"/>
    <row r="642210" ht="15"/>
    <row r="642211" ht="15"/>
    <row r="642212" ht="15"/>
    <row r="642213" ht="15"/>
    <row r="642214" ht="15"/>
    <row r="642215" ht="15"/>
    <row r="642216" ht="15"/>
    <row r="642217" ht="15"/>
    <row r="642218" ht="15"/>
    <row r="642219" ht="15"/>
    <row r="642220" ht="15"/>
    <row r="642221" ht="15"/>
    <row r="642222" ht="15"/>
    <row r="642223" ht="15"/>
    <row r="642224" ht="15"/>
    <row r="642225" ht="15"/>
    <row r="642226" ht="15"/>
    <row r="642227" ht="15"/>
    <row r="642228" ht="15"/>
    <row r="642229" ht="15"/>
    <row r="642230" ht="15"/>
    <row r="642231" ht="15"/>
    <row r="642232" ht="15"/>
    <row r="642233" ht="15"/>
    <row r="642234" ht="15"/>
    <row r="642235" ht="15"/>
    <row r="642236" ht="15"/>
    <row r="642237" ht="15"/>
    <row r="642238" ht="15"/>
    <row r="642239" ht="15"/>
    <row r="642240" ht="15"/>
    <row r="642241" ht="15"/>
    <row r="642242" ht="15"/>
    <row r="642243" ht="15"/>
    <row r="642244" ht="15"/>
    <row r="642245" ht="15"/>
    <row r="642246" ht="15"/>
    <row r="642247" ht="15"/>
    <row r="642248" ht="15"/>
    <row r="642249" ht="15"/>
    <row r="642250" ht="15"/>
    <row r="642251" ht="15"/>
    <row r="642252" ht="15"/>
    <row r="642253" ht="15"/>
    <row r="642254" ht="15"/>
    <row r="642255" ht="15"/>
    <row r="642256" ht="15"/>
    <row r="642257" ht="15"/>
    <row r="642258" ht="15"/>
    <row r="642259" ht="15"/>
    <row r="642260" ht="15"/>
    <row r="642261" ht="15"/>
    <row r="642262" ht="15"/>
    <row r="642263" ht="15"/>
    <row r="642264" ht="15"/>
    <row r="642265" ht="15"/>
    <row r="642266" ht="15"/>
    <row r="642267" ht="15"/>
    <row r="642268" ht="15"/>
    <row r="642269" ht="15"/>
    <row r="642270" ht="15"/>
    <row r="642271" ht="15"/>
    <row r="642272" ht="15"/>
    <row r="642273" ht="15"/>
    <row r="642274" ht="15"/>
    <row r="642275" ht="15"/>
    <row r="642276" ht="15"/>
    <row r="642277" ht="15"/>
    <row r="642278" ht="15"/>
    <row r="642279" ht="15"/>
    <row r="642280" ht="15"/>
    <row r="642281" ht="15"/>
    <row r="642282" ht="15"/>
    <row r="642283" ht="15"/>
    <row r="642284" ht="15"/>
    <row r="642285" ht="15"/>
    <row r="642286" ht="15"/>
    <row r="642287" ht="15"/>
    <row r="642288" ht="15"/>
    <row r="642289" ht="15"/>
    <row r="642290" ht="15"/>
    <row r="642291" ht="15"/>
    <row r="642292" ht="15"/>
    <row r="642293" ht="15"/>
    <row r="642294" ht="15"/>
    <row r="642295" ht="15"/>
    <row r="642296" ht="15"/>
    <row r="642297" ht="15"/>
    <row r="642298" ht="15"/>
    <row r="642299" ht="15"/>
    <row r="642300" ht="15"/>
    <row r="642301" ht="15"/>
    <row r="642302" ht="15"/>
    <row r="642303" ht="15"/>
    <row r="642304" ht="15"/>
    <row r="642305" ht="15"/>
    <row r="642306" ht="15"/>
    <row r="642307" ht="15"/>
    <row r="642308" ht="15"/>
    <row r="642309" ht="15"/>
    <row r="642310" ht="15"/>
    <row r="642311" ht="15"/>
    <row r="642312" ht="15"/>
    <row r="642313" ht="15"/>
    <row r="642314" ht="15"/>
    <row r="642315" ht="15"/>
    <row r="642316" ht="15"/>
    <row r="642317" ht="15"/>
    <row r="642318" ht="15"/>
    <row r="642319" ht="15"/>
    <row r="642320" ht="15"/>
    <row r="642321" ht="15"/>
    <row r="642322" ht="15"/>
    <row r="642323" ht="15"/>
    <row r="642324" ht="15"/>
    <row r="642325" ht="15"/>
    <row r="642326" ht="15"/>
    <row r="642327" ht="15"/>
    <row r="642328" ht="15"/>
    <row r="642329" ht="15"/>
    <row r="642330" ht="15"/>
    <row r="642331" ht="15"/>
    <row r="642332" ht="15"/>
    <row r="642333" ht="15"/>
    <row r="642334" ht="15"/>
    <row r="642335" ht="15"/>
    <row r="642336" ht="15"/>
    <row r="642337" ht="15"/>
    <row r="642338" ht="15"/>
    <row r="642339" ht="15"/>
    <row r="642340" ht="15"/>
    <row r="642341" ht="15"/>
    <row r="642342" ht="15"/>
    <row r="642343" ht="15"/>
    <row r="642344" ht="15"/>
    <row r="642345" ht="15"/>
    <row r="642346" ht="15"/>
    <row r="642347" ht="15"/>
    <row r="642348" ht="15"/>
    <row r="642349" ht="15"/>
    <row r="642350" ht="15"/>
    <row r="642351" ht="15"/>
    <row r="642352" ht="15"/>
    <row r="642353" ht="15"/>
    <row r="642354" ht="15"/>
    <row r="642355" ht="15"/>
    <row r="642356" ht="15"/>
    <row r="642357" ht="15"/>
    <row r="642358" ht="15"/>
    <row r="642359" ht="15"/>
    <row r="642360" ht="15"/>
    <row r="642361" ht="15"/>
    <row r="642362" ht="15"/>
    <row r="642363" ht="15"/>
    <row r="642364" ht="15"/>
    <row r="642365" ht="15"/>
    <row r="642366" ht="15"/>
    <row r="642367" ht="15"/>
    <row r="642368" ht="15"/>
    <row r="642369" ht="15"/>
    <row r="642370" ht="15"/>
    <row r="642371" ht="15"/>
    <row r="642372" ht="15"/>
    <row r="642373" ht="15"/>
    <row r="642374" ht="15"/>
    <row r="642375" ht="15"/>
    <row r="642376" ht="15"/>
    <row r="642377" ht="15"/>
    <row r="642378" ht="15"/>
    <row r="642379" ht="15"/>
    <row r="642380" ht="15"/>
    <row r="642381" ht="15"/>
    <row r="642382" ht="15"/>
    <row r="642383" ht="15"/>
    <row r="642384" ht="15"/>
    <row r="642385" ht="15"/>
    <row r="642386" ht="15"/>
    <row r="642387" ht="15"/>
    <row r="642388" ht="15"/>
    <row r="642389" ht="15"/>
    <row r="642390" ht="15"/>
    <row r="642391" ht="15"/>
    <row r="642392" ht="15"/>
    <row r="642393" ht="15"/>
    <row r="642394" ht="15"/>
    <row r="642395" ht="15"/>
    <row r="642396" ht="15"/>
    <row r="642397" ht="15"/>
    <row r="642398" ht="15"/>
    <row r="642399" ht="15"/>
    <row r="642400" ht="15"/>
    <row r="642401" ht="15"/>
    <row r="642402" ht="15"/>
    <row r="642403" ht="15"/>
    <row r="642404" ht="15"/>
    <row r="642405" ht="15"/>
    <row r="642406" ht="15"/>
    <row r="642407" ht="15"/>
    <row r="642408" ht="15"/>
    <row r="642409" ht="15"/>
    <row r="642410" ht="15"/>
    <row r="642411" ht="15"/>
    <row r="642412" ht="15"/>
    <row r="642413" ht="15"/>
    <row r="642414" ht="15"/>
    <row r="642415" ht="15"/>
    <row r="642416" ht="15"/>
    <row r="642417" ht="15"/>
    <row r="642418" ht="15"/>
    <row r="642419" ht="15"/>
    <row r="642420" ht="15"/>
    <row r="642421" ht="15"/>
    <row r="642422" ht="15"/>
    <row r="642423" ht="15"/>
    <row r="642424" ht="15"/>
    <row r="642425" ht="15"/>
    <row r="642426" ht="15"/>
    <row r="642427" ht="15"/>
    <row r="642428" ht="15"/>
    <row r="642429" ht="15"/>
    <row r="642430" ht="15"/>
    <row r="642431" ht="15"/>
    <row r="642432" ht="15"/>
    <row r="642433" ht="15"/>
    <row r="642434" ht="15"/>
    <row r="642435" ht="15"/>
    <row r="642436" ht="15"/>
    <row r="642437" ht="15"/>
    <row r="642438" ht="15"/>
    <row r="642439" ht="15"/>
    <row r="642440" ht="15"/>
    <row r="642441" ht="15"/>
    <row r="642442" ht="15"/>
    <row r="642443" ht="15"/>
    <row r="642444" ht="15"/>
    <row r="642445" ht="15"/>
    <row r="642446" ht="15"/>
    <row r="642447" ht="15"/>
    <row r="642448" ht="15"/>
    <row r="642449" ht="15"/>
    <row r="642450" ht="15"/>
    <row r="642451" ht="15"/>
    <row r="642452" ht="15"/>
    <row r="642453" ht="15"/>
    <row r="642454" ht="15"/>
    <row r="642455" ht="15"/>
    <row r="642456" ht="15"/>
    <row r="642457" ht="15"/>
    <row r="642458" ht="15"/>
    <row r="642459" ht="15"/>
    <row r="642460" ht="15"/>
    <row r="642461" ht="15"/>
    <row r="642462" ht="15"/>
    <row r="642463" ht="15"/>
    <row r="642464" ht="15"/>
    <row r="642465" ht="15"/>
    <row r="642466" ht="15"/>
    <row r="642467" ht="15"/>
    <row r="642468" ht="15"/>
    <row r="642469" ht="15"/>
    <row r="642470" ht="15"/>
    <row r="642471" ht="15"/>
    <row r="642472" ht="15"/>
    <row r="642473" ht="15"/>
    <row r="642474" ht="15"/>
    <row r="642475" ht="15"/>
    <row r="642476" ht="15"/>
    <row r="642477" ht="15"/>
    <row r="642478" ht="15"/>
    <row r="642479" ht="15"/>
    <row r="642480" ht="15"/>
    <row r="642481" ht="15"/>
    <row r="642482" ht="15"/>
    <row r="642483" ht="15"/>
    <row r="642484" ht="15"/>
    <row r="642485" ht="15"/>
    <row r="642486" ht="15"/>
    <row r="642487" ht="15"/>
    <row r="642488" ht="15"/>
    <row r="642489" ht="15"/>
    <row r="642490" ht="15"/>
    <row r="642491" ht="15"/>
    <row r="642492" ht="15"/>
    <row r="642493" ht="15"/>
    <row r="642494" ht="15"/>
    <row r="642495" ht="15"/>
    <row r="642496" ht="15"/>
    <row r="642497" ht="15"/>
    <row r="642498" ht="15"/>
    <row r="642499" ht="15"/>
    <row r="642500" ht="15"/>
    <row r="642501" ht="15"/>
    <row r="642502" ht="15"/>
    <row r="642503" ht="15"/>
    <row r="642504" ht="15"/>
    <row r="642505" ht="15"/>
    <row r="642506" ht="15"/>
    <row r="642507" ht="15"/>
    <row r="642508" ht="15"/>
    <row r="642509" ht="15"/>
    <row r="642510" ht="15"/>
    <row r="642511" ht="15"/>
    <row r="642512" ht="15"/>
    <row r="642513" ht="15"/>
    <row r="642514" ht="15"/>
    <row r="642515" ht="15"/>
    <row r="642516" ht="15"/>
    <row r="642517" ht="15"/>
    <row r="642518" ht="15"/>
    <row r="642519" ht="15"/>
    <row r="642520" ht="15"/>
    <row r="642521" ht="15"/>
    <row r="642522" ht="15"/>
    <row r="642523" ht="15"/>
    <row r="642524" ht="15"/>
    <row r="642525" ht="15"/>
    <row r="642526" ht="15"/>
    <row r="642527" ht="15"/>
    <row r="642528" ht="15"/>
    <row r="642529" ht="15"/>
    <row r="642530" ht="15"/>
    <row r="642531" ht="15"/>
    <row r="642532" ht="15"/>
    <row r="642533" ht="15"/>
    <row r="642534" ht="15"/>
    <row r="642535" ht="15"/>
    <row r="642536" ht="15"/>
    <row r="642537" ht="15"/>
    <row r="642538" ht="15"/>
    <row r="642539" ht="15"/>
    <row r="642540" ht="15"/>
    <row r="642541" ht="15"/>
    <row r="642542" ht="15"/>
    <row r="642543" ht="15"/>
    <row r="642544" ht="15"/>
    <row r="642545" ht="15"/>
    <row r="642546" ht="15"/>
    <row r="642547" ht="15"/>
    <row r="642548" ht="15"/>
    <row r="642549" ht="15"/>
    <row r="642550" ht="15"/>
    <row r="642551" ht="15"/>
    <row r="642552" ht="15"/>
    <row r="642553" ht="15"/>
    <row r="642554" ht="15"/>
    <row r="642555" ht="15"/>
    <row r="642556" ht="15"/>
    <row r="642557" ht="15"/>
    <row r="642558" ht="15"/>
    <row r="642559" ht="15"/>
    <row r="642560" ht="15"/>
    <row r="642561" ht="15"/>
    <row r="642562" ht="15"/>
    <row r="642563" ht="15"/>
    <row r="642564" ht="15"/>
    <row r="642565" ht="15"/>
    <row r="642566" ht="15"/>
    <row r="642567" ht="15"/>
    <row r="642568" ht="15"/>
    <row r="642569" ht="15"/>
    <row r="642570" ht="15"/>
    <row r="642571" ht="15"/>
    <row r="642572" ht="15"/>
    <row r="642573" ht="15"/>
    <row r="642574" ht="15"/>
    <row r="642575" ht="15"/>
    <row r="642576" ht="15"/>
    <row r="642577" ht="15"/>
    <row r="642578" ht="15"/>
    <row r="642579" ht="15"/>
    <row r="642580" ht="15"/>
    <row r="642581" ht="15"/>
    <row r="642582" ht="15"/>
    <row r="642583" ht="15"/>
    <row r="642584" ht="15"/>
    <row r="642585" ht="15"/>
    <row r="642586" ht="15"/>
    <row r="642587" ht="15"/>
    <row r="642588" ht="15"/>
    <row r="642589" ht="15"/>
    <row r="642590" ht="15"/>
    <row r="642591" ht="15"/>
    <row r="642592" ht="15"/>
    <row r="642593" ht="15"/>
    <row r="642594" ht="15"/>
    <row r="642595" ht="15"/>
    <row r="642596" ht="15"/>
    <row r="642597" ht="15"/>
    <row r="642598" ht="15"/>
    <row r="642599" ht="15"/>
    <row r="642600" ht="15"/>
    <row r="642601" ht="15"/>
    <row r="642602" ht="15"/>
    <row r="642603" ht="15"/>
    <row r="642604" ht="15"/>
    <row r="642605" ht="15"/>
    <row r="642606" ht="15"/>
    <row r="642607" ht="15"/>
    <row r="642608" ht="15"/>
    <row r="642609" ht="15"/>
    <row r="642610" ht="15"/>
    <row r="642611" ht="15"/>
    <row r="642612" ht="15"/>
    <row r="642613" ht="15"/>
    <row r="642614" ht="15"/>
    <row r="642615" ht="15"/>
    <row r="642616" ht="15"/>
    <row r="642617" ht="15"/>
    <row r="642618" ht="15"/>
    <row r="642619" ht="15"/>
    <row r="642620" ht="15"/>
    <row r="642621" ht="15"/>
    <row r="642622" ht="15"/>
    <row r="642623" ht="15"/>
    <row r="642624" ht="15"/>
    <row r="642625" ht="15"/>
    <row r="642626" ht="15"/>
    <row r="642627" ht="15"/>
    <row r="642628" ht="15"/>
    <row r="642629" ht="15"/>
    <row r="642630" ht="15"/>
    <row r="642631" ht="15"/>
    <row r="642632" ht="15"/>
    <row r="642633" ht="15"/>
    <row r="642634" ht="15"/>
    <row r="642635" ht="15"/>
    <row r="642636" ht="15"/>
    <row r="642637" ht="15"/>
    <row r="642638" ht="15"/>
    <row r="642639" ht="15"/>
    <row r="642640" ht="15"/>
    <row r="642641" ht="15"/>
    <row r="642642" ht="15"/>
    <row r="642643" ht="15"/>
    <row r="642644" ht="15"/>
    <row r="642645" ht="15"/>
    <row r="642646" ht="15"/>
    <row r="642647" ht="15"/>
    <row r="642648" ht="15"/>
    <row r="642649" ht="15"/>
    <row r="642650" ht="15"/>
    <row r="642651" ht="15"/>
    <row r="642652" ht="15"/>
    <row r="642653" ht="15"/>
    <row r="642654" ht="15"/>
    <row r="642655" ht="15"/>
    <row r="642656" ht="15"/>
    <row r="642657" ht="15"/>
    <row r="642658" ht="15"/>
    <row r="642659" ht="15"/>
    <row r="642660" ht="15"/>
    <row r="642661" ht="15"/>
    <row r="642662" ht="15"/>
    <row r="642663" ht="15"/>
    <row r="642664" ht="15"/>
    <row r="642665" ht="15"/>
    <row r="642666" ht="15"/>
    <row r="642667" ht="15"/>
    <row r="642668" ht="15"/>
    <row r="642669" ht="15"/>
    <row r="642670" ht="15"/>
    <row r="642671" ht="15"/>
    <row r="642672" ht="15"/>
    <row r="642673" ht="15"/>
    <row r="642674" ht="15"/>
    <row r="642675" ht="15"/>
    <row r="642676" ht="15"/>
    <row r="642677" ht="15"/>
    <row r="642678" ht="15"/>
    <row r="642679" ht="15"/>
    <row r="642680" ht="15"/>
    <row r="642681" ht="15"/>
    <row r="642682" ht="15"/>
    <row r="642683" ht="15"/>
    <row r="642684" ht="15"/>
    <row r="642685" ht="15"/>
    <row r="642686" ht="15"/>
    <row r="642687" ht="15"/>
    <row r="642688" ht="15"/>
    <row r="642689" ht="15"/>
    <row r="642690" ht="15"/>
    <row r="642691" ht="15"/>
    <row r="642692" ht="15"/>
    <row r="642693" ht="15"/>
    <row r="642694" ht="15"/>
    <row r="642695" ht="15"/>
    <row r="642696" ht="15"/>
    <row r="642697" ht="15"/>
    <row r="642698" ht="15"/>
    <row r="642699" ht="15"/>
    <row r="642700" ht="15"/>
    <row r="642701" ht="15"/>
    <row r="642702" ht="15"/>
    <row r="642703" ht="15"/>
    <row r="642704" ht="15"/>
    <row r="642705" ht="15"/>
    <row r="642706" ht="15"/>
    <row r="642707" ht="15"/>
    <row r="642708" ht="15"/>
    <row r="642709" ht="15"/>
    <row r="642710" ht="15"/>
    <row r="642711" ht="15"/>
    <row r="642712" ht="15"/>
    <row r="642713" ht="15"/>
    <row r="642714" ht="15"/>
    <row r="642715" ht="15"/>
    <row r="642716" ht="15"/>
    <row r="642717" ht="15"/>
    <row r="642718" ht="15"/>
    <row r="642719" ht="15"/>
    <row r="642720" ht="15"/>
    <row r="642721" ht="15"/>
    <row r="642722" ht="15"/>
    <row r="642723" ht="15"/>
    <row r="642724" ht="15"/>
    <row r="642725" ht="15"/>
    <row r="642726" ht="15"/>
    <row r="642727" ht="15"/>
    <row r="642728" ht="15"/>
    <row r="642729" ht="15"/>
    <row r="642730" ht="15"/>
    <row r="642731" ht="15"/>
    <row r="642732" ht="15"/>
    <row r="642733" ht="15"/>
    <row r="642734" ht="15"/>
    <row r="642735" ht="15"/>
    <row r="642736" ht="15"/>
    <row r="642737" ht="15"/>
    <row r="642738" ht="15"/>
    <row r="642739" ht="15"/>
    <row r="642740" ht="15"/>
    <row r="642741" ht="15"/>
    <row r="642742" ht="15"/>
    <row r="642743" ht="15"/>
    <row r="642744" ht="15"/>
    <row r="642745" ht="15"/>
    <row r="642746" ht="15"/>
    <row r="642747" ht="15"/>
    <row r="642748" ht="15"/>
    <row r="642749" ht="15"/>
    <row r="642750" ht="15"/>
    <row r="642751" ht="15"/>
    <row r="642752" ht="15"/>
    <row r="642753" ht="15"/>
    <row r="642754" ht="15"/>
    <row r="642755" ht="15"/>
    <row r="642756" ht="15"/>
    <row r="642757" ht="15"/>
    <row r="642758" ht="15"/>
    <row r="642759" ht="15"/>
    <row r="642760" ht="15"/>
    <row r="642761" ht="15"/>
    <row r="642762" ht="15"/>
    <row r="642763" ht="15"/>
    <row r="642764" ht="15"/>
    <row r="642765" ht="15"/>
    <row r="642766" ht="15"/>
    <row r="642767" ht="15"/>
    <row r="642768" ht="15"/>
    <row r="642769" ht="15"/>
    <row r="642770" ht="15"/>
    <row r="642771" ht="15"/>
    <row r="642772" ht="15"/>
    <row r="642773" ht="15"/>
    <row r="642774" ht="15"/>
    <row r="642775" ht="15"/>
    <row r="642776" ht="15"/>
    <row r="642777" ht="15"/>
    <row r="642778" ht="15"/>
    <row r="642779" ht="15"/>
    <row r="642780" ht="15"/>
    <row r="642781" ht="15"/>
    <row r="642782" ht="15"/>
    <row r="642783" ht="15"/>
    <row r="642784" ht="15"/>
    <row r="642785" ht="15"/>
    <row r="642786" ht="15"/>
    <row r="642787" ht="15"/>
    <row r="642788" ht="15"/>
    <row r="642789" ht="15"/>
    <row r="642790" ht="15"/>
    <row r="642791" ht="15"/>
    <row r="642792" ht="15"/>
    <row r="642793" ht="15"/>
    <row r="642794" ht="15"/>
    <row r="642795" ht="15"/>
    <row r="642796" ht="15"/>
    <row r="642797" ht="15"/>
    <row r="642798" ht="15"/>
    <row r="642799" ht="15"/>
    <row r="642800" ht="15"/>
    <row r="642801" ht="15"/>
    <row r="642802" ht="15"/>
    <row r="642803" ht="15"/>
    <row r="642804" ht="15"/>
    <row r="642805" ht="15"/>
    <row r="642806" ht="15"/>
    <row r="642807" ht="15"/>
    <row r="642808" ht="15"/>
    <row r="642809" ht="15"/>
    <row r="642810" ht="15"/>
    <row r="642811" ht="15"/>
    <row r="642812" ht="15"/>
    <row r="642813" ht="15"/>
    <row r="642814" ht="15"/>
    <row r="642815" ht="15"/>
    <row r="642816" ht="15"/>
    <row r="642817" ht="15"/>
    <row r="642818" ht="15"/>
    <row r="642819" ht="15"/>
    <row r="642820" ht="15"/>
    <row r="642821" ht="15"/>
    <row r="642822" ht="15"/>
    <row r="642823" ht="15"/>
    <row r="642824" ht="15"/>
    <row r="642825" ht="15"/>
    <row r="642826" ht="15"/>
    <row r="642827" ht="15"/>
    <row r="642828" ht="15"/>
    <row r="642829" ht="15"/>
    <row r="642830" ht="15"/>
    <row r="642831" ht="15"/>
    <row r="642832" ht="15"/>
    <row r="642833" ht="15"/>
    <row r="642834" ht="15"/>
    <row r="642835" ht="15"/>
    <row r="642836" ht="15"/>
    <row r="642837" ht="15"/>
    <row r="642838" ht="15"/>
    <row r="642839" ht="15"/>
    <row r="642840" ht="15"/>
    <row r="642841" ht="15"/>
    <row r="642842" ht="15"/>
    <row r="642843" ht="15"/>
    <row r="642844" ht="15"/>
    <row r="642845" ht="15"/>
    <row r="642846" ht="15"/>
    <row r="642847" ht="15"/>
    <row r="642848" ht="15"/>
    <row r="642849" ht="15"/>
    <row r="642850" ht="15"/>
    <row r="642851" ht="15"/>
    <row r="642852" ht="15"/>
    <row r="642853" ht="15"/>
    <row r="642854" ht="15"/>
    <row r="642855" ht="15"/>
    <row r="642856" ht="15"/>
    <row r="642857" ht="15"/>
    <row r="642858" ht="15"/>
    <row r="642859" ht="15"/>
    <row r="642860" ht="15"/>
    <row r="642861" ht="15"/>
    <row r="642862" ht="15"/>
    <row r="642863" ht="15"/>
    <row r="642864" ht="15"/>
    <row r="642865" ht="15"/>
    <row r="642866" ht="15"/>
    <row r="642867" ht="15"/>
    <row r="642868" ht="15"/>
    <row r="642869" ht="15"/>
    <row r="642870" ht="15"/>
    <row r="642871" ht="15"/>
    <row r="642872" ht="15"/>
    <row r="642873" ht="15"/>
    <row r="642874" ht="15"/>
    <row r="642875" ht="15"/>
    <row r="642876" ht="15"/>
    <row r="642877" ht="15"/>
    <row r="642878" ht="15"/>
    <row r="642879" ht="15"/>
    <row r="642880" ht="15"/>
    <row r="642881" ht="15"/>
    <row r="642882" ht="15"/>
    <row r="642883" ht="15"/>
    <row r="642884" ht="15"/>
    <row r="642885" ht="15"/>
    <row r="642886" ht="15"/>
    <row r="642887" ht="15"/>
    <row r="642888" ht="15"/>
    <row r="642889" ht="15"/>
    <row r="642890" ht="15"/>
    <row r="642891" ht="15"/>
    <row r="642892" ht="15"/>
    <row r="642893" ht="15"/>
    <row r="642894" ht="15"/>
    <row r="642895" ht="15"/>
    <row r="642896" ht="15"/>
    <row r="642897" ht="15"/>
    <row r="642898" ht="15"/>
    <row r="642899" ht="15"/>
    <row r="642900" ht="15"/>
    <row r="642901" ht="15"/>
    <row r="642902" ht="15"/>
    <row r="642903" ht="15"/>
    <row r="642904" ht="15"/>
    <row r="642905" ht="15"/>
    <row r="642906" ht="15"/>
    <row r="642907" ht="15"/>
    <row r="642908" ht="15"/>
    <row r="642909" ht="15"/>
    <row r="642910" ht="15"/>
    <row r="642911" ht="15"/>
    <row r="642912" ht="15"/>
    <row r="642913" ht="15"/>
    <row r="642914" ht="15"/>
    <row r="642915" ht="15"/>
    <row r="642916" ht="15"/>
    <row r="642917" ht="15"/>
    <row r="642918" ht="15"/>
    <row r="642919" ht="15"/>
    <row r="642920" ht="15"/>
    <row r="642921" ht="15"/>
    <row r="642922" ht="15"/>
    <row r="642923" ht="15"/>
    <row r="642924" ht="15"/>
    <row r="642925" ht="15"/>
    <row r="642926" ht="15"/>
    <row r="642927" ht="15"/>
    <row r="642928" ht="15"/>
    <row r="642929" ht="15"/>
    <row r="642930" ht="15"/>
    <row r="642931" ht="15"/>
    <row r="642932" ht="15"/>
    <row r="642933" ht="15"/>
    <row r="642934" ht="15"/>
    <row r="642935" ht="15"/>
    <row r="642936" ht="15"/>
    <row r="642937" ht="15"/>
    <row r="642938" ht="15"/>
    <row r="642939" ht="15"/>
    <row r="642940" ht="15"/>
    <row r="642941" ht="15"/>
    <row r="642942" ht="15"/>
    <row r="642943" ht="15"/>
    <row r="642944" ht="15"/>
    <row r="642945" ht="15"/>
    <row r="642946" ht="15"/>
    <row r="642947" ht="15"/>
    <row r="642948" ht="15"/>
    <row r="642949" ht="15"/>
    <row r="642950" ht="15"/>
    <row r="642951" ht="15"/>
    <row r="642952" ht="15"/>
    <row r="642953" ht="15"/>
    <row r="642954" ht="15"/>
    <row r="642955" ht="15"/>
    <row r="642956" ht="15"/>
    <row r="642957" ht="15"/>
    <row r="642958" ht="15"/>
    <row r="642959" ht="15"/>
    <row r="642960" ht="15"/>
    <row r="642961" ht="15"/>
    <row r="642962" ht="15"/>
    <row r="642963" ht="15"/>
    <row r="642964" ht="15"/>
    <row r="642965" ht="15"/>
    <row r="642966" ht="15"/>
    <row r="642967" ht="15"/>
    <row r="642968" ht="15"/>
    <row r="642969" ht="15"/>
    <row r="642970" ht="15"/>
    <row r="642971" ht="15"/>
    <row r="642972" ht="15"/>
    <row r="642973" ht="15"/>
    <row r="642974" ht="15"/>
    <row r="642975" ht="15"/>
    <row r="642976" ht="15"/>
    <row r="642977" ht="15"/>
    <row r="642978" ht="15"/>
    <row r="642979" ht="15"/>
    <row r="642980" ht="15"/>
    <row r="642981" ht="15"/>
    <row r="642982" ht="15"/>
    <row r="642983" ht="15"/>
    <row r="642984" ht="15"/>
    <row r="642985" ht="15"/>
    <row r="642986" ht="15"/>
    <row r="642987" ht="15"/>
    <row r="642988" ht="15"/>
    <row r="642989" ht="15"/>
    <row r="642990" ht="15"/>
    <row r="642991" ht="15"/>
    <row r="642992" ht="15"/>
    <row r="642993" ht="15"/>
    <row r="642994" ht="15"/>
    <row r="642995" ht="15"/>
    <row r="642996" ht="15"/>
    <row r="642997" ht="15"/>
    <row r="642998" ht="15"/>
    <row r="642999" ht="15"/>
    <row r="643000" ht="15"/>
    <row r="643001" ht="15"/>
    <row r="643002" ht="15"/>
    <row r="643003" ht="15"/>
    <row r="643004" ht="15"/>
    <row r="643005" ht="15"/>
    <row r="643006" ht="15"/>
    <row r="643007" ht="15"/>
    <row r="643008" ht="15"/>
    <row r="643009" ht="15"/>
    <row r="643010" ht="15"/>
    <row r="643011" ht="15"/>
    <row r="643012" ht="15"/>
    <row r="643013" ht="15"/>
    <row r="643014" ht="15"/>
    <row r="643015" ht="15"/>
    <row r="643016" ht="15"/>
    <row r="643017" ht="15"/>
    <row r="643018" ht="15"/>
    <row r="643019" ht="15"/>
    <row r="643020" ht="15"/>
    <row r="643021" ht="15"/>
    <row r="643022" ht="15"/>
    <row r="643023" ht="15"/>
    <row r="643024" ht="15"/>
    <row r="643025" ht="15"/>
    <row r="643026" ht="15"/>
    <row r="643027" ht="15"/>
    <row r="643028" ht="15"/>
    <row r="643029" ht="15"/>
    <row r="643030" ht="15"/>
    <row r="643031" ht="15"/>
    <row r="643032" ht="15"/>
    <row r="643033" ht="15"/>
    <row r="643034" ht="15"/>
    <row r="643035" ht="15"/>
    <row r="643036" ht="15"/>
    <row r="643037" ht="15"/>
    <row r="643038" ht="15"/>
    <row r="643039" ht="15"/>
    <row r="643040" ht="15"/>
    <row r="643041" ht="15"/>
    <row r="643042" ht="15"/>
    <row r="643043" ht="15"/>
    <row r="643044" ht="15"/>
    <row r="643045" ht="15"/>
    <row r="643046" ht="15"/>
    <row r="643047" ht="15"/>
    <row r="643048" ht="15"/>
    <row r="643049" ht="15"/>
    <row r="643050" ht="15"/>
    <row r="643051" ht="15"/>
    <row r="643052" ht="15"/>
    <row r="643053" ht="15"/>
    <row r="643054" ht="15"/>
    <row r="643055" ht="15"/>
    <row r="643056" ht="15"/>
    <row r="643057" ht="15"/>
    <row r="643058" ht="15"/>
    <row r="643059" ht="15"/>
    <row r="643060" ht="15"/>
    <row r="643061" ht="15"/>
    <row r="643062" ht="15"/>
    <row r="643063" ht="15"/>
    <row r="643064" ht="15"/>
    <row r="643065" ht="15"/>
    <row r="643066" ht="15"/>
    <row r="643067" ht="15"/>
    <row r="643068" ht="15"/>
    <row r="643069" ht="15"/>
    <row r="643070" ht="15"/>
    <row r="643071" ht="15"/>
    <row r="643072" ht="15"/>
    <row r="643073" ht="15"/>
    <row r="643074" ht="15"/>
    <row r="643075" ht="15"/>
    <row r="643076" ht="15"/>
    <row r="643077" ht="15"/>
    <row r="643078" ht="15"/>
    <row r="643079" ht="15"/>
    <row r="643080" ht="15"/>
    <row r="643081" ht="15"/>
    <row r="643082" ht="15"/>
    <row r="643083" ht="15"/>
    <row r="643084" ht="15"/>
    <row r="643085" ht="15"/>
    <row r="643086" ht="15"/>
    <row r="643087" ht="15"/>
    <row r="643088" ht="15"/>
    <row r="643089" ht="15"/>
    <row r="643090" ht="15"/>
    <row r="643091" ht="15"/>
    <row r="643092" ht="15"/>
    <row r="643093" ht="15"/>
    <row r="643094" ht="15"/>
    <row r="643095" ht="15"/>
    <row r="643096" ht="15"/>
    <row r="643097" ht="15"/>
    <row r="643098" ht="15"/>
    <row r="643099" ht="15"/>
    <row r="643100" ht="15"/>
    <row r="643101" ht="15"/>
    <row r="643102" ht="15"/>
    <row r="643103" ht="15"/>
    <row r="643104" ht="15"/>
    <row r="643105" ht="15"/>
    <row r="643106" ht="15"/>
    <row r="643107" ht="15"/>
    <row r="643108" ht="15"/>
    <row r="643109" ht="15"/>
    <row r="643110" ht="15"/>
    <row r="643111" ht="15"/>
    <row r="643112" ht="15"/>
    <row r="643113" ht="15"/>
    <row r="643114" ht="15"/>
    <row r="643115" ht="15"/>
    <row r="643116" ht="15"/>
    <row r="643117" ht="15"/>
    <row r="643118" ht="15"/>
    <row r="643119" ht="15"/>
    <row r="643120" ht="15"/>
    <row r="643121" ht="15"/>
    <row r="643122" ht="15"/>
    <row r="643123" ht="15"/>
    <row r="643124" ht="15"/>
    <row r="643125" ht="15"/>
    <row r="643126" ht="15"/>
    <row r="643127" ht="15"/>
    <row r="643128" ht="15"/>
    <row r="643129" ht="15"/>
    <row r="643130" ht="15"/>
    <row r="643131" ht="15"/>
    <row r="643132" ht="15"/>
    <row r="643133" ht="15"/>
    <row r="643134" ht="15"/>
    <row r="643135" ht="15"/>
    <row r="643136" ht="15"/>
    <row r="643137" ht="15"/>
    <row r="643138" ht="15"/>
    <row r="643139" ht="15"/>
    <row r="643140" ht="15"/>
    <row r="643141" ht="15"/>
    <row r="643142" ht="15"/>
    <row r="643143" ht="15"/>
    <row r="643144" ht="15"/>
    <row r="643145" ht="15"/>
    <row r="643146" ht="15"/>
    <row r="643147" ht="15"/>
    <row r="643148" ht="15"/>
    <row r="643149" ht="15"/>
    <row r="643150" ht="15"/>
    <row r="643151" ht="15"/>
    <row r="643152" ht="15"/>
    <row r="643153" ht="15"/>
    <row r="643154" ht="15"/>
    <row r="643155" ht="15"/>
    <row r="643156" ht="15"/>
    <row r="643157" ht="15"/>
    <row r="643158" ht="15"/>
    <row r="643159" ht="15"/>
    <row r="643160" ht="15"/>
    <row r="643161" ht="15"/>
    <row r="643162" ht="15"/>
    <row r="643163" ht="15"/>
    <row r="643164" ht="15"/>
    <row r="643165" ht="15"/>
    <row r="643166" ht="15"/>
    <row r="643167" ht="15"/>
    <row r="643168" ht="15"/>
    <row r="643169" ht="15"/>
    <row r="643170" ht="15"/>
    <row r="643171" ht="15"/>
    <row r="643172" ht="15"/>
    <row r="643173" ht="15"/>
    <row r="643174" ht="15"/>
    <row r="643175" ht="15"/>
    <row r="643176" ht="15"/>
    <row r="643177" ht="15"/>
    <row r="643178" ht="15"/>
    <row r="643179" ht="15"/>
    <row r="643180" ht="15"/>
    <row r="643181" ht="15"/>
    <row r="643182" ht="15"/>
    <row r="643183" ht="15"/>
    <row r="643184" ht="15"/>
    <row r="643185" ht="15"/>
    <row r="643186" ht="15"/>
    <row r="643187" ht="15"/>
    <row r="643188" ht="15"/>
    <row r="643189" ht="15"/>
    <row r="643190" ht="15"/>
    <row r="643191" ht="15"/>
    <row r="643192" ht="15"/>
    <row r="643193" ht="15"/>
    <row r="643194" ht="15"/>
    <row r="643195" ht="15"/>
    <row r="643196" ht="15"/>
    <row r="643197" ht="15"/>
    <row r="643198" ht="15"/>
    <row r="643199" ht="15"/>
    <row r="643200" ht="15"/>
    <row r="643201" ht="15"/>
    <row r="643202" ht="15"/>
    <row r="643203" ht="15"/>
    <row r="643204" ht="15"/>
    <row r="643205" ht="15"/>
    <row r="643206" ht="15"/>
    <row r="643207" ht="15"/>
    <row r="643208" ht="15"/>
    <row r="643209" ht="15"/>
    <row r="643210" ht="15"/>
    <row r="643211" ht="15"/>
    <row r="643212" ht="15"/>
    <row r="643213" ht="15"/>
    <row r="643214" ht="15"/>
    <row r="643215" ht="15"/>
    <row r="643216" ht="15"/>
    <row r="643217" ht="15"/>
    <row r="643218" ht="15"/>
    <row r="643219" ht="15"/>
    <row r="643220" ht="15"/>
    <row r="643221" ht="15"/>
    <row r="643222" ht="15"/>
    <row r="643223" ht="15"/>
    <row r="643224" ht="15"/>
    <row r="643225" ht="15"/>
    <row r="643226" ht="15"/>
    <row r="643227" ht="15"/>
    <row r="643228" ht="15"/>
    <row r="643229" ht="15"/>
    <row r="643230" ht="15"/>
    <row r="643231" ht="15"/>
    <row r="643232" ht="15"/>
    <row r="643233" ht="15"/>
    <row r="643234" ht="15"/>
    <row r="643235" ht="15"/>
    <row r="643236" ht="15"/>
    <row r="643237" ht="15"/>
    <row r="643238" ht="15"/>
    <row r="643239" ht="15"/>
    <row r="643240" ht="15"/>
    <row r="643241" ht="15"/>
    <row r="643242" ht="15"/>
    <row r="643243" ht="15"/>
    <row r="643244" ht="15"/>
    <row r="643245" ht="15"/>
    <row r="643246" ht="15"/>
    <row r="643247" ht="15"/>
    <row r="643248" ht="15"/>
    <row r="643249" ht="15"/>
    <row r="643250" ht="15"/>
    <row r="643251" ht="15"/>
    <row r="643252" ht="15"/>
    <row r="643253" ht="15"/>
    <row r="643254" ht="15"/>
    <row r="643255" ht="15"/>
    <row r="643256" ht="15"/>
    <row r="643257" ht="15"/>
    <row r="643258" ht="15"/>
    <row r="643259" ht="15"/>
    <row r="643260" ht="15"/>
    <row r="643261" ht="15"/>
    <row r="643262" ht="15"/>
    <row r="643263" ht="15"/>
    <row r="643264" ht="15"/>
    <row r="643265" ht="15"/>
    <row r="643266" ht="15"/>
    <row r="643267" ht="15"/>
    <row r="643268" ht="15"/>
    <row r="643269" ht="15"/>
    <row r="643270" ht="15"/>
    <row r="643271" ht="15"/>
    <row r="643272" ht="15"/>
    <row r="643273" ht="15"/>
    <row r="643274" ht="15"/>
    <row r="643275" ht="15"/>
    <row r="643276" ht="15"/>
    <row r="643277" ht="15"/>
    <row r="643278" ht="15"/>
    <row r="643279" ht="15"/>
    <row r="643280" ht="15"/>
    <row r="643281" ht="15"/>
    <row r="643282" ht="15"/>
    <row r="643283" ht="15"/>
    <row r="643284" ht="15"/>
    <row r="643285" ht="15"/>
    <row r="643286" ht="15"/>
    <row r="643287" ht="15"/>
    <row r="643288" ht="15"/>
    <row r="643289" ht="15"/>
    <row r="643290" ht="15"/>
    <row r="643291" ht="15"/>
    <row r="643292" ht="15"/>
    <row r="643293" ht="15"/>
    <row r="643294" ht="15"/>
    <row r="643295" ht="15"/>
    <row r="643296" ht="15"/>
    <row r="643297" ht="15"/>
    <row r="643298" ht="15"/>
    <row r="643299" ht="15"/>
    <row r="643300" ht="15"/>
    <row r="643301" ht="15"/>
    <row r="643302" ht="15"/>
    <row r="643303" ht="15"/>
    <row r="643304" ht="15"/>
    <row r="643305" ht="15"/>
    <row r="643306" ht="15"/>
    <row r="643307" ht="15"/>
    <row r="643308" ht="15"/>
    <row r="643309" ht="15"/>
    <row r="643310" ht="15"/>
    <row r="643311" ht="15"/>
    <row r="643312" ht="15"/>
    <row r="643313" ht="15"/>
    <row r="643314" ht="15"/>
    <row r="643315" ht="15"/>
    <row r="643316" ht="15"/>
    <row r="643317" ht="15"/>
    <row r="643318" ht="15"/>
    <row r="643319" ht="15"/>
    <row r="643320" ht="15"/>
    <row r="643321" ht="15"/>
    <row r="643322" ht="15"/>
    <row r="643323" ht="15"/>
    <row r="643324" ht="15"/>
    <row r="643325" ht="15"/>
    <row r="643326" ht="15"/>
    <row r="643327" ht="15"/>
    <row r="643328" ht="15"/>
    <row r="643329" ht="15"/>
    <row r="643330" ht="15"/>
    <row r="643331" ht="15"/>
    <row r="643332" ht="15"/>
    <row r="643333" ht="15"/>
    <row r="643334" ht="15"/>
    <row r="643335" ht="15"/>
    <row r="643336" ht="15"/>
    <row r="643337" ht="15"/>
    <row r="643338" ht="15"/>
    <row r="643339" ht="15"/>
    <row r="643340" ht="15"/>
    <row r="643341" ht="15"/>
    <row r="643342" ht="15"/>
    <row r="643343" ht="15"/>
    <row r="643344" ht="15"/>
    <row r="643345" ht="15"/>
    <row r="643346" ht="15"/>
    <row r="643347" ht="15"/>
    <row r="643348" ht="15"/>
    <row r="643349" ht="15"/>
    <row r="643350" ht="15"/>
    <row r="643351" ht="15"/>
    <row r="643352" ht="15"/>
    <row r="643353" ht="15"/>
    <row r="643354" ht="15"/>
    <row r="643355" ht="15"/>
    <row r="643356" ht="15"/>
    <row r="643357" ht="15"/>
    <row r="643358" ht="15"/>
    <row r="643359" ht="15"/>
    <row r="643360" ht="15"/>
    <row r="643361" ht="15"/>
    <row r="643362" ht="15"/>
    <row r="643363" ht="15"/>
    <row r="643364" ht="15"/>
    <row r="643365" ht="15"/>
    <row r="643366" ht="15"/>
    <row r="643367" ht="15"/>
    <row r="643368" ht="15"/>
    <row r="643369" ht="15"/>
    <row r="643370" ht="15"/>
    <row r="643371" ht="15"/>
    <row r="643372" ht="15"/>
    <row r="643373" ht="15"/>
    <row r="643374" ht="15"/>
    <row r="643375" ht="15"/>
    <row r="643376" ht="15"/>
    <row r="643377" ht="15"/>
    <row r="643378" ht="15"/>
    <row r="643379" ht="15"/>
    <row r="643380" ht="15"/>
    <row r="643381" ht="15"/>
    <row r="643382" ht="15"/>
    <row r="643383" ht="15"/>
    <row r="643384" ht="15"/>
    <row r="643385" ht="15"/>
    <row r="643386" ht="15"/>
    <row r="643387" ht="15"/>
    <row r="643388" ht="15"/>
    <row r="643389" ht="15"/>
    <row r="643390" ht="15"/>
    <row r="643391" ht="15"/>
    <row r="643392" ht="15"/>
    <row r="643393" ht="15"/>
    <row r="643394" ht="15"/>
    <row r="643395" ht="15"/>
    <row r="643396" ht="15"/>
    <row r="643397" ht="15"/>
    <row r="643398" ht="15"/>
    <row r="643399" ht="15"/>
    <row r="643400" ht="15"/>
    <row r="643401" ht="15"/>
    <row r="643402" ht="15"/>
    <row r="643403" ht="15"/>
    <row r="643404" ht="15"/>
    <row r="643405" ht="15"/>
    <row r="643406" ht="15"/>
    <row r="643407" ht="15"/>
    <row r="643408" ht="15"/>
    <row r="643409" ht="15"/>
    <row r="643410" ht="15"/>
    <row r="643411" ht="15"/>
    <row r="643412" ht="15"/>
    <row r="643413" ht="15"/>
    <row r="643414" ht="15"/>
    <row r="643415" ht="15"/>
    <row r="643416" ht="15"/>
    <row r="643417" ht="15"/>
    <row r="643418" ht="15"/>
    <row r="643419" ht="15"/>
    <row r="643420" ht="15"/>
    <row r="643421" ht="15"/>
    <row r="643422" ht="15"/>
    <row r="643423" ht="15"/>
    <row r="643424" ht="15"/>
    <row r="643425" ht="15"/>
    <row r="643426" ht="15"/>
    <row r="643427" ht="15"/>
    <row r="643428" ht="15"/>
    <row r="643429" ht="15"/>
    <row r="643430" ht="15"/>
    <row r="643431" ht="15"/>
    <row r="643432" ht="15"/>
    <row r="643433" ht="15"/>
    <row r="643434" ht="15"/>
    <row r="643435" ht="15"/>
    <row r="643436" ht="15"/>
    <row r="643437" ht="15"/>
    <row r="643438" ht="15"/>
    <row r="643439" ht="15"/>
    <row r="643440" ht="15"/>
    <row r="643441" ht="15"/>
    <row r="643442" ht="15"/>
    <row r="643443" ht="15"/>
    <row r="643444" ht="15"/>
    <row r="643445" ht="15"/>
    <row r="643446" ht="15"/>
    <row r="643447" ht="15"/>
    <row r="643448" ht="15"/>
    <row r="643449" ht="15"/>
    <row r="643450" ht="15"/>
    <row r="643451" ht="15"/>
    <row r="643452" ht="15"/>
    <row r="643453" ht="15"/>
    <row r="643454" ht="15"/>
    <row r="643455" ht="15"/>
    <row r="643456" ht="15"/>
    <row r="643457" ht="15"/>
    <row r="643458" ht="15"/>
    <row r="643459" ht="15"/>
    <row r="643460" ht="15"/>
    <row r="643461" ht="15"/>
    <row r="643462" ht="15"/>
    <row r="643463" ht="15"/>
    <row r="643464" ht="15"/>
    <row r="643465" ht="15"/>
    <row r="643466" ht="15"/>
    <row r="643467" ht="15"/>
    <row r="643468" ht="15"/>
    <row r="643469" ht="15"/>
    <row r="643470" ht="15"/>
    <row r="643471" ht="15"/>
    <row r="643472" ht="15"/>
    <row r="643473" ht="15"/>
    <row r="643474" ht="15"/>
    <row r="643475" ht="15"/>
    <row r="643476" ht="15"/>
    <row r="643477" ht="15"/>
    <row r="643478" ht="15"/>
    <row r="643479" ht="15"/>
    <row r="643480" ht="15"/>
    <row r="643481" ht="15"/>
    <row r="643482" ht="15"/>
    <row r="643483" ht="15"/>
    <row r="643484" ht="15"/>
    <row r="643485" ht="15"/>
    <row r="643486" ht="15"/>
    <row r="643487" ht="15"/>
    <row r="643488" ht="15"/>
    <row r="643489" ht="15"/>
    <row r="643490" ht="15"/>
    <row r="643491" ht="15"/>
    <row r="643492" ht="15"/>
    <row r="643493" ht="15"/>
    <row r="643494" ht="15"/>
    <row r="643495" ht="15"/>
    <row r="643496" ht="15"/>
    <row r="643497" ht="15"/>
    <row r="643498" ht="15"/>
    <row r="643499" ht="15"/>
    <row r="643500" ht="15"/>
    <row r="643501" ht="15"/>
    <row r="643502" ht="15"/>
    <row r="643503" ht="15"/>
    <row r="643504" ht="15"/>
    <row r="643505" ht="15"/>
    <row r="643506" ht="15"/>
    <row r="643507" ht="15"/>
    <row r="643508" ht="15"/>
    <row r="643509" ht="15"/>
    <row r="643510" ht="15"/>
    <row r="643511" ht="15"/>
    <row r="643512" ht="15"/>
    <row r="643513" ht="15"/>
    <row r="643514" ht="15"/>
    <row r="643515" ht="15"/>
    <row r="643516" ht="15"/>
    <row r="643517" ht="15"/>
    <row r="643518" ht="15"/>
    <row r="643519" ht="15"/>
    <row r="643520" ht="15"/>
    <row r="643521" ht="15"/>
    <row r="643522" ht="15"/>
    <row r="643523" ht="15"/>
    <row r="643524" ht="15"/>
    <row r="643525" ht="15"/>
    <row r="643526" ht="15"/>
    <row r="643527" ht="15"/>
    <row r="643528" ht="15"/>
    <row r="643529" ht="15"/>
    <row r="643530" ht="15"/>
    <row r="643531" ht="15"/>
    <row r="643532" ht="15"/>
    <row r="643533" ht="15"/>
    <row r="643534" ht="15"/>
    <row r="643535" ht="15"/>
    <row r="643536" ht="15"/>
    <row r="643537" ht="15"/>
    <row r="643538" ht="15"/>
    <row r="643539" ht="15"/>
    <row r="643540" ht="15"/>
    <row r="643541" ht="15"/>
    <row r="643542" ht="15"/>
    <row r="643543" ht="15"/>
    <row r="643544" ht="15"/>
    <row r="643545" ht="15"/>
    <row r="643546" ht="15"/>
    <row r="643547" ht="15"/>
    <row r="643548" ht="15"/>
    <row r="643549" ht="15"/>
    <row r="643550" ht="15"/>
    <row r="643551" ht="15"/>
    <row r="643552" ht="15"/>
    <row r="643553" ht="15"/>
    <row r="643554" ht="15"/>
    <row r="643555" ht="15"/>
    <row r="643556" ht="15"/>
    <row r="643557" ht="15"/>
    <row r="643558" ht="15"/>
    <row r="643559" ht="15"/>
    <row r="643560" ht="15"/>
    <row r="643561" ht="15"/>
    <row r="643562" ht="15"/>
    <row r="643563" ht="15"/>
    <row r="643564" ht="15"/>
    <row r="643565" ht="15"/>
    <row r="643566" ht="15"/>
    <row r="643567" ht="15"/>
    <row r="643568" ht="15"/>
    <row r="643569" ht="15"/>
    <row r="643570" ht="15"/>
    <row r="643571" ht="15"/>
    <row r="643572" ht="15"/>
    <row r="643573" ht="15"/>
    <row r="643574" ht="15"/>
    <row r="643575" ht="15"/>
    <row r="643576" ht="15"/>
    <row r="643577" ht="15"/>
    <row r="643578" ht="15"/>
    <row r="643579" ht="15"/>
    <row r="643580" ht="15"/>
    <row r="643581" ht="15"/>
    <row r="643582" ht="15"/>
    <row r="643583" ht="15"/>
    <row r="643584" ht="15"/>
    <row r="643585" ht="15"/>
    <row r="643586" ht="15"/>
    <row r="643587" ht="15"/>
    <row r="643588" ht="15"/>
    <row r="643589" ht="15"/>
    <row r="643590" ht="15"/>
    <row r="643591" ht="15"/>
    <row r="643592" ht="15"/>
    <row r="643593" ht="15"/>
    <row r="643594" ht="15"/>
    <row r="643595" ht="15"/>
    <row r="643596" ht="15"/>
    <row r="643597" ht="15"/>
    <row r="643598" ht="15"/>
    <row r="643599" ht="15"/>
    <row r="643600" ht="15"/>
    <row r="643601" ht="15"/>
    <row r="643602" ht="15"/>
    <row r="643603" ht="15"/>
    <row r="643604" ht="15"/>
    <row r="643605" ht="15"/>
    <row r="643606" ht="15"/>
    <row r="643607" ht="15"/>
    <row r="643608" ht="15"/>
    <row r="643609" ht="15"/>
    <row r="643610" ht="15"/>
    <row r="643611" ht="15"/>
    <row r="643612" ht="15"/>
    <row r="643613" ht="15"/>
    <row r="643614" ht="15"/>
    <row r="643615" ht="15"/>
    <row r="643616" ht="15"/>
    <row r="643617" ht="15"/>
    <row r="643618" ht="15"/>
    <row r="643619" ht="15"/>
    <row r="643620" ht="15"/>
    <row r="643621" ht="15"/>
    <row r="643622" ht="15"/>
    <row r="643623" ht="15"/>
    <row r="643624" ht="15"/>
    <row r="643625" ht="15"/>
    <row r="643626" ht="15"/>
    <row r="643627" ht="15"/>
    <row r="643628" ht="15"/>
    <row r="643629" ht="15"/>
    <row r="643630" ht="15"/>
    <row r="643631" ht="15"/>
    <row r="643632" ht="15"/>
    <row r="643633" ht="15"/>
    <row r="643634" ht="15"/>
    <row r="643635" ht="15"/>
    <row r="643636" ht="15"/>
    <row r="643637" ht="15"/>
    <row r="643638" ht="15"/>
    <row r="643639" ht="15"/>
    <row r="643640" ht="15"/>
    <row r="643641" ht="15"/>
    <row r="643642" ht="15"/>
    <row r="643643" ht="15"/>
    <row r="643644" ht="15"/>
    <row r="643645" ht="15"/>
    <row r="643646" ht="15"/>
    <row r="643647" ht="15"/>
    <row r="643648" ht="15"/>
    <row r="643649" ht="15"/>
    <row r="643650" ht="15"/>
    <row r="643651" ht="15"/>
    <row r="643652" ht="15"/>
    <row r="643653" ht="15"/>
    <row r="643654" ht="15"/>
    <row r="643655" ht="15"/>
    <row r="643656" ht="15"/>
    <row r="643657" ht="15"/>
    <row r="643658" ht="15"/>
    <row r="643659" ht="15"/>
    <row r="643660" ht="15"/>
    <row r="643661" ht="15"/>
    <row r="643662" ht="15"/>
    <row r="643663" ht="15"/>
    <row r="643664" ht="15"/>
    <row r="643665" ht="15"/>
    <row r="643666" ht="15"/>
    <row r="643667" ht="15"/>
    <row r="643668" ht="15"/>
    <row r="643669" ht="15"/>
    <row r="643670" ht="15"/>
    <row r="643671" ht="15"/>
    <row r="643672" ht="15"/>
    <row r="643673" ht="15"/>
    <row r="643674" ht="15"/>
    <row r="643675" ht="15"/>
    <row r="643676" ht="15"/>
    <row r="643677" ht="15"/>
    <row r="643678" ht="15"/>
    <row r="643679" ht="15"/>
    <row r="643680" ht="15"/>
    <row r="643681" ht="15"/>
    <row r="643682" ht="15"/>
    <row r="643683" ht="15"/>
    <row r="643684" ht="15"/>
    <row r="643685" ht="15"/>
    <row r="643686" ht="15"/>
    <row r="643687" ht="15"/>
    <row r="643688" ht="15"/>
    <row r="643689" ht="15"/>
    <row r="643690" ht="15"/>
    <row r="643691" ht="15"/>
    <row r="643692" ht="15"/>
    <row r="643693" ht="15"/>
    <row r="643694" ht="15"/>
    <row r="643695" ht="15"/>
    <row r="643696" ht="15"/>
    <row r="643697" ht="15"/>
    <row r="643698" ht="15"/>
    <row r="643699" ht="15"/>
    <row r="643700" ht="15"/>
    <row r="643701" ht="15"/>
    <row r="643702" ht="15"/>
    <row r="643703" ht="15"/>
    <row r="643704" ht="15"/>
    <row r="643705" ht="15"/>
    <row r="643706" ht="15"/>
    <row r="643707" ht="15"/>
    <row r="643708" ht="15"/>
    <row r="643709" ht="15"/>
    <row r="643710" ht="15"/>
    <row r="643711" ht="15"/>
    <row r="643712" ht="15"/>
    <row r="643713" ht="15"/>
    <row r="643714" ht="15"/>
    <row r="643715" ht="15"/>
    <row r="643716" ht="15"/>
    <row r="643717" ht="15"/>
    <row r="643718" ht="15"/>
    <row r="643719" ht="15"/>
    <row r="643720" ht="15"/>
    <row r="643721" ht="15"/>
    <row r="643722" ht="15"/>
    <row r="643723" ht="15"/>
    <row r="643724" ht="15"/>
    <row r="643725" ht="15"/>
    <row r="643726" ht="15"/>
    <row r="643727" ht="15"/>
    <row r="643728" ht="15"/>
    <row r="643729" ht="15"/>
    <row r="643730" ht="15"/>
    <row r="643731" ht="15"/>
    <row r="643732" ht="15"/>
    <row r="643733" ht="15"/>
    <row r="643734" ht="15"/>
    <row r="643735" ht="15"/>
    <row r="643736" ht="15"/>
    <row r="643737" ht="15"/>
    <row r="643738" ht="15"/>
    <row r="643739" ht="15"/>
    <row r="643740" ht="15"/>
    <row r="643741" ht="15"/>
    <row r="643742" ht="15"/>
    <row r="643743" ht="15"/>
    <row r="643744" ht="15"/>
    <row r="643745" ht="15"/>
    <row r="643746" ht="15"/>
    <row r="643747" ht="15"/>
    <row r="643748" ht="15"/>
    <row r="643749" ht="15"/>
    <row r="643750" ht="15"/>
    <row r="643751" ht="15"/>
    <row r="643752" ht="15"/>
    <row r="643753" ht="15"/>
    <row r="643754" ht="15"/>
    <row r="643755" ht="15"/>
    <row r="643756" ht="15"/>
    <row r="643757" ht="15"/>
    <row r="643758" ht="15"/>
    <row r="643759" ht="15"/>
    <row r="643760" ht="15"/>
    <row r="643761" ht="15"/>
    <row r="643762" ht="15"/>
    <row r="643763" ht="15"/>
    <row r="643764" ht="15"/>
    <row r="643765" ht="15"/>
    <row r="643766" ht="15"/>
    <row r="643767" ht="15"/>
    <row r="643768" ht="15"/>
    <row r="643769" ht="15"/>
    <row r="643770" ht="15"/>
    <row r="643771" ht="15"/>
    <row r="643772" ht="15"/>
    <row r="643773" ht="15"/>
    <row r="643774" ht="15"/>
    <row r="643775" ht="15"/>
    <row r="643776" ht="15"/>
    <row r="643777" ht="15"/>
    <row r="643778" ht="15"/>
    <row r="643779" ht="15"/>
    <row r="643780" ht="15"/>
    <row r="643781" ht="15"/>
    <row r="643782" ht="15"/>
    <row r="643783" ht="15"/>
    <row r="643784" ht="15"/>
    <row r="643785" ht="15"/>
    <row r="643786" ht="15"/>
    <row r="643787" ht="15"/>
    <row r="643788" ht="15"/>
    <row r="643789" ht="15"/>
    <row r="643790" ht="15"/>
    <row r="643791" ht="15"/>
    <row r="643792" ht="15"/>
    <row r="643793" ht="15"/>
    <row r="643794" ht="15"/>
    <row r="643795" ht="15"/>
    <row r="643796" ht="15"/>
    <row r="643797" ht="15"/>
    <row r="643798" ht="15"/>
    <row r="643799" ht="15"/>
    <row r="643800" ht="15"/>
    <row r="643801" ht="15"/>
    <row r="643802" ht="15"/>
    <row r="643803" ht="15"/>
    <row r="643804" ht="15"/>
    <row r="643805" ht="15"/>
    <row r="643806" ht="15"/>
    <row r="643807" ht="15"/>
    <row r="643808" ht="15"/>
    <row r="643809" ht="15"/>
    <row r="643810" ht="15"/>
    <row r="643811" ht="15"/>
    <row r="643812" ht="15"/>
    <row r="643813" ht="15"/>
    <row r="643814" ht="15"/>
    <row r="643815" ht="15"/>
    <row r="643816" ht="15"/>
    <row r="643817" ht="15"/>
    <row r="643818" ht="15"/>
    <row r="643819" ht="15"/>
    <row r="643820" ht="15"/>
    <row r="643821" ht="15"/>
    <row r="643822" ht="15"/>
    <row r="643823" ht="15"/>
    <row r="643824" ht="15"/>
    <row r="643825" ht="15"/>
    <row r="643826" ht="15"/>
    <row r="643827" ht="15"/>
    <row r="643828" ht="15"/>
    <row r="643829" ht="15"/>
    <row r="643830" ht="15"/>
    <row r="643831" ht="15"/>
    <row r="643832" ht="15"/>
    <row r="643833" ht="15"/>
    <row r="643834" ht="15"/>
    <row r="643835" ht="15"/>
    <row r="643836" ht="15"/>
    <row r="643837" ht="15"/>
    <row r="643838" ht="15"/>
    <row r="643839" ht="15"/>
    <row r="643840" ht="15"/>
    <row r="643841" ht="15"/>
    <row r="643842" ht="15"/>
    <row r="643843" ht="15"/>
    <row r="643844" ht="15"/>
    <row r="643845" ht="15"/>
    <row r="643846" ht="15"/>
    <row r="643847" ht="15"/>
    <row r="643848" ht="15"/>
    <row r="643849" ht="15"/>
    <row r="643850" ht="15"/>
    <row r="643851" ht="15"/>
    <row r="643852" ht="15"/>
    <row r="643853" ht="15"/>
    <row r="643854" ht="15"/>
    <row r="643855" ht="15"/>
    <row r="643856" ht="15"/>
    <row r="643857" ht="15"/>
    <row r="643858" ht="15"/>
    <row r="643859" ht="15"/>
    <row r="643860" ht="15"/>
    <row r="643861" ht="15"/>
    <row r="643862" ht="15"/>
    <row r="643863" ht="15"/>
    <row r="643864" ht="15"/>
    <row r="643865" ht="15"/>
    <row r="643866" ht="15"/>
    <row r="643867" ht="15"/>
    <row r="643868" ht="15"/>
    <row r="643869" ht="15"/>
    <row r="643870" ht="15"/>
    <row r="643871" ht="15"/>
    <row r="643872" ht="15"/>
    <row r="643873" ht="15"/>
    <row r="643874" ht="15"/>
    <row r="643875" ht="15"/>
    <row r="643876" ht="15"/>
    <row r="643877" ht="15"/>
    <row r="643878" ht="15"/>
    <row r="643879" ht="15"/>
    <row r="643880" ht="15"/>
    <row r="643881" ht="15"/>
    <row r="643882" ht="15"/>
    <row r="643883" ht="15"/>
    <row r="643884" ht="15"/>
    <row r="643885" ht="15"/>
    <row r="643886" ht="15"/>
    <row r="643887" ht="15"/>
    <row r="643888" ht="15"/>
    <row r="643889" ht="15"/>
    <row r="643890" ht="15"/>
    <row r="643891" ht="15"/>
    <row r="643892" ht="15"/>
    <row r="643893" ht="15"/>
    <row r="643894" ht="15"/>
    <row r="643895" ht="15"/>
    <row r="643896" ht="15"/>
    <row r="643897" ht="15"/>
    <row r="643898" ht="15"/>
    <row r="643899" ht="15"/>
    <row r="643900" ht="15"/>
    <row r="643901" ht="15"/>
    <row r="643902" ht="15"/>
    <row r="643903" ht="15"/>
    <row r="643904" ht="15"/>
    <row r="643905" ht="15"/>
    <row r="643906" ht="15"/>
    <row r="643907" ht="15"/>
    <row r="643908" ht="15"/>
    <row r="643909" ht="15"/>
    <row r="643910" ht="15"/>
    <row r="643911" ht="15"/>
    <row r="643912" ht="15"/>
    <row r="643913" ht="15"/>
    <row r="643914" ht="15"/>
    <row r="643915" ht="15"/>
    <row r="643916" ht="15"/>
    <row r="643917" ht="15"/>
    <row r="643918" ht="15"/>
    <row r="643919" ht="15"/>
    <row r="643920" ht="15"/>
    <row r="643921" ht="15"/>
    <row r="643922" ht="15"/>
    <row r="643923" ht="15"/>
    <row r="643924" ht="15"/>
    <row r="643925" ht="15"/>
    <row r="643926" ht="15"/>
    <row r="643927" ht="15"/>
    <row r="643928" ht="15"/>
    <row r="643929" ht="15"/>
    <row r="643930" ht="15"/>
    <row r="643931" ht="15"/>
    <row r="643932" ht="15"/>
    <row r="643933" ht="15"/>
    <row r="643934" ht="15"/>
    <row r="643935" ht="15"/>
    <row r="643936" ht="15"/>
    <row r="643937" ht="15"/>
    <row r="643938" ht="15"/>
    <row r="643939" ht="15"/>
    <row r="643940" ht="15"/>
    <row r="643941" ht="15"/>
    <row r="643942" ht="15"/>
    <row r="643943" ht="15"/>
    <row r="643944" ht="15"/>
    <row r="643945" ht="15"/>
    <row r="643946" ht="15"/>
    <row r="643947" ht="15"/>
    <row r="643948" ht="15"/>
    <row r="643949" ht="15"/>
    <row r="643950" ht="15"/>
    <row r="643951" ht="15"/>
    <row r="643952" ht="15"/>
    <row r="643953" ht="15"/>
    <row r="643954" ht="15"/>
    <row r="643955" ht="15"/>
    <row r="643956" ht="15"/>
    <row r="643957" ht="15"/>
    <row r="643958" ht="15"/>
    <row r="643959" ht="15"/>
    <row r="643960" ht="15"/>
    <row r="643961" ht="15"/>
    <row r="643962" ht="15"/>
    <row r="643963" ht="15"/>
    <row r="643964" ht="15"/>
    <row r="643965" ht="15"/>
    <row r="643966" ht="15"/>
    <row r="643967" ht="15"/>
    <row r="643968" ht="15"/>
    <row r="643969" ht="15"/>
    <row r="643970" ht="15"/>
    <row r="643971" ht="15"/>
    <row r="643972" ht="15"/>
    <row r="643973" ht="15"/>
    <row r="643974" ht="15"/>
    <row r="643975" ht="15"/>
    <row r="643976" ht="15"/>
    <row r="643977" ht="15"/>
    <row r="643978" ht="15"/>
    <row r="643979" ht="15"/>
    <row r="643980" ht="15"/>
    <row r="643981" ht="15"/>
    <row r="643982" ht="15"/>
    <row r="643983" ht="15"/>
    <row r="643984" ht="15"/>
    <row r="643985" ht="15"/>
    <row r="643986" ht="15"/>
    <row r="643987" ht="15"/>
    <row r="643988" ht="15"/>
    <row r="643989" ht="15"/>
    <row r="643990" ht="15"/>
    <row r="643991" ht="15"/>
    <row r="643992" ht="15"/>
    <row r="643993" ht="15"/>
    <row r="643994" ht="15"/>
    <row r="643995" ht="15"/>
    <row r="643996" ht="15"/>
    <row r="643997" ht="15"/>
    <row r="643998" ht="15"/>
    <row r="643999" ht="15"/>
    <row r="644000" ht="15"/>
    <row r="644001" ht="15"/>
    <row r="644002" ht="15"/>
    <row r="644003" ht="15"/>
    <row r="644004" ht="15"/>
    <row r="644005" ht="15"/>
    <row r="644006" ht="15"/>
    <row r="644007" ht="15"/>
    <row r="644008" ht="15"/>
    <row r="644009" ht="15"/>
    <row r="644010" ht="15"/>
    <row r="644011" ht="15"/>
    <row r="644012" ht="15"/>
    <row r="644013" ht="15"/>
    <row r="644014" ht="15"/>
    <row r="644015" ht="15"/>
    <row r="644016" ht="15"/>
    <row r="644017" ht="15"/>
    <row r="644018" ht="15"/>
    <row r="644019" ht="15"/>
    <row r="644020" ht="15"/>
    <row r="644021" ht="15"/>
    <row r="644022" ht="15"/>
    <row r="644023" ht="15"/>
    <row r="644024" ht="15"/>
    <row r="644025" ht="15"/>
    <row r="644026" ht="15"/>
    <row r="644027" ht="15"/>
    <row r="644028" ht="15"/>
    <row r="644029" ht="15"/>
    <row r="644030" ht="15"/>
    <row r="644031" ht="15"/>
    <row r="644032" ht="15"/>
    <row r="644033" ht="15"/>
    <row r="644034" ht="15"/>
    <row r="644035" ht="15"/>
    <row r="644036" ht="15"/>
    <row r="644037" ht="15"/>
    <row r="644038" ht="15"/>
    <row r="644039" ht="15"/>
    <row r="644040" ht="15"/>
    <row r="644041" ht="15"/>
    <row r="644042" ht="15"/>
    <row r="644043" ht="15"/>
    <row r="644044" ht="15"/>
    <row r="644045" ht="15"/>
    <row r="644046" ht="15"/>
    <row r="644047" ht="15"/>
    <row r="644048" ht="15"/>
    <row r="644049" ht="15"/>
    <row r="644050" ht="15"/>
    <row r="644051" ht="15"/>
    <row r="644052" ht="15"/>
    <row r="644053" ht="15"/>
    <row r="644054" ht="15"/>
    <row r="644055" ht="15"/>
    <row r="644056" ht="15"/>
    <row r="644057" ht="15"/>
    <row r="644058" ht="15"/>
    <row r="644059" ht="15"/>
    <row r="644060" ht="15"/>
    <row r="644061" ht="15"/>
    <row r="644062" ht="15"/>
    <row r="644063" ht="15"/>
    <row r="644064" ht="15"/>
    <row r="644065" ht="15"/>
    <row r="644066" ht="15"/>
    <row r="644067" ht="15"/>
    <row r="644068" ht="15"/>
    <row r="644069" ht="15"/>
    <row r="644070" ht="15"/>
    <row r="644071" ht="15"/>
    <row r="644072" ht="15"/>
    <row r="644073" ht="15"/>
    <row r="644074" ht="15"/>
    <row r="644075" ht="15"/>
    <row r="644076" ht="15"/>
    <row r="644077" ht="15"/>
    <row r="644078" ht="15"/>
    <row r="644079" ht="15"/>
    <row r="644080" ht="15"/>
    <row r="644081" ht="15"/>
    <row r="644082" ht="15"/>
    <row r="644083" ht="15"/>
    <row r="644084" ht="15"/>
    <row r="644085" ht="15"/>
    <row r="644086" ht="15"/>
    <row r="644087" ht="15"/>
    <row r="644088" ht="15"/>
    <row r="644089" ht="15"/>
    <row r="644090" ht="15"/>
    <row r="644091" ht="15"/>
    <row r="644092" ht="15"/>
    <row r="644093" ht="15"/>
    <row r="644094" ht="15"/>
    <row r="644095" ht="15"/>
    <row r="644096" ht="15"/>
    <row r="644097" ht="15"/>
    <row r="644098" ht="15"/>
    <row r="644099" ht="15"/>
    <row r="644100" ht="15"/>
    <row r="644101" ht="15"/>
    <row r="644102" ht="15"/>
    <row r="644103" ht="15"/>
    <row r="644104" ht="15"/>
    <row r="644105" ht="15"/>
    <row r="644106" ht="15"/>
    <row r="644107" ht="15"/>
    <row r="644108" ht="15"/>
    <row r="644109" ht="15"/>
    <row r="644110" ht="15"/>
    <row r="644111" ht="15"/>
    <row r="644112" ht="15"/>
    <row r="644113" ht="15"/>
    <row r="644114" ht="15"/>
    <row r="644115" ht="15"/>
    <row r="644116" ht="15"/>
    <row r="644117" ht="15"/>
    <row r="644118" ht="15"/>
    <row r="644119" ht="15"/>
    <row r="644120" ht="15"/>
    <row r="644121" ht="15"/>
    <row r="644122" ht="15"/>
    <row r="644123" ht="15"/>
    <row r="644124" ht="15"/>
    <row r="644125" ht="15"/>
    <row r="644126" ht="15"/>
    <row r="644127" ht="15"/>
    <row r="644128" ht="15"/>
    <row r="644129" ht="15"/>
    <row r="644130" ht="15"/>
    <row r="644131" ht="15"/>
    <row r="644132" ht="15"/>
    <row r="644133" ht="15"/>
    <row r="644134" ht="15"/>
    <row r="644135" ht="15"/>
    <row r="644136" ht="15"/>
    <row r="644137" ht="15"/>
    <row r="644138" ht="15"/>
    <row r="644139" ht="15"/>
    <row r="644140" ht="15"/>
    <row r="644141" ht="15"/>
    <row r="644142" ht="15"/>
    <row r="644143" ht="15"/>
    <row r="644144" ht="15"/>
    <row r="644145" ht="15"/>
    <row r="644146" ht="15"/>
    <row r="644147" ht="15"/>
    <row r="644148" ht="15"/>
    <row r="644149" ht="15"/>
    <row r="644150" ht="15"/>
    <row r="644151" ht="15"/>
    <row r="644152" ht="15"/>
    <row r="644153" ht="15"/>
    <row r="644154" ht="15"/>
    <row r="644155" ht="15"/>
    <row r="644156" ht="15"/>
    <row r="644157" ht="15"/>
    <row r="644158" ht="15"/>
    <row r="644159" ht="15"/>
    <row r="644160" ht="15"/>
    <row r="644161" ht="15"/>
    <row r="644162" ht="15"/>
    <row r="644163" ht="15"/>
    <row r="644164" ht="15"/>
    <row r="644165" ht="15"/>
    <row r="644166" ht="15"/>
    <row r="644167" ht="15"/>
    <row r="644168" ht="15"/>
    <row r="644169" ht="15"/>
    <row r="644170" ht="15"/>
    <row r="644171" ht="15"/>
    <row r="644172" ht="15"/>
    <row r="644173" ht="15"/>
    <row r="644174" ht="15"/>
    <row r="644175" ht="15"/>
    <row r="644176" ht="15"/>
    <row r="644177" ht="15"/>
    <row r="644178" ht="15"/>
    <row r="644179" ht="15"/>
    <row r="644180" ht="15"/>
    <row r="644181" ht="15"/>
    <row r="644182" ht="15"/>
    <row r="644183" ht="15"/>
    <row r="644184" ht="15"/>
    <row r="644185" ht="15"/>
    <row r="644186" ht="15"/>
    <row r="644187" ht="15"/>
    <row r="644188" ht="15"/>
    <row r="644189" ht="15"/>
    <row r="644190" ht="15"/>
    <row r="644191" ht="15"/>
    <row r="644192" ht="15"/>
    <row r="644193" ht="15"/>
    <row r="644194" ht="15"/>
    <row r="644195" ht="15"/>
    <row r="644196" ht="15"/>
    <row r="644197" ht="15"/>
    <row r="644198" ht="15"/>
    <row r="644199" ht="15"/>
    <row r="644200" ht="15"/>
    <row r="644201" ht="15"/>
    <row r="644202" ht="15"/>
    <row r="644203" ht="15"/>
    <row r="644204" ht="15"/>
    <row r="644205" ht="15"/>
    <row r="644206" ht="15"/>
    <row r="644207" ht="15"/>
    <row r="644208" ht="15"/>
    <row r="644209" ht="15"/>
    <row r="644210" ht="15"/>
    <row r="644211" ht="15"/>
    <row r="644212" ht="15"/>
    <row r="644213" ht="15"/>
    <row r="644214" ht="15"/>
    <row r="644215" ht="15"/>
    <row r="644216" ht="15"/>
    <row r="644217" ht="15"/>
    <row r="644218" ht="15"/>
    <row r="644219" ht="15"/>
    <row r="644220" ht="15"/>
    <row r="644221" ht="15"/>
    <row r="644222" ht="15"/>
    <row r="644223" ht="15"/>
    <row r="644224" ht="15"/>
    <row r="644225" ht="15"/>
    <row r="644226" ht="15"/>
    <row r="644227" ht="15"/>
    <row r="644228" ht="15"/>
    <row r="644229" ht="15"/>
    <row r="644230" ht="15"/>
    <row r="644231" ht="15"/>
    <row r="644232" ht="15"/>
    <row r="644233" ht="15"/>
    <row r="644234" ht="15"/>
    <row r="644235" ht="15"/>
    <row r="644236" ht="15"/>
    <row r="644237" ht="15"/>
    <row r="644238" ht="15"/>
    <row r="644239" ht="15"/>
    <row r="644240" ht="15"/>
    <row r="644241" ht="15"/>
    <row r="644242" ht="15"/>
    <row r="644243" ht="15"/>
    <row r="644244" ht="15"/>
    <row r="644245" ht="15"/>
    <row r="644246" ht="15"/>
    <row r="644247" ht="15"/>
    <row r="644248" ht="15"/>
    <row r="644249" ht="15"/>
    <row r="644250" ht="15"/>
    <row r="644251" ht="15"/>
    <row r="644252" ht="15"/>
    <row r="644253" ht="15"/>
    <row r="644254" ht="15"/>
    <row r="644255" ht="15"/>
    <row r="644256" ht="15"/>
    <row r="644257" ht="15"/>
    <row r="644258" ht="15"/>
    <row r="644259" ht="15"/>
    <row r="644260" ht="15"/>
    <row r="644261" ht="15"/>
    <row r="644262" ht="15"/>
    <row r="644263" ht="15"/>
    <row r="644264" ht="15"/>
    <row r="644265" ht="15"/>
    <row r="644266" ht="15"/>
    <row r="644267" ht="15"/>
    <row r="644268" ht="15"/>
    <row r="644269" ht="15"/>
    <row r="644270" ht="15"/>
    <row r="644271" ht="15"/>
    <row r="644272" ht="15"/>
    <row r="644273" ht="15"/>
    <row r="644274" ht="15"/>
    <row r="644275" ht="15"/>
    <row r="644276" ht="15"/>
    <row r="644277" ht="15"/>
    <row r="644278" ht="15"/>
    <row r="644279" ht="15"/>
    <row r="644280" ht="15"/>
    <row r="644281" ht="15"/>
    <row r="644282" ht="15"/>
    <row r="644283" ht="15"/>
    <row r="644284" ht="15"/>
    <row r="644285" ht="15"/>
    <row r="644286" ht="15"/>
    <row r="644287" ht="15"/>
    <row r="644288" ht="15"/>
    <row r="644289" ht="15"/>
    <row r="644290" ht="15"/>
    <row r="644291" ht="15"/>
    <row r="644292" ht="15"/>
    <row r="644293" ht="15"/>
    <row r="644294" ht="15"/>
    <row r="644295" ht="15"/>
    <row r="644296" ht="15"/>
    <row r="644297" ht="15"/>
    <row r="644298" ht="15"/>
    <row r="644299" ht="15"/>
    <row r="644300" ht="15"/>
    <row r="644301" ht="15"/>
    <row r="644302" ht="15"/>
    <row r="644303" ht="15"/>
    <row r="644304" ht="15"/>
    <row r="644305" ht="15"/>
    <row r="644306" ht="15"/>
    <row r="644307" ht="15"/>
    <row r="644308" ht="15"/>
    <row r="644309" ht="15"/>
    <row r="644310" ht="15"/>
    <row r="644311" ht="15"/>
    <row r="644312" ht="15"/>
    <row r="644313" ht="15"/>
    <row r="644314" ht="15"/>
    <row r="644315" ht="15"/>
    <row r="644316" ht="15"/>
    <row r="644317" ht="15"/>
    <row r="644318" ht="15"/>
    <row r="644319" ht="15"/>
    <row r="644320" ht="15"/>
    <row r="644321" ht="15"/>
    <row r="644322" ht="15"/>
    <row r="644323" ht="15"/>
    <row r="644324" ht="15"/>
    <row r="644325" ht="15"/>
    <row r="644326" ht="15"/>
    <row r="644327" ht="15"/>
    <row r="644328" ht="15"/>
    <row r="644329" ht="15"/>
    <row r="644330" ht="15"/>
    <row r="644331" ht="15"/>
    <row r="644332" ht="15"/>
    <row r="644333" ht="15"/>
    <row r="644334" ht="15"/>
    <row r="644335" ht="15"/>
    <row r="644336" ht="15"/>
    <row r="644337" ht="15"/>
    <row r="644338" ht="15"/>
    <row r="644339" ht="15"/>
    <row r="644340" ht="15"/>
    <row r="644341" ht="15"/>
    <row r="644342" ht="15"/>
    <row r="644343" ht="15"/>
    <row r="644344" ht="15"/>
    <row r="644345" ht="15"/>
    <row r="644346" ht="15"/>
    <row r="644347" ht="15"/>
    <row r="644348" ht="15"/>
    <row r="644349" ht="15"/>
    <row r="644350" ht="15"/>
    <row r="644351" ht="15"/>
    <row r="644352" ht="15"/>
    <row r="644353" ht="15"/>
    <row r="644354" ht="15"/>
    <row r="644355" ht="15"/>
    <row r="644356" ht="15"/>
    <row r="644357" ht="15"/>
    <row r="644358" ht="15"/>
    <row r="644359" ht="15"/>
    <row r="644360" ht="15"/>
    <row r="644361" ht="15"/>
    <row r="644362" ht="15"/>
    <row r="644363" ht="15"/>
    <row r="644364" ht="15"/>
    <row r="644365" ht="15"/>
    <row r="644366" ht="15"/>
    <row r="644367" ht="15"/>
    <row r="644368" ht="15"/>
    <row r="644369" ht="15"/>
    <row r="644370" ht="15"/>
    <row r="644371" ht="15"/>
    <row r="644372" ht="15"/>
    <row r="644373" ht="15"/>
    <row r="644374" ht="15"/>
    <row r="644375" ht="15"/>
    <row r="644376" ht="15"/>
    <row r="644377" ht="15"/>
    <row r="644378" ht="15"/>
    <row r="644379" ht="15"/>
    <row r="644380" ht="15"/>
    <row r="644381" ht="15"/>
    <row r="644382" ht="15"/>
    <row r="644383" ht="15"/>
    <row r="644384" ht="15"/>
    <row r="644385" ht="15"/>
    <row r="644386" ht="15"/>
    <row r="644387" ht="15"/>
    <row r="644388" ht="15"/>
    <row r="644389" ht="15"/>
    <row r="644390" ht="15"/>
    <row r="644391" ht="15"/>
    <row r="644392" ht="15"/>
    <row r="644393" ht="15"/>
    <row r="644394" ht="15"/>
    <row r="644395" ht="15"/>
    <row r="644396" ht="15"/>
    <row r="644397" ht="15"/>
    <row r="644398" ht="15"/>
    <row r="644399" ht="15"/>
    <row r="644400" ht="15"/>
    <row r="644401" ht="15"/>
    <row r="644402" ht="15"/>
    <row r="644403" ht="15"/>
    <row r="644404" ht="15"/>
    <row r="644405" ht="15"/>
    <row r="644406" ht="15"/>
    <row r="644407" ht="15"/>
    <row r="644408" ht="15"/>
    <row r="644409" ht="15"/>
    <row r="644410" ht="15"/>
    <row r="644411" ht="15"/>
    <row r="644412" ht="15"/>
    <row r="644413" ht="15"/>
    <row r="644414" ht="15"/>
    <row r="644415" ht="15"/>
    <row r="644416" ht="15"/>
    <row r="644417" ht="15"/>
    <row r="644418" ht="15"/>
    <row r="644419" ht="15"/>
    <row r="644420" ht="15"/>
    <row r="644421" ht="15"/>
    <row r="644422" ht="15"/>
    <row r="644423" ht="15"/>
    <row r="644424" ht="15"/>
    <row r="644425" ht="15"/>
    <row r="644426" ht="15"/>
    <row r="644427" ht="15"/>
    <row r="644428" ht="15"/>
    <row r="644429" ht="15"/>
    <row r="644430" ht="15"/>
    <row r="644431" ht="15"/>
    <row r="644432" ht="15"/>
    <row r="644433" ht="15"/>
    <row r="644434" ht="15"/>
    <row r="644435" ht="15"/>
    <row r="644436" ht="15"/>
    <row r="644437" ht="15"/>
    <row r="644438" ht="15"/>
    <row r="644439" ht="15"/>
    <row r="644440" ht="15"/>
    <row r="644441" ht="15"/>
    <row r="644442" ht="15"/>
    <row r="644443" ht="15"/>
    <row r="644444" ht="15"/>
    <row r="644445" ht="15"/>
    <row r="644446" ht="15"/>
    <row r="644447" ht="15"/>
    <row r="644448" ht="15"/>
    <row r="644449" ht="15"/>
    <row r="644450" ht="15"/>
    <row r="644451" ht="15"/>
    <row r="644452" ht="15"/>
    <row r="644453" ht="15"/>
    <row r="644454" ht="15"/>
    <row r="644455" ht="15"/>
    <row r="644456" ht="15"/>
    <row r="644457" ht="15"/>
    <row r="644458" ht="15"/>
    <row r="644459" ht="15"/>
    <row r="644460" ht="15"/>
    <row r="644461" ht="15"/>
    <row r="644462" ht="15"/>
    <row r="644463" ht="15"/>
    <row r="644464" ht="15"/>
    <row r="644465" ht="15"/>
    <row r="644466" ht="15"/>
    <row r="644467" ht="15"/>
    <row r="644468" ht="15"/>
    <row r="644469" ht="15"/>
    <row r="644470" ht="15"/>
    <row r="644471" ht="15"/>
    <row r="644472" ht="15"/>
    <row r="644473" ht="15"/>
    <row r="644474" ht="15"/>
    <row r="644475" ht="15"/>
    <row r="644476" ht="15"/>
    <row r="644477" ht="15"/>
    <row r="644478" ht="15"/>
    <row r="644479" ht="15"/>
    <row r="644480" ht="15"/>
    <row r="644481" ht="15"/>
    <row r="644482" ht="15"/>
    <row r="644483" ht="15"/>
    <row r="644484" ht="15"/>
    <row r="644485" ht="15"/>
    <row r="644486" ht="15"/>
    <row r="644487" ht="15"/>
    <row r="644488" ht="15"/>
    <row r="644489" ht="15"/>
    <row r="644490" ht="15"/>
    <row r="644491" ht="15"/>
    <row r="644492" ht="15"/>
    <row r="644493" ht="15"/>
    <row r="644494" ht="15"/>
    <row r="644495" ht="15"/>
    <row r="644496" ht="15"/>
    <row r="644497" ht="15"/>
    <row r="644498" ht="15"/>
    <row r="644499" ht="15"/>
    <row r="644500" ht="15"/>
    <row r="644501" ht="15"/>
    <row r="644502" ht="15"/>
    <row r="644503" ht="15"/>
    <row r="644504" ht="15"/>
    <row r="644505" ht="15"/>
    <row r="644506" ht="15"/>
    <row r="644507" ht="15"/>
    <row r="644508" ht="15"/>
    <row r="644509" ht="15"/>
    <row r="644510" ht="15"/>
    <row r="644511" ht="15"/>
    <row r="644512" ht="15"/>
    <row r="644513" ht="15"/>
    <row r="644514" ht="15"/>
    <row r="644515" ht="15"/>
    <row r="644516" ht="15"/>
    <row r="644517" ht="15"/>
    <row r="644518" ht="15"/>
    <row r="644519" ht="15"/>
    <row r="644520" ht="15"/>
    <row r="644521" ht="15"/>
    <row r="644522" ht="15"/>
    <row r="644523" ht="15"/>
    <row r="644524" ht="15"/>
    <row r="644525" ht="15"/>
    <row r="644526" ht="15"/>
    <row r="644527" ht="15"/>
    <row r="644528" ht="15"/>
    <row r="644529" ht="15"/>
    <row r="644530" ht="15"/>
    <row r="644531" ht="15"/>
    <row r="644532" ht="15"/>
    <row r="644533" ht="15"/>
    <row r="644534" ht="15"/>
    <row r="644535" ht="15"/>
    <row r="644536" ht="15"/>
    <row r="644537" ht="15"/>
    <row r="644538" ht="15"/>
    <row r="644539" ht="15"/>
    <row r="644540" ht="15"/>
    <row r="644541" ht="15"/>
    <row r="644542" ht="15"/>
    <row r="644543" ht="15"/>
    <row r="644544" ht="15"/>
    <row r="644545" ht="15"/>
    <row r="644546" ht="15"/>
    <row r="644547" ht="15"/>
    <row r="644548" ht="15"/>
    <row r="644549" ht="15"/>
    <row r="644550" ht="15"/>
    <row r="644551" ht="15"/>
    <row r="644552" ht="15"/>
    <row r="644553" ht="15"/>
    <row r="644554" ht="15"/>
    <row r="644555" ht="15"/>
    <row r="644556" ht="15"/>
    <row r="644557" ht="15"/>
    <row r="644558" ht="15"/>
    <row r="644559" ht="15"/>
    <row r="644560" ht="15"/>
    <row r="644561" ht="15"/>
    <row r="644562" ht="15"/>
    <row r="644563" ht="15"/>
    <row r="644564" ht="15"/>
    <row r="644565" ht="15"/>
    <row r="644566" ht="15"/>
    <row r="644567" ht="15"/>
    <row r="644568" ht="15"/>
    <row r="644569" ht="15"/>
    <row r="644570" ht="15"/>
    <row r="644571" ht="15"/>
    <row r="644572" ht="15"/>
    <row r="644573" ht="15"/>
    <row r="644574" ht="15"/>
    <row r="644575" ht="15"/>
    <row r="644576" ht="15"/>
    <row r="644577" ht="15"/>
    <row r="644578" ht="15"/>
    <row r="644579" ht="15"/>
    <row r="644580" ht="15"/>
    <row r="644581" ht="15"/>
    <row r="644582" ht="15"/>
    <row r="644583" ht="15"/>
    <row r="644584" ht="15"/>
    <row r="644585" ht="15"/>
    <row r="644586" ht="15"/>
    <row r="644587" ht="15"/>
    <row r="644588" ht="15"/>
    <row r="644589" ht="15"/>
    <row r="644590" ht="15"/>
    <row r="644591" ht="15"/>
    <row r="644592" ht="15"/>
    <row r="644593" ht="15"/>
    <row r="644594" ht="15"/>
    <row r="644595" ht="15"/>
    <row r="644596" ht="15"/>
    <row r="644597" ht="15"/>
    <row r="644598" ht="15"/>
    <row r="644599" ht="15"/>
    <row r="644600" ht="15"/>
    <row r="644601" ht="15"/>
    <row r="644602" ht="15"/>
    <row r="644603" ht="15"/>
    <row r="644604" ht="15"/>
    <row r="644605" ht="15"/>
    <row r="644606" ht="15"/>
    <row r="644607" ht="15"/>
    <row r="644608" ht="15"/>
    <row r="644609" ht="15"/>
    <row r="644610" ht="15"/>
    <row r="644611" ht="15"/>
    <row r="644612" ht="15"/>
    <row r="644613" ht="15"/>
    <row r="644614" ht="15"/>
    <row r="644615" ht="15"/>
    <row r="644616" ht="15"/>
    <row r="644617" ht="15"/>
    <row r="644618" ht="15"/>
    <row r="644619" ht="15"/>
    <row r="644620" ht="15"/>
    <row r="644621" ht="15"/>
    <row r="644622" ht="15"/>
    <row r="644623" ht="15"/>
    <row r="644624" ht="15"/>
    <row r="644625" ht="15"/>
    <row r="644626" ht="15"/>
    <row r="644627" ht="15"/>
    <row r="644628" ht="15"/>
    <row r="644629" ht="15"/>
    <row r="644630" ht="15"/>
    <row r="644631" ht="15"/>
    <row r="644632" ht="15"/>
    <row r="644633" ht="15"/>
    <row r="644634" ht="15"/>
    <row r="644635" ht="15"/>
    <row r="644636" ht="15"/>
    <row r="644637" ht="15"/>
    <row r="644638" ht="15"/>
    <row r="644639" ht="15"/>
    <row r="644640" ht="15"/>
    <row r="644641" ht="15"/>
    <row r="644642" ht="15"/>
    <row r="644643" ht="15"/>
    <row r="644644" ht="15"/>
    <row r="644645" ht="15"/>
    <row r="644646" ht="15"/>
    <row r="644647" ht="15"/>
    <row r="644648" ht="15"/>
    <row r="644649" ht="15"/>
    <row r="644650" ht="15"/>
    <row r="644651" ht="15"/>
    <row r="644652" ht="15"/>
    <row r="644653" ht="15"/>
    <row r="644654" ht="15"/>
    <row r="644655" ht="15"/>
    <row r="644656" ht="15"/>
    <row r="644657" ht="15"/>
    <row r="644658" ht="15"/>
    <row r="644659" ht="15"/>
    <row r="644660" ht="15"/>
    <row r="644661" ht="15"/>
    <row r="644662" ht="15"/>
    <row r="644663" ht="15"/>
    <row r="644664" ht="15"/>
    <row r="644665" ht="15"/>
    <row r="644666" ht="15"/>
    <row r="644667" ht="15"/>
    <row r="644668" ht="15"/>
    <row r="644669" ht="15"/>
    <row r="644670" ht="15"/>
    <row r="644671" ht="15"/>
    <row r="644672" ht="15"/>
    <row r="644673" ht="15"/>
    <row r="644674" ht="15"/>
    <row r="644675" ht="15"/>
    <row r="644676" ht="15"/>
    <row r="644677" ht="15"/>
    <row r="644678" ht="15"/>
    <row r="644679" ht="15"/>
    <row r="644680" ht="15"/>
    <row r="644681" ht="15"/>
    <row r="644682" ht="15"/>
    <row r="644683" ht="15"/>
    <row r="644684" ht="15"/>
    <row r="644685" ht="15"/>
    <row r="644686" ht="15"/>
    <row r="644687" ht="15"/>
    <row r="644688" ht="15"/>
    <row r="644689" ht="15"/>
    <row r="644690" ht="15"/>
    <row r="644691" ht="15"/>
    <row r="644692" ht="15"/>
    <row r="644693" ht="15"/>
    <row r="644694" ht="15"/>
    <row r="644695" ht="15"/>
    <row r="644696" ht="15"/>
    <row r="644697" ht="15"/>
    <row r="644698" ht="15"/>
    <row r="644699" ht="15"/>
    <row r="644700" ht="15"/>
    <row r="644701" ht="15"/>
    <row r="644702" ht="15"/>
    <row r="644703" ht="15"/>
    <row r="644704" ht="15"/>
    <row r="644705" ht="15"/>
    <row r="644706" ht="15"/>
    <row r="644707" ht="15"/>
    <row r="644708" ht="15"/>
    <row r="644709" ht="15"/>
    <row r="644710" ht="15"/>
    <row r="644711" ht="15"/>
    <row r="644712" ht="15"/>
    <row r="644713" ht="15"/>
    <row r="644714" ht="15"/>
    <row r="644715" ht="15"/>
    <row r="644716" ht="15"/>
    <row r="644717" ht="15"/>
    <row r="644718" ht="15"/>
    <row r="644719" ht="15"/>
    <row r="644720" ht="15"/>
    <row r="644721" ht="15"/>
    <row r="644722" ht="15"/>
    <row r="644723" ht="15"/>
    <row r="644724" ht="15"/>
    <row r="644725" ht="15"/>
    <row r="644726" ht="15"/>
    <row r="644727" ht="15"/>
    <row r="644728" ht="15"/>
    <row r="644729" ht="15"/>
    <row r="644730" ht="15"/>
    <row r="644731" ht="15"/>
    <row r="644732" ht="15"/>
    <row r="644733" ht="15"/>
    <row r="644734" ht="15"/>
    <row r="644735" ht="15"/>
    <row r="644736" ht="15"/>
    <row r="644737" ht="15"/>
    <row r="644738" ht="15"/>
    <row r="644739" ht="15"/>
    <row r="644740" ht="15"/>
    <row r="644741" ht="15"/>
    <row r="644742" ht="15"/>
    <row r="644743" ht="15"/>
    <row r="644744" ht="15"/>
    <row r="644745" ht="15"/>
    <row r="644746" ht="15"/>
    <row r="644747" ht="15"/>
    <row r="644748" ht="15"/>
    <row r="644749" ht="15"/>
    <row r="644750" ht="15"/>
    <row r="644751" ht="15"/>
    <row r="644752" ht="15"/>
    <row r="644753" ht="15"/>
    <row r="644754" ht="15"/>
    <row r="644755" ht="15"/>
    <row r="644756" ht="15"/>
    <row r="644757" ht="15"/>
    <row r="644758" ht="15"/>
    <row r="644759" ht="15"/>
    <row r="644760" ht="15"/>
    <row r="644761" ht="15"/>
    <row r="644762" ht="15"/>
    <row r="644763" ht="15"/>
    <row r="644764" ht="15"/>
    <row r="644765" ht="15"/>
    <row r="644766" ht="15"/>
    <row r="644767" ht="15"/>
    <row r="644768" ht="15"/>
    <row r="644769" ht="15"/>
    <row r="644770" ht="15"/>
    <row r="644771" ht="15"/>
    <row r="644772" ht="15"/>
    <row r="644773" ht="15"/>
    <row r="644774" ht="15"/>
    <row r="644775" ht="15"/>
    <row r="644776" ht="15"/>
    <row r="644777" ht="15"/>
    <row r="644778" ht="15"/>
    <row r="644779" ht="15"/>
    <row r="644780" ht="15"/>
    <row r="644781" ht="15"/>
    <row r="644782" ht="15"/>
    <row r="644783" ht="15"/>
    <row r="644784" ht="15"/>
    <row r="644785" ht="15"/>
    <row r="644786" ht="15"/>
    <row r="644787" ht="15"/>
    <row r="644788" ht="15"/>
    <row r="644789" ht="15"/>
    <row r="644790" ht="15"/>
    <row r="644791" ht="15"/>
    <row r="644792" ht="15"/>
    <row r="644793" ht="15"/>
    <row r="644794" ht="15"/>
    <row r="644795" ht="15"/>
    <row r="644796" ht="15"/>
    <row r="644797" ht="15"/>
    <row r="644798" ht="15"/>
    <row r="644799" ht="15"/>
    <row r="644800" ht="15"/>
    <row r="644801" ht="15"/>
    <row r="644802" ht="15"/>
    <row r="644803" ht="15"/>
    <row r="644804" ht="15"/>
    <row r="644805" ht="15"/>
    <row r="644806" ht="15"/>
    <row r="644807" ht="15"/>
    <row r="644808" ht="15"/>
    <row r="644809" ht="15"/>
    <row r="644810" ht="15"/>
    <row r="644811" ht="15"/>
    <row r="644812" ht="15"/>
    <row r="644813" ht="15"/>
    <row r="644814" ht="15"/>
    <row r="644815" ht="15"/>
    <row r="644816" ht="15"/>
    <row r="644817" ht="15"/>
    <row r="644818" ht="15"/>
    <row r="644819" ht="15"/>
    <row r="644820" ht="15"/>
    <row r="644821" ht="15"/>
    <row r="644822" ht="15"/>
    <row r="644823" ht="15"/>
    <row r="644824" ht="15"/>
    <row r="644825" ht="15"/>
    <row r="644826" ht="15"/>
    <row r="644827" ht="15"/>
    <row r="644828" ht="15"/>
    <row r="644829" ht="15"/>
    <row r="644830" ht="15"/>
    <row r="644831" ht="15"/>
    <row r="644832" ht="15"/>
    <row r="644833" ht="15"/>
    <row r="644834" ht="15"/>
    <row r="644835" ht="15"/>
    <row r="644836" ht="15"/>
    <row r="644837" ht="15"/>
    <row r="644838" ht="15"/>
    <row r="644839" ht="15"/>
    <row r="644840" ht="15"/>
    <row r="644841" ht="15"/>
    <row r="644842" ht="15"/>
    <row r="644843" ht="15"/>
    <row r="644844" ht="15"/>
    <row r="644845" ht="15"/>
    <row r="644846" ht="15"/>
    <row r="644847" ht="15"/>
    <row r="644848" ht="15"/>
    <row r="644849" ht="15"/>
    <row r="644850" ht="15"/>
    <row r="644851" ht="15"/>
    <row r="644852" ht="15"/>
    <row r="644853" ht="15"/>
    <row r="644854" ht="15"/>
    <row r="644855" ht="15"/>
    <row r="644856" ht="15"/>
    <row r="644857" ht="15"/>
    <row r="644858" ht="15"/>
    <row r="644859" ht="15"/>
    <row r="644860" ht="15"/>
    <row r="644861" ht="15"/>
    <row r="644862" ht="15"/>
    <row r="644863" ht="15"/>
    <row r="644864" ht="15"/>
    <row r="644865" ht="15"/>
    <row r="644866" ht="15"/>
    <row r="644867" ht="15"/>
    <row r="644868" ht="15"/>
    <row r="644869" ht="15"/>
    <row r="644870" ht="15"/>
    <row r="644871" ht="15"/>
    <row r="644872" ht="15"/>
    <row r="644873" ht="15"/>
    <row r="644874" ht="15"/>
    <row r="644875" ht="15"/>
    <row r="644876" ht="15"/>
    <row r="644877" ht="15"/>
    <row r="644878" ht="15"/>
    <row r="644879" ht="15"/>
    <row r="644880" ht="15"/>
    <row r="644881" ht="15"/>
    <row r="644882" ht="15"/>
    <row r="644883" ht="15"/>
    <row r="644884" ht="15"/>
    <row r="644885" ht="15"/>
    <row r="644886" ht="15"/>
    <row r="644887" ht="15"/>
    <row r="644888" ht="15"/>
    <row r="644889" ht="15"/>
    <row r="644890" ht="15"/>
    <row r="644891" ht="15"/>
    <row r="644892" ht="15"/>
    <row r="644893" ht="15"/>
    <row r="644894" ht="15"/>
    <row r="644895" ht="15"/>
    <row r="644896" ht="15"/>
    <row r="644897" ht="15"/>
    <row r="644898" ht="15"/>
    <row r="644899" ht="15"/>
    <row r="644900" ht="15"/>
    <row r="644901" ht="15"/>
    <row r="644902" ht="15"/>
    <row r="644903" ht="15"/>
    <row r="644904" ht="15"/>
    <row r="644905" ht="15"/>
    <row r="644906" ht="15"/>
    <row r="644907" ht="15"/>
    <row r="644908" ht="15"/>
    <row r="644909" ht="15"/>
    <row r="644910" ht="15"/>
    <row r="644911" ht="15"/>
    <row r="644912" ht="15"/>
    <row r="644913" ht="15"/>
    <row r="644914" ht="15"/>
    <row r="644915" ht="15"/>
    <row r="644916" ht="15"/>
    <row r="644917" ht="15"/>
    <row r="644918" ht="15"/>
    <row r="644919" ht="15"/>
    <row r="644920" ht="15"/>
    <row r="644921" ht="15"/>
    <row r="644922" ht="15"/>
    <row r="644923" ht="15"/>
    <row r="644924" ht="15"/>
    <row r="644925" ht="15"/>
    <row r="644926" ht="15"/>
    <row r="644927" ht="15"/>
    <row r="644928" ht="15"/>
    <row r="644929" ht="15"/>
    <row r="644930" ht="15"/>
    <row r="644931" ht="15"/>
    <row r="644932" ht="15"/>
    <row r="644933" ht="15"/>
    <row r="644934" ht="15"/>
    <row r="644935" ht="15"/>
    <row r="644936" ht="15"/>
    <row r="644937" ht="15"/>
    <row r="644938" ht="15"/>
    <row r="644939" ht="15"/>
    <row r="644940" ht="15"/>
    <row r="644941" ht="15"/>
    <row r="644942" ht="15"/>
    <row r="644943" ht="15"/>
    <row r="644944" ht="15"/>
    <row r="644945" ht="15"/>
    <row r="644946" ht="15"/>
    <row r="644947" ht="15"/>
    <row r="644948" ht="15"/>
    <row r="644949" ht="15"/>
    <row r="644950" ht="15"/>
    <row r="644951" ht="15"/>
    <row r="644952" ht="15"/>
    <row r="644953" ht="15"/>
    <row r="644954" ht="15"/>
    <row r="644955" ht="15"/>
    <row r="644956" ht="15"/>
    <row r="644957" ht="15"/>
    <row r="644958" ht="15"/>
    <row r="644959" ht="15"/>
    <row r="644960" ht="15"/>
    <row r="644961" ht="15"/>
    <row r="644962" ht="15"/>
    <row r="644963" ht="15"/>
    <row r="644964" ht="15"/>
    <row r="644965" ht="15"/>
    <row r="644966" ht="15"/>
    <row r="644967" ht="15"/>
    <row r="644968" ht="15"/>
    <row r="644969" ht="15"/>
    <row r="644970" ht="15"/>
    <row r="644971" ht="15"/>
    <row r="644972" ht="15"/>
    <row r="644973" ht="15"/>
    <row r="644974" ht="15"/>
    <row r="644975" ht="15"/>
    <row r="644976" ht="15"/>
    <row r="644977" ht="15"/>
    <row r="644978" ht="15"/>
    <row r="644979" ht="15"/>
    <row r="644980" ht="15"/>
    <row r="644981" ht="15"/>
    <row r="644982" ht="15"/>
    <row r="644983" ht="15"/>
    <row r="644984" ht="15"/>
    <row r="644985" ht="15"/>
    <row r="644986" ht="15"/>
    <row r="644987" ht="15"/>
    <row r="644988" ht="15"/>
    <row r="644989" ht="15"/>
    <row r="644990" ht="15"/>
    <row r="644991" ht="15"/>
    <row r="644992" ht="15"/>
    <row r="644993" ht="15"/>
    <row r="644994" ht="15"/>
    <row r="644995" ht="15"/>
    <row r="644996" ht="15"/>
    <row r="644997" ht="15"/>
    <row r="644998" ht="15"/>
    <row r="644999" ht="15"/>
    <row r="645000" ht="15"/>
    <row r="645001" ht="15"/>
    <row r="645002" ht="15"/>
    <row r="645003" ht="15"/>
    <row r="645004" ht="15"/>
    <row r="645005" ht="15"/>
    <row r="645006" ht="15"/>
    <row r="645007" ht="15"/>
    <row r="645008" ht="15"/>
    <row r="645009" ht="15"/>
    <row r="645010" ht="15"/>
    <row r="645011" ht="15"/>
    <row r="645012" ht="15"/>
    <row r="645013" ht="15"/>
    <row r="645014" ht="15"/>
    <row r="645015" ht="15"/>
    <row r="645016" ht="15"/>
    <row r="645017" ht="15"/>
    <row r="645018" ht="15"/>
    <row r="645019" ht="15"/>
    <row r="645020" ht="15"/>
    <row r="645021" ht="15"/>
    <row r="645022" ht="15"/>
    <row r="645023" ht="15"/>
    <row r="645024" ht="15"/>
    <row r="645025" ht="15"/>
    <row r="645026" ht="15"/>
    <row r="645027" ht="15"/>
    <row r="645028" ht="15"/>
    <row r="645029" ht="15"/>
    <row r="645030" ht="15"/>
    <row r="645031" ht="15"/>
    <row r="645032" ht="15"/>
    <row r="645033" ht="15"/>
    <row r="645034" ht="15"/>
    <row r="645035" ht="15"/>
    <row r="645036" ht="15"/>
    <row r="645037" ht="15"/>
    <row r="645038" ht="15"/>
    <row r="645039" ht="15"/>
    <row r="645040" ht="15"/>
    <row r="645041" ht="15"/>
    <row r="645042" ht="15"/>
    <row r="645043" ht="15"/>
    <row r="645044" ht="15"/>
    <row r="645045" ht="15"/>
    <row r="645046" ht="15"/>
    <row r="645047" ht="15"/>
    <row r="645048" ht="15"/>
    <row r="645049" ht="15"/>
    <row r="645050" ht="15"/>
    <row r="645051" ht="15"/>
    <row r="645052" ht="15"/>
    <row r="645053" ht="15"/>
    <row r="645054" ht="15"/>
    <row r="645055" ht="15"/>
    <row r="645056" ht="15"/>
    <row r="645057" ht="15"/>
    <row r="645058" ht="15"/>
    <row r="645059" ht="15"/>
    <row r="645060" ht="15"/>
    <row r="645061" ht="15"/>
    <row r="645062" ht="15"/>
    <row r="645063" ht="15"/>
    <row r="645064" ht="15"/>
    <row r="645065" ht="15"/>
    <row r="645066" ht="15"/>
    <row r="645067" ht="15"/>
    <row r="645068" ht="15"/>
    <row r="645069" ht="15"/>
    <row r="645070" ht="15"/>
    <row r="645071" ht="15"/>
    <row r="645072" ht="15"/>
    <row r="645073" ht="15"/>
    <row r="645074" ht="15"/>
    <row r="645075" ht="15"/>
    <row r="645076" ht="15"/>
    <row r="645077" ht="15"/>
    <row r="645078" ht="15"/>
    <row r="645079" ht="15"/>
    <row r="645080" ht="15"/>
    <row r="645081" ht="15"/>
    <row r="645082" ht="15"/>
    <row r="645083" ht="15"/>
    <row r="645084" ht="15"/>
    <row r="645085" ht="15"/>
    <row r="645086" ht="15"/>
    <row r="645087" ht="15"/>
    <row r="645088" ht="15"/>
    <row r="645089" ht="15"/>
    <row r="645090" ht="15"/>
    <row r="645091" ht="15"/>
    <row r="645092" ht="15"/>
    <row r="645093" ht="15"/>
    <row r="645094" ht="15"/>
    <row r="645095" ht="15"/>
    <row r="645096" ht="15"/>
    <row r="645097" ht="15"/>
    <row r="645098" ht="15"/>
    <row r="645099" ht="15"/>
    <row r="645100" ht="15"/>
    <row r="645101" ht="15"/>
    <row r="645102" ht="15"/>
    <row r="645103" ht="15"/>
    <row r="645104" ht="15"/>
    <row r="645105" ht="15"/>
    <row r="645106" ht="15"/>
    <row r="645107" ht="15"/>
    <row r="645108" ht="15"/>
    <row r="645109" ht="15"/>
    <row r="645110" ht="15"/>
    <row r="645111" ht="15"/>
    <row r="645112" ht="15"/>
    <row r="645113" ht="15"/>
    <row r="645114" ht="15"/>
    <row r="645115" ht="15"/>
    <row r="645116" ht="15"/>
    <row r="645117" ht="15"/>
    <row r="645118" ht="15"/>
    <row r="645119" ht="15"/>
    <row r="645120" ht="15"/>
    <row r="645121" ht="15"/>
    <row r="645122" ht="15"/>
    <row r="645123" ht="15"/>
    <row r="645124" ht="15"/>
    <row r="645125" ht="15"/>
    <row r="645126" ht="15"/>
    <row r="645127" ht="15"/>
    <row r="645128" ht="15"/>
    <row r="645129" ht="15"/>
    <row r="645130" ht="15"/>
    <row r="645131" ht="15"/>
    <row r="645132" ht="15"/>
    <row r="645133" ht="15"/>
    <row r="645134" ht="15"/>
    <row r="645135" ht="15"/>
    <row r="645136" ht="15"/>
    <row r="645137" ht="15"/>
    <row r="645138" ht="15"/>
    <row r="645139" ht="15"/>
    <row r="645140" ht="15"/>
    <row r="645141" ht="15"/>
    <row r="645142" ht="15"/>
    <row r="645143" ht="15"/>
    <row r="645144" ht="15"/>
    <row r="645145" ht="15"/>
    <row r="645146" ht="15"/>
    <row r="645147" ht="15"/>
    <row r="645148" ht="15"/>
    <row r="645149" ht="15"/>
    <row r="645150" ht="15"/>
    <row r="645151" ht="15"/>
    <row r="645152" ht="15"/>
    <row r="645153" ht="15"/>
    <row r="645154" ht="15"/>
    <row r="645155" ht="15"/>
    <row r="645156" ht="15"/>
    <row r="645157" ht="15"/>
    <row r="645158" ht="15"/>
    <row r="645159" ht="15"/>
    <row r="645160" ht="15"/>
    <row r="645161" ht="15"/>
    <row r="645162" ht="15"/>
    <row r="645163" ht="15"/>
    <row r="645164" ht="15"/>
    <row r="645165" ht="15"/>
    <row r="645166" ht="15"/>
    <row r="645167" ht="15"/>
    <row r="645168" ht="15"/>
    <row r="645169" ht="15"/>
    <row r="645170" ht="15"/>
    <row r="645171" ht="15"/>
    <row r="645172" ht="15"/>
    <row r="645173" ht="15"/>
    <row r="645174" ht="15"/>
    <row r="645175" ht="15"/>
    <row r="645176" ht="15"/>
    <row r="645177" ht="15"/>
    <row r="645178" ht="15"/>
    <row r="645179" ht="15"/>
    <row r="645180" ht="15"/>
    <row r="645181" ht="15"/>
    <row r="645182" ht="15"/>
    <row r="645183" ht="15"/>
    <row r="645184" ht="15"/>
    <row r="645185" ht="15"/>
    <row r="645186" ht="15"/>
    <row r="645187" ht="15"/>
    <row r="645188" ht="15"/>
    <row r="645189" ht="15"/>
    <row r="645190" ht="15"/>
    <row r="645191" ht="15"/>
    <row r="645192" ht="15"/>
    <row r="645193" ht="15"/>
    <row r="645194" ht="15"/>
    <row r="645195" ht="15"/>
    <row r="645196" ht="15"/>
    <row r="645197" ht="15"/>
    <row r="645198" ht="15"/>
    <row r="645199" ht="15"/>
    <row r="645200" ht="15"/>
    <row r="645201" ht="15"/>
    <row r="645202" ht="15"/>
    <row r="645203" ht="15"/>
    <row r="645204" ht="15"/>
    <row r="645205" ht="15"/>
    <row r="645206" ht="15"/>
    <row r="645207" ht="15"/>
    <row r="645208" ht="15"/>
    <row r="645209" ht="15"/>
    <row r="645210" ht="15"/>
    <row r="645211" ht="15"/>
    <row r="645212" ht="15"/>
    <row r="645213" ht="15"/>
    <row r="645214" ht="15"/>
    <row r="645215" ht="15"/>
    <row r="645216" ht="15"/>
    <row r="645217" ht="15"/>
    <row r="645218" ht="15"/>
    <row r="645219" ht="15"/>
    <row r="645220" ht="15"/>
    <row r="645221" ht="15"/>
    <row r="645222" ht="15"/>
    <row r="645223" ht="15"/>
    <row r="645224" ht="15"/>
    <row r="645225" ht="15"/>
    <row r="645226" ht="15"/>
    <row r="645227" ht="15"/>
    <row r="645228" ht="15"/>
    <row r="645229" ht="15"/>
    <row r="645230" ht="15"/>
    <row r="645231" ht="15"/>
    <row r="645232" ht="15"/>
    <row r="645233" ht="15"/>
    <row r="645234" ht="15"/>
    <row r="645235" ht="15"/>
    <row r="645236" ht="15"/>
    <row r="645237" ht="15"/>
    <row r="645238" ht="15"/>
    <row r="645239" ht="15"/>
    <row r="645240" ht="15"/>
    <row r="645241" ht="15"/>
    <row r="645242" ht="15"/>
    <row r="645243" ht="15"/>
    <row r="645244" ht="15"/>
    <row r="645245" ht="15"/>
    <row r="645246" ht="15"/>
    <row r="645247" ht="15"/>
    <row r="645248" ht="15"/>
    <row r="645249" ht="15"/>
    <row r="645250" ht="15"/>
    <row r="645251" ht="15"/>
    <row r="645252" ht="15"/>
    <row r="645253" ht="15"/>
    <row r="645254" ht="15"/>
    <row r="645255" ht="15"/>
    <row r="645256" ht="15"/>
    <row r="645257" ht="15"/>
    <row r="645258" ht="15"/>
    <row r="645259" ht="15"/>
    <row r="645260" ht="15"/>
    <row r="645261" ht="15"/>
    <row r="645262" ht="15"/>
    <row r="645263" ht="15"/>
    <row r="645264" ht="15"/>
    <row r="645265" ht="15"/>
    <row r="645266" ht="15"/>
    <row r="645267" ht="15"/>
    <row r="645268" ht="15"/>
    <row r="645269" ht="15"/>
    <row r="645270" ht="15"/>
    <row r="645271" ht="15"/>
    <row r="645272" ht="15"/>
    <row r="645273" ht="15"/>
    <row r="645274" ht="15"/>
    <row r="645275" ht="15"/>
    <row r="645276" ht="15"/>
    <row r="645277" ht="15"/>
    <row r="645278" ht="15"/>
    <row r="645279" ht="15"/>
    <row r="645280" ht="15"/>
    <row r="645281" ht="15"/>
    <row r="645282" ht="15"/>
    <row r="645283" ht="15"/>
    <row r="645284" ht="15"/>
    <row r="645285" ht="15"/>
    <row r="645286" ht="15"/>
    <row r="645287" ht="15"/>
    <row r="645288" ht="15"/>
    <row r="645289" ht="15"/>
    <row r="645290" ht="15"/>
    <row r="645291" ht="15"/>
    <row r="645292" ht="15"/>
    <row r="645293" ht="15"/>
    <row r="645294" ht="15"/>
    <row r="645295" ht="15"/>
    <row r="645296" ht="15"/>
    <row r="645297" ht="15"/>
    <row r="645298" ht="15"/>
    <row r="645299" ht="15"/>
    <row r="645300" ht="15"/>
    <row r="645301" ht="15"/>
    <row r="645302" ht="15"/>
    <row r="645303" ht="15"/>
    <row r="645304" ht="15"/>
    <row r="645305" ht="15"/>
    <row r="645306" ht="15"/>
    <row r="645307" ht="15"/>
    <row r="645308" ht="15"/>
    <row r="645309" ht="15"/>
    <row r="645310" ht="15"/>
    <row r="645311" ht="15"/>
    <row r="645312" ht="15"/>
    <row r="645313" ht="15"/>
    <row r="645314" ht="15"/>
    <row r="645315" ht="15"/>
    <row r="645316" ht="15"/>
    <row r="645317" ht="15"/>
    <row r="645318" ht="15"/>
    <row r="645319" ht="15"/>
    <row r="645320" ht="15"/>
    <row r="645321" ht="15"/>
    <row r="645322" ht="15"/>
    <row r="645323" ht="15"/>
    <row r="645324" ht="15"/>
    <row r="645325" ht="15"/>
    <row r="645326" ht="15"/>
    <row r="645327" ht="15"/>
    <row r="645328" ht="15"/>
    <row r="645329" ht="15"/>
    <row r="645330" ht="15"/>
    <row r="645331" ht="15"/>
    <row r="645332" ht="15"/>
    <row r="645333" ht="15"/>
    <row r="645334" ht="15"/>
    <row r="645335" ht="15"/>
    <row r="645336" ht="15"/>
    <row r="645337" ht="15"/>
    <row r="645338" ht="15"/>
    <row r="645339" ht="15"/>
    <row r="645340" ht="15"/>
    <row r="645341" ht="15"/>
    <row r="645342" ht="15"/>
    <row r="645343" ht="15"/>
    <row r="645344" ht="15"/>
    <row r="645345" ht="15"/>
    <row r="645346" ht="15"/>
    <row r="645347" ht="15"/>
    <row r="645348" ht="15"/>
    <row r="645349" ht="15"/>
    <row r="645350" ht="15"/>
    <row r="645351" ht="15"/>
    <row r="645352" ht="15"/>
    <row r="645353" ht="15"/>
    <row r="645354" ht="15"/>
    <row r="645355" ht="15"/>
    <row r="645356" ht="15"/>
    <row r="645357" ht="15"/>
    <row r="645358" ht="15"/>
    <row r="645359" ht="15"/>
    <row r="645360" ht="15"/>
    <row r="645361" ht="15"/>
    <row r="645362" ht="15"/>
    <row r="645363" ht="15"/>
    <row r="645364" ht="15"/>
    <row r="645365" ht="15"/>
    <row r="645366" ht="15"/>
    <row r="645367" ht="15"/>
    <row r="645368" ht="15"/>
    <row r="645369" ht="15"/>
    <row r="645370" ht="15"/>
    <row r="645371" ht="15"/>
    <row r="645372" ht="15"/>
    <row r="645373" ht="15"/>
    <row r="645374" ht="15"/>
    <row r="645375" ht="15"/>
    <row r="645376" ht="15"/>
    <row r="645377" ht="15"/>
    <row r="645378" ht="15"/>
    <row r="645379" ht="15"/>
    <row r="645380" ht="15"/>
    <row r="645381" ht="15"/>
    <row r="645382" ht="15"/>
    <row r="645383" ht="15"/>
    <row r="645384" ht="15"/>
    <row r="645385" ht="15"/>
    <row r="645386" ht="15"/>
    <row r="645387" ht="15"/>
    <row r="645388" ht="15"/>
    <row r="645389" ht="15"/>
    <row r="645390" ht="15"/>
    <row r="645391" ht="15"/>
    <row r="645392" ht="15"/>
    <row r="645393" ht="15"/>
    <row r="645394" ht="15"/>
    <row r="645395" ht="15"/>
    <row r="645396" ht="15"/>
    <row r="645397" ht="15"/>
    <row r="645398" ht="15"/>
    <row r="645399" ht="15"/>
    <row r="645400" ht="15"/>
    <row r="645401" ht="15"/>
    <row r="645402" ht="15"/>
    <row r="645403" ht="15"/>
    <row r="645404" ht="15"/>
    <row r="645405" ht="15"/>
    <row r="645406" ht="15"/>
    <row r="645407" ht="15"/>
    <row r="645408" ht="15"/>
    <row r="645409" ht="15"/>
    <row r="645410" ht="15"/>
    <row r="645411" ht="15"/>
    <row r="645412" ht="15"/>
    <row r="645413" ht="15"/>
    <row r="645414" ht="15"/>
    <row r="645415" ht="15"/>
    <row r="645416" ht="15"/>
    <row r="645417" ht="15"/>
    <row r="645418" ht="15"/>
    <row r="645419" ht="15"/>
    <row r="645420" ht="15"/>
    <row r="645421" ht="15"/>
    <row r="645422" ht="15"/>
    <row r="645423" ht="15"/>
    <row r="645424" ht="15"/>
    <row r="645425" ht="15"/>
    <row r="645426" ht="15"/>
    <row r="645427" ht="15"/>
    <row r="645428" ht="15"/>
    <row r="645429" ht="15"/>
    <row r="645430" ht="15"/>
    <row r="645431" ht="15"/>
    <row r="645432" ht="15"/>
    <row r="645433" ht="15"/>
    <row r="645434" ht="15"/>
    <row r="645435" ht="15"/>
    <row r="645436" ht="15"/>
    <row r="645437" ht="15"/>
    <row r="645438" ht="15"/>
    <row r="645439" ht="15"/>
    <row r="645440" ht="15"/>
    <row r="645441" ht="15"/>
    <row r="645442" ht="15"/>
    <row r="645443" ht="15"/>
    <row r="645444" ht="15"/>
    <row r="645445" ht="15"/>
    <row r="645446" ht="15"/>
    <row r="645447" ht="15"/>
    <row r="645448" ht="15"/>
    <row r="645449" ht="15"/>
    <row r="645450" ht="15"/>
    <row r="645451" ht="15"/>
    <row r="645452" ht="15"/>
    <row r="645453" ht="15"/>
    <row r="645454" ht="15"/>
    <row r="645455" ht="15"/>
    <row r="645456" ht="15"/>
    <row r="645457" ht="15"/>
    <row r="645458" ht="15"/>
    <row r="645459" ht="15"/>
    <row r="645460" ht="15"/>
    <row r="645461" ht="15"/>
    <row r="645462" ht="15"/>
    <row r="645463" ht="15"/>
    <row r="645464" ht="15"/>
    <row r="645465" ht="15"/>
    <row r="645466" ht="15"/>
    <row r="645467" ht="15"/>
    <row r="645468" ht="15"/>
    <row r="645469" ht="15"/>
    <row r="645470" ht="15"/>
    <row r="645471" ht="15"/>
    <row r="645472" ht="15"/>
    <row r="645473" ht="15"/>
    <row r="645474" ht="15"/>
    <row r="645475" ht="15"/>
    <row r="645476" ht="15"/>
    <row r="645477" ht="15"/>
    <row r="645478" ht="15"/>
    <row r="645479" ht="15"/>
    <row r="645480" ht="15"/>
    <row r="645481" ht="15"/>
    <row r="645482" ht="15"/>
    <row r="645483" ht="15"/>
    <row r="645484" ht="15"/>
    <row r="645485" ht="15"/>
    <row r="645486" ht="15"/>
    <row r="645487" ht="15"/>
    <row r="645488" ht="15"/>
    <row r="645489" ht="15"/>
    <row r="645490" ht="15"/>
    <row r="645491" ht="15"/>
    <row r="645492" ht="15"/>
    <row r="645493" ht="15"/>
    <row r="645494" ht="15"/>
    <row r="645495" ht="15"/>
    <row r="645496" ht="15"/>
    <row r="645497" ht="15"/>
    <row r="645498" ht="15"/>
    <row r="645499" ht="15"/>
    <row r="645500" ht="15"/>
    <row r="645501" ht="15"/>
    <row r="645502" ht="15"/>
    <row r="645503" ht="15"/>
    <row r="645504" ht="15"/>
    <row r="645505" ht="15"/>
    <row r="645506" ht="15"/>
    <row r="645507" ht="15"/>
    <row r="645508" ht="15"/>
    <row r="645509" ht="15"/>
    <row r="645510" ht="15"/>
    <row r="645511" ht="15"/>
    <row r="645512" ht="15"/>
    <row r="645513" ht="15"/>
    <row r="645514" ht="15"/>
    <row r="645515" ht="15"/>
    <row r="645516" ht="15"/>
    <row r="645517" ht="15"/>
    <row r="645518" ht="15"/>
    <row r="645519" ht="15"/>
    <row r="645520" ht="15"/>
    <row r="645521" ht="15"/>
    <row r="645522" ht="15"/>
    <row r="645523" ht="15"/>
    <row r="645524" ht="15"/>
    <row r="645525" ht="15"/>
    <row r="645526" ht="15"/>
    <row r="645527" ht="15"/>
    <row r="645528" ht="15"/>
    <row r="645529" ht="15"/>
    <row r="645530" ht="15"/>
    <row r="645531" ht="15"/>
    <row r="645532" ht="15"/>
    <row r="645533" ht="15"/>
    <row r="645534" ht="15"/>
    <row r="645535" ht="15"/>
    <row r="645536" ht="15"/>
    <row r="645537" ht="15"/>
    <row r="645538" ht="15"/>
    <row r="645539" ht="15"/>
    <row r="645540" ht="15"/>
    <row r="645541" ht="15"/>
    <row r="645542" ht="15"/>
    <row r="645543" ht="15"/>
    <row r="645544" ht="15"/>
    <row r="645545" ht="15"/>
    <row r="645546" ht="15"/>
    <row r="645547" ht="15"/>
    <row r="645548" ht="15"/>
    <row r="645549" ht="15"/>
    <row r="645550" ht="15"/>
    <row r="645551" ht="15"/>
    <row r="645552" ht="15"/>
    <row r="645553" ht="15"/>
    <row r="645554" ht="15"/>
    <row r="645555" ht="15"/>
    <row r="645556" ht="15"/>
    <row r="645557" ht="15"/>
    <row r="645558" ht="15"/>
    <row r="645559" ht="15"/>
    <row r="645560" ht="15"/>
    <row r="645561" ht="15"/>
    <row r="645562" ht="15"/>
    <row r="645563" ht="15"/>
    <row r="645564" ht="15"/>
    <row r="645565" ht="15"/>
    <row r="645566" ht="15"/>
    <row r="645567" ht="15"/>
    <row r="645568" ht="15"/>
    <row r="645569" ht="15"/>
    <row r="645570" ht="15"/>
    <row r="645571" ht="15"/>
    <row r="645572" ht="15"/>
    <row r="645573" ht="15"/>
    <row r="645574" ht="15"/>
    <row r="645575" ht="15"/>
    <row r="645576" ht="15"/>
    <row r="645577" ht="15"/>
    <row r="645578" ht="15"/>
    <row r="645579" ht="15"/>
    <row r="645580" ht="15"/>
    <row r="645581" ht="15"/>
    <row r="645582" ht="15"/>
    <row r="645583" ht="15"/>
    <row r="645584" ht="15"/>
    <row r="645585" ht="15"/>
    <row r="645586" ht="15"/>
    <row r="645587" ht="15"/>
    <row r="645588" ht="15"/>
    <row r="645589" ht="15"/>
    <row r="645590" ht="15"/>
    <row r="645591" ht="15"/>
    <row r="645592" ht="15"/>
    <row r="645593" ht="15"/>
    <row r="645594" ht="15"/>
    <row r="645595" ht="15"/>
    <row r="645596" ht="15"/>
    <row r="645597" ht="15"/>
    <row r="645598" ht="15"/>
    <row r="645599" ht="15"/>
    <row r="645600" ht="15"/>
    <row r="645601" ht="15"/>
    <row r="645602" ht="15"/>
    <row r="645603" ht="15"/>
    <row r="645604" ht="15"/>
    <row r="645605" ht="15"/>
    <row r="645606" ht="15"/>
    <row r="645607" ht="15"/>
    <row r="645608" ht="15"/>
    <row r="645609" ht="15"/>
    <row r="645610" ht="15"/>
    <row r="645611" ht="15"/>
    <row r="645612" ht="15"/>
    <row r="645613" ht="15"/>
    <row r="645614" ht="15"/>
    <row r="645615" ht="15"/>
    <row r="645616" ht="15"/>
    <row r="645617" ht="15"/>
    <row r="645618" ht="15"/>
    <row r="645619" ht="15"/>
    <row r="645620" ht="15"/>
    <row r="645621" ht="15"/>
    <row r="645622" ht="15"/>
    <row r="645623" ht="15"/>
    <row r="645624" ht="15"/>
    <row r="645625" ht="15"/>
    <row r="645626" ht="15"/>
    <row r="645627" ht="15"/>
    <row r="645628" ht="15"/>
    <row r="645629" ht="15"/>
    <row r="645630" ht="15"/>
    <row r="645631" ht="15"/>
    <row r="645632" ht="15"/>
    <row r="645633" ht="15"/>
    <row r="645634" ht="15"/>
    <row r="645635" ht="15"/>
    <row r="645636" ht="15"/>
    <row r="645637" ht="15"/>
    <row r="645638" ht="15"/>
    <row r="645639" ht="15"/>
    <row r="645640" ht="15"/>
    <row r="645641" ht="15"/>
    <row r="645642" ht="15"/>
    <row r="645643" ht="15"/>
    <row r="645644" ht="15"/>
    <row r="645645" ht="15"/>
    <row r="645646" ht="15"/>
    <row r="645647" ht="15"/>
    <row r="645648" ht="15"/>
    <row r="645649" ht="15"/>
    <row r="645650" ht="15"/>
    <row r="645651" ht="15"/>
    <row r="645652" ht="15"/>
    <row r="645653" ht="15"/>
    <row r="645654" ht="15"/>
    <row r="645655" ht="15"/>
    <row r="645656" ht="15"/>
    <row r="645657" ht="15"/>
    <row r="645658" ht="15"/>
    <row r="645659" ht="15"/>
    <row r="645660" ht="15"/>
    <row r="645661" ht="15"/>
    <row r="645662" ht="15"/>
    <row r="645663" ht="15"/>
    <row r="645664" ht="15"/>
    <row r="645665" ht="15"/>
    <row r="645666" ht="15"/>
    <row r="645667" ht="15"/>
    <row r="645668" ht="15"/>
    <row r="645669" ht="15"/>
    <row r="645670" ht="15"/>
    <row r="645671" ht="15"/>
    <row r="645672" ht="15"/>
    <row r="645673" ht="15"/>
    <row r="645674" ht="15"/>
    <row r="645675" ht="15"/>
    <row r="645676" ht="15"/>
    <row r="645677" ht="15"/>
    <row r="645678" ht="15"/>
    <row r="645679" ht="15"/>
    <row r="645680" ht="15"/>
    <row r="645681" ht="15"/>
    <row r="645682" ht="15"/>
    <row r="645683" ht="15"/>
    <row r="645684" ht="15"/>
    <row r="645685" ht="15"/>
    <row r="645686" ht="15"/>
    <row r="645687" ht="15"/>
    <row r="645688" ht="15"/>
    <row r="645689" ht="15"/>
    <row r="645690" ht="15"/>
    <row r="645691" ht="15"/>
    <row r="645692" ht="15"/>
    <row r="645693" ht="15"/>
    <row r="645694" ht="15"/>
    <row r="645695" ht="15"/>
    <row r="645696" ht="15"/>
    <row r="645697" ht="15"/>
    <row r="645698" ht="15"/>
    <row r="645699" ht="15"/>
    <row r="645700" ht="15"/>
    <row r="645701" ht="15"/>
    <row r="645702" ht="15"/>
    <row r="645703" ht="15"/>
    <row r="645704" ht="15"/>
    <row r="645705" ht="15"/>
    <row r="645706" ht="15"/>
    <row r="645707" ht="15"/>
    <row r="645708" ht="15"/>
    <row r="645709" ht="15"/>
    <row r="645710" ht="15"/>
    <row r="645711" ht="15"/>
    <row r="645712" ht="15"/>
    <row r="645713" ht="15"/>
    <row r="645714" ht="15"/>
    <row r="645715" ht="15"/>
    <row r="645716" ht="15"/>
    <row r="645717" ht="15"/>
    <row r="645718" ht="15"/>
    <row r="645719" ht="15"/>
    <row r="645720" ht="15"/>
    <row r="645721" ht="15"/>
    <row r="645722" ht="15"/>
    <row r="645723" ht="15"/>
    <row r="645724" ht="15"/>
    <row r="645725" ht="15"/>
    <row r="645726" ht="15"/>
    <row r="645727" ht="15"/>
    <row r="645728" ht="15"/>
    <row r="645729" ht="15"/>
    <row r="645730" ht="15"/>
    <row r="645731" ht="15"/>
    <row r="645732" ht="15"/>
    <row r="645733" ht="15"/>
    <row r="645734" ht="15"/>
    <row r="645735" ht="15"/>
    <row r="645736" ht="15"/>
    <row r="645737" ht="15"/>
    <row r="645738" ht="15"/>
    <row r="645739" ht="15"/>
    <row r="645740" ht="15"/>
    <row r="645741" ht="15"/>
    <row r="645742" ht="15"/>
    <row r="645743" ht="15"/>
    <row r="645744" ht="15"/>
    <row r="645745" ht="15"/>
    <row r="645746" ht="15"/>
    <row r="645747" ht="15"/>
    <row r="645748" ht="15"/>
    <row r="645749" ht="15"/>
    <row r="645750" ht="15"/>
    <row r="645751" ht="15"/>
    <row r="645752" ht="15"/>
    <row r="645753" ht="15"/>
    <row r="645754" ht="15"/>
    <row r="645755" ht="15"/>
    <row r="645756" ht="15"/>
    <row r="645757" ht="15"/>
    <row r="645758" ht="15"/>
    <row r="645759" ht="15"/>
    <row r="645760" ht="15"/>
    <row r="645761" ht="15"/>
    <row r="645762" ht="15"/>
    <row r="645763" ht="15"/>
    <row r="645764" ht="15"/>
    <row r="645765" ht="15"/>
    <row r="645766" ht="15"/>
    <row r="645767" ht="15"/>
    <row r="645768" ht="15"/>
    <row r="645769" ht="15"/>
    <row r="645770" ht="15"/>
    <row r="645771" ht="15"/>
    <row r="645772" ht="15"/>
    <row r="645773" ht="15"/>
    <row r="645774" ht="15"/>
    <row r="645775" ht="15"/>
    <row r="645776" ht="15"/>
    <row r="645777" ht="15"/>
    <row r="645778" ht="15"/>
    <row r="645779" ht="15"/>
    <row r="645780" ht="15"/>
    <row r="645781" ht="15"/>
    <row r="645782" ht="15"/>
    <row r="645783" ht="15"/>
    <row r="645784" ht="15"/>
    <row r="645785" ht="15"/>
    <row r="645786" ht="15"/>
    <row r="645787" ht="15"/>
    <row r="645788" ht="15"/>
    <row r="645789" ht="15"/>
    <row r="645790" ht="15"/>
    <row r="645791" ht="15"/>
    <row r="645792" ht="15"/>
    <row r="645793" ht="15"/>
    <row r="645794" ht="15"/>
    <row r="645795" ht="15"/>
    <row r="645796" ht="15"/>
    <row r="645797" ht="15"/>
    <row r="645798" ht="15"/>
    <row r="645799" ht="15"/>
    <row r="645800" ht="15"/>
    <row r="645801" ht="15"/>
    <row r="645802" ht="15"/>
    <row r="645803" ht="15"/>
    <row r="645804" ht="15"/>
    <row r="645805" ht="15"/>
    <row r="645806" ht="15"/>
    <row r="645807" ht="15"/>
    <row r="645808" ht="15"/>
    <row r="645809" ht="15"/>
    <row r="645810" ht="15"/>
    <row r="645811" ht="15"/>
    <row r="645812" ht="15"/>
    <row r="645813" ht="15"/>
    <row r="645814" ht="15"/>
    <row r="645815" ht="15"/>
    <row r="645816" ht="15"/>
    <row r="645817" ht="15"/>
    <row r="645818" ht="15"/>
    <row r="645819" ht="15"/>
    <row r="645820" ht="15"/>
    <row r="645821" ht="15"/>
    <row r="645822" ht="15"/>
    <row r="645823" ht="15"/>
    <row r="645824" ht="15"/>
    <row r="645825" ht="15"/>
    <row r="645826" ht="15"/>
    <row r="645827" ht="15"/>
    <row r="645828" ht="15"/>
    <row r="645829" ht="15"/>
    <row r="645830" ht="15"/>
    <row r="645831" ht="15"/>
    <row r="645832" ht="15"/>
    <row r="645833" ht="15"/>
    <row r="645834" ht="15"/>
    <row r="645835" ht="15"/>
    <row r="645836" ht="15"/>
    <row r="645837" ht="15"/>
    <row r="645838" ht="15"/>
    <row r="645839" ht="15"/>
    <row r="645840" ht="15"/>
    <row r="645841" ht="15"/>
    <row r="645842" ht="15"/>
    <row r="645843" ht="15"/>
    <row r="645844" ht="15"/>
    <row r="645845" ht="15"/>
    <row r="645846" ht="15"/>
    <row r="645847" ht="15"/>
    <row r="645848" ht="15"/>
    <row r="645849" ht="15"/>
    <row r="645850" ht="15"/>
    <row r="645851" ht="15"/>
    <row r="645852" ht="15"/>
    <row r="645853" ht="15"/>
    <row r="645854" ht="15"/>
    <row r="645855" ht="15"/>
    <row r="645856" ht="15"/>
    <row r="645857" ht="15"/>
    <row r="645858" ht="15"/>
    <row r="645859" ht="15"/>
    <row r="645860" ht="15"/>
    <row r="645861" ht="15"/>
    <row r="645862" ht="15"/>
    <row r="645863" ht="15"/>
    <row r="645864" ht="15"/>
    <row r="645865" ht="15"/>
    <row r="645866" ht="15"/>
    <row r="645867" ht="15"/>
    <row r="645868" ht="15"/>
    <row r="645869" ht="15"/>
    <row r="645870" ht="15"/>
    <row r="645871" ht="15"/>
    <row r="645872" ht="15"/>
    <row r="645873" ht="15"/>
    <row r="645874" ht="15"/>
    <row r="645875" ht="15"/>
    <row r="645876" ht="15"/>
    <row r="645877" ht="15"/>
    <row r="645878" ht="15"/>
    <row r="645879" ht="15"/>
    <row r="645880" ht="15"/>
    <row r="645881" ht="15"/>
    <row r="645882" ht="15"/>
    <row r="645883" ht="15"/>
    <row r="645884" ht="15"/>
    <row r="645885" ht="15"/>
    <row r="645886" ht="15"/>
    <row r="645887" ht="15"/>
    <row r="645888" ht="15"/>
    <row r="645889" ht="15"/>
    <row r="645890" ht="15"/>
    <row r="645891" ht="15"/>
    <row r="645892" ht="15"/>
    <row r="645893" ht="15"/>
    <row r="645894" ht="15"/>
    <row r="645895" ht="15"/>
    <row r="645896" ht="15"/>
    <row r="645897" ht="15"/>
    <row r="645898" ht="15"/>
    <row r="645899" ht="15"/>
    <row r="645900" ht="15"/>
    <row r="645901" ht="15"/>
    <row r="645902" ht="15"/>
    <row r="645903" ht="15"/>
    <row r="645904" ht="15"/>
    <row r="645905" ht="15"/>
    <row r="645906" ht="15"/>
    <row r="645907" ht="15"/>
    <row r="645908" ht="15"/>
    <row r="645909" ht="15"/>
    <row r="645910" ht="15"/>
    <row r="645911" ht="15"/>
    <row r="645912" ht="15"/>
    <row r="645913" ht="15"/>
    <row r="645914" ht="15"/>
    <row r="645915" ht="15"/>
    <row r="645916" ht="15"/>
    <row r="645917" ht="15"/>
    <row r="645918" ht="15"/>
    <row r="645919" ht="15"/>
    <row r="645920" ht="15"/>
    <row r="645921" ht="15"/>
    <row r="645922" ht="15"/>
    <row r="645923" ht="15"/>
    <row r="645924" ht="15"/>
    <row r="645925" ht="15"/>
    <row r="645926" ht="15"/>
    <row r="645927" ht="15"/>
    <row r="645928" ht="15"/>
    <row r="645929" ht="15"/>
    <row r="645930" ht="15"/>
    <row r="645931" ht="15"/>
    <row r="645932" ht="15"/>
    <row r="645933" ht="15"/>
    <row r="645934" ht="15"/>
    <row r="645935" ht="15"/>
    <row r="645936" ht="15"/>
    <row r="645937" ht="15"/>
    <row r="645938" ht="15"/>
    <row r="645939" ht="15"/>
    <row r="645940" ht="15"/>
    <row r="645941" ht="15"/>
    <row r="645942" ht="15"/>
    <row r="645943" ht="15"/>
    <row r="645944" ht="15"/>
    <row r="645945" ht="15"/>
    <row r="645946" ht="15"/>
    <row r="645947" ht="15"/>
    <row r="645948" ht="15"/>
    <row r="645949" ht="15"/>
    <row r="645950" ht="15"/>
    <row r="645951" ht="15"/>
    <row r="645952" ht="15"/>
    <row r="645953" ht="15"/>
    <row r="645954" ht="15"/>
    <row r="645955" ht="15"/>
    <row r="645956" ht="15"/>
    <row r="645957" ht="15"/>
    <row r="645958" ht="15"/>
    <row r="645959" ht="15"/>
    <row r="645960" ht="15"/>
    <row r="645961" ht="15"/>
    <row r="645962" ht="15"/>
    <row r="645963" ht="15"/>
    <row r="645964" ht="15"/>
    <row r="645965" ht="15"/>
    <row r="645966" ht="15"/>
    <row r="645967" ht="15"/>
    <row r="645968" ht="15"/>
    <row r="645969" ht="15"/>
    <row r="645970" ht="15"/>
    <row r="645971" ht="15"/>
    <row r="645972" ht="15"/>
    <row r="645973" ht="15"/>
    <row r="645974" ht="15"/>
    <row r="645975" ht="15"/>
    <row r="645976" ht="15"/>
    <row r="645977" ht="15"/>
    <row r="645978" ht="15"/>
    <row r="645979" ht="15"/>
    <row r="645980" ht="15"/>
    <row r="645981" ht="15"/>
    <row r="645982" ht="15"/>
    <row r="645983" ht="15"/>
    <row r="645984" ht="15"/>
    <row r="645985" ht="15"/>
    <row r="645986" ht="15"/>
    <row r="645987" ht="15"/>
    <row r="645988" ht="15"/>
    <row r="645989" ht="15"/>
    <row r="645990" ht="15"/>
    <row r="645991" ht="15"/>
    <row r="645992" ht="15"/>
    <row r="645993" ht="15"/>
    <row r="645994" ht="15"/>
    <row r="645995" ht="15"/>
    <row r="645996" ht="15"/>
    <row r="645997" ht="15"/>
    <row r="645998" ht="15"/>
    <row r="645999" ht="15"/>
    <row r="646000" ht="15"/>
    <row r="646001" ht="15"/>
    <row r="646002" ht="15"/>
    <row r="646003" ht="15"/>
    <row r="646004" ht="15"/>
    <row r="646005" ht="15"/>
    <row r="646006" ht="15"/>
    <row r="646007" ht="15"/>
    <row r="646008" ht="15"/>
    <row r="646009" ht="15"/>
    <row r="646010" ht="15"/>
    <row r="646011" ht="15"/>
    <row r="646012" ht="15"/>
    <row r="646013" ht="15"/>
    <row r="646014" ht="15"/>
    <row r="646015" ht="15"/>
    <row r="646016" ht="15"/>
    <row r="646017" ht="15"/>
    <row r="646018" ht="15"/>
    <row r="646019" ht="15"/>
    <row r="646020" ht="15"/>
    <row r="646021" ht="15"/>
    <row r="646022" ht="15"/>
    <row r="646023" ht="15"/>
    <row r="646024" ht="15"/>
    <row r="646025" ht="15"/>
    <row r="646026" ht="15"/>
    <row r="646027" ht="15"/>
    <row r="646028" ht="15"/>
    <row r="646029" ht="15"/>
    <row r="646030" ht="15"/>
    <row r="646031" ht="15"/>
    <row r="646032" ht="15"/>
    <row r="646033" ht="15"/>
    <row r="646034" ht="15"/>
    <row r="646035" ht="15"/>
    <row r="646036" ht="15"/>
    <row r="646037" ht="15"/>
    <row r="646038" ht="15"/>
    <row r="646039" ht="15"/>
    <row r="646040" ht="15"/>
    <row r="646041" ht="15"/>
    <row r="646042" ht="15"/>
    <row r="646043" ht="15"/>
    <row r="646044" ht="15"/>
    <row r="646045" ht="15"/>
    <row r="646046" ht="15"/>
    <row r="646047" ht="15"/>
    <row r="646048" ht="15"/>
    <row r="646049" ht="15"/>
    <row r="646050" ht="15"/>
    <row r="646051" ht="15"/>
    <row r="646052" ht="15"/>
    <row r="646053" ht="15"/>
    <row r="646054" ht="15"/>
    <row r="646055" ht="15"/>
    <row r="646056" ht="15"/>
    <row r="646057" ht="15"/>
    <row r="646058" ht="15"/>
    <row r="646059" ht="15"/>
    <row r="646060" ht="15"/>
    <row r="646061" ht="15"/>
    <row r="646062" ht="15"/>
    <row r="646063" ht="15"/>
    <row r="646064" ht="15"/>
    <row r="646065" ht="15"/>
    <row r="646066" ht="15"/>
    <row r="646067" ht="15"/>
    <row r="646068" ht="15"/>
    <row r="646069" ht="15"/>
    <row r="646070" ht="15"/>
    <row r="646071" ht="15"/>
    <row r="646072" ht="15"/>
    <row r="646073" ht="15"/>
    <row r="646074" ht="15"/>
    <row r="646075" ht="15"/>
    <row r="646076" ht="15"/>
    <row r="646077" ht="15"/>
    <row r="646078" ht="15"/>
    <row r="646079" ht="15"/>
    <row r="646080" ht="15"/>
    <row r="646081" ht="15"/>
    <row r="646082" ht="15"/>
    <row r="646083" ht="15"/>
    <row r="646084" ht="15"/>
    <row r="646085" ht="15"/>
    <row r="646086" ht="15"/>
    <row r="646087" ht="15"/>
    <row r="646088" ht="15"/>
    <row r="646089" ht="15"/>
    <row r="646090" ht="15"/>
    <row r="646091" ht="15"/>
    <row r="646092" ht="15"/>
    <row r="646093" ht="15"/>
    <row r="646094" ht="15"/>
    <row r="646095" ht="15"/>
    <row r="646096" ht="15"/>
    <row r="646097" ht="15"/>
    <row r="646098" ht="15"/>
    <row r="646099" ht="15"/>
    <row r="646100" ht="15"/>
    <row r="646101" ht="15"/>
    <row r="646102" ht="15"/>
    <row r="646103" ht="15"/>
    <row r="646104" ht="15"/>
    <row r="646105" ht="15"/>
    <row r="646106" ht="15"/>
    <row r="646107" ht="15"/>
    <row r="646108" ht="15"/>
    <row r="646109" ht="15"/>
    <row r="646110" ht="15"/>
    <row r="646111" ht="15"/>
    <row r="646112" ht="15"/>
    <row r="646113" ht="15"/>
    <row r="646114" ht="15"/>
    <row r="646115" ht="15"/>
    <row r="646116" ht="15"/>
    <row r="646117" ht="15"/>
    <row r="646118" ht="15"/>
    <row r="646119" ht="15"/>
    <row r="646120" ht="15"/>
    <row r="646121" ht="15"/>
    <row r="646122" ht="15"/>
    <row r="646123" ht="15"/>
    <row r="646124" ht="15"/>
    <row r="646125" ht="15"/>
    <row r="646126" ht="15"/>
    <row r="646127" ht="15"/>
    <row r="646128" ht="15"/>
    <row r="646129" ht="15"/>
    <row r="646130" ht="15"/>
    <row r="646131" ht="15"/>
    <row r="646132" ht="15"/>
    <row r="646133" ht="15"/>
    <row r="646134" ht="15"/>
    <row r="646135" ht="15"/>
    <row r="646136" ht="15"/>
    <row r="646137" ht="15"/>
    <row r="646138" ht="15"/>
    <row r="646139" ht="15"/>
    <row r="646140" ht="15"/>
    <row r="646141" ht="15"/>
    <row r="646142" ht="15"/>
    <row r="646143" ht="15"/>
    <row r="646144" ht="15"/>
    <row r="646145" ht="15"/>
    <row r="646146" ht="15"/>
    <row r="646147" ht="15"/>
    <row r="646148" ht="15"/>
    <row r="646149" ht="15"/>
    <row r="646150" ht="15"/>
    <row r="646151" ht="15"/>
    <row r="646152" ht="15"/>
    <row r="646153" ht="15"/>
    <row r="646154" ht="15"/>
    <row r="646155" ht="15"/>
    <row r="646156" ht="15"/>
    <row r="646157" ht="15"/>
    <row r="646158" ht="15"/>
    <row r="646159" ht="15"/>
    <row r="646160" ht="15"/>
    <row r="646161" ht="15"/>
    <row r="646162" ht="15"/>
    <row r="646163" ht="15"/>
    <row r="646164" ht="15"/>
    <row r="646165" ht="15"/>
    <row r="646166" ht="15"/>
    <row r="646167" ht="15"/>
    <row r="646168" ht="15"/>
    <row r="646169" ht="15"/>
    <row r="646170" ht="15"/>
    <row r="646171" ht="15"/>
    <row r="646172" ht="15"/>
    <row r="646173" ht="15"/>
    <row r="646174" ht="15"/>
    <row r="646175" ht="15"/>
    <row r="646176" ht="15"/>
    <row r="646177" ht="15"/>
    <row r="646178" ht="15"/>
    <row r="646179" ht="15"/>
    <row r="646180" ht="15"/>
    <row r="646181" ht="15"/>
    <row r="646182" ht="15"/>
    <row r="646183" ht="15"/>
    <row r="646184" ht="15"/>
    <row r="646185" ht="15"/>
    <row r="646186" ht="15"/>
    <row r="646187" ht="15"/>
    <row r="646188" ht="15"/>
    <row r="646189" ht="15"/>
    <row r="646190" ht="15"/>
    <row r="646191" ht="15"/>
    <row r="646192" ht="15"/>
    <row r="646193" ht="15"/>
    <row r="646194" ht="15"/>
    <row r="646195" ht="15"/>
    <row r="646196" ht="15"/>
    <row r="646197" ht="15"/>
    <row r="646198" ht="15"/>
    <row r="646199" ht="15"/>
    <row r="646200" ht="15"/>
    <row r="646201" ht="15"/>
    <row r="646202" ht="15"/>
    <row r="646203" ht="15"/>
    <row r="646204" ht="15"/>
    <row r="646205" ht="15"/>
    <row r="646206" ht="15"/>
    <row r="646207" ht="15"/>
    <row r="646208" ht="15"/>
    <row r="646209" ht="15"/>
    <row r="646210" ht="15"/>
    <row r="646211" ht="15"/>
    <row r="646212" ht="15"/>
    <row r="646213" ht="15"/>
    <row r="646214" ht="15"/>
    <row r="646215" ht="15"/>
    <row r="646216" ht="15"/>
    <row r="646217" ht="15"/>
    <row r="646218" ht="15"/>
    <row r="646219" ht="15"/>
    <row r="646220" ht="15"/>
    <row r="646221" ht="15"/>
    <row r="646222" ht="15"/>
    <row r="646223" ht="15"/>
    <row r="646224" ht="15"/>
    <row r="646225" ht="15"/>
    <row r="646226" ht="15"/>
    <row r="646227" ht="15"/>
    <row r="646228" ht="15"/>
    <row r="646229" ht="15"/>
    <row r="646230" ht="15"/>
    <row r="646231" ht="15"/>
    <row r="646232" ht="15"/>
    <row r="646233" ht="15"/>
    <row r="646234" ht="15"/>
    <row r="646235" ht="15"/>
    <row r="646236" ht="15"/>
    <row r="646237" ht="15"/>
    <row r="646238" ht="15"/>
    <row r="646239" ht="15"/>
    <row r="646240" ht="15"/>
    <row r="646241" ht="15"/>
    <row r="646242" ht="15"/>
    <row r="646243" ht="15"/>
    <row r="646244" ht="15"/>
    <row r="646245" ht="15"/>
    <row r="646246" ht="15"/>
    <row r="646247" ht="15"/>
    <row r="646248" ht="15"/>
    <row r="646249" ht="15"/>
    <row r="646250" ht="15"/>
    <row r="646251" ht="15"/>
    <row r="646252" ht="15"/>
    <row r="646253" ht="15"/>
    <row r="646254" ht="15"/>
    <row r="646255" ht="15"/>
    <row r="646256" ht="15"/>
    <row r="646257" ht="15"/>
    <row r="646258" ht="15"/>
    <row r="646259" ht="15"/>
    <row r="646260" ht="15"/>
    <row r="646261" ht="15"/>
    <row r="646262" ht="15"/>
    <row r="646263" ht="15"/>
    <row r="646264" ht="15"/>
    <row r="646265" ht="15"/>
    <row r="646266" ht="15"/>
    <row r="646267" ht="15"/>
    <row r="646268" ht="15"/>
    <row r="646269" ht="15"/>
    <row r="646270" ht="15"/>
    <row r="646271" ht="15"/>
    <row r="646272" ht="15"/>
    <row r="646273" ht="15"/>
    <row r="646274" ht="15"/>
    <row r="646275" ht="15"/>
    <row r="646276" ht="15"/>
    <row r="646277" ht="15"/>
    <row r="646278" ht="15"/>
    <row r="646279" ht="15"/>
    <row r="646280" ht="15"/>
    <row r="646281" ht="15"/>
    <row r="646282" ht="15"/>
    <row r="646283" ht="15"/>
    <row r="646284" ht="15"/>
    <row r="646285" ht="15"/>
    <row r="646286" ht="15"/>
    <row r="646287" ht="15"/>
    <row r="646288" ht="15"/>
    <row r="646289" ht="15"/>
    <row r="646290" ht="15"/>
    <row r="646291" ht="15"/>
    <row r="646292" ht="15"/>
    <row r="646293" ht="15"/>
    <row r="646294" ht="15"/>
    <row r="646295" ht="15"/>
    <row r="646296" ht="15"/>
    <row r="646297" ht="15"/>
    <row r="646298" ht="15"/>
    <row r="646299" ht="15"/>
    <row r="646300" ht="15"/>
    <row r="646301" ht="15"/>
    <row r="646302" ht="15"/>
    <row r="646303" ht="15"/>
    <row r="646304" ht="15"/>
    <row r="646305" ht="15"/>
    <row r="646306" ht="15"/>
    <row r="646307" ht="15"/>
    <row r="646308" ht="15"/>
    <row r="646309" ht="15"/>
    <row r="646310" ht="15"/>
    <row r="646311" ht="15"/>
    <row r="646312" ht="15"/>
    <row r="646313" ht="15"/>
    <row r="646314" ht="15"/>
    <row r="646315" ht="15"/>
    <row r="646316" ht="15"/>
    <row r="646317" ht="15"/>
    <row r="646318" ht="15"/>
    <row r="646319" ht="15"/>
    <row r="646320" ht="15"/>
    <row r="646321" ht="15"/>
    <row r="646322" ht="15"/>
    <row r="646323" ht="15"/>
    <row r="646324" ht="15"/>
    <row r="646325" ht="15"/>
    <row r="646326" ht="15"/>
    <row r="646327" ht="15"/>
    <row r="646328" ht="15"/>
    <row r="646329" ht="15"/>
    <row r="646330" ht="15"/>
    <row r="646331" ht="15"/>
    <row r="646332" ht="15"/>
    <row r="646333" ht="15"/>
    <row r="646334" ht="15"/>
    <row r="646335" ht="15"/>
    <row r="646336" ht="15"/>
    <row r="646337" ht="15"/>
    <row r="646338" ht="15"/>
    <row r="646339" ht="15"/>
    <row r="646340" ht="15"/>
    <row r="646341" ht="15"/>
    <row r="646342" ht="15"/>
    <row r="646343" ht="15"/>
    <row r="646344" ht="15"/>
    <row r="646345" ht="15"/>
    <row r="646346" ht="15"/>
    <row r="646347" ht="15"/>
    <row r="646348" ht="15"/>
    <row r="646349" ht="15"/>
    <row r="646350" ht="15"/>
    <row r="646351" ht="15"/>
    <row r="646352" ht="15"/>
    <row r="646353" ht="15"/>
    <row r="646354" ht="15"/>
    <row r="646355" ht="15"/>
    <row r="646356" ht="15"/>
    <row r="646357" ht="15"/>
    <row r="646358" ht="15"/>
    <row r="646359" ht="15"/>
    <row r="646360" ht="15"/>
    <row r="646361" ht="15"/>
    <row r="646362" ht="15"/>
    <row r="646363" ht="15"/>
    <row r="646364" ht="15"/>
    <row r="646365" ht="15"/>
    <row r="646366" ht="15"/>
    <row r="646367" ht="15"/>
    <row r="646368" ht="15"/>
    <row r="646369" ht="15"/>
    <row r="646370" ht="15"/>
    <row r="646371" ht="15"/>
    <row r="646372" ht="15"/>
    <row r="646373" ht="15"/>
    <row r="646374" ht="15"/>
    <row r="646375" ht="15"/>
    <row r="646376" ht="15"/>
    <row r="646377" ht="15"/>
    <row r="646378" ht="15"/>
    <row r="646379" ht="15"/>
    <row r="646380" ht="15"/>
    <row r="646381" ht="15"/>
    <row r="646382" ht="15"/>
    <row r="646383" ht="15"/>
    <row r="646384" ht="15"/>
    <row r="646385" ht="15"/>
    <row r="646386" ht="15"/>
    <row r="646387" ht="15"/>
    <row r="646388" ht="15"/>
    <row r="646389" ht="15"/>
    <row r="646390" ht="15"/>
    <row r="646391" ht="15"/>
    <row r="646392" ht="15"/>
    <row r="646393" ht="15"/>
    <row r="646394" ht="15"/>
    <row r="646395" ht="15"/>
    <row r="646396" ht="15"/>
    <row r="646397" ht="15"/>
    <row r="646398" ht="15"/>
    <row r="646399" ht="15"/>
    <row r="646400" ht="15"/>
    <row r="646401" ht="15"/>
    <row r="646402" ht="15"/>
    <row r="646403" ht="15"/>
    <row r="646404" ht="15"/>
    <row r="646405" ht="15"/>
    <row r="646406" ht="15"/>
    <row r="646407" ht="15"/>
    <row r="646408" ht="15"/>
    <row r="646409" ht="15"/>
    <row r="646410" ht="15"/>
    <row r="646411" ht="15"/>
    <row r="646412" ht="15"/>
    <row r="646413" ht="15"/>
    <row r="646414" ht="15"/>
    <row r="646415" ht="15"/>
    <row r="646416" ht="15"/>
    <row r="646417" ht="15"/>
    <row r="646418" ht="15"/>
    <row r="646419" ht="15"/>
    <row r="646420" ht="15"/>
    <row r="646421" ht="15"/>
    <row r="646422" ht="15"/>
    <row r="646423" ht="15"/>
    <row r="646424" ht="15"/>
    <row r="646425" ht="15"/>
    <row r="646426" ht="15"/>
    <row r="646427" ht="15"/>
    <row r="646428" ht="15"/>
    <row r="646429" ht="15"/>
    <row r="646430" ht="15"/>
    <row r="646431" ht="15"/>
    <row r="646432" ht="15"/>
    <row r="646433" ht="15"/>
    <row r="646434" ht="15"/>
    <row r="646435" ht="15"/>
    <row r="646436" ht="15"/>
    <row r="646437" ht="15"/>
    <row r="646438" ht="15"/>
    <row r="646439" ht="15"/>
    <row r="646440" ht="15"/>
    <row r="646441" ht="15"/>
    <row r="646442" ht="15"/>
    <row r="646443" ht="15"/>
    <row r="646444" ht="15"/>
    <row r="646445" ht="15"/>
    <row r="646446" ht="15"/>
    <row r="646447" ht="15"/>
    <row r="646448" ht="15"/>
    <row r="646449" ht="15"/>
    <row r="646450" ht="15"/>
    <row r="646451" ht="15"/>
    <row r="646452" ht="15"/>
    <row r="646453" ht="15"/>
    <row r="646454" ht="15"/>
    <row r="646455" ht="15"/>
    <row r="646456" ht="15"/>
    <row r="646457" ht="15"/>
    <row r="646458" ht="15"/>
    <row r="646459" ht="15"/>
    <row r="646460" ht="15"/>
    <row r="646461" ht="15"/>
    <row r="646462" ht="15"/>
    <row r="646463" ht="15"/>
    <row r="646464" ht="15"/>
    <row r="646465" ht="15"/>
    <row r="646466" ht="15"/>
    <row r="646467" ht="15"/>
    <row r="646468" ht="15"/>
    <row r="646469" ht="15"/>
    <row r="646470" ht="15"/>
    <row r="646471" ht="15"/>
    <row r="646472" ht="15"/>
    <row r="646473" ht="15"/>
    <row r="646474" ht="15"/>
    <row r="646475" ht="15"/>
    <row r="646476" ht="15"/>
    <row r="646477" ht="15"/>
    <row r="646478" ht="15"/>
    <row r="646479" ht="15"/>
    <row r="646480" ht="15"/>
    <row r="646481" ht="15"/>
    <row r="646482" ht="15"/>
    <row r="646483" ht="15"/>
    <row r="646484" ht="15"/>
    <row r="646485" ht="15"/>
    <row r="646486" ht="15"/>
    <row r="646487" ht="15"/>
    <row r="646488" ht="15"/>
    <row r="646489" ht="15"/>
    <row r="646490" ht="15"/>
    <row r="646491" ht="15"/>
    <row r="646492" ht="15"/>
    <row r="646493" ht="15"/>
    <row r="646494" ht="15"/>
    <row r="646495" ht="15"/>
    <row r="646496" ht="15"/>
    <row r="646497" ht="15"/>
    <row r="646498" ht="15"/>
    <row r="646499" ht="15"/>
    <row r="646500" ht="15"/>
    <row r="646501" ht="15"/>
    <row r="646502" ht="15"/>
    <row r="646503" ht="15"/>
    <row r="646504" ht="15"/>
    <row r="646505" ht="15"/>
    <row r="646506" ht="15"/>
    <row r="646507" ht="15"/>
    <row r="646508" ht="15"/>
    <row r="646509" ht="15"/>
    <row r="646510" ht="15"/>
    <row r="646511" ht="15"/>
    <row r="646512" ht="15"/>
    <row r="646513" ht="15"/>
    <row r="646514" ht="15"/>
    <row r="646515" ht="15"/>
    <row r="646516" ht="15"/>
    <row r="646517" ht="15"/>
    <row r="646518" ht="15"/>
    <row r="646519" ht="15"/>
    <row r="646520" ht="15"/>
    <row r="646521" ht="15"/>
    <row r="646522" ht="15"/>
    <row r="646523" ht="15"/>
    <row r="646524" ht="15"/>
    <row r="646525" ht="15"/>
    <row r="646526" ht="15"/>
    <row r="646527" ht="15"/>
    <row r="646528" ht="15"/>
    <row r="646529" ht="15"/>
    <row r="646530" ht="15"/>
    <row r="646531" ht="15"/>
    <row r="646532" ht="15"/>
    <row r="646533" ht="15"/>
    <row r="646534" ht="15"/>
    <row r="646535" ht="15"/>
    <row r="646536" ht="15"/>
    <row r="646537" ht="15"/>
    <row r="646538" ht="15"/>
    <row r="646539" ht="15"/>
    <row r="646540" ht="15"/>
    <row r="646541" ht="15"/>
    <row r="646542" ht="15"/>
    <row r="646543" ht="15"/>
    <row r="646544" ht="15"/>
    <row r="646545" ht="15"/>
    <row r="646546" ht="15"/>
    <row r="646547" ht="15"/>
    <row r="646548" ht="15"/>
    <row r="646549" ht="15"/>
    <row r="646550" ht="15"/>
    <row r="646551" ht="15"/>
    <row r="646552" ht="15"/>
    <row r="646553" ht="15"/>
    <row r="646554" ht="15"/>
    <row r="646555" ht="15"/>
    <row r="646556" ht="15"/>
    <row r="646557" ht="15"/>
    <row r="646558" ht="15"/>
    <row r="646559" ht="15"/>
    <row r="646560" ht="15"/>
    <row r="646561" ht="15"/>
    <row r="646562" ht="15"/>
    <row r="646563" ht="15"/>
    <row r="646564" ht="15"/>
    <row r="646565" ht="15"/>
    <row r="646566" ht="15"/>
    <row r="646567" ht="15"/>
    <row r="646568" ht="15"/>
    <row r="646569" ht="15"/>
    <row r="646570" ht="15"/>
    <row r="646571" ht="15"/>
    <row r="646572" ht="15"/>
    <row r="646573" ht="15"/>
    <row r="646574" ht="15"/>
    <row r="646575" ht="15"/>
    <row r="646576" ht="15"/>
    <row r="646577" ht="15"/>
    <row r="646578" ht="15"/>
    <row r="646579" ht="15"/>
    <row r="646580" ht="15"/>
    <row r="646581" ht="15"/>
    <row r="646582" ht="15"/>
    <row r="646583" ht="15"/>
    <row r="646584" ht="15"/>
    <row r="646585" ht="15"/>
    <row r="646586" ht="15"/>
    <row r="646587" ht="15"/>
    <row r="646588" ht="15"/>
    <row r="646589" ht="15"/>
    <row r="646590" ht="15"/>
    <row r="646591" ht="15"/>
    <row r="646592" ht="15"/>
    <row r="646593" ht="15"/>
    <row r="646594" ht="15"/>
    <row r="646595" ht="15"/>
    <row r="646596" ht="15"/>
    <row r="646597" ht="15"/>
    <row r="646598" ht="15"/>
    <row r="646599" ht="15"/>
    <row r="646600" ht="15"/>
    <row r="646601" ht="15"/>
    <row r="646602" ht="15"/>
    <row r="646603" ht="15"/>
    <row r="646604" ht="15"/>
    <row r="646605" ht="15"/>
    <row r="646606" ht="15"/>
    <row r="646607" ht="15"/>
    <row r="646608" ht="15"/>
    <row r="646609" ht="15"/>
    <row r="646610" ht="15"/>
    <row r="646611" ht="15"/>
    <row r="646612" ht="15"/>
    <row r="646613" ht="15"/>
    <row r="646614" ht="15"/>
    <row r="646615" ht="15"/>
    <row r="646616" ht="15"/>
    <row r="646617" ht="15"/>
    <row r="646618" ht="15"/>
    <row r="646619" ht="15"/>
    <row r="646620" ht="15"/>
    <row r="646621" ht="15"/>
    <row r="646622" ht="15"/>
    <row r="646623" ht="15"/>
    <row r="646624" ht="15"/>
    <row r="646625" ht="15"/>
    <row r="646626" ht="15"/>
    <row r="646627" ht="15"/>
    <row r="646628" ht="15"/>
    <row r="646629" ht="15"/>
    <row r="646630" ht="15"/>
    <row r="646631" ht="15"/>
    <row r="646632" ht="15"/>
    <row r="646633" ht="15"/>
    <row r="646634" ht="15"/>
    <row r="646635" ht="15"/>
    <row r="646636" ht="15"/>
    <row r="646637" ht="15"/>
    <row r="646638" ht="15"/>
    <row r="646639" ht="15"/>
    <row r="646640" ht="15"/>
    <row r="646641" ht="15"/>
    <row r="646642" ht="15"/>
    <row r="646643" ht="15"/>
    <row r="646644" ht="15"/>
    <row r="646645" ht="15"/>
    <row r="646646" ht="15"/>
    <row r="646647" ht="15"/>
    <row r="646648" ht="15"/>
    <row r="646649" ht="15"/>
    <row r="646650" ht="15"/>
    <row r="646651" ht="15"/>
    <row r="646652" ht="15"/>
    <row r="646653" ht="15"/>
    <row r="646654" ht="15"/>
    <row r="646655" ht="15"/>
    <row r="646656" ht="15"/>
    <row r="646657" ht="15"/>
    <row r="646658" ht="15"/>
    <row r="646659" ht="15"/>
    <row r="646660" ht="15"/>
    <row r="646661" ht="15"/>
    <row r="646662" ht="15"/>
    <row r="646663" ht="15"/>
    <row r="646664" ht="15"/>
    <row r="646665" ht="15"/>
    <row r="646666" ht="15"/>
    <row r="646667" ht="15"/>
    <row r="646668" ht="15"/>
    <row r="646669" ht="15"/>
    <row r="646670" ht="15"/>
    <row r="646671" ht="15"/>
    <row r="646672" ht="15"/>
    <row r="646673" ht="15"/>
    <row r="646674" ht="15"/>
    <row r="646675" ht="15"/>
    <row r="646676" ht="15"/>
    <row r="646677" ht="15"/>
    <row r="646678" ht="15"/>
    <row r="646679" ht="15"/>
    <row r="646680" ht="15"/>
    <row r="646681" ht="15"/>
    <row r="646682" ht="15"/>
    <row r="646683" ht="15"/>
    <row r="646684" ht="15"/>
    <row r="646685" ht="15"/>
    <row r="646686" ht="15"/>
    <row r="646687" ht="15"/>
    <row r="646688" ht="15"/>
    <row r="646689" ht="15"/>
    <row r="646690" ht="15"/>
    <row r="646691" ht="15"/>
    <row r="646692" ht="15"/>
    <row r="646693" ht="15"/>
    <row r="646694" ht="15"/>
    <row r="646695" ht="15"/>
    <row r="646696" ht="15"/>
    <row r="646697" ht="15"/>
    <row r="646698" ht="15"/>
    <row r="646699" ht="15"/>
    <row r="646700" ht="15"/>
    <row r="646701" ht="15"/>
    <row r="646702" ht="15"/>
    <row r="646703" ht="15"/>
    <row r="646704" ht="15"/>
    <row r="646705" ht="15"/>
    <row r="646706" ht="15"/>
    <row r="646707" ht="15"/>
    <row r="646708" ht="15"/>
    <row r="646709" ht="15"/>
    <row r="646710" ht="15"/>
    <row r="646711" ht="15"/>
    <row r="646712" ht="15"/>
    <row r="646713" ht="15"/>
    <row r="646714" ht="15"/>
    <row r="646715" ht="15"/>
    <row r="646716" ht="15"/>
    <row r="646717" ht="15"/>
    <row r="646718" ht="15"/>
    <row r="646719" ht="15"/>
    <row r="646720" ht="15"/>
    <row r="646721" ht="15"/>
    <row r="646722" ht="15"/>
    <row r="646723" ht="15"/>
    <row r="646724" ht="15"/>
    <row r="646725" ht="15"/>
    <row r="646726" ht="15"/>
    <row r="646727" ht="15"/>
    <row r="646728" ht="15"/>
    <row r="646729" ht="15"/>
    <row r="646730" ht="15"/>
    <row r="646731" ht="15"/>
    <row r="646732" ht="15"/>
    <row r="646733" ht="15"/>
    <row r="646734" ht="15"/>
    <row r="646735" ht="15"/>
    <row r="646736" ht="15"/>
    <row r="646737" ht="15"/>
    <row r="646738" ht="15"/>
    <row r="646739" ht="15"/>
    <row r="646740" ht="15"/>
    <row r="646741" ht="15"/>
    <row r="646742" ht="15"/>
    <row r="646743" ht="15"/>
    <row r="646744" ht="15"/>
    <row r="646745" ht="15"/>
    <row r="646746" ht="15"/>
    <row r="646747" ht="15"/>
    <row r="646748" ht="15"/>
    <row r="646749" ht="15"/>
    <row r="646750" ht="15"/>
    <row r="646751" ht="15"/>
    <row r="646752" ht="15"/>
    <row r="646753" ht="15"/>
    <row r="646754" ht="15"/>
    <row r="646755" ht="15"/>
    <row r="646756" ht="15"/>
    <row r="646757" ht="15"/>
    <row r="646758" ht="15"/>
    <row r="646759" ht="15"/>
    <row r="646760" ht="15"/>
    <row r="646761" ht="15"/>
    <row r="646762" ht="15"/>
    <row r="646763" ht="15"/>
    <row r="646764" ht="15"/>
    <row r="646765" ht="15"/>
    <row r="646766" ht="15"/>
    <row r="646767" ht="15"/>
    <row r="646768" ht="15"/>
    <row r="646769" ht="15"/>
    <row r="646770" ht="15"/>
    <row r="646771" ht="15"/>
    <row r="646772" ht="15"/>
    <row r="646773" ht="15"/>
    <row r="646774" ht="15"/>
    <row r="646775" ht="15"/>
    <row r="646776" ht="15"/>
    <row r="646777" ht="15"/>
    <row r="646778" ht="15"/>
    <row r="646779" ht="15"/>
    <row r="646780" ht="15"/>
    <row r="646781" ht="15"/>
    <row r="646782" ht="15"/>
    <row r="646783" ht="15"/>
    <row r="646784" ht="15"/>
    <row r="646785" ht="15"/>
    <row r="646786" ht="15"/>
    <row r="646787" ht="15"/>
    <row r="646788" ht="15"/>
    <row r="646789" ht="15"/>
    <row r="646790" ht="15"/>
    <row r="646791" ht="15"/>
    <row r="646792" ht="15"/>
    <row r="646793" ht="15"/>
    <row r="646794" ht="15"/>
    <row r="646795" ht="15"/>
    <row r="646796" ht="15"/>
    <row r="646797" ht="15"/>
    <row r="646798" ht="15"/>
    <row r="646799" ht="15"/>
    <row r="646800" ht="15"/>
    <row r="646801" ht="15"/>
    <row r="646802" ht="15"/>
    <row r="646803" ht="15"/>
    <row r="646804" ht="15"/>
    <row r="646805" ht="15"/>
    <row r="646806" ht="15"/>
    <row r="646807" ht="15"/>
    <row r="646808" ht="15"/>
    <row r="646809" ht="15"/>
    <row r="646810" ht="15"/>
    <row r="646811" ht="15"/>
    <row r="646812" ht="15"/>
    <row r="646813" ht="15"/>
    <row r="646814" ht="15"/>
    <row r="646815" ht="15"/>
    <row r="646816" ht="15"/>
    <row r="646817" ht="15"/>
    <row r="646818" ht="15"/>
    <row r="646819" ht="15"/>
    <row r="646820" ht="15"/>
    <row r="646821" ht="15"/>
    <row r="646822" ht="15"/>
    <row r="646823" ht="15"/>
    <row r="646824" ht="15"/>
    <row r="646825" ht="15"/>
    <row r="646826" ht="15"/>
    <row r="646827" ht="15"/>
    <row r="646828" ht="15"/>
    <row r="646829" ht="15"/>
    <row r="646830" ht="15"/>
    <row r="646831" ht="15"/>
    <row r="646832" ht="15"/>
    <row r="646833" ht="15"/>
    <row r="646834" ht="15"/>
    <row r="646835" ht="15"/>
    <row r="646836" ht="15"/>
    <row r="646837" ht="15"/>
    <row r="646838" ht="15"/>
    <row r="646839" ht="15"/>
    <row r="646840" ht="15"/>
    <row r="646841" ht="15"/>
    <row r="646842" ht="15"/>
    <row r="646843" ht="15"/>
    <row r="646844" ht="15"/>
    <row r="646845" ht="15"/>
    <row r="646846" ht="15"/>
    <row r="646847" ht="15"/>
    <row r="646848" ht="15"/>
    <row r="646849" ht="15"/>
    <row r="646850" ht="15"/>
    <row r="646851" ht="15"/>
    <row r="646852" ht="15"/>
    <row r="646853" ht="15"/>
    <row r="646854" ht="15"/>
    <row r="646855" ht="15"/>
    <row r="646856" ht="15"/>
    <row r="646857" ht="15"/>
    <row r="646858" ht="15"/>
    <row r="646859" ht="15"/>
    <row r="646860" ht="15"/>
    <row r="646861" ht="15"/>
    <row r="646862" ht="15"/>
    <row r="646863" ht="15"/>
    <row r="646864" ht="15"/>
    <row r="646865" ht="15"/>
    <row r="646866" ht="15"/>
    <row r="646867" ht="15"/>
    <row r="646868" ht="15"/>
    <row r="646869" ht="15"/>
    <row r="646870" ht="15"/>
    <row r="646871" ht="15"/>
    <row r="646872" ht="15"/>
    <row r="646873" ht="15"/>
    <row r="646874" ht="15"/>
    <row r="646875" ht="15"/>
    <row r="646876" ht="15"/>
    <row r="646877" ht="15"/>
    <row r="646878" ht="15"/>
    <row r="646879" ht="15"/>
    <row r="646880" ht="15"/>
    <row r="646881" ht="15"/>
    <row r="646882" ht="15"/>
    <row r="646883" ht="15"/>
    <row r="646884" ht="15"/>
    <row r="646885" ht="15"/>
    <row r="646886" ht="15"/>
    <row r="646887" ht="15"/>
    <row r="646888" ht="15"/>
    <row r="646889" ht="15"/>
    <row r="646890" ht="15"/>
    <row r="646891" ht="15"/>
    <row r="646892" ht="15"/>
    <row r="646893" ht="15"/>
    <row r="646894" ht="15"/>
    <row r="646895" ht="15"/>
    <row r="646896" ht="15"/>
    <row r="646897" ht="15"/>
    <row r="646898" ht="15"/>
    <row r="646899" ht="15"/>
    <row r="646900" ht="15"/>
    <row r="646901" ht="15"/>
    <row r="646902" ht="15"/>
    <row r="646903" ht="15"/>
    <row r="646904" ht="15"/>
    <row r="646905" ht="15"/>
    <row r="646906" ht="15"/>
    <row r="646907" ht="15"/>
    <row r="646908" ht="15"/>
    <row r="646909" ht="15"/>
    <row r="646910" ht="15"/>
    <row r="646911" ht="15"/>
    <row r="646912" ht="15"/>
    <row r="646913" ht="15"/>
    <row r="646914" ht="15"/>
    <row r="646915" ht="15"/>
    <row r="646916" ht="15"/>
    <row r="646917" ht="15"/>
    <row r="646918" ht="15"/>
    <row r="646919" ht="15"/>
    <row r="646920" ht="15"/>
    <row r="646921" ht="15"/>
    <row r="646922" ht="15"/>
    <row r="646923" ht="15"/>
    <row r="646924" ht="15"/>
    <row r="646925" ht="15"/>
    <row r="646926" ht="15"/>
    <row r="646927" ht="15"/>
    <row r="646928" ht="15"/>
    <row r="646929" ht="15"/>
    <row r="646930" ht="15"/>
    <row r="646931" ht="15"/>
    <row r="646932" ht="15"/>
    <row r="646933" ht="15"/>
    <row r="646934" ht="15"/>
    <row r="646935" ht="15"/>
    <row r="646936" ht="15"/>
    <row r="646937" ht="15"/>
    <row r="646938" ht="15"/>
    <row r="646939" ht="15"/>
    <row r="646940" ht="15"/>
    <row r="646941" ht="15"/>
    <row r="646942" ht="15"/>
    <row r="646943" ht="15"/>
    <row r="646944" ht="15"/>
    <row r="646945" ht="15"/>
    <row r="646946" ht="15"/>
    <row r="646947" ht="15"/>
    <row r="646948" ht="15"/>
    <row r="646949" ht="15"/>
    <row r="646950" ht="15"/>
    <row r="646951" ht="15"/>
    <row r="646952" ht="15"/>
    <row r="646953" ht="15"/>
    <row r="646954" ht="15"/>
    <row r="646955" ht="15"/>
    <row r="646956" ht="15"/>
    <row r="646957" ht="15"/>
    <row r="646958" ht="15"/>
    <row r="646959" ht="15"/>
    <row r="646960" ht="15"/>
    <row r="646961" ht="15"/>
    <row r="646962" ht="15"/>
    <row r="646963" ht="15"/>
    <row r="646964" ht="15"/>
    <row r="646965" ht="15"/>
    <row r="646966" ht="15"/>
    <row r="646967" ht="15"/>
    <row r="646968" ht="15"/>
    <row r="646969" ht="15"/>
    <row r="646970" ht="15"/>
    <row r="646971" ht="15"/>
    <row r="646972" ht="15"/>
    <row r="646973" ht="15"/>
    <row r="646974" ht="15"/>
    <row r="646975" ht="15"/>
    <row r="646976" ht="15"/>
    <row r="646977" ht="15"/>
    <row r="646978" ht="15"/>
    <row r="646979" ht="15"/>
    <row r="646980" ht="15"/>
    <row r="646981" ht="15"/>
    <row r="646982" ht="15"/>
    <row r="646983" ht="15"/>
    <row r="646984" ht="15"/>
    <row r="646985" ht="15"/>
    <row r="646986" ht="15"/>
    <row r="646987" ht="15"/>
    <row r="646988" ht="15"/>
    <row r="646989" ht="15"/>
    <row r="646990" ht="15"/>
    <row r="646991" ht="15"/>
    <row r="646992" ht="15"/>
    <row r="646993" ht="15"/>
    <row r="646994" ht="15"/>
    <row r="646995" ht="15"/>
    <row r="646996" ht="15"/>
    <row r="646997" ht="15"/>
    <row r="646998" ht="15"/>
    <row r="646999" ht="15"/>
    <row r="647000" ht="15"/>
    <row r="647001" ht="15"/>
    <row r="647002" ht="15"/>
    <row r="647003" ht="15"/>
    <row r="647004" ht="15"/>
    <row r="647005" ht="15"/>
    <row r="647006" ht="15"/>
    <row r="647007" ht="15"/>
    <row r="647008" ht="15"/>
    <row r="647009" ht="15"/>
    <row r="647010" ht="15"/>
    <row r="647011" ht="15"/>
    <row r="647012" ht="15"/>
    <row r="647013" ht="15"/>
    <row r="647014" ht="15"/>
    <row r="647015" ht="15"/>
    <row r="647016" ht="15"/>
    <row r="647017" ht="15"/>
    <row r="647018" ht="15"/>
    <row r="647019" ht="15"/>
    <row r="647020" ht="15"/>
    <row r="647021" ht="15"/>
    <row r="647022" ht="15"/>
    <row r="647023" ht="15"/>
    <row r="647024" ht="15"/>
    <row r="647025" ht="15"/>
    <row r="647026" ht="15"/>
    <row r="647027" ht="15"/>
    <row r="647028" ht="15"/>
    <row r="647029" ht="15"/>
    <row r="647030" ht="15"/>
    <row r="647031" ht="15"/>
    <row r="647032" ht="15"/>
    <row r="647033" ht="15"/>
    <row r="647034" ht="15"/>
    <row r="647035" ht="15"/>
    <row r="647036" ht="15"/>
    <row r="647037" ht="15"/>
    <row r="647038" ht="15"/>
    <row r="647039" ht="15"/>
    <row r="647040" ht="15"/>
    <row r="647041" ht="15"/>
    <row r="647042" ht="15"/>
    <row r="647043" ht="15"/>
    <row r="647044" ht="15"/>
    <row r="647045" ht="15"/>
    <row r="647046" ht="15"/>
    <row r="647047" ht="15"/>
    <row r="647048" ht="15"/>
    <row r="647049" ht="15"/>
    <row r="647050" ht="15"/>
    <row r="647051" ht="15"/>
    <row r="647052" ht="15"/>
    <row r="647053" ht="15"/>
    <row r="647054" ht="15"/>
    <row r="647055" ht="15"/>
    <row r="647056" ht="15"/>
    <row r="647057" ht="15"/>
    <row r="647058" ht="15"/>
    <row r="647059" ht="15"/>
    <row r="647060" ht="15"/>
    <row r="647061" ht="15"/>
    <row r="647062" ht="15"/>
    <row r="647063" ht="15"/>
    <row r="647064" ht="15"/>
    <row r="647065" ht="15"/>
    <row r="647066" ht="15"/>
    <row r="647067" ht="15"/>
    <row r="647068" ht="15"/>
    <row r="647069" ht="15"/>
    <row r="647070" ht="15"/>
    <row r="647071" ht="15"/>
    <row r="647072" ht="15"/>
    <row r="647073" ht="15"/>
    <row r="647074" ht="15"/>
    <row r="647075" ht="15"/>
    <row r="647076" ht="15"/>
    <row r="647077" ht="15"/>
    <row r="647078" ht="15"/>
    <row r="647079" ht="15"/>
    <row r="647080" ht="15"/>
    <row r="647081" ht="15"/>
    <row r="647082" ht="15"/>
    <row r="647083" ht="15"/>
    <row r="647084" ht="15"/>
    <row r="647085" ht="15"/>
    <row r="647086" ht="15"/>
    <row r="647087" ht="15"/>
    <row r="647088" ht="15"/>
    <row r="647089" ht="15"/>
    <row r="647090" ht="15"/>
    <row r="647091" ht="15"/>
    <row r="647092" ht="15"/>
    <row r="647093" ht="15"/>
    <row r="647094" ht="15"/>
    <row r="647095" ht="15"/>
    <row r="647096" ht="15"/>
    <row r="647097" ht="15"/>
    <row r="647098" ht="15"/>
    <row r="647099" ht="15"/>
    <row r="647100" ht="15"/>
    <row r="647101" ht="15"/>
    <row r="647102" ht="15"/>
    <row r="647103" ht="15"/>
    <row r="647104" ht="15"/>
    <row r="647105" ht="15"/>
    <row r="647106" ht="15"/>
    <row r="647107" ht="15"/>
    <row r="647108" ht="15"/>
    <row r="647109" ht="15"/>
    <row r="647110" ht="15"/>
    <row r="647111" ht="15"/>
    <row r="647112" ht="15"/>
    <row r="647113" ht="15"/>
    <row r="647114" ht="15"/>
    <row r="647115" ht="15"/>
    <row r="647116" ht="15"/>
    <row r="647117" ht="15"/>
    <row r="647118" ht="15"/>
    <row r="647119" ht="15"/>
    <row r="647120" ht="15"/>
    <row r="647121" ht="15"/>
    <row r="647122" ht="15"/>
    <row r="647123" ht="15"/>
    <row r="647124" ht="15"/>
    <row r="647125" ht="15"/>
    <row r="647126" ht="15"/>
    <row r="647127" ht="15"/>
    <row r="647128" ht="15"/>
    <row r="647129" ht="15"/>
    <row r="647130" ht="15"/>
    <row r="647131" ht="15"/>
    <row r="647132" ht="15"/>
    <row r="647133" ht="15"/>
    <row r="647134" ht="15"/>
    <row r="647135" ht="15"/>
    <row r="647136" ht="15"/>
    <row r="647137" ht="15"/>
    <row r="647138" ht="15"/>
    <row r="647139" ht="15"/>
    <row r="647140" ht="15"/>
    <row r="647141" ht="15"/>
    <row r="647142" ht="15"/>
    <row r="647143" ht="15"/>
    <row r="647144" ht="15"/>
    <row r="647145" ht="15"/>
    <row r="647146" ht="15"/>
    <row r="647147" ht="15"/>
    <row r="647148" ht="15"/>
    <row r="647149" ht="15"/>
    <row r="647150" ht="15"/>
    <row r="647151" ht="15"/>
    <row r="647152" ht="15"/>
    <row r="647153" ht="15"/>
    <row r="647154" ht="15"/>
    <row r="647155" ht="15"/>
    <row r="647156" ht="15"/>
    <row r="647157" ht="15"/>
    <row r="647158" ht="15"/>
    <row r="647159" ht="15"/>
    <row r="647160" ht="15"/>
    <row r="647161" ht="15"/>
    <row r="647162" ht="15"/>
    <row r="647163" ht="15"/>
    <row r="647164" ht="15"/>
    <row r="647165" ht="15"/>
    <row r="647166" ht="15"/>
    <row r="647167" ht="15"/>
    <row r="647168" ht="15"/>
    <row r="647169" ht="15"/>
    <row r="647170" ht="15"/>
    <row r="647171" ht="15"/>
    <row r="647172" ht="15"/>
    <row r="647173" ht="15"/>
    <row r="647174" ht="15"/>
    <row r="647175" ht="15"/>
    <row r="647176" ht="15"/>
    <row r="647177" ht="15"/>
    <row r="647178" ht="15"/>
    <row r="647179" ht="15"/>
    <row r="647180" ht="15"/>
    <row r="647181" ht="15"/>
    <row r="647182" ht="15"/>
    <row r="647183" ht="15"/>
    <row r="647184" ht="15"/>
    <row r="647185" ht="15"/>
    <row r="647186" ht="15"/>
    <row r="647187" ht="15"/>
    <row r="647188" ht="15"/>
    <row r="647189" ht="15"/>
    <row r="647190" ht="15"/>
    <row r="647191" ht="15"/>
    <row r="647192" ht="15"/>
    <row r="647193" ht="15"/>
    <row r="647194" ht="15"/>
    <row r="647195" ht="15"/>
    <row r="647196" ht="15"/>
    <row r="647197" ht="15"/>
    <row r="647198" ht="15"/>
    <row r="647199" ht="15"/>
    <row r="647200" ht="15"/>
    <row r="647201" ht="15"/>
    <row r="647202" ht="15"/>
    <row r="647203" ht="15"/>
    <row r="647204" ht="15"/>
    <row r="647205" ht="15"/>
    <row r="647206" ht="15"/>
    <row r="647207" ht="15"/>
    <row r="647208" ht="15"/>
    <row r="647209" ht="15"/>
    <row r="647210" ht="15"/>
    <row r="647211" ht="15"/>
    <row r="647212" ht="15"/>
    <row r="647213" ht="15"/>
    <row r="647214" ht="15"/>
    <row r="647215" ht="15"/>
    <row r="647216" ht="15"/>
    <row r="647217" ht="15"/>
    <row r="647218" ht="15"/>
    <row r="647219" ht="15"/>
    <row r="647220" ht="15"/>
    <row r="647221" ht="15"/>
    <row r="647222" ht="15"/>
    <row r="647223" ht="15"/>
    <row r="647224" ht="15"/>
    <row r="647225" ht="15"/>
    <row r="647226" ht="15"/>
    <row r="647227" ht="15"/>
    <row r="647228" ht="15"/>
    <row r="647229" ht="15"/>
    <row r="647230" ht="15"/>
    <row r="647231" ht="15"/>
    <row r="647232" ht="15"/>
    <row r="647233" ht="15"/>
    <row r="647234" ht="15"/>
    <row r="647235" ht="15"/>
    <row r="647236" ht="15"/>
    <row r="647237" ht="15"/>
    <row r="647238" ht="15"/>
    <row r="647239" ht="15"/>
    <row r="647240" ht="15"/>
    <row r="647241" ht="15"/>
    <row r="647242" ht="15"/>
    <row r="647243" ht="15"/>
    <row r="647244" ht="15"/>
    <row r="647245" ht="15"/>
    <row r="647246" ht="15"/>
    <row r="647247" ht="15"/>
    <row r="647248" ht="15"/>
    <row r="647249" ht="15"/>
    <row r="647250" ht="15"/>
    <row r="647251" ht="15"/>
    <row r="647252" ht="15"/>
    <row r="647253" ht="15"/>
    <row r="647254" ht="15"/>
    <row r="647255" ht="15"/>
    <row r="647256" ht="15"/>
    <row r="647257" ht="15"/>
    <row r="647258" ht="15"/>
    <row r="647259" ht="15"/>
    <row r="647260" ht="15"/>
    <row r="647261" ht="15"/>
    <row r="647262" ht="15"/>
    <row r="647263" ht="15"/>
    <row r="647264" ht="15"/>
    <row r="647265" ht="15"/>
    <row r="647266" ht="15"/>
    <row r="647267" ht="15"/>
    <row r="647268" ht="15"/>
    <row r="647269" ht="15"/>
    <row r="647270" ht="15"/>
    <row r="647271" ht="15"/>
    <row r="647272" ht="15"/>
    <row r="647273" ht="15"/>
    <row r="647274" ht="15"/>
    <row r="647275" ht="15"/>
    <row r="647276" ht="15"/>
    <row r="647277" ht="15"/>
    <row r="647278" ht="15"/>
    <row r="647279" ht="15"/>
    <row r="647280" ht="15"/>
    <row r="647281" ht="15"/>
    <row r="647282" ht="15"/>
    <row r="647283" ht="15"/>
    <row r="647284" ht="15"/>
    <row r="647285" ht="15"/>
    <row r="647286" ht="15"/>
    <row r="647287" ht="15"/>
    <row r="647288" ht="15"/>
    <row r="647289" ht="15"/>
    <row r="647290" ht="15"/>
    <row r="647291" ht="15"/>
    <row r="647292" ht="15"/>
    <row r="647293" ht="15"/>
    <row r="647294" ht="15"/>
    <row r="647295" ht="15"/>
    <row r="647296" ht="15"/>
    <row r="647297" ht="15"/>
    <row r="647298" ht="15"/>
    <row r="647299" ht="15"/>
    <row r="647300" ht="15"/>
    <row r="647301" ht="15"/>
    <row r="647302" ht="15"/>
    <row r="647303" ht="15"/>
    <row r="647304" ht="15"/>
    <row r="647305" ht="15"/>
    <row r="647306" ht="15"/>
    <row r="647307" ht="15"/>
    <row r="647308" ht="15"/>
    <row r="647309" ht="15"/>
    <row r="647310" ht="15"/>
    <row r="647311" ht="15"/>
    <row r="647312" ht="15"/>
    <row r="647313" ht="15"/>
    <row r="647314" ht="15"/>
    <row r="647315" ht="15"/>
    <row r="647316" ht="15"/>
    <row r="647317" ht="15"/>
    <row r="647318" ht="15"/>
    <row r="647319" ht="15"/>
    <row r="647320" ht="15"/>
    <row r="647321" ht="15"/>
    <row r="647322" ht="15"/>
    <row r="647323" ht="15"/>
    <row r="647324" ht="15"/>
    <row r="647325" ht="15"/>
    <row r="647326" ht="15"/>
    <row r="647327" ht="15"/>
    <row r="647328" ht="15"/>
    <row r="647329" ht="15"/>
    <row r="647330" ht="15"/>
    <row r="647331" ht="15"/>
    <row r="647332" ht="15"/>
    <row r="647333" ht="15"/>
    <row r="647334" ht="15"/>
    <row r="647335" ht="15"/>
    <row r="647336" ht="15"/>
    <row r="647337" ht="15"/>
    <row r="647338" ht="15"/>
    <row r="647339" ht="15"/>
    <row r="647340" ht="15"/>
    <row r="647341" ht="15"/>
    <row r="647342" ht="15"/>
    <row r="647343" ht="15"/>
    <row r="647344" ht="15"/>
    <row r="647345" ht="15"/>
    <row r="647346" ht="15"/>
    <row r="647347" ht="15"/>
    <row r="647348" ht="15"/>
    <row r="647349" ht="15"/>
    <row r="647350" ht="15"/>
    <row r="647351" ht="15"/>
    <row r="647352" ht="15"/>
    <row r="647353" ht="15"/>
    <row r="647354" ht="15"/>
    <row r="647355" ht="15"/>
    <row r="647356" ht="15"/>
    <row r="647357" ht="15"/>
    <row r="647358" ht="15"/>
    <row r="647359" ht="15"/>
    <row r="647360" ht="15"/>
    <row r="647361" ht="15"/>
    <row r="647362" ht="15"/>
    <row r="647363" ht="15"/>
    <row r="647364" ht="15"/>
    <row r="647365" ht="15"/>
    <row r="647366" ht="15"/>
    <row r="647367" ht="15"/>
    <row r="647368" ht="15"/>
    <row r="647369" ht="15"/>
    <row r="647370" ht="15"/>
    <row r="647371" ht="15"/>
    <row r="647372" ht="15"/>
    <row r="647373" ht="15"/>
    <row r="647374" ht="15"/>
    <row r="647375" ht="15"/>
    <row r="647376" ht="15"/>
    <row r="647377" ht="15"/>
    <row r="647378" ht="15"/>
    <row r="647379" ht="15"/>
    <row r="647380" ht="15"/>
    <row r="647381" ht="15"/>
    <row r="647382" ht="15"/>
    <row r="647383" ht="15"/>
    <row r="647384" ht="15"/>
    <row r="647385" ht="15"/>
    <row r="647386" ht="15"/>
    <row r="647387" ht="15"/>
    <row r="647388" ht="15"/>
    <row r="647389" ht="15"/>
    <row r="647390" ht="15"/>
    <row r="647391" ht="15"/>
    <row r="647392" ht="15"/>
    <row r="647393" ht="15"/>
    <row r="647394" ht="15"/>
    <row r="647395" ht="15"/>
    <row r="647396" ht="15"/>
    <row r="647397" ht="15"/>
    <row r="647398" ht="15"/>
    <row r="647399" ht="15"/>
    <row r="647400" ht="15"/>
    <row r="647401" ht="15"/>
    <row r="647402" ht="15"/>
    <row r="647403" ht="15"/>
    <row r="647404" ht="15"/>
    <row r="647405" ht="15"/>
    <row r="647406" ht="15"/>
    <row r="647407" ht="15"/>
    <row r="647408" ht="15"/>
    <row r="647409" ht="15"/>
    <row r="647410" ht="15"/>
    <row r="647411" ht="15"/>
    <row r="647412" ht="15"/>
    <row r="647413" ht="15"/>
    <row r="647414" ht="15"/>
    <row r="647415" ht="15"/>
    <row r="647416" ht="15"/>
    <row r="647417" ht="15"/>
    <row r="647418" ht="15"/>
    <row r="647419" ht="15"/>
    <row r="647420" ht="15"/>
    <row r="647421" ht="15"/>
    <row r="647422" ht="15"/>
    <row r="647423" ht="15"/>
    <row r="647424" ht="15"/>
    <row r="647425" ht="15"/>
    <row r="647426" ht="15"/>
    <row r="647427" ht="15"/>
    <row r="647428" ht="15"/>
    <row r="647429" ht="15"/>
    <row r="647430" ht="15"/>
    <row r="647431" ht="15"/>
    <row r="647432" ht="15"/>
    <row r="647433" ht="15"/>
    <row r="647434" ht="15"/>
    <row r="647435" ht="15"/>
    <row r="647436" ht="15"/>
    <row r="647437" ht="15"/>
    <row r="647438" ht="15"/>
    <row r="647439" ht="15"/>
    <row r="647440" ht="15"/>
    <row r="647441" ht="15"/>
    <row r="647442" ht="15"/>
    <row r="647443" ht="15"/>
    <row r="647444" ht="15"/>
    <row r="647445" ht="15"/>
    <row r="647446" ht="15"/>
    <row r="647447" ht="15"/>
    <row r="647448" ht="15"/>
    <row r="647449" ht="15"/>
    <row r="647450" ht="15"/>
    <row r="647451" ht="15"/>
    <row r="647452" ht="15"/>
    <row r="647453" ht="15"/>
    <row r="647454" ht="15"/>
    <row r="647455" ht="15"/>
    <row r="647456" ht="15"/>
    <row r="647457" ht="15"/>
    <row r="647458" ht="15"/>
    <row r="647459" ht="15"/>
    <row r="647460" ht="15"/>
    <row r="647461" ht="15"/>
    <row r="647462" ht="15"/>
    <row r="647463" ht="15"/>
    <row r="647464" ht="15"/>
    <row r="647465" ht="15"/>
    <row r="647466" ht="15"/>
    <row r="647467" ht="15"/>
    <row r="647468" ht="15"/>
    <row r="647469" ht="15"/>
    <row r="647470" ht="15"/>
    <row r="647471" ht="15"/>
    <row r="647472" ht="15"/>
    <row r="647473" ht="15"/>
    <row r="647474" ht="15"/>
    <row r="647475" ht="15"/>
    <row r="647476" ht="15"/>
    <row r="647477" ht="15"/>
    <row r="647478" ht="15"/>
    <row r="647479" ht="15"/>
    <row r="647480" ht="15"/>
    <row r="647481" ht="15"/>
    <row r="647482" ht="15"/>
    <row r="647483" ht="15"/>
    <row r="647484" ht="15"/>
    <row r="647485" ht="15"/>
    <row r="647486" ht="15"/>
    <row r="647487" ht="15"/>
    <row r="647488" ht="15"/>
    <row r="647489" ht="15"/>
    <row r="647490" ht="15"/>
    <row r="647491" ht="15"/>
    <row r="647492" ht="15"/>
    <row r="647493" ht="15"/>
    <row r="647494" ht="15"/>
    <row r="647495" ht="15"/>
    <row r="647496" ht="15"/>
    <row r="647497" ht="15"/>
    <row r="647498" ht="15"/>
    <row r="647499" ht="15"/>
    <row r="647500" ht="15"/>
    <row r="647501" ht="15"/>
    <row r="647502" ht="15"/>
    <row r="647503" ht="15"/>
    <row r="647504" ht="15"/>
    <row r="647505" ht="15"/>
    <row r="647506" ht="15"/>
    <row r="647507" ht="15"/>
    <row r="647508" ht="15"/>
    <row r="647509" ht="15"/>
    <row r="647510" ht="15"/>
    <row r="647511" ht="15"/>
    <row r="647512" ht="15"/>
    <row r="647513" ht="15"/>
    <row r="647514" ht="15"/>
    <row r="647515" ht="15"/>
    <row r="647516" ht="15"/>
    <row r="647517" ht="15"/>
    <row r="647518" ht="15"/>
    <row r="647519" ht="15"/>
    <row r="647520" ht="15"/>
    <row r="647521" ht="15"/>
    <row r="647522" ht="15"/>
    <row r="647523" ht="15"/>
    <row r="647524" ht="15"/>
    <row r="647525" ht="15"/>
    <row r="647526" ht="15"/>
    <row r="647527" ht="15"/>
    <row r="647528" ht="15"/>
    <row r="647529" ht="15"/>
    <row r="647530" ht="15"/>
    <row r="647531" ht="15"/>
    <row r="647532" ht="15"/>
    <row r="647533" ht="15"/>
    <row r="647534" ht="15"/>
    <row r="647535" ht="15"/>
    <row r="647536" ht="15"/>
    <row r="647537" ht="15"/>
    <row r="647538" ht="15"/>
    <row r="647539" ht="15"/>
    <row r="647540" ht="15"/>
    <row r="647541" ht="15"/>
    <row r="647542" ht="15"/>
    <row r="647543" ht="15"/>
    <row r="647544" ht="15"/>
    <row r="647545" ht="15"/>
    <row r="647546" ht="15"/>
    <row r="647547" ht="15"/>
    <row r="647548" ht="15"/>
    <row r="647549" ht="15"/>
    <row r="647550" ht="15"/>
    <row r="647551" ht="15"/>
    <row r="647552" ht="15"/>
    <row r="647553" ht="15"/>
    <row r="647554" ht="15"/>
    <row r="647555" ht="15"/>
    <row r="647556" ht="15"/>
    <row r="647557" ht="15"/>
    <row r="647558" ht="15"/>
    <row r="647559" ht="15"/>
    <row r="647560" ht="15"/>
    <row r="647561" ht="15"/>
    <row r="647562" ht="15"/>
    <row r="647563" ht="15"/>
    <row r="647564" ht="15"/>
    <row r="647565" ht="15"/>
    <row r="647566" ht="15"/>
    <row r="647567" ht="15"/>
    <row r="647568" ht="15"/>
    <row r="647569" ht="15"/>
    <row r="647570" ht="15"/>
    <row r="647571" ht="15"/>
    <row r="647572" ht="15"/>
    <row r="647573" ht="15"/>
    <row r="647574" ht="15"/>
    <row r="647575" ht="15"/>
    <row r="647576" ht="15"/>
    <row r="647577" ht="15"/>
    <row r="647578" ht="15"/>
    <row r="647579" ht="15"/>
    <row r="647580" ht="15"/>
    <row r="647581" ht="15"/>
    <row r="647582" ht="15"/>
    <row r="647583" ht="15"/>
    <row r="647584" ht="15"/>
    <row r="647585" ht="15"/>
    <row r="647586" ht="15"/>
    <row r="647587" ht="15"/>
    <row r="647588" ht="15"/>
    <row r="647589" ht="15"/>
    <row r="647590" ht="15"/>
    <row r="647591" ht="15"/>
    <row r="647592" ht="15"/>
    <row r="647593" ht="15"/>
    <row r="647594" ht="15"/>
    <row r="647595" ht="15"/>
    <row r="647596" ht="15"/>
    <row r="647597" ht="15"/>
    <row r="647598" ht="15"/>
    <row r="647599" ht="15"/>
    <row r="647600" ht="15"/>
    <row r="647601" ht="15"/>
    <row r="647602" ht="15"/>
    <row r="647603" ht="15"/>
    <row r="647604" ht="15"/>
    <row r="647605" ht="15"/>
    <row r="647606" ht="15"/>
    <row r="647607" ht="15"/>
    <row r="647608" ht="15"/>
    <row r="647609" ht="15"/>
    <row r="647610" ht="15"/>
    <row r="647611" ht="15"/>
    <row r="647612" ht="15"/>
    <row r="647613" ht="15"/>
    <row r="647614" ht="15"/>
    <row r="647615" ht="15"/>
    <row r="647616" ht="15"/>
    <row r="647617" ht="15"/>
    <row r="647618" ht="15"/>
    <row r="647619" ht="15"/>
    <row r="647620" ht="15"/>
    <row r="647621" ht="15"/>
    <row r="647622" ht="15"/>
    <row r="647623" ht="15"/>
    <row r="647624" ht="15"/>
    <row r="647625" ht="15"/>
    <row r="647626" ht="15"/>
    <row r="647627" ht="15"/>
    <row r="647628" ht="15"/>
    <row r="647629" ht="15"/>
    <row r="647630" ht="15"/>
    <row r="647631" ht="15"/>
    <row r="647632" ht="15"/>
    <row r="647633" ht="15"/>
    <row r="647634" ht="15"/>
    <row r="647635" ht="15"/>
    <row r="647636" ht="15"/>
    <row r="647637" ht="15"/>
    <row r="647638" ht="15"/>
    <row r="647639" ht="15"/>
    <row r="647640" ht="15"/>
    <row r="647641" ht="15"/>
    <row r="647642" ht="15"/>
    <row r="647643" ht="15"/>
    <row r="647644" ht="15"/>
    <row r="647645" ht="15"/>
    <row r="647646" ht="15"/>
    <row r="647647" ht="15"/>
    <row r="647648" ht="15"/>
    <row r="647649" ht="15"/>
    <row r="647650" ht="15"/>
    <row r="647651" ht="15"/>
    <row r="647652" ht="15"/>
    <row r="647653" ht="15"/>
    <row r="647654" ht="15"/>
    <row r="647655" ht="15"/>
    <row r="647656" ht="15"/>
    <row r="647657" ht="15"/>
    <row r="647658" ht="15"/>
    <row r="647659" ht="15"/>
    <row r="647660" ht="15"/>
    <row r="647661" ht="15"/>
    <row r="647662" ht="15"/>
    <row r="647663" ht="15"/>
    <row r="647664" ht="15"/>
    <row r="647665" ht="15"/>
    <row r="647666" ht="15"/>
    <row r="647667" ht="15"/>
    <row r="647668" ht="15"/>
    <row r="647669" ht="15"/>
    <row r="647670" ht="15"/>
    <row r="647671" ht="15"/>
    <row r="647672" ht="15"/>
    <row r="647673" ht="15"/>
    <row r="647674" ht="15"/>
    <row r="647675" ht="15"/>
    <row r="647676" ht="15"/>
    <row r="647677" ht="15"/>
    <row r="647678" ht="15"/>
    <row r="647679" ht="15"/>
    <row r="647680" ht="15"/>
    <row r="647681" ht="15"/>
    <row r="647682" ht="15"/>
    <row r="647683" ht="15"/>
    <row r="647684" ht="15"/>
    <row r="647685" ht="15"/>
    <row r="647686" ht="15"/>
    <row r="647687" ht="15"/>
    <row r="647688" ht="15"/>
    <row r="647689" ht="15"/>
    <row r="647690" ht="15"/>
    <row r="647691" ht="15"/>
    <row r="647692" ht="15"/>
    <row r="647693" ht="15"/>
    <row r="647694" ht="15"/>
    <row r="647695" ht="15"/>
    <row r="647696" ht="15"/>
    <row r="647697" ht="15"/>
    <row r="647698" ht="15"/>
    <row r="647699" ht="15"/>
    <row r="647700" ht="15"/>
    <row r="647701" ht="15"/>
    <row r="647702" ht="15"/>
    <row r="647703" ht="15"/>
    <row r="647704" ht="15"/>
    <row r="647705" ht="15"/>
    <row r="647706" ht="15"/>
    <row r="647707" ht="15"/>
    <row r="647708" ht="15"/>
    <row r="647709" ht="15"/>
    <row r="647710" ht="15"/>
    <row r="647711" ht="15"/>
    <row r="647712" ht="15"/>
    <row r="647713" ht="15"/>
    <row r="647714" ht="15"/>
    <row r="647715" ht="15"/>
    <row r="647716" ht="15"/>
    <row r="647717" ht="15"/>
    <row r="647718" ht="15"/>
    <row r="647719" ht="15"/>
    <row r="647720" ht="15"/>
    <row r="647721" ht="15"/>
    <row r="647722" ht="15"/>
    <row r="647723" ht="15"/>
    <row r="647724" ht="15"/>
    <row r="647725" ht="15"/>
    <row r="647726" ht="15"/>
    <row r="647727" ht="15"/>
    <row r="647728" ht="15"/>
    <row r="647729" ht="15"/>
    <row r="647730" ht="15"/>
    <row r="647731" ht="15"/>
    <row r="647732" ht="15"/>
    <row r="647733" ht="15"/>
    <row r="647734" ht="15"/>
    <row r="647735" ht="15"/>
    <row r="647736" ht="15"/>
    <row r="647737" ht="15"/>
    <row r="647738" ht="15"/>
    <row r="647739" ht="15"/>
    <row r="647740" ht="15"/>
    <row r="647741" ht="15"/>
    <row r="647742" ht="15"/>
    <row r="647743" ht="15"/>
    <row r="647744" ht="15"/>
    <row r="647745" ht="15"/>
    <row r="647746" ht="15"/>
    <row r="647747" ht="15"/>
    <row r="647748" ht="15"/>
    <row r="647749" ht="15"/>
    <row r="647750" ht="15"/>
    <row r="647751" ht="15"/>
    <row r="647752" ht="15"/>
    <row r="647753" ht="15"/>
    <row r="647754" ht="15"/>
    <row r="647755" ht="15"/>
    <row r="647756" ht="15"/>
    <row r="647757" ht="15"/>
    <row r="647758" ht="15"/>
    <row r="647759" ht="15"/>
    <row r="647760" ht="15"/>
    <row r="647761" ht="15"/>
    <row r="647762" ht="15"/>
    <row r="647763" ht="15"/>
    <row r="647764" ht="15"/>
    <row r="647765" ht="15"/>
    <row r="647766" ht="15"/>
    <row r="647767" ht="15"/>
    <row r="647768" ht="15"/>
    <row r="647769" ht="15"/>
    <row r="647770" ht="15"/>
    <row r="647771" ht="15"/>
    <row r="647772" ht="15"/>
    <row r="647773" ht="15"/>
    <row r="647774" ht="15"/>
    <row r="647775" ht="15"/>
    <row r="647776" ht="15"/>
    <row r="647777" ht="15"/>
    <row r="647778" ht="15"/>
    <row r="647779" ht="15"/>
    <row r="647780" ht="15"/>
    <row r="647781" ht="15"/>
    <row r="647782" ht="15"/>
    <row r="647783" ht="15"/>
    <row r="647784" ht="15"/>
    <row r="647785" ht="15"/>
    <row r="647786" ht="15"/>
    <row r="647787" ht="15"/>
    <row r="647788" ht="15"/>
    <row r="647789" ht="15"/>
    <row r="647790" ht="15"/>
    <row r="647791" ht="15"/>
    <row r="647792" ht="15"/>
    <row r="647793" ht="15"/>
    <row r="647794" ht="15"/>
    <row r="647795" ht="15"/>
    <row r="647796" ht="15"/>
    <row r="647797" ht="15"/>
    <row r="647798" ht="15"/>
    <row r="647799" ht="15"/>
    <row r="647800" ht="15"/>
    <row r="647801" ht="15"/>
    <row r="647802" ht="15"/>
    <row r="647803" ht="15"/>
    <row r="647804" ht="15"/>
    <row r="647805" ht="15"/>
    <row r="647806" ht="15"/>
    <row r="647807" ht="15"/>
    <row r="647808" ht="15"/>
    <row r="647809" ht="15"/>
    <row r="647810" ht="15"/>
    <row r="647811" ht="15"/>
    <row r="647812" ht="15"/>
    <row r="647813" ht="15"/>
    <row r="647814" ht="15"/>
    <row r="647815" ht="15"/>
    <row r="647816" ht="15"/>
    <row r="647817" ht="15"/>
    <row r="647818" ht="15"/>
    <row r="647819" ht="15"/>
    <row r="647820" ht="15"/>
    <row r="647821" ht="15"/>
    <row r="647822" ht="15"/>
    <row r="647823" ht="15"/>
    <row r="647824" ht="15"/>
    <row r="647825" ht="15"/>
    <row r="647826" ht="15"/>
    <row r="647827" ht="15"/>
    <row r="647828" ht="15"/>
    <row r="647829" ht="15"/>
    <row r="647830" ht="15"/>
    <row r="647831" ht="15"/>
    <row r="647832" ht="15"/>
    <row r="647833" ht="15"/>
    <row r="647834" ht="15"/>
    <row r="647835" ht="15"/>
    <row r="647836" ht="15"/>
    <row r="647837" ht="15"/>
    <row r="647838" ht="15"/>
    <row r="647839" ht="15"/>
    <row r="647840" ht="15"/>
    <row r="647841" ht="15"/>
    <row r="647842" ht="15"/>
    <row r="647843" ht="15"/>
    <row r="647844" ht="15"/>
    <row r="647845" ht="15"/>
    <row r="647846" ht="15"/>
    <row r="647847" ht="15"/>
    <row r="647848" ht="15"/>
    <row r="647849" ht="15"/>
    <row r="647850" ht="15"/>
    <row r="647851" ht="15"/>
    <row r="647852" ht="15"/>
    <row r="647853" ht="15"/>
    <row r="647854" ht="15"/>
    <row r="647855" ht="15"/>
    <row r="647856" ht="15"/>
    <row r="647857" ht="15"/>
    <row r="647858" ht="15"/>
    <row r="647859" ht="15"/>
    <row r="647860" ht="15"/>
    <row r="647861" ht="15"/>
    <row r="647862" ht="15"/>
    <row r="647863" ht="15"/>
    <row r="647864" ht="15"/>
    <row r="647865" ht="15"/>
    <row r="647866" ht="15"/>
    <row r="647867" ht="15"/>
    <row r="647868" ht="15"/>
    <row r="647869" ht="15"/>
    <row r="647870" ht="15"/>
    <row r="647871" ht="15"/>
    <row r="647872" ht="15"/>
    <row r="647873" ht="15"/>
    <row r="647874" ht="15"/>
    <row r="647875" ht="15"/>
    <row r="647876" ht="15"/>
    <row r="647877" ht="15"/>
    <row r="647878" ht="15"/>
    <row r="647879" ht="15"/>
    <row r="647880" ht="15"/>
    <row r="647881" ht="15"/>
    <row r="647882" ht="15"/>
    <row r="647883" ht="15"/>
    <row r="647884" ht="15"/>
    <row r="647885" ht="15"/>
    <row r="647886" ht="15"/>
    <row r="647887" ht="15"/>
    <row r="647888" ht="15"/>
    <row r="647889" ht="15"/>
    <row r="647890" ht="15"/>
    <row r="647891" ht="15"/>
    <row r="647892" ht="15"/>
    <row r="647893" ht="15"/>
    <row r="647894" ht="15"/>
    <row r="647895" ht="15"/>
    <row r="647896" ht="15"/>
    <row r="647897" ht="15"/>
    <row r="647898" ht="15"/>
    <row r="647899" ht="15"/>
    <row r="647900" ht="15"/>
    <row r="647901" ht="15"/>
    <row r="647902" ht="15"/>
    <row r="647903" ht="15"/>
    <row r="647904" ht="15"/>
    <row r="647905" ht="15"/>
    <row r="647906" ht="15"/>
    <row r="647907" ht="15"/>
    <row r="647908" ht="15"/>
    <row r="647909" ht="15"/>
    <row r="647910" ht="15"/>
    <row r="647911" ht="15"/>
    <row r="647912" ht="15"/>
    <row r="647913" ht="15"/>
    <row r="647914" ht="15"/>
    <row r="647915" ht="15"/>
    <row r="647916" ht="15"/>
    <row r="647917" ht="15"/>
    <row r="647918" ht="15"/>
    <row r="647919" ht="15"/>
    <row r="647920" ht="15"/>
    <row r="647921" ht="15"/>
    <row r="647922" ht="15"/>
    <row r="647923" ht="15"/>
    <row r="647924" ht="15"/>
    <row r="647925" ht="15"/>
    <row r="647926" ht="15"/>
    <row r="647927" ht="15"/>
    <row r="647928" ht="15"/>
    <row r="647929" ht="15"/>
    <row r="647930" ht="15"/>
    <row r="647931" ht="15"/>
    <row r="647932" ht="15"/>
    <row r="647933" ht="15"/>
    <row r="647934" ht="15"/>
    <row r="647935" ht="15"/>
    <row r="647936" ht="15"/>
    <row r="647937" ht="15"/>
    <row r="647938" ht="15"/>
    <row r="647939" ht="15"/>
    <row r="647940" ht="15"/>
    <row r="647941" ht="15"/>
    <row r="647942" ht="15"/>
    <row r="647943" ht="15"/>
    <row r="647944" ht="15"/>
    <row r="647945" ht="15"/>
    <row r="647946" ht="15"/>
    <row r="647947" ht="15"/>
    <row r="647948" ht="15"/>
    <row r="647949" ht="15"/>
    <row r="647950" ht="15"/>
    <row r="647951" ht="15"/>
    <row r="647952" ht="15"/>
    <row r="647953" ht="15"/>
    <row r="647954" ht="15"/>
    <row r="647955" ht="15"/>
    <row r="647956" ht="15"/>
    <row r="647957" ht="15"/>
    <row r="647958" ht="15"/>
    <row r="647959" ht="15"/>
    <row r="647960" ht="15"/>
    <row r="647961" ht="15"/>
    <row r="647962" ht="15"/>
    <row r="647963" ht="15"/>
    <row r="647964" ht="15"/>
    <row r="647965" ht="15"/>
    <row r="647966" ht="15"/>
    <row r="647967" ht="15"/>
    <row r="647968" ht="15"/>
    <row r="647969" ht="15"/>
    <row r="647970" ht="15"/>
    <row r="647971" ht="15"/>
    <row r="647972" ht="15"/>
    <row r="647973" ht="15"/>
    <row r="647974" ht="15"/>
    <row r="647975" ht="15"/>
    <row r="647976" ht="15"/>
    <row r="647977" ht="15"/>
    <row r="647978" ht="15"/>
    <row r="647979" ht="15"/>
    <row r="647980" ht="15"/>
    <row r="647981" ht="15"/>
    <row r="647982" ht="15"/>
    <row r="647983" ht="15"/>
    <row r="647984" ht="15"/>
    <row r="647985" ht="15"/>
    <row r="647986" ht="15"/>
    <row r="647987" ht="15"/>
    <row r="647988" ht="15"/>
    <row r="647989" ht="15"/>
    <row r="647990" ht="15"/>
    <row r="647991" ht="15"/>
    <row r="647992" ht="15"/>
    <row r="647993" ht="15"/>
    <row r="647994" ht="15"/>
    <row r="647995" ht="15"/>
    <row r="647996" ht="15"/>
    <row r="647997" ht="15"/>
    <row r="647998" ht="15"/>
    <row r="647999" ht="15"/>
    <row r="648000" ht="15"/>
    <row r="648001" ht="15"/>
    <row r="648002" ht="15"/>
    <row r="648003" ht="15"/>
    <row r="648004" ht="15"/>
    <row r="648005" ht="15"/>
    <row r="648006" ht="15"/>
    <row r="648007" ht="15"/>
    <row r="648008" ht="15"/>
    <row r="648009" ht="15"/>
    <row r="648010" ht="15"/>
    <row r="648011" ht="15"/>
    <row r="648012" ht="15"/>
    <row r="648013" ht="15"/>
    <row r="648014" ht="15"/>
    <row r="648015" ht="15"/>
    <row r="648016" ht="15"/>
    <row r="648017" ht="15"/>
    <row r="648018" ht="15"/>
    <row r="648019" ht="15"/>
    <row r="648020" ht="15"/>
    <row r="648021" ht="15"/>
    <row r="648022" ht="15"/>
    <row r="648023" ht="15"/>
    <row r="648024" ht="15"/>
    <row r="648025" ht="15"/>
    <row r="648026" ht="15"/>
    <row r="648027" ht="15"/>
    <row r="648028" ht="15"/>
    <row r="648029" ht="15"/>
    <row r="648030" ht="15"/>
    <row r="648031" ht="15"/>
    <row r="648032" ht="15"/>
    <row r="648033" ht="15"/>
    <row r="648034" ht="15"/>
    <row r="648035" ht="15"/>
    <row r="648036" ht="15"/>
    <row r="648037" ht="15"/>
    <row r="648038" ht="15"/>
    <row r="648039" ht="15"/>
    <row r="648040" ht="15"/>
    <row r="648041" ht="15"/>
    <row r="648042" ht="15"/>
    <row r="648043" ht="15"/>
    <row r="648044" ht="15"/>
    <row r="648045" ht="15"/>
    <row r="648046" ht="15"/>
    <row r="648047" ht="15"/>
    <row r="648048" ht="15"/>
    <row r="648049" ht="15"/>
    <row r="648050" ht="15"/>
    <row r="648051" ht="15"/>
    <row r="648052" ht="15"/>
    <row r="648053" ht="15"/>
    <row r="648054" ht="15"/>
    <row r="648055" ht="15"/>
    <row r="648056" ht="15"/>
    <row r="648057" ht="15"/>
    <row r="648058" ht="15"/>
    <row r="648059" ht="15"/>
    <row r="648060" ht="15"/>
    <row r="648061" ht="15"/>
    <row r="648062" ht="15"/>
    <row r="648063" ht="15"/>
    <row r="648064" ht="15"/>
    <row r="648065" ht="15"/>
    <row r="648066" ht="15"/>
    <row r="648067" ht="15"/>
    <row r="648068" ht="15"/>
    <row r="648069" ht="15"/>
    <row r="648070" ht="15"/>
    <row r="648071" ht="15"/>
    <row r="648072" ht="15"/>
    <row r="648073" ht="15"/>
    <row r="648074" ht="15"/>
    <row r="648075" ht="15"/>
    <row r="648076" ht="15"/>
    <row r="648077" ht="15"/>
    <row r="648078" ht="15"/>
    <row r="648079" ht="15"/>
    <row r="648080" ht="15"/>
    <row r="648081" ht="15"/>
    <row r="648082" ht="15"/>
    <row r="648083" ht="15"/>
    <row r="648084" ht="15"/>
    <row r="648085" ht="15"/>
    <row r="648086" ht="15"/>
    <row r="648087" ht="15"/>
    <row r="648088" ht="15"/>
    <row r="648089" ht="15"/>
    <row r="648090" ht="15"/>
    <row r="648091" ht="15"/>
    <row r="648092" ht="15"/>
    <row r="648093" ht="15"/>
    <row r="648094" ht="15"/>
    <row r="648095" ht="15"/>
    <row r="648096" ht="15"/>
    <row r="648097" ht="15"/>
    <row r="648098" ht="15"/>
    <row r="648099" ht="15"/>
    <row r="648100" ht="15"/>
    <row r="648101" ht="15"/>
    <row r="648102" ht="15"/>
    <row r="648103" ht="15"/>
    <row r="648104" ht="15"/>
    <row r="648105" ht="15"/>
    <row r="648106" ht="15"/>
    <row r="648107" ht="15"/>
    <row r="648108" ht="15"/>
    <row r="648109" ht="15"/>
    <row r="648110" ht="15"/>
    <row r="648111" ht="15"/>
    <row r="648112" ht="15"/>
    <row r="648113" ht="15"/>
    <row r="648114" ht="15"/>
    <row r="648115" ht="15"/>
    <row r="648116" ht="15"/>
    <row r="648117" ht="15"/>
    <row r="648118" ht="15"/>
    <row r="648119" ht="15"/>
    <row r="648120" ht="15"/>
    <row r="648121" ht="15"/>
    <row r="648122" ht="15"/>
    <row r="648123" ht="15"/>
    <row r="648124" ht="15"/>
    <row r="648125" ht="15"/>
    <row r="648126" ht="15"/>
    <row r="648127" ht="15"/>
    <row r="648128" ht="15"/>
    <row r="648129" ht="15"/>
    <row r="648130" ht="15"/>
    <row r="648131" ht="15"/>
    <row r="648132" ht="15"/>
    <row r="648133" ht="15"/>
    <row r="648134" ht="15"/>
    <row r="648135" ht="15"/>
    <row r="648136" ht="15"/>
    <row r="648137" ht="15"/>
    <row r="648138" ht="15"/>
    <row r="648139" ht="15"/>
    <row r="648140" ht="15"/>
    <row r="648141" ht="15"/>
    <row r="648142" ht="15"/>
    <row r="648143" ht="15"/>
    <row r="648144" ht="15"/>
    <row r="648145" ht="15"/>
    <row r="648146" ht="15"/>
    <row r="648147" ht="15"/>
    <row r="648148" ht="15"/>
    <row r="648149" ht="15"/>
    <row r="648150" ht="15"/>
    <row r="648151" ht="15"/>
    <row r="648152" ht="15"/>
    <row r="648153" ht="15"/>
    <row r="648154" ht="15"/>
    <row r="648155" ht="15"/>
    <row r="648156" ht="15"/>
    <row r="648157" ht="15"/>
    <row r="648158" ht="15"/>
    <row r="648159" ht="15"/>
    <row r="648160" ht="15"/>
    <row r="648161" ht="15"/>
    <row r="648162" ht="15"/>
    <row r="648163" ht="15"/>
    <row r="648164" ht="15"/>
    <row r="648165" ht="15"/>
    <row r="648166" ht="15"/>
    <row r="648167" ht="15"/>
    <row r="648168" ht="15"/>
    <row r="648169" ht="15"/>
    <row r="648170" ht="15"/>
    <row r="648171" ht="15"/>
    <row r="648172" ht="15"/>
    <row r="648173" ht="15"/>
    <row r="648174" ht="15"/>
    <row r="648175" ht="15"/>
    <row r="648176" ht="15"/>
    <row r="648177" ht="15"/>
    <row r="648178" ht="15"/>
    <row r="648179" ht="15"/>
    <row r="648180" ht="15"/>
    <row r="648181" ht="15"/>
    <row r="648182" ht="15"/>
    <row r="648183" ht="15"/>
    <row r="648184" ht="15"/>
    <row r="648185" ht="15"/>
    <row r="648186" ht="15"/>
    <row r="648187" ht="15"/>
    <row r="648188" ht="15"/>
    <row r="648189" ht="15"/>
    <row r="648190" ht="15"/>
    <row r="648191" ht="15"/>
    <row r="648192" ht="15"/>
    <row r="648193" ht="15"/>
    <row r="648194" ht="15"/>
    <row r="648195" ht="15"/>
    <row r="648196" ht="15"/>
    <row r="648197" ht="15"/>
    <row r="648198" ht="15"/>
    <row r="648199" ht="15"/>
    <row r="648200" ht="15"/>
    <row r="648201" ht="15"/>
    <row r="648202" ht="15"/>
    <row r="648203" ht="15"/>
    <row r="648204" ht="15"/>
    <row r="648205" ht="15"/>
    <row r="648206" ht="15"/>
    <row r="648207" ht="15"/>
    <row r="648208" ht="15"/>
    <row r="648209" ht="15"/>
    <row r="648210" ht="15"/>
    <row r="648211" ht="15"/>
    <row r="648212" ht="15"/>
    <row r="648213" ht="15"/>
    <row r="648214" ht="15"/>
    <row r="648215" ht="15"/>
    <row r="648216" ht="15"/>
    <row r="648217" ht="15"/>
    <row r="648218" ht="15"/>
    <row r="648219" ht="15"/>
    <row r="648220" ht="15"/>
    <row r="648221" ht="15"/>
    <row r="648222" ht="15"/>
    <row r="648223" ht="15"/>
    <row r="648224" ht="15"/>
    <row r="648225" ht="15"/>
    <row r="648226" ht="15"/>
    <row r="648227" ht="15"/>
    <row r="648228" ht="15"/>
    <row r="648229" ht="15"/>
    <row r="648230" ht="15"/>
    <row r="648231" ht="15"/>
    <row r="648232" ht="15"/>
    <row r="648233" ht="15"/>
    <row r="648234" ht="15"/>
    <row r="648235" ht="15"/>
    <row r="648236" ht="15"/>
    <row r="648237" ht="15"/>
    <row r="648238" ht="15"/>
    <row r="648239" ht="15"/>
    <row r="648240" ht="15"/>
    <row r="648241" ht="15"/>
    <row r="648242" ht="15"/>
    <row r="648243" ht="15"/>
    <row r="648244" ht="15"/>
    <row r="648245" ht="15"/>
    <row r="648246" ht="15"/>
    <row r="648247" ht="15"/>
    <row r="648248" ht="15"/>
    <row r="648249" ht="15"/>
    <row r="648250" ht="15"/>
    <row r="648251" ht="15"/>
    <row r="648252" ht="15"/>
    <row r="648253" ht="15"/>
    <row r="648254" ht="15"/>
    <row r="648255" ht="15"/>
    <row r="648256" ht="15"/>
    <row r="648257" ht="15"/>
    <row r="648258" ht="15"/>
    <row r="648259" ht="15"/>
    <row r="648260" ht="15"/>
    <row r="648261" ht="15"/>
    <row r="648262" ht="15"/>
    <row r="648263" ht="15"/>
    <row r="648264" ht="15"/>
    <row r="648265" ht="15"/>
    <row r="648266" ht="15"/>
    <row r="648267" ht="15"/>
    <row r="648268" ht="15"/>
    <row r="648269" ht="15"/>
    <row r="648270" ht="15"/>
    <row r="648271" ht="15"/>
    <row r="648272" ht="15"/>
    <row r="648273" ht="15"/>
    <row r="648274" ht="15"/>
    <row r="648275" ht="15"/>
    <row r="648276" ht="15"/>
    <row r="648277" ht="15"/>
    <row r="648278" ht="15"/>
    <row r="648279" ht="15"/>
    <row r="648280" ht="15"/>
    <row r="648281" ht="15"/>
    <row r="648282" ht="15"/>
    <row r="648283" ht="15"/>
    <row r="648284" ht="15"/>
    <row r="648285" ht="15"/>
    <row r="648286" ht="15"/>
    <row r="648287" ht="15"/>
    <row r="648288" ht="15"/>
    <row r="648289" ht="15"/>
    <row r="648290" ht="15"/>
    <row r="648291" ht="15"/>
    <row r="648292" ht="15"/>
    <row r="648293" ht="15"/>
    <row r="648294" ht="15"/>
    <row r="648295" ht="15"/>
    <row r="648296" ht="15"/>
    <row r="648297" ht="15"/>
    <row r="648298" ht="15"/>
    <row r="648299" ht="15"/>
    <row r="648300" ht="15"/>
    <row r="648301" ht="15"/>
    <row r="648302" ht="15"/>
    <row r="648303" ht="15"/>
    <row r="648304" ht="15"/>
    <row r="648305" ht="15"/>
    <row r="648306" ht="15"/>
    <row r="648307" ht="15"/>
    <row r="648308" ht="15"/>
    <row r="648309" ht="15"/>
    <row r="648310" ht="15"/>
    <row r="648311" ht="15"/>
    <row r="648312" ht="15"/>
    <row r="648313" ht="15"/>
    <row r="648314" ht="15"/>
    <row r="648315" ht="15"/>
    <row r="648316" ht="15"/>
    <row r="648317" ht="15"/>
    <row r="648318" ht="15"/>
    <row r="648319" ht="15"/>
    <row r="648320" ht="15"/>
    <row r="648321" ht="15"/>
    <row r="648322" ht="15"/>
    <row r="648323" ht="15"/>
    <row r="648324" ht="15"/>
    <row r="648325" ht="15"/>
    <row r="648326" ht="15"/>
    <row r="648327" ht="15"/>
    <row r="648328" ht="15"/>
    <row r="648329" ht="15"/>
    <row r="648330" ht="15"/>
    <row r="648331" ht="15"/>
    <row r="648332" ht="15"/>
    <row r="648333" ht="15"/>
    <row r="648334" ht="15"/>
    <row r="648335" ht="15"/>
    <row r="648336" ht="15"/>
    <row r="648337" ht="15"/>
    <row r="648338" ht="15"/>
    <row r="648339" ht="15"/>
    <row r="648340" ht="15"/>
    <row r="648341" ht="15"/>
    <row r="648342" ht="15"/>
    <row r="648343" ht="15"/>
    <row r="648344" ht="15"/>
    <row r="648345" ht="15"/>
    <row r="648346" ht="15"/>
    <row r="648347" ht="15"/>
    <row r="648348" ht="15"/>
    <row r="648349" ht="15"/>
    <row r="648350" ht="15"/>
    <row r="648351" ht="15"/>
    <row r="648352" ht="15"/>
    <row r="648353" ht="15"/>
    <row r="648354" ht="15"/>
    <row r="648355" ht="15"/>
    <row r="648356" ht="15"/>
    <row r="648357" ht="15"/>
    <row r="648358" ht="15"/>
    <row r="648359" ht="15"/>
    <row r="648360" ht="15"/>
    <row r="648361" ht="15"/>
    <row r="648362" ht="15"/>
    <row r="648363" ht="15"/>
    <row r="648364" ht="15"/>
    <row r="648365" ht="15"/>
    <row r="648366" ht="15"/>
    <row r="648367" ht="15"/>
    <row r="648368" ht="15"/>
    <row r="648369" ht="15"/>
    <row r="648370" ht="15"/>
    <row r="648371" ht="15"/>
    <row r="648372" ht="15"/>
    <row r="648373" ht="15"/>
    <row r="648374" ht="15"/>
    <row r="648375" ht="15"/>
    <row r="648376" ht="15"/>
    <row r="648377" ht="15"/>
    <row r="648378" ht="15"/>
    <row r="648379" ht="15"/>
    <row r="648380" ht="15"/>
    <row r="648381" ht="15"/>
    <row r="648382" ht="15"/>
    <row r="648383" ht="15"/>
    <row r="648384" ht="15"/>
    <row r="648385" ht="15"/>
    <row r="648386" ht="15"/>
    <row r="648387" ht="15"/>
    <row r="648388" ht="15"/>
    <row r="648389" ht="15"/>
    <row r="648390" ht="15"/>
    <row r="648391" ht="15"/>
    <row r="648392" ht="15"/>
    <row r="648393" ht="15"/>
    <row r="648394" ht="15"/>
    <row r="648395" ht="15"/>
    <row r="648396" ht="15"/>
    <row r="648397" ht="15"/>
    <row r="648398" ht="15"/>
    <row r="648399" ht="15"/>
    <row r="648400" ht="15"/>
    <row r="648401" ht="15"/>
    <row r="648402" ht="15"/>
    <row r="648403" ht="15"/>
    <row r="648404" ht="15"/>
    <row r="648405" ht="15"/>
    <row r="648406" ht="15"/>
    <row r="648407" ht="15"/>
    <row r="648408" ht="15"/>
    <row r="648409" ht="15"/>
    <row r="648410" ht="15"/>
    <row r="648411" ht="15"/>
    <row r="648412" ht="15"/>
    <row r="648413" ht="15"/>
    <row r="648414" ht="15"/>
    <row r="648415" ht="15"/>
    <row r="648416" ht="15"/>
    <row r="648417" ht="15"/>
    <row r="648418" ht="15"/>
    <row r="648419" ht="15"/>
    <row r="648420" ht="15"/>
    <row r="648421" ht="15"/>
    <row r="648422" ht="15"/>
    <row r="648423" ht="15"/>
    <row r="648424" ht="15"/>
    <row r="648425" ht="15"/>
    <row r="648426" ht="15"/>
    <row r="648427" ht="15"/>
    <row r="648428" ht="15"/>
    <row r="648429" ht="15"/>
    <row r="648430" ht="15"/>
    <row r="648431" ht="15"/>
    <row r="648432" ht="15"/>
    <row r="648433" ht="15"/>
    <row r="648434" ht="15"/>
    <row r="648435" ht="15"/>
    <row r="648436" ht="15"/>
    <row r="648437" ht="15"/>
    <row r="648438" ht="15"/>
    <row r="648439" ht="15"/>
    <row r="648440" ht="15"/>
    <row r="648441" ht="15"/>
    <row r="648442" ht="15"/>
    <row r="648443" ht="15"/>
    <row r="648444" ht="15"/>
    <row r="648445" ht="15"/>
    <row r="648446" ht="15"/>
    <row r="648447" ht="15"/>
    <row r="648448" ht="15"/>
    <row r="648449" ht="15"/>
    <row r="648450" ht="15"/>
    <row r="648451" ht="15"/>
    <row r="648452" ht="15"/>
    <row r="648453" ht="15"/>
    <row r="648454" ht="15"/>
    <row r="648455" ht="15"/>
    <row r="648456" ht="15"/>
    <row r="648457" ht="15"/>
    <row r="648458" ht="15"/>
    <row r="648459" ht="15"/>
    <row r="648460" ht="15"/>
    <row r="648461" ht="15"/>
    <row r="648462" ht="15"/>
    <row r="648463" ht="15"/>
    <row r="648464" ht="15"/>
    <row r="648465" ht="15"/>
    <row r="648466" ht="15"/>
    <row r="648467" ht="15"/>
    <row r="648468" ht="15"/>
    <row r="648469" ht="15"/>
    <row r="648470" ht="15"/>
    <row r="648471" ht="15"/>
    <row r="648472" ht="15"/>
    <row r="648473" ht="15"/>
    <row r="648474" ht="15"/>
    <row r="648475" ht="15"/>
    <row r="648476" ht="15"/>
    <row r="648477" ht="15"/>
    <row r="648478" ht="15"/>
    <row r="648479" ht="15"/>
    <row r="648480" ht="15"/>
    <row r="648481" ht="15"/>
    <row r="648482" ht="15"/>
    <row r="648483" ht="15"/>
    <row r="648484" ht="15"/>
    <row r="648485" ht="15"/>
    <row r="648486" ht="15"/>
    <row r="648487" ht="15"/>
    <row r="648488" ht="15"/>
    <row r="648489" ht="15"/>
    <row r="648490" ht="15"/>
    <row r="648491" ht="15"/>
    <row r="648492" ht="15"/>
    <row r="648493" ht="15"/>
    <row r="648494" ht="15"/>
    <row r="648495" ht="15"/>
    <row r="648496" ht="15"/>
    <row r="648497" ht="15"/>
    <row r="648498" ht="15"/>
    <row r="648499" ht="15"/>
    <row r="648500" ht="15"/>
    <row r="648501" ht="15"/>
    <row r="648502" ht="15"/>
    <row r="648503" ht="15"/>
    <row r="648504" ht="15"/>
    <row r="648505" ht="15"/>
    <row r="648506" ht="15"/>
    <row r="648507" ht="15"/>
    <row r="648508" ht="15"/>
    <row r="648509" ht="15"/>
    <row r="648510" ht="15"/>
    <row r="648511" ht="15"/>
    <row r="648512" ht="15"/>
    <row r="648513" ht="15"/>
    <row r="648514" ht="15"/>
    <row r="648515" ht="15"/>
    <row r="648516" ht="15"/>
    <row r="648517" ht="15"/>
    <row r="648518" ht="15"/>
    <row r="648519" ht="15"/>
    <row r="648520" ht="15"/>
    <row r="648521" ht="15"/>
    <row r="648522" ht="15"/>
    <row r="648523" ht="15"/>
    <row r="648524" ht="15"/>
    <row r="648525" ht="15"/>
    <row r="648526" ht="15"/>
    <row r="648527" ht="15"/>
    <row r="648528" ht="15"/>
    <row r="648529" ht="15"/>
    <row r="648530" ht="15"/>
    <row r="648531" ht="15"/>
    <row r="648532" ht="15"/>
    <row r="648533" ht="15"/>
    <row r="648534" ht="15"/>
    <row r="648535" ht="15"/>
    <row r="648536" ht="15"/>
    <row r="648537" ht="15"/>
    <row r="648538" ht="15"/>
    <row r="648539" ht="15"/>
    <row r="648540" ht="15"/>
    <row r="648541" ht="15"/>
    <row r="648542" ht="15"/>
    <row r="648543" ht="15"/>
    <row r="648544" ht="15"/>
    <row r="648545" ht="15"/>
    <row r="648546" ht="15"/>
    <row r="648547" ht="15"/>
    <row r="648548" ht="15"/>
    <row r="648549" ht="15"/>
    <row r="648550" ht="15"/>
    <row r="648551" ht="15"/>
    <row r="648552" ht="15"/>
    <row r="648553" ht="15"/>
    <row r="648554" ht="15"/>
    <row r="648555" ht="15"/>
    <row r="648556" ht="15"/>
    <row r="648557" ht="15"/>
    <row r="648558" ht="15"/>
    <row r="648559" ht="15"/>
    <row r="648560" ht="15"/>
    <row r="648561" ht="15"/>
    <row r="648562" ht="15"/>
    <row r="648563" ht="15"/>
    <row r="648564" ht="15"/>
    <row r="648565" ht="15"/>
    <row r="648566" ht="15"/>
    <row r="648567" ht="15"/>
    <row r="648568" ht="15"/>
    <row r="648569" ht="15"/>
    <row r="648570" ht="15"/>
    <row r="648571" ht="15"/>
    <row r="648572" ht="15"/>
    <row r="648573" ht="15"/>
    <row r="648574" ht="15"/>
    <row r="648575" ht="15"/>
    <row r="648576" ht="15"/>
    <row r="648577" ht="15"/>
    <row r="648578" ht="15"/>
    <row r="648579" ht="15"/>
    <row r="648580" ht="15"/>
    <row r="648581" ht="15"/>
    <row r="648582" ht="15"/>
    <row r="648583" ht="15"/>
    <row r="648584" ht="15"/>
    <row r="648585" ht="15"/>
    <row r="648586" ht="15"/>
    <row r="648587" ht="15"/>
    <row r="648588" ht="15"/>
    <row r="648589" ht="15"/>
    <row r="648590" ht="15"/>
    <row r="648591" ht="15"/>
    <row r="648592" ht="15"/>
    <row r="648593" ht="15"/>
    <row r="648594" ht="15"/>
    <row r="648595" ht="15"/>
    <row r="648596" ht="15"/>
    <row r="648597" ht="15"/>
    <row r="648598" ht="15"/>
    <row r="648599" ht="15"/>
    <row r="648600" ht="15"/>
    <row r="648601" ht="15"/>
    <row r="648602" ht="15"/>
    <row r="648603" ht="15"/>
    <row r="648604" ht="15"/>
    <row r="648605" ht="15"/>
    <row r="648606" ht="15"/>
    <row r="648607" ht="15"/>
    <row r="648608" ht="15"/>
    <row r="648609" ht="15"/>
    <row r="648610" ht="15"/>
    <row r="648611" ht="15"/>
    <row r="648612" ht="15"/>
    <row r="648613" ht="15"/>
    <row r="648614" ht="15"/>
    <row r="648615" ht="15"/>
    <row r="648616" ht="15"/>
    <row r="648617" ht="15"/>
    <row r="648618" ht="15"/>
    <row r="648619" ht="15"/>
    <row r="648620" ht="15"/>
    <row r="648621" ht="15"/>
    <row r="648622" ht="15"/>
    <row r="648623" ht="15"/>
    <row r="648624" ht="15"/>
    <row r="648625" ht="15"/>
    <row r="648626" ht="15"/>
    <row r="648627" ht="15"/>
    <row r="648628" ht="15"/>
    <row r="648629" ht="15"/>
    <row r="648630" ht="15"/>
    <row r="648631" ht="15"/>
    <row r="648632" ht="15"/>
    <row r="648633" ht="15"/>
    <row r="648634" ht="15"/>
    <row r="648635" ht="15"/>
    <row r="648636" ht="15"/>
    <row r="648637" ht="15"/>
    <row r="648638" ht="15"/>
    <row r="648639" ht="15"/>
    <row r="648640" ht="15"/>
    <row r="648641" ht="15"/>
    <row r="648642" ht="15"/>
    <row r="648643" ht="15"/>
    <row r="648644" ht="15"/>
    <row r="648645" ht="15"/>
    <row r="648646" ht="15"/>
    <row r="648647" ht="15"/>
    <row r="648648" ht="15"/>
    <row r="648649" ht="15"/>
    <row r="648650" ht="15"/>
    <row r="648651" ht="15"/>
    <row r="648652" ht="15"/>
    <row r="648653" ht="15"/>
    <row r="648654" ht="15"/>
    <row r="648655" ht="15"/>
    <row r="648656" ht="15"/>
    <row r="648657" ht="15"/>
    <row r="648658" ht="15"/>
    <row r="648659" ht="15"/>
    <row r="648660" ht="15"/>
    <row r="648661" ht="15"/>
    <row r="648662" ht="15"/>
    <row r="648663" ht="15"/>
    <row r="648664" ht="15"/>
    <row r="648665" ht="15"/>
    <row r="648666" ht="15"/>
    <row r="648667" ht="15"/>
    <row r="648668" ht="15"/>
    <row r="648669" ht="15"/>
    <row r="648670" ht="15"/>
    <row r="648671" ht="15"/>
    <row r="648672" ht="15"/>
    <row r="648673" ht="15"/>
    <row r="648674" ht="15"/>
    <row r="648675" ht="15"/>
    <row r="648676" ht="15"/>
    <row r="648677" ht="15"/>
    <row r="648678" ht="15"/>
    <row r="648679" ht="15"/>
    <row r="648680" ht="15"/>
    <row r="648681" ht="15"/>
    <row r="648682" ht="15"/>
    <row r="648683" ht="15"/>
    <row r="648684" ht="15"/>
    <row r="648685" ht="15"/>
    <row r="648686" ht="15"/>
    <row r="648687" ht="15"/>
    <row r="648688" ht="15"/>
    <row r="648689" ht="15"/>
    <row r="648690" ht="15"/>
    <row r="648691" ht="15"/>
    <row r="648692" ht="15"/>
    <row r="648693" ht="15"/>
    <row r="648694" ht="15"/>
    <row r="648695" ht="15"/>
    <row r="648696" ht="15"/>
    <row r="648697" ht="15"/>
    <row r="648698" ht="15"/>
    <row r="648699" ht="15"/>
    <row r="648700" ht="15"/>
    <row r="648701" ht="15"/>
    <row r="648702" ht="15"/>
    <row r="648703" ht="15"/>
    <row r="648704" ht="15"/>
    <row r="648705" ht="15"/>
    <row r="648706" ht="15"/>
    <row r="648707" ht="15"/>
    <row r="648708" ht="15"/>
    <row r="648709" ht="15"/>
    <row r="648710" ht="15"/>
    <row r="648711" ht="15"/>
    <row r="648712" ht="15"/>
    <row r="648713" ht="15"/>
    <row r="648714" ht="15"/>
    <row r="648715" ht="15"/>
    <row r="648716" ht="15"/>
    <row r="648717" ht="15"/>
    <row r="648718" ht="15"/>
    <row r="648719" ht="15"/>
    <row r="648720" ht="15"/>
    <row r="648721" ht="15"/>
    <row r="648722" ht="15"/>
    <row r="648723" ht="15"/>
    <row r="648724" ht="15"/>
    <row r="648725" ht="15"/>
    <row r="648726" ht="15"/>
    <row r="648727" ht="15"/>
    <row r="648728" ht="15"/>
    <row r="648729" ht="15"/>
    <row r="648730" ht="15"/>
    <row r="648731" ht="15"/>
    <row r="648732" ht="15"/>
    <row r="648733" ht="15"/>
    <row r="648734" ht="15"/>
    <row r="648735" ht="15"/>
    <row r="648736" ht="15"/>
    <row r="648737" ht="15"/>
    <row r="648738" ht="15"/>
    <row r="648739" ht="15"/>
    <row r="648740" ht="15"/>
    <row r="648741" ht="15"/>
    <row r="648742" ht="15"/>
    <row r="648743" ht="15"/>
    <row r="648744" ht="15"/>
    <row r="648745" ht="15"/>
    <row r="648746" ht="15"/>
    <row r="648747" ht="15"/>
    <row r="648748" ht="15"/>
    <row r="648749" ht="15"/>
    <row r="648750" ht="15"/>
    <row r="648751" ht="15"/>
    <row r="648752" ht="15"/>
    <row r="648753" ht="15"/>
    <row r="648754" ht="15"/>
    <row r="648755" ht="15"/>
    <row r="648756" ht="15"/>
    <row r="648757" ht="15"/>
    <row r="648758" ht="15"/>
    <row r="648759" ht="15"/>
    <row r="648760" ht="15"/>
    <row r="648761" ht="15"/>
    <row r="648762" ht="15"/>
    <row r="648763" ht="15"/>
    <row r="648764" ht="15"/>
    <row r="648765" ht="15"/>
    <row r="648766" ht="15"/>
    <row r="648767" ht="15"/>
    <row r="648768" ht="15"/>
    <row r="648769" ht="15"/>
    <row r="648770" ht="15"/>
    <row r="648771" ht="15"/>
    <row r="648772" ht="15"/>
    <row r="648773" ht="15"/>
    <row r="648774" ht="15"/>
    <row r="648775" ht="15"/>
    <row r="648776" ht="15"/>
    <row r="648777" ht="15"/>
    <row r="648778" ht="15"/>
    <row r="648779" ht="15"/>
    <row r="648780" ht="15"/>
    <row r="648781" ht="15"/>
    <row r="648782" ht="15"/>
    <row r="648783" ht="15"/>
    <row r="648784" ht="15"/>
    <row r="648785" ht="15"/>
    <row r="648786" ht="15"/>
    <row r="648787" ht="15"/>
    <row r="648788" ht="15"/>
    <row r="648789" ht="15"/>
    <row r="648790" ht="15"/>
    <row r="648791" ht="15"/>
    <row r="648792" ht="15"/>
    <row r="648793" ht="15"/>
    <row r="648794" ht="15"/>
    <row r="648795" ht="15"/>
    <row r="648796" ht="15"/>
    <row r="648797" ht="15"/>
    <row r="648798" ht="15"/>
    <row r="648799" ht="15"/>
    <row r="648800" ht="15"/>
    <row r="648801" ht="15"/>
    <row r="648802" ht="15"/>
    <row r="648803" ht="15"/>
    <row r="648804" ht="15"/>
    <row r="648805" ht="15"/>
    <row r="648806" ht="15"/>
    <row r="648807" ht="15"/>
    <row r="648808" ht="15"/>
    <row r="648809" ht="15"/>
    <row r="648810" ht="15"/>
    <row r="648811" ht="15"/>
    <row r="648812" ht="15"/>
    <row r="648813" ht="15"/>
    <row r="648814" ht="15"/>
    <row r="648815" ht="15"/>
    <row r="648816" ht="15"/>
    <row r="648817" ht="15"/>
    <row r="648818" ht="15"/>
    <row r="648819" ht="15"/>
    <row r="648820" ht="15"/>
    <row r="648821" ht="15"/>
    <row r="648822" ht="15"/>
    <row r="648823" ht="15"/>
    <row r="648824" ht="15"/>
    <row r="648825" ht="15"/>
    <row r="648826" ht="15"/>
    <row r="648827" ht="15"/>
    <row r="648828" ht="15"/>
    <row r="648829" ht="15"/>
    <row r="648830" ht="15"/>
    <row r="648831" ht="15"/>
    <row r="648832" ht="15"/>
    <row r="648833" ht="15"/>
    <row r="648834" ht="15"/>
    <row r="648835" ht="15"/>
    <row r="648836" ht="15"/>
    <row r="648837" ht="15"/>
    <row r="648838" ht="15"/>
    <row r="648839" ht="15"/>
    <row r="648840" ht="15"/>
    <row r="648841" ht="15"/>
    <row r="648842" ht="15"/>
    <row r="648843" ht="15"/>
    <row r="648844" ht="15"/>
    <row r="648845" ht="15"/>
    <row r="648846" ht="15"/>
    <row r="648847" ht="15"/>
    <row r="648848" ht="15"/>
    <row r="648849" ht="15"/>
    <row r="648850" ht="15"/>
    <row r="648851" ht="15"/>
    <row r="648852" ht="15"/>
    <row r="648853" ht="15"/>
    <row r="648854" ht="15"/>
    <row r="648855" ht="15"/>
    <row r="648856" ht="15"/>
    <row r="648857" ht="15"/>
    <row r="648858" ht="15"/>
    <row r="648859" ht="15"/>
    <row r="648860" ht="15"/>
    <row r="648861" ht="15"/>
    <row r="648862" ht="15"/>
    <row r="648863" ht="15"/>
    <row r="648864" ht="15"/>
    <row r="648865" ht="15"/>
    <row r="648866" ht="15"/>
    <row r="648867" ht="15"/>
    <row r="648868" ht="15"/>
    <row r="648869" ht="15"/>
    <row r="648870" ht="15"/>
    <row r="648871" ht="15"/>
    <row r="648872" ht="15"/>
    <row r="648873" ht="15"/>
    <row r="648874" ht="15"/>
    <row r="648875" ht="15"/>
    <row r="648876" ht="15"/>
    <row r="648877" ht="15"/>
    <row r="648878" ht="15"/>
    <row r="648879" ht="15"/>
    <row r="648880" ht="15"/>
    <row r="648881" ht="15"/>
    <row r="648882" ht="15"/>
    <row r="648883" ht="15"/>
    <row r="648884" ht="15"/>
    <row r="648885" ht="15"/>
    <row r="648886" ht="15"/>
    <row r="648887" ht="15"/>
    <row r="648888" ht="15"/>
    <row r="648889" ht="15"/>
    <row r="648890" ht="15"/>
    <row r="648891" ht="15"/>
    <row r="648892" ht="15"/>
    <row r="648893" ht="15"/>
    <row r="648894" ht="15"/>
    <row r="648895" ht="15"/>
    <row r="648896" ht="15"/>
    <row r="648897" ht="15"/>
    <row r="648898" ht="15"/>
    <row r="648899" ht="15"/>
    <row r="648900" ht="15"/>
    <row r="648901" ht="15"/>
    <row r="648902" ht="15"/>
    <row r="648903" ht="15"/>
    <row r="648904" ht="15"/>
    <row r="648905" ht="15"/>
    <row r="648906" ht="15"/>
    <row r="648907" ht="15"/>
    <row r="648908" ht="15"/>
    <row r="648909" ht="15"/>
    <row r="648910" ht="15"/>
    <row r="648911" ht="15"/>
    <row r="648912" ht="15"/>
    <row r="648913" ht="15"/>
    <row r="648914" ht="15"/>
    <row r="648915" ht="15"/>
    <row r="648916" ht="15"/>
    <row r="648917" ht="15"/>
    <row r="648918" ht="15"/>
    <row r="648919" ht="15"/>
    <row r="648920" ht="15"/>
    <row r="648921" ht="15"/>
    <row r="648922" ht="15"/>
    <row r="648923" ht="15"/>
    <row r="648924" ht="15"/>
    <row r="648925" ht="15"/>
    <row r="648926" ht="15"/>
    <row r="648927" ht="15"/>
    <row r="648928" ht="15"/>
    <row r="648929" ht="15"/>
    <row r="648930" ht="15"/>
    <row r="648931" ht="15"/>
    <row r="648932" ht="15"/>
    <row r="648933" ht="15"/>
    <row r="648934" ht="15"/>
    <row r="648935" ht="15"/>
    <row r="648936" ht="15"/>
    <row r="648937" ht="15"/>
    <row r="648938" ht="15"/>
    <row r="648939" ht="15"/>
    <row r="648940" ht="15"/>
    <row r="648941" ht="15"/>
    <row r="648942" ht="15"/>
    <row r="648943" ht="15"/>
    <row r="648944" ht="15"/>
    <row r="648945" ht="15"/>
    <row r="648946" ht="15"/>
    <row r="648947" ht="15"/>
    <row r="648948" ht="15"/>
    <row r="648949" ht="15"/>
    <row r="648950" ht="15"/>
    <row r="648951" ht="15"/>
    <row r="648952" ht="15"/>
    <row r="648953" ht="15"/>
    <row r="648954" ht="15"/>
    <row r="648955" ht="15"/>
    <row r="648956" ht="15"/>
    <row r="648957" ht="15"/>
    <row r="648958" ht="15"/>
    <row r="648959" ht="15"/>
    <row r="648960" ht="15"/>
    <row r="648961" ht="15"/>
    <row r="648962" ht="15"/>
    <row r="648963" ht="15"/>
    <row r="648964" ht="15"/>
    <row r="648965" ht="15"/>
    <row r="648966" ht="15"/>
    <row r="648967" ht="15"/>
    <row r="648968" ht="15"/>
    <row r="648969" ht="15"/>
    <row r="648970" ht="15"/>
    <row r="648971" ht="15"/>
    <row r="648972" ht="15"/>
    <row r="648973" ht="15"/>
    <row r="648974" ht="15"/>
    <row r="648975" ht="15"/>
    <row r="648976" ht="15"/>
    <row r="648977" ht="15"/>
    <row r="648978" ht="15"/>
    <row r="648979" ht="15"/>
    <row r="648980" ht="15"/>
    <row r="648981" ht="15"/>
    <row r="648982" ht="15"/>
    <row r="648983" ht="15"/>
    <row r="648984" ht="15"/>
    <row r="648985" ht="15"/>
    <row r="648986" ht="15"/>
    <row r="648987" ht="15"/>
    <row r="648988" ht="15"/>
    <row r="648989" ht="15"/>
    <row r="648990" ht="15"/>
    <row r="648991" ht="15"/>
    <row r="648992" ht="15"/>
    <row r="648993" ht="15"/>
    <row r="648994" ht="15"/>
    <row r="648995" ht="15"/>
    <row r="648996" ht="15"/>
    <row r="648997" ht="15"/>
    <row r="648998" ht="15"/>
    <row r="648999" ht="15"/>
    <row r="649000" ht="15"/>
    <row r="649001" ht="15"/>
    <row r="649002" ht="15"/>
    <row r="649003" ht="15"/>
    <row r="649004" ht="15"/>
    <row r="649005" ht="15"/>
    <row r="649006" ht="15"/>
    <row r="649007" ht="15"/>
    <row r="649008" ht="15"/>
    <row r="649009" ht="15"/>
    <row r="649010" ht="15"/>
    <row r="649011" ht="15"/>
    <row r="649012" ht="15"/>
    <row r="649013" ht="15"/>
    <row r="649014" ht="15"/>
    <row r="649015" ht="15"/>
    <row r="649016" ht="15"/>
    <row r="649017" ht="15"/>
    <row r="649018" ht="15"/>
    <row r="649019" ht="15"/>
    <row r="649020" ht="15"/>
    <row r="649021" ht="15"/>
    <row r="649022" ht="15"/>
    <row r="649023" ht="15"/>
    <row r="649024" ht="15"/>
    <row r="649025" ht="15"/>
    <row r="649026" ht="15"/>
    <row r="649027" ht="15"/>
    <row r="649028" ht="15"/>
    <row r="649029" ht="15"/>
    <row r="649030" ht="15"/>
    <row r="649031" ht="15"/>
    <row r="649032" ht="15"/>
    <row r="649033" ht="15"/>
    <row r="649034" ht="15"/>
    <row r="649035" ht="15"/>
    <row r="649036" ht="15"/>
    <row r="649037" ht="15"/>
    <row r="649038" ht="15"/>
    <row r="649039" ht="15"/>
    <row r="649040" ht="15"/>
    <row r="649041" ht="15"/>
    <row r="649042" ht="15"/>
    <row r="649043" ht="15"/>
    <row r="649044" ht="15"/>
    <row r="649045" ht="15"/>
    <row r="649046" ht="15"/>
    <row r="649047" ht="15"/>
    <row r="649048" ht="15"/>
    <row r="649049" ht="15"/>
    <row r="649050" ht="15"/>
    <row r="649051" ht="15"/>
    <row r="649052" ht="15"/>
    <row r="649053" ht="15"/>
    <row r="649054" ht="15"/>
    <row r="649055" ht="15"/>
    <row r="649056" ht="15"/>
    <row r="649057" ht="15"/>
    <row r="649058" ht="15"/>
    <row r="649059" ht="15"/>
    <row r="649060" ht="15"/>
    <row r="649061" ht="15"/>
    <row r="649062" ht="15"/>
    <row r="649063" ht="15"/>
    <row r="649064" ht="15"/>
    <row r="649065" ht="15"/>
    <row r="649066" ht="15"/>
    <row r="649067" ht="15"/>
    <row r="649068" ht="15"/>
    <row r="649069" ht="15"/>
    <row r="649070" ht="15"/>
    <row r="649071" ht="15"/>
    <row r="649072" ht="15"/>
    <row r="649073" ht="15"/>
    <row r="649074" ht="15"/>
    <row r="649075" ht="15"/>
    <row r="649076" ht="15"/>
    <row r="649077" ht="15"/>
    <row r="649078" ht="15"/>
    <row r="649079" ht="15"/>
    <row r="649080" ht="15"/>
    <row r="649081" ht="15"/>
    <row r="649082" ht="15"/>
    <row r="649083" ht="15"/>
    <row r="649084" ht="15"/>
    <row r="649085" ht="15"/>
    <row r="649086" ht="15"/>
    <row r="649087" ht="15"/>
    <row r="649088" ht="15"/>
    <row r="649089" ht="15"/>
    <row r="649090" ht="15"/>
    <row r="649091" ht="15"/>
    <row r="649092" ht="15"/>
    <row r="649093" ht="15"/>
    <row r="649094" ht="15"/>
    <row r="649095" ht="15"/>
    <row r="649096" ht="15"/>
    <row r="649097" ht="15"/>
    <row r="649098" ht="15"/>
    <row r="649099" ht="15"/>
    <row r="649100" ht="15"/>
    <row r="649101" ht="15"/>
    <row r="649102" ht="15"/>
    <row r="649103" ht="15"/>
    <row r="649104" ht="15"/>
    <row r="649105" ht="15"/>
    <row r="649106" ht="15"/>
    <row r="649107" ht="15"/>
    <row r="649108" ht="15"/>
    <row r="649109" ht="15"/>
    <row r="649110" ht="15"/>
    <row r="649111" ht="15"/>
    <row r="649112" ht="15"/>
    <row r="649113" ht="15"/>
    <row r="649114" ht="15"/>
    <row r="649115" ht="15"/>
    <row r="649116" ht="15"/>
    <row r="649117" ht="15"/>
    <row r="649118" ht="15"/>
    <row r="649119" ht="15"/>
    <row r="649120" ht="15"/>
    <row r="649121" ht="15"/>
    <row r="649122" ht="15"/>
    <row r="649123" ht="15"/>
    <row r="649124" ht="15"/>
    <row r="649125" ht="15"/>
    <row r="649126" ht="15"/>
    <row r="649127" ht="15"/>
    <row r="649128" ht="15"/>
    <row r="649129" ht="15"/>
    <row r="649130" ht="15"/>
    <row r="649131" ht="15"/>
    <row r="649132" ht="15"/>
    <row r="649133" ht="15"/>
    <row r="649134" ht="15"/>
    <row r="649135" ht="15"/>
    <row r="649136" ht="15"/>
    <row r="649137" ht="15"/>
    <row r="649138" ht="15"/>
    <row r="649139" ht="15"/>
    <row r="649140" ht="15"/>
    <row r="649141" ht="15"/>
    <row r="649142" ht="15"/>
    <row r="649143" ht="15"/>
    <row r="649144" ht="15"/>
    <row r="649145" ht="15"/>
    <row r="649146" ht="15"/>
    <row r="649147" ht="15"/>
    <row r="649148" ht="15"/>
    <row r="649149" ht="15"/>
    <row r="649150" ht="15"/>
    <row r="649151" ht="15"/>
    <row r="649152" ht="15"/>
    <row r="649153" ht="15"/>
    <row r="649154" ht="15"/>
    <row r="649155" ht="15"/>
    <row r="649156" ht="15"/>
    <row r="649157" ht="15"/>
    <row r="649158" ht="15"/>
    <row r="649159" ht="15"/>
    <row r="649160" ht="15"/>
    <row r="649161" ht="15"/>
    <row r="649162" ht="15"/>
    <row r="649163" ht="15"/>
    <row r="649164" ht="15"/>
    <row r="649165" ht="15"/>
    <row r="649166" ht="15"/>
    <row r="649167" ht="15"/>
    <row r="649168" ht="15"/>
    <row r="649169" ht="15"/>
    <row r="649170" ht="15"/>
    <row r="649171" ht="15"/>
    <row r="649172" ht="15"/>
    <row r="649173" ht="15"/>
    <row r="649174" ht="15"/>
    <row r="649175" ht="15"/>
    <row r="649176" ht="15"/>
    <row r="649177" ht="15"/>
    <row r="649178" ht="15"/>
    <row r="649179" ht="15"/>
    <row r="649180" ht="15"/>
    <row r="649181" ht="15"/>
    <row r="649182" ht="15"/>
    <row r="649183" ht="15"/>
    <row r="649184" ht="15"/>
    <row r="649185" ht="15"/>
    <row r="649186" ht="15"/>
    <row r="649187" ht="15"/>
    <row r="649188" ht="15"/>
    <row r="649189" ht="15"/>
    <row r="649190" ht="15"/>
    <row r="649191" ht="15"/>
    <row r="649192" ht="15"/>
    <row r="649193" ht="15"/>
    <row r="649194" ht="15"/>
    <row r="649195" ht="15"/>
    <row r="649196" ht="15"/>
    <row r="649197" ht="15"/>
    <row r="649198" ht="15"/>
    <row r="649199" ht="15"/>
    <row r="649200" ht="15"/>
    <row r="649201" ht="15"/>
    <row r="649202" ht="15"/>
    <row r="649203" ht="15"/>
    <row r="649204" ht="15"/>
    <row r="649205" ht="15"/>
    <row r="649206" ht="15"/>
    <row r="649207" ht="15"/>
    <row r="649208" ht="15"/>
    <row r="649209" ht="15"/>
    <row r="649210" ht="15"/>
    <row r="649211" ht="15"/>
    <row r="649212" ht="15"/>
    <row r="649213" ht="15"/>
    <row r="649214" ht="15"/>
    <row r="649215" ht="15"/>
    <row r="649216" ht="15"/>
    <row r="649217" ht="15"/>
    <row r="649218" ht="15"/>
    <row r="649219" ht="15"/>
    <row r="649220" ht="15"/>
    <row r="649221" ht="15"/>
    <row r="649222" ht="15"/>
    <row r="649223" ht="15"/>
    <row r="649224" ht="15"/>
    <row r="649225" ht="15"/>
    <row r="649226" ht="15"/>
    <row r="649227" ht="15"/>
    <row r="649228" ht="15"/>
    <row r="649229" ht="15"/>
    <row r="649230" ht="15"/>
    <row r="649231" ht="15"/>
    <row r="649232" ht="15"/>
    <row r="649233" ht="15"/>
    <row r="649234" ht="15"/>
    <row r="649235" ht="15"/>
    <row r="649236" ht="15"/>
    <row r="649237" ht="15"/>
    <row r="649238" ht="15"/>
    <row r="649239" ht="15"/>
    <row r="649240" ht="15"/>
    <row r="649241" ht="15"/>
    <row r="649242" ht="15"/>
    <row r="649243" ht="15"/>
    <row r="649244" ht="15"/>
    <row r="649245" ht="15"/>
    <row r="649246" ht="15"/>
    <row r="649247" ht="15"/>
    <row r="649248" ht="15"/>
    <row r="649249" ht="15"/>
    <row r="649250" ht="15"/>
    <row r="649251" ht="15"/>
    <row r="649252" ht="15"/>
    <row r="649253" ht="15"/>
    <row r="649254" ht="15"/>
    <row r="649255" ht="15"/>
    <row r="649256" ht="15"/>
    <row r="649257" ht="15"/>
    <row r="649258" ht="15"/>
    <row r="649259" ht="15"/>
    <row r="649260" ht="15"/>
    <row r="649261" ht="15"/>
    <row r="649262" ht="15"/>
    <row r="649263" ht="15"/>
    <row r="649264" ht="15"/>
    <row r="649265" ht="15"/>
    <row r="649266" ht="15"/>
    <row r="649267" ht="15"/>
    <row r="649268" ht="15"/>
    <row r="649269" ht="15"/>
    <row r="649270" ht="15"/>
    <row r="649271" ht="15"/>
    <row r="649272" ht="15"/>
    <row r="649273" ht="15"/>
    <row r="649274" ht="15"/>
    <row r="649275" ht="15"/>
    <row r="649276" ht="15"/>
    <row r="649277" ht="15"/>
    <row r="649278" ht="15"/>
    <row r="649279" ht="15"/>
    <row r="649280" ht="15"/>
    <row r="649281" ht="15"/>
    <row r="649282" ht="15"/>
    <row r="649283" ht="15"/>
    <row r="649284" ht="15"/>
    <row r="649285" ht="15"/>
    <row r="649286" ht="15"/>
    <row r="649287" ht="15"/>
    <row r="649288" ht="15"/>
    <row r="649289" ht="15"/>
    <row r="649290" ht="15"/>
    <row r="649291" ht="15"/>
    <row r="649292" ht="15"/>
    <row r="649293" ht="15"/>
    <row r="649294" ht="15"/>
    <row r="649295" ht="15"/>
    <row r="649296" ht="15"/>
    <row r="649297" ht="15"/>
    <row r="649298" ht="15"/>
    <row r="649299" ht="15"/>
    <row r="649300" ht="15"/>
    <row r="649301" ht="15"/>
    <row r="649302" ht="15"/>
    <row r="649303" ht="15"/>
    <row r="649304" ht="15"/>
    <row r="649305" ht="15"/>
    <row r="649306" ht="15"/>
    <row r="649307" ht="15"/>
    <row r="649308" ht="15"/>
    <row r="649309" ht="15"/>
    <row r="649310" ht="15"/>
    <row r="649311" ht="15"/>
    <row r="649312" ht="15"/>
    <row r="649313" ht="15"/>
    <row r="649314" ht="15"/>
    <row r="649315" ht="15"/>
    <row r="649316" ht="15"/>
    <row r="649317" ht="15"/>
    <row r="649318" ht="15"/>
    <row r="649319" ht="15"/>
    <row r="649320" ht="15"/>
    <row r="649321" ht="15"/>
    <row r="649322" ht="15"/>
    <row r="649323" ht="15"/>
    <row r="649324" ht="15"/>
    <row r="649325" ht="15"/>
    <row r="649326" ht="15"/>
    <row r="649327" ht="15"/>
    <row r="649328" ht="15"/>
    <row r="649329" ht="15"/>
    <row r="649330" ht="15"/>
    <row r="649331" ht="15"/>
    <row r="649332" ht="15"/>
    <row r="649333" ht="15"/>
    <row r="649334" ht="15"/>
    <row r="649335" ht="15"/>
    <row r="649336" ht="15"/>
    <row r="649337" ht="15"/>
    <row r="649338" ht="15"/>
    <row r="649339" ht="15"/>
    <row r="649340" ht="15"/>
    <row r="649341" ht="15"/>
    <row r="649342" ht="15"/>
    <row r="649343" ht="15"/>
    <row r="649344" ht="15"/>
    <row r="649345" ht="15"/>
    <row r="649346" ht="15"/>
    <row r="649347" ht="15"/>
    <row r="649348" ht="15"/>
    <row r="649349" ht="15"/>
    <row r="649350" ht="15"/>
    <row r="649351" ht="15"/>
    <row r="649352" ht="15"/>
    <row r="649353" ht="15"/>
    <row r="649354" ht="15"/>
    <row r="649355" ht="15"/>
    <row r="649356" ht="15"/>
    <row r="649357" ht="15"/>
    <row r="649358" ht="15"/>
    <row r="649359" ht="15"/>
    <row r="649360" ht="15"/>
    <row r="649361" ht="15"/>
    <row r="649362" ht="15"/>
    <row r="649363" ht="15"/>
    <row r="649364" ht="15"/>
    <row r="649365" ht="15"/>
    <row r="649366" ht="15"/>
    <row r="649367" ht="15"/>
    <row r="649368" ht="15"/>
    <row r="649369" ht="15"/>
    <row r="649370" ht="15"/>
    <row r="649371" ht="15"/>
    <row r="649372" ht="15"/>
    <row r="649373" ht="15"/>
    <row r="649374" ht="15"/>
    <row r="649375" ht="15"/>
    <row r="649376" ht="15"/>
    <row r="649377" ht="15"/>
    <row r="649378" ht="15"/>
    <row r="649379" ht="15"/>
    <row r="649380" ht="15"/>
    <row r="649381" ht="15"/>
    <row r="649382" ht="15"/>
    <row r="649383" ht="15"/>
    <row r="649384" ht="15"/>
    <row r="649385" ht="15"/>
    <row r="649386" ht="15"/>
    <row r="649387" ht="15"/>
    <row r="649388" ht="15"/>
    <row r="649389" ht="15"/>
    <row r="649390" ht="15"/>
    <row r="649391" ht="15"/>
    <row r="649392" ht="15"/>
    <row r="649393" ht="15"/>
    <row r="649394" ht="15"/>
    <row r="649395" ht="15"/>
    <row r="649396" ht="15"/>
    <row r="649397" ht="15"/>
    <row r="649398" ht="15"/>
    <row r="649399" ht="15"/>
    <row r="649400" ht="15"/>
    <row r="649401" ht="15"/>
    <row r="649402" ht="15"/>
    <row r="649403" ht="15"/>
    <row r="649404" ht="15"/>
    <row r="649405" ht="15"/>
    <row r="649406" ht="15"/>
    <row r="649407" ht="15"/>
    <row r="649408" ht="15"/>
    <row r="649409" ht="15"/>
    <row r="649410" ht="15"/>
    <row r="649411" ht="15"/>
    <row r="649412" ht="15"/>
    <row r="649413" ht="15"/>
    <row r="649414" ht="15"/>
    <row r="649415" ht="15"/>
    <row r="649416" ht="15"/>
    <row r="649417" ht="15"/>
    <row r="649418" ht="15"/>
    <row r="649419" ht="15"/>
    <row r="649420" ht="15"/>
    <row r="649421" ht="15"/>
    <row r="649422" ht="15"/>
    <row r="649423" ht="15"/>
    <row r="649424" ht="15"/>
    <row r="649425" ht="15"/>
    <row r="649426" ht="15"/>
    <row r="649427" ht="15"/>
    <row r="649428" ht="15"/>
    <row r="649429" ht="15"/>
    <row r="649430" ht="15"/>
    <row r="649431" ht="15"/>
    <row r="649432" ht="15"/>
    <row r="649433" ht="15"/>
    <row r="649434" ht="15"/>
    <row r="649435" ht="15"/>
    <row r="649436" ht="15"/>
    <row r="649437" ht="15"/>
    <row r="649438" ht="15"/>
    <row r="649439" ht="15"/>
    <row r="649440" ht="15"/>
    <row r="649441" ht="15"/>
    <row r="649442" ht="15"/>
    <row r="649443" ht="15"/>
    <row r="649444" ht="15"/>
    <row r="649445" ht="15"/>
    <row r="649446" ht="15"/>
    <row r="649447" ht="15"/>
    <row r="649448" ht="15"/>
    <row r="649449" ht="15"/>
    <row r="649450" ht="15"/>
    <row r="649451" ht="15"/>
    <row r="649452" ht="15"/>
    <row r="649453" ht="15"/>
    <row r="649454" ht="15"/>
    <row r="649455" ht="15"/>
    <row r="649456" ht="15"/>
    <row r="649457" ht="15"/>
    <row r="649458" ht="15"/>
    <row r="649459" ht="15"/>
    <row r="649460" ht="15"/>
    <row r="649461" ht="15"/>
    <row r="649462" ht="15"/>
    <row r="649463" ht="15"/>
    <row r="649464" ht="15"/>
    <row r="649465" ht="15"/>
    <row r="649466" ht="15"/>
    <row r="649467" ht="15"/>
    <row r="649468" ht="15"/>
    <row r="649469" ht="15"/>
    <row r="649470" ht="15"/>
    <row r="649471" ht="15"/>
    <row r="649472" ht="15"/>
    <row r="649473" ht="15"/>
    <row r="649474" ht="15"/>
    <row r="649475" ht="15"/>
    <row r="649476" ht="15"/>
    <row r="649477" ht="15"/>
    <row r="649478" ht="15"/>
    <row r="649479" ht="15"/>
    <row r="649480" ht="15"/>
    <row r="649481" ht="15"/>
    <row r="649482" ht="15"/>
    <row r="649483" ht="15"/>
    <row r="649484" ht="15"/>
    <row r="649485" ht="15"/>
    <row r="649486" ht="15"/>
    <row r="649487" ht="15"/>
    <row r="649488" ht="15"/>
    <row r="649489" ht="15"/>
    <row r="649490" ht="15"/>
    <row r="649491" ht="15"/>
    <row r="649492" ht="15"/>
    <row r="649493" ht="15"/>
    <row r="649494" ht="15"/>
    <row r="649495" ht="15"/>
    <row r="649496" ht="15"/>
    <row r="649497" ht="15"/>
    <row r="649498" ht="15"/>
    <row r="649499" ht="15"/>
    <row r="649500" ht="15"/>
    <row r="649501" ht="15"/>
    <row r="649502" ht="15"/>
    <row r="649503" ht="15"/>
    <row r="649504" ht="15"/>
    <row r="649505" ht="15"/>
    <row r="649506" ht="15"/>
    <row r="649507" ht="15"/>
    <row r="649508" ht="15"/>
    <row r="649509" ht="15"/>
    <row r="649510" ht="15"/>
    <row r="649511" ht="15"/>
    <row r="649512" ht="15"/>
    <row r="649513" ht="15"/>
    <row r="649514" ht="15"/>
    <row r="649515" ht="15"/>
    <row r="649516" ht="15"/>
    <row r="649517" ht="15"/>
    <row r="649518" ht="15"/>
    <row r="649519" ht="15"/>
    <row r="649520" ht="15"/>
    <row r="649521" ht="15"/>
    <row r="649522" ht="15"/>
    <row r="649523" ht="15"/>
    <row r="649524" ht="15"/>
    <row r="649525" ht="15"/>
    <row r="649526" ht="15"/>
    <row r="649527" ht="15"/>
    <row r="649528" ht="15"/>
    <row r="649529" ht="15"/>
    <row r="649530" ht="15"/>
    <row r="649531" ht="15"/>
    <row r="649532" ht="15"/>
    <row r="649533" ht="15"/>
    <row r="649534" ht="15"/>
    <row r="649535" ht="15"/>
    <row r="649536" ht="15"/>
    <row r="649537" ht="15"/>
    <row r="649538" ht="15"/>
    <row r="649539" ht="15"/>
    <row r="649540" ht="15"/>
    <row r="649541" ht="15"/>
    <row r="649542" ht="15"/>
    <row r="649543" ht="15"/>
    <row r="649544" ht="15"/>
    <row r="649545" ht="15"/>
    <row r="649546" ht="15"/>
    <row r="649547" ht="15"/>
    <row r="649548" ht="15"/>
    <row r="649549" ht="15"/>
    <row r="649550" ht="15"/>
    <row r="649551" ht="15"/>
    <row r="649552" ht="15"/>
    <row r="649553" ht="15"/>
    <row r="649554" ht="15"/>
    <row r="649555" ht="15"/>
    <row r="649556" ht="15"/>
    <row r="649557" ht="15"/>
    <row r="649558" ht="15"/>
    <row r="649559" ht="15"/>
    <row r="649560" ht="15"/>
    <row r="649561" ht="15"/>
    <row r="649562" ht="15"/>
    <row r="649563" ht="15"/>
    <row r="649564" ht="15"/>
    <row r="649565" ht="15"/>
    <row r="649566" ht="15"/>
    <row r="649567" ht="15"/>
    <row r="649568" ht="15"/>
    <row r="649569" ht="15"/>
    <row r="649570" ht="15"/>
    <row r="649571" ht="15"/>
    <row r="649572" ht="15"/>
    <row r="649573" ht="15"/>
    <row r="649574" ht="15"/>
    <row r="649575" ht="15"/>
    <row r="649576" ht="15"/>
    <row r="649577" ht="15"/>
    <row r="649578" ht="15"/>
    <row r="649579" ht="15"/>
    <row r="649580" ht="15"/>
    <row r="649581" ht="15"/>
    <row r="649582" ht="15"/>
    <row r="649583" ht="15"/>
    <row r="649584" ht="15"/>
    <row r="649585" ht="15"/>
    <row r="649586" ht="15"/>
    <row r="649587" ht="15"/>
    <row r="649588" ht="15"/>
    <row r="649589" ht="15"/>
    <row r="649590" ht="15"/>
    <row r="649591" ht="15"/>
    <row r="649592" ht="15"/>
    <row r="649593" ht="15"/>
    <row r="649594" ht="15"/>
    <row r="649595" ht="15"/>
    <row r="649596" ht="15"/>
    <row r="649597" ht="15"/>
    <row r="649598" ht="15"/>
    <row r="649599" ht="15"/>
    <row r="649600" ht="15"/>
    <row r="649601" ht="15"/>
    <row r="649602" ht="15"/>
    <row r="649603" ht="15"/>
    <row r="649604" ht="15"/>
    <row r="649605" ht="15"/>
    <row r="649606" ht="15"/>
    <row r="649607" ht="15"/>
    <row r="649608" ht="15"/>
    <row r="649609" ht="15"/>
    <row r="649610" ht="15"/>
    <row r="649611" ht="15"/>
    <row r="649612" ht="15"/>
    <row r="649613" ht="15"/>
    <row r="649614" ht="15"/>
    <row r="649615" ht="15"/>
    <row r="649616" ht="15"/>
    <row r="649617" ht="15"/>
    <row r="649618" ht="15"/>
    <row r="649619" ht="15"/>
    <row r="649620" ht="15"/>
    <row r="649621" ht="15"/>
    <row r="649622" ht="15"/>
    <row r="649623" ht="15"/>
    <row r="649624" ht="15"/>
    <row r="649625" ht="15"/>
    <row r="649626" ht="15"/>
    <row r="649627" ht="15"/>
    <row r="649628" ht="15"/>
    <row r="649629" ht="15"/>
    <row r="649630" ht="15"/>
    <row r="649631" ht="15"/>
    <row r="649632" ht="15"/>
    <row r="649633" ht="15"/>
    <row r="649634" ht="15"/>
    <row r="649635" ht="15"/>
    <row r="649636" ht="15"/>
    <row r="649637" ht="15"/>
    <row r="649638" ht="15"/>
    <row r="649639" ht="15"/>
    <row r="649640" ht="15"/>
    <row r="649641" ht="15"/>
    <row r="649642" ht="15"/>
    <row r="649643" ht="15"/>
    <row r="649644" ht="15"/>
    <row r="649645" ht="15"/>
    <row r="649646" ht="15"/>
    <row r="649647" ht="15"/>
    <row r="649648" ht="15"/>
    <row r="649649" ht="15"/>
    <row r="649650" ht="15"/>
    <row r="649651" ht="15"/>
    <row r="649652" ht="15"/>
    <row r="649653" ht="15"/>
    <row r="649654" ht="15"/>
    <row r="649655" ht="15"/>
    <row r="649656" ht="15"/>
    <row r="649657" ht="15"/>
    <row r="649658" ht="15"/>
    <row r="649659" ht="15"/>
    <row r="649660" ht="15"/>
    <row r="649661" ht="15"/>
    <row r="649662" ht="15"/>
    <row r="649663" ht="15"/>
    <row r="649664" ht="15"/>
    <row r="649665" ht="15"/>
    <row r="649666" ht="15"/>
    <row r="649667" ht="15"/>
    <row r="649668" ht="15"/>
    <row r="649669" ht="15"/>
    <row r="649670" ht="15"/>
    <row r="649671" ht="15"/>
    <row r="649672" ht="15"/>
    <row r="649673" ht="15"/>
    <row r="649674" ht="15"/>
    <row r="649675" ht="15"/>
    <row r="649676" ht="15"/>
    <row r="649677" ht="15"/>
    <row r="649678" ht="15"/>
    <row r="649679" ht="15"/>
    <row r="649680" ht="15"/>
    <row r="649681" ht="15"/>
    <row r="649682" ht="15"/>
    <row r="649683" ht="15"/>
    <row r="649684" ht="15"/>
    <row r="649685" ht="15"/>
    <row r="649686" ht="15"/>
    <row r="649687" ht="15"/>
    <row r="649688" ht="15"/>
    <row r="649689" ht="15"/>
    <row r="649690" ht="15"/>
    <row r="649691" ht="15"/>
    <row r="649692" ht="15"/>
    <row r="649693" ht="15"/>
    <row r="649694" ht="15"/>
    <row r="649695" ht="15"/>
    <row r="649696" ht="15"/>
    <row r="649697" ht="15"/>
    <row r="649698" ht="15"/>
    <row r="649699" ht="15"/>
    <row r="649700" ht="15"/>
    <row r="649701" ht="15"/>
    <row r="649702" ht="15"/>
    <row r="649703" ht="15"/>
    <row r="649704" ht="15"/>
    <row r="649705" ht="15"/>
    <row r="649706" ht="15"/>
    <row r="649707" ht="15"/>
    <row r="649708" ht="15"/>
    <row r="649709" ht="15"/>
    <row r="649710" ht="15"/>
    <row r="649711" ht="15"/>
    <row r="649712" ht="15"/>
    <row r="649713" ht="15"/>
    <row r="649714" ht="15"/>
    <row r="649715" ht="15"/>
    <row r="649716" ht="15"/>
    <row r="649717" ht="15"/>
    <row r="649718" ht="15"/>
    <row r="649719" ht="15"/>
    <row r="649720" ht="15"/>
    <row r="649721" ht="15"/>
    <row r="649722" ht="15"/>
    <row r="649723" ht="15"/>
    <row r="649724" ht="15"/>
    <row r="649725" ht="15"/>
    <row r="649726" ht="15"/>
    <row r="649727" ht="15"/>
    <row r="649728" ht="15"/>
    <row r="649729" ht="15"/>
    <row r="649730" ht="15"/>
    <row r="649731" ht="15"/>
    <row r="649732" ht="15"/>
    <row r="649733" ht="15"/>
    <row r="649734" ht="15"/>
    <row r="649735" ht="15"/>
    <row r="649736" ht="15"/>
    <row r="649737" ht="15"/>
    <row r="649738" ht="15"/>
    <row r="649739" ht="15"/>
    <row r="649740" ht="15"/>
    <row r="649741" ht="15"/>
    <row r="649742" ht="15"/>
    <row r="649743" ht="15"/>
    <row r="649744" ht="15"/>
    <row r="649745" ht="15"/>
    <row r="649746" ht="15"/>
    <row r="649747" ht="15"/>
    <row r="649748" ht="15"/>
    <row r="649749" ht="15"/>
    <row r="649750" ht="15"/>
    <row r="649751" ht="15"/>
    <row r="649752" ht="15"/>
    <row r="649753" ht="15"/>
    <row r="649754" ht="15"/>
    <row r="649755" ht="15"/>
    <row r="649756" ht="15"/>
    <row r="649757" ht="15"/>
    <row r="649758" ht="15"/>
    <row r="649759" ht="15"/>
    <row r="649760" ht="15"/>
    <row r="649761" ht="15"/>
    <row r="649762" ht="15"/>
    <row r="649763" ht="15"/>
    <row r="649764" ht="15"/>
    <row r="649765" ht="15"/>
    <row r="649766" ht="15"/>
    <row r="649767" ht="15"/>
    <row r="649768" ht="15"/>
    <row r="649769" ht="15"/>
    <row r="649770" ht="15"/>
    <row r="649771" ht="15"/>
    <row r="649772" ht="15"/>
    <row r="649773" ht="15"/>
    <row r="649774" ht="15"/>
    <row r="649775" ht="15"/>
    <row r="649776" ht="15"/>
    <row r="649777" ht="15"/>
    <row r="649778" ht="15"/>
    <row r="649779" ht="15"/>
    <row r="649780" ht="15"/>
    <row r="649781" ht="15"/>
    <row r="649782" ht="15"/>
    <row r="649783" ht="15"/>
    <row r="649784" ht="15"/>
    <row r="649785" ht="15"/>
    <row r="649786" ht="15"/>
    <row r="649787" ht="15"/>
    <row r="649788" ht="15"/>
    <row r="649789" ht="15"/>
    <row r="649790" ht="15"/>
    <row r="649791" ht="15"/>
    <row r="649792" ht="15"/>
    <row r="649793" ht="15"/>
    <row r="649794" ht="15"/>
    <row r="649795" ht="15"/>
    <row r="649796" ht="15"/>
    <row r="649797" ht="15"/>
    <row r="649798" ht="15"/>
    <row r="649799" ht="15"/>
    <row r="649800" ht="15"/>
    <row r="649801" ht="15"/>
    <row r="649802" ht="15"/>
    <row r="649803" ht="15"/>
    <row r="649804" ht="15"/>
    <row r="649805" ht="15"/>
    <row r="649806" ht="15"/>
    <row r="649807" ht="15"/>
    <row r="649808" ht="15"/>
    <row r="649809" ht="15"/>
    <row r="649810" ht="15"/>
    <row r="649811" ht="15"/>
    <row r="649812" ht="15"/>
    <row r="649813" ht="15"/>
    <row r="649814" ht="15"/>
    <row r="649815" ht="15"/>
    <row r="649816" ht="15"/>
    <row r="649817" ht="15"/>
    <row r="649818" ht="15"/>
    <row r="649819" ht="15"/>
    <row r="649820" ht="15"/>
    <row r="649821" ht="15"/>
    <row r="649822" ht="15"/>
    <row r="649823" ht="15"/>
    <row r="649824" ht="15"/>
    <row r="649825" ht="15"/>
    <row r="649826" ht="15"/>
    <row r="649827" ht="15"/>
    <row r="649828" ht="15"/>
    <row r="649829" ht="15"/>
    <row r="649830" ht="15"/>
    <row r="649831" ht="15"/>
    <row r="649832" ht="15"/>
    <row r="649833" ht="15"/>
    <row r="649834" ht="15"/>
    <row r="649835" ht="15"/>
    <row r="649836" ht="15"/>
    <row r="649837" ht="15"/>
    <row r="649838" ht="15"/>
    <row r="649839" ht="15"/>
    <row r="649840" ht="15"/>
    <row r="649841" ht="15"/>
    <row r="649842" ht="15"/>
    <row r="649843" ht="15"/>
    <row r="649844" ht="15"/>
    <row r="649845" ht="15"/>
    <row r="649846" ht="15"/>
    <row r="649847" ht="15"/>
    <row r="649848" ht="15"/>
    <row r="649849" ht="15"/>
    <row r="649850" ht="15"/>
    <row r="649851" ht="15"/>
    <row r="649852" ht="15"/>
    <row r="649853" ht="15"/>
    <row r="649854" ht="15"/>
    <row r="649855" ht="15"/>
    <row r="649856" ht="15"/>
    <row r="649857" ht="15"/>
    <row r="649858" ht="15"/>
    <row r="649859" ht="15"/>
    <row r="649860" ht="15"/>
    <row r="649861" ht="15"/>
    <row r="649862" ht="15"/>
    <row r="649863" ht="15"/>
    <row r="649864" ht="15"/>
    <row r="649865" ht="15"/>
    <row r="649866" ht="15"/>
    <row r="649867" ht="15"/>
    <row r="649868" ht="15"/>
    <row r="649869" ht="15"/>
    <row r="649870" ht="15"/>
    <row r="649871" ht="15"/>
    <row r="649872" ht="15"/>
    <row r="649873" ht="15"/>
    <row r="649874" ht="15"/>
    <row r="649875" ht="15"/>
    <row r="649876" ht="15"/>
    <row r="649877" ht="15"/>
    <row r="649878" ht="15"/>
    <row r="649879" ht="15"/>
    <row r="649880" ht="15"/>
    <row r="649881" ht="15"/>
    <row r="649882" ht="15"/>
    <row r="649883" ht="15"/>
    <row r="649884" ht="15"/>
    <row r="649885" ht="15"/>
    <row r="649886" ht="15"/>
    <row r="649887" ht="15"/>
    <row r="649888" ht="15"/>
    <row r="649889" ht="15"/>
    <row r="649890" ht="15"/>
    <row r="649891" ht="15"/>
    <row r="649892" ht="15"/>
    <row r="649893" ht="15"/>
    <row r="649894" ht="15"/>
    <row r="649895" ht="15"/>
    <row r="649896" ht="15"/>
    <row r="649897" ht="15"/>
    <row r="649898" ht="15"/>
    <row r="649899" ht="15"/>
    <row r="649900" ht="15"/>
    <row r="649901" ht="15"/>
    <row r="649902" ht="15"/>
    <row r="649903" ht="15"/>
    <row r="649904" ht="15"/>
    <row r="649905" ht="15"/>
    <row r="649906" ht="15"/>
    <row r="649907" ht="15"/>
    <row r="649908" ht="15"/>
    <row r="649909" ht="15"/>
    <row r="649910" ht="15"/>
    <row r="649911" ht="15"/>
    <row r="649912" ht="15"/>
    <row r="649913" ht="15"/>
    <row r="649914" ht="15"/>
    <row r="649915" ht="15"/>
    <row r="649916" ht="15"/>
    <row r="649917" ht="15"/>
    <row r="649918" ht="15"/>
    <row r="649919" ht="15"/>
    <row r="649920" ht="15"/>
    <row r="649921" ht="15"/>
    <row r="649922" ht="15"/>
    <row r="649923" ht="15"/>
    <row r="649924" ht="15"/>
    <row r="649925" ht="15"/>
    <row r="649926" ht="15"/>
    <row r="649927" ht="15"/>
    <row r="649928" ht="15"/>
    <row r="649929" ht="15"/>
    <row r="649930" ht="15"/>
    <row r="649931" ht="15"/>
    <row r="649932" ht="15"/>
    <row r="649933" ht="15"/>
    <row r="649934" ht="15"/>
    <row r="649935" ht="15"/>
    <row r="649936" ht="15"/>
    <row r="649937" ht="15"/>
    <row r="649938" ht="15"/>
    <row r="649939" ht="15"/>
    <row r="649940" ht="15"/>
    <row r="649941" ht="15"/>
    <row r="649942" ht="15"/>
    <row r="649943" ht="15"/>
    <row r="649944" ht="15"/>
    <row r="649945" ht="15"/>
    <row r="649946" ht="15"/>
    <row r="649947" ht="15"/>
    <row r="649948" ht="15"/>
    <row r="649949" ht="15"/>
    <row r="649950" ht="15"/>
    <row r="649951" ht="15"/>
    <row r="649952" ht="15"/>
    <row r="649953" ht="15"/>
    <row r="649954" ht="15"/>
    <row r="649955" ht="15"/>
    <row r="649956" ht="15"/>
    <row r="649957" ht="15"/>
    <row r="649958" ht="15"/>
    <row r="649959" ht="15"/>
    <row r="649960" ht="15"/>
    <row r="649961" ht="15"/>
    <row r="649962" ht="15"/>
    <row r="649963" ht="15"/>
    <row r="649964" ht="15"/>
    <row r="649965" ht="15"/>
    <row r="649966" ht="15"/>
    <row r="649967" ht="15"/>
    <row r="649968" ht="15"/>
    <row r="649969" ht="15"/>
    <row r="649970" ht="15"/>
    <row r="649971" ht="15"/>
    <row r="649972" ht="15"/>
    <row r="649973" ht="15"/>
    <row r="649974" ht="15"/>
    <row r="649975" ht="15"/>
    <row r="649976" ht="15"/>
    <row r="649977" ht="15"/>
    <row r="649978" ht="15"/>
    <row r="649979" ht="15"/>
    <row r="649980" ht="15"/>
    <row r="649981" ht="15"/>
    <row r="649982" ht="15"/>
    <row r="649983" ht="15"/>
    <row r="649984" ht="15"/>
    <row r="649985" ht="15"/>
    <row r="649986" ht="15"/>
    <row r="649987" ht="15"/>
    <row r="649988" ht="15"/>
    <row r="649989" ht="15"/>
    <row r="649990" ht="15"/>
    <row r="649991" ht="15"/>
    <row r="649992" ht="15"/>
    <row r="649993" ht="15"/>
    <row r="649994" ht="15"/>
    <row r="649995" ht="15"/>
    <row r="649996" ht="15"/>
    <row r="649997" ht="15"/>
    <row r="649998" ht="15"/>
    <row r="649999" ht="15"/>
    <row r="650000" ht="15"/>
    <row r="650001" ht="15"/>
    <row r="650002" ht="15"/>
    <row r="650003" ht="15"/>
    <row r="650004" ht="15"/>
    <row r="650005" ht="15"/>
    <row r="650006" ht="15"/>
    <row r="650007" ht="15"/>
    <row r="650008" ht="15"/>
    <row r="650009" ht="15"/>
    <row r="650010" ht="15"/>
    <row r="650011" ht="15"/>
    <row r="650012" ht="15"/>
    <row r="650013" ht="15"/>
    <row r="650014" ht="15"/>
    <row r="650015" ht="15"/>
    <row r="650016" ht="15"/>
    <row r="650017" ht="15"/>
    <row r="650018" ht="15"/>
    <row r="650019" ht="15"/>
    <row r="650020" ht="15"/>
    <row r="650021" ht="15"/>
    <row r="650022" ht="15"/>
    <row r="650023" ht="15"/>
    <row r="650024" ht="15"/>
    <row r="650025" ht="15"/>
    <row r="650026" ht="15"/>
    <row r="650027" ht="15"/>
    <row r="650028" ht="15"/>
    <row r="650029" ht="15"/>
    <row r="650030" ht="15"/>
    <row r="650031" ht="15"/>
    <row r="650032" ht="15"/>
    <row r="650033" ht="15"/>
    <row r="650034" ht="15"/>
    <row r="650035" ht="15"/>
    <row r="650036" ht="15"/>
    <row r="650037" ht="15"/>
    <row r="650038" ht="15"/>
    <row r="650039" ht="15"/>
    <row r="650040" ht="15"/>
    <row r="650041" ht="15"/>
    <row r="650042" ht="15"/>
    <row r="650043" ht="15"/>
    <row r="650044" ht="15"/>
    <row r="650045" ht="15"/>
    <row r="650046" ht="15"/>
    <row r="650047" ht="15"/>
    <row r="650048" ht="15"/>
    <row r="650049" ht="15"/>
    <row r="650050" ht="15"/>
    <row r="650051" ht="15"/>
    <row r="650052" ht="15"/>
    <row r="650053" ht="15"/>
    <row r="650054" ht="15"/>
    <row r="650055" ht="15"/>
    <row r="650056" ht="15"/>
    <row r="650057" ht="15"/>
    <row r="650058" ht="15"/>
    <row r="650059" ht="15"/>
    <row r="650060" ht="15"/>
    <row r="650061" ht="15"/>
    <row r="650062" ht="15"/>
    <row r="650063" ht="15"/>
    <row r="650064" ht="15"/>
    <row r="650065" ht="15"/>
    <row r="650066" ht="15"/>
    <row r="650067" ht="15"/>
    <row r="650068" ht="15"/>
    <row r="650069" ht="15"/>
    <row r="650070" ht="15"/>
    <row r="650071" ht="15"/>
    <row r="650072" ht="15"/>
    <row r="650073" ht="15"/>
    <row r="650074" ht="15"/>
    <row r="650075" ht="15"/>
    <row r="650076" ht="15"/>
    <row r="650077" ht="15"/>
    <row r="650078" ht="15"/>
    <row r="650079" ht="15"/>
    <row r="650080" ht="15"/>
    <row r="650081" ht="15"/>
    <row r="650082" ht="15"/>
    <row r="650083" ht="15"/>
    <row r="650084" ht="15"/>
    <row r="650085" ht="15"/>
    <row r="650086" ht="15"/>
    <row r="650087" ht="15"/>
    <row r="650088" ht="15"/>
    <row r="650089" ht="15"/>
    <row r="650090" ht="15"/>
    <row r="650091" ht="15"/>
    <row r="650092" ht="15"/>
    <row r="650093" ht="15"/>
    <row r="650094" ht="15"/>
    <row r="650095" ht="15"/>
    <row r="650096" ht="15"/>
    <row r="650097" ht="15"/>
    <row r="650098" ht="15"/>
    <row r="650099" ht="15"/>
    <row r="650100" ht="15"/>
    <row r="650101" ht="15"/>
    <row r="650102" ht="15"/>
    <row r="650103" ht="15"/>
    <row r="650104" ht="15"/>
    <row r="650105" ht="15"/>
    <row r="650106" ht="15"/>
    <row r="650107" ht="15"/>
    <row r="650108" ht="15"/>
    <row r="650109" ht="15"/>
    <row r="650110" ht="15"/>
    <row r="650111" ht="15"/>
    <row r="650112" ht="15"/>
    <row r="650113" ht="15"/>
    <row r="650114" ht="15"/>
    <row r="650115" ht="15"/>
    <row r="650116" ht="15"/>
    <row r="650117" ht="15"/>
    <row r="650118" ht="15"/>
    <row r="650119" ht="15"/>
    <row r="650120" ht="15"/>
    <row r="650121" ht="15"/>
    <row r="650122" ht="15"/>
    <row r="650123" ht="15"/>
    <row r="650124" ht="15"/>
    <row r="650125" ht="15"/>
    <row r="650126" ht="15"/>
    <row r="650127" ht="15"/>
    <row r="650128" ht="15"/>
    <row r="650129" ht="15"/>
    <row r="650130" ht="15"/>
    <row r="650131" ht="15"/>
    <row r="650132" ht="15"/>
    <row r="650133" ht="15"/>
    <row r="650134" ht="15"/>
    <row r="650135" ht="15"/>
    <row r="650136" ht="15"/>
    <row r="650137" ht="15"/>
    <row r="650138" ht="15"/>
    <row r="650139" ht="15"/>
    <row r="650140" ht="15"/>
    <row r="650141" ht="15"/>
    <row r="650142" ht="15"/>
    <row r="650143" ht="15"/>
    <row r="650144" ht="15"/>
    <row r="650145" ht="15"/>
    <row r="650146" ht="15"/>
    <row r="650147" ht="15"/>
    <row r="650148" ht="15"/>
    <row r="650149" ht="15"/>
    <row r="650150" ht="15"/>
    <row r="650151" ht="15"/>
    <row r="650152" ht="15"/>
    <row r="650153" ht="15"/>
    <row r="650154" ht="15"/>
    <row r="650155" ht="15"/>
    <row r="650156" ht="15"/>
    <row r="650157" ht="15"/>
    <row r="650158" ht="15"/>
    <row r="650159" ht="15"/>
    <row r="650160" ht="15"/>
    <row r="650161" ht="15"/>
    <row r="650162" ht="15"/>
    <row r="650163" ht="15"/>
    <row r="650164" ht="15"/>
    <row r="650165" ht="15"/>
    <row r="650166" ht="15"/>
    <row r="650167" ht="15"/>
    <row r="650168" ht="15"/>
    <row r="650169" ht="15"/>
    <row r="650170" ht="15"/>
    <row r="650171" ht="15"/>
    <row r="650172" ht="15"/>
    <row r="650173" ht="15"/>
    <row r="650174" ht="15"/>
    <row r="650175" ht="15"/>
    <row r="650176" ht="15"/>
    <row r="650177" ht="15"/>
    <row r="650178" ht="15"/>
    <row r="650179" ht="15"/>
    <row r="650180" ht="15"/>
    <row r="650181" ht="15"/>
    <row r="650182" ht="15"/>
    <row r="650183" ht="15"/>
    <row r="650184" ht="15"/>
    <row r="650185" ht="15"/>
    <row r="650186" ht="15"/>
    <row r="650187" ht="15"/>
    <row r="650188" ht="15"/>
    <row r="650189" ht="15"/>
    <row r="650190" ht="15"/>
    <row r="650191" ht="15"/>
    <row r="650192" ht="15"/>
    <row r="650193" ht="15"/>
    <row r="650194" ht="15"/>
    <row r="650195" ht="15"/>
    <row r="650196" ht="15"/>
    <row r="650197" ht="15"/>
    <row r="650198" ht="15"/>
    <row r="650199" ht="15"/>
    <row r="650200" ht="15"/>
    <row r="650201" ht="15"/>
    <row r="650202" ht="15"/>
    <row r="650203" ht="15"/>
    <row r="650204" ht="15"/>
    <row r="650205" ht="15"/>
    <row r="650206" ht="15"/>
    <row r="650207" ht="15"/>
    <row r="650208" ht="15"/>
    <row r="650209" ht="15"/>
    <row r="650210" ht="15"/>
    <row r="650211" ht="15"/>
    <row r="650212" ht="15"/>
    <row r="650213" ht="15"/>
    <row r="650214" ht="15"/>
    <row r="650215" ht="15"/>
    <row r="650216" ht="15"/>
    <row r="650217" ht="15"/>
    <row r="650218" ht="15"/>
    <row r="650219" ht="15"/>
    <row r="650220" ht="15"/>
    <row r="650221" ht="15"/>
    <row r="650222" ht="15"/>
    <row r="650223" ht="15"/>
    <row r="650224" ht="15"/>
    <row r="650225" ht="15"/>
    <row r="650226" ht="15"/>
    <row r="650227" ht="15"/>
    <row r="650228" ht="15"/>
    <row r="650229" ht="15"/>
    <row r="650230" ht="15"/>
    <row r="650231" ht="15"/>
    <row r="650232" ht="15"/>
    <row r="650233" ht="15"/>
    <row r="650234" ht="15"/>
    <row r="650235" ht="15"/>
    <row r="650236" ht="15"/>
    <row r="650237" ht="15"/>
    <row r="650238" ht="15"/>
    <row r="650239" ht="15"/>
    <row r="650240" ht="15"/>
    <row r="650241" ht="15"/>
    <row r="650242" ht="15"/>
    <row r="650243" ht="15"/>
    <row r="650244" ht="15"/>
    <row r="650245" ht="15"/>
    <row r="650246" ht="15"/>
    <row r="650247" ht="15"/>
    <row r="650248" ht="15"/>
    <row r="650249" ht="15"/>
    <row r="650250" ht="15"/>
    <row r="650251" ht="15"/>
    <row r="650252" ht="15"/>
    <row r="650253" ht="15"/>
    <row r="650254" ht="15"/>
    <row r="650255" ht="15"/>
    <row r="650256" ht="15"/>
    <row r="650257" ht="15"/>
    <row r="650258" ht="15"/>
    <row r="650259" ht="15"/>
    <row r="650260" ht="15"/>
    <row r="650261" ht="15"/>
    <row r="650262" ht="15"/>
    <row r="650263" ht="15"/>
    <row r="650264" ht="15"/>
    <row r="650265" ht="15"/>
    <row r="650266" ht="15"/>
    <row r="650267" ht="15"/>
    <row r="650268" ht="15"/>
    <row r="650269" ht="15"/>
    <row r="650270" ht="15"/>
    <row r="650271" ht="15"/>
    <row r="650272" ht="15"/>
    <row r="650273" ht="15"/>
    <row r="650274" ht="15"/>
    <row r="650275" ht="15"/>
    <row r="650276" ht="15"/>
    <row r="650277" ht="15"/>
    <row r="650278" ht="15"/>
    <row r="650279" ht="15"/>
    <row r="650280" ht="15"/>
    <row r="650281" ht="15"/>
    <row r="650282" ht="15"/>
    <row r="650283" ht="15"/>
    <row r="650284" ht="15"/>
    <row r="650285" ht="15"/>
    <row r="650286" ht="15"/>
    <row r="650287" ht="15"/>
    <row r="650288" ht="15"/>
    <row r="650289" ht="15"/>
    <row r="650290" ht="15"/>
    <row r="650291" ht="15"/>
    <row r="650292" ht="15"/>
    <row r="650293" ht="15"/>
    <row r="650294" ht="15"/>
    <row r="650295" ht="15"/>
    <row r="650296" ht="15"/>
    <row r="650297" ht="15"/>
    <row r="650298" ht="15"/>
    <row r="650299" ht="15"/>
    <row r="650300" ht="15"/>
    <row r="650301" ht="15"/>
    <row r="650302" ht="15"/>
    <row r="650303" ht="15"/>
    <row r="650304" ht="15"/>
    <row r="650305" ht="15"/>
    <row r="650306" ht="15"/>
    <row r="650307" ht="15"/>
    <row r="650308" ht="15"/>
    <row r="650309" ht="15"/>
    <row r="650310" ht="15"/>
    <row r="650311" ht="15"/>
    <row r="650312" ht="15"/>
    <row r="650313" ht="15"/>
    <row r="650314" ht="15"/>
    <row r="650315" ht="15"/>
    <row r="650316" ht="15"/>
    <row r="650317" ht="15"/>
    <row r="650318" ht="15"/>
    <row r="650319" ht="15"/>
    <row r="650320" ht="15"/>
    <row r="650321" ht="15"/>
    <row r="650322" ht="15"/>
    <row r="650323" ht="15"/>
    <row r="650324" ht="15"/>
    <row r="650325" ht="15"/>
    <row r="650326" ht="15"/>
    <row r="650327" ht="15"/>
    <row r="650328" ht="15"/>
    <row r="650329" ht="15"/>
    <row r="650330" ht="15"/>
    <row r="650331" ht="15"/>
    <row r="650332" ht="15"/>
    <row r="650333" ht="15"/>
    <row r="650334" ht="15"/>
    <row r="650335" ht="15"/>
    <row r="650336" ht="15"/>
    <row r="650337" ht="15"/>
    <row r="650338" ht="15"/>
    <row r="650339" ht="15"/>
    <row r="650340" ht="15"/>
    <row r="650341" ht="15"/>
    <row r="650342" ht="15"/>
    <row r="650343" ht="15"/>
    <row r="650344" ht="15"/>
    <row r="650345" ht="15"/>
    <row r="650346" ht="15"/>
    <row r="650347" ht="15"/>
    <row r="650348" ht="15"/>
    <row r="650349" ht="15"/>
    <row r="650350" ht="15"/>
    <row r="650351" ht="15"/>
    <row r="650352" ht="15"/>
    <row r="650353" ht="15"/>
    <row r="650354" ht="15"/>
    <row r="650355" ht="15"/>
    <row r="650356" ht="15"/>
    <row r="650357" ht="15"/>
    <row r="650358" ht="15"/>
    <row r="650359" ht="15"/>
    <row r="650360" ht="15"/>
    <row r="650361" ht="15"/>
    <row r="650362" ht="15"/>
    <row r="650363" ht="15"/>
    <row r="650364" ht="15"/>
    <row r="650365" ht="15"/>
    <row r="650366" ht="15"/>
    <row r="650367" ht="15"/>
    <row r="650368" ht="15"/>
    <row r="650369" ht="15"/>
    <row r="650370" ht="15"/>
    <row r="650371" ht="15"/>
    <row r="650372" ht="15"/>
    <row r="650373" ht="15"/>
    <row r="650374" ht="15"/>
    <row r="650375" ht="15"/>
    <row r="650376" ht="15"/>
    <row r="650377" ht="15"/>
    <row r="650378" ht="15"/>
    <row r="650379" ht="15"/>
    <row r="650380" ht="15"/>
    <row r="650381" ht="15"/>
    <row r="650382" ht="15"/>
    <row r="650383" ht="15"/>
    <row r="650384" ht="15"/>
    <row r="650385" ht="15"/>
    <row r="650386" ht="15"/>
    <row r="650387" ht="15"/>
    <row r="650388" ht="15"/>
    <row r="650389" ht="15"/>
    <row r="650390" ht="15"/>
    <row r="650391" ht="15"/>
    <row r="650392" ht="15"/>
    <row r="650393" ht="15"/>
    <row r="650394" ht="15"/>
    <row r="650395" ht="15"/>
    <row r="650396" ht="15"/>
    <row r="650397" ht="15"/>
    <row r="650398" ht="15"/>
    <row r="650399" ht="15"/>
    <row r="650400" ht="15"/>
    <row r="650401" ht="15"/>
    <row r="650402" ht="15"/>
    <row r="650403" ht="15"/>
    <row r="650404" ht="15"/>
    <row r="650405" ht="15"/>
    <row r="650406" ht="15"/>
    <row r="650407" ht="15"/>
    <row r="650408" ht="15"/>
    <row r="650409" ht="15"/>
    <row r="650410" ht="15"/>
    <row r="650411" ht="15"/>
    <row r="650412" ht="15"/>
    <row r="650413" ht="15"/>
    <row r="650414" ht="15"/>
    <row r="650415" ht="15"/>
    <row r="650416" ht="15"/>
    <row r="650417" ht="15"/>
    <row r="650418" ht="15"/>
    <row r="650419" ht="15"/>
    <row r="650420" ht="15"/>
    <row r="650421" ht="15"/>
    <row r="650422" ht="15"/>
    <row r="650423" ht="15"/>
    <row r="650424" ht="15"/>
    <row r="650425" ht="15"/>
    <row r="650426" ht="15"/>
    <row r="650427" ht="15"/>
    <row r="650428" ht="15"/>
    <row r="650429" ht="15"/>
    <row r="650430" ht="15"/>
    <row r="650431" ht="15"/>
    <row r="650432" ht="15"/>
    <row r="650433" ht="15"/>
    <row r="650434" ht="15"/>
    <row r="650435" ht="15"/>
    <row r="650436" ht="15"/>
    <row r="650437" ht="15"/>
    <row r="650438" ht="15"/>
    <row r="650439" ht="15"/>
    <row r="650440" ht="15"/>
    <row r="650441" ht="15"/>
    <row r="650442" ht="15"/>
    <row r="650443" ht="15"/>
    <row r="650444" ht="15"/>
    <row r="650445" ht="15"/>
    <row r="650446" ht="15"/>
    <row r="650447" ht="15"/>
    <row r="650448" ht="15"/>
    <row r="650449" ht="15"/>
    <row r="650450" ht="15"/>
    <row r="650451" ht="15"/>
    <row r="650452" ht="15"/>
    <row r="650453" ht="15"/>
    <row r="650454" ht="15"/>
    <row r="650455" ht="15"/>
    <row r="650456" ht="15"/>
    <row r="650457" ht="15"/>
    <row r="650458" ht="15"/>
    <row r="650459" ht="15"/>
    <row r="650460" ht="15"/>
    <row r="650461" ht="15"/>
    <row r="650462" ht="15"/>
    <row r="650463" ht="15"/>
    <row r="650464" ht="15"/>
    <row r="650465" ht="15"/>
    <row r="650466" ht="15"/>
    <row r="650467" ht="15"/>
    <row r="650468" ht="15"/>
    <row r="650469" ht="15"/>
    <row r="650470" ht="15"/>
    <row r="650471" ht="15"/>
    <row r="650472" ht="15"/>
    <row r="650473" ht="15"/>
    <row r="650474" ht="15"/>
    <row r="650475" ht="15"/>
    <row r="650476" ht="15"/>
    <row r="650477" ht="15"/>
    <row r="650478" ht="15"/>
    <row r="650479" ht="15"/>
    <row r="650480" ht="15"/>
    <row r="650481" ht="15"/>
    <row r="650482" ht="15"/>
    <row r="650483" ht="15"/>
    <row r="650484" ht="15"/>
    <row r="650485" ht="15"/>
    <row r="650486" ht="15"/>
    <row r="650487" ht="15"/>
    <row r="650488" ht="15"/>
    <row r="650489" ht="15"/>
    <row r="650490" ht="15"/>
    <row r="650491" ht="15"/>
    <row r="650492" ht="15"/>
    <row r="650493" ht="15"/>
    <row r="650494" ht="15"/>
    <row r="650495" ht="15"/>
    <row r="650496" ht="15"/>
    <row r="650497" ht="15"/>
    <row r="650498" ht="15"/>
    <row r="650499" ht="15"/>
    <row r="650500" ht="15"/>
    <row r="650501" ht="15"/>
    <row r="650502" ht="15"/>
    <row r="650503" ht="15"/>
    <row r="650504" ht="15"/>
    <row r="650505" ht="15"/>
    <row r="650506" ht="15"/>
    <row r="650507" ht="15"/>
    <row r="650508" ht="15"/>
    <row r="650509" ht="15"/>
    <row r="650510" ht="15"/>
    <row r="650511" ht="15"/>
    <row r="650512" ht="15"/>
    <row r="650513" ht="15"/>
    <row r="650514" ht="15"/>
    <row r="650515" ht="15"/>
    <row r="650516" ht="15"/>
    <row r="650517" ht="15"/>
    <row r="650518" ht="15"/>
    <row r="650519" ht="15"/>
    <row r="650520" ht="15"/>
    <row r="650521" ht="15"/>
    <row r="650522" ht="15"/>
    <row r="650523" ht="15"/>
    <row r="650524" ht="15"/>
    <row r="650525" ht="15"/>
    <row r="650526" ht="15"/>
    <row r="650527" ht="15"/>
    <row r="650528" ht="15"/>
    <row r="650529" ht="15"/>
    <row r="650530" ht="15"/>
    <row r="650531" ht="15"/>
    <row r="650532" ht="15"/>
    <row r="650533" ht="15"/>
    <row r="650534" ht="15"/>
    <row r="650535" ht="15"/>
    <row r="650536" ht="15"/>
    <row r="650537" ht="15"/>
    <row r="650538" ht="15"/>
    <row r="650539" ht="15"/>
    <row r="650540" ht="15"/>
    <row r="650541" ht="15"/>
    <row r="650542" ht="15"/>
    <row r="650543" ht="15"/>
    <row r="650544" ht="15"/>
    <row r="650545" ht="15"/>
    <row r="650546" ht="15"/>
    <row r="650547" ht="15"/>
    <row r="650548" ht="15"/>
    <row r="650549" ht="15"/>
    <row r="650550" ht="15"/>
    <row r="650551" ht="15"/>
    <row r="650552" ht="15"/>
    <row r="650553" ht="15"/>
    <row r="650554" ht="15"/>
    <row r="650555" ht="15"/>
    <row r="650556" ht="15"/>
    <row r="650557" ht="15"/>
    <row r="650558" ht="15"/>
    <row r="650559" ht="15"/>
    <row r="650560" ht="15"/>
    <row r="650561" ht="15"/>
    <row r="650562" ht="15"/>
    <row r="650563" ht="15"/>
    <row r="650564" ht="15"/>
    <row r="650565" ht="15"/>
    <row r="650566" ht="15"/>
    <row r="650567" ht="15"/>
    <row r="650568" ht="15"/>
    <row r="650569" ht="15"/>
    <row r="650570" ht="15"/>
    <row r="650571" ht="15"/>
    <row r="650572" ht="15"/>
    <row r="650573" ht="15"/>
    <row r="650574" ht="15"/>
    <row r="650575" ht="15"/>
    <row r="650576" ht="15"/>
    <row r="650577" ht="15"/>
    <row r="650578" ht="15"/>
    <row r="650579" ht="15"/>
    <row r="650580" ht="15"/>
    <row r="650581" ht="15"/>
    <row r="650582" ht="15"/>
    <row r="650583" ht="15"/>
    <row r="650584" ht="15"/>
    <row r="650585" ht="15"/>
    <row r="650586" ht="15"/>
    <row r="650587" ht="15"/>
    <row r="650588" ht="15"/>
    <row r="650589" ht="15"/>
    <row r="650590" ht="15"/>
    <row r="650591" ht="15"/>
    <row r="650592" ht="15"/>
    <row r="650593" ht="15"/>
    <row r="650594" ht="15"/>
    <row r="650595" ht="15"/>
    <row r="650596" ht="15"/>
    <row r="650597" ht="15"/>
    <row r="650598" ht="15"/>
    <row r="650599" ht="15"/>
    <row r="650600" ht="15"/>
    <row r="650601" ht="15"/>
    <row r="650602" ht="15"/>
    <row r="650603" ht="15"/>
    <row r="650604" ht="15"/>
    <row r="650605" ht="15"/>
    <row r="650606" ht="15"/>
    <row r="650607" ht="15"/>
    <row r="650608" ht="15"/>
    <row r="650609" ht="15"/>
    <row r="650610" ht="15"/>
    <row r="650611" ht="15"/>
    <row r="650612" ht="15"/>
    <row r="650613" ht="15"/>
    <row r="650614" ht="15"/>
    <row r="650615" ht="15"/>
    <row r="650616" ht="15"/>
    <row r="650617" ht="15"/>
    <row r="650618" ht="15"/>
    <row r="650619" ht="15"/>
    <row r="650620" ht="15"/>
    <row r="650621" ht="15"/>
    <row r="650622" ht="15"/>
    <row r="650623" ht="15"/>
    <row r="650624" ht="15"/>
    <row r="650625" ht="15"/>
    <row r="650626" ht="15"/>
    <row r="650627" ht="15"/>
    <row r="650628" ht="15"/>
    <row r="650629" ht="15"/>
    <row r="650630" ht="15"/>
    <row r="650631" ht="15"/>
    <row r="650632" ht="15"/>
    <row r="650633" ht="15"/>
    <row r="650634" ht="15"/>
    <row r="650635" ht="15"/>
    <row r="650636" ht="15"/>
    <row r="650637" ht="15"/>
    <row r="650638" ht="15"/>
    <row r="650639" ht="15"/>
    <row r="650640" ht="15"/>
    <row r="650641" ht="15"/>
    <row r="650642" ht="15"/>
    <row r="650643" ht="15"/>
    <row r="650644" ht="15"/>
    <row r="650645" ht="15"/>
    <row r="650646" ht="15"/>
    <row r="650647" ht="15"/>
    <row r="650648" ht="15"/>
    <row r="650649" ht="15"/>
    <row r="650650" ht="15"/>
    <row r="650651" ht="15"/>
    <row r="650652" ht="15"/>
    <row r="650653" ht="15"/>
    <row r="650654" ht="15"/>
    <row r="650655" ht="15"/>
    <row r="650656" ht="15"/>
    <row r="650657" ht="15"/>
    <row r="650658" ht="15"/>
    <row r="650659" ht="15"/>
    <row r="650660" ht="15"/>
    <row r="650661" ht="15"/>
    <row r="650662" ht="15"/>
    <row r="650663" ht="15"/>
    <row r="650664" ht="15"/>
    <row r="650665" ht="15"/>
    <row r="650666" ht="15"/>
    <row r="650667" ht="15"/>
    <row r="650668" ht="15"/>
    <row r="650669" ht="15"/>
    <row r="650670" ht="15"/>
    <row r="650671" ht="15"/>
    <row r="650672" ht="15"/>
    <row r="650673" ht="15"/>
    <row r="650674" ht="15"/>
    <row r="650675" ht="15"/>
    <row r="650676" ht="15"/>
    <row r="650677" ht="15"/>
    <row r="650678" ht="15"/>
    <row r="650679" ht="15"/>
    <row r="650680" ht="15"/>
    <row r="650681" ht="15"/>
    <row r="650682" ht="15"/>
    <row r="650683" ht="15"/>
    <row r="650684" ht="15"/>
    <row r="650685" ht="15"/>
    <row r="650686" ht="15"/>
    <row r="650687" ht="15"/>
    <row r="650688" ht="15"/>
    <row r="650689" ht="15"/>
    <row r="650690" ht="15"/>
    <row r="650691" ht="15"/>
    <row r="650692" ht="15"/>
    <row r="650693" ht="15"/>
    <row r="650694" ht="15"/>
    <row r="650695" ht="15"/>
    <row r="650696" ht="15"/>
    <row r="650697" ht="15"/>
    <row r="650698" ht="15"/>
    <row r="650699" ht="15"/>
    <row r="650700" ht="15"/>
    <row r="650701" ht="15"/>
    <row r="650702" ht="15"/>
    <row r="650703" ht="15"/>
    <row r="650704" ht="15"/>
    <row r="650705" ht="15"/>
    <row r="650706" ht="15"/>
    <row r="650707" ht="15"/>
    <row r="650708" ht="15"/>
    <row r="650709" ht="15"/>
    <row r="650710" ht="15"/>
    <row r="650711" ht="15"/>
    <row r="650712" ht="15"/>
    <row r="650713" ht="15"/>
    <row r="650714" ht="15"/>
    <row r="650715" ht="15"/>
    <row r="650716" ht="15"/>
    <row r="650717" ht="15"/>
    <row r="650718" ht="15"/>
    <row r="650719" ht="15"/>
    <row r="650720" ht="15"/>
    <row r="650721" ht="15"/>
    <row r="650722" ht="15"/>
    <row r="650723" ht="15"/>
    <row r="650724" ht="15"/>
    <row r="650725" ht="15"/>
    <row r="650726" ht="15"/>
    <row r="650727" ht="15"/>
    <row r="650728" ht="15"/>
    <row r="650729" ht="15"/>
    <row r="650730" ht="15"/>
    <row r="650731" ht="15"/>
    <row r="650732" ht="15"/>
    <row r="650733" ht="15"/>
    <row r="650734" ht="15"/>
    <row r="650735" ht="15"/>
    <row r="650736" ht="15"/>
    <row r="650737" ht="15"/>
    <row r="650738" ht="15"/>
    <row r="650739" ht="15"/>
    <row r="650740" ht="15"/>
    <row r="650741" ht="15"/>
    <row r="650742" ht="15"/>
    <row r="650743" ht="15"/>
    <row r="650744" ht="15"/>
    <row r="650745" ht="15"/>
    <row r="650746" ht="15"/>
    <row r="650747" ht="15"/>
    <row r="650748" ht="15"/>
    <row r="650749" ht="15"/>
    <row r="650750" ht="15"/>
    <row r="650751" ht="15"/>
    <row r="650752" ht="15"/>
    <row r="650753" ht="15"/>
    <row r="650754" ht="15"/>
    <row r="650755" ht="15"/>
    <row r="650756" ht="15"/>
    <row r="650757" ht="15"/>
    <row r="650758" ht="15"/>
    <row r="650759" ht="15"/>
    <row r="650760" ht="15"/>
    <row r="650761" ht="15"/>
    <row r="650762" ht="15"/>
    <row r="650763" ht="15"/>
    <row r="650764" ht="15"/>
    <row r="650765" ht="15"/>
    <row r="650766" ht="15"/>
    <row r="650767" ht="15"/>
    <row r="650768" ht="15"/>
    <row r="650769" ht="15"/>
    <row r="650770" ht="15"/>
    <row r="650771" ht="15"/>
    <row r="650772" ht="15"/>
    <row r="650773" ht="15"/>
    <row r="650774" ht="15"/>
    <row r="650775" ht="15"/>
    <row r="650776" ht="15"/>
    <row r="650777" ht="15"/>
    <row r="650778" ht="15"/>
    <row r="650779" ht="15"/>
    <row r="650780" ht="15"/>
    <row r="650781" ht="15"/>
    <row r="650782" ht="15"/>
    <row r="650783" ht="15"/>
    <row r="650784" ht="15"/>
    <row r="650785" ht="15"/>
    <row r="650786" ht="15"/>
    <row r="650787" ht="15"/>
    <row r="650788" ht="15"/>
    <row r="650789" ht="15"/>
    <row r="650790" ht="15"/>
    <row r="650791" ht="15"/>
    <row r="650792" ht="15"/>
    <row r="650793" ht="15"/>
    <row r="650794" ht="15"/>
    <row r="650795" ht="15"/>
    <row r="650796" ht="15"/>
    <row r="650797" ht="15"/>
    <row r="650798" ht="15"/>
    <row r="650799" ht="15"/>
    <row r="650800" ht="15"/>
    <row r="650801" ht="15"/>
    <row r="650802" ht="15"/>
    <row r="650803" ht="15"/>
    <row r="650804" ht="15"/>
    <row r="650805" ht="15"/>
    <row r="650806" ht="15"/>
    <row r="650807" ht="15"/>
    <row r="650808" ht="15"/>
    <row r="650809" ht="15"/>
    <row r="650810" ht="15"/>
    <row r="650811" ht="15"/>
    <row r="650812" ht="15"/>
    <row r="650813" ht="15"/>
    <row r="650814" ht="15"/>
    <row r="650815" ht="15"/>
    <row r="650816" ht="15"/>
    <row r="650817" ht="15"/>
    <row r="650818" ht="15"/>
    <row r="650819" ht="15"/>
    <row r="650820" ht="15"/>
    <row r="650821" ht="15"/>
    <row r="650822" ht="15"/>
    <row r="650823" ht="15"/>
    <row r="650824" ht="15"/>
    <row r="650825" ht="15"/>
    <row r="650826" ht="15"/>
    <row r="650827" ht="15"/>
    <row r="650828" ht="15"/>
    <row r="650829" ht="15"/>
    <row r="650830" ht="15"/>
    <row r="650831" ht="15"/>
    <row r="650832" ht="15"/>
    <row r="650833" ht="15"/>
    <row r="650834" ht="15"/>
    <row r="650835" ht="15"/>
    <row r="650836" ht="15"/>
    <row r="650837" ht="15"/>
    <row r="650838" ht="15"/>
    <row r="650839" ht="15"/>
    <row r="650840" ht="15"/>
    <row r="650841" ht="15"/>
    <row r="650842" ht="15"/>
    <row r="650843" ht="15"/>
    <row r="650844" ht="15"/>
    <row r="650845" ht="15"/>
    <row r="650846" ht="15"/>
    <row r="650847" ht="15"/>
    <row r="650848" ht="15"/>
    <row r="650849" ht="15"/>
    <row r="650850" ht="15"/>
    <row r="650851" ht="15"/>
    <row r="650852" ht="15"/>
    <row r="650853" ht="15"/>
    <row r="650854" ht="15"/>
    <row r="650855" ht="15"/>
    <row r="650856" ht="15"/>
    <row r="650857" ht="15"/>
    <row r="650858" ht="15"/>
    <row r="650859" ht="15"/>
    <row r="650860" ht="15"/>
    <row r="650861" ht="15"/>
    <row r="650862" ht="15"/>
    <row r="650863" ht="15"/>
    <row r="650864" ht="15"/>
    <row r="650865" ht="15"/>
    <row r="650866" ht="15"/>
    <row r="650867" ht="15"/>
    <row r="650868" ht="15"/>
    <row r="650869" ht="15"/>
    <row r="650870" ht="15"/>
    <row r="650871" ht="15"/>
    <row r="650872" ht="15"/>
    <row r="650873" ht="15"/>
    <row r="650874" ht="15"/>
    <row r="650875" ht="15"/>
    <row r="650876" ht="15"/>
    <row r="650877" ht="15"/>
    <row r="650878" ht="15"/>
    <row r="650879" ht="15"/>
    <row r="650880" ht="15"/>
    <row r="650881" ht="15"/>
    <row r="650882" ht="15"/>
    <row r="650883" ht="15"/>
    <row r="650884" ht="15"/>
    <row r="650885" ht="15"/>
    <row r="650886" ht="15"/>
    <row r="650887" ht="15"/>
    <row r="650888" ht="15"/>
    <row r="650889" ht="15"/>
    <row r="650890" ht="15"/>
    <row r="650891" ht="15"/>
    <row r="650892" ht="15"/>
    <row r="650893" ht="15"/>
    <row r="650894" ht="15"/>
    <row r="650895" ht="15"/>
    <row r="650896" ht="15"/>
    <row r="650897" ht="15"/>
    <row r="650898" ht="15"/>
    <row r="650899" ht="15"/>
    <row r="650900" ht="15"/>
    <row r="650901" ht="15"/>
    <row r="650902" ht="15"/>
    <row r="650903" ht="15"/>
    <row r="650904" ht="15"/>
    <row r="650905" ht="15"/>
    <row r="650906" ht="15"/>
    <row r="650907" ht="15"/>
    <row r="650908" ht="15"/>
    <row r="650909" ht="15"/>
    <row r="650910" ht="15"/>
    <row r="650911" ht="15"/>
    <row r="650912" ht="15"/>
    <row r="650913" ht="15"/>
    <row r="650914" ht="15"/>
    <row r="650915" ht="15"/>
    <row r="650916" ht="15"/>
    <row r="650917" ht="15"/>
    <row r="650918" ht="15"/>
    <row r="650919" ht="15"/>
    <row r="650920" ht="15"/>
    <row r="650921" ht="15"/>
    <row r="650922" ht="15"/>
    <row r="650923" ht="15"/>
    <row r="650924" ht="15"/>
    <row r="650925" ht="15"/>
    <row r="650926" ht="15"/>
    <row r="650927" ht="15"/>
    <row r="650928" ht="15"/>
    <row r="650929" ht="15"/>
    <row r="650930" ht="15"/>
    <row r="650931" ht="15"/>
    <row r="650932" ht="15"/>
    <row r="650933" ht="15"/>
    <row r="650934" ht="15"/>
    <row r="650935" ht="15"/>
    <row r="650936" ht="15"/>
    <row r="650937" ht="15"/>
    <row r="650938" ht="15"/>
    <row r="650939" ht="15"/>
    <row r="650940" ht="15"/>
    <row r="650941" ht="15"/>
    <row r="650942" ht="15"/>
    <row r="650943" ht="15"/>
    <row r="650944" ht="15"/>
    <row r="650945" ht="15"/>
    <row r="650946" ht="15"/>
    <row r="650947" ht="15"/>
    <row r="650948" ht="15"/>
    <row r="650949" ht="15"/>
    <row r="650950" ht="15"/>
    <row r="650951" ht="15"/>
    <row r="650952" ht="15"/>
    <row r="650953" ht="15"/>
    <row r="650954" ht="15"/>
    <row r="650955" ht="15"/>
    <row r="650956" ht="15"/>
    <row r="650957" ht="15"/>
    <row r="650958" ht="15"/>
    <row r="650959" ht="15"/>
    <row r="650960" ht="15"/>
    <row r="650961" ht="15"/>
    <row r="650962" ht="15"/>
    <row r="650963" ht="15"/>
    <row r="650964" ht="15"/>
    <row r="650965" ht="15"/>
    <row r="650966" ht="15"/>
    <row r="650967" ht="15"/>
    <row r="650968" ht="15"/>
    <row r="650969" ht="15"/>
    <row r="650970" ht="15"/>
    <row r="650971" ht="15"/>
    <row r="650972" ht="15"/>
    <row r="650973" ht="15"/>
    <row r="650974" ht="15"/>
    <row r="650975" ht="15"/>
    <row r="650976" ht="15"/>
    <row r="650977" ht="15"/>
    <row r="650978" ht="15"/>
    <row r="650979" ht="15"/>
    <row r="650980" ht="15"/>
    <row r="650981" ht="15"/>
    <row r="650982" ht="15"/>
    <row r="650983" ht="15"/>
    <row r="650984" ht="15"/>
    <row r="650985" ht="15"/>
    <row r="650986" ht="15"/>
    <row r="650987" ht="15"/>
    <row r="650988" ht="15"/>
    <row r="650989" ht="15"/>
    <row r="650990" ht="15"/>
    <row r="650991" ht="15"/>
    <row r="650992" ht="15"/>
    <row r="650993" ht="15"/>
    <row r="650994" ht="15"/>
    <row r="650995" ht="15"/>
    <row r="650996" ht="15"/>
    <row r="650997" ht="15"/>
    <row r="650998" ht="15"/>
    <row r="650999" ht="15"/>
    <row r="651000" ht="15"/>
    <row r="651001" ht="15"/>
    <row r="651002" ht="15"/>
    <row r="651003" ht="15"/>
    <row r="651004" ht="15"/>
    <row r="651005" ht="15"/>
    <row r="651006" ht="15"/>
    <row r="651007" ht="15"/>
    <row r="651008" ht="15"/>
    <row r="651009" ht="15"/>
    <row r="651010" ht="15"/>
    <row r="651011" ht="15"/>
    <row r="651012" ht="15"/>
    <row r="651013" ht="15"/>
    <row r="651014" ht="15"/>
    <row r="651015" ht="15"/>
    <row r="651016" ht="15"/>
    <row r="651017" ht="15"/>
    <row r="651018" ht="15"/>
    <row r="651019" ht="15"/>
    <row r="651020" ht="15"/>
    <row r="651021" ht="15"/>
    <row r="651022" ht="15"/>
    <row r="651023" ht="15"/>
    <row r="651024" ht="15"/>
    <row r="651025" ht="15"/>
    <row r="651026" ht="15"/>
    <row r="651027" ht="15"/>
    <row r="651028" ht="15"/>
    <row r="651029" ht="15"/>
    <row r="651030" ht="15"/>
    <row r="651031" ht="15"/>
    <row r="651032" ht="15"/>
    <row r="651033" ht="15"/>
    <row r="651034" ht="15"/>
    <row r="651035" ht="15"/>
    <row r="651036" ht="15"/>
    <row r="651037" ht="15"/>
    <row r="651038" ht="15"/>
    <row r="651039" ht="15"/>
    <row r="651040" ht="15"/>
    <row r="651041" ht="15"/>
    <row r="651042" ht="15"/>
    <row r="651043" ht="15"/>
    <row r="651044" ht="15"/>
    <row r="651045" ht="15"/>
    <row r="651046" ht="15"/>
    <row r="651047" ht="15"/>
    <row r="651048" ht="15"/>
    <row r="651049" ht="15"/>
    <row r="651050" ht="15"/>
    <row r="651051" ht="15"/>
    <row r="651052" ht="15"/>
    <row r="651053" ht="15"/>
    <row r="651054" ht="15"/>
    <row r="651055" ht="15"/>
    <row r="651056" ht="15"/>
    <row r="651057" ht="15"/>
    <row r="651058" ht="15"/>
    <row r="651059" ht="15"/>
    <row r="651060" ht="15"/>
    <row r="651061" ht="15"/>
    <row r="651062" ht="15"/>
    <row r="651063" ht="15"/>
    <row r="651064" ht="15"/>
    <row r="651065" ht="15"/>
    <row r="651066" ht="15"/>
    <row r="651067" ht="15"/>
    <row r="651068" ht="15"/>
    <row r="651069" ht="15"/>
    <row r="651070" ht="15"/>
    <row r="651071" ht="15"/>
    <row r="651072" ht="15"/>
    <row r="651073" ht="15"/>
    <row r="651074" ht="15"/>
    <row r="651075" ht="15"/>
    <row r="651076" ht="15"/>
    <row r="651077" ht="15"/>
    <row r="651078" ht="15"/>
    <row r="651079" ht="15"/>
    <row r="651080" ht="15"/>
    <row r="651081" ht="15"/>
    <row r="651082" ht="15"/>
    <row r="651083" ht="15"/>
    <row r="651084" ht="15"/>
    <row r="651085" ht="15"/>
    <row r="651086" ht="15"/>
    <row r="651087" ht="15"/>
    <row r="651088" ht="15"/>
    <row r="651089" ht="15"/>
    <row r="651090" ht="15"/>
    <row r="651091" ht="15"/>
    <row r="651092" ht="15"/>
    <row r="651093" ht="15"/>
    <row r="651094" ht="15"/>
    <row r="651095" ht="15"/>
    <row r="651096" ht="15"/>
    <row r="651097" ht="15"/>
    <row r="651098" ht="15"/>
    <row r="651099" ht="15"/>
    <row r="651100" ht="15"/>
    <row r="651101" ht="15"/>
    <row r="651102" ht="15"/>
    <row r="651103" ht="15"/>
    <row r="651104" ht="15"/>
    <row r="651105" ht="15"/>
    <row r="651106" ht="15"/>
    <row r="651107" ht="15"/>
    <row r="651108" ht="15"/>
    <row r="651109" ht="15"/>
    <row r="651110" ht="15"/>
    <row r="651111" ht="15"/>
    <row r="651112" ht="15"/>
    <row r="651113" ht="15"/>
    <row r="651114" ht="15"/>
    <row r="651115" ht="15"/>
    <row r="651116" ht="15"/>
    <row r="651117" ht="15"/>
    <row r="651118" ht="15"/>
    <row r="651119" ht="15"/>
    <row r="651120" ht="15"/>
    <row r="651121" ht="15"/>
    <row r="651122" ht="15"/>
    <row r="651123" ht="15"/>
    <row r="651124" ht="15"/>
    <row r="651125" ht="15"/>
    <row r="651126" ht="15"/>
    <row r="651127" ht="15"/>
    <row r="651128" ht="15"/>
    <row r="651129" ht="15"/>
    <row r="651130" ht="15"/>
    <row r="651131" ht="15"/>
    <row r="651132" ht="15"/>
    <row r="651133" ht="15"/>
    <row r="651134" ht="15"/>
    <row r="651135" ht="15"/>
    <row r="651136" ht="15"/>
    <row r="651137" ht="15"/>
    <row r="651138" ht="15"/>
    <row r="651139" ht="15"/>
    <row r="651140" ht="15"/>
    <row r="651141" ht="15"/>
    <row r="651142" ht="15"/>
    <row r="651143" ht="15"/>
    <row r="651144" ht="15"/>
    <row r="651145" ht="15"/>
    <row r="651146" ht="15"/>
    <row r="651147" ht="15"/>
    <row r="651148" ht="15"/>
    <row r="651149" ht="15"/>
    <row r="651150" ht="15"/>
    <row r="651151" ht="15"/>
    <row r="651152" ht="15"/>
    <row r="651153" ht="15"/>
    <row r="651154" ht="15"/>
    <row r="651155" ht="15"/>
    <row r="651156" ht="15"/>
    <row r="651157" ht="15"/>
    <row r="651158" ht="15"/>
    <row r="651159" ht="15"/>
    <row r="651160" ht="15"/>
    <row r="651161" ht="15"/>
    <row r="651162" ht="15"/>
    <row r="651163" ht="15"/>
    <row r="651164" ht="15"/>
    <row r="651165" ht="15"/>
    <row r="651166" ht="15"/>
    <row r="651167" ht="15"/>
    <row r="651168" ht="15"/>
    <row r="651169" ht="15"/>
    <row r="651170" ht="15"/>
    <row r="651171" ht="15"/>
    <row r="651172" ht="15"/>
    <row r="651173" ht="15"/>
    <row r="651174" ht="15"/>
    <row r="651175" ht="15"/>
    <row r="651176" ht="15"/>
    <row r="651177" ht="15"/>
    <row r="651178" ht="15"/>
    <row r="651179" ht="15"/>
    <row r="651180" ht="15"/>
    <row r="651181" ht="15"/>
    <row r="651182" ht="15"/>
    <row r="651183" ht="15"/>
    <row r="651184" ht="15"/>
    <row r="651185" ht="15"/>
    <row r="651186" ht="15"/>
    <row r="651187" ht="15"/>
    <row r="651188" ht="15"/>
    <row r="651189" ht="15"/>
    <row r="651190" ht="15"/>
    <row r="651191" ht="15"/>
    <row r="651192" ht="15"/>
    <row r="651193" ht="15"/>
    <row r="651194" ht="15"/>
    <row r="651195" ht="15"/>
    <row r="651196" ht="15"/>
    <row r="651197" ht="15"/>
    <row r="651198" ht="15"/>
    <row r="651199" ht="15"/>
    <row r="651200" ht="15"/>
    <row r="651201" ht="15"/>
    <row r="651202" ht="15"/>
    <row r="651203" ht="15"/>
    <row r="651204" ht="15"/>
    <row r="651205" ht="15"/>
    <row r="651206" ht="15"/>
    <row r="651207" ht="15"/>
    <row r="651208" ht="15"/>
    <row r="651209" ht="15"/>
    <row r="651210" ht="15"/>
    <row r="651211" ht="15"/>
    <row r="651212" ht="15"/>
    <row r="651213" ht="15"/>
    <row r="651214" ht="15"/>
    <row r="651215" ht="15"/>
    <row r="651216" ht="15"/>
    <row r="651217" ht="15"/>
    <row r="651218" ht="15"/>
    <row r="651219" ht="15"/>
    <row r="651220" ht="15"/>
    <row r="651221" ht="15"/>
    <row r="651222" ht="15"/>
    <row r="651223" ht="15"/>
    <row r="651224" ht="15"/>
    <row r="651225" ht="15"/>
    <row r="651226" ht="15"/>
    <row r="651227" ht="15"/>
    <row r="651228" ht="15"/>
    <row r="651229" ht="15"/>
    <row r="651230" ht="15"/>
    <row r="651231" ht="15"/>
    <row r="651232" ht="15"/>
    <row r="651233" ht="15"/>
    <row r="651234" ht="15"/>
    <row r="651235" ht="15"/>
    <row r="651236" ht="15"/>
    <row r="651237" ht="15"/>
    <row r="651238" ht="15"/>
    <row r="651239" ht="15"/>
    <row r="651240" ht="15"/>
    <row r="651241" ht="15"/>
    <row r="651242" ht="15"/>
    <row r="651243" ht="15"/>
    <row r="651244" ht="15"/>
    <row r="651245" ht="15"/>
    <row r="651246" ht="15"/>
    <row r="651247" ht="15"/>
    <row r="651248" ht="15"/>
    <row r="651249" ht="15"/>
    <row r="651250" ht="15"/>
    <row r="651251" ht="15"/>
    <row r="651252" ht="15"/>
    <row r="651253" ht="15"/>
    <row r="651254" ht="15"/>
    <row r="651255" ht="15"/>
    <row r="651256" ht="15"/>
    <row r="651257" ht="15"/>
    <row r="651258" ht="15"/>
    <row r="651259" ht="15"/>
    <row r="651260" ht="15"/>
    <row r="651261" ht="15"/>
    <row r="651262" ht="15"/>
    <row r="651263" ht="15"/>
    <row r="651264" ht="15"/>
    <row r="651265" ht="15"/>
    <row r="651266" ht="15"/>
    <row r="651267" ht="15"/>
    <row r="651268" ht="15"/>
    <row r="651269" ht="15"/>
    <row r="651270" ht="15"/>
    <row r="651271" ht="15"/>
    <row r="651272" ht="15"/>
    <row r="651273" ht="15"/>
    <row r="651274" ht="15"/>
    <row r="651275" ht="15"/>
    <row r="651276" ht="15"/>
    <row r="651277" ht="15"/>
    <row r="651278" ht="15"/>
    <row r="651279" ht="15"/>
    <row r="651280" ht="15"/>
    <row r="651281" ht="15"/>
    <row r="651282" ht="15"/>
    <row r="651283" ht="15"/>
    <row r="651284" ht="15"/>
    <row r="651285" ht="15"/>
    <row r="651286" ht="15"/>
    <row r="651287" ht="15"/>
    <row r="651288" ht="15"/>
    <row r="651289" ht="15"/>
    <row r="651290" ht="15"/>
    <row r="651291" ht="15"/>
    <row r="651292" ht="15"/>
    <row r="651293" ht="15"/>
    <row r="651294" ht="15"/>
    <row r="651295" ht="15"/>
    <row r="651296" ht="15"/>
    <row r="651297" ht="15"/>
    <row r="651298" ht="15"/>
    <row r="651299" ht="15"/>
    <row r="651300" ht="15"/>
    <row r="651301" ht="15"/>
    <row r="651302" ht="15"/>
    <row r="651303" ht="15"/>
    <row r="651304" ht="15"/>
    <row r="651305" ht="15"/>
    <row r="651306" ht="15"/>
    <row r="651307" ht="15"/>
    <row r="651308" ht="15"/>
    <row r="651309" ht="15"/>
    <row r="651310" ht="15"/>
    <row r="651311" ht="15"/>
    <row r="651312" ht="15"/>
    <row r="651313" ht="15"/>
    <row r="651314" ht="15"/>
    <row r="651315" ht="15"/>
    <row r="651316" ht="15"/>
    <row r="651317" ht="15"/>
    <row r="651318" ht="15"/>
    <row r="651319" ht="15"/>
    <row r="651320" ht="15"/>
    <row r="651321" ht="15"/>
    <row r="651322" ht="15"/>
    <row r="651323" ht="15"/>
    <row r="651324" ht="15"/>
    <row r="651325" ht="15"/>
    <row r="651326" ht="15"/>
    <row r="651327" ht="15"/>
    <row r="651328" ht="15"/>
    <row r="651329" ht="15"/>
    <row r="651330" ht="15"/>
    <row r="651331" ht="15"/>
    <row r="651332" ht="15"/>
    <row r="651333" ht="15"/>
    <row r="651334" ht="15"/>
    <row r="651335" ht="15"/>
    <row r="651336" ht="15"/>
    <row r="651337" ht="15"/>
    <row r="651338" ht="15"/>
    <row r="651339" ht="15"/>
    <row r="651340" ht="15"/>
    <row r="651341" ht="15"/>
    <row r="651342" ht="15"/>
    <row r="651343" ht="15"/>
    <row r="651344" ht="15"/>
    <row r="651345" ht="15"/>
    <row r="651346" ht="15"/>
    <row r="651347" ht="15"/>
    <row r="651348" ht="15"/>
    <row r="651349" ht="15"/>
    <row r="651350" ht="15"/>
    <row r="651351" ht="15"/>
    <row r="651352" ht="15"/>
    <row r="651353" ht="15"/>
    <row r="651354" ht="15"/>
    <row r="651355" ht="15"/>
    <row r="651356" ht="15"/>
    <row r="651357" ht="15"/>
    <row r="651358" ht="15"/>
    <row r="651359" ht="15"/>
    <row r="651360" ht="15"/>
    <row r="651361" ht="15"/>
    <row r="651362" ht="15"/>
    <row r="651363" ht="15"/>
    <row r="651364" ht="15"/>
    <row r="651365" ht="15"/>
    <row r="651366" ht="15"/>
    <row r="651367" ht="15"/>
    <row r="651368" ht="15"/>
    <row r="651369" ht="15"/>
    <row r="651370" ht="15"/>
    <row r="651371" ht="15"/>
    <row r="651372" ht="15"/>
    <row r="651373" ht="15"/>
    <row r="651374" ht="15"/>
    <row r="651375" ht="15"/>
    <row r="651376" ht="15"/>
    <row r="651377" ht="15"/>
    <row r="651378" ht="15"/>
    <row r="651379" ht="15"/>
    <row r="651380" ht="15"/>
    <row r="651381" ht="15"/>
    <row r="651382" ht="15"/>
    <row r="651383" ht="15"/>
    <row r="651384" ht="15"/>
    <row r="651385" ht="15"/>
    <row r="651386" ht="15"/>
    <row r="651387" ht="15"/>
    <row r="651388" ht="15"/>
    <row r="651389" ht="15"/>
    <row r="651390" ht="15"/>
    <row r="651391" ht="15"/>
    <row r="651392" ht="15"/>
    <row r="651393" ht="15"/>
    <row r="651394" ht="15"/>
    <row r="651395" ht="15"/>
    <row r="651396" ht="15"/>
    <row r="651397" ht="15"/>
    <row r="651398" ht="15"/>
    <row r="651399" ht="15"/>
    <row r="651400" ht="15"/>
    <row r="651401" ht="15"/>
    <row r="651402" ht="15"/>
    <row r="651403" ht="15"/>
    <row r="651404" ht="15"/>
    <row r="651405" ht="15"/>
    <row r="651406" ht="15"/>
    <row r="651407" ht="15"/>
    <row r="651408" ht="15"/>
    <row r="651409" ht="15"/>
    <row r="651410" ht="15"/>
    <row r="651411" ht="15"/>
    <row r="651412" ht="15"/>
    <row r="651413" ht="15"/>
    <row r="651414" ht="15"/>
    <row r="651415" ht="15"/>
    <row r="651416" ht="15"/>
    <row r="651417" ht="15"/>
    <row r="651418" ht="15"/>
    <row r="651419" ht="15"/>
    <row r="651420" ht="15"/>
    <row r="651421" ht="15"/>
    <row r="651422" ht="15"/>
    <row r="651423" ht="15"/>
    <row r="651424" ht="15"/>
    <row r="651425" ht="15"/>
    <row r="651426" ht="15"/>
    <row r="651427" ht="15"/>
    <row r="651428" ht="15"/>
    <row r="651429" ht="15"/>
    <row r="651430" ht="15"/>
    <row r="651431" ht="15"/>
    <row r="651432" ht="15"/>
    <row r="651433" ht="15"/>
    <row r="651434" ht="15"/>
    <row r="651435" ht="15"/>
    <row r="651436" ht="15"/>
    <row r="651437" ht="15"/>
    <row r="651438" ht="15"/>
    <row r="651439" ht="15"/>
    <row r="651440" ht="15"/>
    <row r="651441" ht="15"/>
    <row r="651442" ht="15"/>
    <row r="651443" ht="15"/>
    <row r="651444" ht="15"/>
    <row r="651445" ht="15"/>
    <row r="651446" ht="15"/>
    <row r="651447" ht="15"/>
    <row r="651448" ht="15"/>
    <row r="651449" ht="15"/>
    <row r="651450" ht="15"/>
    <row r="651451" ht="15"/>
    <row r="651452" ht="15"/>
    <row r="651453" ht="15"/>
    <row r="651454" ht="15"/>
    <row r="651455" ht="15"/>
    <row r="651456" ht="15"/>
    <row r="651457" ht="15"/>
    <row r="651458" ht="15"/>
    <row r="651459" ht="15"/>
    <row r="651460" ht="15"/>
    <row r="651461" ht="15"/>
    <row r="651462" ht="15"/>
    <row r="651463" ht="15"/>
    <row r="651464" ht="15"/>
    <row r="651465" ht="15"/>
    <row r="651466" ht="15"/>
    <row r="651467" ht="15"/>
    <row r="651468" ht="15"/>
    <row r="651469" ht="15"/>
    <row r="651470" ht="15"/>
    <row r="651471" ht="15"/>
    <row r="651472" ht="15"/>
    <row r="651473" ht="15"/>
    <row r="651474" ht="15"/>
    <row r="651475" ht="15"/>
    <row r="651476" ht="15"/>
    <row r="651477" ht="15"/>
    <row r="651478" ht="15"/>
    <row r="651479" ht="15"/>
    <row r="651480" ht="15"/>
    <row r="651481" ht="15"/>
    <row r="651482" ht="15"/>
    <row r="651483" ht="15"/>
    <row r="651484" ht="15"/>
    <row r="651485" ht="15"/>
    <row r="651486" ht="15"/>
    <row r="651487" ht="15"/>
    <row r="651488" ht="15"/>
    <row r="651489" ht="15"/>
    <row r="651490" ht="15"/>
    <row r="651491" ht="15"/>
    <row r="651492" ht="15"/>
    <row r="651493" ht="15"/>
    <row r="651494" ht="15"/>
    <row r="651495" ht="15"/>
    <row r="651496" ht="15"/>
    <row r="651497" ht="15"/>
    <row r="651498" ht="15"/>
    <row r="651499" ht="15"/>
    <row r="651500" ht="15"/>
    <row r="651501" ht="15"/>
    <row r="651502" ht="15"/>
    <row r="651503" ht="15"/>
    <row r="651504" ht="15"/>
    <row r="651505" ht="15"/>
    <row r="651506" ht="15"/>
    <row r="651507" ht="15"/>
    <row r="651508" ht="15"/>
    <row r="651509" ht="15"/>
    <row r="651510" ht="15"/>
    <row r="651511" ht="15"/>
    <row r="651512" ht="15"/>
    <row r="651513" ht="15"/>
    <row r="651514" ht="15"/>
    <row r="651515" ht="15"/>
    <row r="651516" ht="15"/>
    <row r="651517" ht="15"/>
    <row r="651518" ht="15"/>
    <row r="651519" ht="15"/>
    <row r="651520" ht="15"/>
    <row r="651521" ht="15"/>
    <row r="651522" ht="15"/>
    <row r="651523" ht="15"/>
    <row r="651524" ht="15"/>
    <row r="651525" ht="15"/>
    <row r="651526" ht="15"/>
    <row r="651527" ht="15"/>
    <row r="651528" ht="15"/>
    <row r="651529" ht="15"/>
    <row r="651530" ht="15"/>
    <row r="651531" ht="15"/>
    <row r="651532" ht="15"/>
    <row r="651533" ht="15"/>
    <row r="651534" ht="15"/>
    <row r="651535" ht="15"/>
    <row r="651536" ht="15"/>
    <row r="651537" ht="15"/>
    <row r="651538" ht="15"/>
    <row r="651539" ht="15"/>
    <row r="651540" ht="15"/>
    <row r="651541" ht="15"/>
    <row r="651542" ht="15"/>
    <row r="651543" ht="15"/>
    <row r="651544" ht="15"/>
    <row r="651545" ht="15"/>
    <row r="651546" ht="15"/>
    <row r="651547" ht="15"/>
    <row r="651548" ht="15"/>
    <row r="651549" ht="15"/>
    <row r="651550" ht="15"/>
    <row r="651551" ht="15"/>
    <row r="651552" ht="15"/>
    <row r="651553" ht="15"/>
    <row r="651554" ht="15"/>
    <row r="651555" ht="15"/>
    <row r="651556" ht="15"/>
    <row r="651557" ht="15"/>
    <row r="651558" ht="15"/>
    <row r="651559" ht="15"/>
    <row r="651560" ht="15"/>
    <row r="651561" ht="15"/>
    <row r="651562" ht="15"/>
    <row r="651563" ht="15"/>
    <row r="651564" ht="15"/>
    <row r="651565" ht="15"/>
    <row r="651566" ht="15"/>
    <row r="651567" ht="15"/>
    <row r="651568" ht="15"/>
    <row r="651569" ht="15"/>
    <row r="651570" ht="15"/>
    <row r="651571" ht="15"/>
    <row r="651572" ht="15"/>
    <row r="651573" ht="15"/>
    <row r="651574" ht="15"/>
    <row r="651575" ht="15"/>
    <row r="651576" ht="15"/>
    <row r="651577" ht="15"/>
    <row r="651578" ht="15"/>
    <row r="651579" ht="15"/>
    <row r="651580" ht="15"/>
    <row r="651581" ht="15"/>
    <row r="651582" ht="15"/>
    <row r="651583" ht="15"/>
    <row r="651584" ht="15"/>
    <row r="651585" ht="15"/>
    <row r="651586" ht="15"/>
    <row r="651587" ht="15"/>
    <row r="651588" ht="15"/>
    <row r="651589" ht="15"/>
    <row r="651590" ht="15"/>
    <row r="651591" ht="15"/>
    <row r="651592" ht="15"/>
    <row r="651593" ht="15"/>
    <row r="651594" ht="15"/>
    <row r="651595" ht="15"/>
    <row r="651596" ht="15"/>
    <row r="651597" ht="15"/>
    <row r="651598" ht="15"/>
    <row r="651599" ht="15"/>
    <row r="651600" ht="15"/>
    <row r="651601" ht="15"/>
    <row r="651602" ht="15"/>
    <row r="651603" ht="15"/>
    <row r="651604" ht="15"/>
    <row r="651605" ht="15"/>
    <row r="651606" ht="15"/>
    <row r="651607" ht="15"/>
    <row r="651608" ht="15"/>
    <row r="651609" ht="15"/>
    <row r="651610" ht="15"/>
    <row r="651611" ht="15"/>
    <row r="651612" ht="15"/>
    <row r="651613" ht="15"/>
    <row r="651614" ht="15"/>
    <row r="651615" ht="15"/>
    <row r="651616" ht="15"/>
    <row r="651617" ht="15"/>
    <row r="651618" ht="15"/>
    <row r="651619" ht="15"/>
    <row r="651620" ht="15"/>
    <row r="651621" ht="15"/>
    <row r="651622" ht="15"/>
    <row r="651623" ht="15"/>
    <row r="651624" ht="15"/>
    <row r="651625" ht="15"/>
    <row r="651626" ht="15"/>
    <row r="651627" ht="15"/>
    <row r="651628" ht="15"/>
    <row r="651629" ht="15"/>
    <row r="651630" ht="15"/>
    <row r="651631" ht="15"/>
    <row r="651632" ht="15"/>
    <row r="651633" ht="15"/>
    <row r="651634" ht="15"/>
    <row r="651635" ht="15"/>
    <row r="651636" ht="15"/>
    <row r="651637" ht="15"/>
    <row r="651638" ht="15"/>
    <row r="651639" ht="15"/>
    <row r="651640" ht="15"/>
    <row r="651641" ht="15"/>
    <row r="651642" ht="15"/>
    <row r="651643" ht="15"/>
    <row r="651644" ht="15"/>
    <row r="651645" ht="15"/>
    <row r="651646" ht="15"/>
    <row r="651647" ht="15"/>
    <row r="651648" ht="15"/>
    <row r="651649" ht="15"/>
    <row r="651650" ht="15"/>
    <row r="651651" ht="15"/>
    <row r="651652" ht="15"/>
    <row r="651653" ht="15"/>
    <row r="651654" ht="15"/>
    <row r="651655" ht="15"/>
    <row r="651656" ht="15"/>
    <row r="651657" ht="15"/>
    <row r="651658" ht="15"/>
    <row r="651659" ht="15"/>
    <row r="651660" ht="15"/>
    <row r="651661" ht="15"/>
    <row r="651662" ht="15"/>
    <row r="651663" ht="15"/>
    <row r="651664" ht="15"/>
    <row r="651665" ht="15"/>
    <row r="651666" ht="15"/>
    <row r="651667" ht="15"/>
    <row r="651668" ht="15"/>
    <row r="651669" ht="15"/>
    <row r="651670" ht="15"/>
    <row r="651671" ht="15"/>
    <row r="651672" ht="15"/>
    <row r="651673" ht="15"/>
    <row r="651674" ht="15"/>
    <row r="651675" ht="15"/>
    <row r="651676" ht="15"/>
    <row r="651677" ht="15"/>
    <row r="651678" ht="15"/>
    <row r="651679" ht="15"/>
    <row r="651680" ht="15"/>
    <row r="651681" ht="15"/>
    <row r="651682" ht="15"/>
    <row r="651683" ht="15"/>
    <row r="651684" ht="15"/>
    <row r="651685" ht="15"/>
    <row r="651686" ht="15"/>
    <row r="651687" ht="15"/>
    <row r="651688" ht="15"/>
    <row r="651689" ht="15"/>
    <row r="651690" ht="15"/>
    <row r="651691" ht="15"/>
    <row r="651692" ht="15"/>
    <row r="651693" ht="15"/>
    <row r="651694" ht="15"/>
    <row r="651695" ht="15"/>
    <row r="651696" ht="15"/>
    <row r="651697" ht="15"/>
    <row r="651698" ht="15"/>
    <row r="651699" ht="15"/>
    <row r="651700" ht="15"/>
    <row r="651701" ht="15"/>
    <row r="651702" ht="15"/>
    <row r="651703" ht="15"/>
    <row r="651704" ht="15"/>
    <row r="651705" ht="15"/>
    <row r="651706" ht="15"/>
    <row r="651707" ht="15"/>
    <row r="651708" ht="15"/>
    <row r="651709" ht="15"/>
    <row r="651710" ht="15"/>
    <row r="651711" ht="15"/>
    <row r="651712" ht="15"/>
    <row r="651713" ht="15"/>
    <row r="651714" ht="15"/>
    <row r="651715" ht="15"/>
    <row r="651716" ht="15"/>
    <row r="651717" ht="15"/>
    <row r="651718" ht="15"/>
    <row r="651719" ht="15"/>
    <row r="651720" ht="15"/>
    <row r="651721" ht="15"/>
    <row r="651722" ht="15"/>
    <row r="651723" ht="15"/>
    <row r="651724" ht="15"/>
    <row r="651725" ht="15"/>
    <row r="651726" ht="15"/>
    <row r="651727" ht="15"/>
    <row r="651728" ht="15"/>
    <row r="651729" ht="15"/>
    <row r="651730" ht="15"/>
    <row r="651731" ht="15"/>
    <row r="651732" ht="15"/>
    <row r="651733" ht="15"/>
    <row r="651734" ht="15"/>
    <row r="651735" ht="15"/>
    <row r="651736" ht="15"/>
    <row r="651737" ht="15"/>
    <row r="651738" ht="15"/>
    <row r="651739" ht="15"/>
    <row r="651740" ht="15"/>
    <row r="651741" ht="15"/>
    <row r="651742" ht="15"/>
    <row r="651743" ht="15"/>
    <row r="651744" ht="15"/>
    <row r="651745" ht="15"/>
    <row r="651746" ht="15"/>
    <row r="651747" ht="15"/>
    <row r="651748" ht="15"/>
    <row r="651749" ht="15"/>
    <row r="651750" ht="15"/>
    <row r="651751" ht="15"/>
    <row r="651752" ht="15"/>
    <row r="651753" ht="15"/>
    <row r="651754" ht="15"/>
    <row r="651755" ht="15"/>
    <row r="651756" ht="15"/>
    <row r="651757" ht="15"/>
    <row r="651758" ht="15"/>
    <row r="651759" ht="15"/>
    <row r="651760" ht="15"/>
    <row r="651761" ht="15"/>
    <row r="651762" ht="15"/>
    <row r="651763" ht="15"/>
    <row r="651764" ht="15"/>
    <row r="651765" ht="15"/>
    <row r="651766" ht="15"/>
    <row r="651767" ht="15"/>
    <row r="651768" ht="15"/>
    <row r="651769" ht="15"/>
    <row r="651770" ht="15"/>
    <row r="651771" ht="15"/>
    <row r="651772" ht="15"/>
    <row r="651773" ht="15"/>
    <row r="651774" ht="15"/>
    <row r="651775" ht="15"/>
    <row r="651776" ht="15"/>
    <row r="651777" ht="15"/>
    <row r="651778" ht="15"/>
    <row r="651779" ht="15"/>
    <row r="651780" ht="15"/>
    <row r="651781" ht="15"/>
    <row r="651782" ht="15"/>
    <row r="651783" ht="15"/>
    <row r="651784" ht="15"/>
    <row r="651785" ht="15"/>
    <row r="651786" ht="15"/>
    <row r="651787" ht="15"/>
    <row r="651788" ht="15"/>
    <row r="651789" ht="15"/>
    <row r="651790" ht="15"/>
    <row r="651791" ht="15"/>
    <row r="651792" ht="15"/>
    <row r="651793" ht="15"/>
    <row r="651794" ht="15"/>
    <row r="651795" ht="15"/>
    <row r="651796" ht="15"/>
    <row r="651797" ht="15"/>
    <row r="651798" ht="15"/>
    <row r="651799" ht="15"/>
    <row r="651800" ht="15"/>
    <row r="651801" ht="15"/>
    <row r="651802" ht="15"/>
    <row r="651803" ht="15"/>
    <row r="651804" ht="15"/>
    <row r="651805" ht="15"/>
    <row r="651806" ht="15"/>
    <row r="651807" ht="15"/>
    <row r="651808" ht="15"/>
    <row r="651809" ht="15"/>
    <row r="651810" ht="15"/>
    <row r="651811" ht="15"/>
    <row r="651812" ht="15"/>
    <row r="651813" ht="15"/>
    <row r="651814" ht="15"/>
    <row r="651815" ht="15"/>
    <row r="651816" ht="15"/>
    <row r="651817" ht="15"/>
    <row r="651818" ht="15"/>
    <row r="651819" ht="15"/>
    <row r="651820" ht="15"/>
    <row r="651821" ht="15"/>
    <row r="651822" ht="15"/>
    <row r="651823" ht="15"/>
    <row r="651824" ht="15"/>
    <row r="651825" ht="15"/>
    <row r="651826" ht="15"/>
    <row r="651827" ht="15"/>
    <row r="651828" ht="15"/>
    <row r="651829" ht="15"/>
    <row r="651830" ht="15"/>
    <row r="651831" ht="15"/>
    <row r="651832" ht="15"/>
    <row r="651833" ht="15"/>
    <row r="651834" ht="15"/>
    <row r="651835" ht="15"/>
    <row r="651836" ht="15"/>
    <row r="651837" ht="15"/>
    <row r="651838" ht="15"/>
    <row r="651839" ht="15"/>
    <row r="651840" ht="15"/>
    <row r="651841" ht="15"/>
    <row r="651842" ht="15"/>
    <row r="651843" ht="15"/>
    <row r="651844" ht="15"/>
    <row r="651845" ht="15"/>
    <row r="651846" ht="15"/>
    <row r="651847" ht="15"/>
    <row r="651848" ht="15"/>
    <row r="651849" ht="15"/>
    <row r="651850" ht="15"/>
    <row r="651851" ht="15"/>
    <row r="651852" ht="15"/>
    <row r="651853" ht="15"/>
    <row r="651854" ht="15"/>
    <row r="651855" ht="15"/>
    <row r="651856" ht="15"/>
    <row r="651857" ht="15"/>
    <row r="651858" ht="15"/>
    <row r="651859" ht="15"/>
    <row r="651860" ht="15"/>
    <row r="651861" ht="15"/>
    <row r="651862" ht="15"/>
    <row r="651863" ht="15"/>
    <row r="651864" ht="15"/>
    <row r="651865" ht="15"/>
    <row r="651866" ht="15"/>
    <row r="651867" ht="15"/>
    <row r="651868" ht="15"/>
    <row r="651869" ht="15"/>
    <row r="651870" ht="15"/>
    <row r="651871" ht="15"/>
    <row r="651872" ht="15"/>
    <row r="651873" ht="15"/>
    <row r="651874" ht="15"/>
    <row r="651875" ht="15"/>
    <row r="651876" ht="15"/>
    <row r="651877" ht="15"/>
    <row r="651878" ht="15"/>
    <row r="651879" ht="15"/>
    <row r="651880" ht="15"/>
    <row r="651881" ht="15"/>
    <row r="651882" ht="15"/>
    <row r="651883" ht="15"/>
    <row r="651884" ht="15"/>
    <row r="651885" ht="15"/>
    <row r="651886" ht="15"/>
    <row r="651887" ht="15"/>
    <row r="651888" ht="15"/>
    <row r="651889" ht="15"/>
    <row r="651890" ht="15"/>
    <row r="651891" ht="15"/>
    <row r="651892" ht="15"/>
    <row r="651893" ht="15"/>
    <row r="651894" ht="15"/>
    <row r="651895" ht="15"/>
    <row r="651896" ht="15"/>
    <row r="651897" ht="15"/>
    <row r="651898" ht="15"/>
    <row r="651899" ht="15"/>
    <row r="651900" ht="15"/>
    <row r="651901" ht="15"/>
    <row r="651902" ht="15"/>
    <row r="651903" ht="15"/>
    <row r="651904" ht="15"/>
    <row r="651905" ht="15"/>
    <row r="651906" ht="15"/>
    <row r="651907" ht="15"/>
    <row r="651908" ht="15"/>
    <row r="651909" ht="15"/>
    <row r="651910" ht="15"/>
    <row r="651911" ht="15"/>
    <row r="651912" ht="15"/>
    <row r="651913" ht="15"/>
    <row r="651914" ht="15"/>
    <row r="651915" ht="15"/>
    <row r="651916" ht="15"/>
    <row r="651917" ht="15"/>
    <row r="651918" ht="15"/>
    <row r="651919" ht="15"/>
    <row r="651920" ht="15"/>
    <row r="651921" ht="15"/>
    <row r="651922" ht="15"/>
    <row r="651923" ht="15"/>
    <row r="651924" ht="15"/>
    <row r="651925" ht="15"/>
    <row r="651926" ht="15"/>
    <row r="651927" ht="15"/>
    <row r="651928" ht="15"/>
    <row r="651929" ht="15"/>
    <row r="651930" ht="15"/>
    <row r="651931" ht="15"/>
    <row r="651932" ht="15"/>
    <row r="651933" ht="15"/>
    <row r="651934" ht="15"/>
    <row r="651935" ht="15"/>
    <row r="651936" ht="15"/>
    <row r="651937" ht="15"/>
    <row r="651938" ht="15"/>
    <row r="651939" ht="15"/>
    <row r="651940" ht="15"/>
    <row r="651941" ht="15"/>
    <row r="651942" ht="15"/>
    <row r="651943" ht="15"/>
    <row r="651944" ht="15"/>
    <row r="651945" ht="15"/>
    <row r="651946" ht="15"/>
    <row r="651947" ht="15"/>
    <row r="651948" ht="15"/>
    <row r="651949" ht="15"/>
    <row r="651950" ht="15"/>
    <row r="651951" ht="15"/>
    <row r="651952" ht="15"/>
    <row r="651953" ht="15"/>
    <row r="651954" ht="15"/>
    <row r="651955" ht="15"/>
    <row r="651956" ht="15"/>
    <row r="651957" ht="15"/>
    <row r="651958" ht="15"/>
    <row r="651959" ht="15"/>
    <row r="651960" ht="15"/>
    <row r="651961" ht="15"/>
    <row r="651962" ht="15"/>
    <row r="651963" ht="15"/>
    <row r="651964" ht="15"/>
    <row r="651965" ht="15"/>
    <row r="651966" ht="15"/>
    <row r="651967" ht="15"/>
    <row r="651968" ht="15"/>
    <row r="651969" ht="15"/>
    <row r="651970" ht="15"/>
    <row r="651971" ht="15"/>
    <row r="651972" ht="15"/>
    <row r="651973" ht="15"/>
    <row r="651974" ht="15"/>
    <row r="651975" ht="15"/>
    <row r="651976" ht="15"/>
    <row r="651977" ht="15"/>
    <row r="651978" ht="15"/>
    <row r="651979" ht="15"/>
    <row r="651980" ht="15"/>
    <row r="651981" ht="15"/>
    <row r="651982" ht="15"/>
    <row r="651983" ht="15"/>
    <row r="651984" ht="15"/>
    <row r="651985" ht="15"/>
    <row r="651986" ht="15"/>
    <row r="651987" ht="15"/>
    <row r="651988" ht="15"/>
    <row r="651989" ht="15"/>
    <row r="651990" ht="15"/>
    <row r="651991" ht="15"/>
    <row r="651992" ht="15"/>
    <row r="651993" ht="15"/>
    <row r="651994" ht="15"/>
    <row r="651995" ht="15"/>
    <row r="651996" ht="15"/>
    <row r="651997" ht="15"/>
    <row r="651998" ht="15"/>
    <row r="651999" ht="15"/>
    <row r="652000" ht="15"/>
    <row r="652001" ht="15"/>
    <row r="652002" ht="15"/>
    <row r="652003" ht="15"/>
    <row r="652004" ht="15"/>
    <row r="652005" ht="15"/>
    <row r="652006" ht="15"/>
    <row r="652007" ht="15"/>
    <row r="652008" ht="15"/>
    <row r="652009" ht="15"/>
    <row r="652010" ht="15"/>
    <row r="652011" ht="15"/>
    <row r="652012" ht="15"/>
    <row r="652013" ht="15"/>
    <row r="652014" ht="15"/>
    <row r="652015" ht="15"/>
    <row r="652016" ht="15"/>
    <row r="652017" ht="15"/>
    <row r="652018" ht="15"/>
    <row r="652019" ht="15"/>
    <row r="652020" ht="15"/>
    <row r="652021" ht="15"/>
    <row r="652022" ht="15"/>
    <row r="652023" ht="15"/>
    <row r="652024" ht="15"/>
    <row r="652025" ht="15"/>
    <row r="652026" ht="15"/>
    <row r="652027" ht="15"/>
    <row r="652028" ht="15"/>
    <row r="652029" ht="15"/>
    <row r="652030" ht="15"/>
    <row r="652031" ht="15"/>
    <row r="652032" ht="15"/>
    <row r="652033" ht="15"/>
    <row r="652034" ht="15"/>
    <row r="652035" ht="15"/>
    <row r="652036" ht="15"/>
    <row r="652037" ht="15"/>
    <row r="652038" ht="15"/>
    <row r="652039" ht="15"/>
    <row r="652040" ht="15"/>
    <row r="652041" ht="15"/>
    <row r="652042" ht="15"/>
    <row r="652043" ht="15"/>
    <row r="652044" ht="15"/>
    <row r="652045" ht="15"/>
    <row r="652046" ht="15"/>
    <row r="652047" ht="15"/>
    <row r="652048" ht="15"/>
    <row r="652049" ht="15"/>
    <row r="652050" ht="15"/>
    <row r="652051" ht="15"/>
    <row r="652052" ht="15"/>
    <row r="652053" ht="15"/>
    <row r="652054" ht="15"/>
    <row r="652055" ht="15"/>
    <row r="652056" ht="15"/>
    <row r="652057" ht="15"/>
    <row r="652058" ht="15"/>
    <row r="652059" ht="15"/>
    <row r="652060" ht="15"/>
    <row r="652061" ht="15"/>
    <row r="652062" ht="15"/>
    <row r="652063" ht="15"/>
    <row r="652064" ht="15"/>
    <row r="652065" ht="15"/>
    <row r="652066" ht="15"/>
    <row r="652067" ht="15"/>
    <row r="652068" ht="15"/>
    <row r="652069" ht="15"/>
    <row r="652070" ht="15"/>
    <row r="652071" ht="15"/>
    <row r="652072" ht="15"/>
    <row r="652073" ht="15"/>
    <row r="652074" ht="15"/>
    <row r="652075" ht="15"/>
    <row r="652076" ht="15"/>
    <row r="652077" ht="15"/>
    <row r="652078" ht="15"/>
    <row r="652079" ht="15"/>
    <row r="652080" ht="15"/>
    <row r="652081" ht="15"/>
    <row r="652082" ht="15"/>
    <row r="652083" ht="15"/>
    <row r="652084" ht="15"/>
    <row r="652085" ht="15"/>
    <row r="652086" ht="15"/>
    <row r="652087" ht="15"/>
    <row r="652088" ht="15"/>
    <row r="652089" ht="15"/>
    <row r="652090" ht="15"/>
    <row r="652091" ht="15"/>
    <row r="652092" ht="15"/>
    <row r="652093" ht="15"/>
    <row r="652094" ht="15"/>
    <row r="652095" ht="15"/>
    <row r="652096" ht="15"/>
    <row r="652097" ht="15"/>
    <row r="652098" ht="15"/>
    <row r="652099" ht="15"/>
    <row r="652100" ht="15"/>
    <row r="652101" ht="15"/>
    <row r="652102" ht="15"/>
    <row r="652103" ht="15"/>
    <row r="652104" ht="15"/>
    <row r="652105" ht="15"/>
    <row r="652106" ht="15"/>
    <row r="652107" ht="15"/>
    <row r="652108" ht="15"/>
    <row r="652109" ht="15"/>
    <row r="652110" ht="15"/>
    <row r="652111" ht="15"/>
    <row r="652112" ht="15"/>
    <row r="652113" ht="15"/>
    <row r="652114" ht="15"/>
    <row r="652115" ht="15"/>
    <row r="652116" ht="15"/>
    <row r="652117" ht="15"/>
    <row r="652118" ht="15"/>
    <row r="652119" ht="15"/>
    <row r="652120" ht="15"/>
    <row r="652121" ht="15"/>
    <row r="652122" ht="15"/>
    <row r="652123" ht="15"/>
    <row r="652124" ht="15"/>
    <row r="652125" ht="15"/>
    <row r="652126" ht="15"/>
    <row r="652127" ht="15"/>
    <row r="652128" ht="15"/>
    <row r="652129" ht="15"/>
    <row r="652130" ht="15"/>
    <row r="652131" ht="15"/>
    <row r="652132" ht="15"/>
    <row r="652133" ht="15"/>
    <row r="652134" ht="15"/>
    <row r="652135" ht="15"/>
    <row r="652136" ht="15"/>
    <row r="652137" ht="15"/>
    <row r="652138" ht="15"/>
    <row r="652139" ht="15"/>
    <row r="652140" ht="15"/>
    <row r="652141" ht="15"/>
    <row r="652142" ht="15"/>
    <row r="652143" ht="15"/>
    <row r="652144" ht="15"/>
    <row r="652145" ht="15"/>
    <row r="652146" ht="15"/>
    <row r="652147" ht="15"/>
    <row r="652148" ht="15"/>
    <row r="652149" ht="15"/>
    <row r="652150" ht="15"/>
    <row r="652151" ht="15"/>
    <row r="652152" ht="15"/>
    <row r="652153" ht="15"/>
    <row r="652154" ht="15"/>
    <row r="652155" ht="15"/>
    <row r="652156" ht="15"/>
    <row r="652157" ht="15"/>
    <row r="652158" ht="15"/>
    <row r="652159" ht="15"/>
    <row r="652160" ht="15"/>
    <row r="652161" ht="15"/>
    <row r="652162" ht="15"/>
    <row r="652163" ht="15"/>
    <row r="652164" ht="15"/>
    <row r="652165" ht="15"/>
    <row r="652166" ht="15"/>
    <row r="652167" ht="15"/>
    <row r="652168" ht="15"/>
    <row r="652169" ht="15"/>
    <row r="652170" ht="15"/>
    <row r="652171" ht="15"/>
    <row r="652172" ht="15"/>
    <row r="652173" ht="15"/>
    <row r="652174" ht="15"/>
    <row r="652175" ht="15"/>
    <row r="652176" ht="15"/>
    <row r="652177" ht="15"/>
    <row r="652178" ht="15"/>
    <row r="652179" ht="15"/>
    <row r="652180" ht="15"/>
    <row r="652181" ht="15"/>
    <row r="652182" ht="15"/>
    <row r="652183" ht="15"/>
    <row r="652184" ht="15"/>
    <row r="652185" ht="15"/>
    <row r="652186" ht="15"/>
    <row r="652187" ht="15"/>
    <row r="652188" ht="15"/>
    <row r="652189" ht="15"/>
    <row r="652190" ht="15"/>
    <row r="652191" ht="15"/>
    <row r="652192" ht="15"/>
    <row r="652193" ht="15"/>
    <row r="652194" ht="15"/>
    <row r="652195" ht="15"/>
    <row r="652196" ht="15"/>
    <row r="652197" ht="15"/>
    <row r="652198" ht="15"/>
    <row r="652199" ht="15"/>
    <row r="652200" ht="15"/>
    <row r="652201" ht="15"/>
    <row r="652202" ht="15"/>
    <row r="652203" ht="15"/>
    <row r="652204" ht="15"/>
    <row r="652205" ht="15"/>
    <row r="652206" ht="15"/>
    <row r="652207" ht="15"/>
    <row r="652208" ht="15"/>
    <row r="652209" ht="15"/>
    <row r="652210" ht="15"/>
    <row r="652211" ht="15"/>
    <row r="652212" ht="15"/>
    <row r="652213" ht="15"/>
    <row r="652214" ht="15"/>
    <row r="652215" ht="15"/>
    <row r="652216" ht="15"/>
    <row r="652217" ht="15"/>
    <row r="652218" ht="15"/>
    <row r="652219" ht="15"/>
    <row r="652220" ht="15"/>
    <row r="652221" ht="15"/>
    <row r="652222" ht="15"/>
    <row r="652223" ht="15"/>
    <row r="652224" ht="15"/>
    <row r="652225" ht="15"/>
    <row r="652226" ht="15"/>
    <row r="652227" ht="15"/>
    <row r="652228" ht="15"/>
    <row r="652229" ht="15"/>
    <row r="652230" ht="15"/>
    <row r="652231" ht="15"/>
    <row r="652232" ht="15"/>
    <row r="652233" ht="15"/>
    <row r="652234" ht="15"/>
    <row r="652235" ht="15"/>
    <row r="652236" ht="15"/>
    <row r="652237" ht="15"/>
    <row r="652238" ht="15"/>
    <row r="652239" ht="15"/>
    <row r="652240" ht="15"/>
    <row r="652241" ht="15"/>
    <row r="652242" ht="15"/>
    <row r="652243" ht="15"/>
    <row r="652244" ht="15"/>
    <row r="652245" ht="15"/>
    <row r="652246" ht="15"/>
    <row r="652247" ht="15"/>
    <row r="652248" ht="15"/>
    <row r="652249" ht="15"/>
    <row r="652250" ht="15"/>
    <row r="652251" ht="15"/>
    <row r="652252" ht="15"/>
    <row r="652253" ht="15"/>
    <row r="652254" ht="15"/>
    <row r="652255" ht="15"/>
    <row r="652256" ht="15"/>
    <row r="652257" ht="15"/>
    <row r="652258" ht="15"/>
    <row r="652259" ht="15"/>
    <row r="652260" ht="15"/>
    <row r="652261" ht="15"/>
    <row r="652262" ht="15"/>
    <row r="652263" ht="15"/>
    <row r="652264" ht="15"/>
    <row r="652265" ht="15"/>
    <row r="652266" ht="15"/>
    <row r="652267" ht="15"/>
    <row r="652268" ht="15"/>
    <row r="652269" ht="15"/>
    <row r="652270" ht="15"/>
    <row r="652271" ht="15"/>
    <row r="652272" ht="15"/>
    <row r="652273" ht="15"/>
    <row r="652274" ht="15"/>
    <row r="652275" ht="15"/>
    <row r="652276" ht="15"/>
    <row r="652277" ht="15"/>
    <row r="652278" ht="15"/>
    <row r="652279" ht="15"/>
    <row r="652280" ht="15"/>
    <row r="652281" ht="15"/>
    <row r="652282" ht="15"/>
    <row r="652283" ht="15"/>
    <row r="652284" ht="15"/>
    <row r="652285" ht="15"/>
    <row r="652286" ht="15"/>
    <row r="652287" ht="15"/>
    <row r="652288" ht="15"/>
    <row r="652289" ht="15"/>
    <row r="652290" ht="15"/>
    <row r="652291" ht="15"/>
    <row r="652292" ht="15"/>
    <row r="652293" ht="15"/>
    <row r="652294" ht="15"/>
    <row r="652295" ht="15"/>
    <row r="652296" ht="15"/>
    <row r="652297" ht="15"/>
    <row r="652298" ht="15"/>
    <row r="652299" ht="15"/>
    <row r="652300" ht="15"/>
    <row r="652301" ht="15"/>
    <row r="652302" ht="15"/>
    <row r="652303" ht="15"/>
    <row r="652304" ht="15"/>
    <row r="652305" ht="15"/>
    <row r="652306" ht="15"/>
    <row r="652307" ht="15"/>
    <row r="652308" ht="15"/>
    <row r="652309" ht="15"/>
    <row r="652310" ht="15"/>
    <row r="652311" ht="15"/>
    <row r="652312" ht="15"/>
    <row r="652313" ht="15"/>
    <row r="652314" ht="15"/>
    <row r="652315" ht="15"/>
    <row r="652316" ht="15"/>
    <row r="652317" ht="15"/>
    <row r="652318" ht="15"/>
    <row r="652319" ht="15"/>
    <row r="652320" ht="15"/>
    <row r="652321" ht="15"/>
    <row r="652322" ht="15"/>
    <row r="652323" ht="15"/>
    <row r="652324" ht="15"/>
    <row r="652325" ht="15"/>
    <row r="652326" ht="15"/>
    <row r="652327" ht="15"/>
    <row r="652328" ht="15"/>
    <row r="652329" ht="15"/>
    <row r="652330" ht="15"/>
    <row r="652331" ht="15"/>
    <row r="652332" ht="15"/>
    <row r="652333" ht="15"/>
    <row r="652334" ht="15"/>
    <row r="652335" ht="15"/>
    <row r="652336" ht="15"/>
    <row r="652337" ht="15"/>
    <row r="652338" ht="15"/>
    <row r="652339" ht="15"/>
    <row r="652340" ht="15"/>
    <row r="652341" ht="15"/>
    <row r="652342" ht="15"/>
    <row r="652343" ht="15"/>
    <row r="652344" ht="15"/>
    <row r="652345" ht="15"/>
    <row r="652346" ht="15"/>
    <row r="652347" ht="15"/>
    <row r="652348" ht="15"/>
    <row r="652349" ht="15"/>
    <row r="652350" ht="15"/>
    <row r="652351" ht="15"/>
    <row r="652352" ht="15"/>
    <row r="652353" ht="15"/>
    <row r="652354" ht="15"/>
    <row r="652355" ht="15"/>
    <row r="652356" ht="15"/>
    <row r="652357" ht="15"/>
    <row r="652358" ht="15"/>
    <row r="652359" ht="15"/>
    <row r="652360" ht="15"/>
    <row r="652361" ht="15"/>
    <row r="652362" ht="15"/>
    <row r="652363" ht="15"/>
    <row r="652364" ht="15"/>
    <row r="652365" ht="15"/>
    <row r="652366" ht="15"/>
    <row r="652367" ht="15"/>
    <row r="652368" ht="15"/>
    <row r="652369" ht="15"/>
    <row r="652370" ht="15"/>
    <row r="652371" ht="15"/>
    <row r="652372" ht="15"/>
    <row r="652373" ht="15"/>
    <row r="652374" ht="15"/>
    <row r="652375" ht="15"/>
    <row r="652376" ht="15"/>
    <row r="652377" ht="15"/>
    <row r="652378" ht="15"/>
    <row r="652379" ht="15"/>
    <row r="652380" ht="15"/>
    <row r="652381" ht="15"/>
    <row r="652382" ht="15"/>
    <row r="652383" ht="15"/>
    <row r="652384" ht="15"/>
    <row r="652385" ht="15"/>
    <row r="652386" ht="15"/>
    <row r="652387" ht="15"/>
    <row r="652388" ht="15"/>
    <row r="652389" ht="15"/>
    <row r="652390" ht="15"/>
    <row r="652391" ht="15"/>
    <row r="652392" ht="15"/>
    <row r="652393" ht="15"/>
    <row r="652394" ht="15"/>
    <row r="652395" ht="15"/>
    <row r="652396" ht="15"/>
    <row r="652397" ht="15"/>
    <row r="652398" ht="15"/>
    <row r="652399" ht="15"/>
    <row r="652400" ht="15"/>
    <row r="652401" ht="15"/>
    <row r="652402" ht="15"/>
    <row r="652403" ht="15"/>
    <row r="652404" ht="15"/>
    <row r="652405" ht="15"/>
    <row r="652406" ht="15"/>
    <row r="652407" ht="15"/>
    <row r="652408" ht="15"/>
    <row r="652409" ht="15"/>
    <row r="652410" ht="15"/>
    <row r="652411" ht="15"/>
    <row r="652412" ht="15"/>
    <row r="652413" ht="15"/>
    <row r="652414" ht="15"/>
    <row r="652415" ht="15"/>
    <row r="652416" ht="15"/>
    <row r="652417" ht="15"/>
    <row r="652418" ht="15"/>
    <row r="652419" ht="15"/>
    <row r="652420" ht="15"/>
    <row r="652421" ht="15"/>
    <row r="652422" ht="15"/>
    <row r="652423" ht="15"/>
    <row r="652424" ht="15"/>
    <row r="652425" ht="15"/>
    <row r="652426" ht="15"/>
    <row r="652427" ht="15"/>
    <row r="652428" ht="15"/>
    <row r="652429" ht="15"/>
    <row r="652430" ht="15"/>
    <row r="652431" ht="15"/>
    <row r="652432" ht="15"/>
    <row r="652433" ht="15"/>
    <row r="652434" ht="15"/>
    <row r="652435" ht="15"/>
    <row r="652436" ht="15"/>
    <row r="652437" ht="15"/>
    <row r="652438" ht="15"/>
    <row r="652439" ht="15"/>
    <row r="652440" ht="15"/>
    <row r="652441" ht="15"/>
    <row r="652442" ht="15"/>
    <row r="652443" ht="15"/>
    <row r="652444" ht="15"/>
    <row r="652445" ht="15"/>
    <row r="652446" ht="15"/>
    <row r="652447" ht="15"/>
    <row r="652448" ht="15"/>
    <row r="652449" ht="15"/>
    <row r="652450" ht="15"/>
    <row r="652451" ht="15"/>
    <row r="652452" ht="15"/>
    <row r="652453" ht="15"/>
    <row r="652454" ht="15"/>
    <row r="652455" ht="15"/>
    <row r="652456" ht="15"/>
    <row r="652457" ht="15"/>
    <row r="652458" ht="15"/>
    <row r="652459" ht="15"/>
    <row r="652460" ht="15"/>
    <row r="652461" ht="15"/>
    <row r="652462" ht="15"/>
    <row r="652463" ht="15"/>
    <row r="652464" ht="15"/>
    <row r="652465" ht="15"/>
    <row r="652466" ht="15"/>
    <row r="652467" ht="15"/>
    <row r="652468" ht="15"/>
    <row r="652469" ht="15"/>
    <row r="652470" ht="15"/>
    <row r="652471" ht="15"/>
    <row r="652472" ht="15"/>
    <row r="652473" ht="15"/>
    <row r="652474" ht="15"/>
    <row r="652475" ht="15"/>
    <row r="652476" ht="15"/>
    <row r="652477" ht="15"/>
    <row r="652478" ht="15"/>
    <row r="652479" ht="15"/>
    <row r="652480" ht="15"/>
    <row r="652481" ht="15"/>
    <row r="652482" ht="15"/>
    <row r="652483" ht="15"/>
    <row r="652484" ht="15"/>
    <row r="652485" ht="15"/>
    <row r="652486" ht="15"/>
    <row r="652487" ht="15"/>
    <row r="652488" ht="15"/>
    <row r="652489" ht="15"/>
    <row r="652490" ht="15"/>
    <row r="652491" ht="15"/>
    <row r="652492" ht="15"/>
    <row r="652493" ht="15"/>
    <row r="652494" ht="15"/>
    <row r="652495" ht="15"/>
    <row r="652496" ht="15"/>
    <row r="652497" ht="15"/>
    <row r="652498" ht="15"/>
    <row r="652499" ht="15"/>
    <row r="652500" ht="15"/>
    <row r="652501" ht="15"/>
    <row r="652502" ht="15"/>
    <row r="652503" ht="15"/>
    <row r="652504" ht="15"/>
    <row r="652505" ht="15"/>
    <row r="652506" ht="15"/>
    <row r="652507" ht="15"/>
    <row r="652508" ht="15"/>
    <row r="652509" ht="15"/>
    <row r="652510" ht="15"/>
    <row r="652511" ht="15"/>
    <row r="652512" ht="15"/>
    <row r="652513" ht="15"/>
    <row r="652514" ht="15"/>
    <row r="652515" ht="15"/>
    <row r="652516" ht="15"/>
    <row r="652517" ht="15"/>
    <row r="652518" ht="15"/>
    <row r="652519" ht="15"/>
    <row r="652520" ht="15"/>
    <row r="652521" ht="15"/>
    <row r="652522" ht="15"/>
    <row r="652523" ht="15"/>
    <row r="652524" ht="15"/>
    <row r="652525" ht="15"/>
    <row r="652526" ht="15"/>
    <row r="652527" ht="15"/>
    <row r="652528" ht="15"/>
    <row r="652529" ht="15"/>
    <row r="652530" ht="15"/>
    <row r="652531" ht="15"/>
    <row r="652532" ht="15"/>
    <row r="652533" ht="15"/>
    <row r="652534" ht="15"/>
    <row r="652535" ht="15"/>
    <row r="652536" ht="15"/>
    <row r="652537" ht="15"/>
    <row r="652538" ht="15"/>
    <row r="652539" ht="15"/>
    <row r="652540" ht="15"/>
    <row r="652541" ht="15"/>
    <row r="652542" ht="15"/>
    <row r="652543" ht="15"/>
    <row r="652544" ht="15"/>
    <row r="652545" ht="15"/>
    <row r="652546" ht="15"/>
    <row r="652547" ht="15"/>
    <row r="652548" ht="15"/>
    <row r="652549" ht="15"/>
    <row r="652550" ht="15"/>
    <row r="652551" ht="15"/>
    <row r="652552" ht="15"/>
    <row r="652553" ht="15"/>
    <row r="652554" ht="15"/>
    <row r="652555" ht="15"/>
    <row r="652556" ht="15"/>
    <row r="652557" ht="15"/>
    <row r="652558" ht="15"/>
    <row r="652559" ht="15"/>
    <row r="652560" ht="15"/>
    <row r="652561" ht="15"/>
    <row r="652562" ht="15"/>
    <row r="652563" ht="15"/>
    <row r="652564" ht="15"/>
    <row r="652565" ht="15"/>
    <row r="652566" ht="15"/>
    <row r="652567" ht="15"/>
    <row r="652568" ht="15"/>
    <row r="652569" ht="15"/>
    <row r="652570" ht="15"/>
    <row r="652571" ht="15"/>
    <row r="652572" ht="15"/>
    <row r="652573" ht="15"/>
    <row r="652574" ht="15"/>
    <row r="652575" ht="15"/>
    <row r="652576" ht="15"/>
    <row r="652577" ht="15"/>
    <row r="652578" ht="15"/>
    <row r="652579" ht="15"/>
    <row r="652580" ht="15"/>
    <row r="652581" ht="15"/>
    <row r="652582" ht="15"/>
    <row r="652583" ht="15"/>
    <row r="652584" ht="15"/>
    <row r="652585" ht="15"/>
    <row r="652586" ht="15"/>
    <row r="652587" ht="15"/>
    <row r="652588" ht="15"/>
    <row r="652589" ht="15"/>
    <row r="652590" ht="15"/>
    <row r="652591" ht="15"/>
    <row r="652592" ht="15"/>
    <row r="652593" ht="15"/>
    <row r="652594" ht="15"/>
    <row r="652595" ht="15"/>
    <row r="652596" ht="15"/>
    <row r="652597" ht="15"/>
    <row r="652598" ht="15"/>
    <row r="652599" ht="15"/>
    <row r="652600" ht="15"/>
    <row r="652601" ht="15"/>
    <row r="652602" ht="15"/>
    <row r="652603" ht="15"/>
    <row r="652604" ht="15"/>
    <row r="652605" ht="15"/>
    <row r="652606" ht="15"/>
    <row r="652607" ht="15"/>
    <row r="652608" ht="15"/>
    <row r="652609" ht="15"/>
    <row r="652610" ht="15"/>
    <row r="652611" ht="15"/>
    <row r="652612" ht="15"/>
    <row r="652613" ht="15"/>
    <row r="652614" ht="15"/>
    <row r="652615" ht="15"/>
    <row r="652616" ht="15"/>
    <row r="652617" ht="15"/>
    <row r="652618" ht="15"/>
    <row r="652619" ht="15"/>
    <row r="652620" ht="15"/>
    <row r="652621" ht="15"/>
    <row r="652622" ht="15"/>
    <row r="652623" ht="15"/>
    <row r="652624" ht="15"/>
    <row r="652625" ht="15"/>
    <row r="652626" ht="15"/>
    <row r="652627" ht="15"/>
    <row r="652628" ht="15"/>
    <row r="652629" ht="15"/>
    <row r="652630" ht="15"/>
    <row r="652631" ht="15"/>
    <row r="652632" ht="15"/>
    <row r="652633" ht="15"/>
    <row r="652634" ht="15"/>
    <row r="652635" ht="15"/>
    <row r="652636" ht="15"/>
    <row r="652637" ht="15"/>
    <row r="652638" ht="15"/>
    <row r="652639" ht="15"/>
    <row r="652640" ht="15"/>
    <row r="652641" ht="15"/>
    <row r="652642" ht="15"/>
    <row r="652643" ht="15"/>
    <row r="652644" ht="15"/>
    <row r="652645" ht="15"/>
    <row r="652646" ht="15"/>
    <row r="652647" ht="15"/>
    <row r="652648" ht="15"/>
    <row r="652649" ht="15"/>
    <row r="652650" ht="15"/>
    <row r="652651" ht="15"/>
    <row r="652652" ht="15"/>
    <row r="652653" ht="15"/>
    <row r="652654" ht="15"/>
    <row r="652655" ht="15"/>
    <row r="652656" ht="15"/>
    <row r="652657" ht="15"/>
    <row r="652658" ht="15"/>
    <row r="652659" ht="15"/>
    <row r="652660" ht="15"/>
    <row r="652661" ht="15"/>
    <row r="652662" ht="15"/>
    <row r="652663" ht="15"/>
    <row r="652664" ht="15"/>
    <row r="652665" ht="15"/>
    <row r="652666" ht="15"/>
    <row r="652667" ht="15"/>
    <row r="652668" ht="15"/>
    <row r="652669" ht="15"/>
    <row r="652670" ht="15"/>
    <row r="652671" ht="15"/>
    <row r="652672" ht="15"/>
    <row r="652673" ht="15"/>
    <row r="652674" ht="15"/>
    <row r="652675" ht="15"/>
    <row r="652676" ht="15"/>
    <row r="652677" ht="15"/>
    <row r="652678" ht="15"/>
    <row r="652679" ht="15"/>
    <row r="652680" ht="15"/>
    <row r="652681" ht="15"/>
    <row r="652682" ht="15"/>
    <row r="652683" ht="15"/>
    <row r="652684" ht="15"/>
    <row r="652685" ht="15"/>
    <row r="652686" ht="15"/>
    <row r="652687" ht="15"/>
    <row r="652688" ht="15"/>
    <row r="652689" ht="15"/>
    <row r="652690" ht="15"/>
    <row r="652691" ht="15"/>
    <row r="652692" ht="15"/>
    <row r="652693" ht="15"/>
    <row r="652694" ht="15"/>
    <row r="652695" ht="15"/>
    <row r="652696" ht="15"/>
    <row r="652697" ht="15"/>
    <row r="652698" ht="15"/>
    <row r="652699" ht="15"/>
    <row r="652700" ht="15"/>
    <row r="652701" ht="15"/>
    <row r="652702" ht="15"/>
    <row r="652703" ht="15"/>
    <row r="652704" ht="15"/>
    <row r="652705" ht="15"/>
    <row r="652706" ht="15"/>
    <row r="652707" ht="15"/>
    <row r="652708" ht="15"/>
    <row r="652709" ht="15"/>
    <row r="652710" ht="15"/>
    <row r="652711" ht="15"/>
    <row r="652712" ht="15"/>
    <row r="652713" ht="15"/>
    <row r="652714" ht="15"/>
    <row r="652715" ht="15"/>
    <row r="652716" ht="15"/>
    <row r="652717" ht="15"/>
    <row r="652718" ht="15"/>
    <row r="652719" ht="15"/>
    <row r="652720" ht="15"/>
    <row r="652721" ht="15"/>
    <row r="652722" ht="15"/>
    <row r="652723" ht="15"/>
    <row r="652724" ht="15"/>
    <row r="652725" ht="15"/>
    <row r="652726" ht="15"/>
    <row r="652727" ht="15"/>
    <row r="652728" ht="15"/>
    <row r="652729" ht="15"/>
    <row r="652730" ht="15"/>
    <row r="652731" ht="15"/>
    <row r="652732" ht="15"/>
    <row r="652733" ht="15"/>
    <row r="652734" ht="15"/>
    <row r="652735" ht="15"/>
    <row r="652736" ht="15"/>
    <row r="652737" ht="15"/>
    <row r="652738" ht="15"/>
    <row r="652739" ht="15"/>
    <row r="652740" ht="15"/>
    <row r="652741" ht="15"/>
    <row r="652742" ht="15"/>
    <row r="652743" ht="15"/>
    <row r="652744" ht="15"/>
    <row r="652745" ht="15"/>
    <row r="652746" ht="15"/>
    <row r="652747" ht="15"/>
    <row r="652748" ht="15"/>
    <row r="652749" ht="15"/>
    <row r="652750" ht="15"/>
    <row r="652751" ht="15"/>
    <row r="652752" ht="15"/>
    <row r="652753" ht="15"/>
    <row r="652754" ht="15"/>
    <row r="652755" ht="15"/>
    <row r="652756" ht="15"/>
    <row r="652757" ht="15"/>
    <row r="652758" ht="15"/>
    <row r="652759" ht="15"/>
    <row r="652760" ht="15"/>
    <row r="652761" ht="15"/>
    <row r="652762" ht="15"/>
    <row r="652763" ht="15"/>
    <row r="652764" ht="15"/>
    <row r="652765" ht="15"/>
    <row r="652766" ht="15"/>
    <row r="652767" ht="15"/>
    <row r="652768" ht="15"/>
    <row r="652769" ht="15"/>
    <row r="652770" ht="15"/>
    <row r="652771" ht="15"/>
    <row r="652772" ht="15"/>
    <row r="652773" ht="15"/>
    <row r="652774" ht="15"/>
    <row r="652775" ht="15"/>
    <row r="652776" ht="15"/>
    <row r="652777" ht="15"/>
    <row r="652778" ht="15"/>
    <row r="652779" ht="15"/>
    <row r="652780" ht="15"/>
    <row r="652781" ht="15"/>
    <row r="652782" ht="15"/>
    <row r="652783" ht="15"/>
    <row r="652784" ht="15"/>
    <row r="652785" ht="15"/>
    <row r="652786" ht="15"/>
    <row r="652787" ht="15"/>
    <row r="652788" ht="15"/>
    <row r="652789" ht="15"/>
    <row r="652790" ht="15"/>
    <row r="652791" ht="15"/>
    <row r="652792" ht="15"/>
    <row r="652793" ht="15"/>
    <row r="652794" ht="15"/>
    <row r="652795" ht="15"/>
    <row r="652796" ht="15"/>
    <row r="652797" ht="15"/>
    <row r="652798" ht="15"/>
    <row r="652799" ht="15"/>
    <row r="652800" ht="15"/>
    <row r="652801" ht="15"/>
    <row r="652802" ht="15"/>
    <row r="652803" ht="15"/>
    <row r="652804" ht="15"/>
    <row r="652805" ht="15"/>
    <row r="652806" ht="15"/>
    <row r="652807" ht="15"/>
    <row r="652808" ht="15"/>
    <row r="652809" ht="15"/>
    <row r="652810" ht="15"/>
    <row r="652811" ht="15"/>
    <row r="652812" ht="15"/>
    <row r="652813" ht="15"/>
    <row r="652814" ht="15"/>
    <row r="652815" ht="15"/>
    <row r="652816" ht="15"/>
    <row r="652817" ht="15"/>
    <row r="652818" ht="15"/>
    <row r="652819" ht="15"/>
    <row r="652820" ht="15"/>
    <row r="652821" ht="15"/>
    <row r="652822" ht="15"/>
    <row r="652823" ht="15"/>
    <row r="652824" ht="15"/>
    <row r="652825" ht="15"/>
    <row r="652826" ht="15"/>
    <row r="652827" ht="15"/>
    <row r="652828" ht="15"/>
    <row r="652829" ht="15"/>
    <row r="652830" ht="15"/>
    <row r="652831" ht="15"/>
    <row r="652832" ht="15"/>
    <row r="652833" ht="15"/>
    <row r="652834" ht="15"/>
    <row r="652835" ht="15"/>
    <row r="652836" ht="15"/>
    <row r="652837" ht="15"/>
    <row r="652838" ht="15"/>
    <row r="652839" ht="15"/>
    <row r="652840" ht="15"/>
    <row r="652841" ht="15"/>
    <row r="652842" ht="15"/>
    <row r="652843" ht="15"/>
    <row r="652844" ht="15"/>
    <row r="652845" ht="15"/>
    <row r="652846" ht="15"/>
    <row r="652847" ht="15"/>
    <row r="652848" ht="15"/>
    <row r="652849" ht="15"/>
    <row r="652850" ht="15"/>
    <row r="652851" ht="15"/>
    <row r="652852" ht="15"/>
    <row r="652853" ht="15"/>
    <row r="652854" ht="15"/>
    <row r="652855" ht="15"/>
    <row r="652856" ht="15"/>
    <row r="652857" ht="15"/>
    <row r="652858" ht="15"/>
    <row r="652859" ht="15"/>
    <row r="652860" ht="15"/>
    <row r="652861" ht="15"/>
    <row r="652862" ht="15"/>
    <row r="652863" ht="15"/>
    <row r="652864" ht="15"/>
    <row r="652865" ht="15"/>
    <row r="652866" ht="15"/>
    <row r="652867" ht="15"/>
    <row r="652868" ht="15"/>
    <row r="652869" ht="15"/>
    <row r="652870" ht="15"/>
    <row r="652871" ht="15"/>
    <row r="652872" ht="15"/>
    <row r="652873" ht="15"/>
    <row r="652874" ht="15"/>
    <row r="652875" ht="15"/>
    <row r="652876" ht="15"/>
    <row r="652877" ht="15"/>
    <row r="652878" ht="15"/>
    <row r="652879" ht="15"/>
    <row r="652880" ht="15"/>
    <row r="652881" ht="15"/>
    <row r="652882" ht="15"/>
    <row r="652883" ht="15"/>
    <row r="652884" ht="15"/>
    <row r="652885" ht="15"/>
    <row r="652886" ht="15"/>
    <row r="652887" ht="15"/>
    <row r="652888" ht="15"/>
    <row r="652889" ht="15"/>
    <row r="652890" ht="15"/>
    <row r="652891" ht="15"/>
    <row r="652892" ht="15"/>
    <row r="652893" ht="15"/>
    <row r="652894" ht="15"/>
    <row r="652895" ht="15"/>
    <row r="652896" ht="15"/>
    <row r="652897" ht="15"/>
    <row r="652898" ht="15"/>
    <row r="652899" ht="15"/>
    <row r="652900" ht="15"/>
    <row r="652901" ht="15"/>
    <row r="652902" ht="15"/>
    <row r="652903" ht="15"/>
    <row r="652904" ht="15"/>
    <row r="652905" ht="15"/>
    <row r="652906" ht="15"/>
    <row r="652907" ht="15"/>
    <row r="652908" ht="15"/>
    <row r="652909" ht="15"/>
    <row r="652910" ht="15"/>
    <row r="652911" ht="15"/>
    <row r="652912" ht="15"/>
    <row r="652913" ht="15"/>
    <row r="652914" ht="15"/>
    <row r="652915" ht="15"/>
    <row r="652916" ht="15"/>
    <row r="652917" ht="15"/>
    <row r="652918" ht="15"/>
    <row r="652919" ht="15"/>
    <row r="652920" ht="15"/>
    <row r="652921" ht="15"/>
    <row r="652922" ht="15"/>
    <row r="652923" ht="15"/>
    <row r="652924" ht="15"/>
    <row r="652925" ht="15"/>
    <row r="652926" ht="15"/>
    <row r="652927" ht="15"/>
    <row r="652928" ht="15"/>
    <row r="652929" ht="15"/>
    <row r="652930" ht="15"/>
    <row r="652931" ht="15"/>
    <row r="652932" ht="15"/>
    <row r="652933" ht="15"/>
    <row r="652934" ht="15"/>
    <row r="652935" ht="15"/>
    <row r="652936" ht="15"/>
    <row r="652937" ht="15"/>
    <row r="652938" ht="15"/>
    <row r="652939" ht="15"/>
    <row r="652940" ht="15"/>
    <row r="652941" ht="15"/>
    <row r="652942" ht="15"/>
    <row r="652943" ht="15"/>
    <row r="652944" ht="15"/>
    <row r="652945" ht="15"/>
    <row r="652946" ht="15"/>
    <row r="652947" ht="15"/>
    <row r="652948" ht="15"/>
    <row r="652949" ht="15"/>
    <row r="652950" ht="15"/>
    <row r="652951" ht="15"/>
    <row r="652952" ht="15"/>
    <row r="652953" ht="15"/>
    <row r="652954" ht="15"/>
    <row r="652955" ht="15"/>
    <row r="652956" ht="15"/>
    <row r="652957" ht="15"/>
    <row r="652958" ht="15"/>
    <row r="652959" ht="15"/>
    <row r="652960" ht="15"/>
    <row r="652961" ht="15"/>
    <row r="652962" ht="15"/>
    <row r="652963" ht="15"/>
    <row r="652964" ht="15"/>
    <row r="652965" ht="15"/>
    <row r="652966" ht="15"/>
    <row r="652967" ht="15"/>
    <row r="652968" ht="15"/>
    <row r="652969" ht="15"/>
    <row r="652970" ht="15"/>
    <row r="652971" ht="15"/>
    <row r="652972" ht="15"/>
    <row r="652973" ht="15"/>
    <row r="652974" ht="15"/>
    <row r="652975" ht="15"/>
    <row r="652976" ht="15"/>
    <row r="652977" ht="15"/>
    <row r="652978" ht="15"/>
    <row r="652979" ht="15"/>
    <row r="652980" ht="15"/>
    <row r="652981" ht="15"/>
    <row r="652982" ht="15"/>
    <row r="652983" ht="15"/>
    <row r="652984" ht="15"/>
    <row r="652985" ht="15"/>
    <row r="652986" ht="15"/>
    <row r="652987" ht="15"/>
    <row r="652988" ht="15"/>
    <row r="652989" ht="15"/>
    <row r="652990" ht="15"/>
    <row r="652991" ht="15"/>
    <row r="652992" ht="15"/>
    <row r="652993" ht="15"/>
    <row r="652994" ht="15"/>
    <row r="652995" ht="15"/>
    <row r="652996" ht="15"/>
    <row r="652997" ht="15"/>
    <row r="652998" ht="15"/>
    <row r="652999" ht="15"/>
    <row r="653000" ht="15"/>
    <row r="653001" ht="15"/>
    <row r="653002" ht="15"/>
    <row r="653003" ht="15"/>
    <row r="653004" ht="15"/>
    <row r="653005" ht="15"/>
    <row r="653006" ht="15"/>
    <row r="653007" ht="15"/>
    <row r="653008" ht="15"/>
    <row r="653009" ht="15"/>
    <row r="653010" ht="15"/>
    <row r="653011" ht="15"/>
    <row r="653012" ht="15"/>
    <row r="653013" ht="15"/>
    <row r="653014" ht="15"/>
    <row r="653015" ht="15"/>
    <row r="653016" ht="15"/>
    <row r="653017" ht="15"/>
    <row r="653018" ht="15"/>
    <row r="653019" ht="15"/>
    <row r="653020" ht="15"/>
    <row r="653021" ht="15"/>
    <row r="653022" ht="15"/>
    <row r="653023" ht="15"/>
    <row r="653024" ht="15"/>
    <row r="653025" ht="15"/>
    <row r="653026" ht="15"/>
    <row r="653027" ht="15"/>
    <row r="653028" ht="15"/>
    <row r="653029" ht="15"/>
    <row r="653030" ht="15"/>
    <row r="653031" ht="15"/>
    <row r="653032" ht="15"/>
    <row r="653033" ht="15"/>
    <row r="653034" ht="15"/>
    <row r="653035" ht="15"/>
    <row r="653036" ht="15"/>
    <row r="653037" ht="15"/>
    <row r="653038" ht="15"/>
    <row r="653039" ht="15"/>
    <row r="653040" ht="15"/>
    <row r="653041" ht="15"/>
    <row r="653042" ht="15"/>
    <row r="653043" ht="15"/>
    <row r="653044" ht="15"/>
    <row r="653045" ht="15"/>
    <row r="653046" ht="15"/>
    <row r="653047" ht="15"/>
    <row r="653048" ht="15"/>
    <row r="653049" ht="15"/>
    <row r="653050" ht="15"/>
    <row r="653051" ht="15"/>
    <row r="653052" ht="15"/>
    <row r="653053" ht="15"/>
    <row r="653054" ht="15"/>
    <row r="653055" ht="15"/>
    <row r="653056" ht="15"/>
    <row r="653057" ht="15"/>
    <row r="653058" ht="15"/>
    <row r="653059" ht="15"/>
    <row r="653060" ht="15"/>
    <row r="653061" ht="15"/>
    <row r="653062" ht="15"/>
    <row r="653063" ht="15"/>
    <row r="653064" ht="15"/>
    <row r="653065" ht="15"/>
    <row r="653066" ht="15"/>
    <row r="653067" ht="15"/>
    <row r="653068" ht="15"/>
    <row r="653069" ht="15"/>
    <row r="653070" ht="15"/>
    <row r="653071" ht="15"/>
    <row r="653072" ht="15"/>
    <row r="653073" ht="15"/>
    <row r="653074" ht="15"/>
    <row r="653075" ht="15"/>
    <row r="653076" ht="15"/>
    <row r="653077" ht="15"/>
    <row r="653078" ht="15"/>
    <row r="653079" ht="15"/>
    <row r="653080" ht="15"/>
    <row r="653081" ht="15"/>
    <row r="653082" ht="15"/>
    <row r="653083" ht="15"/>
    <row r="653084" ht="15"/>
    <row r="653085" ht="15"/>
    <row r="653086" ht="15"/>
    <row r="653087" ht="15"/>
    <row r="653088" ht="15"/>
    <row r="653089" ht="15"/>
    <row r="653090" ht="15"/>
    <row r="653091" ht="15"/>
    <row r="653092" ht="15"/>
    <row r="653093" ht="15"/>
    <row r="653094" ht="15"/>
    <row r="653095" ht="15"/>
    <row r="653096" ht="15"/>
    <row r="653097" ht="15"/>
    <row r="653098" ht="15"/>
    <row r="653099" ht="15"/>
    <row r="653100" ht="15"/>
    <row r="653101" ht="15"/>
    <row r="653102" ht="15"/>
    <row r="653103" ht="15"/>
    <row r="653104" ht="15"/>
    <row r="653105" ht="15"/>
    <row r="653106" ht="15"/>
    <row r="653107" ht="15"/>
    <row r="653108" ht="15"/>
    <row r="653109" ht="15"/>
    <row r="653110" ht="15"/>
    <row r="653111" ht="15"/>
    <row r="653112" ht="15"/>
    <row r="653113" ht="15"/>
    <row r="653114" ht="15"/>
    <row r="653115" ht="15"/>
    <row r="653116" ht="15"/>
    <row r="653117" ht="15"/>
    <row r="653118" ht="15"/>
    <row r="653119" ht="15"/>
    <row r="653120" ht="15"/>
    <row r="653121" ht="15"/>
    <row r="653122" ht="15"/>
    <row r="653123" ht="15"/>
    <row r="653124" ht="15"/>
    <row r="653125" ht="15"/>
    <row r="653126" ht="15"/>
    <row r="653127" ht="15"/>
    <row r="653128" ht="15"/>
    <row r="653129" ht="15"/>
    <row r="653130" ht="15"/>
    <row r="653131" ht="15"/>
    <row r="653132" ht="15"/>
    <row r="653133" ht="15"/>
    <row r="653134" ht="15"/>
    <row r="653135" ht="15"/>
    <row r="653136" ht="15"/>
    <row r="653137" ht="15"/>
    <row r="653138" ht="15"/>
    <row r="653139" ht="15"/>
    <row r="653140" ht="15"/>
    <row r="653141" ht="15"/>
    <row r="653142" ht="15"/>
    <row r="653143" ht="15"/>
    <row r="653144" ht="15"/>
    <row r="653145" ht="15"/>
    <row r="653146" ht="15"/>
    <row r="653147" ht="15"/>
    <row r="653148" ht="15"/>
    <row r="653149" ht="15"/>
    <row r="653150" ht="15"/>
    <row r="653151" ht="15"/>
    <row r="653152" ht="15"/>
    <row r="653153" ht="15"/>
    <row r="653154" ht="15"/>
    <row r="653155" ht="15"/>
    <row r="653156" ht="15"/>
    <row r="653157" ht="15"/>
    <row r="653158" ht="15"/>
    <row r="653159" ht="15"/>
    <row r="653160" ht="15"/>
    <row r="653161" ht="15"/>
    <row r="653162" ht="15"/>
    <row r="653163" ht="15"/>
    <row r="653164" ht="15"/>
    <row r="653165" ht="15"/>
    <row r="653166" ht="15"/>
    <row r="653167" ht="15"/>
    <row r="653168" ht="15"/>
    <row r="653169" ht="15"/>
    <row r="653170" ht="15"/>
    <row r="653171" ht="15"/>
    <row r="653172" ht="15"/>
    <row r="653173" ht="15"/>
    <row r="653174" ht="15"/>
    <row r="653175" ht="15"/>
    <row r="653176" ht="15"/>
    <row r="653177" ht="15"/>
    <row r="653178" ht="15"/>
    <row r="653179" ht="15"/>
    <row r="653180" ht="15"/>
    <row r="653181" ht="15"/>
    <row r="653182" ht="15"/>
    <row r="653183" ht="15"/>
    <row r="653184" ht="15"/>
    <row r="653185" ht="15"/>
    <row r="653186" ht="15"/>
    <row r="653187" ht="15"/>
    <row r="653188" ht="15"/>
    <row r="653189" ht="15"/>
    <row r="653190" ht="15"/>
    <row r="653191" ht="15"/>
    <row r="653192" ht="15"/>
    <row r="653193" ht="15"/>
    <row r="653194" ht="15"/>
    <row r="653195" ht="15"/>
    <row r="653196" ht="15"/>
    <row r="653197" ht="15"/>
    <row r="653198" ht="15"/>
    <row r="653199" ht="15"/>
    <row r="653200" ht="15"/>
    <row r="653201" ht="15"/>
    <row r="653202" ht="15"/>
    <row r="653203" ht="15"/>
    <row r="653204" ht="15"/>
    <row r="653205" ht="15"/>
    <row r="653206" ht="15"/>
    <row r="653207" ht="15"/>
    <row r="653208" ht="15"/>
    <row r="653209" ht="15"/>
    <row r="653210" ht="15"/>
    <row r="653211" ht="15"/>
    <row r="653212" ht="15"/>
    <row r="653213" ht="15"/>
    <row r="653214" ht="15"/>
    <row r="653215" ht="15"/>
    <row r="653216" ht="15"/>
    <row r="653217" ht="15"/>
    <row r="653218" ht="15"/>
    <row r="653219" ht="15"/>
    <row r="653220" ht="15"/>
    <row r="653221" ht="15"/>
    <row r="653222" ht="15"/>
    <row r="653223" ht="15"/>
    <row r="653224" ht="15"/>
    <row r="653225" ht="15"/>
    <row r="653226" ht="15"/>
    <row r="653227" ht="15"/>
    <row r="653228" ht="15"/>
    <row r="653229" ht="15"/>
    <row r="653230" ht="15"/>
    <row r="653231" ht="15"/>
    <row r="653232" ht="15"/>
    <row r="653233" ht="15"/>
    <row r="653234" ht="15"/>
    <row r="653235" ht="15"/>
    <row r="653236" ht="15"/>
    <row r="653237" ht="15"/>
    <row r="653238" ht="15"/>
    <row r="653239" ht="15"/>
    <row r="653240" ht="15"/>
    <row r="653241" ht="15"/>
    <row r="653242" ht="15"/>
    <row r="653243" ht="15"/>
    <row r="653244" ht="15"/>
    <row r="653245" ht="15"/>
    <row r="653246" ht="15"/>
    <row r="653247" ht="15"/>
    <row r="653248" ht="15"/>
    <row r="653249" ht="15"/>
    <row r="653250" ht="15"/>
    <row r="653251" ht="15"/>
    <row r="653252" ht="15"/>
    <row r="653253" ht="15"/>
    <row r="653254" ht="15"/>
    <row r="653255" ht="15"/>
    <row r="653256" ht="15"/>
    <row r="653257" ht="15"/>
    <row r="653258" ht="15"/>
    <row r="653259" ht="15"/>
    <row r="653260" ht="15"/>
    <row r="653261" ht="15"/>
    <row r="653262" ht="15"/>
    <row r="653263" ht="15"/>
    <row r="653264" ht="15"/>
    <row r="653265" ht="15"/>
    <row r="653266" ht="15"/>
    <row r="653267" ht="15"/>
    <row r="653268" ht="15"/>
    <row r="653269" ht="15"/>
    <row r="653270" ht="15"/>
    <row r="653271" ht="15"/>
    <row r="653272" ht="15"/>
    <row r="653273" ht="15"/>
    <row r="653274" ht="15"/>
    <row r="653275" ht="15"/>
    <row r="653276" ht="15"/>
    <row r="653277" ht="15"/>
    <row r="653278" ht="15"/>
    <row r="653279" ht="15"/>
    <row r="653280" ht="15"/>
    <row r="653281" ht="15"/>
    <row r="653282" ht="15"/>
    <row r="653283" ht="15"/>
    <row r="653284" ht="15"/>
    <row r="653285" ht="15"/>
    <row r="653286" ht="15"/>
    <row r="653287" ht="15"/>
    <row r="653288" ht="15"/>
    <row r="653289" ht="15"/>
    <row r="653290" ht="15"/>
    <row r="653291" ht="15"/>
    <row r="653292" ht="15"/>
    <row r="653293" ht="15"/>
    <row r="653294" ht="15"/>
    <row r="653295" ht="15"/>
    <row r="653296" ht="15"/>
    <row r="653297" ht="15"/>
    <row r="653298" ht="15"/>
    <row r="653299" ht="15"/>
    <row r="653300" ht="15"/>
    <row r="653301" ht="15"/>
    <row r="653302" ht="15"/>
    <row r="653303" ht="15"/>
    <row r="653304" ht="15"/>
    <row r="653305" ht="15"/>
    <row r="653306" ht="15"/>
    <row r="653307" ht="15"/>
    <row r="653308" ht="15"/>
    <row r="653309" ht="15"/>
    <row r="653310" ht="15"/>
    <row r="653311" ht="15"/>
    <row r="653312" ht="15"/>
    <row r="653313" ht="15"/>
    <row r="653314" ht="15"/>
    <row r="653315" ht="15"/>
    <row r="653316" ht="15"/>
    <row r="653317" ht="15"/>
    <row r="653318" ht="15"/>
    <row r="653319" ht="15"/>
    <row r="653320" ht="15"/>
    <row r="653321" ht="15"/>
    <row r="653322" ht="15"/>
    <row r="653323" ht="15"/>
    <row r="653324" ht="15"/>
    <row r="653325" ht="15"/>
    <row r="653326" ht="15"/>
    <row r="653327" ht="15"/>
    <row r="653328" ht="15"/>
    <row r="653329" ht="15"/>
    <row r="653330" ht="15"/>
    <row r="653331" ht="15"/>
    <row r="653332" ht="15"/>
    <row r="653333" ht="15"/>
    <row r="653334" ht="15"/>
    <row r="653335" ht="15"/>
    <row r="653336" ht="15"/>
    <row r="653337" ht="15"/>
    <row r="653338" ht="15"/>
    <row r="653339" ht="15"/>
    <row r="653340" ht="15"/>
    <row r="653341" ht="15"/>
    <row r="653342" ht="15"/>
    <row r="653343" ht="15"/>
    <row r="653344" ht="15"/>
    <row r="653345" ht="15"/>
    <row r="653346" ht="15"/>
    <row r="653347" ht="15"/>
    <row r="653348" ht="15"/>
    <row r="653349" ht="15"/>
    <row r="653350" ht="15"/>
    <row r="653351" ht="15"/>
    <row r="653352" ht="15"/>
    <row r="653353" ht="15"/>
    <row r="653354" ht="15"/>
    <row r="653355" ht="15"/>
    <row r="653356" ht="15"/>
    <row r="653357" ht="15"/>
    <row r="653358" ht="15"/>
    <row r="653359" ht="15"/>
    <row r="653360" ht="15"/>
    <row r="653361" ht="15"/>
    <row r="653362" ht="15"/>
    <row r="653363" ht="15"/>
    <row r="653364" ht="15"/>
    <row r="653365" ht="15"/>
    <row r="653366" ht="15"/>
    <row r="653367" ht="15"/>
    <row r="653368" ht="15"/>
    <row r="653369" ht="15"/>
    <row r="653370" ht="15"/>
    <row r="653371" ht="15"/>
    <row r="653372" ht="15"/>
    <row r="653373" ht="15"/>
    <row r="653374" ht="15"/>
    <row r="653375" ht="15"/>
    <row r="653376" ht="15"/>
    <row r="653377" ht="15"/>
    <row r="653378" ht="15"/>
    <row r="653379" ht="15"/>
    <row r="653380" ht="15"/>
    <row r="653381" ht="15"/>
    <row r="653382" ht="15"/>
    <row r="653383" ht="15"/>
    <row r="653384" ht="15"/>
    <row r="653385" ht="15"/>
    <row r="653386" ht="15"/>
    <row r="653387" ht="15"/>
    <row r="653388" ht="15"/>
    <row r="653389" ht="15"/>
    <row r="653390" ht="15"/>
    <row r="653391" ht="15"/>
    <row r="653392" ht="15"/>
    <row r="653393" ht="15"/>
    <row r="653394" ht="15"/>
    <row r="653395" ht="15"/>
    <row r="653396" ht="15"/>
    <row r="653397" ht="15"/>
    <row r="653398" ht="15"/>
    <row r="653399" ht="15"/>
    <row r="653400" ht="15"/>
    <row r="653401" ht="15"/>
    <row r="653402" ht="15"/>
    <row r="653403" ht="15"/>
    <row r="653404" ht="15"/>
    <row r="653405" ht="15"/>
    <row r="653406" ht="15"/>
    <row r="653407" ht="15"/>
    <row r="653408" ht="15"/>
    <row r="653409" ht="15"/>
    <row r="653410" ht="15"/>
    <row r="653411" ht="15"/>
    <row r="653412" ht="15"/>
    <row r="653413" ht="15"/>
    <row r="653414" ht="15"/>
    <row r="653415" ht="15"/>
    <row r="653416" ht="15"/>
    <row r="653417" ht="15"/>
    <row r="653418" ht="15"/>
    <row r="653419" ht="15"/>
    <row r="653420" ht="15"/>
    <row r="653421" ht="15"/>
    <row r="653422" ht="15"/>
    <row r="653423" ht="15"/>
    <row r="653424" ht="15"/>
    <row r="653425" ht="15"/>
    <row r="653426" ht="15"/>
    <row r="653427" ht="15"/>
    <row r="653428" ht="15"/>
    <row r="653429" ht="15"/>
    <row r="653430" ht="15"/>
    <row r="653431" ht="15"/>
    <row r="653432" ht="15"/>
    <row r="653433" ht="15"/>
    <row r="653434" ht="15"/>
    <row r="653435" ht="15"/>
    <row r="653436" ht="15"/>
    <row r="653437" ht="15"/>
    <row r="653438" ht="15"/>
    <row r="653439" ht="15"/>
    <row r="653440" ht="15"/>
    <row r="653441" ht="15"/>
    <row r="653442" ht="15"/>
    <row r="653443" ht="15"/>
    <row r="653444" ht="15"/>
    <row r="653445" ht="15"/>
    <row r="653446" ht="15"/>
    <row r="653447" ht="15"/>
    <row r="653448" ht="15"/>
    <row r="653449" ht="15"/>
    <row r="653450" ht="15"/>
    <row r="653451" ht="15"/>
    <row r="653452" ht="15"/>
    <row r="653453" ht="15"/>
    <row r="653454" ht="15"/>
    <row r="653455" ht="15"/>
    <row r="653456" ht="15"/>
    <row r="653457" ht="15"/>
    <row r="653458" ht="15"/>
    <row r="653459" ht="15"/>
    <row r="653460" ht="15"/>
    <row r="653461" ht="15"/>
    <row r="653462" ht="15"/>
    <row r="653463" ht="15"/>
    <row r="653464" ht="15"/>
    <row r="653465" ht="15"/>
    <row r="653466" ht="15"/>
    <row r="653467" ht="15"/>
    <row r="653468" ht="15"/>
    <row r="653469" ht="15"/>
    <row r="653470" ht="15"/>
    <row r="653471" ht="15"/>
    <row r="653472" ht="15"/>
    <row r="653473" ht="15"/>
    <row r="653474" ht="15"/>
    <row r="653475" ht="15"/>
    <row r="653476" ht="15"/>
    <row r="653477" ht="15"/>
    <row r="653478" ht="15"/>
    <row r="653479" ht="15"/>
    <row r="653480" ht="15"/>
    <row r="653481" ht="15"/>
    <row r="653482" ht="15"/>
    <row r="653483" ht="15"/>
    <row r="653484" ht="15"/>
    <row r="653485" ht="15"/>
    <row r="653486" ht="15"/>
    <row r="653487" ht="15"/>
    <row r="653488" ht="15"/>
    <row r="653489" ht="15"/>
    <row r="653490" ht="15"/>
    <row r="653491" ht="15"/>
    <row r="653492" ht="15"/>
    <row r="653493" ht="15"/>
    <row r="653494" ht="15"/>
    <row r="653495" ht="15"/>
    <row r="653496" ht="15"/>
    <row r="653497" ht="15"/>
    <row r="653498" ht="15"/>
    <row r="653499" ht="15"/>
    <row r="653500" ht="15"/>
    <row r="653501" ht="15"/>
    <row r="653502" ht="15"/>
    <row r="653503" ht="15"/>
    <row r="653504" ht="15"/>
    <row r="653505" ht="15"/>
    <row r="653506" ht="15"/>
    <row r="653507" ht="15"/>
    <row r="653508" ht="15"/>
    <row r="653509" ht="15"/>
    <row r="653510" ht="15"/>
    <row r="653511" ht="15"/>
    <row r="653512" ht="15"/>
    <row r="653513" ht="15"/>
    <row r="653514" ht="15"/>
    <row r="653515" ht="15"/>
    <row r="653516" ht="15"/>
    <row r="653517" ht="15"/>
    <row r="653518" ht="15"/>
    <row r="653519" ht="15"/>
    <row r="653520" ht="15"/>
    <row r="653521" ht="15"/>
    <row r="653522" ht="15"/>
    <row r="653523" ht="15"/>
    <row r="653524" ht="15"/>
    <row r="653525" ht="15"/>
    <row r="653526" ht="15"/>
    <row r="653527" ht="15"/>
    <row r="653528" ht="15"/>
    <row r="653529" ht="15"/>
    <row r="653530" ht="15"/>
    <row r="653531" ht="15"/>
    <row r="653532" ht="15"/>
    <row r="653533" ht="15"/>
    <row r="653534" ht="15"/>
    <row r="653535" ht="15"/>
    <row r="653536" ht="15"/>
    <row r="653537" ht="15"/>
    <row r="653538" ht="15"/>
    <row r="653539" ht="15"/>
    <row r="653540" ht="15"/>
    <row r="653541" ht="15"/>
    <row r="653542" ht="15"/>
    <row r="653543" ht="15"/>
    <row r="653544" ht="15"/>
    <row r="653545" ht="15"/>
    <row r="653546" ht="15"/>
    <row r="653547" ht="15"/>
    <row r="653548" ht="15"/>
    <row r="653549" ht="15"/>
    <row r="653550" ht="15"/>
    <row r="653551" ht="15"/>
    <row r="653552" ht="15"/>
    <row r="653553" ht="15"/>
    <row r="653554" ht="15"/>
    <row r="653555" ht="15"/>
    <row r="653556" ht="15"/>
    <row r="653557" ht="15"/>
    <row r="653558" ht="15"/>
    <row r="653559" ht="15"/>
    <row r="653560" ht="15"/>
    <row r="653561" ht="15"/>
    <row r="653562" ht="15"/>
    <row r="653563" ht="15"/>
    <row r="653564" ht="15"/>
    <row r="653565" ht="15"/>
    <row r="653566" ht="15"/>
    <row r="653567" ht="15"/>
    <row r="653568" ht="15"/>
    <row r="653569" ht="15"/>
    <row r="653570" ht="15"/>
    <row r="653571" ht="15"/>
    <row r="653572" ht="15"/>
    <row r="653573" ht="15"/>
    <row r="653574" ht="15"/>
    <row r="653575" ht="15"/>
    <row r="653576" ht="15"/>
    <row r="653577" ht="15"/>
    <row r="653578" ht="15"/>
    <row r="653579" ht="15"/>
    <row r="653580" ht="15"/>
    <row r="653581" ht="15"/>
    <row r="653582" ht="15"/>
    <row r="653583" ht="15"/>
    <row r="653584" ht="15"/>
    <row r="653585" ht="15"/>
    <row r="653586" ht="15"/>
    <row r="653587" ht="15"/>
    <row r="653588" ht="15"/>
    <row r="653589" ht="15"/>
    <row r="653590" ht="15"/>
    <row r="653591" ht="15"/>
    <row r="653592" ht="15"/>
    <row r="653593" ht="15"/>
    <row r="653594" ht="15"/>
    <row r="653595" ht="15"/>
    <row r="653596" ht="15"/>
    <row r="653597" ht="15"/>
    <row r="653598" ht="15"/>
    <row r="653599" ht="15"/>
    <row r="653600" ht="15"/>
    <row r="653601" ht="15"/>
    <row r="653602" ht="15"/>
    <row r="653603" ht="15"/>
    <row r="653604" ht="15"/>
    <row r="653605" ht="15"/>
    <row r="653606" ht="15"/>
    <row r="653607" ht="15"/>
    <row r="653608" ht="15"/>
    <row r="653609" ht="15"/>
    <row r="653610" ht="15"/>
    <row r="653611" ht="15"/>
    <row r="653612" ht="15"/>
    <row r="653613" ht="15"/>
    <row r="653614" ht="15"/>
    <row r="653615" ht="15"/>
    <row r="653616" ht="15"/>
    <row r="653617" ht="15"/>
    <row r="653618" ht="15"/>
    <row r="653619" ht="15"/>
    <row r="653620" ht="15"/>
    <row r="653621" ht="15"/>
    <row r="653622" ht="15"/>
    <row r="653623" ht="15"/>
    <row r="653624" ht="15"/>
    <row r="653625" ht="15"/>
    <row r="653626" ht="15"/>
    <row r="653627" ht="15"/>
    <row r="653628" ht="15"/>
    <row r="653629" ht="15"/>
    <row r="653630" ht="15"/>
    <row r="653631" ht="15"/>
    <row r="653632" ht="15"/>
    <row r="653633" ht="15"/>
    <row r="653634" ht="15"/>
    <row r="653635" ht="15"/>
    <row r="653636" ht="15"/>
    <row r="653637" ht="15"/>
    <row r="653638" ht="15"/>
    <row r="653639" ht="15"/>
    <row r="653640" ht="15"/>
    <row r="653641" ht="15"/>
    <row r="653642" ht="15"/>
    <row r="653643" ht="15"/>
    <row r="653644" ht="15"/>
    <row r="653645" ht="15"/>
    <row r="653646" ht="15"/>
    <row r="653647" ht="15"/>
    <row r="653648" ht="15"/>
    <row r="653649" ht="15"/>
    <row r="653650" ht="15"/>
    <row r="653651" ht="15"/>
    <row r="653652" ht="15"/>
    <row r="653653" ht="15"/>
    <row r="653654" ht="15"/>
    <row r="653655" ht="15"/>
    <row r="653656" ht="15"/>
    <row r="653657" ht="15"/>
    <row r="653658" ht="15"/>
    <row r="653659" ht="15"/>
    <row r="653660" ht="15"/>
    <row r="653661" ht="15"/>
    <row r="653662" ht="15"/>
    <row r="653663" ht="15"/>
    <row r="653664" ht="15"/>
    <row r="653665" ht="15"/>
    <row r="653666" ht="15"/>
    <row r="653667" ht="15"/>
    <row r="653668" ht="15"/>
    <row r="653669" ht="15"/>
    <row r="653670" ht="15"/>
    <row r="653671" ht="15"/>
    <row r="653672" ht="15"/>
    <row r="653673" ht="15"/>
    <row r="653674" ht="15"/>
    <row r="653675" ht="15"/>
    <row r="653676" ht="15"/>
    <row r="653677" ht="15"/>
    <row r="653678" ht="15"/>
    <row r="653679" ht="15"/>
    <row r="653680" ht="15"/>
    <row r="653681" ht="15"/>
    <row r="653682" ht="15"/>
    <row r="653683" ht="15"/>
    <row r="653684" ht="15"/>
    <row r="653685" ht="15"/>
    <row r="653686" ht="15"/>
    <row r="653687" ht="15"/>
    <row r="653688" ht="15"/>
    <row r="653689" ht="15"/>
    <row r="653690" ht="15"/>
    <row r="653691" ht="15"/>
    <row r="653692" ht="15"/>
    <row r="653693" ht="15"/>
    <row r="653694" ht="15"/>
    <row r="653695" ht="15"/>
    <row r="653696" ht="15"/>
    <row r="653697" ht="15"/>
    <row r="653698" ht="15"/>
    <row r="653699" ht="15"/>
    <row r="653700" ht="15"/>
    <row r="653701" ht="15"/>
    <row r="653702" ht="15"/>
    <row r="653703" ht="15"/>
    <row r="653704" ht="15"/>
    <row r="653705" ht="15"/>
    <row r="653706" ht="15"/>
    <row r="653707" ht="15"/>
    <row r="653708" ht="15"/>
    <row r="653709" ht="15"/>
    <row r="653710" ht="15"/>
    <row r="653711" ht="15"/>
    <row r="653712" ht="15"/>
    <row r="653713" ht="15"/>
    <row r="653714" ht="15"/>
    <row r="653715" ht="15"/>
    <row r="653716" ht="15"/>
    <row r="653717" ht="15"/>
    <row r="653718" ht="15"/>
    <row r="653719" ht="15"/>
    <row r="653720" ht="15"/>
    <row r="653721" ht="15"/>
    <row r="653722" ht="15"/>
    <row r="653723" ht="15"/>
    <row r="653724" ht="15"/>
    <row r="653725" ht="15"/>
    <row r="653726" ht="15"/>
    <row r="653727" ht="15"/>
    <row r="653728" ht="15"/>
    <row r="653729" ht="15"/>
    <row r="653730" ht="15"/>
    <row r="653731" ht="15"/>
    <row r="653732" ht="15"/>
    <row r="653733" ht="15"/>
    <row r="653734" ht="15"/>
    <row r="653735" ht="15"/>
    <row r="653736" ht="15"/>
    <row r="653737" ht="15"/>
    <row r="653738" ht="15"/>
    <row r="653739" ht="15"/>
    <row r="653740" ht="15"/>
    <row r="653741" ht="15"/>
    <row r="653742" ht="15"/>
    <row r="653743" ht="15"/>
    <row r="653744" ht="15"/>
    <row r="653745" ht="15"/>
    <row r="653746" ht="15"/>
    <row r="653747" ht="15"/>
    <row r="653748" ht="15"/>
    <row r="653749" ht="15"/>
    <row r="653750" ht="15"/>
    <row r="653751" ht="15"/>
    <row r="653752" ht="15"/>
    <row r="653753" ht="15"/>
    <row r="653754" ht="15"/>
    <row r="653755" ht="15"/>
    <row r="653756" ht="15"/>
    <row r="653757" ht="15"/>
    <row r="653758" ht="15"/>
    <row r="653759" ht="15"/>
    <row r="653760" ht="15"/>
    <row r="653761" ht="15"/>
    <row r="653762" ht="15"/>
    <row r="653763" ht="15"/>
    <row r="653764" ht="15"/>
    <row r="653765" ht="15"/>
    <row r="653766" ht="15"/>
    <row r="653767" ht="15"/>
    <row r="653768" ht="15"/>
    <row r="653769" ht="15"/>
    <row r="653770" ht="15"/>
    <row r="653771" ht="15"/>
    <row r="653772" ht="15"/>
    <row r="653773" ht="15"/>
    <row r="653774" ht="15"/>
    <row r="653775" ht="15"/>
    <row r="653776" ht="15"/>
    <row r="653777" ht="15"/>
    <row r="653778" ht="15"/>
    <row r="653779" ht="15"/>
    <row r="653780" ht="15"/>
    <row r="653781" ht="15"/>
    <row r="653782" ht="15"/>
    <row r="653783" ht="15"/>
    <row r="653784" ht="15"/>
    <row r="653785" ht="15"/>
    <row r="653786" ht="15"/>
    <row r="653787" ht="15"/>
    <row r="653788" ht="15"/>
    <row r="653789" ht="15"/>
    <row r="653790" ht="15"/>
    <row r="653791" ht="15"/>
    <row r="653792" ht="15"/>
    <row r="653793" ht="15"/>
    <row r="653794" ht="15"/>
    <row r="653795" ht="15"/>
    <row r="653796" ht="15"/>
    <row r="653797" ht="15"/>
    <row r="653798" ht="15"/>
    <row r="653799" ht="15"/>
    <row r="653800" ht="15"/>
    <row r="653801" ht="15"/>
    <row r="653802" ht="15"/>
    <row r="653803" ht="15"/>
    <row r="653804" ht="15"/>
    <row r="653805" ht="15"/>
    <row r="653806" ht="15"/>
    <row r="653807" ht="15"/>
    <row r="653808" ht="15"/>
    <row r="653809" ht="15"/>
    <row r="653810" ht="15"/>
    <row r="653811" ht="15"/>
    <row r="653812" ht="15"/>
    <row r="653813" ht="15"/>
    <row r="653814" ht="15"/>
    <row r="653815" ht="15"/>
    <row r="653816" ht="15"/>
    <row r="653817" ht="15"/>
    <row r="653818" ht="15"/>
    <row r="653819" ht="15"/>
    <row r="653820" ht="15"/>
    <row r="653821" ht="15"/>
    <row r="653822" ht="15"/>
    <row r="653823" ht="15"/>
    <row r="653824" ht="15"/>
    <row r="653825" ht="15"/>
    <row r="653826" ht="15"/>
    <row r="653827" ht="15"/>
    <row r="653828" ht="15"/>
    <row r="653829" ht="15"/>
    <row r="653830" ht="15"/>
    <row r="653831" ht="15"/>
    <row r="653832" ht="15"/>
    <row r="653833" ht="15"/>
    <row r="653834" ht="15"/>
    <row r="653835" ht="15"/>
    <row r="653836" ht="15"/>
    <row r="653837" ht="15"/>
    <row r="653838" ht="15"/>
    <row r="653839" ht="15"/>
    <row r="653840" ht="15"/>
    <row r="653841" ht="15"/>
    <row r="653842" ht="15"/>
    <row r="653843" ht="15"/>
    <row r="653844" ht="15"/>
    <row r="653845" ht="15"/>
    <row r="653846" ht="15"/>
    <row r="653847" ht="15"/>
    <row r="653848" ht="15"/>
    <row r="653849" ht="15"/>
    <row r="653850" ht="15"/>
    <row r="653851" ht="15"/>
    <row r="653852" ht="15"/>
    <row r="653853" ht="15"/>
    <row r="653854" ht="15"/>
    <row r="653855" ht="15"/>
    <row r="653856" ht="15"/>
    <row r="653857" ht="15"/>
    <row r="653858" ht="15"/>
    <row r="653859" ht="15"/>
    <row r="653860" ht="15"/>
    <row r="653861" ht="15"/>
    <row r="653862" ht="15"/>
    <row r="653863" ht="15"/>
    <row r="653864" ht="15"/>
    <row r="653865" ht="15"/>
    <row r="653866" ht="15"/>
    <row r="653867" ht="15"/>
    <row r="653868" ht="15"/>
    <row r="653869" ht="15"/>
    <row r="653870" ht="15"/>
    <row r="653871" ht="15"/>
    <row r="653872" ht="15"/>
    <row r="653873" ht="15"/>
    <row r="653874" ht="15"/>
    <row r="653875" ht="15"/>
    <row r="653876" ht="15"/>
    <row r="653877" ht="15"/>
    <row r="653878" ht="15"/>
    <row r="653879" ht="15"/>
    <row r="653880" ht="15"/>
    <row r="653881" ht="15"/>
    <row r="653882" ht="15"/>
    <row r="653883" ht="15"/>
    <row r="653884" ht="15"/>
    <row r="653885" ht="15"/>
    <row r="653886" ht="15"/>
    <row r="653887" ht="15"/>
    <row r="653888" ht="15"/>
    <row r="653889" ht="15"/>
    <row r="653890" ht="15"/>
    <row r="653891" ht="15"/>
    <row r="653892" ht="15"/>
    <row r="653893" ht="15"/>
    <row r="653894" ht="15"/>
    <row r="653895" ht="15"/>
    <row r="653896" ht="15"/>
    <row r="653897" ht="15"/>
    <row r="653898" ht="15"/>
    <row r="653899" ht="15"/>
    <row r="653900" ht="15"/>
    <row r="653901" ht="15"/>
    <row r="653902" ht="15"/>
    <row r="653903" ht="15"/>
    <row r="653904" ht="15"/>
    <row r="653905" ht="15"/>
    <row r="653906" ht="15"/>
    <row r="653907" ht="15"/>
    <row r="653908" ht="15"/>
    <row r="653909" ht="15"/>
    <row r="653910" ht="15"/>
    <row r="653911" ht="15"/>
    <row r="653912" ht="15"/>
    <row r="653913" ht="15"/>
    <row r="653914" ht="15"/>
    <row r="653915" ht="15"/>
    <row r="653916" ht="15"/>
    <row r="653917" ht="15"/>
    <row r="653918" ht="15"/>
    <row r="653919" ht="15"/>
    <row r="653920" ht="15"/>
    <row r="653921" ht="15"/>
    <row r="653922" ht="15"/>
    <row r="653923" ht="15"/>
    <row r="653924" ht="15"/>
    <row r="653925" ht="15"/>
    <row r="653926" ht="15"/>
    <row r="653927" ht="15"/>
    <row r="653928" ht="15"/>
    <row r="653929" ht="15"/>
    <row r="653930" ht="15"/>
    <row r="653931" ht="15"/>
    <row r="653932" ht="15"/>
    <row r="653933" ht="15"/>
    <row r="653934" ht="15"/>
    <row r="653935" ht="15"/>
    <row r="653936" ht="15"/>
    <row r="653937" ht="15"/>
    <row r="653938" ht="15"/>
    <row r="653939" ht="15"/>
    <row r="653940" ht="15"/>
    <row r="653941" ht="15"/>
    <row r="653942" ht="15"/>
    <row r="653943" ht="15"/>
    <row r="653944" ht="15"/>
    <row r="653945" ht="15"/>
    <row r="653946" ht="15"/>
    <row r="653947" ht="15"/>
    <row r="653948" ht="15"/>
    <row r="653949" ht="15"/>
    <row r="653950" ht="15"/>
    <row r="653951" ht="15"/>
    <row r="653952" ht="15"/>
    <row r="653953" ht="15"/>
    <row r="653954" ht="15"/>
    <row r="653955" ht="15"/>
    <row r="653956" ht="15"/>
    <row r="653957" ht="15"/>
    <row r="653958" ht="15"/>
    <row r="653959" ht="15"/>
    <row r="653960" ht="15"/>
    <row r="653961" ht="15"/>
    <row r="653962" ht="15"/>
    <row r="653963" ht="15"/>
    <row r="653964" ht="15"/>
    <row r="653965" ht="15"/>
    <row r="653966" ht="15"/>
    <row r="653967" ht="15"/>
    <row r="653968" ht="15"/>
    <row r="653969" ht="15"/>
    <row r="653970" ht="15"/>
    <row r="653971" ht="15"/>
    <row r="653972" ht="15"/>
    <row r="653973" ht="15"/>
    <row r="653974" ht="15"/>
    <row r="653975" ht="15"/>
    <row r="653976" ht="15"/>
    <row r="653977" ht="15"/>
    <row r="653978" ht="15"/>
    <row r="653979" ht="15"/>
    <row r="653980" ht="15"/>
    <row r="653981" ht="15"/>
    <row r="653982" ht="15"/>
    <row r="653983" ht="15"/>
    <row r="653984" ht="15"/>
    <row r="653985" ht="15"/>
    <row r="653986" ht="15"/>
    <row r="653987" ht="15"/>
    <row r="653988" ht="15"/>
    <row r="653989" ht="15"/>
    <row r="653990" ht="15"/>
    <row r="653991" ht="15"/>
    <row r="653992" ht="15"/>
    <row r="653993" ht="15"/>
    <row r="653994" ht="15"/>
    <row r="653995" ht="15"/>
    <row r="653996" ht="15"/>
    <row r="653997" ht="15"/>
    <row r="653998" ht="15"/>
    <row r="653999" ht="15"/>
    <row r="654000" ht="15"/>
    <row r="654001" ht="15"/>
    <row r="654002" ht="15"/>
    <row r="654003" ht="15"/>
    <row r="654004" ht="15"/>
    <row r="654005" ht="15"/>
    <row r="654006" ht="15"/>
    <row r="654007" ht="15"/>
    <row r="654008" ht="15"/>
    <row r="654009" ht="15"/>
    <row r="654010" ht="15"/>
    <row r="654011" ht="15"/>
    <row r="654012" ht="15"/>
    <row r="654013" ht="15"/>
    <row r="654014" ht="15"/>
    <row r="654015" ht="15"/>
    <row r="654016" ht="15"/>
    <row r="654017" ht="15"/>
    <row r="654018" ht="15"/>
    <row r="654019" ht="15"/>
    <row r="654020" ht="15"/>
    <row r="654021" ht="15"/>
    <row r="654022" ht="15"/>
    <row r="654023" ht="15"/>
    <row r="654024" ht="15"/>
    <row r="654025" ht="15"/>
    <row r="654026" ht="15"/>
    <row r="654027" ht="15"/>
    <row r="654028" ht="15"/>
    <row r="654029" ht="15"/>
    <row r="654030" ht="15"/>
    <row r="654031" ht="15"/>
    <row r="654032" ht="15"/>
    <row r="654033" ht="15"/>
    <row r="654034" ht="15"/>
    <row r="654035" ht="15"/>
    <row r="654036" ht="15"/>
    <row r="654037" ht="15"/>
    <row r="654038" ht="15"/>
    <row r="654039" ht="15"/>
    <row r="654040" ht="15"/>
    <row r="654041" ht="15"/>
    <row r="654042" ht="15"/>
    <row r="654043" ht="15"/>
    <row r="654044" ht="15"/>
    <row r="654045" ht="15"/>
    <row r="654046" ht="15"/>
    <row r="654047" ht="15"/>
    <row r="654048" ht="15"/>
    <row r="654049" ht="15"/>
    <row r="654050" ht="15"/>
    <row r="654051" ht="15"/>
    <row r="654052" ht="15"/>
    <row r="654053" ht="15"/>
    <row r="654054" ht="15"/>
    <row r="654055" ht="15"/>
    <row r="654056" ht="15"/>
    <row r="654057" ht="15"/>
    <row r="654058" ht="15"/>
    <row r="654059" ht="15"/>
    <row r="654060" ht="15"/>
    <row r="654061" ht="15"/>
    <row r="654062" ht="15"/>
    <row r="654063" ht="15"/>
    <row r="654064" ht="15"/>
    <row r="654065" ht="15"/>
    <row r="654066" ht="15"/>
    <row r="654067" ht="15"/>
    <row r="654068" ht="15"/>
    <row r="654069" ht="15"/>
    <row r="654070" ht="15"/>
    <row r="654071" ht="15"/>
    <row r="654072" ht="15"/>
    <row r="654073" ht="15"/>
    <row r="654074" ht="15"/>
    <row r="654075" ht="15"/>
    <row r="654076" ht="15"/>
    <row r="654077" ht="15"/>
    <row r="654078" ht="15"/>
    <row r="654079" ht="15"/>
    <row r="654080" ht="15"/>
    <row r="654081" ht="15"/>
    <row r="654082" ht="15"/>
    <row r="654083" ht="15"/>
    <row r="654084" ht="15"/>
    <row r="654085" ht="15"/>
    <row r="654086" ht="15"/>
    <row r="654087" ht="15"/>
    <row r="654088" ht="15"/>
    <row r="654089" ht="15"/>
    <row r="654090" ht="15"/>
    <row r="654091" ht="15"/>
    <row r="654092" ht="15"/>
    <row r="654093" ht="15"/>
    <row r="654094" ht="15"/>
    <row r="654095" ht="15"/>
    <row r="654096" ht="15"/>
    <row r="654097" ht="15"/>
    <row r="654098" ht="15"/>
    <row r="654099" ht="15"/>
    <row r="654100" ht="15"/>
    <row r="654101" ht="15"/>
    <row r="654102" ht="15"/>
    <row r="654103" ht="15"/>
    <row r="654104" ht="15"/>
    <row r="654105" ht="15"/>
    <row r="654106" ht="15"/>
    <row r="654107" ht="15"/>
    <row r="654108" ht="15"/>
    <row r="654109" ht="15"/>
    <row r="654110" ht="15"/>
    <row r="654111" ht="15"/>
    <row r="654112" ht="15"/>
    <row r="654113" ht="15"/>
    <row r="654114" ht="15"/>
    <row r="654115" ht="15"/>
    <row r="654116" ht="15"/>
    <row r="654117" ht="15"/>
    <row r="654118" ht="15"/>
    <row r="654119" ht="15"/>
    <row r="654120" ht="15"/>
    <row r="654121" ht="15"/>
    <row r="654122" ht="15"/>
    <row r="654123" ht="15"/>
    <row r="654124" ht="15"/>
    <row r="654125" ht="15"/>
    <row r="654126" ht="15"/>
    <row r="654127" ht="15"/>
    <row r="654128" ht="15"/>
    <row r="654129" ht="15"/>
    <row r="654130" ht="15"/>
    <row r="654131" ht="15"/>
    <row r="654132" ht="15"/>
    <row r="654133" ht="15"/>
    <row r="654134" ht="15"/>
    <row r="654135" ht="15"/>
    <row r="654136" ht="15"/>
    <row r="654137" ht="15"/>
    <row r="654138" ht="15"/>
    <row r="654139" ht="15"/>
    <row r="654140" ht="15"/>
    <row r="654141" ht="15"/>
    <row r="654142" ht="15"/>
    <row r="654143" ht="15"/>
    <row r="654144" ht="15"/>
    <row r="654145" ht="15"/>
    <row r="654146" ht="15"/>
    <row r="654147" ht="15"/>
    <row r="654148" ht="15"/>
    <row r="654149" ht="15"/>
    <row r="654150" ht="15"/>
    <row r="654151" ht="15"/>
    <row r="654152" ht="15"/>
    <row r="654153" ht="15"/>
    <row r="654154" ht="15"/>
    <row r="654155" ht="15"/>
    <row r="654156" ht="15"/>
    <row r="654157" ht="15"/>
    <row r="654158" ht="15"/>
    <row r="654159" ht="15"/>
    <row r="654160" ht="15"/>
    <row r="654161" ht="15"/>
    <row r="654162" ht="15"/>
    <row r="654163" ht="15"/>
    <row r="654164" ht="15"/>
    <row r="654165" ht="15"/>
    <row r="654166" ht="15"/>
    <row r="654167" ht="15"/>
    <row r="654168" ht="15"/>
    <row r="654169" ht="15"/>
    <row r="654170" ht="15"/>
    <row r="654171" ht="15"/>
    <row r="654172" ht="15"/>
    <row r="654173" ht="15"/>
    <row r="654174" ht="15"/>
    <row r="654175" ht="15"/>
    <row r="654176" ht="15"/>
    <row r="654177" ht="15"/>
    <row r="654178" ht="15"/>
    <row r="654179" ht="15"/>
    <row r="654180" ht="15"/>
    <row r="654181" ht="15"/>
    <row r="654182" ht="15"/>
    <row r="654183" ht="15"/>
    <row r="654184" ht="15"/>
    <row r="654185" ht="15"/>
    <row r="654186" ht="15"/>
    <row r="654187" ht="15"/>
    <row r="654188" ht="15"/>
    <row r="654189" ht="15"/>
    <row r="654190" ht="15"/>
    <row r="654191" ht="15"/>
    <row r="654192" ht="15"/>
    <row r="654193" ht="15"/>
    <row r="654194" ht="15"/>
    <row r="654195" ht="15"/>
    <row r="654196" ht="15"/>
    <row r="654197" ht="15"/>
    <row r="654198" ht="15"/>
    <row r="654199" ht="15"/>
    <row r="654200" ht="15"/>
    <row r="654201" ht="15"/>
    <row r="654202" ht="15"/>
    <row r="654203" ht="15"/>
    <row r="654204" ht="15"/>
    <row r="654205" ht="15"/>
    <row r="654206" ht="15"/>
    <row r="654207" ht="15"/>
    <row r="654208" ht="15"/>
    <row r="654209" ht="15"/>
    <row r="654210" ht="15"/>
    <row r="654211" ht="15"/>
    <row r="654212" ht="15"/>
    <row r="654213" ht="15"/>
    <row r="654214" ht="15"/>
    <row r="654215" ht="15"/>
    <row r="654216" ht="15"/>
    <row r="654217" ht="15"/>
    <row r="654218" ht="15"/>
    <row r="654219" ht="15"/>
    <row r="654220" ht="15"/>
    <row r="654221" ht="15"/>
    <row r="654222" ht="15"/>
    <row r="654223" ht="15"/>
    <row r="654224" ht="15"/>
    <row r="654225" ht="15"/>
    <row r="654226" ht="15"/>
    <row r="654227" ht="15"/>
    <row r="654228" ht="15"/>
    <row r="654229" ht="15"/>
    <row r="654230" ht="15"/>
    <row r="654231" ht="15"/>
    <row r="654232" ht="15"/>
    <row r="654233" ht="15"/>
    <row r="654234" ht="15"/>
    <row r="654235" ht="15"/>
    <row r="654236" ht="15"/>
    <row r="654237" ht="15"/>
    <row r="654238" ht="15"/>
    <row r="654239" ht="15"/>
    <row r="654240" ht="15"/>
    <row r="654241" ht="15"/>
    <row r="654242" ht="15"/>
    <row r="654243" ht="15"/>
    <row r="654244" ht="15"/>
    <row r="654245" ht="15"/>
    <row r="654246" ht="15"/>
    <row r="654247" ht="15"/>
    <row r="654248" ht="15"/>
    <row r="654249" ht="15"/>
    <row r="654250" ht="15"/>
    <row r="654251" ht="15"/>
    <row r="654252" ht="15"/>
    <row r="654253" ht="15"/>
    <row r="654254" ht="15"/>
    <row r="654255" ht="15"/>
    <row r="654256" ht="15"/>
    <row r="654257" ht="15"/>
    <row r="654258" ht="15"/>
    <row r="654259" ht="15"/>
    <row r="654260" ht="15"/>
    <row r="654261" ht="15"/>
    <row r="654262" ht="15"/>
    <row r="654263" ht="15"/>
    <row r="654264" ht="15"/>
    <row r="654265" ht="15"/>
    <row r="654266" ht="15"/>
    <row r="654267" ht="15"/>
    <row r="654268" ht="15"/>
    <row r="654269" ht="15"/>
    <row r="654270" ht="15"/>
    <row r="654271" ht="15"/>
    <row r="654272" ht="15"/>
    <row r="654273" ht="15"/>
    <row r="654274" ht="15"/>
    <row r="654275" ht="15"/>
    <row r="654276" ht="15"/>
    <row r="654277" ht="15"/>
    <row r="654278" ht="15"/>
    <row r="654279" ht="15"/>
    <row r="654280" ht="15"/>
    <row r="654281" ht="15"/>
    <row r="654282" ht="15"/>
    <row r="654283" ht="15"/>
    <row r="654284" ht="15"/>
    <row r="654285" ht="15"/>
    <row r="654286" ht="15"/>
    <row r="654287" ht="15"/>
    <row r="654288" ht="15"/>
    <row r="654289" ht="15"/>
    <row r="654290" ht="15"/>
    <row r="654291" ht="15"/>
    <row r="654292" ht="15"/>
    <row r="654293" ht="15"/>
    <row r="654294" ht="15"/>
    <row r="654295" ht="15"/>
    <row r="654296" ht="15"/>
    <row r="654297" ht="15"/>
    <row r="654298" ht="15"/>
    <row r="654299" ht="15"/>
    <row r="654300" ht="15"/>
    <row r="654301" ht="15"/>
    <row r="654302" ht="15"/>
    <row r="654303" ht="15"/>
    <row r="654304" ht="15"/>
    <row r="654305" ht="15"/>
    <row r="654306" ht="15"/>
    <row r="654307" ht="15"/>
    <row r="654308" ht="15"/>
    <row r="654309" ht="15"/>
    <row r="654310" ht="15"/>
    <row r="654311" ht="15"/>
    <row r="654312" ht="15"/>
    <row r="654313" ht="15"/>
    <row r="654314" ht="15"/>
    <row r="654315" ht="15"/>
    <row r="654316" ht="15"/>
    <row r="654317" ht="15"/>
    <row r="654318" ht="15"/>
    <row r="654319" ht="15"/>
    <row r="654320" ht="15"/>
    <row r="654321" ht="15"/>
    <row r="654322" ht="15"/>
    <row r="654323" ht="15"/>
    <row r="654324" ht="15"/>
    <row r="654325" ht="15"/>
    <row r="654326" ht="15"/>
    <row r="654327" ht="15"/>
    <row r="654328" ht="15"/>
    <row r="654329" ht="15"/>
    <row r="654330" ht="15"/>
    <row r="654331" ht="15"/>
    <row r="654332" ht="15"/>
    <row r="654333" ht="15"/>
    <row r="654334" ht="15"/>
    <row r="654335" ht="15"/>
    <row r="654336" ht="15"/>
    <row r="654337" ht="15"/>
    <row r="654338" ht="15"/>
    <row r="654339" ht="15"/>
    <row r="654340" ht="15"/>
    <row r="654341" ht="15"/>
    <row r="654342" ht="15"/>
    <row r="654343" ht="15"/>
    <row r="654344" ht="15"/>
    <row r="654345" ht="15"/>
    <row r="654346" ht="15"/>
    <row r="654347" ht="15"/>
    <row r="654348" ht="15"/>
    <row r="654349" ht="15"/>
    <row r="654350" ht="15"/>
    <row r="654351" ht="15"/>
    <row r="654352" ht="15"/>
    <row r="654353" ht="15"/>
    <row r="654354" ht="15"/>
    <row r="654355" ht="15"/>
    <row r="654356" ht="15"/>
    <row r="654357" ht="15"/>
    <row r="654358" ht="15"/>
    <row r="654359" ht="15"/>
    <row r="654360" ht="15"/>
    <row r="654361" ht="15"/>
    <row r="654362" ht="15"/>
    <row r="654363" ht="15"/>
    <row r="654364" ht="15"/>
    <row r="654365" ht="15"/>
    <row r="654366" ht="15"/>
    <row r="654367" ht="15"/>
    <row r="654368" ht="15"/>
    <row r="654369" ht="15"/>
    <row r="654370" ht="15"/>
    <row r="654371" ht="15"/>
    <row r="654372" ht="15"/>
    <row r="654373" ht="15"/>
    <row r="654374" ht="15"/>
    <row r="654375" ht="15"/>
    <row r="654376" ht="15"/>
    <row r="654377" ht="15"/>
    <row r="654378" ht="15"/>
    <row r="654379" ht="15"/>
    <row r="654380" ht="15"/>
    <row r="654381" ht="15"/>
    <row r="654382" ht="15"/>
    <row r="654383" ht="15"/>
    <row r="654384" ht="15"/>
    <row r="654385" ht="15"/>
    <row r="654386" ht="15"/>
    <row r="654387" ht="15"/>
    <row r="654388" ht="15"/>
    <row r="654389" ht="15"/>
    <row r="654390" ht="15"/>
    <row r="654391" ht="15"/>
    <row r="654392" ht="15"/>
    <row r="654393" ht="15"/>
    <row r="654394" ht="15"/>
    <row r="654395" ht="15"/>
    <row r="654396" ht="15"/>
    <row r="654397" ht="15"/>
    <row r="654398" ht="15"/>
    <row r="654399" ht="15"/>
    <row r="654400" ht="15"/>
    <row r="654401" ht="15"/>
    <row r="654402" ht="15"/>
    <row r="654403" ht="15"/>
    <row r="654404" ht="15"/>
    <row r="654405" ht="15"/>
    <row r="654406" ht="15"/>
    <row r="654407" ht="15"/>
    <row r="654408" ht="15"/>
    <row r="654409" ht="15"/>
    <row r="654410" ht="15"/>
    <row r="654411" ht="15"/>
    <row r="654412" ht="15"/>
    <row r="654413" ht="15"/>
    <row r="654414" ht="15"/>
    <row r="654415" ht="15"/>
    <row r="654416" ht="15"/>
    <row r="654417" ht="15"/>
    <row r="654418" ht="15"/>
    <row r="654419" ht="15"/>
    <row r="654420" ht="15"/>
    <row r="654421" ht="15"/>
    <row r="654422" ht="15"/>
    <row r="654423" ht="15"/>
    <row r="654424" ht="15"/>
    <row r="654425" ht="15"/>
    <row r="654426" ht="15"/>
    <row r="654427" ht="15"/>
    <row r="654428" ht="15"/>
    <row r="654429" ht="15"/>
    <row r="654430" ht="15"/>
    <row r="654431" ht="15"/>
    <row r="654432" ht="15"/>
    <row r="654433" ht="15"/>
    <row r="654434" ht="15"/>
    <row r="654435" ht="15"/>
    <row r="654436" ht="15"/>
    <row r="654437" ht="15"/>
    <row r="654438" ht="15"/>
    <row r="654439" ht="15"/>
    <row r="654440" ht="15"/>
    <row r="654441" ht="15"/>
    <row r="654442" ht="15"/>
    <row r="654443" ht="15"/>
    <row r="654444" ht="15"/>
    <row r="654445" ht="15"/>
    <row r="654446" ht="15"/>
    <row r="654447" ht="15"/>
    <row r="654448" ht="15"/>
    <row r="654449" ht="15"/>
    <row r="654450" ht="15"/>
    <row r="654451" ht="15"/>
    <row r="654452" ht="15"/>
    <row r="654453" ht="15"/>
    <row r="654454" ht="15"/>
    <row r="654455" ht="15"/>
    <row r="654456" ht="15"/>
    <row r="654457" ht="15"/>
    <row r="654458" ht="15"/>
    <row r="654459" ht="15"/>
    <row r="654460" ht="15"/>
    <row r="654461" ht="15"/>
    <row r="654462" ht="15"/>
    <row r="654463" ht="15"/>
    <row r="654464" ht="15"/>
    <row r="654465" ht="15"/>
    <row r="654466" ht="15"/>
    <row r="654467" ht="15"/>
    <row r="654468" ht="15"/>
    <row r="654469" ht="15"/>
    <row r="654470" ht="15"/>
    <row r="654471" ht="15"/>
    <row r="654472" ht="15"/>
    <row r="654473" ht="15"/>
    <row r="654474" ht="15"/>
    <row r="654475" ht="15"/>
    <row r="654476" ht="15"/>
    <row r="654477" ht="15"/>
    <row r="654478" ht="15"/>
    <row r="654479" ht="15"/>
    <row r="654480" ht="15"/>
    <row r="654481" ht="15"/>
    <row r="654482" ht="15"/>
    <row r="654483" ht="15"/>
    <row r="654484" ht="15"/>
    <row r="654485" ht="15"/>
    <row r="654486" ht="15"/>
    <row r="654487" ht="15"/>
    <row r="654488" ht="15"/>
    <row r="654489" ht="15"/>
    <row r="654490" ht="15"/>
    <row r="654491" ht="15"/>
    <row r="654492" ht="15"/>
    <row r="654493" ht="15"/>
    <row r="654494" ht="15"/>
    <row r="654495" ht="15"/>
    <row r="654496" ht="15"/>
    <row r="654497" ht="15"/>
    <row r="654498" ht="15"/>
    <row r="654499" ht="15"/>
    <row r="654500" ht="15"/>
    <row r="654501" ht="15"/>
    <row r="654502" ht="15"/>
    <row r="654503" ht="15"/>
    <row r="654504" ht="15"/>
    <row r="654505" ht="15"/>
    <row r="654506" ht="15"/>
    <row r="654507" ht="15"/>
    <row r="654508" ht="15"/>
    <row r="654509" ht="15"/>
    <row r="654510" ht="15"/>
    <row r="654511" ht="15"/>
    <row r="654512" ht="15"/>
    <row r="654513" ht="15"/>
    <row r="654514" ht="15"/>
    <row r="654515" ht="15"/>
    <row r="654516" ht="15"/>
    <row r="654517" ht="15"/>
    <row r="654518" ht="15"/>
    <row r="654519" ht="15"/>
    <row r="654520" ht="15"/>
    <row r="654521" ht="15"/>
    <row r="654522" ht="15"/>
    <row r="654523" ht="15"/>
    <row r="654524" ht="15"/>
    <row r="654525" ht="15"/>
    <row r="654526" ht="15"/>
    <row r="654527" ht="15"/>
    <row r="654528" ht="15"/>
    <row r="654529" ht="15"/>
    <row r="654530" ht="15"/>
    <row r="654531" ht="15"/>
    <row r="654532" ht="15"/>
    <row r="654533" ht="15"/>
    <row r="654534" ht="15"/>
    <row r="654535" ht="15"/>
    <row r="654536" ht="15"/>
    <row r="654537" ht="15"/>
    <row r="654538" ht="15"/>
    <row r="654539" ht="15"/>
    <row r="654540" ht="15"/>
    <row r="654541" ht="15"/>
    <row r="654542" ht="15"/>
    <row r="654543" ht="15"/>
    <row r="654544" ht="15"/>
    <row r="654545" ht="15"/>
    <row r="654546" ht="15"/>
    <row r="654547" ht="15"/>
    <row r="654548" ht="15"/>
    <row r="654549" ht="15"/>
    <row r="654550" ht="15"/>
    <row r="654551" ht="15"/>
    <row r="654552" ht="15"/>
    <row r="654553" ht="15"/>
    <row r="654554" ht="15"/>
    <row r="654555" ht="15"/>
    <row r="654556" ht="15"/>
    <row r="654557" ht="15"/>
    <row r="654558" ht="15"/>
    <row r="654559" ht="15"/>
    <row r="654560" ht="15"/>
    <row r="654561" ht="15"/>
    <row r="654562" ht="15"/>
    <row r="654563" ht="15"/>
    <row r="654564" ht="15"/>
    <row r="654565" ht="15"/>
    <row r="654566" ht="15"/>
    <row r="654567" ht="15"/>
    <row r="654568" ht="15"/>
    <row r="654569" ht="15"/>
    <row r="654570" ht="15"/>
    <row r="654571" ht="15"/>
    <row r="654572" ht="15"/>
    <row r="654573" ht="15"/>
    <row r="654574" ht="15"/>
    <row r="654575" ht="15"/>
    <row r="654576" ht="15"/>
    <row r="654577" ht="15"/>
    <row r="654578" ht="15"/>
    <row r="654579" ht="15"/>
    <row r="654580" ht="15"/>
    <row r="654581" ht="15"/>
    <row r="654582" ht="15"/>
    <row r="654583" ht="15"/>
    <row r="654584" ht="15"/>
    <row r="654585" ht="15"/>
    <row r="654586" ht="15"/>
    <row r="654587" ht="15"/>
    <row r="654588" ht="15"/>
    <row r="654589" ht="15"/>
    <row r="654590" ht="15"/>
    <row r="654591" ht="15"/>
    <row r="654592" ht="15"/>
    <row r="654593" ht="15"/>
    <row r="654594" ht="15"/>
    <row r="654595" ht="15"/>
    <row r="654596" ht="15"/>
    <row r="654597" ht="15"/>
    <row r="654598" ht="15"/>
    <row r="654599" ht="15"/>
    <row r="654600" ht="15"/>
    <row r="654601" ht="15"/>
    <row r="654602" ht="15"/>
    <row r="654603" ht="15"/>
    <row r="654604" ht="15"/>
    <row r="654605" ht="15"/>
    <row r="654606" ht="15"/>
    <row r="654607" ht="15"/>
    <row r="654608" ht="15"/>
    <row r="654609" ht="15"/>
    <row r="654610" ht="15"/>
    <row r="654611" ht="15"/>
    <row r="654612" ht="15"/>
    <row r="654613" ht="15"/>
    <row r="654614" ht="15"/>
    <row r="654615" ht="15"/>
    <row r="654616" ht="15"/>
    <row r="654617" ht="15"/>
    <row r="654618" ht="15"/>
    <row r="654619" ht="15"/>
    <row r="654620" ht="15"/>
    <row r="654621" ht="15"/>
    <row r="654622" ht="15"/>
    <row r="654623" ht="15"/>
    <row r="654624" ht="15"/>
    <row r="654625" ht="15"/>
    <row r="654626" ht="15"/>
    <row r="654627" ht="15"/>
    <row r="654628" ht="15"/>
    <row r="654629" ht="15"/>
    <row r="654630" ht="15"/>
    <row r="654631" ht="15"/>
    <row r="654632" ht="15"/>
    <row r="654633" ht="15"/>
    <row r="654634" ht="15"/>
    <row r="654635" ht="15"/>
    <row r="654636" ht="15"/>
    <row r="654637" ht="15"/>
    <row r="654638" ht="15"/>
    <row r="654639" ht="15"/>
    <row r="654640" ht="15"/>
    <row r="654641" ht="15"/>
    <row r="654642" ht="15"/>
    <row r="654643" ht="15"/>
    <row r="654644" ht="15"/>
    <row r="654645" ht="15"/>
    <row r="654646" ht="15"/>
    <row r="654647" ht="15"/>
    <row r="654648" ht="15"/>
    <row r="654649" ht="15"/>
    <row r="654650" ht="15"/>
    <row r="654651" ht="15"/>
    <row r="654652" ht="15"/>
    <row r="654653" ht="15"/>
    <row r="654654" ht="15"/>
    <row r="654655" ht="15"/>
    <row r="654656" ht="15"/>
    <row r="654657" ht="15"/>
    <row r="654658" ht="15"/>
    <row r="654659" ht="15"/>
    <row r="654660" ht="15"/>
    <row r="654661" ht="15"/>
    <row r="654662" ht="15"/>
    <row r="654663" ht="15"/>
    <row r="654664" ht="15"/>
    <row r="654665" ht="15"/>
    <row r="654666" ht="15"/>
    <row r="654667" ht="15"/>
    <row r="654668" ht="15"/>
    <row r="654669" ht="15"/>
    <row r="654670" ht="15"/>
    <row r="654671" ht="15"/>
    <row r="654672" ht="15"/>
    <row r="654673" ht="15"/>
    <row r="654674" ht="15"/>
    <row r="654675" ht="15"/>
    <row r="654676" ht="15"/>
    <row r="654677" ht="15"/>
    <row r="654678" ht="15"/>
    <row r="654679" ht="15"/>
    <row r="654680" ht="15"/>
    <row r="654681" ht="15"/>
    <row r="654682" ht="15"/>
    <row r="654683" ht="15"/>
    <row r="654684" ht="15"/>
    <row r="654685" ht="15"/>
    <row r="654686" ht="15"/>
    <row r="654687" ht="15"/>
    <row r="654688" ht="15"/>
    <row r="654689" ht="15"/>
    <row r="654690" ht="15"/>
    <row r="654691" ht="15"/>
    <row r="654692" ht="15"/>
    <row r="654693" ht="15"/>
    <row r="654694" ht="15"/>
    <row r="654695" ht="15"/>
    <row r="654696" ht="15"/>
    <row r="654697" ht="15"/>
    <row r="654698" ht="15"/>
    <row r="654699" ht="15"/>
    <row r="654700" ht="15"/>
    <row r="654701" ht="15"/>
    <row r="654702" ht="15"/>
    <row r="654703" ht="15"/>
    <row r="654704" ht="15"/>
    <row r="654705" ht="15"/>
    <row r="654706" ht="15"/>
    <row r="654707" ht="15"/>
    <row r="654708" ht="15"/>
    <row r="654709" ht="15"/>
    <row r="654710" ht="15"/>
    <row r="654711" ht="15"/>
    <row r="654712" ht="15"/>
    <row r="654713" ht="15"/>
    <row r="654714" ht="15"/>
    <row r="654715" ht="15"/>
    <row r="654716" ht="15"/>
    <row r="654717" ht="15"/>
    <row r="654718" ht="15"/>
    <row r="654719" ht="15"/>
    <row r="654720" ht="15"/>
    <row r="654721" ht="15"/>
    <row r="654722" ht="15"/>
    <row r="654723" ht="15"/>
    <row r="654724" ht="15"/>
    <row r="654725" ht="15"/>
    <row r="654726" ht="15"/>
    <row r="654727" ht="15"/>
    <row r="654728" ht="15"/>
    <row r="654729" ht="15"/>
    <row r="654730" ht="15"/>
    <row r="654731" ht="15"/>
    <row r="654732" ht="15"/>
    <row r="654733" ht="15"/>
    <row r="654734" ht="15"/>
    <row r="654735" ht="15"/>
    <row r="654736" ht="15"/>
    <row r="654737" ht="15"/>
    <row r="654738" ht="15"/>
    <row r="654739" ht="15"/>
    <row r="654740" ht="15"/>
    <row r="654741" ht="15"/>
    <row r="654742" ht="15"/>
    <row r="654743" ht="15"/>
    <row r="654744" ht="15"/>
    <row r="654745" ht="15"/>
    <row r="654746" ht="15"/>
    <row r="654747" ht="15"/>
    <row r="654748" ht="15"/>
    <row r="654749" ht="15"/>
    <row r="654750" ht="15"/>
    <row r="654751" ht="15"/>
    <row r="654752" ht="15"/>
    <row r="654753" ht="15"/>
    <row r="654754" ht="15"/>
    <row r="654755" ht="15"/>
    <row r="654756" ht="15"/>
    <row r="654757" ht="15"/>
    <row r="654758" ht="15"/>
    <row r="654759" ht="15"/>
    <row r="654760" ht="15"/>
    <row r="654761" ht="15"/>
    <row r="654762" ht="15"/>
    <row r="654763" ht="15"/>
    <row r="654764" ht="15"/>
    <row r="654765" ht="15"/>
    <row r="654766" ht="15"/>
    <row r="654767" ht="15"/>
    <row r="654768" ht="15"/>
    <row r="654769" ht="15"/>
    <row r="654770" ht="15"/>
    <row r="654771" ht="15"/>
    <row r="654772" ht="15"/>
    <row r="654773" ht="15"/>
    <row r="654774" ht="15"/>
    <row r="654775" ht="15"/>
    <row r="654776" ht="15"/>
    <row r="654777" ht="15"/>
    <row r="654778" ht="15"/>
    <row r="654779" ht="15"/>
    <row r="654780" ht="15"/>
    <row r="654781" ht="15"/>
    <row r="654782" ht="15"/>
    <row r="654783" ht="15"/>
    <row r="654784" ht="15"/>
    <row r="654785" ht="15"/>
    <row r="654786" ht="15"/>
    <row r="654787" ht="15"/>
    <row r="654788" ht="15"/>
    <row r="654789" ht="15"/>
    <row r="654790" ht="15"/>
    <row r="654791" ht="15"/>
    <row r="654792" ht="15"/>
    <row r="654793" ht="15"/>
    <row r="654794" ht="15"/>
    <row r="654795" ht="15"/>
    <row r="654796" ht="15"/>
    <row r="654797" ht="15"/>
    <row r="654798" ht="15"/>
    <row r="654799" ht="15"/>
    <row r="654800" ht="15"/>
    <row r="654801" ht="15"/>
    <row r="654802" ht="15"/>
    <row r="654803" ht="15"/>
    <row r="654804" ht="15"/>
    <row r="654805" ht="15"/>
    <row r="654806" ht="15"/>
    <row r="654807" ht="15"/>
    <row r="654808" ht="15"/>
    <row r="654809" ht="15"/>
    <row r="654810" ht="15"/>
    <row r="654811" ht="15"/>
    <row r="654812" ht="15"/>
    <row r="654813" ht="15"/>
    <row r="654814" ht="15"/>
    <row r="654815" ht="15"/>
    <row r="654816" ht="15"/>
    <row r="654817" ht="15"/>
    <row r="654818" ht="15"/>
    <row r="654819" ht="15"/>
    <row r="654820" ht="15"/>
    <row r="654821" ht="15"/>
    <row r="654822" ht="15"/>
    <row r="654823" ht="15"/>
    <row r="654824" ht="15"/>
    <row r="654825" ht="15"/>
    <row r="654826" ht="15"/>
    <row r="654827" ht="15"/>
    <row r="654828" ht="15"/>
    <row r="654829" ht="15"/>
    <row r="654830" ht="15"/>
    <row r="654831" ht="15"/>
    <row r="654832" ht="15"/>
    <row r="654833" ht="15"/>
    <row r="654834" ht="15"/>
    <row r="654835" ht="15"/>
    <row r="654836" ht="15"/>
    <row r="654837" ht="15"/>
    <row r="654838" ht="15"/>
    <row r="654839" ht="15"/>
    <row r="654840" ht="15"/>
    <row r="654841" ht="15"/>
    <row r="654842" ht="15"/>
    <row r="654843" ht="15"/>
    <row r="654844" ht="15"/>
    <row r="654845" ht="15"/>
    <row r="654846" ht="15"/>
    <row r="654847" ht="15"/>
    <row r="654848" ht="15"/>
    <row r="654849" ht="15"/>
    <row r="654850" ht="15"/>
    <row r="654851" ht="15"/>
    <row r="654852" ht="15"/>
    <row r="654853" ht="15"/>
    <row r="654854" ht="15"/>
    <row r="654855" ht="15"/>
    <row r="654856" ht="15"/>
    <row r="654857" ht="15"/>
    <row r="654858" ht="15"/>
    <row r="654859" ht="15"/>
    <row r="654860" ht="15"/>
    <row r="654861" ht="15"/>
    <row r="654862" ht="15"/>
    <row r="654863" ht="15"/>
    <row r="654864" ht="15"/>
    <row r="654865" ht="15"/>
    <row r="654866" ht="15"/>
    <row r="654867" ht="15"/>
    <row r="654868" ht="15"/>
    <row r="654869" ht="15"/>
    <row r="654870" ht="15"/>
    <row r="654871" ht="15"/>
    <row r="654872" ht="15"/>
    <row r="654873" ht="15"/>
    <row r="654874" ht="15"/>
    <row r="654875" ht="15"/>
    <row r="654876" ht="15"/>
    <row r="654877" ht="15"/>
    <row r="654878" ht="15"/>
    <row r="654879" ht="15"/>
    <row r="654880" ht="15"/>
    <row r="654881" ht="15"/>
    <row r="654882" ht="15"/>
    <row r="654883" ht="15"/>
    <row r="654884" ht="15"/>
    <row r="654885" ht="15"/>
    <row r="654886" ht="15"/>
    <row r="654887" ht="15"/>
    <row r="654888" ht="15"/>
    <row r="654889" ht="15"/>
    <row r="654890" ht="15"/>
    <row r="654891" ht="15"/>
    <row r="654892" ht="15"/>
    <row r="654893" ht="15"/>
    <row r="654894" ht="15"/>
    <row r="654895" ht="15"/>
    <row r="654896" ht="15"/>
    <row r="654897" ht="15"/>
    <row r="654898" ht="15"/>
    <row r="654899" ht="15"/>
    <row r="654900" ht="15"/>
    <row r="654901" ht="15"/>
    <row r="654902" ht="15"/>
    <row r="654903" ht="15"/>
    <row r="654904" ht="15"/>
    <row r="654905" ht="15"/>
    <row r="654906" ht="15"/>
    <row r="654907" ht="15"/>
    <row r="654908" ht="15"/>
    <row r="654909" ht="15"/>
    <row r="654910" ht="15"/>
    <row r="654911" ht="15"/>
    <row r="654912" ht="15"/>
    <row r="654913" ht="15"/>
    <row r="654914" ht="15"/>
    <row r="654915" ht="15"/>
    <row r="654916" ht="15"/>
    <row r="654917" ht="15"/>
    <row r="654918" ht="15"/>
    <row r="654919" ht="15"/>
    <row r="654920" ht="15"/>
    <row r="654921" ht="15"/>
    <row r="654922" ht="15"/>
    <row r="654923" ht="15"/>
    <row r="654924" ht="15"/>
    <row r="654925" ht="15"/>
    <row r="654926" ht="15"/>
    <row r="654927" ht="15"/>
    <row r="654928" ht="15"/>
    <row r="654929" ht="15"/>
    <row r="654930" ht="15"/>
    <row r="654931" ht="15"/>
    <row r="654932" ht="15"/>
    <row r="654933" ht="15"/>
    <row r="654934" ht="15"/>
    <row r="654935" ht="15"/>
    <row r="654936" ht="15"/>
    <row r="654937" ht="15"/>
    <row r="654938" ht="15"/>
    <row r="654939" ht="15"/>
    <row r="654940" ht="15"/>
    <row r="654941" ht="15"/>
    <row r="654942" ht="15"/>
    <row r="654943" ht="15"/>
    <row r="654944" ht="15"/>
    <row r="654945" ht="15"/>
    <row r="654946" ht="15"/>
    <row r="654947" ht="15"/>
    <row r="654948" ht="15"/>
    <row r="654949" ht="15"/>
    <row r="654950" ht="15"/>
    <row r="654951" ht="15"/>
    <row r="654952" ht="15"/>
    <row r="654953" ht="15"/>
    <row r="654954" ht="15"/>
    <row r="654955" ht="15"/>
    <row r="654956" ht="15"/>
    <row r="654957" ht="15"/>
    <row r="654958" ht="15"/>
    <row r="654959" ht="15"/>
    <row r="654960" ht="15"/>
    <row r="654961" ht="15"/>
    <row r="654962" ht="15"/>
    <row r="654963" ht="15"/>
    <row r="654964" ht="15"/>
    <row r="654965" ht="15"/>
    <row r="654966" ht="15"/>
    <row r="654967" ht="15"/>
    <row r="654968" ht="15"/>
    <row r="654969" ht="15"/>
    <row r="654970" ht="15"/>
    <row r="654971" ht="15"/>
    <row r="654972" ht="15"/>
    <row r="654973" ht="15"/>
    <row r="654974" ht="15"/>
    <row r="654975" ht="15"/>
    <row r="654976" ht="15"/>
    <row r="654977" ht="15"/>
    <row r="654978" ht="15"/>
    <row r="654979" ht="15"/>
    <row r="654980" ht="15"/>
    <row r="654981" ht="15"/>
    <row r="654982" ht="15"/>
    <row r="654983" ht="15"/>
    <row r="654984" ht="15"/>
    <row r="654985" ht="15"/>
    <row r="654986" ht="15"/>
    <row r="654987" ht="15"/>
    <row r="654988" ht="15"/>
    <row r="654989" ht="15"/>
    <row r="654990" ht="15"/>
    <row r="654991" ht="15"/>
    <row r="654992" ht="15"/>
    <row r="654993" ht="15"/>
    <row r="654994" ht="15"/>
    <row r="654995" ht="15"/>
    <row r="654996" ht="15"/>
    <row r="654997" ht="15"/>
    <row r="654998" ht="15"/>
    <row r="654999" ht="15"/>
    <row r="655000" ht="15"/>
    <row r="655001" ht="15"/>
    <row r="655002" ht="15"/>
    <row r="655003" ht="15"/>
    <row r="655004" ht="15"/>
    <row r="655005" ht="15"/>
    <row r="655006" ht="15"/>
    <row r="655007" ht="15"/>
    <row r="655008" ht="15"/>
    <row r="655009" ht="15"/>
    <row r="655010" ht="15"/>
    <row r="655011" ht="15"/>
    <row r="655012" ht="15"/>
    <row r="655013" ht="15"/>
    <row r="655014" ht="15"/>
    <row r="655015" ht="15"/>
    <row r="655016" ht="15"/>
    <row r="655017" ht="15"/>
    <row r="655018" ht="15"/>
    <row r="655019" ht="15"/>
    <row r="655020" ht="15"/>
    <row r="655021" ht="15"/>
    <row r="655022" ht="15"/>
    <row r="655023" ht="15"/>
    <row r="655024" ht="15"/>
    <row r="655025" ht="15"/>
    <row r="655026" ht="15"/>
    <row r="655027" ht="15"/>
    <row r="655028" ht="15"/>
    <row r="655029" ht="15"/>
    <row r="655030" ht="15"/>
    <row r="655031" ht="15"/>
    <row r="655032" ht="15"/>
    <row r="655033" ht="15"/>
    <row r="655034" ht="15"/>
    <row r="655035" ht="15"/>
    <row r="655036" ht="15"/>
    <row r="655037" ht="15"/>
    <row r="655038" ht="15"/>
    <row r="655039" ht="15"/>
    <row r="655040" ht="15"/>
    <row r="655041" ht="15"/>
    <row r="655042" ht="15"/>
    <row r="655043" ht="15"/>
    <row r="655044" ht="15"/>
    <row r="655045" ht="15"/>
    <row r="655046" ht="15"/>
    <row r="655047" ht="15"/>
    <row r="655048" ht="15"/>
    <row r="655049" ht="15"/>
    <row r="655050" ht="15"/>
    <row r="655051" ht="15"/>
    <row r="655052" ht="15"/>
    <row r="655053" ht="15"/>
    <row r="655054" ht="15"/>
    <row r="655055" ht="15"/>
    <row r="655056" ht="15"/>
    <row r="655057" ht="15"/>
    <row r="655058" ht="15"/>
    <row r="655059" ht="15"/>
    <row r="655060" ht="15"/>
    <row r="655061" ht="15"/>
    <row r="655062" ht="15"/>
    <row r="655063" ht="15"/>
    <row r="655064" ht="15"/>
    <row r="655065" ht="15"/>
    <row r="655066" ht="15"/>
    <row r="655067" ht="15"/>
    <row r="655068" ht="15"/>
    <row r="655069" ht="15"/>
    <row r="655070" ht="15"/>
    <row r="655071" ht="15"/>
    <row r="655072" ht="15"/>
    <row r="655073" ht="15"/>
    <row r="655074" ht="15"/>
    <row r="655075" ht="15"/>
    <row r="655076" ht="15"/>
    <row r="655077" ht="15"/>
    <row r="655078" ht="15"/>
    <row r="655079" ht="15"/>
    <row r="655080" ht="15"/>
    <row r="655081" ht="15"/>
    <row r="655082" ht="15"/>
    <row r="655083" ht="15"/>
    <row r="655084" ht="15"/>
    <row r="655085" ht="15"/>
    <row r="655086" ht="15"/>
    <row r="655087" ht="15"/>
    <row r="655088" ht="15"/>
    <row r="655089" ht="15"/>
    <row r="655090" ht="15"/>
    <row r="655091" ht="15"/>
    <row r="655092" ht="15"/>
    <row r="655093" ht="15"/>
    <row r="655094" ht="15"/>
    <row r="655095" ht="15"/>
    <row r="655096" ht="15"/>
    <row r="655097" ht="15"/>
    <row r="655098" ht="15"/>
    <row r="655099" ht="15"/>
    <row r="655100" ht="15"/>
    <row r="655101" ht="15"/>
    <row r="655102" ht="15"/>
    <row r="655103" ht="15"/>
    <row r="655104" ht="15"/>
    <row r="655105" ht="15"/>
    <row r="655106" ht="15"/>
    <row r="655107" ht="15"/>
    <row r="655108" ht="15"/>
    <row r="655109" ht="15"/>
    <row r="655110" ht="15"/>
    <row r="655111" ht="15"/>
    <row r="655112" ht="15"/>
    <row r="655113" ht="15"/>
    <row r="655114" ht="15"/>
    <row r="655115" ht="15"/>
    <row r="655116" ht="15"/>
    <row r="655117" ht="15"/>
    <row r="655118" ht="15"/>
    <row r="655119" ht="15"/>
    <row r="655120" ht="15"/>
    <row r="655121" ht="15"/>
    <row r="655122" ht="15"/>
    <row r="655123" ht="15"/>
    <row r="655124" ht="15"/>
    <row r="655125" ht="15"/>
    <row r="655126" ht="15"/>
    <row r="655127" ht="15"/>
    <row r="655128" ht="15"/>
    <row r="655129" ht="15"/>
    <row r="655130" ht="15"/>
    <row r="655131" ht="15"/>
    <row r="655132" ht="15"/>
    <row r="655133" ht="15"/>
    <row r="655134" ht="15"/>
    <row r="655135" ht="15"/>
    <row r="655136" ht="15"/>
    <row r="655137" ht="15"/>
    <row r="655138" ht="15"/>
    <row r="655139" ht="15"/>
    <row r="655140" ht="15"/>
    <row r="655141" ht="15"/>
    <row r="655142" ht="15"/>
    <row r="655143" ht="15"/>
    <row r="655144" ht="15"/>
    <row r="655145" ht="15"/>
    <row r="655146" ht="15"/>
    <row r="655147" ht="15"/>
    <row r="655148" ht="15"/>
    <row r="655149" ht="15"/>
    <row r="655150" ht="15"/>
    <row r="655151" ht="15"/>
    <row r="655152" ht="15"/>
    <row r="655153" ht="15"/>
    <row r="655154" ht="15"/>
    <row r="655155" ht="15"/>
    <row r="655156" ht="15"/>
    <row r="655157" ht="15"/>
    <row r="655158" ht="15"/>
    <row r="655159" ht="15"/>
    <row r="655160" ht="15"/>
    <row r="655161" ht="15"/>
    <row r="655162" ht="15"/>
    <row r="655163" ht="15"/>
    <row r="655164" ht="15"/>
    <row r="655165" ht="15"/>
    <row r="655166" ht="15"/>
    <row r="655167" ht="15"/>
    <row r="655168" ht="15"/>
    <row r="655169" ht="15"/>
    <row r="655170" ht="15"/>
    <row r="655171" ht="15"/>
    <row r="655172" ht="15"/>
    <row r="655173" ht="15"/>
    <row r="655174" ht="15"/>
    <row r="655175" ht="15"/>
    <row r="655176" ht="15"/>
    <row r="655177" ht="15"/>
    <row r="655178" ht="15"/>
    <row r="655179" ht="15"/>
    <row r="655180" ht="15"/>
    <row r="655181" ht="15"/>
    <row r="655182" ht="15"/>
    <row r="655183" ht="15"/>
    <row r="655184" ht="15"/>
    <row r="655185" ht="15"/>
    <row r="655186" ht="15"/>
    <row r="655187" ht="15"/>
    <row r="655188" ht="15"/>
    <row r="655189" ht="15"/>
    <row r="655190" ht="15"/>
    <row r="655191" ht="15"/>
    <row r="655192" ht="15"/>
    <row r="655193" ht="15"/>
    <row r="655194" ht="15"/>
    <row r="655195" ht="15"/>
    <row r="655196" ht="15"/>
    <row r="655197" ht="15"/>
    <row r="655198" ht="15"/>
    <row r="655199" ht="15"/>
    <row r="655200" ht="15"/>
    <row r="655201" ht="15"/>
    <row r="655202" ht="15"/>
    <row r="655203" ht="15"/>
    <row r="655204" ht="15"/>
    <row r="655205" ht="15"/>
    <row r="655206" ht="15"/>
    <row r="655207" ht="15"/>
    <row r="655208" ht="15"/>
    <row r="655209" ht="15"/>
    <row r="655210" ht="15"/>
    <row r="655211" ht="15"/>
    <row r="655212" ht="15"/>
    <row r="655213" ht="15"/>
    <row r="655214" ht="15"/>
    <row r="655215" ht="15"/>
    <row r="655216" ht="15"/>
    <row r="655217" ht="15"/>
    <row r="655218" ht="15"/>
    <row r="655219" ht="15"/>
    <row r="655220" ht="15"/>
    <row r="655221" ht="15"/>
    <row r="655222" ht="15"/>
    <row r="655223" ht="15"/>
    <row r="655224" ht="15"/>
    <row r="655225" ht="15"/>
    <row r="655226" ht="15"/>
    <row r="655227" ht="15"/>
    <row r="655228" ht="15"/>
    <row r="655229" ht="15"/>
    <row r="655230" ht="15"/>
    <row r="655231" ht="15"/>
    <row r="655232" ht="15"/>
    <row r="655233" ht="15"/>
    <row r="655234" ht="15"/>
    <row r="655235" ht="15"/>
    <row r="655236" ht="15"/>
    <row r="655237" ht="15"/>
    <row r="655238" ht="15"/>
    <row r="655239" ht="15"/>
    <row r="655240" ht="15"/>
    <row r="655241" ht="15"/>
    <row r="655242" ht="15"/>
    <row r="655243" ht="15"/>
    <row r="655244" ht="15"/>
    <row r="655245" ht="15"/>
    <row r="655246" ht="15"/>
    <row r="655247" ht="15"/>
    <row r="655248" ht="15"/>
    <row r="655249" ht="15"/>
    <row r="655250" ht="15"/>
    <row r="655251" ht="15"/>
    <row r="655252" ht="15"/>
    <row r="655253" ht="15"/>
    <row r="655254" ht="15"/>
    <row r="655255" ht="15"/>
    <row r="655256" ht="15"/>
    <row r="655257" ht="15"/>
    <row r="655258" ht="15"/>
    <row r="655259" ht="15"/>
    <row r="655260" ht="15"/>
    <row r="655261" ht="15"/>
    <row r="655262" ht="15"/>
    <row r="655263" ht="15"/>
    <row r="655264" ht="15"/>
    <row r="655265" ht="15"/>
    <row r="655266" ht="15"/>
    <row r="655267" ht="15"/>
    <row r="655268" ht="15"/>
    <row r="655269" ht="15"/>
    <row r="655270" ht="15"/>
    <row r="655271" ht="15"/>
    <row r="655272" ht="15"/>
    <row r="655273" ht="15"/>
    <row r="655274" ht="15"/>
    <row r="655275" ht="15"/>
    <row r="655276" ht="15"/>
    <row r="655277" ht="15"/>
    <row r="655278" ht="15"/>
    <row r="655279" ht="15"/>
    <row r="655280" ht="15"/>
    <row r="655281" ht="15"/>
    <row r="655282" ht="15"/>
    <row r="655283" ht="15"/>
    <row r="655284" ht="15"/>
    <row r="655285" ht="15"/>
    <row r="655286" ht="15"/>
    <row r="655287" ht="15"/>
    <row r="655288" ht="15"/>
    <row r="655289" ht="15"/>
    <row r="655290" ht="15"/>
    <row r="655291" ht="15"/>
    <row r="655292" ht="15"/>
    <row r="655293" ht="15"/>
    <row r="655294" ht="15"/>
    <row r="655295" ht="15"/>
    <row r="655296" ht="15"/>
    <row r="655297" ht="15"/>
    <row r="655298" ht="15"/>
    <row r="655299" ht="15"/>
    <row r="655300" ht="15"/>
    <row r="655301" ht="15"/>
    <row r="655302" ht="15"/>
    <row r="655303" ht="15"/>
    <row r="655304" ht="15"/>
    <row r="655305" ht="15"/>
    <row r="655306" ht="15"/>
    <row r="655307" ht="15"/>
    <row r="655308" ht="15"/>
    <row r="655309" ht="15"/>
    <row r="655310" ht="15"/>
    <row r="655311" ht="15"/>
    <row r="655312" ht="15"/>
    <row r="655313" ht="15"/>
    <row r="655314" ht="15"/>
    <row r="655315" ht="15"/>
    <row r="655316" ht="15"/>
    <row r="655317" ht="15"/>
    <row r="655318" ht="15"/>
    <row r="655319" ht="15"/>
    <row r="655320" ht="15"/>
    <row r="655321" ht="15"/>
    <row r="655322" ht="15"/>
    <row r="655323" ht="15"/>
    <row r="655324" ht="15"/>
    <row r="655325" ht="15"/>
    <row r="655326" ht="15"/>
    <row r="655327" ht="15"/>
    <row r="655328" ht="15"/>
    <row r="655329" ht="15"/>
    <row r="655330" ht="15"/>
    <row r="655331" ht="15"/>
    <row r="655332" ht="15"/>
    <row r="655333" ht="15"/>
    <row r="655334" ht="15"/>
    <row r="655335" ht="15"/>
    <row r="655336" ht="15"/>
    <row r="655337" ht="15"/>
    <row r="655338" ht="15"/>
    <row r="655339" ht="15"/>
    <row r="655340" ht="15"/>
    <row r="655341" ht="15"/>
    <row r="655342" ht="15"/>
    <row r="655343" ht="15"/>
    <row r="655344" ht="15"/>
    <row r="655345" ht="15"/>
    <row r="655346" ht="15"/>
    <row r="655347" ht="15"/>
    <row r="655348" ht="15"/>
    <row r="655349" ht="15"/>
    <row r="655350" ht="15"/>
    <row r="655351" ht="15"/>
    <row r="655352" ht="15"/>
    <row r="655353" ht="15"/>
    <row r="655354" ht="15"/>
    <row r="655355" ht="15"/>
    <row r="655356" ht="15"/>
    <row r="655357" ht="15"/>
    <row r="655358" ht="15"/>
    <row r="655359" ht="15"/>
    <row r="655360" ht="15"/>
    <row r="655361" ht="15"/>
    <row r="655362" ht="15"/>
    <row r="655363" ht="15"/>
    <row r="655364" ht="15"/>
    <row r="655365" ht="15"/>
    <row r="655366" ht="15"/>
    <row r="655367" ht="15"/>
    <row r="655368" ht="15"/>
    <row r="655369" ht="15"/>
    <row r="655370" ht="15"/>
    <row r="655371" ht="15"/>
    <row r="655372" ht="15"/>
    <row r="655373" ht="15"/>
    <row r="655374" ht="15"/>
    <row r="655375" ht="15"/>
    <row r="655376" ht="15"/>
    <row r="655377" ht="15"/>
    <row r="655378" ht="15"/>
    <row r="655379" ht="15"/>
    <row r="655380" ht="15"/>
    <row r="655381" ht="15"/>
    <row r="655382" ht="15"/>
    <row r="655383" ht="15"/>
    <row r="655384" ht="15"/>
    <row r="655385" ht="15"/>
    <row r="655386" ht="15"/>
    <row r="655387" ht="15"/>
    <row r="655388" ht="15"/>
    <row r="655389" ht="15"/>
    <row r="655390" ht="15"/>
    <row r="655391" ht="15"/>
    <row r="655392" ht="15"/>
    <row r="655393" ht="15"/>
    <row r="655394" ht="15"/>
    <row r="655395" ht="15"/>
    <row r="655396" ht="15"/>
    <row r="655397" ht="15"/>
    <row r="655398" ht="15"/>
    <row r="655399" ht="15"/>
    <row r="655400" ht="15"/>
    <row r="655401" ht="15"/>
    <row r="655402" ht="15"/>
    <row r="655403" ht="15"/>
    <row r="655404" ht="15"/>
    <row r="655405" ht="15"/>
    <row r="655406" ht="15"/>
    <row r="655407" ht="15"/>
    <row r="655408" ht="15"/>
    <row r="655409" ht="15"/>
    <row r="655410" ht="15"/>
    <row r="655411" ht="15"/>
    <row r="655412" ht="15"/>
    <row r="655413" ht="15"/>
    <row r="655414" ht="15"/>
    <row r="655415" ht="15"/>
    <row r="655416" ht="15"/>
    <row r="655417" ht="15"/>
    <row r="655418" ht="15"/>
    <row r="655419" ht="15"/>
    <row r="655420" ht="15"/>
    <row r="655421" ht="15"/>
    <row r="655422" ht="15"/>
    <row r="655423" ht="15"/>
    <row r="655424" ht="15"/>
    <row r="655425" ht="15"/>
    <row r="655426" ht="15"/>
    <row r="655427" ht="15"/>
    <row r="655428" ht="15"/>
    <row r="655429" ht="15"/>
    <row r="655430" ht="15"/>
    <row r="655431" ht="15"/>
    <row r="655432" ht="15"/>
    <row r="655433" ht="15"/>
    <row r="655434" ht="15"/>
    <row r="655435" ht="15"/>
    <row r="655436" ht="15"/>
    <row r="655437" ht="15"/>
    <row r="655438" ht="15"/>
    <row r="655439" ht="15"/>
    <row r="655440" ht="15"/>
    <row r="655441" ht="15"/>
    <row r="655442" ht="15"/>
    <row r="655443" ht="15"/>
    <row r="655444" ht="15"/>
    <row r="655445" ht="15"/>
    <row r="655446" ht="15"/>
    <row r="655447" ht="15"/>
    <row r="655448" ht="15"/>
    <row r="655449" ht="15"/>
    <row r="655450" ht="15"/>
    <row r="655451" ht="15"/>
    <row r="655452" ht="15"/>
    <row r="655453" ht="15"/>
    <row r="655454" ht="15"/>
    <row r="655455" ht="15"/>
    <row r="655456" ht="15"/>
    <row r="655457" ht="15"/>
    <row r="655458" ht="15"/>
    <row r="655459" ht="15"/>
    <row r="655460" ht="15"/>
    <row r="655461" ht="15"/>
    <row r="655462" ht="15"/>
    <row r="655463" ht="15"/>
    <row r="655464" ht="15"/>
    <row r="655465" ht="15"/>
    <row r="655466" ht="15"/>
    <row r="655467" ht="15"/>
    <row r="655468" ht="15"/>
    <row r="655469" ht="15"/>
    <row r="655470" ht="15"/>
    <row r="655471" ht="15"/>
    <row r="655472" ht="15"/>
    <row r="655473" ht="15"/>
    <row r="655474" ht="15"/>
    <row r="655475" ht="15"/>
    <row r="655476" ht="15"/>
    <row r="655477" ht="15"/>
    <row r="655478" ht="15"/>
    <row r="655479" ht="15"/>
    <row r="655480" ht="15"/>
    <row r="655481" ht="15"/>
    <row r="655482" ht="15"/>
    <row r="655483" ht="15"/>
    <row r="655484" ht="15"/>
    <row r="655485" ht="15"/>
    <row r="655486" ht="15"/>
    <row r="655487" ht="15"/>
    <row r="655488" ht="15"/>
    <row r="655489" ht="15"/>
    <row r="655490" ht="15"/>
    <row r="655491" ht="15"/>
    <row r="655492" ht="15"/>
    <row r="655493" ht="15"/>
    <row r="655494" ht="15"/>
    <row r="655495" ht="15"/>
    <row r="655496" ht="15"/>
    <row r="655497" ht="15"/>
    <row r="655498" ht="15"/>
    <row r="655499" ht="15"/>
    <row r="655500" ht="15"/>
    <row r="655501" ht="15"/>
    <row r="655502" ht="15"/>
    <row r="655503" ht="15"/>
    <row r="655504" ht="15"/>
    <row r="655505" ht="15"/>
    <row r="655506" ht="15"/>
    <row r="655507" ht="15"/>
    <row r="655508" ht="15"/>
    <row r="655509" ht="15"/>
    <row r="655510" ht="15"/>
    <row r="655511" ht="15"/>
    <row r="655512" ht="15"/>
    <row r="655513" ht="15"/>
    <row r="655514" ht="15"/>
    <row r="655515" ht="15"/>
    <row r="655516" ht="15"/>
    <row r="655517" ht="15"/>
    <row r="655518" ht="15"/>
    <row r="655519" ht="15"/>
    <row r="655520" ht="15"/>
    <row r="655521" ht="15"/>
    <row r="655522" ht="15"/>
    <row r="655523" ht="15"/>
    <row r="655524" ht="15"/>
    <row r="655525" ht="15"/>
    <row r="655526" ht="15"/>
    <row r="655527" ht="15"/>
    <row r="655528" ht="15"/>
    <row r="655529" ht="15"/>
    <row r="655530" ht="15"/>
    <row r="655531" ht="15"/>
    <row r="655532" ht="15"/>
    <row r="655533" ht="15"/>
    <row r="655534" ht="15"/>
    <row r="655535" ht="15"/>
    <row r="655536" ht="15"/>
    <row r="655537" ht="15"/>
    <row r="655538" ht="15"/>
    <row r="655539" ht="15"/>
    <row r="655540" ht="15"/>
    <row r="655541" ht="15"/>
    <row r="655542" ht="15"/>
    <row r="655543" ht="15"/>
    <row r="655544" ht="15"/>
    <row r="655545" ht="15"/>
    <row r="655546" ht="15"/>
    <row r="655547" ht="15"/>
    <row r="655548" ht="15"/>
    <row r="655549" ht="15"/>
    <row r="655550" ht="15"/>
    <row r="655551" ht="15"/>
    <row r="655552" ht="15"/>
    <row r="655553" ht="15"/>
    <row r="655554" ht="15"/>
    <row r="655555" ht="15"/>
    <row r="655556" ht="15"/>
    <row r="655557" ht="15"/>
    <row r="655558" ht="15"/>
    <row r="655559" ht="15"/>
    <row r="655560" ht="15"/>
    <row r="655561" ht="15"/>
    <row r="655562" ht="15"/>
    <row r="655563" ht="15"/>
    <row r="655564" ht="15"/>
    <row r="655565" ht="15"/>
    <row r="655566" ht="15"/>
    <row r="655567" ht="15"/>
    <row r="655568" ht="15"/>
    <row r="655569" ht="15"/>
    <row r="655570" ht="15"/>
    <row r="655571" ht="15"/>
    <row r="655572" ht="15"/>
    <row r="655573" ht="15"/>
    <row r="655574" ht="15"/>
    <row r="655575" ht="15"/>
    <row r="655576" ht="15"/>
    <row r="655577" ht="15"/>
    <row r="655578" ht="15"/>
    <row r="655579" ht="15"/>
    <row r="655580" ht="15"/>
    <row r="655581" ht="15"/>
    <row r="655582" ht="15"/>
    <row r="655583" ht="15"/>
    <row r="655584" ht="15"/>
    <row r="655585" ht="15"/>
    <row r="655586" ht="15"/>
    <row r="655587" ht="15"/>
    <row r="655588" ht="15"/>
    <row r="655589" ht="15"/>
    <row r="655590" ht="15"/>
    <row r="655591" ht="15"/>
    <row r="655592" ht="15"/>
    <row r="655593" ht="15"/>
    <row r="655594" ht="15"/>
    <row r="655595" ht="15"/>
    <row r="655596" ht="15"/>
    <row r="655597" ht="15"/>
    <row r="655598" ht="15"/>
    <row r="655599" ht="15"/>
    <row r="655600" ht="15"/>
    <row r="655601" ht="15"/>
    <row r="655602" ht="15"/>
    <row r="655603" ht="15"/>
    <row r="655604" ht="15"/>
    <row r="655605" ht="15"/>
    <row r="655606" ht="15"/>
    <row r="655607" ht="15"/>
    <row r="655608" ht="15"/>
    <row r="655609" ht="15"/>
    <row r="655610" ht="15"/>
    <row r="655611" ht="15"/>
    <row r="655612" ht="15"/>
    <row r="655613" ht="15"/>
    <row r="655614" ht="15"/>
    <row r="655615" ht="15"/>
    <row r="655616" ht="15"/>
    <row r="655617" ht="15"/>
    <row r="655618" ht="15"/>
    <row r="655619" ht="15"/>
    <row r="655620" ht="15"/>
    <row r="655621" ht="15"/>
    <row r="655622" ht="15"/>
    <row r="655623" ht="15"/>
    <row r="655624" ht="15"/>
    <row r="655625" ht="15"/>
    <row r="655626" ht="15"/>
    <row r="655627" ht="15"/>
    <row r="655628" ht="15"/>
    <row r="655629" ht="15"/>
    <row r="655630" ht="15"/>
    <row r="655631" ht="15"/>
    <row r="655632" ht="15"/>
    <row r="655633" ht="15"/>
    <row r="655634" ht="15"/>
    <row r="655635" ht="15"/>
    <row r="655636" ht="15"/>
    <row r="655637" ht="15"/>
    <row r="655638" ht="15"/>
    <row r="655639" ht="15"/>
    <row r="655640" ht="15"/>
    <row r="655641" ht="15"/>
    <row r="655642" ht="15"/>
    <row r="655643" ht="15"/>
    <row r="655644" ht="15"/>
    <row r="655645" ht="15"/>
    <row r="655646" ht="15"/>
    <row r="655647" ht="15"/>
    <row r="655648" ht="15"/>
    <row r="655649" ht="15"/>
    <row r="655650" ht="15"/>
    <row r="655651" ht="15"/>
    <row r="655652" ht="15"/>
    <row r="655653" ht="15"/>
    <row r="655654" ht="15"/>
    <row r="655655" ht="15"/>
    <row r="655656" ht="15"/>
    <row r="655657" ht="15"/>
    <row r="655658" ht="15"/>
    <row r="655659" ht="15"/>
    <row r="655660" ht="15"/>
    <row r="655661" ht="15"/>
    <row r="655662" ht="15"/>
    <row r="655663" ht="15"/>
    <row r="655664" ht="15"/>
    <row r="655665" ht="15"/>
    <row r="655666" ht="15"/>
    <row r="655667" ht="15"/>
    <row r="655668" ht="15"/>
    <row r="655669" ht="15"/>
    <row r="655670" ht="15"/>
    <row r="655671" ht="15"/>
    <row r="655672" ht="15"/>
    <row r="655673" ht="15"/>
    <row r="655674" ht="15"/>
    <row r="655675" ht="15"/>
    <row r="655676" ht="15"/>
    <row r="655677" ht="15"/>
    <row r="655678" ht="15"/>
    <row r="655679" ht="15"/>
    <row r="655680" ht="15"/>
    <row r="655681" ht="15"/>
    <row r="655682" ht="15"/>
    <row r="655683" ht="15"/>
    <row r="655684" ht="15"/>
    <row r="655685" ht="15"/>
    <row r="655686" ht="15"/>
    <row r="655687" ht="15"/>
    <row r="655688" ht="15"/>
    <row r="655689" ht="15"/>
    <row r="655690" ht="15"/>
    <row r="655691" ht="15"/>
    <row r="655692" ht="15"/>
    <row r="655693" ht="15"/>
    <row r="655694" ht="15"/>
    <row r="655695" ht="15"/>
    <row r="655696" ht="15"/>
    <row r="655697" ht="15"/>
    <row r="655698" ht="15"/>
    <row r="655699" ht="15"/>
    <row r="655700" ht="15"/>
    <row r="655701" ht="15"/>
    <row r="655702" ht="15"/>
    <row r="655703" ht="15"/>
    <row r="655704" ht="15"/>
    <row r="655705" ht="15"/>
    <row r="655706" ht="15"/>
    <row r="655707" ht="15"/>
    <row r="655708" ht="15"/>
    <row r="655709" ht="15"/>
    <row r="655710" ht="15"/>
    <row r="655711" ht="15"/>
    <row r="655712" ht="15"/>
    <row r="655713" ht="15"/>
    <row r="655714" ht="15"/>
    <row r="655715" ht="15"/>
    <row r="655716" ht="15"/>
    <row r="655717" ht="15"/>
    <row r="655718" ht="15"/>
    <row r="655719" ht="15"/>
    <row r="655720" ht="15"/>
    <row r="655721" ht="15"/>
    <row r="655722" ht="15"/>
    <row r="655723" ht="15"/>
    <row r="655724" ht="15"/>
    <row r="655725" ht="15"/>
    <row r="655726" ht="15"/>
    <row r="655727" ht="15"/>
    <row r="655728" ht="15"/>
    <row r="655729" ht="15"/>
    <row r="655730" ht="15"/>
    <row r="655731" ht="15"/>
    <row r="655732" ht="15"/>
    <row r="655733" ht="15"/>
    <row r="655734" ht="15"/>
    <row r="655735" ht="15"/>
    <row r="655736" ht="15"/>
    <row r="655737" ht="15"/>
    <row r="655738" ht="15"/>
    <row r="655739" ht="15"/>
    <row r="655740" ht="15"/>
    <row r="655741" ht="15"/>
    <row r="655742" ht="15"/>
    <row r="655743" ht="15"/>
    <row r="655744" ht="15"/>
    <row r="655745" ht="15"/>
    <row r="655746" ht="15"/>
    <row r="655747" ht="15"/>
    <row r="655748" ht="15"/>
    <row r="655749" ht="15"/>
    <row r="655750" ht="15"/>
    <row r="655751" ht="15"/>
    <row r="655752" ht="15"/>
    <row r="655753" ht="15"/>
    <row r="655754" ht="15"/>
    <row r="655755" ht="15"/>
    <row r="655756" ht="15"/>
    <row r="655757" ht="15"/>
    <row r="655758" ht="15"/>
    <row r="655759" ht="15"/>
    <row r="655760" ht="15"/>
    <row r="655761" ht="15"/>
    <row r="655762" ht="15"/>
    <row r="655763" ht="15"/>
    <row r="655764" ht="15"/>
    <row r="655765" ht="15"/>
    <row r="655766" ht="15"/>
    <row r="655767" ht="15"/>
    <row r="655768" ht="15"/>
    <row r="655769" ht="15"/>
    <row r="655770" ht="15"/>
    <row r="655771" ht="15"/>
    <row r="655772" ht="15"/>
    <row r="655773" ht="15"/>
    <row r="655774" ht="15"/>
    <row r="655775" ht="15"/>
    <row r="655776" ht="15"/>
    <row r="655777" ht="15"/>
    <row r="655778" ht="15"/>
    <row r="655779" ht="15"/>
    <row r="655780" ht="15"/>
    <row r="655781" ht="15"/>
    <row r="655782" ht="15"/>
    <row r="655783" ht="15"/>
    <row r="655784" ht="15"/>
    <row r="655785" ht="15"/>
    <row r="655786" ht="15"/>
    <row r="655787" ht="15"/>
    <row r="655788" ht="15"/>
    <row r="655789" ht="15"/>
    <row r="655790" ht="15"/>
    <row r="655791" ht="15"/>
    <row r="655792" ht="15"/>
    <row r="655793" ht="15"/>
    <row r="655794" ht="15"/>
    <row r="655795" ht="15"/>
    <row r="655796" ht="15"/>
    <row r="655797" ht="15"/>
    <row r="655798" ht="15"/>
    <row r="655799" ht="15"/>
    <row r="655800" ht="15"/>
    <row r="655801" ht="15"/>
    <row r="655802" ht="15"/>
    <row r="655803" ht="15"/>
    <row r="655804" ht="15"/>
    <row r="655805" ht="15"/>
    <row r="655806" ht="15"/>
    <row r="655807" ht="15"/>
    <row r="655808" ht="15"/>
    <row r="655809" ht="15"/>
    <row r="655810" ht="15"/>
    <row r="655811" ht="15"/>
    <row r="655812" ht="15"/>
    <row r="655813" ht="15"/>
    <row r="655814" ht="15"/>
    <row r="655815" ht="15"/>
    <row r="655816" ht="15"/>
    <row r="655817" ht="15"/>
    <row r="655818" ht="15"/>
    <row r="655819" ht="15"/>
    <row r="655820" ht="15"/>
    <row r="655821" ht="15"/>
    <row r="655822" ht="15"/>
    <row r="655823" ht="15"/>
    <row r="655824" ht="15"/>
    <row r="655825" ht="15"/>
    <row r="655826" ht="15"/>
    <row r="655827" ht="15"/>
    <row r="655828" ht="15"/>
    <row r="655829" ht="15"/>
    <row r="655830" ht="15"/>
    <row r="655831" ht="15"/>
    <row r="655832" ht="15"/>
    <row r="655833" ht="15"/>
    <row r="655834" ht="15"/>
    <row r="655835" ht="15"/>
    <row r="655836" ht="15"/>
    <row r="655837" ht="15"/>
    <row r="655838" ht="15"/>
    <row r="655839" ht="15"/>
    <row r="655840" ht="15"/>
    <row r="655841" ht="15"/>
    <row r="655842" ht="15"/>
    <row r="655843" ht="15"/>
    <row r="655844" ht="15"/>
    <row r="655845" ht="15"/>
    <row r="655846" ht="15"/>
    <row r="655847" ht="15"/>
    <row r="655848" ht="15"/>
    <row r="655849" ht="15"/>
    <row r="655850" ht="15"/>
    <row r="655851" ht="15"/>
    <row r="655852" ht="15"/>
    <row r="655853" ht="15"/>
    <row r="655854" ht="15"/>
    <row r="655855" ht="15"/>
    <row r="655856" ht="15"/>
    <row r="655857" ht="15"/>
    <row r="655858" ht="15"/>
    <row r="655859" ht="15"/>
    <row r="655860" ht="15"/>
    <row r="655861" ht="15"/>
    <row r="655862" ht="15"/>
    <row r="655863" ht="15"/>
    <row r="655864" ht="15"/>
    <row r="655865" ht="15"/>
    <row r="655866" ht="15"/>
    <row r="655867" ht="15"/>
    <row r="655868" ht="15"/>
    <row r="655869" ht="15"/>
    <row r="655870" ht="15"/>
    <row r="655871" ht="15"/>
    <row r="655872" ht="15"/>
    <row r="655873" ht="15"/>
    <row r="655874" ht="15"/>
    <row r="655875" ht="15"/>
    <row r="655876" ht="15"/>
    <row r="655877" ht="15"/>
    <row r="655878" ht="15"/>
    <row r="655879" ht="15"/>
    <row r="655880" ht="15"/>
    <row r="655881" ht="15"/>
    <row r="655882" ht="15"/>
    <row r="655883" ht="15"/>
    <row r="655884" ht="15"/>
    <row r="655885" ht="15"/>
    <row r="655886" ht="15"/>
    <row r="655887" ht="15"/>
    <row r="655888" ht="15"/>
    <row r="655889" ht="15"/>
    <row r="655890" ht="15"/>
    <row r="655891" ht="15"/>
    <row r="655892" ht="15"/>
    <row r="655893" ht="15"/>
    <row r="655894" ht="15"/>
    <row r="655895" ht="15"/>
    <row r="655896" ht="15"/>
    <row r="655897" ht="15"/>
    <row r="655898" ht="15"/>
    <row r="655899" ht="15"/>
    <row r="655900" ht="15"/>
    <row r="655901" ht="15"/>
    <row r="655902" ht="15"/>
    <row r="655903" ht="15"/>
    <row r="655904" ht="15"/>
    <row r="655905" ht="15"/>
    <row r="655906" ht="15"/>
    <row r="655907" ht="15"/>
    <row r="655908" ht="15"/>
    <row r="655909" ht="15"/>
    <row r="655910" ht="15"/>
    <row r="655911" ht="15"/>
    <row r="655912" ht="15"/>
    <row r="655913" ht="15"/>
    <row r="655914" ht="15"/>
    <row r="655915" ht="15"/>
    <row r="655916" ht="15"/>
    <row r="655917" ht="15"/>
    <row r="655918" ht="15"/>
    <row r="655919" ht="15"/>
    <row r="655920" ht="15"/>
    <row r="655921" ht="15"/>
    <row r="655922" ht="15"/>
    <row r="655923" ht="15"/>
    <row r="655924" ht="15"/>
    <row r="655925" ht="15"/>
    <row r="655926" ht="15"/>
    <row r="655927" ht="15"/>
    <row r="655928" ht="15"/>
    <row r="655929" ht="15"/>
    <row r="655930" ht="15"/>
    <row r="655931" ht="15"/>
    <row r="655932" ht="15"/>
    <row r="655933" ht="15"/>
    <row r="655934" ht="15"/>
    <row r="655935" ht="15"/>
    <row r="655936" ht="15"/>
    <row r="655937" ht="15"/>
    <row r="655938" ht="15"/>
    <row r="655939" ht="15"/>
    <row r="655940" ht="15"/>
    <row r="655941" ht="15"/>
    <row r="655942" ht="15"/>
    <row r="655943" ht="15"/>
    <row r="655944" ht="15"/>
    <row r="655945" ht="15"/>
    <row r="655946" ht="15"/>
    <row r="655947" ht="15"/>
    <row r="655948" ht="15"/>
    <row r="655949" ht="15"/>
    <row r="655950" ht="15"/>
    <row r="655951" ht="15"/>
    <row r="655952" ht="15"/>
    <row r="655953" ht="15"/>
    <row r="655954" ht="15"/>
    <row r="655955" ht="15"/>
    <row r="655956" ht="15"/>
    <row r="655957" ht="15"/>
    <row r="655958" ht="15"/>
    <row r="655959" ht="15"/>
    <row r="655960" ht="15"/>
    <row r="655961" ht="15"/>
    <row r="655962" ht="15"/>
    <row r="655963" ht="15"/>
    <row r="655964" ht="15"/>
    <row r="655965" ht="15"/>
    <row r="655966" ht="15"/>
    <row r="655967" ht="15"/>
    <row r="655968" ht="15"/>
    <row r="655969" ht="15"/>
    <row r="655970" ht="15"/>
    <row r="655971" ht="15"/>
    <row r="655972" ht="15"/>
    <row r="655973" ht="15"/>
    <row r="655974" ht="15"/>
    <row r="655975" ht="15"/>
    <row r="655976" ht="15"/>
    <row r="655977" ht="15"/>
    <row r="655978" ht="15"/>
    <row r="655979" ht="15"/>
    <row r="655980" ht="15"/>
    <row r="655981" ht="15"/>
    <row r="655982" ht="15"/>
    <row r="655983" ht="15"/>
    <row r="655984" ht="15"/>
    <row r="655985" ht="15"/>
    <row r="655986" ht="15"/>
    <row r="655987" ht="15"/>
    <row r="655988" ht="15"/>
    <row r="655989" ht="15"/>
    <row r="655990" ht="15"/>
    <row r="655991" ht="15"/>
    <row r="655992" ht="15"/>
    <row r="655993" ht="15"/>
    <row r="655994" ht="15"/>
    <row r="655995" ht="15"/>
    <row r="655996" ht="15"/>
    <row r="655997" ht="15"/>
    <row r="655998" ht="15"/>
    <row r="655999" ht="15"/>
    <row r="656000" ht="15"/>
    <row r="656001" ht="15"/>
    <row r="656002" ht="15"/>
    <row r="656003" ht="15"/>
    <row r="656004" ht="15"/>
    <row r="656005" ht="15"/>
    <row r="656006" ht="15"/>
    <row r="656007" ht="15"/>
    <row r="656008" ht="15"/>
    <row r="656009" ht="15"/>
    <row r="656010" ht="15"/>
    <row r="656011" ht="15"/>
    <row r="656012" ht="15"/>
    <row r="656013" ht="15"/>
    <row r="656014" ht="15"/>
    <row r="656015" ht="15"/>
    <row r="656016" ht="15"/>
    <row r="656017" ht="15"/>
    <row r="656018" ht="15"/>
    <row r="656019" ht="15"/>
    <row r="656020" ht="15"/>
    <row r="656021" ht="15"/>
    <row r="656022" ht="15"/>
    <row r="656023" ht="15"/>
    <row r="656024" ht="15"/>
    <row r="656025" ht="15"/>
    <row r="656026" ht="15"/>
    <row r="656027" ht="15"/>
    <row r="656028" ht="15"/>
    <row r="656029" ht="15"/>
    <row r="656030" ht="15"/>
    <row r="656031" ht="15"/>
    <row r="656032" ht="15"/>
    <row r="656033" ht="15"/>
    <row r="656034" ht="15"/>
    <row r="656035" ht="15"/>
    <row r="656036" ht="15"/>
    <row r="656037" ht="15"/>
    <row r="656038" ht="15"/>
    <row r="656039" ht="15"/>
    <row r="656040" ht="15"/>
    <row r="656041" ht="15"/>
    <row r="656042" ht="15"/>
    <row r="656043" ht="15"/>
    <row r="656044" ht="15"/>
    <row r="656045" ht="15"/>
    <row r="656046" ht="15"/>
    <row r="656047" ht="15"/>
    <row r="656048" ht="15"/>
    <row r="656049" ht="15"/>
    <row r="656050" ht="15"/>
    <row r="656051" ht="15"/>
    <row r="656052" ht="15"/>
    <row r="656053" ht="15"/>
    <row r="656054" ht="15"/>
    <row r="656055" ht="15"/>
    <row r="656056" ht="15"/>
    <row r="656057" ht="15"/>
    <row r="656058" ht="15"/>
    <row r="656059" ht="15"/>
    <row r="656060" ht="15"/>
    <row r="656061" ht="15"/>
    <row r="656062" ht="15"/>
    <row r="656063" ht="15"/>
    <row r="656064" ht="15"/>
    <row r="656065" ht="15"/>
    <row r="656066" ht="15"/>
    <row r="656067" ht="15"/>
    <row r="656068" ht="15"/>
    <row r="656069" ht="15"/>
    <row r="656070" ht="15"/>
    <row r="656071" ht="15"/>
    <row r="656072" ht="15"/>
    <row r="656073" ht="15"/>
    <row r="656074" ht="15"/>
    <row r="656075" ht="15"/>
    <row r="656076" ht="15"/>
    <row r="656077" ht="15"/>
    <row r="656078" ht="15"/>
    <row r="656079" ht="15"/>
    <row r="656080" ht="15"/>
    <row r="656081" ht="15"/>
    <row r="656082" ht="15"/>
    <row r="656083" ht="15"/>
    <row r="656084" ht="15"/>
    <row r="656085" ht="15"/>
    <row r="656086" ht="15"/>
    <row r="656087" ht="15"/>
    <row r="656088" ht="15"/>
    <row r="656089" ht="15"/>
    <row r="656090" ht="15"/>
    <row r="656091" ht="15"/>
    <row r="656092" ht="15"/>
    <row r="656093" ht="15"/>
    <row r="656094" ht="15"/>
    <row r="656095" ht="15"/>
    <row r="656096" ht="15"/>
    <row r="656097" ht="15"/>
    <row r="656098" ht="15"/>
    <row r="656099" ht="15"/>
    <row r="656100" ht="15"/>
    <row r="656101" ht="15"/>
    <row r="656102" ht="15"/>
    <row r="656103" ht="15"/>
    <row r="656104" ht="15"/>
    <row r="656105" ht="15"/>
    <row r="656106" ht="15"/>
    <row r="656107" ht="15"/>
    <row r="656108" ht="15"/>
    <row r="656109" ht="15"/>
    <row r="656110" ht="15"/>
    <row r="656111" ht="15"/>
    <row r="656112" ht="15"/>
    <row r="656113" ht="15"/>
    <row r="656114" ht="15"/>
    <row r="656115" ht="15"/>
    <row r="656116" ht="15"/>
    <row r="656117" ht="15"/>
    <row r="656118" ht="15"/>
    <row r="656119" ht="15"/>
    <row r="656120" ht="15"/>
    <row r="656121" ht="15"/>
    <row r="656122" ht="15"/>
    <row r="656123" ht="15"/>
    <row r="656124" ht="15"/>
    <row r="656125" ht="15"/>
    <row r="656126" ht="15"/>
    <row r="656127" ht="15"/>
    <row r="656128" ht="15"/>
    <row r="656129" ht="15"/>
    <row r="656130" ht="15"/>
    <row r="656131" ht="15"/>
    <row r="656132" ht="15"/>
    <row r="656133" ht="15"/>
    <row r="656134" ht="15"/>
    <row r="656135" ht="15"/>
    <row r="656136" ht="15"/>
    <row r="656137" ht="15"/>
    <row r="656138" ht="15"/>
    <row r="656139" ht="15"/>
    <row r="656140" ht="15"/>
    <row r="656141" ht="15"/>
    <row r="656142" ht="15"/>
    <row r="656143" ht="15"/>
    <row r="656144" ht="15"/>
    <row r="656145" ht="15"/>
    <row r="656146" ht="15"/>
    <row r="656147" ht="15"/>
    <row r="656148" ht="15"/>
    <row r="656149" ht="15"/>
    <row r="656150" ht="15"/>
    <row r="656151" ht="15"/>
    <row r="656152" ht="15"/>
    <row r="656153" ht="15"/>
    <row r="656154" ht="15"/>
    <row r="656155" ht="15"/>
    <row r="656156" ht="15"/>
    <row r="656157" ht="15"/>
    <row r="656158" ht="15"/>
    <row r="656159" ht="15"/>
    <row r="656160" ht="15"/>
    <row r="656161" ht="15"/>
    <row r="656162" ht="15"/>
    <row r="656163" ht="15"/>
    <row r="656164" ht="15"/>
    <row r="656165" ht="15"/>
    <row r="656166" ht="15"/>
    <row r="656167" ht="15"/>
    <row r="656168" ht="15"/>
    <row r="656169" ht="15"/>
    <row r="656170" ht="15"/>
    <row r="656171" ht="15"/>
    <row r="656172" ht="15"/>
    <row r="656173" ht="15"/>
    <row r="656174" ht="15"/>
    <row r="656175" ht="15"/>
    <row r="656176" ht="15"/>
    <row r="656177" ht="15"/>
    <row r="656178" ht="15"/>
    <row r="656179" ht="15"/>
    <row r="656180" ht="15"/>
    <row r="656181" ht="15"/>
    <row r="656182" ht="15"/>
    <row r="656183" ht="15"/>
    <row r="656184" ht="15"/>
    <row r="656185" ht="15"/>
    <row r="656186" ht="15"/>
    <row r="656187" ht="15"/>
    <row r="656188" ht="15"/>
    <row r="656189" ht="15"/>
    <row r="656190" ht="15"/>
    <row r="656191" ht="15"/>
    <row r="656192" ht="15"/>
    <row r="656193" ht="15"/>
    <row r="656194" ht="15"/>
    <row r="656195" ht="15"/>
    <row r="656196" ht="15"/>
    <row r="656197" ht="15"/>
    <row r="656198" ht="15"/>
    <row r="656199" ht="15"/>
    <row r="656200" ht="15"/>
    <row r="656201" ht="15"/>
    <row r="656202" ht="15"/>
    <row r="656203" ht="15"/>
    <row r="656204" ht="15"/>
    <row r="656205" ht="15"/>
    <row r="656206" ht="15"/>
    <row r="656207" ht="15"/>
    <row r="656208" ht="15"/>
    <row r="656209" ht="15"/>
    <row r="656210" ht="15"/>
    <row r="656211" ht="15"/>
    <row r="656212" ht="15"/>
    <row r="656213" ht="15"/>
    <row r="656214" ht="15"/>
    <row r="656215" ht="15"/>
    <row r="656216" ht="15"/>
    <row r="656217" ht="15"/>
    <row r="656218" ht="15"/>
    <row r="656219" ht="15"/>
    <row r="656220" ht="15"/>
    <row r="656221" ht="15"/>
    <row r="656222" ht="15"/>
    <row r="656223" ht="15"/>
    <row r="656224" ht="15"/>
    <row r="656225" ht="15"/>
    <row r="656226" ht="15"/>
    <row r="656227" ht="15"/>
    <row r="656228" ht="15"/>
    <row r="656229" ht="15"/>
    <row r="656230" ht="15"/>
    <row r="656231" ht="15"/>
    <row r="656232" ht="15"/>
    <row r="656233" ht="15"/>
    <row r="656234" ht="15"/>
    <row r="656235" ht="15"/>
    <row r="656236" ht="15"/>
    <row r="656237" ht="15"/>
    <row r="656238" ht="15"/>
    <row r="656239" ht="15"/>
    <row r="656240" ht="15"/>
    <row r="656241" ht="15"/>
    <row r="656242" ht="15"/>
    <row r="656243" ht="15"/>
    <row r="656244" ht="15"/>
    <row r="656245" ht="15"/>
    <row r="656246" ht="15"/>
    <row r="656247" ht="15"/>
    <row r="656248" ht="15"/>
    <row r="656249" ht="15"/>
    <row r="656250" ht="15"/>
    <row r="656251" ht="15"/>
    <row r="656252" ht="15"/>
    <row r="656253" ht="15"/>
    <row r="656254" ht="15"/>
    <row r="656255" ht="15"/>
    <row r="656256" ht="15"/>
    <row r="656257" ht="15"/>
    <row r="656258" ht="15"/>
    <row r="656259" ht="15"/>
    <row r="656260" ht="15"/>
    <row r="656261" ht="15"/>
    <row r="656262" ht="15"/>
    <row r="656263" ht="15"/>
    <row r="656264" ht="15"/>
    <row r="656265" ht="15"/>
    <row r="656266" ht="15"/>
    <row r="656267" ht="15"/>
    <row r="656268" ht="15"/>
    <row r="656269" ht="15"/>
    <row r="656270" ht="15"/>
    <row r="656271" ht="15"/>
    <row r="656272" ht="15"/>
    <row r="656273" ht="15"/>
    <row r="656274" ht="15"/>
    <row r="656275" ht="15"/>
    <row r="656276" ht="15"/>
    <row r="656277" ht="15"/>
    <row r="656278" ht="15"/>
    <row r="656279" ht="15"/>
    <row r="656280" ht="15"/>
    <row r="656281" ht="15"/>
    <row r="656282" ht="15"/>
    <row r="656283" ht="15"/>
    <row r="656284" ht="15"/>
    <row r="656285" ht="15"/>
    <row r="656286" ht="15"/>
    <row r="656287" ht="15"/>
    <row r="656288" ht="15"/>
    <row r="656289" ht="15"/>
    <row r="656290" ht="15"/>
    <row r="656291" ht="15"/>
    <row r="656292" ht="15"/>
    <row r="656293" ht="15"/>
    <row r="656294" ht="15"/>
    <row r="656295" ht="15"/>
    <row r="656296" ht="15"/>
    <row r="656297" ht="15"/>
    <row r="656298" ht="15"/>
    <row r="656299" ht="15"/>
    <row r="656300" ht="15"/>
    <row r="656301" ht="15"/>
    <row r="656302" ht="15"/>
    <row r="656303" ht="15"/>
    <row r="656304" ht="15"/>
    <row r="656305" ht="15"/>
    <row r="656306" ht="15"/>
    <row r="656307" ht="15"/>
    <row r="656308" ht="15"/>
    <row r="656309" ht="15"/>
    <row r="656310" ht="15"/>
    <row r="656311" ht="15"/>
    <row r="656312" ht="15"/>
    <row r="656313" ht="15"/>
    <row r="656314" ht="15"/>
    <row r="656315" ht="15"/>
    <row r="656316" ht="15"/>
    <row r="656317" ht="15"/>
    <row r="656318" ht="15"/>
    <row r="656319" ht="15"/>
    <row r="656320" ht="15"/>
    <row r="656321" ht="15"/>
    <row r="656322" ht="15"/>
    <row r="656323" ht="15"/>
    <row r="656324" ht="15"/>
    <row r="656325" ht="15"/>
    <row r="656326" ht="15"/>
    <row r="656327" ht="15"/>
    <row r="656328" ht="15"/>
    <row r="656329" ht="15"/>
    <row r="656330" ht="15"/>
    <row r="656331" ht="15"/>
    <row r="656332" ht="15"/>
    <row r="656333" ht="15"/>
    <row r="656334" ht="15"/>
    <row r="656335" ht="15"/>
    <row r="656336" ht="15"/>
    <row r="656337" ht="15"/>
    <row r="656338" ht="15"/>
    <row r="656339" ht="15"/>
    <row r="656340" ht="15"/>
    <row r="656341" ht="15"/>
    <row r="656342" ht="15"/>
    <row r="656343" ht="15"/>
    <row r="656344" ht="15"/>
    <row r="656345" ht="15"/>
    <row r="656346" ht="15"/>
    <row r="656347" ht="15"/>
    <row r="656348" ht="15"/>
    <row r="656349" ht="15"/>
    <row r="656350" ht="15"/>
    <row r="656351" ht="15"/>
    <row r="656352" ht="15"/>
    <row r="656353" ht="15"/>
    <row r="656354" ht="15"/>
    <row r="656355" ht="15"/>
    <row r="656356" ht="15"/>
    <row r="656357" ht="15"/>
    <row r="656358" ht="15"/>
    <row r="656359" ht="15"/>
    <row r="656360" ht="15"/>
    <row r="656361" ht="15"/>
    <row r="656362" ht="15"/>
    <row r="656363" ht="15"/>
    <row r="656364" ht="15"/>
    <row r="656365" ht="15"/>
    <row r="656366" ht="15"/>
    <row r="656367" ht="15"/>
    <row r="656368" ht="15"/>
    <row r="656369" ht="15"/>
    <row r="656370" ht="15"/>
    <row r="656371" ht="15"/>
    <row r="656372" ht="15"/>
    <row r="656373" ht="15"/>
    <row r="656374" ht="15"/>
    <row r="656375" ht="15"/>
    <row r="656376" ht="15"/>
    <row r="656377" ht="15"/>
    <row r="656378" ht="15"/>
    <row r="656379" ht="15"/>
    <row r="656380" ht="15"/>
    <row r="656381" ht="15"/>
    <row r="656382" ht="15"/>
    <row r="656383" ht="15"/>
    <row r="656384" ht="15"/>
    <row r="656385" ht="15"/>
    <row r="656386" ht="15"/>
    <row r="656387" ht="15"/>
    <row r="656388" ht="15"/>
    <row r="656389" ht="15"/>
    <row r="656390" ht="15"/>
    <row r="656391" ht="15"/>
    <row r="656392" ht="15"/>
    <row r="656393" ht="15"/>
    <row r="656394" ht="15"/>
    <row r="656395" ht="15"/>
    <row r="656396" ht="15"/>
    <row r="656397" ht="15"/>
    <row r="656398" ht="15"/>
    <row r="656399" ht="15"/>
    <row r="656400" ht="15"/>
    <row r="656401" ht="15"/>
    <row r="656402" ht="15"/>
    <row r="656403" ht="15"/>
    <row r="656404" ht="15"/>
    <row r="656405" ht="15"/>
    <row r="656406" ht="15"/>
    <row r="656407" ht="15"/>
    <row r="656408" ht="15"/>
    <row r="656409" ht="15"/>
    <row r="656410" ht="15"/>
    <row r="656411" ht="15"/>
    <row r="656412" ht="15"/>
    <row r="656413" ht="15"/>
    <row r="656414" ht="15"/>
    <row r="656415" ht="15"/>
    <row r="656416" ht="15"/>
    <row r="656417" ht="15"/>
    <row r="656418" ht="15"/>
    <row r="656419" ht="15"/>
    <row r="656420" ht="15"/>
    <row r="656421" ht="15"/>
    <row r="656422" ht="15"/>
    <row r="656423" ht="15"/>
    <row r="656424" ht="15"/>
    <row r="656425" ht="15"/>
    <row r="656426" ht="15"/>
    <row r="656427" ht="15"/>
    <row r="656428" ht="15"/>
    <row r="656429" ht="15"/>
    <row r="656430" ht="15"/>
    <row r="656431" ht="15"/>
    <row r="656432" ht="15"/>
    <row r="656433" ht="15"/>
    <row r="656434" ht="15"/>
    <row r="656435" ht="15"/>
    <row r="656436" ht="15"/>
    <row r="656437" ht="15"/>
    <row r="656438" ht="15"/>
    <row r="656439" ht="15"/>
    <row r="656440" ht="15"/>
    <row r="656441" ht="15"/>
    <row r="656442" ht="15"/>
    <row r="656443" ht="15"/>
    <row r="656444" ht="15"/>
    <row r="656445" ht="15"/>
    <row r="656446" ht="15"/>
    <row r="656447" ht="15"/>
    <row r="656448" ht="15"/>
    <row r="656449" ht="15"/>
    <row r="656450" ht="15"/>
    <row r="656451" ht="15"/>
    <row r="656452" ht="15"/>
    <row r="656453" ht="15"/>
    <row r="656454" ht="15"/>
    <row r="656455" ht="15"/>
    <row r="656456" ht="15"/>
    <row r="656457" ht="15"/>
    <row r="656458" ht="15"/>
    <row r="656459" ht="15"/>
    <row r="656460" ht="15"/>
    <row r="656461" ht="15"/>
    <row r="656462" ht="15"/>
    <row r="656463" ht="15"/>
    <row r="656464" ht="15"/>
    <row r="656465" ht="15"/>
    <row r="656466" ht="15"/>
    <row r="656467" ht="15"/>
    <row r="656468" ht="15"/>
    <row r="656469" ht="15"/>
    <row r="656470" ht="15"/>
    <row r="656471" ht="15"/>
    <row r="656472" ht="15"/>
    <row r="656473" ht="15"/>
    <row r="656474" ht="15"/>
    <row r="656475" ht="15"/>
    <row r="656476" ht="15"/>
    <row r="656477" ht="15"/>
    <row r="656478" ht="15"/>
    <row r="656479" ht="15"/>
    <row r="656480" ht="15"/>
    <row r="656481" ht="15"/>
    <row r="656482" ht="15"/>
    <row r="656483" ht="15"/>
    <row r="656484" ht="15"/>
    <row r="656485" ht="15"/>
    <row r="656486" ht="15"/>
    <row r="656487" ht="15"/>
    <row r="656488" ht="15"/>
    <row r="656489" ht="15"/>
    <row r="656490" ht="15"/>
    <row r="656491" ht="15"/>
    <row r="656492" ht="15"/>
    <row r="656493" ht="15"/>
    <row r="656494" ht="15"/>
    <row r="656495" ht="15"/>
    <row r="656496" ht="15"/>
    <row r="656497" ht="15"/>
    <row r="656498" ht="15"/>
    <row r="656499" ht="15"/>
    <row r="656500" ht="15"/>
    <row r="656501" ht="15"/>
    <row r="656502" ht="15"/>
    <row r="656503" ht="15"/>
    <row r="656504" ht="15"/>
    <row r="656505" ht="15"/>
    <row r="656506" ht="15"/>
    <row r="656507" ht="15"/>
    <row r="656508" ht="15"/>
    <row r="656509" ht="15"/>
    <row r="656510" ht="15"/>
    <row r="656511" ht="15"/>
    <row r="656512" ht="15"/>
    <row r="656513" ht="15"/>
    <row r="656514" ht="15"/>
    <row r="656515" ht="15"/>
    <row r="656516" ht="15"/>
    <row r="656517" ht="15"/>
    <row r="656518" ht="15"/>
    <row r="656519" ht="15"/>
    <row r="656520" ht="15"/>
    <row r="656521" ht="15"/>
    <row r="656522" ht="15"/>
    <row r="656523" ht="15"/>
    <row r="656524" ht="15"/>
    <row r="656525" ht="15"/>
    <row r="656526" ht="15"/>
    <row r="656527" ht="15"/>
    <row r="656528" ht="15"/>
    <row r="656529" ht="15"/>
    <row r="656530" ht="15"/>
    <row r="656531" ht="15"/>
    <row r="656532" ht="15"/>
    <row r="656533" ht="15"/>
    <row r="656534" ht="15"/>
    <row r="656535" ht="15"/>
    <row r="656536" ht="15"/>
    <row r="656537" ht="15"/>
    <row r="656538" ht="15"/>
    <row r="656539" ht="15"/>
    <row r="656540" ht="15"/>
    <row r="656541" ht="15"/>
    <row r="656542" ht="15"/>
    <row r="656543" ht="15"/>
    <row r="656544" ht="15"/>
    <row r="656545" ht="15"/>
    <row r="656546" ht="15"/>
    <row r="656547" ht="15"/>
    <row r="656548" ht="15"/>
    <row r="656549" ht="15"/>
    <row r="656550" ht="15"/>
    <row r="656551" ht="15"/>
    <row r="656552" ht="15"/>
    <row r="656553" ht="15"/>
    <row r="656554" ht="15"/>
    <row r="656555" ht="15"/>
    <row r="656556" ht="15"/>
    <row r="656557" ht="15"/>
    <row r="656558" ht="15"/>
    <row r="656559" ht="15"/>
    <row r="656560" ht="15"/>
    <row r="656561" ht="15"/>
    <row r="656562" ht="15"/>
    <row r="656563" ht="15"/>
    <row r="656564" ht="15"/>
    <row r="656565" ht="15"/>
    <row r="656566" ht="15"/>
    <row r="656567" ht="15"/>
    <row r="656568" ht="15"/>
    <row r="656569" ht="15"/>
    <row r="656570" ht="15"/>
    <row r="656571" ht="15"/>
    <row r="656572" ht="15"/>
    <row r="656573" ht="15"/>
    <row r="656574" ht="15"/>
    <row r="656575" ht="15"/>
    <row r="656576" ht="15"/>
    <row r="656577" ht="15"/>
    <row r="656578" ht="15"/>
    <row r="656579" ht="15"/>
    <row r="656580" ht="15"/>
    <row r="656581" ht="15"/>
    <row r="656582" ht="15"/>
    <row r="656583" ht="15"/>
    <row r="656584" ht="15"/>
    <row r="656585" ht="15"/>
    <row r="656586" ht="15"/>
    <row r="656587" ht="15"/>
    <row r="656588" ht="15"/>
    <row r="656589" ht="15"/>
    <row r="656590" ht="15"/>
    <row r="656591" ht="15"/>
    <row r="656592" ht="15"/>
    <row r="656593" ht="15"/>
    <row r="656594" ht="15"/>
    <row r="656595" ht="15"/>
    <row r="656596" ht="15"/>
    <row r="656597" ht="15"/>
    <row r="656598" ht="15"/>
    <row r="656599" ht="15"/>
    <row r="656600" ht="15"/>
    <row r="656601" ht="15"/>
    <row r="656602" ht="15"/>
    <row r="656603" ht="15"/>
    <row r="656604" ht="15"/>
    <row r="656605" ht="15"/>
    <row r="656606" ht="15"/>
    <row r="656607" ht="15"/>
    <row r="656608" ht="15"/>
    <row r="656609" ht="15"/>
    <row r="656610" ht="15"/>
    <row r="656611" ht="15"/>
    <row r="656612" ht="15"/>
    <row r="656613" ht="15"/>
    <row r="656614" ht="15"/>
    <row r="656615" ht="15"/>
    <row r="656616" ht="15"/>
    <row r="656617" ht="15"/>
    <row r="656618" ht="15"/>
    <row r="656619" ht="15"/>
    <row r="656620" ht="15"/>
    <row r="656621" ht="15"/>
    <row r="656622" ht="15"/>
    <row r="656623" ht="15"/>
    <row r="656624" ht="15"/>
    <row r="656625" ht="15"/>
    <row r="656626" ht="15"/>
    <row r="656627" ht="15"/>
    <row r="656628" ht="15"/>
    <row r="656629" ht="15"/>
    <row r="656630" ht="15"/>
    <row r="656631" ht="15"/>
    <row r="656632" ht="15"/>
    <row r="656633" ht="15"/>
    <row r="656634" ht="15"/>
    <row r="656635" ht="15"/>
    <row r="656636" ht="15"/>
    <row r="656637" ht="15"/>
    <row r="656638" ht="15"/>
    <row r="656639" ht="15"/>
    <row r="656640" ht="15"/>
    <row r="656641" ht="15"/>
    <row r="656642" ht="15"/>
    <row r="656643" ht="15"/>
    <row r="656644" ht="15"/>
    <row r="656645" ht="15"/>
    <row r="656646" ht="15"/>
    <row r="656647" ht="15"/>
    <row r="656648" ht="15"/>
    <row r="656649" ht="15"/>
    <row r="656650" ht="15"/>
    <row r="656651" ht="15"/>
    <row r="656652" ht="15"/>
    <row r="656653" ht="15"/>
    <row r="656654" ht="15"/>
    <row r="656655" ht="15"/>
    <row r="656656" ht="15"/>
    <row r="656657" ht="15"/>
    <row r="656658" ht="15"/>
    <row r="656659" ht="15"/>
    <row r="656660" ht="15"/>
    <row r="656661" ht="15"/>
    <row r="656662" ht="15"/>
    <row r="656663" ht="15"/>
    <row r="656664" ht="15"/>
    <row r="656665" ht="15"/>
    <row r="656666" ht="15"/>
    <row r="656667" ht="15"/>
    <row r="656668" ht="15"/>
    <row r="656669" ht="15"/>
    <row r="656670" ht="15"/>
    <row r="656671" ht="15"/>
    <row r="656672" ht="15"/>
    <row r="656673" ht="15"/>
    <row r="656674" ht="15"/>
    <row r="656675" ht="15"/>
    <row r="656676" ht="15"/>
    <row r="656677" ht="15"/>
    <row r="656678" ht="15"/>
    <row r="656679" ht="15"/>
    <row r="656680" ht="15"/>
    <row r="656681" ht="15"/>
    <row r="656682" ht="15"/>
    <row r="656683" ht="15"/>
    <row r="656684" ht="15"/>
    <row r="656685" ht="15"/>
    <row r="656686" ht="15"/>
    <row r="656687" ht="15"/>
    <row r="656688" ht="15"/>
    <row r="656689" ht="15"/>
    <row r="656690" ht="15"/>
    <row r="656691" ht="15"/>
    <row r="656692" ht="15"/>
    <row r="656693" ht="15"/>
    <row r="656694" ht="15"/>
    <row r="656695" ht="15"/>
    <row r="656696" ht="15"/>
    <row r="656697" ht="15"/>
    <row r="656698" ht="15"/>
    <row r="656699" ht="15"/>
    <row r="656700" ht="15"/>
    <row r="656701" ht="15"/>
    <row r="656702" ht="15"/>
    <row r="656703" ht="15"/>
    <row r="656704" ht="15"/>
    <row r="656705" ht="15"/>
    <row r="656706" ht="15"/>
    <row r="656707" ht="15"/>
    <row r="656708" ht="15"/>
    <row r="656709" ht="15"/>
    <row r="656710" ht="15"/>
    <row r="656711" ht="15"/>
    <row r="656712" ht="15"/>
    <row r="656713" ht="15"/>
    <row r="656714" ht="15"/>
    <row r="656715" ht="15"/>
    <row r="656716" ht="15"/>
    <row r="656717" ht="15"/>
    <row r="656718" ht="15"/>
    <row r="656719" ht="15"/>
    <row r="656720" ht="15"/>
    <row r="656721" ht="15"/>
    <row r="656722" ht="15"/>
    <row r="656723" ht="15"/>
    <row r="656724" ht="15"/>
    <row r="656725" ht="15"/>
    <row r="656726" ht="15"/>
    <row r="656727" ht="15"/>
    <row r="656728" ht="15"/>
    <row r="656729" ht="15"/>
    <row r="656730" ht="15"/>
    <row r="656731" ht="15"/>
    <row r="656732" ht="15"/>
    <row r="656733" ht="15"/>
    <row r="656734" ht="15"/>
    <row r="656735" ht="15"/>
    <row r="656736" ht="15"/>
    <row r="656737" ht="15"/>
    <row r="656738" ht="15"/>
    <row r="656739" ht="15"/>
    <row r="656740" ht="15"/>
    <row r="656741" ht="15"/>
    <row r="656742" ht="15"/>
    <row r="656743" ht="15"/>
    <row r="656744" ht="15"/>
    <row r="656745" ht="15"/>
    <row r="656746" ht="15"/>
    <row r="656747" ht="15"/>
    <row r="656748" ht="15"/>
    <row r="656749" ht="15"/>
    <row r="656750" ht="15"/>
    <row r="656751" ht="15"/>
    <row r="656752" ht="15"/>
    <row r="656753" ht="15"/>
    <row r="656754" ht="15"/>
    <row r="656755" ht="15"/>
    <row r="656756" ht="15"/>
    <row r="656757" ht="15"/>
    <row r="656758" ht="15"/>
    <row r="656759" ht="15"/>
    <row r="656760" ht="15"/>
    <row r="656761" ht="15"/>
    <row r="656762" ht="15"/>
    <row r="656763" ht="15"/>
    <row r="656764" ht="15"/>
    <row r="656765" ht="15"/>
    <row r="656766" ht="15"/>
    <row r="656767" ht="15"/>
    <row r="656768" ht="15"/>
    <row r="656769" ht="15"/>
    <row r="656770" ht="15"/>
    <row r="656771" ht="15"/>
    <row r="656772" ht="15"/>
    <row r="656773" ht="15"/>
    <row r="656774" ht="15"/>
    <row r="656775" ht="15"/>
    <row r="656776" ht="15"/>
    <row r="656777" ht="15"/>
    <row r="656778" ht="15"/>
    <row r="656779" ht="15"/>
    <row r="656780" ht="15"/>
    <row r="656781" ht="15"/>
    <row r="656782" ht="15"/>
    <row r="656783" ht="15"/>
    <row r="656784" ht="15"/>
    <row r="656785" ht="15"/>
    <row r="656786" ht="15"/>
    <row r="656787" ht="15"/>
    <row r="656788" ht="15"/>
    <row r="656789" ht="15"/>
    <row r="656790" ht="15"/>
    <row r="656791" ht="15"/>
    <row r="656792" ht="15"/>
    <row r="656793" ht="15"/>
    <row r="656794" ht="15"/>
    <row r="656795" ht="15"/>
    <row r="656796" ht="15"/>
    <row r="656797" ht="15"/>
    <row r="656798" ht="15"/>
    <row r="656799" ht="15"/>
    <row r="656800" ht="15"/>
    <row r="656801" ht="15"/>
    <row r="656802" ht="15"/>
    <row r="656803" ht="15"/>
    <row r="656804" ht="15"/>
    <row r="656805" ht="15"/>
    <row r="656806" ht="15"/>
    <row r="656807" ht="15"/>
    <row r="656808" ht="15"/>
    <row r="656809" ht="15"/>
    <row r="656810" ht="15"/>
    <row r="656811" ht="15"/>
    <row r="656812" ht="15"/>
    <row r="656813" ht="15"/>
    <row r="656814" ht="15"/>
    <row r="656815" ht="15"/>
    <row r="656816" ht="15"/>
    <row r="656817" ht="15"/>
    <row r="656818" ht="15"/>
    <row r="656819" ht="15"/>
    <row r="656820" ht="15"/>
    <row r="656821" ht="15"/>
    <row r="656822" ht="15"/>
    <row r="656823" ht="15"/>
    <row r="656824" ht="15"/>
    <row r="656825" ht="15"/>
    <row r="656826" ht="15"/>
    <row r="656827" ht="15"/>
    <row r="656828" ht="15"/>
    <row r="656829" ht="15"/>
    <row r="656830" ht="15"/>
    <row r="656831" ht="15"/>
    <row r="656832" ht="15"/>
    <row r="656833" ht="15"/>
    <row r="656834" ht="15"/>
    <row r="656835" ht="15"/>
    <row r="656836" ht="15"/>
    <row r="656837" ht="15"/>
    <row r="656838" ht="15"/>
    <row r="656839" ht="15"/>
    <row r="656840" ht="15"/>
    <row r="656841" ht="15"/>
    <row r="656842" ht="15"/>
    <row r="656843" ht="15"/>
    <row r="656844" ht="15"/>
    <row r="656845" ht="15"/>
    <row r="656846" ht="15"/>
    <row r="656847" ht="15"/>
    <row r="656848" ht="15"/>
    <row r="656849" ht="15"/>
    <row r="656850" ht="15"/>
    <row r="656851" ht="15"/>
    <row r="656852" ht="15"/>
    <row r="656853" ht="15"/>
    <row r="656854" ht="15"/>
    <row r="656855" ht="15"/>
    <row r="656856" ht="15"/>
    <row r="656857" ht="15"/>
    <row r="656858" ht="15"/>
    <row r="656859" ht="15"/>
    <row r="656860" ht="15"/>
    <row r="656861" ht="15"/>
    <row r="656862" ht="15"/>
    <row r="656863" ht="15"/>
    <row r="656864" ht="15"/>
    <row r="656865" ht="15"/>
    <row r="656866" ht="15"/>
    <row r="656867" ht="15"/>
    <row r="656868" ht="15"/>
    <row r="656869" ht="15"/>
    <row r="656870" ht="15"/>
    <row r="656871" ht="15"/>
    <row r="656872" ht="15"/>
    <row r="656873" ht="15"/>
    <row r="656874" ht="15"/>
    <row r="656875" ht="15"/>
    <row r="656876" ht="15"/>
    <row r="656877" ht="15"/>
    <row r="656878" ht="15"/>
    <row r="656879" ht="15"/>
    <row r="656880" ht="15"/>
    <row r="656881" ht="15"/>
    <row r="656882" ht="15"/>
    <row r="656883" ht="15"/>
    <row r="656884" ht="15"/>
    <row r="656885" ht="15"/>
    <row r="656886" ht="15"/>
    <row r="656887" ht="15"/>
    <row r="656888" ht="15"/>
    <row r="656889" ht="15"/>
    <row r="656890" ht="15"/>
    <row r="656891" ht="15"/>
    <row r="656892" ht="15"/>
    <row r="656893" ht="15"/>
    <row r="656894" ht="15"/>
    <row r="656895" ht="15"/>
    <row r="656896" ht="15"/>
    <row r="656897" ht="15"/>
    <row r="656898" ht="15"/>
    <row r="656899" ht="15"/>
    <row r="656900" ht="15"/>
    <row r="656901" ht="15"/>
    <row r="656902" ht="15"/>
    <row r="656903" ht="15"/>
    <row r="656904" ht="15"/>
    <row r="656905" ht="15"/>
    <row r="656906" ht="15"/>
    <row r="656907" ht="15"/>
    <row r="656908" ht="15"/>
    <row r="656909" ht="15"/>
    <row r="656910" ht="15"/>
    <row r="656911" ht="15"/>
    <row r="656912" ht="15"/>
    <row r="656913" ht="15"/>
    <row r="656914" ht="15"/>
    <row r="656915" ht="15"/>
    <row r="656916" ht="15"/>
    <row r="656917" ht="15"/>
    <row r="656918" ht="15"/>
    <row r="656919" ht="15"/>
    <row r="656920" ht="15"/>
    <row r="656921" ht="15"/>
    <row r="656922" ht="15"/>
    <row r="656923" ht="15"/>
    <row r="656924" ht="15"/>
    <row r="656925" ht="15"/>
    <row r="656926" ht="15"/>
    <row r="656927" ht="15"/>
    <row r="656928" ht="15"/>
    <row r="656929" ht="15"/>
    <row r="656930" ht="15"/>
    <row r="656931" ht="15"/>
    <row r="656932" ht="15"/>
    <row r="656933" ht="15"/>
    <row r="656934" ht="15"/>
    <row r="656935" ht="15"/>
    <row r="656936" ht="15"/>
    <row r="656937" ht="15"/>
    <row r="656938" ht="15"/>
    <row r="656939" ht="15"/>
    <row r="656940" ht="15"/>
    <row r="656941" ht="15"/>
    <row r="656942" ht="15"/>
    <row r="656943" ht="15"/>
    <row r="656944" ht="15"/>
    <row r="656945" ht="15"/>
    <row r="656946" ht="15"/>
    <row r="656947" ht="15"/>
    <row r="656948" ht="15"/>
    <row r="656949" ht="15"/>
    <row r="656950" ht="15"/>
    <row r="656951" ht="15"/>
    <row r="656952" ht="15"/>
    <row r="656953" ht="15"/>
    <row r="656954" ht="15"/>
    <row r="656955" ht="15"/>
    <row r="656956" ht="15"/>
    <row r="656957" ht="15"/>
    <row r="656958" ht="15"/>
    <row r="656959" ht="15"/>
    <row r="656960" ht="15"/>
    <row r="656961" ht="15"/>
    <row r="656962" ht="15"/>
    <row r="656963" ht="15"/>
    <row r="656964" ht="15"/>
    <row r="656965" ht="15"/>
    <row r="656966" ht="15"/>
    <row r="656967" ht="15"/>
    <row r="656968" ht="15"/>
    <row r="656969" ht="15"/>
    <row r="656970" ht="15"/>
    <row r="656971" ht="15"/>
    <row r="656972" ht="15"/>
    <row r="656973" ht="15"/>
    <row r="656974" ht="15"/>
    <row r="656975" ht="15"/>
    <row r="656976" ht="15"/>
    <row r="656977" ht="15"/>
    <row r="656978" ht="15"/>
    <row r="656979" ht="15"/>
    <row r="656980" ht="15"/>
    <row r="656981" ht="15"/>
    <row r="656982" ht="15"/>
    <row r="656983" ht="15"/>
    <row r="656984" ht="15"/>
    <row r="656985" ht="15"/>
    <row r="656986" ht="15"/>
    <row r="656987" ht="15"/>
    <row r="656988" ht="15"/>
    <row r="656989" ht="15"/>
    <row r="656990" ht="15"/>
    <row r="656991" ht="15"/>
    <row r="656992" ht="15"/>
    <row r="656993" ht="15"/>
    <row r="656994" ht="15"/>
    <row r="656995" ht="15"/>
    <row r="656996" ht="15"/>
    <row r="656997" ht="15"/>
    <row r="656998" ht="15"/>
    <row r="656999" ht="15"/>
    <row r="657000" ht="15"/>
    <row r="657001" ht="15"/>
    <row r="657002" ht="15"/>
    <row r="657003" ht="15"/>
    <row r="657004" ht="15"/>
    <row r="657005" ht="15"/>
    <row r="657006" ht="15"/>
    <row r="657007" ht="15"/>
    <row r="657008" ht="15"/>
    <row r="657009" ht="15"/>
    <row r="657010" ht="15"/>
    <row r="657011" ht="15"/>
    <row r="657012" ht="15"/>
    <row r="657013" ht="15"/>
    <row r="657014" ht="15"/>
    <row r="657015" ht="15"/>
    <row r="657016" ht="15"/>
    <row r="657017" ht="15"/>
    <row r="657018" ht="15"/>
    <row r="657019" ht="15"/>
    <row r="657020" ht="15"/>
    <row r="657021" ht="15"/>
    <row r="657022" ht="15"/>
    <row r="657023" ht="15"/>
    <row r="657024" ht="15"/>
    <row r="657025" ht="15"/>
    <row r="657026" ht="15"/>
    <row r="657027" ht="15"/>
    <row r="657028" ht="15"/>
    <row r="657029" ht="15"/>
    <row r="657030" ht="15"/>
    <row r="657031" ht="15"/>
    <row r="657032" ht="15"/>
    <row r="657033" ht="15"/>
    <row r="657034" ht="15"/>
    <row r="657035" ht="15"/>
    <row r="657036" ht="15"/>
    <row r="657037" ht="15"/>
    <row r="657038" ht="15"/>
    <row r="657039" ht="15"/>
    <row r="657040" ht="15"/>
    <row r="657041" ht="15"/>
    <row r="657042" ht="15"/>
    <row r="657043" ht="15"/>
    <row r="657044" ht="15"/>
    <row r="657045" ht="15"/>
    <row r="657046" ht="15"/>
    <row r="657047" ht="15"/>
    <row r="657048" ht="15"/>
    <row r="657049" ht="15"/>
    <row r="657050" ht="15"/>
    <row r="657051" ht="15"/>
    <row r="657052" ht="15"/>
    <row r="657053" ht="15"/>
    <row r="657054" ht="15"/>
    <row r="657055" ht="15"/>
    <row r="657056" ht="15"/>
    <row r="657057" ht="15"/>
    <row r="657058" ht="15"/>
    <row r="657059" ht="15"/>
    <row r="657060" ht="15"/>
    <row r="657061" ht="15"/>
    <row r="657062" ht="15"/>
    <row r="657063" ht="15"/>
    <row r="657064" ht="15"/>
    <row r="657065" ht="15"/>
    <row r="657066" ht="15"/>
    <row r="657067" ht="15"/>
    <row r="657068" ht="15"/>
    <row r="657069" ht="15"/>
    <row r="657070" ht="15"/>
    <row r="657071" ht="15"/>
    <row r="657072" ht="15"/>
    <row r="657073" ht="15"/>
    <row r="657074" ht="15"/>
    <row r="657075" ht="15"/>
    <row r="657076" ht="15"/>
    <row r="657077" ht="15"/>
    <row r="657078" ht="15"/>
    <row r="657079" ht="15"/>
    <row r="657080" ht="15"/>
    <row r="657081" ht="15"/>
    <row r="657082" ht="15"/>
    <row r="657083" ht="15"/>
    <row r="657084" ht="15"/>
    <row r="657085" ht="15"/>
    <row r="657086" ht="15"/>
    <row r="657087" ht="15"/>
    <row r="657088" ht="15"/>
    <row r="657089" ht="15"/>
    <row r="657090" ht="15"/>
    <row r="657091" ht="15"/>
    <row r="657092" ht="15"/>
    <row r="657093" ht="15"/>
    <row r="657094" ht="15"/>
    <row r="657095" ht="15"/>
    <row r="657096" ht="15"/>
    <row r="657097" ht="15"/>
    <row r="657098" ht="15"/>
    <row r="657099" ht="15"/>
    <row r="657100" ht="15"/>
    <row r="657101" ht="15"/>
    <row r="657102" ht="15"/>
    <row r="657103" ht="15"/>
    <row r="657104" ht="15"/>
    <row r="657105" ht="15"/>
    <row r="657106" ht="15"/>
    <row r="657107" ht="15"/>
    <row r="657108" ht="15"/>
    <row r="657109" ht="15"/>
    <row r="657110" ht="15"/>
    <row r="657111" ht="15"/>
    <row r="657112" ht="15"/>
    <row r="657113" ht="15"/>
    <row r="657114" ht="15"/>
    <row r="657115" ht="15"/>
    <row r="657116" ht="15"/>
    <row r="657117" ht="15"/>
    <row r="657118" ht="15"/>
    <row r="657119" ht="15"/>
    <row r="657120" ht="15"/>
    <row r="657121" ht="15"/>
    <row r="657122" ht="15"/>
    <row r="657123" ht="15"/>
    <row r="657124" ht="15"/>
    <row r="657125" ht="15"/>
    <row r="657126" ht="15"/>
    <row r="657127" ht="15"/>
    <row r="657128" ht="15"/>
    <row r="657129" ht="15"/>
    <row r="657130" ht="15"/>
    <row r="657131" ht="15"/>
    <row r="657132" ht="15"/>
    <row r="657133" ht="15"/>
    <row r="657134" ht="15"/>
    <row r="657135" ht="15"/>
    <row r="657136" ht="15"/>
    <row r="657137" ht="15"/>
    <row r="657138" ht="15"/>
    <row r="657139" ht="15"/>
    <row r="657140" ht="15"/>
    <row r="657141" ht="15"/>
    <row r="657142" ht="15"/>
    <row r="657143" ht="15"/>
    <row r="657144" ht="15"/>
    <row r="657145" ht="15"/>
    <row r="657146" ht="15"/>
    <row r="657147" ht="15"/>
    <row r="657148" ht="15"/>
    <row r="657149" ht="15"/>
    <row r="657150" ht="15"/>
    <row r="657151" ht="15"/>
    <row r="657152" ht="15"/>
    <row r="657153" ht="15"/>
    <row r="657154" ht="15"/>
    <row r="657155" ht="15"/>
    <row r="657156" ht="15"/>
    <row r="657157" ht="15"/>
    <row r="657158" ht="15"/>
    <row r="657159" ht="15"/>
    <row r="657160" ht="15"/>
    <row r="657161" ht="15"/>
    <row r="657162" ht="15"/>
    <row r="657163" ht="15"/>
    <row r="657164" ht="15"/>
    <row r="657165" ht="15"/>
    <row r="657166" ht="15"/>
    <row r="657167" ht="15"/>
    <row r="657168" ht="15"/>
    <row r="657169" ht="15"/>
    <row r="657170" ht="15"/>
    <row r="657171" ht="15"/>
    <row r="657172" ht="15"/>
    <row r="657173" ht="15"/>
    <row r="657174" ht="15"/>
    <row r="657175" ht="15"/>
    <row r="657176" ht="15"/>
    <row r="657177" ht="15"/>
    <row r="657178" ht="15"/>
    <row r="657179" ht="15"/>
    <row r="657180" ht="15"/>
    <row r="657181" ht="15"/>
    <row r="657182" ht="15"/>
    <row r="657183" ht="15"/>
    <row r="657184" ht="15"/>
    <row r="657185" ht="15"/>
    <row r="657186" ht="15"/>
    <row r="657187" ht="15"/>
    <row r="657188" ht="15"/>
    <row r="657189" ht="15"/>
    <row r="657190" ht="15"/>
    <row r="657191" ht="15"/>
    <row r="657192" ht="15"/>
    <row r="657193" ht="15"/>
    <row r="657194" ht="15"/>
    <row r="657195" ht="15"/>
    <row r="657196" ht="15"/>
    <row r="657197" ht="15"/>
    <row r="657198" ht="15"/>
    <row r="657199" ht="15"/>
    <row r="657200" ht="15"/>
    <row r="657201" ht="15"/>
    <row r="657202" ht="15"/>
    <row r="657203" ht="15"/>
    <row r="657204" ht="15"/>
    <row r="657205" ht="15"/>
    <row r="657206" ht="15"/>
    <row r="657207" ht="15"/>
    <row r="657208" ht="15"/>
    <row r="657209" ht="15"/>
    <row r="657210" ht="15"/>
    <row r="657211" ht="15"/>
    <row r="657212" ht="15"/>
    <row r="657213" ht="15"/>
    <row r="657214" ht="15"/>
    <row r="657215" ht="15"/>
    <row r="657216" ht="15"/>
    <row r="657217" ht="15"/>
    <row r="657218" ht="15"/>
    <row r="657219" ht="15"/>
    <row r="657220" ht="15"/>
    <row r="657221" ht="15"/>
    <row r="657222" ht="15"/>
    <row r="657223" ht="15"/>
    <row r="657224" ht="15"/>
    <row r="657225" ht="15"/>
    <row r="657226" ht="15"/>
    <row r="657227" ht="15"/>
    <row r="657228" ht="15"/>
    <row r="657229" ht="15"/>
    <row r="657230" ht="15"/>
    <row r="657231" ht="15"/>
    <row r="657232" ht="15"/>
    <row r="657233" ht="15"/>
    <row r="657234" ht="15"/>
    <row r="657235" ht="15"/>
    <row r="657236" ht="15"/>
    <row r="657237" ht="15"/>
    <row r="657238" ht="15"/>
    <row r="657239" ht="15"/>
    <row r="657240" ht="15"/>
    <row r="657241" ht="15"/>
    <row r="657242" ht="15"/>
    <row r="657243" ht="15"/>
    <row r="657244" ht="15"/>
    <row r="657245" ht="15"/>
    <row r="657246" ht="15"/>
    <row r="657247" ht="15"/>
    <row r="657248" ht="15"/>
    <row r="657249" ht="15"/>
    <row r="657250" ht="15"/>
    <row r="657251" ht="15"/>
    <row r="657252" ht="15"/>
    <row r="657253" ht="15"/>
    <row r="657254" ht="15"/>
    <row r="657255" ht="15"/>
    <row r="657256" ht="15"/>
    <row r="657257" ht="15"/>
    <row r="657258" ht="15"/>
    <row r="657259" ht="15"/>
    <row r="657260" ht="15"/>
    <row r="657261" ht="15"/>
    <row r="657262" ht="15"/>
    <row r="657263" ht="15"/>
    <row r="657264" ht="15"/>
    <row r="657265" ht="15"/>
    <row r="657266" ht="15"/>
    <row r="657267" ht="15"/>
    <row r="657268" ht="15"/>
    <row r="657269" ht="15"/>
    <row r="657270" ht="15"/>
    <row r="657271" ht="15"/>
    <row r="657272" ht="15"/>
    <row r="657273" ht="15"/>
    <row r="657274" ht="15"/>
    <row r="657275" ht="15"/>
    <row r="657276" ht="15"/>
    <row r="657277" ht="15"/>
    <row r="657278" ht="15"/>
    <row r="657279" ht="15"/>
    <row r="657280" ht="15"/>
    <row r="657281" ht="15"/>
    <row r="657282" ht="15"/>
    <row r="657283" ht="15"/>
    <row r="657284" ht="15"/>
    <row r="657285" ht="15"/>
    <row r="657286" ht="15"/>
    <row r="657287" ht="15"/>
    <row r="657288" ht="15"/>
    <row r="657289" ht="15"/>
    <row r="657290" ht="15"/>
    <row r="657291" ht="15"/>
    <row r="657292" ht="15"/>
    <row r="657293" ht="15"/>
    <row r="657294" ht="15"/>
    <row r="657295" ht="15"/>
    <row r="657296" ht="15"/>
    <row r="657297" ht="15"/>
    <row r="657298" ht="15"/>
    <row r="657299" ht="15"/>
    <row r="657300" ht="15"/>
    <row r="657301" ht="15"/>
    <row r="657302" ht="15"/>
    <row r="657303" ht="15"/>
    <row r="657304" ht="15"/>
    <row r="657305" ht="15"/>
    <row r="657306" ht="15"/>
    <row r="657307" ht="15"/>
    <row r="657308" ht="15"/>
    <row r="657309" ht="15"/>
    <row r="657310" ht="15"/>
    <row r="657311" ht="15"/>
    <row r="657312" ht="15"/>
    <row r="657313" ht="15"/>
    <row r="657314" ht="15"/>
    <row r="657315" ht="15"/>
    <row r="657316" ht="15"/>
    <row r="657317" ht="15"/>
    <row r="657318" ht="15"/>
    <row r="657319" ht="15"/>
    <row r="657320" ht="15"/>
    <row r="657321" ht="15"/>
    <row r="657322" ht="15"/>
    <row r="657323" ht="15"/>
    <row r="657324" ht="15"/>
    <row r="657325" ht="15"/>
    <row r="657326" ht="15"/>
    <row r="657327" ht="15"/>
    <row r="657328" ht="15"/>
    <row r="657329" ht="15"/>
    <row r="657330" ht="15"/>
    <row r="657331" ht="15"/>
    <row r="657332" ht="15"/>
    <row r="657333" ht="15"/>
    <row r="657334" ht="15"/>
    <row r="657335" ht="15"/>
    <row r="657336" ht="15"/>
    <row r="657337" ht="15"/>
    <row r="657338" ht="15"/>
    <row r="657339" ht="15"/>
    <row r="657340" ht="15"/>
    <row r="657341" ht="15"/>
    <row r="657342" ht="15"/>
    <row r="657343" ht="15"/>
    <row r="657344" ht="15"/>
    <row r="657345" ht="15"/>
    <row r="657346" ht="15"/>
    <row r="657347" ht="15"/>
    <row r="657348" ht="15"/>
    <row r="657349" ht="15"/>
    <row r="657350" ht="15"/>
    <row r="657351" ht="15"/>
    <row r="657352" ht="15"/>
    <row r="657353" ht="15"/>
    <row r="657354" ht="15"/>
    <row r="657355" ht="15"/>
    <row r="657356" ht="15"/>
    <row r="657357" ht="15"/>
    <row r="657358" ht="15"/>
    <row r="657359" ht="15"/>
    <row r="657360" ht="15"/>
    <row r="657361" ht="15"/>
    <row r="657362" ht="15"/>
    <row r="657363" ht="15"/>
    <row r="657364" ht="15"/>
    <row r="657365" ht="15"/>
    <row r="657366" ht="15"/>
    <row r="657367" ht="15"/>
    <row r="657368" ht="15"/>
    <row r="657369" ht="15"/>
    <row r="657370" ht="15"/>
    <row r="657371" ht="15"/>
    <row r="657372" ht="15"/>
    <row r="657373" ht="15"/>
    <row r="657374" ht="15"/>
    <row r="657375" ht="15"/>
    <row r="657376" ht="15"/>
    <row r="657377" ht="15"/>
    <row r="657378" ht="15"/>
    <row r="657379" ht="15"/>
    <row r="657380" ht="15"/>
    <row r="657381" ht="15"/>
    <row r="657382" ht="15"/>
    <row r="657383" ht="15"/>
    <row r="657384" ht="15"/>
    <row r="657385" ht="15"/>
    <row r="657386" ht="15"/>
    <row r="657387" ht="15"/>
    <row r="657388" ht="15"/>
    <row r="657389" ht="15"/>
    <row r="657390" ht="15"/>
    <row r="657391" ht="15"/>
    <row r="657392" ht="15"/>
    <row r="657393" ht="15"/>
    <row r="657394" ht="15"/>
    <row r="657395" ht="15"/>
    <row r="657396" ht="15"/>
    <row r="657397" ht="15"/>
    <row r="657398" ht="15"/>
    <row r="657399" ht="15"/>
    <row r="657400" ht="15"/>
    <row r="657401" ht="15"/>
    <row r="657402" ht="15"/>
    <row r="657403" ht="15"/>
    <row r="657404" ht="15"/>
    <row r="657405" ht="15"/>
    <row r="657406" ht="15"/>
    <row r="657407" ht="15"/>
    <row r="657408" ht="15"/>
    <row r="657409" ht="15"/>
    <row r="657410" ht="15"/>
    <row r="657411" ht="15"/>
    <row r="657412" ht="15"/>
    <row r="657413" ht="15"/>
    <row r="657414" ht="15"/>
    <row r="657415" ht="15"/>
    <row r="657416" ht="15"/>
    <row r="657417" ht="15"/>
    <row r="657418" ht="15"/>
    <row r="657419" ht="15"/>
    <row r="657420" ht="15"/>
    <row r="657421" ht="15"/>
    <row r="657422" ht="15"/>
    <row r="657423" ht="15"/>
    <row r="657424" ht="15"/>
    <row r="657425" ht="15"/>
    <row r="657426" ht="15"/>
    <row r="657427" ht="15"/>
    <row r="657428" ht="15"/>
    <row r="657429" ht="15"/>
    <row r="657430" ht="15"/>
    <row r="657431" ht="15"/>
    <row r="657432" ht="15"/>
    <row r="657433" ht="15"/>
    <row r="657434" ht="15"/>
    <row r="657435" ht="15"/>
    <row r="657436" ht="15"/>
    <row r="657437" ht="15"/>
    <row r="657438" ht="15"/>
    <row r="657439" ht="15"/>
    <row r="657440" ht="15"/>
    <row r="657441" ht="15"/>
    <row r="657442" ht="15"/>
    <row r="657443" ht="15"/>
    <row r="657444" ht="15"/>
    <row r="657445" ht="15"/>
    <row r="657446" ht="15"/>
    <row r="657447" ht="15"/>
    <row r="657448" ht="15"/>
    <row r="657449" ht="15"/>
    <row r="657450" ht="15"/>
    <row r="657451" ht="15"/>
    <row r="657452" ht="15"/>
    <row r="657453" ht="15"/>
    <row r="657454" ht="15"/>
    <row r="657455" ht="15"/>
    <row r="657456" ht="15"/>
    <row r="657457" ht="15"/>
    <row r="657458" ht="15"/>
    <row r="657459" ht="15"/>
    <row r="657460" ht="15"/>
    <row r="657461" ht="15"/>
    <row r="657462" ht="15"/>
    <row r="657463" ht="15"/>
    <row r="657464" ht="15"/>
    <row r="657465" ht="15"/>
    <row r="657466" ht="15"/>
    <row r="657467" ht="15"/>
    <row r="657468" ht="15"/>
    <row r="657469" ht="15"/>
    <row r="657470" ht="15"/>
    <row r="657471" ht="15"/>
    <row r="657472" ht="15"/>
    <row r="657473" ht="15"/>
    <row r="657474" ht="15"/>
    <row r="657475" ht="15"/>
    <row r="657476" ht="15"/>
    <row r="657477" ht="15"/>
    <row r="657478" ht="15"/>
    <row r="657479" ht="15"/>
    <row r="657480" ht="15"/>
    <row r="657481" ht="15"/>
    <row r="657482" ht="15"/>
    <row r="657483" ht="15"/>
    <row r="657484" ht="15"/>
    <row r="657485" ht="15"/>
    <row r="657486" ht="15"/>
    <row r="657487" ht="15"/>
    <row r="657488" ht="15"/>
    <row r="657489" ht="15"/>
    <row r="657490" ht="15"/>
    <row r="657491" ht="15"/>
    <row r="657492" ht="15"/>
    <row r="657493" ht="15"/>
    <row r="657494" ht="15"/>
    <row r="657495" ht="15"/>
    <row r="657496" ht="15"/>
    <row r="657497" ht="15"/>
    <row r="657498" ht="15"/>
    <row r="657499" ht="15"/>
    <row r="657500" ht="15"/>
    <row r="657501" ht="15"/>
    <row r="657502" ht="15"/>
    <row r="657503" ht="15"/>
    <row r="657504" ht="15"/>
    <row r="657505" ht="15"/>
    <row r="657506" ht="15"/>
    <row r="657507" ht="15"/>
    <row r="657508" ht="15"/>
    <row r="657509" ht="15"/>
    <row r="657510" ht="15"/>
    <row r="657511" ht="15"/>
    <row r="657512" ht="15"/>
    <row r="657513" ht="15"/>
    <row r="657514" ht="15"/>
    <row r="657515" ht="15"/>
    <row r="657516" ht="15"/>
    <row r="657517" ht="15"/>
    <row r="657518" ht="15"/>
    <row r="657519" ht="15"/>
    <row r="657520" ht="15"/>
    <row r="657521" ht="15"/>
    <row r="657522" ht="15"/>
    <row r="657523" ht="15"/>
    <row r="657524" ht="15"/>
    <row r="657525" ht="15"/>
    <row r="657526" ht="15"/>
    <row r="657527" ht="15"/>
    <row r="657528" ht="15"/>
    <row r="657529" ht="15"/>
    <row r="657530" ht="15"/>
    <row r="657531" ht="15"/>
    <row r="657532" ht="15"/>
    <row r="657533" ht="15"/>
    <row r="657534" ht="15"/>
    <row r="657535" ht="15"/>
    <row r="657536" ht="15"/>
    <row r="657537" ht="15"/>
    <row r="657538" ht="15"/>
    <row r="657539" ht="15"/>
    <row r="657540" ht="15"/>
    <row r="657541" ht="15"/>
    <row r="657542" ht="15"/>
    <row r="657543" ht="15"/>
    <row r="657544" ht="15"/>
    <row r="657545" ht="15"/>
    <row r="657546" ht="15"/>
    <row r="657547" ht="15"/>
    <row r="657548" ht="15"/>
    <row r="657549" ht="15"/>
    <row r="657550" ht="15"/>
    <row r="657551" ht="15"/>
    <row r="657552" ht="15"/>
    <row r="657553" ht="15"/>
    <row r="657554" ht="15"/>
    <row r="657555" ht="15"/>
    <row r="657556" ht="15"/>
    <row r="657557" ht="15"/>
    <row r="657558" ht="15"/>
    <row r="657559" ht="15"/>
    <row r="657560" ht="15"/>
    <row r="657561" ht="15"/>
    <row r="657562" ht="15"/>
    <row r="657563" ht="15"/>
    <row r="657564" ht="15"/>
    <row r="657565" ht="15"/>
    <row r="657566" ht="15"/>
    <row r="657567" ht="15"/>
    <row r="657568" ht="15"/>
    <row r="657569" ht="15"/>
    <row r="657570" ht="15"/>
    <row r="657571" ht="15"/>
    <row r="657572" ht="15"/>
    <row r="657573" ht="15"/>
    <row r="657574" ht="15"/>
    <row r="657575" ht="15"/>
    <row r="657576" ht="15"/>
    <row r="657577" ht="15"/>
    <row r="657578" ht="15"/>
    <row r="657579" ht="15"/>
    <row r="657580" ht="15"/>
    <row r="657581" ht="15"/>
    <row r="657582" ht="15"/>
    <row r="657583" ht="15"/>
    <row r="657584" ht="15"/>
    <row r="657585" ht="15"/>
    <row r="657586" ht="15"/>
    <row r="657587" ht="15"/>
    <row r="657588" ht="15"/>
    <row r="657589" ht="15"/>
    <row r="657590" ht="15"/>
    <row r="657591" ht="15"/>
    <row r="657592" ht="15"/>
    <row r="657593" ht="15"/>
    <row r="657594" ht="15"/>
    <row r="657595" ht="15"/>
    <row r="657596" ht="15"/>
    <row r="657597" ht="15"/>
    <row r="657598" ht="15"/>
    <row r="657599" ht="15"/>
    <row r="657600" ht="15"/>
    <row r="657601" ht="15"/>
    <row r="657602" ht="15"/>
    <row r="657603" ht="15"/>
    <row r="657604" ht="15"/>
    <row r="657605" ht="15"/>
    <row r="657606" ht="15"/>
    <row r="657607" ht="15"/>
    <row r="657608" ht="15"/>
    <row r="657609" ht="15"/>
    <row r="657610" ht="15"/>
    <row r="657611" ht="15"/>
    <row r="657612" ht="15"/>
    <row r="657613" ht="15"/>
    <row r="657614" ht="15"/>
    <row r="657615" ht="15"/>
    <row r="657616" ht="15"/>
    <row r="657617" ht="15"/>
    <row r="657618" ht="15"/>
    <row r="657619" ht="15"/>
    <row r="657620" ht="15"/>
    <row r="657621" ht="15"/>
    <row r="657622" ht="15"/>
    <row r="657623" ht="15"/>
    <row r="657624" ht="15"/>
    <row r="657625" ht="15"/>
    <row r="657626" ht="15"/>
    <row r="657627" ht="15"/>
    <row r="657628" ht="15"/>
    <row r="657629" ht="15"/>
    <row r="657630" ht="15"/>
    <row r="657631" ht="15"/>
    <row r="657632" ht="15"/>
    <row r="657633" ht="15"/>
    <row r="657634" ht="15"/>
    <row r="657635" ht="15"/>
    <row r="657636" ht="15"/>
    <row r="657637" ht="15"/>
    <row r="657638" ht="15"/>
    <row r="657639" ht="15"/>
    <row r="657640" ht="15"/>
    <row r="657641" ht="15"/>
    <row r="657642" ht="15"/>
    <row r="657643" ht="15"/>
    <row r="657644" ht="15"/>
    <row r="657645" ht="15"/>
    <row r="657646" ht="15"/>
    <row r="657647" ht="15"/>
    <row r="657648" ht="15"/>
    <row r="657649" ht="15"/>
    <row r="657650" ht="15"/>
    <row r="657651" ht="15"/>
    <row r="657652" ht="15"/>
    <row r="657653" ht="15"/>
    <row r="657654" ht="15"/>
    <row r="657655" ht="15"/>
    <row r="657656" ht="15"/>
    <row r="657657" ht="15"/>
    <row r="657658" ht="15"/>
    <row r="657659" ht="15"/>
    <row r="657660" ht="15"/>
    <row r="657661" ht="15"/>
    <row r="657662" ht="15"/>
    <row r="657663" ht="15"/>
    <row r="657664" ht="15"/>
    <row r="657665" ht="15"/>
    <row r="657666" ht="15"/>
    <row r="657667" ht="15"/>
    <row r="657668" ht="15"/>
    <row r="657669" ht="15"/>
    <row r="657670" ht="15"/>
    <row r="657671" ht="15"/>
    <row r="657672" ht="15"/>
    <row r="657673" ht="15"/>
    <row r="657674" ht="15"/>
    <row r="657675" ht="15"/>
    <row r="657676" ht="15"/>
    <row r="657677" ht="15"/>
    <row r="657678" ht="15"/>
    <row r="657679" ht="15"/>
    <row r="657680" ht="15"/>
    <row r="657681" ht="15"/>
    <row r="657682" ht="15"/>
    <row r="657683" ht="15"/>
    <row r="657684" ht="15"/>
    <row r="657685" ht="15"/>
    <row r="657686" ht="15"/>
    <row r="657687" ht="15"/>
    <row r="657688" ht="15"/>
    <row r="657689" ht="15"/>
    <row r="657690" ht="15"/>
    <row r="657691" ht="15"/>
    <row r="657692" ht="15"/>
    <row r="657693" ht="15"/>
    <row r="657694" ht="15"/>
    <row r="657695" ht="15"/>
    <row r="657696" ht="15"/>
    <row r="657697" ht="15"/>
    <row r="657698" ht="15"/>
    <row r="657699" ht="15"/>
    <row r="657700" ht="15"/>
    <row r="657701" ht="15"/>
    <row r="657702" ht="15"/>
    <row r="657703" ht="15"/>
    <row r="657704" ht="15"/>
    <row r="657705" ht="15"/>
    <row r="657706" ht="15"/>
    <row r="657707" ht="15"/>
    <row r="657708" ht="15"/>
    <row r="657709" ht="15"/>
    <row r="657710" ht="15"/>
    <row r="657711" ht="15"/>
    <row r="657712" ht="15"/>
    <row r="657713" ht="15"/>
    <row r="657714" ht="15"/>
    <row r="657715" ht="15"/>
    <row r="657716" ht="15"/>
    <row r="657717" ht="15"/>
    <row r="657718" ht="15"/>
    <row r="657719" ht="15"/>
    <row r="657720" ht="15"/>
    <row r="657721" ht="15"/>
    <row r="657722" ht="15"/>
    <row r="657723" ht="15"/>
    <row r="657724" ht="15"/>
    <row r="657725" ht="15"/>
    <row r="657726" ht="15"/>
    <row r="657727" ht="15"/>
    <row r="657728" ht="15"/>
    <row r="657729" ht="15"/>
    <row r="657730" ht="15"/>
    <row r="657731" ht="15"/>
    <row r="657732" ht="15"/>
    <row r="657733" ht="15"/>
    <row r="657734" ht="15"/>
    <row r="657735" ht="15"/>
    <row r="657736" ht="15"/>
    <row r="657737" ht="15"/>
    <row r="657738" ht="15"/>
    <row r="657739" ht="15"/>
    <row r="657740" ht="15"/>
    <row r="657741" ht="15"/>
    <row r="657742" ht="15"/>
    <row r="657743" ht="15"/>
    <row r="657744" ht="15"/>
    <row r="657745" ht="15"/>
    <row r="657746" ht="15"/>
    <row r="657747" ht="15"/>
    <row r="657748" ht="15"/>
    <row r="657749" ht="15"/>
    <row r="657750" ht="15"/>
    <row r="657751" ht="15"/>
    <row r="657752" ht="15"/>
    <row r="657753" ht="15"/>
    <row r="657754" ht="15"/>
    <row r="657755" ht="15"/>
    <row r="657756" ht="15"/>
    <row r="657757" ht="15"/>
    <row r="657758" ht="15"/>
    <row r="657759" ht="15"/>
    <row r="657760" ht="15"/>
    <row r="657761" ht="15"/>
    <row r="657762" ht="15"/>
    <row r="657763" ht="15"/>
    <row r="657764" ht="15"/>
    <row r="657765" ht="15"/>
    <row r="657766" ht="15"/>
    <row r="657767" ht="15"/>
    <row r="657768" ht="15"/>
    <row r="657769" ht="15"/>
    <row r="657770" ht="15"/>
    <row r="657771" ht="15"/>
    <row r="657772" ht="15"/>
    <row r="657773" ht="15"/>
    <row r="657774" ht="15"/>
    <row r="657775" ht="15"/>
    <row r="657776" ht="15"/>
    <row r="657777" ht="15"/>
    <row r="657778" ht="15"/>
    <row r="657779" ht="15"/>
    <row r="657780" ht="15"/>
    <row r="657781" ht="15"/>
    <row r="657782" ht="15"/>
    <row r="657783" ht="15"/>
    <row r="657784" ht="15"/>
    <row r="657785" ht="15"/>
    <row r="657786" ht="15"/>
    <row r="657787" ht="15"/>
    <row r="657788" ht="15"/>
    <row r="657789" ht="15"/>
    <row r="657790" ht="15"/>
    <row r="657791" ht="15"/>
    <row r="657792" ht="15"/>
    <row r="657793" ht="15"/>
    <row r="657794" ht="15"/>
    <row r="657795" ht="15"/>
    <row r="657796" ht="15"/>
    <row r="657797" ht="15"/>
    <row r="657798" ht="15"/>
    <row r="657799" ht="15"/>
    <row r="657800" ht="15"/>
    <row r="657801" ht="15"/>
    <row r="657802" ht="15"/>
    <row r="657803" ht="15"/>
    <row r="657804" ht="15"/>
    <row r="657805" ht="15"/>
    <row r="657806" ht="15"/>
    <row r="657807" ht="15"/>
    <row r="657808" ht="15"/>
    <row r="657809" ht="15"/>
    <row r="657810" ht="15"/>
    <row r="657811" ht="15"/>
    <row r="657812" ht="15"/>
    <row r="657813" ht="15"/>
    <row r="657814" ht="15"/>
    <row r="657815" ht="15"/>
    <row r="657816" ht="15"/>
    <row r="657817" ht="15"/>
    <row r="657818" ht="15"/>
    <row r="657819" ht="15"/>
    <row r="657820" ht="15"/>
    <row r="657821" ht="15"/>
    <row r="657822" ht="15"/>
    <row r="657823" ht="15"/>
    <row r="657824" ht="15"/>
    <row r="657825" ht="15"/>
    <row r="657826" ht="15"/>
    <row r="657827" ht="15"/>
    <row r="657828" ht="15"/>
    <row r="657829" ht="15"/>
    <row r="657830" ht="15"/>
    <row r="657831" ht="15"/>
    <row r="657832" ht="15"/>
    <row r="657833" ht="15"/>
    <row r="657834" ht="15"/>
    <row r="657835" ht="15"/>
    <row r="657836" ht="15"/>
    <row r="657837" ht="15"/>
    <row r="657838" ht="15"/>
    <row r="657839" ht="15"/>
    <row r="657840" ht="15"/>
    <row r="657841" ht="15"/>
    <row r="657842" ht="15"/>
    <row r="657843" ht="15"/>
    <row r="657844" ht="15"/>
    <row r="657845" ht="15"/>
    <row r="657846" ht="15"/>
    <row r="657847" ht="15"/>
    <row r="657848" ht="15"/>
    <row r="657849" ht="15"/>
    <row r="657850" ht="15"/>
    <row r="657851" ht="15"/>
    <row r="657852" ht="15"/>
    <row r="657853" ht="15"/>
    <row r="657854" ht="15"/>
    <row r="657855" ht="15"/>
    <row r="657856" ht="15"/>
    <row r="657857" ht="15"/>
    <row r="657858" ht="15"/>
    <row r="657859" ht="15"/>
    <row r="657860" ht="15"/>
    <row r="657861" ht="15"/>
    <row r="657862" ht="15"/>
    <row r="657863" ht="15"/>
    <row r="657864" ht="15"/>
    <row r="657865" ht="15"/>
    <row r="657866" ht="15"/>
    <row r="657867" ht="15"/>
    <row r="657868" ht="15"/>
    <row r="657869" ht="15"/>
    <row r="657870" ht="15"/>
    <row r="657871" ht="15"/>
    <row r="657872" ht="15"/>
    <row r="657873" ht="15"/>
    <row r="657874" ht="15"/>
    <row r="657875" ht="15"/>
    <row r="657876" ht="15"/>
    <row r="657877" ht="15"/>
    <row r="657878" ht="15"/>
    <row r="657879" ht="15"/>
    <row r="657880" ht="15"/>
    <row r="657881" ht="15"/>
    <row r="657882" ht="15"/>
    <row r="657883" ht="15"/>
    <row r="657884" ht="15"/>
    <row r="657885" ht="15"/>
    <row r="657886" ht="15"/>
    <row r="657887" ht="15"/>
    <row r="657888" ht="15"/>
    <row r="657889" ht="15"/>
    <row r="657890" ht="15"/>
    <row r="657891" ht="15"/>
    <row r="657892" ht="15"/>
    <row r="657893" ht="15"/>
    <row r="657894" ht="15"/>
    <row r="657895" ht="15"/>
    <row r="657896" ht="15"/>
    <row r="657897" ht="15"/>
    <row r="657898" ht="15"/>
    <row r="657899" ht="15"/>
    <row r="657900" ht="15"/>
    <row r="657901" ht="15"/>
    <row r="657902" ht="15"/>
    <row r="657903" ht="15"/>
    <row r="657904" ht="15"/>
    <row r="657905" ht="15"/>
    <row r="657906" ht="15"/>
    <row r="657907" ht="15"/>
    <row r="657908" ht="15"/>
    <row r="657909" ht="15"/>
    <row r="657910" ht="15"/>
    <row r="657911" ht="15"/>
    <row r="657912" ht="15"/>
    <row r="657913" ht="15"/>
    <row r="657914" ht="15"/>
    <row r="657915" ht="15"/>
    <row r="657916" ht="15"/>
    <row r="657917" ht="15"/>
    <row r="657918" ht="15"/>
    <row r="657919" ht="15"/>
    <row r="657920" ht="15"/>
    <row r="657921" ht="15"/>
    <row r="657922" ht="15"/>
    <row r="657923" ht="15"/>
    <row r="657924" ht="15"/>
    <row r="657925" ht="15"/>
    <row r="657926" ht="15"/>
    <row r="657927" ht="15"/>
    <row r="657928" ht="15"/>
    <row r="657929" ht="15"/>
    <row r="657930" ht="15"/>
    <row r="657931" ht="15"/>
    <row r="657932" ht="15"/>
    <row r="657933" ht="15"/>
    <row r="657934" ht="15"/>
    <row r="657935" ht="15"/>
    <row r="657936" ht="15"/>
    <row r="657937" ht="15"/>
    <row r="657938" ht="15"/>
    <row r="657939" ht="15"/>
    <row r="657940" ht="15"/>
    <row r="657941" ht="15"/>
    <row r="657942" ht="15"/>
    <row r="657943" ht="15"/>
    <row r="657944" ht="15"/>
    <row r="657945" ht="15"/>
    <row r="657946" ht="15"/>
    <row r="657947" ht="15"/>
    <row r="657948" ht="15"/>
    <row r="657949" ht="15"/>
    <row r="657950" ht="15"/>
    <row r="657951" ht="15"/>
    <row r="657952" ht="15"/>
    <row r="657953" ht="15"/>
    <row r="657954" ht="15"/>
    <row r="657955" ht="15"/>
    <row r="657956" ht="15"/>
    <row r="657957" ht="15"/>
    <row r="657958" ht="15"/>
    <row r="657959" ht="15"/>
    <row r="657960" ht="15"/>
    <row r="657961" ht="15"/>
    <row r="657962" ht="15"/>
    <row r="657963" ht="15"/>
    <row r="657964" ht="15"/>
    <row r="657965" ht="15"/>
    <row r="657966" ht="15"/>
    <row r="657967" ht="15"/>
    <row r="657968" ht="15"/>
    <row r="657969" ht="15"/>
    <row r="657970" ht="15"/>
    <row r="657971" ht="15"/>
    <row r="657972" ht="15"/>
    <row r="657973" ht="15"/>
    <row r="657974" ht="15"/>
    <row r="657975" ht="15"/>
    <row r="657976" ht="15"/>
    <row r="657977" ht="15"/>
    <row r="657978" ht="15"/>
    <row r="657979" ht="15"/>
    <row r="657980" ht="15"/>
    <row r="657981" ht="15"/>
    <row r="657982" ht="15"/>
    <row r="657983" ht="15"/>
    <row r="657984" ht="15"/>
    <row r="657985" ht="15"/>
    <row r="657986" ht="15"/>
    <row r="657987" ht="15"/>
    <row r="657988" ht="15"/>
    <row r="657989" ht="15"/>
    <row r="657990" ht="15"/>
    <row r="657991" ht="15"/>
    <row r="657992" ht="15"/>
    <row r="657993" ht="15"/>
    <row r="657994" ht="15"/>
    <row r="657995" ht="15"/>
    <row r="657996" ht="15"/>
    <row r="657997" ht="15"/>
    <row r="657998" ht="15"/>
    <row r="657999" ht="15"/>
    <row r="658000" ht="15"/>
    <row r="658001" ht="15"/>
    <row r="658002" ht="15"/>
    <row r="658003" ht="15"/>
    <row r="658004" ht="15"/>
    <row r="658005" ht="15"/>
    <row r="658006" ht="15"/>
    <row r="658007" ht="15"/>
    <row r="658008" ht="15"/>
    <row r="658009" ht="15"/>
    <row r="658010" ht="15"/>
    <row r="658011" ht="15"/>
    <row r="658012" ht="15"/>
    <row r="658013" ht="15"/>
    <row r="658014" ht="15"/>
    <row r="658015" ht="15"/>
    <row r="658016" ht="15"/>
    <row r="658017" ht="15"/>
    <row r="658018" ht="15"/>
    <row r="658019" ht="15"/>
    <row r="658020" ht="15"/>
    <row r="658021" ht="15"/>
    <row r="658022" ht="15"/>
    <row r="658023" ht="15"/>
    <row r="658024" ht="15"/>
    <row r="658025" ht="15"/>
    <row r="658026" ht="15"/>
    <row r="658027" ht="15"/>
    <row r="658028" ht="15"/>
    <row r="658029" ht="15"/>
    <row r="658030" ht="15"/>
    <row r="658031" ht="15"/>
    <row r="658032" ht="15"/>
    <row r="658033" ht="15"/>
    <row r="658034" ht="15"/>
    <row r="658035" ht="15"/>
    <row r="658036" ht="15"/>
    <row r="658037" ht="15"/>
    <row r="658038" ht="15"/>
    <row r="658039" ht="15"/>
    <row r="658040" ht="15"/>
    <row r="658041" ht="15"/>
    <row r="658042" ht="15"/>
    <row r="658043" ht="15"/>
    <row r="658044" ht="15"/>
    <row r="658045" ht="15"/>
    <row r="658046" ht="15"/>
    <row r="658047" ht="15"/>
    <row r="658048" ht="15"/>
    <row r="658049" ht="15"/>
    <row r="658050" ht="15"/>
    <row r="658051" ht="15"/>
    <row r="658052" ht="15"/>
    <row r="658053" ht="15"/>
    <row r="658054" ht="15"/>
    <row r="658055" ht="15"/>
    <row r="658056" ht="15"/>
    <row r="658057" ht="15"/>
    <row r="658058" ht="15"/>
    <row r="658059" ht="15"/>
    <row r="658060" ht="15"/>
    <row r="658061" ht="15"/>
    <row r="658062" ht="15"/>
    <row r="658063" ht="15"/>
    <row r="658064" ht="15"/>
    <row r="658065" ht="15"/>
    <row r="658066" ht="15"/>
    <row r="658067" ht="15"/>
    <row r="658068" ht="15"/>
    <row r="658069" ht="15"/>
    <row r="658070" ht="15"/>
    <row r="658071" ht="15"/>
    <row r="658072" ht="15"/>
    <row r="658073" ht="15"/>
    <row r="658074" ht="15"/>
    <row r="658075" ht="15"/>
    <row r="658076" ht="15"/>
    <row r="658077" ht="15"/>
    <row r="658078" ht="15"/>
    <row r="658079" ht="15"/>
    <row r="658080" ht="15"/>
    <row r="658081" ht="15"/>
    <row r="658082" ht="15"/>
    <row r="658083" ht="15"/>
    <row r="658084" ht="15"/>
    <row r="658085" ht="15"/>
    <row r="658086" ht="15"/>
    <row r="658087" ht="15"/>
    <row r="658088" ht="15"/>
    <row r="658089" ht="15"/>
    <row r="658090" ht="15"/>
    <row r="658091" ht="15"/>
    <row r="658092" ht="15"/>
    <row r="658093" ht="15"/>
    <row r="658094" ht="15"/>
    <row r="658095" ht="15"/>
    <row r="658096" ht="15"/>
    <row r="658097" ht="15"/>
    <row r="658098" ht="15"/>
    <row r="658099" ht="15"/>
    <row r="658100" ht="15"/>
    <row r="658101" ht="15"/>
    <row r="658102" ht="15"/>
    <row r="658103" ht="15"/>
    <row r="658104" ht="15"/>
    <row r="658105" ht="15"/>
    <row r="658106" ht="15"/>
    <row r="658107" ht="15"/>
    <row r="658108" ht="15"/>
    <row r="658109" ht="15"/>
    <row r="658110" ht="15"/>
    <row r="658111" ht="15"/>
    <row r="658112" ht="15"/>
    <row r="658113" ht="15"/>
    <row r="658114" ht="15"/>
    <row r="658115" ht="15"/>
    <row r="658116" ht="15"/>
    <row r="658117" ht="15"/>
    <row r="658118" ht="15"/>
    <row r="658119" ht="15"/>
    <row r="658120" ht="15"/>
    <row r="658121" ht="15"/>
    <row r="658122" ht="15"/>
    <row r="658123" ht="15"/>
    <row r="658124" ht="15"/>
    <row r="658125" ht="15"/>
    <row r="658126" ht="15"/>
    <row r="658127" ht="15"/>
    <row r="658128" ht="15"/>
    <row r="658129" ht="15"/>
    <row r="658130" ht="15"/>
    <row r="658131" ht="15"/>
    <row r="658132" ht="15"/>
    <row r="658133" ht="15"/>
    <row r="658134" ht="15"/>
    <row r="658135" ht="15"/>
    <row r="658136" ht="15"/>
    <row r="658137" ht="15"/>
    <row r="658138" ht="15"/>
    <row r="658139" ht="15"/>
    <row r="658140" ht="15"/>
    <row r="658141" ht="15"/>
    <row r="658142" ht="15"/>
    <row r="658143" ht="15"/>
    <row r="658144" ht="15"/>
    <row r="658145" ht="15"/>
    <row r="658146" ht="15"/>
    <row r="658147" ht="15"/>
    <row r="658148" ht="15"/>
    <row r="658149" ht="15"/>
    <row r="658150" ht="15"/>
    <row r="658151" ht="15"/>
    <row r="658152" ht="15"/>
    <row r="658153" ht="15"/>
    <row r="658154" ht="15"/>
    <row r="658155" ht="15"/>
    <row r="658156" ht="15"/>
    <row r="658157" ht="15"/>
    <row r="658158" ht="15"/>
    <row r="658159" ht="15"/>
    <row r="658160" ht="15"/>
    <row r="658161" ht="15"/>
    <row r="658162" ht="15"/>
    <row r="658163" ht="15"/>
    <row r="658164" ht="15"/>
    <row r="658165" ht="15"/>
    <row r="658166" ht="15"/>
    <row r="658167" ht="15"/>
    <row r="658168" ht="15"/>
    <row r="658169" ht="15"/>
    <row r="658170" ht="15"/>
    <row r="658171" ht="15"/>
    <row r="658172" ht="15"/>
    <row r="658173" ht="15"/>
    <row r="658174" ht="15"/>
    <row r="658175" ht="15"/>
    <row r="658176" ht="15"/>
    <row r="658177" ht="15"/>
    <row r="658178" ht="15"/>
    <row r="658179" ht="15"/>
    <row r="658180" ht="15"/>
    <row r="658181" ht="15"/>
    <row r="658182" ht="15"/>
    <row r="658183" ht="15"/>
    <row r="658184" ht="15"/>
    <row r="658185" ht="15"/>
    <row r="658186" ht="15"/>
    <row r="658187" ht="15"/>
    <row r="658188" ht="15"/>
    <row r="658189" ht="15"/>
    <row r="658190" ht="15"/>
    <row r="658191" ht="15"/>
    <row r="658192" ht="15"/>
    <row r="658193" ht="15"/>
    <row r="658194" ht="15"/>
    <row r="658195" ht="15"/>
    <row r="658196" ht="15"/>
    <row r="658197" ht="15"/>
    <row r="658198" ht="15"/>
    <row r="658199" ht="15"/>
    <row r="658200" ht="15"/>
    <row r="658201" ht="15"/>
    <row r="658202" ht="15"/>
    <row r="658203" ht="15"/>
    <row r="658204" ht="15"/>
    <row r="658205" ht="15"/>
    <row r="658206" ht="15"/>
    <row r="658207" ht="15"/>
    <row r="658208" ht="15"/>
    <row r="658209" ht="15"/>
    <row r="658210" ht="15"/>
    <row r="658211" ht="15"/>
    <row r="658212" ht="15"/>
    <row r="658213" ht="15"/>
    <row r="658214" ht="15"/>
    <row r="658215" ht="15"/>
    <row r="658216" ht="15"/>
    <row r="658217" ht="15"/>
    <row r="658218" ht="15"/>
    <row r="658219" ht="15"/>
    <row r="658220" ht="15"/>
    <row r="658221" ht="15"/>
    <row r="658222" ht="15"/>
    <row r="658223" ht="15"/>
    <row r="658224" ht="15"/>
    <row r="658225" ht="15"/>
    <row r="658226" ht="15"/>
    <row r="658227" ht="15"/>
    <row r="658228" ht="15"/>
    <row r="658229" ht="15"/>
    <row r="658230" ht="15"/>
    <row r="658231" ht="15"/>
    <row r="658232" ht="15"/>
    <row r="658233" ht="15"/>
    <row r="658234" ht="15"/>
    <row r="658235" ht="15"/>
    <row r="658236" ht="15"/>
    <row r="658237" ht="15"/>
    <row r="658238" ht="15"/>
    <row r="658239" ht="15"/>
    <row r="658240" ht="15"/>
    <row r="658241" ht="15"/>
    <row r="658242" ht="15"/>
    <row r="658243" ht="15"/>
    <row r="658244" ht="15"/>
    <row r="658245" ht="15"/>
    <row r="658246" ht="15"/>
    <row r="658247" ht="15"/>
    <row r="658248" ht="15"/>
    <row r="658249" ht="15"/>
    <row r="658250" ht="15"/>
    <row r="658251" ht="15"/>
    <row r="658252" ht="15"/>
    <row r="658253" ht="15"/>
    <row r="658254" ht="15"/>
    <row r="658255" ht="15"/>
    <row r="658256" ht="15"/>
    <row r="658257" ht="15"/>
    <row r="658258" ht="15"/>
    <row r="658259" ht="15"/>
    <row r="658260" ht="15"/>
    <row r="658261" ht="15"/>
    <row r="658262" ht="15"/>
    <row r="658263" ht="15"/>
    <row r="658264" ht="15"/>
    <row r="658265" ht="15"/>
    <row r="658266" ht="15"/>
    <row r="658267" ht="15"/>
    <row r="658268" ht="15"/>
    <row r="658269" ht="15"/>
    <row r="658270" ht="15"/>
    <row r="658271" ht="15"/>
    <row r="658272" ht="15"/>
    <row r="658273" ht="15"/>
    <row r="658274" ht="15"/>
    <row r="658275" ht="15"/>
    <row r="658276" ht="15"/>
    <row r="658277" ht="15"/>
    <row r="658278" ht="15"/>
    <row r="658279" ht="15"/>
    <row r="658280" ht="15"/>
    <row r="658281" ht="15"/>
    <row r="658282" ht="15"/>
    <row r="658283" ht="15"/>
    <row r="658284" ht="15"/>
    <row r="658285" ht="15"/>
    <row r="658286" ht="15"/>
    <row r="658287" ht="15"/>
    <row r="658288" ht="15"/>
    <row r="658289" ht="15"/>
    <row r="658290" ht="15"/>
    <row r="658291" ht="15"/>
    <row r="658292" ht="15"/>
    <row r="658293" ht="15"/>
    <row r="658294" ht="15"/>
    <row r="658295" ht="15"/>
    <row r="658296" ht="15"/>
    <row r="658297" ht="15"/>
    <row r="658298" ht="15"/>
    <row r="658299" ht="15"/>
    <row r="658300" ht="15"/>
    <row r="658301" ht="15"/>
    <row r="658302" ht="15"/>
    <row r="658303" ht="15"/>
    <row r="658304" ht="15"/>
    <row r="658305" ht="15"/>
    <row r="658306" ht="15"/>
    <row r="658307" ht="15"/>
    <row r="658308" ht="15"/>
    <row r="658309" ht="15"/>
    <row r="658310" ht="15"/>
    <row r="658311" ht="15"/>
    <row r="658312" ht="15"/>
    <row r="658313" ht="15"/>
    <row r="658314" ht="15"/>
    <row r="658315" ht="15"/>
    <row r="658316" ht="15"/>
    <row r="658317" ht="15"/>
    <row r="658318" ht="15"/>
    <row r="658319" ht="15"/>
    <row r="658320" ht="15"/>
    <row r="658321" ht="15"/>
    <row r="658322" ht="15"/>
    <row r="658323" ht="15"/>
    <row r="658324" ht="15"/>
    <row r="658325" ht="15"/>
    <row r="658326" ht="15"/>
    <row r="658327" ht="15"/>
    <row r="658328" ht="15"/>
    <row r="658329" ht="15"/>
    <row r="658330" ht="15"/>
    <row r="658331" ht="15"/>
    <row r="658332" ht="15"/>
    <row r="658333" ht="15"/>
    <row r="658334" ht="15"/>
    <row r="658335" ht="15"/>
    <row r="658336" ht="15"/>
    <row r="658337" ht="15"/>
    <row r="658338" ht="15"/>
    <row r="658339" ht="15"/>
    <row r="658340" ht="15"/>
    <row r="658341" ht="15"/>
    <row r="658342" ht="15"/>
    <row r="658343" ht="15"/>
    <row r="658344" ht="15"/>
    <row r="658345" ht="15"/>
    <row r="658346" ht="15"/>
    <row r="658347" ht="15"/>
    <row r="658348" ht="15"/>
    <row r="658349" ht="15"/>
    <row r="658350" ht="15"/>
    <row r="658351" ht="15"/>
    <row r="658352" ht="15"/>
    <row r="658353" ht="15"/>
    <row r="658354" ht="15"/>
    <row r="658355" ht="15"/>
    <row r="658356" ht="15"/>
    <row r="658357" ht="15"/>
    <row r="658358" ht="15"/>
    <row r="658359" ht="15"/>
    <row r="658360" ht="15"/>
    <row r="658361" ht="15"/>
    <row r="658362" ht="15"/>
    <row r="658363" ht="15"/>
    <row r="658364" ht="15"/>
    <row r="658365" ht="15"/>
    <row r="658366" ht="15"/>
    <row r="658367" ht="15"/>
    <row r="658368" ht="15"/>
    <row r="658369" ht="15"/>
    <row r="658370" ht="15"/>
    <row r="658371" ht="15"/>
    <row r="658372" ht="15"/>
    <row r="658373" ht="15"/>
    <row r="658374" ht="15"/>
    <row r="658375" ht="15"/>
    <row r="658376" ht="15"/>
    <row r="658377" ht="15"/>
    <row r="658378" ht="15"/>
    <row r="658379" ht="15"/>
    <row r="658380" ht="15"/>
    <row r="658381" ht="15"/>
    <row r="658382" ht="15"/>
    <row r="658383" ht="15"/>
    <row r="658384" ht="15"/>
    <row r="658385" ht="15"/>
    <row r="658386" ht="15"/>
    <row r="658387" ht="15"/>
    <row r="658388" ht="15"/>
    <row r="658389" ht="15"/>
    <row r="658390" ht="15"/>
    <row r="658391" ht="15"/>
    <row r="658392" ht="15"/>
    <row r="658393" ht="15"/>
    <row r="658394" ht="15"/>
    <row r="658395" ht="15"/>
    <row r="658396" ht="15"/>
    <row r="658397" ht="15"/>
    <row r="658398" ht="15"/>
    <row r="658399" ht="15"/>
    <row r="658400" ht="15"/>
    <row r="658401" ht="15"/>
    <row r="658402" ht="15"/>
    <row r="658403" ht="15"/>
    <row r="658404" ht="15"/>
    <row r="658405" ht="15"/>
    <row r="658406" ht="15"/>
    <row r="658407" ht="15"/>
    <row r="658408" ht="15"/>
    <row r="658409" ht="15"/>
    <row r="658410" ht="15"/>
    <row r="658411" ht="15"/>
    <row r="658412" ht="15"/>
    <row r="658413" ht="15"/>
    <row r="658414" ht="15"/>
    <row r="658415" ht="15"/>
    <row r="658416" ht="15"/>
    <row r="658417" ht="15"/>
    <row r="658418" ht="15"/>
    <row r="658419" ht="15"/>
    <row r="658420" ht="15"/>
    <row r="658421" ht="15"/>
    <row r="658422" ht="15"/>
    <row r="658423" ht="15"/>
    <row r="658424" ht="15"/>
    <row r="658425" ht="15"/>
    <row r="658426" ht="15"/>
    <row r="658427" ht="15"/>
    <row r="658428" ht="15"/>
    <row r="658429" ht="15"/>
    <row r="658430" ht="15"/>
    <row r="658431" ht="15"/>
    <row r="658432" ht="15"/>
    <row r="658433" ht="15"/>
    <row r="658434" ht="15"/>
    <row r="658435" ht="15"/>
    <row r="658436" ht="15"/>
    <row r="658437" ht="15"/>
    <row r="658438" ht="15"/>
    <row r="658439" ht="15"/>
    <row r="658440" ht="15"/>
    <row r="658441" ht="15"/>
    <row r="658442" ht="15"/>
    <row r="658443" ht="15"/>
    <row r="658444" ht="15"/>
    <row r="658445" ht="15"/>
    <row r="658446" ht="15"/>
    <row r="658447" ht="15"/>
    <row r="658448" ht="15"/>
    <row r="658449" ht="15"/>
    <row r="658450" ht="15"/>
    <row r="658451" ht="15"/>
    <row r="658452" ht="15"/>
    <row r="658453" ht="15"/>
    <row r="658454" ht="15"/>
    <row r="658455" ht="15"/>
    <row r="658456" ht="15"/>
    <row r="658457" ht="15"/>
    <row r="658458" ht="15"/>
    <row r="658459" ht="15"/>
    <row r="658460" ht="15"/>
    <row r="658461" ht="15"/>
    <row r="658462" ht="15"/>
    <row r="658463" ht="15"/>
    <row r="658464" ht="15"/>
    <row r="658465" ht="15"/>
    <row r="658466" ht="15"/>
    <row r="658467" ht="15"/>
    <row r="658468" ht="15"/>
    <row r="658469" ht="15"/>
    <row r="658470" ht="15"/>
    <row r="658471" ht="15"/>
    <row r="658472" ht="15"/>
    <row r="658473" ht="15"/>
    <row r="658474" ht="15"/>
    <row r="658475" ht="15"/>
    <row r="658476" ht="15"/>
    <row r="658477" ht="15"/>
    <row r="658478" ht="15"/>
    <row r="658479" ht="15"/>
    <row r="658480" ht="15"/>
    <row r="658481" ht="15"/>
    <row r="658482" ht="15"/>
    <row r="658483" ht="15"/>
    <row r="658484" ht="15"/>
    <row r="658485" ht="15"/>
    <row r="658486" ht="15"/>
    <row r="658487" ht="15"/>
    <row r="658488" ht="15"/>
    <row r="658489" ht="15"/>
    <row r="658490" ht="15"/>
    <row r="658491" ht="15"/>
    <row r="658492" ht="15"/>
    <row r="658493" ht="15"/>
    <row r="658494" ht="15"/>
    <row r="658495" ht="15"/>
    <row r="658496" ht="15"/>
    <row r="658497" ht="15"/>
    <row r="658498" ht="15"/>
    <row r="658499" ht="15"/>
    <row r="658500" ht="15"/>
    <row r="658501" ht="15"/>
    <row r="658502" ht="15"/>
    <row r="658503" ht="15"/>
    <row r="658504" ht="15"/>
    <row r="658505" ht="15"/>
    <row r="658506" ht="15"/>
    <row r="658507" ht="15"/>
    <row r="658508" ht="15"/>
    <row r="658509" ht="15"/>
    <row r="658510" ht="15"/>
    <row r="658511" ht="15"/>
    <row r="658512" ht="15"/>
    <row r="658513" ht="15"/>
    <row r="658514" ht="15"/>
    <row r="658515" ht="15"/>
    <row r="658516" ht="15"/>
    <row r="658517" ht="15"/>
    <row r="658518" ht="15"/>
    <row r="658519" ht="15"/>
    <row r="658520" ht="15"/>
    <row r="658521" ht="15"/>
    <row r="658522" ht="15"/>
    <row r="658523" ht="15"/>
    <row r="658524" ht="15"/>
    <row r="658525" ht="15"/>
    <row r="658526" ht="15"/>
    <row r="658527" ht="15"/>
    <row r="658528" ht="15"/>
    <row r="658529" ht="15"/>
    <row r="658530" ht="15"/>
    <row r="658531" ht="15"/>
    <row r="658532" ht="15"/>
    <row r="658533" ht="15"/>
    <row r="658534" ht="15"/>
    <row r="658535" ht="15"/>
    <row r="658536" ht="15"/>
    <row r="658537" ht="15"/>
    <row r="658538" ht="15"/>
    <row r="658539" ht="15"/>
    <row r="658540" ht="15"/>
    <row r="658541" ht="15"/>
    <row r="658542" ht="15"/>
    <row r="658543" ht="15"/>
    <row r="658544" ht="15"/>
    <row r="658545" ht="15"/>
    <row r="658546" ht="15"/>
    <row r="658547" ht="15"/>
    <row r="658548" ht="15"/>
    <row r="658549" ht="15"/>
    <row r="658550" ht="15"/>
    <row r="658551" ht="15"/>
    <row r="658552" ht="15"/>
    <row r="658553" ht="15"/>
    <row r="658554" ht="15"/>
    <row r="658555" ht="15"/>
    <row r="658556" ht="15"/>
    <row r="658557" ht="15"/>
    <row r="658558" ht="15"/>
    <row r="658559" ht="15"/>
    <row r="658560" ht="15"/>
    <row r="658561" ht="15"/>
    <row r="658562" ht="15"/>
    <row r="658563" ht="15"/>
    <row r="658564" ht="15"/>
    <row r="658565" ht="15"/>
    <row r="658566" ht="15"/>
    <row r="658567" ht="15"/>
    <row r="658568" ht="15"/>
    <row r="658569" ht="15"/>
    <row r="658570" ht="15"/>
    <row r="658571" ht="15"/>
    <row r="658572" ht="15"/>
    <row r="658573" ht="15"/>
    <row r="658574" ht="15"/>
    <row r="658575" ht="15"/>
    <row r="658576" ht="15"/>
    <row r="658577" ht="15"/>
    <row r="658578" ht="15"/>
    <row r="658579" ht="15"/>
    <row r="658580" ht="15"/>
    <row r="658581" ht="15"/>
    <row r="658582" ht="15"/>
    <row r="658583" ht="15"/>
    <row r="658584" ht="15"/>
    <row r="658585" ht="15"/>
    <row r="658586" ht="15"/>
    <row r="658587" ht="15"/>
    <row r="658588" ht="15"/>
    <row r="658589" ht="15"/>
    <row r="658590" ht="15"/>
    <row r="658591" ht="15"/>
    <row r="658592" ht="15"/>
    <row r="658593" ht="15"/>
    <row r="658594" ht="15"/>
    <row r="658595" ht="15"/>
    <row r="658596" ht="15"/>
    <row r="658597" ht="15"/>
    <row r="658598" ht="15"/>
    <row r="658599" ht="15"/>
    <row r="658600" ht="15"/>
    <row r="658601" ht="15"/>
    <row r="658602" ht="15"/>
    <row r="658603" ht="15"/>
    <row r="658604" ht="15"/>
    <row r="658605" ht="15"/>
    <row r="658606" ht="15"/>
    <row r="658607" ht="15"/>
    <row r="658608" ht="15"/>
    <row r="658609" ht="15"/>
    <row r="658610" ht="15"/>
    <row r="658611" ht="15"/>
    <row r="658612" ht="15"/>
    <row r="658613" ht="15"/>
    <row r="658614" ht="15"/>
    <row r="658615" ht="15"/>
    <row r="658616" ht="15"/>
    <row r="658617" ht="15"/>
    <row r="658618" ht="15"/>
    <row r="658619" ht="15"/>
    <row r="658620" ht="15"/>
    <row r="658621" ht="15"/>
    <row r="658622" ht="15"/>
    <row r="658623" ht="15"/>
    <row r="658624" ht="15"/>
    <row r="658625" ht="15"/>
    <row r="658626" ht="15"/>
    <row r="658627" ht="15"/>
    <row r="658628" ht="15"/>
    <row r="658629" ht="15"/>
    <row r="658630" ht="15"/>
    <row r="658631" ht="15"/>
    <row r="658632" ht="15"/>
    <row r="658633" ht="15"/>
    <row r="658634" ht="15"/>
    <row r="658635" ht="15"/>
    <row r="658636" ht="15"/>
    <row r="658637" ht="15"/>
    <row r="658638" ht="15"/>
    <row r="658639" ht="15"/>
    <row r="658640" ht="15"/>
    <row r="658641" ht="15"/>
    <row r="658642" ht="15"/>
    <row r="658643" ht="15"/>
    <row r="658644" ht="15"/>
    <row r="658645" ht="15"/>
    <row r="658646" ht="15"/>
    <row r="658647" ht="15"/>
    <row r="658648" ht="15"/>
    <row r="658649" ht="15"/>
    <row r="658650" ht="15"/>
    <row r="658651" ht="15"/>
    <row r="658652" ht="15"/>
    <row r="658653" ht="15"/>
    <row r="658654" ht="15"/>
    <row r="658655" ht="15"/>
    <row r="658656" ht="15"/>
    <row r="658657" ht="15"/>
    <row r="658658" ht="15"/>
    <row r="658659" ht="15"/>
    <row r="658660" ht="15"/>
    <row r="658661" ht="15"/>
    <row r="658662" ht="15"/>
    <row r="658663" ht="15"/>
    <row r="658664" ht="15"/>
    <row r="658665" ht="15"/>
    <row r="658666" ht="15"/>
    <row r="658667" ht="15"/>
    <row r="658668" ht="15"/>
    <row r="658669" ht="15"/>
    <row r="658670" ht="15"/>
    <row r="658671" ht="15"/>
    <row r="658672" ht="15"/>
    <row r="658673" ht="15"/>
    <row r="658674" ht="15"/>
    <row r="658675" ht="15"/>
    <row r="658676" ht="15"/>
    <row r="658677" ht="15"/>
    <row r="658678" ht="15"/>
    <row r="658679" ht="15"/>
    <row r="658680" ht="15"/>
    <row r="658681" ht="15"/>
    <row r="658682" ht="15"/>
    <row r="658683" ht="15"/>
    <row r="658684" ht="15"/>
    <row r="658685" ht="15"/>
    <row r="658686" ht="15"/>
    <row r="658687" ht="15"/>
    <row r="658688" ht="15"/>
    <row r="658689" ht="15"/>
    <row r="658690" ht="15"/>
    <row r="658691" ht="15"/>
    <row r="658692" ht="15"/>
    <row r="658693" ht="15"/>
    <row r="658694" ht="15"/>
    <row r="658695" ht="15"/>
    <row r="658696" ht="15"/>
    <row r="658697" ht="15"/>
    <row r="658698" ht="15"/>
    <row r="658699" ht="15"/>
    <row r="658700" ht="15"/>
    <row r="658701" ht="15"/>
    <row r="658702" ht="15"/>
    <row r="658703" ht="15"/>
    <row r="658704" ht="15"/>
    <row r="658705" ht="15"/>
    <row r="658706" ht="15"/>
    <row r="658707" ht="15"/>
    <row r="658708" ht="15"/>
    <row r="658709" ht="15"/>
    <row r="658710" ht="15"/>
    <row r="658711" ht="15"/>
    <row r="658712" ht="15"/>
    <row r="658713" ht="15"/>
    <row r="658714" ht="15"/>
    <row r="658715" ht="15"/>
    <row r="658716" ht="15"/>
    <row r="658717" ht="15"/>
    <row r="658718" ht="15"/>
    <row r="658719" ht="15"/>
    <row r="658720" ht="15"/>
    <row r="658721" ht="15"/>
    <row r="658722" ht="15"/>
    <row r="658723" ht="15"/>
    <row r="658724" ht="15"/>
    <row r="658725" ht="15"/>
    <row r="658726" ht="15"/>
    <row r="658727" ht="15"/>
    <row r="658728" ht="15"/>
    <row r="658729" ht="15"/>
    <row r="658730" ht="15"/>
    <row r="658731" ht="15"/>
    <row r="658732" ht="15"/>
    <row r="658733" ht="15"/>
    <row r="658734" ht="15"/>
    <row r="658735" ht="15"/>
    <row r="658736" ht="15"/>
    <row r="658737" ht="15"/>
    <row r="658738" ht="15"/>
    <row r="658739" ht="15"/>
    <row r="658740" ht="15"/>
    <row r="658741" ht="15"/>
    <row r="658742" ht="15"/>
    <row r="658743" ht="15"/>
    <row r="658744" ht="15"/>
    <row r="658745" ht="15"/>
    <row r="658746" ht="15"/>
    <row r="658747" ht="15"/>
    <row r="658748" ht="15"/>
    <row r="658749" ht="15"/>
    <row r="658750" ht="15"/>
    <row r="658751" ht="15"/>
    <row r="658752" ht="15"/>
    <row r="658753" ht="15"/>
    <row r="658754" ht="15"/>
    <row r="658755" ht="15"/>
    <row r="658756" ht="15"/>
    <row r="658757" ht="15"/>
    <row r="658758" ht="15"/>
    <row r="658759" ht="15"/>
    <row r="658760" ht="15"/>
    <row r="658761" ht="15"/>
    <row r="658762" ht="15"/>
    <row r="658763" ht="15"/>
    <row r="658764" ht="15"/>
    <row r="658765" ht="15"/>
    <row r="658766" ht="15"/>
    <row r="658767" ht="15"/>
    <row r="658768" ht="15"/>
    <row r="658769" ht="15"/>
    <row r="658770" ht="15"/>
    <row r="658771" ht="15"/>
    <row r="658772" ht="15"/>
    <row r="658773" ht="15"/>
    <row r="658774" ht="15"/>
    <row r="658775" ht="15"/>
    <row r="658776" ht="15"/>
    <row r="658777" ht="15"/>
    <row r="658778" ht="15"/>
    <row r="658779" ht="15"/>
    <row r="658780" ht="15"/>
    <row r="658781" ht="15"/>
    <row r="658782" ht="15"/>
    <row r="658783" ht="15"/>
    <row r="658784" ht="15"/>
    <row r="658785" ht="15"/>
    <row r="658786" ht="15"/>
    <row r="658787" ht="15"/>
    <row r="658788" ht="15"/>
    <row r="658789" ht="15"/>
    <row r="658790" ht="15"/>
    <row r="658791" ht="15"/>
    <row r="658792" ht="15"/>
    <row r="658793" ht="15"/>
    <row r="658794" ht="15"/>
    <row r="658795" ht="15"/>
    <row r="658796" ht="15"/>
    <row r="658797" ht="15"/>
    <row r="658798" ht="15"/>
    <row r="658799" ht="15"/>
    <row r="658800" ht="15"/>
    <row r="658801" ht="15"/>
    <row r="658802" ht="15"/>
    <row r="658803" ht="15"/>
    <row r="658804" ht="15"/>
    <row r="658805" ht="15"/>
    <row r="658806" ht="15"/>
    <row r="658807" ht="15"/>
    <row r="658808" ht="15"/>
    <row r="658809" ht="15"/>
    <row r="658810" ht="15"/>
    <row r="658811" ht="15"/>
    <row r="658812" ht="15"/>
    <row r="658813" ht="15"/>
    <row r="658814" ht="15"/>
    <row r="658815" ht="15"/>
    <row r="658816" ht="15"/>
    <row r="658817" ht="15"/>
    <row r="658818" ht="15"/>
    <row r="658819" ht="15"/>
    <row r="658820" ht="15"/>
    <row r="658821" ht="15"/>
    <row r="658822" ht="15"/>
    <row r="658823" ht="15"/>
    <row r="658824" ht="15"/>
    <row r="658825" ht="15"/>
    <row r="658826" ht="15"/>
    <row r="658827" ht="15"/>
    <row r="658828" ht="15"/>
    <row r="658829" ht="15"/>
    <row r="658830" ht="15"/>
    <row r="658831" ht="15"/>
    <row r="658832" ht="15"/>
    <row r="658833" ht="15"/>
    <row r="658834" ht="15"/>
    <row r="658835" ht="15"/>
    <row r="658836" ht="15"/>
    <row r="658837" ht="15"/>
    <row r="658838" ht="15"/>
    <row r="658839" ht="15"/>
    <row r="658840" ht="15"/>
    <row r="658841" ht="15"/>
    <row r="658842" ht="15"/>
    <row r="658843" ht="15"/>
    <row r="658844" ht="15"/>
    <row r="658845" ht="15"/>
    <row r="658846" ht="15"/>
    <row r="658847" ht="15"/>
    <row r="658848" ht="15"/>
    <row r="658849" ht="15"/>
    <row r="658850" ht="15"/>
    <row r="658851" ht="15"/>
    <row r="658852" ht="15"/>
    <row r="658853" ht="15"/>
    <row r="658854" ht="15"/>
    <row r="658855" ht="15"/>
    <row r="658856" ht="15"/>
    <row r="658857" ht="15"/>
    <row r="658858" ht="15"/>
    <row r="658859" ht="15"/>
    <row r="658860" ht="15"/>
    <row r="658861" ht="15"/>
    <row r="658862" ht="15"/>
    <row r="658863" ht="15"/>
    <row r="658864" ht="15"/>
    <row r="658865" ht="15"/>
    <row r="658866" ht="15"/>
    <row r="658867" ht="15"/>
    <row r="658868" ht="15"/>
    <row r="658869" ht="15"/>
    <row r="658870" ht="15"/>
    <row r="658871" ht="15"/>
    <row r="658872" ht="15"/>
    <row r="658873" ht="15"/>
    <row r="658874" ht="15"/>
    <row r="658875" ht="15"/>
    <row r="658876" ht="15"/>
    <row r="658877" ht="15"/>
    <row r="658878" ht="15"/>
    <row r="658879" ht="15"/>
    <row r="658880" ht="15"/>
    <row r="658881" ht="15"/>
    <row r="658882" ht="15"/>
    <row r="658883" ht="15"/>
    <row r="658884" ht="15"/>
    <row r="658885" ht="15"/>
    <row r="658886" ht="15"/>
    <row r="658887" ht="15"/>
    <row r="658888" ht="15"/>
    <row r="658889" ht="15"/>
    <row r="658890" ht="15"/>
    <row r="658891" ht="15"/>
    <row r="658892" ht="15"/>
    <row r="658893" ht="15"/>
    <row r="658894" ht="15"/>
    <row r="658895" ht="15"/>
    <row r="658896" ht="15"/>
    <row r="658897" ht="15"/>
    <row r="658898" ht="15"/>
    <row r="658899" ht="15"/>
    <row r="658900" ht="15"/>
    <row r="658901" ht="15"/>
    <row r="658902" ht="15"/>
    <row r="658903" ht="15"/>
    <row r="658904" ht="15"/>
    <row r="658905" ht="15"/>
    <row r="658906" ht="15"/>
    <row r="658907" ht="15"/>
    <row r="658908" ht="15"/>
    <row r="658909" ht="15"/>
    <row r="658910" ht="15"/>
    <row r="658911" ht="15"/>
    <row r="658912" ht="15"/>
    <row r="658913" ht="15"/>
    <row r="658914" ht="15"/>
    <row r="658915" ht="15"/>
    <row r="658916" ht="15"/>
    <row r="658917" ht="15"/>
    <row r="658918" ht="15"/>
    <row r="658919" ht="15"/>
    <row r="658920" ht="15"/>
    <row r="658921" ht="15"/>
    <row r="658922" ht="15"/>
    <row r="658923" ht="15"/>
    <row r="658924" ht="15"/>
    <row r="658925" ht="15"/>
    <row r="658926" ht="15"/>
    <row r="658927" ht="15"/>
    <row r="658928" ht="15"/>
    <row r="658929" ht="15"/>
    <row r="658930" ht="15"/>
    <row r="658931" ht="15"/>
    <row r="658932" ht="15"/>
    <row r="658933" ht="15"/>
    <row r="658934" ht="15"/>
    <row r="658935" ht="15"/>
    <row r="658936" ht="15"/>
    <row r="658937" ht="15"/>
    <row r="658938" ht="15"/>
    <row r="658939" ht="15"/>
    <row r="658940" ht="15"/>
    <row r="658941" ht="15"/>
    <row r="658942" ht="15"/>
    <row r="658943" ht="15"/>
    <row r="658944" ht="15"/>
    <row r="658945" ht="15"/>
    <row r="658946" ht="15"/>
    <row r="658947" ht="15"/>
    <row r="658948" ht="15"/>
    <row r="658949" ht="15"/>
    <row r="658950" ht="15"/>
    <row r="658951" ht="15"/>
    <row r="658952" ht="15"/>
    <row r="658953" ht="15"/>
    <row r="658954" ht="15"/>
    <row r="658955" ht="15"/>
    <row r="658956" ht="15"/>
    <row r="658957" ht="15"/>
    <row r="658958" ht="15"/>
    <row r="658959" ht="15"/>
    <row r="658960" ht="15"/>
    <row r="658961" ht="15"/>
    <row r="658962" ht="15"/>
    <row r="658963" ht="15"/>
    <row r="658964" ht="15"/>
    <row r="658965" ht="15"/>
    <row r="658966" ht="15"/>
    <row r="658967" ht="15"/>
    <row r="658968" ht="15"/>
    <row r="658969" ht="15"/>
    <row r="658970" ht="15"/>
    <row r="658971" ht="15"/>
    <row r="658972" ht="15"/>
    <row r="658973" ht="15"/>
    <row r="658974" ht="15"/>
    <row r="658975" ht="15"/>
    <row r="658976" ht="15"/>
    <row r="658977" ht="15"/>
    <row r="658978" ht="15"/>
    <row r="658979" ht="15"/>
    <row r="658980" ht="15"/>
    <row r="658981" ht="15"/>
    <row r="658982" ht="15"/>
    <row r="658983" ht="15"/>
    <row r="658984" ht="15"/>
    <row r="658985" ht="15"/>
    <row r="658986" ht="15"/>
    <row r="658987" ht="15"/>
    <row r="658988" ht="15"/>
    <row r="658989" ht="15"/>
    <row r="658990" ht="15"/>
    <row r="658991" ht="15"/>
    <row r="658992" ht="15"/>
    <row r="658993" ht="15"/>
    <row r="658994" ht="15"/>
    <row r="658995" ht="15"/>
    <row r="658996" ht="15"/>
    <row r="658997" ht="15"/>
    <row r="658998" ht="15"/>
    <row r="658999" ht="15"/>
    <row r="659000" ht="15"/>
    <row r="659001" ht="15"/>
    <row r="659002" ht="15"/>
    <row r="659003" ht="15"/>
    <row r="659004" ht="15"/>
    <row r="659005" ht="15"/>
    <row r="659006" ht="15"/>
    <row r="659007" ht="15"/>
    <row r="659008" ht="15"/>
    <row r="659009" ht="15"/>
    <row r="659010" ht="15"/>
    <row r="659011" ht="15"/>
    <row r="659012" ht="15"/>
    <row r="659013" ht="15"/>
    <row r="659014" ht="15"/>
    <row r="659015" ht="15"/>
    <row r="659016" ht="15"/>
    <row r="659017" ht="15"/>
    <row r="659018" ht="15"/>
    <row r="659019" ht="15"/>
    <row r="659020" ht="15"/>
    <row r="659021" ht="15"/>
    <row r="659022" ht="15"/>
    <row r="659023" ht="15"/>
    <row r="659024" ht="15"/>
    <row r="659025" ht="15"/>
    <row r="659026" ht="15"/>
    <row r="659027" ht="15"/>
    <row r="659028" ht="15"/>
    <row r="659029" ht="15"/>
    <row r="659030" ht="15"/>
    <row r="659031" ht="15"/>
    <row r="659032" ht="15"/>
    <row r="659033" ht="15"/>
    <row r="659034" ht="15"/>
    <row r="659035" ht="15"/>
    <row r="659036" ht="15"/>
    <row r="659037" ht="15"/>
    <row r="659038" ht="15"/>
    <row r="659039" ht="15"/>
    <row r="659040" ht="15"/>
    <row r="659041" ht="15"/>
    <row r="659042" ht="15"/>
    <row r="659043" ht="15"/>
    <row r="659044" ht="15"/>
    <row r="659045" ht="15"/>
    <row r="659046" ht="15"/>
    <row r="659047" ht="15"/>
    <row r="659048" ht="15"/>
    <row r="659049" ht="15"/>
    <row r="659050" ht="15"/>
    <row r="659051" ht="15"/>
    <row r="659052" ht="15"/>
    <row r="659053" ht="15"/>
    <row r="659054" ht="15"/>
    <row r="659055" ht="15"/>
    <row r="659056" ht="15"/>
    <row r="659057" ht="15"/>
    <row r="659058" ht="15"/>
    <row r="659059" ht="15"/>
    <row r="659060" ht="15"/>
    <row r="659061" ht="15"/>
    <row r="659062" ht="15"/>
    <row r="659063" ht="15"/>
    <row r="659064" ht="15"/>
    <row r="659065" ht="15"/>
    <row r="659066" ht="15"/>
    <row r="659067" ht="15"/>
    <row r="659068" ht="15"/>
    <row r="659069" ht="15"/>
    <row r="659070" ht="15"/>
    <row r="659071" ht="15"/>
    <row r="659072" ht="15"/>
    <row r="659073" ht="15"/>
    <row r="659074" ht="15"/>
    <row r="659075" ht="15"/>
    <row r="659076" ht="15"/>
    <row r="659077" ht="15"/>
    <row r="659078" ht="15"/>
    <row r="659079" ht="15"/>
    <row r="659080" ht="15"/>
    <row r="659081" ht="15"/>
    <row r="659082" ht="15"/>
    <row r="659083" ht="15"/>
    <row r="659084" ht="15"/>
    <row r="659085" ht="15"/>
    <row r="659086" ht="15"/>
    <row r="659087" ht="15"/>
    <row r="659088" ht="15"/>
    <row r="659089" ht="15"/>
    <row r="659090" ht="15"/>
    <row r="659091" ht="15"/>
    <row r="659092" ht="15"/>
    <row r="659093" ht="15"/>
    <row r="659094" ht="15"/>
    <row r="659095" ht="15"/>
    <row r="659096" ht="15"/>
    <row r="659097" ht="15"/>
    <row r="659098" ht="15"/>
    <row r="659099" ht="15"/>
    <row r="659100" ht="15"/>
    <row r="659101" ht="15"/>
    <row r="659102" ht="15"/>
    <row r="659103" ht="15"/>
    <row r="659104" ht="15"/>
    <row r="659105" ht="15"/>
    <row r="659106" ht="15"/>
    <row r="659107" ht="15"/>
    <row r="659108" ht="15"/>
    <row r="659109" ht="15"/>
    <row r="659110" ht="15"/>
    <row r="659111" ht="15"/>
    <row r="659112" ht="15"/>
    <row r="659113" ht="15"/>
    <row r="659114" ht="15"/>
    <row r="659115" ht="15"/>
    <row r="659116" ht="15"/>
    <row r="659117" ht="15"/>
    <row r="659118" ht="15"/>
    <row r="659119" ht="15"/>
    <row r="659120" ht="15"/>
    <row r="659121" ht="15"/>
    <row r="659122" ht="15"/>
    <row r="659123" ht="15"/>
    <row r="659124" ht="15"/>
    <row r="659125" ht="15"/>
    <row r="659126" ht="15"/>
    <row r="659127" ht="15"/>
    <row r="659128" ht="15"/>
    <row r="659129" ht="15"/>
    <row r="659130" ht="15"/>
    <row r="659131" ht="15"/>
    <row r="659132" ht="15"/>
    <row r="659133" ht="15"/>
    <row r="659134" ht="15"/>
    <row r="659135" ht="15"/>
    <row r="659136" ht="15"/>
    <row r="659137" ht="15"/>
    <row r="659138" ht="15"/>
    <row r="659139" ht="15"/>
    <row r="659140" ht="15"/>
    <row r="659141" ht="15"/>
    <row r="659142" ht="15"/>
    <row r="659143" ht="15"/>
    <row r="659144" ht="15"/>
    <row r="659145" ht="15"/>
    <row r="659146" ht="15"/>
    <row r="659147" ht="15"/>
    <row r="659148" ht="15"/>
    <row r="659149" ht="15"/>
    <row r="659150" ht="15"/>
    <row r="659151" ht="15"/>
    <row r="659152" ht="15"/>
    <row r="659153" ht="15"/>
    <row r="659154" ht="15"/>
    <row r="659155" ht="15"/>
    <row r="659156" ht="15"/>
    <row r="659157" ht="15"/>
    <row r="659158" ht="15"/>
    <row r="659159" ht="15"/>
    <row r="659160" ht="15"/>
    <row r="659161" ht="15"/>
    <row r="659162" ht="15"/>
    <row r="659163" ht="15"/>
    <row r="659164" ht="15"/>
    <row r="659165" ht="15"/>
    <row r="659166" ht="15"/>
    <row r="659167" ht="15"/>
    <row r="659168" ht="15"/>
    <row r="659169" ht="15"/>
    <row r="659170" ht="15"/>
    <row r="659171" ht="15"/>
    <row r="659172" ht="15"/>
    <row r="659173" ht="15"/>
    <row r="659174" ht="15"/>
    <row r="659175" ht="15"/>
    <row r="659176" ht="15"/>
    <row r="659177" ht="15"/>
    <row r="659178" ht="15"/>
    <row r="659179" ht="15"/>
    <row r="659180" ht="15"/>
    <row r="659181" ht="15"/>
    <row r="659182" ht="15"/>
    <row r="659183" ht="15"/>
    <row r="659184" ht="15"/>
    <row r="659185" ht="15"/>
    <row r="659186" ht="15"/>
    <row r="659187" ht="15"/>
    <row r="659188" ht="15"/>
    <row r="659189" ht="15"/>
    <row r="659190" ht="15"/>
    <row r="659191" ht="15"/>
    <row r="659192" ht="15"/>
    <row r="659193" ht="15"/>
    <row r="659194" ht="15"/>
    <row r="659195" ht="15"/>
    <row r="659196" ht="15"/>
    <row r="659197" ht="15"/>
    <row r="659198" ht="15"/>
    <row r="659199" ht="15"/>
    <row r="659200" ht="15"/>
    <row r="659201" ht="15"/>
    <row r="659202" ht="15"/>
    <row r="659203" ht="15"/>
    <row r="659204" ht="15"/>
    <row r="659205" ht="15"/>
    <row r="659206" ht="15"/>
    <row r="659207" ht="15"/>
    <row r="659208" ht="15"/>
    <row r="659209" ht="15"/>
    <row r="659210" ht="15"/>
    <row r="659211" ht="15"/>
    <row r="659212" ht="15"/>
    <row r="659213" ht="15"/>
    <row r="659214" ht="15"/>
    <row r="659215" ht="15"/>
    <row r="659216" ht="15"/>
    <row r="659217" ht="15"/>
    <row r="659218" ht="15"/>
    <row r="659219" ht="15"/>
    <row r="659220" ht="15"/>
    <row r="659221" ht="15"/>
    <row r="659222" ht="15"/>
    <row r="659223" ht="15"/>
    <row r="659224" ht="15"/>
    <row r="659225" ht="15"/>
    <row r="659226" ht="15"/>
    <row r="659227" ht="15"/>
    <row r="659228" ht="15"/>
    <row r="659229" ht="15"/>
    <row r="659230" ht="15"/>
    <row r="659231" ht="15"/>
    <row r="659232" ht="15"/>
    <row r="659233" ht="15"/>
    <row r="659234" ht="15"/>
    <row r="659235" ht="15"/>
    <row r="659236" ht="15"/>
    <row r="659237" ht="15"/>
    <row r="659238" ht="15"/>
    <row r="659239" ht="15"/>
    <row r="659240" ht="15"/>
    <row r="659241" ht="15"/>
    <row r="659242" ht="15"/>
    <row r="659243" ht="15"/>
    <row r="659244" ht="15"/>
    <row r="659245" ht="15"/>
    <row r="659246" ht="15"/>
    <row r="659247" ht="15"/>
    <row r="659248" ht="15"/>
    <row r="659249" ht="15"/>
    <row r="659250" ht="15"/>
    <row r="659251" ht="15"/>
    <row r="659252" ht="15"/>
    <row r="659253" ht="15"/>
    <row r="659254" ht="15"/>
    <row r="659255" ht="15"/>
    <row r="659256" ht="15"/>
    <row r="659257" ht="15"/>
    <row r="659258" ht="15"/>
    <row r="659259" ht="15"/>
    <row r="659260" ht="15"/>
    <row r="659261" ht="15"/>
    <row r="659262" ht="15"/>
    <row r="659263" ht="15"/>
    <row r="659264" ht="15"/>
    <row r="659265" ht="15"/>
    <row r="659266" ht="15"/>
    <row r="659267" ht="15"/>
    <row r="659268" ht="15"/>
    <row r="659269" ht="15"/>
    <row r="659270" ht="15"/>
    <row r="659271" ht="15"/>
    <row r="659272" ht="15"/>
    <row r="659273" ht="15"/>
    <row r="659274" ht="15"/>
    <row r="659275" ht="15"/>
    <row r="659276" ht="15"/>
    <row r="659277" ht="15"/>
    <row r="659278" ht="15"/>
    <row r="659279" ht="15"/>
    <row r="659280" ht="15"/>
    <row r="659281" ht="15"/>
    <row r="659282" ht="15"/>
    <row r="659283" ht="15"/>
    <row r="659284" ht="15"/>
    <row r="659285" ht="15"/>
    <row r="659286" ht="15"/>
    <row r="659287" ht="15"/>
    <row r="659288" ht="15"/>
    <row r="659289" ht="15"/>
    <row r="659290" ht="15"/>
    <row r="659291" ht="15"/>
    <row r="659292" ht="15"/>
    <row r="659293" ht="15"/>
    <row r="659294" ht="15"/>
    <row r="659295" ht="15"/>
    <row r="659296" ht="15"/>
    <row r="659297" ht="15"/>
    <row r="659298" ht="15"/>
    <row r="659299" ht="15"/>
    <row r="659300" ht="15"/>
    <row r="659301" ht="15"/>
    <row r="659302" ht="15"/>
    <row r="659303" ht="15"/>
    <row r="659304" ht="15"/>
    <row r="659305" ht="15"/>
    <row r="659306" ht="15"/>
    <row r="659307" ht="15"/>
    <row r="659308" ht="15"/>
    <row r="659309" ht="15"/>
    <row r="659310" ht="15"/>
    <row r="659311" ht="15"/>
    <row r="659312" ht="15"/>
    <row r="659313" ht="15"/>
    <row r="659314" ht="15"/>
    <row r="659315" ht="15"/>
    <row r="659316" ht="15"/>
    <row r="659317" ht="15"/>
    <row r="659318" ht="15"/>
    <row r="659319" ht="15"/>
    <row r="659320" ht="15"/>
    <row r="659321" ht="15"/>
    <row r="659322" ht="15"/>
    <row r="659323" ht="15"/>
    <row r="659324" ht="15"/>
    <row r="659325" ht="15"/>
    <row r="659326" ht="15"/>
    <row r="659327" ht="15"/>
    <row r="659328" ht="15"/>
    <row r="659329" ht="15"/>
    <row r="659330" ht="15"/>
    <row r="659331" ht="15"/>
    <row r="659332" ht="15"/>
    <row r="659333" ht="15"/>
    <row r="659334" ht="15"/>
    <row r="659335" ht="15"/>
    <row r="659336" ht="15"/>
    <row r="659337" ht="15"/>
    <row r="659338" ht="15"/>
    <row r="659339" ht="15"/>
    <row r="659340" ht="15"/>
    <row r="659341" ht="15"/>
    <row r="659342" ht="15"/>
    <row r="659343" ht="15"/>
    <row r="659344" ht="15"/>
    <row r="659345" ht="15"/>
    <row r="659346" ht="15"/>
    <row r="659347" ht="15"/>
    <row r="659348" ht="15"/>
    <row r="659349" ht="15"/>
    <row r="659350" ht="15"/>
    <row r="659351" ht="15"/>
    <row r="659352" ht="15"/>
    <row r="659353" ht="15"/>
    <row r="659354" ht="15"/>
    <row r="659355" ht="15"/>
    <row r="659356" ht="15"/>
    <row r="659357" ht="15"/>
    <row r="659358" ht="15"/>
    <row r="659359" ht="15"/>
    <row r="659360" ht="15"/>
    <row r="659361" ht="15"/>
    <row r="659362" ht="15"/>
    <row r="659363" ht="15"/>
    <row r="659364" ht="15"/>
    <row r="659365" ht="15"/>
    <row r="659366" ht="15"/>
    <row r="659367" ht="15"/>
    <row r="659368" ht="15"/>
    <row r="659369" ht="15"/>
    <row r="659370" ht="15"/>
    <row r="659371" ht="15"/>
    <row r="659372" ht="15"/>
    <row r="659373" ht="15"/>
    <row r="659374" ht="15"/>
    <row r="659375" ht="15"/>
    <row r="659376" ht="15"/>
    <row r="659377" ht="15"/>
    <row r="659378" ht="15"/>
    <row r="659379" ht="15"/>
    <row r="659380" ht="15"/>
    <row r="659381" ht="15"/>
    <row r="659382" ht="15"/>
    <row r="659383" ht="15"/>
    <row r="659384" ht="15"/>
    <row r="659385" ht="15"/>
    <row r="659386" ht="15"/>
    <row r="659387" ht="15"/>
    <row r="659388" ht="15"/>
    <row r="659389" ht="15"/>
    <row r="659390" ht="15"/>
    <row r="659391" ht="15"/>
    <row r="659392" ht="15"/>
    <row r="659393" ht="15"/>
    <row r="659394" ht="15"/>
    <row r="659395" ht="15"/>
    <row r="659396" ht="15"/>
    <row r="659397" ht="15"/>
    <row r="659398" ht="15"/>
    <row r="659399" ht="15"/>
    <row r="659400" ht="15"/>
    <row r="659401" ht="15"/>
    <row r="659402" ht="15"/>
    <row r="659403" ht="15"/>
    <row r="659404" ht="15"/>
    <row r="659405" ht="15"/>
    <row r="659406" ht="15"/>
    <row r="659407" ht="15"/>
    <row r="659408" ht="15"/>
    <row r="659409" ht="15"/>
    <row r="659410" ht="15"/>
    <row r="659411" ht="15"/>
    <row r="659412" ht="15"/>
    <row r="659413" ht="15"/>
    <row r="659414" ht="15"/>
    <row r="659415" ht="15"/>
    <row r="659416" ht="15"/>
    <row r="659417" ht="15"/>
    <row r="659418" ht="15"/>
    <row r="659419" ht="15"/>
    <row r="659420" ht="15"/>
    <row r="659421" ht="15"/>
    <row r="659422" ht="15"/>
    <row r="659423" ht="15"/>
    <row r="659424" ht="15"/>
    <row r="659425" ht="15"/>
    <row r="659426" ht="15"/>
    <row r="659427" ht="15"/>
    <row r="659428" ht="15"/>
    <row r="659429" ht="15"/>
    <row r="659430" ht="15"/>
    <row r="659431" ht="15"/>
    <row r="659432" ht="15"/>
    <row r="659433" ht="15"/>
    <row r="659434" ht="15"/>
    <row r="659435" ht="15"/>
    <row r="659436" ht="15"/>
    <row r="659437" ht="15"/>
    <row r="659438" ht="15"/>
    <row r="659439" ht="15"/>
    <row r="659440" ht="15"/>
    <row r="659441" ht="15"/>
    <row r="659442" ht="15"/>
    <row r="659443" ht="15"/>
    <row r="659444" ht="15"/>
    <row r="659445" ht="15"/>
    <row r="659446" ht="15"/>
    <row r="659447" ht="15"/>
    <row r="659448" ht="15"/>
    <row r="659449" ht="15"/>
    <row r="659450" ht="15"/>
    <row r="659451" ht="15"/>
    <row r="659452" ht="15"/>
    <row r="659453" ht="15"/>
    <row r="659454" ht="15"/>
    <row r="659455" ht="15"/>
    <row r="659456" ht="15"/>
    <row r="659457" ht="15"/>
    <row r="659458" ht="15"/>
    <row r="659459" ht="15"/>
    <row r="659460" ht="15"/>
    <row r="659461" ht="15"/>
    <row r="659462" ht="15"/>
    <row r="659463" ht="15"/>
    <row r="659464" ht="15"/>
    <row r="659465" ht="15"/>
    <row r="659466" ht="15"/>
    <row r="659467" ht="15"/>
    <row r="659468" ht="15"/>
    <row r="659469" ht="15"/>
    <row r="659470" ht="15"/>
    <row r="659471" ht="15"/>
    <row r="659472" ht="15"/>
    <row r="659473" ht="15"/>
    <row r="659474" ht="15"/>
    <row r="659475" ht="15"/>
    <row r="659476" ht="15"/>
    <row r="659477" ht="15"/>
    <row r="659478" ht="15"/>
    <row r="659479" ht="15"/>
    <row r="659480" ht="15"/>
    <row r="659481" ht="15"/>
    <row r="659482" ht="15"/>
    <row r="659483" ht="15"/>
    <row r="659484" ht="15"/>
    <row r="659485" ht="15"/>
    <row r="659486" ht="15"/>
    <row r="659487" ht="15"/>
    <row r="659488" ht="15"/>
    <row r="659489" ht="15"/>
    <row r="659490" ht="15"/>
    <row r="659491" ht="15"/>
    <row r="659492" ht="15"/>
    <row r="659493" ht="15"/>
    <row r="659494" ht="15"/>
    <row r="659495" ht="15"/>
    <row r="659496" ht="15"/>
    <row r="659497" ht="15"/>
    <row r="659498" ht="15"/>
    <row r="659499" ht="15"/>
    <row r="659500" ht="15"/>
    <row r="659501" ht="15"/>
    <row r="659502" ht="15"/>
    <row r="659503" ht="15"/>
    <row r="659504" ht="15"/>
    <row r="659505" ht="15"/>
    <row r="659506" ht="15"/>
    <row r="659507" ht="15"/>
    <row r="659508" ht="15"/>
    <row r="659509" ht="15"/>
    <row r="659510" ht="15"/>
    <row r="659511" ht="15"/>
    <row r="659512" ht="15"/>
    <row r="659513" ht="15"/>
    <row r="659514" ht="15"/>
    <row r="659515" ht="15"/>
    <row r="659516" ht="15"/>
    <row r="659517" ht="15"/>
    <row r="659518" ht="15"/>
    <row r="659519" ht="15"/>
    <row r="659520" ht="15"/>
    <row r="659521" ht="15"/>
    <row r="659522" ht="15"/>
    <row r="659523" ht="15"/>
    <row r="659524" ht="15"/>
    <row r="659525" ht="15"/>
    <row r="659526" ht="15"/>
    <row r="659527" ht="15"/>
    <row r="659528" ht="15"/>
    <row r="659529" ht="15"/>
    <row r="659530" ht="15"/>
    <row r="659531" ht="15"/>
    <row r="659532" ht="15"/>
    <row r="659533" ht="15"/>
    <row r="659534" ht="15"/>
    <row r="659535" ht="15"/>
    <row r="659536" ht="15"/>
    <row r="659537" ht="15"/>
    <row r="659538" ht="15"/>
    <row r="659539" ht="15"/>
    <row r="659540" ht="15"/>
    <row r="659541" ht="15"/>
    <row r="659542" ht="15"/>
    <row r="659543" ht="15"/>
    <row r="659544" ht="15"/>
    <row r="659545" ht="15"/>
    <row r="659546" ht="15"/>
    <row r="659547" ht="15"/>
    <row r="659548" ht="15"/>
    <row r="659549" ht="15"/>
    <row r="659550" ht="15"/>
    <row r="659551" ht="15"/>
    <row r="659552" ht="15"/>
    <row r="659553" ht="15"/>
    <row r="659554" ht="15"/>
    <row r="659555" ht="15"/>
    <row r="659556" ht="15"/>
    <row r="659557" ht="15"/>
    <row r="659558" ht="15"/>
    <row r="659559" ht="15"/>
    <row r="659560" ht="15"/>
    <row r="659561" ht="15"/>
    <row r="659562" ht="15"/>
    <row r="659563" ht="15"/>
    <row r="659564" ht="15"/>
    <row r="659565" ht="15"/>
    <row r="659566" ht="15"/>
    <row r="659567" ht="15"/>
    <row r="659568" ht="15"/>
    <row r="659569" ht="15"/>
    <row r="659570" ht="15"/>
    <row r="659571" ht="15"/>
    <row r="659572" ht="15"/>
    <row r="659573" ht="15"/>
    <row r="659574" ht="15"/>
    <row r="659575" ht="15"/>
    <row r="659576" ht="15"/>
    <row r="659577" ht="15"/>
    <row r="659578" ht="15"/>
    <row r="659579" ht="15"/>
    <row r="659580" ht="15"/>
    <row r="659581" ht="15"/>
    <row r="659582" ht="15"/>
    <row r="659583" ht="15"/>
    <row r="659584" ht="15"/>
    <row r="659585" ht="15"/>
    <row r="659586" ht="15"/>
    <row r="659587" ht="15"/>
    <row r="659588" ht="15"/>
    <row r="659589" ht="15"/>
    <row r="659590" ht="15"/>
    <row r="659591" ht="15"/>
    <row r="659592" ht="15"/>
    <row r="659593" ht="15"/>
    <row r="659594" ht="15"/>
    <row r="659595" ht="15"/>
    <row r="659596" ht="15"/>
    <row r="659597" ht="15"/>
    <row r="659598" ht="15"/>
    <row r="659599" ht="15"/>
    <row r="659600" ht="15"/>
    <row r="659601" ht="15"/>
    <row r="659602" ht="15"/>
    <row r="659603" ht="15"/>
    <row r="659604" ht="15"/>
    <row r="659605" ht="15"/>
    <row r="659606" ht="15"/>
    <row r="659607" ht="15"/>
    <row r="659608" ht="15"/>
    <row r="659609" ht="15"/>
    <row r="659610" ht="15"/>
    <row r="659611" ht="15"/>
    <row r="659612" ht="15"/>
    <row r="659613" ht="15"/>
    <row r="659614" ht="15"/>
    <row r="659615" ht="15"/>
    <row r="659616" ht="15"/>
    <row r="659617" ht="15"/>
    <row r="659618" ht="15"/>
    <row r="659619" ht="15"/>
    <row r="659620" ht="15"/>
    <row r="659621" ht="15"/>
    <row r="659622" ht="15"/>
    <row r="659623" ht="15"/>
    <row r="659624" ht="15"/>
    <row r="659625" ht="15"/>
    <row r="659626" ht="15"/>
    <row r="659627" ht="15"/>
    <row r="659628" ht="15"/>
    <row r="659629" ht="15"/>
    <row r="659630" ht="15"/>
    <row r="659631" ht="15"/>
    <row r="659632" ht="15"/>
    <row r="659633" ht="15"/>
    <row r="659634" ht="15"/>
    <row r="659635" ht="15"/>
    <row r="659636" ht="15"/>
    <row r="659637" ht="15"/>
    <row r="659638" ht="15"/>
    <row r="659639" ht="15"/>
    <row r="659640" ht="15"/>
    <row r="659641" ht="15"/>
    <row r="659642" ht="15"/>
    <row r="659643" ht="15"/>
    <row r="659644" ht="15"/>
    <row r="659645" ht="15"/>
    <row r="659646" ht="15"/>
    <row r="659647" ht="15"/>
    <row r="659648" ht="15"/>
    <row r="659649" ht="15"/>
    <row r="659650" ht="15"/>
    <row r="659651" ht="15"/>
    <row r="659652" ht="15"/>
    <row r="659653" ht="15"/>
    <row r="659654" ht="15"/>
    <row r="659655" ht="15"/>
    <row r="659656" ht="15"/>
    <row r="659657" ht="15"/>
    <row r="659658" ht="15"/>
    <row r="659659" ht="15"/>
    <row r="659660" ht="15"/>
    <row r="659661" ht="15"/>
    <row r="659662" ht="15"/>
    <row r="659663" ht="15"/>
    <row r="659664" ht="15"/>
    <row r="659665" ht="15"/>
    <row r="659666" ht="15"/>
    <row r="659667" ht="15"/>
    <row r="659668" ht="15"/>
    <row r="659669" ht="15"/>
    <row r="659670" ht="15"/>
    <row r="659671" ht="15"/>
    <row r="659672" ht="15"/>
    <row r="659673" ht="15"/>
    <row r="659674" ht="15"/>
    <row r="659675" ht="15"/>
    <row r="659676" ht="15"/>
    <row r="659677" ht="15"/>
    <row r="659678" ht="15"/>
    <row r="659679" ht="15"/>
    <row r="659680" ht="15"/>
    <row r="659681" ht="15"/>
    <row r="659682" ht="15"/>
    <row r="659683" ht="15"/>
    <row r="659684" ht="15"/>
    <row r="659685" ht="15"/>
    <row r="659686" ht="15"/>
    <row r="659687" ht="15"/>
    <row r="659688" ht="15"/>
    <row r="659689" ht="15"/>
    <row r="659690" ht="15"/>
    <row r="659691" ht="15"/>
    <row r="659692" ht="15"/>
    <row r="659693" ht="15"/>
    <row r="659694" ht="15"/>
    <row r="659695" ht="15"/>
    <row r="659696" ht="15"/>
    <row r="659697" ht="15"/>
    <row r="659698" ht="15"/>
    <row r="659699" ht="15"/>
    <row r="659700" ht="15"/>
    <row r="659701" ht="15"/>
    <row r="659702" ht="15"/>
    <row r="659703" ht="15"/>
    <row r="659704" ht="15"/>
    <row r="659705" ht="15"/>
    <row r="659706" ht="15"/>
    <row r="659707" ht="15"/>
    <row r="659708" ht="15"/>
    <row r="659709" ht="15"/>
    <row r="659710" ht="15"/>
    <row r="659711" ht="15"/>
    <row r="659712" ht="15"/>
    <row r="659713" ht="15"/>
    <row r="659714" ht="15"/>
    <row r="659715" ht="15"/>
    <row r="659716" ht="15"/>
    <row r="659717" ht="15"/>
    <row r="659718" ht="15"/>
    <row r="659719" ht="15"/>
    <row r="659720" ht="15"/>
    <row r="659721" ht="15"/>
    <row r="659722" ht="15"/>
    <row r="659723" ht="15"/>
    <row r="659724" ht="15"/>
    <row r="659725" ht="15"/>
    <row r="659726" ht="15"/>
    <row r="659727" ht="15"/>
    <row r="659728" ht="15"/>
    <row r="659729" ht="15"/>
    <row r="659730" ht="15"/>
    <row r="659731" ht="15"/>
    <row r="659732" ht="15"/>
    <row r="659733" ht="15"/>
    <row r="659734" ht="15"/>
    <row r="659735" ht="15"/>
    <row r="659736" ht="15"/>
    <row r="659737" ht="15"/>
    <row r="659738" ht="15"/>
    <row r="659739" ht="15"/>
    <row r="659740" ht="15"/>
    <row r="659741" ht="15"/>
    <row r="659742" ht="15"/>
    <row r="659743" ht="15"/>
    <row r="659744" ht="15"/>
    <row r="659745" ht="15"/>
    <row r="659746" ht="15"/>
    <row r="659747" ht="15"/>
    <row r="659748" ht="15"/>
    <row r="659749" ht="15"/>
    <row r="659750" ht="15"/>
    <row r="659751" ht="15"/>
    <row r="659752" ht="15"/>
    <row r="659753" ht="15"/>
    <row r="659754" ht="15"/>
    <row r="659755" ht="15"/>
    <row r="659756" ht="15"/>
    <row r="659757" ht="15"/>
    <row r="659758" ht="15"/>
    <row r="659759" ht="15"/>
    <row r="659760" ht="15"/>
    <row r="659761" ht="15"/>
    <row r="659762" ht="15"/>
    <row r="659763" ht="15"/>
    <row r="659764" ht="15"/>
    <row r="659765" ht="15"/>
    <row r="659766" ht="15"/>
    <row r="659767" ht="15"/>
    <row r="659768" ht="15"/>
    <row r="659769" ht="15"/>
    <row r="659770" ht="15"/>
    <row r="659771" ht="15"/>
    <row r="659772" ht="15"/>
    <row r="659773" ht="15"/>
    <row r="659774" ht="15"/>
    <row r="659775" ht="15"/>
    <row r="659776" ht="15"/>
    <row r="659777" ht="15"/>
    <row r="659778" ht="15"/>
    <row r="659779" ht="15"/>
    <row r="659780" ht="15"/>
    <row r="659781" ht="15"/>
    <row r="659782" ht="15"/>
    <row r="659783" ht="15"/>
    <row r="659784" ht="15"/>
    <row r="659785" ht="15"/>
    <row r="659786" ht="15"/>
    <row r="659787" ht="15"/>
    <row r="659788" ht="15"/>
    <row r="659789" ht="15"/>
    <row r="659790" ht="15"/>
    <row r="659791" ht="15"/>
    <row r="659792" ht="15"/>
    <row r="659793" ht="15"/>
    <row r="659794" ht="15"/>
    <row r="659795" ht="15"/>
    <row r="659796" ht="15"/>
    <row r="659797" ht="15"/>
    <row r="659798" ht="15"/>
    <row r="659799" ht="15"/>
    <row r="659800" ht="15"/>
    <row r="659801" ht="15"/>
    <row r="659802" ht="15"/>
    <row r="659803" ht="15"/>
    <row r="659804" ht="15"/>
    <row r="659805" ht="15"/>
    <row r="659806" ht="15"/>
    <row r="659807" ht="15"/>
    <row r="659808" ht="15"/>
    <row r="659809" ht="15"/>
    <row r="659810" ht="15"/>
    <row r="659811" ht="15"/>
    <row r="659812" ht="15"/>
    <row r="659813" ht="15"/>
    <row r="659814" ht="15"/>
    <row r="659815" ht="15"/>
    <row r="659816" ht="15"/>
    <row r="659817" ht="15"/>
    <row r="659818" ht="15"/>
    <row r="659819" ht="15"/>
    <row r="659820" ht="15"/>
    <row r="659821" ht="15"/>
    <row r="659822" ht="15"/>
    <row r="659823" ht="15"/>
    <row r="659824" ht="15"/>
    <row r="659825" ht="15"/>
    <row r="659826" ht="15"/>
    <row r="659827" ht="15"/>
    <row r="659828" ht="15"/>
    <row r="659829" ht="15"/>
    <row r="659830" ht="15"/>
    <row r="659831" ht="15"/>
    <row r="659832" ht="15"/>
    <row r="659833" ht="15"/>
    <row r="659834" ht="15"/>
    <row r="659835" ht="15"/>
    <row r="659836" ht="15"/>
    <row r="659837" ht="15"/>
    <row r="659838" ht="15"/>
    <row r="659839" ht="15"/>
    <row r="659840" ht="15"/>
    <row r="659841" ht="15"/>
    <row r="659842" ht="15"/>
    <row r="659843" ht="15"/>
    <row r="659844" ht="15"/>
    <row r="659845" ht="15"/>
    <row r="659846" ht="15"/>
    <row r="659847" ht="15"/>
    <row r="659848" ht="15"/>
    <row r="659849" ht="15"/>
    <row r="659850" ht="15"/>
    <row r="659851" ht="15"/>
    <row r="659852" ht="15"/>
    <row r="659853" ht="15"/>
    <row r="659854" ht="15"/>
    <row r="659855" ht="15"/>
    <row r="659856" ht="15"/>
    <row r="659857" ht="15"/>
    <row r="659858" ht="15"/>
    <row r="659859" ht="15"/>
    <row r="659860" ht="15"/>
    <row r="659861" ht="15"/>
    <row r="659862" ht="15"/>
    <row r="659863" ht="15"/>
    <row r="659864" ht="15"/>
    <row r="659865" ht="15"/>
    <row r="659866" ht="15"/>
    <row r="659867" ht="15"/>
    <row r="659868" ht="15"/>
    <row r="659869" ht="15"/>
    <row r="659870" ht="15"/>
    <row r="659871" ht="15"/>
    <row r="659872" ht="15"/>
    <row r="659873" ht="15"/>
    <row r="659874" ht="15"/>
    <row r="659875" ht="15"/>
    <row r="659876" ht="15"/>
    <row r="659877" ht="15"/>
    <row r="659878" ht="15"/>
    <row r="659879" ht="15"/>
    <row r="659880" ht="15"/>
    <row r="659881" ht="15"/>
    <row r="659882" ht="15"/>
    <row r="659883" ht="15"/>
    <row r="659884" ht="15"/>
    <row r="659885" ht="15"/>
    <row r="659886" ht="15"/>
    <row r="659887" ht="15"/>
    <row r="659888" ht="15"/>
    <row r="659889" ht="15"/>
    <row r="659890" ht="15"/>
    <row r="659891" ht="15"/>
    <row r="659892" ht="15"/>
    <row r="659893" ht="15"/>
    <row r="659894" ht="15"/>
    <row r="659895" ht="15"/>
    <row r="659896" ht="15"/>
    <row r="659897" ht="15"/>
    <row r="659898" ht="15"/>
    <row r="659899" ht="15"/>
    <row r="659900" ht="15"/>
    <row r="659901" ht="15"/>
    <row r="659902" ht="15"/>
    <row r="659903" ht="15"/>
    <row r="659904" ht="15"/>
    <row r="659905" ht="15"/>
    <row r="659906" ht="15"/>
    <row r="659907" ht="15"/>
    <row r="659908" ht="15"/>
    <row r="659909" ht="15"/>
    <row r="659910" ht="15"/>
    <row r="659911" ht="15"/>
    <row r="659912" ht="15"/>
    <row r="659913" ht="15"/>
    <row r="659914" ht="15"/>
    <row r="659915" ht="15"/>
    <row r="659916" ht="15"/>
    <row r="659917" ht="15"/>
    <row r="659918" ht="15"/>
    <row r="659919" ht="15"/>
    <row r="659920" ht="15"/>
    <row r="659921" ht="15"/>
    <row r="659922" ht="15"/>
    <row r="659923" ht="15"/>
    <row r="659924" ht="15"/>
    <row r="659925" ht="15"/>
    <row r="659926" ht="15"/>
    <row r="659927" ht="15"/>
    <row r="659928" ht="15"/>
    <row r="659929" ht="15"/>
    <row r="659930" ht="15"/>
    <row r="659931" ht="15"/>
    <row r="659932" ht="15"/>
    <row r="659933" ht="15"/>
    <row r="659934" ht="15"/>
    <row r="659935" ht="15"/>
    <row r="659936" ht="15"/>
    <row r="659937" ht="15"/>
    <row r="659938" ht="15"/>
    <row r="659939" ht="15"/>
    <row r="659940" ht="15"/>
    <row r="659941" ht="15"/>
    <row r="659942" ht="15"/>
    <row r="659943" ht="15"/>
    <row r="659944" ht="15"/>
    <row r="659945" ht="15"/>
    <row r="659946" ht="15"/>
    <row r="659947" ht="15"/>
    <row r="659948" ht="15"/>
    <row r="659949" ht="15"/>
    <row r="659950" ht="15"/>
    <row r="659951" ht="15"/>
    <row r="659952" ht="15"/>
    <row r="659953" ht="15"/>
    <row r="659954" ht="15"/>
    <row r="659955" ht="15"/>
    <row r="659956" ht="15"/>
    <row r="659957" ht="15"/>
    <row r="659958" ht="15"/>
    <row r="659959" ht="15"/>
    <row r="659960" ht="15"/>
    <row r="659961" ht="15"/>
    <row r="659962" ht="15"/>
    <row r="659963" ht="15"/>
    <row r="659964" ht="15"/>
    <row r="659965" ht="15"/>
    <row r="659966" ht="15"/>
    <row r="659967" ht="15"/>
    <row r="659968" ht="15"/>
    <row r="659969" ht="15"/>
    <row r="659970" ht="15"/>
    <row r="659971" ht="15"/>
    <row r="659972" ht="15"/>
    <row r="659973" ht="15"/>
    <row r="659974" ht="15"/>
    <row r="659975" ht="15"/>
    <row r="659976" ht="15"/>
    <row r="659977" ht="15"/>
    <row r="659978" ht="15"/>
    <row r="659979" ht="15"/>
    <row r="659980" ht="15"/>
    <row r="659981" ht="15"/>
    <row r="659982" ht="15"/>
    <row r="659983" ht="15"/>
    <row r="659984" ht="15"/>
    <row r="659985" ht="15"/>
    <row r="659986" ht="15"/>
    <row r="659987" ht="15"/>
    <row r="659988" ht="15"/>
    <row r="659989" ht="15"/>
    <row r="659990" ht="15"/>
    <row r="659991" ht="15"/>
    <row r="659992" ht="15"/>
    <row r="659993" ht="15"/>
    <row r="659994" ht="15"/>
    <row r="659995" ht="15"/>
    <row r="659996" ht="15"/>
    <row r="659997" ht="15"/>
    <row r="659998" ht="15"/>
    <row r="659999" ht="15"/>
    <row r="660000" ht="15"/>
    <row r="660001" ht="15"/>
    <row r="660002" ht="15"/>
    <row r="660003" ht="15"/>
    <row r="660004" ht="15"/>
    <row r="660005" ht="15"/>
    <row r="660006" ht="15"/>
    <row r="660007" ht="15"/>
    <row r="660008" ht="15"/>
    <row r="660009" ht="15"/>
    <row r="660010" ht="15"/>
    <row r="660011" ht="15"/>
    <row r="660012" ht="15"/>
    <row r="660013" ht="15"/>
    <row r="660014" ht="15"/>
    <row r="660015" ht="15"/>
    <row r="660016" ht="15"/>
    <row r="660017" ht="15"/>
    <row r="660018" ht="15"/>
    <row r="660019" ht="15"/>
    <row r="660020" ht="15"/>
    <row r="660021" ht="15"/>
    <row r="660022" ht="15"/>
    <row r="660023" ht="15"/>
    <row r="660024" ht="15"/>
    <row r="660025" ht="15"/>
    <row r="660026" ht="15"/>
    <row r="660027" ht="15"/>
    <row r="660028" ht="15"/>
    <row r="660029" ht="15"/>
    <row r="660030" ht="15"/>
    <row r="660031" ht="15"/>
    <row r="660032" ht="15"/>
    <row r="660033" ht="15"/>
    <row r="660034" ht="15"/>
    <row r="660035" ht="15"/>
    <row r="660036" ht="15"/>
    <row r="660037" ht="15"/>
    <row r="660038" ht="15"/>
    <row r="660039" ht="15"/>
    <row r="660040" ht="15"/>
    <row r="660041" ht="15"/>
    <row r="660042" ht="15"/>
    <row r="660043" ht="15"/>
    <row r="660044" ht="15"/>
    <row r="660045" ht="15"/>
    <row r="660046" ht="15"/>
    <row r="660047" ht="15"/>
    <row r="660048" ht="15"/>
    <row r="660049" ht="15"/>
    <row r="660050" ht="15"/>
    <row r="660051" ht="15"/>
    <row r="660052" ht="15"/>
    <row r="660053" ht="15"/>
    <row r="660054" ht="15"/>
    <row r="660055" ht="15"/>
    <row r="660056" ht="15"/>
    <row r="660057" ht="15"/>
    <row r="660058" ht="15"/>
    <row r="660059" ht="15"/>
    <row r="660060" ht="15"/>
    <row r="660061" ht="15"/>
    <row r="660062" ht="15"/>
    <row r="660063" ht="15"/>
    <row r="660064" ht="15"/>
    <row r="660065" ht="15"/>
    <row r="660066" ht="15"/>
    <row r="660067" ht="15"/>
    <row r="660068" ht="15"/>
    <row r="660069" ht="15"/>
    <row r="660070" ht="15"/>
    <row r="660071" ht="15"/>
    <row r="660072" ht="15"/>
    <row r="660073" ht="15"/>
    <row r="660074" ht="15"/>
    <row r="660075" ht="15"/>
    <row r="660076" ht="15"/>
    <row r="660077" ht="15"/>
    <row r="660078" ht="15"/>
    <row r="660079" ht="15"/>
    <row r="660080" ht="15"/>
    <row r="660081" ht="15"/>
    <row r="660082" ht="15"/>
    <row r="660083" ht="15"/>
    <row r="660084" ht="15"/>
    <row r="660085" ht="15"/>
    <row r="660086" ht="15"/>
    <row r="660087" ht="15"/>
    <row r="660088" ht="15"/>
    <row r="660089" ht="15"/>
    <row r="660090" ht="15"/>
    <row r="660091" ht="15"/>
    <row r="660092" ht="15"/>
    <row r="660093" ht="15"/>
    <row r="660094" ht="15"/>
    <row r="660095" ht="15"/>
    <row r="660096" ht="15"/>
    <row r="660097" ht="15"/>
    <row r="660098" ht="15"/>
    <row r="660099" ht="15"/>
    <row r="660100" ht="15"/>
    <row r="660101" ht="15"/>
    <row r="660102" ht="15"/>
    <row r="660103" ht="15"/>
    <row r="660104" ht="15"/>
    <row r="660105" ht="15"/>
    <row r="660106" ht="15"/>
    <row r="660107" ht="15"/>
    <row r="660108" ht="15"/>
    <row r="660109" ht="15"/>
    <row r="660110" ht="15"/>
    <row r="660111" ht="15"/>
    <row r="660112" ht="15"/>
    <row r="660113" ht="15"/>
    <row r="660114" ht="15"/>
    <row r="660115" ht="15"/>
    <row r="660116" ht="15"/>
    <row r="660117" ht="15"/>
    <row r="660118" ht="15"/>
    <row r="660119" ht="15"/>
    <row r="660120" ht="15"/>
    <row r="660121" ht="15"/>
    <row r="660122" ht="15"/>
    <row r="660123" ht="15"/>
    <row r="660124" ht="15"/>
    <row r="660125" ht="15"/>
    <row r="660126" ht="15"/>
    <row r="660127" ht="15"/>
    <row r="660128" ht="15"/>
    <row r="660129" ht="15"/>
    <row r="660130" ht="15"/>
    <row r="660131" ht="15"/>
    <row r="660132" ht="15"/>
    <row r="660133" ht="15"/>
    <row r="660134" ht="15"/>
    <row r="660135" ht="15"/>
    <row r="660136" ht="15"/>
    <row r="660137" ht="15"/>
    <row r="660138" ht="15"/>
    <row r="660139" ht="15"/>
    <row r="660140" ht="15"/>
    <row r="660141" ht="15"/>
    <row r="660142" ht="15"/>
    <row r="660143" ht="15"/>
    <row r="660144" ht="15"/>
    <row r="660145" ht="15"/>
    <row r="660146" ht="15"/>
    <row r="660147" ht="15"/>
    <row r="660148" ht="15"/>
    <row r="660149" ht="15"/>
    <row r="660150" ht="15"/>
    <row r="660151" ht="15"/>
    <row r="660152" ht="15"/>
    <row r="660153" ht="15"/>
    <row r="660154" ht="15"/>
    <row r="660155" ht="15"/>
    <row r="660156" ht="15"/>
    <row r="660157" ht="15"/>
    <row r="660158" ht="15"/>
    <row r="660159" ht="15"/>
    <row r="660160" ht="15"/>
    <row r="660161" ht="15"/>
    <row r="660162" ht="15"/>
    <row r="660163" ht="15"/>
    <row r="660164" ht="15"/>
    <row r="660165" ht="15"/>
    <row r="660166" ht="15"/>
    <row r="660167" ht="15"/>
    <row r="660168" ht="15"/>
    <row r="660169" ht="15"/>
    <row r="660170" ht="15"/>
    <row r="660171" ht="15"/>
    <row r="660172" ht="15"/>
    <row r="660173" ht="15"/>
    <row r="660174" ht="15"/>
    <row r="660175" ht="15"/>
    <row r="660176" ht="15"/>
    <row r="660177" ht="15"/>
    <row r="660178" ht="15"/>
    <row r="660179" ht="15"/>
    <row r="660180" ht="15"/>
    <row r="660181" ht="15"/>
    <row r="660182" ht="15"/>
    <row r="660183" ht="15"/>
    <row r="660184" ht="15"/>
    <row r="660185" ht="15"/>
    <row r="660186" ht="15"/>
    <row r="660187" ht="15"/>
    <row r="660188" ht="15"/>
    <row r="660189" ht="15"/>
    <row r="660190" ht="15"/>
    <row r="660191" ht="15"/>
    <row r="660192" ht="15"/>
    <row r="660193" ht="15"/>
    <row r="660194" ht="15"/>
    <row r="660195" ht="15"/>
    <row r="660196" ht="15"/>
    <row r="660197" ht="15"/>
    <row r="660198" ht="15"/>
    <row r="660199" ht="15"/>
    <row r="660200" ht="15"/>
    <row r="660201" ht="15"/>
    <row r="660202" ht="15"/>
    <row r="660203" ht="15"/>
    <row r="660204" ht="15"/>
    <row r="660205" ht="15"/>
    <row r="660206" ht="15"/>
    <row r="660207" ht="15"/>
    <row r="660208" ht="15"/>
    <row r="660209" ht="15"/>
    <row r="660210" ht="15"/>
    <row r="660211" ht="15"/>
    <row r="660212" ht="15"/>
    <row r="660213" ht="15"/>
    <row r="660214" ht="15"/>
    <row r="660215" ht="15"/>
    <row r="660216" ht="15"/>
    <row r="660217" ht="15"/>
    <row r="660218" ht="15"/>
    <row r="660219" ht="15"/>
    <row r="660220" ht="15"/>
    <row r="660221" ht="15"/>
    <row r="660222" ht="15"/>
    <row r="660223" ht="15"/>
    <row r="660224" ht="15"/>
    <row r="660225" ht="15"/>
    <row r="660226" ht="15"/>
    <row r="660227" ht="15"/>
    <row r="660228" ht="15"/>
    <row r="660229" ht="15"/>
    <row r="660230" ht="15"/>
    <row r="660231" ht="15"/>
    <row r="660232" ht="15"/>
    <row r="660233" ht="15"/>
    <row r="660234" ht="15"/>
    <row r="660235" ht="15"/>
    <row r="660236" ht="15"/>
    <row r="660237" ht="15"/>
    <row r="660238" ht="15"/>
    <row r="660239" ht="15"/>
    <row r="660240" ht="15"/>
    <row r="660241" ht="15"/>
    <row r="660242" ht="15"/>
    <row r="660243" ht="15"/>
    <row r="660244" ht="15"/>
    <row r="660245" ht="15"/>
    <row r="660246" ht="15"/>
    <row r="660247" ht="15"/>
    <row r="660248" ht="15"/>
    <row r="660249" ht="15"/>
    <row r="660250" ht="15"/>
    <row r="660251" ht="15"/>
    <row r="660252" ht="15"/>
    <row r="660253" ht="15"/>
    <row r="660254" ht="15"/>
    <row r="660255" ht="15"/>
    <row r="660256" ht="15"/>
    <row r="660257" ht="15"/>
    <row r="660258" ht="15"/>
    <row r="660259" ht="15"/>
    <row r="660260" ht="15"/>
    <row r="660261" ht="15"/>
    <row r="660262" ht="15"/>
    <row r="660263" ht="15"/>
    <row r="660264" ht="15"/>
    <row r="660265" ht="15"/>
    <row r="660266" ht="15"/>
    <row r="660267" ht="15"/>
    <row r="660268" ht="15"/>
    <row r="660269" ht="15"/>
    <row r="660270" ht="15"/>
    <row r="660271" ht="15"/>
    <row r="660272" ht="15"/>
    <row r="660273" ht="15"/>
    <row r="660274" ht="15"/>
    <row r="660275" ht="15"/>
    <row r="660276" ht="15"/>
    <row r="660277" ht="15"/>
    <row r="660278" ht="15"/>
    <row r="660279" ht="15"/>
    <row r="660280" ht="15"/>
    <row r="660281" ht="15"/>
    <row r="660282" ht="15"/>
    <row r="660283" ht="15"/>
    <row r="660284" ht="15"/>
    <row r="660285" ht="15"/>
    <row r="660286" ht="15"/>
    <row r="660287" ht="15"/>
    <row r="660288" ht="15"/>
    <row r="660289" ht="15"/>
    <row r="660290" ht="15"/>
    <row r="660291" ht="15"/>
    <row r="660292" ht="15"/>
    <row r="660293" ht="15"/>
    <row r="660294" ht="15"/>
    <row r="660295" ht="15"/>
    <row r="660296" ht="15"/>
    <row r="660297" ht="15"/>
    <row r="660298" ht="15"/>
    <row r="660299" ht="15"/>
    <row r="660300" ht="15"/>
    <row r="660301" ht="15"/>
    <row r="660302" ht="15"/>
    <row r="660303" ht="15"/>
    <row r="660304" ht="15"/>
    <row r="660305" ht="15"/>
    <row r="660306" ht="15"/>
    <row r="660307" ht="15"/>
    <row r="660308" ht="15"/>
    <row r="660309" ht="15"/>
    <row r="660310" ht="15"/>
    <row r="660311" ht="15"/>
    <row r="660312" ht="15"/>
    <row r="660313" ht="15"/>
    <row r="660314" ht="15"/>
    <row r="660315" ht="15"/>
    <row r="660316" ht="15"/>
    <row r="660317" ht="15"/>
    <row r="660318" ht="15"/>
    <row r="660319" ht="15"/>
    <row r="660320" ht="15"/>
    <row r="660321" ht="15"/>
    <row r="660322" ht="15"/>
    <row r="660323" ht="15"/>
    <row r="660324" ht="15"/>
    <row r="660325" ht="15"/>
    <row r="660326" ht="15"/>
    <row r="660327" ht="15"/>
    <row r="660328" ht="15"/>
    <row r="660329" ht="15"/>
    <row r="660330" ht="15"/>
    <row r="660331" ht="15"/>
    <row r="660332" ht="15"/>
    <row r="660333" ht="15"/>
    <row r="660334" ht="15"/>
    <row r="660335" ht="15"/>
    <row r="660336" ht="15"/>
    <row r="660337" ht="15"/>
    <row r="660338" ht="15"/>
    <row r="660339" ht="15"/>
    <row r="660340" ht="15"/>
    <row r="660341" ht="15"/>
    <row r="660342" ht="15"/>
    <row r="660343" ht="15"/>
    <row r="660344" ht="15"/>
    <row r="660345" ht="15"/>
    <row r="660346" ht="15"/>
    <row r="660347" ht="15"/>
    <row r="660348" ht="15"/>
    <row r="660349" ht="15"/>
    <row r="660350" ht="15"/>
    <row r="660351" ht="15"/>
    <row r="660352" ht="15"/>
    <row r="660353" ht="15"/>
    <row r="660354" ht="15"/>
    <row r="660355" ht="15"/>
    <row r="660356" ht="15"/>
    <row r="660357" ht="15"/>
    <row r="660358" ht="15"/>
    <row r="660359" ht="15"/>
    <row r="660360" ht="15"/>
    <row r="660361" ht="15"/>
    <row r="660362" ht="15"/>
    <row r="660363" ht="15"/>
    <row r="660364" ht="15"/>
    <row r="660365" ht="15"/>
    <row r="660366" ht="15"/>
    <row r="660367" ht="15"/>
    <row r="660368" ht="15"/>
    <row r="660369" ht="15"/>
    <row r="660370" ht="15"/>
    <row r="660371" ht="15"/>
    <row r="660372" ht="15"/>
    <row r="660373" ht="15"/>
    <row r="660374" ht="15"/>
    <row r="660375" ht="15"/>
    <row r="660376" ht="15"/>
    <row r="660377" ht="15"/>
    <row r="660378" ht="15"/>
    <row r="660379" ht="15"/>
    <row r="660380" ht="15"/>
    <row r="660381" ht="15"/>
    <row r="660382" ht="15"/>
    <row r="660383" ht="15"/>
    <row r="660384" ht="15"/>
    <row r="660385" ht="15"/>
    <row r="660386" ht="15"/>
    <row r="660387" ht="15"/>
    <row r="660388" ht="15"/>
    <row r="660389" ht="15"/>
    <row r="660390" ht="15"/>
    <row r="660391" ht="15"/>
    <row r="660392" ht="15"/>
    <row r="660393" ht="15"/>
    <row r="660394" ht="15"/>
    <row r="660395" ht="15"/>
    <row r="660396" ht="15"/>
    <row r="660397" ht="15"/>
    <row r="660398" ht="15"/>
    <row r="660399" ht="15"/>
    <row r="660400" ht="15"/>
    <row r="660401" ht="15"/>
    <row r="660402" ht="15"/>
    <row r="660403" ht="15"/>
    <row r="660404" ht="15"/>
    <row r="660405" ht="15"/>
    <row r="660406" ht="15"/>
    <row r="660407" ht="15"/>
    <row r="660408" ht="15"/>
    <row r="660409" ht="15"/>
    <row r="660410" ht="15"/>
    <row r="660411" ht="15"/>
    <row r="660412" ht="15"/>
    <row r="660413" ht="15"/>
    <row r="660414" ht="15"/>
    <row r="660415" ht="15"/>
    <row r="660416" ht="15"/>
    <row r="660417" ht="15"/>
    <row r="660418" ht="15"/>
    <row r="660419" ht="15"/>
    <row r="660420" ht="15"/>
    <row r="660421" ht="15"/>
    <row r="660422" ht="15"/>
    <row r="660423" ht="15"/>
    <row r="660424" ht="15"/>
    <row r="660425" ht="15"/>
    <row r="660426" ht="15"/>
    <row r="660427" ht="15"/>
    <row r="660428" ht="15"/>
    <row r="660429" ht="15"/>
    <row r="660430" ht="15"/>
    <row r="660431" ht="15"/>
    <row r="660432" ht="15"/>
    <row r="660433" ht="15"/>
    <row r="660434" ht="15"/>
    <row r="660435" ht="15"/>
    <row r="660436" ht="15"/>
    <row r="660437" ht="15"/>
    <row r="660438" ht="15"/>
    <row r="660439" ht="15"/>
    <row r="660440" ht="15"/>
    <row r="660441" ht="15"/>
    <row r="660442" ht="15"/>
    <row r="660443" ht="15"/>
    <row r="660444" ht="15"/>
    <row r="660445" ht="15"/>
    <row r="660446" ht="15"/>
    <row r="660447" ht="15"/>
    <row r="660448" ht="15"/>
    <row r="660449" ht="15"/>
    <row r="660450" ht="15"/>
    <row r="660451" ht="15"/>
    <row r="660452" ht="15"/>
    <row r="660453" ht="15"/>
    <row r="660454" ht="15"/>
    <row r="660455" ht="15"/>
    <row r="660456" ht="15"/>
    <row r="660457" ht="15"/>
    <row r="660458" ht="15"/>
    <row r="660459" ht="15"/>
    <row r="660460" ht="15"/>
    <row r="660461" ht="15"/>
    <row r="660462" ht="15"/>
    <row r="660463" ht="15"/>
    <row r="660464" ht="15"/>
    <row r="660465" ht="15"/>
    <row r="660466" ht="15"/>
    <row r="660467" ht="15"/>
    <row r="660468" ht="15"/>
    <row r="660469" ht="15"/>
    <row r="660470" ht="15"/>
    <row r="660471" ht="15"/>
    <row r="660472" ht="15"/>
    <row r="660473" ht="15"/>
    <row r="660474" ht="15"/>
    <row r="660475" ht="15"/>
    <row r="660476" ht="15"/>
    <row r="660477" ht="15"/>
    <row r="660478" ht="15"/>
    <row r="660479" ht="15"/>
    <row r="660480" ht="15"/>
    <row r="660481" ht="15"/>
    <row r="660482" ht="15"/>
    <row r="660483" ht="15"/>
    <row r="660484" ht="15"/>
    <row r="660485" ht="15"/>
    <row r="660486" ht="15"/>
    <row r="660487" ht="15"/>
    <row r="660488" ht="15"/>
    <row r="660489" ht="15"/>
    <row r="660490" ht="15"/>
    <row r="660491" ht="15"/>
    <row r="660492" ht="15"/>
    <row r="660493" ht="15"/>
    <row r="660494" ht="15"/>
    <row r="660495" ht="15"/>
    <row r="660496" ht="15"/>
    <row r="660497" ht="15"/>
    <row r="660498" ht="15"/>
    <row r="660499" ht="15"/>
    <row r="660500" ht="15"/>
    <row r="660501" ht="15"/>
    <row r="660502" ht="15"/>
    <row r="660503" ht="15"/>
    <row r="660504" ht="15"/>
    <row r="660505" ht="15"/>
    <row r="660506" ht="15"/>
    <row r="660507" ht="15"/>
    <row r="660508" ht="15"/>
    <row r="660509" ht="15"/>
    <row r="660510" ht="15"/>
    <row r="660511" ht="15"/>
    <row r="660512" ht="15"/>
    <row r="660513" ht="15"/>
    <row r="660514" ht="15"/>
    <row r="660515" ht="15"/>
    <row r="660516" ht="15"/>
    <row r="660517" ht="15"/>
    <row r="660518" ht="15"/>
    <row r="660519" ht="15"/>
    <row r="660520" ht="15"/>
    <row r="660521" ht="15"/>
    <row r="660522" ht="15"/>
    <row r="660523" ht="15"/>
    <row r="660524" ht="15"/>
    <row r="660525" ht="15"/>
    <row r="660526" ht="15"/>
    <row r="660527" ht="15"/>
    <row r="660528" ht="15"/>
    <row r="660529" ht="15"/>
    <row r="660530" ht="15"/>
    <row r="660531" ht="15"/>
    <row r="660532" ht="15"/>
    <row r="660533" ht="15"/>
    <row r="660534" ht="15"/>
    <row r="660535" ht="15"/>
    <row r="660536" ht="15"/>
    <row r="660537" ht="15"/>
    <row r="660538" ht="15"/>
    <row r="660539" ht="15"/>
    <row r="660540" ht="15"/>
    <row r="660541" ht="15"/>
    <row r="660542" ht="15"/>
    <row r="660543" ht="15"/>
    <row r="660544" ht="15"/>
    <row r="660545" ht="15"/>
    <row r="660546" ht="15"/>
    <row r="660547" ht="15"/>
    <row r="660548" ht="15"/>
    <row r="660549" ht="15"/>
    <row r="660550" ht="15"/>
    <row r="660551" ht="15"/>
    <row r="660552" ht="15"/>
    <row r="660553" ht="15"/>
    <row r="660554" ht="15"/>
    <row r="660555" ht="15"/>
    <row r="660556" ht="15"/>
    <row r="660557" ht="15"/>
    <row r="660558" ht="15"/>
    <row r="660559" ht="15"/>
    <row r="660560" ht="15"/>
    <row r="660561" ht="15"/>
    <row r="660562" ht="15"/>
    <row r="660563" ht="15"/>
    <row r="660564" ht="15"/>
    <row r="660565" ht="15"/>
    <row r="660566" ht="15"/>
    <row r="660567" ht="15"/>
    <row r="660568" ht="15"/>
    <row r="660569" ht="15"/>
    <row r="660570" ht="15"/>
    <row r="660571" ht="15"/>
    <row r="660572" ht="15"/>
    <row r="660573" ht="15"/>
    <row r="660574" ht="15"/>
    <row r="660575" ht="15"/>
    <row r="660576" ht="15"/>
    <row r="660577" ht="15"/>
    <row r="660578" ht="15"/>
    <row r="660579" ht="15"/>
    <row r="660580" ht="15"/>
    <row r="660581" ht="15"/>
    <row r="660582" ht="15"/>
    <row r="660583" ht="15"/>
    <row r="660584" ht="15"/>
    <row r="660585" ht="15"/>
    <row r="660586" ht="15"/>
    <row r="660587" ht="15"/>
    <row r="660588" ht="15"/>
    <row r="660589" ht="15"/>
    <row r="660590" ht="15"/>
    <row r="660591" ht="15"/>
    <row r="660592" ht="15"/>
    <row r="660593" ht="15"/>
    <row r="660594" ht="15"/>
    <row r="660595" ht="15"/>
    <row r="660596" ht="15"/>
    <row r="660597" ht="15"/>
    <row r="660598" ht="15"/>
    <row r="660599" ht="15"/>
    <row r="660600" ht="15"/>
    <row r="660601" ht="15"/>
    <row r="660602" ht="15"/>
    <row r="660603" ht="15"/>
    <row r="660604" ht="15"/>
    <row r="660605" ht="15"/>
    <row r="660606" ht="15"/>
    <row r="660607" ht="15"/>
    <row r="660608" ht="15"/>
    <row r="660609" ht="15"/>
    <row r="660610" ht="15"/>
    <row r="660611" ht="15"/>
    <row r="660612" ht="15"/>
    <row r="660613" ht="15"/>
    <row r="660614" ht="15"/>
    <row r="660615" ht="15"/>
    <row r="660616" ht="15"/>
    <row r="660617" ht="15"/>
    <row r="660618" ht="15"/>
    <row r="660619" ht="15"/>
    <row r="660620" ht="15"/>
    <row r="660621" ht="15"/>
    <row r="660622" ht="15"/>
    <row r="660623" ht="15"/>
    <row r="660624" ht="15"/>
    <row r="660625" ht="15"/>
    <row r="660626" ht="15"/>
    <row r="660627" ht="15"/>
    <row r="660628" ht="15"/>
    <row r="660629" ht="15"/>
    <row r="660630" ht="15"/>
    <row r="660631" ht="15"/>
    <row r="660632" ht="15"/>
    <row r="660633" ht="15"/>
    <row r="660634" ht="15"/>
    <row r="660635" ht="15"/>
    <row r="660636" ht="15"/>
    <row r="660637" ht="15"/>
    <row r="660638" ht="15"/>
    <row r="660639" ht="15"/>
    <row r="660640" ht="15"/>
    <row r="660641" ht="15"/>
    <row r="660642" ht="15"/>
    <row r="660643" ht="15"/>
    <row r="660644" ht="15"/>
    <row r="660645" ht="15"/>
    <row r="660646" ht="15"/>
    <row r="660647" ht="15"/>
    <row r="660648" ht="15"/>
    <row r="660649" ht="15"/>
    <row r="660650" ht="15"/>
    <row r="660651" ht="15"/>
    <row r="660652" ht="15"/>
    <row r="660653" ht="15"/>
    <row r="660654" ht="15"/>
    <row r="660655" ht="15"/>
    <row r="660656" ht="15"/>
    <row r="660657" ht="15"/>
    <row r="660658" ht="15"/>
    <row r="660659" ht="15"/>
    <row r="660660" ht="15"/>
    <row r="660661" ht="15"/>
    <row r="660662" ht="15"/>
    <row r="660663" ht="15"/>
    <row r="660664" ht="15"/>
    <row r="660665" ht="15"/>
    <row r="660666" ht="15"/>
    <row r="660667" ht="15"/>
    <row r="660668" ht="15"/>
    <row r="660669" ht="15"/>
    <row r="660670" ht="15"/>
    <row r="660671" ht="15"/>
    <row r="660672" ht="15"/>
    <row r="660673" ht="15"/>
    <row r="660674" ht="15"/>
    <row r="660675" ht="15"/>
    <row r="660676" ht="15"/>
    <row r="660677" ht="15"/>
    <row r="660678" ht="15"/>
    <row r="660679" ht="15"/>
    <row r="660680" ht="15"/>
    <row r="660681" ht="15"/>
    <row r="660682" ht="15"/>
    <row r="660683" ht="15"/>
    <row r="660684" ht="15"/>
    <row r="660685" ht="15"/>
    <row r="660686" ht="15"/>
    <row r="660687" ht="15"/>
    <row r="660688" ht="15"/>
    <row r="660689" ht="15"/>
    <row r="660690" ht="15"/>
    <row r="660691" ht="15"/>
    <row r="660692" ht="15"/>
    <row r="660693" ht="15"/>
    <row r="660694" ht="15"/>
    <row r="660695" ht="15"/>
    <row r="660696" ht="15"/>
    <row r="660697" ht="15"/>
    <row r="660698" ht="15"/>
    <row r="660699" ht="15"/>
    <row r="660700" ht="15"/>
    <row r="660701" ht="15"/>
    <row r="660702" ht="15"/>
    <row r="660703" ht="15"/>
    <row r="660704" ht="15"/>
    <row r="660705" ht="15"/>
    <row r="660706" ht="15"/>
    <row r="660707" ht="15"/>
    <row r="660708" ht="15"/>
    <row r="660709" ht="15"/>
    <row r="660710" ht="15"/>
    <row r="660711" ht="15"/>
    <row r="660712" ht="15"/>
    <row r="660713" ht="15"/>
    <row r="660714" ht="15"/>
    <row r="660715" ht="15"/>
    <row r="660716" ht="15"/>
    <row r="660717" ht="15"/>
    <row r="660718" ht="15"/>
    <row r="660719" ht="15"/>
    <row r="660720" ht="15"/>
    <row r="660721" ht="15"/>
    <row r="660722" ht="15"/>
    <row r="660723" ht="15"/>
    <row r="660724" ht="15"/>
    <row r="660725" ht="15"/>
    <row r="660726" ht="15"/>
    <row r="660727" ht="15"/>
    <row r="660728" ht="15"/>
    <row r="660729" ht="15"/>
    <row r="660730" ht="15"/>
    <row r="660731" ht="15"/>
    <row r="660732" ht="15"/>
    <row r="660733" ht="15"/>
    <row r="660734" ht="15"/>
    <row r="660735" ht="15"/>
    <row r="660736" ht="15"/>
    <row r="660737" ht="15"/>
    <row r="660738" ht="15"/>
    <row r="660739" ht="15"/>
    <row r="660740" ht="15"/>
    <row r="660741" ht="15"/>
    <row r="660742" ht="15"/>
    <row r="660743" ht="15"/>
    <row r="660744" ht="15"/>
    <row r="660745" ht="15"/>
    <row r="660746" ht="15"/>
    <row r="660747" ht="15"/>
    <row r="660748" ht="15"/>
    <row r="660749" ht="15"/>
    <row r="660750" ht="15"/>
    <row r="660751" ht="15"/>
    <row r="660752" ht="15"/>
    <row r="660753" ht="15"/>
    <row r="660754" ht="15"/>
    <row r="660755" ht="15"/>
    <row r="660756" ht="15"/>
    <row r="660757" ht="15"/>
    <row r="660758" ht="15"/>
    <row r="660759" ht="15"/>
    <row r="660760" ht="15"/>
    <row r="660761" ht="15"/>
    <row r="660762" ht="15"/>
    <row r="660763" ht="15"/>
    <row r="660764" ht="15"/>
    <row r="660765" ht="15"/>
    <row r="660766" ht="15"/>
    <row r="660767" ht="15"/>
    <row r="660768" ht="15"/>
    <row r="660769" ht="15"/>
    <row r="660770" ht="15"/>
    <row r="660771" ht="15"/>
    <row r="660772" ht="15"/>
    <row r="660773" ht="15"/>
    <row r="660774" ht="15"/>
    <row r="660775" ht="15"/>
    <row r="660776" ht="15"/>
    <row r="660777" ht="15"/>
    <row r="660778" ht="15"/>
    <row r="660779" ht="15"/>
    <row r="660780" ht="15"/>
    <row r="660781" ht="15"/>
    <row r="660782" ht="15"/>
    <row r="660783" ht="15"/>
    <row r="660784" ht="15"/>
    <row r="660785" ht="15"/>
    <row r="660786" ht="15"/>
    <row r="660787" ht="15"/>
    <row r="660788" ht="15"/>
    <row r="660789" ht="15"/>
    <row r="660790" ht="15"/>
    <row r="660791" ht="15"/>
    <row r="660792" ht="15"/>
    <row r="660793" ht="15"/>
    <row r="660794" ht="15"/>
    <row r="660795" ht="15"/>
    <row r="660796" ht="15"/>
    <row r="660797" ht="15"/>
    <row r="660798" ht="15"/>
    <row r="660799" ht="15"/>
    <row r="660800" ht="15"/>
    <row r="660801" ht="15"/>
    <row r="660802" ht="15"/>
    <row r="660803" ht="15"/>
    <row r="660804" ht="15"/>
    <row r="660805" ht="15"/>
    <row r="660806" ht="15"/>
    <row r="660807" ht="15"/>
    <row r="660808" ht="15"/>
    <row r="660809" ht="15"/>
    <row r="660810" ht="15"/>
    <row r="660811" ht="15"/>
    <row r="660812" ht="15"/>
    <row r="660813" ht="15"/>
    <row r="660814" ht="15"/>
    <row r="660815" ht="15"/>
    <row r="660816" ht="15"/>
    <row r="660817" ht="15"/>
    <row r="660818" ht="15"/>
    <row r="660819" ht="15"/>
    <row r="660820" ht="15"/>
    <row r="660821" ht="15"/>
    <row r="660822" ht="15"/>
    <row r="660823" ht="15"/>
    <row r="660824" ht="15"/>
    <row r="660825" ht="15"/>
    <row r="660826" ht="15"/>
    <row r="660827" ht="15"/>
    <row r="660828" ht="15"/>
    <row r="660829" ht="15"/>
    <row r="660830" ht="15"/>
    <row r="660831" ht="15"/>
    <row r="660832" ht="15"/>
    <row r="660833" ht="15"/>
    <row r="660834" ht="15"/>
    <row r="660835" ht="15"/>
    <row r="660836" ht="15"/>
    <row r="660837" ht="15"/>
    <row r="660838" ht="15"/>
    <row r="660839" ht="15"/>
    <row r="660840" ht="15"/>
    <row r="660841" ht="15"/>
    <row r="660842" ht="15"/>
    <row r="660843" ht="15"/>
    <row r="660844" ht="15"/>
    <row r="660845" ht="15"/>
    <row r="660846" ht="15"/>
    <row r="660847" ht="15"/>
    <row r="660848" ht="15"/>
    <row r="660849" ht="15"/>
    <row r="660850" ht="15"/>
    <row r="660851" ht="15"/>
    <row r="660852" ht="15"/>
    <row r="660853" ht="15"/>
    <row r="660854" ht="15"/>
    <row r="660855" ht="15"/>
    <row r="660856" ht="15"/>
    <row r="660857" ht="15"/>
    <row r="660858" ht="15"/>
    <row r="660859" ht="15"/>
    <row r="660860" ht="15"/>
    <row r="660861" ht="15"/>
    <row r="660862" ht="15"/>
    <row r="660863" ht="15"/>
    <row r="660864" ht="15"/>
    <row r="660865" ht="15"/>
    <row r="660866" ht="15"/>
    <row r="660867" ht="15"/>
    <row r="660868" ht="15"/>
    <row r="660869" ht="15"/>
    <row r="660870" ht="15"/>
    <row r="660871" ht="15"/>
    <row r="660872" ht="15"/>
    <row r="660873" ht="15"/>
    <row r="660874" ht="15"/>
    <row r="660875" ht="15"/>
    <row r="660876" ht="15"/>
    <row r="660877" ht="15"/>
    <row r="660878" ht="15"/>
    <row r="660879" ht="15"/>
    <row r="660880" ht="15"/>
    <row r="660881" ht="15"/>
    <row r="660882" ht="15"/>
    <row r="660883" ht="15"/>
    <row r="660884" ht="15"/>
    <row r="660885" ht="15"/>
    <row r="660886" ht="15"/>
    <row r="660887" ht="15"/>
    <row r="660888" ht="15"/>
    <row r="660889" ht="15"/>
    <row r="660890" ht="15"/>
    <row r="660891" ht="15"/>
    <row r="660892" ht="15"/>
    <row r="660893" ht="15"/>
    <row r="660894" ht="15"/>
    <row r="660895" ht="15"/>
    <row r="660896" ht="15"/>
    <row r="660897" ht="15"/>
    <row r="660898" ht="15"/>
    <row r="660899" ht="15"/>
    <row r="660900" ht="15"/>
    <row r="660901" ht="15"/>
    <row r="660902" ht="15"/>
    <row r="660903" ht="15"/>
    <row r="660904" ht="15"/>
    <row r="660905" ht="15"/>
    <row r="660906" ht="15"/>
    <row r="660907" ht="15"/>
    <row r="660908" ht="15"/>
    <row r="660909" ht="15"/>
    <row r="660910" ht="15"/>
    <row r="660911" ht="15"/>
    <row r="660912" ht="15"/>
    <row r="660913" ht="15"/>
    <row r="660914" ht="15"/>
    <row r="660915" ht="15"/>
    <row r="660916" ht="15"/>
    <row r="660917" ht="15"/>
    <row r="660918" ht="15"/>
    <row r="660919" ht="15"/>
    <row r="660920" ht="15"/>
    <row r="660921" ht="15"/>
    <row r="660922" ht="15"/>
    <row r="660923" ht="15"/>
    <row r="660924" ht="15"/>
    <row r="660925" ht="15"/>
    <row r="660926" ht="15"/>
    <row r="660927" ht="15"/>
    <row r="660928" ht="15"/>
    <row r="660929" ht="15"/>
    <row r="660930" ht="15"/>
    <row r="660931" ht="15"/>
    <row r="660932" ht="15"/>
    <row r="660933" ht="15"/>
    <row r="660934" ht="15"/>
    <row r="660935" ht="15"/>
    <row r="660936" ht="15"/>
    <row r="660937" ht="15"/>
    <row r="660938" ht="15"/>
    <row r="660939" ht="15"/>
    <row r="660940" ht="15"/>
    <row r="660941" ht="15"/>
    <row r="660942" ht="15"/>
    <row r="660943" ht="15"/>
    <row r="660944" ht="15"/>
    <row r="660945" ht="15"/>
    <row r="660946" ht="15"/>
    <row r="660947" ht="15"/>
    <row r="660948" ht="15"/>
    <row r="660949" ht="15"/>
    <row r="660950" ht="15"/>
    <row r="660951" ht="15"/>
    <row r="660952" ht="15"/>
    <row r="660953" ht="15"/>
    <row r="660954" ht="15"/>
    <row r="660955" ht="15"/>
    <row r="660956" ht="15"/>
    <row r="660957" ht="15"/>
    <row r="660958" ht="15"/>
    <row r="660959" ht="15"/>
    <row r="660960" ht="15"/>
    <row r="660961" ht="15"/>
    <row r="660962" ht="15"/>
    <row r="660963" ht="15"/>
    <row r="660964" ht="15"/>
    <row r="660965" ht="15"/>
    <row r="660966" ht="15"/>
    <row r="660967" ht="15"/>
    <row r="660968" ht="15"/>
    <row r="660969" ht="15"/>
    <row r="660970" ht="15"/>
    <row r="660971" ht="15"/>
    <row r="660972" ht="15"/>
    <row r="660973" ht="15"/>
    <row r="660974" ht="15"/>
    <row r="660975" ht="15"/>
    <row r="660976" ht="15"/>
    <row r="660977" ht="15"/>
    <row r="660978" ht="15"/>
    <row r="660979" ht="15"/>
    <row r="660980" ht="15"/>
    <row r="660981" ht="15"/>
    <row r="660982" ht="15"/>
    <row r="660983" ht="15"/>
    <row r="660984" ht="15"/>
    <row r="660985" ht="15"/>
    <row r="660986" ht="15"/>
    <row r="660987" ht="15"/>
    <row r="660988" ht="15"/>
    <row r="660989" ht="15"/>
    <row r="660990" ht="15"/>
    <row r="660991" ht="15"/>
    <row r="660992" ht="15"/>
    <row r="660993" ht="15"/>
    <row r="660994" ht="15"/>
    <row r="660995" ht="15"/>
    <row r="660996" ht="15"/>
    <row r="660997" ht="15"/>
    <row r="660998" ht="15"/>
    <row r="660999" ht="15"/>
    <row r="661000" ht="15"/>
    <row r="661001" ht="15"/>
    <row r="661002" ht="15"/>
    <row r="661003" ht="15"/>
    <row r="661004" ht="15"/>
    <row r="661005" ht="15"/>
    <row r="661006" ht="15"/>
    <row r="661007" ht="15"/>
    <row r="661008" ht="15"/>
    <row r="661009" ht="15"/>
    <row r="661010" ht="15"/>
    <row r="661011" ht="15"/>
    <row r="661012" ht="15"/>
    <row r="661013" ht="15"/>
    <row r="661014" ht="15"/>
    <row r="661015" ht="15"/>
    <row r="661016" ht="15"/>
    <row r="661017" ht="15"/>
    <row r="661018" ht="15"/>
    <row r="661019" ht="15"/>
    <row r="661020" ht="15"/>
    <row r="661021" ht="15"/>
    <row r="661022" ht="15"/>
    <row r="661023" ht="15"/>
    <row r="661024" ht="15"/>
    <row r="661025" ht="15"/>
    <row r="661026" ht="15"/>
    <row r="661027" ht="15"/>
    <row r="661028" ht="15"/>
    <row r="661029" ht="15"/>
    <row r="661030" ht="15"/>
    <row r="661031" ht="15"/>
    <row r="661032" ht="15"/>
    <row r="661033" ht="15"/>
    <row r="661034" ht="15"/>
    <row r="661035" ht="15"/>
    <row r="661036" ht="15"/>
    <row r="661037" ht="15"/>
    <row r="661038" ht="15"/>
    <row r="661039" ht="15"/>
    <row r="661040" ht="15"/>
    <row r="661041" ht="15"/>
    <row r="661042" ht="15"/>
    <row r="661043" ht="15"/>
    <row r="661044" ht="15"/>
    <row r="661045" ht="15"/>
    <row r="661046" ht="15"/>
    <row r="661047" ht="15"/>
    <row r="661048" ht="15"/>
    <row r="661049" ht="15"/>
    <row r="661050" ht="15"/>
    <row r="661051" ht="15"/>
    <row r="661052" ht="15"/>
    <row r="661053" ht="15"/>
    <row r="661054" ht="15"/>
    <row r="661055" ht="15"/>
    <row r="661056" ht="15"/>
    <row r="661057" ht="15"/>
    <row r="661058" ht="15"/>
    <row r="661059" ht="15"/>
    <row r="661060" ht="15"/>
    <row r="661061" ht="15"/>
    <row r="661062" ht="15"/>
    <row r="661063" ht="15"/>
    <row r="661064" ht="15"/>
    <row r="661065" ht="15"/>
    <row r="661066" ht="15"/>
    <row r="661067" ht="15"/>
    <row r="661068" ht="15"/>
    <row r="661069" ht="15"/>
    <row r="661070" ht="15"/>
    <row r="661071" ht="15"/>
    <row r="661072" ht="15"/>
    <row r="661073" ht="15"/>
    <row r="661074" ht="15"/>
    <row r="661075" ht="15"/>
    <row r="661076" ht="15"/>
    <row r="661077" ht="15"/>
    <row r="661078" ht="15"/>
    <row r="661079" ht="15"/>
    <row r="661080" ht="15"/>
    <row r="661081" ht="15"/>
    <row r="661082" ht="15"/>
    <row r="661083" ht="15"/>
    <row r="661084" ht="15"/>
    <row r="661085" ht="15"/>
    <row r="661086" ht="15"/>
    <row r="661087" ht="15"/>
    <row r="661088" ht="15"/>
    <row r="661089" ht="15"/>
    <row r="661090" ht="15"/>
    <row r="661091" ht="15"/>
    <row r="661092" ht="15"/>
    <row r="661093" ht="15"/>
    <row r="661094" ht="15"/>
    <row r="661095" ht="15"/>
    <row r="661096" ht="15"/>
    <row r="661097" ht="15"/>
    <row r="661098" ht="15"/>
    <row r="661099" ht="15"/>
    <row r="661100" ht="15"/>
    <row r="661101" ht="15"/>
    <row r="661102" ht="15"/>
    <row r="661103" ht="15"/>
    <row r="661104" ht="15"/>
    <row r="661105" ht="15"/>
    <row r="661106" ht="15"/>
    <row r="661107" ht="15"/>
    <row r="661108" ht="15"/>
    <row r="661109" ht="15"/>
    <row r="661110" ht="15"/>
    <row r="661111" ht="15"/>
    <row r="661112" ht="15"/>
    <row r="661113" ht="15"/>
    <row r="661114" ht="15"/>
    <row r="661115" ht="15"/>
    <row r="661116" ht="15"/>
    <row r="661117" ht="15"/>
    <row r="661118" ht="15"/>
    <row r="661119" ht="15"/>
    <row r="661120" ht="15"/>
    <row r="661121" ht="15"/>
    <row r="661122" ht="15"/>
    <row r="661123" ht="15"/>
    <row r="661124" ht="15"/>
    <row r="661125" ht="15"/>
    <row r="661126" ht="15"/>
    <row r="661127" ht="15"/>
    <row r="661128" ht="15"/>
    <row r="661129" ht="15"/>
    <row r="661130" ht="15"/>
    <row r="661131" ht="15"/>
    <row r="661132" ht="15"/>
    <row r="661133" ht="15"/>
    <row r="661134" ht="15"/>
    <row r="661135" ht="15"/>
    <row r="661136" ht="15"/>
    <row r="661137" ht="15"/>
    <row r="661138" ht="15"/>
    <row r="661139" ht="15"/>
    <row r="661140" ht="15"/>
    <row r="661141" ht="15"/>
    <row r="661142" ht="15"/>
    <row r="661143" ht="15"/>
    <row r="661144" ht="15"/>
    <row r="661145" ht="15"/>
    <row r="661146" ht="15"/>
    <row r="661147" ht="15"/>
    <row r="661148" ht="15"/>
    <row r="661149" ht="15"/>
    <row r="661150" ht="15"/>
    <row r="661151" ht="15"/>
    <row r="661152" ht="15"/>
    <row r="661153" ht="15"/>
    <row r="661154" ht="15"/>
    <row r="661155" ht="15"/>
    <row r="661156" ht="15"/>
    <row r="661157" ht="15"/>
    <row r="661158" ht="15"/>
    <row r="661159" ht="15"/>
    <row r="661160" ht="15"/>
    <row r="661161" ht="15"/>
    <row r="661162" ht="15"/>
    <row r="661163" ht="15"/>
    <row r="661164" ht="15"/>
    <row r="661165" ht="15"/>
    <row r="661166" ht="15"/>
    <row r="661167" ht="15"/>
    <row r="661168" ht="15"/>
    <row r="661169" ht="15"/>
    <row r="661170" ht="15"/>
    <row r="661171" ht="15"/>
    <row r="661172" ht="15"/>
    <row r="661173" ht="15"/>
    <row r="661174" ht="15"/>
    <row r="661175" ht="15"/>
    <row r="661176" ht="15"/>
    <row r="661177" ht="15"/>
    <row r="661178" ht="15"/>
    <row r="661179" ht="15"/>
    <row r="661180" ht="15"/>
    <row r="661181" ht="15"/>
    <row r="661182" ht="15"/>
    <row r="661183" ht="15"/>
    <row r="661184" ht="15"/>
    <row r="661185" ht="15"/>
    <row r="661186" ht="15"/>
    <row r="661187" ht="15"/>
    <row r="661188" ht="15"/>
    <row r="661189" ht="15"/>
    <row r="661190" ht="15"/>
    <row r="661191" ht="15"/>
    <row r="661192" ht="15"/>
    <row r="661193" ht="15"/>
    <row r="661194" ht="15"/>
    <row r="661195" ht="15"/>
    <row r="661196" ht="15"/>
    <row r="661197" ht="15"/>
    <row r="661198" ht="15"/>
    <row r="661199" ht="15"/>
    <row r="661200" ht="15"/>
    <row r="661201" ht="15"/>
    <row r="661202" ht="15"/>
    <row r="661203" ht="15"/>
    <row r="661204" ht="15"/>
    <row r="661205" ht="15"/>
    <row r="661206" ht="15"/>
    <row r="661207" ht="15"/>
    <row r="661208" ht="15"/>
    <row r="661209" ht="15"/>
    <row r="661210" ht="15"/>
    <row r="661211" ht="15"/>
    <row r="661212" ht="15"/>
    <row r="661213" ht="15"/>
    <row r="661214" ht="15"/>
    <row r="661215" ht="15"/>
    <row r="661216" ht="15"/>
    <row r="661217" ht="15"/>
    <row r="661218" ht="15"/>
    <row r="661219" ht="15"/>
    <row r="661220" ht="15"/>
    <row r="661221" ht="15"/>
    <row r="661222" ht="15"/>
    <row r="661223" ht="15"/>
    <row r="661224" ht="15"/>
    <row r="661225" ht="15"/>
    <row r="661226" ht="15"/>
    <row r="661227" ht="15"/>
    <row r="661228" ht="15"/>
    <row r="661229" ht="15"/>
    <row r="661230" ht="15"/>
    <row r="661231" ht="15"/>
    <row r="661232" ht="15"/>
    <row r="661233" ht="15"/>
    <row r="661234" ht="15"/>
    <row r="661235" ht="15"/>
    <row r="661236" ht="15"/>
    <row r="661237" ht="15"/>
    <row r="661238" ht="15"/>
    <row r="661239" ht="15"/>
    <row r="661240" ht="15"/>
    <row r="661241" ht="15"/>
    <row r="661242" ht="15"/>
    <row r="661243" ht="15"/>
    <row r="661244" ht="15"/>
    <row r="661245" ht="15"/>
    <row r="661246" ht="15"/>
    <row r="661247" ht="15"/>
    <row r="661248" ht="15"/>
    <row r="661249" ht="15"/>
    <row r="661250" ht="15"/>
    <row r="661251" ht="15"/>
    <row r="661252" ht="15"/>
    <row r="661253" ht="15"/>
    <row r="661254" ht="15"/>
    <row r="661255" ht="15"/>
    <row r="661256" ht="15"/>
    <row r="661257" ht="15"/>
    <row r="661258" ht="15"/>
    <row r="661259" ht="15"/>
    <row r="661260" ht="15"/>
    <row r="661261" ht="15"/>
    <row r="661262" ht="15"/>
    <row r="661263" ht="15"/>
    <row r="661264" ht="15"/>
    <row r="661265" ht="15"/>
    <row r="661266" ht="15"/>
    <row r="661267" ht="15"/>
    <row r="661268" ht="15"/>
    <row r="661269" ht="15"/>
    <row r="661270" ht="15"/>
    <row r="661271" ht="15"/>
    <row r="661272" ht="15"/>
    <row r="661273" ht="15"/>
    <row r="661274" ht="15"/>
    <row r="661275" ht="15"/>
    <row r="661276" ht="15"/>
    <row r="661277" ht="15"/>
    <row r="661278" ht="15"/>
    <row r="661279" ht="15"/>
    <row r="661280" ht="15"/>
    <row r="661281" ht="15"/>
    <row r="661282" ht="15"/>
    <row r="661283" ht="15"/>
    <row r="661284" ht="15"/>
    <row r="661285" ht="15"/>
    <row r="661286" ht="15"/>
    <row r="661287" ht="15"/>
    <row r="661288" ht="15"/>
    <row r="661289" ht="15"/>
    <row r="661290" ht="15"/>
    <row r="661291" ht="15"/>
    <row r="661292" ht="15"/>
    <row r="661293" ht="15"/>
    <row r="661294" ht="15"/>
    <row r="661295" ht="15"/>
    <row r="661296" ht="15"/>
    <row r="661297" ht="15"/>
    <row r="661298" ht="15"/>
    <row r="661299" ht="15"/>
    <row r="661300" ht="15"/>
    <row r="661301" ht="15"/>
    <row r="661302" ht="15"/>
    <row r="661303" ht="15"/>
    <row r="661304" ht="15"/>
    <row r="661305" ht="15"/>
    <row r="661306" ht="15"/>
    <row r="661307" ht="15"/>
    <row r="661308" ht="15"/>
    <row r="661309" ht="15"/>
    <row r="661310" ht="15"/>
    <row r="661311" ht="15"/>
    <row r="661312" ht="15"/>
    <row r="661313" ht="15"/>
    <row r="661314" ht="15"/>
    <row r="661315" ht="15"/>
    <row r="661316" ht="15"/>
    <row r="661317" ht="15"/>
    <row r="661318" ht="15"/>
    <row r="661319" ht="15"/>
    <row r="661320" ht="15"/>
    <row r="661321" ht="15"/>
    <row r="661322" ht="15"/>
    <row r="661323" ht="15"/>
    <row r="661324" ht="15"/>
    <row r="661325" ht="15"/>
    <row r="661326" ht="15"/>
    <row r="661327" ht="15"/>
    <row r="661328" ht="15"/>
    <row r="661329" ht="15"/>
    <row r="661330" ht="15"/>
    <row r="661331" ht="15"/>
    <row r="661332" ht="15"/>
    <row r="661333" ht="15"/>
    <row r="661334" ht="15"/>
    <row r="661335" ht="15"/>
    <row r="661336" ht="15"/>
    <row r="661337" ht="15"/>
    <row r="661338" ht="15"/>
    <row r="661339" ht="15"/>
    <row r="661340" ht="15"/>
    <row r="661341" ht="15"/>
    <row r="661342" ht="15"/>
    <row r="661343" ht="15"/>
    <row r="661344" ht="15"/>
    <row r="661345" ht="15"/>
    <row r="661346" ht="15"/>
    <row r="661347" ht="15"/>
    <row r="661348" ht="15"/>
    <row r="661349" ht="15"/>
    <row r="661350" ht="15"/>
    <row r="661351" ht="15"/>
    <row r="661352" ht="15"/>
    <row r="661353" ht="15"/>
    <row r="661354" ht="15"/>
    <row r="661355" ht="15"/>
    <row r="661356" ht="15"/>
    <row r="661357" ht="15"/>
    <row r="661358" ht="15"/>
    <row r="661359" ht="15"/>
    <row r="661360" ht="15"/>
    <row r="661361" ht="15"/>
    <row r="661362" ht="15"/>
    <row r="661363" ht="15"/>
    <row r="661364" ht="15"/>
    <row r="661365" ht="15"/>
    <row r="661366" ht="15"/>
    <row r="661367" ht="15"/>
    <row r="661368" ht="15"/>
    <row r="661369" ht="15"/>
    <row r="661370" ht="15"/>
    <row r="661371" ht="15"/>
    <row r="661372" ht="15"/>
    <row r="661373" ht="15"/>
    <row r="661374" ht="15"/>
    <row r="661375" ht="15"/>
    <row r="661376" ht="15"/>
    <row r="661377" ht="15"/>
    <row r="661378" ht="15"/>
    <row r="661379" ht="15"/>
    <row r="661380" ht="15"/>
    <row r="661381" ht="15"/>
    <row r="661382" ht="15"/>
    <row r="661383" ht="15"/>
    <row r="661384" ht="15"/>
    <row r="661385" ht="15"/>
    <row r="661386" ht="15"/>
    <row r="661387" ht="15"/>
    <row r="661388" ht="15"/>
    <row r="661389" ht="15"/>
    <row r="661390" ht="15"/>
    <row r="661391" ht="15"/>
    <row r="661392" ht="15"/>
    <row r="661393" ht="15"/>
    <row r="661394" ht="15"/>
    <row r="661395" ht="15"/>
    <row r="661396" ht="15"/>
    <row r="661397" ht="15"/>
    <row r="661398" ht="15"/>
    <row r="661399" ht="15"/>
    <row r="661400" ht="15"/>
    <row r="661401" ht="15"/>
    <row r="661402" ht="15"/>
    <row r="661403" ht="15"/>
    <row r="661404" ht="15"/>
    <row r="661405" ht="15"/>
    <row r="661406" ht="15"/>
    <row r="661407" ht="15"/>
    <row r="661408" ht="15"/>
    <row r="661409" ht="15"/>
    <row r="661410" ht="15"/>
    <row r="661411" ht="15"/>
    <row r="661412" ht="15"/>
    <row r="661413" ht="15"/>
    <row r="661414" ht="15"/>
    <row r="661415" ht="15"/>
    <row r="661416" ht="15"/>
    <row r="661417" ht="15"/>
    <row r="661418" ht="15"/>
    <row r="661419" ht="15"/>
    <row r="661420" ht="15"/>
    <row r="661421" ht="15"/>
    <row r="661422" ht="15"/>
    <row r="661423" ht="15"/>
    <row r="661424" ht="15"/>
    <row r="661425" ht="15"/>
    <row r="661426" ht="15"/>
    <row r="661427" ht="15"/>
    <row r="661428" ht="15"/>
    <row r="661429" ht="15"/>
    <row r="661430" ht="15"/>
    <row r="661431" ht="15"/>
    <row r="661432" ht="15"/>
    <row r="661433" ht="15"/>
    <row r="661434" ht="15"/>
    <row r="661435" ht="15"/>
    <row r="661436" ht="15"/>
    <row r="661437" ht="15"/>
    <row r="661438" ht="15"/>
    <row r="661439" ht="15"/>
    <row r="661440" ht="15"/>
    <row r="661441" ht="15"/>
    <row r="661442" ht="15"/>
    <row r="661443" ht="15"/>
    <row r="661444" ht="15"/>
    <row r="661445" ht="15"/>
    <row r="661446" ht="15"/>
    <row r="661447" ht="15"/>
    <row r="661448" ht="15"/>
    <row r="661449" ht="15"/>
    <row r="661450" ht="15"/>
    <row r="661451" ht="15"/>
    <row r="661452" ht="15"/>
    <row r="661453" ht="15"/>
    <row r="661454" ht="15"/>
    <row r="661455" ht="15"/>
    <row r="661456" ht="15"/>
    <row r="661457" ht="15"/>
    <row r="661458" ht="15"/>
    <row r="661459" ht="15"/>
    <row r="661460" ht="15"/>
    <row r="661461" ht="15"/>
    <row r="661462" ht="15"/>
    <row r="661463" ht="15"/>
    <row r="661464" ht="15"/>
    <row r="661465" ht="15"/>
    <row r="661466" ht="15"/>
    <row r="661467" ht="15"/>
    <row r="661468" ht="15"/>
    <row r="661469" ht="15"/>
    <row r="661470" ht="15"/>
    <row r="661471" ht="15"/>
    <row r="661472" ht="15"/>
    <row r="661473" ht="15"/>
    <row r="661474" ht="15"/>
    <row r="661475" ht="15"/>
    <row r="661476" ht="15"/>
    <row r="661477" ht="15"/>
    <row r="661478" ht="15"/>
    <row r="661479" ht="15"/>
    <row r="661480" ht="15"/>
    <row r="661481" ht="15"/>
    <row r="661482" ht="15"/>
    <row r="661483" ht="15"/>
    <row r="661484" ht="15"/>
    <row r="661485" ht="15"/>
    <row r="661486" ht="15"/>
    <row r="661487" ht="15"/>
    <row r="661488" ht="15"/>
    <row r="661489" ht="15"/>
    <row r="661490" ht="15"/>
    <row r="661491" ht="15"/>
    <row r="661492" ht="15"/>
    <row r="661493" ht="15"/>
    <row r="661494" ht="15"/>
    <row r="661495" ht="15"/>
    <row r="661496" ht="15"/>
    <row r="661497" ht="15"/>
    <row r="661498" ht="15"/>
    <row r="661499" ht="15"/>
    <row r="661500" ht="15"/>
    <row r="661501" ht="15"/>
    <row r="661502" ht="15"/>
    <row r="661503" ht="15"/>
    <row r="661504" ht="15"/>
    <row r="661505" ht="15"/>
    <row r="661506" ht="15"/>
    <row r="661507" ht="15"/>
    <row r="661508" ht="15"/>
    <row r="661509" ht="15"/>
    <row r="661510" ht="15"/>
    <row r="661511" ht="15"/>
    <row r="661512" ht="15"/>
    <row r="661513" ht="15"/>
    <row r="661514" ht="15"/>
    <row r="661515" ht="15"/>
    <row r="661516" ht="15"/>
    <row r="661517" ht="15"/>
    <row r="661518" ht="15"/>
    <row r="661519" ht="15"/>
    <row r="661520" ht="15"/>
    <row r="661521" ht="15"/>
    <row r="661522" ht="15"/>
    <row r="661523" ht="15"/>
    <row r="661524" ht="15"/>
    <row r="661525" ht="15"/>
    <row r="661526" ht="15"/>
    <row r="661527" ht="15"/>
    <row r="661528" ht="15"/>
    <row r="661529" ht="15"/>
    <row r="661530" ht="15"/>
    <row r="661531" ht="15"/>
    <row r="661532" ht="15"/>
    <row r="661533" ht="15"/>
    <row r="661534" ht="15"/>
    <row r="661535" ht="15"/>
    <row r="661536" ht="15"/>
    <row r="661537" ht="15"/>
    <row r="661538" ht="15"/>
    <row r="661539" ht="15"/>
    <row r="661540" ht="15"/>
    <row r="661541" ht="15"/>
    <row r="661542" ht="15"/>
    <row r="661543" ht="15"/>
    <row r="661544" ht="15"/>
    <row r="661545" ht="15"/>
    <row r="661546" ht="15"/>
    <row r="661547" ht="15"/>
    <row r="661548" ht="15"/>
    <row r="661549" ht="15"/>
    <row r="661550" ht="15"/>
    <row r="661551" ht="15"/>
    <row r="661552" ht="15"/>
    <row r="661553" ht="15"/>
    <row r="661554" ht="15"/>
    <row r="661555" ht="15"/>
    <row r="661556" ht="15"/>
    <row r="661557" ht="15"/>
    <row r="661558" ht="15"/>
    <row r="661559" ht="15"/>
    <row r="661560" ht="15"/>
    <row r="661561" ht="15"/>
    <row r="661562" ht="15"/>
    <row r="661563" ht="15"/>
    <row r="661564" ht="15"/>
    <row r="661565" ht="15"/>
    <row r="661566" ht="15"/>
    <row r="661567" ht="15"/>
    <row r="661568" ht="15"/>
    <row r="661569" ht="15"/>
    <row r="661570" ht="15"/>
    <row r="661571" ht="15"/>
    <row r="661572" ht="15"/>
    <row r="661573" ht="15"/>
    <row r="661574" ht="15"/>
    <row r="661575" ht="15"/>
    <row r="661576" ht="15"/>
    <row r="661577" ht="15"/>
    <row r="661578" ht="15"/>
    <row r="661579" ht="15"/>
    <row r="661580" ht="15"/>
    <row r="661581" ht="15"/>
    <row r="661582" ht="15"/>
    <row r="661583" ht="15"/>
    <row r="661584" ht="15"/>
    <row r="661585" ht="15"/>
    <row r="661586" ht="15"/>
    <row r="661587" ht="15"/>
    <row r="661588" ht="15"/>
    <row r="661589" ht="15"/>
    <row r="661590" ht="15"/>
    <row r="661591" ht="15"/>
    <row r="661592" ht="15"/>
    <row r="661593" ht="15"/>
    <row r="661594" ht="15"/>
    <row r="661595" ht="15"/>
    <row r="661596" ht="15"/>
    <row r="661597" ht="15"/>
    <row r="661598" ht="15"/>
    <row r="661599" ht="15"/>
    <row r="661600" ht="15"/>
    <row r="661601" ht="15"/>
    <row r="661602" ht="15"/>
    <row r="661603" ht="15"/>
    <row r="661604" ht="15"/>
    <row r="661605" ht="15"/>
    <row r="661606" ht="15"/>
    <row r="661607" ht="15"/>
    <row r="661608" ht="15"/>
    <row r="661609" ht="15"/>
    <row r="661610" ht="15"/>
    <row r="661611" ht="15"/>
    <row r="661612" ht="15"/>
    <row r="661613" ht="15"/>
    <row r="661614" ht="15"/>
    <row r="661615" ht="15"/>
    <row r="661616" ht="15"/>
    <row r="661617" ht="15"/>
    <row r="661618" ht="15"/>
    <row r="661619" ht="15"/>
    <row r="661620" ht="15"/>
    <row r="661621" ht="15"/>
    <row r="661622" ht="15"/>
    <row r="661623" ht="15"/>
    <row r="661624" ht="15"/>
    <row r="661625" ht="15"/>
    <row r="661626" ht="15"/>
    <row r="661627" ht="15"/>
    <row r="661628" ht="15"/>
    <row r="661629" ht="15"/>
    <row r="661630" ht="15"/>
    <row r="661631" ht="15"/>
    <row r="661632" ht="15"/>
    <row r="661633" ht="15"/>
    <row r="661634" ht="15"/>
    <row r="661635" ht="15"/>
    <row r="661636" ht="15"/>
    <row r="661637" ht="15"/>
    <row r="661638" ht="15"/>
    <row r="661639" ht="15"/>
    <row r="661640" ht="15"/>
    <row r="661641" ht="15"/>
    <row r="661642" ht="15"/>
    <row r="661643" ht="15"/>
    <row r="661644" ht="15"/>
    <row r="661645" ht="15"/>
    <row r="661646" ht="15"/>
    <row r="661647" ht="15"/>
    <row r="661648" ht="15"/>
    <row r="661649" ht="15"/>
    <row r="661650" ht="15"/>
    <row r="661651" ht="15"/>
    <row r="661652" ht="15"/>
    <row r="661653" ht="15"/>
    <row r="661654" ht="15"/>
    <row r="661655" ht="15"/>
    <row r="661656" ht="15"/>
    <row r="661657" ht="15"/>
    <row r="661658" ht="15"/>
    <row r="661659" ht="15"/>
    <row r="661660" ht="15"/>
    <row r="661661" ht="15"/>
    <row r="661662" ht="15"/>
    <row r="661663" ht="15"/>
    <row r="661664" ht="15"/>
    <row r="661665" ht="15"/>
    <row r="661666" ht="15"/>
    <row r="661667" ht="15"/>
    <row r="661668" ht="15"/>
    <row r="661669" ht="15"/>
    <row r="661670" ht="15"/>
    <row r="661671" ht="15"/>
    <row r="661672" ht="15"/>
    <row r="661673" ht="15"/>
    <row r="661674" ht="15"/>
    <row r="661675" ht="15"/>
    <row r="661676" ht="15"/>
    <row r="661677" ht="15"/>
    <row r="661678" ht="15"/>
    <row r="661679" ht="15"/>
    <row r="661680" ht="15"/>
    <row r="661681" ht="15"/>
    <row r="661682" ht="15"/>
    <row r="661683" ht="15"/>
    <row r="661684" ht="15"/>
    <row r="661685" ht="15"/>
    <row r="661686" ht="15"/>
    <row r="661687" ht="15"/>
    <row r="661688" ht="15"/>
    <row r="661689" ht="15"/>
    <row r="661690" ht="15"/>
    <row r="661691" ht="15"/>
    <row r="661692" ht="15"/>
    <row r="661693" ht="15"/>
    <row r="661694" ht="15"/>
    <row r="661695" ht="15"/>
    <row r="661696" ht="15"/>
    <row r="661697" ht="15"/>
    <row r="661698" ht="15"/>
    <row r="661699" ht="15"/>
    <row r="661700" ht="15"/>
    <row r="661701" ht="15"/>
    <row r="661702" ht="15"/>
    <row r="661703" ht="15"/>
    <row r="661704" ht="15"/>
    <row r="661705" ht="15"/>
    <row r="661706" ht="15"/>
    <row r="661707" ht="15"/>
    <row r="661708" ht="15"/>
    <row r="661709" ht="15"/>
    <row r="661710" ht="15"/>
    <row r="661711" ht="15"/>
    <row r="661712" ht="15"/>
    <row r="661713" ht="15"/>
    <row r="661714" ht="15"/>
    <row r="661715" ht="15"/>
    <row r="661716" ht="15"/>
    <row r="661717" ht="15"/>
    <row r="661718" ht="15"/>
    <row r="661719" ht="15"/>
    <row r="661720" ht="15"/>
    <row r="661721" ht="15"/>
    <row r="661722" ht="15"/>
    <row r="661723" ht="15"/>
    <row r="661724" ht="15"/>
    <row r="661725" ht="15"/>
    <row r="661726" ht="15"/>
    <row r="661727" ht="15"/>
    <row r="661728" ht="15"/>
    <row r="661729" ht="15"/>
    <row r="661730" ht="15"/>
    <row r="661731" ht="15"/>
    <row r="661732" ht="15"/>
    <row r="661733" ht="15"/>
    <row r="661734" ht="15"/>
    <row r="661735" ht="15"/>
    <row r="661736" ht="15"/>
    <row r="661737" ht="15"/>
    <row r="661738" ht="15"/>
    <row r="661739" ht="15"/>
    <row r="661740" ht="15"/>
    <row r="661741" ht="15"/>
    <row r="661742" ht="15"/>
    <row r="661743" ht="15"/>
    <row r="661744" ht="15"/>
    <row r="661745" ht="15"/>
    <row r="661746" ht="15"/>
    <row r="661747" ht="15"/>
    <row r="661748" ht="15"/>
    <row r="661749" ht="15"/>
    <row r="661750" ht="15"/>
    <row r="661751" ht="15"/>
    <row r="661752" ht="15"/>
    <row r="661753" ht="15"/>
    <row r="661754" ht="15"/>
    <row r="661755" ht="15"/>
    <row r="661756" ht="15"/>
    <row r="661757" ht="15"/>
    <row r="661758" ht="15"/>
    <row r="661759" ht="15"/>
    <row r="661760" ht="15"/>
    <row r="661761" ht="15"/>
    <row r="661762" ht="15"/>
    <row r="661763" ht="15"/>
    <row r="661764" ht="15"/>
    <row r="661765" ht="15"/>
    <row r="661766" ht="15"/>
    <row r="661767" ht="15"/>
    <row r="661768" ht="15"/>
    <row r="661769" ht="15"/>
    <row r="661770" ht="15"/>
    <row r="661771" ht="15"/>
    <row r="661772" ht="15"/>
    <row r="661773" ht="15"/>
    <row r="661774" ht="15"/>
    <row r="661775" ht="15"/>
    <row r="661776" ht="15"/>
    <row r="661777" ht="15"/>
    <row r="661778" ht="15"/>
    <row r="661779" ht="15"/>
    <row r="661780" ht="15"/>
    <row r="661781" ht="15"/>
    <row r="661782" ht="15"/>
    <row r="661783" ht="15"/>
    <row r="661784" ht="15"/>
    <row r="661785" ht="15"/>
    <row r="661786" ht="15"/>
    <row r="661787" ht="15"/>
    <row r="661788" ht="15"/>
    <row r="661789" ht="15"/>
    <row r="661790" ht="15"/>
    <row r="661791" ht="15"/>
    <row r="661792" ht="15"/>
    <row r="661793" ht="15"/>
    <row r="661794" ht="15"/>
    <row r="661795" ht="15"/>
    <row r="661796" ht="15"/>
    <row r="661797" ht="15"/>
    <row r="661798" ht="15"/>
    <row r="661799" ht="15"/>
    <row r="661800" ht="15"/>
    <row r="661801" ht="15"/>
    <row r="661802" ht="15"/>
    <row r="661803" ht="15"/>
    <row r="661804" ht="15"/>
    <row r="661805" ht="15"/>
    <row r="661806" ht="15"/>
    <row r="661807" ht="15"/>
    <row r="661808" ht="15"/>
    <row r="661809" ht="15"/>
    <row r="661810" ht="15"/>
    <row r="661811" ht="15"/>
    <row r="661812" ht="15"/>
    <row r="661813" ht="15"/>
    <row r="661814" ht="15"/>
    <row r="661815" ht="15"/>
    <row r="661816" ht="15"/>
    <row r="661817" ht="15"/>
    <row r="661818" ht="15"/>
    <row r="661819" ht="15"/>
    <row r="661820" ht="15"/>
    <row r="661821" ht="15"/>
    <row r="661822" ht="15"/>
    <row r="661823" ht="15"/>
    <row r="661824" ht="15"/>
    <row r="661825" ht="15"/>
    <row r="661826" ht="15"/>
    <row r="661827" ht="15"/>
    <row r="661828" ht="15"/>
    <row r="661829" ht="15"/>
    <row r="661830" ht="15"/>
    <row r="661831" ht="15"/>
    <row r="661832" ht="15"/>
    <row r="661833" ht="15"/>
    <row r="661834" ht="15"/>
    <row r="661835" ht="15"/>
    <row r="661836" ht="15"/>
    <row r="661837" ht="15"/>
    <row r="661838" ht="15"/>
    <row r="661839" ht="15"/>
    <row r="661840" ht="15"/>
    <row r="661841" ht="15"/>
    <row r="661842" ht="15"/>
    <row r="661843" ht="15"/>
    <row r="661844" ht="15"/>
    <row r="661845" ht="15"/>
    <row r="661846" ht="15"/>
    <row r="661847" ht="15"/>
    <row r="661848" ht="15"/>
    <row r="661849" ht="15"/>
    <row r="661850" ht="15"/>
    <row r="661851" ht="15"/>
    <row r="661852" ht="15"/>
    <row r="661853" ht="15"/>
    <row r="661854" ht="15"/>
    <row r="661855" ht="15"/>
    <row r="661856" ht="15"/>
    <row r="661857" ht="15"/>
    <row r="661858" ht="15"/>
    <row r="661859" ht="15"/>
    <row r="661860" ht="15"/>
    <row r="661861" ht="15"/>
    <row r="661862" ht="15"/>
    <row r="661863" ht="15"/>
    <row r="661864" ht="15"/>
    <row r="661865" ht="15"/>
    <row r="661866" ht="15"/>
    <row r="661867" ht="15"/>
    <row r="661868" ht="15"/>
    <row r="661869" ht="15"/>
    <row r="661870" ht="15"/>
    <row r="661871" ht="15"/>
    <row r="661872" ht="15"/>
    <row r="661873" ht="15"/>
    <row r="661874" ht="15"/>
    <row r="661875" ht="15"/>
    <row r="661876" ht="15"/>
    <row r="661877" ht="15"/>
    <row r="661878" ht="15"/>
    <row r="661879" ht="15"/>
    <row r="661880" ht="15"/>
    <row r="661881" ht="15"/>
    <row r="661882" ht="15"/>
    <row r="661883" ht="15"/>
    <row r="661884" ht="15"/>
    <row r="661885" ht="15"/>
    <row r="661886" ht="15"/>
    <row r="661887" ht="15"/>
    <row r="661888" ht="15"/>
    <row r="661889" ht="15"/>
    <row r="661890" ht="15"/>
    <row r="661891" ht="15"/>
    <row r="661892" ht="15"/>
    <row r="661893" ht="15"/>
    <row r="661894" ht="15"/>
    <row r="661895" ht="15"/>
    <row r="661896" ht="15"/>
    <row r="661897" ht="15"/>
    <row r="661898" ht="15"/>
    <row r="661899" ht="15"/>
    <row r="661900" ht="15"/>
    <row r="661901" ht="15"/>
    <row r="661902" ht="15"/>
    <row r="661903" ht="15"/>
    <row r="661904" ht="15"/>
    <row r="661905" ht="15"/>
    <row r="661906" ht="15"/>
    <row r="661907" ht="15"/>
    <row r="661908" ht="15"/>
    <row r="661909" ht="15"/>
    <row r="661910" ht="15"/>
    <row r="661911" ht="15"/>
    <row r="661912" ht="15"/>
    <row r="661913" ht="15"/>
    <row r="661914" ht="15"/>
    <row r="661915" ht="15"/>
    <row r="661916" ht="15"/>
    <row r="661917" ht="15"/>
    <row r="661918" ht="15"/>
    <row r="661919" ht="15"/>
    <row r="661920" ht="15"/>
    <row r="661921" ht="15"/>
    <row r="661922" ht="15"/>
    <row r="661923" ht="15"/>
    <row r="661924" ht="15"/>
    <row r="661925" ht="15"/>
    <row r="661926" ht="15"/>
    <row r="661927" ht="15"/>
    <row r="661928" ht="15"/>
    <row r="661929" ht="15"/>
    <row r="661930" ht="15"/>
    <row r="661931" ht="15"/>
    <row r="661932" ht="15"/>
    <row r="661933" ht="15"/>
    <row r="661934" ht="15"/>
    <row r="661935" ht="15"/>
    <row r="661936" ht="15"/>
    <row r="661937" ht="15"/>
    <row r="661938" ht="15"/>
    <row r="661939" ht="15"/>
    <row r="661940" ht="15"/>
    <row r="661941" ht="15"/>
    <row r="661942" ht="15"/>
    <row r="661943" ht="15"/>
    <row r="661944" ht="15"/>
    <row r="661945" ht="15"/>
    <row r="661946" ht="15"/>
    <row r="661947" ht="15"/>
    <row r="661948" ht="15"/>
    <row r="661949" ht="15"/>
    <row r="661950" ht="15"/>
    <row r="661951" ht="15"/>
    <row r="661952" ht="15"/>
    <row r="661953" ht="15"/>
    <row r="661954" ht="15"/>
    <row r="661955" ht="15"/>
    <row r="661956" ht="15"/>
    <row r="661957" ht="15"/>
    <row r="661958" ht="15"/>
    <row r="661959" ht="15"/>
    <row r="661960" ht="15"/>
    <row r="661961" ht="15"/>
    <row r="661962" ht="15"/>
    <row r="661963" ht="15"/>
    <row r="661964" ht="15"/>
    <row r="661965" ht="15"/>
    <row r="661966" ht="15"/>
    <row r="661967" ht="15"/>
    <row r="661968" ht="15"/>
    <row r="661969" ht="15"/>
    <row r="661970" ht="15"/>
    <row r="661971" ht="15"/>
    <row r="661972" ht="15"/>
    <row r="661973" ht="15"/>
    <row r="661974" ht="15"/>
    <row r="661975" ht="15"/>
    <row r="661976" ht="15"/>
    <row r="661977" ht="15"/>
    <row r="661978" ht="15"/>
    <row r="661979" ht="15"/>
    <row r="661980" ht="15"/>
    <row r="661981" ht="15"/>
    <row r="661982" ht="15"/>
    <row r="661983" ht="15"/>
    <row r="661984" ht="15"/>
    <row r="661985" ht="15"/>
    <row r="661986" ht="15"/>
    <row r="661987" ht="15"/>
    <row r="661988" ht="15"/>
    <row r="661989" ht="15"/>
    <row r="661990" ht="15"/>
    <row r="661991" ht="15"/>
    <row r="661992" ht="15"/>
    <row r="661993" ht="15"/>
    <row r="661994" ht="15"/>
    <row r="661995" ht="15"/>
    <row r="661996" ht="15"/>
    <row r="661997" ht="15"/>
    <row r="661998" ht="15"/>
    <row r="661999" ht="15"/>
    <row r="662000" ht="15"/>
    <row r="662001" ht="15"/>
    <row r="662002" ht="15"/>
    <row r="662003" ht="15"/>
    <row r="662004" ht="15"/>
    <row r="662005" ht="15"/>
    <row r="662006" ht="15"/>
    <row r="662007" ht="15"/>
    <row r="662008" ht="15"/>
    <row r="662009" ht="15"/>
    <row r="662010" ht="15"/>
    <row r="662011" ht="15"/>
    <row r="662012" ht="15"/>
    <row r="662013" ht="15"/>
    <row r="662014" ht="15"/>
    <row r="662015" ht="15"/>
    <row r="662016" ht="15"/>
    <row r="662017" ht="15"/>
    <row r="662018" ht="15"/>
    <row r="662019" ht="15"/>
    <row r="662020" ht="15"/>
    <row r="662021" ht="15"/>
    <row r="662022" ht="15"/>
    <row r="662023" ht="15"/>
    <row r="662024" ht="15"/>
    <row r="662025" ht="15"/>
    <row r="662026" ht="15"/>
    <row r="662027" ht="15"/>
    <row r="662028" ht="15"/>
    <row r="662029" ht="15"/>
    <row r="662030" ht="15"/>
    <row r="662031" ht="15"/>
    <row r="662032" ht="15"/>
    <row r="662033" ht="15"/>
    <row r="662034" ht="15"/>
    <row r="662035" ht="15"/>
    <row r="662036" ht="15"/>
    <row r="662037" ht="15"/>
    <row r="662038" ht="15"/>
    <row r="662039" ht="15"/>
    <row r="662040" ht="15"/>
    <row r="662041" ht="15"/>
    <row r="662042" ht="15"/>
    <row r="662043" ht="15"/>
    <row r="662044" ht="15"/>
    <row r="662045" ht="15"/>
    <row r="662046" ht="15"/>
    <row r="662047" ht="15"/>
    <row r="662048" ht="15"/>
    <row r="662049" ht="15"/>
    <row r="662050" ht="15"/>
    <row r="662051" ht="15"/>
    <row r="662052" ht="15"/>
    <row r="662053" ht="15"/>
    <row r="662054" ht="15"/>
    <row r="662055" ht="15"/>
    <row r="662056" ht="15"/>
    <row r="662057" ht="15"/>
    <row r="662058" ht="15"/>
    <row r="662059" ht="15"/>
    <row r="662060" ht="15"/>
    <row r="662061" ht="15"/>
    <row r="662062" ht="15"/>
    <row r="662063" ht="15"/>
    <row r="662064" ht="15"/>
    <row r="662065" ht="15"/>
    <row r="662066" ht="15"/>
    <row r="662067" ht="15"/>
    <row r="662068" ht="15"/>
    <row r="662069" ht="15"/>
    <row r="662070" ht="15"/>
    <row r="662071" ht="15"/>
    <row r="662072" ht="15"/>
    <row r="662073" ht="15"/>
    <row r="662074" ht="15"/>
    <row r="662075" ht="15"/>
    <row r="662076" ht="15"/>
    <row r="662077" ht="15"/>
    <row r="662078" ht="15"/>
    <row r="662079" ht="15"/>
    <row r="662080" ht="15"/>
    <row r="662081" ht="15"/>
    <row r="662082" ht="15"/>
    <row r="662083" ht="15"/>
    <row r="662084" ht="15"/>
    <row r="662085" ht="15"/>
    <row r="662086" ht="15"/>
    <row r="662087" ht="15"/>
    <row r="662088" ht="15"/>
    <row r="662089" ht="15"/>
    <row r="662090" ht="15"/>
    <row r="662091" ht="15"/>
    <row r="662092" ht="15"/>
    <row r="662093" ht="15"/>
    <row r="662094" ht="15"/>
    <row r="662095" ht="15"/>
    <row r="662096" ht="15"/>
    <row r="662097" ht="15"/>
    <row r="662098" ht="15"/>
    <row r="662099" ht="15"/>
    <row r="662100" ht="15"/>
    <row r="662101" ht="15"/>
    <row r="662102" ht="15"/>
    <row r="662103" ht="15"/>
    <row r="662104" ht="15"/>
    <row r="662105" ht="15"/>
    <row r="662106" ht="15"/>
    <row r="662107" ht="15"/>
    <row r="662108" ht="15"/>
    <row r="662109" ht="15"/>
    <row r="662110" ht="15"/>
    <row r="662111" ht="15"/>
    <row r="662112" ht="15"/>
    <row r="662113" ht="15"/>
    <row r="662114" ht="15"/>
    <row r="662115" ht="15"/>
    <row r="662116" ht="15"/>
    <row r="662117" ht="15"/>
    <row r="662118" ht="15"/>
    <row r="662119" ht="15"/>
    <row r="662120" ht="15"/>
    <row r="662121" ht="15"/>
    <row r="662122" ht="15"/>
    <row r="662123" ht="15"/>
    <row r="662124" ht="15"/>
    <row r="662125" ht="15"/>
    <row r="662126" ht="15"/>
    <row r="662127" ht="15"/>
    <row r="662128" ht="15"/>
    <row r="662129" ht="15"/>
    <row r="662130" ht="15"/>
    <row r="662131" ht="15"/>
    <row r="662132" ht="15"/>
    <row r="662133" ht="15"/>
    <row r="662134" ht="15"/>
    <row r="662135" ht="15"/>
    <row r="662136" ht="15"/>
    <row r="662137" ht="15"/>
    <row r="662138" ht="15"/>
    <row r="662139" ht="15"/>
    <row r="662140" ht="15"/>
    <row r="662141" ht="15"/>
    <row r="662142" ht="15"/>
    <row r="662143" ht="15"/>
    <row r="662144" ht="15"/>
    <row r="662145" ht="15"/>
    <row r="662146" ht="15"/>
    <row r="662147" ht="15"/>
    <row r="662148" ht="15"/>
    <row r="662149" ht="15"/>
    <row r="662150" ht="15"/>
    <row r="662151" ht="15"/>
    <row r="662152" ht="15"/>
    <row r="662153" ht="15"/>
    <row r="662154" ht="15"/>
    <row r="662155" ht="15"/>
    <row r="662156" ht="15"/>
    <row r="662157" ht="15"/>
    <row r="662158" ht="15"/>
    <row r="662159" ht="15"/>
    <row r="662160" ht="15"/>
    <row r="662161" ht="15"/>
    <row r="662162" ht="15"/>
    <row r="662163" ht="15"/>
    <row r="662164" ht="15"/>
    <row r="662165" ht="15"/>
    <row r="662166" ht="15"/>
    <row r="662167" ht="15"/>
    <row r="662168" ht="15"/>
    <row r="662169" ht="15"/>
    <row r="662170" ht="15"/>
    <row r="662171" ht="15"/>
    <row r="662172" ht="15"/>
    <row r="662173" ht="15"/>
    <row r="662174" ht="15"/>
    <row r="662175" ht="15"/>
    <row r="662176" ht="15"/>
    <row r="662177" ht="15"/>
    <row r="662178" ht="15"/>
    <row r="662179" ht="15"/>
    <row r="662180" ht="15"/>
    <row r="662181" ht="15"/>
    <row r="662182" ht="15"/>
    <row r="662183" ht="15"/>
    <row r="662184" ht="15"/>
    <row r="662185" ht="15"/>
    <row r="662186" ht="15"/>
    <row r="662187" ht="15"/>
    <row r="662188" ht="15"/>
    <row r="662189" ht="15"/>
    <row r="662190" ht="15"/>
    <row r="662191" ht="15"/>
    <row r="662192" ht="15"/>
    <row r="662193" ht="15"/>
    <row r="662194" ht="15"/>
    <row r="662195" ht="15"/>
    <row r="662196" ht="15"/>
    <row r="662197" ht="15"/>
    <row r="662198" ht="15"/>
    <row r="662199" ht="15"/>
    <row r="662200" ht="15"/>
    <row r="662201" ht="15"/>
    <row r="662202" ht="15"/>
    <row r="662203" ht="15"/>
    <row r="662204" ht="15"/>
    <row r="662205" ht="15"/>
    <row r="662206" ht="15"/>
    <row r="662207" ht="15"/>
    <row r="662208" ht="15"/>
    <row r="662209" ht="15"/>
    <row r="662210" ht="15"/>
    <row r="662211" ht="15"/>
    <row r="662212" ht="15"/>
    <row r="662213" ht="15"/>
    <row r="662214" ht="15"/>
    <row r="662215" ht="15"/>
    <row r="662216" ht="15"/>
    <row r="662217" ht="15"/>
    <row r="662218" ht="15"/>
    <row r="662219" ht="15"/>
    <row r="662220" ht="15"/>
    <row r="662221" ht="15"/>
    <row r="662222" ht="15"/>
    <row r="662223" ht="15"/>
    <row r="662224" ht="15"/>
    <row r="662225" ht="15"/>
    <row r="662226" ht="15"/>
    <row r="662227" ht="15"/>
    <row r="662228" ht="15"/>
    <row r="662229" ht="15"/>
    <row r="662230" ht="15"/>
    <row r="662231" ht="15"/>
    <row r="662232" ht="15"/>
    <row r="662233" ht="15"/>
    <row r="662234" ht="15"/>
    <row r="662235" ht="15"/>
    <row r="662236" ht="15"/>
    <row r="662237" ht="15"/>
    <row r="662238" ht="15"/>
    <row r="662239" ht="15"/>
    <row r="662240" ht="15"/>
    <row r="662241" ht="15"/>
    <row r="662242" ht="15"/>
    <row r="662243" ht="15"/>
    <row r="662244" ht="15"/>
    <row r="662245" ht="15"/>
    <row r="662246" ht="15"/>
    <row r="662247" ht="15"/>
    <row r="662248" ht="15"/>
    <row r="662249" ht="15"/>
    <row r="662250" ht="15"/>
    <row r="662251" ht="15"/>
    <row r="662252" ht="15"/>
    <row r="662253" ht="15"/>
    <row r="662254" ht="15"/>
    <row r="662255" ht="15"/>
    <row r="662256" ht="15"/>
    <row r="662257" ht="15"/>
    <row r="662258" ht="15"/>
    <row r="662259" ht="15"/>
    <row r="662260" ht="15"/>
    <row r="662261" ht="15"/>
    <row r="662262" ht="15"/>
    <row r="662263" ht="15"/>
    <row r="662264" ht="15"/>
    <row r="662265" ht="15"/>
    <row r="662266" ht="15"/>
    <row r="662267" ht="15"/>
    <row r="662268" ht="15"/>
    <row r="662269" ht="15"/>
    <row r="662270" ht="15"/>
    <row r="662271" ht="15"/>
    <row r="662272" ht="15"/>
    <row r="662273" ht="15"/>
    <row r="662274" ht="15"/>
    <row r="662275" ht="15"/>
    <row r="662276" ht="15"/>
    <row r="662277" ht="15"/>
    <row r="662278" ht="15"/>
    <row r="662279" ht="15"/>
    <row r="662280" ht="15"/>
    <row r="662281" ht="15"/>
    <row r="662282" ht="15"/>
    <row r="662283" ht="15"/>
    <row r="662284" ht="15"/>
    <row r="662285" ht="15"/>
    <row r="662286" ht="15"/>
    <row r="662287" ht="15"/>
    <row r="662288" ht="15"/>
    <row r="662289" ht="15"/>
    <row r="662290" ht="15"/>
    <row r="662291" ht="15"/>
    <row r="662292" ht="15"/>
    <row r="662293" ht="15"/>
    <row r="662294" ht="15"/>
    <row r="662295" ht="15"/>
    <row r="662296" ht="15"/>
    <row r="662297" ht="15"/>
    <row r="662298" ht="15"/>
    <row r="662299" ht="15"/>
    <row r="662300" ht="15"/>
    <row r="662301" ht="15"/>
    <row r="662302" ht="15"/>
    <row r="662303" ht="15"/>
    <row r="662304" ht="15"/>
    <row r="662305" ht="15"/>
    <row r="662306" ht="15"/>
    <row r="662307" ht="15"/>
    <row r="662308" ht="15"/>
    <row r="662309" ht="15"/>
    <row r="662310" ht="15"/>
    <row r="662311" ht="15"/>
    <row r="662312" ht="15"/>
    <row r="662313" ht="15"/>
    <row r="662314" ht="15"/>
    <row r="662315" ht="15"/>
    <row r="662316" ht="15"/>
    <row r="662317" ht="15"/>
    <row r="662318" ht="15"/>
    <row r="662319" ht="15"/>
    <row r="662320" ht="15"/>
    <row r="662321" ht="15"/>
    <row r="662322" ht="15"/>
    <row r="662323" ht="15"/>
    <row r="662324" ht="15"/>
    <row r="662325" ht="15"/>
    <row r="662326" ht="15"/>
    <row r="662327" ht="15"/>
    <row r="662328" ht="15"/>
    <row r="662329" ht="15"/>
    <row r="662330" ht="15"/>
    <row r="662331" ht="15"/>
    <row r="662332" ht="15"/>
    <row r="662333" ht="15"/>
    <row r="662334" ht="15"/>
    <row r="662335" ht="15"/>
    <row r="662336" ht="15"/>
    <row r="662337" ht="15"/>
    <row r="662338" ht="15"/>
    <row r="662339" ht="15"/>
    <row r="662340" ht="15"/>
    <row r="662341" ht="15"/>
    <row r="662342" ht="15"/>
    <row r="662343" ht="15"/>
    <row r="662344" ht="15"/>
    <row r="662345" ht="15"/>
    <row r="662346" ht="15"/>
    <row r="662347" ht="15"/>
    <row r="662348" ht="15"/>
    <row r="662349" ht="15"/>
    <row r="662350" ht="15"/>
    <row r="662351" ht="15"/>
    <row r="662352" ht="15"/>
    <row r="662353" ht="15"/>
    <row r="662354" ht="15"/>
    <row r="662355" ht="15"/>
    <row r="662356" ht="15"/>
    <row r="662357" ht="15"/>
    <row r="662358" ht="15"/>
    <row r="662359" ht="15"/>
    <row r="662360" ht="15"/>
    <row r="662361" ht="15"/>
    <row r="662362" ht="15"/>
    <row r="662363" ht="15"/>
    <row r="662364" ht="15"/>
    <row r="662365" ht="15"/>
    <row r="662366" ht="15"/>
    <row r="662367" ht="15"/>
    <row r="662368" ht="15"/>
    <row r="662369" ht="15"/>
    <row r="662370" ht="15"/>
    <row r="662371" ht="15"/>
    <row r="662372" ht="15"/>
    <row r="662373" ht="15"/>
    <row r="662374" ht="15"/>
    <row r="662375" ht="15"/>
    <row r="662376" ht="15"/>
    <row r="662377" ht="15"/>
    <row r="662378" ht="15"/>
    <row r="662379" ht="15"/>
    <row r="662380" ht="15"/>
    <row r="662381" ht="15"/>
    <row r="662382" ht="15"/>
    <row r="662383" ht="15"/>
    <row r="662384" ht="15"/>
    <row r="662385" ht="15"/>
    <row r="662386" ht="15"/>
    <row r="662387" ht="15"/>
    <row r="662388" ht="15"/>
    <row r="662389" ht="15"/>
    <row r="662390" ht="15"/>
    <row r="662391" ht="15"/>
    <row r="662392" ht="15"/>
    <row r="662393" ht="15"/>
    <row r="662394" ht="15"/>
    <row r="662395" ht="15"/>
    <row r="662396" ht="15"/>
    <row r="662397" ht="15"/>
    <row r="662398" ht="15"/>
    <row r="662399" ht="15"/>
    <row r="662400" ht="15"/>
    <row r="662401" ht="15"/>
    <row r="662402" ht="15"/>
    <row r="662403" ht="15"/>
    <row r="662404" ht="15"/>
    <row r="662405" ht="15"/>
    <row r="662406" ht="15"/>
    <row r="662407" ht="15"/>
    <row r="662408" ht="15"/>
    <row r="662409" ht="15"/>
    <row r="662410" ht="15"/>
    <row r="662411" ht="15"/>
    <row r="662412" ht="15"/>
    <row r="662413" ht="15"/>
    <row r="662414" ht="15"/>
    <row r="662415" ht="15"/>
    <row r="662416" ht="15"/>
    <row r="662417" ht="15"/>
    <row r="662418" ht="15"/>
    <row r="662419" ht="15"/>
    <row r="662420" ht="15"/>
    <row r="662421" ht="15"/>
    <row r="662422" ht="15"/>
    <row r="662423" ht="15"/>
    <row r="662424" ht="15"/>
    <row r="662425" ht="15"/>
    <row r="662426" ht="15"/>
    <row r="662427" ht="15"/>
    <row r="662428" ht="15"/>
    <row r="662429" ht="15"/>
    <row r="662430" ht="15"/>
    <row r="662431" ht="15"/>
    <row r="662432" ht="15"/>
    <row r="662433" ht="15"/>
    <row r="662434" ht="15"/>
    <row r="662435" ht="15"/>
    <row r="662436" ht="15"/>
    <row r="662437" ht="15"/>
    <row r="662438" ht="15"/>
    <row r="662439" ht="15"/>
    <row r="662440" ht="15"/>
    <row r="662441" ht="15"/>
    <row r="662442" ht="15"/>
    <row r="662443" ht="15"/>
    <row r="662444" ht="15"/>
    <row r="662445" ht="15"/>
    <row r="662446" ht="15"/>
    <row r="662447" ht="15"/>
    <row r="662448" ht="15"/>
    <row r="662449" ht="15"/>
    <row r="662450" ht="15"/>
    <row r="662451" ht="15"/>
    <row r="662452" ht="15"/>
    <row r="662453" ht="15"/>
    <row r="662454" ht="15"/>
    <row r="662455" ht="15"/>
    <row r="662456" ht="15"/>
    <row r="662457" ht="15"/>
    <row r="662458" ht="15"/>
    <row r="662459" ht="15"/>
    <row r="662460" ht="15"/>
    <row r="662461" ht="15"/>
    <row r="662462" ht="15"/>
    <row r="662463" ht="15"/>
    <row r="662464" ht="15"/>
    <row r="662465" ht="15"/>
    <row r="662466" ht="15"/>
    <row r="662467" ht="15"/>
    <row r="662468" ht="15"/>
    <row r="662469" ht="15"/>
    <row r="662470" ht="15"/>
    <row r="662471" ht="15"/>
    <row r="662472" ht="15"/>
    <row r="662473" ht="15"/>
    <row r="662474" ht="15"/>
    <row r="662475" ht="15"/>
    <row r="662476" ht="15"/>
    <row r="662477" ht="15"/>
    <row r="662478" ht="15"/>
    <row r="662479" ht="15"/>
    <row r="662480" ht="15"/>
    <row r="662481" ht="15"/>
    <row r="662482" ht="15"/>
    <row r="662483" ht="15"/>
    <row r="662484" ht="15"/>
    <row r="662485" ht="15"/>
    <row r="662486" ht="15"/>
    <row r="662487" ht="15"/>
    <row r="662488" ht="15"/>
    <row r="662489" ht="15"/>
    <row r="662490" ht="15"/>
    <row r="662491" ht="15"/>
    <row r="662492" ht="15"/>
    <row r="662493" ht="15"/>
    <row r="662494" ht="15"/>
    <row r="662495" ht="15"/>
    <row r="662496" ht="15"/>
    <row r="662497" ht="15"/>
    <row r="662498" ht="15"/>
    <row r="662499" ht="15"/>
    <row r="662500" ht="15"/>
    <row r="662501" ht="15"/>
    <row r="662502" ht="15"/>
    <row r="662503" ht="15"/>
    <row r="662504" ht="15"/>
    <row r="662505" ht="15"/>
    <row r="662506" ht="15"/>
    <row r="662507" ht="15"/>
    <row r="662508" ht="15"/>
    <row r="662509" ht="15"/>
    <row r="662510" ht="15"/>
    <row r="662511" ht="15"/>
    <row r="662512" ht="15"/>
    <row r="662513" ht="15"/>
    <row r="662514" ht="15"/>
    <row r="662515" ht="15"/>
    <row r="662516" ht="15"/>
    <row r="662517" ht="15"/>
    <row r="662518" ht="15"/>
    <row r="662519" ht="15"/>
    <row r="662520" ht="15"/>
    <row r="662521" ht="15"/>
    <row r="662522" ht="15"/>
    <row r="662523" ht="15"/>
    <row r="662524" ht="15"/>
    <row r="662525" ht="15"/>
    <row r="662526" ht="15"/>
    <row r="662527" ht="15"/>
    <row r="662528" ht="15"/>
    <row r="662529" ht="15"/>
    <row r="662530" ht="15"/>
    <row r="662531" ht="15"/>
    <row r="662532" ht="15"/>
    <row r="662533" ht="15"/>
    <row r="662534" ht="15"/>
    <row r="662535" ht="15"/>
    <row r="662536" ht="15"/>
    <row r="662537" ht="15"/>
    <row r="662538" ht="15"/>
    <row r="662539" ht="15"/>
    <row r="662540" ht="15"/>
    <row r="662541" ht="15"/>
    <row r="662542" ht="15"/>
    <row r="662543" ht="15"/>
    <row r="662544" ht="15"/>
    <row r="662545" ht="15"/>
    <row r="662546" ht="15"/>
    <row r="662547" ht="15"/>
    <row r="662548" ht="15"/>
    <row r="662549" ht="15"/>
    <row r="662550" ht="15"/>
    <row r="662551" ht="15"/>
    <row r="662552" ht="15"/>
    <row r="662553" ht="15"/>
    <row r="662554" ht="15"/>
    <row r="662555" ht="15"/>
    <row r="662556" ht="15"/>
    <row r="662557" ht="15"/>
    <row r="662558" ht="15"/>
    <row r="662559" ht="15"/>
    <row r="662560" ht="15"/>
    <row r="662561" ht="15"/>
    <row r="662562" ht="15"/>
    <row r="662563" ht="15"/>
    <row r="662564" ht="15"/>
    <row r="662565" ht="15"/>
    <row r="662566" ht="15"/>
    <row r="662567" ht="15"/>
    <row r="662568" ht="15"/>
    <row r="662569" ht="15"/>
    <row r="662570" ht="15"/>
    <row r="662571" ht="15"/>
    <row r="662572" ht="15"/>
    <row r="662573" ht="15"/>
    <row r="662574" ht="15"/>
    <row r="662575" ht="15"/>
    <row r="662576" ht="15"/>
    <row r="662577" ht="15"/>
    <row r="662578" ht="15"/>
    <row r="662579" ht="15"/>
    <row r="662580" ht="15"/>
    <row r="662581" ht="15"/>
    <row r="662582" ht="15"/>
    <row r="662583" ht="15"/>
    <row r="662584" ht="15"/>
    <row r="662585" ht="15"/>
    <row r="662586" ht="15"/>
    <row r="662587" ht="15"/>
    <row r="662588" ht="15"/>
    <row r="662589" ht="15"/>
    <row r="662590" ht="15"/>
    <row r="662591" ht="15"/>
    <row r="662592" ht="15"/>
    <row r="662593" ht="15"/>
    <row r="662594" ht="15"/>
    <row r="662595" ht="15"/>
    <row r="662596" ht="15"/>
    <row r="662597" ht="15"/>
    <row r="662598" ht="15"/>
    <row r="662599" ht="15"/>
    <row r="662600" ht="15"/>
    <row r="662601" ht="15"/>
    <row r="662602" ht="15"/>
    <row r="662603" ht="15"/>
    <row r="662604" ht="15"/>
    <row r="662605" ht="15"/>
    <row r="662606" ht="15"/>
    <row r="662607" ht="15"/>
    <row r="662608" ht="15"/>
    <row r="662609" ht="15"/>
    <row r="662610" ht="15"/>
    <row r="662611" ht="15"/>
    <row r="662612" ht="15"/>
    <row r="662613" ht="15"/>
    <row r="662614" ht="15"/>
    <row r="662615" ht="15"/>
    <row r="662616" ht="15"/>
    <row r="662617" ht="15"/>
    <row r="662618" ht="15"/>
    <row r="662619" ht="15"/>
    <row r="662620" ht="15"/>
    <row r="662621" ht="15"/>
    <row r="662622" ht="15"/>
    <row r="662623" ht="15"/>
    <row r="662624" ht="15"/>
    <row r="662625" ht="15"/>
    <row r="662626" ht="15"/>
    <row r="662627" ht="15"/>
    <row r="662628" ht="15"/>
    <row r="662629" ht="15"/>
    <row r="662630" ht="15"/>
    <row r="662631" ht="15"/>
    <row r="662632" ht="15"/>
    <row r="662633" ht="15"/>
    <row r="662634" ht="15"/>
    <row r="662635" ht="15"/>
    <row r="662636" ht="15"/>
    <row r="662637" ht="15"/>
    <row r="662638" ht="15"/>
    <row r="662639" ht="15"/>
    <row r="662640" ht="15"/>
    <row r="662641" ht="15"/>
    <row r="662642" ht="15"/>
    <row r="662643" ht="15"/>
    <row r="662644" ht="15"/>
    <row r="662645" ht="15"/>
    <row r="662646" ht="15"/>
    <row r="662647" ht="15"/>
    <row r="662648" ht="15"/>
    <row r="662649" ht="15"/>
    <row r="662650" ht="15"/>
    <row r="662651" ht="15"/>
    <row r="662652" ht="15"/>
    <row r="662653" ht="15"/>
    <row r="662654" ht="15"/>
    <row r="662655" ht="15"/>
    <row r="662656" ht="15"/>
    <row r="662657" ht="15"/>
    <row r="662658" ht="15"/>
    <row r="662659" ht="15"/>
    <row r="662660" ht="15"/>
    <row r="662661" ht="15"/>
    <row r="662662" ht="15"/>
    <row r="662663" ht="15"/>
    <row r="662664" ht="15"/>
    <row r="662665" ht="15"/>
    <row r="662666" ht="15"/>
    <row r="662667" ht="15"/>
    <row r="662668" ht="15"/>
    <row r="662669" ht="15"/>
    <row r="662670" ht="15"/>
    <row r="662671" ht="15"/>
    <row r="662672" ht="15"/>
    <row r="662673" ht="15"/>
    <row r="662674" ht="15"/>
    <row r="662675" ht="15"/>
    <row r="662676" ht="15"/>
    <row r="662677" ht="15"/>
    <row r="662678" ht="15"/>
    <row r="662679" ht="15"/>
    <row r="662680" ht="15"/>
    <row r="662681" ht="15"/>
    <row r="662682" ht="15"/>
    <row r="662683" ht="15"/>
    <row r="662684" ht="15"/>
    <row r="662685" ht="15"/>
    <row r="662686" ht="15"/>
    <row r="662687" ht="15"/>
    <row r="662688" ht="15"/>
    <row r="662689" ht="15"/>
    <row r="662690" ht="15"/>
    <row r="662691" ht="15"/>
    <row r="662692" ht="15"/>
    <row r="662693" ht="15"/>
    <row r="662694" ht="15"/>
    <row r="662695" ht="15"/>
    <row r="662696" ht="15"/>
    <row r="662697" ht="15"/>
    <row r="662698" ht="15"/>
    <row r="662699" ht="15"/>
    <row r="662700" ht="15"/>
    <row r="662701" ht="15"/>
    <row r="662702" ht="15"/>
    <row r="662703" ht="15"/>
    <row r="662704" ht="15"/>
    <row r="662705" ht="15"/>
    <row r="662706" ht="15"/>
    <row r="662707" ht="15"/>
    <row r="662708" ht="15"/>
    <row r="662709" ht="15"/>
    <row r="662710" ht="15"/>
    <row r="662711" ht="15"/>
    <row r="662712" ht="15"/>
    <row r="662713" ht="15"/>
    <row r="662714" ht="15"/>
    <row r="662715" ht="15"/>
    <row r="662716" ht="15"/>
    <row r="662717" ht="15"/>
    <row r="662718" ht="15"/>
    <row r="662719" ht="15"/>
    <row r="662720" ht="15"/>
    <row r="662721" ht="15"/>
    <row r="662722" ht="15"/>
    <row r="662723" ht="15"/>
    <row r="662724" ht="15"/>
    <row r="662725" ht="15"/>
    <row r="662726" ht="15"/>
    <row r="662727" ht="15"/>
    <row r="662728" ht="15"/>
    <row r="662729" ht="15"/>
    <row r="662730" ht="15"/>
    <row r="662731" ht="15"/>
    <row r="662732" ht="15"/>
    <row r="662733" ht="15"/>
    <row r="662734" ht="15"/>
    <row r="662735" ht="15"/>
    <row r="662736" ht="15"/>
    <row r="662737" ht="15"/>
    <row r="662738" ht="15"/>
    <row r="662739" ht="15"/>
    <row r="662740" ht="15"/>
    <row r="662741" ht="15"/>
    <row r="662742" ht="15"/>
    <row r="662743" ht="15"/>
    <row r="662744" ht="15"/>
    <row r="662745" ht="15"/>
    <row r="662746" ht="15"/>
    <row r="662747" ht="15"/>
    <row r="662748" ht="15"/>
    <row r="662749" ht="15"/>
    <row r="662750" ht="15"/>
    <row r="662751" ht="15"/>
    <row r="662752" ht="15"/>
    <row r="662753" ht="15"/>
    <row r="662754" ht="15"/>
    <row r="662755" ht="15"/>
    <row r="662756" ht="15"/>
    <row r="662757" ht="15"/>
    <row r="662758" ht="15"/>
    <row r="662759" ht="15"/>
    <row r="662760" ht="15"/>
    <row r="662761" ht="15"/>
    <row r="662762" ht="15"/>
    <row r="662763" ht="15"/>
    <row r="662764" ht="15"/>
    <row r="662765" ht="15"/>
    <row r="662766" ht="15"/>
    <row r="662767" ht="15"/>
    <row r="662768" ht="15"/>
    <row r="662769" ht="15"/>
    <row r="662770" ht="15"/>
    <row r="662771" ht="15"/>
    <row r="662772" ht="15"/>
    <row r="662773" ht="15"/>
    <row r="662774" ht="15"/>
    <row r="662775" ht="15"/>
    <row r="662776" ht="15"/>
    <row r="662777" ht="15"/>
    <row r="662778" ht="15"/>
    <row r="662779" ht="15"/>
    <row r="662780" ht="15"/>
    <row r="662781" ht="15"/>
    <row r="662782" ht="15"/>
    <row r="662783" ht="15"/>
    <row r="662784" ht="15"/>
    <row r="662785" ht="15"/>
    <row r="662786" ht="15"/>
    <row r="662787" ht="15"/>
    <row r="662788" ht="15"/>
    <row r="662789" ht="15"/>
    <row r="662790" ht="15"/>
    <row r="662791" ht="15"/>
    <row r="662792" ht="15"/>
    <row r="662793" ht="15"/>
    <row r="662794" ht="15"/>
    <row r="662795" ht="15"/>
    <row r="662796" ht="15"/>
    <row r="662797" ht="15"/>
    <row r="662798" ht="15"/>
    <row r="662799" ht="15"/>
    <row r="662800" ht="15"/>
    <row r="662801" ht="15"/>
    <row r="662802" ht="15"/>
    <row r="662803" ht="15"/>
    <row r="662804" ht="15"/>
    <row r="662805" ht="15"/>
    <row r="662806" ht="15"/>
    <row r="662807" ht="15"/>
    <row r="662808" ht="15"/>
    <row r="662809" ht="15"/>
    <row r="662810" ht="15"/>
    <row r="662811" ht="15"/>
    <row r="662812" ht="15"/>
    <row r="662813" ht="15"/>
    <row r="662814" ht="15"/>
    <row r="662815" ht="15"/>
    <row r="662816" ht="15"/>
    <row r="662817" ht="15"/>
    <row r="662818" ht="15"/>
    <row r="662819" ht="15"/>
    <row r="662820" ht="15"/>
    <row r="662821" ht="15"/>
    <row r="662822" ht="15"/>
    <row r="662823" ht="15"/>
    <row r="662824" ht="15"/>
    <row r="662825" ht="15"/>
    <row r="662826" ht="15"/>
    <row r="662827" ht="15"/>
    <row r="662828" ht="15"/>
    <row r="662829" ht="15"/>
    <row r="662830" ht="15"/>
    <row r="662831" ht="15"/>
    <row r="662832" ht="15"/>
    <row r="662833" ht="15"/>
    <row r="662834" ht="15"/>
    <row r="662835" ht="15"/>
    <row r="662836" ht="15"/>
    <row r="662837" ht="15"/>
    <row r="662838" ht="15"/>
    <row r="662839" ht="15"/>
    <row r="662840" ht="15"/>
    <row r="662841" ht="15"/>
    <row r="662842" ht="15"/>
    <row r="662843" ht="15"/>
    <row r="662844" ht="15"/>
    <row r="662845" ht="15"/>
    <row r="662846" ht="15"/>
    <row r="662847" ht="15"/>
    <row r="662848" ht="15"/>
    <row r="662849" ht="15"/>
    <row r="662850" ht="15"/>
    <row r="662851" ht="15"/>
    <row r="662852" ht="15"/>
    <row r="662853" ht="15"/>
    <row r="662854" ht="15"/>
    <row r="662855" ht="15"/>
    <row r="662856" ht="15"/>
    <row r="662857" ht="15"/>
    <row r="662858" ht="15"/>
    <row r="662859" ht="15"/>
    <row r="662860" ht="15"/>
    <row r="662861" ht="15"/>
    <row r="662862" ht="15"/>
    <row r="662863" ht="15"/>
    <row r="662864" ht="15"/>
    <row r="662865" ht="15"/>
    <row r="662866" ht="15"/>
    <row r="662867" ht="15"/>
    <row r="662868" ht="15"/>
    <row r="662869" ht="15"/>
    <row r="662870" ht="15"/>
    <row r="662871" ht="15"/>
    <row r="662872" ht="15"/>
    <row r="662873" ht="15"/>
    <row r="662874" ht="15"/>
    <row r="662875" ht="15"/>
    <row r="662876" ht="15"/>
    <row r="662877" ht="15"/>
    <row r="662878" ht="15"/>
    <row r="662879" ht="15"/>
    <row r="662880" ht="15"/>
    <row r="662881" ht="15"/>
    <row r="662882" ht="15"/>
    <row r="662883" ht="15"/>
    <row r="662884" ht="15"/>
    <row r="662885" ht="15"/>
    <row r="662886" ht="15"/>
    <row r="662887" ht="15"/>
    <row r="662888" ht="15"/>
    <row r="662889" ht="15"/>
    <row r="662890" ht="15"/>
    <row r="662891" ht="15"/>
    <row r="662892" ht="15"/>
    <row r="662893" ht="15"/>
    <row r="662894" ht="15"/>
    <row r="662895" ht="15"/>
    <row r="662896" ht="15"/>
    <row r="662897" ht="15"/>
    <row r="662898" ht="15"/>
    <row r="662899" ht="15"/>
    <row r="662900" ht="15"/>
    <row r="662901" ht="15"/>
    <row r="662902" ht="15"/>
    <row r="662903" ht="15"/>
    <row r="662904" ht="15"/>
    <row r="662905" ht="15"/>
    <row r="662906" ht="15"/>
    <row r="662907" ht="15"/>
    <row r="662908" ht="15"/>
    <row r="662909" ht="15"/>
    <row r="662910" ht="15"/>
    <row r="662911" ht="15"/>
    <row r="662912" ht="15"/>
    <row r="662913" ht="15"/>
    <row r="662914" ht="15"/>
    <row r="662915" ht="15"/>
    <row r="662916" ht="15"/>
    <row r="662917" ht="15"/>
    <row r="662918" ht="15"/>
    <row r="662919" ht="15"/>
    <row r="662920" ht="15"/>
    <row r="662921" ht="15"/>
    <row r="662922" ht="15"/>
    <row r="662923" ht="15"/>
    <row r="662924" ht="15"/>
    <row r="662925" ht="15"/>
    <row r="662926" ht="15"/>
    <row r="662927" ht="15"/>
    <row r="662928" ht="15"/>
    <row r="662929" ht="15"/>
    <row r="662930" ht="15"/>
    <row r="662931" ht="15"/>
    <row r="662932" ht="15"/>
    <row r="662933" ht="15"/>
    <row r="662934" ht="15"/>
    <row r="662935" ht="15"/>
    <row r="662936" ht="15"/>
    <row r="662937" ht="15"/>
    <row r="662938" ht="15"/>
    <row r="662939" ht="15"/>
    <row r="662940" ht="15"/>
    <row r="662941" ht="15"/>
    <row r="662942" ht="15"/>
    <row r="662943" ht="15"/>
    <row r="662944" ht="15"/>
    <row r="662945" ht="15"/>
    <row r="662946" ht="15"/>
    <row r="662947" ht="15"/>
    <row r="662948" ht="15"/>
    <row r="662949" ht="15"/>
    <row r="662950" ht="15"/>
    <row r="662951" ht="15"/>
    <row r="662952" ht="15"/>
    <row r="662953" ht="15"/>
    <row r="662954" ht="15"/>
    <row r="662955" ht="15"/>
    <row r="662956" ht="15"/>
    <row r="662957" ht="15"/>
    <row r="662958" ht="15"/>
    <row r="662959" ht="15"/>
    <row r="662960" ht="15"/>
    <row r="662961" ht="15"/>
    <row r="662962" ht="15"/>
    <row r="662963" ht="15"/>
    <row r="662964" ht="15"/>
    <row r="662965" ht="15"/>
    <row r="662966" ht="15"/>
    <row r="662967" ht="15"/>
    <row r="662968" ht="15"/>
    <row r="662969" ht="15"/>
    <row r="662970" ht="15"/>
    <row r="662971" ht="15"/>
    <row r="662972" ht="15"/>
    <row r="662973" ht="15"/>
    <row r="662974" ht="15"/>
    <row r="662975" ht="15"/>
    <row r="662976" ht="15"/>
    <row r="662977" ht="15"/>
    <row r="662978" ht="15"/>
    <row r="662979" ht="15"/>
    <row r="662980" ht="15"/>
    <row r="662981" ht="15"/>
    <row r="662982" ht="15"/>
    <row r="662983" ht="15"/>
    <row r="662984" ht="15"/>
    <row r="662985" ht="15"/>
    <row r="662986" ht="15"/>
    <row r="662987" ht="15"/>
    <row r="662988" ht="15"/>
    <row r="662989" ht="15"/>
    <row r="662990" ht="15"/>
    <row r="662991" ht="15"/>
    <row r="662992" ht="15"/>
    <row r="662993" ht="15"/>
    <row r="662994" ht="15"/>
    <row r="662995" ht="15"/>
    <row r="662996" ht="15"/>
    <row r="662997" ht="15"/>
    <row r="662998" ht="15"/>
    <row r="662999" ht="15"/>
    <row r="663000" ht="15"/>
    <row r="663001" ht="15"/>
    <row r="663002" ht="15"/>
    <row r="663003" ht="15"/>
    <row r="663004" ht="15"/>
    <row r="663005" ht="15"/>
    <row r="663006" ht="15"/>
    <row r="663007" ht="15"/>
    <row r="663008" ht="15"/>
    <row r="663009" ht="15"/>
    <row r="663010" ht="15"/>
    <row r="663011" ht="15"/>
    <row r="663012" ht="15"/>
    <row r="663013" ht="15"/>
    <row r="663014" ht="15"/>
    <row r="663015" ht="15"/>
    <row r="663016" ht="15"/>
    <row r="663017" ht="15"/>
    <row r="663018" ht="15"/>
    <row r="663019" ht="15"/>
    <row r="663020" ht="15"/>
    <row r="663021" ht="15"/>
    <row r="663022" ht="15"/>
    <row r="663023" ht="15"/>
    <row r="663024" ht="15"/>
    <row r="663025" ht="15"/>
    <row r="663026" ht="15"/>
    <row r="663027" ht="15"/>
    <row r="663028" ht="15"/>
    <row r="663029" ht="15"/>
    <row r="663030" ht="15"/>
    <row r="663031" ht="15"/>
    <row r="663032" ht="15"/>
    <row r="663033" ht="15"/>
    <row r="663034" ht="15"/>
    <row r="663035" ht="15"/>
    <row r="663036" ht="15"/>
    <row r="663037" ht="15"/>
    <row r="663038" ht="15"/>
    <row r="663039" ht="15"/>
    <row r="663040" ht="15"/>
    <row r="663041" ht="15"/>
    <row r="663042" ht="15"/>
    <row r="663043" ht="15"/>
    <row r="663044" ht="15"/>
    <row r="663045" ht="15"/>
    <row r="663046" ht="15"/>
    <row r="663047" ht="15"/>
    <row r="663048" ht="15"/>
    <row r="663049" ht="15"/>
    <row r="663050" ht="15"/>
    <row r="663051" ht="15"/>
    <row r="663052" ht="15"/>
    <row r="663053" ht="15"/>
    <row r="663054" ht="15"/>
    <row r="663055" ht="15"/>
    <row r="663056" ht="15"/>
    <row r="663057" ht="15"/>
    <row r="663058" ht="15"/>
    <row r="663059" ht="15"/>
    <row r="663060" ht="15"/>
    <row r="663061" ht="15"/>
    <row r="663062" ht="15"/>
    <row r="663063" ht="15"/>
    <row r="663064" ht="15"/>
    <row r="663065" ht="15"/>
    <row r="663066" ht="15"/>
    <row r="663067" ht="15"/>
    <row r="663068" ht="15"/>
    <row r="663069" ht="15"/>
    <row r="663070" ht="15"/>
    <row r="663071" ht="15"/>
    <row r="663072" ht="15"/>
    <row r="663073" ht="15"/>
    <row r="663074" ht="15"/>
    <row r="663075" ht="15"/>
    <row r="663076" ht="15"/>
    <row r="663077" ht="15"/>
    <row r="663078" ht="15"/>
    <row r="663079" ht="15"/>
    <row r="663080" ht="15"/>
    <row r="663081" ht="15"/>
    <row r="663082" ht="15"/>
    <row r="663083" ht="15"/>
    <row r="663084" ht="15"/>
    <row r="663085" ht="15"/>
    <row r="663086" ht="15"/>
    <row r="663087" ht="15"/>
    <row r="663088" ht="15"/>
    <row r="663089" ht="15"/>
    <row r="663090" ht="15"/>
    <row r="663091" ht="15"/>
    <row r="663092" ht="15"/>
    <row r="663093" ht="15"/>
    <row r="663094" ht="15"/>
    <row r="663095" ht="15"/>
    <row r="663096" ht="15"/>
    <row r="663097" ht="15"/>
    <row r="663098" ht="15"/>
    <row r="663099" ht="15"/>
    <row r="663100" ht="15"/>
    <row r="663101" ht="15"/>
    <row r="663102" ht="15"/>
    <row r="663103" ht="15"/>
    <row r="663104" ht="15"/>
    <row r="663105" ht="15"/>
    <row r="663106" ht="15"/>
    <row r="663107" ht="15"/>
    <row r="663108" ht="15"/>
    <row r="663109" ht="15"/>
    <row r="663110" ht="15"/>
    <row r="663111" ht="15"/>
    <row r="663112" ht="15"/>
    <row r="663113" ht="15"/>
    <row r="663114" ht="15"/>
    <row r="663115" ht="15"/>
    <row r="663116" ht="15"/>
    <row r="663117" ht="15"/>
    <row r="663118" ht="15"/>
    <row r="663119" ht="15"/>
    <row r="663120" ht="15"/>
    <row r="663121" ht="15"/>
    <row r="663122" ht="15"/>
    <row r="663123" ht="15"/>
    <row r="663124" ht="15"/>
    <row r="663125" ht="15"/>
    <row r="663126" ht="15"/>
    <row r="663127" ht="15"/>
    <row r="663128" ht="15"/>
    <row r="663129" ht="15"/>
    <row r="663130" ht="15"/>
    <row r="663131" ht="15"/>
    <row r="663132" ht="15"/>
    <row r="663133" ht="15"/>
    <row r="663134" ht="15"/>
    <row r="663135" ht="15"/>
    <row r="663136" ht="15"/>
    <row r="663137" ht="15"/>
    <row r="663138" ht="15"/>
    <row r="663139" ht="15"/>
    <row r="663140" ht="15"/>
    <row r="663141" ht="15"/>
    <row r="663142" ht="15"/>
    <row r="663143" ht="15"/>
    <row r="663144" ht="15"/>
    <row r="663145" ht="15"/>
    <row r="663146" ht="15"/>
    <row r="663147" ht="15"/>
    <row r="663148" ht="15"/>
    <row r="663149" ht="15"/>
    <row r="663150" ht="15"/>
    <row r="663151" ht="15"/>
    <row r="663152" ht="15"/>
    <row r="663153" ht="15"/>
    <row r="663154" ht="15"/>
    <row r="663155" ht="15"/>
    <row r="663156" ht="15"/>
    <row r="663157" ht="15"/>
    <row r="663158" ht="15"/>
    <row r="663159" ht="15"/>
    <row r="663160" ht="15"/>
    <row r="663161" ht="15"/>
    <row r="663162" ht="15"/>
    <row r="663163" ht="15"/>
    <row r="663164" ht="15"/>
    <row r="663165" ht="15"/>
    <row r="663166" ht="15"/>
    <row r="663167" ht="15"/>
    <row r="663168" ht="15"/>
    <row r="663169" ht="15"/>
    <row r="663170" ht="15"/>
    <row r="663171" ht="15"/>
    <row r="663172" ht="15"/>
    <row r="663173" ht="15"/>
    <row r="663174" ht="15"/>
    <row r="663175" ht="15"/>
    <row r="663176" ht="15"/>
    <row r="663177" ht="15"/>
    <row r="663178" ht="15"/>
    <row r="663179" ht="15"/>
    <row r="663180" ht="15"/>
    <row r="663181" ht="15"/>
    <row r="663182" ht="15"/>
    <row r="663183" ht="15"/>
    <row r="663184" ht="15"/>
    <row r="663185" ht="15"/>
    <row r="663186" ht="15"/>
    <row r="663187" ht="15"/>
    <row r="663188" ht="15"/>
    <row r="663189" ht="15"/>
    <row r="663190" ht="15"/>
    <row r="663191" ht="15"/>
    <row r="663192" ht="15"/>
    <row r="663193" ht="15"/>
    <row r="663194" ht="15"/>
    <row r="663195" ht="15"/>
    <row r="663196" ht="15"/>
    <row r="663197" ht="15"/>
    <row r="663198" ht="15"/>
    <row r="663199" ht="15"/>
    <row r="663200" ht="15"/>
    <row r="663201" ht="15"/>
    <row r="663202" ht="15"/>
    <row r="663203" ht="15"/>
    <row r="663204" ht="15"/>
    <row r="663205" ht="15"/>
    <row r="663206" ht="15"/>
    <row r="663207" ht="15"/>
    <row r="663208" ht="15"/>
    <row r="663209" ht="15"/>
    <row r="663210" ht="15"/>
    <row r="663211" ht="15"/>
    <row r="663212" ht="15"/>
    <row r="663213" ht="15"/>
    <row r="663214" ht="15"/>
    <row r="663215" ht="15"/>
    <row r="663216" ht="15"/>
    <row r="663217" ht="15"/>
    <row r="663218" ht="15"/>
    <row r="663219" ht="15"/>
    <row r="663220" ht="15"/>
    <row r="663221" ht="15"/>
    <row r="663222" ht="15"/>
    <row r="663223" ht="15"/>
    <row r="663224" ht="15"/>
    <row r="663225" ht="15"/>
    <row r="663226" ht="15"/>
    <row r="663227" ht="15"/>
    <row r="663228" ht="15"/>
    <row r="663229" ht="15"/>
    <row r="663230" ht="15"/>
    <row r="663231" ht="15"/>
    <row r="663232" ht="15"/>
    <row r="663233" ht="15"/>
    <row r="663234" ht="15"/>
    <row r="663235" ht="15"/>
    <row r="663236" ht="15"/>
    <row r="663237" ht="15"/>
    <row r="663238" ht="15"/>
    <row r="663239" ht="15"/>
    <row r="663240" ht="15"/>
    <row r="663241" ht="15"/>
    <row r="663242" ht="15"/>
    <row r="663243" ht="15"/>
    <row r="663244" ht="15"/>
    <row r="663245" ht="15"/>
    <row r="663246" ht="15"/>
    <row r="663247" ht="15"/>
    <row r="663248" ht="15"/>
    <row r="663249" ht="15"/>
    <row r="663250" ht="15"/>
    <row r="663251" ht="15"/>
    <row r="663252" ht="15"/>
    <row r="663253" ht="15"/>
    <row r="663254" ht="15"/>
    <row r="663255" ht="15"/>
    <row r="663256" ht="15"/>
    <row r="663257" ht="15"/>
    <row r="663258" ht="15"/>
    <row r="663259" ht="15"/>
    <row r="663260" ht="15"/>
    <row r="663261" ht="15"/>
    <row r="663262" ht="15"/>
    <row r="663263" ht="15"/>
    <row r="663264" ht="15"/>
    <row r="663265" ht="15"/>
    <row r="663266" ht="15"/>
    <row r="663267" ht="15"/>
    <row r="663268" ht="15"/>
    <row r="663269" ht="15"/>
    <row r="663270" ht="15"/>
    <row r="663271" ht="15"/>
    <row r="663272" ht="15"/>
    <row r="663273" ht="15"/>
    <row r="663274" ht="15"/>
    <row r="663275" ht="15"/>
    <row r="663276" ht="15"/>
    <row r="663277" ht="15"/>
    <row r="663278" ht="15"/>
    <row r="663279" ht="15"/>
    <row r="663280" ht="15"/>
    <row r="663281" ht="15"/>
    <row r="663282" ht="15"/>
    <row r="663283" ht="15"/>
    <row r="663284" ht="15"/>
    <row r="663285" ht="15"/>
    <row r="663286" ht="15"/>
    <row r="663287" ht="15"/>
    <row r="663288" ht="15"/>
    <row r="663289" ht="15"/>
    <row r="663290" ht="15"/>
    <row r="663291" ht="15"/>
    <row r="663292" ht="15"/>
    <row r="663293" ht="15"/>
    <row r="663294" ht="15"/>
    <row r="663295" ht="15"/>
    <row r="663296" ht="15"/>
    <row r="663297" ht="15"/>
    <row r="663298" ht="15"/>
    <row r="663299" ht="15"/>
    <row r="663300" ht="15"/>
    <row r="663301" ht="15"/>
    <row r="663302" ht="15"/>
    <row r="663303" ht="15"/>
    <row r="663304" ht="15"/>
    <row r="663305" ht="15"/>
    <row r="663306" ht="15"/>
    <row r="663307" ht="15"/>
    <row r="663308" ht="15"/>
    <row r="663309" ht="15"/>
    <row r="663310" ht="15"/>
    <row r="663311" ht="15"/>
    <row r="663312" ht="15"/>
    <row r="663313" ht="15"/>
    <row r="663314" ht="15"/>
    <row r="663315" ht="15"/>
    <row r="663316" ht="15"/>
    <row r="663317" ht="15"/>
    <row r="663318" ht="15"/>
    <row r="663319" ht="15"/>
    <row r="663320" ht="15"/>
    <row r="663321" ht="15"/>
    <row r="663322" ht="15"/>
    <row r="663323" ht="15"/>
    <row r="663324" ht="15"/>
    <row r="663325" ht="15"/>
    <row r="663326" ht="15"/>
    <row r="663327" ht="15"/>
    <row r="663328" ht="15"/>
    <row r="663329" ht="15"/>
    <row r="663330" ht="15"/>
    <row r="663331" ht="15"/>
    <row r="663332" ht="15"/>
    <row r="663333" ht="15"/>
    <row r="663334" ht="15"/>
    <row r="663335" ht="15"/>
    <row r="663336" ht="15"/>
    <row r="663337" ht="15"/>
    <row r="663338" ht="15"/>
    <row r="663339" ht="15"/>
    <row r="663340" ht="15"/>
    <row r="663341" ht="15"/>
    <row r="663342" ht="15"/>
    <row r="663343" ht="15"/>
    <row r="663344" ht="15"/>
    <row r="663345" ht="15"/>
    <row r="663346" ht="15"/>
    <row r="663347" ht="15"/>
    <row r="663348" ht="15"/>
    <row r="663349" ht="15"/>
    <row r="663350" ht="15"/>
    <row r="663351" ht="15"/>
    <row r="663352" ht="15"/>
    <row r="663353" ht="15"/>
    <row r="663354" ht="15"/>
    <row r="663355" ht="15"/>
    <row r="663356" ht="15"/>
    <row r="663357" ht="15"/>
    <row r="663358" ht="15"/>
    <row r="663359" ht="15"/>
    <row r="663360" ht="15"/>
    <row r="663361" ht="15"/>
    <row r="663362" ht="15"/>
    <row r="663363" ht="15"/>
    <row r="663364" ht="15"/>
    <row r="663365" ht="15"/>
    <row r="663366" ht="15"/>
    <row r="663367" ht="15"/>
    <row r="663368" ht="15"/>
    <row r="663369" ht="15"/>
    <row r="663370" ht="15"/>
    <row r="663371" ht="15"/>
    <row r="663372" ht="15"/>
    <row r="663373" ht="15"/>
    <row r="663374" ht="15"/>
    <row r="663375" ht="15"/>
    <row r="663376" ht="15"/>
    <row r="663377" ht="15"/>
    <row r="663378" ht="15"/>
    <row r="663379" ht="15"/>
    <row r="663380" ht="15"/>
    <row r="663381" ht="15"/>
    <row r="663382" ht="15"/>
    <row r="663383" ht="15"/>
    <row r="663384" ht="15"/>
    <row r="663385" ht="15"/>
    <row r="663386" ht="15"/>
    <row r="663387" ht="15"/>
    <row r="663388" ht="15"/>
    <row r="663389" ht="15"/>
    <row r="663390" ht="15"/>
    <row r="663391" ht="15"/>
    <row r="663392" ht="15"/>
    <row r="663393" ht="15"/>
    <row r="663394" ht="15"/>
    <row r="663395" ht="15"/>
    <row r="663396" ht="15"/>
    <row r="663397" ht="15"/>
    <row r="663398" ht="15"/>
    <row r="663399" ht="15"/>
    <row r="663400" ht="15"/>
    <row r="663401" ht="15"/>
    <row r="663402" ht="15"/>
    <row r="663403" ht="15"/>
    <row r="663404" ht="15"/>
    <row r="663405" ht="15"/>
    <row r="663406" ht="15"/>
    <row r="663407" ht="15"/>
    <row r="663408" ht="15"/>
    <row r="663409" ht="15"/>
    <row r="663410" ht="15"/>
    <row r="663411" ht="15"/>
    <row r="663412" ht="15"/>
    <row r="663413" ht="15"/>
    <row r="663414" ht="15"/>
    <row r="663415" ht="15"/>
    <row r="663416" ht="15"/>
    <row r="663417" ht="15"/>
    <row r="663418" ht="15"/>
    <row r="663419" ht="15"/>
    <row r="663420" ht="15"/>
    <row r="663421" ht="15"/>
    <row r="663422" ht="15"/>
    <row r="663423" ht="15"/>
    <row r="663424" ht="15"/>
    <row r="663425" ht="15"/>
    <row r="663426" ht="15"/>
    <row r="663427" ht="15"/>
    <row r="663428" ht="15"/>
    <row r="663429" ht="15"/>
    <row r="663430" ht="15"/>
    <row r="663431" ht="15"/>
    <row r="663432" ht="15"/>
    <row r="663433" ht="15"/>
    <row r="663434" ht="15"/>
    <row r="663435" ht="15"/>
    <row r="663436" ht="15"/>
    <row r="663437" ht="15"/>
    <row r="663438" ht="15"/>
    <row r="663439" ht="15"/>
    <row r="663440" ht="15"/>
    <row r="663441" ht="15"/>
    <row r="663442" ht="15"/>
    <row r="663443" ht="15"/>
    <row r="663444" ht="15"/>
    <row r="663445" ht="15"/>
    <row r="663446" ht="15"/>
    <row r="663447" ht="15"/>
    <row r="663448" ht="15"/>
    <row r="663449" ht="15"/>
    <row r="663450" ht="15"/>
    <row r="663451" ht="15"/>
    <row r="663452" ht="15"/>
    <row r="663453" ht="15"/>
    <row r="663454" ht="15"/>
    <row r="663455" ht="15"/>
    <row r="663456" ht="15"/>
    <row r="663457" ht="15"/>
    <row r="663458" ht="15"/>
    <row r="663459" ht="15"/>
    <row r="663460" ht="15"/>
    <row r="663461" ht="15"/>
    <row r="663462" ht="15"/>
    <row r="663463" ht="15"/>
    <row r="663464" ht="15"/>
    <row r="663465" ht="15"/>
    <row r="663466" ht="15"/>
    <row r="663467" ht="15"/>
    <row r="663468" ht="15"/>
    <row r="663469" ht="15"/>
    <row r="663470" ht="15"/>
    <row r="663471" ht="15"/>
    <row r="663472" ht="15"/>
    <row r="663473" ht="15"/>
    <row r="663474" ht="15"/>
    <row r="663475" ht="15"/>
    <row r="663476" ht="15"/>
    <row r="663477" ht="15"/>
    <row r="663478" ht="15"/>
    <row r="663479" ht="15"/>
    <row r="663480" ht="15"/>
    <row r="663481" ht="15"/>
    <row r="663482" ht="15"/>
    <row r="663483" ht="15"/>
    <row r="663484" ht="15"/>
    <row r="663485" ht="15"/>
    <row r="663486" ht="15"/>
    <row r="663487" ht="15"/>
    <row r="663488" ht="15"/>
    <row r="663489" ht="15"/>
    <row r="663490" ht="15"/>
    <row r="663491" ht="15"/>
    <row r="663492" ht="15"/>
    <row r="663493" ht="15"/>
    <row r="663494" ht="15"/>
    <row r="663495" ht="15"/>
    <row r="663496" ht="15"/>
    <row r="663497" ht="15"/>
    <row r="663498" ht="15"/>
    <row r="663499" ht="15"/>
    <row r="663500" ht="15"/>
    <row r="663501" ht="15"/>
    <row r="663502" ht="15"/>
    <row r="663503" ht="15"/>
    <row r="663504" ht="15"/>
    <row r="663505" ht="15"/>
    <row r="663506" ht="15"/>
    <row r="663507" ht="15"/>
    <row r="663508" ht="15"/>
    <row r="663509" ht="15"/>
    <row r="663510" ht="15"/>
    <row r="663511" ht="15"/>
    <row r="663512" ht="15"/>
    <row r="663513" ht="15"/>
    <row r="663514" ht="15"/>
    <row r="663515" ht="15"/>
    <row r="663516" ht="15"/>
    <row r="663517" ht="15"/>
    <row r="663518" ht="15"/>
    <row r="663519" ht="15"/>
    <row r="663520" ht="15"/>
    <row r="663521" ht="15"/>
    <row r="663522" ht="15"/>
    <row r="663523" ht="15"/>
    <row r="663524" ht="15"/>
    <row r="663525" ht="15"/>
    <row r="663526" ht="15"/>
    <row r="663527" ht="15"/>
    <row r="663528" ht="15"/>
    <row r="663529" ht="15"/>
    <row r="663530" ht="15"/>
    <row r="663531" ht="15"/>
    <row r="663532" ht="15"/>
    <row r="663533" ht="15"/>
    <row r="663534" ht="15"/>
    <row r="663535" ht="15"/>
    <row r="663536" ht="15"/>
    <row r="663537" ht="15"/>
    <row r="663538" ht="15"/>
    <row r="663539" ht="15"/>
    <row r="663540" ht="15"/>
    <row r="663541" ht="15"/>
    <row r="663542" ht="15"/>
    <row r="663543" ht="15"/>
    <row r="663544" ht="15"/>
    <row r="663545" ht="15"/>
    <row r="663546" ht="15"/>
    <row r="663547" ht="15"/>
    <row r="663548" ht="15"/>
    <row r="663549" ht="15"/>
    <row r="663550" ht="15"/>
    <row r="663551" ht="15"/>
    <row r="663552" ht="15"/>
    <row r="663553" ht="15"/>
    <row r="663554" ht="15"/>
    <row r="663555" ht="15"/>
    <row r="663556" ht="15"/>
    <row r="663557" ht="15"/>
    <row r="663558" ht="15"/>
    <row r="663559" ht="15"/>
    <row r="663560" ht="15"/>
    <row r="663561" ht="15"/>
    <row r="663562" ht="15"/>
    <row r="663563" ht="15"/>
    <row r="663564" ht="15"/>
    <row r="663565" ht="15"/>
    <row r="663566" ht="15"/>
    <row r="663567" ht="15"/>
    <row r="663568" ht="15"/>
    <row r="663569" ht="15"/>
    <row r="663570" ht="15"/>
    <row r="663571" ht="15"/>
    <row r="663572" ht="15"/>
    <row r="663573" ht="15"/>
    <row r="663574" ht="15"/>
    <row r="663575" ht="15"/>
    <row r="663576" ht="15"/>
    <row r="663577" ht="15"/>
    <row r="663578" ht="15"/>
    <row r="663579" ht="15"/>
    <row r="663580" ht="15"/>
    <row r="663581" ht="15"/>
    <row r="663582" ht="15"/>
    <row r="663583" ht="15"/>
    <row r="663584" ht="15"/>
    <row r="663585" ht="15"/>
    <row r="663586" ht="15"/>
    <row r="663587" ht="15"/>
    <row r="663588" ht="15"/>
    <row r="663589" ht="15"/>
    <row r="663590" ht="15"/>
    <row r="663591" ht="15"/>
    <row r="663592" ht="15"/>
    <row r="663593" ht="15"/>
    <row r="663594" ht="15"/>
    <row r="663595" ht="15"/>
    <row r="663596" ht="15"/>
    <row r="663597" ht="15"/>
    <row r="663598" ht="15"/>
    <row r="663599" ht="15"/>
    <row r="663600" ht="15"/>
    <row r="663601" ht="15"/>
    <row r="663602" ht="15"/>
    <row r="663603" ht="15"/>
    <row r="663604" ht="15"/>
    <row r="663605" ht="15"/>
    <row r="663606" ht="15"/>
    <row r="663607" ht="15"/>
    <row r="663608" ht="15"/>
    <row r="663609" ht="15"/>
    <row r="663610" ht="15"/>
    <row r="663611" ht="15"/>
    <row r="663612" ht="15"/>
    <row r="663613" ht="15"/>
    <row r="663614" ht="15"/>
    <row r="663615" ht="15"/>
    <row r="663616" ht="15"/>
    <row r="663617" ht="15"/>
    <row r="663618" ht="15"/>
    <row r="663619" ht="15"/>
    <row r="663620" ht="15"/>
    <row r="663621" ht="15"/>
    <row r="663622" ht="15"/>
    <row r="663623" ht="15"/>
    <row r="663624" ht="15"/>
    <row r="663625" ht="15"/>
    <row r="663626" ht="15"/>
    <row r="663627" ht="15"/>
    <row r="663628" ht="15"/>
    <row r="663629" ht="15"/>
    <row r="663630" ht="15"/>
    <row r="663631" ht="15"/>
    <row r="663632" ht="15"/>
    <row r="663633" ht="15"/>
    <row r="663634" ht="15"/>
    <row r="663635" ht="15"/>
    <row r="663636" ht="15"/>
    <row r="663637" ht="15"/>
    <row r="663638" ht="15"/>
    <row r="663639" ht="15"/>
    <row r="663640" ht="15"/>
    <row r="663641" ht="15"/>
    <row r="663642" ht="15"/>
    <row r="663643" ht="15"/>
    <row r="663644" ht="15"/>
    <row r="663645" ht="15"/>
    <row r="663646" ht="15"/>
    <row r="663647" ht="15"/>
    <row r="663648" ht="15"/>
    <row r="663649" ht="15"/>
    <row r="663650" ht="15"/>
    <row r="663651" ht="15"/>
    <row r="663652" ht="15"/>
    <row r="663653" ht="15"/>
    <row r="663654" ht="15"/>
    <row r="663655" ht="15"/>
    <row r="663656" ht="15"/>
    <row r="663657" ht="15"/>
    <row r="663658" ht="15"/>
    <row r="663659" ht="15"/>
    <row r="663660" ht="15"/>
    <row r="663661" ht="15"/>
    <row r="663662" ht="15"/>
    <row r="663663" ht="15"/>
    <row r="663664" ht="15"/>
    <row r="663665" ht="15"/>
    <row r="663666" ht="15"/>
    <row r="663667" ht="15"/>
    <row r="663668" ht="15"/>
    <row r="663669" ht="15"/>
    <row r="663670" ht="15"/>
    <row r="663671" ht="15"/>
    <row r="663672" ht="15"/>
    <row r="663673" ht="15"/>
    <row r="663674" ht="15"/>
    <row r="663675" ht="15"/>
    <row r="663676" ht="15"/>
    <row r="663677" ht="15"/>
    <row r="663678" ht="15"/>
    <row r="663679" ht="15"/>
    <row r="663680" ht="15"/>
    <row r="663681" ht="15"/>
    <row r="663682" ht="15"/>
    <row r="663683" ht="15"/>
    <row r="663684" ht="15"/>
    <row r="663685" ht="15"/>
    <row r="663686" ht="15"/>
    <row r="663687" ht="15"/>
    <row r="663688" ht="15"/>
    <row r="663689" ht="15"/>
    <row r="663690" ht="15"/>
    <row r="663691" ht="15"/>
    <row r="663692" ht="15"/>
    <row r="663693" ht="15"/>
    <row r="663694" ht="15"/>
    <row r="663695" ht="15"/>
    <row r="663696" ht="15"/>
    <row r="663697" ht="15"/>
    <row r="663698" ht="15"/>
    <row r="663699" ht="15"/>
    <row r="663700" ht="15"/>
    <row r="663701" ht="15"/>
    <row r="663702" ht="15"/>
    <row r="663703" ht="15"/>
    <row r="663704" ht="15"/>
    <row r="663705" ht="15"/>
    <row r="663706" ht="15"/>
    <row r="663707" ht="15"/>
    <row r="663708" ht="15"/>
    <row r="663709" ht="15"/>
    <row r="663710" ht="15"/>
    <row r="663711" ht="15"/>
    <row r="663712" ht="15"/>
    <row r="663713" ht="15"/>
    <row r="663714" ht="15"/>
    <row r="663715" ht="15"/>
    <row r="663716" ht="15"/>
    <row r="663717" ht="15"/>
    <row r="663718" ht="15"/>
    <row r="663719" ht="15"/>
    <row r="663720" ht="15"/>
    <row r="663721" ht="15"/>
    <row r="663722" ht="15"/>
    <row r="663723" ht="15"/>
    <row r="663724" ht="15"/>
    <row r="663725" ht="15"/>
    <row r="663726" ht="15"/>
    <row r="663727" ht="15"/>
    <row r="663728" ht="15"/>
    <row r="663729" ht="15"/>
    <row r="663730" ht="15"/>
    <row r="663731" ht="15"/>
    <row r="663732" ht="15"/>
    <row r="663733" ht="15"/>
    <row r="663734" ht="15"/>
    <row r="663735" ht="15"/>
    <row r="663736" ht="15"/>
    <row r="663737" ht="15"/>
    <row r="663738" ht="15"/>
    <row r="663739" ht="15"/>
    <row r="663740" ht="15"/>
    <row r="663741" ht="15"/>
    <row r="663742" ht="15"/>
    <row r="663743" ht="15"/>
    <row r="663744" ht="15"/>
    <row r="663745" ht="15"/>
    <row r="663746" ht="15"/>
    <row r="663747" ht="15"/>
    <row r="663748" ht="15"/>
    <row r="663749" ht="15"/>
    <row r="663750" ht="15"/>
    <row r="663751" ht="15"/>
    <row r="663752" ht="15"/>
    <row r="663753" ht="15"/>
    <row r="663754" ht="15"/>
    <row r="663755" ht="15"/>
    <row r="663756" ht="15"/>
    <row r="663757" ht="15"/>
    <row r="663758" ht="15"/>
    <row r="663759" ht="15"/>
    <row r="663760" ht="15"/>
    <row r="663761" ht="15"/>
    <row r="663762" ht="15"/>
    <row r="663763" ht="15"/>
    <row r="663764" ht="15"/>
    <row r="663765" ht="15"/>
    <row r="663766" ht="15"/>
    <row r="663767" ht="15"/>
    <row r="663768" ht="15"/>
    <row r="663769" ht="15"/>
    <row r="663770" ht="15"/>
    <row r="663771" ht="15"/>
    <row r="663772" ht="15"/>
    <row r="663773" ht="15"/>
    <row r="663774" ht="15"/>
    <row r="663775" ht="15"/>
    <row r="663776" ht="15"/>
    <row r="663777" ht="15"/>
    <row r="663778" ht="15"/>
    <row r="663779" ht="15"/>
    <row r="663780" ht="15"/>
    <row r="663781" ht="15"/>
    <row r="663782" ht="15"/>
    <row r="663783" ht="15"/>
    <row r="663784" ht="15"/>
    <row r="663785" ht="15"/>
    <row r="663786" ht="15"/>
    <row r="663787" ht="15"/>
    <row r="663788" ht="15"/>
    <row r="663789" ht="15"/>
    <row r="663790" ht="15"/>
    <row r="663791" ht="15"/>
    <row r="663792" ht="15"/>
    <row r="663793" ht="15"/>
    <row r="663794" ht="15"/>
    <row r="663795" ht="15"/>
    <row r="663796" ht="15"/>
    <row r="663797" ht="15"/>
    <row r="663798" ht="15"/>
    <row r="663799" ht="15"/>
    <row r="663800" ht="15"/>
    <row r="663801" ht="15"/>
    <row r="663802" ht="15"/>
    <row r="663803" ht="15"/>
    <row r="663804" ht="15"/>
    <row r="663805" ht="15"/>
    <row r="663806" ht="15"/>
    <row r="663807" ht="15"/>
    <row r="663808" ht="15"/>
    <row r="663809" ht="15"/>
    <row r="663810" ht="15"/>
    <row r="663811" ht="15"/>
    <row r="663812" ht="15"/>
    <row r="663813" ht="15"/>
    <row r="663814" ht="15"/>
    <row r="663815" ht="15"/>
    <row r="663816" ht="15"/>
    <row r="663817" ht="15"/>
    <row r="663818" ht="15"/>
    <row r="663819" ht="15"/>
    <row r="663820" ht="15"/>
    <row r="663821" ht="15"/>
    <row r="663822" ht="15"/>
    <row r="663823" ht="15"/>
    <row r="663824" ht="15"/>
    <row r="663825" ht="15"/>
    <row r="663826" ht="15"/>
    <row r="663827" ht="15"/>
    <row r="663828" ht="15"/>
    <row r="663829" ht="15"/>
    <row r="663830" ht="15"/>
    <row r="663831" ht="15"/>
    <row r="663832" ht="15"/>
    <row r="663833" ht="15"/>
    <row r="663834" ht="15"/>
    <row r="663835" ht="15"/>
    <row r="663836" ht="15"/>
    <row r="663837" ht="15"/>
    <row r="663838" ht="15"/>
    <row r="663839" ht="15"/>
    <row r="663840" ht="15"/>
    <row r="663841" ht="15"/>
    <row r="663842" ht="15"/>
    <row r="663843" ht="15"/>
    <row r="663844" ht="15"/>
    <row r="663845" ht="15"/>
    <row r="663846" ht="15"/>
    <row r="663847" ht="15"/>
    <row r="663848" ht="15"/>
    <row r="663849" ht="15"/>
    <row r="663850" ht="15"/>
    <row r="663851" ht="15"/>
    <row r="663852" ht="15"/>
    <row r="663853" ht="15"/>
    <row r="663854" ht="15"/>
    <row r="663855" ht="15"/>
    <row r="663856" ht="15"/>
    <row r="663857" ht="15"/>
    <row r="663858" ht="15"/>
    <row r="663859" ht="15"/>
    <row r="663860" ht="15"/>
    <row r="663861" ht="15"/>
    <row r="663862" ht="15"/>
    <row r="663863" ht="15"/>
    <row r="663864" ht="15"/>
    <row r="663865" ht="15"/>
    <row r="663866" ht="15"/>
    <row r="663867" ht="15"/>
    <row r="663868" ht="15"/>
    <row r="663869" ht="15"/>
    <row r="663870" ht="15"/>
    <row r="663871" ht="15"/>
    <row r="663872" ht="15"/>
    <row r="663873" ht="15"/>
    <row r="663874" ht="15"/>
    <row r="663875" ht="15"/>
    <row r="663876" ht="15"/>
    <row r="663877" ht="15"/>
    <row r="663878" ht="15"/>
    <row r="663879" ht="15"/>
    <row r="663880" ht="15"/>
    <row r="663881" ht="15"/>
    <row r="663882" ht="15"/>
    <row r="663883" ht="15"/>
    <row r="663884" ht="15"/>
    <row r="663885" ht="15"/>
    <row r="663886" ht="15"/>
    <row r="663887" ht="15"/>
    <row r="663888" ht="15"/>
    <row r="663889" ht="15"/>
    <row r="663890" ht="15"/>
    <row r="663891" ht="15"/>
    <row r="663892" ht="15"/>
    <row r="663893" ht="15"/>
    <row r="663894" ht="15"/>
    <row r="663895" ht="15"/>
    <row r="663896" ht="15"/>
    <row r="663897" ht="15"/>
    <row r="663898" ht="15"/>
    <row r="663899" ht="15"/>
    <row r="663900" ht="15"/>
    <row r="663901" ht="15"/>
    <row r="663902" ht="15"/>
    <row r="663903" ht="15"/>
    <row r="663904" ht="15"/>
    <row r="663905" ht="15"/>
    <row r="663906" ht="15"/>
    <row r="663907" ht="15"/>
    <row r="663908" ht="15"/>
    <row r="663909" ht="15"/>
    <row r="663910" ht="15"/>
    <row r="663911" ht="15"/>
    <row r="663912" ht="15"/>
    <row r="663913" ht="15"/>
    <row r="663914" ht="15"/>
    <row r="663915" ht="15"/>
    <row r="663916" ht="15"/>
    <row r="663917" ht="15"/>
    <row r="663918" ht="15"/>
    <row r="663919" ht="15"/>
    <row r="663920" ht="15"/>
    <row r="663921" ht="15"/>
    <row r="663922" ht="15"/>
    <row r="663923" ht="15"/>
    <row r="663924" ht="15"/>
    <row r="663925" ht="15"/>
    <row r="663926" ht="15"/>
    <row r="663927" ht="15"/>
    <row r="663928" ht="15"/>
    <row r="663929" ht="15"/>
    <row r="663930" ht="15"/>
    <row r="663931" ht="15"/>
    <row r="663932" ht="15"/>
    <row r="663933" ht="15"/>
    <row r="663934" ht="15"/>
    <row r="663935" ht="15"/>
    <row r="663936" ht="15"/>
    <row r="663937" ht="15"/>
    <row r="663938" ht="15"/>
    <row r="663939" ht="15"/>
    <row r="663940" ht="15"/>
    <row r="663941" ht="15"/>
    <row r="663942" ht="15"/>
    <row r="663943" ht="15"/>
    <row r="663944" ht="15"/>
    <row r="663945" ht="15"/>
    <row r="663946" ht="15"/>
    <row r="663947" ht="15"/>
    <row r="663948" ht="15"/>
    <row r="663949" ht="15"/>
    <row r="663950" ht="15"/>
    <row r="663951" ht="15"/>
    <row r="663952" ht="15"/>
    <row r="663953" ht="15"/>
    <row r="663954" ht="15"/>
    <row r="663955" ht="15"/>
    <row r="663956" ht="15"/>
    <row r="663957" ht="15"/>
    <row r="663958" ht="15"/>
    <row r="663959" ht="15"/>
    <row r="663960" ht="15"/>
    <row r="663961" ht="15"/>
    <row r="663962" ht="15"/>
    <row r="663963" ht="15"/>
    <row r="663964" ht="15"/>
    <row r="663965" ht="15"/>
    <row r="663966" ht="15"/>
    <row r="663967" ht="15"/>
    <row r="663968" ht="15"/>
    <row r="663969" ht="15"/>
    <row r="663970" ht="15"/>
    <row r="663971" ht="15"/>
    <row r="663972" ht="15"/>
    <row r="663973" ht="15"/>
    <row r="663974" ht="15"/>
    <row r="663975" ht="15"/>
    <row r="663976" ht="15"/>
    <row r="663977" ht="15"/>
    <row r="663978" ht="15"/>
    <row r="663979" ht="15"/>
    <row r="663980" ht="15"/>
    <row r="663981" ht="15"/>
    <row r="663982" ht="15"/>
    <row r="663983" ht="15"/>
    <row r="663984" ht="15"/>
    <row r="663985" ht="15"/>
    <row r="663986" ht="15"/>
    <row r="663987" ht="15"/>
    <row r="663988" ht="15"/>
    <row r="663989" ht="15"/>
    <row r="663990" ht="15"/>
    <row r="663991" ht="15"/>
    <row r="663992" ht="15"/>
    <row r="663993" ht="15"/>
    <row r="663994" ht="15"/>
    <row r="663995" ht="15"/>
    <row r="663996" ht="15"/>
    <row r="663997" ht="15"/>
    <row r="663998" ht="15"/>
    <row r="663999" ht="15"/>
    <row r="664000" ht="15"/>
    <row r="664001" ht="15"/>
    <row r="664002" ht="15"/>
    <row r="664003" ht="15"/>
    <row r="664004" ht="15"/>
    <row r="664005" ht="15"/>
    <row r="664006" ht="15"/>
    <row r="664007" ht="15"/>
    <row r="664008" ht="15"/>
    <row r="664009" ht="15"/>
    <row r="664010" ht="15"/>
    <row r="664011" ht="15"/>
    <row r="664012" ht="15"/>
    <row r="664013" ht="15"/>
    <row r="664014" ht="15"/>
    <row r="664015" ht="15"/>
    <row r="664016" ht="15"/>
    <row r="664017" ht="15"/>
    <row r="664018" ht="15"/>
    <row r="664019" ht="15"/>
    <row r="664020" ht="15"/>
    <row r="664021" ht="15"/>
    <row r="664022" ht="15"/>
    <row r="664023" ht="15"/>
    <row r="664024" ht="15"/>
    <row r="664025" ht="15"/>
    <row r="664026" ht="15"/>
    <row r="664027" ht="15"/>
    <row r="664028" ht="15"/>
    <row r="664029" ht="15"/>
    <row r="664030" ht="15"/>
    <row r="664031" ht="15"/>
    <row r="664032" ht="15"/>
    <row r="664033" ht="15"/>
    <row r="664034" ht="15"/>
    <row r="664035" ht="15"/>
    <row r="664036" ht="15"/>
    <row r="664037" ht="15"/>
    <row r="664038" ht="15"/>
    <row r="664039" ht="15"/>
    <row r="664040" ht="15"/>
    <row r="664041" ht="15"/>
    <row r="664042" ht="15"/>
    <row r="664043" ht="15"/>
    <row r="664044" ht="15"/>
    <row r="664045" ht="15"/>
    <row r="664046" ht="15"/>
    <row r="664047" ht="15"/>
    <row r="664048" ht="15"/>
    <row r="664049" ht="15"/>
    <row r="664050" ht="15"/>
    <row r="664051" ht="15"/>
    <row r="664052" ht="15"/>
    <row r="664053" ht="15"/>
    <row r="664054" ht="15"/>
    <row r="664055" ht="15"/>
    <row r="664056" ht="15"/>
    <row r="664057" ht="15"/>
    <row r="664058" ht="15"/>
    <row r="664059" ht="15"/>
    <row r="664060" ht="15"/>
    <row r="664061" ht="15"/>
    <row r="664062" ht="15"/>
    <row r="664063" ht="15"/>
    <row r="664064" ht="15"/>
    <row r="664065" ht="15"/>
    <row r="664066" ht="15"/>
    <row r="664067" ht="15"/>
    <row r="664068" ht="15"/>
    <row r="664069" ht="15"/>
    <row r="664070" ht="15"/>
    <row r="664071" ht="15"/>
    <row r="664072" ht="15"/>
    <row r="664073" ht="15"/>
    <row r="664074" ht="15"/>
    <row r="664075" ht="15"/>
    <row r="664076" ht="15"/>
    <row r="664077" ht="15"/>
    <row r="664078" ht="15"/>
    <row r="664079" ht="15"/>
    <row r="664080" ht="15"/>
    <row r="664081" ht="15"/>
    <row r="664082" ht="15"/>
    <row r="664083" ht="15"/>
    <row r="664084" ht="15"/>
    <row r="664085" ht="15"/>
    <row r="664086" ht="15"/>
    <row r="664087" ht="15"/>
    <row r="664088" ht="15"/>
    <row r="664089" ht="15"/>
    <row r="664090" ht="15"/>
    <row r="664091" ht="15"/>
    <row r="664092" ht="15"/>
    <row r="664093" ht="15"/>
    <row r="664094" ht="15"/>
    <row r="664095" ht="15"/>
    <row r="664096" ht="15"/>
    <row r="664097" ht="15"/>
    <row r="664098" ht="15"/>
    <row r="664099" ht="15"/>
    <row r="664100" ht="15"/>
    <row r="664101" ht="15"/>
    <row r="664102" ht="15"/>
    <row r="664103" ht="15"/>
    <row r="664104" ht="15"/>
    <row r="664105" ht="15"/>
    <row r="664106" ht="15"/>
    <row r="664107" ht="15"/>
    <row r="664108" ht="15"/>
    <row r="664109" ht="15"/>
    <row r="664110" ht="15"/>
    <row r="664111" ht="15"/>
    <row r="664112" ht="15"/>
    <row r="664113" ht="15"/>
    <row r="664114" ht="15"/>
    <row r="664115" ht="15"/>
    <row r="664116" ht="15"/>
    <row r="664117" ht="15"/>
    <row r="664118" ht="15"/>
    <row r="664119" ht="15"/>
    <row r="664120" ht="15"/>
    <row r="664121" ht="15"/>
    <row r="664122" ht="15"/>
    <row r="664123" ht="15"/>
    <row r="664124" ht="15"/>
    <row r="664125" ht="15"/>
    <row r="664126" ht="15"/>
    <row r="664127" ht="15"/>
    <row r="664128" ht="15"/>
    <row r="664129" ht="15"/>
    <row r="664130" ht="15"/>
    <row r="664131" ht="15"/>
    <row r="664132" ht="15"/>
    <row r="664133" ht="15"/>
    <row r="664134" ht="15"/>
    <row r="664135" ht="15"/>
    <row r="664136" ht="15"/>
    <row r="664137" ht="15"/>
    <row r="664138" ht="15"/>
    <row r="664139" ht="15"/>
    <row r="664140" ht="15"/>
    <row r="664141" ht="15"/>
    <row r="664142" ht="15"/>
    <row r="664143" ht="15"/>
    <row r="664144" ht="15"/>
    <row r="664145" ht="15"/>
    <row r="664146" ht="15"/>
    <row r="664147" ht="15"/>
    <row r="664148" ht="15"/>
    <row r="664149" ht="15"/>
    <row r="664150" ht="15"/>
    <row r="664151" ht="15"/>
    <row r="664152" ht="15"/>
    <row r="664153" ht="15"/>
    <row r="664154" ht="15"/>
    <row r="664155" ht="15"/>
    <row r="664156" ht="15"/>
    <row r="664157" ht="15"/>
    <row r="664158" ht="15"/>
    <row r="664159" ht="15"/>
    <row r="664160" ht="15"/>
    <row r="664161" ht="15"/>
    <row r="664162" ht="15"/>
    <row r="664163" ht="15"/>
    <row r="664164" ht="15"/>
    <row r="664165" ht="15"/>
    <row r="664166" ht="15"/>
    <row r="664167" ht="15"/>
    <row r="664168" ht="15"/>
    <row r="664169" ht="15"/>
    <row r="664170" ht="15"/>
    <row r="664171" ht="15"/>
    <row r="664172" ht="15"/>
    <row r="664173" ht="15"/>
    <row r="664174" ht="15"/>
    <row r="664175" ht="15"/>
    <row r="664176" ht="15"/>
    <row r="664177" ht="15"/>
    <row r="664178" ht="15"/>
    <row r="664179" ht="15"/>
    <row r="664180" ht="15"/>
    <row r="664181" ht="15"/>
    <row r="664182" ht="15"/>
    <row r="664183" ht="15"/>
    <row r="664184" ht="15"/>
    <row r="664185" ht="15"/>
    <row r="664186" ht="15"/>
    <row r="664187" ht="15"/>
    <row r="664188" ht="15"/>
    <row r="664189" ht="15"/>
    <row r="664190" ht="15"/>
    <row r="664191" ht="15"/>
    <row r="664192" ht="15"/>
    <row r="664193" ht="15"/>
    <row r="664194" ht="15"/>
    <row r="664195" ht="15"/>
    <row r="664196" ht="15"/>
    <row r="664197" ht="15"/>
    <row r="664198" ht="15"/>
    <row r="664199" ht="15"/>
    <row r="664200" ht="15"/>
    <row r="664201" ht="15"/>
    <row r="664202" ht="15"/>
    <row r="664203" ht="15"/>
    <row r="664204" ht="15"/>
    <row r="664205" ht="15"/>
    <row r="664206" ht="15"/>
    <row r="664207" ht="15"/>
    <row r="664208" ht="15"/>
    <row r="664209" ht="15"/>
    <row r="664210" ht="15"/>
    <row r="664211" ht="15"/>
    <row r="664212" ht="15"/>
    <row r="664213" ht="15"/>
    <row r="664214" ht="15"/>
    <row r="664215" ht="15"/>
    <row r="664216" ht="15"/>
    <row r="664217" ht="15"/>
    <row r="664218" ht="15"/>
    <row r="664219" ht="15"/>
    <row r="664220" ht="15"/>
    <row r="664221" ht="15"/>
    <row r="664222" ht="15"/>
    <row r="664223" ht="15"/>
    <row r="664224" ht="15"/>
    <row r="664225" ht="15"/>
    <row r="664226" ht="15"/>
    <row r="664227" ht="15"/>
    <row r="664228" ht="15"/>
    <row r="664229" ht="15"/>
    <row r="664230" ht="15"/>
    <row r="664231" ht="15"/>
    <row r="664232" ht="15"/>
    <row r="664233" ht="15"/>
    <row r="664234" ht="15"/>
    <row r="664235" ht="15"/>
    <row r="664236" ht="15"/>
    <row r="664237" ht="15"/>
    <row r="664238" ht="15"/>
    <row r="664239" ht="15"/>
    <row r="664240" ht="15"/>
    <row r="664241" ht="15"/>
    <row r="664242" ht="15"/>
    <row r="664243" ht="15"/>
    <row r="664244" ht="15"/>
    <row r="664245" ht="15"/>
    <row r="664246" ht="15"/>
    <row r="664247" ht="15"/>
    <row r="664248" ht="15"/>
    <row r="664249" ht="15"/>
    <row r="664250" ht="15"/>
    <row r="664251" ht="15"/>
    <row r="664252" ht="15"/>
    <row r="664253" ht="15"/>
    <row r="664254" ht="15"/>
    <row r="664255" ht="15"/>
    <row r="664256" ht="15"/>
    <row r="664257" ht="15"/>
    <row r="664258" ht="15"/>
    <row r="664259" ht="15"/>
    <row r="664260" ht="15"/>
    <row r="664261" ht="15"/>
    <row r="664262" ht="15"/>
    <row r="664263" ht="15"/>
    <row r="664264" ht="15"/>
    <row r="664265" ht="15"/>
    <row r="664266" ht="15"/>
    <row r="664267" ht="15"/>
    <row r="664268" ht="15"/>
    <row r="664269" ht="15"/>
    <row r="664270" ht="15"/>
    <row r="664271" ht="15"/>
    <row r="664272" ht="15"/>
    <row r="664273" ht="15"/>
    <row r="664274" ht="15"/>
    <row r="664275" ht="15"/>
    <row r="664276" ht="15"/>
    <row r="664277" ht="15"/>
    <row r="664278" ht="15"/>
    <row r="664279" ht="15"/>
    <row r="664280" ht="15"/>
    <row r="664281" ht="15"/>
    <row r="664282" ht="15"/>
    <row r="664283" ht="15"/>
    <row r="664284" ht="15"/>
    <row r="664285" ht="15"/>
    <row r="664286" ht="15"/>
    <row r="664287" ht="15"/>
    <row r="664288" ht="15"/>
    <row r="664289" ht="15"/>
    <row r="664290" ht="15"/>
    <row r="664291" ht="15"/>
    <row r="664292" ht="15"/>
    <row r="664293" ht="15"/>
    <row r="664294" ht="15"/>
    <row r="664295" ht="15"/>
    <row r="664296" ht="15"/>
    <row r="664297" ht="15"/>
    <row r="664298" ht="15"/>
    <row r="664299" ht="15"/>
    <row r="664300" ht="15"/>
    <row r="664301" ht="15"/>
    <row r="664302" ht="15"/>
    <row r="664303" ht="15"/>
    <row r="664304" ht="15"/>
    <row r="664305" ht="15"/>
    <row r="664306" ht="15"/>
    <row r="664307" ht="15"/>
    <row r="664308" ht="15"/>
    <row r="664309" ht="15"/>
    <row r="664310" ht="15"/>
    <row r="664311" ht="15"/>
    <row r="664312" ht="15"/>
    <row r="664313" ht="15"/>
    <row r="664314" ht="15"/>
    <row r="664315" ht="15"/>
    <row r="664316" ht="15"/>
    <row r="664317" ht="15"/>
    <row r="664318" ht="15"/>
    <row r="664319" ht="15"/>
    <row r="664320" ht="15"/>
    <row r="664321" ht="15"/>
    <row r="664322" ht="15"/>
    <row r="664323" ht="15"/>
    <row r="664324" ht="15"/>
    <row r="664325" ht="15"/>
    <row r="664326" ht="15"/>
    <row r="664327" ht="15"/>
    <row r="664328" ht="15"/>
    <row r="664329" ht="15"/>
    <row r="664330" ht="15"/>
    <row r="664331" ht="15"/>
    <row r="664332" ht="15"/>
    <row r="664333" ht="15"/>
    <row r="664334" ht="15"/>
    <row r="664335" ht="15"/>
    <row r="664336" ht="15"/>
    <row r="664337" ht="15"/>
    <row r="664338" ht="15"/>
    <row r="664339" ht="15"/>
    <row r="664340" ht="15"/>
    <row r="664341" ht="15"/>
    <row r="664342" ht="15"/>
    <row r="664343" ht="15"/>
    <row r="664344" ht="15"/>
    <row r="664345" ht="15"/>
    <row r="664346" ht="15"/>
    <row r="664347" ht="15"/>
    <row r="664348" ht="15"/>
    <row r="664349" ht="15"/>
    <row r="664350" ht="15"/>
    <row r="664351" ht="15"/>
    <row r="664352" ht="15"/>
    <row r="664353" ht="15"/>
    <row r="664354" ht="15"/>
    <row r="664355" ht="15"/>
    <row r="664356" ht="15"/>
    <row r="664357" ht="15"/>
    <row r="664358" ht="15"/>
    <row r="664359" ht="15"/>
    <row r="664360" ht="15"/>
    <row r="664361" ht="15"/>
    <row r="664362" ht="15"/>
    <row r="664363" ht="15"/>
    <row r="664364" ht="15"/>
    <row r="664365" ht="15"/>
    <row r="664366" ht="15"/>
    <row r="664367" ht="15"/>
    <row r="664368" ht="15"/>
    <row r="664369" ht="15"/>
    <row r="664370" ht="15"/>
    <row r="664371" ht="15"/>
    <row r="664372" ht="15"/>
    <row r="664373" ht="15"/>
    <row r="664374" ht="15"/>
    <row r="664375" ht="15"/>
    <row r="664376" ht="15"/>
    <row r="664377" ht="15"/>
    <row r="664378" ht="15"/>
    <row r="664379" ht="15"/>
    <row r="664380" ht="15"/>
    <row r="664381" ht="15"/>
    <row r="664382" ht="15"/>
    <row r="664383" ht="15"/>
    <row r="664384" ht="15"/>
    <row r="664385" ht="15"/>
    <row r="664386" ht="15"/>
    <row r="664387" ht="15"/>
    <row r="664388" ht="15"/>
    <row r="664389" ht="15"/>
    <row r="664390" ht="15"/>
    <row r="664391" ht="15"/>
    <row r="664392" ht="15"/>
    <row r="664393" ht="15"/>
    <row r="664394" ht="15"/>
    <row r="664395" ht="15"/>
    <row r="664396" ht="15"/>
    <row r="664397" ht="15"/>
    <row r="664398" ht="15"/>
    <row r="664399" ht="15"/>
    <row r="664400" ht="15"/>
    <row r="664401" ht="15"/>
    <row r="664402" ht="15"/>
    <row r="664403" ht="15"/>
    <row r="664404" ht="15"/>
    <row r="664405" ht="15"/>
    <row r="664406" ht="15"/>
    <row r="664407" ht="15"/>
    <row r="664408" ht="15"/>
    <row r="664409" ht="15"/>
    <row r="664410" ht="15"/>
    <row r="664411" ht="15"/>
    <row r="664412" ht="15"/>
    <row r="664413" ht="15"/>
    <row r="664414" ht="15"/>
    <row r="664415" ht="15"/>
    <row r="664416" ht="15"/>
    <row r="664417" ht="15"/>
    <row r="664418" ht="15"/>
    <row r="664419" ht="15"/>
    <row r="664420" ht="15"/>
    <row r="664421" ht="15"/>
    <row r="664422" ht="15"/>
    <row r="664423" ht="15"/>
    <row r="664424" ht="15"/>
    <row r="664425" ht="15"/>
    <row r="664426" ht="15"/>
    <row r="664427" ht="15"/>
    <row r="664428" ht="15"/>
    <row r="664429" ht="15"/>
    <row r="664430" ht="15"/>
    <row r="664431" ht="15"/>
    <row r="664432" ht="15"/>
    <row r="664433" ht="15"/>
    <row r="664434" ht="15"/>
    <row r="664435" ht="15"/>
    <row r="664436" ht="15"/>
    <row r="664437" ht="15"/>
    <row r="664438" ht="15"/>
    <row r="664439" ht="15"/>
    <row r="664440" ht="15"/>
    <row r="664441" ht="15"/>
    <row r="664442" ht="15"/>
    <row r="664443" ht="15"/>
    <row r="664444" ht="15"/>
    <row r="664445" ht="15"/>
    <row r="664446" ht="15"/>
    <row r="664447" ht="15"/>
    <row r="664448" ht="15"/>
    <row r="664449" ht="15"/>
    <row r="664450" ht="15"/>
    <row r="664451" ht="15"/>
    <row r="664452" ht="15"/>
    <row r="664453" ht="15"/>
    <row r="664454" ht="15"/>
    <row r="664455" ht="15"/>
    <row r="664456" ht="15"/>
    <row r="664457" ht="15"/>
    <row r="664458" ht="15"/>
    <row r="664459" ht="15"/>
    <row r="664460" ht="15"/>
    <row r="664461" ht="15"/>
    <row r="664462" ht="15"/>
    <row r="664463" ht="15"/>
    <row r="664464" ht="15"/>
    <row r="664465" ht="15"/>
    <row r="664466" ht="15"/>
    <row r="664467" ht="15"/>
    <row r="664468" ht="15"/>
    <row r="664469" ht="15"/>
    <row r="664470" ht="15"/>
    <row r="664471" ht="15"/>
    <row r="664472" ht="15"/>
    <row r="664473" ht="15"/>
    <row r="664474" ht="15"/>
    <row r="664475" ht="15"/>
    <row r="664476" ht="15"/>
    <row r="664477" ht="15"/>
    <row r="664478" ht="15"/>
    <row r="664479" ht="15"/>
    <row r="664480" ht="15"/>
    <row r="664481" ht="15"/>
    <row r="664482" ht="15"/>
    <row r="664483" ht="15"/>
    <row r="664484" ht="15"/>
    <row r="664485" ht="15"/>
    <row r="664486" ht="15"/>
    <row r="664487" ht="15"/>
    <row r="664488" ht="15"/>
    <row r="664489" ht="15"/>
    <row r="664490" ht="15"/>
    <row r="664491" ht="15"/>
    <row r="664492" ht="15"/>
    <row r="664493" ht="15"/>
    <row r="664494" ht="15"/>
    <row r="664495" ht="15"/>
    <row r="664496" ht="15"/>
    <row r="664497" ht="15"/>
    <row r="664498" ht="15"/>
    <row r="664499" ht="15"/>
    <row r="664500" ht="15"/>
    <row r="664501" ht="15"/>
    <row r="664502" ht="15"/>
    <row r="664503" ht="15"/>
    <row r="664504" ht="15"/>
    <row r="664505" ht="15"/>
    <row r="664506" ht="15"/>
    <row r="664507" ht="15"/>
    <row r="664508" ht="15"/>
    <row r="664509" ht="15"/>
    <row r="664510" ht="15"/>
    <row r="664511" ht="15"/>
    <row r="664512" ht="15"/>
    <row r="664513" ht="15"/>
    <row r="664514" ht="15"/>
    <row r="664515" ht="15"/>
    <row r="664516" ht="15"/>
    <row r="664517" ht="15"/>
    <row r="664518" ht="15"/>
    <row r="664519" ht="15"/>
    <row r="664520" ht="15"/>
    <row r="664521" ht="15"/>
    <row r="664522" ht="15"/>
    <row r="664523" ht="15"/>
    <row r="664524" ht="15"/>
    <row r="664525" ht="15"/>
    <row r="664526" ht="15"/>
    <row r="664527" ht="15"/>
    <row r="664528" ht="15"/>
    <row r="664529" ht="15"/>
    <row r="664530" ht="15"/>
    <row r="664531" ht="15"/>
    <row r="664532" ht="15"/>
    <row r="664533" ht="15"/>
    <row r="664534" ht="15"/>
    <row r="664535" ht="15"/>
    <row r="664536" ht="15"/>
    <row r="664537" ht="15"/>
    <row r="664538" ht="15"/>
    <row r="664539" ht="15"/>
    <row r="664540" ht="15"/>
    <row r="664541" ht="15"/>
    <row r="664542" ht="15"/>
    <row r="664543" ht="15"/>
    <row r="664544" ht="15"/>
    <row r="664545" ht="15"/>
    <row r="664546" ht="15"/>
    <row r="664547" ht="15"/>
    <row r="664548" ht="15"/>
    <row r="664549" ht="15"/>
    <row r="664550" ht="15"/>
    <row r="664551" ht="15"/>
    <row r="664552" ht="15"/>
    <row r="664553" ht="15"/>
    <row r="664554" ht="15"/>
    <row r="664555" ht="15"/>
    <row r="664556" ht="15"/>
    <row r="664557" ht="15"/>
    <row r="664558" ht="15"/>
    <row r="664559" ht="15"/>
    <row r="664560" ht="15"/>
    <row r="664561" ht="15"/>
    <row r="664562" ht="15"/>
    <row r="664563" ht="15"/>
    <row r="664564" ht="15"/>
    <row r="664565" ht="15"/>
    <row r="664566" ht="15"/>
    <row r="664567" ht="15"/>
    <row r="664568" ht="15"/>
    <row r="664569" ht="15"/>
    <row r="664570" ht="15"/>
    <row r="664571" ht="15"/>
    <row r="664572" ht="15"/>
    <row r="664573" ht="15"/>
    <row r="664574" ht="15"/>
    <row r="664575" ht="15"/>
    <row r="664576" ht="15"/>
    <row r="664577" ht="15"/>
    <row r="664578" ht="15"/>
    <row r="664579" ht="15"/>
    <row r="664580" ht="15"/>
    <row r="664581" ht="15"/>
    <row r="664582" ht="15"/>
    <row r="664583" ht="15"/>
    <row r="664584" ht="15"/>
    <row r="664585" ht="15"/>
    <row r="664586" ht="15"/>
    <row r="664587" ht="15"/>
    <row r="664588" ht="15"/>
    <row r="664589" ht="15"/>
    <row r="664590" ht="15"/>
    <row r="664591" ht="15"/>
    <row r="664592" ht="15"/>
    <row r="664593" ht="15"/>
    <row r="664594" ht="15"/>
    <row r="664595" ht="15"/>
    <row r="664596" ht="15"/>
    <row r="664597" ht="15"/>
    <row r="664598" ht="15"/>
    <row r="664599" ht="15"/>
    <row r="664600" ht="15"/>
    <row r="664601" ht="15"/>
    <row r="664602" ht="15"/>
    <row r="664603" ht="15"/>
    <row r="664604" ht="15"/>
    <row r="664605" ht="15"/>
    <row r="664606" ht="15"/>
    <row r="664607" ht="15"/>
    <row r="664608" ht="15"/>
    <row r="664609" ht="15"/>
    <row r="664610" ht="15"/>
    <row r="664611" ht="15"/>
    <row r="664612" ht="15"/>
    <row r="664613" ht="15"/>
    <row r="664614" ht="15"/>
    <row r="664615" ht="15"/>
    <row r="664616" ht="15"/>
    <row r="664617" ht="15"/>
    <row r="664618" ht="15"/>
    <row r="664619" ht="15"/>
    <row r="664620" ht="15"/>
    <row r="664621" ht="15"/>
    <row r="664622" ht="15"/>
    <row r="664623" ht="15"/>
    <row r="664624" ht="15"/>
    <row r="664625" ht="15"/>
    <row r="664626" ht="15"/>
    <row r="664627" ht="15"/>
    <row r="664628" ht="15"/>
    <row r="664629" ht="15"/>
    <row r="664630" ht="15"/>
    <row r="664631" ht="15"/>
    <row r="664632" ht="15"/>
    <row r="664633" ht="15"/>
    <row r="664634" ht="15"/>
    <row r="664635" ht="15"/>
    <row r="664636" ht="15"/>
    <row r="664637" ht="15"/>
    <row r="664638" ht="15"/>
    <row r="664639" ht="15"/>
    <row r="664640" ht="15"/>
    <row r="664641" ht="15"/>
    <row r="664642" ht="15"/>
    <row r="664643" ht="15"/>
    <row r="664644" ht="15"/>
    <row r="664645" ht="15"/>
    <row r="664646" ht="15"/>
    <row r="664647" ht="15"/>
    <row r="664648" ht="15"/>
    <row r="664649" ht="15"/>
    <row r="664650" ht="15"/>
    <row r="664651" ht="15"/>
    <row r="664652" ht="15"/>
    <row r="664653" ht="15"/>
    <row r="664654" ht="15"/>
    <row r="664655" ht="15"/>
    <row r="664656" ht="15"/>
    <row r="664657" ht="15"/>
    <row r="664658" ht="15"/>
    <row r="664659" ht="15"/>
    <row r="664660" ht="15"/>
    <row r="664661" ht="15"/>
    <row r="664662" ht="15"/>
    <row r="664663" ht="15"/>
    <row r="664664" ht="15"/>
    <row r="664665" ht="15"/>
    <row r="664666" ht="15"/>
    <row r="664667" ht="15"/>
    <row r="664668" ht="15"/>
    <row r="664669" ht="15"/>
    <row r="664670" ht="15"/>
    <row r="664671" ht="15"/>
    <row r="664672" ht="15"/>
    <row r="664673" ht="15"/>
    <row r="664674" ht="15"/>
    <row r="664675" ht="15"/>
    <row r="664676" ht="15"/>
    <row r="664677" ht="15"/>
    <row r="664678" ht="15"/>
    <row r="664679" ht="15"/>
    <row r="664680" ht="15"/>
    <row r="664681" ht="15"/>
    <row r="664682" ht="15"/>
    <row r="664683" ht="15"/>
    <row r="664684" ht="15"/>
    <row r="664685" ht="15"/>
    <row r="664686" ht="15"/>
    <row r="664687" ht="15"/>
    <row r="664688" ht="15"/>
    <row r="664689" ht="15"/>
    <row r="664690" ht="15"/>
    <row r="664691" ht="15"/>
    <row r="664692" ht="15"/>
    <row r="664693" ht="15"/>
    <row r="664694" ht="15"/>
    <row r="664695" ht="15"/>
    <row r="664696" ht="15"/>
    <row r="664697" ht="15"/>
    <row r="664698" ht="15"/>
    <row r="664699" ht="15"/>
    <row r="664700" ht="15"/>
    <row r="664701" ht="15"/>
    <row r="664702" ht="15"/>
    <row r="664703" ht="15"/>
    <row r="664704" ht="15"/>
    <row r="664705" ht="15"/>
    <row r="664706" ht="15"/>
    <row r="664707" ht="15"/>
    <row r="664708" ht="15"/>
    <row r="664709" ht="15"/>
    <row r="664710" ht="15"/>
    <row r="664711" ht="15"/>
    <row r="664712" ht="15"/>
    <row r="664713" ht="15"/>
    <row r="664714" ht="15"/>
    <row r="664715" ht="15"/>
    <row r="664716" ht="15"/>
    <row r="664717" ht="15"/>
    <row r="664718" ht="15"/>
    <row r="664719" ht="15"/>
    <row r="664720" ht="15"/>
    <row r="664721" ht="15"/>
    <row r="664722" ht="15"/>
    <row r="664723" ht="15"/>
    <row r="664724" ht="15"/>
    <row r="664725" ht="15"/>
    <row r="664726" ht="15"/>
    <row r="664727" ht="15"/>
    <row r="664728" ht="15"/>
    <row r="664729" ht="15"/>
    <row r="664730" ht="15"/>
    <row r="664731" ht="15"/>
    <row r="664732" ht="15"/>
    <row r="664733" ht="15"/>
    <row r="664734" ht="15"/>
    <row r="664735" ht="15"/>
    <row r="664736" ht="15"/>
    <row r="664737" ht="15"/>
    <row r="664738" ht="15"/>
    <row r="664739" ht="15"/>
    <row r="664740" ht="15"/>
    <row r="664741" ht="15"/>
    <row r="664742" ht="15"/>
    <row r="664743" ht="15"/>
    <row r="664744" ht="15"/>
    <row r="664745" ht="15"/>
    <row r="664746" ht="15"/>
    <row r="664747" ht="15"/>
    <row r="664748" ht="15"/>
    <row r="664749" ht="15"/>
    <row r="664750" ht="15"/>
    <row r="664751" ht="15"/>
    <row r="664752" ht="15"/>
    <row r="664753" ht="15"/>
    <row r="664754" ht="15"/>
    <row r="664755" ht="15"/>
    <row r="664756" ht="15"/>
    <row r="664757" ht="15"/>
    <row r="664758" ht="15"/>
    <row r="664759" ht="15"/>
    <row r="664760" ht="15"/>
    <row r="664761" ht="15"/>
    <row r="664762" ht="15"/>
    <row r="664763" ht="15"/>
    <row r="664764" ht="15"/>
    <row r="664765" ht="15"/>
    <row r="664766" ht="15"/>
    <row r="664767" ht="15"/>
    <row r="664768" ht="15"/>
    <row r="664769" ht="15"/>
    <row r="664770" ht="15"/>
    <row r="664771" ht="15"/>
    <row r="664772" ht="15"/>
    <row r="664773" ht="15"/>
    <row r="664774" ht="15"/>
    <row r="664775" ht="15"/>
    <row r="664776" ht="15"/>
    <row r="664777" ht="15"/>
    <row r="664778" ht="15"/>
    <row r="664779" ht="15"/>
    <row r="664780" ht="15"/>
    <row r="664781" ht="15"/>
    <row r="664782" ht="15"/>
    <row r="664783" ht="15"/>
    <row r="664784" ht="15"/>
    <row r="664785" ht="15"/>
    <row r="664786" ht="15"/>
    <row r="664787" ht="15"/>
    <row r="664788" ht="15"/>
    <row r="664789" ht="15"/>
    <row r="664790" ht="15"/>
    <row r="664791" ht="15"/>
    <row r="664792" ht="15"/>
    <row r="664793" ht="15"/>
    <row r="664794" ht="15"/>
    <row r="664795" ht="15"/>
    <row r="664796" ht="15"/>
    <row r="664797" ht="15"/>
    <row r="664798" ht="15"/>
    <row r="664799" ht="15"/>
    <row r="664800" ht="15"/>
    <row r="664801" ht="15"/>
    <row r="664802" ht="15"/>
    <row r="664803" ht="15"/>
    <row r="664804" ht="15"/>
    <row r="664805" ht="15"/>
    <row r="664806" ht="15"/>
    <row r="664807" ht="15"/>
    <row r="664808" ht="15"/>
    <row r="664809" ht="15"/>
    <row r="664810" ht="15"/>
    <row r="664811" ht="15"/>
    <row r="664812" ht="15"/>
    <row r="664813" ht="15"/>
    <row r="664814" ht="15"/>
    <row r="664815" ht="15"/>
    <row r="664816" ht="15"/>
    <row r="664817" ht="15"/>
    <row r="664818" ht="15"/>
    <row r="664819" ht="15"/>
    <row r="664820" ht="15"/>
    <row r="664821" ht="15"/>
    <row r="664822" ht="15"/>
    <row r="664823" ht="15"/>
    <row r="664824" ht="15"/>
    <row r="664825" ht="15"/>
    <row r="664826" ht="15"/>
    <row r="664827" ht="15"/>
    <row r="664828" ht="15"/>
    <row r="664829" ht="15"/>
    <row r="664830" ht="15"/>
    <row r="664831" ht="15"/>
    <row r="664832" ht="15"/>
    <row r="664833" ht="15"/>
    <row r="664834" ht="15"/>
    <row r="664835" ht="15"/>
    <row r="664836" ht="15"/>
    <row r="664837" ht="15"/>
    <row r="664838" ht="15"/>
    <row r="664839" ht="15"/>
    <row r="664840" ht="15"/>
    <row r="664841" ht="15"/>
    <row r="664842" ht="15"/>
    <row r="664843" ht="15"/>
    <row r="664844" ht="15"/>
    <row r="664845" ht="15"/>
    <row r="664846" ht="15"/>
    <row r="664847" ht="15"/>
    <row r="664848" ht="15"/>
    <row r="664849" ht="15"/>
    <row r="664850" ht="15"/>
    <row r="664851" ht="15"/>
    <row r="664852" ht="15"/>
    <row r="664853" ht="15"/>
    <row r="664854" ht="15"/>
    <row r="664855" ht="15"/>
    <row r="664856" ht="15"/>
    <row r="664857" ht="15"/>
    <row r="664858" ht="15"/>
    <row r="664859" ht="15"/>
    <row r="664860" ht="15"/>
    <row r="664861" ht="15"/>
    <row r="664862" ht="15"/>
    <row r="664863" ht="15"/>
    <row r="664864" ht="15"/>
    <row r="664865" ht="15"/>
    <row r="664866" ht="15"/>
    <row r="664867" ht="15"/>
    <row r="664868" ht="15"/>
    <row r="664869" ht="15"/>
    <row r="664870" ht="15"/>
    <row r="664871" ht="15"/>
    <row r="664872" ht="15"/>
    <row r="664873" ht="15"/>
    <row r="664874" ht="15"/>
    <row r="664875" ht="15"/>
    <row r="664876" ht="15"/>
    <row r="664877" ht="15"/>
    <row r="664878" ht="15"/>
    <row r="664879" ht="15"/>
    <row r="664880" ht="15"/>
    <row r="664881" ht="15"/>
    <row r="664882" ht="15"/>
    <row r="664883" ht="15"/>
    <row r="664884" ht="15"/>
    <row r="664885" ht="15"/>
    <row r="664886" ht="15"/>
    <row r="664887" ht="15"/>
    <row r="664888" ht="15"/>
    <row r="664889" ht="15"/>
    <row r="664890" ht="15"/>
    <row r="664891" ht="15"/>
    <row r="664892" ht="15"/>
    <row r="664893" ht="15"/>
    <row r="664894" ht="15"/>
    <row r="664895" ht="15"/>
    <row r="664896" ht="15"/>
    <row r="664897" ht="15"/>
    <row r="664898" ht="15"/>
    <row r="664899" ht="15"/>
    <row r="664900" ht="15"/>
    <row r="664901" ht="15"/>
    <row r="664902" ht="15"/>
    <row r="664903" ht="15"/>
    <row r="664904" ht="15"/>
    <row r="664905" ht="15"/>
    <row r="664906" ht="15"/>
    <row r="664907" ht="15"/>
    <row r="664908" ht="15"/>
    <row r="664909" ht="15"/>
    <row r="664910" ht="15"/>
    <row r="664911" ht="15"/>
    <row r="664912" ht="15"/>
    <row r="664913" ht="15"/>
    <row r="664914" ht="15"/>
    <row r="664915" ht="15"/>
    <row r="664916" ht="15"/>
    <row r="664917" ht="15"/>
    <row r="664918" ht="15"/>
    <row r="664919" ht="15"/>
    <row r="664920" ht="15"/>
    <row r="664921" ht="15"/>
    <row r="664922" ht="15"/>
    <row r="664923" ht="15"/>
    <row r="664924" ht="15"/>
    <row r="664925" ht="15"/>
    <row r="664926" ht="15"/>
    <row r="664927" ht="15"/>
    <row r="664928" ht="15"/>
    <row r="664929" ht="15"/>
    <row r="664930" ht="15"/>
    <row r="664931" ht="15"/>
    <row r="664932" ht="15"/>
    <row r="664933" ht="15"/>
    <row r="664934" ht="15"/>
    <row r="664935" ht="15"/>
    <row r="664936" ht="15"/>
    <row r="664937" ht="15"/>
    <row r="664938" ht="15"/>
    <row r="664939" ht="15"/>
    <row r="664940" ht="15"/>
    <row r="664941" ht="15"/>
    <row r="664942" ht="15"/>
    <row r="664943" ht="15"/>
    <row r="664944" ht="15"/>
    <row r="664945" ht="15"/>
    <row r="664946" ht="15"/>
    <row r="664947" ht="15"/>
    <row r="664948" ht="15"/>
    <row r="664949" ht="15"/>
    <row r="664950" ht="15"/>
    <row r="664951" ht="15"/>
    <row r="664952" ht="15"/>
    <row r="664953" ht="15"/>
    <row r="664954" ht="15"/>
    <row r="664955" ht="15"/>
    <row r="664956" ht="15"/>
    <row r="664957" ht="15"/>
    <row r="664958" ht="15"/>
    <row r="664959" ht="15"/>
    <row r="664960" ht="15"/>
    <row r="664961" ht="15"/>
    <row r="664962" ht="15"/>
    <row r="664963" ht="15"/>
    <row r="664964" ht="15"/>
    <row r="664965" ht="15"/>
    <row r="664966" ht="15"/>
    <row r="664967" ht="15"/>
    <row r="664968" ht="15"/>
    <row r="664969" ht="15"/>
    <row r="664970" ht="15"/>
    <row r="664971" ht="15"/>
    <row r="664972" ht="15"/>
    <row r="664973" ht="15"/>
    <row r="664974" ht="15"/>
    <row r="664975" ht="15"/>
    <row r="664976" ht="15"/>
    <row r="664977" ht="15"/>
    <row r="664978" ht="15"/>
    <row r="664979" ht="15"/>
    <row r="664980" ht="15"/>
    <row r="664981" ht="15"/>
    <row r="664982" ht="15"/>
    <row r="664983" ht="15"/>
    <row r="664984" ht="15"/>
    <row r="664985" ht="15"/>
    <row r="664986" ht="15"/>
    <row r="664987" ht="15"/>
    <row r="664988" ht="15"/>
    <row r="664989" ht="15"/>
    <row r="664990" ht="15"/>
    <row r="664991" ht="15"/>
    <row r="664992" ht="15"/>
    <row r="664993" ht="15"/>
    <row r="664994" ht="15"/>
    <row r="664995" ht="15"/>
    <row r="664996" ht="15"/>
    <row r="664997" ht="15"/>
    <row r="664998" ht="15"/>
    <row r="664999" ht="15"/>
    <row r="665000" ht="15"/>
    <row r="665001" ht="15"/>
    <row r="665002" ht="15"/>
    <row r="665003" ht="15"/>
    <row r="665004" ht="15"/>
    <row r="665005" ht="15"/>
    <row r="665006" ht="15"/>
    <row r="665007" ht="15"/>
    <row r="665008" ht="15"/>
    <row r="665009" ht="15"/>
    <row r="665010" ht="15"/>
    <row r="665011" ht="15"/>
    <row r="665012" ht="15"/>
    <row r="665013" ht="15"/>
    <row r="665014" ht="15"/>
    <row r="665015" ht="15"/>
    <row r="665016" ht="15"/>
    <row r="665017" ht="15"/>
    <row r="665018" ht="15"/>
    <row r="665019" ht="15"/>
    <row r="665020" ht="15"/>
    <row r="665021" ht="15"/>
    <row r="665022" ht="15"/>
    <row r="665023" ht="15"/>
    <row r="665024" ht="15"/>
    <row r="665025" ht="15"/>
    <row r="665026" ht="15"/>
    <row r="665027" ht="15"/>
    <row r="665028" ht="15"/>
    <row r="665029" ht="15"/>
    <row r="665030" ht="15"/>
    <row r="665031" ht="15"/>
    <row r="665032" ht="15"/>
    <row r="665033" ht="15"/>
    <row r="665034" ht="15"/>
    <row r="665035" ht="15"/>
    <row r="665036" ht="15"/>
    <row r="665037" ht="15"/>
    <row r="665038" ht="15"/>
    <row r="665039" ht="15"/>
    <row r="665040" ht="15"/>
    <row r="665041" ht="15"/>
    <row r="665042" ht="15"/>
    <row r="665043" ht="15"/>
    <row r="665044" ht="15"/>
    <row r="665045" ht="15"/>
    <row r="665046" ht="15"/>
    <row r="665047" ht="15"/>
    <row r="665048" ht="15"/>
    <row r="665049" ht="15"/>
    <row r="665050" ht="15"/>
    <row r="665051" ht="15"/>
    <row r="665052" ht="15"/>
    <row r="665053" ht="15"/>
    <row r="665054" ht="15"/>
    <row r="665055" ht="15"/>
    <row r="665056" ht="15"/>
    <row r="665057" ht="15"/>
    <row r="665058" ht="15"/>
    <row r="665059" ht="15"/>
    <row r="665060" ht="15"/>
    <row r="665061" ht="15"/>
    <row r="665062" ht="15"/>
    <row r="665063" ht="15"/>
    <row r="665064" ht="15"/>
    <row r="665065" ht="15"/>
    <row r="665066" ht="15"/>
    <row r="665067" ht="15"/>
    <row r="665068" ht="15"/>
    <row r="665069" ht="15"/>
    <row r="665070" ht="15"/>
    <row r="665071" ht="15"/>
    <row r="665072" ht="15"/>
    <row r="665073" ht="15"/>
    <row r="665074" ht="15"/>
    <row r="665075" ht="15"/>
    <row r="665076" ht="15"/>
    <row r="665077" ht="15"/>
    <row r="665078" ht="15"/>
    <row r="665079" ht="15"/>
    <row r="665080" ht="15"/>
    <row r="665081" ht="15"/>
    <row r="665082" ht="15"/>
    <row r="665083" ht="15"/>
    <row r="665084" ht="15"/>
    <row r="665085" ht="15"/>
    <row r="665086" ht="15"/>
    <row r="665087" ht="15"/>
    <row r="665088" ht="15"/>
    <row r="665089" ht="15"/>
    <row r="665090" ht="15"/>
    <row r="665091" ht="15"/>
    <row r="665092" ht="15"/>
    <row r="665093" ht="15"/>
    <row r="665094" ht="15"/>
    <row r="665095" ht="15"/>
    <row r="665096" ht="15"/>
    <row r="665097" ht="15"/>
    <row r="665098" ht="15"/>
    <row r="665099" ht="15"/>
    <row r="665100" ht="15"/>
    <row r="665101" ht="15"/>
    <row r="665102" ht="15"/>
    <row r="665103" ht="15"/>
    <row r="665104" ht="15"/>
    <row r="665105" ht="15"/>
    <row r="665106" ht="15"/>
    <row r="665107" ht="15"/>
    <row r="665108" ht="15"/>
    <row r="665109" ht="15"/>
    <row r="665110" ht="15"/>
    <row r="665111" ht="15"/>
    <row r="665112" ht="15"/>
    <row r="665113" ht="15"/>
    <row r="665114" ht="15"/>
    <row r="665115" ht="15"/>
    <row r="665116" ht="15"/>
    <row r="665117" ht="15"/>
    <row r="665118" ht="15"/>
    <row r="665119" ht="15"/>
    <row r="665120" ht="15"/>
    <row r="665121" ht="15"/>
    <row r="665122" ht="15"/>
    <row r="665123" ht="15"/>
    <row r="665124" ht="15"/>
    <row r="665125" ht="15"/>
    <row r="665126" ht="15"/>
    <row r="665127" ht="15"/>
    <row r="665128" ht="15"/>
    <row r="665129" ht="15"/>
    <row r="665130" ht="15"/>
    <row r="665131" ht="15"/>
    <row r="665132" ht="15"/>
    <row r="665133" ht="15"/>
    <row r="665134" ht="15"/>
    <row r="665135" ht="15"/>
    <row r="665136" ht="15"/>
    <row r="665137" ht="15"/>
    <row r="665138" ht="15"/>
    <row r="665139" ht="15"/>
    <row r="665140" ht="15"/>
    <row r="665141" ht="15"/>
    <row r="665142" ht="15"/>
    <row r="665143" ht="15"/>
    <row r="665144" ht="15"/>
    <row r="665145" ht="15"/>
    <row r="665146" ht="15"/>
    <row r="665147" ht="15"/>
    <row r="665148" ht="15"/>
    <row r="665149" ht="15"/>
    <row r="665150" ht="15"/>
    <row r="665151" ht="15"/>
    <row r="665152" ht="15"/>
    <row r="665153" ht="15"/>
    <row r="665154" ht="15"/>
    <row r="665155" ht="15"/>
    <row r="665156" ht="15"/>
    <row r="665157" ht="15"/>
    <row r="665158" ht="15"/>
    <row r="665159" ht="15"/>
    <row r="665160" ht="15"/>
    <row r="665161" ht="15"/>
    <row r="665162" ht="15"/>
    <row r="665163" ht="15"/>
    <row r="665164" ht="15"/>
    <row r="665165" ht="15"/>
    <row r="665166" ht="15"/>
    <row r="665167" ht="15"/>
    <row r="665168" ht="15"/>
    <row r="665169" ht="15"/>
    <row r="665170" ht="15"/>
    <row r="665171" ht="15"/>
    <row r="665172" ht="15"/>
    <row r="665173" ht="15"/>
    <row r="665174" ht="15"/>
    <row r="665175" ht="15"/>
    <row r="665176" ht="15"/>
    <row r="665177" ht="15"/>
    <row r="665178" ht="15"/>
    <row r="665179" ht="15"/>
    <row r="665180" ht="15"/>
    <row r="665181" ht="15"/>
    <row r="665182" ht="15"/>
    <row r="665183" ht="15"/>
    <row r="665184" ht="15"/>
    <row r="665185" ht="15"/>
    <row r="665186" ht="15"/>
    <row r="665187" ht="15"/>
    <row r="665188" ht="15"/>
    <row r="665189" ht="15"/>
    <row r="665190" ht="15"/>
    <row r="665191" ht="15"/>
    <row r="665192" ht="15"/>
    <row r="665193" ht="15"/>
    <row r="665194" ht="15"/>
    <row r="665195" ht="15"/>
    <row r="665196" ht="15"/>
    <row r="665197" ht="15"/>
    <row r="665198" ht="15"/>
    <row r="665199" ht="15"/>
    <row r="665200" ht="15"/>
    <row r="665201" ht="15"/>
    <row r="665202" ht="15"/>
    <row r="665203" ht="15"/>
    <row r="665204" ht="15"/>
    <row r="665205" ht="15"/>
    <row r="665206" ht="15"/>
    <row r="665207" ht="15"/>
    <row r="665208" ht="15"/>
    <row r="665209" ht="15"/>
    <row r="665210" ht="15"/>
    <row r="665211" ht="15"/>
    <row r="665212" ht="15"/>
    <row r="665213" ht="15"/>
    <row r="665214" ht="15"/>
    <row r="665215" ht="15"/>
    <row r="665216" ht="15"/>
    <row r="665217" ht="15"/>
    <row r="665218" ht="15"/>
    <row r="665219" ht="15"/>
    <row r="665220" ht="15"/>
    <row r="665221" ht="15"/>
    <row r="665222" ht="15"/>
    <row r="665223" ht="15"/>
    <row r="665224" ht="15"/>
    <row r="665225" ht="15"/>
    <row r="665226" ht="15"/>
    <row r="665227" ht="15"/>
    <row r="665228" ht="15"/>
    <row r="665229" ht="15"/>
    <row r="665230" ht="15"/>
    <row r="665231" ht="15"/>
    <row r="665232" ht="15"/>
    <row r="665233" ht="15"/>
    <row r="665234" ht="15"/>
    <row r="665235" ht="15"/>
    <row r="665236" ht="15"/>
    <row r="665237" ht="15"/>
    <row r="665238" ht="15"/>
    <row r="665239" ht="15"/>
    <row r="665240" ht="15"/>
    <row r="665241" ht="15"/>
    <row r="665242" ht="15"/>
    <row r="665243" ht="15"/>
    <row r="665244" ht="15"/>
    <row r="665245" ht="15"/>
    <row r="665246" ht="15"/>
    <row r="665247" ht="15"/>
    <row r="665248" ht="15"/>
    <row r="665249" ht="15"/>
    <row r="665250" ht="15"/>
    <row r="665251" ht="15"/>
    <row r="665252" ht="15"/>
    <row r="665253" ht="15"/>
    <row r="665254" ht="15"/>
    <row r="665255" ht="15"/>
    <row r="665256" ht="15"/>
    <row r="665257" ht="15"/>
    <row r="665258" ht="15"/>
    <row r="665259" ht="15"/>
    <row r="665260" ht="15"/>
    <row r="665261" ht="15"/>
    <row r="665262" ht="15"/>
    <row r="665263" ht="15"/>
    <row r="665264" ht="15"/>
    <row r="665265" ht="15"/>
    <row r="665266" ht="15"/>
    <row r="665267" ht="15"/>
    <row r="665268" ht="15"/>
    <row r="665269" ht="15"/>
    <row r="665270" ht="15"/>
    <row r="665271" ht="15"/>
    <row r="665272" ht="15"/>
    <row r="665273" ht="15"/>
    <row r="665274" ht="15"/>
    <row r="665275" ht="15"/>
    <row r="665276" ht="15"/>
    <row r="665277" ht="15"/>
    <row r="665278" ht="15"/>
    <row r="665279" ht="15"/>
    <row r="665280" ht="15"/>
    <row r="665281" ht="15"/>
    <row r="665282" ht="15"/>
    <row r="665283" ht="15"/>
    <row r="665284" ht="15"/>
    <row r="665285" ht="15"/>
    <row r="665286" ht="15"/>
    <row r="665287" ht="15"/>
    <row r="665288" ht="15"/>
    <row r="665289" ht="15"/>
    <row r="665290" ht="15"/>
    <row r="665291" ht="15"/>
    <row r="665292" ht="15"/>
    <row r="665293" ht="15"/>
    <row r="665294" ht="15"/>
    <row r="665295" ht="15"/>
    <row r="665296" ht="15"/>
    <row r="665297" ht="15"/>
    <row r="665298" ht="15"/>
    <row r="665299" ht="15"/>
    <row r="665300" ht="15"/>
    <row r="665301" ht="15"/>
    <row r="665302" ht="15"/>
    <row r="665303" ht="15"/>
    <row r="665304" ht="15"/>
    <row r="665305" ht="15"/>
    <row r="665306" ht="15"/>
    <row r="665307" ht="15"/>
    <row r="665308" ht="15"/>
    <row r="665309" ht="15"/>
    <row r="665310" ht="15"/>
    <row r="665311" ht="15"/>
    <row r="665312" ht="15"/>
    <row r="665313" ht="15"/>
    <row r="665314" ht="15"/>
    <row r="665315" ht="15"/>
    <row r="665316" ht="15"/>
    <row r="665317" ht="15"/>
    <row r="665318" ht="15"/>
    <row r="665319" ht="15"/>
    <row r="665320" ht="15"/>
    <row r="665321" ht="15"/>
    <row r="665322" ht="15"/>
    <row r="665323" ht="15"/>
    <row r="665324" ht="15"/>
    <row r="665325" ht="15"/>
    <row r="665326" ht="15"/>
    <row r="665327" ht="15"/>
    <row r="665328" ht="15"/>
    <row r="665329" ht="15"/>
    <row r="665330" ht="15"/>
    <row r="665331" ht="15"/>
    <row r="665332" ht="15"/>
    <row r="665333" ht="15"/>
    <row r="665334" ht="15"/>
    <row r="665335" ht="15"/>
    <row r="665336" ht="15"/>
    <row r="665337" ht="15"/>
    <row r="665338" ht="15"/>
    <row r="665339" ht="15"/>
    <row r="665340" ht="15"/>
    <row r="665341" ht="15"/>
    <row r="665342" ht="15"/>
    <row r="665343" ht="15"/>
    <row r="665344" ht="15"/>
    <row r="665345" ht="15"/>
    <row r="665346" ht="15"/>
    <row r="665347" ht="15"/>
    <row r="665348" ht="15"/>
    <row r="665349" ht="15"/>
    <row r="665350" ht="15"/>
    <row r="665351" ht="15"/>
    <row r="665352" ht="15"/>
    <row r="665353" ht="15"/>
    <row r="665354" ht="15"/>
    <row r="665355" ht="15"/>
    <row r="665356" ht="15"/>
    <row r="665357" ht="15"/>
    <row r="665358" ht="15"/>
    <row r="665359" ht="15"/>
    <row r="665360" ht="15"/>
    <row r="665361" ht="15"/>
    <row r="665362" ht="15"/>
    <row r="665363" ht="15"/>
    <row r="665364" ht="15"/>
    <row r="665365" ht="15"/>
    <row r="665366" ht="15"/>
    <row r="665367" ht="15"/>
    <row r="665368" ht="15"/>
    <row r="665369" ht="15"/>
    <row r="665370" ht="15"/>
    <row r="665371" ht="15"/>
    <row r="665372" ht="15"/>
    <row r="665373" ht="15"/>
    <row r="665374" ht="15"/>
    <row r="665375" ht="15"/>
    <row r="665376" ht="15"/>
    <row r="665377" ht="15"/>
    <row r="665378" ht="15"/>
    <row r="665379" ht="15"/>
    <row r="665380" ht="15"/>
    <row r="665381" ht="15"/>
    <row r="665382" ht="15"/>
    <row r="665383" ht="15"/>
    <row r="665384" ht="15"/>
    <row r="665385" ht="15"/>
    <row r="665386" ht="15"/>
    <row r="665387" ht="15"/>
    <row r="665388" ht="15"/>
    <row r="665389" ht="15"/>
    <row r="665390" ht="15"/>
    <row r="665391" ht="15"/>
    <row r="665392" ht="15"/>
    <row r="665393" ht="15"/>
    <row r="665394" ht="15"/>
    <row r="665395" ht="15"/>
    <row r="665396" ht="15"/>
    <row r="665397" ht="15"/>
    <row r="665398" ht="15"/>
    <row r="665399" ht="15"/>
    <row r="665400" ht="15"/>
    <row r="665401" ht="15"/>
    <row r="665402" ht="15"/>
    <row r="665403" ht="15"/>
    <row r="665404" ht="15"/>
    <row r="665405" ht="15"/>
    <row r="665406" ht="15"/>
    <row r="665407" ht="15"/>
    <row r="665408" ht="15"/>
    <row r="665409" ht="15"/>
    <row r="665410" ht="15"/>
    <row r="665411" ht="15"/>
    <row r="665412" ht="15"/>
    <row r="665413" ht="15"/>
    <row r="665414" ht="15"/>
    <row r="665415" ht="15"/>
    <row r="665416" ht="15"/>
    <row r="665417" ht="15"/>
    <row r="665418" ht="15"/>
    <row r="665419" ht="15"/>
    <row r="665420" ht="15"/>
    <row r="665421" ht="15"/>
    <row r="665422" ht="15"/>
    <row r="665423" ht="15"/>
    <row r="665424" ht="15"/>
    <row r="665425" ht="15"/>
    <row r="665426" ht="15"/>
    <row r="665427" ht="15"/>
    <row r="665428" ht="15"/>
    <row r="665429" ht="15"/>
    <row r="665430" ht="15"/>
    <row r="665431" ht="15"/>
    <row r="665432" ht="15"/>
    <row r="665433" ht="15"/>
    <row r="665434" ht="15"/>
    <row r="665435" ht="15"/>
    <row r="665436" ht="15"/>
    <row r="665437" ht="15"/>
    <row r="665438" ht="15"/>
    <row r="665439" ht="15"/>
    <row r="665440" ht="15"/>
    <row r="665441" ht="15"/>
    <row r="665442" ht="15"/>
    <row r="665443" ht="15"/>
    <row r="665444" ht="15"/>
    <row r="665445" ht="15"/>
    <row r="665446" ht="15"/>
    <row r="665447" ht="15"/>
    <row r="665448" ht="15"/>
    <row r="665449" ht="15"/>
    <row r="665450" ht="15"/>
    <row r="665451" ht="15"/>
    <row r="665452" ht="15"/>
    <row r="665453" ht="15"/>
    <row r="665454" ht="15"/>
    <row r="665455" ht="15"/>
    <row r="665456" ht="15"/>
    <row r="665457" ht="15"/>
    <row r="665458" ht="15"/>
    <row r="665459" ht="15"/>
    <row r="665460" ht="15"/>
    <row r="665461" ht="15"/>
    <row r="665462" ht="15"/>
    <row r="665463" ht="15"/>
    <row r="665464" ht="15"/>
    <row r="665465" ht="15"/>
    <row r="665466" ht="15"/>
    <row r="665467" ht="15"/>
    <row r="665468" ht="15"/>
    <row r="665469" ht="15"/>
    <row r="665470" ht="15"/>
    <row r="665471" ht="15"/>
    <row r="665472" ht="15"/>
    <row r="665473" ht="15"/>
    <row r="665474" ht="15"/>
    <row r="665475" ht="15"/>
    <row r="665476" ht="15"/>
    <row r="665477" ht="15"/>
    <row r="665478" ht="15"/>
    <row r="665479" ht="15"/>
    <row r="665480" ht="15"/>
    <row r="665481" ht="15"/>
    <row r="665482" ht="15"/>
    <row r="665483" ht="15"/>
    <row r="665484" ht="15"/>
    <row r="665485" ht="15"/>
    <row r="665486" ht="15"/>
    <row r="665487" ht="15"/>
    <row r="665488" ht="15"/>
    <row r="665489" ht="15"/>
    <row r="665490" ht="15"/>
    <row r="665491" ht="15"/>
    <row r="665492" ht="15"/>
    <row r="665493" ht="15"/>
    <row r="665494" ht="15"/>
    <row r="665495" ht="15"/>
    <row r="665496" ht="15"/>
    <row r="665497" ht="15"/>
    <row r="665498" ht="15"/>
    <row r="665499" ht="15"/>
    <row r="665500" ht="15"/>
    <row r="665501" ht="15"/>
    <row r="665502" ht="15"/>
    <row r="665503" ht="15"/>
    <row r="665504" ht="15"/>
    <row r="665505" ht="15"/>
    <row r="665506" ht="15"/>
    <row r="665507" ht="15"/>
    <row r="665508" ht="15"/>
    <row r="665509" ht="15"/>
    <row r="665510" ht="15"/>
    <row r="665511" ht="15"/>
    <row r="665512" ht="15"/>
    <row r="665513" ht="15"/>
    <row r="665514" ht="15"/>
    <row r="665515" ht="15"/>
    <row r="665516" ht="15"/>
    <row r="665517" ht="15"/>
    <row r="665518" ht="15"/>
    <row r="665519" ht="15"/>
    <row r="665520" ht="15"/>
    <row r="665521" ht="15"/>
    <row r="665522" ht="15"/>
    <row r="665523" ht="15"/>
    <row r="665524" ht="15"/>
    <row r="665525" ht="15"/>
    <row r="665526" ht="15"/>
    <row r="665527" ht="15"/>
    <row r="665528" ht="15"/>
    <row r="665529" ht="15"/>
    <row r="665530" ht="15"/>
    <row r="665531" ht="15"/>
    <row r="665532" ht="15"/>
    <row r="665533" ht="15"/>
    <row r="665534" ht="15"/>
    <row r="665535" ht="15"/>
    <row r="665536" ht="15"/>
    <row r="665537" ht="15"/>
    <row r="665538" ht="15"/>
    <row r="665539" ht="15"/>
    <row r="665540" ht="15"/>
    <row r="665541" ht="15"/>
    <row r="665542" ht="15"/>
    <row r="665543" ht="15"/>
    <row r="665544" ht="15"/>
    <row r="665545" ht="15"/>
    <row r="665546" ht="15"/>
    <row r="665547" ht="15"/>
    <row r="665548" ht="15"/>
    <row r="665549" ht="15"/>
    <row r="665550" ht="15"/>
    <row r="665551" ht="15"/>
    <row r="665552" ht="15"/>
    <row r="665553" ht="15"/>
    <row r="665554" ht="15"/>
    <row r="665555" ht="15"/>
    <row r="665556" ht="15"/>
    <row r="665557" ht="15"/>
    <row r="665558" ht="15"/>
    <row r="665559" ht="15"/>
    <row r="665560" ht="15"/>
    <row r="665561" ht="15"/>
    <row r="665562" ht="15"/>
    <row r="665563" ht="15"/>
    <row r="665564" ht="15"/>
    <row r="665565" ht="15"/>
    <row r="665566" ht="15"/>
    <row r="665567" ht="15"/>
    <row r="665568" ht="15"/>
    <row r="665569" ht="15"/>
    <row r="665570" ht="15"/>
    <row r="665571" ht="15"/>
    <row r="665572" ht="15"/>
    <row r="665573" ht="15"/>
    <row r="665574" ht="15"/>
    <row r="665575" ht="15"/>
    <row r="665576" ht="15"/>
    <row r="665577" ht="15"/>
    <row r="665578" ht="15"/>
    <row r="665579" ht="15"/>
    <row r="665580" ht="15"/>
    <row r="665581" ht="15"/>
    <row r="665582" ht="15"/>
    <row r="665583" ht="15"/>
    <row r="665584" ht="15"/>
    <row r="665585" ht="15"/>
    <row r="665586" ht="15"/>
    <row r="665587" ht="15"/>
    <row r="665588" ht="15"/>
    <row r="665589" ht="15"/>
    <row r="665590" ht="15"/>
    <row r="665591" ht="15"/>
    <row r="665592" ht="15"/>
    <row r="665593" ht="15"/>
    <row r="665594" ht="15"/>
    <row r="665595" ht="15"/>
    <row r="665596" ht="15"/>
    <row r="665597" ht="15"/>
    <row r="665598" ht="15"/>
    <row r="665599" ht="15"/>
    <row r="665600" ht="15"/>
    <row r="665601" ht="15"/>
    <row r="665602" ht="15"/>
    <row r="665603" ht="15"/>
    <row r="665604" ht="15"/>
    <row r="665605" ht="15"/>
    <row r="665606" ht="15"/>
    <row r="665607" ht="15"/>
    <row r="665608" ht="15"/>
    <row r="665609" ht="15"/>
    <row r="665610" ht="15"/>
    <row r="665611" ht="15"/>
    <row r="665612" ht="15"/>
    <row r="665613" ht="15"/>
    <row r="665614" ht="15"/>
    <row r="665615" ht="15"/>
    <row r="665616" ht="15"/>
    <row r="665617" ht="15"/>
    <row r="665618" ht="15"/>
    <row r="665619" ht="15"/>
    <row r="665620" ht="15"/>
    <row r="665621" ht="15"/>
    <row r="665622" ht="15"/>
    <row r="665623" ht="15"/>
    <row r="665624" ht="15"/>
    <row r="665625" ht="15"/>
    <row r="665626" ht="15"/>
    <row r="665627" ht="15"/>
    <row r="665628" ht="15"/>
    <row r="665629" ht="15"/>
    <row r="665630" ht="15"/>
    <row r="665631" ht="15"/>
    <row r="665632" ht="15"/>
    <row r="665633" ht="15"/>
    <row r="665634" ht="15"/>
    <row r="665635" ht="15"/>
    <row r="665636" ht="15"/>
    <row r="665637" ht="15"/>
    <row r="665638" ht="15"/>
    <row r="665639" ht="15"/>
    <row r="665640" ht="15"/>
    <row r="665641" ht="15"/>
    <row r="665642" ht="15"/>
    <row r="665643" ht="15"/>
    <row r="665644" ht="15"/>
    <row r="665645" ht="15"/>
    <row r="665646" ht="15"/>
    <row r="665647" ht="15"/>
    <row r="665648" ht="15"/>
    <row r="665649" ht="15"/>
    <row r="665650" ht="15"/>
    <row r="665651" ht="15"/>
    <row r="665652" ht="15"/>
    <row r="665653" ht="15"/>
    <row r="665654" ht="15"/>
    <row r="665655" ht="15"/>
    <row r="665656" ht="15"/>
    <row r="665657" ht="15"/>
    <row r="665658" ht="15"/>
    <row r="665659" ht="15"/>
    <row r="665660" ht="15"/>
    <row r="665661" ht="15"/>
    <row r="665662" ht="15"/>
    <row r="665663" ht="15"/>
    <row r="665664" ht="15"/>
    <row r="665665" ht="15"/>
    <row r="665666" ht="15"/>
    <row r="665667" ht="15"/>
    <row r="665668" ht="15"/>
    <row r="665669" ht="15"/>
    <row r="665670" ht="15"/>
    <row r="665671" ht="15"/>
    <row r="665672" ht="15"/>
    <row r="665673" ht="15"/>
    <row r="665674" ht="15"/>
    <row r="665675" ht="15"/>
    <row r="665676" ht="15"/>
    <row r="665677" ht="15"/>
    <row r="665678" ht="15"/>
    <row r="665679" ht="15"/>
    <row r="665680" ht="15"/>
    <row r="665681" ht="15"/>
    <row r="665682" ht="15"/>
    <row r="665683" ht="15"/>
    <row r="665684" ht="15"/>
    <row r="665685" ht="15"/>
    <row r="665686" ht="15"/>
    <row r="665687" ht="15"/>
    <row r="665688" ht="15"/>
    <row r="665689" ht="15"/>
    <row r="665690" ht="15"/>
    <row r="665691" ht="15"/>
    <row r="665692" ht="15"/>
    <row r="665693" ht="15"/>
    <row r="665694" ht="15"/>
    <row r="665695" ht="15"/>
    <row r="665696" ht="15"/>
    <row r="665697" ht="15"/>
    <row r="665698" ht="15"/>
    <row r="665699" ht="15"/>
    <row r="665700" ht="15"/>
    <row r="665701" ht="15"/>
    <row r="665702" ht="15"/>
    <row r="665703" ht="15"/>
    <row r="665704" ht="15"/>
    <row r="665705" ht="15"/>
    <row r="665706" ht="15"/>
    <row r="665707" ht="15"/>
    <row r="665708" ht="15"/>
    <row r="665709" ht="15"/>
    <row r="665710" ht="15"/>
    <row r="665711" ht="15"/>
    <row r="665712" ht="15"/>
    <row r="665713" ht="15"/>
    <row r="665714" ht="15"/>
    <row r="665715" ht="15"/>
    <row r="665716" ht="15"/>
    <row r="665717" ht="15"/>
    <row r="665718" ht="15"/>
    <row r="665719" ht="15"/>
    <row r="665720" ht="15"/>
    <row r="665721" ht="15"/>
    <row r="665722" ht="15"/>
    <row r="665723" ht="15"/>
    <row r="665724" ht="15"/>
    <row r="665725" ht="15"/>
    <row r="665726" ht="15"/>
    <row r="665727" ht="15"/>
    <row r="665728" ht="15"/>
    <row r="665729" ht="15"/>
    <row r="665730" ht="15"/>
    <row r="665731" ht="15"/>
    <row r="665732" ht="15"/>
    <row r="665733" ht="15"/>
    <row r="665734" ht="15"/>
    <row r="665735" ht="15"/>
    <row r="665736" ht="15"/>
    <row r="665737" ht="15"/>
    <row r="665738" ht="15"/>
    <row r="665739" ht="15"/>
    <row r="665740" ht="15"/>
    <row r="665741" ht="15"/>
    <row r="665742" ht="15"/>
    <row r="665743" ht="15"/>
    <row r="665744" ht="15"/>
    <row r="665745" ht="15"/>
    <row r="665746" ht="15"/>
    <row r="665747" ht="15"/>
    <row r="665748" ht="15"/>
    <row r="665749" ht="15"/>
    <row r="665750" ht="15"/>
    <row r="665751" ht="15"/>
    <row r="665752" ht="15"/>
    <row r="665753" ht="15"/>
    <row r="665754" ht="15"/>
    <row r="665755" ht="15"/>
    <row r="665756" ht="15"/>
    <row r="665757" ht="15"/>
    <row r="665758" ht="15"/>
    <row r="665759" ht="15"/>
    <row r="665760" ht="15"/>
    <row r="665761" ht="15"/>
    <row r="665762" ht="15"/>
    <row r="665763" ht="15"/>
    <row r="665764" ht="15"/>
    <row r="665765" ht="15"/>
    <row r="665766" ht="15"/>
    <row r="665767" ht="15"/>
    <row r="665768" ht="15"/>
    <row r="665769" ht="15"/>
    <row r="665770" ht="15"/>
    <row r="665771" ht="15"/>
    <row r="665772" ht="15"/>
    <row r="665773" ht="15"/>
    <row r="665774" ht="15"/>
    <row r="665775" ht="15"/>
    <row r="665776" ht="15"/>
    <row r="665777" ht="15"/>
    <row r="665778" ht="15"/>
    <row r="665779" ht="15"/>
    <row r="665780" ht="15"/>
    <row r="665781" ht="15"/>
    <row r="665782" ht="15"/>
    <row r="665783" ht="15"/>
    <row r="665784" ht="15"/>
    <row r="665785" ht="15"/>
    <row r="665786" ht="15"/>
    <row r="665787" ht="15"/>
    <row r="665788" ht="15"/>
    <row r="665789" ht="15"/>
    <row r="665790" ht="15"/>
    <row r="665791" ht="15"/>
    <row r="665792" ht="15"/>
    <row r="665793" ht="15"/>
    <row r="665794" ht="15"/>
    <row r="665795" ht="15"/>
    <row r="665796" ht="15"/>
    <row r="665797" ht="15"/>
    <row r="665798" ht="15"/>
    <row r="665799" ht="15"/>
    <row r="665800" ht="15"/>
    <row r="665801" ht="15"/>
    <row r="665802" ht="15"/>
    <row r="665803" ht="15"/>
    <row r="665804" ht="15"/>
    <row r="665805" ht="15"/>
    <row r="665806" ht="15"/>
    <row r="665807" ht="15"/>
    <row r="665808" ht="15"/>
    <row r="665809" ht="15"/>
    <row r="665810" ht="15"/>
    <row r="665811" ht="15"/>
    <row r="665812" ht="15"/>
    <row r="665813" ht="15"/>
    <row r="665814" ht="15"/>
    <row r="665815" ht="15"/>
    <row r="665816" ht="15"/>
    <row r="665817" ht="15"/>
    <row r="665818" ht="15"/>
    <row r="665819" ht="15"/>
    <row r="665820" ht="15"/>
    <row r="665821" ht="15"/>
    <row r="665822" ht="15"/>
    <row r="665823" ht="15"/>
    <row r="665824" ht="15"/>
    <row r="665825" ht="15"/>
    <row r="665826" ht="15"/>
    <row r="665827" ht="15"/>
    <row r="665828" ht="15"/>
    <row r="665829" ht="15"/>
    <row r="665830" ht="15"/>
    <row r="665831" ht="15"/>
    <row r="665832" ht="15"/>
    <row r="665833" ht="15"/>
    <row r="665834" ht="15"/>
    <row r="665835" ht="15"/>
    <row r="665836" ht="15"/>
    <row r="665837" ht="15"/>
    <row r="665838" ht="15"/>
    <row r="665839" ht="15"/>
    <row r="665840" ht="15"/>
    <row r="665841" ht="15"/>
    <row r="665842" ht="15"/>
    <row r="665843" ht="15"/>
    <row r="665844" ht="15"/>
    <row r="665845" ht="15"/>
    <row r="665846" ht="15"/>
    <row r="665847" ht="15"/>
    <row r="665848" ht="15"/>
    <row r="665849" ht="15"/>
    <row r="665850" ht="15"/>
    <row r="665851" ht="15"/>
    <row r="665852" ht="15"/>
    <row r="665853" ht="15"/>
    <row r="665854" ht="15"/>
    <row r="665855" ht="15"/>
    <row r="665856" ht="15"/>
    <row r="665857" ht="15"/>
    <row r="665858" ht="15"/>
    <row r="665859" ht="15"/>
    <row r="665860" ht="15"/>
    <row r="665861" ht="15"/>
    <row r="665862" ht="15"/>
    <row r="665863" ht="15"/>
    <row r="665864" ht="15"/>
    <row r="665865" ht="15"/>
    <row r="665866" ht="15"/>
    <row r="665867" ht="15"/>
    <row r="665868" ht="15"/>
    <row r="665869" ht="15"/>
    <row r="665870" ht="15"/>
    <row r="665871" ht="15"/>
    <row r="665872" ht="15"/>
    <row r="665873" ht="15"/>
    <row r="665874" ht="15"/>
    <row r="665875" ht="15"/>
    <row r="665876" ht="15"/>
    <row r="665877" ht="15"/>
    <row r="665878" ht="15"/>
    <row r="665879" ht="15"/>
    <row r="665880" ht="15"/>
    <row r="665881" ht="15"/>
    <row r="665882" ht="15"/>
    <row r="665883" ht="15"/>
    <row r="665884" ht="15"/>
    <row r="665885" ht="15"/>
    <row r="665886" ht="15"/>
    <row r="665887" ht="15"/>
    <row r="665888" ht="15"/>
    <row r="665889" ht="15"/>
    <row r="665890" ht="15"/>
    <row r="665891" ht="15"/>
    <row r="665892" ht="15"/>
    <row r="665893" ht="15"/>
    <row r="665894" ht="15"/>
    <row r="665895" ht="15"/>
    <row r="665896" ht="15"/>
    <row r="665897" ht="15"/>
    <row r="665898" ht="15"/>
    <row r="665899" ht="15"/>
    <row r="665900" ht="15"/>
    <row r="665901" ht="15"/>
    <row r="665902" ht="15"/>
    <row r="665903" ht="15"/>
    <row r="665904" ht="15"/>
    <row r="665905" ht="15"/>
    <row r="665906" ht="15"/>
    <row r="665907" ht="15"/>
    <row r="665908" ht="15"/>
    <row r="665909" ht="15"/>
    <row r="665910" ht="15"/>
    <row r="665911" ht="15"/>
    <row r="665912" ht="15"/>
    <row r="665913" ht="15"/>
    <row r="665914" ht="15"/>
    <row r="665915" ht="15"/>
    <row r="665916" ht="15"/>
    <row r="665917" ht="15"/>
    <row r="665918" ht="15"/>
    <row r="665919" ht="15"/>
    <row r="665920" ht="15"/>
    <row r="665921" ht="15"/>
    <row r="665922" ht="15"/>
    <row r="665923" ht="15"/>
    <row r="665924" ht="15"/>
    <row r="665925" ht="15"/>
    <row r="665926" ht="15"/>
    <row r="665927" ht="15"/>
    <row r="665928" ht="15"/>
    <row r="665929" ht="15"/>
    <row r="665930" ht="15"/>
    <row r="665931" ht="15"/>
    <row r="665932" ht="15"/>
    <row r="665933" ht="15"/>
    <row r="665934" ht="15"/>
    <row r="665935" ht="15"/>
    <row r="665936" ht="15"/>
    <row r="665937" ht="15"/>
    <row r="665938" ht="15"/>
    <row r="665939" ht="15"/>
    <row r="665940" ht="15"/>
    <row r="665941" ht="15"/>
    <row r="665942" ht="15"/>
    <row r="665943" ht="15"/>
    <row r="665944" ht="15"/>
    <row r="665945" ht="15"/>
    <row r="665946" ht="15"/>
    <row r="665947" ht="15"/>
    <row r="665948" ht="15"/>
    <row r="665949" ht="15"/>
    <row r="665950" ht="15"/>
    <row r="665951" ht="15"/>
    <row r="665952" ht="15"/>
    <row r="665953" ht="15"/>
    <row r="665954" ht="15"/>
    <row r="665955" ht="15"/>
    <row r="665956" ht="15"/>
    <row r="665957" ht="15"/>
    <row r="665958" ht="15"/>
    <row r="665959" ht="15"/>
    <row r="665960" ht="15"/>
    <row r="665961" ht="15"/>
    <row r="665962" ht="15"/>
    <row r="665963" ht="15"/>
    <row r="665964" ht="15"/>
    <row r="665965" ht="15"/>
    <row r="665966" ht="15"/>
    <row r="665967" ht="15"/>
    <row r="665968" ht="15"/>
    <row r="665969" ht="15"/>
    <row r="665970" ht="15"/>
    <row r="665971" ht="15"/>
    <row r="665972" ht="15"/>
    <row r="665973" ht="15"/>
    <row r="665974" ht="15"/>
    <row r="665975" ht="15"/>
    <row r="665976" ht="15"/>
    <row r="665977" ht="15"/>
    <row r="665978" ht="15"/>
    <row r="665979" ht="15"/>
    <row r="665980" ht="15"/>
    <row r="665981" ht="15"/>
    <row r="665982" ht="15"/>
    <row r="665983" ht="15"/>
    <row r="665984" ht="15"/>
    <row r="665985" ht="15"/>
    <row r="665986" ht="15"/>
    <row r="665987" ht="15"/>
    <row r="665988" ht="15"/>
    <row r="665989" ht="15"/>
    <row r="665990" ht="15"/>
    <row r="665991" ht="15"/>
    <row r="665992" ht="15"/>
    <row r="665993" ht="15"/>
    <row r="665994" ht="15"/>
    <row r="665995" ht="15"/>
    <row r="665996" ht="15"/>
    <row r="665997" ht="15"/>
    <row r="665998" ht="15"/>
    <row r="665999" ht="15"/>
    <row r="666000" ht="15"/>
    <row r="666001" ht="15"/>
    <row r="666002" ht="15"/>
    <row r="666003" ht="15"/>
    <row r="666004" ht="15"/>
    <row r="666005" ht="15"/>
    <row r="666006" ht="15"/>
    <row r="666007" ht="15"/>
    <row r="666008" ht="15"/>
    <row r="666009" ht="15"/>
    <row r="666010" ht="15"/>
    <row r="666011" ht="15"/>
    <row r="666012" ht="15"/>
    <row r="666013" ht="15"/>
    <row r="666014" ht="15"/>
    <row r="666015" ht="15"/>
    <row r="666016" ht="15"/>
    <row r="666017" ht="15"/>
    <row r="666018" ht="15"/>
    <row r="666019" ht="15"/>
    <row r="666020" ht="15"/>
    <row r="666021" ht="15"/>
    <row r="666022" ht="15"/>
    <row r="666023" ht="15"/>
    <row r="666024" ht="15"/>
    <row r="666025" ht="15"/>
    <row r="666026" ht="15"/>
    <row r="666027" ht="15"/>
    <row r="666028" ht="15"/>
    <row r="666029" ht="15"/>
    <row r="666030" ht="15"/>
    <row r="666031" ht="15"/>
    <row r="666032" ht="15"/>
    <row r="666033" ht="15"/>
    <row r="666034" ht="15"/>
    <row r="666035" ht="15"/>
    <row r="666036" ht="15"/>
    <row r="666037" ht="15"/>
    <row r="666038" ht="15"/>
    <row r="666039" ht="15"/>
    <row r="666040" ht="15"/>
    <row r="666041" ht="15"/>
    <row r="666042" ht="15"/>
    <row r="666043" ht="15"/>
    <row r="666044" ht="15"/>
    <row r="666045" ht="15"/>
    <row r="666046" ht="15"/>
    <row r="666047" ht="15"/>
    <row r="666048" ht="15"/>
    <row r="666049" ht="15"/>
    <row r="666050" ht="15"/>
    <row r="666051" ht="15"/>
    <row r="666052" ht="15"/>
    <row r="666053" ht="15"/>
    <row r="666054" ht="15"/>
    <row r="666055" ht="15"/>
    <row r="666056" ht="15"/>
    <row r="666057" ht="15"/>
    <row r="666058" ht="15"/>
    <row r="666059" ht="15"/>
    <row r="666060" ht="15"/>
    <row r="666061" ht="15"/>
    <row r="666062" ht="15"/>
    <row r="666063" ht="15"/>
    <row r="666064" ht="15"/>
    <row r="666065" ht="15"/>
    <row r="666066" ht="15"/>
    <row r="666067" ht="15"/>
    <row r="666068" ht="15"/>
    <row r="666069" ht="15"/>
    <row r="666070" ht="15"/>
    <row r="666071" ht="15"/>
    <row r="666072" ht="15"/>
    <row r="666073" ht="15"/>
    <row r="666074" ht="15"/>
    <row r="666075" ht="15"/>
    <row r="666076" ht="15"/>
    <row r="666077" ht="15"/>
    <row r="666078" ht="15"/>
    <row r="666079" ht="15"/>
    <row r="666080" ht="15"/>
    <row r="666081" ht="15"/>
    <row r="666082" ht="15"/>
    <row r="666083" ht="15"/>
    <row r="666084" ht="15"/>
    <row r="666085" ht="15"/>
    <row r="666086" ht="15"/>
    <row r="666087" ht="15"/>
    <row r="666088" ht="15"/>
    <row r="666089" ht="15"/>
    <row r="666090" ht="15"/>
    <row r="666091" ht="15"/>
    <row r="666092" ht="15"/>
    <row r="666093" ht="15"/>
    <row r="666094" ht="15"/>
    <row r="666095" ht="15"/>
    <row r="666096" ht="15"/>
    <row r="666097" ht="15"/>
    <row r="666098" ht="15"/>
    <row r="666099" ht="15"/>
    <row r="666100" ht="15"/>
    <row r="666101" ht="15"/>
    <row r="666102" ht="15"/>
    <row r="666103" ht="15"/>
    <row r="666104" ht="15"/>
    <row r="666105" ht="15"/>
    <row r="666106" ht="15"/>
    <row r="666107" ht="15"/>
    <row r="666108" ht="15"/>
    <row r="666109" ht="15"/>
    <row r="666110" ht="15"/>
    <row r="666111" ht="15"/>
    <row r="666112" ht="15"/>
    <row r="666113" ht="15"/>
    <row r="666114" ht="15"/>
    <row r="666115" ht="15"/>
    <row r="666116" ht="15"/>
    <row r="666117" ht="15"/>
    <row r="666118" ht="15"/>
    <row r="666119" ht="15"/>
    <row r="666120" ht="15"/>
    <row r="666121" ht="15"/>
    <row r="666122" ht="15"/>
    <row r="666123" ht="15"/>
    <row r="666124" ht="15"/>
    <row r="666125" ht="15"/>
    <row r="666126" ht="15"/>
    <row r="666127" ht="15"/>
    <row r="666128" ht="15"/>
    <row r="666129" ht="15"/>
    <row r="666130" ht="15"/>
    <row r="666131" ht="15"/>
    <row r="666132" ht="15"/>
    <row r="666133" ht="15"/>
    <row r="666134" ht="15"/>
    <row r="666135" ht="15"/>
    <row r="666136" ht="15"/>
    <row r="666137" ht="15"/>
    <row r="666138" ht="15"/>
    <row r="666139" ht="15"/>
    <row r="666140" ht="15"/>
    <row r="666141" ht="15"/>
    <row r="666142" ht="15"/>
    <row r="666143" ht="15"/>
    <row r="666144" ht="15"/>
    <row r="666145" ht="15"/>
    <row r="666146" ht="15"/>
    <row r="666147" ht="15"/>
    <row r="666148" ht="15"/>
    <row r="666149" ht="15"/>
    <row r="666150" ht="15"/>
    <row r="666151" ht="15"/>
    <row r="666152" ht="15"/>
    <row r="666153" ht="15"/>
    <row r="666154" ht="15"/>
    <row r="666155" ht="15"/>
    <row r="666156" ht="15"/>
    <row r="666157" ht="15"/>
    <row r="666158" ht="15"/>
    <row r="666159" ht="15"/>
    <row r="666160" ht="15"/>
    <row r="666161" ht="15"/>
    <row r="666162" ht="15"/>
    <row r="666163" ht="15"/>
    <row r="666164" ht="15"/>
    <row r="666165" ht="15"/>
    <row r="666166" ht="15"/>
    <row r="666167" ht="15"/>
    <row r="666168" ht="15"/>
    <row r="666169" ht="15"/>
    <row r="666170" ht="15"/>
    <row r="666171" ht="15"/>
    <row r="666172" ht="15"/>
    <row r="666173" ht="15"/>
    <row r="666174" ht="15"/>
    <row r="666175" ht="15"/>
    <row r="666176" ht="15"/>
    <row r="666177" ht="15"/>
    <row r="666178" ht="15"/>
    <row r="666179" ht="15"/>
    <row r="666180" ht="15"/>
    <row r="666181" ht="15"/>
    <row r="666182" ht="15"/>
    <row r="666183" ht="15"/>
    <row r="666184" ht="15"/>
    <row r="666185" ht="15"/>
    <row r="666186" ht="15"/>
    <row r="666187" ht="15"/>
    <row r="666188" ht="15"/>
    <row r="666189" ht="15"/>
    <row r="666190" ht="15"/>
    <row r="666191" ht="15"/>
    <row r="666192" ht="15"/>
    <row r="666193" ht="15"/>
    <row r="666194" ht="15"/>
    <row r="666195" ht="15"/>
    <row r="666196" ht="15"/>
    <row r="666197" ht="15"/>
    <row r="666198" ht="15"/>
    <row r="666199" ht="15"/>
    <row r="666200" ht="15"/>
    <row r="666201" ht="15"/>
    <row r="666202" ht="15"/>
    <row r="666203" ht="15"/>
    <row r="666204" ht="15"/>
    <row r="666205" ht="15"/>
    <row r="666206" ht="15"/>
    <row r="666207" ht="15"/>
    <row r="666208" ht="15"/>
    <row r="666209" ht="15"/>
    <row r="666210" ht="15"/>
    <row r="666211" ht="15"/>
    <row r="666212" ht="15"/>
    <row r="666213" ht="15"/>
    <row r="666214" ht="15"/>
    <row r="666215" ht="15"/>
    <row r="666216" ht="15"/>
    <row r="666217" ht="15"/>
    <row r="666218" ht="15"/>
    <row r="666219" ht="15"/>
    <row r="666220" ht="15"/>
    <row r="666221" ht="15"/>
    <row r="666222" ht="15"/>
    <row r="666223" ht="15"/>
    <row r="666224" ht="15"/>
    <row r="666225" ht="15"/>
    <row r="666226" ht="15"/>
    <row r="666227" ht="15"/>
    <row r="666228" ht="15"/>
    <row r="666229" ht="15"/>
    <row r="666230" ht="15"/>
    <row r="666231" ht="15"/>
    <row r="666232" ht="15"/>
    <row r="666233" ht="15"/>
    <row r="666234" ht="15"/>
    <row r="666235" ht="15"/>
    <row r="666236" ht="15"/>
    <row r="666237" ht="15"/>
    <row r="666238" ht="15"/>
    <row r="666239" ht="15"/>
    <row r="666240" ht="15"/>
    <row r="666241" ht="15"/>
    <row r="666242" ht="15"/>
    <row r="666243" ht="15"/>
    <row r="666244" ht="15"/>
    <row r="666245" ht="15"/>
    <row r="666246" ht="15"/>
    <row r="666247" ht="15"/>
    <row r="666248" ht="15"/>
    <row r="666249" ht="15"/>
    <row r="666250" ht="15"/>
    <row r="666251" ht="15"/>
    <row r="666252" ht="15"/>
    <row r="666253" ht="15"/>
    <row r="666254" ht="15"/>
    <row r="666255" ht="15"/>
    <row r="666256" ht="15"/>
    <row r="666257" ht="15"/>
    <row r="666258" ht="15"/>
    <row r="666259" ht="15"/>
    <row r="666260" ht="15"/>
    <row r="666261" ht="15"/>
    <row r="666262" ht="15"/>
    <row r="666263" ht="15"/>
    <row r="666264" ht="15"/>
    <row r="666265" ht="15"/>
    <row r="666266" ht="15"/>
    <row r="666267" ht="15"/>
    <row r="666268" ht="15"/>
    <row r="666269" ht="15"/>
    <row r="666270" ht="15"/>
    <row r="666271" ht="15"/>
    <row r="666272" ht="15"/>
    <row r="666273" ht="15"/>
    <row r="666274" ht="15"/>
    <row r="666275" ht="15"/>
    <row r="666276" ht="15"/>
    <row r="666277" ht="15"/>
    <row r="666278" ht="15"/>
    <row r="666279" ht="15"/>
    <row r="666280" ht="15"/>
    <row r="666281" ht="15"/>
    <row r="666282" ht="15"/>
    <row r="666283" ht="15"/>
    <row r="666284" ht="15"/>
    <row r="666285" ht="15"/>
    <row r="666286" ht="15"/>
    <row r="666287" ht="15"/>
    <row r="666288" ht="15"/>
    <row r="666289" ht="15"/>
    <row r="666290" ht="15"/>
    <row r="666291" ht="15"/>
    <row r="666292" ht="15"/>
    <row r="666293" ht="15"/>
    <row r="666294" ht="15"/>
    <row r="666295" ht="15"/>
    <row r="666296" ht="15"/>
    <row r="666297" ht="15"/>
    <row r="666298" ht="15"/>
    <row r="666299" ht="15"/>
    <row r="666300" ht="15"/>
    <row r="666301" ht="15"/>
    <row r="666302" ht="15"/>
    <row r="666303" ht="15"/>
    <row r="666304" ht="15"/>
    <row r="666305" ht="15"/>
    <row r="666306" ht="15"/>
    <row r="666307" ht="15"/>
    <row r="666308" ht="15"/>
    <row r="666309" ht="15"/>
    <row r="666310" ht="15"/>
    <row r="666311" ht="15"/>
    <row r="666312" ht="15"/>
    <row r="666313" ht="15"/>
    <row r="666314" ht="15"/>
    <row r="666315" ht="15"/>
    <row r="666316" ht="15"/>
    <row r="666317" ht="15"/>
    <row r="666318" ht="15"/>
    <row r="666319" ht="15"/>
    <row r="666320" ht="15"/>
    <row r="666321" ht="15"/>
    <row r="666322" ht="15"/>
    <row r="666323" ht="15"/>
    <row r="666324" ht="15"/>
    <row r="666325" ht="15"/>
    <row r="666326" ht="15"/>
    <row r="666327" ht="15"/>
    <row r="666328" ht="15"/>
    <row r="666329" ht="15"/>
    <row r="666330" ht="15"/>
    <row r="666331" ht="15"/>
    <row r="666332" ht="15"/>
    <row r="666333" ht="15"/>
    <row r="666334" ht="15"/>
    <row r="666335" ht="15"/>
    <row r="666336" ht="15"/>
    <row r="666337" ht="15"/>
    <row r="666338" ht="15"/>
    <row r="666339" ht="15"/>
    <row r="666340" ht="15"/>
    <row r="666341" ht="15"/>
    <row r="666342" ht="15"/>
    <row r="666343" ht="15"/>
    <row r="666344" ht="15"/>
    <row r="666345" ht="15"/>
    <row r="666346" ht="15"/>
    <row r="666347" ht="15"/>
    <row r="666348" ht="15"/>
    <row r="666349" ht="15"/>
    <row r="666350" ht="15"/>
    <row r="666351" ht="15"/>
    <row r="666352" ht="15"/>
    <row r="666353" ht="15"/>
    <row r="666354" ht="15"/>
    <row r="666355" ht="15"/>
    <row r="666356" ht="15"/>
    <row r="666357" ht="15"/>
    <row r="666358" ht="15"/>
    <row r="666359" ht="15"/>
    <row r="666360" ht="15"/>
    <row r="666361" ht="15"/>
    <row r="666362" ht="15"/>
    <row r="666363" ht="15"/>
    <row r="666364" ht="15"/>
    <row r="666365" ht="15"/>
    <row r="666366" ht="15"/>
    <row r="666367" ht="15"/>
    <row r="666368" ht="15"/>
    <row r="666369" ht="15"/>
    <row r="666370" ht="15"/>
    <row r="666371" ht="15"/>
    <row r="666372" ht="15"/>
    <row r="666373" ht="15"/>
    <row r="666374" ht="15"/>
    <row r="666375" ht="15"/>
    <row r="666376" ht="15"/>
    <row r="666377" ht="15"/>
    <row r="666378" ht="15"/>
    <row r="666379" ht="15"/>
    <row r="666380" ht="15"/>
    <row r="666381" ht="15"/>
    <row r="666382" ht="15"/>
    <row r="666383" ht="15"/>
    <row r="666384" ht="15"/>
    <row r="666385" ht="15"/>
    <row r="666386" ht="15"/>
    <row r="666387" ht="15"/>
    <row r="666388" ht="15"/>
    <row r="666389" ht="15"/>
    <row r="666390" ht="15"/>
    <row r="666391" ht="15"/>
    <row r="666392" ht="15"/>
    <row r="666393" ht="15"/>
    <row r="666394" ht="15"/>
    <row r="666395" ht="15"/>
    <row r="666396" ht="15"/>
    <row r="666397" ht="15"/>
    <row r="666398" ht="15"/>
    <row r="666399" ht="15"/>
    <row r="666400" ht="15"/>
    <row r="666401" ht="15"/>
    <row r="666402" ht="15"/>
    <row r="666403" ht="15"/>
    <row r="666404" ht="15"/>
    <row r="666405" ht="15"/>
    <row r="666406" ht="15"/>
    <row r="666407" ht="15"/>
    <row r="666408" ht="15"/>
    <row r="666409" ht="15"/>
    <row r="666410" ht="15"/>
    <row r="666411" ht="15"/>
    <row r="666412" ht="15"/>
    <row r="666413" ht="15"/>
    <row r="666414" ht="15"/>
    <row r="666415" ht="15"/>
    <row r="666416" ht="15"/>
    <row r="666417" ht="15"/>
    <row r="666418" ht="15"/>
    <row r="666419" ht="15"/>
    <row r="666420" ht="15"/>
    <row r="666421" ht="15"/>
    <row r="666422" ht="15"/>
    <row r="666423" ht="15"/>
    <row r="666424" ht="15"/>
    <row r="666425" ht="15"/>
    <row r="666426" ht="15"/>
    <row r="666427" ht="15"/>
    <row r="666428" ht="15"/>
    <row r="666429" ht="15"/>
    <row r="666430" ht="15"/>
    <row r="666431" ht="15"/>
    <row r="666432" ht="15"/>
    <row r="666433" ht="15"/>
    <row r="666434" ht="15"/>
    <row r="666435" ht="15"/>
    <row r="666436" ht="15"/>
    <row r="666437" ht="15"/>
    <row r="666438" ht="15"/>
    <row r="666439" ht="15"/>
    <row r="666440" ht="15"/>
    <row r="666441" ht="15"/>
    <row r="666442" ht="15"/>
    <row r="666443" ht="15"/>
    <row r="666444" ht="15"/>
    <row r="666445" ht="15"/>
    <row r="666446" ht="15"/>
    <row r="666447" ht="15"/>
    <row r="666448" ht="15"/>
    <row r="666449" ht="15"/>
    <row r="666450" ht="15"/>
    <row r="666451" ht="15"/>
    <row r="666452" ht="15"/>
    <row r="666453" ht="15"/>
    <row r="666454" ht="15"/>
    <row r="666455" ht="15"/>
    <row r="666456" ht="15"/>
    <row r="666457" ht="15"/>
    <row r="666458" ht="15"/>
    <row r="666459" ht="15"/>
    <row r="666460" ht="15"/>
    <row r="666461" ht="15"/>
    <row r="666462" ht="15"/>
    <row r="666463" ht="15"/>
    <row r="666464" ht="15"/>
    <row r="666465" ht="15"/>
    <row r="666466" ht="15"/>
    <row r="666467" ht="15"/>
    <row r="666468" ht="15"/>
    <row r="666469" ht="15"/>
    <row r="666470" ht="15"/>
    <row r="666471" ht="15"/>
    <row r="666472" ht="15"/>
    <row r="666473" ht="15"/>
    <row r="666474" ht="15"/>
    <row r="666475" ht="15"/>
    <row r="666476" ht="15"/>
    <row r="666477" ht="15"/>
    <row r="666478" ht="15"/>
    <row r="666479" ht="15"/>
    <row r="666480" ht="15"/>
    <row r="666481" ht="15"/>
    <row r="666482" ht="15"/>
    <row r="666483" ht="15"/>
    <row r="666484" ht="15"/>
    <row r="666485" ht="15"/>
    <row r="666486" ht="15"/>
    <row r="666487" ht="15"/>
    <row r="666488" ht="15"/>
    <row r="666489" ht="15"/>
    <row r="666490" ht="15"/>
    <row r="666491" ht="15"/>
    <row r="666492" ht="15"/>
    <row r="666493" ht="15"/>
    <row r="666494" ht="15"/>
    <row r="666495" ht="15"/>
    <row r="666496" ht="15"/>
    <row r="666497" ht="15"/>
    <row r="666498" ht="15"/>
    <row r="666499" ht="15"/>
    <row r="666500" ht="15"/>
    <row r="666501" ht="15"/>
    <row r="666502" ht="15"/>
    <row r="666503" ht="15"/>
    <row r="666504" ht="15"/>
    <row r="666505" ht="15"/>
    <row r="666506" ht="15"/>
    <row r="666507" ht="15"/>
    <row r="666508" ht="15"/>
    <row r="666509" ht="15"/>
    <row r="666510" ht="15"/>
    <row r="666511" ht="15"/>
    <row r="666512" ht="15"/>
    <row r="666513" ht="15"/>
    <row r="666514" ht="15"/>
    <row r="666515" ht="15"/>
    <row r="666516" ht="15"/>
    <row r="666517" ht="15"/>
    <row r="666518" ht="15"/>
    <row r="666519" ht="15"/>
    <row r="666520" ht="15"/>
    <row r="666521" ht="15"/>
    <row r="666522" ht="15"/>
    <row r="666523" ht="15"/>
    <row r="666524" ht="15"/>
    <row r="666525" ht="15"/>
    <row r="666526" ht="15"/>
    <row r="666527" ht="15"/>
    <row r="666528" ht="15"/>
    <row r="666529" ht="15"/>
    <row r="666530" ht="15"/>
    <row r="666531" ht="15"/>
    <row r="666532" ht="15"/>
    <row r="666533" ht="15"/>
    <row r="666534" ht="15"/>
    <row r="666535" ht="15"/>
    <row r="666536" ht="15"/>
    <row r="666537" ht="15"/>
    <row r="666538" ht="15"/>
    <row r="666539" ht="15"/>
    <row r="666540" ht="15"/>
    <row r="666541" ht="15"/>
    <row r="666542" ht="15"/>
    <row r="666543" ht="15"/>
    <row r="666544" ht="15"/>
    <row r="666545" ht="15"/>
    <row r="666546" ht="15"/>
    <row r="666547" ht="15"/>
    <row r="666548" ht="15"/>
    <row r="666549" ht="15"/>
    <row r="666550" ht="15"/>
    <row r="666551" ht="15"/>
    <row r="666552" ht="15"/>
    <row r="666553" ht="15"/>
    <row r="666554" ht="15"/>
    <row r="666555" ht="15"/>
    <row r="666556" ht="15"/>
    <row r="666557" ht="15"/>
    <row r="666558" ht="15"/>
    <row r="666559" ht="15"/>
    <row r="666560" ht="15"/>
    <row r="666561" ht="15"/>
    <row r="666562" ht="15"/>
    <row r="666563" ht="15"/>
    <row r="666564" ht="15"/>
    <row r="666565" ht="15"/>
    <row r="666566" ht="15"/>
    <row r="666567" ht="15"/>
    <row r="666568" ht="15"/>
    <row r="666569" ht="15"/>
    <row r="666570" ht="15"/>
    <row r="666571" ht="15"/>
    <row r="666572" ht="15"/>
    <row r="666573" ht="15"/>
    <row r="666574" ht="15"/>
    <row r="666575" ht="15"/>
    <row r="666576" ht="15"/>
    <row r="666577" ht="15"/>
    <row r="666578" ht="15"/>
    <row r="666579" ht="15"/>
    <row r="666580" ht="15"/>
    <row r="666581" ht="15"/>
    <row r="666582" ht="15"/>
    <row r="666583" ht="15"/>
    <row r="666584" ht="15"/>
    <row r="666585" ht="15"/>
    <row r="666586" ht="15"/>
    <row r="666587" ht="15"/>
    <row r="666588" ht="15"/>
    <row r="666589" ht="15"/>
    <row r="666590" ht="15"/>
    <row r="666591" ht="15"/>
    <row r="666592" ht="15"/>
    <row r="666593" ht="15"/>
    <row r="666594" ht="15"/>
    <row r="666595" ht="15"/>
    <row r="666596" ht="15"/>
    <row r="666597" ht="15"/>
    <row r="666598" ht="15"/>
    <row r="666599" ht="15"/>
    <row r="666600" ht="15"/>
    <row r="666601" ht="15"/>
    <row r="666602" ht="15"/>
    <row r="666603" ht="15"/>
    <row r="666604" ht="15"/>
    <row r="666605" ht="15"/>
    <row r="666606" ht="15"/>
    <row r="666607" ht="15"/>
    <row r="666608" ht="15"/>
    <row r="666609" ht="15"/>
    <row r="666610" ht="15"/>
    <row r="666611" ht="15"/>
    <row r="666612" ht="15"/>
    <row r="666613" ht="15"/>
    <row r="666614" ht="15"/>
    <row r="666615" ht="15"/>
    <row r="666616" ht="15"/>
    <row r="666617" ht="15"/>
    <row r="666618" ht="15"/>
    <row r="666619" ht="15"/>
    <row r="666620" ht="15"/>
    <row r="666621" ht="15"/>
    <row r="666622" ht="15"/>
    <row r="666623" ht="15"/>
    <row r="666624" ht="15"/>
    <row r="666625" ht="15"/>
    <row r="666626" ht="15"/>
    <row r="666627" ht="15"/>
    <row r="666628" ht="15"/>
    <row r="666629" ht="15"/>
    <row r="666630" ht="15"/>
    <row r="666631" ht="15"/>
    <row r="666632" ht="15"/>
    <row r="666633" ht="15"/>
    <row r="666634" ht="15"/>
    <row r="666635" ht="15"/>
    <row r="666636" ht="15"/>
    <row r="666637" ht="15"/>
    <row r="666638" ht="15"/>
    <row r="666639" ht="15"/>
    <row r="666640" ht="15"/>
    <row r="666641" ht="15"/>
    <row r="666642" ht="15"/>
    <row r="666643" ht="15"/>
    <row r="666644" ht="15"/>
    <row r="666645" ht="15"/>
    <row r="666646" ht="15"/>
    <row r="666647" ht="15"/>
    <row r="666648" ht="15"/>
    <row r="666649" ht="15"/>
    <row r="666650" ht="15"/>
    <row r="666651" ht="15"/>
    <row r="666652" ht="15"/>
    <row r="666653" ht="15"/>
    <row r="666654" ht="15"/>
    <row r="666655" ht="15"/>
    <row r="666656" ht="15"/>
    <row r="666657" ht="15"/>
    <row r="666658" ht="15"/>
    <row r="666659" ht="15"/>
    <row r="666660" ht="15"/>
    <row r="666661" ht="15"/>
    <row r="666662" ht="15"/>
    <row r="666663" ht="15"/>
    <row r="666664" ht="15"/>
    <row r="666665" ht="15"/>
    <row r="666666" ht="15"/>
    <row r="666667" ht="15"/>
    <row r="666668" ht="15"/>
    <row r="666669" ht="15"/>
    <row r="666670" ht="15"/>
    <row r="666671" ht="15"/>
    <row r="666672" ht="15"/>
    <row r="666673" ht="15"/>
    <row r="666674" ht="15"/>
    <row r="666675" ht="15"/>
    <row r="666676" ht="15"/>
    <row r="666677" ht="15"/>
    <row r="666678" ht="15"/>
    <row r="666679" ht="15"/>
    <row r="666680" ht="15"/>
    <row r="666681" ht="15"/>
    <row r="666682" ht="15"/>
    <row r="666683" ht="15"/>
    <row r="666684" ht="15"/>
    <row r="666685" ht="15"/>
    <row r="666686" ht="15"/>
    <row r="666687" ht="15"/>
    <row r="666688" ht="15"/>
    <row r="666689" ht="15"/>
    <row r="666690" ht="15"/>
    <row r="666691" ht="15"/>
    <row r="666692" ht="15"/>
    <row r="666693" ht="15"/>
    <row r="666694" ht="15"/>
    <row r="666695" ht="15"/>
    <row r="666696" ht="15"/>
    <row r="666697" ht="15"/>
    <row r="666698" ht="15"/>
    <row r="666699" ht="15"/>
    <row r="666700" ht="15"/>
    <row r="666701" ht="15"/>
    <row r="666702" ht="15"/>
    <row r="666703" ht="15"/>
    <row r="666704" ht="15"/>
    <row r="666705" ht="15"/>
    <row r="666706" ht="15"/>
    <row r="666707" ht="15"/>
    <row r="666708" ht="15"/>
    <row r="666709" ht="15"/>
    <row r="666710" ht="15"/>
    <row r="666711" ht="15"/>
    <row r="666712" ht="15"/>
    <row r="666713" ht="15"/>
    <row r="666714" ht="15"/>
    <row r="666715" ht="15"/>
    <row r="666716" ht="15"/>
    <row r="666717" ht="15"/>
    <row r="666718" ht="15"/>
    <row r="666719" ht="15"/>
    <row r="666720" ht="15"/>
    <row r="666721" ht="15"/>
    <row r="666722" ht="15"/>
    <row r="666723" ht="15"/>
    <row r="666724" ht="15"/>
    <row r="666725" ht="15"/>
    <row r="666726" ht="15"/>
    <row r="666727" ht="15"/>
    <row r="666728" ht="15"/>
    <row r="666729" ht="15"/>
    <row r="666730" ht="15"/>
    <row r="666731" ht="15"/>
    <row r="666732" ht="15"/>
    <row r="666733" ht="15"/>
    <row r="666734" ht="15"/>
    <row r="666735" ht="15"/>
    <row r="666736" ht="15"/>
    <row r="666737" ht="15"/>
    <row r="666738" ht="15"/>
    <row r="666739" ht="15"/>
    <row r="666740" ht="15"/>
    <row r="666741" ht="15"/>
    <row r="666742" ht="15"/>
    <row r="666743" ht="15"/>
    <row r="666744" ht="15"/>
    <row r="666745" ht="15"/>
    <row r="666746" ht="15"/>
    <row r="666747" ht="15"/>
    <row r="666748" ht="15"/>
    <row r="666749" ht="15"/>
    <row r="666750" ht="15"/>
    <row r="666751" ht="15"/>
    <row r="666752" ht="15"/>
    <row r="666753" ht="15"/>
    <row r="666754" ht="15"/>
    <row r="666755" ht="15"/>
    <row r="666756" ht="15"/>
    <row r="666757" ht="15"/>
    <row r="666758" ht="15"/>
    <row r="666759" ht="15"/>
    <row r="666760" ht="15"/>
    <row r="666761" ht="15"/>
    <row r="666762" ht="15"/>
    <row r="666763" ht="15"/>
    <row r="666764" ht="15"/>
    <row r="666765" ht="15"/>
    <row r="666766" ht="15"/>
    <row r="666767" ht="15"/>
    <row r="666768" ht="15"/>
    <row r="666769" ht="15"/>
    <row r="666770" ht="15"/>
    <row r="666771" ht="15"/>
    <row r="666772" ht="15"/>
    <row r="666773" ht="15"/>
    <row r="666774" ht="15"/>
    <row r="666775" ht="15"/>
    <row r="666776" ht="15"/>
    <row r="666777" ht="15"/>
    <row r="666778" ht="15"/>
    <row r="666779" ht="15"/>
    <row r="666780" ht="15"/>
    <row r="666781" ht="15"/>
    <row r="666782" ht="15"/>
    <row r="666783" ht="15"/>
    <row r="666784" ht="15"/>
    <row r="666785" ht="15"/>
    <row r="666786" ht="15"/>
    <row r="666787" ht="15"/>
    <row r="666788" ht="15"/>
    <row r="666789" ht="15"/>
    <row r="666790" ht="15"/>
    <row r="666791" ht="15"/>
    <row r="666792" ht="15"/>
    <row r="666793" ht="15"/>
    <row r="666794" ht="15"/>
    <row r="666795" ht="15"/>
    <row r="666796" ht="15"/>
    <row r="666797" ht="15"/>
    <row r="666798" ht="15"/>
    <row r="666799" ht="15"/>
    <row r="666800" ht="15"/>
    <row r="666801" ht="15"/>
    <row r="666802" ht="15"/>
    <row r="666803" ht="15"/>
    <row r="666804" ht="15"/>
    <row r="666805" ht="15"/>
    <row r="666806" ht="15"/>
    <row r="666807" ht="15"/>
    <row r="666808" ht="15"/>
    <row r="666809" ht="15"/>
    <row r="666810" ht="15"/>
    <row r="666811" ht="15"/>
    <row r="666812" ht="15"/>
    <row r="666813" ht="15"/>
    <row r="666814" ht="15"/>
    <row r="666815" ht="15"/>
    <row r="666816" ht="15"/>
    <row r="666817" ht="15"/>
    <row r="666818" ht="15"/>
    <row r="666819" ht="15"/>
    <row r="666820" ht="15"/>
    <row r="666821" ht="15"/>
    <row r="666822" ht="15"/>
    <row r="666823" ht="15"/>
    <row r="666824" ht="15"/>
    <row r="666825" ht="15"/>
    <row r="666826" ht="15"/>
    <row r="666827" ht="15"/>
    <row r="666828" ht="15"/>
    <row r="666829" ht="15"/>
    <row r="666830" ht="15"/>
    <row r="666831" ht="15"/>
    <row r="666832" ht="15"/>
    <row r="666833" ht="15"/>
    <row r="666834" ht="15"/>
    <row r="666835" ht="15"/>
    <row r="666836" ht="15"/>
    <row r="666837" ht="15"/>
    <row r="666838" ht="15"/>
    <row r="666839" ht="15"/>
    <row r="666840" ht="15"/>
    <row r="666841" ht="15"/>
    <row r="666842" ht="15"/>
    <row r="666843" ht="15"/>
    <row r="666844" ht="15"/>
    <row r="666845" ht="15"/>
    <row r="666846" ht="15"/>
    <row r="666847" ht="15"/>
    <row r="666848" ht="15"/>
    <row r="666849" ht="15"/>
    <row r="666850" ht="15"/>
    <row r="666851" ht="15"/>
    <row r="666852" ht="15"/>
    <row r="666853" ht="15"/>
    <row r="666854" ht="15"/>
    <row r="666855" ht="15"/>
    <row r="666856" ht="15"/>
    <row r="666857" ht="15"/>
    <row r="666858" ht="15"/>
    <row r="666859" ht="15"/>
    <row r="666860" ht="15"/>
    <row r="666861" ht="15"/>
    <row r="666862" ht="15"/>
    <row r="666863" ht="15"/>
    <row r="666864" ht="15"/>
    <row r="666865" ht="15"/>
    <row r="666866" ht="15"/>
    <row r="666867" ht="15"/>
    <row r="666868" ht="15"/>
    <row r="666869" ht="15"/>
    <row r="666870" ht="15"/>
    <row r="666871" ht="15"/>
    <row r="666872" ht="15"/>
    <row r="666873" ht="15"/>
    <row r="666874" ht="15"/>
    <row r="666875" ht="15"/>
    <row r="666876" ht="15"/>
    <row r="666877" ht="15"/>
    <row r="666878" ht="15"/>
    <row r="666879" ht="15"/>
    <row r="666880" ht="15"/>
    <row r="666881" ht="15"/>
    <row r="666882" ht="15"/>
    <row r="666883" ht="15"/>
    <row r="666884" ht="15"/>
    <row r="666885" ht="15"/>
    <row r="666886" ht="15"/>
    <row r="666887" ht="15"/>
    <row r="666888" ht="15"/>
    <row r="666889" ht="15"/>
    <row r="666890" ht="15"/>
    <row r="666891" ht="15"/>
    <row r="666892" ht="15"/>
    <row r="666893" ht="15"/>
    <row r="666894" ht="15"/>
    <row r="666895" ht="15"/>
    <row r="666896" ht="15"/>
    <row r="666897" ht="15"/>
    <row r="666898" ht="15"/>
    <row r="666899" ht="15"/>
    <row r="666900" ht="15"/>
    <row r="666901" ht="15"/>
    <row r="666902" ht="15"/>
    <row r="666903" ht="15"/>
    <row r="666904" ht="15"/>
    <row r="666905" ht="15"/>
    <row r="666906" ht="15"/>
    <row r="666907" ht="15"/>
    <row r="666908" ht="15"/>
    <row r="666909" ht="15"/>
    <row r="666910" ht="15"/>
    <row r="666911" ht="15"/>
    <row r="666912" ht="15"/>
    <row r="666913" ht="15"/>
    <row r="666914" ht="15"/>
    <row r="666915" ht="15"/>
    <row r="666916" ht="15"/>
    <row r="666917" ht="15"/>
    <row r="666918" ht="15"/>
    <row r="666919" ht="15"/>
    <row r="666920" ht="15"/>
    <row r="666921" ht="15"/>
    <row r="666922" ht="15"/>
    <row r="666923" ht="15"/>
    <row r="666924" ht="15"/>
    <row r="666925" ht="15"/>
    <row r="666926" ht="15"/>
    <row r="666927" ht="15"/>
    <row r="666928" ht="15"/>
    <row r="666929" ht="15"/>
    <row r="666930" ht="15"/>
    <row r="666931" ht="15"/>
    <row r="666932" ht="15"/>
    <row r="666933" ht="15"/>
    <row r="666934" ht="15"/>
    <row r="666935" ht="15"/>
    <row r="666936" ht="15"/>
    <row r="666937" ht="15"/>
    <row r="666938" ht="15"/>
    <row r="666939" ht="15"/>
    <row r="666940" ht="15"/>
    <row r="666941" ht="15"/>
    <row r="666942" ht="15"/>
    <row r="666943" ht="15"/>
    <row r="666944" ht="15"/>
    <row r="666945" ht="15"/>
    <row r="666946" ht="15"/>
    <row r="666947" ht="15"/>
    <row r="666948" ht="15"/>
    <row r="666949" ht="15"/>
    <row r="666950" ht="15"/>
    <row r="666951" ht="15"/>
    <row r="666952" ht="15"/>
    <row r="666953" ht="15"/>
    <row r="666954" ht="15"/>
    <row r="666955" ht="15"/>
    <row r="666956" ht="15"/>
    <row r="666957" ht="15"/>
    <row r="666958" ht="15"/>
    <row r="666959" ht="15"/>
    <row r="666960" ht="15"/>
    <row r="666961" ht="15"/>
    <row r="666962" ht="15"/>
    <row r="666963" ht="15"/>
    <row r="666964" ht="15"/>
    <row r="666965" ht="15"/>
    <row r="666966" ht="15"/>
    <row r="666967" ht="15"/>
    <row r="666968" ht="15"/>
    <row r="666969" ht="15"/>
    <row r="666970" ht="15"/>
    <row r="666971" ht="15"/>
    <row r="666972" ht="15"/>
    <row r="666973" ht="15"/>
    <row r="666974" ht="15"/>
    <row r="666975" ht="15"/>
    <row r="666976" ht="15"/>
    <row r="666977" ht="15"/>
    <row r="666978" ht="15"/>
    <row r="666979" ht="15"/>
    <row r="666980" ht="15"/>
    <row r="666981" ht="15"/>
    <row r="666982" ht="15"/>
    <row r="666983" ht="15"/>
    <row r="666984" ht="15"/>
    <row r="666985" ht="15"/>
    <row r="666986" ht="15"/>
    <row r="666987" ht="15"/>
    <row r="666988" ht="15"/>
    <row r="666989" ht="15"/>
    <row r="666990" ht="15"/>
    <row r="666991" ht="15"/>
    <row r="666992" ht="15"/>
    <row r="666993" ht="15"/>
    <row r="666994" ht="15"/>
    <row r="666995" ht="15"/>
    <row r="666996" ht="15"/>
    <row r="666997" ht="15"/>
    <row r="666998" ht="15"/>
    <row r="666999" ht="15"/>
    <row r="667000" ht="15"/>
    <row r="667001" ht="15"/>
    <row r="667002" ht="15"/>
    <row r="667003" ht="15"/>
    <row r="667004" ht="15"/>
    <row r="667005" ht="15"/>
    <row r="667006" ht="15"/>
    <row r="667007" ht="15"/>
    <row r="667008" ht="15"/>
    <row r="667009" ht="15"/>
    <row r="667010" ht="15"/>
    <row r="667011" ht="15"/>
    <row r="667012" ht="15"/>
    <row r="667013" ht="15"/>
    <row r="667014" ht="15"/>
    <row r="667015" ht="15"/>
    <row r="667016" ht="15"/>
    <row r="667017" ht="15"/>
    <row r="667018" ht="15"/>
    <row r="667019" ht="15"/>
    <row r="667020" ht="15"/>
    <row r="667021" ht="15"/>
    <row r="667022" ht="15"/>
    <row r="667023" ht="15"/>
    <row r="667024" ht="15"/>
    <row r="667025" ht="15"/>
    <row r="667026" ht="15"/>
    <row r="667027" ht="15"/>
    <row r="667028" ht="15"/>
    <row r="667029" ht="15"/>
    <row r="667030" ht="15"/>
    <row r="667031" ht="15"/>
    <row r="667032" ht="15"/>
    <row r="667033" ht="15"/>
    <row r="667034" ht="15"/>
    <row r="667035" ht="15"/>
    <row r="667036" ht="15"/>
    <row r="667037" ht="15"/>
    <row r="667038" ht="15"/>
    <row r="667039" ht="15"/>
    <row r="667040" ht="15"/>
    <row r="667041" ht="15"/>
    <row r="667042" ht="15"/>
    <row r="667043" ht="15"/>
    <row r="667044" ht="15"/>
    <row r="667045" ht="15"/>
    <row r="667046" ht="15"/>
    <row r="667047" ht="15"/>
    <row r="667048" ht="15"/>
    <row r="667049" ht="15"/>
    <row r="667050" ht="15"/>
    <row r="667051" ht="15"/>
    <row r="667052" ht="15"/>
    <row r="667053" ht="15"/>
    <row r="667054" ht="15"/>
    <row r="667055" ht="15"/>
    <row r="667056" ht="15"/>
    <row r="667057" ht="15"/>
    <row r="667058" ht="15"/>
    <row r="667059" ht="15"/>
    <row r="667060" ht="15"/>
    <row r="667061" ht="15"/>
    <row r="667062" ht="15"/>
    <row r="667063" ht="15"/>
    <row r="667064" ht="15"/>
    <row r="667065" ht="15"/>
    <row r="667066" ht="15"/>
    <row r="667067" ht="15"/>
    <row r="667068" ht="15"/>
    <row r="667069" ht="15"/>
    <row r="667070" ht="15"/>
    <row r="667071" ht="15"/>
    <row r="667072" ht="15"/>
    <row r="667073" ht="15"/>
    <row r="667074" ht="15"/>
    <row r="667075" ht="15"/>
    <row r="667076" ht="15"/>
    <row r="667077" ht="15"/>
    <row r="667078" ht="15"/>
    <row r="667079" ht="15"/>
    <row r="667080" ht="15"/>
    <row r="667081" ht="15"/>
    <row r="667082" ht="15"/>
    <row r="667083" ht="15"/>
    <row r="667084" ht="15"/>
    <row r="667085" ht="15"/>
    <row r="667086" ht="15"/>
    <row r="667087" ht="15"/>
    <row r="667088" ht="15"/>
    <row r="667089" ht="15"/>
    <row r="667090" ht="15"/>
    <row r="667091" ht="15"/>
    <row r="667092" ht="15"/>
    <row r="667093" ht="15"/>
    <row r="667094" ht="15"/>
    <row r="667095" ht="15"/>
    <row r="667096" ht="15"/>
    <row r="667097" ht="15"/>
    <row r="667098" ht="15"/>
    <row r="667099" ht="15"/>
    <row r="667100" ht="15"/>
    <row r="667101" ht="15"/>
    <row r="667102" ht="15"/>
    <row r="667103" ht="15"/>
    <row r="667104" ht="15"/>
    <row r="667105" ht="15"/>
    <row r="667106" ht="15"/>
    <row r="667107" ht="15"/>
    <row r="667108" ht="15"/>
    <row r="667109" ht="15"/>
    <row r="667110" ht="15"/>
    <row r="667111" ht="15"/>
    <row r="667112" ht="15"/>
    <row r="667113" ht="15"/>
    <row r="667114" ht="15"/>
    <row r="667115" ht="15"/>
    <row r="667116" ht="15"/>
    <row r="667117" ht="15"/>
    <row r="667118" ht="15"/>
    <row r="667119" ht="15"/>
    <row r="667120" ht="15"/>
    <row r="667121" ht="15"/>
    <row r="667122" ht="15"/>
    <row r="667123" ht="15"/>
    <row r="667124" ht="15"/>
    <row r="667125" ht="15"/>
    <row r="667126" ht="15"/>
    <row r="667127" ht="15"/>
    <row r="667128" ht="15"/>
    <row r="667129" ht="15"/>
    <row r="667130" ht="15"/>
    <row r="667131" ht="15"/>
    <row r="667132" ht="15"/>
    <row r="667133" ht="15"/>
    <row r="667134" ht="15"/>
    <row r="667135" ht="15"/>
    <row r="667136" ht="15"/>
    <row r="667137" ht="15"/>
    <row r="667138" ht="15"/>
    <row r="667139" ht="15"/>
    <row r="667140" ht="15"/>
    <row r="667141" ht="15"/>
    <row r="667142" ht="15"/>
    <row r="667143" ht="15"/>
    <row r="667144" ht="15"/>
    <row r="667145" ht="15"/>
    <row r="667146" ht="15"/>
    <row r="667147" ht="15"/>
    <row r="667148" ht="15"/>
    <row r="667149" ht="15"/>
    <row r="667150" ht="15"/>
    <row r="667151" ht="15"/>
    <row r="667152" ht="15"/>
    <row r="667153" ht="15"/>
    <row r="667154" ht="15"/>
    <row r="667155" ht="15"/>
    <row r="667156" ht="15"/>
    <row r="667157" ht="15"/>
    <row r="667158" ht="15"/>
    <row r="667159" ht="15"/>
    <row r="667160" ht="15"/>
    <row r="667161" ht="15"/>
    <row r="667162" ht="15"/>
    <row r="667163" ht="15"/>
    <row r="667164" ht="15"/>
    <row r="667165" ht="15"/>
    <row r="667166" ht="15"/>
    <row r="667167" ht="15"/>
    <row r="667168" ht="15"/>
    <row r="667169" ht="15"/>
    <row r="667170" ht="15"/>
    <row r="667171" ht="15"/>
    <row r="667172" ht="15"/>
    <row r="667173" ht="15"/>
    <row r="667174" ht="15"/>
    <row r="667175" ht="15"/>
    <row r="667176" ht="15"/>
    <row r="667177" ht="15"/>
    <row r="667178" ht="15"/>
    <row r="667179" ht="15"/>
    <row r="667180" ht="15"/>
    <row r="667181" ht="15"/>
    <row r="667182" ht="15"/>
    <row r="667183" ht="15"/>
    <row r="667184" ht="15"/>
    <row r="667185" ht="15"/>
    <row r="667186" ht="15"/>
    <row r="667187" ht="15"/>
    <row r="667188" ht="15"/>
    <row r="667189" ht="15"/>
    <row r="667190" ht="15"/>
    <row r="667191" ht="15"/>
    <row r="667192" ht="15"/>
    <row r="667193" ht="15"/>
    <row r="667194" ht="15"/>
    <row r="667195" ht="15"/>
    <row r="667196" ht="15"/>
    <row r="667197" ht="15"/>
    <row r="667198" ht="15"/>
    <row r="667199" ht="15"/>
    <row r="667200" ht="15"/>
    <row r="667201" ht="15"/>
    <row r="667202" ht="15"/>
    <row r="667203" ht="15"/>
    <row r="667204" ht="15"/>
    <row r="667205" ht="15"/>
    <row r="667206" ht="15"/>
    <row r="667207" ht="15"/>
    <row r="667208" ht="15"/>
    <row r="667209" ht="15"/>
    <row r="667210" ht="15"/>
    <row r="667211" ht="15"/>
    <row r="667212" ht="15"/>
    <row r="667213" ht="15"/>
    <row r="667214" ht="15"/>
    <row r="667215" ht="15"/>
    <row r="667216" ht="15"/>
    <row r="667217" ht="15"/>
    <row r="667218" ht="15"/>
    <row r="667219" ht="15"/>
    <row r="667220" ht="15"/>
    <row r="667221" ht="15"/>
    <row r="667222" ht="15"/>
    <row r="667223" ht="15"/>
    <row r="667224" ht="15"/>
    <row r="667225" ht="15"/>
    <row r="667226" ht="15"/>
    <row r="667227" ht="15"/>
    <row r="667228" ht="15"/>
    <row r="667229" ht="15"/>
    <row r="667230" ht="15"/>
    <row r="667231" ht="15"/>
    <row r="667232" ht="15"/>
    <row r="667233" ht="15"/>
    <row r="667234" ht="15"/>
    <row r="667235" ht="15"/>
    <row r="667236" ht="15"/>
    <row r="667237" ht="15"/>
    <row r="667238" ht="15"/>
    <row r="667239" ht="15"/>
    <row r="667240" ht="15"/>
    <row r="667241" ht="15"/>
    <row r="667242" ht="15"/>
    <row r="667243" ht="15"/>
    <row r="667244" ht="15"/>
    <row r="667245" ht="15"/>
    <row r="667246" ht="15"/>
    <row r="667247" ht="15"/>
    <row r="667248" ht="15"/>
    <row r="667249" ht="15"/>
    <row r="667250" ht="15"/>
    <row r="667251" ht="15"/>
    <row r="667252" ht="15"/>
    <row r="667253" ht="15"/>
    <row r="667254" ht="15"/>
    <row r="667255" ht="15"/>
    <row r="667256" ht="15"/>
    <row r="667257" ht="15"/>
    <row r="667258" ht="15"/>
    <row r="667259" ht="15"/>
    <row r="667260" ht="15"/>
    <row r="667261" ht="15"/>
    <row r="667262" ht="15"/>
    <row r="667263" ht="15"/>
    <row r="667264" ht="15"/>
    <row r="667265" ht="15"/>
    <row r="667266" ht="15"/>
    <row r="667267" ht="15"/>
    <row r="667268" ht="15"/>
    <row r="667269" ht="15"/>
    <row r="667270" ht="15"/>
    <row r="667271" ht="15"/>
    <row r="667272" ht="15"/>
    <row r="667273" ht="15"/>
    <row r="667274" ht="15"/>
    <row r="667275" ht="15"/>
    <row r="667276" ht="15"/>
    <row r="667277" ht="15"/>
    <row r="667278" ht="15"/>
    <row r="667279" ht="15"/>
    <row r="667280" ht="15"/>
    <row r="667281" ht="15"/>
    <row r="667282" ht="15"/>
    <row r="667283" ht="15"/>
    <row r="667284" ht="15"/>
    <row r="667285" ht="15"/>
    <row r="667286" ht="15"/>
    <row r="667287" ht="15"/>
    <row r="667288" ht="15"/>
    <row r="667289" ht="15"/>
    <row r="667290" ht="15"/>
    <row r="667291" ht="15"/>
    <row r="667292" ht="15"/>
    <row r="667293" ht="15"/>
    <row r="667294" ht="15"/>
    <row r="667295" ht="15"/>
    <row r="667296" ht="15"/>
    <row r="667297" ht="15"/>
    <row r="667298" ht="15"/>
    <row r="667299" ht="15"/>
    <row r="667300" ht="15"/>
    <row r="667301" ht="15"/>
    <row r="667302" ht="15"/>
    <row r="667303" ht="15"/>
    <row r="667304" ht="15"/>
    <row r="667305" ht="15"/>
    <row r="667306" ht="15"/>
    <row r="667307" ht="15"/>
    <row r="667308" ht="15"/>
    <row r="667309" ht="15"/>
    <row r="667310" ht="15"/>
    <row r="667311" ht="15"/>
    <row r="667312" ht="15"/>
    <row r="667313" ht="15"/>
    <row r="667314" ht="15"/>
    <row r="667315" ht="15"/>
    <row r="667316" ht="15"/>
    <row r="667317" ht="15"/>
    <row r="667318" ht="15"/>
    <row r="667319" ht="15"/>
    <row r="667320" ht="15"/>
    <row r="667321" ht="15"/>
    <row r="667322" ht="15"/>
    <row r="667323" ht="15"/>
    <row r="667324" ht="15"/>
    <row r="667325" ht="15"/>
    <row r="667326" ht="15"/>
    <row r="667327" ht="15"/>
    <row r="667328" ht="15"/>
    <row r="667329" ht="15"/>
    <row r="667330" ht="15"/>
    <row r="667331" ht="15"/>
    <row r="667332" ht="15"/>
    <row r="667333" ht="15"/>
    <row r="667334" ht="15"/>
    <row r="667335" ht="15"/>
    <row r="667336" ht="15"/>
    <row r="667337" ht="15"/>
    <row r="667338" ht="15"/>
    <row r="667339" ht="15"/>
    <row r="667340" ht="15"/>
    <row r="667341" ht="15"/>
    <row r="667342" ht="15"/>
    <row r="667343" ht="15"/>
    <row r="667344" ht="15"/>
    <row r="667345" ht="15"/>
    <row r="667346" ht="15"/>
    <row r="667347" ht="15"/>
    <row r="667348" ht="15"/>
    <row r="667349" ht="15"/>
    <row r="667350" ht="15"/>
    <row r="667351" ht="15"/>
    <row r="667352" ht="15"/>
    <row r="667353" ht="15"/>
    <row r="667354" ht="15"/>
    <row r="667355" ht="15"/>
    <row r="667356" ht="15"/>
    <row r="667357" ht="15"/>
    <row r="667358" ht="15"/>
    <row r="667359" ht="15"/>
    <row r="667360" ht="15"/>
    <row r="667361" ht="15"/>
    <row r="667362" ht="15"/>
    <row r="667363" ht="15"/>
    <row r="667364" ht="15"/>
    <row r="667365" ht="15"/>
    <row r="667366" ht="15"/>
    <row r="667367" ht="15"/>
    <row r="667368" ht="15"/>
    <row r="667369" ht="15"/>
    <row r="667370" ht="15"/>
    <row r="667371" ht="15"/>
    <row r="667372" ht="15"/>
    <row r="667373" ht="15"/>
    <row r="667374" ht="15"/>
    <row r="667375" ht="15"/>
    <row r="667376" ht="15"/>
    <row r="667377" ht="15"/>
    <row r="667378" ht="15"/>
    <row r="667379" ht="15"/>
    <row r="667380" ht="15"/>
    <row r="667381" ht="15"/>
    <row r="667382" ht="15"/>
    <row r="667383" ht="15"/>
    <row r="667384" ht="15"/>
    <row r="667385" ht="15"/>
    <row r="667386" ht="15"/>
    <row r="667387" ht="15"/>
    <row r="667388" ht="15"/>
    <row r="667389" ht="15"/>
    <row r="667390" ht="15"/>
    <row r="667391" ht="15"/>
    <row r="667392" ht="15"/>
    <row r="667393" ht="15"/>
    <row r="667394" ht="15"/>
    <row r="667395" ht="15"/>
    <row r="667396" ht="15"/>
    <row r="667397" ht="15"/>
    <row r="667398" ht="15"/>
    <row r="667399" ht="15"/>
    <row r="667400" ht="15"/>
    <row r="667401" ht="15"/>
    <row r="667402" ht="15"/>
    <row r="667403" ht="15"/>
    <row r="667404" ht="15"/>
    <row r="667405" ht="15"/>
    <row r="667406" ht="15"/>
    <row r="667407" ht="15"/>
    <row r="667408" ht="15"/>
    <row r="667409" ht="15"/>
    <row r="667410" ht="15"/>
    <row r="667411" ht="15"/>
    <row r="667412" ht="15"/>
    <row r="667413" ht="15"/>
    <row r="667414" ht="15"/>
    <row r="667415" ht="15"/>
    <row r="667416" ht="15"/>
    <row r="667417" ht="15"/>
    <row r="667418" ht="15"/>
    <row r="667419" ht="15"/>
    <row r="667420" ht="15"/>
    <row r="667421" ht="15"/>
    <row r="667422" ht="15"/>
    <row r="667423" ht="15"/>
    <row r="667424" ht="15"/>
    <row r="667425" ht="15"/>
    <row r="667426" ht="15"/>
    <row r="667427" ht="15"/>
    <row r="667428" ht="15"/>
    <row r="667429" ht="15"/>
    <row r="667430" ht="15"/>
    <row r="667431" ht="15"/>
    <row r="667432" ht="15"/>
    <row r="667433" ht="15"/>
    <row r="667434" ht="15"/>
    <row r="667435" ht="15"/>
    <row r="667436" ht="15"/>
    <row r="667437" ht="15"/>
    <row r="667438" ht="15"/>
    <row r="667439" ht="15"/>
    <row r="667440" ht="15"/>
    <row r="667441" ht="15"/>
    <row r="667442" ht="15"/>
    <row r="667443" ht="15"/>
    <row r="667444" ht="15"/>
    <row r="667445" ht="15"/>
    <row r="667446" ht="15"/>
    <row r="667447" ht="15"/>
    <row r="667448" ht="15"/>
    <row r="667449" ht="15"/>
    <row r="667450" ht="15"/>
    <row r="667451" ht="15"/>
    <row r="667452" ht="15"/>
    <row r="667453" ht="15"/>
    <row r="667454" ht="15"/>
    <row r="667455" ht="15"/>
    <row r="667456" ht="15"/>
    <row r="667457" ht="15"/>
    <row r="667458" ht="15"/>
    <row r="667459" ht="15"/>
    <row r="667460" ht="15"/>
    <row r="667461" ht="15"/>
    <row r="667462" ht="15"/>
    <row r="667463" ht="15"/>
    <row r="667464" ht="15"/>
    <row r="667465" ht="15"/>
    <row r="667466" ht="15"/>
    <row r="667467" ht="15"/>
    <row r="667468" ht="15"/>
    <row r="667469" ht="15"/>
    <row r="667470" ht="15"/>
    <row r="667471" ht="15"/>
    <row r="667472" ht="15"/>
    <row r="667473" ht="15"/>
    <row r="667474" ht="15"/>
    <row r="667475" ht="15"/>
    <row r="667476" ht="15"/>
    <row r="667477" ht="15"/>
    <row r="667478" ht="15"/>
    <row r="667479" ht="15"/>
    <row r="667480" ht="15"/>
    <row r="667481" ht="15"/>
    <row r="667482" ht="15"/>
    <row r="667483" ht="15"/>
    <row r="667484" ht="15"/>
    <row r="667485" ht="15"/>
    <row r="667486" ht="15"/>
    <row r="667487" ht="15"/>
    <row r="667488" ht="15"/>
    <row r="667489" ht="15"/>
    <row r="667490" ht="15"/>
    <row r="667491" ht="15"/>
    <row r="667492" ht="15"/>
    <row r="667493" ht="15"/>
    <row r="667494" ht="15"/>
    <row r="667495" ht="15"/>
    <row r="667496" ht="15"/>
    <row r="667497" ht="15"/>
    <row r="667498" ht="15"/>
    <row r="667499" ht="15"/>
    <row r="667500" ht="15"/>
    <row r="667501" ht="15"/>
    <row r="667502" ht="15"/>
    <row r="667503" ht="15"/>
    <row r="667504" ht="15"/>
    <row r="667505" ht="15"/>
    <row r="667506" ht="15"/>
    <row r="667507" ht="15"/>
    <row r="667508" ht="15"/>
    <row r="667509" ht="15"/>
    <row r="667510" ht="15"/>
    <row r="667511" ht="15"/>
    <row r="667512" ht="15"/>
    <row r="667513" ht="15"/>
    <row r="667514" ht="15"/>
    <row r="667515" ht="15"/>
    <row r="667516" ht="15"/>
    <row r="667517" ht="15"/>
    <row r="667518" ht="15"/>
    <row r="667519" ht="15"/>
    <row r="667520" ht="15"/>
    <row r="667521" ht="15"/>
    <row r="667522" ht="15"/>
    <row r="667523" ht="15"/>
    <row r="667524" ht="15"/>
    <row r="667525" ht="15"/>
    <row r="667526" ht="15"/>
    <row r="667527" ht="15"/>
    <row r="667528" ht="15"/>
    <row r="667529" ht="15"/>
    <row r="667530" ht="15"/>
    <row r="667531" ht="15"/>
    <row r="667532" ht="15"/>
    <row r="667533" ht="15"/>
    <row r="667534" ht="15"/>
    <row r="667535" ht="15"/>
    <row r="667536" ht="15"/>
    <row r="667537" ht="15"/>
    <row r="667538" ht="15"/>
    <row r="667539" ht="15"/>
    <row r="667540" ht="15"/>
    <row r="667541" ht="15"/>
    <row r="667542" ht="15"/>
    <row r="667543" ht="15"/>
    <row r="667544" ht="15"/>
    <row r="667545" ht="15"/>
    <row r="667546" ht="15"/>
    <row r="667547" ht="15"/>
    <row r="667548" ht="15"/>
    <row r="667549" ht="15"/>
    <row r="667550" ht="15"/>
    <row r="667551" ht="15"/>
    <row r="667552" ht="15"/>
    <row r="667553" ht="15"/>
    <row r="667554" ht="15"/>
    <row r="667555" ht="15"/>
    <row r="667556" ht="15"/>
    <row r="667557" ht="15"/>
    <row r="667558" ht="15"/>
    <row r="667559" ht="15"/>
    <row r="667560" ht="15"/>
    <row r="667561" ht="15"/>
    <row r="667562" ht="15"/>
    <row r="667563" ht="15"/>
    <row r="667564" ht="15"/>
    <row r="667565" ht="15"/>
    <row r="667566" ht="15"/>
    <row r="667567" ht="15"/>
    <row r="667568" ht="15"/>
    <row r="667569" ht="15"/>
    <row r="667570" ht="15"/>
    <row r="667571" ht="15"/>
    <row r="667572" ht="15"/>
    <row r="667573" ht="15"/>
    <row r="667574" ht="15"/>
    <row r="667575" ht="15"/>
    <row r="667576" ht="15"/>
    <row r="667577" ht="15"/>
    <row r="667578" ht="15"/>
    <row r="667579" ht="15"/>
    <row r="667580" ht="15"/>
    <row r="667581" ht="15"/>
    <row r="667582" ht="15"/>
    <row r="667583" ht="15"/>
    <row r="667584" ht="15"/>
    <row r="667585" ht="15"/>
    <row r="667586" ht="15"/>
    <row r="667587" ht="15"/>
    <row r="667588" ht="15"/>
    <row r="667589" ht="15"/>
    <row r="667590" ht="15"/>
    <row r="667591" ht="15"/>
    <row r="667592" ht="15"/>
    <row r="667593" ht="15"/>
    <row r="667594" ht="15"/>
    <row r="667595" ht="15"/>
    <row r="667596" ht="15"/>
    <row r="667597" ht="15"/>
    <row r="667598" ht="15"/>
    <row r="667599" ht="15"/>
    <row r="667600" ht="15"/>
    <row r="667601" ht="15"/>
    <row r="667602" ht="15"/>
    <row r="667603" ht="15"/>
    <row r="667604" ht="15"/>
    <row r="667605" ht="15"/>
    <row r="667606" ht="15"/>
    <row r="667607" ht="15"/>
    <row r="667608" ht="15"/>
    <row r="667609" ht="15"/>
    <row r="667610" ht="15"/>
    <row r="667611" ht="15"/>
    <row r="667612" ht="15"/>
    <row r="667613" ht="15"/>
    <row r="667614" ht="15"/>
    <row r="667615" ht="15"/>
    <row r="667616" ht="15"/>
    <row r="667617" ht="15"/>
    <row r="667618" ht="15"/>
    <row r="667619" ht="15"/>
    <row r="667620" ht="15"/>
    <row r="667621" ht="15"/>
    <row r="667622" ht="15"/>
    <row r="667623" ht="15"/>
    <row r="667624" ht="15"/>
    <row r="667625" ht="15"/>
    <row r="667626" ht="15"/>
    <row r="667627" ht="15"/>
    <row r="667628" ht="15"/>
    <row r="667629" ht="15"/>
    <row r="667630" ht="15"/>
    <row r="667631" ht="15"/>
    <row r="667632" ht="15"/>
    <row r="667633" ht="15"/>
    <row r="667634" ht="15"/>
    <row r="667635" ht="15"/>
    <row r="667636" ht="15"/>
    <row r="667637" ht="15"/>
    <row r="667638" ht="15"/>
    <row r="667639" ht="15"/>
    <row r="667640" ht="15"/>
    <row r="667641" ht="15"/>
    <row r="667642" ht="15"/>
    <row r="667643" ht="15"/>
    <row r="667644" ht="15"/>
    <row r="667645" ht="15"/>
    <row r="667646" ht="15"/>
    <row r="667647" ht="15"/>
    <row r="667648" ht="15"/>
    <row r="667649" ht="15"/>
    <row r="667650" ht="15"/>
    <row r="667651" ht="15"/>
    <row r="667652" ht="15"/>
    <row r="667653" ht="15"/>
    <row r="667654" ht="15"/>
    <row r="667655" ht="15"/>
    <row r="667656" ht="15"/>
    <row r="667657" ht="15"/>
    <row r="667658" ht="15"/>
    <row r="667659" ht="15"/>
    <row r="667660" ht="15"/>
    <row r="667661" ht="15"/>
    <row r="667662" ht="15"/>
    <row r="667663" ht="15"/>
    <row r="667664" ht="15"/>
    <row r="667665" ht="15"/>
    <row r="667666" ht="15"/>
    <row r="667667" ht="15"/>
    <row r="667668" ht="15"/>
    <row r="667669" ht="15"/>
    <row r="667670" ht="15"/>
    <row r="667671" ht="15"/>
    <row r="667672" ht="15"/>
    <row r="667673" ht="15"/>
    <row r="667674" ht="15"/>
    <row r="667675" ht="15"/>
    <row r="667676" ht="15"/>
    <row r="667677" ht="15"/>
    <row r="667678" ht="15"/>
    <row r="667679" ht="15"/>
    <row r="667680" ht="15"/>
    <row r="667681" ht="15"/>
    <row r="667682" ht="15"/>
    <row r="667683" ht="15"/>
    <row r="667684" ht="15"/>
    <row r="667685" ht="15"/>
    <row r="667686" ht="15"/>
    <row r="667687" ht="15"/>
    <row r="667688" ht="15"/>
    <row r="667689" ht="15"/>
    <row r="667690" ht="15"/>
    <row r="667691" ht="15"/>
    <row r="667692" ht="15"/>
    <row r="667693" ht="15"/>
    <row r="667694" ht="15"/>
    <row r="667695" ht="15"/>
    <row r="667696" ht="15"/>
    <row r="667697" ht="15"/>
    <row r="667698" ht="15"/>
    <row r="667699" ht="15"/>
    <row r="667700" ht="15"/>
    <row r="667701" ht="15"/>
    <row r="667702" ht="15"/>
    <row r="667703" ht="15"/>
    <row r="667704" ht="15"/>
    <row r="667705" ht="15"/>
    <row r="667706" ht="15"/>
    <row r="667707" ht="15"/>
    <row r="667708" ht="15"/>
    <row r="667709" ht="15"/>
    <row r="667710" ht="15"/>
    <row r="667711" ht="15"/>
    <row r="667712" ht="15"/>
    <row r="667713" ht="15"/>
    <row r="667714" ht="15"/>
    <row r="667715" ht="15"/>
    <row r="667716" ht="15"/>
    <row r="667717" ht="15"/>
    <row r="667718" ht="15"/>
    <row r="667719" ht="15"/>
    <row r="667720" ht="15"/>
    <row r="667721" ht="15"/>
    <row r="667722" ht="15"/>
    <row r="667723" ht="15"/>
    <row r="667724" ht="15"/>
    <row r="667725" ht="15"/>
    <row r="667726" ht="15"/>
    <row r="667727" ht="15"/>
    <row r="667728" ht="15"/>
    <row r="667729" ht="15"/>
    <row r="667730" ht="15"/>
    <row r="667731" ht="15"/>
    <row r="667732" ht="15"/>
    <row r="667733" ht="15"/>
    <row r="667734" ht="15"/>
    <row r="667735" ht="15"/>
    <row r="667736" ht="15"/>
    <row r="667737" ht="15"/>
    <row r="667738" ht="15"/>
    <row r="667739" ht="15"/>
    <row r="667740" ht="15"/>
    <row r="667741" ht="15"/>
    <row r="667742" ht="15"/>
    <row r="667743" ht="15"/>
    <row r="667744" ht="15"/>
    <row r="667745" ht="15"/>
    <row r="667746" ht="15"/>
    <row r="667747" ht="15"/>
    <row r="667748" ht="15"/>
    <row r="667749" ht="15"/>
    <row r="667750" ht="15"/>
    <row r="667751" ht="15"/>
    <row r="667752" ht="15"/>
    <row r="667753" ht="15"/>
    <row r="667754" ht="15"/>
    <row r="667755" ht="15"/>
    <row r="667756" ht="15"/>
    <row r="667757" ht="15"/>
    <row r="667758" ht="15"/>
    <row r="667759" ht="15"/>
    <row r="667760" ht="15"/>
    <row r="667761" ht="15"/>
    <row r="667762" ht="15"/>
    <row r="667763" ht="15"/>
    <row r="667764" ht="15"/>
    <row r="667765" ht="15"/>
    <row r="667766" ht="15"/>
    <row r="667767" ht="15"/>
    <row r="667768" ht="15"/>
    <row r="667769" ht="15"/>
    <row r="667770" ht="15"/>
    <row r="667771" ht="15"/>
    <row r="667772" ht="15"/>
    <row r="667773" ht="15"/>
    <row r="667774" ht="15"/>
    <row r="667775" ht="15"/>
    <row r="667776" ht="15"/>
    <row r="667777" ht="15"/>
    <row r="667778" ht="15"/>
    <row r="667779" ht="15"/>
    <row r="667780" ht="15"/>
    <row r="667781" ht="15"/>
    <row r="667782" ht="15"/>
    <row r="667783" ht="15"/>
    <row r="667784" ht="15"/>
    <row r="667785" ht="15"/>
    <row r="667786" ht="15"/>
    <row r="667787" ht="15"/>
    <row r="667788" ht="15"/>
    <row r="667789" ht="15"/>
    <row r="667790" ht="15"/>
    <row r="667791" ht="15"/>
    <row r="667792" ht="15"/>
    <row r="667793" ht="15"/>
    <row r="667794" ht="15"/>
    <row r="667795" ht="15"/>
    <row r="667796" ht="15"/>
    <row r="667797" ht="15"/>
    <row r="667798" ht="15"/>
    <row r="667799" ht="15"/>
    <row r="667800" ht="15"/>
    <row r="667801" ht="15"/>
    <row r="667802" ht="15"/>
    <row r="667803" ht="15"/>
    <row r="667804" ht="15"/>
    <row r="667805" ht="15"/>
    <row r="667806" ht="15"/>
    <row r="667807" ht="15"/>
    <row r="667808" ht="15"/>
    <row r="667809" ht="15"/>
    <row r="667810" ht="15"/>
    <row r="667811" ht="15"/>
    <row r="667812" ht="15"/>
    <row r="667813" ht="15"/>
    <row r="667814" ht="15"/>
    <row r="667815" ht="15"/>
    <row r="667816" ht="15"/>
    <row r="667817" ht="15"/>
    <row r="667818" ht="15"/>
    <row r="667819" ht="15"/>
    <row r="667820" ht="15"/>
    <row r="667821" ht="15"/>
    <row r="667822" ht="15"/>
    <row r="667823" ht="15"/>
    <row r="667824" ht="15"/>
    <row r="667825" ht="15"/>
    <row r="667826" ht="15"/>
    <row r="667827" ht="15"/>
    <row r="667828" ht="15"/>
    <row r="667829" ht="15"/>
    <row r="667830" ht="15"/>
    <row r="667831" ht="15"/>
    <row r="667832" ht="15"/>
    <row r="667833" ht="15"/>
    <row r="667834" ht="15"/>
    <row r="667835" ht="15"/>
    <row r="667836" ht="15"/>
    <row r="667837" ht="15"/>
    <row r="667838" ht="15"/>
    <row r="667839" ht="15"/>
    <row r="667840" ht="15"/>
    <row r="667841" ht="15"/>
    <row r="667842" ht="15"/>
    <row r="667843" ht="15"/>
    <row r="667844" ht="15"/>
    <row r="667845" ht="15"/>
    <row r="667846" ht="15"/>
    <row r="667847" ht="15"/>
    <row r="667848" ht="15"/>
    <row r="667849" ht="15"/>
    <row r="667850" ht="15"/>
    <row r="667851" ht="15"/>
    <row r="667852" ht="15"/>
    <row r="667853" ht="15"/>
    <row r="667854" ht="15"/>
    <row r="667855" ht="15"/>
    <row r="667856" ht="15"/>
    <row r="667857" ht="15"/>
    <row r="667858" ht="15"/>
    <row r="667859" ht="15"/>
    <row r="667860" ht="15"/>
    <row r="667861" ht="15"/>
    <row r="667862" ht="15"/>
    <row r="667863" ht="15"/>
    <row r="667864" ht="15"/>
    <row r="667865" ht="15"/>
    <row r="667866" ht="15"/>
    <row r="667867" ht="15"/>
    <row r="667868" ht="15"/>
    <row r="667869" ht="15"/>
    <row r="667870" ht="15"/>
    <row r="667871" ht="15"/>
    <row r="667872" ht="15"/>
    <row r="667873" ht="15"/>
    <row r="667874" ht="15"/>
    <row r="667875" ht="15"/>
    <row r="667876" ht="15"/>
    <row r="667877" ht="15"/>
    <row r="667878" ht="15"/>
    <row r="667879" ht="15"/>
    <row r="667880" ht="15"/>
    <row r="667881" ht="15"/>
    <row r="667882" ht="15"/>
    <row r="667883" ht="15"/>
    <row r="667884" ht="15"/>
    <row r="667885" ht="15"/>
    <row r="667886" ht="15"/>
    <row r="667887" ht="15"/>
    <row r="667888" ht="15"/>
    <row r="667889" ht="15"/>
    <row r="667890" ht="15"/>
    <row r="667891" ht="15"/>
    <row r="667892" ht="15"/>
    <row r="667893" ht="15"/>
    <row r="667894" ht="15"/>
    <row r="667895" ht="15"/>
    <row r="667896" ht="15"/>
    <row r="667897" ht="15"/>
    <row r="667898" ht="15"/>
    <row r="667899" ht="15"/>
    <row r="667900" ht="15"/>
    <row r="667901" ht="15"/>
    <row r="667902" ht="15"/>
    <row r="667903" ht="15"/>
    <row r="667904" ht="15"/>
    <row r="667905" ht="15"/>
    <row r="667906" ht="15"/>
    <row r="667907" ht="15"/>
    <row r="667908" ht="15"/>
    <row r="667909" ht="15"/>
    <row r="667910" ht="15"/>
    <row r="667911" ht="15"/>
    <row r="667912" ht="15"/>
    <row r="667913" ht="15"/>
    <row r="667914" ht="15"/>
    <row r="667915" ht="15"/>
    <row r="667916" ht="15"/>
    <row r="667917" ht="15"/>
    <row r="667918" ht="15"/>
    <row r="667919" ht="15"/>
    <row r="667920" ht="15"/>
    <row r="667921" ht="15"/>
    <row r="667922" ht="15"/>
    <row r="667923" ht="15"/>
    <row r="667924" ht="15"/>
    <row r="667925" ht="15"/>
    <row r="667926" ht="15"/>
    <row r="667927" ht="15"/>
    <row r="667928" ht="15"/>
    <row r="667929" ht="15"/>
    <row r="667930" ht="15"/>
    <row r="667931" ht="15"/>
    <row r="667932" ht="15"/>
    <row r="667933" ht="15"/>
    <row r="667934" ht="15"/>
    <row r="667935" ht="15"/>
    <row r="667936" ht="15"/>
    <row r="667937" ht="15"/>
    <row r="667938" ht="15"/>
    <row r="667939" ht="15"/>
    <row r="667940" ht="15"/>
    <row r="667941" ht="15"/>
    <row r="667942" ht="15"/>
    <row r="667943" ht="15"/>
    <row r="667944" ht="15"/>
    <row r="667945" ht="15"/>
    <row r="667946" ht="15"/>
    <row r="667947" ht="15"/>
    <row r="667948" ht="15"/>
    <row r="667949" ht="15"/>
    <row r="667950" ht="15"/>
    <row r="667951" ht="15"/>
    <row r="667952" ht="15"/>
    <row r="667953" ht="15"/>
    <row r="667954" ht="15"/>
    <row r="667955" ht="15"/>
    <row r="667956" ht="15"/>
    <row r="667957" ht="15"/>
    <row r="667958" ht="15"/>
    <row r="667959" ht="15"/>
    <row r="667960" ht="15"/>
    <row r="667961" ht="15"/>
    <row r="667962" ht="15"/>
    <row r="667963" ht="15"/>
    <row r="667964" ht="15"/>
    <row r="667965" ht="15"/>
    <row r="667966" ht="15"/>
    <row r="667967" ht="15"/>
    <row r="667968" ht="15"/>
    <row r="667969" ht="15"/>
    <row r="667970" ht="15"/>
    <row r="667971" ht="15"/>
    <row r="667972" ht="15"/>
    <row r="667973" ht="15"/>
    <row r="667974" ht="15"/>
    <row r="667975" ht="15"/>
    <row r="667976" ht="15"/>
    <row r="667977" ht="15"/>
    <row r="667978" ht="15"/>
    <row r="667979" ht="15"/>
    <row r="667980" ht="15"/>
    <row r="667981" ht="15"/>
    <row r="667982" ht="15"/>
    <row r="667983" ht="15"/>
    <row r="667984" ht="15"/>
    <row r="667985" ht="15"/>
    <row r="667986" ht="15"/>
    <row r="667987" ht="15"/>
    <row r="667988" ht="15"/>
    <row r="667989" ht="15"/>
    <row r="667990" ht="15"/>
    <row r="667991" ht="15"/>
    <row r="667992" ht="15"/>
    <row r="667993" ht="15"/>
    <row r="667994" ht="15"/>
    <row r="667995" ht="15"/>
    <row r="667996" ht="15"/>
    <row r="667997" ht="15"/>
    <row r="667998" ht="15"/>
    <row r="667999" ht="15"/>
    <row r="668000" ht="15"/>
    <row r="668001" ht="15"/>
    <row r="668002" ht="15"/>
    <row r="668003" ht="15"/>
    <row r="668004" ht="15"/>
    <row r="668005" ht="15"/>
    <row r="668006" ht="15"/>
    <row r="668007" ht="15"/>
    <row r="668008" ht="15"/>
    <row r="668009" ht="15"/>
    <row r="668010" ht="15"/>
    <row r="668011" ht="15"/>
    <row r="668012" ht="15"/>
    <row r="668013" ht="15"/>
    <row r="668014" ht="15"/>
    <row r="668015" ht="15"/>
    <row r="668016" ht="15"/>
    <row r="668017" ht="15"/>
    <row r="668018" ht="15"/>
    <row r="668019" ht="15"/>
    <row r="668020" ht="15"/>
    <row r="668021" ht="15"/>
    <row r="668022" ht="15"/>
    <row r="668023" ht="15"/>
    <row r="668024" ht="15"/>
    <row r="668025" ht="15"/>
    <row r="668026" ht="15"/>
    <row r="668027" ht="15"/>
    <row r="668028" ht="15"/>
    <row r="668029" ht="15"/>
    <row r="668030" ht="15"/>
    <row r="668031" ht="15"/>
    <row r="668032" ht="15"/>
    <row r="668033" ht="15"/>
    <row r="668034" ht="15"/>
    <row r="668035" ht="15"/>
    <row r="668036" ht="15"/>
    <row r="668037" ht="15"/>
    <row r="668038" ht="15"/>
    <row r="668039" ht="15"/>
    <row r="668040" ht="15"/>
    <row r="668041" ht="15"/>
    <row r="668042" ht="15"/>
    <row r="668043" ht="15"/>
    <row r="668044" ht="15"/>
    <row r="668045" ht="15"/>
    <row r="668046" ht="15"/>
    <row r="668047" ht="15"/>
    <row r="668048" ht="15"/>
    <row r="668049" ht="15"/>
    <row r="668050" ht="15"/>
    <row r="668051" ht="15"/>
    <row r="668052" ht="15"/>
    <row r="668053" ht="15"/>
    <row r="668054" ht="15"/>
    <row r="668055" ht="15"/>
    <row r="668056" ht="15"/>
    <row r="668057" ht="15"/>
    <row r="668058" ht="15"/>
    <row r="668059" ht="15"/>
    <row r="668060" ht="15"/>
    <row r="668061" ht="15"/>
    <row r="668062" ht="15"/>
    <row r="668063" ht="15"/>
    <row r="668064" ht="15"/>
    <row r="668065" ht="15"/>
    <row r="668066" ht="15"/>
    <row r="668067" ht="15"/>
    <row r="668068" ht="15"/>
    <row r="668069" ht="15"/>
    <row r="668070" ht="15"/>
    <row r="668071" ht="15"/>
    <row r="668072" ht="15"/>
    <row r="668073" ht="15"/>
    <row r="668074" ht="15"/>
    <row r="668075" ht="15"/>
    <row r="668076" ht="15"/>
    <row r="668077" ht="15"/>
    <row r="668078" ht="15"/>
    <row r="668079" ht="15"/>
    <row r="668080" ht="15"/>
    <row r="668081" ht="15"/>
    <row r="668082" ht="15"/>
    <row r="668083" ht="15"/>
    <row r="668084" ht="15"/>
    <row r="668085" ht="15"/>
    <row r="668086" ht="15"/>
    <row r="668087" ht="15"/>
    <row r="668088" ht="15"/>
    <row r="668089" ht="15"/>
    <row r="668090" ht="15"/>
    <row r="668091" ht="15"/>
    <row r="668092" ht="15"/>
    <row r="668093" ht="15"/>
    <row r="668094" ht="15"/>
    <row r="668095" ht="15"/>
    <row r="668096" ht="15"/>
    <row r="668097" ht="15"/>
    <row r="668098" ht="15"/>
    <row r="668099" ht="15"/>
    <row r="668100" ht="15"/>
    <row r="668101" ht="15"/>
    <row r="668102" ht="15"/>
    <row r="668103" ht="15"/>
    <row r="668104" ht="15"/>
    <row r="668105" ht="15"/>
    <row r="668106" ht="15"/>
    <row r="668107" ht="15"/>
    <row r="668108" ht="15"/>
    <row r="668109" ht="15"/>
    <row r="668110" ht="15"/>
    <row r="668111" ht="15"/>
    <row r="668112" ht="15"/>
    <row r="668113" ht="15"/>
    <row r="668114" ht="15"/>
    <row r="668115" ht="15"/>
    <row r="668116" ht="15"/>
    <row r="668117" ht="15"/>
    <row r="668118" ht="15"/>
    <row r="668119" ht="15"/>
    <row r="668120" ht="15"/>
    <row r="668121" ht="15"/>
    <row r="668122" ht="15"/>
    <row r="668123" ht="15"/>
    <row r="668124" ht="15"/>
    <row r="668125" ht="15"/>
    <row r="668126" ht="15"/>
    <row r="668127" ht="15"/>
    <row r="668128" ht="15"/>
    <row r="668129" ht="15"/>
    <row r="668130" ht="15"/>
    <row r="668131" ht="15"/>
    <row r="668132" ht="15"/>
    <row r="668133" ht="15"/>
    <row r="668134" ht="15"/>
    <row r="668135" ht="15"/>
    <row r="668136" ht="15"/>
    <row r="668137" ht="15"/>
    <row r="668138" ht="15"/>
    <row r="668139" ht="15"/>
    <row r="668140" ht="15"/>
    <row r="668141" ht="15"/>
    <row r="668142" ht="15"/>
    <row r="668143" ht="15"/>
    <row r="668144" ht="15"/>
    <row r="668145" ht="15"/>
    <row r="668146" ht="15"/>
    <row r="668147" ht="15"/>
    <row r="668148" ht="15"/>
    <row r="668149" ht="15"/>
    <row r="668150" ht="15"/>
    <row r="668151" ht="15"/>
    <row r="668152" ht="15"/>
    <row r="668153" ht="15"/>
    <row r="668154" ht="15"/>
    <row r="668155" ht="15"/>
    <row r="668156" ht="15"/>
    <row r="668157" ht="15"/>
    <row r="668158" ht="15"/>
    <row r="668159" ht="15"/>
    <row r="668160" ht="15"/>
    <row r="668161" ht="15"/>
    <row r="668162" ht="15"/>
    <row r="668163" ht="15"/>
    <row r="668164" ht="15"/>
    <row r="668165" ht="15"/>
    <row r="668166" ht="15"/>
    <row r="668167" ht="15"/>
    <row r="668168" ht="15"/>
    <row r="668169" ht="15"/>
    <row r="668170" ht="15"/>
    <row r="668171" ht="15"/>
    <row r="668172" ht="15"/>
    <row r="668173" ht="15"/>
    <row r="668174" ht="15"/>
    <row r="668175" ht="15"/>
    <row r="668176" ht="15"/>
    <row r="668177" ht="15"/>
    <row r="668178" ht="15"/>
    <row r="668179" ht="15"/>
    <row r="668180" ht="15"/>
    <row r="668181" ht="15"/>
    <row r="668182" ht="15"/>
    <row r="668183" ht="15"/>
    <row r="668184" ht="15"/>
    <row r="668185" ht="15"/>
    <row r="668186" ht="15"/>
    <row r="668187" ht="15"/>
    <row r="668188" ht="15"/>
    <row r="668189" ht="15"/>
    <row r="668190" ht="15"/>
    <row r="668191" ht="15"/>
    <row r="668192" ht="15"/>
    <row r="668193" ht="15"/>
    <row r="668194" ht="15"/>
    <row r="668195" ht="15"/>
    <row r="668196" ht="15"/>
    <row r="668197" ht="15"/>
    <row r="668198" ht="15"/>
    <row r="668199" ht="15"/>
    <row r="668200" ht="15"/>
    <row r="668201" ht="15"/>
    <row r="668202" ht="15"/>
    <row r="668203" ht="15"/>
    <row r="668204" ht="15"/>
    <row r="668205" ht="15"/>
    <row r="668206" ht="15"/>
    <row r="668207" ht="15"/>
    <row r="668208" ht="15"/>
    <row r="668209" ht="15"/>
    <row r="668210" ht="15"/>
    <row r="668211" ht="15"/>
    <row r="668212" ht="15"/>
    <row r="668213" ht="15"/>
    <row r="668214" ht="15"/>
    <row r="668215" ht="15"/>
    <row r="668216" ht="15"/>
    <row r="668217" ht="15"/>
    <row r="668218" ht="15"/>
    <row r="668219" ht="15"/>
    <row r="668220" ht="15"/>
    <row r="668221" ht="15"/>
    <row r="668222" ht="15"/>
    <row r="668223" ht="15"/>
    <row r="668224" ht="15"/>
    <row r="668225" ht="15"/>
    <row r="668226" ht="15"/>
    <row r="668227" ht="15"/>
    <row r="668228" ht="15"/>
    <row r="668229" ht="15"/>
    <row r="668230" ht="15"/>
    <row r="668231" ht="15"/>
    <row r="668232" ht="15"/>
    <row r="668233" ht="15"/>
    <row r="668234" ht="15"/>
    <row r="668235" ht="15"/>
    <row r="668236" ht="15"/>
    <row r="668237" ht="15"/>
    <row r="668238" ht="15"/>
    <row r="668239" ht="15"/>
    <row r="668240" ht="15"/>
    <row r="668241" ht="15"/>
    <row r="668242" ht="15"/>
    <row r="668243" ht="15"/>
    <row r="668244" ht="15"/>
    <row r="668245" ht="15"/>
    <row r="668246" ht="15"/>
    <row r="668247" ht="15"/>
    <row r="668248" ht="15"/>
    <row r="668249" ht="15"/>
    <row r="668250" ht="15"/>
    <row r="668251" ht="15"/>
    <row r="668252" ht="15"/>
    <row r="668253" ht="15"/>
    <row r="668254" ht="15"/>
    <row r="668255" ht="15"/>
    <row r="668256" ht="15"/>
    <row r="668257" ht="15"/>
    <row r="668258" ht="15"/>
    <row r="668259" ht="15"/>
    <row r="668260" ht="15"/>
    <row r="668261" ht="15"/>
    <row r="668262" ht="15"/>
    <row r="668263" ht="15"/>
    <row r="668264" ht="15"/>
    <row r="668265" ht="15"/>
    <row r="668266" ht="15"/>
    <row r="668267" ht="15"/>
    <row r="668268" ht="15"/>
    <row r="668269" ht="15"/>
    <row r="668270" ht="15"/>
    <row r="668271" ht="15"/>
    <row r="668272" ht="15"/>
    <row r="668273" ht="15"/>
    <row r="668274" ht="15"/>
    <row r="668275" ht="15"/>
    <row r="668276" ht="15"/>
    <row r="668277" ht="15"/>
    <row r="668278" ht="15"/>
    <row r="668279" ht="15"/>
    <row r="668280" ht="15"/>
    <row r="668281" ht="15"/>
    <row r="668282" ht="15"/>
    <row r="668283" ht="15"/>
    <row r="668284" ht="15"/>
    <row r="668285" ht="15"/>
    <row r="668286" ht="15"/>
    <row r="668287" ht="15"/>
    <row r="668288" ht="15"/>
    <row r="668289" ht="15"/>
    <row r="668290" ht="15"/>
    <row r="668291" ht="15"/>
    <row r="668292" ht="15"/>
    <row r="668293" ht="15"/>
    <row r="668294" ht="15"/>
    <row r="668295" ht="15"/>
    <row r="668296" ht="15"/>
    <row r="668297" ht="15"/>
    <row r="668298" ht="15"/>
    <row r="668299" ht="15"/>
    <row r="668300" ht="15"/>
    <row r="668301" ht="15"/>
    <row r="668302" ht="15"/>
    <row r="668303" ht="15"/>
    <row r="668304" ht="15"/>
    <row r="668305" ht="15"/>
    <row r="668306" ht="15"/>
    <row r="668307" ht="15"/>
    <row r="668308" ht="15"/>
    <row r="668309" ht="15"/>
    <row r="668310" ht="15"/>
    <row r="668311" ht="15"/>
    <row r="668312" ht="15"/>
    <row r="668313" ht="15"/>
    <row r="668314" ht="15"/>
    <row r="668315" ht="15"/>
    <row r="668316" ht="15"/>
    <row r="668317" ht="15"/>
    <row r="668318" ht="15"/>
    <row r="668319" ht="15"/>
    <row r="668320" ht="15"/>
    <row r="668321" ht="15"/>
    <row r="668322" ht="15"/>
    <row r="668323" ht="15"/>
    <row r="668324" ht="15"/>
    <row r="668325" ht="15"/>
    <row r="668326" ht="15"/>
    <row r="668327" ht="15"/>
    <row r="668328" ht="15"/>
    <row r="668329" ht="15"/>
    <row r="668330" ht="15"/>
    <row r="668331" ht="15"/>
    <row r="668332" ht="15"/>
    <row r="668333" ht="15"/>
    <row r="668334" ht="15"/>
    <row r="668335" ht="15"/>
    <row r="668336" ht="15"/>
    <row r="668337" ht="15"/>
    <row r="668338" ht="15"/>
    <row r="668339" ht="15"/>
    <row r="668340" ht="15"/>
    <row r="668341" ht="15"/>
    <row r="668342" ht="15"/>
    <row r="668343" ht="15"/>
    <row r="668344" ht="15"/>
    <row r="668345" ht="15"/>
    <row r="668346" ht="15"/>
    <row r="668347" ht="15"/>
    <row r="668348" ht="15"/>
    <row r="668349" ht="15"/>
    <row r="668350" ht="15"/>
    <row r="668351" ht="15"/>
    <row r="668352" ht="15"/>
    <row r="668353" ht="15"/>
    <row r="668354" ht="15"/>
    <row r="668355" ht="15"/>
    <row r="668356" ht="15"/>
    <row r="668357" ht="15"/>
    <row r="668358" ht="15"/>
    <row r="668359" ht="15"/>
    <row r="668360" ht="15"/>
    <row r="668361" ht="15"/>
    <row r="668362" ht="15"/>
    <row r="668363" ht="15"/>
    <row r="668364" ht="15"/>
    <row r="668365" ht="15"/>
    <row r="668366" ht="15"/>
    <row r="668367" ht="15"/>
    <row r="668368" ht="15"/>
    <row r="668369" ht="15"/>
    <row r="668370" ht="15"/>
    <row r="668371" ht="15"/>
    <row r="668372" ht="15"/>
    <row r="668373" ht="15"/>
    <row r="668374" ht="15"/>
    <row r="668375" ht="15"/>
    <row r="668376" ht="15"/>
    <row r="668377" ht="15"/>
    <row r="668378" ht="15"/>
    <row r="668379" ht="15"/>
    <row r="668380" ht="15"/>
    <row r="668381" ht="15"/>
    <row r="668382" ht="15"/>
    <row r="668383" ht="15"/>
    <row r="668384" ht="15"/>
    <row r="668385" ht="15"/>
    <row r="668386" ht="15"/>
    <row r="668387" ht="15"/>
    <row r="668388" ht="15"/>
    <row r="668389" ht="15"/>
    <row r="668390" ht="15"/>
    <row r="668391" ht="15"/>
    <row r="668392" ht="15"/>
    <row r="668393" ht="15"/>
    <row r="668394" ht="15"/>
    <row r="668395" ht="15"/>
    <row r="668396" ht="15"/>
    <row r="668397" ht="15"/>
    <row r="668398" ht="15"/>
    <row r="668399" ht="15"/>
    <row r="668400" ht="15"/>
    <row r="668401" ht="15"/>
    <row r="668402" ht="15"/>
    <row r="668403" ht="15"/>
    <row r="668404" ht="15"/>
    <row r="668405" ht="15"/>
    <row r="668406" ht="15"/>
    <row r="668407" ht="15"/>
    <row r="668408" ht="15"/>
    <row r="668409" ht="15"/>
    <row r="668410" ht="15"/>
    <row r="668411" ht="15"/>
    <row r="668412" ht="15"/>
    <row r="668413" ht="15"/>
    <row r="668414" ht="15"/>
    <row r="668415" ht="15"/>
    <row r="668416" ht="15"/>
    <row r="668417" ht="15"/>
    <row r="668418" ht="15"/>
    <row r="668419" ht="15"/>
    <row r="668420" ht="15"/>
    <row r="668421" ht="15"/>
    <row r="668422" ht="15"/>
    <row r="668423" ht="15"/>
    <row r="668424" ht="15"/>
    <row r="668425" ht="15"/>
    <row r="668426" ht="15"/>
    <row r="668427" ht="15"/>
    <row r="668428" ht="15"/>
    <row r="668429" ht="15"/>
    <row r="668430" ht="15"/>
    <row r="668431" ht="15"/>
    <row r="668432" ht="15"/>
    <row r="668433" ht="15"/>
    <row r="668434" ht="15"/>
    <row r="668435" ht="15"/>
    <row r="668436" ht="15"/>
    <row r="668437" ht="15"/>
    <row r="668438" ht="15"/>
    <row r="668439" ht="15"/>
    <row r="668440" ht="15"/>
    <row r="668441" ht="15"/>
    <row r="668442" ht="15"/>
    <row r="668443" ht="15"/>
    <row r="668444" ht="15"/>
    <row r="668445" ht="15"/>
    <row r="668446" ht="15"/>
    <row r="668447" ht="15"/>
    <row r="668448" ht="15"/>
    <row r="668449" ht="15"/>
    <row r="668450" ht="15"/>
    <row r="668451" ht="15"/>
    <row r="668452" ht="15"/>
    <row r="668453" ht="15"/>
    <row r="668454" ht="15"/>
    <row r="668455" ht="15"/>
    <row r="668456" ht="15"/>
    <row r="668457" ht="15"/>
    <row r="668458" ht="15"/>
    <row r="668459" ht="15"/>
    <row r="668460" ht="15"/>
    <row r="668461" ht="15"/>
    <row r="668462" ht="15"/>
    <row r="668463" ht="15"/>
    <row r="668464" ht="15"/>
    <row r="668465" ht="15"/>
    <row r="668466" ht="15"/>
    <row r="668467" ht="15"/>
    <row r="668468" ht="15"/>
    <row r="668469" ht="15"/>
    <row r="668470" ht="15"/>
    <row r="668471" ht="15"/>
    <row r="668472" ht="15"/>
    <row r="668473" ht="15"/>
    <row r="668474" ht="15"/>
    <row r="668475" ht="15"/>
    <row r="668476" ht="15"/>
    <row r="668477" ht="15"/>
    <row r="668478" ht="15"/>
    <row r="668479" ht="15"/>
    <row r="668480" ht="15"/>
    <row r="668481" ht="15"/>
    <row r="668482" ht="15"/>
    <row r="668483" ht="15"/>
    <row r="668484" ht="15"/>
    <row r="668485" ht="15"/>
    <row r="668486" ht="15"/>
    <row r="668487" ht="15"/>
    <row r="668488" ht="15"/>
    <row r="668489" ht="15"/>
    <row r="668490" ht="15"/>
    <row r="668491" ht="15"/>
    <row r="668492" ht="15"/>
    <row r="668493" ht="15"/>
    <row r="668494" ht="15"/>
    <row r="668495" ht="15"/>
    <row r="668496" ht="15"/>
    <row r="668497" ht="15"/>
    <row r="668498" ht="15"/>
    <row r="668499" ht="15"/>
    <row r="668500" ht="15"/>
    <row r="668501" ht="15"/>
    <row r="668502" ht="15"/>
    <row r="668503" ht="15"/>
    <row r="668504" ht="15"/>
    <row r="668505" ht="15"/>
    <row r="668506" ht="15"/>
    <row r="668507" ht="15"/>
    <row r="668508" ht="15"/>
    <row r="668509" ht="15"/>
    <row r="668510" ht="15"/>
    <row r="668511" ht="15"/>
    <row r="668512" ht="15"/>
    <row r="668513" ht="15"/>
    <row r="668514" ht="15"/>
    <row r="668515" ht="15"/>
    <row r="668516" ht="15"/>
    <row r="668517" ht="15"/>
    <row r="668518" ht="15"/>
    <row r="668519" ht="15"/>
    <row r="668520" ht="15"/>
    <row r="668521" ht="15"/>
    <row r="668522" ht="15"/>
    <row r="668523" ht="15"/>
    <row r="668524" ht="15"/>
    <row r="668525" ht="15"/>
    <row r="668526" ht="15"/>
    <row r="668527" ht="15"/>
    <row r="668528" ht="15"/>
    <row r="668529" ht="15"/>
    <row r="668530" ht="15"/>
    <row r="668531" ht="15"/>
    <row r="668532" ht="15"/>
    <row r="668533" ht="15"/>
    <row r="668534" ht="15"/>
    <row r="668535" ht="15"/>
    <row r="668536" ht="15"/>
    <row r="668537" ht="15"/>
    <row r="668538" ht="15"/>
    <row r="668539" ht="15"/>
    <row r="668540" ht="15"/>
    <row r="668541" ht="15"/>
    <row r="668542" ht="15"/>
    <row r="668543" ht="15"/>
    <row r="668544" ht="15"/>
    <row r="668545" ht="15"/>
    <row r="668546" ht="15"/>
    <row r="668547" ht="15"/>
    <row r="668548" ht="15"/>
    <row r="668549" ht="15"/>
    <row r="668550" ht="15"/>
    <row r="668551" ht="15"/>
    <row r="668552" ht="15"/>
    <row r="668553" ht="15"/>
    <row r="668554" ht="15"/>
    <row r="668555" ht="15"/>
    <row r="668556" ht="15"/>
    <row r="668557" ht="15"/>
    <row r="668558" ht="15"/>
    <row r="668559" ht="15"/>
    <row r="668560" ht="15"/>
    <row r="668561" ht="15"/>
    <row r="668562" ht="15"/>
    <row r="668563" ht="15"/>
    <row r="668564" ht="15"/>
    <row r="668565" ht="15"/>
    <row r="668566" ht="15"/>
    <row r="668567" ht="15"/>
    <row r="668568" ht="15"/>
    <row r="668569" ht="15"/>
    <row r="668570" ht="15"/>
    <row r="668571" ht="15"/>
    <row r="668572" ht="15"/>
    <row r="668573" ht="15"/>
    <row r="668574" ht="15"/>
    <row r="668575" ht="15"/>
    <row r="668576" ht="15"/>
    <row r="668577" ht="15"/>
    <row r="668578" ht="15"/>
    <row r="668579" ht="15"/>
    <row r="668580" ht="15"/>
    <row r="668581" ht="15"/>
    <row r="668582" ht="15"/>
    <row r="668583" ht="15"/>
    <row r="668584" ht="15"/>
    <row r="668585" ht="15"/>
    <row r="668586" ht="15"/>
    <row r="668587" ht="15"/>
    <row r="668588" ht="15"/>
    <row r="668589" ht="15"/>
    <row r="668590" ht="15"/>
    <row r="668591" ht="15"/>
    <row r="668592" ht="15"/>
    <row r="668593" ht="15"/>
    <row r="668594" ht="15"/>
    <row r="668595" ht="15"/>
    <row r="668596" ht="15"/>
    <row r="668597" ht="15"/>
    <row r="668598" ht="15"/>
    <row r="668599" ht="15"/>
    <row r="668600" ht="15"/>
    <row r="668601" ht="15"/>
    <row r="668602" ht="15"/>
    <row r="668603" ht="15"/>
    <row r="668604" ht="15"/>
    <row r="668605" ht="15"/>
    <row r="668606" ht="15"/>
    <row r="668607" ht="15"/>
    <row r="668608" ht="15"/>
    <row r="668609" ht="15"/>
    <row r="668610" ht="15"/>
    <row r="668611" ht="15"/>
    <row r="668612" ht="15"/>
    <row r="668613" ht="15"/>
    <row r="668614" ht="15"/>
    <row r="668615" ht="15"/>
    <row r="668616" ht="15"/>
    <row r="668617" ht="15"/>
    <row r="668618" ht="15"/>
    <row r="668619" ht="15"/>
    <row r="668620" ht="15"/>
    <row r="668621" ht="15"/>
    <row r="668622" ht="15"/>
    <row r="668623" ht="15"/>
    <row r="668624" ht="15"/>
    <row r="668625" ht="15"/>
    <row r="668626" ht="15"/>
    <row r="668627" ht="15"/>
    <row r="668628" ht="15"/>
    <row r="668629" ht="15"/>
    <row r="668630" ht="15"/>
    <row r="668631" ht="15"/>
    <row r="668632" ht="15"/>
    <row r="668633" ht="15"/>
    <row r="668634" ht="15"/>
    <row r="668635" ht="15"/>
    <row r="668636" ht="15"/>
    <row r="668637" ht="15"/>
    <row r="668638" ht="15"/>
    <row r="668639" ht="15"/>
    <row r="668640" ht="15"/>
    <row r="668641" ht="15"/>
    <row r="668642" ht="15"/>
    <row r="668643" ht="15"/>
    <row r="668644" ht="15"/>
    <row r="668645" ht="15"/>
    <row r="668646" ht="15"/>
    <row r="668647" ht="15"/>
    <row r="668648" ht="15"/>
    <row r="668649" ht="15"/>
    <row r="668650" ht="15"/>
    <row r="668651" ht="15"/>
    <row r="668652" ht="15"/>
    <row r="668653" ht="15"/>
    <row r="668654" ht="15"/>
    <row r="668655" ht="15"/>
    <row r="668656" ht="15"/>
    <row r="668657" ht="15"/>
    <row r="668658" ht="15"/>
    <row r="668659" ht="15"/>
    <row r="668660" ht="15"/>
    <row r="668661" ht="15"/>
    <row r="668662" ht="15"/>
    <row r="668663" ht="15"/>
    <row r="668664" ht="15"/>
    <row r="668665" ht="15"/>
    <row r="668666" ht="15"/>
    <row r="668667" ht="15"/>
    <row r="668668" ht="15"/>
    <row r="668669" ht="15"/>
    <row r="668670" ht="15"/>
    <row r="668671" ht="15"/>
    <row r="668672" ht="15"/>
    <row r="668673" ht="15"/>
    <row r="668674" ht="15"/>
    <row r="668675" ht="15"/>
    <row r="668676" ht="15"/>
    <row r="668677" ht="15"/>
    <row r="668678" ht="15"/>
    <row r="668679" ht="15"/>
    <row r="668680" ht="15"/>
    <row r="668681" ht="15"/>
    <row r="668682" ht="15"/>
    <row r="668683" ht="15"/>
    <row r="668684" ht="15"/>
    <row r="668685" ht="15"/>
    <row r="668686" ht="15"/>
    <row r="668687" ht="15"/>
    <row r="668688" ht="15"/>
    <row r="668689" ht="15"/>
    <row r="668690" ht="15"/>
    <row r="668691" ht="15"/>
    <row r="668692" ht="15"/>
    <row r="668693" ht="15"/>
    <row r="668694" ht="15"/>
    <row r="668695" ht="15"/>
    <row r="668696" ht="15"/>
    <row r="668697" ht="15"/>
    <row r="668698" ht="15"/>
    <row r="668699" ht="15"/>
    <row r="668700" ht="15"/>
    <row r="668701" ht="15"/>
    <row r="668702" ht="15"/>
    <row r="668703" ht="15"/>
    <row r="668704" ht="15"/>
    <row r="668705" ht="15"/>
    <row r="668706" ht="15"/>
    <row r="668707" ht="15"/>
    <row r="668708" ht="15"/>
    <row r="668709" ht="15"/>
    <row r="668710" ht="15"/>
    <row r="668711" ht="15"/>
    <row r="668712" ht="15"/>
    <row r="668713" ht="15"/>
    <row r="668714" ht="15"/>
    <row r="668715" ht="15"/>
    <row r="668716" ht="15"/>
    <row r="668717" ht="15"/>
    <row r="668718" ht="15"/>
    <row r="668719" ht="15"/>
    <row r="668720" ht="15"/>
    <row r="668721" ht="15"/>
    <row r="668722" ht="15"/>
    <row r="668723" ht="15"/>
    <row r="668724" ht="15"/>
    <row r="668725" ht="15"/>
    <row r="668726" ht="15"/>
    <row r="668727" ht="15"/>
    <row r="668728" ht="15"/>
    <row r="668729" ht="15"/>
    <row r="668730" ht="15"/>
    <row r="668731" ht="15"/>
    <row r="668732" ht="15"/>
    <row r="668733" ht="15"/>
    <row r="668734" ht="15"/>
    <row r="668735" ht="15"/>
    <row r="668736" ht="15"/>
    <row r="668737" ht="15"/>
    <row r="668738" ht="15"/>
    <row r="668739" ht="15"/>
    <row r="668740" ht="15"/>
    <row r="668741" ht="15"/>
    <row r="668742" ht="15"/>
    <row r="668743" ht="15"/>
    <row r="668744" ht="15"/>
    <row r="668745" ht="15"/>
    <row r="668746" ht="15"/>
    <row r="668747" ht="15"/>
    <row r="668748" ht="15"/>
    <row r="668749" ht="15"/>
    <row r="668750" ht="15"/>
    <row r="668751" ht="15"/>
    <row r="668752" ht="15"/>
    <row r="668753" ht="15"/>
    <row r="668754" ht="15"/>
    <row r="668755" ht="15"/>
    <row r="668756" ht="15"/>
    <row r="668757" ht="15"/>
    <row r="668758" ht="15"/>
    <row r="668759" ht="15"/>
    <row r="668760" ht="15"/>
    <row r="668761" ht="15"/>
    <row r="668762" ht="15"/>
    <row r="668763" ht="15"/>
    <row r="668764" ht="15"/>
    <row r="668765" ht="15"/>
    <row r="668766" ht="15"/>
    <row r="668767" ht="15"/>
    <row r="668768" ht="15"/>
    <row r="668769" ht="15"/>
    <row r="668770" ht="15"/>
    <row r="668771" ht="15"/>
    <row r="668772" ht="15"/>
    <row r="668773" ht="15"/>
    <row r="668774" ht="15"/>
    <row r="668775" ht="15"/>
    <row r="668776" ht="15"/>
    <row r="668777" ht="15"/>
    <row r="668778" ht="15"/>
    <row r="668779" ht="15"/>
    <row r="668780" ht="15"/>
    <row r="668781" ht="15"/>
    <row r="668782" ht="15"/>
    <row r="668783" ht="15"/>
    <row r="668784" ht="15"/>
    <row r="668785" ht="15"/>
    <row r="668786" ht="15"/>
    <row r="668787" ht="15"/>
    <row r="668788" ht="15"/>
    <row r="668789" ht="15"/>
    <row r="668790" ht="15"/>
    <row r="668791" ht="15"/>
    <row r="668792" ht="15"/>
    <row r="668793" ht="15"/>
    <row r="668794" ht="15"/>
    <row r="668795" ht="15"/>
    <row r="668796" ht="15"/>
    <row r="668797" ht="15"/>
    <row r="668798" ht="15"/>
    <row r="668799" ht="15"/>
    <row r="668800" ht="15"/>
    <row r="668801" ht="15"/>
    <row r="668802" ht="15"/>
    <row r="668803" ht="15"/>
    <row r="668804" ht="15"/>
    <row r="668805" ht="15"/>
    <row r="668806" ht="15"/>
    <row r="668807" ht="15"/>
    <row r="668808" ht="15"/>
    <row r="668809" ht="15"/>
    <row r="668810" ht="15"/>
    <row r="668811" ht="15"/>
    <row r="668812" ht="15"/>
    <row r="668813" ht="15"/>
    <row r="668814" ht="15"/>
    <row r="668815" ht="15"/>
    <row r="668816" ht="15"/>
    <row r="668817" ht="15"/>
    <row r="668818" ht="15"/>
    <row r="668819" ht="15"/>
    <row r="668820" ht="15"/>
    <row r="668821" ht="15"/>
    <row r="668822" ht="15"/>
    <row r="668823" ht="15"/>
    <row r="668824" ht="15"/>
    <row r="668825" ht="15"/>
    <row r="668826" ht="15"/>
    <row r="668827" ht="15"/>
    <row r="668828" ht="15"/>
    <row r="668829" ht="15"/>
    <row r="668830" ht="15"/>
    <row r="668831" ht="15"/>
    <row r="668832" ht="15"/>
    <row r="668833" ht="15"/>
    <row r="668834" ht="15"/>
    <row r="668835" ht="15"/>
    <row r="668836" ht="15"/>
    <row r="668837" ht="15"/>
    <row r="668838" ht="15"/>
    <row r="668839" ht="15"/>
    <row r="668840" ht="15"/>
    <row r="668841" ht="15"/>
    <row r="668842" ht="15"/>
    <row r="668843" ht="15"/>
    <row r="668844" ht="15"/>
    <row r="668845" ht="15"/>
    <row r="668846" ht="15"/>
    <row r="668847" ht="15"/>
    <row r="668848" ht="15"/>
    <row r="668849" ht="15"/>
    <row r="668850" ht="15"/>
    <row r="668851" ht="15"/>
    <row r="668852" ht="15"/>
    <row r="668853" ht="15"/>
    <row r="668854" ht="15"/>
    <row r="668855" ht="15"/>
    <row r="668856" ht="15"/>
    <row r="668857" ht="15"/>
    <row r="668858" ht="15"/>
    <row r="668859" ht="15"/>
    <row r="668860" ht="15"/>
    <row r="668861" ht="15"/>
    <row r="668862" ht="15"/>
    <row r="668863" ht="15"/>
    <row r="668864" ht="15"/>
    <row r="668865" ht="15"/>
    <row r="668866" ht="15"/>
    <row r="668867" ht="15"/>
    <row r="668868" ht="15"/>
    <row r="668869" ht="15"/>
    <row r="668870" ht="15"/>
    <row r="668871" ht="15"/>
    <row r="668872" ht="15"/>
    <row r="668873" ht="15"/>
    <row r="668874" ht="15"/>
    <row r="668875" ht="15"/>
    <row r="668876" ht="15"/>
    <row r="668877" ht="15"/>
    <row r="668878" ht="15"/>
    <row r="668879" ht="15"/>
    <row r="668880" ht="15"/>
    <row r="668881" ht="15"/>
    <row r="668882" ht="15"/>
    <row r="668883" ht="15"/>
    <row r="668884" ht="15"/>
    <row r="668885" ht="15"/>
    <row r="668886" ht="15"/>
    <row r="668887" ht="15"/>
    <row r="668888" ht="15"/>
    <row r="668889" ht="15"/>
    <row r="668890" ht="15"/>
    <row r="668891" ht="15"/>
    <row r="668892" ht="15"/>
    <row r="668893" ht="15"/>
    <row r="668894" ht="15"/>
    <row r="668895" ht="15"/>
    <row r="668896" ht="15"/>
    <row r="668897" ht="15"/>
    <row r="668898" ht="15"/>
    <row r="668899" ht="15"/>
    <row r="668900" ht="15"/>
    <row r="668901" ht="15"/>
    <row r="668902" ht="15"/>
    <row r="668903" ht="15"/>
    <row r="668904" ht="15"/>
    <row r="668905" ht="15"/>
    <row r="668906" ht="15"/>
    <row r="668907" ht="15"/>
    <row r="668908" ht="15"/>
    <row r="668909" ht="15"/>
    <row r="668910" ht="15"/>
    <row r="668911" ht="15"/>
    <row r="668912" ht="15"/>
    <row r="668913" ht="15"/>
    <row r="668914" ht="15"/>
    <row r="668915" ht="15"/>
    <row r="668916" ht="15"/>
    <row r="668917" ht="15"/>
    <row r="668918" ht="15"/>
    <row r="668919" ht="15"/>
    <row r="668920" ht="15"/>
    <row r="668921" ht="15"/>
    <row r="668922" ht="15"/>
    <row r="668923" ht="15"/>
    <row r="668924" ht="15"/>
    <row r="668925" ht="15"/>
    <row r="668926" ht="15"/>
    <row r="668927" ht="15"/>
    <row r="668928" ht="15"/>
    <row r="668929" ht="15"/>
    <row r="668930" ht="15"/>
    <row r="668931" ht="15"/>
    <row r="668932" ht="15"/>
    <row r="668933" ht="15"/>
    <row r="668934" ht="15"/>
    <row r="668935" ht="15"/>
    <row r="668936" ht="15"/>
    <row r="668937" ht="15"/>
    <row r="668938" ht="15"/>
    <row r="668939" ht="15"/>
    <row r="668940" ht="15"/>
    <row r="668941" ht="15"/>
    <row r="668942" ht="15"/>
    <row r="668943" ht="15"/>
    <row r="668944" ht="15"/>
    <row r="668945" ht="15"/>
    <row r="668946" ht="15"/>
    <row r="668947" ht="15"/>
    <row r="668948" ht="15"/>
    <row r="668949" ht="15"/>
    <row r="668950" ht="15"/>
    <row r="668951" ht="15"/>
    <row r="668952" ht="15"/>
    <row r="668953" ht="15"/>
    <row r="668954" ht="15"/>
    <row r="668955" ht="15"/>
    <row r="668956" ht="15"/>
    <row r="668957" ht="15"/>
    <row r="668958" ht="15"/>
    <row r="668959" ht="15"/>
    <row r="668960" ht="15"/>
    <row r="668961" ht="15"/>
    <row r="668962" ht="15"/>
    <row r="668963" ht="15"/>
    <row r="668964" ht="15"/>
    <row r="668965" ht="15"/>
    <row r="668966" ht="15"/>
    <row r="668967" ht="15"/>
    <row r="668968" ht="15"/>
    <row r="668969" ht="15"/>
    <row r="668970" ht="15"/>
    <row r="668971" ht="15"/>
    <row r="668972" ht="15"/>
    <row r="668973" ht="15"/>
    <row r="668974" ht="15"/>
    <row r="668975" ht="15"/>
    <row r="668976" ht="15"/>
    <row r="668977" ht="15"/>
    <row r="668978" ht="15"/>
    <row r="668979" ht="15"/>
    <row r="668980" ht="15"/>
    <row r="668981" ht="15"/>
    <row r="668982" ht="15"/>
    <row r="668983" ht="15"/>
    <row r="668984" ht="15"/>
    <row r="668985" ht="15"/>
    <row r="668986" ht="15"/>
    <row r="668987" ht="15"/>
    <row r="668988" ht="15"/>
    <row r="668989" ht="15"/>
    <row r="668990" ht="15"/>
    <row r="668991" ht="15"/>
    <row r="668992" ht="15"/>
    <row r="668993" ht="15"/>
    <row r="668994" ht="15"/>
    <row r="668995" ht="15"/>
    <row r="668996" ht="15"/>
    <row r="668997" ht="15"/>
    <row r="668998" ht="15"/>
    <row r="668999" ht="15"/>
    <row r="669000" ht="15"/>
    <row r="669001" ht="15"/>
    <row r="669002" ht="15"/>
    <row r="669003" ht="15"/>
    <row r="669004" ht="15"/>
    <row r="669005" ht="15"/>
    <row r="669006" ht="15"/>
    <row r="669007" ht="15"/>
    <row r="669008" ht="15"/>
    <row r="669009" ht="15"/>
    <row r="669010" ht="15"/>
    <row r="669011" ht="15"/>
    <row r="669012" ht="15"/>
    <row r="669013" ht="15"/>
    <row r="669014" ht="15"/>
    <row r="669015" ht="15"/>
    <row r="669016" ht="15"/>
    <row r="669017" ht="15"/>
    <row r="669018" ht="15"/>
    <row r="669019" ht="15"/>
    <row r="669020" ht="15"/>
    <row r="669021" ht="15"/>
    <row r="669022" ht="15"/>
    <row r="669023" ht="15"/>
    <row r="669024" ht="15"/>
    <row r="669025" ht="15"/>
    <row r="669026" ht="15"/>
    <row r="669027" ht="15"/>
    <row r="669028" ht="15"/>
    <row r="669029" ht="15"/>
    <row r="669030" ht="15"/>
    <row r="669031" ht="15"/>
    <row r="669032" ht="15"/>
    <row r="669033" ht="15"/>
    <row r="669034" ht="15"/>
    <row r="669035" ht="15"/>
    <row r="669036" ht="15"/>
    <row r="669037" ht="15"/>
    <row r="669038" ht="15"/>
    <row r="669039" ht="15"/>
    <row r="669040" ht="15"/>
    <row r="669041" ht="15"/>
    <row r="669042" ht="15"/>
    <row r="669043" ht="15"/>
    <row r="669044" ht="15"/>
    <row r="669045" ht="15"/>
    <row r="669046" ht="15"/>
    <row r="669047" ht="15"/>
    <row r="669048" ht="15"/>
    <row r="669049" ht="15"/>
    <row r="669050" ht="15"/>
    <row r="669051" ht="15"/>
    <row r="669052" ht="15"/>
    <row r="669053" ht="15"/>
    <row r="669054" ht="15"/>
    <row r="669055" ht="15"/>
    <row r="669056" ht="15"/>
    <row r="669057" ht="15"/>
    <row r="669058" ht="15"/>
    <row r="669059" ht="15"/>
    <row r="669060" ht="15"/>
    <row r="669061" ht="15"/>
    <row r="669062" ht="15"/>
    <row r="669063" ht="15"/>
    <row r="669064" ht="15"/>
    <row r="669065" ht="15"/>
    <row r="669066" ht="15"/>
    <row r="669067" ht="15"/>
    <row r="669068" ht="15"/>
    <row r="669069" ht="15"/>
    <row r="669070" ht="15"/>
    <row r="669071" ht="15"/>
    <row r="669072" ht="15"/>
    <row r="669073" ht="15"/>
    <row r="669074" ht="15"/>
    <row r="669075" ht="15"/>
    <row r="669076" ht="15"/>
    <row r="669077" ht="15"/>
    <row r="669078" ht="15"/>
    <row r="669079" ht="15"/>
    <row r="669080" ht="15"/>
    <row r="669081" ht="15"/>
    <row r="669082" ht="15"/>
    <row r="669083" ht="15"/>
    <row r="669084" ht="15"/>
    <row r="669085" ht="15"/>
    <row r="669086" ht="15"/>
    <row r="669087" ht="15"/>
    <row r="669088" ht="15"/>
    <row r="669089" ht="15"/>
    <row r="669090" ht="15"/>
    <row r="669091" ht="15"/>
    <row r="669092" ht="15"/>
    <row r="669093" ht="15"/>
    <row r="669094" ht="15"/>
    <row r="669095" ht="15"/>
    <row r="669096" ht="15"/>
    <row r="669097" ht="15"/>
    <row r="669098" ht="15"/>
    <row r="669099" ht="15"/>
    <row r="669100" ht="15"/>
    <row r="669101" ht="15"/>
    <row r="669102" ht="15"/>
    <row r="669103" ht="15"/>
    <row r="669104" ht="15"/>
    <row r="669105" ht="15"/>
    <row r="669106" ht="15"/>
    <row r="669107" ht="15"/>
    <row r="669108" ht="15"/>
    <row r="669109" ht="15"/>
    <row r="669110" ht="15"/>
    <row r="669111" ht="15"/>
    <row r="669112" ht="15"/>
    <row r="669113" ht="15"/>
    <row r="669114" ht="15"/>
    <row r="669115" ht="15"/>
    <row r="669116" ht="15"/>
    <row r="669117" ht="15"/>
    <row r="669118" ht="15"/>
    <row r="669119" ht="15"/>
    <row r="669120" ht="15"/>
    <row r="669121" ht="15"/>
    <row r="669122" ht="15"/>
    <row r="669123" ht="15"/>
    <row r="669124" ht="15"/>
    <row r="669125" ht="15"/>
    <row r="669126" ht="15"/>
    <row r="669127" ht="15"/>
    <row r="669128" ht="15"/>
    <row r="669129" ht="15"/>
    <row r="669130" ht="15"/>
    <row r="669131" ht="15"/>
    <row r="669132" ht="15"/>
    <row r="669133" ht="15"/>
    <row r="669134" ht="15"/>
    <row r="669135" ht="15"/>
    <row r="669136" ht="15"/>
    <row r="669137" ht="15"/>
    <row r="669138" ht="15"/>
    <row r="669139" ht="15"/>
    <row r="669140" ht="15"/>
    <row r="669141" ht="15"/>
    <row r="669142" ht="15"/>
    <row r="669143" ht="15"/>
    <row r="669144" ht="15"/>
    <row r="669145" ht="15"/>
    <row r="669146" ht="15"/>
    <row r="669147" ht="15"/>
    <row r="669148" ht="15"/>
    <row r="669149" ht="15"/>
    <row r="669150" ht="15"/>
    <row r="669151" ht="15"/>
    <row r="669152" ht="15"/>
    <row r="669153" ht="15"/>
    <row r="669154" ht="15"/>
    <row r="669155" ht="15"/>
    <row r="669156" ht="15"/>
    <row r="669157" ht="15"/>
    <row r="669158" ht="15"/>
    <row r="669159" ht="15"/>
    <row r="669160" ht="15"/>
    <row r="669161" ht="15"/>
    <row r="669162" ht="15"/>
    <row r="669163" ht="15"/>
    <row r="669164" ht="15"/>
    <row r="669165" ht="15"/>
    <row r="669166" ht="15"/>
    <row r="669167" ht="15"/>
    <row r="669168" ht="15"/>
    <row r="669169" ht="15"/>
    <row r="669170" ht="15"/>
    <row r="669171" ht="15"/>
    <row r="669172" ht="15"/>
    <row r="669173" ht="15"/>
    <row r="669174" ht="15"/>
    <row r="669175" ht="15"/>
    <row r="669176" ht="15"/>
    <row r="669177" ht="15"/>
    <row r="669178" ht="15"/>
    <row r="669179" ht="15"/>
    <row r="669180" ht="15"/>
    <row r="669181" ht="15"/>
    <row r="669182" ht="15"/>
    <row r="669183" ht="15"/>
    <row r="669184" ht="15"/>
    <row r="669185" ht="15"/>
    <row r="669186" ht="15"/>
    <row r="669187" ht="15"/>
    <row r="669188" ht="15"/>
    <row r="669189" ht="15"/>
    <row r="669190" ht="15"/>
    <row r="669191" ht="15"/>
    <row r="669192" ht="15"/>
    <row r="669193" ht="15"/>
    <row r="669194" ht="15"/>
    <row r="669195" ht="15"/>
    <row r="669196" ht="15"/>
    <row r="669197" ht="15"/>
    <row r="669198" ht="15"/>
    <row r="669199" ht="15"/>
    <row r="669200" ht="15"/>
    <row r="669201" ht="15"/>
    <row r="669202" ht="15"/>
    <row r="669203" ht="15"/>
    <row r="669204" ht="15"/>
    <row r="669205" ht="15"/>
    <row r="669206" ht="15"/>
    <row r="669207" ht="15"/>
    <row r="669208" ht="15"/>
    <row r="669209" ht="15"/>
    <row r="669210" ht="15"/>
    <row r="669211" ht="15"/>
    <row r="669212" ht="15"/>
    <row r="669213" ht="15"/>
    <row r="669214" ht="15"/>
    <row r="669215" ht="15"/>
    <row r="669216" ht="15"/>
    <row r="669217" ht="15"/>
    <row r="669218" ht="15"/>
    <row r="669219" ht="15"/>
    <row r="669220" ht="15"/>
    <row r="669221" ht="15"/>
    <row r="669222" ht="15"/>
    <row r="669223" ht="15"/>
    <row r="669224" ht="15"/>
    <row r="669225" ht="15"/>
    <row r="669226" ht="15"/>
    <row r="669227" ht="15"/>
    <row r="669228" ht="15"/>
    <row r="669229" ht="15"/>
    <row r="669230" ht="15"/>
    <row r="669231" ht="15"/>
    <row r="669232" ht="15"/>
    <row r="669233" ht="15"/>
    <row r="669234" ht="15"/>
    <row r="669235" ht="15"/>
    <row r="669236" ht="15"/>
    <row r="669237" ht="15"/>
    <row r="669238" ht="15"/>
    <row r="669239" ht="15"/>
    <row r="669240" ht="15"/>
    <row r="669241" ht="15"/>
    <row r="669242" ht="15"/>
    <row r="669243" ht="15"/>
    <row r="669244" ht="15"/>
    <row r="669245" ht="15"/>
    <row r="669246" ht="15"/>
    <row r="669247" ht="15"/>
    <row r="669248" ht="15"/>
    <row r="669249" ht="15"/>
    <row r="669250" ht="15"/>
    <row r="669251" ht="15"/>
    <row r="669252" ht="15"/>
    <row r="669253" ht="15"/>
    <row r="669254" ht="15"/>
    <row r="669255" ht="15"/>
    <row r="669256" ht="15"/>
    <row r="669257" ht="15"/>
    <row r="669258" ht="15"/>
    <row r="669259" ht="15"/>
    <row r="669260" ht="15"/>
    <row r="669261" ht="15"/>
    <row r="669262" ht="15"/>
    <row r="669263" ht="15"/>
    <row r="669264" ht="15"/>
    <row r="669265" ht="15"/>
    <row r="669266" ht="15"/>
    <row r="669267" ht="15"/>
    <row r="669268" ht="15"/>
    <row r="669269" ht="15"/>
    <row r="669270" ht="15"/>
    <row r="669271" ht="15"/>
    <row r="669272" ht="15"/>
    <row r="669273" ht="15"/>
    <row r="669274" ht="15"/>
    <row r="669275" ht="15"/>
    <row r="669276" ht="15"/>
    <row r="669277" ht="15"/>
    <row r="669278" ht="15"/>
    <row r="669279" ht="15"/>
    <row r="669280" ht="15"/>
    <row r="669281" ht="15"/>
    <row r="669282" ht="15"/>
    <row r="669283" ht="15"/>
    <row r="669284" ht="15"/>
    <row r="669285" ht="15"/>
    <row r="669286" ht="15"/>
    <row r="669287" ht="15"/>
    <row r="669288" ht="15"/>
    <row r="669289" ht="15"/>
    <row r="669290" ht="15"/>
    <row r="669291" ht="15"/>
    <row r="669292" ht="15"/>
    <row r="669293" ht="15"/>
    <row r="669294" ht="15"/>
    <row r="669295" ht="15"/>
    <row r="669296" ht="15"/>
    <row r="669297" ht="15"/>
    <row r="669298" ht="15"/>
    <row r="669299" ht="15"/>
    <row r="669300" ht="15"/>
    <row r="669301" ht="15"/>
    <row r="669302" ht="15"/>
    <row r="669303" ht="15"/>
    <row r="669304" ht="15"/>
    <row r="669305" ht="15"/>
    <row r="669306" ht="15"/>
    <row r="669307" ht="15"/>
    <row r="669308" ht="15"/>
    <row r="669309" ht="15"/>
    <row r="669310" ht="15"/>
    <row r="669311" ht="15"/>
    <row r="669312" ht="15"/>
    <row r="669313" ht="15"/>
    <row r="669314" ht="15"/>
    <row r="669315" ht="15"/>
    <row r="669316" ht="15"/>
    <row r="669317" ht="15"/>
    <row r="669318" ht="15"/>
    <row r="669319" ht="15"/>
    <row r="669320" ht="15"/>
    <row r="669321" ht="15"/>
    <row r="669322" ht="15"/>
    <row r="669323" ht="15"/>
    <row r="669324" ht="15"/>
    <row r="669325" ht="15"/>
    <row r="669326" ht="15"/>
    <row r="669327" ht="15"/>
    <row r="669328" ht="15"/>
    <row r="669329" ht="15"/>
    <row r="669330" ht="15"/>
    <row r="669331" ht="15"/>
    <row r="669332" ht="15"/>
    <row r="669333" ht="15"/>
    <row r="669334" ht="15"/>
    <row r="669335" ht="15"/>
    <row r="669336" ht="15"/>
    <row r="669337" ht="15"/>
    <row r="669338" ht="15"/>
    <row r="669339" ht="15"/>
    <row r="669340" ht="15"/>
    <row r="669341" ht="15"/>
    <row r="669342" ht="15"/>
    <row r="669343" ht="15"/>
    <row r="669344" ht="15"/>
    <row r="669345" ht="15"/>
    <row r="669346" ht="15"/>
    <row r="669347" ht="15"/>
    <row r="669348" ht="15"/>
    <row r="669349" ht="15"/>
    <row r="669350" ht="15"/>
    <row r="669351" ht="15"/>
    <row r="669352" ht="15"/>
    <row r="669353" ht="15"/>
    <row r="669354" ht="15"/>
    <row r="669355" ht="15"/>
    <row r="669356" ht="15"/>
    <row r="669357" ht="15"/>
    <row r="669358" ht="15"/>
    <row r="669359" ht="15"/>
    <row r="669360" ht="15"/>
    <row r="669361" ht="15"/>
    <row r="669362" ht="15"/>
    <row r="669363" ht="15"/>
    <row r="669364" ht="15"/>
    <row r="669365" ht="15"/>
    <row r="669366" ht="15"/>
    <row r="669367" ht="15"/>
    <row r="669368" ht="15"/>
    <row r="669369" ht="15"/>
    <row r="669370" ht="15"/>
    <row r="669371" ht="15"/>
    <row r="669372" ht="15"/>
    <row r="669373" ht="15"/>
    <row r="669374" ht="15"/>
    <row r="669375" ht="15"/>
    <row r="669376" ht="15"/>
    <row r="669377" ht="15"/>
    <row r="669378" ht="15"/>
    <row r="669379" ht="15"/>
    <row r="669380" ht="15"/>
    <row r="669381" ht="15"/>
    <row r="669382" ht="15"/>
    <row r="669383" ht="15"/>
    <row r="669384" ht="15"/>
    <row r="669385" ht="15"/>
    <row r="669386" ht="15"/>
    <row r="669387" ht="15"/>
    <row r="669388" ht="15"/>
    <row r="669389" ht="15"/>
    <row r="669390" ht="15"/>
    <row r="669391" ht="15"/>
    <row r="669392" ht="15"/>
    <row r="669393" ht="15"/>
    <row r="669394" ht="15"/>
    <row r="669395" ht="15"/>
    <row r="669396" ht="15"/>
    <row r="669397" ht="15"/>
    <row r="669398" ht="15"/>
    <row r="669399" ht="15"/>
    <row r="669400" ht="15"/>
    <row r="669401" ht="15"/>
    <row r="669402" ht="15"/>
    <row r="669403" ht="15"/>
    <row r="669404" ht="15"/>
    <row r="669405" ht="15"/>
    <row r="669406" ht="15"/>
    <row r="669407" ht="15"/>
    <row r="669408" ht="15"/>
    <row r="669409" ht="15"/>
    <row r="669410" ht="15"/>
    <row r="669411" ht="15"/>
    <row r="669412" ht="15"/>
    <row r="669413" ht="15"/>
    <row r="669414" ht="15"/>
    <row r="669415" ht="15"/>
    <row r="669416" ht="15"/>
    <row r="669417" ht="15"/>
    <row r="669418" ht="15"/>
    <row r="669419" ht="15"/>
    <row r="669420" ht="15"/>
    <row r="669421" ht="15"/>
    <row r="669422" ht="15"/>
    <row r="669423" ht="15"/>
    <row r="669424" ht="15"/>
    <row r="669425" ht="15"/>
    <row r="669426" ht="15"/>
    <row r="669427" ht="15"/>
    <row r="669428" ht="15"/>
    <row r="669429" ht="15"/>
    <row r="669430" ht="15"/>
    <row r="669431" ht="15"/>
    <row r="669432" ht="15"/>
    <row r="669433" ht="15"/>
    <row r="669434" ht="15"/>
    <row r="669435" ht="15"/>
    <row r="669436" ht="15"/>
    <row r="669437" ht="15"/>
    <row r="669438" ht="15"/>
    <row r="669439" ht="15"/>
    <row r="669440" ht="15"/>
    <row r="669441" ht="15"/>
    <row r="669442" ht="15"/>
    <row r="669443" ht="15"/>
    <row r="669444" ht="15"/>
    <row r="669445" ht="15"/>
    <row r="669446" ht="15"/>
    <row r="669447" ht="15"/>
    <row r="669448" ht="15"/>
    <row r="669449" ht="15"/>
    <row r="669450" ht="15"/>
    <row r="669451" ht="15"/>
    <row r="669452" ht="15"/>
    <row r="669453" ht="15"/>
    <row r="669454" ht="15"/>
    <row r="669455" ht="15"/>
    <row r="669456" ht="15"/>
    <row r="669457" ht="15"/>
    <row r="669458" ht="15"/>
    <row r="669459" ht="15"/>
    <row r="669460" ht="15"/>
    <row r="669461" ht="15"/>
    <row r="669462" ht="15"/>
    <row r="669463" ht="15"/>
    <row r="669464" ht="15"/>
    <row r="669465" ht="15"/>
    <row r="669466" ht="15"/>
    <row r="669467" ht="15"/>
    <row r="669468" ht="15"/>
    <row r="669469" ht="15"/>
    <row r="669470" ht="15"/>
    <row r="669471" ht="15"/>
    <row r="669472" ht="15"/>
    <row r="669473" ht="15"/>
    <row r="669474" ht="15"/>
    <row r="669475" ht="15"/>
    <row r="669476" ht="15"/>
    <row r="669477" ht="15"/>
    <row r="669478" ht="15"/>
    <row r="669479" ht="15"/>
    <row r="669480" ht="15"/>
    <row r="669481" ht="15"/>
    <row r="669482" ht="15"/>
    <row r="669483" ht="15"/>
    <row r="669484" ht="15"/>
    <row r="669485" ht="15"/>
    <row r="669486" ht="15"/>
    <row r="669487" ht="15"/>
    <row r="669488" ht="15"/>
    <row r="669489" ht="15"/>
    <row r="669490" ht="15"/>
    <row r="669491" ht="15"/>
    <row r="669492" ht="15"/>
    <row r="669493" ht="15"/>
    <row r="669494" ht="15"/>
    <row r="669495" ht="15"/>
    <row r="669496" ht="15"/>
    <row r="669497" ht="15"/>
    <row r="669498" ht="15"/>
    <row r="669499" ht="15"/>
    <row r="669500" ht="15"/>
    <row r="669501" ht="15"/>
    <row r="669502" ht="15"/>
    <row r="669503" ht="15"/>
    <row r="669504" ht="15"/>
    <row r="669505" ht="15"/>
    <row r="669506" ht="15"/>
    <row r="669507" ht="15"/>
    <row r="669508" ht="15"/>
    <row r="669509" ht="15"/>
    <row r="669510" ht="15"/>
    <row r="669511" ht="15"/>
    <row r="669512" ht="15"/>
    <row r="669513" ht="15"/>
    <row r="669514" ht="15"/>
    <row r="669515" ht="15"/>
    <row r="669516" ht="15"/>
    <row r="669517" ht="15"/>
    <row r="669518" ht="15"/>
    <row r="669519" ht="15"/>
    <row r="669520" ht="15"/>
    <row r="669521" ht="15"/>
    <row r="669522" ht="15"/>
    <row r="669523" ht="15"/>
    <row r="669524" ht="15"/>
    <row r="669525" ht="15"/>
    <row r="669526" ht="15"/>
    <row r="669527" ht="15"/>
    <row r="669528" ht="15"/>
    <row r="669529" ht="15"/>
    <row r="669530" ht="15"/>
    <row r="669531" ht="15"/>
    <row r="669532" ht="15"/>
    <row r="669533" ht="15"/>
    <row r="669534" ht="15"/>
    <row r="669535" ht="15"/>
    <row r="669536" ht="15"/>
    <row r="669537" ht="15"/>
    <row r="669538" ht="15"/>
    <row r="669539" ht="15"/>
    <row r="669540" ht="15"/>
    <row r="669541" ht="15"/>
    <row r="669542" ht="15"/>
    <row r="669543" ht="15"/>
    <row r="669544" ht="15"/>
    <row r="669545" ht="15"/>
    <row r="669546" ht="15"/>
    <row r="669547" ht="15"/>
    <row r="669548" ht="15"/>
    <row r="669549" ht="15"/>
    <row r="669550" ht="15"/>
    <row r="669551" ht="15"/>
    <row r="669552" ht="15"/>
    <row r="669553" ht="15"/>
    <row r="669554" ht="15"/>
    <row r="669555" ht="15"/>
    <row r="669556" ht="15"/>
    <row r="669557" ht="15"/>
    <row r="669558" ht="15"/>
    <row r="669559" ht="15"/>
    <row r="669560" ht="15"/>
    <row r="669561" ht="15"/>
    <row r="669562" ht="15"/>
    <row r="669563" ht="15"/>
    <row r="669564" ht="15"/>
    <row r="669565" ht="15"/>
    <row r="669566" ht="15"/>
    <row r="669567" ht="15"/>
    <row r="669568" ht="15"/>
    <row r="669569" ht="15"/>
    <row r="669570" ht="15"/>
    <row r="669571" ht="15"/>
    <row r="669572" ht="15"/>
    <row r="669573" ht="15"/>
    <row r="669574" ht="15"/>
    <row r="669575" ht="15"/>
    <row r="669576" ht="15"/>
    <row r="669577" ht="15"/>
    <row r="669578" ht="15"/>
    <row r="669579" ht="15"/>
    <row r="669580" ht="15"/>
    <row r="669581" ht="15"/>
    <row r="669582" ht="15"/>
    <row r="669583" ht="15"/>
    <row r="669584" ht="15"/>
    <row r="669585" ht="15"/>
    <row r="669586" ht="15"/>
    <row r="669587" ht="15"/>
    <row r="669588" ht="15"/>
    <row r="669589" ht="15"/>
    <row r="669590" ht="15"/>
    <row r="669591" ht="15"/>
    <row r="669592" ht="15"/>
    <row r="669593" ht="15"/>
    <row r="669594" ht="15"/>
    <row r="669595" ht="15"/>
    <row r="669596" ht="15"/>
    <row r="669597" ht="15"/>
    <row r="669598" ht="15"/>
    <row r="669599" ht="15"/>
    <row r="669600" ht="15"/>
    <row r="669601" ht="15"/>
    <row r="669602" ht="15"/>
    <row r="669603" ht="15"/>
    <row r="669604" ht="15"/>
    <row r="669605" ht="15"/>
    <row r="669606" ht="15"/>
    <row r="669607" ht="15"/>
    <row r="669608" ht="15"/>
    <row r="669609" ht="15"/>
    <row r="669610" ht="15"/>
    <row r="669611" ht="15"/>
    <row r="669612" ht="15"/>
    <row r="669613" ht="15"/>
    <row r="669614" ht="15"/>
    <row r="669615" ht="15"/>
    <row r="669616" ht="15"/>
    <row r="669617" ht="15"/>
    <row r="669618" ht="15"/>
    <row r="669619" ht="15"/>
    <row r="669620" ht="15"/>
    <row r="669621" ht="15"/>
    <row r="669622" ht="15"/>
    <row r="669623" ht="15"/>
    <row r="669624" ht="15"/>
    <row r="669625" ht="15"/>
    <row r="669626" ht="15"/>
    <row r="669627" ht="15"/>
    <row r="669628" ht="15"/>
    <row r="669629" ht="15"/>
    <row r="669630" ht="15"/>
    <row r="669631" ht="15"/>
    <row r="669632" ht="15"/>
    <row r="669633" ht="15"/>
    <row r="669634" ht="15"/>
    <row r="669635" ht="15"/>
    <row r="669636" ht="15"/>
    <row r="669637" ht="15"/>
    <row r="669638" ht="15"/>
    <row r="669639" ht="15"/>
    <row r="669640" ht="15"/>
    <row r="669641" ht="15"/>
    <row r="669642" ht="15"/>
    <row r="669643" ht="15"/>
    <row r="669644" ht="15"/>
    <row r="669645" ht="15"/>
    <row r="669646" ht="15"/>
    <row r="669647" ht="15"/>
    <row r="669648" ht="15"/>
    <row r="669649" ht="15"/>
    <row r="669650" ht="15"/>
    <row r="669651" ht="15"/>
    <row r="669652" ht="15"/>
    <row r="669653" ht="15"/>
    <row r="669654" ht="15"/>
    <row r="669655" ht="15"/>
    <row r="669656" ht="15"/>
    <row r="669657" ht="15"/>
    <row r="669658" ht="15"/>
    <row r="669659" ht="15"/>
    <row r="669660" ht="15"/>
    <row r="669661" ht="15"/>
    <row r="669662" ht="15"/>
    <row r="669663" ht="15"/>
    <row r="669664" ht="15"/>
    <row r="669665" ht="15"/>
    <row r="669666" ht="15"/>
    <row r="669667" ht="15"/>
    <row r="669668" ht="15"/>
    <row r="669669" ht="15"/>
    <row r="669670" ht="15"/>
    <row r="669671" ht="15"/>
    <row r="669672" ht="15"/>
    <row r="669673" ht="15"/>
    <row r="669674" ht="15"/>
    <row r="669675" ht="15"/>
    <row r="669676" ht="15"/>
    <row r="669677" ht="15"/>
    <row r="669678" ht="15"/>
    <row r="669679" ht="15"/>
    <row r="669680" ht="15"/>
    <row r="669681" ht="15"/>
    <row r="669682" ht="15"/>
    <row r="669683" ht="15"/>
    <row r="669684" ht="15"/>
    <row r="669685" ht="15"/>
    <row r="669686" ht="15"/>
    <row r="669687" ht="15"/>
    <row r="669688" ht="15"/>
    <row r="669689" ht="15"/>
    <row r="669690" ht="15"/>
    <row r="669691" ht="15"/>
    <row r="669692" ht="15"/>
    <row r="669693" ht="15"/>
    <row r="669694" ht="15"/>
    <row r="669695" ht="15"/>
    <row r="669696" ht="15"/>
    <row r="669697" ht="15"/>
    <row r="669698" ht="15"/>
    <row r="669699" ht="15"/>
    <row r="669700" ht="15"/>
    <row r="669701" ht="15"/>
    <row r="669702" ht="15"/>
    <row r="669703" ht="15"/>
    <row r="669704" ht="15"/>
    <row r="669705" ht="15"/>
    <row r="669706" ht="15"/>
    <row r="669707" ht="15"/>
    <row r="669708" ht="15"/>
    <row r="669709" ht="15"/>
    <row r="669710" ht="15"/>
    <row r="669711" ht="15"/>
    <row r="669712" ht="15"/>
    <row r="669713" ht="15"/>
    <row r="669714" ht="15"/>
    <row r="669715" ht="15"/>
    <row r="669716" ht="15"/>
    <row r="669717" ht="15"/>
    <row r="669718" ht="15"/>
    <row r="669719" ht="15"/>
    <row r="669720" ht="15"/>
    <row r="669721" ht="15"/>
    <row r="669722" ht="15"/>
    <row r="669723" ht="15"/>
    <row r="669724" ht="15"/>
    <row r="669725" ht="15"/>
    <row r="669726" ht="15"/>
    <row r="669727" ht="15"/>
    <row r="669728" ht="15"/>
    <row r="669729" ht="15"/>
    <row r="669730" ht="15"/>
    <row r="669731" ht="15"/>
    <row r="669732" ht="15"/>
    <row r="669733" ht="15"/>
    <row r="669734" ht="15"/>
    <row r="669735" ht="15"/>
    <row r="669736" ht="15"/>
    <row r="669737" ht="15"/>
    <row r="669738" ht="15"/>
    <row r="669739" ht="15"/>
    <row r="669740" ht="15"/>
    <row r="669741" ht="15"/>
    <row r="669742" ht="15"/>
    <row r="669743" ht="15"/>
    <row r="669744" ht="15"/>
    <row r="669745" ht="15"/>
    <row r="669746" ht="15"/>
    <row r="669747" ht="15"/>
    <row r="669748" ht="15"/>
    <row r="669749" ht="15"/>
    <row r="669750" ht="15"/>
    <row r="669751" ht="15"/>
    <row r="669752" ht="15"/>
    <row r="669753" ht="15"/>
    <row r="669754" ht="15"/>
    <row r="669755" ht="15"/>
    <row r="669756" ht="15"/>
    <row r="669757" ht="15"/>
    <row r="669758" ht="15"/>
    <row r="669759" ht="15"/>
    <row r="669760" ht="15"/>
    <row r="669761" ht="15"/>
    <row r="669762" ht="15"/>
    <row r="669763" ht="15"/>
    <row r="669764" ht="15"/>
    <row r="669765" ht="15"/>
    <row r="669766" ht="15"/>
    <row r="669767" ht="15"/>
    <row r="669768" ht="15"/>
    <row r="669769" ht="15"/>
    <row r="669770" ht="15"/>
    <row r="669771" ht="15"/>
    <row r="669772" ht="15"/>
    <row r="669773" ht="15"/>
    <row r="669774" ht="15"/>
    <row r="669775" ht="15"/>
    <row r="669776" ht="15"/>
    <row r="669777" ht="15"/>
    <row r="669778" ht="15"/>
    <row r="669779" ht="15"/>
    <row r="669780" ht="15"/>
    <row r="669781" ht="15"/>
    <row r="669782" ht="15"/>
    <row r="669783" ht="15"/>
    <row r="669784" ht="15"/>
    <row r="669785" ht="15"/>
    <row r="669786" ht="15"/>
    <row r="669787" ht="15"/>
    <row r="669788" ht="15"/>
    <row r="669789" ht="15"/>
    <row r="669790" ht="15"/>
    <row r="669791" ht="15"/>
    <row r="669792" ht="15"/>
    <row r="669793" ht="15"/>
    <row r="669794" ht="15"/>
    <row r="669795" ht="15"/>
    <row r="669796" ht="15"/>
    <row r="669797" ht="15"/>
    <row r="669798" ht="15"/>
    <row r="669799" ht="15"/>
    <row r="669800" ht="15"/>
    <row r="669801" ht="15"/>
    <row r="669802" ht="15"/>
    <row r="669803" ht="15"/>
    <row r="669804" ht="15"/>
    <row r="669805" ht="15"/>
    <row r="669806" ht="15"/>
    <row r="669807" ht="15"/>
    <row r="669808" ht="15"/>
    <row r="669809" ht="15"/>
    <row r="669810" ht="15"/>
    <row r="669811" ht="15"/>
    <row r="669812" ht="15"/>
    <row r="669813" ht="15"/>
    <row r="669814" ht="15"/>
    <row r="669815" ht="15"/>
    <row r="669816" ht="15"/>
    <row r="669817" ht="15"/>
    <row r="669818" ht="15"/>
    <row r="669819" ht="15"/>
    <row r="669820" ht="15"/>
    <row r="669821" ht="15"/>
    <row r="669822" ht="15"/>
    <row r="669823" ht="15"/>
    <row r="669824" ht="15"/>
    <row r="669825" ht="15"/>
    <row r="669826" ht="15"/>
    <row r="669827" ht="15"/>
    <row r="669828" ht="15"/>
    <row r="669829" ht="15"/>
    <row r="669830" ht="15"/>
    <row r="669831" ht="15"/>
    <row r="669832" ht="15"/>
    <row r="669833" ht="15"/>
    <row r="669834" ht="15"/>
    <row r="669835" ht="15"/>
    <row r="669836" ht="15"/>
    <row r="669837" ht="15"/>
    <row r="669838" ht="15"/>
    <row r="669839" ht="15"/>
    <row r="669840" ht="15"/>
    <row r="669841" ht="15"/>
    <row r="669842" ht="15"/>
    <row r="669843" ht="15"/>
    <row r="669844" ht="15"/>
    <row r="669845" ht="15"/>
    <row r="669846" ht="15"/>
    <row r="669847" ht="15"/>
    <row r="669848" ht="15"/>
    <row r="669849" ht="15"/>
    <row r="669850" ht="15"/>
    <row r="669851" ht="15"/>
    <row r="669852" ht="15"/>
    <row r="669853" ht="15"/>
    <row r="669854" ht="15"/>
    <row r="669855" ht="15"/>
    <row r="669856" ht="15"/>
    <row r="669857" ht="15"/>
    <row r="669858" ht="15"/>
    <row r="669859" ht="15"/>
    <row r="669860" ht="15"/>
    <row r="669861" ht="15"/>
    <row r="669862" ht="15"/>
    <row r="669863" ht="15"/>
    <row r="669864" ht="15"/>
    <row r="669865" ht="15"/>
    <row r="669866" ht="15"/>
    <row r="669867" ht="15"/>
    <row r="669868" ht="15"/>
    <row r="669869" ht="15"/>
    <row r="669870" ht="15"/>
    <row r="669871" ht="15"/>
    <row r="669872" ht="15"/>
    <row r="669873" ht="15"/>
    <row r="669874" ht="15"/>
    <row r="669875" ht="15"/>
    <row r="669876" ht="15"/>
    <row r="669877" ht="15"/>
    <row r="669878" ht="15"/>
    <row r="669879" ht="15"/>
    <row r="669880" ht="15"/>
    <row r="669881" ht="15"/>
    <row r="669882" ht="15"/>
    <row r="669883" ht="15"/>
    <row r="669884" ht="15"/>
    <row r="669885" ht="15"/>
    <row r="669886" ht="15"/>
    <row r="669887" ht="15"/>
    <row r="669888" ht="15"/>
    <row r="669889" ht="15"/>
    <row r="669890" ht="15"/>
    <row r="669891" ht="15"/>
    <row r="669892" ht="15"/>
    <row r="669893" ht="15"/>
    <row r="669894" ht="15"/>
    <row r="669895" ht="15"/>
    <row r="669896" ht="15"/>
    <row r="669897" ht="15"/>
    <row r="669898" ht="15"/>
    <row r="669899" ht="15"/>
    <row r="669900" ht="15"/>
    <row r="669901" ht="15"/>
    <row r="669902" ht="15"/>
    <row r="669903" ht="15"/>
    <row r="669904" ht="15"/>
    <row r="669905" ht="15"/>
    <row r="669906" ht="15"/>
    <row r="669907" ht="15"/>
    <row r="669908" ht="15"/>
    <row r="669909" ht="15"/>
    <row r="669910" ht="15"/>
    <row r="669911" ht="15"/>
    <row r="669912" ht="15"/>
    <row r="669913" ht="15"/>
    <row r="669914" ht="15"/>
    <row r="669915" ht="15"/>
    <row r="669916" ht="15"/>
    <row r="669917" ht="15"/>
    <row r="669918" ht="15"/>
    <row r="669919" ht="15"/>
    <row r="669920" ht="15"/>
    <row r="669921" ht="15"/>
    <row r="669922" ht="15"/>
    <row r="669923" ht="15"/>
    <row r="669924" ht="15"/>
    <row r="669925" ht="15"/>
    <row r="669926" ht="15"/>
    <row r="669927" ht="15"/>
    <row r="669928" ht="15"/>
    <row r="669929" ht="15"/>
    <row r="669930" ht="15"/>
    <row r="669931" ht="15"/>
    <row r="669932" ht="15"/>
    <row r="669933" ht="15"/>
    <row r="669934" ht="15"/>
    <row r="669935" ht="15"/>
    <row r="669936" ht="15"/>
    <row r="669937" ht="15"/>
    <row r="669938" ht="15"/>
    <row r="669939" ht="15"/>
    <row r="669940" ht="15"/>
    <row r="669941" ht="15"/>
    <row r="669942" ht="15"/>
    <row r="669943" ht="15"/>
    <row r="669944" ht="15"/>
    <row r="669945" ht="15"/>
    <row r="669946" ht="15"/>
    <row r="669947" ht="15"/>
    <row r="669948" ht="15"/>
    <row r="669949" ht="15"/>
    <row r="669950" ht="15"/>
    <row r="669951" ht="15"/>
    <row r="669952" ht="15"/>
    <row r="669953" ht="15"/>
    <row r="669954" ht="15"/>
    <row r="669955" ht="15"/>
    <row r="669956" ht="15"/>
    <row r="669957" ht="15"/>
    <row r="669958" ht="15"/>
    <row r="669959" ht="15"/>
    <row r="669960" ht="15"/>
    <row r="669961" ht="15"/>
    <row r="669962" ht="15"/>
    <row r="669963" ht="15"/>
    <row r="669964" ht="15"/>
    <row r="669965" ht="15"/>
    <row r="669966" ht="15"/>
    <row r="669967" ht="15"/>
    <row r="669968" ht="15"/>
    <row r="669969" ht="15"/>
    <row r="669970" ht="15"/>
    <row r="669971" ht="15"/>
    <row r="669972" ht="15"/>
    <row r="669973" ht="15"/>
    <row r="669974" ht="15"/>
    <row r="669975" ht="15"/>
    <row r="669976" ht="15"/>
    <row r="669977" ht="15"/>
    <row r="669978" ht="15"/>
    <row r="669979" ht="15"/>
    <row r="669980" ht="15"/>
    <row r="669981" ht="15"/>
    <row r="669982" ht="15"/>
    <row r="669983" ht="15"/>
    <row r="669984" ht="15"/>
    <row r="669985" ht="15"/>
    <row r="669986" ht="15"/>
    <row r="669987" ht="15"/>
    <row r="669988" ht="15"/>
    <row r="669989" ht="15"/>
    <row r="669990" ht="15"/>
    <row r="669991" ht="15"/>
    <row r="669992" ht="15"/>
    <row r="669993" ht="15"/>
    <row r="669994" ht="15"/>
    <row r="669995" ht="15"/>
    <row r="669996" ht="15"/>
    <row r="669997" ht="15"/>
    <row r="669998" ht="15"/>
    <row r="669999" ht="15"/>
    <row r="670000" ht="15"/>
    <row r="670001" ht="15"/>
    <row r="670002" ht="15"/>
    <row r="670003" ht="15"/>
    <row r="670004" ht="15"/>
    <row r="670005" ht="15"/>
    <row r="670006" ht="15"/>
    <row r="670007" ht="15"/>
    <row r="670008" ht="15"/>
    <row r="670009" ht="15"/>
    <row r="670010" ht="15"/>
    <row r="670011" ht="15"/>
    <row r="670012" ht="15"/>
    <row r="670013" ht="15"/>
    <row r="670014" ht="15"/>
    <row r="670015" ht="15"/>
    <row r="670016" ht="15"/>
    <row r="670017" ht="15"/>
    <row r="670018" ht="15"/>
    <row r="670019" ht="15"/>
    <row r="670020" ht="15"/>
    <row r="670021" ht="15"/>
    <row r="670022" ht="15"/>
    <row r="670023" ht="15"/>
    <row r="670024" ht="15"/>
    <row r="670025" ht="15"/>
    <row r="670026" ht="15"/>
    <row r="670027" ht="15"/>
    <row r="670028" ht="15"/>
    <row r="670029" ht="15"/>
    <row r="670030" ht="15"/>
    <row r="670031" ht="15"/>
    <row r="670032" ht="15"/>
    <row r="670033" ht="15"/>
    <row r="670034" ht="15"/>
    <row r="670035" ht="15"/>
    <row r="670036" ht="15"/>
    <row r="670037" ht="15"/>
    <row r="670038" ht="15"/>
    <row r="670039" ht="15"/>
    <row r="670040" ht="15"/>
    <row r="670041" ht="15"/>
    <row r="670042" ht="15"/>
    <row r="670043" ht="15"/>
    <row r="670044" ht="15"/>
    <row r="670045" ht="15"/>
    <row r="670046" ht="15"/>
    <row r="670047" ht="15"/>
    <row r="670048" ht="15"/>
    <row r="670049" ht="15"/>
    <row r="670050" ht="15"/>
    <row r="670051" ht="15"/>
    <row r="670052" ht="15"/>
    <row r="670053" ht="15"/>
    <row r="670054" ht="15"/>
    <row r="670055" ht="15"/>
    <row r="670056" ht="15"/>
    <row r="670057" ht="15"/>
    <row r="670058" ht="15"/>
    <row r="670059" ht="15"/>
    <row r="670060" ht="15"/>
    <row r="670061" ht="15"/>
    <row r="670062" ht="15"/>
    <row r="670063" ht="15"/>
    <row r="670064" ht="15"/>
    <row r="670065" ht="15"/>
    <row r="670066" ht="15"/>
    <row r="670067" ht="15"/>
    <row r="670068" ht="15"/>
    <row r="670069" ht="15"/>
    <row r="670070" ht="15"/>
    <row r="670071" ht="15"/>
    <row r="670072" ht="15"/>
    <row r="670073" ht="15"/>
    <row r="670074" ht="15"/>
    <row r="670075" ht="15"/>
    <row r="670076" ht="15"/>
    <row r="670077" ht="15"/>
    <row r="670078" ht="15"/>
    <row r="670079" ht="15"/>
    <row r="670080" ht="15"/>
    <row r="670081" ht="15"/>
    <row r="670082" ht="15"/>
    <row r="670083" ht="15"/>
    <row r="670084" ht="15"/>
    <row r="670085" ht="15"/>
    <row r="670086" ht="15"/>
    <row r="670087" ht="15"/>
    <row r="670088" ht="15"/>
    <row r="670089" ht="15"/>
    <row r="670090" ht="15"/>
    <row r="670091" ht="15"/>
    <row r="670092" ht="15"/>
    <row r="670093" ht="15"/>
    <row r="670094" ht="15"/>
    <row r="670095" ht="15"/>
    <row r="670096" ht="15"/>
    <row r="670097" ht="15"/>
    <row r="670098" ht="15"/>
    <row r="670099" ht="15"/>
    <row r="670100" ht="15"/>
    <row r="670101" ht="15"/>
    <row r="670102" ht="15"/>
    <row r="670103" ht="15"/>
    <row r="670104" ht="15"/>
    <row r="670105" ht="15"/>
    <row r="670106" ht="15"/>
    <row r="670107" ht="15"/>
    <row r="670108" ht="15"/>
    <row r="670109" ht="15"/>
    <row r="670110" ht="15"/>
    <row r="670111" ht="15"/>
    <row r="670112" ht="15"/>
    <row r="670113" ht="15"/>
    <row r="670114" ht="15"/>
    <row r="670115" ht="15"/>
    <row r="670116" ht="15"/>
    <row r="670117" ht="15"/>
    <row r="670118" ht="15"/>
    <row r="670119" ht="15"/>
    <row r="670120" ht="15"/>
    <row r="670121" ht="15"/>
    <row r="670122" ht="15"/>
    <row r="670123" ht="15"/>
    <row r="670124" ht="15"/>
    <row r="670125" ht="15"/>
    <row r="670126" ht="15"/>
    <row r="670127" ht="15"/>
    <row r="670128" ht="15"/>
    <row r="670129" ht="15"/>
    <row r="670130" ht="15"/>
    <row r="670131" ht="15"/>
    <row r="670132" ht="15"/>
    <row r="670133" ht="15"/>
    <row r="670134" ht="15"/>
    <row r="670135" ht="15"/>
    <row r="670136" ht="15"/>
    <row r="670137" ht="15"/>
    <row r="670138" ht="15"/>
    <row r="670139" ht="15"/>
    <row r="670140" ht="15"/>
    <row r="670141" ht="15"/>
    <row r="670142" ht="15"/>
    <row r="670143" ht="15"/>
    <row r="670144" ht="15"/>
    <row r="670145" ht="15"/>
    <row r="670146" ht="15"/>
    <row r="670147" ht="15"/>
    <row r="670148" ht="15"/>
    <row r="670149" ht="15"/>
    <row r="670150" ht="15"/>
    <row r="670151" ht="15"/>
    <row r="670152" ht="15"/>
    <row r="670153" ht="15"/>
    <row r="670154" ht="15"/>
    <row r="670155" ht="15"/>
    <row r="670156" ht="15"/>
    <row r="670157" ht="15"/>
    <row r="670158" ht="15"/>
    <row r="670159" ht="15"/>
    <row r="670160" ht="15"/>
    <row r="670161" ht="15"/>
    <row r="670162" ht="15"/>
    <row r="670163" ht="15"/>
    <row r="670164" ht="15"/>
    <row r="670165" ht="15"/>
    <row r="670166" ht="15"/>
    <row r="670167" ht="15"/>
    <row r="670168" ht="15"/>
    <row r="670169" ht="15"/>
    <row r="670170" ht="15"/>
    <row r="670171" ht="15"/>
    <row r="670172" ht="15"/>
    <row r="670173" ht="15"/>
    <row r="670174" ht="15"/>
    <row r="670175" ht="15"/>
    <row r="670176" ht="15"/>
    <row r="670177" ht="15"/>
    <row r="670178" ht="15"/>
    <row r="670179" ht="15"/>
    <row r="670180" ht="15"/>
    <row r="670181" ht="15"/>
    <row r="670182" ht="15"/>
    <row r="670183" ht="15"/>
    <row r="670184" ht="15"/>
    <row r="670185" ht="15"/>
    <row r="670186" ht="15"/>
    <row r="670187" ht="15"/>
    <row r="670188" ht="15"/>
    <row r="670189" ht="15"/>
    <row r="670190" ht="15"/>
    <row r="670191" ht="15"/>
    <row r="670192" ht="15"/>
    <row r="670193" ht="15"/>
    <row r="670194" ht="15"/>
    <row r="670195" ht="15"/>
    <row r="670196" ht="15"/>
    <row r="670197" ht="15"/>
    <row r="670198" ht="15"/>
    <row r="670199" ht="15"/>
    <row r="670200" ht="15"/>
    <row r="670201" ht="15"/>
    <row r="670202" ht="15"/>
    <row r="670203" ht="15"/>
    <row r="670204" ht="15"/>
    <row r="670205" ht="15"/>
    <row r="670206" ht="15"/>
    <row r="670207" ht="15"/>
    <row r="670208" ht="15"/>
    <row r="670209" ht="15"/>
    <row r="670210" ht="15"/>
    <row r="670211" ht="15"/>
    <row r="670212" ht="15"/>
    <row r="670213" ht="15"/>
    <row r="670214" ht="15"/>
    <row r="670215" ht="15"/>
    <row r="670216" ht="15"/>
    <row r="670217" ht="15"/>
    <row r="670218" ht="15"/>
    <row r="670219" ht="15"/>
    <row r="670220" ht="15"/>
    <row r="670221" ht="15"/>
    <row r="670222" ht="15"/>
    <row r="670223" ht="15"/>
    <row r="670224" ht="15"/>
    <row r="670225" ht="15"/>
    <row r="670226" ht="15"/>
    <row r="670227" ht="15"/>
    <row r="670228" ht="15"/>
    <row r="670229" ht="15"/>
    <row r="670230" ht="15"/>
    <row r="670231" ht="15"/>
    <row r="670232" ht="15"/>
    <row r="670233" ht="15"/>
    <row r="670234" ht="15"/>
    <row r="670235" ht="15"/>
    <row r="670236" ht="15"/>
    <row r="670237" ht="15"/>
    <row r="670238" ht="15"/>
    <row r="670239" ht="15"/>
    <row r="670240" ht="15"/>
    <row r="670241" ht="15"/>
    <row r="670242" ht="15"/>
    <row r="670243" ht="15"/>
    <row r="670244" ht="15"/>
    <row r="670245" ht="15"/>
    <row r="670246" ht="15"/>
    <row r="670247" ht="15"/>
    <row r="670248" ht="15"/>
    <row r="670249" ht="15"/>
    <row r="670250" ht="15"/>
    <row r="670251" ht="15"/>
    <row r="670252" ht="15"/>
    <row r="670253" ht="15"/>
    <row r="670254" ht="15"/>
    <row r="670255" ht="15"/>
    <row r="670256" ht="15"/>
    <row r="670257" ht="15"/>
    <row r="670258" ht="15"/>
    <row r="670259" ht="15"/>
    <row r="670260" ht="15"/>
    <row r="670261" ht="15"/>
    <row r="670262" ht="15"/>
    <row r="670263" ht="15"/>
    <row r="670264" ht="15"/>
    <row r="670265" ht="15"/>
    <row r="670266" ht="15"/>
    <row r="670267" ht="15"/>
    <row r="670268" ht="15"/>
    <row r="670269" ht="15"/>
    <row r="670270" ht="15"/>
    <row r="670271" ht="15"/>
    <row r="670272" ht="15"/>
    <row r="670273" ht="15"/>
    <row r="670274" ht="15"/>
    <row r="670275" ht="15"/>
    <row r="670276" ht="15"/>
    <row r="670277" ht="15"/>
    <row r="670278" ht="15"/>
    <row r="670279" ht="15"/>
    <row r="670280" ht="15"/>
    <row r="670281" ht="15"/>
    <row r="670282" ht="15"/>
    <row r="670283" ht="15"/>
    <row r="670284" ht="15"/>
    <row r="670285" ht="15"/>
    <row r="670286" ht="15"/>
    <row r="670287" ht="15"/>
    <row r="670288" ht="15"/>
    <row r="670289" ht="15"/>
    <row r="670290" ht="15"/>
    <row r="670291" ht="15"/>
    <row r="670292" ht="15"/>
    <row r="670293" ht="15"/>
    <row r="670294" ht="15"/>
    <row r="670295" ht="15"/>
    <row r="670296" ht="15"/>
    <row r="670297" ht="15"/>
    <row r="670298" ht="15"/>
    <row r="670299" ht="15"/>
    <row r="670300" ht="15"/>
    <row r="670301" ht="15"/>
    <row r="670302" ht="15"/>
    <row r="670303" ht="15"/>
    <row r="670304" ht="15"/>
    <row r="670305" ht="15"/>
    <row r="670306" ht="15"/>
    <row r="670307" ht="15"/>
    <row r="670308" ht="15"/>
    <row r="670309" ht="15"/>
    <row r="670310" ht="15"/>
    <row r="670311" ht="15"/>
    <row r="670312" ht="15"/>
    <row r="670313" ht="15"/>
    <row r="670314" ht="15"/>
    <row r="670315" ht="15"/>
    <row r="670316" ht="15"/>
    <row r="670317" ht="15"/>
    <row r="670318" ht="15"/>
    <row r="670319" ht="15"/>
    <row r="670320" ht="15"/>
    <row r="670321" ht="15"/>
    <row r="670322" ht="15"/>
    <row r="670323" ht="15"/>
    <row r="670324" ht="15"/>
    <row r="670325" ht="15"/>
    <row r="670326" ht="15"/>
    <row r="670327" ht="15"/>
    <row r="670328" ht="15"/>
    <row r="670329" ht="15"/>
    <row r="670330" ht="15"/>
    <row r="670331" ht="15"/>
    <row r="670332" ht="15"/>
    <row r="670333" ht="15"/>
    <row r="670334" ht="15"/>
    <row r="670335" ht="15"/>
    <row r="670336" ht="15"/>
    <row r="670337" ht="15"/>
    <row r="670338" ht="15"/>
    <row r="670339" ht="15"/>
    <row r="670340" ht="15"/>
    <row r="670341" ht="15"/>
    <row r="670342" ht="15"/>
    <row r="670343" ht="15"/>
    <row r="670344" ht="15"/>
    <row r="670345" ht="15"/>
    <row r="670346" ht="15"/>
    <row r="670347" ht="15"/>
    <row r="670348" ht="15"/>
    <row r="670349" ht="15"/>
    <row r="670350" ht="15"/>
    <row r="670351" ht="15"/>
    <row r="670352" ht="15"/>
    <row r="670353" ht="15"/>
    <row r="670354" ht="15"/>
    <row r="670355" ht="15"/>
    <row r="670356" ht="15"/>
    <row r="670357" ht="15"/>
    <row r="670358" ht="15"/>
    <row r="670359" ht="15"/>
    <row r="670360" ht="15"/>
    <row r="670361" ht="15"/>
    <row r="670362" ht="15"/>
    <row r="670363" ht="15"/>
    <row r="670364" ht="15"/>
    <row r="670365" ht="15"/>
    <row r="670366" ht="15"/>
    <row r="670367" ht="15"/>
    <row r="670368" ht="15"/>
    <row r="670369" ht="15"/>
    <row r="670370" ht="15"/>
    <row r="670371" ht="15"/>
    <row r="670372" ht="15"/>
    <row r="670373" ht="15"/>
    <row r="670374" ht="15"/>
    <row r="670375" ht="15"/>
    <row r="670376" ht="15"/>
    <row r="670377" ht="15"/>
    <row r="670378" ht="15"/>
    <row r="670379" ht="15"/>
    <row r="670380" ht="15"/>
    <row r="670381" ht="15"/>
    <row r="670382" ht="15"/>
    <row r="670383" ht="15"/>
    <row r="670384" ht="15"/>
    <row r="670385" ht="15"/>
    <row r="670386" ht="15"/>
    <row r="670387" ht="15"/>
    <row r="670388" ht="15"/>
    <row r="670389" ht="15"/>
    <row r="670390" ht="15"/>
    <row r="670391" ht="15"/>
    <row r="670392" ht="15"/>
    <row r="670393" ht="15"/>
    <row r="670394" ht="15"/>
    <row r="670395" ht="15"/>
    <row r="670396" ht="15"/>
    <row r="670397" ht="15"/>
    <row r="670398" ht="15"/>
    <row r="670399" ht="15"/>
    <row r="670400" ht="15"/>
    <row r="670401" ht="15"/>
    <row r="670402" ht="15"/>
    <row r="670403" ht="15"/>
    <row r="670404" ht="15"/>
    <row r="670405" ht="15"/>
    <row r="670406" ht="15"/>
    <row r="670407" ht="15"/>
    <row r="670408" ht="15"/>
    <row r="670409" ht="15"/>
    <row r="670410" ht="15"/>
    <row r="670411" ht="15"/>
    <row r="670412" ht="15"/>
    <row r="670413" ht="15"/>
    <row r="670414" ht="15"/>
    <row r="670415" ht="15"/>
    <row r="670416" ht="15"/>
    <row r="670417" ht="15"/>
    <row r="670418" ht="15"/>
    <row r="670419" ht="15"/>
    <row r="670420" ht="15"/>
    <row r="670421" ht="15"/>
    <row r="670422" ht="15"/>
    <row r="670423" ht="15"/>
    <row r="670424" ht="15"/>
    <row r="670425" ht="15"/>
    <row r="670426" ht="15"/>
    <row r="670427" ht="15"/>
    <row r="670428" ht="15"/>
    <row r="670429" ht="15"/>
    <row r="670430" ht="15"/>
    <row r="670431" ht="15"/>
    <row r="670432" ht="15"/>
    <row r="670433" ht="15"/>
    <row r="670434" ht="15"/>
    <row r="670435" ht="15"/>
    <row r="670436" ht="15"/>
    <row r="670437" ht="15"/>
    <row r="670438" ht="15"/>
    <row r="670439" ht="15"/>
    <row r="670440" ht="15"/>
    <row r="670441" ht="15"/>
    <row r="670442" ht="15"/>
    <row r="670443" ht="15"/>
    <row r="670444" ht="15"/>
    <row r="670445" ht="15"/>
    <row r="670446" ht="15"/>
    <row r="670447" ht="15"/>
    <row r="670448" ht="15"/>
    <row r="670449" ht="15"/>
    <row r="670450" ht="15"/>
    <row r="670451" ht="15"/>
    <row r="670452" ht="15"/>
    <row r="670453" ht="15"/>
    <row r="670454" ht="15"/>
    <row r="670455" ht="15"/>
    <row r="670456" ht="15"/>
    <row r="670457" ht="15"/>
    <row r="670458" ht="15"/>
    <row r="670459" ht="15"/>
    <row r="670460" ht="15"/>
    <row r="670461" ht="15"/>
    <row r="670462" ht="15"/>
    <row r="670463" ht="15"/>
    <row r="670464" ht="15"/>
    <row r="670465" ht="15"/>
    <row r="670466" ht="15"/>
    <row r="670467" ht="15"/>
    <row r="670468" ht="15"/>
    <row r="670469" ht="15"/>
    <row r="670470" ht="15"/>
    <row r="670471" ht="15"/>
    <row r="670472" ht="15"/>
    <row r="670473" ht="15"/>
    <row r="670474" ht="15"/>
    <row r="670475" ht="15"/>
    <row r="670476" ht="15"/>
    <row r="670477" ht="15"/>
    <row r="670478" ht="15"/>
    <row r="670479" ht="15"/>
    <row r="670480" ht="15"/>
    <row r="670481" ht="15"/>
    <row r="670482" ht="15"/>
    <row r="670483" ht="15"/>
    <row r="670484" ht="15"/>
    <row r="670485" ht="15"/>
    <row r="670486" ht="15"/>
    <row r="670487" ht="15"/>
    <row r="670488" ht="15"/>
    <row r="670489" ht="15"/>
    <row r="670490" ht="15"/>
    <row r="670491" ht="15"/>
    <row r="670492" ht="15"/>
    <row r="670493" ht="15"/>
    <row r="670494" ht="15"/>
    <row r="670495" ht="15"/>
    <row r="670496" ht="15"/>
    <row r="670497" ht="15"/>
    <row r="670498" ht="15"/>
    <row r="670499" ht="15"/>
    <row r="670500" ht="15"/>
    <row r="670501" ht="15"/>
    <row r="670502" ht="15"/>
    <row r="670503" ht="15"/>
    <row r="670504" ht="15"/>
    <row r="670505" ht="15"/>
    <row r="670506" ht="15"/>
    <row r="670507" ht="15"/>
    <row r="670508" ht="15"/>
    <row r="670509" ht="15"/>
    <row r="670510" ht="15"/>
    <row r="670511" ht="15"/>
    <row r="670512" ht="15"/>
    <row r="670513" ht="15"/>
    <row r="670514" ht="15"/>
    <row r="670515" ht="15"/>
    <row r="670516" ht="15"/>
    <row r="670517" ht="15"/>
    <row r="670518" ht="15"/>
    <row r="670519" ht="15"/>
    <row r="670520" ht="15"/>
    <row r="670521" ht="15"/>
    <row r="670522" ht="15"/>
    <row r="670523" ht="15"/>
    <row r="670524" ht="15"/>
    <row r="670525" ht="15"/>
    <row r="670526" ht="15"/>
    <row r="670527" ht="15"/>
    <row r="670528" ht="15"/>
    <row r="670529" ht="15"/>
    <row r="670530" ht="15"/>
    <row r="670531" ht="15"/>
    <row r="670532" ht="15"/>
    <row r="670533" ht="15"/>
    <row r="670534" ht="15"/>
    <row r="670535" ht="15"/>
    <row r="670536" ht="15"/>
    <row r="670537" ht="15"/>
    <row r="670538" ht="15"/>
    <row r="670539" ht="15"/>
    <row r="670540" ht="15"/>
    <row r="670541" ht="15"/>
    <row r="670542" ht="15"/>
    <row r="670543" ht="15"/>
    <row r="670544" ht="15"/>
    <row r="670545" ht="15"/>
    <row r="670546" ht="15"/>
    <row r="670547" ht="15"/>
    <row r="670548" ht="15"/>
    <row r="670549" ht="15"/>
    <row r="670550" ht="15"/>
    <row r="670551" ht="15"/>
    <row r="670552" ht="15"/>
    <row r="670553" ht="15"/>
    <row r="670554" ht="15"/>
    <row r="670555" ht="15"/>
    <row r="670556" ht="15"/>
    <row r="670557" ht="15"/>
    <row r="670558" ht="15"/>
    <row r="670559" ht="15"/>
    <row r="670560" ht="15"/>
    <row r="670561" ht="15"/>
    <row r="670562" ht="15"/>
    <row r="670563" ht="15"/>
    <row r="670564" ht="15"/>
    <row r="670565" ht="15"/>
    <row r="670566" ht="15"/>
    <row r="670567" ht="15"/>
    <row r="670568" ht="15"/>
    <row r="670569" ht="15"/>
    <row r="670570" ht="15"/>
    <row r="670571" ht="15"/>
    <row r="670572" ht="15"/>
    <row r="670573" ht="15"/>
    <row r="670574" ht="15"/>
    <row r="670575" ht="15"/>
    <row r="670576" ht="15"/>
    <row r="670577" ht="15"/>
    <row r="670578" ht="15"/>
    <row r="670579" ht="15"/>
    <row r="670580" ht="15"/>
    <row r="670581" ht="15"/>
    <row r="670582" ht="15"/>
    <row r="670583" ht="15"/>
    <row r="670584" ht="15"/>
    <row r="670585" ht="15"/>
    <row r="670586" ht="15"/>
    <row r="670587" ht="15"/>
    <row r="670588" ht="15"/>
    <row r="670589" ht="15"/>
    <row r="670590" ht="15"/>
    <row r="670591" ht="15"/>
    <row r="670592" ht="15"/>
    <row r="670593" ht="15"/>
    <row r="670594" ht="15"/>
    <row r="670595" ht="15"/>
    <row r="670596" ht="15"/>
    <row r="670597" ht="15"/>
    <row r="670598" ht="15"/>
    <row r="670599" ht="15"/>
    <row r="670600" ht="15"/>
    <row r="670601" ht="15"/>
    <row r="670602" ht="15"/>
    <row r="670603" ht="15"/>
    <row r="670604" ht="15"/>
    <row r="670605" ht="15"/>
    <row r="670606" ht="15"/>
    <row r="670607" ht="15"/>
    <row r="670608" ht="15"/>
    <row r="670609" ht="15"/>
    <row r="670610" ht="15"/>
    <row r="670611" ht="15"/>
    <row r="670612" ht="15"/>
    <row r="670613" ht="15"/>
    <row r="670614" ht="15"/>
    <row r="670615" ht="15"/>
    <row r="670616" ht="15"/>
    <row r="670617" ht="15"/>
    <row r="670618" ht="15"/>
    <row r="670619" ht="15"/>
    <row r="670620" ht="15"/>
    <row r="670621" ht="15"/>
    <row r="670622" ht="15"/>
    <row r="670623" ht="15"/>
    <row r="670624" ht="15"/>
    <row r="670625" ht="15"/>
    <row r="670626" ht="15"/>
    <row r="670627" ht="15"/>
    <row r="670628" ht="15"/>
    <row r="670629" ht="15"/>
    <row r="670630" ht="15"/>
    <row r="670631" ht="15"/>
    <row r="670632" ht="15"/>
    <row r="670633" ht="15"/>
    <row r="670634" ht="15"/>
    <row r="670635" ht="15"/>
    <row r="670636" ht="15"/>
    <row r="670637" ht="15"/>
    <row r="670638" ht="15"/>
    <row r="670639" ht="15"/>
    <row r="670640" ht="15"/>
    <row r="670641" ht="15"/>
    <row r="670642" ht="15"/>
    <row r="670643" ht="15"/>
    <row r="670644" ht="15"/>
    <row r="670645" ht="15"/>
    <row r="670646" ht="15"/>
    <row r="670647" ht="15"/>
    <row r="670648" ht="15"/>
    <row r="670649" ht="15"/>
    <row r="670650" ht="15"/>
    <row r="670651" ht="15"/>
    <row r="670652" ht="15"/>
    <row r="670653" ht="15"/>
    <row r="670654" ht="15"/>
    <row r="670655" ht="15"/>
    <row r="670656" ht="15"/>
    <row r="670657" ht="15"/>
    <row r="670658" ht="15"/>
    <row r="670659" ht="15"/>
    <row r="670660" ht="15"/>
    <row r="670661" ht="15"/>
    <row r="670662" ht="15"/>
    <row r="670663" ht="15"/>
    <row r="670664" ht="15"/>
    <row r="670665" ht="15"/>
    <row r="670666" ht="15"/>
    <row r="670667" ht="15"/>
    <row r="670668" ht="15"/>
    <row r="670669" ht="15"/>
    <row r="670670" ht="15"/>
    <row r="670671" ht="15"/>
    <row r="670672" ht="15"/>
    <row r="670673" ht="15"/>
    <row r="670674" ht="15"/>
    <row r="670675" ht="15"/>
    <row r="670676" ht="15"/>
    <row r="670677" ht="15"/>
    <row r="670678" ht="15"/>
    <row r="670679" ht="15"/>
    <row r="670680" ht="15"/>
    <row r="670681" ht="15"/>
    <row r="670682" ht="15"/>
    <row r="670683" ht="15"/>
    <row r="670684" ht="15"/>
    <row r="670685" ht="15"/>
    <row r="670686" ht="15"/>
    <row r="670687" ht="15"/>
    <row r="670688" ht="15"/>
    <row r="670689" ht="15"/>
    <row r="670690" ht="15"/>
    <row r="670691" ht="15"/>
    <row r="670692" ht="15"/>
    <row r="670693" ht="15"/>
    <row r="670694" ht="15"/>
    <row r="670695" ht="15"/>
    <row r="670696" ht="15"/>
    <row r="670697" ht="15"/>
    <row r="670698" ht="15"/>
    <row r="670699" ht="15"/>
    <row r="670700" ht="15"/>
    <row r="670701" ht="15"/>
    <row r="670702" ht="15"/>
    <row r="670703" ht="15"/>
    <row r="670704" ht="15"/>
    <row r="670705" ht="15"/>
    <row r="670706" ht="15"/>
    <row r="670707" ht="15"/>
    <row r="670708" ht="15"/>
    <row r="670709" ht="15"/>
    <row r="670710" ht="15"/>
    <row r="670711" ht="15"/>
    <row r="670712" ht="15"/>
    <row r="670713" ht="15"/>
    <row r="670714" ht="15"/>
    <row r="670715" ht="15"/>
    <row r="670716" ht="15"/>
    <row r="670717" ht="15"/>
    <row r="670718" ht="15"/>
    <row r="670719" ht="15"/>
    <row r="670720" ht="15"/>
    <row r="670721" ht="15"/>
    <row r="670722" ht="15"/>
    <row r="670723" ht="15"/>
    <row r="670724" ht="15"/>
    <row r="670725" ht="15"/>
    <row r="670726" ht="15"/>
    <row r="670727" ht="15"/>
    <row r="670728" ht="15"/>
    <row r="670729" ht="15"/>
    <row r="670730" ht="15"/>
    <row r="670731" ht="15"/>
    <row r="670732" ht="15"/>
    <row r="670733" ht="15"/>
    <row r="670734" ht="15"/>
    <row r="670735" ht="15"/>
    <row r="670736" ht="15"/>
    <row r="670737" ht="15"/>
    <row r="670738" ht="15"/>
    <row r="670739" ht="15"/>
    <row r="670740" ht="15"/>
    <row r="670741" ht="15"/>
    <row r="670742" ht="15"/>
    <row r="670743" ht="15"/>
    <row r="670744" ht="15"/>
    <row r="670745" ht="15"/>
    <row r="670746" ht="15"/>
    <row r="670747" ht="15"/>
    <row r="670748" ht="15"/>
    <row r="670749" ht="15"/>
    <row r="670750" ht="15"/>
    <row r="670751" ht="15"/>
    <row r="670752" ht="15"/>
    <row r="670753" ht="15"/>
    <row r="670754" ht="15"/>
    <row r="670755" ht="15"/>
    <row r="670756" ht="15"/>
    <row r="670757" ht="15"/>
    <row r="670758" ht="15"/>
    <row r="670759" ht="15"/>
    <row r="670760" ht="15"/>
    <row r="670761" ht="15"/>
    <row r="670762" ht="15"/>
    <row r="670763" ht="15"/>
    <row r="670764" ht="15"/>
    <row r="670765" ht="15"/>
    <row r="670766" ht="15"/>
    <row r="670767" ht="15"/>
    <row r="670768" ht="15"/>
    <row r="670769" ht="15"/>
    <row r="670770" ht="15"/>
    <row r="670771" ht="15"/>
    <row r="670772" ht="15"/>
    <row r="670773" ht="15"/>
    <row r="670774" ht="15"/>
    <row r="670775" ht="15"/>
    <row r="670776" ht="15"/>
    <row r="670777" ht="15"/>
    <row r="670778" ht="15"/>
    <row r="670779" ht="15"/>
    <row r="670780" ht="15"/>
    <row r="670781" ht="15"/>
    <row r="670782" ht="15"/>
    <row r="670783" ht="15"/>
    <row r="670784" ht="15"/>
    <row r="670785" ht="15"/>
    <row r="670786" ht="15"/>
    <row r="670787" ht="15"/>
    <row r="670788" ht="15"/>
    <row r="670789" ht="15"/>
    <row r="670790" ht="15"/>
    <row r="670791" ht="15"/>
    <row r="670792" ht="15"/>
    <row r="670793" ht="15"/>
    <row r="670794" ht="15"/>
    <row r="670795" ht="15"/>
    <row r="670796" ht="15"/>
    <row r="670797" ht="15"/>
    <row r="670798" ht="15"/>
    <row r="670799" ht="15"/>
    <row r="670800" ht="15"/>
    <row r="670801" ht="15"/>
    <row r="670802" ht="15"/>
    <row r="670803" ht="15"/>
    <row r="670804" ht="15"/>
    <row r="670805" ht="15"/>
    <row r="670806" ht="15"/>
    <row r="670807" ht="15"/>
    <row r="670808" ht="15"/>
    <row r="670809" ht="15"/>
    <row r="670810" ht="15"/>
    <row r="670811" ht="15"/>
    <row r="670812" ht="15"/>
    <row r="670813" ht="15"/>
    <row r="670814" ht="15"/>
    <row r="670815" ht="15"/>
    <row r="670816" ht="15"/>
    <row r="670817" ht="15"/>
    <row r="670818" ht="15"/>
    <row r="670819" ht="15"/>
    <row r="670820" ht="15"/>
    <row r="670821" ht="15"/>
    <row r="670822" ht="15"/>
    <row r="670823" ht="15"/>
    <row r="670824" ht="15"/>
    <row r="670825" ht="15"/>
    <row r="670826" ht="15"/>
    <row r="670827" ht="15"/>
    <row r="670828" ht="15"/>
    <row r="670829" ht="15"/>
    <row r="670830" ht="15"/>
    <row r="670831" ht="15"/>
    <row r="670832" ht="15"/>
    <row r="670833" ht="15"/>
    <row r="670834" ht="15"/>
    <row r="670835" ht="15"/>
    <row r="670836" ht="15"/>
    <row r="670837" ht="15"/>
    <row r="670838" ht="15"/>
    <row r="670839" ht="15"/>
    <row r="670840" ht="15"/>
    <row r="670841" ht="15"/>
    <row r="670842" ht="15"/>
    <row r="670843" ht="15"/>
    <row r="670844" ht="15"/>
    <row r="670845" ht="15"/>
    <row r="670846" ht="15"/>
    <row r="670847" ht="15"/>
    <row r="670848" ht="15"/>
    <row r="670849" ht="15"/>
    <row r="670850" ht="15"/>
    <row r="670851" ht="15"/>
    <row r="670852" ht="15"/>
    <row r="670853" ht="15"/>
    <row r="670854" ht="15"/>
    <row r="670855" ht="15"/>
    <row r="670856" ht="15"/>
    <row r="670857" ht="15"/>
    <row r="670858" ht="15"/>
    <row r="670859" ht="15"/>
    <row r="670860" ht="15"/>
    <row r="670861" ht="15"/>
    <row r="670862" ht="15"/>
    <row r="670863" ht="15"/>
    <row r="670864" ht="15"/>
    <row r="670865" ht="15"/>
    <row r="670866" ht="15"/>
    <row r="670867" ht="15"/>
    <row r="670868" ht="15"/>
    <row r="670869" ht="15"/>
    <row r="670870" ht="15"/>
    <row r="670871" ht="15"/>
    <row r="670872" ht="15"/>
    <row r="670873" ht="15"/>
    <row r="670874" ht="15"/>
    <row r="670875" ht="15"/>
    <row r="670876" ht="15"/>
    <row r="670877" ht="15"/>
    <row r="670878" ht="15"/>
    <row r="670879" ht="15"/>
    <row r="670880" ht="15"/>
    <row r="670881" ht="15"/>
    <row r="670882" ht="15"/>
    <row r="670883" ht="15"/>
    <row r="670884" ht="15"/>
    <row r="670885" ht="15"/>
    <row r="670886" ht="15"/>
    <row r="670887" ht="15"/>
    <row r="670888" ht="15"/>
    <row r="670889" ht="15"/>
    <row r="670890" ht="15"/>
    <row r="670891" ht="15"/>
    <row r="670892" ht="15"/>
    <row r="670893" ht="15"/>
    <row r="670894" ht="15"/>
    <row r="670895" ht="15"/>
    <row r="670896" ht="15"/>
    <row r="670897" ht="15"/>
    <row r="670898" ht="15"/>
    <row r="670899" ht="15"/>
    <row r="670900" ht="15"/>
    <row r="670901" ht="15"/>
    <row r="670902" ht="15"/>
    <row r="670903" ht="15"/>
    <row r="670904" ht="15"/>
    <row r="670905" ht="15"/>
    <row r="670906" ht="15"/>
    <row r="670907" ht="15"/>
    <row r="670908" ht="15"/>
    <row r="670909" ht="15"/>
    <row r="670910" ht="15"/>
    <row r="670911" ht="15"/>
    <row r="670912" ht="15"/>
    <row r="670913" ht="15"/>
    <row r="670914" ht="15"/>
    <row r="670915" ht="15"/>
    <row r="670916" ht="15"/>
    <row r="670917" ht="15"/>
    <row r="670918" ht="15"/>
    <row r="670919" ht="15"/>
    <row r="670920" ht="15"/>
    <row r="670921" ht="15"/>
    <row r="670922" ht="15"/>
    <row r="670923" ht="15"/>
    <row r="670924" ht="15"/>
    <row r="670925" ht="15"/>
    <row r="670926" ht="15"/>
    <row r="670927" ht="15"/>
    <row r="670928" ht="15"/>
    <row r="670929" ht="15"/>
    <row r="670930" ht="15"/>
    <row r="670931" ht="15"/>
    <row r="670932" ht="15"/>
    <row r="670933" ht="15"/>
    <row r="670934" ht="15"/>
    <row r="670935" ht="15"/>
    <row r="670936" ht="15"/>
    <row r="670937" ht="15"/>
    <row r="670938" ht="15"/>
    <row r="670939" ht="15"/>
    <row r="670940" ht="15"/>
    <row r="670941" ht="15"/>
    <row r="670942" ht="15"/>
    <row r="670943" ht="15"/>
    <row r="670944" ht="15"/>
    <row r="670945" ht="15"/>
    <row r="670946" ht="15"/>
    <row r="670947" ht="15"/>
    <row r="670948" ht="15"/>
    <row r="670949" ht="15"/>
    <row r="670950" ht="15"/>
    <row r="670951" ht="15"/>
    <row r="670952" ht="15"/>
    <row r="670953" ht="15"/>
    <row r="670954" ht="15"/>
    <row r="670955" ht="15"/>
    <row r="670956" ht="15"/>
    <row r="670957" ht="15"/>
    <row r="670958" ht="15"/>
    <row r="670959" ht="15"/>
    <row r="670960" ht="15"/>
    <row r="670961" ht="15"/>
    <row r="670962" ht="15"/>
    <row r="670963" ht="15"/>
    <row r="670964" ht="15"/>
    <row r="670965" ht="15"/>
    <row r="670966" ht="15"/>
    <row r="670967" ht="15"/>
    <row r="670968" ht="15"/>
    <row r="670969" ht="15"/>
    <row r="670970" ht="15"/>
    <row r="670971" ht="15"/>
    <row r="670972" ht="15"/>
    <row r="670973" ht="15"/>
    <row r="670974" ht="15"/>
    <row r="670975" ht="15"/>
    <row r="670976" ht="15"/>
    <row r="670977" ht="15"/>
    <row r="670978" ht="15"/>
    <row r="670979" ht="15"/>
    <row r="670980" ht="15"/>
    <row r="670981" ht="15"/>
    <row r="670982" ht="15"/>
    <row r="670983" ht="15"/>
    <row r="670984" ht="15"/>
    <row r="670985" ht="15"/>
    <row r="670986" ht="15"/>
    <row r="670987" ht="15"/>
    <row r="670988" ht="15"/>
    <row r="670989" ht="15"/>
    <row r="670990" ht="15"/>
    <row r="670991" ht="15"/>
    <row r="670992" ht="15"/>
    <row r="670993" ht="15"/>
    <row r="670994" ht="15"/>
    <row r="670995" ht="15"/>
    <row r="670996" ht="15"/>
    <row r="670997" ht="15"/>
    <row r="670998" ht="15"/>
    <row r="670999" ht="15"/>
    <row r="671000" ht="15"/>
    <row r="671001" ht="15"/>
    <row r="671002" ht="15"/>
    <row r="671003" ht="15"/>
    <row r="671004" ht="15"/>
    <row r="671005" ht="15"/>
    <row r="671006" ht="15"/>
    <row r="671007" ht="15"/>
    <row r="671008" ht="15"/>
    <row r="671009" ht="15"/>
    <row r="671010" ht="15"/>
    <row r="671011" ht="15"/>
    <row r="671012" ht="15"/>
    <row r="671013" ht="15"/>
    <row r="671014" ht="15"/>
    <row r="671015" ht="15"/>
    <row r="671016" ht="15"/>
    <row r="671017" ht="15"/>
    <row r="671018" ht="15"/>
    <row r="671019" ht="15"/>
    <row r="671020" ht="15"/>
    <row r="671021" ht="15"/>
    <row r="671022" ht="15"/>
    <row r="671023" ht="15"/>
    <row r="671024" ht="15"/>
    <row r="671025" ht="15"/>
    <row r="671026" ht="15"/>
    <row r="671027" ht="15"/>
    <row r="671028" ht="15"/>
    <row r="671029" ht="15"/>
    <row r="671030" ht="15"/>
    <row r="671031" ht="15"/>
    <row r="671032" ht="15"/>
    <row r="671033" ht="15"/>
    <row r="671034" ht="15"/>
    <row r="671035" ht="15"/>
    <row r="671036" ht="15"/>
    <row r="671037" ht="15"/>
    <row r="671038" ht="15"/>
    <row r="671039" ht="15"/>
    <row r="671040" ht="15"/>
    <row r="671041" ht="15"/>
    <row r="671042" ht="15"/>
    <row r="671043" ht="15"/>
    <row r="671044" ht="15"/>
    <row r="671045" ht="15"/>
    <row r="671046" ht="15"/>
    <row r="671047" ht="15"/>
    <row r="671048" ht="15"/>
    <row r="671049" ht="15"/>
    <row r="671050" ht="15"/>
    <row r="671051" ht="15"/>
    <row r="671052" ht="15"/>
    <row r="671053" ht="15"/>
    <row r="671054" ht="15"/>
    <row r="671055" ht="15"/>
    <row r="671056" ht="15"/>
    <row r="671057" ht="15"/>
    <row r="671058" ht="15"/>
    <row r="671059" ht="15"/>
    <row r="671060" ht="15"/>
    <row r="671061" ht="15"/>
    <row r="671062" ht="15"/>
    <row r="671063" ht="15"/>
    <row r="671064" ht="15"/>
    <row r="671065" ht="15"/>
    <row r="671066" ht="15"/>
    <row r="671067" ht="15"/>
    <row r="671068" ht="15"/>
    <row r="671069" ht="15"/>
    <row r="671070" ht="15"/>
    <row r="671071" ht="15"/>
    <row r="671072" ht="15"/>
    <row r="671073" ht="15"/>
    <row r="671074" ht="15"/>
    <row r="671075" ht="15"/>
    <row r="671076" ht="15"/>
    <row r="671077" ht="15"/>
    <row r="671078" ht="15"/>
    <row r="671079" ht="15"/>
    <row r="671080" ht="15"/>
    <row r="671081" ht="15"/>
    <row r="671082" ht="15"/>
    <row r="671083" ht="15"/>
    <row r="671084" ht="15"/>
    <row r="671085" ht="15"/>
    <row r="671086" ht="15"/>
    <row r="671087" ht="15"/>
    <row r="671088" ht="15"/>
    <row r="671089" ht="15"/>
    <row r="671090" ht="15"/>
    <row r="671091" ht="15"/>
    <row r="671092" ht="15"/>
    <row r="671093" ht="15"/>
    <row r="671094" ht="15"/>
    <row r="671095" ht="15"/>
    <row r="671096" ht="15"/>
    <row r="671097" ht="15"/>
    <row r="671098" ht="15"/>
    <row r="671099" ht="15"/>
    <row r="671100" ht="15"/>
    <row r="671101" ht="15"/>
    <row r="671102" ht="15"/>
    <row r="671103" ht="15"/>
    <row r="671104" ht="15"/>
    <row r="671105" ht="15"/>
    <row r="671106" ht="15"/>
    <row r="671107" ht="15"/>
    <row r="671108" ht="15"/>
    <row r="671109" ht="15"/>
    <row r="671110" ht="15"/>
    <row r="671111" ht="15"/>
    <row r="671112" ht="15"/>
    <row r="671113" ht="15"/>
    <row r="671114" ht="15"/>
    <row r="671115" ht="15"/>
    <row r="671116" ht="15"/>
    <row r="671117" ht="15"/>
    <row r="671118" ht="15"/>
    <row r="671119" ht="15"/>
    <row r="671120" ht="15"/>
    <row r="671121" ht="15"/>
    <row r="671122" ht="15"/>
    <row r="671123" ht="15"/>
    <row r="671124" ht="15"/>
    <row r="671125" ht="15"/>
    <row r="671126" ht="15"/>
    <row r="671127" ht="15"/>
    <row r="671128" ht="15"/>
    <row r="671129" ht="15"/>
    <row r="671130" ht="15"/>
    <row r="671131" ht="15"/>
    <row r="671132" ht="15"/>
    <row r="671133" ht="15"/>
    <row r="671134" ht="15"/>
    <row r="671135" ht="15"/>
    <row r="671136" ht="15"/>
    <row r="671137" ht="15"/>
    <row r="671138" ht="15"/>
    <row r="671139" ht="15"/>
    <row r="671140" ht="15"/>
    <row r="671141" ht="15"/>
    <row r="671142" ht="15"/>
    <row r="671143" ht="15"/>
    <row r="671144" ht="15"/>
    <row r="671145" ht="15"/>
    <row r="671146" ht="15"/>
    <row r="671147" ht="15"/>
    <row r="671148" ht="15"/>
    <row r="671149" ht="15"/>
    <row r="671150" ht="15"/>
    <row r="671151" ht="15"/>
    <row r="671152" ht="15"/>
    <row r="671153" ht="15"/>
    <row r="671154" ht="15"/>
    <row r="671155" ht="15"/>
    <row r="671156" ht="15"/>
    <row r="671157" ht="15"/>
    <row r="671158" ht="15"/>
    <row r="671159" ht="15"/>
    <row r="671160" ht="15"/>
    <row r="671161" ht="15"/>
    <row r="671162" ht="15"/>
    <row r="671163" ht="15"/>
    <row r="671164" ht="15"/>
    <row r="671165" ht="15"/>
    <row r="671166" ht="15"/>
    <row r="671167" ht="15"/>
    <row r="671168" ht="15"/>
    <row r="671169" ht="15"/>
    <row r="671170" ht="15"/>
    <row r="671171" ht="15"/>
    <row r="671172" ht="15"/>
    <row r="671173" ht="15"/>
    <row r="671174" ht="15"/>
    <row r="671175" ht="15"/>
    <row r="671176" ht="15"/>
    <row r="671177" ht="15"/>
    <row r="671178" ht="15"/>
    <row r="671179" ht="15"/>
    <row r="671180" ht="15"/>
    <row r="671181" ht="15"/>
    <row r="671182" ht="15"/>
    <row r="671183" ht="15"/>
    <row r="671184" ht="15"/>
    <row r="671185" ht="15"/>
    <row r="671186" ht="15"/>
    <row r="671187" ht="15"/>
    <row r="671188" ht="15"/>
    <row r="671189" ht="15"/>
    <row r="671190" ht="15"/>
    <row r="671191" ht="15"/>
    <row r="671192" ht="15"/>
    <row r="671193" ht="15"/>
    <row r="671194" ht="15"/>
    <row r="671195" ht="15"/>
    <row r="671196" ht="15"/>
    <row r="671197" ht="15"/>
    <row r="671198" ht="15"/>
    <row r="671199" ht="15"/>
    <row r="671200" ht="15"/>
    <row r="671201" ht="15"/>
    <row r="671202" ht="15"/>
    <row r="671203" ht="15"/>
    <row r="671204" ht="15"/>
    <row r="671205" ht="15"/>
    <row r="671206" ht="15"/>
    <row r="671207" ht="15"/>
    <row r="671208" ht="15"/>
    <row r="671209" ht="15"/>
    <row r="671210" ht="15"/>
    <row r="671211" ht="15"/>
    <row r="671212" ht="15"/>
    <row r="671213" ht="15"/>
    <row r="671214" ht="15"/>
    <row r="671215" ht="15"/>
    <row r="671216" ht="15"/>
    <row r="671217" ht="15"/>
    <row r="671218" ht="15"/>
    <row r="671219" ht="15"/>
    <row r="671220" ht="15"/>
    <row r="671221" ht="15"/>
    <row r="671222" ht="15"/>
    <row r="671223" ht="15"/>
    <row r="671224" ht="15"/>
    <row r="671225" ht="15"/>
    <row r="671226" ht="15"/>
    <row r="671227" ht="15"/>
    <row r="671228" ht="15"/>
    <row r="671229" ht="15"/>
    <row r="671230" ht="15"/>
    <row r="671231" ht="15"/>
    <row r="671232" ht="15"/>
    <row r="671233" ht="15"/>
    <row r="671234" ht="15"/>
    <row r="671235" ht="15"/>
    <row r="671236" ht="15"/>
    <row r="671237" ht="15"/>
    <row r="671238" ht="15"/>
    <row r="671239" ht="15"/>
    <row r="671240" ht="15"/>
    <row r="671241" ht="15"/>
    <row r="671242" ht="15"/>
    <row r="671243" ht="15"/>
    <row r="671244" ht="15"/>
    <row r="671245" ht="15"/>
    <row r="671246" ht="15"/>
    <row r="671247" ht="15"/>
    <row r="671248" ht="15"/>
    <row r="671249" ht="15"/>
    <row r="671250" ht="15"/>
    <row r="671251" ht="15"/>
    <row r="671252" ht="15"/>
    <row r="671253" ht="15"/>
    <row r="671254" ht="15"/>
    <row r="671255" ht="15"/>
    <row r="671256" ht="15"/>
    <row r="671257" ht="15"/>
    <row r="671258" ht="15"/>
    <row r="671259" ht="15"/>
    <row r="671260" ht="15"/>
    <row r="671261" ht="15"/>
    <row r="671262" ht="15"/>
    <row r="671263" ht="15"/>
    <row r="671264" ht="15"/>
    <row r="671265" ht="15"/>
    <row r="671266" ht="15"/>
    <row r="671267" ht="15"/>
    <row r="671268" ht="15"/>
    <row r="671269" ht="15"/>
    <row r="671270" ht="15"/>
    <row r="671271" ht="15"/>
    <row r="671272" ht="15"/>
    <row r="671273" ht="15"/>
    <row r="671274" ht="15"/>
    <row r="671275" ht="15"/>
    <row r="671276" ht="15"/>
    <row r="671277" ht="15"/>
    <row r="671278" ht="15"/>
    <row r="671279" ht="15"/>
    <row r="671280" ht="15"/>
    <row r="671281" ht="15"/>
    <row r="671282" ht="15"/>
    <row r="671283" ht="15"/>
    <row r="671284" ht="15"/>
    <row r="671285" ht="15"/>
    <row r="671286" ht="15"/>
    <row r="671287" ht="15"/>
    <row r="671288" ht="15"/>
    <row r="671289" ht="15"/>
    <row r="671290" ht="15"/>
    <row r="671291" ht="15"/>
    <row r="671292" ht="15"/>
    <row r="671293" ht="15"/>
    <row r="671294" ht="15"/>
    <row r="671295" ht="15"/>
    <row r="671296" ht="15"/>
    <row r="671297" ht="15"/>
    <row r="671298" ht="15"/>
    <row r="671299" ht="15"/>
    <row r="671300" ht="15"/>
    <row r="671301" ht="15"/>
    <row r="671302" ht="15"/>
    <row r="671303" ht="15"/>
    <row r="671304" ht="15"/>
    <row r="671305" ht="15"/>
    <row r="671306" ht="15"/>
    <row r="671307" ht="15"/>
    <row r="671308" ht="15"/>
    <row r="671309" ht="15"/>
    <row r="671310" ht="15"/>
    <row r="671311" ht="15"/>
    <row r="671312" ht="15"/>
    <row r="671313" ht="15"/>
    <row r="671314" ht="15"/>
    <row r="671315" ht="15"/>
    <row r="671316" ht="15"/>
    <row r="671317" ht="15"/>
    <row r="671318" ht="15"/>
    <row r="671319" ht="15"/>
    <row r="671320" ht="15"/>
    <row r="671321" ht="15"/>
    <row r="671322" ht="15"/>
    <row r="671323" ht="15"/>
    <row r="671324" ht="15"/>
    <row r="671325" ht="15"/>
    <row r="671326" ht="15"/>
    <row r="671327" ht="15"/>
    <row r="671328" ht="15"/>
    <row r="671329" ht="15"/>
    <row r="671330" ht="15"/>
    <row r="671331" ht="15"/>
    <row r="671332" ht="15"/>
    <row r="671333" ht="15"/>
    <row r="671334" ht="15"/>
    <row r="671335" ht="15"/>
    <row r="671336" ht="15"/>
    <row r="671337" ht="15"/>
    <row r="671338" ht="15"/>
    <row r="671339" ht="15"/>
    <row r="671340" ht="15"/>
    <row r="671341" ht="15"/>
    <row r="671342" ht="15"/>
    <row r="671343" ht="15"/>
    <row r="671344" ht="15"/>
    <row r="671345" ht="15"/>
    <row r="671346" ht="15"/>
    <row r="671347" ht="15"/>
    <row r="671348" ht="15"/>
    <row r="671349" ht="15"/>
    <row r="671350" ht="15"/>
    <row r="671351" ht="15"/>
    <row r="671352" ht="15"/>
    <row r="671353" ht="15"/>
    <row r="671354" ht="15"/>
    <row r="671355" ht="15"/>
    <row r="671356" ht="15"/>
    <row r="671357" ht="15"/>
    <row r="671358" ht="15"/>
    <row r="671359" ht="15"/>
    <row r="671360" ht="15"/>
    <row r="671361" ht="15"/>
    <row r="671362" ht="15"/>
    <row r="671363" ht="15"/>
    <row r="671364" ht="15"/>
    <row r="671365" ht="15"/>
    <row r="671366" ht="15"/>
    <row r="671367" ht="15"/>
    <row r="671368" ht="15"/>
    <row r="671369" ht="15"/>
    <row r="671370" ht="15"/>
    <row r="671371" ht="15"/>
    <row r="671372" ht="15"/>
    <row r="671373" ht="15"/>
    <row r="671374" ht="15"/>
    <row r="671375" ht="15"/>
    <row r="671376" ht="15"/>
    <row r="671377" ht="15"/>
    <row r="671378" ht="15"/>
    <row r="671379" ht="15"/>
    <row r="671380" ht="15"/>
    <row r="671381" ht="15"/>
    <row r="671382" ht="15"/>
    <row r="671383" ht="15"/>
    <row r="671384" ht="15"/>
    <row r="671385" ht="15"/>
    <row r="671386" ht="15"/>
    <row r="671387" ht="15"/>
    <row r="671388" ht="15"/>
    <row r="671389" ht="15"/>
    <row r="671390" ht="15"/>
    <row r="671391" ht="15"/>
    <row r="671392" ht="15"/>
    <row r="671393" ht="15"/>
    <row r="671394" ht="15"/>
    <row r="671395" ht="15"/>
    <row r="671396" ht="15"/>
    <row r="671397" ht="15"/>
    <row r="671398" ht="15"/>
    <row r="671399" ht="15"/>
    <row r="671400" ht="15"/>
    <row r="671401" ht="15"/>
    <row r="671402" ht="15"/>
    <row r="671403" ht="15"/>
    <row r="671404" ht="15"/>
    <row r="671405" ht="15"/>
    <row r="671406" ht="15"/>
    <row r="671407" ht="15"/>
    <row r="671408" ht="15"/>
    <row r="671409" ht="15"/>
    <row r="671410" ht="15"/>
    <row r="671411" ht="15"/>
    <row r="671412" ht="15"/>
    <row r="671413" ht="15"/>
    <row r="671414" ht="15"/>
    <row r="671415" ht="15"/>
    <row r="671416" ht="15"/>
    <row r="671417" ht="15"/>
    <row r="671418" ht="15"/>
    <row r="671419" ht="15"/>
    <row r="671420" ht="15"/>
    <row r="671421" ht="15"/>
    <row r="671422" ht="15"/>
    <row r="671423" ht="15"/>
    <row r="671424" ht="15"/>
    <row r="671425" ht="15"/>
    <row r="671426" ht="15"/>
    <row r="671427" ht="15"/>
    <row r="671428" ht="15"/>
    <row r="671429" ht="15"/>
    <row r="671430" ht="15"/>
    <row r="671431" ht="15"/>
    <row r="671432" ht="15"/>
    <row r="671433" ht="15"/>
    <row r="671434" ht="15"/>
    <row r="671435" ht="15"/>
    <row r="671436" ht="15"/>
    <row r="671437" ht="15"/>
    <row r="671438" ht="15"/>
    <row r="671439" ht="15"/>
    <row r="671440" ht="15"/>
    <row r="671441" ht="15"/>
    <row r="671442" ht="15"/>
    <row r="671443" ht="15"/>
    <row r="671444" ht="15"/>
    <row r="671445" ht="15"/>
    <row r="671446" ht="15"/>
    <row r="671447" ht="15"/>
    <row r="671448" ht="15"/>
    <row r="671449" ht="15"/>
    <row r="671450" ht="15"/>
    <row r="671451" ht="15"/>
    <row r="671452" ht="15"/>
    <row r="671453" ht="15"/>
    <row r="671454" ht="15"/>
    <row r="671455" ht="15"/>
    <row r="671456" ht="15"/>
    <row r="671457" ht="15"/>
    <row r="671458" ht="15"/>
    <row r="671459" ht="15"/>
    <row r="671460" ht="15"/>
    <row r="671461" ht="15"/>
    <row r="671462" ht="15"/>
    <row r="671463" ht="15"/>
    <row r="671464" ht="15"/>
    <row r="671465" ht="15"/>
    <row r="671466" ht="15"/>
    <row r="671467" ht="15"/>
    <row r="671468" ht="15"/>
    <row r="671469" ht="15"/>
    <row r="671470" ht="15"/>
    <row r="671471" ht="15"/>
    <row r="671472" ht="15"/>
    <row r="671473" ht="15"/>
    <row r="671474" ht="15"/>
    <row r="671475" ht="15"/>
    <row r="671476" ht="15"/>
    <row r="671477" ht="15"/>
    <row r="671478" ht="15"/>
    <row r="671479" ht="15"/>
    <row r="671480" ht="15"/>
    <row r="671481" ht="15"/>
    <row r="671482" ht="15"/>
    <row r="671483" ht="15"/>
    <row r="671484" ht="15"/>
    <row r="671485" ht="15"/>
    <row r="671486" ht="15"/>
    <row r="671487" ht="15"/>
    <row r="671488" ht="15"/>
    <row r="671489" ht="15"/>
    <row r="671490" ht="15"/>
    <row r="671491" ht="15"/>
    <row r="671492" ht="15"/>
    <row r="671493" ht="15"/>
    <row r="671494" ht="15"/>
    <row r="671495" ht="15"/>
    <row r="671496" ht="15"/>
    <row r="671497" ht="15"/>
    <row r="671498" ht="15"/>
    <row r="671499" ht="15"/>
    <row r="671500" ht="15"/>
    <row r="671501" ht="15"/>
    <row r="671502" ht="15"/>
    <row r="671503" ht="15"/>
    <row r="671504" ht="15"/>
    <row r="671505" ht="15"/>
    <row r="671506" ht="15"/>
    <row r="671507" ht="15"/>
    <row r="671508" ht="15"/>
    <row r="671509" ht="15"/>
    <row r="671510" ht="15"/>
    <row r="671511" ht="15"/>
    <row r="671512" ht="15"/>
    <row r="671513" ht="15"/>
    <row r="671514" ht="15"/>
    <row r="671515" ht="15"/>
    <row r="671516" ht="15"/>
    <row r="671517" ht="15"/>
    <row r="671518" ht="15"/>
    <row r="671519" ht="15"/>
    <row r="671520" ht="15"/>
    <row r="671521" ht="15"/>
    <row r="671522" ht="15"/>
    <row r="671523" ht="15"/>
    <row r="671524" ht="15"/>
    <row r="671525" ht="15"/>
    <row r="671526" ht="15"/>
    <row r="671527" ht="15"/>
    <row r="671528" ht="15"/>
    <row r="671529" ht="15"/>
    <row r="671530" ht="15"/>
    <row r="671531" ht="15"/>
    <row r="671532" ht="15"/>
    <row r="671533" ht="15"/>
    <row r="671534" ht="15"/>
    <row r="671535" ht="15"/>
    <row r="671536" ht="15"/>
    <row r="671537" ht="15"/>
    <row r="671538" ht="15"/>
    <row r="671539" ht="15"/>
    <row r="671540" ht="15"/>
    <row r="671541" ht="15"/>
    <row r="671542" ht="15"/>
    <row r="671543" ht="15"/>
    <row r="671544" ht="15"/>
    <row r="671545" ht="15"/>
    <row r="671546" ht="15"/>
    <row r="671547" ht="15"/>
    <row r="671548" ht="15"/>
    <row r="671549" ht="15"/>
    <row r="671550" ht="15"/>
    <row r="671551" ht="15"/>
    <row r="671552" ht="15"/>
    <row r="671553" ht="15"/>
    <row r="671554" ht="15"/>
    <row r="671555" ht="15"/>
    <row r="671556" ht="15"/>
    <row r="671557" ht="15"/>
    <row r="671558" ht="15"/>
    <row r="671559" ht="15"/>
    <row r="671560" ht="15"/>
    <row r="671561" ht="15"/>
    <row r="671562" ht="15"/>
    <row r="671563" ht="15"/>
    <row r="671564" ht="15"/>
    <row r="671565" ht="15"/>
    <row r="671566" ht="15"/>
    <row r="671567" ht="15"/>
    <row r="671568" ht="15"/>
    <row r="671569" ht="15"/>
    <row r="671570" ht="15"/>
    <row r="671571" ht="15"/>
    <row r="671572" ht="15"/>
    <row r="671573" ht="15"/>
    <row r="671574" ht="15"/>
    <row r="671575" ht="15"/>
    <row r="671576" ht="15"/>
    <row r="671577" ht="15"/>
    <row r="671578" ht="15"/>
    <row r="671579" ht="15"/>
    <row r="671580" ht="15"/>
    <row r="671581" ht="15"/>
    <row r="671582" ht="15"/>
    <row r="671583" ht="15"/>
    <row r="671584" ht="15"/>
    <row r="671585" ht="15"/>
    <row r="671586" ht="15"/>
    <row r="671587" ht="15"/>
    <row r="671588" ht="15"/>
    <row r="671589" ht="15"/>
    <row r="671590" ht="15"/>
    <row r="671591" ht="15"/>
    <row r="671592" ht="15"/>
    <row r="671593" ht="15"/>
    <row r="671594" ht="15"/>
    <row r="671595" ht="15"/>
    <row r="671596" ht="15"/>
    <row r="671597" ht="15"/>
    <row r="671598" ht="15"/>
    <row r="671599" ht="15"/>
    <row r="671600" ht="15"/>
    <row r="671601" ht="15"/>
    <row r="671602" ht="15"/>
    <row r="671603" ht="15"/>
    <row r="671604" ht="15"/>
    <row r="671605" ht="15"/>
    <row r="671606" ht="15"/>
    <row r="671607" ht="15"/>
    <row r="671608" ht="15"/>
    <row r="671609" ht="15"/>
    <row r="671610" ht="15"/>
    <row r="671611" ht="15"/>
    <row r="671612" ht="15"/>
    <row r="671613" ht="15"/>
    <row r="671614" ht="15"/>
    <row r="671615" ht="15"/>
    <row r="671616" ht="15"/>
    <row r="671617" ht="15"/>
    <row r="671618" ht="15"/>
    <row r="671619" ht="15"/>
    <row r="671620" ht="15"/>
    <row r="671621" ht="15"/>
    <row r="671622" ht="15"/>
    <row r="671623" ht="15"/>
    <row r="671624" ht="15"/>
    <row r="671625" ht="15"/>
    <row r="671626" ht="15"/>
    <row r="671627" ht="15"/>
    <row r="671628" ht="15"/>
    <row r="671629" ht="15"/>
    <row r="671630" ht="15"/>
    <row r="671631" ht="15"/>
    <row r="671632" ht="15"/>
    <row r="671633" ht="15"/>
    <row r="671634" ht="15"/>
    <row r="671635" ht="15"/>
    <row r="671636" ht="15"/>
    <row r="671637" ht="15"/>
    <row r="671638" ht="15"/>
    <row r="671639" ht="15"/>
    <row r="671640" ht="15"/>
    <row r="671641" ht="15"/>
    <row r="671642" ht="15"/>
    <row r="671643" ht="15"/>
    <row r="671644" ht="15"/>
    <row r="671645" ht="15"/>
    <row r="671646" ht="15"/>
    <row r="671647" ht="15"/>
    <row r="671648" ht="15"/>
    <row r="671649" ht="15"/>
    <row r="671650" ht="15"/>
    <row r="671651" ht="15"/>
    <row r="671652" ht="15"/>
    <row r="671653" ht="15"/>
    <row r="671654" ht="15"/>
    <row r="671655" ht="15"/>
    <row r="671656" ht="15"/>
    <row r="671657" ht="15"/>
    <row r="671658" ht="15"/>
    <row r="671659" ht="15"/>
    <row r="671660" ht="15"/>
    <row r="671661" ht="15"/>
    <row r="671662" ht="15"/>
    <row r="671663" ht="15"/>
    <row r="671664" ht="15"/>
    <row r="671665" ht="15"/>
    <row r="671666" ht="15"/>
    <row r="671667" ht="15"/>
    <row r="671668" ht="15"/>
    <row r="671669" ht="15"/>
    <row r="671670" ht="15"/>
    <row r="671671" ht="15"/>
    <row r="671672" ht="15"/>
    <row r="671673" ht="15"/>
    <row r="671674" ht="15"/>
    <row r="671675" ht="15"/>
    <row r="671676" ht="15"/>
    <row r="671677" ht="15"/>
    <row r="671678" ht="15"/>
    <row r="671679" ht="15"/>
    <row r="671680" ht="15"/>
    <row r="671681" ht="15"/>
    <row r="671682" ht="15"/>
    <row r="671683" ht="15"/>
    <row r="671684" ht="15"/>
    <row r="671685" ht="15"/>
    <row r="671686" ht="15"/>
    <row r="671687" ht="15"/>
    <row r="671688" ht="15"/>
    <row r="671689" ht="15"/>
    <row r="671690" ht="15"/>
    <row r="671691" ht="15"/>
    <row r="671692" ht="15"/>
    <row r="671693" ht="15"/>
    <row r="671694" ht="15"/>
    <row r="671695" ht="15"/>
    <row r="671696" ht="15"/>
    <row r="671697" ht="15"/>
    <row r="671698" ht="15"/>
    <row r="671699" ht="15"/>
    <row r="671700" ht="15"/>
    <row r="671701" ht="15"/>
    <row r="671702" ht="15"/>
    <row r="671703" ht="15"/>
    <row r="671704" ht="15"/>
    <row r="671705" ht="15"/>
    <row r="671706" ht="15"/>
    <row r="671707" ht="15"/>
    <row r="671708" ht="15"/>
    <row r="671709" ht="15"/>
    <row r="671710" ht="15"/>
    <row r="671711" ht="15"/>
    <row r="671712" ht="15"/>
    <row r="671713" ht="15"/>
    <row r="671714" ht="15"/>
    <row r="671715" ht="15"/>
    <row r="671716" ht="15"/>
    <row r="671717" ht="15"/>
    <row r="671718" ht="15"/>
    <row r="671719" ht="15"/>
    <row r="671720" ht="15"/>
    <row r="671721" ht="15"/>
    <row r="671722" ht="15"/>
    <row r="671723" ht="15"/>
    <row r="671724" ht="15"/>
    <row r="671725" ht="15"/>
    <row r="671726" ht="15"/>
    <row r="671727" ht="15"/>
    <row r="671728" ht="15"/>
    <row r="671729" ht="15"/>
    <row r="671730" ht="15"/>
    <row r="671731" ht="15"/>
    <row r="671732" ht="15"/>
    <row r="671733" ht="15"/>
    <row r="671734" ht="15"/>
    <row r="671735" ht="15"/>
    <row r="671736" ht="15"/>
    <row r="671737" ht="15"/>
    <row r="671738" ht="15"/>
    <row r="671739" ht="15"/>
    <row r="671740" ht="15"/>
    <row r="671741" ht="15"/>
    <row r="671742" ht="15"/>
    <row r="671743" ht="15"/>
    <row r="671744" ht="15"/>
    <row r="671745" ht="15"/>
    <row r="671746" ht="15"/>
    <row r="671747" ht="15"/>
    <row r="671748" ht="15"/>
    <row r="671749" ht="15"/>
    <row r="671750" ht="15"/>
    <row r="671751" ht="15"/>
    <row r="671752" ht="15"/>
    <row r="671753" ht="15"/>
    <row r="671754" ht="15"/>
    <row r="671755" ht="15"/>
    <row r="671756" ht="15"/>
    <row r="671757" ht="15"/>
    <row r="671758" ht="15"/>
    <row r="671759" ht="15"/>
    <row r="671760" ht="15"/>
    <row r="671761" ht="15"/>
    <row r="671762" ht="15"/>
    <row r="671763" ht="15"/>
    <row r="671764" ht="15"/>
    <row r="671765" ht="15"/>
    <row r="671766" ht="15"/>
    <row r="671767" ht="15"/>
    <row r="671768" ht="15"/>
    <row r="671769" ht="15"/>
    <row r="671770" ht="15"/>
    <row r="671771" ht="15"/>
    <row r="671772" ht="15"/>
    <row r="671773" ht="15"/>
    <row r="671774" ht="15"/>
    <row r="671775" ht="15"/>
    <row r="671776" ht="15"/>
    <row r="671777" ht="15"/>
    <row r="671778" ht="15"/>
    <row r="671779" ht="15"/>
    <row r="671780" ht="15"/>
    <row r="671781" ht="15"/>
    <row r="671782" ht="15"/>
    <row r="671783" ht="15"/>
    <row r="671784" ht="15"/>
    <row r="671785" ht="15"/>
    <row r="671786" ht="15"/>
    <row r="671787" ht="15"/>
    <row r="671788" ht="15"/>
    <row r="671789" ht="15"/>
    <row r="671790" ht="15"/>
    <row r="671791" ht="15"/>
    <row r="671792" ht="15"/>
    <row r="671793" ht="15"/>
    <row r="671794" ht="15"/>
    <row r="671795" ht="15"/>
    <row r="671796" ht="15"/>
    <row r="671797" ht="15"/>
    <row r="671798" ht="15"/>
    <row r="671799" ht="15"/>
    <row r="671800" ht="15"/>
    <row r="671801" ht="15"/>
    <row r="671802" ht="15"/>
    <row r="671803" ht="15"/>
    <row r="671804" ht="15"/>
    <row r="671805" ht="15"/>
    <row r="671806" ht="15"/>
    <row r="671807" ht="15"/>
    <row r="671808" ht="15"/>
    <row r="671809" ht="15"/>
    <row r="671810" ht="15"/>
    <row r="671811" ht="15"/>
    <row r="671812" ht="15"/>
    <row r="671813" ht="15"/>
    <row r="671814" ht="15"/>
    <row r="671815" ht="15"/>
    <row r="671816" ht="15"/>
    <row r="671817" ht="15"/>
    <row r="671818" ht="15"/>
    <row r="671819" ht="15"/>
    <row r="671820" ht="15"/>
    <row r="671821" ht="15"/>
    <row r="671822" ht="15"/>
    <row r="671823" ht="15"/>
    <row r="671824" ht="15"/>
    <row r="671825" ht="15"/>
    <row r="671826" ht="15"/>
    <row r="671827" ht="15"/>
    <row r="671828" ht="15"/>
    <row r="671829" ht="15"/>
    <row r="671830" ht="15"/>
    <row r="671831" ht="15"/>
    <row r="671832" ht="15"/>
    <row r="671833" ht="15"/>
    <row r="671834" ht="15"/>
    <row r="671835" ht="15"/>
    <row r="671836" ht="15"/>
    <row r="671837" ht="15"/>
    <row r="671838" ht="15"/>
    <row r="671839" ht="15"/>
    <row r="671840" ht="15"/>
    <row r="671841" ht="15"/>
    <row r="671842" ht="15"/>
    <row r="671843" ht="15"/>
    <row r="671844" ht="15"/>
    <row r="671845" ht="15"/>
    <row r="671846" ht="15"/>
    <row r="671847" ht="15"/>
    <row r="671848" ht="15"/>
    <row r="671849" ht="15"/>
    <row r="671850" ht="15"/>
    <row r="671851" ht="15"/>
    <row r="671852" ht="15"/>
    <row r="671853" ht="15"/>
    <row r="671854" ht="15"/>
    <row r="671855" ht="15"/>
    <row r="671856" ht="15"/>
    <row r="671857" ht="15"/>
    <row r="671858" ht="15"/>
    <row r="671859" ht="15"/>
    <row r="671860" ht="15"/>
    <row r="671861" ht="15"/>
    <row r="671862" ht="15"/>
    <row r="671863" ht="15"/>
    <row r="671864" ht="15"/>
    <row r="671865" ht="15"/>
    <row r="671866" ht="15"/>
    <row r="671867" ht="15"/>
    <row r="671868" ht="15"/>
    <row r="671869" ht="15"/>
    <row r="671870" ht="15"/>
    <row r="671871" ht="15"/>
    <row r="671872" ht="15"/>
    <row r="671873" ht="15"/>
    <row r="671874" ht="15"/>
    <row r="671875" ht="15"/>
    <row r="671876" ht="15"/>
    <row r="671877" ht="15"/>
    <row r="671878" ht="15"/>
    <row r="671879" ht="15"/>
    <row r="671880" ht="15"/>
    <row r="671881" ht="15"/>
    <row r="671882" ht="15"/>
    <row r="671883" ht="15"/>
    <row r="671884" ht="15"/>
    <row r="671885" ht="15"/>
    <row r="671886" ht="15"/>
    <row r="671887" ht="15"/>
    <row r="671888" ht="15"/>
    <row r="671889" ht="15"/>
    <row r="671890" ht="15"/>
    <row r="671891" ht="15"/>
    <row r="671892" ht="15"/>
    <row r="671893" ht="15"/>
    <row r="671894" ht="15"/>
    <row r="671895" ht="15"/>
    <row r="671896" ht="15"/>
    <row r="671897" ht="15"/>
    <row r="671898" ht="15"/>
    <row r="671899" ht="15"/>
    <row r="671900" ht="15"/>
    <row r="671901" ht="15"/>
    <row r="671902" ht="15"/>
    <row r="671903" ht="15"/>
    <row r="671904" ht="15"/>
    <row r="671905" ht="15"/>
    <row r="671906" ht="15"/>
    <row r="671907" ht="15"/>
    <row r="671908" ht="15"/>
    <row r="671909" ht="15"/>
    <row r="671910" ht="15"/>
    <row r="671911" ht="15"/>
    <row r="671912" ht="15"/>
    <row r="671913" ht="15"/>
    <row r="671914" ht="15"/>
    <row r="671915" ht="15"/>
    <row r="671916" ht="15"/>
    <row r="671917" ht="15"/>
    <row r="671918" ht="15"/>
    <row r="671919" ht="15"/>
    <row r="671920" ht="15"/>
    <row r="671921" ht="15"/>
    <row r="671922" ht="15"/>
    <row r="671923" ht="15"/>
    <row r="671924" ht="15"/>
    <row r="671925" ht="15"/>
    <row r="671926" ht="15"/>
    <row r="671927" ht="15"/>
    <row r="671928" ht="15"/>
    <row r="671929" ht="15"/>
    <row r="671930" ht="15"/>
    <row r="671931" ht="15"/>
    <row r="671932" ht="15"/>
    <row r="671933" ht="15"/>
    <row r="671934" ht="15"/>
    <row r="671935" ht="15"/>
    <row r="671936" ht="15"/>
    <row r="671937" ht="15"/>
    <row r="671938" ht="15"/>
    <row r="671939" ht="15"/>
    <row r="671940" ht="15"/>
    <row r="671941" ht="15"/>
    <row r="671942" ht="15"/>
    <row r="671943" ht="15"/>
    <row r="671944" ht="15"/>
    <row r="671945" ht="15"/>
    <row r="671946" ht="15"/>
    <row r="671947" ht="15"/>
    <row r="671948" ht="15"/>
    <row r="671949" ht="15"/>
    <row r="671950" ht="15"/>
    <row r="671951" ht="15"/>
    <row r="671952" ht="15"/>
    <row r="671953" ht="15"/>
    <row r="671954" ht="15"/>
    <row r="671955" ht="15"/>
    <row r="671956" ht="15"/>
    <row r="671957" ht="15"/>
    <row r="671958" ht="15"/>
    <row r="671959" ht="15"/>
    <row r="671960" ht="15"/>
    <row r="671961" ht="15"/>
    <row r="671962" ht="15"/>
    <row r="671963" ht="15"/>
    <row r="671964" ht="15"/>
    <row r="671965" ht="15"/>
    <row r="671966" ht="15"/>
    <row r="671967" ht="15"/>
    <row r="671968" ht="15"/>
    <row r="671969" ht="15"/>
    <row r="671970" ht="15"/>
    <row r="671971" ht="15"/>
    <row r="671972" ht="15"/>
    <row r="671973" ht="15"/>
    <row r="671974" ht="15"/>
    <row r="671975" ht="15"/>
    <row r="671976" ht="15"/>
    <row r="671977" ht="15"/>
    <row r="671978" ht="15"/>
    <row r="671979" ht="15"/>
    <row r="671980" ht="15"/>
    <row r="671981" ht="15"/>
    <row r="671982" ht="15"/>
    <row r="671983" ht="15"/>
    <row r="671984" ht="15"/>
    <row r="671985" ht="15"/>
    <row r="671986" ht="15"/>
    <row r="671987" ht="15"/>
    <row r="671988" ht="15"/>
    <row r="671989" ht="15"/>
    <row r="671990" ht="15"/>
    <row r="671991" ht="15"/>
    <row r="671992" ht="15"/>
    <row r="671993" ht="15"/>
    <row r="671994" ht="15"/>
    <row r="671995" ht="15"/>
    <row r="671996" ht="15"/>
    <row r="671997" ht="15"/>
    <row r="671998" ht="15"/>
    <row r="671999" ht="15"/>
    <row r="672000" ht="15"/>
    <row r="672001" ht="15"/>
    <row r="672002" ht="15"/>
    <row r="672003" ht="15"/>
    <row r="672004" ht="15"/>
    <row r="672005" ht="15"/>
    <row r="672006" ht="15"/>
    <row r="672007" ht="15"/>
    <row r="672008" ht="15"/>
    <row r="672009" ht="15"/>
    <row r="672010" ht="15"/>
    <row r="672011" ht="15"/>
    <row r="672012" ht="15"/>
    <row r="672013" ht="15"/>
    <row r="672014" ht="15"/>
    <row r="672015" ht="15"/>
    <row r="672016" ht="15"/>
    <row r="672017" ht="15"/>
    <row r="672018" ht="15"/>
    <row r="672019" ht="15"/>
    <row r="672020" ht="15"/>
    <row r="672021" ht="15"/>
    <row r="672022" ht="15"/>
    <row r="672023" ht="15"/>
    <row r="672024" ht="15"/>
    <row r="672025" ht="15"/>
    <row r="672026" ht="15"/>
    <row r="672027" ht="15"/>
    <row r="672028" ht="15"/>
    <row r="672029" ht="15"/>
    <row r="672030" ht="15"/>
    <row r="672031" ht="15"/>
    <row r="672032" ht="15"/>
    <row r="672033" ht="15"/>
    <row r="672034" ht="15"/>
    <row r="672035" ht="15"/>
    <row r="672036" ht="15"/>
    <row r="672037" ht="15"/>
    <row r="672038" ht="15"/>
    <row r="672039" ht="15"/>
    <row r="672040" ht="15"/>
    <row r="672041" ht="15"/>
    <row r="672042" ht="15"/>
    <row r="672043" ht="15"/>
    <row r="672044" ht="15"/>
    <row r="672045" ht="15"/>
    <row r="672046" ht="15"/>
    <row r="672047" ht="15"/>
    <row r="672048" ht="15"/>
    <row r="672049" ht="15"/>
    <row r="672050" ht="15"/>
    <row r="672051" ht="15"/>
    <row r="672052" ht="15"/>
    <row r="672053" ht="15"/>
    <row r="672054" ht="15"/>
    <row r="672055" ht="15"/>
    <row r="672056" ht="15"/>
    <row r="672057" ht="15"/>
    <row r="672058" ht="15"/>
    <row r="672059" ht="15"/>
    <row r="672060" ht="15"/>
    <row r="672061" ht="15"/>
    <row r="672062" ht="15"/>
    <row r="672063" ht="15"/>
    <row r="672064" ht="15"/>
    <row r="672065" ht="15"/>
    <row r="672066" ht="15"/>
    <row r="672067" ht="15"/>
    <row r="672068" ht="15"/>
    <row r="672069" ht="15"/>
    <row r="672070" ht="15"/>
    <row r="672071" ht="15"/>
    <row r="672072" ht="15"/>
    <row r="672073" ht="15"/>
    <row r="672074" ht="15"/>
    <row r="672075" ht="15"/>
    <row r="672076" ht="15"/>
    <row r="672077" ht="15"/>
    <row r="672078" ht="15"/>
    <row r="672079" ht="15"/>
    <row r="672080" ht="15"/>
    <row r="672081" ht="15"/>
    <row r="672082" ht="15"/>
    <row r="672083" ht="15"/>
    <row r="672084" ht="15"/>
    <row r="672085" ht="15"/>
    <row r="672086" ht="15"/>
    <row r="672087" ht="15"/>
    <row r="672088" ht="15"/>
    <row r="672089" ht="15"/>
    <row r="672090" ht="15"/>
    <row r="672091" ht="15"/>
    <row r="672092" ht="15"/>
    <row r="672093" ht="15"/>
    <row r="672094" ht="15"/>
    <row r="672095" ht="15"/>
    <row r="672096" ht="15"/>
    <row r="672097" ht="15"/>
    <row r="672098" ht="15"/>
    <row r="672099" ht="15"/>
    <row r="672100" ht="15"/>
    <row r="672101" ht="15"/>
    <row r="672102" ht="15"/>
    <row r="672103" ht="15"/>
    <row r="672104" ht="15"/>
    <row r="672105" ht="15"/>
    <row r="672106" ht="15"/>
    <row r="672107" ht="15"/>
    <row r="672108" ht="15"/>
    <row r="672109" ht="15"/>
    <row r="672110" ht="15"/>
    <row r="672111" ht="15"/>
    <row r="672112" ht="15"/>
    <row r="672113" ht="15"/>
    <row r="672114" ht="15"/>
    <row r="672115" ht="15"/>
    <row r="672116" ht="15"/>
    <row r="672117" ht="15"/>
    <row r="672118" ht="15"/>
    <row r="672119" ht="15"/>
    <row r="672120" ht="15"/>
    <row r="672121" ht="15"/>
    <row r="672122" ht="15"/>
    <row r="672123" ht="15"/>
    <row r="672124" ht="15"/>
    <row r="672125" ht="15"/>
    <row r="672126" ht="15"/>
    <row r="672127" ht="15"/>
    <row r="672128" ht="15"/>
    <row r="672129" ht="15"/>
    <row r="672130" ht="15"/>
    <row r="672131" ht="15"/>
    <row r="672132" ht="15"/>
    <row r="672133" ht="15"/>
    <row r="672134" ht="15"/>
    <row r="672135" ht="15"/>
    <row r="672136" ht="15"/>
    <row r="672137" ht="15"/>
    <row r="672138" ht="15"/>
    <row r="672139" ht="15"/>
    <row r="672140" ht="15"/>
    <row r="672141" ht="15"/>
    <row r="672142" ht="15"/>
    <row r="672143" ht="15"/>
    <row r="672144" ht="15"/>
    <row r="672145" ht="15"/>
    <row r="672146" ht="15"/>
    <row r="672147" ht="15"/>
    <row r="672148" ht="15"/>
    <row r="672149" ht="15"/>
    <row r="672150" ht="15"/>
    <row r="672151" ht="15"/>
    <row r="672152" ht="15"/>
    <row r="672153" ht="15"/>
    <row r="672154" ht="15"/>
    <row r="672155" ht="15"/>
    <row r="672156" ht="15"/>
    <row r="672157" ht="15"/>
    <row r="672158" ht="15"/>
    <row r="672159" ht="15"/>
    <row r="672160" ht="15"/>
    <row r="672161" ht="15"/>
    <row r="672162" ht="15"/>
    <row r="672163" ht="15"/>
    <row r="672164" ht="15"/>
    <row r="672165" ht="15"/>
    <row r="672166" ht="15"/>
    <row r="672167" ht="15"/>
    <row r="672168" ht="15"/>
    <row r="672169" ht="15"/>
    <row r="672170" ht="15"/>
    <row r="672171" ht="15"/>
    <row r="672172" ht="15"/>
    <row r="672173" ht="15"/>
    <row r="672174" ht="15"/>
    <row r="672175" ht="15"/>
    <row r="672176" ht="15"/>
    <row r="672177" ht="15"/>
    <row r="672178" ht="15"/>
    <row r="672179" ht="15"/>
    <row r="672180" ht="15"/>
    <row r="672181" ht="15"/>
    <row r="672182" ht="15"/>
    <row r="672183" ht="15"/>
    <row r="672184" ht="15"/>
    <row r="672185" ht="15"/>
    <row r="672186" ht="15"/>
    <row r="672187" ht="15"/>
    <row r="672188" ht="15"/>
    <row r="672189" ht="15"/>
    <row r="672190" ht="15"/>
    <row r="672191" ht="15"/>
    <row r="672192" ht="15"/>
    <row r="672193" ht="15"/>
    <row r="672194" ht="15"/>
    <row r="672195" ht="15"/>
    <row r="672196" ht="15"/>
    <row r="672197" ht="15"/>
    <row r="672198" ht="15"/>
    <row r="672199" ht="15"/>
    <row r="672200" ht="15"/>
    <row r="672201" ht="15"/>
    <row r="672202" ht="15"/>
    <row r="672203" ht="15"/>
    <row r="672204" ht="15"/>
    <row r="672205" ht="15"/>
    <row r="672206" ht="15"/>
    <row r="672207" ht="15"/>
    <row r="672208" ht="15"/>
    <row r="672209" ht="15"/>
    <row r="672210" ht="15"/>
    <row r="672211" ht="15"/>
    <row r="672212" ht="15"/>
    <row r="672213" ht="15"/>
    <row r="672214" ht="15"/>
    <row r="672215" ht="15"/>
    <row r="672216" ht="15"/>
    <row r="672217" ht="15"/>
    <row r="672218" ht="15"/>
    <row r="672219" ht="15"/>
    <row r="672220" ht="15"/>
    <row r="672221" ht="15"/>
    <row r="672222" ht="15"/>
    <row r="672223" ht="15"/>
    <row r="672224" ht="15"/>
    <row r="672225" ht="15"/>
    <row r="672226" ht="15"/>
    <row r="672227" ht="15"/>
    <row r="672228" ht="15"/>
    <row r="672229" ht="15"/>
    <row r="672230" ht="15"/>
    <row r="672231" ht="15"/>
    <row r="672232" ht="15"/>
    <row r="672233" ht="15"/>
    <row r="672234" ht="15"/>
    <row r="672235" ht="15"/>
    <row r="672236" ht="15"/>
    <row r="672237" ht="15"/>
    <row r="672238" ht="15"/>
    <row r="672239" ht="15"/>
    <row r="672240" ht="15"/>
    <row r="672241" ht="15"/>
    <row r="672242" ht="15"/>
    <row r="672243" ht="15"/>
    <row r="672244" ht="15"/>
    <row r="672245" ht="15"/>
    <row r="672246" ht="15"/>
    <row r="672247" ht="15"/>
    <row r="672248" ht="15"/>
    <row r="672249" ht="15"/>
    <row r="672250" ht="15"/>
    <row r="672251" ht="15"/>
    <row r="672252" ht="15"/>
    <row r="672253" ht="15"/>
    <row r="672254" ht="15"/>
    <row r="672255" ht="15"/>
    <row r="672256" ht="15"/>
    <row r="672257" ht="15"/>
    <row r="672258" ht="15"/>
    <row r="672259" ht="15"/>
    <row r="672260" ht="15"/>
    <row r="672261" ht="15"/>
    <row r="672262" ht="15"/>
    <row r="672263" ht="15"/>
    <row r="672264" ht="15"/>
    <row r="672265" ht="15"/>
    <row r="672266" ht="15"/>
    <row r="672267" ht="15"/>
    <row r="672268" ht="15"/>
    <row r="672269" ht="15"/>
    <row r="672270" ht="15"/>
    <row r="672271" ht="15"/>
    <row r="672272" ht="15"/>
    <row r="672273" ht="15"/>
    <row r="672274" ht="15"/>
    <row r="672275" ht="15"/>
    <row r="672276" ht="15"/>
    <row r="672277" ht="15"/>
    <row r="672278" ht="15"/>
    <row r="672279" ht="15"/>
    <row r="672280" ht="15"/>
    <row r="672281" ht="15"/>
    <row r="672282" ht="15"/>
    <row r="672283" ht="15"/>
    <row r="672284" ht="15"/>
    <row r="672285" ht="15"/>
    <row r="672286" ht="15"/>
    <row r="672287" ht="15"/>
    <row r="672288" ht="15"/>
    <row r="672289" ht="15"/>
    <row r="672290" ht="15"/>
    <row r="672291" ht="15"/>
    <row r="672292" ht="15"/>
    <row r="672293" ht="15"/>
    <row r="672294" ht="15"/>
    <row r="672295" ht="15"/>
    <row r="672296" ht="15"/>
    <row r="672297" ht="15"/>
    <row r="672298" ht="15"/>
    <row r="672299" ht="15"/>
    <row r="672300" ht="15"/>
    <row r="672301" ht="15"/>
    <row r="672302" ht="15"/>
    <row r="672303" ht="15"/>
    <row r="672304" ht="15"/>
    <row r="672305" ht="15"/>
    <row r="672306" ht="15"/>
    <row r="672307" ht="15"/>
    <row r="672308" ht="15"/>
    <row r="672309" ht="15"/>
    <row r="672310" ht="15"/>
    <row r="672311" ht="15"/>
    <row r="672312" ht="15"/>
    <row r="672313" ht="15"/>
    <row r="672314" ht="15"/>
    <row r="672315" ht="15"/>
    <row r="672316" ht="15"/>
    <row r="672317" ht="15"/>
    <row r="672318" ht="15"/>
    <row r="672319" ht="15"/>
    <row r="672320" ht="15"/>
    <row r="672321" ht="15"/>
    <row r="672322" ht="15"/>
    <row r="672323" ht="15"/>
    <row r="672324" ht="15"/>
    <row r="672325" ht="15"/>
    <row r="672326" ht="15"/>
    <row r="672327" ht="15"/>
    <row r="672328" ht="15"/>
    <row r="672329" ht="15"/>
    <row r="672330" ht="15"/>
    <row r="672331" ht="15"/>
    <row r="672332" ht="15"/>
    <row r="672333" ht="15"/>
    <row r="672334" ht="15"/>
    <row r="672335" ht="15"/>
    <row r="672336" ht="15"/>
    <row r="672337" ht="15"/>
    <row r="672338" ht="15"/>
    <row r="672339" ht="15"/>
    <row r="672340" ht="15"/>
    <row r="672341" ht="15"/>
    <row r="672342" ht="15"/>
    <row r="672343" ht="15"/>
    <row r="672344" ht="15"/>
    <row r="672345" ht="15"/>
    <row r="672346" ht="15"/>
    <row r="672347" ht="15"/>
    <row r="672348" ht="15"/>
    <row r="672349" ht="15"/>
    <row r="672350" ht="15"/>
    <row r="672351" ht="15"/>
    <row r="672352" ht="15"/>
    <row r="672353" ht="15"/>
    <row r="672354" ht="15"/>
    <row r="672355" ht="15"/>
    <row r="672356" ht="15"/>
    <row r="672357" ht="15"/>
    <row r="672358" ht="15"/>
    <row r="672359" ht="15"/>
    <row r="672360" ht="15"/>
    <row r="672361" ht="15"/>
    <row r="672362" ht="15"/>
    <row r="672363" ht="15"/>
    <row r="672364" ht="15"/>
    <row r="672365" ht="15"/>
    <row r="672366" ht="15"/>
    <row r="672367" ht="15"/>
    <row r="672368" ht="15"/>
    <row r="672369" ht="15"/>
    <row r="672370" ht="15"/>
    <row r="672371" ht="15"/>
    <row r="672372" ht="15"/>
    <row r="672373" ht="15"/>
    <row r="672374" ht="15"/>
    <row r="672375" ht="15"/>
    <row r="672376" ht="15"/>
    <row r="672377" ht="15"/>
    <row r="672378" ht="15"/>
    <row r="672379" ht="15"/>
    <row r="672380" ht="15"/>
    <row r="672381" ht="15"/>
    <row r="672382" ht="15"/>
    <row r="672383" ht="15"/>
    <row r="672384" ht="15"/>
    <row r="672385" ht="15"/>
    <row r="672386" ht="15"/>
    <row r="672387" ht="15"/>
    <row r="672388" ht="15"/>
    <row r="672389" ht="15"/>
    <row r="672390" ht="15"/>
    <row r="672391" ht="15"/>
    <row r="672392" ht="15"/>
    <row r="672393" ht="15"/>
    <row r="672394" ht="15"/>
    <row r="672395" ht="15"/>
    <row r="672396" ht="15"/>
    <row r="672397" ht="15"/>
    <row r="672398" ht="15"/>
    <row r="672399" ht="15"/>
    <row r="672400" ht="15"/>
    <row r="672401" ht="15"/>
    <row r="672402" ht="15"/>
    <row r="672403" ht="15"/>
    <row r="672404" ht="15"/>
    <row r="672405" ht="15"/>
    <row r="672406" ht="15"/>
    <row r="672407" ht="15"/>
    <row r="672408" ht="15"/>
    <row r="672409" ht="15"/>
    <row r="672410" ht="15"/>
    <row r="672411" ht="15"/>
    <row r="672412" ht="15"/>
    <row r="672413" ht="15"/>
    <row r="672414" ht="15"/>
    <row r="672415" ht="15"/>
    <row r="672416" ht="15"/>
    <row r="672417" ht="15"/>
    <row r="672418" ht="15"/>
    <row r="672419" ht="15"/>
    <row r="672420" ht="15"/>
    <row r="672421" ht="15"/>
    <row r="672422" ht="15"/>
    <row r="672423" ht="15"/>
    <row r="672424" ht="15"/>
    <row r="672425" ht="15"/>
    <row r="672426" ht="15"/>
    <row r="672427" ht="15"/>
    <row r="672428" ht="15"/>
    <row r="672429" ht="15"/>
    <row r="672430" ht="15"/>
    <row r="672431" ht="15"/>
    <row r="672432" ht="15"/>
    <row r="672433" ht="15"/>
    <row r="672434" ht="15"/>
    <row r="672435" ht="15"/>
    <row r="672436" ht="15"/>
    <row r="672437" ht="15"/>
    <row r="672438" ht="15"/>
    <row r="672439" ht="15"/>
    <row r="672440" ht="15"/>
    <row r="672441" ht="15"/>
    <row r="672442" ht="15"/>
    <row r="672443" ht="15"/>
    <row r="672444" ht="15"/>
    <row r="672445" ht="15"/>
    <row r="672446" ht="15"/>
    <row r="672447" ht="15"/>
    <row r="672448" ht="15"/>
    <row r="672449" ht="15"/>
    <row r="672450" ht="15"/>
    <row r="672451" ht="15"/>
    <row r="672452" ht="15"/>
    <row r="672453" ht="15"/>
    <row r="672454" ht="15"/>
    <row r="672455" ht="15"/>
    <row r="672456" ht="15"/>
    <row r="672457" ht="15"/>
    <row r="672458" ht="15"/>
    <row r="672459" ht="15"/>
    <row r="672460" ht="15"/>
    <row r="672461" ht="15"/>
    <row r="672462" ht="15"/>
    <row r="672463" ht="15"/>
    <row r="672464" ht="15"/>
    <row r="672465" ht="15"/>
    <row r="672466" ht="15"/>
    <row r="672467" ht="15"/>
    <row r="672468" ht="15"/>
    <row r="672469" ht="15"/>
    <row r="672470" ht="15"/>
    <row r="672471" ht="15"/>
    <row r="672472" ht="15"/>
    <row r="672473" ht="15"/>
    <row r="672474" ht="15"/>
    <row r="672475" ht="15"/>
    <row r="672476" ht="15"/>
    <row r="672477" ht="15"/>
    <row r="672478" ht="15"/>
    <row r="672479" ht="15"/>
    <row r="672480" ht="15"/>
    <row r="672481" ht="15"/>
    <row r="672482" ht="15"/>
    <row r="672483" ht="15"/>
    <row r="672484" ht="15"/>
    <row r="672485" ht="15"/>
    <row r="672486" ht="15"/>
    <row r="672487" ht="15"/>
    <row r="672488" ht="15"/>
    <row r="672489" ht="15"/>
    <row r="672490" ht="15"/>
    <row r="672491" ht="15"/>
    <row r="672492" ht="15"/>
    <row r="672493" ht="15"/>
    <row r="672494" ht="15"/>
    <row r="672495" ht="15"/>
    <row r="672496" ht="15"/>
    <row r="672497" ht="15"/>
    <row r="672498" ht="15"/>
    <row r="672499" ht="15"/>
    <row r="672500" ht="15"/>
    <row r="672501" ht="15"/>
    <row r="672502" ht="15"/>
    <row r="672503" ht="15"/>
    <row r="672504" ht="15"/>
    <row r="672505" ht="15"/>
    <row r="672506" ht="15"/>
    <row r="672507" ht="15"/>
    <row r="672508" ht="15"/>
    <row r="672509" ht="15"/>
    <row r="672510" ht="15"/>
    <row r="672511" ht="15"/>
    <row r="672512" ht="15"/>
    <row r="672513" ht="15"/>
    <row r="672514" ht="15"/>
    <row r="672515" ht="15"/>
    <row r="672516" ht="15"/>
    <row r="672517" ht="15"/>
    <row r="672518" ht="15"/>
    <row r="672519" ht="15"/>
    <row r="672520" ht="15"/>
    <row r="672521" ht="15"/>
    <row r="672522" ht="15"/>
    <row r="672523" ht="15"/>
    <row r="672524" ht="15"/>
    <row r="672525" ht="15"/>
    <row r="672526" ht="15"/>
    <row r="672527" ht="15"/>
    <row r="672528" ht="15"/>
    <row r="672529" ht="15"/>
    <row r="672530" ht="15"/>
    <row r="672531" ht="15"/>
    <row r="672532" ht="15"/>
    <row r="672533" ht="15"/>
    <row r="672534" ht="15"/>
    <row r="672535" ht="15"/>
    <row r="672536" ht="15"/>
    <row r="672537" ht="15"/>
    <row r="672538" ht="15"/>
    <row r="672539" ht="15"/>
    <row r="672540" ht="15"/>
    <row r="672541" ht="15"/>
    <row r="672542" ht="15"/>
    <row r="672543" ht="15"/>
    <row r="672544" ht="15"/>
    <row r="672545" ht="15"/>
    <row r="672546" ht="15"/>
    <row r="672547" ht="15"/>
    <row r="672548" ht="15"/>
    <row r="672549" ht="15"/>
    <row r="672550" ht="15"/>
    <row r="672551" ht="15"/>
    <row r="672552" ht="15"/>
    <row r="672553" ht="15"/>
    <row r="672554" ht="15"/>
    <row r="672555" ht="15"/>
    <row r="672556" ht="15"/>
    <row r="672557" ht="15"/>
    <row r="672558" ht="15"/>
    <row r="672559" ht="15"/>
    <row r="672560" ht="15"/>
    <row r="672561" ht="15"/>
    <row r="672562" ht="15"/>
    <row r="672563" ht="15"/>
    <row r="672564" ht="15"/>
    <row r="672565" ht="15"/>
    <row r="672566" ht="15"/>
    <row r="672567" ht="15"/>
    <row r="672568" ht="15"/>
    <row r="672569" ht="15"/>
    <row r="672570" ht="15"/>
    <row r="672571" ht="15"/>
    <row r="672572" ht="15"/>
    <row r="672573" ht="15"/>
    <row r="672574" ht="15"/>
    <row r="672575" ht="15"/>
    <row r="672576" ht="15"/>
    <row r="672577" ht="15"/>
    <row r="672578" ht="15"/>
    <row r="672579" ht="15"/>
    <row r="672580" ht="15"/>
    <row r="672581" ht="15"/>
    <row r="672582" ht="15"/>
    <row r="672583" ht="15"/>
    <row r="672584" ht="15"/>
    <row r="672585" ht="15"/>
    <row r="672586" ht="15"/>
    <row r="672587" ht="15"/>
    <row r="672588" ht="15"/>
    <row r="672589" ht="15"/>
    <row r="672590" ht="15"/>
    <row r="672591" ht="15"/>
    <row r="672592" ht="15"/>
    <row r="672593" ht="15"/>
    <row r="672594" ht="15"/>
    <row r="672595" ht="15"/>
    <row r="672596" ht="15"/>
    <row r="672597" ht="15"/>
    <row r="672598" ht="15"/>
    <row r="672599" ht="15"/>
    <row r="672600" ht="15"/>
    <row r="672601" ht="15"/>
    <row r="672602" ht="15"/>
    <row r="672603" ht="15"/>
    <row r="672604" ht="15"/>
    <row r="672605" ht="15"/>
    <row r="672606" ht="15"/>
    <row r="672607" ht="15"/>
    <row r="672608" ht="15"/>
    <row r="672609" ht="15"/>
    <row r="672610" ht="15"/>
    <row r="672611" ht="15"/>
    <row r="672612" ht="15"/>
    <row r="672613" ht="15"/>
    <row r="672614" ht="15"/>
    <row r="672615" ht="15"/>
    <row r="672616" ht="15"/>
    <row r="672617" ht="15"/>
    <row r="672618" ht="15"/>
    <row r="672619" ht="15"/>
    <row r="672620" ht="15"/>
    <row r="672621" ht="15"/>
    <row r="672622" ht="15"/>
    <row r="672623" ht="15"/>
    <row r="672624" ht="15"/>
    <row r="672625" ht="15"/>
    <row r="672626" ht="15"/>
    <row r="672627" ht="15"/>
    <row r="672628" ht="15"/>
    <row r="672629" ht="15"/>
    <row r="672630" ht="15"/>
    <row r="672631" ht="15"/>
    <row r="672632" ht="15"/>
    <row r="672633" ht="15"/>
    <row r="672634" ht="15"/>
    <row r="672635" ht="15"/>
    <row r="672636" ht="15"/>
    <row r="672637" ht="15"/>
    <row r="672638" ht="15"/>
    <row r="672639" ht="15"/>
    <row r="672640" ht="15"/>
    <row r="672641" ht="15"/>
    <row r="672642" ht="15"/>
    <row r="672643" ht="15"/>
    <row r="672644" ht="15"/>
    <row r="672645" ht="15"/>
    <row r="672646" ht="15"/>
    <row r="672647" ht="15"/>
    <row r="672648" ht="15"/>
    <row r="672649" ht="15"/>
    <row r="672650" ht="15"/>
    <row r="672651" ht="15"/>
    <row r="672652" ht="15"/>
    <row r="672653" ht="15"/>
    <row r="672654" ht="15"/>
    <row r="672655" ht="15"/>
    <row r="672656" ht="15"/>
    <row r="672657" ht="15"/>
    <row r="672658" ht="15"/>
    <row r="672659" ht="15"/>
    <row r="672660" ht="15"/>
    <row r="672661" ht="15"/>
    <row r="672662" ht="15"/>
    <row r="672663" ht="15"/>
    <row r="672664" ht="15"/>
    <row r="672665" ht="15"/>
    <row r="672666" ht="15"/>
    <row r="672667" ht="15"/>
    <row r="672668" ht="15"/>
    <row r="672669" ht="15"/>
    <row r="672670" ht="15"/>
    <row r="672671" ht="15"/>
    <row r="672672" ht="15"/>
    <row r="672673" ht="15"/>
    <row r="672674" ht="15"/>
    <row r="672675" ht="15"/>
    <row r="672676" ht="15"/>
    <row r="672677" ht="15"/>
    <row r="672678" ht="15"/>
    <row r="672679" ht="15"/>
    <row r="672680" ht="15"/>
    <row r="672681" ht="15"/>
    <row r="672682" ht="15"/>
    <row r="672683" ht="15"/>
    <row r="672684" ht="15"/>
    <row r="672685" ht="15"/>
    <row r="672686" ht="15"/>
    <row r="672687" ht="15"/>
    <row r="672688" ht="15"/>
    <row r="672689" ht="15"/>
    <row r="672690" ht="15"/>
    <row r="672691" ht="15"/>
    <row r="672692" ht="15"/>
    <row r="672693" ht="15"/>
    <row r="672694" ht="15"/>
    <row r="672695" ht="15"/>
    <row r="672696" ht="15"/>
    <row r="672697" ht="15"/>
    <row r="672698" ht="15"/>
    <row r="672699" ht="15"/>
    <row r="672700" ht="15"/>
    <row r="672701" ht="15"/>
    <row r="672702" ht="15"/>
    <row r="672703" ht="15"/>
    <row r="672704" ht="15"/>
    <row r="672705" ht="15"/>
    <row r="672706" ht="15"/>
    <row r="672707" ht="15"/>
    <row r="672708" ht="15"/>
    <row r="672709" ht="15"/>
    <row r="672710" ht="15"/>
    <row r="672711" ht="15"/>
    <row r="672712" ht="15"/>
    <row r="672713" ht="15"/>
    <row r="672714" ht="15"/>
    <row r="672715" ht="15"/>
    <row r="672716" ht="15"/>
    <row r="672717" ht="15"/>
    <row r="672718" ht="15"/>
    <row r="672719" ht="15"/>
    <row r="672720" ht="15"/>
    <row r="672721" ht="15"/>
    <row r="672722" ht="15"/>
    <row r="672723" ht="15"/>
    <row r="672724" ht="15"/>
    <row r="672725" ht="15"/>
    <row r="672726" ht="15"/>
    <row r="672727" ht="15"/>
    <row r="672728" ht="15"/>
    <row r="672729" ht="15"/>
    <row r="672730" ht="15"/>
    <row r="672731" ht="15"/>
    <row r="672732" ht="15"/>
    <row r="672733" ht="15"/>
    <row r="672734" ht="15"/>
    <row r="672735" ht="15"/>
    <row r="672736" ht="15"/>
    <row r="672737" ht="15"/>
    <row r="672738" ht="15"/>
    <row r="672739" ht="15"/>
    <row r="672740" ht="15"/>
    <row r="672741" ht="15"/>
    <row r="672742" ht="15"/>
    <row r="672743" ht="15"/>
    <row r="672744" ht="15"/>
    <row r="672745" ht="15"/>
    <row r="672746" ht="15"/>
    <row r="672747" ht="15"/>
    <row r="672748" ht="15"/>
    <row r="672749" ht="15"/>
    <row r="672750" ht="15"/>
    <row r="672751" ht="15"/>
    <row r="672752" ht="15"/>
    <row r="672753" ht="15"/>
    <row r="672754" ht="15"/>
    <row r="672755" ht="15"/>
    <row r="672756" ht="15"/>
    <row r="672757" ht="15"/>
    <row r="672758" ht="15"/>
    <row r="672759" ht="15"/>
    <row r="672760" ht="15"/>
    <row r="672761" ht="15"/>
    <row r="672762" ht="15"/>
    <row r="672763" ht="15"/>
    <row r="672764" ht="15"/>
    <row r="672765" ht="15"/>
    <row r="672766" ht="15"/>
    <row r="672767" ht="15"/>
    <row r="672768" ht="15"/>
    <row r="672769" ht="15"/>
    <row r="672770" ht="15"/>
    <row r="672771" ht="15"/>
    <row r="672772" ht="15"/>
    <row r="672773" ht="15"/>
    <row r="672774" ht="15"/>
    <row r="672775" ht="15"/>
    <row r="672776" ht="15"/>
    <row r="672777" ht="15"/>
    <row r="672778" ht="15"/>
    <row r="672779" ht="15"/>
    <row r="672780" ht="15"/>
    <row r="672781" ht="15"/>
    <row r="672782" ht="15"/>
    <row r="672783" ht="15"/>
    <row r="672784" ht="15"/>
    <row r="672785" ht="15"/>
    <row r="672786" ht="15"/>
    <row r="672787" ht="15"/>
    <row r="672788" ht="15"/>
    <row r="672789" ht="15"/>
    <row r="672790" ht="15"/>
    <row r="672791" ht="15"/>
    <row r="672792" ht="15"/>
    <row r="672793" ht="15"/>
    <row r="672794" ht="15"/>
    <row r="672795" ht="15"/>
    <row r="672796" ht="15"/>
    <row r="672797" ht="15"/>
    <row r="672798" ht="15"/>
    <row r="672799" ht="15"/>
    <row r="672800" ht="15"/>
    <row r="672801" ht="15"/>
    <row r="672802" ht="15"/>
    <row r="672803" ht="15"/>
    <row r="672804" ht="15"/>
    <row r="672805" ht="15"/>
    <row r="672806" ht="15"/>
    <row r="672807" ht="15"/>
    <row r="672808" ht="15"/>
    <row r="672809" ht="15"/>
    <row r="672810" ht="15"/>
    <row r="672811" ht="15"/>
    <row r="672812" ht="15"/>
    <row r="672813" ht="15"/>
    <row r="672814" ht="15"/>
    <row r="672815" ht="15"/>
    <row r="672816" ht="15"/>
    <row r="672817" ht="15"/>
    <row r="672818" ht="15"/>
    <row r="672819" ht="15"/>
    <row r="672820" ht="15"/>
    <row r="672821" ht="15"/>
    <row r="672822" ht="15"/>
    <row r="672823" ht="15"/>
    <row r="672824" ht="15"/>
    <row r="672825" ht="15"/>
    <row r="672826" ht="15"/>
    <row r="672827" ht="15"/>
    <row r="672828" ht="15"/>
    <row r="672829" ht="15"/>
    <row r="672830" ht="15"/>
    <row r="672831" ht="15"/>
    <row r="672832" ht="15"/>
    <row r="672833" ht="15"/>
    <row r="672834" ht="15"/>
    <row r="672835" ht="15"/>
    <row r="672836" ht="15"/>
    <row r="672837" ht="15"/>
    <row r="672838" ht="15"/>
    <row r="672839" ht="15"/>
    <row r="672840" ht="15"/>
    <row r="672841" ht="15"/>
    <row r="672842" ht="15"/>
    <row r="672843" ht="15"/>
    <row r="672844" ht="15"/>
    <row r="672845" ht="15"/>
    <row r="672846" ht="15"/>
    <row r="672847" ht="15"/>
    <row r="672848" ht="15"/>
    <row r="672849" ht="15"/>
    <row r="672850" ht="15"/>
    <row r="672851" ht="15"/>
    <row r="672852" ht="15"/>
    <row r="672853" ht="15"/>
    <row r="672854" ht="15"/>
    <row r="672855" ht="15"/>
    <row r="672856" ht="15"/>
    <row r="672857" ht="15"/>
    <row r="672858" ht="15"/>
    <row r="672859" ht="15"/>
    <row r="672860" ht="15"/>
    <row r="672861" ht="15"/>
    <row r="672862" ht="15"/>
    <row r="672863" ht="15"/>
    <row r="672864" ht="15"/>
    <row r="672865" ht="15"/>
    <row r="672866" ht="15"/>
    <row r="672867" ht="15"/>
    <row r="672868" ht="15"/>
    <row r="672869" ht="15"/>
    <row r="672870" ht="15"/>
    <row r="672871" ht="15"/>
    <row r="672872" ht="15"/>
    <row r="672873" ht="15"/>
    <row r="672874" ht="15"/>
    <row r="672875" ht="15"/>
    <row r="672876" ht="15"/>
    <row r="672877" ht="15"/>
    <row r="672878" ht="15"/>
    <row r="672879" ht="15"/>
    <row r="672880" ht="15"/>
    <row r="672881" ht="15"/>
    <row r="672882" ht="15"/>
    <row r="672883" ht="15"/>
    <row r="672884" ht="15"/>
    <row r="672885" ht="15"/>
    <row r="672886" ht="15"/>
    <row r="672887" ht="15"/>
    <row r="672888" ht="15"/>
    <row r="672889" ht="15"/>
    <row r="672890" ht="15"/>
    <row r="672891" ht="15"/>
    <row r="672892" ht="15"/>
    <row r="672893" ht="15"/>
    <row r="672894" ht="15"/>
    <row r="672895" ht="15"/>
    <row r="672896" ht="15"/>
    <row r="672897" ht="15"/>
    <row r="672898" ht="15"/>
    <row r="672899" ht="15"/>
    <row r="672900" ht="15"/>
    <row r="672901" ht="15"/>
    <row r="672902" ht="15"/>
    <row r="672903" ht="15"/>
    <row r="672904" ht="15"/>
    <row r="672905" ht="15"/>
    <row r="672906" ht="15"/>
    <row r="672907" ht="15"/>
    <row r="672908" ht="15"/>
    <row r="672909" ht="15"/>
    <row r="672910" ht="15"/>
    <row r="672911" ht="15"/>
    <row r="672912" ht="15"/>
    <row r="672913" ht="15"/>
    <row r="672914" ht="15"/>
    <row r="672915" ht="15"/>
    <row r="672916" ht="15"/>
    <row r="672917" ht="15"/>
    <row r="672918" ht="15"/>
    <row r="672919" ht="15"/>
    <row r="672920" ht="15"/>
    <row r="672921" ht="15"/>
    <row r="672922" ht="15"/>
    <row r="672923" ht="15"/>
    <row r="672924" ht="15"/>
    <row r="672925" ht="15"/>
    <row r="672926" ht="15"/>
    <row r="672927" ht="15"/>
    <row r="672928" ht="15"/>
    <row r="672929" ht="15"/>
    <row r="672930" ht="15"/>
    <row r="672931" ht="15"/>
    <row r="672932" ht="15"/>
    <row r="672933" ht="15"/>
    <row r="672934" ht="15"/>
    <row r="672935" ht="15"/>
    <row r="672936" ht="15"/>
    <row r="672937" ht="15"/>
    <row r="672938" ht="15"/>
    <row r="672939" ht="15"/>
    <row r="672940" ht="15"/>
    <row r="672941" ht="15"/>
    <row r="672942" ht="15"/>
    <row r="672943" ht="15"/>
    <row r="672944" ht="15"/>
    <row r="672945" ht="15"/>
    <row r="672946" ht="15"/>
    <row r="672947" ht="15"/>
    <row r="672948" ht="15"/>
    <row r="672949" ht="15"/>
    <row r="672950" ht="15"/>
    <row r="672951" ht="15"/>
    <row r="672952" ht="15"/>
    <row r="672953" ht="15"/>
    <row r="672954" ht="15"/>
    <row r="672955" ht="15"/>
    <row r="672956" ht="15"/>
    <row r="672957" ht="15"/>
    <row r="672958" ht="15"/>
    <row r="672959" ht="15"/>
    <row r="672960" ht="15"/>
    <row r="672961" ht="15"/>
    <row r="672962" ht="15"/>
    <row r="672963" ht="15"/>
    <row r="672964" ht="15"/>
    <row r="672965" ht="15"/>
    <row r="672966" ht="15"/>
    <row r="672967" ht="15"/>
    <row r="672968" ht="15"/>
    <row r="672969" ht="15"/>
    <row r="672970" ht="15"/>
    <row r="672971" ht="15"/>
    <row r="672972" ht="15"/>
    <row r="672973" ht="15"/>
    <row r="672974" ht="15"/>
    <row r="672975" ht="15"/>
    <row r="672976" ht="15"/>
    <row r="672977" ht="15"/>
    <row r="672978" ht="15"/>
    <row r="672979" ht="15"/>
    <row r="672980" ht="15"/>
    <row r="672981" ht="15"/>
    <row r="672982" ht="15"/>
    <row r="672983" ht="15"/>
    <row r="672984" ht="15"/>
    <row r="672985" ht="15"/>
    <row r="672986" ht="15"/>
    <row r="672987" ht="15"/>
    <row r="672988" ht="15"/>
    <row r="672989" ht="15"/>
    <row r="672990" ht="15"/>
    <row r="672991" ht="15"/>
    <row r="672992" ht="15"/>
    <row r="672993" ht="15"/>
    <row r="672994" ht="15"/>
    <row r="672995" ht="15"/>
    <row r="672996" ht="15"/>
    <row r="672997" ht="15"/>
    <row r="672998" ht="15"/>
    <row r="672999" ht="15"/>
    <row r="673000" ht="15"/>
    <row r="673001" ht="15"/>
    <row r="673002" ht="15"/>
    <row r="673003" ht="15"/>
    <row r="673004" ht="15"/>
    <row r="673005" ht="15"/>
    <row r="673006" ht="15"/>
    <row r="673007" ht="15"/>
    <row r="673008" ht="15"/>
    <row r="673009" ht="15"/>
    <row r="673010" ht="15"/>
    <row r="673011" ht="15"/>
    <row r="673012" ht="15"/>
    <row r="673013" ht="15"/>
    <row r="673014" ht="15"/>
    <row r="673015" ht="15"/>
    <row r="673016" ht="15"/>
    <row r="673017" ht="15"/>
    <row r="673018" ht="15"/>
    <row r="673019" ht="15"/>
    <row r="673020" ht="15"/>
    <row r="673021" ht="15"/>
    <row r="673022" ht="15"/>
    <row r="673023" ht="15"/>
    <row r="673024" ht="15"/>
    <row r="673025" ht="15"/>
    <row r="673026" ht="15"/>
    <row r="673027" ht="15"/>
    <row r="673028" ht="15"/>
    <row r="673029" ht="15"/>
    <row r="673030" ht="15"/>
    <row r="673031" ht="15"/>
    <row r="673032" ht="15"/>
    <row r="673033" ht="15"/>
    <row r="673034" ht="15"/>
    <row r="673035" ht="15"/>
    <row r="673036" ht="15"/>
    <row r="673037" ht="15"/>
    <row r="673038" ht="15"/>
    <row r="673039" ht="15"/>
    <row r="673040" ht="15"/>
    <row r="673041" ht="15"/>
    <row r="673042" ht="15"/>
    <row r="673043" ht="15"/>
    <row r="673044" ht="15"/>
    <row r="673045" ht="15"/>
    <row r="673046" ht="15"/>
    <row r="673047" ht="15"/>
    <row r="673048" ht="15"/>
    <row r="673049" ht="15"/>
    <row r="673050" ht="15"/>
    <row r="673051" ht="15"/>
    <row r="673052" ht="15"/>
    <row r="673053" ht="15"/>
    <row r="673054" ht="15"/>
    <row r="673055" ht="15"/>
    <row r="673056" ht="15"/>
    <row r="673057" ht="15"/>
    <row r="673058" ht="15"/>
    <row r="673059" ht="15"/>
    <row r="673060" ht="15"/>
    <row r="673061" ht="15"/>
    <row r="673062" ht="15"/>
    <row r="673063" ht="15"/>
    <row r="673064" ht="15"/>
    <row r="673065" ht="15"/>
    <row r="673066" ht="15"/>
    <row r="673067" ht="15"/>
    <row r="673068" ht="15"/>
    <row r="673069" ht="15"/>
    <row r="673070" ht="15"/>
    <row r="673071" ht="15"/>
    <row r="673072" ht="15"/>
    <row r="673073" ht="15"/>
    <row r="673074" ht="15"/>
    <row r="673075" ht="15"/>
    <row r="673076" ht="15"/>
    <row r="673077" ht="15"/>
    <row r="673078" ht="15"/>
    <row r="673079" ht="15"/>
    <row r="673080" ht="15"/>
    <row r="673081" ht="15"/>
    <row r="673082" ht="15"/>
    <row r="673083" ht="15"/>
    <row r="673084" ht="15"/>
    <row r="673085" ht="15"/>
    <row r="673086" ht="15"/>
    <row r="673087" ht="15"/>
    <row r="673088" ht="15"/>
    <row r="673089" ht="15"/>
    <row r="673090" ht="15"/>
    <row r="673091" ht="15"/>
    <row r="673092" ht="15"/>
    <row r="673093" ht="15"/>
    <row r="673094" ht="15"/>
    <row r="673095" ht="15"/>
    <row r="673096" ht="15"/>
    <row r="673097" ht="15"/>
    <row r="673098" ht="15"/>
    <row r="673099" ht="15"/>
    <row r="673100" ht="15"/>
    <row r="673101" ht="15"/>
    <row r="673102" ht="15"/>
    <row r="673103" ht="15"/>
    <row r="673104" ht="15"/>
    <row r="673105" ht="15"/>
    <row r="673106" ht="15"/>
    <row r="673107" ht="15"/>
    <row r="673108" ht="15"/>
    <row r="673109" ht="15"/>
    <row r="673110" ht="15"/>
    <row r="673111" ht="15"/>
    <row r="673112" ht="15"/>
    <row r="673113" ht="15"/>
    <row r="673114" ht="15"/>
    <row r="673115" ht="15"/>
    <row r="673116" ht="15"/>
    <row r="673117" ht="15"/>
    <row r="673118" ht="15"/>
    <row r="673119" ht="15"/>
    <row r="673120" ht="15"/>
    <row r="673121" ht="15"/>
    <row r="673122" ht="15"/>
    <row r="673123" ht="15"/>
    <row r="673124" ht="15"/>
    <row r="673125" ht="15"/>
    <row r="673126" ht="15"/>
    <row r="673127" ht="15"/>
    <row r="673128" ht="15"/>
    <row r="673129" ht="15"/>
    <row r="673130" ht="15"/>
    <row r="673131" ht="15"/>
    <row r="673132" ht="15"/>
    <row r="673133" ht="15"/>
    <row r="673134" ht="15"/>
    <row r="673135" ht="15"/>
    <row r="673136" ht="15"/>
    <row r="673137" ht="15"/>
    <row r="673138" ht="15"/>
    <row r="673139" ht="15"/>
    <row r="673140" ht="15"/>
    <row r="673141" ht="15"/>
    <row r="673142" ht="15"/>
    <row r="673143" ht="15"/>
    <row r="673144" ht="15"/>
    <row r="673145" ht="15"/>
    <row r="673146" ht="15"/>
    <row r="673147" ht="15"/>
    <row r="673148" ht="15"/>
    <row r="673149" ht="15"/>
    <row r="673150" ht="15"/>
    <row r="673151" ht="15"/>
    <row r="673152" ht="15"/>
    <row r="673153" ht="15"/>
    <row r="673154" ht="15"/>
    <row r="673155" ht="15"/>
    <row r="673156" ht="15"/>
    <row r="673157" ht="15"/>
    <row r="673158" ht="15"/>
    <row r="673159" ht="15"/>
    <row r="673160" ht="15"/>
    <row r="673161" ht="15"/>
    <row r="673162" ht="15"/>
    <row r="673163" ht="15"/>
    <row r="673164" ht="15"/>
    <row r="673165" ht="15"/>
    <row r="673166" ht="15"/>
    <row r="673167" ht="15"/>
    <row r="673168" ht="15"/>
    <row r="673169" ht="15"/>
    <row r="673170" ht="15"/>
    <row r="673171" ht="15"/>
    <row r="673172" ht="15"/>
    <row r="673173" ht="15"/>
    <row r="673174" ht="15"/>
    <row r="673175" ht="15"/>
    <row r="673176" ht="15"/>
    <row r="673177" ht="15"/>
    <row r="673178" ht="15"/>
    <row r="673179" ht="15"/>
    <row r="673180" ht="15"/>
    <row r="673181" ht="15"/>
    <row r="673182" ht="15"/>
    <row r="673183" ht="15"/>
    <row r="673184" ht="15"/>
    <row r="673185" ht="15"/>
    <row r="673186" ht="15"/>
    <row r="673187" ht="15"/>
    <row r="673188" ht="15"/>
    <row r="673189" ht="15"/>
    <row r="673190" ht="15"/>
    <row r="673191" ht="15"/>
    <row r="673192" ht="15"/>
    <row r="673193" ht="15"/>
    <row r="673194" ht="15"/>
    <row r="673195" ht="15"/>
    <row r="673196" ht="15"/>
    <row r="673197" ht="15"/>
    <row r="673198" ht="15"/>
    <row r="673199" ht="15"/>
    <row r="673200" ht="15"/>
    <row r="673201" ht="15"/>
    <row r="673202" ht="15"/>
    <row r="673203" ht="15"/>
    <row r="673204" ht="15"/>
    <row r="673205" ht="15"/>
    <row r="673206" ht="15"/>
    <row r="673207" ht="15"/>
    <row r="673208" ht="15"/>
    <row r="673209" ht="15"/>
    <row r="673210" ht="15"/>
    <row r="673211" ht="15"/>
    <row r="673212" ht="15"/>
    <row r="673213" ht="15"/>
    <row r="673214" ht="15"/>
    <row r="673215" ht="15"/>
    <row r="673216" ht="15"/>
    <row r="673217" ht="15"/>
    <row r="673218" ht="15"/>
    <row r="673219" ht="15"/>
    <row r="673220" ht="15"/>
    <row r="673221" ht="15"/>
    <row r="673222" ht="15"/>
    <row r="673223" ht="15"/>
    <row r="673224" ht="15"/>
    <row r="673225" ht="15"/>
    <row r="673226" ht="15"/>
    <row r="673227" ht="15"/>
    <row r="673228" ht="15"/>
    <row r="673229" ht="15"/>
    <row r="673230" ht="15"/>
    <row r="673231" ht="15"/>
    <row r="673232" ht="15"/>
    <row r="673233" ht="15"/>
    <row r="673234" ht="15"/>
    <row r="673235" ht="15"/>
    <row r="673236" ht="15"/>
    <row r="673237" ht="15"/>
    <row r="673238" ht="15"/>
    <row r="673239" ht="15"/>
    <row r="673240" ht="15"/>
    <row r="673241" ht="15"/>
    <row r="673242" ht="15"/>
    <row r="673243" ht="15"/>
    <row r="673244" ht="15"/>
    <row r="673245" ht="15"/>
    <row r="673246" ht="15"/>
    <row r="673247" ht="15"/>
    <row r="673248" ht="15"/>
    <row r="673249" ht="15"/>
    <row r="673250" ht="15"/>
    <row r="673251" ht="15"/>
    <row r="673252" ht="15"/>
    <row r="673253" ht="15"/>
    <row r="673254" ht="15"/>
    <row r="673255" ht="15"/>
    <row r="673256" ht="15"/>
    <row r="673257" ht="15"/>
    <row r="673258" ht="15"/>
    <row r="673259" ht="15"/>
    <row r="673260" ht="15"/>
    <row r="673261" ht="15"/>
    <row r="673262" ht="15"/>
    <row r="673263" ht="15"/>
    <row r="673264" ht="15"/>
    <row r="673265" ht="15"/>
    <row r="673266" ht="15"/>
    <row r="673267" ht="15"/>
    <row r="673268" ht="15"/>
    <row r="673269" ht="15"/>
    <row r="673270" ht="15"/>
    <row r="673271" ht="15"/>
    <row r="673272" ht="15"/>
    <row r="673273" ht="15"/>
    <row r="673274" ht="15"/>
    <row r="673275" ht="15"/>
    <row r="673276" ht="15"/>
    <row r="673277" ht="15"/>
    <row r="673278" ht="15"/>
    <row r="673279" ht="15"/>
    <row r="673280" ht="15"/>
    <row r="673281" ht="15"/>
    <row r="673282" ht="15"/>
    <row r="673283" ht="15"/>
    <row r="673284" ht="15"/>
    <row r="673285" ht="15"/>
    <row r="673286" ht="15"/>
    <row r="673287" ht="15"/>
    <row r="673288" ht="15"/>
    <row r="673289" ht="15"/>
    <row r="673290" ht="15"/>
    <row r="673291" ht="15"/>
    <row r="673292" ht="15"/>
    <row r="673293" ht="15"/>
    <row r="673294" ht="15"/>
    <row r="673295" ht="15"/>
    <row r="673296" ht="15"/>
    <row r="673297" ht="15"/>
    <row r="673298" ht="15"/>
    <row r="673299" ht="15"/>
    <row r="673300" ht="15"/>
    <row r="673301" ht="15"/>
    <row r="673302" ht="15"/>
    <row r="673303" ht="15"/>
    <row r="673304" ht="15"/>
    <row r="673305" ht="15"/>
    <row r="673306" ht="15"/>
    <row r="673307" ht="15"/>
    <row r="673308" ht="15"/>
    <row r="673309" ht="15"/>
    <row r="673310" ht="15"/>
    <row r="673311" ht="15"/>
    <row r="673312" ht="15"/>
    <row r="673313" ht="15"/>
    <row r="673314" ht="15"/>
    <row r="673315" ht="15"/>
    <row r="673316" ht="15"/>
    <row r="673317" ht="15"/>
    <row r="673318" ht="15"/>
    <row r="673319" ht="15"/>
    <row r="673320" ht="15"/>
    <row r="673321" ht="15"/>
    <row r="673322" ht="15"/>
    <row r="673323" ht="15"/>
    <row r="673324" ht="15"/>
    <row r="673325" ht="15"/>
    <row r="673326" ht="15"/>
    <row r="673327" ht="15"/>
    <row r="673328" ht="15"/>
    <row r="673329" ht="15"/>
    <row r="673330" ht="15"/>
    <row r="673331" ht="15"/>
    <row r="673332" ht="15"/>
    <row r="673333" ht="15"/>
    <row r="673334" ht="15"/>
    <row r="673335" ht="15"/>
    <row r="673336" ht="15"/>
    <row r="673337" ht="15"/>
    <row r="673338" ht="15"/>
    <row r="673339" ht="15"/>
    <row r="673340" ht="15"/>
    <row r="673341" ht="15"/>
    <row r="673342" ht="15"/>
    <row r="673343" ht="15"/>
    <row r="673344" ht="15"/>
    <row r="673345" ht="15"/>
    <row r="673346" ht="15"/>
    <row r="673347" ht="15"/>
    <row r="673348" ht="15"/>
    <row r="673349" ht="15"/>
    <row r="673350" ht="15"/>
    <row r="673351" ht="15"/>
    <row r="673352" ht="15"/>
    <row r="673353" ht="15"/>
    <row r="673354" ht="15"/>
    <row r="673355" ht="15"/>
    <row r="673356" ht="15"/>
    <row r="673357" ht="15"/>
    <row r="673358" ht="15"/>
    <row r="673359" ht="15"/>
    <row r="673360" ht="15"/>
    <row r="673361" ht="15"/>
    <row r="673362" ht="15"/>
    <row r="673363" ht="15"/>
    <row r="673364" ht="15"/>
    <row r="673365" ht="15"/>
    <row r="673366" ht="15"/>
    <row r="673367" ht="15"/>
    <row r="673368" ht="15"/>
    <row r="673369" ht="15"/>
    <row r="673370" ht="15"/>
    <row r="673371" ht="15"/>
    <row r="673372" ht="15"/>
    <row r="673373" ht="15"/>
    <row r="673374" ht="15"/>
    <row r="673375" ht="15"/>
    <row r="673376" ht="15"/>
    <row r="673377" ht="15"/>
    <row r="673378" ht="15"/>
    <row r="673379" ht="15"/>
    <row r="673380" ht="15"/>
    <row r="673381" ht="15"/>
    <row r="673382" ht="15"/>
    <row r="673383" ht="15"/>
    <row r="673384" ht="15"/>
    <row r="673385" ht="15"/>
    <row r="673386" ht="15"/>
    <row r="673387" ht="15"/>
    <row r="673388" ht="15"/>
    <row r="673389" ht="15"/>
    <row r="673390" ht="15"/>
    <row r="673391" ht="15"/>
    <row r="673392" ht="15"/>
    <row r="673393" ht="15"/>
    <row r="673394" ht="15"/>
    <row r="673395" ht="15"/>
    <row r="673396" ht="15"/>
    <row r="673397" ht="15"/>
    <row r="673398" ht="15"/>
    <row r="673399" ht="15"/>
    <row r="673400" ht="15"/>
    <row r="673401" ht="15"/>
    <row r="673402" ht="15"/>
    <row r="673403" ht="15"/>
    <row r="673404" ht="15"/>
    <row r="673405" ht="15"/>
    <row r="673406" ht="15"/>
    <row r="673407" ht="15"/>
    <row r="673408" ht="15"/>
    <row r="673409" ht="15"/>
    <row r="673410" ht="15"/>
    <row r="673411" ht="15"/>
    <row r="673412" ht="15"/>
    <row r="673413" ht="15"/>
    <row r="673414" ht="15"/>
    <row r="673415" ht="15"/>
    <row r="673416" ht="15"/>
    <row r="673417" ht="15"/>
    <row r="673418" ht="15"/>
    <row r="673419" ht="15"/>
    <row r="673420" ht="15"/>
    <row r="673421" ht="15"/>
    <row r="673422" ht="15"/>
    <row r="673423" ht="15"/>
    <row r="673424" ht="15"/>
    <row r="673425" ht="15"/>
    <row r="673426" ht="15"/>
    <row r="673427" ht="15"/>
    <row r="673428" ht="15"/>
    <row r="673429" ht="15"/>
    <row r="673430" ht="15"/>
    <row r="673431" ht="15"/>
    <row r="673432" ht="15"/>
    <row r="673433" ht="15"/>
    <row r="673434" ht="15"/>
    <row r="673435" ht="15"/>
    <row r="673436" ht="15"/>
    <row r="673437" ht="15"/>
    <row r="673438" ht="15"/>
    <row r="673439" ht="15"/>
    <row r="673440" ht="15"/>
    <row r="673441" ht="15"/>
    <row r="673442" ht="15"/>
    <row r="673443" ht="15"/>
    <row r="673444" ht="15"/>
    <row r="673445" ht="15"/>
    <row r="673446" ht="15"/>
    <row r="673447" ht="15"/>
    <row r="673448" ht="15"/>
    <row r="673449" ht="15"/>
    <row r="673450" ht="15"/>
    <row r="673451" ht="15"/>
    <row r="673452" ht="15"/>
    <row r="673453" ht="15"/>
    <row r="673454" ht="15"/>
    <row r="673455" ht="15"/>
    <row r="673456" ht="15"/>
    <row r="673457" ht="15"/>
    <row r="673458" ht="15"/>
    <row r="673459" ht="15"/>
    <row r="673460" ht="15"/>
    <row r="673461" ht="15"/>
    <row r="673462" ht="15"/>
    <row r="673463" ht="15"/>
    <row r="673464" ht="15"/>
    <row r="673465" ht="15"/>
    <row r="673466" ht="15"/>
    <row r="673467" ht="15"/>
    <row r="673468" ht="15"/>
    <row r="673469" ht="15"/>
    <row r="673470" ht="15"/>
    <row r="673471" ht="15"/>
    <row r="673472" ht="15"/>
    <row r="673473" ht="15"/>
    <row r="673474" ht="15"/>
    <row r="673475" ht="15"/>
    <row r="673476" ht="15"/>
    <row r="673477" ht="15"/>
    <row r="673478" ht="15"/>
    <row r="673479" ht="15"/>
    <row r="673480" ht="15"/>
    <row r="673481" ht="15"/>
    <row r="673482" ht="15"/>
    <row r="673483" ht="15"/>
    <row r="673484" ht="15"/>
    <row r="673485" ht="15"/>
    <row r="673486" ht="15"/>
    <row r="673487" ht="15"/>
    <row r="673488" ht="15"/>
    <row r="673489" ht="15"/>
    <row r="673490" ht="15"/>
    <row r="673491" ht="15"/>
    <row r="673492" ht="15"/>
    <row r="673493" ht="15"/>
    <row r="673494" ht="15"/>
    <row r="673495" ht="15"/>
    <row r="673496" ht="15"/>
    <row r="673497" ht="15"/>
    <row r="673498" ht="15"/>
    <row r="673499" ht="15"/>
    <row r="673500" ht="15"/>
    <row r="673501" ht="15"/>
    <row r="673502" ht="15"/>
    <row r="673503" ht="15"/>
    <row r="673504" ht="15"/>
    <row r="673505" ht="15"/>
    <row r="673506" ht="15"/>
    <row r="673507" ht="15"/>
    <row r="673508" ht="15"/>
    <row r="673509" ht="15"/>
    <row r="673510" ht="15"/>
    <row r="673511" ht="15"/>
    <row r="673512" ht="15"/>
    <row r="673513" ht="15"/>
    <row r="673514" ht="15"/>
    <row r="673515" ht="15"/>
    <row r="673516" ht="15"/>
    <row r="673517" ht="15"/>
    <row r="673518" ht="15"/>
    <row r="673519" ht="15"/>
    <row r="673520" ht="15"/>
    <row r="673521" ht="15"/>
    <row r="673522" ht="15"/>
    <row r="673523" ht="15"/>
    <row r="673524" ht="15"/>
    <row r="673525" ht="15"/>
    <row r="673526" ht="15"/>
    <row r="673527" ht="15"/>
    <row r="673528" ht="15"/>
    <row r="673529" ht="15"/>
    <row r="673530" ht="15"/>
    <row r="673531" ht="15"/>
    <row r="673532" ht="15"/>
    <row r="673533" ht="15"/>
    <row r="673534" ht="15"/>
    <row r="673535" ht="15"/>
    <row r="673536" ht="15"/>
    <row r="673537" ht="15"/>
    <row r="673538" ht="15"/>
    <row r="673539" ht="15"/>
    <row r="673540" ht="15"/>
    <row r="673541" ht="15"/>
    <row r="673542" ht="15"/>
    <row r="673543" ht="15"/>
    <row r="673544" ht="15"/>
    <row r="673545" ht="15"/>
    <row r="673546" ht="15"/>
    <row r="673547" ht="15"/>
    <row r="673548" ht="15"/>
    <row r="673549" ht="15"/>
    <row r="673550" ht="15"/>
    <row r="673551" ht="15"/>
    <row r="673552" ht="15"/>
    <row r="673553" ht="15"/>
    <row r="673554" ht="15"/>
    <row r="673555" ht="15"/>
    <row r="673556" ht="15"/>
    <row r="673557" ht="15"/>
    <row r="673558" ht="15"/>
    <row r="673559" ht="15"/>
    <row r="673560" ht="15"/>
    <row r="673561" ht="15"/>
    <row r="673562" ht="15"/>
    <row r="673563" ht="15"/>
    <row r="673564" ht="15"/>
    <row r="673565" ht="15"/>
    <row r="673566" ht="15"/>
    <row r="673567" ht="15"/>
    <row r="673568" ht="15"/>
    <row r="673569" ht="15"/>
    <row r="673570" ht="15"/>
    <row r="673571" ht="15"/>
    <row r="673572" ht="15"/>
    <row r="673573" ht="15"/>
    <row r="673574" ht="15"/>
    <row r="673575" ht="15"/>
    <row r="673576" ht="15"/>
    <row r="673577" ht="15"/>
    <row r="673578" ht="15"/>
    <row r="673579" ht="15"/>
    <row r="673580" ht="15"/>
    <row r="673581" ht="15"/>
    <row r="673582" ht="15"/>
    <row r="673583" ht="15"/>
    <row r="673584" ht="15"/>
    <row r="673585" ht="15"/>
    <row r="673586" ht="15"/>
    <row r="673587" ht="15"/>
    <row r="673588" ht="15"/>
    <row r="673589" ht="15"/>
    <row r="673590" ht="15"/>
    <row r="673591" ht="15"/>
    <row r="673592" ht="15"/>
    <row r="673593" ht="15"/>
    <row r="673594" ht="15"/>
    <row r="673595" ht="15"/>
    <row r="673596" ht="15"/>
    <row r="673597" ht="15"/>
    <row r="673598" ht="15"/>
    <row r="673599" ht="15"/>
    <row r="673600" ht="15"/>
    <row r="673601" ht="15"/>
    <row r="673602" ht="15"/>
    <row r="673603" ht="15"/>
    <row r="673604" ht="15"/>
    <row r="673605" ht="15"/>
    <row r="673606" ht="15"/>
    <row r="673607" ht="15"/>
    <row r="673608" ht="15"/>
    <row r="673609" ht="15"/>
    <row r="673610" ht="15"/>
    <row r="673611" ht="15"/>
    <row r="673612" ht="15"/>
    <row r="673613" ht="15"/>
    <row r="673614" ht="15"/>
    <row r="673615" ht="15"/>
    <row r="673616" ht="15"/>
    <row r="673617" ht="15"/>
    <row r="673618" ht="15"/>
    <row r="673619" ht="15"/>
    <row r="673620" ht="15"/>
    <row r="673621" ht="15"/>
    <row r="673622" ht="15"/>
    <row r="673623" ht="15"/>
    <row r="673624" ht="15"/>
    <row r="673625" ht="15"/>
    <row r="673626" ht="15"/>
    <row r="673627" ht="15"/>
    <row r="673628" ht="15"/>
    <row r="673629" ht="15"/>
    <row r="673630" ht="15"/>
    <row r="673631" ht="15"/>
    <row r="673632" ht="15"/>
    <row r="673633" ht="15"/>
    <row r="673634" ht="15"/>
    <row r="673635" ht="15"/>
    <row r="673636" ht="15"/>
    <row r="673637" ht="15"/>
    <row r="673638" ht="15"/>
    <row r="673639" ht="15"/>
    <row r="673640" ht="15"/>
    <row r="673641" ht="15"/>
    <row r="673642" ht="15"/>
    <row r="673643" ht="15"/>
    <row r="673644" ht="15"/>
    <row r="673645" ht="15"/>
    <row r="673646" ht="15"/>
    <row r="673647" ht="15"/>
    <row r="673648" ht="15"/>
    <row r="673649" ht="15"/>
    <row r="673650" ht="15"/>
    <row r="673651" ht="15"/>
    <row r="673652" ht="15"/>
    <row r="673653" ht="15"/>
    <row r="673654" ht="15"/>
    <row r="673655" ht="15"/>
    <row r="673656" ht="15"/>
    <row r="673657" ht="15"/>
    <row r="673658" ht="15"/>
    <row r="673659" ht="15"/>
    <row r="673660" ht="15"/>
    <row r="673661" ht="15"/>
    <row r="673662" ht="15"/>
    <row r="673663" ht="15"/>
    <row r="673664" ht="15"/>
    <row r="673665" ht="15"/>
    <row r="673666" ht="15"/>
    <row r="673667" ht="15"/>
    <row r="673668" ht="15"/>
    <row r="673669" ht="15"/>
    <row r="673670" ht="15"/>
    <row r="673671" ht="15"/>
    <row r="673672" ht="15"/>
    <row r="673673" ht="15"/>
    <row r="673674" ht="15"/>
    <row r="673675" ht="15"/>
    <row r="673676" ht="15"/>
    <row r="673677" ht="15"/>
    <row r="673678" ht="15"/>
    <row r="673679" ht="15"/>
    <row r="673680" ht="15"/>
    <row r="673681" ht="15"/>
    <row r="673682" ht="15"/>
    <row r="673683" ht="15"/>
    <row r="673684" ht="15"/>
    <row r="673685" ht="15"/>
    <row r="673686" ht="15"/>
    <row r="673687" ht="15"/>
    <row r="673688" ht="15"/>
    <row r="673689" ht="15"/>
    <row r="673690" ht="15"/>
    <row r="673691" ht="15"/>
    <row r="673692" ht="15"/>
    <row r="673693" ht="15"/>
    <row r="673694" ht="15"/>
    <row r="673695" ht="15"/>
    <row r="673696" ht="15"/>
    <row r="673697" ht="15"/>
    <row r="673698" ht="15"/>
    <row r="673699" ht="15"/>
    <row r="673700" ht="15"/>
    <row r="673701" ht="15"/>
    <row r="673702" ht="15"/>
    <row r="673703" ht="15"/>
    <row r="673704" ht="15"/>
    <row r="673705" ht="15"/>
    <row r="673706" ht="15"/>
    <row r="673707" ht="15"/>
    <row r="673708" ht="15"/>
    <row r="673709" ht="15"/>
    <row r="673710" ht="15"/>
    <row r="673711" ht="15"/>
    <row r="673712" ht="15"/>
    <row r="673713" ht="15"/>
    <row r="673714" ht="15"/>
    <row r="673715" ht="15"/>
    <row r="673716" ht="15"/>
    <row r="673717" ht="15"/>
    <row r="673718" ht="15"/>
    <row r="673719" ht="15"/>
    <row r="673720" ht="15"/>
    <row r="673721" ht="15"/>
    <row r="673722" ht="15"/>
    <row r="673723" ht="15"/>
    <row r="673724" ht="15"/>
    <row r="673725" ht="15"/>
    <row r="673726" ht="15"/>
    <row r="673727" ht="15"/>
    <row r="673728" ht="15"/>
    <row r="673729" ht="15"/>
    <row r="673730" ht="15"/>
    <row r="673731" ht="15"/>
    <row r="673732" ht="15"/>
    <row r="673733" ht="15"/>
    <row r="673734" ht="15"/>
    <row r="673735" ht="15"/>
    <row r="673736" ht="15"/>
    <row r="673737" ht="15"/>
    <row r="673738" ht="15"/>
    <row r="673739" ht="15"/>
    <row r="673740" ht="15"/>
    <row r="673741" ht="15"/>
    <row r="673742" ht="15"/>
    <row r="673743" ht="15"/>
    <row r="673744" ht="15"/>
    <row r="673745" ht="15"/>
    <row r="673746" ht="15"/>
    <row r="673747" ht="15"/>
    <row r="673748" ht="15"/>
    <row r="673749" ht="15"/>
    <row r="673750" ht="15"/>
    <row r="673751" ht="15"/>
    <row r="673752" ht="15"/>
    <row r="673753" ht="15"/>
    <row r="673754" ht="15"/>
    <row r="673755" ht="15"/>
    <row r="673756" ht="15"/>
    <row r="673757" ht="15"/>
    <row r="673758" ht="15"/>
    <row r="673759" ht="15"/>
    <row r="673760" ht="15"/>
    <row r="673761" ht="15"/>
    <row r="673762" ht="15"/>
    <row r="673763" ht="15"/>
    <row r="673764" ht="15"/>
    <row r="673765" ht="15"/>
    <row r="673766" ht="15"/>
    <row r="673767" ht="15"/>
    <row r="673768" ht="15"/>
    <row r="673769" ht="15"/>
    <row r="673770" ht="15"/>
    <row r="673771" ht="15"/>
    <row r="673772" ht="15"/>
    <row r="673773" ht="15"/>
    <row r="673774" ht="15"/>
    <row r="673775" ht="15"/>
    <row r="673776" ht="15"/>
    <row r="673777" ht="15"/>
    <row r="673778" ht="15"/>
    <row r="673779" ht="15"/>
    <row r="673780" ht="15"/>
    <row r="673781" ht="15"/>
    <row r="673782" ht="15"/>
    <row r="673783" ht="15"/>
    <row r="673784" ht="15"/>
    <row r="673785" ht="15"/>
    <row r="673786" ht="15"/>
    <row r="673787" ht="15"/>
    <row r="673788" ht="15"/>
    <row r="673789" ht="15"/>
    <row r="673790" ht="15"/>
    <row r="673791" ht="15"/>
    <row r="673792" ht="15"/>
    <row r="673793" ht="15"/>
    <row r="673794" ht="15"/>
    <row r="673795" ht="15"/>
    <row r="673796" ht="15"/>
    <row r="673797" ht="15"/>
    <row r="673798" ht="15"/>
    <row r="673799" ht="15"/>
    <row r="673800" ht="15"/>
    <row r="673801" ht="15"/>
    <row r="673802" ht="15"/>
    <row r="673803" ht="15"/>
    <row r="673804" ht="15"/>
    <row r="673805" ht="15"/>
    <row r="673806" ht="15"/>
    <row r="673807" ht="15"/>
    <row r="673808" ht="15"/>
    <row r="673809" ht="15"/>
    <row r="673810" ht="15"/>
    <row r="673811" ht="15"/>
    <row r="673812" ht="15"/>
    <row r="673813" ht="15"/>
    <row r="673814" ht="15"/>
    <row r="673815" ht="15"/>
    <row r="673816" ht="15"/>
    <row r="673817" ht="15"/>
    <row r="673818" ht="15"/>
    <row r="673819" ht="15"/>
    <row r="673820" ht="15"/>
    <row r="673821" ht="15"/>
    <row r="673822" ht="15"/>
    <row r="673823" ht="15"/>
    <row r="673824" ht="15"/>
    <row r="673825" ht="15"/>
    <row r="673826" ht="15"/>
    <row r="673827" ht="15"/>
    <row r="673828" ht="15"/>
    <row r="673829" ht="15"/>
    <row r="673830" ht="15"/>
    <row r="673831" ht="15"/>
    <row r="673832" ht="15"/>
    <row r="673833" ht="15"/>
    <row r="673834" ht="15"/>
    <row r="673835" ht="15"/>
    <row r="673836" ht="15"/>
    <row r="673837" ht="15"/>
    <row r="673838" ht="15"/>
    <row r="673839" ht="15"/>
    <row r="673840" ht="15"/>
    <row r="673841" ht="15"/>
    <row r="673842" ht="15"/>
    <row r="673843" ht="15"/>
    <row r="673844" ht="15"/>
    <row r="673845" ht="15"/>
    <row r="673846" ht="15"/>
    <row r="673847" ht="15"/>
    <row r="673848" ht="15"/>
    <row r="673849" ht="15"/>
    <row r="673850" ht="15"/>
    <row r="673851" ht="15"/>
    <row r="673852" ht="15"/>
    <row r="673853" ht="15"/>
    <row r="673854" ht="15"/>
    <row r="673855" ht="15"/>
    <row r="673856" ht="15"/>
    <row r="673857" ht="15"/>
    <row r="673858" ht="15"/>
    <row r="673859" ht="15"/>
    <row r="673860" ht="15"/>
    <row r="673861" ht="15"/>
    <row r="673862" ht="15"/>
    <row r="673863" ht="15"/>
    <row r="673864" ht="15"/>
    <row r="673865" ht="15"/>
    <row r="673866" ht="15"/>
    <row r="673867" ht="15"/>
    <row r="673868" ht="15"/>
    <row r="673869" ht="15"/>
    <row r="673870" ht="15"/>
    <row r="673871" ht="15"/>
    <row r="673872" ht="15"/>
    <row r="673873" ht="15"/>
    <row r="673874" ht="15"/>
    <row r="673875" ht="15"/>
    <row r="673876" ht="15"/>
    <row r="673877" ht="15"/>
    <row r="673878" ht="15"/>
    <row r="673879" ht="15"/>
    <row r="673880" ht="15"/>
    <row r="673881" ht="15"/>
    <row r="673882" ht="15"/>
    <row r="673883" ht="15"/>
    <row r="673884" ht="15"/>
    <row r="673885" ht="15"/>
    <row r="673886" ht="15"/>
    <row r="673887" ht="15"/>
    <row r="673888" ht="15"/>
    <row r="673889" ht="15"/>
    <row r="673890" ht="15"/>
    <row r="673891" ht="15"/>
    <row r="673892" ht="15"/>
    <row r="673893" ht="15"/>
    <row r="673894" ht="15"/>
    <row r="673895" ht="15"/>
    <row r="673896" ht="15"/>
    <row r="673897" ht="15"/>
    <row r="673898" ht="15"/>
    <row r="673899" ht="15"/>
    <row r="673900" ht="15"/>
    <row r="673901" ht="15"/>
    <row r="673902" ht="15"/>
    <row r="673903" ht="15"/>
    <row r="673904" ht="15"/>
    <row r="673905" ht="15"/>
    <row r="673906" ht="15"/>
    <row r="673907" ht="15"/>
    <row r="673908" ht="15"/>
    <row r="673909" ht="15"/>
    <row r="673910" ht="15"/>
    <row r="673911" ht="15"/>
    <row r="673912" ht="15"/>
    <row r="673913" ht="15"/>
    <row r="673914" ht="15"/>
    <row r="673915" ht="15"/>
    <row r="673916" ht="15"/>
    <row r="673917" ht="15"/>
    <row r="673918" ht="15"/>
    <row r="673919" ht="15"/>
    <row r="673920" ht="15"/>
    <row r="673921" ht="15"/>
    <row r="673922" ht="15"/>
    <row r="673923" ht="15"/>
    <row r="673924" ht="15"/>
    <row r="673925" ht="15"/>
    <row r="673926" ht="15"/>
    <row r="673927" ht="15"/>
    <row r="673928" ht="15"/>
    <row r="673929" ht="15"/>
    <row r="673930" ht="15"/>
    <row r="673931" ht="15"/>
    <row r="673932" ht="15"/>
    <row r="673933" ht="15"/>
    <row r="673934" ht="15"/>
    <row r="673935" ht="15"/>
    <row r="673936" ht="15"/>
    <row r="673937" ht="15"/>
    <row r="673938" ht="15"/>
    <row r="673939" ht="15"/>
    <row r="673940" ht="15"/>
    <row r="673941" ht="15"/>
    <row r="673942" ht="15"/>
    <row r="673943" ht="15"/>
    <row r="673944" ht="15"/>
    <row r="673945" ht="15"/>
    <row r="673946" ht="15"/>
    <row r="673947" ht="15"/>
    <row r="673948" ht="15"/>
    <row r="673949" ht="15"/>
    <row r="673950" ht="15"/>
    <row r="673951" ht="15"/>
    <row r="673952" ht="15"/>
    <row r="673953" ht="15"/>
    <row r="673954" ht="15"/>
    <row r="673955" ht="15"/>
    <row r="673956" ht="15"/>
    <row r="673957" ht="15"/>
    <row r="673958" ht="15"/>
    <row r="673959" ht="15"/>
    <row r="673960" ht="15"/>
    <row r="673961" ht="15"/>
    <row r="673962" ht="15"/>
    <row r="673963" ht="15"/>
    <row r="673964" ht="15"/>
    <row r="673965" ht="15"/>
    <row r="673966" ht="15"/>
    <row r="673967" ht="15"/>
    <row r="673968" ht="15"/>
    <row r="673969" ht="15"/>
    <row r="673970" ht="15"/>
    <row r="673971" ht="15"/>
    <row r="673972" ht="15"/>
    <row r="673973" ht="15"/>
    <row r="673974" ht="15"/>
    <row r="673975" ht="15"/>
    <row r="673976" ht="15"/>
    <row r="673977" ht="15"/>
    <row r="673978" ht="15"/>
    <row r="673979" ht="15"/>
    <row r="673980" ht="15"/>
    <row r="673981" ht="15"/>
    <row r="673982" ht="15"/>
    <row r="673983" ht="15"/>
    <row r="673984" ht="15"/>
    <row r="673985" ht="15"/>
    <row r="673986" ht="15"/>
    <row r="673987" ht="15"/>
    <row r="673988" ht="15"/>
    <row r="673989" ht="15"/>
    <row r="673990" ht="15"/>
    <row r="673991" ht="15"/>
    <row r="673992" ht="15"/>
    <row r="673993" ht="15"/>
    <row r="673994" ht="15"/>
    <row r="673995" ht="15"/>
    <row r="673996" ht="15"/>
    <row r="673997" ht="15"/>
    <row r="673998" ht="15"/>
    <row r="673999" ht="15"/>
    <row r="674000" ht="15"/>
    <row r="674001" ht="15"/>
    <row r="674002" ht="15"/>
    <row r="674003" ht="15"/>
    <row r="674004" ht="15"/>
    <row r="674005" ht="15"/>
    <row r="674006" ht="15"/>
    <row r="674007" ht="15"/>
    <row r="674008" ht="15"/>
    <row r="674009" ht="15"/>
    <row r="674010" ht="15"/>
    <row r="674011" ht="15"/>
    <row r="674012" ht="15"/>
    <row r="674013" ht="15"/>
    <row r="674014" ht="15"/>
    <row r="674015" ht="15"/>
    <row r="674016" ht="15"/>
    <row r="674017" ht="15"/>
    <row r="674018" ht="15"/>
    <row r="674019" ht="15"/>
    <row r="674020" ht="15"/>
    <row r="674021" ht="15"/>
    <row r="674022" ht="15"/>
    <row r="674023" ht="15"/>
    <row r="674024" ht="15"/>
    <row r="674025" ht="15"/>
    <row r="674026" ht="15"/>
    <row r="674027" ht="15"/>
    <row r="674028" ht="15"/>
    <row r="674029" ht="15"/>
    <row r="674030" ht="15"/>
    <row r="674031" ht="15"/>
    <row r="674032" ht="15"/>
    <row r="674033" ht="15"/>
    <row r="674034" ht="15"/>
    <row r="674035" ht="15"/>
    <row r="674036" ht="15"/>
    <row r="674037" ht="15"/>
    <row r="674038" ht="15"/>
    <row r="674039" ht="15"/>
    <row r="674040" ht="15"/>
    <row r="674041" ht="15"/>
    <row r="674042" ht="15"/>
    <row r="674043" ht="15"/>
    <row r="674044" ht="15"/>
    <row r="674045" ht="15"/>
    <row r="674046" ht="15"/>
    <row r="674047" ht="15"/>
    <row r="674048" ht="15"/>
    <row r="674049" ht="15"/>
    <row r="674050" ht="15"/>
    <row r="674051" ht="15"/>
    <row r="674052" ht="15"/>
    <row r="674053" ht="15"/>
    <row r="674054" ht="15"/>
    <row r="674055" ht="15"/>
    <row r="674056" ht="15"/>
    <row r="674057" ht="15"/>
    <row r="674058" ht="15"/>
    <row r="674059" ht="15"/>
    <row r="674060" ht="15"/>
    <row r="674061" ht="15"/>
    <row r="674062" ht="15"/>
    <row r="674063" ht="15"/>
    <row r="674064" ht="15"/>
    <row r="674065" ht="15"/>
    <row r="674066" ht="15"/>
    <row r="674067" ht="15"/>
    <row r="674068" ht="15"/>
    <row r="674069" ht="15"/>
    <row r="674070" ht="15"/>
    <row r="674071" ht="15"/>
    <row r="674072" ht="15"/>
    <row r="674073" ht="15"/>
    <row r="674074" ht="15"/>
    <row r="674075" ht="15"/>
    <row r="674076" ht="15"/>
    <row r="674077" ht="15"/>
    <row r="674078" ht="15"/>
    <row r="674079" ht="15"/>
    <row r="674080" ht="15"/>
    <row r="674081" ht="15"/>
    <row r="674082" ht="15"/>
    <row r="674083" ht="15"/>
    <row r="674084" ht="15"/>
    <row r="674085" ht="15"/>
    <row r="674086" ht="15"/>
    <row r="674087" ht="15"/>
    <row r="674088" ht="15"/>
    <row r="674089" ht="15"/>
    <row r="674090" ht="15"/>
    <row r="674091" ht="15"/>
    <row r="674092" ht="15"/>
    <row r="674093" ht="15"/>
    <row r="674094" ht="15"/>
    <row r="674095" ht="15"/>
    <row r="674096" ht="15"/>
    <row r="674097" ht="15"/>
    <row r="674098" ht="15"/>
    <row r="674099" ht="15"/>
    <row r="674100" ht="15"/>
    <row r="674101" ht="15"/>
    <row r="674102" ht="15"/>
    <row r="674103" ht="15"/>
    <row r="674104" ht="15"/>
    <row r="674105" ht="15"/>
    <row r="674106" ht="15"/>
    <row r="674107" ht="15"/>
    <row r="674108" ht="15"/>
    <row r="674109" ht="15"/>
    <row r="674110" ht="15"/>
    <row r="674111" ht="15"/>
    <row r="674112" ht="15"/>
    <row r="674113" ht="15"/>
    <row r="674114" ht="15"/>
    <row r="674115" ht="15"/>
    <row r="674116" ht="15"/>
    <row r="674117" ht="15"/>
    <row r="674118" ht="15"/>
    <row r="674119" ht="15"/>
    <row r="674120" ht="15"/>
    <row r="674121" ht="15"/>
    <row r="674122" ht="15"/>
    <row r="674123" ht="15"/>
    <row r="674124" ht="15"/>
    <row r="674125" ht="15"/>
    <row r="674126" ht="15"/>
    <row r="674127" ht="15"/>
    <row r="674128" ht="15"/>
    <row r="674129" ht="15"/>
    <row r="674130" ht="15"/>
    <row r="674131" ht="15"/>
    <row r="674132" ht="15"/>
    <row r="674133" ht="15"/>
    <row r="674134" ht="15"/>
    <row r="674135" ht="15"/>
    <row r="674136" ht="15"/>
    <row r="674137" ht="15"/>
    <row r="674138" ht="15"/>
    <row r="674139" ht="15"/>
    <row r="674140" ht="15"/>
    <row r="674141" ht="15"/>
    <row r="674142" ht="15"/>
    <row r="674143" ht="15"/>
    <row r="674144" ht="15"/>
    <row r="674145" ht="15"/>
    <row r="674146" ht="15"/>
    <row r="674147" ht="15"/>
    <row r="674148" ht="15"/>
    <row r="674149" ht="15"/>
    <row r="674150" ht="15"/>
    <row r="674151" ht="15"/>
    <row r="674152" ht="15"/>
    <row r="674153" ht="15"/>
    <row r="674154" ht="15"/>
    <row r="674155" ht="15"/>
    <row r="674156" ht="15"/>
    <row r="674157" ht="15"/>
    <row r="674158" ht="15"/>
    <row r="674159" ht="15"/>
    <row r="674160" ht="15"/>
    <row r="674161" ht="15"/>
    <row r="674162" ht="15"/>
    <row r="674163" ht="15"/>
    <row r="674164" ht="15"/>
    <row r="674165" ht="15"/>
    <row r="674166" ht="15"/>
    <row r="674167" ht="15"/>
    <row r="674168" ht="15"/>
    <row r="674169" ht="15"/>
    <row r="674170" ht="15"/>
    <row r="674171" ht="15"/>
    <row r="674172" ht="15"/>
    <row r="674173" ht="15"/>
    <row r="674174" ht="15"/>
    <row r="674175" ht="15"/>
    <row r="674176" ht="15"/>
    <row r="674177" ht="15"/>
    <row r="674178" ht="15"/>
    <row r="674179" ht="15"/>
    <row r="674180" ht="15"/>
    <row r="674181" ht="15"/>
    <row r="674182" ht="15"/>
    <row r="674183" ht="15"/>
    <row r="674184" ht="15"/>
    <row r="674185" ht="15"/>
    <row r="674186" ht="15"/>
    <row r="674187" ht="15"/>
    <row r="674188" ht="15"/>
    <row r="674189" ht="15"/>
    <row r="674190" ht="15"/>
    <row r="674191" ht="15"/>
    <row r="674192" ht="15"/>
    <row r="674193" ht="15"/>
    <row r="674194" ht="15"/>
    <row r="674195" ht="15"/>
    <row r="674196" ht="15"/>
    <row r="674197" ht="15"/>
    <row r="674198" ht="15"/>
    <row r="674199" ht="15"/>
    <row r="674200" ht="15"/>
    <row r="674201" ht="15"/>
    <row r="674202" ht="15"/>
    <row r="674203" ht="15"/>
    <row r="674204" ht="15"/>
    <row r="674205" ht="15"/>
    <row r="674206" ht="15"/>
    <row r="674207" ht="15"/>
    <row r="674208" ht="15"/>
    <row r="674209" ht="15"/>
    <row r="674210" ht="15"/>
    <row r="674211" ht="15"/>
    <row r="674212" ht="15"/>
    <row r="674213" ht="15"/>
    <row r="674214" ht="15"/>
    <row r="674215" ht="15"/>
    <row r="674216" ht="15"/>
    <row r="674217" ht="15"/>
    <row r="674218" ht="15"/>
    <row r="674219" ht="15"/>
    <row r="674220" ht="15"/>
    <row r="674221" ht="15"/>
    <row r="674222" ht="15"/>
    <row r="674223" ht="15"/>
    <row r="674224" ht="15"/>
    <row r="674225" ht="15"/>
    <row r="674226" ht="15"/>
    <row r="674227" ht="15"/>
    <row r="674228" ht="15"/>
    <row r="674229" ht="15"/>
    <row r="674230" ht="15"/>
    <row r="674231" ht="15"/>
    <row r="674232" ht="15"/>
    <row r="674233" ht="15"/>
    <row r="674234" ht="15"/>
    <row r="674235" ht="15"/>
    <row r="674236" ht="15"/>
    <row r="674237" ht="15"/>
    <row r="674238" ht="15"/>
    <row r="674239" ht="15"/>
    <row r="674240" ht="15"/>
    <row r="674241" ht="15"/>
    <row r="674242" ht="15"/>
    <row r="674243" ht="15"/>
    <row r="674244" ht="15"/>
    <row r="674245" ht="15"/>
    <row r="674246" ht="15"/>
    <row r="674247" ht="15"/>
    <row r="674248" ht="15"/>
    <row r="674249" ht="15"/>
    <row r="674250" ht="15"/>
    <row r="674251" ht="15"/>
    <row r="674252" ht="15"/>
    <row r="674253" ht="15"/>
    <row r="674254" ht="15"/>
    <row r="674255" ht="15"/>
    <row r="674256" ht="15"/>
    <row r="674257" ht="15"/>
    <row r="674258" ht="15"/>
    <row r="674259" ht="15"/>
    <row r="674260" ht="15"/>
    <row r="674261" ht="15"/>
    <row r="674262" ht="15"/>
    <row r="674263" ht="15"/>
    <row r="674264" ht="15"/>
    <row r="674265" ht="15"/>
    <row r="674266" ht="15"/>
    <row r="674267" ht="15"/>
    <row r="674268" ht="15"/>
    <row r="674269" ht="15"/>
    <row r="674270" ht="15"/>
    <row r="674271" ht="15"/>
    <row r="674272" ht="15"/>
    <row r="674273" ht="15"/>
    <row r="674274" ht="15"/>
    <row r="674275" ht="15"/>
    <row r="674276" ht="15"/>
    <row r="674277" ht="15"/>
    <row r="674278" ht="15"/>
    <row r="674279" ht="15"/>
    <row r="674280" ht="15"/>
    <row r="674281" ht="15"/>
    <row r="674282" ht="15"/>
    <row r="674283" ht="15"/>
    <row r="674284" ht="15"/>
    <row r="674285" ht="15"/>
    <row r="674286" ht="15"/>
    <row r="674287" ht="15"/>
    <row r="674288" ht="15"/>
    <row r="674289" ht="15"/>
    <row r="674290" ht="15"/>
    <row r="674291" ht="15"/>
    <row r="674292" ht="15"/>
    <row r="674293" ht="15"/>
    <row r="674294" ht="15"/>
    <row r="674295" ht="15"/>
    <row r="674296" ht="15"/>
    <row r="674297" ht="15"/>
    <row r="674298" ht="15"/>
    <row r="674299" ht="15"/>
    <row r="674300" ht="15"/>
    <row r="674301" ht="15"/>
    <row r="674302" ht="15"/>
    <row r="674303" ht="15"/>
    <row r="674304" ht="15"/>
    <row r="674305" ht="15"/>
    <row r="674306" ht="15"/>
    <row r="674307" ht="15"/>
    <row r="674308" ht="15"/>
    <row r="674309" ht="15"/>
    <row r="674310" ht="15"/>
    <row r="674311" ht="15"/>
    <row r="674312" ht="15"/>
    <row r="674313" ht="15"/>
    <row r="674314" ht="15"/>
    <row r="674315" ht="15"/>
    <row r="674316" ht="15"/>
    <row r="674317" ht="15"/>
    <row r="674318" ht="15"/>
    <row r="674319" ht="15"/>
    <row r="674320" ht="15"/>
    <row r="674321" ht="15"/>
    <row r="674322" ht="15"/>
    <row r="674323" ht="15"/>
    <row r="674324" ht="15"/>
    <row r="674325" ht="15"/>
    <row r="674326" ht="15"/>
    <row r="674327" ht="15"/>
    <row r="674328" ht="15"/>
    <row r="674329" ht="15"/>
    <row r="674330" ht="15"/>
    <row r="674331" ht="15"/>
    <row r="674332" ht="15"/>
    <row r="674333" ht="15"/>
    <row r="674334" ht="15"/>
    <row r="674335" ht="15"/>
    <row r="674336" ht="15"/>
    <row r="674337" ht="15"/>
    <row r="674338" ht="15"/>
    <row r="674339" ht="15"/>
    <row r="674340" ht="15"/>
    <row r="674341" ht="15"/>
    <row r="674342" ht="15"/>
    <row r="674343" ht="15"/>
    <row r="674344" ht="15"/>
    <row r="674345" ht="15"/>
    <row r="674346" ht="15"/>
    <row r="674347" ht="15"/>
    <row r="674348" ht="15"/>
    <row r="674349" ht="15"/>
    <row r="674350" ht="15"/>
    <row r="674351" ht="15"/>
    <row r="674352" ht="15"/>
    <row r="674353" ht="15"/>
    <row r="674354" ht="15"/>
    <row r="674355" ht="15"/>
    <row r="674356" ht="15"/>
    <row r="674357" ht="15"/>
    <row r="674358" ht="15"/>
    <row r="674359" ht="15"/>
    <row r="674360" ht="15"/>
    <row r="674361" ht="15"/>
    <row r="674362" ht="15"/>
    <row r="674363" ht="15"/>
    <row r="674364" ht="15"/>
    <row r="674365" ht="15"/>
    <row r="674366" ht="15"/>
    <row r="674367" ht="15"/>
    <row r="674368" ht="15"/>
    <row r="674369" ht="15"/>
    <row r="674370" ht="15"/>
    <row r="674371" ht="15"/>
    <row r="674372" ht="15"/>
    <row r="674373" ht="15"/>
    <row r="674374" ht="15"/>
    <row r="674375" ht="15"/>
    <row r="674376" ht="15"/>
    <row r="674377" ht="15"/>
    <row r="674378" ht="15"/>
    <row r="674379" ht="15"/>
    <row r="674380" ht="15"/>
    <row r="674381" ht="15"/>
    <row r="674382" ht="15"/>
    <row r="674383" ht="15"/>
    <row r="674384" ht="15"/>
    <row r="674385" ht="15"/>
    <row r="674386" ht="15"/>
    <row r="674387" ht="15"/>
    <row r="674388" ht="15"/>
    <row r="674389" ht="15"/>
    <row r="674390" ht="15"/>
    <row r="674391" ht="15"/>
    <row r="674392" ht="15"/>
    <row r="674393" ht="15"/>
    <row r="674394" ht="15"/>
    <row r="674395" ht="15"/>
    <row r="674396" ht="15"/>
    <row r="674397" ht="15"/>
    <row r="674398" ht="15"/>
    <row r="674399" ht="15"/>
    <row r="674400" ht="15"/>
    <row r="674401" ht="15"/>
    <row r="674402" ht="15"/>
    <row r="674403" ht="15"/>
    <row r="674404" ht="15"/>
    <row r="674405" ht="15"/>
    <row r="674406" ht="15"/>
    <row r="674407" ht="15"/>
    <row r="674408" ht="15"/>
    <row r="674409" ht="15"/>
    <row r="674410" ht="15"/>
    <row r="674411" ht="15"/>
    <row r="674412" ht="15"/>
    <row r="674413" ht="15"/>
    <row r="674414" ht="15"/>
    <row r="674415" ht="15"/>
    <row r="674416" ht="15"/>
    <row r="674417" ht="15"/>
    <row r="674418" ht="15"/>
    <row r="674419" ht="15"/>
    <row r="674420" ht="15"/>
    <row r="674421" ht="15"/>
    <row r="674422" ht="15"/>
    <row r="674423" ht="15"/>
    <row r="674424" ht="15"/>
    <row r="674425" ht="15"/>
    <row r="674426" ht="15"/>
    <row r="674427" ht="15"/>
    <row r="674428" ht="15"/>
    <row r="674429" ht="15"/>
    <row r="674430" ht="15"/>
    <row r="674431" ht="15"/>
    <row r="674432" ht="15"/>
    <row r="674433" ht="15"/>
    <row r="674434" ht="15"/>
    <row r="674435" ht="15"/>
    <row r="674436" ht="15"/>
    <row r="674437" ht="15"/>
    <row r="674438" ht="15"/>
    <row r="674439" ht="15"/>
    <row r="674440" ht="15"/>
    <row r="674441" ht="15"/>
    <row r="674442" ht="15"/>
    <row r="674443" ht="15"/>
    <row r="674444" ht="15"/>
    <row r="674445" ht="15"/>
    <row r="674446" ht="15"/>
    <row r="674447" ht="15"/>
    <row r="674448" ht="15"/>
    <row r="674449" ht="15"/>
    <row r="674450" ht="15"/>
    <row r="674451" ht="15"/>
    <row r="674452" ht="15"/>
    <row r="674453" ht="15"/>
    <row r="674454" ht="15"/>
    <row r="674455" ht="15"/>
    <row r="674456" ht="15"/>
    <row r="674457" ht="15"/>
    <row r="674458" ht="15"/>
    <row r="674459" ht="15"/>
    <row r="674460" ht="15"/>
    <row r="674461" ht="15"/>
    <row r="674462" ht="15"/>
    <row r="674463" ht="15"/>
    <row r="674464" ht="15"/>
    <row r="674465" ht="15"/>
    <row r="674466" ht="15"/>
    <row r="674467" ht="15"/>
    <row r="674468" ht="15"/>
    <row r="674469" ht="15"/>
    <row r="674470" ht="15"/>
    <row r="674471" ht="15"/>
    <row r="674472" ht="15"/>
    <row r="674473" ht="15"/>
    <row r="674474" ht="15"/>
    <row r="674475" ht="15"/>
    <row r="674476" ht="15"/>
    <row r="674477" ht="15"/>
    <row r="674478" ht="15"/>
    <row r="674479" ht="15"/>
    <row r="674480" ht="15"/>
    <row r="674481" ht="15"/>
    <row r="674482" ht="15"/>
    <row r="674483" ht="15"/>
    <row r="674484" ht="15"/>
    <row r="674485" ht="15"/>
    <row r="674486" ht="15"/>
    <row r="674487" ht="15"/>
    <row r="674488" ht="15"/>
    <row r="674489" ht="15"/>
    <row r="674490" ht="15"/>
    <row r="674491" ht="15"/>
    <row r="674492" ht="15"/>
    <row r="674493" ht="15"/>
    <row r="674494" ht="15"/>
    <row r="674495" ht="15"/>
    <row r="674496" ht="15"/>
    <row r="674497" ht="15"/>
    <row r="674498" ht="15"/>
    <row r="674499" ht="15"/>
    <row r="674500" ht="15"/>
    <row r="674501" ht="15"/>
    <row r="674502" ht="15"/>
    <row r="674503" ht="15"/>
    <row r="674504" ht="15"/>
    <row r="674505" ht="15"/>
    <row r="674506" ht="15"/>
    <row r="674507" ht="15"/>
    <row r="674508" ht="15"/>
    <row r="674509" ht="15"/>
    <row r="674510" ht="15"/>
    <row r="674511" ht="15"/>
    <row r="674512" ht="15"/>
    <row r="674513" ht="15"/>
    <row r="674514" ht="15"/>
    <row r="674515" ht="15"/>
    <row r="674516" ht="15"/>
    <row r="674517" ht="15"/>
    <row r="674518" ht="15"/>
    <row r="674519" ht="15"/>
    <row r="674520" ht="15"/>
    <row r="674521" ht="15"/>
    <row r="674522" ht="15"/>
    <row r="674523" ht="15"/>
    <row r="674524" ht="15"/>
    <row r="674525" ht="15"/>
    <row r="674526" ht="15"/>
    <row r="674527" ht="15"/>
    <row r="674528" ht="15"/>
    <row r="674529" ht="15"/>
    <row r="674530" ht="15"/>
    <row r="674531" ht="15"/>
    <row r="674532" ht="15"/>
    <row r="674533" ht="15"/>
    <row r="674534" ht="15"/>
    <row r="674535" ht="15"/>
    <row r="674536" ht="15"/>
    <row r="674537" ht="15"/>
    <row r="674538" ht="15"/>
    <row r="674539" ht="15"/>
    <row r="674540" ht="15"/>
    <row r="674541" ht="15"/>
    <row r="674542" ht="15"/>
    <row r="674543" ht="15"/>
    <row r="674544" ht="15"/>
    <row r="674545" ht="15"/>
    <row r="674546" ht="15"/>
    <row r="674547" ht="15"/>
    <row r="674548" ht="15"/>
    <row r="674549" ht="15"/>
    <row r="674550" ht="15"/>
    <row r="674551" ht="15"/>
    <row r="674552" ht="15"/>
    <row r="674553" ht="15"/>
    <row r="674554" ht="15"/>
    <row r="674555" ht="15"/>
    <row r="674556" ht="15"/>
    <row r="674557" ht="15"/>
    <row r="674558" ht="15"/>
    <row r="674559" ht="15"/>
    <row r="674560" ht="15"/>
    <row r="674561" ht="15"/>
    <row r="674562" ht="15"/>
    <row r="674563" ht="15"/>
    <row r="674564" ht="15"/>
    <row r="674565" ht="15"/>
    <row r="674566" ht="15"/>
    <row r="674567" ht="15"/>
    <row r="674568" ht="15"/>
    <row r="674569" ht="15"/>
    <row r="674570" ht="15"/>
    <row r="674571" ht="15"/>
    <row r="674572" ht="15"/>
    <row r="674573" ht="15"/>
    <row r="674574" ht="15"/>
    <row r="674575" ht="15"/>
    <row r="674576" ht="15"/>
    <row r="674577" ht="15"/>
    <row r="674578" ht="15"/>
    <row r="674579" ht="15"/>
    <row r="674580" ht="15"/>
    <row r="674581" ht="15"/>
    <row r="674582" ht="15"/>
    <row r="674583" ht="15"/>
    <row r="674584" ht="15"/>
    <row r="674585" ht="15"/>
    <row r="674586" ht="15"/>
    <row r="674587" ht="15"/>
    <row r="674588" ht="15"/>
    <row r="674589" ht="15"/>
    <row r="674590" ht="15"/>
    <row r="674591" ht="15"/>
    <row r="674592" ht="15"/>
    <row r="674593" ht="15"/>
    <row r="674594" ht="15"/>
    <row r="674595" ht="15"/>
    <row r="674596" ht="15"/>
    <row r="674597" ht="15"/>
    <row r="674598" ht="15"/>
    <row r="674599" ht="15"/>
    <row r="674600" ht="15"/>
    <row r="674601" ht="15"/>
    <row r="674602" ht="15"/>
    <row r="674603" ht="15"/>
    <row r="674604" ht="15"/>
    <row r="674605" ht="15"/>
    <row r="674606" ht="15"/>
    <row r="674607" ht="15"/>
    <row r="674608" ht="15"/>
    <row r="674609" ht="15"/>
    <row r="674610" ht="15"/>
    <row r="674611" ht="15"/>
    <row r="674612" ht="15"/>
    <row r="674613" ht="15"/>
    <row r="674614" ht="15"/>
    <row r="674615" ht="15"/>
    <row r="674616" ht="15"/>
    <row r="674617" ht="15"/>
    <row r="674618" ht="15"/>
    <row r="674619" ht="15"/>
    <row r="674620" ht="15"/>
    <row r="674621" ht="15"/>
    <row r="674622" ht="15"/>
    <row r="674623" ht="15"/>
    <row r="674624" ht="15"/>
    <row r="674625" ht="15"/>
    <row r="674626" ht="15"/>
    <row r="674627" ht="15"/>
    <row r="674628" ht="15"/>
    <row r="674629" ht="15"/>
    <row r="674630" ht="15"/>
    <row r="674631" ht="15"/>
    <row r="674632" ht="15"/>
    <row r="674633" ht="15"/>
    <row r="674634" ht="15"/>
    <row r="674635" ht="15"/>
    <row r="674636" ht="15"/>
    <row r="674637" ht="15"/>
    <row r="674638" ht="15"/>
    <row r="674639" ht="15"/>
    <row r="674640" ht="15"/>
    <row r="674641" ht="15"/>
    <row r="674642" ht="15"/>
    <row r="674643" ht="15"/>
    <row r="674644" ht="15"/>
    <row r="674645" ht="15"/>
    <row r="674646" ht="15"/>
    <row r="674647" ht="15"/>
    <row r="674648" ht="15"/>
    <row r="674649" ht="15"/>
    <row r="674650" ht="15"/>
    <row r="674651" ht="15"/>
    <row r="674652" ht="15"/>
    <row r="674653" ht="15"/>
    <row r="674654" ht="15"/>
    <row r="674655" ht="15"/>
    <row r="674656" ht="15"/>
    <row r="674657" ht="15"/>
    <row r="674658" ht="15"/>
    <row r="674659" ht="15"/>
    <row r="674660" ht="15"/>
    <row r="674661" ht="15"/>
    <row r="674662" ht="15"/>
    <row r="674663" ht="15"/>
    <row r="674664" ht="15"/>
    <row r="674665" ht="15"/>
    <row r="674666" ht="15"/>
    <row r="674667" ht="15"/>
    <row r="674668" ht="15"/>
    <row r="674669" ht="15"/>
    <row r="674670" ht="15"/>
    <row r="674671" ht="15"/>
    <row r="674672" ht="15"/>
    <row r="674673" ht="15"/>
    <row r="674674" ht="15"/>
    <row r="674675" ht="15"/>
    <row r="674676" ht="15"/>
    <row r="674677" ht="15"/>
    <row r="674678" ht="15"/>
    <row r="674679" ht="15"/>
    <row r="674680" ht="15"/>
    <row r="674681" ht="15"/>
    <row r="674682" ht="15"/>
    <row r="674683" ht="15"/>
    <row r="674684" ht="15"/>
    <row r="674685" ht="15"/>
    <row r="674686" ht="15"/>
    <row r="674687" ht="15"/>
    <row r="674688" ht="15"/>
    <row r="674689" ht="15"/>
    <row r="674690" ht="15"/>
    <row r="674691" ht="15"/>
    <row r="674692" ht="15"/>
    <row r="674693" ht="15"/>
    <row r="674694" ht="15"/>
    <row r="674695" ht="15"/>
    <row r="674696" ht="15"/>
    <row r="674697" ht="15"/>
    <row r="674698" ht="15"/>
    <row r="674699" ht="15"/>
    <row r="674700" ht="15"/>
    <row r="674701" ht="15"/>
    <row r="674702" ht="15"/>
    <row r="674703" ht="15"/>
    <row r="674704" ht="15"/>
    <row r="674705" ht="15"/>
    <row r="674706" ht="15"/>
    <row r="674707" ht="15"/>
    <row r="674708" ht="15"/>
    <row r="674709" ht="15"/>
    <row r="674710" ht="15"/>
    <row r="674711" ht="15"/>
    <row r="674712" ht="15"/>
    <row r="674713" ht="15"/>
    <row r="674714" ht="15"/>
    <row r="674715" ht="15"/>
    <row r="674716" ht="15"/>
    <row r="674717" ht="15"/>
    <row r="674718" ht="15"/>
    <row r="674719" ht="15"/>
    <row r="674720" ht="15"/>
    <row r="674721" ht="15"/>
    <row r="674722" ht="15"/>
    <row r="674723" ht="15"/>
    <row r="674724" ht="15"/>
    <row r="674725" ht="15"/>
    <row r="674726" ht="15"/>
    <row r="674727" ht="15"/>
    <row r="674728" ht="15"/>
    <row r="674729" ht="15"/>
    <row r="674730" ht="15"/>
    <row r="674731" ht="15"/>
    <row r="674732" ht="15"/>
    <row r="674733" ht="15"/>
    <row r="674734" ht="15"/>
    <row r="674735" ht="15"/>
    <row r="674736" ht="15"/>
    <row r="674737" ht="15"/>
    <row r="674738" ht="15"/>
    <row r="674739" ht="15"/>
    <row r="674740" ht="15"/>
    <row r="674741" ht="15"/>
    <row r="674742" ht="15"/>
    <row r="674743" ht="15"/>
    <row r="674744" ht="15"/>
    <row r="674745" ht="15"/>
    <row r="674746" ht="15"/>
    <row r="674747" ht="15"/>
    <row r="674748" ht="15"/>
    <row r="674749" ht="15"/>
    <row r="674750" ht="15"/>
    <row r="674751" ht="15"/>
    <row r="674752" ht="15"/>
    <row r="674753" ht="15"/>
    <row r="674754" ht="15"/>
    <row r="674755" ht="15"/>
    <row r="674756" ht="15"/>
    <row r="674757" ht="15"/>
    <row r="674758" ht="15"/>
    <row r="674759" ht="15"/>
    <row r="674760" ht="15"/>
    <row r="674761" ht="15"/>
    <row r="674762" ht="15"/>
    <row r="674763" ht="15"/>
    <row r="674764" ht="15"/>
    <row r="674765" ht="15"/>
    <row r="674766" ht="15"/>
    <row r="674767" ht="15"/>
    <row r="674768" ht="15"/>
    <row r="674769" ht="15"/>
    <row r="674770" ht="15"/>
    <row r="674771" ht="15"/>
    <row r="674772" ht="15"/>
    <row r="674773" ht="15"/>
    <row r="674774" ht="15"/>
    <row r="674775" ht="15"/>
    <row r="674776" ht="15"/>
    <row r="674777" ht="15"/>
    <row r="674778" ht="15"/>
    <row r="674779" ht="15"/>
    <row r="674780" ht="15"/>
    <row r="674781" ht="15"/>
    <row r="674782" ht="15"/>
    <row r="674783" ht="15"/>
    <row r="674784" ht="15"/>
    <row r="674785" ht="15"/>
    <row r="674786" ht="15"/>
    <row r="674787" ht="15"/>
    <row r="674788" ht="15"/>
    <row r="674789" ht="15"/>
    <row r="674790" ht="15"/>
    <row r="674791" ht="15"/>
    <row r="674792" ht="15"/>
    <row r="674793" ht="15"/>
    <row r="674794" ht="15"/>
    <row r="674795" ht="15"/>
    <row r="674796" ht="15"/>
    <row r="674797" ht="15"/>
    <row r="674798" ht="15"/>
    <row r="674799" ht="15"/>
    <row r="674800" ht="15"/>
    <row r="674801" ht="15"/>
    <row r="674802" ht="15"/>
    <row r="674803" ht="15"/>
    <row r="674804" ht="15"/>
    <row r="674805" ht="15"/>
    <row r="674806" ht="15"/>
    <row r="674807" ht="15"/>
    <row r="674808" ht="15"/>
    <row r="674809" ht="15"/>
    <row r="674810" ht="15"/>
    <row r="674811" ht="15"/>
    <row r="674812" ht="15"/>
    <row r="674813" ht="15"/>
    <row r="674814" ht="15"/>
    <row r="674815" ht="15"/>
    <row r="674816" ht="15"/>
    <row r="674817" ht="15"/>
    <row r="674818" ht="15"/>
    <row r="674819" ht="15"/>
    <row r="674820" ht="15"/>
    <row r="674821" ht="15"/>
    <row r="674822" ht="15"/>
    <row r="674823" ht="15"/>
    <row r="674824" ht="15"/>
    <row r="674825" ht="15"/>
    <row r="674826" ht="15"/>
    <row r="674827" ht="15"/>
    <row r="674828" ht="15"/>
    <row r="674829" ht="15"/>
    <row r="674830" ht="15"/>
    <row r="674831" ht="15"/>
    <row r="674832" ht="15"/>
    <row r="674833" ht="15"/>
    <row r="674834" ht="15"/>
    <row r="674835" ht="15"/>
    <row r="674836" ht="15"/>
    <row r="674837" ht="15"/>
    <row r="674838" ht="15"/>
    <row r="674839" ht="15"/>
    <row r="674840" ht="15"/>
    <row r="674841" ht="15"/>
    <row r="674842" ht="15"/>
    <row r="674843" ht="15"/>
    <row r="674844" ht="15"/>
    <row r="674845" ht="15"/>
    <row r="674846" ht="15"/>
    <row r="674847" ht="15"/>
    <row r="674848" ht="15"/>
    <row r="674849" ht="15"/>
    <row r="674850" ht="15"/>
    <row r="674851" ht="15"/>
    <row r="674852" ht="15"/>
    <row r="674853" ht="15"/>
    <row r="674854" ht="15"/>
    <row r="674855" ht="15"/>
    <row r="674856" ht="15"/>
    <row r="674857" ht="15"/>
    <row r="674858" ht="15"/>
    <row r="674859" ht="15"/>
    <row r="674860" ht="15"/>
    <row r="674861" ht="15"/>
    <row r="674862" ht="15"/>
    <row r="674863" ht="15"/>
    <row r="674864" ht="15"/>
    <row r="674865" ht="15"/>
    <row r="674866" ht="15"/>
    <row r="674867" ht="15"/>
    <row r="674868" ht="15"/>
    <row r="674869" ht="15"/>
    <row r="674870" ht="15"/>
    <row r="674871" ht="15"/>
    <row r="674872" ht="15"/>
    <row r="674873" ht="15"/>
    <row r="674874" ht="15"/>
    <row r="674875" ht="15"/>
    <row r="674876" ht="15"/>
    <row r="674877" ht="15"/>
    <row r="674878" ht="15"/>
    <row r="674879" ht="15"/>
    <row r="674880" ht="15"/>
    <row r="674881" ht="15"/>
    <row r="674882" ht="15"/>
    <row r="674883" ht="15"/>
    <row r="674884" ht="15"/>
    <row r="674885" ht="15"/>
    <row r="674886" ht="15"/>
    <row r="674887" ht="15"/>
    <row r="674888" ht="15"/>
    <row r="674889" ht="15"/>
    <row r="674890" ht="15"/>
    <row r="674891" ht="15"/>
    <row r="674892" ht="15"/>
    <row r="674893" ht="15"/>
    <row r="674894" ht="15"/>
    <row r="674895" ht="15"/>
    <row r="674896" ht="15"/>
    <row r="674897" ht="15"/>
    <row r="674898" ht="15"/>
    <row r="674899" ht="15"/>
    <row r="674900" ht="15"/>
    <row r="674901" ht="15"/>
    <row r="674902" ht="15"/>
    <row r="674903" ht="15"/>
    <row r="674904" ht="15"/>
    <row r="674905" ht="15"/>
    <row r="674906" ht="15"/>
    <row r="674907" ht="15"/>
    <row r="674908" ht="15"/>
    <row r="674909" ht="15"/>
    <row r="674910" ht="15"/>
    <row r="674911" ht="15"/>
    <row r="674912" ht="15"/>
    <row r="674913" ht="15"/>
    <row r="674914" ht="15"/>
    <row r="674915" ht="15"/>
    <row r="674916" ht="15"/>
    <row r="674917" ht="15"/>
    <row r="674918" ht="15"/>
    <row r="674919" ht="15"/>
    <row r="674920" ht="15"/>
    <row r="674921" ht="15"/>
    <row r="674922" ht="15"/>
    <row r="674923" ht="15"/>
    <row r="674924" ht="15"/>
    <row r="674925" ht="15"/>
    <row r="674926" ht="15"/>
    <row r="674927" ht="15"/>
    <row r="674928" ht="15"/>
    <row r="674929" ht="15"/>
    <row r="674930" ht="15"/>
    <row r="674931" ht="15"/>
    <row r="674932" ht="15"/>
    <row r="674933" ht="15"/>
    <row r="674934" ht="15"/>
    <row r="674935" ht="15"/>
    <row r="674936" ht="15"/>
    <row r="674937" ht="15"/>
    <row r="674938" ht="15"/>
    <row r="674939" ht="15"/>
    <row r="674940" ht="15"/>
    <row r="674941" ht="15"/>
    <row r="674942" ht="15"/>
    <row r="674943" ht="15"/>
    <row r="674944" ht="15"/>
    <row r="674945" ht="15"/>
    <row r="674946" ht="15"/>
    <row r="674947" ht="15"/>
    <row r="674948" ht="15"/>
    <row r="674949" ht="15"/>
    <row r="674950" ht="15"/>
    <row r="674951" ht="15"/>
    <row r="674952" ht="15"/>
    <row r="674953" ht="15"/>
    <row r="674954" ht="15"/>
    <row r="674955" ht="15"/>
    <row r="674956" ht="15"/>
    <row r="674957" ht="15"/>
    <row r="674958" ht="15"/>
    <row r="674959" ht="15"/>
    <row r="674960" ht="15"/>
    <row r="674961" ht="15"/>
    <row r="674962" ht="15"/>
    <row r="674963" ht="15"/>
    <row r="674964" ht="15"/>
    <row r="674965" ht="15"/>
    <row r="674966" ht="15"/>
    <row r="674967" ht="15"/>
    <row r="674968" ht="15"/>
    <row r="674969" ht="15"/>
    <row r="674970" ht="15"/>
    <row r="674971" ht="15"/>
    <row r="674972" ht="15"/>
    <row r="674973" ht="15"/>
    <row r="674974" ht="15"/>
    <row r="674975" ht="15"/>
    <row r="674976" ht="15"/>
    <row r="674977" ht="15"/>
    <row r="674978" ht="15"/>
    <row r="674979" ht="15"/>
    <row r="674980" ht="15"/>
    <row r="674981" ht="15"/>
    <row r="674982" ht="15"/>
    <row r="674983" ht="15"/>
    <row r="674984" ht="15"/>
    <row r="674985" ht="15"/>
    <row r="674986" ht="15"/>
    <row r="674987" ht="15"/>
    <row r="674988" ht="15"/>
    <row r="674989" ht="15"/>
    <row r="674990" ht="15"/>
    <row r="674991" ht="15"/>
    <row r="674992" ht="15"/>
    <row r="674993" ht="15"/>
    <row r="674994" ht="15"/>
    <row r="674995" ht="15"/>
    <row r="674996" ht="15"/>
    <row r="674997" ht="15"/>
    <row r="674998" ht="15"/>
    <row r="674999" ht="15"/>
    <row r="675000" ht="15"/>
    <row r="675001" ht="15"/>
    <row r="675002" ht="15"/>
    <row r="675003" ht="15"/>
    <row r="675004" ht="15"/>
    <row r="675005" ht="15"/>
    <row r="675006" ht="15"/>
    <row r="675007" ht="15"/>
    <row r="675008" ht="15"/>
    <row r="675009" ht="15"/>
    <row r="675010" ht="15"/>
    <row r="675011" ht="15"/>
    <row r="675012" ht="15"/>
    <row r="675013" ht="15"/>
    <row r="675014" ht="15"/>
    <row r="675015" ht="15"/>
    <row r="675016" ht="15"/>
    <row r="675017" ht="15"/>
    <row r="675018" ht="15"/>
    <row r="675019" ht="15"/>
    <row r="675020" ht="15"/>
    <row r="675021" ht="15"/>
    <row r="675022" ht="15"/>
    <row r="675023" ht="15"/>
    <row r="675024" ht="15"/>
    <row r="675025" ht="15"/>
    <row r="675026" ht="15"/>
    <row r="675027" ht="15"/>
    <row r="675028" ht="15"/>
    <row r="675029" ht="15"/>
    <row r="675030" ht="15"/>
    <row r="675031" ht="15"/>
    <row r="675032" ht="15"/>
    <row r="675033" ht="15"/>
    <row r="675034" ht="15"/>
    <row r="675035" ht="15"/>
    <row r="675036" ht="15"/>
    <row r="675037" ht="15"/>
    <row r="675038" ht="15"/>
    <row r="675039" ht="15"/>
    <row r="675040" ht="15"/>
    <row r="675041" ht="15"/>
    <row r="675042" ht="15"/>
    <row r="675043" ht="15"/>
    <row r="675044" ht="15"/>
    <row r="675045" ht="15"/>
    <row r="675046" ht="15"/>
    <row r="675047" ht="15"/>
    <row r="675048" ht="15"/>
    <row r="675049" ht="15"/>
    <row r="675050" ht="15"/>
    <row r="675051" ht="15"/>
    <row r="675052" ht="15"/>
    <row r="675053" ht="15"/>
    <row r="675054" ht="15"/>
    <row r="675055" ht="15"/>
    <row r="675056" ht="15"/>
    <row r="675057" ht="15"/>
    <row r="675058" ht="15"/>
    <row r="675059" ht="15"/>
    <row r="675060" ht="15"/>
    <row r="675061" ht="15"/>
    <row r="675062" ht="15"/>
    <row r="675063" ht="15"/>
    <row r="675064" ht="15"/>
    <row r="675065" ht="15"/>
    <row r="675066" ht="15"/>
    <row r="675067" ht="15"/>
    <row r="675068" ht="15"/>
    <row r="675069" ht="15"/>
    <row r="675070" ht="15"/>
    <row r="675071" ht="15"/>
    <row r="675072" ht="15"/>
    <row r="675073" ht="15"/>
    <row r="675074" ht="15"/>
    <row r="675075" ht="15"/>
    <row r="675076" ht="15"/>
    <row r="675077" ht="15"/>
    <row r="675078" ht="15"/>
    <row r="675079" ht="15"/>
    <row r="675080" ht="15"/>
    <row r="675081" ht="15"/>
    <row r="675082" ht="15"/>
    <row r="675083" ht="15"/>
    <row r="675084" ht="15"/>
    <row r="675085" ht="15"/>
    <row r="675086" ht="15"/>
    <row r="675087" ht="15"/>
    <row r="675088" ht="15"/>
    <row r="675089" ht="15"/>
    <row r="675090" ht="15"/>
    <row r="675091" ht="15"/>
    <row r="675092" ht="15"/>
    <row r="675093" ht="15"/>
    <row r="675094" ht="15"/>
    <row r="675095" ht="15"/>
    <row r="675096" ht="15"/>
    <row r="675097" ht="15"/>
    <row r="675098" ht="15"/>
    <row r="675099" ht="15"/>
    <row r="675100" ht="15"/>
    <row r="675101" ht="15"/>
    <row r="675102" ht="15"/>
    <row r="675103" ht="15"/>
    <row r="675104" ht="15"/>
    <row r="675105" ht="15"/>
    <row r="675106" ht="15"/>
    <row r="675107" ht="15"/>
    <row r="675108" ht="15"/>
    <row r="675109" ht="15"/>
    <row r="675110" ht="15"/>
    <row r="675111" ht="15"/>
    <row r="675112" ht="15"/>
    <row r="675113" ht="15"/>
    <row r="675114" ht="15"/>
    <row r="675115" ht="15"/>
    <row r="675116" ht="15"/>
    <row r="675117" ht="15"/>
    <row r="675118" ht="15"/>
    <row r="675119" ht="15"/>
    <row r="675120" ht="15"/>
    <row r="675121" ht="15"/>
    <row r="675122" ht="15"/>
    <row r="675123" ht="15"/>
    <row r="675124" ht="15"/>
    <row r="675125" ht="15"/>
    <row r="675126" ht="15"/>
    <row r="675127" ht="15"/>
    <row r="675128" ht="15"/>
    <row r="675129" ht="15"/>
    <row r="675130" ht="15"/>
    <row r="675131" ht="15"/>
    <row r="675132" ht="15"/>
    <row r="675133" ht="15"/>
    <row r="675134" ht="15"/>
    <row r="675135" ht="15"/>
    <row r="675136" ht="15"/>
    <row r="675137" ht="15"/>
    <row r="675138" ht="15"/>
    <row r="675139" ht="15"/>
    <row r="675140" ht="15"/>
    <row r="675141" ht="15"/>
    <row r="675142" ht="15"/>
    <row r="675143" ht="15"/>
    <row r="675144" ht="15"/>
    <row r="675145" ht="15"/>
    <row r="675146" ht="15"/>
    <row r="675147" ht="15"/>
    <row r="675148" ht="15"/>
    <row r="675149" ht="15"/>
    <row r="675150" ht="15"/>
    <row r="675151" ht="15"/>
    <row r="675152" ht="15"/>
    <row r="675153" ht="15"/>
    <row r="675154" ht="15"/>
    <row r="675155" ht="15"/>
    <row r="675156" ht="15"/>
    <row r="675157" ht="15"/>
    <row r="675158" ht="15"/>
    <row r="675159" ht="15"/>
    <row r="675160" ht="15"/>
    <row r="675161" ht="15"/>
    <row r="675162" ht="15"/>
    <row r="675163" ht="15"/>
    <row r="675164" ht="15"/>
    <row r="675165" ht="15"/>
    <row r="675166" ht="15"/>
    <row r="675167" ht="15"/>
    <row r="675168" ht="15"/>
    <row r="675169" ht="15"/>
    <row r="675170" ht="15"/>
    <row r="675171" ht="15"/>
    <row r="675172" ht="15"/>
    <row r="675173" ht="15"/>
    <row r="675174" ht="15"/>
    <row r="675175" ht="15"/>
    <row r="675176" ht="15"/>
    <row r="675177" ht="15"/>
    <row r="675178" ht="15"/>
    <row r="675179" ht="15"/>
    <row r="675180" ht="15"/>
    <row r="675181" ht="15"/>
    <row r="675182" ht="15"/>
    <row r="675183" ht="15"/>
    <row r="675184" ht="15"/>
    <row r="675185" ht="15"/>
    <row r="675186" ht="15"/>
    <row r="675187" ht="15"/>
    <row r="675188" ht="15"/>
    <row r="675189" ht="15"/>
    <row r="675190" ht="15"/>
    <row r="675191" ht="15"/>
    <row r="675192" ht="15"/>
    <row r="675193" ht="15"/>
    <row r="675194" ht="15"/>
    <row r="675195" ht="15"/>
    <row r="675196" ht="15"/>
    <row r="675197" ht="15"/>
    <row r="675198" ht="15"/>
    <row r="675199" ht="15"/>
    <row r="675200" ht="15"/>
    <row r="675201" ht="15"/>
    <row r="675202" ht="15"/>
    <row r="675203" ht="15"/>
    <row r="675204" ht="15"/>
    <row r="675205" ht="15"/>
    <row r="675206" ht="15"/>
    <row r="675207" ht="15"/>
    <row r="675208" ht="15"/>
    <row r="675209" ht="15"/>
    <row r="675210" ht="15"/>
    <row r="675211" ht="15"/>
    <row r="675212" ht="15"/>
    <row r="675213" ht="15"/>
    <row r="675214" ht="15"/>
    <row r="675215" ht="15"/>
    <row r="675216" ht="15"/>
    <row r="675217" ht="15"/>
    <row r="675218" ht="15"/>
    <row r="675219" ht="15"/>
    <row r="675220" ht="15"/>
    <row r="675221" ht="15"/>
    <row r="675222" ht="15"/>
    <row r="675223" ht="15"/>
    <row r="675224" ht="15"/>
    <row r="675225" ht="15"/>
    <row r="675226" ht="15"/>
    <row r="675227" ht="15"/>
    <row r="675228" ht="15"/>
    <row r="675229" ht="15"/>
    <row r="675230" ht="15"/>
    <row r="675231" ht="15"/>
    <row r="675232" ht="15"/>
    <row r="675233" ht="15"/>
    <row r="675234" ht="15"/>
    <row r="675235" ht="15"/>
    <row r="675236" ht="15"/>
    <row r="675237" ht="15"/>
    <row r="675238" ht="15"/>
    <row r="675239" ht="15"/>
    <row r="675240" ht="15"/>
    <row r="675241" ht="15"/>
    <row r="675242" ht="15"/>
    <row r="675243" ht="15"/>
    <row r="675244" ht="15"/>
    <row r="675245" ht="15"/>
    <row r="675246" ht="15"/>
    <row r="675247" ht="15"/>
    <row r="675248" ht="15"/>
    <row r="675249" ht="15"/>
    <row r="675250" ht="15"/>
    <row r="675251" ht="15"/>
    <row r="675252" ht="15"/>
    <row r="675253" ht="15"/>
    <row r="675254" ht="15"/>
    <row r="675255" ht="15"/>
    <row r="675256" ht="15"/>
    <row r="675257" ht="15"/>
    <row r="675258" ht="15"/>
    <row r="675259" ht="15"/>
    <row r="675260" ht="15"/>
    <row r="675261" ht="15"/>
    <row r="675262" ht="15"/>
    <row r="675263" ht="15"/>
    <row r="675264" ht="15"/>
    <row r="675265" ht="15"/>
    <row r="675266" ht="15"/>
    <row r="675267" ht="15"/>
    <row r="675268" ht="15"/>
    <row r="675269" ht="15"/>
    <row r="675270" ht="15"/>
    <row r="675271" ht="15"/>
    <row r="675272" ht="15"/>
    <row r="675273" ht="15"/>
    <row r="675274" ht="15"/>
    <row r="675275" ht="15"/>
    <row r="675276" ht="15"/>
    <row r="675277" ht="15"/>
    <row r="675278" ht="15"/>
    <row r="675279" ht="15"/>
    <row r="675280" ht="15"/>
    <row r="675281" ht="15"/>
    <row r="675282" ht="15"/>
    <row r="675283" ht="15"/>
    <row r="675284" ht="15"/>
    <row r="675285" ht="15"/>
    <row r="675286" ht="15"/>
    <row r="675287" ht="15"/>
    <row r="675288" ht="15"/>
    <row r="675289" ht="15"/>
    <row r="675290" ht="15"/>
    <row r="675291" ht="15"/>
    <row r="675292" ht="15"/>
    <row r="675293" ht="15"/>
    <row r="675294" ht="15"/>
    <row r="675295" ht="15"/>
    <row r="675296" ht="15"/>
    <row r="675297" ht="15"/>
    <row r="675298" ht="15"/>
    <row r="675299" ht="15"/>
    <row r="675300" ht="15"/>
    <row r="675301" ht="15"/>
    <row r="675302" ht="15"/>
    <row r="675303" ht="15"/>
    <row r="675304" ht="15"/>
    <row r="675305" ht="15"/>
    <row r="675306" ht="15"/>
    <row r="675307" ht="15"/>
    <row r="675308" ht="15"/>
    <row r="675309" ht="15"/>
    <row r="675310" ht="15"/>
    <row r="675311" ht="15"/>
    <row r="675312" ht="15"/>
    <row r="675313" ht="15"/>
    <row r="675314" ht="15"/>
    <row r="675315" ht="15"/>
    <row r="675316" ht="15"/>
    <row r="675317" ht="15"/>
    <row r="675318" ht="15"/>
    <row r="675319" ht="15"/>
    <row r="675320" ht="15"/>
    <row r="675321" ht="15"/>
    <row r="675322" ht="15"/>
    <row r="675323" ht="15"/>
    <row r="675324" ht="15"/>
    <row r="675325" ht="15"/>
    <row r="675326" ht="15"/>
    <row r="675327" ht="15"/>
    <row r="675328" ht="15"/>
    <row r="675329" ht="15"/>
    <row r="675330" ht="15"/>
    <row r="675331" ht="15"/>
    <row r="675332" ht="15"/>
    <row r="675333" ht="15"/>
    <row r="675334" ht="15"/>
    <row r="675335" ht="15"/>
    <row r="675336" ht="15"/>
    <row r="675337" ht="15"/>
    <row r="675338" ht="15"/>
    <row r="675339" ht="15"/>
    <row r="675340" ht="15"/>
    <row r="675341" ht="15"/>
    <row r="675342" ht="15"/>
    <row r="675343" ht="15"/>
    <row r="675344" ht="15"/>
    <row r="675345" ht="15"/>
    <row r="675346" ht="15"/>
    <row r="675347" ht="15"/>
    <row r="675348" ht="15"/>
    <row r="675349" ht="15"/>
    <row r="675350" ht="15"/>
    <row r="675351" ht="15"/>
    <row r="675352" ht="15"/>
    <row r="675353" ht="15"/>
    <row r="675354" ht="15"/>
    <row r="675355" ht="15"/>
    <row r="675356" ht="15"/>
    <row r="675357" ht="15"/>
    <row r="675358" ht="15"/>
    <row r="675359" ht="15"/>
    <row r="675360" ht="15"/>
    <row r="675361" ht="15"/>
    <row r="675362" ht="15"/>
    <row r="675363" ht="15"/>
    <row r="675364" ht="15"/>
    <row r="675365" ht="15"/>
    <row r="675366" ht="15"/>
    <row r="675367" ht="15"/>
    <row r="675368" ht="15"/>
    <row r="675369" ht="15"/>
    <row r="675370" ht="15"/>
    <row r="675371" ht="15"/>
    <row r="675372" ht="15"/>
    <row r="675373" ht="15"/>
    <row r="675374" ht="15"/>
    <row r="675375" ht="15"/>
    <row r="675376" ht="15"/>
    <row r="675377" ht="15"/>
    <row r="675378" ht="15"/>
    <row r="675379" ht="15"/>
    <row r="675380" ht="15"/>
    <row r="675381" ht="15"/>
    <row r="675382" ht="15"/>
    <row r="675383" ht="15"/>
    <row r="675384" ht="15"/>
    <row r="675385" ht="15"/>
    <row r="675386" ht="15"/>
    <row r="675387" ht="15"/>
    <row r="675388" ht="15"/>
    <row r="675389" ht="15"/>
    <row r="675390" ht="15"/>
    <row r="675391" ht="15"/>
    <row r="675392" ht="15"/>
    <row r="675393" ht="15"/>
    <row r="675394" ht="15"/>
    <row r="675395" ht="15"/>
    <row r="675396" ht="15"/>
    <row r="675397" ht="15"/>
    <row r="675398" ht="15"/>
    <row r="675399" ht="15"/>
    <row r="675400" ht="15"/>
    <row r="675401" ht="15"/>
    <row r="675402" ht="15"/>
    <row r="675403" ht="15"/>
    <row r="675404" ht="15"/>
    <row r="675405" ht="15"/>
    <row r="675406" ht="15"/>
    <row r="675407" ht="15"/>
    <row r="675408" ht="15"/>
    <row r="675409" ht="15"/>
    <row r="675410" ht="15"/>
    <row r="675411" ht="15"/>
    <row r="675412" ht="15"/>
    <row r="675413" ht="15"/>
    <row r="675414" ht="15"/>
    <row r="675415" ht="15"/>
    <row r="675416" ht="15"/>
    <row r="675417" ht="15"/>
    <row r="675418" ht="15"/>
    <row r="675419" ht="15"/>
    <row r="675420" ht="15"/>
    <row r="675421" ht="15"/>
    <row r="675422" ht="15"/>
    <row r="675423" ht="15"/>
    <row r="675424" ht="15"/>
    <row r="675425" ht="15"/>
    <row r="675426" ht="15"/>
    <row r="675427" ht="15"/>
    <row r="675428" ht="15"/>
    <row r="675429" ht="15"/>
    <row r="675430" ht="15"/>
    <row r="675431" ht="15"/>
    <row r="675432" ht="15"/>
    <row r="675433" ht="15"/>
    <row r="675434" ht="15"/>
    <row r="675435" ht="15"/>
    <row r="675436" ht="15"/>
    <row r="675437" ht="15"/>
    <row r="675438" ht="15"/>
    <row r="675439" ht="15"/>
    <row r="675440" ht="15"/>
    <row r="675441" ht="15"/>
    <row r="675442" ht="15"/>
    <row r="675443" ht="15"/>
    <row r="675444" ht="15"/>
    <row r="675445" ht="15"/>
    <row r="675446" ht="15"/>
    <row r="675447" ht="15"/>
    <row r="675448" ht="15"/>
    <row r="675449" ht="15"/>
    <row r="675450" ht="15"/>
    <row r="675451" ht="15"/>
    <row r="675452" ht="15"/>
    <row r="675453" ht="15"/>
    <row r="675454" ht="15"/>
    <row r="675455" ht="15"/>
    <row r="675456" ht="15"/>
    <row r="675457" ht="15"/>
    <row r="675458" ht="15"/>
    <row r="675459" ht="15"/>
    <row r="675460" ht="15"/>
    <row r="675461" ht="15"/>
    <row r="675462" ht="15"/>
    <row r="675463" ht="15"/>
    <row r="675464" ht="15"/>
    <row r="675465" ht="15"/>
    <row r="675466" ht="15"/>
    <row r="675467" ht="15"/>
    <row r="675468" ht="15"/>
    <row r="675469" ht="15"/>
    <row r="675470" ht="15"/>
    <row r="675471" ht="15"/>
    <row r="675472" ht="15"/>
    <row r="675473" ht="15"/>
    <row r="675474" ht="15"/>
    <row r="675475" ht="15"/>
    <row r="675476" ht="15"/>
    <row r="675477" ht="15"/>
    <row r="675478" ht="15"/>
    <row r="675479" ht="15"/>
    <row r="675480" ht="15"/>
    <row r="675481" ht="15"/>
    <row r="675482" ht="15"/>
    <row r="675483" ht="15"/>
    <row r="675484" ht="15"/>
    <row r="675485" ht="15"/>
    <row r="675486" ht="15"/>
    <row r="675487" ht="15"/>
    <row r="675488" ht="15"/>
    <row r="675489" ht="15"/>
    <row r="675490" ht="15"/>
    <row r="675491" ht="15"/>
    <row r="675492" ht="15"/>
    <row r="675493" ht="15"/>
    <row r="675494" ht="15"/>
    <row r="675495" ht="15"/>
    <row r="675496" ht="15"/>
    <row r="675497" ht="15"/>
    <row r="675498" ht="15"/>
    <row r="675499" ht="15"/>
    <row r="675500" ht="15"/>
    <row r="675501" ht="15"/>
    <row r="675502" ht="15"/>
    <row r="675503" ht="15"/>
    <row r="675504" ht="15"/>
    <row r="675505" ht="15"/>
    <row r="675506" ht="15"/>
    <row r="675507" ht="15"/>
    <row r="675508" ht="15"/>
    <row r="675509" ht="15"/>
    <row r="675510" ht="15"/>
    <row r="675511" ht="15"/>
    <row r="675512" ht="15"/>
    <row r="675513" ht="15"/>
    <row r="675514" ht="15"/>
    <row r="675515" ht="15"/>
    <row r="675516" ht="15"/>
    <row r="675517" ht="15"/>
    <row r="675518" ht="15"/>
    <row r="675519" ht="15"/>
    <row r="675520" ht="15"/>
    <row r="675521" ht="15"/>
    <row r="675522" ht="15"/>
    <row r="675523" ht="15"/>
    <row r="675524" ht="15"/>
    <row r="675525" ht="15"/>
    <row r="675526" ht="15"/>
    <row r="675527" ht="15"/>
    <row r="675528" ht="15"/>
    <row r="675529" ht="15"/>
    <row r="675530" ht="15"/>
    <row r="675531" ht="15"/>
    <row r="675532" ht="15"/>
    <row r="675533" ht="15"/>
    <row r="675534" ht="15"/>
    <row r="675535" ht="15"/>
    <row r="675536" ht="15"/>
    <row r="675537" ht="15"/>
    <row r="675538" ht="15"/>
    <row r="675539" ht="15"/>
    <row r="675540" ht="15"/>
    <row r="675541" ht="15"/>
    <row r="675542" ht="15"/>
    <row r="675543" ht="15"/>
    <row r="675544" ht="15"/>
    <row r="675545" ht="15"/>
    <row r="675546" ht="15"/>
    <row r="675547" ht="15"/>
    <row r="675548" ht="15"/>
    <row r="675549" ht="15"/>
    <row r="675550" ht="15"/>
    <row r="675551" ht="15"/>
    <row r="675552" ht="15"/>
    <row r="675553" ht="15"/>
    <row r="675554" ht="15"/>
    <row r="675555" ht="15"/>
    <row r="675556" ht="15"/>
    <row r="675557" ht="15"/>
    <row r="675558" ht="15"/>
    <row r="675559" ht="15"/>
    <row r="675560" ht="15"/>
    <row r="675561" ht="15"/>
    <row r="675562" ht="15"/>
    <row r="675563" ht="15"/>
    <row r="675564" ht="15"/>
    <row r="675565" ht="15"/>
    <row r="675566" ht="15"/>
    <row r="675567" ht="15"/>
    <row r="675568" ht="15"/>
    <row r="675569" ht="15"/>
    <row r="675570" ht="15"/>
    <row r="675571" ht="15"/>
    <row r="675572" ht="15"/>
    <row r="675573" ht="15"/>
    <row r="675574" ht="15"/>
    <row r="675575" ht="15"/>
    <row r="675576" ht="15"/>
    <row r="675577" ht="15"/>
    <row r="675578" ht="15"/>
    <row r="675579" ht="15"/>
    <row r="675580" ht="15"/>
    <row r="675581" ht="15"/>
    <row r="675582" ht="15"/>
    <row r="675583" ht="15"/>
    <row r="675584" ht="15"/>
    <row r="675585" ht="15"/>
    <row r="675586" ht="15"/>
    <row r="675587" ht="15"/>
    <row r="675588" ht="15"/>
    <row r="675589" ht="15"/>
    <row r="675590" ht="15"/>
    <row r="675591" ht="15"/>
    <row r="675592" ht="15"/>
    <row r="675593" ht="15"/>
    <row r="675594" ht="15"/>
    <row r="675595" ht="15"/>
    <row r="675596" ht="15"/>
    <row r="675597" ht="15"/>
    <row r="675598" ht="15"/>
    <row r="675599" ht="15"/>
    <row r="675600" ht="15"/>
    <row r="675601" ht="15"/>
    <row r="675602" ht="15"/>
    <row r="675603" ht="15"/>
    <row r="675604" ht="15"/>
    <row r="675605" ht="15"/>
    <row r="675606" ht="15"/>
    <row r="675607" ht="15"/>
    <row r="675608" ht="15"/>
    <row r="675609" ht="15"/>
    <row r="675610" ht="15"/>
    <row r="675611" ht="15"/>
    <row r="675612" ht="15"/>
    <row r="675613" ht="15"/>
    <row r="675614" ht="15"/>
    <row r="675615" ht="15"/>
    <row r="675616" ht="15"/>
    <row r="675617" ht="15"/>
    <row r="675618" ht="15"/>
    <row r="675619" ht="15"/>
    <row r="675620" ht="15"/>
    <row r="675621" ht="15"/>
    <row r="675622" ht="15"/>
    <row r="675623" ht="15"/>
    <row r="675624" ht="15"/>
    <row r="675625" ht="15"/>
    <row r="675626" ht="15"/>
    <row r="675627" ht="15"/>
    <row r="675628" ht="15"/>
    <row r="675629" ht="15"/>
    <row r="675630" ht="15"/>
    <row r="675631" ht="15"/>
    <row r="675632" ht="15"/>
    <row r="675633" ht="15"/>
    <row r="675634" ht="15"/>
    <row r="675635" ht="15"/>
    <row r="675636" ht="15"/>
    <row r="675637" ht="15"/>
    <row r="675638" ht="15"/>
    <row r="675639" ht="15"/>
    <row r="675640" ht="15"/>
    <row r="675641" ht="15"/>
    <row r="675642" ht="15"/>
    <row r="675643" ht="15"/>
    <row r="675644" ht="15"/>
    <row r="675645" ht="15"/>
    <row r="675646" ht="15"/>
    <row r="675647" ht="15"/>
    <row r="675648" ht="15"/>
    <row r="675649" ht="15"/>
    <row r="675650" ht="15"/>
    <row r="675651" ht="15"/>
    <row r="675652" ht="15"/>
    <row r="675653" ht="15"/>
    <row r="675654" ht="15"/>
    <row r="675655" ht="15"/>
    <row r="675656" ht="15"/>
    <row r="675657" ht="15"/>
    <row r="675658" ht="15"/>
    <row r="675659" ht="15"/>
    <row r="675660" ht="15"/>
    <row r="675661" ht="15"/>
    <row r="675662" ht="15"/>
    <row r="675663" ht="15"/>
    <row r="675664" ht="15"/>
    <row r="675665" ht="15"/>
    <row r="675666" ht="15"/>
    <row r="675667" ht="15"/>
    <row r="675668" ht="15"/>
    <row r="675669" ht="15"/>
    <row r="675670" ht="15"/>
    <row r="675671" ht="15"/>
    <row r="675672" ht="15"/>
    <row r="675673" ht="15"/>
    <row r="675674" ht="15"/>
    <row r="675675" ht="15"/>
    <row r="675676" ht="15"/>
    <row r="675677" ht="15"/>
    <row r="675678" ht="15"/>
    <row r="675679" ht="15"/>
    <row r="675680" ht="15"/>
    <row r="675681" ht="15"/>
    <row r="675682" ht="15"/>
    <row r="675683" ht="15"/>
    <row r="675684" ht="15"/>
    <row r="675685" ht="15"/>
    <row r="675686" ht="15"/>
    <row r="675687" ht="15"/>
    <row r="675688" ht="15"/>
    <row r="675689" ht="15"/>
    <row r="675690" ht="15"/>
    <row r="675691" ht="15"/>
    <row r="675692" ht="15"/>
    <row r="675693" ht="15"/>
    <row r="675694" ht="15"/>
    <row r="675695" ht="15"/>
    <row r="675696" ht="15"/>
    <row r="675697" ht="15"/>
    <row r="675698" ht="15"/>
    <row r="675699" ht="15"/>
    <row r="675700" ht="15"/>
    <row r="675701" ht="15"/>
    <row r="675702" ht="15"/>
    <row r="675703" ht="15"/>
    <row r="675704" ht="15"/>
    <row r="675705" ht="15"/>
    <row r="675706" ht="15"/>
    <row r="675707" ht="15"/>
    <row r="675708" ht="15"/>
    <row r="675709" ht="15"/>
    <row r="675710" ht="15"/>
    <row r="675711" ht="15"/>
    <row r="675712" ht="15"/>
    <row r="675713" ht="15"/>
    <row r="675714" ht="15"/>
    <row r="675715" ht="15"/>
    <row r="675716" ht="15"/>
    <row r="675717" ht="15"/>
    <row r="675718" ht="15"/>
    <row r="675719" ht="15"/>
    <row r="675720" ht="15"/>
    <row r="675721" ht="15"/>
    <row r="675722" ht="15"/>
    <row r="675723" ht="15"/>
    <row r="675724" ht="15"/>
    <row r="675725" ht="15"/>
    <row r="675726" ht="15"/>
    <row r="675727" ht="15"/>
    <row r="675728" ht="15"/>
    <row r="675729" ht="15"/>
    <row r="675730" ht="15"/>
    <row r="675731" ht="15"/>
    <row r="675732" ht="15"/>
    <row r="675733" ht="15"/>
    <row r="675734" ht="15"/>
    <row r="675735" ht="15"/>
    <row r="675736" ht="15"/>
    <row r="675737" ht="15"/>
    <row r="675738" ht="15"/>
    <row r="675739" ht="15"/>
    <row r="675740" ht="15"/>
    <row r="675741" ht="15"/>
    <row r="675742" ht="15"/>
    <row r="675743" ht="15"/>
    <row r="675744" ht="15"/>
    <row r="675745" ht="15"/>
    <row r="675746" ht="15"/>
    <row r="675747" ht="15"/>
    <row r="675748" ht="15"/>
    <row r="675749" ht="15"/>
    <row r="675750" ht="15"/>
    <row r="675751" ht="15"/>
    <row r="675752" ht="15"/>
    <row r="675753" ht="15"/>
    <row r="675754" ht="15"/>
    <row r="675755" ht="15"/>
    <row r="675756" ht="15"/>
    <row r="675757" ht="15"/>
    <row r="675758" ht="15"/>
    <row r="675759" ht="15"/>
    <row r="675760" ht="15"/>
    <row r="675761" ht="15"/>
    <row r="675762" ht="15"/>
    <row r="675763" ht="15"/>
    <row r="675764" ht="15"/>
    <row r="675765" ht="15"/>
    <row r="675766" ht="15"/>
    <row r="675767" ht="15"/>
    <row r="675768" ht="15"/>
    <row r="675769" ht="15"/>
    <row r="675770" ht="15"/>
    <row r="675771" ht="15"/>
    <row r="675772" ht="15"/>
    <row r="675773" ht="15"/>
    <row r="675774" ht="15"/>
    <row r="675775" ht="15"/>
    <row r="675776" ht="15"/>
    <row r="675777" ht="15"/>
    <row r="675778" ht="15"/>
    <row r="675779" ht="15"/>
    <row r="675780" ht="15"/>
    <row r="675781" ht="15"/>
    <row r="675782" ht="15"/>
    <row r="675783" ht="15"/>
    <row r="675784" ht="15"/>
    <row r="675785" ht="15"/>
    <row r="675786" ht="15"/>
    <row r="675787" ht="15"/>
    <row r="675788" ht="15"/>
    <row r="675789" ht="15"/>
    <row r="675790" ht="15"/>
    <row r="675791" ht="15"/>
    <row r="675792" ht="15"/>
    <row r="675793" ht="15"/>
    <row r="675794" ht="15"/>
    <row r="675795" ht="15"/>
    <row r="675796" ht="15"/>
    <row r="675797" ht="15"/>
    <row r="675798" ht="15"/>
    <row r="675799" ht="15"/>
    <row r="675800" ht="15"/>
    <row r="675801" ht="15"/>
    <row r="675802" ht="15"/>
    <row r="675803" ht="15"/>
    <row r="675804" ht="15"/>
    <row r="675805" ht="15"/>
    <row r="675806" ht="15"/>
    <row r="675807" ht="15"/>
    <row r="675808" ht="15"/>
    <row r="675809" ht="15"/>
    <row r="675810" ht="15"/>
    <row r="675811" ht="15"/>
    <row r="675812" ht="15"/>
    <row r="675813" ht="15"/>
    <row r="675814" ht="15"/>
    <row r="675815" ht="15"/>
    <row r="675816" ht="15"/>
    <row r="675817" ht="15"/>
    <row r="675818" ht="15"/>
    <row r="675819" ht="15"/>
    <row r="675820" ht="15"/>
    <row r="675821" ht="15"/>
    <row r="675822" ht="15"/>
    <row r="675823" ht="15"/>
    <row r="675824" ht="15"/>
    <row r="675825" ht="15"/>
    <row r="675826" ht="15"/>
    <row r="675827" ht="15"/>
    <row r="675828" ht="15"/>
    <row r="675829" ht="15"/>
    <row r="675830" ht="15"/>
    <row r="675831" ht="15"/>
    <row r="675832" ht="15"/>
    <row r="675833" ht="15"/>
    <row r="675834" ht="15"/>
    <row r="675835" ht="15"/>
    <row r="675836" ht="15"/>
    <row r="675837" ht="15"/>
    <row r="675838" ht="15"/>
    <row r="675839" ht="15"/>
    <row r="675840" ht="15"/>
    <row r="675841" ht="15"/>
    <row r="675842" ht="15"/>
    <row r="675843" ht="15"/>
    <row r="675844" ht="15"/>
    <row r="675845" ht="15"/>
    <row r="675846" ht="15"/>
    <row r="675847" ht="15"/>
    <row r="675848" ht="15"/>
    <row r="675849" ht="15"/>
    <row r="675850" ht="15"/>
    <row r="675851" ht="15"/>
    <row r="675852" ht="15"/>
    <row r="675853" ht="15"/>
    <row r="675854" ht="15"/>
    <row r="675855" ht="15"/>
    <row r="675856" ht="15"/>
    <row r="675857" ht="15"/>
    <row r="675858" ht="15"/>
    <row r="675859" ht="15"/>
    <row r="675860" ht="15"/>
    <row r="675861" ht="15"/>
    <row r="675862" ht="15"/>
    <row r="675863" ht="15"/>
    <row r="675864" ht="15"/>
    <row r="675865" ht="15"/>
    <row r="675866" ht="15"/>
    <row r="675867" ht="15"/>
    <row r="675868" ht="15"/>
    <row r="675869" ht="15"/>
    <row r="675870" ht="15"/>
    <row r="675871" ht="15"/>
    <row r="675872" ht="15"/>
    <row r="675873" ht="15"/>
    <row r="675874" ht="15"/>
    <row r="675875" ht="15"/>
    <row r="675876" ht="15"/>
    <row r="675877" ht="15"/>
    <row r="675878" ht="15"/>
    <row r="675879" ht="15"/>
    <row r="675880" ht="15"/>
    <row r="675881" ht="15"/>
    <row r="675882" ht="15"/>
    <row r="675883" ht="15"/>
    <row r="675884" ht="15"/>
    <row r="675885" ht="15"/>
    <row r="675886" ht="15"/>
    <row r="675887" ht="15"/>
    <row r="675888" ht="15"/>
    <row r="675889" ht="15"/>
    <row r="675890" ht="15"/>
    <row r="675891" ht="15"/>
    <row r="675892" ht="15"/>
    <row r="675893" ht="15"/>
    <row r="675894" ht="15"/>
    <row r="675895" ht="15"/>
    <row r="675896" ht="15"/>
    <row r="675897" ht="15"/>
    <row r="675898" ht="15"/>
    <row r="675899" ht="15"/>
    <row r="675900" ht="15"/>
    <row r="675901" ht="15"/>
    <row r="675902" ht="15"/>
    <row r="675903" ht="15"/>
    <row r="675904" ht="15"/>
    <row r="675905" ht="15"/>
    <row r="675906" ht="15"/>
    <row r="675907" ht="15"/>
    <row r="675908" ht="15"/>
    <row r="675909" ht="15"/>
    <row r="675910" ht="15"/>
    <row r="675911" ht="15"/>
    <row r="675912" ht="15"/>
    <row r="675913" ht="15"/>
    <row r="675914" ht="15"/>
    <row r="675915" ht="15"/>
    <row r="675916" ht="15"/>
    <row r="675917" ht="15"/>
    <row r="675918" ht="15"/>
    <row r="675919" ht="15"/>
    <row r="675920" ht="15"/>
    <row r="675921" ht="15"/>
    <row r="675922" ht="15"/>
    <row r="675923" ht="15"/>
    <row r="675924" ht="15"/>
    <row r="675925" ht="15"/>
    <row r="675926" ht="15"/>
    <row r="675927" ht="15"/>
    <row r="675928" ht="15"/>
    <row r="675929" ht="15"/>
    <row r="675930" ht="15"/>
    <row r="675931" ht="15"/>
    <row r="675932" ht="15"/>
    <row r="675933" ht="15"/>
    <row r="675934" ht="15"/>
    <row r="675935" ht="15"/>
    <row r="675936" ht="15"/>
    <row r="675937" ht="15"/>
    <row r="675938" ht="15"/>
    <row r="675939" ht="15"/>
    <row r="675940" ht="15"/>
    <row r="675941" ht="15"/>
    <row r="675942" ht="15"/>
    <row r="675943" ht="15"/>
    <row r="675944" ht="15"/>
    <row r="675945" ht="15"/>
    <row r="675946" ht="15"/>
    <row r="675947" ht="15"/>
    <row r="675948" ht="15"/>
    <row r="675949" ht="15"/>
    <row r="675950" ht="15"/>
    <row r="675951" ht="15"/>
    <row r="675952" ht="15"/>
    <row r="675953" ht="15"/>
    <row r="675954" ht="15"/>
    <row r="675955" ht="15"/>
    <row r="675956" ht="15"/>
    <row r="675957" ht="15"/>
    <row r="675958" ht="15"/>
    <row r="675959" ht="15"/>
    <row r="675960" ht="15"/>
    <row r="675961" ht="15"/>
    <row r="675962" ht="15"/>
    <row r="675963" ht="15"/>
    <row r="675964" ht="15"/>
    <row r="675965" ht="15"/>
    <row r="675966" ht="15"/>
    <row r="675967" ht="15"/>
    <row r="675968" ht="15"/>
    <row r="675969" ht="15"/>
    <row r="675970" ht="15"/>
    <row r="675971" ht="15"/>
    <row r="675972" ht="15"/>
    <row r="675973" ht="15"/>
    <row r="675974" ht="15"/>
    <row r="675975" ht="15"/>
    <row r="675976" ht="15"/>
    <row r="675977" ht="15"/>
    <row r="675978" ht="15"/>
    <row r="675979" ht="15"/>
    <row r="675980" ht="15"/>
    <row r="675981" ht="15"/>
    <row r="675982" ht="15"/>
    <row r="675983" ht="15"/>
    <row r="675984" ht="15"/>
    <row r="675985" ht="15"/>
    <row r="675986" ht="15"/>
    <row r="675987" ht="15"/>
    <row r="675988" ht="15"/>
    <row r="675989" ht="15"/>
    <row r="675990" ht="15"/>
    <row r="675991" ht="15"/>
    <row r="675992" ht="15"/>
    <row r="675993" ht="15"/>
    <row r="675994" ht="15"/>
    <row r="675995" ht="15"/>
    <row r="675996" ht="15"/>
    <row r="675997" ht="15"/>
    <row r="675998" ht="15"/>
    <row r="675999" ht="15"/>
    <row r="676000" ht="15"/>
    <row r="676001" ht="15"/>
    <row r="676002" ht="15"/>
    <row r="676003" ht="15"/>
    <row r="676004" ht="15"/>
    <row r="676005" ht="15"/>
    <row r="676006" ht="15"/>
    <row r="676007" ht="15"/>
    <row r="676008" ht="15"/>
    <row r="676009" ht="15"/>
    <row r="676010" ht="15"/>
    <row r="676011" ht="15"/>
    <row r="676012" ht="15"/>
    <row r="676013" ht="15"/>
    <row r="676014" ht="15"/>
    <row r="676015" ht="15"/>
    <row r="676016" ht="15"/>
    <row r="676017" ht="15"/>
    <row r="676018" ht="15"/>
    <row r="676019" ht="15"/>
    <row r="676020" ht="15"/>
    <row r="676021" ht="15"/>
    <row r="676022" ht="15"/>
    <row r="676023" ht="15"/>
    <row r="676024" ht="15"/>
    <row r="676025" ht="15"/>
    <row r="676026" ht="15"/>
    <row r="676027" ht="15"/>
    <row r="676028" ht="15"/>
    <row r="676029" ht="15"/>
    <row r="676030" ht="15"/>
    <row r="676031" ht="15"/>
    <row r="676032" ht="15"/>
    <row r="676033" ht="15"/>
    <row r="676034" ht="15"/>
    <row r="676035" ht="15"/>
    <row r="676036" ht="15"/>
    <row r="676037" ht="15"/>
    <row r="676038" ht="15"/>
    <row r="676039" ht="15"/>
    <row r="676040" ht="15"/>
    <row r="676041" ht="15"/>
    <row r="676042" ht="15"/>
    <row r="676043" ht="15"/>
    <row r="676044" ht="15"/>
    <row r="676045" ht="15"/>
    <row r="676046" ht="15"/>
    <row r="676047" ht="15"/>
    <row r="676048" ht="15"/>
    <row r="676049" ht="15"/>
    <row r="676050" ht="15"/>
    <row r="676051" ht="15"/>
    <row r="676052" ht="15"/>
    <row r="676053" ht="15"/>
    <row r="676054" ht="15"/>
    <row r="676055" ht="15"/>
    <row r="676056" ht="15"/>
    <row r="676057" ht="15"/>
    <row r="676058" ht="15"/>
    <row r="676059" ht="15"/>
    <row r="676060" ht="15"/>
    <row r="676061" ht="15"/>
    <row r="676062" ht="15"/>
    <row r="676063" ht="15"/>
    <row r="676064" ht="15"/>
    <row r="676065" ht="15"/>
    <row r="676066" ht="15"/>
    <row r="676067" ht="15"/>
    <row r="676068" ht="15"/>
    <row r="676069" ht="15"/>
    <row r="676070" ht="15"/>
    <row r="676071" ht="15"/>
    <row r="676072" ht="15"/>
    <row r="676073" ht="15"/>
    <row r="676074" ht="15"/>
    <row r="676075" ht="15"/>
    <row r="676076" ht="15"/>
    <row r="676077" ht="15"/>
    <row r="676078" ht="15"/>
    <row r="676079" ht="15"/>
    <row r="676080" ht="15"/>
    <row r="676081" ht="15"/>
    <row r="676082" ht="15"/>
    <row r="676083" ht="15"/>
    <row r="676084" ht="15"/>
    <row r="676085" ht="15"/>
    <row r="676086" ht="15"/>
    <row r="676087" ht="15"/>
    <row r="676088" ht="15"/>
    <row r="676089" ht="15"/>
    <row r="676090" ht="15"/>
    <row r="676091" ht="15"/>
    <row r="676092" ht="15"/>
    <row r="676093" ht="15"/>
    <row r="676094" ht="15"/>
    <row r="676095" ht="15"/>
    <row r="676096" ht="15"/>
    <row r="676097" ht="15"/>
    <row r="676098" ht="15"/>
    <row r="676099" ht="15"/>
    <row r="676100" ht="15"/>
    <row r="676101" ht="15"/>
    <row r="676102" ht="15"/>
    <row r="676103" ht="15"/>
    <row r="676104" ht="15"/>
    <row r="676105" ht="15"/>
    <row r="676106" ht="15"/>
    <row r="676107" ht="15"/>
    <row r="676108" ht="15"/>
    <row r="676109" ht="15"/>
    <row r="676110" ht="15"/>
    <row r="676111" ht="15"/>
    <row r="676112" ht="15"/>
    <row r="676113" ht="15"/>
    <row r="676114" ht="15"/>
    <row r="676115" ht="15"/>
    <row r="676116" ht="15"/>
    <row r="676117" ht="15"/>
    <row r="676118" ht="15"/>
    <row r="676119" ht="15"/>
    <row r="676120" ht="15"/>
    <row r="676121" ht="15"/>
    <row r="676122" ht="15"/>
    <row r="676123" ht="15"/>
    <row r="676124" ht="15"/>
    <row r="676125" ht="15"/>
    <row r="676126" ht="15"/>
    <row r="676127" ht="15"/>
    <row r="676128" ht="15"/>
    <row r="676129" ht="15"/>
    <row r="676130" ht="15"/>
    <row r="676131" ht="15"/>
    <row r="676132" ht="15"/>
    <row r="676133" ht="15"/>
    <row r="676134" ht="15"/>
    <row r="676135" ht="15"/>
    <row r="676136" ht="15"/>
    <row r="676137" ht="15"/>
    <row r="676138" ht="15"/>
    <row r="676139" ht="15"/>
    <row r="676140" ht="15"/>
    <row r="676141" ht="15"/>
    <row r="676142" ht="15"/>
    <row r="676143" ht="15"/>
    <row r="676144" ht="15"/>
    <row r="676145" ht="15"/>
    <row r="676146" ht="15"/>
    <row r="676147" ht="15"/>
    <row r="676148" ht="15"/>
    <row r="676149" ht="15"/>
    <row r="676150" ht="15"/>
    <row r="676151" ht="15"/>
    <row r="676152" ht="15"/>
    <row r="676153" ht="15"/>
    <row r="676154" ht="15"/>
    <row r="676155" ht="15"/>
    <row r="676156" ht="15"/>
    <row r="676157" ht="15"/>
    <row r="676158" ht="15"/>
    <row r="676159" ht="15"/>
    <row r="676160" ht="15"/>
    <row r="676161" ht="15"/>
    <row r="676162" ht="15"/>
    <row r="676163" ht="15"/>
    <row r="676164" ht="15"/>
    <row r="676165" ht="15"/>
    <row r="676166" ht="15"/>
    <row r="676167" ht="15"/>
    <row r="676168" ht="15"/>
    <row r="676169" ht="15"/>
    <row r="676170" ht="15"/>
    <row r="676171" ht="15"/>
    <row r="676172" ht="15"/>
    <row r="676173" ht="15"/>
    <row r="676174" ht="15"/>
    <row r="676175" ht="15"/>
    <row r="676176" ht="15"/>
    <row r="676177" ht="15"/>
    <row r="676178" ht="15"/>
    <row r="676179" ht="15"/>
    <row r="676180" ht="15"/>
    <row r="676181" ht="15"/>
    <row r="676182" ht="15"/>
    <row r="676183" ht="15"/>
    <row r="676184" ht="15"/>
    <row r="676185" ht="15"/>
    <row r="676186" ht="15"/>
    <row r="676187" ht="15"/>
    <row r="676188" ht="15"/>
    <row r="676189" ht="15"/>
    <row r="676190" ht="15"/>
    <row r="676191" ht="15"/>
    <row r="676192" ht="15"/>
    <row r="676193" ht="15"/>
    <row r="676194" ht="15"/>
    <row r="676195" ht="15"/>
    <row r="676196" ht="15"/>
    <row r="676197" ht="15"/>
    <row r="676198" ht="15"/>
    <row r="676199" ht="15"/>
    <row r="676200" ht="15"/>
    <row r="676201" ht="15"/>
    <row r="676202" ht="15"/>
    <row r="676203" ht="15"/>
    <row r="676204" ht="15"/>
    <row r="676205" ht="15"/>
    <row r="676206" ht="15"/>
    <row r="676207" ht="15"/>
    <row r="676208" ht="15"/>
    <row r="676209" ht="15"/>
    <row r="676210" ht="15"/>
    <row r="676211" ht="15"/>
    <row r="676212" ht="15"/>
    <row r="676213" ht="15"/>
    <row r="676214" ht="15"/>
    <row r="676215" ht="15"/>
    <row r="676216" ht="15"/>
    <row r="676217" ht="15"/>
    <row r="676218" ht="15"/>
    <row r="676219" ht="15"/>
    <row r="676220" ht="15"/>
    <row r="676221" ht="15"/>
    <row r="676222" ht="15"/>
    <row r="676223" ht="15"/>
    <row r="676224" ht="15"/>
    <row r="676225" ht="15"/>
    <row r="676226" ht="15"/>
    <row r="676227" ht="15"/>
    <row r="676228" ht="15"/>
    <row r="676229" ht="15"/>
    <row r="676230" ht="15"/>
    <row r="676231" ht="15"/>
    <row r="676232" ht="15"/>
    <row r="676233" ht="15"/>
    <row r="676234" ht="15"/>
    <row r="676235" ht="15"/>
    <row r="676236" ht="15"/>
    <row r="676237" ht="15"/>
    <row r="676238" ht="15"/>
    <row r="676239" ht="15"/>
    <row r="676240" ht="15"/>
    <row r="676241" ht="15"/>
    <row r="676242" ht="15"/>
    <row r="676243" ht="15"/>
    <row r="676244" ht="15"/>
    <row r="676245" ht="15"/>
    <row r="676246" ht="15"/>
    <row r="676247" ht="15"/>
    <row r="676248" ht="15"/>
    <row r="676249" ht="15"/>
    <row r="676250" ht="15"/>
    <row r="676251" ht="15"/>
    <row r="676252" ht="15"/>
    <row r="676253" ht="15"/>
    <row r="676254" ht="15"/>
    <row r="676255" ht="15"/>
    <row r="676256" ht="15"/>
    <row r="676257" ht="15"/>
    <row r="676258" ht="15"/>
    <row r="676259" ht="15"/>
    <row r="676260" ht="15"/>
    <row r="676261" ht="15"/>
    <row r="676262" ht="15"/>
    <row r="676263" ht="15"/>
    <row r="676264" ht="15"/>
    <row r="676265" ht="15"/>
    <row r="676266" ht="15"/>
    <row r="676267" ht="15"/>
    <row r="676268" ht="15"/>
    <row r="676269" ht="15"/>
    <row r="676270" ht="15"/>
    <row r="676271" ht="15"/>
    <row r="676272" ht="15"/>
    <row r="676273" ht="15"/>
    <row r="676274" ht="15"/>
    <row r="676275" ht="15"/>
    <row r="676276" ht="15"/>
    <row r="676277" ht="15"/>
    <row r="676278" ht="15"/>
    <row r="676279" ht="15"/>
    <row r="676280" ht="15"/>
    <row r="676281" ht="15"/>
    <row r="676282" ht="15"/>
    <row r="676283" ht="15"/>
    <row r="676284" ht="15"/>
    <row r="676285" ht="15"/>
    <row r="676286" ht="15"/>
    <row r="676287" ht="15"/>
    <row r="676288" ht="15"/>
    <row r="676289" ht="15"/>
    <row r="676290" ht="15"/>
    <row r="676291" ht="15"/>
    <row r="676292" ht="15"/>
    <row r="676293" ht="15"/>
    <row r="676294" ht="15"/>
    <row r="676295" ht="15"/>
    <row r="676296" ht="15"/>
    <row r="676297" ht="15"/>
    <row r="676298" ht="15"/>
    <row r="676299" ht="15"/>
    <row r="676300" ht="15"/>
    <row r="676301" ht="15"/>
    <row r="676302" ht="15"/>
    <row r="676303" ht="15"/>
    <row r="676304" ht="15"/>
    <row r="676305" ht="15"/>
    <row r="676306" ht="15"/>
    <row r="676307" ht="15"/>
    <row r="676308" ht="15"/>
    <row r="676309" ht="15"/>
    <row r="676310" ht="15"/>
    <row r="676311" ht="15"/>
    <row r="676312" ht="15"/>
    <row r="676313" ht="15"/>
    <row r="676314" ht="15"/>
    <row r="676315" ht="15"/>
    <row r="676316" ht="15"/>
    <row r="676317" ht="15"/>
    <row r="676318" ht="15"/>
    <row r="676319" ht="15"/>
    <row r="676320" ht="15"/>
    <row r="676321" ht="15"/>
    <row r="676322" ht="15"/>
    <row r="676323" ht="15"/>
    <row r="676324" ht="15"/>
    <row r="676325" ht="15"/>
    <row r="676326" ht="15"/>
    <row r="676327" ht="15"/>
    <row r="676328" ht="15"/>
    <row r="676329" ht="15"/>
    <row r="676330" ht="15"/>
    <row r="676331" ht="15"/>
    <row r="676332" ht="15"/>
    <row r="676333" ht="15"/>
    <row r="676334" ht="15"/>
    <row r="676335" ht="15"/>
    <row r="676336" ht="15"/>
    <row r="676337" ht="15"/>
    <row r="676338" ht="15"/>
    <row r="676339" ht="15"/>
    <row r="676340" ht="15"/>
    <row r="676341" ht="15"/>
    <row r="676342" ht="15"/>
    <row r="676343" ht="15"/>
    <row r="676344" ht="15"/>
    <row r="676345" ht="15"/>
    <row r="676346" ht="15"/>
    <row r="676347" ht="15"/>
    <row r="676348" ht="15"/>
    <row r="676349" ht="15"/>
    <row r="676350" ht="15"/>
    <row r="676351" ht="15"/>
    <row r="676352" ht="15"/>
    <row r="676353" ht="15"/>
    <row r="676354" ht="15"/>
    <row r="676355" ht="15"/>
    <row r="676356" ht="15"/>
    <row r="676357" ht="15"/>
    <row r="676358" ht="15"/>
    <row r="676359" ht="15"/>
    <row r="676360" ht="15"/>
    <row r="676361" ht="15"/>
    <row r="676362" ht="15"/>
    <row r="676363" ht="15"/>
    <row r="676364" ht="15"/>
    <row r="676365" ht="15"/>
    <row r="676366" ht="15"/>
    <row r="676367" ht="15"/>
    <row r="676368" ht="15"/>
    <row r="676369" ht="15"/>
    <row r="676370" ht="15"/>
    <row r="676371" ht="15"/>
    <row r="676372" ht="15"/>
    <row r="676373" ht="15"/>
    <row r="676374" ht="15"/>
    <row r="676375" ht="15"/>
    <row r="676376" ht="15"/>
    <row r="676377" ht="15"/>
    <row r="676378" ht="15"/>
    <row r="676379" ht="15"/>
    <row r="676380" ht="15"/>
    <row r="676381" ht="15"/>
    <row r="676382" ht="15"/>
    <row r="676383" ht="15"/>
    <row r="676384" ht="15"/>
    <row r="676385" ht="15"/>
    <row r="676386" ht="15"/>
    <row r="676387" ht="15"/>
    <row r="676388" ht="15"/>
    <row r="676389" ht="15"/>
    <row r="676390" ht="15"/>
    <row r="676391" ht="15"/>
    <row r="676392" ht="15"/>
    <row r="676393" ht="15"/>
    <row r="676394" ht="15"/>
    <row r="676395" ht="15"/>
    <row r="676396" ht="15"/>
    <row r="676397" ht="15"/>
    <row r="676398" ht="15"/>
    <row r="676399" ht="15"/>
    <row r="676400" ht="15"/>
    <row r="676401" ht="15"/>
    <row r="676402" ht="15"/>
    <row r="676403" ht="15"/>
    <row r="676404" ht="15"/>
    <row r="676405" ht="15"/>
    <row r="676406" ht="15"/>
    <row r="676407" ht="15"/>
    <row r="676408" ht="15"/>
    <row r="676409" ht="15"/>
    <row r="676410" ht="15"/>
    <row r="676411" ht="15"/>
    <row r="676412" ht="15"/>
    <row r="676413" ht="15"/>
    <row r="676414" ht="15"/>
    <row r="676415" ht="15"/>
    <row r="676416" ht="15"/>
    <row r="676417" ht="15"/>
    <row r="676418" ht="15"/>
    <row r="676419" ht="15"/>
    <row r="676420" ht="15"/>
    <row r="676421" ht="15"/>
    <row r="676422" ht="15"/>
    <row r="676423" ht="15"/>
    <row r="676424" ht="15"/>
    <row r="676425" ht="15"/>
    <row r="676426" ht="15"/>
    <row r="676427" ht="15"/>
    <row r="676428" ht="15"/>
    <row r="676429" ht="15"/>
    <row r="676430" ht="15"/>
    <row r="676431" ht="15"/>
    <row r="676432" ht="15"/>
    <row r="676433" ht="15"/>
    <row r="676434" ht="15"/>
    <row r="676435" ht="15"/>
    <row r="676436" ht="15"/>
    <row r="676437" ht="15"/>
    <row r="676438" ht="15"/>
    <row r="676439" ht="15"/>
    <row r="676440" ht="15"/>
    <row r="676441" ht="15"/>
    <row r="676442" ht="15"/>
    <row r="676443" ht="15"/>
    <row r="676444" ht="15"/>
    <row r="676445" ht="15"/>
    <row r="676446" ht="15"/>
    <row r="676447" ht="15"/>
    <row r="676448" ht="15"/>
    <row r="676449" ht="15"/>
    <row r="676450" ht="15"/>
    <row r="676451" ht="15"/>
    <row r="676452" ht="15"/>
    <row r="676453" ht="15"/>
    <row r="676454" ht="15"/>
    <row r="676455" ht="15"/>
    <row r="676456" ht="15"/>
    <row r="676457" ht="15"/>
    <row r="676458" ht="15"/>
    <row r="676459" ht="15"/>
    <row r="676460" ht="15"/>
    <row r="676461" ht="15"/>
    <row r="676462" ht="15"/>
    <row r="676463" ht="15"/>
    <row r="676464" ht="15"/>
    <row r="676465" ht="15"/>
    <row r="676466" ht="15"/>
    <row r="676467" ht="15"/>
    <row r="676468" ht="15"/>
    <row r="676469" ht="15"/>
    <row r="676470" ht="15"/>
    <row r="676471" ht="15"/>
    <row r="676472" ht="15"/>
    <row r="676473" ht="15"/>
    <row r="676474" ht="15"/>
    <row r="676475" ht="15"/>
    <row r="676476" ht="15"/>
    <row r="676477" ht="15"/>
    <row r="676478" ht="15"/>
    <row r="676479" ht="15"/>
    <row r="676480" ht="15"/>
    <row r="676481" ht="15"/>
    <row r="676482" ht="15"/>
    <row r="676483" ht="15"/>
    <row r="676484" ht="15"/>
    <row r="676485" ht="15"/>
    <row r="676486" ht="15"/>
    <row r="676487" ht="15"/>
    <row r="676488" ht="15"/>
    <row r="676489" ht="15"/>
    <row r="676490" ht="15"/>
    <row r="676491" ht="15"/>
    <row r="676492" ht="15"/>
    <row r="676493" ht="15"/>
    <row r="676494" ht="15"/>
    <row r="676495" ht="15"/>
    <row r="676496" ht="15"/>
    <row r="676497" ht="15"/>
    <row r="676498" ht="15"/>
    <row r="676499" ht="15"/>
    <row r="676500" ht="15"/>
    <row r="676501" ht="15"/>
    <row r="676502" ht="15"/>
    <row r="676503" ht="15"/>
    <row r="676504" ht="15"/>
    <row r="676505" ht="15"/>
    <row r="676506" ht="15"/>
    <row r="676507" ht="15"/>
    <row r="676508" ht="15"/>
    <row r="676509" ht="15"/>
    <row r="676510" ht="15"/>
    <row r="676511" ht="15"/>
    <row r="676512" ht="15"/>
    <row r="676513" ht="15"/>
    <row r="676514" ht="15"/>
    <row r="676515" ht="15"/>
    <row r="676516" ht="15"/>
    <row r="676517" ht="15"/>
    <row r="676518" ht="15"/>
    <row r="676519" ht="15"/>
    <row r="676520" ht="15"/>
    <row r="676521" ht="15"/>
    <row r="676522" ht="15"/>
    <row r="676523" ht="15"/>
    <row r="676524" ht="15"/>
    <row r="676525" ht="15"/>
    <row r="676526" ht="15"/>
    <row r="676527" ht="15"/>
    <row r="676528" ht="15"/>
    <row r="676529" ht="15"/>
    <row r="676530" ht="15"/>
    <row r="676531" ht="15"/>
    <row r="676532" ht="15"/>
    <row r="676533" ht="15"/>
    <row r="676534" ht="15"/>
    <row r="676535" ht="15"/>
    <row r="676536" ht="15"/>
    <row r="676537" ht="15"/>
    <row r="676538" ht="15"/>
    <row r="676539" ht="15"/>
    <row r="676540" ht="15"/>
    <row r="676541" ht="15"/>
    <row r="676542" ht="15"/>
    <row r="676543" ht="15"/>
    <row r="676544" ht="15"/>
    <row r="676545" ht="15"/>
    <row r="676546" ht="15"/>
    <row r="676547" ht="15"/>
    <row r="676548" ht="15"/>
    <row r="676549" ht="15"/>
    <row r="676550" ht="15"/>
    <row r="676551" ht="15"/>
    <row r="676552" ht="15"/>
    <row r="676553" ht="15"/>
    <row r="676554" ht="15"/>
    <row r="676555" ht="15"/>
    <row r="676556" ht="15"/>
    <row r="676557" ht="15"/>
    <row r="676558" ht="15"/>
    <row r="676559" ht="15"/>
    <row r="676560" ht="15"/>
    <row r="676561" ht="15"/>
    <row r="676562" ht="15"/>
    <row r="676563" ht="15"/>
    <row r="676564" ht="15"/>
    <row r="676565" ht="15"/>
    <row r="676566" ht="15"/>
    <row r="676567" ht="15"/>
    <row r="676568" ht="15"/>
    <row r="676569" ht="15"/>
    <row r="676570" ht="15"/>
    <row r="676571" ht="15"/>
    <row r="676572" ht="15"/>
    <row r="676573" ht="15"/>
    <row r="676574" ht="15"/>
    <row r="676575" ht="15"/>
    <row r="676576" ht="15"/>
    <row r="676577" ht="15"/>
    <row r="676578" ht="15"/>
    <row r="676579" ht="15"/>
    <row r="676580" ht="15"/>
    <row r="676581" ht="15"/>
    <row r="676582" ht="15"/>
    <row r="676583" ht="15"/>
    <row r="676584" ht="15"/>
    <row r="676585" ht="15"/>
    <row r="676586" ht="15"/>
    <row r="676587" ht="15"/>
    <row r="676588" ht="15"/>
    <row r="676589" ht="15"/>
    <row r="676590" ht="15"/>
    <row r="676591" ht="15"/>
    <row r="676592" ht="15"/>
    <row r="676593" ht="15"/>
    <row r="676594" ht="15"/>
    <row r="676595" ht="15"/>
    <row r="676596" ht="15"/>
    <row r="676597" ht="15"/>
    <row r="676598" ht="15"/>
    <row r="676599" ht="15"/>
    <row r="676600" ht="15"/>
    <row r="676601" ht="15"/>
    <row r="676602" ht="15"/>
    <row r="676603" ht="15"/>
    <row r="676604" ht="15"/>
    <row r="676605" ht="15"/>
    <row r="676606" ht="15"/>
    <row r="676607" ht="15"/>
    <row r="676608" ht="15"/>
    <row r="676609" ht="15"/>
    <row r="676610" ht="15"/>
    <row r="676611" ht="15"/>
    <row r="676612" ht="15"/>
    <row r="676613" ht="15"/>
    <row r="676614" ht="15"/>
    <row r="676615" ht="15"/>
    <row r="676616" ht="15"/>
    <row r="676617" ht="15"/>
    <row r="676618" ht="15"/>
    <row r="676619" ht="15"/>
    <row r="676620" ht="15"/>
    <row r="676621" ht="15"/>
    <row r="676622" ht="15"/>
    <row r="676623" ht="15"/>
    <row r="676624" ht="15"/>
    <row r="676625" ht="15"/>
    <row r="676626" ht="15"/>
    <row r="676627" ht="15"/>
    <row r="676628" ht="15"/>
    <row r="676629" ht="15"/>
    <row r="676630" ht="15"/>
    <row r="676631" ht="15"/>
    <row r="676632" ht="15"/>
    <row r="676633" ht="15"/>
    <row r="676634" ht="15"/>
    <row r="676635" ht="15"/>
    <row r="676636" ht="15"/>
    <row r="676637" ht="15"/>
    <row r="676638" ht="15"/>
    <row r="676639" ht="15"/>
    <row r="676640" ht="15"/>
    <row r="676641" ht="15"/>
    <row r="676642" ht="15"/>
    <row r="676643" ht="15"/>
    <row r="676644" ht="15"/>
    <row r="676645" ht="15"/>
    <row r="676646" ht="15"/>
    <row r="676647" ht="15"/>
    <row r="676648" ht="15"/>
    <row r="676649" ht="15"/>
    <row r="676650" ht="15"/>
    <row r="676651" ht="15"/>
    <row r="676652" ht="15"/>
    <row r="676653" ht="15"/>
    <row r="676654" ht="15"/>
    <row r="676655" ht="15"/>
    <row r="676656" ht="15"/>
    <row r="676657" ht="15"/>
    <row r="676658" ht="15"/>
    <row r="676659" ht="15"/>
    <row r="676660" ht="15"/>
    <row r="676661" ht="15"/>
    <row r="676662" ht="15"/>
    <row r="676663" ht="15"/>
    <row r="676664" ht="15"/>
    <row r="676665" ht="15"/>
    <row r="676666" ht="15"/>
    <row r="676667" ht="15"/>
    <row r="676668" ht="15"/>
    <row r="676669" ht="15"/>
    <row r="676670" ht="15"/>
    <row r="676671" ht="15"/>
    <row r="676672" ht="15"/>
    <row r="676673" ht="15"/>
    <row r="676674" ht="15"/>
    <row r="676675" ht="15"/>
    <row r="676676" ht="15"/>
    <row r="676677" ht="15"/>
    <row r="676678" ht="15"/>
    <row r="676679" ht="15"/>
    <row r="676680" ht="15"/>
    <row r="676681" ht="15"/>
    <row r="676682" ht="15"/>
    <row r="676683" ht="15"/>
    <row r="676684" ht="15"/>
    <row r="676685" ht="15"/>
    <row r="676686" ht="15"/>
    <row r="676687" ht="15"/>
    <row r="676688" ht="15"/>
    <row r="676689" ht="15"/>
    <row r="676690" ht="15"/>
    <row r="676691" ht="15"/>
    <row r="676692" ht="15"/>
    <row r="676693" ht="15"/>
    <row r="676694" ht="15"/>
    <row r="676695" ht="15"/>
    <row r="676696" ht="15"/>
    <row r="676697" ht="15"/>
    <row r="676698" ht="15"/>
    <row r="676699" ht="15"/>
    <row r="676700" ht="15"/>
    <row r="676701" ht="15"/>
    <row r="676702" ht="15"/>
    <row r="676703" ht="15"/>
    <row r="676704" ht="15"/>
    <row r="676705" ht="15"/>
    <row r="676706" ht="15"/>
    <row r="676707" ht="15"/>
    <row r="676708" ht="15"/>
    <row r="676709" ht="15"/>
    <row r="676710" ht="15"/>
    <row r="676711" ht="15"/>
    <row r="676712" ht="15"/>
    <row r="676713" ht="15"/>
    <row r="676714" ht="15"/>
    <row r="676715" ht="15"/>
    <row r="676716" ht="15"/>
    <row r="676717" ht="15"/>
    <row r="676718" ht="15"/>
    <row r="676719" ht="15"/>
    <row r="676720" ht="15"/>
    <row r="676721" ht="15"/>
    <row r="676722" ht="15"/>
    <row r="676723" ht="15"/>
    <row r="676724" ht="15"/>
    <row r="676725" ht="15"/>
    <row r="676726" ht="15"/>
    <row r="676727" ht="15"/>
    <row r="676728" ht="15"/>
    <row r="676729" ht="15"/>
    <row r="676730" ht="15"/>
    <row r="676731" ht="15"/>
    <row r="676732" ht="15"/>
    <row r="676733" ht="15"/>
    <row r="676734" ht="15"/>
    <row r="676735" ht="15"/>
    <row r="676736" ht="15"/>
    <row r="676737" ht="15"/>
    <row r="676738" ht="15"/>
    <row r="676739" ht="15"/>
    <row r="676740" ht="15"/>
    <row r="676741" ht="15"/>
    <row r="676742" ht="15"/>
    <row r="676743" ht="15"/>
    <row r="676744" ht="15"/>
    <row r="676745" ht="15"/>
    <row r="676746" ht="15"/>
    <row r="676747" ht="15"/>
    <row r="676748" ht="15"/>
    <row r="676749" ht="15"/>
    <row r="676750" ht="15"/>
    <row r="676751" ht="15"/>
    <row r="676752" ht="15"/>
    <row r="676753" ht="15"/>
    <row r="676754" ht="15"/>
    <row r="676755" ht="15"/>
    <row r="676756" ht="15"/>
    <row r="676757" ht="15"/>
    <row r="676758" ht="15"/>
    <row r="676759" ht="15"/>
    <row r="676760" ht="15"/>
    <row r="676761" ht="15"/>
    <row r="676762" ht="15"/>
    <row r="676763" ht="15"/>
    <row r="676764" ht="15"/>
    <row r="676765" ht="15"/>
    <row r="676766" ht="15"/>
    <row r="676767" ht="15"/>
    <row r="676768" ht="15"/>
    <row r="676769" ht="15"/>
    <row r="676770" ht="15"/>
    <row r="676771" ht="15"/>
    <row r="676772" ht="15"/>
    <row r="676773" ht="15"/>
    <row r="676774" ht="15"/>
    <row r="676775" ht="15"/>
    <row r="676776" ht="15"/>
    <row r="676777" ht="15"/>
    <row r="676778" ht="15"/>
    <row r="676779" ht="15"/>
    <row r="676780" ht="15"/>
    <row r="676781" ht="15"/>
    <row r="676782" ht="15"/>
    <row r="676783" ht="15"/>
    <row r="676784" ht="15"/>
    <row r="676785" ht="15"/>
    <row r="676786" ht="15"/>
    <row r="676787" ht="15"/>
    <row r="676788" ht="15"/>
    <row r="676789" ht="15"/>
    <row r="676790" ht="15"/>
    <row r="676791" ht="15"/>
    <row r="676792" ht="15"/>
    <row r="676793" ht="15"/>
    <row r="676794" ht="15"/>
    <row r="676795" ht="15"/>
    <row r="676796" ht="15"/>
    <row r="676797" ht="15"/>
    <row r="676798" ht="15"/>
    <row r="676799" ht="15"/>
    <row r="676800" ht="15"/>
    <row r="676801" ht="15"/>
    <row r="676802" ht="15"/>
    <row r="676803" ht="15"/>
    <row r="676804" ht="15"/>
    <row r="676805" ht="15"/>
    <row r="676806" ht="15"/>
    <row r="676807" ht="15"/>
    <row r="676808" ht="15"/>
    <row r="676809" ht="15"/>
    <row r="676810" ht="15"/>
    <row r="676811" ht="15"/>
    <row r="676812" ht="15"/>
    <row r="676813" ht="15"/>
    <row r="676814" ht="15"/>
    <row r="676815" ht="15"/>
    <row r="676816" ht="15"/>
    <row r="676817" ht="15"/>
    <row r="676818" ht="15"/>
    <row r="676819" ht="15"/>
    <row r="676820" ht="15"/>
    <row r="676821" ht="15"/>
    <row r="676822" ht="15"/>
    <row r="676823" ht="15"/>
    <row r="676824" ht="15"/>
    <row r="676825" ht="15"/>
    <row r="676826" ht="15"/>
    <row r="676827" ht="15"/>
    <row r="676828" ht="15"/>
    <row r="676829" ht="15"/>
    <row r="676830" ht="15"/>
    <row r="676831" ht="15"/>
    <row r="676832" ht="15"/>
    <row r="676833" ht="15"/>
    <row r="676834" ht="15"/>
    <row r="676835" ht="15"/>
    <row r="676836" ht="15"/>
    <row r="676837" ht="15"/>
    <row r="676838" ht="15"/>
    <row r="676839" ht="15"/>
    <row r="676840" ht="15"/>
    <row r="676841" ht="15"/>
    <row r="676842" ht="15"/>
    <row r="676843" ht="15"/>
    <row r="676844" ht="15"/>
    <row r="676845" ht="15"/>
    <row r="676846" ht="15"/>
    <row r="676847" ht="15"/>
    <row r="676848" ht="15"/>
    <row r="676849" ht="15"/>
    <row r="676850" ht="15"/>
    <row r="676851" ht="15"/>
    <row r="676852" ht="15"/>
    <row r="676853" ht="15"/>
    <row r="676854" ht="15"/>
    <row r="676855" ht="15"/>
    <row r="676856" ht="15"/>
    <row r="676857" ht="15"/>
    <row r="676858" ht="15"/>
    <row r="676859" ht="15"/>
    <row r="676860" ht="15"/>
    <row r="676861" ht="15"/>
    <row r="676862" ht="15"/>
    <row r="676863" ht="15"/>
    <row r="676864" ht="15"/>
    <row r="676865" ht="15"/>
    <row r="676866" ht="15"/>
    <row r="676867" ht="15"/>
    <row r="676868" ht="15"/>
    <row r="676869" ht="15"/>
    <row r="676870" ht="15"/>
    <row r="676871" ht="15"/>
    <row r="676872" ht="15"/>
    <row r="676873" ht="15"/>
    <row r="676874" ht="15"/>
    <row r="676875" ht="15"/>
    <row r="676876" ht="15"/>
    <row r="676877" ht="15"/>
    <row r="676878" ht="15"/>
    <row r="676879" ht="15"/>
    <row r="676880" ht="15"/>
    <row r="676881" ht="15"/>
    <row r="676882" ht="15"/>
    <row r="676883" ht="15"/>
    <row r="676884" ht="15"/>
    <row r="676885" ht="15"/>
    <row r="676886" ht="15"/>
    <row r="676887" ht="15"/>
    <row r="676888" ht="15"/>
    <row r="676889" ht="15"/>
    <row r="676890" ht="15"/>
    <row r="676891" ht="15"/>
    <row r="676892" ht="15"/>
    <row r="676893" ht="15"/>
    <row r="676894" ht="15"/>
    <row r="676895" ht="15"/>
    <row r="676896" ht="15"/>
    <row r="676897" ht="15"/>
    <row r="676898" ht="15"/>
    <row r="676899" ht="15"/>
    <row r="676900" ht="15"/>
    <row r="676901" ht="15"/>
    <row r="676902" ht="15"/>
    <row r="676903" ht="15"/>
    <row r="676904" ht="15"/>
    <row r="676905" ht="15"/>
    <row r="676906" ht="15"/>
    <row r="676907" ht="15"/>
    <row r="676908" ht="15"/>
    <row r="676909" ht="15"/>
    <row r="676910" ht="15"/>
    <row r="676911" ht="15"/>
    <row r="676912" ht="15"/>
    <row r="676913" ht="15"/>
    <row r="676914" ht="15"/>
    <row r="676915" ht="15"/>
    <row r="676916" ht="15"/>
    <row r="676917" ht="15"/>
    <row r="676918" ht="15"/>
    <row r="676919" ht="15"/>
    <row r="676920" ht="15"/>
    <row r="676921" ht="15"/>
    <row r="676922" ht="15"/>
    <row r="676923" ht="15"/>
    <row r="676924" ht="15"/>
    <row r="676925" ht="15"/>
    <row r="676926" ht="15"/>
    <row r="676927" ht="15"/>
    <row r="676928" ht="15"/>
    <row r="676929" ht="15"/>
    <row r="676930" ht="15"/>
    <row r="676931" ht="15"/>
    <row r="676932" ht="15"/>
    <row r="676933" ht="15"/>
    <row r="676934" ht="15"/>
    <row r="676935" ht="15"/>
    <row r="676936" ht="15"/>
    <row r="676937" ht="15"/>
    <row r="676938" ht="15"/>
    <row r="676939" ht="15"/>
    <row r="676940" ht="15"/>
    <row r="676941" ht="15"/>
    <row r="676942" ht="15"/>
    <row r="676943" ht="15"/>
    <row r="676944" ht="15"/>
    <row r="676945" ht="15"/>
    <row r="676946" ht="15"/>
    <row r="676947" ht="15"/>
    <row r="676948" ht="15"/>
    <row r="676949" ht="15"/>
    <row r="676950" ht="15"/>
    <row r="676951" ht="15"/>
    <row r="676952" ht="15"/>
    <row r="676953" ht="15"/>
    <row r="676954" ht="15"/>
    <row r="676955" ht="15"/>
    <row r="676956" ht="15"/>
    <row r="676957" ht="15"/>
    <row r="676958" ht="15"/>
    <row r="676959" ht="15"/>
    <row r="676960" ht="15"/>
    <row r="676961" ht="15"/>
    <row r="676962" ht="15"/>
    <row r="676963" ht="15"/>
    <row r="676964" ht="15"/>
    <row r="676965" ht="15"/>
    <row r="676966" ht="15"/>
    <row r="676967" ht="15"/>
    <row r="676968" ht="15"/>
    <row r="676969" ht="15"/>
    <row r="676970" ht="15"/>
    <row r="676971" ht="15"/>
    <row r="676972" ht="15"/>
    <row r="676973" ht="15"/>
    <row r="676974" ht="15"/>
    <row r="676975" ht="15"/>
    <row r="676976" ht="15"/>
    <row r="676977" ht="15"/>
    <row r="676978" ht="15"/>
    <row r="676979" ht="15"/>
    <row r="676980" ht="15"/>
    <row r="676981" ht="15"/>
    <row r="676982" ht="15"/>
    <row r="676983" ht="15"/>
    <row r="676984" ht="15"/>
    <row r="676985" ht="15"/>
    <row r="676986" ht="15"/>
    <row r="676987" ht="15"/>
    <row r="676988" ht="15"/>
    <row r="676989" ht="15"/>
    <row r="676990" ht="15"/>
    <row r="676991" ht="15"/>
    <row r="676992" ht="15"/>
    <row r="676993" ht="15"/>
    <row r="676994" ht="15"/>
    <row r="676995" ht="15"/>
    <row r="676996" ht="15"/>
    <row r="676997" ht="15"/>
    <row r="676998" ht="15"/>
    <row r="676999" ht="15"/>
    <row r="677000" ht="15"/>
    <row r="677001" ht="15"/>
    <row r="677002" ht="15"/>
    <row r="677003" ht="15"/>
    <row r="677004" ht="15"/>
    <row r="677005" ht="15"/>
    <row r="677006" ht="15"/>
    <row r="677007" ht="15"/>
    <row r="677008" ht="15"/>
    <row r="677009" ht="15"/>
    <row r="677010" ht="15"/>
    <row r="677011" ht="15"/>
    <row r="677012" ht="15"/>
    <row r="677013" ht="15"/>
    <row r="677014" ht="15"/>
    <row r="677015" ht="15"/>
    <row r="677016" ht="15"/>
    <row r="677017" ht="15"/>
    <row r="677018" ht="15"/>
    <row r="677019" ht="15"/>
    <row r="677020" ht="15"/>
    <row r="677021" ht="15"/>
    <row r="677022" ht="15"/>
    <row r="677023" ht="15"/>
    <row r="677024" ht="15"/>
    <row r="677025" ht="15"/>
    <row r="677026" ht="15"/>
    <row r="677027" ht="15"/>
    <row r="677028" ht="15"/>
    <row r="677029" ht="15"/>
    <row r="677030" ht="15"/>
    <row r="677031" ht="15"/>
    <row r="677032" ht="15"/>
    <row r="677033" ht="15"/>
    <row r="677034" ht="15"/>
    <row r="677035" ht="15"/>
    <row r="677036" ht="15"/>
    <row r="677037" ht="15"/>
    <row r="677038" ht="15"/>
    <row r="677039" ht="15"/>
    <row r="677040" ht="15"/>
    <row r="677041" ht="15"/>
    <row r="677042" ht="15"/>
    <row r="677043" ht="15"/>
    <row r="677044" ht="15"/>
    <row r="677045" ht="15"/>
    <row r="677046" ht="15"/>
    <row r="677047" ht="15"/>
    <row r="677048" ht="15"/>
    <row r="677049" ht="15"/>
    <row r="677050" ht="15"/>
    <row r="677051" ht="15"/>
    <row r="677052" ht="15"/>
    <row r="677053" ht="15"/>
    <row r="677054" ht="15"/>
    <row r="677055" ht="15"/>
    <row r="677056" ht="15"/>
    <row r="677057" ht="15"/>
    <row r="677058" ht="15"/>
    <row r="677059" ht="15"/>
    <row r="677060" ht="15"/>
    <row r="677061" ht="15"/>
    <row r="677062" ht="15"/>
    <row r="677063" ht="15"/>
    <row r="677064" ht="15"/>
    <row r="677065" ht="15"/>
    <row r="677066" ht="15"/>
    <row r="677067" ht="15"/>
    <row r="677068" ht="15"/>
    <row r="677069" ht="15"/>
    <row r="677070" ht="15"/>
    <row r="677071" ht="15"/>
    <row r="677072" ht="15"/>
    <row r="677073" ht="15"/>
    <row r="677074" ht="15"/>
    <row r="677075" ht="15"/>
    <row r="677076" ht="15"/>
    <row r="677077" ht="15"/>
    <row r="677078" ht="15"/>
    <row r="677079" ht="15"/>
    <row r="677080" ht="15"/>
    <row r="677081" ht="15"/>
    <row r="677082" ht="15"/>
    <row r="677083" ht="15"/>
    <row r="677084" ht="15"/>
    <row r="677085" ht="15"/>
    <row r="677086" ht="15"/>
    <row r="677087" ht="15"/>
    <row r="677088" ht="15"/>
    <row r="677089" ht="15"/>
    <row r="677090" ht="15"/>
    <row r="677091" ht="15"/>
    <row r="677092" ht="15"/>
    <row r="677093" ht="15"/>
    <row r="677094" ht="15"/>
    <row r="677095" ht="15"/>
    <row r="677096" ht="15"/>
    <row r="677097" ht="15"/>
    <row r="677098" ht="15"/>
    <row r="677099" ht="15"/>
    <row r="677100" ht="15"/>
    <row r="677101" ht="15"/>
    <row r="677102" ht="15"/>
    <row r="677103" ht="15"/>
    <row r="677104" ht="15"/>
    <row r="677105" ht="15"/>
    <row r="677106" ht="15"/>
    <row r="677107" ht="15"/>
    <row r="677108" ht="15"/>
    <row r="677109" ht="15"/>
    <row r="677110" ht="15"/>
    <row r="677111" ht="15"/>
    <row r="677112" ht="15"/>
    <row r="677113" ht="15"/>
    <row r="677114" ht="15"/>
    <row r="677115" ht="15"/>
    <row r="677116" ht="15"/>
    <row r="677117" ht="15"/>
    <row r="677118" ht="15"/>
    <row r="677119" ht="15"/>
    <row r="677120" ht="15"/>
    <row r="677121" ht="15"/>
    <row r="677122" ht="15"/>
    <row r="677123" ht="15"/>
    <row r="677124" ht="15"/>
    <row r="677125" ht="15"/>
    <row r="677126" ht="15"/>
    <row r="677127" ht="15"/>
    <row r="677128" ht="15"/>
    <row r="677129" ht="15"/>
    <row r="677130" ht="15"/>
    <row r="677131" ht="15"/>
    <row r="677132" ht="15"/>
    <row r="677133" ht="15"/>
    <row r="677134" ht="15"/>
    <row r="677135" ht="15"/>
    <row r="677136" ht="15"/>
    <row r="677137" ht="15"/>
    <row r="677138" ht="15"/>
    <row r="677139" ht="15"/>
    <row r="677140" ht="15"/>
    <row r="677141" ht="15"/>
    <row r="677142" ht="15"/>
    <row r="677143" ht="15"/>
    <row r="677144" ht="15"/>
    <row r="677145" ht="15"/>
    <row r="677146" ht="15"/>
    <row r="677147" ht="15"/>
    <row r="677148" ht="15"/>
    <row r="677149" ht="15"/>
    <row r="677150" ht="15"/>
    <row r="677151" ht="15"/>
    <row r="677152" ht="15"/>
    <row r="677153" ht="15"/>
    <row r="677154" ht="15"/>
    <row r="677155" ht="15"/>
    <row r="677156" ht="15"/>
    <row r="677157" ht="15"/>
    <row r="677158" ht="15"/>
    <row r="677159" ht="15"/>
    <row r="677160" ht="15"/>
    <row r="677161" ht="15"/>
    <row r="677162" ht="15"/>
    <row r="677163" ht="15"/>
    <row r="677164" ht="15"/>
    <row r="677165" ht="15"/>
    <row r="677166" ht="15"/>
    <row r="677167" ht="15"/>
    <row r="677168" ht="15"/>
    <row r="677169" ht="15"/>
    <row r="677170" ht="15"/>
    <row r="677171" ht="15"/>
    <row r="677172" ht="15"/>
    <row r="677173" ht="15"/>
    <row r="677174" ht="15"/>
    <row r="677175" ht="15"/>
    <row r="677176" ht="15"/>
    <row r="677177" ht="15"/>
    <row r="677178" ht="15"/>
    <row r="677179" ht="15"/>
    <row r="677180" ht="15"/>
    <row r="677181" ht="15"/>
    <row r="677182" ht="15"/>
    <row r="677183" ht="15"/>
    <row r="677184" ht="15"/>
    <row r="677185" ht="15"/>
    <row r="677186" ht="15"/>
    <row r="677187" ht="15"/>
    <row r="677188" ht="15"/>
    <row r="677189" ht="15"/>
    <row r="677190" ht="15"/>
    <row r="677191" ht="15"/>
    <row r="677192" ht="15"/>
    <row r="677193" ht="15"/>
    <row r="677194" ht="15"/>
    <row r="677195" ht="15"/>
    <row r="677196" ht="15"/>
    <row r="677197" ht="15"/>
    <row r="677198" ht="15"/>
    <row r="677199" ht="15"/>
    <row r="677200" ht="15"/>
    <row r="677201" ht="15"/>
    <row r="677202" ht="15"/>
    <row r="677203" ht="15"/>
    <row r="677204" ht="15"/>
    <row r="677205" ht="15"/>
    <row r="677206" ht="15"/>
    <row r="677207" ht="15"/>
    <row r="677208" ht="15"/>
    <row r="677209" ht="15"/>
    <row r="677210" ht="15"/>
    <row r="677211" ht="15"/>
    <row r="677212" ht="15"/>
    <row r="677213" ht="15"/>
    <row r="677214" ht="15"/>
    <row r="677215" ht="15"/>
    <row r="677216" ht="15"/>
    <row r="677217" ht="15"/>
    <row r="677218" ht="15"/>
    <row r="677219" ht="15"/>
    <row r="677220" ht="15"/>
    <row r="677221" ht="15"/>
    <row r="677222" ht="15"/>
    <row r="677223" ht="15"/>
    <row r="677224" ht="15"/>
    <row r="677225" ht="15"/>
    <row r="677226" ht="15"/>
    <row r="677227" ht="15"/>
    <row r="677228" ht="15"/>
    <row r="677229" ht="15"/>
    <row r="677230" ht="15"/>
    <row r="677231" ht="15"/>
    <row r="677232" ht="15"/>
    <row r="677233" ht="15"/>
    <row r="677234" ht="15"/>
    <row r="677235" ht="15"/>
    <row r="677236" ht="15"/>
    <row r="677237" ht="15"/>
    <row r="677238" ht="15"/>
    <row r="677239" ht="15"/>
    <row r="677240" ht="15"/>
    <row r="677241" ht="15"/>
    <row r="677242" ht="15"/>
    <row r="677243" ht="15"/>
    <row r="677244" ht="15"/>
    <row r="677245" ht="15"/>
    <row r="677246" ht="15"/>
    <row r="677247" ht="15"/>
    <row r="677248" ht="15"/>
    <row r="677249" ht="15"/>
    <row r="677250" ht="15"/>
    <row r="677251" ht="15"/>
    <row r="677252" ht="15"/>
    <row r="677253" ht="15"/>
    <row r="677254" ht="15"/>
    <row r="677255" ht="15"/>
    <row r="677256" ht="15"/>
    <row r="677257" ht="15"/>
    <row r="677258" ht="15"/>
    <row r="677259" ht="15"/>
    <row r="677260" ht="15"/>
    <row r="677261" ht="15"/>
    <row r="677262" ht="15"/>
    <row r="677263" ht="15"/>
    <row r="677264" ht="15"/>
    <row r="677265" ht="15"/>
    <row r="677266" ht="15"/>
    <row r="677267" ht="15"/>
    <row r="677268" ht="15"/>
    <row r="677269" ht="15"/>
    <row r="677270" ht="15"/>
    <row r="677271" ht="15"/>
    <row r="677272" ht="15"/>
    <row r="677273" ht="15"/>
    <row r="677274" ht="15"/>
    <row r="677275" ht="15"/>
    <row r="677276" ht="15"/>
    <row r="677277" ht="15"/>
    <row r="677278" ht="15"/>
    <row r="677279" ht="15"/>
    <row r="677280" ht="15"/>
    <row r="677281" ht="15"/>
    <row r="677282" ht="15"/>
    <row r="677283" ht="15"/>
    <row r="677284" ht="15"/>
    <row r="677285" ht="15"/>
    <row r="677286" ht="15"/>
    <row r="677287" ht="15"/>
    <row r="677288" ht="15"/>
    <row r="677289" ht="15"/>
    <row r="677290" ht="15"/>
    <row r="677291" ht="15"/>
    <row r="677292" ht="15"/>
    <row r="677293" ht="15"/>
    <row r="677294" ht="15"/>
    <row r="677295" ht="15"/>
    <row r="677296" ht="15"/>
    <row r="677297" ht="15"/>
    <row r="677298" ht="15"/>
    <row r="677299" ht="15"/>
    <row r="677300" ht="15"/>
    <row r="677301" ht="15"/>
    <row r="677302" ht="15"/>
    <row r="677303" ht="15"/>
    <row r="677304" ht="15"/>
    <row r="677305" ht="15"/>
    <row r="677306" ht="15"/>
    <row r="677307" ht="15"/>
    <row r="677308" ht="15"/>
    <row r="677309" ht="15"/>
    <row r="677310" ht="15"/>
    <row r="677311" ht="15"/>
    <row r="677312" ht="15"/>
    <row r="677313" ht="15"/>
    <row r="677314" ht="15"/>
    <row r="677315" ht="15"/>
    <row r="677316" ht="15"/>
    <row r="677317" ht="15"/>
    <row r="677318" ht="15"/>
    <row r="677319" ht="15"/>
    <row r="677320" ht="15"/>
    <row r="677321" ht="15"/>
    <row r="677322" ht="15"/>
    <row r="677323" ht="15"/>
    <row r="677324" ht="15"/>
    <row r="677325" ht="15"/>
    <row r="677326" ht="15"/>
    <row r="677327" ht="15"/>
    <row r="677328" ht="15"/>
    <row r="677329" ht="15"/>
    <row r="677330" ht="15"/>
    <row r="677331" ht="15"/>
    <row r="677332" ht="15"/>
    <row r="677333" ht="15"/>
    <row r="677334" ht="15"/>
    <row r="677335" ht="15"/>
    <row r="677336" ht="15"/>
    <row r="677337" ht="15"/>
    <row r="677338" ht="15"/>
    <row r="677339" ht="15"/>
    <row r="677340" ht="15"/>
    <row r="677341" ht="15"/>
    <row r="677342" ht="15"/>
    <row r="677343" ht="15"/>
    <row r="677344" ht="15"/>
    <row r="677345" ht="15"/>
    <row r="677346" ht="15"/>
    <row r="677347" ht="15"/>
    <row r="677348" ht="15"/>
    <row r="677349" ht="15"/>
    <row r="677350" ht="15"/>
    <row r="677351" ht="15"/>
    <row r="677352" ht="15"/>
    <row r="677353" ht="15"/>
    <row r="677354" ht="15"/>
    <row r="677355" ht="15"/>
    <row r="677356" ht="15"/>
    <row r="677357" ht="15"/>
    <row r="677358" ht="15"/>
    <row r="677359" ht="15"/>
    <row r="677360" ht="15"/>
    <row r="677361" ht="15"/>
    <row r="677362" ht="15"/>
    <row r="677363" ht="15"/>
    <row r="677364" ht="15"/>
    <row r="677365" ht="15"/>
    <row r="677366" ht="15"/>
    <row r="677367" ht="15"/>
    <row r="677368" ht="15"/>
    <row r="677369" ht="15"/>
    <row r="677370" ht="15"/>
    <row r="677371" ht="15"/>
    <row r="677372" ht="15"/>
    <row r="677373" ht="15"/>
    <row r="677374" ht="15"/>
    <row r="677375" ht="15"/>
    <row r="677376" ht="15"/>
    <row r="677377" ht="15"/>
    <row r="677378" ht="15"/>
    <row r="677379" ht="15"/>
    <row r="677380" ht="15"/>
    <row r="677381" ht="15"/>
    <row r="677382" ht="15"/>
    <row r="677383" ht="15"/>
    <row r="677384" ht="15"/>
    <row r="677385" ht="15"/>
    <row r="677386" ht="15"/>
    <row r="677387" ht="15"/>
    <row r="677388" ht="15"/>
    <row r="677389" ht="15"/>
    <row r="677390" ht="15"/>
    <row r="677391" ht="15"/>
    <row r="677392" ht="15"/>
    <row r="677393" ht="15"/>
    <row r="677394" ht="15"/>
    <row r="677395" ht="15"/>
    <row r="677396" ht="15"/>
    <row r="677397" ht="15"/>
    <row r="677398" ht="15"/>
    <row r="677399" ht="15"/>
    <row r="677400" ht="15"/>
    <row r="677401" ht="15"/>
    <row r="677402" ht="15"/>
    <row r="677403" ht="15"/>
    <row r="677404" ht="15"/>
    <row r="677405" ht="15"/>
    <row r="677406" ht="15"/>
    <row r="677407" ht="15"/>
    <row r="677408" ht="15"/>
    <row r="677409" ht="15"/>
    <row r="677410" ht="15"/>
    <row r="677411" ht="15"/>
    <row r="677412" ht="15"/>
    <row r="677413" ht="15"/>
    <row r="677414" ht="15"/>
    <row r="677415" ht="15"/>
    <row r="677416" ht="15"/>
    <row r="677417" ht="15"/>
    <row r="677418" ht="15"/>
    <row r="677419" ht="15"/>
    <row r="677420" ht="15"/>
    <row r="677421" ht="15"/>
    <row r="677422" ht="15"/>
    <row r="677423" ht="15"/>
    <row r="677424" ht="15"/>
    <row r="677425" ht="15"/>
    <row r="677426" ht="15"/>
    <row r="677427" ht="15"/>
    <row r="677428" ht="15"/>
    <row r="677429" ht="15"/>
    <row r="677430" ht="15"/>
    <row r="677431" ht="15"/>
    <row r="677432" ht="15"/>
    <row r="677433" ht="15"/>
    <row r="677434" ht="15"/>
    <row r="677435" ht="15"/>
    <row r="677436" ht="15"/>
    <row r="677437" ht="15"/>
    <row r="677438" ht="15"/>
    <row r="677439" ht="15"/>
    <row r="677440" ht="15"/>
    <row r="677441" ht="15"/>
    <row r="677442" ht="15"/>
    <row r="677443" ht="15"/>
    <row r="677444" ht="15"/>
    <row r="677445" ht="15"/>
    <row r="677446" ht="15"/>
    <row r="677447" ht="15"/>
    <row r="677448" ht="15"/>
    <row r="677449" ht="15"/>
    <row r="677450" ht="15"/>
    <row r="677451" ht="15"/>
    <row r="677452" ht="15"/>
    <row r="677453" ht="15"/>
    <row r="677454" ht="15"/>
    <row r="677455" ht="15"/>
    <row r="677456" ht="15"/>
    <row r="677457" ht="15"/>
    <row r="677458" ht="15"/>
    <row r="677459" ht="15"/>
    <row r="677460" ht="15"/>
    <row r="677461" ht="15"/>
    <row r="677462" ht="15"/>
    <row r="677463" ht="15"/>
    <row r="677464" ht="15"/>
    <row r="677465" ht="15"/>
    <row r="677466" ht="15"/>
    <row r="677467" ht="15"/>
    <row r="677468" ht="15"/>
    <row r="677469" ht="15"/>
    <row r="677470" ht="15"/>
    <row r="677471" ht="15"/>
    <row r="677472" ht="15"/>
    <row r="677473" ht="15"/>
    <row r="677474" ht="15"/>
    <row r="677475" ht="15"/>
    <row r="677476" ht="15"/>
    <row r="677477" ht="15"/>
    <row r="677478" ht="15"/>
    <row r="677479" ht="15"/>
    <row r="677480" ht="15"/>
    <row r="677481" ht="15"/>
    <row r="677482" ht="15"/>
    <row r="677483" ht="15"/>
    <row r="677484" ht="15"/>
    <row r="677485" ht="15"/>
    <row r="677486" ht="15"/>
    <row r="677487" ht="15"/>
    <row r="677488" ht="15"/>
    <row r="677489" ht="15"/>
    <row r="677490" ht="15"/>
    <row r="677491" ht="15"/>
    <row r="677492" ht="15"/>
    <row r="677493" ht="15"/>
    <row r="677494" ht="15"/>
    <row r="677495" ht="15"/>
    <row r="677496" ht="15"/>
    <row r="677497" ht="15"/>
    <row r="677498" ht="15"/>
    <row r="677499" ht="15"/>
    <row r="677500" ht="15"/>
    <row r="677501" ht="15"/>
    <row r="677502" ht="15"/>
    <row r="677503" ht="15"/>
    <row r="677504" ht="15"/>
    <row r="677505" ht="15"/>
    <row r="677506" ht="15"/>
    <row r="677507" ht="15"/>
    <row r="677508" ht="15"/>
    <row r="677509" ht="15"/>
    <row r="677510" ht="15"/>
    <row r="677511" ht="15"/>
    <row r="677512" ht="15"/>
    <row r="677513" ht="15"/>
    <row r="677514" ht="15"/>
    <row r="677515" ht="15"/>
    <row r="677516" ht="15"/>
    <row r="677517" ht="15"/>
    <row r="677518" ht="15"/>
    <row r="677519" ht="15"/>
    <row r="677520" ht="15"/>
    <row r="677521" ht="15"/>
    <row r="677522" ht="15"/>
    <row r="677523" ht="15"/>
    <row r="677524" ht="15"/>
    <row r="677525" ht="15"/>
    <row r="677526" ht="15"/>
    <row r="677527" ht="15"/>
    <row r="677528" ht="15"/>
    <row r="677529" ht="15"/>
    <row r="677530" ht="15"/>
    <row r="677531" ht="15"/>
    <row r="677532" ht="15"/>
    <row r="677533" ht="15"/>
    <row r="677534" ht="15"/>
    <row r="677535" ht="15"/>
    <row r="677536" ht="15"/>
    <row r="677537" ht="15"/>
    <row r="677538" ht="15"/>
    <row r="677539" ht="15"/>
    <row r="677540" ht="15"/>
    <row r="677541" ht="15"/>
    <row r="677542" ht="15"/>
    <row r="677543" ht="15"/>
    <row r="677544" ht="15"/>
    <row r="677545" ht="15"/>
    <row r="677546" ht="15"/>
    <row r="677547" ht="15"/>
    <row r="677548" ht="15"/>
    <row r="677549" ht="15"/>
    <row r="677550" ht="15"/>
    <row r="677551" ht="15"/>
    <row r="677552" ht="15"/>
    <row r="677553" ht="15"/>
    <row r="677554" ht="15"/>
    <row r="677555" ht="15"/>
    <row r="677556" ht="15"/>
    <row r="677557" ht="15"/>
    <row r="677558" ht="15"/>
    <row r="677559" ht="15"/>
    <row r="677560" ht="15"/>
    <row r="677561" ht="15"/>
    <row r="677562" ht="15"/>
    <row r="677563" ht="15"/>
    <row r="677564" ht="15"/>
    <row r="677565" ht="15"/>
    <row r="677566" ht="15"/>
    <row r="677567" ht="15"/>
    <row r="677568" ht="15"/>
    <row r="677569" ht="15"/>
    <row r="677570" ht="15"/>
    <row r="677571" ht="15"/>
    <row r="677572" ht="15"/>
    <row r="677573" ht="15"/>
    <row r="677574" ht="15"/>
    <row r="677575" ht="15"/>
    <row r="677576" ht="15"/>
    <row r="677577" ht="15"/>
    <row r="677578" ht="15"/>
    <row r="677579" ht="15"/>
    <row r="677580" ht="15"/>
    <row r="677581" ht="15"/>
    <row r="677582" ht="15"/>
    <row r="677583" ht="15"/>
    <row r="677584" ht="15"/>
    <row r="677585" ht="15"/>
    <row r="677586" ht="15"/>
    <row r="677587" ht="15"/>
    <row r="677588" ht="15"/>
    <row r="677589" ht="15"/>
    <row r="677590" ht="15"/>
    <row r="677591" ht="15"/>
    <row r="677592" ht="15"/>
    <row r="677593" ht="15"/>
    <row r="677594" ht="15"/>
    <row r="677595" ht="15"/>
    <row r="677596" ht="15"/>
    <row r="677597" ht="15"/>
    <row r="677598" ht="15"/>
    <row r="677599" ht="15"/>
    <row r="677600" ht="15"/>
    <row r="677601" ht="15"/>
    <row r="677602" ht="15"/>
    <row r="677603" ht="15"/>
    <row r="677604" ht="15"/>
    <row r="677605" ht="15"/>
    <row r="677606" ht="15"/>
    <row r="677607" ht="15"/>
    <row r="677608" ht="15"/>
    <row r="677609" ht="15"/>
    <row r="677610" ht="15"/>
    <row r="677611" ht="15"/>
    <row r="677612" ht="15"/>
    <row r="677613" ht="15"/>
    <row r="677614" ht="15"/>
    <row r="677615" ht="15"/>
    <row r="677616" ht="15"/>
    <row r="677617" ht="15"/>
    <row r="677618" ht="15"/>
    <row r="677619" ht="15"/>
    <row r="677620" ht="15"/>
    <row r="677621" ht="15"/>
    <row r="677622" ht="15"/>
    <row r="677623" ht="15"/>
    <row r="677624" ht="15"/>
    <row r="677625" ht="15"/>
    <row r="677626" ht="15"/>
    <row r="677627" ht="15"/>
    <row r="677628" ht="15"/>
    <row r="677629" ht="15"/>
    <row r="677630" ht="15"/>
    <row r="677631" ht="15"/>
    <row r="677632" ht="15"/>
    <row r="677633" ht="15"/>
    <row r="677634" ht="15"/>
    <row r="677635" ht="15"/>
    <row r="677636" ht="15"/>
    <row r="677637" ht="15"/>
    <row r="677638" ht="15"/>
    <row r="677639" ht="15"/>
    <row r="677640" ht="15"/>
    <row r="677641" ht="15"/>
    <row r="677642" ht="15"/>
    <row r="677643" ht="15"/>
    <row r="677644" ht="15"/>
    <row r="677645" ht="15"/>
    <row r="677646" ht="15"/>
    <row r="677647" ht="15"/>
    <row r="677648" ht="15"/>
    <row r="677649" ht="15"/>
    <row r="677650" ht="15"/>
    <row r="677651" ht="15"/>
    <row r="677652" ht="15"/>
    <row r="677653" ht="15"/>
    <row r="677654" ht="15"/>
    <row r="677655" ht="15"/>
    <row r="677656" ht="15"/>
    <row r="677657" ht="15"/>
    <row r="677658" ht="15"/>
    <row r="677659" ht="15"/>
    <row r="677660" ht="15"/>
    <row r="677661" ht="15"/>
    <row r="677662" ht="15"/>
    <row r="677663" ht="15"/>
    <row r="677664" ht="15"/>
    <row r="677665" ht="15"/>
    <row r="677666" ht="15"/>
    <row r="677667" ht="15"/>
    <row r="677668" ht="15"/>
    <row r="677669" ht="15"/>
    <row r="677670" ht="15"/>
    <row r="677671" ht="15"/>
    <row r="677672" ht="15"/>
    <row r="677673" ht="15"/>
    <row r="677674" ht="15"/>
    <row r="677675" ht="15"/>
    <row r="677676" ht="15"/>
    <row r="677677" ht="15"/>
    <row r="677678" ht="15"/>
    <row r="677679" ht="15"/>
    <row r="677680" ht="15"/>
    <row r="677681" ht="15"/>
    <row r="677682" ht="15"/>
    <row r="677683" ht="15"/>
    <row r="677684" ht="15"/>
    <row r="677685" ht="15"/>
    <row r="677686" ht="15"/>
    <row r="677687" ht="15"/>
    <row r="677688" ht="15"/>
    <row r="677689" ht="15"/>
    <row r="677690" ht="15"/>
    <row r="677691" ht="15"/>
    <row r="677692" ht="15"/>
    <row r="677693" ht="15"/>
    <row r="677694" ht="15"/>
    <row r="677695" ht="15"/>
    <row r="677696" ht="15"/>
    <row r="677697" ht="15"/>
    <row r="677698" ht="15"/>
    <row r="677699" ht="15"/>
    <row r="677700" ht="15"/>
    <row r="677701" ht="15"/>
    <row r="677702" ht="15"/>
    <row r="677703" ht="15"/>
    <row r="677704" ht="15"/>
    <row r="677705" ht="15"/>
    <row r="677706" ht="15"/>
    <row r="677707" ht="15"/>
    <row r="677708" ht="15"/>
    <row r="677709" ht="15"/>
    <row r="677710" ht="15"/>
    <row r="677711" ht="15"/>
    <row r="677712" ht="15"/>
    <row r="677713" ht="15"/>
    <row r="677714" ht="15"/>
    <row r="677715" ht="15"/>
    <row r="677716" ht="15"/>
    <row r="677717" ht="15"/>
    <row r="677718" ht="15"/>
    <row r="677719" ht="15"/>
    <row r="677720" ht="15"/>
    <row r="677721" ht="15"/>
    <row r="677722" ht="15"/>
    <row r="677723" ht="15"/>
    <row r="677724" ht="15"/>
    <row r="677725" ht="15"/>
    <row r="677726" ht="15"/>
    <row r="677727" ht="15"/>
    <row r="677728" ht="15"/>
    <row r="677729" ht="15"/>
    <row r="677730" ht="15"/>
    <row r="677731" ht="15"/>
    <row r="677732" ht="15"/>
    <row r="677733" ht="15"/>
    <row r="677734" ht="15"/>
    <row r="677735" ht="15"/>
    <row r="677736" ht="15"/>
    <row r="677737" ht="15"/>
    <row r="677738" ht="15"/>
    <row r="677739" ht="15"/>
    <row r="677740" ht="15"/>
    <row r="677741" ht="15"/>
    <row r="677742" ht="15"/>
    <row r="677743" ht="15"/>
    <row r="677744" ht="15"/>
    <row r="677745" ht="15"/>
    <row r="677746" ht="15"/>
    <row r="677747" ht="15"/>
    <row r="677748" ht="15"/>
    <row r="677749" ht="15"/>
    <row r="677750" ht="15"/>
    <row r="677751" ht="15"/>
    <row r="677752" ht="15"/>
    <row r="677753" ht="15"/>
    <row r="677754" ht="15"/>
    <row r="677755" ht="15"/>
    <row r="677756" ht="15"/>
    <row r="677757" ht="15"/>
    <row r="677758" ht="15"/>
    <row r="677759" ht="15"/>
    <row r="677760" ht="15"/>
    <row r="677761" ht="15"/>
    <row r="677762" ht="15"/>
    <row r="677763" ht="15"/>
    <row r="677764" ht="15"/>
    <row r="677765" ht="15"/>
    <row r="677766" ht="15"/>
    <row r="677767" ht="15"/>
    <row r="677768" ht="15"/>
    <row r="677769" ht="15"/>
    <row r="677770" ht="15"/>
    <row r="677771" ht="15"/>
    <row r="677772" ht="15"/>
    <row r="677773" ht="15"/>
    <row r="677774" ht="15"/>
    <row r="677775" ht="15"/>
    <row r="677776" ht="15"/>
    <row r="677777" ht="15"/>
    <row r="677778" ht="15"/>
    <row r="677779" ht="15"/>
    <row r="677780" ht="15"/>
    <row r="677781" ht="15"/>
    <row r="677782" ht="15"/>
    <row r="677783" ht="15"/>
    <row r="677784" ht="15"/>
    <row r="677785" ht="15"/>
    <row r="677786" ht="15"/>
    <row r="677787" ht="15"/>
    <row r="677788" ht="15"/>
    <row r="677789" ht="15"/>
    <row r="677790" ht="15"/>
    <row r="677791" ht="15"/>
    <row r="677792" ht="15"/>
    <row r="677793" ht="15"/>
    <row r="677794" ht="15"/>
    <row r="677795" ht="15"/>
    <row r="677796" ht="15"/>
    <row r="677797" ht="15"/>
    <row r="677798" ht="15"/>
    <row r="677799" ht="15"/>
    <row r="677800" ht="15"/>
    <row r="677801" ht="15"/>
    <row r="677802" ht="15"/>
    <row r="677803" ht="15"/>
    <row r="677804" ht="15"/>
    <row r="677805" ht="15"/>
    <row r="677806" ht="15"/>
    <row r="677807" ht="15"/>
    <row r="677808" ht="15"/>
    <row r="677809" ht="15"/>
    <row r="677810" ht="15"/>
    <row r="677811" ht="15"/>
    <row r="677812" ht="15"/>
    <row r="677813" ht="15"/>
    <row r="677814" ht="15"/>
    <row r="677815" ht="15"/>
    <row r="677816" ht="15"/>
    <row r="677817" ht="15"/>
    <row r="677818" ht="15"/>
    <row r="677819" ht="15"/>
    <row r="677820" ht="15"/>
    <row r="677821" ht="15"/>
    <row r="677822" ht="15"/>
    <row r="677823" ht="15"/>
    <row r="677824" ht="15"/>
    <row r="677825" ht="15"/>
    <row r="677826" ht="15"/>
    <row r="677827" ht="15"/>
    <row r="677828" ht="15"/>
    <row r="677829" ht="15"/>
    <row r="677830" ht="15"/>
    <row r="677831" ht="15"/>
    <row r="677832" ht="15"/>
    <row r="677833" ht="15"/>
    <row r="677834" ht="15"/>
    <row r="677835" ht="15"/>
    <row r="677836" ht="15"/>
    <row r="677837" ht="15"/>
    <row r="677838" ht="15"/>
    <row r="677839" ht="15"/>
    <row r="677840" ht="15"/>
    <row r="677841" ht="15"/>
    <row r="677842" ht="15"/>
    <row r="677843" ht="15"/>
    <row r="677844" ht="15"/>
    <row r="677845" ht="15"/>
    <row r="677846" ht="15"/>
    <row r="677847" ht="15"/>
    <row r="677848" ht="15"/>
    <row r="677849" ht="15"/>
    <row r="677850" ht="15"/>
    <row r="677851" ht="15"/>
    <row r="677852" ht="15"/>
    <row r="677853" ht="15"/>
    <row r="677854" ht="15"/>
    <row r="677855" ht="15"/>
    <row r="677856" ht="15"/>
    <row r="677857" ht="15"/>
    <row r="677858" ht="15"/>
    <row r="677859" ht="15"/>
    <row r="677860" ht="15"/>
    <row r="677861" ht="15"/>
    <row r="677862" ht="15"/>
    <row r="677863" ht="15"/>
    <row r="677864" ht="15"/>
    <row r="677865" ht="15"/>
    <row r="677866" ht="15"/>
    <row r="677867" ht="15"/>
    <row r="677868" ht="15"/>
    <row r="677869" ht="15"/>
    <row r="677870" ht="15"/>
    <row r="677871" ht="15"/>
    <row r="677872" ht="15"/>
    <row r="677873" ht="15"/>
    <row r="677874" ht="15"/>
    <row r="677875" ht="15"/>
    <row r="677876" ht="15"/>
    <row r="677877" ht="15"/>
    <row r="677878" ht="15"/>
    <row r="677879" ht="15"/>
    <row r="677880" ht="15"/>
    <row r="677881" ht="15"/>
    <row r="677882" ht="15"/>
    <row r="677883" ht="15"/>
    <row r="677884" ht="15"/>
    <row r="677885" ht="15"/>
    <row r="677886" ht="15"/>
    <row r="677887" ht="15"/>
    <row r="677888" ht="15"/>
    <row r="677889" ht="15"/>
    <row r="677890" ht="15"/>
    <row r="677891" ht="15"/>
    <row r="677892" ht="15"/>
    <row r="677893" ht="15"/>
    <row r="677894" ht="15"/>
    <row r="677895" ht="15"/>
    <row r="677896" ht="15"/>
    <row r="677897" ht="15"/>
    <row r="677898" ht="15"/>
    <row r="677899" ht="15"/>
    <row r="677900" ht="15"/>
    <row r="677901" ht="15"/>
    <row r="677902" ht="15"/>
    <row r="677903" ht="15"/>
    <row r="677904" ht="15"/>
    <row r="677905" ht="15"/>
    <row r="677906" ht="15"/>
    <row r="677907" ht="15"/>
    <row r="677908" ht="15"/>
    <row r="677909" ht="15"/>
    <row r="677910" ht="15"/>
    <row r="677911" ht="15"/>
    <row r="677912" ht="15"/>
    <row r="677913" ht="15"/>
    <row r="677914" ht="15"/>
    <row r="677915" ht="15"/>
    <row r="677916" ht="15"/>
    <row r="677917" ht="15"/>
    <row r="677918" ht="15"/>
    <row r="677919" ht="15"/>
    <row r="677920" ht="15"/>
    <row r="677921" ht="15"/>
    <row r="677922" ht="15"/>
    <row r="677923" ht="15"/>
    <row r="677924" ht="15"/>
    <row r="677925" ht="15"/>
    <row r="677926" ht="15"/>
    <row r="677927" ht="15"/>
    <row r="677928" ht="15"/>
    <row r="677929" ht="15"/>
    <row r="677930" ht="15"/>
    <row r="677931" ht="15"/>
    <row r="677932" ht="15"/>
    <row r="677933" ht="15"/>
    <row r="677934" ht="15"/>
    <row r="677935" ht="15"/>
    <row r="677936" ht="15"/>
    <row r="677937" ht="15"/>
    <row r="677938" ht="15"/>
    <row r="677939" ht="15"/>
    <row r="677940" ht="15"/>
    <row r="677941" ht="15"/>
    <row r="677942" ht="15"/>
    <row r="677943" ht="15"/>
    <row r="677944" ht="15"/>
    <row r="677945" ht="15"/>
    <row r="677946" ht="15"/>
    <row r="677947" ht="15"/>
    <row r="677948" ht="15"/>
    <row r="677949" ht="15"/>
    <row r="677950" ht="15"/>
    <row r="677951" ht="15"/>
    <row r="677952" ht="15"/>
    <row r="677953" ht="15"/>
    <row r="677954" ht="15"/>
    <row r="677955" ht="15"/>
    <row r="677956" ht="15"/>
    <row r="677957" ht="15"/>
    <row r="677958" ht="15"/>
    <row r="677959" ht="15"/>
    <row r="677960" ht="15"/>
    <row r="677961" ht="15"/>
    <row r="677962" ht="15"/>
    <row r="677963" ht="15"/>
    <row r="677964" ht="15"/>
    <row r="677965" ht="15"/>
    <row r="677966" ht="15"/>
    <row r="677967" ht="15"/>
    <row r="677968" ht="15"/>
    <row r="677969" ht="15"/>
    <row r="677970" ht="15"/>
    <row r="677971" ht="15"/>
    <row r="677972" ht="15"/>
    <row r="677973" ht="15"/>
    <row r="677974" ht="15"/>
    <row r="677975" ht="15"/>
    <row r="677976" ht="15"/>
    <row r="677977" ht="15"/>
    <row r="677978" ht="15"/>
    <row r="677979" ht="15"/>
    <row r="677980" ht="15"/>
    <row r="677981" ht="15"/>
    <row r="677982" ht="15"/>
    <row r="677983" ht="15"/>
    <row r="677984" ht="15"/>
    <row r="677985" ht="15"/>
    <row r="677986" ht="15"/>
    <row r="677987" ht="15"/>
    <row r="677988" ht="15"/>
    <row r="677989" ht="15"/>
    <row r="677990" ht="15"/>
    <row r="677991" ht="15"/>
    <row r="677992" ht="15"/>
    <row r="677993" ht="15"/>
    <row r="677994" ht="15"/>
    <row r="677995" ht="15"/>
    <row r="677996" ht="15"/>
    <row r="677997" ht="15"/>
    <row r="677998" ht="15"/>
    <row r="677999" ht="15"/>
    <row r="678000" ht="15"/>
    <row r="678001" ht="15"/>
    <row r="678002" ht="15"/>
    <row r="678003" ht="15"/>
    <row r="678004" ht="15"/>
    <row r="678005" ht="15"/>
    <row r="678006" ht="15"/>
    <row r="678007" ht="15"/>
    <row r="678008" ht="15"/>
    <row r="678009" ht="15"/>
    <row r="678010" ht="15"/>
    <row r="678011" ht="15"/>
    <row r="678012" ht="15"/>
    <row r="678013" ht="15"/>
    <row r="678014" ht="15"/>
    <row r="678015" ht="15"/>
    <row r="678016" ht="15"/>
    <row r="678017" ht="15"/>
    <row r="678018" ht="15"/>
    <row r="678019" ht="15"/>
    <row r="678020" ht="15"/>
    <row r="678021" ht="15"/>
    <row r="678022" ht="15"/>
    <row r="678023" ht="15"/>
    <row r="678024" ht="15"/>
    <row r="678025" ht="15"/>
    <row r="678026" ht="15"/>
    <row r="678027" ht="15"/>
    <row r="678028" ht="15"/>
    <row r="678029" ht="15"/>
    <row r="678030" ht="15"/>
    <row r="678031" ht="15"/>
    <row r="678032" ht="15"/>
    <row r="678033" ht="15"/>
    <row r="678034" ht="15"/>
    <row r="678035" ht="15"/>
    <row r="678036" ht="15"/>
    <row r="678037" ht="15"/>
    <row r="678038" ht="15"/>
    <row r="678039" ht="15"/>
    <row r="678040" ht="15"/>
    <row r="678041" ht="15"/>
    <row r="678042" ht="15"/>
    <row r="678043" ht="15"/>
    <row r="678044" ht="15"/>
    <row r="678045" ht="15"/>
    <row r="678046" ht="15"/>
    <row r="678047" ht="15"/>
    <row r="678048" ht="15"/>
    <row r="678049" ht="15"/>
    <row r="678050" ht="15"/>
    <row r="678051" ht="15"/>
    <row r="678052" ht="15"/>
    <row r="678053" ht="15"/>
    <row r="678054" ht="15"/>
    <row r="678055" ht="15"/>
    <row r="678056" ht="15"/>
    <row r="678057" ht="15"/>
    <row r="678058" ht="15"/>
    <row r="678059" ht="15"/>
    <row r="678060" ht="15"/>
    <row r="678061" ht="15"/>
    <row r="678062" ht="15"/>
    <row r="678063" ht="15"/>
    <row r="678064" ht="15"/>
    <row r="678065" ht="15"/>
    <row r="678066" ht="15"/>
    <row r="678067" ht="15"/>
    <row r="678068" ht="15"/>
    <row r="678069" ht="15"/>
    <row r="678070" ht="15"/>
    <row r="678071" ht="15"/>
    <row r="678072" ht="15"/>
    <row r="678073" ht="15"/>
    <row r="678074" ht="15"/>
    <row r="678075" ht="15"/>
    <row r="678076" ht="15"/>
    <row r="678077" ht="15"/>
    <row r="678078" ht="15"/>
    <row r="678079" ht="15"/>
    <row r="678080" ht="15"/>
    <row r="678081" ht="15"/>
    <row r="678082" ht="15"/>
    <row r="678083" ht="15"/>
    <row r="678084" ht="15"/>
    <row r="678085" ht="15"/>
    <row r="678086" ht="15"/>
    <row r="678087" ht="15"/>
    <row r="678088" ht="15"/>
    <row r="678089" ht="15"/>
    <row r="678090" ht="15"/>
    <row r="678091" ht="15"/>
    <row r="678092" ht="15"/>
    <row r="678093" ht="15"/>
    <row r="678094" ht="15"/>
    <row r="678095" ht="15"/>
    <row r="678096" ht="15"/>
    <row r="678097" ht="15"/>
    <row r="678098" ht="15"/>
    <row r="678099" ht="15"/>
    <row r="678100" ht="15"/>
    <row r="678101" ht="15"/>
    <row r="678102" ht="15"/>
    <row r="678103" ht="15"/>
    <row r="678104" ht="15"/>
    <row r="678105" ht="15"/>
    <row r="678106" ht="15"/>
    <row r="678107" ht="15"/>
    <row r="678108" ht="15"/>
    <row r="678109" ht="15"/>
    <row r="678110" ht="15"/>
    <row r="678111" ht="15"/>
    <row r="678112" ht="15"/>
    <row r="678113" ht="15"/>
    <row r="678114" ht="15"/>
    <row r="678115" ht="15"/>
    <row r="678116" ht="15"/>
    <row r="678117" ht="15"/>
    <row r="678118" ht="15"/>
    <row r="678119" ht="15"/>
    <row r="678120" ht="15"/>
    <row r="678121" ht="15"/>
    <row r="678122" ht="15"/>
    <row r="678123" ht="15"/>
    <row r="678124" ht="15"/>
    <row r="678125" ht="15"/>
    <row r="678126" ht="15"/>
    <row r="678127" ht="15"/>
    <row r="678128" ht="15"/>
    <row r="678129" ht="15"/>
    <row r="678130" ht="15"/>
    <row r="678131" ht="15"/>
    <row r="678132" ht="15"/>
    <row r="678133" ht="15"/>
    <row r="678134" ht="15"/>
    <row r="678135" ht="15"/>
    <row r="678136" ht="15"/>
    <row r="678137" ht="15"/>
    <row r="678138" ht="15"/>
    <row r="678139" ht="15"/>
    <row r="678140" ht="15"/>
    <row r="678141" ht="15"/>
    <row r="678142" ht="15"/>
    <row r="678143" ht="15"/>
    <row r="678144" ht="15"/>
    <row r="678145" ht="15"/>
    <row r="678146" ht="15"/>
    <row r="678147" ht="15"/>
    <row r="678148" ht="15"/>
    <row r="678149" ht="15"/>
    <row r="678150" ht="15"/>
    <row r="678151" ht="15"/>
    <row r="678152" ht="15"/>
    <row r="678153" ht="15"/>
    <row r="678154" ht="15"/>
    <row r="678155" ht="15"/>
    <row r="678156" ht="15"/>
    <row r="678157" ht="15"/>
    <row r="678158" ht="15"/>
    <row r="678159" ht="15"/>
    <row r="678160" ht="15"/>
    <row r="678161" ht="15"/>
    <row r="678162" ht="15"/>
    <row r="678163" ht="15"/>
    <row r="678164" ht="15"/>
    <row r="678165" ht="15"/>
    <row r="678166" ht="15"/>
    <row r="678167" ht="15"/>
    <row r="678168" ht="15"/>
    <row r="678169" ht="15"/>
    <row r="678170" ht="15"/>
    <row r="678171" ht="15"/>
    <row r="678172" ht="15"/>
    <row r="678173" ht="15"/>
    <row r="678174" ht="15"/>
    <row r="678175" ht="15"/>
    <row r="678176" ht="15"/>
    <row r="678177" ht="15"/>
    <row r="678178" ht="15"/>
    <row r="678179" ht="15"/>
    <row r="678180" ht="15"/>
    <row r="678181" ht="15"/>
    <row r="678182" ht="15"/>
    <row r="678183" ht="15"/>
    <row r="678184" ht="15"/>
    <row r="678185" ht="15"/>
    <row r="678186" ht="15"/>
    <row r="678187" ht="15"/>
    <row r="678188" ht="15"/>
    <row r="678189" ht="15"/>
    <row r="678190" ht="15"/>
    <row r="678191" ht="15"/>
    <row r="678192" ht="15"/>
    <row r="678193" ht="15"/>
    <row r="678194" ht="15"/>
    <row r="678195" ht="15"/>
    <row r="678196" ht="15"/>
    <row r="678197" ht="15"/>
    <row r="678198" ht="15"/>
    <row r="678199" ht="15"/>
    <row r="678200" ht="15"/>
    <row r="678201" ht="15"/>
    <row r="678202" ht="15"/>
    <row r="678203" ht="15"/>
    <row r="678204" ht="15"/>
    <row r="678205" ht="15"/>
    <row r="678206" ht="15"/>
    <row r="678207" ht="15"/>
    <row r="678208" ht="15"/>
    <row r="678209" ht="15"/>
    <row r="678210" ht="15"/>
    <row r="678211" ht="15"/>
    <row r="678212" ht="15"/>
    <row r="678213" ht="15"/>
    <row r="678214" ht="15"/>
    <row r="678215" ht="15"/>
    <row r="678216" ht="15"/>
    <row r="678217" ht="15"/>
    <row r="678218" ht="15"/>
    <row r="678219" ht="15"/>
    <row r="678220" ht="15"/>
    <row r="678221" ht="15"/>
    <row r="678222" ht="15"/>
    <row r="678223" ht="15"/>
    <row r="678224" ht="15"/>
    <row r="678225" ht="15"/>
    <row r="678226" ht="15"/>
    <row r="678227" ht="15"/>
    <row r="678228" ht="15"/>
    <row r="678229" ht="15"/>
    <row r="678230" ht="15"/>
    <row r="678231" ht="15"/>
    <row r="678232" ht="15"/>
    <row r="678233" ht="15"/>
    <row r="678234" ht="15"/>
    <row r="678235" ht="15"/>
    <row r="678236" ht="15"/>
    <row r="678237" ht="15"/>
    <row r="678238" ht="15"/>
    <row r="678239" ht="15"/>
    <row r="678240" ht="15"/>
    <row r="678241" ht="15"/>
    <row r="678242" ht="15"/>
    <row r="678243" ht="15"/>
    <row r="678244" ht="15"/>
    <row r="678245" ht="15"/>
    <row r="678246" ht="15"/>
    <row r="678247" ht="15"/>
    <row r="678248" ht="15"/>
    <row r="678249" ht="15"/>
    <row r="678250" ht="15"/>
    <row r="678251" ht="15"/>
    <row r="678252" ht="15"/>
    <row r="678253" ht="15"/>
    <row r="678254" ht="15"/>
    <row r="678255" ht="15"/>
    <row r="678256" ht="15"/>
    <row r="678257" ht="15"/>
    <row r="678258" ht="15"/>
    <row r="678259" ht="15"/>
    <row r="678260" ht="15"/>
    <row r="678261" ht="15"/>
    <row r="678262" ht="15"/>
    <row r="678263" ht="15"/>
    <row r="678264" ht="15"/>
    <row r="678265" ht="15"/>
    <row r="678266" ht="15"/>
    <row r="678267" ht="15"/>
    <row r="678268" ht="15"/>
    <row r="678269" ht="15"/>
    <row r="678270" ht="15"/>
    <row r="678271" ht="15"/>
    <row r="678272" ht="15"/>
    <row r="678273" ht="15"/>
    <row r="678274" ht="15"/>
    <row r="678275" ht="15"/>
    <row r="678276" ht="15"/>
    <row r="678277" ht="15"/>
    <row r="678278" ht="15"/>
    <row r="678279" ht="15"/>
    <row r="678280" ht="15"/>
    <row r="678281" ht="15"/>
    <row r="678282" ht="15"/>
    <row r="678283" ht="15"/>
    <row r="678284" ht="15"/>
    <row r="678285" ht="15"/>
    <row r="678286" ht="15"/>
    <row r="678287" ht="15"/>
    <row r="678288" ht="15"/>
    <row r="678289" ht="15"/>
    <row r="678290" ht="15"/>
    <row r="678291" ht="15"/>
    <row r="678292" ht="15"/>
    <row r="678293" ht="15"/>
    <row r="678294" ht="15"/>
    <row r="678295" ht="15"/>
    <row r="678296" ht="15"/>
    <row r="678297" ht="15"/>
    <row r="678298" ht="15"/>
    <row r="678299" ht="15"/>
    <row r="678300" ht="15"/>
    <row r="678301" ht="15"/>
    <row r="678302" ht="15"/>
    <row r="678303" ht="15"/>
    <row r="678304" ht="15"/>
    <row r="678305" ht="15"/>
    <row r="678306" ht="15"/>
    <row r="678307" ht="15"/>
    <row r="678308" ht="15"/>
    <row r="678309" ht="15"/>
    <row r="678310" ht="15"/>
    <row r="678311" ht="15"/>
    <row r="678312" ht="15"/>
    <row r="678313" ht="15"/>
    <row r="678314" ht="15"/>
    <row r="678315" ht="15"/>
    <row r="678316" ht="15"/>
    <row r="678317" ht="15"/>
    <row r="678318" ht="15"/>
    <row r="678319" ht="15"/>
    <row r="678320" ht="15"/>
    <row r="678321" ht="15"/>
    <row r="678322" ht="15"/>
    <row r="678323" ht="15"/>
    <row r="678324" ht="15"/>
    <row r="678325" ht="15"/>
    <row r="678326" ht="15"/>
    <row r="678327" ht="15"/>
    <row r="678328" ht="15"/>
    <row r="678329" ht="15"/>
    <row r="678330" ht="15"/>
    <row r="678331" ht="15"/>
    <row r="678332" ht="15"/>
    <row r="678333" ht="15"/>
    <row r="678334" ht="15"/>
    <row r="678335" ht="15"/>
    <row r="678336" ht="15"/>
    <row r="678337" ht="15"/>
    <row r="678338" ht="15"/>
    <row r="678339" ht="15"/>
    <row r="678340" ht="15"/>
    <row r="678341" ht="15"/>
    <row r="678342" ht="15"/>
    <row r="678343" ht="15"/>
    <row r="678344" ht="15"/>
    <row r="678345" ht="15"/>
    <row r="678346" ht="15"/>
    <row r="678347" ht="15"/>
    <row r="678348" ht="15"/>
    <row r="678349" ht="15"/>
    <row r="678350" ht="15"/>
    <row r="678351" ht="15"/>
    <row r="678352" ht="15"/>
    <row r="678353" ht="15"/>
    <row r="678354" ht="15"/>
    <row r="678355" ht="15"/>
    <row r="678356" ht="15"/>
    <row r="678357" ht="15"/>
    <row r="678358" ht="15"/>
    <row r="678359" ht="15"/>
    <row r="678360" ht="15"/>
    <row r="678361" ht="15"/>
    <row r="678362" ht="15"/>
    <row r="678363" ht="15"/>
    <row r="678364" ht="15"/>
    <row r="678365" ht="15"/>
    <row r="678366" ht="15"/>
    <row r="678367" ht="15"/>
    <row r="678368" ht="15"/>
    <row r="678369" ht="15"/>
    <row r="678370" ht="15"/>
    <row r="678371" ht="15"/>
    <row r="678372" ht="15"/>
    <row r="678373" ht="15"/>
    <row r="678374" ht="15"/>
    <row r="678375" ht="15"/>
    <row r="678376" ht="15"/>
    <row r="678377" ht="15"/>
    <row r="678378" ht="15"/>
    <row r="678379" ht="15"/>
    <row r="678380" ht="15"/>
    <row r="678381" ht="15"/>
    <row r="678382" ht="15"/>
    <row r="678383" ht="15"/>
    <row r="678384" ht="15"/>
    <row r="678385" ht="15"/>
    <row r="678386" ht="15"/>
    <row r="678387" ht="15"/>
    <row r="678388" ht="15"/>
    <row r="678389" ht="15"/>
    <row r="678390" ht="15"/>
    <row r="678391" ht="15"/>
    <row r="678392" ht="15"/>
    <row r="678393" ht="15"/>
    <row r="678394" ht="15"/>
    <row r="678395" ht="15"/>
    <row r="678396" ht="15"/>
    <row r="678397" ht="15"/>
    <row r="678398" ht="15"/>
    <row r="678399" ht="15"/>
    <row r="678400" ht="15"/>
    <row r="678401" ht="15"/>
    <row r="678402" ht="15"/>
    <row r="678403" ht="15"/>
    <row r="678404" ht="15"/>
    <row r="678405" ht="15"/>
    <row r="678406" ht="15"/>
    <row r="678407" ht="15"/>
    <row r="678408" ht="15"/>
    <row r="678409" ht="15"/>
    <row r="678410" ht="15"/>
    <row r="678411" ht="15"/>
    <row r="678412" ht="15"/>
    <row r="678413" ht="15"/>
    <row r="678414" ht="15"/>
    <row r="678415" ht="15"/>
    <row r="678416" ht="15"/>
    <row r="678417" ht="15"/>
    <row r="678418" ht="15"/>
    <row r="678419" ht="15"/>
    <row r="678420" ht="15"/>
    <row r="678421" ht="15"/>
    <row r="678422" ht="15"/>
    <row r="678423" ht="15"/>
    <row r="678424" ht="15"/>
    <row r="678425" ht="15"/>
    <row r="678426" ht="15"/>
    <row r="678427" ht="15"/>
    <row r="678428" ht="15"/>
    <row r="678429" ht="15"/>
    <row r="678430" ht="15"/>
    <row r="678431" ht="15"/>
    <row r="678432" ht="15"/>
    <row r="678433" ht="15"/>
    <row r="678434" ht="15"/>
    <row r="678435" ht="15"/>
    <row r="678436" ht="15"/>
    <row r="678437" ht="15"/>
    <row r="678438" ht="15"/>
    <row r="678439" ht="15"/>
    <row r="678440" ht="15"/>
    <row r="678441" ht="15"/>
    <row r="678442" ht="15"/>
    <row r="678443" ht="15"/>
    <row r="678444" ht="15"/>
    <row r="678445" ht="15"/>
    <row r="678446" ht="15"/>
    <row r="678447" ht="15"/>
    <row r="678448" ht="15"/>
    <row r="678449" ht="15"/>
    <row r="678450" ht="15"/>
    <row r="678451" ht="15"/>
    <row r="678452" ht="15"/>
    <row r="678453" ht="15"/>
    <row r="678454" ht="15"/>
    <row r="678455" ht="15"/>
    <row r="678456" ht="15"/>
    <row r="678457" ht="15"/>
    <row r="678458" ht="15"/>
    <row r="678459" ht="15"/>
    <row r="678460" ht="15"/>
    <row r="678461" ht="15"/>
    <row r="678462" ht="15"/>
    <row r="678463" ht="15"/>
    <row r="678464" ht="15"/>
    <row r="678465" ht="15"/>
    <row r="678466" ht="15"/>
    <row r="678467" ht="15"/>
    <row r="678468" ht="15"/>
    <row r="678469" ht="15"/>
    <row r="678470" ht="15"/>
    <row r="678471" ht="15"/>
    <row r="678472" ht="15"/>
    <row r="678473" ht="15"/>
    <row r="678474" ht="15"/>
    <row r="678475" ht="15"/>
    <row r="678476" ht="15"/>
    <row r="678477" ht="15"/>
    <row r="678478" ht="15"/>
    <row r="678479" ht="15"/>
    <row r="678480" ht="15"/>
    <row r="678481" ht="15"/>
    <row r="678482" ht="15"/>
    <row r="678483" ht="15"/>
    <row r="678484" ht="15"/>
    <row r="678485" ht="15"/>
    <row r="678486" ht="15"/>
    <row r="678487" ht="15"/>
    <row r="678488" ht="15"/>
    <row r="678489" ht="15"/>
    <row r="678490" ht="15"/>
    <row r="678491" ht="15"/>
    <row r="678492" ht="15"/>
    <row r="678493" ht="15"/>
    <row r="678494" ht="15"/>
    <row r="678495" ht="15"/>
    <row r="678496" ht="15"/>
    <row r="678497" ht="15"/>
    <row r="678498" ht="15"/>
    <row r="678499" ht="15"/>
    <row r="678500" ht="15"/>
    <row r="678501" ht="15"/>
    <row r="678502" ht="15"/>
    <row r="678503" ht="15"/>
    <row r="678504" ht="15"/>
    <row r="678505" ht="15"/>
    <row r="678506" ht="15"/>
    <row r="678507" ht="15"/>
    <row r="678508" ht="15"/>
    <row r="678509" ht="15"/>
    <row r="678510" ht="15"/>
    <row r="678511" ht="15"/>
    <row r="678512" ht="15"/>
    <row r="678513" ht="15"/>
    <row r="678514" ht="15"/>
    <row r="678515" ht="15"/>
    <row r="678516" ht="15"/>
    <row r="678517" ht="15"/>
    <row r="678518" ht="15"/>
    <row r="678519" ht="15"/>
    <row r="678520" ht="15"/>
    <row r="678521" ht="15"/>
    <row r="678522" ht="15"/>
    <row r="678523" ht="15"/>
    <row r="678524" ht="15"/>
    <row r="678525" ht="15"/>
    <row r="678526" ht="15"/>
    <row r="678527" ht="15"/>
    <row r="678528" ht="15"/>
    <row r="678529" ht="15"/>
    <row r="678530" ht="15"/>
    <row r="678531" ht="15"/>
    <row r="678532" ht="15"/>
    <row r="678533" ht="15"/>
    <row r="678534" ht="15"/>
    <row r="678535" ht="15"/>
    <row r="678536" ht="15"/>
    <row r="678537" ht="15"/>
    <row r="678538" ht="15"/>
    <row r="678539" ht="15"/>
    <row r="678540" ht="15"/>
    <row r="678541" ht="15"/>
    <row r="678542" ht="15"/>
    <row r="678543" ht="15"/>
    <row r="678544" ht="15"/>
    <row r="678545" ht="15"/>
    <row r="678546" ht="15"/>
    <row r="678547" ht="15"/>
    <row r="678548" ht="15"/>
    <row r="678549" ht="15"/>
    <row r="678550" ht="15"/>
    <row r="678551" ht="15"/>
    <row r="678552" ht="15"/>
    <row r="678553" ht="15"/>
    <row r="678554" ht="15"/>
    <row r="678555" ht="15"/>
    <row r="678556" ht="15"/>
    <row r="678557" ht="15"/>
    <row r="678558" ht="15"/>
    <row r="678559" ht="15"/>
    <row r="678560" ht="15"/>
    <row r="678561" ht="15"/>
    <row r="678562" ht="15"/>
    <row r="678563" ht="15"/>
    <row r="678564" ht="15"/>
    <row r="678565" ht="15"/>
    <row r="678566" ht="15"/>
    <row r="678567" ht="15"/>
    <row r="678568" ht="15"/>
    <row r="678569" ht="15"/>
    <row r="678570" ht="15"/>
    <row r="678571" ht="15"/>
    <row r="678572" ht="15"/>
    <row r="678573" ht="15"/>
    <row r="678574" ht="15"/>
    <row r="678575" ht="15"/>
    <row r="678576" ht="15"/>
    <row r="678577" ht="15"/>
    <row r="678578" ht="15"/>
    <row r="678579" ht="15"/>
    <row r="678580" ht="15"/>
    <row r="678581" ht="15"/>
    <row r="678582" ht="15"/>
    <row r="678583" ht="15"/>
    <row r="678584" ht="15"/>
    <row r="678585" ht="15"/>
    <row r="678586" ht="15"/>
    <row r="678587" ht="15"/>
    <row r="678588" ht="15"/>
    <row r="678589" ht="15"/>
    <row r="678590" ht="15"/>
    <row r="678591" ht="15"/>
    <row r="678592" ht="15"/>
    <row r="678593" ht="15"/>
    <row r="678594" ht="15"/>
    <row r="678595" ht="15"/>
    <row r="678596" ht="15"/>
    <row r="678597" ht="15"/>
    <row r="678598" ht="15"/>
    <row r="678599" ht="15"/>
    <row r="678600" ht="15"/>
    <row r="678601" ht="15"/>
    <row r="678602" ht="15"/>
    <row r="678603" ht="15"/>
    <row r="678604" ht="15"/>
    <row r="678605" ht="15"/>
    <row r="678606" ht="15"/>
    <row r="678607" ht="15"/>
    <row r="678608" ht="15"/>
    <row r="678609" ht="15"/>
    <row r="678610" ht="15"/>
    <row r="678611" ht="15"/>
    <row r="678612" ht="15"/>
    <row r="678613" ht="15"/>
    <row r="678614" ht="15"/>
    <row r="678615" ht="15"/>
    <row r="678616" ht="15"/>
    <row r="678617" ht="15"/>
    <row r="678618" ht="15"/>
    <row r="678619" ht="15"/>
    <row r="678620" ht="15"/>
    <row r="678621" ht="15"/>
    <row r="678622" ht="15"/>
    <row r="678623" ht="15"/>
    <row r="678624" ht="15"/>
    <row r="678625" ht="15"/>
    <row r="678626" ht="15"/>
    <row r="678627" ht="15"/>
    <row r="678628" ht="15"/>
    <row r="678629" ht="15"/>
    <row r="678630" ht="15"/>
    <row r="678631" ht="15"/>
    <row r="678632" ht="15"/>
    <row r="678633" ht="15"/>
    <row r="678634" ht="15"/>
    <row r="678635" ht="15"/>
    <row r="678636" ht="15"/>
    <row r="678637" ht="15"/>
    <row r="678638" ht="15"/>
    <row r="678639" ht="15"/>
    <row r="678640" ht="15"/>
    <row r="678641" ht="15"/>
    <row r="678642" ht="15"/>
    <row r="678643" ht="15"/>
    <row r="678644" ht="15"/>
    <row r="678645" ht="15"/>
    <row r="678646" ht="15"/>
    <row r="678647" ht="15"/>
    <row r="678648" ht="15"/>
    <row r="678649" ht="15"/>
    <row r="678650" ht="15"/>
    <row r="678651" ht="15"/>
    <row r="678652" ht="15"/>
    <row r="678653" ht="15"/>
    <row r="678654" ht="15"/>
    <row r="678655" ht="15"/>
    <row r="678656" ht="15"/>
    <row r="678657" ht="15"/>
    <row r="678658" ht="15"/>
    <row r="678659" ht="15"/>
    <row r="678660" ht="15"/>
    <row r="678661" ht="15"/>
    <row r="678662" ht="15"/>
    <row r="678663" ht="15"/>
    <row r="678664" ht="15"/>
    <row r="678665" ht="15"/>
    <row r="678666" ht="15"/>
    <row r="678667" ht="15"/>
    <row r="678668" ht="15"/>
    <row r="678669" ht="15"/>
    <row r="678670" ht="15"/>
    <row r="678671" ht="15"/>
    <row r="678672" ht="15"/>
    <row r="678673" ht="15"/>
    <row r="678674" ht="15"/>
    <row r="678675" ht="15"/>
    <row r="678676" ht="15"/>
    <row r="678677" ht="15"/>
    <row r="678678" ht="15"/>
    <row r="678679" ht="15"/>
    <row r="678680" ht="15"/>
    <row r="678681" ht="15"/>
    <row r="678682" ht="15"/>
    <row r="678683" ht="15"/>
    <row r="678684" ht="15"/>
    <row r="678685" ht="15"/>
    <row r="678686" ht="15"/>
    <row r="678687" ht="15"/>
    <row r="678688" ht="15"/>
    <row r="678689" ht="15"/>
    <row r="678690" ht="15"/>
    <row r="678691" ht="15"/>
    <row r="678692" ht="15"/>
    <row r="678693" ht="15"/>
    <row r="678694" ht="15"/>
    <row r="678695" ht="15"/>
    <row r="678696" ht="15"/>
    <row r="678697" ht="15"/>
    <row r="678698" ht="15"/>
    <row r="678699" ht="15"/>
    <row r="678700" ht="15"/>
    <row r="678701" ht="15"/>
    <row r="678702" ht="15"/>
    <row r="678703" ht="15"/>
    <row r="678704" ht="15"/>
    <row r="678705" ht="15"/>
    <row r="678706" ht="15"/>
    <row r="678707" ht="15"/>
    <row r="678708" ht="15"/>
    <row r="678709" ht="15"/>
    <row r="678710" ht="15"/>
    <row r="678711" ht="15"/>
    <row r="678712" ht="15"/>
    <row r="678713" ht="15"/>
    <row r="678714" ht="15"/>
    <row r="678715" ht="15"/>
    <row r="678716" ht="15"/>
    <row r="678717" ht="15"/>
    <row r="678718" ht="15"/>
    <row r="678719" ht="15"/>
    <row r="678720" ht="15"/>
    <row r="678721" ht="15"/>
    <row r="678722" ht="15"/>
    <row r="678723" ht="15"/>
    <row r="678724" ht="15"/>
    <row r="678725" ht="15"/>
    <row r="678726" ht="15"/>
    <row r="678727" ht="15"/>
    <row r="678728" ht="15"/>
    <row r="678729" ht="15"/>
    <row r="678730" ht="15"/>
    <row r="678731" ht="15"/>
    <row r="678732" ht="15"/>
    <row r="678733" ht="15"/>
    <row r="678734" ht="15"/>
    <row r="678735" ht="15"/>
    <row r="678736" ht="15"/>
    <row r="678737" ht="15"/>
    <row r="678738" ht="15"/>
    <row r="678739" ht="15"/>
    <row r="678740" ht="15"/>
    <row r="678741" ht="15"/>
    <row r="678742" ht="15"/>
    <row r="678743" ht="15"/>
    <row r="678744" ht="15"/>
    <row r="678745" ht="15"/>
    <row r="678746" ht="15"/>
    <row r="678747" ht="15"/>
    <row r="678748" ht="15"/>
    <row r="678749" ht="15"/>
    <row r="678750" ht="15"/>
    <row r="678751" ht="15"/>
    <row r="678752" ht="15"/>
    <row r="678753" ht="15"/>
    <row r="678754" ht="15"/>
    <row r="678755" ht="15"/>
    <row r="678756" ht="15"/>
    <row r="678757" ht="15"/>
    <row r="678758" ht="15"/>
    <row r="678759" ht="15"/>
    <row r="678760" ht="15"/>
    <row r="678761" ht="15"/>
    <row r="678762" ht="15"/>
    <row r="678763" ht="15"/>
    <row r="678764" ht="15"/>
    <row r="678765" ht="15"/>
    <row r="678766" ht="15"/>
    <row r="678767" ht="15"/>
    <row r="678768" ht="15"/>
    <row r="678769" ht="15"/>
    <row r="678770" ht="15"/>
    <row r="678771" ht="15"/>
    <row r="678772" ht="15"/>
    <row r="678773" ht="15"/>
    <row r="678774" ht="15"/>
    <row r="678775" ht="15"/>
    <row r="678776" ht="15"/>
    <row r="678777" ht="15"/>
    <row r="678778" ht="15"/>
    <row r="678779" ht="15"/>
    <row r="678780" ht="15"/>
    <row r="678781" ht="15"/>
    <row r="678782" ht="15"/>
    <row r="678783" ht="15"/>
    <row r="678784" ht="15"/>
    <row r="678785" ht="15"/>
    <row r="678786" ht="15"/>
    <row r="678787" ht="15"/>
    <row r="678788" ht="15"/>
    <row r="678789" ht="15"/>
    <row r="678790" ht="15"/>
    <row r="678791" ht="15"/>
    <row r="678792" ht="15"/>
    <row r="678793" ht="15"/>
    <row r="678794" ht="15"/>
    <row r="678795" ht="15"/>
    <row r="678796" ht="15"/>
    <row r="678797" ht="15"/>
    <row r="678798" ht="15"/>
    <row r="678799" ht="15"/>
    <row r="678800" ht="15"/>
    <row r="678801" ht="15"/>
    <row r="678802" ht="15"/>
    <row r="678803" ht="15"/>
    <row r="678804" ht="15"/>
    <row r="678805" ht="15"/>
    <row r="678806" ht="15"/>
    <row r="678807" ht="15"/>
    <row r="678808" ht="15"/>
    <row r="678809" ht="15"/>
    <row r="678810" ht="15"/>
    <row r="678811" ht="15"/>
    <row r="678812" ht="15"/>
    <row r="678813" ht="15"/>
    <row r="678814" ht="15"/>
    <row r="678815" ht="15"/>
    <row r="678816" ht="15"/>
    <row r="678817" ht="15"/>
    <row r="678818" ht="15"/>
    <row r="678819" ht="15"/>
    <row r="678820" ht="15"/>
    <row r="678821" ht="15"/>
    <row r="678822" ht="15"/>
    <row r="678823" ht="15"/>
    <row r="678824" ht="15"/>
    <row r="678825" ht="15"/>
    <row r="678826" ht="15"/>
    <row r="678827" ht="15"/>
    <row r="678828" ht="15"/>
    <row r="678829" ht="15"/>
    <row r="678830" ht="15"/>
    <row r="678831" ht="15"/>
    <row r="678832" ht="15"/>
    <row r="678833" ht="15"/>
    <row r="678834" ht="15"/>
    <row r="678835" ht="15"/>
    <row r="678836" ht="15"/>
    <row r="678837" ht="15"/>
    <row r="678838" ht="15"/>
    <row r="678839" ht="15"/>
    <row r="678840" ht="15"/>
    <row r="678841" ht="15"/>
    <row r="678842" ht="15"/>
    <row r="678843" ht="15"/>
    <row r="678844" ht="15"/>
    <row r="678845" ht="15"/>
    <row r="678846" ht="15"/>
    <row r="678847" ht="15"/>
    <row r="678848" ht="15"/>
    <row r="678849" ht="15"/>
    <row r="678850" ht="15"/>
    <row r="678851" ht="15"/>
    <row r="678852" ht="15"/>
    <row r="678853" ht="15"/>
    <row r="678854" ht="15"/>
    <row r="678855" ht="15"/>
    <row r="678856" ht="15"/>
    <row r="678857" ht="15"/>
    <row r="678858" ht="15"/>
    <row r="678859" ht="15"/>
    <row r="678860" ht="15"/>
    <row r="678861" ht="15"/>
    <row r="678862" ht="15"/>
    <row r="678863" ht="15"/>
    <row r="678864" ht="15"/>
    <row r="678865" ht="15"/>
    <row r="678866" ht="15"/>
    <row r="678867" ht="15"/>
    <row r="678868" ht="15"/>
    <row r="678869" ht="15"/>
    <row r="678870" ht="15"/>
    <row r="678871" ht="15"/>
    <row r="678872" ht="15"/>
    <row r="678873" ht="15"/>
    <row r="678874" ht="15"/>
    <row r="678875" ht="15"/>
    <row r="678876" ht="15"/>
    <row r="678877" ht="15"/>
    <row r="678878" ht="15"/>
    <row r="678879" ht="15"/>
    <row r="678880" ht="15"/>
    <row r="678881" ht="15"/>
    <row r="678882" ht="15"/>
    <row r="678883" ht="15"/>
    <row r="678884" ht="15"/>
    <row r="678885" ht="15"/>
    <row r="678886" ht="15"/>
    <row r="678887" ht="15"/>
    <row r="678888" ht="15"/>
    <row r="678889" ht="15"/>
    <row r="678890" ht="15"/>
    <row r="678891" ht="15"/>
    <row r="678892" ht="15"/>
    <row r="678893" ht="15"/>
    <row r="678894" ht="15"/>
    <row r="678895" ht="15"/>
    <row r="678896" ht="15"/>
    <row r="678897" ht="15"/>
    <row r="678898" ht="15"/>
    <row r="678899" ht="15"/>
    <row r="678900" ht="15"/>
    <row r="678901" ht="15"/>
    <row r="678902" ht="15"/>
    <row r="678903" ht="15"/>
    <row r="678904" ht="15"/>
    <row r="678905" ht="15"/>
    <row r="678906" ht="15"/>
    <row r="678907" ht="15"/>
    <row r="678908" ht="15"/>
    <row r="678909" ht="15"/>
    <row r="678910" ht="15"/>
    <row r="678911" ht="15"/>
    <row r="678912" ht="15"/>
    <row r="678913" ht="15"/>
    <row r="678914" ht="15"/>
    <row r="678915" ht="15"/>
    <row r="678916" ht="15"/>
    <row r="678917" ht="15"/>
    <row r="678918" ht="15"/>
    <row r="678919" ht="15"/>
    <row r="678920" ht="15"/>
    <row r="678921" ht="15"/>
    <row r="678922" ht="15"/>
    <row r="678923" ht="15"/>
    <row r="678924" ht="15"/>
    <row r="678925" ht="15"/>
    <row r="678926" ht="15"/>
    <row r="678927" ht="15"/>
    <row r="678928" ht="15"/>
    <row r="678929" ht="15"/>
    <row r="678930" ht="15"/>
    <row r="678931" ht="15"/>
    <row r="678932" ht="15"/>
    <row r="678933" ht="15"/>
    <row r="678934" ht="15"/>
    <row r="678935" ht="15"/>
    <row r="678936" ht="15"/>
    <row r="678937" ht="15"/>
    <row r="678938" ht="15"/>
    <row r="678939" ht="15"/>
    <row r="678940" ht="15"/>
    <row r="678941" ht="15"/>
    <row r="678942" ht="15"/>
    <row r="678943" ht="15"/>
    <row r="678944" ht="15"/>
    <row r="678945" ht="15"/>
    <row r="678946" ht="15"/>
    <row r="678947" ht="15"/>
    <row r="678948" ht="15"/>
    <row r="678949" ht="15"/>
    <row r="678950" ht="15"/>
    <row r="678951" ht="15"/>
    <row r="678952" ht="15"/>
    <row r="678953" ht="15"/>
    <row r="678954" ht="15"/>
    <row r="678955" ht="15"/>
    <row r="678956" ht="15"/>
    <row r="678957" ht="15"/>
    <row r="678958" ht="15"/>
    <row r="678959" ht="15"/>
    <row r="678960" ht="15"/>
    <row r="678961" ht="15"/>
    <row r="678962" ht="15"/>
    <row r="678963" ht="15"/>
    <row r="678964" ht="15"/>
    <row r="678965" ht="15"/>
    <row r="678966" ht="15"/>
    <row r="678967" ht="15"/>
    <row r="678968" ht="15"/>
    <row r="678969" ht="15"/>
    <row r="678970" ht="15"/>
    <row r="678971" ht="15"/>
    <row r="678972" ht="15"/>
    <row r="678973" ht="15"/>
    <row r="678974" ht="15"/>
    <row r="678975" ht="15"/>
    <row r="678976" ht="15"/>
    <row r="678977" ht="15"/>
    <row r="678978" ht="15"/>
    <row r="678979" ht="15"/>
    <row r="678980" ht="15"/>
    <row r="678981" ht="15"/>
    <row r="678982" ht="15"/>
    <row r="678983" ht="15"/>
    <row r="678984" ht="15"/>
    <row r="678985" ht="15"/>
    <row r="678986" ht="15"/>
    <row r="678987" ht="15"/>
    <row r="678988" ht="15"/>
    <row r="678989" ht="15"/>
    <row r="678990" ht="15"/>
    <row r="678991" ht="15"/>
    <row r="678992" ht="15"/>
    <row r="678993" ht="15"/>
    <row r="678994" ht="15"/>
    <row r="678995" ht="15"/>
    <row r="678996" ht="15"/>
    <row r="678997" ht="15"/>
    <row r="678998" ht="15"/>
    <row r="678999" ht="15"/>
    <row r="679000" ht="15"/>
    <row r="679001" ht="15"/>
    <row r="679002" ht="15"/>
    <row r="679003" ht="15"/>
    <row r="679004" ht="15"/>
    <row r="679005" ht="15"/>
    <row r="679006" ht="15"/>
    <row r="679007" ht="15"/>
    <row r="679008" ht="15"/>
    <row r="679009" ht="15"/>
    <row r="679010" ht="15"/>
    <row r="679011" ht="15"/>
    <row r="679012" ht="15"/>
    <row r="679013" ht="15"/>
    <row r="679014" ht="15"/>
    <row r="679015" ht="15"/>
    <row r="679016" ht="15"/>
    <row r="679017" ht="15"/>
    <row r="679018" ht="15"/>
    <row r="679019" ht="15"/>
    <row r="679020" ht="15"/>
    <row r="679021" ht="15"/>
    <row r="679022" ht="15"/>
    <row r="679023" ht="15"/>
    <row r="679024" ht="15"/>
    <row r="679025" ht="15"/>
    <row r="679026" ht="15"/>
    <row r="679027" ht="15"/>
    <row r="679028" ht="15"/>
    <row r="679029" ht="15"/>
    <row r="679030" ht="15"/>
    <row r="679031" ht="15"/>
    <row r="679032" ht="15"/>
    <row r="679033" ht="15"/>
    <row r="679034" ht="15"/>
    <row r="679035" ht="15"/>
    <row r="679036" ht="15"/>
    <row r="679037" ht="15"/>
    <row r="679038" ht="15"/>
    <row r="679039" ht="15"/>
    <row r="679040" ht="15"/>
    <row r="679041" ht="15"/>
    <row r="679042" ht="15"/>
    <row r="679043" ht="15"/>
    <row r="679044" ht="15"/>
    <row r="679045" ht="15"/>
    <row r="679046" ht="15"/>
    <row r="679047" ht="15"/>
    <row r="679048" ht="15"/>
    <row r="679049" ht="15"/>
    <row r="679050" ht="15"/>
    <row r="679051" ht="15"/>
    <row r="679052" ht="15"/>
    <row r="679053" ht="15"/>
    <row r="679054" ht="15"/>
    <row r="679055" ht="15"/>
    <row r="679056" ht="15"/>
    <row r="679057" ht="15"/>
    <row r="679058" ht="15"/>
    <row r="679059" ht="15"/>
    <row r="679060" ht="15"/>
    <row r="679061" ht="15"/>
    <row r="679062" ht="15"/>
    <row r="679063" ht="15"/>
    <row r="679064" ht="15"/>
    <row r="679065" ht="15"/>
    <row r="679066" ht="15"/>
    <row r="679067" ht="15"/>
    <row r="679068" ht="15"/>
    <row r="679069" ht="15"/>
    <row r="679070" ht="15"/>
    <row r="679071" ht="15"/>
    <row r="679072" ht="15"/>
    <row r="679073" ht="15"/>
    <row r="679074" ht="15"/>
    <row r="679075" ht="15"/>
    <row r="679076" ht="15"/>
    <row r="679077" ht="15"/>
    <row r="679078" ht="15"/>
    <row r="679079" ht="15"/>
    <row r="679080" ht="15"/>
    <row r="679081" ht="15"/>
    <row r="679082" ht="15"/>
    <row r="679083" ht="15"/>
    <row r="679084" ht="15"/>
    <row r="679085" ht="15"/>
    <row r="679086" ht="15"/>
    <row r="679087" ht="15"/>
    <row r="679088" ht="15"/>
    <row r="679089" ht="15"/>
    <row r="679090" ht="15"/>
    <row r="679091" ht="15"/>
    <row r="679092" ht="15"/>
    <row r="679093" ht="15"/>
    <row r="679094" ht="15"/>
    <row r="679095" ht="15"/>
    <row r="679096" ht="15"/>
    <row r="679097" ht="15"/>
    <row r="679098" ht="15"/>
    <row r="679099" ht="15"/>
    <row r="679100" ht="15"/>
    <row r="679101" ht="15"/>
    <row r="679102" ht="15"/>
    <row r="679103" ht="15"/>
    <row r="679104" ht="15"/>
    <row r="679105" ht="15"/>
    <row r="679106" ht="15"/>
    <row r="679107" ht="15"/>
    <row r="679108" ht="15"/>
    <row r="679109" ht="15"/>
    <row r="679110" ht="15"/>
    <row r="679111" ht="15"/>
    <row r="679112" ht="15"/>
    <row r="679113" ht="15"/>
    <row r="679114" ht="15"/>
    <row r="679115" ht="15"/>
    <row r="679116" ht="15"/>
    <row r="679117" ht="15"/>
    <row r="679118" ht="15"/>
    <row r="679119" ht="15"/>
    <row r="679120" ht="15"/>
    <row r="679121" ht="15"/>
    <row r="679122" ht="15"/>
    <row r="679123" ht="15"/>
    <row r="679124" ht="15"/>
    <row r="679125" ht="15"/>
    <row r="679126" ht="15"/>
    <row r="679127" ht="15"/>
    <row r="679128" ht="15"/>
    <row r="679129" ht="15"/>
    <row r="679130" ht="15"/>
    <row r="679131" ht="15"/>
    <row r="679132" ht="15"/>
    <row r="679133" ht="15"/>
    <row r="679134" ht="15"/>
    <row r="679135" ht="15"/>
    <row r="679136" ht="15"/>
    <row r="679137" ht="15"/>
    <row r="679138" ht="15"/>
    <row r="679139" ht="15"/>
    <row r="679140" ht="15"/>
    <row r="679141" ht="15"/>
    <row r="679142" ht="15"/>
    <row r="679143" ht="15"/>
    <row r="679144" ht="15"/>
    <row r="679145" ht="15"/>
    <row r="679146" ht="15"/>
    <row r="679147" ht="15"/>
    <row r="679148" ht="15"/>
    <row r="679149" ht="15"/>
    <row r="679150" ht="15"/>
    <row r="679151" ht="15"/>
    <row r="679152" ht="15"/>
    <row r="679153" ht="15"/>
    <row r="679154" ht="15"/>
    <row r="679155" ht="15"/>
    <row r="679156" ht="15"/>
    <row r="679157" ht="15"/>
    <row r="679158" ht="15"/>
    <row r="679159" ht="15"/>
    <row r="679160" ht="15"/>
    <row r="679161" ht="15"/>
    <row r="679162" ht="15"/>
    <row r="679163" ht="15"/>
    <row r="679164" ht="15"/>
    <row r="679165" ht="15"/>
    <row r="679166" ht="15"/>
    <row r="679167" ht="15"/>
    <row r="679168" ht="15"/>
    <row r="679169" ht="15"/>
    <row r="679170" ht="15"/>
    <row r="679171" ht="15"/>
    <row r="679172" ht="15"/>
    <row r="679173" ht="15"/>
    <row r="679174" ht="15"/>
    <row r="679175" ht="15"/>
    <row r="679176" ht="15"/>
    <row r="679177" ht="15"/>
    <row r="679178" ht="15"/>
    <row r="679179" ht="15"/>
    <row r="679180" ht="15"/>
    <row r="679181" ht="15"/>
    <row r="679182" ht="15"/>
    <row r="679183" ht="15"/>
    <row r="679184" ht="15"/>
    <row r="679185" ht="15"/>
    <row r="679186" ht="15"/>
    <row r="679187" ht="15"/>
    <row r="679188" ht="15"/>
    <row r="679189" ht="15"/>
    <row r="679190" ht="15"/>
    <row r="679191" ht="15"/>
    <row r="679192" ht="15"/>
    <row r="679193" ht="15"/>
    <row r="679194" ht="15"/>
    <row r="679195" ht="15"/>
    <row r="679196" ht="15"/>
    <row r="679197" ht="15"/>
    <row r="679198" ht="15"/>
    <row r="679199" ht="15"/>
    <row r="679200" ht="15"/>
    <row r="679201" ht="15"/>
    <row r="679202" ht="15"/>
    <row r="679203" ht="15"/>
    <row r="679204" ht="15"/>
    <row r="679205" ht="15"/>
    <row r="679206" ht="15"/>
    <row r="679207" ht="15"/>
    <row r="679208" ht="15"/>
    <row r="679209" ht="15"/>
    <row r="679210" ht="15"/>
    <row r="679211" ht="15"/>
    <row r="679212" ht="15"/>
    <row r="679213" ht="15"/>
    <row r="679214" ht="15"/>
    <row r="679215" ht="15"/>
    <row r="679216" ht="15"/>
    <row r="679217" ht="15"/>
    <row r="679218" ht="15"/>
    <row r="679219" ht="15"/>
    <row r="679220" ht="15"/>
    <row r="679221" ht="15"/>
    <row r="679222" ht="15"/>
    <row r="679223" ht="15"/>
    <row r="679224" ht="15"/>
    <row r="679225" ht="15"/>
    <row r="679226" ht="15"/>
    <row r="679227" ht="15"/>
    <row r="679228" ht="15"/>
    <row r="679229" ht="15"/>
    <row r="679230" ht="15"/>
    <row r="679231" ht="15"/>
    <row r="679232" ht="15"/>
    <row r="679233" ht="15"/>
    <row r="679234" ht="15"/>
    <row r="679235" ht="15"/>
    <row r="679236" ht="15"/>
    <row r="679237" ht="15"/>
    <row r="679238" ht="15"/>
    <row r="679239" ht="15"/>
    <row r="679240" ht="15"/>
    <row r="679241" ht="15"/>
    <row r="679242" ht="15"/>
    <row r="679243" ht="15"/>
    <row r="679244" ht="15"/>
    <row r="679245" ht="15"/>
    <row r="679246" ht="15"/>
    <row r="679247" ht="15"/>
    <row r="679248" ht="15"/>
    <row r="679249" ht="15"/>
    <row r="679250" ht="15"/>
    <row r="679251" ht="15"/>
    <row r="679252" ht="15"/>
    <row r="679253" ht="15"/>
    <row r="679254" ht="15"/>
    <row r="679255" ht="15"/>
    <row r="679256" ht="15"/>
    <row r="679257" ht="15"/>
    <row r="679258" ht="15"/>
    <row r="679259" ht="15"/>
    <row r="679260" ht="15"/>
    <row r="679261" ht="15"/>
    <row r="679262" ht="15"/>
    <row r="679263" ht="15"/>
    <row r="679264" ht="15"/>
    <row r="679265" ht="15"/>
    <row r="679266" ht="15"/>
    <row r="679267" ht="15"/>
    <row r="679268" ht="15"/>
    <row r="679269" ht="15"/>
    <row r="679270" ht="15"/>
    <row r="679271" ht="15"/>
    <row r="679272" ht="15"/>
    <row r="679273" ht="15"/>
    <row r="679274" ht="15"/>
    <row r="679275" ht="15"/>
    <row r="679276" ht="15"/>
    <row r="679277" ht="15"/>
    <row r="679278" ht="15"/>
    <row r="679279" ht="15"/>
    <row r="679280" ht="15"/>
    <row r="679281" ht="15"/>
    <row r="679282" ht="15"/>
    <row r="679283" ht="15"/>
    <row r="679284" ht="15"/>
    <row r="679285" ht="15"/>
    <row r="679286" ht="15"/>
    <row r="679287" ht="15"/>
    <row r="679288" ht="15"/>
    <row r="679289" ht="15"/>
    <row r="679290" ht="15"/>
    <row r="679291" ht="15"/>
    <row r="679292" ht="15"/>
    <row r="679293" ht="15"/>
    <row r="679294" ht="15"/>
    <row r="679295" ht="15"/>
    <row r="679296" ht="15"/>
    <row r="679297" ht="15"/>
    <row r="679298" ht="15"/>
    <row r="679299" ht="15"/>
    <row r="679300" ht="15"/>
    <row r="679301" ht="15"/>
    <row r="679302" ht="15"/>
    <row r="679303" ht="15"/>
    <row r="679304" ht="15"/>
    <row r="679305" ht="15"/>
    <row r="679306" ht="15"/>
    <row r="679307" ht="15"/>
    <row r="679308" ht="15"/>
    <row r="679309" ht="15"/>
    <row r="679310" ht="15"/>
    <row r="679311" ht="15"/>
    <row r="679312" ht="15"/>
    <row r="679313" ht="15"/>
    <row r="679314" ht="15"/>
    <row r="679315" ht="15"/>
    <row r="679316" ht="15"/>
    <row r="679317" ht="15"/>
    <row r="679318" ht="15"/>
    <row r="679319" ht="15"/>
    <row r="679320" ht="15"/>
    <row r="679321" ht="15"/>
    <row r="679322" ht="15"/>
    <row r="679323" ht="15"/>
    <row r="679324" ht="15"/>
    <row r="679325" ht="15"/>
    <row r="679326" ht="15"/>
    <row r="679327" ht="15"/>
    <row r="679328" ht="15"/>
    <row r="679329" ht="15"/>
    <row r="679330" ht="15"/>
    <row r="679331" ht="15"/>
    <row r="679332" ht="15"/>
    <row r="679333" ht="15"/>
    <row r="679334" ht="15"/>
    <row r="679335" ht="15"/>
    <row r="679336" ht="15"/>
    <row r="679337" ht="15"/>
    <row r="679338" ht="15"/>
    <row r="679339" ht="15"/>
    <row r="679340" ht="15"/>
    <row r="679341" ht="15"/>
    <row r="679342" ht="15"/>
    <row r="679343" ht="15"/>
    <row r="679344" ht="15"/>
    <row r="679345" ht="15"/>
    <row r="679346" ht="15"/>
    <row r="679347" ht="15"/>
    <row r="679348" ht="15"/>
    <row r="679349" ht="15"/>
    <row r="679350" ht="15"/>
    <row r="679351" ht="15"/>
    <row r="679352" ht="15"/>
    <row r="679353" ht="15"/>
    <row r="679354" ht="15"/>
    <row r="679355" ht="15"/>
    <row r="679356" ht="15"/>
    <row r="679357" ht="15"/>
    <row r="679358" ht="15"/>
    <row r="679359" ht="15"/>
    <row r="679360" ht="15"/>
    <row r="679361" ht="15"/>
    <row r="679362" ht="15"/>
    <row r="679363" ht="15"/>
    <row r="679364" ht="15"/>
    <row r="679365" ht="15"/>
    <row r="679366" ht="15"/>
    <row r="679367" ht="15"/>
    <row r="679368" ht="15"/>
    <row r="679369" ht="15"/>
    <row r="679370" ht="15"/>
    <row r="679371" ht="15"/>
    <row r="679372" ht="15"/>
    <row r="679373" ht="15"/>
    <row r="679374" ht="15"/>
    <row r="679375" ht="15"/>
    <row r="679376" ht="15"/>
    <row r="679377" ht="15"/>
    <row r="679378" ht="15"/>
    <row r="679379" ht="15"/>
    <row r="679380" ht="15"/>
    <row r="679381" ht="15"/>
    <row r="679382" ht="15"/>
    <row r="679383" ht="15"/>
    <row r="679384" ht="15"/>
    <row r="679385" ht="15"/>
    <row r="679386" ht="15"/>
    <row r="679387" ht="15"/>
    <row r="679388" ht="15"/>
    <row r="679389" ht="15"/>
    <row r="679390" ht="15"/>
    <row r="679391" ht="15"/>
    <row r="679392" ht="15"/>
    <row r="679393" ht="15"/>
    <row r="679394" ht="15"/>
    <row r="679395" ht="15"/>
    <row r="679396" ht="15"/>
    <row r="679397" ht="15"/>
    <row r="679398" ht="15"/>
    <row r="679399" ht="15"/>
    <row r="679400" ht="15"/>
    <row r="679401" ht="15"/>
    <row r="679402" ht="15"/>
    <row r="679403" ht="15"/>
    <row r="679404" ht="15"/>
    <row r="679405" ht="15"/>
    <row r="679406" ht="15"/>
    <row r="679407" ht="15"/>
    <row r="679408" ht="15"/>
    <row r="679409" ht="15"/>
    <row r="679410" ht="15"/>
    <row r="679411" ht="15"/>
    <row r="679412" ht="15"/>
    <row r="679413" ht="15"/>
    <row r="679414" ht="15"/>
    <row r="679415" ht="15"/>
    <row r="679416" ht="15"/>
    <row r="679417" ht="15"/>
    <row r="679418" ht="15"/>
    <row r="679419" ht="15"/>
    <row r="679420" ht="15"/>
    <row r="679421" ht="15"/>
    <row r="679422" ht="15"/>
    <row r="679423" ht="15"/>
    <row r="679424" ht="15"/>
    <row r="679425" ht="15"/>
    <row r="679426" ht="15"/>
    <row r="679427" ht="15"/>
    <row r="679428" ht="15"/>
    <row r="679429" ht="15"/>
    <row r="679430" ht="15"/>
    <row r="679431" ht="15"/>
    <row r="679432" ht="15"/>
    <row r="679433" ht="15"/>
    <row r="679434" ht="15"/>
    <row r="679435" ht="15"/>
    <row r="679436" ht="15"/>
    <row r="679437" ht="15"/>
    <row r="679438" ht="15"/>
    <row r="679439" ht="15"/>
    <row r="679440" ht="15"/>
    <row r="679441" ht="15"/>
    <row r="679442" ht="15"/>
    <row r="679443" ht="15"/>
    <row r="679444" ht="15"/>
    <row r="679445" ht="15"/>
    <row r="679446" ht="15"/>
    <row r="679447" ht="15"/>
    <row r="679448" ht="15"/>
    <row r="679449" ht="15"/>
    <row r="679450" ht="15"/>
    <row r="679451" ht="15"/>
    <row r="679452" ht="15"/>
    <row r="679453" ht="15"/>
    <row r="679454" ht="15"/>
    <row r="679455" ht="15"/>
    <row r="679456" ht="15"/>
    <row r="679457" ht="15"/>
    <row r="679458" ht="15"/>
    <row r="679459" ht="15"/>
    <row r="679460" ht="15"/>
    <row r="679461" ht="15"/>
    <row r="679462" ht="15"/>
    <row r="679463" ht="15"/>
    <row r="679464" ht="15"/>
    <row r="679465" ht="15"/>
    <row r="679466" ht="15"/>
    <row r="679467" ht="15"/>
    <row r="679468" ht="15"/>
    <row r="679469" ht="15"/>
    <row r="679470" ht="15"/>
    <row r="679471" ht="15"/>
    <row r="679472" ht="15"/>
    <row r="679473" ht="15"/>
    <row r="679474" ht="15"/>
    <row r="679475" ht="15"/>
    <row r="679476" ht="15"/>
    <row r="679477" ht="15"/>
    <row r="679478" ht="15"/>
    <row r="679479" ht="15"/>
    <row r="679480" ht="15"/>
    <row r="679481" ht="15"/>
    <row r="679482" ht="15"/>
    <row r="679483" ht="15"/>
    <row r="679484" ht="15"/>
    <row r="679485" ht="15"/>
    <row r="679486" ht="15"/>
    <row r="679487" ht="15"/>
    <row r="679488" ht="15"/>
    <row r="679489" ht="15"/>
    <row r="679490" ht="15"/>
    <row r="679491" ht="15"/>
    <row r="679492" ht="15"/>
    <row r="679493" ht="15"/>
    <row r="679494" ht="15"/>
    <row r="679495" ht="15"/>
    <row r="679496" ht="15"/>
    <row r="679497" ht="15"/>
    <row r="679498" ht="15"/>
    <row r="679499" ht="15"/>
    <row r="679500" ht="15"/>
    <row r="679501" ht="15"/>
    <row r="679502" ht="15"/>
    <row r="679503" ht="15"/>
    <row r="679504" ht="15"/>
    <row r="679505" ht="15"/>
    <row r="679506" ht="15"/>
    <row r="679507" ht="15"/>
    <row r="679508" ht="15"/>
    <row r="679509" ht="15"/>
    <row r="679510" ht="15"/>
    <row r="679511" ht="15"/>
    <row r="679512" ht="15"/>
    <row r="679513" ht="15"/>
    <row r="679514" ht="15"/>
    <row r="679515" ht="15"/>
    <row r="679516" ht="15"/>
    <row r="679517" ht="15"/>
    <row r="679518" ht="15"/>
    <row r="679519" ht="15"/>
    <row r="679520" ht="15"/>
    <row r="679521" ht="15"/>
    <row r="679522" ht="15"/>
    <row r="679523" ht="15"/>
    <row r="679524" ht="15"/>
    <row r="679525" ht="15"/>
    <row r="679526" ht="15"/>
    <row r="679527" ht="15"/>
    <row r="679528" ht="15"/>
    <row r="679529" ht="15"/>
    <row r="679530" ht="15"/>
    <row r="679531" ht="15"/>
    <row r="679532" ht="15"/>
    <row r="679533" ht="15"/>
    <row r="679534" ht="15"/>
    <row r="679535" ht="15"/>
    <row r="679536" ht="15"/>
    <row r="679537" ht="15"/>
    <row r="679538" ht="15"/>
    <row r="679539" ht="15"/>
    <row r="679540" ht="15"/>
    <row r="679541" ht="15"/>
    <row r="679542" ht="15"/>
    <row r="679543" ht="15"/>
    <row r="679544" ht="15"/>
    <row r="679545" ht="15"/>
    <row r="679546" ht="15"/>
    <row r="679547" ht="15"/>
    <row r="679548" ht="15"/>
    <row r="679549" ht="15"/>
    <row r="679550" ht="15"/>
    <row r="679551" ht="15"/>
    <row r="679552" ht="15"/>
    <row r="679553" ht="15"/>
    <row r="679554" ht="15"/>
    <row r="679555" ht="15"/>
    <row r="679556" ht="15"/>
    <row r="679557" ht="15"/>
    <row r="679558" ht="15"/>
    <row r="679559" ht="15"/>
    <row r="679560" ht="15"/>
    <row r="679561" ht="15"/>
    <row r="679562" ht="15"/>
    <row r="679563" ht="15"/>
    <row r="679564" ht="15"/>
    <row r="679565" ht="15"/>
    <row r="679566" ht="15"/>
    <row r="679567" ht="15"/>
    <row r="679568" ht="15"/>
    <row r="679569" ht="15"/>
    <row r="679570" ht="15"/>
    <row r="679571" ht="15"/>
    <row r="679572" ht="15"/>
    <row r="679573" ht="15"/>
    <row r="679574" ht="15"/>
    <row r="679575" ht="15"/>
    <row r="679576" ht="15"/>
    <row r="679577" ht="15"/>
    <row r="679578" ht="15"/>
    <row r="679579" ht="15"/>
    <row r="679580" ht="15"/>
    <row r="679581" ht="15"/>
    <row r="679582" ht="15"/>
    <row r="679583" ht="15"/>
    <row r="679584" ht="15"/>
    <row r="679585" ht="15"/>
    <row r="679586" ht="15"/>
    <row r="679587" ht="15"/>
    <row r="679588" ht="15"/>
    <row r="679589" ht="15"/>
    <row r="679590" ht="15"/>
    <row r="679591" ht="15"/>
    <row r="679592" ht="15"/>
    <row r="679593" ht="15"/>
    <row r="679594" ht="15"/>
    <row r="679595" ht="15"/>
    <row r="679596" ht="15"/>
    <row r="679597" ht="15"/>
    <row r="679598" ht="15"/>
    <row r="679599" ht="15"/>
    <row r="679600" ht="15"/>
    <row r="679601" ht="15"/>
    <row r="679602" ht="15"/>
    <row r="679603" ht="15"/>
    <row r="679604" ht="15"/>
    <row r="679605" ht="15"/>
    <row r="679606" ht="15"/>
    <row r="679607" ht="15"/>
    <row r="679608" ht="15"/>
    <row r="679609" ht="15"/>
    <row r="679610" ht="15"/>
    <row r="679611" ht="15"/>
    <row r="679612" ht="15"/>
    <row r="679613" ht="15"/>
    <row r="679614" ht="15"/>
    <row r="679615" ht="15"/>
    <row r="679616" ht="15"/>
    <row r="679617" ht="15"/>
    <row r="679618" ht="15"/>
    <row r="679619" ht="15"/>
    <row r="679620" ht="15"/>
    <row r="679621" ht="15"/>
    <row r="679622" ht="15"/>
    <row r="679623" ht="15"/>
    <row r="679624" ht="15"/>
    <row r="679625" ht="15"/>
    <row r="679626" ht="15"/>
    <row r="679627" ht="15"/>
    <row r="679628" ht="15"/>
    <row r="679629" ht="15"/>
    <row r="679630" ht="15"/>
    <row r="679631" ht="15"/>
    <row r="679632" ht="15"/>
    <row r="679633" ht="15"/>
    <row r="679634" ht="15"/>
    <row r="679635" ht="15"/>
    <row r="679636" ht="15"/>
    <row r="679637" ht="15"/>
    <row r="679638" ht="15"/>
    <row r="679639" ht="15"/>
    <row r="679640" ht="15"/>
    <row r="679641" ht="15"/>
    <row r="679642" ht="15"/>
    <row r="679643" ht="15"/>
    <row r="679644" ht="15"/>
    <row r="679645" ht="15"/>
    <row r="679646" ht="15"/>
    <row r="679647" ht="15"/>
    <row r="679648" ht="15"/>
    <row r="679649" ht="15"/>
    <row r="679650" ht="15"/>
    <row r="679651" ht="15"/>
    <row r="679652" ht="15"/>
    <row r="679653" ht="15"/>
    <row r="679654" ht="15"/>
    <row r="679655" ht="15"/>
    <row r="679656" ht="15"/>
    <row r="679657" ht="15"/>
    <row r="679658" ht="15"/>
    <row r="679659" ht="15"/>
    <row r="679660" ht="15"/>
    <row r="679661" ht="15"/>
    <row r="679662" ht="15"/>
    <row r="679663" ht="15"/>
    <row r="679664" ht="15"/>
    <row r="679665" ht="15"/>
    <row r="679666" ht="15"/>
    <row r="679667" ht="15"/>
    <row r="679668" ht="15"/>
    <row r="679669" ht="15"/>
    <row r="679670" ht="15"/>
    <row r="679671" ht="15"/>
    <row r="679672" ht="15"/>
    <row r="679673" ht="15"/>
    <row r="679674" ht="15"/>
    <row r="679675" ht="15"/>
    <row r="679676" ht="15"/>
    <row r="679677" ht="15"/>
    <row r="679678" ht="15"/>
    <row r="679679" ht="15"/>
    <row r="679680" ht="15"/>
    <row r="679681" ht="15"/>
    <row r="679682" ht="15"/>
    <row r="679683" ht="15"/>
    <row r="679684" ht="15"/>
    <row r="679685" ht="15"/>
    <row r="679686" ht="15"/>
    <row r="679687" ht="15"/>
    <row r="679688" ht="15"/>
    <row r="679689" ht="15"/>
    <row r="679690" ht="15"/>
    <row r="679691" ht="15"/>
    <row r="679692" ht="15"/>
    <row r="679693" ht="15"/>
    <row r="679694" ht="15"/>
    <row r="679695" ht="15"/>
    <row r="679696" ht="15"/>
    <row r="679697" ht="15"/>
    <row r="679698" ht="15"/>
    <row r="679699" ht="15"/>
    <row r="679700" ht="15"/>
    <row r="679701" ht="15"/>
    <row r="679702" ht="15"/>
    <row r="679703" ht="15"/>
    <row r="679704" ht="15"/>
    <row r="679705" ht="15"/>
    <row r="679706" ht="15"/>
    <row r="679707" ht="15"/>
    <row r="679708" ht="15"/>
    <row r="679709" ht="15"/>
    <row r="679710" ht="15"/>
    <row r="679711" ht="15"/>
    <row r="679712" ht="15"/>
    <row r="679713" ht="15"/>
    <row r="679714" ht="15"/>
    <row r="679715" ht="15"/>
    <row r="679716" ht="15"/>
    <row r="679717" ht="15"/>
    <row r="679718" ht="15"/>
    <row r="679719" ht="15"/>
    <row r="679720" ht="15"/>
    <row r="679721" ht="15"/>
    <row r="679722" ht="15"/>
    <row r="679723" ht="15"/>
    <row r="679724" ht="15"/>
    <row r="679725" ht="15"/>
    <row r="679726" ht="15"/>
    <row r="679727" ht="15"/>
    <row r="679728" ht="15"/>
    <row r="679729" ht="15"/>
    <row r="679730" ht="15"/>
    <row r="679731" ht="15"/>
    <row r="679732" ht="15"/>
    <row r="679733" ht="15"/>
    <row r="679734" ht="15"/>
    <row r="679735" ht="15"/>
    <row r="679736" ht="15"/>
    <row r="679737" ht="15"/>
    <row r="679738" ht="15"/>
    <row r="679739" ht="15"/>
    <row r="679740" ht="15"/>
    <row r="679741" ht="15"/>
    <row r="679742" ht="15"/>
    <row r="679743" ht="15"/>
    <row r="679744" ht="15"/>
    <row r="679745" ht="15"/>
    <row r="679746" ht="15"/>
    <row r="679747" ht="15"/>
    <row r="679748" ht="15"/>
    <row r="679749" ht="15"/>
    <row r="679750" ht="15"/>
    <row r="679751" ht="15"/>
    <row r="679752" ht="15"/>
    <row r="679753" ht="15"/>
    <row r="679754" ht="15"/>
    <row r="679755" ht="15"/>
    <row r="679756" ht="15"/>
    <row r="679757" ht="15"/>
    <row r="679758" ht="15"/>
    <row r="679759" ht="15"/>
    <row r="679760" ht="15"/>
    <row r="679761" ht="15"/>
    <row r="679762" ht="15"/>
    <row r="679763" ht="15"/>
    <row r="679764" ht="15"/>
    <row r="679765" ht="15"/>
    <row r="679766" ht="15"/>
    <row r="679767" ht="15"/>
    <row r="679768" ht="15"/>
    <row r="679769" ht="15"/>
    <row r="679770" ht="15"/>
    <row r="679771" ht="15"/>
    <row r="679772" ht="15"/>
    <row r="679773" ht="15"/>
    <row r="679774" ht="15"/>
    <row r="679775" ht="15"/>
    <row r="679776" ht="15"/>
    <row r="679777" ht="15"/>
    <row r="679778" ht="15"/>
    <row r="679779" ht="15"/>
    <row r="679780" ht="15"/>
    <row r="679781" ht="15"/>
    <row r="679782" ht="15"/>
    <row r="679783" ht="15"/>
    <row r="679784" ht="15"/>
    <row r="679785" ht="15"/>
    <row r="679786" ht="15"/>
    <row r="679787" ht="15"/>
    <row r="679788" ht="15"/>
    <row r="679789" ht="15"/>
    <row r="679790" ht="15"/>
    <row r="679791" ht="15"/>
    <row r="679792" ht="15"/>
    <row r="679793" ht="15"/>
    <row r="679794" ht="15"/>
    <row r="679795" ht="15"/>
    <row r="679796" ht="15"/>
    <row r="679797" ht="15"/>
    <row r="679798" ht="15"/>
    <row r="679799" ht="15"/>
    <row r="679800" ht="15"/>
    <row r="679801" ht="15"/>
    <row r="679802" ht="15"/>
    <row r="679803" ht="15"/>
    <row r="679804" ht="15"/>
    <row r="679805" ht="15"/>
    <row r="679806" ht="15"/>
    <row r="679807" ht="15"/>
    <row r="679808" ht="15"/>
    <row r="679809" ht="15"/>
    <row r="679810" ht="15"/>
    <row r="679811" ht="15"/>
    <row r="679812" ht="15"/>
    <row r="679813" ht="15"/>
    <row r="679814" ht="15"/>
    <row r="679815" ht="15"/>
    <row r="679816" ht="15"/>
    <row r="679817" ht="15"/>
    <row r="679818" ht="15"/>
    <row r="679819" ht="15"/>
    <row r="679820" ht="15"/>
    <row r="679821" ht="15"/>
    <row r="679822" ht="15"/>
    <row r="679823" ht="15"/>
    <row r="679824" ht="15"/>
    <row r="679825" ht="15"/>
    <row r="679826" ht="15"/>
    <row r="679827" ht="15"/>
    <row r="679828" ht="15"/>
    <row r="679829" ht="15"/>
    <row r="679830" ht="15"/>
    <row r="679831" ht="15"/>
    <row r="679832" ht="15"/>
    <row r="679833" ht="15"/>
    <row r="679834" ht="15"/>
    <row r="679835" ht="15"/>
    <row r="679836" ht="15"/>
    <row r="679837" ht="15"/>
    <row r="679838" ht="15"/>
    <row r="679839" ht="15"/>
    <row r="679840" ht="15"/>
    <row r="679841" ht="15"/>
    <row r="679842" ht="15"/>
    <row r="679843" ht="15"/>
    <row r="679844" ht="15"/>
    <row r="679845" ht="15"/>
    <row r="679846" ht="15"/>
    <row r="679847" ht="15"/>
    <row r="679848" ht="15"/>
    <row r="679849" ht="15"/>
    <row r="679850" ht="15"/>
    <row r="679851" ht="15"/>
    <row r="679852" ht="15"/>
    <row r="679853" ht="15"/>
    <row r="679854" ht="15"/>
    <row r="679855" ht="15"/>
    <row r="679856" ht="15"/>
    <row r="679857" ht="15"/>
    <row r="679858" ht="15"/>
    <row r="679859" ht="15"/>
    <row r="679860" ht="15"/>
    <row r="679861" ht="15"/>
    <row r="679862" ht="15"/>
    <row r="679863" ht="15"/>
    <row r="679864" ht="15"/>
    <row r="679865" ht="15"/>
    <row r="679866" ht="15"/>
    <row r="679867" ht="15"/>
    <row r="679868" ht="15"/>
    <row r="679869" ht="15"/>
    <row r="679870" ht="15"/>
    <row r="679871" ht="15"/>
    <row r="679872" ht="15"/>
    <row r="679873" ht="15"/>
    <row r="679874" ht="15"/>
    <row r="679875" ht="15"/>
    <row r="679876" ht="15"/>
    <row r="679877" ht="15"/>
    <row r="679878" ht="15"/>
    <row r="679879" ht="15"/>
    <row r="679880" ht="15"/>
    <row r="679881" ht="15"/>
    <row r="679882" ht="15"/>
    <row r="679883" ht="15"/>
    <row r="679884" ht="15"/>
    <row r="679885" ht="15"/>
    <row r="679886" ht="15"/>
    <row r="679887" ht="15"/>
    <row r="679888" ht="15"/>
    <row r="679889" ht="15"/>
    <row r="679890" ht="15"/>
    <row r="679891" ht="15"/>
    <row r="679892" ht="15"/>
    <row r="679893" ht="15"/>
    <row r="679894" ht="15"/>
    <row r="679895" ht="15"/>
    <row r="679896" ht="15"/>
    <row r="679897" ht="15"/>
    <row r="679898" ht="15"/>
    <row r="679899" ht="15"/>
    <row r="679900" ht="15"/>
    <row r="679901" ht="15"/>
    <row r="679902" ht="15"/>
    <row r="679903" ht="15"/>
    <row r="679904" ht="15"/>
    <row r="679905" ht="15"/>
    <row r="679906" ht="15"/>
    <row r="679907" ht="15"/>
    <row r="679908" ht="15"/>
    <row r="679909" ht="15"/>
    <row r="679910" ht="15"/>
    <row r="679911" ht="15"/>
    <row r="679912" ht="15"/>
    <row r="679913" ht="15"/>
    <row r="679914" ht="15"/>
    <row r="679915" ht="15"/>
    <row r="679916" ht="15"/>
    <row r="679917" ht="15"/>
    <row r="679918" ht="15"/>
    <row r="679919" ht="15"/>
    <row r="679920" ht="15"/>
    <row r="679921" ht="15"/>
    <row r="679922" ht="15"/>
    <row r="679923" ht="15"/>
    <row r="679924" ht="15"/>
    <row r="679925" ht="15"/>
    <row r="679926" ht="15"/>
    <row r="679927" ht="15"/>
    <row r="679928" ht="15"/>
    <row r="679929" ht="15"/>
    <row r="679930" ht="15"/>
    <row r="679931" ht="15"/>
    <row r="679932" ht="15"/>
    <row r="679933" ht="15"/>
    <row r="679934" ht="15"/>
    <row r="679935" ht="15"/>
    <row r="679936" ht="15"/>
    <row r="679937" ht="15"/>
    <row r="679938" ht="15"/>
    <row r="679939" ht="15"/>
    <row r="679940" ht="15"/>
    <row r="679941" ht="15"/>
    <row r="679942" ht="15"/>
    <row r="679943" ht="15"/>
    <row r="679944" ht="15"/>
    <row r="679945" ht="15"/>
    <row r="679946" ht="15"/>
    <row r="679947" ht="15"/>
    <row r="679948" ht="15"/>
    <row r="679949" ht="15"/>
    <row r="679950" ht="15"/>
    <row r="679951" ht="15"/>
    <row r="679952" ht="15"/>
    <row r="679953" ht="15"/>
    <row r="679954" ht="15"/>
    <row r="679955" ht="15"/>
    <row r="679956" ht="15"/>
    <row r="679957" ht="15"/>
    <row r="679958" ht="15"/>
    <row r="679959" ht="15"/>
    <row r="679960" ht="15"/>
    <row r="679961" ht="15"/>
    <row r="679962" ht="15"/>
    <row r="679963" ht="15"/>
    <row r="679964" ht="15"/>
    <row r="679965" ht="15"/>
    <row r="679966" ht="15"/>
    <row r="679967" ht="15"/>
    <row r="679968" ht="15"/>
    <row r="679969" ht="15"/>
    <row r="679970" ht="15"/>
    <row r="679971" ht="15"/>
    <row r="679972" ht="15"/>
    <row r="679973" ht="15"/>
    <row r="679974" ht="15"/>
    <row r="679975" ht="15"/>
    <row r="679976" ht="15"/>
    <row r="679977" ht="15"/>
    <row r="679978" ht="15"/>
    <row r="679979" ht="15"/>
    <row r="679980" ht="15"/>
    <row r="679981" ht="15"/>
    <row r="679982" ht="15"/>
    <row r="679983" ht="15"/>
    <row r="679984" ht="15"/>
    <row r="679985" ht="15"/>
    <row r="679986" ht="15"/>
    <row r="679987" ht="15"/>
    <row r="679988" ht="15"/>
    <row r="679989" ht="15"/>
    <row r="679990" ht="15"/>
    <row r="679991" ht="15"/>
    <row r="679992" ht="15"/>
    <row r="679993" ht="15"/>
    <row r="679994" ht="15"/>
    <row r="679995" ht="15"/>
    <row r="679996" ht="15"/>
    <row r="679997" ht="15"/>
    <row r="679998" ht="15"/>
    <row r="679999" ht="15"/>
    <row r="680000" ht="15"/>
    <row r="680001" ht="15"/>
    <row r="680002" ht="15"/>
    <row r="680003" ht="15"/>
    <row r="680004" ht="15"/>
    <row r="680005" ht="15"/>
    <row r="680006" ht="15"/>
    <row r="680007" ht="15"/>
    <row r="680008" ht="15"/>
    <row r="680009" ht="15"/>
    <row r="680010" ht="15"/>
    <row r="680011" ht="15"/>
    <row r="680012" ht="15"/>
    <row r="680013" ht="15"/>
    <row r="680014" ht="15"/>
    <row r="680015" ht="15"/>
    <row r="680016" ht="15"/>
    <row r="680017" ht="15"/>
    <row r="680018" ht="15"/>
    <row r="680019" ht="15"/>
    <row r="680020" ht="15"/>
    <row r="680021" ht="15"/>
    <row r="680022" ht="15"/>
    <row r="680023" ht="15"/>
    <row r="680024" ht="15"/>
    <row r="680025" ht="15"/>
    <row r="680026" ht="15"/>
    <row r="680027" ht="15"/>
    <row r="680028" ht="15"/>
    <row r="680029" ht="15"/>
    <row r="680030" ht="15"/>
    <row r="680031" ht="15"/>
    <row r="680032" ht="15"/>
    <row r="680033" ht="15"/>
    <row r="680034" ht="15"/>
    <row r="680035" ht="15"/>
    <row r="680036" ht="15"/>
    <row r="680037" ht="15"/>
    <row r="680038" ht="15"/>
    <row r="680039" ht="15"/>
    <row r="680040" ht="15"/>
    <row r="680041" ht="15"/>
    <row r="680042" ht="15"/>
    <row r="680043" ht="15"/>
    <row r="680044" ht="15"/>
    <row r="680045" ht="15"/>
    <row r="680046" ht="15"/>
    <row r="680047" ht="15"/>
    <row r="680048" ht="15"/>
    <row r="680049" ht="15"/>
    <row r="680050" ht="15"/>
    <row r="680051" ht="15"/>
    <row r="680052" ht="15"/>
    <row r="680053" ht="15"/>
    <row r="680054" ht="15"/>
    <row r="680055" ht="15"/>
    <row r="680056" ht="15"/>
    <row r="680057" ht="15"/>
    <row r="680058" ht="15"/>
    <row r="680059" ht="15"/>
    <row r="680060" ht="15"/>
    <row r="680061" ht="15"/>
    <row r="680062" ht="15"/>
    <row r="680063" ht="15"/>
    <row r="680064" ht="15"/>
    <row r="680065" ht="15"/>
    <row r="680066" ht="15"/>
    <row r="680067" ht="15"/>
    <row r="680068" ht="15"/>
    <row r="680069" ht="15"/>
    <row r="680070" ht="15"/>
    <row r="680071" ht="15"/>
    <row r="680072" ht="15"/>
    <row r="680073" ht="15"/>
    <row r="680074" ht="15"/>
    <row r="680075" ht="15"/>
    <row r="680076" ht="15"/>
    <row r="680077" ht="15"/>
    <row r="680078" ht="15"/>
    <row r="680079" ht="15"/>
    <row r="680080" ht="15"/>
    <row r="680081" ht="15"/>
    <row r="680082" ht="15"/>
    <row r="680083" ht="15"/>
    <row r="680084" ht="15"/>
    <row r="680085" ht="15"/>
    <row r="680086" ht="15"/>
    <row r="680087" ht="15"/>
    <row r="680088" ht="15"/>
    <row r="680089" ht="15"/>
    <row r="680090" ht="15"/>
    <row r="680091" ht="15"/>
    <row r="680092" ht="15"/>
    <row r="680093" ht="15"/>
    <row r="680094" ht="15"/>
    <row r="680095" ht="15"/>
    <row r="680096" ht="15"/>
    <row r="680097" ht="15"/>
    <row r="680098" ht="15"/>
    <row r="680099" ht="15"/>
    <row r="680100" ht="15"/>
    <row r="680101" ht="15"/>
    <row r="680102" ht="15"/>
    <row r="680103" ht="15"/>
    <row r="680104" ht="15"/>
    <row r="680105" ht="15"/>
    <row r="680106" ht="15"/>
    <row r="680107" ht="15"/>
    <row r="680108" ht="15"/>
    <row r="680109" ht="15"/>
    <row r="680110" ht="15"/>
    <row r="680111" ht="15"/>
    <row r="680112" ht="15"/>
    <row r="680113" ht="15"/>
    <row r="680114" ht="15"/>
    <row r="680115" ht="15"/>
    <row r="680116" ht="15"/>
    <row r="680117" ht="15"/>
    <row r="680118" ht="15"/>
    <row r="680119" ht="15"/>
    <row r="680120" ht="15"/>
    <row r="680121" ht="15"/>
    <row r="680122" ht="15"/>
    <row r="680123" ht="15"/>
    <row r="680124" ht="15"/>
    <row r="680125" ht="15"/>
    <row r="680126" ht="15"/>
    <row r="680127" ht="15"/>
    <row r="680128" ht="15"/>
    <row r="680129" ht="15"/>
    <row r="680130" ht="15"/>
    <row r="680131" ht="15"/>
    <row r="680132" ht="15"/>
    <row r="680133" ht="15"/>
    <row r="680134" ht="15"/>
    <row r="680135" ht="15"/>
    <row r="680136" ht="15"/>
    <row r="680137" ht="15"/>
    <row r="680138" ht="15"/>
    <row r="680139" ht="15"/>
    <row r="680140" ht="15"/>
    <row r="680141" ht="15"/>
    <row r="680142" ht="15"/>
    <row r="680143" ht="15"/>
    <row r="680144" ht="15"/>
    <row r="680145" ht="15"/>
    <row r="680146" ht="15"/>
    <row r="680147" ht="15"/>
    <row r="680148" ht="15"/>
    <row r="680149" ht="15"/>
    <row r="680150" ht="15"/>
    <row r="680151" ht="15"/>
    <row r="680152" ht="15"/>
    <row r="680153" ht="15"/>
    <row r="680154" ht="15"/>
    <row r="680155" ht="15"/>
    <row r="680156" ht="15"/>
    <row r="680157" ht="15"/>
    <row r="680158" ht="15"/>
    <row r="680159" ht="15"/>
    <row r="680160" ht="15"/>
    <row r="680161" ht="15"/>
    <row r="680162" ht="15"/>
    <row r="680163" ht="15"/>
    <row r="680164" ht="15"/>
    <row r="680165" ht="15"/>
    <row r="680166" ht="15"/>
    <row r="680167" ht="15"/>
    <row r="680168" ht="15"/>
    <row r="680169" ht="15"/>
    <row r="680170" ht="15"/>
    <row r="680171" ht="15"/>
    <row r="680172" ht="15"/>
    <row r="680173" ht="15"/>
    <row r="680174" ht="15"/>
    <row r="680175" ht="15"/>
    <row r="680176" ht="15"/>
    <row r="680177" ht="15"/>
    <row r="680178" ht="15"/>
    <row r="680179" ht="15"/>
    <row r="680180" ht="15"/>
    <row r="680181" ht="15"/>
    <row r="680182" ht="15"/>
    <row r="680183" ht="15"/>
    <row r="680184" ht="15"/>
    <row r="680185" ht="15"/>
    <row r="680186" ht="15"/>
    <row r="680187" ht="15"/>
    <row r="680188" ht="15"/>
    <row r="680189" ht="15"/>
    <row r="680190" ht="15"/>
    <row r="680191" ht="15"/>
    <row r="680192" ht="15"/>
    <row r="680193" ht="15"/>
    <row r="680194" ht="15"/>
    <row r="680195" ht="15"/>
    <row r="680196" ht="15"/>
    <row r="680197" ht="15"/>
    <row r="680198" ht="15"/>
    <row r="680199" ht="15"/>
    <row r="680200" ht="15"/>
    <row r="680201" ht="15"/>
    <row r="680202" ht="15"/>
    <row r="680203" ht="15"/>
    <row r="680204" ht="15"/>
    <row r="680205" ht="15"/>
    <row r="680206" ht="15"/>
    <row r="680207" ht="15"/>
    <row r="680208" ht="15"/>
    <row r="680209" ht="15"/>
    <row r="680210" ht="15"/>
    <row r="680211" ht="15"/>
    <row r="680212" ht="15"/>
    <row r="680213" ht="15"/>
    <row r="680214" ht="15"/>
    <row r="680215" ht="15"/>
    <row r="680216" ht="15"/>
    <row r="680217" ht="15"/>
    <row r="680218" ht="15"/>
    <row r="680219" ht="15"/>
    <row r="680220" ht="15"/>
    <row r="680221" ht="15"/>
    <row r="680222" ht="15"/>
    <row r="680223" ht="15"/>
    <row r="680224" ht="15"/>
    <row r="680225" ht="15"/>
    <row r="680226" ht="15"/>
    <row r="680227" ht="15"/>
    <row r="680228" ht="15"/>
    <row r="680229" ht="15"/>
    <row r="680230" ht="15"/>
    <row r="680231" ht="15"/>
    <row r="680232" ht="15"/>
    <row r="680233" ht="15"/>
    <row r="680234" ht="15"/>
    <row r="680235" ht="15"/>
    <row r="680236" ht="15"/>
    <row r="680237" ht="15"/>
    <row r="680238" ht="15"/>
    <row r="680239" ht="15"/>
    <row r="680240" ht="15"/>
    <row r="680241" ht="15"/>
    <row r="680242" ht="15"/>
    <row r="680243" ht="15"/>
    <row r="680244" ht="15"/>
    <row r="680245" ht="15"/>
    <row r="680246" ht="15"/>
    <row r="680247" ht="15"/>
    <row r="680248" ht="15"/>
    <row r="680249" ht="15"/>
    <row r="680250" ht="15"/>
    <row r="680251" ht="15"/>
    <row r="680252" ht="15"/>
    <row r="680253" ht="15"/>
    <row r="680254" ht="15"/>
    <row r="680255" ht="15"/>
    <row r="680256" ht="15"/>
    <row r="680257" ht="15"/>
    <row r="680258" ht="15"/>
    <row r="680259" ht="15"/>
    <row r="680260" ht="15"/>
    <row r="680261" ht="15"/>
    <row r="680262" ht="15"/>
    <row r="680263" ht="15"/>
    <row r="680264" ht="15"/>
    <row r="680265" ht="15"/>
    <row r="680266" ht="15"/>
    <row r="680267" ht="15"/>
    <row r="680268" ht="15"/>
    <row r="680269" ht="15"/>
    <row r="680270" ht="15"/>
    <row r="680271" ht="15"/>
    <row r="680272" ht="15"/>
    <row r="680273" ht="15"/>
    <row r="680274" ht="15"/>
    <row r="680275" ht="15"/>
    <row r="680276" ht="15"/>
    <row r="680277" ht="15"/>
    <row r="680278" ht="15"/>
    <row r="680279" ht="15"/>
    <row r="680280" ht="15"/>
    <row r="680281" ht="15"/>
    <row r="680282" ht="15"/>
    <row r="680283" ht="15"/>
    <row r="680284" ht="15"/>
    <row r="680285" ht="15"/>
    <row r="680286" ht="15"/>
    <row r="680287" ht="15"/>
    <row r="680288" ht="15"/>
    <row r="680289" ht="15"/>
    <row r="680290" ht="15"/>
    <row r="680291" ht="15"/>
    <row r="680292" ht="15"/>
    <row r="680293" ht="15"/>
    <row r="680294" ht="15"/>
    <row r="680295" ht="15"/>
    <row r="680296" ht="15"/>
    <row r="680297" ht="15"/>
    <row r="680298" ht="15"/>
    <row r="680299" ht="15"/>
    <row r="680300" ht="15"/>
    <row r="680301" ht="15"/>
    <row r="680302" ht="15"/>
    <row r="680303" ht="15"/>
    <row r="680304" ht="15"/>
    <row r="680305" ht="15"/>
    <row r="680306" ht="15"/>
    <row r="680307" ht="15"/>
    <row r="680308" ht="15"/>
    <row r="680309" ht="15"/>
    <row r="680310" ht="15"/>
    <row r="680311" ht="15"/>
    <row r="680312" ht="15"/>
    <row r="680313" ht="15"/>
    <row r="680314" ht="15"/>
    <row r="680315" ht="15"/>
    <row r="680316" ht="15"/>
    <row r="680317" ht="15"/>
    <row r="680318" ht="15"/>
    <row r="680319" ht="15"/>
    <row r="680320" ht="15"/>
    <row r="680321" ht="15"/>
    <row r="680322" ht="15"/>
    <row r="680323" ht="15"/>
    <row r="680324" ht="15"/>
    <row r="680325" ht="15"/>
    <row r="680326" ht="15"/>
    <row r="680327" ht="15"/>
    <row r="680328" ht="15"/>
    <row r="680329" ht="15"/>
    <row r="680330" ht="15"/>
    <row r="680331" ht="15"/>
    <row r="680332" ht="15"/>
    <row r="680333" ht="15"/>
    <row r="680334" ht="15"/>
    <row r="680335" ht="15"/>
    <row r="680336" ht="15"/>
    <row r="680337" ht="15"/>
    <row r="680338" ht="15"/>
    <row r="680339" ht="15"/>
    <row r="680340" ht="15"/>
    <row r="680341" ht="15"/>
    <row r="680342" ht="15"/>
    <row r="680343" ht="15"/>
    <row r="680344" ht="15"/>
    <row r="680345" ht="15"/>
    <row r="680346" ht="15"/>
    <row r="680347" ht="15"/>
    <row r="680348" ht="15"/>
    <row r="680349" ht="15"/>
    <row r="680350" ht="15"/>
    <row r="680351" ht="15"/>
    <row r="680352" ht="15"/>
    <row r="680353" ht="15"/>
    <row r="680354" ht="15"/>
    <row r="680355" ht="15"/>
    <row r="680356" ht="15"/>
    <row r="680357" ht="15"/>
    <row r="680358" ht="15"/>
    <row r="680359" ht="15"/>
    <row r="680360" ht="15"/>
    <row r="680361" ht="15"/>
    <row r="680362" ht="15"/>
    <row r="680363" ht="15"/>
    <row r="680364" ht="15"/>
    <row r="680365" ht="15"/>
    <row r="680366" ht="15"/>
    <row r="680367" ht="15"/>
    <row r="680368" ht="15"/>
    <row r="680369" ht="15"/>
    <row r="680370" ht="15"/>
    <row r="680371" ht="15"/>
    <row r="680372" ht="15"/>
    <row r="680373" ht="15"/>
    <row r="680374" ht="15"/>
    <row r="680375" ht="15"/>
    <row r="680376" ht="15"/>
    <row r="680377" ht="15"/>
    <row r="680378" ht="15"/>
    <row r="680379" ht="15"/>
    <row r="680380" ht="15"/>
    <row r="680381" ht="15"/>
    <row r="680382" ht="15"/>
    <row r="680383" ht="15"/>
    <row r="680384" ht="15"/>
    <row r="680385" ht="15"/>
    <row r="680386" ht="15"/>
    <row r="680387" ht="15"/>
    <row r="680388" ht="15"/>
    <row r="680389" ht="15"/>
    <row r="680390" ht="15"/>
    <row r="680391" ht="15"/>
    <row r="680392" ht="15"/>
    <row r="680393" ht="15"/>
    <row r="680394" ht="15"/>
    <row r="680395" ht="15"/>
    <row r="680396" ht="15"/>
    <row r="680397" ht="15"/>
    <row r="680398" ht="15"/>
    <row r="680399" ht="15"/>
    <row r="680400" ht="15"/>
    <row r="680401" ht="15"/>
    <row r="680402" ht="15"/>
    <row r="680403" ht="15"/>
    <row r="680404" ht="15"/>
    <row r="680405" ht="15"/>
    <row r="680406" ht="15"/>
    <row r="680407" ht="15"/>
    <row r="680408" ht="15"/>
    <row r="680409" ht="15"/>
    <row r="680410" ht="15"/>
    <row r="680411" ht="15"/>
    <row r="680412" ht="15"/>
    <row r="680413" ht="15"/>
    <row r="680414" ht="15"/>
    <row r="680415" ht="15"/>
    <row r="680416" ht="15"/>
    <row r="680417" ht="15"/>
    <row r="680418" ht="15"/>
    <row r="680419" ht="15"/>
    <row r="680420" ht="15"/>
    <row r="680421" ht="15"/>
    <row r="680422" ht="15"/>
    <row r="680423" ht="15"/>
    <row r="680424" ht="15"/>
    <row r="680425" ht="15"/>
    <row r="680426" ht="15"/>
    <row r="680427" ht="15"/>
    <row r="680428" ht="15"/>
    <row r="680429" ht="15"/>
    <row r="680430" ht="15"/>
    <row r="680431" ht="15"/>
    <row r="680432" ht="15"/>
    <row r="680433" ht="15"/>
    <row r="680434" ht="15"/>
    <row r="680435" ht="15"/>
    <row r="680436" ht="15"/>
    <row r="680437" ht="15"/>
    <row r="680438" ht="15"/>
    <row r="680439" ht="15"/>
    <row r="680440" ht="15"/>
    <row r="680441" ht="15"/>
    <row r="680442" ht="15"/>
    <row r="680443" ht="15"/>
    <row r="680444" ht="15"/>
    <row r="680445" ht="15"/>
    <row r="680446" ht="15"/>
    <row r="680447" ht="15"/>
    <row r="680448" ht="15"/>
    <row r="680449" ht="15"/>
    <row r="680450" ht="15"/>
    <row r="680451" ht="15"/>
    <row r="680452" ht="15"/>
    <row r="680453" ht="15"/>
    <row r="680454" ht="15"/>
    <row r="680455" ht="15"/>
    <row r="680456" ht="15"/>
    <row r="680457" ht="15"/>
    <row r="680458" ht="15"/>
    <row r="680459" ht="15"/>
    <row r="680460" ht="15"/>
    <row r="680461" ht="15"/>
    <row r="680462" ht="15"/>
    <row r="680463" ht="15"/>
    <row r="680464" ht="15"/>
    <row r="680465" ht="15"/>
    <row r="680466" ht="15"/>
    <row r="680467" ht="15"/>
    <row r="680468" ht="15"/>
    <row r="680469" ht="15"/>
    <row r="680470" ht="15"/>
    <row r="680471" ht="15"/>
    <row r="680472" ht="15"/>
    <row r="680473" ht="15"/>
    <row r="680474" ht="15"/>
    <row r="680475" ht="15"/>
    <row r="680476" ht="15"/>
    <row r="680477" ht="15"/>
    <row r="680478" ht="15"/>
    <row r="680479" ht="15"/>
    <row r="680480" ht="15"/>
    <row r="680481" ht="15"/>
    <row r="680482" ht="15"/>
    <row r="680483" ht="15"/>
    <row r="680484" ht="15"/>
    <row r="680485" ht="15"/>
    <row r="680486" ht="15"/>
    <row r="680487" ht="15"/>
    <row r="680488" ht="15"/>
    <row r="680489" ht="15"/>
    <row r="680490" ht="15"/>
    <row r="680491" ht="15"/>
    <row r="680492" ht="15"/>
    <row r="680493" ht="15"/>
    <row r="680494" ht="15"/>
    <row r="680495" ht="15"/>
    <row r="680496" ht="15"/>
    <row r="680497" ht="15"/>
    <row r="680498" ht="15"/>
    <row r="680499" ht="15"/>
    <row r="680500" ht="15"/>
    <row r="680501" ht="15"/>
    <row r="680502" ht="15"/>
    <row r="680503" ht="15"/>
    <row r="680504" ht="15"/>
    <row r="680505" ht="15"/>
    <row r="680506" ht="15"/>
    <row r="680507" ht="15"/>
    <row r="680508" ht="15"/>
    <row r="680509" ht="15"/>
    <row r="680510" ht="15"/>
    <row r="680511" ht="15"/>
    <row r="680512" ht="15"/>
    <row r="680513" ht="15"/>
    <row r="680514" ht="15"/>
    <row r="680515" ht="15"/>
    <row r="680516" ht="15"/>
    <row r="680517" ht="15"/>
    <row r="680518" ht="15"/>
    <row r="680519" ht="15"/>
    <row r="680520" ht="15"/>
    <row r="680521" ht="15"/>
    <row r="680522" ht="15"/>
    <row r="680523" ht="15"/>
    <row r="680524" ht="15"/>
    <row r="680525" ht="15"/>
    <row r="680526" ht="15"/>
    <row r="680527" ht="15"/>
    <row r="680528" ht="15"/>
    <row r="680529" ht="15"/>
    <row r="680530" ht="15"/>
    <row r="680531" ht="15"/>
    <row r="680532" ht="15"/>
    <row r="680533" ht="15"/>
    <row r="680534" ht="15"/>
    <row r="680535" ht="15"/>
    <row r="680536" ht="15"/>
    <row r="680537" ht="15"/>
    <row r="680538" ht="15"/>
    <row r="680539" ht="15"/>
    <row r="680540" ht="15"/>
    <row r="680541" ht="15"/>
    <row r="680542" ht="15"/>
    <row r="680543" ht="15"/>
    <row r="680544" ht="15"/>
    <row r="680545" ht="15"/>
    <row r="680546" ht="15"/>
    <row r="680547" ht="15"/>
    <row r="680548" ht="15"/>
    <row r="680549" ht="15"/>
    <row r="680550" ht="15"/>
    <row r="680551" ht="15"/>
    <row r="680552" ht="15"/>
    <row r="680553" ht="15"/>
    <row r="680554" ht="15"/>
    <row r="680555" ht="15"/>
    <row r="680556" ht="15"/>
    <row r="680557" ht="15"/>
    <row r="680558" ht="15"/>
    <row r="680559" ht="15"/>
    <row r="680560" ht="15"/>
    <row r="680561" ht="15"/>
    <row r="680562" ht="15"/>
    <row r="680563" ht="15"/>
    <row r="680564" ht="15"/>
    <row r="680565" ht="15"/>
    <row r="680566" ht="15"/>
    <row r="680567" ht="15"/>
    <row r="680568" ht="15"/>
    <row r="680569" ht="15"/>
    <row r="680570" ht="15"/>
    <row r="680571" ht="15"/>
    <row r="680572" ht="15"/>
    <row r="680573" ht="15"/>
    <row r="680574" ht="15"/>
    <row r="680575" ht="15"/>
    <row r="680576" ht="15"/>
    <row r="680577" ht="15"/>
    <row r="680578" ht="15"/>
    <row r="680579" ht="15"/>
    <row r="680580" ht="15"/>
    <row r="680581" ht="15"/>
    <row r="680582" ht="15"/>
    <row r="680583" ht="15"/>
    <row r="680584" ht="15"/>
    <row r="680585" ht="15"/>
    <row r="680586" ht="15"/>
    <row r="680587" ht="15"/>
    <row r="680588" ht="15"/>
    <row r="680589" ht="15"/>
    <row r="680590" ht="15"/>
    <row r="680591" ht="15"/>
    <row r="680592" ht="15"/>
    <row r="680593" ht="15"/>
    <row r="680594" ht="15"/>
    <row r="680595" ht="15"/>
    <row r="680596" ht="15"/>
    <row r="680597" ht="15"/>
    <row r="680598" ht="15"/>
    <row r="680599" ht="15"/>
    <row r="680600" ht="15"/>
    <row r="680601" ht="15"/>
    <row r="680602" ht="15"/>
    <row r="680603" ht="15"/>
    <row r="680604" ht="15"/>
    <row r="680605" ht="15"/>
    <row r="680606" ht="15"/>
    <row r="680607" ht="15"/>
    <row r="680608" ht="15"/>
    <row r="680609" ht="15"/>
    <row r="680610" ht="15"/>
    <row r="680611" ht="15"/>
    <row r="680612" ht="15"/>
    <row r="680613" ht="15"/>
    <row r="680614" ht="15"/>
    <row r="680615" ht="15"/>
    <row r="680616" ht="15"/>
    <row r="680617" ht="15"/>
    <row r="680618" ht="15"/>
    <row r="680619" ht="15"/>
    <row r="680620" ht="15"/>
    <row r="680621" ht="15"/>
    <row r="680622" ht="15"/>
    <row r="680623" ht="15"/>
    <row r="680624" ht="15"/>
    <row r="680625" ht="15"/>
    <row r="680626" ht="15"/>
    <row r="680627" ht="15"/>
    <row r="680628" ht="15"/>
    <row r="680629" ht="15"/>
    <row r="680630" ht="15"/>
    <row r="680631" ht="15"/>
    <row r="680632" ht="15"/>
    <row r="680633" ht="15"/>
    <row r="680634" ht="15"/>
    <row r="680635" ht="15"/>
    <row r="680636" ht="15"/>
    <row r="680637" ht="15"/>
    <row r="680638" ht="15"/>
    <row r="680639" ht="15"/>
    <row r="680640" ht="15"/>
    <row r="680641" ht="15"/>
    <row r="680642" ht="15"/>
    <row r="680643" ht="15"/>
    <row r="680644" ht="15"/>
    <row r="680645" ht="15"/>
    <row r="680646" ht="15"/>
    <row r="680647" ht="15"/>
    <row r="680648" ht="15"/>
    <row r="680649" ht="15"/>
    <row r="680650" ht="15"/>
    <row r="680651" ht="15"/>
    <row r="680652" ht="15"/>
    <row r="680653" ht="15"/>
    <row r="680654" ht="15"/>
    <row r="680655" ht="15"/>
    <row r="680656" ht="15"/>
    <row r="680657" ht="15"/>
    <row r="680658" ht="15"/>
    <row r="680659" ht="15"/>
    <row r="680660" ht="15"/>
    <row r="680661" ht="15"/>
    <row r="680662" ht="15"/>
    <row r="680663" ht="15"/>
    <row r="680664" ht="15"/>
    <row r="680665" ht="15"/>
    <row r="680666" ht="15"/>
    <row r="680667" ht="15"/>
    <row r="680668" ht="15"/>
    <row r="680669" ht="15"/>
    <row r="680670" ht="15"/>
    <row r="680671" ht="15"/>
    <row r="680672" ht="15"/>
    <row r="680673" ht="15"/>
    <row r="680674" ht="15"/>
    <row r="680675" ht="15"/>
    <row r="680676" ht="15"/>
    <row r="680677" ht="15"/>
    <row r="680678" ht="15"/>
    <row r="680679" ht="15"/>
    <row r="680680" ht="15"/>
    <row r="680681" ht="15"/>
    <row r="680682" ht="15"/>
    <row r="680683" ht="15"/>
    <row r="680684" ht="15"/>
    <row r="680685" ht="15"/>
    <row r="680686" ht="15"/>
    <row r="680687" ht="15"/>
    <row r="680688" ht="15"/>
    <row r="680689" ht="15"/>
    <row r="680690" ht="15"/>
    <row r="680691" ht="15"/>
    <row r="680692" ht="15"/>
    <row r="680693" ht="15"/>
    <row r="680694" ht="15"/>
    <row r="680695" ht="15"/>
    <row r="680696" ht="15"/>
    <row r="680697" ht="15"/>
    <row r="680698" ht="15"/>
    <row r="680699" ht="15"/>
    <row r="680700" ht="15"/>
    <row r="680701" ht="15"/>
    <row r="680702" ht="15"/>
    <row r="680703" ht="15"/>
    <row r="680704" ht="15"/>
    <row r="680705" ht="15"/>
    <row r="680706" ht="15"/>
    <row r="680707" ht="15"/>
    <row r="680708" ht="15"/>
    <row r="680709" ht="15"/>
    <row r="680710" ht="15"/>
    <row r="680711" ht="15"/>
    <row r="680712" ht="15"/>
    <row r="680713" ht="15"/>
    <row r="680714" ht="15"/>
    <row r="680715" ht="15"/>
    <row r="680716" ht="15"/>
    <row r="680717" ht="15"/>
    <row r="680718" ht="15"/>
    <row r="680719" ht="15"/>
    <row r="680720" ht="15"/>
    <row r="680721" ht="15"/>
    <row r="680722" ht="15"/>
    <row r="680723" ht="15"/>
    <row r="680724" ht="15"/>
    <row r="680725" ht="15"/>
    <row r="680726" ht="15"/>
    <row r="680727" ht="15"/>
    <row r="680728" ht="15"/>
    <row r="680729" ht="15"/>
    <row r="680730" ht="15"/>
    <row r="680731" ht="15"/>
    <row r="680732" ht="15"/>
    <row r="680733" ht="15"/>
    <row r="680734" ht="15"/>
    <row r="680735" ht="15"/>
    <row r="680736" ht="15"/>
    <row r="680737" ht="15"/>
    <row r="680738" ht="15"/>
    <row r="680739" ht="15"/>
    <row r="680740" ht="15"/>
    <row r="680741" ht="15"/>
    <row r="680742" ht="15"/>
    <row r="680743" ht="15"/>
    <row r="680744" ht="15"/>
    <row r="680745" ht="15"/>
    <row r="680746" ht="15"/>
    <row r="680747" ht="15"/>
    <row r="680748" ht="15"/>
    <row r="680749" ht="15"/>
    <row r="680750" ht="15"/>
    <row r="680751" ht="15"/>
    <row r="680752" ht="15"/>
    <row r="680753" ht="15"/>
    <row r="680754" ht="15"/>
    <row r="680755" ht="15"/>
    <row r="680756" ht="15"/>
    <row r="680757" ht="15"/>
    <row r="680758" ht="15"/>
    <row r="680759" ht="15"/>
    <row r="680760" ht="15"/>
    <row r="680761" ht="15"/>
    <row r="680762" ht="15"/>
    <row r="680763" ht="15"/>
    <row r="680764" ht="15"/>
    <row r="680765" ht="15"/>
    <row r="680766" ht="15"/>
    <row r="680767" ht="15"/>
    <row r="680768" ht="15"/>
    <row r="680769" ht="15"/>
    <row r="680770" ht="15"/>
    <row r="680771" ht="15"/>
    <row r="680772" ht="15"/>
    <row r="680773" ht="15"/>
    <row r="680774" ht="15"/>
    <row r="680775" ht="15"/>
    <row r="680776" ht="15"/>
    <row r="680777" ht="15"/>
    <row r="680778" ht="15"/>
    <row r="680779" ht="15"/>
    <row r="680780" ht="15"/>
    <row r="680781" ht="15"/>
    <row r="680782" ht="15"/>
    <row r="680783" ht="15"/>
    <row r="680784" ht="15"/>
    <row r="680785" ht="15"/>
    <row r="680786" ht="15"/>
    <row r="680787" ht="15"/>
    <row r="680788" ht="15"/>
    <row r="680789" ht="15"/>
    <row r="680790" ht="15"/>
    <row r="680791" ht="15"/>
    <row r="680792" ht="15"/>
    <row r="680793" ht="15"/>
    <row r="680794" ht="15"/>
    <row r="680795" ht="15"/>
    <row r="680796" ht="15"/>
    <row r="680797" ht="15"/>
    <row r="680798" ht="15"/>
    <row r="680799" ht="15"/>
    <row r="680800" ht="15"/>
    <row r="680801" ht="15"/>
    <row r="680802" ht="15"/>
    <row r="680803" ht="15"/>
    <row r="680804" ht="15"/>
    <row r="680805" ht="15"/>
    <row r="680806" ht="15"/>
    <row r="680807" ht="15"/>
    <row r="680808" ht="15"/>
    <row r="680809" ht="15"/>
    <row r="680810" ht="15"/>
    <row r="680811" ht="15"/>
    <row r="680812" ht="15"/>
    <row r="680813" ht="15"/>
    <row r="680814" ht="15"/>
    <row r="680815" ht="15"/>
    <row r="680816" ht="15"/>
    <row r="680817" ht="15"/>
    <row r="680818" ht="15"/>
    <row r="680819" ht="15"/>
    <row r="680820" ht="15"/>
    <row r="680821" ht="15"/>
    <row r="680822" ht="15"/>
    <row r="680823" ht="15"/>
    <row r="680824" ht="15"/>
    <row r="680825" ht="15"/>
    <row r="680826" ht="15"/>
    <row r="680827" ht="15"/>
    <row r="680828" ht="15"/>
    <row r="680829" ht="15"/>
    <row r="680830" ht="15"/>
    <row r="680831" ht="15"/>
    <row r="680832" ht="15"/>
    <row r="680833" ht="15"/>
    <row r="680834" ht="15"/>
    <row r="680835" ht="15"/>
    <row r="680836" ht="15"/>
    <row r="680837" ht="15"/>
    <row r="680838" ht="15"/>
    <row r="680839" ht="15"/>
    <row r="680840" ht="15"/>
    <row r="680841" ht="15"/>
    <row r="680842" ht="15"/>
    <row r="680843" ht="15"/>
    <row r="680844" ht="15"/>
    <row r="680845" ht="15"/>
    <row r="680846" ht="15"/>
    <row r="680847" ht="15"/>
    <row r="680848" ht="15"/>
    <row r="680849" ht="15"/>
    <row r="680850" ht="15"/>
    <row r="680851" ht="15"/>
    <row r="680852" ht="15"/>
    <row r="680853" ht="15"/>
    <row r="680854" ht="15"/>
    <row r="680855" ht="15"/>
    <row r="680856" ht="15"/>
    <row r="680857" ht="15"/>
    <row r="680858" ht="15"/>
    <row r="680859" ht="15"/>
    <row r="680860" ht="15"/>
    <row r="680861" ht="15"/>
    <row r="680862" ht="15"/>
    <row r="680863" ht="15"/>
    <row r="680864" ht="15"/>
    <row r="680865" ht="15"/>
    <row r="680866" ht="15"/>
    <row r="680867" ht="15"/>
    <row r="680868" ht="15"/>
    <row r="680869" ht="15"/>
    <row r="680870" ht="15"/>
    <row r="680871" ht="15"/>
    <row r="680872" ht="15"/>
    <row r="680873" ht="15"/>
    <row r="680874" ht="15"/>
    <row r="680875" ht="15"/>
    <row r="680876" ht="15"/>
    <row r="680877" ht="15"/>
    <row r="680878" ht="15"/>
    <row r="680879" ht="15"/>
    <row r="680880" ht="15"/>
    <row r="680881" ht="15"/>
    <row r="680882" ht="15"/>
    <row r="680883" ht="15"/>
    <row r="680884" ht="15"/>
    <row r="680885" ht="15"/>
    <row r="680886" ht="15"/>
    <row r="680887" ht="15"/>
    <row r="680888" ht="15"/>
    <row r="680889" ht="15"/>
    <row r="680890" ht="15"/>
    <row r="680891" ht="15"/>
    <row r="680892" ht="15"/>
    <row r="680893" ht="15"/>
    <row r="680894" ht="15"/>
    <row r="680895" ht="15"/>
    <row r="680896" ht="15"/>
    <row r="680897" ht="15"/>
    <row r="680898" ht="15"/>
    <row r="680899" ht="15"/>
    <row r="680900" ht="15"/>
    <row r="680901" ht="15"/>
    <row r="680902" ht="15"/>
    <row r="680903" ht="15"/>
    <row r="680904" ht="15"/>
    <row r="680905" ht="15"/>
    <row r="680906" ht="15"/>
    <row r="680907" ht="15"/>
    <row r="680908" ht="15"/>
    <row r="680909" ht="15"/>
    <row r="680910" ht="15"/>
    <row r="680911" ht="15"/>
    <row r="680912" ht="15"/>
    <row r="680913" ht="15"/>
    <row r="680914" ht="15"/>
    <row r="680915" ht="15"/>
    <row r="680916" ht="15"/>
    <row r="680917" ht="15"/>
    <row r="680918" ht="15"/>
    <row r="680919" ht="15"/>
    <row r="680920" ht="15"/>
    <row r="680921" ht="15"/>
    <row r="680922" ht="15"/>
    <row r="680923" ht="15"/>
    <row r="680924" ht="15"/>
    <row r="680925" ht="15"/>
    <row r="680926" ht="15"/>
    <row r="680927" ht="15"/>
    <row r="680928" ht="15"/>
    <row r="680929" ht="15"/>
    <row r="680930" ht="15"/>
    <row r="680931" ht="15"/>
    <row r="680932" ht="15"/>
    <row r="680933" ht="15"/>
    <row r="680934" ht="15"/>
    <row r="680935" ht="15"/>
    <row r="680936" ht="15"/>
    <row r="680937" ht="15"/>
    <row r="680938" ht="15"/>
    <row r="680939" ht="15"/>
    <row r="680940" ht="15"/>
    <row r="680941" ht="15"/>
    <row r="680942" ht="15"/>
    <row r="680943" ht="15"/>
    <row r="680944" ht="15"/>
    <row r="680945" ht="15"/>
    <row r="680946" ht="15"/>
    <row r="680947" ht="15"/>
    <row r="680948" ht="15"/>
    <row r="680949" ht="15"/>
    <row r="680950" ht="15"/>
    <row r="680951" ht="15"/>
    <row r="680952" ht="15"/>
    <row r="680953" ht="15"/>
    <row r="680954" ht="15"/>
    <row r="680955" ht="15"/>
    <row r="680956" ht="15"/>
    <row r="680957" ht="15"/>
    <row r="680958" ht="15"/>
    <row r="680959" ht="15"/>
    <row r="680960" ht="15"/>
    <row r="680961" ht="15"/>
    <row r="680962" ht="15"/>
    <row r="680963" ht="15"/>
    <row r="680964" ht="15"/>
    <row r="680965" ht="15"/>
    <row r="680966" ht="15"/>
    <row r="680967" ht="15"/>
    <row r="680968" ht="15"/>
    <row r="680969" ht="15"/>
    <row r="680970" ht="15"/>
    <row r="680971" ht="15"/>
    <row r="680972" ht="15"/>
    <row r="680973" ht="15"/>
    <row r="680974" ht="15"/>
    <row r="680975" ht="15"/>
    <row r="680976" ht="15"/>
    <row r="680977" ht="15"/>
    <row r="680978" ht="15"/>
    <row r="680979" ht="15"/>
    <row r="680980" ht="15"/>
    <row r="680981" ht="15"/>
    <row r="680982" ht="15"/>
    <row r="680983" ht="15"/>
    <row r="680984" ht="15"/>
    <row r="680985" ht="15"/>
    <row r="680986" ht="15"/>
    <row r="680987" ht="15"/>
    <row r="680988" ht="15"/>
    <row r="680989" ht="15"/>
    <row r="680990" ht="15"/>
    <row r="680991" ht="15"/>
    <row r="680992" ht="15"/>
    <row r="680993" ht="15"/>
    <row r="680994" ht="15"/>
    <row r="680995" ht="15"/>
    <row r="680996" ht="15"/>
    <row r="680997" ht="15"/>
    <row r="680998" ht="15"/>
    <row r="680999" ht="15"/>
    <row r="681000" ht="15"/>
    <row r="681001" ht="15"/>
    <row r="681002" ht="15"/>
    <row r="681003" ht="15"/>
    <row r="681004" ht="15"/>
    <row r="681005" ht="15"/>
    <row r="681006" ht="15"/>
    <row r="681007" ht="15"/>
    <row r="681008" ht="15"/>
    <row r="681009" ht="15"/>
    <row r="681010" ht="15"/>
    <row r="681011" ht="15"/>
    <row r="681012" ht="15"/>
    <row r="681013" ht="15"/>
    <row r="681014" ht="15"/>
    <row r="681015" ht="15"/>
    <row r="681016" ht="15"/>
    <row r="681017" ht="15"/>
    <row r="681018" ht="15"/>
    <row r="681019" ht="15"/>
    <row r="681020" ht="15"/>
    <row r="681021" ht="15"/>
    <row r="681022" ht="15"/>
    <row r="681023" ht="15"/>
    <row r="681024" ht="15"/>
    <row r="681025" ht="15"/>
    <row r="681026" ht="15"/>
    <row r="681027" ht="15"/>
    <row r="681028" ht="15"/>
    <row r="681029" ht="15"/>
    <row r="681030" ht="15"/>
    <row r="681031" ht="15"/>
    <row r="681032" ht="15"/>
    <row r="681033" ht="15"/>
    <row r="681034" ht="15"/>
    <row r="681035" ht="15"/>
    <row r="681036" ht="15"/>
    <row r="681037" ht="15"/>
    <row r="681038" ht="15"/>
    <row r="681039" ht="15"/>
    <row r="681040" ht="15"/>
    <row r="681041" ht="15"/>
    <row r="681042" ht="15"/>
    <row r="681043" ht="15"/>
    <row r="681044" ht="15"/>
    <row r="681045" ht="15"/>
    <row r="681046" ht="15"/>
    <row r="681047" ht="15"/>
    <row r="681048" ht="15"/>
    <row r="681049" ht="15"/>
    <row r="681050" ht="15"/>
    <row r="681051" ht="15"/>
    <row r="681052" ht="15"/>
    <row r="681053" ht="15"/>
    <row r="681054" ht="15"/>
    <row r="681055" ht="15"/>
    <row r="681056" ht="15"/>
    <row r="681057" ht="15"/>
    <row r="681058" ht="15"/>
    <row r="681059" ht="15"/>
    <row r="681060" ht="15"/>
    <row r="681061" ht="15"/>
    <row r="681062" ht="15"/>
    <row r="681063" ht="15"/>
    <row r="681064" ht="15"/>
    <row r="681065" ht="15"/>
    <row r="681066" ht="15"/>
    <row r="681067" ht="15"/>
    <row r="681068" ht="15"/>
    <row r="681069" ht="15"/>
    <row r="681070" ht="15"/>
    <row r="681071" ht="15"/>
    <row r="681072" ht="15"/>
    <row r="681073" ht="15"/>
    <row r="681074" ht="15"/>
    <row r="681075" ht="15"/>
    <row r="681076" ht="15"/>
    <row r="681077" ht="15"/>
    <row r="681078" ht="15"/>
    <row r="681079" ht="15"/>
    <row r="681080" ht="15"/>
    <row r="681081" ht="15"/>
    <row r="681082" ht="15"/>
    <row r="681083" ht="15"/>
    <row r="681084" ht="15"/>
    <row r="681085" ht="15"/>
    <row r="681086" ht="15"/>
    <row r="681087" ht="15"/>
    <row r="681088" ht="15"/>
    <row r="681089" ht="15"/>
    <row r="681090" ht="15"/>
    <row r="681091" ht="15"/>
    <row r="681092" ht="15"/>
    <row r="681093" ht="15"/>
    <row r="681094" ht="15"/>
    <row r="681095" ht="15"/>
    <row r="681096" ht="15"/>
    <row r="681097" ht="15"/>
    <row r="681098" ht="15"/>
    <row r="681099" ht="15"/>
    <row r="681100" ht="15"/>
    <row r="681101" ht="15"/>
    <row r="681102" ht="15"/>
    <row r="681103" ht="15"/>
    <row r="681104" ht="15"/>
    <row r="681105" ht="15"/>
    <row r="681106" ht="15"/>
    <row r="681107" ht="15"/>
    <row r="681108" ht="15"/>
    <row r="681109" ht="15"/>
    <row r="681110" ht="15"/>
    <row r="681111" ht="15"/>
    <row r="681112" ht="15"/>
    <row r="681113" ht="15"/>
    <row r="681114" ht="15"/>
    <row r="681115" ht="15"/>
    <row r="681116" ht="15"/>
    <row r="681117" ht="15"/>
    <row r="681118" ht="15"/>
    <row r="681119" ht="15"/>
    <row r="681120" ht="15"/>
    <row r="681121" ht="15"/>
    <row r="681122" ht="15"/>
    <row r="681123" ht="15"/>
    <row r="681124" ht="15"/>
    <row r="681125" ht="15"/>
    <row r="681126" ht="15"/>
    <row r="681127" ht="15"/>
    <row r="681128" ht="15"/>
    <row r="681129" ht="15"/>
    <row r="681130" ht="15"/>
    <row r="681131" ht="15"/>
    <row r="681132" ht="15"/>
    <row r="681133" ht="15"/>
    <row r="681134" ht="15"/>
    <row r="681135" ht="15"/>
    <row r="681136" ht="15"/>
    <row r="681137" ht="15"/>
    <row r="681138" ht="15"/>
    <row r="681139" ht="15"/>
    <row r="681140" ht="15"/>
    <row r="681141" ht="15"/>
    <row r="681142" ht="15"/>
    <row r="681143" ht="15"/>
    <row r="681144" ht="15"/>
    <row r="681145" ht="15"/>
    <row r="681146" ht="15"/>
    <row r="681147" ht="15"/>
    <row r="681148" ht="15"/>
    <row r="681149" ht="15"/>
    <row r="681150" ht="15"/>
    <row r="681151" ht="15"/>
    <row r="681152" ht="15"/>
    <row r="681153" ht="15"/>
    <row r="681154" ht="15"/>
    <row r="681155" ht="15"/>
    <row r="681156" ht="15"/>
    <row r="681157" ht="15"/>
    <row r="681158" ht="15"/>
    <row r="681159" ht="15"/>
    <row r="681160" ht="15"/>
    <row r="681161" ht="15"/>
    <row r="681162" ht="15"/>
    <row r="681163" ht="15"/>
    <row r="681164" ht="15"/>
    <row r="681165" ht="15"/>
    <row r="681166" ht="15"/>
    <row r="681167" ht="15"/>
    <row r="681168" ht="15"/>
    <row r="681169" ht="15"/>
    <row r="681170" ht="15"/>
    <row r="681171" ht="15"/>
    <row r="681172" ht="15"/>
    <row r="681173" ht="15"/>
    <row r="681174" ht="15"/>
    <row r="681175" ht="15"/>
    <row r="681176" ht="15"/>
    <row r="681177" ht="15"/>
    <row r="681178" ht="15"/>
    <row r="681179" ht="15"/>
    <row r="681180" ht="15"/>
    <row r="681181" ht="15"/>
    <row r="681182" ht="15"/>
    <row r="681183" ht="15"/>
    <row r="681184" ht="15"/>
    <row r="681185" ht="15"/>
    <row r="681186" ht="15"/>
    <row r="681187" ht="15"/>
    <row r="681188" ht="15"/>
    <row r="681189" ht="15"/>
    <row r="681190" ht="15"/>
    <row r="681191" ht="15"/>
    <row r="681192" ht="15"/>
    <row r="681193" ht="15"/>
    <row r="681194" ht="15"/>
    <row r="681195" ht="15"/>
    <row r="681196" ht="15"/>
    <row r="681197" ht="15"/>
    <row r="681198" ht="15"/>
    <row r="681199" ht="15"/>
    <row r="681200" ht="15"/>
    <row r="681201" ht="15"/>
    <row r="681202" ht="15"/>
    <row r="681203" ht="15"/>
    <row r="681204" ht="15"/>
    <row r="681205" ht="15"/>
    <row r="681206" ht="15"/>
    <row r="681207" ht="15"/>
    <row r="681208" ht="15"/>
    <row r="681209" ht="15"/>
    <row r="681210" ht="15"/>
    <row r="681211" ht="15"/>
    <row r="681212" ht="15"/>
    <row r="681213" ht="15"/>
    <row r="681214" ht="15"/>
    <row r="681215" ht="15"/>
    <row r="681216" ht="15"/>
    <row r="681217" ht="15"/>
    <row r="681218" ht="15"/>
    <row r="681219" ht="15"/>
    <row r="681220" ht="15"/>
    <row r="681221" ht="15"/>
    <row r="681222" ht="15"/>
    <row r="681223" ht="15"/>
    <row r="681224" ht="15"/>
    <row r="681225" ht="15"/>
    <row r="681226" ht="15"/>
    <row r="681227" ht="15"/>
    <row r="681228" ht="15"/>
    <row r="681229" ht="15"/>
    <row r="681230" ht="15"/>
    <row r="681231" ht="15"/>
    <row r="681232" ht="15"/>
    <row r="681233" ht="15"/>
    <row r="681234" ht="15"/>
    <row r="681235" ht="15"/>
    <row r="681236" ht="15"/>
    <row r="681237" ht="15"/>
    <row r="681238" ht="15"/>
    <row r="681239" ht="15"/>
    <row r="681240" ht="15"/>
    <row r="681241" ht="15"/>
    <row r="681242" ht="15"/>
    <row r="681243" ht="15"/>
    <row r="681244" ht="15"/>
    <row r="681245" ht="15"/>
    <row r="681246" ht="15"/>
    <row r="681247" ht="15"/>
    <row r="681248" ht="15"/>
    <row r="681249" ht="15"/>
    <row r="681250" ht="15"/>
    <row r="681251" ht="15"/>
    <row r="681252" ht="15"/>
    <row r="681253" ht="15"/>
    <row r="681254" ht="15"/>
    <row r="681255" ht="15"/>
    <row r="681256" ht="15"/>
    <row r="681257" ht="15"/>
    <row r="681258" ht="15"/>
    <row r="681259" ht="15"/>
    <row r="681260" ht="15"/>
    <row r="681261" ht="15"/>
    <row r="681262" ht="15"/>
    <row r="681263" ht="15"/>
    <row r="681264" ht="15"/>
    <row r="681265" ht="15"/>
    <row r="681266" ht="15"/>
    <row r="681267" ht="15"/>
    <row r="681268" ht="15"/>
    <row r="681269" ht="15"/>
    <row r="681270" ht="15"/>
    <row r="681271" ht="15"/>
    <row r="681272" ht="15"/>
    <row r="681273" ht="15"/>
    <row r="681274" ht="15"/>
    <row r="681275" ht="15"/>
    <row r="681276" ht="15"/>
    <row r="681277" ht="15"/>
    <row r="681278" ht="15"/>
    <row r="681279" ht="15"/>
    <row r="681280" ht="15"/>
    <row r="681281" ht="15"/>
    <row r="681282" ht="15"/>
    <row r="681283" ht="15"/>
    <row r="681284" ht="15"/>
    <row r="681285" ht="15"/>
    <row r="681286" ht="15"/>
    <row r="681287" ht="15"/>
    <row r="681288" ht="15"/>
    <row r="681289" ht="15"/>
    <row r="681290" ht="15"/>
    <row r="681291" ht="15"/>
    <row r="681292" ht="15"/>
    <row r="681293" ht="15"/>
    <row r="681294" ht="15"/>
    <row r="681295" ht="15"/>
    <row r="681296" ht="15"/>
    <row r="681297" ht="15"/>
    <row r="681298" ht="15"/>
    <row r="681299" ht="15"/>
    <row r="681300" ht="15"/>
    <row r="681301" ht="15"/>
    <row r="681302" ht="15"/>
    <row r="681303" ht="15"/>
    <row r="681304" ht="15"/>
    <row r="681305" ht="15"/>
    <row r="681306" ht="15"/>
    <row r="681307" ht="15"/>
    <row r="681308" ht="15"/>
    <row r="681309" ht="15"/>
    <row r="681310" ht="15"/>
    <row r="681311" ht="15"/>
    <row r="681312" ht="15"/>
    <row r="681313" ht="15"/>
    <row r="681314" ht="15"/>
    <row r="681315" ht="15"/>
    <row r="681316" ht="15"/>
    <row r="681317" ht="15"/>
    <row r="681318" ht="15"/>
    <row r="681319" ht="15"/>
    <row r="681320" ht="15"/>
    <row r="681321" ht="15"/>
    <row r="681322" ht="15"/>
    <row r="681323" ht="15"/>
    <row r="681324" ht="15"/>
    <row r="681325" ht="15"/>
    <row r="681326" ht="15"/>
    <row r="681327" ht="15"/>
    <row r="681328" ht="15"/>
    <row r="681329" ht="15"/>
    <row r="681330" ht="15"/>
    <row r="681331" ht="15"/>
    <row r="681332" ht="15"/>
    <row r="681333" ht="15"/>
    <row r="681334" ht="15"/>
    <row r="681335" ht="15"/>
    <row r="681336" ht="15"/>
    <row r="681337" ht="15"/>
    <row r="681338" ht="15"/>
    <row r="681339" ht="15"/>
    <row r="681340" ht="15"/>
    <row r="681341" ht="15"/>
    <row r="681342" ht="15"/>
    <row r="681343" ht="15"/>
    <row r="681344" ht="15"/>
    <row r="681345" ht="15"/>
    <row r="681346" ht="15"/>
    <row r="681347" ht="15"/>
    <row r="681348" ht="15"/>
    <row r="681349" ht="15"/>
    <row r="681350" ht="15"/>
    <row r="681351" ht="15"/>
    <row r="681352" ht="15"/>
    <row r="681353" ht="15"/>
    <row r="681354" ht="15"/>
    <row r="681355" ht="15"/>
    <row r="681356" ht="15"/>
    <row r="681357" ht="15"/>
    <row r="681358" ht="15"/>
    <row r="681359" ht="15"/>
    <row r="681360" ht="15"/>
    <row r="681361" ht="15"/>
    <row r="681362" ht="15"/>
    <row r="681363" ht="15"/>
    <row r="681364" ht="15"/>
    <row r="681365" ht="15"/>
    <row r="681366" ht="15"/>
    <row r="681367" ht="15"/>
    <row r="681368" ht="15"/>
    <row r="681369" ht="15"/>
    <row r="681370" ht="15"/>
    <row r="681371" ht="15"/>
    <row r="681372" ht="15"/>
    <row r="681373" ht="15"/>
    <row r="681374" ht="15"/>
    <row r="681375" ht="15"/>
    <row r="681376" ht="15"/>
    <row r="681377" ht="15"/>
    <row r="681378" ht="15"/>
    <row r="681379" ht="15"/>
    <row r="681380" ht="15"/>
    <row r="681381" ht="15"/>
    <row r="681382" ht="15"/>
    <row r="681383" ht="15"/>
    <row r="681384" ht="15"/>
    <row r="681385" ht="15"/>
    <row r="681386" ht="15"/>
    <row r="681387" ht="15"/>
    <row r="681388" ht="15"/>
    <row r="681389" ht="15"/>
    <row r="681390" ht="15"/>
    <row r="681391" ht="15"/>
    <row r="681392" ht="15"/>
    <row r="681393" ht="15"/>
    <row r="681394" ht="15"/>
    <row r="681395" ht="15"/>
    <row r="681396" ht="15"/>
    <row r="681397" ht="15"/>
    <row r="681398" ht="15"/>
    <row r="681399" ht="15"/>
    <row r="681400" ht="15"/>
    <row r="681401" ht="15"/>
    <row r="681402" ht="15"/>
    <row r="681403" ht="15"/>
    <row r="681404" ht="15"/>
    <row r="681405" ht="15"/>
    <row r="681406" ht="15"/>
    <row r="681407" ht="15"/>
    <row r="681408" ht="15"/>
    <row r="681409" ht="15"/>
    <row r="681410" ht="15"/>
    <row r="681411" ht="15"/>
    <row r="681412" ht="15"/>
    <row r="681413" ht="15"/>
    <row r="681414" ht="15"/>
    <row r="681415" ht="15"/>
    <row r="681416" ht="15"/>
    <row r="681417" ht="15"/>
    <row r="681418" ht="15"/>
    <row r="681419" ht="15"/>
    <row r="681420" ht="15"/>
    <row r="681421" ht="15"/>
    <row r="681422" ht="15"/>
    <row r="681423" ht="15"/>
    <row r="681424" ht="15"/>
    <row r="681425" ht="15"/>
    <row r="681426" ht="15"/>
    <row r="681427" ht="15"/>
    <row r="681428" ht="15"/>
    <row r="681429" ht="15"/>
    <row r="681430" ht="15"/>
    <row r="681431" ht="15"/>
    <row r="681432" ht="15"/>
    <row r="681433" ht="15"/>
    <row r="681434" ht="15"/>
    <row r="681435" ht="15"/>
    <row r="681436" ht="15"/>
    <row r="681437" ht="15"/>
    <row r="681438" ht="15"/>
    <row r="681439" ht="15"/>
    <row r="681440" ht="15"/>
    <row r="681441" ht="15"/>
    <row r="681442" ht="15"/>
    <row r="681443" ht="15"/>
    <row r="681444" ht="15"/>
    <row r="681445" ht="15"/>
    <row r="681446" ht="15"/>
    <row r="681447" ht="15"/>
    <row r="681448" ht="15"/>
    <row r="681449" ht="15"/>
    <row r="681450" ht="15"/>
    <row r="681451" ht="15"/>
    <row r="681452" ht="15"/>
    <row r="681453" ht="15"/>
    <row r="681454" ht="15"/>
    <row r="681455" ht="15"/>
    <row r="681456" ht="15"/>
    <row r="681457" ht="15"/>
    <row r="681458" ht="15"/>
    <row r="681459" ht="15"/>
    <row r="681460" ht="15"/>
    <row r="681461" ht="15"/>
    <row r="681462" ht="15"/>
    <row r="681463" ht="15"/>
    <row r="681464" ht="15"/>
    <row r="681465" ht="15"/>
    <row r="681466" ht="15"/>
    <row r="681467" ht="15"/>
    <row r="681468" ht="15"/>
    <row r="681469" ht="15"/>
    <row r="681470" ht="15"/>
    <row r="681471" ht="15"/>
    <row r="681472" ht="15"/>
    <row r="681473" ht="15"/>
    <row r="681474" ht="15"/>
    <row r="681475" ht="15"/>
    <row r="681476" ht="15"/>
    <row r="681477" ht="15"/>
    <row r="681478" ht="15"/>
    <row r="681479" ht="15"/>
    <row r="681480" ht="15"/>
    <row r="681481" ht="15"/>
    <row r="681482" ht="15"/>
    <row r="681483" ht="15"/>
    <row r="681484" ht="15"/>
    <row r="681485" ht="15"/>
    <row r="681486" ht="15"/>
    <row r="681487" ht="15"/>
    <row r="681488" ht="15"/>
    <row r="681489" ht="15"/>
    <row r="681490" ht="15"/>
    <row r="681491" ht="15"/>
    <row r="681492" ht="15"/>
    <row r="681493" ht="15"/>
    <row r="681494" ht="15"/>
    <row r="681495" ht="15"/>
    <row r="681496" ht="15"/>
    <row r="681497" ht="15"/>
    <row r="681498" ht="15"/>
    <row r="681499" ht="15"/>
    <row r="681500" ht="15"/>
    <row r="681501" ht="15"/>
    <row r="681502" ht="15"/>
    <row r="681503" ht="15"/>
    <row r="681504" ht="15"/>
    <row r="681505" ht="15"/>
    <row r="681506" ht="15"/>
    <row r="681507" ht="15"/>
    <row r="681508" ht="15"/>
    <row r="681509" ht="15"/>
    <row r="681510" ht="15"/>
    <row r="681511" ht="15"/>
    <row r="681512" ht="15"/>
    <row r="681513" ht="15"/>
    <row r="681514" ht="15"/>
    <row r="681515" ht="15"/>
    <row r="681516" ht="15"/>
    <row r="681517" ht="15"/>
    <row r="681518" ht="15"/>
    <row r="681519" ht="15"/>
    <row r="681520" ht="15"/>
    <row r="681521" ht="15"/>
    <row r="681522" ht="15"/>
    <row r="681523" ht="15"/>
    <row r="681524" ht="15"/>
    <row r="681525" ht="15"/>
    <row r="681526" ht="15"/>
    <row r="681527" ht="15"/>
    <row r="681528" ht="15"/>
    <row r="681529" ht="15"/>
    <row r="681530" ht="15"/>
    <row r="681531" ht="15"/>
    <row r="681532" ht="15"/>
    <row r="681533" ht="15"/>
    <row r="681534" ht="15"/>
    <row r="681535" ht="15"/>
    <row r="681536" ht="15"/>
    <row r="681537" ht="15"/>
    <row r="681538" ht="15"/>
    <row r="681539" ht="15"/>
    <row r="681540" ht="15"/>
    <row r="681541" ht="15"/>
    <row r="681542" ht="15"/>
    <row r="681543" ht="15"/>
    <row r="681544" ht="15"/>
    <row r="681545" ht="15"/>
    <row r="681546" ht="15"/>
    <row r="681547" ht="15"/>
    <row r="681548" ht="15"/>
    <row r="681549" ht="15"/>
    <row r="681550" ht="15"/>
    <row r="681551" ht="15"/>
    <row r="681552" ht="15"/>
    <row r="681553" ht="15"/>
    <row r="681554" ht="15"/>
    <row r="681555" ht="15"/>
    <row r="681556" ht="15"/>
    <row r="681557" ht="15"/>
    <row r="681558" ht="15"/>
    <row r="681559" ht="15"/>
    <row r="681560" ht="15"/>
    <row r="681561" ht="15"/>
    <row r="681562" ht="15"/>
    <row r="681563" ht="15"/>
    <row r="681564" ht="15"/>
    <row r="681565" ht="15"/>
    <row r="681566" ht="15"/>
    <row r="681567" ht="15"/>
    <row r="681568" ht="15"/>
    <row r="681569" ht="15"/>
    <row r="681570" ht="15"/>
    <row r="681571" ht="15"/>
    <row r="681572" ht="15"/>
    <row r="681573" ht="15"/>
    <row r="681574" ht="15"/>
    <row r="681575" ht="15"/>
    <row r="681576" ht="15"/>
    <row r="681577" ht="15"/>
    <row r="681578" ht="15"/>
    <row r="681579" ht="15"/>
    <row r="681580" ht="15"/>
    <row r="681581" ht="15"/>
    <row r="681582" ht="15"/>
    <row r="681583" ht="15"/>
    <row r="681584" ht="15"/>
    <row r="681585" ht="15"/>
    <row r="681586" ht="15"/>
    <row r="681587" ht="15"/>
    <row r="681588" ht="15"/>
    <row r="681589" ht="15"/>
    <row r="681590" ht="15"/>
    <row r="681591" ht="15"/>
    <row r="681592" ht="15"/>
    <row r="681593" ht="15"/>
    <row r="681594" ht="15"/>
    <row r="681595" ht="15"/>
    <row r="681596" ht="15"/>
    <row r="681597" ht="15"/>
    <row r="681598" ht="15"/>
    <row r="681599" ht="15"/>
    <row r="681600" ht="15"/>
    <row r="681601" ht="15"/>
    <row r="681602" ht="15"/>
    <row r="681603" ht="15"/>
    <row r="681604" ht="15"/>
    <row r="681605" ht="15"/>
    <row r="681606" ht="15"/>
    <row r="681607" ht="15"/>
    <row r="681608" ht="15"/>
    <row r="681609" ht="15"/>
    <row r="681610" ht="15"/>
    <row r="681611" ht="15"/>
    <row r="681612" ht="15"/>
    <row r="681613" ht="15"/>
    <row r="681614" ht="15"/>
    <row r="681615" ht="15"/>
    <row r="681616" ht="15"/>
    <row r="681617" ht="15"/>
    <row r="681618" ht="15"/>
    <row r="681619" ht="15"/>
    <row r="681620" ht="15"/>
    <row r="681621" ht="15"/>
    <row r="681622" ht="15"/>
    <row r="681623" ht="15"/>
    <row r="681624" ht="15"/>
    <row r="681625" ht="15"/>
    <row r="681626" ht="15"/>
    <row r="681627" ht="15"/>
    <row r="681628" ht="15"/>
    <row r="681629" ht="15"/>
    <row r="681630" ht="15"/>
    <row r="681631" ht="15"/>
    <row r="681632" ht="15"/>
    <row r="681633" ht="15"/>
    <row r="681634" ht="15"/>
    <row r="681635" ht="15"/>
    <row r="681636" ht="15"/>
    <row r="681637" ht="15"/>
    <row r="681638" ht="15"/>
    <row r="681639" ht="15"/>
    <row r="681640" ht="15"/>
    <row r="681641" ht="15"/>
    <row r="681642" ht="15"/>
    <row r="681643" ht="15"/>
    <row r="681644" ht="15"/>
    <row r="681645" ht="15"/>
    <row r="681646" ht="15"/>
    <row r="681647" ht="15"/>
    <row r="681648" ht="15"/>
    <row r="681649" ht="15"/>
    <row r="681650" ht="15"/>
    <row r="681651" ht="15"/>
    <row r="681652" ht="15"/>
    <row r="681653" ht="15"/>
    <row r="681654" ht="15"/>
    <row r="681655" ht="15"/>
    <row r="681656" ht="15"/>
    <row r="681657" ht="15"/>
    <row r="681658" ht="15"/>
    <row r="681659" ht="15"/>
    <row r="681660" ht="15"/>
    <row r="681661" ht="15"/>
    <row r="681662" ht="15"/>
    <row r="681663" ht="15"/>
    <row r="681664" ht="15"/>
    <row r="681665" ht="15"/>
    <row r="681666" ht="15"/>
    <row r="681667" ht="15"/>
    <row r="681668" ht="15"/>
    <row r="681669" ht="15"/>
    <row r="681670" ht="15"/>
    <row r="681671" ht="15"/>
    <row r="681672" ht="15"/>
    <row r="681673" ht="15"/>
    <row r="681674" ht="15"/>
    <row r="681675" ht="15"/>
    <row r="681676" ht="15"/>
    <row r="681677" ht="15"/>
    <row r="681678" ht="15"/>
    <row r="681679" ht="15"/>
    <row r="681680" ht="15"/>
    <row r="681681" ht="15"/>
    <row r="681682" ht="15"/>
    <row r="681683" ht="15"/>
    <row r="681684" ht="15"/>
    <row r="681685" ht="15"/>
    <row r="681686" ht="15"/>
    <row r="681687" ht="15"/>
    <row r="681688" ht="15"/>
    <row r="681689" ht="15"/>
    <row r="681690" ht="15"/>
    <row r="681691" ht="15"/>
    <row r="681692" ht="15"/>
    <row r="681693" ht="15"/>
    <row r="681694" ht="15"/>
    <row r="681695" ht="15"/>
    <row r="681696" ht="15"/>
    <row r="681697" ht="15"/>
    <row r="681698" ht="15"/>
    <row r="681699" ht="15"/>
    <row r="681700" ht="15"/>
    <row r="681701" ht="15"/>
    <row r="681702" ht="15"/>
    <row r="681703" ht="15"/>
    <row r="681704" ht="15"/>
    <row r="681705" ht="15"/>
    <row r="681706" ht="15"/>
    <row r="681707" ht="15"/>
    <row r="681708" ht="15"/>
    <row r="681709" ht="15"/>
    <row r="681710" ht="15"/>
    <row r="681711" ht="15"/>
    <row r="681712" ht="15"/>
    <row r="681713" ht="15"/>
    <row r="681714" ht="15"/>
    <row r="681715" ht="15"/>
    <row r="681716" ht="15"/>
    <row r="681717" ht="15"/>
    <row r="681718" ht="15"/>
    <row r="681719" ht="15"/>
    <row r="681720" ht="15"/>
    <row r="681721" ht="15"/>
    <row r="681722" ht="15"/>
    <row r="681723" ht="15"/>
    <row r="681724" ht="15"/>
    <row r="681725" ht="15"/>
    <row r="681726" ht="15"/>
    <row r="681727" ht="15"/>
    <row r="681728" ht="15"/>
    <row r="681729" ht="15"/>
    <row r="681730" ht="15"/>
    <row r="681731" ht="15"/>
    <row r="681732" ht="15"/>
    <row r="681733" ht="15"/>
    <row r="681734" ht="15"/>
    <row r="681735" ht="15"/>
    <row r="681736" ht="15"/>
    <row r="681737" ht="15"/>
    <row r="681738" ht="15"/>
    <row r="681739" ht="15"/>
    <row r="681740" ht="15"/>
    <row r="681741" ht="15"/>
    <row r="681742" ht="15"/>
    <row r="681743" ht="15"/>
    <row r="681744" ht="15"/>
    <row r="681745" ht="15"/>
    <row r="681746" ht="15"/>
    <row r="681747" ht="15"/>
    <row r="681748" ht="15"/>
    <row r="681749" ht="15"/>
    <row r="681750" ht="15"/>
    <row r="681751" ht="15"/>
    <row r="681752" ht="15"/>
    <row r="681753" ht="15"/>
    <row r="681754" ht="15"/>
    <row r="681755" ht="15"/>
    <row r="681756" ht="15"/>
    <row r="681757" ht="15"/>
    <row r="681758" ht="15"/>
    <row r="681759" ht="15"/>
    <row r="681760" ht="15"/>
    <row r="681761" ht="15"/>
    <row r="681762" ht="15"/>
    <row r="681763" ht="15"/>
    <row r="681764" ht="15"/>
    <row r="681765" ht="15"/>
    <row r="681766" ht="15"/>
    <row r="681767" ht="15"/>
    <row r="681768" ht="15"/>
    <row r="681769" ht="15"/>
    <row r="681770" ht="15"/>
    <row r="681771" ht="15"/>
    <row r="681772" ht="15"/>
    <row r="681773" ht="15"/>
    <row r="681774" ht="15"/>
    <row r="681775" ht="15"/>
    <row r="681776" ht="15"/>
    <row r="681777" ht="15"/>
    <row r="681778" ht="15"/>
    <row r="681779" ht="15"/>
    <row r="681780" ht="15"/>
    <row r="681781" ht="15"/>
    <row r="681782" ht="15"/>
    <row r="681783" ht="15"/>
    <row r="681784" ht="15"/>
    <row r="681785" ht="15"/>
    <row r="681786" ht="15"/>
    <row r="681787" ht="15"/>
    <row r="681788" ht="15"/>
    <row r="681789" ht="15"/>
    <row r="681790" ht="15"/>
    <row r="681791" ht="15"/>
    <row r="681792" ht="15"/>
    <row r="681793" ht="15"/>
    <row r="681794" ht="15"/>
    <row r="681795" ht="15"/>
    <row r="681796" ht="15"/>
    <row r="681797" ht="15"/>
    <row r="681798" ht="15"/>
    <row r="681799" ht="15"/>
    <row r="681800" ht="15"/>
    <row r="681801" ht="15"/>
    <row r="681802" ht="15"/>
    <row r="681803" ht="15"/>
    <row r="681804" ht="15"/>
    <row r="681805" ht="15"/>
    <row r="681806" ht="15"/>
    <row r="681807" ht="15"/>
    <row r="681808" ht="15"/>
    <row r="681809" ht="15"/>
    <row r="681810" ht="15"/>
    <row r="681811" ht="15"/>
    <row r="681812" ht="15"/>
    <row r="681813" ht="15"/>
    <row r="681814" ht="15"/>
    <row r="681815" ht="15"/>
    <row r="681816" ht="15"/>
    <row r="681817" ht="15"/>
    <row r="681818" ht="15"/>
    <row r="681819" ht="15"/>
    <row r="681820" ht="15"/>
    <row r="681821" ht="15"/>
    <row r="681822" ht="15"/>
    <row r="681823" ht="15"/>
    <row r="681824" ht="15"/>
    <row r="681825" ht="15"/>
    <row r="681826" ht="15"/>
    <row r="681827" ht="15"/>
    <row r="681828" ht="15"/>
    <row r="681829" ht="15"/>
    <row r="681830" ht="15"/>
    <row r="681831" ht="15"/>
    <row r="681832" ht="15"/>
    <row r="681833" ht="15"/>
    <row r="681834" ht="15"/>
    <row r="681835" ht="15"/>
    <row r="681836" ht="15"/>
    <row r="681837" ht="15"/>
    <row r="681838" ht="15"/>
    <row r="681839" ht="15"/>
    <row r="681840" ht="15"/>
    <row r="681841" ht="15"/>
    <row r="681842" ht="15"/>
    <row r="681843" ht="15"/>
    <row r="681844" ht="15"/>
    <row r="681845" ht="15"/>
    <row r="681846" ht="15"/>
    <row r="681847" ht="15"/>
    <row r="681848" ht="15"/>
    <row r="681849" ht="15"/>
    <row r="681850" ht="15"/>
    <row r="681851" ht="15"/>
    <row r="681852" ht="15"/>
    <row r="681853" ht="15"/>
    <row r="681854" ht="15"/>
    <row r="681855" ht="15"/>
    <row r="681856" ht="15"/>
    <row r="681857" ht="15"/>
    <row r="681858" ht="15"/>
    <row r="681859" ht="15"/>
    <row r="681860" ht="15"/>
    <row r="681861" ht="15"/>
    <row r="681862" ht="15"/>
    <row r="681863" ht="15"/>
    <row r="681864" ht="15"/>
    <row r="681865" ht="15"/>
    <row r="681866" ht="15"/>
    <row r="681867" ht="15"/>
    <row r="681868" ht="15"/>
    <row r="681869" ht="15"/>
    <row r="681870" ht="15"/>
    <row r="681871" ht="15"/>
    <row r="681872" ht="15"/>
    <row r="681873" ht="15"/>
    <row r="681874" ht="15"/>
    <row r="681875" ht="15"/>
    <row r="681876" ht="15"/>
    <row r="681877" ht="15"/>
    <row r="681878" ht="15"/>
    <row r="681879" ht="15"/>
    <row r="681880" ht="15"/>
    <row r="681881" ht="15"/>
    <row r="681882" ht="15"/>
    <row r="681883" ht="15"/>
    <row r="681884" ht="15"/>
    <row r="681885" ht="15"/>
    <row r="681886" ht="15"/>
    <row r="681887" ht="15"/>
    <row r="681888" ht="15"/>
    <row r="681889" ht="15"/>
    <row r="681890" ht="15"/>
    <row r="681891" ht="15"/>
    <row r="681892" ht="15"/>
    <row r="681893" ht="15"/>
    <row r="681894" ht="15"/>
    <row r="681895" ht="15"/>
    <row r="681896" ht="15"/>
    <row r="681897" ht="15"/>
    <row r="681898" ht="15"/>
    <row r="681899" ht="15"/>
    <row r="681900" ht="15"/>
    <row r="681901" ht="15"/>
    <row r="681902" ht="15"/>
    <row r="681903" ht="15"/>
    <row r="681904" ht="15"/>
    <row r="681905" ht="15"/>
    <row r="681906" ht="15"/>
    <row r="681907" ht="15"/>
    <row r="681908" ht="15"/>
    <row r="681909" ht="15"/>
    <row r="681910" ht="15"/>
    <row r="681911" ht="15"/>
    <row r="681912" ht="15"/>
    <row r="681913" ht="15"/>
    <row r="681914" ht="15"/>
    <row r="681915" ht="15"/>
    <row r="681916" ht="15"/>
    <row r="681917" ht="15"/>
    <row r="681918" ht="15"/>
    <row r="681919" ht="15"/>
    <row r="681920" ht="15"/>
    <row r="681921" ht="15"/>
    <row r="681922" ht="15"/>
    <row r="681923" ht="15"/>
    <row r="681924" ht="15"/>
    <row r="681925" ht="15"/>
    <row r="681926" ht="15"/>
    <row r="681927" ht="15"/>
    <row r="681928" ht="15"/>
    <row r="681929" ht="15"/>
    <row r="681930" ht="15"/>
    <row r="681931" ht="15"/>
    <row r="681932" ht="15"/>
    <row r="681933" ht="15"/>
    <row r="681934" ht="15"/>
    <row r="681935" ht="15"/>
    <row r="681936" ht="15"/>
    <row r="681937" ht="15"/>
    <row r="681938" ht="15"/>
    <row r="681939" ht="15"/>
    <row r="681940" ht="15"/>
    <row r="681941" ht="15"/>
    <row r="681942" ht="15"/>
    <row r="681943" ht="15"/>
    <row r="681944" ht="15"/>
    <row r="681945" ht="15"/>
    <row r="681946" ht="15"/>
    <row r="681947" ht="15"/>
    <row r="681948" ht="15"/>
    <row r="681949" ht="15"/>
    <row r="681950" ht="15"/>
    <row r="681951" ht="15"/>
    <row r="681952" ht="15"/>
    <row r="681953" ht="15"/>
    <row r="681954" ht="15"/>
    <row r="681955" ht="15"/>
    <row r="681956" ht="15"/>
    <row r="681957" ht="15"/>
    <row r="681958" ht="15"/>
    <row r="681959" ht="15"/>
    <row r="681960" ht="15"/>
    <row r="681961" ht="15"/>
    <row r="681962" ht="15"/>
    <row r="681963" ht="15"/>
    <row r="681964" ht="15"/>
    <row r="681965" ht="15"/>
    <row r="681966" ht="15"/>
    <row r="681967" ht="15"/>
    <row r="681968" ht="15"/>
    <row r="681969" ht="15"/>
    <row r="681970" ht="15"/>
    <row r="681971" ht="15"/>
    <row r="681972" ht="15"/>
    <row r="681973" ht="15"/>
    <row r="681974" ht="15"/>
    <row r="681975" ht="15"/>
    <row r="681976" ht="15"/>
    <row r="681977" ht="15"/>
    <row r="681978" ht="15"/>
    <row r="681979" ht="15"/>
    <row r="681980" ht="15"/>
    <row r="681981" ht="15"/>
    <row r="681982" ht="15"/>
    <row r="681983" ht="15"/>
    <row r="681984" ht="15"/>
    <row r="681985" ht="15"/>
    <row r="681986" ht="15"/>
    <row r="681987" ht="15"/>
    <row r="681988" ht="15"/>
    <row r="681989" ht="15"/>
    <row r="681990" ht="15"/>
    <row r="681991" ht="15"/>
    <row r="681992" ht="15"/>
    <row r="681993" ht="15"/>
    <row r="681994" ht="15"/>
    <row r="681995" ht="15"/>
    <row r="681996" ht="15"/>
    <row r="681997" ht="15"/>
    <row r="681998" ht="15"/>
    <row r="681999" ht="15"/>
    <row r="682000" ht="15"/>
    <row r="682001" ht="15"/>
    <row r="682002" ht="15"/>
    <row r="682003" ht="15"/>
    <row r="682004" ht="15"/>
    <row r="682005" ht="15"/>
    <row r="682006" ht="15"/>
    <row r="682007" ht="15"/>
    <row r="682008" ht="15"/>
    <row r="682009" ht="15"/>
    <row r="682010" ht="15"/>
    <row r="682011" ht="15"/>
    <row r="682012" ht="15"/>
    <row r="682013" ht="15"/>
    <row r="682014" ht="15"/>
    <row r="682015" ht="15"/>
    <row r="682016" ht="15"/>
    <row r="682017" ht="15"/>
    <row r="682018" ht="15"/>
    <row r="682019" ht="15"/>
    <row r="682020" ht="15"/>
    <row r="682021" ht="15"/>
    <row r="682022" ht="15"/>
    <row r="682023" ht="15"/>
    <row r="682024" ht="15"/>
    <row r="682025" ht="15"/>
    <row r="682026" ht="15"/>
    <row r="682027" ht="15"/>
    <row r="682028" ht="15"/>
    <row r="682029" ht="15"/>
    <row r="682030" ht="15"/>
    <row r="682031" ht="15"/>
    <row r="682032" ht="15"/>
    <row r="682033" ht="15"/>
    <row r="682034" ht="15"/>
    <row r="682035" ht="15"/>
    <row r="682036" ht="15"/>
    <row r="682037" ht="15"/>
    <row r="682038" ht="15"/>
    <row r="682039" ht="15"/>
    <row r="682040" ht="15"/>
    <row r="682041" ht="15"/>
    <row r="682042" ht="15"/>
    <row r="682043" ht="15"/>
    <row r="682044" ht="15"/>
    <row r="682045" ht="15"/>
    <row r="682046" ht="15"/>
    <row r="682047" ht="15"/>
    <row r="682048" ht="15"/>
    <row r="682049" ht="15"/>
    <row r="682050" ht="15"/>
    <row r="682051" ht="15"/>
    <row r="682052" ht="15"/>
    <row r="682053" ht="15"/>
    <row r="682054" ht="15"/>
    <row r="682055" ht="15"/>
    <row r="682056" ht="15"/>
    <row r="682057" ht="15"/>
    <row r="682058" ht="15"/>
    <row r="682059" ht="15"/>
    <row r="682060" ht="15"/>
    <row r="682061" ht="15"/>
    <row r="682062" ht="15"/>
    <row r="682063" ht="15"/>
    <row r="682064" ht="15"/>
    <row r="682065" ht="15"/>
    <row r="682066" ht="15"/>
    <row r="682067" ht="15"/>
    <row r="682068" ht="15"/>
    <row r="682069" ht="15"/>
    <row r="682070" ht="15"/>
    <row r="682071" ht="15"/>
    <row r="682072" ht="15"/>
    <row r="682073" ht="15"/>
    <row r="682074" ht="15"/>
    <row r="682075" ht="15"/>
    <row r="682076" ht="15"/>
    <row r="682077" ht="15"/>
    <row r="682078" ht="15"/>
    <row r="682079" ht="15"/>
    <row r="682080" ht="15"/>
    <row r="682081" ht="15"/>
    <row r="682082" ht="15"/>
    <row r="682083" ht="15"/>
    <row r="682084" ht="15"/>
    <row r="682085" ht="15"/>
    <row r="682086" ht="15"/>
    <row r="682087" ht="15"/>
    <row r="682088" ht="15"/>
    <row r="682089" ht="15"/>
    <row r="682090" ht="15"/>
    <row r="682091" ht="15"/>
    <row r="682092" ht="15"/>
    <row r="682093" ht="15"/>
    <row r="682094" ht="15"/>
    <row r="682095" ht="15"/>
    <row r="682096" ht="15"/>
    <row r="682097" ht="15"/>
    <row r="682098" ht="15"/>
    <row r="682099" ht="15"/>
    <row r="682100" ht="15"/>
    <row r="682101" ht="15"/>
    <row r="682102" ht="15"/>
    <row r="682103" ht="15"/>
    <row r="682104" ht="15"/>
    <row r="682105" ht="15"/>
    <row r="682106" ht="15"/>
    <row r="682107" ht="15"/>
    <row r="682108" ht="15"/>
    <row r="682109" ht="15"/>
    <row r="682110" ht="15"/>
    <row r="682111" ht="15"/>
    <row r="682112" ht="15"/>
    <row r="682113" ht="15"/>
    <row r="682114" ht="15"/>
    <row r="682115" ht="15"/>
    <row r="682116" ht="15"/>
    <row r="682117" ht="15"/>
    <row r="682118" ht="15"/>
    <row r="682119" ht="15"/>
    <row r="682120" ht="15"/>
    <row r="682121" ht="15"/>
    <row r="682122" ht="15"/>
    <row r="682123" ht="15"/>
    <row r="682124" ht="15"/>
    <row r="682125" ht="15"/>
    <row r="682126" ht="15"/>
    <row r="682127" ht="15"/>
    <row r="682128" ht="15"/>
    <row r="682129" ht="15"/>
    <row r="682130" ht="15"/>
    <row r="682131" ht="15"/>
    <row r="682132" ht="15"/>
    <row r="682133" ht="15"/>
    <row r="682134" ht="15"/>
    <row r="682135" ht="15"/>
    <row r="682136" ht="15"/>
    <row r="682137" ht="15"/>
    <row r="682138" ht="15"/>
    <row r="682139" ht="15"/>
    <row r="682140" ht="15"/>
    <row r="682141" ht="15"/>
    <row r="682142" ht="15"/>
    <row r="682143" ht="15"/>
    <row r="682144" ht="15"/>
    <row r="682145" ht="15"/>
    <row r="682146" ht="15"/>
    <row r="682147" ht="15"/>
    <row r="682148" ht="15"/>
    <row r="682149" ht="15"/>
    <row r="682150" ht="15"/>
    <row r="682151" ht="15"/>
    <row r="682152" ht="15"/>
    <row r="682153" ht="15"/>
    <row r="682154" ht="15"/>
    <row r="682155" ht="15"/>
    <row r="682156" ht="15"/>
    <row r="682157" ht="15"/>
    <row r="682158" ht="15"/>
    <row r="682159" ht="15"/>
    <row r="682160" ht="15"/>
    <row r="682161" ht="15"/>
    <row r="682162" ht="15"/>
    <row r="682163" ht="15"/>
    <row r="682164" ht="15"/>
    <row r="682165" ht="15"/>
    <row r="682166" ht="15"/>
    <row r="682167" ht="15"/>
    <row r="682168" ht="15"/>
    <row r="682169" ht="15"/>
    <row r="682170" ht="15"/>
    <row r="682171" ht="15"/>
    <row r="682172" ht="15"/>
    <row r="682173" ht="15"/>
    <row r="682174" ht="15"/>
    <row r="682175" ht="15"/>
    <row r="682176" ht="15"/>
    <row r="682177" ht="15"/>
    <row r="682178" ht="15"/>
    <row r="682179" ht="15"/>
    <row r="682180" ht="15"/>
    <row r="682181" ht="15"/>
    <row r="682182" ht="15"/>
    <row r="682183" ht="15"/>
    <row r="682184" ht="15"/>
    <row r="682185" ht="15"/>
    <row r="682186" ht="15"/>
    <row r="682187" ht="15"/>
    <row r="682188" ht="15"/>
    <row r="682189" ht="15"/>
    <row r="682190" ht="15"/>
    <row r="682191" ht="15"/>
    <row r="682192" ht="15"/>
    <row r="682193" ht="15"/>
    <row r="682194" ht="15"/>
    <row r="682195" ht="15"/>
    <row r="682196" ht="15"/>
    <row r="682197" ht="15"/>
    <row r="682198" ht="15"/>
    <row r="682199" ht="15"/>
    <row r="682200" ht="15"/>
    <row r="682201" ht="15"/>
    <row r="682202" ht="15"/>
    <row r="682203" ht="15"/>
    <row r="682204" ht="15"/>
    <row r="682205" ht="15"/>
    <row r="682206" ht="15"/>
    <row r="682207" ht="15"/>
    <row r="682208" ht="15"/>
    <row r="682209" ht="15"/>
    <row r="682210" ht="15"/>
    <row r="682211" ht="15"/>
    <row r="682212" ht="15"/>
    <row r="682213" ht="15"/>
    <row r="682214" ht="15"/>
    <row r="682215" ht="15"/>
    <row r="682216" ht="15"/>
    <row r="682217" ht="15"/>
    <row r="682218" ht="15"/>
    <row r="682219" ht="15"/>
    <row r="682220" ht="15"/>
    <row r="682221" ht="15"/>
    <row r="682222" ht="15"/>
    <row r="682223" ht="15"/>
    <row r="682224" ht="15"/>
    <row r="682225" ht="15"/>
    <row r="682226" ht="15"/>
    <row r="682227" ht="15"/>
    <row r="682228" ht="15"/>
    <row r="682229" ht="15"/>
    <row r="682230" ht="15"/>
    <row r="682231" ht="15"/>
    <row r="682232" ht="15"/>
    <row r="682233" ht="15"/>
    <row r="682234" ht="15"/>
    <row r="682235" ht="15"/>
    <row r="682236" ht="15"/>
    <row r="682237" ht="15"/>
    <row r="682238" ht="15"/>
    <row r="682239" ht="15"/>
    <row r="682240" ht="15"/>
    <row r="682241" ht="15"/>
    <row r="682242" ht="15"/>
    <row r="682243" ht="15"/>
    <row r="682244" ht="15"/>
    <row r="682245" ht="15"/>
    <row r="682246" ht="15"/>
    <row r="682247" ht="15"/>
    <row r="682248" ht="15"/>
    <row r="682249" ht="15"/>
    <row r="682250" ht="15"/>
    <row r="682251" ht="15"/>
    <row r="682252" ht="15"/>
    <row r="682253" ht="15"/>
    <row r="682254" ht="15"/>
    <row r="682255" ht="15"/>
    <row r="682256" ht="15"/>
    <row r="682257" ht="15"/>
    <row r="682258" ht="15"/>
    <row r="682259" ht="15"/>
    <row r="682260" ht="15"/>
    <row r="682261" ht="15"/>
    <row r="682262" ht="15"/>
    <row r="682263" ht="15"/>
    <row r="682264" ht="15"/>
    <row r="682265" ht="15"/>
    <row r="682266" ht="15"/>
    <row r="682267" ht="15"/>
    <row r="682268" ht="15"/>
    <row r="682269" ht="15"/>
    <row r="682270" ht="15"/>
    <row r="682271" ht="15"/>
    <row r="682272" ht="15"/>
    <row r="682273" ht="15"/>
    <row r="682274" ht="15"/>
    <row r="682275" ht="15"/>
    <row r="682276" ht="15"/>
    <row r="682277" ht="15"/>
    <row r="682278" ht="15"/>
    <row r="682279" ht="15"/>
    <row r="682280" ht="15"/>
    <row r="682281" ht="15"/>
    <row r="682282" ht="15"/>
    <row r="682283" ht="15"/>
    <row r="682284" ht="15"/>
    <row r="682285" ht="15"/>
    <row r="682286" ht="15"/>
    <row r="682287" ht="15"/>
    <row r="682288" ht="15"/>
    <row r="682289" ht="15"/>
    <row r="682290" ht="15"/>
    <row r="682291" ht="15"/>
    <row r="682292" ht="15"/>
    <row r="682293" ht="15"/>
    <row r="682294" ht="15"/>
    <row r="682295" ht="15"/>
    <row r="682296" ht="15"/>
    <row r="682297" ht="15"/>
    <row r="682298" ht="15"/>
    <row r="682299" ht="15"/>
    <row r="682300" ht="15"/>
    <row r="682301" ht="15"/>
    <row r="682302" ht="15"/>
    <row r="682303" ht="15"/>
    <row r="682304" ht="15"/>
    <row r="682305" ht="15"/>
    <row r="682306" ht="15"/>
    <row r="682307" ht="15"/>
    <row r="682308" ht="15"/>
    <row r="682309" ht="15"/>
    <row r="682310" ht="15"/>
    <row r="682311" ht="15"/>
    <row r="682312" ht="15"/>
    <row r="682313" ht="15"/>
    <row r="682314" ht="15"/>
    <row r="682315" ht="15"/>
    <row r="682316" ht="15"/>
    <row r="682317" ht="15"/>
    <row r="682318" ht="15"/>
    <row r="682319" ht="15"/>
    <row r="682320" ht="15"/>
    <row r="682321" ht="15"/>
    <row r="682322" ht="15"/>
    <row r="682323" ht="15"/>
    <row r="682324" ht="15"/>
    <row r="682325" ht="15"/>
    <row r="682326" ht="15"/>
    <row r="682327" ht="15"/>
    <row r="682328" ht="15"/>
    <row r="682329" ht="15"/>
    <row r="682330" ht="15"/>
    <row r="682331" ht="15"/>
    <row r="682332" ht="15"/>
    <row r="682333" ht="15"/>
    <row r="682334" ht="15"/>
    <row r="682335" ht="15"/>
    <row r="682336" ht="15"/>
    <row r="682337" ht="15"/>
    <row r="682338" ht="15"/>
    <row r="682339" ht="15"/>
    <row r="682340" ht="15"/>
    <row r="682341" ht="15"/>
    <row r="682342" ht="15"/>
    <row r="682343" ht="15"/>
    <row r="682344" ht="15"/>
    <row r="682345" ht="15"/>
    <row r="682346" ht="15"/>
    <row r="682347" ht="15"/>
    <row r="682348" ht="15"/>
    <row r="682349" ht="15"/>
    <row r="682350" ht="15"/>
    <row r="682351" ht="15"/>
    <row r="682352" ht="15"/>
    <row r="682353" ht="15"/>
    <row r="682354" ht="15"/>
    <row r="682355" ht="15"/>
    <row r="682356" ht="15"/>
    <row r="682357" ht="15"/>
    <row r="682358" ht="15"/>
    <row r="682359" ht="15"/>
    <row r="682360" ht="15"/>
    <row r="682361" ht="15"/>
    <row r="682362" ht="15"/>
    <row r="682363" ht="15"/>
    <row r="682364" ht="15"/>
    <row r="682365" ht="15"/>
    <row r="682366" ht="15"/>
    <row r="682367" ht="15"/>
    <row r="682368" ht="15"/>
    <row r="682369" ht="15"/>
    <row r="682370" ht="15"/>
    <row r="682371" ht="15"/>
    <row r="682372" ht="15"/>
    <row r="682373" ht="15"/>
    <row r="682374" ht="15"/>
    <row r="682375" ht="15"/>
    <row r="682376" ht="15"/>
    <row r="682377" ht="15"/>
    <row r="682378" ht="15"/>
    <row r="682379" ht="15"/>
    <row r="682380" ht="15"/>
    <row r="682381" ht="15"/>
    <row r="682382" ht="15"/>
    <row r="682383" ht="15"/>
    <row r="682384" ht="15"/>
    <row r="682385" ht="15"/>
    <row r="682386" ht="15"/>
    <row r="682387" ht="15"/>
    <row r="682388" ht="15"/>
    <row r="682389" ht="15"/>
    <row r="682390" ht="15"/>
    <row r="682391" ht="15"/>
    <row r="682392" ht="15"/>
    <row r="682393" ht="15"/>
    <row r="682394" ht="15"/>
    <row r="682395" ht="15"/>
    <row r="682396" ht="15"/>
    <row r="682397" ht="15"/>
    <row r="682398" ht="15"/>
    <row r="682399" ht="15"/>
    <row r="682400" ht="15"/>
    <row r="682401" ht="15"/>
    <row r="682402" ht="15"/>
    <row r="682403" ht="15"/>
    <row r="682404" ht="15"/>
    <row r="682405" ht="15"/>
    <row r="682406" ht="15"/>
    <row r="682407" ht="15"/>
    <row r="682408" ht="15"/>
    <row r="682409" ht="15"/>
    <row r="682410" ht="15"/>
    <row r="682411" ht="15"/>
    <row r="682412" ht="15"/>
    <row r="682413" ht="15"/>
    <row r="682414" ht="15"/>
    <row r="682415" ht="15"/>
    <row r="682416" ht="15"/>
    <row r="682417" ht="15"/>
    <row r="682418" ht="15"/>
    <row r="682419" ht="15"/>
    <row r="682420" ht="15"/>
    <row r="682421" ht="15"/>
    <row r="682422" ht="15"/>
    <row r="682423" ht="15"/>
    <row r="682424" ht="15"/>
    <row r="682425" ht="15"/>
    <row r="682426" ht="15"/>
    <row r="682427" ht="15"/>
    <row r="682428" ht="15"/>
    <row r="682429" ht="15"/>
    <row r="682430" ht="15"/>
    <row r="682431" ht="15"/>
    <row r="682432" ht="15"/>
    <row r="682433" ht="15"/>
    <row r="682434" ht="15"/>
    <row r="682435" ht="15"/>
    <row r="682436" ht="15"/>
    <row r="682437" ht="15"/>
    <row r="682438" ht="15"/>
    <row r="682439" ht="15"/>
    <row r="682440" ht="15"/>
    <row r="682441" ht="15"/>
    <row r="682442" ht="15"/>
    <row r="682443" ht="15"/>
    <row r="682444" ht="15"/>
    <row r="682445" ht="15"/>
    <row r="682446" ht="15"/>
    <row r="682447" ht="15"/>
    <row r="682448" ht="15"/>
    <row r="682449" ht="15"/>
    <row r="682450" ht="15"/>
    <row r="682451" ht="15"/>
    <row r="682452" ht="15"/>
    <row r="682453" ht="15"/>
    <row r="682454" ht="15"/>
    <row r="682455" ht="15"/>
    <row r="682456" ht="15"/>
    <row r="682457" ht="15"/>
    <row r="682458" ht="15"/>
    <row r="682459" ht="15"/>
    <row r="682460" ht="15"/>
    <row r="682461" ht="15"/>
    <row r="682462" ht="15"/>
    <row r="682463" ht="15"/>
    <row r="682464" ht="15"/>
    <row r="682465" ht="15"/>
    <row r="682466" ht="15"/>
    <row r="682467" ht="15"/>
    <row r="682468" ht="15"/>
    <row r="682469" ht="15"/>
    <row r="682470" ht="15"/>
    <row r="682471" ht="15"/>
    <row r="682472" ht="15"/>
    <row r="682473" ht="15"/>
    <row r="682474" ht="15"/>
    <row r="682475" ht="15"/>
    <row r="682476" ht="15"/>
    <row r="682477" ht="15"/>
    <row r="682478" ht="15"/>
    <row r="682479" ht="15"/>
    <row r="682480" ht="15"/>
    <row r="682481" ht="15"/>
    <row r="682482" ht="15"/>
    <row r="682483" ht="15"/>
    <row r="682484" ht="15"/>
    <row r="682485" ht="15"/>
    <row r="682486" ht="15"/>
    <row r="682487" ht="15"/>
    <row r="682488" ht="15"/>
    <row r="682489" ht="15"/>
    <row r="682490" ht="15"/>
    <row r="682491" ht="15"/>
    <row r="682492" ht="15"/>
    <row r="682493" ht="15"/>
    <row r="682494" ht="15"/>
    <row r="682495" ht="15"/>
    <row r="682496" ht="15"/>
    <row r="682497" ht="15"/>
    <row r="682498" ht="15"/>
    <row r="682499" ht="15"/>
    <row r="682500" ht="15"/>
    <row r="682501" ht="15"/>
    <row r="682502" ht="15"/>
    <row r="682503" ht="15"/>
    <row r="682504" ht="15"/>
    <row r="682505" ht="15"/>
    <row r="682506" ht="15"/>
    <row r="682507" ht="15"/>
    <row r="682508" ht="15"/>
    <row r="682509" ht="15"/>
    <row r="682510" ht="15"/>
    <row r="682511" ht="15"/>
    <row r="682512" ht="15"/>
    <row r="682513" ht="15"/>
    <row r="682514" ht="15"/>
    <row r="682515" ht="15"/>
    <row r="682516" ht="15"/>
    <row r="682517" ht="15"/>
    <row r="682518" ht="15"/>
    <row r="682519" ht="15"/>
    <row r="682520" ht="15"/>
    <row r="682521" ht="15"/>
    <row r="682522" ht="15"/>
    <row r="682523" ht="15"/>
    <row r="682524" ht="15"/>
    <row r="682525" ht="15"/>
    <row r="682526" ht="15"/>
    <row r="682527" ht="15"/>
    <row r="682528" ht="15"/>
    <row r="682529" ht="15"/>
    <row r="682530" ht="15"/>
    <row r="682531" ht="15"/>
    <row r="682532" ht="15"/>
    <row r="682533" ht="15"/>
    <row r="682534" ht="15"/>
    <row r="682535" ht="15"/>
    <row r="682536" ht="15"/>
    <row r="682537" ht="15"/>
    <row r="682538" ht="15"/>
    <row r="682539" ht="15"/>
    <row r="682540" ht="15"/>
    <row r="682541" ht="15"/>
    <row r="682542" ht="15"/>
    <row r="682543" ht="15"/>
    <row r="682544" ht="15"/>
    <row r="682545" ht="15"/>
    <row r="682546" ht="15"/>
    <row r="682547" ht="15"/>
    <row r="682548" ht="15"/>
    <row r="682549" ht="15"/>
    <row r="682550" ht="15"/>
    <row r="682551" ht="15"/>
    <row r="682552" ht="15"/>
    <row r="682553" ht="15"/>
    <row r="682554" ht="15"/>
    <row r="682555" ht="15"/>
    <row r="682556" ht="15"/>
    <row r="682557" ht="15"/>
    <row r="682558" ht="15"/>
    <row r="682559" ht="15"/>
    <row r="682560" ht="15"/>
    <row r="682561" ht="15"/>
    <row r="682562" ht="15"/>
    <row r="682563" ht="15"/>
    <row r="682564" ht="15"/>
    <row r="682565" ht="15"/>
    <row r="682566" ht="15"/>
    <row r="682567" ht="15"/>
    <row r="682568" ht="15"/>
    <row r="682569" ht="15"/>
    <row r="682570" ht="15"/>
    <row r="682571" ht="15"/>
    <row r="682572" ht="15"/>
    <row r="682573" ht="15"/>
    <row r="682574" ht="15"/>
    <row r="682575" ht="15"/>
    <row r="682576" ht="15"/>
    <row r="682577" ht="15"/>
    <row r="682578" ht="15"/>
    <row r="682579" ht="15"/>
    <row r="682580" ht="15"/>
    <row r="682581" ht="15"/>
    <row r="682582" ht="15"/>
    <row r="682583" ht="15"/>
    <row r="682584" ht="15"/>
    <row r="682585" ht="15"/>
    <row r="682586" ht="15"/>
    <row r="682587" ht="15"/>
    <row r="682588" ht="15"/>
    <row r="682589" ht="15"/>
    <row r="682590" ht="15"/>
    <row r="682591" ht="15"/>
    <row r="682592" ht="15"/>
    <row r="682593" ht="15"/>
    <row r="682594" ht="15"/>
    <row r="682595" ht="15"/>
    <row r="682596" ht="15"/>
    <row r="682597" ht="15"/>
    <row r="682598" ht="15"/>
    <row r="682599" ht="15"/>
    <row r="682600" ht="15"/>
    <row r="682601" ht="15"/>
    <row r="682602" ht="15"/>
    <row r="682603" ht="15"/>
    <row r="682604" ht="15"/>
    <row r="682605" ht="15"/>
    <row r="682606" ht="15"/>
    <row r="682607" ht="15"/>
    <row r="682608" ht="15"/>
    <row r="682609" ht="15"/>
    <row r="682610" ht="15"/>
    <row r="682611" ht="15"/>
    <row r="682612" ht="15"/>
    <row r="682613" ht="15"/>
    <row r="682614" ht="15"/>
    <row r="682615" ht="15"/>
    <row r="682616" ht="15"/>
    <row r="682617" ht="15"/>
    <row r="682618" ht="15"/>
    <row r="682619" ht="15"/>
    <row r="682620" ht="15"/>
    <row r="682621" ht="15"/>
    <row r="682622" ht="15"/>
    <row r="682623" ht="15"/>
    <row r="682624" ht="15"/>
    <row r="682625" ht="15"/>
    <row r="682626" ht="15"/>
    <row r="682627" ht="15"/>
    <row r="682628" ht="15"/>
    <row r="682629" ht="15"/>
    <row r="682630" ht="15"/>
    <row r="682631" ht="15"/>
    <row r="682632" ht="15"/>
    <row r="682633" ht="15"/>
    <row r="682634" ht="15"/>
    <row r="682635" ht="15"/>
    <row r="682636" ht="15"/>
    <row r="682637" ht="15"/>
    <row r="682638" ht="15"/>
    <row r="682639" ht="15"/>
    <row r="682640" ht="15"/>
    <row r="682641" ht="15"/>
    <row r="682642" ht="15"/>
    <row r="682643" ht="15"/>
    <row r="682644" ht="15"/>
    <row r="682645" ht="15"/>
    <row r="682646" ht="15"/>
    <row r="682647" ht="15"/>
    <row r="682648" ht="15"/>
    <row r="682649" ht="15"/>
    <row r="682650" ht="15"/>
    <row r="682651" ht="15"/>
    <row r="682652" ht="15"/>
    <row r="682653" ht="15"/>
    <row r="682654" ht="15"/>
    <row r="682655" ht="15"/>
    <row r="682656" ht="15"/>
    <row r="682657" ht="15"/>
    <row r="682658" ht="15"/>
    <row r="682659" ht="15"/>
    <row r="682660" ht="15"/>
    <row r="682661" ht="15"/>
    <row r="682662" ht="15"/>
    <row r="682663" ht="15"/>
    <row r="682664" ht="15"/>
    <row r="682665" ht="15"/>
    <row r="682666" ht="15"/>
    <row r="682667" ht="15"/>
    <row r="682668" ht="15"/>
    <row r="682669" ht="15"/>
    <row r="682670" ht="15"/>
    <row r="682671" ht="15"/>
    <row r="682672" ht="15"/>
    <row r="682673" ht="15"/>
    <row r="682674" ht="15"/>
    <row r="682675" ht="15"/>
    <row r="682676" ht="15"/>
    <row r="682677" ht="15"/>
    <row r="682678" ht="15"/>
    <row r="682679" ht="15"/>
    <row r="682680" ht="15"/>
    <row r="682681" ht="15"/>
    <row r="682682" ht="15"/>
    <row r="682683" ht="15"/>
    <row r="682684" ht="15"/>
    <row r="682685" ht="15"/>
    <row r="682686" ht="15"/>
    <row r="682687" ht="15"/>
    <row r="682688" ht="15"/>
    <row r="682689" ht="15"/>
    <row r="682690" ht="15"/>
    <row r="682691" ht="15"/>
    <row r="682692" ht="15"/>
    <row r="682693" ht="15"/>
    <row r="682694" ht="15"/>
    <row r="682695" ht="15"/>
    <row r="682696" ht="15"/>
    <row r="682697" ht="15"/>
    <row r="682698" ht="15"/>
    <row r="682699" ht="15"/>
    <row r="682700" ht="15"/>
    <row r="682701" ht="15"/>
    <row r="682702" ht="15"/>
    <row r="682703" ht="15"/>
    <row r="682704" ht="15"/>
    <row r="682705" ht="15"/>
    <row r="682706" ht="15"/>
    <row r="682707" ht="15"/>
    <row r="682708" ht="15"/>
    <row r="682709" ht="15"/>
    <row r="682710" ht="15"/>
    <row r="682711" ht="15"/>
    <row r="682712" ht="15"/>
    <row r="682713" ht="15"/>
    <row r="682714" ht="15"/>
    <row r="682715" ht="15"/>
    <row r="682716" ht="15"/>
    <row r="682717" ht="15"/>
    <row r="682718" ht="15"/>
    <row r="682719" ht="15"/>
    <row r="682720" ht="15"/>
    <row r="682721" ht="15"/>
    <row r="682722" ht="15"/>
    <row r="682723" ht="15"/>
    <row r="682724" ht="15"/>
    <row r="682725" ht="15"/>
    <row r="682726" ht="15"/>
    <row r="682727" ht="15"/>
    <row r="682728" ht="15"/>
    <row r="682729" ht="15"/>
    <row r="682730" ht="15"/>
    <row r="682731" ht="15"/>
    <row r="682732" ht="15"/>
    <row r="682733" ht="15"/>
    <row r="682734" ht="15"/>
    <row r="682735" ht="15"/>
    <row r="682736" ht="15"/>
    <row r="682737" ht="15"/>
    <row r="682738" ht="15"/>
    <row r="682739" ht="15"/>
    <row r="682740" ht="15"/>
    <row r="682741" ht="15"/>
    <row r="682742" ht="15"/>
    <row r="682743" ht="15"/>
    <row r="682744" ht="15"/>
    <row r="682745" ht="15"/>
    <row r="682746" ht="15"/>
    <row r="682747" ht="15"/>
    <row r="682748" ht="15"/>
    <row r="682749" ht="15"/>
    <row r="682750" ht="15"/>
    <row r="682751" ht="15"/>
    <row r="682752" ht="15"/>
    <row r="682753" ht="15"/>
    <row r="682754" ht="15"/>
    <row r="682755" ht="15"/>
    <row r="682756" ht="15"/>
    <row r="682757" ht="15"/>
    <row r="682758" ht="15"/>
    <row r="682759" ht="15"/>
    <row r="682760" ht="15"/>
    <row r="682761" ht="15"/>
    <row r="682762" ht="15"/>
    <row r="682763" ht="15"/>
    <row r="682764" ht="15"/>
    <row r="682765" ht="15"/>
    <row r="682766" ht="15"/>
    <row r="682767" ht="15"/>
    <row r="682768" ht="15"/>
    <row r="682769" ht="15"/>
    <row r="682770" ht="15"/>
    <row r="682771" ht="15"/>
    <row r="682772" ht="15"/>
    <row r="682773" ht="15"/>
    <row r="682774" ht="15"/>
    <row r="682775" ht="15"/>
    <row r="682776" ht="15"/>
    <row r="682777" ht="15"/>
    <row r="682778" ht="15"/>
    <row r="682779" ht="15"/>
    <row r="682780" ht="15"/>
    <row r="682781" ht="15"/>
    <row r="682782" ht="15"/>
    <row r="682783" ht="15"/>
    <row r="682784" ht="15"/>
    <row r="682785" ht="15"/>
    <row r="682786" ht="15"/>
    <row r="682787" ht="15"/>
    <row r="682788" ht="15"/>
    <row r="682789" ht="15"/>
    <row r="682790" ht="15"/>
    <row r="682791" ht="15"/>
    <row r="682792" ht="15"/>
    <row r="682793" ht="15"/>
    <row r="682794" ht="15"/>
    <row r="682795" ht="15"/>
    <row r="682796" ht="15"/>
    <row r="682797" ht="15"/>
    <row r="682798" ht="15"/>
    <row r="682799" ht="15"/>
    <row r="682800" ht="15"/>
    <row r="682801" ht="15"/>
    <row r="682802" ht="15"/>
    <row r="682803" ht="15"/>
    <row r="682804" ht="15"/>
    <row r="682805" ht="15"/>
    <row r="682806" ht="15"/>
    <row r="682807" ht="15"/>
    <row r="682808" ht="15"/>
    <row r="682809" ht="15"/>
    <row r="682810" ht="15"/>
    <row r="682811" ht="15"/>
    <row r="682812" ht="15"/>
    <row r="682813" ht="15"/>
    <row r="682814" ht="15"/>
    <row r="682815" ht="15"/>
    <row r="682816" ht="15"/>
    <row r="682817" ht="15"/>
    <row r="682818" ht="15"/>
    <row r="682819" ht="15"/>
    <row r="682820" ht="15"/>
    <row r="682821" ht="15"/>
    <row r="682822" ht="15"/>
    <row r="682823" ht="15"/>
    <row r="682824" ht="15"/>
    <row r="682825" ht="15"/>
    <row r="682826" ht="15"/>
    <row r="682827" ht="15"/>
    <row r="682828" ht="15"/>
    <row r="682829" ht="15"/>
    <row r="682830" ht="15"/>
    <row r="682831" ht="15"/>
    <row r="682832" ht="15"/>
    <row r="682833" ht="15"/>
    <row r="682834" ht="15"/>
    <row r="682835" ht="15"/>
    <row r="682836" ht="15"/>
    <row r="682837" ht="15"/>
    <row r="682838" ht="15"/>
    <row r="682839" ht="15"/>
    <row r="682840" ht="15"/>
    <row r="682841" ht="15"/>
    <row r="682842" ht="15"/>
    <row r="682843" ht="15"/>
    <row r="682844" ht="15"/>
    <row r="682845" ht="15"/>
    <row r="682846" ht="15"/>
    <row r="682847" ht="15"/>
    <row r="682848" ht="15"/>
    <row r="682849" ht="15"/>
    <row r="682850" ht="15"/>
    <row r="682851" ht="15"/>
    <row r="682852" ht="15"/>
    <row r="682853" ht="15"/>
    <row r="682854" ht="15"/>
    <row r="682855" ht="15"/>
    <row r="682856" ht="15"/>
    <row r="682857" ht="15"/>
    <row r="682858" ht="15"/>
    <row r="682859" ht="15"/>
    <row r="682860" ht="15"/>
    <row r="682861" ht="15"/>
    <row r="682862" ht="15"/>
    <row r="682863" ht="15"/>
    <row r="682864" ht="15"/>
    <row r="682865" ht="15"/>
    <row r="682866" ht="15"/>
    <row r="682867" ht="15"/>
    <row r="682868" ht="15"/>
    <row r="682869" ht="15"/>
    <row r="682870" ht="15"/>
    <row r="682871" ht="15"/>
    <row r="682872" ht="15"/>
    <row r="682873" ht="15"/>
    <row r="682874" ht="15"/>
    <row r="682875" ht="15"/>
    <row r="682876" ht="15"/>
    <row r="682877" ht="15"/>
    <row r="682878" ht="15"/>
    <row r="682879" ht="15"/>
    <row r="682880" ht="15"/>
    <row r="682881" ht="15"/>
    <row r="682882" ht="15"/>
    <row r="682883" ht="15"/>
    <row r="682884" ht="15"/>
    <row r="682885" ht="15"/>
    <row r="682886" ht="15"/>
    <row r="682887" ht="15"/>
    <row r="682888" ht="15"/>
    <row r="682889" ht="15"/>
    <row r="682890" ht="15"/>
    <row r="682891" ht="15"/>
    <row r="682892" ht="15"/>
    <row r="682893" ht="15"/>
    <row r="682894" ht="15"/>
    <row r="682895" ht="15"/>
    <row r="682896" ht="15"/>
    <row r="682897" ht="15"/>
    <row r="682898" ht="15"/>
    <row r="682899" ht="15"/>
    <row r="682900" ht="15"/>
    <row r="682901" ht="15"/>
    <row r="682902" ht="15"/>
    <row r="682903" ht="15"/>
    <row r="682904" ht="15"/>
    <row r="682905" ht="15"/>
    <row r="682906" ht="15"/>
    <row r="682907" ht="15"/>
    <row r="682908" ht="15"/>
    <row r="682909" ht="15"/>
    <row r="682910" ht="15"/>
    <row r="682911" ht="15"/>
    <row r="682912" ht="15"/>
    <row r="682913" ht="15"/>
    <row r="682914" ht="15"/>
    <row r="682915" ht="15"/>
    <row r="682916" ht="15"/>
    <row r="682917" ht="15"/>
    <row r="682918" ht="15"/>
    <row r="682919" ht="15"/>
    <row r="682920" ht="15"/>
    <row r="682921" ht="15"/>
    <row r="682922" ht="15"/>
    <row r="682923" ht="15"/>
    <row r="682924" ht="15"/>
    <row r="682925" ht="15"/>
    <row r="682926" ht="15"/>
    <row r="682927" ht="15"/>
    <row r="682928" ht="15"/>
    <row r="682929" ht="15"/>
    <row r="682930" ht="15"/>
    <row r="682931" ht="15"/>
    <row r="682932" ht="15"/>
    <row r="682933" ht="15"/>
    <row r="682934" ht="15"/>
    <row r="682935" ht="15"/>
    <row r="682936" ht="15"/>
    <row r="682937" ht="15"/>
    <row r="682938" ht="15"/>
    <row r="682939" ht="15"/>
    <row r="682940" ht="15"/>
    <row r="682941" ht="15"/>
    <row r="682942" ht="15"/>
    <row r="682943" ht="15"/>
    <row r="682944" ht="15"/>
    <row r="682945" ht="15"/>
    <row r="682946" ht="15"/>
    <row r="682947" ht="15"/>
    <row r="682948" ht="15"/>
    <row r="682949" ht="15"/>
    <row r="682950" ht="15"/>
    <row r="682951" ht="15"/>
    <row r="682952" ht="15"/>
    <row r="682953" ht="15"/>
    <row r="682954" ht="15"/>
    <row r="682955" ht="15"/>
    <row r="682956" ht="15"/>
    <row r="682957" ht="15"/>
    <row r="682958" ht="15"/>
    <row r="682959" ht="15"/>
    <row r="682960" ht="15"/>
    <row r="682961" ht="15"/>
    <row r="682962" ht="15"/>
    <row r="682963" ht="15"/>
    <row r="682964" ht="15"/>
    <row r="682965" ht="15"/>
    <row r="682966" ht="15"/>
    <row r="682967" ht="15"/>
    <row r="682968" ht="15"/>
    <row r="682969" ht="15"/>
    <row r="682970" ht="15"/>
    <row r="682971" ht="15"/>
    <row r="682972" ht="15"/>
    <row r="682973" ht="15"/>
    <row r="682974" ht="15"/>
    <row r="682975" ht="15"/>
    <row r="682976" ht="15"/>
    <row r="682977" ht="15"/>
    <row r="682978" ht="15"/>
    <row r="682979" ht="15"/>
    <row r="682980" ht="15"/>
    <row r="682981" ht="15"/>
    <row r="682982" ht="15"/>
    <row r="682983" ht="15"/>
    <row r="682984" ht="15"/>
    <row r="682985" ht="15"/>
    <row r="682986" ht="15"/>
    <row r="682987" ht="15"/>
    <row r="682988" ht="15"/>
    <row r="682989" ht="15"/>
    <row r="682990" ht="15"/>
    <row r="682991" ht="15"/>
    <row r="682992" ht="15"/>
    <row r="682993" ht="15"/>
    <row r="682994" ht="15"/>
    <row r="682995" ht="15"/>
    <row r="682996" ht="15"/>
    <row r="682997" ht="15"/>
    <row r="682998" ht="15"/>
    <row r="682999" ht="15"/>
    <row r="683000" ht="15"/>
    <row r="683001" ht="15"/>
    <row r="683002" ht="15"/>
    <row r="683003" ht="15"/>
    <row r="683004" ht="15"/>
    <row r="683005" ht="15"/>
    <row r="683006" ht="15"/>
    <row r="683007" ht="15"/>
    <row r="683008" ht="15"/>
    <row r="683009" ht="15"/>
    <row r="683010" ht="15"/>
    <row r="683011" ht="15"/>
    <row r="683012" ht="15"/>
    <row r="683013" ht="15"/>
    <row r="683014" ht="15"/>
    <row r="683015" ht="15"/>
    <row r="683016" ht="15"/>
    <row r="683017" ht="15"/>
    <row r="683018" ht="15"/>
    <row r="683019" ht="15"/>
    <row r="683020" ht="15"/>
    <row r="683021" ht="15"/>
    <row r="683022" ht="15"/>
    <row r="683023" ht="15"/>
    <row r="683024" ht="15"/>
    <row r="683025" ht="15"/>
    <row r="683026" ht="15"/>
    <row r="683027" ht="15"/>
    <row r="683028" ht="15"/>
    <row r="683029" ht="15"/>
    <row r="683030" ht="15"/>
    <row r="683031" ht="15"/>
    <row r="683032" ht="15"/>
    <row r="683033" ht="15"/>
    <row r="683034" ht="15"/>
    <row r="683035" ht="15"/>
    <row r="683036" ht="15"/>
    <row r="683037" ht="15"/>
    <row r="683038" ht="15"/>
    <row r="683039" ht="15"/>
    <row r="683040" ht="15"/>
    <row r="683041" ht="15"/>
    <row r="683042" ht="15"/>
    <row r="683043" ht="15"/>
    <row r="683044" ht="15"/>
    <row r="683045" ht="15"/>
    <row r="683046" ht="15"/>
    <row r="683047" ht="15"/>
    <row r="683048" ht="15"/>
    <row r="683049" ht="15"/>
    <row r="683050" ht="15"/>
    <row r="683051" ht="15"/>
    <row r="683052" ht="15"/>
    <row r="683053" ht="15"/>
    <row r="683054" ht="15"/>
    <row r="683055" ht="15"/>
    <row r="683056" ht="15"/>
    <row r="683057" ht="15"/>
    <row r="683058" ht="15"/>
    <row r="683059" ht="15"/>
    <row r="683060" ht="15"/>
    <row r="683061" ht="15"/>
    <row r="683062" ht="15"/>
    <row r="683063" ht="15"/>
    <row r="683064" ht="15"/>
    <row r="683065" ht="15"/>
    <row r="683066" ht="15"/>
    <row r="683067" ht="15"/>
    <row r="683068" ht="15"/>
    <row r="683069" ht="15"/>
    <row r="683070" ht="15"/>
    <row r="683071" ht="15"/>
    <row r="683072" ht="15"/>
    <row r="683073" ht="15"/>
    <row r="683074" ht="15"/>
    <row r="683075" ht="15"/>
    <row r="683076" ht="15"/>
    <row r="683077" ht="15"/>
    <row r="683078" ht="15"/>
    <row r="683079" ht="15"/>
    <row r="683080" ht="15"/>
    <row r="683081" ht="15"/>
    <row r="683082" ht="15"/>
    <row r="683083" ht="15"/>
    <row r="683084" ht="15"/>
    <row r="683085" ht="15"/>
    <row r="683086" ht="15"/>
    <row r="683087" ht="15"/>
    <row r="683088" ht="15"/>
    <row r="683089" ht="15"/>
    <row r="683090" ht="15"/>
    <row r="683091" ht="15"/>
    <row r="683092" ht="15"/>
    <row r="683093" ht="15"/>
    <row r="683094" ht="15"/>
    <row r="683095" ht="15"/>
    <row r="683096" ht="15"/>
    <row r="683097" ht="15"/>
    <row r="683098" ht="15"/>
    <row r="683099" ht="15"/>
    <row r="683100" ht="15"/>
    <row r="683101" ht="15"/>
    <row r="683102" ht="15"/>
    <row r="683103" ht="15"/>
    <row r="683104" ht="15"/>
    <row r="683105" ht="15"/>
    <row r="683106" ht="15"/>
    <row r="683107" ht="15"/>
    <row r="683108" ht="15"/>
    <row r="683109" ht="15"/>
    <row r="683110" ht="15"/>
    <row r="683111" ht="15"/>
    <row r="683112" ht="15"/>
    <row r="683113" ht="15"/>
    <row r="683114" ht="15"/>
    <row r="683115" ht="15"/>
    <row r="683116" ht="15"/>
    <row r="683117" ht="15"/>
    <row r="683118" ht="15"/>
    <row r="683119" ht="15"/>
    <row r="683120" ht="15"/>
    <row r="683121" ht="15"/>
    <row r="683122" ht="15"/>
    <row r="683123" ht="15"/>
    <row r="683124" ht="15"/>
    <row r="683125" ht="15"/>
    <row r="683126" ht="15"/>
    <row r="683127" ht="15"/>
    <row r="683128" ht="15"/>
    <row r="683129" ht="15"/>
    <row r="683130" ht="15"/>
    <row r="683131" ht="15"/>
    <row r="683132" ht="15"/>
    <row r="683133" ht="15"/>
    <row r="683134" ht="15"/>
    <row r="683135" ht="15"/>
    <row r="683136" ht="15"/>
    <row r="683137" ht="15"/>
    <row r="683138" ht="15"/>
    <row r="683139" ht="15"/>
    <row r="683140" ht="15"/>
    <row r="683141" ht="15"/>
    <row r="683142" ht="15"/>
    <row r="683143" ht="15"/>
    <row r="683144" ht="15"/>
    <row r="683145" ht="15"/>
    <row r="683146" ht="15"/>
    <row r="683147" ht="15"/>
    <row r="683148" ht="15"/>
    <row r="683149" ht="15"/>
    <row r="683150" ht="15"/>
    <row r="683151" ht="15"/>
    <row r="683152" ht="15"/>
    <row r="683153" ht="15"/>
    <row r="683154" ht="15"/>
    <row r="683155" ht="15"/>
    <row r="683156" ht="15"/>
    <row r="683157" ht="15"/>
    <row r="683158" ht="15"/>
    <row r="683159" ht="15"/>
    <row r="683160" ht="15"/>
    <row r="683161" ht="15"/>
    <row r="683162" ht="15"/>
    <row r="683163" ht="15"/>
    <row r="683164" ht="15"/>
    <row r="683165" ht="15"/>
    <row r="683166" ht="15"/>
    <row r="683167" ht="15"/>
    <row r="683168" ht="15"/>
    <row r="683169" ht="15"/>
    <row r="683170" ht="15"/>
    <row r="683171" ht="15"/>
    <row r="683172" ht="15"/>
    <row r="683173" ht="15"/>
    <row r="683174" ht="15"/>
    <row r="683175" ht="15"/>
    <row r="683176" ht="15"/>
    <row r="683177" ht="15"/>
    <row r="683178" ht="15"/>
    <row r="683179" ht="15"/>
    <row r="683180" ht="15"/>
    <row r="683181" ht="15"/>
    <row r="683182" ht="15"/>
    <row r="683183" ht="15"/>
    <row r="683184" ht="15"/>
    <row r="683185" ht="15"/>
    <row r="683186" ht="15"/>
    <row r="683187" ht="15"/>
    <row r="683188" ht="15"/>
    <row r="683189" ht="15"/>
    <row r="683190" ht="15"/>
    <row r="683191" ht="15"/>
    <row r="683192" ht="15"/>
    <row r="683193" ht="15"/>
    <row r="683194" ht="15"/>
    <row r="683195" ht="15"/>
    <row r="683196" ht="15"/>
    <row r="683197" ht="15"/>
    <row r="683198" ht="15"/>
    <row r="683199" ht="15"/>
    <row r="683200" ht="15"/>
    <row r="683201" ht="15"/>
    <row r="683202" ht="15"/>
    <row r="683203" ht="15"/>
    <row r="683204" ht="15"/>
    <row r="683205" ht="15"/>
    <row r="683206" ht="15"/>
    <row r="683207" ht="15"/>
    <row r="683208" ht="15"/>
    <row r="683209" ht="15"/>
    <row r="683210" ht="15"/>
    <row r="683211" ht="15"/>
    <row r="683212" ht="15"/>
    <row r="683213" ht="15"/>
    <row r="683214" ht="15"/>
    <row r="683215" ht="15"/>
    <row r="683216" ht="15"/>
    <row r="683217" ht="15"/>
    <row r="683218" ht="15"/>
    <row r="683219" ht="15"/>
    <row r="683220" ht="15"/>
    <row r="683221" ht="15"/>
    <row r="683222" ht="15"/>
    <row r="683223" ht="15"/>
    <row r="683224" ht="15"/>
    <row r="683225" ht="15"/>
    <row r="683226" ht="15"/>
    <row r="683227" ht="15"/>
    <row r="683228" ht="15"/>
    <row r="683229" ht="15"/>
    <row r="683230" ht="15"/>
    <row r="683231" ht="15"/>
    <row r="683232" ht="15"/>
    <row r="683233" ht="15"/>
    <row r="683234" ht="15"/>
    <row r="683235" ht="15"/>
    <row r="683236" ht="15"/>
    <row r="683237" ht="15"/>
    <row r="683238" ht="15"/>
    <row r="683239" ht="15"/>
    <row r="683240" ht="15"/>
    <row r="683241" ht="15"/>
    <row r="683242" ht="15"/>
    <row r="683243" ht="15"/>
    <row r="683244" ht="15"/>
    <row r="683245" ht="15"/>
    <row r="683246" ht="15"/>
    <row r="683247" ht="15"/>
    <row r="683248" ht="15"/>
    <row r="683249" ht="15"/>
    <row r="683250" ht="15"/>
    <row r="683251" ht="15"/>
    <row r="683252" ht="15"/>
    <row r="683253" ht="15"/>
    <row r="683254" ht="15"/>
    <row r="683255" ht="15"/>
    <row r="683256" ht="15"/>
    <row r="683257" ht="15"/>
    <row r="683258" ht="15"/>
    <row r="683259" ht="15"/>
    <row r="683260" ht="15"/>
    <row r="683261" ht="15"/>
    <row r="683262" ht="15"/>
    <row r="683263" ht="15"/>
    <row r="683264" ht="15"/>
    <row r="683265" ht="15"/>
    <row r="683266" ht="15"/>
    <row r="683267" ht="15"/>
    <row r="683268" ht="15"/>
    <row r="683269" ht="15"/>
    <row r="683270" ht="15"/>
    <row r="683271" ht="15"/>
    <row r="683272" ht="15"/>
    <row r="683273" ht="15"/>
    <row r="683274" ht="15"/>
    <row r="683275" ht="15"/>
    <row r="683276" ht="15"/>
    <row r="683277" ht="15"/>
    <row r="683278" ht="15"/>
    <row r="683279" ht="15"/>
    <row r="683280" ht="15"/>
    <row r="683281" ht="15"/>
    <row r="683282" ht="15"/>
    <row r="683283" ht="15"/>
    <row r="683284" ht="15"/>
    <row r="683285" ht="15"/>
    <row r="683286" ht="15"/>
    <row r="683287" ht="15"/>
    <row r="683288" ht="15"/>
    <row r="683289" ht="15"/>
    <row r="683290" ht="15"/>
    <row r="683291" ht="15"/>
    <row r="683292" ht="15"/>
    <row r="683293" ht="15"/>
    <row r="683294" ht="15"/>
    <row r="683295" ht="15"/>
    <row r="683296" ht="15"/>
    <row r="683297" ht="15"/>
    <row r="683298" ht="15"/>
    <row r="683299" ht="15"/>
    <row r="683300" ht="15"/>
    <row r="683301" ht="15"/>
    <row r="683302" ht="15"/>
    <row r="683303" ht="15"/>
    <row r="683304" ht="15"/>
    <row r="683305" ht="15"/>
    <row r="683306" ht="15"/>
    <row r="683307" ht="15"/>
    <row r="683308" ht="15"/>
    <row r="683309" ht="15"/>
    <row r="683310" ht="15"/>
    <row r="683311" ht="15"/>
    <row r="683312" ht="15"/>
    <row r="683313" ht="15"/>
    <row r="683314" ht="15"/>
    <row r="683315" ht="15"/>
    <row r="683316" ht="15"/>
    <row r="683317" ht="15"/>
    <row r="683318" ht="15"/>
    <row r="683319" ht="15"/>
    <row r="683320" ht="15"/>
    <row r="683321" ht="15"/>
    <row r="683322" ht="15"/>
    <row r="683323" ht="15"/>
    <row r="683324" ht="15"/>
    <row r="683325" ht="15"/>
    <row r="683326" ht="15"/>
    <row r="683327" ht="15"/>
    <row r="683328" ht="15"/>
    <row r="683329" ht="15"/>
    <row r="683330" ht="15"/>
    <row r="683331" ht="15"/>
    <row r="683332" ht="15"/>
    <row r="683333" ht="15"/>
    <row r="683334" ht="15"/>
    <row r="683335" ht="15"/>
    <row r="683336" ht="15"/>
    <row r="683337" ht="15"/>
    <row r="683338" ht="15"/>
    <row r="683339" ht="15"/>
    <row r="683340" ht="15"/>
    <row r="683341" ht="15"/>
    <row r="683342" ht="15"/>
    <row r="683343" ht="15"/>
    <row r="683344" ht="15"/>
    <row r="683345" ht="15"/>
    <row r="683346" ht="15"/>
    <row r="683347" ht="15"/>
    <row r="683348" ht="15"/>
    <row r="683349" ht="15"/>
    <row r="683350" ht="15"/>
    <row r="683351" ht="15"/>
    <row r="683352" ht="15"/>
    <row r="683353" ht="15"/>
    <row r="683354" ht="15"/>
    <row r="683355" ht="15"/>
    <row r="683356" ht="15"/>
    <row r="683357" ht="15"/>
    <row r="683358" ht="15"/>
    <row r="683359" ht="15"/>
    <row r="683360" ht="15"/>
    <row r="683361" ht="15"/>
    <row r="683362" ht="15"/>
    <row r="683363" ht="15"/>
    <row r="683364" ht="15"/>
    <row r="683365" ht="15"/>
    <row r="683366" ht="15"/>
    <row r="683367" ht="15"/>
    <row r="683368" ht="15"/>
    <row r="683369" ht="15"/>
    <row r="683370" ht="15"/>
    <row r="683371" ht="15"/>
    <row r="683372" ht="15"/>
    <row r="683373" ht="15"/>
    <row r="683374" ht="15"/>
    <row r="683375" ht="15"/>
    <row r="683376" ht="15"/>
    <row r="683377" ht="15"/>
    <row r="683378" ht="15"/>
    <row r="683379" ht="15"/>
    <row r="683380" ht="15"/>
    <row r="683381" ht="15"/>
    <row r="683382" ht="15"/>
    <row r="683383" ht="15"/>
    <row r="683384" ht="15"/>
    <row r="683385" ht="15"/>
    <row r="683386" ht="15"/>
    <row r="683387" ht="15"/>
    <row r="683388" ht="15"/>
    <row r="683389" ht="15"/>
    <row r="683390" ht="15"/>
    <row r="683391" ht="15"/>
    <row r="683392" ht="15"/>
    <row r="683393" ht="15"/>
    <row r="683394" ht="15"/>
    <row r="683395" ht="15"/>
    <row r="683396" ht="15"/>
    <row r="683397" ht="15"/>
    <row r="683398" ht="15"/>
    <row r="683399" ht="15"/>
    <row r="683400" ht="15"/>
    <row r="683401" ht="15"/>
    <row r="683402" ht="15"/>
    <row r="683403" ht="15"/>
    <row r="683404" ht="15"/>
    <row r="683405" ht="15"/>
    <row r="683406" ht="15"/>
    <row r="683407" ht="15"/>
    <row r="683408" ht="15"/>
    <row r="683409" ht="15"/>
    <row r="683410" ht="15"/>
    <row r="683411" ht="15"/>
    <row r="683412" ht="15"/>
    <row r="683413" ht="15"/>
    <row r="683414" ht="15"/>
    <row r="683415" ht="15"/>
    <row r="683416" ht="15"/>
    <row r="683417" ht="15"/>
    <row r="683418" ht="15"/>
    <row r="683419" ht="15"/>
    <row r="683420" ht="15"/>
    <row r="683421" ht="15"/>
    <row r="683422" ht="15"/>
    <row r="683423" ht="15"/>
    <row r="683424" ht="15"/>
    <row r="683425" ht="15"/>
    <row r="683426" ht="15"/>
    <row r="683427" ht="15"/>
    <row r="683428" ht="15"/>
    <row r="683429" ht="15"/>
    <row r="683430" ht="15"/>
    <row r="683431" ht="15"/>
    <row r="683432" ht="15"/>
    <row r="683433" ht="15"/>
    <row r="683434" ht="15"/>
    <row r="683435" ht="15"/>
    <row r="683436" ht="15"/>
    <row r="683437" ht="15"/>
    <row r="683438" ht="15"/>
    <row r="683439" ht="15"/>
    <row r="683440" ht="15"/>
    <row r="683441" ht="15"/>
    <row r="683442" ht="15"/>
    <row r="683443" ht="15"/>
    <row r="683444" ht="15"/>
    <row r="683445" ht="15"/>
    <row r="683446" ht="15"/>
    <row r="683447" ht="15"/>
    <row r="683448" ht="15"/>
    <row r="683449" ht="15"/>
    <row r="683450" ht="15"/>
    <row r="683451" ht="15"/>
    <row r="683452" ht="15"/>
    <row r="683453" ht="15"/>
    <row r="683454" ht="15"/>
    <row r="683455" ht="15"/>
    <row r="683456" ht="15"/>
    <row r="683457" ht="15"/>
    <row r="683458" ht="15"/>
    <row r="683459" ht="15"/>
    <row r="683460" ht="15"/>
    <row r="683461" ht="15"/>
    <row r="683462" ht="15"/>
    <row r="683463" ht="15"/>
    <row r="683464" ht="15"/>
    <row r="683465" ht="15"/>
    <row r="683466" ht="15"/>
    <row r="683467" ht="15"/>
    <row r="683468" ht="15"/>
    <row r="683469" ht="15"/>
    <row r="683470" ht="15"/>
    <row r="683471" ht="15"/>
    <row r="683472" ht="15"/>
    <row r="683473" ht="15"/>
    <row r="683474" ht="15"/>
    <row r="683475" ht="15"/>
    <row r="683476" ht="15"/>
    <row r="683477" ht="15"/>
    <row r="683478" ht="15"/>
    <row r="683479" ht="15"/>
    <row r="683480" ht="15"/>
    <row r="683481" ht="15"/>
    <row r="683482" ht="15"/>
    <row r="683483" ht="15"/>
    <row r="683484" ht="15"/>
    <row r="683485" ht="15"/>
    <row r="683486" ht="15"/>
    <row r="683487" ht="15"/>
    <row r="683488" ht="15"/>
    <row r="683489" ht="15"/>
    <row r="683490" ht="15"/>
    <row r="683491" ht="15"/>
    <row r="683492" ht="15"/>
    <row r="683493" ht="15"/>
    <row r="683494" ht="15"/>
    <row r="683495" ht="15"/>
    <row r="683496" ht="15"/>
    <row r="683497" ht="15"/>
    <row r="683498" ht="15"/>
    <row r="683499" ht="15"/>
    <row r="683500" ht="15"/>
    <row r="683501" ht="15"/>
    <row r="683502" ht="15"/>
    <row r="683503" ht="15"/>
    <row r="683504" ht="15"/>
    <row r="683505" ht="15"/>
    <row r="683506" ht="15"/>
    <row r="683507" ht="15"/>
    <row r="683508" ht="15"/>
    <row r="683509" ht="15"/>
    <row r="683510" ht="15"/>
    <row r="683511" ht="15"/>
    <row r="683512" ht="15"/>
    <row r="683513" ht="15"/>
    <row r="683514" ht="15"/>
    <row r="683515" ht="15"/>
    <row r="683516" ht="15"/>
    <row r="683517" ht="15"/>
    <row r="683518" ht="15"/>
    <row r="683519" ht="15"/>
    <row r="683520" ht="15"/>
    <row r="683521" ht="15"/>
    <row r="683522" ht="15"/>
    <row r="683523" ht="15"/>
    <row r="683524" ht="15"/>
    <row r="683525" ht="15"/>
    <row r="683526" ht="15"/>
    <row r="683527" ht="15"/>
    <row r="683528" ht="15"/>
    <row r="683529" ht="15"/>
    <row r="683530" ht="15"/>
    <row r="683531" ht="15"/>
    <row r="683532" ht="15"/>
    <row r="683533" ht="15"/>
    <row r="683534" ht="15"/>
    <row r="683535" ht="15"/>
    <row r="683536" ht="15"/>
    <row r="683537" ht="15"/>
    <row r="683538" ht="15"/>
    <row r="683539" ht="15"/>
    <row r="683540" ht="15"/>
    <row r="683541" ht="15"/>
    <row r="683542" ht="15"/>
    <row r="683543" ht="15"/>
    <row r="683544" ht="15"/>
    <row r="683545" ht="15"/>
    <row r="683546" ht="15"/>
    <row r="683547" ht="15"/>
    <row r="683548" ht="15"/>
    <row r="683549" ht="15"/>
    <row r="683550" ht="15"/>
    <row r="683551" ht="15"/>
    <row r="683552" ht="15"/>
    <row r="683553" ht="15"/>
    <row r="683554" ht="15"/>
    <row r="683555" ht="15"/>
    <row r="683556" ht="15"/>
    <row r="683557" ht="15"/>
    <row r="683558" ht="15"/>
    <row r="683559" ht="15"/>
    <row r="683560" ht="15"/>
    <row r="683561" ht="15"/>
    <row r="683562" ht="15"/>
    <row r="683563" ht="15"/>
    <row r="683564" ht="15"/>
    <row r="683565" ht="15"/>
    <row r="683566" ht="15"/>
    <row r="683567" ht="15"/>
    <row r="683568" ht="15"/>
    <row r="683569" ht="15"/>
    <row r="683570" ht="15"/>
    <row r="683571" ht="15"/>
    <row r="683572" ht="15"/>
    <row r="683573" ht="15"/>
    <row r="683574" ht="15"/>
    <row r="683575" ht="15"/>
    <row r="683576" ht="15"/>
    <row r="683577" ht="15"/>
    <row r="683578" ht="15"/>
    <row r="683579" ht="15"/>
    <row r="683580" ht="15"/>
    <row r="683581" ht="15"/>
    <row r="683582" ht="15"/>
    <row r="683583" ht="15"/>
    <row r="683584" ht="15"/>
    <row r="683585" ht="15"/>
    <row r="683586" ht="15"/>
    <row r="683587" ht="15"/>
    <row r="683588" ht="15"/>
    <row r="683589" ht="15"/>
    <row r="683590" ht="15"/>
    <row r="683591" ht="15"/>
    <row r="683592" ht="15"/>
    <row r="683593" ht="15"/>
    <row r="683594" ht="15"/>
    <row r="683595" ht="15"/>
    <row r="683596" ht="15"/>
    <row r="683597" ht="15"/>
    <row r="683598" ht="15"/>
    <row r="683599" ht="15"/>
    <row r="683600" ht="15"/>
    <row r="683601" ht="15"/>
    <row r="683602" ht="15"/>
    <row r="683603" ht="15"/>
    <row r="683604" ht="15"/>
    <row r="683605" ht="15"/>
    <row r="683606" ht="15"/>
    <row r="683607" ht="15"/>
    <row r="683608" ht="15"/>
    <row r="683609" ht="15"/>
    <row r="683610" ht="15"/>
    <row r="683611" ht="15"/>
    <row r="683612" ht="15"/>
    <row r="683613" ht="15"/>
    <row r="683614" ht="15"/>
    <row r="683615" ht="15"/>
    <row r="683616" ht="15"/>
    <row r="683617" ht="15"/>
    <row r="683618" ht="15"/>
    <row r="683619" ht="15"/>
    <row r="683620" ht="15"/>
    <row r="683621" ht="15"/>
    <row r="683622" ht="15"/>
    <row r="683623" ht="15"/>
    <row r="683624" ht="15"/>
    <row r="683625" ht="15"/>
    <row r="683626" ht="15"/>
    <row r="683627" ht="15"/>
    <row r="683628" ht="15"/>
    <row r="683629" ht="15"/>
    <row r="683630" ht="15"/>
    <row r="683631" ht="15"/>
    <row r="683632" ht="15"/>
    <row r="683633" ht="15"/>
    <row r="683634" ht="15"/>
    <row r="683635" ht="15"/>
    <row r="683636" ht="15"/>
    <row r="683637" ht="15"/>
    <row r="683638" ht="15"/>
    <row r="683639" ht="15"/>
    <row r="683640" ht="15"/>
    <row r="683641" ht="15"/>
    <row r="683642" ht="15"/>
    <row r="683643" ht="15"/>
    <row r="683644" ht="15"/>
    <row r="683645" ht="15"/>
    <row r="683646" ht="15"/>
    <row r="683647" ht="15"/>
    <row r="683648" ht="15"/>
    <row r="683649" ht="15"/>
    <row r="683650" ht="15"/>
    <row r="683651" ht="15"/>
    <row r="683652" ht="15"/>
    <row r="683653" ht="15"/>
    <row r="683654" ht="15"/>
    <row r="683655" ht="15"/>
    <row r="683656" ht="15"/>
    <row r="683657" ht="15"/>
    <row r="683658" ht="15"/>
    <row r="683659" ht="15"/>
    <row r="683660" ht="15"/>
    <row r="683661" ht="15"/>
    <row r="683662" ht="15"/>
    <row r="683663" ht="15"/>
    <row r="683664" ht="15"/>
    <row r="683665" ht="15"/>
    <row r="683666" ht="15"/>
    <row r="683667" ht="15"/>
    <row r="683668" ht="15"/>
    <row r="683669" ht="15"/>
    <row r="683670" ht="15"/>
    <row r="683671" ht="15"/>
    <row r="683672" ht="15"/>
    <row r="683673" ht="15"/>
    <row r="683674" ht="15"/>
    <row r="683675" ht="15"/>
    <row r="683676" ht="15"/>
    <row r="683677" ht="15"/>
    <row r="683678" ht="15"/>
    <row r="683679" ht="15"/>
    <row r="683680" ht="15"/>
    <row r="683681" ht="15"/>
    <row r="683682" ht="15"/>
    <row r="683683" ht="15"/>
    <row r="683684" ht="15"/>
    <row r="683685" ht="15"/>
    <row r="683686" ht="15"/>
    <row r="683687" ht="15"/>
    <row r="683688" ht="15"/>
    <row r="683689" ht="15"/>
    <row r="683690" ht="15"/>
    <row r="683691" ht="15"/>
    <row r="683692" ht="15"/>
    <row r="683693" ht="15"/>
    <row r="683694" ht="15"/>
    <row r="683695" ht="15"/>
    <row r="683696" ht="15"/>
    <row r="683697" ht="15"/>
    <row r="683698" ht="15"/>
    <row r="683699" ht="15"/>
    <row r="683700" ht="15"/>
    <row r="683701" ht="15"/>
    <row r="683702" ht="15"/>
    <row r="683703" ht="15"/>
    <row r="683704" ht="15"/>
    <row r="683705" ht="15"/>
    <row r="683706" ht="15"/>
    <row r="683707" ht="15"/>
    <row r="683708" ht="15"/>
    <row r="683709" ht="15"/>
    <row r="683710" ht="15"/>
    <row r="683711" ht="15"/>
    <row r="683712" ht="15"/>
    <row r="683713" ht="15"/>
    <row r="683714" ht="15"/>
    <row r="683715" ht="15"/>
    <row r="683716" ht="15"/>
    <row r="683717" ht="15"/>
    <row r="683718" ht="15"/>
    <row r="683719" ht="15"/>
    <row r="683720" ht="15"/>
    <row r="683721" ht="15"/>
    <row r="683722" ht="15"/>
    <row r="683723" ht="15"/>
    <row r="683724" ht="15"/>
    <row r="683725" ht="15"/>
    <row r="683726" ht="15"/>
    <row r="683727" ht="15"/>
    <row r="683728" ht="15"/>
    <row r="683729" ht="15"/>
    <row r="683730" ht="15"/>
    <row r="683731" ht="15"/>
    <row r="683732" ht="15"/>
    <row r="683733" ht="15"/>
    <row r="683734" ht="15"/>
    <row r="683735" ht="15"/>
    <row r="683736" ht="15"/>
    <row r="683737" ht="15"/>
    <row r="683738" ht="15"/>
    <row r="683739" ht="15"/>
    <row r="683740" ht="15"/>
    <row r="683741" ht="15"/>
    <row r="683742" ht="15"/>
    <row r="683743" ht="15"/>
    <row r="683744" ht="15"/>
    <row r="683745" ht="15"/>
    <row r="683746" ht="15"/>
    <row r="683747" ht="15"/>
    <row r="683748" ht="15"/>
    <row r="683749" ht="15"/>
    <row r="683750" ht="15"/>
    <row r="683751" ht="15"/>
    <row r="683752" ht="15"/>
    <row r="683753" ht="15"/>
    <row r="683754" ht="15"/>
    <row r="683755" ht="15"/>
    <row r="683756" ht="15"/>
    <row r="683757" ht="15"/>
    <row r="683758" ht="15"/>
    <row r="683759" ht="15"/>
    <row r="683760" ht="15"/>
    <row r="683761" ht="15"/>
    <row r="683762" ht="15"/>
    <row r="683763" ht="15"/>
    <row r="683764" ht="15"/>
    <row r="683765" ht="15"/>
    <row r="683766" ht="15"/>
    <row r="683767" ht="15"/>
    <row r="683768" ht="15"/>
    <row r="683769" ht="15"/>
    <row r="683770" ht="15"/>
    <row r="683771" ht="15"/>
    <row r="683772" ht="15"/>
    <row r="683773" ht="15"/>
    <row r="683774" ht="15"/>
    <row r="683775" ht="15"/>
    <row r="683776" ht="15"/>
    <row r="683777" ht="15"/>
    <row r="683778" ht="15"/>
    <row r="683779" ht="15"/>
    <row r="683780" ht="15"/>
    <row r="683781" ht="15"/>
    <row r="683782" ht="15"/>
    <row r="683783" ht="15"/>
    <row r="683784" ht="15"/>
    <row r="683785" ht="15"/>
    <row r="683786" ht="15"/>
    <row r="683787" ht="15"/>
    <row r="683788" ht="15"/>
    <row r="683789" ht="15"/>
    <row r="683790" ht="15"/>
    <row r="683791" ht="15"/>
    <row r="683792" ht="15"/>
    <row r="683793" ht="15"/>
    <row r="683794" ht="15"/>
    <row r="683795" ht="15"/>
    <row r="683796" ht="15"/>
    <row r="683797" ht="15"/>
    <row r="683798" ht="15"/>
    <row r="683799" ht="15"/>
    <row r="683800" ht="15"/>
    <row r="683801" ht="15"/>
    <row r="683802" ht="15"/>
    <row r="683803" ht="15"/>
    <row r="683804" ht="15"/>
    <row r="683805" ht="15"/>
    <row r="683806" ht="15"/>
    <row r="683807" ht="15"/>
    <row r="683808" ht="15"/>
    <row r="683809" ht="15"/>
    <row r="683810" ht="15"/>
    <row r="683811" ht="15"/>
    <row r="683812" ht="15"/>
    <row r="683813" ht="15"/>
    <row r="683814" ht="15"/>
    <row r="683815" ht="15"/>
    <row r="683816" ht="15"/>
    <row r="683817" ht="15"/>
    <row r="683818" ht="15"/>
    <row r="683819" ht="15"/>
    <row r="683820" ht="15"/>
    <row r="683821" ht="15"/>
    <row r="683822" ht="15"/>
    <row r="683823" ht="15"/>
    <row r="683824" ht="15"/>
    <row r="683825" ht="15"/>
    <row r="683826" ht="15"/>
    <row r="683827" ht="15"/>
    <row r="683828" ht="15"/>
    <row r="683829" ht="15"/>
    <row r="683830" ht="15"/>
    <row r="683831" ht="15"/>
    <row r="683832" ht="15"/>
    <row r="683833" ht="15"/>
    <row r="683834" ht="15"/>
    <row r="683835" ht="15"/>
    <row r="683836" ht="15"/>
    <row r="683837" ht="15"/>
    <row r="683838" ht="15"/>
    <row r="683839" ht="15"/>
    <row r="683840" ht="15"/>
    <row r="683841" ht="15"/>
    <row r="683842" ht="15"/>
    <row r="683843" ht="15"/>
    <row r="683844" ht="15"/>
    <row r="683845" ht="15"/>
    <row r="683846" ht="15"/>
    <row r="683847" ht="15"/>
    <row r="683848" ht="15"/>
    <row r="683849" ht="15"/>
    <row r="683850" ht="15"/>
    <row r="683851" ht="15"/>
    <row r="683852" ht="15"/>
    <row r="683853" ht="15"/>
    <row r="683854" ht="15"/>
    <row r="683855" ht="15"/>
    <row r="683856" ht="15"/>
    <row r="683857" ht="15"/>
    <row r="683858" ht="15"/>
    <row r="683859" ht="15"/>
    <row r="683860" ht="15"/>
    <row r="683861" ht="15"/>
    <row r="683862" ht="15"/>
    <row r="683863" ht="15"/>
    <row r="683864" ht="15"/>
    <row r="683865" ht="15"/>
    <row r="683866" ht="15"/>
    <row r="683867" ht="15"/>
    <row r="683868" ht="15"/>
    <row r="683869" ht="15"/>
    <row r="683870" ht="15"/>
    <row r="683871" ht="15"/>
    <row r="683872" ht="15"/>
    <row r="683873" ht="15"/>
    <row r="683874" ht="15"/>
    <row r="683875" ht="15"/>
    <row r="683876" ht="15"/>
    <row r="683877" ht="15"/>
    <row r="683878" ht="15"/>
    <row r="683879" ht="15"/>
    <row r="683880" ht="15"/>
    <row r="683881" ht="15"/>
    <row r="683882" ht="15"/>
    <row r="683883" ht="15"/>
    <row r="683884" ht="15"/>
    <row r="683885" ht="15"/>
    <row r="683886" ht="15"/>
    <row r="683887" ht="15"/>
    <row r="683888" ht="15"/>
    <row r="683889" ht="15"/>
    <row r="683890" ht="15"/>
    <row r="683891" ht="15"/>
    <row r="683892" ht="15"/>
    <row r="683893" ht="15"/>
    <row r="683894" ht="15"/>
    <row r="683895" ht="15"/>
    <row r="683896" ht="15"/>
    <row r="683897" ht="15"/>
    <row r="683898" ht="15"/>
    <row r="683899" ht="15"/>
    <row r="683900" ht="15"/>
    <row r="683901" ht="15"/>
    <row r="683902" ht="15"/>
    <row r="683903" ht="15"/>
    <row r="683904" ht="15"/>
    <row r="683905" ht="15"/>
    <row r="683906" ht="15"/>
    <row r="683907" ht="15"/>
    <row r="683908" ht="15"/>
    <row r="683909" ht="15"/>
    <row r="683910" ht="15"/>
    <row r="683911" ht="15"/>
    <row r="683912" ht="15"/>
    <row r="683913" ht="15"/>
    <row r="683914" ht="15"/>
    <row r="683915" ht="15"/>
    <row r="683916" ht="15"/>
    <row r="683917" ht="15"/>
    <row r="683918" ht="15"/>
    <row r="683919" ht="15"/>
    <row r="683920" ht="15"/>
    <row r="683921" ht="15"/>
    <row r="683922" ht="15"/>
    <row r="683923" ht="15"/>
    <row r="683924" ht="15"/>
    <row r="683925" ht="15"/>
    <row r="683926" ht="15"/>
    <row r="683927" ht="15"/>
    <row r="683928" ht="15"/>
    <row r="683929" ht="15"/>
    <row r="683930" ht="15"/>
    <row r="683931" ht="15"/>
    <row r="683932" ht="15"/>
    <row r="683933" ht="15"/>
    <row r="683934" ht="15"/>
    <row r="683935" ht="15"/>
    <row r="683936" ht="15"/>
    <row r="683937" ht="15"/>
    <row r="683938" ht="15"/>
    <row r="683939" ht="15"/>
    <row r="683940" ht="15"/>
    <row r="683941" ht="15"/>
    <row r="683942" ht="15"/>
    <row r="683943" ht="15"/>
    <row r="683944" ht="15"/>
    <row r="683945" ht="15"/>
    <row r="683946" ht="15"/>
    <row r="683947" ht="15"/>
    <row r="683948" ht="15"/>
    <row r="683949" ht="15"/>
    <row r="683950" ht="15"/>
    <row r="683951" ht="15"/>
    <row r="683952" ht="15"/>
    <row r="683953" ht="15"/>
    <row r="683954" ht="15"/>
    <row r="683955" ht="15"/>
    <row r="683956" ht="15"/>
    <row r="683957" ht="15"/>
    <row r="683958" ht="15"/>
    <row r="683959" ht="15"/>
    <row r="683960" ht="15"/>
    <row r="683961" ht="15"/>
    <row r="683962" ht="15"/>
    <row r="683963" ht="15"/>
    <row r="683964" ht="15"/>
    <row r="683965" ht="15"/>
    <row r="683966" ht="15"/>
    <row r="683967" ht="15"/>
    <row r="683968" ht="15"/>
    <row r="683969" ht="15"/>
    <row r="683970" ht="15"/>
    <row r="683971" ht="15"/>
    <row r="683972" ht="15"/>
    <row r="683973" ht="15"/>
    <row r="683974" ht="15"/>
    <row r="683975" ht="15"/>
    <row r="683976" ht="15"/>
    <row r="683977" ht="15"/>
    <row r="683978" ht="15"/>
    <row r="683979" ht="15"/>
    <row r="683980" ht="15"/>
    <row r="683981" ht="15"/>
    <row r="683982" ht="15"/>
    <row r="683983" ht="15"/>
    <row r="683984" ht="15"/>
    <row r="683985" ht="15"/>
    <row r="683986" ht="15"/>
    <row r="683987" ht="15"/>
    <row r="683988" ht="15"/>
    <row r="683989" ht="15"/>
    <row r="683990" ht="15"/>
    <row r="683991" ht="15"/>
    <row r="683992" ht="15"/>
    <row r="683993" ht="15"/>
    <row r="683994" ht="15"/>
    <row r="683995" ht="15"/>
    <row r="683996" ht="15"/>
    <row r="683997" ht="15"/>
    <row r="683998" ht="15"/>
    <row r="683999" ht="15"/>
    <row r="684000" ht="15"/>
    <row r="684001" ht="15"/>
    <row r="684002" ht="15"/>
    <row r="684003" ht="15"/>
    <row r="684004" ht="15"/>
    <row r="684005" ht="15"/>
    <row r="684006" ht="15"/>
    <row r="684007" ht="15"/>
    <row r="684008" ht="15"/>
    <row r="684009" ht="15"/>
    <row r="684010" ht="15"/>
    <row r="684011" ht="15"/>
    <row r="684012" ht="15"/>
    <row r="684013" ht="15"/>
    <row r="684014" ht="15"/>
    <row r="684015" ht="15"/>
    <row r="684016" ht="15"/>
    <row r="684017" ht="15"/>
    <row r="684018" ht="15"/>
    <row r="684019" ht="15"/>
    <row r="684020" ht="15"/>
    <row r="684021" ht="15"/>
    <row r="684022" ht="15"/>
    <row r="684023" ht="15"/>
    <row r="684024" ht="15"/>
    <row r="684025" ht="15"/>
    <row r="684026" ht="15"/>
    <row r="684027" ht="15"/>
    <row r="684028" ht="15"/>
    <row r="684029" ht="15"/>
    <row r="684030" ht="15"/>
    <row r="684031" ht="15"/>
    <row r="684032" ht="15"/>
    <row r="684033" ht="15"/>
    <row r="684034" ht="15"/>
    <row r="684035" ht="15"/>
    <row r="684036" ht="15"/>
    <row r="684037" ht="15"/>
    <row r="684038" ht="15"/>
    <row r="684039" ht="15"/>
    <row r="684040" ht="15"/>
    <row r="684041" ht="15"/>
    <row r="684042" ht="15"/>
    <row r="684043" ht="15"/>
    <row r="684044" ht="15"/>
    <row r="684045" ht="15"/>
    <row r="684046" ht="15"/>
    <row r="684047" ht="15"/>
    <row r="684048" ht="15"/>
    <row r="684049" ht="15"/>
    <row r="684050" ht="15"/>
    <row r="684051" ht="15"/>
    <row r="684052" ht="15"/>
    <row r="684053" ht="15"/>
    <row r="684054" ht="15"/>
    <row r="684055" ht="15"/>
    <row r="684056" ht="15"/>
    <row r="684057" ht="15"/>
    <row r="684058" ht="15"/>
    <row r="684059" ht="15"/>
    <row r="684060" ht="15"/>
    <row r="684061" ht="15"/>
    <row r="684062" ht="15"/>
    <row r="684063" ht="15"/>
    <row r="684064" ht="15"/>
    <row r="684065" ht="15"/>
    <row r="684066" ht="15"/>
    <row r="684067" ht="15"/>
    <row r="684068" ht="15"/>
    <row r="684069" ht="15"/>
    <row r="684070" ht="15"/>
    <row r="684071" ht="15"/>
    <row r="684072" ht="15"/>
    <row r="684073" ht="15"/>
    <row r="684074" ht="15"/>
    <row r="684075" ht="15"/>
    <row r="684076" ht="15"/>
    <row r="684077" ht="15"/>
    <row r="684078" ht="15"/>
    <row r="684079" ht="15"/>
    <row r="684080" ht="15"/>
    <row r="684081" ht="15"/>
    <row r="684082" ht="15"/>
    <row r="684083" ht="15"/>
    <row r="684084" ht="15"/>
    <row r="684085" ht="15"/>
    <row r="684086" ht="15"/>
    <row r="684087" ht="15"/>
    <row r="684088" ht="15"/>
    <row r="684089" ht="15"/>
    <row r="684090" ht="15"/>
    <row r="684091" ht="15"/>
    <row r="684092" ht="15"/>
    <row r="684093" ht="15"/>
    <row r="684094" ht="15"/>
    <row r="684095" ht="15"/>
    <row r="684096" ht="15"/>
    <row r="684097" ht="15"/>
    <row r="684098" ht="15"/>
    <row r="684099" ht="15"/>
    <row r="684100" ht="15"/>
    <row r="684101" ht="15"/>
    <row r="684102" ht="15"/>
    <row r="684103" ht="15"/>
    <row r="684104" ht="15"/>
    <row r="684105" ht="15"/>
    <row r="684106" ht="15"/>
    <row r="684107" ht="15"/>
    <row r="684108" ht="15"/>
    <row r="684109" ht="15"/>
    <row r="684110" ht="15"/>
    <row r="684111" ht="15"/>
    <row r="684112" ht="15"/>
    <row r="684113" ht="15"/>
    <row r="684114" ht="15"/>
    <row r="684115" ht="15"/>
    <row r="684116" ht="15"/>
    <row r="684117" ht="15"/>
    <row r="684118" ht="15"/>
    <row r="684119" ht="15"/>
    <row r="684120" ht="15"/>
    <row r="684121" ht="15"/>
    <row r="684122" ht="15"/>
    <row r="684123" ht="15"/>
    <row r="684124" ht="15"/>
    <row r="684125" ht="15"/>
    <row r="684126" ht="15"/>
    <row r="684127" ht="15"/>
    <row r="684128" ht="15"/>
    <row r="684129" ht="15"/>
    <row r="684130" ht="15"/>
    <row r="684131" ht="15"/>
    <row r="684132" ht="15"/>
    <row r="684133" ht="15"/>
    <row r="684134" ht="15"/>
    <row r="684135" ht="15"/>
    <row r="684136" ht="15"/>
    <row r="684137" ht="15"/>
    <row r="684138" ht="15"/>
    <row r="684139" ht="15"/>
    <row r="684140" ht="15"/>
    <row r="684141" ht="15"/>
    <row r="684142" ht="15"/>
    <row r="684143" ht="15"/>
    <row r="684144" ht="15"/>
    <row r="684145" ht="15"/>
    <row r="684146" ht="15"/>
    <row r="684147" ht="15"/>
    <row r="684148" ht="15"/>
    <row r="684149" ht="15"/>
    <row r="684150" ht="15"/>
    <row r="684151" ht="15"/>
    <row r="684152" ht="15"/>
    <row r="684153" ht="15"/>
    <row r="684154" ht="15"/>
    <row r="684155" ht="15"/>
    <row r="684156" ht="15"/>
    <row r="684157" ht="15"/>
    <row r="684158" ht="15"/>
    <row r="684159" ht="15"/>
    <row r="684160" ht="15"/>
    <row r="684161" ht="15"/>
    <row r="684162" ht="15"/>
    <row r="684163" ht="15"/>
    <row r="684164" ht="15"/>
    <row r="684165" ht="15"/>
    <row r="684166" ht="15"/>
    <row r="684167" ht="15"/>
    <row r="684168" ht="15"/>
    <row r="684169" ht="15"/>
    <row r="684170" ht="15"/>
    <row r="684171" ht="15"/>
    <row r="684172" ht="15"/>
    <row r="684173" ht="15"/>
    <row r="684174" ht="15"/>
    <row r="684175" ht="15"/>
    <row r="684176" ht="15"/>
    <row r="684177" ht="15"/>
    <row r="684178" ht="15"/>
    <row r="684179" ht="15"/>
    <row r="684180" ht="15"/>
    <row r="684181" ht="15"/>
    <row r="684182" ht="15"/>
    <row r="684183" ht="15"/>
    <row r="684184" ht="15"/>
    <row r="684185" ht="15"/>
    <row r="684186" ht="15"/>
    <row r="684187" ht="15"/>
    <row r="684188" ht="15"/>
    <row r="684189" ht="15"/>
    <row r="684190" ht="15"/>
    <row r="684191" ht="15"/>
    <row r="684192" ht="15"/>
    <row r="684193" ht="15"/>
    <row r="684194" ht="15"/>
    <row r="684195" ht="15"/>
    <row r="684196" ht="15"/>
    <row r="684197" ht="15"/>
    <row r="684198" ht="15"/>
    <row r="684199" ht="15"/>
    <row r="684200" ht="15"/>
    <row r="684201" ht="15"/>
    <row r="684202" ht="15"/>
    <row r="684203" ht="15"/>
    <row r="684204" ht="15"/>
    <row r="684205" ht="15"/>
    <row r="684206" ht="15"/>
    <row r="684207" ht="15"/>
    <row r="684208" ht="15"/>
    <row r="684209" ht="15"/>
    <row r="684210" ht="15"/>
    <row r="684211" ht="15"/>
    <row r="684212" ht="15"/>
    <row r="684213" ht="15"/>
    <row r="684214" ht="15"/>
    <row r="684215" ht="15"/>
    <row r="684216" ht="15"/>
    <row r="684217" ht="15"/>
    <row r="684218" ht="15"/>
    <row r="684219" ht="15"/>
    <row r="684220" ht="15"/>
    <row r="684221" ht="15"/>
    <row r="684222" ht="15"/>
    <row r="684223" ht="15"/>
    <row r="684224" ht="15"/>
    <row r="684225" ht="15"/>
    <row r="684226" ht="15"/>
    <row r="684227" ht="15"/>
    <row r="684228" ht="15"/>
    <row r="684229" ht="15"/>
    <row r="684230" ht="15"/>
    <row r="684231" ht="15"/>
    <row r="684232" ht="15"/>
    <row r="684233" ht="15"/>
    <row r="684234" ht="15"/>
    <row r="684235" ht="15"/>
    <row r="684236" ht="15"/>
    <row r="684237" ht="15"/>
    <row r="684238" ht="15"/>
    <row r="684239" ht="15"/>
    <row r="684240" ht="15"/>
    <row r="684241" ht="15"/>
    <row r="684242" ht="15"/>
    <row r="684243" ht="15"/>
    <row r="684244" ht="15"/>
    <row r="684245" ht="15"/>
    <row r="684246" ht="15"/>
    <row r="684247" ht="15"/>
    <row r="684248" ht="15"/>
    <row r="684249" ht="15"/>
    <row r="684250" ht="15"/>
    <row r="684251" ht="15"/>
    <row r="684252" ht="15"/>
    <row r="684253" ht="15"/>
    <row r="684254" ht="15"/>
    <row r="684255" ht="15"/>
    <row r="684256" ht="15"/>
    <row r="684257" ht="15"/>
    <row r="684258" ht="15"/>
    <row r="684259" ht="15"/>
    <row r="684260" ht="15"/>
    <row r="684261" ht="15"/>
    <row r="684262" ht="15"/>
    <row r="684263" ht="15"/>
    <row r="684264" ht="15"/>
    <row r="684265" ht="15"/>
    <row r="684266" ht="15"/>
    <row r="684267" ht="15"/>
    <row r="684268" ht="15"/>
    <row r="684269" ht="15"/>
    <row r="684270" ht="15"/>
    <row r="684271" ht="15"/>
    <row r="684272" ht="15"/>
    <row r="684273" ht="15"/>
    <row r="684274" ht="15"/>
    <row r="684275" ht="15"/>
    <row r="684276" ht="15"/>
    <row r="684277" ht="15"/>
    <row r="684278" ht="15"/>
    <row r="684279" ht="15"/>
    <row r="684280" ht="15"/>
    <row r="684281" ht="15"/>
    <row r="684282" ht="15"/>
    <row r="684283" ht="15"/>
    <row r="684284" ht="15"/>
    <row r="684285" ht="15"/>
    <row r="684286" ht="15"/>
    <row r="684287" ht="15"/>
    <row r="684288" ht="15"/>
    <row r="684289" ht="15"/>
    <row r="684290" ht="15"/>
    <row r="684291" ht="15"/>
    <row r="684292" ht="15"/>
    <row r="684293" ht="15"/>
    <row r="684294" ht="15"/>
    <row r="684295" ht="15"/>
    <row r="684296" ht="15"/>
    <row r="684297" ht="15"/>
    <row r="684298" ht="15"/>
    <row r="684299" ht="15"/>
    <row r="684300" ht="15"/>
    <row r="684301" ht="15"/>
    <row r="684302" ht="15"/>
    <row r="684303" ht="15"/>
    <row r="684304" ht="15"/>
    <row r="684305" ht="15"/>
    <row r="684306" ht="15"/>
    <row r="684307" ht="15"/>
    <row r="684308" ht="15"/>
    <row r="684309" ht="15"/>
    <row r="684310" ht="15"/>
    <row r="684311" ht="15"/>
    <row r="684312" ht="15"/>
    <row r="684313" ht="15"/>
    <row r="684314" ht="15"/>
    <row r="684315" ht="15"/>
    <row r="684316" ht="15"/>
    <row r="684317" ht="15"/>
    <row r="684318" ht="15"/>
    <row r="684319" ht="15"/>
    <row r="684320" ht="15"/>
    <row r="684321" ht="15"/>
    <row r="684322" ht="15"/>
    <row r="684323" ht="15"/>
    <row r="684324" ht="15"/>
    <row r="684325" ht="15"/>
    <row r="684326" ht="15"/>
    <row r="684327" ht="15"/>
    <row r="684328" ht="15"/>
    <row r="684329" ht="15"/>
    <row r="684330" ht="15"/>
    <row r="684331" ht="15"/>
    <row r="684332" ht="15"/>
    <row r="684333" ht="15"/>
    <row r="684334" ht="15"/>
    <row r="684335" ht="15"/>
    <row r="684336" ht="15"/>
    <row r="684337" ht="15"/>
    <row r="684338" ht="15"/>
    <row r="684339" ht="15"/>
    <row r="684340" ht="15"/>
    <row r="684341" ht="15"/>
    <row r="684342" ht="15"/>
    <row r="684343" ht="15"/>
    <row r="684344" ht="15"/>
    <row r="684345" ht="15"/>
    <row r="684346" ht="15"/>
    <row r="684347" ht="15"/>
    <row r="684348" ht="15"/>
    <row r="684349" ht="15"/>
    <row r="684350" ht="15"/>
    <row r="684351" ht="15"/>
    <row r="684352" ht="15"/>
    <row r="684353" ht="15"/>
    <row r="684354" ht="15"/>
    <row r="684355" ht="15"/>
    <row r="684356" ht="15"/>
    <row r="684357" ht="15"/>
    <row r="684358" ht="15"/>
    <row r="684359" ht="15"/>
    <row r="684360" ht="15"/>
    <row r="684361" ht="15"/>
    <row r="684362" ht="15"/>
    <row r="684363" ht="15"/>
    <row r="684364" ht="15"/>
    <row r="684365" ht="15"/>
    <row r="684366" ht="15"/>
    <row r="684367" ht="15"/>
    <row r="684368" ht="15"/>
    <row r="684369" ht="15"/>
    <row r="684370" ht="15"/>
    <row r="684371" ht="15"/>
    <row r="684372" ht="15"/>
    <row r="684373" ht="15"/>
    <row r="684374" ht="15"/>
    <row r="684375" ht="15"/>
    <row r="684376" ht="15"/>
    <row r="684377" ht="15"/>
    <row r="684378" ht="15"/>
    <row r="684379" ht="15"/>
    <row r="684380" ht="15"/>
    <row r="684381" ht="15"/>
    <row r="684382" ht="15"/>
    <row r="684383" ht="15"/>
    <row r="684384" ht="15"/>
    <row r="684385" ht="15"/>
    <row r="684386" ht="15"/>
    <row r="684387" ht="15"/>
    <row r="684388" ht="15"/>
    <row r="684389" ht="15"/>
    <row r="684390" ht="15"/>
    <row r="684391" ht="15"/>
    <row r="684392" ht="15"/>
    <row r="684393" ht="15"/>
    <row r="684394" ht="15"/>
    <row r="684395" ht="15"/>
    <row r="684396" ht="15"/>
    <row r="684397" ht="15"/>
    <row r="684398" ht="15"/>
    <row r="684399" ht="15"/>
    <row r="684400" ht="15"/>
    <row r="684401" ht="15"/>
    <row r="684402" ht="15"/>
    <row r="684403" ht="15"/>
    <row r="684404" ht="15"/>
    <row r="684405" ht="15"/>
    <row r="684406" ht="15"/>
    <row r="684407" ht="15"/>
    <row r="684408" ht="15"/>
    <row r="684409" ht="15"/>
    <row r="684410" ht="15"/>
    <row r="684411" ht="15"/>
    <row r="684412" ht="15"/>
    <row r="684413" ht="15"/>
    <row r="684414" ht="15"/>
    <row r="684415" ht="15"/>
    <row r="684416" ht="15"/>
    <row r="684417" ht="15"/>
    <row r="684418" ht="15"/>
    <row r="684419" ht="15"/>
    <row r="684420" ht="15"/>
    <row r="684421" ht="15"/>
    <row r="684422" ht="15"/>
    <row r="684423" ht="15"/>
    <row r="684424" ht="15"/>
    <row r="684425" ht="15"/>
    <row r="684426" ht="15"/>
    <row r="684427" ht="15"/>
    <row r="684428" ht="15"/>
    <row r="684429" ht="15"/>
    <row r="684430" ht="15"/>
    <row r="684431" ht="15"/>
    <row r="684432" ht="15"/>
    <row r="684433" ht="15"/>
    <row r="684434" ht="15"/>
    <row r="684435" ht="15"/>
    <row r="684436" ht="15"/>
    <row r="684437" ht="15"/>
    <row r="684438" ht="15"/>
    <row r="684439" ht="15"/>
    <row r="684440" ht="15"/>
    <row r="684441" ht="15"/>
    <row r="684442" ht="15"/>
    <row r="684443" ht="15"/>
    <row r="684444" ht="15"/>
    <row r="684445" ht="15"/>
    <row r="684446" ht="15"/>
    <row r="684447" ht="15"/>
    <row r="684448" ht="15"/>
    <row r="684449" ht="15"/>
    <row r="684450" ht="15"/>
    <row r="684451" ht="15"/>
    <row r="684452" ht="15"/>
    <row r="684453" ht="15"/>
    <row r="684454" ht="15"/>
    <row r="684455" ht="15"/>
    <row r="684456" ht="15"/>
    <row r="684457" ht="15"/>
    <row r="684458" ht="15"/>
    <row r="684459" ht="15"/>
    <row r="684460" ht="15"/>
    <row r="684461" ht="15"/>
    <row r="684462" ht="15"/>
    <row r="684463" ht="15"/>
    <row r="684464" ht="15"/>
    <row r="684465" ht="15"/>
    <row r="684466" ht="15"/>
    <row r="684467" ht="15"/>
    <row r="684468" ht="15"/>
    <row r="684469" ht="15"/>
    <row r="684470" ht="15"/>
    <row r="684471" ht="15"/>
    <row r="684472" ht="15"/>
    <row r="684473" ht="15"/>
    <row r="684474" ht="15"/>
    <row r="684475" ht="15"/>
    <row r="684476" ht="15"/>
    <row r="684477" ht="15"/>
    <row r="684478" ht="15"/>
    <row r="684479" ht="15"/>
    <row r="684480" ht="15"/>
    <row r="684481" ht="15"/>
    <row r="684482" ht="15"/>
    <row r="684483" ht="15"/>
    <row r="684484" ht="15"/>
    <row r="684485" ht="15"/>
    <row r="684486" ht="15"/>
    <row r="684487" ht="15"/>
    <row r="684488" ht="15"/>
    <row r="684489" ht="15"/>
    <row r="684490" ht="15"/>
    <row r="684491" ht="15"/>
    <row r="684492" ht="15"/>
    <row r="684493" ht="15"/>
    <row r="684494" ht="15"/>
    <row r="684495" ht="15"/>
    <row r="684496" ht="15"/>
    <row r="684497" ht="15"/>
    <row r="684498" ht="15"/>
    <row r="684499" ht="15"/>
    <row r="684500" ht="15"/>
    <row r="684501" ht="15"/>
    <row r="684502" ht="15"/>
    <row r="684503" ht="15"/>
    <row r="684504" ht="15"/>
    <row r="684505" ht="15"/>
    <row r="684506" ht="15"/>
    <row r="684507" ht="15"/>
    <row r="684508" ht="15"/>
    <row r="684509" ht="15"/>
    <row r="684510" ht="15"/>
    <row r="684511" ht="15"/>
    <row r="684512" ht="15"/>
    <row r="684513" ht="15"/>
    <row r="684514" ht="15"/>
    <row r="684515" ht="15"/>
    <row r="684516" ht="15"/>
    <row r="684517" ht="15"/>
    <row r="684518" ht="15"/>
    <row r="684519" ht="15"/>
    <row r="684520" ht="15"/>
    <row r="684521" ht="15"/>
    <row r="684522" ht="15"/>
    <row r="684523" ht="15"/>
    <row r="684524" ht="15"/>
    <row r="684525" ht="15"/>
    <row r="684526" ht="15"/>
    <row r="684527" ht="15"/>
    <row r="684528" ht="15"/>
    <row r="684529" ht="15"/>
    <row r="684530" ht="15"/>
    <row r="684531" ht="15"/>
    <row r="684532" ht="15"/>
    <row r="684533" ht="15"/>
    <row r="684534" ht="15"/>
    <row r="684535" ht="15"/>
    <row r="684536" ht="15"/>
    <row r="684537" ht="15"/>
    <row r="684538" ht="15"/>
    <row r="684539" ht="15"/>
    <row r="684540" ht="15"/>
    <row r="684541" ht="15"/>
    <row r="684542" ht="15"/>
    <row r="684543" ht="15"/>
    <row r="684544" ht="15"/>
    <row r="684545" ht="15"/>
    <row r="684546" ht="15"/>
    <row r="684547" ht="15"/>
    <row r="684548" ht="15"/>
    <row r="684549" ht="15"/>
    <row r="684550" ht="15"/>
    <row r="684551" ht="15"/>
    <row r="684552" ht="15"/>
    <row r="684553" ht="15"/>
    <row r="684554" ht="15"/>
    <row r="684555" ht="15"/>
    <row r="684556" ht="15"/>
    <row r="684557" ht="15"/>
    <row r="684558" ht="15"/>
    <row r="684559" ht="15"/>
    <row r="684560" ht="15"/>
    <row r="684561" ht="15"/>
    <row r="684562" ht="15"/>
    <row r="684563" ht="15"/>
    <row r="684564" ht="15"/>
    <row r="684565" ht="15"/>
    <row r="684566" ht="15"/>
    <row r="684567" ht="15"/>
    <row r="684568" ht="15"/>
    <row r="684569" ht="15"/>
    <row r="684570" ht="15"/>
    <row r="684571" ht="15"/>
    <row r="684572" ht="15"/>
    <row r="684573" ht="15"/>
    <row r="684574" ht="15"/>
    <row r="684575" ht="15"/>
    <row r="684576" ht="15"/>
    <row r="684577" ht="15"/>
    <row r="684578" ht="15"/>
    <row r="684579" ht="15"/>
    <row r="684580" ht="15"/>
    <row r="684581" ht="15"/>
    <row r="684582" ht="15"/>
    <row r="684583" ht="15"/>
    <row r="684584" ht="15"/>
    <row r="684585" ht="15"/>
    <row r="684586" ht="15"/>
    <row r="684587" ht="15"/>
    <row r="684588" ht="15"/>
    <row r="684589" ht="15"/>
    <row r="684590" ht="15"/>
    <row r="684591" ht="15"/>
    <row r="684592" ht="15"/>
    <row r="684593" ht="15"/>
    <row r="684594" ht="15"/>
    <row r="684595" ht="15"/>
    <row r="684596" ht="15"/>
    <row r="684597" ht="15"/>
    <row r="684598" ht="15"/>
    <row r="684599" ht="15"/>
    <row r="684600" ht="15"/>
    <row r="684601" ht="15"/>
    <row r="684602" ht="15"/>
    <row r="684603" ht="15"/>
    <row r="684604" ht="15"/>
    <row r="684605" ht="15"/>
    <row r="684606" ht="15"/>
    <row r="684607" ht="15"/>
    <row r="684608" ht="15"/>
    <row r="684609" ht="15"/>
    <row r="684610" ht="15"/>
    <row r="684611" ht="15"/>
    <row r="684612" ht="15"/>
    <row r="684613" ht="15"/>
    <row r="684614" ht="15"/>
    <row r="684615" ht="15"/>
    <row r="684616" ht="15"/>
    <row r="684617" ht="15"/>
    <row r="684618" ht="15"/>
    <row r="684619" ht="15"/>
    <row r="684620" ht="15"/>
    <row r="684621" ht="15"/>
    <row r="684622" ht="15"/>
    <row r="684623" ht="15"/>
    <row r="684624" ht="15"/>
    <row r="684625" ht="15"/>
    <row r="684626" ht="15"/>
    <row r="684627" ht="15"/>
    <row r="684628" ht="15"/>
    <row r="684629" ht="15"/>
    <row r="684630" ht="15"/>
    <row r="684631" ht="15"/>
    <row r="684632" ht="15"/>
    <row r="684633" ht="15"/>
    <row r="684634" ht="15"/>
    <row r="684635" ht="15"/>
    <row r="684636" ht="15"/>
    <row r="684637" ht="15"/>
    <row r="684638" ht="15"/>
    <row r="684639" ht="15"/>
    <row r="684640" ht="15"/>
    <row r="684641" ht="15"/>
    <row r="684642" ht="15"/>
    <row r="684643" ht="15"/>
    <row r="684644" ht="15"/>
    <row r="684645" ht="15"/>
    <row r="684646" ht="15"/>
    <row r="684647" ht="15"/>
    <row r="684648" ht="15"/>
    <row r="684649" ht="15"/>
    <row r="684650" ht="15"/>
    <row r="684651" ht="15"/>
    <row r="684652" ht="15"/>
    <row r="684653" ht="15"/>
    <row r="684654" ht="15"/>
    <row r="684655" ht="15"/>
    <row r="684656" ht="15"/>
    <row r="684657" ht="15"/>
    <row r="684658" ht="15"/>
    <row r="684659" ht="15"/>
    <row r="684660" ht="15"/>
    <row r="684661" ht="15"/>
    <row r="684662" ht="15"/>
    <row r="684663" ht="15"/>
    <row r="684664" ht="15"/>
    <row r="684665" ht="15"/>
    <row r="684666" ht="15"/>
    <row r="684667" ht="15"/>
    <row r="684668" ht="15"/>
    <row r="684669" ht="15"/>
    <row r="684670" ht="15"/>
    <row r="684671" ht="15"/>
    <row r="684672" ht="15"/>
    <row r="684673" ht="15"/>
    <row r="684674" ht="15"/>
    <row r="684675" ht="15"/>
    <row r="684676" ht="15"/>
    <row r="684677" ht="15"/>
    <row r="684678" ht="15"/>
    <row r="684679" ht="15"/>
    <row r="684680" ht="15"/>
    <row r="684681" ht="15"/>
    <row r="684682" ht="15"/>
    <row r="684683" ht="15"/>
    <row r="684684" ht="15"/>
    <row r="684685" ht="15"/>
    <row r="684686" ht="15"/>
    <row r="684687" ht="15"/>
    <row r="684688" ht="15"/>
    <row r="684689" ht="15"/>
    <row r="684690" ht="15"/>
    <row r="684691" ht="15"/>
    <row r="684692" ht="15"/>
    <row r="684693" ht="15"/>
    <row r="684694" ht="15"/>
    <row r="684695" ht="15"/>
    <row r="684696" ht="15"/>
    <row r="684697" ht="15"/>
    <row r="684698" ht="15"/>
    <row r="684699" ht="15"/>
    <row r="684700" ht="15"/>
    <row r="684701" ht="15"/>
    <row r="684702" ht="15"/>
    <row r="684703" ht="15"/>
    <row r="684704" ht="15"/>
    <row r="684705" ht="15"/>
    <row r="684706" ht="15"/>
    <row r="684707" ht="15"/>
    <row r="684708" ht="15"/>
    <row r="684709" ht="15"/>
    <row r="684710" ht="15"/>
    <row r="684711" ht="15"/>
    <row r="684712" ht="15"/>
    <row r="684713" ht="15"/>
    <row r="684714" ht="15"/>
    <row r="684715" ht="15"/>
    <row r="684716" ht="15"/>
    <row r="684717" ht="15"/>
    <row r="684718" ht="15"/>
    <row r="684719" ht="15"/>
    <row r="684720" ht="15"/>
    <row r="684721" ht="15"/>
    <row r="684722" ht="15"/>
    <row r="684723" ht="15"/>
    <row r="684724" ht="15"/>
    <row r="684725" ht="15"/>
    <row r="684726" ht="15"/>
    <row r="684727" ht="15"/>
    <row r="684728" ht="15"/>
    <row r="684729" ht="15"/>
    <row r="684730" ht="15"/>
    <row r="684731" ht="15"/>
    <row r="684732" ht="15"/>
    <row r="684733" ht="15"/>
    <row r="684734" ht="15"/>
    <row r="684735" ht="15"/>
    <row r="684736" ht="15"/>
    <row r="684737" ht="15"/>
    <row r="684738" ht="15"/>
    <row r="684739" ht="15"/>
    <row r="684740" ht="15"/>
    <row r="684741" ht="15"/>
    <row r="684742" ht="15"/>
    <row r="684743" ht="15"/>
    <row r="684744" ht="15"/>
    <row r="684745" ht="15"/>
    <row r="684746" ht="15"/>
    <row r="684747" ht="15"/>
    <row r="684748" ht="15"/>
    <row r="684749" ht="15"/>
    <row r="684750" ht="15"/>
    <row r="684751" ht="15"/>
    <row r="684752" ht="15"/>
    <row r="684753" ht="15"/>
    <row r="684754" ht="15"/>
    <row r="684755" ht="15"/>
    <row r="684756" ht="15"/>
    <row r="684757" ht="15"/>
    <row r="684758" ht="15"/>
    <row r="684759" ht="15"/>
    <row r="684760" ht="15"/>
    <row r="684761" ht="15"/>
    <row r="684762" ht="15"/>
    <row r="684763" ht="15"/>
    <row r="684764" ht="15"/>
    <row r="684765" ht="15"/>
    <row r="684766" ht="15"/>
    <row r="684767" ht="15"/>
    <row r="684768" ht="15"/>
    <row r="684769" ht="15"/>
    <row r="684770" ht="15"/>
    <row r="684771" ht="15"/>
    <row r="684772" ht="15"/>
    <row r="684773" ht="15"/>
    <row r="684774" ht="15"/>
    <row r="684775" ht="15"/>
    <row r="684776" ht="15"/>
    <row r="684777" ht="15"/>
    <row r="684778" ht="15"/>
    <row r="684779" ht="15"/>
    <row r="684780" ht="15"/>
    <row r="684781" ht="15"/>
    <row r="684782" ht="15"/>
    <row r="684783" ht="15"/>
    <row r="684784" ht="15"/>
    <row r="684785" ht="15"/>
    <row r="684786" ht="15"/>
    <row r="684787" ht="15"/>
    <row r="684788" ht="15"/>
    <row r="684789" ht="15"/>
    <row r="684790" ht="15"/>
    <row r="684791" ht="15"/>
    <row r="684792" ht="15"/>
    <row r="684793" ht="15"/>
    <row r="684794" ht="15"/>
    <row r="684795" ht="15"/>
    <row r="684796" ht="15"/>
    <row r="684797" ht="15"/>
    <row r="684798" ht="15"/>
    <row r="684799" ht="15"/>
    <row r="684800" ht="15"/>
    <row r="684801" ht="15"/>
    <row r="684802" ht="15"/>
    <row r="684803" ht="15"/>
    <row r="684804" ht="15"/>
    <row r="684805" ht="15"/>
    <row r="684806" ht="15"/>
    <row r="684807" ht="15"/>
    <row r="684808" ht="15"/>
    <row r="684809" ht="15"/>
    <row r="684810" ht="15"/>
    <row r="684811" ht="15"/>
    <row r="684812" ht="15"/>
    <row r="684813" ht="15"/>
    <row r="684814" ht="15"/>
    <row r="684815" ht="15"/>
    <row r="684816" ht="15"/>
    <row r="684817" ht="15"/>
    <row r="684818" ht="15"/>
    <row r="684819" ht="15"/>
    <row r="684820" ht="15"/>
    <row r="684821" ht="15"/>
    <row r="684822" ht="15"/>
    <row r="684823" ht="15"/>
    <row r="684824" ht="15"/>
    <row r="684825" ht="15"/>
    <row r="684826" ht="15"/>
    <row r="684827" ht="15"/>
    <row r="684828" ht="15"/>
    <row r="684829" ht="15"/>
    <row r="684830" ht="15"/>
    <row r="684831" ht="15"/>
    <row r="684832" ht="15"/>
    <row r="684833" ht="15"/>
    <row r="684834" ht="15"/>
    <row r="684835" ht="15"/>
    <row r="684836" ht="15"/>
    <row r="684837" ht="15"/>
    <row r="684838" ht="15"/>
    <row r="684839" ht="15"/>
    <row r="684840" ht="15"/>
    <row r="684841" ht="15"/>
    <row r="684842" ht="15"/>
    <row r="684843" ht="15"/>
    <row r="684844" ht="15"/>
    <row r="684845" ht="15"/>
    <row r="684846" ht="15"/>
    <row r="684847" ht="15"/>
    <row r="684848" ht="15"/>
    <row r="684849" ht="15"/>
    <row r="684850" ht="15"/>
    <row r="684851" ht="15"/>
    <row r="684852" ht="15"/>
    <row r="684853" ht="15"/>
    <row r="684854" ht="15"/>
    <row r="684855" ht="15"/>
    <row r="684856" ht="15"/>
    <row r="684857" ht="15"/>
    <row r="684858" ht="15"/>
    <row r="684859" ht="15"/>
    <row r="684860" ht="15"/>
    <row r="684861" ht="15"/>
    <row r="684862" ht="15"/>
    <row r="684863" ht="15"/>
    <row r="684864" ht="15"/>
    <row r="684865" ht="15"/>
    <row r="684866" ht="15"/>
    <row r="684867" ht="15"/>
    <row r="684868" ht="15"/>
    <row r="684869" ht="15"/>
    <row r="684870" ht="15"/>
    <row r="684871" ht="15"/>
    <row r="684872" ht="15"/>
    <row r="684873" ht="15"/>
    <row r="684874" ht="15"/>
    <row r="684875" ht="15"/>
    <row r="684876" ht="15"/>
    <row r="684877" ht="15"/>
    <row r="684878" ht="15"/>
    <row r="684879" ht="15"/>
    <row r="684880" ht="15"/>
    <row r="684881" ht="15"/>
    <row r="684882" ht="15"/>
    <row r="684883" ht="15"/>
    <row r="684884" ht="15"/>
    <row r="684885" ht="15"/>
    <row r="684886" ht="15"/>
    <row r="684887" ht="15"/>
    <row r="684888" ht="15"/>
    <row r="684889" ht="15"/>
    <row r="684890" ht="15"/>
    <row r="684891" ht="15"/>
    <row r="684892" ht="15"/>
    <row r="684893" ht="15"/>
    <row r="684894" ht="15"/>
    <row r="684895" ht="15"/>
    <row r="684896" ht="15"/>
    <row r="684897" ht="15"/>
    <row r="684898" ht="15"/>
    <row r="684899" ht="15"/>
    <row r="684900" ht="15"/>
    <row r="684901" ht="15"/>
    <row r="684902" ht="15"/>
    <row r="684903" ht="15"/>
    <row r="684904" ht="15"/>
    <row r="684905" ht="15"/>
    <row r="684906" ht="15"/>
    <row r="684907" ht="15"/>
    <row r="684908" ht="15"/>
    <row r="684909" ht="15"/>
    <row r="684910" ht="15"/>
    <row r="684911" ht="15"/>
    <row r="684912" ht="15"/>
    <row r="684913" ht="15"/>
    <row r="684914" ht="15"/>
    <row r="684915" ht="15"/>
    <row r="684916" ht="15"/>
    <row r="684917" ht="15"/>
    <row r="684918" ht="15"/>
    <row r="684919" ht="15"/>
    <row r="684920" ht="15"/>
    <row r="684921" ht="15"/>
    <row r="684922" ht="15"/>
    <row r="684923" ht="15"/>
    <row r="684924" ht="15"/>
    <row r="684925" ht="15"/>
    <row r="684926" ht="15"/>
    <row r="684927" ht="15"/>
    <row r="684928" ht="15"/>
    <row r="684929" ht="15"/>
    <row r="684930" ht="15"/>
    <row r="684931" ht="15"/>
    <row r="684932" ht="15"/>
    <row r="684933" ht="15"/>
    <row r="684934" ht="15"/>
    <row r="684935" ht="15"/>
    <row r="684936" ht="15"/>
    <row r="684937" ht="15"/>
    <row r="684938" ht="15"/>
    <row r="684939" ht="15"/>
    <row r="684940" ht="15"/>
    <row r="684941" ht="15"/>
    <row r="684942" ht="15"/>
    <row r="684943" ht="15"/>
    <row r="684944" ht="15"/>
    <row r="684945" ht="15"/>
    <row r="684946" ht="15"/>
    <row r="684947" ht="15"/>
    <row r="684948" ht="15"/>
    <row r="684949" ht="15"/>
    <row r="684950" ht="15"/>
    <row r="684951" ht="15"/>
    <row r="684952" ht="15"/>
    <row r="684953" ht="15"/>
    <row r="684954" ht="15"/>
    <row r="684955" ht="15"/>
    <row r="684956" ht="15"/>
    <row r="684957" ht="15"/>
    <row r="684958" ht="15"/>
    <row r="684959" ht="15"/>
    <row r="684960" ht="15"/>
    <row r="684961" ht="15"/>
    <row r="684962" ht="15"/>
    <row r="684963" ht="15"/>
    <row r="684964" ht="15"/>
    <row r="684965" ht="15"/>
    <row r="684966" ht="15"/>
    <row r="684967" ht="15"/>
    <row r="684968" ht="15"/>
    <row r="684969" ht="15"/>
    <row r="684970" ht="15"/>
    <row r="684971" ht="15"/>
    <row r="684972" ht="15"/>
    <row r="684973" ht="15"/>
    <row r="684974" ht="15"/>
    <row r="684975" ht="15"/>
    <row r="684976" ht="15"/>
    <row r="684977" ht="15"/>
    <row r="684978" ht="15"/>
    <row r="684979" ht="15"/>
    <row r="684980" ht="15"/>
    <row r="684981" ht="15"/>
    <row r="684982" ht="15"/>
    <row r="684983" ht="15"/>
    <row r="684984" ht="15"/>
    <row r="684985" ht="15"/>
    <row r="684986" ht="15"/>
    <row r="684987" ht="15"/>
    <row r="684988" ht="15"/>
    <row r="684989" ht="15"/>
    <row r="684990" ht="15"/>
    <row r="684991" ht="15"/>
    <row r="684992" ht="15"/>
    <row r="684993" ht="15"/>
    <row r="684994" ht="15"/>
    <row r="684995" ht="15"/>
    <row r="684996" ht="15"/>
    <row r="684997" ht="15"/>
    <row r="684998" ht="15"/>
    <row r="684999" ht="15"/>
    <row r="685000" ht="15"/>
    <row r="685001" ht="15"/>
    <row r="685002" ht="15"/>
    <row r="685003" ht="15"/>
    <row r="685004" ht="15"/>
    <row r="685005" ht="15"/>
    <row r="685006" ht="15"/>
    <row r="685007" ht="15"/>
    <row r="685008" ht="15"/>
    <row r="685009" ht="15"/>
    <row r="685010" ht="15"/>
    <row r="685011" ht="15"/>
    <row r="685012" ht="15"/>
    <row r="685013" ht="15"/>
    <row r="685014" ht="15"/>
    <row r="685015" ht="15"/>
    <row r="685016" ht="15"/>
    <row r="685017" ht="15"/>
    <row r="685018" ht="15"/>
    <row r="685019" ht="15"/>
    <row r="685020" ht="15"/>
    <row r="685021" ht="15"/>
    <row r="685022" ht="15"/>
    <row r="685023" ht="15"/>
    <row r="685024" ht="15"/>
    <row r="685025" ht="15"/>
    <row r="685026" ht="15"/>
    <row r="685027" ht="15"/>
    <row r="685028" ht="15"/>
    <row r="685029" ht="15"/>
    <row r="685030" ht="15"/>
    <row r="685031" ht="15"/>
    <row r="685032" ht="15"/>
    <row r="685033" ht="15"/>
    <row r="685034" ht="15"/>
    <row r="685035" ht="15"/>
    <row r="685036" ht="15"/>
    <row r="685037" ht="15"/>
    <row r="685038" ht="15"/>
    <row r="685039" ht="15"/>
    <row r="685040" ht="15"/>
    <row r="685041" ht="15"/>
    <row r="685042" ht="15"/>
    <row r="685043" ht="15"/>
    <row r="685044" ht="15"/>
    <row r="685045" ht="15"/>
    <row r="685046" ht="15"/>
    <row r="685047" ht="15"/>
    <row r="685048" ht="15"/>
    <row r="685049" ht="15"/>
    <row r="685050" ht="15"/>
    <row r="685051" ht="15"/>
    <row r="685052" ht="15"/>
    <row r="685053" ht="15"/>
    <row r="685054" ht="15"/>
    <row r="685055" ht="15"/>
    <row r="685056" ht="15"/>
    <row r="685057" ht="15"/>
    <row r="685058" ht="15"/>
    <row r="685059" ht="15"/>
    <row r="685060" ht="15"/>
    <row r="685061" ht="15"/>
    <row r="685062" ht="15"/>
    <row r="685063" ht="15"/>
    <row r="685064" ht="15"/>
    <row r="685065" ht="15"/>
    <row r="685066" ht="15"/>
    <row r="685067" ht="15"/>
    <row r="685068" ht="15"/>
    <row r="685069" ht="15"/>
    <row r="685070" ht="15"/>
    <row r="685071" ht="15"/>
    <row r="685072" ht="15"/>
    <row r="685073" ht="15"/>
    <row r="685074" ht="15"/>
    <row r="685075" ht="15"/>
    <row r="685076" ht="15"/>
    <row r="685077" ht="15"/>
    <row r="685078" ht="15"/>
    <row r="685079" ht="15"/>
    <row r="685080" ht="15"/>
    <row r="685081" ht="15"/>
    <row r="685082" ht="15"/>
    <row r="685083" ht="15"/>
    <row r="685084" ht="15"/>
    <row r="685085" ht="15"/>
    <row r="685086" ht="15"/>
    <row r="685087" ht="15"/>
    <row r="685088" ht="15"/>
    <row r="685089" ht="15"/>
    <row r="685090" ht="15"/>
    <row r="685091" ht="15"/>
    <row r="685092" ht="15"/>
    <row r="685093" ht="15"/>
    <row r="685094" ht="15"/>
    <row r="685095" ht="15"/>
    <row r="685096" ht="15"/>
    <row r="685097" ht="15"/>
    <row r="685098" ht="15"/>
    <row r="685099" ht="15"/>
    <row r="685100" ht="15"/>
    <row r="685101" ht="15"/>
    <row r="685102" ht="15"/>
    <row r="685103" ht="15"/>
    <row r="685104" ht="15"/>
    <row r="685105" ht="15"/>
    <row r="685106" ht="15"/>
    <row r="685107" ht="15"/>
    <row r="685108" ht="15"/>
    <row r="685109" ht="15"/>
    <row r="685110" ht="15"/>
    <row r="685111" ht="15"/>
    <row r="685112" ht="15"/>
    <row r="685113" ht="15"/>
    <row r="685114" ht="15"/>
    <row r="685115" ht="15"/>
    <row r="685116" ht="15"/>
    <row r="685117" ht="15"/>
    <row r="685118" ht="15"/>
    <row r="685119" ht="15"/>
    <row r="685120" ht="15"/>
    <row r="685121" ht="15"/>
    <row r="685122" ht="15"/>
    <row r="685123" ht="15"/>
    <row r="685124" ht="15"/>
    <row r="685125" ht="15"/>
    <row r="685126" ht="15"/>
    <row r="685127" ht="15"/>
    <row r="685128" ht="15"/>
    <row r="685129" ht="15"/>
    <row r="685130" ht="15"/>
    <row r="685131" ht="15"/>
    <row r="685132" ht="15"/>
    <row r="685133" ht="15"/>
    <row r="685134" ht="15"/>
    <row r="685135" ht="15"/>
    <row r="685136" ht="15"/>
    <row r="685137" ht="15"/>
    <row r="685138" ht="15"/>
    <row r="685139" ht="15"/>
    <row r="685140" ht="15"/>
    <row r="685141" ht="15"/>
    <row r="685142" ht="15"/>
    <row r="685143" ht="15"/>
    <row r="685144" ht="15"/>
    <row r="685145" ht="15"/>
    <row r="685146" ht="15"/>
    <row r="685147" ht="15"/>
    <row r="685148" ht="15"/>
    <row r="685149" ht="15"/>
    <row r="685150" ht="15"/>
    <row r="685151" ht="15"/>
    <row r="685152" ht="15"/>
    <row r="685153" ht="15"/>
    <row r="685154" ht="15"/>
    <row r="685155" ht="15"/>
    <row r="685156" ht="15"/>
    <row r="685157" ht="15"/>
    <row r="685158" ht="15"/>
    <row r="685159" ht="15"/>
    <row r="685160" ht="15"/>
    <row r="685161" ht="15"/>
    <row r="685162" ht="15"/>
    <row r="685163" ht="15"/>
    <row r="685164" ht="15"/>
    <row r="685165" ht="15"/>
    <row r="685166" ht="15"/>
    <row r="685167" ht="15"/>
    <row r="685168" ht="15"/>
    <row r="685169" ht="15"/>
    <row r="685170" ht="15"/>
    <row r="685171" ht="15"/>
    <row r="685172" ht="15"/>
    <row r="685173" ht="15"/>
    <row r="685174" ht="15"/>
    <row r="685175" ht="15"/>
    <row r="685176" ht="15"/>
    <row r="685177" ht="15"/>
    <row r="685178" ht="15"/>
    <row r="685179" ht="15"/>
    <row r="685180" ht="15"/>
    <row r="685181" ht="15"/>
    <row r="685182" ht="15"/>
    <row r="685183" ht="15"/>
    <row r="685184" ht="15"/>
    <row r="685185" ht="15"/>
    <row r="685186" ht="15"/>
    <row r="685187" ht="15"/>
    <row r="685188" ht="15"/>
    <row r="685189" ht="15"/>
    <row r="685190" ht="15"/>
    <row r="685191" ht="15"/>
    <row r="685192" ht="15"/>
    <row r="685193" ht="15"/>
    <row r="685194" ht="15"/>
    <row r="685195" ht="15"/>
    <row r="685196" ht="15"/>
    <row r="685197" ht="15"/>
    <row r="685198" ht="15"/>
    <row r="685199" ht="15"/>
    <row r="685200" ht="15"/>
    <row r="685201" ht="15"/>
    <row r="685202" ht="15"/>
    <row r="685203" ht="15"/>
    <row r="685204" ht="15"/>
    <row r="685205" ht="15"/>
    <row r="685206" ht="15"/>
    <row r="685207" ht="15"/>
    <row r="685208" ht="15"/>
    <row r="685209" ht="15"/>
    <row r="685210" ht="15"/>
    <row r="685211" ht="15"/>
    <row r="685212" ht="15"/>
    <row r="685213" ht="15"/>
    <row r="685214" ht="15"/>
    <row r="685215" ht="15"/>
    <row r="685216" ht="15"/>
    <row r="685217" ht="15"/>
    <row r="685218" ht="15"/>
    <row r="685219" ht="15"/>
    <row r="685220" ht="15"/>
    <row r="685221" ht="15"/>
    <row r="685222" ht="15"/>
    <row r="685223" ht="15"/>
    <row r="685224" ht="15"/>
    <row r="685225" ht="15"/>
    <row r="685226" ht="15"/>
    <row r="685227" ht="15"/>
    <row r="685228" ht="15"/>
    <row r="685229" ht="15"/>
    <row r="685230" ht="15"/>
    <row r="685231" ht="15"/>
    <row r="685232" ht="15"/>
    <row r="685233" ht="15"/>
    <row r="685234" ht="15"/>
    <row r="685235" ht="15"/>
    <row r="685236" ht="15"/>
    <row r="685237" ht="15"/>
    <row r="685238" ht="15"/>
    <row r="685239" ht="15"/>
    <row r="685240" ht="15"/>
    <row r="685241" ht="15"/>
    <row r="685242" ht="15"/>
    <row r="685243" ht="15"/>
    <row r="685244" ht="15"/>
    <row r="685245" ht="15"/>
    <row r="685246" ht="15"/>
    <row r="685247" ht="15"/>
    <row r="685248" ht="15"/>
    <row r="685249" ht="15"/>
    <row r="685250" ht="15"/>
    <row r="685251" ht="15"/>
    <row r="685252" ht="15"/>
    <row r="685253" ht="15"/>
    <row r="685254" ht="15"/>
    <row r="685255" ht="15"/>
    <row r="685256" ht="15"/>
    <row r="685257" ht="15"/>
    <row r="685258" ht="15"/>
    <row r="685259" ht="15"/>
    <row r="685260" ht="15"/>
    <row r="685261" ht="15"/>
    <row r="685262" ht="15"/>
    <row r="685263" ht="15"/>
    <row r="685264" ht="15"/>
    <row r="685265" ht="15"/>
    <row r="685266" ht="15"/>
    <row r="685267" ht="15"/>
    <row r="685268" ht="15"/>
    <row r="685269" ht="15"/>
    <row r="685270" ht="15"/>
    <row r="685271" ht="15"/>
    <row r="685272" ht="15"/>
    <row r="685273" ht="15"/>
    <row r="685274" ht="15"/>
    <row r="685275" ht="15"/>
    <row r="685276" ht="15"/>
    <row r="685277" ht="15"/>
    <row r="685278" ht="15"/>
    <row r="685279" ht="15"/>
    <row r="685280" ht="15"/>
    <row r="685281" ht="15"/>
    <row r="685282" ht="15"/>
    <row r="685283" ht="15"/>
    <row r="685284" ht="15"/>
    <row r="685285" ht="15"/>
    <row r="685286" ht="15"/>
    <row r="685287" ht="15"/>
    <row r="685288" ht="15"/>
    <row r="685289" ht="15"/>
    <row r="685290" ht="15"/>
    <row r="685291" ht="15"/>
    <row r="685292" ht="15"/>
    <row r="685293" ht="15"/>
    <row r="685294" ht="15"/>
    <row r="685295" ht="15"/>
    <row r="685296" ht="15"/>
    <row r="685297" ht="15"/>
    <row r="685298" ht="15"/>
    <row r="685299" ht="15"/>
    <row r="685300" ht="15"/>
    <row r="685301" ht="15"/>
    <row r="685302" ht="15"/>
    <row r="685303" ht="15"/>
    <row r="685304" ht="15"/>
    <row r="685305" ht="15"/>
    <row r="685306" ht="15"/>
    <row r="685307" ht="15"/>
    <row r="685308" ht="15"/>
    <row r="685309" ht="15"/>
    <row r="685310" ht="15"/>
    <row r="685311" ht="15"/>
    <row r="685312" ht="15"/>
    <row r="685313" ht="15"/>
    <row r="685314" ht="15"/>
    <row r="685315" ht="15"/>
    <row r="685316" ht="15"/>
    <row r="685317" ht="15"/>
    <row r="685318" ht="15"/>
    <row r="685319" ht="15"/>
    <row r="685320" ht="15"/>
    <row r="685321" ht="15"/>
    <row r="685322" ht="15"/>
    <row r="685323" ht="15"/>
    <row r="685324" ht="15"/>
    <row r="685325" ht="15"/>
    <row r="685326" ht="15"/>
    <row r="685327" ht="15"/>
    <row r="685328" ht="15"/>
    <row r="685329" ht="15"/>
    <row r="685330" ht="15"/>
    <row r="685331" ht="15"/>
    <row r="685332" ht="15"/>
    <row r="685333" ht="15"/>
    <row r="685334" ht="15"/>
    <row r="685335" ht="15"/>
    <row r="685336" ht="15"/>
    <row r="685337" ht="15"/>
    <row r="685338" ht="15"/>
    <row r="685339" ht="15"/>
    <row r="685340" ht="15"/>
    <row r="685341" ht="15"/>
    <row r="685342" ht="15"/>
    <row r="685343" ht="15"/>
    <row r="685344" ht="15"/>
    <row r="685345" ht="15"/>
    <row r="685346" ht="15"/>
    <row r="685347" ht="15"/>
    <row r="685348" ht="15"/>
    <row r="685349" ht="15"/>
    <row r="685350" ht="15"/>
    <row r="685351" ht="15"/>
    <row r="685352" ht="15"/>
    <row r="685353" ht="15"/>
    <row r="685354" ht="15"/>
    <row r="685355" ht="15"/>
    <row r="685356" ht="15"/>
    <row r="685357" ht="15"/>
    <row r="685358" ht="15"/>
    <row r="685359" ht="15"/>
    <row r="685360" ht="15"/>
    <row r="685361" ht="15"/>
    <row r="685362" ht="15"/>
    <row r="685363" ht="15"/>
    <row r="685364" ht="15"/>
    <row r="685365" ht="15"/>
    <row r="685366" ht="15"/>
    <row r="685367" ht="15"/>
    <row r="685368" ht="15"/>
    <row r="685369" ht="15"/>
    <row r="685370" ht="15"/>
    <row r="685371" ht="15"/>
    <row r="685372" ht="15"/>
    <row r="685373" ht="15"/>
    <row r="685374" ht="15"/>
    <row r="685375" ht="15"/>
    <row r="685376" ht="15"/>
    <row r="685377" ht="15"/>
    <row r="685378" ht="15"/>
    <row r="685379" ht="15"/>
    <row r="685380" ht="15"/>
    <row r="685381" ht="15"/>
    <row r="685382" ht="15"/>
    <row r="685383" ht="15"/>
    <row r="685384" ht="15"/>
    <row r="685385" ht="15"/>
    <row r="685386" ht="15"/>
    <row r="685387" ht="15"/>
    <row r="685388" ht="15"/>
    <row r="685389" ht="15"/>
    <row r="685390" ht="15"/>
    <row r="685391" ht="15"/>
    <row r="685392" ht="15"/>
    <row r="685393" ht="15"/>
    <row r="685394" ht="15"/>
    <row r="685395" ht="15"/>
    <row r="685396" ht="15"/>
    <row r="685397" ht="15"/>
    <row r="685398" ht="15"/>
    <row r="685399" ht="15"/>
    <row r="685400" ht="15"/>
    <row r="685401" ht="15"/>
    <row r="685402" ht="15"/>
    <row r="685403" ht="15"/>
    <row r="685404" ht="15"/>
    <row r="685405" ht="15"/>
    <row r="685406" ht="15"/>
    <row r="685407" ht="15"/>
    <row r="685408" ht="15"/>
    <row r="685409" ht="15"/>
    <row r="685410" ht="15"/>
    <row r="685411" ht="15"/>
    <row r="685412" ht="15"/>
    <row r="685413" ht="15"/>
    <row r="685414" ht="15"/>
    <row r="685415" ht="15"/>
    <row r="685416" ht="15"/>
    <row r="685417" ht="15"/>
    <row r="685418" ht="15"/>
    <row r="685419" ht="15"/>
    <row r="685420" ht="15"/>
    <row r="685421" ht="15"/>
    <row r="685422" ht="15"/>
    <row r="685423" ht="15"/>
    <row r="685424" ht="15"/>
    <row r="685425" ht="15"/>
    <row r="685426" ht="15"/>
    <row r="685427" ht="15"/>
    <row r="685428" ht="15"/>
    <row r="685429" ht="15"/>
    <row r="685430" ht="15"/>
    <row r="685431" ht="15"/>
    <row r="685432" ht="15"/>
    <row r="685433" ht="15"/>
    <row r="685434" ht="15"/>
    <row r="685435" ht="15"/>
    <row r="685436" ht="15"/>
    <row r="685437" ht="15"/>
    <row r="685438" ht="15"/>
    <row r="685439" ht="15"/>
    <row r="685440" ht="15"/>
    <row r="685441" ht="15"/>
    <row r="685442" ht="15"/>
    <row r="685443" ht="15"/>
    <row r="685444" ht="15"/>
    <row r="685445" ht="15"/>
    <row r="685446" ht="15"/>
    <row r="685447" ht="15"/>
    <row r="685448" ht="15"/>
    <row r="685449" ht="15"/>
    <row r="685450" ht="15"/>
    <row r="685451" ht="15"/>
    <row r="685452" ht="15"/>
    <row r="685453" ht="15"/>
    <row r="685454" ht="15"/>
    <row r="685455" ht="15"/>
    <row r="685456" ht="15"/>
    <row r="685457" ht="15"/>
    <row r="685458" ht="15"/>
    <row r="685459" ht="15"/>
    <row r="685460" ht="15"/>
    <row r="685461" ht="15"/>
    <row r="685462" ht="15"/>
    <row r="685463" ht="15"/>
    <row r="685464" ht="15"/>
    <row r="685465" ht="15"/>
    <row r="685466" ht="15"/>
    <row r="685467" ht="15"/>
    <row r="685468" ht="15"/>
    <row r="685469" ht="15"/>
    <row r="685470" ht="15"/>
    <row r="685471" ht="15"/>
    <row r="685472" ht="15"/>
    <row r="685473" ht="15"/>
    <row r="685474" ht="15"/>
    <row r="685475" ht="15"/>
    <row r="685476" ht="15"/>
    <row r="685477" ht="15"/>
    <row r="685478" ht="15"/>
    <row r="685479" ht="15"/>
    <row r="685480" ht="15"/>
    <row r="685481" ht="15"/>
    <row r="685482" ht="15"/>
    <row r="685483" ht="15"/>
    <row r="685484" ht="15"/>
    <row r="685485" ht="15"/>
    <row r="685486" ht="15"/>
    <row r="685487" ht="15"/>
    <row r="685488" ht="15"/>
    <row r="685489" ht="15"/>
    <row r="685490" ht="15"/>
    <row r="685491" ht="15"/>
    <row r="685492" ht="15"/>
    <row r="685493" ht="15"/>
    <row r="685494" ht="15"/>
    <row r="685495" ht="15"/>
    <row r="685496" ht="15"/>
    <row r="685497" ht="15"/>
    <row r="685498" ht="15"/>
    <row r="685499" ht="15"/>
    <row r="685500" ht="15"/>
    <row r="685501" ht="15"/>
    <row r="685502" ht="15"/>
    <row r="685503" ht="15"/>
    <row r="685504" ht="15"/>
    <row r="685505" ht="15"/>
    <row r="685506" ht="15"/>
    <row r="685507" ht="15"/>
    <row r="685508" ht="15"/>
    <row r="685509" ht="15"/>
    <row r="685510" ht="15"/>
    <row r="685511" ht="15"/>
    <row r="685512" ht="15"/>
    <row r="685513" ht="15"/>
    <row r="685514" ht="15"/>
    <row r="685515" ht="15"/>
    <row r="685516" ht="15"/>
    <row r="685517" ht="15"/>
    <row r="685518" ht="15"/>
    <row r="685519" ht="15"/>
    <row r="685520" ht="15"/>
    <row r="685521" ht="15"/>
    <row r="685522" ht="15"/>
    <row r="685523" ht="15"/>
    <row r="685524" ht="15"/>
    <row r="685525" ht="15"/>
    <row r="685526" ht="15"/>
    <row r="685527" ht="15"/>
    <row r="685528" ht="15"/>
    <row r="685529" ht="15"/>
    <row r="685530" ht="15"/>
    <row r="685531" ht="15"/>
    <row r="685532" ht="15"/>
    <row r="685533" ht="15"/>
    <row r="685534" ht="15"/>
    <row r="685535" ht="15"/>
    <row r="685536" ht="15"/>
    <row r="685537" ht="15"/>
    <row r="685538" ht="15"/>
    <row r="685539" ht="15"/>
    <row r="685540" ht="15"/>
    <row r="685541" ht="15"/>
    <row r="685542" ht="15"/>
    <row r="685543" ht="15"/>
    <row r="685544" ht="15"/>
    <row r="685545" ht="15"/>
    <row r="685546" ht="15"/>
    <row r="685547" ht="15"/>
    <row r="685548" ht="15"/>
    <row r="685549" ht="15"/>
    <row r="685550" ht="15"/>
    <row r="685551" ht="15"/>
    <row r="685552" ht="15"/>
    <row r="685553" ht="15"/>
    <row r="685554" ht="15"/>
    <row r="685555" ht="15"/>
    <row r="685556" ht="15"/>
    <row r="685557" ht="15"/>
    <row r="685558" ht="15"/>
    <row r="685559" ht="15"/>
    <row r="685560" ht="15"/>
    <row r="685561" ht="15"/>
    <row r="685562" ht="15"/>
    <row r="685563" ht="15"/>
    <row r="685564" ht="15"/>
    <row r="685565" ht="15"/>
    <row r="685566" ht="15"/>
    <row r="685567" ht="15"/>
    <row r="685568" ht="15"/>
    <row r="685569" ht="15"/>
    <row r="685570" ht="15"/>
    <row r="685571" ht="15"/>
    <row r="685572" ht="15"/>
    <row r="685573" ht="15"/>
    <row r="685574" ht="15"/>
    <row r="685575" ht="15"/>
    <row r="685576" ht="15"/>
    <row r="685577" ht="15"/>
    <row r="685578" ht="15"/>
    <row r="685579" ht="15"/>
    <row r="685580" ht="15"/>
    <row r="685581" ht="15"/>
    <row r="685582" ht="15"/>
    <row r="685583" ht="15"/>
    <row r="685584" ht="15"/>
    <row r="685585" ht="15"/>
    <row r="685586" ht="15"/>
    <row r="685587" ht="15"/>
    <row r="685588" ht="15"/>
    <row r="685589" ht="15"/>
    <row r="685590" ht="15"/>
    <row r="685591" ht="15"/>
    <row r="685592" ht="15"/>
    <row r="685593" ht="15"/>
    <row r="685594" ht="15"/>
    <row r="685595" ht="15"/>
    <row r="685596" ht="15"/>
    <row r="685597" ht="15"/>
    <row r="685598" ht="15"/>
    <row r="685599" ht="15"/>
    <row r="685600" ht="15"/>
    <row r="685601" ht="15"/>
    <row r="685602" ht="15"/>
    <row r="685603" ht="15"/>
    <row r="685604" ht="15"/>
    <row r="685605" ht="15"/>
    <row r="685606" ht="15"/>
    <row r="685607" ht="15"/>
    <row r="685608" ht="15"/>
    <row r="685609" ht="15"/>
    <row r="685610" ht="15"/>
    <row r="685611" ht="15"/>
    <row r="685612" ht="15"/>
    <row r="685613" ht="15"/>
    <row r="685614" ht="15"/>
    <row r="685615" ht="15"/>
    <row r="685616" ht="15"/>
    <row r="685617" ht="15"/>
    <row r="685618" ht="15"/>
    <row r="685619" ht="15"/>
    <row r="685620" ht="15"/>
    <row r="685621" ht="15"/>
    <row r="685622" ht="15"/>
    <row r="685623" ht="15"/>
    <row r="685624" ht="15"/>
    <row r="685625" ht="15"/>
    <row r="685626" ht="15"/>
    <row r="685627" ht="15"/>
    <row r="685628" ht="15"/>
    <row r="685629" ht="15"/>
    <row r="685630" ht="15"/>
    <row r="685631" ht="15"/>
    <row r="685632" ht="15"/>
    <row r="685633" ht="15"/>
    <row r="685634" ht="15"/>
    <row r="685635" ht="15"/>
    <row r="685636" ht="15"/>
    <row r="685637" ht="15"/>
    <row r="685638" ht="15"/>
    <row r="685639" ht="15"/>
    <row r="685640" ht="15"/>
    <row r="685641" ht="15"/>
    <row r="685642" ht="15"/>
    <row r="685643" ht="15"/>
    <row r="685644" ht="15"/>
    <row r="685645" ht="15"/>
    <row r="685646" ht="15"/>
    <row r="685647" ht="15"/>
    <row r="685648" ht="15"/>
    <row r="685649" ht="15"/>
    <row r="685650" ht="15"/>
    <row r="685651" ht="15"/>
    <row r="685652" ht="15"/>
    <row r="685653" ht="15"/>
    <row r="685654" ht="15"/>
    <row r="685655" ht="15"/>
    <row r="685656" ht="15"/>
    <row r="685657" ht="15"/>
    <row r="685658" ht="15"/>
    <row r="685659" ht="15"/>
    <row r="685660" ht="15"/>
    <row r="685661" ht="15"/>
    <row r="685662" ht="15"/>
    <row r="685663" ht="15"/>
    <row r="685664" ht="15"/>
    <row r="685665" ht="15"/>
    <row r="685666" ht="15"/>
    <row r="685667" ht="15"/>
    <row r="685668" ht="15"/>
    <row r="685669" ht="15"/>
    <row r="685670" ht="15"/>
    <row r="685671" ht="15"/>
    <row r="685672" ht="15"/>
    <row r="685673" ht="15"/>
    <row r="685674" ht="15"/>
    <row r="685675" ht="15"/>
    <row r="685676" ht="15"/>
    <row r="685677" ht="15"/>
    <row r="685678" ht="15"/>
    <row r="685679" ht="15"/>
    <row r="685680" ht="15"/>
    <row r="685681" ht="15"/>
    <row r="685682" ht="15"/>
    <row r="685683" ht="15"/>
    <row r="685684" ht="15"/>
    <row r="685685" ht="15"/>
    <row r="685686" ht="15"/>
    <row r="685687" ht="15"/>
    <row r="685688" ht="15"/>
    <row r="685689" ht="15"/>
    <row r="685690" ht="15"/>
    <row r="685691" ht="15"/>
    <row r="685692" ht="15"/>
    <row r="685693" ht="15"/>
    <row r="685694" ht="15"/>
    <row r="685695" ht="15"/>
    <row r="685696" ht="15"/>
    <row r="685697" ht="15"/>
    <row r="685698" ht="15"/>
    <row r="685699" ht="15"/>
    <row r="685700" ht="15"/>
    <row r="685701" ht="15"/>
    <row r="685702" ht="15"/>
    <row r="685703" ht="15"/>
    <row r="685704" ht="15"/>
    <row r="685705" ht="15"/>
    <row r="685706" ht="15"/>
    <row r="685707" ht="15"/>
    <row r="685708" ht="15"/>
    <row r="685709" ht="15"/>
    <row r="685710" ht="15"/>
    <row r="685711" ht="15"/>
    <row r="685712" ht="15"/>
    <row r="685713" ht="15"/>
    <row r="685714" ht="15"/>
    <row r="685715" ht="15"/>
    <row r="685716" ht="15"/>
    <row r="685717" ht="15"/>
    <row r="685718" ht="15"/>
    <row r="685719" ht="15"/>
    <row r="685720" ht="15"/>
    <row r="685721" ht="15"/>
    <row r="685722" ht="15"/>
    <row r="685723" ht="15"/>
    <row r="685724" ht="15"/>
    <row r="685725" ht="15"/>
    <row r="685726" ht="15"/>
    <row r="685727" ht="15"/>
    <row r="685728" ht="15"/>
    <row r="685729" ht="15"/>
    <row r="685730" ht="15"/>
    <row r="685731" ht="15"/>
    <row r="685732" ht="15"/>
    <row r="685733" ht="15"/>
    <row r="685734" ht="15"/>
    <row r="685735" ht="15"/>
    <row r="685736" ht="15"/>
    <row r="685737" ht="15"/>
    <row r="685738" ht="15"/>
    <row r="685739" ht="15"/>
    <row r="685740" ht="15"/>
    <row r="685741" ht="15"/>
    <row r="685742" ht="15"/>
    <row r="685743" ht="15"/>
    <row r="685744" ht="15"/>
    <row r="685745" ht="15"/>
    <row r="685746" ht="15"/>
    <row r="685747" ht="15"/>
    <row r="685748" ht="15"/>
    <row r="685749" ht="15"/>
    <row r="685750" ht="15"/>
    <row r="685751" ht="15"/>
    <row r="685752" ht="15"/>
    <row r="685753" ht="15"/>
    <row r="685754" ht="15"/>
    <row r="685755" ht="15"/>
    <row r="685756" ht="15"/>
    <row r="685757" ht="15"/>
    <row r="685758" ht="15"/>
    <row r="685759" ht="15"/>
    <row r="685760" ht="15"/>
    <row r="685761" ht="15"/>
    <row r="685762" ht="15"/>
    <row r="685763" ht="15"/>
    <row r="685764" ht="15"/>
    <row r="685765" ht="15"/>
    <row r="685766" ht="15"/>
    <row r="685767" ht="15"/>
    <row r="685768" ht="15"/>
    <row r="685769" ht="15"/>
    <row r="685770" ht="15"/>
    <row r="685771" ht="15"/>
    <row r="685772" ht="15"/>
    <row r="685773" ht="15"/>
    <row r="685774" ht="15"/>
    <row r="685775" ht="15"/>
    <row r="685776" ht="15"/>
    <row r="685777" ht="15"/>
    <row r="685778" ht="15"/>
    <row r="685779" ht="15"/>
    <row r="685780" ht="15"/>
    <row r="685781" ht="15"/>
    <row r="685782" ht="15"/>
    <row r="685783" ht="15"/>
    <row r="685784" ht="15"/>
    <row r="685785" ht="15"/>
    <row r="685786" ht="15"/>
    <row r="685787" ht="15"/>
    <row r="685788" ht="15"/>
    <row r="685789" ht="15"/>
    <row r="685790" ht="15"/>
    <row r="685791" ht="15"/>
    <row r="685792" ht="15"/>
    <row r="685793" ht="15"/>
    <row r="685794" ht="15"/>
    <row r="685795" ht="15"/>
    <row r="685796" ht="15"/>
    <row r="685797" ht="15"/>
    <row r="685798" ht="15"/>
    <row r="685799" ht="15"/>
    <row r="685800" ht="15"/>
    <row r="685801" ht="15"/>
    <row r="685802" ht="15"/>
    <row r="685803" ht="15"/>
    <row r="685804" ht="15"/>
    <row r="685805" ht="15"/>
    <row r="685806" ht="15"/>
    <row r="685807" ht="15"/>
    <row r="685808" ht="15"/>
    <row r="685809" ht="15"/>
    <row r="685810" ht="15"/>
    <row r="685811" ht="15"/>
    <row r="685812" ht="15"/>
    <row r="685813" ht="15"/>
    <row r="685814" ht="15"/>
    <row r="685815" ht="15"/>
    <row r="685816" ht="15"/>
    <row r="685817" ht="15"/>
    <row r="685818" ht="15"/>
    <row r="685819" ht="15"/>
    <row r="685820" ht="15"/>
    <row r="685821" ht="15"/>
    <row r="685822" ht="15"/>
    <row r="685823" ht="15"/>
    <row r="685824" ht="15"/>
    <row r="685825" ht="15"/>
    <row r="685826" ht="15"/>
    <row r="685827" ht="15"/>
    <row r="685828" ht="15"/>
    <row r="685829" ht="15"/>
    <row r="685830" ht="15"/>
    <row r="685831" ht="15"/>
    <row r="685832" ht="15"/>
    <row r="685833" ht="15"/>
    <row r="685834" ht="15"/>
    <row r="685835" ht="15"/>
    <row r="685836" ht="15"/>
    <row r="685837" ht="15"/>
    <row r="685838" ht="15"/>
    <row r="685839" ht="15"/>
    <row r="685840" ht="15"/>
    <row r="685841" ht="15"/>
    <row r="685842" ht="15"/>
    <row r="685843" ht="15"/>
    <row r="685844" ht="15"/>
    <row r="685845" ht="15"/>
    <row r="685846" ht="15"/>
    <row r="685847" ht="15"/>
    <row r="685848" ht="15"/>
    <row r="685849" ht="15"/>
    <row r="685850" ht="15"/>
    <row r="685851" ht="15"/>
    <row r="685852" ht="15"/>
    <row r="685853" ht="15"/>
    <row r="685854" ht="15"/>
    <row r="685855" ht="15"/>
    <row r="685856" ht="15"/>
    <row r="685857" ht="15"/>
    <row r="685858" ht="15"/>
    <row r="685859" ht="15"/>
    <row r="685860" ht="15"/>
    <row r="685861" ht="15"/>
    <row r="685862" ht="15"/>
    <row r="685863" ht="15"/>
    <row r="685864" ht="15"/>
    <row r="685865" ht="15"/>
    <row r="685866" ht="15"/>
    <row r="685867" ht="15"/>
    <row r="685868" ht="15"/>
    <row r="685869" ht="15"/>
    <row r="685870" ht="15"/>
    <row r="685871" ht="15"/>
    <row r="685872" ht="15"/>
    <row r="685873" ht="15"/>
    <row r="685874" ht="15"/>
    <row r="685875" ht="15"/>
    <row r="685876" ht="15"/>
    <row r="685877" ht="15"/>
    <row r="685878" ht="15"/>
    <row r="685879" ht="15"/>
    <row r="685880" ht="15"/>
    <row r="685881" ht="15"/>
    <row r="685882" ht="15"/>
    <row r="685883" ht="15"/>
    <row r="685884" ht="15"/>
    <row r="685885" ht="15"/>
    <row r="685886" ht="15"/>
    <row r="685887" ht="15"/>
    <row r="685888" ht="15"/>
    <row r="685889" ht="15"/>
    <row r="685890" ht="15"/>
    <row r="685891" ht="15"/>
    <row r="685892" ht="15"/>
    <row r="685893" ht="15"/>
    <row r="685894" ht="15"/>
    <row r="685895" ht="15"/>
    <row r="685896" ht="15"/>
    <row r="685897" ht="15"/>
    <row r="685898" ht="15"/>
    <row r="685899" ht="15"/>
    <row r="685900" ht="15"/>
    <row r="685901" ht="15"/>
    <row r="685902" ht="15"/>
    <row r="685903" ht="15"/>
    <row r="685904" ht="15"/>
    <row r="685905" ht="15"/>
    <row r="685906" ht="15"/>
    <row r="685907" ht="15"/>
    <row r="685908" ht="15"/>
    <row r="685909" ht="15"/>
    <row r="685910" ht="15"/>
    <row r="685911" ht="15"/>
    <row r="685912" ht="15"/>
    <row r="685913" ht="15"/>
    <row r="685914" ht="15"/>
    <row r="685915" ht="15"/>
    <row r="685916" ht="15"/>
    <row r="685917" ht="15"/>
    <row r="685918" ht="15"/>
    <row r="685919" ht="15"/>
    <row r="685920" ht="15"/>
    <row r="685921" ht="15"/>
    <row r="685922" ht="15"/>
    <row r="685923" ht="15"/>
    <row r="685924" ht="15"/>
    <row r="685925" ht="15"/>
    <row r="685926" ht="15"/>
    <row r="685927" ht="15"/>
    <row r="685928" ht="15"/>
    <row r="685929" ht="15"/>
    <row r="685930" ht="15"/>
    <row r="685931" ht="15"/>
    <row r="685932" ht="15"/>
    <row r="685933" ht="15"/>
    <row r="685934" ht="15"/>
    <row r="685935" ht="15"/>
    <row r="685936" ht="15"/>
    <row r="685937" ht="15"/>
    <row r="685938" ht="15"/>
    <row r="685939" ht="15"/>
    <row r="685940" ht="15"/>
    <row r="685941" ht="15"/>
    <row r="685942" ht="15"/>
    <row r="685943" ht="15"/>
    <row r="685944" ht="15"/>
    <row r="685945" ht="15"/>
    <row r="685946" ht="15"/>
    <row r="685947" ht="15"/>
    <row r="685948" ht="15"/>
    <row r="685949" ht="15"/>
    <row r="685950" ht="15"/>
    <row r="685951" ht="15"/>
    <row r="685952" ht="15"/>
    <row r="685953" ht="15"/>
    <row r="685954" ht="15"/>
    <row r="685955" ht="15"/>
    <row r="685956" ht="15"/>
    <row r="685957" ht="15"/>
    <row r="685958" ht="15"/>
    <row r="685959" ht="15"/>
    <row r="685960" ht="15"/>
    <row r="685961" ht="15"/>
    <row r="685962" ht="15"/>
    <row r="685963" ht="15"/>
    <row r="685964" ht="15"/>
    <row r="685965" ht="15"/>
    <row r="685966" ht="15"/>
    <row r="685967" ht="15"/>
    <row r="685968" ht="15"/>
    <row r="685969" ht="15"/>
    <row r="685970" ht="15"/>
    <row r="685971" ht="15"/>
    <row r="685972" ht="15"/>
    <row r="685973" ht="15"/>
    <row r="685974" ht="15"/>
    <row r="685975" ht="15"/>
    <row r="685976" ht="15"/>
    <row r="685977" ht="15"/>
    <row r="685978" ht="15"/>
    <row r="685979" ht="15"/>
    <row r="685980" ht="15"/>
    <row r="685981" ht="15"/>
    <row r="685982" ht="15"/>
    <row r="685983" ht="15"/>
    <row r="685984" ht="15"/>
    <row r="685985" ht="15"/>
    <row r="685986" ht="15"/>
    <row r="685987" ht="15"/>
    <row r="685988" ht="15"/>
    <row r="685989" ht="15"/>
    <row r="685990" ht="15"/>
    <row r="685991" ht="15"/>
    <row r="685992" ht="15"/>
    <row r="685993" ht="15"/>
    <row r="685994" ht="15"/>
    <row r="685995" ht="15"/>
    <row r="685996" ht="15"/>
    <row r="685997" ht="15"/>
    <row r="685998" ht="15"/>
    <row r="685999" ht="15"/>
    <row r="686000" ht="15"/>
    <row r="686001" ht="15"/>
    <row r="686002" ht="15"/>
    <row r="686003" ht="15"/>
    <row r="686004" ht="15"/>
    <row r="686005" ht="15"/>
    <row r="686006" ht="15"/>
    <row r="686007" ht="15"/>
    <row r="686008" ht="15"/>
    <row r="686009" ht="15"/>
    <row r="686010" ht="15"/>
    <row r="686011" ht="15"/>
    <row r="686012" ht="15"/>
    <row r="686013" ht="15"/>
    <row r="686014" ht="15"/>
    <row r="686015" ht="15"/>
    <row r="686016" ht="15"/>
    <row r="686017" ht="15"/>
    <row r="686018" ht="15"/>
    <row r="686019" ht="15"/>
    <row r="686020" ht="15"/>
    <row r="686021" ht="15"/>
    <row r="686022" ht="15"/>
    <row r="686023" ht="15"/>
    <row r="686024" ht="15"/>
    <row r="686025" ht="15"/>
    <row r="686026" ht="15"/>
    <row r="686027" ht="15"/>
    <row r="686028" ht="15"/>
    <row r="686029" ht="15"/>
    <row r="686030" ht="15"/>
    <row r="686031" ht="15"/>
    <row r="686032" ht="15"/>
    <row r="686033" ht="15"/>
    <row r="686034" ht="15"/>
    <row r="686035" ht="15"/>
    <row r="686036" ht="15"/>
    <row r="686037" ht="15"/>
    <row r="686038" ht="15"/>
    <row r="686039" ht="15"/>
    <row r="686040" ht="15"/>
    <row r="686041" ht="15"/>
    <row r="686042" ht="15"/>
    <row r="686043" ht="15"/>
    <row r="686044" ht="15"/>
    <row r="686045" ht="15"/>
    <row r="686046" ht="15"/>
    <row r="686047" ht="15"/>
    <row r="686048" ht="15"/>
    <row r="686049" ht="15"/>
    <row r="686050" ht="15"/>
    <row r="686051" ht="15"/>
    <row r="686052" ht="15"/>
    <row r="686053" ht="15"/>
    <row r="686054" ht="15"/>
    <row r="686055" ht="15"/>
    <row r="686056" ht="15"/>
    <row r="686057" ht="15"/>
    <row r="686058" ht="15"/>
    <row r="686059" ht="15"/>
    <row r="686060" ht="15"/>
    <row r="686061" ht="15"/>
    <row r="686062" ht="15"/>
    <row r="686063" ht="15"/>
    <row r="686064" ht="15"/>
    <row r="686065" ht="15"/>
    <row r="686066" ht="15"/>
    <row r="686067" ht="15"/>
    <row r="686068" ht="15"/>
    <row r="686069" ht="15"/>
    <row r="686070" ht="15"/>
    <row r="686071" ht="15"/>
    <row r="686072" ht="15"/>
    <row r="686073" ht="15"/>
    <row r="686074" ht="15"/>
    <row r="686075" ht="15"/>
    <row r="686076" ht="15"/>
    <row r="686077" ht="15"/>
    <row r="686078" ht="15"/>
    <row r="686079" ht="15"/>
    <row r="686080" ht="15"/>
    <row r="686081" ht="15"/>
    <row r="686082" ht="15"/>
    <row r="686083" ht="15"/>
    <row r="686084" ht="15"/>
    <row r="686085" ht="15"/>
    <row r="686086" ht="15"/>
    <row r="686087" ht="15"/>
    <row r="686088" ht="15"/>
    <row r="686089" ht="15"/>
    <row r="686090" ht="15"/>
    <row r="686091" ht="15"/>
    <row r="686092" ht="15"/>
    <row r="686093" ht="15"/>
    <row r="686094" ht="15"/>
    <row r="686095" ht="15"/>
    <row r="686096" ht="15"/>
    <row r="686097" ht="15"/>
    <row r="686098" ht="15"/>
    <row r="686099" ht="15"/>
    <row r="686100" ht="15"/>
    <row r="686101" ht="15"/>
    <row r="686102" ht="15"/>
    <row r="686103" ht="15"/>
    <row r="686104" ht="15"/>
    <row r="686105" ht="15"/>
    <row r="686106" ht="15"/>
    <row r="686107" ht="15"/>
    <row r="686108" ht="15"/>
    <row r="686109" ht="15"/>
    <row r="686110" ht="15"/>
    <row r="686111" ht="15"/>
    <row r="686112" ht="15"/>
    <row r="686113" ht="15"/>
    <row r="686114" ht="15"/>
    <row r="686115" ht="15"/>
    <row r="686116" ht="15"/>
    <row r="686117" ht="15"/>
    <row r="686118" ht="15"/>
    <row r="686119" ht="15"/>
    <row r="686120" ht="15"/>
    <row r="686121" ht="15"/>
    <row r="686122" ht="15"/>
    <row r="686123" ht="15"/>
    <row r="686124" ht="15"/>
    <row r="686125" ht="15"/>
    <row r="686126" ht="15"/>
    <row r="686127" ht="15"/>
    <row r="686128" ht="15"/>
    <row r="686129" ht="15"/>
    <row r="686130" ht="15"/>
    <row r="686131" ht="15"/>
    <row r="686132" ht="15"/>
    <row r="686133" ht="15"/>
    <row r="686134" ht="15"/>
    <row r="686135" ht="15"/>
    <row r="686136" ht="15"/>
    <row r="686137" ht="15"/>
    <row r="686138" ht="15"/>
    <row r="686139" ht="15"/>
    <row r="686140" ht="15"/>
    <row r="686141" ht="15"/>
    <row r="686142" ht="15"/>
    <row r="686143" ht="15"/>
    <row r="686144" ht="15"/>
    <row r="686145" ht="15"/>
    <row r="686146" ht="15"/>
    <row r="686147" ht="15"/>
    <row r="686148" ht="15"/>
    <row r="686149" ht="15"/>
    <row r="686150" ht="15"/>
    <row r="686151" ht="15"/>
    <row r="686152" ht="15"/>
    <row r="686153" ht="15"/>
    <row r="686154" ht="15"/>
    <row r="686155" ht="15"/>
    <row r="686156" ht="15"/>
    <row r="686157" ht="15"/>
    <row r="686158" ht="15"/>
    <row r="686159" ht="15"/>
    <row r="686160" ht="15"/>
    <row r="686161" ht="15"/>
    <row r="686162" ht="15"/>
    <row r="686163" ht="15"/>
    <row r="686164" ht="15"/>
    <row r="686165" ht="15"/>
    <row r="686166" ht="15"/>
    <row r="686167" ht="15"/>
    <row r="686168" ht="15"/>
    <row r="686169" ht="15"/>
    <row r="686170" ht="15"/>
    <row r="686171" ht="15"/>
    <row r="686172" ht="15"/>
    <row r="686173" ht="15"/>
    <row r="686174" ht="15"/>
    <row r="686175" ht="15"/>
    <row r="686176" ht="15"/>
    <row r="686177" ht="15"/>
    <row r="686178" ht="15"/>
    <row r="686179" ht="15"/>
    <row r="686180" ht="15"/>
    <row r="686181" ht="15"/>
    <row r="686182" ht="15"/>
    <row r="686183" ht="15"/>
    <row r="686184" ht="15"/>
    <row r="686185" ht="15"/>
    <row r="686186" ht="15"/>
    <row r="686187" ht="15"/>
    <row r="686188" ht="15"/>
    <row r="686189" ht="15"/>
    <row r="686190" ht="15"/>
    <row r="686191" ht="15"/>
    <row r="686192" ht="15"/>
    <row r="686193" ht="15"/>
    <row r="686194" ht="15"/>
    <row r="686195" ht="15"/>
    <row r="686196" ht="15"/>
    <row r="686197" ht="15"/>
    <row r="686198" ht="15"/>
    <row r="686199" ht="15"/>
    <row r="686200" ht="15"/>
    <row r="686201" ht="15"/>
    <row r="686202" ht="15"/>
    <row r="686203" ht="15"/>
    <row r="686204" ht="15"/>
    <row r="686205" ht="15"/>
    <row r="686206" ht="15"/>
    <row r="686207" ht="15"/>
    <row r="686208" ht="15"/>
    <row r="686209" ht="15"/>
    <row r="686210" ht="15"/>
    <row r="686211" ht="15"/>
    <row r="686212" ht="15"/>
    <row r="686213" ht="15"/>
    <row r="686214" ht="15"/>
    <row r="686215" ht="15"/>
    <row r="686216" ht="15"/>
    <row r="686217" ht="15"/>
    <row r="686218" ht="15"/>
    <row r="686219" ht="15"/>
    <row r="686220" ht="15"/>
    <row r="686221" ht="15"/>
    <row r="686222" ht="15"/>
    <row r="686223" ht="15"/>
    <row r="686224" ht="15"/>
    <row r="686225" ht="15"/>
    <row r="686226" ht="15"/>
    <row r="686227" ht="15"/>
    <row r="686228" ht="15"/>
    <row r="686229" ht="15"/>
    <row r="686230" ht="15"/>
    <row r="686231" ht="15"/>
    <row r="686232" ht="15"/>
    <row r="686233" ht="15"/>
    <row r="686234" ht="15"/>
    <row r="686235" ht="15"/>
    <row r="686236" ht="15"/>
    <row r="686237" ht="15"/>
    <row r="686238" ht="15"/>
    <row r="686239" ht="15"/>
    <row r="686240" ht="15"/>
    <row r="686241" ht="15"/>
    <row r="686242" ht="15"/>
    <row r="686243" ht="15"/>
    <row r="686244" ht="15"/>
    <row r="686245" ht="15"/>
    <row r="686246" ht="15"/>
    <row r="686247" ht="15"/>
    <row r="686248" ht="15"/>
    <row r="686249" ht="15"/>
    <row r="686250" ht="15"/>
    <row r="686251" ht="15"/>
    <row r="686252" ht="15"/>
    <row r="686253" ht="15"/>
    <row r="686254" ht="15"/>
    <row r="686255" ht="15"/>
    <row r="686256" ht="15"/>
    <row r="686257" ht="15"/>
    <row r="686258" ht="15"/>
    <row r="686259" ht="15"/>
    <row r="686260" ht="15"/>
    <row r="686261" ht="15"/>
    <row r="686262" ht="15"/>
    <row r="686263" ht="15"/>
    <row r="686264" ht="15"/>
    <row r="686265" ht="15"/>
    <row r="686266" ht="15"/>
    <row r="686267" ht="15"/>
    <row r="686268" ht="15"/>
    <row r="686269" ht="15"/>
    <row r="686270" ht="15"/>
    <row r="686271" ht="15"/>
    <row r="686272" ht="15"/>
    <row r="686273" ht="15"/>
    <row r="686274" ht="15"/>
    <row r="686275" ht="15"/>
    <row r="686276" ht="15"/>
    <row r="686277" ht="15"/>
    <row r="686278" ht="15"/>
    <row r="686279" ht="15"/>
    <row r="686280" ht="15"/>
    <row r="686281" ht="15"/>
    <row r="686282" ht="15"/>
    <row r="686283" ht="15"/>
    <row r="686284" ht="15"/>
    <row r="686285" ht="15"/>
    <row r="686286" ht="15"/>
    <row r="686287" ht="15"/>
    <row r="686288" ht="15"/>
    <row r="686289" ht="15"/>
    <row r="686290" ht="15"/>
    <row r="686291" ht="15"/>
    <row r="686292" ht="15"/>
    <row r="686293" ht="15"/>
    <row r="686294" ht="15"/>
    <row r="686295" ht="15"/>
    <row r="686296" ht="15"/>
    <row r="686297" ht="15"/>
    <row r="686298" ht="15"/>
    <row r="686299" ht="15"/>
    <row r="686300" ht="15"/>
    <row r="686301" ht="15"/>
    <row r="686302" ht="15"/>
    <row r="686303" ht="15"/>
    <row r="686304" ht="15"/>
    <row r="686305" ht="15"/>
    <row r="686306" ht="15"/>
    <row r="686307" ht="15"/>
    <row r="686308" ht="15"/>
    <row r="686309" ht="15"/>
    <row r="686310" ht="15"/>
    <row r="686311" ht="15"/>
    <row r="686312" ht="15"/>
    <row r="686313" ht="15"/>
    <row r="686314" ht="15"/>
    <row r="686315" ht="15"/>
    <row r="686316" ht="15"/>
    <row r="686317" ht="15"/>
    <row r="686318" ht="15"/>
    <row r="686319" ht="15"/>
    <row r="686320" ht="15"/>
    <row r="686321" ht="15"/>
    <row r="686322" ht="15"/>
    <row r="686323" ht="15"/>
    <row r="686324" ht="15"/>
    <row r="686325" ht="15"/>
    <row r="686326" ht="15"/>
    <row r="686327" ht="15"/>
    <row r="686328" ht="15"/>
    <row r="686329" ht="15"/>
    <row r="686330" ht="15"/>
    <row r="686331" ht="15"/>
    <row r="686332" ht="15"/>
    <row r="686333" ht="15"/>
    <row r="686334" ht="15"/>
    <row r="686335" ht="15"/>
    <row r="686336" ht="15"/>
    <row r="686337" ht="15"/>
    <row r="686338" ht="15"/>
    <row r="686339" ht="15"/>
    <row r="686340" ht="15"/>
    <row r="686341" ht="15"/>
    <row r="686342" ht="15"/>
    <row r="686343" ht="15"/>
    <row r="686344" ht="15"/>
    <row r="686345" ht="15"/>
    <row r="686346" ht="15"/>
    <row r="686347" ht="15"/>
    <row r="686348" ht="15"/>
    <row r="686349" ht="15"/>
    <row r="686350" ht="15"/>
    <row r="686351" ht="15"/>
    <row r="686352" ht="15"/>
    <row r="686353" ht="15"/>
    <row r="686354" ht="15"/>
    <row r="686355" ht="15"/>
    <row r="686356" ht="15"/>
    <row r="686357" ht="15"/>
    <row r="686358" ht="15"/>
    <row r="686359" ht="15"/>
    <row r="686360" ht="15"/>
    <row r="686361" ht="15"/>
    <row r="686362" ht="15"/>
    <row r="686363" ht="15"/>
    <row r="686364" ht="15"/>
    <row r="686365" ht="15"/>
    <row r="686366" ht="15"/>
    <row r="686367" ht="15"/>
    <row r="686368" ht="15"/>
    <row r="686369" ht="15"/>
    <row r="686370" ht="15"/>
    <row r="686371" ht="15"/>
    <row r="686372" ht="15"/>
    <row r="686373" ht="15"/>
    <row r="686374" ht="15"/>
    <row r="686375" ht="15"/>
    <row r="686376" ht="15"/>
    <row r="686377" ht="15"/>
    <row r="686378" ht="15"/>
    <row r="686379" ht="15"/>
    <row r="686380" ht="15"/>
    <row r="686381" ht="15"/>
    <row r="686382" ht="15"/>
    <row r="686383" ht="15"/>
    <row r="686384" ht="15"/>
    <row r="686385" ht="15"/>
    <row r="686386" ht="15"/>
    <row r="686387" ht="15"/>
    <row r="686388" ht="15"/>
    <row r="686389" ht="15"/>
    <row r="686390" ht="15"/>
    <row r="686391" ht="15"/>
    <row r="686392" ht="15"/>
    <row r="686393" ht="15"/>
    <row r="686394" ht="15"/>
    <row r="686395" ht="15"/>
    <row r="686396" ht="15"/>
    <row r="686397" ht="15"/>
    <row r="686398" ht="15"/>
    <row r="686399" ht="15"/>
    <row r="686400" ht="15"/>
    <row r="686401" ht="15"/>
    <row r="686402" ht="15"/>
    <row r="686403" ht="15"/>
    <row r="686404" ht="15"/>
    <row r="686405" ht="15"/>
    <row r="686406" ht="15"/>
    <row r="686407" ht="15"/>
    <row r="686408" ht="15"/>
    <row r="686409" ht="15"/>
    <row r="686410" ht="15"/>
    <row r="686411" ht="15"/>
    <row r="686412" ht="15"/>
    <row r="686413" ht="15"/>
    <row r="686414" ht="15"/>
    <row r="686415" ht="15"/>
    <row r="686416" ht="15"/>
    <row r="686417" ht="15"/>
    <row r="686418" ht="15"/>
    <row r="686419" ht="15"/>
    <row r="686420" ht="15"/>
    <row r="686421" ht="15"/>
    <row r="686422" ht="15"/>
    <row r="686423" ht="15"/>
    <row r="686424" ht="15"/>
    <row r="686425" ht="15"/>
    <row r="686426" ht="15"/>
    <row r="686427" ht="15"/>
    <row r="686428" ht="15"/>
    <row r="686429" ht="15"/>
    <row r="686430" ht="15"/>
    <row r="686431" ht="15"/>
    <row r="686432" ht="15"/>
    <row r="686433" ht="15"/>
    <row r="686434" ht="15"/>
    <row r="686435" ht="15"/>
    <row r="686436" ht="15"/>
    <row r="686437" ht="15"/>
    <row r="686438" ht="15"/>
    <row r="686439" ht="15"/>
    <row r="686440" ht="15"/>
    <row r="686441" ht="15"/>
    <row r="686442" ht="15"/>
    <row r="686443" ht="15"/>
    <row r="686444" ht="15"/>
    <row r="686445" ht="15"/>
    <row r="686446" ht="15"/>
    <row r="686447" ht="15"/>
    <row r="686448" ht="15"/>
    <row r="686449" ht="15"/>
    <row r="686450" ht="15"/>
    <row r="686451" ht="15"/>
    <row r="686452" ht="15"/>
    <row r="686453" ht="15"/>
    <row r="686454" ht="15"/>
    <row r="686455" ht="15"/>
    <row r="686456" ht="15"/>
    <row r="686457" ht="15"/>
    <row r="686458" ht="15"/>
    <row r="686459" ht="15"/>
    <row r="686460" ht="15"/>
    <row r="686461" ht="15"/>
    <row r="686462" ht="15"/>
    <row r="686463" ht="15"/>
    <row r="686464" ht="15"/>
    <row r="686465" ht="15"/>
    <row r="686466" ht="15"/>
    <row r="686467" ht="15"/>
    <row r="686468" ht="15"/>
    <row r="686469" ht="15"/>
    <row r="686470" ht="15"/>
    <row r="686471" ht="15"/>
    <row r="686472" ht="15"/>
    <row r="686473" ht="15"/>
    <row r="686474" ht="15"/>
    <row r="686475" ht="15"/>
    <row r="686476" ht="15"/>
    <row r="686477" ht="15"/>
    <row r="686478" ht="15"/>
    <row r="686479" ht="15"/>
    <row r="686480" ht="15"/>
    <row r="686481" ht="15"/>
    <row r="686482" ht="15"/>
    <row r="686483" ht="15"/>
    <row r="686484" ht="15"/>
    <row r="686485" ht="15"/>
    <row r="686486" ht="15"/>
    <row r="686487" ht="15"/>
    <row r="686488" ht="15"/>
    <row r="686489" ht="15"/>
    <row r="686490" ht="15"/>
    <row r="686491" ht="15"/>
    <row r="686492" ht="15"/>
    <row r="686493" ht="15"/>
    <row r="686494" ht="15"/>
    <row r="686495" ht="15"/>
    <row r="686496" ht="15"/>
    <row r="686497" ht="15"/>
    <row r="686498" ht="15"/>
    <row r="686499" ht="15"/>
    <row r="686500" ht="15"/>
    <row r="686501" ht="15"/>
    <row r="686502" ht="15"/>
    <row r="686503" ht="15"/>
    <row r="686504" ht="15"/>
    <row r="686505" ht="15"/>
    <row r="686506" ht="15"/>
    <row r="686507" ht="15"/>
    <row r="686508" ht="15"/>
    <row r="686509" ht="15"/>
    <row r="686510" ht="15"/>
    <row r="686511" ht="15"/>
    <row r="686512" ht="15"/>
    <row r="686513" ht="15"/>
    <row r="686514" ht="15"/>
    <row r="686515" ht="15"/>
    <row r="686516" ht="15"/>
    <row r="686517" ht="15"/>
    <row r="686518" ht="15"/>
    <row r="686519" ht="15"/>
    <row r="686520" ht="15"/>
    <row r="686521" ht="15"/>
    <row r="686522" ht="15"/>
    <row r="686523" ht="15"/>
    <row r="686524" ht="15"/>
    <row r="686525" ht="15"/>
    <row r="686526" ht="15"/>
    <row r="686527" ht="15"/>
    <row r="686528" ht="15"/>
    <row r="686529" ht="15"/>
    <row r="686530" ht="15"/>
    <row r="686531" ht="15"/>
    <row r="686532" ht="15"/>
    <row r="686533" ht="15"/>
    <row r="686534" ht="15"/>
    <row r="686535" ht="15"/>
    <row r="686536" ht="15"/>
    <row r="686537" ht="15"/>
    <row r="686538" ht="15"/>
    <row r="686539" ht="15"/>
    <row r="686540" ht="15"/>
    <row r="686541" ht="15"/>
    <row r="686542" ht="15"/>
    <row r="686543" ht="15"/>
    <row r="686544" ht="15"/>
    <row r="686545" ht="15"/>
    <row r="686546" ht="15"/>
    <row r="686547" ht="15"/>
    <row r="686548" ht="15"/>
    <row r="686549" ht="15"/>
    <row r="686550" ht="15"/>
    <row r="686551" ht="15"/>
    <row r="686552" ht="15"/>
    <row r="686553" ht="15"/>
    <row r="686554" ht="15"/>
    <row r="686555" ht="15"/>
    <row r="686556" ht="15"/>
    <row r="686557" ht="15"/>
    <row r="686558" ht="15"/>
    <row r="686559" ht="15"/>
    <row r="686560" ht="15"/>
    <row r="686561" ht="15"/>
    <row r="686562" ht="15"/>
    <row r="686563" ht="15"/>
    <row r="686564" ht="15"/>
    <row r="686565" ht="15"/>
    <row r="686566" ht="15"/>
    <row r="686567" ht="15"/>
    <row r="686568" ht="15"/>
    <row r="686569" ht="15"/>
    <row r="686570" ht="15"/>
    <row r="686571" ht="15"/>
    <row r="686572" ht="15"/>
    <row r="686573" ht="15"/>
    <row r="686574" ht="15"/>
    <row r="686575" ht="15"/>
    <row r="686576" ht="15"/>
    <row r="686577" ht="15"/>
    <row r="686578" ht="15"/>
    <row r="686579" ht="15"/>
    <row r="686580" ht="15"/>
    <row r="686581" ht="15"/>
    <row r="686582" ht="15"/>
    <row r="686583" ht="15"/>
    <row r="686584" ht="15"/>
    <row r="686585" ht="15"/>
    <row r="686586" ht="15"/>
    <row r="686587" ht="15"/>
    <row r="686588" ht="15"/>
    <row r="686589" ht="15"/>
    <row r="686590" ht="15"/>
    <row r="686591" ht="15"/>
    <row r="686592" ht="15"/>
    <row r="686593" ht="15"/>
    <row r="686594" ht="15"/>
    <row r="686595" ht="15"/>
    <row r="686596" ht="15"/>
    <row r="686597" ht="15"/>
    <row r="686598" ht="15"/>
    <row r="686599" ht="15"/>
    <row r="686600" ht="15"/>
    <row r="686601" ht="15"/>
    <row r="686602" ht="15"/>
    <row r="686603" ht="15"/>
    <row r="686604" ht="15"/>
    <row r="686605" ht="15"/>
    <row r="686606" ht="15"/>
    <row r="686607" ht="15"/>
    <row r="686608" ht="15"/>
    <row r="686609" ht="15"/>
    <row r="686610" ht="15"/>
    <row r="686611" ht="15"/>
    <row r="686612" ht="15"/>
    <row r="686613" ht="15"/>
    <row r="686614" ht="15"/>
    <row r="686615" ht="15"/>
    <row r="686616" ht="15"/>
    <row r="686617" ht="15"/>
    <row r="686618" ht="15"/>
    <row r="686619" ht="15"/>
    <row r="686620" ht="15"/>
    <row r="686621" ht="15"/>
    <row r="686622" ht="15"/>
    <row r="686623" ht="15"/>
    <row r="686624" ht="15"/>
    <row r="686625" ht="15"/>
    <row r="686626" ht="15"/>
    <row r="686627" ht="15"/>
    <row r="686628" ht="15"/>
    <row r="686629" ht="15"/>
    <row r="686630" ht="15"/>
    <row r="686631" ht="15"/>
    <row r="686632" ht="15"/>
    <row r="686633" ht="15"/>
    <row r="686634" ht="15"/>
    <row r="686635" ht="15"/>
    <row r="686636" ht="15"/>
    <row r="686637" ht="15"/>
    <row r="686638" ht="15"/>
    <row r="686639" ht="15"/>
    <row r="686640" ht="15"/>
    <row r="686641" ht="15"/>
    <row r="686642" ht="15"/>
    <row r="686643" ht="15"/>
    <row r="686644" ht="15"/>
    <row r="686645" ht="15"/>
    <row r="686646" ht="15"/>
    <row r="686647" ht="15"/>
    <row r="686648" ht="15"/>
    <row r="686649" ht="15"/>
    <row r="686650" ht="15"/>
    <row r="686651" ht="15"/>
    <row r="686652" ht="15"/>
    <row r="686653" ht="15"/>
    <row r="686654" ht="15"/>
    <row r="686655" ht="15"/>
    <row r="686656" ht="15"/>
    <row r="686657" ht="15"/>
    <row r="686658" ht="15"/>
    <row r="686659" ht="15"/>
    <row r="686660" ht="15"/>
    <row r="686661" ht="15"/>
    <row r="686662" ht="15"/>
    <row r="686663" ht="15"/>
    <row r="686664" ht="15"/>
    <row r="686665" ht="15"/>
    <row r="686666" ht="15"/>
    <row r="686667" ht="15"/>
    <row r="686668" ht="15"/>
    <row r="686669" ht="15"/>
    <row r="686670" ht="15"/>
    <row r="686671" ht="15"/>
    <row r="686672" ht="15"/>
    <row r="686673" ht="15"/>
    <row r="686674" ht="15"/>
    <row r="686675" ht="15"/>
    <row r="686676" ht="15"/>
    <row r="686677" ht="15"/>
    <row r="686678" ht="15"/>
    <row r="686679" ht="15"/>
    <row r="686680" ht="15"/>
    <row r="686681" ht="15"/>
    <row r="686682" ht="15"/>
    <row r="686683" ht="15"/>
    <row r="686684" ht="15"/>
    <row r="686685" ht="15"/>
    <row r="686686" ht="15"/>
    <row r="686687" ht="15"/>
    <row r="686688" ht="15"/>
    <row r="686689" ht="15"/>
    <row r="686690" ht="15"/>
    <row r="686691" ht="15"/>
    <row r="686692" ht="15"/>
    <row r="686693" ht="15"/>
    <row r="686694" ht="15"/>
    <row r="686695" ht="15"/>
    <row r="686696" ht="15"/>
    <row r="686697" ht="15"/>
    <row r="686698" ht="15"/>
    <row r="686699" ht="15"/>
    <row r="686700" ht="15"/>
    <row r="686701" ht="15"/>
    <row r="686702" ht="15"/>
    <row r="686703" ht="15"/>
    <row r="686704" ht="15"/>
    <row r="686705" ht="15"/>
    <row r="686706" ht="15"/>
    <row r="686707" ht="15"/>
    <row r="686708" ht="15"/>
    <row r="686709" ht="15"/>
    <row r="686710" ht="15"/>
    <row r="686711" ht="15"/>
    <row r="686712" ht="15"/>
    <row r="686713" ht="15"/>
    <row r="686714" ht="15"/>
    <row r="686715" ht="15"/>
    <row r="686716" ht="15"/>
    <row r="686717" ht="15"/>
    <row r="686718" ht="15"/>
    <row r="686719" ht="15"/>
    <row r="686720" ht="15"/>
    <row r="686721" ht="15"/>
    <row r="686722" ht="15"/>
    <row r="686723" ht="15"/>
    <row r="686724" ht="15"/>
    <row r="686725" ht="15"/>
    <row r="686726" ht="15"/>
    <row r="686727" ht="15"/>
    <row r="686728" ht="15"/>
    <row r="686729" ht="15"/>
    <row r="686730" ht="15"/>
    <row r="686731" ht="15"/>
    <row r="686732" ht="15"/>
    <row r="686733" ht="15"/>
    <row r="686734" ht="15"/>
    <row r="686735" ht="15"/>
    <row r="686736" ht="15"/>
    <row r="686737" ht="15"/>
    <row r="686738" ht="15"/>
    <row r="686739" ht="15"/>
    <row r="686740" ht="15"/>
    <row r="686741" ht="15"/>
    <row r="686742" ht="15"/>
    <row r="686743" ht="15"/>
    <row r="686744" ht="15"/>
    <row r="686745" ht="15"/>
    <row r="686746" ht="15"/>
    <row r="686747" ht="15"/>
    <row r="686748" ht="15"/>
    <row r="686749" ht="15"/>
    <row r="686750" ht="15"/>
    <row r="686751" ht="15"/>
    <row r="686752" ht="15"/>
    <row r="686753" ht="15"/>
    <row r="686754" ht="15"/>
    <row r="686755" ht="15"/>
    <row r="686756" ht="15"/>
    <row r="686757" ht="15"/>
    <row r="686758" ht="15"/>
    <row r="686759" ht="15"/>
    <row r="686760" ht="15"/>
    <row r="686761" ht="15"/>
    <row r="686762" ht="15"/>
    <row r="686763" ht="15"/>
    <row r="686764" ht="15"/>
    <row r="686765" ht="15"/>
    <row r="686766" ht="15"/>
    <row r="686767" ht="15"/>
    <row r="686768" ht="15"/>
    <row r="686769" ht="15"/>
    <row r="686770" ht="15"/>
    <row r="686771" ht="15"/>
    <row r="686772" ht="15"/>
    <row r="686773" ht="15"/>
    <row r="686774" ht="15"/>
    <row r="686775" ht="15"/>
    <row r="686776" ht="15"/>
    <row r="686777" ht="15"/>
    <row r="686778" ht="15"/>
    <row r="686779" ht="15"/>
    <row r="686780" ht="15"/>
    <row r="686781" ht="15"/>
    <row r="686782" ht="15"/>
    <row r="686783" ht="15"/>
    <row r="686784" ht="15"/>
    <row r="686785" ht="15"/>
    <row r="686786" ht="15"/>
    <row r="686787" ht="15"/>
    <row r="686788" ht="15"/>
    <row r="686789" ht="15"/>
    <row r="686790" ht="15"/>
    <row r="686791" ht="15"/>
    <row r="686792" ht="15"/>
    <row r="686793" ht="15"/>
    <row r="686794" ht="15"/>
    <row r="686795" ht="15"/>
    <row r="686796" ht="15"/>
    <row r="686797" ht="15"/>
    <row r="686798" ht="15"/>
    <row r="686799" ht="15"/>
    <row r="686800" ht="15"/>
    <row r="686801" ht="15"/>
    <row r="686802" ht="15"/>
    <row r="686803" ht="15"/>
    <row r="686804" ht="15"/>
    <row r="686805" ht="15"/>
    <row r="686806" ht="15"/>
    <row r="686807" ht="15"/>
    <row r="686808" ht="15"/>
    <row r="686809" ht="15"/>
    <row r="686810" ht="15"/>
    <row r="686811" ht="15"/>
    <row r="686812" ht="15"/>
    <row r="686813" ht="15"/>
    <row r="686814" ht="15"/>
    <row r="686815" ht="15"/>
    <row r="686816" ht="15"/>
    <row r="686817" ht="15"/>
    <row r="686818" ht="15"/>
    <row r="686819" ht="15"/>
    <row r="686820" ht="15"/>
    <row r="686821" ht="15"/>
    <row r="686822" ht="15"/>
    <row r="686823" ht="15"/>
    <row r="686824" ht="15"/>
    <row r="686825" ht="15"/>
    <row r="686826" ht="15"/>
    <row r="686827" ht="15"/>
    <row r="686828" ht="15"/>
    <row r="686829" ht="15"/>
    <row r="686830" ht="15"/>
    <row r="686831" ht="15"/>
    <row r="686832" ht="15"/>
    <row r="686833" ht="15"/>
    <row r="686834" ht="15"/>
    <row r="686835" ht="15"/>
    <row r="686836" ht="15"/>
    <row r="686837" ht="15"/>
    <row r="686838" ht="15"/>
    <row r="686839" ht="15"/>
    <row r="686840" ht="15"/>
    <row r="686841" ht="15"/>
    <row r="686842" ht="15"/>
    <row r="686843" ht="15"/>
    <row r="686844" ht="15"/>
    <row r="686845" ht="15"/>
    <row r="686846" ht="15"/>
    <row r="686847" ht="15"/>
    <row r="686848" ht="15"/>
    <row r="686849" ht="15"/>
    <row r="686850" ht="15"/>
    <row r="686851" ht="15"/>
    <row r="686852" ht="15"/>
    <row r="686853" ht="15"/>
    <row r="686854" ht="15"/>
    <row r="686855" ht="15"/>
    <row r="686856" ht="15"/>
    <row r="686857" ht="15"/>
    <row r="686858" ht="15"/>
    <row r="686859" ht="15"/>
    <row r="686860" ht="15"/>
    <row r="686861" ht="15"/>
    <row r="686862" ht="15"/>
    <row r="686863" ht="15"/>
    <row r="686864" ht="15"/>
    <row r="686865" ht="15"/>
    <row r="686866" ht="15"/>
    <row r="686867" ht="15"/>
    <row r="686868" ht="15"/>
    <row r="686869" ht="15"/>
    <row r="686870" ht="15"/>
    <row r="686871" ht="15"/>
    <row r="686872" ht="15"/>
    <row r="686873" ht="15"/>
    <row r="686874" ht="15"/>
    <row r="686875" ht="15"/>
    <row r="686876" ht="15"/>
    <row r="686877" ht="15"/>
    <row r="686878" ht="15"/>
    <row r="686879" ht="15"/>
    <row r="686880" ht="15"/>
    <row r="686881" ht="15"/>
    <row r="686882" ht="15"/>
    <row r="686883" ht="15"/>
    <row r="686884" ht="15"/>
    <row r="686885" ht="15"/>
    <row r="686886" ht="15"/>
    <row r="686887" ht="15"/>
    <row r="686888" ht="15"/>
    <row r="686889" ht="15"/>
    <row r="686890" ht="15"/>
    <row r="686891" ht="15"/>
    <row r="686892" ht="15"/>
    <row r="686893" ht="15"/>
    <row r="686894" ht="15"/>
    <row r="686895" ht="15"/>
    <row r="686896" ht="15"/>
    <row r="686897" ht="15"/>
    <row r="686898" ht="15"/>
    <row r="686899" ht="15"/>
    <row r="686900" ht="15"/>
    <row r="686901" ht="15"/>
    <row r="686902" ht="15"/>
    <row r="686903" ht="15"/>
    <row r="686904" ht="15"/>
    <row r="686905" ht="15"/>
    <row r="686906" ht="15"/>
    <row r="686907" ht="15"/>
    <row r="686908" ht="15"/>
    <row r="686909" ht="15"/>
    <row r="686910" ht="15"/>
    <row r="686911" ht="15"/>
    <row r="686912" ht="15"/>
    <row r="686913" ht="15"/>
    <row r="686914" ht="15"/>
    <row r="686915" ht="15"/>
    <row r="686916" ht="15"/>
    <row r="686917" ht="15"/>
    <row r="686918" ht="15"/>
    <row r="686919" ht="15"/>
    <row r="686920" ht="15"/>
    <row r="686921" ht="15"/>
    <row r="686922" ht="15"/>
    <row r="686923" ht="15"/>
    <row r="686924" ht="15"/>
    <row r="686925" ht="15"/>
    <row r="686926" ht="15"/>
    <row r="686927" ht="15"/>
    <row r="686928" ht="15"/>
    <row r="686929" ht="15"/>
    <row r="686930" ht="15"/>
    <row r="686931" ht="15"/>
    <row r="686932" ht="15"/>
    <row r="686933" ht="15"/>
    <row r="686934" ht="15"/>
    <row r="686935" ht="15"/>
    <row r="686936" ht="15"/>
    <row r="686937" ht="15"/>
    <row r="686938" ht="15"/>
    <row r="686939" ht="15"/>
    <row r="686940" ht="15"/>
    <row r="686941" ht="15"/>
    <row r="686942" ht="15"/>
    <row r="686943" ht="15"/>
    <row r="686944" ht="15"/>
    <row r="686945" ht="15"/>
    <row r="686946" ht="15"/>
    <row r="686947" ht="15"/>
    <row r="686948" ht="15"/>
    <row r="686949" ht="15"/>
    <row r="686950" ht="15"/>
    <row r="686951" ht="15"/>
    <row r="686952" ht="15"/>
    <row r="686953" ht="15"/>
    <row r="686954" ht="15"/>
    <row r="686955" ht="15"/>
    <row r="686956" ht="15"/>
    <row r="686957" ht="15"/>
    <row r="686958" ht="15"/>
    <row r="686959" ht="15"/>
    <row r="686960" ht="15"/>
    <row r="686961" ht="15"/>
    <row r="686962" ht="15"/>
    <row r="686963" ht="15"/>
    <row r="686964" ht="15"/>
    <row r="686965" ht="15"/>
    <row r="686966" ht="15"/>
    <row r="686967" ht="15"/>
    <row r="686968" ht="15"/>
    <row r="686969" ht="15"/>
    <row r="686970" ht="15"/>
    <row r="686971" ht="15"/>
    <row r="686972" ht="15"/>
    <row r="686973" ht="15"/>
    <row r="686974" ht="15"/>
    <row r="686975" ht="15"/>
    <row r="686976" ht="15"/>
    <row r="686977" ht="15"/>
    <row r="686978" ht="15"/>
    <row r="686979" ht="15"/>
    <row r="686980" ht="15"/>
    <row r="686981" ht="15"/>
    <row r="686982" ht="15"/>
    <row r="686983" ht="15"/>
    <row r="686984" ht="15"/>
    <row r="686985" ht="15"/>
    <row r="686986" ht="15"/>
    <row r="686987" ht="15"/>
    <row r="686988" ht="15"/>
    <row r="686989" ht="15"/>
    <row r="686990" ht="15"/>
    <row r="686991" ht="15"/>
    <row r="686992" ht="15"/>
    <row r="686993" ht="15"/>
    <row r="686994" ht="15"/>
    <row r="686995" ht="15"/>
    <row r="686996" ht="15"/>
    <row r="686997" ht="15"/>
    <row r="686998" ht="15"/>
    <row r="686999" ht="15"/>
    <row r="687000" ht="15"/>
    <row r="687001" ht="15"/>
    <row r="687002" ht="15"/>
    <row r="687003" ht="15"/>
    <row r="687004" ht="15"/>
    <row r="687005" ht="15"/>
    <row r="687006" ht="15"/>
    <row r="687007" ht="15"/>
    <row r="687008" ht="15"/>
    <row r="687009" ht="15"/>
    <row r="687010" ht="15"/>
    <row r="687011" ht="15"/>
    <row r="687012" ht="15"/>
    <row r="687013" ht="15"/>
    <row r="687014" ht="15"/>
    <row r="687015" ht="15"/>
    <row r="687016" ht="15"/>
    <row r="687017" ht="15"/>
    <row r="687018" ht="15"/>
    <row r="687019" ht="15"/>
    <row r="687020" ht="15"/>
    <row r="687021" ht="15"/>
    <row r="687022" ht="15"/>
    <row r="687023" ht="15"/>
    <row r="687024" ht="15"/>
    <row r="687025" ht="15"/>
    <row r="687026" ht="15"/>
    <row r="687027" ht="15"/>
    <row r="687028" ht="15"/>
    <row r="687029" ht="15"/>
    <row r="687030" ht="15"/>
    <row r="687031" ht="15"/>
    <row r="687032" ht="15"/>
    <row r="687033" ht="15"/>
    <row r="687034" ht="15"/>
    <row r="687035" ht="15"/>
    <row r="687036" ht="15"/>
    <row r="687037" ht="15"/>
    <row r="687038" ht="15"/>
    <row r="687039" ht="15"/>
    <row r="687040" ht="15"/>
    <row r="687041" ht="15"/>
    <row r="687042" ht="15"/>
    <row r="687043" ht="15"/>
    <row r="687044" ht="15"/>
    <row r="687045" ht="15"/>
    <row r="687046" ht="15"/>
    <row r="687047" ht="15"/>
    <row r="687048" ht="15"/>
    <row r="687049" ht="15"/>
    <row r="687050" ht="15"/>
    <row r="687051" ht="15"/>
    <row r="687052" ht="15"/>
    <row r="687053" ht="15"/>
    <row r="687054" ht="15"/>
    <row r="687055" ht="15"/>
    <row r="687056" ht="15"/>
    <row r="687057" ht="15"/>
    <row r="687058" ht="15"/>
    <row r="687059" ht="15"/>
    <row r="687060" ht="15"/>
    <row r="687061" ht="15"/>
    <row r="687062" ht="15"/>
    <row r="687063" ht="15"/>
    <row r="687064" ht="15"/>
    <row r="687065" ht="15"/>
    <row r="687066" ht="15"/>
    <row r="687067" ht="15"/>
    <row r="687068" ht="15"/>
    <row r="687069" ht="15"/>
    <row r="687070" ht="15"/>
    <row r="687071" ht="15"/>
    <row r="687072" ht="15"/>
    <row r="687073" ht="15"/>
    <row r="687074" ht="15"/>
    <row r="687075" ht="15"/>
    <row r="687076" ht="15"/>
    <row r="687077" ht="15"/>
    <row r="687078" ht="15"/>
    <row r="687079" ht="15"/>
    <row r="687080" ht="15"/>
    <row r="687081" ht="15"/>
    <row r="687082" ht="15"/>
    <row r="687083" ht="15"/>
    <row r="687084" ht="15"/>
    <row r="687085" ht="15"/>
    <row r="687086" ht="15"/>
    <row r="687087" ht="15"/>
    <row r="687088" ht="15"/>
    <row r="687089" ht="15"/>
    <row r="687090" ht="15"/>
    <row r="687091" ht="15"/>
    <row r="687092" ht="15"/>
    <row r="687093" ht="15"/>
    <row r="687094" ht="15"/>
    <row r="687095" ht="15"/>
    <row r="687096" ht="15"/>
    <row r="687097" ht="15"/>
    <row r="687098" ht="15"/>
    <row r="687099" ht="15"/>
    <row r="687100" ht="15"/>
    <row r="687101" ht="15"/>
    <row r="687102" ht="15"/>
    <row r="687103" ht="15"/>
    <row r="687104" ht="15"/>
    <row r="687105" ht="15"/>
    <row r="687106" ht="15"/>
    <row r="687107" ht="15"/>
    <row r="687108" ht="15"/>
    <row r="687109" ht="15"/>
    <row r="687110" ht="15"/>
    <row r="687111" ht="15"/>
    <row r="687112" ht="15"/>
    <row r="687113" ht="15"/>
    <row r="687114" ht="15"/>
    <row r="687115" ht="15"/>
    <row r="687116" ht="15"/>
    <row r="687117" ht="15"/>
    <row r="687118" ht="15"/>
    <row r="687119" ht="15"/>
    <row r="687120" ht="15"/>
    <row r="687121" ht="15"/>
    <row r="687122" ht="15"/>
    <row r="687123" ht="15"/>
    <row r="687124" ht="15"/>
    <row r="687125" ht="15"/>
    <row r="687126" ht="15"/>
    <row r="687127" ht="15"/>
    <row r="687128" ht="15"/>
    <row r="687129" ht="15"/>
    <row r="687130" ht="15"/>
    <row r="687131" ht="15"/>
    <row r="687132" ht="15"/>
    <row r="687133" ht="15"/>
    <row r="687134" ht="15"/>
    <row r="687135" ht="15"/>
    <row r="687136" ht="15"/>
    <row r="687137" ht="15"/>
    <row r="687138" ht="15"/>
    <row r="687139" ht="15"/>
    <row r="687140" ht="15"/>
    <row r="687141" ht="15"/>
    <row r="687142" ht="15"/>
    <row r="687143" ht="15"/>
    <row r="687144" ht="15"/>
    <row r="687145" ht="15"/>
    <row r="687146" ht="15"/>
    <row r="687147" ht="15"/>
    <row r="687148" ht="15"/>
    <row r="687149" ht="15"/>
    <row r="687150" ht="15"/>
    <row r="687151" ht="15"/>
    <row r="687152" ht="15"/>
    <row r="687153" ht="15"/>
    <row r="687154" ht="15"/>
    <row r="687155" ht="15"/>
    <row r="687156" ht="15"/>
    <row r="687157" ht="15"/>
    <row r="687158" ht="15"/>
    <row r="687159" ht="15"/>
    <row r="687160" ht="15"/>
    <row r="687161" ht="15"/>
    <row r="687162" ht="15"/>
    <row r="687163" ht="15"/>
    <row r="687164" ht="15"/>
    <row r="687165" ht="15"/>
    <row r="687166" ht="15"/>
    <row r="687167" ht="15"/>
    <row r="687168" ht="15"/>
    <row r="687169" ht="15"/>
    <row r="687170" ht="15"/>
    <row r="687171" ht="15"/>
    <row r="687172" ht="15"/>
    <row r="687173" ht="15"/>
    <row r="687174" ht="15"/>
    <row r="687175" ht="15"/>
    <row r="687176" ht="15"/>
    <row r="687177" ht="15"/>
    <row r="687178" ht="15"/>
    <row r="687179" ht="15"/>
    <row r="687180" ht="15"/>
    <row r="687181" ht="15"/>
    <row r="687182" ht="15"/>
    <row r="687183" ht="15"/>
    <row r="687184" ht="15"/>
    <row r="687185" ht="15"/>
    <row r="687186" ht="15"/>
    <row r="687187" ht="15"/>
    <row r="687188" ht="15"/>
    <row r="687189" ht="15"/>
    <row r="687190" ht="15"/>
    <row r="687191" ht="15"/>
    <row r="687192" ht="15"/>
    <row r="687193" ht="15"/>
    <row r="687194" ht="15"/>
    <row r="687195" ht="15"/>
    <row r="687196" ht="15"/>
    <row r="687197" ht="15"/>
    <row r="687198" ht="15"/>
    <row r="687199" ht="15"/>
    <row r="687200" ht="15"/>
    <row r="687201" ht="15"/>
    <row r="687202" ht="15"/>
    <row r="687203" ht="15"/>
    <row r="687204" ht="15"/>
    <row r="687205" ht="15"/>
    <row r="687206" ht="15"/>
    <row r="687207" ht="15"/>
    <row r="687208" ht="15"/>
    <row r="687209" ht="15"/>
    <row r="687210" ht="15"/>
    <row r="687211" ht="15"/>
    <row r="687212" ht="15"/>
    <row r="687213" ht="15"/>
    <row r="687214" ht="15"/>
    <row r="687215" ht="15"/>
    <row r="687216" ht="15"/>
    <row r="687217" ht="15"/>
    <row r="687218" ht="15"/>
    <row r="687219" ht="15"/>
    <row r="687220" ht="15"/>
    <row r="687221" ht="15"/>
    <row r="687222" ht="15"/>
    <row r="687223" ht="15"/>
    <row r="687224" ht="15"/>
    <row r="687225" ht="15"/>
    <row r="687226" ht="15"/>
    <row r="687227" ht="15"/>
    <row r="687228" ht="15"/>
    <row r="687229" ht="15"/>
    <row r="687230" ht="15"/>
    <row r="687231" ht="15"/>
    <row r="687232" ht="15"/>
    <row r="687233" ht="15"/>
    <row r="687234" ht="15"/>
    <row r="687235" ht="15"/>
    <row r="687236" ht="15"/>
    <row r="687237" ht="15"/>
    <row r="687238" ht="15"/>
    <row r="687239" ht="15"/>
    <row r="687240" ht="15"/>
    <row r="687241" ht="15"/>
    <row r="687242" ht="15"/>
    <row r="687243" ht="15"/>
    <row r="687244" ht="15"/>
    <row r="687245" ht="15"/>
    <row r="687246" ht="15"/>
    <row r="687247" ht="15"/>
    <row r="687248" ht="15"/>
    <row r="687249" ht="15"/>
    <row r="687250" ht="15"/>
    <row r="687251" ht="15"/>
    <row r="687252" ht="15"/>
    <row r="687253" ht="15"/>
    <row r="687254" ht="15"/>
    <row r="687255" ht="15"/>
    <row r="687256" ht="15"/>
    <row r="687257" ht="15"/>
    <row r="687258" ht="15"/>
    <row r="687259" ht="15"/>
    <row r="687260" ht="15"/>
    <row r="687261" ht="15"/>
    <row r="687262" ht="15"/>
    <row r="687263" ht="15"/>
    <row r="687264" ht="15"/>
    <row r="687265" ht="15"/>
    <row r="687266" ht="15"/>
    <row r="687267" ht="15"/>
    <row r="687268" ht="15"/>
    <row r="687269" ht="15"/>
    <row r="687270" ht="15"/>
    <row r="687271" ht="15"/>
    <row r="687272" ht="15"/>
    <row r="687273" ht="15"/>
    <row r="687274" ht="15"/>
    <row r="687275" ht="15"/>
    <row r="687276" ht="15"/>
    <row r="687277" ht="15"/>
    <row r="687278" ht="15"/>
    <row r="687279" ht="15"/>
    <row r="687280" ht="15"/>
    <row r="687281" ht="15"/>
    <row r="687282" ht="15"/>
    <row r="687283" ht="15"/>
    <row r="687284" ht="15"/>
    <row r="687285" ht="15"/>
    <row r="687286" ht="15"/>
    <row r="687287" ht="15"/>
    <row r="687288" ht="15"/>
    <row r="687289" ht="15"/>
    <row r="687290" ht="15"/>
    <row r="687291" ht="15"/>
    <row r="687292" ht="15"/>
    <row r="687293" ht="15"/>
    <row r="687294" ht="15"/>
    <row r="687295" ht="15"/>
    <row r="687296" ht="15"/>
    <row r="687297" ht="15"/>
    <row r="687298" ht="15"/>
    <row r="687299" ht="15"/>
    <row r="687300" ht="15"/>
    <row r="687301" ht="15"/>
    <row r="687302" ht="15"/>
    <row r="687303" ht="15"/>
    <row r="687304" ht="15"/>
    <row r="687305" ht="15"/>
    <row r="687306" ht="15"/>
    <row r="687307" ht="15"/>
    <row r="687308" ht="15"/>
    <row r="687309" ht="15"/>
    <row r="687310" ht="15"/>
    <row r="687311" ht="15"/>
    <row r="687312" ht="15"/>
    <row r="687313" ht="15"/>
    <row r="687314" ht="15"/>
    <row r="687315" ht="15"/>
    <row r="687316" ht="15"/>
    <row r="687317" ht="15"/>
    <row r="687318" ht="15"/>
    <row r="687319" ht="15"/>
    <row r="687320" ht="15"/>
    <row r="687321" ht="15"/>
    <row r="687322" ht="15"/>
    <row r="687323" ht="15"/>
    <row r="687324" ht="15"/>
    <row r="687325" ht="15"/>
    <row r="687326" ht="15"/>
    <row r="687327" ht="15"/>
    <row r="687328" ht="15"/>
    <row r="687329" ht="15"/>
    <row r="687330" ht="15"/>
    <row r="687331" ht="15"/>
    <row r="687332" ht="15"/>
    <row r="687333" ht="15"/>
    <row r="687334" ht="15"/>
    <row r="687335" ht="15"/>
    <row r="687336" ht="15"/>
    <row r="687337" ht="15"/>
    <row r="687338" ht="15"/>
    <row r="687339" ht="15"/>
    <row r="687340" ht="15"/>
    <row r="687341" ht="15"/>
    <row r="687342" ht="15"/>
    <row r="687343" ht="15"/>
    <row r="687344" ht="15"/>
    <row r="687345" ht="15"/>
    <row r="687346" ht="15"/>
    <row r="687347" ht="15"/>
    <row r="687348" ht="15"/>
    <row r="687349" ht="15"/>
    <row r="687350" ht="15"/>
    <row r="687351" ht="15"/>
    <row r="687352" ht="15"/>
    <row r="687353" ht="15"/>
    <row r="687354" ht="15"/>
    <row r="687355" ht="15"/>
    <row r="687356" ht="15"/>
    <row r="687357" ht="15"/>
    <row r="687358" ht="15"/>
    <row r="687359" ht="15"/>
    <row r="687360" ht="15"/>
    <row r="687361" ht="15"/>
    <row r="687362" ht="15"/>
    <row r="687363" ht="15"/>
    <row r="687364" ht="15"/>
    <row r="687365" ht="15"/>
    <row r="687366" ht="15"/>
    <row r="687367" ht="15"/>
    <row r="687368" ht="15"/>
    <row r="687369" ht="15"/>
    <row r="687370" ht="15"/>
    <row r="687371" ht="15"/>
    <row r="687372" ht="15"/>
    <row r="687373" ht="15"/>
    <row r="687374" ht="15"/>
    <row r="687375" ht="15"/>
    <row r="687376" ht="15"/>
    <row r="687377" ht="15"/>
    <row r="687378" ht="15"/>
    <row r="687379" ht="15"/>
    <row r="687380" ht="15"/>
    <row r="687381" ht="15"/>
    <row r="687382" ht="15"/>
    <row r="687383" ht="15"/>
    <row r="687384" ht="15"/>
    <row r="687385" ht="15"/>
    <row r="687386" ht="15"/>
    <row r="687387" ht="15"/>
    <row r="687388" ht="15"/>
    <row r="687389" ht="15"/>
    <row r="687390" ht="15"/>
    <row r="687391" ht="15"/>
    <row r="687392" ht="15"/>
    <row r="687393" ht="15"/>
    <row r="687394" ht="15"/>
    <row r="687395" ht="15"/>
    <row r="687396" ht="15"/>
    <row r="687397" ht="15"/>
    <row r="687398" ht="15"/>
    <row r="687399" ht="15"/>
    <row r="687400" ht="15"/>
    <row r="687401" ht="15"/>
    <row r="687402" ht="15"/>
    <row r="687403" ht="15"/>
    <row r="687404" ht="15"/>
    <row r="687405" ht="15"/>
    <row r="687406" ht="15"/>
    <row r="687407" ht="15"/>
    <row r="687408" ht="15"/>
    <row r="687409" ht="15"/>
    <row r="687410" ht="15"/>
    <row r="687411" ht="15"/>
    <row r="687412" ht="15"/>
    <row r="687413" ht="15"/>
    <row r="687414" ht="15"/>
    <row r="687415" ht="15"/>
    <row r="687416" ht="15"/>
    <row r="687417" ht="15"/>
    <row r="687418" ht="15"/>
    <row r="687419" ht="15"/>
    <row r="687420" ht="15"/>
    <row r="687421" ht="15"/>
    <row r="687422" ht="15"/>
    <row r="687423" ht="15"/>
    <row r="687424" ht="15"/>
    <row r="687425" ht="15"/>
    <row r="687426" ht="15"/>
    <row r="687427" ht="15"/>
    <row r="687428" ht="15"/>
    <row r="687429" ht="15"/>
    <row r="687430" ht="15"/>
    <row r="687431" ht="15"/>
    <row r="687432" ht="15"/>
    <row r="687433" ht="15"/>
    <row r="687434" ht="15"/>
    <row r="687435" ht="15"/>
    <row r="687436" ht="15"/>
    <row r="687437" ht="15"/>
    <row r="687438" ht="15"/>
    <row r="687439" ht="15"/>
    <row r="687440" ht="15"/>
    <row r="687441" ht="15"/>
    <row r="687442" ht="15"/>
    <row r="687443" ht="15"/>
    <row r="687444" ht="15"/>
    <row r="687445" ht="15"/>
    <row r="687446" ht="15"/>
    <row r="687447" ht="15"/>
    <row r="687448" ht="15"/>
    <row r="687449" ht="15"/>
    <row r="687450" ht="15"/>
    <row r="687451" ht="15"/>
    <row r="687452" ht="15"/>
    <row r="687453" ht="15"/>
    <row r="687454" ht="15"/>
    <row r="687455" ht="15"/>
    <row r="687456" ht="15"/>
    <row r="687457" ht="15"/>
    <row r="687458" ht="15"/>
    <row r="687459" ht="15"/>
    <row r="687460" ht="15"/>
    <row r="687461" ht="15"/>
    <row r="687462" ht="15"/>
    <row r="687463" ht="15"/>
    <row r="687464" ht="15"/>
    <row r="687465" ht="15"/>
    <row r="687466" ht="15"/>
    <row r="687467" ht="15"/>
    <row r="687468" ht="15"/>
    <row r="687469" ht="15"/>
    <row r="687470" ht="15"/>
    <row r="687471" ht="15"/>
    <row r="687472" ht="15"/>
    <row r="687473" ht="15"/>
    <row r="687474" ht="15"/>
    <row r="687475" ht="15"/>
    <row r="687476" ht="15"/>
    <row r="687477" ht="15"/>
    <row r="687478" ht="15"/>
    <row r="687479" ht="15"/>
    <row r="687480" ht="15"/>
    <row r="687481" ht="15"/>
    <row r="687482" ht="15"/>
    <row r="687483" ht="15"/>
    <row r="687484" ht="15"/>
    <row r="687485" ht="15"/>
    <row r="687486" ht="15"/>
    <row r="687487" ht="15"/>
    <row r="687488" ht="15"/>
    <row r="687489" ht="15"/>
    <row r="687490" ht="15"/>
    <row r="687491" ht="15"/>
    <row r="687492" ht="15"/>
    <row r="687493" ht="15"/>
    <row r="687494" ht="15"/>
    <row r="687495" ht="15"/>
    <row r="687496" ht="15"/>
    <row r="687497" ht="15"/>
    <row r="687498" ht="15"/>
    <row r="687499" ht="15"/>
    <row r="687500" ht="15"/>
    <row r="687501" ht="15"/>
    <row r="687502" ht="15"/>
    <row r="687503" ht="15"/>
    <row r="687504" ht="15"/>
    <row r="687505" ht="15"/>
    <row r="687506" ht="15"/>
    <row r="687507" ht="15"/>
    <row r="687508" ht="15"/>
    <row r="687509" ht="15"/>
    <row r="687510" ht="15"/>
    <row r="687511" ht="15"/>
    <row r="687512" ht="15"/>
    <row r="687513" ht="15"/>
    <row r="687514" ht="15"/>
    <row r="687515" ht="15"/>
    <row r="687516" ht="15"/>
    <row r="687517" ht="15"/>
    <row r="687518" ht="15"/>
    <row r="687519" ht="15"/>
    <row r="687520" ht="15"/>
    <row r="687521" ht="15"/>
    <row r="687522" ht="15"/>
    <row r="687523" ht="15"/>
    <row r="687524" ht="15"/>
    <row r="687525" ht="15"/>
    <row r="687526" ht="15"/>
    <row r="687527" ht="15"/>
    <row r="687528" ht="15"/>
    <row r="687529" ht="15"/>
    <row r="687530" ht="15"/>
    <row r="687531" ht="15"/>
    <row r="687532" ht="15"/>
    <row r="687533" ht="15"/>
    <row r="687534" ht="15"/>
    <row r="687535" ht="15"/>
    <row r="687536" ht="15"/>
    <row r="687537" ht="15"/>
    <row r="687538" ht="15"/>
    <row r="687539" ht="15"/>
    <row r="687540" ht="15"/>
    <row r="687541" ht="15"/>
    <row r="687542" ht="15"/>
    <row r="687543" ht="15"/>
    <row r="687544" ht="15"/>
    <row r="687545" ht="15"/>
    <row r="687546" ht="15"/>
    <row r="687547" ht="15"/>
    <row r="687548" ht="15"/>
    <row r="687549" ht="15"/>
    <row r="687550" ht="15"/>
    <row r="687551" ht="15"/>
    <row r="687552" ht="15"/>
    <row r="687553" ht="15"/>
    <row r="687554" ht="15"/>
    <row r="687555" ht="15"/>
    <row r="687556" ht="15"/>
    <row r="687557" ht="15"/>
    <row r="687558" ht="15"/>
    <row r="687559" ht="15"/>
    <row r="687560" ht="15"/>
    <row r="687561" ht="15"/>
    <row r="687562" ht="15"/>
    <row r="687563" ht="15"/>
    <row r="687564" ht="15"/>
    <row r="687565" ht="15"/>
    <row r="687566" ht="15"/>
    <row r="687567" ht="15"/>
    <row r="687568" ht="15"/>
    <row r="687569" ht="15"/>
    <row r="687570" ht="15"/>
    <row r="687571" ht="15"/>
    <row r="687572" ht="15"/>
    <row r="687573" ht="15"/>
    <row r="687574" ht="15"/>
    <row r="687575" ht="15"/>
    <row r="687576" ht="15"/>
    <row r="687577" ht="15"/>
    <row r="687578" ht="15"/>
    <row r="687579" ht="15"/>
    <row r="687580" ht="15"/>
    <row r="687581" ht="15"/>
    <row r="687582" ht="15"/>
    <row r="687583" ht="15"/>
    <row r="687584" ht="15"/>
    <row r="687585" ht="15"/>
    <row r="687586" ht="15"/>
    <row r="687587" ht="15"/>
    <row r="687588" ht="15"/>
    <row r="687589" ht="15"/>
    <row r="687590" ht="15"/>
    <row r="687591" ht="15"/>
    <row r="687592" ht="15"/>
    <row r="687593" ht="15"/>
    <row r="687594" ht="15"/>
    <row r="687595" ht="15"/>
    <row r="687596" ht="15"/>
    <row r="687597" ht="15"/>
    <row r="687598" ht="15"/>
    <row r="687599" ht="15"/>
    <row r="687600" ht="15"/>
    <row r="687601" ht="15"/>
    <row r="687602" ht="15"/>
    <row r="687603" ht="15"/>
    <row r="687604" ht="15"/>
    <row r="687605" ht="15"/>
    <row r="687606" ht="15"/>
    <row r="687607" ht="15"/>
    <row r="687608" ht="15"/>
    <row r="687609" ht="15"/>
    <row r="687610" ht="15"/>
    <row r="687611" ht="15"/>
    <row r="687612" ht="15"/>
    <row r="687613" ht="15"/>
    <row r="687614" ht="15"/>
    <row r="687615" ht="15"/>
    <row r="687616" ht="15"/>
    <row r="687617" ht="15"/>
    <row r="687618" ht="15"/>
    <row r="687619" ht="15"/>
    <row r="687620" ht="15"/>
    <row r="687621" ht="15"/>
    <row r="687622" ht="15"/>
    <row r="687623" ht="15"/>
    <row r="687624" ht="15"/>
    <row r="687625" ht="15"/>
    <row r="687626" ht="15"/>
    <row r="687627" ht="15"/>
    <row r="687628" ht="15"/>
    <row r="687629" ht="15"/>
    <row r="687630" ht="15"/>
    <row r="687631" ht="15"/>
    <row r="687632" ht="15"/>
    <row r="687633" ht="15"/>
    <row r="687634" ht="15"/>
    <row r="687635" ht="15"/>
    <row r="687636" ht="15"/>
    <row r="687637" ht="15"/>
    <row r="687638" ht="15"/>
    <row r="687639" ht="15"/>
    <row r="687640" ht="15"/>
    <row r="687641" ht="15"/>
    <row r="687642" ht="15"/>
    <row r="687643" ht="15"/>
    <row r="687644" ht="15"/>
    <row r="687645" ht="15"/>
    <row r="687646" ht="15"/>
    <row r="687647" ht="15"/>
    <row r="687648" ht="15"/>
    <row r="687649" ht="15"/>
    <row r="687650" ht="15"/>
    <row r="687651" ht="15"/>
    <row r="687652" ht="15"/>
    <row r="687653" ht="15"/>
    <row r="687654" ht="15"/>
    <row r="687655" ht="15"/>
    <row r="687656" ht="15"/>
    <row r="687657" ht="15"/>
    <row r="687658" ht="15"/>
    <row r="687659" ht="15"/>
    <row r="687660" ht="15"/>
    <row r="687661" ht="15"/>
    <row r="687662" ht="15"/>
    <row r="687663" ht="15"/>
    <row r="687664" ht="15"/>
    <row r="687665" ht="15"/>
    <row r="687666" ht="15"/>
    <row r="687667" ht="15"/>
    <row r="687668" ht="15"/>
    <row r="687669" ht="15"/>
    <row r="687670" ht="15"/>
    <row r="687671" ht="15"/>
    <row r="687672" ht="15"/>
    <row r="687673" ht="15"/>
    <row r="687674" ht="15"/>
    <row r="687675" ht="15"/>
    <row r="687676" ht="15"/>
    <row r="687677" ht="15"/>
    <row r="687678" ht="15"/>
    <row r="687679" ht="15"/>
    <row r="687680" ht="15"/>
    <row r="687681" ht="15"/>
    <row r="687682" ht="15"/>
    <row r="687683" ht="15"/>
    <row r="687684" ht="15"/>
    <row r="687685" ht="15"/>
    <row r="687686" ht="15"/>
    <row r="687687" ht="15"/>
    <row r="687688" ht="15"/>
    <row r="687689" ht="15"/>
    <row r="687690" ht="15"/>
    <row r="687691" ht="15"/>
    <row r="687692" ht="15"/>
    <row r="687693" ht="15"/>
    <row r="687694" ht="15"/>
    <row r="687695" ht="15"/>
    <row r="687696" ht="15"/>
    <row r="687697" ht="15"/>
    <row r="687698" ht="15"/>
    <row r="687699" ht="15"/>
    <row r="687700" ht="15"/>
    <row r="687701" ht="15"/>
    <row r="687702" ht="15"/>
    <row r="687703" ht="15"/>
    <row r="687704" ht="15"/>
    <row r="687705" ht="15"/>
    <row r="687706" ht="15"/>
    <row r="687707" ht="15"/>
    <row r="687708" ht="15"/>
    <row r="687709" ht="15"/>
    <row r="687710" ht="15"/>
    <row r="687711" ht="15"/>
    <row r="687712" ht="15"/>
    <row r="687713" ht="15"/>
    <row r="687714" ht="15"/>
    <row r="687715" ht="15"/>
    <row r="687716" ht="15"/>
    <row r="687717" ht="15"/>
    <row r="687718" ht="15"/>
    <row r="687719" ht="15"/>
    <row r="687720" ht="15"/>
    <row r="687721" ht="15"/>
    <row r="687722" ht="15"/>
    <row r="687723" ht="15"/>
    <row r="687724" ht="15"/>
    <row r="687725" ht="15"/>
    <row r="687726" ht="15"/>
    <row r="687727" ht="15"/>
    <row r="687728" ht="15"/>
    <row r="687729" ht="15"/>
    <row r="687730" ht="15"/>
    <row r="687731" ht="15"/>
    <row r="687732" ht="15"/>
    <row r="687733" ht="15"/>
    <row r="687734" ht="15"/>
    <row r="687735" ht="15"/>
    <row r="687736" ht="15"/>
    <row r="687737" ht="15"/>
    <row r="687738" ht="15"/>
    <row r="687739" ht="15"/>
    <row r="687740" ht="15"/>
    <row r="687741" ht="15"/>
    <row r="687742" ht="15"/>
    <row r="687743" ht="15"/>
    <row r="687744" ht="15"/>
    <row r="687745" ht="15"/>
    <row r="687746" ht="15"/>
    <row r="687747" ht="15"/>
    <row r="687748" ht="15"/>
    <row r="687749" ht="15"/>
    <row r="687750" ht="15"/>
    <row r="687751" ht="15"/>
    <row r="687752" ht="15"/>
    <row r="687753" ht="15"/>
    <row r="687754" ht="15"/>
    <row r="687755" ht="15"/>
    <row r="687756" ht="15"/>
    <row r="687757" ht="15"/>
    <row r="687758" ht="15"/>
    <row r="687759" ht="15"/>
    <row r="687760" ht="15"/>
    <row r="687761" ht="15"/>
    <row r="687762" ht="15"/>
    <row r="687763" ht="15"/>
    <row r="687764" ht="15"/>
    <row r="687765" ht="15"/>
    <row r="687766" ht="15"/>
    <row r="687767" ht="15"/>
    <row r="687768" ht="15"/>
    <row r="687769" ht="15"/>
    <row r="687770" ht="15"/>
    <row r="687771" ht="15"/>
    <row r="687772" ht="15"/>
    <row r="687773" ht="15"/>
    <row r="687774" ht="15"/>
    <row r="687775" ht="15"/>
    <row r="687776" ht="15"/>
    <row r="687777" ht="15"/>
    <row r="687778" ht="15"/>
    <row r="687779" ht="15"/>
    <row r="687780" ht="15"/>
    <row r="687781" ht="15"/>
    <row r="687782" ht="15"/>
    <row r="687783" ht="15"/>
    <row r="687784" ht="15"/>
    <row r="687785" ht="15"/>
    <row r="687786" ht="15"/>
    <row r="687787" ht="15"/>
    <row r="687788" ht="15"/>
    <row r="687789" ht="15"/>
    <row r="687790" ht="15"/>
    <row r="687791" ht="15"/>
    <row r="687792" ht="15"/>
    <row r="687793" ht="15"/>
    <row r="687794" ht="15"/>
    <row r="687795" ht="15"/>
    <row r="687796" ht="15"/>
    <row r="687797" ht="15"/>
    <row r="687798" ht="15"/>
    <row r="687799" ht="15"/>
    <row r="687800" ht="15"/>
    <row r="687801" ht="15"/>
    <row r="687802" ht="15"/>
    <row r="687803" ht="15"/>
    <row r="687804" ht="15"/>
    <row r="687805" ht="15"/>
    <row r="687806" ht="15"/>
    <row r="687807" ht="15"/>
    <row r="687808" ht="15"/>
    <row r="687809" ht="15"/>
    <row r="687810" ht="15"/>
    <row r="687811" ht="15"/>
    <row r="687812" ht="15"/>
    <row r="687813" ht="15"/>
    <row r="687814" ht="15"/>
    <row r="687815" ht="15"/>
    <row r="687816" ht="15"/>
    <row r="687817" ht="15"/>
    <row r="687818" ht="15"/>
    <row r="687819" ht="15"/>
    <row r="687820" ht="15"/>
    <row r="687821" ht="15"/>
    <row r="687822" ht="15"/>
    <row r="687823" ht="15"/>
    <row r="687824" ht="15"/>
    <row r="687825" ht="15"/>
    <row r="687826" ht="15"/>
    <row r="687827" ht="15"/>
    <row r="687828" ht="15"/>
    <row r="687829" ht="15"/>
    <row r="687830" ht="15"/>
    <row r="687831" ht="15"/>
    <row r="687832" ht="15"/>
    <row r="687833" ht="15"/>
    <row r="687834" ht="15"/>
    <row r="687835" ht="15"/>
    <row r="687836" ht="15"/>
    <row r="687837" ht="15"/>
    <row r="687838" ht="15"/>
    <row r="687839" ht="15"/>
    <row r="687840" ht="15"/>
    <row r="687841" ht="15"/>
    <row r="687842" ht="15"/>
    <row r="687843" ht="15"/>
    <row r="687844" ht="15"/>
    <row r="687845" ht="15"/>
    <row r="687846" ht="15"/>
    <row r="687847" ht="15"/>
    <row r="687848" ht="15"/>
    <row r="687849" ht="15"/>
    <row r="687850" ht="15"/>
    <row r="687851" ht="15"/>
    <row r="687852" ht="15"/>
    <row r="687853" ht="15"/>
    <row r="687854" ht="15"/>
    <row r="687855" ht="15"/>
    <row r="687856" ht="15"/>
    <row r="687857" ht="15"/>
    <row r="687858" ht="15"/>
    <row r="687859" ht="15"/>
    <row r="687860" ht="15"/>
    <row r="687861" ht="15"/>
    <row r="687862" ht="15"/>
    <row r="687863" ht="15"/>
    <row r="687864" ht="15"/>
    <row r="687865" ht="15"/>
    <row r="687866" ht="15"/>
    <row r="687867" ht="15"/>
    <row r="687868" ht="15"/>
    <row r="687869" ht="15"/>
    <row r="687870" ht="15"/>
    <row r="687871" ht="15"/>
    <row r="687872" ht="15"/>
    <row r="687873" ht="15"/>
    <row r="687874" ht="15"/>
    <row r="687875" ht="15"/>
    <row r="687876" ht="15"/>
    <row r="687877" ht="15"/>
    <row r="687878" ht="15"/>
    <row r="687879" ht="15"/>
    <row r="687880" ht="15"/>
    <row r="687881" ht="15"/>
    <row r="687882" ht="15"/>
    <row r="687883" ht="15"/>
    <row r="687884" ht="15"/>
    <row r="687885" ht="15"/>
    <row r="687886" ht="15"/>
    <row r="687887" ht="15"/>
    <row r="687888" ht="15"/>
    <row r="687889" ht="15"/>
    <row r="687890" ht="15"/>
    <row r="687891" ht="15"/>
    <row r="687892" ht="15"/>
    <row r="687893" ht="15"/>
    <row r="687894" ht="15"/>
    <row r="687895" ht="15"/>
    <row r="687896" ht="15"/>
    <row r="687897" ht="15"/>
    <row r="687898" ht="15"/>
    <row r="687899" ht="15"/>
    <row r="687900" ht="15"/>
    <row r="687901" ht="15"/>
    <row r="687902" ht="15"/>
    <row r="687903" ht="15"/>
    <row r="687904" ht="15"/>
    <row r="687905" ht="15"/>
    <row r="687906" ht="15"/>
    <row r="687907" ht="15"/>
    <row r="687908" ht="15"/>
    <row r="687909" ht="15"/>
    <row r="687910" ht="15"/>
    <row r="687911" ht="15"/>
    <row r="687912" ht="15"/>
    <row r="687913" ht="15"/>
    <row r="687914" ht="15"/>
    <row r="687915" ht="15"/>
    <row r="687916" ht="15"/>
    <row r="687917" ht="15"/>
    <row r="687918" ht="15"/>
    <row r="687919" ht="15"/>
    <row r="687920" ht="15"/>
    <row r="687921" ht="15"/>
    <row r="687922" ht="15"/>
    <row r="687923" ht="15"/>
    <row r="687924" ht="15"/>
    <row r="687925" ht="15"/>
    <row r="687926" ht="15"/>
    <row r="687927" ht="15"/>
    <row r="687928" ht="15"/>
    <row r="687929" ht="15"/>
    <row r="687930" ht="15"/>
    <row r="687931" ht="15"/>
    <row r="687932" ht="15"/>
    <row r="687933" ht="15"/>
    <row r="687934" ht="15"/>
    <row r="687935" ht="15"/>
    <row r="687936" ht="15"/>
    <row r="687937" ht="15"/>
    <row r="687938" ht="15"/>
    <row r="687939" ht="15"/>
    <row r="687940" ht="15"/>
    <row r="687941" ht="15"/>
    <row r="687942" ht="15"/>
    <row r="687943" ht="15"/>
    <row r="687944" ht="15"/>
    <row r="687945" ht="15"/>
    <row r="687946" ht="15"/>
    <row r="687947" ht="15"/>
    <row r="687948" ht="15"/>
    <row r="687949" ht="15"/>
    <row r="687950" ht="15"/>
    <row r="687951" ht="15"/>
    <row r="687952" ht="15"/>
    <row r="687953" ht="15"/>
    <row r="687954" ht="15"/>
    <row r="687955" ht="15"/>
    <row r="687956" ht="15"/>
    <row r="687957" ht="15"/>
    <row r="687958" ht="15"/>
    <row r="687959" ht="15"/>
    <row r="687960" ht="15"/>
    <row r="687961" ht="15"/>
    <row r="687962" ht="15"/>
    <row r="687963" ht="15"/>
    <row r="687964" ht="15"/>
    <row r="687965" ht="15"/>
    <row r="687966" ht="15"/>
    <row r="687967" ht="15"/>
    <row r="687968" ht="15"/>
    <row r="687969" ht="15"/>
    <row r="687970" ht="15"/>
    <row r="687971" ht="15"/>
    <row r="687972" ht="15"/>
    <row r="687973" ht="15"/>
    <row r="687974" ht="15"/>
    <row r="687975" ht="15"/>
    <row r="687976" ht="15"/>
    <row r="687977" ht="15"/>
    <row r="687978" ht="15"/>
    <row r="687979" ht="15"/>
    <row r="687980" ht="15"/>
    <row r="687981" ht="15"/>
    <row r="687982" ht="15"/>
    <row r="687983" ht="15"/>
    <row r="687984" ht="15"/>
    <row r="687985" ht="15"/>
    <row r="687986" ht="15"/>
    <row r="687987" ht="15"/>
    <row r="687988" ht="15"/>
    <row r="687989" ht="15"/>
    <row r="687990" ht="15"/>
    <row r="687991" ht="15"/>
    <row r="687992" ht="15"/>
    <row r="687993" ht="15"/>
    <row r="687994" ht="15"/>
    <row r="687995" ht="15"/>
    <row r="687996" ht="15"/>
    <row r="687997" ht="15"/>
    <row r="687998" ht="15"/>
    <row r="687999" ht="15"/>
    <row r="688000" ht="15"/>
    <row r="688001" ht="15"/>
    <row r="688002" ht="15"/>
    <row r="688003" ht="15"/>
    <row r="688004" ht="15"/>
    <row r="688005" ht="15"/>
    <row r="688006" ht="15"/>
    <row r="688007" ht="15"/>
    <row r="688008" ht="15"/>
    <row r="688009" ht="15"/>
    <row r="688010" ht="15"/>
    <row r="688011" ht="15"/>
    <row r="688012" ht="15"/>
    <row r="688013" ht="15"/>
    <row r="688014" ht="15"/>
    <row r="688015" ht="15"/>
    <row r="688016" ht="15"/>
    <row r="688017" ht="15"/>
    <row r="688018" ht="15"/>
    <row r="688019" ht="15"/>
    <row r="688020" ht="15"/>
    <row r="688021" ht="15"/>
    <row r="688022" ht="15"/>
    <row r="688023" ht="15"/>
    <row r="688024" ht="15"/>
    <row r="688025" ht="15"/>
    <row r="688026" ht="15"/>
    <row r="688027" ht="15"/>
    <row r="688028" ht="15"/>
    <row r="688029" ht="15"/>
    <row r="688030" ht="15"/>
    <row r="688031" ht="15"/>
    <row r="688032" ht="15"/>
    <row r="688033" ht="15"/>
    <row r="688034" ht="15"/>
    <row r="688035" ht="15"/>
    <row r="688036" ht="15"/>
    <row r="688037" ht="15"/>
    <row r="688038" ht="15"/>
    <row r="688039" ht="15"/>
    <row r="688040" ht="15"/>
    <row r="688041" ht="15"/>
    <row r="688042" ht="15"/>
    <row r="688043" ht="15"/>
    <row r="688044" ht="15"/>
    <row r="688045" ht="15"/>
    <row r="688046" ht="15"/>
    <row r="688047" ht="15"/>
    <row r="688048" ht="15"/>
    <row r="688049" ht="15"/>
    <row r="688050" ht="15"/>
    <row r="688051" ht="15"/>
    <row r="688052" ht="15"/>
    <row r="688053" ht="15"/>
    <row r="688054" ht="15"/>
    <row r="688055" ht="15"/>
    <row r="688056" ht="15"/>
    <row r="688057" ht="15"/>
    <row r="688058" ht="15"/>
    <row r="688059" ht="15"/>
    <row r="688060" ht="15"/>
    <row r="688061" ht="15"/>
    <row r="688062" ht="15"/>
    <row r="688063" ht="15"/>
    <row r="688064" ht="15"/>
    <row r="688065" ht="15"/>
    <row r="688066" ht="15"/>
    <row r="688067" ht="15"/>
    <row r="688068" ht="15"/>
    <row r="688069" ht="15"/>
    <row r="688070" ht="15"/>
    <row r="688071" ht="15"/>
    <row r="688072" ht="15"/>
    <row r="688073" ht="15"/>
    <row r="688074" ht="15"/>
    <row r="688075" ht="15"/>
    <row r="688076" ht="15"/>
    <row r="688077" ht="15"/>
    <row r="688078" ht="15"/>
    <row r="688079" ht="15"/>
    <row r="688080" ht="15"/>
    <row r="688081" ht="15"/>
    <row r="688082" ht="15"/>
    <row r="688083" ht="15"/>
    <row r="688084" ht="15"/>
    <row r="688085" ht="15"/>
    <row r="688086" ht="15"/>
    <row r="688087" ht="15"/>
    <row r="688088" ht="15"/>
    <row r="688089" ht="15"/>
    <row r="688090" ht="15"/>
    <row r="688091" ht="15"/>
    <row r="688092" ht="15"/>
    <row r="688093" ht="15"/>
    <row r="688094" ht="15"/>
    <row r="688095" ht="15"/>
    <row r="688096" ht="15"/>
    <row r="688097" ht="15"/>
    <row r="688098" ht="15"/>
    <row r="688099" ht="15"/>
    <row r="688100" ht="15"/>
    <row r="688101" ht="15"/>
    <row r="688102" ht="15"/>
    <row r="688103" ht="15"/>
    <row r="688104" ht="15"/>
    <row r="688105" ht="15"/>
    <row r="688106" ht="15"/>
    <row r="688107" ht="15"/>
    <row r="688108" ht="15"/>
    <row r="688109" ht="15"/>
    <row r="688110" ht="15"/>
    <row r="688111" ht="15"/>
    <row r="688112" ht="15"/>
    <row r="688113" ht="15"/>
    <row r="688114" ht="15"/>
    <row r="688115" ht="15"/>
    <row r="688116" ht="15"/>
    <row r="688117" ht="15"/>
    <row r="688118" ht="15"/>
    <row r="688119" ht="15"/>
    <row r="688120" ht="15"/>
    <row r="688121" ht="15"/>
    <row r="688122" ht="15"/>
    <row r="688123" ht="15"/>
    <row r="688124" ht="15"/>
    <row r="688125" ht="15"/>
    <row r="688126" ht="15"/>
    <row r="688127" ht="15"/>
    <row r="688128" ht="15"/>
    <row r="688129" ht="15"/>
    <row r="688130" ht="15"/>
    <row r="688131" ht="15"/>
    <row r="688132" ht="15"/>
    <row r="688133" ht="15"/>
    <row r="688134" ht="15"/>
    <row r="688135" ht="15"/>
    <row r="688136" ht="15"/>
    <row r="688137" ht="15"/>
    <row r="688138" ht="15"/>
    <row r="688139" ht="15"/>
    <row r="688140" ht="15"/>
    <row r="688141" ht="15"/>
    <row r="688142" ht="15"/>
    <row r="688143" ht="15"/>
    <row r="688144" ht="15"/>
    <row r="688145" ht="15"/>
    <row r="688146" ht="15"/>
    <row r="688147" ht="15"/>
    <row r="688148" ht="15"/>
    <row r="688149" ht="15"/>
    <row r="688150" ht="15"/>
    <row r="688151" ht="15"/>
    <row r="688152" ht="15"/>
    <row r="688153" ht="15"/>
    <row r="688154" ht="15"/>
    <row r="688155" ht="15"/>
    <row r="688156" ht="15"/>
    <row r="688157" ht="15"/>
    <row r="688158" ht="15"/>
    <row r="688159" ht="15"/>
    <row r="688160" ht="15"/>
    <row r="688161" ht="15"/>
    <row r="688162" ht="15"/>
    <row r="688163" ht="15"/>
    <row r="688164" ht="15"/>
    <row r="688165" ht="15"/>
    <row r="688166" ht="15"/>
    <row r="688167" ht="15"/>
    <row r="688168" ht="15"/>
    <row r="688169" ht="15"/>
    <row r="688170" ht="15"/>
    <row r="688171" ht="15"/>
    <row r="688172" ht="15"/>
    <row r="688173" ht="15"/>
    <row r="688174" ht="15"/>
    <row r="688175" ht="15"/>
    <row r="688176" ht="15"/>
    <row r="688177" ht="15"/>
    <row r="688178" ht="15"/>
    <row r="688179" ht="15"/>
    <row r="688180" ht="15"/>
    <row r="688181" ht="15"/>
    <row r="688182" ht="15"/>
    <row r="688183" ht="15"/>
    <row r="688184" ht="15"/>
    <row r="688185" ht="15"/>
    <row r="688186" ht="15"/>
    <row r="688187" ht="15"/>
    <row r="688188" ht="15"/>
    <row r="688189" ht="15"/>
    <row r="688190" ht="15"/>
    <row r="688191" ht="15"/>
    <row r="688192" ht="15"/>
    <row r="688193" ht="15"/>
    <row r="688194" ht="15"/>
    <row r="688195" ht="15"/>
    <row r="688196" ht="15"/>
    <row r="688197" ht="15"/>
    <row r="688198" ht="15"/>
    <row r="688199" ht="15"/>
    <row r="688200" ht="15"/>
    <row r="688201" ht="15"/>
    <row r="688202" ht="15"/>
    <row r="688203" ht="15"/>
    <row r="688204" ht="15"/>
    <row r="688205" ht="15"/>
    <row r="688206" ht="15"/>
    <row r="688207" ht="15"/>
    <row r="688208" ht="15"/>
    <row r="688209" ht="15"/>
    <row r="688210" ht="15"/>
    <row r="688211" ht="15"/>
    <row r="688212" ht="15"/>
    <row r="688213" ht="15"/>
    <row r="688214" ht="15"/>
    <row r="688215" ht="15"/>
    <row r="688216" ht="15"/>
    <row r="688217" ht="15"/>
    <row r="688218" ht="15"/>
    <row r="688219" ht="15"/>
    <row r="688220" ht="15"/>
    <row r="688221" ht="15"/>
    <row r="688222" ht="15"/>
    <row r="688223" ht="15"/>
    <row r="688224" ht="15"/>
    <row r="688225" ht="15"/>
    <row r="688226" ht="15"/>
    <row r="688227" ht="15"/>
    <row r="688228" ht="15"/>
    <row r="688229" ht="15"/>
    <row r="688230" ht="15"/>
    <row r="688231" ht="15"/>
    <row r="688232" ht="15"/>
    <row r="688233" ht="15"/>
    <row r="688234" ht="15"/>
    <row r="688235" ht="15"/>
    <row r="688236" ht="15"/>
    <row r="688237" ht="15"/>
    <row r="688238" ht="15"/>
    <row r="688239" ht="15"/>
    <row r="688240" ht="15"/>
    <row r="688241" ht="15"/>
    <row r="688242" ht="15"/>
    <row r="688243" ht="15"/>
    <row r="688244" ht="15"/>
    <row r="688245" ht="15"/>
    <row r="688246" ht="15"/>
    <row r="688247" ht="15"/>
    <row r="688248" ht="15"/>
    <row r="688249" ht="15"/>
    <row r="688250" ht="15"/>
    <row r="688251" ht="15"/>
    <row r="688252" ht="15"/>
    <row r="688253" ht="15"/>
    <row r="688254" ht="15"/>
    <row r="688255" ht="15"/>
    <row r="688256" ht="15"/>
    <row r="688257" ht="15"/>
    <row r="688258" ht="15"/>
    <row r="688259" ht="15"/>
    <row r="688260" ht="15"/>
    <row r="688261" ht="15"/>
    <row r="688262" ht="15"/>
    <row r="688263" ht="15"/>
    <row r="688264" ht="15"/>
    <row r="688265" ht="15"/>
    <row r="688266" ht="15"/>
    <row r="688267" ht="15"/>
    <row r="688268" ht="15"/>
    <row r="688269" ht="15"/>
    <row r="688270" ht="15"/>
    <row r="688271" ht="15"/>
    <row r="688272" ht="15"/>
    <row r="688273" ht="15"/>
    <row r="688274" ht="15"/>
    <row r="688275" ht="15"/>
    <row r="688276" ht="15"/>
    <row r="688277" ht="15"/>
    <row r="688278" ht="15"/>
    <row r="688279" ht="15"/>
    <row r="688280" ht="15"/>
    <row r="688281" ht="15"/>
    <row r="688282" ht="15"/>
    <row r="688283" ht="15"/>
    <row r="688284" ht="15"/>
    <row r="688285" ht="15"/>
    <row r="688286" ht="15"/>
    <row r="688287" ht="15"/>
    <row r="688288" ht="15"/>
    <row r="688289" ht="15"/>
    <row r="688290" ht="15"/>
    <row r="688291" ht="15"/>
    <row r="688292" ht="15"/>
    <row r="688293" ht="15"/>
    <row r="688294" ht="15"/>
    <row r="688295" ht="15"/>
    <row r="688296" ht="15"/>
    <row r="688297" ht="15"/>
    <row r="688298" ht="15"/>
    <row r="688299" ht="15"/>
    <row r="688300" ht="15"/>
    <row r="688301" ht="15"/>
    <row r="688302" ht="15"/>
    <row r="688303" ht="15"/>
    <row r="688304" ht="15"/>
    <row r="688305" ht="15"/>
    <row r="688306" ht="15"/>
    <row r="688307" ht="15"/>
    <row r="688308" ht="15"/>
    <row r="688309" ht="15"/>
    <row r="688310" ht="15"/>
    <row r="688311" ht="15"/>
    <row r="688312" ht="15"/>
    <row r="688313" ht="15"/>
    <row r="688314" ht="15"/>
    <row r="688315" ht="15"/>
    <row r="688316" ht="15"/>
    <row r="688317" ht="15"/>
    <row r="688318" ht="15"/>
    <row r="688319" ht="15"/>
    <row r="688320" ht="15"/>
    <row r="688321" ht="15"/>
    <row r="688322" ht="15"/>
    <row r="688323" ht="15"/>
    <row r="688324" ht="15"/>
    <row r="688325" ht="15"/>
    <row r="688326" ht="15"/>
    <row r="688327" ht="15"/>
    <row r="688328" ht="15"/>
    <row r="688329" ht="15"/>
    <row r="688330" ht="15"/>
    <row r="688331" ht="15"/>
    <row r="688332" ht="15"/>
    <row r="688333" ht="15"/>
    <row r="688334" ht="15"/>
    <row r="688335" ht="15"/>
    <row r="688336" ht="15"/>
    <row r="688337" ht="15"/>
    <row r="688338" ht="15"/>
    <row r="688339" ht="15"/>
    <row r="688340" ht="15"/>
    <row r="688341" ht="15"/>
    <row r="688342" ht="15"/>
    <row r="688343" ht="15"/>
    <row r="688344" ht="15"/>
    <row r="688345" ht="15"/>
    <row r="688346" ht="15"/>
    <row r="688347" ht="15"/>
    <row r="688348" ht="15"/>
    <row r="688349" ht="15"/>
    <row r="688350" ht="15"/>
    <row r="688351" ht="15"/>
    <row r="688352" ht="15"/>
    <row r="688353" ht="15"/>
    <row r="688354" ht="15"/>
    <row r="688355" ht="15"/>
    <row r="688356" ht="15"/>
    <row r="688357" ht="15"/>
    <row r="688358" ht="15"/>
    <row r="688359" ht="15"/>
    <row r="688360" ht="15"/>
    <row r="688361" ht="15"/>
    <row r="688362" ht="15"/>
    <row r="688363" ht="15"/>
    <row r="688364" ht="15"/>
    <row r="688365" ht="15"/>
    <row r="688366" ht="15"/>
    <row r="688367" ht="15"/>
    <row r="688368" ht="15"/>
    <row r="688369" ht="15"/>
    <row r="688370" ht="15"/>
    <row r="688371" ht="15"/>
    <row r="688372" ht="15"/>
    <row r="688373" ht="15"/>
    <row r="688374" ht="15"/>
    <row r="688375" ht="15"/>
    <row r="688376" ht="15"/>
    <row r="688377" ht="15"/>
    <row r="688378" ht="15"/>
    <row r="688379" ht="15"/>
    <row r="688380" ht="15"/>
    <row r="688381" ht="15"/>
    <row r="688382" ht="15"/>
    <row r="688383" ht="15"/>
    <row r="688384" ht="15"/>
    <row r="688385" ht="15"/>
    <row r="688386" ht="15"/>
    <row r="688387" ht="15"/>
    <row r="688388" ht="15"/>
    <row r="688389" ht="15"/>
    <row r="688390" ht="15"/>
    <row r="688391" ht="15"/>
    <row r="688392" ht="15"/>
    <row r="688393" ht="15"/>
    <row r="688394" ht="15"/>
    <row r="688395" ht="15"/>
    <row r="688396" ht="15"/>
    <row r="688397" ht="15"/>
    <row r="688398" ht="15"/>
    <row r="688399" ht="15"/>
    <row r="688400" ht="15"/>
    <row r="688401" ht="15"/>
    <row r="688402" ht="15"/>
    <row r="688403" ht="15"/>
    <row r="688404" ht="15"/>
    <row r="688405" ht="15"/>
    <row r="688406" ht="15"/>
    <row r="688407" ht="15"/>
    <row r="688408" ht="15"/>
    <row r="688409" ht="15"/>
    <row r="688410" ht="15"/>
    <row r="688411" ht="15"/>
    <row r="688412" ht="15"/>
    <row r="688413" ht="15"/>
    <row r="688414" ht="15"/>
    <row r="688415" ht="15"/>
    <row r="688416" ht="15"/>
    <row r="688417" ht="15"/>
    <row r="688418" ht="15"/>
    <row r="688419" ht="15"/>
    <row r="688420" ht="15"/>
    <row r="688421" ht="15"/>
    <row r="688422" ht="15"/>
    <row r="688423" ht="15"/>
    <row r="688424" ht="15"/>
    <row r="688425" ht="15"/>
    <row r="688426" ht="15"/>
    <row r="688427" ht="15"/>
    <row r="688428" ht="15"/>
    <row r="688429" ht="15"/>
    <row r="688430" ht="15"/>
    <row r="688431" ht="15"/>
    <row r="688432" ht="15"/>
    <row r="688433" ht="15"/>
    <row r="688434" ht="15"/>
    <row r="688435" ht="15"/>
    <row r="688436" ht="15"/>
    <row r="688437" ht="15"/>
    <row r="688438" ht="15"/>
    <row r="688439" ht="15"/>
    <row r="688440" ht="15"/>
    <row r="688441" ht="15"/>
    <row r="688442" ht="15"/>
    <row r="688443" ht="15"/>
    <row r="688444" ht="15"/>
    <row r="688445" ht="15"/>
    <row r="688446" ht="15"/>
    <row r="688447" ht="15"/>
    <row r="688448" ht="15"/>
    <row r="688449" ht="15"/>
    <row r="688450" ht="15"/>
    <row r="688451" ht="15"/>
    <row r="688452" ht="15"/>
    <row r="688453" ht="15"/>
    <row r="688454" ht="15"/>
    <row r="688455" ht="15"/>
    <row r="688456" ht="15"/>
    <row r="688457" ht="15"/>
    <row r="688458" ht="15"/>
    <row r="688459" ht="15"/>
    <row r="688460" ht="15"/>
    <row r="688461" ht="15"/>
    <row r="688462" ht="15"/>
    <row r="688463" ht="15"/>
    <row r="688464" ht="15"/>
    <row r="688465" ht="15"/>
    <row r="688466" ht="15"/>
    <row r="688467" ht="15"/>
    <row r="688468" ht="15"/>
    <row r="688469" ht="15"/>
    <row r="688470" ht="15"/>
    <row r="688471" ht="15"/>
    <row r="688472" ht="15"/>
    <row r="688473" ht="15"/>
    <row r="688474" ht="15"/>
    <row r="688475" ht="15"/>
    <row r="688476" ht="15"/>
    <row r="688477" ht="15"/>
    <row r="688478" ht="15"/>
    <row r="688479" ht="15"/>
    <row r="688480" ht="15"/>
    <row r="688481" ht="15"/>
    <row r="688482" ht="15"/>
    <row r="688483" ht="15"/>
    <row r="688484" ht="15"/>
    <row r="688485" ht="15"/>
    <row r="688486" ht="15"/>
    <row r="688487" ht="15"/>
    <row r="688488" ht="15"/>
    <row r="688489" ht="15"/>
    <row r="688490" ht="15"/>
    <row r="688491" ht="15"/>
    <row r="688492" ht="15"/>
    <row r="688493" ht="15"/>
    <row r="688494" ht="15"/>
    <row r="688495" ht="15"/>
    <row r="688496" ht="15"/>
    <row r="688497" ht="15"/>
    <row r="688498" ht="15"/>
    <row r="688499" ht="15"/>
    <row r="688500" ht="15"/>
    <row r="688501" ht="15"/>
    <row r="688502" ht="15"/>
    <row r="688503" ht="15"/>
    <row r="688504" ht="15"/>
    <row r="688505" ht="15"/>
    <row r="688506" ht="15"/>
    <row r="688507" ht="15"/>
    <row r="688508" ht="15"/>
    <row r="688509" ht="15"/>
    <row r="688510" ht="15"/>
    <row r="688511" ht="15"/>
    <row r="688512" ht="15"/>
    <row r="688513" ht="15"/>
    <row r="688514" ht="15"/>
    <row r="688515" ht="15"/>
    <row r="688516" ht="15"/>
    <row r="688517" ht="15"/>
    <row r="688518" ht="15"/>
    <row r="688519" ht="15"/>
    <row r="688520" ht="15"/>
    <row r="688521" ht="15"/>
    <row r="688522" ht="15"/>
    <row r="688523" ht="15"/>
    <row r="688524" ht="15"/>
    <row r="688525" ht="15"/>
    <row r="688526" ht="15"/>
    <row r="688527" ht="15"/>
    <row r="688528" ht="15"/>
    <row r="688529" ht="15"/>
    <row r="688530" ht="15"/>
    <row r="688531" ht="15"/>
    <row r="688532" ht="15"/>
    <row r="688533" ht="15"/>
    <row r="688534" ht="15"/>
    <row r="688535" ht="15"/>
    <row r="688536" ht="15"/>
    <row r="688537" ht="15"/>
    <row r="688538" ht="15"/>
    <row r="688539" ht="15"/>
    <row r="688540" ht="15"/>
    <row r="688541" ht="15"/>
    <row r="688542" ht="15"/>
    <row r="688543" ht="15"/>
    <row r="688544" ht="15"/>
    <row r="688545" ht="15"/>
    <row r="688546" ht="15"/>
    <row r="688547" ht="15"/>
    <row r="688548" ht="15"/>
    <row r="688549" ht="15"/>
    <row r="688550" ht="15"/>
    <row r="688551" ht="15"/>
    <row r="688552" ht="15"/>
    <row r="688553" ht="15"/>
    <row r="688554" ht="15"/>
    <row r="688555" ht="15"/>
    <row r="688556" ht="15"/>
    <row r="688557" ht="15"/>
    <row r="688558" ht="15"/>
    <row r="688559" ht="15"/>
    <row r="688560" ht="15"/>
    <row r="688561" ht="15"/>
    <row r="688562" ht="15"/>
    <row r="688563" ht="15"/>
    <row r="688564" ht="15"/>
    <row r="688565" ht="15"/>
    <row r="688566" ht="15"/>
    <row r="688567" ht="15"/>
    <row r="688568" ht="15"/>
    <row r="688569" ht="15"/>
    <row r="688570" ht="15"/>
    <row r="688571" ht="15"/>
    <row r="688572" ht="15"/>
    <row r="688573" ht="15"/>
    <row r="688574" ht="15"/>
    <row r="688575" ht="15"/>
    <row r="688576" ht="15"/>
    <row r="688577" ht="15"/>
    <row r="688578" ht="15"/>
    <row r="688579" ht="15"/>
    <row r="688580" ht="15"/>
    <row r="688581" ht="15"/>
    <row r="688582" ht="15"/>
    <row r="688583" ht="15"/>
    <row r="688584" ht="15"/>
    <row r="688585" ht="15"/>
    <row r="688586" ht="15"/>
    <row r="688587" ht="15"/>
    <row r="688588" ht="15"/>
    <row r="688589" ht="15"/>
    <row r="688590" ht="15"/>
    <row r="688591" ht="15"/>
    <row r="688592" ht="15"/>
    <row r="688593" ht="15"/>
    <row r="688594" ht="15"/>
    <row r="688595" ht="15"/>
    <row r="688596" ht="15"/>
    <row r="688597" ht="15"/>
    <row r="688598" ht="15"/>
    <row r="688599" ht="15"/>
    <row r="688600" ht="15"/>
    <row r="688601" ht="15"/>
    <row r="688602" ht="15"/>
    <row r="688603" ht="15"/>
    <row r="688604" ht="15"/>
    <row r="688605" ht="15"/>
    <row r="688606" ht="15"/>
    <row r="688607" ht="15"/>
    <row r="688608" ht="15"/>
    <row r="688609" ht="15"/>
    <row r="688610" ht="15"/>
    <row r="688611" ht="15"/>
    <row r="688612" ht="15"/>
    <row r="688613" ht="15"/>
    <row r="688614" ht="15"/>
    <row r="688615" ht="15"/>
    <row r="688616" ht="15"/>
    <row r="688617" ht="15"/>
    <row r="688618" ht="15"/>
    <row r="688619" ht="15"/>
    <row r="688620" ht="15"/>
    <row r="688621" ht="15"/>
    <row r="688622" ht="15"/>
    <row r="688623" ht="15"/>
    <row r="688624" ht="15"/>
    <row r="688625" ht="15"/>
    <row r="688626" ht="15"/>
    <row r="688627" ht="15"/>
    <row r="688628" ht="15"/>
    <row r="688629" ht="15"/>
    <row r="688630" ht="15"/>
    <row r="688631" ht="15"/>
    <row r="688632" ht="15"/>
    <row r="688633" ht="15"/>
    <row r="688634" ht="15"/>
    <row r="688635" ht="15"/>
    <row r="688636" ht="15"/>
    <row r="688637" ht="15"/>
    <row r="688638" ht="15"/>
    <row r="688639" ht="15"/>
    <row r="688640" ht="15"/>
    <row r="688641" ht="15"/>
    <row r="688642" ht="15"/>
    <row r="688643" ht="15"/>
    <row r="688644" ht="15"/>
    <row r="688645" ht="15"/>
    <row r="688646" ht="15"/>
    <row r="688647" ht="15"/>
    <row r="688648" ht="15"/>
    <row r="688649" ht="15"/>
    <row r="688650" ht="15"/>
    <row r="688651" ht="15"/>
    <row r="688652" ht="15"/>
    <row r="688653" ht="15"/>
    <row r="688654" ht="15"/>
    <row r="688655" ht="15"/>
    <row r="688656" ht="15"/>
    <row r="688657" ht="15"/>
    <row r="688658" ht="15"/>
    <row r="688659" ht="15"/>
    <row r="688660" ht="15"/>
    <row r="688661" ht="15"/>
    <row r="688662" ht="15"/>
    <row r="688663" ht="15"/>
    <row r="688664" ht="15"/>
    <row r="688665" ht="15"/>
    <row r="688666" ht="15"/>
    <row r="688667" ht="15"/>
    <row r="688668" ht="15"/>
    <row r="688669" ht="15"/>
    <row r="688670" ht="15"/>
    <row r="688671" ht="15"/>
    <row r="688672" ht="15"/>
    <row r="688673" ht="15"/>
    <row r="688674" ht="15"/>
    <row r="688675" ht="15"/>
    <row r="688676" ht="15"/>
    <row r="688677" ht="15"/>
    <row r="688678" ht="15"/>
    <row r="688679" ht="15"/>
    <row r="688680" ht="15"/>
    <row r="688681" ht="15"/>
    <row r="688682" ht="15"/>
    <row r="688683" ht="15"/>
    <row r="688684" ht="15"/>
    <row r="688685" ht="15"/>
    <row r="688686" ht="15"/>
    <row r="688687" ht="15"/>
    <row r="688688" ht="15"/>
    <row r="688689" ht="15"/>
    <row r="688690" ht="15"/>
    <row r="688691" ht="15"/>
    <row r="688692" ht="15"/>
    <row r="688693" ht="15"/>
    <row r="688694" ht="15"/>
    <row r="688695" ht="15"/>
    <row r="688696" ht="15"/>
    <row r="688697" ht="15"/>
    <row r="688698" ht="15"/>
    <row r="688699" ht="15"/>
    <row r="688700" ht="15"/>
    <row r="688701" ht="15"/>
    <row r="688702" ht="15"/>
    <row r="688703" ht="15"/>
    <row r="688704" ht="15"/>
    <row r="688705" ht="15"/>
    <row r="688706" ht="15"/>
    <row r="688707" ht="15"/>
    <row r="688708" ht="15"/>
    <row r="688709" ht="15"/>
    <row r="688710" ht="15"/>
    <row r="688711" ht="15"/>
    <row r="688712" ht="15"/>
    <row r="688713" ht="15"/>
    <row r="688714" ht="15"/>
    <row r="688715" ht="15"/>
    <row r="688716" ht="15"/>
    <row r="688717" ht="15"/>
    <row r="688718" ht="15"/>
    <row r="688719" ht="15"/>
    <row r="688720" ht="15"/>
    <row r="688721" ht="15"/>
    <row r="688722" ht="15"/>
    <row r="688723" ht="15"/>
    <row r="688724" ht="15"/>
    <row r="688725" ht="15"/>
    <row r="688726" ht="15"/>
    <row r="688727" ht="15"/>
    <row r="688728" ht="15"/>
    <row r="688729" ht="15"/>
    <row r="688730" ht="15"/>
    <row r="688731" ht="15"/>
    <row r="688732" ht="15"/>
    <row r="688733" ht="15"/>
    <row r="688734" ht="15"/>
    <row r="688735" ht="15"/>
    <row r="688736" ht="15"/>
    <row r="688737" ht="15"/>
    <row r="688738" ht="15"/>
    <row r="688739" ht="15"/>
    <row r="688740" ht="15"/>
    <row r="688741" ht="15"/>
    <row r="688742" ht="15"/>
    <row r="688743" ht="15"/>
    <row r="688744" ht="15"/>
    <row r="688745" ht="15"/>
    <row r="688746" ht="15"/>
    <row r="688747" ht="15"/>
    <row r="688748" ht="15"/>
    <row r="688749" ht="15"/>
    <row r="688750" ht="15"/>
    <row r="688751" ht="15"/>
    <row r="688752" ht="15"/>
    <row r="688753" ht="15"/>
    <row r="688754" ht="15"/>
    <row r="688755" ht="15"/>
    <row r="688756" ht="15"/>
    <row r="688757" ht="15"/>
    <row r="688758" ht="15"/>
    <row r="688759" ht="15"/>
    <row r="688760" ht="15"/>
    <row r="688761" ht="15"/>
    <row r="688762" ht="15"/>
    <row r="688763" ht="15"/>
    <row r="688764" ht="15"/>
    <row r="688765" ht="15"/>
    <row r="688766" ht="15"/>
    <row r="688767" ht="15"/>
    <row r="688768" ht="15"/>
    <row r="688769" ht="15"/>
    <row r="688770" ht="15"/>
    <row r="688771" ht="15"/>
    <row r="688772" ht="15"/>
    <row r="688773" ht="15"/>
    <row r="688774" ht="15"/>
    <row r="688775" ht="15"/>
    <row r="688776" ht="15"/>
    <row r="688777" ht="15"/>
    <row r="688778" ht="15"/>
    <row r="688779" ht="15"/>
    <row r="688780" ht="15"/>
    <row r="688781" ht="15"/>
    <row r="688782" ht="15"/>
    <row r="688783" ht="15"/>
    <row r="688784" ht="15"/>
    <row r="688785" ht="15"/>
    <row r="688786" ht="15"/>
    <row r="688787" ht="15"/>
    <row r="688788" ht="15"/>
    <row r="688789" ht="15"/>
    <row r="688790" ht="15"/>
    <row r="688791" ht="15"/>
    <row r="688792" ht="15"/>
    <row r="688793" ht="15"/>
    <row r="688794" ht="15"/>
    <row r="688795" ht="15"/>
    <row r="688796" ht="15"/>
    <row r="688797" ht="15"/>
    <row r="688798" ht="15"/>
    <row r="688799" ht="15"/>
    <row r="688800" ht="15"/>
    <row r="688801" ht="15"/>
    <row r="688802" ht="15"/>
    <row r="688803" ht="15"/>
    <row r="688804" ht="15"/>
    <row r="688805" ht="15"/>
    <row r="688806" ht="15"/>
    <row r="688807" ht="15"/>
    <row r="688808" ht="15"/>
    <row r="688809" ht="15"/>
    <row r="688810" ht="15"/>
    <row r="688811" ht="15"/>
    <row r="688812" ht="15"/>
    <row r="688813" ht="15"/>
    <row r="688814" ht="15"/>
    <row r="688815" ht="15"/>
    <row r="688816" ht="15"/>
    <row r="688817" ht="15"/>
    <row r="688818" ht="15"/>
    <row r="688819" ht="15"/>
    <row r="688820" ht="15"/>
    <row r="688821" ht="15"/>
    <row r="688822" ht="15"/>
    <row r="688823" ht="15"/>
    <row r="688824" ht="15"/>
    <row r="688825" ht="15"/>
    <row r="688826" ht="15"/>
    <row r="688827" ht="15"/>
    <row r="688828" ht="15"/>
    <row r="688829" ht="15"/>
    <row r="688830" ht="15"/>
    <row r="688831" ht="15"/>
    <row r="688832" ht="15"/>
    <row r="688833" ht="15"/>
    <row r="688834" ht="15"/>
    <row r="688835" ht="15"/>
    <row r="688836" ht="15"/>
    <row r="688837" ht="15"/>
    <row r="688838" ht="15"/>
    <row r="688839" ht="15"/>
    <row r="688840" ht="15"/>
    <row r="688841" ht="15"/>
    <row r="688842" ht="15"/>
    <row r="688843" ht="15"/>
    <row r="688844" ht="15"/>
    <row r="688845" ht="15"/>
    <row r="688846" ht="15"/>
    <row r="688847" ht="15"/>
    <row r="688848" ht="15"/>
    <row r="688849" ht="15"/>
    <row r="688850" ht="15"/>
    <row r="688851" ht="15"/>
    <row r="688852" ht="15"/>
    <row r="688853" ht="15"/>
    <row r="688854" ht="15"/>
    <row r="688855" ht="15"/>
    <row r="688856" ht="15"/>
    <row r="688857" ht="15"/>
    <row r="688858" ht="15"/>
    <row r="688859" ht="15"/>
    <row r="688860" ht="15"/>
    <row r="688861" ht="15"/>
    <row r="688862" ht="15"/>
    <row r="688863" ht="15"/>
    <row r="688864" ht="15"/>
    <row r="688865" ht="15"/>
    <row r="688866" ht="15"/>
    <row r="688867" ht="15"/>
    <row r="688868" ht="15"/>
    <row r="688869" ht="15"/>
    <row r="688870" ht="15"/>
    <row r="688871" ht="15"/>
    <row r="688872" ht="15"/>
    <row r="688873" ht="15"/>
    <row r="688874" ht="15"/>
    <row r="688875" ht="15"/>
    <row r="688876" ht="15"/>
    <row r="688877" ht="15"/>
    <row r="688878" ht="15"/>
    <row r="688879" ht="15"/>
    <row r="688880" ht="15"/>
    <row r="688881" ht="15"/>
    <row r="688882" ht="15"/>
    <row r="688883" ht="15"/>
    <row r="688884" ht="15"/>
    <row r="688885" ht="15"/>
    <row r="688886" ht="15"/>
    <row r="688887" ht="15"/>
    <row r="688888" ht="15"/>
    <row r="688889" ht="15"/>
    <row r="688890" ht="15"/>
    <row r="688891" ht="15"/>
    <row r="688892" ht="15"/>
    <row r="688893" ht="15"/>
    <row r="688894" ht="15"/>
    <row r="688895" ht="15"/>
    <row r="688896" ht="15"/>
    <row r="688897" ht="15"/>
    <row r="688898" ht="15"/>
    <row r="688899" ht="15"/>
    <row r="688900" ht="15"/>
    <row r="688901" ht="15"/>
    <row r="688902" ht="15"/>
    <row r="688903" ht="15"/>
    <row r="688904" ht="15"/>
    <row r="688905" ht="15"/>
    <row r="688906" ht="15"/>
    <row r="688907" ht="15"/>
    <row r="688908" ht="15"/>
    <row r="688909" ht="15"/>
    <row r="688910" ht="15"/>
    <row r="688911" ht="15"/>
    <row r="688912" ht="15"/>
    <row r="688913" ht="15"/>
    <row r="688914" ht="15"/>
    <row r="688915" ht="15"/>
    <row r="688916" ht="15"/>
    <row r="688917" ht="15"/>
    <row r="688918" ht="15"/>
    <row r="688919" ht="15"/>
    <row r="688920" ht="15"/>
    <row r="688921" ht="15"/>
    <row r="688922" ht="15"/>
    <row r="688923" ht="15"/>
    <row r="688924" ht="15"/>
    <row r="688925" ht="15"/>
    <row r="688926" ht="15"/>
    <row r="688927" ht="15"/>
    <row r="688928" ht="15"/>
    <row r="688929" ht="15"/>
    <row r="688930" ht="15"/>
    <row r="688931" ht="15"/>
    <row r="688932" ht="15"/>
    <row r="688933" ht="15"/>
    <row r="688934" ht="15"/>
    <row r="688935" ht="15"/>
    <row r="688936" ht="15"/>
    <row r="688937" ht="15"/>
    <row r="688938" ht="15"/>
    <row r="688939" ht="15"/>
    <row r="688940" ht="15"/>
    <row r="688941" ht="15"/>
    <row r="688942" ht="15"/>
    <row r="688943" ht="15"/>
    <row r="688944" ht="15"/>
    <row r="688945" ht="15"/>
    <row r="688946" ht="15"/>
    <row r="688947" ht="15"/>
    <row r="688948" ht="15"/>
    <row r="688949" ht="15"/>
    <row r="688950" ht="15"/>
    <row r="688951" ht="15"/>
    <row r="688952" ht="15"/>
    <row r="688953" ht="15"/>
    <row r="688954" ht="15"/>
    <row r="688955" ht="15"/>
    <row r="688956" ht="15"/>
    <row r="688957" ht="15"/>
    <row r="688958" ht="15"/>
    <row r="688959" ht="15"/>
    <row r="688960" ht="15"/>
    <row r="688961" ht="15"/>
    <row r="688962" ht="15"/>
    <row r="688963" ht="15"/>
    <row r="688964" ht="15"/>
    <row r="688965" ht="15"/>
    <row r="688966" ht="15"/>
    <row r="688967" ht="15"/>
    <row r="688968" ht="15"/>
    <row r="688969" ht="15"/>
    <row r="688970" ht="15"/>
    <row r="688971" ht="15"/>
    <row r="688972" ht="15"/>
    <row r="688973" ht="15"/>
    <row r="688974" ht="15"/>
    <row r="688975" ht="15"/>
    <row r="688976" ht="15"/>
    <row r="688977" ht="15"/>
    <row r="688978" ht="15"/>
    <row r="688979" ht="15"/>
    <row r="688980" ht="15"/>
    <row r="688981" ht="15"/>
    <row r="688982" ht="15"/>
    <row r="688983" ht="15"/>
    <row r="688984" ht="15"/>
    <row r="688985" ht="15"/>
    <row r="688986" ht="15"/>
    <row r="688987" ht="15"/>
    <row r="688988" ht="15"/>
    <row r="688989" ht="15"/>
    <row r="688990" ht="15"/>
    <row r="688991" ht="15"/>
    <row r="688992" ht="15"/>
    <row r="688993" ht="15"/>
    <row r="688994" ht="15"/>
    <row r="688995" ht="15"/>
    <row r="688996" ht="15"/>
    <row r="688997" ht="15"/>
    <row r="688998" ht="15"/>
    <row r="688999" ht="15"/>
    <row r="689000" ht="15"/>
    <row r="689001" ht="15"/>
    <row r="689002" ht="15"/>
    <row r="689003" ht="15"/>
    <row r="689004" ht="15"/>
    <row r="689005" ht="15"/>
    <row r="689006" ht="15"/>
    <row r="689007" ht="15"/>
    <row r="689008" ht="15"/>
    <row r="689009" ht="15"/>
    <row r="689010" ht="15"/>
    <row r="689011" ht="15"/>
    <row r="689012" ht="15"/>
    <row r="689013" ht="15"/>
    <row r="689014" ht="15"/>
    <row r="689015" ht="15"/>
    <row r="689016" ht="15"/>
    <row r="689017" ht="15"/>
    <row r="689018" ht="15"/>
    <row r="689019" ht="15"/>
    <row r="689020" ht="15"/>
    <row r="689021" ht="15"/>
    <row r="689022" ht="15"/>
    <row r="689023" ht="15"/>
    <row r="689024" ht="15"/>
    <row r="689025" ht="15"/>
    <row r="689026" ht="15"/>
    <row r="689027" ht="15"/>
    <row r="689028" ht="15"/>
    <row r="689029" ht="15"/>
    <row r="689030" ht="15"/>
    <row r="689031" ht="15"/>
    <row r="689032" ht="15"/>
    <row r="689033" ht="15"/>
    <row r="689034" ht="15"/>
    <row r="689035" ht="15"/>
    <row r="689036" ht="15"/>
    <row r="689037" ht="15"/>
    <row r="689038" ht="15"/>
    <row r="689039" ht="15"/>
    <row r="689040" ht="15"/>
    <row r="689041" ht="15"/>
    <row r="689042" ht="15"/>
    <row r="689043" ht="15"/>
    <row r="689044" ht="15"/>
    <row r="689045" ht="15"/>
    <row r="689046" ht="15"/>
    <row r="689047" ht="15"/>
    <row r="689048" ht="15"/>
    <row r="689049" ht="15"/>
    <row r="689050" ht="15"/>
    <row r="689051" ht="15"/>
    <row r="689052" ht="15"/>
    <row r="689053" ht="15"/>
    <row r="689054" ht="15"/>
    <row r="689055" ht="15"/>
    <row r="689056" ht="15"/>
    <row r="689057" ht="15"/>
    <row r="689058" ht="15"/>
    <row r="689059" ht="15"/>
    <row r="689060" ht="15"/>
    <row r="689061" ht="15"/>
    <row r="689062" ht="15"/>
    <row r="689063" ht="15"/>
    <row r="689064" ht="15"/>
    <row r="689065" ht="15"/>
    <row r="689066" ht="15"/>
    <row r="689067" ht="15"/>
    <row r="689068" ht="15"/>
    <row r="689069" ht="15"/>
    <row r="689070" ht="15"/>
    <row r="689071" ht="15"/>
    <row r="689072" ht="15"/>
    <row r="689073" ht="15"/>
    <row r="689074" ht="15"/>
    <row r="689075" ht="15"/>
    <row r="689076" ht="15"/>
    <row r="689077" ht="15"/>
    <row r="689078" ht="15"/>
    <row r="689079" ht="15"/>
    <row r="689080" ht="15"/>
    <row r="689081" ht="15"/>
    <row r="689082" ht="15"/>
    <row r="689083" ht="15"/>
    <row r="689084" ht="15"/>
    <row r="689085" ht="15"/>
    <row r="689086" ht="15"/>
    <row r="689087" ht="15"/>
    <row r="689088" ht="15"/>
    <row r="689089" ht="15"/>
    <row r="689090" ht="15"/>
    <row r="689091" ht="15"/>
    <row r="689092" ht="15"/>
    <row r="689093" ht="15"/>
    <row r="689094" ht="15"/>
    <row r="689095" ht="15"/>
    <row r="689096" ht="15"/>
    <row r="689097" ht="15"/>
    <row r="689098" ht="15"/>
    <row r="689099" ht="15"/>
    <row r="689100" ht="15"/>
    <row r="689101" ht="15"/>
    <row r="689102" ht="15"/>
    <row r="689103" ht="15"/>
    <row r="689104" ht="15"/>
    <row r="689105" ht="15"/>
    <row r="689106" ht="15"/>
    <row r="689107" ht="15"/>
    <row r="689108" ht="15"/>
    <row r="689109" ht="15"/>
    <row r="689110" ht="15"/>
    <row r="689111" ht="15"/>
    <row r="689112" ht="15"/>
    <row r="689113" ht="15"/>
    <row r="689114" ht="15"/>
    <row r="689115" ht="15"/>
    <row r="689116" ht="15"/>
    <row r="689117" ht="15"/>
    <row r="689118" ht="15"/>
    <row r="689119" ht="15"/>
    <row r="689120" ht="15"/>
    <row r="689121" ht="15"/>
    <row r="689122" ht="15"/>
    <row r="689123" ht="15"/>
    <row r="689124" ht="15"/>
    <row r="689125" ht="15"/>
    <row r="689126" ht="15"/>
    <row r="689127" ht="15"/>
    <row r="689128" ht="15"/>
    <row r="689129" ht="15"/>
    <row r="689130" ht="15"/>
    <row r="689131" ht="15"/>
    <row r="689132" ht="15"/>
    <row r="689133" ht="15"/>
    <row r="689134" ht="15"/>
    <row r="689135" ht="15"/>
    <row r="689136" ht="15"/>
    <row r="689137" ht="15"/>
    <row r="689138" ht="15"/>
    <row r="689139" ht="15"/>
    <row r="689140" ht="15"/>
    <row r="689141" ht="15"/>
    <row r="689142" ht="15"/>
    <row r="689143" ht="15"/>
    <row r="689144" ht="15"/>
    <row r="689145" ht="15"/>
    <row r="689146" ht="15"/>
    <row r="689147" ht="15"/>
    <row r="689148" ht="15"/>
    <row r="689149" ht="15"/>
    <row r="689150" ht="15"/>
    <row r="689151" ht="15"/>
    <row r="689152" ht="15"/>
    <row r="689153" ht="15"/>
    <row r="689154" ht="15"/>
    <row r="689155" ht="15"/>
    <row r="689156" ht="15"/>
    <row r="689157" ht="15"/>
    <row r="689158" ht="15"/>
    <row r="689159" ht="15"/>
    <row r="689160" ht="15"/>
    <row r="689161" ht="15"/>
    <row r="689162" ht="15"/>
    <row r="689163" ht="15"/>
    <row r="689164" ht="15"/>
    <row r="689165" ht="15"/>
    <row r="689166" ht="15"/>
    <row r="689167" ht="15"/>
    <row r="689168" ht="15"/>
    <row r="689169" ht="15"/>
    <row r="689170" ht="15"/>
    <row r="689171" ht="15"/>
    <row r="689172" ht="15"/>
    <row r="689173" ht="15"/>
    <row r="689174" ht="15"/>
    <row r="689175" ht="15"/>
    <row r="689176" ht="15"/>
    <row r="689177" ht="15"/>
    <row r="689178" ht="15"/>
    <row r="689179" ht="15"/>
    <row r="689180" ht="15"/>
    <row r="689181" ht="15"/>
    <row r="689182" ht="15"/>
    <row r="689183" ht="15"/>
    <row r="689184" ht="15"/>
    <row r="689185" ht="15"/>
    <row r="689186" ht="15"/>
    <row r="689187" ht="15"/>
    <row r="689188" ht="15"/>
    <row r="689189" ht="15"/>
    <row r="689190" ht="15"/>
    <row r="689191" ht="15"/>
    <row r="689192" ht="15"/>
    <row r="689193" ht="15"/>
    <row r="689194" ht="15"/>
    <row r="689195" ht="15"/>
    <row r="689196" ht="15"/>
    <row r="689197" ht="15"/>
    <row r="689198" ht="15"/>
    <row r="689199" ht="15"/>
    <row r="689200" ht="15"/>
    <row r="689201" ht="15"/>
    <row r="689202" ht="15"/>
    <row r="689203" ht="15"/>
    <row r="689204" ht="15"/>
    <row r="689205" ht="15"/>
    <row r="689206" ht="15"/>
    <row r="689207" ht="15"/>
    <row r="689208" ht="15"/>
    <row r="689209" ht="15"/>
    <row r="689210" ht="15"/>
    <row r="689211" ht="15"/>
    <row r="689212" ht="15"/>
    <row r="689213" ht="15"/>
    <row r="689214" ht="15"/>
    <row r="689215" ht="15"/>
    <row r="689216" ht="15"/>
    <row r="689217" ht="15"/>
    <row r="689218" ht="15"/>
    <row r="689219" ht="15"/>
    <row r="689220" ht="15"/>
    <row r="689221" ht="15"/>
    <row r="689222" ht="15"/>
    <row r="689223" ht="15"/>
    <row r="689224" ht="15"/>
    <row r="689225" ht="15"/>
    <row r="689226" ht="15"/>
    <row r="689227" ht="15"/>
    <row r="689228" ht="15"/>
    <row r="689229" ht="15"/>
    <row r="689230" ht="15"/>
    <row r="689231" ht="15"/>
    <row r="689232" ht="15"/>
    <row r="689233" ht="15"/>
    <row r="689234" ht="15"/>
    <row r="689235" ht="15"/>
    <row r="689236" ht="15"/>
    <row r="689237" ht="15"/>
    <row r="689238" ht="15"/>
    <row r="689239" ht="15"/>
    <row r="689240" ht="15"/>
    <row r="689241" ht="15"/>
    <row r="689242" ht="15"/>
    <row r="689243" ht="15"/>
    <row r="689244" ht="15"/>
    <row r="689245" ht="15"/>
    <row r="689246" ht="15"/>
    <row r="689247" ht="15"/>
    <row r="689248" ht="15"/>
    <row r="689249" ht="15"/>
    <row r="689250" ht="15"/>
    <row r="689251" ht="15"/>
    <row r="689252" ht="15"/>
    <row r="689253" ht="15"/>
    <row r="689254" ht="15"/>
    <row r="689255" ht="15"/>
    <row r="689256" ht="15"/>
    <row r="689257" ht="15"/>
    <row r="689258" ht="15"/>
    <row r="689259" ht="15"/>
    <row r="689260" ht="15"/>
    <row r="689261" ht="15"/>
    <row r="689262" ht="15"/>
    <row r="689263" ht="15"/>
    <row r="689264" ht="15"/>
    <row r="689265" ht="15"/>
    <row r="689266" ht="15"/>
    <row r="689267" ht="15"/>
    <row r="689268" ht="15"/>
    <row r="689269" ht="15"/>
    <row r="689270" ht="15"/>
    <row r="689271" ht="15"/>
    <row r="689272" ht="15"/>
    <row r="689273" ht="15"/>
    <row r="689274" ht="15"/>
    <row r="689275" ht="15"/>
    <row r="689276" ht="15"/>
    <row r="689277" ht="15"/>
    <row r="689278" ht="15"/>
    <row r="689279" ht="15"/>
    <row r="689280" ht="15"/>
    <row r="689281" ht="15"/>
    <row r="689282" ht="15"/>
    <row r="689283" ht="15"/>
    <row r="689284" ht="15"/>
    <row r="689285" ht="15"/>
    <row r="689286" ht="15"/>
    <row r="689287" ht="15"/>
    <row r="689288" ht="15"/>
    <row r="689289" ht="15"/>
    <row r="689290" ht="15"/>
    <row r="689291" ht="15"/>
    <row r="689292" ht="15"/>
    <row r="689293" ht="15"/>
    <row r="689294" ht="15"/>
    <row r="689295" ht="15"/>
    <row r="689296" ht="15"/>
    <row r="689297" ht="15"/>
    <row r="689298" ht="15"/>
    <row r="689299" ht="15"/>
    <row r="689300" ht="15"/>
    <row r="689301" ht="15"/>
    <row r="689302" ht="15"/>
    <row r="689303" ht="15"/>
    <row r="689304" ht="15"/>
    <row r="689305" ht="15"/>
    <row r="689306" ht="15"/>
    <row r="689307" ht="15"/>
    <row r="689308" ht="15"/>
    <row r="689309" ht="15"/>
    <row r="689310" ht="15"/>
    <row r="689311" ht="15"/>
    <row r="689312" ht="15"/>
    <row r="689313" ht="15"/>
    <row r="689314" ht="15"/>
    <row r="689315" ht="15"/>
    <row r="689316" ht="15"/>
    <row r="689317" ht="15"/>
    <row r="689318" ht="15"/>
    <row r="689319" ht="15"/>
    <row r="689320" ht="15"/>
    <row r="689321" ht="15"/>
    <row r="689322" ht="15"/>
    <row r="689323" ht="15"/>
    <row r="689324" ht="15"/>
    <row r="689325" ht="15"/>
    <row r="689326" ht="15"/>
    <row r="689327" ht="15"/>
    <row r="689328" ht="15"/>
    <row r="689329" ht="15"/>
    <row r="689330" ht="15"/>
    <row r="689331" ht="15"/>
    <row r="689332" ht="15"/>
    <row r="689333" ht="15"/>
    <row r="689334" ht="15"/>
    <row r="689335" ht="15"/>
    <row r="689336" ht="15"/>
    <row r="689337" ht="15"/>
    <row r="689338" ht="15"/>
    <row r="689339" ht="15"/>
    <row r="689340" ht="15"/>
    <row r="689341" ht="15"/>
    <row r="689342" ht="15"/>
    <row r="689343" ht="15"/>
    <row r="689344" ht="15"/>
    <row r="689345" ht="15"/>
    <row r="689346" ht="15"/>
    <row r="689347" ht="15"/>
    <row r="689348" ht="15"/>
    <row r="689349" ht="15"/>
    <row r="689350" ht="15"/>
    <row r="689351" ht="15"/>
    <row r="689352" ht="15"/>
    <row r="689353" ht="15"/>
    <row r="689354" ht="15"/>
    <row r="689355" ht="15"/>
    <row r="689356" ht="15"/>
    <row r="689357" ht="15"/>
    <row r="689358" ht="15"/>
    <row r="689359" ht="15"/>
    <row r="689360" ht="15"/>
    <row r="689361" ht="15"/>
    <row r="689362" ht="15"/>
    <row r="689363" ht="15"/>
    <row r="689364" ht="15"/>
    <row r="689365" ht="15"/>
    <row r="689366" ht="15"/>
    <row r="689367" ht="15"/>
    <row r="689368" ht="15"/>
    <row r="689369" ht="15"/>
    <row r="689370" ht="15"/>
    <row r="689371" ht="15"/>
    <row r="689372" ht="15"/>
    <row r="689373" ht="15"/>
    <row r="689374" ht="15"/>
    <row r="689375" ht="15"/>
    <row r="689376" ht="15"/>
    <row r="689377" ht="15"/>
    <row r="689378" ht="15"/>
    <row r="689379" ht="15"/>
    <row r="689380" ht="15"/>
    <row r="689381" ht="15"/>
    <row r="689382" ht="15"/>
    <row r="689383" ht="15"/>
    <row r="689384" ht="15"/>
    <row r="689385" ht="15"/>
    <row r="689386" ht="15"/>
    <row r="689387" ht="15"/>
    <row r="689388" ht="15"/>
    <row r="689389" ht="15"/>
    <row r="689390" ht="15"/>
    <row r="689391" ht="15"/>
    <row r="689392" ht="15"/>
    <row r="689393" ht="15"/>
    <row r="689394" ht="15"/>
    <row r="689395" ht="15"/>
    <row r="689396" ht="15"/>
    <row r="689397" ht="15"/>
    <row r="689398" ht="15"/>
    <row r="689399" ht="15"/>
    <row r="689400" ht="15"/>
    <row r="689401" ht="15"/>
    <row r="689402" ht="15"/>
    <row r="689403" ht="15"/>
    <row r="689404" ht="15"/>
    <row r="689405" ht="15"/>
    <row r="689406" ht="15"/>
    <row r="689407" ht="15"/>
    <row r="689408" ht="15"/>
    <row r="689409" ht="15"/>
    <row r="689410" ht="15"/>
    <row r="689411" ht="15"/>
    <row r="689412" ht="15"/>
    <row r="689413" ht="15"/>
    <row r="689414" ht="15"/>
    <row r="689415" ht="15"/>
    <row r="689416" ht="15"/>
    <row r="689417" ht="15"/>
    <row r="689418" ht="15"/>
    <row r="689419" ht="15"/>
    <row r="689420" ht="15"/>
    <row r="689421" ht="15"/>
    <row r="689422" ht="15"/>
    <row r="689423" ht="15"/>
    <row r="689424" ht="15"/>
    <row r="689425" ht="15"/>
    <row r="689426" ht="15"/>
    <row r="689427" ht="15"/>
    <row r="689428" ht="15"/>
    <row r="689429" ht="15"/>
    <row r="689430" ht="15"/>
    <row r="689431" ht="15"/>
    <row r="689432" ht="15"/>
    <row r="689433" ht="15"/>
    <row r="689434" ht="15"/>
    <row r="689435" ht="15"/>
    <row r="689436" ht="15"/>
    <row r="689437" ht="15"/>
    <row r="689438" ht="15"/>
    <row r="689439" ht="15"/>
    <row r="689440" ht="15"/>
    <row r="689441" ht="15"/>
    <row r="689442" ht="15"/>
    <row r="689443" ht="15"/>
    <row r="689444" ht="15"/>
    <row r="689445" ht="15"/>
    <row r="689446" ht="15"/>
    <row r="689447" ht="15"/>
    <row r="689448" ht="15"/>
    <row r="689449" ht="15"/>
    <row r="689450" ht="15"/>
    <row r="689451" ht="15"/>
    <row r="689452" ht="15"/>
    <row r="689453" ht="15"/>
    <row r="689454" ht="15"/>
    <row r="689455" ht="15"/>
    <row r="689456" ht="15"/>
    <row r="689457" ht="15"/>
    <row r="689458" ht="15"/>
    <row r="689459" ht="15"/>
    <row r="689460" ht="15"/>
    <row r="689461" ht="15"/>
    <row r="689462" ht="15"/>
    <row r="689463" ht="15"/>
    <row r="689464" ht="15"/>
    <row r="689465" ht="15"/>
    <row r="689466" ht="15"/>
    <row r="689467" ht="15"/>
    <row r="689468" ht="15"/>
    <row r="689469" ht="15"/>
    <row r="689470" ht="15"/>
    <row r="689471" ht="15"/>
    <row r="689472" ht="15"/>
    <row r="689473" ht="15"/>
    <row r="689474" ht="15"/>
    <row r="689475" ht="15"/>
    <row r="689476" ht="15"/>
    <row r="689477" ht="15"/>
    <row r="689478" ht="15"/>
    <row r="689479" ht="15"/>
    <row r="689480" ht="15"/>
    <row r="689481" ht="15"/>
    <row r="689482" ht="15"/>
    <row r="689483" ht="15"/>
    <row r="689484" ht="15"/>
    <row r="689485" ht="15"/>
    <row r="689486" ht="15"/>
    <row r="689487" ht="15"/>
    <row r="689488" ht="15"/>
    <row r="689489" ht="15"/>
    <row r="689490" ht="15"/>
    <row r="689491" ht="15"/>
    <row r="689492" ht="15"/>
    <row r="689493" ht="15"/>
    <row r="689494" ht="15"/>
    <row r="689495" ht="15"/>
    <row r="689496" ht="15"/>
    <row r="689497" ht="15"/>
    <row r="689498" ht="15"/>
    <row r="689499" ht="15"/>
    <row r="689500" ht="15"/>
    <row r="689501" ht="15"/>
    <row r="689502" ht="15"/>
    <row r="689503" ht="15"/>
    <row r="689504" ht="15"/>
    <row r="689505" ht="15"/>
    <row r="689506" ht="15"/>
    <row r="689507" ht="15"/>
    <row r="689508" ht="15"/>
    <row r="689509" ht="15"/>
    <row r="689510" ht="15"/>
    <row r="689511" ht="15"/>
    <row r="689512" ht="15"/>
    <row r="689513" ht="15"/>
    <row r="689514" ht="15"/>
    <row r="689515" ht="15"/>
    <row r="689516" ht="15"/>
    <row r="689517" ht="15"/>
    <row r="689518" ht="15"/>
    <row r="689519" ht="15"/>
    <row r="689520" ht="15"/>
    <row r="689521" ht="15"/>
    <row r="689522" ht="15"/>
    <row r="689523" ht="15"/>
    <row r="689524" ht="15"/>
    <row r="689525" ht="15"/>
    <row r="689526" ht="15"/>
    <row r="689527" ht="15"/>
    <row r="689528" ht="15"/>
    <row r="689529" ht="15"/>
    <row r="689530" ht="15"/>
    <row r="689531" ht="15"/>
    <row r="689532" ht="15"/>
    <row r="689533" ht="15"/>
    <row r="689534" ht="15"/>
    <row r="689535" ht="15"/>
    <row r="689536" ht="15"/>
    <row r="689537" ht="15"/>
    <row r="689538" ht="15"/>
    <row r="689539" ht="15"/>
    <row r="689540" ht="15"/>
    <row r="689541" ht="15"/>
    <row r="689542" ht="15"/>
    <row r="689543" ht="15"/>
    <row r="689544" ht="15"/>
    <row r="689545" ht="15"/>
    <row r="689546" ht="15"/>
    <row r="689547" ht="15"/>
    <row r="689548" ht="15"/>
    <row r="689549" ht="15"/>
    <row r="689550" ht="15"/>
    <row r="689551" ht="15"/>
    <row r="689552" ht="15"/>
    <row r="689553" ht="15"/>
    <row r="689554" ht="15"/>
    <row r="689555" ht="15"/>
    <row r="689556" ht="15"/>
    <row r="689557" ht="15"/>
    <row r="689558" ht="15"/>
    <row r="689559" ht="15"/>
    <row r="689560" ht="15"/>
    <row r="689561" ht="15"/>
    <row r="689562" ht="15"/>
    <row r="689563" ht="15"/>
    <row r="689564" ht="15"/>
    <row r="689565" ht="15"/>
    <row r="689566" ht="15"/>
    <row r="689567" ht="15"/>
    <row r="689568" ht="15"/>
    <row r="689569" ht="15"/>
    <row r="689570" ht="15"/>
    <row r="689571" ht="15"/>
    <row r="689572" ht="15"/>
    <row r="689573" ht="15"/>
    <row r="689574" ht="15"/>
    <row r="689575" ht="15"/>
    <row r="689576" ht="15"/>
    <row r="689577" ht="15"/>
    <row r="689578" ht="15"/>
    <row r="689579" ht="15"/>
    <row r="689580" ht="15"/>
    <row r="689581" ht="15"/>
    <row r="689582" ht="15"/>
    <row r="689583" ht="15"/>
    <row r="689584" ht="15"/>
    <row r="689585" ht="15"/>
    <row r="689586" ht="15"/>
    <row r="689587" ht="15"/>
    <row r="689588" ht="15"/>
    <row r="689589" ht="15"/>
    <row r="689590" ht="15"/>
    <row r="689591" ht="15"/>
    <row r="689592" ht="15"/>
    <row r="689593" ht="15"/>
    <row r="689594" ht="15"/>
    <row r="689595" ht="15"/>
    <row r="689596" ht="15"/>
    <row r="689597" ht="15"/>
    <row r="689598" ht="15"/>
    <row r="689599" ht="15"/>
    <row r="689600" ht="15"/>
    <row r="689601" ht="15"/>
    <row r="689602" ht="15"/>
    <row r="689603" ht="15"/>
    <row r="689604" ht="15"/>
    <row r="689605" ht="15"/>
    <row r="689606" ht="15"/>
    <row r="689607" ht="15"/>
    <row r="689608" ht="15"/>
    <row r="689609" ht="15"/>
    <row r="689610" ht="15"/>
    <row r="689611" ht="15"/>
    <row r="689612" ht="15"/>
    <row r="689613" ht="15"/>
    <row r="689614" ht="15"/>
    <row r="689615" ht="15"/>
    <row r="689616" ht="15"/>
    <row r="689617" ht="15"/>
    <row r="689618" ht="15"/>
    <row r="689619" ht="15"/>
    <row r="689620" ht="15"/>
    <row r="689621" ht="15"/>
    <row r="689622" ht="15"/>
    <row r="689623" ht="15"/>
    <row r="689624" ht="15"/>
    <row r="689625" ht="15"/>
    <row r="689626" ht="15"/>
    <row r="689627" ht="15"/>
    <row r="689628" ht="15"/>
    <row r="689629" ht="15"/>
    <row r="689630" ht="15"/>
    <row r="689631" ht="15"/>
    <row r="689632" ht="15"/>
    <row r="689633" ht="15"/>
    <row r="689634" ht="15"/>
    <row r="689635" ht="15"/>
    <row r="689636" ht="15"/>
    <row r="689637" ht="15"/>
    <row r="689638" ht="15"/>
    <row r="689639" ht="15"/>
    <row r="689640" ht="15"/>
    <row r="689641" ht="15"/>
    <row r="689642" ht="15"/>
    <row r="689643" ht="15"/>
    <row r="689644" ht="15"/>
    <row r="689645" ht="15"/>
    <row r="689646" ht="15"/>
    <row r="689647" ht="15"/>
    <row r="689648" ht="15"/>
    <row r="689649" ht="15"/>
    <row r="689650" ht="15"/>
    <row r="689651" ht="15"/>
    <row r="689652" ht="15"/>
    <row r="689653" ht="15"/>
    <row r="689654" ht="15"/>
    <row r="689655" ht="15"/>
    <row r="689656" ht="15"/>
    <row r="689657" ht="15"/>
    <row r="689658" ht="15"/>
    <row r="689659" ht="15"/>
    <row r="689660" ht="15"/>
    <row r="689661" ht="15"/>
    <row r="689662" ht="15"/>
    <row r="689663" ht="15"/>
    <row r="689664" ht="15"/>
    <row r="689665" ht="15"/>
    <row r="689666" ht="15"/>
    <row r="689667" ht="15"/>
    <row r="689668" ht="15"/>
    <row r="689669" ht="15"/>
    <row r="689670" ht="15"/>
    <row r="689671" ht="15"/>
    <row r="689672" ht="15"/>
    <row r="689673" ht="15"/>
    <row r="689674" ht="15"/>
    <row r="689675" ht="15"/>
    <row r="689676" ht="15"/>
    <row r="689677" ht="15"/>
    <row r="689678" ht="15"/>
    <row r="689679" ht="15"/>
    <row r="689680" ht="15"/>
    <row r="689681" ht="15"/>
    <row r="689682" ht="15"/>
    <row r="689683" ht="15"/>
    <row r="689684" ht="15"/>
    <row r="689685" ht="15"/>
    <row r="689686" ht="15"/>
    <row r="689687" ht="15"/>
    <row r="689688" ht="15"/>
    <row r="689689" ht="15"/>
    <row r="689690" ht="15"/>
    <row r="689691" ht="15"/>
    <row r="689692" ht="15"/>
    <row r="689693" ht="15"/>
    <row r="689694" ht="15"/>
    <row r="689695" ht="15"/>
    <row r="689696" ht="15"/>
    <row r="689697" ht="15"/>
    <row r="689698" ht="15"/>
    <row r="689699" ht="15"/>
    <row r="689700" ht="15"/>
    <row r="689701" ht="15"/>
    <row r="689702" ht="15"/>
    <row r="689703" ht="15"/>
    <row r="689704" ht="15"/>
    <row r="689705" ht="15"/>
    <row r="689706" ht="15"/>
    <row r="689707" ht="15"/>
    <row r="689708" ht="15"/>
    <row r="689709" ht="15"/>
    <row r="689710" ht="15"/>
    <row r="689711" ht="15"/>
    <row r="689712" ht="15"/>
    <row r="689713" ht="15"/>
    <row r="689714" ht="15"/>
    <row r="689715" ht="15"/>
    <row r="689716" ht="15"/>
    <row r="689717" ht="15"/>
    <row r="689718" ht="15"/>
    <row r="689719" ht="15"/>
    <row r="689720" ht="15"/>
    <row r="689721" ht="15"/>
    <row r="689722" ht="15"/>
    <row r="689723" ht="15"/>
    <row r="689724" ht="15"/>
    <row r="689725" ht="15"/>
    <row r="689726" ht="15"/>
    <row r="689727" ht="15"/>
    <row r="689728" ht="15"/>
    <row r="689729" ht="15"/>
    <row r="689730" ht="15"/>
    <row r="689731" ht="15"/>
    <row r="689732" ht="15"/>
    <row r="689733" ht="15"/>
    <row r="689734" ht="15"/>
    <row r="689735" ht="15"/>
    <row r="689736" ht="15"/>
    <row r="689737" ht="15"/>
    <row r="689738" ht="15"/>
    <row r="689739" ht="15"/>
    <row r="689740" ht="15"/>
    <row r="689741" ht="15"/>
    <row r="689742" ht="15"/>
    <row r="689743" ht="15"/>
    <row r="689744" ht="15"/>
    <row r="689745" ht="15"/>
    <row r="689746" ht="15"/>
    <row r="689747" ht="15"/>
    <row r="689748" ht="15"/>
    <row r="689749" ht="15"/>
    <row r="689750" ht="15"/>
    <row r="689751" ht="15"/>
    <row r="689752" ht="15"/>
    <row r="689753" ht="15"/>
    <row r="689754" ht="15"/>
    <row r="689755" ht="15"/>
    <row r="689756" ht="15"/>
    <row r="689757" ht="15"/>
    <row r="689758" ht="15"/>
    <row r="689759" ht="15"/>
    <row r="689760" ht="15"/>
    <row r="689761" ht="15"/>
    <row r="689762" ht="15"/>
    <row r="689763" ht="15"/>
    <row r="689764" ht="15"/>
    <row r="689765" ht="15"/>
    <row r="689766" ht="15"/>
    <row r="689767" ht="15"/>
    <row r="689768" ht="15"/>
    <row r="689769" ht="15"/>
    <row r="689770" ht="15"/>
    <row r="689771" ht="15"/>
    <row r="689772" ht="15"/>
    <row r="689773" ht="15"/>
    <row r="689774" ht="15"/>
    <row r="689775" ht="15"/>
    <row r="689776" ht="15"/>
    <row r="689777" ht="15"/>
    <row r="689778" ht="15"/>
    <row r="689779" ht="15"/>
    <row r="689780" ht="15"/>
    <row r="689781" ht="15"/>
    <row r="689782" ht="15"/>
    <row r="689783" ht="15"/>
    <row r="689784" ht="15"/>
    <row r="689785" ht="15"/>
    <row r="689786" ht="15"/>
    <row r="689787" ht="15"/>
    <row r="689788" ht="15"/>
    <row r="689789" ht="15"/>
    <row r="689790" ht="15"/>
    <row r="689791" ht="15"/>
    <row r="689792" ht="15"/>
    <row r="689793" ht="15"/>
    <row r="689794" ht="15"/>
    <row r="689795" ht="15"/>
    <row r="689796" ht="15"/>
    <row r="689797" ht="15"/>
    <row r="689798" ht="15"/>
    <row r="689799" ht="15"/>
    <row r="689800" ht="15"/>
    <row r="689801" ht="15"/>
    <row r="689802" ht="15"/>
    <row r="689803" ht="15"/>
    <row r="689804" ht="15"/>
    <row r="689805" ht="15"/>
    <row r="689806" ht="15"/>
    <row r="689807" ht="15"/>
    <row r="689808" ht="15"/>
    <row r="689809" ht="15"/>
    <row r="689810" ht="15"/>
    <row r="689811" ht="15"/>
    <row r="689812" ht="15"/>
    <row r="689813" ht="15"/>
    <row r="689814" ht="15"/>
    <row r="689815" ht="15"/>
    <row r="689816" ht="15"/>
    <row r="689817" ht="15"/>
    <row r="689818" ht="15"/>
    <row r="689819" ht="15"/>
    <row r="689820" ht="15"/>
    <row r="689821" ht="15"/>
    <row r="689822" ht="15"/>
    <row r="689823" ht="15"/>
    <row r="689824" ht="15"/>
    <row r="689825" ht="15"/>
    <row r="689826" ht="15"/>
    <row r="689827" ht="15"/>
    <row r="689828" ht="15"/>
    <row r="689829" ht="15"/>
    <row r="689830" ht="15"/>
    <row r="689831" ht="15"/>
    <row r="689832" ht="15"/>
    <row r="689833" ht="15"/>
    <row r="689834" ht="15"/>
    <row r="689835" ht="15"/>
    <row r="689836" ht="15"/>
    <row r="689837" ht="15"/>
    <row r="689838" ht="15"/>
    <row r="689839" ht="15"/>
    <row r="689840" ht="15"/>
    <row r="689841" ht="15"/>
    <row r="689842" ht="15"/>
    <row r="689843" ht="15"/>
    <row r="689844" ht="15"/>
    <row r="689845" ht="15"/>
    <row r="689846" ht="15"/>
    <row r="689847" ht="15"/>
    <row r="689848" ht="15"/>
    <row r="689849" ht="15"/>
    <row r="689850" ht="15"/>
    <row r="689851" ht="15"/>
    <row r="689852" ht="15"/>
    <row r="689853" ht="15"/>
    <row r="689854" ht="15"/>
    <row r="689855" ht="15"/>
    <row r="689856" ht="15"/>
    <row r="689857" ht="15"/>
    <row r="689858" ht="15"/>
    <row r="689859" ht="15"/>
    <row r="689860" ht="15"/>
    <row r="689861" ht="15"/>
    <row r="689862" ht="15"/>
    <row r="689863" ht="15"/>
    <row r="689864" ht="15"/>
    <row r="689865" ht="15"/>
    <row r="689866" ht="15"/>
    <row r="689867" ht="15"/>
    <row r="689868" ht="15"/>
    <row r="689869" ht="15"/>
    <row r="689870" ht="15"/>
    <row r="689871" ht="15"/>
    <row r="689872" ht="15"/>
    <row r="689873" ht="15"/>
    <row r="689874" ht="15"/>
    <row r="689875" ht="15"/>
    <row r="689876" ht="15"/>
    <row r="689877" ht="15"/>
    <row r="689878" ht="15"/>
    <row r="689879" ht="15"/>
    <row r="689880" ht="15"/>
    <row r="689881" ht="15"/>
    <row r="689882" ht="15"/>
    <row r="689883" ht="15"/>
    <row r="689884" ht="15"/>
    <row r="689885" ht="15"/>
    <row r="689886" ht="15"/>
    <row r="689887" ht="15"/>
    <row r="689888" ht="15"/>
    <row r="689889" ht="15"/>
    <row r="689890" ht="15"/>
    <row r="689891" ht="15"/>
    <row r="689892" ht="15"/>
    <row r="689893" ht="15"/>
    <row r="689894" ht="15"/>
    <row r="689895" ht="15"/>
    <row r="689896" ht="15"/>
    <row r="689897" ht="15"/>
    <row r="689898" ht="15"/>
    <row r="689899" ht="15"/>
    <row r="689900" ht="15"/>
    <row r="689901" ht="15"/>
    <row r="689902" ht="15"/>
    <row r="689903" ht="15"/>
    <row r="689904" ht="15"/>
    <row r="689905" ht="15"/>
    <row r="689906" ht="15"/>
    <row r="689907" ht="15"/>
    <row r="689908" ht="15"/>
    <row r="689909" ht="15"/>
    <row r="689910" ht="15"/>
    <row r="689911" ht="15"/>
    <row r="689912" ht="15"/>
    <row r="689913" ht="15"/>
    <row r="689914" ht="15"/>
    <row r="689915" ht="15"/>
    <row r="689916" ht="15"/>
    <row r="689917" ht="15"/>
    <row r="689918" ht="15"/>
    <row r="689919" ht="15"/>
    <row r="689920" ht="15"/>
    <row r="689921" ht="15"/>
    <row r="689922" ht="15"/>
    <row r="689923" ht="15"/>
    <row r="689924" ht="15"/>
    <row r="689925" ht="15"/>
    <row r="689926" ht="15"/>
    <row r="689927" ht="15"/>
    <row r="689928" ht="15"/>
    <row r="689929" ht="15"/>
    <row r="689930" ht="15"/>
    <row r="689931" ht="15"/>
    <row r="689932" ht="15"/>
    <row r="689933" ht="15"/>
    <row r="689934" ht="15"/>
    <row r="689935" ht="15"/>
    <row r="689936" ht="15"/>
    <row r="689937" ht="15"/>
    <row r="689938" ht="15"/>
    <row r="689939" ht="15"/>
    <row r="689940" ht="15"/>
    <row r="689941" ht="15"/>
    <row r="689942" ht="15"/>
    <row r="689943" ht="15"/>
    <row r="689944" ht="15"/>
    <row r="689945" ht="15"/>
    <row r="689946" ht="15"/>
    <row r="689947" ht="15"/>
    <row r="689948" ht="15"/>
    <row r="689949" ht="15"/>
    <row r="689950" ht="15"/>
    <row r="689951" ht="15"/>
    <row r="689952" ht="15"/>
    <row r="689953" ht="15"/>
    <row r="689954" ht="15"/>
    <row r="689955" ht="15"/>
    <row r="689956" ht="15"/>
    <row r="689957" ht="15"/>
    <row r="689958" ht="15"/>
    <row r="689959" ht="15"/>
    <row r="689960" ht="15"/>
    <row r="689961" ht="15"/>
    <row r="689962" ht="15"/>
    <row r="689963" ht="15"/>
    <row r="689964" ht="15"/>
    <row r="689965" ht="15"/>
    <row r="689966" ht="15"/>
    <row r="689967" ht="15"/>
    <row r="689968" ht="15"/>
    <row r="689969" ht="15"/>
    <row r="689970" ht="15"/>
    <row r="689971" ht="15"/>
    <row r="689972" ht="15"/>
    <row r="689973" ht="15"/>
    <row r="689974" ht="15"/>
    <row r="689975" ht="15"/>
    <row r="689976" ht="15"/>
    <row r="689977" ht="15"/>
    <row r="689978" ht="15"/>
    <row r="689979" ht="15"/>
    <row r="689980" ht="15"/>
    <row r="689981" ht="15"/>
    <row r="689982" ht="15"/>
    <row r="689983" ht="15"/>
    <row r="689984" ht="15"/>
    <row r="689985" ht="15"/>
    <row r="689986" ht="15"/>
    <row r="689987" ht="15"/>
    <row r="689988" ht="15"/>
    <row r="689989" ht="15"/>
    <row r="689990" ht="15"/>
    <row r="689991" ht="15"/>
    <row r="689992" ht="15"/>
    <row r="689993" ht="15"/>
    <row r="689994" ht="15"/>
    <row r="689995" ht="15"/>
    <row r="689996" ht="15"/>
    <row r="689997" ht="15"/>
    <row r="689998" ht="15"/>
    <row r="689999" ht="15"/>
    <row r="690000" ht="15"/>
    <row r="690001" ht="15"/>
    <row r="690002" ht="15"/>
    <row r="690003" ht="15"/>
    <row r="690004" ht="15"/>
    <row r="690005" ht="15"/>
    <row r="690006" ht="15"/>
    <row r="690007" ht="15"/>
    <row r="690008" ht="15"/>
    <row r="690009" ht="15"/>
    <row r="690010" ht="15"/>
    <row r="690011" ht="15"/>
    <row r="690012" ht="15"/>
    <row r="690013" ht="15"/>
    <row r="690014" ht="15"/>
    <row r="690015" ht="15"/>
    <row r="690016" ht="15"/>
    <row r="690017" ht="15"/>
    <row r="690018" ht="15"/>
    <row r="690019" ht="15"/>
    <row r="690020" ht="15"/>
    <row r="690021" ht="15"/>
    <row r="690022" ht="15"/>
    <row r="690023" ht="15"/>
    <row r="690024" ht="15"/>
    <row r="690025" ht="15"/>
    <row r="690026" ht="15"/>
    <row r="690027" ht="15"/>
    <row r="690028" ht="15"/>
    <row r="690029" ht="15"/>
    <row r="690030" ht="15"/>
    <row r="690031" ht="15"/>
    <row r="690032" ht="15"/>
    <row r="690033" ht="15"/>
    <row r="690034" ht="15"/>
    <row r="690035" ht="15"/>
    <row r="690036" ht="15"/>
    <row r="690037" ht="15"/>
    <row r="690038" ht="15"/>
    <row r="690039" ht="15"/>
    <row r="690040" ht="15"/>
    <row r="690041" ht="15"/>
    <row r="690042" ht="15"/>
    <row r="690043" ht="15"/>
    <row r="690044" ht="15"/>
    <row r="690045" ht="15"/>
    <row r="690046" ht="15"/>
    <row r="690047" ht="15"/>
    <row r="690048" ht="15"/>
    <row r="690049" ht="15"/>
    <row r="690050" ht="15"/>
    <row r="690051" ht="15"/>
    <row r="690052" ht="15"/>
    <row r="690053" ht="15"/>
    <row r="690054" ht="15"/>
    <row r="690055" ht="15"/>
    <row r="690056" ht="15"/>
    <row r="690057" ht="15"/>
    <row r="690058" ht="15"/>
    <row r="690059" ht="15"/>
    <row r="690060" ht="15"/>
    <row r="690061" ht="15"/>
    <row r="690062" ht="15"/>
    <row r="690063" ht="15"/>
    <row r="690064" ht="15"/>
    <row r="690065" ht="15"/>
    <row r="690066" ht="15"/>
    <row r="690067" ht="15"/>
    <row r="690068" ht="15"/>
    <row r="690069" ht="15"/>
    <row r="690070" ht="15"/>
    <row r="690071" ht="15"/>
    <row r="690072" ht="15"/>
    <row r="690073" ht="15"/>
    <row r="690074" ht="15"/>
    <row r="690075" ht="15"/>
    <row r="690076" ht="15"/>
    <row r="690077" ht="15"/>
    <row r="690078" ht="15"/>
    <row r="690079" ht="15"/>
    <row r="690080" ht="15"/>
    <row r="690081" ht="15"/>
    <row r="690082" ht="15"/>
    <row r="690083" ht="15"/>
    <row r="690084" ht="15"/>
    <row r="690085" ht="15"/>
    <row r="690086" ht="15"/>
    <row r="690087" ht="15"/>
    <row r="690088" ht="15"/>
    <row r="690089" ht="15"/>
    <row r="690090" ht="15"/>
    <row r="690091" ht="15"/>
    <row r="690092" ht="15"/>
    <row r="690093" ht="15"/>
    <row r="690094" ht="15"/>
    <row r="690095" ht="15"/>
    <row r="690096" ht="15"/>
    <row r="690097" ht="15"/>
    <row r="690098" ht="15"/>
    <row r="690099" ht="15"/>
    <row r="690100" ht="15"/>
    <row r="690101" ht="15"/>
    <row r="690102" ht="15"/>
    <row r="690103" ht="15"/>
    <row r="690104" ht="15"/>
    <row r="690105" ht="15"/>
    <row r="690106" ht="15"/>
    <row r="690107" ht="15"/>
    <row r="690108" ht="15"/>
    <row r="690109" ht="15"/>
    <row r="690110" ht="15"/>
    <row r="690111" ht="15"/>
    <row r="690112" ht="15"/>
    <row r="690113" ht="15"/>
    <row r="690114" ht="15"/>
    <row r="690115" ht="15"/>
    <row r="690116" ht="15"/>
    <row r="690117" ht="15"/>
    <row r="690118" ht="15"/>
    <row r="690119" ht="15"/>
    <row r="690120" ht="15"/>
    <row r="690121" ht="15"/>
    <row r="690122" ht="15"/>
    <row r="690123" ht="15"/>
    <row r="690124" ht="15"/>
    <row r="690125" ht="15"/>
    <row r="690126" ht="15"/>
    <row r="690127" ht="15"/>
    <row r="690128" ht="15"/>
    <row r="690129" ht="15"/>
    <row r="690130" ht="15"/>
    <row r="690131" ht="15"/>
    <row r="690132" ht="15"/>
    <row r="690133" ht="15"/>
    <row r="690134" ht="15"/>
    <row r="690135" ht="15"/>
    <row r="690136" ht="15"/>
    <row r="690137" ht="15"/>
    <row r="690138" ht="15"/>
    <row r="690139" ht="15"/>
    <row r="690140" ht="15"/>
    <row r="690141" ht="15"/>
    <row r="690142" ht="15"/>
    <row r="690143" ht="15"/>
    <row r="690144" ht="15"/>
    <row r="690145" ht="15"/>
    <row r="690146" ht="15"/>
    <row r="690147" ht="15"/>
    <row r="690148" ht="15"/>
    <row r="690149" ht="15"/>
    <row r="690150" ht="15"/>
    <row r="690151" ht="15"/>
    <row r="690152" ht="15"/>
    <row r="690153" ht="15"/>
    <row r="690154" ht="15"/>
    <row r="690155" ht="15"/>
    <row r="690156" ht="15"/>
    <row r="690157" ht="15"/>
    <row r="690158" ht="15"/>
    <row r="690159" ht="15"/>
    <row r="690160" ht="15"/>
    <row r="690161" ht="15"/>
    <row r="690162" ht="15"/>
    <row r="690163" ht="15"/>
    <row r="690164" ht="15"/>
    <row r="690165" ht="15"/>
    <row r="690166" ht="15"/>
    <row r="690167" ht="15"/>
    <row r="690168" ht="15"/>
    <row r="690169" ht="15"/>
    <row r="690170" ht="15"/>
    <row r="690171" ht="15"/>
    <row r="690172" ht="15"/>
    <row r="690173" ht="15"/>
    <row r="690174" ht="15"/>
    <row r="690175" ht="15"/>
    <row r="690176" ht="15"/>
    <row r="690177" ht="15"/>
    <row r="690178" ht="15"/>
    <row r="690179" ht="15"/>
    <row r="690180" ht="15"/>
    <row r="690181" ht="15"/>
    <row r="690182" ht="15"/>
    <row r="690183" ht="15"/>
    <row r="690184" ht="15"/>
    <row r="690185" ht="15"/>
    <row r="690186" ht="15"/>
    <row r="690187" ht="15"/>
    <row r="690188" ht="15"/>
    <row r="690189" ht="15"/>
    <row r="690190" ht="15"/>
    <row r="690191" ht="15"/>
    <row r="690192" ht="15"/>
    <row r="690193" ht="15"/>
    <row r="690194" ht="15"/>
    <row r="690195" ht="15"/>
    <row r="690196" ht="15"/>
    <row r="690197" ht="15"/>
    <row r="690198" ht="15"/>
    <row r="690199" ht="15"/>
    <row r="690200" ht="15"/>
    <row r="690201" ht="15"/>
    <row r="690202" ht="15"/>
    <row r="690203" ht="15"/>
    <row r="690204" ht="15"/>
    <row r="690205" ht="15"/>
    <row r="690206" ht="15"/>
    <row r="690207" ht="15"/>
    <row r="690208" ht="15"/>
    <row r="690209" ht="15"/>
    <row r="690210" ht="15"/>
    <row r="690211" ht="15"/>
    <row r="690212" ht="15"/>
    <row r="690213" ht="15"/>
    <row r="690214" ht="15"/>
    <row r="690215" ht="15"/>
    <row r="690216" ht="15"/>
    <row r="690217" ht="15"/>
    <row r="690218" ht="15"/>
    <row r="690219" ht="15"/>
    <row r="690220" ht="15"/>
    <row r="690221" ht="15"/>
    <row r="690222" ht="15"/>
    <row r="690223" ht="15"/>
    <row r="690224" ht="15"/>
    <row r="690225" ht="15"/>
    <row r="690226" ht="15"/>
    <row r="690227" ht="15"/>
    <row r="690228" ht="15"/>
    <row r="690229" ht="15"/>
    <row r="690230" ht="15"/>
    <row r="690231" ht="15"/>
    <row r="690232" ht="15"/>
    <row r="690233" ht="15"/>
    <row r="690234" ht="15"/>
    <row r="690235" ht="15"/>
    <row r="690236" ht="15"/>
    <row r="690237" ht="15"/>
    <row r="690238" ht="15"/>
    <row r="690239" ht="15"/>
    <row r="690240" ht="15"/>
    <row r="690241" ht="15"/>
    <row r="690242" ht="15"/>
    <row r="690243" ht="15"/>
    <row r="690244" ht="15"/>
    <row r="690245" ht="15"/>
    <row r="690246" ht="15"/>
    <row r="690247" ht="15"/>
    <row r="690248" ht="15"/>
    <row r="690249" ht="15"/>
    <row r="690250" ht="15"/>
    <row r="690251" ht="15"/>
    <row r="690252" ht="15"/>
    <row r="690253" ht="15"/>
    <row r="690254" ht="15"/>
    <row r="690255" ht="15"/>
    <row r="690256" ht="15"/>
    <row r="690257" ht="15"/>
    <row r="690258" ht="15"/>
    <row r="690259" ht="15"/>
    <row r="690260" ht="15"/>
    <row r="690261" ht="15"/>
    <row r="690262" ht="15"/>
    <row r="690263" ht="15"/>
    <row r="690264" ht="15"/>
    <row r="690265" ht="15"/>
    <row r="690266" ht="15"/>
    <row r="690267" ht="15"/>
    <row r="690268" ht="15"/>
    <row r="690269" ht="15"/>
    <row r="690270" ht="15"/>
    <row r="690271" ht="15"/>
    <row r="690272" ht="15"/>
    <row r="690273" ht="15"/>
    <row r="690274" ht="15"/>
    <row r="690275" ht="15"/>
    <row r="690276" ht="15"/>
    <row r="690277" ht="15"/>
    <row r="690278" ht="15"/>
    <row r="690279" ht="15"/>
    <row r="690280" ht="15"/>
    <row r="690281" ht="15"/>
    <row r="690282" ht="15"/>
    <row r="690283" ht="15"/>
    <row r="690284" ht="15"/>
    <row r="690285" ht="15"/>
    <row r="690286" ht="15"/>
    <row r="690287" ht="15"/>
    <row r="690288" ht="15"/>
    <row r="690289" ht="15"/>
    <row r="690290" ht="15"/>
    <row r="690291" ht="15"/>
    <row r="690292" ht="15"/>
    <row r="690293" ht="15"/>
    <row r="690294" ht="15"/>
    <row r="690295" ht="15"/>
    <row r="690296" ht="15"/>
    <row r="690297" ht="15"/>
    <row r="690298" ht="15"/>
    <row r="690299" ht="15"/>
    <row r="690300" ht="15"/>
    <row r="690301" ht="15"/>
    <row r="690302" ht="15"/>
    <row r="690303" ht="15"/>
    <row r="690304" ht="15"/>
    <row r="690305" ht="15"/>
    <row r="690306" ht="15"/>
    <row r="690307" ht="15"/>
    <row r="690308" ht="15"/>
    <row r="690309" ht="15"/>
    <row r="690310" ht="15"/>
    <row r="690311" ht="15"/>
    <row r="690312" ht="15"/>
    <row r="690313" ht="15"/>
    <row r="690314" ht="15"/>
    <row r="690315" ht="15"/>
    <row r="690316" ht="15"/>
    <row r="690317" ht="15"/>
    <row r="690318" ht="15"/>
    <row r="690319" ht="15"/>
    <row r="690320" ht="15"/>
    <row r="690321" ht="15"/>
    <row r="690322" ht="15"/>
    <row r="690323" ht="15"/>
    <row r="690324" ht="15"/>
    <row r="690325" ht="15"/>
    <row r="690326" ht="15"/>
    <row r="690327" ht="15"/>
    <row r="690328" ht="15"/>
    <row r="690329" ht="15"/>
    <row r="690330" ht="15"/>
    <row r="690331" ht="15"/>
    <row r="690332" ht="15"/>
    <row r="690333" ht="15"/>
    <row r="690334" ht="15"/>
    <row r="690335" ht="15"/>
    <row r="690336" ht="15"/>
    <row r="690337" ht="15"/>
    <row r="690338" ht="15"/>
    <row r="690339" ht="15"/>
    <row r="690340" ht="15"/>
    <row r="690341" ht="15"/>
    <row r="690342" ht="15"/>
    <row r="690343" ht="15"/>
    <row r="690344" ht="15"/>
    <row r="690345" ht="15"/>
    <row r="690346" ht="15"/>
    <row r="690347" ht="15"/>
    <row r="690348" ht="15"/>
    <row r="690349" ht="15"/>
    <row r="690350" ht="15"/>
    <row r="690351" ht="15"/>
    <row r="690352" ht="15"/>
    <row r="690353" ht="15"/>
    <row r="690354" ht="15"/>
    <row r="690355" ht="15"/>
    <row r="690356" ht="15"/>
    <row r="690357" ht="15"/>
    <row r="690358" ht="15"/>
    <row r="690359" ht="15"/>
    <row r="690360" ht="15"/>
    <row r="690361" ht="15"/>
    <row r="690362" ht="15"/>
    <row r="690363" ht="15"/>
    <row r="690364" ht="15"/>
    <row r="690365" ht="15"/>
    <row r="690366" ht="15"/>
    <row r="690367" ht="15"/>
    <row r="690368" ht="15"/>
    <row r="690369" ht="15"/>
    <row r="690370" ht="15"/>
    <row r="690371" ht="15"/>
    <row r="690372" ht="15"/>
    <row r="690373" ht="15"/>
    <row r="690374" ht="15"/>
    <row r="690375" ht="15"/>
    <row r="690376" ht="15"/>
    <row r="690377" ht="15"/>
    <row r="690378" ht="15"/>
    <row r="690379" ht="15"/>
    <row r="690380" ht="15"/>
    <row r="690381" ht="15"/>
    <row r="690382" ht="15"/>
    <row r="690383" ht="15"/>
    <row r="690384" ht="15"/>
    <row r="690385" ht="15"/>
    <row r="690386" ht="15"/>
    <row r="690387" ht="15"/>
    <row r="690388" ht="15"/>
    <row r="690389" ht="15"/>
    <row r="690390" ht="15"/>
    <row r="690391" ht="15"/>
    <row r="690392" ht="15"/>
    <row r="690393" ht="15"/>
    <row r="690394" ht="15"/>
    <row r="690395" ht="15"/>
    <row r="690396" ht="15"/>
    <row r="690397" ht="15"/>
    <row r="690398" ht="15"/>
    <row r="690399" ht="15"/>
    <row r="690400" ht="15"/>
    <row r="690401" ht="15"/>
    <row r="690402" ht="15"/>
    <row r="690403" ht="15"/>
    <row r="690404" ht="15"/>
    <row r="690405" ht="15"/>
    <row r="690406" ht="15"/>
    <row r="690407" ht="15"/>
    <row r="690408" ht="15"/>
    <row r="690409" ht="15"/>
    <row r="690410" ht="15"/>
    <row r="690411" ht="15"/>
    <row r="690412" ht="15"/>
    <row r="690413" ht="15"/>
    <row r="690414" ht="15"/>
    <row r="690415" ht="15"/>
    <row r="690416" ht="15"/>
    <row r="690417" ht="15"/>
    <row r="690418" ht="15"/>
    <row r="690419" ht="15"/>
    <row r="690420" ht="15"/>
    <row r="690421" ht="15"/>
    <row r="690422" ht="15"/>
    <row r="690423" ht="15"/>
    <row r="690424" ht="15"/>
    <row r="690425" ht="15"/>
    <row r="690426" ht="15"/>
    <row r="690427" ht="15"/>
    <row r="690428" ht="15"/>
    <row r="690429" ht="15"/>
    <row r="690430" ht="15"/>
    <row r="690431" ht="15"/>
    <row r="690432" ht="15"/>
    <row r="690433" ht="15"/>
    <row r="690434" ht="15"/>
    <row r="690435" ht="15"/>
    <row r="690436" ht="15"/>
    <row r="690437" ht="15"/>
    <row r="690438" ht="15"/>
    <row r="690439" ht="15"/>
    <row r="690440" ht="15"/>
    <row r="690441" ht="15"/>
    <row r="690442" ht="15"/>
    <row r="690443" ht="15"/>
    <row r="690444" ht="15"/>
    <row r="690445" ht="15"/>
    <row r="690446" ht="15"/>
    <row r="690447" ht="15"/>
    <row r="690448" ht="15"/>
    <row r="690449" ht="15"/>
    <row r="690450" ht="15"/>
    <row r="690451" ht="15"/>
    <row r="690452" ht="15"/>
    <row r="690453" ht="15"/>
    <row r="690454" ht="15"/>
    <row r="690455" ht="15"/>
    <row r="690456" ht="15"/>
    <row r="690457" ht="15"/>
    <row r="690458" ht="15"/>
    <row r="690459" ht="15"/>
    <row r="690460" ht="15"/>
    <row r="690461" ht="15"/>
    <row r="690462" ht="15"/>
    <row r="690463" ht="15"/>
    <row r="690464" ht="15"/>
    <row r="690465" ht="15"/>
    <row r="690466" ht="15"/>
    <row r="690467" ht="15"/>
    <row r="690468" ht="15"/>
    <row r="690469" ht="15"/>
    <row r="690470" ht="15"/>
    <row r="690471" ht="15"/>
    <row r="690472" ht="15"/>
    <row r="690473" ht="15"/>
    <row r="690474" ht="15"/>
    <row r="690475" ht="15"/>
    <row r="690476" ht="15"/>
    <row r="690477" ht="15"/>
    <row r="690478" ht="15"/>
    <row r="690479" ht="15"/>
    <row r="690480" ht="15"/>
    <row r="690481" ht="15"/>
    <row r="690482" ht="15"/>
    <row r="690483" ht="15"/>
    <row r="690484" ht="15"/>
    <row r="690485" ht="15"/>
    <row r="690486" ht="15"/>
    <row r="690487" ht="15"/>
    <row r="690488" ht="15"/>
    <row r="690489" ht="15"/>
    <row r="690490" ht="15"/>
    <row r="690491" ht="15"/>
    <row r="690492" ht="15"/>
    <row r="690493" ht="15"/>
    <row r="690494" ht="15"/>
    <row r="690495" ht="15"/>
    <row r="690496" ht="15"/>
    <row r="690497" ht="15"/>
    <row r="690498" ht="15"/>
    <row r="690499" ht="15"/>
    <row r="690500" ht="15"/>
    <row r="690501" ht="15"/>
    <row r="690502" ht="15"/>
    <row r="690503" ht="15"/>
    <row r="690504" ht="15"/>
    <row r="690505" ht="15"/>
    <row r="690506" ht="15"/>
    <row r="690507" ht="15"/>
    <row r="690508" ht="15"/>
    <row r="690509" ht="15"/>
    <row r="690510" ht="15"/>
    <row r="690511" ht="15"/>
    <row r="690512" ht="15"/>
    <row r="690513" ht="15"/>
    <row r="690514" ht="15"/>
    <row r="690515" ht="15"/>
    <row r="690516" ht="15"/>
    <row r="690517" ht="15"/>
    <row r="690518" ht="15"/>
    <row r="690519" ht="15"/>
    <row r="690520" ht="15"/>
    <row r="690521" ht="15"/>
    <row r="690522" ht="15"/>
    <row r="690523" ht="15"/>
    <row r="690524" ht="15"/>
    <row r="690525" ht="15"/>
    <row r="690526" ht="15"/>
    <row r="690527" ht="15"/>
    <row r="690528" ht="15"/>
    <row r="690529" ht="15"/>
    <row r="690530" ht="15"/>
    <row r="690531" ht="15"/>
    <row r="690532" ht="15"/>
    <row r="690533" ht="15"/>
    <row r="690534" ht="15"/>
    <row r="690535" ht="15"/>
    <row r="690536" ht="15"/>
    <row r="690537" ht="15"/>
    <row r="690538" ht="15"/>
    <row r="690539" ht="15"/>
    <row r="690540" ht="15"/>
    <row r="690541" ht="15"/>
    <row r="690542" ht="15"/>
    <row r="690543" ht="15"/>
    <row r="690544" ht="15"/>
    <row r="690545" ht="15"/>
    <row r="690546" ht="15"/>
    <row r="690547" ht="15"/>
    <row r="690548" ht="15"/>
    <row r="690549" ht="15"/>
    <row r="690550" ht="15"/>
    <row r="690551" ht="15"/>
    <row r="690552" ht="15"/>
    <row r="690553" ht="15"/>
    <row r="690554" ht="15"/>
    <row r="690555" ht="15"/>
    <row r="690556" ht="15"/>
    <row r="690557" ht="15"/>
    <row r="690558" ht="15"/>
    <row r="690559" ht="15"/>
    <row r="690560" ht="15"/>
    <row r="690561" ht="15"/>
    <row r="690562" ht="15"/>
    <row r="690563" ht="15"/>
    <row r="690564" ht="15"/>
    <row r="690565" ht="15"/>
    <row r="690566" ht="15"/>
    <row r="690567" ht="15"/>
    <row r="690568" ht="15"/>
    <row r="690569" ht="15"/>
    <row r="690570" ht="15"/>
    <row r="690571" ht="15"/>
    <row r="690572" ht="15"/>
    <row r="690573" ht="15"/>
    <row r="690574" ht="15"/>
    <row r="690575" ht="15"/>
    <row r="690576" ht="15"/>
    <row r="690577" ht="15"/>
    <row r="690578" ht="15"/>
    <row r="690579" ht="15"/>
    <row r="690580" ht="15"/>
    <row r="690581" ht="15"/>
    <row r="690582" ht="15"/>
    <row r="690583" ht="15"/>
    <row r="690584" ht="15"/>
    <row r="690585" ht="15"/>
    <row r="690586" ht="15"/>
    <row r="690587" ht="15"/>
    <row r="690588" ht="15"/>
    <row r="690589" ht="15"/>
    <row r="690590" ht="15"/>
    <row r="690591" ht="15"/>
    <row r="690592" ht="15"/>
    <row r="690593" ht="15"/>
    <row r="690594" ht="15"/>
    <row r="690595" ht="15"/>
    <row r="690596" ht="15"/>
    <row r="690597" ht="15"/>
    <row r="690598" ht="15"/>
    <row r="690599" ht="15"/>
    <row r="690600" ht="15"/>
    <row r="690601" ht="15"/>
    <row r="690602" ht="15"/>
    <row r="690603" ht="15"/>
    <row r="690604" ht="15"/>
    <row r="690605" ht="15"/>
    <row r="690606" ht="15"/>
    <row r="690607" ht="15"/>
    <row r="690608" ht="15"/>
    <row r="690609" ht="15"/>
    <row r="690610" ht="15"/>
    <row r="690611" ht="15"/>
    <row r="690612" ht="15"/>
    <row r="690613" ht="15"/>
    <row r="690614" ht="15"/>
    <row r="690615" ht="15"/>
    <row r="690616" ht="15"/>
    <row r="690617" ht="15"/>
    <row r="690618" ht="15"/>
    <row r="690619" ht="15"/>
    <row r="690620" ht="15"/>
    <row r="690621" ht="15"/>
    <row r="690622" ht="15"/>
    <row r="690623" ht="15"/>
    <row r="690624" ht="15"/>
    <row r="690625" ht="15"/>
    <row r="690626" ht="15"/>
    <row r="690627" ht="15"/>
    <row r="690628" ht="15"/>
    <row r="690629" ht="15"/>
    <row r="690630" ht="15"/>
    <row r="690631" ht="15"/>
    <row r="690632" ht="15"/>
    <row r="690633" ht="15"/>
    <row r="690634" ht="15"/>
    <row r="690635" ht="15"/>
    <row r="690636" ht="15"/>
    <row r="690637" ht="15"/>
    <row r="690638" ht="15"/>
    <row r="690639" ht="15"/>
    <row r="690640" ht="15"/>
    <row r="690641" ht="15"/>
    <row r="690642" ht="15"/>
    <row r="690643" ht="15"/>
    <row r="690644" ht="15"/>
    <row r="690645" ht="15"/>
    <row r="690646" ht="15"/>
    <row r="690647" ht="15"/>
    <row r="690648" ht="15"/>
    <row r="690649" ht="15"/>
    <row r="690650" ht="15"/>
    <row r="690651" ht="15"/>
    <row r="690652" ht="15"/>
    <row r="690653" ht="15"/>
    <row r="690654" ht="15"/>
    <row r="690655" ht="15"/>
    <row r="690656" ht="15"/>
    <row r="690657" ht="15"/>
    <row r="690658" ht="15"/>
    <row r="690659" ht="15"/>
    <row r="690660" ht="15"/>
    <row r="690661" ht="15"/>
    <row r="690662" ht="15"/>
    <row r="690663" ht="15"/>
    <row r="690664" ht="15"/>
    <row r="690665" ht="15"/>
    <row r="690666" ht="15"/>
    <row r="690667" ht="15"/>
    <row r="690668" ht="15"/>
    <row r="690669" ht="15"/>
    <row r="690670" ht="15"/>
    <row r="690671" ht="15"/>
    <row r="690672" ht="15"/>
    <row r="690673" ht="15"/>
    <row r="690674" ht="15"/>
    <row r="690675" ht="15"/>
    <row r="690676" ht="15"/>
    <row r="690677" ht="15"/>
    <row r="690678" ht="15"/>
    <row r="690679" ht="15"/>
    <row r="690680" ht="15"/>
    <row r="690681" ht="15"/>
    <row r="690682" ht="15"/>
    <row r="690683" ht="15"/>
    <row r="690684" ht="15"/>
    <row r="690685" ht="15"/>
    <row r="690686" ht="15"/>
    <row r="690687" ht="15"/>
    <row r="690688" ht="15"/>
    <row r="690689" ht="15"/>
    <row r="690690" ht="15"/>
    <row r="690691" ht="15"/>
    <row r="690692" ht="15"/>
    <row r="690693" ht="15"/>
    <row r="690694" ht="15"/>
    <row r="690695" ht="15"/>
    <row r="690696" ht="15"/>
    <row r="690697" ht="15"/>
    <row r="690698" ht="15"/>
    <row r="690699" ht="15"/>
    <row r="690700" ht="15"/>
    <row r="690701" ht="15"/>
    <row r="690702" ht="15"/>
    <row r="690703" ht="15"/>
    <row r="690704" ht="15"/>
    <row r="690705" ht="15"/>
    <row r="690706" ht="15"/>
    <row r="690707" ht="15"/>
    <row r="690708" ht="15"/>
    <row r="690709" ht="15"/>
    <row r="690710" ht="15"/>
    <row r="690711" ht="15"/>
    <row r="690712" ht="15"/>
    <row r="690713" ht="15"/>
    <row r="690714" ht="15"/>
    <row r="690715" ht="15"/>
    <row r="690716" ht="15"/>
    <row r="690717" ht="15"/>
    <row r="690718" ht="15"/>
    <row r="690719" ht="15"/>
    <row r="690720" ht="15"/>
    <row r="690721" ht="15"/>
    <row r="690722" ht="15"/>
    <row r="690723" ht="15"/>
    <row r="690724" ht="15"/>
    <row r="690725" ht="15"/>
    <row r="690726" ht="15"/>
    <row r="690727" ht="15"/>
    <row r="690728" ht="15"/>
    <row r="690729" ht="15"/>
    <row r="690730" ht="15"/>
    <row r="690731" ht="15"/>
    <row r="690732" ht="15"/>
    <row r="690733" ht="15"/>
    <row r="690734" ht="15"/>
    <row r="690735" ht="15"/>
    <row r="690736" ht="15"/>
    <row r="690737" ht="15"/>
    <row r="690738" ht="15"/>
    <row r="690739" ht="15"/>
    <row r="690740" ht="15"/>
    <row r="690741" ht="15"/>
    <row r="690742" ht="15"/>
    <row r="690743" ht="15"/>
    <row r="690744" ht="15"/>
    <row r="690745" ht="15"/>
    <row r="690746" ht="15"/>
    <row r="690747" ht="15"/>
    <row r="690748" ht="15"/>
    <row r="690749" ht="15"/>
    <row r="690750" ht="15"/>
    <row r="690751" ht="15"/>
    <row r="690752" ht="15"/>
    <row r="690753" ht="15"/>
    <row r="690754" ht="15"/>
    <row r="690755" ht="15"/>
    <row r="690756" ht="15"/>
    <row r="690757" ht="15"/>
    <row r="690758" ht="15"/>
    <row r="690759" ht="15"/>
    <row r="690760" ht="15"/>
    <row r="690761" ht="15"/>
    <row r="690762" ht="15"/>
    <row r="690763" ht="15"/>
    <row r="690764" ht="15"/>
    <row r="690765" ht="15"/>
    <row r="690766" ht="15"/>
    <row r="690767" ht="15"/>
    <row r="690768" ht="15"/>
    <row r="690769" ht="15"/>
    <row r="690770" ht="15"/>
    <row r="690771" ht="15"/>
    <row r="690772" ht="15"/>
    <row r="690773" ht="15"/>
    <row r="690774" ht="15"/>
    <row r="690775" ht="15"/>
    <row r="690776" ht="15"/>
    <row r="690777" ht="15"/>
    <row r="690778" ht="15"/>
    <row r="690779" ht="15"/>
    <row r="690780" ht="15"/>
    <row r="690781" ht="15"/>
    <row r="690782" ht="15"/>
    <row r="690783" ht="15"/>
    <row r="690784" ht="15"/>
    <row r="690785" ht="15"/>
    <row r="690786" ht="15"/>
    <row r="690787" ht="15"/>
    <row r="690788" ht="15"/>
    <row r="690789" ht="15"/>
    <row r="690790" ht="15"/>
    <row r="690791" ht="15"/>
    <row r="690792" ht="15"/>
    <row r="690793" ht="15"/>
    <row r="690794" ht="15"/>
    <row r="690795" ht="15"/>
    <row r="690796" ht="15"/>
    <row r="690797" ht="15"/>
    <row r="690798" ht="15"/>
    <row r="690799" ht="15"/>
    <row r="690800" ht="15"/>
    <row r="690801" ht="15"/>
    <row r="690802" ht="15"/>
    <row r="690803" ht="15"/>
    <row r="690804" ht="15"/>
    <row r="690805" ht="15"/>
    <row r="690806" ht="15"/>
    <row r="690807" ht="15"/>
    <row r="690808" ht="15"/>
    <row r="690809" ht="15"/>
    <row r="690810" ht="15"/>
    <row r="690811" ht="15"/>
    <row r="690812" ht="15"/>
    <row r="690813" ht="15"/>
    <row r="690814" ht="15"/>
    <row r="690815" ht="15"/>
    <row r="690816" ht="15"/>
    <row r="690817" ht="15"/>
    <row r="690818" ht="15"/>
    <row r="690819" ht="15"/>
    <row r="690820" ht="15"/>
    <row r="690821" ht="15"/>
    <row r="690822" ht="15"/>
    <row r="690823" ht="15"/>
    <row r="690824" ht="15"/>
    <row r="690825" ht="15"/>
    <row r="690826" ht="15"/>
    <row r="690827" ht="15"/>
    <row r="690828" ht="15"/>
    <row r="690829" ht="15"/>
    <row r="690830" ht="15"/>
    <row r="690831" ht="15"/>
    <row r="690832" ht="15"/>
    <row r="690833" ht="15"/>
    <row r="690834" ht="15"/>
    <row r="690835" ht="15"/>
    <row r="690836" ht="15"/>
    <row r="690837" ht="15"/>
    <row r="690838" ht="15"/>
    <row r="690839" ht="15"/>
    <row r="690840" ht="15"/>
    <row r="690841" ht="15"/>
    <row r="690842" ht="15"/>
    <row r="690843" ht="15"/>
    <row r="690844" ht="15"/>
    <row r="690845" ht="15"/>
    <row r="690846" ht="15"/>
    <row r="690847" ht="15"/>
    <row r="690848" ht="15"/>
    <row r="690849" ht="15"/>
    <row r="690850" ht="15"/>
    <row r="690851" ht="15"/>
    <row r="690852" ht="15"/>
    <row r="690853" ht="15"/>
    <row r="690854" ht="15"/>
    <row r="690855" ht="15"/>
    <row r="690856" ht="15"/>
    <row r="690857" ht="15"/>
    <row r="690858" ht="15"/>
    <row r="690859" ht="15"/>
    <row r="690860" ht="15"/>
    <row r="690861" ht="15"/>
    <row r="690862" ht="15"/>
    <row r="690863" ht="15"/>
    <row r="690864" ht="15"/>
    <row r="690865" ht="15"/>
    <row r="690866" ht="15"/>
    <row r="690867" ht="15"/>
    <row r="690868" ht="15"/>
    <row r="690869" ht="15"/>
    <row r="690870" ht="15"/>
    <row r="690871" ht="15"/>
    <row r="690872" ht="15"/>
    <row r="690873" ht="15"/>
    <row r="690874" ht="15"/>
    <row r="690875" ht="15"/>
    <row r="690876" ht="15"/>
    <row r="690877" ht="15"/>
    <row r="690878" ht="15"/>
    <row r="690879" ht="15"/>
    <row r="690880" ht="15"/>
    <row r="690881" ht="15"/>
    <row r="690882" ht="15"/>
    <row r="690883" ht="15"/>
    <row r="690884" ht="15"/>
    <row r="690885" ht="15"/>
    <row r="690886" ht="15"/>
    <row r="690887" ht="15"/>
    <row r="690888" ht="15"/>
    <row r="690889" ht="15"/>
    <row r="690890" ht="15"/>
    <row r="690891" ht="15"/>
    <row r="690892" ht="15"/>
    <row r="690893" ht="15"/>
    <row r="690894" ht="15"/>
    <row r="690895" ht="15"/>
    <row r="690896" ht="15"/>
    <row r="690897" ht="15"/>
    <row r="690898" ht="15"/>
    <row r="690899" ht="15"/>
    <row r="690900" ht="15"/>
    <row r="690901" ht="15"/>
    <row r="690902" ht="15"/>
    <row r="690903" ht="15"/>
    <row r="690904" ht="15"/>
    <row r="690905" ht="15"/>
    <row r="690906" ht="15"/>
    <row r="690907" ht="15"/>
    <row r="690908" ht="15"/>
    <row r="690909" ht="15"/>
    <row r="690910" ht="15"/>
    <row r="690911" ht="15"/>
    <row r="690912" ht="15"/>
    <row r="690913" ht="15"/>
    <row r="690914" ht="15"/>
    <row r="690915" ht="15"/>
    <row r="690916" ht="15"/>
    <row r="690917" ht="15"/>
    <row r="690918" ht="15"/>
    <row r="690919" ht="15"/>
    <row r="690920" ht="15"/>
    <row r="690921" ht="15"/>
    <row r="690922" ht="15"/>
    <row r="690923" ht="15"/>
    <row r="690924" ht="15"/>
    <row r="690925" ht="15"/>
    <row r="690926" ht="15"/>
    <row r="690927" ht="15"/>
    <row r="690928" ht="15"/>
    <row r="690929" ht="15"/>
    <row r="690930" ht="15"/>
    <row r="690931" ht="15"/>
    <row r="690932" ht="15"/>
    <row r="690933" ht="15"/>
    <row r="690934" ht="15"/>
    <row r="690935" ht="15"/>
    <row r="690936" ht="15"/>
    <row r="690937" ht="15"/>
    <row r="690938" ht="15"/>
    <row r="690939" ht="15"/>
    <row r="690940" ht="15"/>
    <row r="690941" ht="15"/>
    <row r="690942" ht="15"/>
    <row r="690943" ht="15"/>
    <row r="690944" ht="15"/>
    <row r="690945" ht="15"/>
    <row r="690946" ht="15"/>
    <row r="690947" ht="15"/>
    <row r="690948" ht="15"/>
    <row r="690949" ht="15"/>
    <row r="690950" ht="15"/>
    <row r="690951" ht="15"/>
    <row r="690952" ht="15"/>
    <row r="690953" ht="15"/>
    <row r="690954" ht="15"/>
    <row r="690955" ht="15"/>
    <row r="690956" ht="15"/>
    <row r="690957" ht="15"/>
    <row r="690958" ht="15"/>
    <row r="690959" ht="15"/>
    <row r="690960" ht="15"/>
    <row r="690961" ht="15"/>
    <row r="690962" ht="15"/>
    <row r="690963" ht="15"/>
    <row r="690964" ht="15"/>
    <row r="690965" ht="15"/>
    <row r="690966" ht="15"/>
    <row r="690967" ht="15"/>
    <row r="690968" ht="15"/>
    <row r="690969" ht="15"/>
    <row r="690970" ht="15"/>
    <row r="690971" ht="15"/>
    <row r="690972" ht="15"/>
    <row r="690973" ht="15"/>
    <row r="690974" ht="15"/>
    <row r="690975" ht="15"/>
    <row r="690976" ht="15"/>
    <row r="690977" ht="15"/>
    <row r="690978" ht="15"/>
    <row r="690979" ht="15"/>
    <row r="690980" ht="15"/>
    <row r="690981" ht="15"/>
    <row r="690982" ht="15"/>
    <row r="690983" ht="15"/>
    <row r="690984" ht="15"/>
    <row r="690985" ht="15"/>
    <row r="690986" ht="15"/>
    <row r="690987" ht="15"/>
    <row r="690988" ht="15"/>
    <row r="690989" ht="15"/>
    <row r="690990" ht="15"/>
    <row r="690991" ht="15"/>
    <row r="690992" ht="15"/>
    <row r="690993" ht="15"/>
    <row r="690994" ht="15"/>
    <row r="690995" ht="15"/>
    <row r="690996" ht="15"/>
    <row r="690997" ht="15"/>
    <row r="690998" ht="15"/>
    <row r="690999" ht="15"/>
    <row r="691000" ht="15"/>
    <row r="691001" ht="15"/>
    <row r="691002" ht="15"/>
    <row r="691003" ht="15"/>
    <row r="691004" ht="15"/>
    <row r="691005" ht="15"/>
    <row r="691006" ht="15"/>
    <row r="691007" ht="15"/>
    <row r="691008" ht="15"/>
    <row r="691009" ht="15"/>
    <row r="691010" ht="15"/>
    <row r="691011" ht="15"/>
    <row r="691012" ht="15"/>
    <row r="691013" ht="15"/>
    <row r="691014" ht="15"/>
    <row r="691015" ht="15"/>
    <row r="691016" ht="15"/>
    <row r="691017" ht="15"/>
    <row r="691018" ht="15"/>
    <row r="691019" ht="15"/>
    <row r="691020" ht="15"/>
    <row r="691021" ht="15"/>
    <row r="691022" ht="15"/>
    <row r="691023" ht="15"/>
    <row r="691024" ht="15"/>
    <row r="691025" ht="15"/>
    <row r="691026" ht="15"/>
    <row r="691027" ht="15"/>
    <row r="691028" ht="15"/>
    <row r="691029" ht="15"/>
    <row r="691030" ht="15"/>
    <row r="691031" ht="15"/>
    <row r="691032" ht="15"/>
    <row r="691033" ht="15"/>
    <row r="691034" ht="15"/>
    <row r="691035" ht="15"/>
    <row r="691036" ht="15"/>
    <row r="691037" ht="15"/>
    <row r="691038" ht="15"/>
    <row r="691039" ht="15"/>
    <row r="691040" ht="15"/>
    <row r="691041" ht="15"/>
    <row r="691042" ht="15"/>
    <row r="691043" ht="15"/>
    <row r="691044" ht="15"/>
    <row r="691045" ht="15"/>
    <row r="691046" ht="15"/>
    <row r="691047" ht="15"/>
    <row r="691048" ht="15"/>
    <row r="691049" ht="15"/>
    <row r="691050" ht="15"/>
    <row r="691051" ht="15"/>
    <row r="691052" ht="15"/>
    <row r="691053" ht="15"/>
    <row r="691054" ht="15"/>
    <row r="691055" ht="15"/>
    <row r="691056" ht="15"/>
    <row r="691057" ht="15"/>
    <row r="691058" ht="15"/>
    <row r="691059" ht="15"/>
    <row r="691060" ht="15"/>
    <row r="691061" ht="15"/>
    <row r="691062" ht="15"/>
    <row r="691063" ht="15"/>
    <row r="691064" ht="15"/>
    <row r="691065" ht="15"/>
    <row r="691066" ht="15"/>
    <row r="691067" ht="15"/>
    <row r="691068" ht="15"/>
    <row r="691069" ht="15"/>
    <row r="691070" ht="15"/>
    <row r="691071" ht="15"/>
    <row r="691072" ht="15"/>
    <row r="691073" ht="15"/>
    <row r="691074" ht="15"/>
    <row r="691075" ht="15"/>
    <row r="691076" ht="15"/>
    <row r="691077" ht="15"/>
    <row r="691078" ht="15"/>
    <row r="691079" ht="15"/>
    <row r="691080" ht="15"/>
    <row r="691081" ht="15"/>
    <row r="691082" ht="15"/>
    <row r="691083" ht="15"/>
    <row r="691084" ht="15"/>
    <row r="691085" ht="15"/>
    <row r="691086" ht="15"/>
    <row r="691087" ht="15"/>
    <row r="691088" ht="15"/>
    <row r="691089" ht="15"/>
    <row r="691090" ht="15"/>
    <row r="691091" ht="15"/>
    <row r="691092" ht="15"/>
    <row r="691093" ht="15"/>
    <row r="691094" ht="15"/>
    <row r="691095" ht="15"/>
    <row r="691096" ht="15"/>
    <row r="691097" ht="15"/>
    <row r="691098" ht="15"/>
    <row r="691099" ht="15"/>
    <row r="691100" ht="15"/>
    <row r="691101" ht="15"/>
    <row r="691102" ht="15"/>
    <row r="691103" ht="15"/>
    <row r="691104" ht="15"/>
    <row r="691105" ht="15"/>
    <row r="691106" ht="15"/>
    <row r="691107" ht="15"/>
    <row r="691108" ht="15"/>
    <row r="691109" ht="15"/>
    <row r="691110" ht="15"/>
    <row r="691111" ht="15"/>
    <row r="691112" ht="15"/>
    <row r="691113" ht="15"/>
    <row r="691114" ht="15"/>
    <row r="691115" ht="15"/>
    <row r="691116" ht="15"/>
    <row r="691117" ht="15"/>
    <row r="691118" ht="15"/>
    <row r="691119" ht="15"/>
    <row r="691120" ht="15"/>
    <row r="691121" ht="15"/>
    <row r="691122" ht="15"/>
    <row r="691123" ht="15"/>
    <row r="691124" ht="15"/>
    <row r="691125" ht="15"/>
    <row r="691126" ht="15"/>
    <row r="691127" ht="15"/>
    <row r="691128" ht="15"/>
    <row r="691129" ht="15"/>
    <row r="691130" ht="15"/>
    <row r="691131" ht="15"/>
    <row r="691132" ht="15"/>
    <row r="691133" ht="15"/>
    <row r="691134" ht="15"/>
    <row r="691135" ht="15"/>
    <row r="691136" ht="15"/>
    <row r="691137" ht="15"/>
    <row r="691138" ht="15"/>
    <row r="691139" ht="15"/>
    <row r="691140" ht="15"/>
    <row r="691141" ht="15"/>
    <row r="691142" ht="15"/>
    <row r="691143" ht="15"/>
    <row r="691144" ht="15"/>
    <row r="691145" ht="15"/>
    <row r="691146" ht="15"/>
    <row r="691147" ht="15"/>
    <row r="691148" ht="15"/>
    <row r="691149" ht="15"/>
    <row r="691150" ht="15"/>
    <row r="691151" ht="15"/>
    <row r="691152" ht="15"/>
    <row r="691153" ht="15"/>
    <row r="691154" ht="15"/>
    <row r="691155" ht="15"/>
    <row r="691156" ht="15"/>
    <row r="691157" ht="15"/>
    <row r="691158" ht="15"/>
    <row r="691159" ht="15"/>
    <row r="691160" ht="15"/>
    <row r="691161" ht="15"/>
    <row r="691162" ht="15"/>
    <row r="691163" ht="15"/>
    <row r="691164" ht="15"/>
    <row r="691165" ht="15"/>
    <row r="691166" ht="15"/>
    <row r="691167" ht="15"/>
    <row r="691168" ht="15"/>
    <row r="691169" ht="15"/>
    <row r="691170" ht="15"/>
    <row r="691171" ht="15"/>
    <row r="691172" ht="15"/>
    <row r="691173" ht="15"/>
    <row r="691174" ht="15"/>
    <row r="691175" ht="15"/>
    <row r="691176" ht="15"/>
    <row r="691177" ht="15"/>
    <row r="691178" ht="15"/>
    <row r="691179" ht="15"/>
    <row r="691180" ht="15"/>
    <row r="691181" ht="15"/>
    <row r="691182" ht="15"/>
    <row r="691183" ht="15"/>
    <row r="691184" ht="15"/>
    <row r="691185" ht="15"/>
    <row r="691186" ht="15"/>
    <row r="691187" ht="15"/>
    <row r="691188" ht="15"/>
    <row r="691189" ht="15"/>
    <row r="691190" ht="15"/>
    <row r="691191" ht="15"/>
    <row r="691192" ht="15"/>
    <row r="691193" ht="15"/>
    <row r="691194" ht="15"/>
    <row r="691195" ht="15"/>
    <row r="691196" ht="15"/>
    <row r="691197" ht="15"/>
    <row r="691198" ht="15"/>
    <row r="691199" ht="15"/>
    <row r="691200" ht="15"/>
    <row r="691201" ht="15"/>
    <row r="691202" ht="15"/>
    <row r="691203" ht="15"/>
    <row r="691204" ht="15"/>
    <row r="691205" ht="15"/>
    <row r="691206" ht="15"/>
    <row r="691207" ht="15"/>
    <row r="691208" ht="15"/>
    <row r="691209" ht="15"/>
    <row r="691210" ht="15"/>
    <row r="691211" ht="15"/>
    <row r="691212" ht="15"/>
    <row r="691213" ht="15"/>
    <row r="691214" ht="15"/>
    <row r="691215" ht="15"/>
    <row r="691216" ht="15"/>
    <row r="691217" ht="15"/>
    <row r="691218" ht="15"/>
    <row r="691219" ht="15"/>
    <row r="691220" ht="15"/>
    <row r="691221" ht="15"/>
    <row r="691222" ht="15"/>
    <row r="691223" ht="15"/>
    <row r="691224" ht="15"/>
    <row r="691225" ht="15"/>
    <row r="691226" ht="15"/>
    <row r="691227" ht="15"/>
    <row r="691228" ht="15"/>
    <row r="691229" ht="15"/>
    <row r="691230" ht="15"/>
    <row r="691231" ht="15"/>
    <row r="691232" ht="15"/>
    <row r="691233" ht="15"/>
    <row r="691234" ht="15"/>
    <row r="691235" ht="15"/>
    <row r="691236" ht="15"/>
    <row r="691237" ht="15"/>
    <row r="691238" ht="15"/>
    <row r="691239" ht="15"/>
    <row r="691240" ht="15"/>
    <row r="691241" ht="15"/>
    <row r="691242" ht="15"/>
    <row r="691243" ht="15"/>
    <row r="691244" ht="15"/>
    <row r="691245" ht="15"/>
    <row r="691246" ht="15"/>
    <row r="691247" ht="15"/>
    <row r="691248" ht="15"/>
    <row r="691249" ht="15"/>
    <row r="691250" ht="15"/>
    <row r="691251" ht="15"/>
    <row r="691252" ht="15"/>
    <row r="691253" ht="15"/>
    <row r="691254" ht="15"/>
    <row r="691255" ht="15"/>
    <row r="691256" ht="15"/>
    <row r="691257" ht="15"/>
    <row r="691258" ht="15"/>
    <row r="691259" ht="15"/>
    <row r="691260" ht="15"/>
    <row r="691261" ht="15"/>
    <row r="691262" ht="15"/>
    <row r="691263" ht="15"/>
    <row r="691264" ht="15"/>
    <row r="691265" ht="15"/>
    <row r="691266" ht="15"/>
    <row r="691267" ht="15"/>
    <row r="691268" ht="15"/>
    <row r="691269" ht="15"/>
    <row r="691270" ht="15"/>
    <row r="691271" ht="15"/>
    <row r="691272" ht="15"/>
    <row r="691273" ht="15"/>
    <row r="691274" ht="15"/>
    <row r="691275" ht="15"/>
    <row r="691276" ht="15"/>
    <row r="691277" ht="15"/>
    <row r="691278" ht="15"/>
    <row r="691279" ht="15"/>
    <row r="691280" ht="15"/>
    <row r="691281" ht="15"/>
    <row r="691282" ht="15"/>
    <row r="691283" ht="15"/>
    <row r="691284" ht="15"/>
    <row r="691285" ht="15"/>
    <row r="691286" ht="15"/>
    <row r="691287" ht="15"/>
    <row r="691288" ht="15"/>
    <row r="691289" ht="15"/>
    <row r="691290" ht="15"/>
    <row r="691291" ht="15"/>
    <row r="691292" ht="15"/>
    <row r="691293" ht="15"/>
    <row r="691294" ht="15"/>
    <row r="691295" ht="15"/>
    <row r="691296" ht="15"/>
    <row r="691297" ht="15"/>
    <row r="691298" ht="15"/>
    <row r="691299" ht="15"/>
    <row r="691300" ht="15"/>
    <row r="691301" ht="15"/>
    <row r="691302" ht="15"/>
    <row r="691303" ht="15"/>
    <row r="691304" ht="15"/>
    <row r="691305" ht="15"/>
    <row r="691306" ht="15"/>
    <row r="691307" ht="15"/>
    <row r="691308" ht="15"/>
    <row r="691309" ht="15"/>
    <row r="691310" ht="15"/>
    <row r="691311" ht="15"/>
    <row r="691312" ht="15"/>
    <row r="691313" ht="15"/>
    <row r="691314" ht="15"/>
    <row r="691315" ht="15"/>
    <row r="691316" ht="15"/>
    <row r="691317" ht="15"/>
    <row r="691318" ht="15"/>
    <row r="691319" ht="15"/>
    <row r="691320" ht="15"/>
    <row r="691321" ht="15"/>
    <row r="691322" ht="15"/>
    <row r="691323" ht="15"/>
    <row r="691324" ht="15"/>
    <row r="691325" ht="15"/>
    <row r="691326" ht="15"/>
    <row r="691327" ht="15"/>
    <row r="691328" ht="15"/>
    <row r="691329" ht="15"/>
    <row r="691330" ht="15"/>
    <row r="691331" ht="15"/>
    <row r="691332" ht="15"/>
    <row r="691333" ht="15"/>
    <row r="691334" ht="15"/>
    <row r="691335" ht="15"/>
    <row r="691336" ht="15"/>
    <row r="691337" ht="15"/>
    <row r="691338" ht="15"/>
    <row r="691339" ht="15"/>
    <row r="691340" ht="15"/>
    <row r="691341" ht="15"/>
    <row r="691342" ht="15"/>
    <row r="691343" ht="15"/>
    <row r="691344" ht="15"/>
    <row r="691345" ht="15"/>
    <row r="691346" ht="15"/>
    <row r="691347" ht="15"/>
    <row r="691348" ht="15"/>
    <row r="691349" ht="15"/>
    <row r="691350" ht="15"/>
    <row r="691351" ht="15"/>
    <row r="691352" ht="15"/>
    <row r="691353" ht="15"/>
    <row r="691354" ht="15"/>
    <row r="691355" ht="15"/>
    <row r="691356" ht="15"/>
    <row r="691357" ht="15"/>
    <row r="691358" ht="15"/>
    <row r="691359" ht="15"/>
    <row r="691360" ht="15"/>
    <row r="691361" ht="15"/>
    <row r="691362" ht="15"/>
    <row r="691363" ht="15"/>
    <row r="691364" ht="15"/>
    <row r="691365" ht="15"/>
    <row r="691366" ht="15"/>
    <row r="691367" ht="15"/>
    <row r="691368" ht="15"/>
    <row r="691369" ht="15"/>
    <row r="691370" ht="15"/>
    <row r="691371" ht="15"/>
    <row r="691372" ht="15"/>
    <row r="691373" ht="15"/>
    <row r="691374" ht="15"/>
    <row r="691375" ht="15"/>
    <row r="691376" ht="15"/>
    <row r="691377" ht="15"/>
    <row r="691378" ht="15"/>
    <row r="691379" ht="15"/>
    <row r="691380" ht="15"/>
    <row r="691381" ht="15"/>
    <row r="691382" ht="15"/>
    <row r="691383" ht="15"/>
    <row r="691384" ht="15"/>
    <row r="691385" ht="15"/>
    <row r="691386" ht="15"/>
    <row r="691387" ht="15"/>
    <row r="691388" ht="15"/>
    <row r="691389" ht="15"/>
    <row r="691390" ht="15"/>
    <row r="691391" ht="15"/>
    <row r="691392" ht="15"/>
    <row r="691393" ht="15"/>
    <row r="691394" ht="15"/>
    <row r="691395" ht="15"/>
    <row r="691396" ht="15"/>
    <row r="691397" ht="15"/>
    <row r="691398" ht="15"/>
    <row r="691399" ht="15"/>
    <row r="691400" ht="15"/>
    <row r="691401" ht="15"/>
    <row r="691402" ht="15"/>
    <row r="691403" ht="15"/>
    <row r="691404" ht="15"/>
    <row r="691405" ht="15"/>
    <row r="691406" ht="15"/>
    <row r="691407" ht="15"/>
    <row r="691408" ht="15"/>
    <row r="691409" ht="15"/>
    <row r="691410" ht="15"/>
    <row r="691411" ht="15"/>
    <row r="691412" ht="15"/>
    <row r="691413" ht="15"/>
    <row r="691414" ht="15"/>
    <row r="691415" ht="15"/>
    <row r="691416" ht="15"/>
    <row r="691417" ht="15"/>
    <row r="691418" ht="15"/>
    <row r="691419" ht="15"/>
    <row r="691420" ht="15"/>
    <row r="691421" ht="15"/>
    <row r="691422" ht="15"/>
    <row r="691423" ht="15"/>
    <row r="691424" ht="15"/>
    <row r="691425" ht="15"/>
    <row r="691426" ht="15"/>
    <row r="691427" ht="15"/>
    <row r="691428" ht="15"/>
    <row r="691429" ht="15"/>
    <row r="691430" ht="15"/>
    <row r="691431" ht="15"/>
    <row r="691432" ht="15"/>
    <row r="691433" ht="15"/>
    <row r="691434" ht="15"/>
    <row r="691435" ht="15"/>
    <row r="691436" ht="15"/>
    <row r="691437" ht="15"/>
    <row r="691438" ht="15"/>
    <row r="691439" ht="15"/>
    <row r="691440" ht="15"/>
    <row r="691441" ht="15"/>
    <row r="691442" ht="15"/>
    <row r="691443" ht="15"/>
    <row r="691444" ht="15"/>
    <row r="691445" ht="15"/>
    <row r="691446" ht="15"/>
    <row r="691447" ht="15"/>
    <row r="691448" ht="15"/>
    <row r="691449" ht="15"/>
    <row r="691450" ht="15"/>
    <row r="691451" ht="15"/>
    <row r="691452" ht="15"/>
    <row r="691453" ht="15"/>
    <row r="691454" ht="15"/>
    <row r="691455" ht="15"/>
    <row r="691456" ht="15"/>
    <row r="691457" ht="15"/>
    <row r="691458" ht="15"/>
    <row r="691459" ht="15"/>
    <row r="691460" ht="15"/>
    <row r="691461" ht="15"/>
    <row r="691462" ht="15"/>
    <row r="691463" ht="15"/>
    <row r="691464" ht="15"/>
    <row r="691465" ht="15"/>
    <row r="691466" ht="15"/>
    <row r="691467" ht="15"/>
    <row r="691468" ht="15"/>
    <row r="691469" ht="15"/>
    <row r="691470" ht="15"/>
    <row r="691471" ht="15"/>
    <row r="691472" ht="15"/>
    <row r="691473" ht="15"/>
    <row r="691474" ht="15"/>
    <row r="691475" ht="15"/>
    <row r="691476" ht="15"/>
    <row r="691477" ht="15"/>
    <row r="691478" ht="15"/>
    <row r="691479" ht="15"/>
    <row r="691480" ht="15"/>
    <row r="691481" ht="15"/>
    <row r="691482" ht="15"/>
    <row r="691483" ht="15"/>
    <row r="691484" ht="15"/>
    <row r="691485" ht="15"/>
    <row r="691486" ht="15"/>
    <row r="691487" ht="15"/>
    <row r="691488" ht="15"/>
    <row r="691489" ht="15"/>
    <row r="691490" ht="15"/>
    <row r="691491" ht="15"/>
    <row r="691492" ht="15"/>
    <row r="691493" ht="15"/>
    <row r="691494" ht="15"/>
    <row r="691495" ht="15"/>
    <row r="691496" ht="15"/>
    <row r="691497" ht="15"/>
    <row r="691498" ht="15"/>
    <row r="691499" ht="15"/>
    <row r="691500" ht="15"/>
    <row r="691501" ht="15"/>
    <row r="691502" ht="15"/>
    <row r="691503" ht="15"/>
    <row r="691504" ht="15"/>
    <row r="691505" ht="15"/>
    <row r="691506" ht="15"/>
    <row r="691507" ht="15"/>
    <row r="691508" ht="15"/>
    <row r="691509" ht="15"/>
    <row r="691510" ht="15"/>
    <row r="691511" ht="15"/>
    <row r="691512" ht="15"/>
    <row r="691513" ht="15"/>
    <row r="691514" ht="15"/>
    <row r="691515" ht="15"/>
    <row r="691516" ht="15"/>
    <row r="691517" ht="15"/>
    <row r="691518" ht="15"/>
    <row r="691519" ht="15"/>
    <row r="691520" ht="15"/>
    <row r="691521" ht="15"/>
    <row r="691522" ht="15"/>
    <row r="691523" ht="15"/>
    <row r="691524" ht="15"/>
    <row r="691525" ht="15"/>
    <row r="691526" ht="15"/>
    <row r="691527" ht="15"/>
    <row r="691528" ht="15"/>
    <row r="691529" ht="15"/>
    <row r="691530" ht="15"/>
    <row r="691531" ht="15"/>
    <row r="691532" ht="15"/>
    <row r="691533" ht="15"/>
    <row r="691534" ht="15"/>
    <row r="691535" ht="15"/>
    <row r="691536" ht="15"/>
    <row r="691537" ht="15"/>
    <row r="691538" ht="15"/>
    <row r="691539" ht="15"/>
    <row r="691540" ht="15"/>
    <row r="691541" ht="15"/>
    <row r="691542" ht="15"/>
    <row r="691543" ht="15"/>
    <row r="691544" ht="15"/>
    <row r="691545" ht="15"/>
    <row r="691546" ht="15"/>
    <row r="691547" ht="15"/>
    <row r="691548" ht="15"/>
    <row r="691549" ht="15"/>
    <row r="691550" ht="15"/>
    <row r="691551" ht="15"/>
    <row r="691552" ht="15"/>
    <row r="691553" ht="15"/>
    <row r="691554" ht="15"/>
    <row r="691555" ht="15"/>
    <row r="691556" ht="15"/>
    <row r="691557" ht="15"/>
    <row r="691558" ht="15"/>
    <row r="691559" ht="15"/>
    <row r="691560" ht="15"/>
    <row r="691561" ht="15"/>
    <row r="691562" ht="15"/>
    <row r="691563" ht="15"/>
    <row r="691564" ht="15"/>
    <row r="691565" ht="15"/>
    <row r="691566" ht="15"/>
    <row r="691567" ht="15"/>
    <row r="691568" ht="15"/>
    <row r="691569" ht="15"/>
    <row r="691570" ht="15"/>
    <row r="691571" ht="15"/>
    <row r="691572" ht="15"/>
    <row r="691573" ht="15"/>
    <row r="691574" ht="15"/>
    <row r="691575" ht="15"/>
    <row r="691576" ht="15"/>
    <row r="691577" ht="15"/>
    <row r="691578" ht="15"/>
    <row r="691579" ht="15"/>
    <row r="691580" ht="15"/>
    <row r="691581" ht="15"/>
    <row r="691582" ht="15"/>
    <row r="691583" ht="15"/>
    <row r="691584" ht="15"/>
    <row r="691585" ht="15"/>
    <row r="691586" ht="15"/>
    <row r="691587" ht="15"/>
    <row r="691588" ht="15"/>
    <row r="691589" ht="15"/>
    <row r="691590" ht="15"/>
    <row r="691591" ht="15"/>
    <row r="691592" ht="15"/>
    <row r="691593" ht="15"/>
    <row r="691594" ht="15"/>
    <row r="691595" ht="15"/>
    <row r="691596" ht="15"/>
    <row r="691597" ht="15"/>
    <row r="691598" ht="15"/>
    <row r="691599" ht="15"/>
    <row r="691600" ht="15"/>
    <row r="691601" ht="15"/>
    <row r="691602" ht="15"/>
    <row r="691603" ht="15"/>
    <row r="691604" ht="15"/>
    <row r="691605" ht="15"/>
    <row r="691606" ht="15"/>
    <row r="691607" ht="15"/>
    <row r="691608" ht="15"/>
    <row r="691609" ht="15"/>
    <row r="691610" ht="15"/>
    <row r="691611" ht="15"/>
    <row r="691612" ht="15"/>
    <row r="691613" ht="15"/>
    <row r="691614" ht="15"/>
    <row r="691615" ht="15"/>
    <row r="691616" ht="15"/>
    <row r="691617" ht="15"/>
    <row r="691618" ht="15"/>
    <row r="691619" ht="15"/>
    <row r="691620" ht="15"/>
    <row r="691621" ht="15"/>
    <row r="691622" ht="15"/>
    <row r="691623" ht="15"/>
    <row r="691624" ht="15"/>
    <row r="691625" ht="15"/>
    <row r="691626" ht="15"/>
    <row r="691627" ht="15"/>
    <row r="691628" ht="15"/>
    <row r="691629" ht="15"/>
    <row r="691630" ht="15"/>
    <row r="691631" ht="15"/>
    <row r="691632" ht="15"/>
    <row r="691633" ht="15"/>
    <row r="691634" ht="15"/>
    <row r="691635" ht="15"/>
    <row r="691636" ht="15"/>
    <row r="691637" ht="15"/>
    <row r="691638" ht="15"/>
    <row r="691639" ht="15"/>
    <row r="691640" ht="15"/>
    <row r="691641" ht="15"/>
    <row r="691642" ht="15"/>
    <row r="691643" ht="15"/>
    <row r="691644" ht="15"/>
    <row r="691645" ht="15"/>
    <row r="691646" ht="15"/>
    <row r="691647" ht="15"/>
    <row r="691648" ht="15"/>
    <row r="691649" ht="15"/>
    <row r="691650" ht="15"/>
    <row r="691651" ht="15"/>
    <row r="691652" ht="15"/>
    <row r="691653" ht="15"/>
    <row r="691654" ht="15"/>
    <row r="691655" ht="15"/>
    <row r="691656" ht="15"/>
    <row r="691657" ht="15"/>
    <row r="691658" ht="15"/>
    <row r="691659" ht="15"/>
    <row r="691660" ht="15"/>
    <row r="691661" ht="15"/>
    <row r="691662" ht="15"/>
    <row r="691663" ht="15"/>
    <row r="691664" ht="15"/>
    <row r="691665" ht="15"/>
    <row r="691666" ht="15"/>
    <row r="691667" ht="15"/>
    <row r="691668" ht="15"/>
    <row r="691669" ht="15"/>
    <row r="691670" ht="15"/>
    <row r="691671" ht="15"/>
    <row r="691672" ht="15"/>
    <row r="691673" ht="15"/>
    <row r="691674" ht="15"/>
    <row r="691675" ht="15"/>
    <row r="691676" ht="15"/>
    <row r="691677" ht="15"/>
    <row r="691678" ht="15"/>
    <row r="691679" ht="15"/>
    <row r="691680" ht="15"/>
    <row r="691681" ht="15"/>
    <row r="691682" ht="15"/>
    <row r="691683" ht="15"/>
    <row r="691684" ht="15"/>
    <row r="691685" ht="15"/>
    <row r="691686" ht="15"/>
    <row r="691687" ht="15"/>
    <row r="691688" ht="15"/>
    <row r="691689" ht="15"/>
    <row r="691690" ht="15"/>
    <row r="691691" ht="15"/>
    <row r="691692" ht="15"/>
    <row r="691693" ht="15"/>
    <row r="691694" ht="15"/>
    <row r="691695" ht="15"/>
    <row r="691696" ht="15"/>
    <row r="691697" ht="15"/>
    <row r="691698" ht="15"/>
    <row r="691699" ht="15"/>
    <row r="691700" ht="15"/>
    <row r="691701" ht="15"/>
    <row r="691702" ht="15"/>
    <row r="691703" ht="15"/>
    <row r="691704" ht="15"/>
    <row r="691705" ht="15"/>
    <row r="691706" ht="15"/>
    <row r="691707" ht="15"/>
    <row r="691708" ht="15"/>
    <row r="691709" ht="15"/>
    <row r="691710" ht="15"/>
    <row r="691711" ht="15"/>
    <row r="691712" ht="15"/>
    <row r="691713" ht="15"/>
    <row r="691714" ht="15"/>
    <row r="691715" ht="15"/>
    <row r="691716" ht="15"/>
    <row r="691717" ht="15"/>
    <row r="691718" ht="15"/>
    <row r="691719" ht="15"/>
    <row r="691720" ht="15"/>
    <row r="691721" ht="15"/>
    <row r="691722" ht="15"/>
    <row r="691723" ht="15"/>
    <row r="691724" ht="15"/>
    <row r="691725" ht="15"/>
    <row r="691726" ht="15"/>
    <row r="691727" ht="15"/>
    <row r="691728" ht="15"/>
    <row r="691729" ht="15"/>
    <row r="691730" ht="15"/>
    <row r="691731" ht="15"/>
    <row r="691732" ht="15"/>
    <row r="691733" ht="15"/>
    <row r="691734" ht="15"/>
    <row r="691735" ht="15"/>
    <row r="691736" ht="15"/>
    <row r="691737" ht="15"/>
    <row r="691738" ht="15"/>
    <row r="691739" ht="15"/>
    <row r="691740" ht="15"/>
    <row r="691741" ht="15"/>
    <row r="691742" ht="15"/>
    <row r="691743" ht="15"/>
    <row r="691744" ht="15"/>
    <row r="691745" ht="15"/>
    <row r="691746" ht="15"/>
    <row r="691747" ht="15"/>
    <row r="691748" ht="15"/>
    <row r="691749" ht="15"/>
    <row r="691750" ht="15"/>
    <row r="691751" ht="15"/>
    <row r="691752" ht="15"/>
    <row r="691753" ht="15"/>
    <row r="691754" ht="15"/>
    <row r="691755" ht="15"/>
    <row r="691756" ht="15"/>
    <row r="691757" ht="15"/>
    <row r="691758" ht="15"/>
    <row r="691759" ht="15"/>
    <row r="691760" ht="15"/>
    <row r="691761" ht="15"/>
    <row r="691762" ht="15"/>
    <row r="691763" ht="15"/>
    <row r="691764" ht="15"/>
    <row r="691765" ht="15"/>
    <row r="691766" ht="15"/>
    <row r="691767" ht="15"/>
    <row r="691768" ht="15"/>
    <row r="691769" ht="15"/>
    <row r="691770" ht="15"/>
    <row r="691771" ht="15"/>
    <row r="691772" ht="15"/>
    <row r="691773" ht="15"/>
    <row r="691774" ht="15"/>
    <row r="691775" ht="15"/>
    <row r="691776" ht="15"/>
    <row r="691777" ht="15"/>
    <row r="691778" ht="15"/>
    <row r="691779" ht="15"/>
    <row r="691780" ht="15"/>
    <row r="691781" ht="15"/>
    <row r="691782" ht="15"/>
    <row r="691783" ht="15"/>
    <row r="691784" ht="15"/>
    <row r="691785" ht="15"/>
    <row r="691786" ht="15"/>
    <row r="691787" ht="15"/>
    <row r="691788" ht="15"/>
    <row r="691789" ht="15"/>
    <row r="691790" ht="15"/>
    <row r="691791" ht="15"/>
    <row r="691792" ht="15"/>
    <row r="691793" ht="15"/>
    <row r="691794" ht="15"/>
    <row r="691795" ht="15"/>
    <row r="691796" ht="15"/>
    <row r="691797" ht="15"/>
    <row r="691798" ht="15"/>
    <row r="691799" ht="15"/>
    <row r="691800" ht="15"/>
    <row r="691801" ht="15"/>
    <row r="691802" ht="15"/>
    <row r="691803" ht="15"/>
    <row r="691804" ht="15"/>
    <row r="691805" ht="15"/>
    <row r="691806" ht="15"/>
    <row r="691807" ht="15"/>
    <row r="691808" ht="15"/>
    <row r="691809" ht="15"/>
    <row r="691810" ht="15"/>
    <row r="691811" ht="15"/>
    <row r="691812" ht="15"/>
    <row r="691813" ht="15"/>
    <row r="691814" ht="15"/>
    <row r="691815" ht="15"/>
    <row r="691816" ht="15"/>
    <row r="691817" ht="15"/>
    <row r="691818" ht="15"/>
    <row r="691819" ht="15"/>
    <row r="691820" ht="15"/>
    <row r="691821" ht="15"/>
    <row r="691822" ht="15"/>
    <row r="691823" ht="15"/>
    <row r="691824" ht="15"/>
    <row r="691825" ht="15"/>
    <row r="691826" ht="15"/>
    <row r="691827" ht="15"/>
    <row r="691828" ht="15"/>
    <row r="691829" ht="15"/>
    <row r="691830" ht="15"/>
    <row r="691831" ht="15"/>
    <row r="691832" ht="15"/>
    <row r="691833" ht="15"/>
    <row r="691834" ht="15"/>
    <row r="691835" ht="15"/>
    <row r="691836" ht="15"/>
    <row r="691837" ht="15"/>
    <row r="691838" ht="15"/>
    <row r="691839" ht="15"/>
    <row r="691840" ht="15"/>
    <row r="691841" ht="15"/>
    <row r="691842" ht="15"/>
    <row r="691843" ht="15"/>
    <row r="691844" ht="15"/>
    <row r="691845" ht="15"/>
    <row r="691846" ht="15"/>
    <row r="691847" ht="15"/>
    <row r="691848" ht="15"/>
    <row r="691849" ht="15"/>
    <row r="691850" ht="15"/>
    <row r="691851" ht="15"/>
    <row r="691852" ht="15"/>
    <row r="691853" ht="15"/>
    <row r="691854" ht="15"/>
    <row r="691855" ht="15"/>
    <row r="691856" ht="15"/>
    <row r="691857" ht="15"/>
    <row r="691858" ht="15"/>
    <row r="691859" ht="15"/>
    <row r="691860" ht="15"/>
    <row r="691861" ht="15"/>
    <row r="691862" ht="15"/>
    <row r="691863" ht="15"/>
    <row r="691864" ht="15"/>
    <row r="691865" ht="15"/>
    <row r="691866" ht="15"/>
    <row r="691867" ht="15"/>
    <row r="691868" ht="15"/>
    <row r="691869" ht="15"/>
    <row r="691870" ht="15"/>
    <row r="691871" ht="15"/>
    <row r="691872" ht="15"/>
    <row r="691873" ht="15"/>
    <row r="691874" ht="15"/>
    <row r="691875" ht="15"/>
    <row r="691876" ht="15"/>
    <row r="691877" ht="15"/>
    <row r="691878" ht="15"/>
    <row r="691879" ht="15"/>
    <row r="691880" ht="15"/>
    <row r="691881" ht="15"/>
    <row r="691882" ht="15"/>
    <row r="691883" ht="15"/>
    <row r="691884" ht="15"/>
    <row r="691885" ht="15"/>
    <row r="691886" ht="15"/>
    <row r="691887" ht="15"/>
    <row r="691888" ht="15"/>
    <row r="691889" ht="15"/>
    <row r="691890" ht="15"/>
    <row r="691891" ht="15"/>
    <row r="691892" ht="15"/>
    <row r="691893" ht="15"/>
    <row r="691894" ht="15"/>
    <row r="691895" ht="15"/>
    <row r="691896" ht="15"/>
    <row r="691897" ht="15"/>
    <row r="691898" ht="15"/>
    <row r="691899" ht="15"/>
    <row r="691900" ht="15"/>
    <row r="691901" ht="15"/>
    <row r="691902" ht="15"/>
    <row r="691903" ht="15"/>
    <row r="691904" ht="15"/>
    <row r="691905" ht="15"/>
    <row r="691906" ht="15"/>
    <row r="691907" ht="15"/>
    <row r="691908" ht="15"/>
    <row r="691909" ht="15"/>
    <row r="691910" ht="15"/>
    <row r="691911" ht="15"/>
    <row r="691912" ht="15"/>
    <row r="691913" ht="15"/>
    <row r="691914" ht="15"/>
    <row r="691915" ht="15"/>
    <row r="691916" ht="15"/>
    <row r="691917" ht="15"/>
    <row r="691918" ht="15"/>
    <row r="691919" ht="15"/>
    <row r="691920" ht="15"/>
    <row r="691921" ht="15"/>
    <row r="691922" ht="15"/>
    <row r="691923" ht="15"/>
    <row r="691924" ht="15"/>
    <row r="691925" ht="15"/>
    <row r="691926" ht="15"/>
    <row r="691927" ht="15"/>
    <row r="691928" ht="15"/>
    <row r="691929" ht="15"/>
    <row r="691930" ht="15"/>
    <row r="691931" ht="15"/>
    <row r="691932" ht="15"/>
    <row r="691933" ht="15"/>
    <row r="691934" ht="15"/>
    <row r="691935" ht="15"/>
    <row r="691936" ht="15"/>
    <row r="691937" ht="15"/>
    <row r="691938" ht="15"/>
    <row r="691939" ht="15"/>
    <row r="691940" ht="15"/>
    <row r="691941" ht="15"/>
    <row r="691942" ht="15"/>
    <row r="691943" ht="15"/>
    <row r="691944" ht="15"/>
    <row r="691945" ht="15"/>
    <row r="691946" ht="15"/>
    <row r="691947" ht="15"/>
    <row r="691948" ht="15"/>
    <row r="691949" ht="15"/>
    <row r="691950" ht="15"/>
    <row r="691951" ht="15"/>
    <row r="691952" ht="15"/>
    <row r="691953" ht="15"/>
    <row r="691954" ht="15"/>
    <row r="691955" ht="15"/>
    <row r="691956" ht="15"/>
    <row r="691957" ht="15"/>
    <row r="691958" ht="15"/>
    <row r="691959" ht="15"/>
    <row r="691960" ht="15"/>
    <row r="691961" ht="15"/>
    <row r="691962" ht="15"/>
    <row r="691963" ht="15"/>
    <row r="691964" ht="15"/>
    <row r="691965" ht="15"/>
    <row r="691966" ht="15"/>
    <row r="691967" ht="15"/>
    <row r="691968" ht="15"/>
    <row r="691969" ht="15"/>
    <row r="691970" ht="15"/>
    <row r="691971" ht="15"/>
    <row r="691972" ht="15"/>
    <row r="691973" ht="15"/>
    <row r="691974" ht="15"/>
    <row r="691975" ht="15"/>
    <row r="691976" ht="15"/>
    <row r="691977" ht="15"/>
    <row r="691978" ht="15"/>
    <row r="691979" ht="15"/>
    <row r="691980" ht="15"/>
    <row r="691981" ht="15"/>
    <row r="691982" ht="15"/>
    <row r="691983" ht="15"/>
    <row r="691984" ht="15"/>
    <row r="691985" ht="15"/>
    <row r="691986" ht="15"/>
    <row r="691987" ht="15"/>
    <row r="691988" ht="15"/>
    <row r="691989" ht="15"/>
    <row r="691990" ht="15"/>
    <row r="691991" ht="15"/>
    <row r="691992" ht="15"/>
    <row r="691993" ht="15"/>
    <row r="691994" ht="15"/>
    <row r="691995" ht="15"/>
    <row r="691996" ht="15"/>
    <row r="691997" ht="15"/>
    <row r="691998" ht="15"/>
    <row r="691999" ht="15"/>
    <row r="692000" ht="15"/>
    <row r="692001" ht="15"/>
    <row r="692002" ht="15"/>
    <row r="692003" ht="15"/>
    <row r="692004" ht="15"/>
    <row r="692005" ht="15"/>
    <row r="692006" ht="15"/>
    <row r="692007" ht="15"/>
    <row r="692008" ht="15"/>
    <row r="692009" ht="15"/>
    <row r="692010" ht="15"/>
    <row r="692011" ht="15"/>
    <row r="692012" ht="15"/>
    <row r="692013" ht="15"/>
    <row r="692014" ht="15"/>
    <row r="692015" ht="15"/>
    <row r="692016" ht="15"/>
    <row r="692017" ht="15"/>
    <row r="692018" ht="15"/>
    <row r="692019" ht="15"/>
    <row r="692020" ht="15"/>
    <row r="692021" ht="15"/>
    <row r="692022" ht="15"/>
    <row r="692023" ht="15"/>
    <row r="692024" ht="15"/>
    <row r="692025" ht="15"/>
    <row r="692026" ht="15"/>
    <row r="692027" ht="15"/>
    <row r="692028" ht="15"/>
    <row r="692029" ht="15"/>
    <row r="692030" ht="15"/>
    <row r="692031" ht="15"/>
    <row r="692032" ht="15"/>
    <row r="692033" ht="15"/>
    <row r="692034" ht="15"/>
    <row r="692035" ht="15"/>
    <row r="692036" ht="15"/>
    <row r="692037" ht="15"/>
    <row r="692038" ht="15"/>
    <row r="692039" ht="15"/>
    <row r="692040" ht="15"/>
    <row r="692041" ht="15"/>
    <row r="692042" ht="15"/>
    <row r="692043" ht="15"/>
    <row r="692044" ht="15"/>
    <row r="692045" ht="15"/>
    <row r="692046" ht="15"/>
    <row r="692047" ht="15"/>
    <row r="692048" ht="15"/>
    <row r="692049" ht="15"/>
    <row r="692050" ht="15"/>
    <row r="692051" ht="15"/>
    <row r="692052" ht="15"/>
    <row r="692053" ht="15"/>
    <row r="692054" ht="15"/>
    <row r="692055" ht="15"/>
    <row r="692056" ht="15"/>
    <row r="692057" ht="15"/>
    <row r="692058" ht="15"/>
    <row r="692059" ht="15"/>
    <row r="692060" ht="15"/>
    <row r="692061" ht="15"/>
    <row r="692062" ht="15"/>
    <row r="692063" ht="15"/>
    <row r="692064" ht="15"/>
    <row r="692065" ht="15"/>
    <row r="692066" ht="15"/>
    <row r="692067" ht="15"/>
    <row r="692068" ht="15"/>
    <row r="692069" ht="15"/>
    <row r="692070" ht="15"/>
    <row r="692071" ht="15"/>
    <row r="692072" ht="15"/>
    <row r="692073" ht="15"/>
    <row r="692074" ht="15"/>
    <row r="692075" ht="15"/>
    <row r="692076" ht="15"/>
    <row r="692077" ht="15"/>
    <row r="692078" ht="15"/>
    <row r="692079" ht="15"/>
    <row r="692080" ht="15"/>
    <row r="692081" ht="15"/>
    <row r="692082" ht="15"/>
    <row r="692083" ht="15"/>
    <row r="692084" ht="15"/>
    <row r="692085" ht="15"/>
    <row r="692086" ht="15"/>
    <row r="692087" ht="15"/>
    <row r="692088" ht="15"/>
    <row r="692089" ht="15"/>
    <row r="692090" ht="15"/>
    <row r="692091" ht="15"/>
    <row r="692092" ht="15"/>
    <row r="692093" ht="15"/>
    <row r="692094" ht="15"/>
    <row r="692095" ht="15"/>
    <row r="692096" ht="15"/>
    <row r="692097" ht="15"/>
    <row r="692098" ht="15"/>
    <row r="692099" ht="15"/>
    <row r="692100" ht="15"/>
    <row r="692101" ht="15"/>
    <row r="692102" ht="15"/>
    <row r="692103" ht="15"/>
    <row r="692104" ht="15"/>
    <row r="692105" ht="15"/>
    <row r="692106" ht="15"/>
    <row r="692107" ht="15"/>
    <row r="692108" ht="15"/>
    <row r="692109" ht="15"/>
    <row r="692110" ht="15"/>
    <row r="692111" ht="15"/>
    <row r="692112" ht="15"/>
    <row r="692113" ht="15"/>
    <row r="692114" ht="15"/>
    <row r="692115" ht="15"/>
    <row r="692116" ht="15"/>
    <row r="692117" ht="15"/>
    <row r="692118" ht="15"/>
    <row r="692119" ht="15"/>
    <row r="692120" ht="15"/>
    <row r="692121" ht="15"/>
    <row r="692122" ht="15"/>
    <row r="692123" ht="15"/>
    <row r="692124" ht="15"/>
    <row r="692125" ht="15"/>
    <row r="692126" ht="15"/>
    <row r="692127" ht="15"/>
    <row r="692128" ht="15"/>
    <row r="692129" ht="15"/>
    <row r="692130" ht="15"/>
    <row r="692131" ht="15"/>
    <row r="692132" ht="15"/>
    <row r="692133" ht="15"/>
    <row r="692134" ht="15"/>
    <row r="692135" ht="15"/>
    <row r="692136" ht="15"/>
    <row r="692137" ht="15"/>
    <row r="692138" ht="15"/>
    <row r="692139" ht="15"/>
    <row r="692140" ht="15"/>
    <row r="692141" ht="15"/>
    <row r="692142" ht="15"/>
    <row r="692143" ht="15"/>
    <row r="692144" ht="15"/>
    <row r="692145" ht="15"/>
    <row r="692146" ht="15"/>
    <row r="692147" ht="15"/>
    <row r="692148" ht="15"/>
    <row r="692149" ht="15"/>
    <row r="692150" ht="15"/>
    <row r="692151" ht="15"/>
    <row r="692152" ht="15"/>
    <row r="692153" ht="15"/>
    <row r="692154" ht="15"/>
    <row r="692155" ht="15"/>
    <row r="692156" ht="15"/>
    <row r="692157" ht="15"/>
    <row r="692158" ht="15"/>
    <row r="692159" ht="15"/>
    <row r="692160" ht="15"/>
    <row r="692161" ht="15"/>
    <row r="692162" ht="15"/>
    <row r="692163" ht="15"/>
    <row r="692164" ht="15"/>
    <row r="692165" ht="15"/>
    <row r="692166" ht="15"/>
    <row r="692167" ht="15"/>
    <row r="692168" ht="15"/>
    <row r="692169" ht="15"/>
    <row r="692170" ht="15"/>
    <row r="692171" ht="15"/>
    <row r="692172" ht="15"/>
    <row r="692173" ht="15"/>
    <row r="692174" ht="15"/>
    <row r="692175" ht="15"/>
    <row r="692176" ht="15"/>
    <row r="692177" ht="15"/>
    <row r="692178" ht="15"/>
    <row r="692179" ht="15"/>
    <row r="692180" ht="15"/>
    <row r="692181" ht="15"/>
    <row r="692182" ht="15"/>
    <row r="692183" ht="15"/>
    <row r="692184" ht="15"/>
    <row r="692185" ht="15"/>
    <row r="692186" ht="15"/>
    <row r="692187" ht="15"/>
    <row r="692188" ht="15"/>
    <row r="692189" ht="15"/>
    <row r="692190" ht="15"/>
    <row r="692191" ht="15"/>
    <row r="692192" ht="15"/>
    <row r="692193" ht="15"/>
    <row r="692194" ht="15"/>
    <row r="692195" ht="15"/>
    <row r="692196" ht="15"/>
    <row r="692197" ht="15"/>
    <row r="692198" ht="15"/>
    <row r="692199" ht="15"/>
    <row r="692200" ht="15"/>
    <row r="692201" ht="15"/>
    <row r="692202" ht="15"/>
    <row r="692203" ht="15"/>
    <row r="692204" ht="15"/>
    <row r="692205" ht="15"/>
    <row r="692206" ht="15"/>
    <row r="692207" ht="15"/>
    <row r="692208" ht="15"/>
    <row r="692209" ht="15"/>
    <row r="692210" ht="15"/>
    <row r="692211" ht="15"/>
    <row r="692212" ht="15"/>
    <row r="692213" ht="15"/>
    <row r="692214" ht="15"/>
    <row r="692215" ht="15"/>
    <row r="692216" ht="15"/>
    <row r="692217" ht="15"/>
    <row r="692218" ht="15"/>
    <row r="692219" ht="15"/>
    <row r="692220" ht="15"/>
    <row r="692221" ht="15"/>
    <row r="692222" ht="15"/>
    <row r="692223" ht="15"/>
    <row r="692224" ht="15"/>
    <row r="692225" ht="15"/>
    <row r="692226" ht="15"/>
    <row r="692227" ht="15"/>
    <row r="692228" ht="15"/>
    <row r="692229" ht="15"/>
    <row r="692230" ht="15"/>
    <row r="692231" ht="15"/>
    <row r="692232" ht="15"/>
    <row r="692233" ht="15"/>
    <row r="692234" ht="15"/>
    <row r="692235" ht="15"/>
    <row r="692236" ht="15"/>
    <row r="692237" ht="15"/>
    <row r="692238" ht="15"/>
    <row r="692239" ht="15"/>
    <row r="692240" ht="15"/>
    <row r="692241" ht="15"/>
    <row r="692242" ht="15"/>
    <row r="692243" ht="15"/>
    <row r="692244" ht="15"/>
    <row r="692245" ht="15"/>
    <row r="692246" ht="15"/>
    <row r="692247" ht="15"/>
    <row r="692248" ht="15"/>
    <row r="692249" ht="15"/>
    <row r="692250" ht="15"/>
    <row r="692251" ht="15"/>
    <row r="692252" ht="15"/>
    <row r="692253" ht="15"/>
    <row r="692254" ht="15"/>
    <row r="692255" ht="15"/>
    <row r="692256" ht="15"/>
    <row r="692257" ht="15"/>
    <row r="692258" ht="15"/>
    <row r="692259" ht="15"/>
    <row r="692260" ht="15"/>
    <row r="692261" ht="15"/>
    <row r="692262" ht="15"/>
    <row r="692263" ht="15"/>
    <row r="692264" ht="15"/>
    <row r="692265" ht="15"/>
    <row r="692266" ht="15"/>
    <row r="692267" ht="15"/>
    <row r="692268" ht="15"/>
    <row r="692269" ht="15"/>
    <row r="692270" ht="15"/>
    <row r="692271" ht="15"/>
    <row r="692272" ht="15"/>
    <row r="692273" ht="15"/>
    <row r="692274" ht="15"/>
    <row r="692275" ht="15"/>
    <row r="692276" ht="15"/>
    <row r="692277" ht="15"/>
    <row r="692278" ht="15"/>
    <row r="692279" ht="15"/>
    <row r="692280" ht="15"/>
    <row r="692281" ht="15"/>
    <row r="692282" ht="15"/>
    <row r="692283" ht="15"/>
    <row r="692284" ht="15"/>
    <row r="692285" ht="15"/>
    <row r="692286" ht="15"/>
    <row r="692287" ht="15"/>
    <row r="692288" ht="15"/>
    <row r="692289" ht="15"/>
    <row r="692290" ht="15"/>
    <row r="692291" ht="15"/>
    <row r="692292" ht="15"/>
    <row r="692293" ht="15"/>
    <row r="692294" ht="15"/>
    <row r="692295" ht="15"/>
    <row r="692296" ht="15"/>
    <row r="692297" ht="15"/>
    <row r="692298" ht="15"/>
    <row r="692299" ht="15"/>
    <row r="692300" ht="15"/>
    <row r="692301" ht="15"/>
    <row r="692302" ht="15"/>
    <row r="692303" ht="15"/>
    <row r="692304" ht="15"/>
    <row r="692305" ht="15"/>
    <row r="692306" ht="15"/>
    <row r="692307" ht="15"/>
    <row r="692308" ht="15"/>
    <row r="692309" ht="15"/>
    <row r="692310" ht="15"/>
    <row r="692311" ht="15"/>
    <row r="692312" ht="15"/>
    <row r="692313" ht="15"/>
    <row r="692314" ht="15"/>
    <row r="692315" ht="15"/>
    <row r="692316" ht="15"/>
    <row r="692317" ht="15"/>
    <row r="692318" ht="15"/>
    <row r="692319" ht="15"/>
    <row r="692320" ht="15"/>
    <row r="692321" ht="15"/>
    <row r="692322" ht="15"/>
    <row r="692323" ht="15"/>
    <row r="692324" ht="15"/>
    <row r="692325" ht="15"/>
    <row r="692326" ht="15"/>
    <row r="692327" ht="15"/>
    <row r="692328" ht="15"/>
    <row r="692329" ht="15"/>
    <row r="692330" ht="15"/>
    <row r="692331" ht="15"/>
    <row r="692332" ht="15"/>
    <row r="692333" ht="15"/>
    <row r="692334" ht="15"/>
    <row r="692335" ht="15"/>
    <row r="692336" ht="15"/>
    <row r="692337" ht="15"/>
    <row r="692338" ht="15"/>
    <row r="692339" ht="15"/>
    <row r="692340" ht="15"/>
    <row r="692341" ht="15"/>
    <row r="692342" ht="15"/>
    <row r="692343" ht="15"/>
    <row r="692344" ht="15"/>
    <row r="692345" ht="15"/>
    <row r="692346" ht="15"/>
    <row r="692347" ht="15"/>
    <row r="692348" ht="15"/>
    <row r="692349" ht="15"/>
    <row r="692350" ht="15"/>
    <row r="692351" ht="15"/>
    <row r="692352" ht="15"/>
    <row r="692353" ht="15"/>
    <row r="692354" ht="15"/>
    <row r="692355" ht="15"/>
    <row r="692356" ht="15"/>
    <row r="692357" ht="15"/>
    <row r="692358" ht="15"/>
    <row r="692359" ht="15"/>
    <row r="692360" ht="15"/>
    <row r="692361" ht="15"/>
    <row r="692362" ht="15"/>
    <row r="692363" ht="15"/>
    <row r="692364" ht="15"/>
    <row r="692365" ht="15"/>
    <row r="692366" ht="15"/>
    <row r="692367" ht="15"/>
    <row r="692368" ht="15"/>
    <row r="692369" ht="15"/>
    <row r="692370" ht="15"/>
    <row r="692371" ht="15"/>
    <row r="692372" ht="15"/>
    <row r="692373" ht="15"/>
    <row r="692374" ht="15"/>
    <row r="692375" ht="15"/>
    <row r="692376" ht="15"/>
    <row r="692377" ht="15"/>
    <row r="692378" ht="15"/>
    <row r="692379" ht="15"/>
    <row r="692380" ht="15"/>
    <row r="692381" ht="15"/>
    <row r="692382" ht="15"/>
    <row r="692383" ht="15"/>
    <row r="692384" ht="15"/>
    <row r="692385" ht="15"/>
    <row r="692386" ht="15"/>
    <row r="692387" ht="15"/>
    <row r="692388" ht="15"/>
    <row r="692389" ht="15"/>
    <row r="692390" ht="15"/>
    <row r="692391" ht="15"/>
    <row r="692392" ht="15"/>
    <row r="692393" ht="15"/>
    <row r="692394" ht="15"/>
    <row r="692395" ht="15"/>
    <row r="692396" ht="15"/>
    <row r="692397" ht="15"/>
    <row r="692398" ht="15"/>
    <row r="692399" ht="15"/>
    <row r="692400" ht="15"/>
    <row r="692401" ht="15"/>
    <row r="692402" ht="15"/>
    <row r="692403" ht="15"/>
    <row r="692404" ht="15"/>
    <row r="692405" ht="15"/>
    <row r="692406" ht="15"/>
    <row r="692407" ht="15"/>
    <row r="692408" ht="15"/>
    <row r="692409" ht="15"/>
    <row r="692410" ht="15"/>
    <row r="692411" ht="15"/>
    <row r="692412" ht="15"/>
    <row r="692413" ht="15"/>
    <row r="692414" ht="15"/>
    <row r="692415" ht="15"/>
    <row r="692416" ht="15"/>
    <row r="692417" ht="15"/>
    <row r="692418" ht="15"/>
    <row r="692419" ht="15"/>
    <row r="692420" ht="15"/>
    <row r="692421" ht="15"/>
    <row r="692422" ht="15"/>
    <row r="692423" ht="15"/>
    <row r="692424" ht="15"/>
    <row r="692425" ht="15"/>
    <row r="692426" ht="15"/>
    <row r="692427" ht="15"/>
    <row r="692428" ht="15"/>
    <row r="692429" ht="15"/>
    <row r="692430" ht="15"/>
    <row r="692431" ht="15"/>
    <row r="692432" ht="15"/>
    <row r="692433" ht="15"/>
    <row r="692434" ht="15"/>
    <row r="692435" ht="15"/>
    <row r="692436" ht="15"/>
    <row r="692437" ht="15"/>
    <row r="692438" ht="15"/>
    <row r="692439" ht="15"/>
    <row r="692440" ht="15"/>
    <row r="692441" ht="15"/>
    <row r="692442" ht="15"/>
    <row r="692443" ht="15"/>
    <row r="692444" ht="15"/>
    <row r="692445" ht="15"/>
    <row r="692446" ht="15"/>
    <row r="692447" ht="15"/>
    <row r="692448" ht="15"/>
    <row r="692449" ht="15"/>
    <row r="692450" ht="15"/>
    <row r="692451" ht="15"/>
    <row r="692452" ht="15"/>
    <row r="692453" ht="15"/>
    <row r="692454" ht="15"/>
    <row r="692455" ht="15"/>
    <row r="692456" ht="15"/>
    <row r="692457" ht="15"/>
    <row r="692458" ht="15"/>
    <row r="692459" ht="15"/>
    <row r="692460" ht="15"/>
    <row r="692461" ht="15"/>
    <row r="692462" ht="15"/>
    <row r="692463" ht="15"/>
    <row r="692464" ht="15"/>
    <row r="692465" ht="15"/>
    <row r="692466" ht="15"/>
    <row r="692467" ht="15"/>
    <row r="692468" ht="15"/>
    <row r="692469" ht="15"/>
    <row r="692470" ht="15"/>
    <row r="692471" ht="15"/>
    <row r="692472" ht="15"/>
    <row r="692473" ht="15"/>
    <row r="692474" ht="15"/>
    <row r="692475" ht="15"/>
    <row r="692476" ht="15"/>
    <row r="692477" ht="15"/>
    <row r="692478" ht="15"/>
    <row r="692479" ht="15"/>
    <row r="692480" ht="15"/>
    <row r="692481" ht="15"/>
    <row r="692482" ht="15"/>
    <row r="692483" ht="15"/>
    <row r="692484" ht="15"/>
    <row r="692485" ht="15"/>
    <row r="692486" ht="15"/>
    <row r="692487" ht="15"/>
    <row r="692488" ht="15"/>
    <row r="692489" ht="15"/>
    <row r="692490" ht="15"/>
    <row r="692491" ht="15"/>
    <row r="692492" ht="15"/>
    <row r="692493" ht="15"/>
    <row r="692494" ht="15"/>
    <row r="692495" ht="15"/>
    <row r="692496" ht="15"/>
    <row r="692497" ht="15"/>
    <row r="692498" ht="15"/>
    <row r="692499" ht="15"/>
    <row r="692500" ht="15"/>
    <row r="692501" ht="15"/>
    <row r="692502" ht="15"/>
    <row r="692503" ht="15"/>
    <row r="692504" ht="15"/>
    <row r="692505" ht="15"/>
    <row r="692506" ht="15"/>
    <row r="692507" ht="15"/>
    <row r="692508" ht="15"/>
    <row r="692509" ht="15"/>
    <row r="692510" ht="15"/>
    <row r="692511" ht="15"/>
    <row r="692512" ht="15"/>
    <row r="692513" ht="15"/>
    <row r="692514" ht="15"/>
    <row r="692515" ht="15"/>
    <row r="692516" ht="15"/>
    <row r="692517" ht="15"/>
    <row r="692518" ht="15"/>
    <row r="692519" ht="15"/>
    <row r="692520" ht="15"/>
    <row r="692521" ht="15"/>
    <row r="692522" ht="15"/>
    <row r="692523" ht="15"/>
    <row r="692524" ht="15"/>
    <row r="692525" ht="15"/>
    <row r="692526" ht="15"/>
    <row r="692527" ht="15"/>
    <row r="692528" ht="15"/>
    <row r="692529" ht="15"/>
    <row r="692530" ht="15"/>
    <row r="692531" ht="15"/>
    <row r="692532" ht="15"/>
    <row r="692533" ht="15"/>
    <row r="692534" ht="15"/>
    <row r="692535" ht="15"/>
    <row r="692536" ht="15"/>
    <row r="692537" ht="15"/>
    <row r="692538" ht="15"/>
    <row r="692539" ht="15"/>
    <row r="692540" ht="15"/>
    <row r="692541" ht="15"/>
    <row r="692542" ht="15"/>
    <row r="692543" ht="15"/>
    <row r="692544" ht="15"/>
    <row r="692545" ht="15"/>
    <row r="692546" ht="15"/>
    <row r="692547" ht="15"/>
    <row r="692548" ht="15"/>
    <row r="692549" ht="15"/>
    <row r="692550" ht="15"/>
    <row r="692551" ht="15"/>
    <row r="692552" ht="15"/>
    <row r="692553" ht="15"/>
    <row r="692554" ht="15"/>
    <row r="692555" ht="15"/>
    <row r="692556" ht="15"/>
    <row r="692557" ht="15"/>
    <row r="692558" ht="15"/>
    <row r="692559" ht="15"/>
    <row r="692560" ht="15"/>
    <row r="692561" ht="15"/>
    <row r="692562" ht="15"/>
    <row r="692563" ht="15"/>
    <row r="692564" ht="15"/>
    <row r="692565" ht="15"/>
    <row r="692566" ht="15"/>
    <row r="692567" ht="15"/>
    <row r="692568" ht="15"/>
    <row r="692569" ht="15"/>
    <row r="692570" ht="15"/>
    <row r="692571" ht="15"/>
    <row r="692572" ht="15"/>
    <row r="692573" ht="15"/>
    <row r="692574" ht="15"/>
    <row r="692575" ht="15"/>
    <row r="692576" ht="15"/>
    <row r="692577" ht="15"/>
    <row r="692578" ht="15"/>
    <row r="692579" ht="15"/>
    <row r="692580" ht="15"/>
    <row r="692581" ht="15"/>
    <row r="692582" ht="15"/>
    <row r="692583" ht="15"/>
    <row r="692584" ht="15"/>
    <row r="692585" ht="15"/>
    <row r="692586" ht="15"/>
    <row r="692587" ht="15"/>
    <row r="692588" ht="15"/>
    <row r="692589" ht="15"/>
    <row r="692590" ht="15"/>
    <row r="692591" ht="15"/>
    <row r="692592" ht="15"/>
    <row r="692593" ht="15"/>
    <row r="692594" ht="15"/>
    <row r="692595" ht="15"/>
    <row r="692596" ht="15"/>
    <row r="692597" ht="15"/>
    <row r="692598" ht="15"/>
    <row r="692599" ht="15"/>
    <row r="692600" ht="15"/>
    <row r="692601" ht="15"/>
    <row r="692602" ht="15"/>
    <row r="692603" ht="15"/>
    <row r="692604" ht="15"/>
    <row r="692605" ht="15"/>
    <row r="692606" ht="15"/>
    <row r="692607" ht="15"/>
    <row r="692608" ht="15"/>
    <row r="692609" ht="15"/>
    <row r="692610" ht="15"/>
    <row r="692611" ht="15"/>
    <row r="692612" ht="15"/>
    <row r="692613" ht="15"/>
    <row r="692614" ht="15"/>
    <row r="692615" ht="15"/>
    <row r="692616" ht="15"/>
    <row r="692617" ht="15"/>
    <row r="692618" ht="15"/>
    <row r="692619" ht="15"/>
    <row r="692620" ht="15"/>
    <row r="692621" ht="15"/>
    <row r="692622" ht="15"/>
    <row r="692623" ht="15"/>
    <row r="692624" ht="15"/>
    <row r="692625" ht="15"/>
    <row r="692626" ht="15"/>
    <row r="692627" ht="15"/>
    <row r="692628" ht="15"/>
    <row r="692629" ht="15"/>
    <row r="692630" ht="15"/>
    <row r="692631" ht="15"/>
    <row r="692632" ht="15"/>
    <row r="692633" ht="15"/>
    <row r="692634" ht="15"/>
    <row r="692635" ht="15"/>
    <row r="692636" ht="15"/>
    <row r="692637" ht="15"/>
    <row r="692638" ht="15"/>
    <row r="692639" ht="15"/>
    <row r="692640" ht="15"/>
    <row r="692641" ht="15"/>
    <row r="692642" ht="15"/>
    <row r="692643" ht="15"/>
    <row r="692644" ht="15"/>
    <row r="692645" ht="15"/>
    <row r="692646" ht="15"/>
    <row r="692647" ht="15"/>
    <row r="692648" ht="15"/>
    <row r="692649" ht="15"/>
    <row r="692650" ht="15"/>
    <row r="692651" ht="15"/>
    <row r="692652" ht="15"/>
    <row r="692653" ht="15"/>
    <row r="692654" ht="15"/>
    <row r="692655" ht="15"/>
    <row r="692656" ht="15"/>
    <row r="692657" ht="15"/>
    <row r="692658" ht="15"/>
    <row r="692659" ht="15"/>
    <row r="692660" ht="15"/>
    <row r="692661" ht="15"/>
    <row r="692662" ht="15"/>
    <row r="692663" ht="15"/>
    <row r="692664" ht="15"/>
    <row r="692665" ht="15"/>
    <row r="692666" ht="15"/>
    <row r="692667" ht="15"/>
    <row r="692668" ht="15"/>
    <row r="692669" ht="15"/>
    <row r="692670" ht="15"/>
    <row r="692671" ht="15"/>
    <row r="692672" ht="15"/>
    <row r="692673" ht="15"/>
    <row r="692674" ht="15"/>
    <row r="692675" ht="15"/>
    <row r="692676" ht="15"/>
    <row r="692677" ht="15"/>
    <row r="692678" ht="15"/>
    <row r="692679" ht="15"/>
    <row r="692680" ht="15"/>
    <row r="692681" ht="15"/>
    <row r="692682" ht="15"/>
    <row r="692683" ht="15"/>
    <row r="692684" ht="15"/>
    <row r="692685" ht="15"/>
    <row r="692686" ht="15"/>
    <row r="692687" ht="15"/>
    <row r="692688" ht="15"/>
    <row r="692689" ht="15"/>
    <row r="692690" ht="15"/>
    <row r="692691" ht="15"/>
    <row r="692692" ht="15"/>
    <row r="692693" ht="15"/>
    <row r="692694" ht="15"/>
    <row r="692695" ht="15"/>
    <row r="692696" ht="15"/>
    <row r="692697" ht="15"/>
    <row r="692698" ht="15"/>
    <row r="692699" ht="15"/>
    <row r="692700" ht="15"/>
    <row r="692701" ht="15"/>
    <row r="692702" ht="15"/>
    <row r="692703" ht="15"/>
    <row r="692704" ht="15"/>
    <row r="692705" ht="15"/>
    <row r="692706" ht="15"/>
    <row r="692707" ht="15"/>
    <row r="692708" ht="15"/>
    <row r="692709" ht="15"/>
    <row r="692710" ht="15"/>
    <row r="692711" ht="15"/>
    <row r="692712" ht="15"/>
    <row r="692713" ht="15"/>
    <row r="692714" ht="15"/>
    <row r="692715" ht="15"/>
    <row r="692716" ht="15"/>
    <row r="692717" ht="15"/>
    <row r="692718" ht="15"/>
    <row r="692719" ht="15"/>
    <row r="692720" ht="15"/>
    <row r="692721" ht="15"/>
    <row r="692722" ht="15"/>
    <row r="692723" ht="15"/>
    <row r="692724" ht="15"/>
    <row r="692725" ht="15"/>
    <row r="692726" ht="15"/>
    <row r="692727" ht="15"/>
    <row r="692728" ht="15"/>
    <row r="692729" ht="15"/>
    <row r="692730" ht="15"/>
    <row r="692731" ht="15"/>
    <row r="692732" ht="15"/>
    <row r="692733" ht="15"/>
    <row r="692734" ht="15"/>
    <row r="692735" ht="15"/>
    <row r="692736" ht="15"/>
    <row r="692737" ht="15"/>
    <row r="692738" ht="15"/>
    <row r="692739" ht="15"/>
    <row r="692740" ht="15"/>
    <row r="692741" ht="15"/>
    <row r="692742" ht="15"/>
    <row r="692743" ht="15"/>
    <row r="692744" ht="15"/>
    <row r="692745" ht="15"/>
    <row r="692746" ht="15"/>
    <row r="692747" ht="15"/>
    <row r="692748" ht="15"/>
    <row r="692749" ht="15"/>
    <row r="692750" ht="15"/>
    <row r="692751" ht="15"/>
    <row r="692752" ht="15"/>
    <row r="692753" ht="15"/>
    <row r="692754" ht="15"/>
    <row r="692755" ht="15"/>
    <row r="692756" ht="15"/>
    <row r="692757" ht="15"/>
    <row r="692758" ht="15"/>
    <row r="692759" ht="15"/>
    <row r="692760" ht="15"/>
    <row r="692761" ht="15"/>
    <row r="692762" ht="15"/>
    <row r="692763" ht="15"/>
    <row r="692764" ht="15"/>
    <row r="692765" ht="15"/>
    <row r="692766" ht="15"/>
    <row r="692767" ht="15"/>
    <row r="692768" ht="15"/>
    <row r="692769" ht="15"/>
    <row r="692770" ht="15"/>
    <row r="692771" ht="15"/>
    <row r="692772" ht="15"/>
    <row r="692773" ht="15"/>
    <row r="692774" ht="15"/>
    <row r="692775" ht="15"/>
    <row r="692776" ht="15"/>
    <row r="692777" ht="15"/>
    <row r="692778" ht="15"/>
    <row r="692779" ht="15"/>
    <row r="692780" ht="15"/>
    <row r="692781" ht="15"/>
    <row r="692782" ht="15"/>
    <row r="692783" ht="15"/>
    <row r="692784" ht="15"/>
    <row r="692785" ht="15"/>
    <row r="692786" ht="15"/>
    <row r="692787" ht="15"/>
    <row r="692788" ht="15"/>
    <row r="692789" ht="15"/>
    <row r="692790" ht="15"/>
    <row r="692791" ht="15"/>
    <row r="692792" ht="15"/>
    <row r="692793" ht="15"/>
    <row r="692794" ht="15"/>
    <row r="692795" ht="15"/>
    <row r="692796" ht="15"/>
    <row r="692797" ht="15"/>
    <row r="692798" ht="15"/>
    <row r="692799" ht="15"/>
    <row r="692800" ht="15"/>
    <row r="692801" ht="15"/>
    <row r="692802" ht="15"/>
    <row r="692803" ht="15"/>
    <row r="692804" ht="15"/>
    <row r="692805" ht="15"/>
    <row r="692806" ht="15"/>
    <row r="692807" ht="15"/>
    <row r="692808" ht="15"/>
    <row r="692809" ht="15"/>
    <row r="692810" ht="15"/>
    <row r="692811" ht="15"/>
    <row r="692812" ht="15"/>
    <row r="692813" ht="15"/>
    <row r="692814" ht="15"/>
    <row r="692815" ht="15"/>
    <row r="692816" ht="15"/>
    <row r="692817" ht="15"/>
    <row r="692818" ht="15"/>
    <row r="692819" ht="15"/>
    <row r="692820" ht="15"/>
    <row r="692821" ht="15"/>
    <row r="692822" ht="15"/>
    <row r="692823" ht="15"/>
    <row r="692824" ht="15"/>
    <row r="692825" ht="15"/>
    <row r="692826" ht="15"/>
    <row r="692827" ht="15"/>
    <row r="692828" ht="15"/>
    <row r="692829" ht="15"/>
    <row r="692830" ht="15"/>
    <row r="692831" ht="15"/>
    <row r="692832" ht="15"/>
    <row r="692833" ht="15"/>
    <row r="692834" ht="15"/>
    <row r="692835" ht="15"/>
    <row r="692836" ht="15"/>
    <row r="692837" ht="15"/>
    <row r="692838" ht="15"/>
    <row r="692839" ht="15"/>
    <row r="692840" ht="15"/>
    <row r="692841" ht="15"/>
    <row r="692842" ht="15"/>
    <row r="692843" ht="15"/>
    <row r="692844" ht="15"/>
    <row r="692845" ht="15"/>
    <row r="692846" ht="15"/>
    <row r="692847" ht="15"/>
    <row r="692848" ht="15"/>
    <row r="692849" ht="15"/>
    <row r="692850" ht="15"/>
    <row r="692851" ht="15"/>
    <row r="692852" ht="15"/>
    <row r="692853" ht="15"/>
    <row r="692854" ht="15"/>
    <row r="692855" ht="15"/>
    <row r="692856" ht="15"/>
    <row r="692857" ht="15"/>
    <row r="692858" ht="15"/>
    <row r="692859" ht="15"/>
    <row r="692860" ht="15"/>
    <row r="692861" ht="15"/>
    <row r="692862" ht="15"/>
    <row r="692863" ht="15"/>
    <row r="692864" ht="15"/>
    <row r="692865" ht="15"/>
    <row r="692866" ht="15"/>
    <row r="692867" ht="15"/>
    <row r="692868" ht="15"/>
    <row r="692869" ht="15"/>
    <row r="692870" ht="15"/>
    <row r="692871" ht="15"/>
    <row r="692872" ht="15"/>
    <row r="692873" ht="15"/>
    <row r="692874" ht="15"/>
    <row r="692875" ht="15"/>
    <row r="692876" ht="15"/>
    <row r="692877" ht="15"/>
    <row r="692878" ht="15"/>
    <row r="692879" ht="15"/>
    <row r="692880" ht="15"/>
    <row r="692881" ht="15"/>
    <row r="692882" ht="15"/>
    <row r="692883" ht="15"/>
    <row r="692884" ht="15"/>
    <row r="692885" ht="15"/>
    <row r="692886" ht="15"/>
    <row r="692887" ht="15"/>
    <row r="692888" ht="15"/>
    <row r="692889" ht="15"/>
    <row r="692890" ht="15"/>
    <row r="692891" ht="15"/>
    <row r="692892" ht="15"/>
    <row r="692893" ht="15"/>
    <row r="692894" ht="15"/>
    <row r="692895" ht="15"/>
    <row r="692896" ht="15"/>
    <row r="692897" ht="15"/>
    <row r="692898" ht="15"/>
    <row r="692899" ht="15"/>
    <row r="692900" ht="15"/>
    <row r="692901" ht="15"/>
    <row r="692902" ht="15"/>
    <row r="692903" ht="15"/>
    <row r="692904" ht="15"/>
    <row r="692905" ht="15"/>
    <row r="692906" ht="15"/>
    <row r="692907" ht="15"/>
    <row r="692908" ht="15"/>
    <row r="692909" ht="15"/>
    <row r="692910" ht="15"/>
    <row r="692911" ht="15"/>
    <row r="692912" ht="15"/>
    <row r="692913" ht="15"/>
    <row r="692914" ht="15"/>
    <row r="692915" ht="15"/>
    <row r="692916" ht="15"/>
    <row r="692917" ht="15"/>
    <row r="692918" ht="15"/>
    <row r="692919" ht="15"/>
    <row r="692920" ht="15"/>
    <row r="692921" ht="15"/>
    <row r="692922" ht="15"/>
    <row r="692923" ht="15"/>
    <row r="692924" ht="15"/>
    <row r="692925" ht="15"/>
    <row r="692926" ht="15"/>
    <row r="692927" ht="15"/>
    <row r="692928" ht="15"/>
    <row r="692929" ht="15"/>
    <row r="692930" ht="15"/>
    <row r="692931" ht="15"/>
    <row r="692932" ht="15"/>
    <row r="692933" ht="15"/>
    <row r="692934" ht="15"/>
    <row r="692935" ht="15"/>
    <row r="692936" ht="15"/>
    <row r="692937" ht="15"/>
    <row r="692938" ht="15"/>
    <row r="692939" ht="15"/>
    <row r="692940" ht="15"/>
    <row r="692941" ht="15"/>
    <row r="692942" ht="15"/>
    <row r="692943" ht="15"/>
    <row r="692944" ht="15"/>
    <row r="692945" ht="15"/>
    <row r="692946" ht="15"/>
    <row r="692947" ht="15"/>
    <row r="692948" ht="15"/>
    <row r="692949" ht="15"/>
    <row r="692950" ht="15"/>
    <row r="692951" ht="15"/>
    <row r="692952" ht="15"/>
    <row r="692953" ht="15"/>
    <row r="692954" ht="15"/>
    <row r="692955" ht="15"/>
    <row r="692956" ht="15"/>
    <row r="692957" ht="15"/>
    <row r="692958" ht="15"/>
    <row r="692959" ht="15"/>
    <row r="692960" ht="15"/>
    <row r="692961" ht="15"/>
    <row r="692962" ht="15"/>
    <row r="692963" ht="15"/>
    <row r="692964" ht="15"/>
    <row r="692965" ht="15"/>
    <row r="692966" ht="15"/>
    <row r="692967" ht="15"/>
    <row r="692968" ht="15"/>
    <row r="692969" ht="15"/>
    <row r="692970" ht="15"/>
    <row r="692971" ht="15"/>
    <row r="692972" ht="15"/>
    <row r="692973" ht="15"/>
    <row r="692974" ht="15"/>
    <row r="692975" ht="15"/>
    <row r="692976" ht="15"/>
    <row r="692977" ht="15"/>
    <row r="692978" ht="15"/>
    <row r="692979" ht="15"/>
    <row r="692980" ht="15"/>
    <row r="692981" ht="15"/>
    <row r="692982" ht="15"/>
    <row r="692983" ht="15"/>
    <row r="692984" ht="15"/>
    <row r="692985" ht="15"/>
    <row r="692986" ht="15"/>
    <row r="692987" ht="15"/>
    <row r="692988" ht="15"/>
    <row r="692989" ht="15"/>
    <row r="692990" ht="15"/>
    <row r="692991" ht="15"/>
    <row r="692992" ht="15"/>
    <row r="692993" ht="15"/>
    <row r="692994" ht="15"/>
    <row r="692995" ht="15"/>
    <row r="692996" ht="15"/>
    <row r="692997" ht="15"/>
    <row r="692998" ht="15"/>
    <row r="692999" ht="15"/>
    <row r="693000" ht="15"/>
    <row r="693001" ht="15"/>
    <row r="693002" ht="15"/>
    <row r="693003" ht="15"/>
    <row r="693004" ht="15"/>
    <row r="693005" ht="15"/>
    <row r="693006" ht="15"/>
    <row r="693007" ht="15"/>
    <row r="693008" ht="15"/>
    <row r="693009" ht="15"/>
    <row r="693010" ht="15"/>
    <row r="693011" ht="15"/>
    <row r="693012" ht="15"/>
    <row r="693013" ht="15"/>
    <row r="693014" ht="15"/>
    <row r="693015" ht="15"/>
    <row r="693016" ht="15"/>
    <row r="693017" ht="15"/>
    <row r="693018" ht="15"/>
    <row r="693019" ht="15"/>
    <row r="693020" ht="15"/>
    <row r="693021" ht="15"/>
    <row r="693022" ht="15"/>
    <row r="693023" ht="15"/>
    <row r="693024" ht="15"/>
    <row r="693025" ht="15"/>
    <row r="693026" ht="15"/>
    <row r="693027" ht="15"/>
    <row r="693028" ht="15"/>
    <row r="693029" ht="15"/>
    <row r="693030" ht="15"/>
    <row r="693031" ht="15"/>
    <row r="693032" ht="15"/>
    <row r="693033" ht="15"/>
    <row r="693034" ht="15"/>
    <row r="693035" ht="15"/>
    <row r="693036" ht="15"/>
    <row r="693037" ht="15"/>
    <row r="693038" ht="15"/>
    <row r="693039" ht="15"/>
    <row r="693040" ht="15"/>
    <row r="693041" ht="15"/>
    <row r="693042" ht="15"/>
    <row r="693043" ht="15"/>
    <row r="693044" ht="15"/>
    <row r="693045" ht="15"/>
    <row r="693046" ht="15"/>
    <row r="693047" ht="15"/>
    <row r="693048" ht="15"/>
    <row r="693049" ht="15"/>
    <row r="693050" ht="15"/>
    <row r="693051" ht="15"/>
    <row r="693052" ht="15"/>
    <row r="693053" ht="15"/>
    <row r="693054" ht="15"/>
    <row r="693055" ht="15"/>
    <row r="693056" ht="15"/>
    <row r="693057" ht="15"/>
    <row r="693058" ht="15"/>
    <row r="693059" ht="15"/>
    <row r="693060" ht="15"/>
    <row r="693061" ht="15"/>
    <row r="693062" ht="15"/>
    <row r="693063" ht="15"/>
    <row r="693064" ht="15"/>
    <row r="693065" ht="15"/>
    <row r="693066" ht="15"/>
    <row r="693067" ht="15"/>
    <row r="693068" ht="15"/>
    <row r="693069" ht="15"/>
    <row r="693070" ht="15"/>
    <row r="693071" ht="15"/>
    <row r="693072" ht="15"/>
    <row r="693073" ht="15"/>
    <row r="693074" ht="15"/>
    <row r="693075" ht="15"/>
    <row r="693076" ht="15"/>
    <row r="693077" ht="15"/>
    <row r="693078" ht="15"/>
    <row r="693079" ht="15"/>
    <row r="693080" ht="15"/>
    <row r="693081" ht="15"/>
    <row r="693082" ht="15"/>
    <row r="693083" ht="15"/>
    <row r="693084" ht="15"/>
    <row r="693085" ht="15"/>
    <row r="693086" ht="15"/>
    <row r="693087" ht="15"/>
    <row r="693088" ht="15"/>
    <row r="693089" ht="15"/>
    <row r="693090" ht="15"/>
    <row r="693091" ht="15"/>
    <row r="693092" ht="15"/>
    <row r="693093" ht="15"/>
    <row r="693094" ht="15"/>
    <row r="693095" ht="15"/>
    <row r="693096" ht="15"/>
    <row r="693097" ht="15"/>
    <row r="693098" ht="15"/>
    <row r="693099" ht="15"/>
    <row r="693100" ht="15"/>
    <row r="693101" ht="15"/>
    <row r="693102" ht="15"/>
    <row r="693103" ht="15"/>
    <row r="693104" ht="15"/>
    <row r="693105" ht="15"/>
    <row r="693106" ht="15"/>
    <row r="693107" ht="15"/>
    <row r="693108" ht="15"/>
    <row r="693109" ht="15"/>
    <row r="693110" ht="15"/>
    <row r="693111" ht="15"/>
    <row r="693112" ht="15"/>
    <row r="693113" ht="15"/>
    <row r="693114" ht="15"/>
    <row r="693115" ht="15"/>
    <row r="693116" ht="15"/>
    <row r="693117" ht="15"/>
    <row r="693118" ht="15"/>
    <row r="693119" ht="15"/>
    <row r="693120" ht="15"/>
    <row r="693121" ht="15"/>
    <row r="693122" ht="15"/>
    <row r="693123" ht="15"/>
    <row r="693124" ht="15"/>
    <row r="693125" ht="15"/>
    <row r="693126" ht="15"/>
    <row r="693127" ht="15"/>
    <row r="693128" ht="15"/>
    <row r="693129" ht="15"/>
    <row r="693130" ht="15"/>
    <row r="693131" ht="15"/>
    <row r="693132" ht="15"/>
    <row r="693133" ht="15"/>
    <row r="693134" ht="15"/>
    <row r="693135" ht="15"/>
    <row r="693136" ht="15"/>
    <row r="693137" ht="15"/>
    <row r="693138" ht="15"/>
    <row r="693139" ht="15"/>
    <row r="693140" ht="15"/>
    <row r="693141" ht="15"/>
    <row r="693142" ht="15"/>
    <row r="693143" ht="15"/>
    <row r="693144" ht="15"/>
    <row r="693145" ht="15"/>
    <row r="693146" ht="15"/>
    <row r="693147" ht="15"/>
    <row r="693148" ht="15"/>
    <row r="693149" ht="15"/>
    <row r="693150" ht="15"/>
    <row r="693151" ht="15"/>
    <row r="693152" ht="15"/>
    <row r="693153" ht="15"/>
    <row r="693154" ht="15"/>
    <row r="693155" ht="15"/>
    <row r="693156" ht="15"/>
    <row r="693157" ht="15"/>
    <row r="693158" ht="15"/>
    <row r="693159" ht="15"/>
    <row r="693160" ht="15"/>
    <row r="693161" ht="15"/>
    <row r="693162" ht="15"/>
    <row r="693163" ht="15"/>
    <row r="693164" ht="15"/>
    <row r="693165" ht="15"/>
    <row r="693166" ht="15"/>
    <row r="693167" ht="15"/>
    <row r="693168" ht="15"/>
    <row r="693169" ht="15"/>
    <row r="693170" ht="15"/>
    <row r="693171" ht="15"/>
    <row r="693172" ht="15"/>
    <row r="693173" ht="15"/>
    <row r="693174" ht="15"/>
    <row r="693175" ht="15"/>
    <row r="693176" ht="15"/>
    <row r="693177" ht="15"/>
    <row r="693178" ht="15"/>
    <row r="693179" ht="15"/>
    <row r="693180" ht="15"/>
    <row r="693181" ht="15"/>
    <row r="693182" ht="15"/>
    <row r="693183" ht="15"/>
    <row r="693184" ht="15"/>
    <row r="693185" ht="15"/>
    <row r="693186" ht="15"/>
    <row r="693187" ht="15"/>
    <row r="693188" ht="15"/>
    <row r="693189" ht="15"/>
    <row r="693190" ht="15"/>
    <row r="693191" ht="15"/>
    <row r="693192" ht="15"/>
    <row r="693193" ht="15"/>
    <row r="693194" ht="15"/>
    <row r="693195" ht="15"/>
    <row r="693196" ht="15"/>
    <row r="693197" ht="15"/>
    <row r="693198" ht="15"/>
    <row r="693199" ht="15"/>
    <row r="693200" ht="15"/>
    <row r="693201" ht="15"/>
    <row r="693202" ht="15"/>
    <row r="693203" ht="15"/>
    <row r="693204" ht="15"/>
    <row r="693205" ht="15"/>
    <row r="693206" ht="15"/>
    <row r="693207" ht="15"/>
    <row r="693208" ht="15"/>
    <row r="693209" ht="15"/>
    <row r="693210" ht="15"/>
    <row r="693211" ht="15"/>
    <row r="693212" ht="15"/>
    <row r="693213" ht="15"/>
    <row r="693214" ht="15"/>
    <row r="693215" ht="15"/>
    <row r="693216" ht="15"/>
    <row r="693217" ht="15"/>
    <row r="693218" ht="15"/>
    <row r="693219" ht="15"/>
    <row r="693220" ht="15"/>
    <row r="693221" ht="15"/>
    <row r="693222" ht="15"/>
    <row r="693223" ht="15"/>
    <row r="693224" ht="15"/>
    <row r="693225" ht="15"/>
    <row r="693226" ht="15"/>
    <row r="693227" ht="15"/>
    <row r="693228" ht="15"/>
    <row r="693229" ht="15"/>
    <row r="693230" ht="15"/>
    <row r="693231" ht="15"/>
    <row r="693232" ht="15"/>
    <row r="693233" ht="15"/>
    <row r="693234" ht="15"/>
    <row r="693235" ht="15"/>
    <row r="693236" ht="15"/>
    <row r="693237" ht="15"/>
    <row r="693238" ht="15"/>
    <row r="693239" ht="15"/>
    <row r="693240" ht="15"/>
    <row r="693241" ht="15"/>
    <row r="693242" ht="15"/>
    <row r="693243" ht="15"/>
    <row r="693244" ht="15"/>
    <row r="693245" ht="15"/>
    <row r="693246" ht="15"/>
    <row r="693247" ht="15"/>
    <row r="693248" ht="15"/>
    <row r="693249" ht="15"/>
    <row r="693250" ht="15"/>
    <row r="693251" ht="15"/>
    <row r="693252" ht="15"/>
    <row r="693253" ht="15"/>
    <row r="693254" ht="15"/>
    <row r="693255" ht="15"/>
    <row r="693256" ht="15"/>
    <row r="693257" ht="15"/>
    <row r="693258" ht="15"/>
    <row r="693259" ht="15"/>
    <row r="693260" ht="15"/>
    <row r="693261" ht="15"/>
    <row r="693262" ht="15"/>
    <row r="693263" ht="15"/>
    <row r="693264" ht="15"/>
    <row r="693265" ht="15"/>
    <row r="693266" ht="15"/>
    <row r="693267" ht="15"/>
    <row r="693268" ht="15"/>
    <row r="693269" ht="15"/>
    <row r="693270" ht="15"/>
    <row r="693271" ht="15"/>
    <row r="693272" ht="15"/>
    <row r="693273" ht="15"/>
    <row r="693274" ht="15"/>
    <row r="693275" ht="15"/>
    <row r="693276" ht="15"/>
    <row r="693277" ht="15"/>
    <row r="693278" ht="15"/>
    <row r="693279" ht="15"/>
    <row r="693280" ht="15"/>
    <row r="693281" ht="15"/>
    <row r="693282" ht="15"/>
    <row r="693283" ht="15"/>
    <row r="693284" ht="15"/>
    <row r="693285" ht="15"/>
    <row r="693286" ht="15"/>
    <row r="693287" ht="15"/>
    <row r="693288" ht="15"/>
    <row r="693289" ht="15"/>
    <row r="693290" ht="15"/>
    <row r="693291" ht="15"/>
    <row r="693292" ht="15"/>
    <row r="693293" ht="15"/>
    <row r="693294" ht="15"/>
    <row r="693295" ht="15"/>
    <row r="693296" ht="15"/>
    <row r="693297" ht="15"/>
    <row r="693298" ht="15"/>
    <row r="693299" ht="15"/>
    <row r="693300" ht="15"/>
    <row r="693301" ht="15"/>
    <row r="693302" ht="15"/>
    <row r="693303" ht="15"/>
    <row r="693304" ht="15"/>
    <row r="693305" ht="15"/>
    <row r="693306" ht="15"/>
    <row r="693307" ht="15"/>
    <row r="693308" ht="15"/>
    <row r="693309" ht="15"/>
    <row r="693310" ht="15"/>
    <row r="693311" ht="15"/>
    <row r="693312" ht="15"/>
    <row r="693313" ht="15"/>
    <row r="693314" ht="15"/>
    <row r="693315" ht="15"/>
    <row r="693316" ht="15"/>
    <row r="693317" ht="15"/>
    <row r="693318" ht="15"/>
    <row r="693319" ht="15"/>
    <row r="693320" ht="15"/>
    <row r="693321" ht="15"/>
    <row r="693322" ht="15"/>
    <row r="693323" ht="15"/>
    <row r="693324" ht="15"/>
    <row r="693325" ht="15"/>
    <row r="693326" ht="15"/>
    <row r="693327" ht="15"/>
    <row r="693328" ht="15"/>
    <row r="693329" ht="15"/>
    <row r="693330" ht="15"/>
    <row r="693331" ht="15"/>
    <row r="693332" ht="15"/>
    <row r="693333" ht="15"/>
    <row r="693334" ht="15"/>
    <row r="693335" ht="15"/>
    <row r="693336" ht="15"/>
    <row r="693337" ht="15"/>
    <row r="693338" ht="15"/>
    <row r="693339" ht="15"/>
    <row r="693340" ht="15"/>
    <row r="693341" ht="15"/>
    <row r="693342" ht="15"/>
    <row r="693343" ht="15"/>
    <row r="693344" ht="15"/>
    <row r="693345" ht="15"/>
    <row r="693346" ht="15"/>
    <row r="693347" ht="15"/>
    <row r="693348" ht="15"/>
    <row r="693349" ht="15"/>
    <row r="693350" ht="15"/>
    <row r="693351" ht="15"/>
    <row r="693352" ht="15"/>
    <row r="693353" ht="15"/>
    <row r="693354" ht="15"/>
    <row r="693355" ht="15"/>
    <row r="693356" ht="15"/>
    <row r="693357" ht="15"/>
    <row r="693358" ht="15"/>
    <row r="693359" ht="15"/>
    <row r="693360" ht="15"/>
    <row r="693361" ht="15"/>
    <row r="693362" ht="15"/>
    <row r="693363" ht="15"/>
    <row r="693364" ht="15"/>
    <row r="693365" ht="15"/>
    <row r="693366" ht="15"/>
    <row r="693367" ht="15"/>
    <row r="693368" ht="15"/>
    <row r="693369" ht="15"/>
    <row r="693370" ht="15"/>
    <row r="693371" ht="15"/>
    <row r="693372" ht="15"/>
    <row r="693373" ht="15"/>
    <row r="693374" ht="15"/>
    <row r="693375" ht="15"/>
    <row r="693376" ht="15"/>
    <row r="693377" ht="15"/>
    <row r="693378" ht="15"/>
    <row r="693379" ht="15"/>
    <row r="693380" ht="15"/>
    <row r="693381" ht="15"/>
    <row r="693382" ht="15"/>
    <row r="693383" ht="15"/>
    <row r="693384" ht="15"/>
    <row r="693385" ht="15"/>
    <row r="693386" ht="15"/>
    <row r="693387" ht="15"/>
    <row r="693388" ht="15"/>
    <row r="693389" ht="15"/>
    <row r="693390" ht="15"/>
    <row r="693391" ht="15"/>
    <row r="693392" ht="15"/>
    <row r="693393" ht="15"/>
    <row r="693394" ht="15"/>
    <row r="693395" ht="15"/>
    <row r="693396" ht="15"/>
    <row r="693397" ht="15"/>
    <row r="693398" ht="15"/>
    <row r="693399" ht="15"/>
    <row r="693400" ht="15"/>
    <row r="693401" ht="15"/>
    <row r="693402" ht="15"/>
    <row r="693403" ht="15"/>
    <row r="693404" ht="15"/>
    <row r="693405" ht="15"/>
    <row r="693406" ht="15"/>
    <row r="693407" ht="15"/>
    <row r="693408" ht="15"/>
    <row r="693409" ht="15"/>
    <row r="693410" ht="15"/>
    <row r="693411" ht="15"/>
    <row r="693412" ht="15"/>
    <row r="693413" ht="15"/>
    <row r="693414" ht="15"/>
    <row r="693415" ht="15"/>
    <row r="693416" ht="15"/>
    <row r="693417" ht="15"/>
    <row r="693418" ht="15"/>
    <row r="693419" ht="15"/>
    <row r="693420" ht="15"/>
    <row r="693421" ht="15"/>
    <row r="693422" ht="15"/>
    <row r="693423" ht="15"/>
    <row r="693424" ht="15"/>
    <row r="693425" ht="15"/>
    <row r="693426" ht="15"/>
    <row r="693427" ht="15"/>
    <row r="693428" ht="15"/>
    <row r="693429" ht="15"/>
    <row r="693430" ht="15"/>
    <row r="693431" ht="15"/>
    <row r="693432" ht="15"/>
    <row r="693433" ht="15"/>
    <row r="693434" ht="15"/>
    <row r="693435" ht="15"/>
    <row r="693436" ht="15"/>
    <row r="693437" ht="15"/>
    <row r="693438" ht="15"/>
    <row r="693439" ht="15"/>
    <row r="693440" ht="15"/>
    <row r="693441" ht="15"/>
    <row r="693442" ht="15"/>
    <row r="693443" ht="15"/>
    <row r="693444" ht="15"/>
    <row r="693445" ht="15"/>
    <row r="693446" ht="15"/>
    <row r="693447" ht="15"/>
    <row r="693448" ht="15"/>
    <row r="693449" ht="15"/>
    <row r="693450" ht="15"/>
    <row r="693451" ht="15"/>
    <row r="693452" ht="15"/>
    <row r="693453" ht="15"/>
    <row r="693454" ht="15"/>
    <row r="693455" ht="15"/>
    <row r="693456" ht="15"/>
    <row r="693457" ht="15"/>
    <row r="693458" ht="15"/>
    <row r="693459" ht="15"/>
    <row r="693460" ht="15"/>
    <row r="693461" ht="15"/>
    <row r="693462" ht="15"/>
    <row r="693463" ht="15"/>
    <row r="693464" ht="15"/>
    <row r="693465" ht="15"/>
    <row r="693466" ht="15"/>
    <row r="693467" ht="15"/>
    <row r="693468" ht="15"/>
    <row r="693469" ht="15"/>
    <row r="693470" ht="15"/>
    <row r="693471" ht="15"/>
    <row r="693472" ht="15"/>
    <row r="693473" ht="15"/>
    <row r="693474" ht="15"/>
    <row r="693475" ht="15"/>
    <row r="693476" ht="15"/>
    <row r="693477" ht="15"/>
    <row r="693478" ht="15"/>
    <row r="693479" ht="15"/>
    <row r="693480" ht="15"/>
    <row r="693481" ht="15"/>
    <row r="693482" ht="15"/>
    <row r="693483" ht="15"/>
    <row r="693484" ht="15"/>
    <row r="693485" ht="15"/>
    <row r="693486" ht="15"/>
    <row r="693487" ht="15"/>
    <row r="693488" ht="15"/>
    <row r="693489" ht="15"/>
    <row r="693490" ht="15"/>
    <row r="693491" ht="15"/>
    <row r="693492" ht="15"/>
    <row r="693493" ht="15"/>
    <row r="693494" ht="15"/>
    <row r="693495" ht="15"/>
    <row r="693496" ht="15"/>
    <row r="693497" ht="15"/>
    <row r="693498" ht="15"/>
    <row r="693499" ht="15"/>
    <row r="693500" ht="15"/>
    <row r="693501" ht="15"/>
    <row r="693502" ht="15"/>
    <row r="693503" ht="15"/>
    <row r="693504" ht="15"/>
    <row r="693505" ht="15"/>
    <row r="693506" ht="15"/>
    <row r="693507" ht="15"/>
    <row r="693508" ht="15"/>
    <row r="693509" ht="15"/>
    <row r="693510" ht="15"/>
    <row r="693511" ht="15"/>
    <row r="693512" ht="15"/>
    <row r="693513" ht="15"/>
    <row r="693514" ht="15"/>
    <row r="693515" ht="15"/>
    <row r="693516" ht="15"/>
    <row r="693517" ht="15"/>
    <row r="693518" ht="15"/>
    <row r="693519" ht="15"/>
    <row r="693520" ht="15"/>
    <row r="693521" ht="15"/>
    <row r="693522" ht="15"/>
    <row r="693523" ht="15"/>
    <row r="693524" ht="15"/>
    <row r="693525" ht="15"/>
    <row r="693526" ht="15"/>
    <row r="693527" ht="15"/>
    <row r="693528" ht="15"/>
    <row r="693529" ht="15"/>
    <row r="693530" ht="15"/>
    <row r="693531" ht="15"/>
    <row r="693532" ht="15"/>
    <row r="693533" ht="15"/>
    <row r="693534" ht="15"/>
    <row r="693535" ht="15"/>
    <row r="693536" ht="15"/>
    <row r="693537" ht="15"/>
    <row r="693538" ht="15"/>
    <row r="693539" ht="15"/>
    <row r="693540" ht="15"/>
    <row r="693541" ht="15"/>
    <row r="693542" ht="15"/>
    <row r="693543" ht="15"/>
    <row r="693544" ht="15"/>
    <row r="693545" ht="15"/>
    <row r="693546" ht="15"/>
    <row r="693547" ht="15"/>
    <row r="693548" ht="15"/>
    <row r="693549" ht="15"/>
    <row r="693550" ht="15"/>
    <row r="693551" ht="15"/>
    <row r="693552" ht="15"/>
    <row r="693553" ht="15"/>
    <row r="693554" ht="15"/>
    <row r="693555" ht="15"/>
    <row r="693556" ht="15"/>
    <row r="693557" ht="15"/>
    <row r="693558" ht="15"/>
    <row r="693559" ht="15"/>
    <row r="693560" ht="15"/>
    <row r="693561" ht="15"/>
    <row r="693562" ht="15"/>
    <row r="693563" ht="15"/>
    <row r="693564" ht="15"/>
    <row r="693565" ht="15"/>
    <row r="693566" ht="15"/>
    <row r="693567" ht="15"/>
    <row r="693568" ht="15"/>
    <row r="693569" ht="15"/>
    <row r="693570" ht="15"/>
    <row r="693571" ht="15"/>
    <row r="693572" ht="15"/>
    <row r="693573" ht="15"/>
    <row r="693574" ht="15"/>
    <row r="693575" ht="15"/>
    <row r="693576" ht="15"/>
    <row r="693577" ht="15"/>
    <row r="693578" ht="15"/>
    <row r="693579" ht="15"/>
    <row r="693580" ht="15"/>
    <row r="693581" ht="15"/>
    <row r="693582" ht="15"/>
    <row r="693583" ht="15"/>
    <row r="693584" ht="15"/>
    <row r="693585" ht="15"/>
    <row r="693586" ht="15"/>
    <row r="693587" ht="15"/>
    <row r="693588" ht="15"/>
    <row r="693589" ht="15"/>
    <row r="693590" ht="15"/>
    <row r="693591" ht="15"/>
    <row r="693592" ht="15"/>
    <row r="693593" ht="15"/>
    <row r="693594" ht="15"/>
    <row r="693595" ht="15"/>
    <row r="693596" ht="15"/>
    <row r="693597" ht="15"/>
    <row r="693598" ht="15"/>
    <row r="693599" ht="15"/>
    <row r="693600" ht="15"/>
    <row r="693601" ht="15"/>
    <row r="693602" ht="15"/>
    <row r="693603" ht="15"/>
    <row r="693604" ht="15"/>
    <row r="693605" ht="15"/>
    <row r="693606" ht="15"/>
    <row r="693607" ht="15"/>
    <row r="693608" ht="15"/>
    <row r="693609" ht="15"/>
    <row r="693610" ht="15"/>
    <row r="693611" ht="15"/>
    <row r="693612" ht="15"/>
    <row r="693613" ht="15"/>
    <row r="693614" ht="15"/>
    <row r="693615" ht="15"/>
    <row r="693616" ht="15"/>
    <row r="693617" ht="15"/>
    <row r="693618" ht="15"/>
    <row r="693619" ht="15"/>
    <row r="693620" ht="15"/>
    <row r="693621" ht="15"/>
    <row r="693622" ht="15"/>
    <row r="693623" ht="15"/>
    <row r="693624" ht="15"/>
    <row r="693625" ht="15"/>
    <row r="693626" ht="15"/>
    <row r="693627" ht="15"/>
    <row r="693628" ht="15"/>
    <row r="693629" ht="15"/>
    <row r="693630" ht="15"/>
    <row r="693631" ht="15"/>
    <row r="693632" ht="15"/>
    <row r="693633" ht="15"/>
    <row r="693634" ht="15"/>
    <row r="693635" ht="15"/>
    <row r="693636" ht="15"/>
    <row r="693637" ht="15"/>
    <row r="693638" ht="15"/>
    <row r="693639" ht="15"/>
    <row r="693640" ht="15"/>
    <row r="693641" ht="15"/>
    <row r="693642" ht="15"/>
    <row r="693643" ht="15"/>
    <row r="693644" ht="15"/>
    <row r="693645" ht="15"/>
    <row r="693646" ht="15"/>
    <row r="693647" ht="15"/>
    <row r="693648" ht="15"/>
    <row r="693649" ht="15"/>
    <row r="693650" ht="15"/>
    <row r="693651" ht="15"/>
    <row r="693652" ht="15"/>
    <row r="693653" ht="15"/>
    <row r="693654" ht="15"/>
    <row r="693655" ht="15"/>
    <row r="693656" ht="15"/>
    <row r="693657" ht="15"/>
    <row r="693658" ht="15"/>
    <row r="693659" ht="15"/>
    <row r="693660" ht="15"/>
    <row r="693661" ht="15"/>
    <row r="693662" ht="15"/>
    <row r="693663" ht="15"/>
    <row r="693664" ht="15"/>
    <row r="693665" ht="15"/>
    <row r="693666" ht="15"/>
    <row r="693667" ht="15"/>
    <row r="693668" ht="15"/>
    <row r="693669" ht="15"/>
    <row r="693670" ht="15"/>
    <row r="693671" ht="15"/>
    <row r="693672" ht="15"/>
    <row r="693673" ht="15"/>
    <row r="693674" ht="15"/>
    <row r="693675" ht="15"/>
    <row r="693676" ht="15"/>
    <row r="693677" ht="15"/>
    <row r="693678" ht="15"/>
    <row r="693679" ht="15"/>
    <row r="693680" ht="15"/>
    <row r="693681" ht="15"/>
    <row r="693682" ht="15"/>
    <row r="693683" ht="15"/>
    <row r="693684" ht="15"/>
    <row r="693685" ht="15"/>
    <row r="693686" ht="15"/>
    <row r="693687" ht="15"/>
    <row r="693688" ht="15"/>
    <row r="693689" ht="15"/>
    <row r="693690" ht="15"/>
    <row r="693691" ht="15"/>
    <row r="693692" ht="15"/>
    <row r="693693" ht="15"/>
    <row r="693694" ht="15"/>
    <row r="693695" ht="15"/>
    <row r="693696" ht="15"/>
    <row r="693697" ht="15"/>
    <row r="693698" ht="15"/>
    <row r="693699" ht="15"/>
    <row r="693700" ht="15"/>
    <row r="693701" ht="15"/>
    <row r="693702" ht="15"/>
    <row r="693703" ht="15"/>
    <row r="693704" ht="15"/>
    <row r="693705" ht="15"/>
    <row r="693706" ht="15"/>
    <row r="693707" ht="15"/>
    <row r="693708" ht="15"/>
    <row r="693709" ht="15"/>
    <row r="693710" ht="15"/>
    <row r="693711" ht="15"/>
    <row r="693712" ht="15"/>
    <row r="693713" ht="15"/>
    <row r="693714" ht="15"/>
    <row r="693715" ht="15"/>
    <row r="693716" ht="15"/>
    <row r="693717" ht="15"/>
    <row r="693718" ht="15"/>
    <row r="693719" ht="15"/>
    <row r="693720" ht="15"/>
    <row r="693721" ht="15"/>
    <row r="693722" ht="15"/>
    <row r="693723" ht="15"/>
    <row r="693724" ht="15"/>
    <row r="693725" ht="15"/>
    <row r="693726" ht="15"/>
    <row r="693727" ht="15"/>
    <row r="693728" ht="15"/>
    <row r="693729" ht="15"/>
    <row r="693730" ht="15"/>
    <row r="693731" ht="15"/>
    <row r="693732" ht="15"/>
    <row r="693733" ht="15"/>
    <row r="693734" ht="15"/>
    <row r="693735" ht="15"/>
    <row r="693736" ht="15"/>
    <row r="693737" ht="15"/>
    <row r="693738" ht="15"/>
    <row r="693739" ht="15"/>
    <row r="693740" ht="15"/>
    <row r="693741" ht="15"/>
    <row r="693742" ht="15"/>
    <row r="693743" ht="15"/>
    <row r="693744" ht="15"/>
    <row r="693745" ht="15"/>
    <row r="693746" ht="15"/>
    <row r="693747" ht="15"/>
    <row r="693748" ht="15"/>
    <row r="693749" ht="15"/>
    <row r="693750" ht="15"/>
    <row r="693751" ht="15"/>
    <row r="693752" ht="15"/>
    <row r="693753" ht="15"/>
    <row r="693754" ht="15"/>
    <row r="693755" ht="15"/>
    <row r="693756" ht="15"/>
    <row r="693757" ht="15"/>
    <row r="693758" ht="15"/>
    <row r="693759" ht="15"/>
    <row r="693760" ht="15"/>
    <row r="693761" ht="15"/>
    <row r="693762" ht="15"/>
    <row r="693763" ht="15"/>
    <row r="693764" ht="15"/>
    <row r="693765" ht="15"/>
    <row r="693766" ht="15"/>
    <row r="693767" ht="15"/>
    <row r="693768" ht="15"/>
    <row r="693769" ht="15"/>
    <row r="693770" ht="15"/>
    <row r="693771" ht="15"/>
    <row r="693772" ht="15"/>
    <row r="693773" ht="15"/>
    <row r="693774" ht="15"/>
    <row r="693775" ht="15"/>
    <row r="693776" ht="15"/>
    <row r="693777" ht="15"/>
    <row r="693778" ht="15"/>
    <row r="693779" ht="15"/>
    <row r="693780" ht="15"/>
    <row r="693781" ht="15"/>
    <row r="693782" ht="15"/>
    <row r="693783" ht="15"/>
    <row r="693784" ht="15"/>
    <row r="693785" ht="15"/>
    <row r="693786" ht="15"/>
    <row r="693787" ht="15"/>
    <row r="693788" ht="15"/>
    <row r="693789" ht="15"/>
    <row r="693790" ht="15"/>
    <row r="693791" ht="15"/>
    <row r="693792" ht="15"/>
    <row r="693793" ht="15"/>
    <row r="693794" ht="15"/>
    <row r="693795" ht="15"/>
    <row r="693796" ht="15"/>
    <row r="693797" ht="15"/>
    <row r="693798" ht="15"/>
    <row r="693799" ht="15"/>
    <row r="693800" ht="15"/>
    <row r="693801" ht="15"/>
    <row r="693802" ht="15"/>
    <row r="693803" ht="15"/>
    <row r="693804" ht="15"/>
    <row r="693805" ht="15"/>
    <row r="693806" ht="15"/>
    <row r="693807" ht="15"/>
    <row r="693808" ht="15"/>
    <row r="693809" ht="15"/>
    <row r="693810" ht="15"/>
    <row r="693811" ht="15"/>
    <row r="693812" ht="15"/>
    <row r="693813" ht="15"/>
    <row r="693814" ht="15"/>
    <row r="693815" ht="15"/>
    <row r="693816" ht="15"/>
    <row r="693817" ht="15"/>
    <row r="693818" ht="15"/>
    <row r="693819" ht="15"/>
    <row r="693820" ht="15"/>
    <row r="693821" ht="15"/>
    <row r="693822" ht="15"/>
    <row r="693823" ht="15"/>
    <row r="693824" ht="15"/>
    <row r="693825" ht="15"/>
    <row r="693826" ht="15"/>
    <row r="693827" ht="15"/>
    <row r="693828" ht="15"/>
    <row r="693829" ht="15"/>
    <row r="693830" ht="15"/>
    <row r="693831" ht="15"/>
    <row r="693832" ht="15"/>
    <row r="693833" ht="15"/>
    <row r="693834" ht="15"/>
    <row r="693835" ht="15"/>
    <row r="693836" ht="15"/>
    <row r="693837" ht="15"/>
    <row r="693838" ht="15"/>
    <row r="693839" ht="15"/>
    <row r="693840" ht="15"/>
    <row r="693841" ht="15"/>
    <row r="693842" ht="15"/>
    <row r="693843" ht="15"/>
    <row r="693844" ht="15"/>
    <row r="693845" ht="15"/>
    <row r="693846" ht="15"/>
    <row r="693847" ht="15"/>
    <row r="693848" ht="15"/>
    <row r="693849" ht="15"/>
    <row r="693850" ht="15"/>
    <row r="693851" ht="15"/>
    <row r="693852" ht="15"/>
    <row r="693853" ht="15"/>
    <row r="693854" ht="15"/>
    <row r="693855" ht="15"/>
    <row r="693856" ht="15"/>
    <row r="693857" ht="15"/>
    <row r="693858" ht="15"/>
    <row r="693859" ht="15"/>
    <row r="693860" ht="15"/>
    <row r="693861" ht="15"/>
    <row r="693862" ht="15"/>
    <row r="693863" ht="15"/>
    <row r="693864" ht="15"/>
    <row r="693865" ht="15"/>
    <row r="693866" ht="15"/>
    <row r="693867" ht="15"/>
    <row r="693868" ht="15"/>
    <row r="693869" ht="15"/>
    <row r="693870" ht="15"/>
    <row r="693871" ht="15"/>
    <row r="693872" ht="15"/>
    <row r="693873" ht="15"/>
    <row r="693874" ht="15"/>
    <row r="693875" ht="15"/>
    <row r="693876" ht="15"/>
    <row r="693877" ht="15"/>
    <row r="693878" ht="15"/>
    <row r="693879" ht="15"/>
    <row r="693880" ht="15"/>
    <row r="693881" ht="15"/>
    <row r="693882" ht="15"/>
    <row r="693883" ht="15"/>
    <row r="693884" ht="15"/>
    <row r="693885" ht="15"/>
    <row r="693886" ht="15"/>
    <row r="693887" ht="15"/>
    <row r="693888" ht="15"/>
    <row r="693889" ht="15"/>
    <row r="693890" ht="15"/>
    <row r="693891" ht="15"/>
    <row r="693892" ht="15"/>
    <row r="693893" ht="15"/>
    <row r="693894" ht="15"/>
    <row r="693895" ht="15"/>
    <row r="693896" ht="15"/>
    <row r="693897" ht="15"/>
    <row r="693898" ht="15"/>
    <row r="693899" ht="15"/>
    <row r="693900" ht="15"/>
    <row r="693901" ht="15"/>
    <row r="693902" ht="15"/>
    <row r="693903" ht="15"/>
    <row r="693904" ht="15"/>
    <row r="693905" ht="15"/>
    <row r="693906" ht="15"/>
    <row r="693907" ht="15"/>
    <row r="693908" ht="15"/>
    <row r="693909" ht="15"/>
    <row r="693910" ht="15"/>
    <row r="693911" ht="15"/>
    <row r="693912" ht="15"/>
    <row r="693913" ht="15"/>
    <row r="693914" ht="15"/>
    <row r="693915" ht="15"/>
    <row r="693916" ht="15"/>
    <row r="693917" ht="15"/>
    <row r="693918" ht="15"/>
    <row r="693919" ht="15"/>
    <row r="693920" ht="15"/>
    <row r="693921" ht="15"/>
    <row r="693922" ht="15"/>
    <row r="693923" ht="15"/>
    <row r="693924" ht="15"/>
    <row r="693925" ht="15"/>
    <row r="693926" ht="15"/>
    <row r="693927" ht="15"/>
    <row r="693928" ht="15"/>
    <row r="693929" ht="15"/>
    <row r="693930" ht="15"/>
    <row r="693931" ht="15"/>
    <row r="693932" ht="15"/>
    <row r="693933" ht="15"/>
    <row r="693934" ht="15"/>
    <row r="693935" ht="15"/>
    <row r="693936" ht="15"/>
    <row r="693937" ht="15"/>
    <row r="693938" ht="15"/>
    <row r="693939" ht="15"/>
    <row r="693940" ht="15"/>
    <row r="693941" ht="15"/>
    <row r="693942" ht="15"/>
    <row r="693943" ht="15"/>
    <row r="693944" ht="15"/>
    <row r="693945" ht="15"/>
    <row r="693946" ht="15"/>
    <row r="693947" ht="15"/>
    <row r="693948" ht="15"/>
    <row r="693949" ht="15"/>
    <row r="693950" ht="15"/>
    <row r="693951" ht="15"/>
    <row r="693952" ht="15"/>
    <row r="693953" ht="15"/>
    <row r="693954" ht="15"/>
    <row r="693955" ht="15"/>
    <row r="693956" ht="15"/>
    <row r="693957" ht="15"/>
    <row r="693958" ht="15"/>
    <row r="693959" ht="15"/>
    <row r="693960" ht="15"/>
    <row r="693961" ht="15"/>
    <row r="693962" ht="15"/>
    <row r="693963" ht="15"/>
    <row r="693964" ht="15"/>
    <row r="693965" ht="15"/>
    <row r="693966" ht="15"/>
    <row r="693967" ht="15"/>
    <row r="693968" ht="15"/>
    <row r="693969" ht="15"/>
    <row r="693970" ht="15"/>
    <row r="693971" ht="15"/>
    <row r="693972" ht="15"/>
    <row r="693973" ht="15"/>
    <row r="693974" ht="15"/>
    <row r="693975" ht="15"/>
    <row r="693976" ht="15"/>
    <row r="693977" ht="15"/>
    <row r="693978" ht="15"/>
    <row r="693979" ht="15"/>
    <row r="693980" ht="15"/>
    <row r="693981" ht="15"/>
    <row r="693982" ht="15"/>
    <row r="693983" ht="15"/>
    <row r="693984" ht="15"/>
    <row r="693985" ht="15"/>
    <row r="693986" ht="15"/>
    <row r="693987" ht="15"/>
    <row r="693988" ht="15"/>
    <row r="693989" ht="15"/>
    <row r="693990" ht="15"/>
    <row r="693991" ht="15"/>
    <row r="693992" ht="15"/>
    <row r="693993" ht="15"/>
    <row r="693994" ht="15"/>
    <row r="693995" ht="15"/>
    <row r="693996" ht="15"/>
    <row r="693997" ht="15"/>
    <row r="693998" ht="15"/>
    <row r="693999" ht="15"/>
    <row r="694000" ht="15"/>
    <row r="694001" ht="15"/>
    <row r="694002" ht="15"/>
    <row r="694003" ht="15"/>
    <row r="694004" ht="15"/>
    <row r="694005" ht="15"/>
    <row r="694006" ht="15"/>
    <row r="694007" ht="15"/>
    <row r="694008" ht="15"/>
    <row r="694009" ht="15"/>
    <row r="694010" ht="15"/>
    <row r="694011" ht="15"/>
    <row r="694012" ht="15"/>
    <row r="694013" ht="15"/>
    <row r="694014" ht="15"/>
    <row r="694015" ht="15"/>
    <row r="694016" ht="15"/>
    <row r="694017" ht="15"/>
    <row r="694018" ht="15"/>
    <row r="694019" ht="15"/>
    <row r="694020" ht="15"/>
    <row r="694021" ht="15"/>
    <row r="694022" ht="15"/>
    <row r="694023" ht="15"/>
    <row r="694024" ht="15"/>
    <row r="694025" ht="15"/>
    <row r="694026" ht="15"/>
    <row r="694027" ht="15"/>
    <row r="694028" ht="15"/>
    <row r="694029" ht="15"/>
    <row r="694030" ht="15"/>
    <row r="694031" ht="15"/>
    <row r="694032" ht="15"/>
    <row r="694033" ht="15"/>
    <row r="694034" ht="15"/>
    <row r="694035" ht="15"/>
    <row r="694036" ht="15"/>
    <row r="694037" ht="15"/>
    <row r="694038" ht="15"/>
    <row r="694039" ht="15"/>
    <row r="694040" ht="15"/>
    <row r="694041" ht="15"/>
    <row r="694042" ht="15"/>
    <row r="694043" ht="15"/>
    <row r="694044" ht="15"/>
    <row r="694045" ht="15"/>
    <row r="694046" ht="15"/>
    <row r="694047" ht="15"/>
    <row r="694048" ht="15"/>
    <row r="694049" ht="15"/>
    <row r="694050" ht="15"/>
    <row r="694051" ht="15"/>
    <row r="694052" ht="15"/>
    <row r="694053" ht="15"/>
    <row r="694054" ht="15"/>
    <row r="694055" ht="15"/>
    <row r="694056" ht="15"/>
    <row r="694057" ht="15"/>
    <row r="694058" ht="15"/>
    <row r="694059" ht="15"/>
    <row r="694060" ht="15"/>
    <row r="694061" ht="15"/>
    <row r="694062" ht="15"/>
    <row r="694063" ht="15"/>
    <row r="694064" ht="15"/>
    <row r="694065" ht="15"/>
    <row r="694066" ht="15"/>
    <row r="694067" ht="15"/>
    <row r="694068" ht="15"/>
    <row r="694069" ht="15"/>
    <row r="694070" ht="15"/>
    <row r="694071" ht="15"/>
    <row r="694072" ht="15"/>
    <row r="694073" ht="15"/>
    <row r="694074" ht="15"/>
    <row r="694075" ht="15"/>
    <row r="694076" ht="15"/>
    <row r="694077" ht="15"/>
    <row r="694078" ht="15"/>
    <row r="694079" ht="15"/>
    <row r="694080" ht="15"/>
    <row r="694081" ht="15"/>
    <row r="694082" ht="15"/>
    <row r="694083" ht="15"/>
    <row r="694084" ht="15"/>
    <row r="694085" ht="15"/>
    <row r="694086" ht="15"/>
    <row r="694087" ht="15"/>
    <row r="694088" ht="15"/>
    <row r="694089" ht="15"/>
    <row r="694090" ht="15"/>
    <row r="694091" ht="15"/>
    <row r="694092" ht="15"/>
    <row r="694093" ht="15"/>
    <row r="694094" ht="15"/>
    <row r="694095" ht="15"/>
    <row r="694096" ht="15"/>
    <row r="694097" ht="15"/>
    <row r="694098" ht="15"/>
    <row r="694099" ht="15"/>
    <row r="694100" ht="15"/>
    <row r="694101" ht="15"/>
    <row r="694102" ht="15"/>
    <row r="694103" ht="15"/>
    <row r="694104" ht="15"/>
    <row r="694105" ht="15"/>
    <row r="694106" ht="15"/>
    <row r="694107" ht="15"/>
    <row r="694108" ht="15"/>
    <row r="694109" ht="15"/>
    <row r="694110" ht="15"/>
    <row r="694111" ht="15"/>
    <row r="694112" ht="15"/>
    <row r="694113" ht="15"/>
    <row r="694114" ht="15"/>
    <row r="694115" ht="15"/>
    <row r="694116" ht="15"/>
    <row r="694117" ht="15"/>
    <row r="694118" ht="15"/>
    <row r="694119" ht="15"/>
    <row r="694120" ht="15"/>
    <row r="694121" ht="15"/>
    <row r="694122" ht="15"/>
    <row r="694123" ht="15"/>
    <row r="694124" ht="15"/>
    <row r="694125" ht="15"/>
    <row r="694126" ht="15"/>
    <row r="694127" ht="15"/>
    <row r="694128" ht="15"/>
    <row r="694129" ht="15"/>
    <row r="694130" ht="15"/>
    <row r="694131" ht="15"/>
    <row r="694132" ht="15"/>
    <row r="694133" ht="15"/>
    <row r="694134" ht="15"/>
    <row r="694135" ht="15"/>
    <row r="694136" ht="15"/>
    <row r="694137" ht="15"/>
    <row r="694138" ht="15"/>
    <row r="694139" ht="15"/>
    <row r="694140" ht="15"/>
    <row r="694141" ht="15"/>
    <row r="694142" ht="15"/>
    <row r="694143" ht="15"/>
    <row r="694144" ht="15"/>
    <row r="694145" ht="15"/>
    <row r="694146" ht="15"/>
    <row r="694147" ht="15"/>
    <row r="694148" ht="15"/>
    <row r="694149" ht="15"/>
    <row r="694150" ht="15"/>
    <row r="694151" ht="15"/>
    <row r="694152" ht="15"/>
    <row r="694153" ht="15"/>
    <row r="694154" ht="15"/>
    <row r="694155" ht="15"/>
    <row r="694156" ht="15"/>
    <row r="694157" ht="15"/>
    <row r="694158" ht="15"/>
    <row r="694159" ht="15"/>
    <row r="694160" ht="15"/>
    <row r="694161" ht="15"/>
    <row r="694162" ht="15"/>
    <row r="694163" ht="15"/>
    <row r="694164" ht="15"/>
    <row r="694165" ht="15"/>
    <row r="694166" ht="15"/>
    <row r="694167" ht="15"/>
    <row r="694168" ht="15"/>
    <row r="694169" ht="15"/>
    <row r="694170" ht="15"/>
    <row r="694171" ht="15"/>
    <row r="694172" ht="15"/>
    <row r="694173" ht="15"/>
    <row r="694174" ht="15"/>
    <row r="694175" ht="15"/>
    <row r="694176" ht="15"/>
    <row r="694177" ht="15"/>
    <row r="694178" ht="15"/>
    <row r="694179" ht="15"/>
    <row r="694180" ht="15"/>
    <row r="694181" ht="15"/>
    <row r="694182" ht="15"/>
    <row r="694183" ht="15"/>
    <row r="694184" ht="15"/>
    <row r="694185" ht="15"/>
    <row r="694186" ht="15"/>
    <row r="694187" ht="15"/>
    <row r="694188" ht="15"/>
    <row r="694189" ht="15"/>
    <row r="694190" ht="15"/>
    <row r="694191" ht="15"/>
    <row r="694192" ht="15"/>
    <row r="694193" ht="15"/>
    <row r="694194" ht="15"/>
    <row r="694195" ht="15"/>
    <row r="694196" ht="15"/>
    <row r="694197" ht="15"/>
    <row r="694198" ht="15"/>
    <row r="694199" ht="15"/>
    <row r="694200" ht="15"/>
    <row r="694201" ht="15"/>
    <row r="694202" ht="15"/>
    <row r="694203" ht="15"/>
    <row r="694204" ht="15"/>
    <row r="694205" ht="15"/>
    <row r="694206" ht="15"/>
    <row r="694207" ht="15"/>
    <row r="694208" ht="15"/>
    <row r="694209" ht="15"/>
    <row r="694210" ht="15"/>
    <row r="694211" ht="15"/>
    <row r="694212" ht="15"/>
    <row r="694213" ht="15"/>
    <row r="694214" ht="15"/>
    <row r="694215" ht="15"/>
    <row r="694216" ht="15"/>
    <row r="694217" ht="15"/>
    <row r="694218" ht="15"/>
    <row r="694219" ht="15"/>
    <row r="694220" ht="15"/>
    <row r="694221" ht="15"/>
    <row r="694222" ht="15"/>
    <row r="694223" ht="15"/>
    <row r="694224" ht="15"/>
    <row r="694225" ht="15"/>
    <row r="694226" ht="15"/>
    <row r="694227" ht="15"/>
    <row r="694228" ht="15"/>
    <row r="694229" ht="15"/>
    <row r="694230" ht="15"/>
    <row r="694231" ht="15"/>
    <row r="694232" ht="15"/>
    <row r="694233" ht="15"/>
    <row r="694234" ht="15"/>
    <row r="694235" ht="15"/>
    <row r="694236" ht="15"/>
    <row r="694237" ht="15"/>
    <row r="694238" ht="15"/>
    <row r="694239" ht="15"/>
    <row r="694240" ht="15"/>
    <row r="694241" ht="15"/>
    <row r="694242" ht="15"/>
    <row r="694243" ht="15"/>
    <row r="694244" ht="15"/>
    <row r="694245" ht="15"/>
    <row r="694246" ht="15"/>
    <row r="694247" ht="15"/>
    <row r="694248" ht="15"/>
    <row r="694249" ht="15"/>
    <row r="694250" ht="15"/>
    <row r="694251" ht="15"/>
    <row r="694252" ht="15"/>
    <row r="694253" ht="15"/>
    <row r="694254" ht="15"/>
    <row r="694255" ht="15"/>
    <row r="694256" ht="15"/>
    <row r="694257" ht="15"/>
    <row r="694258" ht="15"/>
    <row r="694259" ht="15"/>
    <row r="694260" ht="15"/>
    <row r="694261" ht="15"/>
    <row r="694262" ht="15"/>
    <row r="694263" ht="15"/>
    <row r="694264" ht="15"/>
    <row r="694265" ht="15"/>
    <row r="694266" ht="15"/>
    <row r="694267" ht="15"/>
    <row r="694268" ht="15"/>
    <row r="694269" ht="15"/>
    <row r="694270" ht="15"/>
    <row r="694271" ht="15"/>
    <row r="694272" ht="15"/>
    <row r="694273" ht="15"/>
    <row r="694274" ht="15"/>
    <row r="694275" ht="15"/>
    <row r="694276" ht="15"/>
    <row r="694277" ht="15"/>
    <row r="694278" ht="15"/>
    <row r="694279" ht="15"/>
    <row r="694280" ht="15"/>
    <row r="694281" ht="15"/>
    <row r="694282" ht="15"/>
    <row r="694283" ht="15"/>
    <row r="694284" ht="15"/>
    <row r="694285" ht="15"/>
    <row r="694286" ht="15"/>
    <row r="694287" ht="15"/>
    <row r="694288" ht="15"/>
    <row r="694289" ht="15"/>
    <row r="694290" ht="15"/>
    <row r="694291" ht="15"/>
    <row r="694292" ht="15"/>
    <row r="694293" ht="15"/>
    <row r="694294" ht="15"/>
    <row r="694295" ht="15"/>
    <row r="694296" ht="15"/>
    <row r="694297" ht="15"/>
    <row r="694298" ht="15"/>
    <row r="694299" ht="15"/>
    <row r="694300" ht="15"/>
    <row r="694301" ht="15"/>
    <row r="694302" ht="15"/>
    <row r="694303" ht="15"/>
    <row r="694304" ht="15"/>
    <row r="694305" ht="15"/>
    <row r="694306" ht="15"/>
    <row r="694307" ht="15"/>
    <row r="694308" ht="15"/>
    <row r="694309" ht="15"/>
    <row r="694310" ht="15"/>
    <row r="694311" ht="15"/>
    <row r="694312" ht="15"/>
    <row r="694313" ht="15"/>
    <row r="694314" ht="15"/>
    <row r="694315" ht="15"/>
    <row r="694316" ht="15"/>
    <row r="694317" ht="15"/>
    <row r="694318" ht="15"/>
    <row r="694319" ht="15"/>
    <row r="694320" ht="15"/>
    <row r="694321" ht="15"/>
    <row r="694322" ht="15"/>
    <row r="694323" ht="15"/>
    <row r="694324" ht="15"/>
    <row r="694325" ht="15"/>
    <row r="694326" ht="15"/>
    <row r="694327" ht="15"/>
    <row r="694328" ht="15"/>
    <row r="694329" ht="15"/>
    <row r="694330" ht="15"/>
    <row r="694331" ht="15"/>
    <row r="694332" ht="15"/>
    <row r="694333" ht="15"/>
    <row r="694334" ht="15"/>
    <row r="694335" ht="15"/>
    <row r="694336" ht="15"/>
    <row r="694337" ht="15"/>
    <row r="694338" ht="15"/>
    <row r="694339" ht="15"/>
    <row r="694340" ht="15"/>
    <row r="694341" ht="15"/>
    <row r="694342" ht="15"/>
    <row r="694343" ht="15"/>
    <row r="694344" ht="15"/>
    <row r="694345" ht="15"/>
    <row r="694346" ht="15"/>
    <row r="694347" ht="15"/>
    <row r="694348" ht="15"/>
    <row r="694349" ht="15"/>
    <row r="694350" ht="15"/>
    <row r="694351" ht="15"/>
    <row r="694352" ht="15"/>
    <row r="694353" ht="15"/>
    <row r="694354" ht="15"/>
    <row r="694355" ht="15"/>
    <row r="694356" ht="15"/>
    <row r="694357" ht="15"/>
    <row r="694358" ht="15"/>
    <row r="694359" ht="15"/>
    <row r="694360" ht="15"/>
    <row r="694361" ht="15"/>
    <row r="694362" ht="15"/>
    <row r="694363" ht="15"/>
    <row r="694364" ht="15"/>
    <row r="694365" ht="15"/>
    <row r="694366" ht="15"/>
    <row r="694367" ht="15"/>
    <row r="694368" ht="15"/>
    <row r="694369" ht="15"/>
    <row r="694370" ht="15"/>
    <row r="694371" ht="15"/>
    <row r="694372" ht="15"/>
    <row r="694373" ht="15"/>
    <row r="694374" ht="15"/>
    <row r="694375" ht="15"/>
    <row r="694376" ht="15"/>
    <row r="694377" ht="15"/>
    <row r="694378" ht="15"/>
    <row r="694379" ht="15"/>
    <row r="694380" ht="15"/>
    <row r="694381" ht="15"/>
    <row r="694382" ht="15"/>
    <row r="694383" ht="15"/>
    <row r="694384" ht="15"/>
    <row r="694385" ht="15"/>
    <row r="694386" ht="15"/>
    <row r="694387" ht="15"/>
    <row r="694388" ht="15"/>
    <row r="694389" ht="15"/>
    <row r="694390" ht="15"/>
    <row r="694391" ht="15"/>
    <row r="694392" ht="15"/>
    <row r="694393" ht="15"/>
    <row r="694394" ht="15"/>
    <row r="694395" ht="15"/>
    <row r="694396" ht="15"/>
    <row r="694397" ht="15"/>
    <row r="694398" ht="15"/>
    <row r="694399" ht="15"/>
    <row r="694400" ht="15"/>
    <row r="694401" ht="15"/>
    <row r="694402" ht="15"/>
    <row r="694403" ht="15"/>
    <row r="694404" ht="15"/>
    <row r="694405" ht="15"/>
    <row r="694406" ht="15"/>
    <row r="694407" ht="15"/>
    <row r="694408" ht="15"/>
    <row r="694409" ht="15"/>
    <row r="694410" ht="15"/>
    <row r="694411" ht="15"/>
    <row r="694412" ht="15"/>
    <row r="694413" ht="15"/>
    <row r="694414" ht="15"/>
    <row r="694415" ht="15"/>
    <row r="694416" ht="15"/>
    <row r="694417" ht="15"/>
    <row r="694418" ht="15"/>
    <row r="694419" ht="15"/>
    <row r="694420" ht="15"/>
    <row r="694421" ht="15"/>
    <row r="694422" ht="15"/>
    <row r="694423" ht="15"/>
    <row r="694424" ht="15"/>
    <row r="694425" ht="15"/>
    <row r="694426" ht="15"/>
    <row r="694427" ht="15"/>
    <row r="694428" ht="15"/>
    <row r="694429" ht="15"/>
    <row r="694430" ht="15"/>
    <row r="694431" ht="15"/>
    <row r="694432" ht="15"/>
    <row r="694433" ht="15"/>
    <row r="694434" ht="15"/>
    <row r="694435" ht="15"/>
    <row r="694436" ht="15"/>
    <row r="694437" ht="15"/>
    <row r="694438" ht="15"/>
    <row r="694439" ht="15"/>
    <row r="694440" ht="15"/>
    <row r="694441" ht="15"/>
    <row r="694442" ht="15"/>
    <row r="694443" ht="15"/>
    <row r="694444" ht="15"/>
    <row r="694445" ht="15"/>
    <row r="694446" ht="15"/>
    <row r="694447" ht="15"/>
    <row r="694448" ht="15"/>
    <row r="694449" ht="15"/>
    <row r="694450" ht="15"/>
    <row r="694451" ht="15"/>
    <row r="694452" ht="15"/>
    <row r="694453" ht="15"/>
    <row r="694454" ht="15"/>
    <row r="694455" ht="15"/>
    <row r="694456" ht="15"/>
    <row r="694457" ht="15"/>
    <row r="694458" ht="15"/>
    <row r="694459" ht="15"/>
    <row r="694460" ht="15"/>
    <row r="694461" ht="15"/>
    <row r="694462" ht="15"/>
    <row r="694463" ht="15"/>
    <row r="694464" ht="15"/>
    <row r="694465" ht="15"/>
    <row r="694466" ht="15"/>
    <row r="694467" ht="15"/>
    <row r="694468" ht="15"/>
    <row r="694469" ht="15"/>
    <row r="694470" ht="15"/>
    <row r="694471" ht="15"/>
    <row r="694472" ht="15"/>
    <row r="694473" ht="15"/>
    <row r="694474" ht="15"/>
    <row r="694475" ht="15"/>
    <row r="694476" ht="15"/>
    <row r="694477" ht="15"/>
    <row r="694478" ht="15"/>
    <row r="694479" ht="15"/>
    <row r="694480" ht="15"/>
    <row r="694481" ht="15"/>
    <row r="694482" ht="15"/>
    <row r="694483" ht="15"/>
    <row r="694484" ht="15"/>
    <row r="694485" ht="15"/>
    <row r="694486" ht="15"/>
    <row r="694487" ht="15"/>
    <row r="694488" ht="15"/>
    <row r="694489" ht="15"/>
    <row r="694490" ht="15"/>
    <row r="694491" ht="15"/>
    <row r="694492" ht="15"/>
    <row r="694493" ht="15"/>
    <row r="694494" ht="15"/>
    <row r="694495" ht="15"/>
    <row r="694496" ht="15"/>
    <row r="694497" ht="15"/>
    <row r="694498" ht="15"/>
    <row r="694499" ht="15"/>
    <row r="694500" ht="15"/>
    <row r="694501" ht="15"/>
    <row r="694502" ht="15"/>
    <row r="694503" ht="15"/>
    <row r="694504" ht="15"/>
    <row r="694505" ht="15"/>
    <row r="694506" ht="15"/>
    <row r="694507" ht="15"/>
    <row r="694508" ht="15"/>
    <row r="694509" ht="15"/>
    <row r="694510" ht="15"/>
    <row r="694511" ht="15"/>
    <row r="694512" ht="15"/>
    <row r="694513" ht="15"/>
    <row r="694514" ht="15"/>
    <row r="694515" ht="15"/>
    <row r="694516" ht="15"/>
    <row r="694517" ht="15"/>
    <row r="694518" ht="15"/>
    <row r="694519" ht="15"/>
    <row r="694520" ht="15"/>
    <row r="694521" ht="15"/>
    <row r="694522" ht="15"/>
    <row r="694523" ht="15"/>
    <row r="694524" ht="15"/>
    <row r="694525" ht="15"/>
    <row r="694526" ht="15"/>
    <row r="694527" ht="15"/>
    <row r="694528" ht="15"/>
    <row r="694529" ht="15"/>
    <row r="694530" ht="15"/>
    <row r="694531" ht="15"/>
    <row r="694532" ht="15"/>
    <row r="694533" ht="15"/>
    <row r="694534" ht="15"/>
    <row r="694535" ht="15"/>
    <row r="694536" ht="15"/>
    <row r="694537" ht="15"/>
    <row r="694538" ht="15"/>
    <row r="694539" ht="15"/>
    <row r="694540" ht="15"/>
    <row r="694541" ht="15"/>
    <row r="694542" ht="15"/>
    <row r="694543" ht="15"/>
    <row r="694544" ht="15"/>
    <row r="694545" ht="15"/>
    <row r="694546" ht="15"/>
    <row r="694547" ht="15"/>
    <row r="694548" ht="15"/>
    <row r="694549" ht="15"/>
    <row r="694550" ht="15"/>
    <row r="694551" ht="15"/>
    <row r="694552" ht="15"/>
    <row r="694553" ht="15"/>
    <row r="694554" ht="15"/>
    <row r="694555" ht="15"/>
    <row r="694556" ht="15"/>
    <row r="694557" ht="15"/>
    <row r="694558" ht="15"/>
    <row r="694559" ht="15"/>
    <row r="694560" ht="15"/>
    <row r="694561" ht="15"/>
    <row r="694562" ht="15"/>
    <row r="694563" ht="15"/>
    <row r="694564" ht="15"/>
    <row r="694565" ht="15"/>
    <row r="694566" ht="15"/>
    <row r="694567" ht="15"/>
    <row r="694568" ht="15"/>
    <row r="694569" ht="15"/>
    <row r="694570" ht="15"/>
    <row r="694571" ht="15"/>
    <row r="694572" ht="15"/>
    <row r="694573" ht="15"/>
    <row r="694574" ht="15"/>
    <row r="694575" ht="15"/>
    <row r="694576" ht="15"/>
    <row r="694577" ht="15"/>
    <row r="694578" ht="15"/>
    <row r="694579" ht="15"/>
    <row r="694580" ht="15"/>
    <row r="694581" ht="15"/>
    <row r="694582" ht="15"/>
    <row r="694583" ht="15"/>
    <row r="694584" ht="15"/>
    <row r="694585" ht="15"/>
    <row r="694586" ht="15"/>
    <row r="694587" ht="15"/>
    <row r="694588" ht="15"/>
    <row r="694589" ht="15"/>
    <row r="694590" ht="15"/>
    <row r="694591" ht="15"/>
    <row r="694592" ht="15"/>
    <row r="694593" ht="15"/>
    <row r="694594" ht="15"/>
    <row r="694595" ht="15"/>
    <row r="694596" ht="15"/>
    <row r="694597" ht="15"/>
    <row r="694598" ht="15"/>
    <row r="694599" ht="15"/>
    <row r="694600" ht="15"/>
    <row r="694601" ht="15"/>
    <row r="694602" ht="15"/>
    <row r="694603" ht="15"/>
    <row r="694604" ht="15"/>
    <row r="694605" ht="15"/>
    <row r="694606" ht="15"/>
    <row r="694607" ht="15"/>
    <row r="694608" ht="15"/>
    <row r="694609" ht="15"/>
    <row r="694610" ht="15"/>
    <row r="694611" ht="15"/>
    <row r="694612" ht="15"/>
    <row r="694613" ht="15"/>
    <row r="694614" ht="15"/>
    <row r="694615" ht="15"/>
    <row r="694616" ht="15"/>
    <row r="694617" ht="15"/>
    <row r="694618" ht="15"/>
    <row r="694619" ht="15"/>
    <row r="694620" ht="15"/>
    <row r="694621" ht="15"/>
    <row r="694622" ht="15"/>
    <row r="694623" ht="15"/>
    <row r="694624" ht="15"/>
    <row r="694625" ht="15"/>
    <row r="694626" ht="15"/>
    <row r="694627" ht="15"/>
    <row r="694628" ht="15"/>
    <row r="694629" ht="15"/>
    <row r="694630" ht="15"/>
    <row r="694631" ht="15"/>
    <row r="694632" ht="15"/>
    <row r="694633" ht="15"/>
    <row r="694634" ht="15"/>
    <row r="694635" ht="15"/>
    <row r="694636" ht="15"/>
    <row r="694637" ht="15"/>
    <row r="694638" ht="15"/>
    <row r="694639" ht="15"/>
    <row r="694640" ht="15"/>
    <row r="694641" ht="15"/>
    <row r="694642" ht="15"/>
    <row r="694643" ht="15"/>
    <row r="694644" ht="15"/>
    <row r="694645" ht="15"/>
    <row r="694646" ht="15"/>
    <row r="694647" ht="15"/>
    <row r="694648" ht="15"/>
    <row r="694649" ht="15"/>
    <row r="694650" ht="15"/>
    <row r="694651" ht="15"/>
    <row r="694652" ht="15"/>
    <row r="694653" ht="15"/>
    <row r="694654" ht="15"/>
    <row r="694655" ht="15"/>
    <row r="694656" ht="15"/>
    <row r="694657" ht="15"/>
    <row r="694658" ht="15"/>
    <row r="694659" ht="15"/>
    <row r="694660" ht="15"/>
    <row r="694661" ht="15"/>
    <row r="694662" ht="15"/>
    <row r="694663" ht="15"/>
    <row r="694664" ht="15"/>
    <row r="694665" ht="15"/>
    <row r="694666" ht="15"/>
    <row r="694667" ht="15"/>
    <row r="694668" ht="15"/>
    <row r="694669" ht="15"/>
    <row r="694670" ht="15"/>
    <row r="694671" ht="15"/>
    <row r="694672" ht="15"/>
    <row r="694673" ht="15"/>
    <row r="694674" ht="15"/>
    <row r="694675" ht="15"/>
    <row r="694676" ht="15"/>
    <row r="694677" ht="15"/>
    <row r="694678" ht="15"/>
    <row r="694679" ht="15"/>
    <row r="694680" ht="15"/>
    <row r="694681" ht="15"/>
    <row r="694682" ht="15"/>
    <row r="694683" ht="15"/>
    <row r="694684" ht="15"/>
    <row r="694685" ht="15"/>
    <row r="694686" ht="15"/>
    <row r="694687" ht="15"/>
    <row r="694688" ht="15"/>
    <row r="694689" ht="15"/>
    <row r="694690" ht="15"/>
    <row r="694691" ht="15"/>
    <row r="694692" ht="15"/>
    <row r="694693" ht="15"/>
    <row r="694694" ht="15"/>
    <row r="694695" ht="15"/>
    <row r="694696" ht="15"/>
    <row r="694697" ht="15"/>
    <row r="694698" ht="15"/>
    <row r="694699" ht="15"/>
    <row r="694700" ht="15"/>
    <row r="694701" ht="15"/>
    <row r="694702" ht="15"/>
    <row r="694703" ht="15"/>
    <row r="694704" ht="15"/>
    <row r="694705" ht="15"/>
    <row r="694706" ht="15"/>
    <row r="694707" ht="15"/>
    <row r="694708" ht="15"/>
    <row r="694709" ht="15"/>
    <row r="694710" ht="15"/>
    <row r="694711" ht="15"/>
    <row r="694712" ht="15"/>
    <row r="694713" ht="15"/>
    <row r="694714" ht="15"/>
    <row r="694715" ht="15"/>
    <row r="694716" ht="15"/>
    <row r="694717" ht="15"/>
    <row r="694718" ht="15"/>
    <row r="694719" ht="15"/>
    <row r="694720" ht="15"/>
    <row r="694721" ht="15"/>
    <row r="694722" ht="15"/>
    <row r="694723" ht="15"/>
    <row r="694724" ht="15"/>
    <row r="694725" ht="15"/>
    <row r="694726" ht="15"/>
    <row r="694727" ht="15"/>
    <row r="694728" ht="15"/>
    <row r="694729" ht="15"/>
    <row r="694730" ht="15"/>
    <row r="694731" ht="15"/>
    <row r="694732" ht="15"/>
    <row r="694733" ht="15"/>
    <row r="694734" ht="15"/>
    <row r="694735" ht="15"/>
    <row r="694736" ht="15"/>
    <row r="694737" ht="15"/>
    <row r="694738" ht="15"/>
    <row r="694739" ht="15"/>
    <row r="694740" ht="15"/>
    <row r="694741" ht="15"/>
    <row r="694742" ht="15"/>
    <row r="694743" ht="15"/>
    <row r="694744" ht="15"/>
    <row r="694745" ht="15"/>
    <row r="694746" ht="15"/>
    <row r="694747" ht="15"/>
    <row r="694748" ht="15"/>
    <row r="694749" ht="15"/>
    <row r="694750" ht="15"/>
    <row r="694751" ht="15"/>
    <row r="694752" ht="15"/>
    <row r="694753" ht="15"/>
    <row r="694754" ht="15"/>
    <row r="694755" ht="15"/>
    <row r="694756" ht="15"/>
    <row r="694757" ht="15"/>
    <row r="694758" ht="15"/>
    <row r="694759" ht="15"/>
    <row r="694760" ht="15"/>
    <row r="694761" ht="15"/>
    <row r="694762" ht="15"/>
    <row r="694763" ht="15"/>
    <row r="694764" ht="15"/>
    <row r="694765" ht="15"/>
    <row r="694766" ht="15"/>
    <row r="694767" ht="15"/>
    <row r="694768" ht="15"/>
    <row r="694769" ht="15"/>
    <row r="694770" ht="15"/>
    <row r="694771" ht="15"/>
    <row r="694772" ht="15"/>
    <row r="694773" ht="15"/>
    <row r="694774" ht="15"/>
    <row r="694775" ht="15"/>
    <row r="694776" ht="15"/>
    <row r="694777" ht="15"/>
    <row r="694778" ht="15"/>
    <row r="694779" ht="15"/>
    <row r="694780" ht="15"/>
    <row r="694781" ht="15"/>
    <row r="694782" ht="15"/>
    <row r="694783" ht="15"/>
    <row r="694784" ht="15"/>
    <row r="694785" ht="15"/>
    <row r="694786" ht="15"/>
    <row r="694787" ht="15"/>
    <row r="694788" ht="15"/>
    <row r="694789" ht="15"/>
    <row r="694790" ht="15"/>
    <row r="694791" ht="15"/>
    <row r="694792" ht="15"/>
    <row r="694793" ht="15"/>
    <row r="694794" ht="15"/>
    <row r="694795" ht="15"/>
    <row r="694796" ht="15"/>
    <row r="694797" ht="15"/>
    <row r="694798" ht="15"/>
    <row r="694799" ht="15"/>
    <row r="694800" ht="15"/>
    <row r="694801" ht="15"/>
    <row r="694802" ht="15"/>
    <row r="694803" ht="15"/>
    <row r="694804" ht="15"/>
    <row r="694805" ht="15"/>
    <row r="694806" ht="15"/>
    <row r="694807" ht="15"/>
    <row r="694808" ht="15"/>
    <row r="694809" ht="15"/>
    <row r="694810" ht="15"/>
    <row r="694811" ht="15"/>
    <row r="694812" ht="15"/>
    <row r="694813" ht="15"/>
    <row r="694814" ht="15"/>
    <row r="694815" ht="15"/>
    <row r="694816" ht="15"/>
    <row r="694817" ht="15"/>
    <row r="694818" ht="15"/>
    <row r="694819" ht="15"/>
    <row r="694820" ht="15"/>
    <row r="694821" ht="15"/>
    <row r="694822" ht="15"/>
    <row r="694823" ht="15"/>
    <row r="694824" ht="15"/>
    <row r="694825" ht="15"/>
    <row r="694826" ht="15"/>
    <row r="694827" ht="15"/>
    <row r="694828" ht="15"/>
    <row r="694829" ht="15"/>
    <row r="694830" ht="15"/>
    <row r="694831" ht="15"/>
    <row r="694832" ht="15"/>
    <row r="694833" ht="15"/>
    <row r="694834" ht="15"/>
    <row r="694835" ht="15"/>
    <row r="694836" ht="15"/>
    <row r="694837" ht="15"/>
    <row r="694838" ht="15"/>
    <row r="694839" ht="15"/>
    <row r="694840" ht="15"/>
    <row r="694841" ht="15"/>
    <row r="694842" ht="15"/>
    <row r="694843" ht="15"/>
    <row r="694844" ht="15"/>
    <row r="694845" ht="15"/>
    <row r="694846" ht="15"/>
    <row r="694847" ht="15"/>
    <row r="694848" ht="15"/>
    <row r="694849" ht="15"/>
    <row r="694850" ht="15"/>
    <row r="694851" ht="15"/>
    <row r="694852" ht="15"/>
    <row r="694853" ht="15"/>
    <row r="694854" ht="15"/>
    <row r="694855" ht="15"/>
    <row r="694856" ht="15"/>
    <row r="694857" ht="15"/>
    <row r="694858" ht="15"/>
    <row r="694859" ht="15"/>
    <row r="694860" ht="15"/>
    <row r="694861" ht="15"/>
    <row r="694862" ht="15"/>
    <row r="694863" ht="15"/>
    <row r="694864" ht="15"/>
    <row r="694865" ht="15"/>
    <row r="694866" ht="15"/>
    <row r="694867" ht="15"/>
    <row r="694868" ht="15"/>
    <row r="694869" ht="15"/>
    <row r="694870" ht="15"/>
    <row r="694871" ht="15"/>
    <row r="694872" ht="15"/>
    <row r="694873" ht="15"/>
    <row r="694874" ht="15"/>
    <row r="694875" ht="15"/>
    <row r="694876" ht="15"/>
    <row r="694877" ht="15"/>
    <row r="694878" ht="15"/>
    <row r="694879" ht="15"/>
    <row r="694880" ht="15"/>
    <row r="694881" ht="15"/>
    <row r="694882" ht="15"/>
    <row r="694883" ht="15"/>
    <row r="694884" ht="15"/>
    <row r="694885" ht="15"/>
    <row r="694886" ht="15"/>
    <row r="694887" ht="15"/>
    <row r="694888" ht="15"/>
    <row r="694889" ht="15"/>
    <row r="694890" ht="15"/>
    <row r="694891" ht="15"/>
    <row r="694892" ht="15"/>
    <row r="694893" ht="15"/>
    <row r="694894" ht="15"/>
    <row r="694895" ht="15"/>
    <row r="694896" ht="15"/>
    <row r="694897" ht="15"/>
    <row r="694898" ht="15"/>
    <row r="694899" ht="15"/>
    <row r="694900" ht="15"/>
    <row r="694901" ht="15"/>
    <row r="694902" ht="15"/>
    <row r="694903" ht="15"/>
    <row r="694904" ht="15"/>
    <row r="694905" ht="15"/>
    <row r="694906" ht="15"/>
    <row r="694907" ht="15"/>
    <row r="694908" ht="15"/>
    <row r="694909" ht="15"/>
    <row r="694910" ht="15"/>
    <row r="694911" ht="15"/>
    <row r="694912" ht="15"/>
    <row r="694913" ht="15"/>
    <row r="694914" ht="15"/>
    <row r="694915" ht="15"/>
    <row r="694916" ht="15"/>
    <row r="694917" ht="15"/>
    <row r="694918" ht="15"/>
    <row r="694919" ht="15"/>
    <row r="694920" ht="15"/>
    <row r="694921" ht="15"/>
    <row r="694922" ht="15"/>
    <row r="694923" ht="15"/>
    <row r="694924" ht="15"/>
    <row r="694925" ht="15"/>
    <row r="694926" ht="15"/>
    <row r="694927" ht="15"/>
    <row r="694928" ht="15"/>
    <row r="694929" ht="15"/>
    <row r="694930" ht="15"/>
    <row r="694931" ht="15"/>
    <row r="694932" ht="15"/>
    <row r="694933" ht="15"/>
    <row r="694934" ht="15"/>
    <row r="694935" ht="15"/>
    <row r="694936" ht="15"/>
    <row r="694937" ht="15"/>
    <row r="694938" ht="15"/>
    <row r="694939" ht="15"/>
    <row r="694940" ht="15"/>
    <row r="694941" ht="15"/>
    <row r="694942" ht="15"/>
    <row r="694943" ht="15"/>
    <row r="694944" ht="15"/>
    <row r="694945" ht="15"/>
    <row r="694946" ht="15"/>
    <row r="694947" ht="15"/>
    <row r="694948" ht="15"/>
    <row r="694949" ht="15"/>
    <row r="694950" ht="15"/>
    <row r="694951" ht="15"/>
    <row r="694952" ht="15"/>
    <row r="694953" ht="15"/>
    <row r="694954" ht="15"/>
    <row r="694955" ht="15"/>
    <row r="694956" ht="15"/>
    <row r="694957" ht="15"/>
    <row r="694958" ht="15"/>
    <row r="694959" ht="15"/>
    <row r="694960" ht="15"/>
    <row r="694961" ht="15"/>
    <row r="694962" ht="15"/>
    <row r="694963" ht="15"/>
    <row r="694964" ht="15"/>
    <row r="694965" ht="15"/>
    <row r="694966" ht="15"/>
    <row r="694967" ht="15"/>
    <row r="694968" ht="15"/>
    <row r="694969" ht="15"/>
    <row r="694970" ht="15"/>
    <row r="694971" ht="15"/>
    <row r="694972" ht="15"/>
    <row r="694973" ht="15"/>
    <row r="694974" ht="15"/>
    <row r="694975" ht="15"/>
    <row r="694976" ht="15"/>
    <row r="694977" ht="15"/>
    <row r="694978" ht="15"/>
    <row r="694979" ht="15"/>
    <row r="694980" ht="15"/>
    <row r="694981" ht="15"/>
    <row r="694982" ht="15"/>
    <row r="694983" ht="15"/>
    <row r="694984" ht="15"/>
    <row r="694985" ht="15"/>
    <row r="694986" ht="15"/>
    <row r="694987" ht="15"/>
    <row r="694988" ht="15"/>
    <row r="694989" ht="15"/>
    <row r="694990" ht="15"/>
    <row r="694991" ht="15"/>
    <row r="694992" ht="15"/>
    <row r="694993" ht="15"/>
    <row r="694994" ht="15"/>
    <row r="694995" ht="15"/>
    <row r="694996" ht="15"/>
    <row r="694997" ht="15"/>
    <row r="694998" ht="15"/>
    <row r="694999" ht="15"/>
    <row r="695000" ht="15"/>
    <row r="695001" ht="15"/>
    <row r="695002" ht="15"/>
    <row r="695003" ht="15"/>
    <row r="695004" ht="15"/>
    <row r="695005" ht="15"/>
    <row r="695006" ht="15"/>
    <row r="695007" ht="15"/>
    <row r="695008" ht="15"/>
    <row r="695009" ht="15"/>
    <row r="695010" ht="15"/>
    <row r="695011" ht="15"/>
    <row r="695012" ht="15"/>
    <row r="695013" ht="15"/>
    <row r="695014" ht="15"/>
    <row r="695015" ht="15"/>
    <row r="695016" ht="15"/>
    <row r="695017" ht="15"/>
    <row r="695018" ht="15"/>
    <row r="695019" ht="15"/>
    <row r="695020" ht="15"/>
    <row r="695021" ht="15"/>
    <row r="695022" ht="15"/>
    <row r="695023" ht="15"/>
    <row r="695024" ht="15"/>
    <row r="695025" ht="15"/>
    <row r="695026" ht="15"/>
    <row r="695027" ht="15"/>
    <row r="695028" ht="15"/>
    <row r="695029" ht="15"/>
    <row r="695030" ht="15"/>
    <row r="695031" ht="15"/>
    <row r="695032" ht="15"/>
    <row r="695033" ht="15"/>
    <row r="695034" ht="15"/>
    <row r="695035" ht="15"/>
    <row r="695036" ht="15"/>
    <row r="695037" ht="15"/>
    <row r="695038" ht="15"/>
    <row r="695039" ht="15"/>
    <row r="695040" ht="15"/>
    <row r="695041" ht="15"/>
    <row r="695042" ht="15"/>
    <row r="695043" ht="15"/>
    <row r="695044" ht="15"/>
    <row r="695045" ht="15"/>
    <row r="695046" ht="15"/>
    <row r="695047" ht="15"/>
    <row r="695048" ht="15"/>
    <row r="695049" ht="15"/>
    <row r="695050" ht="15"/>
    <row r="695051" ht="15"/>
    <row r="695052" ht="15"/>
    <row r="695053" ht="15"/>
    <row r="695054" ht="15"/>
    <row r="695055" ht="15"/>
    <row r="695056" ht="15"/>
    <row r="695057" ht="15"/>
    <row r="695058" ht="15"/>
    <row r="695059" ht="15"/>
    <row r="695060" ht="15"/>
    <row r="695061" ht="15"/>
    <row r="695062" ht="15"/>
    <row r="695063" ht="15"/>
    <row r="695064" ht="15"/>
    <row r="695065" ht="15"/>
    <row r="695066" ht="15"/>
    <row r="695067" ht="15"/>
    <row r="695068" ht="15"/>
    <row r="695069" ht="15"/>
    <row r="695070" ht="15"/>
    <row r="695071" ht="15"/>
    <row r="695072" ht="15"/>
    <row r="695073" ht="15"/>
    <row r="695074" ht="15"/>
    <row r="695075" ht="15"/>
    <row r="695076" ht="15"/>
    <row r="695077" ht="15"/>
    <row r="695078" ht="15"/>
    <row r="695079" ht="15"/>
    <row r="695080" ht="15"/>
    <row r="695081" ht="15"/>
    <row r="695082" ht="15"/>
    <row r="695083" ht="15"/>
    <row r="695084" ht="15"/>
    <row r="695085" ht="15"/>
    <row r="695086" ht="15"/>
    <row r="695087" ht="15"/>
    <row r="695088" ht="15"/>
    <row r="695089" ht="15"/>
    <row r="695090" ht="15"/>
    <row r="695091" ht="15"/>
    <row r="695092" ht="15"/>
    <row r="695093" ht="15"/>
    <row r="695094" ht="15"/>
    <row r="695095" ht="15"/>
    <row r="695096" ht="15"/>
    <row r="695097" ht="15"/>
    <row r="695098" ht="15"/>
    <row r="695099" ht="15"/>
    <row r="695100" ht="15"/>
    <row r="695101" ht="15"/>
    <row r="695102" ht="15"/>
    <row r="695103" ht="15"/>
    <row r="695104" ht="15"/>
    <row r="695105" ht="15"/>
    <row r="695106" ht="15"/>
    <row r="695107" ht="15"/>
    <row r="695108" ht="15"/>
    <row r="695109" ht="15"/>
    <row r="695110" ht="15"/>
    <row r="695111" ht="15"/>
    <row r="695112" ht="15"/>
    <row r="695113" ht="15"/>
    <row r="695114" ht="15"/>
    <row r="695115" ht="15"/>
    <row r="695116" ht="15"/>
    <row r="695117" ht="15"/>
    <row r="695118" ht="15"/>
    <row r="695119" ht="15"/>
    <row r="695120" ht="15"/>
    <row r="695121" ht="15"/>
    <row r="695122" ht="15"/>
    <row r="695123" ht="15"/>
    <row r="695124" ht="15"/>
    <row r="695125" ht="15"/>
    <row r="695126" ht="15"/>
    <row r="695127" ht="15"/>
    <row r="695128" ht="15"/>
    <row r="695129" ht="15"/>
    <row r="695130" ht="15"/>
    <row r="695131" ht="15"/>
    <row r="695132" ht="15"/>
    <row r="695133" ht="15"/>
    <row r="695134" ht="15"/>
    <row r="695135" ht="15"/>
    <row r="695136" ht="15"/>
    <row r="695137" ht="15"/>
    <row r="695138" ht="15"/>
    <row r="695139" ht="15"/>
    <row r="695140" ht="15"/>
    <row r="695141" ht="15"/>
    <row r="695142" ht="15"/>
    <row r="695143" ht="15"/>
    <row r="695144" ht="15"/>
    <row r="695145" ht="15"/>
    <row r="695146" ht="15"/>
    <row r="695147" ht="15"/>
    <row r="695148" ht="15"/>
    <row r="695149" ht="15"/>
    <row r="695150" ht="15"/>
    <row r="695151" ht="15"/>
    <row r="695152" ht="15"/>
    <row r="695153" ht="15"/>
    <row r="695154" ht="15"/>
    <row r="695155" ht="15"/>
    <row r="695156" ht="15"/>
    <row r="695157" ht="15"/>
    <row r="695158" ht="15"/>
    <row r="695159" ht="15"/>
    <row r="695160" ht="15"/>
    <row r="695161" ht="15"/>
    <row r="695162" ht="15"/>
    <row r="695163" ht="15"/>
    <row r="695164" ht="15"/>
    <row r="695165" ht="15"/>
    <row r="695166" ht="15"/>
    <row r="695167" ht="15"/>
    <row r="695168" ht="15"/>
    <row r="695169" ht="15"/>
    <row r="695170" ht="15"/>
    <row r="695171" ht="15"/>
    <row r="695172" ht="15"/>
    <row r="695173" ht="15"/>
    <row r="695174" ht="15"/>
    <row r="695175" ht="15"/>
    <row r="695176" ht="15"/>
    <row r="695177" ht="15"/>
    <row r="695178" ht="15"/>
    <row r="695179" ht="15"/>
    <row r="695180" ht="15"/>
    <row r="695181" ht="15"/>
    <row r="695182" ht="15"/>
    <row r="695183" ht="15"/>
    <row r="695184" ht="15"/>
    <row r="695185" ht="15"/>
    <row r="695186" ht="15"/>
    <row r="695187" ht="15"/>
    <row r="695188" ht="15"/>
    <row r="695189" ht="15"/>
    <row r="695190" ht="15"/>
    <row r="695191" ht="15"/>
    <row r="695192" ht="15"/>
    <row r="695193" ht="15"/>
    <row r="695194" ht="15"/>
    <row r="695195" ht="15"/>
    <row r="695196" ht="15"/>
    <row r="695197" ht="15"/>
    <row r="695198" ht="15"/>
    <row r="695199" ht="15"/>
    <row r="695200" ht="15"/>
    <row r="695201" ht="15"/>
    <row r="695202" ht="15"/>
    <row r="695203" ht="15"/>
    <row r="695204" ht="15"/>
    <row r="695205" ht="15"/>
    <row r="695206" ht="15"/>
    <row r="695207" ht="15"/>
    <row r="695208" ht="15"/>
    <row r="695209" ht="15"/>
    <row r="695210" ht="15"/>
    <row r="695211" ht="15"/>
    <row r="695212" ht="15"/>
    <row r="695213" ht="15"/>
    <row r="695214" ht="15"/>
    <row r="695215" ht="15"/>
    <row r="695216" ht="15"/>
    <row r="695217" ht="15"/>
    <row r="695218" ht="15"/>
    <row r="695219" ht="15"/>
    <row r="695220" ht="15"/>
    <row r="695221" ht="15"/>
    <row r="695222" ht="15"/>
    <row r="695223" ht="15"/>
    <row r="695224" ht="15"/>
    <row r="695225" ht="15"/>
    <row r="695226" ht="15"/>
    <row r="695227" ht="15"/>
    <row r="695228" ht="15"/>
    <row r="695229" ht="15"/>
    <row r="695230" ht="15"/>
    <row r="695231" ht="15"/>
    <row r="695232" ht="15"/>
    <row r="695233" ht="15"/>
    <row r="695234" ht="15"/>
    <row r="695235" ht="15"/>
    <row r="695236" ht="15"/>
    <row r="695237" ht="15"/>
    <row r="695238" ht="15"/>
    <row r="695239" ht="15"/>
    <row r="695240" ht="15"/>
    <row r="695241" ht="15"/>
    <row r="695242" ht="15"/>
    <row r="695243" ht="15"/>
    <row r="695244" ht="15"/>
    <row r="695245" ht="15"/>
    <row r="695246" ht="15"/>
    <row r="695247" ht="15"/>
    <row r="695248" ht="15"/>
    <row r="695249" ht="15"/>
    <row r="695250" ht="15"/>
    <row r="695251" ht="15"/>
    <row r="695252" ht="15"/>
    <row r="695253" ht="15"/>
    <row r="695254" ht="15"/>
    <row r="695255" ht="15"/>
    <row r="695256" ht="15"/>
    <row r="695257" ht="15"/>
    <row r="695258" ht="15"/>
    <row r="695259" ht="15"/>
    <row r="695260" ht="15"/>
    <row r="695261" ht="15"/>
    <row r="695262" ht="15"/>
    <row r="695263" ht="15"/>
    <row r="695264" ht="15"/>
    <row r="695265" ht="15"/>
    <row r="695266" ht="15"/>
    <row r="695267" ht="15"/>
    <row r="695268" ht="15"/>
    <row r="695269" ht="15"/>
    <row r="695270" ht="15"/>
    <row r="695271" ht="15"/>
    <row r="695272" ht="15"/>
    <row r="695273" ht="15"/>
    <row r="695274" ht="15"/>
    <row r="695275" ht="15"/>
    <row r="695276" ht="15"/>
    <row r="695277" ht="15"/>
    <row r="695278" ht="15"/>
    <row r="695279" ht="15"/>
    <row r="695280" ht="15"/>
    <row r="695281" ht="15"/>
    <row r="695282" ht="15"/>
    <row r="695283" ht="15"/>
    <row r="695284" ht="15"/>
    <row r="695285" ht="15"/>
    <row r="695286" ht="15"/>
    <row r="695287" ht="15"/>
    <row r="695288" ht="15"/>
    <row r="695289" ht="15"/>
    <row r="695290" ht="15"/>
    <row r="695291" ht="15"/>
    <row r="695292" ht="15"/>
    <row r="695293" ht="15"/>
    <row r="695294" ht="15"/>
    <row r="695295" ht="15"/>
    <row r="695296" ht="15"/>
    <row r="695297" ht="15"/>
    <row r="695298" ht="15"/>
    <row r="695299" ht="15"/>
    <row r="695300" ht="15"/>
    <row r="695301" ht="15"/>
    <row r="695302" ht="15"/>
    <row r="695303" ht="15"/>
    <row r="695304" ht="15"/>
    <row r="695305" ht="15"/>
    <row r="695306" ht="15"/>
    <row r="695307" ht="15"/>
    <row r="695308" ht="15"/>
    <row r="695309" ht="15"/>
    <row r="695310" ht="15"/>
    <row r="695311" ht="15"/>
    <row r="695312" ht="15"/>
    <row r="695313" ht="15"/>
    <row r="695314" ht="15"/>
    <row r="695315" ht="15"/>
    <row r="695316" ht="15"/>
    <row r="695317" ht="15"/>
    <row r="695318" ht="15"/>
    <row r="695319" ht="15"/>
    <row r="695320" ht="15"/>
    <row r="695321" ht="15"/>
    <row r="695322" ht="15"/>
    <row r="695323" ht="15"/>
    <row r="695324" ht="15"/>
    <row r="695325" ht="15"/>
    <row r="695326" ht="15"/>
    <row r="695327" ht="15"/>
    <row r="695328" ht="15"/>
    <row r="695329" ht="15"/>
    <row r="695330" ht="15"/>
    <row r="695331" ht="15"/>
    <row r="695332" ht="15"/>
    <row r="695333" ht="15"/>
    <row r="695334" ht="15"/>
    <row r="695335" ht="15"/>
    <row r="695336" ht="15"/>
    <row r="695337" ht="15"/>
    <row r="695338" ht="15"/>
    <row r="695339" ht="15"/>
    <row r="695340" ht="15"/>
    <row r="695341" ht="15"/>
    <row r="695342" ht="15"/>
    <row r="695343" ht="15"/>
    <row r="695344" ht="15"/>
    <row r="695345" ht="15"/>
    <row r="695346" ht="15"/>
    <row r="695347" ht="15"/>
    <row r="695348" ht="15"/>
    <row r="695349" ht="15"/>
    <row r="695350" ht="15"/>
    <row r="695351" ht="15"/>
    <row r="695352" ht="15"/>
    <row r="695353" ht="15"/>
    <row r="695354" ht="15"/>
    <row r="695355" ht="15"/>
    <row r="695356" ht="15"/>
    <row r="695357" ht="15"/>
    <row r="695358" ht="15"/>
    <row r="695359" ht="15"/>
    <row r="695360" ht="15"/>
    <row r="695361" ht="15"/>
    <row r="695362" ht="15"/>
    <row r="695363" ht="15"/>
    <row r="695364" ht="15"/>
    <row r="695365" ht="15"/>
    <row r="695366" ht="15"/>
    <row r="695367" ht="15"/>
    <row r="695368" ht="15"/>
    <row r="695369" ht="15"/>
    <row r="695370" ht="15"/>
    <row r="695371" ht="15"/>
    <row r="695372" ht="15"/>
    <row r="695373" ht="15"/>
    <row r="695374" ht="15"/>
    <row r="695375" ht="15"/>
    <row r="695376" ht="15"/>
    <row r="695377" ht="15"/>
    <row r="695378" ht="15"/>
    <row r="695379" ht="15"/>
    <row r="695380" ht="15"/>
    <row r="695381" ht="15"/>
    <row r="695382" ht="15"/>
    <row r="695383" ht="15"/>
    <row r="695384" ht="15"/>
    <row r="695385" ht="15"/>
    <row r="695386" ht="15"/>
    <row r="695387" ht="15"/>
    <row r="695388" ht="15"/>
    <row r="695389" ht="15"/>
    <row r="695390" ht="15"/>
    <row r="695391" ht="15"/>
    <row r="695392" ht="15"/>
    <row r="695393" ht="15"/>
    <row r="695394" ht="15"/>
    <row r="695395" ht="15"/>
    <row r="695396" ht="15"/>
    <row r="695397" ht="15"/>
    <row r="695398" ht="15"/>
    <row r="695399" ht="15"/>
    <row r="695400" ht="15"/>
    <row r="695401" ht="15"/>
    <row r="695402" ht="15"/>
    <row r="695403" ht="15"/>
    <row r="695404" ht="15"/>
    <row r="695405" ht="15"/>
    <row r="695406" ht="15"/>
    <row r="695407" ht="15"/>
    <row r="695408" ht="15"/>
    <row r="695409" ht="15"/>
    <row r="695410" ht="15"/>
    <row r="695411" ht="15"/>
    <row r="695412" ht="15"/>
    <row r="695413" ht="15"/>
    <row r="695414" ht="15"/>
    <row r="695415" ht="15"/>
    <row r="695416" ht="15"/>
    <row r="695417" ht="15"/>
    <row r="695418" ht="15"/>
    <row r="695419" ht="15"/>
    <row r="695420" ht="15"/>
    <row r="695421" ht="15"/>
    <row r="695422" ht="15"/>
    <row r="695423" ht="15"/>
    <row r="695424" ht="15"/>
    <row r="695425" ht="15"/>
    <row r="695426" ht="15"/>
    <row r="695427" ht="15"/>
    <row r="695428" ht="15"/>
    <row r="695429" ht="15"/>
    <row r="695430" ht="15"/>
    <row r="695431" ht="15"/>
    <row r="695432" ht="15"/>
    <row r="695433" ht="15"/>
    <row r="695434" ht="15"/>
    <row r="695435" ht="15"/>
    <row r="695436" ht="15"/>
    <row r="695437" ht="15"/>
    <row r="695438" ht="15"/>
    <row r="695439" ht="15"/>
    <row r="695440" ht="15"/>
    <row r="695441" ht="15"/>
    <row r="695442" ht="15"/>
    <row r="695443" ht="15"/>
    <row r="695444" ht="15"/>
    <row r="695445" ht="15"/>
    <row r="695446" ht="15"/>
    <row r="695447" ht="15"/>
    <row r="695448" ht="15"/>
    <row r="695449" ht="15"/>
    <row r="695450" ht="15"/>
    <row r="695451" ht="15"/>
    <row r="695452" ht="15"/>
    <row r="695453" ht="15"/>
    <row r="695454" ht="15"/>
    <row r="695455" ht="15"/>
    <row r="695456" ht="15"/>
    <row r="695457" ht="15"/>
    <row r="695458" ht="15"/>
    <row r="695459" ht="15"/>
    <row r="695460" ht="15"/>
    <row r="695461" ht="15"/>
    <row r="695462" ht="15"/>
    <row r="695463" ht="15"/>
    <row r="695464" ht="15"/>
    <row r="695465" ht="15"/>
    <row r="695466" ht="15"/>
    <row r="695467" ht="15"/>
    <row r="695468" ht="15"/>
    <row r="695469" ht="15"/>
    <row r="695470" ht="15"/>
    <row r="695471" ht="15"/>
    <row r="695472" ht="15"/>
    <row r="695473" ht="15"/>
    <row r="695474" ht="15"/>
    <row r="695475" ht="15"/>
    <row r="695476" ht="15"/>
    <row r="695477" ht="15"/>
    <row r="695478" ht="15"/>
    <row r="695479" ht="15"/>
    <row r="695480" ht="15"/>
    <row r="695481" ht="15"/>
    <row r="695482" ht="15"/>
    <row r="695483" ht="15"/>
    <row r="695484" ht="15"/>
    <row r="695485" ht="15"/>
    <row r="695486" ht="15"/>
    <row r="695487" ht="15"/>
    <row r="695488" ht="15"/>
    <row r="695489" ht="15"/>
    <row r="695490" ht="15"/>
    <row r="695491" ht="15"/>
    <row r="695492" ht="15"/>
    <row r="695493" ht="15"/>
    <row r="695494" ht="15"/>
    <row r="695495" ht="15"/>
    <row r="695496" ht="15"/>
    <row r="695497" ht="15"/>
    <row r="695498" ht="15"/>
    <row r="695499" ht="15"/>
    <row r="695500" ht="15"/>
    <row r="695501" ht="15"/>
    <row r="695502" ht="15"/>
    <row r="695503" ht="15"/>
    <row r="695504" ht="15"/>
    <row r="695505" ht="15"/>
    <row r="695506" ht="15"/>
    <row r="695507" ht="15"/>
    <row r="695508" ht="15"/>
    <row r="695509" ht="15"/>
    <row r="695510" ht="15"/>
    <row r="695511" ht="15"/>
    <row r="695512" ht="15"/>
    <row r="695513" ht="15"/>
    <row r="695514" ht="15"/>
    <row r="695515" ht="15"/>
    <row r="695516" ht="15"/>
    <row r="695517" ht="15"/>
    <row r="695518" ht="15"/>
    <row r="695519" ht="15"/>
    <row r="695520" ht="15"/>
    <row r="695521" ht="15"/>
    <row r="695522" ht="15"/>
    <row r="695523" ht="15"/>
    <row r="695524" ht="15"/>
    <row r="695525" ht="15"/>
    <row r="695526" ht="15"/>
    <row r="695527" ht="15"/>
    <row r="695528" ht="15"/>
    <row r="695529" ht="15"/>
    <row r="695530" ht="15"/>
    <row r="695531" ht="15"/>
    <row r="695532" ht="15"/>
    <row r="695533" ht="15"/>
    <row r="695534" ht="15"/>
    <row r="695535" ht="15"/>
    <row r="695536" ht="15"/>
    <row r="695537" ht="15"/>
    <row r="695538" ht="15"/>
    <row r="695539" ht="15"/>
    <row r="695540" ht="15"/>
    <row r="695541" ht="15"/>
    <row r="695542" ht="15"/>
    <row r="695543" ht="15"/>
    <row r="695544" ht="15"/>
    <row r="695545" ht="15"/>
    <row r="695546" ht="15"/>
    <row r="695547" ht="15"/>
    <row r="695548" ht="15"/>
    <row r="695549" ht="15"/>
    <row r="695550" ht="15"/>
    <row r="695551" ht="15"/>
    <row r="695552" ht="15"/>
    <row r="695553" ht="15"/>
    <row r="695554" ht="15"/>
    <row r="695555" ht="15"/>
    <row r="695556" ht="15"/>
    <row r="695557" ht="15"/>
    <row r="695558" ht="15"/>
    <row r="695559" ht="15"/>
    <row r="695560" ht="15"/>
    <row r="695561" ht="15"/>
    <row r="695562" ht="15"/>
    <row r="695563" ht="15"/>
    <row r="695564" ht="15"/>
    <row r="695565" ht="15"/>
    <row r="695566" ht="15"/>
    <row r="695567" ht="15"/>
    <row r="695568" ht="15"/>
    <row r="695569" ht="15"/>
    <row r="695570" ht="15"/>
    <row r="695571" ht="15"/>
    <row r="695572" ht="15"/>
    <row r="695573" ht="15"/>
    <row r="695574" ht="15"/>
    <row r="695575" ht="15"/>
    <row r="695576" ht="15"/>
    <row r="695577" ht="15"/>
    <row r="695578" ht="15"/>
    <row r="695579" ht="15"/>
    <row r="695580" ht="15"/>
    <row r="695581" ht="15"/>
    <row r="695582" ht="15"/>
    <row r="695583" ht="15"/>
    <row r="695584" ht="15"/>
    <row r="695585" ht="15"/>
    <row r="695586" ht="15"/>
    <row r="695587" ht="15"/>
    <row r="695588" ht="15"/>
    <row r="695589" ht="15"/>
    <row r="695590" ht="15"/>
    <row r="695591" ht="15"/>
    <row r="695592" ht="15"/>
    <row r="695593" ht="15"/>
    <row r="695594" ht="15"/>
    <row r="695595" ht="15"/>
    <row r="695596" ht="15"/>
    <row r="695597" ht="15"/>
    <row r="695598" ht="15"/>
    <row r="695599" ht="15"/>
    <row r="695600" ht="15"/>
    <row r="695601" ht="15"/>
    <row r="695602" ht="15"/>
    <row r="695603" ht="15"/>
    <row r="695604" ht="15"/>
    <row r="695605" ht="15"/>
    <row r="695606" ht="15"/>
    <row r="695607" ht="15"/>
    <row r="695608" ht="15"/>
    <row r="695609" ht="15"/>
    <row r="695610" ht="15"/>
    <row r="695611" ht="15"/>
    <row r="695612" ht="15"/>
    <row r="695613" ht="15"/>
    <row r="695614" ht="15"/>
    <row r="695615" ht="15"/>
    <row r="695616" ht="15"/>
    <row r="695617" ht="15"/>
    <row r="695618" ht="15"/>
    <row r="695619" ht="15"/>
    <row r="695620" ht="15"/>
    <row r="695621" ht="15"/>
    <row r="695622" ht="15"/>
    <row r="695623" ht="15"/>
    <row r="695624" ht="15"/>
    <row r="695625" ht="15"/>
    <row r="695626" ht="15"/>
    <row r="695627" ht="15"/>
    <row r="695628" ht="15"/>
    <row r="695629" ht="15"/>
    <row r="695630" ht="15"/>
    <row r="695631" ht="15"/>
    <row r="695632" ht="15"/>
    <row r="695633" ht="15"/>
    <row r="695634" ht="15"/>
    <row r="695635" ht="15"/>
    <row r="695636" ht="15"/>
    <row r="695637" ht="15"/>
    <row r="695638" ht="15"/>
    <row r="695639" ht="15"/>
    <row r="695640" ht="15"/>
    <row r="695641" ht="15"/>
    <row r="695642" ht="15"/>
    <row r="695643" ht="15"/>
    <row r="695644" ht="15"/>
    <row r="695645" ht="15"/>
    <row r="695646" ht="15"/>
    <row r="695647" ht="15"/>
    <row r="695648" ht="15"/>
    <row r="695649" ht="15"/>
    <row r="695650" ht="15"/>
    <row r="695651" ht="15"/>
    <row r="695652" ht="15"/>
    <row r="695653" ht="15"/>
    <row r="695654" ht="15"/>
    <row r="695655" ht="15"/>
    <row r="695656" ht="15"/>
    <row r="695657" ht="15"/>
    <row r="695658" ht="15"/>
    <row r="695659" ht="15"/>
    <row r="695660" ht="15"/>
    <row r="695661" ht="15"/>
    <row r="695662" ht="15"/>
    <row r="695663" ht="15"/>
    <row r="695664" ht="15"/>
    <row r="695665" ht="15"/>
    <row r="695666" ht="15"/>
    <row r="695667" ht="15"/>
    <row r="695668" ht="15"/>
    <row r="695669" ht="15"/>
    <row r="695670" ht="15"/>
    <row r="695671" ht="15"/>
    <row r="695672" ht="15"/>
    <row r="695673" ht="15"/>
    <row r="695674" ht="15"/>
    <row r="695675" ht="15"/>
    <row r="695676" ht="15"/>
    <row r="695677" ht="15"/>
    <row r="695678" ht="15"/>
    <row r="695679" ht="15"/>
    <row r="695680" ht="15"/>
    <row r="695681" ht="15"/>
    <row r="695682" ht="15"/>
    <row r="695683" ht="15"/>
    <row r="695684" ht="15"/>
    <row r="695685" ht="15"/>
    <row r="695686" ht="15"/>
    <row r="695687" ht="15"/>
    <row r="695688" ht="15"/>
    <row r="695689" ht="15"/>
    <row r="695690" ht="15"/>
    <row r="695691" ht="15"/>
    <row r="695692" ht="15"/>
    <row r="695693" ht="15"/>
    <row r="695694" ht="15"/>
    <row r="695695" ht="15"/>
    <row r="695696" ht="15"/>
    <row r="695697" ht="15"/>
    <row r="695698" ht="15"/>
    <row r="695699" ht="15"/>
    <row r="695700" ht="15"/>
    <row r="695701" ht="15"/>
    <row r="695702" ht="15"/>
    <row r="695703" ht="15"/>
    <row r="695704" ht="15"/>
    <row r="695705" ht="15"/>
    <row r="695706" ht="15"/>
    <row r="695707" ht="15"/>
    <row r="695708" ht="15"/>
    <row r="695709" ht="15"/>
    <row r="695710" ht="15"/>
    <row r="695711" ht="15"/>
    <row r="695712" ht="15"/>
    <row r="695713" ht="15"/>
    <row r="695714" ht="15"/>
    <row r="695715" ht="15"/>
    <row r="695716" ht="15"/>
    <row r="695717" ht="15"/>
    <row r="695718" ht="15"/>
    <row r="695719" ht="15"/>
    <row r="695720" ht="15"/>
    <row r="695721" ht="15"/>
    <row r="695722" ht="15"/>
    <row r="695723" ht="15"/>
    <row r="695724" ht="15"/>
    <row r="695725" ht="15"/>
    <row r="695726" ht="15"/>
    <row r="695727" ht="15"/>
    <row r="695728" ht="15"/>
    <row r="695729" ht="15"/>
    <row r="695730" ht="15"/>
    <row r="695731" ht="15"/>
    <row r="695732" ht="15"/>
    <row r="695733" ht="15"/>
    <row r="695734" ht="15"/>
    <row r="695735" ht="15"/>
    <row r="695736" ht="15"/>
    <row r="695737" ht="15"/>
    <row r="695738" ht="15"/>
    <row r="695739" ht="15"/>
    <row r="695740" ht="15"/>
    <row r="695741" ht="15"/>
    <row r="695742" ht="15"/>
    <row r="695743" ht="15"/>
    <row r="695744" ht="15"/>
    <row r="695745" ht="15"/>
    <row r="695746" ht="15"/>
    <row r="695747" ht="15"/>
    <row r="695748" ht="15"/>
    <row r="695749" ht="15"/>
    <row r="695750" ht="15"/>
    <row r="695751" ht="15"/>
    <row r="695752" ht="15"/>
    <row r="695753" ht="15"/>
    <row r="695754" ht="15"/>
    <row r="695755" ht="15"/>
    <row r="695756" ht="15"/>
    <row r="695757" ht="15"/>
    <row r="695758" ht="15"/>
    <row r="695759" ht="15"/>
    <row r="695760" ht="15"/>
    <row r="695761" ht="15"/>
    <row r="695762" ht="15"/>
    <row r="695763" ht="15"/>
    <row r="695764" ht="15"/>
    <row r="695765" ht="15"/>
    <row r="695766" ht="15"/>
    <row r="695767" ht="15"/>
    <row r="695768" ht="15"/>
    <row r="695769" ht="15"/>
    <row r="695770" ht="15"/>
    <row r="695771" ht="15"/>
    <row r="695772" ht="15"/>
    <row r="695773" ht="15"/>
    <row r="695774" ht="15"/>
    <row r="695775" ht="15"/>
    <row r="695776" ht="15"/>
    <row r="695777" ht="15"/>
    <row r="695778" ht="15"/>
    <row r="695779" ht="15"/>
    <row r="695780" ht="15"/>
    <row r="695781" ht="15"/>
    <row r="695782" ht="15"/>
    <row r="695783" ht="15"/>
    <row r="695784" ht="15"/>
    <row r="695785" ht="15"/>
    <row r="695786" ht="15"/>
    <row r="695787" ht="15"/>
    <row r="695788" ht="15"/>
    <row r="695789" ht="15"/>
    <row r="695790" ht="15"/>
    <row r="695791" ht="15"/>
    <row r="695792" ht="15"/>
    <row r="695793" ht="15"/>
    <row r="695794" ht="15"/>
    <row r="695795" ht="15"/>
    <row r="695796" ht="15"/>
    <row r="695797" ht="15"/>
    <row r="695798" ht="15"/>
    <row r="695799" ht="15"/>
    <row r="695800" ht="15"/>
    <row r="695801" ht="15"/>
    <row r="695802" ht="15"/>
    <row r="695803" ht="15"/>
    <row r="695804" ht="15"/>
    <row r="695805" ht="15"/>
    <row r="695806" ht="15"/>
    <row r="695807" ht="15"/>
    <row r="695808" ht="15"/>
    <row r="695809" ht="15"/>
    <row r="695810" ht="15"/>
    <row r="695811" ht="15"/>
    <row r="695812" ht="15"/>
    <row r="695813" ht="15"/>
    <row r="695814" ht="15"/>
    <row r="695815" ht="15"/>
    <row r="695816" ht="15"/>
    <row r="695817" ht="15"/>
    <row r="695818" ht="15"/>
    <row r="695819" ht="15"/>
    <row r="695820" ht="15"/>
    <row r="695821" ht="15"/>
    <row r="695822" ht="15"/>
    <row r="695823" ht="15"/>
    <row r="695824" ht="15"/>
    <row r="695825" ht="15"/>
    <row r="695826" ht="15"/>
    <row r="695827" ht="15"/>
    <row r="695828" ht="15"/>
    <row r="695829" ht="15"/>
    <row r="695830" ht="15"/>
    <row r="695831" ht="15"/>
    <row r="695832" ht="15"/>
    <row r="695833" ht="15"/>
    <row r="695834" ht="15"/>
    <row r="695835" ht="15"/>
    <row r="695836" ht="15"/>
    <row r="695837" ht="15"/>
    <row r="695838" ht="15"/>
    <row r="695839" ht="15"/>
    <row r="695840" ht="15"/>
    <row r="695841" ht="15"/>
    <row r="695842" ht="15"/>
    <row r="695843" ht="15"/>
    <row r="695844" ht="15"/>
    <row r="695845" ht="15"/>
    <row r="695846" ht="15"/>
    <row r="695847" ht="15"/>
    <row r="695848" ht="15"/>
    <row r="695849" ht="15"/>
    <row r="695850" ht="15"/>
    <row r="695851" ht="15"/>
    <row r="695852" ht="15"/>
    <row r="695853" ht="15"/>
    <row r="695854" ht="15"/>
    <row r="695855" ht="15"/>
    <row r="695856" ht="15"/>
    <row r="695857" ht="15"/>
    <row r="695858" ht="15"/>
    <row r="695859" ht="15"/>
    <row r="695860" ht="15"/>
    <row r="695861" ht="15"/>
    <row r="695862" ht="15"/>
    <row r="695863" ht="15"/>
    <row r="695864" ht="15"/>
    <row r="695865" ht="15"/>
    <row r="695866" ht="15"/>
    <row r="695867" ht="15"/>
    <row r="695868" ht="15"/>
    <row r="695869" ht="15"/>
    <row r="695870" ht="15"/>
    <row r="695871" ht="15"/>
    <row r="695872" ht="15"/>
    <row r="695873" ht="15"/>
    <row r="695874" ht="15"/>
    <row r="695875" ht="15"/>
    <row r="695876" ht="15"/>
    <row r="695877" ht="15"/>
    <row r="695878" ht="15"/>
    <row r="695879" ht="15"/>
    <row r="695880" ht="15"/>
    <row r="695881" ht="15"/>
    <row r="695882" ht="15"/>
    <row r="695883" ht="15"/>
    <row r="695884" ht="15"/>
    <row r="695885" ht="15"/>
    <row r="695886" ht="15"/>
    <row r="695887" ht="15"/>
    <row r="695888" ht="15"/>
    <row r="695889" ht="15"/>
    <row r="695890" ht="15"/>
    <row r="695891" ht="15"/>
    <row r="695892" ht="15"/>
    <row r="695893" ht="15"/>
    <row r="695894" ht="15"/>
    <row r="695895" ht="15"/>
    <row r="695896" ht="15"/>
    <row r="695897" ht="15"/>
    <row r="695898" ht="15"/>
    <row r="695899" ht="15"/>
    <row r="695900" ht="15"/>
    <row r="695901" ht="15"/>
    <row r="695902" ht="15"/>
    <row r="695903" ht="15"/>
    <row r="695904" ht="15"/>
    <row r="695905" ht="15"/>
    <row r="695906" ht="15"/>
    <row r="695907" ht="15"/>
    <row r="695908" ht="15"/>
    <row r="695909" ht="15"/>
    <row r="695910" ht="15"/>
    <row r="695911" ht="15"/>
    <row r="695912" ht="15"/>
    <row r="695913" ht="15"/>
    <row r="695914" ht="15"/>
    <row r="695915" ht="15"/>
    <row r="695916" ht="15"/>
    <row r="695917" ht="15"/>
    <row r="695918" ht="15"/>
    <row r="695919" ht="15"/>
    <row r="695920" ht="15"/>
    <row r="695921" ht="15"/>
    <row r="695922" ht="15"/>
    <row r="695923" ht="15"/>
    <row r="695924" ht="15"/>
    <row r="695925" ht="15"/>
    <row r="695926" ht="15"/>
    <row r="695927" ht="15"/>
    <row r="695928" ht="15"/>
    <row r="695929" ht="15"/>
    <row r="695930" ht="15"/>
    <row r="695931" ht="15"/>
    <row r="695932" ht="15"/>
    <row r="695933" ht="15"/>
    <row r="695934" ht="15"/>
    <row r="695935" ht="15"/>
    <row r="695936" ht="15"/>
    <row r="695937" ht="15"/>
    <row r="695938" ht="15"/>
    <row r="695939" ht="15"/>
    <row r="695940" ht="15"/>
    <row r="695941" ht="15"/>
    <row r="695942" ht="15"/>
    <row r="695943" ht="15"/>
    <row r="695944" ht="15"/>
    <row r="695945" ht="15"/>
    <row r="695946" ht="15"/>
    <row r="695947" ht="15"/>
    <row r="695948" ht="15"/>
    <row r="695949" ht="15"/>
    <row r="695950" ht="15"/>
    <row r="695951" ht="15"/>
    <row r="695952" ht="15"/>
    <row r="695953" ht="15"/>
    <row r="695954" ht="15"/>
    <row r="695955" ht="15"/>
    <row r="695956" ht="15"/>
    <row r="695957" ht="15"/>
    <row r="695958" ht="15"/>
    <row r="695959" ht="15"/>
    <row r="695960" ht="15"/>
    <row r="695961" ht="15"/>
    <row r="695962" ht="15"/>
    <row r="695963" ht="15"/>
    <row r="695964" ht="15"/>
    <row r="695965" ht="15"/>
    <row r="695966" ht="15"/>
    <row r="695967" ht="15"/>
    <row r="695968" ht="15"/>
    <row r="695969" ht="15"/>
    <row r="695970" ht="15"/>
    <row r="695971" ht="15"/>
    <row r="695972" ht="15"/>
    <row r="695973" ht="15"/>
    <row r="695974" ht="15"/>
    <row r="695975" ht="15"/>
    <row r="695976" ht="15"/>
    <row r="695977" ht="15"/>
    <row r="695978" ht="15"/>
    <row r="695979" ht="15"/>
    <row r="695980" ht="15"/>
    <row r="695981" ht="15"/>
    <row r="695982" ht="15"/>
    <row r="695983" ht="15"/>
    <row r="695984" ht="15"/>
    <row r="695985" ht="15"/>
    <row r="695986" ht="15"/>
    <row r="695987" ht="15"/>
    <row r="695988" ht="15"/>
    <row r="695989" ht="15"/>
    <row r="695990" ht="15"/>
    <row r="695991" ht="15"/>
    <row r="695992" ht="15"/>
    <row r="695993" ht="15"/>
    <row r="695994" ht="15"/>
    <row r="695995" ht="15"/>
    <row r="695996" ht="15"/>
    <row r="695997" ht="15"/>
    <row r="695998" ht="15"/>
    <row r="695999" ht="15"/>
    <row r="696000" ht="15"/>
    <row r="696001" ht="15"/>
    <row r="696002" ht="15"/>
    <row r="696003" ht="15"/>
    <row r="696004" ht="15"/>
    <row r="696005" ht="15"/>
    <row r="696006" ht="15"/>
    <row r="696007" ht="15"/>
    <row r="696008" ht="15"/>
    <row r="696009" ht="15"/>
    <row r="696010" ht="15"/>
    <row r="696011" ht="15"/>
    <row r="696012" ht="15"/>
    <row r="696013" ht="15"/>
    <row r="696014" ht="15"/>
    <row r="696015" ht="15"/>
    <row r="696016" ht="15"/>
    <row r="696017" ht="15"/>
    <row r="696018" ht="15"/>
    <row r="696019" ht="15"/>
    <row r="696020" ht="15"/>
    <row r="696021" ht="15"/>
    <row r="696022" ht="15"/>
    <row r="696023" ht="15"/>
    <row r="696024" ht="15"/>
    <row r="696025" ht="15"/>
    <row r="696026" ht="15"/>
    <row r="696027" ht="15"/>
    <row r="696028" ht="15"/>
    <row r="696029" ht="15"/>
    <row r="696030" ht="15"/>
    <row r="696031" ht="15"/>
    <row r="696032" ht="15"/>
    <row r="696033" ht="15"/>
    <row r="696034" ht="15"/>
    <row r="696035" ht="15"/>
    <row r="696036" ht="15"/>
    <row r="696037" ht="15"/>
    <row r="696038" ht="15"/>
    <row r="696039" ht="15"/>
    <row r="696040" ht="15"/>
    <row r="696041" ht="15"/>
    <row r="696042" ht="15"/>
    <row r="696043" ht="15"/>
    <row r="696044" ht="15"/>
    <row r="696045" ht="15"/>
    <row r="696046" ht="15"/>
    <row r="696047" ht="15"/>
    <row r="696048" ht="15"/>
    <row r="696049" ht="15"/>
    <row r="696050" ht="15"/>
    <row r="696051" ht="15"/>
    <row r="696052" ht="15"/>
    <row r="696053" ht="15"/>
    <row r="696054" ht="15"/>
    <row r="696055" ht="15"/>
    <row r="696056" ht="15"/>
    <row r="696057" ht="15"/>
    <row r="696058" ht="15"/>
    <row r="696059" ht="15"/>
    <row r="696060" ht="15"/>
    <row r="696061" ht="15"/>
    <row r="696062" ht="15"/>
    <row r="696063" ht="15"/>
    <row r="696064" ht="15"/>
    <row r="696065" ht="15"/>
    <row r="696066" ht="15"/>
    <row r="696067" ht="15"/>
    <row r="696068" ht="15"/>
    <row r="696069" ht="15"/>
    <row r="696070" ht="15"/>
    <row r="696071" ht="15"/>
    <row r="696072" ht="15"/>
    <row r="696073" ht="15"/>
    <row r="696074" ht="15"/>
    <row r="696075" ht="15"/>
    <row r="696076" ht="15"/>
    <row r="696077" ht="15"/>
    <row r="696078" ht="15"/>
    <row r="696079" ht="15"/>
    <row r="696080" ht="15"/>
    <row r="696081" ht="15"/>
    <row r="696082" ht="15"/>
    <row r="696083" ht="15"/>
    <row r="696084" ht="15"/>
    <row r="696085" ht="15"/>
    <row r="696086" ht="15"/>
    <row r="696087" ht="15"/>
    <row r="696088" ht="15"/>
    <row r="696089" ht="15"/>
    <row r="696090" ht="15"/>
    <row r="696091" ht="15"/>
    <row r="696092" ht="15"/>
    <row r="696093" ht="15"/>
    <row r="696094" ht="15"/>
    <row r="696095" ht="15"/>
    <row r="696096" ht="15"/>
    <row r="696097" ht="15"/>
    <row r="696098" ht="15"/>
    <row r="696099" ht="15"/>
    <row r="696100" ht="15"/>
    <row r="696101" ht="15"/>
    <row r="696102" ht="15"/>
    <row r="696103" ht="15"/>
    <row r="696104" ht="15"/>
    <row r="696105" ht="15"/>
    <row r="696106" ht="15"/>
    <row r="696107" ht="15"/>
    <row r="696108" ht="15"/>
    <row r="696109" ht="15"/>
    <row r="696110" ht="15"/>
    <row r="696111" ht="15"/>
    <row r="696112" ht="15"/>
    <row r="696113" ht="15"/>
    <row r="696114" ht="15"/>
    <row r="696115" ht="15"/>
    <row r="696116" ht="15"/>
    <row r="696117" ht="15"/>
    <row r="696118" ht="15"/>
    <row r="696119" ht="15"/>
    <row r="696120" ht="15"/>
    <row r="696121" ht="15"/>
    <row r="696122" ht="15"/>
    <row r="696123" ht="15"/>
    <row r="696124" ht="15"/>
    <row r="696125" ht="15"/>
    <row r="696126" ht="15"/>
    <row r="696127" ht="15"/>
    <row r="696128" ht="15"/>
    <row r="696129" ht="15"/>
    <row r="696130" ht="15"/>
    <row r="696131" ht="15"/>
    <row r="696132" ht="15"/>
    <row r="696133" ht="15"/>
    <row r="696134" ht="15"/>
    <row r="696135" ht="15"/>
    <row r="696136" ht="15"/>
    <row r="696137" ht="15"/>
    <row r="696138" ht="15"/>
    <row r="696139" ht="15"/>
    <row r="696140" ht="15"/>
    <row r="696141" ht="15"/>
    <row r="696142" ht="15"/>
    <row r="696143" ht="15"/>
    <row r="696144" ht="15"/>
    <row r="696145" ht="15"/>
    <row r="696146" ht="15"/>
    <row r="696147" ht="15"/>
    <row r="696148" ht="15"/>
    <row r="696149" ht="15"/>
    <row r="696150" ht="15"/>
    <row r="696151" ht="15"/>
    <row r="696152" ht="15"/>
    <row r="696153" ht="15"/>
    <row r="696154" ht="15"/>
    <row r="696155" ht="15"/>
    <row r="696156" ht="15"/>
    <row r="696157" ht="15"/>
    <row r="696158" ht="15"/>
    <row r="696159" ht="15"/>
    <row r="696160" ht="15"/>
    <row r="696161" ht="15"/>
    <row r="696162" ht="15"/>
    <row r="696163" ht="15"/>
    <row r="696164" ht="15"/>
    <row r="696165" ht="15"/>
    <row r="696166" ht="15"/>
    <row r="696167" ht="15"/>
    <row r="696168" ht="15"/>
    <row r="696169" ht="15"/>
    <row r="696170" ht="15"/>
    <row r="696171" ht="15"/>
    <row r="696172" ht="15"/>
    <row r="696173" ht="15"/>
    <row r="696174" ht="15"/>
    <row r="696175" ht="15"/>
    <row r="696176" ht="15"/>
    <row r="696177" ht="15"/>
    <row r="696178" ht="15"/>
    <row r="696179" ht="15"/>
    <row r="696180" ht="15"/>
    <row r="696181" ht="15"/>
    <row r="696182" ht="15"/>
    <row r="696183" ht="15"/>
    <row r="696184" ht="15"/>
    <row r="696185" ht="15"/>
    <row r="696186" ht="15"/>
    <row r="696187" ht="15"/>
    <row r="696188" ht="15"/>
    <row r="696189" ht="15"/>
    <row r="696190" ht="15"/>
    <row r="696191" ht="15"/>
    <row r="696192" ht="15"/>
    <row r="696193" ht="15"/>
    <row r="696194" ht="15"/>
    <row r="696195" ht="15"/>
    <row r="696196" ht="15"/>
    <row r="696197" ht="15"/>
    <row r="696198" ht="15"/>
    <row r="696199" ht="15"/>
    <row r="696200" ht="15"/>
    <row r="696201" ht="15"/>
    <row r="696202" ht="15"/>
    <row r="696203" ht="15"/>
    <row r="696204" ht="15"/>
    <row r="696205" ht="15"/>
    <row r="696206" ht="15"/>
    <row r="696207" ht="15"/>
    <row r="696208" ht="15"/>
    <row r="696209" ht="15"/>
    <row r="696210" ht="15"/>
    <row r="696211" ht="15"/>
    <row r="696212" ht="15"/>
    <row r="696213" ht="15"/>
    <row r="696214" ht="15"/>
    <row r="696215" ht="15"/>
    <row r="696216" ht="15"/>
    <row r="696217" ht="15"/>
    <row r="696218" ht="15"/>
    <row r="696219" ht="15"/>
    <row r="696220" ht="15"/>
    <row r="696221" ht="15"/>
    <row r="696222" ht="15"/>
    <row r="696223" ht="15"/>
    <row r="696224" ht="15"/>
    <row r="696225" ht="15"/>
    <row r="696226" ht="15"/>
    <row r="696227" ht="15"/>
    <row r="696228" ht="15"/>
    <row r="696229" ht="15"/>
    <row r="696230" ht="15"/>
    <row r="696231" ht="15"/>
    <row r="696232" ht="15"/>
    <row r="696233" ht="15"/>
    <row r="696234" ht="15"/>
    <row r="696235" ht="15"/>
    <row r="696236" ht="15"/>
    <row r="696237" ht="15"/>
    <row r="696238" ht="15"/>
    <row r="696239" ht="15"/>
    <row r="696240" ht="15"/>
    <row r="696241" ht="15"/>
    <row r="696242" ht="15"/>
    <row r="696243" ht="15"/>
    <row r="696244" ht="15"/>
    <row r="696245" ht="15"/>
    <row r="696246" ht="15"/>
    <row r="696247" ht="15"/>
    <row r="696248" ht="15"/>
    <row r="696249" ht="15"/>
    <row r="696250" ht="15"/>
    <row r="696251" ht="15"/>
    <row r="696252" ht="15"/>
    <row r="696253" ht="15"/>
    <row r="696254" ht="15"/>
    <row r="696255" ht="15"/>
    <row r="696256" ht="15"/>
    <row r="696257" ht="15"/>
    <row r="696258" ht="15"/>
    <row r="696259" ht="15"/>
    <row r="696260" ht="15"/>
    <row r="696261" ht="15"/>
    <row r="696262" ht="15"/>
    <row r="696263" ht="15"/>
    <row r="696264" ht="15"/>
    <row r="696265" ht="15"/>
    <row r="696266" ht="15"/>
    <row r="696267" ht="15"/>
    <row r="696268" ht="15"/>
    <row r="696269" ht="15"/>
    <row r="696270" ht="15"/>
    <row r="696271" ht="15"/>
    <row r="696272" ht="15"/>
    <row r="696273" ht="15"/>
    <row r="696274" ht="15"/>
    <row r="696275" ht="15"/>
    <row r="696276" ht="15"/>
    <row r="696277" ht="15"/>
    <row r="696278" ht="15"/>
    <row r="696279" ht="15"/>
    <row r="696280" ht="15"/>
    <row r="696281" ht="15"/>
    <row r="696282" ht="15"/>
    <row r="696283" ht="15"/>
    <row r="696284" ht="15"/>
    <row r="696285" ht="15"/>
    <row r="696286" ht="15"/>
    <row r="696287" ht="15"/>
    <row r="696288" ht="15"/>
    <row r="696289" ht="15"/>
    <row r="696290" ht="15"/>
    <row r="696291" ht="15"/>
    <row r="696292" ht="15"/>
    <row r="696293" ht="15"/>
    <row r="696294" ht="15"/>
    <row r="696295" ht="15"/>
    <row r="696296" ht="15"/>
    <row r="696297" ht="15"/>
    <row r="696298" ht="15"/>
    <row r="696299" ht="15"/>
    <row r="696300" ht="15"/>
    <row r="696301" ht="15"/>
    <row r="696302" ht="15"/>
    <row r="696303" ht="15"/>
    <row r="696304" ht="15"/>
    <row r="696305" ht="15"/>
    <row r="696306" ht="15"/>
    <row r="696307" ht="15"/>
    <row r="696308" ht="15"/>
    <row r="696309" ht="15"/>
    <row r="696310" ht="15"/>
    <row r="696311" ht="15"/>
    <row r="696312" ht="15"/>
    <row r="696313" ht="15"/>
    <row r="696314" ht="15"/>
    <row r="696315" ht="15"/>
    <row r="696316" ht="15"/>
    <row r="696317" ht="15"/>
    <row r="696318" ht="15"/>
    <row r="696319" ht="15"/>
    <row r="696320" ht="15"/>
    <row r="696321" ht="15"/>
    <row r="696322" ht="15"/>
    <row r="696323" ht="15"/>
    <row r="696324" ht="15"/>
    <row r="696325" ht="15"/>
    <row r="696326" ht="15"/>
    <row r="696327" ht="15"/>
    <row r="696328" ht="15"/>
    <row r="696329" ht="15"/>
    <row r="696330" ht="15"/>
    <row r="696331" ht="15"/>
    <row r="696332" ht="15"/>
    <row r="696333" ht="15"/>
    <row r="696334" ht="15"/>
    <row r="696335" ht="15"/>
    <row r="696336" ht="15"/>
    <row r="696337" ht="15"/>
    <row r="696338" ht="15"/>
    <row r="696339" ht="15"/>
    <row r="696340" ht="15"/>
    <row r="696341" ht="15"/>
    <row r="696342" ht="15"/>
    <row r="696343" ht="15"/>
    <row r="696344" ht="15"/>
    <row r="696345" ht="15"/>
    <row r="696346" ht="15"/>
    <row r="696347" ht="15"/>
    <row r="696348" ht="15"/>
    <row r="696349" ht="15"/>
    <row r="696350" ht="15"/>
    <row r="696351" ht="15"/>
    <row r="696352" ht="15"/>
    <row r="696353" ht="15"/>
    <row r="696354" ht="15"/>
    <row r="696355" ht="15"/>
    <row r="696356" ht="15"/>
    <row r="696357" ht="15"/>
    <row r="696358" ht="15"/>
    <row r="696359" ht="15"/>
    <row r="696360" ht="15"/>
    <row r="696361" ht="15"/>
    <row r="696362" ht="15"/>
    <row r="696363" ht="15"/>
    <row r="696364" ht="15"/>
    <row r="696365" ht="15"/>
    <row r="696366" ht="15"/>
    <row r="696367" ht="15"/>
    <row r="696368" ht="15"/>
    <row r="696369" ht="15"/>
    <row r="696370" ht="15"/>
    <row r="696371" ht="15"/>
    <row r="696372" ht="15"/>
    <row r="696373" ht="15"/>
    <row r="696374" ht="15"/>
    <row r="696375" ht="15"/>
    <row r="696376" ht="15"/>
    <row r="696377" ht="15"/>
    <row r="696378" ht="15"/>
    <row r="696379" ht="15"/>
    <row r="696380" ht="15"/>
    <row r="696381" ht="15"/>
    <row r="696382" ht="15"/>
    <row r="696383" ht="15"/>
    <row r="696384" ht="15"/>
    <row r="696385" ht="15"/>
    <row r="696386" ht="15"/>
    <row r="696387" ht="15"/>
    <row r="696388" ht="15"/>
    <row r="696389" ht="15"/>
    <row r="696390" ht="15"/>
    <row r="696391" ht="15"/>
    <row r="696392" ht="15"/>
    <row r="696393" ht="15"/>
    <row r="696394" ht="15"/>
    <row r="696395" ht="15"/>
    <row r="696396" ht="15"/>
    <row r="696397" ht="15"/>
    <row r="696398" ht="15"/>
    <row r="696399" ht="15"/>
    <row r="696400" ht="15"/>
    <row r="696401" ht="15"/>
    <row r="696402" ht="15"/>
    <row r="696403" ht="15"/>
    <row r="696404" ht="15"/>
    <row r="696405" ht="15"/>
    <row r="696406" ht="15"/>
    <row r="696407" ht="15"/>
    <row r="696408" ht="15"/>
    <row r="696409" ht="15"/>
    <row r="696410" ht="15"/>
    <row r="696411" ht="15"/>
    <row r="696412" ht="15"/>
    <row r="696413" ht="15"/>
    <row r="696414" ht="15"/>
    <row r="696415" ht="15"/>
    <row r="696416" ht="15"/>
    <row r="696417" ht="15"/>
    <row r="696418" ht="15"/>
    <row r="696419" ht="15"/>
    <row r="696420" ht="15"/>
    <row r="696421" ht="15"/>
    <row r="696422" ht="15"/>
    <row r="696423" ht="15"/>
    <row r="696424" ht="15"/>
    <row r="696425" ht="15"/>
    <row r="696426" ht="15"/>
    <row r="696427" ht="15"/>
    <row r="696428" ht="15"/>
    <row r="696429" ht="15"/>
    <row r="696430" ht="15"/>
    <row r="696431" ht="15"/>
    <row r="696432" ht="15"/>
    <row r="696433" ht="15"/>
    <row r="696434" ht="15"/>
    <row r="696435" ht="15"/>
    <row r="696436" ht="15"/>
    <row r="696437" ht="15"/>
    <row r="696438" ht="15"/>
    <row r="696439" ht="15"/>
    <row r="696440" ht="15"/>
    <row r="696441" ht="15"/>
    <row r="696442" ht="15"/>
    <row r="696443" ht="15"/>
    <row r="696444" ht="15"/>
    <row r="696445" ht="15"/>
    <row r="696446" ht="15"/>
    <row r="696447" ht="15"/>
    <row r="696448" ht="15"/>
    <row r="696449" ht="15"/>
    <row r="696450" ht="15"/>
    <row r="696451" ht="15"/>
    <row r="696452" ht="15"/>
    <row r="696453" ht="15"/>
    <row r="696454" ht="15"/>
    <row r="696455" ht="15"/>
    <row r="696456" ht="15"/>
    <row r="696457" ht="15"/>
    <row r="696458" ht="15"/>
    <row r="696459" ht="15"/>
    <row r="696460" ht="15"/>
    <row r="696461" ht="15"/>
    <row r="696462" ht="15"/>
    <row r="696463" ht="15"/>
    <row r="696464" ht="15"/>
    <row r="696465" ht="15"/>
    <row r="696466" ht="15"/>
    <row r="696467" ht="15"/>
    <row r="696468" ht="15"/>
    <row r="696469" ht="15"/>
    <row r="696470" ht="15"/>
    <row r="696471" ht="15"/>
    <row r="696472" ht="15"/>
    <row r="696473" ht="15"/>
    <row r="696474" ht="15"/>
    <row r="696475" ht="15"/>
    <row r="696476" ht="15"/>
    <row r="696477" ht="15"/>
    <row r="696478" ht="15"/>
    <row r="696479" ht="15"/>
    <row r="696480" ht="15"/>
    <row r="696481" ht="15"/>
    <row r="696482" ht="15"/>
    <row r="696483" ht="15"/>
    <row r="696484" ht="15"/>
    <row r="696485" ht="15"/>
    <row r="696486" ht="15"/>
    <row r="696487" ht="15"/>
    <row r="696488" ht="15"/>
    <row r="696489" ht="15"/>
    <row r="696490" ht="15"/>
    <row r="696491" ht="15"/>
    <row r="696492" ht="15"/>
    <row r="696493" ht="15"/>
    <row r="696494" ht="15"/>
    <row r="696495" ht="15"/>
    <row r="696496" ht="15"/>
    <row r="696497" ht="15"/>
    <row r="696498" ht="15"/>
    <row r="696499" ht="15"/>
    <row r="696500" ht="15"/>
    <row r="696501" ht="15"/>
    <row r="696502" ht="15"/>
    <row r="696503" ht="15"/>
    <row r="696504" ht="15"/>
    <row r="696505" ht="15"/>
    <row r="696506" ht="15"/>
    <row r="696507" ht="15"/>
    <row r="696508" ht="15"/>
    <row r="696509" ht="15"/>
    <row r="696510" ht="15"/>
    <row r="696511" ht="15"/>
    <row r="696512" ht="15"/>
    <row r="696513" ht="15"/>
    <row r="696514" ht="15"/>
    <row r="696515" ht="15"/>
    <row r="696516" ht="15"/>
    <row r="696517" ht="15"/>
    <row r="696518" ht="15"/>
    <row r="696519" ht="15"/>
    <row r="696520" ht="15"/>
    <row r="696521" ht="15"/>
    <row r="696522" ht="15"/>
    <row r="696523" ht="15"/>
    <row r="696524" ht="15"/>
    <row r="696525" ht="15"/>
    <row r="696526" ht="15"/>
    <row r="696527" ht="15"/>
    <row r="696528" ht="15"/>
    <row r="696529" ht="15"/>
    <row r="696530" ht="15"/>
    <row r="696531" ht="15"/>
    <row r="696532" ht="15"/>
    <row r="696533" ht="15"/>
    <row r="696534" ht="15"/>
    <row r="696535" ht="15"/>
    <row r="696536" ht="15"/>
    <row r="696537" ht="15"/>
    <row r="696538" ht="15"/>
    <row r="696539" ht="15"/>
    <row r="696540" ht="15"/>
    <row r="696541" ht="15"/>
    <row r="696542" ht="15"/>
    <row r="696543" ht="15"/>
    <row r="696544" ht="15"/>
    <row r="696545" ht="15"/>
    <row r="696546" ht="15"/>
    <row r="696547" ht="15"/>
    <row r="696548" ht="15"/>
    <row r="696549" ht="15"/>
    <row r="696550" ht="15"/>
    <row r="696551" ht="15"/>
    <row r="696552" ht="15"/>
    <row r="696553" ht="15"/>
    <row r="696554" ht="15"/>
    <row r="696555" ht="15"/>
    <row r="696556" ht="15"/>
    <row r="696557" ht="15"/>
    <row r="696558" ht="15"/>
    <row r="696559" ht="15"/>
    <row r="696560" ht="15"/>
    <row r="696561" ht="15"/>
    <row r="696562" ht="15"/>
    <row r="696563" ht="15"/>
    <row r="696564" ht="15"/>
    <row r="696565" ht="15"/>
    <row r="696566" ht="15"/>
    <row r="696567" ht="15"/>
    <row r="696568" ht="15"/>
    <row r="696569" ht="15"/>
    <row r="696570" ht="15"/>
    <row r="696571" ht="15"/>
    <row r="696572" ht="15"/>
    <row r="696573" ht="15"/>
    <row r="696574" ht="15"/>
    <row r="696575" ht="15"/>
    <row r="696576" ht="15"/>
    <row r="696577" ht="15"/>
    <row r="696578" ht="15"/>
    <row r="696579" ht="15"/>
    <row r="696580" ht="15"/>
    <row r="696581" ht="15"/>
    <row r="696582" ht="15"/>
    <row r="696583" ht="15"/>
    <row r="696584" ht="15"/>
    <row r="696585" ht="15"/>
    <row r="696586" ht="15"/>
    <row r="696587" ht="15"/>
    <row r="696588" ht="15"/>
    <row r="696589" ht="15"/>
    <row r="696590" ht="15"/>
    <row r="696591" ht="15"/>
    <row r="696592" ht="15"/>
    <row r="696593" ht="15"/>
    <row r="696594" ht="15"/>
    <row r="696595" ht="15"/>
    <row r="696596" ht="15"/>
    <row r="696597" ht="15"/>
    <row r="696598" ht="15"/>
    <row r="696599" ht="15"/>
    <row r="696600" ht="15"/>
    <row r="696601" ht="15"/>
    <row r="696602" ht="15"/>
    <row r="696603" ht="15"/>
    <row r="696604" ht="15"/>
    <row r="696605" ht="15"/>
    <row r="696606" ht="15"/>
    <row r="696607" ht="15"/>
    <row r="696608" ht="15"/>
    <row r="696609" ht="15"/>
    <row r="696610" ht="15"/>
    <row r="696611" ht="15"/>
    <row r="696612" ht="15"/>
    <row r="696613" ht="15"/>
    <row r="696614" ht="15"/>
    <row r="696615" ht="15"/>
    <row r="696616" ht="15"/>
    <row r="696617" ht="15"/>
    <row r="696618" ht="15"/>
    <row r="696619" ht="15"/>
    <row r="696620" ht="15"/>
    <row r="696621" ht="15"/>
    <row r="696622" ht="15"/>
    <row r="696623" ht="15"/>
    <row r="696624" ht="15"/>
    <row r="696625" ht="15"/>
    <row r="696626" ht="15"/>
    <row r="696627" ht="15"/>
    <row r="696628" ht="15"/>
    <row r="696629" ht="15"/>
    <row r="696630" ht="15"/>
    <row r="696631" ht="15"/>
    <row r="696632" ht="15"/>
    <row r="696633" ht="15"/>
    <row r="696634" ht="15"/>
    <row r="696635" ht="15"/>
    <row r="696636" ht="15"/>
    <row r="696637" ht="15"/>
    <row r="696638" ht="15"/>
    <row r="696639" ht="15"/>
    <row r="696640" ht="15"/>
    <row r="696641" ht="15"/>
    <row r="696642" ht="15"/>
    <row r="696643" ht="15"/>
    <row r="696644" ht="15"/>
    <row r="696645" ht="15"/>
    <row r="696646" ht="15"/>
    <row r="696647" ht="15"/>
    <row r="696648" ht="15"/>
    <row r="696649" ht="15"/>
    <row r="696650" ht="15"/>
    <row r="696651" ht="15"/>
    <row r="696652" ht="15"/>
    <row r="696653" ht="15"/>
    <row r="696654" ht="15"/>
    <row r="696655" ht="15"/>
    <row r="696656" ht="15"/>
    <row r="696657" ht="15"/>
    <row r="696658" ht="15"/>
    <row r="696659" ht="15"/>
    <row r="696660" ht="15"/>
    <row r="696661" ht="15"/>
    <row r="696662" ht="15"/>
    <row r="696663" ht="15"/>
    <row r="696664" ht="15"/>
    <row r="696665" ht="15"/>
    <row r="696666" ht="15"/>
    <row r="696667" ht="15"/>
    <row r="696668" ht="15"/>
    <row r="696669" ht="15"/>
    <row r="696670" ht="15"/>
    <row r="696671" ht="15"/>
    <row r="696672" ht="15"/>
    <row r="696673" ht="15"/>
    <row r="696674" ht="15"/>
    <row r="696675" ht="15"/>
    <row r="696676" ht="15"/>
    <row r="696677" ht="15"/>
    <row r="696678" ht="15"/>
    <row r="696679" ht="15"/>
    <row r="696680" ht="15"/>
    <row r="696681" ht="15"/>
    <row r="696682" ht="15"/>
    <row r="696683" ht="15"/>
    <row r="696684" ht="15"/>
    <row r="696685" ht="15"/>
    <row r="696686" ht="15"/>
    <row r="696687" ht="15"/>
    <row r="696688" ht="15"/>
    <row r="696689" ht="15"/>
    <row r="696690" ht="15"/>
    <row r="696691" ht="15"/>
    <row r="696692" ht="15"/>
    <row r="696693" ht="15"/>
    <row r="696694" ht="15"/>
    <row r="696695" ht="15"/>
    <row r="696696" ht="15"/>
    <row r="696697" ht="15"/>
    <row r="696698" ht="15"/>
    <row r="696699" ht="15"/>
    <row r="696700" ht="15"/>
    <row r="696701" ht="15"/>
    <row r="696702" ht="15"/>
    <row r="696703" ht="15"/>
    <row r="696704" ht="15"/>
    <row r="696705" ht="15"/>
    <row r="696706" ht="15"/>
    <row r="696707" ht="15"/>
    <row r="696708" ht="15"/>
    <row r="696709" ht="15"/>
    <row r="696710" ht="15"/>
    <row r="696711" ht="15"/>
    <row r="696712" ht="15"/>
    <row r="696713" ht="15"/>
    <row r="696714" ht="15"/>
    <row r="696715" ht="15"/>
    <row r="696716" ht="15"/>
    <row r="696717" ht="15"/>
    <row r="696718" ht="15"/>
    <row r="696719" ht="15"/>
    <row r="696720" ht="15"/>
    <row r="696721" ht="15"/>
    <row r="696722" ht="15"/>
    <row r="696723" ht="15"/>
    <row r="696724" ht="15"/>
    <row r="696725" ht="15"/>
    <row r="696726" ht="15"/>
    <row r="696727" ht="15"/>
    <row r="696728" ht="15"/>
    <row r="696729" ht="15"/>
    <row r="696730" ht="15"/>
    <row r="696731" ht="15"/>
    <row r="696732" ht="15"/>
    <row r="696733" ht="15"/>
    <row r="696734" ht="15"/>
    <row r="696735" ht="15"/>
    <row r="696736" ht="15"/>
    <row r="696737" ht="15"/>
    <row r="696738" ht="15"/>
    <row r="696739" ht="15"/>
    <row r="696740" ht="15"/>
    <row r="696741" ht="15"/>
    <row r="696742" ht="15"/>
    <row r="696743" ht="15"/>
    <row r="696744" ht="15"/>
    <row r="696745" ht="15"/>
    <row r="696746" ht="15"/>
    <row r="696747" ht="15"/>
    <row r="696748" ht="15"/>
    <row r="696749" ht="15"/>
    <row r="696750" ht="15"/>
    <row r="696751" ht="15"/>
    <row r="696752" ht="15"/>
    <row r="696753" ht="15"/>
    <row r="696754" ht="15"/>
    <row r="696755" ht="15"/>
    <row r="696756" ht="15"/>
    <row r="696757" ht="15"/>
    <row r="696758" ht="15"/>
    <row r="696759" ht="15"/>
    <row r="696760" ht="15"/>
    <row r="696761" ht="15"/>
    <row r="696762" ht="15"/>
    <row r="696763" ht="15"/>
    <row r="696764" ht="15"/>
    <row r="696765" ht="15"/>
    <row r="696766" ht="15"/>
    <row r="696767" ht="15"/>
    <row r="696768" ht="15"/>
    <row r="696769" ht="15"/>
    <row r="696770" ht="15"/>
    <row r="696771" ht="15"/>
    <row r="696772" ht="15"/>
    <row r="696773" ht="15"/>
    <row r="696774" ht="15"/>
    <row r="696775" ht="15"/>
    <row r="696776" ht="15"/>
    <row r="696777" ht="15"/>
    <row r="696778" ht="15"/>
    <row r="696779" ht="15"/>
    <row r="696780" ht="15"/>
    <row r="696781" ht="15"/>
    <row r="696782" ht="15"/>
    <row r="696783" ht="15"/>
    <row r="696784" ht="15"/>
    <row r="696785" ht="15"/>
    <row r="696786" ht="15"/>
    <row r="696787" ht="15"/>
    <row r="696788" ht="15"/>
    <row r="696789" ht="15"/>
    <row r="696790" ht="15"/>
    <row r="696791" ht="15"/>
    <row r="696792" ht="15"/>
    <row r="696793" ht="15"/>
    <row r="696794" ht="15"/>
    <row r="696795" ht="15"/>
    <row r="696796" ht="15"/>
    <row r="696797" ht="15"/>
    <row r="696798" ht="15"/>
    <row r="696799" ht="15"/>
    <row r="696800" ht="15"/>
    <row r="696801" ht="15"/>
    <row r="696802" ht="15"/>
    <row r="696803" ht="15"/>
    <row r="696804" ht="15"/>
    <row r="696805" ht="15"/>
    <row r="696806" ht="15"/>
    <row r="696807" ht="15"/>
    <row r="696808" ht="15"/>
    <row r="696809" ht="15"/>
    <row r="696810" ht="15"/>
    <row r="696811" ht="15"/>
    <row r="696812" ht="15"/>
    <row r="696813" ht="15"/>
    <row r="696814" ht="15"/>
    <row r="696815" ht="15"/>
    <row r="696816" ht="15"/>
    <row r="696817" ht="15"/>
    <row r="696818" ht="15"/>
    <row r="696819" ht="15"/>
    <row r="696820" ht="15"/>
    <row r="696821" ht="15"/>
    <row r="696822" ht="15"/>
    <row r="696823" ht="15"/>
    <row r="696824" ht="15"/>
    <row r="696825" ht="15"/>
    <row r="696826" ht="15"/>
    <row r="696827" ht="15"/>
    <row r="696828" ht="15"/>
    <row r="696829" ht="15"/>
    <row r="696830" ht="15"/>
    <row r="696831" ht="15"/>
    <row r="696832" ht="15"/>
    <row r="696833" ht="15"/>
    <row r="696834" ht="15"/>
    <row r="696835" ht="15"/>
    <row r="696836" ht="15"/>
    <row r="696837" ht="15"/>
    <row r="696838" ht="15"/>
    <row r="696839" ht="15"/>
    <row r="696840" ht="15"/>
    <row r="696841" ht="15"/>
    <row r="696842" ht="15"/>
    <row r="696843" ht="15"/>
    <row r="696844" ht="15"/>
    <row r="696845" ht="15"/>
    <row r="696846" ht="15"/>
    <row r="696847" ht="15"/>
    <row r="696848" ht="15"/>
    <row r="696849" ht="15"/>
    <row r="696850" ht="15"/>
    <row r="696851" ht="15"/>
    <row r="696852" ht="15"/>
    <row r="696853" ht="15"/>
    <row r="696854" ht="15"/>
    <row r="696855" ht="15"/>
    <row r="696856" ht="15"/>
    <row r="696857" ht="15"/>
    <row r="696858" ht="15"/>
    <row r="696859" ht="15"/>
    <row r="696860" ht="15"/>
    <row r="696861" ht="15"/>
    <row r="696862" ht="15"/>
    <row r="696863" ht="15"/>
    <row r="696864" ht="15"/>
    <row r="696865" ht="15"/>
    <row r="696866" ht="15"/>
    <row r="696867" ht="15"/>
    <row r="696868" ht="15"/>
    <row r="696869" ht="15"/>
    <row r="696870" ht="15"/>
    <row r="696871" ht="15"/>
    <row r="696872" ht="15"/>
    <row r="696873" ht="15"/>
    <row r="696874" ht="15"/>
    <row r="696875" ht="15"/>
    <row r="696876" ht="15"/>
    <row r="696877" ht="15"/>
    <row r="696878" ht="15"/>
    <row r="696879" ht="15"/>
    <row r="696880" ht="15"/>
    <row r="696881" ht="15"/>
    <row r="696882" ht="15"/>
    <row r="696883" ht="15"/>
    <row r="696884" ht="15"/>
    <row r="696885" ht="15"/>
    <row r="696886" ht="15"/>
    <row r="696887" ht="15"/>
    <row r="696888" ht="15"/>
    <row r="696889" ht="15"/>
    <row r="696890" ht="15"/>
    <row r="696891" ht="15"/>
    <row r="696892" ht="15"/>
    <row r="696893" ht="15"/>
    <row r="696894" ht="15"/>
    <row r="696895" ht="15"/>
    <row r="696896" ht="15"/>
    <row r="696897" ht="15"/>
    <row r="696898" ht="15"/>
    <row r="696899" ht="15"/>
    <row r="696900" ht="15"/>
    <row r="696901" ht="15"/>
    <row r="696902" ht="15"/>
    <row r="696903" ht="15"/>
    <row r="696904" ht="15"/>
    <row r="696905" ht="15"/>
    <row r="696906" ht="15"/>
    <row r="696907" ht="15"/>
    <row r="696908" ht="15"/>
    <row r="696909" ht="15"/>
    <row r="696910" ht="15"/>
    <row r="696911" ht="15"/>
    <row r="696912" ht="15"/>
    <row r="696913" ht="15"/>
    <row r="696914" ht="15"/>
    <row r="696915" ht="15"/>
    <row r="696916" ht="15"/>
    <row r="696917" ht="15"/>
    <row r="696918" ht="15"/>
    <row r="696919" ht="15"/>
    <row r="696920" ht="15"/>
    <row r="696921" ht="15"/>
    <row r="696922" ht="15"/>
    <row r="696923" ht="15"/>
    <row r="696924" ht="15"/>
    <row r="696925" ht="15"/>
    <row r="696926" ht="15"/>
    <row r="696927" ht="15"/>
    <row r="696928" ht="15"/>
    <row r="696929" ht="15"/>
    <row r="696930" ht="15"/>
    <row r="696931" ht="15"/>
    <row r="696932" ht="15"/>
    <row r="696933" ht="15"/>
    <row r="696934" ht="15"/>
    <row r="696935" ht="15"/>
    <row r="696936" ht="15"/>
    <row r="696937" ht="15"/>
    <row r="696938" ht="15"/>
    <row r="696939" ht="15"/>
    <row r="696940" ht="15"/>
    <row r="696941" ht="15"/>
    <row r="696942" ht="15"/>
    <row r="696943" ht="15"/>
    <row r="696944" ht="15"/>
    <row r="696945" ht="15"/>
    <row r="696946" ht="15"/>
    <row r="696947" ht="15"/>
    <row r="696948" ht="15"/>
    <row r="696949" ht="15"/>
    <row r="696950" ht="15"/>
    <row r="696951" ht="15"/>
    <row r="696952" ht="15"/>
    <row r="696953" ht="15"/>
    <row r="696954" ht="15"/>
    <row r="696955" ht="15"/>
    <row r="696956" ht="15"/>
    <row r="696957" ht="15"/>
    <row r="696958" ht="15"/>
    <row r="696959" ht="15"/>
    <row r="696960" ht="15"/>
    <row r="696961" ht="15"/>
    <row r="696962" ht="15"/>
    <row r="696963" ht="15"/>
    <row r="696964" ht="15"/>
    <row r="696965" ht="15"/>
    <row r="696966" ht="15"/>
    <row r="696967" ht="15"/>
    <row r="696968" ht="15"/>
    <row r="696969" ht="15"/>
    <row r="696970" ht="15"/>
    <row r="696971" ht="15"/>
    <row r="696972" ht="15"/>
    <row r="696973" ht="15"/>
    <row r="696974" ht="15"/>
    <row r="696975" ht="15"/>
    <row r="696976" ht="15"/>
    <row r="696977" ht="15"/>
    <row r="696978" ht="15"/>
    <row r="696979" ht="15"/>
    <row r="696980" ht="15"/>
    <row r="696981" ht="15"/>
    <row r="696982" ht="15"/>
    <row r="696983" ht="15"/>
    <row r="696984" ht="15"/>
    <row r="696985" ht="15"/>
    <row r="696986" ht="15"/>
    <row r="696987" ht="15"/>
    <row r="696988" ht="15"/>
    <row r="696989" ht="15"/>
    <row r="696990" ht="15"/>
    <row r="696991" ht="15"/>
    <row r="696992" ht="15"/>
    <row r="696993" ht="15"/>
    <row r="696994" ht="15"/>
    <row r="696995" ht="15"/>
    <row r="696996" ht="15"/>
    <row r="696997" ht="15"/>
    <row r="696998" ht="15"/>
    <row r="696999" ht="15"/>
    <row r="697000" ht="15"/>
    <row r="697001" ht="15"/>
    <row r="697002" ht="15"/>
    <row r="697003" ht="15"/>
    <row r="697004" ht="15"/>
    <row r="697005" ht="15"/>
    <row r="697006" ht="15"/>
    <row r="697007" ht="15"/>
    <row r="697008" ht="15"/>
    <row r="697009" ht="15"/>
    <row r="697010" ht="15"/>
    <row r="697011" ht="15"/>
    <row r="697012" ht="15"/>
    <row r="697013" ht="15"/>
    <row r="697014" ht="15"/>
    <row r="697015" ht="15"/>
    <row r="697016" ht="15"/>
    <row r="697017" ht="15"/>
    <row r="697018" ht="15"/>
    <row r="697019" ht="15"/>
    <row r="697020" ht="15"/>
    <row r="697021" ht="15"/>
    <row r="697022" ht="15"/>
    <row r="697023" ht="15"/>
    <row r="697024" ht="15"/>
    <row r="697025" ht="15"/>
    <row r="697026" ht="15"/>
    <row r="697027" ht="15"/>
    <row r="697028" ht="15"/>
    <row r="697029" ht="15"/>
    <row r="697030" ht="15"/>
    <row r="697031" ht="15"/>
    <row r="697032" ht="15"/>
    <row r="697033" ht="15"/>
    <row r="697034" ht="15"/>
    <row r="697035" ht="15"/>
    <row r="697036" ht="15"/>
    <row r="697037" ht="15"/>
    <row r="697038" ht="15"/>
    <row r="697039" ht="15"/>
    <row r="697040" ht="15"/>
    <row r="697041" ht="15"/>
    <row r="697042" ht="15"/>
    <row r="697043" ht="15"/>
    <row r="697044" ht="15"/>
    <row r="697045" ht="15"/>
    <row r="697046" ht="15"/>
    <row r="697047" ht="15"/>
    <row r="697048" ht="15"/>
    <row r="697049" ht="15"/>
    <row r="697050" ht="15"/>
    <row r="697051" ht="15"/>
    <row r="697052" ht="15"/>
    <row r="697053" ht="15"/>
    <row r="697054" ht="15"/>
    <row r="697055" ht="15"/>
    <row r="697056" ht="15"/>
    <row r="697057" ht="15"/>
    <row r="697058" ht="15"/>
    <row r="697059" ht="15"/>
    <row r="697060" ht="15"/>
    <row r="697061" ht="15"/>
    <row r="697062" ht="15"/>
    <row r="697063" ht="15"/>
    <row r="697064" ht="15"/>
    <row r="697065" ht="15"/>
    <row r="697066" ht="15"/>
    <row r="697067" ht="15"/>
    <row r="697068" ht="15"/>
    <row r="697069" ht="15"/>
    <row r="697070" ht="15"/>
    <row r="697071" ht="15"/>
    <row r="697072" ht="15"/>
    <row r="697073" ht="15"/>
    <row r="697074" ht="15"/>
    <row r="697075" ht="15"/>
    <row r="697076" ht="15"/>
    <row r="697077" ht="15"/>
    <row r="697078" ht="15"/>
    <row r="697079" ht="15"/>
    <row r="697080" ht="15"/>
    <row r="697081" ht="15"/>
    <row r="697082" ht="15"/>
    <row r="697083" ht="15"/>
    <row r="697084" ht="15"/>
    <row r="697085" ht="15"/>
    <row r="697086" ht="15"/>
    <row r="697087" ht="15"/>
    <row r="697088" ht="15"/>
    <row r="697089" ht="15"/>
    <row r="697090" ht="15"/>
    <row r="697091" ht="15"/>
    <row r="697092" ht="15"/>
    <row r="697093" ht="15"/>
    <row r="697094" ht="15"/>
    <row r="697095" ht="15"/>
    <row r="697096" ht="15"/>
    <row r="697097" ht="15"/>
    <row r="697098" ht="15"/>
    <row r="697099" ht="15"/>
    <row r="697100" ht="15"/>
    <row r="697101" ht="15"/>
    <row r="697102" ht="15"/>
    <row r="697103" ht="15"/>
    <row r="697104" ht="15"/>
    <row r="697105" ht="15"/>
    <row r="697106" ht="15"/>
    <row r="697107" ht="15"/>
    <row r="697108" ht="15"/>
    <row r="697109" ht="15"/>
    <row r="697110" ht="15"/>
    <row r="697111" ht="15"/>
    <row r="697112" ht="15"/>
    <row r="697113" ht="15"/>
    <row r="697114" ht="15"/>
    <row r="697115" ht="15"/>
    <row r="697116" ht="15"/>
    <row r="697117" ht="15"/>
    <row r="697118" ht="15"/>
    <row r="697119" ht="15"/>
    <row r="697120" ht="15"/>
    <row r="697121" ht="15"/>
    <row r="697122" ht="15"/>
    <row r="697123" ht="15"/>
    <row r="697124" ht="15"/>
    <row r="697125" ht="15"/>
    <row r="697126" ht="15"/>
    <row r="697127" ht="15"/>
    <row r="697128" ht="15"/>
    <row r="697129" ht="15"/>
    <row r="697130" ht="15"/>
    <row r="697131" ht="15"/>
    <row r="697132" ht="15"/>
    <row r="697133" ht="15"/>
    <row r="697134" ht="15"/>
    <row r="697135" ht="15"/>
    <row r="697136" ht="15"/>
    <row r="697137" ht="15"/>
    <row r="697138" ht="15"/>
    <row r="697139" ht="15"/>
    <row r="697140" ht="15"/>
    <row r="697141" ht="15"/>
    <row r="697142" ht="15"/>
    <row r="697143" ht="15"/>
    <row r="697144" ht="15"/>
    <row r="697145" ht="15"/>
    <row r="697146" ht="15"/>
    <row r="697147" ht="15"/>
    <row r="697148" ht="15"/>
    <row r="697149" ht="15"/>
    <row r="697150" ht="15"/>
    <row r="697151" ht="15"/>
    <row r="697152" ht="15"/>
    <row r="697153" ht="15"/>
    <row r="697154" ht="15"/>
    <row r="697155" ht="15"/>
    <row r="697156" ht="15"/>
    <row r="697157" ht="15"/>
    <row r="697158" ht="15"/>
    <row r="697159" ht="15"/>
    <row r="697160" ht="15"/>
    <row r="697161" ht="15"/>
    <row r="697162" ht="15"/>
    <row r="697163" ht="15"/>
    <row r="697164" ht="15"/>
    <row r="697165" ht="15"/>
    <row r="697166" ht="15"/>
    <row r="697167" ht="15"/>
    <row r="697168" ht="15"/>
    <row r="697169" ht="15"/>
    <row r="697170" ht="15"/>
    <row r="697171" ht="15"/>
    <row r="697172" ht="15"/>
    <row r="697173" ht="15"/>
    <row r="697174" ht="15"/>
    <row r="697175" ht="15"/>
    <row r="697176" ht="15"/>
    <row r="697177" ht="15"/>
    <row r="697178" ht="15"/>
    <row r="697179" ht="15"/>
    <row r="697180" ht="15"/>
    <row r="697181" ht="15"/>
    <row r="697182" ht="15"/>
    <row r="697183" ht="15"/>
    <row r="697184" ht="15"/>
    <row r="697185" ht="15"/>
    <row r="697186" ht="15"/>
    <row r="697187" ht="15"/>
    <row r="697188" ht="15"/>
    <row r="697189" ht="15"/>
    <row r="697190" ht="15"/>
    <row r="697191" ht="15"/>
    <row r="697192" ht="15"/>
    <row r="697193" ht="15"/>
    <row r="697194" ht="15"/>
    <row r="697195" ht="15"/>
    <row r="697196" ht="15"/>
    <row r="697197" ht="15"/>
    <row r="697198" ht="15"/>
    <row r="697199" ht="15"/>
    <row r="697200" ht="15"/>
    <row r="697201" ht="15"/>
    <row r="697202" ht="15"/>
    <row r="697203" ht="15"/>
    <row r="697204" ht="15"/>
    <row r="697205" ht="15"/>
    <row r="697206" ht="15"/>
    <row r="697207" ht="15"/>
    <row r="697208" ht="15"/>
    <row r="697209" ht="15"/>
    <row r="697210" ht="15"/>
    <row r="697211" ht="15"/>
    <row r="697212" ht="15"/>
    <row r="697213" ht="15"/>
    <row r="697214" ht="15"/>
    <row r="697215" ht="15"/>
    <row r="697216" ht="15"/>
    <row r="697217" ht="15"/>
    <row r="697218" ht="15"/>
    <row r="697219" ht="15"/>
    <row r="697220" ht="15"/>
    <row r="697221" ht="15"/>
    <row r="697222" ht="15"/>
    <row r="697223" ht="15"/>
    <row r="697224" ht="15"/>
    <row r="697225" ht="15"/>
    <row r="697226" ht="15"/>
    <row r="697227" ht="15"/>
    <row r="697228" ht="15"/>
    <row r="697229" ht="15"/>
    <row r="697230" ht="15"/>
    <row r="697231" ht="15"/>
    <row r="697232" ht="15"/>
    <row r="697233" ht="15"/>
    <row r="697234" ht="15"/>
    <row r="697235" ht="15"/>
    <row r="697236" ht="15"/>
    <row r="697237" ht="15"/>
    <row r="697238" ht="15"/>
    <row r="697239" ht="15"/>
    <row r="697240" ht="15"/>
    <row r="697241" ht="15"/>
    <row r="697242" ht="15"/>
    <row r="697243" ht="15"/>
    <row r="697244" ht="15"/>
    <row r="697245" ht="15"/>
    <row r="697246" ht="15"/>
    <row r="697247" ht="15"/>
    <row r="697248" ht="15"/>
    <row r="697249" ht="15"/>
    <row r="697250" ht="15"/>
    <row r="697251" ht="15"/>
    <row r="697252" ht="15"/>
    <row r="697253" ht="15"/>
    <row r="697254" ht="15"/>
    <row r="697255" ht="15"/>
    <row r="697256" ht="15"/>
    <row r="697257" ht="15"/>
    <row r="697258" ht="15"/>
    <row r="697259" ht="15"/>
    <row r="697260" ht="15"/>
    <row r="697261" ht="15"/>
    <row r="697262" ht="15"/>
    <row r="697263" ht="15"/>
    <row r="697264" ht="15"/>
    <row r="697265" ht="15"/>
    <row r="697266" ht="15"/>
    <row r="697267" ht="15"/>
    <row r="697268" ht="15"/>
    <row r="697269" ht="15"/>
    <row r="697270" ht="15"/>
    <row r="697271" ht="15"/>
    <row r="697272" ht="15"/>
    <row r="697273" ht="15"/>
    <row r="697274" ht="15"/>
    <row r="697275" ht="15"/>
    <row r="697276" ht="15"/>
    <row r="697277" ht="15"/>
    <row r="697278" ht="15"/>
    <row r="697279" ht="15"/>
    <row r="697280" ht="15"/>
    <row r="697281" ht="15"/>
    <row r="697282" ht="15"/>
    <row r="697283" ht="15"/>
    <row r="697284" ht="15"/>
    <row r="697285" ht="15"/>
    <row r="697286" ht="15"/>
    <row r="697287" ht="15"/>
    <row r="697288" ht="15"/>
    <row r="697289" ht="15"/>
    <row r="697290" ht="15"/>
    <row r="697291" ht="15"/>
    <row r="697292" ht="15"/>
    <row r="697293" ht="15"/>
    <row r="697294" ht="15"/>
    <row r="697295" ht="15"/>
    <row r="697296" ht="15"/>
    <row r="697297" ht="15"/>
    <row r="697298" ht="15"/>
    <row r="697299" ht="15"/>
    <row r="697300" ht="15"/>
    <row r="697301" ht="15"/>
    <row r="697302" ht="15"/>
    <row r="697303" ht="15"/>
    <row r="697304" ht="15"/>
    <row r="697305" ht="15"/>
    <row r="697306" ht="15"/>
    <row r="697307" ht="15"/>
    <row r="697308" ht="15"/>
    <row r="697309" ht="15"/>
    <row r="697310" ht="15"/>
    <row r="697311" ht="15"/>
    <row r="697312" ht="15"/>
    <row r="697313" ht="15"/>
    <row r="697314" ht="15"/>
    <row r="697315" ht="15"/>
    <row r="697316" ht="15"/>
    <row r="697317" ht="15"/>
    <row r="697318" ht="15"/>
    <row r="697319" ht="15"/>
    <row r="697320" ht="15"/>
    <row r="697321" ht="15"/>
    <row r="697322" ht="15"/>
    <row r="697323" ht="15"/>
    <row r="697324" ht="15"/>
    <row r="697325" ht="15"/>
    <row r="697326" ht="15"/>
    <row r="697327" ht="15"/>
    <row r="697328" ht="15"/>
    <row r="697329" ht="15"/>
    <row r="697330" ht="15"/>
    <row r="697331" ht="15"/>
    <row r="697332" ht="15"/>
    <row r="697333" ht="15"/>
    <row r="697334" ht="15"/>
    <row r="697335" ht="15"/>
    <row r="697336" ht="15"/>
    <row r="697337" ht="15"/>
    <row r="697338" ht="15"/>
    <row r="697339" ht="15"/>
    <row r="697340" ht="15"/>
    <row r="697341" ht="15"/>
    <row r="697342" ht="15"/>
    <row r="697343" ht="15"/>
    <row r="697344" ht="15"/>
    <row r="697345" ht="15"/>
    <row r="697346" ht="15"/>
    <row r="697347" ht="15"/>
    <row r="697348" ht="15"/>
    <row r="697349" ht="15"/>
    <row r="697350" ht="15"/>
    <row r="697351" ht="15"/>
    <row r="697352" ht="15"/>
    <row r="697353" ht="15"/>
    <row r="697354" ht="15"/>
    <row r="697355" ht="15"/>
    <row r="697356" ht="15"/>
    <row r="697357" ht="15"/>
    <row r="697358" ht="15"/>
    <row r="697359" ht="15"/>
    <row r="697360" ht="15"/>
    <row r="697361" ht="15"/>
    <row r="697362" ht="15"/>
    <row r="697363" ht="15"/>
    <row r="697364" ht="15"/>
    <row r="697365" ht="15"/>
    <row r="697366" ht="15"/>
    <row r="697367" ht="15"/>
    <row r="697368" ht="15"/>
    <row r="697369" ht="15"/>
    <row r="697370" ht="15"/>
    <row r="697371" ht="15"/>
    <row r="697372" ht="15"/>
    <row r="697373" ht="15"/>
    <row r="697374" ht="15"/>
    <row r="697375" ht="15"/>
    <row r="697376" ht="15"/>
    <row r="697377" ht="15"/>
    <row r="697378" ht="15"/>
    <row r="697379" ht="15"/>
    <row r="697380" ht="15"/>
    <row r="697381" ht="15"/>
    <row r="697382" ht="15"/>
    <row r="697383" ht="15"/>
    <row r="697384" ht="15"/>
    <row r="697385" ht="15"/>
    <row r="697386" ht="15"/>
    <row r="697387" ht="15"/>
    <row r="697388" ht="15"/>
    <row r="697389" ht="15"/>
    <row r="697390" ht="15"/>
    <row r="697391" ht="15"/>
    <row r="697392" ht="15"/>
    <row r="697393" ht="15"/>
    <row r="697394" ht="15"/>
    <row r="697395" ht="15"/>
    <row r="697396" ht="15"/>
    <row r="697397" ht="15"/>
    <row r="697398" ht="15"/>
    <row r="697399" ht="15"/>
    <row r="697400" ht="15"/>
    <row r="697401" ht="15"/>
    <row r="697402" ht="15"/>
    <row r="697403" ht="15"/>
    <row r="697404" ht="15"/>
    <row r="697405" ht="15"/>
    <row r="697406" ht="15"/>
    <row r="697407" ht="15"/>
    <row r="697408" ht="15"/>
    <row r="697409" ht="15"/>
    <row r="697410" ht="15"/>
    <row r="697411" ht="15"/>
    <row r="697412" ht="15"/>
    <row r="697413" ht="15"/>
    <row r="697414" ht="15"/>
    <row r="697415" ht="15"/>
    <row r="697416" ht="15"/>
    <row r="697417" ht="15"/>
    <row r="697418" ht="15"/>
    <row r="697419" ht="15"/>
    <row r="697420" ht="15"/>
    <row r="697421" ht="15"/>
    <row r="697422" ht="15"/>
    <row r="697423" ht="15"/>
    <row r="697424" ht="15"/>
    <row r="697425" ht="15"/>
    <row r="697426" ht="15"/>
    <row r="697427" ht="15"/>
    <row r="697428" ht="15"/>
    <row r="697429" ht="15"/>
    <row r="697430" ht="15"/>
    <row r="697431" ht="15"/>
    <row r="697432" ht="15"/>
    <row r="697433" ht="15"/>
    <row r="697434" ht="15"/>
    <row r="697435" ht="15"/>
    <row r="697436" ht="15"/>
    <row r="697437" ht="15"/>
    <row r="697438" ht="15"/>
    <row r="697439" ht="15"/>
    <row r="697440" ht="15"/>
    <row r="697441" ht="15"/>
    <row r="697442" ht="15"/>
    <row r="697443" ht="15"/>
    <row r="697444" ht="15"/>
    <row r="697445" ht="15"/>
    <row r="697446" ht="15"/>
    <row r="697447" ht="15"/>
    <row r="697448" ht="15"/>
    <row r="697449" ht="15"/>
    <row r="697450" ht="15"/>
    <row r="697451" ht="15"/>
    <row r="697452" ht="15"/>
    <row r="697453" ht="15"/>
    <row r="697454" ht="15"/>
    <row r="697455" ht="15"/>
    <row r="697456" ht="15"/>
    <row r="697457" ht="15"/>
    <row r="697458" ht="15"/>
    <row r="697459" ht="15"/>
    <row r="697460" ht="15"/>
    <row r="697461" ht="15"/>
    <row r="697462" ht="15"/>
    <row r="697463" ht="15"/>
    <row r="697464" ht="15"/>
    <row r="697465" ht="15"/>
    <row r="697466" ht="15"/>
    <row r="697467" ht="15"/>
    <row r="697468" ht="15"/>
    <row r="697469" ht="15"/>
    <row r="697470" ht="15"/>
    <row r="697471" ht="15"/>
    <row r="697472" ht="15"/>
    <row r="697473" ht="15"/>
    <row r="697474" ht="15"/>
    <row r="697475" ht="15"/>
    <row r="697476" ht="15"/>
    <row r="697477" ht="15"/>
    <row r="697478" ht="15"/>
    <row r="697479" ht="15"/>
    <row r="697480" ht="15"/>
    <row r="697481" ht="15"/>
    <row r="697482" ht="15"/>
    <row r="697483" ht="15"/>
    <row r="697484" ht="15"/>
    <row r="697485" ht="15"/>
    <row r="697486" ht="15"/>
    <row r="697487" ht="15"/>
    <row r="697488" ht="15"/>
    <row r="697489" ht="15"/>
    <row r="697490" ht="15"/>
    <row r="697491" ht="15"/>
    <row r="697492" ht="15"/>
    <row r="697493" ht="15"/>
    <row r="697494" ht="15"/>
    <row r="697495" ht="15"/>
    <row r="697496" ht="15"/>
    <row r="697497" ht="15"/>
    <row r="697498" ht="15"/>
    <row r="697499" ht="15"/>
    <row r="697500" ht="15"/>
    <row r="697501" ht="15"/>
    <row r="697502" ht="15"/>
    <row r="697503" ht="15"/>
    <row r="697504" ht="15"/>
    <row r="697505" ht="15"/>
    <row r="697506" ht="15"/>
    <row r="697507" ht="15"/>
    <row r="697508" ht="15"/>
    <row r="697509" ht="15"/>
    <row r="697510" ht="15"/>
    <row r="697511" ht="15"/>
    <row r="697512" ht="15"/>
    <row r="697513" ht="15"/>
    <row r="697514" ht="15"/>
    <row r="697515" ht="15"/>
    <row r="697516" ht="15"/>
    <row r="697517" ht="15"/>
    <row r="697518" ht="15"/>
    <row r="697519" ht="15"/>
    <row r="697520" ht="15"/>
    <row r="697521" ht="15"/>
    <row r="697522" ht="15"/>
    <row r="697523" ht="15"/>
    <row r="697524" ht="15"/>
    <row r="697525" ht="15"/>
    <row r="697526" ht="15"/>
    <row r="697527" ht="15"/>
    <row r="697528" ht="15"/>
    <row r="697529" ht="15"/>
    <row r="697530" ht="15"/>
    <row r="697531" ht="15"/>
    <row r="697532" ht="15"/>
    <row r="697533" ht="15"/>
    <row r="697534" ht="15"/>
    <row r="697535" ht="15"/>
    <row r="697536" ht="15"/>
    <row r="697537" ht="15"/>
    <row r="697538" ht="15"/>
    <row r="697539" ht="15"/>
    <row r="697540" ht="15"/>
    <row r="697541" ht="15"/>
    <row r="697542" ht="15"/>
    <row r="697543" ht="15"/>
    <row r="697544" ht="15"/>
    <row r="697545" ht="15"/>
    <row r="697546" ht="15"/>
    <row r="697547" ht="15"/>
    <row r="697548" ht="15"/>
    <row r="697549" ht="15"/>
    <row r="697550" ht="15"/>
    <row r="697551" ht="15"/>
    <row r="697552" ht="15"/>
    <row r="697553" ht="15"/>
    <row r="697554" ht="15"/>
    <row r="697555" ht="15"/>
    <row r="697556" ht="15"/>
    <row r="697557" ht="15"/>
    <row r="697558" ht="15"/>
    <row r="697559" ht="15"/>
    <row r="697560" ht="15"/>
    <row r="697561" ht="15"/>
    <row r="697562" ht="15"/>
    <row r="697563" ht="15"/>
    <row r="697564" ht="15"/>
    <row r="697565" ht="15"/>
    <row r="697566" ht="15"/>
    <row r="697567" ht="15"/>
    <row r="697568" ht="15"/>
    <row r="697569" ht="15"/>
    <row r="697570" ht="15"/>
    <row r="697571" ht="15"/>
    <row r="697572" ht="15"/>
    <row r="697573" ht="15"/>
    <row r="697574" ht="15"/>
    <row r="697575" ht="15"/>
    <row r="697576" ht="15"/>
    <row r="697577" ht="15"/>
    <row r="697578" ht="15"/>
    <row r="697579" ht="15"/>
    <row r="697580" ht="15"/>
    <row r="697581" ht="15"/>
    <row r="697582" ht="15"/>
    <row r="697583" ht="15"/>
    <row r="697584" ht="15"/>
    <row r="697585" ht="15"/>
    <row r="697586" ht="15"/>
    <row r="697587" ht="15"/>
    <row r="697588" ht="15"/>
    <row r="697589" ht="15"/>
    <row r="697590" ht="15"/>
    <row r="697591" ht="15"/>
    <row r="697592" ht="15"/>
    <row r="697593" ht="15"/>
    <row r="697594" ht="15"/>
    <row r="697595" ht="15"/>
    <row r="697596" ht="15"/>
    <row r="697597" ht="15"/>
    <row r="697598" ht="15"/>
    <row r="697599" ht="15"/>
    <row r="697600" ht="15"/>
    <row r="697601" ht="15"/>
    <row r="697602" ht="15"/>
    <row r="697603" ht="15"/>
    <row r="697604" ht="15"/>
    <row r="697605" ht="15"/>
    <row r="697606" ht="15"/>
    <row r="697607" ht="15"/>
    <row r="697608" ht="15"/>
    <row r="697609" ht="15"/>
    <row r="697610" ht="15"/>
    <row r="697611" ht="15"/>
    <row r="697612" ht="15"/>
    <row r="697613" ht="15"/>
    <row r="697614" ht="15"/>
    <row r="697615" ht="15"/>
    <row r="697616" ht="15"/>
    <row r="697617" ht="15"/>
    <row r="697618" ht="15"/>
    <row r="697619" ht="15"/>
    <row r="697620" ht="15"/>
    <row r="697621" ht="15"/>
    <row r="697622" ht="15"/>
    <row r="697623" ht="15"/>
    <row r="697624" ht="15"/>
    <row r="697625" ht="15"/>
    <row r="697626" ht="15"/>
    <row r="697627" ht="15"/>
    <row r="697628" ht="15"/>
    <row r="697629" ht="15"/>
    <row r="697630" ht="15"/>
    <row r="697631" ht="15"/>
    <row r="697632" ht="15"/>
    <row r="697633" ht="15"/>
    <row r="697634" ht="15"/>
    <row r="697635" ht="15"/>
    <row r="697636" ht="15"/>
    <row r="697637" ht="15"/>
    <row r="697638" ht="15"/>
    <row r="697639" ht="15"/>
    <row r="697640" ht="15"/>
    <row r="697641" ht="15"/>
    <row r="697642" ht="15"/>
    <row r="697643" ht="15"/>
    <row r="697644" ht="15"/>
    <row r="697645" ht="15"/>
    <row r="697646" ht="15"/>
    <row r="697647" ht="15"/>
    <row r="697648" ht="15"/>
    <row r="697649" ht="15"/>
    <row r="697650" ht="15"/>
    <row r="697651" ht="15"/>
    <row r="697652" ht="15"/>
    <row r="697653" ht="15"/>
    <row r="697654" ht="15"/>
    <row r="697655" ht="15"/>
    <row r="697656" ht="15"/>
    <row r="697657" ht="15"/>
    <row r="697658" ht="15"/>
    <row r="697659" ht="15"/>
    <row r="697660" ht="15"/>
    <row r="697661" ht="15"/>
    <row r="697662" ht="15"/>
    <row r="697663" ht="15"/>
    <row r="697664" ht="15"/>
    <row r="697665" ht="15"/>
    <row r="697666" ht="15"/>
    <row r="697667" ht="15"/>
    <row r="697668" ht="15"/>
    <row r="697669" ht="15"/>
    <row r="697670" ht="15"/>
    <row r="697671" ht="15"/>
    <row r="697672" ht="15"/>
    <row r="697673" ht="15"/>
    <row r="697674" ht="15"/>
    <row r="697675" ht="15"/>
    <row r="697676" ht="15"/>
    <row r="697677" ht="15"/>
    <row r="697678" ht="15"/>
    <row r="697679" ht="15"/>
    <row r="697680" ht="15"/>
    <row r="697681" ht="15"/>
    <row r="697682" ht="15"/>
    <row r="697683" ht="15"/>
    <row r="697684" ht="15"/>
    <row r="697685" ht="15"/>
    <row r="697686" ht="15"/>
    <row r="697687" ht="15"/>
    <row r="697688" ht="15"/>
    <row r="697689" ht="15"/>
    <row r="697690" ht="15"/>
    <row r="697691" ht="15"/>
    <row r="697692" ht="15"/>
    <row r="697693" ht="15"/>
    <row r="697694" ht="15"/>
    <row r="697695" ht="15"/>
    <row r="697696" ht="15"/>
    <row r="697697" ht="15"/>
    <row r="697698" ht="15"/>
    <row r="697699" ht="15"/>
    <row r="697700" ht="15"/>
    <row r="697701" ht="15"/>
    <row r="697702" ht="15"/>
    <row r="697703" ht="15"/>
    <row r="697704" ht="15"/>
    <row r="697705" ht="15"/>
    <row r="697706" ht="15"/>
    <row r="697707" ht="15"/>
    <row r="697708" ht="15"/>
    <row r="697709" ht="15"/>
    <row r="697710" ht="15"/>
    <row r="697711" ht="15"/>
    <row r="697712" ht="15"/>
    <row r="697713" ht="15"/>
    <row r="697714" ht="15"/>
    <row r="697715" ht="15"/>
    <row r="697716" ht="15"/>
    <row r="697717" ht="15"/>
    <row r="697718" ht="15"/>
    <row r="697719" ht="15"/>
    <row r="697720" ht="15"/>
    <row r="697721" ht="15"/>
    <row r="697722" ht="15"/>
    <row r="697723" ht="15"/>
    <row r="697724" ht="15"/>
    <row r="697725" ht="15"/>
    <row r="697726" ht="15"/>
    <row r="697727" ht="15"/>
    <row r="697728" ht="15"/>
    <row r="697729" ht="15"/>
    <row r="697730" ht="15"/>
    <row r="697731" ht="15"/>
    <row r="697732" ht="15"/>
    <row r="697733" ht="15"/>
    <row r="697734" ht="15"/>
    <row r="697735" ht="15"/>
    <row r="697736" ht="15"/>
    <row r="697737" ht="15"/>
    <row r="697738" ht="15"/>
    <row r="697739" ht="15"/>
    <row r="697740" ht="15"/>
    <row r="697741" ht="15"/>
    <row r="697742" ht="15"/>
    <row r="697743" ht="15"/>
    <row r="697744" ht="15"/>
    <row r="697745" ht="15"/>
    <row r="697746" ht="15"/>
    <row r="697747" ht="15"/>
    <row r="697748" ht="15"/>
    <row r="697749" ht="15"/>
    <row r="697750" ht="15"/>
    <row r="697751" ht="15"/>
    <row r="697752" ht="15"/>
    <row r="697753" ht="15"/>
    <row r="697754" ht="15"/>
    <row r="697755" ht="15"/>
    <row r="697756" ht="15"/>
    <row r="697757" ht="15"/>
    <row r="697758" ht="15"/>
    <row r="697759" ht="15"/>
    <row r="697760" ht="15"/>
    <row r="697761" ht="15"/>
    <row r="697762" ht="15"/>
    <row r="697763" ht="15"/>
    <row r="697764" ht="15"/>
    <row r="697765" ht="15"/>
    <row r="697766" ht="15"/>
    <row r="697767" ht="15"/>
    <row r="697768" ht="15"/>
    <row r="697769" ht="15"/>
    <row r="697770" ht="15"/>
    <row r="697771" ht="15"/>
    <row r="697772" ht="15"/>
    <row r="697773" ht="15"/>
    <row r="697774" ht="15"/>
    <row r="697775" ht="15"/>
    <row r="697776" ht="15"/>
    <row r="697777" ht="15"/>
    <row r="697778" ht="15"/>
    <row r="697779" ht="15"/>
    <row r="697780" ht="15"/>
    <row r="697781" ht="15"/>
    <row r="697782" ht="15"/>
    <row r="697783" ht="15"/>
    <row r="697784" ht="15"/>
    <row r="697785" ht="15"/>
    <row r="697786" ht="15"/>
    <row r="697787" ht="15"/>
    <row r="697788" ht="15"/>
    <row r="697789" ht="15"/>
    <row r="697790" ht="15"/>
    <row r="697791" ht="15"/>
    <row r="697792" ht="15"/>
    <row r="697793" ht="15"/>
    <row r="697794" ht="15"/>
    <row r="697795" ht="15"/>
    <row r="697796" ht="15"/>
    <row r="697797" ht="15"/>
    <row r="697798" ht="15"/>
    <row r="697799" ht="15"/>
    <row r="697800" ht="15"/>
    <row r="697801" ht="15"/>
    <row r="697802" ht="15"/>
    <row r="697803" ht="15"/>
    <row r="697804" ht="15"/>
    <row r="697805" ht="15"/>
    <row r="697806" ht="15"/>
    <row r="697807" ht="15"/>
    <row r="697808" ht="15"/>
    <row r="697809" ht="15"/>
    <row r="697810" ht="15"/>
    <row r="697811" ht="15"/>
    <row r="697812" ht="15"/>
    <row r="697813" ht="15"/>
    <row r="697814" ht="15"/>
    <row r="697815" ht="15"/>
    <row r="697816" ht="15"/>
    <row r="697817" ht="15"/>
    <row r="697818" ht="15"/>
    <row r="697819" ht="15"/>
    <row r="697820" ht="15"/>
    <row r="697821" ht="15"/>
    <row r="697822" ht="15"/>
    <row r="697823" ht="15"/>
    <row r="697824" ht="15"/>
    <row r="697825" ht="15"/>
    <row r="697826" ht="15"/>
    <row r="697827" ht="15"/>
    <row r="697828" ht="15"/>
    <row r="697829" ht="15"/>
    <row r="697830" ht="15"/>
    <row r="697831" ht="15"/>
    <row r="697832" ht="15"/>
    <row r="697833" ht="15"/>
    <row r="697834" ht="15"/>
    <row r="697835" ht="15"/>
    <row r="697836" ht="15"/>
    <row r="697837" ht="15"/>
    <row r="697838" ht="15"/>
    <row r="697839" ht="15"/>
    <row r="697840" ht="15"/>
    <row r="697841" ht="15"/>
    <row r="697842" ht="15"/>
    <row r="697843" ht="15"/>
    <row r="697844" ht="15"/>
    <row r="697845" ht="15"/>
    <row r="697846" ht="15"/>
    <row r="697847" ht="15"/>
    <row r="697848" ht="15"/>
    <row r="697849" ht="15"/>
    <row r="697850" ht="15"/>
    <row r="697851" ht="15"/>
    <row r="697852" ht="15"/>
    <row r="697853" ht="15"/>
    <row r="697854" ht="15"/>
    <row r="697855" ht="15"/>
    <row r="697856" ht="15"/>
    <row r="697857" ht="15"/>
    <row r="697858" ht="15"/>
    <row r="697859" ht="15"/>
    <row r="697860" ht="15"/>
    <row r="697861" ht="15"/>
    <row r="697862" ht="15"/>
    <row r="697863" ht="15"/>
    <row r="697864" ht="15"/>
    <row r="697865" ht="15"/>
    <row r="697866" ht="15"/>
    <row r="697867" ht="15"/>
    <row r="697868" ht="15"/>
    <row r="697869" ht="15"/>
    <row r="697870" ht="15"/>
    <row r="697871" ht="15"/>
    <row r="697872" ht="15"/>
    <row r="697873" ht="15"/>
    <row r="697874" ht="15"/>
    <row r="697875" ht="15"/>
    <row r="697876" ht="15"/>
    <row r="697877" ht="15"/>
    <row r="697878" ht="15"/>
    <row r="697879" ht="15"/>
    <row r="697880" ht="15"/>
    <row r="697881" ht="15"/>
    <row r="697882" ht="15"/>
    <row r="697883" ht="15"/>
    <row r="697884" ht="15"/>
    <row r="697885" ht="15"/>
    <row r="697886" ht="15"/>
    <row r="697887" ht="15"/>
    <row r="697888" ht="15"/>
    <row r="697889" ht="15"/>
    <row r="697890" ht="15"/>
    <row r="697891" ht="15"/>
    <row r="697892" ht="15"/>
    <row r="697893" ht="15"/>
    <row r="697894" ht="15"/>
    <row r="697895" ht="15"/>
    <row r="697896" ht="15"/>
    <row r="697897" ht="15"/>
    <row r="697898" ht="15"/>
    <row r="697899" ht="15"/>
    <row r="697900" ht="15"/>
    <row r="697901" ht="15"/>
    <row r="697902" ht="15"/>
    <row r="697903" ht="15"/>
    <row r="697904" ht="15"/>
    <row r="697905" ht="15"/>
    <row r="697906" ht="15"/>
    <row r="697907" ht="15"/>
    <row r="697908" ht="15"/>
    <row r="697909" ht="15"/>
    <row r="697910" ht="15"/>
    <row r="697911" ht="15"/>
    <row r="697912" ht="15"/>
    <row r="697913" ht="15"/>
    <row r="697914" ht="15"/>
    <row r="697915" ht="15"/>
    <row r="697916" ht="15"/>
    <row r="697917" ht="15"/>
    <row r="697918" ht="15"/>
    <row r="697919" ht="15"/>
    <row r="697920" ht="15"/>
    <row r="697921" ht="15"/>
    <row r="697922" ht="15"/>
    <row r="697923" ht="15"/>
    <row r="697924" ht="15"/>
    <row r="697925" ht="15"/>
    <row r="697926" ht="15"/>
    <row r="697927" ht="15"/>
    <row r="697928" ht="15"/>
    <row r="697929" ht="15"/>
    <row r="697930" ht="15"/>
    <row r="697931" ht="15"/>
    <row r="697932" ht="15"/>
    <row r="697933" ht="15"/>
    <row r="697934" ht="15"/>
    <row r="697935" ht="15"/>
    <row r="697936" ht="15"/>
    <row r="697937" ht="15"/>
    <row r="697938" ht="15"/>
    <row r="697939" ht="15"/>
    <row r="697940" ht="15"/>
    <row r="697941" ht="15"/>
    <row r="697942" ht="15"/>
    <row r="697943" ht="15"/>
    <row r="697944" ht="15"/>
    <row r="697945" ht="15"/>
    <row r="697946" ht="15"/>
    <row r="697947" ht="15"/>
    <row r="697948" ht="15"/>
    <row r="697949" ht="15"/>
    <row r="697950" ht="15"/>
    <row r="697951" ht="15"/>
    <row r="697952" ht="15"/>
    <row r="697953" ht="15"/>
    <row r="697954" ht="15"/>
    <row r="697955" ht="15"/>
    <row r="697956" ht="15"/>
    <row r="697957" ht="15"/>
    <row r="697958" ht="15"/>
    <row r="697959" ht="15"/>
    <row r="697960" ht="15"/>
    <row r="697961" ht="15"/>
    <row r="697962" ht="15"/>
    <row r="697963" ht="15"/>
    <row r="697964" ht="15"/>
    <row r="697965" ht="15"/>
    <row r="697966" ht="15"/>
    <row r="697967" ht="15"/>
    <row r="697968" ht="15"/>
    <row r="697969" ht="15"/>
    <row r="697970" ht="15"/>
    <row r="697971" ht="15"/>
    <row r="697972" ht="15"/>
    <row r="697973" ht="15"/>
    <row r="697974" ht="15"/>
    <row r="697975" ht="15"/>
    <row r="697976" ht="15"/>
    <row r="697977" ht="15"/>
    <row r="697978" ht="15"/>
    <row r="697979" ht="15"/>
    <row r="697980" ht="15"/>
    <row r="697981" ht="15"/>
    <row r="697982" ht="15"/>
    <row r="697983" ht="15"/>
    <row r="697984" ht="15"/>
    <row r="697985" ht="15"/>
    <row r="697986" ht="15"/>
    <row r="697987" ht="15"/>
    <row r="697988" ht="15"/>
    <row r="697989" ht="15"/>
    <row r="697990" ht="15"/>
    <row r="697991" ht="15"/>
    <row r="697992" ht="15"/>
    <row r="697993" ht="15"/>
    <row r="697994" ht="15"/>
    <row r="697995" ht="15"/>
    <row r="697996" ht="15"/>
    <row r="697997" ht="15"/>
    <row r="697998" ht="15"/>
    <row r="697999" ht="15"/>
    <row r="698000" ht="15"/>
    <row r="698001" ht="15"/>
    <row r="698002" ht="15"/>
    <row r="698003" ht="15"/>
    <row r="698004" ht="15"/>
    <row r="698005" ht="15"/>
    <row r="698006" ht="15"/>
    <row r="698007" ht="15"/>
    <row r="698008" ht="15"/>
    <row r="698009" ht="15"/>
    <row r="698010" ht="15"/>
    <row r="698011" ht="15"/>
    <row r="698012" ht="15"/>
    <row r="698013" ht="15"/>
    <row r="698014" ht="15"/>
    <row r="698015" ht="15"/>
    <row r="698016" ht="15"/>
    <row r="698017" ht="15"/>
    <row r="698018" ht="15"/>
    <row r="698019" ht="15"/>
    <row r="698020" ht="15"/>
    <row r="698021" ht="15"/>
    <row r="698022" ht="15"/>
    <row r="698023" ht="15"/>
    <row r="698024" ht="15"/>
    <row r="698025" ht="15"/>
    <row r="698026" ht="15"/>
    <row r="698027" ht="15"/>
    <row r="698028" ht="15"/>
    <row r="698029" ht="15"/>
    <row r="698030" ht="15"/>
    <row r="698031" ht="15"/>
    <row r="698032" ht="15"/>
    <row r="698033" ht="15"/>
    <row r="698034" ht="15"/>
    <row r="698035" ht="15"/>
    <row r="698036" ht="15"/>
    <row r="698037" ht="15"/>
    <row r="698038" ht="15"/>
    <row r="698039" ht="15"/>
    <row r="698040" ht="15"/>
    <row r="698041" ht="15"/>
    <row r="698042" ht="15"/>
    <row r="698043" ht="15"/>
    <row r="698044" ht="15"/>
    <row r="698045" ht="15"/>
    <row r="698046" ht="15"/>
    <row r="698047" ht="15"/>
    <row r="698048" ht="15"/>
    <row r="698049" ht="15"/>
    <row r="698050" ht="15"/>
    <row r="698051" ht="15"/>
    <row r="698052" ht="15"/>
    <row r="698053" ht="15"/>
    <row r="698054" ht="15"/>
    <row r="698055" ht="15"/>
    <row r="698056" ht="15"/>
    <row r="698057" ht="15"/>
    <row r="698058" ht="15"/>
    <row r="698059" ht="15"/>
    <row r="698060" ht="15"/>
    <row r="698061" ht="15"/>
    <row r="698062" ht="15"/>
    <row r="698063" ht="15"/>
    <row r="698064" ht="15"/>
    <row r="698065" ht="15"/>
    <row r="698066" ht="15"/>
    <row r="698067" ht="15"/>
    <row r="698068" ht="15"/>
    <row r="698069" ht="15"/>
    <row r="698070" ht="15"/>
    <row r="698071" ht="15"/>
    <row r="698072" ht="15"/>
    <row r="698073" ht="15"/>
    <row r="698074" ht="15"/>
    <row r="698075" ht="15"/>
    <row r="698076" ht="15"/>
    <row r="698077" ht="15"/>
    <row r="698078" ht="15"/>
    <row r="698079" ht="15"/>
    <row r="698080" ht="15"/>
    <row r="698081" ht="15"/>
    <row r="698082" ht="15"/>
    <row r="698083" ht="15"/>
    <row r="698084" ht="15"/>
    <row r="698085" ht="15"/>
    <row r="698086" ht="15"/>
    <row r="698087" ht="15"/>
    <row r="698088" ht="15"/>
    <row r="698089" ht="15"/>
    <row r="698090" ht="15"/>
    <row r="698091" ht="15"/>
    <row r="698092" ht="15"/>
    <row r="698093" ht="15"/>
    <row r="698094" ht="15"/>
    <row r="698095" ht="15"/>
    <row r="698096" ht="15"/>
    <row r="698097" ht="15"/>
    <row r="698098" ht="15"/>
    <row r="698099" ht="15"/>
    <row r="698100" ht="15"/>
    <row r="698101" ht="15"/>
    <row r="698102" ht="15"/>
    <row r="698103" ht="15"/>
    <row r="698104" ht="15"/>
    <row r="698105" ht="15"/>
    <row r="698106" ht="15"/>
    <row r="698107" ht="15"/>
    <row r="698108" ht="15"/>
    <row r="698109" ht="15"/>
    <row r="698110" ht="15"/>
    <row r="698111" ht="15"/>
    <row r="698112" ht="15"/>
    <row r="698113" ht="15"/>
    <row r="698114" ht="15"/>
    <row r="698115" ht="15"/>
    <row r="698116" ht="15"/>
    <row r="698117" ht="15"/>
    <row r="698118" ht="15"/>
    <row r="698119" ht="15"/>
    <row r="698120" ht="15"/>
    <row r="698121" ht="15"/>
    <row r="698122" ht="15"/>
    <row r="698123" ht="15"/>
    <row r="698124" ht="15"/>
    <row r="698125" ht="15"/>
    <row r="698126" ht="15"/>
    <row r="698127" ht="15"/>
    <row r="698128" ht="15"/>
    <row r="698129" ht="15"/>
    <row r="698130" ht="15"/>
    <row r="698131" ht="15"/>
    <row r="698132" ht="15"/>
    <row r="698133" ht="15"/>
    <row r="698134" ht="15"/>
    <row r="698135" ht="15"/>
    <row r="698136" ht="15"/>
    <row r="698137" ht="15"/>
    <row r="698138" ht="15"/>
    <row r="698139" ht="15"/>
    <row r="698140" ht="15"/>
    <row r="698141" ht="15"/>
    <row r="698142" ht="15"/>
    <row r="698143" ht="15"/>
    <row r="698144" ht="15"/>
    <row r="698145" ht="15"/>
    <row r="698146" ht="15"/>
    <row r="698147" ht="15"/>
    <row r="698148" ht="15"/>
    <row r="698149" ht="15"/>
    <row r="698150" ht="15"/>
    <row r="698151" ht="15"/>
    <row r="698152" ht="15"/>
    <row r="698153" ht="15"/>
    <row r="698154" ht="15"/>
    <row r="698155" ht="15"/>
    <row r="698156" ht="15"/>
    <row r="698157" ht="15"/>
    <row r="698158" ht="15"/>
    <row r="698159" ht="15"/>
    <row r="698160" ht="15"/>
    <row r="698161" ht="15"/>
    <row r="698162" ht="15"/>
    <row r="698163" ht="15"/>
    <row r="698164" ht="15"/>
    <row r="698165" ht="15"/>
    <row r="698166" ht="15"/>
    <row r="698167" ht="15"/>
    <row r="698168" ht="15"/>
    <row r="698169" ht="15"/>
    <row r="698170" ht="15"/>
    <row r="698171" ht="15"/>
    <row r="698172" ht="15"/>
    <row r="698173" ht="15"/>
    <row r="698174" ht="15"/>
    <row r="698175" ht="15"/>
    <row r="698176" ht="15"/>
    <row r="698177" ht="15"/>
    <row r="698178" ht="15"/>
    <row r="698179" ht="15"/>
    <row r="698180" ht="15"/>
    <row r="698181" ht="15"/>
    <row r="698182" ht="15"/>
    <row r="698183" ht="15"/>
    <row r="698184" ht="15"/>
    <row r="698185" ht="15"/>
    <row r="698186" ht="15"/>
    <row r="698187" ht="15"/>
    <row r="698188" ht="15"/>
    <row r="698189" ht="15"/>
    <row r="698190" ht="15"/>
    <row r="698191" ht="15"/>
    <row r="698192" ht="15"/>
    <row r="698193" ht="15"/>
    <row r="698194" ht="15"/>
    <row r="698195" ht="15"/>
    <row r="698196" ht="15"/>
    <row r="698197" ht="15"/>
    <row r="698198" ht="15"/>
    <row r="698199" ht="15"/>
    <row r="698200" ht="15"/>
    <row r="698201" ht="15"/>
    <row r="698202" ht="15"/>
    <row r="698203" ht="15"/>
    <row r="698204" ht="15"/>
    <row r="698205" ht="15"/>
    <row r="698206" ht="15"/>
    <row r="698207" ht="15"/>
    <row r="698208" ht="15"/>
    <row r="698209" ht="15"/>
    <row r="698210" ht="15"/>
    <row r="698211" ht="15"/>
    <row r="698212" ht="15"/>
    <row r="698213" ht="15"/>
    <row r="698214" ht="15"/>
    <row r="698215" ht="15"/>
    <row r="698216" ht="15"/>
    <row r="698217" ht="15"/>
    <row r="698218" ht="15"/>
    <row r="698219" ht="15"/>
    <row r="698220" ht="15"/>
    <row r="698221" ht="15"/>
    <row r="698222" ht="15"/>
    <row r="698223" ht="15"/>
    <row r="698224" ht="15"/>
    <row r="698225" ht="15"/>
    <row r="698226" ht="15"/>
    <row r="698227" ht="15"/>
    <row r="698228" ht="15"/>
    <row r="698229" ht="15"/>
    <row r="698230" ht="15"/>
    <row r="698231" ht="15"/>
    <row r="698232" ht="15"/>
    <row r="698233" ht="15"/>
    <row r="698234" ht="15"/>
    <row r="698235" ht="15"/>
    <row r="698236" ht="15"/>
    <row r="698237" ht="15"/>
    <row r="698238" ht="15"/>
    <row r="698239" ht="15"/>
    <row r="698240" ht="15"/>
    <row r="698241" ht="15"/>
    <row r="698242" ht="15"/>
    <row r="698243" ht="15"/>
    <row r="698244" ht="15"/>
    <row r="698245" ht="15"/>
    <row r="698246" ht="15"/>
    <row r="698247" ht="15"/>
    <row r="698248" ht="15"/>
    <row r="698249" ht="15"/>
    <row r="698250" ht="15"/>
    <row r="698251" ht="15"/>
    <row r="698252" ht="15"/>
    <row r="698253" ht="15"/>
    <row r="698254" ht="15"/>
    <row r="698255" ht="15"/>
    <row r="698256" ht="15"/>
    <row r="698257" ht="15"/>
    <row r="698258" ht="15"/>
    <row r="698259" ht="15"/>
    <row r="698260" ht="15"/>
    <row r="698261" ht="15"/>
    <row r="698262" ht="15"/>
    <row r="698263" ht="15"/>
    <row r="698264" ht="15"/>
    <row r="698265" ht="15"/>
    <row r="698266" ht="15"/>
    <row r="698267" ht="15"/>
    <row r="698268" ht="15"/>
    <row r="698269" ht="15"/>
    <row r="698270" ht="15"/>
    <row r="698271" ht="15"/>
    <row r="698272" ht="15"/>
    <row r="698273" ht="15"/>
    <row r="698274" ht="15"/>
    <row r="698275" ht="15"/>
    <row r="698276" ht="15"/>
    <row r="698277" ht="15"/>
    <row r="698278" ht="15"/>
    <row r="698279" ht="15"/>
    <row r="698280" ht="15"/>
    <row r="698281" ht="15"/>
    <row r="698282" ht="15"/>
    <row r="698283" ht="15"/>
    <row r="698284" ht="15"/>
    <row r="698285" ht="15"/>
    <row r="698286" ht="15"/>
    <row r="698287" ht="15"/>
    <row r="698288" ht="15"/>
    <row r="698289" ht="15"/>
    <row r="698290" ht="15"/>
    <row r="698291" ht="15"/>
    <row r="698292" ht="15"/>
    <row r="698293" ht="15"/>
    <row r="698294" ht="15"/>
    <row r="698295" ht="15"/>
    <row r="698296" ht="15"/>
    <row r="698297" ht="15"/>
    <row r="698298" ht="15"/>
    <row r="698299" ht="15"/>
    <row r="698300" ht="15"/>
    <row r="698301" ht="15"/>
    <row r="698302" ht="15"/>
    <row r="698303" ht="15"/>
    <row r="698304" ht="15"/>
    <row r="698305" ht="15"/>
    <row r="698306" ht="15"/>
    <row r="698307" ht="15"/>
    <row r="698308" ht="15"/>
    <row r="698309" ht="15"/>
    <row r="698310" ht="15"/>
    <row r="698311" ht="15"/>
    <row r="698312" ht="15"/>
    <row r="698313" ht="15"/>
    <row r="698314" ht="15"/>
    <row r="698315" ht="15"/>
    <row r="698316" ht="15"/>
    <row r="698317" ht="15"/>
    <row r="698318" ht="15"/>
    <row r="698319" ht="15"/>
    <row r="698320" ht="15"/>
    <row r="698321" ht="15"/>
    <row r="698322" ht="15"/>
    <row r="698323" ht="15"/>
    <row r="698324" ht="15"/>
    <row r="698325" ht="15"/>
    <row r="698326" ht="15"/>
    <row r="698327" ht="15"/>
    <row r="698328" ht="15"/>
    <row r="698329" ht="15"/>
    <row r="698330" ht="15"/>
    <row r="698331" ht="15"/>
    <row r="698332" ht="15"/>
    <row r="698333" ht="15"/>
    <row r="698334" ht="15"/>
    <row r="698335" ht="15"/>
    <row r="698336" ht="15"/>
    <row r="698337" ht="15"/>
    <row r="698338" ht="15"/>
    <row r="698339" ht="15"/>
    <row r="698340" ht="15"/>
    <row r="698341" ht="15"/>
    <row r="698342" ht="15"/>
    <row r="698343" ht="15"/>
    <row r="698344" ht="15"/>
    <row r="698345" ht="15"/>
    <row r="698346" ht="15"/>
    <row r="698347" ht="15"/>
    <row r="698348" ht="15"/>
    <row r="698349" ht="15"/>
    <row r="698350" ht="15"/>
    <row r="698351" ht="15"/>
    <row r="698352" ht="15"/>
    <row r="698353" ht="15"/>
    <row r="698354" ht="15"/>
    <row r="698355" ht="15"/>
    <row r="698356" ht="15"/>
    <row r="698357" ht="15"/>
    <row r="698358" ht="15"/>
    <row r="698359" ht="15"/>
    <row r="698360" ht="15"/>
    <row r="698361" ht="15"/>
    <row r="698362" ht="15"/>
    <row r="698363" ht="15"/>
    <row r="698364" ht="15"/>
    <row r="698365" ht="15"/>
    <row r="698366" ht="15"/>
    <row r="698367" ht="15"/>
    <row r="698368" ht="15"/>
    <row r="698369" ht="15"/>
    <row r="698370" ht="15"/>
    <row r="698371" ht="15"/>
    <row r="698372" ht="15"/>
    <row r="698373" ht="15"/>
    <row r="698374" ht="15"/>
    <row r="698375" ht="15"/>
    <row r="698376" ht="15"/>
    <row r="698377" ht="15"/>
    <row r="698378" ht="15"/>
    <row r="698379" ht="15"/>
    <row r="698380" ht="15"/>
    <row r="698381" ht="15"/>
    <row r="698382" ht="15"/>
    <row r="698383" ht="15"/>
    <row r="698384" ht="15"/>
    <row r="698385" ht="15"/>
    <row r="698386" ht="15"/>
    <row r="698387" ht="15"/>
    <row r="698388" ht="15"/>
    <row r="698389" ht="15"/>
    <row r="698390" ht="15"/>
    <row r="698391" ht="15"/>
    <row r="698392" ht="15"/>
    <row r="698393" ht="15"/>
    <row r="698394" ht="15"/>
    <row r="698395" ht="15"/>
    <row r="698396" ht="15"/>
    <row r="698397" ht="15"/>
    <row r="698398" ht="15"/>
    <row r="698399" ht="15"/>
    <row r="698400" ht="15"/>
    <row r="698401" ht="15"/>
    <row r="698402" ht="15"/>
    <row r="698403" ht="15"/>
    <row r="698404" ht="15"/>
    <row r="698405" ht="15"/>
    <row r="698406" ht="15"/>
    <row r="698407" ht="15"/>
    <row r="698408" ht="15"/>
    <row r="698409" ht="15"/>
    <row r="698410" ht="15"/>
    <row r="698411" ht="15"/>
    <row r="698412" ht="15"/>
    <row r="698413" ht="15"/>
    <row r="698414" ht="15"/>
    <row r="698415" ht="15"/>
    <row r="698416" ht="15"/>
    <row r="698417" ht="15"/>
    <row r="698418" ht="15"/>
    <row r="698419" ht="15"/>
    <row r="698420" ht="15"/>
    <row r="698421" ht="15"/>
    <row r="698422" ht="15"/>
    <row r="698423" ht="15"/>
    <row r="698424" ht="15"/>
    <row r="698425" ht="15"/>
    <row r="698426" ht="15"/>
    <row r="698427" ht="15"/>
    <row r="698428" ht="15"/>
    <row r="698429" ht="15"/>
    <row r="698430" ht="15"/>
    <row r="698431" ht="15"/>
    <row r="698432" ht="15"/>
    <row r="698433" ht="15"/>
    <row r="698434" ht="15"/>
    <row r="698435" ht="15"/>
    <row r="698436" ht="15"/>
    <row r="698437" ht="15"/>
    <row r="698438" ht="15"/>
    <row r="698439" ht="15"/>
    <row r="698440" ht="15"/>
    <row r="698441" ht="15"/>
    <row r="698442" ht="15"/>
    <row r="698443" ht="15"/>
    <row r="698444" ht="15"/>
    <row r="698445" ht="15"/>
    <row r="698446" ht="15"/>
    <row r="698447" ht="15"/>
    <row r="698448" ht="15"/>
    <row r="698449" ht="15"/>
    <row r="698450" ht="15"/>
    <row r="698451" ht="15"/>
    <row r="698452" ht="15"/>
    <row r="698453" ht="15"/>
    <row r="698454" ht="15"/>
    <row r="698455" ht="15"/>
    <row r="698456" ht="15"/>
    <row r="698457" ht="15"/>
    <row r="698458" ht="15"/>
    <row r="698459" ht="15"/>
    <row r="698460" ht="15"/>
    <row r="698461" ht="15"/>
    <row r="698462" ht="15"/>
    <row r="698463" ht="15"/>
    <row r="698464" ht="15"/>
    <row r="698465" ht="15"/>
    <row r="698466" ht="15"/>
    <row r="698467" ht="15"/>
    <row r="698468" ht="15"/>
    <row r="698469" ht="15"/>
    <row r="698470" ht="15"/>
    <row r="698471" ht="15"/>
    <row r="698472" ht="15"/>
    <row r="698473" ht="15"/>
    <row r="698474" ht="15"/>
    <row r="698475" ht="15"/>
    <row r="698476" ht="15"/>
    <row r="698477" ht="15"/>
    <row r="698478" ht="15"/>
    <row r="698479" ht="15"/>
    <row r="698480" ht="15"/>
    <row r="698481" ht="15"/>
    <row r="698482" ht="15"/>
    <row r="698483" ht="15"/>
    <row r="698484" ht="15"/>
    <row r="698485" ht="15"/>
    <row r="698486" ht="15"/>
    <row r="698487" ht="15"/>
    <row r="698488" ht="15"/>
    <row r="698489" ht="15"/>
    <row r="698490" ht="15"/>
    <row r="698491" ht="15"/>
    <row r="698492" ht="15"/>
    <row r="698493" ht="15"/>
    <row r="698494" ht="15"/>
    <row r="698495" ht="15"/>
    <row r="698496" ht="15"/>
    <row r="698497" ht="15"/>
    <row r="698498" ht="15"/>
    <row r="698499" ht="15"/>
    <row r="698500" ht="15"/>
    <row r="698501" ht="15"/>
    <row r="698502" ht="15"/>
    <row r="698503" ht="15"/>
    <row r="698504" ht="15"/>
    <row r="698505" ht="15"/>
    <row r="698506" ht="15"/>
    <row r="698507" ht="15"/>
    <row r="698508" ht="15"/>
    <row r="698509" ht="15"/>
    <row r="698510" ht="15"/>
    <row r="698511" ht="15"/>
    <row r="698512" ht="15"/>
    <row r="698513" ht="15"/>
    <row r="698514" ht="15"/>
    <row r="698515" ht="15"/>
    <row r="698516" ht="15"/>
    <row r="698517" ht="15"/>
    <row r="698518" ht="15"/>
    <row r="698519" ht="15"/>
    <row r="698520" ht="15"/>
    <row r="698521" ht="15"/>
    <row r="698522" ht="15"/>
    <row r="698523" ht="15"/>
    <row r="698524" ht="15"/>
    <row r="698525" ht="15"/>
    <row r="698526" ht="15"/>
    <row r="698527" ht="15"/>
    <row r="698528" ht="15"/>
    <row r="698529" ht="15"/>
    <row r="698530" ht="15"/>
    <row r="698531" ht="15"/>
    <row r="698532" ht="15"/>
    <row r="698533" ht="15"/>
    <row r="698534" ht="15"/>
    <row r="698535" ht="15"/>
    <row r="698536" ht="15"/>
    <row r="698537" ht="15"/>
    <row r="698538" ht="15"/>
    <row r="698539" ht="15"/>
    <row r="698540" ht="15"/>
    <row r="698541" ht="15"/>
    <row r="698542" ht="15"/>
    <row r="698543" ht="15"/>
    <row r="698544" ht="15"/>
    <row r="698545" ht="15"/>
    <row r="698546" ht="15"/>
    <row r="698547" ht="15"/>
    <row r="698548" ht="15"/>
    <row r="698549" ht="15"/>
    <row r="698550" ht="15"/>
    <row r="698551" ht="15"/>
    <row r="698552" ht="15"/>
    <row r="698553" ht="15"/>
    <row r="698554" ht="15"/>
    <row r="698555" ht="15"/>
    <row r="698556" ht="15"/>
    <row r="698557" ht="15"/>
    <row r="698558" ht="15"/>
    <row r="698559" ht="15"/>
    <row r="698560" ht="15"/>
    <row r="698561" ht="15"/>
    <row r="698562" ht="15"/>
    <row r="698563" ht="15"/>
    <row r="698564" ht="15"/>
    <row r="698565" ht="15"/>
    <row r="698566" ht="15"/>
    <row r="698567" ht="15"/>
    <row r="698568" ht="15"/>
    <row r="698569" ht="15"/>
    <row r="698570" ht="15"/>
    <row r="698571" ht="15"/>
    <row r="698572" ht="15"/>
    <row r="698573" ht="15"/>
    <row r="698574" ht="15"/>
    <row r="698575" ht="15"/>
    <row r="698576" ht="15"/>
    <row r="698577" ht="15"/>
    <row r="698578" ht="15"/>
    <row r="698579" ht="15"/>
    <row r="698580" ht="15"/>
    <row r="698581" ht="15"/>
    <row r="698582" ht="15"/>
    <row r="698583" ht="15"/>
    <row r="698584" ht="15"/>
    <row r="698585" ht="15"/>
    <row r="698586" ht="15"/>
    <row r="698587" ht="15"/>
    <row r="698588" ht="15"/>
    <row r="698589" ht="15"/>
    <row r="698590" ht="15"/>
    <row r="698591" ht="15"/>
    <row r="698592" ht="15"/>
    <row r="698593" ht="15"/>
    <row r="698594" ht="15"/>
    <row r="698595" ht="15"/>
    <row r="698596" ht="15"/>
    <row r="698597" ht="15"/>
    <row r="698598" ht="15"/>
    <row r="698599" ht="15"/>
    <row r="698600" ht="15"/>
    <row r="698601" ht="15"/>
    <row r="698602" ht="15"/>
    <row r="698603" ht="15"/>
    <row r="698604" ht="15"/>
    <row r="698605" ht="15"/>
    <row r="698606" ht="15"/>
    <row r="698607" ht="15"/>
    <row r="698608" ht="15"/>
    <row r="698609" ht="15"/>
    <row r="698610" ht="15"/>
    <row r="698611" ht="15"/>
    <row r="698612" ht="15"/>
    <row r="698613" ht="15"/>
    <row r="698614" ht="15"/>
    <row r="698615" ht="15"/>
    <row r="698616" ht="15"/>
    <row r="698617" ht="15"/>
    <row r="698618" ht="15"/>
    <row r="698619" ht="15"/>
    <row r="698620" ht="15"/>
    <row r="698621" ht="15"/>
    <row r="698622" ht="15"/>
    <row r="698623" ht="15"/>
    <row r="698624" ht="15"/>
    <row r="698625" ht="15"/>
    <row r="698626" ht="15"/>
    <row r="698627" ht="15"/>
    <row r="698628" ht="15"/>
    <row r="698629" ht="15"/>
    <row r="698630" ht="15"/>
    <row r="698631" ht="15"/>
    <row r="698632" ht="15"/>
    <row r="698633" ht="15"/>
    <row r="698634" ht="15"/>
    <row r="698635" ht="15"/>
    <row r="698636" ht="15"/>
    <row r="698637" ht="15"/>
    <row r="698638" ht="15"/>
    <row r="698639" ht="15"/>
    <row r="698640" ht="15"/>
    <row r="698641" ht="15"/>
    <row r="698642" ht="15"/>
    <row r="698643" ht="15"/>
    <row r="698644" ht="15"/>
    <row r="698645" ht="15"/>
    <row r="698646" ht="15"/>
    <row r="698647" ht="15"/>
    <row r="698648" ht="15"/>
    <row r="698649" ht="15"/>
    <row r="698650" ht="15"/>
    <row r="698651" ht="15"/>
    <row r="698652" ht="15"/>
    <row r="698653" ht="15"/>
    <row r="698654" ht="15"/>
    <row r="698655" ht="15"/>
    <row r="698656" ht="15"/>
    <row r="698657" ht="15"/>
    <row r="698658" ht="15"/>
    <row r="698659" ht="15"/>
    <row r="698660" ht="15"/>
    <row r="698661" ht="15"/>
    <row r="698662" ht="15"/>
    <row r="698663" ht="15"/>
    <row r="698664" ht="15"/>
    <row r="698665" ht="15"/>
    <row r="698666" ht="15"/>
    <row r="698667" ht="15"/>
    <row r="698668" ht="15"/>
    <row r="698669" ht="15"/>
    <row r="698670" ht="15"/>
    <row r="698671" ht="15"/>
    <row r="698672" ht="15"/>
    <row r="698673" ht="15"/>
    <row r="698674" ht="15"/>
    <row r="698675" ht="15"/>
    <row r="698676" ht="15"/>
    <row r="698677" ht="15"/>
    <row r="698678" ht="15"/>
    <row r="698679" ht="15"/>
    <row r="698680" ht="15"/>
    <row r="698681" ht="15"/>
    <row r="698682" ht="15"/>
    <row r="698683" ht="15"/>
    <row r="698684" ht="15"/>
    <row r="698685" ht="15"/>
    <row r="698686" ht="15"/>
    <row r="698687" ht="15"/>
    <row r="698688" ht="15"/>
    <row r="698689" ht="15"/>
    <row r="698690" ht="15"/>
    <row r="698691" ht="15"/>
    <row r="698692" ht="15"/>
    <row r="698693" ht="15"/>
    <row r="698694" ht="15"/>
    <row r="698695" ht="15"/>
    <row r="698696" ht="15"/>
    <row r="698697" ht="15"/>
    <row r="698698" ht="15"/>
    <row r="698699" ht="15"/>
    <row r="698700" ht="15"/>
    <row r="698701" ht="15"/>
    <row r="698702" ht="15"/>
    <row r="698703" ht="15"/>
    <row r="698704" ht="15"/>
    <row r="698705" ht="15"/>
    <row r="698706" ht="15"/>
    <row r="698707" ht="15"/>
    <row r="698708" ht="15"/>
    <row r="698709" ht="15"/>
    <row r="698710" ht="15"/>
    <row r="698711" ht="15"/>
    <row r="698712" ht="15"/>
    <row r="698713" ht="15"/>
    <row r="698714" ht="15"/>
    <row r="698715" ht="15"/>
    <row r="698716" ht="15"/>
    <row r="698717" ht="15"/>
    <row r="698718" ht="15"/>
    <row r="698719" ht="15"/>
    <row r="698720" ht="15"/>
    <row r="698721" ht="15"/>
    <row r="698722" ht="15"/>
    <row r="698723" ht="15"/>
    <row r="698724" ht="15"/>
    <row r="698725" ht="15"/>
    <row r="698726" ht="15"/>
    <row r="698727" ht="15"/>
    <row r="698728" ht="15"/>
    <row r="698729" ht="15"/>
    <row r="698730" ht="15"/>
    <row r="698731" ht="15"/>
    <row r="698732" ht="15"/>
    <row r="698733" ht="15"/>
    <row r="698734" ht="15"/>
    <row r="698735" ht="15"/>
    <row r="698736" ht="15"/>
    <row r="698737" ht="15"/>
    <row r="698738" ht="15"/>
    <row r="698739" ht="15"/>
    <row r="698740" ht="15"/>
    <row r="698741" ht="15"/>
    <row r="698742" ht="15"/>
    <row r="698743" ht="15"/>
    <row r="698744" ht="15"/>
    <row r="698745" ht="15"/>
    <row r="698746" ht="15"/>
    <row r="698747" ht="15"/>
    <row r="698748" ht="15"/>
    <row r="698749" ht="15"/>
    <row r="698750" ht="15"/>
    <row r="698751" ht="15"/>
    <row r="698752" ht="15"/>
    <row r="698753" ht="15"/>
    <row r="698754" ht="15"/>
    <row r="698755" ht="15"/>
    <row r="698756" ht="15"/>
    <row r="698757" ht="15"/>
    <row r="698758" ht="15"/>
    <row r="698759" ht="15"/>
    <row r="698760" ht="15"/>
    <row r="698761" ht="15"/>
    <row r="698762" ht="15"/>
    <row r="698763" ht="15"/>
    <row r="698764" ht="15"/>
    <row r="698765" ht="15"/>
    <row r="698766" ht="15"/>
    <row r="698767" ht="15"/>
    <row r="698768" ht="15"/>
    <row r="698769" ht="15"/>
    <row r="698770" ht="15"/>
    <row r="698771" ht="15"/>
    <row r="698772" ht="15"/>
    <row r="698773" ht="15"/>
    <row r="698774" ht="15"/>
    <row r="698775" ht="15"/>
    <row r="698776" ht="15"/>
    <row r="698777" ht="15"/>
    <row r="698778" ht="15"/>
    <row r="698779" ht="15"/>
    <row r="698780" ht="15"/>
    <row r="698781" ht="15"/>
    <row r="698782" ht="15"/>
    <row r="698783" ht="15"/>
    <row r="698784" ht="15"/>
    <row r="698785" ht="15"/>
    <row r="698786" ht="15"/>
    <row r="698787" ht="15"/>
    <row r="698788" ht="15"/>
    <row r="698789" ht="15"/>
    <row r="698790" ht="15"/>
    <row r="698791" ht="15"/>
    <row r="698792" ht="15"/>
    <row r="698793" ht="15"/>
    <row r="698794" ht="15"/>
    <row r="698795" ht="15"/>
    <row r="698796" ht="15"/>
    <row r="698797" ht="15"/>
    <row r="698798" ht="15"/>
    <row r="698799" ht="15"/>
    <row r="698800" ht="15"/>
    <row r="698801" ht="15"/>
    <row r="698802" ht="15"/>
    <row r="698803" ht="15"/>
    <row r="698804" ht="15"/>
    <row r="698805" ht="15"/>
    <row r="698806" ht="15"/>
    <row r="698807" ht="15"/>
    <row r="698808" ht="15"/>
    <row r="698809" ht="15"/>
    <row r="698810" ht="15"/>
    <row r="698811" ht="15"/>
    <row r="698812" ht="15"/>
    <row r="698813" ht="15"/>
    <row r="698814" ht="15"/>
    <row r="698815" ht="15"/>
    <row r="698816" ht="15"/>
    <row r="698817" ht="15"/>
    <row r="698818" ht="15"/>
    <row r="698819" ht="15"/>
    <row r="698820" ht="15"/>
    <row r="698821" ht="15"/>
    <row r="698822" ht="15"/>
    <row r="698823" ht="15"/>
    <row r="698824" ht="15"/>
    <row r="698825" ht="15"/>
    <row r="698826" ht="15"/>
    <row r="698827" ht="15"/>
    <row r="698828" ht="15"/>
    <row r="698829" ht="15"/>
    <row r="698830" ht="15"/>
    <row r="698831" ht="15"/>
    <row r="698832" ht="15"/>
    <row r="698833" ht="15"/>
    <row r="698834" ht="15"/>
    <row r="698835" ht="15"/>
    <row r="698836" ht="15"/>
    <row r="698837" ht="15"/>
    <row r="698838" ht="15"/>
    <row r="698839" ht="15"/>
    <row r="698840" ht="15"/>
    <row r="698841" ht="15"/>
    <row r="698842" ht="15"/>
    <row r="698843" ht="15"/>
    <row r="698844" ht="15"/>
    <row r="698845" ht="15"/>
    <row r="698846" ht="15"/>
    <row r="698847" ht="15"/>
    <row r="698848" ht="15"/>
    <row r="698849" ht="15"/>
    <row r="698850" ht="15"/>
    <row r="698851" ht="15"/>
    <row r="698852" ht="15"/>
    <row r="698853" ht="15"/>
    <row r="698854" ht="15"/>
    <row r="698855" ht="15"/>
    <row r="698856" ht="15"/>
    <row r="698857" ht="15"/>
    <row r="698858" ht="15"/>
    <row r="698859" ht="15"/>
    <row r="698860" ht="15"/>
    <row r="698861" ht="15"/>
    <row r="698862" ht="15"/>
    <row r="698863" ht="15"/>
    <row r="698864" ht="15"/>
    <row r="698865" ht="15"/>
    <row r="698866" ht="15"/>
    <row r="698867" ht="15"/>
    <row r="698868" ht="15"/>
    <row r="698869" ht="15"/>
    <row r="698870" ht="15"/>
    <row r="698871" ht="15"/>
    <row r="698872" ht="15"/>
    <row r="698873" ht="15"/>
    <row r="698874" ht="15"/>
    <row r="698875" ht="15"/>
    <row r="698876" ht="15"/>
    <row r="698877" ht="15"/>
    <row r="698878" ht="15"/>
    <row r="698879" ht="15"/>
    <row r="698880" ht="15"/>
    <row r="698881" ht="15"/>
    <row r="698882" ht="15"/>
    <row r="698883" ht="15"/>
    <row r="698884" ht="15"/>
    <row r="698885" ht="15"/>
    <row r="698886" ht="15"/>
    <row r="698887" ht="15"/>
    <row r="698888" ht="15"/>
    <row r="698889" ht="15"/>
    <row r="698890" ht="15"/>
    <row r="698891" ht="15"/>
    <row r="698892" ht="15"/>
    <row r="698893" ht="15"/>
    <row r="698894" ht="15"/>
    <row r="698895" ht="15"/>
    <row r="698896" ht="15"/>
    <row r="698897" ht="15"/>
    <row r="698898" ht="15"/>
    <row r="698899" ht="15"/>
    <row r="698900" ht="15"/>
    <row r="698901" ht="15"/>
    <row r="698902" ht="15"/>
    <row r="698903" ht="15"/>
    <row r="698904" ht="15"/>
    <row r="698905" ht="15"/>
    <row r="698906" ht="15"/>
    <row r="698907" ht="15"/>
    <row r="698908" ht="15"/>
    <row r="698909" ht="15"/>
    <row r="698910" ht="15"/>
    <row r="698911" ht="15"/>
    <row r="698912" ht="15"/>
    <row r="698913" ht="15"/>
    <row r="698914" ht="15"/>
    <row r="698915" ht="15"/>
    <row r="698916" ht="15"/>
    <row r="698917" ht="15"/>
    <row r="698918" ht="15"/>
    <row r="698919" ht="15"/>
    <row r="698920" ht="15"/>
    <row r="698921" ht="15"/>
    <row r="698922" ht="15"/>
    <row r="698923" ht="15"/>
    <row r="698924" ht="15"/>
    <row r="698925" ht="15"/>
    <row r="698926" ht="15"/>
    <row r="698927" ht="15"/>
    <row r="698928" ht="15"/>
    <row r="698929" ht="15"/>
    <row r="698930" ht="15"/>
    <row r="698931" ht="15"/>
    <row r="698932" ht="15"/>
    <row r="698933" ht="15"/>
    <row r="698934" ht="15"/>
    <row r="698935" ht="15"/>
    <row r="698936" ht="15"/>
    <row r="698937" ht="15"/>
    <row r="698938" ht="15"/>
    <row r="698939" ht="15"/>
    <row r="698940" ht="15"/>
    <row r="698941" ht="15"/>
    <row r="698942" ht="15"/>
    <row r="698943" ht="15"/>
    <row r="698944" ht="15"/>
    <row r="698945" ht="15"/>
    <row r="698946" ht="15"/>
    <row r="698947" ht="15"/>
    <row r="698948" ht="15"/>
    <row r="698949" ht="15"/>
    <row r="698950" ht="15"/>
    <row r="698951" ht="15"/>
    <row r="698952" ht="15"/>
    <row r="698953" ht="15"/>
    <row r="698954" ht="15"/>
    <row r="698955" ht="15"/>
    <row r="698956" ht="15"/>
    <row r="698957" ht="15"/>
    <row r="698958" ht="15"/>
    <row r="698959" ht="15"/>
    <row r="698960" ht="15"/>
    <row r="698961" ht="15"/>
    <row r="698962" ht="15"/>
    <row r="698963" ht="15"/>
    <row r="698964" ht="15"/>
    <row r="698965" ht="15"/>
    <row r="698966" ht="15"/>
    <row r="698967" ht="15"/>
    <row r="698968" ht="15"/>
    <row r="698969" ht="15"/>
    <row r="698970" ht="15"/>
    <row r="698971" ht="15"/>
    <row r="698972" ht="15"/>
    <row r="698973" ht="15"/>
    <row r="698974" ht="15"/>
    <row r="698975" ht="15"/>
    <row r="698976" ht="15"/>
    <row r="698977" ht="15"/>
    <row r="698978" ht="15"/>
    <row r="698979" ht="15"/>
    <row r="698980" ht="15"/>
    <row r="698981" ht="15"/>
    <row r="698982" ht="15"/>
    <row r="698983" ht="15"/>
    <row r="698984" ht="15"/>
    <row r="698985" ht="15"/>
    <row r="698986" ht="15"/>
    <row r="698987" ht="15"/>
    <row r="698988" ht="15"/>
    <row r="698989" ht="15"/>
    <row r="698990" ht="15"/>
    <row r="698991" ht="15"/>
    <row r="698992" ht="15"/>
    <row r="698993" ht="15"/>
    <row r="698994" ht="15"/>
    <row r="698995" ht="15"/>
    <row r="698996" ht="15"/>
    <row r="698997" ht="15"/>
    <row r="698998" ht="15"/>
    <row r="698999" ht="15"/>
    <row r="699000" ht="15"/>
    <row r="699001" ht="15"/>
    <row r="699002" ht="15"/>
    <row r="699003" ht="15"/>
    <row r="699004" ht="15"/>
    <row r="699005" ht="15"/>
    <row r="699006" ht="15"/>
    <row r="699007" ht="15"/>
    <row r="699008" ht="15"/>
    <row r="699009" ht="15"/>
    <row r="699010" ht="15"/>
    <row r="699011" ht="15"/>
    <row r="699012" ht="15"/>
    <row r="699013" ht="15"/>
    <row r="699014" ht="15"/>
    <row r="699015" ht="15"/>
    <row r="699016" ht="15"/>
    <row r="699017" ht="15"/>
    <row r="699018" ht="15"/>
    <row r="699019" ht="15"/>
    <row r="699020" ht="15"/>
    <row r="699021" ht="15"/>
    <row r="699022" ht="15"/>
    <row r="699023" ht="15"/>
    <row r="699024" ht="15"/>
    <row r="699025" ht="15"/>
    <row r="699026" ht="15"/>
    <row r="699027" ht="15"/>
    <row r="699028" ht="15"/>
    <row r="699029" ht="15"/>
    <row r="699030" ht="15"/>
    <row r="699031" ht="15"/>
    <row r="699032" ht="15"/>
    <row r="699033" ht="15"/>
    <row r="699034" ht="15"/>
    <row r="699035" ht="15"/>
    <row r="699036" ht="15"/>
    <row r="699037" ht="15"/>
    <row r="699038" ht="15"/>
    <row r="699039" ht="15"/>
    <row r="699040" ht="15"/>
    <row r="699041" ht="15"/>
    <row r="699042" ht="15"/>
    <row r="699043" ht="15"/>
    <row r="699044" ht="15"/>
    <row r="699045" ht="15"/>
    <row r="699046" ht="15"/>
    <row r="699047" ht="15"/>
    <row r="699048" ht="15"/>
    <row r="699049" ht="15"/>
    <row r="699050" ht="15"/>
    <row r="699051" ht="15"/>
    <row r="699052" ht="15"/>
    <row r="699053" ht="15"/>
    <row r="699054" ht="15"/>
    <row r="699055" ht="15"/>
    <row r="699056" ht="15"/>
    <row r="699057" ht="15"/>
    <row r="699058" ht="15"/>
    <row r="699059" ht="15"/>
    <row r="699060" ht="15"/>
    <row r="699061" ht="15"/>
    <row r="699062" ht="15"/>
    <row r="699063" ht="15"/>
    <row r="699064" ht="15"/>
    <row r="699065" ht="15"/>
    <row r="699066" ht="15"/>
    <row r="699067" ht="15"/>
    <row r="699068" ht="15"/>
    <row r="699069" ht="15"/>
    <row r="699070" ht="15"/>
    <row r="699071" ht="15"/>
    <row r="699072" ht="15"/>
    <row r="699073" ht="15"/>
    <row r="699074" ht="15"/>
    <row r="699075" ht="15"/>
    <row r="699076" ht="15"/>
    <row r="699077" ht="15"/>
    <row r="699078" ht="15"/>
    <row r="699079" ht="15"/>
    <row r="699080" ht="15"/>
    <row r="699081" ht="15"/>
    <row r="699082" ht="15"/>
    <row r="699083" ht="15"/>
    <row r="699084" ht="15"/>
    <row r="699085" ht="15"/>
    <row r="699086" ht="15"/>
    <row r="699087" ht="15"/>
    <row r="699088" ht="15"/>
    <row r="699089" ht="15"/>
    <row r="699090" ht="15"/>
    <row r="699091" ht="15"/>
    <row r="699092" ht="15"/>
    <row r="699093" ht="15"/>
    <row r="699094" ht="15"/>
    <row r="699095" ht="15"/>
    <row r="699096" ht="15"/>
    <row r="699097" ht="15"/>
    <row r="699098" ht="15"/>
    <row r="699099" ht="15"/>
    <row r="699100" ht="15"/>
    <row r="699101" ht="15"/>
    <row r="699102" ht="15"/>
    <row r="699103" ht="15"/>
    <row r="699104" ht="15"/>
    <row r="699105" ht="15"/>
    <row r="699106" ht="15"/>
    <row r="699107" ht="15"/>
    <row r="699108" ht="15"/>
    <row r="699109" ht="15"/>
    <row r="699110" ht="15"/>
    <row r="699111" ht="15"/>
    <row r="699112" ht="15"/>
    <row r="699113" ht="15"/>
    <row r="699114" ht="15"/>
    <row r="699115" ht="15"/>
    <row r="699116" ht="15"/>
    <row r="699117" ht="15"/>
    <row r="699118" ht="15"/>
    <row r="699119" ht="15"/>
    <row r="699120" ht="15"/>
    <row r="699121" ht="15"/>
    <row r="699122" ht="15"/>
    <row r="699123" ht="15"/>
    <row r="699124" ht="15"/>
    <row r="699125" ht="15"/>
    <row r="699126" ht="15"/>
    <row r="699127" ht="15"/>
    <row r="699128" ht="15"/>
    <row r="699129" ht="15"/>
    <row r="699130" ht="15"/>
    <row r="699131" ht="15"/>
    <row r="699132" ht="15"/>
    <row r="699133" ht="15"/>
    <row r="699134" ht="15"/>
    <row r="699135" ht="15"/>
    <row r="699136" ht="15"/>
    <row r="699137" ht="15"/>
    <row r="699138" ht="15"/>
    <row r="699139" ht="15"/>
    <row r="699140" ht="15"/>
    <row r="699141" ht="15"/>
    <row r="699142" ht="15"/>
    <row r="699143" ht="15"/>
    <row r="699144" ht="15"/>
    <row r="699145" ht="15"/>
    <row r="699146" ht="15"/>
    <row r="699147" ht="15"/>
    <row r="699148" ht="15"/>
    <row r="699149" ht="15"/>
    <row r="699150" ht="15"/>
    <row r="699151" ht="15"/>
    <row r="699152" ht="15"/>
    <row r="699153" ht="15"/>
    <row r="699154" ht="15"/>
    <row r="699155" ht="15"/>
    <row r="699156" ht="15"/>
    <row r="699157" ht="15"/>
    <row r="699158" ht="15"/>
    <row r="699159" ht="15"/>
    <row r="699160" ht="15"/>
    <row r="699161" ht="15"/>
    <row r="699162" ht="15"/>
    <row r="699163" ht="15"/>
    <row r="699164" ht="15"/>
    <row r="699165" ht="15"/>
    <row r="699166" ht="15"/>
    <row r="699167" ht="15"/>
    <row r="699168" ht="15"/>
    <row r="699169" ht="15"/>
    <row r="699170" ht="15"/>
    <row r="699171" ht="15"/>
    <row r="699172" ht="15"/>
    <row r="699173" ht="15"/>
    <row r="699174" ht="15"/>
    <row r="699175" ht="15"/>
    <row r="699176" ht="15"/>
    <row r="699177" ht="15"/>
    <row r="699178" ht="15"/>
    <row r="699179" ht="15"/>
    <row r="699180" ht="15"/>
    <row r="699181" ht="15"/>
    <row r="699182" ht="15"/>
    <row r="699183" ht="15"/>
    <row r="699184" ht="15"/>
    <row r="699185" ht="15"/>
    <row r="699186" ht="15"/>
    <row r="699187" ht="15"/>
    <row r="699188" ht="15"/>
    <row r="699189" ht="15"/>
    <row r="699190" ht="15"/>
    <row r="699191" ht="15"/>
    <row r="699192" ht="15"/>
    <row r="699193" ht="15"/>
    <row r="699194" ht="15"/>
    <row r="699195" ht="15"/>
    <row r="699196" ht="15"/>
    <row r="699197" ht="15"/>
    <row r="699198" ht="15"/>
    <row r="699199" ht="15"/>
    <row r="699200" ht="15"/>
    <row r="699201" ht="15"/>
    <row r="699202" ht="15"/>
    <row r="699203" ht="15"/>
    <row r="699204" ht="15"/>
    <row r="699205" ht="15"/>
    <row r="699206" ht="15"/>
    <row r="699207" ht="15"/>
    <row r="699208" ht="15"/>
    <row r="699209" ht="15"/>
    <row r="699210" ht="15"/>
    <row r="699211" ht="15"/>
    <row r="699212" ht="15"/>
    <row r="699213" ht="15"/>
    <row r="699214" ht="15"/>
    <row r="699215" ht="15"/>
    <row r="699216" ht="15"/>
    <row r="699217" ht="15"/>
    <row r="699218" ht="15"/>
    <row r="699219" ht="15"/>
    <row r="699220" ht="15"/>
    <row r="699221" ht="15"/>
    <row r="699222" ht="15"/>
    <row r="699223" ht="15"/>
    <row r="699224" ht="15"/>
    <row r="699225" ht="15"/>
    <row r="699226" ht="15"/>
    <row r="699227" ht="15"/>
    <row r="699228" ht="15"/>
    <row r="699229" ht="15"/>
    <row r="699230" ht="15"/>
    <row r="699231" ht="15"/>
    <row r="699232" ht="15"/>
    <row r="699233" ht="15"/>
    <row r="699234" ht="15"/>
    <row r="699235" ht="15"/>
    <row r="699236" ht="15"/>
    <row r="699237" ht="15"/>
    <row r="699238" ht="15"/>
    <row r="699239" ht="15"/>
    <row r="699240" ht="15"/>
    <row r="699241" ht="15"/>
    <row r="699242" ht="15"/>
    <row r="699243" ht="15"/>
    <row r="699244" ht="15"/>
    <row r="699245" ht="15"/>
    <row r="699246" ht="15"/>
    <row r="699247" ht="15"/>
    <row r="699248" ht="15"/>
    <row r="699249" ht="15"/>
    <row r="699250" ht="15"/>
    <row r="699251" ht="15"/>
    <row r="699252" ht="15"/>
    <row r="699253" ht="15"/>
    <row r="699254" ht="15"/>
    <row r="699255" ht="15"/>
    <row r="699256" ht="15"/>
    <row r="699257" ht="15"/>
    <row r="699258" ht="15"/>
    <row r="699259" ht="15"/>
    <row r="699260" ht="15"/>
    <row r="699261" ht="15"/>
    <row r="699262" ht="15"/>
    <row r="699263" ht="15"/>
    <row r="699264" ht="15"/>
    <row r="699265" ht="15"/>
    <row r="699266" ht="15"/>
    <row r="699267" ht="15"/>
    <row r="699268" ht="15"/>
    <row r="699269" ht="15"/>
    <row r="699270" ht="15"/>
    <row r="699271" ht="15"/>
    <row r="699272" ht="15"/>
    <row r="699273" ht="15"/>
    <row r="699274" ht="15"/>
    <row r="699275" ht="15"/>
    <row r="699276" ht="15"/>
    <row r="699277" ht="15"/>
    <row r="699278" ht="15"/>
    <row r="699279" ht="15"/>
    <row r="699280" ht="15"/>
    <row r="699281" ht="15"/>
    <row r="699282" ht="15"/>
    <row r="699283" ht="15"/>
    <row r="699284" ht="15"/>
    <row r="699285" ht="15"/>
    <row r="699286" ht="15"/>
    <row r="699287" ht="15"/>
    <row r="699288" ht="15"/>
    <row r="699289" ht="15"/>
    <row r="699290" ht="15"/>
    <row r="699291" ht="15"/>
    <row r="699292" ht="15"/>
    <row r="699293" ht="15"/>
    <row r="699294" ht="15"/>
    <row r="699295" ht="15"/>
    <row r="699296" ht="15"/>
    <row r="699297" ht="15"/>
    <row r="699298" ht="15"/>
    <row r="699299" ht="15"/>
    <row r="699300" ht="15"/>
    <row r="699301" ht="15"/>
    <row r="699302" ht="15"/>
    <row r="699303" ht="15"/>
    <row r="699304" ht="15"/>
    <row r="699305" ht="15"/>
    <row r="699306" ht="15"/>
    <row r="699307" ht="15"/>
    <row r="699308" ht="15"/>
    <row r="699309" ht="15"/>
    <row r="699310" ht="15"/>
    <row r="699311" ht="15"/>
    <row r="699312" ht="15"/>
    <row r="699313" ht="15"/>
    <row r="699314" ht="15"/>
    <row r="699315" ht="15"/>
    <row r="699316" ht="15"/>
    <row r="699317" ht="15"/>
    <row r="699318" ht="15"/>
    <row r="699319" ht="15"/>
    <row r="699320" ht="15"/>
    <row r="699321" ht="15"/>
    <row r="699322" ht="15"/>
    <row r="699323" ht="15"/>
    <row r="699324" ht="15"/>
    <row r="699325" ht="15"/>
    <row r="699326" ht="15"/>
    <row r="699327" ht="15"/>
    <row r="699328" ht="15"/>
    <row r="699329" ht="15"/>
    <row r="699330" ht="15"/>
    <row r="699331" ht="15"/>
    <row r="699332" ht="15"/>
    <row r="699333" ht="15"/>
    <row r="699334" ht="15"/>
    <row r="699335" ht="15"/>
    <row r="699336" ht="15"/>
    <row r="699337" ht="15"/>
    <row r="699338" ht="15"/>
    <row r="699339" ht="15"/>
    <row r="699340" ht="15"/>
    <row r="699341" ht="15"/>
    <row r="699342" ht="15"/>
    <row r="699343" ht="15"/>
    <row r="699344" ht="15"/>
    <row r="699345" ht="15"/>
    <row r="699346" ht="15"/>
    <row r="699347" ht="15"/>
    <row r="699348" ht="15"/>
    <row r="699349" ht="15"/>
    <row r="699350" ht="15"/>
    <row r="699351" ht="15"/>
    <row r="699352" ht="15"/>
    <row r="699353" ht="15"/>
    <row r="699354" ht="15"/>
    <row r="699355" ht="15"/>
    <row r="699356" ht="15"/>
    <row r="699357" ht="15"/>
    <row r="699358" ht="15"/>
    <row r="699359" ht="15"/>
    <row r="699360" ht="15"/>
    <row r="699361" ht="15"/>
    <row r="699362" ht="15"/>
    <row r="699363" ht="15"/>
    <row r="699364" ht="15"/>
    <row r="699365" ht="15"/>
    <row r="699366" ht="15"/>
    <row r="699367" ht="15"/>
    <row r="699368" ht="15"/>
    <row r="699369" ht="15"/>
    <row r="699370" ht="15"/>
    <row r="699371" ht="15"/>
    <row r="699372" ht="15"/>
    <row r="699373" ht="15"/>
    <row r="699374" ht="15"/>
    <row r="699375" ht="15"/>
    <row r="699376" ht="15"/>
    <row r="699377" ht="15"/>
    <row r="699378" ht="15"/>
    <row r="699379" ht="15"/>
    <row r="699380" ht="15"/>
    <row r="699381" ht="15"/>
    <row r="699382" ht="15"/>
    <row r="699383" ht="15"/>
    <row r="699384" ht="15"/>
    <row r="699385" ht="15"/>
    <row r="699386" ht="15"/>
    <row r="699387" ht="15"/>
    <row r="699388" ht="15"/>
    <row r="699389" ht="15"/>
    <row r="699390" ht="15"/>
    <row r="699391" ht="15"/>
    <row r="699392" ht="15"/>
    <row r="699393" ht="15"/>
    <row r="699394" ht="15"/>
    <row r="699395" ht="15"/>
    <row r="699396" ht="15"/>
    <row r="699397" ht="15"/>
    <row r="699398" ht="15"/>
    <row r="699399" ht="15"/>
    <row r="699400" ht="15"/>
    <row r="699401" ht="15"/>
    <row r="699402" ht="15"/>
    <row r="699403" ht="15"/>
    <row r="699404" ht="15"/>
    <row r="699405" ht="15"/>
    <row r="699406" ht="15"/>
    <row r="699407" ht="15"/>
    <row r="699408" ht="15"/>
    <row r="699409" ht="15"/>
    <row r="699410" ht="15"/>
    <row r="699411" ht="15"/>
    <row r="699412" ht="15"/>
    <row r="699413" ht="15"/>
    <row r="699414" ht="15"/>
    <row r="699415" ht="15"/>
    <row r="699416" ht="15"/>
    <row r="699417" ht="15"/>
    <row r="699418" ht="15"/>
    <row r="699419" ht="15"/>
    <row r="699420" ht="15"/>
    <row r="699421" ht="15"/>
    <row r="699422" ht="15"/>
    <row r="699423" ht="15"/>
    <row r="699424" ht="15"/>
    <row r="699425" ht="15"/>
    <row r="699426" ht="15"/>
    <row r="699427" ht="15"/>
    <row r="699428" ht="15"/>
    <row r="699429" ht="15"/>
    <row r="699430" ht="15"/>
    <row r="699431" ht="15"/>
    <row r="699432" ht="15"/>
    <row r="699433" ht="15"/>
    <row r="699434" ht="15"/>
    <row r="699435" ht="15"/>
    <row r="699436" ht="15"/>
    <row r="699437" ht="15"/>
    <row r="699438" ht="15"/>
    <row r="699439" ht="15"/>
    <row r="699440" ht="15"/>
    <row r="699441" ht="15"/>
    <row r="699442" ht="15"/>
    <row r="699443" ht="15"/>
    <row r="699444" ht="15"/>
    <row r="699445" ht="15"/>
    <row r="699446" ht="15"/>
    <row r="699447" ht="15"/>
    <row r="699448" ht="15"/>
    <row r="699449" ht="15"/>
    <row r="699450" ht="15"/>
    <row r="699451" ht="15"/>
    <row r="699452" ht="15"/>
    <row r="699453" ht="15"/>
    <row r="699454" ht="15"/>
    <row r="699455" ht="15"/>
    <row r="699456" ht="15"/>
    <row r="699457" ht="15"/>
    <row r="699458" ht="15"/>
    <row r="699459" ht="15"/>
    <row r="699460" ht="15"/>
    <row r="699461" ht="15"/>
    <row r="699462" ht="15"/>
    <row r="699463" ht="15"/>
    <row r="699464" ht="15"/>
    <row r="699465" ht="15"/>
    <row r="699466" ht="15"/>
    <row r="699467" ht="15"/>
    <row r="699468" ht="15"/>
    <row r="699469" ht="15"/>
    <row r="699470" ht="15"/>
    <row r="699471" ht="15"/>
    <row r="699472" ht="15"/>
    <row r="699473" ht="15"/>
    <row r="699474" ht="15"/>
    <row r="699475" ht="15"/>
    <row r="699476" ht="15"/>
    <row r="699477" ht="15"/>
    <row r="699478" ht="15"/>
    <row r="699479" ht="15"/>
    <row r="699480" ht="15"/>
    <row r="699481" ht="15"/>
    <row r="699482" ht="15"/>
    <row r="699483" ht="15"/>
    <row r="699484" ht="15"/>
    <row r="699485" ht="15"/>
    <row r="699486" ht="15"/>
    <row r="699487" ht="15"/>
    <row r="699488" ht="15"/>
    <row r="699489" ht="15"/>
    <row r="699490" ht="15"/>
    <row r="699491" ht="15"/>
    <row r="699492" ht="15"/>
    <row r="699493" ht="15"/>
    <row r="699494" ht="15"/>
    <row r="699495" ht="15"/>
    <row r="699496" ht="15"/>
    <row r="699497" ht="15"/>
    <row r="699498" ht="15"/>
    <row r="699499" ht="15"/>
    <row r="699500" ht="15"/>
    <row r="699501" ht="15"/>
    <row r="699502" ht="15"/>
    <row r="699503" ht="15"/>
    <row r="699504" ht="15"/>
    <row r="699505" ht="15"/>
    <row r="699506" ht="15"/>
    <row r="699507" ht="15"/>
    <row r="699508" ht="15"/>
    <row r="699509" ht="15"/>
    <row r="699510" ht="15"/>
    <row r="699511" ht="15"/>
    <row r="699512" ht="15"/>
    <row r="699513" ht="15"/>
    <row r="699514" ht="15"/>
    <row r="699515" ht="15"/>
    <row r="699516" ht="15"/>
    <row r="699517" ht="15"/>
    <row r="699518" ht="15"/>
    <row r="699519" ht="15"/>
    <row r="699520" ht="15"/>
    <row r="699521" ht="15"/>
    <row r="699522" ht="15"/>
    <row r="699523" ht="15"/>
    <row r="699524" ht="15"/>
    <row r="699525" ht="15"/>
    <row r="699526" ht="15"/>
    <row r="699527" ht="15"/>
    <row r="699528" ht="15"/>
    <row r="699529" ht="15"/>
    <row r="699530" ht="15"/>
    <row r="699531" ht="15"/>
    <row r="699532" ht="15"/>
    <row r="699533" ht="15"/>
    <row r="699534" ht="15"/>
    <row r="699535" ht="15"/>
    <row r="699536" ht="15"/>
    <row r="699537" ht="15"/>
    <row r="699538" ht="15"/>
    <row r="699539" ht="15"/>
    <row r="699540" ht="15"/>
    <row r="699541" ht="15"/>
    <row r="699542" ht="15"/>
    <row r="699543" ht="15"/>
    <row r="699544" ht="15"/>
    <row r="699545" ht="15"/>
    <row r="699546" ht="15"/>
    <row r="699547" ht="15"/>
    <row r="699548" ht="15"/>
    <row r="699549" ht="15"/>
    <row r="699550" ht="15"/>
    <row r="699551" ht="15"/>
    <row r="699552" ht="15"/>
    <row r="699553" ht="15"/>
    <row r="699554" ht="15"/>
    <row r="699555" ht="15"/>
    <row r="699556" ht="15"/>
    <row r="699557" ht="15"/>
    <row r="699558" ht="15"/>
    <row r="699559" ht="15"/>
    <row r="699560" ht="15"/>
    <row r="699561" ht="15"/>
    <row r="699562" ht="15"/>
    <row r="699563" ht="15"/>
    <row r="699564" ht="15"/>
    <row r="699565" ht="15"/>
    <row r="699566" ht="15"/>
    <row r="699567" ht="15"/>
    <row r="699568" ht="15"/>
    <row r="699569" ht="15"/>
    <row r="699570" ht="15"/>
    <row r="699571" ht="15"/>
    <row r="699572" ht="15"/>
    <row r="699573" ht="15"/>
    <row r="699574" ht="15"/>
    <row r="699575" ht="15"/>
    <row r="699576" ht="15"/>
    <row r="699577" ht="15"/>
    <row r="699578" ht="15"/>
    <row r="699579" ht="15"/>
    <row r="699580" ht="15"/>
    <row r="699581" ht="15"/>
    <row r="699582" ht="15"/>
    <row r="699583" ht="15"/>
    <row r="699584" ht="15"/>
    <row r="699585" ht="15"/>
    <row r="699586" ht="15"/>
    <row r="699587" ht="15"/>
    <row r="699588" ht="15"/>
    <row r="699589" ht="15"/>
    <row r="699590" ht="15"/>
    <row r="699591" ht="15"/>
    <row r="699592" ht="15"/>
    <row r="699593" ht="15"/>
    <row r="699594" ht="15"/>
    <row r="699595" ht="15"/>
    <row r="699596" ht="15"/>
    <row r="699597" ht="15"/>
    <row r="699598" ht="15"/>
    <row r="699599" ht="15"/>
    <row r="699600" ht="15"/>
    <row r="699601" ht="15"/>
    <row r="699602" ht="15"/>
    <row r="699603" ht="15"/>
    <row r="699604" ht="15"/>
    <row r="699605" ht="15"/>
    <row r="699606" ht="15"/>
    <row r="699607" ht="15"/>
    <row r="699608" ht="15"/>
    <row r="699609" ht="15"/>
    <row r="699610" ht="15"/>
    <row r="699611" ht="15"/>
    <row r="699612" ht="15"/>
    <row r="699613" ht="15"/>
    <row r="699614" ht="15"/>
    <row r="699615" ht="15"/>
    <row r="699616" ht="15"/>
    <row r="699617" ht="15"/>
    <row r="699618" ht="15"/>
    <row r="699619" ht="15"/>
    <row r="699620" ht="15"/>
    <row r="699621" ht="15"/>
    <row r="699622" ht="15"/>
    <row r="699623" ht="15"/>
    <row r="699624" ht="15"/>
    <row r="699625" ht="15"/>
    <row r="699626" ht="15"/>
    <row r="699627" ht="15"/>
    <row r="699628" ht="15"/>
    <row r="699629" ht="15"/>
    <row r="699630" ht="15"/>
    <row r="699631" ht="15"/>
    <row r="699632" ht="15"/>
    <row r="699633" ht="15"/>
    <row r="699634" ht="15"/>
    <row r="699635" ht="15"/>
    <row r="699636" ht="15"/>
    <row r="699637" ht="15"/>
    <row r="699638" ht="15"/>
    <row r="699639" ht="15"/>
    <row r="699640" ht="15"/>
    <row r="699641" ht="15"/>
    <row r="699642" ht="15"/>
    <row r="699643" ht="15"/>
    <row r="699644" ht="15"/>
    <row r="699645" ht="15"/>
    <row r="699646" ht="15"/>
    <row r="699647" ht="15"/>
    <row r="699648" ht="15"/>
    <row r="699649" ht="15"/>
    <row r="699650" ht="15"/>
    <row r="699651" ht="15"/>
    <row r="699652" ht="15"/>
    <row r="699653" ht="15"/>
    <row r="699654" ht="15"/>
    <row r="699655" ht="15"/>
    <row r="699656" ht="15"/>
    <row r="699657" ht="15"/>
    <row r="699658" ht="15"/>
    <row r="699659" ht="15"/>
    <row r="699660" ht="15"/>
    <row r="699661" ht="15"/>
    <row r="699662" ht="15"/>
    <row r="699663" ht="15"/>
    <row r="699664" ht="15"/>
    <row r="699665" ht="15"/>
    <row r="699666" ht="15"/>
    <row r="699667" ht="15"/>
    <row r="699668" ht="15"/>
    <row r="699669" ht="15"/>
    <row r="699670" ht="15"/>
    <row r="699671" ht="15"/>
    <row r="699672" ht="15"/>
    <row r="699673" ht="15"/>
    <row r="699674" ht="15"/>
    <row r="699675" ht="15"/>
    <row r="699676" ht="15"/>
    <row r="699677" ht="15"/>
    <row r="699678" ht="15"/>
    <row r="699679" ht="15"/>
    <row r="699680" ht="15"/>
    <row r="699681" ht="15"/>
    <row r="699682" ht="15"/>
    <row r="699683" ht="15"/>
    <row r="699684" ht="15"/>
    <row r="699685" ht="15"/>
    <row r="699686" ht="15"/>
    <row r="699687" ht="15"/>
    <row r="699688" ht="15"/>
    <row r="699689" ht="15"/>
    <row r="699690" ht="15"/>
    <row r="699691" ht="15"/>
    <row r="699692" ht="15"/>
    <row r="699693" ht="15"/>
    <row r="699694" ht="15"/>
    <row r="699695" ht="15"/>
    <row r="699696" ht="15"/>
    <row r="699697" ht="15"/>
    <row r="699698" ht="15"/>
    <row r="699699" ht="15"/>
    <row r="699700" ht="15"/>
    <row r="699701" ht="15"/>
    <row r="699702" ht="15"/>
    <row r="699703" ht="15"/>
    <row r="699704" ht="15"/>
    <row r="699705" ht="15"/>
    <row r="699706" ht="15"/>
    <row r="699707" ht="15"/>
    <row r="699708" ht="15"/>
    <row r="699709" ht="15"/>
    <row r="699710" ht="15"/>
    <row r="699711" ht="15"/>
    <row r="699712" ht="15"/>
    <row r="699713" ht="15"/>
    <row r="699714" ht="15"/>
    <row r="699715" ht="15"/>
    <row r="699716" ht="15"/>
    <row r="699717" ht="15"/>
    <row r="699718" ht="15"/>
    <row r="699719" ht="15"/>
    <row r="699720" ht="15"/>
    <row r="699721" ht="15"/>
    <row r="699722" ht="15"/>
    <row r="699723" ht="15"/>
    <row r="699724" ht="15"/>
    <row r="699725" ht="15"/>
    <row r="699726" ht="15"/>
    <row r="699727" ht="15"/>
    <row r="699728" ht="15"/>
    <row r="699729" ht="15"/>
    <row r="699730" ht="15"/>
    <row r="699731" ht="15"/>
    <row r="699732" ht="15"/>
    <row r="699733" ht="15"/>
    <row r="699734" ht="15"/>
    <row r="699735" ht="15"/>
    <row r="699736" ht="15"/>
    <row r="699737" ht="15"/>
    <row r="699738" ht="15"/>
    <row r="699739" ht="15"/>
    <row r="699740" ht="15"/>
    <row r="699741" ht="15"/>
    <row r="699742" ht="15"/>
    <row r="699743" ht="15"/>
    <row r="699744" ht="15"/>
    <row r="699745" ht="15"/>
    <row r="699746" ht="15"/>
    <row r="699747" ht="15"/>
    <row r="699748" ht="15"/>
    <row r="699749" ht="15"/>
    <row r="699750" ht="15"/>
    <row r="699751" ht="15"/>
    <row r="699752" ht="15"/>
    <row r="699753" ht="15"/>
    <row r="699754" ht="15"/>
    <row r="699755" ht="15"/>
    <row r="699756" ht="15"/>
    <row r="699757" ht="15"/>
    <row r="699758" ht="15"/>
    <row r="699759" ht="15"/>
    <row r="699760" ht="15"/>
    <row r="699761" ht="15"/>
    <row r="699762" ht="15"/>
    <row r="699763" ht="15"/>
    <row r="699764" ht="15"/>
    <row r="699765" ht="15"/>
    <row r="699766" ht="15"/>
    <row r="699767" ht="15"/>
    <row r="699768" ht="15"/>
    <row r="699769" ht="15"/>
    <row r="699770" ht="15"/>
    <row r="699771" ht="15"/>
    <row r="699772" ht="15"/>
    <row r="699773" ht="15"/>
    <row r="699774" ht="15"/>
    <row r="699775" ht="15"/>
    <row r="699776" ht="15"/>
    <row r="699777" ht="15"/>
    <row r="699778" ht="15"/>
    <row r="699779" ht="15"/>
    <row r="699780" ht="15"/>
    <row r="699781" ht="15"/>
    <row r="699782" ht="15"/>
    <row r="699783" ht="15"/>
    <row r="699784" ht="15"/>
    <row r="699785" ht="15"/>
    <row r="699786" ht="15"/>
    <row r="699787" ht="15"/>
    <row r="699788" ht="15"/>
    <row r="699789" ht="15"/>
    <row r="699790" ht="15"/>
    <row r="699791" ht="15"/>
    <row r="699792" ht="15"/>
    <row r="699793" ht="15"/>
    <row r="699794" ht="15"/>
    <row r="699795" ht="15"/>
    <row r="699796" ht="15"/>
    <row r="699797" ht="15"/>
    <row r="699798" ht="15"/>
    <row r="699799" ht="15"/>
    <row r="699800" ht="15"/>
    <row r="699801" ht="15"/>
    <row r="699802" ht="15"/>
    <row r="699803" ht="15"/>
    <row r="699804" ht="15"/>
    <row r="699805" ht="15"/>
    <row r="699806" ht="15"/>
    <row r="699807" ht="15"/>
    <row r="699808" ht="15"/>
    <row r="699809" ht="15"/>
    <row r="699810" ht="15"/>
    <row r="699811" ht="15"/>
    <row r="699812" ht="15"/>
    <row r="699813" ht="15"/>
    <row r="699814" ht="15"/>
    <row r="699815" ht="15"/>
    <row r="699816" ht="15"/>
    <row r="699817" ht="15"/>
    <row r="699818" ht="15"/>
    <row r="699819" ht="15"/>
    <row r="699820" ht="15"/>
    <row r="699821" ht="15"/>
    <row r="699822" ht="15"/>
    <row r="699823" ht="15"/>
    <row r="699824" ht="15"/>
    <row r="699825" ht="15"/>
    <row r="699826" ht="15"/>
    <row r="699827" ht="15"/>
    <row r="699828" ht="15"/>
    <row r="699829" ht="15"/>
    <row r="699830" ht="15"/>
    <row r="699831" ht="15"/>
    <row r="699832" ht="15"/>
    <row r="699833" ht="15"/>
    <row r="699834" ht="15"/>
    <row r="699835" ht="15"/>
    <row r="699836" ht="15"/>
    <row r="699837" ht="15"/>
    <row r="699838" ht="15"/>
    <row r="699839" ht="15"/>
    <row r="699840" ht="15"/>
    <row r="699841" ht="15"/>
    <row r="699842" ht="15"/>
    <row r="699843" ht="15"/>
    <row r="699844" ht="15"/>
    <row r="699845" ht="15"/>
    <row r="699846" ht="15"/>
    <row r="699847" ht="15"/>
    <row r="699848" ht="15"/>
    <row r="699849" ht="15"/>
    <row r="699850" ht="15"/>
    <row r="699851" ht="15"/>
    <row r="699852" ht="15"/>
    <row r="699853" ht="15"/>
    <row r="699854" ht="15"/>
    <row r="699855" ht="15"/>
    <row r="699856" ht="15"/>
    <row r="699857" ht="15"/>
    <row r="699858" ht="15"/>
    <row r="699859" ht="15"/>
    <row r="699860" ht="15"/>
    <row r="699861" ht="15"/>
    <row r="699862" ht="15"/>
    <row r="699863" ht="15"/>
    <row r="699864" ht="15"/>
    <row r="699865" ht="15"/>
    <row r="699866" ht="15"/>
    <row r="699867" ht="15"/>
    <row r="699868" ht="15"/>
    <row r="699869" ht="15"/>
    <row r="699870" ht="15"/>
    <row r="699871" ht="15"/>
    <row r="699872" ht="15"/>
    <row r="699873" ht="15"/>
    <row r="699874" ht="15"/>
    <row r="699875" ht="15"/>
    <row r="699876" ht="15"/>
    <row r="699877" ht="15"/>
    <row r="699878" ht="15"/>
    <row r="699879" ht="15"/>
    <row r="699880" ht="15"/>
    <row r="699881" ht="15"/>
    <row r="699882" ht="15"/>
    <row r="699883" ht="15"/>
    <row r="699884" ht="15"/>
    <row r="699885" ht="15"/>
    <row r="699886" ht="15"/>
    <row r="699887" ht="15"/>
    <row r="699888" ht="15"/>
    <row r="699889" ht="15"/>
    <row r="699890" ht="15"/>
    <row r="699891" ht="15"/>
    <row r="699892" ht="15"/>
    <row r="699893" ht="15"/>
    <row r="699894" ht="15"/>
    <row r="699895" ht="15"/>
    <row r="699896" ht="15"/>
    <row r="699897" ht="15"/>
    <row r="699898" ht="15"/>
    <row r="699899" ht="15"/>
    <row r="699900" ht="15"/>
    <row r="699901" ht="15"/>
    <row r="699902" ht="15"/>
    <row r="699903" ht="15"/>
    <row r="699904" ht="15"/>
    <row r="699905" ht="15"/>
    <row r="699906" ht="15"/>
    <row r="699907" ht="15"/>
    <row r="699908" ht="15"/>
    <row r="699909" ht="15"/>
    <row r="699910" ht="15"/>
    <row r="699911" ht="15"/>
    <row r="699912" ht="15"/>
    <row r="699913" ht="15"/>
    <row r="699914" ht="15"/>
    <row r="699915" ht="15"/>
    <row r="699916" ht="15"/>
    <row r="699917" ht="15"/>
    <row r="699918" ht="15"/>
    <row r="699919" ht="15"/>
    <row r="699920" ht="15"/>
    <row r="699921" ht="15"/>
    <row r="699922" ht="15"/>
    <row r="699923" ht="15"/>
    <row r="699924" ht="15"/>
    <row r="699925" ht="15"/>
    <row r="699926" ht="15"/>
    <row r="699927" ht="15"/>
    <row r="699928" ht="15"/>
    <row r="699929" ht="15"/>
    <row r="699930" ht="15"/>
    <row r="699931" ht="15"/>
    <row r="699932" ht="15"/>
    <row r="699933" ht="15"/>
    <row r="699934" ht="15"/>
    <row r="699935" ht="15"/>
    <row r="699936" ht="15"/>
    <row r="699937" ht="15"/>
    <row r="699938" ht="15"/>
    <row r="699939" ht="15"/>
    <row r="699940" ht="15"/>
    <row r="699941" ht="15"/>
    <row r="699942" ht="15"/>
    <row r="699943" ht="15"/>
    <row r="699944" ht="15"/>
    <row r="699945" ht="15"/>
    <row r="699946" ht="15"/>
    <row r="699947" ht="15"/>
    <row r="699948" ht="15"/>
    <row r="699949" ht="15"/>
    <row r="699950" ht="15"/>
    <row r="699951" ht="15"/>
    <row r="699952" ht="15"/>
    <row r="699953" ht="15"/>
    <row r="699954" ht="15"/>
    <row r="699955" ht="15"/>
    <row r="699956" ht="15"/>
    <row r="699957" ht="15"/>
    <row r="699958" ht="15"/>
    <row r="699959" ht="15"/>
    <row r="699960" ht="15"/>
    <row r="699961" ht="15"/>
    <row r="699962" ht="15"/>
    <row r="699963" ht="15"/>
    <row r="699964" ht="15"/>
    <row r="699965" ht="15"/>
    <row r="699966" ht="15"/>
    <row r="699967" ht="15"/>
    <row r="699968" ht="15"/>
    <row r="699969" ht="15"/>
    <row r="699970" ht="15"/>
    <row r="699971" ht="15"/>
    <row r="699972" ht="15"/>
    <row r="699973" ht="15"/>
    <row r="699974" ht="15"/>
    <row r="699975" ht="15"/>
    <row r="699976" ht="15"/>
    <row r="699977" ht="15"/>
    <row r="699978" ht="15"/>
    <row r="699979" ht="15"/>
    <row r="699980" ht="15"/>
    <row r="699981" ht="15"/>
    <row r="699982" ht="15"/>
    <row r="699983" ht="15"/>
    <row r="699984" ht="15"/>
    <row r="699985" ht="15"/>
    <row r="699986" ht="15"/>
    <row r="699987" ht="15"/>
    <row r="699988" ht="15"/>
    <row r="699989" ht="15"/>
    <row r="699990" ht="15"/>
    <row r="699991" ht="15"/>
    <row r="699992" ht="15"/>
    <row r="699993" ht="15"/>
    <row r="699994" ht="15"/>
    <row r="699995" ht="15"/>
    <row r="699996" ht="15"/>
    <row r="699997" ht="15"/>
    <row r="699998" ht="15"/>
    <row r="699999" ht="15"/>
    <row r="700000" ht="15"/>
    <row r="700001" ht="15"/>
    <row r="700002" ht="15"/>
    <row r="700003" ht="15"/>
    <row r="700004" ht="15"/>
    <row r="700005" ht="15"/>
    <row r="700006" ht="15"/>
    <row r="700007" ht="15"/>
    <row r="700008" ht="15"/>
    <row r="700009" ht="15"/>
    <row r="700010" ht="15"/>
    <row r="700011" ht="15"/>
    <row r="700012" ht="15"/>
    <row r="700013" ht="15"/>
    <row r="700014" ht="15"/>
    <row r="700015" ht="15"/>
    <row r="700016" ht="15"/>
    <row r="700017" ht="15"/>
    <row r="700018" ht="15"/>
    <row r="700019" ht="15"/>
    <row r="700020" ht="15"/>
    <row r="700021" ht="15"/>
    <row r="700022" ht="15"/>
    <row r="700023" ht="15"/>
    <row r="700024" ht="15"/>
    <row r="700025" ht="15"/>
    <row r="700026" ht="15"/>
    <row r="700027" ht="15"/>
    <row r="700028" ht="15"/>
    <row r="700029" ht="15"/>
    <row r="700030" ht="15"/>
    <row r="700031" ht="15"/>
    <row r="700032" ht="15"/>
    <row r="700033" ht="15"/>
    <row r="700034" ht="15"/>
    <row r="700035" ht="15"/>
    <row r="700036" ht="15"/>
    <row r="700037" ht="15"/>
    <row r="700038" ht="15"/>
    <row r="700039" ht="15"/>
    <row r="700040" ht="15"/>
    <row r="700041" ht="15"/>
    <row r="700042" ht="15"/>
    <row r="700043" ht="15"/>
    <row r="700044" ht="15"/>
    <row r="700045" ht="15"/>
    <row r="700046" ht="15"/>
    <row r="700047" ht="15"/>
    <row r="700048" ht="15"/>
    <row r="700049" ht="15"/>
    <row r="700050" ht="15"/>
    <row r="700051" ht="15"/>
    <row r="700052" ht="15"/>
    <row r="700053" ht="15"/>
    <row r="700054" ht="15"/>
    <row r="700055" ht="15"/>
    <row r="700056" ht="15"/>
    <row r="700057" ht="15"/>
    <row r="700058" ht="15"/>
    <row r="700059" ht="15"/>
    <row r="700060" ht="15"/>
    <row r="700061" ht="15"/>
    <row r="700062" ht="15"/>
    <row r="700063" ht="15"/>
    <row r="700064" ht="15"/>
    <row r="700065" ht="15"/>
    <row r="700066" ht="15"/>
    <row r="700067" ht="15"/>
    <row r="700068" ht="15"/>
    <row r="700069" ht="15"/>
    <row r="700070" ht="15"/>
    <row r="700071" ht="15"/>
    <row r="700072" ht="15"/>
    <row r="700073" ht="15"/>
    <row r="700074" ht="15"/>
    <row r="700075" ht="15"/>
    <row r="700076" ht="15"/>
    <row r="700077" ht="15"/>
    <row r="700078" ht="15"/>
    <row r="700079" ht="15"/>
    <row r="700080" ht="15"/>
    <row r="700081" ht="15"/>
    <row r="700082" ht="15"/>
    <row r="700083" ht="15"/>
    <row r="700084" ht="15"/>
    <row r="700085" ht="15"/>
    <row r="700086" ht="15"/>
    <row r="700087" ht="15"/>
    <row r="700088" ht="15"/>
    <row r="700089" ht="15"/>
    <row r="700090" ht="15"/>
    <row r="700091" ht="15"/>
    <row r="700092" ht="15"/>
    <row r="700093" ht="15"/>
    <row r="700094" ht="15"/>
    <row r="700095" ht="15"/>
    <row r="700096" ht="15"/>
    <row r="700097" ht="15"/>
    <row r="700098" ht="15"/>
    <row r="700099" ht="15"/>
    <row r="700100" ht="15"/>
    <row r="700101" ht="15"/>
    <row r="700102" ht="15"/>
    <row r="700103" ht="15"/>
    <row r="700104" ht="15"/>
    <row r="700105" ht="15"/>
    <row r="700106" ht="15"/>
    <row r="700107" ht="15"/>
    <row r="700108" ht="15"/>
    <row r="700109" ht="15"/>
    <row r="700110" ht="15"/>
    <row r="700111" ht="15"/>
    <row r="700112" ht="15"/>
    <row r="700113" ht="15"/>
    <row r="700114" ht="15"/>
    <row r="700115" ht="15"/>
    <row r="700116" ht="15"/>
    <row r="700117" ht="15"/>
    <row r="700118" ht="15"/>
    <row r="700119" ht="15"/>
    <row r="700120" ht="15"/>
    <row r="700121" ht="15"/>
    <row r="700122" ht="15"/>
    <row r="700123" ht="15"/>
    <row r="700124" ht="15"/>
    <row r="700125" ht="15"/>
    <row r="700126" ht="15"/>
    <row r="700127" ht="15"/>
    <row r="700128" ht="15"/>
    <row r="700129" ht="15"/>
    <row r="700130" ht="15"/>
    <row r="700131" ht="15"/>
    <row r="700132" ht="15"/>
    <row r="700133" ht="15"/>
    <row r="700134" ht="15"/>
    <row r="700135" ht="15"/>
    <row r="700136" ht="15"/>
    <row r="700137" ht="15"/>
    <row r="700138" ht="15"/>
    <row r="700139" ht="15"/>
    <row r="700140" ht="15"/>
    <row r="700141" ht="15"/>
    <row r="700142" ht="15"/>
    <row r="700143" ht="15"/>
    <row r="700144" ht="15"/>
    <row r="700145" ht="15"/>
    <row r="700146" ht="15"/>
    <row r="700147" ht="15"/>
    <row r="700148" ht="15"/>
    <row r="700149" ht="15"/>
    <row r="700150" ht="15"/>
    <row r="700151" ht="15"/>
    <row r="700152" ht="15"/>
    <row r="700153" ht="15"/>
    <row r="700154" ht="15"/>
    <row r="700155" ht="15"/>
    <row r="700156" ht="15"/>
    <row r="700157" ht="15"/>
    <row r="700158" ht="15"/>
    <row r="700159" ht="15"/>
    <row r="700160" ht="15"/>
    <row r="700161" ht="15"/>
    <row r="700162" ht="15"/>
    <row r="700163" ht="15"/>
    <row r="700164" ht="15"/>
    <row r="700165" ht="15"/>
    <row r="700166" ht="15"/>
    <row r="700167" ht="15"/>
    <row r="700168" ht="15"/>
    <row r="700169" ht="15"/>
    <row r="700170" ht="15"/>
    <row r="700171" ht="15"/>
    <row r="700172" ht="15"/>
    <row r="700173" ht="15"/>
    <row r="700174" ht="15"/>
    <row r="700175" ht="15"/>
    <row r="700176" ht="15"/>
    <row r="700177" ht="15"/>
    <row r="700178" ht="15"/>
    <row r="700179" ht="15"/>
    <row r="700180" ht="15"/>
    <row r="700181" ht="15"/>
    <row r="700182" ht="15"/>
    <row r="700183" ht="15"/>
    <row r="700184" ht="15"/>
    <row r="700185" ht="15"/>
    <row r="700186" ht="15"/>
    <row r="700187" ht="15"/>
    <row r="700188" ht="15"/>
    <row r="700189" ht="15"/>
    <row r="700190" ht="15"/>
    <row r="700191" ht="15"/>
    <row r="700192" ht="15"/>
    <row r="700193" ht="15"/>
    <row r="700194" ht="15"/>
    <row r="700195" ht="15"/>
    <row r="700196" ht="15"/>
    <row r="700197" ht="15"/>
    <row r="700198" ht="15"/>
    <row r="700199" ht="15"/>
    <row r="700200" ht="15"/>
    <row r="700201" ht="15"/>
    <row r="700202" ht="15"/>
    <row r="700203" ht="15"/>
    <row r="700204" ht="15"/>
    <row r="700205" ht="15"/>
    <row r="700206" ht="15"/>
    <row r="700207" ht="15"/>
    <row r="700208" ht="15"/>
    <row r="700209" ht="15"/>
    <row r="700210" ht="15"/>
    <row r="700211" ht="15"/>
    <row r="700212" ht="15"/>
    <row r="700213" ht="15"/>
    <row r="700214" ht="15"/>
    <row r="700215" ht="15"/>
    <row r="700216" ht="15"/>
    <row r="700217" ht="15"/>
    <row r="700218" ht="15"/>
    <row r="700219" ht="15"/>
    <row r="700220" ht="15"/>
    <row r="700221" ht="15"/>
    <row r="700222" ht="15"/>
    <row r="700223" ht="15"/>
    <row r="700224" ht="15"/>
    <row r="700225" ht="15"/>
    <row r="700226" ht="15"/>
    <row r="700227" ht="15"/>
    <row r="700228" ht="15"/>
    <row r="700229" ht="15"/>
    <row r="700230" ht="15"/>
    <row r="700231" ht="15"/>
    <row r="700232" ht="15"/>
    <row r="700233" ht="15"/>
    <row r="700234" ht="15"/>
    <row r="700235" ht="15"/>
    <row r="700236" ht="15"/>
    <row r="700237" ht="15"/>
    <row r="700238" ht="15"/>
    <row r="700239" ht="15"/>
    <row r="700240" ht="15"/>
    <row r="700241" ht="15"/>
    <row r="700242" ht="15"/>
    <row r="700243" ht="15"/>
    <row r="700244" ht="15"/>
    <row r="700245" ht="15"/>
    <row r="700246" ht="15"/>
    <row r="700247" ht="15"/>
    <row r="700248" ht="15"/>
    <row r="700249" ht="15"/>
    <row r="700250" ht="15"/>
    <row r="700251" ht="15"/>
    <row r="700252" ht="15"/>
    <row r="700253" ht="15"/>
    <row r="700254" ht="15"/>
    <row r="700255" ht="15"/>
    <row r="700256" ht="15"/>
    <row r="700257" ht="15"/>
    <row r="700258" ht="15"/>
    <row r="700259" ht="15"/>
    <row r="700260" ht="15"/>
    <row r="700261" ht="15"/>
    <row r="700262" ht="15"/>
    <row r="700263" ht="15"/>
    <row r="700264" ht="15"/>
    <row r="700265" ht="15"/>
    <row r="700266" ht="15"/>
    <row r="700267" ht="15"/>
    <row r="700268" ht="15"/>
    <row r="700269" ht="15"/>
    <row r="700270" ht="15"/>
    <row r="700271" ht="15"/>
    <row r="700272" ht="15"/>
    <row r="700273" ht="15"/>
    <row r="700274" ht="15"/>
    <row r="700275" ht="15"/>
    <row r="700276" ht="15"/>
    <row r="700277" ht="15"/>
    <row r="700278" ht="15"/>
    <row r="700279" ht="15"/>
    <row r="700280" ht="15"/>
    <row r="700281" ht="15"/>
    <row r="700282" ht="15"/>
    <row r="700283" ht="15"/>
    <row r="700284" ht="15"/>
    <row r="700285" ht="15"/>
    <row r="700286" ht="15"/>
    <row r="700287" ht="15"/>
    <row r="700288" ht="15"/>
    <row r="700289" ht="15"/>
    <row r="700290" ht="15"/>
    <row r="700291" ht="15"/>
    <row r="700292" ht="15"/>
    <row r="700293" ht="15"/>
    <row r="700294" ht="15"/>
    <row r="700295" ht="15"/>
    <row r="700296" ht="15"/>
    <row r="700297" ht="15"/>
    <row r="700298" ht="15"/>
    <row r="700299" ht="15"/>
    <row r="700300" ht="15"/>
    <row r="700301" ht="15"/>
    <row r="700302" ht="15"/>
    <row r="700303" ht="15"/>
    <row r="700304" ht="15"/>
    <row r="700305" ht="15"/>
    <row r="700306" ht="15"/>
    <row r="700307" ht="15"/>
    <row r="700308" ht="15"/>
    <row r="700309" ht="15"/>
    <row r="700310" ht="15"/>
    <row r="700311" ht="15"/>
    <row r="700312" ht="15"/>
    <row r="700313" ht="15"/>
    <row r="700314" ht="15"/>
    <row r="700315" ht="15"/>
    <row r="700316" ht="15"/>
    <row r="700317" ht="15"/>
    <row r="700318" ht="15"/>
    <row r="700319" ht="15"/>
    <row r="700320" ht="15"/>
    <row r="700321" ht="15"/>
    <row r="700322" ht="15"/>
    <row r="700323" ht="15"/>
    <row r="700324" ht="15"/>
    <row r="700325" ht="15"/>
    <row r="700326" ht="15"/>
    <row r="700327" ht="15"/>
    <row r="700328" ht="15"/>
    <row r="700329" ht="15"/>
    <row r="700330" ht="15"/>
    <row r="700331" ht="15"/>
    <row r="700332" ht="15"/>
    <row r="700333" ht="15"/>
    <row r="700334" ht="15"/>
    <row r="700335" ht="15"/>
    <row r="700336" ht="15"/>
    <row r="700337" ht="15"/>
    <row r="700338" ht="15"/>
    <row r="700339" ht="15"/>
    <row r="700340" ht="15"/>
    <row r="700341" ht="15"/>
    <row r="700342" ht="15"/>
    <row r="700343" ht="15"/>
    <row r="700344" ht="15"/>
    <row r="700345" ht="15"/>
    <row r="700346" ht="15"/>
    <row r="700347" ht="15"/>
    <row r="700348" ht="15"/>
    <row r="700349" ht="15"/>
    <row r="700350" ht="15"/>
    <row r="700351" ht="15"/>
    <row r="700352" ht="15"/>
    <row r="700353" ht="15"/>
    <row r="700354" ht="15"/>
    <row r="700355" ht="15"/>
    <row r="700356" ht="15"/>
    <row r="700357" ht="15"/>
    <row r="700358" ht="15"/>
    <row r="700359" ht="15"/>
    <row r="700360" ht="15"/>
    <row r="700361" ht="15"/>
    <row r="700362" ht="15"/>
    <row r="700363" ht="15"/>
    <row r="700364" ht="15"/>
    <row r="700365" ht="15"/>
    <row r="700366" ht="15"/>
    <row r="700367" ht="15"/>
    <row r="700368" ht="15"/>
    <row r="700369" ht="15"/>
    <row r="700370" ht="15"/>
    <row r="700371" ht="15"/>
    <row r="700372" ht="15"/>
    <row r="700373" ht="15"/>
    <row r="700374" ht="15"/>
    <row r="700375" ht="15"/>
    <row r="700376" ht="15"/>
    <row r="700377" ht="15"/>
    <row r="700378" ht="15"/>
    <row r="700379" ht="15"/>
    <row r="700380" ht="15"/>
    <row r="700381" ht="15"/>
    <row r="700382" ht="15"/>
    <row r="700383" ht="15"/>
    <row r="700384" ht="15"/>
    <row r="700385" ht="15"/>
    <row r="700386" ht="15"/>
    <row r="700387" ht="15"/>
    <row r="700388" ht="15"/>
    <row r="700389" ht="15"/>
    <row r="700390" ht="15"/>
    <row r="700391" ht="15"/>
    <row r="700392" ht="15"/>
    <row r="700393" ht="15"/>
    <row r="700394" ht="15"/>
    <row r="700395" ht="15"/>
    <row r="700396" ht="15"/>
    <row r="700397" ht="15"/>
    <row r="700398" ht="15"/>
    <row r="700399" ht="15"/>
    <row r="700400" ht="15"/>
    <row r="700401" ht="15"/>
    <row r="700402" ht="15"/>
    <row r="700403" ht="15"/>
    <row r="700404" ht="15"/>
    <row r="700405" ht="15"/>
    <row r="700406" ht="15"/>
    <row r="700407" ht="15"/>
    <row r="700408" ht="15"/>
    <row r="700409" ht="15"/>
    <row r="700410" ht="15"/>
    <row r="700411" ht="15"/>
    <row r="700412" ht="15"/>
    <row r="700413" ht="15"/>
    <row r="700414" ht="15"/>
    <row r="700415" ht="15"/>
    <row r="700416" ht="15"/>
    <row r="700417" ht="15"/>
    <row r="700418" ht="15"/>
    <row r="700419" ht="15"/>
    <row r="700420" ht="15"/>
    <row r="700421" ht="15"/>
    <row r="700422" ht="15"/>
    <row r="700423" ht="15"/>
    <row r="700424" ht="15"/>
    <row r="700425" ht="15"/>
    <row r="700426" ht="15"/>
    <row r="700427" ht="15"/>
    <row r="700428" ht="15"/>
    <row r="700429" ht="15"/>
    <row r="700430" ht="15"/>
    <row r="700431" ht="15"/>
    <row r="700432" ht="15"/>
    <row r="700433" ht="15"/>
    <row r="700434" ht="15"/>
    <row r="700435" ht="15"/>
    <row r="700436" ht="15"/>
    <row r="700437" ht="15"/>
    <row r="700438" ht="15"/>
    <row r="700439" ht="15"/>
    <row r="700440" ht="15"/>
    <row r="700441" ht="15"/>
    <row r="700442" ht="15"/>
    <row r="700443" ht="15"/>
    <row r="700444" ht="15"/>
    <row r="700445" ht="15"/>
    <row r="700446" ht="15"/>
    <row r="700447" ht="15"/>
    <row r="700448" ht="15"/>
    <row r="700449" ht="15"/>
    <row r="700450" ht="15"/>
    <row r="700451" ht="15"/>
    <row r="700452" ht="15"/>
    <row r="700453" ht="15"/>
    <row r="700454" ht="15"/>
    <row r="700455" ht="15"/>
    <row r="700456" ht="15"/>
    <row r="700457" ht="15"/>
    <row r="700458" ht="15"/>
    <row r="700459" ht="15"/>
    <row r="700460" ht="15"/>
    <row r="700461" ht="15"/>
    <row r="700462" ht="15"/>
    <row r="700463" ht="15"/>
    <row r="700464" ht="15"/>
    <row r="700465" ht="15"/>
    <row r="700466" ht="15"/>
    <row r="700467" ht="15"/>
    <row r="700468" ht="15"/>
    <row r="700469" ht="15"/>
    <row r="700470" ht="15"/>
    <row r="700471" ht="15"/>
    <row r="700472" ht="15"/>
    <row r="700473" ht="15"/>
    <row r="700474" ht="15"/>
    <row r="700475" ht="15"/>
    <row r="700476" ht="15"/>
    <row r="700477" ht="15"/>
    <row r="700478" ht="15"/>
    <row r="700479" ht="15"/>
    <row r="700480" ht="15"/>
    <row r="700481" ht="15"/>
    <row r="700482" ht="15"/>
    <row r="700483" ht="15"/>
    <row r="700484" ht="15"/>
    <row r="700485" ht="15"/>
    <row r="700486" ht="15"/>
    <row r="700487" ht="15"/>
    <row r="700488" ht="15"/>
    <row r="700489" ht="15"/>
    <row r="700490" ht="15"/>
    <row r="700491" ht="15"/>
    <row r="700492" ht="15"/>
    <row r="700493" ht="15"/>
    <row r="700494" ht="15"/>
    <row r="700495" ht="15"/>
    <row r="700496" ht="15"/>
    <row r="700497" ht="15"/>
    <row r="700498" ht="15"/>
    <row r="700499" ht="15"/>
    <row r="700500" ht="15"/>
    <row r="700501" ht="15"/>
    <row r="700502" ht="15"/>
    <row r="700503" ht="15"/>
    <row r="700504" ht="15"/>
    <row r="700505" ht="15"/>
    <row r="700506" ht="15"/>
    <row r="700507" ht="15"/>
    <row r="700508" ht="15"/>
    <row r="700509" ht="15"/>
    <row r="700510" ht="15"/>
    <row r="700511" ht="15"/>
    <row r="700512" ht="15"/>
    <row r="700513" ht="15"/>
    <row r="700514" ht="15"/>
    <row r="700515" ht="15"/>
    <row r="700516" ht="15"/>
    <row r="700517" ht="15"/>
    <row r="700518" ht="15"/>
    <row r="700519" ht="15"/>
    <row r="700520" ht="15"/>
    <row r="700521" ht="15"/>
    <row r="700522" ht="15"/>
    <row r="700523" ht="15"/>
    <row r="700524" ht="15"/>
    <row r="700525" ht="15"/>
    <row r="700526" ht="15"/>
    <row r="700527" ht="15"/>
    <row r="700528" ht="15"/>
    <row r="700529" ht="15"/>
    <row r="700530" ht="15"/>
    <row r="700531" ht="15"/>
    <row r="700532" ht="15"/>
    <row r="700533" ht="15"/>
    <row r="700534" ht="15"/>
    <row r="700535" ht="15"/>
    <row r="700536" ht="15"/>
    <row r="700537" ht="15"/>
    <row r="700538" ht="15"/>
    <row r="700539" ht="15"/>
    <row r="700540" ht="15"/>
    <row r="700541" ht="15"/>
    <row r="700542" ht="15"/>
    <row r="700543" ht="15"/>
    <row r="700544" ht="15"/>
    <row r="700545" ht="15"/>
    <row r="700546" ht="15"/>
    <row r="700547" ht="15"/>
    <row r="700548" ht="15"/>
    <row r="700549" ht="15"/>
    <row r="700550" ht="15"/>
    <row r="700551" ht="15"/>
    <row r="700552" ht="15"/>
    <row r="700553" ht="15"/>
    <row r="700554" ht="15"/>
    <row r="700555" ht="15"/>
    <row r="700556" ht="15"/>
    <row r="700557" ht="15"/>
    <row r="700558" ht="15"/>
    <row r="700559" ht="15"/>
    <row r="700560" ht="15"/>
    <row r="700561" ht="15"/>
    <row r="700562" ht="15"/>
    <row r="700563" ht="15"/>
    <row r="700564" ht="15"/>
    <row r="700565" ht="15"/>
    <row r="700566" ht="15"/>
    <row r="700567" ht="15"/>
    <row r="700568" ht="15"/>
    <row r="700569" ht="15"/>
    <row r="700570" ht="15"/>
    <row r="700571" ht="15"/>
    <row r="700572" ht="15"/>
    <row r="700573" ht="15"/>
    <row r="700574" ht="15"/>
    <row r="700575" ht="15"/>
    <row r="700576" ht="15"/>
    <row r="700577" ht="15"/>
    <row r="700578" ht="15"/>
    <row r="700579" ht="15"/>
    <row r="700580" ht="15"/>
    <row r="700581" ht="15"/>
    <row r="700582" ht="15"/>
    <row r="700583" ht="15"/>
    <row r="700584" ht="15"/>
    <row r="700585" ht="15"/>
    <row r="700586" ht="15"/>
    <row r="700587" ht="15"/>
    <row r="700588" ht="15"/>
    <row r="700589" ht="15"/>
    <row r="700590" ht="15"/>
    <row r="700591" ht="15"/>
    <row r="700592" ht="15"/>
    <row r="700593" ht="15"/>
    <row r="700594" ht="15"/>
    <row r="700595" ht="15"/>
    <row r="700596" ht="15"/>
    <row r="700597" ht="15"/>
    <row r="700598" ht="15"/>
    <row r="700599" ht="15"/>
    <row r="700600" ht="15"/>
    <row r="700601" ht="15"/>
    <row r="700602" ht="15"/>
    <row r="700603" ht="15"/>
    <row r="700604" ht="15"/>
    <row r="700605" ht="15"/>
    <row r="700606" ht="15"/>
    <row r="700607" ht="15"/>
    <row r="700608" ht="15"/>
    <row r="700609" ht="15"/>
    <row r="700610" ht="15"/>
    <row r="700611" ht="15"/>
    <row r="700612" ht="15"/>
    <row r="700613" ht="15"/>
    <row r="700614" ht="15"/>
    <row r="700615" ht="15"/>
    <row r="700616" ht="15"/>
    <row r="700617" ht="15"/>
    <row r="700618" ht="15"/>
    <row r="700619" ht="15"/>
    <row r="700620" ht="15"/>
    <row r="700621" ht="15"/>
    <row r="700622" ht="15"/>
    <row r="700623" ht="15"/>
    <row r="700624" ht="15"/>
    <row r="700625" ht="15"/>
    <row r="700626" ht="15"/>
    <row r="700627" ht="15"/>
    <row r="700628" ht="15"/>
    <row r="700629" ht="15"/>
    <row r="700630" ht="15"/>
    <row r="700631" ht="15"/>
    <row r="700632" ht="15"/>
    <row r="700633" ht="15"/>
    <row r="700634" ht="15"/>
    <row r="700635" ht="15"/>
    <row r="700636" ht="15"/>
    <row r="700637" ht="15"/>
    <row r="700638" ht="15"/>
    <row r="700639" ht="15"/>
    <row r="700640" ht="15"/>
    <row r="700641" ht="15"/>
    <row r="700642" ht="15"/>
    <row r="700643" ht="15"/>
    <row r="700644" ht="15"/>
    <row r="700645" ht="15"/>
    <row r="700646" ht="15"/>
    <row r="700647" ht="15"/>
    <row r="700648" ht="15"/>
    <row r="700649" ht="15"/>
    <row r="700650" ht="15"/>
    <row r="700651" ht="15"/>
    <row r="700652" ht="15"/>
    <row r="700653" ht="15"/>
    <row r="700654" ht="15"/>
    <row r="700655" ht="15"/>
    <row r="700656" ht="15"/>
    <row r="700657" ht="15"/>
    <row r="700658" ht="15"/>
    <row r="700659" ht="15"/>
    <row r="700660" ht="15"/>
    <row r="700661" ht="15"/>
    <row r="700662" ht="15"/>
    <row r="700663" ht="15"/>
    <row r="700664" ht="15"/>
    <row r="700665" ht="15"/>
    <row r="700666" ht="15"/>
    <row r="700667" ht="15"/>
    <row r="700668" ht="15"/>
    <row r="700669" ht="15"/>
    <row r="700670" ht="15"/>
    <row r="700671" ht="15"/>
    <row r="700672" ht="15"/>
    <row r="700673" ht="15"/>
    <row r="700674" ht="15"/>
    <row r="700675" ht="15"/>
    <row r="700676" ht="15"/>
    <row r="700677" ht="15"/>
    <row r="700678" ht="15"/>
    <row r="700679" ht="15"/>
    <row r="700680" ht="15"/>
    <row r="700681" ht="15"/>
    <row r="700682" ht="15"/>
    <row r="700683" ht="15"/>
    <row r="700684" ht="15"/>
    <row r="700685" ht="15"/>
    <row r="700686" ht="15"/>
    <row r="700687" ht="15"/>
    <row r="700688" ht="15"/>
    <row r="700689" ht="15"/>
    <row r="700690" ht="15"/>
    <row r="700691" ht="15"/>
    <row r="700692" ht="15"/>
    <row r="700693" ht="15"/>
    <row r="700694" ht="15"/>
    <row r="700695" ht="15"/>
    <row r="700696" ht="15"/>
    <row r="700697" ht="15"/>
    <row r="700698" ht="15"/>
    <row r="700699" ht="15"/>
    <row r="700700" ht="15"/>
    <row r="700701" ht="15"/>
    <row r="700702" ht="15"/>
    <row r="700703" ht="15"/>
    <row r="700704" ht="15"/>
    <row r="700705" ht="15"/>
    <row r="700706" ht="15"/>
    <row r="700707" ht="15"/>
    <row r="700708" ht="15"/>
    <row r="700709" ht="15"/>
    <row r="700710" ht="15"/>
    <row r="700711" ht="15"/>
    <row r="700712" ht="15"/>
    <row r="700713" ht="15"/>
    <row r="700714" ht="15"/>
    <row r="700715" ht="15"/>
    <row r="700716" ht="15"/>
    <row r="700717" ht="15"/>
    <row r="700718" ht="15"/>
    <row r="700719" ht="15"/>
    <row r="700720" ht="15"/>
    <row r="700721" ht="15"/>
    <row r="700722" ht="15"/>
    <row r="700723" ht="15"/>
    <row r="700724" ht="15"/>
    <row r="700725" ht="15"/>
    <row r="700726" ht="15"/>
    <row r="700727" ht="15"/>
    <row r="700728" ht="15"/>
    <row r="700729" ht="15"/>
    <row r="700730" ht="15"/>
    <row r="700731" ht="15"/>
    <row r="700732" ht="15"/>
    <row r="700733" ht="15"/>
    <row r="700734" ht="15"/>
    <row r="700735" ht="15"/>
    <row r="700736" ht="15"/>
    <row r="700737" ht="15"/>
    <row r="700738" ht="15"/>
    <row r="700739" ht="15"/>
    <row r="700740" ht="15"/>
    <row r="700741" ht="15"/>
    <row r="700742" ht="15"/>
    <row r="700743" ht="15"/>
    <row r="700744" ht="15"/>
    <row r="700745" ht="15"/>
    <row r="700746" ht="15"/>
    <row r="700747" ht="15"/>
    <row r="700748" ht="15"/>
    <row r="700749" ht="15"/>
    <row r="700750" ht="15"/>
    <row r="700751" ht="15"/>
    <row r="700752" ht="15"/>
    <row r="700753" ht="15"/>
    <row r="700754" ht="15"/>
    <row r="700755" ht="15"/>
    <row r="700756" ht="15"/>
    <row r="700757" ht="15"/>
    <row r="700758" ht="15"/>
    <row r="700759" ht="15"/>
    <row r="700760" ht="15"/>
    <row r="700761" ht="15"/>
    <row r="700762" ht="15"/>
    <row r="700763" ht="15"/>
    <row r="700764" ht="15"/>
    <row r="700765" ht="15"/>
    <row r="700766" ht="15"/>
    <row r="700767" ht="15"/>
    <row r="700768" ht="15"/>
    <row r="700769" ht="15"/>
    <row r="700770" ht="15"/>
    <row r="700771" ht="15"/>
    <row r="700772" ht="15"/>
    <row r="700773" ht="15"/>
    <row r="700774" ht="15"/>
    <row r="700775" ht="15"/>
    <row r="700776" ht="15"/>
    <row r="700777" ht="15"/>
    <row r="700778" ht="15"/>
    <row r="700779" ht="15"/>
    <row r="700780" ht="15"/>
    <row r="700781" ht="15"/>
    <row r="700782" ht="15"/>
    <row r="700783" ht="15"/>
    <row r="700784" ht="15"/>
    <row r="700785" ht="15"/>
    <row r="700786" ht="15"/>
    <row r="700787" ht="15"/>
    <row r="700788" ht="15"/>
    <row r="700789" ht="15"/>
    <row r="700790" ht="15"/>
    <row r="700791" ht="15"/>
    <row r="700792" ht="15"/>
    <row r="700793" ht="15"/>
    <row r="700794" ht="15"/>
    <row r="700795" ht="15"/>
    <row r="700796" ht="15"/>
    <row r="700797" ht="15"/>
    <row r="700798" ht="15"/>
    <row r="700799" ht="15"/>
    <row r="700800" ht="15"/>
    <row r="700801" ht="15"/>
    <row r="700802" ht="15"/>
    <row r="700803" ht="15"/>
    <row r="700804" ht="15"/>
    <row r="700805" ht="15"/>
    <row r="700806" ht="15"/>
    <row r="700807" ht="15"/>
    <row r="700808" ht="15"/>
    <row r="700809" ht="15"/>
    <row r="700810" ht="15"/>
    <row r="700811" ht="15"/>
    <row r="700812" ht="15"/>
    <row r="700813" ht="15"/>
    <row r="700814" ht="15"/>
    <row r="700815" ht="15"/>
    <row r="700816" ht="15"/>
    <row r="700817" ht="15"/>
    <row r="700818" ht="15"/>
    <row r="700819" ht="15"/>
    <row r="700820" ht="15"/>
    <row r="700821" ht="15"/>
    <row r="700822" ht="15"/>
    <row r="700823" ht="15"/>
    <row r="700824" ht="15"/>
    <row r="700825" ht="15"/>
    <row r="700826" ht="15"/>
    <row r="700827" ht="15"/>
    <row r="700828" ht="15"/>
    <row r="700829" ht="15"/>
    <row r="700830" ht="15"/>
    <row r="700831" ht="15"/>
    <row r="700832" ht="15"/>
    <row r="700833" ht="15"/>
    <row r="700834" ht="15"/>
    <row r="700835" ht="15"/>
    <row r="700836" ht="15"/>
    <row r="700837" ht="15"/>
    <row r="700838" ht="15"/>
    <row r="700839" ht="15"/>
    <row r="700840" ht="15"/>
    <row r="700841" ht="15"/>
    <row r="700842" ht="15"/>
    <row r="700843" ht="15"/>
    <row r="700844" ht="15"/>
    <row r="700845" ht="15"/>
    <row r="700846" ht="15"/>
    <row r="700847" ht="15"/>
    <row r="700848" ht="15"/>
    <row r="700849" ht="15"/>
    <row r="700850" ht="15"/>
    <row r="700851" ht="15"/>
    <row r="700852" ht="15"/>
    <row r="700853" ht="15"/>
    <row r="700854" ht="15"/>
    <row r="700855" ht="15"/>
    <row r="700856" ht="15"/>
    <row r="700857" ht="15"/>
    <row r="700858" ht="15"/>
    <row r="700859" ht="15"/>
    <row r="700860" ht="15"/>
    <row r="700861" ht="15"/>
    <row r="700862" ht="15"/>
    <row r="700863" ht="15"/>
    <row r="700864" ht="15"/>
    <row r="700865" ht="15"/>
    <row r="700866" ht="15"/>
    <row r="700867" ht="15"/>
    <row r="700868" ht="15"/>
    <row r="700869" ht="15"/>
    <row r="700870" ht="15"/>
    <row r="700871" ht="15"/>
    <row r="700872" ht="15"/>
    <row r="700873" ht="15"/>
    <row r="700874" ht="15"/>
    <row r="700875" ht="15"/>
    <row r="700876" ht="15"/>
    <row r="700877" ht="15"/>
    <row r="700878" ht="15"/>
    <row r="700879" ht="15"/>
    <row r="700880" ht="15"/>
    <row r="700881" ht="15"/>
    <row r="700882" ht="15"/>
    <row r="700883" ht="15"/>
    <row r="700884" ht="15"/>
    <row r="700885" ht="15"/>
    <row r="700886" ht="15"/>
    <row r="700887" ht="15"/>
    <row r="700888" ht="15"/>
    <row r="700889" ht="15"/>
    <row r="700890" ht="15"/>
    <row r="700891" ht="15"/>
    <row r="700892" ht="15"/>
    <row r="700893" ht="15"/>
    <row r="700894" ht="15"/>
    <row r="700895" ht="15"/>
    <row r="700896" ht="15"/>
    <row r="700897" ht="15"/>
    <row r="700898" ht="15"/>
    <row r="700899" ht="15"/>
    <row r="700900" ht="15"/>
    <row r="700901" ht="15"/>
    <row r="700902" ht="15"/>
    <row r="700903" ht="15"/>
    <row r="700904" ht="15"/>
    <row r="700905" ht="15"/>
    <row r="700906" ht="15"/>
    <row r="700907" ht="15"/>
    <row r="700908" ht="15"/>
    <row r="700909" ht="15"/>
    <row r="700910" ht="15"/>
    <row r="700911" ht="15"/>
    <row r="700912" ht="15"/>
    <row r="700913" ht="15"/>
    <row r="700914" ht="15"/>
    <row r="700915" ht="15"/>
    <row r="700916" ht="15"/>
    <row r="700917" ht="15"/>
    <row r="700918" ht="15"/>
    <row r="700919" ht="15"/>
    <row r="700920" ht="15"/>
    <row r="700921" ht="15"/>
    <row r="700922" ht="15"/>
    <row r="700923" ht="15"/>
    <row r="700924" ht="15"/>
    <row r="700925" ht="15"/>
    <row r="700926" ht="15"/>
    <row r="700927" ht="15"/>
    <row r="700928" ht="15"/>
    <row r="700929" ht="15"/>
    <row r="700930" ht="15"/>
    <row r="700931" ht="15"/>
    <row r="700932" ht="15"/>
    <row r="700933" ht="15"/>
    <row r="700934" ht="15"/>
    <row r="700935" ht="15"/>
    <row r="700936" ht="15"/>
    <row r="700937" ht="15"/>
    <row r="700938" ht="15"/>
    <row r="700939" ht="15"/>
    <row r="700940" ht="15"/>
    <row r="700941" ht="15"/>
    <row r="700942" ht="15"/>
    <row r="700943" ht="15"/>
    <row r="700944" ht="15"/>
    <row r="700945" ht="15"/>
    <row r="700946" ht="15"/>
    <row r="700947" ht="15"/>
    <row r="700948" ht="15"/>
    <row r="700949" ht="15"/>
    <row r="700950" ht="15"/>
    <row r="700951" ht="15"/>
    <row r="700952" ht="15"/>
    <row r="700953" ht="15"/>
    <row r="700954" ht="15"/>
    <row r="700955" ht="15"/>
    <row r="700956" ht="15"/>
    <row r="700957" ht="15"/>
    <row r="700958" ht="15"/>
    <row r="700959" ht="15"/>
    <row r="700960" ht="15"/>
    <row r="700961" ht="15"/>
    <row r="700962" ht="15"/>
    <row r="700963" ht="15"/>
    <row r="700964" ht="15"/>
    <row r="700965" ht="15"/>
    <row r="700966" ht="15"/>
    <row r="700967" ht="15"/>
    <row r="700968" ht="15"/>
    <row r="700969" ht="15"/>
    <row r="700970" ht="15"/>
    <row r="700971" ht="15"/>
    <row r="700972" ht="15"/>
    <row r="700973" ht="15"/>
    <row r="700974" ht="15"/>
    <row r="700975" ht="15"/>
    <row r="700976" ht="15"/>
    <row r="700977" ht="15"/>
    <row r="700978" ht="15"/>
    <row r="700979" ht="15"/>
    <row r="700980" ht="15"/>
    <row r="700981" ht="15"/>
    <row r="700982" ht="15"/>
    <row r="700983" ht="15"/>
    <row r="700984" ht="15"/>
    <row r="700985" ht="15"/>
    <row r="700986" ht="15"/>
    <row r="700987" ht="15"/>
    <row r="700988" ht="15"/>
    <row r="700989" ht="15"/>
    <row r="700990" ht="15"/>
    <row r="700991" ht="15"/>
    <row r="700992" ht="15"/>
    <row r="700993" ht="15"/>
    <row r="700994" ht="15"/>
    <row r="700995" ht="15"/>
    <row r="700996" ht="15"/>
    <row r="700997" ht="15"/>
    <row r="700998" ht="15"/>
    <row r="700999" ht="15"/>
    <row r="701000" ht="15"/>
    <row r="701001" ht="15"/>
    <row r="701002" ht="15"/>
    <row r="701003" ht="15"/>
    <row r="701004" ht="15"/>
    <row r="701005" ht="15"/>
    <row r="701006" ht="15"/>
    <row r="701007" ht="15"/>
    <row r="701008" ht="15"/>
    <row r="701009" ht="15"/>
    <row r="701010" ht="15"/>
    <row r="701011" ht="15"/>
    <row r="701012" ht="15"/>
    <row r="701013" ht="15"/>
    <row r="701014" ht="15"/>
    <row r="701015" ht="15"/>
    <row r="701016" ht="15"/>
    <row r="701017" ht="15"/>
    <row r="701018" ht="15"/>
    <row r="701019" ht="15"/>
    <row r="701020" ht="15"/>
    <row r="701021" ht="15"/>
    <row r="701022" ht="15"/>
    <row r="701023" ht="15"/>
    <row r="701024" ht="15"/>
    <row r="701025" ht="15"/>
    <row r="701026" ht="15"/>
    <row r="701027" ht="15"/>
    <row r="701028" ht="15"/>
    <row r="701029" ht="15"/>
    <row r="701030" ht="15"/>
    <row r="701031" ht="15"/>
    <row r="701032" ht="15"/>
    <row r="701033" ht="15"/>
    <row r="701034" ht="15"/>
    <row r="701035" ht="15"/>
    <row r="701036" ht="15"/>
    <row r="701037" ht="15"/>
    <row r="701038" ht="15"/>
    <row r="701039" ht="15"/>
    <row r="701040" ht="15"/>
    <row r="701041" ht="15"/>
    <row r="701042" ht="15"/>
    <row r="701043" ht="15"/>
    <row r="701044" ht="15"/>
    <row r="701045" ht="15"/>
    <row r="701046" ht="15"/>
    <row r="701047" ht="15"/>
    <row r="701048" ht="15"/>
    <row r="701049" ht="15"/>
    <row r="701050" ht="15"/>
    <row r="701051" ht="15"/>
    <row r="701052" ht="15"/>
    <row r="701053" ht="15"/>
    <row r="701054" ht="15"/>
    <row r="701055" ht="15"/>
    <row r="701056" ht="15"/>
    <row r="701057" ht="15"/>
    <row r="701058" ht="15"/>
    <row r="701059" ht="15"/>
    <row r="701060" ht="15"/>
    <row r="701061" ht="15"/>
    <row r="701062" ht="15"/>
    <row r="701063" ht="15"/>
    <row r="701064" ht="15"/>
    <row r="701065" ht="15"/>
    <row r="701066" ht="15"/>
    <row r="701067" ht="15"/>
    <row r="701068" ht="15"/>
    <row r="701069" ht="15"/>
    <row r="701070" ht="15"/>
    <row r="701071" ht="15"/>
    <row r="701072" ht="15"/>
    <row r="701073" ht="15"/>
    <row r="701074" ht="15"/>
    <row r="701075" ht="15"/>
    <row r="701076" ht="15"/>
    <row r="701077" ht="15"/>
    <row r="701078" ht="15"/>
    <row r="701079" ht="15"/>
    <row r="701080" ht="15"/>
    <row r="701081" ht="15"/>
    <row r="701082" ht="15"/>
    <row r="701083" ht="15"/>
    <row r="701084" ht="15"/>
    <row r="701085" ht="15"/>
    <row r="701086" ht="15"/>
    <row r="701087" ht="15"/>
    <row r="701088" ht="15"/>
    <row r="701089" ht="15"/>
    <row r="701090" ht="15"/>
    <row r="701091" ht="15"/>
    <row r="701092" ht="15"/>
    <row r="701093" ht="15"/>
    <row r="701094" ht="15"/>
    <row r="701095" ht="15"/>
    <row r="701096" ht="15"/>
    <row r="701097" ht="15"/>
    <row r="701098" ht="15"/>
    <row r="701099" ht="15"/>
    <row r="701100" ht="15"/>
    <row r="701101" ht="15"/>
    <row r="701102" ht="15"/>
    <row r="701103" ht="15"/>
    <row r="701104" ht="15"/>
    <row r="701105" ht="15"/>
    <row r="701106" ht="15"/>
    <row r="701107" ht="15"/>
    <row r="701108" ht="15"/>
    <row r="701109" ht="15"/>
    <row r="701110" ht="15"/>
    <row r="701111" ht="15"/>
    <row r="701112" ht="15"/>
    <row r="701113" ht="15"/>
    <row r="701114" ht="15"/>
    <row r="701115" ht="15"/>
    <row r="701116" ht="15"/>
    <row r="701117" ht="15"/>
    <row r="701118" ht="15"/>
    <row r="701119" ht="15"/>
    <row r="701120" ht="15"/>
    <row r="701121" ht="15"/>
    <row r="701122" ht="15"/>
    <row r="701123" ht="15"/>
    <row r="701124" ht="15"/>
    <row r="701125" ht="15"/>
    <row r="701126" ht="15"/>
    <row r="701127" ht="15"/>
    <row r="701128" ht="15"/>
    <row r="701129" ht="15"/>
    <row r="701130" ht="15"/>
    <row r="701131" ht="15"/>
    <row r="701132" ht="15"/>
    <row r="701133" ht="15"/>
    <row r="701134" ht="15"/>
    <row r="701135" ht="15"/>
    <row r="701136" ht="15"/>
    <row r="701137" ht="15"/>
    <row r="701138" ht="15"/>
    <row r="701139" ht="15"/>
    <row r="701140" ht="15"/>
    <row r="701141" ht="15"/>
    <row r="701142" ht="15"/>
    <row r="701143" ht="15"/>
    <row r="701144" ht="15"/>
    <row r="701145" ht="15"/>
    <row r="701146" ht="15"/>
    <row r="701147" ht="15"/>
    <row r="701148" ht="15"/>
    <row r="701149" ht="15"/>
    <row r="701150" ht="15"/>
    <row r="701151" ht="15"/>
    <row r="701152" ht="15"/>
    <row r="701153" ht="15"/>
    <row r="701154" ht="15"/>
    <row r="701155" ht="15"/>
    <row r="701156" ht="15"/>
    <row r="701157" ht="15"/>
    <row r="701158" ht="15"/>
    <row r="701159" ht="15"/>
    <row r="701160" ht="15"/>
    <row r="701161" ht="15"/>
    <row r="701162" ht="15"/>
    <row r="701163" ht="15"/>
    <row r="701164" ht="15"/>
    <row r="701165" ht="15"/>
    <row r="701166" ht="15"/>
    <row r="701167" ht="15"/>
    <row r="701168" ht="15"/>
    <row r="701169" ht="15"/>
    <row r="701170" ht="15"/>
    <row r="701171" ht="15"/>
    <row r="701172" ht="15"/>
    <row r="701173" ht="15"/>
    <row r="701174" ht="15"/>
    <row r="701175" ht="15"/>
    <row r="701176" ht="15"/>
    <row r="701177" ht="15"/>
    <row r="701178" ht="15"/>
    <row r="701179" ht="15"/>
    <row r="701180" ht="15"/>
    <row r="701181" ht="15"/>
    <row r="701182" ht="15"/>
    <row r="701183" ht="15"/>
    <row r="701184" ht="15"/>
    <row r="701185" ht="15"/>
    <row r="701186" ht="15"/>
    <row r="701187" ht="15"/>
    <row r="701188" ht="15"/>
    <row r="701189" ht="15"/>
    <row r="701190" ht="15"/>
    <row r="701191" ht="15"/>
    <row r="701192" ht="15"/>
    <row r="701193" ht="15"/>
    <row r="701194" ht="15"/>
    <row r="701195" ht="15"/>
    <row r="701196" ht="15"/>
    <row r="701197" ht="15"/>
    <row r="701198" ht="15"/>
    <row r="701199" ht="15"/>
    <row r="701200" ht="15"/>
    <row r="701201" ht="15"/>
    <row r="701202" ht="15"/>
    <row r="701203" ht="15"/>
    <row r="701204" ht="15"/>
    <row r="701205" ht="15"/>
    <row r="701206" ht="15"/>
    <row r="701207" ht="15"/>
    <row r="701208" ht="15"/>
    <row r="701209" ht="15"/>
    <row r="701210" ht="15"/>
    <row r="701211" ht="15"/>
    <row r="701212" ht="15"/>
    <row r="701213" ht="15"/>
    <row r="701214" ht="15"/>
    <row r="701215" ht="15"/>
    <row r="701216" ht="15"/>
    <row r="701217" ht="15"/>
    <row r="701218" ht="15"/>
    <row r="701219" ht="15"/>
    <row r="701220" ht="15"/>
    <row r="701221" ht="15"/>
    <row r="701222" ht="15"/>
    <row r="701223" ht="15"/>
    <row r="701224" ht="15"/>
    <row r="701225" ht="15"/>
    <row r="701226" ht="15"/>
    <row r="701227" ht="15"/>
    <row r="701228" ht="15"/>
    <row r="701229" ht="15"/>
    <row r="701230" ht="15"/>
    <row r="701231" ht="15"/>
    <row r="701232" ht="15"/>
    <row r="701233" ht="15"/>
    <row r="701234" ht="15"/>
    <row r="701235" ht="15"/>
    <row r="701236" ht="15"/>
    <row r="701237" ht="15"/>
    <row r="701238" ht="15"/>
    <row r="701239" ht="15"/>
    <row r="701240" ht="15"/>
    <row r="701241" ht="15"/>
    <row r="701242" ht="15"/>
    <row r="701243" ht="15"/>
    <row r="701244" ht="15"/>
    <row r="701245" ht="15"/>
    <row r="701246" ht="15"/>
    <row r="701247" ht="15"/>
    <row r="701248" ht="15"/>
    <row r="701249" ht="15"/>
    <row r="701250" ht="15"/>
    <row r="701251" ht="15"/>
    <row r="701252" ht="15"/>
    <row r="701253" ht="15"/>
    <row r="701254" ht="15"/>
    <row r="701255" ht="15"/>
    <row r="701256" ht="15"/>
    <row r="701257" ht="15"/>
    <row r="701258" ht="15"/>
    <row r="701259" ht="15"/>
    <row r="701260" ht="15"/>
    <row r="701261" ht="15"/>
    <row r="701262" ht="15"/>
    <row r="701263" ht="15"/>
    <row r="701264" ht="15"/>
    <row r="701265" ht="15"/>
    <row r="701266" ht="15"/>
    <row r="701267" ht="15"/>
    <row r="701268" ht="15"/>
    <row r="701269" ht="15"/>
    <row r="701270" ht="15"/>
    <row r="701271" ht="15"/>
    <row r="701272" ht="15"/>
    <row r="701273" ht="15"/>
    <row r="701274" ht="15"/>
    <row r="701275" ht="15"/>
    <row r="701276" ht="15"/>
    <row r="701277" ht="15"/>
    <row r="701278" ht="15"/>
    <row r="701279" ht="15"/>
    <row r="701280" ht="15"/>
    <row r="701281" ht="15"/>
    <row r="701282" ht="15"/>
    <row r="701283" ht="15"/>
    <row r="701284" ht="15"/>
    <row r="701285" ht="15"/>
    <row r="701286" ht="15"/>
    <row r="701287" ht="15"/>
    <row r="701288" ht="15"/>
    <row r="701289" ht="15"/>
    <row r="701290" ht="15"/>
    <row r="701291" ht="15"/>
    <row r="701292" ht="15"/>
    <row r="701293" ht="15"/>
    <row r="701294" ht="15"/>
    <row r="701295" ht="15"/>
    <row r="701296" ht="15"/>
    <row r="701297" ht="15"/>
    <row r="701298" ht="15"/>
    <row r="701299" ht="15"/>
    <row r="701300" ht="15"/>
    <row r="701301" ht="15"/>
    <row r="701302" ht="15"/>
    <row r="701303" ht="15"/>
    <row r="701304" ht="15"/>
    <row r="701305" ht="15"/>
    <row r="701306" ht="15"/>
    <row r="701307" ht="15"/>
    <row r="701308" ht="15"/>
    <row r="701309" ht="15"/>
    <row r="701310" ht="15"/>
    <row r="701311" ht="15"/>
    <row r="701312" ht="15"/>
    <row r="701313" ht="15"/>
    <row r="701314" ht="15"/>
    <row r="701315" ht="15"/>
    <row r="701316" ht="15"/>
    <row r="701317" ht="15"/>
    <row r="701318" ht="15"/>
    <row r="701319" ht="15"/>
    <row r="701320" ht="15"/>
    <row r="701321" ht="15"/>
    <row r="701322" ht="15"/>
    <row r="701323" ht="15"/>
    <row r="701324" ht="15"/>
    <row r="701325" ht="15"/>
    <row r="701326" ht="15"/>
    <row r="701327" ht="15"/>
    <row r="701328" ht="15"/>
    <row r="701329" ht="15"/>
    <row r="701330" ht="15"/>
    <row r="701331" ht="15"/>
    <row r="701332" ht="15"/>
    <row r="701333" ht="15"/>
    <row r="701334" ht="15"/>
    <row r="701335" ht="15"/>
    <row r="701336" ht="15"/>
    <row r="701337" ht="15"/>
    <row r="701338" ht="15"/>
    <row r="701339" ht="15"/>
    <row r="701340" ht="15"/>
    <row r="701341" ht="15"/>
    <row r="701342" ht="15"/>
    <row r="701343" ht="15"/>
    <row r="701344" ht="15"/>
    <row r="701345" ht="15"/>
    <row r="701346" ht="15"/>
    <row r="701347" ht="15"/>
    <row r="701348" ht="15"/>
    <row r="701349" ht="15"/>
    <row r="701350" ht="15"/>
    <row r="701351" ht="15"/>
    <row r="701352" ht="15"/>
    <row r="701353" ht="15"/>
    <row r="701354" ht="15"/>
    <row r="701355" ht="15"/>
    <row r="701356" ht="15"/>
    <row r="701357" ht="15"/>
    <row r="701358" ht="15"/>
    <row r="701359" ht="15"/>
    <row r="701360" ht="15"/>
    <row r="701361" ht="15"/>
    <row r="701362" ht="15"/>
    <row r="701363" ht="15"/>
    <row r="701364" ht="15"/>
    <row r="701365" ht="15"/>
    <row r="701366" ht="15"/>
    <row r="701367" ht="15"/>
    <row r="701368" ht="15"/>
    <row r="701369" ht="15"/>
    <row r="701370" ht="15"/>
    <row r="701371" ht="15"/>
    <row r="701372" ht="15"/>
    <row r="701373" ht="15"/>
    <row r="701374" ht="15"/>
    <row r="701375" ht="15"/>
    <row r="701376" ht="15"/>
    <row r="701377" ht="15"/>
    <row r="701378" ht="15"/>
    <row r="701379" ht="15"/>
    <row r="701380" ht="15"/>
    <row r="701381" ht="15"/>
    <row r="701382" ht="15"/>
    <row r="701383" ht="15"/>
    <row r="701384" ht="15"/>
    <row r="701385" ht="15"/>
    <row r="701386" ht="15"/>
    <row r="701387" ht="15"/>
    <row r="701388" ht="15"/>
    <row r="701389" ht="15"/>
    <row r="701390" ht="15"/>
    <row r="701391" ht="15"/>
    <row r="701392" ht="15"/>
    <row r="701393" ht="15"/>
    <row r="701394" ht="15"/>
    <row r="701395" ht="15"/>
    <row r="701396" ht="15"/>
    <row r="701397" ht="15"/>
    <row r="701398" ht="15"/>
    <row r="701399" ht="15"/>
    <row r="701400" ht="15"/>
    <row r="701401" ht="15"/>
    <row r="701402" ht="15"/>
    <row r="701403" ht="15"/>
    <row r="701404" ht="15"/>
    <row r="701405" ht="15"/>
    <row r="701406" ht="15"/>
    <row r="701407" ht="15"/>
    <row r="701408" ht="15"/>
    <row r="701409" ht="15"/>
    <row r="701410" ht="15"/>
    <row r="701411" ht="15"/>
    <row r="701412" ht="15"/>
    <row r="701413" ht="15"/>
    <row r="701414" ht="15"/>
    <row r="701415" ht="15"/>
    <row r="701416" ht="15"/>
    <row r="701417" ht="15"/>
    <row r="701418" ht="15"/>
    <row r="701419" ht="15"/>
    <row r="701420" ht="15"/>
    <row r="701421" ht="15"/>
    <row r="701422" ht="15"/>
    <row r="701423" ht="15"/>
    <row r="701424" ht="15"/>
    <row r="701425" ht="15"/>
    <row r="701426" ht="15"/>
    <row r="701427" ht="15"/>
    <row r="701428" ht="15"/>
    <row r="701429" ht="15"/>
    <row r="701430" ht="15"/>
    <row r="701431" ht="15"/>
    <row r="701432" ht="15"/>
    <row r="701433" ht="15"/>
    <row r="701434" ht="15"/>
    <row r="701435" ht="15"/>
    <row r="701436" ht="15"/>
    <row r="701437" ht="15"/>
    <row r="701438" ht="15"/>
    <row r="701439" ht="15"/>
    <row r="701440" ht="15"/>
    <row r="701441" ht="15"/>
    <row r="701442" ht="15"/>
    <row r="701443" ht="15"/>
    <row r="701444" ht="15"/>
    <row r="701445" ht="15"/>
    <row r="701446" ht="15"/>
    <row r="701447" ht="15"/>
    <row r="701448" ht="15"/>
    <row r="701449" ht="15"/>
    <row r="701450" ht="15"/>
    <row r="701451" ht="15"/>
    <row r="701452" ht="15"/>
    <row r="701453" ht="15"/>
    <row r="701454" ht="15"/>
    <row r="701455" ht="15"/>
    <row r="701456" ht="15"/>
    <row r="701457" ht="15"/>
    <row r="701458" ht="15"/>
    <row r="701459" ht="15"/>
    <row r="701460" ht="15"/>
    <row r="701461" ht="15"/>
    <row r="701462" ht="15"/>
    <row r="701463" ht="15"/>
    <row r="701464" ht="15"/>
    <row r="701465" ht="15"/>
    <row r="701466" ht="15"/>
    <row r="701467" ht="15"/>
    <row r="701468" ht="15"/>
    <row r="701469" ht="15"/>
    <row r="701470" ht="15"/>
    <row r="701471" ht="15"/>
    <row r="701472" ht="15"/>
    <row r="701473" ht="15"/>
    <row r="701474" ht="15"/>
    <row r="701475" ht="15"/>
    <row r="701476" ht="15"/>
    <row r="701477" ht="15"/>
    <row r="701478" ht="15"/>
    <row r="701479" ht="15"/>
    <row r="701480" ht="15"/>
    <row r="701481" ht="15"/>
    <row r="701482" ht="15"/>
    <row r="701483" ht="15"/>
    <row r="701484" ht="15"/>
    <row r="701485" ht="15"/>
    <row r="701486" ht="15"/>
    <row r="701487" ht="15"/>
    <row r="701488" ht="15"/>
    <row r="701489" ht="15"/>
    <row r="701490" ht="15"/>
    <row r="701491" ht="15"/>
    <row r="701492" ht="15"/>
    <row r="701493" ht="15"/>
    <row r="701494" ht="15"/>
    <row r="701495" ht="15"/>
    <row r="701496" ht="15"/>
    <row r="701497" ht="15"/>
    <row r="701498" ht="15"/>
    <row r="701499" ht="15"/>
    <row r="701500" ht="15"/>
    <row r="701501" ht="15"/>
    <row r="701502" ht="15"/>
    <row r="701503" ht="15"/>
    <row r="701504" ht="15"/>
    <row r="701505" ht="15"/>
    <row r="701506" ht="15"/>
    <row r="701507" ht="15"/>
    <row r="701508" ht="15"/>
    <row r="701509" ht="15"/>
    <row r="701510" ht="15"/>
    <row r="701511" ht="15"/>
    <row r="701512" ht="15"/>
    <row r="701513" ht="15"/>
    <row r="701514" ht="15"/>
    <row r="701515" ht="15"/>
    <row r="701516" ht="15"/>
    <row r="701517" ht="15"/>
    <row r="701518" ht="15"/>
    <row r="701519" ht="15"/>
    <row r="701520" ht="15"/>
    <row r="701521" ht="15"/>
    <row r="701522" ht="15"/>
    <row r="701523" ht="15"/>
    <row r="701524" ht="15"/>
    <row r="701525" ht="15"/>
    <row r="701526" ht="15"/>
    <row r="701527" ht="15"/>
    <row r="701528" ht="15"/>
    <row r="701529" ht="15"/>
    <row r="701530" ht="15"/>
    <row r="701531" ht="15"/>
    <row r="701532" ht="15"/>
    <row r="701533" ht="15"/>
    <row r="701534" ht="15"/>
    <row r="701535" ht="15"/>
    <row r="701536" ht="15"/>
    <row r="701537" ht="15"/>
    <row r="701538" ht="15"/>
    <row r="701539" ht="15"/>
    <row r="701540" ht="15"/>
    <row r="701541" ht="15"/>
    <row r="701542" ht="15"/>
    <row r="701543" ht="15"/>
    <row r="701544" ht="15"/>
    <row r="701545" ht="15"/>
    <row r="701546" ht="15"/>
    <row r="701547" ht="15"/>
    <row r="701548" ht="15"/>
    <row r="701549" ht="15"/>
    <row r="701550" ht="15"/>
    <row r="701551" ht="15"/>
    <row r="701552" ht="15"/>
    <row r="701553" ht="15"/>
    <row r="701554" ht="15"/>
    <row r="701555" ht="15"/>
    <row r="701556" ht="15"/>
    <row r="701557" ht="15"/>
    <row r="701558" ht="15"/>
    <row r="701559" ht="15"/>
    <row r="701560" ht="15"/>
    <row r="701561" ht="15"/>
    <row r="701562" ht="15"/>
    <row r="701563" ht="15"/>
    <row r="701564" ht="15"/>
    <row r="701565" ht="15"/>
    <row r="701566" ht="15"/>
    <row r="701567" ht="15"/>
    <row r="701568" ht="15"/>
    <row r="701569" ht="15"/>
    <row r="701570" ht="15"/>
    <row r="701571" ht="15"/>
    <row r="701572" ht="15"/>
    <row r="701573" ht="15"/>
    <row r="701574" ht="15"/>
    <row r="701575" ht="15"/>
    <row r="701576" ht="15"/>
    <row r="701577" ht="15"/>
    <row r="701578" ht="15"/>
    <row r="701579" ht="15"/>
    <row r="701580" ht="15"/>
    <row r="701581" ht="15"/>
    <row r="701582" ht="15"/>
    <row r="701583" ht="15"/>
    <row r="701584" ht="15"/>
    <row r="701585" ht="15"/>
    <row r="701586" ht="15"/>
    <row r="701587" ht="15"/>
    <row r="701588" ht="15"/>
    <row r="701589" ht="15"/>
    <row r="701590" ht="15"/>
    <row r="701591" ht="15"/>
    <row r="701592" ht="15"/>
    <row r="701593" ht="15"/>
    <row r="701594" ht="15"/>
    <row r="701595" ht="15"/>
    <row r="701596" ht="15"/>
    <row r="701597" ht="15"/>
    <row r="701598" ht="15"/>
    <row r="701599" ht="15"/>
    <row r="701600" ht="15"/>
    <row r="701601" ht="15"/>
    <row r="701602" ht="15"/>
    <row r="701603" ht="15"/>
    <row r="701604" ht="15"/>
    <row r="701605" ht="15"/>
    <row r="701606" ht="15"/>
    <row r="701607" ht="15"/>
    <row r="701608" ht="15"/>
    <row r="701609" ht="15"/>
    <row r="701610" ht="15"/>
    <row r="701611" ht="15"/>
    <row r="701612" ht="15"/>
    <row r="701613" ht="15"/>
    <row r="701614" ht="15"/>
    <row r="701615" ht="15"/>
    <row r="701616" ht="15"/>
    <row r="701617" ht="15"/>
    <row r="701618" ht="15"/>
    <row r="701619" ht="15"/>
    <row r="701620" ht="15"/>
    <row r="701621" ht="15"/>
    <row r="701622" ht="15"/>
    <row r="701623" ht="15"/>
    <row r="701624" ht="15"/>
    <row r="701625" ht="15"/>
    <row r="701626" ht="15"/>
    <row r="701627" ht="15"/>
    <row r="701628" ht="15"/>
    <row r="701629" ht="15"/>
    <row r="701630" ht="15"/>
    <row r="701631" ht="15"/>
    <row r="701632" ht="15"/>
    <row r="701633" ht="15"/>
    <row r="701634" ht="15"/>
    <row r="701635" ht="15"/>
    <row r="701636" ht="15"/>
    <row r="701637" ht="15"/>
    <row r="701638" ht="15"/>
    <row r="701639" ht="15"/>
    <row r="701640" ht="15"/>
    <row r="701641" ht="15"/>
    <row r="701642" ht="15"/>
    <row r="701643" ht="15"/>
    <row r="701644" ht="15"/>
    <row r="701645" ht="15"/>
    <row r="701646" ht="15"/>
    <row r="701647" ht="15"/>
    <row r="701648" ht="15"/>
    <row r="701649" ht="15"/>
    <row r="701650" ht="15"/>
    <row r="701651" ht="15"/>
    <row r="701652" ht="15"/>
    <row r="701653" ht="15"/>
    <row r="701654" ht="15"/>
    <row r="701655" ht="15"/>
    <row r="701656" ht="15"/>
    <row r="701657" ht="15"/>
    <row r="701658" ht="15"/>
    <row r="701659" ht="15"/>
    <row r="701660" ht="15"/>
    <row r="701661" ht="15"/>
    <row r="701662" ht="15"/>
    <row r="701663" ht="15"/>
    <row r="701664" ht="15"/>
    <row r="701665" ht="15"/>
    <row r="701666" ht="15"/>
    <row r="701667" ht="15"/>
    <row r="701668" ht="15"/>
    <row r="701669" ht="15"/>
    <row r="701670" ht="15"/>
    <row r="701671" ht="15"/>
    <row r="701672" ht="15"/>
    <row r="701673" ht="15"/>
    <row r="701674" ht="15"/>
    <row r="701675" ht="15"/>
    <row r="701676" ht="15"/>
    <row r="701677" ht="15"/>
    <row r="701678" ht="15"/>
    <row r="701679" ht="15"/>
    <row r="701680" ht="15"/>
    <row r="701681" ht="15"/>
    <row r="701682" ht="15"/>
    <row r="701683" ht="15"/>
    <row r="701684" ht="15"/>
    <row r="701685" ht="15"/>
    <row r="701686" ht="15"/>
    <row r="701687" ht="15"/>
    <row r="701688" ht="15"/>
    <row r="701689" ht="15"/>
    <row r="701690" ht="15"/>
    <row r="701691" ht="15"/>
    <row r="701692" ht="15"/>
    <row r="701693" ht="15"/>
    <row r="701694" ht="15"/>
    <row r="701695" ht="15"/>
    <row r="701696" ht="15"/>
    <row r="701697" ht="15"/>
    <row r="701698" ht="15"/>
    <row r="701699" ht="15"/>
    <row r="701700" ht="15"/>
    <row r="701701" ht="15"/>
    <row r="701702" ht="15"/>
    <row r="701703" ht="15"/>
    <row r="701704" ht="15"/>
    <row r="701705" ht="15"/>
    <row r="701706" ht="15"/>
    <row r="701707" ht="15"/>
    <row r="701708" ht="15"/>
    <row r="701709" ht="15"/>
    <row r="701710" ht="15"/>
    <row r="701711" ht="15"/>
    <row r="701712" ht="15"/>
    <row r="701713" ht="15"/>
    <row r="701714" ht="15"/>
    <row r="701715" ht="15"/>
    <row r="701716" ht="15"/>
    <row r="701717" ht="15"/>
    <row r="701718" ht="15"/>
    <row r="701719" ht="15"/>
    <row r="701720" ht="15"/>
    <row r="701721" ht="15"/>
    <row r="701722" ht="15"/>
    <row r="701723" ht="15"/>
    <row r="701724" ht="15"/>
    <row r="701725" ht="15"/>
    <row r="701726" ht="15"/>
    <row r="701727" ht="15"/>
    <row r="701728" ht="15"/>
    <row r="701729" ht="15"/>
    <row r="701730" ht="15"/>
    <row r="701731" ht="15"/>
    <row r="701732" ht="15"/>
    <row r="701733" ht="15"/>
    <row r="701734" ht="15"/>
    <row r="701735" ht="15"/>
    <row r="701736" ht="15"/>
    <row r="701737" ht="15"/>
    <row r="701738" ht="15"/>
    <row r="701739" ht="15"/>
    <row r="701740" ht="15"/>
    <row r="701741" ht="15"/>
    <row r="701742" ht="15"/>
    <row r="701743" ht="15"/>
    <row r="701744" ht="15"/>
    <row r="701745" ht="15"/>
    <row r="701746" ht="15"/>
    <row r="701747" ht="15"/>
    <row r="701748" ht="15"/>
    <row r="701749" ht="15"/>
    <row r="701750" ht="15"/>
    <row r="701751" ht="15"/>
    <row r="701752" ht="15"/>
    <row r="701753" ht="15"/>
    <row r="701754" ht="15"/>
    <row r="701755" ht="15"/>
    <row r="701756" ht="15"/>
    <row r="701757" ht="15"/>
    <row r="701758" ht="15"/>
    <row r="701759" ht="15"/>
    <row r="701760" ht="15"/>
    <row r="701761" ht="15"/>
    <row r="701762" ht="15"/>
    <row r="701763" ht="15"/>
    <row r="701764" ht="15"/>
    <row r="701765" ht="15"/>
    <row r="701766" ht="15"/>
    <row r="701767" ht="15"/>
    <row r="701768" ht="15"/>
    <row r="701769" ht="15"/>
    <row r="701770" ht="15"/>
    <row r="701771" ht="15"/>
    <row r="701772" ht="15"/>
    <row r="701773" ht="15"/>
    <row r="701774" ht="15"/>
    <row r="701775" ht="15"/>
    <row r="701776" ht="15"/>
    <row r="701777" ht="15"/>
    <row r="701778" ht="15"/>
    <row r="701779" ht="15"/>
    <row r="701780" ht="15"/>
    <row r="701781" ht="15"/>
    <row r="701782" ht="15"/>
    <row r="701783" ht="15"/>
    <row r="701784" ht="15"/>
    <row r="701785" ht="15"/>
    <row r="701786" ht="15"/>
    <row r="701787" ht="15"/>
    <row r="701788" ht="15"/>
    <row r="701789" ht="15"/>
    <row r="701790" ht="15"/>
    <row r="701791" ht="15"/>
    <row r="701792" ht="15"/>
    <row r="701793" ht="15"/>
    <row r="701794" ht="15"/>
    <row r="701795" ht="15"/>
    <row r="701796" ht="15"/>
    <row r="701797" ht="15"/>
    <row r="701798" ht="15"/>
    <row r="701799" ht="15"/>
    <row r="701800" ht="15"/>
    <row r="701801" ht="15"/>
    <row r="701802" ht="15"/>
    <row r="701803" ht="15"/>
    <row r="701804" ht="15"/>
    <row r="701805" ht="15"/>
    <row r="701806" ht="15"/>
    <row r="701807" ht="15"/>
    <row r="701808" ht="15"/>
    <row r="701809" ht="15"/>
    <row r="701810" ht="15"/>
    <row r="701811" ht="15"/>
    <row r="701812" ht="15"/>
    <row r="701813" ht="15"/>
    <row r="701814" ht="15"/>
    <row r="701815" ht="15"/>
    <row r="701816" ht="15"/>
    <row r="701817" ht="15"/>
    <row r="701818" ht="15"/>
    <row r="701819" ht="15"/>
    <row r="701820" ht="15"/>
    <row r="701821" ht="15"/>
    <row r="701822" ht="15"/>
    <row r="701823" ht="15"/>
    <row r="701824" ht="15"/>
    <row r="701825" ht="15"/>
    <row r="701826" ht="15"/>
    <row r="701827" ht="15"/>
    <row r="701828" ht="15"/>
    <row r="701829" ht="15"/>
    <row r="701830" ht="15"/>
    <row r="701831" ht="15"/>
    <row r="701832" ht="15"/>
    <row r="701833" ht="15"/>
    <row r="701834" ht="15"/>
    <row r="701835" ht="15"/>
    <row r="701836" ht="15"/>
    <row r="701837" ht="15"/>
    <row r="701838" ht="15"/>
    <row r="701839" ht="15"/>
    <row r="701840" ht="15"/>
    <row r="701841" ht="15"/>
    <row r="701842" ht="15"/>
    <row r="701843" ht="15"/>
    <row r="701844" ht="15"/>
    <row r="701845" ht="15"/>
    <row r="701846" ht="15"/>
    <row r="701847" ht="15"/>
    <row r="701848" ht="15"/>
    <row r="701849" ht="15"/>
    <row r="701850" ht="15"/>
    <row r="701851" ht="15"/>
    <row r="701852" ht="15"/>
    <row r="701853" ht="15"/>
    <row r="701854" ht="15"/>
    <row r="701855" ht="15"/>
    <row r="701856" ht="15"/>
    <row r="701857" ht="15"/>
    <row r="701858" ht="15"/>
    <row r="701859" ht="15"/>
    <row r="701860" ht="15"/>
    <row r="701861" ht="15"/>
    <row r="701862" ht="15"/>
    <row r="701863" ht="15"/>
    <row r="701864" ht="15"/>
    <row r="701865" ht="15"/>
    <row r="701866" ht="15"/>
    <row r="701867" ht="15"/>
    <row r="701868" ht="15"/>
    <row r="701869" ht="15"/>
    <row r="701870" ht="15"/>
    <row r="701871" ht="15"/>
    <row r="701872" ht="15"/>
    <row r="701873" ht="15"/>
    <row r="701874" ht="15"/>
    <row r="701875" ht="15"/>
    <row r="701876" ht="15"/>
    <row r="701877" ht="15"/>
    <row r="701878" ht="15"/>
    <row r="701879" ht="15"/>
    <row r="701880" ht="15"/>
    <row r="701881" ht="15"/>
    <row r="701882" ht="15"/>
    <row r="701883" ht="15"/>
    <row r="701884" ht="15"/>
    <row r="701885" ht="15"/>
    <row r="701886" ht="15"/>
    <row r="701887" ht="15"/>
    <row r="701888" ht="15"/>
    <row r="701889" ht="15"/>
    <row r="701890" ht="15"/>
    <row r="701891" ht="15"/>
    <row r="701892" ht="15"/>
    <row r="701893" ht="15"/>
    <row r="701894" ht="15"/>
    <row r="701895" ht="15"/>
    <row r="701896" ht="15"/>
    <row r="701897" ht="15"/>
    <row r="701898" ht="15"/>
    <row r="701899" ht="15"/>
    <row r="701900" ht="15"/>
    <row r="701901" ht="15"/>
    <row r="701902" ht="15"/>
    <row r="701903" ht="15"/>
    <row r="701904" ht="15"/>
    <row r="701905" ht="15"/>
    <row r="701906" ht="15"/>
    <row r="701907" ht="15"/>
    <row r="701908" ht="15"/>
    <row r="701909" ht="15"/>
    <row r="701910" ht="15"/>
    <row r="701911" ht="15"/>
    <row r="701912" ht="15"/>
    <row r="701913" ht="15"/>
    <row r="701914" ht="15"/>
    <row r="701915" ht="15"/>
    <row r="701916" ht="15"/>
    <row r="701917" ht="15"/>
    <row r="701918" ht="15"/>
    <row r="701919" ht="15"/>
    <row r="701920" ht="15"/>
    <row r="701921" ht="15"/>
    <row r="701922" ht="15"/>
    <row r="701923" ht="15"/>
    <row r="701924" ht="15"/>
    <row r="701925" ht="15"/>
    <row r="701926" ht="15"/>
    <row r="701927" ht="15"/>
    <row r="701928" ht="15"/>
    <row r="701929" ht="15"/>
    <row r="701930" ht="15"/>
    <row r="701931" ht="15"/>
    <row r="701932" ht="15"/>
    <row r="701933" ht="15"/>
    <row r="701934" ht="15"/>
    <row r="701935" ht="15"/>
    <row r="701936" ht="15"/>
    <row r="701937" ht="15"/>
    <row r="701938" ht="15"/>
    <row r="701939" ht="15"/>
    <row r="701940" ht="15"/>
    <row r="701941" ht="15"/>
    <row r="701942" ht="15"/>
    <row r="701943" ht="15"/>
    <row r="701944" ht="15"/>
    <row r="701945" ht="15"/>
    <row r="701946" ht="15"/>
    <row r="701947" ht="15"/>
    <row r="701948" ht="15"/>
    <row r="701949" ht="15"/>
    <row r="701950" ht="15"/>
    <row r="701951" ht="15"/>
    <row r="701952" ht="15"/>
    <row r="701953" ht="15"/>
    <row r="701954" ht="15"/>
    <row r="701955" ht="15"/>
    <row r="701956" ht="15"/>
    <row r="701957" ht="15"/>
    <row r="701958" ht="15"/>
    <row r="701959" ht="15"/>
    <row r="701960" ht="15"/>
    <row r="701961" ht="15"/>
    <row r="701962" ht="15"/>
    <row r="701963" ht="15"/>
    <row r="701964" ht="15"/>
    <row r="701965" ht="15"/>
    <row r="701966" ht="15"/>
    <row r="701967" ht="15"/>
    <row r="701968" ht="15"/>
    <row r="701969" ht="15"/>
    <row r="701970" ht="15"/>
    <row r="701971" ht="15"/>
    <row r="701972" ht="15"/>
    <row r="701973" ht="15"/>
    <row r="701974" ht="15"/>
    <row r="701975" ht="15"/>
    <row r="701976" ht="15"/>
    <row r="701977" ht="15"/>
    <row r="701978" ht="15"/>
    <row r="701979" ht="15"/>
    <row r="701980" ht="15"/>
    <row r="701981" ht="15"/>
    <row r="701982" ht="15"/>
    <row r="701983" ht="15"/>
    <row r="701984" ht="15"/>
    <row r="701985" ht="15"/>
    <row r="701986" ht="15"/>
    <row r="701987" ht="15"/>
    <row r="701988" ht="15"/>
    <row r="701989" ht="15"/>
    <row r="701990" ht="15"/>
    <row r="701991" ht="15"/>
    <row r="701992" ht="15"/>
    <row r="701993" ht="15"/>
    <row r="701994" ht="15"/>
    <row r="701995" ht="15"/>
    <row r="701996" ht="15"/>
    <row r="701997" ht="15"/>
    <row r="701998" ht="15"/>
    <row r="701999" ht="15"/>
    <row r="702000" ht="15"/>
    <row r="702001" ht="15"/>
    <row r="702002" ht="15"/>
    <row r="702003" ht="15"/>
    <row r="702004" ht="15"/>
    <row r="702005" ht="15"/>
    <row r="702006" ht="15"/>
    <row r="702007" ht="15"/>
    <row r="702008" ht="15"/>
    <row r="702009" ht="15"/>
    <row r="702010" ht="15"/>
    <row r="702011" ht="15"/>
    <row r="702012" ht="15"/>
    <row r="702013" ht="15"/>
    <row r="702014" ht="15"/>
    <row r="702015" ht="15"/>
    <row r="702016" ht="15"/>
    <row r="702017" ht="15"/>
    <row r="702018" ht="15"/>
    <row r="702019" ht="15"/>
    <row r="702020" ht="15"/>
    <row r="702021" ht="15"/>
    <row r="702022" ht="15"/>
    <row r="702023" ht="15"/>
    <row r="702024" ht="15"/>
    <row r="702025" ht="15"/>
    <row r="702026" ht="15"/>
    <row r="702027" ht="15"/>
    <row r="702028" ht="15"/>
    <row r="702029" ht="15"/>
    <row r="702030" ht="15"/>
    <row r="702031" ht="15"/>
    <row r="702032" ht="15"/>
    <row r="702033" ht="15"/>
    <row r="702034" ht="15"/>
    <row r="702035" ht="15"/>
    <row r="702036" ht="15"/>
    <row r="702037" ht="15"/>
    <row r="702038" ht="15"/>
    <row r="702039" ht="15"/>
    <row r="702040" ht="15"/>
    <row r="702041" ht="15"/>
    <row r="702042" ht="15"/>
    <row r="702043" ht="15"/>
    <row r="702044" ht="15"/>
    <row r="702045" ht="15"/>
    <row r="702046" ht="15"/>
    <row r="702047" ht="15"/>
    <row r="702048" ht="15"/>
    <row r="702049" ht="15"/>
    <row r="702050" ht="15"/>
    <row r="702051" ht="15"/>
    <row r="702052" ht="15"/>
    <row r="702053" ht="15"/>
    <row r="702054" ht="15"/>
    <row r="702055" ht="15"/>
    <row r="702056" ht="15"/>
    <row r="702057" ht="15"/>
    <row r="702058" ht="15"/>
    <row r="702059" ht="15"/>
    <row r="702060" ht="15"/>
    <row r="702061" ht="15"/>
    <row r="702062" ht="15"/>
    <row r="702063" ht="15"/>
    <row r="702064" ht="15"/>
    <row r="702065" ht="15"/>
    <row r="702066" ht="15"/>
    <row r="702067" ht="15"/>
    <row r="702068" ht="15"/>
    <row r="702069" ht="15"/>
    <row r="702070" ht="15"/>
    <row r="702071" ht="15"/>
    <row r="702072" ht="15"/>
    <row r="702073" ht="15"/>
    <row r="702074" ht="15"/>
    <row r="702075" ht="15"/>
    <row r="702076" ht="15"/>
    <row r="702077" ht="15"/>
    <row r="702078" ht="15"/>
    <row r="702079" ht="15"/>
    <row r="702080" ht="15"/>
    <row r="702081" ht="15"/>
    <row r="702082" ht="15"/>
    <row r="702083" ht="15"/>
    <row r="702084" ht="15"/>
    <row r="702085" ht="15"/>
    <row r="702086" ht="15"/>
    <row r="702087" ht="15"/>
    <row r="702088" ht="15"/>
    <row r="702089" ht="15"/>
    <row r="702090" ht="15"/>
    <row r="702091" ht="15"/>
    <row r="702092" ht="15"/>
    <row r="702093" ht="15"/>
    <row r="702094" ht="15"/>
    <row r="702095" ht="15"/>
    <row r="702096" ht="15"/>
    <row r="702097" ht="15"/>
    <row r="702098" ht="15"/>
    <row r="702099" ht="15"/>
    <row r="702100" ht="15"/>
    <row r="702101" ht="15"/>
    <row r="702102" ht="15"/>
    <row r="702103" ht="15"/>
    <row r="702104" ht="15"/>
    <row r="702105" ht="15"/>
    <row r="702106" ht="15"/>
    <row r="702107" ht="15"/>
    <row r="702108" ht="15"/>
    <row r="702109" ht="15"/>
    <row r="702110" ht="15"/>
    <row r="702111" ht="15"/>
    <row r="702112" ht="15"/>
    <row r="702113" ht="15"/>
    <row r="702114" ht="15"/>
    <row r="702115" ht="15"/>
    <row r="702116" ht="15"/>
    <row r="702117" ht="15"/>
    <row r="702118" ht="15"/>
    <row r="702119" ht="15"/>
    <row r="702120" ht="15"/>
    <row r="702121" ht="15"/>
    <row r="702122" ht="15"/>
    <row r="702123" ht="15"/>
    <row r="702124" ht="15"/>
    <row r="702125" ht="15"/>
    <row r="702126" ht="15"/>
    <row r="702127" ht="15"/>
    <row r="702128" ht="15"/>
    <row r="702129" ht="15"/>
    <row r="702130" ht="15"/>
    <row r="702131" ht="15"/>
    <row r="702132" ht="15"/>
    <row r="702133" ht="15"/>
    <row r="702134" ht="15"/>
    <row r="702135" ht="15"/>
    <row r="702136" ht="15"/>
    <row r="702137" ht="15"/>
    <row r="702138" ht="15"/>
    <row r="702139" ht="15"/>
    <row r="702140" ht="15"/>
    <row r="702141" ht="15"/>
    <row r="702142" ht="15"/>
    <row r="702143" ht="15"/>
    <row r="702144" ht="15"/>
    <row r="702145" ht="15"/>
    <row r="702146" ht="15"/>
    <row r="702147" ht="15"/>
    <row r="702148" ht="15"/>
    <row r="702149" ht="15"/>
    <row r="702150" ht="15"/>
    <row r="702151" ht="15"/>
    <row r="702152" ht="15"/>
    <row r="702153" ht="15"/>
    <row r="702154" ht="15"/>
    <row r="702155" ht="15"/>
    <row r="702156" ht="15"/>
    <row r="702157" ht="15"/>
    <row r="702158" ht="15"/>
    <row r="702159" ht="15"/>
    <row r="702160" ht="15"/>
    <row r="702161" ht="15"/>
    <row r="702162" ht="15"/>
    <row r="702163" ht="15"/>
    <row r="702164" ht="15"/>
    <row r="702165" ht="15"/>
    <row r="702166" ht="15"/>
    <row r="702167" ht="15"/>
    <row r="702168" ht="15"/>
    <row r="702169" ht="15"/>
    <row r="702170" ht="15"/>
    <row r="702171" ht="15"/>
    <row r="702172" ht="15"/>
    <row r="702173" ht="15"/>
    <row r="702174" ht="15"/>
    <row r="702175" ht="15"/>
    <row r="702176" ht="15"/>
    <row r="702177" ht="15"/>
    <row r="702178" ht="15"/>
    <row r="702179" ht="15"/>
    <row r="702180" ht="15"/>
    <row r="702181" ht="15"/>
    <row r="702182" ht="15"/>
    <row r="702183" ht="15"/>
    <row r="702184" ht="15"/>
    <row r="702185" ht="15"/>
    <row r="702186" ht="15"/>
    <row r="702187" ht="15"/>
    <row r="702188" ht="15"/>
    <row r="702189" ht="15"/>
    <row r="702190" ht="15"/>
    <row r="702191" ht="15"/>
    <row r="702192" ht="15"/>
    <row r="702193" ht="15"/>
    <row r="702194" ht="15"/>
    <row r="702195" ht="15"/>
    <row r="702196" ht="15"/>
    <row r="702197" ht="15"/>
    <row r="702198" ht="15"/>
    <row r="702199" ht="15"/>
    <row r="702200" ht="15"/>
    <row r="702201" ht="15"/>
    <row r="702202" ht="15"/>
    <row r="702203" ht="15"/>
    <row r="702204" ht="15"/>
    <row r="702205" ht="15"/>
    <row r="702206" ht="15"/>
    <row r="702207" ht="15"/>
    <row r="702208" ht="15"/>
    <row r="702209" ht="15"/>
    <row r="702210" ht="15"/>
    <row r="702211" ht="15"/>
    <row r="702212" ht="15"/>
    <row r="702213" ht="15"/>
    <row r="702214" ht="15"/>
    <row r="702215" ht="15"/>
    <row r="702216" ht="15"/>
    <row r="702217" ht="15"/>
    <row r="702218" ht="15"/>
    <row r="702219" ht="15"/>
    <row r="702220" ht="15"/>
    <row r="702221" ht="15"/>
    <row r="702222" ht="15"/>
    <row r="702223" ht="15"/>
    <row r="702224" ht="15"/>
    <row r="702225" ht="15"/>
    <row r="702226" ht="15"/>
    <row r="702227" ht="15"/>
    <row r="702228" ht="15"/>
    <row r="702229" ht="15"/>
    <row r="702230" ht="15"/>
    <row r="702231" ht="15"/>
    <row r="702232" ht="15"/>
    <row r="702233" ht="15"/>
    <row r="702234" ht="15"/>
    <row r="702235" ht="15"/>
    <row r="702236" ht="15"/>
    <row r="702237" ht="15"/>
    <row r="702238" ht="15"/>
    <row r="702239" ht="15"/>
    <row r="702240" ht="15"/>
    <row r="702241" ht="15"/>
    <row r="702242" ht="15"/>
    <row r="702243" ht="15"/>
    <row r="702244" ht="15"/>
    <row r="702245" ht="15"/>
    <row r="702246" ht="15"/>
    <row r="702247" ht="15"/>
    <row r="702248" ht="15"/>
    <row r="702249" ht="15"/>
    <row r="702250" ht="15"/>
    <row r="702251" ht="15"/>
    <row r="702252" ht="15"/>
    <row r="702253" ht="15"/>
    <row r="702254" ht="15"/>
    <row r="702255" ht="15"/>
    <row r="702256" ht="15"/>
    <row r="702257" ht="15"/>
    <row r="702258" ht="15"/>
    <row r="702259" ht="15"/>
    <row r="702260" ht="15"/>
    <row r="702261" ht="15"/>
    <row r="702262" ht="15"/>
    <row r="702263" ht="15"/>
    <row r="702264" ht="15"/>
    <row r="702265" ht="15"/>
    <row r="702266" ht="15"/>
    <row r="702267" ht="15"/>
    <row r="702268" ht="15"/>
    <row r="702269" ht="15"/>
    <row r="702270" ht="15"/>
    <row r="702271" ht="15"/>
    <row r="702272" ht="15"/>
    <row r="702273" ht="15"/>
    <row r="702274" ht="15"/>
    <row r="702275" ht="15"/>
    <row r="702276" ht="15"/>
    <row r="702277" ht="15"/>
    <row r="702278" ht="15"/>
    <row r="702279" ht="15"/>
    <row r="702280" ht="15"/>
    <row r="702281" ht="15"/>
    <row r="702282" ht="15"/>
    <row r="702283" ht="15"/>
    <row r="702284" ht="15"/>
    <row r="702285" ht="15"/>
    <row r="702286" ht="15"/>
    <row r="702287" ht="15"/>
    <row r="702288" ht="15"/>
    <row r="702289" ht="15"/>
    <row r="702290" ht="15"/>
    <row r="702291" ht="15"/>
    <row r="702292" ht="15"/>
    <row r="702293" ht="15"/>
    <row r="702294" ht="15"/>
    <row r="702295" ht="15"/>
    <row r="702296" ht="15"/>
    <row r="702297" ht="15"/>
    <row r="702298" ht="15"/>
    <row r="702299" ht="15"/>
    <row r="702300" ht="15"/>
    <row r="702301" ht="15"/>
    <row r="702302" ht="15"/>
    <row r="702303" ht="15"/>
    <row r="702304" ht="15"/>
    <row r="702305" ht="15"/>
    <row r="702306" ht="15"/>
    <row r="702307" ht="15"/>
    <row r="702308" ht="15"/>
    <row r="702309" ht="15"/>
    <row r="702310" ht="15"/>
    <row r="702311" ht="15"/>
    <row r="702312" ht="15"/>
    <row r="702313" ht="15"/>
    <row r="702314" ht="15"/>
    <row r="702315" ht="15"/>
    <row r="702316" ht="15"/>
    <row r="702317" ht="15"/>
    <row r="702318" ht="15"/>
    <row r="702319" ht="15"/>
    <row r="702320" ht="15"/>
    <row r="702321" ht="15"/>
    <row r="702322" ht="15"/>
    <row r="702323" ht="15"/>
    <row r="702324" ht="15"/>
    <row r="702325" ht="15"/>
    <row r="702326" ht="15"/>
    <row r="702327" ht="15"/>
    <row r="702328" ht="15"/>
    <row r="702329" ht="15"/>
    <row r="702330" ht="15"/>
    <row r="702331" ht="15"/>
    <row r="702332" ht="15"/>
    <row r="702333" ht="15"/>
    <row r="702334" ht="15"/>
    <row r="702335" ht="15"/>
    <row r="702336" ht="15"/>
    <row r="702337" ht="15"/>
    <row r="702338" ht="15"/>
    <row r="702339" ht="15"/>
    <row r="702340" ht="15"/>
    <row r="702341" ht="15"/>
    <row r="702342" ht="15"/>
    <row r="702343" ht="15"/>
    <row r="702344" ht="15"/>
    <row r="702345" ht="15"/>
    <row r="702346" ht="15"/>
    <row r="702347" ht="15"/>
    <row r="702348" ht="15"/>
    <row r="702349" ht="15"/>
    <row r="702350" ht="15"/>
    <row r="702351" ht="15"/>
    <row r="702352" ht="15"/>
    <row r="702353" ht="15"/>
    <row r="702354" ht="15"/>
    <row r="702355" ht="15"/>
    <row r="702356" ht="15"/>
    <row r="702357" ht="15"/>
    <row r="702358" ht="15"/>
    <row r="702359" ht="15"/>
    <row r="702360" ht="15"/>
    <row r="702361" ht="15"/>
    <row r="702362" ht="15"/>
    <row r="702363" ht="15"/>
    <row r="702364" ht="15"/>
    <row r="702365" ht="15"/>
    <row r="702366" ht="15"/>
    <row r="702367" ht="15"/>
    <row r="702368" ht="15"/>
    <row r="702369" ht="15"/>
    <row r="702370" ht="15"/>
    <row r="702371" ht="15"/>
    <row r="702372" ht="15"/>
    <row r="702373" ht="15"/>
    <row r="702374" ht="15"/>
    <row r="702375" ht="15"/>
    <row r="702376" ht="15"/>
    <row r="702377" ht="15"/>
    <row r="702378" ht="15"/>
    <row r="702379" ht="15"/>
    <row r="702380" ht="15"/>
    <row r="702381" ht="15"/>
    <row r="702382" ht="15"/>
    <row r="702383" ht="15"/>
    <row r="702384" ht="15"/>
    <row r="702385" ht="15"/>
    <row r="702386" ht="15"/>
    <row r="702387" ht="15"/>
    <row r="702388" ht="15"/>
    <row r="702389" ht="15"/>
    <row r="702390" ht="15"/>
    <row r="702391" ht="15"/>
    <row r="702392" ht="15"/>
    <row r="702393" ht="15"/>
    <row r="702394" ht="15"/>
    <row r="702395" ht="15"/>
    <row r="702396" ht="15"/>
    <row r="702397" ht="15"/>
    <row r="702398" ht="15"/>
    <row r="702399" ht="15"/>
    <row r="702400" ht="15"/>
    <row r="702401" ht="15"/>
    <row r="702402" ht="15"/>
    <row r="702403" ht="15"/>
    <row r="702404" ht="15"/>
    <row r="702405" ht="15"/>
    <row r="702406" ht="15"/>
    <row r="702407" ht="15"/>
    <row r="702408" ht="15"/>
    <row r="702409" ht="15"/>
    <row r="702410" ht="15"/>
    <row r="702411" ht="15"/>
    <row r="702412" ht="15"/>
    <row r="702413" ht="15"/>
    <row r="702414" ht="15"/>
    <row r="702415" ht="15"/>
    <row r="702416" ht="15"/>
    <row r="702417" ht="15"/>
    <row r="702418" ht="15"/>
    <row r="702419" ht="15"/>
    <row r="702420" ht="15"/>
    <row r="702421" ht="15"/>
    <row r="702422" ht="15"/>
    <row r="702423" ht="15"/>
    <row r="702424" ht="15"/>
    <row r="702425" ht="15"/>
    <row r="702426" ht="15"/>
    <row r="702427" ht="15"/>
    <row r="702428" ht="15"/>
    <row r="702429" ht="15"/>
    <row r="702430" ht="15"/>
    <row r="702431" ht="15"/>
    <row r="702432" ht="15"/>
    <row r="702433" ht="15"/>
    <row r="702434" ht="15"/>
    <row r="702435" ht="15"/>
    <row r="702436" ht="15"/>
    <row r="702437" ht="15"/>
    <row r="702438" ht="15"/>
    <row r="702439" ht="15"/>
    <row r="702440" ht="15"/>
    <row r="702441" ht="15"/>
    <row r="702442" ht="15"/>
    <row r="702443" ht="15"/>
    <row r="702444" ht="15"/>
    <row r="702445" ht="15"/>
    <row r="702446" ht="15"/>
    <row r="702447" ht="15"/>
    <row r="702448" ht="15"/>
    <row r="702449" ht="15"/>
    <row r="702450" ht="15"/>
    <row r="702451" ht="15"/>
    <row r="702452" ht="15"/>
    <row r="702453" ht="15"/>
    <row r="702454" ht="15"/>
    <row r="702455" ht="15"/>
    <row r="702456" ht="15"/>
    <row r="702457" ht="15"/>
    <row r="702458" ht="15"/>
    <row r="702459" ht="15"/>
    <row r="702460" ht="15"/>
    <row r="702461" ht="15"/>
    <row r="702462" ht="15"/>
    <row r="702463" ht="15"/>
    <row r="702464" ht="15"/>
    <row r="702465" ht="15"/>
    <row r="702466" ht="15"/>
    <row r="702467" ht="15"/>
    <row r="702468" ht="15"/>
    <row r="702469" ht="15"/>
    <row r="702470" ht="15"/>
    <row r="702471" ht="15"/>
    <row r="702472" ht="15"/>
    <row r="702473" ht="15"/>
    <row r="702474" ht="15"/>
    <row r="702475" ht="15"/>
    <row r="702476" ht="15"/>
    <row r="702477" ht="15"/>
    <row r="702478" ht="15"/>
    <row r="702479" ht="15"/>
    <row r="702480" ht="15"/>
    <row r="702481" ht="15"/>
    <row r="702482" ht="15"/>
    <row r="702483" ht="15"/>
    <row r="702484" ht="15"/>
    <row r="702485" ht="15"/>
    <row r="702486" ht="15"/>
    <row r="702487" ht="15"/>
    <row r="702488" ht="15"/>
    <row r="702489" ht="15"/>
    <row r="702490" ht="15"/>
    <row r="702491" ht="15"/>
    <row r="702492" ht="15"/>
    <row r="702493" ht="15"/>
    <row r="702494" ht="15"/>
    <row r="702495" ht="15"/>
    <row r="702496" ht="15"/>
    <row r="702497" ht="15"/>
    <row r="702498" ht="15"/>
    <row r="702499" ht="15"/>
    <row r="702500" ht="15"/>
    <row r="702501" ht="15"/>
    <row r="702502" ht="15"/>
    <row r="702503" ht="15"/>
    <row r="702504" ht="15"/>
    <row r="702505" ht="15"/>
    <row r="702506" ht="15"/>
    <row r="702507" ht="15"/>
    <row r="702508" ht="15"/>
    <row r="702509" ht="15"/>
    <row r="702510" ht="15"/>
    <row r="702511" ht="15"/>
    <row r="702512" ht="15"/>
    <row r="702513" ht="15"/>
    <row r="702514" ht="15"/>
    <row r="702515" ht="15"/>
    <row r="702516" ht="15"/>
    <row r="702517" ht="15"/>
    <row r="702518" ht="15"/>
    <row r="702519" ht="15"/>
    <row r="702520" ht="15"/>
    <row r="702521" ht="15"/>
    <row r="702522" ht="15"/>
    <row r="702523" ht="15"/>
    <row r="702524" ht="15"/>
    <row r="702525" ht="15"/>
    <row r="702526" ht="15"/>
    <row r="702527" ht="15"/>
    <row r="702528" ht="15"/>
    <row r="702529" ht="15"/>
    <row r="702530" ht="15"/>
    <row r="702531" ht="15"/>
    <row r="702532" ht="15"/>
    <row r="702533" ht="15"/>
    <row r="702534" ht="15"/>
    <row r="702535" ht="15"/>
    <row r="702536" ht="15"/>
    <row r="702537" ht="15"/>
    <row r="702538" ht="15"/>
    <row r="702539" ht="15"/>
    <row r="702540" ht="15"/>
    <row r="702541" ht="15"/>
    <row r="702542" ht="15"/>
    <row r="702543" ht="15"/>
    <row r="702544" ht="15"/>
    <row r="702545" ht="15"/>
    <row r="702546" ht="15"/>
    <row r="702547" ht="15"/>
    <row r="702548" ht="15"/>
    <row r="702549" ht="15"/>
    <row r="702550" ht="15"/>
    <row r="702551" ht="15"/>
    <row r="702552" ht="15"/>
    <row r="702553" ht="15"/>
    <row r="702554" ht="15"/>
    <row r="702555" ht="15"/>
    <row r="702556" ht="15"/>
    <row r="702557" ht="15"/>
    <row r="702558" ht="15"/>
    <row r="702559" ht="15"/>
    <row r="702560" ht="15"/>
    <row r="702561" ht="15"/>
    <row r="702562" ht="15"/>
    <row r="702563" ht="15"/>
    <row r="702564" ht="15"/>
    <row r="702565" ht="15"/>
    <row r="702566" ht="15"/>
    <row r="702567" ht="15"/>
    <row r="702568" ht="15"/>
    <row r="702569" ht="15"/>
    <row r="702570" ht="15"/>
    <row r="702571" ht="15"/>
    <row r="702572" ht="15"/>
    <row r="702573" ht="15"/>
    <row r="702574" ht="15"/>
    <row r="702575" ht="15"/>
    <row r="702576" ht="15"/>
    <row r="702577" ht="15"/>
    <row r="702578" ht="15"/>
    <row r="702579" ht="15"/>
    <row r="702580" ht="15"/>
    <row r="702581" ht="15"/>
    <row r="702582" ht="15"/>
    <row r="702583" ht="15"/>
    <row r="702584" ht="15"/>
    <row r="702585" ht="15"/>
    <row r="702586" ht="15"/>
    <row r="702587" ht="15"/>
    <row r="702588" ht="15"/>
    <row r="702589" ht="15"/>
    <row r="702590" ht="15"/>
    <row r="702591" ht="15"/>
    <row r="702592" ht="15"/>
    <row r="702593" ht="15"/>
    <row r="702594" ht="15"/>
    <row r="702595" ht="15"/>
    <row r="702596" ht="15"/>
    <row r="702597" ht="15"/>
    <row r="702598" ht="15"/>
    <row r="702599" ht="15"/>
    <row r="702600" ht="15"/>
    <row r="702601" ht="15"/>
    <row r="702602" ht="15"/>
    <row r="702603" ht="15"/>
    <row r="702604" ht="15"/>
    <row r="702605" ht="15"/>
    <row r="702606" ht="15"/>
    <row r="702607" ht="15"/>
    <row r="702608" ht="15"/>
    <row r="702609" ht="15"/>
    <row r="702610" ht="15"/>
    <row r="702611" ht="15"/>
    <row r="702612" ht="15"/>
    <row r="702613" ht="15"/>
    <row r="702614" ht="15"/>
    <row r="702615" ht="15"/>
    <row r="702616" ht="15"/>
    <row r="702617" ht="15"/>
    <row r="702618" ht="15"/>
    <row r="702619" ht="15"/>
    <row r="702620" ht="15"/>
    <row r="702621" ht="15"/>
    <row r="702622" ht="15"/>
    <row r="702623" ht="15"/>
    <row r="702624" ht="15"/>
    <row r="702625" ht="15"/>
    <row r="702626" ht="15"/>
    <row r="702627" ht="15"/>
    <row r="702628" ht="15"/>
    <row r="702629" ht="15"/>
    <row r="702630" ht="15"/>
    <row r="702631" ht="15"/>
    <row r="702632" ht="15"/>
    <row r="702633" ht="15"/>
    <row r="702634" ht="15"/>
    <row r="702635" ht="15"/>
    <row r="702636" ht="15"/>
    <row r="702637" ht="15"/>
    <row r="702638" ht="15"/>
    <row r="702639" ht="15"/>
    <row r="702640" ht="15"/>
    <row r="702641" ht="15"/>
    <row r="702642" ht="15"/>
    <row r="702643" ht="15"/>
    <row r="702644" ht="15"/>
    <row r="702645" ht="15"/>
    <row r="702646" ht="15"/>
    <row r="702647" ht="15"/>
    <row r="702648" ht="15"/>
    <row r="702649" ht="15"/>
    <row r="702650" ht="15"/>
    <row r="702651" ht="15"/>
    <row r="702652" ht="15"/>
    <row r="702653" ht="15"/>
    <row r="702654" ht="15"/>
    <row r="702655" ht="15"/>
    <row r="702656" ht="15"/>
    <row r="702657" ht="15"/>
    <row r="702658" ht="15"/>
    <row r="702659" ht="15"/>
    <row r="702660" ht="15"/>
    <row r="702661" ht="15"/>
    <row r="702662" ht="15"/>
    <row r="702663" ht="15"/>
    <row r="702664" ht="15"/>
    <row r="702665" ht="15"/>
    <row r="702666" ht="15"/>
    <row r="702667" ht="15"/>
    <row r="702668" ht="15"/>
    <row r="702669" ht="15"/>
    <row r="702670" ht="15"/>
    <row r="702671" ht="15"/>
    <row r="702672" ht="15"/>
    <row r="702673" ht="15"/>
    <row r="702674" ht="15"/>
    <row r="702675" ht="15"/>
    <row r="702676" ht="15"/>
    <row r="702677" ht="15"/>
    <row r="702678" ht="15"/>
    <row r="702679" ht="15"/>
    <row r="702680" ht="15"/>
    <row r="702681" ht="15"/>
    <row r="702682" ht="15"/>
    <row r="702683" ht="15"/>
    <row r="702684" ht="15"/>
    <row r="702685" ht="15"/>
    <row r="702686" ht="15"/>
    <row r="702687" ht="15"/>
    <row r="702688" ht="15"/>
    <row r="702689" ht="15"/>
    <row r="702690" ht="15"/>
    <row r="702691" ht="15"/>
    <row r="702692" ht="15"/>
    <row r="702693" ht="15"/>
    <row r="702694" ht="15"/>
    <row r="702695" ht="15"/>
    <row r="702696" ht="15"/>
    <row r="702697" ht="15"/>
    <row r="702698" ht="15"/>
    <row r="702699" ht="15"/>
    <row r="702700" ht="15"/>
    <row r="702701" ht="15"/>
    <row r="702702" ht="15"/>
    <row r="702703" ht="15"/>
    <row r="702704" ht="15"/>
    <row r="702705" ht="15"/>
    <row r="702706" ht="15"/>
    <row r="702707" ht="15"/>
    <row r="702708" ht="15"/>
    <row r="702709" ht="15"/>
    <row r="702710" ht="15"/>
    <row r="702711" ht="15"/>
    <row r="702712" ht="15"/>
    <row r="702713" ht="15"/>
    <row r="702714" ht="15"/>
    <row r="702715" ht="15"/>
    <row r="702716" ht="15"/>
    <row r="702717" ht="15"/>
    <row r="702718" ht="15"/>
    <row r="702719" ht="15"/>
    <row r="702720" ht="15"/>
    <row r="702721" ht="15"/>
    <row r="702722" ht="15"/>
    <row r="702723" ht="15"/>
    <row r="702724" ht="15"/>
    <row r="702725" ht="15"/>
    <row r="702726" ht="15"/>
    <row r="702727" ht="15"/>
    <row r="702728" ht="15"/>
    <row r="702729" ht="15"/>
    <row r="702730" ht="15"/>
    <row r="702731" ht="15"/>
    <row r="702732" ht="15"/>
    <row r="702733" ht="15"/>
    <row r="702734" ht="15"/>
    <row r="702735" ht="15"/>
    <row r="702736" ht="15"/>
    <row r="702737" ht="15"/>
    <row r="702738" ht="15"/>
    <row r="702739" ht="15"/>
    <row r="702740" ht="15"/>
    <row r="702741" ht="15"/>
    <row r="702742" ht="15"/>
    <row r="702743" ht="15"/>
    <row r="702744" ht="15"/>
    <row r="702745" ht="15"/>
    <row r="702746" ht="15"/>
    <row r="702747" ht="15"/>
    <row r="702748" ht="15"/>
    <row r="702749" ht="15"/>
    <row r="702750" ht="15"/>
    <row r="702751" ht="15"/>
    <row r="702752" ht="15"/>
    <row r="702753" ht="15"/>
    <row r="702754" ht="15"/>
    <row r="702755" ht="15"/>
    <row r="702756" ht="15"/>
    <row r="702757" ht="15"/>
    <row r="702758" ht="15"/>
    <row r="702759" ht="15"/>
    <row r="702760" ht="15"/>
    <row r="702761" ht="15"/>
    <row r="702762" ht="15"/>
    <row r="702763" ht="15"/>
    <row r="702764" ht="15"/>
    <row r="702765" ht="15"/>
    <row r="702766" ht="15"/>
    <row r="702767" ht="15"/>
    <row r="702768" ht="15"/>
    <row r="702769" ht="15"/>
    <row r="702770" ht="15"/>
    <row r="702771" ht="15"/>
    <row r="702772" ht="15"/>
    <row r="702773" ht="15"/>
    <row r="702774" ht="15"/>
    <row r="702775" ht="15"/>
    <row r="702776" ht="15"/>
    <row r="702777" ht="15"/>
    <row r="702778" ht="15"/>
    <row r="702779" ht="15"/>
    <row r="702780" ht="15"/>
    <row r="702781" ht="15"/>
    <row r="702782" ht="15"/>
    <row r="702783" ht="15"/>
    <row r="702784" ht="15"/>
    <row r="702785" ht="15"/>
    <row r="702786" ht="15"/>
    <row r="702787" ht="15"/>
    <row r="702788" ht="15"/>
    <row r="702789" ht="15"/>
    <row r="702790" ht="15"/>
    <row r="702791" ht="15"/>
    <row r="702792" ht="15"/>
    <row r="702793" ht="15"/>
    <row r="702794" ht="15"/>
    <row r="702795" ht="15"/>
    <row r="702796" ht="15"/>
    <row r="702797" ht="15"/>
    <row r="702798" ht="15"/>
    <row r="702799" ht="15"/>
    <row r="702800" ht="15"/>
    <row r="702801" ht="15"/>
    <row r="702802" ht="15"/>
    <row r="702803" ht="15"/>
    <row r="702804" ht="15"/>
    <row r="702805" ht="15"/>
    <row r="702806" ht="15"/>
    <row r="702807" ht="15"/>
    <row r="702808" ht="15"/>
    <row r="702809" ht="15"/>
    <row r="702810" ht="15"/>
    <row r="702811" ht="15"/>
    <row r="702812" ht="15"/>
    <row r="702813" ht="15"/>
    <row r="702814" ht="15"/>
    <row r="702815" ht="15"/>
    <row r="702816" ht="15"/>
    <row r="702817" ht="15"/>
    <row r="702818" ht="15"/>
    <row r="702819" ht="15"/>
    <row r="702820" ht="15"/>
    <row r="702821" ht="15"/>
    <row r="702822" ht="15"/>
    <row r="702823" ht="15"/>
    <row r="702824" ht="15"/>
    <row r="702825" ht="15"/>
    <row r="702826" ht="15"/>
    <row r="702827" ht="15"/>
    <row r="702828" ht="15"/>
    <row r="702829" ht="15"/>
    <row r="702830" ht="15"/>
    <row r="702831" ht="15"/>
    <row r="702832" ht="15"/>
    <row r="702833" ht="15"/>
    <row r="702834" ht="15"/>
    <row r="702835" ht="15"/>
    <row r="702836" ht="15"/>
    <row r="702837" ht="15"/>
    <row r="702838" ht="15"/>
    <row r="702839" ht="15"/>
    <row r="702840" ht="15"/>
    <row r="702841" ht="15"/>
    <row r="702842" ht="15"/>
    <row r="702843" ht="15"/>
    <row r="702844" ht="15"/>
    <row r="702845" ht="15"/>
    <row r="702846" ht="15"/>
    <row r="702847" ht="15"/>
    <row r="702848" ht="15"/>
    <row r="702849" ht="15"/>
    <row r="702850" ht="15"/>
    <row r="702851" ht="15"/>
    <row r="702852" ht="15"/>
    <row r="702853" ht="15"/>
    <row r="702854" ht="15"/>
    <row r="702855" ht="15"/>
    <row r="702856" ht="15"/>
    <row r="702857" ht="15"/>
    <row r="702858" ht="15"/>
    <row r="702859" ht="15"/>
    <row r="702860" ht="15"/>
    <row r="702861" ht="15"/>
    <row r="702862" ht="15"/>
    <row r="702863" ht="15"/>
    <row r="702864" ht="15"/>
    <row r="702865" ht="15"/>
    <row r="702866" ht="15"/>
    <row r="702867" ht="15"/>
    <row r="702868" ht="15"/>
    <row r="702869" ht="15"/>
    <row r="702870" ht="15"/>
    <row r="702871" ht="15"/>
    <row r="702872" ht="15"/>
    <row r="702873" ht="15"/>
    <row r="702874" ht="15"/>
    <row r="702875" ht="15"/>
    <row r="702876" ht="15"/>
    <row r="702877" ht="15"/>
    <row r="702878" ht="15"/>
    <row r="702879" ht="15"/>
    <row r="702880" ht="15"/>
    <row r="702881" ht="15"/>
    <row r="702882" ht="15"/>
    <row r="702883" ht="15"/>
    <row r="702884" ht="15"/>
    <row r="702885" ht="15"/>
    <row r="702886" ht="15"/>
    <row r="702887" ht="15"/>
    <row r="702888" ht="15"/>
    <row r="702889" ht="15"/>
    <row r="702890" ht="15"/>
    <row r="702891" ht="15"/>
    <row r="702892" ht="15"/>
    <row r="702893" ht="15"/>
    <row r="702894" ht="15"/>
    <row r="702895" ht="15"/>
    <row r="702896" ht="15"/>
    <row r="702897" ht="15"/>
    <row r="702898" ht="15"/>
    <row r="702899" ht="15"/>
    <row r="702900" ht="15"/>
    <row r="702901" ht="15"/>
    <row r="702902" ht="15"/>
    <row r="702903" ht="15"/>
    <row r="702904" ht="15"/>
    <row r="702905" ht="15"/>
    <row r="702906" ht="15"/>
    <row r="702907" ht="15"/>
    <row r="702908" ht="15"/>
    <row r="702909" ht="15"/>
    <row r="702910" ht="15"/>
    <row r="702911" ht="15"/>
    <row r="702912" ht="15"/>
    <row r="702913" ht="15"/>
    <row r="702914" ht="15"/>
    <row r="702915" ht="15"/>
    <row r="702916" ht="15"/>
    <row r="702917" ht="15"/>
    <row r="702918" ht="15"/>
    <row r="702919" ht="15"/>
    <row r="702920" ht="15"/>
    <row r="702921" ht="15"/>
    <row r="702922" ht="15"/>
    <row r="702923" ht="15"/>
    <row r="702924" ht="15"/>
    <row r="702925" ht="15"/>
    <row r="702926" ht="15"/>
    <row r="702927" ht="15"/>
    <row r="702928" ht="15"/>
    <row r="702929" ht="15"/>
    <row r="702930" ht="15"/>
    <row r="702931" ht="15"/>
    <row r="702932" ht="15"/>
    <row r="702933" ht="15"/>
    <row r="702934" ht="15"/>
    <row r="702935" ht="15"/>
    <row r="702936" ht="15"/>
    <row r="702937" ht="15"/>
    <row r="702938" ht="15"/>
    <row r="702939" ht="15"/>
    <row r="702940" ht="15"/>
    <row r="702941" ht="15"/>
    <row r="702942" ht="15"/>
    <row r="702943" ht="15"/>
    <row r="702944" ht="15"/>
    <row r="702945" ht="15"/>
    <row r="702946" ht="15"/>
    <row r="702947" ht="15"/>
    <row r="702948" ht="15"/>
    <row r="702949" ht="15"/>
    <row r="702950" ht="15"/>
    <row r="702951" ht="15"/>
    <row r="702952" ht="15"/>
    <row r="702953" ht="15"/>
    <row r="702954" ht="15"/>
    <row r="702955" ht="15"/>
    <row r="702956" ht="15"/>
    <row r="702957" ht="15"/>
    <row r="702958" ht="15"/>
    <row r="702959" ht="15"/>
    <row r="702960" ht="15"/>
    <row r="702961" ht="15"/>
    <row r="702962" ht="15"/>
    <row r="702963" ht="15"/>
    <row r="702964" ht="15"/>
    <row r="702965" ht="15"/>
    <row r="702966" ht="15"/>
    <row r="702967" ht="15"/>
    <row r="702968" ht="15"/>
    <row r="702969" ht="15"/>
    <row r="702970" ht="15"/>
    <row r="702971" ht="15"/>
    <row r="702972" ht="15"/>
    <row r="702973" ht="15"/>
    <row r="702974" ht="15"/>
    <row r="702975" ht="15"/>
    <row r="702976" ht="15"/>
    <row r="702977" ht="15"/>
    <row r="702978" ht="15"/>
    <row r="702979" ht="15"/>
    <row r="702980" ht="15"/>
    <row r="702981" ht="15"/>
    <row r="702982" ht="15"/>
    <row r="702983" ht="15"/>
    <row r="702984" ht="15"/>
    <row r="702985" ht="15"/>
    <row r="702986" ht="15"/>
    <row r="702987" ht="15"/>
    <row r="702988" ht="15"/>
    <row r="702989" ht="15"/>
    <row r="702990" ht="15"/>
    <row r="702991" ht="15"/>
    <row r="702992" ht="15"/>
    <row r="702993" ht="15"/>
    <row r="702994" ht="15"/>
    <row r="702995" ht="15"/>
    <row r="702996" ht="15"/>
    <row r="702997" ht="15"/>
    <row r="702998" ht="15"/>
    <row r="702999" ht="15"/>
    <row r="703000" ht="15"/>
    <row r="703001" ht="15"/>
    <row r="703002" ht="15"/>
    <row r="703003" ht="15"/>
    <row r="703004" ht="15"/>
    <row r="703005" ht="15"/>
    <row r="703006" ht="15"/>
    <row r="703007" ht="15"/>
    <row r="703008" ht="15"/>
    <row r="703009" ht="15"/>
    <row r="703010" ht="15"/>
    <row r="703011" ht="15"/>
    <row r="703012" ht="15"/>
    <row r="703013" ht="15"/>
    <row r="703014" ht="15"/>
    <row r="703015" ht="15"/>
    <row r="703016" ht="15"/>
    <row r="703017" ht="15"/>
    <row r="703018" ht="15"/>
    <row r="703019" ht="15"/>
    <row r="703020" ht="15"/>
    <row r="703021" ht="15"/>
    <row r="703022" ht="15"/>
    <row r="703023" ht="15"/>
    <row r="703024" ht="15"/>
    <row r="703025" ht="15"/>
    <row r="703026" ht="15"/>
    <row r="703027" ht="15"/>
    <row r="703028" ht="15"/>
    <row r="703029" ht="15"/>
    <row r="703030" ht="15"/>
    <row r="703031" ht="15"/>
    <row r="703032" ht="15"/>
    <row r="703033" ht="15"/>
    <row r="703034" ht="15"/>
    <row r="703035" ht="15"/>
    <row r="703036" ht="15"/>
    <row r="703037" ht="15"/>
    <row r="703038" ht="15"/>
    <row r="703039" ht="15"/>
    <row r="703040" ht="15"/>
    <row r="703041" ht="15"/>
    <row r="703042" ht="15"/>
    <row r="703043" ht="15"/>
    <row r="703044" ht="15"/>
    <row r="703045" ht="15"/>
    <row r="703046" ht="15"/>
    <row r="703047" ht="15"/>
    <row r="703048" ht="15"/>
    <row r="703049" ht="15"/>
    <row r="703050" ht="15"/>
    <row r="703051" ht="15"/>
    <row r="703052" ht="15"/>
    <row r="703053" ht="15"/>
    <row r="703054" ht="15"/>
    <row r="703055" ht="15"/>
    <row r="703056" ht="15"/>
    <row r="703057" ht="15"/>
    <row r="703058" ht="15"/>
    <row r="703059" ht="15"/>
    <row r="703060" ht="15"/>
    <row r="703061" ht="15"/>
    <row r="703062" ht="15"/>
    <row r="703063" ht="15"/>
    <row r="703064" ht="15"/>
    <row r="703065" ht="15"/>
    <row r="703066" ht="15"/>
    <row r="703067" ht="15"/>
    <row r="703068" ht="15"/>
    <row r="703069" ht="15"/>
    <row r="703070" ht="15"/>
    <row r="703071" ht="15"/>
    <row r="703072" ht="15"/>
    <row r="703073" ht="15"/>
    <row r="703074" ht="15"/>
    <row r="703075" ht="15"/>
    <row r="703076" ht="15"/>
    <row r="703077" ht="15"/>
    <row r="703078" ht="15"/>
    <row r="703079" ht="15"/>
    <row r="703080" ht="15"/>
    <row r="703081" ht="15"/>
    <row r="703082" ht="15"/>
    <row r="703083" ht="15"/>
    <row r="703084" ht="15"/>
    <row r="703085" ht="15"/>
    <row r="703086" ht="15"/>
    <row r="703087" ht="15"/>
    <row r="703088" ht="15"/>
    <row r="703089" ht="15"/>
    <row r="703090" ht="15"/>
    <row r="703091" ht="15"/>
    <row r="703092" ht="15"/>
    <row r="703093" ht="15"/>
    <row r="703094" ht="15"/>
    <row r="703095" ht="15"/>
    <row r="703096" ht="15"/>
    <row r="703097" ht="15"/>
    <row r="703098" ht="15"/>
    <row r="703099" ht="15"/>
    <row r="703100" ht="15"/>
    <row r="703101" ht="15"/>
    <row r="703102" ht="15"/>
    <row r="703103" ht="15"/>
    <row r="703104" ht="15"/>
    <row r="703105" ht="15"/>
    <row r="703106" ht="15"/>
    <row r="703107" ht="15"/>
    <row r="703108" ht="15"/>
    <row r="703109" ht="15"/>
    <row r="703110" ht="15"/>
    <row r="703111" ht="15"/>
    <row r="703112" ht="15"/>
    <row r="703113" ht="15"/>
    <row r="703114" ht="15"/>
    <row r="703115" ht="15"/>
    <row r="703116" ht="15"/>
    <row r="703117" ht="15"/>
    <row r="703118" ht="15"/>
    <row r="703119" ht="15"/>
    <row r="703120" ht="15"/>
    <row r="703121" ht="15"/>
    <row r="703122" ht="15"/>
    <row r="703123" ht="15"/>
    <row r="703124" ht="15"/>
    <row r="703125" ht="15"/>
    <row r="703126" ht="15"/>
    <row r="703127" ht="15"/>
    <row r="703128" ht="15"/>
    <row r="703129" ht="15"/>
    <row r="703130" ht="15"/>
    <row r="703131" ht="15"/>
    <row r="703132" ht="15"/>
    <row r="703133" ht="15"/>
    <row r="703134" ht="15"/>
    <row r="703135" ht="15"/>
    <row r="703136" ht="15"/>
    <row r="703137" ht="15"/>
    <row r="703138" ht="15"/>
    <row r="703139" ht="15"/>
    <row r="703140" ht="15"/>
    <row r="703141" ht="15"/>
    <row r="703142" ht="15"/>
    <row r="703143" ht="15"/>
    <row r="703144" ht="15"/>
    <row r="703145" ht="15"/>
    <row r="703146" ht="15"/>
    <row r="703147" ht="15"/>
    <row r="703148" ht="15"/>
    <row r="703149" ht="15"/>
    <row r="703150" ht="15"/>
    <row r="703151" ht="15"/>
    <row r="703152" ht="15"/>
    <row r="703153" ht="15"/>
    <row r="703154" ht="15"/>
    <row r="703155" ht="15"/>
    <row r="703156" ht="15"/>
    <row r="703157" ht="15"/>
    <row r="703158" ht="15"/>
    <row r="703159" ht="15"/>
    <row r="703160" ht="15"/>
    <row r="703161" ht="15"/>
    <row r="703162" ht="15"/>
    <row r="703163" ht="15"/>
    <row r="703164" ht="15"/>
    <row r="703165" ht="15"/>
    <row r="703166" ht="15"/>
    <row r="703167" ht="15"/>
    <row r="703168" ht="15"/>
    <row r="703169" ht="15"/>
    <row r="703170" ht="15"/>
    <row r="703171" ht="15"/>
    <row r="703172" ht="15"/>
    <row r="703173" ht="15"/>
    <row r="703174" ht="15"/>
    <row r="703175" ht="15"/>
    <row r="703176" ht="15"/>
    <row r="703177" ht="15"/>
    <row r="703178" ht="15"/>
    <row r="703179" ht="15"/>
    <row r="703180" ht="15"/>
    <row r="703181" ht="15"/>
    <row r="703182" ht="15"/>
    <row r="703183" ht="15"/>
    <row r="703184" ht="15"/>
    <row r="703185" ht="15"/>
    <row r="703186" ht="15"/>
    <row r="703187" ht="15"/>
    <row r="703188" ht="15"/>
    <row r="703189" ht="15"/>
    <row r="703190" ht="15"/>
    <row r="703191" ht="15"/>
    <row r="703192" ht="15"/>
    <row r="703193" ht="15"/>
    <row r="703194" ht="15"/>
    <row r="703195" ht="15"/>
    <row r="703196" ht="15"/>
    <row r="703197" ht="15"/>
    <row r="703198" ht="15"/>
    <row r="703199" ht="15"/>
    <row r="703200" ht="15"/>
    <row r="703201" ht="15"/>
    <row r="703202" ht="15"/>
    <row r="703203" ht="15"/>
    <row r="703204" ht="15"/>
    <row r="703205" ht="15"/>
    <row r="703206" ht="15"/>
    <row r="703207" ht="15"/>
    <row r="703208" ht="15"/>
    <row r="703209" ht="15"/>
    <row r="703210" ht="15"/>
    <row r="703211" ht="15"/>
    <row r="703212" ht="15"/>
    <row r="703213" ht="15"/>
    <row r="703214" ht="15"/>
    <row r="703215" ht="15"/>
    <row r="703216" ht="15"/>
    <row r="703217" ht="15"/>
    <row r="703218" ht="15"/>
    <row r="703219" ht="15"/>
    <row r="703220" ht="15"/>
    <row r="703221" ht="15"/>
    <row r="703222" ht="15"/>
    <row r="703223" ht="15"/>
    <row r="703224" ht="15"/>
    <row r="703225" ht="15"/>
    <row r="703226" ht="15"/>
    <row r="703227" ht="15"/>
    <row r="703228" ht="15"/>
    <row r="703229" ht="15"/>
    <row r="703230" ht="15"/>
    <row r="703231" ht="15"/>
    <row r="703232" ht="15"/>
    <row r="703233" ht="15"/>
    <row r="703234" ht="15"/>
    <row r="703235" ht="15"/>
    <row r="703236" ht="15"/>
    <row r="703237" ht="15"/>
    <row r="703238" ht="15"/>
    <row r="703239" ht="15"/>
    <row r="703240" ht="15"/>
    <row r="703241" ht="15"/>
    <row r="703242" ht="15"/>
    <row r="703243" ht="15"/>
    <row r="703244" ht="15"/>
    <row r="703245" ht="15"/>
    <row r="703246" ht="15"/>
    <row r="703247" ht="15"/>
    <row r="703248" ht="15"/>
    <row r="703249" ht="15"/>
    <row r="703250" ht="15"/>
    <row r="703251" ht="15"/>
    <row r="703252" ht="15"/>
    <row r="703253" ht="15"/>
    <row r="703254" ht="15"/>
    <row r="703255" ht="15"/>
    <row r="703256" ht="15"/>
    <row r="703257" ht="15"/>
    <row r="703258" ht="15"/>
    <row r="703259" ht="15"/>
    <row r="703260" ht="15"/>
    <row r="703261" ht="15"/>
    <row r="703262" ht="15"/>
    <row r="703263" ht="15"/>
    <row r="703264" ht="15"/>
    <row r="703265" ht="15"/>
    <row r="703266" ht="15"/>
    <row r="703267" ht="15"/>
    <row r="703268" ht="15"/>
    <row r="703269" ht="15"/>
    <row r="703270" ht="15"/>
    <row r="703271" ht="15"/>
    <row r="703272" ht="15"/>
    <row r="703273" ht="15"/>
    <row r="703274" ht="15"/>
    <row r="703275" ht="15"/>
    <row r="703276" ht="15"/>
    <row r="703277" ht="15"/>
    <row r="703278" ht="15"/>
    <row r="703279" ht="15"/>
    <row r="703280" ht="15"/>
    <row r="703281" ht="15"/>
    <row r="703282" ht="15"/>
    <row r="703283" ht="15"/>
    <row r="703284" ht="15"/>
    <row r="703285" ht="15"/>
    <row r="703286" ht="15"/>
    <row r="703287" ht="15"/>
    <row r="703288" ht="15"/>
    <row r="703289" ht="15"/>
    <row r="703290" ht="15"/>
    <row r="703291" ht="15"/>
    <row r="703292" ht="15"/>
    <row r="703293" ht="15"/>
    <row r="703294" ht="15"/>
    <row r="703295" ht="15"/>
    <row r="703296" ht="15"/>
    <row r="703297" ht="15"/>
    <row r="703298" ht="15"/>
    <row r="703299" ht="15"/>
    <row r="703300" ht="15"/>
    <row r="703301" ht="15"/>
    <row r="703302" ht="15"/>
    <row r="703303" ht="15"/>
    <row r="703304" ht="15"/>
    <row r="703305" ht="15"/>
    <row r="703306" ht="15"/>
    <row r="703307" ht="15"/>
    <row r="703308" ht="15"/>
    <row r="703309" ht="15"/>
    <row r="703310" ht="15"/>
    <row r="703311" ht="15"/>
    <row r="703312" ht="15"/>
    <row r="703313" ht="15"/>
    <row r="703314" ht="15"/>
    <row r="703315" ht="15"/>
    <row r="703316" ht="15"/>
    <row r="703317" ht="15"/>
    <row r="703318" ht="15"/>
    <row r="703319" ht="15"/>
    <row r="703320" ht="15"/>
    <row r="703321" ht="15"/>
    <row r="703322" ht="15"/>
    <row r="703323" ht="15"/>
    <row r="703324" ht="15"/>
    <row r="703325" ht="15"/>
    <row r="703326" ht="15"/>
    <row r="703327" ht="15"/>
    <row r="703328" ht="15"/>
    <row r="703329" ht="15"/>
    <row r="703330" ht="15"/>
    <row r="703331" ht="15"/>
    <row r="703332" ht="15"/>
    <row r="703333" ht="15"/>
    <row r="703334" ht="15"/>
    <row r="703335" ht="15"/>
    <row r="703336" ht="15"/>
    <row r="703337" ht="15"/>
    <row r="703338" ht="15"/>
    <row r="703339" ht="15"/>
    <row r="703340" ht="15"/>
    <row r="703341" ht="15"/>
    <row r="703342" ht="15"/>
    <row r="703343" ht="15"/>
    <row r="703344" ht="15"/>
    <row r="703345" ht="15"/>
    <row r="703346" ht="15"/>
    <row r="703347" ht="15"/>
    <row r="703348" ht="15"/>
    <row r="703349" ht="15"/>
    <row r="703350" ht="15"/>
    <row r="703351" ht="15"/>
    <row r="703352" ht="15"/>
    <row r="703353" ht="15"/>
    <row r="703354" ht="15"/>
    <row r="703355" ht="15"/>
    <row r="703356" ht="15"/>
    <row r="703357" ht="15"/>
    <row r="703358" ht="15"/>
    <row r="703359" ht="15"/>
    <row r="703360" ht="15"/>
    <row r="703361" ht="15"/>
    <row r="703362" ht="15"/>
    <row r="703363" ht="15"/>
    <row r="703364" ht="15"/>
    <row r="703365" ht="15"/>
    <row r="703366" ht="15"/>
    <row r="703367" ht="15"/>
    <row r="703368" ht="15"/>
    <row r="703369" ht="15"/>
    <row r="703370" ht="15"/>
    <row r="703371" ht="15"/>
    <row r="703372" ht="15"/>
    <row r="703373" ht="15"/>
    <row r="703374" ht="15"/>
    <row r="703375" ht="15"/>
    <row r="703376" ht="15"/>
    <row r="703377" ht="15"/>
    <row r="703378" ht="15"/>
    <row r="703379" ht="15"/>
    <row r="703380" ht="15"/>
    <row r="703381" ht="15"/>
    <row r="703382" ht="15"/>
    <row r="703383" ht="15"/>
    <row r="703384" ht="15"/>
    <row r="703385" ht="15"/>
    <row r="703386" ht="15"/>
    <row r="703387" ht="15"/>
    <row r="703388" ht="15"/>
    <row r="703389" ht="15"/>
    <row r="703390" ht="15"/>
    <row r="703391" ht="15"/>
    <row r="703392" ht="15"/>
    <row r="703393" ht="15"/>
    <row r="703394" ht="15"/>
    <row r="703395" ht="15"/>
    <row r="703396" ht="15"/>
    <row r="703397" ht="15"/>
    <row r="703398" ht="15"/>
    <row r="703399" ht="15"/>
    <row r="703400" ht="15"/>
    <row r="703401" ht="15"/>
    <row r="703402" ht="15"/>
    <row r="703403" ht="15"/>
    <row r="703404" ht="15"/>
    <row r="703405" ht="15"/>
    <row r="703406" ht="15"/>
    <row r="703407" ht="15"/>
    <row r="703408" ht="15"/>
    <row r="703409" ht="15"/>
    <row r="703410" ht="15"/>
    <row r="703411" ht="15"/>
    <row r="703412" ht="15"/>
    <row r="703413" ht="15"/>
    <row r="703414" ht="15"/>
    <row r="703415" ht="15"/>
    <row r="703416" ht="15"/>
    <row r="703417" ht="15"/>
    <row r="703418" ht="15"/>
    <row r="703419" ht="15"/>
    <row r="703420" ht="15"/>
    <row r="703421" ht="15"/>
    <row r="703422" ht="15"/>
    <row r="703423" ht="15"/>
    <row r="703424" ht="15"/>
    <row r="703425" ht="15"/>
    <row r="703426" ht="15"/>
    <row r="703427" ht="15"/>
    <row r="703428" ht="15"/>
    <row r="703429" ht="15"/>
    <row r="703430" ht="15"/>
    <row r="703431" ht="15"/>
    <row r="703432" ht="15"/>
    <row r="703433" ht="15"/>
    <row r="703434" ht="15"/>
    <row r="703435" ht="15"/>
    <row r="703436" ht="15"/>
    <row r="703437" ht="15"/>
    <row r="703438" ht="15"/>
    <row r="703439" ht="15"/>
    <row r="703440" ht="15"/>
    <row r="703441" ht="15"/>
    <row r="703442" ht="15"/>
    <row r="703443" ht="15"/>
    <row r="703444" ht="15"/>
    <row r="703445" ht="15"/>
    <row r="703446" ht="15"/>
    <row r="703447" ht="15"/>
    <row r="703448" ht="15"/>
    <row r="703449" ht="15"/>
    <row r="703450" ht="15"/>
    <row r="703451" ht="15"/>
    <row r="703452" ht="15"/>
    <row r="703453" ht="15"/>
    <row r="703454" ht="15"/>
    <row r="703455" ht="15"/>
    <row r="703456" ht="15"/>
    <row r="703457" ht="15"/>
    <row r="703458" ht="15"/>
    <row r="703459" ht="15"/>
    <row r="703460" ht="15"/>
    <row r="703461" ht="15"/>
    <row r="703462" ht="15"/>
    <row r="703463" ht="15"/>
    <row r="703464" ht="15"/>
    <row r="703465" ht="15"/>
    <row r="703466" ht="15"/>
    <row r="703467" ht="15"/>
    <row r="703468" ht="15"/>
    <row r="703469" ht="15"/>
    <row r="703470" ht="15"/>
    <row r="703471" ht="15"/>
    <row r="703472" ht="15"/>
    <row r="703473" ht="15"/>
    <row r="703474" ht="15"/>
    <row r="703475" ht="15"/>
    <row r="703476" ht="15"/>
    <row r="703477" ht="15"/>
    <row r="703478" ht="15"/>
    <row r="703479" ht="15"/>
    <row r="703480" ht="15"/>
    <row r="703481" ht="15"/>
    <row r="703482" ht="15"/>
    <row r="703483" ht="15"/>
    <row r="703484" ht="15"/>
    <row r="703485" ht="15"/>
    <row r="703486" ht="15"/>
    <row r="703487" ht="15"/>
    <row r="703488" ht="15"/>
    <row r="703489" ht="15"/>
    <row r="703490" ht="15"/>
    <row r="703491" ht="15"/>
    <row r="703492" ht="15"/>
    <row r="703493" ht="15"/>
    <row r="703494" ht="15"/>
    <row r="703495" ht="15"/>
    <row r="703496" ht="15"/>
    <row r="703497" ht="15"/>
    <row r="703498" ht="15"/>
    <row r="703499" ht="15"/>
    <row r="703500" ht="15"/>
    <row r="703501" ht="15"/>
    <row r="703502" ht="15"/>
    <row r="703503" ht="15"/>
    <row r="703504" ht="15"/>
    <row r="703505" ht="15"/>
    <row r="703506" ht="15"/>
    <row r="703507" ht="15"/>
    <row r="703508" ht="15"/>
    <row r="703509" ht="15"/>
    <row r="703510" ht="15"/>
    <row r="703511" ht="15"/>
    <row r="703512" ht="15"/>
    <row r="703513" ht="15"/>
    <row r="703514" ht="15"/>
    <row r="703515" ht="15"/>
    <row r="703516" ht="15"/>
    <row r="703517" ht="15"/>
    <row r="703518" ht="15"/>
    <row r="703519" ht="15"/>
    <row r="703520" ht="15"/>
    <row r="703521" ht="15"/>
    <row r="703522" ht="15"/>
    <row r="703523" ht="15"/>
    <row r="703524" ht="15"/>
    <row r="703525" ht="15"/>
    <row r="703526" ht="15"/>
    <row r="703527" ht="15"/>
    <row r="703528" ht="15"/>
    <row r="703529" ht="15"/>
    <row r="703530" ht="15"/>
    <row r="703531" ht="15"/>
    <row r="703532" ht="15"/>
    <row r="703533" ht="15"/>
    <row r="703534" ht="15"/>
    <row r="703535" ht="15"/>
    <row r="703536" ht="15"/>
    <row r="703537" ht="15"/>
    <row r="703538" ht="15"/>
    <row r="703539" ht="15"/>
    <row r="703540" ht="15"/>
    <row r="703541" ht="15"/>
    <row r="703542" ht="15"/>
    <row r="703543" ht="15"/>
    <row r="703544" ht="15"/>
    <row r="703545" ht="15"/>
    <row r="703546" ht="15"/>
    <row r="703547" ht="15"/>
    <row r="703548" ht="15"/>
    <row r="703549" ht="15"/>
    <row r="703550" ht="15"/>
    <row r="703551" ht="15"/>
    <row r="703552" ht="15"/>
    <row r="703553" ht="15"/>
    <row r="703554" ht="15"/>
    <row r="703555" ht="15"/>
    <row r="703556" ht="15"/>
    <row r="703557" ht="15"/>
    <row r="703558" ht="15"/>
    <row r="703559" ht="15"/>
    <row r="703560" ht="15"/>
    <row r="703561" ht="15"/>
    <row r="703562" ht="15"/>
    <row r="703563" ht="15"/>
    <row r="703564" ht="15"/>
    <row r="703565" ht="15"/>
    <row r="703566" ht="15"/>
    <row r="703567" ht="15"/>
    <row r="703568" ht="15"/>
    <row r="703569" ht="15"/>
    <row r="703570" ht="15"/>
    <row r="703571" ht="15"/>
    <row r="703572" ht="15"/>
    <row r="703573" ht="15"/>
    <row r="703574" ht="15"/>
    <row r="703575" ht="15"/>
    <row r="703576" ht="15"/>
    <row r="703577" ht="15"/>
    <row r="703578" ht="15"/>
    <row r="703579" ht="15"/>
    <row r="703580" ht="15"/>
    <row r="703581" ht="15"/>
    <row r="703582" ht="15"/>
    <row r="703583" ht="15"/>
    <row r="703584" ht="15"/>
    <row r="703585" ht="15"/>
    <row r="703586" ht="15"/>
    <row r="703587" ht="15"/>
    <row r="703588" ht="15"/>
    <row r="703589" ht="15"/>
    <row r="703590" ht="15"/>
    <row r="703591" ht="15"/>
    <row r="703592" ht="15"/>
    <row r="703593" ht="15"/>
    <row r="703594" ht="15"/>
    <row r="703595" ht="15"/>
    <row r="703596" ht="15"/>
    <row r="703597" ht="15"/>
    <row r="703598" ht="15"/>
    <row r="703599" ht="15"/>
    <row r="703600" ht="15"/>
    <row r="703601" ht="15"/>
    <row r="703602" ht="15"/>
    <row r="703603" ht="15"/>
    <row r="703604" ht="15"/>
    <row r="703605" ht="15"/>
    <row r="703606" ht="15"/>
    <row r="703607" ht="15"/>
    <row r="703608" ht="15"/>
    <row r="703609" ht="15"/>
    <row r="703610" ht="15"/>
    <row r="703611" ht="15"/>
    <row r="703612" ht="15"/>
    <row r="703613" ht="15"/>
    <row r="703614" ht="15"/>
    <row r="703615" ht="15"/>
    <row r="703616" ht="15"/>
    <row r="703617" ht="15"/>
    <row r="703618" ht="15"/>
    <row r="703619" ht="15"/>
    <row r="703620" ht="15"/>
    <row r="703621" ht="15"/>
    <row r="703622" ht="15"/>
    <row r="703623" ht="15"/>
    <row r="703624" ht="15"/>
    <row r="703625" ht="15"/>
    <row r="703626" ht="15"/>
    <row r="703627" ht="15"/>
    <row r="703628" ht="15"/>
    <row r="703629" ht="15"/>
    <row r="703630" ht="15"/>
    <row r="703631" ht="15"/>
    <row r="703632" ht="15"/>
    <row r="703633" ht="15"/>
    <row r="703634" ht="15"/>
    <row r="703635" ht="15"/>
    <row r="703636" ht="15"/>
    <row r="703637" ht="15"/>
    <row r="703638" ht="15"/>
    <row r="703639" ht="15"/>
    <row r="703640" ht="15"/>
    <row r="703641" ht="15"/>
    <row r="703642" ht="15"/>
    <row r="703643" ht="15"/>
    <row r="703644" ht="15"/>
    <row r="703645" ht="15"/>
    <row r="703646" ht="15"/>
    <row r="703647" ht="15"/>
    <row r="703648" ht="15"/>
    <row r="703649" ht="15"/>
    <row r="703650" ht="15"/>
    <row r="703651" ht="15"/>
    <row r="703652" ht="15"/>
    <row r="703653" ht="15"/>
    <row r="703654" ht="15"/>
    <row r="703655" ht="15"/>
    <row r="703656" ht="15"/>
    <row r="703657" ht="15"/>
    <row r="703658" ht="15"/>
    <row r="703659" ht="15"/>
    <row r="703660" ht="15"/>
    <row r="703661" ht="15"/>
    <row r="703662" ht="15"/>
    <row r="703663" ht="15"/>
    <row r="703664" ht="15"/>
    <row r="703665" ht="15"/>
    <row r="703666" ht="15"/>
    <row r="703667" ht="15"/>
    <row r="703668" ht="15"/>
    <row r="703669" ht="15"/>
    <row r="703670" ht="15"/>
    <row r="703671" ht="15"/>
    <row r="703672" ht="15"/>
    <row r="703673" ht="15"/>
    <row r="703674" ht="15"/>
    <row r="703675" ht="15"/>
    <row r="703676" ht="15"/>
    <row r="703677" ht="15"/>
    <row r="703678" ht="15"/>
    <row r="703679" ht="15"/>
    <row r="703680" ht="15"/>
    <row r="703681" ht="15"/>
    <row r="703682" ht="15"/>
    <row r="703683" ht="15"/>
    <row r="703684" ht="15"/>
    <row r="703685" ht="15"/>
    <row r="703686" ht="15"/>
    <row r="703687" ht="15"/>
    <row r="703688" ht="15"/>
    <row r="703689" ht="15"/>
    <row r="703690" ht="15"/>
    <row r="703691" ht="15"/>
    <row r="703692" ht="15"/>
    <row r="703693" ht="15"/>
    <row r="703694" ht="15"/>
    <row r="703695" ht="15"/>
    <row r="703696" ht="15"/>
    <row r="703697" ht="15"/>
    <row r="703698" ht="15"/>
    <row r="703699" ht="15"/>
    <row r="703700" ht="15"/>
    <row r="703701" ht="15"/>
    <row r="703702" ht="15"/>
    <row r="703703" ht="15"/>
    <row r="703704" ht="15"/>
    <row r="703705" ht="15"/>
    <row r="703706" ht="15"/>
    <row r="703707" ht="15"/>
    <row r="703708" ht="15"/>
    <row r="703709" ht="15"/>
    <row r="703710" ht="15"/>
    <row r="703711" ht="15"/>
    <row r="703712" ht="15"/>
    <row r="703713" ht="15"/>
    <row r="703714" ht="15"/>
    <row r="703715" ht="15"/>
    <row r="703716" ht="15"/>
    <row r="703717" ht="15"/>
    <row r="703718" ht="15"/>
    <row r="703719" ht="15"/>
    <row r="703720" ht="15"/>
    <row r="703721" ht="15"/>
    <row r="703722" ht="15"/>
    <row r="703723" ht="15"/>
    <row r="703724" ht="15"/>
    <row r="703725" ht="15"/>
    <row r="703726" ht="15"/>
    <row r="703727" ht="15"/>
    <row r="703728" ht="15"/>
    <row r="703729" ht="15"/>
    <row r="703730" ht="15"/>
    <row r="703731" ht="15"/>
    <row r="703732" ht="15"/>
    <row r="703733" ht="15"/>
    <row r="703734" ht="15"/>
    <row r="703735" ht="15"/>
    <row r="703736" ht="15"/>
    <row r="703737" ht="15"/>
    <row r="703738" ht="15"/>
    <row r="703739" ht="15"/>
    <row r="703740" ht="15"/>
    <row r="703741" ht="15"/>
    <row r="703742" ht="15"/>
    <row r="703743" ht="15"/>
    <row r="703744" ht="15"/>
    <row r="703745" ht="15"/>
    <row r="703746" ht="15"/>
    <row r="703747" ht="15"/>
    <row r="703748" ht="15"/>
    <row r="703749" ht="15"/>
    <row r="703750" ht="15"/>
    <row r="703751" ht="15"/>
    <row r="703752" ht="15"/>
    <row r="703753" ht="15"/>
    <row r="703754" ht="15"/>
    <row r="703755" ht="15"/>
    <row r="703756" ht="15"/>
    <row r="703757" ht="15"/>
    <row r="703758" ht="15"/>
    <row r="703759" ht="15"/>
    <row r="703760" ht="15"/>
    <row r="703761" ht="15"/>
    <row r="703762" ht="15"/>
    <row r="703763" ht="15"/>
    <row r="703764" ht="15"/>
    <row r="703765" ht="15"/>
    <row r="703766" ht="15"/>
    <row r="703767" ht="15"/>
    <row r="703768" ht="15"/>
    <row r="703769" ht="15"/>
    <row r="703770" ht="15"/>
    <row r="703771" ht="15"/>
    <row r="703772" ht="15"/>
    <row r="703773" ht="15"/>
    <row r="703774" ht="15"/>
    <row r="703775" ht="15"/>
    <row r="703776" ht="15"/>
    <row r="703777" ht="15"/>
    <row r="703778" ht="15"/>
    <row r="703779" ht="15"/>
    <row r="703780" ht="15"/>
    <row r="703781" ht="15"/>
    <row r="703782" ht="15"/>
    <row r="703783" ht="15"/>
    <row r="703784" ht="15"/>
    <row r="703785" ht="15"/>
    <row r="703786" ht="15"/>
    <row r="703787" ht="15"/>
    <row r="703788" ht="15"/>
    <row r="703789" ht="15"/>
    <row r="703790" ht="15"/>
    <row r="703791" ht="15"/>
    <row r="703792" ht="15"/>
    <row r="703793" ht="15"/>
    <row r="703794" ht="15"/>
    <row r="703795" ht="15"/>
    <row r="703796" ht="15"/>
    <row r="703797" ht="15"/>
    <row r="703798" ht="15"/>
    <row r="703799" ht="15"/>
    <row r="703800" ht="15"/>
    <row r="703801" ht="15"/>
    <row r="703802" ht="15"/>
    <row r="703803" ht="15"/>
    <row r="703804" ht="15"/>
    <row r="703805" ht="15"/>
    <row r="703806" ht="15"/>
    <row r="703807" ht="15"/>
    <row r="703808" ht="15"/>
    <row r="703809" ht="15"/>
    <row r="703810" ht="15"/>
    <row r="703811" ht="15"/>
    <row r="703812" ht="15"/>
    <row r="703813" ht="15"/>
    <row r="703814" ht="15"/>
    <row r="703815" ht="15"/>
    <row r="703816" ht="15"/>
    <row r="703817" ht="15"/>
    <row r="703818" ht="15"/>
    <row r="703819" ht="15"/>
    <row r="703820" ht="15"/>
    <row r="703821" ht="15"/>
    <row r="703822" ht="15"/>
    <row r="703823" ht="15"/>
    <row r="703824" ht="15"/>
    <row r="703825" ht="15"/>
    <row r="703826" ht="15"/>
    <row r="703827" ht="15"/>
    <row r="703828" ht="15"/>
    <row r="703829" ht="15"/>
    <row r="703830" ht="15"/>
    <row r="703831" ht="15"/>
    <row r="703832" ht="15"/>
    <row r="703833" ht="15"/>
    <row r="703834" ht="15"/>
    <row r="703835" ht="15"/>
    <row r="703836" ht="15"/>
    <row r="703837" ht="15"/>
    <row r="703838" ht="15"/>
    <row r="703839" ht="15"/>
    <row r="703840" ht="15"/>
    <row r="703841" ht="15"/>
    <row r="703842" ht="15"/>
    <row r="703843" ht="15"/>
    <row r="703844" ht="15"/>
    <row r="703845" ht="15"/>
    <row r="703846" ht="15"/>
    <row r="703847" ht="15"/>
    <row r="703848" ht="15"/>
    <row r="703849" ht="15"/>
    <row r="703850" ht="15"/>
    <row r="703851" ht="15"/>
    <row r="703852" ht="15"/>
    <row r="703853" ht="15"/>
    <row r="703854" ht="15"/>
    <row r="703855" ht="15"/>
    <row r="703856" ht="15"/>
    <row r="703857" ht="15"/>
    <row r="703858" ht="15"/>
    <row r="703859" ht="15"/>
    <row r="703860" ht="15"/>
    <row r="703861" ht="15"/>
    <row r="703862" ht="15"/>
    <row r="703863" ht="15"/>
    <row r="703864" ht="15"/>
    <row r="703865" ht="15"/>
    <row r="703866" ht="15"/>
    <row r="703867" ht="15"/>
    <row r="703868" ht="15"/>
    <row r="703869" ht="15"/>
    <row r="703870" ht="15"/>
    <row r="703871" ht="15"/>
    <row r="703872" ht="15"/>
    <row r="703873" ht="15"/>
    <row r="703874" ht="15"/>
    <row r="703875" ht="15"/>
    <row r="703876" ht="15"/>
    <row r="703877" ht="15"/>
    <row r="703878" ht="15"/>
    <row r="703879" ht="15"/>
    <row r="703880" ht="15"/>
    <row r="703881" ht="15"/>
    <row r="703882" ht="15"/>
    <row r="703883" ht="15"/>
    <row r="703884" ht="15"/>
    <row r="703885" ht="15"/>
    <row r="703886" ht="15"/>
    <row r="703887" ht="15"/>
    <row r="703888" ht="15"/>
    <row r="703889" ht="15"/>
    <row r="703890" ht="15"/>
    <row r="703891" ht="15"/>
    <row r="703892" ht="15"/>
    <row r="703893" ht="15"/>
    <row r="703894" ht="15"/>
    <row r="703895" ht="15"/>
    <row r="703896" ht="15"/>
    <row r="703897" ht="15"/>
    <row r="703898" ht="15"/>
    <row r="703899" ht="15"/>
    <row r="703900" ht="15"/>
    <row r="703901" ht="15"/>
    <row r="703902" ht="15"/>
    <row r="703903" ht="15"/>
    <row r="703904" ht="15"/>
    <row r="703905" ht="15"/>
    <row r="703906" ht="15"/>
    <row r="703907" ht="15"/>
    <row r="703908" ht="15"/>
    <row r="703909" ht="15"/>
    <row r="703910" ht="15"/>
    <row r="703911" ht="15"/>
    <row r="703912" ht="15"/>
    <row r="703913" ht="15"/>
    <row r="703914" ht="15"/>
    <row r="703915" ht="15"/>
    <row r="703916" ht="15"/>
    <row r="703917" ht="15"/>
    <row r="703918" ht="15"/>
    <row r="703919" ht="15"/>
    <row r="703920" ht="15"/>
    <row r="703921" ht="15"/>
    <row r="703922" ht="15"/>
    <row r="703923" ht="15"/>
    <row r="703924" ht="15"/>
    <row r="703925" ht="15"/>
    <row r="703926" ht="15"/>
    <row r="703927" ht="15"/>
    <row r="703928" ht="15"/>
    <row r="703929" ht="15"/>
    <row r="703930" ht="15"/>
    <row r="703931" ht="15"/>
    <row r="703932" ht="15"/>
    <row r="703933" ht="15"/>
    <row r="703934" ht="15"/>
    <row r="703935" ht="15"/>
    <row r="703936" ht="15"/>
    <row r="703937" ht="15"/>
    <row r="703938" ht="15"/>
    <row r="703939" ht="15"/>
    <row r="703940" ht="15"/>
    <row r="703941" ht="15"/>
    <row r="703942" ht="15"/>
    <row r="703943" ht="15"/>
    <row r="703944" ht="15"/>
    <row r="703945" ht="15"/>
    <row r="703946" ht="15"/>
    <row r="703947" ht="15"/>
    <row r="703948" ht="15"/>
    <row r="703949" ht="15"/>
    <row r="703950" ht="15"/>
    <row r="703951" ht="15"/>
    <row r="703952" ht="15"/>
    <row r="703953" ht="15"/>
    <row r="703954" ht="15"/>
    <row r="703955" ht="15"/>
    <row r="703956" ht="15"/>
    <row r="703957" ht="15"/>
    <row r="703958" ht="15"/>
    <row r="703959" ht="15"/>
    <row r="703960" ht="15"/>
    <row r="703961" ht="15"/>
    <row r="703962" ht="15"/>
    <row r="703963" ht="15"/>
    <row r="703964" ht="15"/>
    <row r="703965" ht="15"/>
    <row r="703966" ht="15"/>
    <row r="703967" ht="15"/>
    <row r="703968" ht="15"/>
    <row r="703969" ht="15"/>
    <row r="703970" ht="15"/>
    <row r="703971" ht="15"/>
    <row r="703972" ht="15"/>
    <row r="703973" ht="15"/>
    <row r="703974" ht="15"/>
    <row r="703975" ht="15"/>
    <row r="703976" ht="15"/>
    <row r="703977" ht="15"/>
    <row r="703978" ht="15"/>
    <row r="703979" ht="15"/>
    <row r="703980" ht="15"/>
    <row r="703981" ht="15"/>
    <row r="703982" ht="15"/>
    <row r="703983" ht="15"/>
    <row r="703984" ht="15"/>
    <row r="703985" ht="15"/>
    <row r="703986" ht="15"/>
    <row r="703987" ht="15"/>
    <row r="703988" ht="15"/>
    <row r="703989" ht="15"/>
    <row r="703990" ht="15"/>
    <row r="703991" ht="15"/>
    <row r="703992" ht="15"/>
    <row r="703993" ht="15"/>
    <row r="703994" ht="15"/>
    <row r="703995" ht="15"/>
    <row r="703996" ht="15"/>
    <row r="703997" ht="15"/>
    <row r="703998" ht="15"/>
    <row r="703999" ht="15"/>
    <row r="704000" ht="15"/>
    <row r="704001" ht="15"/>
    <row r="704002" ht="15"/>
    <row r="704003" ht="15"/>
    <row r="704004" ht="15"/>
    <row r="704005" ht="15"/>
    <row r="704006" ht="15"/>
    <row r="704007" ht="15"/>
    <row r="704008" ht="15"/>
    <row r="704009" ht="15"/>
    <row r="704010" ht="15"/>
    <row r="704011" ht="15"/>
    <row r="704012" ht="15"/>
    <row r="704013" ht="15"/>
    <row r="704014" ht="15"/>
    <row r="704015" ht="15"/>
    <row r="704016" ht="15"/>
    <row r="704017" ht="15"/>
    <row r="704018" ht="15"/>
    <row r="704019" ht="15"/>
    <row r="704020" ht="15"/>
    <row r="704021" ht="15"/>
    <row r="704022" ht="15"/>
    <row r="704023" ht="15"/>
    <row r="704024" ht="15"/>
    <row r="704025" ht="15"/>
    <row r="704026" ht="15"/>
    <row r="704027" ht="15"/>
    <row r="704028" ht="15"/>
    <row r="704029" ht="15"/>
    <row r="704030" ht="15"/>
    <row r="704031" ht="15"/>
    <row r="704032" ht="15"/>
    <row r="704033" ht="15"/>
    <row r="704034" ht="15"/>
    <row r="704035" ht="15"/>
    <row r="704036" ht="15"/>
    <row r="704037" ht="15"/>
    <row r="704038" ht="15"/>
    <row r="704039" ht="15"/>
    <row r="704040" ht="15"/>
    <row r="704041" ht="15"/>
    <row r="704042" ht="15"/>
    <row r="704043" ht="15"/>
    <row r="704044" ht="15"/>
    <row r="704045" ht="15"/>
    <row r="704046" ht="15"/>
    <row r="704047" ht="15"/>
    <row r="704048" ht="15"/>
    <row r="704049" ht="15"/>
    <row r="704050" ht="15"/>
    <row r="704051" ht="15"/>
    <row r="704052" ht="15"/>
    <row r="704053" ht="15"/>
    <row r="704054" ht="15"/>
    <row r="704055" ht="15"/>
    <row r="704056" ht="15"/>
    <row r="704057" ht="15"/>
    <row r="704058" ht="15"/>
    <row r="704059" ht="15"/>
    <row r="704060" ht="15"/>
    <row r="704061" ht="15"/>
    <row r="704062" ht="15"/>
    <row r="704063" ht="15"/>
    <row r="704064" ht="15"/>
    <row r="704065" ht="15"/>
    <row r="704066" ht="15"/>
    <row r="704067" ht="15"/>
    <row r="704068" ht="15"/>
    <row r="704069" ht="15"/>
    <row r="704070" ht="15"/>
    <row r="704071" ht="15"/>
    <row r="704072" ht="15"/>
    <row r="704073" ht="15"/>
    <row r="704074" ht="15"/>
    <row r="704075" ht="15"/>
    <row r="704076" ht="15"/>
    <row r="704077" ht="15"/>
    <row r="704078" ht="15"/>
    <row r="704079" ht="15"/>
    <row r="704080" ht="15"/>
    <row r="704081" ht="15"/>
    <row r="704082" ht="15"/>
    <row r="704083" ht="15"/>
    <row r="704084" ht="15"/>
    <row r="704085" ht="15"/>
    <row r="704086" ht="15"/>
    <row r="704087" ht="15"/>
    <row r="704088" ht="15"/>
    <row r="704089" ht="15"/>
    <row r="704090" ht="15"/>
    <row r="704091" ht="15"/>
    <row r="704092" ht="15"/>
    <row r="704093" ht="15"/>
    <row r="704094" ht="15"/>
    <row r="704095" ht="15"/>
    <row r="704096" ht="15"/>
    <row r="704097" ht="15"/>
    <row r="704098" ht="15"/>
    <row r="704099" ht="15"/>
    <row r="704100" ht="15"/>
    <row r="704101" ht="15"/>
    <row r="704102" ht="15"/>
    <row r="704103" ht="15"/>
    <row r="704104" ht="15"/>
    <row r="704105" ht="15"/>
    <row r="704106" ht="15"/>
    <row r="704107" ht="15"/>
    <row r="704108" ht="15"/>
    <row r="704109" ht="15"/>
    <row r="704110" ht="15"/>
    <row r="704111" ht="15"/>
    <row r="704112" ht="15"/>
    <row r="704113" ht="15"/>
    <row r="704114" ht="15"/>
    <row r="704115" ht="15"/>
    <row r="704116" ht="15"/>
    <row r="704117" ht="15"/>
    <row r="704118" ht="15"/>
    <row r="704119" ht="15"/>
    <row r="704120" ht="15"/>
    <row r="704121" ht="15"/>
    <row r="704122" ht="15"/>
    <row r="704123" ht="15"/>
    <row r="704124" ht="15"/>
    <row r="704125" ht="15"/>
    <row r="704126" ht="15"/>
    <row r="704127" ht="15"/>
    <row r="704128" ht="15"/>
    <row r="704129" ht="15"/>
    <row r="704130" ht="15"/>
    <row r="704131" ht="15"/>
    <row r="704132" ht="15"/>
    <row r="704133" ht="15"/>
    <row r="704134" ht="15"/>
    <row r="704135" ht="15"/>
    <row r="704136" ht="15"/>
    <row r="704137" ht="15"/>
    <row r="704138" ht="15"/>
    <row r="704139" ht="15"/>
    <row r="704140" ht="15"/>
    <row r="704141" ht="15"/>
    <row r="704142" ht="15"/>
    <row r="704143" ht="15"/>
    <row r="704144" ht="15"/>
    <row r="704145" ht="15"/>
    <row r="704146" ht="15"/>
    <row r="704147" ht="15"/>
    <row r="704148" ht="15"/>
    <row r="704149" ht="15"/>
    <row r="704150" ht="15"/>
    <row r="704151" ht="15"/>
    <row r="704152" ht="15"/>
    <row r="704153" ht="15"/>
    <row r="704154" ht="15"/>
    <row r="704155" ht="15"/>
    <row r="704156" ht="15"/>
    <row r="704157" ht="15"/>
    <row r="704158" ht="15"/>
    <row r="704159" ht="15"/>
    <row r="704160" ht="15"/>
    <row r="704161" ht="15"/>
    <row r="704162" ht="15"/>
    <row r="704163" ht="15"/>
    <row r="704164" ht="15"/>
    <row r="704165" ht="15"/>
    <row r="704166" ht="15"/>
    <row r="704167" ht="15"/>
    <row r="704168" ht="15"/>
    <row r="704169" ht="15"/>
    <row r="704170" ht="15"/>
    <row r="704171" ht="15"/>
    <row r="704172" ht="15"/>
    <row r="704173" ht="15"/>
    <row r="704174" ht="15"/>
    <row r="704175" ht="15"/>
    <row r="704176" ht="15"/>
    <row r="704177" ht="15"/>
    <row r="704178" ht="15"/>
    <row r="704179" ht="15"/>
    <row r="704180" ht="15"/>
    <row r="704181" ht="15"/>
    <row r="704182" ht="15"/>
    <row r="704183" ht="15"/>
    <row r="704184" ht="15"/>
    <row r="704185" ht="15"/>
    <row r="704186" ht="15"/>
    <row r="704187" ht="15"/>
    <row r="704188" ht="15"/>
    <row r="704189" ht="15"/>
    <row r="704190" ht="15"/>
    <row r="704191" ht="15"/>
    <row r="704192" ht="15"/>
    <row r="704193" ht="15"/>
    <row r="704194" ht="15"/>
    <row r="704195" ht="15"/>
    <row r="704196" ht="15"/>
    <row r="704197" ht="15"/>
    <row r="704198" ht="15"/>
    <row r="704199" ht="15"/>
    <row r="704200" ht="15"/>
    <row r="704201" ht="15"/>
    <row r="704202" ht="15"/>
    <row r="704203" ht="15"/>
    <row r="704204" ht="15"/>
    <row r="704205" ht="15"/>
    <row r="704206" ht="15"/>
    <row r="704207" ht="15"/>
    <row r="704208" ht="15"/>
    <row r="704209" ht="15"/>
    <row r="704210" ht="15"/>
    <row r="704211" ht="15"/>
    <row r="704212" ht="15"/>
    <row r="704213" ht="15"/>
    <row r="704214" ht="15"/>
    <row r="704215" ht="15"/>
    <row r="704216" ht="15"/>
    <row r="704217" ht="15"/>
    <row r="704218" ht="15"/>
    <row r="704219" ht="15"/>
    <row r="704220" ht="15"/>
    <row r="704221" ht="15"/>
    <row r="704222" ht="15"/>
    <row r="704223" ht="15"/>
    <row r="704224" ht="15"/>
    <row r="704225" ht="15"/>
    <row r="704226" ht="15"/>
    <row r="704227" ht="15"/>
    <row r="704228" ht="15"/>
    <row r="704229" ht="15"/>
    <row r="704230" ht="15"/>
    <row r="704231" ht="15"/>
    <row r="704232" ht="15"/>
    <row r="704233" ht="15"/>
    <row r="704234" ht="15"/>
    <row r="704235" ht="15"/>
    <row r="704236" ht="15"/>
    <row r="704237" ht="15"/>
    <row r="704238" ht="15"/>
    <row r="704239" ht="15"/>
    <row r="704240" ht="15"/>
    <row r="704241" ht="15"/>
    <row r="704242" ht="15"/>
    <row r="704243" ht="15"/>
    <row r="704244" ht="15"/>
    <row r="704245" ht="15"/>
    <row r="704246" ht="15"/>
    <row r="704247" ht="15"/>
    <row r="704248" ht="15"/>
    <row r="704249" ht="15"/>
    <row r="704250" ht="15"/>
    <row r="704251" ht="15"/>
    <row r="704252" ht="15"/>
    <row r="704253" ht="15"/>
    <row r="704254" ht="15"/>
    <row r="704255" ht="15"/>
    <row r="704256" ht="15"/>
    <row r="704257" ht="15"/>
    <row r="704258" ht="15"/>
    <row r="704259" ht="15"/>
    <row r="704260" ht="15"/>
    <row r="704261" ht="15"/>
    <row r="704262" ht="15"/>
    <row r="704263" ht="15"/>
    <row r="704264" ht="15"/>
    <row r="704265" ht="15"/>
    <row r="704266" ht="15"/>
    <row r="704267" ht="15"/>
    <row r="704268" ht="15"/>
    <row r="704269" ht="15"/>
    <row r="704270" ht="15"/>
    <row r="704271" ht="15"/>
    <row r="704272" ht="15"/>
    <row r="704273" ht="15"/>
    <row r="704274" ht="15"/>
    <row r="704275" ht="15"/>
    <row r="704276" ht="15"/>
    <row r="704277" ht="15"/>
    <row r="704278" ht="15"/>
    <row r="704279" ht="15"/>
    <row r="704280" ht="15"/>
    <row r="704281" ht="15"/>
    <row r="704282" ht="15"/>
    <row r="704283" ht="15"/>
    <row r="704284" ht="15"/>
    <row r="704285" ht="15"/>
    <row r="704286" ht="15"/>
    <row r="704287" ht="15"/>
    <row r="704288" ht="15"/>
    <row r="704289" ht="15"/>
    <row r="704290" ht="15"/>
    <row r="704291" ht="15"/>
    <row r="704292" ht="15"/>
    <row r="704293" ht="15"/>
    <row r="704294" ht="15"/>
    <row r="704295" ht="15"/>
    <row r="704296" ht="15"/>
    <row r="704297" ht="15"/>
    <row r="704298" ht="15"/>
    <row r="704299" ht="15"/>
    <row r="704300" ht="15"/>
    <row r="704301" ht="15"/>
    <row r="704302" ht="15"/>
    <row r="704303" ht="15"/>
    <row r="704304" ht="15"/>
    <row r="704305" ht="15"/>
    <row r="704306" ht="15"/>
    <row r="704307" ht="15"/>
    <row r="704308" ht="15"/>
    <row r="704309" ht="15"/>
    <row r="704310" ht="15"/>
    <row r="704311" ht="15"/>
    <row r="704312" ht="15"/>
    <row r="704313" ht="15"/>
    <row r="704314" ht="15"/>
    <row r="704315" ht="15"/>
    <row r="704316" ht="15"/>
    <row r="704317" ht="15"/>
    <row r="704318" ht="15"/>
    <row r="704319" ht="15"/>
    <row r="704320" ht="15"/>
    <row r="704321" ht="15"/>
    <row r="704322" ht="15"/>
    <row r="704323" ht="15"/>
    <row r="704324" ht="15"/>
    <row r="704325" ht="15"/>
    <row r="704326" ht="15"/>
    <row r="704327" ht="15"/>
    <row r="704328" ht="15"/>
    <row r="704329" ht="15"/>
    <row r="704330" ht="15"/>
    <row r="704331" ht="15"/>
    <row r="704332" ht="15"/>
    <row r="704333" ht="15"/>
    <row r="704334" ht="15"/>
    <row r="704335" ht="15"/>
    <row r="704336" ht="15"/>
    <row r="704337" ht="15"/>
    <row r="704338" ht="15"/>
    <row r="704339" ht="15"/>
    <row r="704340" ht="15"/>
    <row r="704341" ht="15"/>
    <row r="704342" ht="15"/>
    <row r="704343" ht="15"/>
    <row r="704344" ht="15"/>
    <row r="704345" ht="15"/>
    <row r="704346" ht="15"/>
    <row r="704347" ht="15"/>
    <row r="704348" ht="15"/>
    <row r="704349" ht="15"/>
    <row r="704350" ht="15"/>
    <row r="704351" ht="15"/>
    <row r="704352" ht="15"/>
    <row r="704353" ht="15"/>
    <row r="704354" ht="15"/>
    <row r="704355" ht="15"/>
    <row r="704356" ht="15"/>
    <row r="704357" ht="15"/>
    <row r="704358" ht="15"/>
    <row r="704359" ht="15"/>
    <row r="704360" ht="15"/>
    <row r="704361" ht="15"/>
    <row r="704362" ht="15"/>
    <row r="704363" ht="15"/>
    <row r="704364" ht="15"/>
    <row r="704365" ht="15"/>
    <row r="704366" ht="15"/>
    <row r="704367" ht="15"/>
    <row r="704368" ht="15"/>
    <row r="704369" ht="15"/>
    <row r="704370" ht="15"/>
    <row r="704371" ht="15"/>
    <row r="704372" ht="15"/>
    <row r="704373" ht="15"/>
    <row r="704374" ht="15"/>
    <row r="704375" ht="15"/>
    <row r="704376" ht="15"/>
    <row r="704377" ht="15"/>
    <row r="704378" ht="15"/>
    <row r="704379" ht="15"/>
    <row r="704380" ht="15"/>
    <row r="704381" ht="15"/>
    <row r="704382" ht="15"/>
    <row r="704383" ht="15"/>
    <row r="704384" ht="15"/>
    <row r="704385" ht="15"/>
    <row r="704386" ht="15"/>
    <row r="704387" ht="15"/>
    <row r="704388" ht="15"/>
    <row r="704389" ht="15"/>
    <row r="704390" ht="15"/>
    <row r="704391" ht="15"/>
    <row r="704392" ht="15"/>
    <row r="704393" ht="15"/>
    <row r="704394" ht="15"/>
    <row r="704395" ht="15"/>
    <row r="704396" ht="15"/>
    <row r="704397" ht="15"/>
    <row r="704398" ht="15"/>
    <row r="704399" ht="15"/>
    <row r="704400" ht="15"/>
    <row r="704401" ht="15"/>
    <row r="704402" ht="15"/>
    <row r="704403" ht="15"/>
    <row r="704404" ht="15"/>
    <row r="704405" ht="15"/>
    <row r="704406" ht="15"/>
    <row r="704407" ht="15"/>
    <row r="704408" ht="15"/>
    <row r="704409" ht="15"/>
    <row r="704410" ht="15"/>
    <row r="704411" ht="15"/>
    <row r="704412" ht="15"/>
    <row r="704413" ht="15"/>
    <row r="704414" ht="15"/>
    <row r="704415" ht="15"/>
    <row r="704416" ht="15"/>
    <row r="704417" ht="15"/>
    <row r="704418" ht="15"/>
    <row r="704419" ht="15"/>
    <row r="704420" ht="15"/>
    <row r="704421" ht="15"/>
    <row r="704422" ht="15"/>
    <row r="704423" ht="15"/>
    <row r="704424" ht="15"/>
    <row r="704425" ht="15"/>
    <row r="704426" ht="15"/>
    <row r="704427" ht="15"/>
    <row r="704428" ht="15"/>
    <row r="704429" ht="15"/>
    <row r="704430" ht="15"/>
    <row r="704431" ht="15"/>
    <row r="704432" ht="15"/>
    <row r="704433" ht="15"/>
    <row r="704434" ht="15"/>
    <row r="704435" ht="15"/>
    <row r="704436" ht="15"/>
    <row r="704437" ht="15"/>
    <row r="704438" ht="15"/>
    <row r="704439" ht="15"/>
    <row r="704440" ht="15"/>
    <row r="704441" ht="15"/>
    <row r="704442" ht="15"/>
    <row r="704443" ht="15"/>
    <row r="704444" ht="15"/>
    <row r="704445" ht="15"/>
    <row r="704446" ht="15"/>
    <row r="704447" ht="15"/>
    <row r="704448" ht="15"/>
    <row r="704449" ht="15"/>
    <row r="704450" ht="15"/>
    <row r="704451" ht="15"/>
    <row r="704452" ht="15"/>
    <row r="704453" ht="15"/>
    <row r="704454" ht="15"/>
    <row r="704455" ht="15"/>
    <row r="704456" ht="15"/>
    <row r="704457" ht="15"/>
    <row r="704458" ht="15"/>
    <row r="704459" ht="15"/>
    <row r="704460" ht="15"/>
    <row r="704461" ht="15"/>
    <row r="704462" ht="15"/>
    <row r="704463" ht="15"/>
    <row r="704464" ht="15"/>
    <row r="704465" ht="15"/>
    <row r="704466" ht="15"/>
    <row r="704467" ht="15"/>
    <row r="704468" ht="15"/>
    <row r="704469" ht="15"/>
    <row r="704470" ht="15"/>
    <row r="704471" ht="15"/>
    <row r="704472" ht="15"/>
    <row r="704473" ht="15"/>
    <row r="704474" ht="15"/>
    <row r="704475" ht="15"/>
    <row r="704476" ht="15"/>
    <row r="704477" ht="15"/>
    <row r="704478" ht="15"/>
    <row r="704479" ht="15"/>
    <row r="704480" ht="15"/>
    <row r="704481" ht="15"/>
    <row r="704482" ht="15"/>
    <row r="704483" ht="15"/>
    <row r="704484" ht="15"/>
    <row r="704485" ht="15"/>
    <row r="704486" ht="15"/>
    <row r="704487" ht="15"/>
    <row r="704488" ht="15"/>
    <row r="704489" ht="15"/>
    <row r="704490" ht="15"/>
    <row r="704491" ht="15"/>
    <row r="704492" ht="15"/>
    <row r="704493" ht="15"/>
    <row r="704494" ht="15"/>
    <row r="704495" ht="15"/>
    <row r="704496" ht="15"/>
    <row r="704497" ht="15"/>
    <row r="704498" ht="15"/>
    <row r="704499" ht="15"/>
    <row r="704500" ht="15"/>
    <row r="704501" ht="15"/>
    <row r="704502" ht="15"/>
    <row r="704503" ht="15"/>
    <row r="704504" ht="15"/>
    <row r="704505" ht="15"/>
    <row r="704506" ht="15"/>
    <row r="704507" ht="15"/>
    <row r="704508" ht="15"/>
    <row r="704509" ht="15"/>
    <row r="704510" ht="15"/>
    <row r="704511" ht="15"/>
    <row r="704512" ht="15"/>
    <row r="704513" ht="15"/>
    <row r="704514" ht="15"/>
    <row r="704515" ht="15"/>
    <row r="704516" ht="15"/>
    <row r="704517" ht="15"/>
    <row r="704518" ht="15"/>
    <row r="704519" ht="15"/>
    <row r="704520" ht="15"/>
    <row r="704521" ht="15"/>
    <row r="704522" ht="15"/>
    <row r="704523" ht="15"/>
    <row r="704524" ht="15"/>
    <row r="704525" ht="15"/>
    <row r="704526" ht="15"/>
    <row r="704527" ht="15"/>
    <row r="704528" ht="15"/>
    <row r="704529" ht="15"/>
    <row r="704530" ht="15"/>
    <row r="704531" ht="15"/>
    <row r="704532" ht="15"/>
    <row r="704533" ht="15"/>
    <row r="704534" ht="15"/>
    <row r="704535" ht="15"/>
    <row r="704536" ht="15"/>
    <row r="704537" ht="15"/>
    <row r="704538" ht="15"/>
    <row r="704539" ht="15"/>
    <row r="704540" ht="15"/>
    <row r="704541" ht="15"/>
    <row r="704542" ht="15"/>
    <row r="704543" ht="15"/>
    <row r="704544" ht="15"/>
    <row r="704545" ht="15"/>
    <row r="704546" ht="15"/>
    <row r="704547" ht="15"/>
    <row r="704548" ht="15"/>
    <row r="704549" ht="15"/>
    <row r="704550" ht="15"/>
    <row r="704551" ht="15"/>
    <row r="704552" ht="15"/>
    <row r="704553" ht="15"/>
    <row r="704554" ht="15"/>
    <row r="704555" ht="15"/>
    <row r="704556" ht="15"/>
    <row r="704557" ht="15"/>
    <row r="704558" ht="15"/>
    <row r="704559" ht="15"/>
    <row r="704560" ht="15"/>
    <row r="704561" ht="15"/>
    <row r="704562" ht="15"/>
    <row r="704563" ht="15"/>
    <row r="704564" ht="15"/>
    <row r="704565" ht="15"/>
    <row r="704566" ht="15"/>
    <row r="704567" ht="15"/>
    <row r="704568" ht="15"/>
    <row r="704569" ht="15"/>
    <row r="704570" ht="15"/>
    <row r="704571" ht="15"/>
    <row r="704572" ht="15"/>
    <row r="704573" ht="15"/>
    <row r="704574" ht="15"/>
    <row r="704575" ht="15"/>
    <row r="704576" ht="15"/>
    <row r="704577" ht="15"/>
    <row r="704578" ht="15"/>
    <row r="704579" ht="15"/>
    <row r="704580" ht="15"/>
    <row r="704581" ht="15"/>
    <row r="704582" ht="15"/>
    <row r="704583" ht="15"/>
    <row r="704584" ht="15"/>
    <row r="704585" ht="15"/>
    <row r="704586" ht="15"/>
    <row r="704587" ht="15"/>
    <row r="704588" ht="15"/>
    <row r="704589" ht="15"/>
    <row r="704590" ht="15"/>
    <row r="704591" ht="15"/>
    <row r="704592" ht="15"/>
    <row r="704593" ht="15"/>
    <row r="704594" ht="15"/>
    <row r="704595" ht="15"/>
    <row r="704596" ht="15"/>
    <row r="704597" ht="15"/>
    <row r="704598" ht="15"/>
    <row r="704599" ht="15"/>
    <row r="704600" ht="15"/>
    <row r="704601" ht="15"/>
    <row r="704602" ht="15"/>
    <row r="704603" ht="15"/>
    <row r="704604" ht="15"/>
    <row r="704605" ht="15"/>
    <row r="704606" ht="15"/>
    <row r="704607" ht="15"/>
    <row r="704608" ht="15"/>
    <row r="704609" ht="15"/>
    <row r="704610" ht="15"/>
    <row r="704611" ht="15"/>
    <row r="704612" ht="15"/>
    <row r="704613" ht="15"/>
    <row r="704614" ht="15"/>
    <row r="704615" ht="15"/>
    <row r="704616" ht="15"/>
    <row r="704617" ht="15"/>
    <row r="704618" ht="15"/>
    <row r="704619" ht="15"/>
    <row r="704620" ht="15"/>
    <row r="704621" ht="15"/>
    <row r="704622" ht="15"/>
    <row r="704623" ht="15"/>
    <row r="704624" ht="15"/>
    <row r="704625" ht="15"/>
    <row r="704626" ht="15"/>
    <row r="704627" ht="15"/>
    <row r="704628" ht="15"/>
    <row r="704629" ht="15"/>
    <row r="704630" ht="15"/>
    <row r="704631" ht="15"/>
    <row r="704632" ht="15"/>
    <row r="704633" ht="15"/>
    <row r="704634" ht="15"/>
    <row r="704635" ht="15"/>
    <row r="704636" ht="15"/>
    <row r="704637" ht="15"/>
    <row r="704638" ht="15"/>
    <row r="704639" ht="15"/>
    <row r="704640" ht="15"/>
    <row r="704641" ht="15"/>
    <row r="704642" ht="15"/>
    <row r="704643" ht="15"/>
    <row r="704644" ht="15"/>
    <row r="704645" ht="15"/>
    <row r="704646" ht="15"/>
    <row r="704647" ht="15"/>
    <row r="704648" ht="15"/>
    <row r="704649" ht="15"/>
    <row r="704650" ht="15"/>
    <row r="704651" ht="15"/>
    <row r="704652" ht="15"/>
    <row r="704653" ht="15"/>
    <row r="704654" ht="15"/>
    <row r="704655" ht="15"/>
    <row r="704656" ht="15"/>
    <row r="704657" ht="15"/>
    <row r="704658" ht="15"/>
    <row r="704659" ht="15"/>
    <row r="704660" ht="15"/>
    <row r="704661" ht="15"/>
    <row r="704662" ht="15"/>
    <row r="704663" ht="15"/>
    <row r="704664" ht="15"/>
    <row r="704665" ht="15"/>
    <row r="704666" ht="15"/>
    <row r="704667" ht="15"/>
    <row r="704668" ht="15"/>
    <row r="704669" ht="15"/>
    <row r="704670" ht="15"/>
    <row r="704671" ht="15"/>
    <row r="704672" ht="15"/>
    <row r="704673" ht="15"/>
    <row r="704674" ht="15"/>
    <row r="704675" ht="15"/>
    <row r="704676" ht="15"/>
    <row r="704677" ht="15"/>
    <row r="704678" ht="15"/>
    <row r="704679" ht="15"/>
    <row r="704680" ht="15"/>
    <row r="704681" ht="15"/>
    <row r="704682" ht="15"/>
    <row r="704683" ht="15"/>
    <row r="704684" ht="15"/>
    <row r="704685" ht="15"/>
    <row r="704686" ht="15"/>
    <row r="704687" ht="15"/>
    <row r="704688" ht="15"/>
    <row r="704689" ht="15"/>
    <row r="704690" ht="15"/>
    <row r="704691" ht="15"/>
    <row r="704692" ht="15"/>
    <row r="704693" ht="15"/>
    <row r="704694" ht="15"/>
    <row r="704695" ht="15"/>
    <row r="704696" ht="15"/>
    <row r="704697" ht="15"/>
    <row r="704698" ht="15"/>
    <row r="704699" ht="15"/>
    <row r="704700" ht="15"/>
    <row r="704701" ht="15"/>
    <row r="704702" ht="15"/>
    <row r="704703" ht="15"/>
    <row r="704704" ht="15"/>
    <row r="704705" ht="15"/>
    <row r="704706" ht="15"/>
    <row r="704707" ht="15"/>
    <row r="704708" ht="15"/>
    <row r="704709" ht="15"/>
    <row r="704710" ht="15"/>
    <row r="704711" ht="15"/>
    <row r="704712" ht="15"/>
    <row r="704713" ht="15"/>
    <row r="704714" ht="15"/>
    <row r="704715" ht="15"/>
    <row r="704716" ht="15"/>
    <row r="704717" ht="15"/>
    <row r="704718" ht="15"/>
    <row r="704719" ht="15"/>
    <row r="704720" ht="15"/>
    <row r="704721" ht="15"/>
    <row r="704722" ht="15"/>
    <row r="704723" ht="15"/>
    <row r="704724" ht="15"/>
    <row r="704725" ht="15"/>
    <row r="704726" ht="15"/>
    <row r="704727" ht="15"/>
    <row r="704728" ht="15"/>
    <row r="704729" ht="15"/>
    <row r="704730" ht="15"/>
    <row r="704731" ht="15"/>
    <row r="704732" ht="15"/>
    <row r="704733" ht="15"/>
    <row r="704734" ht="15"/>
    <row r="704735" ht="15"/>
    <row r="704736" ht="15"/>
    <row r="704737" ht="15"/>
    <row r="704738" ht="15"/>
    <row r="704739" ht="15"/>
    <row r="704740" ht="15"/>
    <row r="704741" ht="15"/>
    <row r="704742" ht="15"/>
    <row r="704743" ht="15"/>
    <row r="704744" ht="15"/>
    <row r="704745" ht="15"/>
    <row r="704746" ht="15"/>
    <row r="704747" ht="15"/>
    <row r="704748" ht="15"/>
    <row r="704749" ht="15"/>
    <row r="704750" ht="15"/>
    <row r="704751" ht="15"/>
    <row r="704752" ht="15"/>
    <row r="704753" ht="15"/>
    <row r="704754" ht="15"/>
    <row r="704755" ht="15"/>
    <row r="704756" ht="15"/>
    <row r="704757" ht="15"/>
    <row r="704758" ht="15"/>
    <row r="704759" ht="15"/>
    <row r="704760" ht="15"/>
    <row r="704761" ht="15"/>
    <row r="704762" ht="15"/>
    <row r="704763" ht="15"/>
    <row r="704764" ht="15"/>
    <row r="704765" ht="15"/>
    <row r="704766" ht="15"/>
    <row r="704767" ht="15"/>
    <row r="704768" ht="15"/>
    <row r="704769" ht="15"/>
    <row r="704770" ht="15"/>
    <row r="704771" ht="15"/>
    <row r="704772" ht="15"/>
    <row r="704773" ht="15"/>
    <row r="704774" ht="15"/>
    <row r="704775" ht="15"/>
    <row r="704776" ht="15"/>
    <row r="704777" ht="15"/>
    <row r="704778" ht="15"/>
    <row r="704779" ht="15"/>
    <row r="704780" ht="15"/>
    <row r="704781" ht="15"/>
    <row r="704782" ht="15"/>
    <row r="704783" ht="15"/>
    <row r="704784" ht="15"/>
    <row r="704785" ht="15"/>
    <row r="704786" ht="15"/>
    <row r="704787" ht="15"/>
    <row r="704788" ht="15"/>
    <row r="704789" ht="15"/>
    <row r="704790" ht="15"/>
    <row r="704791" ht="15"/>
    <row r="704792" ht="15"/>
    <row r="704793" ht="15"/>
    <row r="704794" ht="15"/>
    <row r="704795" ht="15"/>
    <row r="704796" ht="15"/>
    <row r="704797" ht="15"/>
    <row r="704798" ht="15"/>
    <row r="704799" ht="15"/>
    <row r="704800" ht="15"/>
    <row r="704801" ht="15"/>
    <row r="704802" ht="15"/>
    <row r="704803" ht="15"/>
    <row r="704804" ht="15"/>
    <row r="704805" ht="15"/>
    <row r="704806" ht="15"/>
    <row r="704807" ht="15"/>
    <row r="704808" ht="15"/>
    <row r="704809" ht="15"/>
    <row r="704810" ht="15"/>
    <row r="704811" ht="15"/>
    <row r="704812" ht="15"/>
    <row r="704813" ht="15"/>
    <row r="704814" ht="15"/>
    <row r="704815" ht="15"/>
    <row r="704816" ht="15"/>
    <row r="704817" ht="15"/>
    <row r="704818" ht="15"/>
    <row r="704819" ht="15"/>
    <row r="704820" ht="15"/>
    <row r="704821" ht="15"/>
    <row r="704822" ht="15"/>
    <row r="704823" ht="15"/>
    <row r="704824" ht="15"/>
    <row r="704825" ht="15"/>
    <row r="704826" ht="15"/>
    <row r="704827" ht="15"/>
    <row r="704828" ht="15"/>
    <row r="704829" ht="15"/>
    <row r="704830" ht="15"/>
    <row r="704831" ht="15"/>
    <row r="704832" ht="15"/>
    <row r="704833" ht="15"/>
    <row r="704834" ht="15"/>
    <row r="704835" ht="15"/>
    <row r="704836" ht="15"/>
    <row r="704837" ht="15"/>
    <row r="704838" ht="15"/>
    <row r="704839" ht="15"/>
    <row r="704840" ht="15"/>
    <row r="704841" ht="15"/>
    <row r="704842" ht="15"/>
    <row r="704843" ht="15"/>
    <row r="704844" ht="15"/>
    <row r="704845" ht="15"/>
    <row r="704846" ht="15"/>
    <row r="704847" ht="15"/>
    <row r="704848" ht="15"/>
    <row r="704849" ht="15"/>
    <row r="704850" ht="15"/>
    <row r="704851" ht="15"/>
    <row r="704852" ht="15"/>
    <row r="704853" ht="15"/>
    <row r="704854" ht="15"/>
    <row r="704855" ht="15"/>
    <row r="704856" ht="15"/>
    <row r="704857" ht="15"/>
    <row r="704858" ht="15"/>
    <row r="704859" ht="15"/>
    <row r="704860" ht="15"/>
    <row r="704861" ht="15"/>
    <row r="704862" ht="15"/>
    <row r="704863" ht="15"/>
    <row r="704864" ht="15"/>
    <row r="704865" ht="15"/>
    <row r="704866" ht="15"/>
    <row r="704867" ht="15"/>
    <row r="704868" ht="15"/>
    <row r="704869" ht="15"/>
    <row r="704870" ht="15"/>
    <row r="704871" ht="15"/>
    <row r="704872" ht="15"/>
    <row r="704873" ht="15"/>
    <row r="704874" ht="15"/>
    <row r="704875" ht="15"/>
    <row r="704876" ht="15"/>
    <row r="704877" ht="15"/>
    <row r="704878" ht="15"/>
    <row r="704879" ht="15"/>
    <row r="704880" ht="15"/>
    <row r="704881" ht="15"/>
    <row r="704882" ht="15"/>
    <row r="704883" ht="15"/>
    <row r="704884" ht="15"/>
    <row r="704885" ht="15"/>
    <row r="704886" ht="15"/>
    <row r="704887" ht="15"/>
    <row r="704888" ht="15"/>
    <row r="704889" ht="15"/>
    <row r="704890" ht="15"/>
    <row r="704891" ht="15"/>
    <row r="704892" ht="15"/>
    <row r="704893" ht="15"/>
    <row r="704894" ht="15"/>
    <row r="704895" ht="15"/>
    <row r="704896" ht="15"/>
    <row r="704897" ht="15"/>
    <row r="704898" ht="15"/>
    <row r="704899" ht="15"/>
    <row r="704900" ht="15"/>
    <row r="704901" ht="15"/>
    <row r="704902" ht="15"/>
    <row r="704903" ht="15"/>
    <row r="704904" ht="15"/>
    <row r="704905" ht="15"/>
    <row r="704906" ht="15"/>
    <row r="704907" ht="15"/>
    <row r="704908" ht="15"/>
    <row r="704909" ht="15"/>
    <row r="704910" ht="15"/>
    <row r="704911" ht="15"/>
    <row r="704912" ht="15"/>
    <row r="704913" ht="15"/>
    <row r="704914" ht="15"/>
    <row r="704915" ht="15"/>
    <row r="704916" ht="15"/>
    <row r="704917" ht="15"/>
    <row r="704918" ht="15"/>
    <row r="704919" ht="15"/>
    <row r="704920" ht="15"/>
    <row r="704921" ht="15"/>
    <row r="704922" ht="15"/>
    <row r="704923" ht="15"/>
    <row r="704924" ht="15"/>
    <row r="704925" ht="15"/>
    <row r="704926" ht="15"/>
    <row r="704927" ht="15"/>
    <row r="704928" ht="15"/>
    <row r="704929" ht="15"/>
    <row r="704930" ht="15"/>
    <row r="704931" ht="15"/>
    <row r="704932" ht="15"/>
    <row r="704933" ht="15"/>
    <row r="704934" ht="15"/>
    <row r="704935" ht="15"/>
    <row r="704936" ht="15"/>
    <row r="704937" ht="15"/>
    <row r="704938" ht="15"/>
    <row r="704939" ht="15"/>
    <row r="704940" ht="15"/>
    <row r="704941" ht="15"/>
    <row r="704942" ht="15"/>
    <row r="704943" ht="15"/>
    <row r="704944" ht="15"/>
    <row r="704945" ht="15"/>
    <row r="704946" ht="15"/>
    <row r="704947" ht="15"/>
    <row r="704948" ht="15"/>
    <row r="704949" ht="15"/>
    <row r="704950" ht="15"/>
    <row r="704951" ht="15"/>
    <row r="704952" ht="15"/>
    <row r="704953" ht="15"/>
    <row r="704954" ht="15"/>
    <row r="704955" ht="15"/>
    <row r="704956" ht="15"/>
    <row r="704957" ht="15"/>
    <row r="704958" ht="15"/>
    <row r="704959" ht="15"/>
    <row r="704960" ht="15"/>
    <row r="704961" ht="15"/>
    <row r="704962" ht="15"/>
    <row r="704963" ht="15"/>
    <row r="704964" ht="15"/>
    <row r="704965" ht="15"/>
    <row r="704966" ht="15"/>
    <row r="704967" ht="15"/>
    <row r="704968" ht="15"/>
    <row r="704969" ht="15"/>
    <row r="704970" ht="15"/>
    <row r="704971" ht="15"/>
    <row r="704972" ht="15"/>
    <row r="704973" ht="15"/>
    <row r="704974" ht="15"/>
    <row r="704975" ht="15"/>
    <row r="704976" ht="15"/>
    <row r="704977" ht="15"/>
    <row r="704978" ht="15"/>
    <row r="704979" ht="15"/>
    <row r="704980" ht="15"/>
    <row r="704981" ht="15"/>
    <row r="704982" ht="15"/>
    <row r="704983" ht="15"/>
    <row r="704984" ht="15"/>
    <row r="704985" ht="15"/>
    <row r="704986" ht="15"/>
    <row r="704987" ht="15"/>
    <row r="704988" ht="15"/>
    <row r="704989" ht="15"/>
    <row r="704990" ht="15"/>
    <row r="704991" ht="15"/>
    <row r="704992" ht="15"/>
    <row r="704993" ht="15"/>
    <row r="704994" ht="15"/>
    <row r="704995" ht="15"/>
    <row r="704996" ht="15"/>
    <row r="704997" ht="15"/>
    <row r="704998" ht="15"/>
    <row r="704999" ht="15"/>
    <row r="705000" ht="15"/>
    <row r="705001" ht="15"/>
    <row r="705002" ht="15"/>
    <row r="705003" ht="15"/>
    <row r="705004" ht="15"/>
    <row r="705005" ht="15"/>
    <row r="705006" ht="15"/>
    <row r="705007" ht="15"/>
    <row r="705008" ht="15"/>
    <row r="705009" ht="15"/>
    <row r="705010" ht="15"/>
    <row r="705011" ht="15"/>
    <row r="705012" ht="15"/>
    <row r="705013" ht="15"/>
    <row r="705014" ht="15"/>
    <row r="705015" ht="15"/>
    <row r="705016" ht="15"/>
    <row r="705017" ht="15"/>
    <row r="705018" ht="15"/>
    <row r="705019" ht="15"/>
    <row r="705020" ht="15"/>
    <row r="705021" ht="15"/>
    <row r="705022" ht="15"/>
    <row r="705023" ht="15"/>
    <row r="705024" ht="15"/>
    <row r="705025" ht="15"/>
    <row r="705026" ht="15"/>
    <row r="705027" ht="15"/>
    <row r="705028" ht="15"/>
    <row r="705029" ht="15"/>
    <row r="705030" ht="15"/>
    <row r="705031" ht="15"/>
    <row r="705032" ht="15"/>
    <row r="705033" ht="15"/>
    <row r="705034" ht="15"/>
    <row r="705035" ht="15"/>
    <row r="705036" ht="15"/>
    <row r="705037" ht="15"/>
    <row r="705038" ht="15"/>
    <row r="705039" ht="15"/>
    <row r="705040" ht="15"/>
    <row r="705041" ht="15"/>
    <row r="705042" ht="15"/>
    <row r="705043" ht="15"/>
    <row r="705044" ht="15"/>
    <row r="705045" ht="15"/>
    <row r="705046" ht="15"/>
    <row r="705047" ht="15"/>
    <row r="705048" ht="15"/>
    <row r="705049" ht="15"/>
    <row r="705050" ht="15"/>
    <row r="705051" ht="15"/>
    <row r="705052" ht="15"/>
    <row r="705053" ht="15"/>
    <row r="705054" ht="15"/>
    <row r="705055" ht="15"/>
    <row r="705056" ht="15"/>
    <row r="705057" ht="15"/>
    <row r="705058" ht="15"/>
    <row r="705059" ht="15"/>
    <row r="705060" ht="15"/>
    <row r="705061" ht="15"/>
    <row r="705062" ht="15"/>
    <row r="705063" ht="15"/>
    <row r="705064" ht="15"/>
    <row r="705065" ht="15"/>
    <row r="705066" ht="15"/>
    <row r="705067" ht="15"/>
    <row r="705068" ht="15"/>
    <row r="705069" ht="15"/>
    <row r="705070" ht="15"/>
    <row r="705071" ht="15"/>
    <row r="705072" ht="15"/>
    <row r="705073" ht="15"/>
    <row r="705074" ht="15"/>
    <row r="705075" ht="15"/>
    <row r="705076" ht="15"/>
    <row r="705077" ht="15"/>
    <row r="705078" ht="15"/>
    <row r="705079" ht="15"/>
    <row r="705080" ht="15"/>
    <row r="705081" ht="15"/>
    <row r="705082" ht="15"/>
    <row r="705083" ht="15"/>
    <row r="705084" ht="15"/>
    <row r="705085" ht="15"/>
    <row r="705086" ht="15"/>
    <row r="705087" ht="15"/>
    <row r="705088" ht="15"/>
    <row r="705089" ht="15"/>
    <row r="705090" ht="15"/>
    <row r="705091" ht="15"/>
    <row r="705092" ht="15"/>
    <row r="705093" ht="15"/>
    <row r="705094" ht="15"/>
    <row r="705095" ht="15"/>
    <row r="705096" ht="15"/>
    <row r="705097" ht="15"/>
    <row r="705098" ht="15"/>
    <row r="705099" ht="15"/>
    <row r="705100" ht="15"/>
    <row r="705101" ht="15"/>
    <row r="705102" ht="15"/>
    <row r="705103" ht="15"/>
    <row r="705104" ht="15"/>
    <row r="705105" ht="15"/>
    <row r="705106" ht="15"/>
    <row r="705107" ht="15"/>
    <row r="705108" ht="15"/>
    <row r="705109" ht="15"/>
    <row r="705110" ht="15"/>
    <row r="705111" ht="15"/>
    <row r="705112" ht="15"/>
    <row r="705113" ht="15"/>
    <row r="705114" ht="15"/>
    <row r="705115" ht="15"/>
    <row r="705116" ht="15"/>
    <row r="705117" ht="15"/>
    <row r="705118" ht="15"/>
    <row r="705119" ht="15"/>
    <row r="705120" ht="15"/>
    <row r="705121" ht="15"/>
    <row r="705122" ht="15"/>
    <row r="705123" ht="15"/>
    <row r="705124" ht="15"/>
    <row r="705125" ht="15"/>
    <row r="705126" ht="15"/>
    <row r="705127" ht="15"/>
    <row r="705128" ht="15"/>
    <row r="705129" ht="15"/>
    <row r="705130" ht="15"/>
    <row r="705131" ht="15"/>
    <row r="705132" ht="15"/>
    <row r="705133" ht="15"/>
    <row r="705134" ht="15"/>
    <row r="705135" ht="15"/>
    <row r="705136" ht="15"/>
    <row r="705137" ht="15"/>
    <row r="705138" ht="15"/>
    <row r="705139" ht="15"/>
    <row r="705140" ht="15"/>
    <row r="705141" ht="15"/>
    <row r="705142" ht="15"/>
    <row r="705143" ht="15"/>
    <row r="705144" ht="15"/>
    <row r="705145" ht="15"/>
    <row r="705146" ht="15"/>
    <row r="705147" ht="15"/>
    <row r="705148" ht="15"/>
    <row r="705149" ht="15"/>
    <row r="705150" ht="15"/>
    <row r="705151" ht="15"/>
    <row r="705152" ht="15"/>
    <row r="705153" ht="15"/>
    <row r="705154" ht="15"/>
    <row r="705155" ht="15"/>
    <row r="705156" ht="15"/>
    <row r="705157" ht="15"/>
    <row r="705158" ht="15"/>
    <row r="705159" ht="15"/>
    <row r="705160" ht="15"/>
    <row r="705161" ht="15"/>
    <row r="705162" ht="15"/>
    <row r="705163" ht="15"/>
    <row r="705164" ht="15"/>
    <row r="705165" ht="15"/>
    <row r="705166" ht="15"/>
    <row r="705167" ht="15"/>
    <row r="705168" ht="15"/>
    <row r="705169" ht="15"/>
    <row r="705170" ht="15"/>
    <row r="705171" ht="15"/>
    <row r="705172" ht="15"/>
    <row r="705173" ht="15"/>
    <row r="705174" ht="15"/>
    <row r="705175" ht="15"/>
    <row r="705176" ht="15"/>
    <row r="705177" ht="15"/>
    <row r="705178" ht="15"/>
    <row r="705179" ht="15"/>
    <row r="705180" ht="15"/>
    <row r="705181" ht="15"/>
    <row r="705182" ht="15"/>
    <row r="705183" ht="15"/>
    <row r="705184" ht="15"/>
    <row r="705185" ht="15"/>
    <row r="705186" ht="15"/>
    <row r="705187" ht="15"/>
    <row r="705188" ht="15"/>
    <row r="705189" ht="15"/>
    <row r="705190" ht="15"/>
    <row r="705191" ht="15"/>
    <row r="705192" ht="15"/>
    <row r="705193" ht="15"/>
    <row r="705194" ht="15"/>
    <row r="705195" ht="15"/>
    <row r="705196" ht="15"/>
    <row r="705197" ht="15"/>
    <row r="705198" ht="15"/>
    <row r="705199" ht="15"/>
    <row r="705200" ht="15"/>
    <row r="705201" ht="15"/>
    <row r="705202" ht="15"/>
    <row r="705203" ht="15"/>
    <row r="705204" ht="15"/>
    <row r="705205" ht="15"/>
    <row r="705206" ht="15"/>
    <row r="705207" ht="15"/>
    <row r="705208" ht="15"/>
    <row r="705209" ht="15"/>
    <row r="705210" ht="15"/>
    <row r="705211" ht="15"/>
    <row r="705212" ht="15"/>
    <row r="705213" ht="15"/>
    <row r="705214" ht="15"/>
    <row r="705215" ht="15"/>
    <row r="705216" ht="15"/>
    <row r="705217" ht="15"/>
    <row r="705218" ht="15"/>
    <row r="705219" ht="15"/>
    <row r="705220" ht="15"/>
    <row r="705221" ht="15"/>
    <row r="705222" ht="15"/>
    <row r="705223" ht="15"/>
    <row r="705224" ht="15"/>
    <row r="705225" ht="15"/>
    <row r="705226" ht="15"/>
    <row r="705227" ht="15"/>
    <row r="705228" ht="15"/>
    <row r="705229" ht="15"/>
    <row r="705230" ht="15"/>
    <row r="705231" ht="15"/>
    <row r="705232" ht="15"/>
    <row r="705233" ht="15"/>
    <row r="705234" ht="15"/>
    <row r="705235" ht="15"/>
    <row r="705236" ht="15"/>
    <row r="705237" ht="15"/>
    <row r="705238" ht="15"/>
    <row r="705239" ht="15"/>
    <row r="705240" ht="15"/>
    <row r="705241" ht="15"/>
    <row r="705242" ht="15"/>
    <row r="705243" ht="15"/>
    <row r="705244" ht="15"/>
    <row r="705245" ht="15"/>
    <row r="705246" ht="15"/>
    <row r="705247" ht="15"/>
    <row r="705248" ht="15"/>
    <row r="705249" ht="15"/>
    <row r="705250" ht="15"/>
    <row r="705251" ht="15"/>
    <row r="705252" ht="15"/>
    <row r="705253" ht="15"/>
    <row r="705254" ht="15"/>
    <row r="705255" ht="15"/>
    <row r="705256" ht="15"/>
    <row r="705257" ht="15"/>
    <row r="705258" ht="15"/>
    <row r="705259" ht="15"/>
    <row r="705260" ht="15"/>
    <row r="705261" ht="15"/>
    <row r="705262" ht="15"/>
    <row r="705263" ht="15"/>
    <row r="705264" ht="15"/>
    <row r="705265" ht="15"/>
    <row r="705266" ht="15"/>
    <row r="705267" ht="15"/>
    <row r="705268" ht="15"/>
    <row r="705269" ht="15"/>
    <row r="705270" ht="15"/>
    <row r="705271" ht="15"/>
    <row r="705272" ht="15"/>
    <row r="705273" ht="15"/>
    <row r="705274" ht="15"/>
    <row r="705275" ht="15"/>
    <row r="705276" ht="15"/>
    <row r="705277" ht="15"/>
    <row r="705278" ht="15"/>
    <row r="705279" ht="15"/>
    <row r="705280" ht="15"/>
    <row r="705281" ht="15"/>
    <row r="705282" ht="15"/>
    <row r="705283" ht="15"/>
    <row r="705284" ht="15"/>
    <row r="705285" ht="15"/>
    <row r="705286" ht="15"/>
    <row r="705287" ht="15"/>
    <row r="705288" ht="15"/>
    <row r="705289" ht="15"/>
    <row r="705290" ht="15"/>
    <row r="705291" ht="15"/>
    <row r="705292" ht="15"/>
    <row r="705293" ht="15"/>
    <row r="705294" ht="15"/>
    <row r="705295" ht="15"/>
    <row r="705296" ht="15"/>
    <row r="705297" ht="15"/>
    <row r="705298" ht="15"/>
    <row r="705299" ht="15"/>
    <row r="705300" ht="15"/>
    <row r="705301" ht="15"/>
    <row r="705302" ht="15"/>
    <row r="705303" ht="15"/>
    <row r="705304" ht="15"/>
    <row r="705305" ht="15"/>
    <row r="705306" ht="15"/>
    <row r="705307" ht="15"/>
    <row r="705308" ht="15"/>
    <row r="705309" ht="15"/>
    <row r="705310" ht="15"/>
    <row r="705311" ht="15"/>
    <row r="705312" ht="15"/>
    <row r="705313" ht="15"/>
    <row r="705314" ht="15"/>
    <row r="705315" ht="15"/>
    <row r="705316" ht="15"/>
    <row r="705317" ht="15"/>
    <row r="705318" ht="15"/>
    <row r="705319" ht="15"/>
    <row r="705320" ht="15"/>
    <row r="705321" ht="15"/>
    <row r="705322" ht="15"/>
    <row r="705323" ht="15"/>
    <row r="705324" ht="15"/>
    <row r="705325" ht="15"/>
    <row r="705326" ht="15"/>
    <row r="705327" ht="15"/>
    <row r="705328" ht="15"/>
    <row r="705329" ht="15"/>
    <row r="705330" ht="15"/>
    <row r="705331" ht="15"/>
    <row r="705332" ht="15"/>
    <row r="705333" ht="15"/>
    <row r="705334" ht="15"/>
    <row r="705335" ht="15"/>
    <row r="705336" ht="15"/>
    <row r="705337" ht="15"/>
    <row r="705338" ht="15"/>
    <row r="705339" ht="15"/>
    <row r="705340" ht="15"/>
    <row r="705341" ht="15"/>
    <row r="705342" ht="15"/>
    <row r="705343" ht="15"/>
    <row r="705344" ht="15"/>
    <row r="705345" ht="15"/>
    <row r="705346" ht="15"/>
    <row r="705347" ht="15"/>
    <row r="705348" ht="15"/>
    <row r="705349" ht="15"/>
    <row r="705350" ht="15"/>
    <row r="705351" ht="15"/>
    <row r="705352" ht="15"/>
    <row r="705353" ht="15"/>
    <row r="705354" ht="15"/>
    <row r="705355" ht="15"/>
    <row r="705356" ht="15"/>
    <row r="705357" ht="15"/>
    <row r="705358" ht="15"/>
    <row r="705359" ht="15"/>
    <row r="705360" ht="15"/>
    <row r="705361" ht="15"/>
    <row r="705362" ht="15"/>
    <row r="705363" ht="15"/>
    <row r="705364" ht="15"/>
    <row r="705365" ht="15"/>
    <row r="705366" ht="15"/>
    <row r="705367" ht="15"/>
    <row r="705368" ht="15"/>
    <row r="705369" ht="15"/>
    <row r="705370" ht="15"/>
    <row r="705371" ht="15"/>
    <row r="705372" ht="15"/>
    <row r="705373" ht="15"/>
    <row r="705374" ht="15"/>
    <row r="705375" ht="15"/>
    <row r="705376" ht="15"/>
    <row r="705377" ht="15"/>
    <row r="705378" ht="15"/>
    <row r="705379" ht="15"/>
    <row r="705380" ht="15"/>
    <row r="705381" ht="15"/>
    <row r="705382" ht="15"/>
    <row r="705383" ht="15"/>
    <row r="705384" ht="15"/>
    <row r="705385" ht="15"/>
    <row r="705386" ht="15"/>
    <row r="705387" ht="15"/>
    <row r="705388" ht="15"/>
    <row r="705389" ht="15"/>
    <row r="705390" ht="15"/>
    <row r="705391" ht="15"/>
    <row r="705392" ht="15"/>
    <row r="705393" ht="15"/>
    <row r="705394" ht="15"/>
    <row r="705395" ht="15"/>
    <row r="705396" ht="15"/>
    <row r="705397" ht="15"/>
    <row r="705398" ht="15"/>
    <row r="705399" ht="15"/>
    <row r="705400" ht="15"/>
    <row r="705401" ht="15"/>
    <row r="705402" ht="15"/>
    <row r="705403" ht="15"/>
    <row r="705404" ht="15"/>
    <row r="705405" ht="15"/>
    <row r="705406" ht="15"/>
    <row r="705407" ht="15"/>
    <row r="705408" ht="15"/>
    <row r="705409" ht="15"/>
    <row r="705410" ht="15"/>
    <row r="705411" ht="15"/>
    <row r="705412" ht="15"/>
    <row r="705413" ht="15"/>
    <row r="705414" ht="15"/>
    <row r="705415" ht="15"/>
    <row r="705416" ht="15"/>
    <row r="705417" ht="15"/>
    <row r="705418" ht="15"/>
    <row r="705419" ht="15"/>
    <row r="705420" ht="15"/>
    <row r="705421" ht="15"/>
    <row r="705422" ht="15"/>
    <row r="705423" ht="15"/>
    <row r="705424" ht="15"/>
    <row r="705425" ht="15"/>
    <row r="705426" ht="15"/>
    <row r="705427" ht="15"/>
    <row r="705428" ht="15"/>
    <row r="705429" ht="15"/>
    <row r="705430" ht="15"/>
    <row r="705431" ht="15"/>
    <row r="705432" ht="15"/>
    <row r="705433" ht="15"/>
    <row r="705434" ht="15"/>
    <row r="705435" ht="15"/>
    <row r="705436" ht="15"/>
    <row r="705437" ht="15"/>
    <row r="705438" ht="15"/>
    <row r="705439" ht="15"/>
    <row r="705440" ht="15"/>
    <row r="705441" ht="15"/>
    <row r="705442" ht="15"/>
    <row r="705443" ht="15"/>
    <row r="705444" ht="15"/>
    <row r="705445" ht="15"/>
    <row r="705446" ht="15"/>
    <row r="705447" ht="15"/>
    <row r="705448" ht="15"/>
    <row r="705449" ht="15"/>
    <row r="705450" ht="15"/>
    <row r="705451" ht="15"/>
    <row r="705452" ht="15"/>
    <row r="705453" ht="15"/>
    <row r="705454" ht="15"/>
    <row r="705455" ht="15"/>
    <row r="705456" ht="15"/>
    <row r="705457" ht="15"/>
    <row r="705458" ht="15"/>
    <row r="705459" ht="15"/>
    <row r="705460" ht="15"/>
    <row r="705461" ht="15"/>
    <row r="705462" ht="15"/>
    <row r="705463" ht="15"/>
    <row r="705464" ht="15"/>
    <row r="705465" ht="15"/>
    <row r="705466" ht="15"/>
    <row r="705467" ht="15"/>
    <row r="705468" ht="15"/>
    <row r="705469" ht="15"/>
    <row r="705470" ht="15"/>
    <row r="705471" ht="15"/>
    <row r="705472" ht="15"/>
    <row r="705473" ht="15"/>
    <row r="705474" ht="15"/>
    <row r="705475" ht="15"/>
    <row r="705476" ht="15"/>
    <row r="705477" ht="15"/>
    <row r="705478" ht="15"/>
    <row r="705479" ht="15"/>
    <row r="705480" ht="15"/>
    <row r="705481" ht="15"/>
    <row r="705482" ht="15"/>
    <row r="705483" ht="15"/>
    <row r="705484" ht="15"/>
    <row r="705485" ht="15"/>
    <row r="705486" ht="15"/>
    <row r="705487" ht="15"/>
    <row r="705488" ht="15"/>
    <row r="705489" ht="15"/>
    <row r="705490" ht="15"/>
    <row r="705491" ht="15"/>
    <row r="705492" ht="15"/>
    <row r="705493" ht="15"/>
    <row r="705494" ht="15"/>
    <row r="705495" ht="15"/>
    <row r="705496" ht="15"/>
    <row r="705497" ht="15"/>
    <row r="705498" ht="15"/>
    <row r="705499" ht="15"/>
    <row r="705500" ht="15"/>
    <row r="705501" ht="15"/>
    <row r="705502" ht="15"/>
    <row r="705503" ht="15"/>
    <row r="705504" ht="15"/>
    <row r="705505" ht="15"/>
    <row r="705506" ht="15"/>
    <row r="705507" ht="15"/>
    <row r="705508" ht="15"/>
    <row r="705509" ht="15"/>
    <row r="705510" ht="15"/>
    <row r="705511" ht="15"/>
    <row r="705512" ht="15"/>
    <row r="705513" ht="15"/>
    <row r="705514" ht="15"/>
    <row r="705515" ht="15"/>
    <row r="705516" ht="15"/>
    <row r="705517" ht="15"/>
    <row r="705518" ht="15"/>
    <row r="705519" ht="15"/>
    <row r="705520" ht="15"/>
    <row r="705521" ht="15"/>
    <row r="705522" ht="15"/>
    <row r="705523" ht="15"/>
    <row r="705524" ht="15"/>
    <row r="705525" ht="15"/>
    <row r="705526" ht="15"/>
    <row r="705527" ht="15"/>
    <row r="705528" ht="15"/>
    <row r="705529" ht="15"/>
    <row r="705530" ht="15"/>
    <row r="705531" ht="15"/>
    <row r="705532" ht="15"/>
    <row r="705533" ht="15"/>
    <row r="705534" ht="15"/>
    <row r="705535" ht="15"/>
    <row r="705536" ht="15"/>
    <row r="705537" ht="15"/>
    <row r="705538" ht="15"/>
    <row r="705539" ht="15"/>
    <row r="705540" ht="15"/>
    <row r="705541" ht="15"/>
    <row r="705542" ht="15"/>
    <row r="705543" ht="15"/>
    <row r="705544" ht="15"/>
    <row r="705545" ht="15"/>
    <row r="705546" ht="15"/>
    <row r="705547" ht="15"/>
    <row r="705548" ht="15"/>
    <row r="705549" ht="15"/>
    <row r="705550" ht="15"/>
    <row r="705551" ht="15"/>
    <row r="705552" ht="15"/>
    <row r="705553" ht="15"/>
    <row r="705554" ht="15"/>
    <row r="705555" ht="15"/>
    <row r="705556" ht="15"/>
    <row r="705557" ht="15"/>
    <row r="705558" ht="15"/>
    <row r="705559" ht="15"/>
    <row r="705560" ht="15"/>
    <row r="705561" ht="15"/>
    <row r="705562" ht="15"/>
    <row r="705563" ht="15"/>
    <row r="705564" ht="15"/>
    <row r="705565" ht="15"/>
    <row r="705566" ht="15"/>
    <row r="705567" ht="15"/>
    <row r="705568" ht="15"/>
    <row r="705569" ht="15"/>
    <row r="705570" ht="15"/>
    <row r="705571" ht="15"/>
    <row r="705572" ht="15"/>
    <row r="705573" ht="15"/>
    <row r="705574" ht="15"/>
    <row r="705575" ht="15"/>
    <row r="705576" ht="15"/>
    <row r="705577" ht="15"/>
    <row r="705578" ht="15"/>
    <row r="705579" ht="15"/>
    <row r="705580" ht="15"/>
    <row r="705581" ht="15"/>
    <row r="705582" ht="15"/>
    <row r="705583" ht="15"/>
    <row r="705584" ht="15"/>
    <row r="705585" ht="15"/>
    <row r="705586" ht="15"/>
    <row r="705587" ht="15"/>
    <row r="705588" ht="15"/>
    <row r="705589" ht="15"/>
    <row r="705590" ht="15"/>
    <row r="705591" ht="15"/>
    <row r="705592" ht="15"/>
    <row r="705593" ht="15"/>
    <row r="705594" ht="15"/>
    <row r="705595" ht="15"/>
    <row r="705596" ht="15"/>
    <row r="705597" ht="15"/>
    <row r="705598" ht="15"/>
    <row r="705599" ht="15"/>
    <row r="705600" ht="15"/>
    <row r="705601" ht="15"/>
    <row r="705602" ht="15"/>
    <row r="705603" ht="15"/>
    <row r="705604" ht="15"/>
    <row r="705605" ht="15"/>
    <row r="705606" ht="15"/>
    <row r="705607" ht="15"/>
    <row r="705608" ht="15"/>
    <row r="705609" ht="15"/>
    <row r="705610" ht="15"/>
    <row r="705611" ht="15"/>
    <row r="705612" ht="15"/>
    <row r="705613" ht="15"/>
    <row r="705614" ht="15"/>
    <row r="705615" ht="15"/>
    <row r="705616" ht="15"/>
    <row r="705617" ht="15"/>
    <row r="705618" ht="15"/>
    <row r="705619" ht="15"/>
    <row r="705620" ht="15"/>
    <row r="705621" ht="15"/>
    <row r="705622" ht="15"/>
    <row r="705623" ht="15"/>
    <row r="705624" ht="15"/>
    <row r="705625" ht="15"/>
    <row r="705626" ht="15"/>
    <row r="705627" ht="15"/>
    <row r="705628" ht="15"/>
    <row r="705629" ht="15"/>
    <row r="705630" ht="15"/>
    <row r="705631" ht="15"/>
    <row r="705632" ht="15"/>
    <row r="705633" ht="15"/>
    <row r="705634" ht="15"/>
    <row r="705635" ht="15"/>
    <row r="705636" ht="15"/>
    <row r="705637" ht="15"/>
    <row r="705638" ht="15"/>
    <row r="705639" ht="15"/>
    <row r="705640" ht="15"/>
    <row r="705641" ht="15"/>
    <row r="705642" ht="15"/>
    <row r="705643" ht="15"/>
    <row r="705644" ht="15"/>
    <row r="705645" ht="15"/>
    <row r="705646" ht="15"/>
    <row r="705647" ht="15"/>
    <row r="705648" ht="15"/>
    <row r="705649" ht="15"/>
    <row r="705650" ht="15"/>
    <row r="705651" ht="15"/>
    <row r="705652" ht="15"/>
    <row r="705653" ht="15"/>
    <row r="705654" ht="15"/>
    <row r="705655" ht="15"/>
    <row r="705656" ht="15"/>
    <row r="705657" ht="15"/>
    <row r="705658" ht="15"/>
    <row r="705659" ht="15"/>
    <row r="705660" ht="15"/>
    <row r="705661" ht="15"/>
    <row r="705662" ht="15"/>
    <row r="705663" ht="15"/>
    <row r="705664" ht="15"/>
    <row r="705665" ht="15"/>
    <row r="705666" ht="15"/>
    <row r="705667" ht="15"/>
    <row r="705668" ht="15"/>
    <row r="705669" ht="15"/>
    <row r="705670" ht="15"/>
    <row r="705671" ht="15"/>
    <row r="705672" ht="15"/>
    <row r="705673" ht="15"/>
    <row r="705674" ht="15"/>
    <row r="705675" ht="15"/>
    <row r="705676" ht="15"/>
    <row r="705677" ht="15"/>
    <row r="705678" ht="15"/>
    <row r="705679" ht="15"/>
    <row r="705680" ht="15"/>
    <row r="705681" ht="15"/>
    <row r="705682" ht="15"/>
    <row r="705683" ht="15"/>
    <row r="705684" ht="15"/>
    <row r="705685" ht="15"/>
    <row r="705686" ht="15"/>
    <row r="705687" ht="15"/>
    <row r="705688" ht="15"/>
    <row r="705689" ht="15"/>
    <row r="705690" ht="15"/>
    <row r="705691" ht="15"/>
    <row r="705692" ht="15"/>
    <row r="705693" ht="15"/>
    <row r="705694" ht="15"/>
    <row r="705695" ht="15"/>
    <row r="705696" ht="15"/>
    <row r="705697" ht="15"/>
    <row r="705698" ht="15"/>
    <row r="705699" ht="15"/>
    <row r="705700" ht="15"/>
    <row r="705701" ht="15"/>
    <row r="705702" ht="15"/>
    <row r="705703" ht="15"/>
    <row r="705704" ht="15"/>
    <row r="705705" ht="15"/>
    <row r="705706" ht="15"/>
    <row r="705707" ht="15"/>
    <row r="705708" ht="15"/>
    <row r="705709" ht="15"/>
    <row r="705710" ht="15"/>
    <row r="705711" ht="15"/>
    <row r="705712" ht="15"/>
    <row r="705713" ht="15"/>
    <row r="705714" ht="15"/>
    <row r="705715" ht="15"/>
    <row r="705716" ht="15"/>
    <row r="705717" ht="15"/>
    <row r="705718" ht="15"/>
    <row r="705719" ht="15"/>
    <row r="705720" ht="15"/>
    <row r="705721" ht="15"/>
    <row r="705722" ht="15"/>
    <row r="705723" ht="15"/>
    <row r="705724" ht="15"/>
    <row r="705725" ht="15"/>
    <row r="705726" ht="15"/>
    <row r="705727" ht="15"/>
    <row r="705728" ht="15"/>
    <row r="705729" ht="15"/>
    <row r="705730" ht="15"/>
    <row r="705731" ht="15"/>
    <row r="705732" ht="15"/>
    <row r="705733" ht="15"/>
    <row r="705734" ht="15"/>
    <row r="705735" ht="15"/>
    <row r="705736" ht="15"/>
    <row r="705737" ht="15"/>
    <row r="705738" ht="15"/>
    <row r="705739" ht="15"/>
    <row r="705740" ht="15"/>
    <row r="705741" ht="15"/>
    <row r="705742" ht="15"/>
    <row r="705743" ht="15"/>
    <row r="705744" ht="15"/>
    <row r="705745" ht="15"/>
    <row r="705746" ht="15"/>
    <row r="705747" ht="15"/>
    <row r="705748" ht="15"/>
    <row r="705749" ht="15"/>
    <row r="705750" ht="15"/>
    <row r="705751" ht="15"/>
    <row r="705752" ht="15"/>
    <row r="705753" ht="15"/>
    <row r="705754" ht="15"/>
    <row r="705755" ht="15"/>
    <row r="705756" ht="15"/>
    <row r="705757" ht="15"/>
    <row r="705758" ht="15"/>
    <row r="705759" ht="15"/>
    <row r="705760" ht="15"/>
    <row r="705761" ht="15"/>
    <row r="705762" ht="15"/>
    <row r="705763" ht="15"/>
    <row r="705764" ht="15"/>
    <row r="705765" ht="15"/>
    <row r="705766" ht="15"/>
    <row r="705767" ht="15"/>
    <row r="705768" ht="15"/>
    <row r="705769" ht="15"/>
    <row r="705770" ht="15"/>
    <row r="705771" ht="15"/>
    <row r="705772" ht="15"/>
    <row r="705773" ht="15"/>
    <row r="705774" ht="15"/>
    <row r="705775" ht="15"/>
    <row r="705776" ht="15"/>
    <row r="705777" ht="15"/>
    <row r="705778" ht="15"/>
    <row r="705779" ht="15"/>
    <row r="705780" ht="15"/>
    <row r="705781" ht="15"/>
    <row r="705782" ht="15"/>
    <row r="705783" ht="15"/>
    <row r="705784" ht="15"/>
    <row r="705785" ht="15"/>
    <row r="705786" ht="15"/>
    <row r="705787" ht="15"/>
    <row r="705788" ht="15"/>
    <row r="705789" ht="15"/>
    <row r="705790" ht="15"/>
    <row r="705791" ht="15"/>
    <row r="705792" ht="15"/>
    <row r="705793" ht="15"/>
    <row r="705794" ht="15"/>
    <row r="705795" ht="15"/>
    <row r="705796" ht="15"/>
    <row r="705797" ht="15"/>
    <row r="705798" ht="15"/>
    <row r="705799" ht="15"/>
    <row r="705800" ht="15"/>
    <row r="705801" ht="15"/>
    <row r="705802" ht="15"/>
    <row r="705803" ht="15"/>
    <row r="705804" ht="15"/>
    <row r="705805" ht="15"/>
    <row r="705806" ht="15"/>
    <row r="705807" ht="15"/>
    <row r="705808" ht="15"/>
    <row r="705809" ht="15"/>
    <row r="705810" ht="15"/>
    <row r="705811" ht="15"/>
    <row r="705812" ht="15"/>
    <row r="705813" ht="15"/>
    <row r="705814" ht="15"/>
    <row r="705815" ht="15"/>
    <row r="705816" ht="15"/>
    <row r="705817" ht="15"/>
    <row r="705818" ht="15"/>
    <row r="705819" ht="15"/>
    <row r="705820" ht="15"/>
    <row r="705821" ht="15"/>
    <row r="705822" ht="15"/>
    <row r="705823" ht="15"/>
    <row r="705824" ht="15"/>
    <row r="705825" ht="15"/>
    <row r="705826" ht="15"/>
    <row r="705827" ht="15"/>
    <row r="705828" ht="15"/>
    <row r="705829" ht="15"/>
    <row r="705830" ht="15"/>
    <row r="705831" ht="15"/>
    <row r="705832" ht="15"/>
    <row r="705833" ht="15"/>
    <row r="705834" ht="15"/>
    <row r="705835" ht="15"/>
    <row r="705836" ht="15"/>
    <row r="705837" ht="15"/>
    <row r="705838" ht="15"/>
    <row r="705839" ht="15"/>
    <row r="705840" ht="15"/>
    <row r="705841" ht="15"/>
    <row r="705842" ht="15"/>
    <row r="705843" ht="15"/>
    <row r="705844" ht="15"/>
    <row r="705845" ht="15"/>
    <row r="705846" ht="15"/>
    <row r="705847" ht="15"/>
    <row r="705848" ht="15"/>
    <row r="705849" ht="15"/>
    <row r="705850" ht="15"/>
    <row r="705851" ht="15"/>
    <row r="705852" ht="15"/>
    <row r="705853" ht="15"/>
    <row r="705854" ht="15"/>
    <row r="705855" ht="15"/>
    <row r="705856" ht="15"/>
    <row r="705857" ht="15"/>
    <row r="705858" ht="15"/>
    <row r="705859" ht="15"/>
    <row r="705860" ht="15"/>
    <row r="705861" ht="15"/>
    <row r="705862" ht="15"/>
    <row r="705863" ht="15"/>
    <row r="705864" ht="15"/>
    <row r="705865" ht="15"/>
    <row r="705866" ht="15"/>
    <row r="705867" ht="15"/>
    <row r="705868" ht="15"/>
    <row r="705869" ht="15"/>
    <row r="705870" ht="15"/>
    <row r="705871" ht="15"/>
    <row r="705872" ht="15"/>
    <row r="705873" ht="15"/>
    <row r="705874" ht="15"/>
    <row r="705875" ht="15"/>
    <row r="705876" ht="15"/>
    <row r="705877" ht="15"/>
    <row r="705878" ht="15"/>
    <row r="705879" ht="15"/>
    <row r="705880" ht="15"/>
    <row r="705881" ht="15"/>
    <row r="705882" ht="15"/>
    <row r="705883" ht="15"/>
    <row r="705884" ht="15"/>
    <row r="705885" ht="15"/>
    <row r="705886" ht="15"/>
    <row r="705887" ht="15"/>
    <row r="705888" ht="15"/>
    <row r="705889" ht="15"/>
    <row r="705890" ht="15"/>
    <row r="705891" ht="15"/>
    <row r="705892" ht="15"/>
    <row r="705893" ht="15"/>
    <row r="705894" ht="15"/>
    <row r="705895" ht="15"/>
    <row r="705896" ht="15"/>
    <row r="705897" ht="15"/>
    <row r="705898" ht="15"/>
    <row r="705899" ht="15"/>
    <row r="705900" ht="15"/>
    <row r="705901" ht="15"/>
    <row r="705902" ht="15"/>
    <row r="705903" ht="15"/>
    <row r="705904" ht="15"/>
    <row r="705905" ht="15"/>
    <row r="705906" ht="15"/>
    <row r="705907" ht="15"/>
    <row r="705908" ht="15"/>
    <row r="705909" ht="15"/>
    <row r="705910" ht="15"/>
    <row r="705911" ht="15"/>
    <row r="705912" ht="15"/>
    <row r="705913" ht="15"/>
    <row r="705914" ht="15"/>
    <row r="705915" ht="15"/>
    <row r="705916" ht="15"/>
    <row r="705917" ht="15"/>
    <row r="705918" ht="15"/>
    <row r="705919" ht="15"/>
    <row r="705920" ht="15"/>
    <row r="705921" ht="15"/>
    <row r="705922" ht="15"/>
    <row r="705923" ht="15"/>
    <row r="705924" ht="15"/>
    <row r="705925" ht="15"/>
    <row r="705926" ht="15"/>
    <row r="705927" ht="15"/>
    <row r="705928" ht="15"/>
    <row r="705929" ht="15"/>
    <row r="705930" ht="15"/>
    <row r="705931" ht="15"/>
    <row r="705932" ht="15"/>
    <row r="705933" ht="15"/>
    <row r="705934" ht="15"/>
    <row r="705935" ht="15"/>
    <row r="705936" ht="15"/>
    <row r="705937" ht="15"/>
    <row r="705938" ht="15"/>
    <row r="705939" ht="15"/>
    <row r="705940" ht="15"/>
    <row r="705941" ht="15"/>
    <row r="705942" ht="15"/>
    <row r="705943" ht="15"/>
    <row r="705944" ht="15"/>
    <row r="705945" ht="15"/>
    <row r="705946" ht="15"/>
    <row r="705947" ht="15"/>
    <row r="705948" ht="15"/>
    <row r="705949" ht="15"/>
    <row r="705950" ht="15"/>
    <row r="705951" ht="15"/>
    <row r="705952" ht="15"/>
    <row r="705953" ht="15"/>
    <row r="705954" ht="15"/>
    <row r="705955" ht="15"/>
    <row r="705956" ht="15"/>
    <row r="705957" ht="15"/>
    <row r="705958" ht="15"/>
    <row r="705959" ht="15"/>
    <row r="705960" ht="15"/>
    <row r="705961" ht="15"/>
    <row r="705962" ht="15"/>
    <row r="705963" ht="15"/>
    <row r="705964" ht="15"/>
    <row r="705965" ht="15"/>
    <row r="705966" ht="15"/>
    <row r="705967" ht="15"/>
    <row r="705968" ht="15"/>
    <row r="705969" ht="15"/>
    <row r="705970" ht="15"/>
    <row r="705971" ht="15"/>
    <row r="705972" ht="15"/>
    <row r="705973" ht="15"/>
    <row r="705974" ht="15"/>
    <row r="705975" ht="15"/>
    <row r="705976" ht="15"/>
    <row r="705977" ht="15"/>
    <row r="705978" ht="15"/>
    <row r="705979" ht="15"/>
    <row r="705980" ht="15"/>
    <row r="705981" ht="15"/>
    <row r="705982" ht="15"/>
    <row r="705983" ht="15"/>
    <row r="705984" ht="15"/>
    <row r="705985" ht="15"/>
    <row r="705986" ht="15"/>
    <row r="705987" ht="15"/>
    <row r="705988" ht="15"/>
    <row r="705989" ht="15"/>
    <row r="705990" ht="15"/>
    <row r="705991" ht="15"/>
    <row r="705992" ht="15"/>
    <row r="705993" ht="15"/>
    <row r="705994" ht="15"/>
    <row r="705995" ht="15"/>
    <row r="705996" ht="15"/>
    <row r="705997" ht="15"/>
    <row r="705998" ht="15"/>
    <row r="705999" ht="15"/>
    <row r="706000" ht="15"/>
    <row r="706001" ht="15"/>
    <row r="706002" ht="15"/>
    <row r="706003" ht="15"/>
    <row r="706004" ht="15"/>
    <row r="706005" ht="15"/>
    <row r="706006" ht="15"/>
    <row r="706007" ht="15"/>
    <row r="706008" ht="15"/>
    <row r="706009" ht="15"/>
    <row r="706010" ht="15"/>
    <row r="706011" ht="15"/>
    <row r="706012" ht="15"/>
    <row r="706013" ht="15"/>
    <row r="706014" ht="15"/>
    <row r="706015" ht="15"/>
    <row r="706016" ht="15"/>
    <row r="706017" ht="15"/>
    <row r="706018" ht="15"/>
    <row r="706019" ht="15"/>
    <row r="706020" ht="15"/>
    <row r="706021" ht="15"/>
    <row r="706022" ht="15"/>
    <row r="706023" ht="15"/>
    <row r="706024" ht="15"/>
    <row r="706025" ht="15"/>
    <row r="706026" ht="15"/>
    <row r="706027" ht="15"/>
    <row r="706028" ht="15"/>
    <row r="706029" ht="15"/>
    <row r="706030" ht="15"/>
    <row r="706031" ht="15"/>
    <row r="706032" ht="15"/>
    <row r="706033" ht="15"/>
    <row r="706034" ht="15"/>
    <row r="706035" ht="15"/>
    <row r="706036" ht="15"/>
    <row r="706037" ht="15"/>
    <row r="706038" ht="15"/>
    <row r="706039" ht="15"/>
    <row r="706040" ht="15"/>
    <row r="706041" ht="15"/>
    <row r="706042" ht="15"/>
    <row r="706043" ht="15"/>
    <row r="706044" ht="15"/>
    <row r="706045" ht="15"/>
    <row r="706046" ht="15"/>
    <row r="706047" ht="15"/>
    <row r="706048" ht="15"/>
    <row r="706049" ht="15"/>
    <row r="706050" ht="15"/>
    <row r="706051" ht="15"/>
    <row r="706052" ht="15"/>
    <row r="706053" ht="15"/>
    <row r="706054" ht="15"/>
    <row r="706055" ht="15"/>
    <row r="706056" ht="15"/>
    <row r="706057" ht="15"/>
    <row r="706058" ht="15"/>
    <row r="706059" ht="15"/>
    <row r="706060" ht="15"/>
    <row r="706061" ht="15"/>
    <row r="706062" ht="15"/>
    <row r="706063" ht="15"/>
    <row r="706064" ht="15"/>
    <row r="706065" ht="15"/>
    <row r="706066" ht="15"/>
    <row r="706067" ht="15"/>
    <row r="706068" ht="15"/>
    <row r="706069" ht="15"/>
    <row r="706070" ht="15"/>
    <row r="706071" ht="15"/>
    <row r="706072" ht="15"/>
    <row r="706073" ht="15"/>
    <row r="706074" ht="15"/>
    <row r="706075" ht="15"/>
    <row r="706076" ht="15"/>
    <row r="706077" ht="15"/>
    <row r="706078" ht="15"/>
    <row r="706079" ht="15"/>
    <row r="706080" ht="15"/>
    <row r="706081" ht="15"/>
    <row r="706082" ht="15"/>
    <row r="706083" ht="15"/>
    <row r="706084" ht="15"/>
    <row r="706085" ht="15"/>
    <row r="706086" ht="15"/>
    <row r="706087" ht="15"/>
    <row r="706088" ht="15"/>
    <row r="706089" ht="15"/>
    <row r="706090" ht="15"/>
    <row r="706091" ht="15"/>
    <row r="706092" ht="15"/>
    <row r="706093" ht="15"/>
    <row r="706094" ht="15"/>
    <row r="706095" ht="15"/>
    <row r="706096" ht="15"/>
    <row r="706097" ht="15"/>
    <row r="706098" ht="15"/>
    <row r="706099" ht="15"/>
    <row r="706100" ht="15"/>
    <row r="706101" ht="15"/>
    <row r="706102" ht="15"/>
    <row r="706103" ht="15"/>
    <row r="706104" ht="15"/>
    <row r="706105" ht="15"/>
    <row r="706106" ht="15"/>
    <row r="706107" ht="15"/>
    <row r="706108" ht="15"/>
    <row r="706109" ht="15"/>
    <row r="706110" ht="15"/>
    <row r="706111" ht="15"/>
    <row r="706112" ht="15"/>
    <row r="706113" ht="15"/>
    <row r="706114" ht="15"/>
    <row r="706115" ht="15"/>
    <row r="706116" ht="15"/>
    <row r="706117" ht="15"/>
    <row r="706118" ht="15"/>
    <row r="706119" ht="15"/>
    <row r="706120" ht="15"/>
    <row r="706121" ht="15"/>
    <row r="706122" ht="15"/>
    <row r="706123" ht="15"/>
    <row r="706124" ht="15"/>
    <row r="706125" ht="15"/>
    <row r="706126" ht="15"/>
    <row r="706127" ht="15"/>
    <row r="706128" ht="15"/>
    <row r="706129" ht="15"/>
    <row r="706130" ht="15"/>
    <row r="706131" ht="15"/>
    <row r="706132" ht="15"/>
    <row r="706133" ht="15"/>
    <row r="706134" ht="15"/>
    <row r="706135" ht="15"/>
    <row r="706136" ht="15"/>
    <row r="706137" ht="15"/>
    <row r="706138" ht="15"/>
    <row r="706139" ht="15"/>
    <row r="706140" ht="15"/>
    <row r="706141" ht="15"/>
    <row r="706142" ht="15"/>
    <row r="706143" ht="15"/>
    <row r="706144" ht="15"/>
    <row r="706145" ht="15"/>
    <row r="706146" ht="15"/>
    <row r="706147" ht="15"/>
    <row r="706148" ht="15"/>
    <row r="706149" ht="15"/>
    <row r="706150" ht="15"/>
    <row r="706151" ht="15"/>
    <row r="706152" ht="15"/>
    <row r="706153" ht="15"/>
    <row r="706154" ht="15"/>
    <row r="706155" ht="15"/>
    <row r="706156" ht="15"/>
    <row r="706157" ht="15"/>
    <row r="706158" ht="15"/>
    <row r="706159" ht="15"/>
    <row r="706160" ht="15"/>
    <row r="706161" ht="15"/>
    <row r="706162" ht="15"/>
    <row r="706163" ht="15"/>
    <row r="706164" ht="15"/>
    <row r="706165" ht="15"/>
    <row r="706166" ht="15"/>
    <row r="706167" ht="15"/>
    <row r="706168" ht="15"/>
    <row r="706169" ht="15"/>
    <row r="706170" ht="15"/>
    <row r="706171" ht="15"/>
    <row r="706172" ht="15"/>
    <row r="706173" ht="15"/>
    <row r="706174" ht="15"/>
    <row r="706175" ht="15"/>
    <row r="706176" ht="15"/>
    <row r="706177" ht="15"/>
    <row r="706178" ht="15"/>
    <row r="706179" ht="15"/>
    <row r="706180" ht="15"/>
    <row r="706181" ht="15"/>
    <row r="706182" ht="15"/>
    <row r="706183" ht="15"/>
    <row r="706184" ht="15"/>
    <row r="706185" ht="15"/>
    <row r="706186" ht="15"/>
    <row r="706187" ht="15"/>
    <row r="706188" ht="15"/>
    <row r="706189" ht="15"/>
    <row r="706190" ht="15"/>
    <row r="706191" ht="15"/>
    <row r="706192" ht="15"/>
    <row r="706193" ht="15"/>
    <row r="706194" ht="15"/>
    <row r="706195" ht="15"/>
    <row r="706196" ht="15"/>
    <row r="706197" ht="15"/>
    <row r="706198" ht="15"/>
    <row r="706199" ht="15"/>
    <row r="706200" ht="15"/>
    <row r="706201" ht="15"/>
    <row r="706202" ht="15"/>
    <row r="706203" ht="15"/>
    <row r="706204" ht="15"/>
    <row r="706205" ht="15"/>
    <row r="706206" ht="15"/>
    <row r="706207" ht="15"/>
    <row r="706208" ht="15"/>
    <row r="706209" ht="15"/>
    <row r="706210" ht="15"/>
    <row r="706211" ht="15"/>
    <row r="706212" ht="15"/>
    <row r="706213" ht="15"/>
    <row r="706214" ht="15"/>
    <row r="706215" ht="15"/>
    <row r="706216" ht="15"/>
    <row r="706217" ht="15"/>
    <row r="706218" ht="15"/>
    <row r="706219" ht="15"/>
    <row r="706220" ht="15"/>
    <row r="706221" ht="15"/>
    <row r="706222" ht="15"/>
    <row r="706223" ht="15"/>
    <row r="706224" ht="15"/>
    <row r="706225" ht="15"/>
    <row r="706226" ht="15"/>
    <row r="706227" ht="15"/>
    <row r="706228" ht="15"/>
    <row r="706229" ht="15"/>
    <row r="706230" ht="15"/>
    <row r="706231" ht="15"/>
    <row r="706232" ht="15"/>
    <row r="706233" ht="15"/>
    <row r="706234" ht="15"/>
    <row r="706235" ht="15"/>
    <row r="706236" ht="15"/>
    <row r="706237" ht="15"/>
    <row r="706238" ht="15"/>
    <row r="706239" ht="15"/>
    <row r="706240" ht="15"/>
    <row r="706241" ht="15"/>
    <row r="706242" ht="15"/>
    <row r="706243" ht="15"/>
    <row r="706244" ht="15"/>
    <row r="706245" ht="15"/>
    <row r="706246" ht="15"/>
    <row r="706247" ht="15"/>
    <row r="706248" ht="15"/>
    <row r="706249" ht="15"/>
    <row r="706250" ht="15"/>
    <row r="706251" ht="15"/>
    <row r="706252" ht="15"/>
    <row r="706253" ht="15"/>
    <row r="706254" ht="15"/>
    <row r="706255" ht="15"/>
    <row r="706256" ht="15"/>
    <row r="706257" ht="15"/>
    <row r="706258" ht="15"/>
    <row r="706259" ht="15"/>
    <row r="706260" ht="15"/>
    <row r="706261" ht="15"/>
    <row r="706262" ht="15"/>
    <row r="706263" ht="15"/>
    <row r="706264" ht="15"/>
    <row r="706265" ht="15"/>
    <row r="706266" ht="15"/>
    <row r="706267" ht="15"/>
    <row r="706268" ht="15"/>
    <row r="706269" ht="15"/>
    <row r="706270" ht="15"/>
    <row r="706271" ht="15"/>
    <row r="706272" ht="15"/>
    <row r="706273" ht="15"/>
    <row r="706274" ht="15"/>
    <row r="706275" ht="15"/>
    <row r="706276" ht="15"/>
    <row r="706277" ht="15"/>
    <row r="706278" ht="15"/>
    <row r="706279" ht="15"/>
    <row r="706280" ht="15"/>
    <row r="706281" ht="15"/>
    <row r="706282" ht="15"/>
    <row r="706283" ht="15"/>
    <row r="706284" ht="15"/>
    <row r="706285" ht="15"/>
    <row r="706286" ht="15"/>
    <row r="706287" ht="15"/>
    <row r="706288" ht="15"/>
    <row r="706289" ht="15"/>
    <row r="706290" ht="15"/>
    <row r="706291" ht="15"/>
    <row r="706292" ht="15"/>
    <row r="706293" ht="15"/>
    <row r="706294" ht="15"/>
    <row r="706295" ht="15"/>
    <row r="706296" ht="15"/>
    <row r="706297" ht="15"/>
    <row r="706298" ht="15"/>
    <row r="706299" ht="15"/>
    <row r="706300" ht="15"/>
    <row r="706301" ht="15"/>
    <row r="706302" ht="15"/>
    <row r="706303" ht="15"/>
    <row r="706304" ht="15"/>
    <row r="706305" ht="15"/>
    <row r="706306" ht="15"/>
    <row r="706307" ht="15"/>
    <row r="706308" ht="15"/>
    <row r="706309" ht="15"/>
    <row r="706310" ht="15"/>
    <row r="706311" ht="15"/>
    <row r="706312" ht="15"/>
    <row r="706313" ht="15"/>
    <row r="706314" ht="15"/>
    <row r="706315" ht="15"/>
    <row r="706316" ht="15"/>
    <row r="706317" ht="15"/>
    <row r="706318" ht="15"/>
    <row r="706319" ht="15"/>
    <row r="706320" ht="15"/>
    <row r="706321" ht="15"/>
    <row r="706322" ht="15"/>
    <row r="706323" ht="15"/>
    <row r="706324" ht="15"/>
    <row r="706325" ht="15"/>
    <row r="706326" ht="15"/>
    <row r="706327" ht="15"/>
    <row r="706328" ht="15"/>
    <row r="706329" ht="15"/>
    <row r="706330" ht="15"/>
    <row r="706331" ht="15"/>
    <row r="706332" ht="15"/>
    <row r="706333" ht="15"/>
    <row r="706334" ht="15"/>
    <row r="706335" ht="15"/>
    <row r="706336" ht="15"/>
    <row r="706337" ht="15"/>
    <row r="706338" ht="15"/>
    <row r="706339" ht="15"/>
    <row r="706340" ht="15"/>
    <row r="706341" ht="15"/>
    <row r="706342" ht="15"/>
    <row r="706343" ht="15"/>
    <row r="706344" ht="15"/>
    <row r="706345" ht="15"/>
    <row r="706346" ht="15"/>
    <row r="706347" ht="15"/>
    <row r="706348" ht="15"/>
    <row r="706349" ht="15"/>
    <row r="706350" ht="15"/>
    <row r="706351" ht="15"/>
    <row r="706352" ht="15"/>
    <row r="706353" ht="15"/>
    <row r="706354" ht="15"/>
    <row r="706355" ht="15"/>
    <row r="706356" ht="15"/>
    <row r="706357" ht="15"/>
    <row r="706358" ht="15"/>
    <row r="706359" ht="15"/>
    <row r="706360" ht="15"/>
    <row r="706361" ht="15"/>
    <row r="706362" ht="15"/>
    <row r="706363" ht="15"/>
    <row r="706364" ht="15"/>
    <row r="706365" ht="15"/>
    <row r="706366" ht="15"/>
    <row r="706367" ht="15"/>
    <row r="706368" ht="15"/>
    <row r="706369" ht="15"/>
    <row r="706370" ht="15"/>
    <row r="706371" ht="15"/>
    <row r="706372" ht="15"/>
    <row r="706373" ht="15"/>
    <row r="706374" ht="15"/>
    <row r="706375" ht="15"/>
    <row r="706376" ht="15"/>
    <row r="706377" ht="15"/>
    <row r="706378" ht="15"/>
    <row r="706379" ht="15"/>
    <row r="706380" ht="15"/>
    <row r="706381" ht="15"/>
    <row r="706382" ht="15"/>
    <row r="706383" ht="15"/>
    <row r="706384" ht="15"/>
    <row r="706385" ht="15"/>
    <row r="706386" ht="15"/>
    <row r="706387" ht="15"/>
    <row r="706388" ht="15"/>
    <row r="706389" ht="15"/>
    <row r="706390" ht="15"/>
    <row r="706391" ht="15"/>
    <row r="706392" ht="15"/>
    <row r="706393" ht="15"/>
    <row r="706394" ht="15"/>
    <row r="706395" ht="15"/>
    <row r="706396" ht="15"/>
    <row r="706397" ht="15"/>
    <row r="706398" ht="15"/>
    <row r="706399" ht="15"/>
    <row r="706400" ht="15"/>
    <row r="706401" ht="15"/>
    <row r="706402" ht="15"/>
    <row r="706403" ht="15"/>
    <row r="706404" ht="15"/>
    <row r="706405" ht="15"/>
    <row r="706406" ht="15"/>
    <row r="706407" ht="15"/>
    <row r="706408" ht="15"/>
    <row r="706409" ht="15"/>
    <row r="706410" ht="15"/>
    <row r="706411" ht="15"/>
    <row r="706412" ht="15"/>
    <row r="706413" ht="15"/>
    <row r="706414" ht="15"/>
    <row r="706415" ht="15"/>
    <row r="706416" ht="15"/>
    <row r="706417" ht="15"/>
    <row r="706418" ht="15"/>
    <row r="706419" ht="15"/>
    <row r="706420" ht="15"/>
    <row r="706421" ht="15"/>
    <row r="706422" ht="15"/>
    <row r="706423" ht="15"/>
    <row r="706424" ht="15"/>
    <row r="706425" ht="15"/>
    <row r="706426" ht="15"/>
    <row r="706427" ht="15"/>
    <row r="706428" ht="15"/>
    <row r="706429" ht="15"/>
    <row r="706430" ht="15"/>
    <row r="706431" ht="15"/>
    <row r="706432" ht="15"/>
    <row r="706433" ht="15"/>
    <row r="706434" ht="15"/>
    <row r="706435" ht="15"/>
    <row r="706436" ht="15"/>
    <row r="706437" ht="15"/>
    <row r="706438" ht="15"/>
    <row r="706439" ht="15"/>
    <row r="706440" ht="15"/>
    <row r="706441" ht="15"/>
    <row r="706442" ht="15"/>
    <row r="706443" ht="15"/>
    <row r="706444" ht="15"/>
    <row r="706445" ht="15"/>
    <row r="706446" ht="15"/>
    <row r="706447" ht="15"/>
    <row r="706448" ht="15"/>
    <row r="706449" ht="15"/>
    <row r="706450" ht="15"/>
    <row r="706451" ht="15"/>
    <row r="706452" ht="15"/>
    <row r="706453" ht="15"/>
    <row r="706454" ht="15"/>
    <row r="706455" ht="15"/>
    <row r="706456" ht="15"/>
    <row r="706457" ht="15"/>
    <row r="706458" ht="15"/>
    <row r="706459" ht="15"/>
    <row r="706460" ht="15"/>
    <row r="706461" ht="15"/>
    <row r="706462" ht="15"/>
    <row r="706463" ht="15"/>
    <row r="706464" ht="15"/>
    <row r="706465" ht="15"/>
    <row r="706466" ht="15"/>
    <row r="706467" ht="15"/>
    <row r="706468" ht="15"/>
    <row r="706469" ht="15"/>
    <row r="706470" ht="15"/>
    <row r="706471" ht="15"/>
    <row r="706472" ht="15"/>
    <row r="706473" ht="15"/>
    <row r="706474" ht="15"/>
    <row r="706475" ht="15"/>
    <row r="706476" ht="15"/>
    <row r="706477" ht="15"/>
    <row r="706478" ht="15"/>
    <row r="706479" ht="15"/>
    <row r="706480" ht="15"/>
    <row r="706481" ht="15"/>
    <row r="706482" ht="15"/>
    <row r="706483" ht="15"/>
    <row r="706484" ht="15"/>
    <row r="706485" ht="15"/>
    <row r="706486" ht="15"/>
    <row r="706487" ht="15"/>
    <row r="706488" ht="15"/>
    <row r="706489" ht="15"/>
    <row r="706490" ht="15"/>
    <row r="706491" ht="15"/>
    <row r="706492" ht="15"/>
    <row r="706493" ht="15"/>
    <row r="706494" ht="15"/>
    <row r="706495" ht="15"/>
    <row r="706496" ht="15"/>
    <row r="706497" ht="15"/>
    <row r="706498" ht="15"/>
    <row r="706499" ht="15"/>
    <row r="706500" ht="15"/>
    <row r="706501" ht="15"/>
    <row r="706502" ht="15"/>
    <row r="706503" ht="15"/>
    <row r="706504" ht="15"/>
    <row r="706505" ht="15"/>
    <row r="706506" ht="15"/>
    <row r="706507" ht="15"/>
    <row r="706508" ht="15"/>
    <row r="706509" ht="15"/>
    <row r="706510" ht="15"/>
    <row r="706511" ht="15"/>
    <row r="706512" ht="15"/>
    <row r="706513" ht="15"/>
    <row r="706514" ht="15"/>
    <row r="706515" ht="15"/>
    <row r="706516" ht="15"/>
    <row r="706517" ht="15"/>
    <row r="706518" ht="15"/>
    <row r="706519" ht="15"/>
    <row r="706520" ht="15"/>
    <row r="706521" ht="15"/>
    <row r="706522" ht="15"/>
    <row r="706523" ht="15"/>
    <row r="706524" ht="15"/>
    <row r="706525" ht="15"/>
    <row r="706526" ht="15"/>
    <row r="706527" ht="15"/>
    <row r="706528" ht="15"/>
    <row r="706529" ht="15"/>
    <row r="706530" ht="15"/>
    <row r="706531" ht="15"/>
    <row r="706532" ht="15"/>
    <row r="706533" ht="15"/>
    <row r="706534" ht="15"/>
    <row r="706535" ht="15"/>
    <row r="706536" ht="15"/>
    <row r="706537" ht="15"/>
    <row r="706538" ht="15"/>
    <row r="706539" ht="15"/>
    <row r="706540" ht="15"/>
    <row r="706541" ht="15"/>
    <row r="706542" ht="15"/>
    <row r="706543" ht="15"/>
    <row r="706544" ht="15"/>
    <row r="706545" ht="15"/>
    <row r="706546" ht="15"/>
    <row r="706547" ht="15"/>
    <row r="706548" ht="15"/>
    <row r="706549" ht="15"/>
    <row r="706550" ht="15"/>
    <row r="706551" ht="15"/>
    <row r="706552" ht="15"/>
    <row r="706553" ht="15"/>
    <row r="706554" ht="15"/>
    <row r="706555" ht="15"/>
    <row r="706556" ht="15"/>
    <row r="706557" ht="15"/>
    <row r="706558" ht="15"/>
    <row r="706559" ht="15"/>
    <row r="706560" ht="15"/>
    <row r="706561" ht="15"/>
    <row r="706562" ht="15"/>
    <row r="706563" ht="15"/>
    <row r="706564" ht="15"/>
    <row r="706565" ht="15"/>
    <row r="706566" ht="15"/>
    <row r="706567" ht="15"/>
    <row r="706568" ht="15"/>
    <row r="706569" ht="15"/>
    <row r="706570" ht="15"/>
    <row r="706571" ht="15"/>
    <row r="706572" ht="15"/>
    <row r="706573" ht="15"/>
    <row r="706574" ht="15"/>
    <row r="706575" ht="15"/>
    <row r="706576" ht="15"/>
    <row r="706577" ht="15"/>
    <row r="706578" ht="15"/>
    <row r="706579" ht="15"/>
    <row r="706580" ht="15"/>
    <row r="706581" ht="15"/>
    <row r="706582" ht="15"/>
    <row r="706583" ht="15"/>
    <row r="706584" ht="15"/>
    <row r="706585" ht="15"/>
    <row r="706586" ht="15"/>
    <row r="706587" ht="15"/>
    <row r="706588" ht="15"/>
    <row r="706589" ht="15"/>
    <row r="706590" ht="15"/>
    <row r="706591" ht="15"/>
    <row r="706592" ht="15"/>
    <row r="706593" ht="15"/>
    <row r="706594" ht="15"/>
    <row r="706595" ht="15"/>
    <row r="706596" ht="15"/>
    <row r="706597" ht="15"/>
    <row r="706598" ht="15"/>
    <row r="706599" ht="15"/>
    <row r="706600" ht="15"/>
    <row r="706601" ht="15"/>
    <row r="706602" ht="15"/>
    <row r="706603" ht="15"/>
    <row r="706604" ht="15"/>
    <row r="706605" ht="15"/>
    <row r="706606" ht="15"/>
    <row r="706607" ht="15"/>
    <row r="706608" ht="15"/>
    <row r="706609" ht="15"/>
    <row r="706610" ht="15"/>
    <row r="706611" ht="15"/>
    <row r="706612" ht="15"/>
    <row r="706613" ht="15"/>
    <row r="706614" ht="15"/>
    <row r="706615" ht="15"/>
    <row r="706616" ht="15"/>
    <row r="706617" ht="15"/>
    <row r="706618" ht="15"/>
    <row r="706619" ht="15"/>
    <row r="706620" ht="15"/>
    <row r="706621" ht="15"/>
    <row r="706622" ht="15"/>
    <row r="706623" ht="15"/>
    <row r="706624" ht="15"/>
    <row r="706625" ht="15"/>
    <row r="706626" ht="15"/>
    <row r="706627" ht="15"/>
    <row r="706628" ht="15"/>
    <row r="706629" ht="15"/>
    <row r="706630" ht="15"/>
    <row r="706631" ht="15"/>
    <row r="706632" ht="15"/>
    <row r="706633" ht="15"/>
    <row r="706634" ht="15"/>
    <row r="706635" ht="15"/>
    <row r="706636" ht="15"/>
    <row r="706637" ht="15"/>
    <row r="706638" ht="15"/>
    <row r="706639" ht="15"/>
    <row r="706640" ht="15"/>
    <row r="706641" ht="15"/>
    <row r="706642" ht="15"/>
    <row r="706643" ht="15"/>
    <row r="706644" ht="15"/>
    <row r="706645" ht="15"/>
    <row r="706646" ht="15"/>
    <row r="706647" ht="15"/>
    <row r="706648" ht="15"/>
    <row r="706649" ht="15"/>
    <row r="706650" ht="15"/>
    <row r="706651" ht="15"/>
    <row r="706652" ht="15"/>
    <row r="706653" ht="15"/>
    <row r="706654" ht="15"/>
    <row r="706655" ht="15"/>
    <row r="706656" ht="15"/>
    <row r="706657" ht="15"/>
    <row r="706658" ht="15"/>
    <row r="706659" ht="15"/>
    <row r="706660" ht="15"/>
    <row r="706661" ht="15"/>
    <row r="706662" ht="15"/>
    <row r="706663" ht="15"/>
    <row r="706664" ht="15"/>
    <row r="706665" ht="15"/>
    <row r="706666" ht="15"/>
    <row r="706667" ht="15"/>
    <row r="706668" ht="15"/>
    <row r="706669" ht="15"/>
    <row r="706670" ht="15"/>
    <row r="706671" ht="15"/>
    <row r="706672" ht="15"/>
    <row r="706673" ht="15"/>
    <row r="706674" ht="15"/>
    <row r="706675" ht="15"/>
    <row r="706676" ht="15"/>
    <row r="706677" ht="15"/>
    <row r="706678" ht="15"/>
    <row r="706679" ht="15"/>
    <row r="706680" ht="15"/>
    <row r="706681" ht="15"/>
    <row r="706682" ht="15"/>
    <row r="706683" ht="15"/>
    <row r="706684" ht="15"/>
    <row r="706685" ht="15"/>
    <row r="706686" ht="15"/>
    <row r="706687" ht="15"/>
    <row r="706688" ht="15"/>
    <row r="706689" ht="15"/>
    <row r="706690" ht="15"/>
    <row r="706691" ht="15"/>
    <row r="706692" ht="15"/>
    <row r="706693" ht="15"/>
    <row r="706694" ht="15"/>
    <row r="706695" ht="15"/>
    <row r="706696" ht="15"/>
    <row r="706697" ht="15"/>
    <row r="706698" ht="15"/>
    <row r="706699" ht="15"/>
    <row r="706700" ht="15"/>
    <row r="706701" ht="15"/>
    <row r="706702" ht="15"/>
    <row r="706703" ht="15"/>
    <row r="706704" ht="15"/>
    <row r="706705" ht="15"/>
    <row r="706706" ht="15"/>
    <row r="706707" ht="15"/>
    <row r="706708" ht="15"/>
    <row r="706709" ht="15"/>
    <row r="706710" ht="15"/>
    <row r="706711" ht="15"/>
    <row r="706712" ht="15"/>
    <row r="706713" ht="15"/>
    <row r="706714" ht="15"/>
    <row r="706715" ht="15"/>
    <row r="706716" ht="15"/>
    <row r="706717" ht="15"/>
    <row r="706718" ht="15"/>
    <row r="706719" ht="15"/>
    <row r="706720" ht="15"/>
    <row r="706721" ht="15"/>
    <row r="706722" ht="15"/>
    <row r="706723" ht="15"/>
    <row r="706724" ht="15"/>
    <row r="706725" ht="15"/>
    <row r="706726" ht="15"/>
    <row r="706727" ht="15"/>
    <row r="706728" ht="15"/>
    <row r="706729" ht="15"/>
    <row r="706730" ht="15"/>
    <row r="706731" ht="15"/>
    <row r="706732" ht="15"/>
    <row r="706733" ht="15"/>
    <row r="706734" ht="15"/>
    <row r="706735" ht="15"/>
    <row r="706736" ht="15"/>
    <row r="706737" ht="15"/>
    <row r="706738" ht="15"/>
    <row r="706739" ht="15"/>
    <row r="706740" ht="15"/>
    <row r="706741" ht="15"/>
    <row r="706742" ht="15"/>
    <row r="706743" ht="15"/>
    <row r="706744" ht="15"/>
    <row r="706745" ht="15"/>
    <row r="706746" ht="15"/>
    <row r="706747" ht="15"/>
    <row r="706748" ht="15"/>
    <row r="706749" ht="15"/>
    <row r="706750" ht="15"/>
    <row r="706751" ht="15"/>
    <row r="706752" ht="15"/>
    <row r="706753" ht="15"/>
    <row r="706754" ht="15"/>
    <row r="706755" ht="15"/>
    <row r="706756" ht="15"/>
    <row r="706757" ht="15"/>
    <row r="706758" ht="15"/>
    <row r="706759" ht="15"/>
    <row r="706760" ht="15"/>
    <row r="706761" ht="15"/>
    <row r="706762" ht="15"/>
    <row r="706763" ht="15"/>
    <row r="706764" ht="15"/>
    <row r="706765" ht="15"/>
    <row r="706766" ht="15"/>
    <row r="706767" ht="15"/>
    <row r="706768" ht="15"/>
    <row r="706769" ht="15"/>
    <row r="706770" ht="15"/>
    <row r="706771" ht="15"/>
    <row r="706772" ht="15"/>
    <row r="706773" ht="15"/>
    <row r="706774" ht="15"/>
    <row r="706775" ht="15"/>
    <row r="706776" ht="15"/>
    <row r="706777" ht="15"/>
    <row r="706778" ht="15"/>
    <row r="706779" ht="15"/>
    <row r="706780" ht="15"/>
    <row r="706781" ht="15"/>
    <row r="706782" ht="15"/>
    <row r="706783" ht="15"/>
    <row r="706784" ht="15"/>
    <row r="706785" ht="15"/>
    <row r="706786" ht="15"/>
    <row r="706787" ht="15"/>
    <row r="706788" ht="15"/>
    <row r="706789" ht="15"/>
    <row r="706790" ht="15"/>
    <row r="706791" ht="15"/>
    <row r="706792" ht="15"/>
    <row r="706793" ht="15"/>
    <row r="706794" ht="15"/>
    <row r="706795" ht="15"/>
    <row r="706796" ht="15"/>
    <row r="706797" ht="15"/>
    <row r="706798" ht="15"/>
    <row r="706799" ht="15"/>
    <row r="706800" ht="15"/>
    <row r="706801" ht="15"/>
    <row r="706802" ht="15"/>
    <row r="706803" ht="15"/>
    <row r="706804" ht="15"/>
    <row r="706805" ht="15"/>
    <row r="706806" ht="15"/>
    <row r="706807" ht="15"/>
    <row r="706808" ht="15"/>
    <row r="706809" ht="15"/>
    <row r="706810" ht="15"/>
    <row r="706811" ht="15"/>
    <row r="706812" ht="15"/>
    <row r="706813" ht="15"/>
    <row r="706814" ht="15"/>
    <row r="706815" ht="15"/>
    <row r="706816" ht="15"/>
    <row r="706817" ht="15"/>
    <row r="706818" ht="15"/>
    <row r="706819" ht="15"/>
    <row r="706820" ht="15"/>
    <row r="706821" ht="15"/>
    <row r="706822" ht="15"/>
    <row r="706823" ht="15"/>
    <row r="706824" ht="15"/>
    <row r="706825" ht="15"/>
    <row r="706826" ht="15"/>
    <row r="706827" ht="15"/>
    <row r="706828" ht="15"/>
    <row r="706829" ht="15"/>
    <row r="706830" ht="15"/>
    <row r="706831" ht="15"/>
    <row r="706832" ht="15"/>
    <row r="706833" ht="15"/>
    <row r="706834" ht="15"/>
    <row r="706835" ht="15"/>
    <row r="706836" ht="15"/>
    <row r="706837" ht="15"/>
    <row r="706838" ht="15"/>
    <row r="706839" ht="15"/>
    <row r="706840" ht="15"/>
    <row r="706841" ht="15"/>
    <row r="706842" ht="15"/>
    <row r="706843" ht="15"/>
    <row r="706844" ht="15"/>
    <row r="706845" ht="15"/>
    <row r="706846" ht="15"/>
    <row r="706847" ht="15"/>
    <row r="706848" ht="15"/>
    <row r="706849" ht="15"/>
    <row r="706850" ht="15"/>
    <row r="706851" ht="15"/>
    <row r="706852" ht="15"/>
    <row r="706853" ht="15"/>
    <row r="706854" ht="15"/>
    <row r="706855" ht="15"/>
    <row r="706856" ht="15"/>
    <row r="706857" ht="15"/>
    <row r="706858" ht="15"/>
    <row r="706859" ht="15"/>
    <row r="706860" ht="15"/>
    <row r="706861" ht="15"/>
    <row r="706862" ht="15"/>
    <row r="706863" ht="15"/>
    <row r="706864" ht="15"/>
    <row r="706865" ht="15"/>
    <row r="706866" ht="15"/>
    <row r="706867" ht="15"/>
    <row r="706868" ht="15"/>
    <row r="706869" ht="15"/>
    <row r="706870" ht="15"/>
    <row r="706871" ht="15"/>
    <row r="706872" ht="15"/>
    <row r="706873" ht="15"/>
    <row r="706874" ht="15"/>
    <row r="706875" ht="15"/>
    <row r="706876" ht="15"/>
    <row r="706877" ht="15"/>
    <row r="706878" ht="15"/>
    <row r="706879" ht="15"/>
    <row r="706880" ht="15"/>
    <row r="706881" ht="15"/>
    <row r="706882" ht="15"/>
    <row r="706883" ht="15"/>
    <row r="706884" ht="15"/>
    <row r="706885" ht="15"/>
    <row r="706886" ht="15"/>
    <row r="706887" ht="15"/>
    <row r="706888" ht="15"/>
    <row r="706889" ht="15"/>
    <row r="706890" ht="15"/>
    <row r="706891" ht="15"/>
    <row r="706892" ht="15"/>
    <row r="706893" ht="15"/>
    <row r="706894" ht="15"/>
    <row r="706895" ht="15"/>
    <row r="706896" ht="15"/>
    <row r="706897" ht="15"/>
    <row r="706898" ht="15"/>
    <row r="706899" ht="15"/>
    <row r="706900" ht="15"/>
    <row r="706901" ht="15"/>
    <row r="706902" ht="15"/>
    <row r="706903" ht="15"/>
    <row r="706904" ht="15"/>
    <row r="706905" ht="15"/>
    <row r="706906" ht="15"/>
    <row r="706907" ht="15"/>
    <row r="706908" ht="15"/>
    <row r="706909" ht="15"/>
    <row r="706910" ht="15"/>
    <row r="706911" ht="15"/>
    <row r="706912" ht="15"/>
    <row r="706913" ht="15"/>
    <row r="706914" ht="15"/>
    <row r="706915" ht="15"/>
    <row r="706916" ht="15"/>
    <row r="706917" ht="15"/>
    <row r="706918" ht="15"/>
    <row r="706919" ht="15"/>
    <row r="706920" ht="15"/>
    <row r="706921" ht="15"/>
    <row r="706922" ht="15"/>
    <row r="706923" ht="15"/>
    <row r="706924" ht="15"/>
    <row r="706925" ht="15"/>
    <row r="706926" ht="15"/>
    <row r="706927" ht="15"/>
    <row r="706928" ht="15"/>
    <row r="706929" ht="15"/>
    <row r="706930" ht="15"/>
    <row r="706931" ht="15"/>
    <row r="706932" ht="15"/>
    <row r="706933" ht="15"/>
    <row r="706934" ht="15"/>
    <row r="706935" ht="15"/>
    <row r="706936" ht="15"/>
    <row r="706937" ht="15"/>
    <row r="706938" ht="15"/>
    <row r="706939" ht="15"/>
    <row r="706940" ht="15"/>
    <row r="706941" ht="15"/>
    <row r="706942" ht="15"/>
    <row r="706943" ht="15"/>
    <row r="706944" ht="15"/>
    <row r="706945" ht="15"/>
    <row r="706946" ht="15"/>
    <row r="706947" ht="15"/>
    <row r="706948" ht="15"/>
    <row r="706949" ht="15"/>
    <row r="706950" ht="15"/>
    <row r="706951" ht="15"/>
    <row r="706952" ht="15"/>
    <row r="706953" ht="15"/>
    <row r="706954" ht="15"/>
    <row r="706955" ht="15"/>
    <row r="706956" ht="15"/>
    <row r="706957" ht="15"/>
    <row r="706958" ht="15"/>
    <row r="706959" ht="15"/>
    <row r="706960" ht="15"/>
    <row r="706961" ht="15"/>
    <row r="706962" ht="15"/>
    <row r="706963" ht="15"/>
    <row r="706964" ht="15"/>
    <row r="706965" ht="15"/>
    <row r="706966" ht="15"/>
    <row r="706967" ht="15"/>
    <row r="706968" ht="15"/>
    <row r="706969" ht="15"/>
    <row r="706970" ht="15"/>
    <row r="706971" ht="15"/>
    <row r="706972" ht="15"/>
    <row r="706973" ht="15"/>
    <row r="706974" ht="15"/>
    <row r="706975" ht="15"/>
    <row r="706976" ht="15"/>
    <row r="706977" ht="15"/>
    <row r="706978" ht="15"/>
    <row r="706979" ht="15"/>
    <row r="706980" ht="15"/>
    <row r="706981" ht="15"/>
    <row r="706982" ht="15"/>
    <row r="706983" ht="15"/>
    <row r="706984" ht="15"/>
    <row r="706985" ht="15"/>
    <row r="706986" ht="15"/>
    <row r="706987" ht="15"/>
    <row r="706988" ht="15"/>
    <row r="706989" ht="15"/>
    <row r="706990" ht="15"/>
    <row r="706991" ht="15"/>
    <row r="706992" ht="15"/>
    <row r="706993" ht="15"/>
    <row r="706994" ht="15"/>
    <row r="706995" ht="15"/>
    <row r="706996" ht="15"/>
    <row r="706997" ht="15"/>
    <row r="706998" ht="15"/>
    <row r="706999" ht="15"/>
    <row r="707000" ht="15"/>
    <row r="707001" ht="15"/>
    <row r="707002" ht="15"/>
    <row r="707003" ht="15"/>
    <row r="707004" ht="15"/>
    <row r="707005" ht="15"/>
    <row r="707006" ht="15"/>
    <row r="707007" ht="15"/>
    <row r="707008" ht="15"/>
    <row r="707009" ht="15"/>
    <row r="707010" ht="15"/>
    <row r="707011" ht="15"/>
    <row r="707012" ht="15"/>
    <row r="707013" ht="15"/>
    <row r="707014" ht="15"/>
    <row r="707015" ht="15"/>
    <row r="707016" ht="15"/>
    <row r="707017" ht="15"/>
    <row r="707018" ht="15"/>
    <row r="707019" ht="15"/>
    <row r="707020" ht="15"/>
    <row r="707021" ht="15"/>
    <row r="707022" ht="15"/>
    <row r="707023" ht="15"/>
    <row r="707024" ht="15"/>
    <row r="707025" ht="15"/>
    <row r="707026" ht="15"/>
    <row r="707027" ht="15"/>
    <row r="707028" ht="15"/>
    <row r="707029" ht="15"/>
    <row r="707030" ht="15"/>
    <row r="707031" ht="15"/>
    <row r="707032" ht="15"/>
    <row r="707033" ht="15"/>
    <row r="707034" ht="15"/>
    <row r="707035" ht="15"/>
    <row r="707036" ht="15"/>
    <row r="707037" ht="15"/>
    <row r="707038" ht="15"/>
    <row r="707039" ht="15"/>
    <row r="707040" ht="15"/>
    <row r="707041" ht="15"/>
    <row r="707042" ht="15"/>
    <row r="707043" ht="15"/>
    <row r="707044" ht="15"/>
    <row r="707045" ht="15"/>
    <row r="707046" ht="15"/>
    <row r="707047" ht="15"/>
    <row r="707048" ht="15"/>
    <row r="707049" ht="15"/>
    <row r="707050" ht="15"/>
    <row r="707051" ht="15"/>
    <row r="707052" ht="15"/>
    <row r="707053" ht="15"/>
    <row r="707054" ht="15"/>
    <row r="707055" ht="15"/>
    <row r="707056" ht="15"/>
    <row r="707057" ht="15"/>
    <row r="707058" ht="15"/>
    <row r="707059" ht="15"/>
    <row r="707060" ht="15"/>
    <row r="707061" ht="15"/>
    <row r="707062" ht="15"/>
    <row r="707063" ht="15"/>
    <row r="707064" ht="15"/>
    <row r="707065" ht="15"/>
    <row r="707066" ht="15"/>
    <row r="707067" ht="15"/>
    <row r="707068" ht="15"/>
    <row r="707069" ht="15"/>
    <row r="707070" ht="15"/>
    <row r="707071" ht="15"/>
    <row r="707072" ht="15"/>
    <row r="707073" ht="15"/>
    <row r="707074" ht="15"/>
    <row r="707075" ht="15"/>
    <row r="707076" ht="15"/>
    <row r="707077" ht="15"/>
    <row r="707078" ht="15"/>
    <row r="707079" ht="15"/>
    <row r="707080" ht="15"/>
    <row r="707081" ht="15"/>
    <row r="707082" ht="15"/>
    <row r="707083" ht="15"/>
    <row r="707084" ht="15"/>
    <row r="707085" ht="15"/>
    <row r="707086" ht="15"/>
    <row r="707087" ht="15"/>
    <row r="707088" ht="15"/>
    <row r="707089" ht="15"/>
    <row r="707090" ht="15"/>
    <row r="707091" ht="15"/>
    <row r="707092" ht="15"/>
    <row r="707093" ht="15"/>
    <row r="707094" ht="15"/>
    <row r="707095" ht="15"/>
    <row r="707096" ht="15"/>
    <row r="707097" ht="15"/>
    <row r="707098" ht="15"/>
    <row r="707099" ht="15"/>
    <row r="707100" ht="15"/>
    <row r="707101" ht="15"/>
    <row r="707102" ht="15"/>
    <row r="707103" ht="15"/>
    <row r="707104" ht="15"/>
    <row r="707105" ht="15"/>
    <row r="707106" ht="15"/>
    <row r="707107" ht="15"/>
    <row r="707108" ht="15"/>
    <row r="707109" ht="15"/>
    <row r="707110" ht="15"/>
    <row r="707111" ht="15"/>
    <row r="707112" ht="15"/>
    <row r="707113" ht="15"/>
    <row r="707114" ht="15"/>
    <row r="707115" ht="15"/>
    <row r="707116" ht="15"/>
    <row r="707117" ht="15"/>
    <row r="707118" ht="15"/>
    <row r="707119" ht="15"/>
    <row r="707120" ht="15"/>
    <row r="707121" ht="15"/>
    <row r="707122" ht="15"/>
    <row r="707123" ht="15"/>
    <row r="707124" ht="15"/>
    <row r="707125" ht="15"/>
    <row r="707126" ht="15"/>
    <row r="707127" ht="15"/>
    <row r="707128" ht="15"/>
    <row r="707129" ht="15"/>
    <row r="707130" ht="15"/>
    <row r="707131" ht="15"/>
    <row r="707132" ht="15"/>
    <row r="707133" ht="15"/>
    <row r="707134" ht="15"/>
    <row r="707135" ht="15"/>
    <row r="707136" ht="15"/>
    <row r="707137" ht="15"/>
    <row r="707138" ht="15"/>
    <row r="707139" ht="15"/>
    <row r="707140" ht="15"/>
    <row r="707141" ht="15"/>
    <row r="707142" ht="15"/>
    <row r="707143" ht="15"/>
    <row r="707144" ht="15"/>
    <row r="707145" ht="15"/>
    <row r="707146" ht="15"/>
    <row r="707147" ht="15"/>
    <row r="707148" ht="15"/>
    <row r="707149" ht="15"/>
    <row r="707150" ht="15"/>
    <row r="707151" ht="15"/>
    <row r="707152" ht="15"/>
    <row r="707153" ht="15"/>
    <row r="707154" ht="15"/>
    <row r="707155" ht="15"/>
    <row r="707156" ht="15"/>
    <row r="707157" ht="15"/>
    <row r="707158" ht="15"/>
    <row r="707159" ht="15"/>
    <row r="707160" ht="15"/>
    <row r="707161" ht="15"/>
    <row r="707162" ht="15"/>
    <row r="707163" ht="15"/>
    <row r="707164" ht="15"/>
    <row r="707165" ht="15"/>
    <row r="707166" ht="15"/>
    <row r="707167" ht="15"/>
    <row r="707168" ht="15"/>
    <row r="707169" ht="15"/>
    <row r="707170" ht="15"/>
    <row r="707171" ht="15"/>
    <row r="707172" ht="15"/>
    <row r="707173" ht="15"/>
    <row r="707174" ht="15"/>
    <row r="707175" ht="15"/>
    <row r="707176" ht="15"/>
    <row r="707177" ht="15"/>
    <row r="707178" ht="15"/>
    <row r="707179" ht="15"/>
    <row r="707180" ht="15"/>
    <row r="707181" ht="15"/>
    <row r="707182" ht="15"/>
    <row r="707183" ht="15"/>
    <row r="707184" ht="15"/>
    <row r="707185" ht="15"/>
    <row r="707186" ht="15"/>
    <row r="707187" ht="15"/>
    <row r="707188" ht="15"/>
    <row r="707189" ht="15"/>
    <row r="707190" ht="15"/>
    <row r="707191" ht="15"/>
    <row r="707192" ht="15"/>
    <row r="707193" ht="15"/>
    <row r="707194" ht="15"/>
    <row r="707195" ht="15"/>
    <row r="707196" ht="15"/>
    <row r="707197" ht="15"/>
    <row r="707198" ht="15"/>
    <row r="707199" ht="15"/>
    <row r="707200" ht="15"/>
    <row r="707201" ht="15"/>
    <row r="707202" ht="15"/>
    <row r="707203" ht="15"/>
    <row r="707204" ht="15"/>
    <row r="707205" ht="15"/>
    <row r="707206" ht="15"/>
    <row r="707207" ht="15"/>
    <row r="707208" ht="15"/>
    <row r="707209" ht="15"/>
    <row r="707210" ht="15"/>
    <row r="707211" ht="15"/>
    <row r="707212" ht="15"/>
    <row r="707213" ht="15"/>
    <row r="707214" ht="15"/>
    <row r="707215" ht="15"/>
    <row r="707216" ht="15"/>
    <row r="707217" ht="15"/>
    <row r="707218" ht="15"/>
    <row r="707219" ht="15"/>
    <row r="707220" ht="15"/>
    <row r="707221" ht="15"/>
    <row r="707222" ht="15"/>
    <row r="707223" ht="15"/>
    <row r="707224" ht="15"/>
    <row r="707225" ht="15"/>
    <row r="707226" ht="15"/>
    <row r="707227" ht="15"/>
    <row r="707228" ht="15"/>
    <row r="707229" ht="15"/>
    <row r="707230" ht="15"/>
    <row r="707231" ht="15"/>
    <row r="707232" ht="15"/>
    <row r="707233" ht="15"/>
    <row r="707234" ht="15"/>
    <row r="707235" ht="15"/>
    <row r="707236" ht="15"/>
    <row r="707237" ht="15"/>
    <row r="707238" ht="15"/>
    <row r="707239" ht="15"/>
    <row r="707240" ht="15"/>
    <row r="707241" ht="15"/>
    <row r="707242" ht="15"/>
    <row r="707243" ht="15"/>
    <row r="707244" ht="15"/>
    <row r="707245" ht="15"/>
    <row r="707246" ht="15"/>
    <row r="707247" ht="15"/>
    <row r="707248" ht="15"/>
    <row r="707249" ht="15"/>
    <row r="707250" ht="15"/>
    <row r="707251" ht="15"/>
    <row r="707252" ht="15"/>
    <row r="707253" ht="15"/>
    <row r="707254" ht="15"/>
    <row r="707255" ht="15"/>
    <row r="707256" ht="15"/>
    <row r="707257" ht="15"/>
    <row r="707258" ht="15"/>
    <row r="707259" ht="15"/>
    <row r="707260" ht="15"/>
    <row r="707261" ht="15"/>
    <row r="707262" ht="15"/>
    <row r="707263" ht="15"/>
    <row r="707264" ht="15"/>
    <row r="707265" ht="15"/>
    <row r="707266" ht="15"/>
    <row r="707267" ht="15"/>
    <row r="707268" ht="15"/>
    <row r="707269" ht="15"/>
    <row r="707270" ht="15"/>
    <row r="707271" ht="15"/>
    <row r="707272" ht="15"/>
    <row r="707273" ht="15"/>
    <row r="707274" ht="15"/>
    <row r="707275" ht="15"/>
    <row r="707276" ht="15"/>
    <row r="707277" ht="15"/>
    <row r="707278" ht="15"/>
    <row r="707279" ht="15"/>
    <row r="707280" ht="15"/>
    <row r="707281" ht="15"/>
    <row r="707282" ht="15"/>
    <row r="707283" ht="15"/>
    <row r="707284" ht="15"/>
    <row r="707285" ht="15"/>
    <row r="707286" ht="15"/>
    <row r="707287" ht="15"/>
    <row r="707288" ht="15"/>
    <row r="707289" ht="15"/>
    <row r="707290" ht="15"/>
    <row r="707291" ht="15"/>
    <row r="707292" ht="15"/>
    <row r="707293" ht="15"/>
    <row r="707294" ht="15"/>
    <row r="707295" ht="15"/>
    <row r="707296" ht="15"/>
    <row r="707297" ht="15"/>
    <row r="707298" ht="15"/>
    <row r="707299" ht="15"/>
    <row r="707300" ht="15"/>
    <row r="707301" ht="15"/>
    <row r="707302" ht="15"/>
    <row r="707303" ht="15"/>
    <row r="707304" ht="15"/>
    <row r="707305" ht="15"/>
    <row r="707306" ht="15"/>
    <row r="707307" ht="15"/>
    <row r="707308" ht="15"/>
    <row r="707309" ht="15"/>
    <row r="707310" ht="15"/>
    <row r="707311" ht="15"/>
    <row r="707312" ht="15"/>
    <row r="707313" ht="15"/>
    <row r="707314" ht="15"/>
    <row r="707315" ht="15"/>
    <row r="707316" ht="15"/>
    <row r="707317" ht="15"/>
    <row r="707318" ht="15"/>
    <row r="707319" ht="15"/>
    <row r="707320" ht="15"/>
    <row r="707321" ht="15"/>
    <row r="707322" ht="15"/>
    <row r="707323" ht="15"/>
    <row r="707324" ht="15"/>
    <row r="707325" ht="15"/>
    <row r="707326" ht="15"/>
    <row r="707327" ht="15"/>
    <row r="707328" ht="15"/>
    <row r="707329" ht="15"/>
    <row r="707330" ht="15"/>
    <row r="707331" ht="15"/>
    <row r="707332" ht="15"/>
    <row r="707333" ht="15"/>
    <row r="707334" ht="15"/>
    <row r="707335" ht="15"/>
    <row r="707336" ht="15"/>
    <row r="707337" ht="15"/>
    <row r="707338" ht="15"/>
    <row r="707339" ht="15"/>
    <row r="707340" ht="15"/>
    <row r="707341" ht="15"/>
    <row r="707342" ht="15"/>
    <row r="707343" ht="15"/>
    <row r="707344" ht="15"/>
    <row r="707345" ht="15"/>
    <row r="707346" ht="15"/>
    <row r="707347" ht="15"/>
    <row r="707348" ht="15"/>
    <row r="707349" ht="15"/>
    <row r="707350" ht="15"/>
    <row r="707351" ht="15"/>
    <row r="707352" ht="15"/>
    <row r="707353" ht="15"/>
    <row r="707354" ht="15"/>
    <row r="707355" ht="15"/>
    <row r="707356" ht="15"/>
    <row r="707357" ht="15"/>
    <row r="707358" ht="15"/>
    <row r="707359" ht="15"/>
    <row r="707360" ht="15"/>
    <row r="707361" ht="15"/>
    <row r="707362" ht="15"/>
    <row r="707363" ht="15"/>
    <row r="707364" ht="15"/>
    <row r="707365" ht="15"/>
    <row r="707366" ht="15"/>
    <row r="707367" ht="15"/>
    <row r="707368" ht="15"/>
    <row r="707369" ht="15"/>
    <row r="707370" ht="15"/>
    <row r="707371" ht="15"/>
    <row r="707372" ht="15"/>
    <row r="707373" ht="15"/>
    <row r="707374" ht="15"/>
    <row r="707375" ht="15"/>
    <row r="707376" ht="15"/>
    <row r="707377" ht="15"/>
    <row r="707378" ht="15"/>
    <row r="707379" ht="15"/>
    <row r="707380" ht="15"/>
    <row r="707381" ht="15"/>
    <row r="707382" ht="15"/>
    <row r="707383" ht="15"/>
    <row r="707384" ht="15"/>
    <row r="707385" ht="15"/>
    <row r="707386" ht="15"/>
    <row r="707387" ht="15"/>
    <row r="707388" ht="15"/>
    <row r="707389" ht="15"/>
    <row r="707390" ht="15"/>
    <row r="707391" ht="15"/>
    <row r="707392" ht="15"/>
    <row r="707393" ht="15"/>
    <row r="707394" ht="15"/>
    <row r="707395" ht="15"/>
    <row r="707396" ht="15"/>
    <row r="707397" ht="15"/>
    <row r="707398" ht="15"/>
    <row r="707399" ht="15"/>
    <row r="707400" ht="15"/>
    <row r="707401" ht="15"/>
    <row r="707402" ht="15"/>
    <row r="707403" ht="15"/>
    <row r="707404" ht="15"/>
    <row r="707405" ht="15"/>
    <row r="707406" ht="15"/>
    <row r="707407" ht="15"/>
    <row r="707408" ht="15"/>
    <row r="707409" ht="15"/>
    <row r="707410" ht="15"/>
    <row r="707411" ht="15"/>
    <row r="707412" ht="15"/>
    <row r="707413" ht="15"/>
    <row r="707414" ht="15"/>
    <row r="707415" ht="15"/>
    <row r="707416" ht="15"/>
    <row r="707417" ht="15"/>
    <row r="707418" ht="15"/>
    <row r="707419" ht="15"/>
    <row r="707420" ht="15"/>
    <row r="707421" ht="15"/>
    <row r="707422" ht="15"/>
    <row r="707423" ht="15"/>
    <row r="707424" ht="15"/>
    <row r="707425" ht="15"/>
    <row r="707426" ht="15"/>
    <row r="707427" ht="15"/>
    <row r="707428" ht="15"/>
    <row r="707429" ht="15"/>
    <row r="707430" ht="15"/>
    <row r="707431" ht="15"/>
    <row r="707432" ht="15"/>
    <row r="707433" ht="15"/>
    <row r="707434" ht="15"/>
    <row r="707435" ht="15"/>
    <row r="707436" ht="15"/>
    <row r="707437" ht="15"/>
    <row r="707438" ht="15"/>
    <row r="707439" ht="15"/>
    <row r="707440" ht="15"/>
    <row r="707441" ht="15"/>
    <row r="707442" ht="15"/>
    <row r="707443" ht="15"/>
    <row r="707444" ht="15"/>
    <row r="707445" ht="15"/>
    <row r="707446" ht="15"/>
    <row r="707447" ht="15"/>
    <row r="707448" ht="15"/>
    <row r="707449" ht="15"/>
    <row r="707450" ht="15"/>
    <row r="707451" ht="15"/>
    <row r="707452" ht="15"/>
    <row r="707453" ht="15"/>
    <row r="707454" ht="15"/>
    <row r="707455" ht="15"/>
    <row r="707456" ht="15"/>
    <row r="707457" ht="15"/>
    <row r="707458" ht="15"/>
    <row r="707459" ht="15"/>
    <row r="707460" ht="15"/>
    <row r="707461" ht="15"/>
    <row r="707462" ht="15"/>
    <row r="707463" ht="15"/>
    <row r="707464" ht="15"/>
    <row r="707465" ht="15"/>
    <row r="707466" ht="15"/>
    <row r="707467" ht="15"/>
    <row r="707468" ht="15"/>
    <row r="707469" ht="15"/>
    <row r="707470" ht="15"/>
    <row r="707471" ht="15"/>
    <row r="707472" ht="15"/>
    <row r="707473" ht="15"/>
    <row r="707474" ht="15"/>
    <row r="707475" ht="15"/>
    <row r="707476" ht="15"/>
    <row r="707477" ht="15"/>
    <row r="707478" ht="15"/>
    <row r="707479" ht="15"/>
    <row r="707480" ht="15"/>
    <row r="707481" ht="15"/>
    <row r="707482" ht="15"/>
    <row r="707483" ht="15"/>
    <row r="707484" ht="15"/>
    <row r="707485" ht="15"/>
    <row r="707486" ht="15"/>
    <row r="707487" ht="15"/>
    <row r="707488" ht="15"/>
    <row r="707489" ht="15"/>
    <row r="707490" ht="15"/>
    <row r="707491" ht="15"/>
    <row r="707492" ht="15"/>
    <row r="707493" ht="15"/>
    <row r="707494" ht="15"/>
    <row r="707495" ht="15"/>
    <row r="707496" ht="15"/>
    <row r="707497" ht="15"/>
    <row r="707498" ht="15"/>
    <row r="707499" ht="15"/>
    <row r="707500" ht="15"/>
    <row r="707501" ht="15"/>
    <row r="707502" ht="15"/>
    <row r="707503" ht="15"/>
    <row r="707504" ht="15"/>
    <row r="707505" ht="15"/>
    <row r="707506" ht="15"/>
    <row r="707507" ht="15"/>
    <row r="707508" ht="15"/>
    <row r="707509" ht="15"/>
    <row r="707510" ht="15"/>
    <row r="707511" ht="15"/>
    <row r="707512" ht="15"/>
    <row r="707513" ht="15"/>
    <row r="707514" ht="15"/>
    <row r="707515" ht="15"/>
    <row r="707516" ht="15"/>
    <row r="707517" ht="15"/>
    <row r="707518" ht="15"/>
    <row r="707519" ht="15"/>
    <row r="707520" ht="15"/>
    <row r="707521" ht="15"/>
    <row r="707522" ht="15"/>
    <row r="707523" ht="15"/>
    <row r="707524" ht="15"/>
    <row r="707525" ht="15"/>
    <row r="707526" ht="15"/>
    <row r="707527" ht="15"/>
    <row r="707528" ht="15"/>
    <row r="707529" ht="15"/>
    <row r="707530" ht="15"/>
    <row r="707531" ht="15"/>
    <row r="707532" ht="15"/>
    <row r="707533" ht="15"/>
    <row r="707534" ht="15"/>
    <row r="707535" ht="15"/>
    <row r="707536" ht="15"/>
    <row r="707537" ht="15"/>
    <row r="707538" ht="15"/>
    <row r="707539" ht="15"/>
    <row r="707540" ht="15"/>
    <row r="707541" ht="15"/>
    <row r="707542" ht="15"/>
    <row r="707543" ht="15"/>
    <row r="707544" ht="15"/>
    <row r="707545" ht="15"/>
    <row r="707546" ht="15"/>
    <row r="707547" ht="15"/>
    <row r="707548" ht="15"/>
    <row r="707549" ht="15"/>
    <row r="707550" ht="15"/>
    <row r="707551" ht="15"/>
    <row r="707552" ht="15"/>
    <row r="707553" ht="15"/>
    <row r="707554" ht="15"/>
    <row r="707555" ht="15"/>
    <row r="707556" ht="15"/>
    <row r="707557" ht="15"/>
    <row r="707558" ht="15"/>
    <row r="707559" ht="15"/>
    <row r="707560" ht="15"/>
    <row r="707561" ht="15"/>
    <row r="707562" ht="15"/>
    <row r="707563" ht="15"/>
    <row r="707564" ht="15"/>
    <row r="707565" ht="15"/>
    <row r="707566" ht="15"/>
    <row r="707567" ht="15"/>
    <row r="707568" ht="15"/>
    <row r="707569" ht="15"/>
    <row r="707570" ht="15"/>
    <row r="707571" ht="15"/>
    <row r="707572" ht="15"/>
    <row r="707573" ht="15"/>
    <row r="707574" ht="15"/>
    <row r="707575" ht="15"/>
    <row r="707576" ht="15"/>
    <row r="707577" ht="15"/>
    <row r="707578" ht="15"/>
    <row r="707579" ht="15"/>
    <row r="707580" ht="15"/>
    <row r="707581" ht="15"/>
    <row r="707582" ht="15"/>
    <row r="707583" ht="15"/>
    <row r="707584" ht="15"/>
    <row r="707585" ht="15"/>
    <row r="707586" ht="15"/>
    <row r="707587" ht="15"/>
    <row r="707588" ht="15"/>
    <row r="707589" ht="15"/>
    <row r="707590" ht="15"/>
    <row r="707591" ht="15"/>
    <row r="707592" ht="15"/>
    <row r="707593" ht="15"/>
    <row r="707594" ht="15"/>
    <row r="707595" ht="15"/>
    <row r="707596" ht="15"/>
    <row r="707597" ht="15"/>
    <row r="707598" ht="15"/>
    <row r="707599" ht="15"/>
    <row r="707600" ht="15"/>
    <row r="707601" ht="15"/>
    <row r="707602" ht="15"/>
    <row r="707603" ht="15"/>
    <row r="707604" ht="15"/>
    <row r="707605" ht="15"/>
    <row r="707606" ht="15"/>
    <row r="707607" ht="15"/>
    <row r="707608" ht="15"/>
    <row r="707609" ht="15"/>
    <row r="707610" ht="15"/>
    <row r="707611" ht="15"/>
    <row r="707612" ht="15"/>
    <row r="707613" ht="15"/>
    <row r="707614" ht="15"/>
    <row r="707615" ht="15"/>
    <row r="707616" ht="15"/>
    <row r="707617" ht="15"/>
    <row r="707618" ht="15"/>
    <row r="707619" ht="15"/>
    <row r="707620" ht="15"/>
    <row r="707621" ht="15"/>
    <row r="707622" ht="15"/>
    <row r="707623" ht="15"/>
    <row r="707624" ht="15"/>
    <row r="707625" ht="15"/>
    <row r="707626" ht="15"/>
    <row r="707627" ht="15"/>
    <row r="707628" ht="15"/>
    <row r="707629" ht="15"/>
    <row r="707630" ht="15"/>
    <row r="707631" ht="15"/>
    <row r="707632" ht="15"/>
    <row r="707633" ht="15"/>
    <row r="707634" ht="15"/>
    <row r="707635" ht="15"/>
    <row r="707636" ht="15"/>
    <row r="707637" ht="15"/>
    <row r="707638" ht="15"/>
    <row r="707639" ht="15"/>
    <row r="707640" ht="15"/>
    <row r="707641" ht="15"/>
    <row r="707642" ht="15"/>
    <row r="707643" ht="15"/>
    <row r="707644" ht="15"/>
    <row r="707645" ht="15"/>
    <row r="707646" ht="15"/>
    <row r="707647" ht="15"/>
    <row r="707648" ht="15"/>
    <row r="707649" ht="15"/>
    <row r="707650" ht="15"/>
    <row r="707651" ht="15"/>
    <row r="707652" ht="15"/>
    <row r="707653" ht="15"/>
    <row r="707654" ht="15"/>
    <row r="707655" ht="15"/>
    <row r="707656" ht="15"/>
    <row r="707657" ht="15"/>
    <row r="707658" ht="15"/>
    <row r="707659" ht="15"/>
    <row r="707660" ht="15"/>
    <row r="707661" ht="15"/>
    <row r="707662" ht="15"/>
    <row r="707663" ht="15"/>
    <row r="707664" ht="15"/>
    <row r="707665" ht="15"/>
    <row r="707666" ht="15"/>
    <row r="707667" ht="15"/>
    <row r="707668" ht="15"/>
    <row r="707669" ht="15"/>
    <row r="707670" ht="15"/>
    <row r="707671" ht="15"/>
    <row r="707672" ht="15"/>
    <row r="707673" ht="15"/>
    <row r="707674" ht="15"/>
    <row r="707675" ht="15"/>
    <row r="707676" ht="15"/>
    <row r="707677" ht="15"/>
    <row r="707678" ht="15"/>
    <row r="707679" ht="15"/>
    <row r="707680" ht="15"/>
    <row r="707681" ht="15"/>
    <row r="707682" ht="15"/>
    <row r="707683" ht="15"/>
    <row r="707684" ht="15"/>
    <row r="707685" ht="15"/>
    <row r="707686" ht="15"/>
    <row r="707687" ht="15"/>
    <row r="707688" ht="15"/>
    <row r="707689" ht="15"/>
    <row r="707690" ht="15"/>
    <row r="707691" ht="15"/>
    <row r="707692" ht="15"/>
    <row r="707693" ht="15"/>
    <row r="707694" ht="15"/>
    <row r="707695" ht="15"/>
    <row r="707696" ht="15"/>
    <row r="707697" ht="15"/>
    <row r="707698" ht="15"/>
    <row r="707699" ht="15"/>
    <row r="707700" ht="15"/>
    <row r="707701" ht="15"/>
    <row r="707702" ht="15"/>
    <row r="707703" ht="15"/>
    <row r="707704" ht="15"/>
    <row r="707705" ht="15"/>
    <row r="707706" ht="15"/>
    <row r="707707" ht="15"/>
    <row r="707708" ht="15"/>
    <row r="707709" ht="15"/>
    <row r="707710" ht="15"/>
    <row r="707711" ht="15"/>
    <row r="707712" ht="15"/>
    <row r="707713" ht="15"/>
    <row r="707714" ht="15"/>
    <row r="707715" ht="15"/>
    <row r="707716" ht="15"/>
    <row r="707717" ht="15"/>
    <row r="707718" ht="15"/>
    <row r="707719" ht="15"/>
    <row r="707720" ht="15"/>
    <row r="707721" ht="15"/>
    <row r="707722" ht="15"/>
    <row r="707723" ht="15"/>
    <row r="707724" ht="15"/>
    <row r="707725" ht="15"/>
    <row r="707726" ht="15"/>
    <row r="707727" ht="15"/>
    <row r="707728" ht="15"/>
    <row r="707729" ht="15"/>
    <row r="707730" ht="15"/>
    <row r="707731" ht="15"/>
    <row r="707732" ht="15"/>
    <row r="707733" ht="15"/>
    <row r="707734" ht="15"/>
    <row r="707735" ht="15"/>
    <row r="707736" ht="15"/>
    <row r="707737" ht="15"/>
    <row r="707738" ht="15"/>
    <row r="707739" ht="15"/>
    <row r="707740" ht="15"/>
    <row r="707741" ht="15"/>
    <row r="707742" ht="15"/>
    <row r="707743" ht="15"/>
    <row r="707744" ht="15"/>
    <row r="707745" ht="15"/>
    <row r="707746" ht="15"/>
    <row r="707747" ht="15"/>
    <row r="707748" ht="15"/>
    <row r="707749" ht="15"/>
    <row r="707750" ht="15"/>
    <row r="707751" ht="15"/>
    <row r="707752" ht="15"/>
    <row r="707753" ht="15"/>
    <row r="707754" ht="15"/>
    <row r="707755" ht="15"/>
    <row r="707756" ht="15"/>
    <row r="707757" ht="15"/>
    <row r="707758" ht="15"/>
    <row r="707759" ht="15"/>
    <row r="707760" ht="15"/>
    <row r="707761" ht="15"/>
    <row r="707762" ht="15"/>
    <row r="707763" ht="15"/>
    <row r="707764" ht="15"/>
    <row r="707765" ht="15"/>
    <row r="707766" ht="15"/>
    <row r="707767" ht="15"/>
    <row r="707768" ht="15"/>
    <row r="707769" ht="15"/>
    <row r="707770" ht="15"/>
    <row r="707771" ht="15"/>
    <row r="707772" ht="15"/>
    <row r="707773" ht="15"/>
    <row r="707774" ht="15"/>
    <row r="707775" ht="15"/>
    <row r="707776" ht="15"/>
    <row r="707777" ht="15"/>
    <row r="707778" ht="15"/>
    <row r="707779" ht="15"/>
    <row r="707780" ht="15"/>
    <row r="707781" ht="15"/>
    <row r="707782" ht="15"/>
    <row r="707783" ht="15"/>
    <row r="707784" ht="15"/>
    <row r="707785" ht="15"/>
    <row r="707786" ht="15"/>
    <row r="707787" ht="15"/>
    <row r="707788" ht="15"/>
    <row r="707789" ht="15"/>
    <row r="707790" ht="15"/>
    <row r="707791" ht="15"/>
    <row r="707792" ht="15"/>
    <row r="707793" ht="15"/>
    <row r="707794" ht="15"/>
    <row r="707795" ht="15"/>
    <row r="707796" ht="15"/>
    <row r="707797" ht="15"/>
    <row r="707798" ht="15"/>
    <row r="707799" ht="15"/>
    <row r="707800" ht="15"/>
    <row r="707801" ht="15"/>
    <row r="707802" ht="15"/>
    <row r="707803" ht="15"/>
    <row r="707804" ht="15"/>
    <row r="707805" ht="15"/>
    <row r="707806" ht="15"/>
    <row r="707807" ht="15"/>
    <row r="707808" ht="15"/>
    <row r="707809" ht="15"/>
    <row r="707810" ht="15"/>
    <row r="707811" ht="15"/>
    <row r="707812" ht="15"/>
    <row r="707813" ht="15"/>
    <row r="707814" ht="15"/>
    <row r="707815" ht="15"/>
    <row r="707816" ht="15"/>
    <row r="707817" ht="15"/>
    <row r="707818" ht="15"/>
    <row r="707819" ht="15"/>
    <row r="707820" ht="15"/>
    <row r="707821" ht="15"/>
    <row r="707822" ht="15"/>
    <row r="707823" ht="15"/>
    <row r="707824" ht="15"/>
    <row r="707825" ht="15"/>
    <row r="707826" ht="15"/>
    <row r="707827" ht="15"/>
    <row r="707828" ht="15"/>
    <row r="707829" ht="15"/>
    <row r="707830" ht="15"/>
    <row r="707831" ht="15"/>
    <row r="707832" ht="15"/>
    <row r="707833" ht="15"/>
    <row r="707834" ht="15"/>
    <row r="707835" ht="15"/>
    <row r="707836" ht="15"/>
    <row r="707837" ht="15"/>
    <row r="707838" ht="15"/>
    <row r="707839" ht="15"/>
    <row r="707840" ht="15"/>
    <row r="707841" ht="15"/>
    <row r="707842" ht="15"/>
    <row r="707843" ht="15"/>
    <row r="707844" ht="15"/>
    <row r="707845" ht="15"/>
    <row r="707846" ht="15"/>
    <row r="707847" ht="15"/>
    <row r="707848" ht="15"/>
    <row r="707849" ht="15"/>
    <row r="707850" ht="15"/>
    <row r="707851" ht="15"/>
    <row r="707852" ht="15"/>
    <row r="707853" ht="15"/>
    <row r="707854" ht="15"/>
    <row r="707855" ht="15"/>
    <row r="707856" ht="15"/>
    <row r="707857" ht="15"/>
    <row r="707858" ht="15"/>
    <row r="707859" ht="15"/>
    <row r="707860" ht="15"/>
    <row r="707861" ht="15"/>
    <row r="707862" ht="15"/>
    <row r="707863" ht="15"/>
    <row r="707864" ht="15"/>
    <row r="707865" ht="15"/>
    <row r="707866" ht="15"/>
    <row r="707867" ht="15"/>
    <row r="707868" ht="15"/>
    <row r="707869" ht="15"/>
    <row r="707870" ht="15"/>
    <row r="707871" ht="15"/>
    <row r="707872" ht="15"/>
    <row r="707873" ht="15"/>
    <row r="707874" ht="15"/>
    <row r="707875" ht="15"/>
    <row r="707876" ht="15"/>
    <row r="707877" ht="15"/>
    <row r="707878" ht="15"/>
    <row r="707879" ht="15"/>
    <row r="707880" ht="15"/>
    <row r="707881" ht="15"/>
    <row r="707882" ht="15"/>
    <row r="707883" ht="15"/>
    <row r="707884" ht="15"/>
    <row r="707885" ht="15"/>
    <row r="707886" ht="15"/>
    <row r="707887" ht="15"/>
    <row r="707888" ht="15"/>
    <row r="707889" ht="15"/>
    <row r="707890" ht="15"/>
    <row r="707891" ht="15"/>
    <row r="707892" ht="15"/>
    <row r="707893" ht="15"/>
    <row r="707894" ht="15"/>
    <row r="707895" ht="15"/>
    <row r="707896" ht="15"/>
    <row r="707897" ht="15"/>
    <row r="707898" ht="15"/>
    <row r="707899" ht="15"/>
    <row r="707900" ht="15"/>
    <row r="707901" ht="15"/>
    <row r="707902" ht="15"/>
    <row r="707903" ht="15"/>
    <row r="707904" ht="15"/>
    <row r="707905" ht="15"/>
    <row r="707906" ht="15"/>
    <row r="707907" ht="15"/>
    <row r="707908" ht="15"/>
    <row r="707909" ht="15"/>
    <row r="707910" ht="15"/>
    <row r="707911" ht="15"/>
    <row r="707912" ht="15"/>
    <row r="707913" ht="15"/>
    <row r="707914" ht="15"/>
    <row r="707915" ht="15"/>
    <row r="707916" ht="15"/>
    <row r="707917" ht="15"/>
    <row r="707918" ht="15"/>
    <row r="707919" ht="15"/>
    <row r="707920" ht="15"/>
    <row r="707921" ht="15"/>
    <row r="707922" ht="15"/>
    <row r="707923" ht="15"/>
    <row r="707924" ht="15"/>
    <row r="707925" ht="15"/>
    <row r="707926" ht="15"/>
    <row r="707927" ht="15"/>
    <row r="707928" ht="15"/>
    <row r="707929" ht="15"/>
    <row r="707930" ht="15"/>
    <row r="707931" ht="15"/>
    <row r="707932" ht="15"/>
    <row r="707933" ht="15"/>
    <row r="707934" ht="15"/>
    <row r="707935" ht="15"/>
    <row r="707936" ht="15"/>
    <row r="707937" ht="15"/>
    <row r="707938" ht="15"/>
    <row r="707939" ht="15"/>
    <row r="707940" ht="15"/>
    <row r="707941" ht="15"/>
    <row r="707942" ht="15"/>
    <row r="707943" ht="15"/>
    <row r="707944" ht="15"/>
    <row r="707945" ht="15"/>
    <row r="707946" ht="15"/>
    <row r="707947" ht="15"/>
    <row r="707948" ht="15"/>
    <row r="707949" ht="15"/>
    <row r="707950" ht="15"/>
    <row r="707951" ht="15"/>
    <row r="707952" ht="15"/>
    <row r="707953" ht="15"/>
    <row r="707954" ht="15"/>
    <row r="707955" ht="15"/>
    <row r="707956" ht="15"/>
    <row r="707957" ht="15"/>
    <row r="707958" ht="15"/>
    <row r="707959" ht="15"/>
    <row r="707960" ht="15"/>
    <row r="707961" ht="15"/>
    <row r="707962" ht="15"/>
    <row r="707963" ht="15"/>
    <row r="707964" ht="15"/>
    <row r="707965" ht="15"/>
    <row r="707966" ht="15"/>
    <row r="707967" ht="15"/>
    <row r="707968" ht="15"/>
    <row r="707969" ht="15"/>
    <row r="707970" ht="15"/>
    <row r="707971" ht="15"/>
    <row r="707972" ht="15"/>
    <row r="707973" ht="15"/>
    <row r="707974" ht="15"/>
    <row r="707975" ht="15"/>
    <row r="707976" ht="15"/>
    <row r="707977" ht="15"/>
    <row r="707978" ht="15"/>
    <row r="707979" ht="15"/>
    <row r="707980" ht="15"/>
    <row r="707981" ht="15"/>
    <row r="707982" ht="15"/>
    <row r="707983" ht="15"/>
    <row r="707984" ht="15"/>
    <row r="707985" ht="15"/>
    <row r="707986" ht="15"/>
    <row r="707987" ht="15"/>
    <row r="707988" ht="15"/>
    <row r="707989" ht="15"/>
    <row r="707990" ht="15"/>
    <row r="707991" ht="15"/>
    <row r="707992" ht="15"/>
    <row r="707993" ht="15"/>
    <row r="707994" ht="15"/>
    <row r="707995" ht="15"/>
    <row r="707996" ht="15"/>
    <row r="707997" ht="15"/>
    <row r="707998" ht="15"/>
    <row r="707999" ht="15"/>
    <row r="708000" ht="15"/>
    <row r="708001" ht="15"/>
    <row r="708002" ht="15"/>
    <row r="708003" ht="15"/>
    <row r="708004" ht="15"/>
    <row r="708005" ht="15"/>
    <row r="708006" ht="15"/>
    <row r="708007" ht="15"/>
    <row r="708008" ht="15"/>
    <row r="708009" ht="15"/>
    <row r="708010" ht="15"/>
    <row r="708011" ht="15"/>
    <row r="708012" ht="15"/>
    <row r="708013" ht="15"/>
    <row r="708014" ht="15"/>
    <row r="708015" ht="15"/>
    <row r="708016" ht="15"/>
    <row r="708017" ht="15"/>
    <row r="708018" ht="15"/>
    <row r="708019" ht="15"/>
    <row r="708020" ht="15"/>
    <row r="708021" ht="15"/>
    <row r="708022" ht="15"/>
    <row r="708023" ht="15"/>
    <row r="708024" ht="15"/>
    <row r="708025" ht="15"/>
    <row r="708026" ht="15"/>
    <row r="708027" ht="15"/>
    <row r="708028" ht="15"/>
    <row r="708029" ht="15"/>
    <row r="708030" ht="15"/>
    <row r="708031" ht="15"/>
    <row r="708032" ht="15"/>
    <row r="708033" ht="15"/>
    <row r="708034" ht="15"/>
    <row r="708035" ht="15"/>
    <row r="708036" ht="15"/>
    <row r="708037" ht="15"/>
    <row r="708038" ht="15"/>
    <row r="708039" ht="15"/>
    <row r="708040" ht="15"/>
    <row r="708041" ht="15"/>
    <row r="708042" ht="15"/>
    <row r="708043" ht="15"/>
    <row r="708044" ht="15"/>
    <row r="708045" ht="15"/>
    <row r="708046" ht="15"/>
    <row r="708047" ht="15"/>
    <row r="708048" ht="15"/>
    <row r="708049" ht="15"/>
    <row r="708050" ht="15"/>
    <row r="708051" ht="15"/>
    <row r="708052" ht="15"/>
    <row r="708053" ht="15"/>
    <row r="708054" ht="15"/>
    <row r="708055" ht="15"/>
    <row r="708056" ht="15"/>
    <row r="708057" ht="15"/>
    <row r="708058" ht="15"/>
    <row r="708059" ht="15"/>
    <row r="708060" ht="15"/>
    <row r="708061" ht="15"/>
    <row r="708062" ht="15"/>
    <row r="708063" ht="15"/>
    <row r="708064" ht="15"/>
    <row r="708065" ht="15"/>
    <row r="708066" ht="15"/>
    <row r="708067" ht="15"/>
    <row r="708068" ht="15"/>
    <row r="708069" ht="15"/>
    <row r="708070" ht="15"/>
    <row r="708071" ht="15"/>
    <row r="708072" ht="15"/>
    <row r="708073" ht="15"/>
    <row r="708074" ht="15"/>
    <row r="708075" ht="15"/>
    <row r="708076" ht="15"/>
    <row r="708077" ht="15"/>
    <row r="708078" ht="15"/>
    <row r="708079" ht="15"/>
    <row r="708080" ht="15"/>
    <row r="708081" ht="15"/>
    <row r="708082" ht="15"/>
    <row r="708083" ht="15"/>
    <row r="708084" ht="15"/>
    <row r="708085" ht="15"/>
    <row r="708086" ht="15"/>
    <row r="708087" ht="15"/>
    <row r="708088" ht="15"/>
    <row r="708089" ht="15"/>
    <row r="708090" ht="15"/>
    <row r="708091" ht="15"/>
    <row r="708092" ht="15"/>
    <row r="708093" ht="15"/>
    <row r="708094" ht="15"/>
    <row r="708095" ht="15"/>
    <row r="708096" ht="15"/>
    <row r="708097" ht="15"/>
    <row r="708098" ht="15"/>
    <row r="708099" ht="15"/>
    <row r="708100" ht="15"/>
    <row r="708101" ht="15"/>
    <row r="708102" ht="15"/>
    <row r="708103" ht="15"/>
    <row r="708104" ht="15"/>
    <row r="708105" ht="15"/>
    <row r="708106" ht="15"/>
    <row r="708107" ht="15"/>
    <row r="708108" ht="15"/>
    <row r="708109" ht="15"/>
    <row r="708110" ht="15"/>
    <row r="708111" ht="15"/>
    <row r="708112" ht="15"/>
    <row r="708113" ht="15"/>
    <row r="708114" ht="15"/>
    <row r="708115" ht="15"/>
    <row r="708116" ht="15"/>
    <row r="708117" ht="15"/>
    <row r="708118" ht="15"/>
    <row r="708119" ht="15"/>
    <row r="708120" ht="15"/>
    <row r="708121" ht="15"/>
    <row r="708122" ht="15"/>
    <row r="708123" ht="15"/>
    <row r="708124" ht="15"/>
    <row r="708125" ht="15"/>
    <row r="708126" ht="15"/>
    <row r="708127" ht="15"/>
    <row r="708128" ht="15"/>
    <row r="708129" ht="15"/>
    <row r="708130" ht="15"/>
    <row r="708131" ht="15"/>
    <row r="708132" ht="15"/>
    <row r="708133" ht="15"/>
    <row r="708134" ht="15"/>
    <row r="708135" ht="15"/>
    <row r="708136" ht="15"/>
    <row r="708137" ht="15"/>
    <row r="708138" ht="15"/>
    <row r="708139" ht="15"/>
    <row r="708140" ht="15"/>
    <row r="708141" ht="15"/>
    <row r="708142" ht="15"/>
    <row r="708143" ht="15"/>
    <row r="708144" ht="15"/>
    <row r="708145" ht="15"/>
    <row r="708146" ht="15"/>
    <row r="708147" ht="15"/>
    <row r="708148" ht="15"/>
    <row r="708149" ht="15"/>
    <row r="708150" ht="15"/>
    <row r="708151" ht="15"/>
    <row r="708152" ht="15"/>
    <row r="708153" ht="15"/>
    <row r="708154" ht="15"/>
    <row r="708155" ht="15"/>
    <row r="708156" ht="15"/>
    <row r="708157" ht="15"/>
    <row r="708158" ht="15"/>
    <row r="708159" ht="15"/>
    <row r="708160" ht="15"/>
    <row r="708161" ht="15"/>
    <row r="708162" ht="15"/>
    <row r="708163" ht="15"/>
    <row r="708164" ht="15"/>
    <row r="708165" ht="15"/>
    <row r="708166" ht="15"/>
    <row r="708167" ht="15"/>
    <row r="708168" ht="15"/>
    <row r="708169" ht="15"/>
    <row r="708170" ht="15"/>
    <row r="708171" ht="15"/>
    <row r="708172" ht="15"/>
    <row r="708173" ht="15"/>
    <row r="708174" ht="15"/>
    <row r="708175" ht="15"/>
    <row r="708176" ht="15"/>
    <row r="708177" ht="15"/>
    <row r="708178" ht="15"/>
    <row r="708179" ht="15"/>
    <row r="708180" ht="15"/>
    <row r="708181" ht="15"/>
    <row r="708182" ht="15"/>
    <row r="708183" ht="15"/>
    <row r="708184" ht="15"/>
    <row r="708185" ht="15"/>
    <row r="708186" ht="15"/>
    <row r="708187" ht="15"/>
    <row r="708188" ht="15"/>
    <row r="708189" ht="15"/>
    <row r="708190" ht="15"/>
    <row r="708191" ht="15"/>
    <row r="708192" ht="15"/>
    <row r="708193" ht="15"/>
    <row r="708194" ht="15"/>
    <row r="708195" ht="15"/>
    <row r="708196" ht="15"/>
    <row r="708197" ht="15"/>
    <row r="708198" ht="15"/>
    <row r="708199" ht="15"/>
    <row r="708200" ht="15"/>
    <row r="708201" ht="15"/>
    <row r="708202" ht="15"/>
    <row r="708203" ht="15"/>
    <row r="708204" ht="15"/>
    <row r="708205" ht="15"/>
    <row r="708206" ht="15"/>
    <row r="708207" ht="15"/>
    <row r="708208" ht="15"/>
    <row r="708209" ht="15"/>
    <row r="708210" ht="15"/>
    <row r="708211" ht="15"/>
    <row r="708212" ht="15"/>
    <row r="708213" ht="15"/>
    <row r="708214" ht="15"/>
    <row r="708215" ht="15"/>
    <row r="708216" ht="15"/>
    <row r="708217" ht="15"/>
    <row r="708218" ht="15"/>
    <row r="708219" ht="15"/>
    <row r="708220" ht="15"/>
    <row r="708221" ht="15"/>
    <row r="708222" ht="15"/>
    <row r="708223" ht="15"/>
    <row r="708224" ht="15"/>
    <row r="708225" ht="15"/>
    <row r="708226" ht="15"/>
    <row r="708227" ht="15"/>
    <row r="708228" ht="15"/>
    <row r="708229" ht="15"/>
    <row r="708230" ht="15"/>
    <row r="708231" ht="15"/>
    <row r="708232" ht="15"/>
    <row r="708233" ht="15"/>
    <row r="708234" ht="15"/>
    <row r="708235" ht="15"/>
    <row r="708236" ht="15"/>
    <row r="708237" ht="15"/>
    <row r="708238" ht="15"/>
    <row r="708239" ht="15"/>
    <row r="708240" ht="15"/>
    <row r="708241" ht="15"/>
    <row r="708242" ht="15"/>
    <row r="708243" ht="15"/>
    <row r="708244" ht="15"/>
    <row r="708245" ht="15"/>
    <row r="708246" ht="15"/>
    <row r="708247" ht="15"/>
    <row r="708248" ht="15"/>
    <row r="708249" ht="15"/>
    <row r="708250" ht="15"/>
    <row r="708251" ht="15"/>
    <row r="708252" ht="15"/>
    <row r="708253" ht="15"/>
    <row r="708254" ht="15"/>
    <row r="708255" ht="15"/>
    <row r="708256" ht="15"/>
    <row r="708257" ht="15"/>
    <row r="708258" ht="15"/>
    <row r="708259" ht="15"/>
    <row r="708260" ht="15"/>
    <row r="708261" ht="15"/>
    <row r="708262" ht="15"/>
    <row r="708263" ht="15"/>
    <row r="708264" ht="15"/>
    <row r="708265" ht="15"/>
    <row r="708266" ht="15"/>
    <row r="708267" ht="15"/>
    <row r="708268" ht="15"/>
    <row r="708269" ht="15"/>
    <row r="708270" ht="15"/>
    <row r="708271" ht="15"/>
    <row r="708272" ht="15"/>
    <row r="708273" ht="15"/>
    <row r="708274" ht="15"/>
    <row r="708275" ht="15"/>
    <row r="708276" ht="15"/>
    <row r="708277" ht="15"/>
    <row r="708278" ht="15"/>
    <row r="708279" ht="15"/>
    <row r="708280" ht="15"/>
    <row r="708281" ht="15"/>
    <row r="708282" ht="15"/>
    <row r="708283" ht="15"/>
    <row r="708284" ht="15"/>
    <row r="708285" ht="15"/>
    <row r="708286" ht="15"/>
    <row r="708287" ht="15"/>
    <row r="708288" ht="15"/>
    <row r="708289" ht="15"/>
    <row r="708290" ht="15"/>
    <row r="708291" ht="15"/>
    <row r="708292" ht="15"/>
    <row r="708293" ht="15"/>
    <row r="708294" ht="15"/>
    <row r="708295" ht="15"/>
    <row r="708296" ht="15"/>
    <row r="708297" ht="15"/>
    <row r="708298" ht="15"/>
    <row r="708299" ht="15"/>
    <row r="708300" ht="15"/>
    <row r="708301" ht="15"/>
    <row r="708302" ht="15"/>
    <row r="708303" ht="15"/>
    <row r="708304" ht="15"/>
    <row r="708305" ht="15"/>
    <row r="708306" ht="15"/>
    <row r="708307" ht="15"/>
    <row r="708308" ht="15"/>
    <row r="708309" ht="15"/>
    <row r="708310" ht="15"/>
    <row r="708311" ht="15"/>
    <row r="708312" ht="15"/>
    <row r="708313" ht="15"/>
    <row r="708314" ht="15"/>
    <row r="708315" ht="15"/>
    <row r="708316" ht="15"/>
    <row r="708317" ht="15"/>
    <row r="708318" ht="15"/>
    <row r="708319" ht="15"/>
    <row r="708320" ht="15"/>
    <row r="708321" ht="15"/>
    <row r="708322" ht="15"/>
    <row r="708323" ht="15"/>
    <row r="708324" ht="15"/>
    <row r="708325" ht="15"/>
    <row r="708326" ht="15"/>
    <row r="708327" ht="15"/>
    <row r="708328" ht="15"/>
    <row r="708329" ht="15"/>
    <row r="708330" ht="15"/>
    <row r="708331" ht="15"/>
    <row r="708332" ht="15"/>
    <row r="708333" ht="15"/>
    <row r="708334" ht="15"/>
    <row r="708335" ht="15"/>
    <row r="708336" ht="15"/>
    <row r="708337" ht="15"/>
    <row r="708338" ht="15"/>
    <row r="708339" ht="15"/>
    <row r="708340" ht="15"/>
    <row r="708341" ht="15"/>
    <row r="708342" ht="15"/>
    <row r="708343" ht="15"/>
    <row r="708344" ht="15"/>
    <row r="708345" ht="15"/>
    <row r="708346" ht="15"/>
    <row r="708347" ht="15"/>
    <row r="708348" ht="15"/>
    <row r="708349" ht="15"/>
    <row r="708350" ht="15"/>
    <row r="708351" ht="15"/>
    <row r="708352" ht="15"/>
    <row r="708353" ht="15"/>
    <row r="708354" ht="15"/>
    <row r="708355" ht="15"/>
    <row r="708356" ht="15"/>
    <row r="708357" ht="15"/>
    <row r="708358" ht="15"/>
    <row r="708359" ht="15"/>
    <row r="708360" ht="15"/>
    <row r="708361" ht="15"/>
    <row r="708362" ht="15"/>
    <row r="708363" ht="15"/>
    <row r="708364" ht="15"/>
    <row r="708365" ht="15"/>
    <row r="708366" ht="15"/>
    <row r="708367" ht="15"/>
    <row r="708368" ht="15"/>
    <row r="708369" ht="15"/>
    <row r="708370" ht="15"/>
    <row r="708371" ht="15"/>
    <row r="708372" ht="15"/>
    <row r="708373" ht="15"/>
    <row r="708374" ht="15"/>
    <row r="708375" ht="15"/>
    <row r="708376" ht="15"/>
    <row r="708377" ht="15"/>
    <row r="708378" ht="15"/>
    <row r="708379" ht="15"/>
    <row r="708380" ht="15"/>
    <row r="708381" ht="15"/>
    <row r="708382" ht="15"/>
    <row r="708383" ht="15"/>
    <row r="708384" ht="15"/>
    <row r="708385" ht="15"/>
    <row r="708386" ht="15"/>
    <row r="708387" ht="15"/>
    <row r="708388" ht="15"/>
    <row r="708389" ht="15"/>
    <row r="708390" ht="15"/>
    <row r="708391" ht="15"/>
    <row r="708392" ht="15"/>
    <row r="708393" ht="15"/>
    <row r="708394" ht="15"/>
    <row r="708395" ht="15"/>
    <row r="708396" ht="15"/>
    <row r="708397" ht="15"/>
    <row r="708398" ht="15"/>
    <row r="708399" ht="15"/>
    <row r="708400" ht="15"/>
    <row r="708401" ht="15"/>
    <row r="708402" ht="15"/>
    <row r="708403" ht="15"/>
    <row r="708404" ht="15"/>
    <row r="708405" ht="15"/>
    <row r="708406" ht="15"/>
    <row r="708407" ht="15"/>
    <row r="708408" ht="15"/>
    <row r="708409" ht="15"/>
    <row r="708410" ht="15"/>
    <row r="708411" ht="15"/>
    <row r="708412" ht="15"/>
    <row r="708413" ht="15"/>
    <row r="708414" ht="15"/>
    <row r="708415" ht="15"/>
    <row r="708416" ht="15"/>
    <row r="708417" ht="15"/>
    <row r="708418" ht="15"/>
    <row r="708419" ht="15"/>
    <row r="708420" ht="15"/>
    <row r="708421" ht="15"/>
    <row r="708422" ht="15"/>
    <row r="708423" ht="15"/>
    <row r="708424" ht="15"/>
    <row r="708425" ht="15"/>
    <row r="708426" ht="15"/>
    <row r="708427" ht="15"/>
    <row r="708428" ht="15"/>
    <row r="708429" ht="15"/>
    <row r="708430" ht="15"/>
    <row r="708431" ht="15"/>
    <row r="708432" ht="15"/>
    <row r="708433" ht="15"/>
    <row r="708434" ht="15"/>
    <row r="708435" ht="15"/>
    <row r="708436" ht="15"/>
    <row r="708437" ht="15"/>
    <row r="708438" ht="15"/>
    <row r="708439" ht="15"/>
    <row r="708440" ht="15"/>
    <row r="708441" ht="15"/>
    <row r="708442" ht="15"/>
    <row r="708443" ht="15"/>
    <row r="708444" ht="15"/>
    <row r="708445" ht="15"/>
    <row r="708446" ht="15"/>
    <row r="708447" ht="15"/>
    <row r="708448" ht="15"/>
    <row r="708449" ht="15"/>
    <row r="708450" ht="15"/>
    <row r="708451" ht="15"/>
    <row r="708452" ht="15"/>
    <row r="708453" ht="15"/>
    <row r="708454" ht="15"/>
    <row r="708455" ht="15"/>
    <row r="708456" ht="15"/>
    <row r="708457" ht="15"/>
    <row r="708458" ht="15"/>
    <row r="708459" ht="15"/>
    <row r="708460" ht="15"/>
    <row r="708461" ht="15"/>
    <row r="708462" ht="15"/>
    <row r="708463" ht="15"/>
    <row r="708464" ht="15"/>
    <row r="708465" ht="15"/>
    <row r="708466" ht="15"/>
    <row r="708467" ht="15"/>
    <row r="708468" ht="15"/>
    <row r="708469" ht="15"/>
    <row r="708470" ht="15"/>
    <row r="708471" ht="15"/>
    <row r="708472" ht="15"/>
    <row r="708473" ht="15"/>
    <row r="708474" ht="15"/>
    <row r="708475" ht="15"/>
    <row r="708476" ht="15"/>
    <row r="708477" ht="15"/>
    <row r="708478" ht="15"/>
    <row r="708479" ht="15"/>
    <row r="708480" ht="15"/>
    <row r="708481" ht="15"/>
    <row r="708482" ht="15"/>
    <row r="708483" ht="15"/>
    <row r="708484" ht="15"/>
    <row r="708485" ht="15"/>
    <row r="708486" ht="15"/>
    <row r="708487" ht="15"/>
    <row r="708488" ht="15"/>
    <row r="708489" ht="15"/>
    <row r="708490" ht="15"/>
    <row r="708491" ht="15"/>
    <row r="708492" ht="15"/>
    <row r="708493" ht="15"/>
    <row r="708494" ht="15"/>
    <row r="708495" ht="15"/>
    <row r="708496" ht="15"/>
    <row r="708497" ht="15"/>
    <row r="708498" ht="15"/>
    <row r="708499" ht="15"/>
    <row r="708500" ht="15"/>
    <row r="708501" ht="15"/>
    <row r="708502" ht="15"/>
    <row r="708503" ht="15"/>
    <row r="708504" ht="15"/>
    <row r="708505" ht="15"/>
    <row r="708506" ht="15"/>
    <row r="708507" ht="15"/>
    <row r="708508" ht="15"/>
    <row r="708509" ht="15"/>
    <row r="708510" ht="15"/>
    <row r="708511" ht="15"/>
    <row r="708512" ht="15"/>
    <row r="708513" ht="15"/>
    <row r="708514" ht="15"/>
    <row r="708515" ht="15"/>
    <row r="708516" ht="15"/>
    <row r="708517" ht="15"/>
    <row r="708518" ht="15"/>
    <row r="708519" ht="15"/>
    <row r="708520" ht="15"/>
    <row r="708521" ht="15"/>
    <row r="708522" ht="15"/>
    <row r="708523" ht="15"/>
    <row r="708524" ht="15"/>
    <row r="708525" ht="15"/>
    <row r="708526" ht="15"/>
    <row r="708527" ht="15"/>
    <row r="708528" ht="15"/>
    <row r="708529" ht="15"/>
    <row r="708530" ht="15"/>
    <row r="708531" ht="15"/>
    <row r="708532" ht="15"/>
    <row r="708533" ht="15"/>
    <row r="708534" ht="15"/>
    <row r="708535" ht="15"/>
    <row r="708536" ht="15"/>
    <row r="708537" ht="15"/>
    <row r="708538" ht="15"/>
    <row r="708539" ht="15"/>
    <row r="708540" ht="15"/>
    <row r="708541" ht="15"/>
    <row r="708542" ht="15"/>
    <row r="708543" ht="15"/>
    <row r="708544" ht="15"/>
    <row r="708545" ht="15"/>
    <row r="708546" ht="15"/>
    <row r="708547" ht="15"/>
    <row r="708548" ht="15"/>
    <row r="708549" ht="15"/>
    <row r="708550" ht="15"/>
    <row r="708551" ht="15"/>
    <row r="708552" ht="15"/>
    <row r="708553" ht="15"/>
    <row r="708554" ht="15"/>
    <row r="708555" ht="15"/>
    <row r="708556" ht="15"/>
    <row r="708557" ht="15"/>
    <row r="708558" ht="15"/>
    <row r="708559" ht="15"/>
    <row r="708560" ht="15"/>
    <row r="708561" ht="15"/>
    <row r="708562" ht="15"/>
    <row r="708563" ht="15"/>
    <row r="708564" ht="15"/>
    <row r="708565" ht="15"/>
    <row r="708566" ht="15"/>
    <row r="708567" ht="15"/>
    <row r="708568" ht="15"/>
    <row r="708569" ht="15"/>
    <row r="708570" ht="15"/>
    <row r="708571" ht="15"/>
    <row r="708572" ht="15"/>
    <row r="708573" ht="15"/>
    <row r="708574" ht="15"/>
    <row r="708575" ht="15"/>
    <row r="708576" ht="15"/>
    <row r="708577" ht="15"/>
    <row r="708578" ht="15"/>
    <row r="708579" ht="15"/>
    <row r="708580" ht="15"/>
    <row r="708581" ht="15"/>
    <row r="708582" ht="15"/>
    <row r="708583" ht="15"/>
    <row r="708584" ht="15"/>
    <row r="708585" ht="15"/>
    <row r="708586" ht="15"/>
    <row r="708587" ht="15"/>
    <row r="708588" ht="15"/>
    <row r="708589" ht="15"/>
    <row r="708590" ht="15"/>
    <row r="708591" ht="15"/>
    <row r="708592" ht="15"/>
    <row r="708593" ht="15"/>
    <row r="708594" ht="15"/>
    <row r="708595" ht="15"/>
    <row r="708596" ht="15"/>
    <row r="708597" ht="15"/>
    <row r="708598" ht="15"/>
    <row r="708599" ht="15"/>
    <row r="708600" ht="15"/>
    <row r="708601" ht="15"/>
    <row r="708602" ht="15"/>
    <row r="708603" ht="15"/>
    <row r="708604" ht="15"/>
    <row r="708605" ht="15"/>
    <row r="708606" ht="15"/>
    <row r="708607" ht="15"/>
    <row r="708608" ht="15"/>
    <row r="708609" ht="15"/>
    <row r="708610" ht="15"/>
    <row r="708611" ht="15"/>
    <row r="708612" ht="15"/>
    <row r="708613" ht="15"/>
    <row r="708614" ht="15"/>
    <row r="708615" ht="15"/>
    <row r="708616" ht="15"/>
    <row r="708617" ht="15"/>
    <row r="708618" ht="15"/>
    <row r="708619" ht="15"/>
    <row r="708620" ht="15"/>
    <row r="708621" ht="15"/>
    <row r="708622" ht="15"/>
    <row r="708623" ht="15"/>
    <row r="708624" ht="15"/>
    <row r="708625" ht="15"/>
    <row r="708626" ht="15"/>
    <row r="708627" ht="15"/>
    <row r="708628" ht="15"/>
    <row r="708629" ht="15"/>
    <row r="708630" ht="15"/>
    <row r="708631" ht="15"/>
    <row r="708632" ht="15"/>
    <row r="708633" ht="15"/>
    <row r="708634" ht="15"/>
    <row r="708635" ht="15"/>
    <row r="708636" ht="15"/>
    <row r="708637" ht="15"/>
    <row r="708638" ht="15"/>
    <row r="708639" ht="15"/>
    <row r="708640" ht="15"/>
    <row r="708641" ht="15"/>
    <row r="708642" ht="15"/>
    <row r="708643" ht="15"/>
    <row r="708644" ht="15"/>
    <row r="708645" ht="15"/>
    <row r="708646" ht="15"/>
    <row r="708647" ht="15"/>
    <row r="708648" ht="15"/>
    <row r="708649" ht="15"/>
    <row r="708650" ht="15"/>
    <row r="708651" ht="15"/>
    <row r="708652" ht="15"/>
    <row r="708653" ht="15"/>
    <row r="708654" ht="15"/>
    <row r="708655" ht="15"/>
    <row r="708656" ht="15"/>
    <row r="708657" ht="15"/>
    <row r="708658" ht="15"/>
    <row r="708659" ht="15"/>
    <row r="708660" ht="15"/>
    <row r="708661" ht="15"/>
    <row r="708662" ht="15"/>
    <row r="708663" ht="15"/>
    <row r="708664" ht="15"/>
    <row r="708665" ht="15"/>
    <row r="708666" ht="15"/>
    <row r="708667" ht="15"/>
    <row r="708668" ht="15"/>
    <row r="708669" ht="15"/>
    <row r="708670" ht="15"/>
    <row r="708671" ht="15"/>
    <row r="708672" ht="15"/>
    <row r="708673" ht="15"/>
    <row r="708674" ht="15"/>
    <row r="708675" ht="15"/>
    <row r="708676" ht="15"/>
    <row r="708677" ht="15"/>
    <row r="708678" ht="15"/>
    <row r="708679" ht="15"/>
    <row r="708680" ht="15"/>
    <row r="708681" ht="15"/>
    <row r="708682" ht="15"/>
    <row r="708683" ht="15"/>
    <row r="708684" ht="15"/>
    <row r="708685" ht="15"/>
    <row r="708686" ht="15"/>
    <row r="708687" ht="15"/>
    <row r="708688" ht="15"/>
    <row r="708689" ht="15"/>
    <row r="708690" ht="15"/>
    <row r="708691" ht="15"/>
    <row r="708692" ht="15"/>
    <row r="708693" ht="15"/>
    <row r="708694" ht="15"/>
    <row r="708695" ht="15"/>
    <row r="708696" ht="15"/>
    <row r="708697" ht="15"/>
    <row r="708698" ht="15"/>
    <row r="708699" ht="15"/>
    <row r="708700" ht="15"/>
    <row r="708701" ht="15"/>
    <row r="708702" ht="15"/>
    <row r="708703" ht="15"/>
    <row r="708704" ht="15"/>
    <row r="708705" ht="15"/>
    <row r="708706" ht="15"/>
    <row r="708707" ht="15"/>
    <row r="708708" ht="15"/>
    <row r="708709" ht="15"/>
    <row r="708710" ht="15"/>
    <row r="708711" ht="15"/>
    <row r="708712" ht="15"/>
    <row r="708713" ht="15"/>
    <row r="708714" ht="15"/>
    <row r="708715" ht="15"/>
    <row r="708716" ht="15"/>
    <row r="708717" ht="15"/>
    <row r="708718" ht="15"/>
    <row r="708719" ht="15"/>
    <row r="708720" ht="15"/>
    <row r="708721" ht="15"/>
    <row r="708722" ht="15"/>
    <row r="708723" ht="15"/>
    <row r="708724" ht="15"/>
    <row r="708725" ht="15"/>
    <row r="708726" ht="15"/>
    <row r="708727" ht="15"/>
    <row r="708728" ht="15"/>
    <row r="708729" ht="15"/>
    <row r="708730" ht="15"/>
    <row r="708731" ht="15"/>
    <row r="708732" ht="15"/>
    <row r="708733" ht="15"/>
    <row r="708734" ht="15"/>
    <row r="708735" ht="15"/>
    <row r="708736" ht="15"/>
    <row r="708737" ht="15"/>
    <row r="708738" ht="15"/>
    <row r="708739" ht="15"/>
    <row r="708740" ht="15"/>
    <row r="708741" ht="15"/>
    <row r="708742" ht="15"/>
    <row r="708743" ht="15"/>
    <row r="708744" ht="15"/>
    <row r="708745" ht="15"/>
    <row r="708746" ht="15"/>
    <row r="708747" ht="15"/>
    <row r="708748" ht="15"/>
    <row r="708749" ht="15"/>
    <row r="708750" ht="15"/>
    <row r="708751" ht="15"/>
    <row r="708752" ht="15"/>
    <row r="708753" ht="15"/>
    <row r="708754" ht="15"/>
    <row r="708755" ht="15"/>
    <row r="708756" ht="15"/>
    <row r="708757" ht="15"/>
    <row r="708758" ht="15"/>
    <row r="708759" ht="15"/>
    <row r="708760" ht="15"/>
    <row r="708761" ht="15"/>
    <row r="708762" ht="15"/>
    <row r="708763" ht="15"/>
    <row r="708764" ht="15"/>
    <row r="708765" ht="15"/>
    <row r="708766" ht="15"/>
    <row r="708767" ht="15"/>
    <row r="708768" ht="15"/>
    <row r="708769" ht="15"/>
    <row r="708770" ht="15"/>
    <row r="708771" ht="15"/>
    <row r="708772" ht="15"/>
    <row r="708773" ht="15"/>
    <row r="708774" ht="15"/>
    <row r="708775" ht="15"/>
    <row r="708776" ht="15"/>
    <row r="708777" ht="15"/>
    <row r="708778" ht="15"/>
    <row r="708779" ht="15"/>
    <row r="708780" ht="15"/>
    <row r="708781" ht="15"/>
    <row r="708782" ht="15"/>
    <row r="708783" ht="15"/>
    <row r="708784" ht="15"/>
    <row r="708785" ht="15"/>
    <row r="708786" ht="15"/>
    <row r="708787" ht="15"/>
    <row r="708788" ht="15"/>
    <row r="708789" ht="15"/>
    <row r="708790" ht="15"/>
    <row r="708791" ht="15"/>
    <row r="708792" ht="15"/>
    <row r="708793" ht="15"/>
    <row r="708794" ht="15"/>
    <row r="708795" ht="15"/>
    <row r="708796" ht="15"/>
    <row r="708797" ht="15"/>
    <row r="708798" ht="15"/>
    <row r="708799" ht="15"/>
    <row r="708800" ht="15"/>
    <row r="708801" ht="15"/>
    <row r="708802" ht="15"/>
    <row r="708803" ht="15"/>
    <row r="708804" ht="15"/>
    <row r="708805" ht="15"/>
    <row r="708806" ht="15"/>
    <row r="708807" ht="15"/>
    <row r="708808" ht="15"/>
    <row r="708809" ht="15"/>
    <row r="708810" ht="15"/>
    <row r="708811" ht="15"/>
    <row r="708812" ht="15"/>
    <row r="708813" ht="15"/>
    <row r="708814" ht="15"/>
    <row r="708815" ht="15"/>
    <row r="708816" ht="15"/>
    <row r="708817" ht="15"/>
    <row r="708818" ht="15"/>
    <row r="708819" ht="15"/>
    <row r="708820" ht="15"/>
    <row r="708821" ht="15"/>
    <row r="708822" ht="15"/>
    <row r="708823" ht="15"/>
    <row r="708824" ht="15"/>
    <row r="708825" ht="15"/>
    <row r="708826" ht="15"/>
    <row r="708827" ht="15"/>
    <row r="708828" ht="15"/>
    <row r="708829" ht="15"/>
    <row r="708830" ht="15"/>
    <row r="708831" ht="15"/>
    <row r="708832" ht="15"/>
    <row r="708833" ht="15"/>
    <row r="708834" ht="15"/>
    <row r="708835" ht="15"/>
    <row r="708836" ht="15"/>
    <row r="708837" ht="15"/>
    <row r="708838" ht="15"/>
    <row r="708839" ht="15"/>
    <row r="708840" ht="15"/>
    <row r="708841" ht="15"/>
    <row r="708842" ht="15"/>
    <row r="708843" ht="15"/>
    <row r="708844" ht="15"/>
    <row r="708845" ht="15"/>
    <row r="708846" ht="15"/>
    <row r="708847" ht="15"/>
    <row r="708848" ht="15"/>
    <row r="708849" ht="15"/>
    <row r="708850" ht="15"/>
    <row r="708851" ht="15"/>
    <row r="708852" ht="15"/>
    <row r="708853" ht="15"/>
    <row r="708854" ht="15"/>
    <row r="708855" ht="15"/>
    <row r="708856" ht="15"/>
    <row r="708857" ht="15"/>
    <row r="708858" ht="15"/>
    <row r="708859" ht="15"/>
    <row r="708860" ht="15"/>
    <row r="708861" ht="15"/>
    <row r="708862" ht="15"/>
    <row r="708863" ht="15"/>
    <row r="708864" ht="15"/>
    <row r="708865" ht="15"/>
    <row r="708866" ht="15"/>
    <row r="708867" ht="15"/>
    <row r="708868" ht="15"/>
    <row r="708869" ht="15"/>
    <row r="708870" ht="15"/>
    <row r="708871" ht="15"/>
    <row r="708872" ht="15"/>
    <row r="708873" ht="15"/>
    <row r="708874" ht="15"/>
    <row r="708875" ht="15"/>
    <row r="708876" ht="15"/>
    <row r="708877" ht="15"/>
    <row r="708878" ht="15"/>
    <row r="708879" ht="15"/>
    <row r="708880" ht="15"/>
    <row r="708881" ht="15"/>
    <row r="708882" ht="15"/>
    <row r="708883" ht="15"/>
    <row r="708884" ht="15"/>
    <row r="708885" ht="15"/>
    <row r="708886" ht="15"/>
    <row r="708887" ht="15"/>
    <row r="708888" ht="15"/>
    <row r="708889" ht="15"/>
    <row r="708890" ht="15"/>
    <row r="708891" ht="15"/>
    <row r="708892" ht="15"/>
    <row r="708893" ht="15"/>
    <row r="708894" ht="15"/>
    <row r="708895" ht="15"/>
    <row r="708896" ht="15"/>
    <row r="708897" ht="15"/>
    <row r="708898" ht="15"/>
    <row r="708899" ht="15"/>
    <row r="708900" ht="15"/>
    <row r="708901" ht="15"/>
    <row r="708902" ht="15"/>
    <row r="708903" ht="15"/>
    <row r="708904" ht="15"/>
    <row r="708905" ht="15"/>
    <row r="708906" ht="15"/>
    <row r="708907" ht="15"/>
    <row r="708908" ht="15"/>
    <row r="708909" ht="15"/>
    <row r="708910" ht="15"/>
    <row r="708911" ht="15"/>
    <row r="708912" ht="15"/>
    <row r="708913" ht="15"/>
    <row r="708914" ht="15"/>
    <row r="708915" ht="15"/>
    <row r="708916" ht="15"/>
    <row r="708917" ht="15"/>
    <row r="708918" ht="15"/>
    <row r="708919" ht="15"/>
    <row r="708920" ht="15"/>
    <row r="708921" ht="15"/>
    <row r="708922" ht="15"/>
    <row r="708923" ht="15"/>
    <row r="708924" ht="15"/>
    <row r="708925" ht="15"/>
    <row r="708926" ht="15"/>
    <row r="708927" ht="15"/>
    <row r="708928" ht="15"/>
    <row r="708929" ht="15"/>
    <row r="708930" ht="15"/>
    <row r="708931" ht="15"/>
    <row r="708932" ht="15"/>
    <row r="708933" ht="15"/>
    <row r="708934" ht="15"/>
    <row r="708935" ht="15"/>
    <row r="708936" ht="15"/>
    <row r="708937" ht="15"/>
    <row r="708938" ht="15"/>
    <row r="708939" ht="15"/>
    <row r="708940" ht="15"/>
    <row r="708941" ht="15"/>
    <row r="708942" ht="15"/>
    <row r="708943" ht="15"/>
    <row r="708944" ht="15"/>
    <row r="708945" ht="15"/>
    <row r="708946" ht="15"/>
    <row r="708947" ht="15"/>
    <row r="708948" ht="15"/>
    <row r="708949" ht="15"/>
    <row r="708950" ht="15"/>
    <row r="708951" ht="15"/>
    <row r="708952" ht="15"/>
    <row r="708953" ht="15"/>
    <row r="708954" ht="15"/>
    <row r="708955" ht="15"/>
    <row r="708956" ht="15"/>
    <row r="708957" ht="15"/>
    <row r="708958" ht="15"/>
    <row r="708959" ht="15"/>
    <row r="708960" ht="15"/>
    <row r="708961" ht="15"/>
    <row r="708962" ht="15"/>
    <row r="708963" ht="15"/>
    <row r="708964" ht="15"/>
    <row r="708965" ht="15"/>
    <row r="708966" ht="15"/>
    <row r="708967" ht="15"/>
    <row r="708968" ht="15"/>
    <row r="708969" ht="15"/>
    <row r="708970" ht="15"/>
    <row r="708971" ht="15"/>
    <row r="708972" ht="15"/>
    <row r="708973" ht="15"/>
    <row r="708974" ht="15"/>
    <row r="708975" ht="15"/>
    <row r="708976" ht="15"/>
    <row r="708977" ht="15"/>
    <row r="708978" ht="15"/>
    <row r="708979" ht="15"/>
    <row r="708980" ht="15"/>
    <row r="708981" ht="15"/>
    <row r="708982" ht="15"/>
    <row r="708983" ht="15"/>
    <row r="708984" ht="15"/>
    <row r="708985" ht="15"/>
    <row r="708986" ht="15"/>
    <row r="708987" ht="15"/>
    <row r="708988" ht="15"/>
    <row r="708989" ht="15"/>
    <row r="708990" ht="15"/>
    <row r="708991" ht="15"/>
    <row r="708992" ht="15"/>
    <row r="708993" ht="15"/>
    <row r="708994" ht="15"/>
    <row r="708995" ht="15"/>
    <row r="708996" ht="15"/>
    <row r="708997" ht="15"/>
    <row r="708998" ht="15"/>
    <row r="708999" ht="15"/>
    <row r="709000" ht="15"/>
    <row r="709001" ht="15"/>
    <row r="709002" ht="15"/>
    <row r="709003" ht="15"/>
    <row r="709004" ht="15"/>
    <row r="709005" ht="15"/>
    <row r="709006" ht="15"/>
    <row r="709007" ht="15"/>
    <row r="709008" ht="15"/>
    <row r="709009" ht="15"/>
    <row r="709010" ht="15"/>
    <row r="709011" ht="15"/>
    <row r="709012" ht="15"/>
    <row r="709013" ht="15"/>
    <row r="709014" ht="15"/>
    <row r="709015" ht="15"/>
    <row r="709016" ht="15"/>
    <row r="709017" ht="15"/>
    <row r="709018" ht="15"/>
    <row r="709019" ht="15"/>
    <row r="709020" ht="15"/>
    <row r="709021" ht="15"/>
    <row r="709022" ht="15"/>
    <row r="709023" ht="15"/>
    <row r="709024" ht="15"/>
    <row r="709025" ht="15"/>
    <row r="709026" ht="15"/>
    <row r="709027" ht="15"/>
    <row r="709028" ht="15"/>
    <row r="709029" ht="15"/>
    <row r="709030" ht="15"/>
    <row r="709031" ht="15"/>
    <row r="709032" ht="15"/>
    <row r="709033" ht="15"/>
    <row r="709034" ht="15"/>
    <row r="709035" ht="15"/>
    <row r="709036" ht="15"/>
    <row r="709037" ht="15"/>
    <row r="709038" ht="15"/>
    <row r="709039" ht="15"/>
    <row r="709040" ht="15"/>
    <row r="709041" ht="15"/>
    <row r="709042" ht="15"/>
    <row r="709043" ht="15"/>
    <row r="709044" ht="15"/>
    <row r="709045" ht="15"/>
    <row r="709046" ht="15"/>
    <row r="709047" ht="15"/>
    <row r="709048" ht="15"/>
    <row r="709049" ht="15"/>
    <row r="709050" ht="15"/>
    <row r="709051" ht="15"/>
    <row r="709052" ht="15"/>
    <row r="709053" ht="15"/>
    <row r="709054" ht="15"/>
    <row r="709055" ht="15"/>
    <row r="709056" ht="15"/>
    <row r="709057" ht="15"/>
    <row r="709058" ht="15"/>
    <row r="709059" ht="15"/>
    <row r="709060" ht="15"/>
    <row r="709061" ht="15"/>
    <row r="709062" ht="15"/>
    <row r="709063" ht="15"/>
    <row r="709064" ht="15"/>
    <row r="709065" ht="15"/>
    <row r="709066" ht="15"/>
    <row r="709067" ht="15"/>
    <row r="709068" ht="15"/>
    <row r="709069" ht="15"/>
    <row r="709070" ht="15"/>
    <row r="709071" ht="15"/>
    <row r="709072" ht="15"/>
    <row r="709073" ht="15"/>
    <row r="709074" ht="15"/>
    <row r="709075" ht="15"/>
    <row r="709076" ht="15"/>
    <row r="709077" ht="15"/>
    <row r="709078" ht="15"/>
    <row r="709079" ht="15"/>
    <row r="709080" ht="15"/>
    <row r="709081" ht="15"/>
    <row r="709082" ht="15"/>
    <row r="709083" ht="15"/>
    <row r="709084" ht="15"/>
    <row r="709085" ht="15"/>
    <row r="709086" ht="15"/>
    <row r="709087" ht="15"/>
    <row r="709088" ht="15"/>
    <row r="709089" ht="15"/>
    <row r="709090" ht="15"/>
    <row r="709091" ht="15"/>
    <row r="709092" ht="15"/>
    <row r="709093" ht="15"/>
    <row r="709094" ht="15"/>
    <row r="709095" ht="15"/>
    <row r="709096" ht="15"/>
    <row r="709097" ht="15"/>
    <row r="709098" ht="15"/>
    <row r="709099" ht="15"/>
    <row r="709100" ht="15"/>
    <row r="709101" ht="15"/>
    <row r="709102" ht="15"/>
    <row r="709103" ht="15"/>
    <row r="709104" ht="15"/>
    <row r="709105" ht="15"/>
    <row r="709106" ht="15"/>
    <row r="709107" ht="15"/>
    <row r="709108" ht="15"/>
    <row r="709109" ht="15"/>
    <row r="709110" ht="15"/>
    <row r="709111" ht="15"/>
    <row r="709112" ht="15"/>
    <row r="709113" ht="15"/>
    <row r="709114" ht="15"/>
    <row r="709115" ht="15"/>
    <row r="709116" ht="15"/>
    <row r="709117" ht="15"/>
    <row r="709118" ht="15"/>
    <row r="709119" ht="15"/>
    <row r="709120" ht="15"/>
    <row r="709121" ht="15"/>
    <row r="709122" ht="15"/>
    <row r="709123" ht="15"/>
    <row r="709124" ht="15"/>
    <row r="709125" ht="15"/>
    <row r="709126" ht="15"/>
    <row r="709127" ht="15"/>
    <row r="709128" ht="15"/>
    <row r="709129" ht="15"/>
    <row r="709130" ht="15"/>
    <row r="709131" ht="15"/>
    <row r="709132" ht="15"/>
    <row r="709133" ht="15"/>
    <row r="709134" ht="15"/>
    <row r="709135" ht="15"/>
    <row r="709136" ht="15"/>
    <row r="709137" ht="15"/>
    <row r="709138" ht="15"/>
    <row r="709139" ht="15"/>
    <row r="709140" ht="15"/>
    <row r="709141" ht="15"/>
    <row r="709142" ht="15"/>
    <row r="709143" ht="15"/>
    <row r="709144" ht="15"/>
    <row r="709145" ht="15"/>
    <row r="709146" ht="15"/>
    <row r="709147" ht="15"/>
    <row r="709148" ht="15"/>
    <row r="709149" ht="15"/>
    <row r="709150" ht="15"/>
    <row r="709151" ht="15"/>
    <row r="709152" ht="15"/>
    <row r="709153" ht="15"/>
    <row r="709154" ht="15"/>
    <row r="709155" ht="15"/>
    <row r="709156" ht="15"/>
    <row r="709157" ht="15"/>
    <row r="709158" ht="15"/>
    <row r="709159" ht="15"/>
    <row r="709160" ht="15"/>
    <row r="709161" ht="15"/>
    <row r="709162" ht="15"/>
    <row r="709163" ht="15"/>
    <row r="709164" ht="15"/>
    <row r="709165" ht="15"/>
    <row r="709166" ht="15"/>
    <row r="709167" ht="15"/>
    <row r="709168" ht="15"/>
    <row r="709169" ht="15"/>
    <row r="709170" ht="15"/>
    <row r="709171" ht="15"/>
    <row r="709172" ht="15"/>
    <row r="709173" ht="15"/>
    <row r="709174" ht="15"/>
    <row r="709175" ht="15"/>
    <row r="709176" ht="15"/>
    <row r="709177" ht="15"/>
    <row r="709178" ht="15"/>
    <row r="709179" ht="15"/>
    <row r="709180" ht="15"/>
    <row r="709181" ht="15"/>
    <row r="709182" ht="15"/>
    <row r="709183" ht="15"/>
    <row r="709184" ht="15"/>
    <row r="709185" ht="15"/>
    <row r="709186" ht="15"/>
    <row r="709187" ht="15"/>
    <row r="709188" ht="15"/>
    <row r="709189" ht="15"/>
    <row r="709190" ht="15"/>
    <row r="709191" ht="15"/>
    <row r="709192" ht="15"/>
    <row r="709193" ht="15"/>
    <row r="709194" ht="15"/>
    <row r="709195" ht="15"/>
    <row r="709196" ht="15"/>
    <row r="709197" ht="15"/>
    <row r="709198" ht="15"/>
    <row r="709199" ht="15"/>
    <row r="709200" ht="15"/>
    <row r="709201" ht="15"/>
    <row r="709202" ht="15"/>
    <row r="709203" ht="15"/>
    <row r="709204" ht="15"/>
    <row r="709205" ht="15"/>
    <row r="709206" ht="15"/>
    <row r="709207" ht="15"/>
    <row r="709208" ht="15"/>
    <row r="709209" ht="15"/>
    <row r="709210" ht="15"/>
    <row r="709211" ht="15"/>
    <row r="709212" ht="15"/>
    <row r="709213" ht="15"/>
    <row r="709214" ht="15"/>
    <row r="709215" ht="15"/>
    <row r="709216" ht="15"/>
    <row r="709217" ht="15"/>
    <row r="709218" ht="15"/>
    <row r="709219" ht="15"/>
    <row r="709220" ht="15"/>
    <row r="709221" ht="15"/>
    <row r="709222" ht="15"/>
    <row r="709223" ht="15"/>
    <row r="709224" ht="15"/>
    <row r="709225" ht="15"/>
    <row r="709226" ht="15"/>
    <row r="709227" ht="15"/>
    <row r="709228" ht="15"/>
    <row r="709229" ht="15"/>
    <row r="709230" ht="15"/>
    <row r="709231" ht="15"/>
    <row r="709232" ht="15"/>
    <row r="709233" ht="15"/>
    <row r="709234" ht="15"/>
    <row r="709235" ht="15"/>
    <row r="709236" ht="15"/>
    <row r="709237" ht="15"/>
    <row r="709238" ht="15"/>
    <row r="709239" ht="15"/>
    <row r="709240" ht="15"/>
    <row r="709241" ht="15"/>
    <row r="709242" ht="15"/>
    <row r="709243" ht="15"/>
    <row r="709244" ht="15"/>
    <row r="709245" ht="15"/>
    <row r="709246" ht="15"/>
    <row r="709247" ht="15"/>
    <row r="709248" ht="15"/>
    <row r="709249" ht="15"/>
    <row r="709250" ht="15"/>
    <row r="709251" ht="15"/>
    <row r="709252" ht="15"/>
    <row r="709253" ht="15"/>
    <row r="709254" ht="15"/>
    <row r="709255" ht="15"/>
    <row r="709256" ht="15"/>
    <row r="709257" ht="15"/>
    <row r="709258" ht="15"/>
    <row r="709259" ht="15"/>
    <row r="709260" ht="15"/>
    <row r="709261" ht="15"/>
    <row r="709262" ht="15"/>
    <row r="709263" ht="15"/>
    <row r="709264" ht="15"/>
    <row r="709265" ht="15"/>
    <row r="709266" ht="15"/>
    <row r="709267" ht="15"/>
    <row r="709268" ht="15"/>
    <row r="709269" ht="15"/>
    <row r="709270" ht="15"/>
    <row r="709271" ht="15"/>
    <row r="709272" ht="15"/>
    <row r="709273" ht="15"/>
    <row r="709274" ht="15"/>
    <row r="709275" ht="15"/>
    <row r="709276" ht="15"/>
    <row r="709277" ht="15"/>
    <row r="709278" ht="15"/>
    <row r="709279" ht="15"/>
    <row r="709280" ht="15"/>
    <row r="709281" ht="15"/>
    <row r="709282" ht="15"/>
    <row r="709283" ht="15"/>
    <row r="709284" ht="15"/>
    <row r="709285" ht="15"/>
    <row r="709286" ht="15"/>
    <row r="709287" ht="15"/>
    <row r="709288" ht="15"/>
    <row r="709289" ht="15"/>
    <row r="709290" ht="15"/>
    <row r="709291" ht="15"/>
    <row r="709292" ht="15"/>
    <row r="709293" ht="15"/>
    <row r="709294" ht="15"/>
    <row r="709295" ht="15"/>
    <row r="709296" ht="15"/>
    <row r="709297" ht="15"/>
    <row r="709298" ht="15"/>
    <row r="709299" ht="15"/>
    <row r="709300" ht="15"/>
    <row r="709301" ht="15"/>
    <row r="709302" ht="15"/>
    <row r="709303" ht="15"/>
    <row r="709304" ht="15"/>
    <row r="709305" ht="15"/>
    <row r="709306" ht="15"/>
    <row r="709307" ht="15"/>
    <row r="709308" ht="15"/>
    <row r="709309" ht="15"/>
    <row r="709310" ht="15"/>
    <row r="709311" ht="15"/>
    <row r="709312" ht="15"/>
    <row r="709313" ht="15"/>
    <row r="709314" ht="15"/>
    <row r="709315" ht="15"/>
    <row r="709316" ht="15"/>
    <row r="709317" ht="15"/>
    <row r="709318" ht="15"/>
    <row r="709319" ht="15"/>
    <row r="709320" ht="15"/>
    <row r="709321" ht="15"/>
    <row r="709322" ht="15"/>
    <row r="709323" ht="15"/>
    <row r="709324" ht="15"/>
    <row r="709325" ht="15"/>
    <row r="709326" ht="15"/>
    <row r="709327" ht="15"/>
    <row r="709328" ht="15"/>
    <row r="709329" ht="15"/>
    <row r="709330" ht="15"/>
    <row r="709331" ht="15"/>
    <row r="709332" ht="15"/>
    <row r="709333" ht="15"/>
    <row r="709334" ht="15"/>
    <row r="709335" ht="15"/>
    <row r="709336" ht="15"/>
    <row r="709337" ht="15"/>
    <row r="709338" ht="15"/>
    <row r="709339" ht="15"/>
    <row r="709340" ht="15"/>
    <row r="709341" ht="15"/>
    <row r="709342" ht="15"/>
    <row r="709343" ht="15"/>
    <row r="709344" ht="15"/>
    <row r="709345" ht="15"/>
    <row r="709346" ht="15"/>
    <row r="709347" ht="15"/>
    <row r="709348" ht="15"/>
    <row r="709349" ht="15"/>
    <row r="709350" ht="15"/>
    <row r="709351" ht="15"/>
    <row r="709352" ht="15"/>
    <row r="709353" ht="15"/>
    <row r="709354" ht="15"/>
    <row r="709355" ht="15"/>
    <row r="709356" ht="15"/>
    <row r="709357" ht="15"/>
    <row r="709358" ht="15"/>
    <row r="709359" ht="15"/>
    <row r="709360" ht="15"/>
    <row r="709361" ht="15"/>
    <row r="709362" ht="15"/>
    <row r="709363" ht="15"/>
    <row r="709364" ht="15"/>
    <row r="709365" ht="15"/>
    <row r="709366" ht="15"/>
    <row r="709367" ht="15"/>
    <row r="709368" ht="15"/>
    <row r="709369" ht="15"/>
    <row r="709370" ht="15"/>
    <row r="709371" ht="15"/>
    <row r="709372" ht="15"/>
    <row r="709373" ht="15"/>
    <row r="709374" ht="15"/>
    <row r="709375" ht="15"/>
    <row r="709376" ht="15"/>
    <row r="709377" ht="15"/>
    <row r="709378" ht="15"/>
    <row r="709379" ht="15"/>
    <row r="709380" ht="15"/>
    <row r="709381" ht="15"/>
    <row r="709382" ht="15"/>
    <row r="709383" ht="15"/>
    <row r="709384" ht="15"/>
    <row r="709385" ht="15"/>
    <row r="709386" ht="15"/>
    <row r="709387" ht="15"/>
    <row r="709388" ht="15"/>
    <row r="709389" ht="15"/>
    <row r="709390" ht="15"/>
    <row r="709391" ht="15"/>
    <row r="709392" ht="15"/>
    <row r="709393" ht="15"/>
    <row r="709394" ht="15"/>
    <row r="709395" ht="15"/>
    <row r="709396" ht="15"/>
    <row r="709397" ht="15"/>
    <row r="709398" ht="15"/>
    <row r="709399" ht="15"/>
    <row r="709400" ht="15"/>
    <row r="709401" ht="15"/>
    <row r="709402" ht="15"/>
    <row r="709403" ht="15"/>
    <row r="709404" ht="15"/>
    <row r="709405" ht="15"/>
    <row r="709406" ht="15"/>
    <row r="709407" ht="15"/>
    <row r="709408" ht="15"/>
    <row r="709409" ht="15"/>
    <row r="709410" ht="15"/>
    <row r="709411" ht="15"/>
    <row r="709412" ht="15"/>
    <row r="709413" ht="15"/>
    <row r="709414" ht="15"/>
    <row r="709415" ht="15"/>
    <row r="709416" ht="15"/>
    <row r="709417" ht="15"/>
    <row r="709418" ht="15"/>
    <row r="709419" ht="15"/>
    <row r="709420" ht="15"/>
    <row r="709421" ht="15"/>
    <row r="709422" ht="15"/>
    <row r="709423" ht="15"/>
    <row r="709424" ht="15"/>
    <row r="709425" ht="15"/>
    <row r="709426" ht="15"/>
    <row r="709427" ht="15"/>
    <row r="709428" ht="15"/>
    <row r="709429" ht="15"/>
    <row r="709430" ht="15"/>
    <row r="709431" ht="15"/>
    <row r="709432" ht="15"/>
    <row r="709433" ht="15"/>
    <row r="709434" ht="15"/>
    <row r="709435" ht="15"/>
    <row r="709436" ht="15"/>
    <row r="709437" ht="15"/>
    <row r="709438" ht="15"/>
    <row r="709439" ht="15"/>
    <row r="709440" ht="15"/>
    <row r="709441" ht="15"/>
    <row r="709442" ht="15"/>
    <row r="709443" ht="15"/>
    <row r="709444" ht="15"/>
    <row r="709445" ht="15"/>
    <row r="709446" ht="15"/>
    <row r="709447" ht="15"/>
    <row r="709448" ht="15"/>
    <row r="709449" ht="15"/>
    <row r="709450" ht="15"/>
    <row r="709451" ht="15"/>
    <row r="709452" ht="15"/>
    <row r="709453" ht="15"/>
    <row r="709454" ht="15"/>
    <row r="709455" ht="15"/>
    <row r="709456" ht="15"/>
    <row r="709457" ht="15"/>
    <row r="709458" ht="15"/>
    <row r="709459" ht="15"/>
    <row r="709460" ht="15"/>
    <row r="709461" ht="15"/>
    <row r="709462" ht="15"/>
    <row r="709463" ht="15"/>
    <row r="709464" ht="15"/>
    <row r="709465" ht="15"/>
    <row r="709466" ht="15"/>
    <row r="709467" ht="15"/>
    <row r="709468" ht="15"/>
    <row r="709469" ht="15"/>
    <row r="709470" ht="15"/>
    <row r="709471" ht="15"/>
    <row r="709472" ht="15"/>
    <row r="709473" ht="15"/>
    <row r="709474" ht="15"/>
    <row r="709475" ht="15"/>
    <row r="709476" ht="15"/>
    <row r="709477" ht="15"/>
    <row r="709478" ht="15"/>
    <row r="709479" ht="15"/>
    <row r="709480" ht="15"/>
    <row r="709481" ht="15"/>
    <row r="709482" ht="15"/>
    <row r="709483" ht="15"/>
    <row r="709484" ht="15"/>
    <row r="709485" ht="15"/>
    <row r="709486" ht="15"/>
    <row r="709487" ht="15"/>
    <row r="709488" ht="15"/>
    <row r="709489" ht="15"/>
    <row r="709490" ht="15"/>
    <row r="709491" ht="15"/>
    <row r="709492" ht="15"/>
    <row r="709493" ht="15"/>
    <row r="709494" ht="15"/>
    <row r="709495" ht="15"/>
    <row r="709496" ht="15"/>
    <row r="709497" ht="15"/>
    <row r="709498" ht="15"/>
    <row r="709499" ht="15"/>
    <row r="709500" ht="15"/>
    <row r="709501" ht="15"/>
    <row r="709502" ht="15"/>
    <row r="709503" ht="15"/>
    <row r="709504" ht="15"/>
    <row r="709505" ht="15"/>
    <row r="709506" ht="15"/>
    <row r="709507" ht="15"/>
    <row r="709508" ht="15"/>
    <row r="709509" ht="15"/>
    <row r="709510" ht="15"/>
    <row r="709511" ht="15"/>
    <row r="709512" ht="15"/>
    <row r="709513" ht="15"/>
    <row r="709514" ht="15"/>
    <row r="709515" ht="15"/>
    <row r="709516" ht="15"/>
    <row r="709517" ht="15"/>
    <row r="709518" ht="15"/>
    <row r="709519" ht="15"/>
    <row r="709520" ht="15"/>
    <row r="709521" ht="15"/>
    <row r="709522" ht="15"/>
    <row r="709523" ht="15"/>
    <row r="709524" ht="15"/>
    <row r="709525" ht="15"/>
    <row r="709526" ht="15"/>
    <row r="709527" ht="15"/>
    <row r="709528" ht="15"/>
    <row r="709529" ht="15"/>
    <row r="709530" ht="15"/>
    <row r="709531" ht="15"/>
    <row r="709532" ht="15"/>
    <row r="709533" ht="15"/>
    <row r="709534" ht="15"/>
    <row r="709535" ht="15"/>
    <row r="709536" ht="15"/>
    <row r="709537" ht="15"/>
    <row r="709538" ht="15"/>
    <row r="709539" ht="15"/>
    <row r="709540" ht="15"/>
    <row r="709541" ht="15"/>
    <row r="709542" ht="15"/>
    <row r="709543" ht="15"/>
    <row r="709544" ht="15"/>
    <row r="709545" ht="15"/>
    <row r="709546" ht="15"/>
    <row r="709547" ht="15"/>
    <row r="709548" ht="15"/>
    <row r="709549" ht="15"/>
    <row r="709550" ht="15"/>
    <row r="709551" ht="15"/>
    <row r="709552" ht="15"/>
    <row r="709553" ht="15"/>
    <row r="709554" ht="15"/>
    <row r="709555" ht="15"/>
    <row r="709556" ht="15"/>
    <row r="709557" ht="15"/>
    <row r="709558" ht="15"/>
    <row r="709559" ht="15"/>
    <row r="709560" ht="15"/>
    <row r="709561" ht="15"/>
    <row r="709562" ht="15"/>
    <row r="709563" ht="15"/>
    <row r="709564" ht="15"/>
    <row r="709565" ht="15"/>
    <row r="709566" ht="15"/>
    <row r="709567" ht="15"/>
    <row r="709568" ht="15"/>
    <row r="709569" ht="15"/>
    <row r="709570" ht="15"/>
    <row r="709571" ht="15"/>
    <row r="709572" ht="15"/>
    <row r="709573" ht="15"/>
    <row r="709574" ht="15"/>
    <row r="709575" ht="15"/>
    <row r="709576" ht="15"/>
    <row r="709577" ht="15"/>
    <row r="709578" ht="15"/>
    <row r="709579" ht="15"/>
    <row r="709580" ht="15"/>
    <row r="709581" ht="15"/>
    <row r="709582" ht="15"/>
    <row r="709583" ht="15"/>
    <row r="709584" ht="15"/>
    <row r="709585" ht="15"/>
    <row r="709586" ht="15"/>
    <row r="709587" ht="15"/>
    <row r="709588" ht="15"/>
    <row r="709589" ht="15"/>
    <row r="709590" ht="15"/>
    <row r="709591" ht="15"/>
    <row r="709592" ht="15"/>
    <row r="709593" ht="15"/>
    <row r="709594" ht="15"/>
    <row r="709595" ht="15"/>
    <row r="709596" ht="15"/>
    <row r="709597" ht="15"/>
    <row r="709598" ht="15"/>
    <row r="709599" ht="15"/>
    <row r="709600" ht="15"/>
    <row r="709601" ht="15"/>
    <row r="709602" ht="15"/>
    <row r="709603" ht="15"/>
    <row r="709604" ht="15"/>
    <row r="709605" ht="15"/>
    <row r="709606" ht="15"/>
    <row r="709607" ht="15"/>
    <row r="709608" ht="15"/>
    <row r="709609" ht="15"/>
    <row r="709610" ht="15"/>
    <row r="709611" ht="15"/>
    <row r="709612" ht="15"/>
    <row r="709613" ht="15"/>
    <row r="709614" ht="15"/>
    <row r="709615" ht="15"/>
    <row r="709616" ht="15"/>
    <row r="709617" ht="15"/>
    <row r="709618" ht="15"/>
    <row r="709619" ht="15"/>
    <row r="709620" ht="15"/>
    <row r="709621" ht="15"/>
    <row r="709622" ht="15"/>
    <row r="709623" ht="15"/>
    <row r="709624" ht="15"/>
    <row r="709625" ht="15"/>
    <row r="709626" ht="15"/>
    <row r="709627" ht="15"/>
    <row r="709628" ht="15"/>
    <row r="709629" ht="15"/>
    <row r="709630" ht="15"/>
    <row r="709631" ht="15"/>
    <row r="709632" ht="15"/>
    <row r="709633" ht="15"/>
    <row r="709634" ht="15"/>
    <row r="709635" ht="15"/>
    <row r="709636" ht="15"/>
    <row r="709637" ht="15"/>
    <row r="709638" ht="15"/>
    <row r="709639" ht="15"/>
    <row r="709640" ht="15"/>
    <row r="709641" ht="15"/>
    <row r="709642" ht="15"/>
    <row r="709643" ht="15"/>
    <row r="709644" ht="15"/>
    <row r="709645" ht="15"/>
    <row r="709646" ht="15"/>
    <row r="709647" ht="15"/>
    <row r="709648" ht="15"/>
    <row r="709649" ht="15"/>
    <row r="709650" ht="15"/>
    <row r="709651" ht="15"/>
    <row r="709652" ht="15"/>
    <row r="709653" ht="15"/>
    <row r="709654" ht="15"/>
    <row r="709655" ht="15"/>
    <row r="709656" ht="15"/>
    <row r="709657" ht="15"/>
    <row r="709658" ht="15"/>
    <row r="709659" ht="15"/>
    <row r="709660" ht="15"/>
    <row r="709661" ht="15"/>
    <row r="709662" ht="15"/>
    <row r="709663" ht="15"/>
    <row r="709664" ht="15"/>
    <row r="709665" ht="15"/>
    <row r="709666" ht="15"/>
    <row r="709667" ht="15"/>
    <row r="709668" ht="15"/>
    <row r="709669" ht="15"/>
    <row r="709670" ht="15"/>
    <row r="709671" ht="15"/>
    <row r="709672" ht="15"/>
    <row r="709673" ht="15"/>
    <row r="709674" ht="15"/>
    <row r="709675" ht="15"/>
    <row r="709676" ht="15"/>
    <row r="709677" ht="15"/>
    <row r="709678" ht="15"/>
    <row r="709679" ht="15"/>
    <row r="709680" ht="15"/>
    <row r="709681" ht="15"/>
    <row r="709682" ht="15"/>
    <row r="709683" ht="15"/>
    <row r="709684" ht="15"/>
    <row r="709685" ht="15"/>
    <row r="709686" ht="15"/>
    <row r="709687" ht="15"/>
    <row r="709688" ht="15"/>
    <row r="709689" ht="15"/>
    <row r="709690" ht="15"/>
    <row r="709691" ht="15"/>
    <row r="709692" ht="15"/>
    <row r="709693" ht="15"/>
    <row r="709694" ht="15"/>
    <row r="709695" ht="15"/>
    <row r="709696" ht="15"/>
    <row r="709697" ht="15"/>
    <row r="709698" ht="15"/>
    <row r="709699" ht="15"/>
    <row r="709700" ht="15"/>
    <row r="709701" ht="15"/>
    <row r="709702" ht="15"/>
    <row r="709703" ht="15"/>
    <row r="709704" ht="15"/>
    <row r="709705" ht="15"/>
    <row r="709706" ht="15"/>
    <row r="709707" ht="15"/>
    <row r="709708" ht="15"/>
    <row r="709709" ht="15"/>
    <row r="709710" ht="15"/>
    <row r="709711" ht="15"/>
    <row r="709712" ht="15"/>
    <row r="709713" ht="15"/>
    <row r="709714" ht="15"/>
    <row r="709715" ht="15"/>
    <row r="709716" ht="15"/>
    <row r="709717" ht="15"/>
    <row r="709718" ht="15"/>
    <row r="709719" ht="15"/>
    <row r="709720" ht="15"/>
    <row r="709721" ht="15"/>
    <row r="709722" ht="15"/>
    <row r="709723" ht="15"/>
    <row r="709724" ht="15"/>
    <row r="709725" ht="15"/>
    <row r="709726" ht="15"/>
    <row r="709727" ht="15"/>
    <row r="709728" ht="15"/>
    <row r="709729" ht="15"/>
    <row r="709730" ht="15"/>
    <row r="709731" ht="15"/>
    <row r="709732" ht="15"/>
    <row r="709733" ht="15"/>
    <row r="709734" ht="15"/>
    <row r="709735" ht="15"/>
    <row r="709736" ht="15"/>
    <row r="709737" ht="15"/>
    <row r="709738" ht="15"/>
    <row r="709739" ht="15"/>
    <row r="709740" ht="15"/>
    <row r="709741" ht="15"/>
    <row r="709742" ht="15"/>
    <row r="709743" ht="15"/>
    <row r="709744" ht="15"/>
    <row r="709745" ht="15"/>
    <row r="709746" ht="15"/>
    <row r="709747" ht="15"/>
    <row r="709748" ht="15"/>
    <row r="709749" ht="15"/>
    <row r="709750" ht="15"/>
    <row r="709751" ht="15"/>
    <row r="709752" ht="15"/>
    <row r="709753" ht="15"/>
    <row r="709754" ht="15"/>
    <row r="709755" ht="15"/>
    <row r="709756" ht="15"/>
    <row r="709757" ht="15"/>
    <row r="709758" ht="15"/>
    <row r="709759" ht="15"/>
    <row r="709760" ht="15"/>
    <row r="709761" ht="15"/>
    <row r="709762" ht="15"/>
    <row r="709763" ht="15"/>
    <row r="709764" ht="15"/>
    <row r="709765" ht="15"/>
    <row r="709766" ht="15"/>
    <row r="709767" ht="15"/>
    <row r="709768" ht="15"/>
    <row r="709769" ht="15"/>
    <row r="709770" ht="15"/>
    <row r="709771" ht="15"/>
    <row r="709772" ht="15"/>
    <row r="709773" ht="15"/>
    <row r="709774" ht="15"/>
    <row r="709775" ht="15"/>
    <row r="709776" ht="15"/>
    <row r="709777" ht="15"/>
    <row r="709778" ht="15"/>
    <row r="709779" ht="15"/>
    <row r="709780" ht="15"/>
    <row r="709781" ht="15"/>
    <row r="709782" ht="15"/>
    <row r="709783" ht="15"/>
    <row r="709784" ht="15"/>
    <row r="709785" ht="15"/>
    <row r="709786" ht="15"/>
    <row r="709787" ht="15"/>
    <row r="709788" ht="15"/>
    <row r="709789" ht="15"/>
    <row r="709790" ht="15"/>
    <row r="709791" ht="15"/>
    <row r="709792" ht="15"/>
    <row r="709793" ht="15"/>
    <row r="709794" ht="15"/>
    <row r="709795" ht="15"/>
    <row r="709796" ht="15"/>
    <row r="709797" ht="15"/>
    <row r="709798" ht="15"/>
    <row r="709799" ht="15"/>
    <row r="709800" ht="15"/>
    <row r="709801" ht="15"/>
    <row r="709802" ht="15"/>
    <row r="709803" ht="15"/>
    <row r="709804" ht="15"/>
    <row r="709805" ht="15"/>
    <row r="709806" ht="15"/>
    <row r="709807" ht="15"/>
    <row r="709808" ht="15"/>
    <row r="709809" ht="15"/>
    <row r="709810" ht="15"/>
    <row r="709811" ht="15"/>
    <row r="709812" ht="15"/>
    <row r="709813" ht="15"/>
    <row r="709814" ht="15"/>
    <row r="709815" ht="15"/>
    <row r="709816" ht="15"/>
    <row r="709817" ht="15"/>
    <row r="709818" ht="15"/>
    <row r="709819" ht="15"/>
    <row r="709820" ht="15"/>
    <row r="709821" ht="15"/>
    <row r="709822" ht="15"/>
    <row r="709823" ht="15"/>
    <row r="709824" ht="15"/>
    <row r="709825" ht="15"/>
    <row r="709826" ht="15"/>
    <row r="709827" ht="15"/>
    <row r="709828" ht="15"/>
    <row r="709829" ht="15"/>
    <row r="709830" ht="15"/>
    <row r="709831" ht="15"/>
    <row r="709832" ht="15"/>
    <row r="709833" ht="15"/>
    <row r="709834" ht="15"/>
    <row r="709835" ht="15"/>
    <row r="709836" ht="15"/>
    <row r="709837" ht="15"/>
    <row r="709838" ht="15"/>
    <row r="709839" ht="15"/>
    <row r="709840" ht="15"/>
    <row r="709841" ht="15"/>
    <row r="709842" ht="15"/>
    <row r="709843" ht="15"/>
    <row r="709844" ht="15"/>
    <row r="709845" ht="15"/>
    <row r="709846" ht="15"/>
    <row r="709847" ht="15"/>
    <row r="709848" ht="15"/>
    <row r="709849" ht="15"/>
    <row r="709850" ht="15"/>
    <row r="709851" ht="15"/>
    <row r="709852" ht="15"/>
    <row r="709853" ht="15"/>
    <row r="709854" ht="15"/>
    <row r="709855" ht="15"/>
    <row r="709856" ht="15"/>
    <row r="709857" ht="15"/>
    <row r="709858" ht="15"/>
    <row r="709859" ht="15"/>
    <row r="709860" ht="15"/>
    <row r="709861" ht="15"/>
    <row r="709862" ht="15"/>
    <row r="709863" ht="15"/>
    <row r="709864" ht="15"/>
    <row r="709865" ht="15"/>
    <row r="709866" ht="15"/>
    <row r="709867" ht="15"/>
    <row r="709868" ht="15"/>
    <row r="709869" ht="15"/>
    <row r="709870" ht="15"/>
    <row r="709871" ht="15"/>
    <row r="709872" ht="15"/>
    <row r="709873" ht="15"/>
    <row r="709874" ht="15"/>
    <row r="709875" ht="15"/>
    <row r="709876" ht="15"/>
    <row r="709877" ht="15"/>
    <row r="709878" ht="15"/>
    <row r="709879" ht="15"/>
    <row r="709880" ht="15"/>
    <row r="709881" ht="15"/>
    <row r="709882" ht="15"/>
    <row r="709883" ht="15"/>
    <row r="709884" ht="15"/>
    <row r="709885" ht="15"/>
    <row r="709886" ht="15"/>
    <row r="709887" ht="15"/>
    <row r="709888" ht="15"/>
    <row r="709889" ht="15"/>
    <row r="709890" ht="15"/>
    <row r="709891" ht="15"/>
    <row r="709892" ht="15"/>
    <row r="709893" ht="15"/>
    <row r="709894" ht="15"/>
    <row r="709895" ht="15"/>
    <row r="709896" ht="15"/>
    <row r="709897" ht="15"/>
    <row r="709898" ht="15"/>
    <row r="709899" ht="15"/>
    <row r="709900" ht="15"/>
    <row r="709901" ht="15"/>
    <row r="709902" ht="15"/>
    <row r="709903" ht="15"/>
    <row r="709904" ht="15"/>
    <row r="709905" ht="15"/>
    <row r="709906" ht="15"/>
    <row r="709907" ht="15"/>
    <row r="709908" ht="15"/>
    <row r="709909" ht="15"/>
    <row r="709910" ht="15"/>
    <row r="709911" ht="15"/>
    <row r="709912" ht="15"/>
    <row r="709913" ht="15"/>
    <row r="709914" ht="15"/>
    <row r="709915" ht="15"/>
    <row r="709916" ht="15"/>
    <row r="709917" ht="15"/>
    <row r="709918" ht="15"/>
    <row r="709919" ht="15"/>
    <row r="709920" ht="15"/>
    <row r="709921" ht="15"/>
    <row r="709922" ht="15"/>
    <row r="709923" ht="15"/>
    <row r="709924" ht="15"/>
    <row r="709925" ht="15"/>
    <row r="709926" ht="15"/>
    <row r="709927" ht="15"/>
    <row r="709928" ht="15"/>
    <row r="709929" ht="15"/>
    <row r="709930" ht="15"/>
    <row r="709931" ht="15"/>
    <row r="709932" ht="15"/>
    <row r="709933" ht="15"/>
    <row r="709934" ht="15"/>
    <row r="709935" ht="15"/>
    <row r="709936" ht="15"/>
    <row r="709937" ht="15"/>
    <row r="709938" ht="15"/>
    <row r="709939" ht="15"/>
    <row r="709940" ht="15"/>
    <row r="709941" ht="15"/>
    <row r="709942" ht="15"/>
    <row r="709943" ht="15"/>
    <row r="709944" ht="15"/>
    <row r="709945" ht="15"/>
    <row r="709946" ht="15"/>
    <row r="709947" ht="15"/>
    <row r="709948" ht="15"/>
    <row r="709949" ht="15"/>
    <row r="709950" ht="15"/>
    <row r="709951" ht="15"/>
    <row r="709952" ht="15"/>
    <row r="709953" ht="15"/>
    <row r="709954" ht="15"/>
    <row r="709955" ht="15"/>
    <row r="709956" ht="15"/>
    <row r="709957" ht="15"/>
    <row r="709958" ht="15"/>
    <row r="709959" ht="15"/>
    <row r="709960" ht="15"/>
    <row r="709961" ht="15"/>
    <row r="709962" ht="15"/>
    <row r="709963" ht="15"/>
    <row r="709964" ht="15"/>
    <row r="709965" ht="15"/>
    <row r="709966" ht="15"/>
    <row r="709967" ht="15"/>
    <row r="709968" ht="15"/>
    <row r="709969" ht="15"/>
    <row r="709970" ht="15"/>
    <row r="709971" ht="15"/>
    <row r="709972" ht="15"/>
    <row r="709973" ht="15"/>
    <row r="709974" ht="15"/>
    <row r="709975" ht="15"/>
    <row r="709976" ht="15"/>
    <row r="709977" ht="15"/>
    <row r="709978" ht="15"/>
    <row r="709979" ht="15"/>
    <row r="709980" ht="15"/>
    <row r="709981" ht="15"/>
    <row r="709982" ht="15"/>
    <row r="709983" ht="15"/>
    <row r="709984" ht="15"/>
    <row r="709985" ht="15"/>
    <row r="709986" ht="15"/>
    <row r="709987" ht="15"/>
    <row r="709988" ht="15"/>
    <row r="709989" ht="15"/>
    <row r="709990" ht="15"/>
    <row r="709991" ht="15"/>
    <row r="709992" ht="15"/>
    <row r="709993" ht="15"/>
    <row r="709994" ht="15"/>
    <row r="709995" ht="15"/>
    <row r="709996" ht="15"/>
    <row r="709997" ht="15"/>
    <row r="709998" ht="15"/>
    <row r="709999" ht="15"/>
    <row r="710000" ht="15"/>
    <row r="710001" ht="15"/>
    <row r="710002" ht="15"/>
    <row r="710003" ht="15"/>
    <row r="710004" ht="15"/>
    <row r="710005" ht="15"/>
    <row r="710006" ht="15"/>
    <row r="710007" ht="15"/>
    <row r="710008" ht="15"/>
    <row r="710009" ht="15"/>
    <row r="710010" ht="15"/>
    <row r="710011" ht="15"/>
    <row r="710012" ht="15"/>
    <row r="710013" ht="15"/>
    <row r="710014" ht="15"/>
    <row r="710015" ht="15"/>
    <row r="710016" ht="15"/>
    <row r="710017" ht="15"/>
    <row r="710018" ht="15"/>
    <row r="710019" ht="15"/>
    <row r="710020" ht="15"/>
    <row r="710021" ht="15"/>
    <row r="710022" ht="15"/>
    <row r="710023" ht="15"/>
    <row r="710024" ht="15"/>
    <row r="710025" ht="15"/>
    <row r="710026" ht="15"/>
    <row r="710027" ht="15"/>
    <row r="710028" ht="15"/>
    <row r="710029" ht="15"/>
    <row r="710030" ht="15"/>
    <row r="710031" ht="15"/>
    <row r="710032" ht="15"/>
    <row r="710033" ht="15"/>
    <row r="710034" ht="15"/>
    <row r="710035" ht="15"/>
    <row r="710036" ht="15"/>
    <row r="710037" ht="15"/>
    <row r="710038" ht="15"/>
    <row r="710039" ht="15"/>
    <row r="710040" ht="15"/>
    <row r="710041" ht="15"/>
    <row r="710042" ht="15"/>
    <row r="710043" ht="15"/>
    <row r="710044" ht="15"/>
    <row r="710045" ht="15"/>
    <row r="710046" ht="15"/>
    <row r="710047" ht="15"/>
    <row r="710048" ht="15"/>
    <row r="710049" ht="15"/>
    <row r="710050" ht="15"/>
    <row r="710051" ht="15"/>
    <row r="710052" ht="15"/>
    <row r="710053" ht="15"/>
    <row r="710054" ht="15"/>
    <row r="710055" ht="15"/>
    <row r="710056" ht="15"/>
    <row r="710057" ht="15"/>
    <row r="710058" ht="15"/>
    <row r="710059" ht="15"/>
    <row r="710060" ht="15"/>
    <row r="710061" ht="15"/>
    <row r="710062" ht="15"/>
    <row r="710063" ht="15"/>
    <row r="710064" ht="15"/>
    <row r="710065" ht="15"/>
    <row r="710066" ht="15"/>
    <row r="710067" ht="15"/>
    <row r="710068" ht="15"/>
    <row r="710069" ht="15"/>
    <row r="710070" ht="15"/>
    <row r="710071" ht="15"/>
    <row r="710072" ht="15"/>
    <row r="710073" ht="15"/>
    <row r="710074" ht="15"/>
    <row r="710075" ht="15"/>
    <row r="710076" ht="15"/>
    <row r="710077" ht="15"/>
    <row r="710078" ht="15"/>
    <row r="710079" ht="15"/>
    <row r="710080" ht="15"/>
    <row r="710081" ht="15"/>
    <row r="710082" ht="15"/>
    <row r="710083" ht="15"/>
    <row r="710084" ht="15"/>
    <row r="710085" ht="15"/>
    <row r="710086" ht="15"/>
    <row r="710087" ht="15"/>
    <row r="710088" ht="15"/>
    <row r="710089" ht="15"/>
    <row r="710090" ht="15"/>
    <row r="710091" ht="15"/>
    <row r="710092" ht="15"/>
    <row r="710093" ht="15"/>
    <row r="710094" ht="15"/>
    <row r="710095" ht="15"/>
    <row r="710096" ht="15"/>
    <row r="710097" ht="15"/>
    <row r="710098" ht="15"/>
    <row r="710099" ht="15"/>
    <row r="710100" ht="15"/>
    <row r="710101" ht="15"/>
    <row r="710102" ht="15"/>
    <row r="710103" ht="15"/>
    <row r="710104" ht="15"/>
    <row r="710105" ht="15"/>
    <row r="710106" ht="15"/>
    <row r="710107" ht="15"/>
    <row r="710108" ht="15"/>
    <row r="710109" ht="15"/>
    <row r="710110" ht="15"/>
    <row r="710111" ht="15"/>
    <row r="710112" ht="15"/>
    <row r="710113" ht="15"/>
    <row r="710114" ht="15"/>
    <row r="710115" ht="15"/>
    <row r="710116" ht="15"/>
    <row r="710117" ht="15"/>
    <row r="710118" ht="15"/>
    <row r="710119" ht="15"/>
    <row r="710120" ht="15"/>
    <row r="710121" ht="15"/>
    <row r="710122" ht="15"/>
    <row r="710123" ht="15"/>
    <row r="710124" ht="15"/>
    <row r="710125" ht="15"/>
    <row r="710126" ht="15"/>
    <row r="710127" ht="15"/>
    <row r="710128" ht="15"/>
    <row r="710129" ht="15"/>
    <row r="710130" ht="15"/>
    <row r="710131" ht="15"/>
    <row r="710132" ht="15"/>
    <row r="710133" ht="15"/>
    <row r="710134" ht="15"/>
    <row r="710135" ht="15"/>
    <row r="710136" ht="15"/>
    <row r="710137" ht="15"/>
    <row r="710138" ht="15"/>
    <row r="710139" ht="15"/>
    <row r="710140" ht="15"/>
    <row r="710141" ht="15"/>
    <row r="710142" ht="15"/>
    <row r="710143" ht="15"/>
    <row r="710144" ht="15"/>
    <row r="710145" ht="15"/>
    <row r="710146" ht="15"/>
    <row r="710147" ht="15"/>
    <row r="710148" ht="15"/>
    <row r="710149" ht="15"/>
    <row r="710150" ht="15"/>
    <row r="710151" ht="15"/>
    <row r="710152" ht="15"/>
    <row r="710153" ht="15"/>
    <row r="710154" ht="15"/>
    <row r="710155" ht="15"/>
    <row r="710156" ht="15"/>
    <row r="710157" ht="15"/>
    <row r="710158" ht="15"/>
    <row r="710159" ht="15"/>
    <row r="710160" ht="15"/>
    <row r="710161" ht="15"/>
    <row r="710162" ht="15"/>
    <row r="710163" ht="15"/>
    <row r="710164" ht="15"/>
    <row r="710165" ht="15"/>
    <row r="710166" ht="15"/>
    <row r="710167" ht="15"/>
    <row r="710168" ht="15"/>
    <row r="710169" ht="15"/>
    <row r="710170" ht="15"/>
    <row r="710171" ht="15"/>
    <row r="710172" ht="15"/>
    <row r="710173" ht="15"/>
    <row r="710174" ht="15"/>
    <row r="710175" ht="15"/>
    <row r="710176" ht="15"/>
    <row r="710177" ht="15"/>
    <row r="710178" ht="15"/>
    <row r="710179" ht="15"/>
    <row r="710180" ht="15"/>
    <row r="710181" ht="15"/>
    <row r="710182" ht="15"/>
    <row r="710183" ht="15"/>
    <row r="710184" ht="15"/>
    <row r="710185" ht="15"/>
    <row r="710186" ht="15"/>
    <row r="710187" ht="15"/>
    <row r="710188" ht="15"/>
    <row r="710189" ht="15"/>
    <row r="710190" ht="15"/>
    <row r="710191" ht="15"/>
    <row r="710192" ht="15"/>
    <row r="710193" ht="15"/>
    <row r="710194" ht="15"/>
    <row r="710195" ht="15"/>
    <row r="710196" ht="15"/>
    <row r="710197" ht="15"/>
    <row r="710198" ht="15"/>
    <row r="710199" ht="15"/>
    <row r="710200" ht="15"/>
    <row r="710201" ht="15"/>
    <row r="710202" ht="15"/>
    <row r="710203" ht="15"/>
    <row r="710204" ht="15"/>
    <row r="710205" ht="15"/>
    <row r="710206" ht="15"/>
    <row r="710207" ht="15"/>
    <row r="710208" ht="15"/>
    <row r="710209" ht="15"/>
    <row r="710210" ht="15"/>
    <row r="710211" ht="15"/>
    <row r="710212" ht="15"/>
    <row r="710213" ht="15"/>
    <row r="710214" ht="15"/>
    <row r="710215" ht="15"/>
    <row r="710216" ht="15"/>
    <row r="710217" ht="15"/>
    <row r="710218" ht="15"/>
    <row r="710219" ht="15"/>
    <row r="710220" ht="15"/>
    <row r="710221" ht="15"/>
    <row r="710222" ht="15"/>
    <row r="710223" ht="15"/>
    <row r="710224" ht="15"/>
    <row r="710225" ht="15"/>
    <row r="710226" ht="15"/>
    <row r="710227" ht="15"/>
    <row r="710228" ht="15"/>
    <row r="710229" ht="15"/>
    <row r="710230" ht="15"/>
    <row r="710231" ht="15"/>
    <row r="710232" ht="15"/>
    <row r="710233" ht="15"/>
    <row r="710234" ht="15"/>
    <row r="710235" ht="15"/>
    <row r="710236" ht="15"/>
    <row r="710237" ht="15"/>
    <row r="710238" ht="15"/>
    <row r="710239" ht="15"/>
    <row r="710240" ht="15"/>
    <row r="710241" ht="15"/>
    <row r="710242" ht="15"/>
    <row r="710243" ht="15"/>
    <row r="710244" ht="15"/>
    <row r="710245" ht="15"/>
    <row r="710246" ht="15"/>
    <row r="710247" ht="15"/>
    <row r="710248" ht="15"/>
    <row r="710249" ht="15"/>
    <row r="710250" ht="15"/>
    <row r="710251" ht="15"/>
    <row r="710252" ht="15"/>
    <row r="710253" ht="15"/>
    <row r="710254" ht="15"/>
    <row r="710255" ht="15"/>
    <row r="710256" ht="15"/>
    <row r="710257" ht="15"/>
    <row r="710258" ht="15"/>
    <row r="710259" ht="15"/>
    <row r="710260" ht="15"/>
    <row r="710261" ht="15"/>
    <row r="710262" ht="15"/>
    <row r="710263" ht="15"/>
    <row r="710264" ht="15"/>
    <row r="710265" ht="15"/>
    <row r="710266" ht="15"/>
    <row r="710267" ht="15"/>
    <row r="710268" ht="15"/>
    <row r="710269" ht="15"/>
    <row r="710270" ht="15"/>
    <row r="710271" ht="15"/>
    <row r="710272" ht="15"/>
    <row r="710273" ht="15"/>
    <row r="710274" ht="15"/>
    <row r="710275" ht="15"/>
    <row r="710276" ht="15"/>
    <row r="710277" ht="15"/>
    <row r="710278" ht="15"/>
    <row r="710279" ht="15"/>
    <row r="710280" ht="15"/>
    <row r="710281" ht="15"/>
    <row r="710282" ht="15"/>
    <row r="710283" ht="15"/>
    <row r="710284" ht="15"/>
    <row r="710285" ht="15"/>
    <row r="710286" ht="15"/>
    <row r="710287" ht="15"/>
    <row r="710288" ht="15"/>
    <row r="710289" ht="15"/>
    <row r="710290" ht="15"/>
    <row r="710291" ht="15"/>
    <row r="710292" ht="15"/>
    <row r="710293" ht="15"/>
    <row r="710294" ht="15"/>
    <row r="710295" ht="15"/>
    <row r="710296" ht="15"/>
    <row r="710297" ht="15"/>
    <row r="710298" ht="15"/>
    <row r="710299" ht="15"/>
    <row r="710300" ht="15"/>
    <row r="710301" ht="15"/>
    <row r="710302" ht="15"/>
    <row r="710303" ht="15"/>
    <row r="710304" ht="15"/>
    <row r="710305" ht="15"/>
    <row r="710306" ht="15"/>
    <row r="710307" ht="15"/>
    <row r="710308" ht="15"/>
    <row r="710309" ht="15"/>
    <row r="710310" ht="15"/>
    <row r="710311" ht="15"/>
    <row r="710312" ht="15"/>
    <row r="710313" ht="15"/>
    <row r="710314" ht="15"/>
    <row r="710315" ht="15"/>
    <row r="710316" ht="15"/>
    <row r="710317" ht="15"/>
    <row r="710318" ht="15"/>
    <row r="710319" ht="15"/>
    <row r="710320" ht="15"/>
    <row r="710321" ht="15"/>
    <row r="710322" ht="15"/>
    <row r="710323" ht="15"/>
    <row r="710324" ht="15"/>
    <row r="710325" ht="15"/>
    <row r="710326" ht="15"/>
    <row r="710327" ht="15"/>
    <row r="710328" ht="15"/>
    <row r="710329" ht="15"/>
    <row r="710330" ht="15"/>
    <row r="710331" ht="15"/>
    <row r="710332" ht="15"/>
    <row r="710333" ht="15"/>
    <row r="710334" ht="15"/>
    <row r="710335" ht="15"/>
    <row r="710336" ht="15"/>
    <row r="710337" ht="15"/>
    <row r="710338" ht="15"/>
    <row r="710339" ht="15"/>
    <row r="710340" ht="15"/>
    <row r="710341" ht="15"/>
    <row r="710342" ht="15"/>
    <row r="710343" ht="15"/>
    <row r="710344" ht="15"/>
    <row r="710345" ht="15"/>
    <row r="710346" ht="15"/>
    <row r="710347" ht="15"/>
    <row r="710348" ht="15"/>
    <row r="710349" ht="15"/>
    <row r="710350" ht="15"/>
    <row r="710351" ht="15"/>
    <row r="710352" ht="15"/>
    <row r="710353" ht="15"/>
    <row r="710354" ht="15"/>
    <row r="710355" ht="15"/>
    <row r="710356" ht="15"/>
    <row r="710357" ht="15"/>
    <row r="710358" ht="15"/>
    <row r="710359" ht="15"/>
    <row r="710360" ht="15"/>
    <row r="710361" ht="15"/>
    <row r="710362" ht="15"/>
    <row r="710363" ht="15"/>
    <row r="710364" ht="15"/>
    <row r="710365" ht="15"/>
    <row r="710366" ht="15"/>
    <row r="710367" ht="15"/>
    <row r="710368" ht="15"/>
    <row r="710369" ht="15"/>
    <row r="710370" ht="15"/>
    <row r="710371" ht="15"/>
    <row r="710372" ht="15"/>
    <row r="710373" ht="15"/>
    <row r="710374" ht="15"/>
    <row r="710375" ht="15"/>
    <row r="710376" ht="15"/>
    <row r="710377" ht="15"/>
    <row r="710378" ht="15"/>
    <row r="710379" ht="15"/>
    <row r="710380" ht="15"/>
    <row r="710381" ht="15"/>
    <row r="710382" ht="15"/>
    <row r="710383" ht="15"/>
    <row r="710384" ht="15"/>
    <row r="710385" ht="15"/>
    <row r="710386" ht="15"/>
    <row r="710387" ht="15"/>
    <row r="710388" ht="15"/>
    <row r="710389" ht="15"/>
    <row r="710390" ht="15"/>
    <row r="710391" ht="15"/>
    <row r="710392" ht="15"/>
    <row r="710393" ht="15"/>
    <row r="710394" ht="15"/>
    <row r="710395" ht="15"/>
    <row r="710396" ht="15"/>
    <row r="710397" ht="15"/>
    <row r="710398" ht="15"/>
    <row r="710399" ht="15"/>
    <row r="710400" ht="15"/>
    <row r="710401" ht="15"/>
    <row r="710402" ht="15"/>
    <row r="710403" ht="15"/>
    <row r="710404" ht="15"/>
    <row r="710405" ht="15"/>
    <row r="710406" ht="15"/>
    <row r="710407" ht="15"/>
    <row r="710408" ht="15"/>
    <row r="710409" ht="15"/>
    <row r="710410" ht="15"/>
    <row r="710411" ht="15"/>
    <row r="710412" ht="15"/>
    <row r="710413" ht="15"/>
    <row r="710414" ht="15"/>
    <row r="710415" ht="15"/>
    <row r="710416" ht="15"/>
    <row r="710417" ht="15"/>
    <row r="710418" ht="15"/>
    <row r="710419" ht="15"/>
    <row r="710420" ht="15"/>
    <row r="710421" ht="15"/>
    <row r="710422" ht="15"/>
    <row r="710423" ht="15"/>
    <row r="710424" ht="15"/>
    <row r="710425" ht="15"/>
    <row r="710426" ht="15"/>
    <row r="710427" ht="15"/>
    <row r="710428" ht="15"/>
    <row r="710429" ht="15"/>
    <row r="710430" ht="15"/>
    <row r="710431" ht="15"/>
    <row r="710432" ht="15"/>
    <row r="710433" ht="15"/>
    <row r="710434" ht="15"/>
    <row r="710435" ht="15"/>
    <row r="710436" ht="15"/>
    <row r="710437" ht="15"/>
    <row r="710438" ht="15"/>
    <row r="710439" ht="15"/>
    <row r="710440" ht="15"/>
    <row r="710441" ht="15"/>
    <row r="710442" ht="15"/>
    <row r="710443" ht="15"/>
    <row r="710444" ht="15"/>
    <row r="710445" ht="15"/>
    <row r="710446" ht="15"/>
    <row r="710447" ht="15"/>
    <row r="710448" ht="15"/>
    <row r="710449" ht="15"/>
    <row r="710450" ht="15"/>
    <row r="710451" ht="15"/>
    <row r="710452" ht="15"/>
    <row r="710453" ht="15"/>
    <row r="710454" ht="15"/>
    <row r="710455" ht="15"/>
    <row r="710456" ht="15"/>
    <row r="710457" ht="15"/>
    <row r="710458" ht="15"/>
    <row r="710459" ht="15"/>
    <row r="710460" ht="15"/>
    <row r="710461" ht="15"/>
    <row r="710462" ht="15"/>
    <row r="710463" ht="15"/>
    <row r="710464" ht="15"/>
    <row r="710465" ht="15"/>
    <row r="710466" ht="15"/>
    <row r="710467" ht="15"/>
    <row r="710468" ht="15"/>
    <row r="710469" ht="15"/>
    <row r="710470" ht="15"/>
    <row r="710471" ht="15"/>
    <row r="710472" ht="15"/>
    <row r="710473" ht="15"/>
    <row r="710474" ht="15"/>
    <row r="710475" ht="15"/>
    <row r="710476" ht="15"/>
    <row r="710477" ht="15"/>
    <row r="710478" ht="15"/>
    <row r="710479" ht="15"/>
    <row r="710480" ht="15"/>
    <row r="710481" ht="15"/>
    <row r="710482" ht="15"/>
    <row r="710483" ht="15"/>
    <row r="710484" ht="15"/>
    <row r="710485" ht="15"/>
    <row r="710486" ht="15"/>
    <row r="710487" ht="15"/>
    <row r="710488" ht="15"/>
    <row r="710489" ht="15"/>
    <row r="710490" ht="15"/>
    <row r="710491" ht="15"/>
    <row r="710492" ht="15"/>
    <row r="710493" ht="15"/>
    <row r="710494" ht="15"/>
    <row r="710495" ht="15"/>
    <row r="710496" ht="15"/>
    <row r="710497" ht="15"/>
    <row r="710498" ht="15"/>
    <row r="710499" ht="15"/>
    <row r="710500" ht="15"/>
    <row r="710501" ht="15"/>
    <row r="710502" ht="15"/>
    <row r="710503" ht="15"/>
    <row r="710504" ht="15"/>
    <row r="710505" ht="15"/>
    <row r="710506" ht="15"/>
    <row r="710507" ht="15"/>
    <row r="710508" ht="15"/>
    <row r="710509" ht="15"/>
    <row r="710510" ht="15"/>
    <row r="710511" ht="15"/>
    <row r="710512" ht="15"/>
    <row r="710513" ht="15"/>
    <row r="710514" ht="15"/>
    <row r="710515" ht="15"/>
    <row r="710516" ht="15"/>
    <row r="710517" ht="15"/>
    <row r="710518" ht="15"/>
    <row r="710519" ht="15"/>
    <row r="710520" ht="15"/>
    <row r="710521" ht="15"/>
    <row r="710522" ht="15"/>
    <row r="710523" ht="15"/>
    <row r="710524" ht="15"/>
    <row r="710525" ht="15"/>
    <row r="710526" ht="15"/>
    <row r="710527" ht="15"/>
    <row r="710528" ht="15"/>
    <row r="710529" ht="15"/>
    <row r="710530" ht="15"/>
    <row r="710531" ht="15"/>
    <row r="710532" ht="15"/>
    <row r="710533" ht="15"/>
    <row r="710534" ht="15"/>
    <row r="710535" ht="15"/>
    <row r="710536" ht="15"/>
    <row r="710537" ht="15"/>
    <row r="710538" ht="15"/>
    <row r="710539" ht="15"/>
    <row r="710540" ht="15"/>
    <row r="710541" ht="15"/>
    <row r="710542" ht="15"/>
    <row r="710543" ht="15"/>
    <row r="710544" ht="15"/>
    <row r="710545" ht="15"/>
    <row r="710546" ht="15"/>
    <row r="710547" ht="15"/>
    <row r="710548" ht="15"/>
    <row r="710549" ht="15"/>
    <row r="710550" ht="15"/>
    <row r="710551" ht="15"/>
    <row r="710552" ht="15"/>
    <row r="710553" ht="15"/>
    <row r="710554" ht="15"/>
    <row r="710555" ht="15"/>
    <row r="710556" ht="15"/>
    <row r="710557" ht="15"/>
    <row r="710558" ht="15"/>
    <row r="710559" ht="15"/>
    <row r="710560" ht="15"/>
    <row r="710561" ht="15"/>
    <row r="710562" ht="15"/>
    <row r="710563" ht="15"/>
    <row r="710564" ht="15"/>
    <row r="710565" ht="15"/>
    <row r="710566" ht="15"/>
    <row r="710567" ht="15"/>
    <row r="710568" ht="15"/>
    <row r="710569" ht="15"/>
    <row r="710570" ht="15"/>
    <row r="710571" ht="15"/>
    <row r="710572" ht="15"/>
    <row r="710573" ht="15"/>
    <row r="710574" ht="15"/>
    <row r="710575" ht="15"/>
    <row r="710576" ht="15"/>
    <row r="710577" ht="15"/>
    <row r="710578" ht="15"/>
    <row r="710579" ht="15"/>
    <row r="710580" ht="15"/>
    <row r="710581" ht="15"/>
    <row r="710582" ht="15"/>
    <row r="710583" ht="15"/>
    <row r="710584" ht="15"/>
    <row r="710585" ht="15"/>
    <row r="710586" ht="15"/>
    <row r="710587" ht="15"/>
    <row r="710588" ht="15"/>
    <row r="710589" ht="15"/>
    <row r="710590" ht="15"/>
    <row r="710591" ht="15"/>
    <row r="710592" ht="15"/>
    <row r="710593" ht="15"/>
    <row r="710594" ht="15"/>
    <row r="710595" ht="15"/>
    <row r="710596" ht="15"/>
    <row r="710597" ht="15"/>
    <row r="710598" ht="15"/>
    <row r="710599" ht="15"/>
    <row r="710600" ht="15"/>
    <row r="710601" ht="15"/>
    <row r="710602" ht="15"/>
    <row r="710603" ht="15"/>
    <row r="710604" ht="15"/>
    <row r="710605" ht="15"/>
    <row r="710606" ht="15"/>
    <row r="710607" ht="15"/>
    <row r="710608" ht="15"/>
    <row r="710609" ht="15"/>
    <row r="710610" ht="15"/>
    <row r="710611" ht="15"/>
    <row r="710612" ht="15"/>
    <row r="710613" ht="15"/>
    <row r="710614" ht="15"/>
    <row r="710615" ht="15"/>
    <row r="710616" ht="15"/>
    <row r="710617" ht="15"/>
    <row r="710618" ht="15"/>
    <row r="710619" ht="15"/>
    <row r="710620" ht="15"/>
    <row r="710621" ht="15"/>
    <row r="710622" ht="15"/>
    <row r="710623" ht="15"/>
    <row r="710624" ht="15"/>
    <row r="710625" ht="15"/>
    <row r="710626" ht="15"/>
    <row r="710627" ht="15"/>
    <row r="710628" ht="15"/>
    <row r="710629" ht="15"/>
    <row r="710630" ht="15"/>
    <row r="710631" ht="15"/>
    <row r="710632" ht="15"/>
    <row r="710633" ht="15"/>
    <row r="710634" ht="15"/>
    <row r="710635" ht="15"/>
    <row r="710636" ht="15"/>
    <row r="710637" ht="15"/>
    <row r="710638" ht="15"/>
    <row r="710639" ht="15"/>
    <row r="710640" ht="15"/>
    <row r="710641" ht="15"/>
    <row r="710642" ht="15"/>
    <row r="710643" ht="15"/>
    <row r="710644" ht="15"/>
    <row r="710645" ht="15"/>
    <row r="710646" ht="15"/>
    <row r="710647" ht="15"/>
    <row r="710648" ht="15"/>
    <row r="710649" ht="15"/>
    <row r="710650" ht="15"/>
    <row r="710651" ht="15"/>
    <row r="710652" ht="15"/>
    <row r="710653" ht="15"/>
    <row r="710654" ht="15"/>
    <row r="710655" ht="15"/>
    <row r="710656" ht="15"/>
    <row r="710657" ht="15"/>
    <row r="710658" ht="15"/>
    <row r="710659" ht="15"/>
    <row r="710660" ht="15"/>
    <row r="710661" ht="15"/>
    <row r="710662" ht="15"/>
    <row r="710663" ht="15"/>
    <row r="710664" ht="15"/>
    <row r="710665" ht="15"/>
    <row r="710666" ht="15"/>
    <row r="710667" ht="15"/>
    <row r="710668" ht="15"/>
    <row r="710669" ht="15"/>
    <row r="710670" ht="15"/>
    <row r="710671" ht="15"/>
    <row r="710672" ht="15"/>
    <row r="710673" ht="15"/>
    <row r="710674" ht="15"/>
    <row r="710675" ht="15"/>
    <row r="710676" ht="15"/>
    <row r="710677" ht="15"/>
    <row r="710678" ht="15"/>
    <row r="710679" ht="15"/>
    <row r="710680" ht="15"/>
    <row r="710681" ht="15"/>
    <row r="710682" ht="15"/>
    <row r="710683" ht="15"/>
    <row r="710684" ht="15"/>
    <row r="710685" ht="15"/>
    <row r="710686" ht="15"/>
    <row r="710687" ht="15"/>
    <row r="710688" ht="15"/>
    <row r="710689" ht="15"/>
    <row r="710690" ht="15"/>
    <row r="710691" ht="15"/>
    <row r="710692" ht="15"/>
    <row r="710693" ht="15"/>
    <row r="710694" ht="15"/>
    <row r="710695" ht="15"/>
    <row r="710696" ht="15"/>
    <row r="710697" ht="15"/>
    <row r="710698" ht="15"/>
    <row r="710699" ht="15"/>
    <row r="710700" ht="15"/>
    <row r="710701" ht="15"/>
    <row r="710702" ht="15"/>
    <row r="710703" ht="15"/>
    <row r="710704" ht="15"/>
    <row r="710705" ht="15"/>
    <row r="710706" ht="15"/>
    <row r="710707" ht="15"/>
    <row r="710708" ht="15"/>
    <row r="710709" ht="15"/>
    <row r="710710" ht="15"/>
    <row r="710711" ht="15"/>
    <row r="710712" ht="15"/>
    <row r="710713" ht="15"/>
    <row r="710714" ht="15"/>
    <row r="710715" ht="15"/>
    <row r="710716" ht="15"/>
    <row r="710717" ht="15"/>
    <row r="710718" ht="15"/>
    <row r="710719" ht="15"/>
    <row r="710720" ht="15"/>
    <row r="710721" ht="15"/>
    <row r="710722" ht="15"/>
    <row r="710723" ht="15"/>
    <row r="710724" ht="15"/>
    <row r="710725" ht="15"/>
    <row r="710726" ht="15"/>
    <row r="710727" ht="15"/>
    <row r="710728" ht="15"/>
    <row r="710729" ht="15"/>
    <row r="710730" ht="15"/>
    <row r="710731" ht="15"/>
    <row r="710732" ht="15"/>
    <row r="710733" ht="15"/>
    <row r="710734" ht="15"/>
    <row r="710735" ht="15"/>
    <row r="710736" ht="15"/>
    <row r="710737" ht="15"/>
    <row r="710738" ht="15"/>
    <row r="710739" ht="15"/>
    <row r="710740" ht="15"/>
    <row r="710741" ht="15"/>
    <row r="710742" ht="15"/>
    <row r="710743" ht="15"/>
    <row r="710744" ht="15"/>
    <row r="710745" ht="15"/>
    <row r="710746" ht="15"/>
    <row r="710747" ht="15"/>
    <row r="710748" ht="15"/>
    <row r="710749" ht="15"/>
    <row r="710750" ht="15"/>
    <row r="710751" ht="15"/>
    <row r="710752" ht="15"/>
    <row r="710753" ht="15"/>
    <row r="710754" ht="15"/>
    <row r="710755" ht="15"/>
    <row r="710756" ht="15"/>
    <row r="710757" ht="15"/>
    <row r="710758" ht="15"/>
    <row r="710759" ht="15"/>
    <row r="710760" ht="15"/>
    <row r="710761" ht="15"/>
    <row r="710762" ht="15"/>
    <row r="710763" ht="15"/>
    <row r="710764" ht="15"/>
    <row r="710765" ht="15"/>
    <row r="710766" ht="15"/>
    <row r="710767" ht="15"/>
    <row r="710768" ht="15"/>
    <row r="710769" ht="15"/>
    <row r="710770" ht="15"/>
    <row r="710771" ht="15"/>
    <row r="710772" ht="15"/>
    <row r="710773" ht="15"/>
    <row r="710774" ht="15"/>
    <row r="710775" ht="15"/>
    <row r="710776" ht="15"/>
    <row r="710777" ht="15"/>
    <row r="710778" ht="15"/>
    <row r="710779" ht="15"/>
    <row r="710780" ht="15"/>
    <row r="710781" ht="15"/>
    <row r="710782" ht="15"/>
    <row r="710783" ht="15"/>
    <row r="710784" ht="15"/>
    <row r="710785" ht="15"/>
    <row r="710786" ht="15"/>
    <row r="710787" ht="15"/>
    <row r="710788" ht="15"/>
    <row r="710789" ht="15"/>
    <row r="710790" ht="15"/>
    <row r="710791" ht="15"/>
    <row r="710792" ht="15"/>
    <row r="710793" ht="15"/>
    <row r="710794" ht="15"/>
    <row r="710795" ht="15"/>
    <row r="710796" ht="15"/>
    <row r="710797" ht="15"/>
    <row r="710798" ht="15"/>
    <row r="710799" ht="15"/>
    <row r="710800" ht="15"/>
    <row r="710801" ht="15"/>
    <row r="710802" ht="15"/>
    <row r="710803" ht="15"/>
    <row r="710804" ht="15"/>
    <row r="710805" ht="15"/>
    <row r="710806" ht="15"/>
    <row r="710807" ht="15"/>
    <row r="710808" ht="15"/>
    <row r="710809" ht="15"/>
    <row r="710810" ht="15"/>
    <row r="710811" ht="15"/>
    <row r="710812" ht="15"/>
    <row r="710813" ht="15"/>
    <row r="710814" ht="15"/>
    <row r="710815" ht="15"/>
    <row r="710816" ht="15"/>
    <row r="710817" ht="15"/>
    <row r="710818" ht="15"/>
    <row r="710819" ht="15"/>
    <row r="710820" ht="15"/>
    <row r="710821" ht="15"/>
    <row r="710822" ht="15"/>
    <row r="710823" ht="15"/>
    <row r="710824" ht="15"/>
    <row r="710825" ht="15"/>
    <row r="710826" ht="15"/>
    <row r="710827" ht="15"/>
    <row r="710828" ht="15"/>
    <row r="710829" ht="15"/>
    <row r="710830" ht="15"/>
    <row r="710831" ht="15"/>
    <row r="710832" ht="15"/>
    <row r="710833" ht="15"/>
    <row r="710834" ht="15"/>
    <row r="710835" ht="15"/>
    <row r="710836" ht="15"/>
    <row r="710837" ht="15"/>
    <row r="710838" ht="15"/>
    <row r="710839" ht="15"/>
    <row r="710840" ht="15"/>
    <row r="710841" ht="15"/>
    <row r="710842" ht="15"/>
    <row r="710843" ht="15"/>
    <row r="710844" ht="15"/>
    <row r="710845" ht="15"/>
    <row r="710846" ht="15"/>
    <row r="710847" ht="15"/>
    <row r="710848" ht="15"/>
    <row r="710849" ht="15"/>
    <row r="710850" ht="15"/>
    <row r="710851" ht="15"/>
    <row r="710852" ht="15"/>
    <row r="710853" ht="15"/>
    <row r="710854" ht="15"/>
    <row r="710855" ht="15"/>
    <row r="710856" ht="15"/>
    <row r="710857" ht="15"/>
    <row r="710858" ht="15"/>
    <row r="710859" ht="15"/>
    <row r="710860" ht="15"/>
    <row r="710861" ht="15"/>
    <row r="710862" ht="15"/>
    <row r="710863" ht="15"/>
    <row r="710864" ht="15"/>
    <row r="710865" ht="15"/>
    <row r="710866" ht="15"/>
    <row r="710867" ht="15"/>
    <row r="710868" ht="15"/>
    <row r="710869" ht="15"/>
    <row r="710870" ht="15"/>
    <row r="710871" ht="15"/>
    <row r="710872" ht="15"/>
    <row r="710873" ht="15"/>
    <row r="710874" ht="15"/>
    <row r="710875" ht="15"/>
    <row r="710876" ht="15"/>
    <row r="710877" ht="15"/>
    <row r="710878" ht="15"/>
    <row r="710879" ht="15"/>
    <row r="710880" ht="15"/>
    <row r="710881" ht="15"/>
    <row r="710882" ht="15"/>
    <row r="710883" ht="15"/>
    <row r="710884" ht="15"/>
    <row r="710885" ht="15"/>
    <row r="710886" ht="15"/>
    <row r="710887" ht="15"/>
    <row r="710888" ht="15"/>
    <row r="710889" ht="15"/>
    <row r="710890" ht="15"/>
    <row r="710891" ht="15"/>
    <row r="710892" ht="15"/>
    <row r="710893" ht="15"/>
    <row r="710894" ht="15"/>
    <row r="710895" ht="15"/>
    <row r="710896" ht="15"/>
    <row r="710897" ht="15"/>
    <row r="710898" ht="15"/>
    <row r="710899" ht="15"/>
    <row r="710900" ht="15"/>
    <row r="710901" ht="15"/>
    <row r="710902" ht="15"/>
    <row r="710903" ht="15"/>
    <row r="710904" ht="15"/>
    <row r="710905" ht="15"/>
    <row r="710906" ht="15"/>
    <row r="710907" ht="15"/>
    <row r="710908" ht="15"/>
    <row r="710909" ht="15"/>
    <row r="710910" ht="15"/>
    <row r="710911" ht="15"/>
    <row r="710912" ht="15"/>
    <row r="710913" ht="15"/>
    <row r="710914" ht="15"/>
    <row r="710915" ht="15"/>
    <row r="710916" ht="15"/>
    <row r="710917" ht="15"/>
    <row r="710918" ht="15"/>
    <row r="710919" ht="15"/>
    <row r="710920" ht="15"/>
    <row r="710921" ht="15"/>
    <row r="710922" ht="15"/>
    <row r="710923" ht="15"/>
    <row r="710924" ht="15"/>
    <row r="710925" ht="15"/>
    <row r="710926" ht="15"/>
    <row r="710927" ht="15"/>
    <row r="710928" ht="15"/>
    <row r="710929" ht="15"/>
    <row r="710930" ht="15"/>
    <row r="710931" ht="15"/>
    <row r="710932" ht="15"/>
    <row r="710933" ht="15"/>
    <row r="710934" ht="15"/>
    <row r="710935" ht="15"/>
    <row r="710936" ht="15"/>
    <row r="710937" ht="15"/>
    <row r="710938" ht="15"/>
    <row r="710939" ht="15"/>
    <row r="710940" ht="15"/>
    <row r="710941" ht="15"/>
    <row r="710942" ht="15"/>
    <row r="710943" ht="15"/>
    <row r="710944" ht="15"/>
    <row r="710945" ht="15"/>
    <row r="710946" ht="15"/>
    <row r="710947" ht="15"/>
    <row r="710948" ht="15"/>
    <row r="710949" ht="15"/>
    <row r="710950" ht="15"/>
    <row r="710951" ht="15"/>
    <row r="710952" ht="15"/>
    <row r="710953" ht="15"/>
    <row r="710954" ht="15"/>
    <row r="710955" ht="15"/>
    <row r="710956" ht="15"/>
    <row r="710957" ht="15"/>
    <row r="710958" ht="15"/>
    <row r="710959" ht="15"/>
    <row r="710960" ht="15"/>
    <row r="710961" ht="15"/>
    <row r="710962" ht="15"/>
    <row r="710963" ht="15"/>
    <row r="710964" ht="15"/>
    <row r="710965" ht="15"/>
    <row r="710966" ht="15"/>
    <row r="710967" ht="15"/>
    <row r="710968" ht="15"/>
    <row r="710969" ht="15"/>
    <row r="710970" ht="15"/>
    <row r="710971" ht="15"/>
    <row r="710972" ht="15"/>
    <row r="710973" ht="15"/>
    <row r="710974" ht="15"/>
    <row r="710975" ht="15"/>
    <row r="710976" ht="15"/>
    <row r="710977" ht="15"/>
    <row r="710978" ht="15"/>
    <row r="710979" ht="15"/>
    <row r="710980" ht="15"/>
    <row r="710981" ht="15"/>
    <row r="710982" ht="15"/>
    <row r="710983" ht="15"/>
    <row r="710984" ht="15"/>
    <row r="710985" ht="15"/>
    <row r="710986" ht="15"/>
    <row r="710987" ht="15"/>
    <row r="710988" ht="15"/>
    <row r="710989" ht="15"/>
    <row r="710990" ht="15"/>
    <row r="710991" ht="15"/>
    <row r="710992" ht="15"/>
    <row r="710993" ht="15"/>
    <row r="710994" ht="15"/>
    <row r="710995" ht="15"/>
    <row r="710996" ht="15"/>
    <row r="710997" ht="15"/>
    <row r="710998" ht="15"/>
    <row r="710999" ht="15"/>
    <row r="711000" ht="15"/>
    <row r="711001" ht="15"/>
    <row r="711002" ht="15"/>
    <row r="711003" ht="15"/>
    <row r="711004" ht="15"/>
    <row r="711005" ht="15"/>
    <row r="711006" ht="15"/>
    <row r="711007" ht="15"/>
    <row r="711008" ht="15"/>
    <row r="711009" ht="15"/>
    <row r="711010" ht="15"/>
    <row r="711011" ht="15"/>
    <row r="711012" ht="15"/>
    <row r="711013" ht="15"/>
    <row r="711014" ht="15"/>
    <row r="711015" ht="15"/>
    <row r="711016" ht="15"/>
    <row r="711017" ht="15"/>
    <row r="711018" ht="15"/>
    <row r="711019" ht="15"/>
    <row r="711020" ht="15"/>
    <row r="711021" ht="15"/>
    <row r="711022" ht="15"/>
    <row r="711023" ht="15"/>
    <row r="711024" ht="15"/>
    <row r="711025" ht="15"/>
    <row r="711026" ht="15"/>
    <row r="711027" ht="15"/>
    <row r="711028" ht="15"/>
    <row r="711029" ht="15"/>
    <row r="711030" ht="15"/>
    <row r="711031" ht="15"/>
    <row r="711032" ht="15"/>
    <row r="711033" ht="15"/>
    <row r="711034" ht="15"/>
    <row r="711035" ht="15"/>
    <row r="711036" ht="15"/>
    <row r="711037" ht="15"/>
    <row r="711038" ht="15"/>
    <row r="711039" ht="15"/>
    <row r="711040" ht="15"/>
    <row r="711041" ht="15"/>
    <row r="711042" ht="15"/>
    <row r="711043" ht="15"/>
    <row r="711044" ht="15"/>
    <row r="711045" ht="15"/>
    <row r="711046" ht="15"/>
    <row r="711047" ht="15"/>
    <row r="711048" ht="15"/>
    <row r="711049" ht="15"/>
    <row r="711050" ht="15"/>
    <row r="711051" ht="15"/>
    <row r="711052" ht="15"/>
    <row r="711053" ht="15"/>
    <row r="711054" ht="15"/>
    <row r="711055" ht="15"/>
    <row r="711056" ht="15"/>
    <row r="711057" ht="15"/>
    <row r="711058" ht="15"/>
    <row r="711059" ht="15"/>
    <row r="711060" ht="15"/>
    <row r="711061" ht="15"/>
    <row r="711062" ht="15"/>
    <row r="711063" ht="15"/>
    <row r="711064" ht="15"/>
    <row r="711065" ht="15"/>
    <row r="711066" ht="15"/>
    <row r="711067" ht="15"/>
    <row r="711068" ht="15"/>
    <row r="711069" ht="15"/>
    <row r="711070" ht="15"/>
    <row r="711071" ht="15"/>
    <row r="711072" ht="15"/>
    <row r="711073" ht="15"/>
    <row r="711074" ht="15"/>
    <row r="711075" ht="15"/>
    <row r="711076" ht="15"/>
    <row r="711077" ht="15"/>
    <row r="711078" ht="15"/>
    <row r="711079" ht="15"/>
    <row r="711080" ht="15"/>
    <row r="711081" ht="15"/>
    <row r="711082" ht="15"/>
    <row r="711083" ht="15"/>
    <row r="711084" ht="15"/>
    <row r="711085" ht="15"/>
    <row r="711086" ht="15"/>
    <row r="711087" ht="15"/>
    <row r="711088" ht="15"/>
    <row r="711089" ht="15"/>
    <row r="711090" ht="15"/>
    <row r="711091" ht="15"/>
    <row r="711092" ht="15"/>
    <row r="711093" ht="15"/>
    <row r="711094" ht="15"/>
    <row r="711095" ht="15"/>
    <row r="711096" ht="15"/>
    <row r="711097" ht="15"/>
    <row r="711098" ht="15"/>
    <row r="711099" ht="15"/>
    <row r="711100" ht="15"/>
    <row r="711101" ht="15"/>
    <row r="711102" ht="15"/>
    <row r="711103" ht="15"/>
    <row r="711104" ht="15"/>
    <row r="711105" ht="15"/>
    <row r="711106" ht="15"/>
    <row r="711107" ht="15"/>
    <row r="711108" ht="15"/>
    <row r="711109" ht="15"/>
    <row r="711110" ht="15"/>
    <row r="711111" ht="15"/>
    <row r="711112" ht="15"/>
    <row r="711113" ht="15"/>
    <row r="711114" ht="15"/>
    <row r="711115" ht="15"/>
    <row r="711116" ht="15"/>
    <row r="711117" ht="15"/>
    <row r="711118" ht="15"/>
    <row r="711119" ht="15"/>
    <row r="711120" ht="15"/>
    <row r="711121" ht="15"/>
    <row r="711122" ht="15"/>
    <row r="711123" ht="15"/>
    <row r="711124" ht="15"/>
    <row r="711125" ht="15"/>
    <row r="711126" ht="15"/>
    <row r="711127" ht="15"/>
    <row r="711128" ht="15"/>
    <row r="711129" ht="15"/>
    <row r="711130" ht="15"/>
    <row r="711131" ht="15"/>
    <row r="711132" ht="15"/>
    <row r="711133" ht="15"/>
    <row r="711134" ht="15"/>
    <row r="711135" ht="15"/>
    <row r="711136" ht="15"/>
    <row r="711137" ht="15"/>
    <row r="711138" ht="15"/>
    <row r="711139" ht="15"/>
    <row r="711140" ht="15"/>
    <row r="711141" ht="15"/>
    <row r="711142" ht="15"/>
    <row r="711143" ht="15"/>
    <row r="711144" ht="15"/>
    <row r="711145" ht="15"/>
    <row r="711146" ht="15"/>
    <row r="711147" ht="15"/>
    <row r="711148" ht="15"/>
    <row r="711149" ht="15"/>
    <row r="711150" ht="15"/>
    <row r="711151" ht="15"/>
    <row r="711152" ht="15"/>
    <row r="711153" ht="15"/>
    <row r="711154" ht="15"/>
    <row r="711155" ht="15"/>
    <row r="711156" ht="15"/>
    <row r="711157" ht="15"/>
    <row r="711158" ht="15"/>
    <row r="711159" ht="15"/>
    <row r="711160" ht="15"/>
    <row r="711161" ht="15"/>
    <row r="711162" ht="15"/>
    <row r="711163" ht="15"/>
    <row r="711164" ht="15"/>
    <row r="711165" ht="15"/>
    <row r="711166" ht="15"/>
    <row r="711167" ht="15"/>
    <row r="711168" ht="15"/>
    <row r="711169" ht="15"/>
    <row r="711170" ht="15"/>
    <row r="711171" ht="15"/>
    <row r="711172" ht="15"/>
    <row r="711173" ht="15"/>
    <row r="711174" ht="15"/>
    <row r="711175" ht="15"/>
    <row r="711176" ht="15"/>
    <row r="711177" ht="15"/>
    <row r="711178" ht="15"/>
    <row r="711179" ht="15"/>
    <row r="711180" ht="15"/>
    <row r="711181" ht="15"/>
    <row r="711182" ht="15"/>
    <row r="711183" ht="15"/>
    <row r="711184" ht="15"/>
    <row r="711185" ht="15"/>
    <row r="711186" ht="15"/>
    <row r="711187" ht="15"/>
    <row r="711188" ht="15"/>
    <row r="711189" ht="15"/>
    <row r="711190" ht="15"/>
    <row r="711191" ht="15"/>
    <row r="711192" ht="15"/>
    <row r="711193" ht="15"/>
    <row r="711194" ht="15"/>
    <row r="711195" ht="15"/>
    <row r="711196" ht="15"/>
    <row r="711197" ht="15"/>
    <row r="711198" ht="15"/>
    <row r="711199" ht="15"/>
    <row r="711200" ht="15"/>
    <row r="711201" ht="15"/>
    <row r="711202" ht="15"/>
    <row r="711203" ht="15"/>
    <row r="711204" ht="15"/>
    <row r="711205" ht="15"/>
    <row r="711206" ht="15"/>
    <row r="711207" ht="15"/>
    <row r="711208" ht="15"/>
    <row r="711209" ht="15"/>
    <row r="711210" ht="15"/>
    <row r="711211" ht="15"/>
    <row r="711212" ht="15"/>
    <row r="711213" ht="15"/>
    <row r="711214" ht="15"/>
    <row r="711215" ht="15"/>
    <row r="711216" ht="15"/>
    <row r="711217" ht="15"/>
    <row r="711218" ht="15"/>
    <row r="711219" ht="15"/>
    <row r="711220" ht="15"/>
    <row r="711221" ht="15"/>
    <row r="711222" ht="15"/>
    <row r="711223" ht="15"/>
    <row r="711224" ht="15"/>
    <row r="711225" ht="15"/>
    <row r="711226" ht="15"/>
    <row r="711227" ht="15"/>
    <row r="711228" ht="15"/>
    <row r="711229" ht="15"/>
    <row r="711230" ht="15"/>
    <row r="711231" ht="15"/>
    <row r="711232" ht="15"/>
    <row r="711233" ht="15"/>
    <row r="711234" ht="15"/>
    <row r="711235" ht="15"/>
    <row r="711236" ht="15"/>
    <row r="711237" ht="15"/>
    <row r="711238" ht="15"/>
    <row r="711239" ht="15"/>
    <row r="711240" ht="15"/>
    <row r="711241" ht="15"/>
    <row r="711242" ht="15"/>
    <row r="711243" ht="15"/>
    <row r="711244" ht="15"/>
    <row r="711245" ht="15"/>
    <row r="711246" ht="15"/>
    <row r="711247" ht="15"/>
    <row r="711248" ht="15"/>
    <row r="711249" ht="15"/>
    <row r="711250" ht="15"/>
    <row r="711251" ht="15"/>
    <row r="711252" ht="15"/>
    <row r="711253" ht="15"/>
    <row r="711254" ht="15"/>
    <row r="711255" ht="15"/>
    <row r="711256" ht="15"/>
    <row r="711257" ht="15"/>
    <row r="711258" ht="15"/>
    <row r="711259" ht="15"/>
    <row r="711260" ht="15"/>
    <row r="711261" ht="15"/>
    <row r="711262" ht="15"/>
    <row r="711263" ht="15"/>
    <row r="711264" ht="15"/>
    <row r="711265" ht="15"/>
    <row r="711266" ht="15"/>
    <row r="711267" ht="15"/>
    <row r="711268" ht="15"/>
    <row r="711269" ht="15"/>
    <row r="711270" ht="15"/>
    <row r="711271" ht="15"/>
    <row r="711272" ht="15"/>
    <row r="711273" ht="15"/>
    <row r="711274" ht="15"/>
    <row r="711275" ht="15"/>
    <row r="711276" ht="15"/>
    <row r="711277" ht="15"/>
    <row r="711278" ht="15"/>
    <row r="711279" ht="15"/>
    <row r="711280" ht="15"/>
    <row r="711281" ht="15"/>
    <row r="711282" ht="15"/>
    <row r="711283" ht="15"/>
    <row r="711284" ht="15"/>
    <row r="711285" ht="15"/>
    <row r="711286" ht="15"/>
    <row r="711287" ht="15"/>
    <row r="711288" ht="15"/>
    <row r="711289" ht="15"/>
    <row r="711290" ht="15"/>
    <row r="711291" ht="15"/>
    <row r="711292" ht="15"/>
    <row r="711293" ht="15"/>
    <row r="711294" ht="15"/>
    <row r="711295" ht="15"/>
    <row r="711296" ht="15"/>
    <row r="711297" ht="15"/>
    <row r="711298" ht="15"/>
    <row r="711299" ht="15"/>
    <row r="711300" ht="15"/>
    <row r="711301" ht="15"/>
    <row r="711302" ht="15"/>
    <row r="711303" ht="15"/>
    <row r="711304" ht="15"/>
    <row r="711305" ht="15"/>
    <row r="711306" ht="15"/>
    <row r="711307" ht="15"/>
    <row r="711308" ht="15"/>
    <row r="711309" ht="15"/>
    <row r="711310" ht="15"/>
    <row r="711311" ht="15"/>
    <row r="711312" ht="15"/>
    <row r="711313" ht="15"/>
    <row r="711314" ht="15"/>
    <row r="711315" ht="15"/>
    <row r="711316" ht="15"/>
    <row r="711317" ht="15"/>
    <row r="711318" ht="15"/>
    <row r="711319" ht="15"/>
    <row r="711320" ht="15"/>
    <row r="711321" ht="15"/>
    <row r="711322" ht="15"/>
    <row r="711323" ht="15"/>
    <row r="711324" ht="15"/>
    <row r="711325" ht="15"/>
    <row r="711326" ht="15"/>
    <row r="711327" ht="15"/>
    <row r="711328" ht="15"/>
    <row r="711329" ht="15"/>
    <row r="711330" ht="15"/>
    <row r="711331" ht="15"/>
    <row r="711332" ht="15"/>
    <row r="711333" ht="15"/>
    <row r="711334" ht="15"/>
    <row r="711335" ht="15"/>
    <row r="711336" ht="15"/>
    <row r="711337" ht="15"/>
    <row r="711338" ht="15"/>
    <row r="711339" ht="15"/>
    <row r="711340" ht="15"/>
    <row r="711341" ht="15"/>
    <row r="711342" ht="15"/>
    <row r="711343" ht="15"/>
    <row r="711344" ht="15"/>
    <row r="711345" ht="15"/>
    <row r="711346" ht="15"/>
    <row r="711347" ht="15"/>
    <row r="711348" ht="15"/>
    <row r="711349" ht="15"/>
    <row r="711350" ht="15"/>
    <row r="711351" ht="15"/>
    <row r="711352" ht="15"/>
    <row r="711353" ht="15"/>
    <row r="711354" ht="15"/>
    <row r="711355" ht="15"/>
    <row r="711356" ht="15"/>
    <row r="711357" ht="15"/>
    <row r="711358" ht="15"/>
    <row r="711359" ht="15"/>
    <row r="711360" ht="15"/>
    <row r="711361" ht="15"/>
    <row r="711362" ht="15"/>
    <row r="711363" ht="15"/>
    <row r="711364" ht="15"/>
    <row r="711365" ht="15"/>
    <row r="711366" ht="15"/>
    <row r="711367" ht="15"/>
    <row r="711368" ht="15"/>
    <row r="711369" ht="15"/>
    <row r="711370" ht="15"/>
    <row r="711371" ht="15"/>
    <row r="711372" ht="15"/>
    <row r="711373" ht="15"/>
    <row r="711374" ht="15"/>
    <row r="711375" ht="15"/>
    <row r="711376" ht="15"/>
    <row r="711377" ht="15"/>
    <row r="711378" ht="15"/>
    <row r="711379" ht="15"/>
    <row r="711380" ht="15"/>
    <row r="711381" ht="15"/>
    <row r="711382" ht="15"/>
    <row r="711383" ht="15"/>
    <row r="711384" ht="15"/>
    <row r="711385" ht="15"/>
    <row r="711386" ht="15"/>
    <row r="711387" ht="15"/>
    <row r="711388" ht="15"/>
    <row r="711389" ht="15"/>
    <row r="711390" ht="15"/>
    <row r="711391" ht="15"/>
    <row r="711392" ht="15"/>
    <row r="711393" ht="15"/>
    <row r="711394" ht="15"/>
    <row r="711395" ht="15"/>
    <row r="711396" ht="15"/>
    <row r="711397" ht="15"/>
    <row r="711398" ht="15"/>
    <row r="711399" ht="15"/>
    <row r="711400" ht="15"/>
    <row r="711401" ht="15"/>
    <row r="711402" ht="15"/>
    <row r="711403" ht="15"/>
    <row r="711404" ht="15"/>
    <row r="711405" ht="15"/>
    <row r="711406" ht="15"/>
    <row r="711407" ht="15"/>
    <row r="711408" ht="15"/>
    <row r="711409" ht="15"/>
    <row r="711410" ht="15"/>
    <row r="711411" ht="15"/>
    <row r="711412" ht="15"/>
    <row r="711413" ht="15"/>
    <row r="711414" ht="15"/>
    <row r="711415" ht="15"/>
    <row r="711416" ht="15"/>
    <row r="711417" ht="15"/>
    <row r="711418" ht="15"/>
    <row r="711419" ht="15"/>
    <row r="711420" ht="15"/>
    <row r="711421" ht="15"/>
    <row r="711422" ht="15"/>
    <row r="711423" ht="15"/>
    <row r="711424" ht="15"/>
    <row r="711425" ht="15"/>
    <row r="711426" ht="15"/>
    <row r="711427" ht="15"/>
    <row r="711428" ht="15"/>
    <row r="711429" ht="15"/>
    <row r="711430" ht="15"/>
    <row r="711431" ht="15"/>
    <row r="711432" ht="15"/>
    <row r="711433" ht="15"/>
    <row r="711434" ht="15"/>
    <row r="711435" ht="15"/>
    <row r="711436" ht="15"/>
    <row r="711437" ht="15"/>
    <row r="711438" ht="15"/>
    <row r="711439" ht="15"/>
    <row r="711440" ht="15"/>
    <row r="711441" ht="15"/>
    <row r="711442" ht="15"/>
    <row r="711443" ht="15"/>
    <row r="711444" ht="15"/>
    <row r="711445" ht="15"/>
    <row r="711446" ht="15"/>
    <row r="711447" ht="15"/>
    <row r="711448" ht="15"/>
    <row r="711449" ht="15"/>
    <row r="711450" ht="15"/>
    <row r="711451" ht="15"/>
    <row r="711452" ht="15"/>
    <row r="711453" ht="15"/>
    <row r="711454" ht="15"/>
    <row r="711455" ht="15"/>
    <row r="711456" ht="15"/>
    <row r="711457" ht="15"/>
    <row r="711458" ht="15"/>
    <row r="711459" ht="15"/>
    <row r="711460" ht="15"/>
    <row r="711461" ht="15"/>
    <row r="711462" ht="15"/>
    <row r="711463" ht="15"/>
    <row r="711464" ht="15"/>
    <row r="711465" ht="15"/>
    <row r="711466" ht="15"/>
    <row r="711467" ht="15"/>
    <row r="711468" ht="15"/>
    <row r="711469" ht="15"/>
    <row r="711470" ht="15"/>
    <row r="711471" ht="15"/>
    <row r="711472" ht="15"/>
    <row r="711473" ht="15"/>
    <row r="711474" ht="15"/>
    <row r="711475" ht="15"/>
    <row r="711476" ht="15"/>
    <row r="711477" ht="15"/>
    <row r="711478" ht="15"/>
    <row r="711479" ht="15"/>
    <row r="711480" ht="15"/>
    <row r="711481" ht="15"/>
    <row r="711482" ht="15"/>
    <row r="711483" ht="15"/>
    <row r="711484" ht="15"/>
    <row r="711485" ht="15"/>
    <row r="711486" ht="15"/>
    <row r="711487" ht="15"/>
    <row r="711488" ht="15"/>
    <row r="711489" ht="15"/>
    <row r="711490" ht="15"/>
    <row r="711491" ht="15"/>
    <row r="711492" ht="15"/>
    <row r="711493" ht="15"/>
    <row r="711494" ht="15"/>
    <row r="711495" ht="15"/>
    <row r="711496" ht="15"/>
    <row r="711497" ht="15"/>
    <row r="711498" ht="15"/>
    <row r="711499" ht="15"/>
    <row r="711500" ht="15"/>
    <row r="711501" ht="15"/>
    <row r="711502" ht="15"/>
    <row r="711503" ht="15"/>
    <row r="711504" ht="15"/>
    <row r="711505" ht="15"/>
    <row r="711506" ht="15"/>
    <row r="711507" ht="15"/>
    <row r="711508" ht="15"/>
    <row r="711509" ht="15"/>
    <row r="711510" ht="15"/>
    <row r="711511" ht="15"/>
    <row r="711512" ht="15"/>
    <row r="711513" ht="15"/>
    <row r="711514" ht="15"/>
    <row r="711515" ht="15"/>
    <row r="711516" ht="15"/>
    <row r="711517" ht="15"/>
    <row r="711518" ht="15"/>
    <row r="711519" ht="15"/>
    <row r="711520" ht="15"/>
    <row r="711521" ht="15"/>
    <row r="711522" ht="15"/>
    <row r="711523" ht="15"/>
    <row r="711524" ht="15"/>
    <row r="711525" ht="15"/>
    <row r="711526" ht="15"/>
    <row r="711527" ht="15"/>
    <row r="711528" ht="15"/>
    <row r="711529" ht="15"/>
    <row r="711530" ht="15"/>
    <row r="711531" ht="15"/>
    <row r="711532" ht="15"/>
    <row r="711533" ht="15"/>
    <row r="711534" ht="15"/>
    <row r="711535" ht="15"/>
    <row r="711536" ht="15"/>
    <row r="711537" ht="15"/>
    <row r="711538" ht="15"/>
    <row r="711539" ht="15"/>
    <row r="711540" ht="15"/>
    <row r="711541" ht="15"/>
    <row r="711542" ht="15"/>
    <row r="711543" ht="15"/>
    <row r="711544" ht="15"/>
    <row r="711545" ht="15"/>
    <row r="711546" ht="15"/>
    <row r="711547" ht="15"/>
    <row r="711548" ht="15"/>
    <row r="711549" ht="15"/>
    <row r="711550" ht="15"/>
    <row r="711551" ht="15"/>
    <row r="711552" ht="15"/>
    <row r="711553" ht="15"/>
    <row r="711554" ht="15"/>
    <row r="711555" ht="15"/>
    <row r="711556" ht="15"/>
    <row r="711557" ht="15"/>
    <row r="711558" ht="15"/>
    <row r="711559" ht="15"/>
    <row r="711560" ht="15"/>
    <row r="711561" ht="15"/>
    <row r="711562" ht="15"/>
    <row r="711563" ht="15"/>
    <row r="711564" ht="15"/>
    <row r="711565" ht="15"/>
    <row r="711566" ht="15"/>
    <row r="711567" ht="15"/>
    <row r="711568" ht="15"/>
    <row r="711569" ht="15"/>
    <row r="711570" ht="15"/>
    <row r="711571" ht="15"/>
    <row r="711572" ht="15"/>
    <row r="711573" ht="15"/>
    <row r="711574" ht="15"/>
    <row r="711575" ht="15"/>
    <row r="711576" ht="15"/>
    <row r="711577" ht="15"/>
    <row r="711578" ht="15"/>
    <row r="711579" ht="15"/>
    <row r="711580" ht="15"/>
    <row r="711581" ht="15"/>
    <row r="711582" ht="15"/>
    <row r="711583" ht="15"/>
    <row r="711584" ht="15"/>
    <row r="711585" ht="15"/>
    <row r="711586" ht="15"/>
    <row r="711587" ht="15"/>
    <row r="711588" ht="15"/>
    <row r="711589" ht="15"/>
    <row r="711590" ht="15"/>
    <row r="711591" ht="15"/>
    <row r="711592" ht="15"/>
    <row r="711593" ht="15"/>
    <row r="711594" ht="15"/>
    <row r="711595" ht="15"/>
    <row r="711596" ht="15"/>
    <row r="711597" ht="15"/>
    <row r="711598" ht="15"/>
    <row r="711599" ht="15"/>
    <row r="711600" ht="15"/>
    <row r="711601" ht="15"/>
    <row r="711602" ht="15"/>
    <row r="711603" ht="15"/>
    <row r="711604" ht="15"/>
    <row r="711605" ht="15"/>
    <row r="711606" ht="15"/>
    <row r="711607" ht="15"/>
    <row r="711608" ht="15"/>
    <row r="711609" ht="15"/>
    <row r="711610" ht="15"/>
    <row r="711611" ht="15"/>
    <row r="711612" ht="15"/>
    <row r="711613" ht="15"/>
    <row r="711614" ht="15"/>
    <row r="711615" ht="15"/>
    <row r="711616" ht="15"/>
    <row r="711617" ht="15"/>
    <row r="711618" ht="15"/>
    <row r="711619" ht="15"/>
    <row r="711620" ht="15"/>
    <row r="711621" ht="15"/>
    <row r="711622" ht="15"/>
    <row r="711623" ht="15"/>
    <row r="711624" ht="15"/>
    <row r="711625" ht="15"/>
    <row r="711626" ht="15"/>
    <row r="711627" ht="15"/>
    <row r="711628" ht="15"/>
    <row r="711629" ht="15"/>
    <row r="711630" ht="15"/>
    <row r="711631" ht="15"/>
    <row r="711632" ht="15"/>
    <row r="711633" ht="15"/>
    <row r="711634" ht="15"/>
    <row r="711635" ht="15"/>
    <row r="711636" ht="15"/>
    <row r="711637" ht="15"/>
    <row r="711638" ht="15"/>
    <row r="711639" ht="15"/>
    <row r="711640" ht="15"/>
    <row r="711641" ht="15"/>
    <row r="711642" ht="15"/>
    <row r="711643" ht="15"/>
    <row r="711644" ht="15"/>
    <row r="711645" ht="15"/>
    <row r="711646" ht="15"/>
    <row r="711647" ht="15"/>
    <row r="711648" ht="15"/>
    <row r="711649" ht="15"/>
    <row r="711650" ht="15"/>
    <row r="711651" ht="15"/>
    <row r="711652" ht="15"/>
    <row r="711653" ht="15"/>
    <row r="711654" ht="15"/>
    <row r="711655" ht="15"/>
    <row r="711656" ht="15"/>
    <row r="711657" ht="15"/>
    <row r="711658" ht="15"/>
    <row r="711659" ht="15"/>
    <row r="711660" ht="15"/>
    <row r="711661" ht="15"/>
    <row r="711662" ht="15"/>
    <row r="711663" ht="15"/>
    <row r="711664" ht="15"/>
    <row r="711665" ht="15"/>
    <row r="711666" ht="15"/>
    <row r="711667" ht="15"/>
    <row r="711668" ht="15"/>
    <row r="711669" ht="15"/>
    <row r="711670" ht="15"/>
    <row r="711671" ht="15"/>
    <row r="711672" ht="15"/>
    <row r="711673" ht="15"/>
    <row r="711674" ht="15"/>
    <row r="711675" ht="15"/>
    <row r="711676" ht="15"/>
    <row r="711677" ht="15"/>
    <row r="711678" ht="15"/>
    <row r="711679" ht="15"/>
    <row r="711680" ht="15"/>
    <row r="711681" ht="15"/>
    <row r="711682" ht="15"/>
    <row r="711683" ht="15"/>
    <row r="711684" ht="15"/>
    <row r="711685" ht="15"/>
    <row r="711686" ht="15"/>
    <row r="711687" ht="15"/>
    <row r="711688" ht="15"/>
    <row r="711689" ht="15"/>
    <row r="711690" ht="15"/>
    <row r="711691" ht="15"/>
    <row r="711692" ht="15"/>
    <row r="711693" ht="15"/>
    <row r="711694" ht="15"/>
    <row r="711695" ht="15"/>
    <row r="711696" ht="15"/>
    <row r="711697" ht="15"/>
    <row r="711698" ht="15"/>
    <row r="711699" ht="15"/>
    <row r="711700" ht="15"/>
    <row r="711701" ht="15"/>
    <row r="711702" ht="15"/>
    <row r="711703" ht="15"/>
    <row r="711704" ht="15"/>
    <row r="711705" ht="15"/>
    <row r="711706" ht="15"/>
    <row r="711707" ht="15"/>
    <row r="711708" ht="15"/>
    <row r="711709" ht="15"/>
    <row r="711710" ht="15"/>
    <row r="711711" ht="15"/>
    <row r="711712" ht="15"/>
    <row r="711713" ht="15"/>
    <row r="711714" ht="15"/>
    <row r="711715" ht="15"/>
    <row r="711716" ht="15"/>
    <row r="711717" ht="15"/>
    <row r="711718" ht="15"/>
    <row r="711719" ht="15"/>
    <row r="711720" ht="15"/>
    <row r="711721" ht="15"/>
    <row r="711722" ht="15"/>
    <row r="711723" ht="15"/>
    <row r="711724" ht="15"/>
    <row r="711725" ht="15"/>
    <row r="711726" ht="15"/>
    <row r="711727" ht="15"/>
    <row r="711728" ht="15"/>
    <row r="711729" ht="15"/>
    <row r="711730" ht="15"/>
    <row r="711731" ht="15"/>
    <row r="711732" ht="15"/>
    <row r="711733" ht="15"/>
    <row r="711734" ht="15"/>
    <row r="711735" ht="15"/>
    <row r="711736" ht="15"/>
    <row r="711737" ht="15"/>
    <row r="711738" ht="15"/>
    <row r="711739" ht="15"/>
    <row r="711740" ht="15"/>
    <row r="711741" ht="15"/>
    <row r="711742" ht="15"/>
    <row r="711743" ht="15"/>
    <row r="711744" ht="15"/>
    <row r="711745" ht="15"/>
    <row r="711746" ht="15"/>
    <row r="711747" ht="15"/>
    <row r="711748" ht="15"/>
    <row r="711749" ht="15"/>
    <row r="711750" ht="15"/>
    <row r="711751" ht="15"/>
    <row r="711752" ht="15"/>
    <row r="711753" ht="15"/>
    <row r="711754" ht="15"/>
    <row r="711755" ht="15"/>
    <row r="711756" ht="15"/>
    <row r="711757" ht="15"/>
    <row r="711758" ht="15"/>
    <row r="711759" ht="15"/>
    <row r="711760" ht="15"/>
    <row r="711761" ht="15"/>
    <row r="711762" ht="15"/>
    <row r="711763" ht="15"/>
    <row r="711764" ht="15"/>
    <row r="711765" ht="15"/>
    <row r="711766" ht="15"/>
    <row r="711767" ht="15"/>
    <row r="711768" ht="15"/>
    <row r="711769" ht="15"/>
    <row r="711770" ht="15"/>
    <row r="711771" ht="15"/>
    <row r="711772" ht="15"/>
    <row r="711773" ht="15"/>
    <row r="711774" ht="15"/>
    <row r="711775" ht="15"/>
    <row r="711776" ht="15"/>
    <row r="711777" ht="15"/>
    <row r="711778" ht="15"/>
    <row r="711779" ht="15"/>
    <row r="711780" ht="15"/>
    <row r="711781" ht="15"/>
    <row r="711782" ht="15"/>
    <row r="711783" ht="15"/>
    <row r="711784" ht="15"/>
    <row r="711785" ht="15"/>
    <row r="711786" ht="15"/>
    <row r="711787" ht="15"/>
    <row r="711788" ht="15"/>
    <row r="711789" ht="15"/>
    <row r="711790" ht="15"/>
    <row r="711791" ht="15"/>
    <row r="711792" ht="15"/>
    <row r="711793" ht="15"/>
    <row r="711794" ht="15"/>
    <row r="711795" ht="15"/>
    <row r="711796" ht="15"/>
    <row r="711797" ht="15"/>
    <row r="711798" ht="15"/>
    <row r="711799" ht="15"/>
    <row r="711800" ht="15"/>
    <row r="711801" ht="15"/>
    <row r="711802" ht="15"/>
    <row r="711803" ht="15"/>
    <row r="711804" ht="15"/>
    <row r="711805" ht="15"/>
    <row r="711806" ht="15"/>
    <row r="711807" ht="15"/>
    <row r="711808" ht="15"/>
    <row r="711809" ht="15"/>
    <row r="711810" ht="15"/>
    <row r="711811" ht="15"/>
    <row r="711812" ht="15"/>
    <row r="711813" ht="15"/>
    <row r="711814" ht="15"/>
    <row r="711815" ht="15"/>
    <row r="711816" ht="15"/>
    <row r="711817" ht="15"/>
    <row r="711818" ht="15"/>
    <row r="711819" ht="15"/>
    <row r="711820" ht="15"/>
    <row r="711821" ht="15"/>
    <row r="711822" ht="15"/>
    <row r="711823" ht="15"/>
    <row r="711824" ht="15"/>
    <row r="711825" ht="15"/>
    <row r="711826" ht="15"/>
    <row r="711827" ht="15"/>
    <row r="711828" ht="15"/>
    <row r="711829" ht="15"/>
    <row r="711830" ht="15"/>
    <row r="711831" ht="15"/>
    <row r="711832" ht="15"/>
    <row r="711833" ht="15"/>
    <row r="711834" ht="15"/>
    <row r="711835" ht="15"/>
    <row r="711836" ht="15"/>
    <row r="711837" ht="15"/>
    <row r="711838" ht="15"/>
    <row r="711839" ht="15"/>
    <row r="711840" ht="15"/>
    <row r="711841" ht="15"/>
    <row r="711842" ht="15"/>
    <row r="711843" ht="15"/>
    <row r="711844" ht="15"/>
    <row r="711845" ht="15"/>
    <row r="711846" ht="15"/>
    <row r="711847" ht="15"/>
    <row r="711848" ht="15"/>
    <row r="711849" ht="15"/>
    <row r="711850" ht="15"/>
    <row r="711851" ht="15"/>
    <row r="711852" ht="15"/>
    <row r="711853" ht="15"/>
    <row r="711854" ht="15"/>
    <row r="711855" ht="15"/>
    <row r="711856" ht="15"/>
    <row r="711857" ht="15"/>
    <row r="711858" ht="15"/>
    <row r="711859" ht="15"/>
    <row r="711860" ht="15"/>
    <row r="711861" ht="15"/>
    <row r="711862" ht="15"/>
    <row r="711863" ht="15"/>
    <row r="711864" ht="15"/>
    <row r="711865" ht="15"/>
    <row r="711866" ht="15"/>
    <row r="711867" ht="15"/>
    <row r="711868" ht="15"/>
    <row r="711869" ht="15"/>
    <row r="711870" ht="15"/>
    <row r="711871" ht="15"/>
    <row r="711872" ht="15"/>
    <row r="711873" ht="15"/>
    <row r="711874" ht="15"/>
    <row r="711875" ht="15"/>
    <row r="711876" ht="15"/>
    <row r="711877" ht="15"/>
    <row r="711878" ht="15"/>
    <row r="711879" ht="15"/>
    <row r="711880" ht="15"/>
    <row r="711881" ht="15"/>
    <row r="711882" ht="15"/>
    <row r="711883" ht="15"/>
    <row r="711884" ht="15"/>
    <row r="711885" ht="15"/>
    <row r="711886" ht="15"/>
    <row r="711887" ht="15"/>
    <row r="711888" ht="15"/>
    <row r="711889" ht="15"/>
    <row r="711890" ht="15"/>
    <row r="711891" ht="15"/>
    <row r="711892" ht="15"/>
    <row r="711893" ht="15"/>
    <row r="711894" ht="15"/>
    <row r="711895" ht="15"/>
    <row r="711896" ht="15"/>
    <row r="711897" ht="15"/>
    <row r="711898" ht="15"/>
    <row r="711899" ht="15"/>
    <row r="711900" ht="15"/>
    <row r="711901" ht="15"/>
    <row r="711902" ht="15"/>
    <row r="711903" ht="15"/>
    <row r="711904" ht="15"/>
    <row r="711905" ht="15"/>
    <row r="711906" ht="15"/>
    <row r="711907" ht="15"/>
    <row r="711908" ht="15"/>
    <row r="711909" ht="15"/>
    <row r="711910" ht="15"/>
    <row r="711911" ht="15"/>
    <row r="711912" ht="15"/>
    <row r="711913" ht="15"/>
    <row r="711914" ht="15"/>
    <row r="711915" ht="15"/>
    <row r="711916" ht="15"/>
    <row r="711917" ht="15"/>
    <row r="711918" ht="15"/>
    <row r="711919" ht="15"/>
    <row r="711920" ht="15"/>
    <row r="711921" ht="15"/>
    <row r="711922" ht="15"/>
    <row r="711923" ht="15"/>
    <row r="711924" ht="15"/>
    <row r="711925" ht="15"/>
    <row r="711926" ht="15"/>
    <row r="711927" ht="15"/>
    <row r="711928" ht="15"/>
    <row r="711929" ht="15"/>
    <row r="711930" ht="15"/>
    <row r="711931" ht="15"/>
    <row r="711932" ht="15"/>
    <row r="711933" ht="15"/>
    <row r="711934" ht="15"/>
    <row r="711935" ht="15"/>
    <row r="711936" ht="15"/>
    <row r="711937" ht="15"/>
    <row r="711938" ht="15"/>
    <row r="711939" ht="15"/>
    <row r="711940" ht="15"/>
    <row r="711941" ht="15"/>
    <row r="711942" ht="15"/>
    <row r="711943" ht="15"/>
    <row r="711944" ht="15"/>
    <row r="711945" ht="15"/>
    <row r="711946" ht="15"/>
    <row r="711947" ht="15"/>
    <row r="711948" ht="15"/>
    <row r="711949" ht="15"/>
    <row r="711950" ht="15"/>
    <row r="711951" ht="15"/>
    <row r="711952" ht="15"/>
    <row r="711953" ht="15"/>
    <row r="711954" ht="15"/>
    <row r="711955" ht="15"/>
    <row r="711956" ht="15"/>
    <row r="711957" ht="15"/>
    <row r="711958" ht="15"/>
    <row r="711959" ht="15"/>
    <row r="711960" ht="15"/>
    <row r="711961" ht="15"/>
    <row r="711962" ht="15"/>
    <row r="711963" ht="15"/>
    <row r="711964" ht="15"/>
    <row r="711965" ht="15"/>
    <row r="711966" ht="15"/>
    <row r="711967" ht="15"/>
    <row r="711968" ht="15"/>
    <row r="711969" ht="15"/>
    <row r="711970" ht="15"/>
    <row r="711971" ht="15"/>
    <row r="711972" ht="15"/>
    <row r="711973" ht="15"/>
    <row r="711974" ht="15"/>
    <row r="711975" ht="15"/>
    <row r="711976" ht="15"/>
    <row r="711977" ht="15"/>
    <row r="711978" ht="15"/>
    <row r="711979" ht="15"/>
    <row r="711980" ht="15"/>
    <row r="711981" ht="15"/>
    <row r="711982" ht="15"/>
    <row r="711983" ht="15"/>
    <row r="711984" ht="15"/>
    <row r="711985" ht="15"/>
    <row r="711986" ht="15"/>
    <row r="711987" ht="15"/>
    <row r="711988" ht="15"/>
    <row r="711989" ht="15"/>
    <row r="711990" ht="15"/>
    <row r="711991" ht="15"/>
    <row r="711992" ht="15"/>
    <row r="711993" ht="15"/>
    <row r="711994" ht="15"/>
    <row r="711995" ht="15"/>
    <row r="711996" ht="15"/>
    <row r="711997" ht="15"/>
    <row r="711998" ht="15"/>
    <row r="711999" ht="15"/>
    <row r="712000" ht="15"/>
    <row r="712001" ht="15"/>
    <row r="712002" ht="15"/>
    <row r="712003" ht="15"/>
    <row r="712004" ht="15"/>
    <row r="712005" ht="15"/>
    <row r="712006" ht="15"/>
    <row r="712007" ht="15"/>
    <row r="712008" ht="15"/>
    <row r="712009" ht="15"/>
    <row r="712010" ht="15"/>
    <row r="712011" ht="15"/>
    <row r="712012" ht="15"/>
    <row r="712013" ht="15"/>
    <row r="712014" ht="15"/>
    <row r="712015" ht="15"/>
    <row r="712016" ht="15"/>
    <row r="712017" ht="15"/>
    <row r="712018" ht="15"/>
    <row r="712019" ht="15"/>
    <row r="712020" ht="15"/>
    <row r="712021" ht="15"/>
    <row r="712022" ht="15"/>
    <row r="712023" ht="15"/>
    <row r="712024" ht="15"/>
    <row r="712025" ht="15"/>
    <row r="712026" ht="15"/>
    <row r="712027" ht="15"/>
    <row r="712028" ht="15"/>
    <row r="712029" ht="15"/>
    <row r="712030" ht="15"/>
    <row r="712031" ht="15"/>
    <row r="712032" ht="15"/>
    <row r="712033" ht="15"/>
    <row r="712034" ht="15"/>
    <row r="712035" ht="15"/>
    <row r="712036" ht="15"/>
    <row r="712037" ht="15"/>
    <row r="712038" ht="15"/>
    <row r="712039" ht="15"/>
    <row r="712040" ht="15"/>
    <row r="712041" ht="15"/>
    <row r="712042" ht="15"/>
    <row r="712043" ht="15"/>
    <row r="712044" ht="15"/>
    <row r="712045" ht="15"/>
    <row r="712046" ht="15"/>
    <row r="712047" ht="15"/>
    <row r="712048" ht="15"/>
    <row r="712049" ht="15"/>
    <row r="712050" ht="15"/>
    <row r="712051" ht="15"/>
    <row r="712052" ht="15"/>
    <row r="712053" ht="15"/>
    <row r="712054" ht="15"/>
    <row r="712055" ht="15"/>
    <row r="712056" ht="15"/>
    <row r="712057" ht="15"/>
    <row r="712058" ht="15"/>
    <row r="712059" ht="15"/>
    <row r="712060" ht="15"/>
    <row r="712061" ht="15"/>
    <row r="712062" ht="15"/>
    <row r="712063" ht="15"/>
    <row r="712064" ht="15"/>
    <row r="712065" ht="15"/>
    <row r="712066" ht="15"/>
    <row r="712067" ht="15"/>
    <row r="712068" ht="15"/>
    <row r="712069" ht="15"/>
    <row r="712070" ht="15"/>
    <row r="712071" ht="15"/>
    <row r="712072" ht="15"/>
    <row r="712073" ht="15"/>
    <row r="712074" ht="15"/>
    <row r="712075" ht="15"/>
    <row r="712076" ht="15"/>
    <row r="712077" ht="15"/>
    <row r="712078" ht="15"/>
    <row r="712079" ht="15"/>
    <row r="712080" ht="15"/>
    <row r="712081" ht="15"/>
    <row r="712082" ht="15"/>
    <row r="712083" ht="15"/>
    <row r="712084" ht="15"/>
    <row r="712085" ht="15"/>
    <row r="712086" ht="15"/>
    <row r="712087" ht="15"/>
    <row r="712088" ht="15"/>
    <row r="712089" ht="15"/>
    <row r="712090" ht="15"/>
    <row r="712091" ht="15"/>
    <row r="712092" ht="15"/>
    <row r="712093" ht="15"/>
    <row r="712094" ht="15"/>
    <row r="712095" ht="15"/>
    <row r="712096" ht="15"/>
    <row r="712097" ht="15"/>
    <row r="712098" ht="15"/>
    <row r="712099" ht="15"/>
    <row r="712100" ht="15"/>
    <row r="712101" ht="15"/>
    <row r="712102" ht="15"/>
    <row r="712103" ht="15"/>
    <row r="712104" ht="15"/>
    <row r="712105" ht="15"/>
    <row r="712106" ht="15"/>
    <row r="712107" ht="15"/>
    <row r="712108" ht="15"/>
    <row r="712109" ht="15"/>
    <row r="712110" ht="15"/>
    <row r="712111" ht="15"/>
    <row r="712112" ht="15"/>
    <row r="712113" ht="15"/>
    <row r="712114" ht="15"/>
    <row r="712115" ht="15"/>
    <row r="712116" ht="15"/>
    <row r="712117" ht="15"/>
    <row r="712118" ht="15"/>
    <row r="712119" ht="15"/>
    <row r="712120" ht="15"/>
    <row r="712121" ht="15"/>
    <row r="712122" ht="15"/>
    <row r="712123" ht="15"/>
    <row r="712124" ht="15"/>
    <row r="712125" ht="15"/>
    <row r="712126" ht="15"/>
    <row r="712127" ht="15"/>
    <row r="712128" ht="15"/>
    <row r="712129" ht="15"/>
    <row r="712130" ht="15"/>
    <row r="712131" ht="15"/>
    <row r="712132" ht="15"/>
    <row r="712133" ht="15"/>
    <row r="712134" ht="15"/>
    <row r="712135" ht="15"/>
    <row r="712136" ht="15"/>
    <row r="712137" ht="15"/>
    <row r="712138" ht="15"/>
    <row r="712139" ht="15"/>
    <row r="712140" ht="15"/>
    <row r="712141" ht="15"/>
    <row r="712142" ht="15"/>
    <row r="712143" ht="15"/>
    <row r="712144" ht="15"/>
    <row r="712145" ht="15"/>
    <row r="712146" ht="15"/>
    <row r="712147" ht="15"/>
    <row r="712148" ht="15"/>
    <row r="712149" ht="15"/>
    <row r="712150" ht="15"/>
    <row r="712151" ht="15"/>
    <row r="712152" ht="15"/>
    <row r="712153" ht="15"/>
    <row r="712154" ht="15"/>
    <row r="712155" ht="15"/>
    <row r="712156" ht="15"/>
    <row r="712157" ht="15"/>
    <row r="712158" ht="15"/>
    <row r="712159" ht="15"/>
    <row r="712160" ht="15"/>
    <row r="712161" ht="15"/>
    <row r="712162" ht="15"/>
    <row r="712163" ht="15"/>
    <row r="712164" ht="15"/>
    <row r="712165" ht="15"/>
    <row r="712166" ht="15"/>
    <row r="712167" ht="15"/>
    <row r="712168" ht="15"/>
    <row r="712169" ht="15"/>
    <row r="712170" ht="15"/>
    <row r="712171" ht="15"/>
    <row r="712172" ht="15"/>
    <row r="712173" ht="15"/>
    <row r="712174" ht="15"/>
    <row r="712175" ht="15"/>
    <row r="712176" ht="15"/>
    <row r="712177" ht="15"/>
    <row r="712178" ht="15"/>
    <row r="712179" ht="15"/>
    <row r="712180" ht="15"/>
    <row r="712181" ht="15"/>
    <row r="712182" ht="15"/>
    <row r="712183" ht="15"/>
    <row r="712184" ht="15"/>
    <row r="712185" ht="15"/>
    <row r="712186" ht="15"/>
    <row r="712187" ht="15"/>
    <row r="712188" ht="15"/>
    <row r="712189" ht="15"/>
    <row r="712190" ht="15"/>
    <row r="712191" ht="15"/>
    <row r="712192" ht="15"/>
    <row r="712193" ht="15"/>
    <row r="712194" ht="15"/>
    <row r="712195" ht="15"/>
    <row r="712196" ht="15"/>
    <row r="712197" ht="15"/>
    <row r="712198" ht="15"/>
    <row r="712199" ht="15"/>
    <row r="712200" ht="15"/>
    <row r="712201" ht="15"/>
    <row r="712202" ht="15"/>
    <row r="712203" ht="15"/>
    <row r="712204" ht="15"/>
    <row r="712205" ht="15"/>
    <row r="712206" ht="15"/>
    <row r="712207" ht="15"/>
    <row r="712208" ht="15"/>
    <row r="712209" ht="15"/>
    <row r="712210" ht="15"/>
    <row r="712211" ht="15"/>
    <row r="712212" ht="15"/>
    <row r="712213" ht="15"/>
    <row r="712214" ht="15"/>
    <row r="712215" ht="15"/>
    <row r="712216" ht="15"/>
    <row r="712217" ht="15"/>
    <row r="712218" ht="15"/>
    <row r="712219" ht="15"/>
    <row r="712220" ht="15"/>
    <row r="712221" ht="15"/>
    <row r="712222" ht="15"/>
    <row r="712223" ht="15"/>
    <row r="712224" ht="15"/>
    <row r="712225" ht="15"/>
    <row r="712226" ht="15"/>
    <row r="712227" ht="15"/>
    <row r="712228" ht="15"/>
    <row r="712229" ht="15"/>
    <row r="712230" ht="15"/>
    <row r="712231" ht="15"/>
    <row r="712232" ht="15"/>
    <row r="712233" ht="15"/>
    <row r="712234" ht="15"/>
    <row r="712235" ht="15"/>
    <row r="712236" ht="15"/>
    <row r="712237" ht="15"/>
    <row r="712238" ht="15"/>
    <row r="712239" ht="15"/>
    <row r="712240" ht="15"/>
    <row r="712241" ht="15"/>
    <row r="712242" ht="15"/>
    <row r="712243" ht="15"/>
    <row r="712244" ht="15"/>
    <row r="712245" ht="15"/>
    <row r="712246" ht="15"/>
    <row r="712247" ht="15"/>
    <row r="712248" ht="15"/>
    <row r="712249" ht="15"/>
    <row r="712250" ht="15"/>
    <row r="712251" ht="15"/>
    <row r="712252" ht="15"/>
    <row r="712253" ht="15"/>
    <row r="712254" ht="15"/>
    <row r="712255" ht="15"/>
    <row r="712256" ht="15"/>
    <row r="712257" ht="15"/>
    <row r="712258" ht="15"/>
    <row r="712259" ht="15"/>
    <row r="712260" ht="15"/>
    <row r="712261" ht="15"/>
    <row r="712262" ht="15"/>
    <row r="712263" ht="15"/>
    <row r="712264" ht="15"/>
    <row r="712265" ht="15"/>
    <row r="712266" ht="15"/>
    <row r="712267" ht="15"/>
    <row r="712268" ht="15"/>
    <row r="712269" ht="15"/>
    <row r="712270" ht="15"/>
    <row r="712271" ht="15"/>
    <row r="712272" ht="15"/>
    <row r="712273" ht="15"/>
    <row r="712274" ht="15"/>
    <row r="712275" ht="15"/>
    <row r="712276" ht="15"/>
    <row r="712277" ht="15"/>
    <row r="712278" ht="15"/>
    <row r="712279" ht="15"/>
    <row r="712280" ht="15"/>
    <row r="712281" ht="15"/>
    <row r="712282" ht="15"/>
    <row r="712283" ht="15"/>
    <row r="712284" ht="15"/>
    <row r="712285" ht="15"/>
    <row r="712286" ht="15"/>
    <row r="712287" ht="15"/>
    <row r="712288" ht="15"/>
    <row r="712289" ht="15"/>
    <row r="712290" ht="15"/>
    <row r="712291" ht="15"/>
    <row r="712292" ht="15"/>
    <row r="712293" ht="15"/>
    <row r="712294" ht="15"/>
    <row r="712295" ht="15"/>
    <row r="712296" ht="15"/>
    <row r="712297" ht="15"/>
    <row r="712298" ht="15"/>
    <row r="712299" ht="15"/>
    <row r="712300" ht="15"/>
    <row r="712301" ht="15"/>
    <row r="712302" ht="15"/>
    <row r="712303" ht="15"/>
    <row r="712304" ht="15"/>
    <row r="712305" ht="15"/>
    <row r="712306" ht="15"/>
    <row r="712307" ht="15"/>
    <row r="712308" ht="15"/>
    <row r="712309" ht="15"/>
    <row r="712310" ht="15"/>
    <row r="712311" ht="15"/>
    <row r="712312" ht="15"/>
    <row r="712313" ht="15"/>
    <row r="712314" ht="15"/>
    <row r="712315" ht="15"/>
    <row r="712316" ht="15"/>
    <row r="712317" ht="15"/>
    <row r="712318" ht="15"/>
    <row r="712319" ht="15"/>
    <row r="712320" ht="15"/>
    <row r="712321" ht="15"/>
    <row r="712322" ht="15"/>
    <row r="712323" ht="15"/>
    <row r="712324" ht="15"/>
    <row r="712325" ht="15"/>
    <row r="712326" ht="15"/>
    <row r="712327" ht="15"/>
    <row r="712328" ht="15"/>
    <row r="712329" ht="15"/>
    <row r="712330" ht="15"/>
    <row r="712331" ht="15"/>
    <row r="712332" ht="15"/>
    <row r="712333" ht="15"/>
    <row r="712334" ht="15"/>
    <row r="712335" ht="15"/>
    <row r="712336" ht="15"/>
    <row r="712337" ht="15"/>
    <row r="712338" ht="15"/>
    <row r="712339" ht="15"/>
    <row r="712340" ht="15"/>
    <row r="712341" ht="15"/>
    <row r="712342" ht="15"/>
    <row r="712343" ht="15"/>
    <row r="712344" ht="15"/>
    <row r="712345" ht="15"/>
    <row r="712346" ht="15"/>
    <row r="712347" ht="15"/>
    <row r="712348" ht="15"/>
    <row r="712349" ht="15"/>
    <row r="712350" ht="15"/>
    <row r="712351" ht="15"/>
    <row r="712352" ht="15"/>
    <row r="712353" ht="15"/>
    <row r="712354" ht="15"/>
    <row r="712355" ht="15"/>
    <row r="712356" ht="15"/>
    <row r="712357" ht="15"/>
    <row r="712358" ht="15"/>
    <row r="712359" ht="15"/>
    <row r="712360" ht="15"/>
    <row r="712361" ht="15"/>
    <row r="712362" ht="15"/>
    <row r="712363" ht="15"/>
    <row r="712364" ht="15"/>
    <row r="712365" ht="15"/>
    <row r="712366" ht="15"/>
    <row r="712367" ht="15"/>
    <row r="712368" ht="15"/>
    <row r="712369" ht="15"/>
    <row r="712370" ht="15"/>
    <row r="712371" ht="15"/>
    <row r="712372" ht="15"/>
    <row r="712373" ht="15"/>
    <row r="712374" ht="15"/>
    <row r="712375" ht="15"/>
    <row r="712376" ht="15"/>
    <row r="712377" ht="15"/>
    <row r="712378" ht="15"/>
    <row r="712379" ht="15"/>
    <row r="712380" ht="15"/>
    <row r="712381" ht="15"/>
    <row r="712382" ht="15"/>
    <row r="712383" ht="15"/>
    <row r="712384" ht="15"/>
    <row r="712385" ht="15"/>
    <row r="712386" ht="15"/>
    <row r="712387" ht="15"/>
    <row r="712388" ht="15"/>
    <row r="712389" ht="15"/>
    <row r="712390" ht="15"/>
    <row r="712391" ht="15"/>
    <row r="712392" ht="15"/>
    <row r="712393" ht="15"/>
    <row r="712394" ht="15"/>
    <row r="712395" ht="15"/>
    <row r="712396" ht="15"/>
    <row r="712397" ht="15"/>
    <row r="712398" ht="15"/>
    <row r="712399" ht="15"/>
    <row r="712400" ht="15"/>
    <row r="712401" ht="15"/>
    <row r="712402" ht="15"/>
    <row r="712403" ht="15"/>
    <row r="712404" ht="15"/>
    <row r="712405" ht="15"/>
    <row r="712406" ht="15"/>
    <row r="712407" ht="15"/>
    <row r="712408" ht="15"/>
    <row r="712409" ht="15"/>
    <row r="712410" ht="15"/>
    <row r="712411" ht="15"/>
    <row r="712412" ht="15"/>
    <row r="712413" ht="15"/>
    <row r="712414" ht="15"/>
    <row r="712415" ht="15"/>
    <row r="712416" ht="15"/>
    <row r="712417" ht="15"/>
    <row r="712418" ht="15"/>
    <row r="712419" ht="15"/>
    <row r="712420" ht="15"/>
    <row r="712421" ht="15"/>
    <row r="712422" ht="15"/>
    <row r="712423" ht="15"/>
    <row r="712424" ht="15"/>
    <row r="712425" ht="15"/>
    <row r="712426" ht="15"/>
    <row r="712427" ht="15"/>
    <row r="712428" ht="15"/>
    <row r="712429" ht="15"/>
    <row r="712430" ht="15"/>
    <row r="712431" ht="15"/>
    <row r="712432" ht="15"/>
    <row r="712433" ht="15"/>
    <row r="712434" ht="15"/>
    <row r="712435" ht="15"/>
    <row r="712436" ht="15"/>
    <row r="712437" ht="15"/>
    <row r="712438" ht="15"/>
    <row r="712439" ht="15"/>
    <row r="712440" ht="15"/>
    <row r="712441" ht="15"/>
    <row r="712442" ht="15"/>
    <row r="712443" ht="15"/>
    <row r="712444" ht="15"/>
    <row r="712445" ht="15"/>
    <row r="712446" ht="15"/>
    <row r="712447" ht="15"/>
    <row r="712448" ht="15"/>
    <row r="712449" ht="15"/>
    <row r="712450" ht="15"/>
    <row r="712451" ht="15"/>
    <row r="712452" ht="15"/>
    <row r="712453" ht="15"/>
    <row r="712454" ht="15"/>
    <row r="712455" ht="15"/>
    <row r="712456" ht="15"/>
    <row r="712457" ht="15"/>
    <row r="712458" ht="15"/>
    <row r="712459" ht="15"/>
    <row r="712460" ht="15"/>
    <row r="712461" ht="15"/>
    <row r="712462" ht="15"/>
    <row r="712463" ht="15"/>
    <row r="712464" ht="15"/>
    <row r="712465" ht="15"/>
    <row r="712466" ht="15"/>
    <row r="712467" ht="15"/>
    <row r="712468" ht="15"/>
    <row r="712469" ht="15"/>
    <row r="712470" ht="15"/>
    <row r="712471" ht="15"/>
    <row r="712472" ht="15"/>
    <row r="712473" ht="15"/>
    <row r="712474" ht="15"/>
    <row r="712475" ht="15"/>
    <row r="712476" ht="15"/>
    <row r="712477" ht="15"/>
    <row r="712478" ht="15"/>
    <row r="712479" ht="15"/>
    <row r="712480" ht="15"/>
    <row r="712481" ht="15"/>
    <row r="712482" ht="15"/>
    <row r="712483" ht="15"/>
    <row r="712484" ht="15"/>
    <row r="712485" ht="15"/>
    <row r="712486" ht="15"/>
    <row r="712487" ht="15"/>
    <row r="712488" ht="15"/>
    <row r="712489" ht="15"/>
    <row r="712490" ht="15"/>
    <row r="712491" ht="15"/>
    <row r="712492" ht="15"/>
    <row r="712493" ht="15"/>
    <row r="712494" ht="15"/>
    <row r="712495" ht="15"/>
    <row r="712496" ht="15"/>
    <row r="712497" ht="15"/>
    <row r="712498" ht="15"/>
    <row r="712499" ht="15"/>
    <row r="712500" ht="15"/>
    <row r="712501" ht="15"/>
    <row r="712502" ht="15"/>
    <row r="712503" ht="15"/>
    <row r="712504" ht="15"/>
    <row r="712505" ht="15"/>
    <row r="712506" ht="15"/>
    <row r="712507" ht="15"/>
    <row r="712508" ht="15"/>
    <row r="712509" ht="15"/>
    <row r="712510" ht="15"/>
    <row r="712511" ht="15"/>
    <row r="712512" ht="15"/>
    <row r="712513" ht="15"/>
    <row r="712514" ht="15"/>
    <row r="712515" ht="15"/>
    <row r="712516" ht="15"/>
    <row r="712517" ht="15"/>
    <row r="712518" ht="15"/>
    <row r="712519" ht="15"/>
    <row r="712520" ht="15"/>
    <row r="712521" ht="15"/>
    <row r="712522" ht="15"/>
    <row r="712523" ht="15"/>
    <row r="712524" ht="15"/>
    <row r="712525" ht="15"/>
    <row r="712526" ht="15"/>
    <row r="712527" ht="15"/>
    <row r="712528" ht="15"/>
    <row r="712529" ht="15"/>
    <row r="712530" ht="15"/>
    <row r="712531" ht="15"/>
    <row r="712532" ht="15"/>
    <row r="712533" ht="15"/>
    <row r="712534" ht="15"/>
    <row r="712535" ht="15"/>
    <row r="712536" ht="15"/>
    <row r="712537" ht="15"/>
    <row r="712538" ht="15"/>
    <row r="712539" ht="15"/>
    <row r="712540" ht="15"/>
    <row r="712541" ht="15"/>
    <row r="712542" ht="15"/>
    <row r="712543" ht="15"/>
    <row r="712544" ht="15"/>
    <row r="712545" ht="15"/>
    <row r="712546" ht="15"/>
    <row r="712547" ht="15"/>
    <row r="712548" ht="15"/>
    <row r="712549" ht="15"/>
    <row r="712550" ht="15"/>
    <row r="712551" ht="15"/>
    <row r="712552" ht="15"/>
    <row r="712553" ht="15"/>
    <row r="712554" ht="15"/>
    <row r="712555" ht="15"/>
    <row r="712556" ht="15"/>
    <row r="712557" ht="15"/>
    <row r="712558" ht="15"/>
    <row r="712559" ht="15"/>
    <row r="712560" ht="15"/>
    <row r="712561" ht="15"/>
    <row r="712562" ht="15"/>
    <row r="712563" ht="15"/>
    <row r="712564" ht="15"/>
    <row r="712565" ht="15"/>
    <row r="712566" ht="15"/>
    <row r="712567" ht="15"/>
    <row r="712568" ht="15"/>
    <row r="712569" ht="15"/>
    <row r="712570" ht="15"/>
    <row r="712571" ht="15"/>
    <row r="712572" ht="15"/>
    <row r="712573" ht="15"/>
    <row r="712574" ht="15"/>
    <row r="712575" ht="15"/>
    <row r="712576" ht="15"/>
    <row r="712577" ht="15"/>
    <row r="712578" ht="15"/>
    <row r="712579" ht="15"/>
    <row r="712580" ht="15"/>
    <row r="712581" ht="15"/>
    <row r="712582" ht="15"/>
    <row r="712583" ht="15"/>
    <row r="712584" ht="15"/>
    <row r="712585" ht="15"/>
    <row r="712586" ht="15"/>
    <row r="712587" ht="15"/>
    <row r="712588" ht="15"/>
    <row r="712589" ht="15"/>
    <row r="712590" ht="15"/>
    <row r="712591" ht="15"/>
    <row r="712592" ht="15"/>
    <row r="712593" ht="15"/>
    <row r="712594" ht="15"/>
    <row r="712595" ht="15"/>
    <row r="712596" ht="15"/>
    <row r="712597" ht="15"/>
    <row r="712598" ht="15"/>
    <row r="712599" ht="15"/>
    <row r="712600" ht="15"/>
    <row r="712601" ht="15"/>
    <row r="712602" ht="15"/>
    <row r="712603" ht="15"/>
    <row r="712604" ht="15"/>
    <row r="712605" ht="15"/>
    <row r="712606" ht="15"/>
    <row r="712607" ht="15"/>
    <row r="712608" ht="15"/>
    <row r="712609" ht="15"/>
    <row r="712610" ht="15"/>
    <row r="712611" ht="15"/>
    <row r="712612" ht="15"/>
    <row r="712613" ht="15"/>
    <row r="712614" ht="15"/>
    <row r="712615" ht="15"/>
    <row r="712616" ht="15"/>
    <row r="712617" ht="15"/>
    <row r="712618" ht="15"/>
    <row r="712619" ht="15"/>
    <row r="712620" ht="15"/>
    <row r="712621" ht="15"/>
    <row r="712622" ht="15"/>
    <row r="712623" ht="15"/>
    <row r="712624" ht="15"/>
    <row r="712625" ht="15"/>
    <row r="712626" ht="15"/>
    <row r="712627" ht="15"/>
    <row r="712628" ht="15"/>
    <row r="712629" ht="15"/>
    <row r="712630" ht="15"/>
    <row r="712631" ht="15"/>
    <row r="712632" ht="15"/>
    <row r="712633" ht="15"/>
    <row r="712634" ht="15"/>
    <row r="712635" ht="15"/>
    <row r="712636" ht="15"/>
    <row r="712637" ht="15"/>
    <row r="712638" ht="15"/>
    <row r="712639" ht="15"/>
    <row r="712640" ht="15"/>
    <row r="712641" ht="15"/>
    <row r="712642" ht="15"/>
    <row r="712643" ht="15"/>
    <row r="712644" ht="15"/>
    <row r="712645" ht="15"/>
    <row r="712646" ht="15"/>
    <row r="712647" ht="15"/>
    <row r="712648" ht="15"/>
    <row r="712649" ht="15"/>
    <row r="712650" ht="15"/>
    <row r="712651" ht="15"/>
    <row r="712652" ht="15"/>
    <row r="712653" ht="15"/>
    <row r="712654" ht="15"/>
    <row r="712655" ht="15"/>
    <row r="712656" ht="15"/>
    <row r="712657" ht="15"/>
    <row r="712658" ht="15"/>
    <row r="712659" ht="15"/>
    <row r="712660" ht="15"/>
    <row r="712661" ht="15"/>
    <row r="712662" ht="15"/>
    <row r="712663" ht="15"/>
    <row r="712664" ht="15"/>
    <row r="712665" ht="15"/>
    <row r="712666" ht="15"/>
    <row r="712667" ht="15"/>
    <row r="712668" ht="15"/>
    <row r="712669" ht="15"/>
    <row r="712670" ht="15"/>
    <row r="712671" ht="15"/>
    <row r="712672" ht="15"/>
    <row r="712673" ht="15"/>
    <row r="712674" ht="15"/>
    <row r="712675" ht="15"/>
    <row r="712676" ht="15"/>
    <row r="712677" ht="15"/>
    <row r="712678" ht="15"/>
    <row r="712679" ht="15"/>
    <row r="712680" ht="15"/>
    <row r="712681" ht="15"/>
    <row r="712682" ht="15"/>
    <row r="712683" ht="15"/>
    <row r="712684" ht="15"/>
    <row r="712685" ht="15"/>
    <row r="712686" ht="15"/>
    <row r="712687" ht="15"/>
    <row r="712688" ht="15"/>
    <row r="712689" ht="15"/>
    <row r="712690" ht="15"/>
    <row r="712691" ht="15"/>
    <row r="712692" ht="15"/>
    <row r="712693" ht="15"/>
    <row r="712694" ht="15"/>
    <row r="712695" ht="15"/>
    <row r="712696" ht="15"/>
    <row r="712697" ht="15"/>
    <row r="712698" ht="15"/>
    <row r="712699" ht="15"/>
    <row r="712700" ht="15"/>
    <row r="712701" ht="15"/>
    <row r="712702" ht="15"/>
    <row r="712703" ht="15"/>
    <row r="712704" ht="15"/>
    <row r="712705" ht="15"/>
    <row r="712706" ht="15"/>
    <row r="712707" ht="15"/>
    <row r="712708" ht="15"/>
    <row r="712709" ht="15"/>
    <row r="712710" ht="15"/>
    <row r="712711" ht="15"/>
    <row r="712712" ht="15"/>
    <row r="712713" ht="15"/>
    <row r="712714" ht="15"/>
    <row r="712715" ht="15"/>
    <row r="712716" ht="15"/>
    <row r="712717" ht="15"/>
    <row r="712718" ht="15"/>
    <row r="712719" ht="15"/>
    <row r="712720" ht="15"/>
    <row r="712721" ht="15"/>
    <row r="712722" ht="15"/>
    <row r="712723" ht="15"/>
    <row r="712724" ht="15"/>
    <row r="712725" ht="15"/>
    <row r="712726" ht="15"/>
    <row r="712727" ht="15"/>
    <row r="712728" ht="15"/>
    <row r="712729" ht="15"/>
    <row r="712730" ht="15"/>
    <row r="712731" ht="15"/>
    <row r="712732" ht="15"/>
    <row r="712733" ht="15"/>
    <row r="712734" ht="15"/>
    <row r="712735" ht="15"/>
    <row r="712736" ht="15"/>
    <row r="712737" ht="15"/>
    <row r="712738" ht="15"/>
    <row r="712739" ht="15"/>
    <row r="712740" ht="15"/>
    <row r="712741" ht="15"/>
    <row r="712742" ht="15"/>
    <row r="712743" ht="15"/>
    <row r="712744" ht="15"/>
    <row r="712745" ht="15"/>
    <row r="712746" ht="15"/>
    <row r="712747" ht="15"/>
    <row r="712748" ht="15"/>
    <row r="712749" ht="15"/>
    <row r="712750" ht="15"/>
    <row r="712751" ht="15"/>
    <row r="712752" ht="15"/>
    <row r="712753" ht="15"/>
    <row r="712754" ht="15"/>
    <row r="712755" ht="15"/>
    <row r="712756" ht="15"/>
    <row r="712757" ht="15"/>
    <row r="712758" ht="15"/>
    <row r="712759" ht="15"/>
    <row r="712760" ht="15"/>
    <row r="712761" ht="15"/>
    <row r="712762" ht="15"/>
    <row r="712763" ht="15"/>
    <row r="712764" ht="15"/>
    <row r="712765" ht="15"/>
    <row r="712766" ht="15"/>
    <row r="712767" ht="15"/>
    <row r="712768" ht="15"/>
    <row r="712769" ht="15"/>
    <row r="712770" ht="15"/>
    <row r="712771" ht="15"/>
    <row r="712772" ht="15"/>
    <row r="712773" ht="15"/>
    <row r="712774" ht="15"/>
    <row r="712775" ht="15"/>
    <row r="712776" ht="15"/>
    <row r="712777" ht="15"/>
    <row r="712778" ht="15"/>
    <row r="712779" ht="15"/>
    <row r="712780" ht="15"/>
    <row r="712781" ht="15"/>
    <row r="712782" ht="15"/>
    <row r="712783" ht="15"/>
    <row r="712784" ht="15"/>
    <row r="712785" ht="15"/>
    <row r="712786" ht="15"/>
    <row r="712787" ht="15"/>
    <row r="712788" ht="15"/>
    <row r="712789" ht="15"/>
    <row r="712790" ht="15"/>
    <row r="712791" ht="15"/>
    <row r="712792" ht="15"/>
    <row r="712793" ht="15"/>
    <row r="712794" ht="15"/>
    <row r="712795" ht="15"/>
    <row r="712796" ht="15"/>
    <row r="712797" ht="15"/>
    <row r="712798" ht="15"/>
    <row r="712799" ht="15"/>
    <row r="712800" ht="15"/>
    <row r="712801" ht="15"/>
    <row r="712802" ht="15"/>
    <row r="712803" ht="15"/>
    <row r="712804" ht="15"/>
    <row r="712805" ht="15"/>
    <row r="712806" ht="15"/>
    <row r="712807" ht="15"/>
    <row r="712808" ht="15"/>
    <row r="712809" ht="15"/>
    <row r="712810" ht="15"/>
    <row r="712811" ht="15"/>
    <row r="712812" ht="15"/>
    <row r="712813" ht="15"/>
    <row r="712814" ht="15"/>
    <row r="712815" ht="15"/>
    <row r="712816" ht="15"/>
    <row r="712817" ht="15"/>
    <row r="712818" ht="15"/>
    <row r="712819" ht="15"/>
    <row r="712820" ht="15"/>
    <row r="712821" ht="15"/>
    <row r="712822" ht="15"/>
    <row r="712823" ht="15"/>
    <row r="712824" ht="15"/>
    <row r="712825" ht="15"/>
    <row r="712826" ht="15"/>
    <row r="712827" ht="15"/>
    <row r="712828" ht="15"/>
    <row r="712829" ht="15"/>
    <row r="712830" ht="15"/>
    <row r="712831" ht="15"/>
    <row r="712832" ht="15"/>
    <row r="712833" ht="15"/>
    <row r="712834" ht="15"/>
    <row r="712835" ht="15"/>
    <row r="712836" ht="15"/>
    <row r="712837" ht="15"/>
    <row r="712838" ht="15"/>
    <row r="712839" ht="15"/>
    <row r="712840" ht="15"/>
    <row r="712841" ht="15"/>
    <row r="712842" ht="15"/>
    <row r="712843" ht="15"/>
    <row r="712844" ht="15"/>
    <row r="712845" ht="15"/>
    <row r="712846" ht="15"/>
    <row r="712847" ht="15"/>
    <row r="712848" ht="15"/>
    <row r="712849" ht="15"/>
    <row r="712850" ht="15"/>
    <row r="712851" ht="15"/>
    <row r="712852" ht="15"/>
    <row r="712853" ht="15"/>
    <row r="712854" ht="15"/>
    <row r="712855" ht="15"/>
    <row r="712856" ht="15"/>
    <row r="712857" ht="15"/>
    <row r="712858" ht="15"/>
    <row r="712859" ht="15"/>
    <row r="712860" ht="15"/>
    <row r="712861" ht="15"/>
    <row r="712862" ht="15"/>
    <row r="712863" ht="15"/>
    <row r="712864" ht="15"/>
    <row r="712865" ht="15"/>
    <row r="712866" ht="15"/>
    <row r="712867" ht="15"/>
    <row r="712868" ht="15"/>
    <row r="712869" ht="15"/>
    <row r="712870" ht="15"/>
    <row r="712871" ht="15"/>
    <row r="712872" ht="15"/>
    <row r="712873" ht="15"/>
    <row r="712874" ht="15"/>
    <row r="712875" ht="15"/>
    <row r="712876" ht="15"/>
    <row r="712877" ht="15"/>
    <row r="712878" ht="15"/>
    <row r="712879" ht="15"/>
    <row r="712880" ht="15"/>
    <row r="712881" ht="15"/>
    <row r="712882" ht="15"/>
    <row r="712883" ht="15"/>
    <row r="712884" ht="15"/>
    <row r="712885" ht="15"/>
    <row r="712886" ht="15"/>
    <row r="712887" ht="15"/>
    <row r="712888" ht="15"/>
    <row r="712889" ht="15"/>
    <row r="712890" ht="15"/>
    <row r="712891" ht="15"/>
    <row r="712892" ht="15"/>
    <row r="712893" ht="15"/>
    <row r="712894" ht="15"/>
    <row r="712895" ht="15"/>
    <row r="712896" ht="15"/>
    <row r="712897" ht="15"/>
    <row r="712898" ht="15"/>
    <row r="712899" ht="15"/>
    <row r="712900" ht="15"/>
    <row r="712901" ht="15"/>
    <row r="712902" ht="15"/>
    <row r="712903" ht="15"/>
    <row r="712904" ht="15"/>
    <row r="712905" ht="15"/>
    <row r="712906" ht="15"/>
    <row r="712907" ht="15"/>
    <row r="712908" ht="15"/>
    <row r="712909" ht="15"/>
    <row r="712910" ht="15"/>
    <row r="712911" ht="15"/>
    <row r="712912" ht="15"/>
    <row r="712913" ht="15"/>
    <row r="712914" ht="15"/>
    <row r="712915" ht="15"/>
    <row r="712916" ht="15"/>
    <row r="712917" ht="15"/>
    <row r="712918" ht="15"/>
    <row r="712919" ht="15"/>
    <row r="712920" ht="15"/>
    <row r="712921" ht="15"/>
    <row r="712922" ht="15"/>
    <row r="712923" ht="15"/>
    <row r="712924" ht="15"/>
    <row r="712925" ht="15"/>
    <row r="712926" ht="15"/>
    <row r="712927" ht="15"/>
    <row r="712928" ht="15"/>
    <row r="712929" ht="15"/>
    <row r="712930" ht="15"/>
    <row r="712931" ht="15"/>
    <row r="712932" ht="15"/>
    <row r="712933" ht="15"/>
    <row r="712934" ht="15"/>
    <row r="712935" ht="15"/>
    <row r="712936" ht="15"/>
    <row r="712937" ht="15"/>
    <row r="712938" ht="15"/>
    <row r="712939" ht="15"/>
    <row r="712940" ht="15"/>
    <row r="712941" ht="15"/>
    <row r="712942" ht="15"/>
    <row r="712943" ht="15"/>
    <row r="712944" ht="15"/>
    <row r="712945" ht="15"/>
    <row r="712946" ht="15"/>
    <row r="712947" ht="15"/>
    <row r="712948" ht="15"/>
    <row r="712949" ht="15"/>
    <row r="712950" ht="15"/>
    <row r="712951" ht="15"/>
    <row r="712952" ht="15"/>
    <row r="712953" ht="15"/>
    <row r="712954" ht="15"/>
    <row r="712955" ht="15"/>
    <row r="712956" ht="15"/>
    <row r="712957" ht="15"/>
    <row r="712958" ht="15"/>
    <row r="712959" ht="15"/>
    <row r="712960" ht="15"/>
    <row r="712961" ht="15"/>
    <row r="712962" ht="15"/>
    <row r="712963" ht="15"/>
    <row r="712964" ht="15"/>
    <row r="712965" ht="15"/>
    <row r="712966" ht="15"/>
    <row r="712967" ht="15"/>
    <row r="712968" ht="15"/>
    <row r="712969" ht="15"/>
    <row r="712970" ht="15"/>
    <row r="712971" ht="15"/>
    <row r="712972" ht="15"/>
    <row r="712973" ht="15"/>
    <row r="712974" ht="15"/>
    <row r="712975" ht="15"/>
    <row r="712976" ht="15"/>
    <row r="712977" ht="15"/>
    <row r="712978" ht="15"/>
    <row r="712979" ht="15"/>
    <row r="712980" ht="15"/>
    <row r="712981" ht="15"/>
    <row r="712982" ht="15"/>
    <row r="712983" ht="15"/>
    <row r="712984" ht="15"/>
    <row r="712985" ht="15"/>
    <row r="712986" ht="15"/>
    <row r="712987" ht="15"/>
    <row r="712988" ht="15"/>
    <row r="712989" ht="15"/>
    <row r="712990" ht="15"/>
    <row r="712991" ht="15"/>
    <row r="712992" ht="15"/>
    <row r="712993" ht="15"/>
    <row r="712994" ht="15"/>
    <row r="712995" ht="15"/>
    <row r="712996" ht="15"/>
    <row r="712997" ht="15"/>
    <row r="712998" ht="15"/>
    <row r="712999" ht="15"/>
    <row r="713000" ht="15"/>
    <row r="713001" ht="15"/>
    <row r="713002" ht="15"/>
    <row r="713003" ht="15"/>
    <row r="713004" ht="15"/>
    <row r="713005" ht="15"/>
    <row r="713006" ht="15"/>
    <row r="713007" ht="15"/>
    <row r="713008" ht="15"/>
    <row r="713009" ht="15"/>
    <row r="713010" ht="15"/>
    <row r="713011" ht="15"/>
    <row r="713012" ht="15"/>
    <row r="713013" ht="15"/>
    <row r="713014" ht="15"/>
    <row r="713015" ht="15"/>
    <row r="713016" ht="15"/>
    <row r="713017" ht="15"/>
    <row r="713018" ht="15"/>
    <row r="713019" ht="15"/>
    <row r="713020" ht="15"/>
    <row r="713021" ht="15"/>
    <row r="713022" ht="15"/>
    <row r="713023" ht="15"/>
    <row r="713024" ht="15"/>
    <row r="713025" ht="15"/>
    <row r="713026" ht="15"/>
    <row r="713027" ht="15"/>
    <row r="713028" ht="15"/>
    <row r="713029" ht="15"/>
    <row r="713030" ht="15"/>
    <row r="713031" ht="15"/>
    <row r="713032" ht="15"/>
    <row r="713033" ht="15"/>
    <row r="713034" ht="15"/>
    <row r="713035" ht="15"/>
    <row r="713036" ht="15"/>
    <row r="713037" ht="15"/>
    <row r="713038" ht="15"/>
    <row r="713039" ht="15"/>
    <row r="713040" ht="15"/>
    <row r="713041" ht="15"/>
    <row r="713042" ht="15"/>
    <row r="713043" ht="15"/>
    <row r="713044" ht="15"/>
    <row r="713045" ht="15"/>
    <row r="713046" ht="15"/>
    <row r="713047" ht="15"/>
    <row r="713048" ht="15"/>
    <row r="713049" ht="15"/>
    <row r="713050" ht="15"/>
    <row r="713051" ht="15"/>
    <row r="713052" ht="15"/>
    <row r="713053" ht="15"/>
    <row r="713054" ht="15"/>
    <row r="713055" ht="15"/>
    <row r="713056" ht="15"/>
    <row r="713057" ht="15"/>
    <row r="713058" ht="15"/>
    <row r="713059" ht="15"/>
    <row r="713060" ht="15"/>
    <row r="713061" ht="15"/>
    <row r="713062" ht="15"/>
    <row r="713063" ht="15"/>
    <row r="713064" ht="15"/>
    <row r="713065" ht="15"/>
    <row r="713066" ht="15"/>
    <row r="713067" ht="15"/>
    <row r="713068" ht="15"/>
    <row r="713069" ht="15"/>
    <row r="713070" ht="15"/>
    <row r="713071" ht="15"/>
    <row r="713072" ht="15"/>
    <row r="713073" ht="15"/>
    <row r="713074" ht="15"/>
    <row r="713075" ht="15"/>
    <row r="713076" ht="15"/>
    <row r="713077" ht="15"/>
    <row r="713078" ht="15"/>
    <row r="713079" ht="15"/>
    <row r="713080" ht="15"/>
    <row r="713081" ht="15"/>
    <row r="713082" ht="15"/>
    <row r="713083" ht="15"/>
    <row r="713084" ht="15"/>
    <row r="713085" ht="15"/>
    <row r="713086" ht="15"/>
    <row r="713087" ht="15"/>
    <row r="713088" ht="15"/>
    <row r="713089" ht="15"/>
    <row r="713090" ht="15"/>
    <row r="713091" ht="15"/>
    <row r="713092" ht="15"/>
    <row r="713093" ht="15"/>
    <row r="713094" ht="15"/>
    <row r="713095" ht="15"/>
    <row r="713096" ht="15"/>
    <row r="713097" ht="15"/>
    <row r="713098" ht="15"/>
    <row r="713099" ht="15"/>
    <row r="713100" ht="15"/>
    <row r="713101" ht="15"/>
    <row r="713102" ht="15"/>
    <row r="713103" ht="15"/>
    <row r="713104" ht="15"/>
    <row r="713105" ht="15"/>
    <row r="713106" ht="15"/>
    <row r="713107" ht="15"/>
    <row r="713108" ht="15"/>
    <row r="713109" ht="15"/>
    <row r="713110" ht="15"/>
    <row r="713111" ht="15"/>
    <row r="713112" ht="15"/>
    <row r="713113" ht="15"/>
    <row r="713114" ht="15"/>
    <row r="713115" ht="15"/>
    <row r="713116" ht="15"/>
    <row r="713117" ht="15"/>
    <row r="713118" ht="15"/>
    <row r="713119" ht="15"/>
    <row r="713120" ht="15"/>
    <row r="713121" ht="15"/>
    <row r="713122" ht="15"/>
    <row r="713123" ht="15"/>
    <row r="713124" ht="15"/>
    <row r="713125" ht="15"/>
    <row r="713126" ht="15"/>
    <row r="713127" ht="15"/>
    <row r="713128" ht="15"/>
    <row r="713129" ht="15"/>
    <row r="713130" ht="15"/>
    <row r="713131" ht="15"/>
    <row r="713132" ht="15"/>
    <row r="713133" ht="15"/>
    <row r="713134" ht="15"/>
    <row r="713135" ht="15"/>
    <row r="713136" ht="15"/>
    <row r="713137" ht="15"/>
    <row r="713138" ht="15"/>
    <row r="713139" ht="15"/>
    <row r="713140" ht="15"/>
    <row r="713141" ht="15"/>
    <row r="713142" ht="15"/>
    <row r="713143" ht="15"/>
    <row r="713144" ht="15"/>
    <row r="713145" ht="15"/>
    <row r="713146" ht="15"/>
    <row r="713147" ht="15"/>
    <row r="713148" ht="15"/>
    <row r="713149" ht="15"/>
    <row r="713150" ht="15"/>
    <row r="713151" ht="15"/>
    <row r="713152" ht="15"/>
    <row r="713153" ht="15"/>
    <row r="713154" ht="15"/>
    <row r="713155" ht="15"/>
    <row r="713156" ht="15"/>
    <row r="713157" ht="15"/>
    <row r="713158" ht="15"/>
    <row r="713159" ht="15"/>
    <row r="713160" ht="15"/>
    <row r="713161" ht="15"/>
    <row r="713162" ht="15"/>
    <row r="713163" ht="15"/>
    <row r="713164" ht="15"/>
    <row r="713165" ht="15"/>
    <row r="713166" ht="15"/>
    <row r="713167" ht="15"/>
    <row r="713168" ht="15"/>
    <row r="713169" ht="15"/>
    <row r="713170" ht="15"/>
    <row r="713171" ht="15"/>
    <row r="713172" ht="15"/>
    <row r="713173" ht="15"/>
    <row r="713174" ht="15"/>
    <row r="713175" ht="15"/>
    <row r="713176" ht="15"/>
    <row r="713177" ht="15"/>
    <row r="713178" ht="15"/>
    <row r="713179" ht="15"/>
    <row r="713180" ht="15"/>
    <row r="713181" ht="15"/>
    <row r="713182" ht="15"/>
    <row r="713183" ht="15"/>
    <row r="713184" ht="15"/>
    <row r="713185" ht="15"/>
    <row r="713186" ht="15"/>
    <row r="713187" ht="15"/>
    <row r="713188" ht="15"/>
    <row r="713189" ht="15"/>
    <row r="713190" ht="15"/>
    <row r="713191" ht="15"/>
    <row r="713192" ht="15"/>
    <row r="713193" ht="15"/>
    <row r="713194" ht="15"/>
    <row r="713195" ht="15"/>
    <row r="713196" ht="15"/>
    <row r="713197" ht="15"/>
    <row r="713198" ht="15"/>
    <row r="713199" ht="15"/>
    <row r="713200" ht="15"/>
    <row r="713201" ht="15"/>
    <row r="713202" ht="15"/>
    <row r="713203" ht="15"/>
    <row r="713204" ht="15"/>
    <row r="713205" ht="15"/>
    <row r="713206" ht="15"/>
    <row r="713207" ht="15"/>
    <row r="713208" ht="15"/>
    <row r="713209" ht="15"/>
    <row r="713210" ht="15"/>
    <row r="713211" ht="15"/>
    <row r="713212" ht="15"/>
    <row r="713213" ht="15"/>
    <row r="713214" ht="15"/>
    <row r="713215" ht="15"/>
    <row r="713216" ht="15"/>
    <row r="713217" ht="15"/>
    <row r="713218" ht="15"/>
    <row r="713219" ht="15"/>
    <row r="713220" ht="15"/>
    <row r="713221" ht="15"/>
    <row r="713222" ht="15"/>
    <row r="713223" ht="15"/>
    <row r="713224" ht="15"/>
    <row r="713225" ht="15"/>
    <row r="713226" ht="15"/>
    <row r="713227" ht="15"/>
    <row r="713228" ht="15"/>
    <row r="713229" ht="15"/>
    <row r="713230" ht="15"/>
    <row r="713231" ht="15"/>
    <row r="713232" ht="15"/>
    <row r="713233" ht="15"/>
    <row r="713234" ht="15"/>
    <row r="713235" ht="15"/>
    <row r="713236" ht="15"/>
    <row r="713237" ht="15"/>
    <row r="713238" ht="15"/>
    <row r="713239" ht="15"/>
    <row r="713240" ht="15"/>
    <row r="713241" ht="15"/>
    <row r="713242" ht="15"/>
    <row r="713243" ht="15"/>
    <row r="713244" ht="15"/>
    <row r="713245" ht="15"/>
    <row r="713246" ht="15"/>
    <row r="713247" ht="15"/>
    <row r="713248" ht="15"/>
    <row r="713249" ht="15"/>
    <row r="713250" ht="15"/>
    <row r="713251" ht="15"/>
    <row r="713252" ht="15"/>
    <row r="713253" ht="15"/>
    <row r="713254" ht="15"/>
    <row r="713255" ht="15"/>
    <row r="713256" ht="15"/>
    <row r="713257" ht="15"/>
    <row r="713258" ht="15"/>
    <row r="713259" ht="15"/>
    <row r="713260" ht="15"/>
    <row r="713261" ht="15"/>
    <row r="713262" ht="15"/>
    <row r="713263" ht="15"/>
    <row r="713264" ht="15"/>
    <row r="713265" ht="15"/>
    <row r="713266" ht="15"/>
    <row r="713267" ht="15"/>
    <row r="713268" ht="15"/>
    <row r="713269" ht="15"/>
    <row r="713270" ht="15"/>
    <row r="713271" ht="15"/>
    <row r="713272" ht="15"/>
    <row r="713273" ht="15"/>
    <row r="713274" ht="15"/>
    <row r="713275" ht="15"/>
    <row r="713276" ht="15"/>
    <row r="713277" ht="15"/>
    <row r="713278" ht="15"/>
    <row r="713279" ht="15"/>
    <row r="713280" ht="15"/>
    <row r="713281" ht="15"/>
    <row r="713282" ht="15"/>
    <row r="713283" ht="15"/>
    <row r="713284" ht="15"/>
    <row r="713285" ht="15"/>
    <row r="713286" ht="15"/>
    <row r="713287" ht="15"/>
    <row r="713288" ht="15"/>
    <row r="713289" ht="15"/>
    <row r="713290" ht="15"/>
    <row r="713291" ht="15"/>
    <row r="713292" ht="15"/>
    <row r="713293" ht="15"/>
    <row r="713294" ht="15"/>
    <row r="713295" ht="15"/>
    <row r="713296" ht="15"/>
    <row r="713297" ht="15"/>
    <row r="713298" ht="15"/>
    <row r="713299" ht="15"/>
    <row r="713300" ht="15"/>
    <row r="713301" ht="15"/>
    <row r="713302" ht="15"/>
    <row r="713303" ht="15"/>
    <row r="713304" ht="15"/>
    <row r="713305" ht="15"/>
    <row r="713306" ht="15"/>
    <row r="713307" ht="15"/>
    <row r="713308" ht="15"/>
    <row r="713309" ht="15"/>
    <row r="713310" ht="15"/>
    <row r="713311" ht="15"/>
    <row r="713312" ht="15"/>
    <row r="713313" ht="15"/>
    <row r="713314" ht="15"/>
    <row r="713315" ht="15"/>
    <row r="713316" ht="15"/>
    <row r="713317" ht="15"/>
    <row r="713318" ht="15"/>
    <row r="713319" ht="15"/>
    <row r="713320" ht="15"/>
    <row r="713321" ht="15"/>
    <row r="713322" ht="15"/>
    <row r="713323" ht="15"/>
    <row r="713324" ht="15"/>
    <row r="713325" ht="15"/>
    <row r="713326" ht="15"/>
    <row r="713327" ht="15"/>
    <row r="713328" ht="15"/>
    <row r="713329" ht="15"/>
    <row r="713330" ht="15"/>
    <row r="713331" ht="15"/>
    <row r="713332" ht="15"/>
    <row r="713333" ht="15"/>
    <row r="713334" ht="15"/>
    <row r="713335" ht="15"/>
    <row r="713336" ht="15"/>
    <row r="713337" ht="15"/>
    <row r="713338" ht="15"/>
    <row r="713339" ht="15"/>
    <row r="713340" ht="15"/>
    <row r="713341" ht="15"/>
    <row r="713342" ht="15"/>
    <row r="713343" ht="15"/>
    <row r="713344" ht="15"/>
    <row r="713345" ht="15"/>
    <row r="713346" ht="15"/>
    <row r="713347" ht="15"/>
    <row r="713348" ht="15"/>
    <row r="713349" ht="15"/>
    <row r="713350" ht="15"/>
    <row r="713351" ht="15"/>
    <row r="713352" ht="15"/>
    <row r="713353" ht="15"/>
    <row r="713354" ht="15"/>
    <row r="713355" ht="15"/>
    <row r="713356" ht="15"/>
    <row r="713357" ht="15"/>
    <row r="713358" ht="15"/>
    <row r="713359" ht="15"/>
    <row r="713360" ht="15"/>
    <row r="713361" ht="15"/>
    <row r="713362" ht="15"/>
    <row r="713363" ht="15"/>
    <row r="713364" ht="15"/>
    <row r="713365" ht="15"/>
    <row r="713366" ht="15"/>
    <row r="713367" ht="15"/>
    <row r="713368" ht="15"/>
    <row r="713369" ht="15"/>
    <row r="713370" ht="15"/>
    <row r="713371" ht="15"/>
    <row r="713372" ht="15"/>
    <row r="713373" ht="15"/>
    <row r="713374" ht="15"/>
    <row r="713375" ht="15"/>
    <row r="713376" ht="15"/>
    <row r="713377" ht="15"/>
    <row r="713378" ht="15"/>
    <row r="713379" ht="15"/>
    <row r="713380" ht="15"/>
    <row r="713381" ht="15"/>
    <row r="713382" ht="15"/>
    <row r="713383" ht="15"/>
    <row r="713384" ht="15"/>
    <row r="713385" ht="15"/>
    <row r="713386" ht="15"/>
    <row r="713387" ht="15"/>
    <row r="713388" ht="15"/>
    <row r="713389" ht="15"/>
    <row r="713390" ht="15"/>
    <row r="713391" ht="15"/>
    <row r="713392" ht="15"/>
    <row r="713393" ht="15"/>
    <row r="713394" ht="15"/>
    <row r="713395" ht="15"/>
    <row r="713396" ht="15"/>
    <row r="713397" ht="15"/>
    <row r="713398" ht="15"/>
    <row r="713399" ht="15"/>
    <row r="713400" ht="15"/>
    <row r="713401" ht="15"/>
    <row r="713402" ht="15"/>
    <row r="713403" ht="15"/>
    <row r="713404" ht="15"/>
    <row r="713405" ht="15"/>
    <row r="713406" ht="15"/>
    <row r="713407" ht="15"/>
    <row r="713408" ht="15"/>
    <row r="713409" ht="15"/>
    <row r="713410" ht="15"/>
    <row r="713411" ht="15"/>
    <row r="713412" ht="15"/>
    <row r="713413" ht="15"/>
    <row r="713414" ht="15"/>
    <row r="713415" ht="15"/>
    <row r="713416" ht="15"/>
    <row r="713417" ht="15"/>
    <row r="713418" ht="15"/>
    <row r="713419" ht="15"/>
    <row r="713420" ht="15"/>
    <row r="713421" ht="15"/>
    <row r="713422" ht="15"/>
    <row r="713423" ht="15"/>
    <row r="713424" ht="15"/>
    <row r="713425" ht="15"/>
    <row r="713426" ht="15"/>
    <row r="713427" ht="15"/>
    <row r="713428" ht="15"/>
    <row r="713429" ht="15"/>
    <row r="713430" ht="15"/>
    <row r="713431" ht="15"/>
    <row r="713432" ht="15"/>
    <row r="713433" ht="15"/>
    <row r="713434" ht="15"/>
    <row r="713435" ht="15"/>
    <row r="713436" ht="15"/>
    <row r="713437" ht="15"/>
    <row r="713438" ht="15"/>
    <row r="713439" ht="15"/>
    <row r="713440" ht="15"/>
    <row r="713441" ht="15"/>
    <row r="713442" ht="15"/>
    <row r="713443" ht="15"/>
    <row r="713444" ht="15"/>
    <row r="713445" ht="15"/>
    <row r="713446" ht="15"/>
    <row r="713447" ht="15"/>
    <row r="713448" ht="15"/>
    <row r="713449" ht="15"/>
    <row r="713450" ht="15"/>
    <row r="713451" ht="15"/>
    <row r="713452" ht="15"/>
    <row r="713453" ht="15"/>
    <row r="713454" ht="15"/>
    <row r="713455" ht="15"/>
    <row r="713456" ht="15"/>
    <row r="713457" ht="15"/>
    <row r="713458" ht="15"/>
    <row r="713459" ht="15"/>
    <row r="713460" ht="15"/>
    <row r="713461" ht="15"/>
    <row r="713462" ht="15"/>
    <row r="713463" ht="15"/>
    <row r="713464" ht="15"/>
    <row r="713465" ht="15"/>
    <row r="713466" ht="15"/>
    <row r="713467" ht="15"/>
    <row r="713468" ht="15"/>
    <row r="713469" ht="15"/>
    <row r="713470" ht="15"/>
    <row r="713471" ht="15"/>
    <row r="713472" ht="15"/>
    <row r="713473" ht="15"/>
    <row r="713474" ht="15"/>
    <row r="713475" ht="15"/>
    <row r="713476" ht="15"/>
    <row r="713477" ht="15"/>
    <row r="713478" ht="15"/>
    <row r="713479" ht="15"/>
    <row r="713480" ht="15"/>
    <row r="713481" ht="15"/>
    <row r="713482" ht="15"/>
    <row r="713483" ht="15"/>
    <row r="713484" ht="15"/>
    <row r="713485" ht="15"/>
    <row r="713486" ht="15"/>
    <row r="713487" ht="15"/>
    <row r="713488" ht="15"/>
    <row r="713489" ht="15"/>
    <row r="713490" ht="15"/>
    <row r="713491" ht="15"/>
    <row r="713492" ht="15"/>
    <row r="713493" ht="15"/>
    <row r="713494" ht="15"/>
    <row r="713495" ht="15"/>
    <row r="713496" ht="15"/>
    <row r="713497" ht="15"/>
    <row r="713498" ht="15"/>
    <row r="713499" ht="15"/>
    <row r="713500" ht="15"/>
    <row r="713501" ht="15"/>
    <row r="713502" ht="15"/>
    <row r="713503" ht="15"/>
    <row r="713504" ht="15"/>
    <row r="713505" ht="15"/>
    <row r="713506" ht="15"/>
    <row r="713507" ht="15"/>
    <row r="713508" ht="15"/>
    <row r="713509" ht="15"/>
    <row r="713510" ht="15"/>
    <row r="713511" ht="15"/>
    <row r="713512" ht="15"/>
    <row r="713513" ht="15"/>
    <row r="713514" ht="15"/>
    <row r="713515" ht="15"/>
    <row r="713516" ht="15"/>
    <row r="713517" ht="15"/>
    <row r="713518" ht="15"/>
    <row r="713519" ht="15"/>
    <row r="713520" ht="15"/>
    <row r="713521" ht="15"/>
    <row r="713522" ht="15"/>
    <row r="713523" ht="15"/>
    <row r="713524" ht="15"/>
    <row r="713525" ht="15"/>
    <row r="713526" ht="15"/>
    <row r="713527" ht="15"/>
    <row r="713528" ht="15"/>
    <row r="713529" ht="15"/>
    <row r="713530" ht="15"/>
    <row r="713531" ht="15"/>
    <row r="713532" ht="15"/>
    <row r="713533" ht="15"/>
    <row r="713534" ht="15"/>
    <row r="713535" ht="15"/>
    <row r="713536" ht="15"/>
    <row r="713537" ht="15"/>
    <row r="713538" ht="15"/>
    <row r="713539" ht="15"/>
    <row r="713540" ht="15"/>
    <row r="713541" ht="15"/>
    <row r="713542" ht="15"/>
    <row r="713543" ht="15"/>
    <row r="713544" ht="15"/>
    <row r="713545" ht="15"/>
    <row r="713546" ht="15"/>
    <row r="713547" ht="15"/>
    <row r="713548" ht="15"/>
    <row r="713549" ht="15"/>
    <row r="713550" ht="15"/>
    <row r="713551" ht="15"/>
    <row r="713552" ht="15"/>
    <row r="713553" ht="15"/>
    <row r="713554" ht="15"/>
    <row r="713555" ht="15"/>
    <row r="713556" ht="15"/>
    <row r="713557" ht="15"/>
    <row r="713558" ht="15"/>
    <row r="713559" ht="15"/>
    <row r="713560" ht="15"/>
    <row r="713561" ht="15"/>
    <row r="713562" ht="15"/>
    <row r="713563" ht="15"/>
    <row r="713564" ht="15"/>
    <row r="713565" ht="15"/>
    <row r="713566" ht="15"/>
    <row r="713567" ht="15"/>
    <row r="713568" ht="15"/>
    <row r="713569" ht="15"/>
    <row r="713570" ht="15"/>
    <row r="713571" ht="15"/>
    <row r="713572" ht="15"/>
    <row r="713573" ht="15"/>
    <row r="713574" ht="15"/>
    <row r="713575" ht="15"/>
    <row r="713576" ht="15"/>
    <row r="713577" ht="15"/>
    <row r="713578" ht="15"/>
    <row r="713579" ht="15"/>
    <row r="713580" ht="15"/>
    <row r="713581" ht="15"/>
    <row r="713582" ht="15"/>
    <row r="713583" ht="15"/>
    <row r="713584" ht="15"/>
    <row r="713585" ht="15"/>
    <row r="713586" ht="15"/>
    <row r="713587" ht="15"/>
    <row r="713588" ht="15"/>
    <row r="713589" ht="15"/>
    <row r="713590" ht="15"/>
    <row r="713591" ht="15"/>
    <row r="713592" ht="15"/>
    <row r="713593" ht="15"/>
    <row r="713594" ht="15"/>
    <row r="713595" ht="15"/>
    <row r="713596" ht="15"/>
    <row r="713597" ht="15"/>
    <row r="713598" ht="15"/>
    <row r="713599" ht="15"/>
    <row r="713600" ht="15"/>
    <row r="713601" ht="15"/>
    <row r="713602" ht="15"/>
    <row r="713603" ht="15"/>
    <row r="713604" ht="15"/>
    <row r="713605" ht="15"/>
    <row r="713606" ht="15"/>
    <row r="713607" ht="15"/>
    <row r="713608" ht="15"/>
    <row r="713609" ht="15"/>
    <row r="713610" ht="15"/>
    <row r="713611" ht="15"/>
    <row r="713612" ht="15"/>
    <row r="713613" ht="15"/>
    <row r="713614" ht="15"/>
    <row r="713615" ht="15"/>
    <row r="713616" ht="15"/>
    <row r="713617" ht="15"/>
    <row r="713618" ht="15"/>
    <row r="713619" ht="15"/>
    <row r="713620" ht="15"/>
    <row r="713621" ht="15"/>
    <row r="713622" ht="15"/>
    <row r="713623" ht="15"/>
    <row r="713624" ht="15"/>
    <row r="713625" ht="15"/>
    <row r="713626" ht="15"/>
    <row r="713627" ht="15"/>
    <row r="713628" ht="15"/>
    <row r="713629" ht="15"/>
    <row r="713630" ht="15"/>
    <row r="713631" ht="15"/>
    <row r="713632" ht="15"/>
    <row r="713633" ht="15"/>
    <row r="713634" ht="15"/>
    <row r="713635" ht="15"/>
    <row r="713636" ht="15"/>
    <row r="713637" ht="15"/>
    <row r="713638" ht="15"/>
    <row r="713639" ht="15"/>
    <row r="713640" ht="15"/>
    <row r="713641" ht="15"/>
    <row r="713642" ht="15"/>
    <row r="713643" ht="15"/>
    <row r="713644" ht="15"/>
    <row r="713645" ht="15"/>
    <row r="713646" ht="15"/>
    <row r="713647" ht="15"/>
    <row r="713648" ht="15"/>
    <row r="713649" ht="15"/>
    <row r="713650" ht="15"/>
    <row r="713651" ht="15"/>
    <row r="713652" ht="15"/>
    <row r="713653" ht="15"/>
    <row r="713654" ht="15"/>
    <row r="713655" ht="15"/>
    <row r="713656" ht="15"/>
    <row r="713657" ht="15"/>
    <row r="713658" ht="15"/>
    <row r="713659" ht="15"/>
    <row r="713660" ht="15"/>
    <row r="713661" ht="15"/>
    <row r="713662" ht="15"/>
    <row r="713663" ht="15"/>
    <row r="713664" ht="15"/>
    <row r="713665" ht="15"/>
    <row r="713666" ht="15"/>
    <row r="713667" ht="15"/>
    <row r="713668" ht="15"/>
    <row r="713669" ht="15"/>
    <row r="713670" ht="15"/>
    <row r="713671" ht="15"/>
    <row r="713672" ht="15"/>
    <row r="713673" ht="15"/>
    <row r="713674" ht="15"/>
    <row r="713675" ht="15"/>
    <row r="713676" ht="15"/>
    <row r="713677" ht="15"/>
    <row r="713678" ht="15"/>
    <row r="713679" ht="15"/>
    <row r="713680" ht="15"/>
    <row r="713681" ht="15"/>
    <row r="713682" ht="15"/>
    <row r="713683" ht="15"/>
    <row r="713684" ht="15"/>
    <row r="713685" ht="15"/>
    <row r="713686" ht="15"/>
    <row r="713687" ht="15"/>
    <row r="713688" ht="15"/>
    <row r="713689" ht="15"/>
    <row r="713690" ht="15"/>
    <row r="713691" ht="15"/>
    <row r="713692" ht="15"/>
    <row r="713693" ht="15"/>
    <row r="713694" ht="15"/>
    <row r="713695" ht="15"/>
    <row r="713696" ht="15"/>
    <row r="713697" ht="15"/>
    <row r="713698" ht="15"/>
    <row r="713699" ht="15"/>
    <row r="713700" ht="15"/>
    <row r="713701" ht="15"/>
    <row r="713702" ht="15"/>
    <row r="713703" ht="15"/>
    <row r="713704" ht="15"/>
    <row r="713705" ht="15"/>
    <row r="713706" ht="15"/>
    <row r="713707" ht="15"/>
    <row r="713708" ht="15"/>
    <row r="713709" ht="15"/>
    <row r="713710" ht="15"/>
    <row r="713711" ht="15"/>
    <row r="713712" ht="15"/>
    <row r="713713" ht="15"/>
    <row r="713714" ht="15"/>
    <row r="713715" ht="15"/>
    <row r="713716" ht="15"/>
    <row r="713717" ht="15"/>
    <row r="713718" ht="15"/>
    <row r="713719" ht="15"/>
    <row r="713720" ht="15"/>
    <row r="713721" ht="15"/>
    <row r="713722" ht="15"/>
    <row r="713723" ht="15"/>
    <row r="713724" ht="15"/>
    <row r="713725" ht="15"/>
    <row r="713726" ht="15"/>
    <row r="713727" ht="15"/>
    <row r="713728" ht="15"/>
    <row r="713729" ht="15"/>
    <row r="713730" ht="15"/>
    <row r="713731" ht="15"/>
    <row r="713732" ht="15"/>
    <row r="713733" ht="15"/>
    <row r="713734" ht="15"/>
    <row r="713735" ht="15"/>
    <row r="713736" ht="15"/>
    <row r="713737" ht="15"/>
    <row r="713738" ht="15"/>
    <row r="713739" ht="15"/>
    <row r="713740" ht="15"/>
    <row r="713741" ht="15"/>
    <row r="713742" ht="15"/>
    <row r="713743" ht="15"/>
    <row r="713744" ht="15"/>
    <row r="713745" ht="15"/>
    <row r="713746" ht="15"/>
    <row r="713747" ht="15"/>
    <row r="713748" ht="15"/>
    <row r="713749" ht="15"/>
    <row r="713750" ht="15"/>
    <row r="713751" ht="15"/>
    <row r="713752" ht="15"/>
    <row r="713753" ht="15"/>
    <row r="713754" ht="15"/>
    <row r="713755" ht="15"/>
    <row r="713756" ht="15"/>
    <row r="713757" ht="15"/>
    <row r="713758" ht="15"/>
    <row r="713759" ht="15"/>
    <row r="713760" ht="15"/>
    <row r="713761" ht="15"/>
    <row r="713762" ht="15"/>
    <row r="713763" ht="15"/>
    <row r="713764" ht="15"/>
    <row r="713765" ht="15"/>
    <row r="713766" ht="15"/>
    <row r="713767" ht="15"/>
    <row r="713768" ht="15"/>
    <row r="713769" ht="15"/>
    <row r="713770" ht="15"/>
    <row r="713771" ht="15"/>
    <row r="713772" ht="15"/>
    <row r="713773" ht="15"/>
    <row r="713774" ht="15"/>
    <row r="713775" ht="15"/>
    <row r="713776" ht="15"/>
    <row r="713777" ht="15"/>
    <row r="713778" ht="15"/>
    <row r="713779" ht="15"/>
    <row r="713780" ht="15"/>
    <row r="713781" ht="15"/>
    <row r="713782" ht="15"/>
    <row r="713783" ht="15"/>
    <row r="713784" ht="15"/>
    <row r="713785" ht="15"/>
    <row r="713786" ht="15"/>
    <row r="713787" ht="15"/>
    <row r="713788" ht="15"/>
    <row r="713789" ht="15"/>
    <row r="713790" ht="15"/>
    <row r="713791" ht="15"/>
    <row r="713792" ht="15"/>
    <row r="713793" ht="15"/>
    <row r="713794" ht="15"/>
    <row r="713795" ht="15"/>
    <row r="713796" ht="15"/>
    <row r="713797" ht="15"/>
    <row r="713798" ht="15"/>
    <row r="713799" ht="15"/>
    <row r="713800" ht="15"/>
    <row r="713801" ht="15"/>
    <row r="713802" ht="15"/>
    <row r="713803" ht="15"/>
    <row r="713804" ht="15"/>
    <row r="713805" ht="15"/>
    <row r="713806" ht="15"/>
    <row r="713807" ht="15"/>
    <row r="713808" ht="15"/>
    <row r="713809" ht="15"/>
    <row r="713810" ht="15"/>
    <row r="713811" ht="15"/>
    <row r="713812" ht="15"/>
    <row r="713813" ht="15"/>
    <row r="713814" ht="15"/>
    <row r="713815" ht="15"/>
    <row r="713816" ht="15"/>
    <row r="713817" ht="15"/>
    <row r="713818" ht="15"/>
    <row r="713819" ht="15"/>
    <row r="713820" ht="15"/>
    <row r="713821" ht="15"/>
    <row r="713822" ht="15"/>
    <row r="713823" ht="15"/>
    <row r="713824" ht="15"/>
    <row r="713825" ht="15"/>
    <row r="713826" ht="15"/>
    <row r="713827" ht="15"/>
    <row r="713828" ht="15"/>
    <row r="713829" ht="15"/>
    <row r="713830" ht="15"/>
    <row r="713831" ht="15"/>
    <row r="713832" ht="15"/>
    <row r="713833" ht="15"/>
    <row r="713834" ht="15"/>
    <row r="713835" ht="15"/>
    <row r="713836" ht="15"/>
    <row r="713837" ht="15"/>
    <row r="713838" ht="15"/>
    <row r="713839" ht="15"/>
    <row r="713840" ht="15"/>
    <row r="713841" ht="15"/>
    <row r="713842" ht="15"/>
    <row r="713843" ht="15"/>
    <row r="713844" ht="15"/>
    <row r="713845" ht="15"/>
    <row r="713846" ht="15"/>
    <row r="713847" ht="15"/>
    <row r="713848" ht="15"/>
    <row r="713849" ht="15"/>
    <row r="713850" ht="15"/>
    <row r="713851" ht="15"/>
    <row r="713852" ht="15"/>
    <row r="713853" ht="15"/>
    <row r="713854" ht="15"/>
    <row r="713855" ht="15"/>
    <row r="713856" ht="15"/>
    <row r="713857" ht="15"/>
    <row r="713858" ht="15"/>
    <row r="713859" ht="15"/>
    <row r="713860" ht="15"/>
    <row r="713861" ht="15"/>
    <row r="713862" ht="15"/>
    <row r="713863" ht="15"/>
    <row r="713864" ht="15"/>
    <row r="713865" ht="15"/>
    <row r="713866" ht="15"/>
    <row r="713867" ht="15"/>
    <row r="713868" ht="15"/>
    <row r="713869" ht="15"/>
    <row r="713870" ht="15"/>
    <row r="713871" ht="15"/>
    <row r="713872" ht="15"/>
    <row r="713873" ht="15"/>
    <row r="713874" ht="15"/>
    <row r="713875" ht="15"/>
    <row r="713876" ht="15"/>
    <row r="713877" ht="15"/>
    <row r="713878" ht="15"/>
    <row r="713879" ht="15"/>
    <row r="713880" ht="15"/>
    <row r="713881" ht="15"/>
    <row r="713882" ht="15"/>
    <row r="713883" ht="15"/>
    <row r="713884" ht="15"/>
    <row r="713885" ht="15"/>
    <row r="713886" ht="15"/>
    <row r="713887" ht="15"/>
    <row r="713888" ht="15"/>
    <row r="713889" ht="15"/>
    <row r="713890" ht="15"/>
    <row r="713891" ht="15"/>
    <row r="713892" ht="15"/>
    <row r="713893" ht="15"/>
    <row r="713894" ht="15"/>
    <row r="713895" ht="15"/>
    <row r="713896" ht="15"/>
    <row r="713897" ht="15"/>
    <row r="713898" ht="15"/>
    <row r="713899" ht="15"/>
    <row r="713900" ht="15"/>
    <row r="713901" ht="15"/>
    <row r="713902" ht="15"/>
    <row r="713903" ht="15"/>
    <row r="713904" ht="15"/>
    <row r="713905" ht="15"/>
    <row r="713906" ht="15"/>
    <row r="713907" ht="15"/>
    <row r="713908" ht="15"/>
    <row r="713909" ht="15"/>
    <row r="713910" ht="15"/>
    <row r="713911" ht="15"/>
    <row r="713912" ht="15"/>
    <row r="713913" ht="15"/>
    <row r="713914" ht="15"/>
    <row r="713915" ht="15"/>
    <row r="713916" ht="15"/>
    <row r="713917" ht="15"/>
    <row r="713918" ht="15"/>
    <row r="713919" ht="15"/>
    <row r="713920" ht="15"/>
    <row r="713921" ht="15"/>
    <row r="713922" ht="15"/>
    <row r="713923" ht="15"/>
    <row r="713924" ht="15"/>
    <row r="713925" ht="15"/>
    <row r="713926" ht="15"/>
    <row r="713927" ht="15"/>
    <row r="713928" ht="15"/>
    <row r="713929" ht="15"/>
    <row r="713930" ht="15"/>
    <row r="713931" ht="15"/>
    <row r="713932" ht="15"/>
    <row r="713933" ht="15"/>
    <row r="713934" ht="15"/>
    <row r="713935" ht="15"/>
    <row r="713936" ht="15"/>
    <row r="713937" ht="15"/>
    <row r="713938" ht="15"/>
    <row r="713939" ht="15"/>
    <row r="713940" ht="15"/>
    <row r="713941" ht="15"/>
    <row r="713942" ht="15"/>
    <row r="713943" ht="15"/>
    <row r="713944" ht="15"/>
    <row r="713945" ht="15"/>
    <row r="713946" ht="15"/>
    <row r="713947" ht="15"/>
    <row r="713948" ht="15"/>
    <row r="713949" ht="15"/>
    <row r="713950" ht="15"/>
    <row r="713951" ht="15"/>
    <row r="713952" ht="15"/>
    <row r="713953" ht="15"/>
    <row r="713954" ht="15"/>
    <row r="713955" ht="15"/>
    <row r="713956" ht="15"/>
    <row r="713957" ht="15"/>
    <row r="713958" ht="15"/>
    <row r="713959" ht="15"/>
    <row r="713960" ht="15"/>
    <row r="713961" ht="15"/>
    <row r="713962" ht="15"/>
    <row r="713963" ht="15"/>
    <row r="713964" ht="15"/>
    <row r="713965" ht="15"/>
    <row r="713966" ht="15"/>
    <row r="713967" ht="15"/>
    <row r="713968" ht="15"/>
    <row r="713969" ht="15"/>
    <row r="713970" ht="15"/>
    <row r="713971" ht="15"/>
    <row r="713972" ht="15"/>
    <row r="713973" ht="15"/>
    <row r="713974" ht="15"/>
    <row r="713975" ht="15"/>
    <row r="713976" ht="15"/>
    <row r="713977" ht="15"/>
    <row r="713978" ht="15"/>
    <row r="713979" ht="15"/>
    <row r="713980" ht="15"/>
    <row r="713981" ht="15"/>
    <row r="713982" ht="15"/>
    <row r="713983" ht="15"/>
    <row r="713984" ht="15"/>
    <row r="713985" ht="15"/>
    <row r="713986" ht="15"/>
    <row r="713987" ht="15"/>
    <row r="713988" ht="15"/>
    <row r="713989" ht="15"/>
    <row r="713990" ht="15"/>
    <row r="713991" ht="15"/>
    <row r="713992" ht="15"/>
    <row r="713993" ht="15"/>
    <row r="713994" ht="15"/>
    <row r="713995" ht="15"/>
    <row r="713996" ht="15"/>
    <row r="713997" ht="15"/>
    <row r="713998" ht="15"/>
    <row r="713999" ht="15"/>
    <row r="714000" ht="15"/>
    <row r="714001" ht="15"/>
    <row r="714002" ht="15"/>
    <row r="714003" ht="15"/>
    <row r="714004" ht="15"/>
    <row r="714005" ht="15"/>
    <row r="714006" ht="15"/>
    <row r="714007" ht="15"/>
    <row r="714008" ht="15"/>
    <row r="714009" ht="15"/>
    <row r="714010" ht="15"/>
    <row r="714011" ht="15"/>
    <row r="714012" ht="15"/>
    <row r="714013" ht="15"/>
    <row r="714014" ht="15"/>
    <row r="714015" ht="15"/>
    <row r="714016" ht="15"/>
    <row r="714017" ht="15"/>
    <row r="714018" ht="15"/>
    <row r="714019" ht="15"/>
    <row r="714020" ht="15"/>
    <row r="714021" ht="15"/>
    <row r="714022" ht="15"/>
    <row r="714023" ht="15"/>
    <row r="714024" ht="15"/>
    <row r="714025" ht="15"/>
    <row r="714026" ht="15"/>
    <row r="714027" ht="15"/>
    <row r="714028" ht="15"/>
    <row r="714029" ht="15"/>
    <row r="714030" ht="15"/>
    <row r="714031" ht="15"/>
    <row r="714032" ht="15"/>
    <row r="714033" ht="15"/>
    <row r="714034" ht="15"/>
    <row r="714035" ht="15"/>
    <row r="714036" ht="15"/>
    <row r="714037" ht="15"/>
    <row r="714038" ht="15"/>
    <row r="714039" ht="15"/>
    <row r="714040" ht="15"/>
    <row r="714041" ht="15"/>
    <row r="714042" ht="15"/>
    <row r="714043" ht="15"/>
    <row r="714044" ht="15"/>
    <row r="714045" ht="15"/>
    <row r="714046" ht="15"/>
    <row r="714047" ht="15"/>
    <row r="714048" ht="15"/>
    <row r="714049" ht="15"/>
    <row r="714050" ht="15"/>
    <row r="714051" ht="15"/>
    <row r="714052" ht="15"/>
    <row r="714053" ht="15"/>
    <row r="714054" ht="15"/>
    <row r="714055" ht="15"/>
    <row r="714056" ht="15"/>
    <row r="714057" ht="15"/>
    <row r="714058" ht="15"/>
    <row r="714059" ht="15"/>
    <row r="714060" ht="15"/>
    <row r="714061" ht="15"/>
    <row r="714062" ht="15"/>
    <row r="714063" ht="15"/>
    <row r="714064" ht="15"/>
    <row r="714065" ht="15"/>
    <row r="714066" ht="15"/>
    <row r="714067" ht="15"/>
    <row r="714068" ht="15"/>
    <row r="714069" ht="15"/>
    <row r="714070" ht="15"/>
    <row r="714071" ht="15"/>
    <row r="714072" ht="15"/>
    <row r="714073" ht="15"/>
    <row r="714074" ht="15"/>
    <row r="714075" ht="15"/>
    <row r="714076" ht="15"/>
    <row r="714077" ht="15"/>
    <row r="714078" ht="15"/>
    <row r="714079" ht="15"/>
    <row r="714080" ht="15"/>
    <row r="714081" ht="15"/>
    <row r="714082" ht="15"/>
    <row r="714083" ht="15"/>
    <row r="714084" ht="15"/>
    <row r="714085" ht="15"/>
    <row r="714086" ht="15"/>
    <row r="714087" ht="15"/>
    <row r="714088" ht="15"/>
    <row r="714089" ht="15"/>
    <row r="714090" ht="15"/>
    <row r="714091" ht="15"/>
    <row r="714092" ht="15"/>
    <row r="714093" ht="15"/>
    <row r="714094" ht="15"/>
    <row r="714095" ht="15"/>
    <row r="714096" ht="15"/>
    <row r="714097" ht="15"/>
    <row r="714098" ht="15"/>
    <row r="714099" ht="15"/>
    <row r="714100" ht="15"/>
    <row r="714101" ht="15"/>
    <row r="714102" ht="15"/>
    <row r="714103" ht="15"/>
    <row r="714104" ht="15"/>
    <row r="714105" ht="15"/>
    <row r="714106" ht="15"/>
    <row r="714107" ht="15"/>
    <row r="714108" ht="15"/>
    <row r="714109" ht="15"/>
    <row r="714110" ht="15"/>
    <row r="714111" ht="15"/>
    <row r="714112" ht="15"/>
    <row r="714113" ht="15"/>
    <row r="714114" ht="15"/>
    <row r="714115" ht="15"/>
    <row r="714116" ht="15"/>
    <row r="714117" ht="15"/>
    <row r="714118" ht="15"/>
    <row r="714119" ht="15"/>
    <row r="714120" ht="15"/>
    <row r="714121" ht="15"/>
    <row r="714122" ht="15"/>
    <row r="714123" ht="15"/>
    <row r="714124" ht="15"/>
    <row r="714125" ht="15"/>
    <row r="714126" ht="15"/>
    <row r="714127" ht="15"/>
    <row r="714128" ht="15"/>
    <row r="714129" ht="15"/>
    <row r="714130" ht="15"/>
    <row r="714131" ht="15"/>
    <row r="714132" ht="15"/>
    <row r="714133" ht="15"/>
    <row r="714134" ht="15"/>
    <row r="714135" ht="15"/>
    <row r="714136" ht="15"/>
    <row r="714137" ht="15"/>
    <row r="714138" ht="15"/>
    <row r="714139" ht="15"/>
    <row r="714140" ht="15"/>
    <row r="714141" ht="15"/>
    <row r="714142" ht="15"/>
    <row r="714143" ht="15"/>
    <row r="714144" ht="15"/>
    <row r="714145" ht="15"/>
    <row r="714146" ht="15"/>
    <row r="714147" ht="15"/>
    <row r="714148" ht="15"/>
    <row r="714149" ht="15"/>
    <row r="714150" ht="15"/>
    <row r="714151" ht="15"/>
    <row r="714152" ht="15"/>
    <row r="714153" ht="15"/>
    <row r="714154" ht="15"/>
    <row r="714155" ht="15"/>
    <row r="714156" ht="15"/>
    <row r="714157" ht="15"/>
    <row r="714158" ht="15"/>
    <row r="714159" ht="15"/>
    <row r="714160" ht="15"/>
    <row r="714161" ht="15"/>
    <row r="714162" ht="15"/>
    <row r="714163" ht="15"/>
    <row r="714164" ht="15"/>
    <row r="714165" ht="15"/>
    <row r="714166" ht="15"/>
    <row r="714167" ht="15"/>
    <row r="714168" ht="15"/>
    <row r="714169" ht="15"/>
    <row r="714170" ht="15"/>
    <row r="714171" ht="15"/>
    <row r="714172" ht="15"/>
    <row r="714173" ht="15"/>
    <row r="714174" ht="15"/>
    <row r="714175" ht="15"/>
    <row r="714176" ht="15"/>
    <row r="714177" ht="15"/>
    <row r="714178" ht="15"/>
    <row r="714179" ht="15"/>
    <row r="714180" ht="15"/>
    <row r="714181" ht="15"/>
    <row r="714182" ht="15"/>
    <row r="714183" ht="15"/>
    <row r="714184" ht="15"/>
    <row r="714185" ht="15"/>
    <row r="714186" ht="15"/>
    <row r="714187" ht="15"/>
    <row r="714188" ht="15"/>
    <row r="714189" ht="15"/>
    <row r="714190" ht="15"/>
    <row r="714191" ht="15"/>
    <row r="714192" ht="15"/>
    <row r="714193" ht="15"/>
    <row r="714194" ht="15"/>
    <row r="714195" ht="15"/>
    <row r="714196" ht="15"/>
    <row r="714197" ht="15"/>
    <row r="714198" ht="15"/>
    <row r="714199" ht="15"/>
    <row r="714200" ht="15"/>
    <row r="714201" ht="15"/>
    <row r="714202" ht="15"/>
    <row r="714203" ht="15"/>
    <row r="714204" ht="15"/>
    <row r="714205" ht="15"/>
    <row r="714206" ht="15"/>
    <row r="714207" ht="15"/>
    <row r="714208" ht="15"/>
    <row r="714209" ht="15"/>
    <row r="714210" ht="15"/>
    <row r="714211" ht="15"/>
    <row r="714212" ht="15"/>
    <row r="714213" ht="15"/>
    <row r="714214" ht="15"/>
    <row r="714215" ht="15"/>
    <row r="714216" ht="15"/>
    <row r="714217" ht="15"/>
    <row r="714218" ht="15"/>
    <row r="714219" ht="15"/>
    <row r="714220" ht="15"/>
    <row r="714221" ht="15"/>
    <row r="714222" ht="15"/>
    <row r="714223" ht="15"/>
    <row r="714224" ht="15"/>
    <row r="714225" ht="15"/>
    <row r="714226" ht="15"/>
    <row r="714227" ht="15"/>
    <row r="714228" ht="15"/>
    <row r="714229" ht="15"/>
    <row r="714230" ht="15"/>
    <row r="714231" ht="15"/>
    <row r="714232" ht="15"/>
    <row r="714233" ht="15"/>
    <row r="714234" ht="15"/>
    <row r="714235" ht="15"/>
    <row r="714236" ht="15"/>
    <row r="714237" ht="15"/>
    <row r="714238" ht="15"/>
    <row r="714239" ht="15"/>
    <row r="714240" ht="15"/>
    <row r="714241" ht="15"/>
    <row r="714242" ht="15"/>
    <row r="714243" ht="15"/>
    <row r="714244" ht="15"/>
    <row r="714245" ht="15"/>
    <row r="714246" ht="15"/>
    <row r="714247" ht="15"/>
    <row r="714248" ht="15"/>
    <row r="714249" ht="15"/>
    <row r="714250" ht="15"/>
    <row r="714251" ht="15"/>
    <row r="714252" ht="15"/>
    <row r="714253" ht="15"/>
    <row r="714254" ht="15"/>
    <row r="714255" ht="15"/>
    <row r="714256" ht="15"/>
    <row r="714257" ht="15"/>
    <row r="714258" ht="15"/>
    <row r="714259" ht="15"/>
    <row r="714260" ht="15"/>
    <row r="714261" ht="15"/>
    <row r="714262" ht="15"/>
    <row r="714263" ht="15"/>
    <row r="714264" ht="15"/>
    <row r="714265" ht="15"/>
    <row r="714266" ht="15"/>
    <row r="714267" ht="15"/>
    <row r="714268" ht="15"/>
    <row r="714269" ht="15"/>
    <row r="714270" ht="15"/>
    <row r="714271" ht="15"/>
    <row r="714272" ht="15"/>
    <row r="714273" ht="15"/>
    <row r="714274" ht="15"/>
    <row r="714275" ht="15"/>
    <row r="714276" ht="15"/>
    <row r="714277" ht="15"/>
    <row r="714278" ht="15"/>
    <row r="714279" ht="15"/>
    <row r="714280" ht="15"/>
    <row r="714281" ht="15"/>
    <row r="714282" ht="15"/>
    <row r="714283" ht="15"/>
    <row r="714284" ht="15"/>
    <row r="714285" ht="15"/>
    <row r="714286" ht="15"/>
    <row r="714287" ht="15"/>
    <row r="714288" ht="15"/>
    <row r="714289" ht="15"/>
    <row r="714290" ht="15"/>
    <row r="714291" ht="15"/>
    <row r="714292" ht="15"/>
    <row r="714293" ht="15"/>
    <row r="714294" ht="15"/>
    <row r="714295" ht="15"/>
    <row r="714296" ht="15"/>
    <row r="714297" ht="15"/>
    <row r="714298" ht="15"/>
    <row r="714299" ht="15"/>
    <row r="714300" ht="15"/>
    <row r="714301" ht="15"/>
    <row r="714302" ht="15"/>
    <row r="714303" ht="15"/>
    <row r="714304" ht="15"/>
    <row r="714305" ht="15"/>
    <row r="714306" ht="15"/>
    <row r="714307" ht="15"/>
    <row r="714308" ht="15"/>
    <row r="714309" ht="15"/>
    <row r="714310" ht="15"/>
    <row r="714311" ht="15"/>
    <row r="714312" ht="15"/>
    <row r="714313" ht="15"/>
    <row r="714314" ht="15"/>
    <row r="714315" ht="15"/>
    <row r="714316" ht="15"/>
    <row r="714317" ht="15"/>
    <row r="714318" ht="15"/>
    <row r="714319" ht="15"/>
    <row r="714320" ht="15"/>
    <row r="714321" ht="15"/>
    <row r="714322" ht="15"/>
    <row r="714323" ht="15"/>
    <row r="714324" ht="15"/>
    <row r="714325" ht="15"/>
    <row r="714326" ht="15"/>
    <row r="714327" ht="15"/>
    <row r="714328" ht="15"/>
    <row r="714329" ht="15"/>
    <row r="714330" ht="15"/>
    <row r="714331" ht="15"/>
    <row r="714332" ht="15"/>
    <row r="714333" ht="15"/>
    <row r="714334" ht="15"/>
    <row r="714335" ht="15"/>
    <row r="714336" ht="15"/>
    <row r="714337" ht="15"/>
    <row r="714338" ht="15"/>
    <row r="714339" ht="15"/>
    <row r="714340" ht="15"/>
    <row r="714341" ht="15"/>
    <row r="714342" ht="15"/>
    <row r="714343" ht="15"/>
    <row r="714344" ht="15"/>
    <row r="714345" ht="15"/>
    <row r="714346" ht="15"/>
    <row r="714347" ht="15"/>
    <row r="714348" ht="15"/>
    <row r="714349" ht="15"/>
    <row r="714350" ht="15"/>
    <row r="714351" ht="15"/>
    <row r="714352" ht="15"/>
    <row r="714353" ht="15"/>
    <row r="714354" ht="15"/>
    <row r="714355" ht="15"/>
    <row r="714356" ht="15"/>
    <row r="714357" ht="15"/>
    <row r="714358" ht="15"/>
    <row r="714359" ht="15"/>
    <row r="714360" ht="15"/>
    <row r="714361" ht="15"/>
    <row r="714362" ht="15"/>
    <row r="714363" ht="15"/>
    <row r="714364" ht="15"/>
    <row r="714365" ht="15"/>
    <row r="714366" ht="15"/>
    <row r="714367" ht="15"/>
    <row r="714368" ht="15"/>
    <row r="714369" ht="15"/>
    <row r="714370" ht="15"/>
    <row r="714371" ht="15"/>
    <row r="714372" ht="15"/>
    <row r="714373" ht="15"/>
    <row r="714374" ht="15"/>
    <row r="714375" ht="15"/>
    <row r="714376" ht="15"/>
    <row r="714377" ht="15"/>
    <row r="714378" ht="15"/>
    <row r="714379" ht="15"/>
    <row r="714380" ht="15"/>
    <row r="714381" ht="15"/>
    <row r="714382" ht="15"/>
    <row r="714383" ht="15"/>
    <row r="714384" ht="15"/>
    <row r="714385" ht="15"/>
    <row r="714386" ht="15"/>
    <row r="714387" ht="15"/>
    <row r="714388" ht="15"/>
    <row r="714389" ht="15"/>
    <row r="714390" ht="15"/>
    <row r="714391" ht="15"/>
    <row r="714392" ht="15"/>
    <row r="714393" ht="15"/>
    <row r="714394" ht="15"/>
    <row r="714395" ht="15"/>
    <row r="714396" ht="15"/>
    <row r="714397" ht="15"/>
    <row r="714398" ht="15"/>
    <row r="714399" ht="15"/>
    <row r="714400" ht="15"/>
    <row r="714401" ht="15"/>
    <row r="714402" ht="15"/>
    <row r="714403" ht="15"/>
    <row r="714404" ht="15"/>
    <row r="714405" ht="15"/>
    <row r="714406" ht="15"/>
    <row r="714407" ht="15"/>
    <row r="714408" ht="15"/>
    <row r="714409" ht="15"/>
    <row r="714410" ht="15"/>
    <row r="714411" ht="15"/>
    <row r="714412" ht="15"/>
    <row r="714413" ht="15"/>
    <row r="714414" ht="15"/>
    <row r="714415" ht="15"/>
    <row r="714416" ht="15"/>
    <row r="714417" ht="15"/>
    <row r="714418" ht="15"/>
    <row r="714419" ht="15"/>
    <row r="714420" ht="15"/>
    <row r="714421" ht="15"/>
    <row r="714422" ht="15"/>
    <row r="714423" ht="15"/>
    <row r="714424" ht="15"/>
    <row r="714425" ht="15"/>
    <row r="714426" ht="15"/>
    <row r="714427" ht="15"/>
    <row r="714428" ht="15"/>
    <row r="714429" ht="15"/>
    <row r="714430" ht="15"/>
    <row r="714431" ht="15"/>
    <row r="714432" ht="15"/>
    <row r="714433" ht="15"/>
    <row r="714434" ht="15"/>
    <row r="714435" ht="15"/>
    <row r="714436" ht="15"/>
    <row r="714437" ht="15"/>
    <row r="714438" ht="15"/>
    <row r="714439" ht="15"/>
    <row r="714440" ht="15"/>
    <row r="714441" ht="15"/>
    <row r="714442" ht="15"/>
    <row r="714443" ht="15"/>
    <row r="714444" ht="15"/>
    <row r="714445" ht="15"/>
    <row r="714446" ht="15"/>
    <row r="714447" ht="15"/>
    <row r="714448" ht="15"/>
    <row r="714449" ht="15"/>
    <row r="714450" ht="15"/>
    <row r="714451" ht="15"/>
    <row r="714452" ht="15"/>
    <row r="714453" ht="15"/>
    <row r="714454" ht="15"/>
    <row r="714455" ht="15"/>
    <row r="714456" ht="15"/>
    <row r="714457" ht="15"/>
    <row r="714458" ht="15"/>
    <row r="714459" ht="15"/>
    <row r="714460" ht="15"/>
    <row r="714461" ht="15"/>
    <row r="714462" ht="15"/>
    <row r="714463" ht="15"/>
    <row r="714464" ht="15"/>
    <row r="714465" ht="15"/>
    <row r="714466" ht="15"/>
    <row r="714467" ht="15"/>
    <row r="714468" ht="15"/>
    <row r="714469" ht="15"/>
    <row r="714470" ht="15"/>
    <row r="714471" ht="15"/>
    <row r="714472" ht="15"/>
    <row r="714473" ht="15"/>
    <row r="714474" ht="15"/>
    <row r="714475" ht="15"/>
    <row r="714476" ht="15"/>
    <row r="714477" ht="15"/>
    <row r="714478" ht="15"/>
    <row r="714479" ht="15"/>
    <row r="714480" ht="15"/>
    <row r="714481" ht="15"/>
    <row r="714482" ht="15"/>
    <row r="714483" ht="15"/>
    <row r="714484" ht="15"/>
    <row r="714485" ht="15"/>
    <row r="714486" ht="15"/>
    <row r="714487" ht="15"/>
    <row r="714488" ht="15"/>
    <row r="714489" ht="15"/>
    <row r="714490" ht="15"/>
    <row r="714491" ht="15"/>
    <row r="714492" ht="15"/>
    <row r="714493" ht="15"/>
    <row r="714494" ht="15"/>
    <row r="714495" ht="15"/>
    <row r="714496" ht="15"/>
    <row r="714497" ht="15"/>
    <row r="714498" ht="15"/>
    <row r="714499" ht="15"/>
    <row r="714500" ht="15"/>
    <row r="714501" ht="15"/>
    <row r="714502" ht="15"/>
    <row r="714503" ht="15"/>
    <row r="714504" ht="15"/>
    <row r="714505" ht="15"/>
    <row r="714506" ht="15"/>
    <row r="714507" ht="15"/>
    <row r="714508" ht="15"/>
    <row r="714509" ht="15"/>
    <row r="714510" ht="15"/>
    <row r="714511" ht="15"/>
    <row r="714512" ht="15"/>
    <row r="714513" ht="15"/>
    <row r="714514" ht="15"/>
    <row r="714515" ht="15"/>
    <row r="714516" ht="15"/>
    <row r="714517" ht="15"/>
    <row r="714518" ht="15"/>
    <row r="714519" ht="15"/>
    <row r="714520" ht="15"/>
    <row r="714521" ht="15"/>
    <row r="714522" ht="15"/>
    <row r="714523" ht="15"/>
    <row r="714524" ht="15"/>
    <row r="714525" ht="15"/>
    <row r="714526" ht="15"/>
    <row r="714527" ht="15"/>
    <row r="714528" ht="15"/>
    <row r="714529" ht="15"/>
    <row r="714530" ht="15"/>
    <row r="714531" ht="15"/>
    <row r="714532" ht="15"/>
    <row r="714533" ht="15"/>
    <row r="714534" ht="15"/>
    <row r="714535" ht="15"/>
    <row r="714536" ht="15"/>
    <row r="714537" ht="15"/>
    <row r="714538" ht="15"/>
    <row r="714539" ht="15"/>
    <row r="714540" ht="15"/>
    <row r="714541" ht="15"/>
    <row r="714542" ht="15"/>
    <row r="714543" ht="15"/>
    <row r="714544" ht="15"/>
    <row r="714545" ht="15"/>
    <row r="714546" ht="15"/>
    <row r="714547" ht="15"/>
    <row r="714548" ht="15"/>
    <row r="714549" ht="15"/>
    <row r="714550" ht="15"/>
    <row r="714551" ht="15"/>
    <row r="714552" ht="15"/>
    <row r="714553" ht="15"/>
    <row r="714554" ht="15"/>
    <row r="714555" ht="15"/>
    <row r="714556" ht="15"/>
    <row r="714557" ht="15"/>
    <row r="714558" ht="15"/>
    <row r="714559" ht="15"/>
    <row r="714560" ht="15"/>
    <row r="714561" ht="15"/>
    <row r="714562" ht="15"/>
    <row r="714563" ht="15"/>
    <row r="714564" ht="15"/>
    <row r="714565" ht="15"/>
    <row r="714566" ht="15"/>
    <row r="714567" ht="15"/>
    <row r="714568" ht="15"/>
    <row r="714569" ht="15"/>
    <row r="714570" ht="15"/>
    <row r="714571" ht="15"/>
    <row r="714572" ht="15"/>
    <row r="714573" ht="15"/>
    <row r="714574" ht="15"/>
    <row r="714575" ht="15"/>
    <row r="714576" ht="15"/>
    <row r="714577" ht="15"/>
    <row r="714578" ht="15"/>
    <row r="714579" ht="15"/>
    <row r="714580" ht="15"/>
    <row r="714581" ht="15"/>
    <row r="714582" ht="15"/>
    <row r="714583" ht="15"/>
    <row r="714584" ht="15"/>
    <row r="714585" ht="15"/>
    <row r="714586" ht="15"/>
    <row r="714587" ht="15"/>
    <row r="714588" ht="15"/>
    <row r="714589" ht="15"/>
    <row r="714590" ht="15"/>
    <row r="714591" ht="15"/>
    <row r="714592" ht="15"/>
    <row r="714593" ht="15"/>
    <row r="714594" ht="15"/>
    <row r="714595" ht="15"/>
    <row r="714596" ht="15"/>
    <row r="714597" ht="15"/>
    <row r="714598" ht="15"/>
    <row r="714599" ht="15"/>
    <row r="714600" ht="15"/>
    <row r="714601" ht="15"/>
    <row r="714602" ht="15"/>
    <row r="714603" ht="15"/>
    <row r="714604" ht="15"/>
    <row r="714605" ht="15"/>
    <row r="714606" ht="15"/>
    <row r="714607" ht="15"/>
    <row r="714608" ht="15"/>
    <row r="714609" ht="15"/>
    <row r="714610" ht="15"/>
    <row r="714611" ht="15"/>
    <row r="714612" ht="15"/>
    <row r="714613" ht="15"/>
    <row r="714614" ht="15"/>
    <row r="714615" ht="15"/>
    <row r="714616" ht="15"/>
    <row r="714617" ht="15"/>
    <row r="714618" ht="15"/>
    <row r="714619" ht="15"/>
    <row r="714620" ht="15"/>
    <row r="714621" ht="15"/>
    <row r="714622" ht="15"/>
    <row r="714623" ht="15"/>
    <row r="714624" ht="15"/>
    <row r="714625" ht="15"/>
    <row r="714626" ht="15"/>
    <row r="714627" ht="15"/>
    <row r="714628" ht="15"/>
    <row r="714629" ht="15"/>
    <row r="714630" ht="15"/>
    <row r="714631" ht="15"/>
    <row r="714632" ht="15"/>
    <row r="714633" ht="15"/>
    <row r="714634" ht="15"/>
    <row r="714635" ht="15"/>
    <row r="714636" ht="15"/>
    <row r="714637" ht="15"/>
    <row r="714638" ht="15"/>
    <row r="714639" ht="15"/>
    <row r="714640" ht="15"/>
    <row r="714641" ht="15"/>
    <row r="714642" ht="15"/>
    <row r="714643" ht="15"/>
    <row r="714644" ht="15"/>
    <row r="714645" ht="15"/>
    <row r="714646" ht="15"/>
    <row r="714647" ht="15"/>
    <row r="714648" ht="15"/>
    <row r="714649" ht="15"/>
    <row r="714650" ht="15"/>
    <row r="714651" ht="15"/>
    <row r="714652" ht="15"/>
    <row r="714653" ht="15"/>
    <row r="714654" ht="15"/>
    <row r="714655" ht="15"/>
    <row r="714656" ht="15"/>
    <row r="714657" ht="15"/>
    <row r="714658" ht="15"/>
    <row r="714659" ht="15"/>
    <row r="714660" ht="15"/>
    <row r="714661" ht="15"/>
    <row r="714662" ht="15"/>
    <row r="714663" ht="15"/>
    <row r="714664" ht="15"/>
    <row r="714665" ht="15"/>
    <row r="714666" ht="15"/>
    <row r="714667" ht="15"/>
    <row r="714668" ht="15"/>
    <row r="714669" ht="15"/>
    <row r="714670" ht="15"/>
    <row r="714671" ht="15"/>
    <row r="714672" ht="15"/>
    <row r="714673" ht="15"/>
    <row r="714674" ht="15"/>
    <row r="714675" ht="15"/>
    <row r="714676" ht="15"/>
    <row r="714677" ht="15"/>
    <row r="714678" ht="15"/>
    <row r="714679" ht="15"/>
    <row r="714680" ht="15"/>
    <row r="714681" ht="15"/>
    <row r="714682" ht="15"/>
    <row r="714683" ht="15"/>
    <row r="714684" ht="15"/>
    <row r="714685" ht="15"/>
    <row r="714686" ht="15"/>
    <row r="714687" ht="15"/>
    <row r="714688" ht="15"/>
    <row r="714689" ht="15"/>
    <row r="714690" ht="15"/>
    <row r="714691" ht="15"/>
    <row r="714692" ht="15"/>
    <row r="714693" ht="15"/>
    <row r="714694" ht="15"/>
    <row r="714695" ht="15"/>
    <row r="714696" ht="15"/>
    <row r="714697" ht="15"/>
    <row r="714698" ht="15"/>
    <row r="714699" ht="15"/>
    <row r="714700" ht="15"/>
    <row r="714701" ht="15"/>
    <row r="714702" ht="15"/>
    <row r="714703" ht="15"/>
    <row r="714704" ht="15"/>
    <row r="714705" ht="15"/>
    <row r="714706" ht="15"/>
    <row r="714707" ht="15"/>
    <row r="714708" ht="15"/>
    <row r="714709" ht="15"/>
    <row r="714710" ht="15"/>
    <row r="714711" ht="15"/>
    <row r="714712" ht="15"/>
    <row r="714713" ht="15"/>
    <row r="714714" ht="15"/>
    <row r="714715" ht="15"/>
    <row r="714716" ht="15"/>
    <row r="714717" ht="15"/>
    <row r="714718" ht="15"/>
    <row r="714719" ht="15"/>
    <row r="714720" ht="15"/>
    <row r="714721" ht="15"/>
    <row r="714722" ht="15"/>
    <row r="714723" ht="15"/>
    <row r="714724" ht="15"/>
    <row r="714725" ht="15"/>
    <row r="714726" ht="15"/>
    <row r="714727" ht="15"/>
    <row r="714728" ht="15"/>
    <row r="714729" ht="15"/>
    <row r="714730" ht="15"/>
    <row r="714731" ht="15"/>
    <row r="714732" ht="15"/>
    <row r="714733" ht="15"/>
    <row r="714734" ht="15"/>
    <row r="714735" ht="15"/>
    <row r="714736" ht="15"/>
    <row r="714737" ht="15"/>
    <row r="714738" ht="15"/>
    <row r="714739" ht="15"/>
    <row r="714740" ht="15"/>
    <row r="714741" ht="15"/>
    <row r="714742" ht="15"/>
    <row r="714743" ht="15"/>
    <row r="714744" ht="15"/>
    <row r="714745" ht="15"/>
    <row r="714746" ht="15"/>
    <row r="714747" ht="15"/>
    <row r="714748" ht="15"/>
    <row r="714749" ht="15"/>
    <row r="714750" ht="15"/>
    <row r="714751" ht="15"/>
    <row r="714752" ht="15"/>
    <row r="714753" ht="15"/>
    <row r="714754" ht="15"/>
    <row r="714755" ht="15"/>
    <row r="714756" ht="15"/>
    <row r="714757" ht="15"/>
    <row r="714758" ht="15"/>
    <row r="714759" ht="15"/>
    <row r="714760" ht="15"/>
    <row r="714761" ht="15"/>
    <row r="714762" ht="15"/>
    <row r="714763" ht="15"/>
    <row r="714764" ht="15"/>
    <row r="714765" ht="15"/>
    <row r="714766" ht="15"/>
    <row r="714767" ht="15"/>
    <row r="714768" ht="15"/>
    <row r="714769" ht="15"/>
    <row r="714770" ht="15"/>
    <row r="714771" ht="15"/>
    <row r="714772" ht="15"/>
    <row r="714773" ht="15"/>
    <row r="714774" ht="15"/>
    <row r="714775" ht="15"/>
    <row r="714776" ht="15"/>
    <row r="714777" ht="15"/>
    <row r="714778" ht="15"/>
    <row r="714779" ht="15"/>
    <row r="714780" ht="15"/>
    <row r="714781" ht="15"/>
    <row r="714782" ht="15"/>
    <row r="714783" ht="15"/>
    <row r="714784" ht="15"/>
    <row r="714785" ht="15"/>
    <row r="714786" ht="15"/>
    <row r="714787" ht="15"/>
    <row r="714788" ht="15"/>
    <row r="714789" ht="15"/>
    <row r="714790" ht="15"/>
    <row r="714791" ht="15"/>
    <row r="714792" ht="15"/>
    <row r="714793" ht="15"/>
    <row r="714794" ht="15"/>
    <row r="714795" ht="15"/>
    <row r="714796" ht="15"/>
    <row r="714797" ht="15"/>
    <row r="714798" ht="15"/>
    <row r="714799" ht="15"/>
    <row r="714800" ht="15"/>
    <row r="714801" ht="15"/>
    <row r="714802" ht="15"/>
    <row r="714803" ht="15"/>
    <row r="714804" ht="15"/>
    <row r="714805" ht="15"/>
    <row r="714806" ht="15"/>
    <row r="714807" ht="15"/>
    <row r="714808" ht="15"/>
    <row r="714809" ht="15"/>
    <row r="714810" ht="15"/>
    <row r="714811" ht="15"/>
    <row r="714812" ht="15"/>
    <row r="714813" ht="15"/>
    <row r="714814" ht="15"/>
    <row r="714815" ht="15"/>
    <row r="714816" ht="15"/>
    <row r="714817" ht="15"/>
    <row r="714818" ht="15"/>
    <row r="714819" ht="15"/>
    <row r="714820" ht="15"/>
    <row r="714821" ht="15"/>
    <row r="714822" ht="15"/>
    <row r="714823" ht="15"/>
    <row r="714824" ht="15"/>
    <row r="714825" ht="15"/>
    <row r="714826" ht="15"/>
    <row r="714827" ht="15"/>
    <row r="714828" ht="15"/>
    <row r="714829" ht="15"/>
    <row r="714830" ht="15"/>
    <row r="714831" ht="15"/>
    <row r="714832" ht="15"/>
    <row r="714833" ht="15"/>
    <row r="714834" ht="15"/>
    <row r="714835" ht="15"/>
    <row r="714836" ht="15"/>
    <row r="714837" ht="15"/>
    <row r="714838" ht="15"/>
    <row r="714839" ht="15"/>
    <row r="714840" ht="15"/>
    <row r="714841" ht="15"/>
    <row r="714842" ht="15"/>
    <row r="714843" ht="15"/>
    <row r="714844" ht="15"/>
    <row r="714845" ht="15"/>
    <row r="714846" ht="15"/>
    <row r="714847" ht="15"/>
    <row r="714848" ht="15"/>
    <row r="714849" ht="15"/>
    <row r="714850" ht="15"/>
    <row r="714851" ht="15"/>
    <row r="714852" ht="15"/>
    <row r="714853" ht="15"/>
    <row r="714854" ht="15"/>
    <row r="714855" ht="15"/>
    <row r="714856" ht="15"/>
    <row r="714857" ht="15"/>
    <row r="714858" ht="15"/>
    <row r="714859" ht="15"/>
    <row r="714860" ht="15"/>
    <row r="714861" ht="15"/>
    <row r="714862" ht="15"/>
    <row r="714863" ht="15"/>
    <row r="714864" ht="15"/>
    <row r="714865" ht="15"/>
    <row r="714866" ht="15"/>
    <row r="714867" ht="15"/>
    <row r="714868" ht="15"/>
    <row r="714869" ht="15"/>
    <row r="714870" ht="15"/>
    <row r="714871" ht="15"/>
    <row r="714872" ht="15"/>
    <row r="714873" ht="15"/>
    <row r="714874" ht="15"/>
    <row r="714875" ht="15"/>
    <row r="714876" ht="15"/>
    <row r="714877" ht="15"/>
    <row r="714878" ht="15"/>
    <row r="714879" ht="15"/>
    <row r="714880" ht="15"/>
    <row r="714881" ht="15"/>
    <row r="714882" ht="15"/>
    <row r="714883" ht="15"/>
    <row r="714884" ht="15"/>
    <row r="714885" ht="15"/>
    <row r="714886" ht="15"/>
    <row r="714887" ht="15"/>
    <row r="714888" ht="15"/>
    <row r="714889" ht="15"/>
    <row r="714890" ht="15"/>
    <row r="714891" ht="15"/>
    <row r="714892" ht="15"/>
    <row r="714893" ht="15"/>
    <row r="714894" ht="15"/>
    <row r="714895" ht="15"/>
    <row r="714896" ht="15"/>
    <row r="714897" ht="15"/>
    <row r="714898" ht="15"/>
    <row r="714899" ht="15"/>
    <row r="714900" ht="15"/>
    <row r="714901" ht="15"/>
    <row r="714902" ht="15"/>
    <row r="714903" ht="15"/>
    <row r="714904" ht="15"/>
    <row r="714905" ht="15"/>
    <row r="714906" ht="15"/>
    <row r="714907" ht="15"/>
    <row r="714908" ht="15"/>
    <row r="714909" ht="15"/>
    <row r="714910" ht="15"/>
    <row r="714911" ht="15"/>
    <row r="714912" ht="15"/>
    <row r="714913" ht="15"/>
    <row r="714914" ht="15"/>
    <row r="714915" ht="15"/>
    <row r="714916" ht="15"/>
    <row r="714917" ht="15"/>
    <row r="714918" ht="15"/>
    <row r="714919" ht="15"/>
    <row r="714920" ht="15"/>
    <row r="714921" ht="15"/>
    <row r="714922" ht="15"/>
    <row r="714923" ht="15"/>
    <row r="714924" ht="15"/>
    <row r="714925" ht="15"/>
    <row r="714926" ht="15"/>
    <row r="714927" ht="15"/>
    <row r="714928" ht="15"/>
    <row r="714929" ht="15"/>
    <row r="714930" ht="15"/>
    <row r="714931" ht="15"/>
    <row r="714932" ht="15"/>
    <row r="714933" ht="15"/>
    <row r="714934" ht="15"/>
    <row r="714935" ht="15"/>
    <row r="714936" ht="15"/>
    <row r="714937" ht="15"/>
    <row r="714938" ht="15"/>
    <row r="714939" ht="15"/>
    <row r="714940" ht="15"/>
    <row r="714941" ht="15"/>
    <row r="714942" ht="15"/>
    <row r="714943" ht="15"/>
    <row r="714944" ht="15"/>
    <row r="714945" ht="15"/>
    <row r="714946" ht="15"/>
    <row r="714947" ht="15"/>
    <row r="714948" ht="15"/>
    <row r="714949" ht="15"/>
    <row r="714950" ht="15"/>
    <row r="714951" ht="15"/>
    <row r="714952" ht="15"/>
    <row r="714953" ht="15"/>
    <row r="714954" ht="15"/>
    <row r="714955" ht="15"/>
    <row r="714956" ht="15"/>
    <row r="714957" ht="15"/>
    <row r="714958" ht="15"/>
    <row r="714959" ht="15"/>
    <row r="714960" ht="15"/>
    <row r="714961" ht="15"/>
    <row r="714962" ht="15"/>
    <row r="714963" ht="15"/>
    <row r="714964" ht="15"/>
    <row r="714965" ht="15"/>
    <row r="714966" ht="15"/>
    <row r="714967" ht="15"/>
    <row r="714968" ht="15"/>
    <row r="714969" ht="15"/>
    <row r="714970" ht="15"/>
    <row r="714971" ht="15"/>
    <row r="714972" ht="15"/>
    <row r="714973" ht="15"/>
    <row r="714974" ht="15"/>
    <row r="714975" ht="15"/>
    <row r="714976" ht="15"/>
    <row r="714977" ht="15"/>
    <row r="714978" ht="15"/>
    <row r="714979" ht="15"/>
    <row r="714980" ht="15"/>
    <row r="714981" ht="15"/>
    <row r="714982" ht="15"/>
    <row r="714983" ht="15"/>
    <row r="714984" ht="15"/>
    <row r="714985" ht="15"/>
    <row r="714986" ht="15"/>
    <row r="714987" ht="15"/>
    <row r="714988" ht="15"/>
    <row r="714989" ht="15"/>
    <row r="714990" ht="15"/>
    <row r="714991" ht="15"/>
    <row r="714992" ht="15"/>
    <row r="714993" ht="15"/>
    <row r="714994" ht="15"/>
    <row r="714995" ht="15"/>
    <row r="714996" ht="15"/>
    <row r="714997" ht="15"/>
    <row r="714998" ht="15"/>
    <row r="714999" ht="15"/>
    <row r="715000" ht="15"/>
    <row r="715001" ht="15"/>
    <row r="715002" ht="15"/>
    <row r="715003" ht="15"/>
    <row r="715004" ht="15"/>
    <row r="715005" ht="15"/>
    <row r="715006" ht="15"/>
    <row r="715007" ht="15"/>
    <row r="715008" ht="15"/>
    <row r="715009" ht="15"/>
    <row r="715010" ht="15"/>
    <row r="715011" ht="15"/>
    <row r="715012" ht="15"/>
    <row r="715013" ht="15"/>
    <row r="715014" ht="15"/>
    <row r="715015" ht="15"/>
    <row r="715016" ht="15"/>
    <row r="715017" ht="15"/>
    <row r="715018" ht="15"/>
    <row r="715019" ht="15"/>
    <row r="715020" ht="15"/>
    <row r="715021" ht="15"/>
    <row r="715022" ht="15"/>
    <row r="715023" ht="15"/>
    <row r="715024" ht="15"/>
    <row r="715025" ht="15"/>
    <row r="715026" ht="15"/>
    <row r="715027" ht="15"/>
    <row r="715028" ht="15"/>
    <row r="715029" ht="15"/>
    <row r="715030" ht="15"/>
    <row r="715031" ht="15"/>
    <row r="715032" ht="15"/>
    <row r="715033" ht="15"/>
    <row r="715034" ht="15"/>
    <row r="715035" ht="15"/>
    <row r="715036" ht="15"/>
    <row r="715037" ht="15"/>
    <row r="715038" ht="15"/>
    <row r="715039" ht="15"/>
    <row r="715040" ht="15"/>
    <row r="715041" ht="15"/>
    <row r="715042" ht="15"/>
    <row r="715043" ht="15"/>
    <row r="715044" ht="15"/>
    <row r="715045" ht="15"/>
    <row r="715046" ht="15"/>
    <row r="715047" ht="15"/>
    <row r="715048" ht="15"/>
    <row r="715049" ht="15"/>
    <row r="715050" ht="15"/>
    <row r="715051" ht="15"/>
    <row r="715052" ht="15"/>
    <row r="715053" ht="15"/>
    <row r="715054" ht="15"/>
    <row r="715055" ht="15"/>
    <row r="715056" ht="15"/>
    <row r="715057" ht="15"/>
    <row r="715058" ht="15"/>
    <row r="715059" ht="15"/>
    <row r="715060" ht="15"/>
    <row r="715061" ht="15"/>
    <row r="715062" ht="15"/>
    <row r="715063" ht="15"/>
    <row r="715064" ht="15"/>
    <row r="715065" ht="15"/>
    <row r="715066" ht="15"/>
    <row r="715067" ht="15"/>
    <row r="715068" ht="15"/>
    <row r="715069" ht="15"/>
    <row r="715070" ht="15"/>
    <row r="715071" ht="15"/>
    <row r="715072" ht="15"/>
    <row r="715073" ht="15"/>
    <row r="715074" ht="15"/>
    <row r="715075" ht="15"/>
    <row r="715076" ht="15"/>
    <row r="715077" ht="15"/>
    <row r="715078" ht="15"/>
    <row r="715079" ht="15"/>
    <row r="715080" ht="15"/>
    <row r="715081" ht="15"/>
    <row r="715082" ht="15"/>
    <row r="715083" ht="15"/>
    <row r="715084" ht="15"/>
    <row r="715085" ht="15"/>
    <row r="715086" ht="15"/>
    <row r="715087" ht="15"/>
    <row r="715088" ht="15"/>
    <row r="715089" ht="15"/>
    <row r="715090" ht="15"/>
    <row r="715091" ht="15"/>
    <row r="715092" ht="15"/>
    <row r="715093" ht="15"/>
    <row r="715094" ht="15"/>
    <row r="715095" ht="15"/>
    <row r="715096" ht="15"/>
    <row r="715097" ht="15"/>
    <row r="715098" ht="15"/>
    <row r="715099" ht="15"/>
    <row r="715100" ht="15"/>
    <row r="715101" ht="15"/>
    <row r="715102" ht="15"/>
    <row r="715103" ht="15"/>
    <row r="715104" ht="15"/>
    <row r="715105" ht="15"/>
    <row r="715106" ht="15"/>
    <row r="715107" ht="15"/>
    <row r="715108" ht="15"/>
    <row r="715109" ht="15"/>
    <row r="715110" ht="15"/>
    <row r="715111" ht="15"/>
    <row r="715112" ht="15"/>
    <row r="715113" ht="15"/>
    <row r="715114" ht="15"/>
    <row r="715115" ht="15"/>
    <row r="715116" ht="15"/>
    <row r="715117" ht="15"/>
    <row r="715118" ht="15"/>
    <row r="715119" ht="15"/>
    <row r="715120" ht="15"/>
    <row r="715121" ht="15"/>
    <row r="715122" ht="15"/>
    <row r="715123" ht="15"/>
    <row r="715124" ht="15"/>
    <row r="715125" ht="15"/>
    <row r="715126" ht="15"/>
    <row r="715127" ht="15"/>
    <row r="715128" ht="15"/>
    <row r="715129" ht="15"/>
    <row r="715130" ht="15"/>
    <row r="715131" ht="15"/>
    <row r="715132" ht="15"/>
    <row r="715133" ht="15"/>
    <row r="715134" ht="15"/>
    <row r="715135" ht="15"/>
    <row r="715136" ht="15"/>
    <row r="715137" ht="15"/>
    <row r="715138" ht="15"/>
    <row r="715139" ht="15"/>
    <row r="715140" ht="15"/>
    <row r="715141" ht="15"/>
    <row r="715142" ht="15"/>
    <row r="715143" ht="15"/>
    <row r="715144" ht="15"/>
    <row r="715145" ht="15"/>
    <row r="715146" ht="15"/>
    <row r="715147" ht="15"/>
    <row r="715148" ht="15"/>
    <row r="715149" ht="15"/>
    <row r="715150" ht="15"/>
    <row r="715151" ht="15"/>
    <row r="715152" ht="15"/>
    <row r="715153" ht="15"/>
    <row r="715154" ht="15"/>
    <row r="715155" ht="15"/>
    <row r="715156" ht="15"/>
    <row r="715157" ht="15"/>
    <row r="715158" ht="15"/>
    <row r="715159" ht="15"/>
    <row r="715160" ht="15"/>
    <row r="715161" ht="15"/>
    <row r="715162" ht="15"/>
    <row r="715163" ht="15"/>
    <row r="715164" ht="15"/>
    <row r="715165" ht="15"/>
    <row r="715166" ht="15"/>
    <row r="715167" ht="15"/>
    <row r="715168" ht="15"/>
    <row r="715169" ht="15"/>
    <row r="715170" ht="15"/>
    <row r="715171" ht="15"/>
    <row r="715172" ht="15"/>
    <row r="715173" ht="15"/>
    <row r="715174" ht="15"/>
    <row r="715175" ht="15"/>
    <row r="715176" ht="15"/>
    <row r="715177" ht="15"/>
    <row r="715178" ht="15"/>
    <row r="715179" ht="15"/>
    <row r="715180" ht="15"/>
    <row r="715181" ht="15"/>
    <row r="715182" ht="15"/>
    <row r="715183" ht="15"/>
    <row r="715184" ht="15"/>
    <row r="715185" ht="15"/>
    <row r="715186" ht="15"/>
    <row r="715187" ht="15"/>
    <row r="715188" ht="15"/>
    <row r="715189" ht="15"/>
    <row r="715190" ht="15"/>
    <row r="715191" ht="15"/>
    <row r="715192" ht="15"/>
    <row r="715193" ht="15"/>
    <row r="715194" ht="15"/>
    <row r="715195" ht="15"/>
    <row r="715196" ht="15"/>
    <row r="715197" ht="15"/>
    <row r="715198" ht="15"/>
    <row r="715199" ht="15"/>
    <row r="715200" ht="15"/>
    <row r="715201" ht="15"/>
    <row r="715202" ht="15"/>
    <row r="715203" ht="15"/>
    <row r="715204" ht="15"/>
    <row r="715205" ht="15"/>
    <row r="715206" ht="15"/>
    <row r="715207" ht="15"/>
    <row r="715208" ht="15"/>
    <row r="715209" ht="15"/>
    <row r="715210" ht="15"/>
    <row r="715211" ht="15"/>
    <row r="715212" ht="15"/>
    <row r="715213" ht="15"/>
    <row r="715214" ht="15"/>
    <row r="715215" ht="15"/>
    <row r="715216" ht="15"/>
    <row r="715217" ht="15"/>
    <row r="715218" ht="15"/>
    <row r="715219" ht="15"/>
    <row r="715220" ht="15"/>
    <row r="715221" ht="15"/>
    <row r="715222" ht="15"/>
    <row r="715223" ht="15"/>
    <row r="715224" ht="15"/>
    <row r="715225" ht="15"/>
    <row r="715226" ht="15"/>
    <row r="715227" ht="15"/>
    <row r="715228" ht="15"/>
    <row r="715229" ht="15"/>
    <row r="715230" ht="15"/>
    <row r="715231" ht="15"/>
    <row r="715232" ht="15"/>
    <row r="715233" ht="15"/>
    <row r="715234" ht="15"/>
    <row r="715235" ht="15"/>
    <row r="715236" ht="15"/>
    <row r="715237" ht="15"/>
    <row r="715238" ht="15"/>
    <row r="715239" ht="15"/>
    <row r="715240" ht="15"/>
    <row r="715241" ht="15"/>
    <row r="715242" ht="15"/>
    <row r="715243" ht="15"/>
    <row r="715244" ht="15"/>
    <row r="715245" ht="15"/>
    <row r="715246" ht="15"/>
    <row r="715247" ht="15"/>
    <row r="715248" ht="15"/>
    <row r="715249" ht="15"/>
    <row r="715250" ht="15"/>
    <row r="715251" ht="15"/>
    <row r="715252" ht="15"/>
    <row r="715253" ht="15"/>
    <row r="715254" ht="15"/>
    <row r="715255" ht="15"/>
    <row r="715256" ht="15"/>
    <row r="715257" ht="15"/>
    <row r="715258" ht="15"/>
    <row r="715259" ht="15"/>
    <row r="715260" ht="15"/>
    <row r="715261" ht="15"/>
    <row r="715262" ht="15"/>
    <row r="715263" ht="15"/>
    <row r="715264" ht="15"/>
    <row r="715265" ht="15"/>
    <row r="715266" ht="15"/>
    <row r="715267" ht="15"/>
    <row r="715268" ht="15"/>
    <row r="715269" ht="15"/>
    <row r="715270" ht="15"/>
    <row r="715271" ht="15"/>
    <row r="715272" ht="15"/>
    <row r="715273" ht="15"/>
    <row r="715274" ht="15"/>
    <row r="715275" ht="15"/>
    <row r="715276" ht="15"/>
    <row r="715277" ht="15"/>
    <row r="715278" ht="15"/>
    <row r="715279" ht="15"/>
    <row r="715280" ht="15"/>
    <row r="715281" ht="15"/>
    <row r="715282" ht="15"/>
    <row r="715283" ht="15"/>
    <row r="715284" ht="15"/>
    <row r="715285" ht="15"/>
    <row r="715286" ht="15"/>
    <row r="715287" ht="15"/>
    <row r="715288" ht="15"/>
    <row r="715289" ht="15"/>
    <row r="715290" ht="15"/>
    <row r="715291" ht="15"/>
    <row r="715292" ht="15"/>
    <row r="715293" ht="15"/>
    <row r="715294" ht="15"/>
    <row r="715295" ht="15"/>
    <row r="715296" ht="15"/>
    <row r="715297" ht="15"/>
    <row r="715298" ht="15"/>
    <row r="715299" ht="15"/>
    <row r="715300" ht="15"/>
    <row r="715301" ht="15"/>
    <row r="715302" ht="15"/>
    <row r="715303" ht="15"/>
    <row r="715304" ht="15"/>
    <row r="715305" ht="15"/>
    <row r="715306" ht="15"/>
    <row r="715307" ht="15"/>
    <row r="715308" ht="15"/>
    <row r="715309" ht="15"/>
    <row r="715310" ht="15"/>
    <row r="715311" ht="15"/>
    <row r="715312" ht="15"/>
    <row r="715313" ht="15"/>
    <row r="715314" ht="15"/>
    <row r="715315" ht="15"/>
    <row r="715316" ht="15"/>
    <row r="715317" ht="15"/>
    <row r="715318" ht="15"/>
    <row r="715319" ht="15"/>
    <row r="715320" ht="15"/>
    <row r="715321" ht="15"/>
    <row r="715322" ht="15"/>
    <row r="715323" ht="15"/>
    <row r="715324" ht="15"/>
    <row r="715325" ht="15"/>
    <row r="715326" ht="15"/>
    <row r="715327" ht="15"/>
    <row r="715328" ht="15"/>
    <row r="715329" ht="15"/>
    <row r="715330" ht="15"/>
    <row r="715331" ht="15"/>
    <row r="715332" ht="15"/>
    <row r="715333" ht="15"/>
    <row r="715334" ht="15"/>
    <row r="715335" ht="15"/>
    <row r="715336" ht="15"/>
    <row r="715337" ht="15"/>
    <row r="715338" ht="15"/>
    <row r="715339" ht="15"/>
    <row r="715340" ht="15"/>
    <row r="715341" ht="15"/>
    <row r="715342" ht="15"/>
    <row r="715343" ht="15"/>
    <row r="715344" ht="15"/>
    <row r="715345" ht="15"/>
    <row r="715346" ht="15"/>
    <row r="715347" ht="15"/>
    <row r="715348" ht="15"/>
    <row r="715349" ht="15"/>
    <row r="715350" ht="15"/>
    <row r="715351" ht="15"/>
    <row r="715352" ht="15"/>
    <row r="715353" ht="15"/>
    <row r="715354" ht="15"/>
    <row r="715355" ht="15"/>
    <row r="715356" ht="15"/>
    <row r="715357" ht="15"/>
    <row r="715358" ht="15"/>
    <row r="715359" ht="15"/>
    <row r="715360" ht="15"/>
    <row r="715361" ht="15"/>
    <row r="715362" ht="15"/>
    <row r="715363" ht="15"/>
    <row r="715364" ht="15"/>
    <row r="715365" ht="15"/>
    <row r="715366" ht="15"/>
    <row r="715367" ht="15"/>
    <row r="715368" ht="15"/>
    <row r="715369" ht="15"/>
    <row r="715370" ht="15"/>
    <row r="715371" ht="15"/>
    <row r="715372" ht="15"/>
    <row r="715373" ht="15"/>
    <row r="715374" ht="15"/>
    <row r="715375" ht="15"/>
    <row r="715376" ht="15"/>
    <row r="715377" ht="15"/>
    <row r="715378" ht="15"/>
    <row r="715379" ht="15"/>
    <row r="715380" ht="15"/>
    <row r="715381" ht="15"/>
    <row r="715382" ht="15"/>
    <row r="715383" ht="15"/>
    <row r="715384" ht="15"/>
    <row r="715385" ht="15"/>
    <row r="715386" ht="15"/>
    <row r="715387" ht="15"/>
    <row r="715388" ht="15"/>
    <row r="715389" ht="15"/>
    <row r="715390" ht="15"/>
    <row r="715391" ht="15"/>
    <row r="715392" ht="15"/>
    <row r="715393" ht="15"/>
    <row r="715394" ht="15"/>
    <row r="715395" ht="15"/>
    <row r="715396" ht="15"/>
    <row r="715397" ht="15"/>
    <row r="715398" ht="15"/>
    <row r="715399" ht="15"/>
    <row r="715400" ht="15"/>
    <row r="715401" ht="15"/>
    <row r="715402" ht="15"/>
    <row r="715403" ht="15"/>
    <row r="715404" ht="15"/>
    <row r="715405" ht="15"/>
    <row r="715406" ht="15"/>
    <row r="715407" ht="15"/>
    <row r="715408" ht="15"/>
    <row r="715409" ht="15"/>
    <row r="715410" ht="15"/>
    <row r="715411" ht="15"/>
    <row r="715412" ht="15"/>
    <row r="715413" ht="15"/>
    <row r="715414" ht="15"/>
    <row r="715415" ht="15"/>
    <row r="715416" ht="15"/>
    <row r="715417" ht="15"/>
    <row r="715418" ht="15"/>
    <row r="715419" ht="15"/>
    <row r="715420" ht="15"/>
    <row r="715421" ht="15"/>
    <row r="715422" ht="15"/>
    <row r="715423" ht="15"/>
    <row r="715424" ht="15"/>
    <row r="715425" ht="15"/>
    <row r="715426" ht="15"/>
    <row r="715427" ht="15"/>
    <row r="715428" ht="15"/>
    <row r="715429" ht="15"/>
    <row r="715430" ht="15"/>
    <row r="715431" ht="15"/>
    <row r="715432" ht="15"/>
    <row r="715433" ht="15"/>
    <row r="715434" ht="15"/>
    <row r="715435" ht="15"/>
    <row r="715436" ht="15"/>
    <row r="715437" ht="15"/>
    <row r="715438" ht="15"/>
    <row r="715439" ht="15"/>
    <row r="715440" ht="15"/>
    <row r="715441" ht="15"/>
    <row r="715442" ht="15"/>
    <row r="715443" ht="15"/>
    <row r="715444" ht="15"/>
    <row r="715445" ht="15"/>
    <row r="715446" ht="15"/>
    <row r="715447" ht="15"/>
    <row r="715448" ht="15"/>
    <row r="715449" ht="15"/>
    <row r="715450" ht="15"/>
    <row r="715451" ht="15"/>
    <row r="715452" ht="15"/>
    <row r="715453" ht="15"/>
    <row r="715454" ht="15"/>
    <row r="715455" ht="15"/>
    <row r="715456" ht="15"/>
    <row r="715457" ht="15"/>
    <row r="715458" ht="15"/>
    <row r="715459" ht="15"/>
    <row r="715460" ht="15"/>
    <row r="715461" ht="15"/>
    <row r="715462" ht="15"/>
    <row r="715463" ht="15"/>
    <row r="715464" ht="15"/>
    <row r="715465" ht="15"/>
    <row r="715466" ht="15"/>
    <row r="715467" ht="15"/>
    <row r="715468" ht="15"/>
    <row r="715469" ht="15"/>
    <row r="715470" ht="15"/>
    <row r="715471" ht="15"/>
    <row r="715472" ht="15"/>
    <row r="715473" ht="15"/>
    <row r="715474" ht="15"/>
    <row r="715475" ht="15"/>
    <row r="715476" ht="15"/>
    <row r="715477" ht="15"/>
    <row r="715478" ht="15"/>
    <row r="715479" ht="15"/>
    <row r="715480" ht="15"/>
    <row r="715481" ht="15"/>
    <row r="715482" ht="15"/>
    <row r="715483" ht="15"/>
    <row r="715484" ht="15"/>
    <row r="715485" ht="15"/>
    <row r="715486" ht="15"/>
    <row r="715487" ht="15"/>
    <row r="715488" ht="15"/>
    <row r="715489" ht="15"/>
    <row r="715490" ht="15"/>
    <row r="715491" ht="15"/>
    <row r="715492" ht="15"/>
    <row r="715493" ht="15"/>
    <row r="715494" ht="15"/>
    <row r="715495" ht="15"/>
    <row r="715496" ht="15"/>
    <row r="715497" ht="15"/>
    <row r="715498" ht="15"/>
    <row r="715499" ht="15"/>
    <row r="715500" ht="15"/>
    <row r="715501" ht="15"/>
    <row r="715502" ht="15"/>
    <row r="715503" ht="15"/>
    <row r="715504" ht="15"/>
    <row r="715505" ht="15"/>
    <row r="715506" ht="15"/>
    <row r="715507" ht="15"/>
    <row r="715508" ht="15"/>
    <row r="715509" ht="15"/>
    <row r="715510" ht="15"/>
    <row r="715511" ht="15"/>
    <row r="715512" ht="15"/>
    <row r="715513" ht="15"/>
    <row r="715514" ht="15"/>
    <row r="715515" ht="15"/>
    <row r="715516" ht="15"/>
    <row r="715517" ht="15"/>
    <row r="715518" ht="15"/>
    <row r="715519" ht="15"/>
    <row r="715520" ht="15"/>
    <row r="715521" ht="15"/>
    <row r="715522" ht="15"/>
    <row r="715523" ht="15"/>
    <row r="715524" ht="15"/>
    <row r="715525" ht="15"/>
    <row r="715526" ht="15"/>
    <row r="715527" ht="15"/>
    <row r="715528" ht="15"/>
    <row r="715529" ht="15"/>
    <row r="715530" ht="15"/>
    <row r="715531" ht="15"/>
    <row r="715532" ht="15"/>
    <row r="715533" ht="15"/>
    <row r="715534" ht="15"/>
    <row r="715535" ht="15"/>
    <row r="715536" ht="15"/>
    <row r="715537" ht="15"/>
    <row r="715538" ht="15"/>
    <row r="715539" ht="15"/>
    <row r="715540" ht="15"/>
    <row r="715541" ht="15"/>
    <row r="715542" ht="15"/>
    <row r="715543" ht="15"/>
    <row r="715544" ht="15"/>
    <row r="715545" ht="15"/>
    <row r="715546" ht="15"/>
    <row r="715547" ht="15"/>
    <row r="715548" ht="15"/>
    <row r="715549" ht="15"/>
    <row r="715550" ht="15"/>
    <row r="715551" ht="15"/>
    <row r="715552" ht="15"/>
    <row r="715553" ht="15"/>
    <row r="715554" ht="15"/>
    <row r="715555" ht="15"/>
    <row r="715556" ht="15"/>
    <row r="715557" ht="15"/>
    <row r="715558" ht="15"/>
    <row r="715559" ht="15"/>
    <row r="715560" ht="15"/>
    <row r="715561" ht="15"/>
    <row r="715562" ht="15"/>
    <row r="715563" ht="15"/>
    <row r="715564" ht="15"/>
    <row r="715565" ht="15"/>
    <row r="715566" ht="15"/>
    <row r="715567" ht="15"/>
    <row r="715568" ht="15"/>
    <row r="715569" ht="15"/>
    <row r="715570" ht="15"/>
    <row r="715571" ht="15"/>
    <row r="715572" ht="15"/>
    <row r="715573" ht="15"/>
    <row r="715574" ht="15"/>
    <row r="715575" ht="15"/>
    <row r="715576" ht="15"/>
    <row r="715577" ht="15"/>
    <row r="715578" ht="15"/>
    <row r="715579" ht="15"/>
    <row r="715580" ht="15"/>
    <row r="715581" ht="15"/>
    <row r="715582" ht="15"/>
    <row r="715583" ht="15"/>
    <row r="715584" ht="15"/>
    <row r="715585" ht="15"/>
    <row r="715586" ht="15"/>
    <row r="715587" ht="15"/>
    <row r="715588" ht="15"/>
    <row r="715589" ht="15"/>
    <row r="715590" ht="15"/>
    <row r="715591" ht="15"/>
    <row r="715592" ht="15"/>
    <row r="715593" ht="15"/>
    <row r="715594" ht="15"/>
    <row r="715595" ht="15"/>
    <row r="715596" ht="15"/>
    <row r="715597" ht="15"/>
    <row r="715598" ht="15"/>
    <row r="715599" ht="15"/>
    <row r="715600" ht="15"/>
    <row r="715601" ht="15"/>
    <row r="715602" ht="15"/>
    <row r="715603" ht="15"/>
    <row r="715604" ht="15"/>
    <row r="715605" ht="15"/>
    <row r="715606" ht="15"/>
    <row r="715607" ht="15"/>
    <row r="715608" ht="15"/>
    <row r="715609" ht="15"/>
    <row r="715610" ht="15"/>
    <row r="715611" ht="15"/>
    <row r="715612" ht="15"/>
    <row r="715613" ht="15"/>
    <row r="715614" ht="15"/>
    <row r="715615" ht="15"/>
    <row r="715616" ht="15"/>
    <row r="715617" ht="15"/>
    <row r="715618" ht="15"/>
    <row r="715619" ht="15"/>
    <row r="715620" ht="15"/>
    <row r="715621" ht="15"/>
    <row r="715622" ht="15"/>
    <row r="715623" ht="15"/>
    <row r="715624" ht="15"/>
    <row r="715625" ht="15"/>
    <row r="715626" ht="15"/>
    <row r="715627" ht="15"/>
    <row r="715628" ht="15"/>
    <row r="715629" ht="15"/>
    <row r="715630" ht="15"/>
    <row r="715631" ht="15"/>
    <row r="715632" ht="15"/>
    <row r="715633" ht="15"/>
    <row r="715634" ht="15"/>
    <row r="715635" ht="15"/>
    <row r="715636" ht="15"/>
    <row r="715637" ht="15"/>
    <row r="715638" ht="15"/>
    <row r="715639" ht="15"/>
    <row r="715640" ht="15"/>
    <row r="715641" ht="15"/>
    <row r="715642" ht="15"/>
    <row r="715643" ht="15"/>
    <row r="715644" ht="15"/>
    <row r="715645" ht="15"/>
    <row r="715646" ht="15"/>
    <row r="715647" ht="15"/>
    <row r="715648" ht="15"/>
    <row r="715649" ht="15"/>
    <row r="715650" ht="15"/>
    <row r="715651" ht="15"/>
    <row r="715652" ht="15"/>
    <row r="715653" ht="15"/>
    <row r="715654" ht="15"/>
    <row r="715655" ht="15"/>
    <row r="715656" ht="15"/>
    <row r="715657" ht="15"/>
    <row r="715658" ht="15"/>
    <row r="715659" ht="15"/>
    <row r="715660" ht="15"/>
    <row r="715661" ht="15"/>
    <row r="715662" ht="15"/>
    <row r="715663" ht="15"/>
    <row r="715664" ht="15"/>
    <row r="715665" ht="15"/>
    <row r="715666" ht="15"/>
    <row r="715667" ht="15"/>
    <row r="715668" ht="15"/>
    <row r="715669" ht="15"/>
    <row r="715670" ht="15"/>
    <row r="715671" ht="15"/>
    <row r="715672" ht="15"/>
    <row r="715673" ht="15"/>
    <row r="715674" ht="15"/>
    <row r="715675" ht="15"/>
    <row r="715676" ht="15"/>
    <row r="715677" ht="15"/>
    <row r="715678" ht="15"/>
    <row r="715679" ht="15"/>
    <row r="715680" ht="15"/>
    <row r="715681" ht="15"/>
    <row r="715682" ht="15"/>
    <row r="715683" ht="15"/>
    <row r="715684" ht="15"/>
    <row r="715685" ht="15"/>
    <row r="715686" ht="15"/>
    <row r="715687" ht="15"/>
    <row r="715688" ht="15"/>
    <row r="715689" ht="15"/>
    <row r="715690" ht="15"/>
    <row r="715691" ht="15"/>
    <row r="715692" ht="15"/>
    <row r="715693" ht="15"/>
    <row r="715694" ht="15"/>
    <row r="715695" ht="15"/>
    <row r="715696" ht="15"/>
    <row r="715697" ht="15"/>
    <row r="715698" ht="15"/>
    <row r="715699" ht="15"/>
    <row r="715700" ht="15"/>
    <row r="715701" ht="15"/>
    <row r="715702" ht="15"/>
    <row r="715703" ht="15"/>
    <row r="715704" ht="15"/>
    <row r="715705" ht="15"/>
    <row r="715706" ht="15"/>
    <row r="715707" ht="15"/>
    <row r="715708" ht="15"/>
    <row r="715709" ht="15"/>
    <row r="715710" ht="15"/>
    <row r="715711" ht="15"/>
    <row r="715712" ht="15"/>
    <row r="715713" ht="15"/>
    <row r="715714" ht="15"/>
    <row r="715715" ht="15"/>
    <row r="715716" ht="15"/>
    <row r="715717" ht="15"/>
    <row r="715718" ht="15"/>
    <row r="715719" ht="15"/>
    <row r="715720" ht="15"/>
    <row r="715721" ht="15"/>
    <row r="715722" ht="15"/>
    <row r="715723" ht="15"/>
    <row r="715724" ht="15"/>
    <row r="715725" ht="15"/>
    <row r="715726" ht="15"/>
    <row r="715727" ht="15"/>
    <row r="715728" ht="15"/>
    <row r="715729" ht="15"/>
    <row r="715730" ht="15"/>
    <row r="715731" ht="15"/>
    <row r="715732" ht="15"/>
    <row r="715733" ht="15"/>
    <row r="715734" ht="15"/>
    <row r="715735" ht="15"/>
    <row r="715736" ht="15"/>
    <row r="715737" ht="15"/>
    <row r="715738" ht="15"/>
    <row r="715739" ht="15"/>
    <row r="715740" ht="15"/>
    <row r="715741" ht="15"/>
    <row r="715742" ht="15"/>
    <row r="715743" ht="15"/>
    <row r="715744" ht="15"/>
    <row r="715745" ht="15"/>
    <row r="715746" ht="15"/>
    <row r="715747" ht="15"/>
    <row r="715748" ht="15"/>
    <row r="715749" ht="15"/>
    <row r="715750" ht="15"/>
    <row r="715751" ht="15"/>
    <row r="715752" ht="15"/>
    <row r="715753" ht="15"/>
    <row r="715754" ht="15"/>
    <row r="715755" ht="15"/>
    <row r="715756" ht="15"/>
    <row r="715757" ht="15"/>
    <row r="715758" ht="15"/>
    <row r="715759" ht="15"/>
    <row r="715760" ht="15"/>
    <row r="715761" ht="15"/>
    <row r="715762" ht="15"/>
    <row r="715763" ht="15"/>
    <row r="715764" ht="15"/>
    <row r="715765" ht="15"/>
    <row r="715766" ht="15"/>
    <row r="715767" ht="15"/>
    <row r="715768" ht="15"/>
    <row r="715769" ht="15"/>
    <row r="715770" ht="15"/>
    <row r="715771" ht="15"/>
    <row r="715772" ht="15"/>
    <row r="715773" ht="15"/>
    <row r="715774" ht="15"/>
    <row r="715775" ht="15"/>
    <row r="715776" ht="15"/>
    <row r="715777" ht="15"/>
    <row r="715778" ht="15"/>
    <row r="715779" ht="15"/>
    <row r="715780" ht="15"/>
    <row r="715781" ht="15"/>
    <row r="715782" ht="15"/>
    <row r="715783" ht="15"/>
    <row r="715784" ht="15"/>
    <row r="715785" ht="15"/>
    <row r="715786" ht="15"/>
    <row r="715787" ht="15"/>
    <row r="715788" ht="15"/>
    <row r="715789" ht="15"/>
    <row r="715790" ht="15"/>
    <row r="715791" ht="15"/>
    <row r="715792" ht="15"/>
    <row r="715793" ht="15"/>
    <row r="715794" ht="15"/>
    <row r="715795" ht="15"/>
    <row r="715796" ht="15"/>
    <row r="715797" ht="15"/>
    <row r="715798" ht="15"/>
    <row r="715799" ht="15"/>
    <row r="715800" ht="15"/>
    <row r="715801" ht="15"/>
    <row r="715802" ht="15"/>
    <row r="715803" ht="15"/>
    <row r="715804" ht="15"/>
    <row r="715805" ht="15"/>
    <row r="715806" ht="15"/>
    <row r="715807" ht="15"/>
    <row r="715808" ht="15"/>
    <row r="715809" ht="15"/>
    <row r="715810" ht="15"/>
    <row r="715811" ht="15"/>
    <row r="715812" ht="15"/>
    <row r="715813" ht="15"/>
    <row r="715814" ht="15"/>
    <row r="715815" ht="15"/>
    <row r="715816" ht="15"/>
    <row r="715817" ht="15"/>
    <row r="715818" ht="15"/>
    <row r="715819" ht="15"/>
    <row r="715820" ht="15"/>
    <row r="715821" ht="15"/>
    <row r="715822" ht="15"/>
    <row r="715823" ht="15"/>
    <row r="715824" ht="15"/>
    <row r="715825" ht="15"/>
    <row r="715826" ht="15"/>
    <row r="715827" ht="15"/>
    <row r="715828" ht="15"/>
    <row r="715829" ht="15"/>
    <row r="715830" ht="15"/>
    <row r="715831" ht="15"/>
    <row r="715832" ht="15"/>
    <row r="715833" ht="15"/>
    <row r="715834" ht="15"/>
    <row r="715835" ht="15"/>
    <row r="715836" ht="15"/>
    <row r="715837" ht="15"/>
    <row r="715838" ht="15"/>
    <row r="715839" ht="15"/>
    <row r="715840" ht="15"/>
    <row r="715841" ht="15"/>
    <row r="715842" ht="15"/>
    <row r="715843" ht="15"/>
    <row r="715844" ht="15"/>
    <row r="715845" ht="15"/>
    <row r="715846" ht="15"/>
    <row r="715847" ht="15"/>
    <row r="715848" ht="15"/>
    <row r="715849" ht="15"/>
    <row r="715850" ht="15"/>
    <row r="715851" ht="15"/>
    <row r="715852" ht="15"/>
    <row r="715853" ht="15"/>
    <row r="715854" ht="15"/>
    <row r="715855" ht="15"/>
    <row r="715856" ht="15"/>
    <row r="715857" ht="15"/>
    <row r="715858" ht="15"/>
    <row r="715859" ht="15"/>
    <row r="715860" ht="15"/>
    <row r="715861" ht="15"/>
    <row r="715862" ht="15"/>
    <row r="715863" ht="15"/>
    <row r="715864" ht="15"/>
    <row r="715865" ht="15"/>
    <row r="715866" ht="15"/>
    <row r="715867" ht="15"/>
    <row r="715868" ht="15"/>
    <row r="715869" ht="15"/>
    <row r="715870" ht="15"/>
    <row r="715871" ht="15"/>
    <row r="715872" ht="15"/>
    <row r="715873" ht="15"/>
    <row r="715874" ht="15"/>
    <row r="715875" ht="15"/>
    <row r="715876" ht="15"/>
    <row r="715877" ht="15"/>
    <row r="715878" ht="15"/>
    <row r="715879" ht="15"/>
    <row r="715880" ht="15"/>
    <row r="715881" ht="15"/>
    <row r="715882" ht="15"/>
    <row r="715883" ht="15"/>
    <row r="715884" ht="15"/>
    <row r="715885" ht="15"/>
    <row r="715886" ht="15"/>
    <row r="715887" ht="15"/>
    <row r="715888" ht="15"/>
    <row r="715889" ht="15"/>
    <row r="715890" ht="15"/>
    <row r="715891" ht="15"/>
    <row r="715892" ht="15"/>
    <row r="715893" ht="15"/>
    <row r="715894" ht="15"/>
    <row r="715895" ht="15"/>
    <row r="715896" ht="15"/>
    <row r="715897" ht="15"/>
    <row r="715898" ht="15"/>
    <row r="715899" ht="15"/>
    <row r="715900" ht="15"/>
    <row r="715901" ht="15"/>
    <row r="715902" ht="15"/>
    <row r="715903" ht="15"/>
    <row r="715904" ht="15"/>
    <row r="715905" ht="15"/>
    <row r="715906" ht="15"/>
    <row r="715907" ht="15"/>
    <row r="715908" ht="15"/>
    <row r="715909" ht="15"/>
    <row r="715910" ht="15"/>
    <row r="715911" ht="15"/>
    <row r="715912" ht="15"/>
    <row r="715913" ht="15"/>
    <row r="715914" ht="15"/>
    <row r="715915" ht="15"/>
    <row r="715916" ht="15"/>
    <row r="715917" ht="15"/>
    <row r="715918" ht="15"/>
    <row r="715919" ht="15"/>
    <row r="715920" ht="15"/>
    <row r="715921" ht="15"/>
    <row r="715922" ht="15"/>
    <row r="715923" ht="15"/>
    <row r="715924" ht="15"/>
    <row r="715925" ht="15"/>
    <row r="715926" ht="15"/>
    <row r="715927" ht="15"/>
    <row r="715928" ht="15"/>
    <row r="715929" ht="15"/>
    <row r="715930" ht="15"/>
    <row r="715931" ht="15"/>
    <row r="715932" ht="15"/>
    <row r="715933" ht="15"/>
    <row r="715934" ht="15"/>
    <row r="715935" ht="15"/>
    <row r="715936" ht="15"/>
    <row r="715937" ht="15"/>
    <row r="715938" ht="15"/>
    <row r="715939" ht="15"/>
    <row r="715940" ht="15"/>
    <row r="715941" ht="15"/>
    <row r="715942" ht="15"/>
    <row r="715943" ht="15"/>
    <row r="715944" ht="15"/>
    <row r="715945" ht="15"/>
    <row r="715946" ht="15"/>
    <row r="715947" ht="15"/>
    <row r="715948" ht="15"/>
    <row r="715949" ht="15"/>
    <row r="715950" ht="15"/>
    <row r="715951" ht="15"/>
    <row r="715952" ht="15"/>
    <row r="715953" ht="15"/>
    <row r="715954" ht="15"/>
    <row r="715955" ht="15"/>
    <row r="715956" ht="15"/>
    <row r="715957" ht="15"/>
    <row r="715958" ht="15"/>
    <row r="715959" ht="15"/>
    <row r="715960" ht="15"/>
    <row r="715961" ht="15"/>
    <row r="715962" ht="15"/>
    <row r="715963" ht="15"/>
    <row r="715964" ht="15"/>
    <row r="715965" ht="15"/>
    <row r="715966" ht="15"/>
    <row r="715967" ht="15"/>
    <row r="715968" ht="15"/>
    <row r="715969" ht="15"/>
    <row r="715970" ht="15"/>
    <row r="715971" ht="15"/>
    <row r="715972" ht="15"/>
    <row r="715973" ht="15"/>
    <row r="715974" ht="15"/>
    <row r="715975" ht="15"/>
    <row r="715976" ht="15"/>
    <row r="715977" ht="15"/>
    <row r="715978" ht="15"/>
    <row r="715979" ht="15"/>
    <row r="715980" ht="15"/>
    <row r="715981" ht="15"/>
    <row r="715982" ht="15"/>
    <row r="715983" ht="15"/>
    <row r="715984" ht="15"/>
    <row r="715985" ht="15"/>
    <row r="715986" ht="15"/>
    <row r="715987" ht="15"/>
    <row r="715988" ht="15"/>
    <row r="715989" ht="15"/>
    <row r="715990" ht="15"/>
    <row r="715991" ht="15"/>
    <row r="715992" ht="15"/>
    <row r="715993" ht="15"/>
    <row r="715994" ht="15"/>
    <row r="715995" ht="15"/>
    <row r="715996" ht="15"/>
    <row r="715997" ht="15"/>
    <row r="715998" ht="15"/>
    <row r="715999" ht="15"/>
    <row r="716000" ht="15"/>
    <row r="716001" ht="15"/>
    <row r="716002" ht="15"/>
    <row r="716003" ht="15"/>
    <row r="716004" ht="15"/>
    <row r="716005" ht="15"/>
    <row r="716006" ht="15"/>
    <row r="716007" ht="15"/>
    <row r="716008" ht="15"/>
    <row r="716009" ht="15"/>
    <row r="716010" ht="15"/>
    <row r="716011" ht="15"/>
    <row r="716012" ht="15"/>
    <row r="716013" ht="15"/>
    <row r="716014" ht="15"/>
    <row r="716015" ht="15"/>
    <row r="716016" ht="15"/>
    <row r="716017" ht="15"/>
    <row r="716018" ht="15"/>
    <row r="716019" ht="15"/>
    <row r="716020" ht="15"/>
    <row r="716021" ht="15"/>
    <row r="716022" ht="15"/>
    <row r="716023" ht="15"/>
    <row r="716024" ht="15"/>
    <row r="716025" ht="15"/>
    <row r="716026" ht="15"/>
    <row r="716027" ht="15"/>
    <row r="716028" ht="15"/>
    <row r="716029" ht="15"/>
    <row r="716030" ht="15"/>
    <row r="716031" ht="15"/>
    <row r="716032" ht="15"/>
    <row r="716033" ht="15"/>
    <row r="716034" ht="15"/>
    <row r="716035" ht="15"/>
    <row r="716036" ht="15"/>
    <row r="716037" ht="15"/>
    <row r="716038" ht="15"/>
    <row r="716039" ht="15"/>
    <row r="716040" ht="15"/>
    <row r="716041" ht="15"/>
    <row r="716042" ht="15"/>
    <row r="716043" ht="15"/>
    <row r="716044" ht="15"/>
    <row r="716045" ht="15"/>
    <row r="716046" ht="15"/>
    <row r="716047" ht="15"/>
    <row r="716048" ht="15"/>
    <row r="716049" ht="15"/>
    <row r="716050" ht="15"/>
    <row r="716051" ht="15"/>
    <row r="716052" ht="15"/>
    <row r="716053" ht="15"/>
    <row r="716054" ht="15"/>
    <row r="716055" ht="15"/>
    <row r="716056" ht="15"/>
    <row r="716057" ht="15"/>
    <row r="716058" ht="15"/>
    <row r="716059" ht="15"/>
    <row r="716060" ht="15"/>
    <row r="716061" ht="15"/>
    <row r="716062" ht="15"/>
    <row r="716063" ht="15"/>
    <row r="716064" ht="15"/>
    <row r="716065" ht="15"/>
    <row r="716066" ht="15"/>
    <row r="716067" ht="15"/>
    <row r="716068" ht="15"/>
    <row r="716069" ht="15"/>
    <row r="716070" ht="15"/>
    <row r="716071" ht="15"/>
    <row r="716072" ht="15"/>
    <row r="716073" ht="15"/>
    <row r="716074" ht="15"/>
    <row r="716075" ht="15"/>
    <row r="716076" ht="15"/>
    <row r="716077" ht="15"/>
    <row r="716078" ht="15"/>
    <row r="716079" ht="15"/>
    <row r="716080" ht="15"/>
    <row r="716081" ht="15"/>
    <row r="716082" ht="15"/>
    <row r="716083" ht="15"/>
    <row r="716084" ht="15"/>
    <row r="716085" ht="15"/>
    <row r="716086" ht="15"/>
    <row r="716087" ht="15"/>
    <row r="716088" ht="15"/>
    <row r="716089" ht="15"/>
    <row r="716090" ht="15"/>
    <row r="716091" ht="15"/>
    <row r="716092" ht="15"/>
    <row r="716093" ht="15"/>
    <row r="716094" ht="15"/>
    <row r="716095" ht="15"/>
    <row r="716096" ht="15"/>
    <row r="716097" ht="15"/>
    <row r="716098" ht="15"/>
    <row r="716099" ht="15"/>
    <row r="716100" ht="15"/>
    <row r="716101" ht="15"/>
    <row r="716102" ht="15"/>
    <row r="716103" ht="15"/>
    <row r="716104" ht="15"/>
    <row r="716105" ht="15"/>
    <row r="716106" ht="15"/>
    <row r="716107" ht="15"/>
    <row r="716108" ht="15"/>
    <row r="716109" ht="15"/>
    <row r="716110" ht="15"/>
    <row r="716111" ht="15"/>
    <row r="716112" ht="15"/>
    <row r="716113" ht="15"/>
    <row r="716114" ht="15"/>
    <row r="716115" ht="15"/>
    <row r="716116" ht="15"/>
    <row r="716117" ht="15"/>
    <row r="716118" ht="15"/>
    <row r="716119" ht="15"/>
    <row r="716120" ht="15"/>
    <row r="716121" ht="15"/>
    <row r="716122" ht="15"/>
    <row r="716123" ht="15"/>
    <row r="716124" ht="15"/>
    <row r="716125" ht="15"/>
    <row r="716126" ht="15"/>
    <row r="716127" ht="15"/>
    <row r="716128" ht="15"/>
    <row r="716129" ht="15"/>
    <row r="716130" ht="15"/>
    <row r="716131" ht="15"/>
    <row r="716132" ht="15"/>
    <row r="716133" ht="15"/>
    <row r="716134" ht="15"/>
    <row r="716135" ht="15"/>
    <row r="716136" ht="15"/>
    <row r="716137" ht="15"/>
    <row r="716138" ht="15"/>
    <row r="716139" ht="15"/>
    <row r="716140" ht="15"/>
    <row r="716141" ht="15"/>
    <row r="716142" ht="15"/>
    <row r="716143" ht="15"/>
    <row r="716144" ht="15"/>
    <row r="716145" ht="15"/>
    <row r="716146" ht="15"/>
    <row r="716147" ht="15"/>
    <row r="716148" ht="15"/>
    <row r="716149" ht="15"/>
    <row r="716150" ht="15"/>
    <row r="716151" ht="15"/>
    <row r="716152" ht="15"/>
    <row r="716153" ht="15"/>
    <row r="716154" ht="15"/>
    <row r="716155" ht="15"/>
    <row r="716156" ht="15"/>
    <row r="716157" ht="15"/>
    <row r="716158" ht="15"/>
    <row r="716159" ht="15"/>
    <row r="716160" ht="15"/>
    <row r="716161" ht="15"/>
    <row r="716162" ht="15"/>
    <row r="716163" ht="15"/>
    <row r="716164" ht="15"/>
    <row r="716165" ht="15"/>
    <row r="716166" ht="15"/>
    <row r="716167" ht="15"/>
    <row r="716168" ht="15"/>
    <row r="716169" ht="15"/>
    <row r="716170" ht="15"/>
    <row r="716171" ht="15"/>
    <row r="716172" ht="15"/>
    <row r="716173" ht="15"/>
    <row r="716174" ht="15"/>
    <row r="716175" ht="15"/>
    <row r="716176" ht="15"/>
    <row r="716177" ht="15"/>
    <row r="716178" ht="15"/>
    <row r="716179" ht="15"/>
    <row r="716180" ht="15"/>
    <row r="716181" ht="15"/>
    <row r="716182" ht="15"/>
    <row r="716183" ht="15"/>
    <row r="716184" ht="15"/>
    <row r="716185" ht="15"/>
    <row r="716186" ht="15"/>
    <row r="716187" ht="15"/>
    <row r="716188" ht="15"/>
    <row r="716189" ht="15"/>
    <row r="716190" ht="15"/>
    <row r="716191" ht="15"/>
    <row r="716192" ht="15"/>
    <row r="716193" ht="15"/>
    <row r="716194" ht="15"/>
    <row r="716195" ht="15"/>
    <row r="716196" ht="15"/>
    <row r="716197" ht="15"/>
    <row r="716198" ht="15"/>
    <row r="716199" ht="15"/>
    <row r="716200" ht="15"/>
    <row r="716201" ht="15"/>
    <row r="716202" ht="15"/>
    <row r="716203" ht="15"/>
    <row r="716204" ht="15"/>
    <row r="716205" ht="15"/>
    <row r="716206" ht="15"/>
    <row r="716207" ht="15"/>
    <row r="716208" ht="15"/>
    <row r="716209" ht="15"/>
    <row r="716210" ht="15"/>
    <row r="716211" ht="15"/>
    <row r="716212" ht="15"/>
    <row r="716213" ht="15"/>
    <row r="716214" ht="15"/>
    <row r="716215" ht="15"/>
    <row r="716216" ht="15"/>
    <row r="716217" ht="15"/>
    <row r="716218" ht="15"/>
    <row r="716219" ht="15"/>
    <row r="716220" ht="15"/>
    <row r="716221" ht="15"/>
    <row r="716222" ht="15"/>
    <row r="716223" ht="15"/>
    <row r="716224" ht="15"/>
    <row r="716225" ht="15"/>
    <row r="716226" ht="15"/>
    <row r="716227" ht="15"/>
    <row r="716228" ht="15"/>
    <row r="716229" ht="15"/>
    <row r="716230" ht="15"/>
    <row r="716231" ht="15"/>
    <row r="716232" ht="15"/>
    <row r="716233" ht="15"/>
    <row r="716234" ht="15"/>
    <row r="716235" ht="15"/>
    <row r="716236" ht="15"/>
    <row r="716237" ht="15"/>
    <row r="716238" ht="15"/>
    <row r="716239" ht="15"/>
    <row r="716240" ht="15"/>
    <row r="716241" ht="15"/>
    <row r="716242" ht="15"/>
    <row r="716243" ht="15"/>
    <row r="716244" ht="15"/>
    <row r="716245" ht="15"/>
    <row r="716246" ht="15"/>
    <row r="716247" ht="15"/>
    <row r="716248" ht="15"/>
    <row r="716249" ht="15"/>
    <row r="716250" ht="15"/>
    <row r="716251" ht="15"/>
    <row r="716252" ht="15"/>
    <row r="716253" ht="15"/>
    <row r="716254" ht="15"/>
    <row r="716255" ht="15"/>
    <row r="716256" ht="15"/>
    <row r="716257" ht="15"/>
    <row r="716258" ht="15"/>
    <row r="716259" ht="15"/>
    <row r="716260" ht="15"/>
    <row r="716261" ht="15"/>
    <row r="716262" ht="15"/>
    <row r="716263" ht="15"/>
    <row r="716264" ht="15"/>
    <row r="716265" ht="15"/>
    <row r="716266" ht="15"/>
    <row r="716267" ht="15"/>
    <row r="716268" ht="15"/>
    <row r="716269" ht="15"/>
    <row r="716270" ht="15"/>
    <row r="716271" ht="15"/>
    <row r="716272" ht="15"/>
    <row r="716273" ht="15"/>
    <row r="716274" ht="15"/>
    <row r="716275" ht="15"/>
    <row r="716276" ht="15"/>
    <row r="716277" ht="15"/>
    <row r="716278" ht="15"/>
    <row r="716279" ht="15"/>
    <row r="716280" ht="15"/>
    <row r="716281" ht="15"/>
    <row r="716282" ht="15"/>
    <row r="716283" ht="15"/>
    <row r="716284" ht="15"/>
    <row r="716285" ht="15"/>
    <row r="716286" ht="15"/>
    <row r="716287" ht="15"/>
    <row r="716288" ht="15"/>
    <row r="716289" ht="15"/>
    <row r="716290" ht="15"/>
    <row r="716291" ht="15"/>
    <row r="716292" ht="15"/>
    <row r="716293" ht="15"/>
    <row r="716294" ht="15"/>
    <row r="716295" ht="15"/>
    <row r="716296" ht="15"/>
    <row r="716297" ht="15"/>
    <row r="716298" ht="15"/>
    <row r="716299" ht="15"/>
    <row r="716300" ht="15"/>
    <row r="716301" ht="15"/>
    <row r="716302" ht="15"/>
    <row r="716303" ht="15"/>
    <row r="716304" ht="15"/>
    <row r="716305" ht="15"/>
    <row r="716306" ht="15"/>
    <row r="716307" ht="15"/>
    <row r="716308" ht="15"/>
    <row r="716309" ht="15"/>
    <row r="716310" ht="15"/>
    <row r="716311" ht="15"/>
    <row r="716312" ht="15"/>
    <row r="716313" ht="15"/>
    <row r="716314" ht="15"/>
    <row r="716315" ht="15"/>
    <row r="716316" ht="15"/>
    <row r="716317" ht="15"/>
    <row r="716318" ht="15"/>
    <row r="716319" ht="15"/>
    <row r="716320" ht="15"/>
    <row r="716321" ht="15"/>
    <row r="716322" ht="15"/>
    <row r="716323" ht="15"/>
    <row r="716324" ht="15"/>
    <row r="716325" ht="15"/>
    <row r="716326" ht="15"/>
    <row r="716327" ht="15"/>
    <row r="716328" ht="15"/>
    <row r="716329" ht="15"/>
    <row r="716330" ht="15"/>
    <row r="716331" ht="15"/>
    <row r="716332" ht="15"/>
    <row r="716333" ht="15"/>
    <row r="716334" ht="15"/>
    <row r="716335" ht="15"/>
    <row r="716336" ht="15"/>
    <row r="716337" ht="15"/>
    <row r="716338" ht="15"/>
    <row r="716339" ht="15"/>
    <row r="716340" ht="15"/>
    <row r="716341" ht="15"/>
    <row r="716342" ht="15"/>
    <row r="716343" ht="15"/>
    <row r="716344" ht="15"/>
    <row r="716345" ht="15"/>
    <row r="716346" ht="15"/>
    <row r="716347" ht="15"/>
    <row r="716348" ht="15"/>
    <row r="716349" ht="15"/>
    <row r="716350" ht="15"/>
    <row r="716351" ht="15"/>
    <row r="716352" ht="15"/>
    <row r="716353" ht="15"/>
    <row r="716354" ht="15"/>
    <row r="716355" ht="15"/>
    <row r="716356" ht="15"/>
    <row r="716357" ht="15"/>
    <row r="716358" ht="15"/>
    <row r="716359" ht="15"/>
    <row r="716360" ht="15"/>
    <row r="716361" ht="15"/>
    <row r="716362" ht="15"/>
    <row r="716363" ht="15"/>
    <row r="716364" ht="15"/>
    <row r="716365" ht="15"/>
    <row r="716366" ht="15"/>
    <row r="716367" ht="15"/>
    <row r="716368" ht="15"/>
    <row r="716369" ht="15"/>
    <row r="716370" ht="15"/>
    <row r="716371" ht="15"/>
    <row r="716372" ht="15"/>
    <row r="716373" ht="15"/>
    <row r="716374" ht="15"/>
    <row r="716375" ht="15"/>
    <row r="716376" ht="15"/>
    <row r="716377" ht="15"/>
    <row r="716378" ht="15"/>
    <row r="716379" ht="15"/>
    <row r="716380" ht="15"/>
    <row r="716381" ht="15"/>
    <row r="716382" ht="15"/>
    <row r="716383" ht="15"/>
    <row r="716384" ht="15"/>
    <row r="716385" ht="15"/>
    <row r="716386" ht="15"/>
    <row r="716387" ht="15"/>
    <row r="716388" ht="15"/>
    <row r="716389" ht="15"/>
    <row r="716390" ht="15"/>
    <row r="716391" ht="15"/>
    <row r="716392" ht="15"/>
    <row r="716393" ht="15"/>
    <row r="716394" ht="15"/>
    <row r="716395" ht="15"/>
    <row r="716396" ht="15"/>
    <row r="716397" ht="15"/>
    <row r="716398" ht="15"/>
    <row r="716399" ht="15"/>
    <row r="716400" ht="15"/>
    <row r="716401" ht="15"/>
    <row r="716402" ht="15"/>
    <row r="716403" ht="15"/>
    <row r="716404" ht="15"/>
    <row r="716405" ht="15"/>
    <row r="716406" ht="15"/>
    <row r="716407" ht="15"/>
    <row r="716408" ht="15"/>
    <row r="716409" ht="15"/>
    <row r="716410" ht="15"/>
    <row r="716411" ht="15"/>
    <row r="716412" ht="15"/>
    <row r="716413" ht="15"/>
    <row r="716414" ht="15"/>
    <row r="716415" ht="15"/>
    <row r="716416" ht="15"/>
    <row r="716417" ht="15"/>
    <row r="716418" ht="15"/>
    <row r="716419" ht="15"/>
    <row r="716420" ht="15"/>
    <row r="716421" ht="15"/>
    <row r="716422" ht="15"/>
    <row r="716423" ht="15"/>
    <row r="716424" ht="15"/>
    <row r="716425" ht="15"/>
    <row r="716426" ht="15"/>
    <row r="716427" ht="15"/>
    <row r="716428" ht="15"/>
    <row r="716429" ht="15"/>
    <row r="716430" ht="15"/>
    <row r="716431" ht="15"/>
    <row r="716432" ht="15"/>
    <row r="716433" ht="15"/>
    <row r="716434" ht="15"/>
    <row r="716435" ht="15"/>
    <row r="716436" ht="15"/>
    <row r="716437" ht="15"/>
    <row r="716438" ht="15"/>
    <row r="716439" ht="15"/>
    <row r="716440" ht="15"/>
    <row r="716441" ht="15"/>
    <row r="716442" ht="15"/>
    <row r="716443" ht="15"/>
    <row r="716444" ht="15"/>
    <row r="716445" ht="15"/>
    <row r="716446" ht="15"/>
    <row r="716447" ht="15"/>
    <row r="716448" ht="15"/>
    <row r="716449" ht="15"/>
    <row r="716450" ht="15"/>
    <row r="716451" ht="15"/>
    <row r="716452" ht="15"/>
    <row r="716453" ht="15"/>
    <row r="716454" ht="15"/>
    <row r="716455" ht="15"/>
    <row r="716456" ht="15"/>
    <row r="716457" ht="15"/>
    <row r="716458" ht="15"/>
    <row r="716459" ht="15"/>
    <row r="716460" ht="15"/>
    <row r="716461" ht="15"/>
    <row r="716462" ht="15"/>
    <row r="716463" ht="15"/>
    <row r="716464" ht="15"/>
    <row r="716465" ht="15"/>
    <row r="716466" ht="15"/>
    <row r="716467" ht="15"/>
    <row r="716468" ht="15"/>
    <row r="716469" ht="15"/>
    <row r="716470" ht="15"/>
    <row r="716471" ht="15"/>
    <row r="716472" ht="15"/>
    <row r="716473" ht="15"/>
    <row r="716474" ht="15"/>
    <row r="716475" ht="15"/>
    <row r="716476" ht="15"/>
    <row r="716477" ht="15"/>
    <row r="716478" ht="15"/>
    <row r="716479" ht="15"/>
    <row r="716480" ht="15"/>
    <row r="716481" ht="15"/>
    <row r="716482" ht="15"/>
    <row r="716483" ht="15"/>
    <row r="716484" ht="15"/>
    <row r="716485" ht="15"/>
    <row r="716486" ht="15"/>
    <row r="716487" ht="15"/>
    <row r="716488" ht="15"/>
    <row r="716489" ht="15"/>
    <row r="716490" ht="15"/>
    <row r="716491" ht="15"/>
    <row r="716492" ht="15"/>
    <row r="716493" ht="15"/>
    <row r="716494" ht="15"/>
    <row r="716495" ht="15"/>
    <row r="716496" ht="15"/>
    <row r="716497" ht="15"/>
    <row r="716498" ht="15"/>
    <row r="716499" ht="15"/>
    <row r="716500" ht="15"/>
    <row r="716501" ht="15"/>
    <row r="716502" ht="15"/>
    <row r="716503" ht="15"/>
    <row r="716504" ht="15"/>
    <row r="716505" ht="15"/>
    <row r="716506" ht="15"/>
    <row r="716507" ht="15"/>
    <row r="716508" ht="15"/>
    <row r="716509" ht="15"/>
    <row r="716510" ht="15"/>
    <row r="716511" ht="15"/>
    <row r="716512" ht="15"/>
    <row r="716513" ht="15"/>
    <row r="716514" ht="15"/>
    <row r="716515" ht="15"/>
    <row r="716516" ht="15"/>
    <row r="716517" ht="15"/>
    <row r="716518" ht="15"/>
    <row r="716519" ht="15"/>
    <row r="716520" ht="15"/>
    <row r="716521" ht="15"/>
    <row r="716522" ht="15"/>
    <row r="716523" ht="15"/>
    <row r="716524" ht="15"/>
    <row r="716525" ht="15"/>
    <row r="716526" ht="15"/>
    <row r="716527" ht="15"/>
    <row r="716528" ht="15"/>
    <row r="716529" ht="15"/>
    <row r="716530" ht="15"/>
    <row r="716531" ht="15"/>
    <row r="716532" ht="15"/>
    <row r="716533" ht="15"/>
    <row r="716534" ht="15"/>
    <row r="716535" ht="15"/>
    <row r="716536" ht="15"/>
    <row r="716537" ht="15"/>
    <row r="716538" ht="15"/>
    <row r="716539" ht="15"/>
    <row r="716540" ht="15"/>
    <row r="716541" ht="15"/>
    <row r="716542" ht="15"/>
    <row r="716543" ht="15"/>
    <row r="716544" ht="15"/>
    <row r="716545" ht="15"/>
    <row r="716546" ht="15"/>
    <row r="716547" ht="15"/>
    <row r="716548" ht="15"/>
    <row r="716549" ht="15"/>
    <row r="716550" ht="15"/>
    <row r="716551" ht="15"/>
    <row r="716552" ht="15"/>
    <row r="716553" ht="15"/>
    <row r="716554" ht="15"/>
    <row r="716555" ht="15"/>
    <row r="716556" ht="15"/>
    <row r="716557" ht="15"/>
    <row r="716558" ht="15"/>
    <row r="716559" ht="15"/>
    <row r="716560" ht="15"/>
    <row r="716561" ht="15"/>
    <row r="716562" ht="15"/>
    <row r="716563" ht="15"/>
    <row r="716564" ht="15"/>
    <row r="716565" ht="15"/>
    <row r="716566" ht="15"/>
    <row r="716567" ht="15"/>
    <row r="716568" ht="15"/>
    <row r="716569" ht="15"/>
    <row r="716570" ht="15"/>
    <row r="716571" ht="15"/>
    <row r="716572" ht="15"/>
    <row r="716573" ht="15"/>
    <row r="716574" ht="15"/>
    <row r="716575" ht="15"/>
    <row r="716576" ht="15"/>
    <row r="716577" ht="15"/>
    <row r="716578" ht="15"/>
    <row r="716579" ht="15"/>
    <row r="716580" ht="15"/>
    <row r="716581" ht="15"/>
    <row r="716582" ht="15"/>
    <row r="716583" ht="15"/>
    <row r="716584" ht="15"/>
    <row r="716585" ht="15"/>
    <row r="716586" ht="15"/>
    <row r="716587" ht="15"/>
    <row r="716588" ht="15"/>
    <row r="716589" ht="15"/>
    <row r="716590" ht="15"/>
    <row r="716591" ht="15"/>
    <row r="716592" ht="15"/>
    <row r="716593" ht="15"/>
    <row r="716594" ht="15"/>
    <row r="716595" ht="15"/>
    <row r="716596" ht="15"/>
    <row r="716597" ht="15"/>
    <row r="716598" ht="15"/>
    <row r="716599" ht="15"/>
    <row r="716600" ht="15"/>
    <row r="716601" ht="15"/>
    <row r="716602" ht="15"/>
    <row r="716603" ht="15"/>
    <row r="716604" ht="15"/>
    <row r="716605" ht="15"/>
    <row r="716606" ht="15"/>
    <row r="716607" ht="15"/>
    <row r="716608" ht="15"/>
    <row r="716609" ht="15"/>
    <row r="716610" ht="15"/>
    <row r="716611" ht="15"/>
    <row r="716612" ht="15"/>
    <row r="716613" ht="15"/>
    <row r="716614" ht="15"/>
    <row r="716615" ht="15"/>
    <row r="716616" ht="15"/>
    <row r="716617" ht="15"/>
    <row r="716618" ht="15"/>
    <row r="716619" ht="15"/>
    <row r="716620" ht="15"/>
    <row r="716621" ht="15"/>
    <row r="716622" ht="15"/>
    <row r="716623" ht="15"/>
    <row r="716624" ht="15"/>
    <row r="716625" ht="15"/>
    <row r="716626" ht="15"/>
    <row r="716627" ht="15"/>
    <row r="716628" ht="15"/>
    <row r="716629" ht="15"/>
    <row r="716630" ht="15"/>
    <row r="716631" ht="15"/>
    <row r="716632" ht="15"/>
    <row r="716633" ht="15"/>
    <row r="716634" ht="15"/>
    <row r="716635" ht="15"/>
    <row r="716636" ht="15"/>
    <row r="716637" ht="15"/>
    <row r="716638" ht="15"/>
    <row r="716639" ht="15"/>
    <row r="716640" ht="15"/>
    <row r="716641" ht="15"/>
    <row r="716642" ht="15"/>
    <row r="716643" ht="15"/>
    <row r="716644" ht="15"/>
    <row r="716645" ht="15"/>
    <row r="716646" ht="15"/>
    <row r="716647" ht="15"/>
    <row r="716648" ht="15"/>
    <row r="716649" ht="15"/>
    <row r="716650" ht="15"/>
    <row r="716651" ht="15"/>
    <row r="716652" ht="15"/>
    <row r="716653" ht="15"/>
    <row r="716654" ht="15"/>
    <row r="716655" ht="15"/>
    <row r="716656" ht="15"/>
    <row r="716657" ht="15"/>
    <row r="716658" ht="15"/>
    <row r="716659" ht="15"/>
    <row r="716660" ht="15"/>
    <row r="716661" ht="15"/>
    <row r="716662" ht="15"/>
    <row r="716663" ht="15"/>
    <row r="716664" ht="15"/>
    <row r="716665" ht="15"/>
    <row r="716666" ht="15"/>
    <row r="716667" ht="15"/>
    <row r="716668" ht="15"/>
    <row r="716669" ht="15"/>
    <row r="716670" ht="15"/>
    <row r="716671" ht="15"/>
    <row r="716672" ht="15"/>
    <row r="716673" ht="15"/>
    <row r="716674" ht="15"/>
    <row r="716675" ht="15"/>
    <row r="716676" ht="15"/>
    <row r="716677" ht="15"/>
    <row r="716678" ht="15"/>
    <row r="716679" ht="15"/>
    <row r="716680" ht="15"/>
    <row r="716681" ht="15"/>
    <row r="716682" ht="15"/>
    <row r="716683" ht="15"/>
    <row r="716684" ht="15"/>
    <row r="716685" ht="15"/>
    <row r="716686" ht="15"/>
    <row r="716687" ht="15"/>
    <row r="716688" ht="15"/>
    <row r="716689" ht="15"/>
    <row r="716690" ht="15"/>
    <row r="716691" ht="15"/>
    <row r="716692" ht="15"/>
    <row r="716693" ht="15"/>
    <row r="716694" ht="15"/>
    <row r="716695" ht="15"/>
    <row r="716696" ht="15"/>
    <row r="716697" ht="15"/>
    <row r="716698" ht="15"/>
    <row r="716699" ht="15"/>
    <row r="716700" ht="15"/>
    <row r="716701" ht="15"/>
    <row r="716702" ht="15"/>
    <row r="716703" ht="15"/>
    <row r="716704" ht="15"/>
    <row r="716705" ht="15"/>
    <row r="716706" ht="15"/>
    <row r="716707" ht="15"/>
    <row r="716708" ht="15"/>
    <row r="716709" ht="15"/>
    <row r="716710" ht="15"/>
    <row r="716711" ht="15"/>
    <row r="716712" ht="15"/>
    <row r="716713" ht="15"/>
    <row r="716714" ht="15"/>
    <row r="716715" ht="15"/>
    <row r="716716" ht="15"/>
    <row r="716717" ht="15"/>
    <row r="716718" ht="15"/>
    <row r="716719" ht="15"/>
    <row r="716720" ht="15"/>
    <row r="716721" ht="15"/>
    <row r="716722" ht="15"/>
    <row r="716723" ht="15"/>
    <row r="716724" ht="15"/>
    <row r="716725" ht="15"/>
    <row r="716726" ht="15"/>
    <row r="716727" ht="15"/>
    <row r="716728" ht="15"/>
    <row r="716729" ht="15"/>
    <row r="716730" ht="15"/>
    <row r="716731" ht="15"/>
    <row r="716732" ht="15"/>
    <row r="716733" ht="15"/>
    <row r="716734" ht="15"/>
    <row r="716735" ht="15"/>
    <row r="716736" ht="15"/>
    <row r="716737" ht="15"/>
    <row r="716738" ht="15"/>
    <row r="716739" ht="15"/>
    <row r="716740" ht="15"/>
    <row r="716741" ht="15"/>
    <row r="716742" ht="15"/>
    <row r="716743" ht="15"/>
    <row r="716744" ht="15"/>
    <row r="716745" ht="15"/>
    <row r="716746" ht="15"/>
    <row r="716747" ht="15"/>
    <row r="716748" ht="15"/>
    <row r="716749" ht="15"/>
    <row r="716750" ht="15"/>
    <row r="716751" ht="15"/>
    <row r="716752" ht="15"/>
    <row r="716753" ht="15"/>
    <row r="716754" ht="15"/>
    <row r="716755" ht="15"/>
    <row r="716756" ht="15"/>
    <row r="716757" ht="15"/>
    <row r="716758" ht="15"/>
    <row r="716759" ht="15"/>
    <row r="716760" ht="15"/>
    <row r="716761" ht="15"/>
    <row r="716762" ht="15"/>
    <row r="716763" ht="15"/>
    <row r="716764" ht="15"/>
    <row r="716765" ht="15"/>
    <row r="716766" ht="15"/>
    <row r="716767" ht="15"/>
    <row r="716768" ht="15"/>
    <row r="716769" ht="15"/>
    <row r="716770" ht="15"/>
    <row r="716771" ht="15"/>
    <row r="716772" ht="15"/>
    <row r="716773" ht="15"/>
    <row r="716774" ht="15"/>
    <row r="716775" ht="15"/>
    <row r="716776" ht="15"/>
    <row r="716777" ht="15"/>
    <row r="716778" ht="15"/>
    <row r="716779" ht="15"/>
    <row r="716780" ht="15"/>
    <row r="716781" ht="15"/>
    <row r="716782" ht="15"/>
    <row r="716783" ht="15"/>
    <row r="716784" ht="15"/>
    <row r="716785" ht="15"/>
    <row r="716786" ht="15"/>
    <row r="716787" ht="15"/>
    <row r="716788" ht="15"/>
    <row r="716789" ht="15"/>
    <row r="716790" ht="15"/>
    <row r="716791" ht="15"/>
    <row r="716792" ht="15"/>
    <row r="716793" ht="15"/>
    <row r="716794" ht="15"/>
    <row r="716795" ht="15"/>
    <row r="716796" ht="15"/>
    <row r="716797" ht="15"/>
    <row r="716798" ht="15"/>
    <row r="716799" ht="15"/>
    <row r="716800" ht="15"/>
    <row r="716801" ht="15"/>
    <row r="716802" ht="15"/>
    <row r="716803" ht="15"/>
    <row r="716804" ht="15"/>
    <row r="716805" ht="15"/>
    <row r="716806" ht="15"/>
    <row r="716807" ht="15"/>
    <row r="716808" ht="15"/>
    <row r="716809" ht="15"/>
    <row r="716810" ht="15"/>
    <row r="716811" ht="15"/>
    <row r="716812" ht="15"/>
    <row r="716813" ht="15"/>
    <row r="716814" ht="15"/>
    <row r="716815" ht="15"/>
    <row r="716816" ht="15"/>
    <row r="716817" ht="15"/>
    <row r="716818" ht="15"/>
    <row r="716819" ht="15"/>
    <row r="716820" ht="15"/>
    <row r="716821" ht="15"/>
    <row r="716822" ht="15"/>
    <row r="716823" ht="15"/>
    <row r="716824" ht="15"/>
    <row r="716825" ht="15"/>
    <row r="716826" ht="15"/>
    <row r="716827" ht="15"/>
    <row r="716828" ht="15"/>
    <row r="716829" ht="15"/>
    <row r="716830" ht="15"/>
    <row r="716831" ht="15"/>
    <row r="716832" ht="15"/>
    <row r="716833" ht="15"/>
    <row r="716834" ht="15"/>
    <row r="716835" ht="15"/>
    <row r="716836" ht="15"/>
    <row r="716837" ht="15"/>
    <row r="716838" ht="15"/>
    <row r="716839" ht="15"/>
    <row r="716840" ht="15"/>
    <row r="716841" ht="15"/>
    <row r="716842" ht="15"/>
    <row r="716843" ht="15"/>
    <row r="716844" ht="15"/>
    <row r="716845" ht="15"/>
    <row r="716846" ht="15"/>
    <row r="716847" ht="15"/>
    <row r="716848" ht="15"/>
    <row r="716849" ht="15"/>
    <row r="716850" ht="15"/>
    <row r="716851" ht="15"/>
    <row r="716852" ht="15"/>
    <row r="716853" ht="15"/>
    <row r="716854" ht="15"/>
    <row r="716855" ht="15"/>
    <row r="716856" ht="15"/>
    <row r="716857" ht="15"/>
    <row r="716858" ht="15"/>
    <row r="716859" ht="15"/>
    <row r="716860" ht="15"/>
    <row r="716861" ht="15"/>
    <row r="716862" ht="15"/>
    <row r="716863" ht="15"/>
    <row r="716864" ht="15"/>
    <row r="716865" ht="15"/>
    <row r="716866" ht="15"/>
    <row r="716867" ht="15"/>
    <row r="716868" ht="15"/>
    <row r="716869" ht="15"/>
    <row r="716870" ht="15"/>
    <row r="716871" ht="15"/>
    <row r="716872" ht="15"/>
    <row r="716873" ht="15"/>
    <row r="716874" ht="15"/>
    <row r="716875" ht="15"/>
    <row r="716876" ht="15"/>
    <row r="716877" ht="15"/>
    <row r="716878" ht="15"/>
    <row r="716879" ht="15"/>
    <row r="716880" ht="15"/>
    <row r="716881" ht="15"/>
    <row r="716882" ht="15"/>
    <row r="716883" ht="15"/>
    <row r="716884" ht="15"/>
    <row r="716885" ht="15"/>
    <row r="716886" ht="15"/>
    <row r="716887" ht="15"/>
    <row r="716888" ht="15"/>
    <row r="716889" ht="15"/>
    <row r="716890" ht="15"/>
    <row r="716891" ht="15"/>
    <row r="716892" ht="15"/>
    <row r="716893" ht="15"/>
    <row r="716894" ht="15"/>
    <row r="716895" ht="15"/>
    <row r="716896" ht="15"/>
    <row r="716897" ht="15"/>
    <row r="716898" ht="15"/>
    <row r="716899" ht="15"/>
    <row r="716900" ht="15"/>
    <row r="716901" ht="15"/>
    <row r="716902" ht="15"/>
    <row r="716903" ht="15"/>
    <row r="716904" ht="15"/>
    <row r="716905" ht="15"/>
    <row r="716906" ht="15"/>
    <row r="716907" ht="15"/>
    <row r="716908" ht="15"/>
    <row r="716909" ht="15"/>
    <row r="716910" ht="15"/>
    <row r="716911" ht="15"/>
    <row r="716912" ht="15"/>
    <row r="716913" ht="15"/>
    <row r="716914" ht="15"/>
    <row r="716915" ht="15"/>
    <row r="716916" ht="15"/>
    <row r="716917" ht="15"/>
    <row r="716918" ht="15"/>
    <row r="716919" ht="15"/>
    <row r="716920" ht="15"/>
    <row r="716921" ht="15"/>
    <row r="716922" ht="15"/>
    <row r="716923" ht="15"/>
    <row r="716924" ht="15"/>
    <row r="716925" ht="15"/>
    <row r="716926" ht="15"/>
    <row r="716927" ht="15"/>
    <row r="716928" ht="15"/>
    <row r="716929" ht="15"/>
    <row r="716930" ht="15"/>
    <row r="716931" ht="15"/>
    <row r="716932" ht="15"/>
    <row r="716933" ht="15"/>
    <row r="716934" ht="15"/>
    <row r="716935" ht="15"/>
    <row r="716936" ht="15"/>
    <row r="716937" ht="15"/>
    <row r="716938" ht="15"/>
    <row r="716939" ht="15"/>
    <row r="716940" ht="15"/>
    <row r="716941" ht="15"/>
    <row r="716942" ht="15"/>
    <row r="716943" ht="15"/>
    <row r="716944" ht="15"/>
    <row r="716945" ht="15"/>
    <row r="716946" ht="15"/>
    <row r="716947" ht="15"/>
    <row r="716948" ht="15"/>
    <row r="716949" ht="15"/>
    <row r="716950" ht="15"/>
    <row r="716951" ht="15"/>
    <row r="716952" ht="15"/>
    <row r="716953" ht="15"/>
    <row r="716954" ht="15"/>
    <row r="716955" ht="15"/>
    <row r="716956" ht="15"/>
    <row r="716957" ht="15"/>
    <row r="716958" ht="15"/>
    <row r="716959" ht="15"/>
    <row r="716960" ht="15"/>
    <row r="716961" ht="15"/>
    <row r="716962" ht="15"/>
    <row r="716963" ht="15"/>
    <row r="716964" ht="15"/>
    <row r="716965" ht="15"/>
    <row r="716966" ht="15"/>
    <row r="716967" ht="15"/>
    <row r="716968" ht="15"/>
    <row r="716969" ht="15"/>
    <row r="716970" ht="15"/>
    <row r="716971" ht="15"/>
    <row r="716972" ht="15"/>
    <row r="716973" ht="15"/>
    <row r="716974" ht="15"/>
    <row r="716975" ht="15"/>
    <row r="716976" ht="15"/>
    <row r="716977" ht="15"/>
    <row r="716978" ht="15"/>
    <row r="716979" ht="15"/>
    <row r="716980" ht="15"/>
    <row r="716981" ht="15"/>
    <row r="716982" ht="15"/>
    <row r="716983" ht="15"/>
    <row r="716984" ht="15"/>
    <row r="716985" ht="15"/>
    <row r="716986" ht="15"/>
    <row r="716987" ht="15"/>
    <row r="716988" ht="15"/>
    <row r="716989" ht="15"/>
    <row r="716990" ht="15"/>
    <row r="716991" ht="15"/>
    <row r="716992" ht="15"/>
    <row r="716993" ht="15"/>
    <row r="716994" ht="15"/>
    <row r="716995" ht="15"/>
    <row r="716996" ht="15"/>
    <row r="716997" ht="15"/>
    <row r="716998" ht="15"/>
    <row r="716999" ht="15"/>
    <row r="717000" ht="15"/>
    <row r="717001" ht="15"/>
    <row r="717002" ht="15"/>
    <row r="717003" ht="15"/>
    <row r="717004" ht="15"/>
    <row r="717005" ht="15"/>
    <row r="717006" ht="15"/>
    <row r="717007" ht="15"/>
    <row r="717008" ht="15"/>
    <row r="717009" ht="15"/>
    <row r="717010" ht="15"/>
    <row r="717011" ht="15"/>
    <row r="717012" ht="15"/>
    <row r="717013" ht="15"/>
    <row r="717014" ht="15"/>
    <row r="717015" ht="15"/>
    <row r="717016" ht="15"/>
    <row r="717017" ht="15"/>
    <row r="717018" ht="15"/>
    <row r="717019" ht="15"/>
    <row r="717020" ht="15"/>
    <row r="717021" ht="15"/>
    <row r="717022" ht="15"/>
    <row r="717023" ht="15"/>
    <row r="717024" ht="15"/>
    <row r="717025" ht="15"/>
    <row r="717026" ht="15"/>
    <row r="717027" ht="15"/>
    <row r="717028" ht="15"/>
    <row r="717029" ht="15"/>
    <row r="717030" ht="15"/>
    <row r="717031" ht="15"/>
    <row r="717032" ht="15"/>
    <row r="717033" ht="15"/>
    <row r="717034" ht="15"/>
    <row r="717035" ht="15"/>
    <row r="717036" ht="15"/>
    <row r="717037" ht="15"/>
    <row r="717038" ht="15"/>
    <row r="717039" ht="15"/>
    <row r="717040" ht="15"/>
    <row r="717041" ht="15"/>
    <row r="717042" ht="15"/>
    <row r="717043" ht="15"/>
    <row r="717044" ht="15"/>
    <row r="717045" ht="15"/>
    <row r="717046" ht="15"/>
    <row r="717047" ht="15"/>
    <row r="717048" ht="15"/>
    <row r="717049" ht="15"/>
    <row r="717050" ht="15"/>
    <row r="717051" ht="15"/>
    <row r="717052" ht="15"/>
    <row r="717053" ht="15"/>
    <row r="717054" ht="15"/>
    <row r="717055" ht="15"/>
    <row r="717056" ht="15"/>
    <row r="717057" ht="15"/>
    <row r="717058" ht="15"/>
    <row r="717059" ht="15"/>
    <row r="717060" ht="15"/>
    <row r="717061" ht="15"/>
    <row r="717062" ht="15"/>
    <row r="717063" ht="15"/>
    <row r="717064" ht="15"/>
    <row r="717065" ht="15"/>
    <row r="717066" ht="15"/>
    <row r="717067" ht="15"/>
    <row r="717068" ht="15"/>
    <row r="717069" ht="15"/>
    <row r="717070" ht="15"/>
    <row r="717071" ht="15"/>
    <row r="717072" ht="15"/>
    <row r="717073" ht="15"/>
    <row r="717074" ht="15"/>
    <row r="717075" ht="15"/>
    <row r="717076" ht="15"/>
    <row r="717077" ht="15"/>
    <row r="717078" ht="15"/>
    <row r="717079" ht="15"/>
    <row r="717080" ht="15"/>
    <row r="717081" ht="15"/>
    <row r="717082" ht="15"/>
    <row r="717083" ht="15"/>
    <row r="717084" ht="15"/>
    <row r="717085" ht="15"/>
    <row r="717086" ht="15"/>
    <row r="717087" ht="15"/>
    <row r="717088" ht="15"/>
    <row r="717089" ht="15"/>
    <row r="717090" ht="15"/>
    <row r="717091" ht="15"/>
    <row r="717092" ht="15"/>
    <row r="717093" ht="15"/>
    <row r="717094" ht="15"/>
    <row r="717095" ht="15"/>
    <row r="717096" ht="15"/>
    <row r="717097" ht="15"/>
    <row r="717098" ht="15"/>
    <row r="717099" ht="15"/>
    <row r="717100" ht="15"/>
    <row r="717101" ht="15"/>
    <row r="717102" ht="15"/>
    <row r="717103" ht="15"/>
    <row r="717104" ht="15"/>
    <row r="717105" ht="15"/>
    <row r="717106" ht="15"/>
    <row r="717107" ht="15"/>
    <row r="717108" ht="15"/>
    <row r="717109" ht="15"/>
    <row r="717110" ht="15"/>
    <row r="717111" ht="15"/>
    <row r="717112" ht="15"/>
    <row r="717113" ht="15"/>
    <row r="717114" ht="15"/>
    <row r="717115" ht="15"/>
    <row r="717116" ht="15"/>
    <row r="717117" ht="15"/>
    <row r="717118" ht="15"/>
    <row r="717119" ht="15"/>
    <row r="717120" ht="15"/>
    <row r="717121" ht="15"/>
    <row r="717122" ht="15"/>
    <row r="717123" ht="15"/>
    <row r="717124" ht="15"/>
    <row r="717125" ht="15"/>
    <row r="717126" ht="15"/>
    <row r="717127" ht="15"/>
    <row r="717128" ht="15"/>
    <row r="717129" ht="15"/>
    <row r="717130" ht="15"/>
    <row r="717131" ht="15"/>
    <row r="717132" ht="15"/>
    <row r="717133" ht="15"/>
    <row r="717134" ht="15"/>
    <row r="717135" ht="15"/>
    <row r="717136" ht="15"/>
    <row r="717137" ht="15"/>
    <row r="717138" ht="15"/>
    <row r="717139" ht="15"/>
    <row r="717140" ht="15"/>
    <row r="717141" ht="15"/>
    <row r="717142" ht="15"/>
    <row r="717143" ht="15"/>
    <row r="717144" ht="15"/>
    <row r="717145" ht="15"/>
    <row r="717146" ht="15"/>
    <row r="717147" ht="15"/>
    <row r="717148" ht="15"/>
    <row r="717149" ht="15"/>
    <row r="717150" ht="15"/>
    <row r="717151" ht="15"/>
    <row r="717152" ht="15"/>
    <row r="717153" ht="15"/>
    <row r="717154" ht="15"/>
    <row r="717155" ht="15"/>
    <row r="717156" ht="15"/>
    <row r="717157" ht="15"/>
    <row r="717158" ht="15"/>
    <row r="717159" ht="15"/>
    <row r="717160" ht="15"/>
    <row r="717161" ht="15"/>
    <row r="717162" ht="15"/>
    <row r="717163" ht="15"/>
    <row r="717164" ht="15"/>
    <row r="717165" ht="15"/>
    <row r="717166" ht="15"/>
    <row r="717167" ht="15"/>
    <row r="717168" ht="15"/>
    <row r="717169" ht="15"/>
    <row r="717170" ht="15"/>
    <row r="717171" ht="15"/>
    <row r="717172" ht="15"/>
    <row r="717173" ht="15"/>
    <row r="717174" ht="15"/>
    <row r="717175" ht="15"/>
    <row r="717176" ht="15"/>
    <row r="717177" ht="15"/>
    <row r="717178" ht="15"/>
    <row r="717179" ht="15"/>
    <row r="717180" ht="15"/>
    <row r="717181" ht="15"/>
    <row r="717182" ht="15"/>
    <row r="717183" ht="15"/>
    <row r="717184" ht="15"/>
    <row r="717185" ht="15"/>
    <row r="717186" ht="15"/>
    <row r="717187" ht="15"/>
    <row r="717188" ht="15"/>
    <row r="717189" ht="15"/>
    <row r="717190" ht="15"/>
    <row r="717191" ht="15"/>
    <row r="717192" ht="15"/>
    <row r="717193" ht="15"/>
    <row r="717194" ht="15"/>
    <row r="717195" ht="15"/>
    <row r="717196" ht="15"/>
    <row r="717197" ht="15"/>
    <row r="717198" ht="15"/>
    <row r="717199" ht="15"/>
    <row r="717200" ht="15"/>
    <row r="717201" ht="15"/>
    <row r="717202" ht="15"/>
    <row r="717203" ht="15"/>
    <row r="717204" ht="15"/>
    <row r="717205" ht="15"/>
    <row r="717206" ht="15"/>
    <row r="717207" ht="15"/>
    <row r="717208" ht="15"/>
    <row r="717209" ht="15"/>
    <row r="717210" ht="15"/>
    <row r="717211" ht="15"/>
    <row r="717212" ht="15"/>
    <row r="717213" ht="15"/>
    <row r="717214" ht="15"/>
    <row r="717215" ht="15"/>
    <row r="717216" ht="15"/>
    <row r="717217" ht="15"/>
    <row r="717218" ht="15"/>
    <row r="717219" ht="15"/>
    <row r="717220" ht="15"/>
    <row r="717221" ht="15"/>
    <row r="717222" ht="15"/>
    <row r="717223" ht="15"/>
    <row r="717224" ht="15"/>
    <row r="717225" ht="15"/>
    <row r="717226" ht="15"/>
    <row r="717227" ht="15"/>
    <row r="717228" ht="15"/>
    <row r="717229" ht="15"/>
    <row r="717230" ht="15"/>
    <row r="717231" ht="15"/>
    <row r="717232" ht="15"/>
    <row r="717233" ht="15"/>
    <row r="717234" ht="15"/>
    <row r="717235" ht="15"/>
    <row r="717236" ht="15"/>
    <row r="717237" ht="15"/>
    <row r="717238" ht="15"/>
    <row r="717239" ht="15"/>
    <row r="717240" ht="15"/>
    <row r="717241" ht="15"/>
    <row r="717242" ht="15"/>
    <row r="717243" ht="15"/>
    <row r="717244" ht="15"/>
    <row r="717245" ht="15"/>
    <row r="717246" ht="15"/>
    <row r="717247" ht="15"/>
    <row r="717248" ht="15"/>
    <row r="717249" ht="15"/>
    <row r="717250" ht="15"/>
    <row r="717251" ht="15"/>
    <row r="717252" ht="15"/>
    <row r="717253" ht="15"/>
    <row r="717254" ht="15"/>
    <row r="717255" ht="15"/>
    <row r="717256" ht="15"/>
    <row r="717257" ht="15"/>
    <row r="717258" ht="15"/>
    <row r="717259" ht="15"/>
    <row r="717260" ht="15"/>
    <row r="717261" ht="15"/>
    <row r="717262" ht="15"/>
    <row r="717263" ht="15"/>
    <row r="717264" ht="15"/>
    <row r="717265" ht="15"/>
    <row r="717266" ht="15"/>
    <row r="717267" ht="15"/>
    <row r="717268" ht="15"/>
    <row r="717269" ht="15"/>
    <row r="717270" ht="15"/>
    <row r="717271" ht="15"/>
    <row r="717272" ht="15"/>
    <row r="717273" ht="15"/>
    <row r="717274" ht="15"/>
    <row r="717275" ht="15"/>
    <row r="717276" ht="15"/>
    <row r="717277" ht="15"/>
    <row r="717278" ht="15"/>
    <row r="717279" ht="15"/>
    <row r="717280" ht="15"/>
    <row r="717281" ht="15"/>
    <row r="717282" ht="15"/>
    <row r="717283" ht="15"/>
    <row r="717284" ht="15"/>
    <row r="717285" ht="15"/>
    <row r="717286" ht="15"/>
    <row r="717287" ht="15"/>
    <row r="717288" ht="15"/>
    <row r="717289" ht="15"/>
    <row r="717290" ht="15"/>
    <row r="717291" ht="15"/>
    <row r="717292" ht="15"/>
    <row r="717293" ht="15"/>
    <row r="717294" ht="15"/>
    <row r="717295" ht="15"/>
    <row r="717296" ht="15"/>
    <row r="717297" ht="15"/>
    <row r="717298" ht="15"/>
    <row r="717299" ht="15"/>
    <row r="717300" ht="15"/>
    <row r="717301" ht="15"/>
    <row r="717302" ht="15"/>
    <row r="717303" ht="15"/>
    <row r="717304" ht="15"/>
    <row r="717305" ht="15"/>
    <row r="717306" ht="15"/>
    <row r="717307" ht="15"/>
    <row r="717308" ht="15"/>
    <row r="717309" ht="15"/>
    <row r="717310" ht="15"/>
    <row r="717311" ht="15"/>
    <row r="717312" ht="15"/>
    <row r="717313" ht="15"/>
    <row r="717314" ht="15"/>
    <row r="717315" ht="15"/>
    <row r="717316" ht="15"/>
    <row r="717317" ht="15"/>
    <row r="717318" ht="15"/>
    <row r="717319" ht="15"/>
    <row r="717320" ht="15"/>
    <row r="717321" ht="15"/>
    <row r="717322" ht="15"/>
    <row r="717323" ht="15"/>
    <row r="717324" ht="15"/>
    <row r="717325" ht="15"/>
    <row r="717326" ht="15"/>
    <row r="717327" ht="15"/>
    <row r="717328" ht="15"/>
    <row r="717329" ht="15"/>
    <row r="717330" ht="15"/>
    <row r="717331" ht="15"/>
    <row r="717332" ht="15"/>
    <row r="717333" ht="15"/>
    <row r="717334" ht="15"/>
    <row r="717335" ht="15"/>
    <row r="717336" ht="15"/>
    <row r="717337" ht="15"/>
    <row r="717338" ht="15"/>
    <row r="717339" ht="15"/>
    <row r="717340" ht="15"/>
    <row r="717341" ht="15"/>
    <row r="717342" ht="15"/>
    <row r="717343" ht="15"/>
    <row r="717344" ht="15"/>
    <row r="717345" ht="15"/>
    <row r="717346" ht="15"/>
    <row r="717347" ht="15"/>
    <row r="717348" ht="15"/>
    <row r="717349" ht="15"/>
    <row r="717350" ht="15"/>
    <row r="717351" ht="15"/>
    <row r="717352" ht="15"/>
    <row r="717353" ht="15"/>
    <row r="717354" ht="15"/>
    <row r="717355" ht="15"/>
    <row r="717356" ht="15"/>
    <row r="717357" ht="15"/>
    <row r="717358" ht="15"/>
    <row r="717359" ht="15"/>
    <row r="717360" ht="15"/>
    <row r="717361" ht="15"/>
    <row r="717362" ht="15"/>
    <row r="717363" ht="15"/>
    <row r="717364" ht="15"/>
    <row r="717365" ht="15"/>
    <row r="717366" ht="15"/>
    <row r="717367" ht="15"/>
    <row r="717368" ht="15"/>
    <row r="717369" ht="15"/>
    <row r="717370" ht="15"/>
    <row r="717371" ht="15"/>
    <row r="717372" ht="15"/>
    <row r="717373" ht="15"/>
    <row r="717374" ht="15"/>
    <row r="717375" ht="15"/>
    <row r="717376" ht="15"/>
    <row r="717377" ht="15"/>
    <row r="717378" ht="15"/>
    <row r="717379" ht="15"/>
    <row r="717380" ht="15"/>
    <row r="717381" ht="15"/>
    <row r="717382" ht="15"/>
    <row r="717383" ht="15"/>
    <row r="717384" ht="15"/>
    <row r="717385" ht="15"/>
    <row r="717386" ht="15"/>
    <row r="717387" ht="15"/>
    <row r="717388" ht="15"/>
    <row r="717389" ht="15"/>
    <row r="717390" ht="15"/>
    <row r="717391" ht="15"/>
    <row r="717392" ht="15"/>
    <row r="717393" ht="15"/>
    <row r="717394" ht="15"/>
    <row r="717395" ht="15"/>
    <row r="717396" ht="15"/>
    <row r="717397" ht="15"/>
    <row r="717398" ht="15"/>
    <row r="717399" ht="15"/>
    <row r="717400" ht="15"/>
    <row r="717401" ht="15"/>
    <row r="717402" ht="15"/>
    <row r="717403" ht="15"/>
    <row r="717404" ht="15"/>
    <row r="717405" ht="15"/>
    <row r="717406" ht="15"/>
    <row r="717407" ht="15"/>
    <row r="717408" ht="15"/>
    <row r="717409" ht="15"/>
    <row r="717410" ht="15"/>
    <row r="717411" ht="15"/>
    <row r="717412" ht="15"/>
    <row r="717413" ht="15"/>
    <row r="717414" ht="15"/>
    <row r="717415" ht="15"/>
    <row r="717416" ht="15"/>
    <row r="717417" ht="15"/>
    <row r="717418" ht="15"/>
    <row r="717419" ht="15"/>
    <row r="717420" ht="15"/>
    <row r="717421" ht="15"/>
    <row r="717422" ht="15"/>
    <row r="717423" ht="15"/>
    <row r="717424" ht="15"/>
    <row r="717425" ht="15"/>
    <row r="717426" ht="15"/>
    <row r="717427" ht="15"/>
    <row r="717428" ht="15"/>
    <row r="717429" ht="15"/>
    <row r="717430" ht="15"/>
    <row r="717431" ht="15"/>
    <row r="717432" ht="15"/>
    <row r="717433" ht="15"/>
    <row r="717434" ht="15"/>
    <row r="717435" ht="15"/>
    <row r="717436" ht="15"/>
    <row r="717437" ht="15"/>
    <row r="717438" ht="15"/>
    <row r="717439" ht="15"/>
    <row r="717440" ht="15"/>
    <row r="717441" ht="15"/>
    <row r="717442" ht="15"/>
    <row r="717443" ht="15"/>
    <row r="717444" ht="15"/>
    <row r="717445" ht="15"/>
    <row r="717446" ht="15"/>
    <row r="717447" ht="15"/>
    <row r="717448" ht="15"/>
    <row r="717449" ht="15"/>
    <row r="717450" ht="15"/>
    <row r="717451" ht="15"/>
    <row r="717452" ht="15"/>
    <row r="717453" ht="15"/>
    <row r="717454" ht="15"/>
    <row r="717455" ht="15"/>
    <row r="717456" ht="15"/>
    <row r="717457" ht="15"/>
    <row r="717458" ht="15"/>
    <row r="717459" ht="15"/>
    <row r="717460" ht="15"/>
    <row r="717461" ht="15"/>
    <row r="717462" ht="15"/>
    <row r="717463" ht="15"/>
    <row r="717464" ht="15"/>
    <row r="717465" ht="15"/>
    <row r="717466" ht="15"/>
    <row r="717467" ht="15"/>
    <row r="717468" ht="15"/>
    <row r="717469" ht="15"/>
    <row r="717470" ht="15"/>
    <row r="717471" ht="15"/>
    <row r="717472" ht="15"/>
    <row r="717473" ht="15"/>
    <row r="717474" ht="15"/>
    <row r="717475" ht="15"/>
    <row r="717476" ht="15"/>
    <row r="717477" ht="15"/>
    <row r="717478" ht="15"/>
    <row r="717479" ht="15"/>
    <row r="717480" ht="15"/>
    <row r="717481" ht="15"/>
    <row r="717482" ht="15"/>
    <row r="717483" ht="15"/>
    <row r="717484" ht="15"/>
    <row r="717485" ht="15"/>
    <row r="717486" ht="15"/>
    <row r="717487" ht="15"/>
    <row r="717488" ht="15"/>
    <row r="717489" ht="15"/>
    <row r="717490" ht="15"/>
    <row r="717491" ht="15"/>
    <row r="717492" ht="15"/>
    <row r="717493" ht="15"/>
    <row r="717494" ht="15"/>
    <row r="717495" ht="15"/>
    <row r="717496" ht="15"/>
    <row r="717497" ht="15"/>
    <row r="717498" ht="15"/>
    <row r="717499" ht="15"/>
    <row r="717500" ht="15"/>
    <row r="717501" ht="15"/>
    <row r="717502" ht="15"/>
    <row r="717503" ht="15"/>
    <row r="717504" ht="15"/>
    <row r="717505" ht="15"/>
    <row r="717506" ht="15"/>
    <row r="717507" ht="15"/>
    <row r="717508" ht="15"/>
    <row r="717509" ht="15"/>
    <row r="717510" ht="15"/>
    <row r="717511" ht="15"/>
    <row r="717512" ht="15"/>
    <row r="717513" ht="15"/>
    <row r="717514" ht="15"/>
    <row r="717515" ht="15"/>
    <row r="717516" ht="15"/>
    <row r="717517" ht="15"/>
    <row r="717518" ht="15"/>
    <row r="717519" ht="15"/>
    <row r="717520" ht="15"/>
    <row r="717521" ht="15"/>
    <row r="717522" ht="15"/>
    <row r="717523" ht="15"/>
    <row r="717524" ht="15"/>
    <row r="717525" ht="15"/>
    <row r="717526" ht="15"/>
    <row r="717527" ht="15"/>
    <row r="717528" ht="15"/>
    <row r="717529" ht="15"/>
    <row r="717530" ht="15"/>
    <row r="717531" ht="15"/>
    <row r="717532" ht="15"/>
    <row r="717533" ht="15"/>
    <row r="717534" ht="15"/>
    <row r="717535" ht="15"/>
    <row r="717536" ht="15"/>
    <row r="717537" ht="15"/>
    <row r="717538" ht="15"/>
    <row r="717539" ht="15"/>
    <row r="717540" ht="15"/>
    <row r="717541" ht="15"/>
    <row r="717542" ht="15"/>
    <row r="717543" ht="15"/>
    <row r="717544" ht="15"/>
    <row r="717545" ht="15"/>
    <row r="717546" ht="15"/>
    <row r="717547" ht="15"/>
    <row r="717548" ht="15"/>
    <row r="717549" ht="15"/>
    <row r="717550" ht="15"/>
    <row r="717551" ht="15"/>
    <row r="717552" ht="15"/>
    <row r="717553" ht="15"/>
    <row r="717554" ht="15"/>
    <row r="717555" ht="15"/>
    <row r="717556" ht="15"/>
    <row r="717557" ht="15"/>
    <row r="717558" ht="15"/>
    <row r="717559" ht="15"/>
    <row r="717560" ht="15"/>
    <row r="717561" ht="15"/>
    <row r="717562" ht="15"/>
    <row r="717563" ht="15"/>
    <row r="717564" ht="15"/>
    <row r="717565" ht="15"/>
    <row r="717566" ht="15"/>
    <row r="717567" ht="15"/>
    <row r="717568" ht="15"/>
    <row r="717569" ht="15"/>
    <row r="717570" ht="15"/>
    <row r="717571" ht="15"/>
    <row r="717572" ht="15"/>
    <row r="717573" ht="15"/>
    <row r="717574" ht="15"/>
    <row r="717575" ht="15"/>
    <row r="717576" ht="15"/>
    <row r="717577" ht="15"/>
    <row r="717578" ht="15"/>
    <row r="717579" ht="15"/>
    <row r="717580" ht="15"/>
    <row r="717581" ht="15"/>
    <row r="717582" ht="15"/>
    <row r="717583" ht="15"/>
    <row r="717584" ht="15"/>
    <row r="717585" ht="15"/>
    <row r="717586" ht="15"/>
    <row r="717587" ht="15"/>
    <row r="717588" ht="15"/>
    <row r="717589" ht="15"/>
    <row r="717590" ht="15"/>
    <row r="717591" ht="15"/>
    <row r="717592" ht="15"/>
    <row r="717593" ht="15"/>
    <row r="717594" ht="15"/>
    <row r="717595" ht="15"/>
    <row r="717596" ht="15"/>
    <row r="717597" ht="15"/>
    <row r="717598" ht="15"/>
    <row r="717599" ht="15"/>
    <row r="717600" ht="15"/>
    <row r="717601" ht="15"/>
    <row r="717602" ht="15"/>
    <row r="717603" ht="15"/>
    <row r="717604" ht="15"/>
    <row r="717605" ht="15"/>
    <row r="717606" ht="15"/>
    <row r="717607" ht="15"/>
    <row r="717608" ht="15"/>
    <row r="717609" ht="15"/>
    <row r="717610" ht="15"/>
    <row r="717611" ht="15"/>
    <row r="717612" ht="15"/>
    <row r="717613" ht="15"/>
    <row r="717614" ht="15"/>
    <row r="717615" ht="15"/>
    <row r="717616" ht="15"/>
    <row r="717617" ht="15"/>
    <row r="717618" ht="15"/>
    <row r="717619" ht="15"/>
    <row r="717620" ht="15"/>
    <row r="717621" ht="15"/>
    <row r="717622" ht="15"/>
    <row r="717623" ht="15"/>
    <row r="717624" ht="15"/>
    <row r="717625" ht="15"/>
    <row r="717626" ht="15"/>
    <row r="717627" ht="15"/>
    <row r="717628" ht="15"/>
    <row r="717629" ht="15"/>
    <row r="717630" ht="15"/>
    <row r="717631" ht="15"/>
    <row r="717632" ht="15"/>
    <row r="717633" ht="15"/>
    <row r="717634" ht="15"/>
    <row r="717635" ht="15"/>
    <row r="717636" ht="15"/>
    <row r="717637" ht="15"/>
    <row r="717638" ht="15"/>
    <row r="717639" ht="15"/>
    <row r="717640" ht="15"/>
    <row r="717641" ht="15"/>
    <row r="717642" ht="15"/>
    <row r="717643" ht="15"/>
    <row r="717644" ht="15"/>
    <row r="717645" ht="15"/>
    <row r="717646" ht="15"/>
    <row r="717647" ht="15"/>
    <row r="717648" ht="15"/>
    <row r="717649" ht="15"/>
    <row r="717650" ht="15"/>
    <row r="717651" ht="15"/>
    <row r="717652" ht="15"/>
    <row r="717653" ht="15"/>
    <row r="717654" ht="15"/>
    <row r="717655" ht="15"/>
    <row r="717656" ht="15"/>
    <row r="717657" ht="15"/>
    <row r="717658" ht="15"/>
    <row r="717659" ht="15"/>
    <row r="717660" ht="15"/>
    <row r="717661" ht="15"/>
    <row r="717662" ht="15"/>
    <row r="717663" ht="15"/>
    <row r="717664" ht="15"/>
    <row r="717665" ht="15"/>
    <row r="717666" ht="15"/>
    <row r="717667" ht="15"/>
    <row r="717668" ht="15"/>
    <row r="717669" ht="15"/>
    <row r="717670" ht="15"/>
    <row r="717671" ht="15"/>
    <row r="717672" ht="15"/>
    <row r="717673" ht="15"/>
    <row r="717674" ht="15"/>
    <row r="717675" ht="15"/>
    <row r="717676" ht="15"/>
    <row r="717677" ht="15"/>
    <row r="717678" ht="15"/>
    <row r="717679" ht="15"/>
    <row r="717680" ht="15"/>
    <row r="717681" ht="15"/>
    <row r="717682" ht="15"/>
    <row r="717683" ht="15"/>
    <row r="717684" ht="15"/>
    <row r="717685" ht="15"/>
    <row r="717686" ht="15"/>
    <row r="717687" ht="15"/>
    <row r="717688" ht="15"/>
    <row r="717689" ht="15"/>
    <row r="717690" ht="15"/>
    <row r="717691" ht="15"/>
    <row r="717692" ht="15"/>
    <row r="717693" ht="15"/>
    <row r="717694" ht="15"/>
    <row r="717695" ht="15"/>
    <row r="717696" ht="15"/>
    <row r="717697" ht="15"/>
    <row r="717698" ht="15"/>
    <row r="717699" ht="15"/>
    <row r="717700" ht="15"/>
    <row r="717701" ht="15"/>
    <row r="717702" ht="15"/>
    <row r="717703" ht="15"/>
    <row r="717704" ht="15"/>
    <row r="717705" ht="15"/>
    <row r="717706" ht="15"/>
    <row r="717707" ht="15"/>
    <row r="717708" ht="15"/>
    <row r="717709" ht="15"/>
    <row r="717710" ht="15"/>
    <row r="717711" ht="15"/>
    <row r="717712" ht="15"/>
    <row r="717713" ht="15"/>
    <row r="717714" ht="15"/>
    <row r="717715" ht="15"/>
    <row r="717716" ht="15"/>
    <row r="717717" ht="15"/>
    <row r="717718" ht="15"/>
    <row r="717719" ht="15"/>
    <row r="717720" ht="15"/>
    <row r="717721" ht="15"/>
    <row r="717722" ht="15"/>
    <row r="717723" ht="15"/>
    <row r="717724" ht="15"/>
    <row r="717725" ht="15"/>
    <row r="717726" ht="15"/>
    <row r="717727" ht="15"/>
    <row r="717728" ht="15"/>
    <row r="717729" ht="15"/>
    <row r="717730" ht="15"/>
    <row r="717731" ht="15"/>
    <row r="717732" ht="15"/>
    <row r="717733" ht="15"/>
    <row r="717734" ht="15"/>
    <row r="717735" ht="15"/>
    <row r="717736" ht="15"/>
    <row r="717737" ht="15"/>
    <row r="717738" ht="15"/>
    <row r="717739" ht="15"/>
    <row r="717740" ht="15"/>
    <row r="717741" ht="15"/>
    <row r="717742" ht="15"/>
    <row r="717743" ht="15"/>
    <row r="717744" ht="15"/>
    <row r="717745" ht="15"/>
    <row r="717746" ht="15"/>
    <row r="717747" ht="15"/>
    <row r="717748" ht="15"/>
    <row r="717749" ht="15"/>
    <row r="717750" ht="15"/>
    <row r="717751" ht="15"/>
    <row r="717752" ht="15"/>
    <row r="717753" ht="15"/>
    <row r="717754" ht="15"/>
    <row r="717755" ht="15"/>
    <row r="717756" ht="15"/>
    <row r="717757" ht="15"/>
    <row r="717758" ht="15"/>
    <row r="717759" ht="15"/>
    <row r="717760" ht="15"/>
    <row r="717761" ht="15"/>
    <row r="717762" ht="15"/>
    <row r="717763" ht="15"/>
    <row r="717764" ht="15"/>
    <row r="717765" ht="15"/>
    <row r="717766" ht="15"/>
    <row r="717767" ht="15"/>
    <row r="717768" ht="15"/>
    <row r="717769" ht="15"/>
    <row r="717770" ht="15"/>
    <row r="717771" ht="15"/>
    <row r="717772" ht="15"/>
    <row r="717773" ht="15"/>
    <row r="717774" ht="15"/>
    <row r="717775" ht="15"/>
    <row r="717776" ht="15"/>
    <row r="717777" ht="15"/>
    <row r="717778" ht="15"/>
    <row r="717779" ht="15"/>
    <row r="717780" ht="15"/>
    <row r="717781" ht="15"/>
    <row r="717782" ht="15"/>
    <row r="717783" ht="15"/>
    <row r="717784" ht="15"/>
    <row r="717785" ht="15"/>
    <row r="717786" ht="15"/>
    <row r="717787" ht="15"/>
    <row r="717788" ht="15"/>
    <row r="717789" ht="15"/>
    <row r="717790" ht="15"/>
    <row r="717791" ht="15"/>
    <row r="717792" ht="15"/>
    <row r="717793" ht="15"/>
    <row r="717794" ht="15"/>
    <row r="717795" ht="15"/>
    <row r="717796" ht="15"/>
    <row r="717797" ht="15"/>
    <row r="717798" ht="15"/>
    <row r="717799" ht="15"/>
    <row r="717800" ht="15"/>
    <row r="717801" ht="15"/>
    <row r="717802" ht="15"/>
    <row r="717803" ht="15"/>
    <row r="717804" ht="15"/>
    <row r="717805" ht="15"/>
    <row r="717806" ht="15"/>
    <row r="717807" ht="15"/>
    <row r="717808" ht="15"/>
    <row r="717809" ht="15"/>
    <row r="717810" ht="15"/>
    <row r="717811" ht="15"/>
    <row r="717812" ht="15"/>
    <row r="717813" ht="15"/>
    <row r="717814" ht="15"/>
    <row r="717815" ht="15"/>
    <row r="717816" ht="15"/>
    <row r="717817" ht="15"/>
    <row r="717818" ht="15"/>
    <row r="717819" ht="15"/>
    <row r="717820" ht="15"/>
    <row r="717821" ht="15"/>
    <row r="717822" ht="15"/>
    <row r="717823" ht="15"/>
    <row r="717824" ht="15"/>
    <row r="717825" ht="15"/>
    <row r="717826" ht="15"/>
    <row r="717827" ht="15"/>
    <row r="717828" ht="15"/>
    <row r="717829" ht="15"/>
    <row r="717830" ht="15"/>
    <row r="717831" ht="15"/>
    <row r="717832" ht="15"/>
    <row r="717833" ht="15"/>
    <row r="717834" ht="15"/>
    <row r="717835" ht="15"/>
    <row r="717836" ht="15"/>
    <row r="717837" ht="15"/>
    <row r="717838" ht="15"/>
    <row r="717839" ht="15"/>
    <row r="717840" ht="15"/>
    <row r="717841" ht="15"/>
    <row r="717842" ht="15"/>
    <row r="717843" ht="15"/>
    <row r="717844" ht="15"/>
    <row r="717845" ht="15"/>
    <row r="717846" ht="15"/>
    <row r="717847" ht="15"/>
    <row r="717848" ht="15"/>
    <row r="717849" ht="15"/>
    <row r="717850" ht="15"/>
    <row r="717851" ht="15"/>
    <row r="717852" ht="15"/>
    <row r="717853" ht="15"/>
    <row r="717854" ht="15"/>
    <row r="717855" ht="15"/>
    <row r="717856" ht="15"/>
    <row r="717857" ht="15"/>
    <row r="717858" ht="15"/>
    <row r="717859" ht="15"/>
    <row r="717860" ht="15"/>
    <row r="717861" ht="15"/>
    <row r="717862" ht="15"/>
    <row r="717863" ht="15"/>
    <row r="717864" ht="15"/>
    <row r="717865" ht="15"/>
    <row r="717866" ht="15"/>
    <row r="717867" ht="15"/>
    <row r="717868" ht="15"/>
    <row r="717869" ht="15"/>
    <row r="717870" ht="15"/>
    <row r="717871" ht="15"/>
    <row r="717872" ht="15"/>
    <row r="717873" ht="15"/>
    <row r="717874" ht="15"/>
    <row r="717875" ht="15"/>
    <row r="717876" ht="15"/>
    <row r="717877" ht="15"/>
    <row r="717878" ht="15"/>
    <row r="717879" ht="15"/>
    <row r="717880" ht="15"/>
    <row r="717881" ht="15"/>
    <row r="717882" ht="15"/>
    <row r="717883" ht="15"/>
    <row r="717884" ht="15"/>
    <row r="717885" ht="15"/>
    <row r="717886" ht="15"/>
    <row r="717887" ht="15"/>
    <row r="717888" ht="15"/>
    <row r="717889" ht="15"/>
    <row r="717890" ht="15"/>
    <row r="717891" ht="15"/>
    <row r="717892" ht="15"/>
    <row r="717893" ht="15"/>
    <row r="717894" ht="15"/>
    <row r="717895" ht="15"/>
    <row r="717896" ht="15"/>
    <row r="717897" ht="15"/>
    <row r="717898" ht="15"/>
    <row r="717899" ht="15"/>
    <row r="717900" ht="15"/>
    <row r="717901" ht="15"/>
    <row r="717902" ht="15"/>
    <row r="717903" ht="15"/>
    <row r="717904" ht="15"/>
    <row r="717905" ht="15"/>
    <row r="717906" ht="15"/>
    <row r="717907" ht="15"/>
    <row r="717908" ht="15"/>
    <row r="717909" ht="15"/>
    <row r="717910" ht="15"/>
    <row r="717911" ht="15"/>
    <row r="717912" ht="15"/>
    <row r="717913" ht="15"/>
    <row r="717914" ht="15"/>
    <row r="717915" ht="15"/>
    <row r="717916" ht="15"/>
    <row r="717917" ht="15"/>
    <row r="717918" ht="15"/>
    <row r="717919" ht="15"/>
    <row r="717920" ht="15"/>
    <row r="717921" ht="15"/>
    <row r="717922" ht="15"/>
    <row r="717923" ht="15"/>
    <row r="717924" ht="15"/>
    <row r="717925" ht="15"/>
    <row r="717926" ht="15"/>
    <row r="717927" ht="15"/>
    <row r="717928" ht="15"/>
    <row r="717929" ht="15"/>
    <row r="717930" ht="15"/>
    <row r="717931" ht="15"/>
    <row r="717932" ht="15"/>
    <row r="717933" ht="15"/>
    <row r="717934" ht="15"/>
    <row r="717935" ht="15"/>
    <row r="717936" ht="15"/>
    <row r="717937" ht="15"/>
    <row r="717938" ht="15"/>
    <row r="717939" ht="15"/>
    <row r="717940" ht="15"/>
    <row r="717941" ht="15"/>
    <row r="717942" ht="15"/>
    <row r="717943" ht="15"/>
    <row r="717944" ht="15"/>
    <row r="717945" ht="15"/>
    <row r="717946" ht="15"/>
    <row r="717947" ht="15"/>
    <row r="717948" ht="15"/>
    <row r="717949" ht="15"/>
    <row r="717950" ht="15"/>
    <row r="717951" ht="15"/>
    <row r="717952" ht="15"/>
    <row r="717953" ht="15"/>
    <row r="717954" ht="15"/>
    <row r="717955" ht="15"/>
    <row r="717956" ht="15"/>
    <row r="717957" ht="15"/>
    <row r="717958" ht="15"/>
    <row r="717959" ht="15"/>
    <row r="717960" ht="15"/>
    <row r="717961" ht="15"/>
    <row r="717962" ht="15"/>
    <row r="717963" ht="15"/>
    <row r="717964" ht="15"/>
    <row r="717965" ht="15"/>
    <row r="717966" ht="15"/>
    <row r="717967" ht="15"/>
    <row r="717968" ht="15"/>
    <row r="717969" ht="15"/>
    <row r="717970" ht="15"/>
    <row r="717971" ht="15"/>
    <row r="717972" ht="15"/>
    <row r="717973" ht="15"/>
    <row r="717974" ht="15"/>
    <row r="717975" ht="15"/>
    <row r="717976" ht="15"/>
    <row r="717977" ht="15"/>
    <row r="717978" ht="15"/>
    <row r="717979" ht="15"/>
    <row r="717980" ht="15"/>
    <row r="717981" ht="15"/>
    <row r="717982" ht="15"/>
    <row r="717983" ht="15"/>
    <row r="717984" ht="15"/>
    <row r="717985" ht="15"/>
    <row r="717986" ht="15"/>
    <row r="717987" ht="15"/>
    <row r="717988" ht="15"/>
    <row r="717989" ht="15"/>
    <row r="717990" ht="15"/>
    <row r="717991" ht="15"/>
    <row r="717992" ht="15"/>
    <row r="717993" ht="15"/>
    <row r="717994" ht="15"/>
    <row r="717995" ht="15"/>
    <row r="717996" ht="15"/>
    <row r="717997" ht="15"/>
    <row r="717998" ht="15"/>
    <row r="717999" ht="15"/>
    <row r="718000" ht="15"/>
    <row r="718001" ht="15"/>
    <row r="718002" ht="15"/>
    <row r="718003" ht="15"/>
    <row r="718004" ht="15"/>
    <row r="718005" ht="15"/>
    <row r="718006" ht="15"/>
    <row r="718007" ht="15"/>
    <row r="718008" ht="15"/>
    <row r="718009" ht="15"/>
    <row r="718010" ht="15"/>
    <row r="718011" ht="15"/>
    <row r="718012" ht="15"/>
    <row r="718013" ht="15"/>
    <row r="718014" ht="15"/>
    <row r="718015" ht="15"/>
    <row r="718016" ht="15"/>
    <row r="718017" ht="15"/>
    <row r="718018" ht="15"/>
    <row r="718019" ht="15"/>
    <row r="718020" ht="15"/>
    <row r="718021" ht="15"/>
    <row r="718022" ht="15"/>
    <row r="718023" ht="15"/>
    <row r="718024" ht="15"/>
    <row r="718025" ht="15"/>
    <row r="718026" ht="15"/>
    <row r="718027" ht="15"/>
    <row r="718028" ht="15"/>
    <row r="718029" ht="15"/>
    <row r="718030" ht="15"/>
    <row r="718031" ht="15"/>
    <row r="718032" ht="15"/>
    <row r="718033" ht="15"/>
    <row r="718034" ht="15"/>
    <row r="718035" ht="15"/>
    <row r="718036" ht="15"/>
    <row r="718037" ht="15"/>
    <row r="718038" ht="15"/>
    <row r="718039" ht="15"/>
    <row r="718040" ht="15"/>
    <row r="718041" ht="15"/>
    <row r="718042" ht="15"/>
    <row r="718043" ht="15"/>
    <row r="718044" ht="15"/>
    <row r="718045" ht="15"/>
    <row r="718046" ht="15"/>
    <row r="718047" ht="15"/>
    <row r="718048" ht="15"/>
    <row r="718049" ht="15"/>
    <row r="718050" ht="15"/>
    <row r="718051" ht="15"/>
    <row r="718052" ht="15"/>
    <row r="718053" ht="15"/>
    <row r="718054" ht="15"/>
    <row r="718055" ht="15"/>
    <row r="718056" ht="15"/>
    <row r="718057" ht="15"/>
    <row r="718058" ht="15"/>
    <row r="718059" ht="15"/>
    <row r="718060" ht="15"/>
    <row r="718061" ht="15"/>
    <row r="718062" ht="15"/>
    <row r="718063" ht="15"/>
    <row r="718064" ht="15"/>
    <row r="718065" ht="15"/>
    <row r="718066" ht="15"/>
    <row r="718067" ht="15"/>
    <row r="718068" ht="15"/>
    <row r="718069" ht="15"/>
    <row r="718070" ht="15"/>
    <row r="718071" ht="15"/>
    <row r="718072" ht="15"/>
    <row r="718073" ht="15"/>
    <row r="718074" ht="15"/>
    <row r="718075" ht="15"/>
    <row r="718076" ht="15"/>
    <row r="718077" ht="15"/>
    <row r="718078" ht="15"/>
    <row r="718079" ht="15"/>
    <row r="718080" ht="15"/>
    <row r="718081" ht="15"/>
    <row r="718082" ht="15"/>
    <row r="718083" ht="15"/>
    <row r="718084" ht="15"/>
    <row r="718085" ht="15"/>
    <row r="718086" ht="15"/>
    <row r="718087" ht="15"/>
    <row r="718088" ht="15"/>
    <row r="718089" ht="15"/>
    <row r="718090" ht="15"/>
    <row r="718091" ht="15"/>
    <row r="718092" ht="15"/>
    <row r="718093" ht="15"/>
    <row r="718094" ht="15"/>
    <row r="718095" ht="15"/>
    <row r="718096" ht="15"/>
    <row r="718097" ht="15"/>
    <row r="718098" ht="15"/>
    <row r="718099" ht="15"/>
    <row r="718100" ht="15"/>
    <row r="718101" ht="15"/>
    <row r="718102" ht="15"/>
    <row r="718103" ht="15"/>
    <row r="718104" ht="15"/>
    <row r="718105" ht="15"/>
    <row r="718106" ht="15"/>
    <row r="718107" ht="15"/>
    <row r="718108" ht="15"/>
    <row r="718109" ht="15"/>
    <row r="718110" ht="15"/>
    <row r="718111" ht="15"/>
    <row r="718112" ht="15"/>
    <row r="718113" ht="15"/>
    <row r="718114" ht="15"/>
    <row r="718115" ht="15"/>
    <row r="718116" ht="15"/>
    <row r="718117" ht="15"/>
    <row r="718118" ht="15"/>
    <row r="718119" ht="15"/>
    <row r="718120" ht="15"/>
    <row r="718121" ht="15"/>
    <row r="718122" ht="15"/>
    <row r="718123" ht="15"/>
    <row r="718124" ht="15"/>
    <row r="718125" ht="15"/>
    <row r="718126" ht="15"/>
    <row r="718127" ht="15"/>
    <row r="718128" ht="15"/>
    <row r="718129" ht="15"/>
    <row r="718130" ht="15"/>
    <row r="718131" ht="15"/>
    <row r="718132" ht="15"/>
    <row r="718133" ht="15"/>
    <row r="718134" ht="15"/>
    <row r="718135" ht="15"/>
    <row r="718136" ht="15"/>
    <row r="718137" ht="15"/>
    <row r="718138" ht="15"/>
    <row r="718139" ht="15"/>
    <row r="718140" ht="15"/>
    <row r="718141" ht="15"/>
    <row r="718142" ht="15"/>
    <row r="718143" ht="15"/>
    <row r="718144" ht="15"/>
    <row r="718145" ht="15"/>
    <row r="718146" ht="15"/>
    <row r="718147" ht="15"/>
    <row r="718148" ht="15"/>
    <row r="718149" ht="15"/>
    <row r="718150" ht="15"/>
    <row r="718151" ht="15"/>
    <row r="718152" ht="15"/>
    <row r="718153" ht="15"/>
    <row r="718154" ht="15"/>
    <row r="718155" ht="15"/>
    <row r="718156" ht="15"/>
    <row r="718157" ht="15"/>
    <row r="718158" ht="15"/>
    <row r="718159" ht="15"/>
    <row r="718160" ht="15"/>
    <row r="718161" ht="15"/>
    <row r="718162" ht="15"/>
    <row r="718163" ht="15"/>
    <row r="718164" ht="15"/>
    <row r="718165" ht="15"/>
    <row r="718166" ht="15"/>
    <row r="718167" ht="15"/>
    <row r="718168" ht="15"/>
    <row r="718169" ht="15"/>
    <row r="718170" ht="15"/>
    <row r="718171" ht="15"/>
    <row r="718172" ht="15"/>
    <row r="718173" ht="15"/>
    <row r="718174" ht="15"/>
    <row r="718175" ht="15"/>
    <row r="718176" ht="15"/>
    <row r="718177" ht="15"/>
    <row r="718178" ht="15"/>
    <row r="718179" ht="15"/>
    <row r="718180" ht="15"/>
    <row r="718181" ht="15"/>
    <row r="718182" ht="15"/>
    <row r="718183" ht="15"/>
    <row r="718184" ht="15"/>
    <row r="718185" ht="15"/>
    <row r="718186" ht="15"/>
    <row r="718187" ht="15"/>
    <row r="718188" ht="15"/>
    <row r="718189" ht="15"/>
    <row r="718190" ht="15"/>
    <row r="718191" ht="15"/>
    <row r="718192" ht="15"/>
    <row r="718193" ht="15"/>
    <row r="718194" ht="15"/>
    <row r="718195" ht="15"/>
    <row r="718196" ht="15"/>
    <row r="718197" ht="15"/>
    <row r="718198" ht="15"/>
    <row r="718199" ht="15"/>
    <row r="718200" ht="15"/>
    <row r="718201" ht="15"/>
    <row r="718202" ht="15"/>
    <row r="718203" ht="15"/>
    <row r="718204" ht="15"/>
    <row r="718205" ht="15"/>
    <row r="718206" ht="15"/>
    <row r="718207" ht="15"/>
    <row r="718208" ht="15"/>
    <row r="718209" ht="15"/>
    <row r="718210" ht="15"/>
    <row r="718211" ht="15"/>
    <row r="718212" ht="15"/>
    <row r="718213" ht="15"/>
    <row r="718214" ht="15"/>
    <row r="718215" ht="15"/>
    <row r="718216" ht="15"/>
    <row r="718217" ht="15"/>
    <row r="718218" ht="15"/>
    <row r="718219" ht="15"/>
    <row r="718220" ht="15"/>
    <row r="718221" ht="15"/>
    <row r="718222" ht="15"/>
    <row r="718223" ht="15"/>
    <row r="718224" ht="15"/>
    <row r="718225" ht="15"/>
    <row r="718226" ht="15"/>
    <row r="718227" ht="15"/>
    <row r="718228" ht="15"/>
    <row r="718229" ht="15"/>
    <row r="718230" ht="15"/>
    <row r="718231" ht="15"/>
    <row r="718232" ht="15"/>
    <row r="718233" ht="15"/>
    <row r="718234" ht="15"/>
    <row r="718235" ht="15"/>
    <row r="718236" ht="15"/>
    <row r="718237" ht="15"/>
    <row r="718238" ht="15"/>
    <row r="718239" ht="15"/>
    <row r="718240" ht="15"/>
    <row r="718241" ht="15"/>
    <row r="718242" ht="15"/>
    <row r="718243" ht="15"/>
    <row r="718244" ht="15"/>
    <row r="718245" ht="15"/>
    <row r="718246" ht="15"/>
    <row r="718247" ht="15"/>
    <row r="718248" ht="15"/>
    <row r="718249" ht="15"/>
    <row r="718250" ht="15"/>
    <row r="718251" ht="15"/>
    <row r="718252" ht="15"/>
    <row r="718253" ht="15"/>
    <row r="718254" ht="15"/>
    <row r="718255" ht="15"/>
    <row r="718256" ht="15"/>
    <row r="718257" ht="15"/>
    <row r="718258" ht="15"/>
    <row r="718259" ht="15"/>
    <row r="718260" ht="15"/>
    <row r="718261" ht="15"/>
    <row r="718262" ht="15"/>
    <row r="718263" ht="15"/>
    <row r="718264" ht="15"/>
    <row r="718265" ht="15"/>
    <row r="718266" ht="15"/>
    <row r="718267" ht="15"/>
    <row r="718268" ht="15"/>
    <row r="718269" ht="15"/>
    <row r="718270" ht="15"/>
    <row r="718271" ht="15"/>
    <row r="718272" ht="15"/>
    <row r="718273" ht="15"/>
    <row r="718274" ht="15"/>
    <row r="718275" ht="15"/>
    <row r="718276" ht="15"/>
    <row r="718277" ht="15"/>
    <row r="718278" ht="15"/>
    <row r="718279" ht="15"/>
    <row r="718280" ht="15"/>
    <row r="718281" ht="15"/>
    <row r="718282" ht="15"/>
    <row r="718283" ht="15"/>
    <row r="718284" ht="15"/>
    <row r="718285" ht="15"/>
    <row r="718286" ht="15"/>
    <row r="718287" ht="15"/>
    <row r="718288" ht="15"/>
    <row r="718289" ht="15"/>
    <row r="718290" ht="15"/>
    <row r="718291" ht="15"/>
    <row r="718292" ht="15"/>
    <row r="718293" ht="15"/>
    <row r="718294" ht="15"/>
    <row r="718295" ht="15"/>
    <row r="718296" ht="15"/>
    <row r="718297" ht="15"/>
    <row r="718298" ht="15"/>
    <row r="718299" ht="15"/>
    <row r="718300" ht="15"/>
    <row r="718301" ht="15"/>
    <row r="718302" ht="15"/>
    <row r="718303" ht="15"/>
    <row r="718304" ht="15"/>
    <row r="718305" ht="15"/>
    <row r="718306" ht="15"/>
    <row r="718307" ht="15"/>
    <row r="718308" ht="15"/>
    <row r="718309" ht="15"/>
    <row r="718310" ht="15"/>
    <row r="718311" ht="15"/>
    <row r="718312" ht="15"/>
    <row r="718313" ht="15"/>
    <row r="718314" ht="15"/>
    <row r="718315" ht="15"/>
    <row r="718316" ht="15"/>
    <row r="718317" ht="15"/>
    <row r="718318" ht="15"/>
    <row r="718319" ht="15"/>
    <row r="718320" ht="15"/>
    <row r="718321" ht="15"/>
    <row r="718322" ht="15"/>
    <row r="718323" ht="15"/>
    <row r="718324" ht="15"/>
    <row r="718325" ht="15"/>
    <row r="718326" ht="15"/>
    <row r="718327" ht="15"/>
    <row r="718328" ht="15"/>
    <row r="718329" ht="15"/>
    <row r="718330" ht="15"/>
    <row r="718331" ht="15"/>
    <row r="718332" ht="15"/>
    <row r="718333" ht="15"/>
    <row r="718334" ht="15"/>
    <row r="718335" ht="15"/>
    <row r="718336" ht="15"/>
    <row r="718337" ht="15"/>
    <row r="718338" ht="15"/>
    <row r="718339" ht="15"/>
    <row r="718340" ht="15"/>
    <row r="718341" ht="15"/>
    <row r="718342" ht="15"/>
    <row r="718343" ht="15"/>
    <row r="718344" ht="15"/>
    <row r="718345" ht="15"/>
    <row r="718346" ht="15"/>
    <row r="718347" ht="15"/>
    <row r="718348" ht="15"/>
    <row r="718349" ht="15"/>
    <row r="718350" ht="15"/>
    <row r="718351" ht="15"/>
    <row r="718352" ht="15"/>
    <row r="718353" ht="15"/>
    <row r="718354" ht="15"/>
    <row r="718355" ht="15"/>
    <row r="718356" ht="15"/>
    <row r="718357" ht="15"/>
    <row r="718358" ht="15"/>
    <row r="718359" ht="15"/>
    <row r="718360" ht="15"/>
    <row r="718361" ht="15"/>
    <row r="718362" ht="15"/>
    <row r="718363" ht="15"/>
    <row r="718364" ht="15"/>
    <row r="718365" ht="15"/>
    <row r="718366" ht="15"/>
    <row r="718367" ht="15"/>
    <row r="718368" ht="15"/>
    <row r="718369" ht="15"/>
    <row r="718370" ht="15"/>
    <row r="718371" ht="15"/>
    <row r="718372" ht="15"/>
    <row r="718373" ht="15"/>
    <row r="718374" ht="15"/>
    <row r="718375" ht="15"/>
    <row r="718376" ht="15"/>
    <row r="718377" ht="15"/>
    <row r="718378" ht="15"/>
    <row r="718379" ht="15"/>
    <row r="718380" ht="15"/>
    <row r="718381" ht="15"/>
    <row r="718382" ht="15"/>
    <row r="718383" ht="15"/>
    <row r="718384" ht="15"/>
    <row r="718385" ht="15"/>
    <row r="718386" ht="15"/>
    <row r="718387" ht="15"/>
    <row r="718388" ht="15"/>
    <row r="718389" ht="15"/>
    <row r="718390" ht="15"/>
    <row r="718391" ht="15"/>
    <row r="718392" ht="15"/>
    <row r="718393" ht="15"/>
    <row r="718394" ht="15"/>
    <row r="718395" ht="15"/>
    <row r="718396" ht="15"/>
    <row r="718397" ht="15"/>
    <row r="718398" ht="15"/>
    <row r="718399" ht="15"/>
    <row r="718400" ht="15"/>
    <row r="718401" ht="15"/>
    <row r="718402" ht="15"/>
    <row r="718403" ht="15"/>
    <row r="718404" ht="15"/>
    <row r="718405" ht="15"/>
    <row r="718406" ht="15"/>
    <row r="718407" ht="15"/>
    <row r="718408" ht="15"/>
    <row r="718409" ht="15"/>
    <row r="718410" ht="15"/>
    <row r="718411" ht="15"/>
    <row r="718412" ht="15"/>
    <row r="718413" ht="15"/>
    <row r="718414" ht="15"/>
    <row r="718415" ht="15"/>
    <row r="718416" ht="15"/>
    <row r="718417" ht="15"/>
    <row r="718418" ht="15"/>
    <row r="718419" ht="15"/>
    <row r="718420" ht="15"/>
    <row r="718421" ht="15"/>
    <row r="718422" ht="15"/>
    <row r="718423" ht="15"/>
    <row r="718424" ht="15"/>
    <row r="718425" ht="15"/>
    <row r="718426" ht="15"/>
    <row r="718427" ht="15"/>
    <row r="718428" ht="15"/>
    <row r="718429" ht="15"/>
    <row r="718430" ht="15"/>
    <row r="718431" ht="15"/>
    <row r="718432" ht="15"/>
    <row r="718433" ht="15"/>
    <row r="718434" ht="15"/>
    <row r="718435" ht="15"/>
    <row r="718436" ht="15"/>
    <row r="718437" ht="15"/>
    <row r="718438" ht="15"/>
    <row r="718439" ht="15"/>
    <row r="718440" ht="15"/>
    <row r="718441" ht="15"/>
    <row r="718442" ht="15"/>
    <row r="718443" ht="15"/>
    <row r="718444" ht="15"/>
    <row r="718445" ht="15"/>
    <row r="718446" ht="15"/>
    <row r="718447" ht="15"/>
    <row r="718448" ht="15"/>
    <row r="718449" ht="15"/>
    <row r="718450" ht="15"/>
    <row r="718451" ht="15"/>
    <row r="718452" ht="15"/>
    <row r="718453" ht="15"/>
    <row r="718454" ht="15"/>
    <row r="718455" ht="15"/>
    <row r="718456" ht="15"/>
    <row r="718457" ht="15"/>
    <row r="718458" ht="15"/>
    <row r="718459" ht="15"/>
    <row r="718460" ht="15"/>
    <row r="718461" ht="15"/>
    <row r="718462" ht="15"/>
    <row r="718463" ht="15"/>
    <row r="718464" ht="15"/>
    <row r="718465" ht="15"/>
    <row r="718466" ht="15"/>
    <row r="718467" ht="15"/>
    <row r="718468" ht="15"/>
    <row r="718469" ht="15"/>
    <row r="718470" ht="15"/>
    <row r="718471" ht="15"/>
    <row r="718472" ht="15"/>
    <row r="718473" ht="15"/>
    <row r="718474" ht="15"/>
    <row r="718475" ht="15"/>
    <row r="718476" ht="15"/>
    <row r="718477" ht="15"/>
    <row r="718478" ht="15"/>
    <row r="718479" ht="15"/>
    <row r="718480" ht="15"/>
    <row r="718481" ht="15"/>
    <row r="718482" ht="15"/>
    <row r="718483" ht="15"/>
    <row r="718484" ht="15"/>
    <row r="718485" ht="15"/>
    <row r="718486" ht="15"/>
    <row r="718487" ht="15"/>
    <row r="718488" ht="15"/>
    <row r="718489" ht="15"/>
    <row r="718490" ht="15"/>
    <row r="718491" ht="15"/>
    <row r="718492" ht="15"/>
    <row r="718493" ht="15"/>
    <row r="718494" ht="15"/>
    <row r="718495" ht="15"/>
    <row r="718496" ht="15"/>
    <row r="718497" ht="15"/>
    <row r="718498" ht="15"/>
    <row r="718499" ht="15"/>
    <row r="718500" ht="15"/>
    <row r="718501" ht="15"/>
    <row r="718502" ht="15"/>
    <row r="718503" ht="15"/>
    <row r="718504" ht="15"/>
    <row r="718505" ht="15"/>
    <row r="718506" ht="15"/>
    <row r="718507" ht="15"/>
    <row r="718508" ht="15"/>
    <row r="718509" ht="15"/>
    <row r="718510" ht="15"/>
    <row r="718511" ht="15"/>
    <row r="718512" ht="15"/>
    <row r="718513" ht="15"/>
    <row r="718514" ht="15"/>
    <row r="718515" ht="15"/>
    <row r="718516" ht="15"/>
    <row r="718517" ht="15"/>
    <row r="718518" ht="15"/>
    <row r="718519" ht="15"/>
    <row r="718520" ht="15"/>
    <row r="718521" ht="15"/>
    <row r="718522" ht="15"/>
    <row r="718523" ht="15"/>
    <row r="718524" ht="15"/>
    <row r="718525" ht="15"/>
    <row r="718526" ht="15"/>
    <row r="718527" ht="15"/>
    <row r="718528" ht="15"/>
    <row r="718529" ht="15"/>
    <row r="718530" ht="15"/>
    <row r="718531" ht="15"/>
    <row r="718532" ht="15"/>
    <row r="718533" ht="15"/>
    <row r="718534" ht="15"/>
    <row r="718535" ht="15"/>
    <row r="718536" ht="15"/>
    <row r="718537" ht="15"/>
    <row r="718538" ht="15"/>
    <row r="718539" ht="15"/>
    <row r="718540" ht="15"/>
    <row r="718541" ht="15"/>
    <row r="718542" ht="15"/>
    <row r="718543" ht="15"/>
    <row r="718544" ht="15"/>
    <row r="718545" ht="15"/>
    <row r="718546" ht="15"/>
    <row r="718547" ht="15"/>
    <row r="718548" ht="15"/>
    <row r="718549" ht="15"/>
    <row r="718550" ht="15"/>
    <row r="718551" ht="15"/>
    <row r="718552" ht="15"/>
    <row r="718553" ht="15"/>
    <row r="718554" ht="15"/>
    <row r="718555" ht="15"/>
    <row r="718556" ht="15"/>
    <row r="718557" ht="15"/>
    <row r="718558" ht="15"/>
    <row r="718559" ht="15"/>
    <row r="718560" ht="15"/>
    <row r="718561" ht="15"/>
    <row r="718562" ht="15"/>
    <row r="718563" ht="15"/>
    <row r="718564" ht="15"/>
    <row r="718565" ht="15"/>
    <row r="718566" ht="15"/>
    <row r="718567" ht="15"/>
    <row r="718568" ht="15"/>
    <row r="718569" ht="15"/>
    <row r="718570" ht="15"/>
    <row r="718571" ht="15"/>
    <row r="718572" ht="15"/>
    <row r="718573" ht="15"/>
    <row r="718574" ht="15"/>
    <row r="718575" ht="15"/>
    <row r="718576" ht="15"/>
    <row r="718577" ht="15"/>
    <row r="718578" ht="15"/>
    <row r="718579" ht="15"/>
    <row r="718580" ht="15"/>
    <row r="718581" ht="15"/>
    <row r="718582" ht="15"/>
    <row r="718583" ht="15"/>
    <row r="718584" ht="15"/>
    <row r="718585" ht="15"/>
    <row r="718586" ht="15"/>
    <row r="718587" ht="15"/>
    <row r="718588" ht="15"/>
    <row r="718589" ht="15"/>
    <row r="718590" ht="15"/>
    <row r="718591" ht="15"/>
    <row r="718592" ht="15"/>
    <row r="718593" ht="15"/>
    <row r="718594" ht="15"/>
    <row r="718595" ht="15"/>
    <row r="718596" ht="15"/>
    <row r="718597" ht="15"/>
    <row r="718598" ht="15"/>
    <row r="718599" ht="15"/>
    <row r="718600" ht="15"/>
    <row r="718601" ht="15"/>
    <row r="718602" ht="15"/>
    <row r="718603" ht="15"/>
    <row r="718604" ht="15"/>
    <row r="718605" ht="15"/>
    <row r="718606" ht="15"/>
    <row r="718607" ht="15"/>
    <row r="718608" ht="15"/>
    <row r="718609" ht="15"/>
    <row r="718610" ht="15"/>
    <row r="718611" ht="15"/>
    <row r="718612" ht="15"/>
    <row r="718613" ht="15"/>
    <row r="718614" ht="15"/>
    <row r="718615" ht="15"/>
    <row r="718616" ht="15"/>
    <row r="718617" ht="15"/>
    <row r="718618" ht="15"/>
    <row r="718619" ht="15"/>
    <row r="718620" ht="15"/>
    <row r="718621" ht="15"/>
    <row r="718622" ht="15"/>
    <row r="718623" ht="15"/>
    <row r="718624" ht="15"/>
    <row r="718625" ht="15"/>
    <row r="718626" ht="15"/>
    <row r="718627" ht="15"/>
    <row r="718628" ht="15"/>
    <row r="718629" ht="15"/>
    <row r="718630" ht="15"/>
    <row r="718631" ht="15"/>
    <row r="718632" ht="15"/>
    <row r="718633" ht="15"/>
    <row r="718634" ht="15"/>
    <row r="718635" ht="15"/>
    <row r="718636" ht="15"/>
    <row r="718637" ht="15"/>
    <row r="718638" ht="15"/>
    <row r="718639" ht="15"/>
    <row r="718640" ht="15"/>
    <row r="718641" ht="15"/>
    <row r="718642" ht="15"/>
    <row r="718643" ht="15"/>
    <row r="718644" ht="15"/>
    <row r="718645" ht="15"/>
    <row r="718646" ht="15"/>
    <row r="718647" ht="15"/>
    <row r="718648" ht="15"/>
    <row r="718649" ht="15"/>
    <row r="718650" ht="15"/>
    <row r="718651" ht="15"/>
    <row r="718652" ht="15"/>
    <row r="718653" ht="15"/>
    <row r="718654" ht="15"/>
    <row r="718655" ht="15"/>
    <row r="718656" ht="15"/>
    <row r="718657" ht="15"/>
    <row r="718658" ht="15"/>
    <row r="718659" ht="15"/>
    <row r="718660" ht="15"/>
    <row r="718661" ht="15"/>
    <row r="718662" ht="15"/>
    <row r="718663" ht="15"/>
    <row r="718664" ht="15"/>
    <row r="718665" ht="15"/>
    <row r="718666" ht="15"/>
    <row r="718667" ht="15"/>
    <row r="718668" ht="15"/>
    <row r="718669" ht="15"/>
    <row r="718670" ht="15"/>
    <row r="718671" ht="15"/>
    <row r="718672" ht="15"/>
    <row r="718673" ht="15"/>
    <row r="718674" ht="15"/>
    <row r="718675" ht="15"/>
    <row r="718676" ht="15"/>
    <row r="718677" ht="15"/>
    <row r="718678" ht="15"/>
    <row r="718679" ht="15"/>
    <row r="718680" ht="15"/>
    <row r="718681" ht="15"/>
    <row r="718682" ht="15"/>
    <row r="718683" ht="15"/>
    <row r="718684" ht="15"/>
    <row r="718685" ht="15"/>
    <row r="718686" ht="15"/>
    <row r="718687" ht="15"/>
    <row r="718688" ht="15"/>
    <row r="718689" ht="15"/>
    <row r="718690" ht="15"/>
    <row r="718691" ht="15"/>
    <row r="718692" ht="15"/>
    <row r="718693" ht="15"/>
    <row r="718694" ht="15"/>
    <row r="718695" ht="15"/>
    <row r="718696" ht="15"/>
    <row r="718697" ht="15"/>
    <row r="718698" ht="15"/>
    <row r="718699" ht="15"/>
    <row r="718700" ht="15"/>
    <row r="718701" ht="15"/>
    <row r="718702" ht="15"/>
    <row r="718703" ht="15"/>
    <row r="718704" ht="15"/>
    <row r="718705" ht="15"/>
    <row r="718706" ht="15"/>
    <row r="718707" ht="15"/>
    <row r="718708" ht="15"/>
    <row r="718709" ht="15"/>
    <row r="718710" ht="15"/>
    <row r="718711" ht="15"/>
    <row r="718712" ht="15"/>
    <row r="718713" ht="15"/>
    <row r="718714" ht="15"/>
    <row r="718715" ht="15"/>
    <row r="718716" ht="15"/>
    <row r="718717" ht="15"/>
    <row r="718718" ht="15"/>
    <row r="718719" ht="15"/>
    <row r="718720" ht="15"/>
    <row r="718721" ht="15"/>
    <row r="718722" ht="15"/>
    <row r="718723" ht="15"/>
    <row r="718724" ht="15"/>
    <row r="718725" ht="15"/>
    <row r="718726" ht="15"/>
    <row r="718727" ht="15"/>
    <row r="718728" ht="15"/>
    <row r="718729" ht="15"/>
    <row r="718730" ht="15"/>
    <row r="718731" ht="15"/>
    <row r="718732" ht="15"/>
    <row r="718733" ht="15"/>
    <row r="718734" ht="15"/>
    <row r="718735" ht="15"/>
    <row r="718736" ht="15"/>
    <row r="718737" ht="15"/>
    <row r="718738" ht="15"/>
    <row r="718739" ht="15"/>
    <row r="718740" ht="15"/>
    <row r="718741" ht="15"/>
    <row r="718742" ht="15"/>
    <row r="718743" ht="15"/>
    <row r="718744" ht="15"/>
    <row r="718745" ht="15"/>
    <row r="718746" ht="15"/>
    <row r="718747" ht="15"/>
    <row r="718748" ht="15"/>
    <row r="718749" ht="15"/>
    <row r="718750" ht="15"/>
    <row r="718751" ht="15"/>
    <row r="718752" ht="15"/>
    <row r="718753" ht="15"/>
    <row r="718754" ht="15"/>
    <row r="718755" ht="15"/>
    <row r="718756" ht="15"/>
    <row r="718757" ht="15"/>
    <row r="718758" ht="15"/>
    <row r="718759" ht="15"/>
    <row r="718760" ht="15"/>
    <row r="718761" ht="15"/>
    <row r="718762" ht="15"/>
    <row r="718763" ht="15"/>
    <row r="718764" ht="15"/>
    <row r="718765" ht="15"/>
    <row r="718766" ht="15"/>
    <row r="718767" ht="15"/>
    <row r="718768" ht="15"/>
    <row r="718769" ht="15"/>
    <row r="718770" ht="15"/>
    <row r="718771" ht="15"/>
    <row r="718772" ht="15"/>
    <row r="718773" ht="15"/>
    <row r="718774" ht="15"/>
    <row r="718775" ht="15"/>
    <row r="718776" ht="15"/>
    <row r="718777" ht="15"/>
    <row r="718778" ht="15"/>
    <row r="718779" ht="15"/>
    <row r="718780" ht="15"/>
    <row r="718781" ht="15"/>
    <row r="718782" ht="15"/>
    <row r="718783" ht="15"/>
    <row r="718784" ht="15"/>
    <row r="718785" ht="15"/>
    <row r="718786" ht="15"/>
    <row r="718787" ht="15"/>
    <row r="718788" ht="15"/>
    <row r="718789" ht="15"/>
    <row r="718790" ht="15"/>
    <row r="718791" ht="15"/>
    <row r="718792" ht="15"/>
    <row r="718793" ht="15"/>
    <row r="718794" ht="15"/>
    <row r="718795" ht="15"/>
    <row r="718796" ht="15"/>
    <row r="718797" ht="15"/>
    <row r="718798" ht="15"/>
    <row r="718799" ht="15"/>
    <row r="718800" ht="15"/>
    <row r="718801" ht="15"/>
    <row r="718802" ht="15"/>
    <row r="718803" ht="15"/>
    <row r="718804" ht="15"/>
    <row r="718805" ht="15"/>
    <row r="718806" ht="15"/>
    <row r="718807" ht="15"/>
    <row r="718808" ht="15"/>
    <row r="718809" ht="15"/>
    <row r="718810" ht="15"/>
    <row r="718811" ht="15"/>
    <row r="718812" ht="15"/>
    <row r="718813" ht="15"/>
    <row r="718814" ht="15"/>
    <row r="718815" ht="15"/>
    <row r="718816" ht="15"/>
    <row r="718817" ht="15"/>
    <row r="718818" ht="15"/>
    <row r="718819" ht="15"/>
    <row r="718820" ht="15"/>
    <row r="718821" ht="15"/>
    <row r="718822" ht="15"/>
    <row r="718823" ht="15"/>
    <row r="718824" ht="15"/>
    <row r="718825" ht="15"/>
    <row r="718826" ht="15"/>
    <row r="718827" ht="15"/>
    <row r="718828" ht="15"/>
    <row r="718829" ht="15"/>
    <row r="718830" ht="15"/>
    <row r="718831" ht="15"/>
    <row r="718832" ht="15"/>
    <row r="718833" ht="15"/>
    <row r="718834" ht="15"/>
    <row r="718835" ht="15"/>
    <row r="718836" ht="15"/>
    <row r="718837" ht="15"/>
    <row r="718838" ht="15"/>
    <row r="718839" ht="15"/>
    <row r="718840" ht="15"/>
    <row r="718841" ht="15"/>
    <row r="718842" ht="15"/>
    <row r="718843" ht="15"/>
    <row r="718844" ht="15"/>
    <row r="718845" ht="15"/>
    <row r="718846" ht="15"/>
    <row r="718847" ht="15"/>
    <row r="718848" ht="15"/>
    <row r="718849" ht="15"/>
    <row r="718850" ht="15"/>
    <row r="718851" ht="15"/>
    <row r="718852" ht="15"/>
    <row r="718853" ht="15"/>
    <row r="718854" ht="15"/>
    <row r="718855" ht="15"/>
    <row r="718856" ht="15"/>
    <row r="718857" ht="15"/>
    <row r="718858" ht="15"/>
    <row r="718859" ht="15"/>
    <row r="718860" ht="15"/>
    <row r="718861" ht="15"/>
    <row r="718862" ht="15"/>
    <row r="718863" ht="15"/>
    <row r="718864" ht="15"/>
    <row r="718865" ht="15"/>
    <row r="718866" ht="15"/>
    <row r="718867" ht="15"/>
    <row r="718868" ht="15"/>
    <row r="718869" ht="15"/>
    <row r="718870" ht="15"/>
    <row r="718871" ht="15"/>
    <row r="718872" ht="15"/>
    <row r="718873" ht="15"/>
    <row r="718874" ht="15"/>
    <row r="718875" ht="15"/>
    <row r="718876" ht="15"/>
    <row r="718877" ht="15"/>
    <row r="718878" ht="15"/>
    <row r="718879" ht="15"/>
    <row r="718880" ht="15"/>
    <row r="718881" ht="15"/>
    <row r="718882" ht="15"/>
    <row r="718883" ht="15"/>
    <row r="718884" ht="15"/>
    <row r="718885" ht="15"/>
    <row r="718886" ht="15"/>
    <row r="718887" ht="15"/>
    <row r="718888" ht="15"/>
    <row r="718889" ht="15"/>
    <row r="718890" ht="15"/>
    <row r="718891" ht="15"/>
    <row r="718892" ht="15"/>
    <row r="718893" ht="15"/>
    <row r="718894" ht="15"/>
    <row r="718895" ht="15"/>
    <row r="718896" ht="15"/>
    <row r="718897" ht="15"/>
    <row r="718898" ht="15"/>
    <row r="718899" ht="15"/>
    <row r="718900" ht="15"/>
    <row r="718901" ht="15"/>
    <row r="718902" ht="15"/>
    <row r="718903" ht="15"/>
    <row r="718904" ht="15"/>
    <row r="718905" ht="15"/>
    <row r="718906" ht="15"/>
    <row r="718907" ht="15"/>
    <row r="718908" ht="15"/>
    <row r="718909" ht="15"/>
    <row r="718910" ht="15"/>
    <row r="718911" ht="15"/>
    <row r="718912" ht="15"/>
    <row r="718913" ht="15"/>
    <row r="718914" ht="15"/>
    <row r="718915" ht="15"/>
    <row r="718916" ht="15"/>
    <row r="718917" ht="15"/>
    <row r="718918" ht="15"/>
    <row r="718919" ht="15"/>
    <row r="718920" ht="15"/>
    <row r="718921" ht="15"/>
    <row r="718922" ht="15"/>
    <row r="718923" ht="15"/>
    <row r="718924" ht="15"/>
    <row r="718925" ht="15"/>
    <row r="718926" ht="15"/>
    <row r="718927" ht="15"/>
    <row r="718928" ht="15"/>
    <row r="718929" ht="15"/>
    <row r="718930" ht="15"/>
    <row r="718931" ht="15"/>
    <row r="718932" ht="15"/>
    <row r="718933" ht="15"/>
    <row r="718934" ht="15"/>
    <row r="718935" ht="15"/>
    <row r="718936" ht="15"/>
    <row r="718937" ht="15"/>
    <row r="718938" ht="15"/>
    <row r="718939" ht="15"/>
    <row r="718940" ht="15"/>
    <row r="718941" ht="15"/>
    <row r="718942" ht="15"/>
    <row r="718943" ht="15"/>
    <row r="718944" ht="15"/>
    <row r="718945" ht="15"/>
    <row r="718946" ht="15"/>
    <row r="718947" ht="15"/>
    <row r="718948" ht="15"/>
    <row r="718949" ht="15"/>
    <row r="718950" ht="15"/>
    <row r="718951" ht="15"/>
    <row r="718952" ht="15"/>
    <row r="718953" ht="15"/>
    <row r="718954" ht="15"/>
    <row r="718955" ht="15"/>
    <row r="718956" ht="15"/>
    <row r="718957" ht="15"/>
    <row r="718958" ht="15"/>
    <row r="718959" ht="15"/>
    <row r="718960" ht="15"/>
    <row r="718961" ht="15"/>
    <row r="718962" ht="15"/>
    <row r="718963" ht="15"/>
    <row r="718964" ht="15"/>
    <row r="718965" ht="15"/>
    <row r="718966" ht="15"/>
    <row r="718967" ht="15"/>
    <row r="718968" ht="15"/>
    <row r="718969" ht="15"/>
    <row r="718970" ht="15"/>
    <row r="718971" ht="15"/>
    <row r="718972" ht="15"/>
    <row r="718973" ht="15"/>
    <row r="718974" ht="15"/>
    <row r="718975" ht="15"/>
    <row r="718976" ht="15"/>
    <row r="718977" ht="15"/>
    <row r="718978" ht="15"/>
    <row r="718979" ht="15"/>
    <row r="718980" ht="15"/>
    <row r="718981" ht="15"/>
    <row r="718982" ht="15"/>
    <row r="718983" ht="15"/>
    <row r="718984" ht="15"/>
    <row r="718985" ht="15"/>
    <row r="718986" ht="15"/>
    <row r="718987" ht="15"/>
    <row r="718988" ht="15"/>
    <row r="718989" ht="15"/>
    <row r="718990" ht="15"/>
    <row r="718991" ht="15"/>
    <row r="718992" ht="15"/>
    <row r="718993" ht="15"/>
    <row r="718994" ht="15"/>
    <row r="718995" ht="15"/>
    <row r="718996" ht="15"/>
    <row r="718997" ht="15"/>
    <row r="718998" ht="15"/>
    <row r="718999" ht="15"/>
    <row r="719000" ht="15"/>
    <row r="719001" ht="15"/>
    <row r="719002" ht="15"/>
    <row r="719003" ht="15"/>
    <row r="719004" ht="15"/>
    <row r="719005" ht="15"/>
    <row r="719006" ht="15"/>
    <row r="719007" ht="15"/>
    <row r="719008" ht="15"/>
    <row r="719009" ht="15"/>
    <row r="719010" ht="15"/>
    <row r="719011" ht="15"/>
    <row r="719012" ht="15"/>
    <row r="719013" ht="15"/>
    <row r="719014" ht="15"/>
    <row r="719015" ht="15"/>
    <row r="719016" ht="15"/>
    <row r="719017" ht="15"/>
    <row r="719018" ht="15"/>
    <row r="719019" ht="15"/>
    <row r="719020" ht="15"/>
    <row r="719021" ht="15"/>
    <row r="719022" ht="15"/>
    <row r="719023" ht="15"/>
    <row r="719024" ht="15"/>
    <row r="719025" ht="15"/>
    <row r="719026" ht="15"/>
    <row r="719027" ht="15"/>
    <row r="719028" ht="15"/>
    <row r="719029" ht="15"/>
    <row r="719030" ht="15"/>
    <row r="719031" ht="15"/>
    <row r="719032" ht="15"/>
    <row r="719033" ht="15"/>
    <row r="719034" ht="15"/>
    <row r="719035" ht="15"/>
    <row r="719036" ht="15"/>
    <row r="719037" ht="15"/>
    <row r="719038" ht="15"/>
    <row r="719039" ht="15"/>
    <row r="719040" ht="15"/>
    <row r="719041" ht="15"/>
    <row r="719042" ht="15"/>
    <row r="719043" ht="15"/>
    <row r="719044" ht="15"/>
    <row r="719045" ht="15"/>
    <row r="719046" ht="15"/>
    <row r="719047" ht="15"/>
    <row r="719048" ht="15"/>
    <row r="719049" ht="15"/>
    <row r="719050" ht="15"/>
    <row r="719051" ht="15"/>
    <row r="719052" ht="15"/>
    <row r="719053" ht="15"/>
    <row r="719054" ht="15"/>
    <row r="719055" ht="15"/>
    <row r="719056" ht="15"/>
    <row r="719057" ht="15"/>
    <row r="719058" ht="15"/>
    <row r="719059" ht="15"/>
    <row r="719060" ht="15"/>
    <row r="719061" ht="15"/>
    <row r="719062" ht="15"/>
    <row r="719063" ht="15"/>
    <row r="719064" ht="15"/>
    <row r="719065" ht="15"/>
    <row r="719066" ht="15"/>
    <row r="719067" ht="15"/>
    <row r="719068" ht="15"/>
    <row r="719069" ht="15"/>
    <row r="719070" ht="15"/>
    <row r="719071" ht="15"/>
    <row r="719072" ht="15"/>
    <row r="719073" ht="15"/>
    <row r="719074" ht="15"/>
    <row r="719075" ht="15"/>
    <row r="719076" ht="15"/>
    <row r="719077" ht="15"/>
    <row r="719078" ht="15"/>
    <row r="719079" ht="15"/>
    <row r="719080" ht="15"/>
    <row r="719081" ht="15"/>
    <row r="719082" ht="15"/>
    <row r="719083" ht="15"/>
    <row r="719084" ht="15"/>
    <row r="719085" ht="15"/>
    <row r="719086" ht="15"/>
    <row r="719087" ht="15"/>
    <row r="719088" ht="15"/>
    <row r="719089" ht="15"/>
    <row r="719090" ht="15"/>
    <row r="719091" ht="15"/>
    <row r="719092" ht="15"/>
    <row r="719093" ht="15"/>
    <row r="719094" ht="15"/>
    <row r="719095" ht="15"/>
    <row r="719096" ht="15"/>
    <row r="719097" ht="15"/>
    <row r="719098" ht="15"/>
    <row r="719099" ht="15"/>
    <row r="719100" ht="15"/>
    <row r="719101" ht="15"/>
    <row r="719102" ht="15"/>
    <row r="719103" ht="15"/>
    <row r="719104" ht="15"/>
    <row r="719105" ht="15"/>
    <row r="719106" ht="15"/>
    <row r="719107" ht="15"/>
    <row r="719108" ht="15"/>
    <row r="719109" ht="15"/>
    <row r="719110" ht="15"/>
    <row r="719111" ht="15"/>
    <row r="719112" ht="15"/>
    <row r="719113" ht="15"/>
    <row r="719114" ht="15"/>
    <row r="719115" ht="15"/>
    <row r="719116" ht="15"/>
    <row r="719117" ht="15"/>
    <row r="719118" ht="15"/>
    <row r="719119" ht="15"/>
    <row r="719120" ht="15"/>
    <row r="719121" ht="15"/>
    <row r="719122" ht="15"/>
    <row r="719123" ht="15"/>
    <row r="719124" ht="15"/>
    <row r="719125" ht="15"/>
    <row r="719126" ht="15"/>
    <row r="719127" ht="15"/>
    <row r="719128" ht="15"/>
    <row r="719129" ht="15"/>
    <row r="719130" ht="15"/>
    <row r="719131" ht="15"/>
    <row r="719132" ht="15"/>
    <row r="719133" ht="15"/>
    <row r="719134" ht="15"/>
    <row r="719135" ht="15"/>
    <row r="719136" ht="15"/>
    <row r="719137" ht="15"/>
    <row r="719138" ht="15"/>
    <row r="719139" ht="15"/>
    <row r="719140" ht="15"/>
    <row r="719141" ht="15"/>
    <row r="719142" ht="15"/>
    <row r="719143" ht="15"/>
    <row r="719144" ht="15"/>
    <row r="719145" ht="15"/>
    <row r="719146" ht="15"/>
    <row r="719147" ht="15"/>
    <row r="719148" ht="15"/>
    <row r="719149" ht="15"/>
    <row r="719150" ht="15"/>
    <row r="719151" ht="15"/>
    <row r="719152" ht="15"/>
    <row r="719153" ht="15"/>
    <row r="719154" ht="15"/>
    <row r="719155" ht="15"/>
    <row r="719156" ht="15"/>
    <row r="719157" ht="15"/>
    <row r="719158" ht="15"/>
    <row r="719159" ht="15"/>
    <row r="719160" ht="15"/>
    <row r="719161" ht="15"/>
    <row r="719162" ht="15"/>
    <row r="719163" ht="15"/>
    <row r="719164" ht="15"/>
    <row r="719165" ht="15"/>
    <row r="719166" ht="15"/>
    <row r="719167" ht="15"/>
    <row r="719168" ht="15"/>
    <row r="719169" ht="15"/>
    <row r="719170" ht="15"/>
    <row r="719171" ht="15"/>
    <row r="719172" ht="15"/>
    <row r="719173" ht="15"/>
    <row r="719174" ht="15"/>
    <row r="719175" ht="15"/>
    <row r="719176" ht="15"/>
    <row r="719177" ht="15"/>
    <row r="719178" ht="15"/>
    <row r="719179" ht="15"/>
    <row r="719180" ht="15"/>
    <row r="719181" ht="15"/>
    <row r="719182" ht="15"/>
    <row r="719183" ht="15"/>
    <row r="719184" ht="15"/>
    <row r="719185" ht="15"/>
    <row r="719186" ht="15"/>
    <row r="719187" ht="15"/>
    <row r="719188" ht="15"/>
    <row r="719189" ht="15"/>
    <row r="719190" ht="15"/>
    <row r="719191" ht="15"/>
    <row r="719192" ht="15"/>
    <row r="719193" ht="15"/>
    <row r="719194" ht="15"/>
    <row r="719195" ht="15"/>
    <row r="719196" ht="15"/>
    <row r="719197" ht="15"/>
    <row r="719198" ht="15"/>
    <row r="719199" ht="15"/>
    <row r="719200" ht="15"/>
    <row r="719201" ht="15"/>
    <row r="719202" ht="15"/>
    <row r="719203" ht="15"/>
    <row r="719204" ht="15"/>
    <row r="719205" ht="15"/>
    <row r="719206" ht="15"/>
    <row r="719207" ht="15"/>
    <row r="719208" ht="15"/>
    <row r="719209" ht="15"/>
    <row r="719210" ht="15"/>
    <row r="719211" ht="15"/>
    <row r="719212" ht="15"/>
    <row r="719213" ht="15"/>
    <row r="719214" ht="15"/>
    <row r="719215" ht="15"/>
    <row r="719216" ht="15"/>
    <row r="719217" ht="15"/>
    <row r="719218" ht="15"/>
    <row r="719219" ht="15"/>
    <row r="719220" ht="15"/>
    <row r="719221" ht="15"/>
    <row r="719222" ht="15"/>
    <row r="719223" ht="15"/>
    <row r="719224" ht="15"/>
    <row r="719225" ht="15"/>
    <row r="719226" ht="15"/>
    <row r="719227" ht="15"/>
    <row r="719228" ht="15"/>
    <row r="719229" ht="15"/>
    <row r="719230" ht="15"/>
    <row r="719231" ht="15"/>
    <row r="719232" ht="15"/>
    <row r="719233" ht="15"/>
    <row r="719234" ht="15"/>
    <row r="719235" ht="15"/>
    <row r="719236" ht="15"/>
    <row r="719237" ht="15"/>
    <row r="719238" ht="15"/>
    <row r="719239" ht="15"/>
    <row r="719240" ht="15"/>
    <row r="719241" ht="15"/>
    <row r="719242" ht="15"/>
    <row r="719243" ht="15"/>
    <row r="719244" ht="15"/>
    <row r="719245" ht="15"/>
    <row r="719246" ht="15"/>
    <row r="719247" ht="15"/>
    <row r="719248" ht="15"/>
    <row r="719249" ht="15"/>
    <row r="719250" ht="15"/>
    <row r="719251" ht="15"/>
    <row r="719252" ht="15"/>
    <row r="719253" ht="15"/>
    <row r="719254" ht="15"/>
    <row r="719255" ht="15"/>
    <row r="719256" ht="15"/>
    <row r="719257" ht="15"/>
    <row r="719258" ht="15"/>
    <row r="719259" ht="15"/>
    <row r="719260" ht="15"/>
    <row r="719261" ht="15"/>
    <row r="719262" ht="15"/>
    <row r="719263" ht="15"/>
    <row r="719264" ht="15"/>
    <row r="719265" ht="15"/>
    <row r="719266" ht="15"/>
    <row r="719267" ht="15"/>
    <row r="719268" ht="15"/>
    <row r="719269" ht="15"/>
    <row r="719270" ht="15"/>
    <row r="719271" ht="15"/>
    <row r="719272" ht="15"/>
    <row r="719273" ht="15"/>
    <row r="719274" ht="15"/>
    <row r="719275" ht="15"/>
    <row r="719276" ht="15"/>
    <row r="719277" ht="15"/>
    <row r="719278" ht="15"/>
    <row r="719279" ht="15"/>
    <row r="719280" ht="15"/>
    <row r="719281" ht="15"/>
    <row r="719282" ht="15"/>
    <row r="719283" ht="15"/>
    <row r="719284" ht="15"/>
    <row r="719285" ht="15"/>
    <row r="719286" ht="15"/>
    <row r="719287" ht="15"/>
    <row r="719288" ht="15"/>
    <row r="719289" ht="15"/>
    <row r="719290" ht="15"/>
    <row r="719291" ht="15"/>
    <row r="719292" ht="15"/>
    <row r="719293" ht="15"/>
    <row r="719294" ht="15"/>
    <row r="719295" ht="15"/>
    <row r="719296" ht="15"/>
    <row r="719297" ht="15"/>
    <row r="719298" ht="15"/>
    <row r="719299" ht="15"/>
    <row r="719300" ht="15"/>
    <row r="719301" ht="15"/>
    <row r="719302" ht="15"/>
    <row r="719303" ht="15"/>
    <row r="719304" ht="15"/>
    <row r="719305" ht="15"/>
    <row r="719306" ht="15"/>
    <row r="719307" ht="15"/>
    <row r="719308" ht="15"/>
    <row r="719309" ht="15"/>
    <row r="719310" ht="15"/>
    <row r="719311" ht="15"/>
    <row r="719312" ht="15"/>
    <row r="719313" ht="15"/>
    <row r="719314" ht="15"/>
    <row r="719315" ht="15"/>
    <row r="719316" ht="15"/>
    <row r="719317" ht="15"/>
    <row r="719318" ht="15"/>
    <row r="719319" ht="15"/>
    <row r="719320" ht="15"/>
    <row r="719321" ht="15"/>
    <row r="719322" ht="15"/>
    <row r="719323" ht="15"/>
    <row r="719324" ht="15"/>
    <row r="719325" ht="15"/>
    <row r="719326" ht="15"/>
    <row r="719327" ht="15"/>
    <row r="719328" ht="15"/>
    <row r="719329" ht="15"/>
    <row r="719330" ht="15"/>
    <row r="719331" ht="15"/>
    <row r="719332" ht="15"/>
    <row r="719333" ht="15"/>
    <row r="719334" ht="15"/>
    <row r="719335" ht="15"/>
    <row r="719336" ht="15"/>
    <row r="719337" ht="15"/>
    <row r="719338" ht="15"/>
    <row r="719339" ht="15"/>
    <row r="719340" ht="15"/>
    <row r="719341" ht="15"/>
    <row r="719342" ht="15"/>
    <row r="719343" ht="15"/>
    <row r="719344" ht="15"/>
    <row r="719345" ht="15"/>
    <row r="719346" ht="15"/>
    <row r="719347" ht="15"/>
    <row r="719348" ht="15"/>
    <row r="719349" ht="15"/>
    <row r="719350" ht="15"/>
    <row r="719351" ht="15"/>
    <row r="719352" ht="15"/>
    <row r="719353" ht="15"/>
    <row r="719354" ht="15"/>
    <row r="719355" ht="15"/>
    <row r="719356" ht="15"/>
    <row r="719357" ht="15"/>
    <row r="719358" ht="15"/>
    <row r="719359" ht="15"/>
    <row r="719360" ht="15"/>
    <row r="719361" ht="15"/>
    <row r="719362" ht="15"/>
    <row r="719363" ht="15"/>
    <row r="719364" ht="15"/>
    <row r="719365" ht="15"/>
    <row r="719366" ht="15"/>
    <row r="719367" ht="15"/>
    <row r="719368" ht="15"/>
    <row r="719369" ht="15"/>
    <row r="719370" ht="15"/>
    <row r="719371" ht="15"/>
    <row r="719372" ht="15"/>
    <row r="719373" ht="15"/>
    <row r="719374" ht="15"/>
    <row r="719375" ht="15"/>
    <row r="719376" ht="15"/>
    <row r="719377" ht="15"/>
    <row r="719378" ht="15"/>
    <row r="719379" ht="15"/>
    <row r="719380" ht="15"/>
    <row r="719381" ht="15"/>
    <row r="719382" ht="15"/>
    <row r="719383" ht="15"/>
    <row r="719384" ht="15"/>
    <row r="719385" ht="15"/>
    <row r="719386" ht="15"/>
    <row r="719387" ht="15"/>
    <row r="719388" ht="15"/>
    <row r="719389" ht="15"/>
    <row r="719390" ht="15"/>
    <row r="719391" ht="15"/>
    <row r="719392" ht="15"/>
    <row r="719393" ht="15"/>
    <row r="719394" ht="15"/>
    <row r="719395" ht="15"/>
    <row r="719396" ht="15"/>
    <row r="719397" ht="15"/>
    <row r="719398" ht="15"/>
    <row r="719399" ht="15"/>
    <row r="719400" ht="15"/>
    <row r="719401" ht="15"/>
    <row r="719402" ht="15"/>
    <row r="719403" ht="15"/>
    <row r="719404" ht="15"/>
    <row r="719405" ht="15"/>
    <row r="719406" ht="15"/>
    <row r="719407" ht="15"/>
    <row r="719408" ht="15"/>
    <row r="719409" ht="15"/>
    <row r="719410" ht="15"/>
    <row r="719411" ht="15"/>
    <row r="719412" ht="15"/>
    <row r="719413" ht="15"/>
    <row r="719414" ht="15"/>
    <row r="719415" ht="15"/>
    <row r="719416" ht="15"/>
    <row r="719417" ht="15"/>
    <row r="719418" ht="15"/>
    <row r="719419" ht="15"/>
    <row r="719420" ht="15"/>
    <row r="719421" ht="15"/>
    <row r="719422" ht="15"/>
    <row r="719423" ht="15"/>
    <row r="719424" ht="15"/>
    <row r="719425" ht="15"/>
    <row r="719426" ht="15"/>
    <row r="719427" ht="15"/>
    <row r="719428" ht="15"/>
    <row r="719429" ht="15"/>
    <row r="719430" ht="15"/>
    <row r="719431" ht="15"/>
    <row r="719432" ht="15"/>
    <row r="719433" ht="15"/>
    <row r="719434" ht="15"/>
    <row r="719435" ht="15"/>
    <row r="719436" ht="15"/>
    <row r="719437" ht="15"/>
    <row r="719438" ht="15"/>
    <row r="719439" ht="15"/>
    <row r="719440" ht="15"/>
    <row r="719441" ht="15"/>
    <row r="719442" ht="15"/>
    <row r="719443" ht="15"/>
    <row r="719444" ht="15"/>
    <row r="719445" ht="15"/>
    <row r="719446" ht="15"/>
    <row r="719447" ht="15"/>
    <row r="719448" ht="15"/>
    <row r="719449" ht="15"/>
    <row r="719450" ht="15"/>
    <row r="719451" ht="15"/>
    <row r="719452" ht="15"/>
    <row r="719453" ht="15"/>
    <row r="719454" ht="15"/>
    <row r="719455" ht="15"/>
    <row r="719456" ht="15"/>
    <row r="719457" ht="15"/>
    <row r="719458" ht="15"/>
    <row r="719459" ht="15"/>
    <row r="719460" ht="15"/>
    <row r="719461" ht="15"/>
    <row r="719462" ht="15"/>
    <row r="719463" ht="15"/>
    <row r="719464" ht="15"/>
    <row r="719465" ht="15"/>
    <row r="719466" ht="15"/>
    <row r="719467" ht="15"/>
    <row r="719468" ht="15"/>
    <row r="719469" ht="15"/>
    <row r="719470" ht="15"/>
    <row r="719471" ht="15"/>
    <row r="719472" ht="15"/>
    <row r="719473" ht="15"/>
    <row r="719474" ht="15"/>
    <row r="719475" ht="15"/>
    <row r="719476" ht="15"/>
    <row r="719477" ht="15"/>
    <row r="719478" ht="15"/>
    <row r="719479" ht="15"/>
    <row r="719480" ht="15"/>
    <row r="719481" ht="15"/>
    <row r="719482" ht="15"/>
    <row r="719483" ht="15"/>
    <row r="719484" ht="15"/>
    <row r="719485" ht="15"/>
    <row r="719486" ht="15"/>
    <row r="719487" ht="15"/>
    <row r="719488" ht="15"/>
    <row r="719489" ht="15"/>
    <row r="719490" ht="15"/>
    <row r="719491" ht="15"/>
    <row r="719492" ht="15"/>
    <row r="719493" ht="15"/>
    <row r="719494" ht="15"/>
    <row r="719495" ht="15"/>
    <row r="719496" ht="15"/>
    <row r="719497" ht="15"/>
    <row r="719498" ht="15"/>
    <row r="719499" ht="15"/>
    <row r="719500" ht="15"/>
    <row r="719501" ht="15"/>
    <row r="719502" ht="15"/>
    <row r="719503" ht="15"/>
    <row r="719504" ht="15"/>
    <row r="719505" ht="15"/>
    <row r="719506" ht="15"/>
    <row r="719507" ht="15"/>
    <row r="719508" ht="15"/>
    <row r="719509" ht="15"/>
    <row r="719510" ht="15"/>
    <row r="719511" ht="15"/>
    <row r="719512" ht="15"/>
    <row r="719513" ht="15"/>
    <row r="719514" ht="15"/>
    <row r="719515" ht="15"/>
    <row r="719516" ht="15"/>
    <row r="719517" ht="15"/>
    <row r="719518" ht="15"/>
    <row r="719519" ht="15"/>
    <row r="719520" ht="15"/>
    <row r="719521" ht="15"/>
    <row r="719522" ht="15"/>
    <row r="719523" ht="15"/>
    <row r="719524" ht="15"/>
    <row r="719525" ht="15"/>
    <row r="719526" ht="15"/>
    <row r="719527" ht="15"/>
    <row r="719528" ht="15"/>
    <row r="719529" ht="15"/>
    <row r="719530" ht="15"/>
    <row r="719531" ht="15"/>
    <row r="719532" ht="15"/>
    <row r="719533" ht="15"/>
    <row r="719534" ht="15"/>
    <row r="719535" ht="15"/>
    <row r="719536" ht="15"/>
    <row r="719537" ht="15"/>
    <row r="719538" ht="15"/>
    <row r="719539" ht="15"/>
    <row r="719540" ht="15"/>
    <row r="719541" ht="15"/>
    <row r="719542" ht="15"/>
    <row r="719543" ht="15"/>
    <row r="719544" ht="15"/>
    <row r="719545" ht="15"/>
    <row r="719546" ht="15"/>
    <row r="719547" ht="15"/>
    <row r="719548" ht="15"/>
    <row r="719549" ht="15"/>
    <row r="719550" ht="15"/>
    <row r="719551" ht="15"/>
    <row r="719552" ht="15"/>
    <row r="719553" ht="15"/>
    <row r="719554" ht="15"/>
    <row r="719555" ht="15"/>
    <row r="719556" ht="15"/>
    <row r="719557" ht="15"/>
    <row r="719558" ht="15"/>
    <row r="719559" ht="15"/>
    <row r="719560" ht="15"/>
    <row r="719561" ht="15"/>
    <row r="719562" ht="15"/>
    <row r="719563" ht="15"/>
    <row r="719564" ht="15"/>
    <row r="719565" ht="15"/>
    <row r="719566" ht="15"/>
    <row r="719567" ht="15"/>
    <row r="719568" ht="15"/>
    <row r="719569" ht="15"/>
    <row r="719570" ht="15"/>
    <row r="719571" ht="15"/>
    <row r="719572" ht="15"/>
    <row r="719573" ht="15"/>
    <row r="719574" ht="15"/>
    <row r="719575" ht="15"/>
    <row r="719576" ht="15"/>
    <row r="719577" ht="15"/>
    <row r="719578" ht="15"/>
    <row r="719579" ht="15"/>
    <row r="719580" ht="15"/>
    <row r="719581" ht="15"/>
    <row r="719582" ht="15"/>
    <row r="719583" ht="15"/>
    <row r="719584" ht="15"/>
    <row r="719585" ht="15"/>
    <row r="719586" ht="15"/>
    <row r="719587" ht="15"/>
    <row r="719588" ht="15"/>
    <row r="719589" ht="15"/>
    <row r="719590" ht="15"/>
    <row r="719591" ht="15"/>
    <row r="719592" ht="15"/>
    <row r="719593" ht="15"/>
    <row r="719594" ht="15"/>
    <row r="719595" ht="15"/>
    <row r="719596" ht="15"/>
    <row r="719597" ht="15"/>
    <row r="719598" ht="15"/>
    <row r="719599" ht="15"/>
    <row r="719600" ht="15"/>
    <row r="719601" ht="15"/>
    <row r="719602" ht="15"/>
    <row r="719603" ht="15"/>
    <row r="719604" ht="15"/>
    <row r="719605" ht="15"/>
    <row r="719606" ht="15"/>
    <row r="719607" ht="15"/>
    <row r="719608" ht="15"/>
    <row r="719609" ht="15"/>
    <row r="719610" ht="15"/>
    <row r="719611" ht="15"/>
    <row r="719612" ht="15"/>
    <row r="719613" ht="15"/>
    <row r="719614" ht="15"/>
    <row r="719615" ht="15"/>
    <row r="719616" ht="15"/>
    <row r="719617" ht="15"/>
    <row r="719618" ht="15"/>
    <row r="719619" ht="15"/>
    <row r="719620" ht="15"/>
    <row r="719621" ht="15"/>
    <row r="719622" ht="15"/>
    <row r="719623" ht="15"/>
    <row r="719624" ht="15"/>
    <row r="719625" ht="15"/>
    <row r="719626" ht="15"/>
    <row r="719627" ht="15"/>
    <row r="719628" ht="15"/>
    <row r="719629" ht="15"/>
    <row r="719630" ht="15"/>
    <row r="719631" ht="15"/>
    <row r="719632" ht="15"/>
    <row r="719633" ht="15"/>
    <row r="719634" ht="15"/>
    <row r="719635" ht="15"/>
    <row r="719636" ht="15"/>
    <row r="719637" ht="15"/>
    <row r="719638" ht="15"/>
    <row r="719639" ht="15"/>
    <row r="719640" ht="15"/>
    <row r="719641" ht="15"/>
    <row r="719642" ht="15"/>
    <row r="719643" ht="15"/>
    <row r="719644" ht="15"/>
    <row r="719645" ht="15"/>
    <row r="719646" ht="15"/>
    <row r="719647" ht="15"/>
    <row r="719648" ht="15"/>
    <row r="719649" ht="15"/>
    <row r="719650" ht="15"/>
    <row r="719651" ht="15"/>
    <row r="719652" ht="15"/>
    <row r="719653" ht="15"/>
    <row r="719654" ht="15"/>
    <row r="719655" ht="15"/>
    <row r="719656" ht="15"/>
    <row r="719657" ht="15"/>
    <row r="719658" ht="15"/>
    <row r="719659" ht="15"/>
    <row r="719660" ht="15"/>
    <row r="719661" ht="15"/>
    <row r="719662" ht="15"/>
    <row r="719663" ht="15"/>
    <row r="719664" ht="15"/>
    <row r="719665" ht="15"/>
    <row r="719666" ht="15"/>
    <row r="719667" ht="15"/>
    <row r="719668" ht="15"/>
    <row r="719669" ht="15"/>
    <row r="719670" ht="15"/>
    <row r="719671" ht="15"/>
    <row r="719672" ht="15"/>
    <row r="719673" ht="15"/>
    <row r="719674" ht="15"/>
    <row r="719675" ht="15"/>
    <row r="719676" ht="15"/>
    <row r="719677" ht="15"/>
    <row r="719678" ht="15"/>
    <row r="719679" ht="15"/>
    <row r="719680" ht="15"/>
    <row r="719681" ht="15"/>
    <row r="719682" ht="15"/>
    <row r="719683" ht="15"/>
    <row r="719684" ht="15"/>
    <row r="719685" ht="15"/>
    <row r="719686" ht="15"/>
    <row r="719687" ht="15"/>
    <row r="719688" ht="15"/>
    <row r="719689" ht="15"/>
    <row r="719690" ht="15"/>
    <row r="719691" ht="15"/>
    <row r="719692" ht="15"/>
    <row r="719693" ht="15"/>
    <row r="719694" ht="15"/>
    <row r="719695" ht="15"/>
    <row r="719696" ht="15"/>
    <row r="719697" ht="15"/>
    <row r="719698" ht="15"/>
    <row r="719699" ht="15"/>
    <row r="719700" ht="15"/>
    <row r="719701" ht="15"/>
    <row r="719702" ht="15"/>
    <row r="719703" ht="15"/>
    <row r="719704" ht="15"/>
    <row r="719705" ht="15"/>
    <row r="719706" ht="15"/>
    <row r="719707" ht="15"/>
    <row r="719708" ht="15"/>
    <row r="719709" ht="15"/>
    <row r="719710" ht="15"/>
    <row r="719711" ht="15"/>
    <row r="719712" ht="15"/>
    <row r="719713" ht="15"/>
    <row r="719714" ht="15"/>
    <row r="719715" ht="15"/>
    <row r="719716" ht="15"/>
    <row r="719717" ht="15"/>
    <row r="719718" ht="15"/>
    <row r="719719" ht="15"/>
    <row r="719720" ht="15"/>
    <row r="719721" ht="15"/>
    <row r="719722" ht="15"/>
    <row r="719723" ht="15"/>
    <row r="719724" ht="15"/>
    <row r="719725" ht="15"/>
    <row r="719726" ht="15"/>
    <row r="719727" ht="15"/>
    <row r="719728" ht="15"/>
    <row r="719729" ht="15"/>
    <row r="719730" ht="15"/>
    <row r="719731" ht="15"/>
    <row r="719732" ht="15"/>
    <row r="719733" ht="15"/>
    <row r="719734" ht="15"/>
    <row r="719735" ht="15"/>
    <row r="719736" ht="15"/>
    <row r="719737" ht="15"/>
    <row r="719738" ht="15"/>
    <row r="719739" ht="15"/>
    <row r="719740" ht="15"/>
    <row r="719741" ht="15"/>
    <row r="719742" ht="15"/>
    <row r="719743" ht="15"/>
    <row r="719744" ht="15"/>
    <row r="719745" ht="15"/>
    <row r="719746" ht="15"/>
    <row r="719747" ht="15"/>
    <row r="719748" ht="15"/>
    <row r="719749" ht="15"/>
    <row r="719750" ht="15"/>
    <row r="719751" ht="15"/>
    <row r="719752" ht="15"/>
    <row r="719753" ht="15"/>
    <row r="719754" ht="15"/>
    <row r="719755" ht="15"/>
    <row r="719756" ht="15"/>
    <row r="719757" ht="15"/>
    <row r="719758" ht="15"/>
    <row r="719759" ht="15"/>
    <row r="719760" ht="15"/>
    <row r="719761" ht="15"/>
    <row r="719762" ht="15"/>
    <row r="719763" ht="15"/>
    <row r="719764" ht="15"/>
    <row r="719765" ht="15"/>
    <row r="719766" ht="15"/>
    <row r="719767" ht="15"/>
    <row r="719768" ht="15"/>
    <row r="719769" ht="15"/>
    <row r="719770" ht="15"/>
    <row r="719771" ht="15"/>
    <row r="719772" ht="15"/>
    <row r="719773" ht="15"/>
    <row r="719774" ht="15"/>
    <row r="719775" ht="15"/>
    <row r="719776" ht="15"/>
    <row r="719777" ht="15"/>
    <row r="719778" ht="15"/>
    <row r="719779" ht="15"/>
    <row r="719780" ht="15"/>
    <row r="719781" ht="15"/>
    <row r="719782" ht="15"/>
    <row r="719783" ht="15"/>
    <row r="719784" ht="15"/>
    <row r="719785" ht="15"/>
    <row r="719786" ht="15"/>
    <row r="719787" ht="15"/>
    <row r="719788" ht="15"/>
    <row r="719789" ht="15"/>
    <row r="719790" ht="15"/>
    <row r="719791" ht="15"/>
    <row r="719792" ht="15"/>
    <row r="719793" ht="15"/>
    <row r="719794" ht="15"/>
    <row r="719795" ht="15"/>
    <row r="719796" ht="15"/>
    <row r="719797" ht="15"/>
    <row r="719798" ht="15"/>
    <row r="719799" ht="15"/>
    <row r="719800" ht="15"/>
    <row r="719801" ht="15"/>
    <row r="719802" ht="15"/>
    <row r="719803" ht="15"/>
    <row r="719804" ht="15"/>
    <row r="719805" ht="15"/>
    <row r="719806" ht="15"/>
    <row r="719807" ht="15"/>
    <row r="719808" ht="15"/>
    <row r="719809" ht="15"/>
    <row r="719810" ht="15"/>
    <row r="719811" ht="15"/>
    <row r="719812" ht="15"/>
    <row r="719813" ht="15"/>
    <row r="719814" ht="15"/>
    <row r="719815" ht="15"/>
    <row r="719816" ht="15"/>
    <row r="719817" ht="15"/>
    <row r="719818" ht="15"/>
    <row r="719819" ht="15"/>
    <row r="719820" ht="15"/>
    <row r="719821" ht="15"/>
    <row r="719822" ht="15"/>
    <row r="719823" ht="15"/>
    <row r="719824" ht="15"/>
    <row r="719825" ht="15"/>
    <row r="719826" ht="15"/>
    <row r="719827" ht="15"/>
    <row r="719828" ht="15"/>
    <row r="719829" ht="15"/>
    <row r="719830" ht="15"/>
    <row r="719831" ht="15"/>
    <row r="719832" ht="15"/>
    <row r="719833" ht="15"/>
    <row r="719834" ht="15"/>
    <row r="719835" ht="15"/>
    <row r="719836" ht="15"/>
    <row r="719837" ht="15"/>
    <row r="719838" ht="15"/>
    <row r="719839" ht="15"/>
    <row r="719840" ht="15"/>
    <row r="719841" ht="15"/>
    <row r="719842" ht="15"/>
    <row r="719843" ht="15"/>
    <row r="719844" ht="15"/>
    <row r="719845" ht="15"/>
    <row r="719846" ht="15"/>
    <row r="719847" ht="15"/>
    <row r="719848" ht="15"/>
    <row r="719849" ht="15"/>
    <row r="719850" ht="15"/>
    <row r="719851" ht="15"/>
    <row r="719852" ht="15"/>
    <row r="719853" ht="15"/>
    <row r="719854" ht="15"/>
    <row r="719855" ht="15"/>
    <row r="719856" ht="15"/>
    <row r="719857" ht="15"/>
    <row r="719858" ht="15"/>
    <row r="719859" ht="15"/>
    <row r="719860" ht="15"/>
    <row r="719861" ht="15"/>
    <row r="719862" ht="15"/>
    <row r="719863" ht="15"/>
    <row r="719864" ht="15"/>
    <row r="719865" ht="15"/>
    <row r="719866" ht="15"/>
    <row r="719867" ht="15"/>
    <row r="719868" ht="15"/>
    <row r="719869" ht="15"/>
    <row r="719870" ht="15"/>
    <row r="719871" ht="15"/>
    <row r="719872" ht="15"/>
    <row r="719873" ht="15"/>
    <row r="719874" ht="15"/>
    <row r="719875" ht="15"/>
    <row r="719876" ht="15"/>
    <row r="719877" ht="15"/>
    <row r="719878" ht="15"/>
    <row r="719879" ht="15"/>
    <row r="719880" ht="15"/>
    <row r="719881" ht="15"/>
    <row r="719882" ht="15"/>
    <row r="719883" ht="15"/>
    <row r="719884" ht="15"/>
    <row r="719885" ht="15"/>
    <row r="719886" ht="15"/>
    <row r="719887" ht="15"/>
    <row r="719888" ht="15"/>
    <row r="719889" ht="15"/>
    <row r="719890" ht="15"/>
    <row r="719891" ht="15"/>
    <row r="719892" ht="15"/>
    <row r="719893" ht="15"/>
    <row r="719894" ht="15"/>
    <row r="719895" ht="15"/>
    <row r="719896" ht="15"/>
    <row r="719897" ht="15"/>
    <row r="719898" ht="15"/>
    <row r="719899" ht="15"/>
    <row r="719900" ht="15"/>
    <row r="719901" ht="15"/>
    <row r="719902" ht="15"/>
    <row r="719903" ht="15"/>
    <row r="719904" ht="15"/>
    <row r="719905" ht="15"/>
    <row r="719906" ht="15"/>
    <row r="719907" ht="15"/>
    <row r="719908" ht="15"/>
    <row r="719909" ht="15"/>
    <row r="719910" ht="15"/>
    <row r="719911" ht="15"/>
    <row r="719912" ht="15"/>
    <row r="719913" ht="15"/>
    <row r="719914" ht="15"/>
    <row r="719915" ht="15"/>
    <row r="719916" ht="15"/>
    <row r="719917" ht="15"/>
    <row r="719918" ht="15"/>
    <row r="719919" ht="15"/>
    <row r="719920" ht="15"/>
    <row r="719921" ht="15"/>
    <row r="719922" ht="15"/>
    <row r="719923" ht="15"/>
    <row r="719924" ht="15"/>
    <row r="719925" ht="15"/>
    <row r="719926" ht="15"/>
    <row r="719927" ht="15"/>
    <row r="719928" ht="15"/>
    <row r="719929" ht="15"/>
    <row r="719930" ht="15"/>
    <row r="719931" ht="15"/>
    <row r="719932" ht="15"/>
    <row r="719933" ht="15"/>
    <row r="719934" ht="15"/>
    <row r="719935" ht="15"/>
    <row r="719936" ht="15"/>
    <row r="719937" ht="15"/>
    <row r="719938" ht="15"/>
    <row r="719939" ht="15"/>
    <row r="719940" ht="15"/>
    <row r="719941" ht="15"/>
    <row r="719942" ht="15"/>
    <row r="719943" ht="15"/>
    <row r="719944" ht="15"/>
    <row r="719945" ht="15"/>
    <row r="719946" ht="15"/>
    <row r="719947" ht="15"/>
    <row r="719948" ht="15"/>
    <row r="719949" ht="15"/>
    <row r="719950" ht="15"/>
    <row r="719951" ht="15"/>
    <row r="719952" ht="15"/>
    <row r="719953" ht="15"/>
    <row r="719954" ht="15"/>
    <row r="719955" ht="15"/>
    <row r="719956" ht="15"/>
    <row r="719957" ht="15"/>
    <row r="719958" ht="15"/>
    <row r="719959" ht="15"/>
    <row r="719960" ht="15"/>
    <row r="719961" ht="15"/>
    <row r="719962" ht="15"/>
    <row r="719963" ht="15"/>
    <row r="719964" ht="15"/>
    <row r="719965" ht="15"/>
    <row r="719966" ht="15"/>
    <row r="719967" ht="15"/>
    <row r="719968" ht="15"/>
    <row r="719969" ht="15"/>
    <row r="719970" ht="15"/>
    <row r="719971" ht="15"/>
    <row r="719972" ht="15"/>
    <row r="719973" ht="15"/>
    <row r="719974" ht="15"/>
    <row r="719975" ht="15"/>
    <row r="719976" ht="15"/>
    <row r="719977" ht="15"/>
    <row r="719978" ht="15"/>
    <row r="719979" ht="15"/>
    <row r="719980" ht="15"/>
    <row r="719981" ht="15"/>
    <row r="719982" ht="15"/>
    <row r="719983" ht="15"/>
    <row r="719984" ht="15"/>
    <row r="719985" ht="15"/>
    <row r="719986" ht="15"/>
    <row r="719987" ht="15"/>
    <row r="719988" ht="15"/>
    <row r="719989" ht="15"/>
    <row r="719990" ht="15"/>
    <row r="719991" ht="15"/>
    <row r="719992" ht="15"/>
    <row r="719993" ht="15"/>
    <row r="719994" ht="15"/>
    <row r="719995" ht="15"/>
    <row r="719996" ht="15"/>
    <row r="719997" ht="15"/>
    <row r="719998" ht="15"/>
    <row r="719999" ht="15"/>
    <row r="720000" ht="15"/>
    <row r="720001" ht="15"/>
    <row r="720002" ht="15"/>
    <row r="720003" ht="15"/>
    <row r="720004" ht="15"/>
    <row r="720005" ht="15"/>
    <row r="720006" ht="15"/>
    <row r="720007" ht="15"/>
    <row r="720008" ht="15"/>
    <row r="720009" ht="15"/>
    <row r="720010" ht="15"/>
    <row r="720011" ht="15"/>
    <row r="720012" ht="15"/>
    <row r="720013" ht="15"/>
    <row r="720014" ht="15"/>
    <row r="720015" ht="15"/>
    <row r="720016" ht="15"/>
    <row r="720017" ht="15"/>
    <row r="720018" ht="15"/>
    <row r="720019" ht="15"/>
    <row r="720020" ht="15"/>
    <row r="720021" ht="15"/>
    <row r="720022" ht="15"/>
    <row r="720023" ht="15"/>
    <row r="720024" ht="15"/>
    <row r="720025" ht="15"/>
    <row r="720026" ht="15"/>
    <row r="720027" ht="15"/>
    <row r="720028" ht="15"/>
    <row r="720029" ht="15"/>
    <row r="720030" ht="15"/>
    <row r="720031" ht="15"/>
    <row r="720032" ht="15"/>
    <row r="720033" ht="15"/>
    <row r="720034" ht="15"/>
    <row r="720035" ht="15"/>
    <row r="720036" ht="15"/>
    <row r="720037" ht="15"/>
    <row r="720038" ht="15"/>
    <row r="720039" ht="15"/>
    <row r="720040" ht="15"/>
    <row r="720041" ht="15"/>
    <row r="720042" ht="15"/>
    <row r="720043" ht="15"/>
    <row r="720044" ht="15"/>
    <row r="720045" ht="15"/>
    <row r="720046" ht="15"/>
    <row r="720047" ht="15"/>
    <row r="720048" ht="15"/>
    <row r="720049" ht="15"/>
    <row r="720050" ht="15"/>
    <row r="720051" ht="15"/>
    <row r="720052" ht="15"/>
    <row r="720053" ht="15"/>
    <row r="720054" ht="15"/>
    <row r="720055" ht="15"/>
    <row r="720056" ht="15"/>
    <row r="720057" ht="15"/>
    <row r="720058" ht="15"/>
    <row r="720059" ht="15"/>
    <row r="720060" ht="15"/>
    <row r="720061" ht="15"/>
    <row r="720062" ht="15"/>
    <row r="720063" ht="15"/>
    <row r="720064" ht="15"/>
    <row r="720065" ht="15"/>
    <row r="720066" ht="15"/>
    <row r="720067" ht="15"/>
    <row r="720068" ht="15"/>
    <row r="720069" ht="15"/>
    <row r="720070" ht="15"/>
    <row r="720071" ht="15"/>
    <row r="720072" ht="15"/>
    <row r="720073" ht="15"/>
    <row r="720074" ht="15"/>
    <row r="720075" ht="15"/>
    <row r="720076" ht="15"/>
    <row r="720077" ht="15"/>
    <row r="720078" ht="15"/>
    <row r="720079" ht="15"/>
    <row r="720080" ht="15"/>
    <row r="720081" ht="15"/>
    <row r="720082" ht="15"/>
    <row r="720083" ht="15"/>
    <row r="720084" ht="15"/>
    <row r="720085" ht="15"/>
    <row r="720086" ht="15"/>
    <row r="720087" ht="15"/>
    <row r="720088" ht="15"/>
    <row r="720089" ht="15"/>
    <row r="720090" ht="15"/>
    <row r="720091" ht="15"/>
    <row r="720092" ht="15"/>
    <row r="720093" ht="15"/>
    <row r="720094" ht="15"/>
    <row r="720095" ht="15"/>
    <row r="720096" ht="15"/>
    <row r="720097" ht="15"/>
    <row r="720098" ht="15"/>
    <row r="720099" ht="15"/>
    <row r="720100" ht="15"/>
    <row r="720101" ht="15"/>
    <row r="720102" ht="15"/>
    <row r="720103" ht="15"/>
    <row r="720104" ht="15"/>
    <row r="720105" ht="15"/>
    <row r="720106" ht="15"/>
    <row r="720107" ht="15"/>
    <row r="720108" ht="15"/>
    <row r="720109" ht="15"/>
    <row r="720110" ht="15"/>
    <row r="720111" ht="15"/>
    <row r="720112" ht="15"/>
    <row r="720113" ht="15"/>
    <row r="720114" ht="15"/>
    <row r="720115" ht="15"/>
    <row r="720116" ht="15"/>
    <row r="720117" ht="15"/>
    <row r="720118" ht="15"/>
    <row r="720119" ht="15"/>
    <row r="720120" ht="15"/>
    <row r="720121" ht="15"/>
    <row r="720122" ht="15"/>
    <row r="720123" ht="15"/>
    <row r="720124" ht="15"/>
    <row r="720125" ht="15"/>
    <row r="720126" ht="15"/>
    <row r="720127" ht="15"/>
    <row r="720128" ht="15"/>
    <row r="720129" ht="15"/>
    <row r="720130" ht="15"/>
    <row r="720131" ht="15"/>
    <row r="720132" ht="15"/>
    <row r="720133" ht="15"/>
    <row r="720134" ht="15"/>
    <row r="720135" ht="15"/>
    <row r="720136" ht="15"/>
    <row r="720137" ht="15"/>
    <row r="720138" ht="15"/>
    <row r="720139" ht="15"/>
    <row r="720140" ht="15"/>
    <row r="720141" ht="15"/>
    <row r="720142" ht="15"/>
    <row r="720143" ht="15"/>
    <row r="720144" ht="15"/>
    <row r="720145" ht="15"/>
    <row r="720146" ht="15"/>
    <row r="720147" ht="15"/>
    <row r="720148" ht="15"/>
    <row r="720149" ht="15"/>
    <row r="720150" ht="15"/>
    <row r="720151" ht="15"/>
    <row r="720152" ht="15"/>
    <row r="720153" ht="15"/>
    <row r="720154" ht="15"/>
    <row r="720155" ht="15"/>
    <row r="720156" ht="15"/>
    <row r="720157" ht="15"/>
    <row r="720158" ht="15"/>
    <row r="720159" ht="15"/>
    <row r="720160" ht="15"/>
    <row r="720161" ht="15"/>
    <row r="720162" ht="15"/>
    <row r="720163" ht="15"/>
    <row r="720164" ht="15"/>
    <row r="720165" ht="15"/>
    <row r="720166" ht="15"/>
    <row r="720167" ht="15"/>
    <row r="720168" ht="15"/>
    <row r="720169" ht="15"/>
    <row r="720170" ht="15"/>
    <row r="720171" ht="15"/>
    <row r="720172" ht="15"/>
    <row r="720173" ht="15"/>
    <row r="720174" ht="15"/>
    <row r="720175" ht="15"/>
    <row r="720176" ht="15"/>
    <row r="720177" ht="15"/>
    <row r="720178" ht="15"/>
    <row r="720179" ht="15"/>
    <row r="720180" ht="15"/>
    <row r="720181" ht="15"/>
    <row r="720182" ht="15"/>
    <row r="720183" ht="15"/>
    <row r="720184" ht="15"/>
    <row r="720185" ht="15"/>
    <row r="720186" ht="15"/>
    <row r="720187" ht="15"/>
    <row r="720188" ht="15"/>
    <row r="720189" ht="15"/>
    <row r="720190" ht="15"/>
    <row r="720191" ht="15"/>
    <row r="720192" ht="15"/>
    <row r="720193" ht="15"/>
    <row r="720194" ht="15"/>
    <row r="720195" ht="15"/>
    <row r="720196" ht="15"/>
    <row r="720197" ht="15"/>
    <row r="720198" ht="15"/>
    <row r="720199" ht="15"/>
    <row r="720200" ht="15"/>
    <row r="720201" ht="15"/>
    <row r="720202" ht="15"/>
    <row r="720203" ht="15"/>
    <row r="720204" ht="15"/>
    <row r="720205" ht="15"/>
    <row r="720206" ht="15"/>
    <row r="720207" ht="15"/>
    <row r="720208" ht="15"/>
    <row r="720209" ht="15"/>
    <row r="720210" ht="15"/>
    <row r="720211" ht="15"/>
    <row r="720212" ht="15"/>
    <row r="720213" ht="15"/>
    <row r="720214" ht="15"/>
    <row r="720215" ht="15"/>
    <row r="720216" ht="15"/>
    <row r="720217" ht="15"/>
    <row r="720218" ht="15"/>
    <row r="720219" ht="15"/>
    <row r="720220" ht="15"/>
    <row r="720221" ht="15"/>
    <row r="720222" ht="15"/>
    <row r="720223" ht="15"/>
    <row r="720224" ht="15"/>
    <row r="720225" ht="15"/>
    <row r="720226" ht="15"/>
    <row r="720227" ht="15"/>
    <row r="720228" ht="15"/>
    <row r="720229" ht="15"/>
    <row r="720230" ht="15"/>
    <row r="720231" ht="15"/>
    <row r="720232" ht="15"/>
    <row r="720233" ht="15"/>
    <row r="720234" ht="15"/>
    <row r="720235" ht="15"/>
    <row r="720236" ht="15"/>
    <row r="720237" ht="15"/>
    <row r="720238" ht="15"/>
    <row r="720239" ht="15"/>
    <row r="720240" ht="15"/>
    <row r="720241" ht="15"/>
    <row r="720242" ht="15"/>
    <row r="720243" ht="15"/>
    <row r="720244" ht="15"/>
    <row r="720245" ht="15"/>
    <row r="720246" ht="15"/>
    <row r="720247" ht="15"/>
    <row r="720248" ht="15"/>
    <row r="720249" ht="15"/>
    <row r="720250" ht="15"/>
    <row r="720251" ht="15"/>
    <row r="720252" ht="15"/>
    <row r="720253" ht="15"/>
    <row r="720254" ht="15"/>
    <row r="720255" ht="15"/>
    <row r="720256" ht="15"/>
    <row r="720257" ht="15"/>
    <row r="720258" ht="15"/>
    <row r="720259" ht="15"/>
    <row r="720260" ht="15"/>
    <row r="720261" ht="15"/>
    <row r="720262" ht="15"/>
    <row r="720263" ht="15"/>
    <row r="720264" ht="15"/>
    <row r="720265" ht="15"/>
    <row r="720266" ht="15"/>
    <row r="720267" ht="15"/>
    <row r="720268" ht="15"/>
    <row r="720269" ht="15"/>
    <row r="720270" ht="15"/>
    <row r="720271" ht="15"/>
    <row r="720272" ht="15"/>
    <row r="720273" ht="15"/>
    <row r="720274" ht="15"/>
    <row r="720275" ht="15"/>
    <row r="720276" ht="15"/>
    <row r="720277" ht="15"/>
    <row r="720278" ht="15"/>
    <row r="720279" ht="15"/>
    <row r="720280" ht="15"/>
    <row r="720281" ht="15"/>
    <row r="720282" ht="15"/>
    <row r="720283" ht="15"/>
    <row r="720284" ht="15"/>
    <row r="720285" ht="15"/>
    <row r="720286" ht="15"/>
    <row r="720287" ht="15"/>
    <row r="720288" ht="15"/>
    <row r="720289" ht="15"/>
    <row r="720290" ht="15"/>
    <row r="720291" ht="15"/>
    <row r="720292" ht="15"/>
    <row r="720293" ht="15"/>
    <row r="720294" ht="15"/>
    <row r="720295" ht="15"/>
    <row r="720296" ht="15"/>
    <row r="720297" ht="15"/>
    <row r="720298" ht="15"/>
    <row r="720299" ht="15"/>
    <row r="720300" ht="15"/>
    <row r="720301" ht="15"/>
    <row r="720302" ht="15"/>
    <row r="720303" ht="15"/>
    <row r="720304" ht="15"/>
    <row r="720305" ht="15"/>
    <row r="720306" ht="15"/>
    <row r="720307" ht="15"/>
    <row r="720308" ht="15"/>
    <row r="720309" ht="15"/>
    <row r="720310" ht="15"/>
    <row r="720311" ht="15"/>
    <row r="720312" ht="15"/>
    <row r="720313" ht="15"/>
    <row r="720314" ht="15"/>
    <row r="720315" ht="15"/>
    <row r="720316" ht="15"/>
    <row r="720317" ht="15"/>
    <row r="720318" ht="15"/>
    <row r="720319" ht="15"/>
    <row r="720320" ht="15"/>
    <row r="720321" ht="15"/>
    <row r="720322" ht="15"/>
    <row r="720323" ht="15"/>
    <row r="720324" ht="15"/>
    <row r="720325" ht="15"/>
    <row r="720326" ht="15"/>
    <row r="720327" ht="15"/>
    <row r="720328" ht="15"/>
    <row r="720329" ht="15"/>
    <row r="720330" ht="15"/>
    <row r="720331" ht="15"/>
    <row r="720332" ht="15"/>
    <row r="720333" ht="15"/>
    <row r="720334" ht="15"/>
    <row r="720335" ht="15"/>
    <row r="720336" ht="15"/>
    <row r="720337" ht="15"/>
    <row r="720338" ht="15"/>
    <row r="720339" ht="15"/>
    <row r="720340" ht="15"/>
    <row r="720341" ht="15"/>
    <row r="720342" ht="15"/>
    <row r="720343" ht="15"/>
    <row r="720344" ht="15"/>
    <row r="720345" ht="15"/>
    <row r="720346" ht="15"/>
    <row r="720347" ht="15"/>
    <row r="720348" ht="15"/>
    <row r="720349" ht="15"/>
    <row r="720350" ht="15"/>
    <row r="720351" ht="15"/>
    <row r="720352" ht="15"/>
    <row r="720353" ht="15"/>
    <row r="720354" ht="15"/>
    <row r="720355" ht="15"/>
    <row r="720356" ht="15"/>
    <row r="720357" ht="15"/>
    <row r="720358" ht="15"/>
    <row r="720359" ht="15"/>
    <row r="720360" ht="15"/>
    <row r="720361" ht="15"/>
    <row r="720362" ht="15"/>
    <row r="720363" ht="15"/>
    <row r="720364" ht="15"/>
    <row r="720365" ht="15"/>
    <row r="720366" ht="15"/>
    <row r="720367" ht="15"/>
    <row r="720368" ht="15"/>
    <row r="720369" ht="15"/>
    <row r="720370" ht="15"/>
    <row r="720371" ht="15"/>
    <row r="720372" ht="15"/>
    <row r="720373" ht="15"/>
    <row r="720374" ht="15"/>
    <row r="720375" ht="15"/>
    <row r="720376" ht="15"/>
    <row r="720377" ht="15"/>
    <row r="720378" ht="15"/>
    <row r="720379" ht="15"/>
    <row r="720380" ht="15"/>
    <row r="720381" ht="15"/>
    <row r="720382" ht="15"/>
    <row r="720383" ht="15"/>
    <row r="720384" ht="15"/>
    <row r="720385" ht="15"/>
    <row r="720386" ht="15"/>
    <row r="720387" ht="15"/>
    <row r="720388" ht="15"/>
    <row r="720389" ht="15"/>
    <row r="720390" ht="15"/>
    <row r="720391" ht="15"/>
    <row r="720392" ht="15"/>
    <row r="720393" ht="15"/>
    <row r="720394" ht="15"/>
    <row r="720395" ht="15"/>
    <row r="720396" ht="15"/>
    <row r="720397" ht="15"/>
    <row r="720398" ht="15"/>
    <row r="720399" ht="15"/>
    <row r="720400" ht="15"/>
    <row r="720401" ht="15"/>
    <row r="720402" ht="15"/>
    <row r="720403" ht="15"/>
    <row r="720404" ht="15"/>
    <row r="720405" ht="15"/>
    <row r="720406" ht="15"/>
    <row r="720407" ht="15"/>
    <row r="720408" ht="15"/>
    <row r="720409" ht="15"/>
    <row r="720410" ht="15"/>
    <row r="720411" ht="15"/>
    <row r="720412" ht="15"/>
    <row r="720413" ht="15"/>
    <row r="720414" ht="15"/>
    <row r="720415" ht="15"/>
    <row r="720416" ht="15"/>
    <row r="720417" ht="15"/>
    <row r="720418" ht="15"/>
    <row r="720419" ht="15"/>
    <row r="720420" ht="15"/>
    <row r="720421" ht="15"/>
    <row r="720422" ht="15"/>
    <row r="720423" ht="15"/>
    <row r="720424" ht="15"/>
    <row r="720425" ht="15"/>
    <row r="720426" ht="15"/>
    <row r="720427" ht="15"/>
    <row r="720428" ht="15"/>
    <row r="720429" ht="15"/>
    <row r="720430" ht="15"/>
    <row r="720431" ht="15"/>
    <row r="720432" ht="15"/>
    <row r="720433" ht="15"/>
    <row r="720434" ht="15"/>
    <row r="720435" ht="15"/>
    <row r="720436" ht="15"/>
    <row r="720437" ht="15"/>
    <row r="720438" ht="15"/>
    <row r="720439" ht="15"/>
    <row r="720440" ht="15"/>
    <row r="720441" ht="15"/>
    <row r="720442" ht="15"/>
    <row r="720443" ht="15"/>
    <row r="720444" ht="15"/>
    <row r="720445" ht="15"/>
    <row r="720446" ht="15"/>
    <row r="720447" ht="15"/>
    <row r="720448" ht="15"/>
    <row r="720449" ht="15"/>
    <row r="720450" ht="15"/>
    <row r="720451" ht="15"/>
    <row r="720452" ht="15"/>
    <row r="720453" ht="15"/>
    <row r="720454" ht="15"/>
    <row r="720455" ht="15"/>
    <row r="720456" ht="15"/>
    <row r="720457" ht="15"/>
    <row r="720458" ht="15"/>
    <row r="720459" ht="15"/>
    <row r="720460" ht="15"/>
    <row r="720461" ht="15"/>
    <row r="720462" ht="15"/>
    <row r="720463" ht="15"/>
    <row r="720464" ht="15"/>
    <row r="720465" ht="15"/>
    <row r="720466" ht="15"/>
    <row r="720467" ht="15"/>
    <row r="720468" ht="15"/>
    <row r="720469" ht="15"/>
    <row r="720470" ht="15"/>
    <row r="720471" ht="15"/>
    <row r="720472" ht="15"/>
    <row r="720473" ht="15"/>
    <row r="720474" ht="15"/>
    <row r="720475" ht="15"/>
    <row r="720476" ht="15"/>
    <row r="720477" ht="15"/>
    <row r="720478" ht="15"/>
    <row r="720479" ht="15"/>
    <row r="720480" ht="15"/>
    <row r="720481" ht="15"/>
    <row r="720482" ht="15"/>
    <row r="720483" ht="15"/>
    <row r="720484" ht="15"/>
    <row r="720485" ht="15"/>
    <row r="720486" ht="15"/>
    <row r="720487" ht="15"/>
    <row r="720488" ht="15"/>
    <row r="720489" ht="15"/>
    <row r="720490" ht="15"/>
    <row r="720491" ht="15"/>
    <row r="720492" ht="15"/>
    <row r="720493" ht="15"/>
    <row r="720494" ht="15"/>
    <row r="720495" ht="15"/>
    <row r="720496" ht="15"/>
    <row r="720497" ht="15"/>
    <row r="720498" ht="15"/>
    <row r="720499" ht="15"/>
    <row r="720500" ht="15"/>
    <row r="720501" ht="15"/>
    <row r="720502" ht="15"/>
    <row r="720503" ht="15"/>
    <row r="720504" ht="15"/>
    <row r="720505" ht="15"/>
    <row r="720506" ht="15"/>
    <row r="720507" ht="15"/>
    <row r="720508" ht="15"/>
    <row r="720509" ht="15"/>
    <row r="720510" ht="15"/>
    <row r="720511" ht="15"/>
    <row r="720512" ht="15"/>
    <row r="720513" ht="15"/>
    <row r="720514" ht="15"/>
    <row r="720515" ht="15"/>
    <row r="720516" ht="15"/>
    <row r="720517" ht="15"/>
    <row r="720518" ht="15"/>
    <row r="720519" ht="15"/>
    <row r="720520" ht="15"/>
    <row r="720521" ht="15"/>
    <row r="720522" ht="15"/>
    <row r="720523" ht="15"/>
    <row r="720524" ht="15"/>
    <row r="720525" ht="15"/>
    <row r="720526" ht="15"/>
    <row r="720527" ht="15"/>
    <row r="720528" ht="15"/>
    <row r="720529" ht="15"/>
    <row r="720530" ht="15"/>
    <row r="720531" ht="15"/>
    <row r="720532" ht="15"/>
    <row r="720533" ht="15"/>
    <row r="720534" ht="15"/>
    <row r="720535" ht="15"/>
    <row r="720536" ht="15"/>
    <row r="720537" ht="15"/>
    <row r="720538" ht="15"/>
    <row r="720539" ht="15"/>
    <row r="720540" ht="15"/>
    <row r="720541" ht="15"/>
    <row r="720542" ht="15"/>
    <row r="720543" ht="15"/>
    <row r="720544" ht="15"/>
    <row r="720545" ht="15"/>
    <row r="720546" ht="15"/>
    <row r="720547" ht="15"/>
    <row r="720548" ht="15"/>
    <row r="720549" ht="15"/>
    <row r="720550" ht="15"/>
    <row r="720551" ht="15"/>
    <row r="720552" ht="15"/>
    <row r="720553" ht="15"/>
    <row r="720554" ht="15"/>
    <row r="720555" ht="15"/>
    <row r="720556" ht="15"/>
    <row r="720557" ht="15"/>
    <row r="720558" ht="15"/>
    <row r="720559" ht="15"/>
    <row r="720560" ht="15"/>
    <row r="720561" ht="15"/>
    <row r="720562" ht="15"/>
    <row r="720563" ht="15"/>
    <row r="720564" ht="15"/>
    <row r="720565" ht="15"/>
    <row r="720566" ht="15"/>
    <row r="720567" ht="15"/>
    <row r="720568" ht="15"/>
    <row r="720569" ht="15"/>
    <row r="720570" ht="15"/>
    <row r="720571" ht="15"/>
    <row r="720572" ht="15"/>
    <row r="720573" ht="15"/>
    <row r="720574" ht="15"/>
    <row r="720575" ht="15"/>
    <row r="720576" ht="15"/>
    <row r="720577" ht="15"/>
    <row r="720578" ht="15"/>
    <row r="720579" ht="15"/>
    <row r="720580" ht="15"/>
    <row r="720581" ht="15"/>
    <row r="720582" ht="15"/>
    <row r="720583" ht="15"/>
    <row r="720584" ht="15"/>
    <row r="720585" ht="15"/>
    <row r="720586" ht="15"/>
    <row r="720587" ht="15"/>
    <row r="720588" ht="15"/>
    <row r="720589" ht="15"/>
    <row r="720590" ht="15"/>
    <row r="720591" ht="15"/>
    <row r="720592" ht="15"/>
    <row r="720593" ht="15"/>
    <row r="720594" ht="15"/>
    <row r="720595" ht="15"/>
    <row r="720596" ht="15"/>
    <row r="720597" ht="15"/>
    <row r="720598" ht="15"/>
    <row r="720599" ht="15"/>
    <row r="720600" ht="15"/>
    <row r="720601" ht="15"/>
    <row r="720602" ht="15"/>
    <row r="720603" ht="15"/>
    <row r="720604" ht="15"/>
    <row r="720605" ht="15"/>
    <row r="720606" ht="15"/>
    <row r="720607" ht="15"/>
    <row r="720608" ht="15"/>
    <row r="720609" ht="15"/>
    <row r="720610" ht="15"/>
    <row r="720611" ht="15"/>
    <row r="720612" ht="15"/>
    <row r="720613" ht="15"/>
    <row r="720614" ht="15"/>
    <row r="720615" ht="15"/>
    <row r="720616" ht="15"/>
    <row r="720617" ht="15"/>
    <row r="720618" ht="15"/>
    <row r="720619" ht="15"/>
    <row r="720620" ht="15"/>
    <row r="720621" ht="15"/>
    <row r="720622" ht="15"/>
    <row r="720623" ht="15"/>
    <row r="720624" ht="15"/>
    <row r="720625" ht="15"/>
    <row r="720626" ht="15"/>
    <row r="720627" ht="15"/>
    <row r="720628" ht="15"/>
    <row r="720629" ht="15"/>
    <row r="720630" ht="15"/>
    <row r="720631" ht="15"/>
    <row r="720632" ht="15"/>
    <row r="720633" ht="15"/>
    <row r="720634" ht="15"/>
    <row r="720635" ht="15"/>
    <row r="720636" ht="15"/>
    <row r="720637" ht="15"/>
    <row r="720638" ht="15"/>
    <row r="720639" ht="15"/>
    <row r="720640" ht="15"/>
    <row r="720641" ht="15"/>
    <row r="720642" ht="15"/>
    <row r="720643" ht="15"/>
    <row r="720644" ht="15"/>
    <row r="720645" ht="15"/>
    <row r="720646" ht="15"/>
    <row r="720647" ht="15"/>
    <row r="720648" ht="15"/>
    <row r="720649" ht="15"/>
    <row r="720650" ht="15"/>
    <row r="720651" ht="15"/>
    <row r="720652" ht="15"/>
    <row r="720653" ht="15"/>
    <row r="720654" ht="15"/>
    <row r="720655" ht="15"/>
    <row r="720656" ht="15"/>
    <row r="720657" ht="15"/>
    <row r="720658" ht="15"/>
    <row r="720659" ht="15"/>
    <row r="720660" ht="15"/>
    <row r="720661" ht="15"/>
    <row r="720662" ht="15"/>
    <row r="720663" ht="15"/>
    <row r="720664" ht="15"/>
    <row r="720665" ht="15"/>
    <row r="720666" ht="15"/>
    <row r="720667" ht="15"/>
    <row r="720668" ht="15"/>
    <row r="720669" ht="15"/>
    <row r="720670" ht="15"/>
    <row r="720671" ht="15"/>
    <row r="720672" ht="15"/>
    <row r="720673" ht="15"/>
    <row r="720674" ht="15"/>
    <row r="720675" ht="15"/>
    <row r="720676" ht="15"/>
    <row r="720677" ht="15"/>
    <row r="720678" ht="15"/>
    <row r="720679" ht="15"/>
    <row r="720680" ht="15"/>
    <row r="720681" ht="15"/>
    <row r="720682" ht="15"/>
    <row r="720683" ht="15"/>
    <row r="720684" ht="15"/>
    <row r="720685" ht="15"/>
    <row r="720686" ht="15"/>
    <row r="720687" ht="15"/>
    <row r="720688" ht="15"/>
    <row r="720689" ht="15"/>
    <row r="720690" ht="15"/>
    <row r="720691" ht="15"/>
    <row r="720692" ht="15"/>
    <row r="720693" ht="15"/>
    <row r="720694" ht="15"/>
    <row r="720695" ht="15"/>
    <row r="720696" ht="15"/>
    <row r="720697" ht="15"/>
    <row r="720698" ht="15"/>
    <row r="720699" ht="15"/>
    <row r="720700" ht="15"/>
    <row r="720701" ht="15"/>
    <row r="720702" ht="15"/>
    <row r="720703" ht="15"/>
    <row r="720704" ht="15"/>
    <row r="720705" ht="15"/>
    <row r="720706" ht="15"/>
    <row r="720707" ht="15"/>
    <row r="720708" ht="15"/>
    <row r="720709" ht="15"/>
    <row r="720710" ht="15"/>
    <row r="720711" ht="15"/>
    <row r="720712" ht="15"/>
    <row r="720713" ht="15"/>
    <row r="720714" ht="15"/>
    <row r="720715" ht="15"/>
    <row r="720716" ht="15"/>
    <row r="720717" ht="15"/>
    <row r="720718" ht="15"/>
    <row r="720719" ht="15"/>
    <row r="720720" ht="15"/>
    <row r="720721" ht="15"/>
    <row r="720722" ht="15"/>
    <row r="720723" ht="15"/>
    <row r="720724" ht="15"/>
    <row r="720725" ht="15"/>
    <row r="720726" ht="15"/>
    <row r="720727" ht="15"/>
    <row r="720728" ht="15"/>
    <row r="720729" ht="15"/>
    <row r="720730" ht="15"/>
    <row r="720731" ht="15"/>
    <row r="720732" ht="15"/>
    <row r="720733" ht="15"/>
    <row r="720734" ht="15"/>
    <row r="720735" ht="15"/>
    <row r="720736" ht="15"/>
    <row r="720737" ht="15"/>
    <row r="720738" ht="15"/>
    <row r="720739" ht="15"/>
    <row r="720740" ht="15"/>
    <row r="720741" ht="15"/>
    <row r="720742" ht="15"/>
    <row r="720743" ht="15"/>
    <row r="720744" ht="15"/>
    <row r="720745" ht="15"/>
    <row r="720746" ht="15"/>
    <row r="720747" ht="15"/>
    <row r="720748" ht="15"/>
    <row r="720749" ht="15"/>
    <row r="720750" ht="15"/>
    <row r="720751" ht="15"/>
    <row r="720752" ht="15"/>
    <row r="720753" ht="15"/>
    <row r="720754" ht="15"/>
    <row r="720755" ht="15"/>
    <row r="720756" ht="15"/>
    <row r="720757" ht="15"/>
    <row r="720758" ht="15"/>
    <row r="720759" ht="15"/>
    <row r="720760" ht="15"/>
    <row r="720761" ht="15"/>
    <row r="720762" ht="15"/>
    <row r="720763" ht="15"/>
    <row r="720764" ht="15"/>
    <row r="720765" ht="15"/>
    <row r="720766" ht="15"/>
    <row r="720767" ht="15"/>
    <row r="720768" ht="15"/>
    <row r="720769" ht="15"/>
    <row r="720770" ht="15"/>
    <row r="720771" ht="15"/>
    <row r="720772" ht="15"/>
    <row r="720773" ht="15"/>
    <row r="720774" ht="15"/>
    <row r="720775" ht="15"/>
    <row r="720776" ht="15"/>
    <row r="720777" ht="15"/>
    <row r="720778" ht="15"/>
    <row r="720779" ht="15"/>
    <row r="720780" ht="15"/>
    <row r="720781" ht="15"/>
    <row r="720782" ht="15"/>
    <row r="720783" ht="15"/>
    <row r="720784" ht="15"/>
    <row r="720785" ht="15"/>
    <row r="720786" ht="15"/>
    <row r="720787" ht="15"/>
    <row r="720788" ht="15"/>
    <row r="720789" ht="15"/>
    <row r="720790" ht="15"/>
    <row r="720791" ht="15"/>
    <row r="720792" ht="15"/>
    <row r="720793" ht="15"/>
    <row r="720794" ht="15"/>
    <row r="720795" ht="15"/>
    <row r="720796" ht="15"/>
    <row r="720797" ht="15"/>
    <row r="720798" ht="15"/>
    <row r="720799" ht="15"/>
    <row r="720800" ht="15"/>
    <row r="720801" ht="15"/>
    <row r="720802" ht="15"/>
    <row r="720803" ht="15"/>
    <row r="720804" ht="15"/>
    <row r="720805" ht="15"/>
    <row r="720806" ht="15"/>
    <row r="720807" ht="15"/>
    <row r="720808" ht="15"/>
    <row r="720809" ht="15"/>
    <row r="720810" ht="15"/>
    <row r="720811" ht="15"/>
    <row r="720812" ht="15"/>
    <row r="720813" ht="15"/>
    <row r="720814" ht="15"/>
    <row r="720815" ht="15"/>
    <row r="720816" ht="15"/>
    <row r="720817" ht="15"/>
    <row r="720818" ht="15"/>
    <row r="720819" ht="15"/>
    <row r="720820" ht="15"/>
    <row r="720821" ht="15"/>
    <row r="720822" ht="15"/>
    <row r="720823" ht="15"/>
    <row r="720824" ht="15"/>
    <row r="720825" ht="15"/>
    <row r="720826" ht="15"/>
    <row r="720827" ht="15"/>
    <row r="720828" ht="15"/>
    <row r="720829" ht="15"/>
    <row r="720830" ht="15"/>
    <row r="720831" ht="15"/>
    <row r="720832" ht="15"/>
    <row r="720833" ht="15"/>
    <row r="720834" ht="15"/>
    <row r="720835" ht="15"/>
    <row r="720836" ht="15"/>
    <row r="720837" ht="15"/>
    <row r="720838" ht="15"/>
    <row r="720839" ht="15"/>
    <row r="720840" ht="15"/>
    <row r="720841" ht="15"/>
    <row r="720842" ht="15"/>
    <row r="720843" ht="15"/>
    <row r="720844" ht="15"/>
    <row r="720845" ht="15"/>
    <row r="720846" ht="15"/>
    <row r="720847" ht="15"/>
    <row r="720848" ht="15"/>
    <row r="720849" ht="15"/>
    <row r="720850" ht="15"/>
    <row r="720851" ht="15"/>
    <row r="720852" ht="15"/>
    <row r="720853" ht="15"/>
    <row r="720854" ht="15"/>
    <row r="720855" ht="15"/>
    <row r="720856" ht="15"/>
    <row r="720857" ht="15"/>
    <row r="720858" ht="15"/>
    <row r="720859" ht="15"/>
    <row r="720860" ht="15"/>
    <row r="720861" ht="15"/>
    <row r="720862" ht="15"/>
    <row r="720863" ht="15"/>
    <row r="720864" ht="15"/>
    <row r="720865" ht="15"/>
    <row r="720866" ht="15"/>
    <row r="720867" ht="15"/>
    <row r="720868" ht="15"/>
    <row r="720869" ht="15"/>
    <row r="720870" ht="15"/>
    <row r="720871" ht="15"/>
    <row r="720872" ht="15"/>
    <row r="720873" ht="15"/>
    <row r="720874" ht="15"/>
    <row r="720875" ht="15"/>
    <row r="720876" ht="15"/>
    <row r="720877" ht="15"/>
    <row r="720878" ht="15"/>
    <row r="720879" ht="15"/>
    <row r="720880" ht="15"/>
    <row r="720881" ht="15"/>
    <row r="720882" ht="15"/>
    <row r="720883" ht="15"/>
    <row r="720884" ht="15"/>
    <row r="720885" ht="15"/>
    <row r="720886" ht="15"/>
    <row r="720887" ht="15"/>
    <row r="720888" ht="15"/>
    <row r="720889" ht="15"/>
    <row r="720890" ht="15"/>
    <row r="720891" ht="15"/>
    <row r="720892" ht="15"/>
    <row r="720893" ht="15"/>
    <row r="720894" ht="15"/>
    <row r="720895" ht="15"/>
    <row r="720896" ht="15"/>
    <row r="720897" ht="15"/>
    <row r="720898" ht="15"/>
    <row r="720899" ht="15"/>
    <row r="720900" ht="15"/>
    <row r="720901" ht="15"/>
    <row r="720902" ht="15"/>
    <row r="720903" ht="15"/>
    <row r="720904" ht="15"/>
    <row r="720905" ht="15"/>
    <row r="720906" ht="15"/>
    <row r="720907" ht="15"/>
    <row r="720908" ht="15"/>
    <row r="720909" ht="15"/>
    <row r="720910" ht="15"/>
    <row r="720911" ht="15"/>
    <row r="720912" ht="15"/>
    <row r="720913" ht="15"/>
    <row r="720914" ht="15"/>
    <row r="720915" ht="15"/>
    <row r="720916" ht="15"/>
    <row r="720917" ht="15"/>
    <row r="720918" ht="15"/>
    <row r="720919" ht="15"/>
    <row r="720920" ht="15"/>
    <row r="720921" ht="15"/>
    <row r="720922" ht="15"/>
    <row r="720923" ht="15"/>
    <row r="720924" ht="15"/>
    <row r="720925" ht="15"/>
    <row r="720926" ht="15"/>
    <row r="720927" ht="15"/>
    <row r="720928" ht="15"/>
    <row r="720929" ht="15"/>
    <row r="720930" ht="15"/>
    <row r="720931" ht="15"/>
    <row r="720932" ht="15"/>
    <row r="720933" ht="15"/>
    <row r="720934" ht="15"/>
    <row r="720935" ht="15"/>
    <row r="720936" ht="15"/>
    <row r="720937" ht="15"/>
    <row r="720938" ht="15"/>
    <row r="720939" ht="15"/>
    <row r="720940" ht="15"/>
    <row r="720941" ht="15"/>
    <row r="720942" ht="15"/>
    <row r="720943" ht="15"/>
    <row r="720944" ht="15"/>
    <row r="720945" ht="15"/>
    <row r="720946" ht="15"/>
    <row r="720947" ht="15"/>
    <row r="720948" ht="15"/>
    <row r="720949" ht="15"/>
    <row r="720950" ht="15"/>
    <row r="720951" ht="15"/>
    <row r="720952" ht="15"/>
    <row r="720953" ht="15"/>
    <row r="720954" ht="15"/>
    <row r="720955" ht="15"/>
    <row r="720956" ht="15"/>
    <row r="720957" ht="15"/>
    <row r="720958" ht="15"/>
    <row r="720959" ht="15"/>
    <row r="720960" ht="15"/>
    <row r="720961" ht="15"/>
    <row r="720962" ht="15"/>
    <row r="720963" ht="15"/>
    <row r="720964" ht="15"/>
    <row r="720965" ht="15"/>
    <row r="720966" ht="15"/>
    <row r="720967" ht="15"/>
    <row r="720968" ht="15"/>
    <row r="720969" ht="15"/>
    <row r="720970" ht="15"/>
    <row r="720971" ht="15"/>
    <row r="720972" ht="15"/>
    <row r="720973" ht="15"/>
    <row r="720974" ht="15"/>
    <row r="720975" ht="15"/>
    <row r="720976" ht="15"/>
    <row r="720977" ht="15"/>
    <row r="720978" ht="15"/>
    <row r="720979" ht="15"/>
    <row r="720980" ht="15"/>
    <row r="720981" ht="15"/>
    <row r="720982" ht="15"/>
    <row r="720983" ht="15"/>
    <row r="720984" ht="15"/>
    <row r="720985" ht="15"/>
    <row r="720986" ht="15"/>
    <row r="720987" ht="15"/>
    <row r="720988" ht="15"/>
    <row r="720989" ht="15"/>
    <row r="720990" ht="15"/>
    <row r="720991" ht="15"/>
    <row r="720992" ht="15"/>
    <row r="720993" ht="15"/>
    <row r="720994" ht="15"/>
    <row r="720995" ht="15"/>
    <row r="720996" ht="15"/>
    <row r="720997" ht="15"/>
    <row r="720998" ht="15"/>
    <row r="720999" ht="15"/>
    <row r="721000" ht="15"/>
    <row r="721001" ht="15"/>
    <row r="721002" ht="15"/>
    <row r="721003" ht="15"/>
    <row r="721004" ht="15"/>
    <row r="721005" ht="15"/>
    <row r="721006" ht="15"/>
    <row r="721007" ht="15"/>
    <row r="721008" ht="15"/>
    <row r="721009" ht="15"/>
    <row r="721010" ht="15"/>
    <row r="721011" ht="15"/>
    <row r="721012" ht="15"/>
    <row r="721013" ht="15"/>
    <row r="721014" ht="15"/>
    <row r="721015" ht="15"/>
    <row r="721016" ht="15"/>
    <row r="721017" ht="15"/>
    <row r="721018" ht="15"/>
    <row r="721019" ht="15"/>
    <row r="721020" ht="15"/>
    <row r="721021" ht="15"/>
    <row r="721022" ht="15"/>
    <row r="721023" ht="15"/>
    <row r="721024" ht="15"/>
    <row r="721025" ht="15"/>
    <row r="721026" ht="15"/>
    <row r="721027" ht="15"/>
    <row r="721028" ht="15"/>
    <row r="721029" ht="15"/>
    <row r="721030" ht="15"/>
    <row r="721031" ht="15"/>
    <row r="721032" ht="15"/>
    <row r="721033" ht="15"/>
    <row r="721034" ht="15"/>
    <row r="721035" ht="15"/>
    <row r="721036" ht="15"/>
    <row r="721037" ht="15"/>
    <row r="721038" ht="15"/>
    <row r="721039" ht="15"/>
    <row r="721040" ht="15"/>
    <row r="721041" ht="15"/>
    <row r="721042" ht="15"/>
    <row r="721043" ht="15"/>
    <row r="721044" ht="15"/>
    <row r="721045" ht="15"/>
    <row r="721046" ht="15"/>
    <row r="721047" ht="15"/>
    <row r="721048" ht="15"/>
    <row r="721049" ht="15"/>
    <row r="721050" ht="15"/>
    <row r="721051" ht="15"/>
    <row r="721052" ht="15"/>
    <row r="721053" ht="15"/>
    <row r="721054" ht="15"/>
    <row r="721055" ht="15"/>
    <row r="721056" ht="15"/>
    <row r="721057" ht="15"/>
    <row r="721058" ht="15"/>
    <row r="721059" ht="15"/>
    <row r="721060" ht="15"/>
    <row r="721061" ht="15"/>
    <row r="721062" ht="15"/>
    <row r="721063" ht="15"/>
    <row r="721064" ht="15"/>
    <row r="721065" ht="15"/>
    <row r="721066" ht="15"/>
    <row r="721067" ht="15"/>
    <row r="721068" ht="15"/>
    <row r="721069" ht="15"/>
    <row r="721070" ht="15"/>
    <row r="721071" ht="15"/>
    <row r="721072" ht="15"/>
    <row r="721073" ht="15"/>
    <row r="721074" ht="15"/>
    <row r="721075" ht="15"/>
    <row r="721076" ht="15"/>
    <row r="721077" ht="15"/>
    <row r="721078" ht="15"/>
    <row r="721079" ht="15"/>
    <row r="721080" ht="15"/>
    <row r="721081" ht="15"/>
    <row r="721082" ht="15"/>
    <row r="721083" ht="15"/>
    <row r="721084" ht="15"/>
    <row r="721085" ht="15"/>
    <row r="721086" ht="15"/>
    <row r="721087" ht="15"/>
    <row r="721088" ht="15"/>
    <row r="721089" ht="15"/>
    <row r="721090" ht="15"/>
    <row r="721091" ht="15"/>
    <row r="721092" ht="15"/>
    <row r="721093" ht="15"/>
    <row r="721094" ht="15"/>
    <row r="721095" ht="15"/>
    <row r="721096" ht="15"/>
    <row r="721097" ht="15"/>
    <row r="721098" ht="15"/>
    <row r="721099" ht="15"/>
    <row r="721100" ht="15"/>
    <row r="721101" ht="15"/>
    <row r="721102" ht="15"/>
    <row r="721103" ht="15"/>
    <row r="721104" ht="15"/>
    <row r="721105" ht="15"/>
    <row r="721106" ht="15"/>
    <row r="721107" ht="15"/>
    <row r="721108" ht="15"/>
    <row r="721109" ht="15"/>
    <row r="721110" ht="15"/>
    <row r="721111" ht="15"/>
    <row r="721112" ht="15"/>
    <row r="721113" ht="15"/>
    <row r="721114" ht="15"/>
    <row r="721115" ht="15"/>
    <row r="721116" ht="15"/>
    <row r="721117" ht="15"/>
    <row r="721118" ht="15"/>
    <row r="721119" ht="15"/>
    <row r="721120" ht="15"/>
    <row r="721121" ht="15"/>
    <row r="721122" ht="15"/>
    <row r="721123" ht="15"/>
    <row r="721124" ht="15"/>
    <row r="721125" ht="15"/>
    <row r="721126" ht="15"/>
    <row r="721127" ht="15"/>
    <row r="721128" ht="15"/>
    <row r="721129" ht="15"/>
    <row r="721130" ht="15"/>
    <row r="721131" ht="15"/>
    <row r="721132" ht="15"/>
    <row r="721133" ht="15"/>
    <row r="721134" ht="15"/>
    <row r="721135" ht="15"/>
    <row r="721136" ht="15"/>
    <row r="721137" ht="15"/>
    <row r="721138" ht="15"/>
    <row r="721139" ht="15"/>
    <row r="721140" ht="15"/>
    <row r="721141" ht="15"/>
    <row r="721142" ht="15"/>
    <row r="721143" ht="15"/>
    <row r="721144" ht="15"/>
    <row r="721145" ht="15"/>
    <row r="721146" ht="15"/>
    <row r="721147" ht="15"/>
    <row r="721148" ht="15"/>
    <row r="721149" ht="15"/>
    <row r="721150" ht="15"/>
    <row r="721151" ht="15"/>
    <row r="721152" ht="15"/>
    <row r="721153" ht="15"/>
    <row r="721154" ht="15"/>
    <row r="721155" ht="15"/>
    <row r="721156" ht="15"/>
    <row r="721157" ht="15"/>
    <row r="721158" ht="15"/>
    <row r="721159" ht="15"/>
    <row r="721160" ht="15"/>
    <row r="721161" ht="15"/>
    <row r="721162" ht="15"/>
    <row r="721163" ht="15"/>
    <row r="721164" ht="15"/>
    <row r="721165" ht="15"/>
    <row r="721166" ht="15"/>
    <row r="721167" ht="15"/>
    <row r="721168" ht="15"/>
    <row r="721169" ht="15"/>
    <row r="721170" ht="15"/>
    <row r="721171" ht="15"/>
    <row r="721172" ht="15"/>
    <row r="721173" ht="15"/>
    <row r="721174" ht="15"/>
    <row r="721175" ht="15"/>
    <row r="721176" ht="15"/>
    <row r="721177" ht="15"/>
    <row r="721178" ht="15"/>
    <row r="721179" ht="15"/>
    <row r="721180" ht="15"/>
    <row r="721181" ht="15"/>
    <row r="721182" ht="15"/>
    <row r="721183" ht="15"/>
    <row r="721184" ht="15"/>
    <row r="721185" ht="15"/>
    <row r="721186" ht="15"/>
    <row r="721187" ht="15"/>
    <row r="721188" ht="15"/>
    <row r="721189" ht="15"/>
    <row r="721190" ht="15"/>
    <row r="721191" ht="15"/>
    <row r="721192" ht="15"/>
    <row r="721193" ht="15"/>
    <row r="721194" ht="15"/>
    <row r="721195" ht="15"/>
    <row r="721196" ht="15"/>
    <row r="721197" ht="15"/>
    <row r="721198" ht="15"/>
    <row r="721199" ht="15"/>
    <row r="721200" ht="15"/>
    <row r="721201" ht="15"/>
    <row r="721202" ht="15"/>
    <row r="721203" ht="15"/>
    <row r="721204" ht="15"/>
    <row r="721205" ht="15"/>
    <row r="721206" ht="15"/>
    <row r="721207" ht="15"/>
    <row r="721208" ht="15"/>
    <row r="721209" ht="15"/>
    <row r="721210" ht="15"/>
    <row r="721211" ht="15"/>
    <row r="721212" ht="15"/>
    <row r="721213" ht="15"/>
    <row r="721214" ht="15"/>
    <row r="721215" ht="15"/>
    <row r="721216" ht="15"/>
    <row r="721217" ht="15"/>
    <row r="721218" ht="15"/>
    <row r="721219" ht="15"/>
    <row r="721220" ht="15"/>
    <row r="721221" ht="15"/>
    <row r="721222" ht="15"/>
    <row r="721223" ht="15"/>
    <row r="721224" ht="15"/>
    <row r="721225" ht="15"/>
    <row r="721226" ht="15"/>
    <row r="721227" ht="15"/>
    <row r="721228" ht="15"/>
    <row r="721229" ht="15"/>
    <row r="721230" ht="15"/>
    <row r="721231" ht="15"/>
    <row r="721232" ht="15"/>
    <row r="721233" ht="15"/>
    <row r="721234" ht="15"/>
    <row r="721235" ht="15"/>
    <row r="721236" ht="15"/>
    <row r="721237" ht="15"/>
    <row r="721238" ht="15"/>
    <row r="721239" ht="15"/>
    <row r="721240" ht="15"/>
    <row r="721241" ht="15"/>
    <row r="721242" ht="15"/>
    <row r="721243" ht="15"/>
    <row r="721244" ht="15"/>
    <row r="721245" ht="15"/>
    <row r="721246" ht="15"/>
    <row r="721247" ht="15"/>
    <row r="721248" ht="15"/>
    <row r="721249" ht="15"/>
    <row r="721250" ht="15"/>
    <row r="721251" ht="15"/>
    <row r="721252" ht="15"/>
    <row r="721253" ht="15"/>
    <row r="721254" ht="15"/>
    <row r="721255" ht="15"/>
    <row r="721256" ht="15"/>
    <row r="721257" ht="15"/>
    <row r="721258" ht="15"/>
    <row r="721259" ht="15"/>
    <row r="721260" ht="15"/>
    <row r="721261" ht="15"/>
    <row r="721262" ht="15"/>
    <row r="721263" ht="15"/>
    <row r="721264" ht="15"/>
    <row r="721265" ht="15"/>
    <row r="721266" ht="15"/>
    <row r="721267" ht="15"/>
    <row r="721268" ht="15"/>
    <row r="721269" ht="15"/>
    <row r="721270" ht="15"/>
    <row r="721271" ht="15"/>
    <row r="721272" ht="15"/>
    <row r="721273" ht="15"/>
    <row r="721274" ht="15"/>
    <row r="721275" ht="15"/>
    <row r="721276" ht="15"/>
    <row r="721277" ht="15"/>
    <row r="721278" ht="15"/>
    <row r="721279" ht="15"/>
    <row r="721280" ht="15"/>
    <row r="721281" ht="15"/>
    <row r="721282" ht="15"/>
    <row r="721283" ht="15"/>
    <row r="721284" ht="15"/>
    <row r="721285" ht="15"/>
    <row r="721286" ht="15"/>
    <row r="721287" ht="15"/>
    <row r="721288" ht="15"/>
    <row r="721289" ht="15"/>
    <row r="721290" ht="15"/>
    <row r="721291" ht="15"/>
    <row r="721292" ht="15"/>
    <row r="721293" ht="15"/>
    <row r="721294" ht="15"/>
    <row r="721295" ht="15"/>
    <row r="721296" ht="15"/>
    <row r="721297" ht="15"/>
    <row r="721298" ht="15"/>
    <row r="721299" ht="15"/>
    <row r="721300" ht="15"/>
    <row r="721301" ht="15"/>
    <row r="721302" ht="15"/>
    <row r="721303" ht="15"/>
    <row r="721304" ht="15"/>
    <row r="721305" ht="15"/>
    <row r="721306" ht="15"/>
    <row r="721307" ht="15"/>
    <row r="721308" ht="15"/>
    <row r="721309" ht="15"/>
    <row r="721310" ht="15"/>
    <row r="721311" ht="15"/>
    <row r="721312" ht="15"/>
    <row r="721313" ht="15"/>
    <row r="721314" ht="15"/>
    <row r="721315" ht="15"/>
    <row r="721316" ht="15"/>
    <row r="721317" ht="15"/>
    <row r="721318" ht="15"/>
    <row r="721319" ht="15"/>
    <row r="721320" ht="15"/>
    <row r="721321" ht="15"/>
    <row r="721322" ht="15"/>
    <row r="721323" ht="15"/>
    <row r="721324" ht="15"/>
    <row r="721325" ht="15"/>
    <row r="721326" ht="15"/>
    <row r="721327" ht="15"/>
    <row r="721328" ht="15"/>
    <row r="721329" ht="15"/>
    <row r="721330" ht="15"/>
    <row r="721331" ht="15"/>
    <row r="721332" ht="15"/>
    <row r="721333" ht="15"/>
    <row r="721334" ht="15"/>
    <row r="721335" ht="15"/>
    <row r="721336" ht="15"/>
    <row r="721337" ht="15"/>
    <row r="721338" ht="15"/>
    <row r="721339" ht="15"/>
    <row r="721340" ht="15"/>
    <row r="721341" ht="15"/>
    <row r="721342" ht="15"/>
    <row r="721343" ht="15"/>
    <row r="721344" ht="15"/>
    <row r="721345" ht="15"/>
    <row r="721346" ht="15"/>
    <row r="721347" ht="15"/>
    <row r="721348" ht="15"/>
    <row r="721349" ht="15"/>
    <row r="721350" ht="15"/>
    <row r="721351" ht="15"/>
    <row r="721352" ht="15"/>
    <row r="721353" ht="15"/>
    <row r="721354" ht="15"/>
    <row r="721355" ht="15"/>
    <row r="721356" ht="15"/>
    <row r="721357" ht="15"/>
    <row r="721358" ht="15"/>
    <row r="721359" ht="15"/>
    <row r="721360" ht="15"/>
    <row r="721361" ht="15"/>
    <row r="721362" ht="15"/>
    <row r="721363" ht="15"/>
    <row r="721364" ht="15"/>
    <row r="721365" ht="15"/>
    <row r="721366" ht="15"/>
    <row r="721367" ht="15"/>
    <row r="721368" ht="15"/>
    <row r="721369" ht="15"/>
    <row r="721370" ht="15"/>
    <row r="721371" ht="15"/>
    <row r="721372" ht="15"/>
    <row r="721373" ht="15"/>
    <row r="721374" ht="15"/>
    <row r="721375" ht="15"/>
    <row r="721376" ht="15"/>
    <row r="721377" ht="15"/>
    <row r="721378" ht="15"/>
    <row r="721379" ht="15"/>
    <row r="721380" ht="15"/>
    <row r="721381" ht="15"/>
    <row r="721382" ht="15"/>
    <row r="721383" ht="15"/>
    <row r="721384" ht="15"/>
    <row r="721385" ht="15"/>
    <row r="721386" ht="15"/>
    <row r="721387" ht="15"/>
    <row r="721388" ht="15"/>
    <row r="721389" ht="15"/>
    <row r="721390" ht="15"/>
    <row r="721391" ht="15"/>
    <row r="721392" ht="15"/>
    <row r="721393" ht="15"/>
    <row r="721394" ht="15"/>
    <row r="721395" ht="15"/>
    <row r="721396" ht="15"/>
    <row r="721397" ht="15"/>
    <row r="721398" ht="15"/>
    <row r="721399" ht="15"/>
    <row r="721400" ht="15"/>
    <row r="721401" ht="15"/>
    <row r="721402" ht="15"/>
    <row r="721403" ht="15"/>
    <row r="721404" ht="15"/>
    <row r="721405" ht="15"/>
    <row r="721406" ht="15"/>
    <row r="721407" ht="15"/>
    <row r="721408" ht="15"/>
    <row r="721409" ht="15"/>
    <row r="721410" ht="15"/>
    <row r="721411" ht="15"/>
    <row r="721412" ht="15"/>
    <row r="721413" ht="15"/>
    <row r="721414" ht="15"/>
    <row r="721415" ht="15"/>
    <row r="721416" ht="15"/>
    <row r="721417" ht="15"/>
    <row r="721418" ht="15"/>
    <row r="721419" ht="15"/>
    <row r="721420" ht="15"/>
    <row r="721421" ht="15"/>
    <row r="721422" ht="15"/>
    <row r="721423" ht="15"/>
    <row r="721424" ht="15"/>
    <row r="721425" ht="15"/>
    <row r="721426" ht="15"/>
    <row r="721427" ht="15"/>
    <row r="721428" ht="15"/>
    <row r="721429" ht="15"/>
    <row r="721430" ht="15"/>
    <row r="721431" ht="15"/>
    <row r="721432" ht="15"/>
    <row r="721433" ht="15"/>
    <row r="721434" ht="15"/>
    <row r="721435" ht="15"/>
    <row r="721436" ht="15"/>
    <row r="721437" ht="15"/>
    <row r="721438" ht="15"/>
    <row r="721439" ht="15"/>
    <row r="721440" ht="15"/>
    <row r="721441" ht="15"/>
    <row r="721442" ht="15"/>
    <row r="721443" ht="15"/>
    <row r="721444" ht="15"/>
    <row r="721445" ht="15"/>
    <row r="721446" ht="15"/>
    <row r="721447" ht="15"/>
    <row r="721448" ht="15"/>
    <row r="721449" ht="15"/>
    <row r="721450" ht="15"/>
    <row r="721451" ht="15"/>
    <row r="721452" ht="15"/>
    <row r="721453" ht="15"/>
    <row r="721454" ht="15"/>
    <row r="721455" ht="15"/>
    <row r="721456" ht="15"/>
    <row r="721457" ht="15"/>
    <row r="721458" ht="15"/>
    <row r="721459" ht="15"/>
    <row r="721460" ht="15"/>
    <row r="721461" ht="15"/>
    <row r="721462" ht="15"/>
    <row r="721463" ht="15"/>
    <row r="721464" ht="15"/>
    <row r="721465" ht="15"/>
    <row r="721466" ht="15"/>
    <row r="721467" ht="15"/>
    <row r="721468" ht="15"/>
    <row r="721469" ht="15"/>
    <row r="721470" ht="15"/>
    <row r="721471" ht="15"/>
    <row r="721472" ht="15"/>
    <row r="721473" ht="15"/>
    <row r="721474" ht="15"/>
    <row r="721475" ht="15"/>
    <row r="721476" ht="15"/>
    <row r="721477" ht="15"/>
    <row r="721478" ht="15"/>
    <row r="721479" ht="15"/>
    <row r="721480" ht="15"/>
    <row r="721481" ht="15"/>
    <row r="721482" ht="15"/>
    <row r="721483" ht="15"/>
    <row r="721484" ht="15"/>
    <row r="721485" ht="15"/>
    <row r="721486" ht="15"/>
    <row r="721487" ht="15"/>
    <row r="721488" ht="15"/>
    <row r="721489" ht="15"/>
    <row r="721490" ht="15"/>
    <row r="721491" ht="15"/>
    <row r="721492" ht="15"/>
    <row r="721493" ht="15"/>
    <row r="721494" ht="15"/>
    <row r="721495" ht="15"/>
    <row r="721496" ht="15"/>
    <row r="721497" ht="15"/>
    <row r="721498" ht="15"/>
    <row r="721499" ht="15"/>
    <row r="721500" ht="15"/>
    <row r="721501" ht="15"/>
    <row r="721502" ht="15"/>
    <row r="721503" ht="15"/>
    <row r="721504" ht="15"/>
    <row r="721505" ht="15"/>
    <row r="721506" ht="15"/>
    <row r="721507" ht="15"/>
    <row r="721508" ht="15"/>
    <row r="721509" ht="15"/>
    <row r="721510" ht="15"/>
    <row r="721511" ht="15"/>
    <row r="721512" ht="15"/>
    <row r="721513" ht="15"/>
    <row r="721514" ht="15"/>
    <row r="721515" ht="15"/>
    <row r="721516" ht="15"/>
    <row r="721517" ht="15"/>
    <row r="721518" ht="15"/>
    <row r="721519" ht="15"/>
    <row r="721520" ht="15"/>
    <row r="721521" ht="15"/>
    <row r="721522" ht="15"/>
    <row r="721523" ht="15"/>
    <row r="721524" ht="15"/>
    <row r="721525" ht="15"/>
    <row r="721526" ht="15"/>
    <row r="721527" ht="15"/>
    <row r="721528" ht="15"/>
    <row r="721529" ht="15"/>
    <row r="721530" ht="15"/>
    <row r="721531" ht="15"/>
    <row r="721532" ht="15"/>
    <row r="721533" ht="15"/>
    <row r="721534" ht="15"/>
    <row r="721535" ht="15"/>
    <row r="721536" ht="15"/>
    <row r="721537" ht="15"/>
    <row r="721538" ht="15"/>
    <row r="721539" ht="15"/>
    <row r="721540" ht="15"/>
    <row r="721541" ht="15"/>
    <row r="721542" ht="15"/>
    <row r="721543" ht="15"/>
    <row r="721544" ht="15"/>
    <row r="721545" ht="15"/>
    <row r="721546" ht="15"/>
    <row r="721547" ht="15"/>
    <row r="721548" ht="15"/>
    <row r="721549" ht="15"/>
    <row r="721550" ht="15"/>
    <row r="721551" ht="15"/>
    <row r="721552" ht="15"/>
    <row r="721553" ht="15"/>
    <row r="721554" ht="15"/>
    <row r="721555" ht="15"/>
    <row r="721556" ht="15"/>
    <row r="721557" ht="15"/>
    <row r="721558" ht="15"/>
    <row r="721559" ht="15"/>
    <row r="721560" ht="15"/>
    <row r="721561" ht="15"/>
    <row r="721562" ht="15"/>
    <row r="721563" ht="15"/>
    <row r="721564" ht="15"/>
    <row r="721565" ht="15"/>
    <row r="721566" ht="15"/>
    <row r="721567" ht="15"/>
    <row r="721568" ht="15"/>
    <row r="721569" ht="15"/>
    <row r="721570" ht="15"/>
    <row r="721571" ht="15"/>
    <row r="721572" ht="15"/>
    <row r="721573" ht="15"/>
    <row r="721574" ht="15"/>
    <row r="721575" ht="15"/>
    <row r="721576" ht="15"/>
    <row r="721577" ht="15"/>
    <row r="721578" ht="15"/>
    <row r="721579" ht="15"/>
    <row r="721580" ht="15"/>
    <row r="721581" ht="15"/>
    <row r="721582" ht="15"/>
    <row r="721583" ht="15"/>
    <row r="721584" ht="15"/>
    <row r="721585" ht="15"/>
    <row r="721586" ht="15"/>
    <row r="721587" ht="15"/>
    <row r="721588" ht="15"/>
    <row r="721589" ht="15"/>
    <row r="721590" ht="15"/>
    <row r="721591" ht="15"/>
    <row r="721592" ht="15"/>
    <row r="721593" ht="15"/>
    <row r="721594" ht="15"/>
    <row r="721595" ht="15"/>
    <row r="721596" ht="15"/>
    <row r="721597" ht="15"/>
    <row r="721598" ht="15"/>
    <row r="721599" ht="15"/>
    <row r="721600" ht="15"/>
    <row r="721601" ht="15"/>
    <row r="721602" ht="15"/>
    <row r="721603" ht="15"/>
    <row r="721604" ht="15"/>
    <row r="721605" ht="15"/>
    <row r="721606" ht="15"/>
    <row r="721607" ht="15"/>
    <row r="721608" ht="15"/>
    <row r="721609" ht="15"/>
    <row r="721610" ht="15"/>
    <row r="721611" ht="15"/>
    <row r="721612" ht="15"/>
    <row r="721613" ht="15"/>
    <row r="721614" ht="15"/>
    <row r="721615" ht="15"/>
    <row r="721616" ht="15"/>
    <row r="721617" ht="15"/>
    <row r="721618" ht="15"/>
    <row r="721619" ht="15"/>
    <row r="721620" ht="15"/>
    <row r="721621" ht="15"/>
    <row r="721622" ht="15"/>
    <row r="721623" ht="15"/>
    <row r="721624" ht="15"/>
    <row r="721625" ht="15"/>
    <row r="721626" ht="15"/>
    <row r="721627" ht="15"/>
    <row r="721628" ht="15"/>
    <row r="721629" ht="15"/>
    <row r="721630" ht="15"/>
    <row r="721631" ht="15"/>
    <row r="721632" ht="15"/>
    <row r="721633" ht="15"/>
    <row r="721634" ht="15"/>
    <row r="721635" ht="15"/>
    <row r="721636" ht="15"/>
    <row r="721637" ht="15"/>
    <row r="721638" ht="15"/>
    <row r="721639" ht="15"/>
    <row r="721640" ht="15"/>
    <row r="721641" ht="15"/>
    <row r="721642" ht="15"/>
    <row r="721643" ht="15"/>
    <row r="721644" ht="15"/>
    <row r="721645" ht="15"/>
    <row r="721646" ht="15"/>
    <row r="721647" ht="15"/>
    <row r="721648" ht="15"/>
    <row r="721649" ht="15"/>
    <row r="721650" ht="15"/>
    <row r="721651" ht="15"/>
    <row r="721652" ht="15"/>
    <row r="721653" ht="15"/>
    <row r="721654" ht="15"/>
    <row r="721655" ht="15"/>
    <row r="721656" ht="15"/>
    <row r="721657" ht="15"/>
    <row r="721658" ht="15"/>
    <row r="721659" ht="15"/>
    <row r="721660" ht="15"/>
    <row r="721661" ht="15"/>
    <row r="721662" ht="15"/>
    <row r="721663" ht="15"/>
    <row r="721664" ht="15"/>
    <row r="721665" ht="15"/>
    <row r="721666" ht="15"/>
    <row r="721667" ht="15"/>
    <row r="721668" ht="15"/>
    <row r="721669" ht="15"/>
    <row r="721670" ht="15"/>
    <row r="721671" ht="15"/>
    <row r="721672" ht="15"/>
    <row r="721673" ht="15"/>
    <row r="721674" ht="15"/>
    <row r="721675" ht="15"/>
    <row r="721676" ht="15"/>
    <row r="721677" ht="15"/>
    <row r="721678" ht="15"/>
    <row r="721679" ht="15"/>
    <row r="721680" ht="15"/>
    <row r="721681" ht="15"/>
    <row r="721682" ht="15"/>
    <row r="721683" ht="15"/>
    <row r="721684" ht="15"/>
    <row r="721685" ht="15"/>
    <row r="721686" ht="15"/>
    <row r="721687" ht="15"/>
    <row r="721688" ht="15"/>
    <row r="721689" ht="15"/>
    <row r="721690" ht="15"/>
    <row r="721691" ht="15"/>
    <row r="721692" ht="15"/>
    <row r="721693" ht="15"/>
    <row r="721694" ht="15"/>
    <row r="721695" ht="15"/>
    <row r="721696" ht="15"/>
    <row r="721697" ht="15"/>
    <row r="721698" ht="15"/>
    <row r="721699" ht="15"/>
    <row r="721700" ht="15"/>
    <row r="721701" ht="15"/>
    <row r="721702" ht="15"/>
    <row r="721703" ht="15"/>
    <row r="721704" ht="15"/>
    <row r="721705" ht="15"/>
    <row r="721706" ht="15"/>
    <row r="721707" ht="15"/>
    <row r="721708" ht="15"/>
    <row r="721709" ht="15"/>
    <row r="721710" ht="15"/>
    <row r="721711" ht="15"/>
    <row r="721712" ht="15"/>
    <row r="721713" ht="15"/>
    <row r="721714" ht="15"/>
    <row r="721715" ht="15"/>
    <row r="721716" ht="15"/>
    <row r="721717" ht="15"/>
    <row r="721718" ht="15"/>
    <row r="721719" ht="15"/>
    <row r="721720" ht="15"/>
    <row r="721721" ht="15"/>
    <row r="721722" ht="15"/>
    <row r="721723" ht="15"/>
    <row r="721724" ht="15"/>
    <row r="721725" ht="15"/>
    <row r="721726" ht="15"/>
    <row r="721727" ht="15"/>
    <row r="721728" ht="15"/>
    <row r="721729" ht="15"/>
    <row r="721730" ht="15"/>
    <row r="721731" ht="15"/>
    <row r="721732" ht="15"/>
    <row r="721733" ht="15"/>
    <row r="721734" ht="15"/>
    <row r="721735" ht="15"/>
    <row r="721736" ht="15"/>
    <row r="721737" ht="15"/>
    <row r="721738" ht="15"/>
    <row r="721739" ht="15"/>
    <row r="721740" ht="15"/>
    <row r="721741" ht="15"/>
    <row r="721742" ht="15"/>
    <row r="721743" ht="15"/>
    <row r="721744" ht="15"/>
    <row r="721745" ht="15"/>
    <row r="721746" ht="15"/>
    <row r="721747" ht="15"/>
    <row r="721748" ht="15"/>
    <row r="721749" ht="15"/>
    <row r="721750" ht="15"/>
    <row r="721751" ht="15"/>
    <row r="721752" ht="15"/>
    <row r="721753" ht="15"/>
    <row r="721754" ht="15"/>
    <row r="721755" ht="15"/>
    <row r="721756" ht="15"/>
    <row r="721757" ht="15"/>
    <row r="721758" ht="15"/>
    <row r="721759" ht="15"/>
    <row r="721760" ht="15"/>
    <row r="721761" ht="15"/>
    <row r="721762" ht="15"/>
    <row r="721763" ht="15"/>
    <row r="721764" ht="15"/>
    <row r="721765" ht="15"/>
    <row r="721766" ht="15"/>
    <row r="721767" ht="15"/>
    <row r="721768" ht="15"/>
    <row r="721769" ht="15"/>
    <row r="721770" ht="15"/>
    <row r="721771" ht="15"/>
    <row r="721772" ht="15"/>
    <row r="721773" ht="15"/>
    <row r="721774" ht="15"/>
    <row r="721775" ht="15"/>
    <row r="721776" ht="15"/>
    <row r="721777" ht="15"/>
    <row r="721778" ht="15"/>
    <row r="721779" ht="15"/>
    <row r="721780" ht="15"/>
    <row r="721781" ht="15"/>
    <row r="721782" ht="15"/>
    <row r="721783" ht="15"/>
    <row r="721784" ht="15"/>
    <row r="721785" ht="15"/>
    <row r="721786" ht="15"/>
    <row r="721787" ht="15"/>
    <row r="721788" ht="15"/>
    <row r="721789" ht="15"/>
    <row r="721790" ht="15"/>
    <row r="721791" ht="15"/>
    <row r="721792" ht="15"/>
    <row r="721793" ht="15"/>
    <row r="721794" ht="15"/>
    <row r="721795" ht="15"/>
    <row r="721796" ht="15"/>
    <row r="721797" ht="15"/>
    <row r="721798" ht="15"/>
    <row r="721799" ht="15"/>
    <row r="721800" ht="15"/>
    <row r="721801" ht="15"/>
    <row r="721802" ht="15"/>
    <row r="721803" ht="15"/>
    <row r="721804" ht="15"/>
    <row r="721805" ht="15"/>
    <row r="721806" ht="15"/>
    <row r="721807" ht="15"/>
    <row r="721808" ht="15"/>
    <row r="721809" ht="15"/>
    <row r="721810" ht="15"/>
    <row r="721811" ht="15"/>
    <row r="721812" ht="15"/>
    <row r="721813" ht="15"/>
    <row r="721814" ht="15"/>
    <row r="721815" ht="15"/>
    <row r="721816" ht="15"/>
    <row r="721817" ht="15"/>
    <row r="721818" ht="15"/>
    <row r="721819" ht="15"/>
    <row r="721820" ht="15"/>
    <row r="721821" ht="15"/>
    <row r="721822" ht="15"/>
    <row r="721823" ht="15"/>
    <row r="721824" ht="15"/>
    <row r="721825" ht="15"/>
    <row r="721826" ht="15"/>
    <row r="721827" ht="15"/>
    <row r="721828" ht="15"/>
    <row r="721829" ht="15"/>
    <row r="721830" ht="15"/>
    <row r="721831" ht="15"/>
    <row r="721832" ht="15"/>
    <row r="721833" ht="15"/>
    <row r="721834" ht="15"/>
    <row r="721835" ht="15"/>
    <row r="721836" ht="15"/>
    <row r="721837" ht="15"/>
    <row r="721838" ht="15"/>
    <row r="721839" ht="15"/>
    <row r="721840" ht="15"/>
    <row r="721841" ht="15"/>
    <row r="721842" ht="15"/>
    <row r="721843" ht="15"/>
    <row r="721844" ht="15"/>
    <row r="721845" ht="15"/>
    <row r="721846" ht="15"/>
    <row r="721847" ht="15"/>
    <row r="721848" ht="15"/>
    <row r="721849" ht="15"/>
    <row r="721850" ht="15"/>
    <row r="721851" ht="15"/>
    <row r="721852" ht="15"/>
    <row r="721853" ht="15"/>
    <row r="721854" ht="15"/>
    <row r="721855" ht="15"/>
    <row r="721856" ht="15"/>
    <row r="721857" ht="15"/>
    <row r="721858" ht="15"/>
    <row r="721859" ht="15"/>
    <row r="721860" ht="15"/>
    <row r="721861" ht="15"/>
    <row r="721862" ht="15"/>
    <row r="721863" ht="15"/>
    <row r="721864" ht="15"/>
    <row r="721865" ht="15"/>
    <row r="721866" ht="15"/>
    <row r="721867" ht="15"/>
    <row r="721868" ht="15"/>
    <row r="721869" ht="15"/>
    <row r="721870" ht="15"/>
    <row r="721871" ht="15"/>
    <row r="721872" ht="15"/>
    <row r="721873" ht="15"/>
    <row r="721874" ht="15"/>
    <row r="721875" ht="15"/>
    <row r="721876" ht="15"/>
    <row r="721877" ht="15"/>
    <row r="721878" ht="15"/>
    <row r="721879" ht="15"/>
    <row r="721880" ht="15"/>
    <row r="721881" ht="15"/>
    <row r="721882" ht="15"/>
    <row r="721883" ht="15"/>
    <row r="721884" ht="15"/>
    <row r="721885" ht="15"/>
    <row r="721886" ht="15"/>
    <row r="721887" ht="15"/>
    <row r="721888" ht="15"/>
    <row r="721889" ht="15"/>
    <row r="721890" ht="15"/>
    <row r="721891" ht="15"/>
    <row r="721892" ht="15"/>
    <row r="721893" ht="15"/>
    <row r="721894" ht="15"/>
    <row r="721895" ht="15"/>
    <row r="721896" ht="15"/>
    <row r="721897" ht="15"/>
    <row r="721898" ht="15"/>
    <row r="721899" ht="15"/>
    <row r="721900" ht="15"/>
    <row r="721901" ht="15"/>
    <row r="721902" ht="15"/>
    <row r="721903" ht="15"/>
    <row r="721904" ht="15"/>
    <row r="721905" ht="15"/>
    <row r="721906" ht="15"/>
    <row r="721907" ht="15"/>
    <row r="721908" ht="15"/>
    <row r="721909" ht="15"/>
    <row r="721910" ht="15"/>
    <row r="721911" ht="15"/>
    <row r="721912" ht="15"/>
    <row r="721913" ht="15"/>
    <row r="721914" ht="15"/>
    <row r="721915" ht="15"/>
    <row r="721916" ht="15"/>
    <row r="721917" ht="15"/>
    <row r="721918" ht="15"/>
    <row r="721919" ht="15"/>
    <row r="721920" ht="15"/>
    <row r="721921" ht="15"/>
    <row r="721922" ht="15"/>
    <row r="721923" ht="15"/>
    <row r="721924" ht="15"/>
    <row r="721925" ht="15"/>
    <row r="721926" ht="15"/>
    <row r="721927" ht="15"/>
    <row r="721928" ht="15"/>
    <row r="721929" ht="15"/>
    <row r="721930" ht="15"/>
    <row r="721931" ht="15"/>
    <row r="721932" ht="15"/>
    <row r="721933" ht="15"/>
    <row r="721934" ht="15"/>
    <row r="721935" ht="15"/>
    <row r="721936" ht="15"/>
    <row r="721937" ht="15"/>
    <row r="721938" ht="15"/>
    <row r="721939" ht="15"/>
    <row r="721940" ht="15"/>
    <row r="721941" ht="15"/>
    <row r="721942" ht="15"/>
    <row r="721943" ht="15"/>
    <row r="721944" ht="15"/>
    <row r="721945" ht="15"/>
    <row r="721946" ht="15"/>
    <row r="721947" ht="15"/>
    <row r="721948" ht="15"/>
    <row r="721949" ht="15"/>
    <row r="721950" ht="15"/>
    <row r="721951" ht="15"/>
    <row r="721952" ht="15"/>
    <row r="721953" ht="15"/>
    <row r="721954" ht="15"/>
    <row r="721955" ht="15"/>
    <row r="721956" ht="15"/>
    <row r="721957" ht="15"/>
    <row r="721958" ht="15"/>
    <row r="721959" ht="15"/>
    <row r="721960" ht="15"/>
    <row r="721961" ht="15"/>
    <row r="721962" ht="15"/>
    <row r="721963" ht="15"/>
    <row r="721964" ht="15"/>
    <row r="721965" ht="15"/>
    <row r="721966" ht="15"/>
    <row r="721967" ht="15"/>
    <row r="721968" ht="15"/>
    <row r="721969" ht="15"/>
    <row r="721970" ht="15"/>
    <row r="721971" ht="15"/>
    <row r="721972" ht="15"/>
    <row r="721973" ht="15"/>
    <row r="721974" ht="15"/>
    <row r="721975" ht="15"/>
    <row r="721976" ht="15"/>
    <row r="721977" ht="15"/>
    <row r="721978" ht="15"/>
    <row r="721979" ht="15"/>
    <row r="721980" ht="15"/>
    <row r="721981" ht="15"/>
    <row r="721982" ht="15"/>
    <row r="721983" ht="15"/>
    <row r="721984" ht="15"/>
    <row r="721985" ht="15"/>
    <row r="721986" ht="15"/>
    <row r="721987" ht="15"/>
    <row r="721988" ht="15"/>
    <row r="721989" ht="15"/>
    <row r="721990" ht="15"/>
    <row r="721991" ht="15"/>
    <row r="721992" ht="15"/>
    <row r="721993" ht="15"/>
    <row r="721994" ht="15"/>
    <row r="721995" ht="15"/>
    <row r="721996" ht="15"/>
    <row r="721997" ht="15"/>
    <row r="721998" ht="15"/>
    <row r="721999" ht="15"/>
    <row r="722000" ht="15"/>
    <row r="722001" ht="15"/>
    <row r="722002" ht="15"/>
    <row r="722003" ht="15"/>
    <row r="722004" ht="15"/>
    <row r="722005" ht="15"/>
    <row r="722006" ht="15"/>
    <row r="722007" ht="15"/>
    <row r="722008" ht="15"/>
    <row r="722009" ht="15"/>
    <row r="722010" ht="15"/>
    <row r="722011" ht="15"/>
    <row r="722012" ht="15"/>
    <row r="722013" ht="15"/>
    <row r="722014" ht="15"/>
    <row r="722015" ht="15"/>
    <row r="722016" ht="15"/>
    <row r="722017" ht="15"/>
    <row r="722018" ht="15"/>
    <row r="722019" ht="15"/>
    <row r="722020" ht="15"/>
    <row r="722021" ht="15"/>
    <row r="722022" ht="15"/>
    <row r="722023" ht="15"/>
    <row r="722024" ht="15"/>
    <row r="722025" ht="15"/>
    <row r="722026" ht="15"/>
    <row r="722027" ht="15"/>
    <row r="722028" ht="15"/>
    <row r="722029" ht="15"/>
    <row r="722030" ht="15"/>
    <row r="722031" ht="15"/>
    <row r="722032" ht="15"/>
    <row r="722033" ht="15"/>
    <row r="722034" ht="15"/>
    <row r="722035" ht="15"/>
    <row r="722036" ht="15"/>
    <row r="722037" ht="15"/>
    <row r="722038" ht="15"/>
    <row r="722039" ht="15"/>
    <row r="722040" ht="15"/>
    <row r="722041" ht="15"/>
    <row r="722042" ht="15"/>
    <row r="722043" ht="15"/>
    <row r="722044" ht="15"/>
    <row r="722045" ht="15"/>
    <row r="722046" ht="15"/>
    <row r="722047" ht="15"/>
    <row r="722048" ht="15"/>
    <row r="722049" ht="15"/>
    <row r="722050" ht="15"/>
    <row r="722051" ht="15"/>
    <row r="722052" ht="15"/>
    <row r="722053" ht="15"/>
    <row r="722054" ht="15"/>
    <row r="722055" ht="15"/>
    <row r="722056" ht="15"/>
    <row r="722057" ht="15"/>
    <row r="722058" ht="15"/>
    <row r="722059" ht="15"/>
    <row r="722060" ht="15"/>
    <row r="722061" ht="15"/>
    <row r="722062" ht="15"/>
    <row r="722063" ht="15"/>
    <row r="722064" ht="15"/>
    <row r="722065" ht="15"/>
    <row r="722066" ht="15"/>
    <row r="722067" ht="15"/>
    <row r="722068" ht="15"/>
    <row r="722069" ht="15"/>
    <row r="722070" ht="15"/>
    <row r="722071" ht="15"/>
    <row r="722072" ht="15"/>
    <row r="722073" ht="15"/>
    <row r="722074" ht="15"/>
    <row r="722075" ht="15"/>
    <row r="722076" ht="15"/>
    <row r="722077" ht="15"/>
    <row r="722078" ht="15"/>
    <row r="722079" ht="15"/>
    <row r="722080" ht="15"/>
    <row r="722081" ht="15"/>
    <row r="722082" ht="15"/>
    <row r="722083" ht="15"/>
    <row r="722084" ht="15"/>
    <row r="722085" ht="15"/>
    <row r="722086" ht="15"/>
    <row r="722087" ht="15"/>
    <row r="722088" ht="15"/>
    <row r="722089" ht="15"/>
    <row r="722090" ht="15"/>
    <row r="722091" ht="15"/>
    <row r="722092" ht="15"/>
    <row r="722093" ht="15"/>
    <row r="722094" ht="15"/>
    <row r="722095" ht="15"/>
    <row r="722096" ht="15"/>
    <row r="722097" ht="15"/>
    <row r="722098" ht="15"/>
    <row r="722099" ht="15"/>
    <row r="722100" ht="15"/>
    <row r="722101" ht="15"/>
    <row r="722102" ht="15"/>
    <row r="722103" ht="15"/>
    <row r="722104" ht="15"/>
    <row r="722105" ht="15"/>
    <row r="722106" ht="15"/>
    <row r="722107" ht="15"/>
    <row r="722108" ht="15"/>
    <row r="722109" ht="15"/>
    <row r="722110" ht="15"/>
    <row r="722111" ht="15"/>
    <row r="722112" ht="15"/>
    <row r="722113" ht="15"/>
    <row r="722114" ht="15"/>
    <row r="722115" ht="15"/>
    <row r="722116" ht="15"/>
    <row r="722117" ht="15"/>
    <row r="722118" ht="15"/>
    <row r="722119" ht="15"/>
    <row r="722120" ht="15"/>
    <row r="722121" ht="15"/>
    <row r="722122" ht="15"/>
    <row r="722123" ht="15"/>
    <row r="722124" ht="15"/>
    <row r="722125" ht="15"/>
    <row r="722126" ht="15"/>
    <row r="722127" ht="15"/>
    <row r="722128" ht="15"/>
    <row r="722129" ht="15"/>
    <row r="722130" ht="15"/>
    <row r="722131" ht="15"/>
    <row r="722132" ht="15"/>
    <row r="722133" ht="15"/>
    <row r="722134" ht="15"/>
    <row r="722135" ht="15"/>
    <row r="722136" ht="15"/>
    <row r="722137" ht="15"/>
    <row r="722138" ht="15"/>
    <row r="722139" ht="15"/>
    <row r="722140" ht="15"/>
    <row r="722141" ht="15"/>
    <row r="722142" ht="15"/>
    <row r="722143" ht="15"/>
    <row r="722144" ht="15"/>
    <row r="722145" ht="15"/>
    <row r="722146" ht="15"/>
    <row r="722147" ht="15"/>
    <row r="722148" ht="15"/>
    <row r="722149" ht="15"/>
    <row r="722150" ht="15"/>
    <row r="722151" ht="15"/>
    <row r="722152" ht="15"/>
    <row r="722153" ht="15"/>
    <row r="722154" ht="15"/>
    <row r="722155" ht="15"/>
    <row r="722156" ht="15"/>
    <row r="722157" ht="15"/>
    <row r="722158" ht="15"/>
    <row r="722159" ht="15"/>
    <row r="722160" ht="15"/>
    <row r="722161" ht="15"/>
    <row r="722162" ht="15"/>
    <row r="722163" ht="15"/>
    <row r="722164" ht="15"/>
    <row r="722165" ht="15"/>
    <row r="722166" ht="15"/>
    <row r="722167" ht="15"/>
    <row r="722168" ht="15"/>
    <row r="722169" ht="15"/>
    <row r="722170" ht="15"/>
    <row r="722171" ht="15"/>
    <row r="722172" ht="15"/>
    <row r="722173" ht="15"/>
    <row r="722174" ht="15"/>
    <row r="722175" ht="15"/>
    <row r="722176" ht="15"/>
    <row r="722177" ht="15"/>
    <row r="722178" ht="15"/>
    <row r="722179" ht="15"/>
    <row r="722180" ht="15"/>
    <row r="722181" ht="15"/>
    <row r="722182" ht="15"/>
    <row r="722183" ht="15"/>
    <row r="722184" ht="15"/>
    <row r="722185" ht="15"/>
    <row r="722186" ht="15"/>
    <row r="722187" ht="15"/>
    <row r="722188" ht="15"/>
    <row r="722189" ht="15"/>
    <row r="722190" ht="15"/>
    <row r="722191" ht="15"/>
    <row r="722192" ht="15"/>
    <row r="722193" ht="15"/>
    <row r="722194" ht="15"/>
    <row r="722195" ht="15"/>
    <row r="722196" ht="15"/>
    <row r="722197" ht="15"/>
    <row r="722198" ht="15"/>
    <row r="722199" ht="15"/>
    <row r="722200" ht="15"/>
    <row r="722201" ht="15"/>
    <row r="722202" ht="15"/>
    <row r="722203" ht="15"/>
    <row r="722204" ht="15"/>
    <row r="722205" ht="15"/>
    <row r="722206" ht="15"/>
    <row r="722207" ht="15"/>
    <row r="722208" ht="15"/>
    <row r="722209" ht="15"/>
    <row r="722210" ht="15"/>
    <row r="722211" ht="15"/>
    <row r="722212" ht="15"/>
    <row r="722213" ht="15"/>
    <row r="722214" ht="15"/>
    <row r="722215" ht="15"/>
    <row r="722216" ht="15"/>
    <row r="722217" ht="15"/>
    <row r="722218" ht="15"/>
    <row r="722219" ht="15"/>
    <row r="722220" ht="15"/>
    <row r="722221" ht="15"/>
    <row r="722222" ht="15"/>
    <row r="722223" ht="15"/>
    <row r="722224" ht="15"/>
    <row r="722225" ht="15"/>
    <row r="722226" ht="15"/>
    <row r="722227" ht="15"/>
    <row r="722228" ht="15"/>
    <row r="722229" ht="15"/>
    <row r="722230" ht="15"/>
    <row r="722231" ht="15"/>
    <row r="722232" ht="15"/>
    <row r="722233" ht="15"/>
    <row r="722234" ht="15"/>
    <row r="722235" ht="15"/>
    <row r="722236" ht="15"/>
    <row r="722237" ht="15"/>
    <row r="722238" ht="15"/>
    <row r="722239" ht="15"/>
    <row r="722240" ht="15"/>
    <row r="722241" ht="15"/>
    <row r="722242" ht="15"/>
    <row r="722243" ht="15"/>
    <row r="722244" ht="15"/>
    <row r="722245" ht="15"/>
    <row r="722246" ht="15"/>
    <row r="722247" ht="15"/>
    <row r="722248" ht="15"/>
    <row r="722249" ht="15"/>
    <row r="722250" ht="15"/>
    <row r="722251" ht="15"/>
    <row r="722252" ht="15"/>
    <row r="722253" ht="15"/>
    <row r="722254" ht="15"/>
    <row r="722255" ht="15"/>
    <row r="722256" ht="15"/>
    <row r="722257" ht="15"/>
    <row r="722258" ht="15"/>
    <row r="722259" ht="15"/>
    <row r="722260" ht="15"/>
    <row r="722261" ht="15"/>
    <row r="722262" ht="15"/>
    <row r="722263" ht="15"/>
    <row r="722264" ht="15"/>
    <row r="722265" ht="15"/>
    <row r="722266" ht="15"/>
    <row r="722267" ht="15"/>
    <row r="722268" ht="15"/>
    <row r="722269" ht="15"/>
    <row r="722270" ht="15"/>
    <row r="722271" ht="15"/>
    <row r="722272" ht="15"/>
    <row r="722273" ht="15"/>
    <row r="722274" ht="15"/>
    <row r="722275" ht="15"/>
    <row r="722276" ht="15"/>
    <row r="722277" ht="15"/>
    <row r="722278" ht="15"/>
    <row r="722279" ht="15"/>
    <row r="722280" ht="15"/>
    <row r="722281" ht="15"/>
    <row r="722282" ht="15"/>
    <row r="722283" ht="15"/>
    <row r="722284" ht="15"/>
    <row r="722285" ht="15"/>
    <row r="722286" ht="15"/>
    <row r="722287" ht="15"/>
    <row r="722288" ht="15"/>
    <row r="722289" ht="15"/>
    <row r="722290" ht="15"/>
    <row r="722291" ht="15"/>
    <row r="722292" ht="15"/>
    <row r="722293" ht="15"/>
    <row r="722294" ht="15"/>
    <row r="722295" ht="15"/>
    <row r="722296" ht="15"/>
    <row r="722297" ht="15"/>
    <row r="722298" ht="15"/>
    <row r="722299" ht="15"/>
    <row r="722300" ht="15"/>
    <row r="722301" ht="15"/>
    <row r="722302" ht="15"/>
    <row r="722303" ht="15"/>
    <row r="722304" ht="15"/>
    <row r="722305" ht="15"/>
    <row r="722306" ht="15"/>
    <row r="722307" ht="15"/>
    <row r="722308" ht="15"/>
    <row r="722309" ht="15"/>
    <row r="722310" ht="15"/>
    <row r="722311" ht="15"/>
    <row r="722312" ht="15"/>
    <row r="722313" ht="15"/>
    <row r="722314" ht="15"/>
    <row r="722315" ht="15"/>
    <row r="722316" ht="15"/>
    <row r="722317" ht="15"/>
    <row r="722318" ht="15"/>
    <row r="722319" ht="15"/>
    <row r="722320" ht="15"/>
    <row r="722321" ht="15"/>
    <row r="722322" ht="15"/>
    <row r="722323" ht="15"/>
    <row r="722324" ht="15"/>
    <row r="722325" ht="15"/>
    <row r="722326" ht="15"/>
    <row r="722327" ht="15"/>
    <row r="722328" ht="15"/>
    <row r="722329" ht="15"/>
    <row r="722330" ht="15"/>
    <row r="722331" ht="15"/>
    <row r="722332" ht="15"/>
    <row r="722333" ht="15"/>
    <row r="722334" ht="15"/>
    <row r="722335" ht="15"/>
    <row r="722336" ht="15"/>
    <row r="722337" ht="15"/>
    <row r="722338" ht="15"/>
    <row r="722339" ht="15"/>
    <row r="722340" ht="15"/>
    <row r="722341" ht="15"/>
    <row r="722342" ht="15"/>
    <row r="722343" ht="15"/>
    <row r="722344" ht="15"/>
    <row r="722345" ht="15"/>
    <row r="722346" ht="15"/>
    <row r="722347" ht="15"/>
    <row r="722348" ht="15"/>
    <row r="722349" ht="15"/>
    <row r="722350" ht="15"/>
    <row r="722351" ht="15"/>
    <row r="722352" ht="15"/>
    <row r="722353" ht="15"/>
    <row r="722354" ht="15"/>
    <row r="722355" ht="15"/>
    <row r="722356" ht="15"/>
    <row r="722357" ht="15"/>
    <row r="722358" ht="15"/>
    <row r="722359" ht="15"/>
    <row r="722360" ht="15"/>
    <row r="722361" ht="15"/>
    <row r="722362" ht="15"/>
    <row r="722363" ht="15"/>
    <row r="722364" ht="15"/>
    <row r="722365" ht="15"/>
    <row r="722366" ht="15"/>
    <row r="722367" ht="15"/>
    <row r="722368" ht="15"/>
    <row r="722369" ht="15"/>
    <row r="722370" ht="15"/>
    <row r="722371" ht="15"/>
    <row r="722372" ht="15"/>
    <row r="722373" ht="15"/>
    <row r="722374" ht="15"/>
    <row r="722375" ht="15"/>
    <row r="722376" ht="15"/>
    <row r="722377" ht="15"/>
    <row r="722378" ht="15"/>
    <row r="722379" ht="15"/>
    <row r="722380" ht="15"/>
    <row r="722381" ht="15"/>
    <row r="722382" ht="15"/>
    <row r="722383" ht="15"/>
    <row r="722384" ht="15"/>
    <row r="722385" ht="15"/>
    <row r="722386" ht="15"/>
    <row r="722387" ht="15"/>
    <row r="722388" ht="15"/>
    <row r="722389" ht="15"/>
    <row r="722390" ht="15"/>
    <row r="722391" ht="15"/>
    <row r="722392" ht="15"/>
    <row r="722393" ht="15"/>
    <row r="722394" ht="15"/>
    <row r="722395" ht="15"/>
    <row r="722396" ht="15"/>
    <row r="722397" ht="15"/>
    <row r="722398" ht="15"/>
    <row r="722399" ht="15"/>
    <row r="722400" ht="15"/>
    <row r="722401" ht="15"/>
    <row r="722402" ht="15"/>
    <row r="722403" ht="15"/>
    <row r="722404" ht="15"/>
    <row r="722405" ht="15"/>
    <row r="722406" ht="15"/>
    <row r="722407" ht="15"/>
    <row r="722408" ht="15"/>
    <row r="722409" ht="15"/>
    <row r="722410" ht="15"/>
    <row r="722411" ht="15"/>
    <row r="722412" ht="15"/>
    <row r="722413" ht="15"/>
    <row r="722414" ht="15"/>
    <row r="722415" ht="15"/>
    <row r="722416" ht="15"/>
    <row r="722417" ht="15"/>
    <row r="722418" ht="15"/>
    <row r="722419" ht="15"/>
    <row r="722420" ht="15"/>
    <row r="722421" ht="15"/>
    <row r="722422" ht="15"/>
    <row r="722423" ht="15"/>
    <row r="722424" ht="15"/>
    <row r="722425" ht="15"/>
    <row r="722426" ht="15"/>
    <row r="722427" ht="15"/>
    <row r="722428" ht="15"/>
    <row r="722429" ht="15"/>
    <row r="722430" ht="15"/>
    <row r="722431" ht="15"/>
    <row r="722432" ht="15"/>
    <row r="722433" ht="15"/>
    <row r="722434" ht="15"/>
    <row r="722435" ht="15"/>
    <row r="722436" ht="15"/>
    <row r="722437" ht="15"/>
    <row r="722438" ht="15"/>
    <row r="722439" ht="15"/>
    <row r="722440" ht="15"/>
    <row r="722441" ht="15"/>
    <row r="722442" ht="15"/>
    <row r="722443" ht="15"/>
    <row r="722444" ht="15"/>
    <row r="722445" ht="15"/>
    <row r="722446" ht="15"/>
    <row r="722447" ht="15"/>
    <row r="722448" ht="15"/>
    <row r="722449" ht="15"/>
    <row r="722450" ht="15"/>
    <row r="722451" ht="15"/>
    <row r="722452" ht="15"/>
    <row r="722453" ht="15"/>
    <row r="722454" ht="15"/>
    <row r="722455" ht="15"/>
    <row r="722456" ht="15"/>
    <row r="722457" ht="15"/>
    <row r="722458" ht="15"/>
    <row r="722459" ht="15"/>
    <row r="722460" ht="15"/>
    <row r="722461" ht="15"/>
    <row r="722462" ht="15"/>
    <row r="722463" ht="15"/>
    <row r="722464" ht="15"/>
    <row r="722465" ht="15"/>
    <row r="722466" ht="15"/>
    <row r="722467" ht="15"/>
    <row r="722468" ht="15"/>
    <row r="722469" ht="15"/>
    <row r="722470" ht="15"/>
    <row r="722471" ht="15"/>
    <row r="722472" ht="15"/>
    <row r="722473" ht="15"/>
    <row r="722474" ht="15"/>
    <row r="722475" ht="15"/>
    <row r="722476" ht="15"/>
    <row r="722477" ht="15"/>
    <row r="722478" ht="15"/>
    <row r="722479" ht="15"/>
    <row r="722480" ht="15"/>
    <row r="722481" ht="15"/>
    <row r="722482" ht="15"/>
    <row r="722483" ht="15"/>
    <row r="722484" ht="15"/>
    <row r="722485" ht="15"/>
    <row r="722486" ht="15"/>
    <row r="722487" ht="15"/>
    <row r="722488" ht="15"/>
    <row r="722489" ht="15"/>
    <row r="722490" ht="15"/>
    <row r="722491" ht="15"/>
    <row r="722492" ht="15"/>
    <row r="722493" ht="15"/>
    <row r="722494" ht="15"/>
    <row r="722495" ht="15"/>
    <row r="722496" ht="15"/>
    <row r="722497" ht="15"/>
    <row r="722498" ht="15"/>
    <row r="722499" ht="15"/>
    <row r="722500" ht="15"/>
    <row r="722501" ht="15"/>
    <row r="722502" ht="15"/>
    <row r="722503" ht="15"/>
    <row r="722504" ht="15"/>
    <row r="722505" ht="15"/>
    <row r="722506" ht="15"/>
    <row r="722507" ht="15"/>
    <row r="722508" ht="15"/>
    <row r="722509" ht="15"/>
    <row r="722510" ht="15"/>
    <row r="722511" ht="15"/>
    <row r="722512" ht="15"/>
    <row r="722513" ht="15"/>
    <row r="722514" ht="15"/>
    <row r="722515" ht="15"/>
    <row r="722516" ht="15"/>
    <row r="722517" ht="15"/>
    <row r="722518" ht="15"/>
    <row r="722519" ht="15"/>
    <row r="722520" ht="15"/>
    <row r="722521" ht="15"/>
    <row r="722522" ht="15"/>
    <row r="722523" ht="15"/>
    <row r="722524" ht="15"/>
    <row r="722525" ht="15"/>
    <row r="722526" ht="15"/>
    <row r="722527" ht="15"/>
    <row r="722528" ht="15"/>
    <row r="722529" ht="15"/>
    <row r="722530" ht="15"/>
    <row r="722531" ht="15"/>
    <row r="722532" ht="15"/>
    <row r="722533" ht="15"/>
    <row r="722534" ht="15"/>
    <row r="722535" ht="15"/>
    <row r="722536" ht="15"/>
    <row r="722537" ht="15"/>
    <row r="722538" ht="15"/>
    <row r="722539" ht="15"/>
    <row r="722540" ht="15"/>
    <row r="722541" ht="15"/>
    <row r="722542" ht="15"/>
    <row r="722543" ht="15"/>
    <row r="722544" ht="15"/>
    <row r="722545" ht="15"/>
    <row r="722546" ht="15"/>
    <row r="722547" ht="15"/>
    <row r="722548" ht="15"/>
    <row r="722549" ht="15"/>
    <row r="722550" ht="15"/>
    <row r="722551" ht="15"/>
    <row r="722552" ht="15"/>
    <row r="722553" ht="15"/>
    <row r="722554" ht="15"/>
    <row r="722555" ht="15"/>
    <row r="722556" ht="15"/>
    <row r="722557" ht="15"/>
    <row r="722558" ht="15"/>
    <row r="722559" ht="15"/>
    <row r="722560" ht="15"/>
    <row r="722561" ht="15"/>
    <row r="722562" ht="15"/>
    <row r="722563" ht="15"/>
    <row r="722564" ht="15"/>
    <row r="722565" ht="15"/>
    <row r="722566" ht="15"/>
    <row r="722567" ht="15"/>
    <row r="722568" ht="15"/>
    <row r="722569" ht="15"/>
    <row r="722570" ht="15"/>
    <row r="722571" ht="15"/>
    <row r="722572" ht="15"/>
    <row r="722573" ht="15"/>
    <row r="722574" ht="15"/>
    <row r="722575" ht="15"/>
    <row r="722576" ht="15"/>
    <row r="722577" ht="15"/>
    <row r="722578" ht="15"/>
    <row r="722579" ht="15"/>
    <row r="722580" ht="15"/>
    <row r="722581" ht="15"/>
    <row r="722582" ht="15"/>
    <row r="722583" ht="15"/>
    <row r="722584" ht="15"/>
    <row r="722585" ht="15"/>
    <row r="722586" ht="15"/>
    <row r="722587" ht="15"/>
    <row r="722588" ht="15"/>
    <row r="722589" ht="15"/>
    <row r="722590" ht="15"/>
    <row r="722591" ht="15"/>
    <row r="722592" ht="15"/>
    <row r="722593" ht="15"/>
    <row r="722594" ht="15"/>
    <row r="722595" ht="15"/>
    <row r="722596" ht="15"/>
    <row r="722597" ht="15"/>
    <row r="722598" ht="15"/>
    <row r="722599" ht="15"/>
    <row r="722600" ht="15"/>
    <row r="722601" ht="15"/>
    <row r="722602" ht="15"/>
    <row r="722603" ht="15"/>
    <row r="722604" ht="15"/>
    <row r="722605" ht="15"/>
    <row r="722606" ht="15"/>
    <row r="722607" ht="15"/>
    <row r="722608" ht="15"/>
    <row r="722609" ht="15"/>
    <row r="722610" ht="15"/>
    <row r="722611" ht="15"/>
    <row r="722612" ht="15"/>
    <row r="722613" ht="15"/>
    <row r="722614" ht="15"/>
    <row r="722615" ht="15"/>
    <row r="722616" ht="15"/>
    <row r="722617" ht="15"/>
    <row r="722618" ht="15"/>
    <row r="722619" ht="15"/>
    <row r="722620" ht="15"/>
    <row r="722621" ht="15"/>
    <row r="722622" ht="15"/>
    <row r="722623" ht="15"/>
    <row r="722624" ht="15"/>
    <row r="722625" ht="15"/>
    <row r="722626" ht="15"/>
    <row r="722627" ht="15"/>
    <row r="722628" ht="15"/>
    <row r="722629" ht="15"/>
    <row r="722630" ht="15"/>
    <row r="722631" ht="15"/>
    <row r="722632" ht="15"/>
    <row r="722633" ht="15"/>
    <row r="722634" ht="15"/>
    <row r="722635" ht="15"/>
    <row r="722636" ht="15"/>
    <row r="722637" ht="15"/>
    <row r="722638" ht="15"/>
    <row r="722639" ht="15"/>
    <row r="722640" ht="15"/>
    <row r="722641" ht="15"/>
    <row r="722642" ht="15"/>
    <row r="722643" ht="15"/>
    <row r="722644" ht="15"/>
    <row r="722645" ht="15"/>
    <row r="722646" ht="15"/>
    <row r="722647" ht="15"/>
    <row r="722648" ht="15"/>
    <row r="722649" ht="15"/>
    <row r="722650" ht="15"/>
    <row r="722651" ht="15"/>
    <row r="722652" ht="15"/>
    <row r="722653" ht="15"/>
    <row r="722654" ht="15"/>
    <row r="722655" ht="15"/>
    <row r="722656" ht="15"/>
    <row r="722657" ht="15"/>
    <row r="722658" ht="15"/>
    <row r="722659" ht="15"/>
    <row r="722660" ht="15"/>
    <row r="722661" ht="15"/>
    <row r="722662" ht="15"/>
    <row r="722663" ht="15"/>
    <row r="722664" ht="15"/>
    <row r="722665" ht="15"/>
    <row r="722666" ht="15"/>
    <row r="722667" ht="15"/>
    <row r="722668" ht="15"/>
    <row r="722669" ht="15"/>
    <row r="722670" ht="15"/>
    <row r="722671" ht="15"/>
    <row r="722672" ht="15"/>
    <row r="722673" ht="15"/>
    <row r="722674" ht="15"/>
    <row r="722675" ht="15"/>
    <row r="722676" ht="15"/>
    <row r="722677" ht="15"/>
    <row r="722678" ht="15"/>
    <row r="722679" ht="15"/>
    <row r="722680" ht="15"/>
    <row r="722681" ht="15"/>
    <row r="722682" ht="15"/>
    <row r="722683" ht="15"/>
    <row r="722684" ht="15"/>
    <row r="722685" ht="15"/>
    <row r="722686" ht="15"/>
    <row r="722687" ht="15"/>
    <row r="722688" ht="15"/>
    <row r="722689" ht="15"/>
    <row r="722690" ht="15"/>
    <row r="722691" ht="15"/>
    <row r="722692" ht="15"/>
    <row r="722693" ht="15"/>
    <row r="722694" ht="15"/>
    <row r="722695" ht="15"/>
    <row r="722696" ht="15"/>
    <row r="722697" ht="15"/>
    <row r="722698" ht="15"/>
    <row r="722699" ht="15"/>
    <row r="722700" ht="15"/>
    <row r="722701" ht="15"/>
    <row r="722702" ht="15"/>
    <row r="722703" ht="15"/>
    <row r="722704" ht="15"/>
    <row r="722705" ht="15"/>
    <row r="722706" ht="15"/>
    <row r="722707" ht="15"/>
    <row r="722708" ht="15"/>
    <row r="722709" ht="15"/>
    <row r="722710" ht="15"/>
    <row r="722711" ht="15"/>
    <row r="722712" ht="15"/>
    <row r="722713" ht="15"/>
    <row r="722714" ht="15"/>
    <row r="722715" ht="15"/>
    <row r="722716" ht="15"/>
    <row r="722717" ht="15"/>
    <row r="722718" ht="15"/>
    <row r="722719" ht="15"/>
    <row r="722720" ht="15"/>
    <row r="722721" ht="15"/>
    <row r="722722" ht="15"/>
    <row r="722723" ht="15"/>
    <row r="722724" ht="15"/>
    <row r="722725" ht="15"/>
    <row r="722726" ht="15"/>
    <row r="722727" ht="15"/>
    <row r="722728" ht="15"/>
    <row r="722729" ht="15"/>
    <row r="722730" ht="15"/>
    <row r="722731" ht="15"/>
    <row r="722732" ht="15"/>
    <row r="722733" ht="15"/>
    <row r="722734" ht="15"/>
    <row r="722735" ht="15"/>
    <row r="722736" ht="15"/>
    <row r="722737" ht="15"/>
    <row r="722738" ht="15"/>
    <row r="722739" ht="15"/>
    <row r="722740" ht="15"/>
    <row r="722741" ht="15"/>
    <row r="722742" ht="15"/>
    <row r="722743" ht="15"/>
    <row r="722744" ht="15"/>
    <row r="722745" ht="15"/>
    <row r="722746" ht="15"/>
    <row r="722747" ht="15"/>
    <row r="722748" ht="15"/>
    <row r="722749" ht="15"/>
    <row r="722750" ht="15"/>
    <row r="722751" ht="15"/>
    <row r="722752" ht="15"/>
    <row r="722753" ht="15"/>
    <row r="722754" ht="15"/>
    <row r="722755" ht="15"/>
    <row r="722756" ht="15"/>
    <row r="722757" ht="15"/>
    <row r="722758" ht="15"/>
    <row r="722759" ht="15"/>
    <row r="722760" ht="15"/>
    <row r="722761" ht="15"/>
    <row r="722762" ht="15"/>
    <row r="722763" ht="15"/>
    <row r="722764" ht="15"/>
    <row r="722765" ht="15"/>
    <row r="722766" ht="15"/>
    <row r="722767" ht="15"/>
    <row r="722768" ht="15"/>
    <row r="722769" ht="15"/>
    <row r="722770" ht="15"/>
    <row r="722771" ht="15"/>
    <row r="722772" ht="15"/>
    <row r="722773" ht="15"/>
    <row r="722774" ht="15"/>
    <row r="722775" ht="15"/>
    <row r="722776" ht="15"/>
    <row r="722777" ht="15"/>
    <row r="722778" ht="15"/>
    <row r="722779" ht="15"/>
    <row r="722780" ht="15"/>
    <row r="722781" ht="15"/>
    <row r="722782" ht="15"/>
    <row r="722783" ht="15"/>
    <row r="722784" ht="15"/>
    <row r="722785" ht="15"/>
    <row r="722786" ht="15"/>
    <row r="722787" ht="15"/>
    <row r="722788" ht="15"/>
    <row r="722789" ht="15"/>
    <row r="722790" ht="15"/>
    <row r="722791" ht="15"/>
    <row r="722792" ht="15"/>
    <row r="722793" ht="15"/>
    <row r="722794" ht="15"/>
    <row r="722795" ht="15"/>
    <row r="722796" ht="15"/>
    <row r="722797" ht="15"/>
    <row r="722798" ht="15"/>
    <row r="722799" ht="15"/>
    <row r="722800" ht="15"/>
    <row r="722801" ht="15"/>
    <row r="722802" ht="15"/>
    <row r="722803" ht="15"/>
    <row r="722804" ht="15"/>
    <row r="722805" ht="15"/>
    <row r="722806" ht="15"/>
    <row r="722807" ht="15"/>
    <row r="722808" ht="15"/>
    <row r="722809" ht="15"/>
    <row r="722810" ht="15"/>
    <row r="722811" ht="15"/>
    <row r="722812" ht="15"/>
    <row r="722813" ht="15"/>
    <row r="722814" ht="15"/>
    <row r="722815" ht="15"/>
    <row r="722816" ht="15"/>
    <row r="722817" ht="15"/>
    <row r="722818" ht="15"/>
    <row r="722819" ht="15"/>
    <row r="722820" ht="15"/>
    <row r="722821" ht="15"/>
    <row r="722822" ht="15"/>
    <row r="722823" ht="15"/>
    <row r="722824" ht="15"/>
    <row r="722825" ht="15"/>
    <row r="722826" ht="15"/>
    <row r="722827" ht="15"/>
    <row r="722828" ht="15"/>
    <row r="722829" ht="15"/>
    <row r="722830" ht="15"/>
    <row r="722831" ht="15"/>
    <row r="722832" ht="15"/>
    <row r="722833" ht="15"/>
    <row r="722834" ht="15"/>
    <row r="722835" ht="15"/>
    <row r="722836" ht="15"/>
    <row r="722837" ht="15"/>
    <row r="722838" ht="15"/>
    <row r="722839" ht="15"/>
    <row r="722840" ht="15"/>
    <row r="722841" ht="15"/>
    <row r="722842" ht="15"/>
    <row r="722843" ht="15"/>
    <row r="722844" ht="15"/>
    <row r="722845" ht="15"/>
    <row r="722846" ht="15"/>
    <row r="722847" ht="15"/>
    <row r="722848" ht="15"/>
    <row r="722849" ht="15"/>
    <row r="722850" ht="15"/>
    <row r="722851" ht="15"/>
    <row r="722852" ht="15"/>
    <row r="722853" ht="15"/>
    <row r="722854" ht="15"/>
    <row r="722855" ht="15"/>
    <row r="722856" ht="15"/>
    <row r="722857" ht="15"/>
    <row r="722858" ht="15"/>
    <row r="722859" ht="15"/>
    <row r="722860" ht="15"/>
    <row r="722861" ht="15"/>
    <row r="722862" ht="15"/>
    <row r="722863" ht="15"/>
    <row r="722864" ht="15"/>
    <row r="722865" ht="15"/>
    <row r="722866" ht="15"/>
    <row r="722867" ht="15"/>
    <row r="722868" ht="15"/>
    <row r="722869" ht="15"/>
    <row r="722870" ht="15"/>
    <row r="722871" ht="15"/>
    <row r="722872" ht="15"/>
    <row r="722873" ht="15"/>
    <row r="722874" ht="15"/>
    <row r="722875" ht="15"/>
    <row r="722876" ht="15"/>
    <row r="722877" ht="15"/>
    <row r="722878" ht="15"/>
    <row r="722879" ht="15"/>
    <row r="722880" ht="15"/>
    <row r="722881" ht="15"/>
    <row r="722882" ht="15"/>
    <row r="722883" ht="15"/>
    <row r="722884" ht="15"/>
    <row r="722885" ht="15"/>
    <row r="722886" ht="15"/>
    <row r="722887" ht="15"/>
    <row r="722888" ht="15"/>
    <row r="722889" ht="15"/>
    <row r="722890" ht="15"/>
    <row r="722891" ht="15"/>
    <row r="722892" ht="15"/>
    <row r="722893" ht="15"/>
    <row r="722894" ht="15"/>
    <row r="722895" ht="15"/>
    <row r="722896" ht="15"/>
    <row r="722897" ht="15"/>
    <row r="722898" ht="15"/>
    <row r="722899" ht="15"/>
    <row r="722900" ht="15"/>
    <row r="722901" ht="15"/>
    <row r="722902" ht="15"/>
    <row r="722903" ht="15"/>
    <row r="722904" ht="15"/>
    <row r="722905" ht="15"/>
    <row r="722906" ht="15"/>
    <row r="722907" ht="15"/>
    <row r="722908" ht="15"/>
    <row r="722909" ht="15"/>
    <row r="722910" ht="15"/>
    <row r="722911" ht="15"/>
    <row r="722912" ht="15"/>
    <row r="722913" ht="15"/>
    <row r="722914" ht="15"/>
    <row r="722915" ht="15"/>
    <row r="722916" ht="15"/>
    <row r="722917" ht="15"/>
    <row r="722918" ht="15"/>
    <row r="722919" ht="15"/>
    <row r="722920" ht="15"/>
    <row r="722921" ht="15"/>
    <row r="722922" ht="15"/>
    <row r="722923" ht="15"/>
    <row r="722924" ht="15"/>
    <row r="722925" ht="15"/>
    <row r="722926" ht="15"/>
    <row r="722927" ht="15"/>
    <row r="722928" ht="15"/>
    <row r="722929" ht="15"/>
    <row r="722930" ht="15"/>
    <row r="722931" ht="15"/>
    <row r="722932" ht="15"/>
    <row r="722933" ht="15"/>
    <row r="722934" ht="15"/>
    <row r="722935" ht="15"/>
    <row r="722936" ht="15"/>
    <row r="722937" ht="15"/>
    <row r="722938" ht="15"/>
    <row r="722939" ht="15"/>
    <row r="722940" ht="15"/>
    <row r="722941" ht="15"/>
    <row r="722942" ht="15"/>
    <row r="722943" ht="15"/>
    <row r="722944" ht="15"/>
    <row r="722945" ht="15"/>
    <row r="722946" ht="15"/>
    <row r="722947" ht="15"/>
    <row r="722948" ht="15"/>
    <row r="722949" ht="15"/>
    <row r="722950" ht="15"/>
    <row r="722951" ht="15"/>
    <row r="722952" ht="15"/>
    <row r="722953" ht="15"/>
    <row r="722954" ht="15"/>
    <row r="722955" ht="15"/>
    <row r="722956" ht="15"/>
    <row r="722957" ht="15"/>
    <row r="722958" ht="15"/>
    <row r="722959" ht="15"/>
    <row r="722960" ht="15"/>
    <row r="722961" ht="15"/>
    <row r="722962" ht="15"/>
    <row r="722963" ht="15"/>
    <row r="722964" ht="15"/>
    <row r="722965" ht="15"/>
    <row r="722966" ht="15"/>
    <row r="722967" ht="15"/>
    <row r="722968" ht="15"/>
    <row r="722969" ht="15"/>
    <row r="722970" ht="15"/>
    <row r="722971" ht="15"/>
    <row r="722972" ht="15"/>
    <row r="722973" ht="15"/>
    <row r="722974" ht="15"/>
    <row r="722975" ht="15"/>
    <row r="722976" ht="15"/>
    <row r="722977" ht="15"/>
    <row r="722978" ht="15"/>
    <row r="722979" ht="15"/>
    <row r="722980" ht="15"/>
    <row r="722981" ht="15"/>
    <row r="722982" ht="15"/>
    <row r="722983" ht="15"/>
    <row r="722984" ht="15"/>
    <row r="722985" ht="15"/>
    <row r="722986" ht="15"/>
    <row r="722987" ht="15"/>
    <row r="722988" ht="15"/>
    <row r="722989" ht="15"/>
    <row r="722990" ht="15"/>
    <row r="722991" ht="15"/>
    <row r="722992" ht="15"/>
    <row r="722993" ht="15"/>
    <row r="722994" ht="15"/>
    <row r="722995" ht="15"/>
    <row r="722996" ht="15"/>
    <row r="722997" ht="15"/>
    <row r="722998" ht="15"/>
    <row r="722999" ht="15"/>
    <row r="723000" ht="15"/>
    <row r="723001" ht="15"/>
    <row r="723002" ht="15"/>
    <row r="723003" ht="15"/>
    <row r="723004" ht="15"/>
    <row r="723005" ht="15"/>
    <row r="723006" ht="15"/>
    <row r="723007" ht="15"/>
    <row r="723008" ht="15"/>
    <row r="723009" ht="15"/>
    <row r="723010" ht="15"/>
    <row r="723011" ht="15"/>
    <row r="723012" ht="15"/>
    <row r="723013" ht="15"/>
    <row r="723014" ht="15"/>
    <row r="723015" ht="15"/>
    <row r="723016" ht="15"/>
    <row r="723017" ht="15"/>
    <row r="723018" ht="15"/>
    <row r="723019" ht="15"/>
    <row r="723020" ht="15"/>
    <row r="723021" ht="15"/>
    <row r="723022" ht="15"/>
    <row r="723023" ht="15"/>
    <row r="723024" ht="15"/>
    <row r="723025" ht="15"/>
    <row r="723026" ht="15"/>
    <row r="723027" ht="15"/>
    <row r="723028" ht="15"/>
    <row r="723029" ht="15"/>
    <row r="723030" ht="15"/>
    <row r="723031" ht="15"/>
    <row r="723032" ht="15"/>
    <row r="723033" ht="15"/>
    <row r="723034" ht="15"/>
    <row r="723035" ht="15"/>
    <row r="723036" ht="15"/>
    <row r="723037" ht="15"/>
    <row r="723038" ht="15"/>
    <row r="723039" ht="15"/>
    <row r="723040" ht="15"/>
    <row r="723041" ht="15"/>
    <row r="723042" ht="15"/>
    <row r="723043" ht="15"/>
    <row r="723044" ht="15"/>
    <row r="723045" ht="15"/>
    <row r="723046" ht="15"/>
    <row r="723047" ht="15"/>
    <row r="723048" ht="15"/>
    <row r="723049" ht="15"/>
    <row r="723050" ht="15"/>
    <row r="723051" ht="15"/>
    <row r="723052" ht="15"/>
    <row r="723053" ht="15"/>
    <row r="723054" ht="15"/>
    <row r="723055" ht="15"/>
    <row r="723056" ht="15"/>
    <row r="723057" ht="15"/>
    <row r="723058" ht="15"/>
    <row r="723059" ht="15"/>
    <row r="723060" ht="15"/>
    <row r="723061" ht="15"/>
    <row r="723062" ht="15"/>
    <row r="723063" ht="15"/>
    <row r="723064" ht="15"/>
    <row r="723065" ht="15"/>
    <row r="723066" ht="15"/>
    <row r="723067" ht="15"/>
    <row r="723068" ht="15"/>
    <row r="723069" ht="15"/>
    <row r="723070" ht="15"/>
    <row r="723071" ht="15"/>
    <row r="723072" ht="15"/>
    <row r="723073" ht="15"/>
    <row r="723074" ht="15"/>
    <row r="723075" ht="15"/>
    <row r="723076" ht="15"/>
    <row r="723077" ht="15"/>
    <row r="723078" ht="15"/>
    <row r="723079" ht="15"/>
    <row r="723080" ht="15"/>
    <row r="723081" ht="15"/>
    <row r="723082" ht="15"/>
    <row r="723083" ht="15"/>
    <row r="723084" ht="15"/>
    <row r="723085" ht="15"/>
    <row r="723086" ht="15"/>
    <row r="723087" ht="15"/>
    <row r="723088" ht="15"/>
    <row r="723089" ht="15"/>
    <row r="723090" ht="15"/>
    <row r="723091" ht="15"/>
    <row r="723092" ht="15"/>
    <row r="723093" ht="15"/>
    <row r="723094" ht="15"/>
    <row r="723095" ht="15"/>
    <row r="723096" ht="15"/>
    <row r="723097" ht="15"/>
    <row r="723098" ht="15"/>
    <row r="723099" ht="15"/>
    <row r="723100" ht="15"/>
    <row r="723101" ht="15"/>
    <row r="723102" ht="15"/>
    <row r="723103" ht="15"/>
    <row r="723104" ht="15"/>
    <row r="723105" ht="15"/>
    <row r="723106" ht="15"/>
    <row r="723107" ht="15"/>
    <row r="723108" ht="15"/>
    <row r="723109" ht="15"/>
    <row r="723110" ht="15"/>
    <row r="723111" ht="15"/>
    <row r="723112" ht="15"/>
    <row r="723113" ht="15"/>
    <row r="723114" ht="15"/>
    <row r="723115" ht="15"/>
    <row r="723116" ht="15"/>
    <row r="723117" ht="15"/>
    <row r="723118" ht="15"/>
    <row r="723119" ht="15"/>
    <row r="723120" ht="15"/>
    <row r="723121" ht="15"/>
    <row r="723122" ht="15"/>
    <row r="723123" ht="15"/>
    <row r="723124" ht="15"/>
    <row r="723125" ht="15"/>
    <row r="723126" ht="15"/>
    <row r="723127" ht="15"/>
    <row r="723128" ht="15"/>
    <row r="723129" ht="15"/>
    <row r="723130" ht="15"/>
    <row r="723131" ht="15"/>
    <row r="723132" ht="15"/>
    <row r="723133" ht="15"/>
    <row r="723134" ht="15"/>
    <row r="723135" ht="15"/>
    <row r="723136" ht="15"/>
    <row r="723137" ht="15"/>
    <row r="723138" ht="15"/>
    <row r="723139" ht="15"/>
    <row r="723140" ht="15"/>
    <row r="723141" ht="15"/>
    <row r="723142" ht="15"/>
    <row r="723143" ht="15"/>
    <row r="723144" ht="15"/>
    <row r="723145" ht="15"/>
    <row r="723146" ht="15"/>
    <row r="723147" ht="15"/>
    <row r="723148" ht="15"/>
    <row r="723149" ht="15"/>
    <row r="723150" ht="15"/>
    <row r="723151" ht="15"/>
    <row r="723152" ht="15"/>
    <row r="723153" ht="15"/>
    <row r="723154" ht="15"/>
    <row r="723155" ht="15"/>
    <row r="723156" ht="15"/>
    <row r="723157" ht="15"/>
    <row r="723158" ht="15"/>
    <row r="723159" ht="15"/>
    <row r="723160" ht="15"/>
    <row r="723161" ht="15"/>
    <row r="723162" ht="15"/>
    <row r="723163" ht="15"/>
    <row r="723164" ht="15"/>
    <row r="723165" ht="15"/>
    <row r="723166" ht="15"/>
    <row r="723167" ht="15"/>
    <row r="723168" ht="15"/>
    <row r="723169" ht="15"/>
    <row r="723170" ht="15"/>
    <row r="723171" ht="15"/>
    <row r="723172" ht="15"/>
    <row r="723173" ht="15"/>
    <row r="723174" ht="15"/>
    <row r="723175" ht="15"/>
    <row r="723176" ht="15"/>
    <row r="723177" ht="15"/>
    <row r="723178" ht="15"/>
    <row r="723179" ht="15"/>
    <row r="723180" ht="15"/>
    <row r="723181" ht="15"/>
    <row r="723182" ht="15"/>
    <row r="723183" ht="15"/>
    <row r="723184" ht="15"/>
    <row r="723185" ht="15"/>
    <row r="723186" ht="15"/>
    <row r="723187" ht="15"/>
    <row r="723188" ht="15"/>
    <row r="723189" ht="15"/>
    <row r="723190" ht="15"/>
    <row r="723191" ht="15"/>
    <row r="723192" ht="15"/>
    <row r="723193" ht="15"/>
    <row r="723194" ht="15"/>
    <row r="723195" ht="15"/>
    <row r="723196" ht="15"/>
    <row r="723197" ht="15"/>
    <row r="723198" ht="15"/>
    <row r="723199" ht="15"/>
    <row r="723200" ht="15"/>
    <row r="723201" ht="15"/>
    <row r="723202" ht="15"/>
    <row r="723203" ht="15"/>
    <row r="723204" ht="15"/>
    <row r="723205" ht="15"/>
    <row r="723206" ht="15"/>
    <row r="723207" ht="15"/>
    <row r="723208" ht="15"/>
    <row r="723209" ht="15"/>
    <row r="723210" ht="15"/>
    <row r="723211" ht="15"/>
    <row r="723212" ht="15"/>
    <row r="723213" ht="15"/>
    <row r="723214" ht="15"/>
    <row r="723215" ht="15"/>
    <row r="723216" ht="15"/>
    <row r="723217" ht="15"/>
    <row r="723218" ht="15"/>
    <row r="723219" ht="15"/>
    <row r="723220" ht="15"/>
    <row r="723221" ht="15"/>
    <row r="723222" ht="15"/>
    <row r="723223" ht="15"/>
    <row r="723224" ht="15"/>
    <row r="723225" ht="15"/>
    <row r="723226" ht="15"/>
    <row r="723227" ht="15"/>
    <row r="723228" ht="15"/>
    <row r="723229" ht="15"/>
    <row r="723230" ht="15"/>
    <row r="723231" ht="15"/>
    <row r="723232" ht="15"/>
    <row r="723233" ht="15"/>
    <row r="723234" ht="15"/>
    <row r="723235" ht="15"/>
    <row r="723236" ht="15"/>
    <row r="723237" ht="15"/>
    <row r="723238" ht="15"/>
    <row r="723239" ht="15"/>
    <row r="723240" ht="15"/>
    <row r="723241" ht="15"/>
    <row r="723242" ht="15"/>
    <row r="723243" ht="15"/>
    <row r="723244" ht="15"/>
    <row r="723245" ht="15"/>
    <row r="723246" ht="15"/>
    <row r="723247" ht="15"/>
    <row r="723248" ht="15"/>
    <row r="723249" ht="15"/>
    <row r="723250" ht="15"/>
    <row r="723251" ht="15"/>
    <row r="723252" ht="15"/>
    <row r="723253" ht="15"/>
    <row r="723254" ht="15"/>
    <row r="723255" ht="15"/>
    <row r="723256" ht="15"/>
    <row r="723257" ht="15"/>
    <row r="723258" ht="15"/>
    <row r="723259" ht="15"/>
    <row r="723260" ht="15"/>
    <row r="723261" ht="15"/>
    <row r="723262" ht="15"/>
    <row r="723263" ht="15"/>
    <row r="723264" ht="15"/>
    <row r="723265" ht="15"/>
    <row r="723266" ht="15"/>
    <row r="723267" ht="15"/>
    <row r="723268" ht="15"/>
    <row r="723269" ht="15"/>
    <row r="723270" ht="15"/>
    <row r="723271" ht="15"/>
    <row r="723272" ht="15"/>
    <row r="723273" ht="15"/>
    <row r="723274" ht="15"/>
    <row r="723275" ht="15"/>
    <row r="723276" ht="15"/>
    <row r="723277" ht="15"/>
    <row r="723278" ht="15"/>
    <row r="723279" ht="15"/>
    <row r="723280" ht="15"/>
    <row r="723281" ht="15"/>
    <row r="723282" ht="15"/>
    <row r="723283" ht="15"/>
    <row r="723284" ht="15"/>
    <row r="723285" ht="15"/>
    <row r="723286" ht="15"/>
    <row r="723287" ht="15"/>
    <row r="723288" ht="15"/>
    <row r="723289" ht="15"/>
    <row r="723290" ht="15"/>
    <row r="723291" ht="15"/>
    <row r="723292" ht="15"/>
    <row r="723293" ht="15"/>
    <row r="723294" ht="15"/>
    <row r="723295" ht="15"/>
    <row r="723296" ht="15"/>
    <row r="723297" ht="15"/>
    <row r="723298" ht="15"/>
    <row r="723299" ht="15"/>
    <row r="723300" ht="15"/>
    <row r="723301" ht="15"/>
    <row r="723302" ht="15"/>
    <row r="723303" ht="15"/>
    <row r="723304" ht="15"/>
    <row r="723305" ht="15"/>
    <row r="723306" ht="15"/>
    <row r="723307" ht="15"/>
    <row r="723308" ht="15"/>
    <row r="723309" ht="15"/>
    <row r="723310" ht="15"/>
    <row r="723311" ht="15"/>
    <row r="723312" ht="15"/>
    <row r="723313" ht="15"/>
    <row r="723314" ht="15"/>
    <row r="723315" ht="15"/>
    <row r="723316" ht="15"/>
    <row r="723317" ht="15"/>
    <row r="723318" ht="15"/>
    <row r="723319" ht="15"/>
    <row r="723320" ht="15"/>
    <row r="723321" ht="15"/>
    <row r="723322" ht="15"/>
    <row r="723323" ht="15"/>
    <row r="723324" ht="15"/>
    <row r="723325" ht="15"/>
    <row r="723326" ht="15"/>
    <row r="723327" ht="15"/>
    <row r="723328" ht="15"/>
    <row r="723329" ht="15"/>
    <row r="723330" ht="15"/>
    <row r="723331" ht="15"/>
    <row r="723332" ht="15"/>
    <row r="723333" ht="15"/>
    <row r="723334" ht="15"/>
    <row r="723335" ht="15"/>
    <row r="723336" ht="15"/>
    <row r="723337" ht="15"/>
    <row r="723338" ht="15"/>
    <row r="723339" ht="15"/>
    <row r="723340" ht="15"/>
    <row r="723341" ht="15"/>
    <row r="723342" ht="15"/>
    <row r="723343" ht="15"/>
    <row r="723344" ht="15"/>
    <row r="723345" ht="15"/>
    <row r="723346" ht="15"/>
    <row r="723347" ht="15"/>
    <row r="723348" ht="15"/>
    <row r="723349" ht="15"/>
    <row r="723350" ht="15"/>
    <row r="723351" ht="15"/>
    <row r="723352" ht="15"/>
    <row r="723353" ht="15"/>
    <row r="723354" ht="15"/>
    <row r="723355" ht="15"/>
    <row r="723356" ht="15"/>
    <row r="723357" ht="15"/>
    <row r="723358" ht="15"/>
    <row r="723359" ht="15"/>
    <row r="723360" ht="15"/>
    <row r="723361" ht="15"/>
    <row r="723362" ht="15"/>
    <row r="723363" ht="15"/>
    <row r="723364" ht="15"/>
    <row r="723365" ht="15"/>
    <row r="723366" ht="15"/>
    <row r="723367" ht="15"/>
    <row r="723368" ht="15"/>
    <row r="723369" ht="15"/>
    <row r="723370" ht="15"/>
    <row r="723371" ht="15"/>
    <row r="723372" ht="15"/>
    <row r="723373" ht="15"/>
    <row r="723374" ht="15"/>
    <row r="723375" ht="15"/>
    <row r="723376" ht="15"/>
    <row r="723377" ht="15"/>
    <row r="723378" ht="15"/>
    <row r="723379" ht="15"/>
    <row r="723380" ht="15"/>
    <row r="723381" ht="15"/>
    <row r="723382" ht="15"/>
    <row r="723383" ht="15"/>
    <row r="723384" ht="15"/>
    <row r="723385" ht="15"/>
    <row r="723386" ht="15"/>
    <row r="723387" ht="15"/>
    <row r="723388" ht="15"/>
    <row r="723389" ht="15"/>
    <row r="723390" ht="15"/>
    <row r="723391" ht="15"/>
    <row r="723392" ht="15"/>
    <row r="723393" ht="15"/>
    <row r="723394" ht="15"/>
    <row r="723395" ht="15"/>
    <row r="723396" ht="15"/>
    <row r="723397" ht="15"/>
    <row r="723398" ht="15"/>
    <row r="723399" ht="15"/>
    <row r="723400" ht="15"/>
    <row r="723401" ht="15"/>
    <row r="723402" ht="15"/>
    <row r="723403" ht="15"/>
    <row r="723404" ht="15"/>
    <row r="723405" ht="15"/>
    <row r="723406" ht="15"/>
    <row r="723407" ht="15"/>
    <row r="723408" ht="15"/>
    <row r="723409" ht="15"/>
    <row r="723410" ht="15"/>
    <row r="723411" ht="15"/>
    <row r="723412" ht="15"/>
    <row r="723413" ht="15"/>
    <row r="723414" ht="15"/>
    <row r="723415" ht="15"/>
    <row r="723416" ht="15"/>
    <row r="723417" ht="15"/>
    <row r="723418" ht="15"/>
    <row r="723419" ht="15"/>
    <row r="723420" ht="15"/>
    <row r="723421" ht="15"/>
    <row r="723422" ht="15"/>
    <row r="723423" ht="15"/>
    <row r="723424" ht="15"/>
    <row r="723425" ht="15"/>
    <row r="723426" ht="15"/>
    <row r="723427" ht="15"/>
    <row r="723428" ht="15"/>
    <row r="723429" ht="15"/>
    <row r="723430" ht="15"/>
    <row r="723431" ht="15"/>
    <row r="723432" ht="15"/>
    <row r="723433" ht="15"/>
    <row r="723434" ht="15"/>
    <row r="723435" ht="15"/>
    <row r="723436" ht="15"/>
    <row r="723437" ht="15"/>
    <row r="723438" ht="15"/>
    <row r="723439" ht="15"/>
    <row r="723440" ht="15"/>
    <row r="723441" ht="15"/>
    <row r="723442" ht="15"/>
    <row r="723443" ht="15"/>
    <row r="723444" ht="15"/>
    <row r="723445" ht="15"/>
    <row r="723446" ht="15"/>
    <row r="723447" ht="15"/>
    <row r="723448" ht="15"/>
    <row r="723449" ht="15"/>
    <row r="723450" ht="15"/>
    <row r="723451" ht="15"/>
    <row r="723452" ht="15"/>
    <row r="723453" ht="15"/>
    <row r="723454" ht="15"/>
    <row r="723455" ht="15"/>
    <row r="723456" ht="15"/>
    <row r="723457" ht="15"/>
    <row r="723458" ht="15"/>
    <row r="723459" ht="15"/>
    <row r="723460" ht="15"/>
    <row r="723461" ht="15"/>
    <row r="723462" ht="15"/>
    <row r="723463" ht="15"/>
    <row r="723464" ht="15"/>
    <row r="723465" ht="15"/>
    <row r="723466" ht="15"/>
    <row r="723467" ht="15"/>
    <row r="723468" ht="15"/>
    <row r="723469" ht="15"/>
    <row r="723470" ht="15"/>
    <row r="723471" ht="15"/>
    <row r="723472" ht="15"/>
    <row r="723473" ht="15"/>
    <row r="723474" ht="15"/>
    <row r="723475" ht="15"/>
    <row r="723476" ht="15"/>
    <row r="723477" ht="15"/>
    <row r="723478" ht="15"/>
    <row r="723479" ht="15"/>
    <row r="723480" ht="15"/>
    <row r="723481" ht="15"/>
    <row r="723482" ht="15"/>
    <row r="723483" ht="15"/>
    <row r="723484" ht="15"/>
    <row r="723485" ht="15"/>
    <row r="723486" ht="15"/>
    <row r="723487" ht="15"/>
    <row r="723488" ht="15"/>
    <row r="723489" ht="15"/>
    <row r="723490" ht="15"/>
    <row r="723491" ht="15"/>
    <row r="723492" ht="15"/>
    <row r="723493" ht="15"/>
    <row r="723494" ht="15"/>
    <row r="723495" ht="15"/>
    <row r="723496" ht="15"/>
    <row r="723497" ht="15"/>
    <row r="723498" ht="15"/>
    <row r="723499" ht="15"/>
    <row r="723500" ht="15"/>
    <row r="723501" ht="15"/>
    <row r="723502" ht="15"/>
    <row r="723503" ht="15"/>
    <row r="723504" ht="15"/>
    <row r="723505" ht="15"/>
    <row r="723506" ht="15"/>
    <row r="723507" ht="15"/>
    <row r="723508" ht="15"/>
    <row r="723509" ht="15"/>
    <row r="723510" ht="15"/>
    <row r="723511" ht="15"/>
    <row r="723512" ht="15"/>
    <row r="723513" ht="15"/>
    <row r="723514" ht="15"/>
    <row r="723515" ht="15"/>
    <row r="723516" ht="15"/>
    <row r="723517" ht="15"/>
    <row r="723518" ht="15"/>
    <row r="723519" ht="15"/>
    <row r="723520" ht="15"/>
    <row r="723521" ht="15"/>
    <row r="723522" ht="15"/>
    <row r="723523" ht="15"/>
    <row r="723524" ht="15"/>
    <row r="723525" ht="15"/>
    <row r="723526" ht="15"/>
    <row r="723527" ht="15"/>
    <row r="723528" ht="15"/>
    <row r="723529" ht="15"/>
    <row r="723530" ht="15"/>
    <row r="723531" ht="15"/>
    <row r="723532" ht="15"/>
    <row r="723533" ht="15"/>
    <row r="723534" ht="15"/>
    <row r="723535" ht="15"/>
    <row r="723536" ht="15"/>
    <row r="723537" ht="15"/>
    <row r="723538" ht="15"/>
    <row r="723539" ht="15"/>
    <row r="723540" ht="15"/>
    <row r="723541" ht="15"/>
    <row r="723542" ht="15"/>
    <row r="723543" ht="15"/>
    <row r="723544" ht="15"/>
    <row r="723545" ht="15"/>
    <row r="723546" ht="15"/>
    <row r="723547" ht="15"/>
    <row r="723548" ht="15"/>
    <row r="723549" ht="15"/>
    <row r="723550" ht="15"/>
    <row r="723551" ht="15"/>
    <row r="723552" ht="15"/>
    <row r="723553" ht="15"/>
    <row r="723554" ht="15"/>
    <row r="723555" ht="15"/>
    <row r="723556" ht="15"/>
    <row r="723557" ht="15"/>
    <row r="723558" ht="15"/>
    <row r="723559" ht="15"/>
    <row r="723560" ht="15"/>
    <row r="723561" ht="15"/>
    <row r="723562" ht="15"/>
    <row r="723563" ht="15"/>
    <row r="723564" ht="15"/>
    <row r="723565" ht="15"/>
    <row r="723566" ht="15"/>
    <row r="723567" ht="15"/>
    <row r="723568" ht="15"/>
    <row r="723569" ht="15"/>
    <row r="723570" ht="15"/>
    <row r="723571" ht="15"/>
    <row r="723572" ht="15"/>
    <row r="723573" ht="15"/>
    <row r="723574" ht="15"/>
    <row r="723575" ht="15"/>
    <row r="723576" ht="15"/>
    <row r="723577" ht="15"/>
    <row r="723578" ht="15"/>
    <row r="723579" ht="15"/>
    <row r="723580" ht="15"/>
    <row r="723581" ht="15"/>
    <row r="723582" ht="15"/>
    <row r="723583" ht="15"/>
    <row r="723584" ht="15"/>
    <row r="723585" ht="15"/>
    <row r="723586" ht="15"/>
    <row r="723587" ht="15"/>
    <row r="723588" ht="15"/>
    <row r="723589" ht="15"/>
    <row r="723590" ht="15"/>
    <row r="723591" ht="15"/>
    <row r="723592" ht="15"/>
    <row r="723593" ht="15"/>
    <row r="723594" ht="15"/>
    <row r="723595" ht="15"/>
    <row r="723596" ht="15"/>
    <row r="723597" ht="15"/>
    <row r="723598" ht="15"/>
    <row r="723599" ht="15"/>
    <row r="723600" ht="15"/>
    <row r="723601" ht="15"/>
    <row r="723602" ht="15"/>
    <row r="723603" ht="15"/>
    <row r="723604" ht="15"/>
    <row r="723605" ht="15"/>
    <row r="723606" ht="15"/>
    <row r="723607" ht="15"/>
    <row r="723608" ht="15"/>
    <row r="723609" ht="15"/>
    <row r="723610" ht="15"/>
    <row r="723611" ht="15"/>
    <row r="723612" ht="15"/>
    <row r="723613" ht="15"/>
    <row r="723614" ht="15"/>
    <row r="723615" ht="15"/>
    <row r="723616" ht="15"/>
    <row r="723617" ht="15"/>
    <row r="723618" ht="15"/>
    <row r="723619" ht="15"/>
    <row r="723620" ht="15"/>
    <row r="723621" ht="15"/>
    <row r="723622" ht="15"/>
    <row r="723623" ht="15"/>
    <row r="723624" ht="15"/>
    <row r="723625" ht="15"/>
    <row r="723626" ht="15"/>
    <row r="723627" ht="15"/>
    <row r="723628" ht="15"/>
    <row r="723629" ht="15"/>
    <row r="723630" ht="15"/>
    <row r="723631" ht="15"/>
    <row r="723632" ht="15"/>
    <row r="723633" ht="15"/>
    <row r="723634" ht="15"/>
    <row r="723635" ht="15"/>
    <row r="723636" ht="15"/>
    <row r="723637" ht="15"/>
    <row r="723638" ht="15"/>
    <row r="723639" ht="15"/>
    <row r="723640" ht="15"/>
    <row r="723641" ht="15"/>
    <row r="723642" ht="15"/>
    <row r="723643" ht="15"/>
    <row r="723644" ht="15"/>
    <row r="723645" ht="15"/>
    <row r="723646" ht="15"/>
    <row r="723647" ht="15"/>
    <row r="723648" ht="15"/>
    <row r="723649" ht="15"/>
    <row r="723650" ht="15"/>
    <row r="723651" ht="15"/>
    <row r="723652" ht="15"/>
    <row r="723653" ht="15"/>
    <row r="723654" ht="15"/>
    <row r="723655" ht="15"/>
    <row r="723656" ht="15"/>
    <row r="723657" ht="15"/>
    <row r="723658" ht="15"/>
    <row r="723659" ht="15"/>
    <row r="723660" ht="15"/>
    <row r="723661" ht="15"/>
    <row r="723662" ht="15"/>
    <row r="723663" ht="15"/>
    <row r="723664" ht="15"/>
    <row r="723665" ht="15"/>
    <row r="723666" ht="15"/>
    <row r="723667" ht="15"/>
    <row r="723668" ht="15"/>
    <row r="723669" ht="15"/>
    <row r="723670" ht="15"/>
    <row r="723671" ht="15"/>
    <row r="723672" ht="15"/>
    <row r="723673" ht="15"/>
    <row r="723674" ht="15"/>
    <row r="723675" ht="15"/>
    <row r="723676" ht="15"/>
    <row r="723677" ht="15"/>
    <row r="723678" ht="15"/>
    <row r="723679" ht="15"/>
    <row r="723680" ht="15"/>
    <row r="723681" ht="15"/>
    <row r="723682" ht="15"/>
    <row r="723683" ht="15"/>
    <row r="723684" ht="15"/>
    <row r="723685" ht="15"/>
    <row r="723686" ht="15"/>
    <row r="723687" ht="15"/>
    <row r="723688" ht="15"/>
    <row r="723689" ht="15"/>
    <row r="723690" ht="15"/>
    <row r="723691" ht="15"/>
    <row r="723692" ht="15"/>
    <row r="723693" ht="15"/>
    <row r="723694" ht="15"/>
    <row r="723695" ht="15"/>
    <row r="723696" ht="15"/>
    <row r="723697" ht="15"/>
    <row r="723698" ht="15"/>
    <row r="723699" ht="15"/>
    <row r="723700" ht="15"/>
    <row r="723701" ht="15"/>
    <row r="723702" ht="15"/>
    <row r="723703" ht="15"/>
    <row r="723704" ht="15"/>
    <row r="723705" ht="15"/>
    <row r="723706" ht="15"/>
    <row r="723707" ht="15"/>
    <row r="723708" ht="15"/>
    <row r="723709" ht="15"/>
    <row r="723710" ht="15"/>
    <row r="723711" ht="15"/>
    <row r="723712" ht="15"/>
    <row r="723713" ht="15"/>
    <row r="723714" ht="15"/>
    <row r="723715" ht="15"/>
    <row r="723716" ht="15"/>
    <row r="723717" ht="15"/>
    <row r="723718" ht="15"/>
    <row r="723719" ht="15"/>
    <row r="723720" ht="15"/>
    <row r="723721" ht="15"/>
    <row r="723722" ht="15"/>
    <row r="723723" ht="15"/>
    <row r="723724" ht="15"/>
    <row r="723725" ht="15"/>
    <row r="723726" ht="15"/>
    <row r="723727" ht="15"/>
    <row r="723728" ht="15"/>
    <row r="723729" ht="15"/>
    <row r="723730" ht="15"/>
    <row r="723731" ht="15"/>
    <row r="723732" ht="15"/>
    <row r="723733" ht="15"/>
    <row r="723734" ht="15"/>
    <row r="723735" ht="15"/>
    <row r="723736" ht="15"/>
    <row r="723737" ht="15"/>
    <row r="723738" ht="15"/>
    <row r="723739" ht="15"/>
    <row r="723740" ht="15"/>
    <row r="723741" ht="15"/>
    <row r="723742" ht="15"/>
    <row r="723743" ht="15"/>
    <row r="723744" ht="15"/>
    <row r="723745" ht="15"/>
    <row r="723746" ht="15"/>
    <row r="723747" ht="15"/>
    <row r="723748" ht="15"/>
    <row r="723749" ht="15"/>
    <row r="723750" ht="15"/>
    <row r="723751" ht="15"/>
    <row r="723752" ht="15"/>
    <row r="723753" ht="15"/>
    <row r="723754" ht="15"/>
    <row r="723755" ht="15"/>
    <row r="723756" ht="15"/>
    <row r="723757" ht="15"/>
    <row r="723758" ht="15"/>
    <row r="723759" ht="15"/>
    <row r="723760" ht="15"/>
    <row r="723761" ht="15"/>
    <row r="723762" ht="15"/>
    <row r="723763" ht="15"/>
    <row r="723764" ht="15"/>
    <row r="723765" ht="15"/>
    <row r="723766" ht="15"/>
    <row r="723767" ht="15"/>
    <row r="723768" ht="15"/>
    <row r="723769" ht="15"/>
    <row r="723770" ht="15"/>
    <row r="723771" ht="15"/>
    <row r="723772" ht="15"/>
    <row r="723773" ht="15"/>
    <row r="723774" ht="15"/>
    <row r="723775" ht="15"/>
    <row r="723776" ht="15"/>
    <row r="723777" ht="15"/>
    <row r="723778" ht="15"/>
    <row r="723779" ht="15"/>
    <row r="723780" ht="15"/>
    <row r="723781" ht="15"/>
    <row r="723782" ht="15"/>
    <row r="723783" ht="15"/>
    <row r="723784" ht="15"/>
    <row r="723785" ht="15"/>
    <row r="723786" ht="15"/>
    <row r="723787" ht="15"/>
    <row r="723788" ht="15"/>
    <row r="723789" ht="15"/>
    <row r="723790" ht="15"/>
    <row r="723791" ht="15"/>
    <row r="723792" ht="15"/>
    <row r="723793" ht="15"/>
    <row r="723794" ht="15"/>
    <row r="723795" ht="15"/>
    <row r="723796" ht="15"/>
    <row r="723797" ht="15"/>
    <row r="723798" ht="15"/>
    <row r="723799" ht="15"/>
    <row r="723800" ht="15"/>
    <row r="723801" ht="15"/>
    <row r="723802" ht="15"/>
    <row r="723803" ht="15"/>
    <row r="723804" ht="15"/>
    <row r="723805" ht="15"/>
    <row r="723806" ht="15"/>
    <row r="723807" ht="15"/>
    <row r="723808" ht="15"/>
    <row r="723809" ht="15"/>
    <row r="723810" ht="15"/>
    <row r="723811" ht="15"/>
    <row r="723812" ht="15"/>
    <row r="723813" ht="15"/>
    <row r="723814" ht="15"/>
    <row r="723815" ht="15"/>
    <row r="723816" ht="15"/>
    <row r="723817" ht="15"/>
    <row r="723818" ht="15"/>
    <row r="723819" ht="15"/>
    <row r="723820" ht="15"/>
    <row r="723821" ht="15"/>
    <row r="723822" ht="15"/>
    <row r="723823" ht="15"/>
    <row r="723824" ht="15"/>
    <row r="723825" ht="15"/>
    <row r="723826" ht="15"/>
    <row r="723827" ht="15"/>
    <row r="723828" ht="15"/>
    <row r="723829" ht="15"/>
    <row r="723830" ht="15"/>
    <row r="723831" ht="15"/>
    <row r="723832" ht="15"/>
    <row r="723833" ht="15"/>
    <row r="723834" ht="15"/>
    <row r="723835" ht="15"/>
    <row r="723836" ht="15"/>
    <row r="723837" ht="15"/>
    <row r="723838" ht="15"/>
    <row r="723839" ht="15"/>
    <row r="723840" ht="15"/>
    <row r="723841" ht="15"/>
    <row r="723842" ht="15"/>
    <row r="723843" ht="15"/>
    <row r="723844" ht="15"/>
    <row r="723845" ht="15"/>
    <row r="723846" ht="15"/>
    <row r="723847" ht="15"/>
    <row r="723848" ht="15"/>
    <row r="723849" ht="15"/>
    <row r="723850" ht="15"/>
    <row r="723851" ht="15"/>
    <row r="723852" ht="15"/>
    <row r="723853" ht="15"/>
    <row r="723854" ht="15"/>
    <row r="723855" ht="15"/>
    <row r="723856" ht="15"/>
    <row r="723857" ht="15"/>
    <row r="723858" ht="15"/>
    <row r="723859" ht="15"/>
    <row r="723860" ht="15"/>
    <row r="723861" ht="15"/>
    <row r="723862" ht="15"/>
    <row r="723863" ht="15"/>
    <row r="723864" ht="15"/>
    <row r="723865" ht="15"/>
    <row r="723866" ht="15"/>
    <row r="723867" ht="15"/>
    <row r="723868" ht="15"/>
    <row r="723869" ht="15"/>
    <row r="723870" ht="15"/>
    <row r="723871" ht="15"/>
    <row r="723872" ht="15"/>
    <row r="723873" ht="15"/>
    <row r="723874" ht="15"/>
    <row r="723875" ht="15"/>
    <row r="723876" ht="15"/>
    <row r="723877" ht="15"/>
    <row r="723878" ht="15"/>
    <row r="723879" ht="15"/>
    <row r="723880" ht="15"/>
    <row r="723881" ht="15"/>
    <row r="723882" ht="15"/>
    <row r="723883" ht="15"/>
    <row r="723884" ht="15"/>
    <row r="723885" ht="15"/>
    <row r="723886" ht="15"/>
    <row r="723887" ht="15"/>
    <row r="723888" ht="15"/>
    <row r="723889" ht="15"/>
    <row r="723890" ht="15"/>
    <row r="723891" ht="15"/>
    <row r="723892" ht="15"/>
    <row r="723893" ht="15"/>
    <row r="723894" ht="15"/>
    <row r="723895" ht="15"/>
    <row r="723896" ht="15"/>
    <row r="723897" ht="15"/>
    <row r="723898" ht="15"/>
    <row r="723899" ht="15"/>
    <row r="723900" ht="15"/>
    <row r="723901" ht="15"/>
    <row r="723902" ht="15"/>
    <row r="723903" ht="15"/>
    <row r="723904" ht="15"/>
    <row r="723905" ht="15"/>
    <row r="723906" ht="15"/>
    <row r="723907" ht="15"/>
    <row r="723908" ht="15"/>
    <row r="723909" ht="15"/>
    <row r="723910" ht="15"/>
    <row r="723911" ht="15"/>
    <row r="723912" ht="15"/>
    <row r="723913" ht="15"/>
    <row r="723914" ht="15"/>
    <row r="723915" ht="15"/>
    <row r="723916" ht="15"/>
    <row r="723917" ht="15"/>
    <row r="723918" ht="15"/>
    <row r="723919" ht="15"/>
    <row r="723920" ht="15"/>
    <row r="723921" ht="15"/>
    <row r="723922" ht="15"/>
    <row r="723923" ht="15"/>
    <row r="723924" ht="15"/>
    <row r="723925" ht="15"/>
    <row r="723926" ht="15"/>
    <row r="723927" ht="15"/>
    <row r="723928" ht="15"/>
    <row r="723929" ht="15"/>
    <row r="723930" ht="15"/>
    <row r="723931" ht="15"/>
    <row r="723932" ht="15"/>
    <row r="723933" ht="15"/>
    <row r="723934" ht="15"/>
    <row r="723935" ht="15"/>
    <row r="723936" ht="15"/>
    <row r="723937" ht="15"/>
    <row r="723938" ht="15"/>
    <row r="723939" ht="15"/>
    <row r="723940" ht="15"/>
    <row r="723941" ht="15"/>
    <row r="723942" ht="15"/>
    <row r="723943" ht="15"/>
    <row r="723944" ht="15"/>
    <row r="723945" ht="15"/>
    <row r="723946" ht="15"/>
    <row r="723947" ht="15"/>
    <row r="723948" ht="15"/>
    <row r="723949" ht="15"/>
    <row r="723950" ht="15"/>
    <row r="723951" ht="15"/>
    <row r="723952" ht="15"/>
    <row r="723953" ht="15"/>
    <row r="723954" ht="15"/>
    <row r="723955" ht="15"/>
    <row r="723956" ht="15"/>
    <row r="723957" ht="15"/>
    <row r="723958" ht="15"/>
    <row r="723959" ht="15"/>
    <row r="723960" ht="15"/>
    <row r="723961" ht="15"/>
    <row r="723962" ht="15"/>
    <row r="723963" ht="15"/>
    <row r="723964" ht="15"/>
    <row r="723965" ht="15"/>
    <row r="723966" ht="15"/>
    <row r="723967" ht="15"/>
    <row r="723968" ht="15"/>
    <row r="723969" ht="15"/>
    <row r="723970" ht="15"/>
    <row r="723971" ht="15"/>
    <row r="723972" ht="15"/>
    <row r="723973" ht="15"/>
    <row r="723974" ht="15"/>
    <row r="723975" ht="15"/>
    <row r="723976" ht="15"/>
    <row r="723977" ht="15"/>
    <row r="723978" ht="15"/>
    <row r="723979" ht="15"/>
    <row r="723980" ht="15"/>
    <row r="723981" ht="15"/>
    <row r="723982" ht="15"/>
    <row r="723983" ht="15"/>
    <row r="723984" ht="15"/>
    <row r="723985" ht="15"/>
    <row r="723986" ht="15"/>
    <row r="723987" ht="15"/>
    <row r="723988" ht="15"/>
    <row r="723989" ht="15"/>
    <row r="723990" ht="15"/>
    <row r="723991" ht="15"/>
    <row r="723992" ht="15"/>
    <row r="723993" ht="15"/>
    <row r="723994" ht="15"/>
    <row r="723995" ht="15"/>
    <row r="723996" ht="15"/>
    <row r="723997" ht="15"/>
    <row r="723998" ht="15"/>
    <row r="723999" ht="15"/>
    <row r="724000" ht="15"/>
    <row r="724001" ht="15"/>
    <row r="724002" ht="15"/>
    <row r="724003" ht="15"/>
    <row r="724004" ht="15"/>
    <row r="724005" ht="15"/>
    <row r="724006" ht="15"/>
    <row r="724007" ht="15"/>
    <row r="724008" ht="15"/>
    <row r="724009" ht="15"/>
    <row r="724010" ht="15"/>
    <row r="724011" ht="15"/>
    <row r="724012" ht="15"/>
    <row r="724013" ht="15"/>
    <row r="724014" ht="15"/>
    <row r="724015" ht="15"/>
    <row r="724016" ht="15"/>
    <row r="724017" ht="15"/>
    <row r="724018" ht="15"/>
    <row r="724019" ht="15"/>
    <row r="724020" ht="15"/>
    <row r="724021" ht="15"/>
    <row r="724022" ht="15"/>
    <row r="724023" ht="15"/>
    <row r="724024" ht="15"/>
    <row r="724025" ht="15"/>
    <row r="724026" ht="15"/>
    <row r="724027" ht="15"/>
    <row r="724028" ht="15"/>
    <row r="724029" ht="15"/>
    <row r="724030" ht="15"/>
    <row r="724031" ht="15"/>
    <row r="724032" ht="15"/>
    <row r="724033" ht="15"/>
    <row r="724034" ht="15"/>
    <row r="724035" ht="15"/>
    <row r="724036" ht="15"/>
    <row r="724037" ht="15"/>
    <row r="724038" ht="15"/>
    <row r="724039" ht="15"/>
    <row r="724040" ht="15"/>
    <row r="724041" ht="15"/>
    <row r="724042" ht="15"/>
    <row r="724043" ht="15"/>
    <row r="724044" ht="15"/>
    <row r="724045" ht="15"/>
    <row r="724046" ht="15"/>
    <row r="724047" ht="15"/>
    <row r="724048" ht="15"/>
    <row r="724049" ht="15"/>
    <row r="724050" ht="15"/>
    <row r="724051" ht="15"/>
    <row r="724052" ht="15"/>
    <row r="724053" ht="15"/>
    <row r="724054" ht="15"/>
    <row r="724055" ht="15"/>
    <row r="724056" ht="15"/>
    <row r="724057" ht="15"/>
    <row r="724058" ht="15"/>
    <row r="724059" ht="15"/>
    <row r="724060" ht="15"/>
    <row r="724061" ht="15"/>
    <row r="724062" ht="15"/>
    <row r="724063" ht="15"/>
    <row r="724064" ht="15"/>
    <row r="724065" ht="15"/>
    <row r="724066" ht="15"/>
    <row r="724067" ht="15"/>
    <row r="724068" ht="15"/>
    <row r="724069" ht="15"/>
    <row r="724070" ht="15"/>
    <row r="724071" ht="15"/>
    <row r="724072" ht="15"/>
    <row r="724073" ht="15"/>
    <row r="724074" ht="15"/>
    <row r="724075" ht="15"/>
    <row r="724076" ht="15"/>
    <row r="724077" ht="15"/>
    <row r="724078" ht="15"/>
    <row r="724079" ht="15"/>
    <row r="724080" ht="15"/>
    <row r="724081" ht="15"/>
    <row r="724082" ht="15"/>
    <row r="724083" ht="15"/>
    <row r="724084" ht="15"/>
    <row r="724085" ht="15"/>
    <row r="724086" ht="15"/>
    <row r="724087" ht="15"/>
    <row r="724088" ht="15"/>
    <row r="724089" ht="15"/>
    <row r="724090" ht="15"/>
    <row r="724091" ht="15"/>
    <row r="724092" ht="15"/>
    <row r="724093" ht="15"/>
    <row r="724094" ht="15"/>
    <row r="724095" ht="15"/>
    <row r="724096" ht="15"/>
    <row r="724097" ht="15"/>
    <row r="724098" ht="15"/>
    <row r="724099" ht="15"/>
    <row r="724100" ht="15"/>
    <row r="724101" ht="15"/>
    <row r="724102" ht="15"/>
    <row r="724103" ht="15"/>
    <row r="724104" ht="15"/>
    <row r="724105" ht="15"/>
    <row r="724106" ht="15"/>
    <row r="724107" ht="15"/>
    <row r="724108" ht="15"/>
    <row r="724109" ht="15"/>
    <row r="724110" ht="15"/>
    <row r="724111" ht="15"/>
    <row r="724112" ht="15"/>
    <row r="724113" ht="15"/>
    <row r="724114" ht="15"/>
    <row r="724115" ht="15"/>
    <row r="724116" ht="15"/>
    <row r="724117" ht="15"/>
    <row r="724118" ht="15"/>
    <row r="724119" ht="15"/>
    <row r="724120" ht="15"/>
    <row r="724121" ht="15"/>
    <row r="724122" ht="15"/>
    <row r="724123" ht="15"/>
    <row r="724124" ht="15"/>
    <row r="724125" ht="15"/>
    <row r="724126" ht="15"/>
    <row r="724127" ht="15"/>
    <row r="724128" ht="15"/>
    <row r="724129" ht="15"/>
    <row r="724130" ht="15"/>
    <row r="724131" ht="15"/>
    <row r="724132" ht="15"/>
    <row r="724133" ht="15"/>
    <row r="724134" ht="15"/>
    <row r="724135" ht="15"/>
    <row r="724136" ht="15"/>
    <row r="724137" ht="15"/>
    <row r="724138" ht="15"/>
    <row r="724139" ht="15"/>
    <row r="724140" ht="15"/>
    <row r="724141" ht="15"/>
    <row r="724142" ht="15"/>
    <row r="724143" ht="15"/>
    <row r="724144" ht="15"/>
    <row r="724145" ht="15"/>
    <row r="724146" ht="15"/>
    <row r="724147" ht="15"/>
    <row r="724148" ht="15"/>
    <row r="724149" ht="15"/>
    <row r="724150" ht="15"/>
    <row r="724151" ht="15"/>
    <row r="724152" ht="15"/>
    <row r="724153" ht="15"/>
    <row r="724154" ht="15"/>
    <row r="724155" ht="15"/>
    <row r="724156" ht="15"/>
    <row r="724157" ht="15"/>
    <row r="724158" ht="15"/>
    <row r="724159" ht="15"/>
    <row r="724160" ht="15"/>
    <row r="724161" ht="15"/>
    <row r="724162" ht="15"/>
    <row r="724163" ht="15"/>
    <row r="724164" ht="15"/>
    <row r="724165" ht="15"/>
    <row r="724166" ht="15"/>
    <row r="724167" ht="15"/>
    <row r="724168" ht="15"/>
    <row r="724169" ht="15"/>
    <row r="724170" ht="15"/>
    <row r="724171" ht="15"/>
    <row r="724172" ht="15"/>
    <row r="724173" ht="15"/>
    <row r="724174" ht="15"/>
    <row r="724175" ht="15"/>
    <row r="724176" ht="15"/>
    <row r="724177" ht="15"/>
    <row r="724178" ht="15"/>
    <row r="724179" ht="15"/>
    <row r="724180" ht="15"/>
    <row r="724181" ht="15"/>
    <row r="724182" ht="15"/>
    <row r="724183" ht="15"/>
    <row r="724184" ht="15"/>
    <row r="724185" ht="15"/>
    <row r="724186" ht="15"/>
    <row r="724187" ht="15"/>
    <row r="724188" ht="15"/>
    <row r="724189" ht="15"/>
    <row r="724190" ht="15"/>
    <row r="724191" ht="15"/>
    <row r="724192" ht="15"/>
    <row r="724193" ht="15"/>
    <row r="724194" ht="15"/>
    <row r="724195" ht="15"/>
    <row r="724196" ht="15"/>
    <row r="724197" ht="15"/>
    <row r="724198" ht="15"/>
    <row r="724199" ht="15"/>
    <row r="724200" ht="15"/>
    <row r="724201" ht="15"/>
    <row r="724202" ht="15"/>
    <row r="724203" ht="15"/>
    <row r="724204" ht="15"/>
    <row r="724205" ht="15"/>
    <row r="724206" ht="15"/>
    <row r="724207" ht="15"/>
    <row r="724208" ht="15"/>
    <row r="724209" ht="15"/>
    <row r="724210" ht="15"/>
    <row r="724211" ht="15"/>
    <row r="724212" ht="15"/>
    <row r="724213" ht="15"/>
    <row r="724214" ht="15"/>
    <row r="724215" ht="15"/>
    <row r="724216" ht="15"/>
    <row r="724217" ht="15"/>
    <row r="724218" ht="15"/>
    <row r="724219" ht="15"/>
    <row r="724220" ht="15"/>
    <row r="724221" ht="15"/>
    <row r="724222" ht="15"/>
    <row r="724223" ht="15"/>
    <row r="724224" ht="15"/>
    <row r="724225" ht="15"/>
    <row r="724226" ht="15"/>
    <row r="724227" ht="15"/>
    <row r="724228" ht="15"/>
    <row r="724229" ht="15"/>
    <row r="724230" ht="15"/>
    <row r="724231" ht="15"/>
    <row r="724232" ht="15"/>
    <row r="724233" ht="15"/>
    <row r="724234" ht="15"/>
    <row r="724235" ht="15"/>
    <row r="724236" ht="15"/>
    <row r="724237" ht="15"/>
    <row r="724238" ht="15"/>
    <row r="724239" ht="15"/>
    <row r="724240" ht="15"/>
    <row r="724241" ht="15"/>
    <row r="724242" ht="15"/>
    <row r="724243" ht="15"/>
    <row r="724244" ht="15"/>
    <row r="724245" ht="15"/>
    <row r="724246" ht="15"/>
    <row r="724247" ht="15"/>
    <row r="724248" ht="15"/>
    <row r="724249" ht="15"/>
    <row r="724250" ht="15"/>
    <row r="724251" ht="15"/>
    <row r="724252" ht="15"/>
    <row r="724253" ht="15"/>
    <row r="724254" ht="15"/>
    <row r="724255" ht="15"/>
    <row r="724256" ht="15"/>
    <row r="724257" ht="15"/>
    <row r="724258" ht="15"/>
    <row r="724259" ht="15"/>
    <row r="724260" ht="15"/>
    <row r="724261" ht="15"/>
    <row r="724262" ht="15"/>
    <row r="724263" ht="15"/>
    <row r="724264" ht="15"/>
    <row r="724265" ht="15"/>
    <row r="724266" ht="15"/>
    <row r="724267" ht="15"/>
    <row r="724268" ht="15"/>
    <row r="724269" ht="15"/>
    <row r="724270" ht="15"/>
    <row r="724271" ht="15"/>
    <row r="724272" ht="15"/>
    <row r="724273" ht="15"/>
    <row r="724274" ht="15"/>
    <row r="724275" ht="15"/>
    <row r="724276" ht="15"/>
    <row r="724277" ht="15"/>
    <row r="724278" ht="15"/>
    <row r="724279" ht="15"/>
    <row r="724280" ht="15"/>
    <row r="724281" ht="15"/>
    <row r="724282" ht="15"/>
    <row r="724283" ht="15"/>
    <row r="724284" ht="15"/>
    <row r="724285" ht="15"/>
    <row r="724286" ht="15"/>
    <row r="724287" ht="15"/>
    <row r="724288" ht="15"/>
    <row r="724289" ht="15"/>
    <row r="724290" ht="15"/>
    <row r="724291" ht="15"/>
    <row r="724292" ht="15"/>
    <row r="724293" ht="15"/>
    <row r="724294" ht="15"/>
    <row r="724295" ht="15"/>
    <row r="724296" ht="15"/>
    <row r="724297" ht="15"/>
    <row r="724298" ht="15"/>
    <row r="724299" ht="15"/>
    <row r="724300" ht="15"/>
    <row r="724301" ht="15"/>
    <row r="724302" ht="15"/>
    <row r="724303" ht="15"/>
    <row r="724304" ht="15"/>
    <row r="724305" ht="15"/>
    <row r="724306" ht="15"/>
    <row r="724307" ht="15"/>
    <row r="724308" ht="15"/>
    <row r="724309" ht="15"/>
    <row r="724310" ht="15"/>
    <row r="724311" ht="15"/>
    <row r="724312" ht="15"/>
    <row r="724313" ht="15"/>
    <row r="724314" ht="15"/>
    <row r="724315" ht="15"/>
    <row r="724316" ht="15"/>
    <row r="724317" ht="15"/>
    <row r="724318" ht="15"/>
    <row r="724319" ht="15"/>
    <row r="724320" ht="15"/>
    <row r="724321" ht="15"/>
    <row r="724322" ht="15"/>
    <row r="724323" ht="15"/>
    <row r="724324" ht="15"/>
    <row r="724325" ht="15"/>
    <row r="724326" ht="15"/>
    <row r="724327" ht="15"/>
    <row r="724328" ht="15"/>
    <row r="724329" ht="15"/>
    <row r="724330" ht="15"/>
    <row r="724331" ht="15"/>
    <row r="724332" ht="15"/>
    <row r="724333" ht="15"/>
    <row r="724334" ht="15"/>
    <row r="724335" ht="15"/>
    <row r="724336" ht="15"/>
    <row r="724337" ht="15"/>
    <row r="724338" ht="15"/>
    <row r="724339" ht="15"/>
    <row r="724340" ht="15"/>
    <row r="724341" ht="15"/>
    <row r="724342" ht="15"/>
    <row r="724343" ht="15"/>
    <row r="724344" ht="15"/>
    <row r="724345" ht="15"/>
    <row r="724346" ht="15"/>
    <row r="724347" ht="15"/>
    <row r="724348" ht="15"/>
    <row r="724349" ht="15"/>
    <row r="724350" ht="15"/>
    <row r="724351" ht="15"/>
    <row r="724352" ht="15"/>
    <row r="724353" ht="15"/>
    <row r="724354" ht="15"/>
    <row r="724355" ht="15"/>
    <row r="724356" ht="15"/>
    <row r="724357" ht="15"/>
    <row r="724358" ht="15"/>
    <row r="724359" ht="15"/>
    <row r="724360" ht="15"/>
    <row r="724361" ht="15"/>
    <row r="724362" ht="15"/>
    <row r="724363" ht="15"/>
    <row r="724364" ht="15"/>
    <row r="724365" ht="15"/>
    <row r="724366" ht="15"/>
    <row r="724367" ht="15"/>
    <row r="724368" ht="15"/>
    <row r="724369" ht="15"/>
    <row r="724370" ht="15"/>
    <row r="724371" ht="15"/>
    <row r="724372" ht="15"/>
    <row r="724373" ht="15"/>
    <row r="724374" ht="15"/>
    <row r="724375" ht="15"/>
    <row r="724376" ht="15"/>
    <row r="724377" ht="15"/>
    <row r="724378" ht="15"/>
    <row r="724379" ht="15"/>
    <row r="724380" ht="15"/>
    <row r="724381" ht="15"/>
    <row r="724382" ht="15"/>
    <row r="724383" ht="15"/>
    <row r="724384" ht="15"/>
    <row r="724385" ht="15"/>
    <row r="724386" ht="15"/>
    <row r="724387" ht="15"/>
    <row r="724388" ht="15"/>
    <row r="724389" ht="15"/>
    <row r="724390" ht="15"/>
    <row r="724391" ht="15"/>
    <row r="724392" ht="15"/>
    <row r="724393" ht="15"/>
    <row r="724394" ht="15"/>
    <row r="724395" ht="15"/>
    <row r="724396" ht="15"/>
    <row r="724397" ht="15"/>
    <row r="724398" ht="15"/>
    <row r="724399" ht="15"/>
    <row r="724400" ht="15"/>
    <row r="724401" ht="15"/>
    <row r="724402" ht="15"/>
    <row r="724403" ht="15"/>
    <row r="724404" ht="15"/>
    <row r="724405" ht="15"/>
    <row r="724406" ht="15"/>
    <row r="724407" ht="15"/>
    <row r="724408" ht="15"/>
    <row r="724409" ht="15"/>
    <row r="724410" ht="15"/>
    <row r="724411" ht="15"/>
    <row r="724412" ht="15"/>
    <row r="724413" ht="15"/>
    <row r="724414" ht="15"/>
    <row r="724415" ht="15"/>
    <row r="724416" ht="15"/>
    <row r="724417" ht="15"/>
    <row r="724418" ht="15"/>
    <row r="724419" ht="15"/>
    <row r="724420" ht="15"/>
    <row r="724421" ht="15"/>
    <row r="724422" ht="15"/>
    <row r="724423" ht="15"/>
    <row r="724424" ht="15"/>
    <row r="724425" ht="15"/>
    <row r="724426" ht="15"/>
    <row r="724427" ht="15"/>
    <row r="724428" ht="15"/>
    <row r="724429" ht="15"/>
    <row r="724430" ht="15"/>
    <row r="724431" ht="15"/>
    <row r="724432" ht="15"/>
    <row r="724433" ht="15"/>
    <row r="724434" ht="15"/>
    <row r="724435" ht="15"/>
    <row r="724436" ht="15"/>
    <row r="724437" ht="15"/>
    <row r="724438" ht="15"/>
    <row r="724439" ht="15"/>
    <row r="724440" ht="15"/>
    <row r="724441" ht="15"/>
    <row r="724442" ht="15"/>
    <row r="724443" ht="15"/>
    <row r="724444" ht="15"/>
    <row r="724445" ht="15"/>
    <row r="724446" ht="15"/>
    <row r="724447" ht="15"/>
    <row r="724448" ht="15"/>
    <row r="724449" ht="15"/>
    <row r="724450" ht="15"/>
    <row r="724451" ht="15"/>
    <row r="724452" ht="15"/>
    <row r="724453" ht="15"/>
    <row r="724454" ht="15"/>
    <row r="724455" ht="15"/>
    <row r="724456" ht="15"/>
    <row r="724457" ht="15"/>
    <row r="724458" ht="15"/>
    <row r="724459" ht="15"/>
    <row r="724460" ht="15"/>
    <row r="724461" ht="15"/>
    <row r="724462" ht="15"/>
    <row r="724463" ht="15"/>
    <row r="724464" ht="15"/>
    <row r="724465" ht="15"/>
    <row r="724466" ht="15"/>
    <row r="724467" ht="15"/>
    <row r="724468" ht="15"/>
    <row r="724469" ht="15"/>
    <row r="724470" ht="15"/>
    <row r="724471" ht="15"/>
    <row r="724472" ht="15"/>
    <row r="724473" ht="15"/>
    <row r="724474" ht="15"/>
    <row r="724475" ht="15"/>
    <row r="724476" ht="15"/>
    <row r="724477" ht="15"/>
    <row r="724478" ht="15"/>
    <row r="724479" ht="15"/>
    <row r="724480" ht="15"/>
    <row r="724481" ht="15"/>
    <row r="724482" ht="15"/>
    <row r="724483" ht="15"/>
    <row r="724484" ht="15"/>
    <row r="724485" ht="15"/>
    <row r="724486" ht="15"/>
    <row r="724487" ht="15"/>
    <row r="724488" ht="15"/>
    <row r="724489" ht="15"/>
    <row r="724490" ht="15"/>
    <row r="724491" ht="15"/>
    <row r="724492" ht="15"/>
    <row r="724493" ht="15"/>
    <row r="724494" ht="15"/>
    <row r="724495" ht="15"/>
    <row r="724496" ht="15"/>
    <row r="724497" ht="15"/>
    <row r="724498" ht="15"/>
    <row r="724499" ht="15"/>
    <row r="724500" ht="15"/>
    <row r="724501" ht="15"/>
    <row r="724502" ht="15"/>
    <row r="724503" ht="15"/>
    <row r="724504" ht="15"/>
    <row r="724505" ht="15"/>
    <row r="724506" ht="15"/>
    <row r="724507" ht="15"/>
    <row r="724508" ht="15"/>
    <row r="724509" ht="15"/>
    <row r="724510" ht="15"/>
    <row r="724511" ht="15"/>
    <row r="724512" ht="15"/>
    <row r="724513" ht="15"/>
    <row r="724514" ht="15"/>
    <row r="724515" ht="15"/>
    <row r="724516" ht="15"/>
    <row r="724517" ht="15"/>
    <row r="724518" ht="15"/>
    <row r="724519" ht="15"/>
    <row r="724520" ht="15"/>
    <row r="724521" ht="15"/>
    <row r="724522" ht="15"/>
    <row r="724523" ht="15"/>
    <row r="724524" ht="15"/>
    <row r="724525" ht="15"/>
    <row r="724526" ht="15"/>
    <row r="724527" ht="15"/>
    <row r="724528" ht="15"/>
    <row r="724529" ht="15"/>
    <row r="724530" ht="15"/>
    <row r="724531" ht="15"/>
    <row r="724532" ht="15"/>
    <row r="724533" ht="15"/>
    <row r="724534" ht="15"/>
    <row r="724535" ht="15"/>
    <row r="724536" ht="15"/>
    <row r="724537" ht="15"/>
    <row r="724538" ht="15"/>
    <row r="724539" ht="15"/>
    <row r="724540" ht="15"/>
    <row r="724541" ht="15"/>
    <row r="724542" ht="15"/>
    <row r="724543" ht="15"/>
    <row r="724544" ht="15"/>
    <row r="724545" ht="15"/>
    <row r="724546" ht="15"/>
    <row r="724547" ht="15"/>
    <row r="724548" ht="15"/>
    <row r="724549" ht="15"/>
    <row r="724550" ht="15"/>
    <row r="724551" ht="15"/>
    <row r="724552" ht="15"/>
    <row r="724553" ht="15"/>
    <row r="724554" ht="15"/>
    <row r="724555" ht="15"/>
    <row r="724556" ht="15"/>
    <row r="724557" ht="15"/>
    <row r="724558" ht="15"/>
    <row r="724559" ht="15"/>
    <row r="724560" ht="15"/>
    <row r="724561" ht="15"/>
    <row r="724562" ht="15"/>
    <row r="724563" ht="15"/>
    <row r="724564" ht="15"/>
    <row r="724565" ht="15"/>
    <row r="724566" ht="15"/>
    <row r="724567" ht="15"/>
    <row r="724568" ht="15"/>
    <row r="724569" ht="15"/>
    <row r="724570" ht="15"/>
    <row r="724571" ht="15"/>
    <row r="724572" ht="15"/>
    <row r="724573" ht="15"/>
    <row r="724574" ht="15"/>
    <row r="724575" ht="15"/>
    <row r="724576" ht="15"/>
    <row r="724577" ht="15"/>
    <row r="724578" ht="15"/>
    <row r="724579" ht="15"/>
    <row r="724580" ht="15"/>
    <row r="724581" ht="15"/>
    <row r="724582" ht="15"/>
    <row r="724583" ht="15"/>
    <row r="724584" ht="15"/>
    <row r="724585" ht="15"/>
    <row r="724586" ht="15"/>
    <row r="724587" ht="15"/>
    <row r="724588" ht="15"/>
    <row r="724589" ht="15"/>
    <row r="724590" ht="15"/>
    <row r="724591" ht="15"/>
    <row r="724592" ht="15"/>
    <row r="724593" ht="15"/>
    <row r="724594" ht="15"/>
    <row r="724595" ht="15"/>
    <row r="724596" ht="15"/>
    <row r="724597" ht="15"/>
    <row r="724598" ht="15"/>
    <row r="724599" ht="15"/>
    <row r="724600" ht="15"/>
    <row r="724601" ht="15"/>
    <row r="724602" ht="15"/>
    <row r="724603" ht="15"/>
    <row r="724604" ht="15"/>
    <row r="724605" ht="15"/>
    <row r="724606" ht="15"/>
    <row r="724607" ht="15"/>
    <row r="724608" ht="15"/>
    <row r="724609" ht="15"/>
    <row r="724610" ht="15"/>
    <row r="724611" ht="15"/>
    <row r="724612" ht="15"/>
    <row r="724613" ht="15"/>
    <row r="724614" ht="15"/>
    <row r="724615" ht="15"/>
    <row r="724616" ht="15"/>
    <row r="724617" ht="15"/>
    <row r="724618" ht="15"/>
    <row r="724619" ht="15"/>
    <row r="724620" ht="15"/>
    <row r="724621" ht="15"/>
    <row r="724622" ht="15"/>
    <row r="724623" ht="15"/>
    <row r="724624" ht="15"/>
    <row r="724625" ht="15"/>
    <row r="724626" ht="15"/>
    <row r="724627" ht="15"/>
    <row r="724628" ht="15"/>
    <row r="724629" ht="15"/>
    <row r="724630" ht="15"/>
    <row r="724631" ht="15"/>
    <row r="724632" ht="15"/>
    <row r="724633" ht="15"/>
    <row r="724634" ht="15"/>
    <row r="724635" ht="15"/>
    <row r="724636" ht="15"/>
    <row r="724637" ht="15"/>
    <row r="724638" ht="15"/>
    <row r="724639" ht="15"/>
    <row r="724640" ht="15"/>
    <row r="724641" ht="15"/>
    <row r="724642" ht="15"/>
    <row r="724643" ht="15"/>
    <row r="724644" ht="15"/>
    <row r="724645" ht="15"/>
    <row r="724646" ht="15"/>
    <row r="724647" ht="15"/>
    <row r="724648" ht="15"/>
    <row r="724649" ht="15"/>
    <row r="724650" ht="15"/>
    <row r="724651" ht="15"/>
    <row r="724652" ht="15"/>
    <row r="724653" ht="15"/>
    <row r="724654" ht="15"/>
    <row r="724655" ht="15"/>
    <row r="724656" ht="15"/>
    <row r="724657" ht="15"/>
    <row r="724658" ht="15"/>
    <row r="724659" ht="15"/>
    <row r="724660" ht="15"/>
    <row r="724661" ht="15"/>
    <row r="724662" ht="15"/>
    <row r="724663" ht="15"/>
    <row r="724664" ht="15"/>
    <row r="724665" ht="15"/>
    <row r="724666" ht="15"/>
    <row r="724667" ht="15"/>
    <row r="724668" ht="15"/>
    <row r="724669" ht="15"/>
    <row r="724670" ht="15"/>
    <row r="724671" ht="15"/>
    <row r="724672" ht="15"/>
    <row r="724673" ht="15"/>
    <row r="724674" ht="15"/>
    <row r="724675" ht="15"/>
    <row r="724676" ht="15"/>
    <row r="724677" ht="15"/>
    <row r="724678" ht="15"/>
    <row r="724679" ht="15"/>
    <row r="724680" ht="15"/>
    <row r="724681" ht="15"/>
    <row r="724682" ht="15"/>
    <row r="724683" ht="15"/>
    <row r="724684" ht="15"/>
    <row r="724685" ht="15"/>
    <row r="724686" ht="15"/>
    <row r="724687" ht="15"/>
    <row r="724688" ht="15"/>
    <row r="724689" ht="15"/>
    <row r="724690" ht="15"/>
    <row r="724691" ht="15"/>
    <row r="724692" ht="15"/>
    <row r="724693" ht="15"/>
    <row r="724694" ht="15"/>
    <row r="724695" ht="15"/>
    <row r="724696" ht="15"/>
    <row r="724697" ht="15"/>
    <row r="724698" ht="15"/>
    <row r="724699" ht="15"/>
    <row r="724700" ht="15"/>
    <row r="724701" ht="15"/>
    <row r="724702" ht="15"/>
    <row r="724703" ht="15"/>
    <row r="724704" ht="15"/>
    <row r="724705" ht="15"/>
    <row r="724706" ht="15"/>
    <row r="724707" ht="15"/>
    <row r="724708" ht="15"/>
    <row r="724709" ht="15"/>
    <row r="724710" ht="15"/>
    <row r="724711" ht="15"/>
    <row r="724712" ht="15"/>
    <row r="724713" ht="15"/>
    <row r="724714" ht="15"/>
    <row r="724715" ht="15"/>
    <row r="724716" ht="15"/>
    <row r="724717" ht="15"/>
    <row r="724718" ht="15"/>
    <row r="724719" ht="15"/>
    <row r="724720" ht="15"/>
    <row r="724721" ht="15"/>
    <row r="724722" ht="15"/>
    <row r="724723" ht="15"/>
    <row r="724724" ht="15"/>
    <row r="724725" ht="15"/>
    <row r="724726" ht="15"/>
    <row r="724727" ht="15"/>
    <row r="724728" ht="15"/>
    <row r="724729" ht="15"/>
    <row r="724730" ht="15"/>
    <row r="724731" ht="15"/>
    <row r="724732" ht="15"/>
    <row r="724733" ht="15"/>
    <row r="724734" ht="15"/>
    <row r="724735" ht="15"/>
    <row r="724736" ht="15"/>
    <row r="724737" ht="15"/>
    <row r="724738" ht="15"/>
    <row r="724739" ht="15"/>
    <row r="724740" ht="15"/>
    <row r="724741" ht="15"/>
    <row r="724742" ht="15"/>
    <row r="724743" ht="15"/>
    <row r="724744" ht="15"/>
    <row r="724745" ht="15"/>
    <row r="724746" ht="15"/>
    <row r="724747" ht="15"/>
    <row r="724748" ht="15"/>
    <row r="724749" ht="15"/>
    <row r="724750" ht="15"/>
    <row r="724751" ht="15"/>
    <row r="724752" ht="15"/>
    <row r="724753" ht="15"/>
    <row r="724754" ht="15"/>
    <row r="724755" ht="15"/>
    <row r="724756" ht="15"/>
    <row r="724757" ht="15"/>
    <row r="724758" ht="15"/>
    <row r="724759" ht="15"/>
    <row r="724760" ht="15"/>
    <row r="724761" ht="15"/>
    <row r="724762" ht="15"/>
    <row r="724763" ht="15"/>
    <row r="724764" ht="15"/>
    <row r="724765" ht="15"/>
    <row r="724766" ht="15"/>
    <row r="724767" ht="15"/>
    <row r="724768" ht="15"/>
    <row r="724769" ht="15"/>
    <row r="724770" ht="15"/>
    <row r="724771" ht="15"/>
    <row r="724772" ht="15"/>
    <row r="724773" ht="15"/>
    <row r="724774" ht="15"/>
    <row r="724775" ht="15"/>
    <row r="724776" ht="15"/>
    <row r="724777" ht="15"/>
    <row r="724778" ht="15"/>
    <row r="724779" ht="15"/>
    <row r="724780" ht="15"/>
    <row r="724781" ht="15"/>
    <row r="724782" ht="15"/>
    <row r="724783" ht="15"/>
    <row r="724784" ht="15"/>
    <row r="724785" ht="15"/>
    <row r="724786" ht="15"/>
    <row r="724787" ht="15"/>
    <row r="724788" ht="15"/>
    <row r="724789" ht="15"/>
    <row r="724790" ht="15"/>
    <row r="724791" ht="15"/>
    <row r="724792" ht="15"/>
    <row r="724793" ht="15"/>
    <row r="724794" ht="15"/>
    <row r="724795" ht="15"/>
    <row r="724796" ht="15"/>
    <row r="724797" ht="15"/>
    <row r="724798" ht="15"/>
    <row r="724799" ht="15"/>
    <row r="724800" ht="15"/>
    <row r="724801" ht="15"/>
    <row r="724802" ht="15"/>
    <row r="724803" ht="15"/>
    <row r="724804" ht="15"/>
    <row r="724805" ht="15"/>
    <row r="724806" ht="15"/>
    <row r="724807" ht="15"/>
    <row r="724808" ht="15"/>
    <row r="724809" ht="15"/>
    <row r="724810" ht="15"/>
    <row r="724811" ht="15"/>
    <row r="724812" ht="15"/>
    <row r="724813" ht="15"/>
    <row r="724814" ht="15"/>
    <row r="724815" ht="15"/>
    <row r="724816" ht="15"/>
    <row r="724817" ht="15"/>
    <row r="724818" ht="15"/>
    <row r="724819" ht="15"/>
    <row r="724820" ht="15"/>
    <row r="724821" ht="15"/>
    <row r="724822" ht="15"/>
    <row r="724823" ht="15"/>
    <row r="724824" ht="15"/>
    <row r="724825" ht="15"/>
    <row r="724826" ht="15"/>
    <row r="724827" ht="15"/>
    <row r="724828" ht="15"/>
    <row r="724829" ht="15"/>
    <row r="724830" ht="15"/>
    <row r="724831" ht="15"/>
    <row r="724832" ht="15"/>
    <row r="724833" ht="15"/>
    <row r="724834" ht="15"/>
    <row r="724835" ht="15"/>
    <row r="724836" ht="15"/>
    <row r="724837" ht="15"/>
    <row r="724838" ht="15"/>
    <row r="724839" ht="15"/>
    <row r="724840" ht="15"/>
    <row r="724841" ht="15"/>
    <row r="724842" ht="15"/>
    <row r="724843" ht="15"/>
    <row r="724844" ht="15"/>
    <row r="724845" ht="15"/>
    <row r="724846" ht="15"/>
    <row r="724847" ht="15"/>
    <row r="724848" ht="15"/>
    <row r="724849" ht="15"/>
    <row r="724850" ht="15"/>
    <row r="724851" ht="15"/>
    <row r="724852" ht="15"/>
    <row r="724853" ht="15"/>
    <row r="724854" ht="15"/>
    <row r="724855" ht="15"/>
    <row r="724856" ht="15"/>
    <row r="724857" ht="15"/>
    <row r="724858" ht="15"/>
    <row r="724859" ht="15"/>
    <row r="724860" ht="15"/>
    <row r="724861" ht="15"/>
    <row r="724862" ht="15"/>
    <row r="724863" ht="15"/>
    <row r="724864" ht="15"/>
    <row r="724865" ht="15"/>
    <row r="724866" ht="15"/>
    <row r="724867" ht="15"/>
    <row r="724868" ht="15"/>
    <row r="724869" ht="15"/>
    <row r="724870" ht="15"/>
    <row r="724871" ht="15"/>
    <row r="724872" ht="15"/>
    <row r="724873" ht="15"/>
    <row r="724874" ht="15"/>
    <row r="724875" ht="15"/>
    <row r="724876" ht="15"/>
    <row r="724877" ht="15"/>
    <row r="724878" ht="15"/>
    <row r="724879" ht="15"/>
    <row r="724880" ht="15"/>
    <row r="724881" ht="15"/>
    <row r="724882" ht="15"/>
    <row r="724883" ht="15"/>
    <row r="724884" ht="15"/>
    <row r="724885" ht="15"/>
    <row r="724886" ht="15"/>
    <row r="724887" ht="15"/>
    <row r="724888" ht="15"/>
    <row r="724889" ht="15"/>
    <row r="724890" ht="15"/>
    <row r="724891" ht="15"/>
    <row r="724892" ht="15"/>
    <row r="724893" ht="15"/>
    <row r="724894" ht="15"/>
    <row r="724895" ht="15"/>
    <row r="724896" ht="15"/>
    <row r="724897" ht="15"/>
    <row r="724898" ht="15"/>
    <row r="724899" ht="15"/>
    <row r="724900" ht="15"/>
    <row r="724901" ht="15"/>
    <row r="724902" ht="15"/>
    <row r="724903" ht="15"/>
    <row r="724904" ht="15"/>
    <row r="724905" ht="15"/>
    <row r="724906" ht="15"/>
    <row r="724907" ht="15"/>
    <row r="724908" ht="15"/>
    <row r="724909" ht="15"/>
    <row r="724910" ht="15"/>
    <row r="724911" ht="15"/>
    <row r="724912" ht="15"/>
    <row r="724913" ht="15"/>
    <row r="724914" ht="15"/>
    <row r="724915" ht="15"/>
    <row r="724916" ht="15"/>
    <row r="724917" ht="15"/>
    <row r="724918" ht="15"/>
    <row r="724919" ht="15"/>
    <row r="724920" ht="15"/>
    <row r="724921" ht="15"/>
    <row r="724922" ht="15"/>
    <row r="724923" ht="15"/>
    <row r="724924" ht="15"/>
    <row r="724925" ht="15"/>
    <row r="724926" ht="15"/>
    <row r="724927" ht="15"/>
    <row r="724928" ht="15"/>
    <row r="724929" ht="15"/>
    <row r="724930" ht="15"/>
    <row r="724931" ht="15"/>
    <row r="724932" ht="15"/>
    <row r="724933" ht="15"/>
    <row r="724934" ht="15"/>
    <row r="724935" ht="15"/>
    <row r="724936" ht="15"/>
    <row r="724937" ht="15"/>
    <row r="724938" ht="15"/>
    <row r="724939" ht="15"/>
    <row r="724940" ht="15"/>
    <row r="724941" ht="15"/>
    <row r="724942" ht="15"/>
    <row r="724943" ht="15"/>
    <row r="724944" ht="15"/>
    <row r="724945" ht="15"/>
    <row r="724946" ht="15"/>
    <row r="724947" ht="15"/>
    <row r="724948" ht="15"/>
    <row r="724949" ht="15"/>
    <row r="724950" ht="15"/>
    <row r="724951" ht="15"/>
    <row r="724952" ht="15"/>
    <row r="724953" ht="15"/>
    <row r="724954" ht="15"/>
    <row r="724955" ht="15"/>
    <row r="724956" ht="15"/>
    <row r="724957" ht="15"/>
    <row r="724958" ht="15"/>
    <row r="724959" ht="15"/>
    <row r="724960" ht="15"/>
    <row r="724961" ht="15"/>
    <row r="724962" ht="15"/>
    <row r="724963" ht="15"/>
    <row r="724964" ht="15"/>
    <row r="724965" ht="15"/>
    <row r="724966" ht="15"/>
    <row r="724967" ht="15"/>
    <row r="724968" ht="15"/>
    <row r="724969" ht="15"/>
    <row r="724970" ht="15"/>
    <row r="724971" ht="15"/>
    <row r="724972" ht="15"/>
    <row r="724973" ht="15"/>
    <row r="724974" ht="15"/>
    <row r="724975" ht="15"/>
    <row r="724976" ht="15"/>
    <row r="724977" ht="15"/>
    <row r="724978" ht="15"/>
    <row r="724979" ht="15"/>
    <row r="724980" ht="15"/>
    <row r="724981" ht="15"/>
    <row r="724982" ht="15"/>
    <row r="724983" ht="15"/>
    <row r="724984" ht="15"/>
    <row r="724985" ht="15"/>
    <row r="724986" ht="15"/>
    <row r="724987" ht="15"/>
    <row r="724988" ht="15"/>
    <row r="724989" ht="15"/>
    <row r="724990" ht="15"/>
    <row r="724991" ht="15"/>
    <row r="724992" ht="15"/>
    <row r="724993" ht="15"/>
    <row r="724994" ht="15"/>
    <row r="724995" ht="15"/>
    <row r="724996" ht="15"/>
    <row r="724997" ht="15"/>
    <row r="724998" ht="15"/>
    <row r="724999" ht="15"/>
    <row r="725000" ht="15"/>
    <row r="725001" ht="15"/>
    <row r="725002" ht="15"/>
    <row r="725003" ht="15"/>
    <row r="725004" ht="15"/>
    <row r="725005" ht="15"/>
    <row r="725006" ht="15"/>
    <row r="725007" ht="15"/>
    <row r="725008" ht="15"/>
    <row r="725009" ht="15"/>
    <row r="725010" ht="15"/>
    <row r="725011" ht="15"/>
    <row r="725012" ht="15"/>
    <row r="725013" ht="15"/>
    <row r="725014" ht="15"/>
    <row r="725015" ht="15"/>
    <row r="725016" ht="15"/>
    <row r="725017" ht="15"/>
    <row r="725018" ht="15"/>
    <row r="725019" ht="15"/>
    <row r="725020" ht="15"/>
    <row r="725021" ht="15"/>
    <row r="725022" ht="15"/>
    <row r="725023" ht="15"/>
    <row r="725024" ht="15"/>
    <row r="725025" ht="15"/>
    <row r="725026" ht="15"/>
    <row r="725027" ht="15"/>
    <row r="725028" ht="15"/>
    <row r="725029" ht="15"/>
    <row r="725030" ht="15"/>
    <row r="725031" ht="15"/>
    <row r="725032" ht="15"/>
    <row r="725033" ht="15"/>
    <row r="725034" ht="15"/>
    <row r="725035" ht="15"/>
    <row r="725036" ht="15"/>
    <row r="725037" ht="15"/>
    <row r="725038" ht="15"/>
    <row r="725039" ht="15"/>
    <row r="725040" ht="15"/>
    <row r="725041" ht="15"/>
    <row r="725042" ht="15"/>
    <row r="725043" ht="15"/>
    <row r="725044" ht="15"/>
    <row r="725045" ht="15"/>
    <row r="725046" ht="15"/>
    <row r="725047" ht="15"/>
    <row r="725048" ht="15"/>
    <row r="725049" ht="15"/>
    <row r="725050" ht="15"/>
    <row r="725051" ht="15"/>
    <row r="725052" ht="15"/>
    <row r="725053" ht="15"/>
    <row r="725054" ht="15"/>
    <row r="725055" ht="15"/>
    <row r="725056" ht="15"/>
    <row r="725057" ht="15"/>
    <row r="725058" ht="15"/>
    <row r="725059" ht="15"/>
    <row r="725060" ht="15"/>
    <row r="725061" ht="15"/>
    <row r="725062" ht="15"/>
    <row r="725063" ht="15"/>
    <row r="725064" ht="15"/>
    <row r="725065" ht="15"/>
    <row r="725066" ht="15"/>
    <row r="725067" ht="15"/>
    <row r="725068" ht="15"/>
    <row r="725069" ht="15"/>
    <row r="725070" ht="15"/>
    <row r="725071" ht="15"/>
    <row r="725072" ht="15"/>
    <row r="725073" ht="15"/>
    <row r="725074" ht="15"/>
    <row r="725075" ht="15"/>
    <row r="725076" ht="15"/>
    <row r="725077" ht="15"/>
    <row r="725078" ht="15"/>
    <row r="725079" ht="15"/>
    <row r="725080" ht="15"/>
    <row r="725081" ht="15"/>
    <row r="725082" ht="15"/>
    <row r="725083" ht="15"/>
    <row r="725084" ht="15"/>
    <row r="725085" ht="15"/>
    <row r="725086" ht="15"/>
    <row r="725087" ht="15"/>
    <row r="725088" ht="15"/>
    <row r="725089" ht="15"/>
    <row r="725090" ht="15"/>
    <row r="725091" ht="15"/>
    <row r="725092" ht="15"/>
    <row r="725093" ht="15"/>
    <row r="725094" ht="15"/>
    <row r="725095" ht="15"/>
    <row r="725096" ht="15"/>
    <row r="725097" ht="15"/>
    <row r="725098" ht="15"/>
    <row r="725099" ht="15"/>
    <row r="725100" ht="15"/>
    <row r="725101" ht="15"/>
    <row r="725102" ht="15"/>
    <row r="725103" ht="15"/>
    <row r="725104" ht="15"/>
    <row r="725105" ht="15"/>
    <row r="725106" ht="15"/>
    <row r="725107" ht="15"/>
    <row r="725108" ht="15"/>
    <row r="725109" ht="15"/>
    <row r="725110" ht="15"/>
    <row r="725111" ht="15"/>
    <row r="725112" ht="15"/>
    <row r="725113" ht="15"/>
    <row r="725114" ht="15"/>
    <row r="725115" ht="15"/>
    <row r="725116" ht="15"/>
    <row r="725117" ht="15"/>
    <row r="725118" ht="15"/>
    <row r="725119" ht="15"/>
    <row r="725120" ht="15"/>
    <row r="725121" ht="15"/>
    <row r="725122" ht="15"/>
    <row r="725123" ht="15"/>
    <row r="725124" ht="15"/>
    <row r="725125" ht="15"/>
    <row r="725126" ht="15"/>
    <row r="725127" ht="15"/>
    <row r="725128" ht="15"/>
    <row r="725129" ht="15"/>
    <row r="725130" ht="15"/>
    <row r="725131" ht="15"/>
    <row r="725132" ht="15"/>
    <row r="725133" ht="15"/>
    <row r="725134" ht="15"/>
    <row r="725135" ht="15"/>
    <row r="725136" ht="15"/>
    <row r="725137" ht="15"/>
    <row r="725138" ht="15"/>
    <row r="725139" ht="15"/>
    <row r="725140" ht="15"/>
    <row r="725141" ht="15"/>
    <row r="725142" ht="15"/>
    <row r="725143" ht="15"/>
    <row r="725144" ht="15"/>
    <row r="725145" ht="15"/>
    <row r="725146" ht="15"/>
    <row r="725147" ht="15"/>
    <row r="725148" ht="15"/>
    <row r="725149" ht="15"/>
    <row r="725150" ht="15"/>
    <row r="725151" ht="15"/>
    <row r="725152" ht="15"/>
    <row r="725153" ht="15"/>
    <row r="725154" ht="15"/>
    <row r="725155" ht="15"/>
    <row r="725156" ht="15"/>
    <row r="725157" ht="15"/>
    <row r="725158" ht="15"/>
    <row r="725159" ht="15"/>
    <row r="725160" ht="15"/>
    <row r="725161" ht="15"/>
    <row r="725162" ht="15"/>
    <row r="725163" ht="15"/>
    <row r="725164" ht="15"/>
    <row r="725165" ht="15"/>
    <row r="725166" ht="15"/>
    <row r="725167" ht="15"/>
    <row r="725168" ht="15"/>
    <row r="725169" ht="15"/>
    <row r="725170" ht="15"/>
    <row r="725171" ht="15"/>
    <row r="725172" ht="15"/>
    <row r="725173" ht="15"/>
    <row r="725174" ht="15"/>
    <row r="725175" ht="15"/>
    <row r="725176" ht="15"/>
    <row r="725177" ht="15"/>
    <row r="725178" ht="15"/>
    <row r="725179" ht="15"/>
    <row r="725180" ht="15"/>
    <row r="725181" ht="15"/>
    <row r="725182" ht="15"/>
    <row r="725183" ht="15"/>
    <row r="725184" ht="15"/>
    <row r="725185" ht="15"/>
    <row r="725186" ht="15"/>
    <row r="725187" ht="15"/>
    <row r="725188" ht="15"/>
    <row r="725189" ht="15"/>
    <row r="725190" ht="15"/>
    <row r="725191" ht="15"/>
    <row r="725192" ht="15"/>
    <row r="725193" ht="15"/>
    <row r="725194" ht="15"/>
    <row r="725195" ht="15"/>
    <row r="725196" ht="15"/>
    <row r="725197" ht="15"/>
    <row r="725198" ht="15"/>
    <row r="725199" ht="15"/>
    <row r="725200" ht="15"/>
    <row r="725201" ht="15"/>
    <row r="725202" ht="15"/>
    <row r="725203" ht="15"/>
    <row r="725204" ht="15"/>
    <row r="725205" ht="15"/>
    <row r="725206" ht="15"/>
    <row r="725207" ht="15"/>
    <row r="725208" ht="15"/>
    <row r="725209" ht="15"/>
    <row r="725210" ht="15"/>
    <row r="725211" ht="15"/>
    <row r="725212" ht="15"/>
    <row r="725213" ht="15"/>
    <row r="725214" ht="15"/>
    <row r="725215" ht="15"/>
    <row r="725216" ht="15"/>
    <row r="725217" ht="15"/>
    <row r="725218" ht="15"/>
    <row r="725219" ht="15"/>
    <row r="725220" ht="15"/>
    <row r="725221" ht="15"/>
    <row r="725222" ht="15"/>
    <row r="725223" ht="15"/>
    <row r="725224" ht="15"/>
    <row r="725225" ht="15"/>
    <row r="725226" ht="15"/>
    <row r="725227" ht="15"/>
    <row r="725228" ht="15"/>
    <row r="725229" ht="15"/>
    <row r="725230" ht="15"/>
    <row r="725231" ht="15"/>
    <row r="725232" ht="15"/>
    <row r="725233" ht="15"/>
    <row r="725234" ht="15"/>
    <row r="725235" ht="15"/>
    <row r="725236" ht="15"/>
    <row r="725237" ht="15"/>
    <row r="725238" ht="15"/>
    <row r="725239" ht="15"/>
    <row r="725240" ht="15"/>
    <row r="725241" ht="15"/>
    <row r="725242" ht="15"/>
    <row r="725243" ht="15"/>
    <row r="725244" ht="15"/>
    <row r="725245" ht="15"/>
    <row r="725246" ht="15"/>
    <row r="725247" ht="15"/>
    <row r="725248" ht="15"/>
    <row r="725249" ht="15"/>
    <row r="725250" ht="15"/>
    <row r="725251" ht="15"/>
    <row r="725252" ht="15"/>
    <row r="725253" ht="15"/>
    <row r="725254" ht="15"/>
    <row r="725255" ht="15"/>
    <row r="725256" ht="15"/>
    <row r="725257" ht="15"/>
    <row r="725258" ht="15"/>
    <row r="725259" ht="15"/>
    <row r="725260" ht="15"/>
    <row r="725261" ht="15"/>
    <row r="725262" ht="15"/>
    <row r="725263" ht="15"/>
    <row r="725264" ht="15"/>
    <row r="725265" ht="15"/>
    <row r="725266" ht="15"/>
    <row r="725267" ht="15"/>
    <row r="725268" ht="15"/>
    <row r="725269" ht="15"/>
    <row r="725270" ht="15"/>
    <row r="725271" ht="15"/>
    <row r="725272" ht="15"/>
    <row r="725273" ht="15"/>
    <row r="725274" ht="15"/>
    <row r="725275" ht="15"/>
    <row r="725276" ht="15"/>
    <row r="725277" ht="15"/>
    <row r="725278" ht="15"/>
    <row r="725279" ht="15"/>
    <row r="725280" ht="15"/>
    <row r="725281" ht="15"/>
    <row r="725282" ht="15"/>
    <row r="725283" ht="15"/>
    <row r="725284" ht="15"/>
    <row r="725285" ht="15"/>
    <row r="725286" ht="15"/>
    <row r="725287" ht="15"/>
    <row r="725288" ht="15"/>
    <row r="725289" ht="15"/>
    <row r="725290" ht="15"/>
    <row r="725291" ht="15"/>
    <row r="725292" ht="15"/>
    <row r="725293" ht="15"/>
    <row r="725294" ht="15"/>
    <row r="725295" ht="15"/>
    <row r="725296" ht="15"/>
    <row r="725297" ht="15"/>
    <row r="725298" ht="15"/>
    <row r="725299" ht="15"/>
    <row r="725300" ht="15"/>
    <row r="725301" ht="15"/>
    <row r="725302" ht="15"/>
    <row r="725303" ht="15"/>
    <row r="725304" ht="15"/>
    <row r="725305" ht="15"/>
    <row r="725306" ht="15"/>
    <row r="725307" ht="15"/>
    <row r="725308" ht="15"/>
    <row r="725309" ht="15"/>
    <row r="725310" ht="15"/>
    <row r="725311" ht="15"/>
    <row r="725312" ht="15"/>
    <row r="725313" ht="15"/>
    <row r="725314" ht="15"/>
    <row r="725315" ht="15"/>
    <row r="725316" ht="15"/>
    <row r="725317" ht="15"/>
    <row r="725318" ht="15"/>
    <row r="725319" ht="15"/>
    <row r="725320" ht="15"/>
    <row r="725321" ht="15"/>
    <row r="725322" ht="15"/>
    <row r="725323" ht="15"/>
    <row r="725324" ht="15"/>
    <row r="725325" ht="15"/>
    <row r="725326" ht="15"/>
    <row r="725327" ht="15"/>
    <row r="725328" ht="15"/>
    <row r="725329" ht="15"/>
    <row r="725330" ht="15"/>
    <row r="725331" ht="15"/>
    <row r="725332" ht="15"/>
    <row r="725333" ht="15"/>
    <row r="725334" ht="15"/>
    <row r="725335" ht="15"/>
    <row r="725336" ht="15"/>
    <row r="725337" ht="15"/>
    <row r="725338" ht="15"/>
    <row r="725339" ht="15"/>
    <row r="725340" ht="15"/>
    <row r="725341" ht="15"/>
    <row r="725342" ht="15"/>
    <row r="725343" ht="15"/>
    <row r="725344" ht="15"/>
    <row r="725345" ht="15"/>
    <row r="725346" ht="15"/>
    <row r="725347" ht="15"/>
    <row r="725348" ht="15"/>
    <row r="725349" ht="15"/>
    <row r="725350" ht="15"/>
    <row r="725351" ht="15"/>
    <row r="725352" ht="15"/>
    <row r="725353" ht="15"/>
    <row r="725354" ht="15"/>
    <row r="725355" ht="15"/>
    <row r="725356" ht="15"/>
    <row r="725357" ht="15"/>
    <row r="725358" ht="15"/>
    <row r="725359" ht="15"/>
    <row r="725360" ht="15"/>
    <row r="725361" ht="15"/>
    <row r="725362" ht="15"/>
    <row r="725363" ht="15"/>
    <row r="725364" ht="15"/>
    <row r="725365" ht="15"/>
    <row r="725366" ht="15"/>
    <row r="725367" ht="15"/>
    <row r="725368" ht="15"/>
    <row r="725369" ht="15"/>
    <row r="725370" ht="15"/>
    <row r="725371" ht="15"/>
    <row r="725372" ht="15"/>
    <row r="725373" ht="15"/>
    <row r="725374" ht="15"/>
    <row r="725375" ht="15"/>
    <row r="725376" ht="15"/>
    <row r="725377" ht="15"/>
    <row r="725378" ht="15"/>
    <row r="725379" ht="15"/>
    <row r="725380" ht="15"/>
    <row r="725381" ht="15"/>
    <row r="725382" ht="15"/>
    <row r="725383" ht="15"/>
    <row r="725384" ht="15"/>
    <row r="725385" ht="15"/>
    <row r="725386" ht="15"/>
    <row r="725387" ht="15"/>
    <row r="725388" ht="15"/>
    <row r="725389" ht="15"/>
    <row r="725390" ht="15"/>
    <row r="725391" ht="15"/>
    <row r="725392" ht="15"/>
    <row r="725393" ht="15"/>
    <row r="725394" ht="15"/>
    <row r="725395" ht="15"/>
    <row r="725396" ht="15"/>
    <row r="725397" ht="15"/>
    <row r="725398" ht="15"/>
    <row r="725399" ht="15"/>
    <row r="725400" ht="15"/>
    <row r="725401" ht="15"/>
    <row r="725402" ht="15"/>
    <row r="725403" ht="15"/>
    <row r="725404" ht="15"/>
    <row r="725405" ht="15"/>
    <row r="725406" ht="15"/>
    <row r="725407" ht="15"/>
    <row r="725408" ht="15"/>
    <row r="725409" ht="15"/>
    <row r="725410" ht="15"/>
    <row r="725411" ht="15"/>
    <row r="725412" ht="15"/>
    <row r="725413" ht="15"/>
    <row r="725414" ht="15"/>
    <row r="725415" ht="15"/>
    <row r="725416" ht="15"/>
    <row r="725417" ht="15"/>
    <row r="725418" ht="15"/>
    <row r="725419" ht="15"/>
    <row r="725420" ht="15"/>
    <row r="725421" ht="15"/>
    <row r="725422" ht="15"/>
    <row r="725423" ht="15"/>
    <row r="725424" ht="15"/>
    <row r="725425" ht="15"/>
    <row r="725426" ht="15"/>
    <row r="725427" ht="15"/>
    <row r="725428" ht="15"/>
    <row r="725429" ht="15"/>
    <row r="725430" ht="15"/>
    <row r="725431" ht="15"/>
    <row r="725432" ht="15"/>
    <row r="725433" ht="15"/>
    <row r="725434" ht="15"/>
    <row r="725435" ht="15"/>
    <row r="725436" ht="15"/>
    <row r="725437" ht="15"/>
    <row r="725438" ht="15"/>
    <row r="725439" ht="15"/>
    <row r="725440" ht="15"/>
    <row r="725441" ht="15"/>
    <row r="725442" ht="15"/>
    <row r="725443" ht="15"/>
    <row r="725444" ht="15"/>
    <row r="725445" ht="15"/>
    <row r="725446" ht="15"/>
    <row r="725447" ht="15"/>
    <row r="725448" ht="15"/>
    <row r="725449" ht="15"/>
    <row r="725450" ht="15"/>
    <row r="725451" ht="15"/>
    <row r="725452" ht="15"/>
    <row r="725453" ht="15"/>
    <row r="725454" ht="15"/>
    <row r="725455" ht="15"/>
    <row r="725456" ht="15"/>
    <row r="725457" ht="15"/>
    <row r="725458" ht="15"/>
    <row r="725459" ht="15"/>
    <row r="725460" ht="15"/>
    <row r="725461" ht="15"/>
    <row r="725462" ht="15"/>
    <row r="725463" ht="15"/>
    <row r="725464" ht="15"/>
    <row r="725465" ht="15"/>
    <row r="725466" ht="15"/>
    <row r="725467" ht="15"/>
    <row r="725468" ht="15"/>
    <row r="725469" ht="15"/>
    <row r="725470" ht="15"/>
    <row r="725471" ht="15"/>
    <row r="725472" ht="15"/>
    <row r="725473" ht="15"/>
    <row r="725474" ht="15"/>
    <row r="725475" ht="15"/>
    <row r="725476" ht="15"/>
    <row r="725477" ht="15"/>
    <row r="725478" ht="15"/>
    <row r="725479" ht="15"/>
    <row r="725480" ht="15"/>
    <row r="725481" ht="15"/>
    <row r="725482" ht="15"/>
    <row r="725483" ht="15"/>
    <row r="725484" ht="15"/>
    <row r="725485" ht="15"/>
    <row r="725486" ht="15"/>
    <row r="725487" ht="15"/>
    <row r="725488" ht="15"/>
    <row r="725489" ht="15"/>
    <row r="725490" ht="15"/>
    <row r="725491" ht="15"/>
    <row r="725492" ht="15"/>
    <row r="725493" ht="15"/>
    <row r="725494" ht="15"/>
    <row r="725495" ht="15"/>
    <row r="725496" ht="15"/>
    <row r="725497" ht="15"/>
    <row r="725498" ht="15"/>
    <row r="725499" ht="15"/>
    <row r="725500" ht="15"/>
    <row r="725501" ht="15"/>
    <row r="725502" ht="15"/>
    <row r="725503" ht="15"/>
    <row r="725504" ht="15"/>
    <row r="725505" ht="15"/>
    <row r="725506" ht="15"/>
    <row r="725507" ht="15"/>
    <row r="725508" ht="15"/>
    <row r="725509" ht="15"/>
    <row r="725510" ht="15"/>
    <row r="725511" ht="15"/>
    <row r="725512" ht="15"/>
    <row r="725513" ht="15"/>
    <row r="725514" ht="15"/>
    <row r="725515" ht="15"/>
    <row r="725516" ht="15"/>
    <row r="725517" ht="15"/>
    <row r="725518" ht="15"/>
    <row r="725519" ht="15"/>
    <row r="725520" ht="15"/>
    <row r="725521" ht="15"/>
    <row r="725522" ht="15"/>
    <row r="725523" ht="15"/>
    <row r="725524" ht="15"/>
    <row r="725525" ht="15"/>
    <row r="725526" ht="15"/>
    <row r="725527" ht="15"/>
    <row r="725528" ht="15"/>
    <row r="725529" ht="15"/>
    <row r="725530" ht="15"/>
    <row r="725531" ht="15"/>
    <row r="725532" ht="15"/>
    <row r="725533" ht="15"/>
    <row r="725534" ht="15"/>
    <row r="725535" ht="15"/>
    <row r="725536" ht="15"/>
    <row r="725537" ht="15"/>
    <row r="725538" ht="15"/>
    <row r="725539" ht="15"/>
    <row r="725540" ht="15"/>
    <row r="725541" ht="15"/>
    <row r="725542" ht="15"/>
    <row r="725543" ht="15"/>
    <row r="725544" ht="15"/>
    <row r="725545" ht="15"/>
    <row r="725546" ht="15"/>
    <row r="725547" ht="15"/>
    <row r="725548" ht="15"/>
    <row r="725549" ht="15"/>
    <row r="725550" ht="15"/>
    <row r="725551" ht="15"/>
    <row r="725552" ht="15"/>
    <row r="725553" ht="15"/>
    <row r="725554" ht="15"/>
    <row r="725555" ht="15"/>
    <row r="725556" ht="15"/>
    <row r="725557" ht="15"/>
    <row r="725558" ht="15"/>
    <row r="725559" ht="15"/>
    <row r="725560" ht="15"/>
    <row r="725561" ht="15"/>
    <row r="725562" ht="15"/>
    <row r="725563" ht="15"/>
    <row r="725564" ht="15"/>
    <row r="725565" ht="15"/>
    <row r="725566" ht="15"/>
    <row r="725567" ht="15"/>
    <row r="725568" ht="15"/>
    <row r="725569" ht="15"/>
    <row r="725570" ht="15"/>
    <row r="725571" ht="15"/>
    <row r="725572" ht="15"/>
    <row r="725573" ht="15"/>
    <row r="725574" ht="15"/>
    <row r="725575" ht="15"/>
    <row r="725576" ht="15"/>
    <row r="725577" ht="15"/>
    <row r="725578" ht="15"/>
    <row r="725579" ht="15"/>
    <row r="725580" ht="15"/>
    <row r="725581" ht="15"/>
    <row r="725582" ht="15"/>
    <row r="725583" ht="15"/>
    <row r="725584" ht="15"/>
    <row r="725585" ht="15"/>
    <row r="725586" ht="15"/>
    <row r="725587" ht="15"/>
    <row r="725588" ht="15"/>
    <row r="725589" ht="15"/>
    <row r="725590" ht="15"/>
    <row r="725591" ht="15"/>
    <row r="725592" ht="15"/>
    <row r="725593" ht="15"/>
    <row r="725594" ht="15"/>
    <row r="725595" ht="15"/>
    <row r="725596" ht="15"/>
    <row r="725597" ht="15"/>
    <row r="725598" ht="15"/>
    <row r="725599" ht="15"/>
    <row r="725600" ht="15"/>
    <row r="725601" ht="15"/>
    <row r="725602" ht="15"/>
    <row r="725603" ht="15"/>
    <row r="725604" ht="15"/>
    <row r="725605" ht="15"/>
    <row r="725606" ht="15"/>
    <row r="725607" ht="15"/>
    <row r="725608" ht="15"/>
    <row r="725609" ht="15"/>
    <row r="725610" ht="15"/>
    <row r="725611" ht="15"/>
    <row r="725612" ht="15"/>
    <row r="725613" ht="15"/>
    <row r="725614" ht="15"/>
    <row r="725615" ht="15"/>
    <row r="725616" ht="15"/>
    <row r="725617" ht="15"/>
    <row r="725618" ht="15"/>
    <row r="725619" ht="15"/>
    <row r="725620" ht="15"/>
    <row r="725621" ht="15"/>
    <row r="725622" ht="15"/>
    <row r="725623" ht="15"/>
    <row r="725624" ht="15"/>
    <row r="725625" ht="15"/>
    <row r="725626" ht="15"/>
    <row r="725627" ht="15"/>
    <row r="725628" ht="15"/>
    <row r="725629" ht="15"/>
    <row r="725630" ht="15"/>
    <row r="725631" ht="15"/>
    <row r="725632" ht="15"/>
    <row r="725633" ht="15"/>
    <row r="725634" ht="15"/>
    <row r="725635" ht="15"/>
    <row r="725636" ht="15"/>
    <row r="725637" ht="15"/>
    <row r="725638" ht="15"/>
    <row r="725639" ht="15"/>
    <row r="725640" ht="15"/>
    <row r="725641" ht="15"/>
    <row r="725642" ht="15"/>
    <row r="725643" ht="15"/>
    <row r="725644" ht="15"/>
    <row r="725645" ht="15"/>
    <row r="725646" ht="15"/>
    <row r="725647" ht="15"/>
    <row r="725648" ht="15"/>
    <row r="725649" ht="15"/>
    <row r="725650" ht="15"/>
    <row r="725651" ht="15"/>
    <row r="725652" ht="15"/>
    <row r="725653" ht="15"/>
    <row r="725654" ht="15"/>
    <row r="725655" ht="15"/>
    <row r="725656" ht="15"/>
    <row r="725657" ht="15"/>
    <row r="725658" ht="15"/>
    <row r="725659" ht="15"/>
    <row r="725660" ht="15"/>
    <row r="725661" ht="15"/>
    <row r="725662" ht="15"/>
    <row r="725663" ht="15"/>
    <row r="725664" ht="15"/>
    <row r="725665" ht="15"/>
    <row r="725666" ht="15"/>
    <row r="725667" ht="15"/>
    <row r="725668" ht="15"/>
    <row r="725669" ht="15"/>
    <row r="725670" ht="15"/>
    <row r="725671" ht="15"/>
    <row r="725672" ht="15"/>
    <row r="725673" ht="15"/>
    <row r="725674" ht="15"/>
    <row r="725675" ht="15"/>
    <row r="725676" ht="15"/>
    <row r="725677" ht="15"/>
    <row r="725678" ht="15"/>
    <row r="725679" ht="15"/>
    <row r="725680" ht="15"/>
    <row r="725681" ht="15"/>
    <row r="725682" ht="15"/>
    <row r="725683" ht="15"/>
    <row r="725684" ht="15"/>
    <row r="725685" ht="15"/>
    <row r="725686" ht="15"/>
    <row r="725687" ht="15"/>
    <row r="725688" ht="15"/>
    <row r="725689" ht="15"/>
    <row r="725690" ht="15"/>
    <row r="725691" ht="15"/>
    <row r="725692" ht="15"/>
    <row r="725693" ht="15"/>
    <row r="725694" ht="15"/>
    <row r="725695" ht="15"/>
    <row r="725696" ht="15"/>
    <row r="725697" ht="15"/>
    <row r="725698" ht="15"/>
    <row r="725699" ht="15"/>
    <row r="725700" ht="15"/>
    <row r="725701" ht="15"/>
    <row r="725702" ht="15"/>
    <row r="725703" ht="15"/>
    <row r="725704" ht="15"/>
    <row r="725705" ht="15"/>
    <row r="725706" ht="15"/>
    <row r="725707" ht="15"/>
    <row r="725708" ht="15"/>
    <row r="725709" ht="15"/>
    <row r="725710" ht="15"/>
    <row r="725711" ht="15"/>
    <row r="725712" ht="15"/>
    <row r="725713" ht="15"/>
    <row r="725714" ht="15"/>
    <row r="725715" ht="15"/>
    <row r="725716" ht="15"/>
    <row r="725717" ht="15"/>
    <row r="725718" ht="15"/>
    <row r="725719" ht="15"/>
    <row r="725720" ht="15"/>
    <row r="725721" ht="15"/>
    <row r="725722" ht="15"/>
    <row r="725723" ht="15"/>
    <row r="725724" ht="15"/>
    <row r="725725" ht="15"/>
    <row r="725726" ht="15"/>
    <row r="725727" ht="15"/>
    <row r="725728" ht="15"/>
    <row r="725729" ht="15"/>
    <row r="725730" ht="15"/>
    <row r="725731" ht="15"/>
    <row r="725732" ht="15"/>
    <row r="725733" ht="15"/>
    <row r="725734" ht="15"/>
    <row r="725735" ht="15"/>
    <row r="725736" ht="15"/>
    <row r="725737" ht="15"/>
    <row r="725738" ht="15"/>
    <row r="725739" ht="15"/>
    <row r="725740" ht="15"/>
    <row r="725741" ht="15"/>
    <row r="725742" ht="15"/>
    <row r="725743" ht="15"/>
    <row r="725744" ht="15"/>
    <row r="725745" ht="15"/>
    <row r="725746" ht="15"/>
    <row r="725747" ht="15"/>
    <row r="725748" ht="15"/>
    <row r="725749" ht="15"/>
    <row r="725750" ht="15"/>
    <row r="725751" ht="15"/>
    <row r="725752" ht="15"/>
    <row r="725753" ht="15"/>
    <row r="725754" ht="15"/>
    <row r="725755" ht="15"/>
    <row r="725756" ht="15"/>
    <row r="725757" ht="15"/>
    <row r="725758" ht="15"/>
    <row r="725759" ht="15"/>
    <row r="725760" ht="15"/>
    <row r="725761" ht="15"/>
    <row r="725762" ht="15"/>
    <row r="725763" ht="15"/>
    <row r="725764" ht="15"/>
    <row r="725765" ht="15"/>
    <row r="725766" ht="15"/>
    <row r="725767" ht="15"/>
    <row r="725768" ht="15"/>
    <row r="725769" ht="15"/>
    <row r="725770" ht="15"/>
    <row r="725771" ht="15"/>
    <row r="725772" ht="15"/>
    <row r="725773" ht="15"/>
    <row r="725774" ht="15"/>
    <row r="725775" ht="15"/>
    <row r="725776" ht="15"/>
    <row r="725777" ht="15"/>
    <row r="725778" ht="15"/>
    <row r="725779" ht="15"/>
    <row r="725780" ht="15"/>
    <row r="725781" ht="15"/>
    <row r="725782" ht="15"/>
    <row r="725783" ht="15"/>
    <row r="725784" ht="15"/>
    <row r="725785" ht="15"/>
    <row r="725786" ht="15"/>
    <row r="725787" ht="15"/>
    <row r="725788" ht="15"/>
    <row r="725789" ht="15"/>
    <row r="725790" ht="15"/>
    <row r="725791" ht="15"/>
    <row r="725792" ht="15"/>
    <row r="725793" ht="15"/>
    <row r="725794" ht="15"/>
    <row r="725795" ht="15"/>
    <row r="725796" ht="15"/>
    <row r="725797" ht="15"/>
    <row r="725798" ht="15"/>
    <row r="725799" ht="15"/>
    <row r="725800" ht="15"/>
    <row r="725801" ht="15"/>
    <row r="725802" ht="15"/>
    <row r="725803" ht="15"/>
    <row r="725804" ht="15"/>
    <row r="725805" ht="15"/>
    <row r="725806" ht="15"/>
    <row r="725807" ht="15"/>
    <row r="725808" ht="15"/>
    <row r="725809" ht="15"/>
    <row r="725810" ht="15"/>
    <row r="725811" ht="15"/>
    <row r="725812" ht="15"/>
    <row r="725813" ht="15"/>
    <row r="725814" ht="15"/>
    <row r="725815" ht="15"/>
    <row r="725816" ht="15"/>
    <row r="725817" ht="15"/>
    <row r="725818" ht="15"/>
    <row r="725819" ht="15"/>
    <row r="725820" ht="15"/>
    <row r="725821" ht="15"/>
    <row r="725822" ht="15"/>
    <row r="725823" ht="15"/>
    <row r="725824" ht="15"/>
    <row r="725825" ht="15"/>
    <row r="725826" ht="15"/>
    <row r="725827" ht="15"/>
    <row r="725828" ht="15"/>
    <row r="725829" ht="15"/>
    <row r="725830" ht="15"/>
    <row r="725831" ht="15"/>
    <row r="725832" ht="15"/>
    <row r="725833" ht="15"/>
    <row r="725834" ht="15"/>
    <row r="725835" ht="15"/>
    <row r="725836" ht="15"/>
    <row r="725837" ht="15"/>
    <row r="725838" ht="15"/>
    <row r="725839" ht="15"/>
    <row r="725840" ht="15"/>
    <row r="725841" ht="15"/>
    <row r="725842" ht="15"/>
    <row r="725843" ht="15"/>
    <row r="725844" ht="15"/>
    <row r="725845" ht="15"/>
    <row r="725846" ht="15"/>
    <row r="725847" ht="15"/>
    <row r="725848" ht="15"/>
    <row r="725849" ht="15"/>
    <row r="725850" ht="15"/>
    <row r="725851" ht="15"/>
    <row r="725852" ht="15"/>
    <row r="725853" ht="15"/>
    <row r="725854" ht="15"/>
    <row r="725855" ht="15"/>
    <row r="725856" ht="15"/>
    <row r="725857" ht="15"/>
    <row r="725858" ht="15"/>
    <row r="725859" ht="15"/>
    <row r="725860" ht="15"/>
    <row r="725861" ht="15"/>
    <row r="725862" ht="15"/>
    <row r="725863" ht="15"/>
    <row r="725864" ht="15"/>
    <row r="725865" ht="15"/>
    <row r="725866" ht="15"/>
    <row r="725867" ht="15"/>
    <row r="725868" ht="15"/>
    <row r="725869" ht="15"/>
    <row r="725870" ht="15"/>
    <row r="725871" ht="15"/>
    <row r="725872" ht="15"/>
    <row r="725873" ht="15"/>
    <row r="725874" ht="15"/>
    <row r="725875" ht="15"/>
    <row r="725876" ht="15"/>
    <row r="725877" ht="15"/>
    <row r="725878" ht="15"/>
    <row r="725879" ht="15"/>
    <row r="725880" ht="15"/>
    <row r="725881" ht="15"/>
    <row r="725882" ht="15"/>
    <row r="725883" ht="15"/>
    <row r="725884" ht="15"/>
    <row r="725885" ht="15"/>
    <row r="725886" ht="15"/>
    <row r="725887" ht="15"/>
    <row r="725888" ht="15"/>
    <row r="725889" ht="15"/>
    <row r="725890" ht="15"/>
    <row r="725891" ht="15"/>
    <row r="725892" ht="15"/>
    <row r="725893" ht="15"/>
    <row r="725894" ht="15"/>
    <row r="725895" ht="15"/>
    <row r="725896" ht="15"/>
    <row r="725897" ht="15"/>
    <row r="725898" ht="15"/>
    <row r="725899" ht="15"/>
    <row r="725900" ht="15"/>
    <row r="725901" ht="15"/>
    <row r="725902" ht="15"/>
    <row r="725903" ht="15"/>
    <row r="725904" ht="15"/>
    <row r="725905" ht="15"/>
    <row r="725906" ht="15"/>
    <row r="725907" ht="15"/>
    <row r="725908" ht="15"/>
    <row r="725909" ht="15"/>
    <row r="725910" ht="15"/>
    <row r="725911" ht="15"/>
    <row r="725912" ht="15"/>
    <row r="725913" ht="15"/>
    <row r="725914" ht="15"/>
    <row r="725915" ht="15"/>
    <row r="725916" ht="15"/>
    <row r="725917" ht="15"/>
    <row r="725918" ht="15"/>
    <row r="725919" ht="15"/>
    <row r="725920" ht="15"/>
    <row r="725921" ht="15"/>
    <row r="725922" ht="15"/>
    <row r="725923" ht="15"/>
    <row r="725924" ht="15"/>
    <row r="725925" ht="15"/>
    <row r="725926" ht="15"/>
    <row r="725927" ht="15"/>
    <row r="725928" ht="15"/>
    <row r="725929" ht="15"/>
    <row r="725930" ht="15"/>
    <row r="725931" ht="15"/>
    <row r="725932" ht="15"/>
    <row r="725933" ht="15"/>
    <row r="725934" ht="15"/>
    <row r="725935" ht="15"/>
    <row r="725936" ht="15"/>
    <row r="725937" ht="15"/>
    <row r="725938" ht="15"/>
    <row r="725939" ht="15"/>
    <row r="725940" ht="15"/>
    <row r="725941" ht="15"/>
    <row r="725942" ht="15"/>
    <row r="725943" ht="15"/>
    <row r="725944" ht="15"/>
    <row r="725945" ht="15"/>
    <row r="725946" ht="15"/>
    <row r="725947" ht="15"/>
    <row r="725948" ht="15"/>
    <row r="725949" ht="15"/>
    <row r="725950" ht="15"/>
    <row r="725951" ht="15"/>
    <row r="725952" ht="15"/>
    <row r="725953" ht="15"/>
    <row r="725954" ht="15"/>
    <row r="725955" ht="15"/>
    <row r="725956" ht="15"/>
    <row r="725957" ht="15"/>
    <row r="725958" ht="15"/>
    <row r="725959" ht="15"/>
    <row r="725960" ht="15"/>
    <row r="725961" ht="15"/>
    <row r="725962" ht="15"/>
    <row r="725963" ht="15"/>
    <row r="725964" ht="15"/>
    <row r="725965" ht="15"/>
    <row r="725966" ht="15"/>
    <row r="725967" ht="15"/>
    <row r="725968" ht="15"/>
    <row r="725969" ht="15"/>
    <row r="725970" ht="15"/>
    <row r="725971" ht="15"/>
    <row r="725972" ht="15"/>
    <row r="725973" ht="15"/>
    <row r="725974" ht="15"/>
    <row r="725975" ht="15"/>
    <row r="725976" ht="15"/>
    <row r="725977" ht="15"/>
    <row r="725978" ht="15"/>
    <row r="725979" ht="15"/>
    <row r="725980" ht="15"/>
    <row r="725981" ht="15"/>
    <row r="725982" ht="15"/>
    <row r="725983" ht="15"/>
    <row r="725984" ht="15"/>
    <row r="725985" ht="15"/>
    <row r="725986" ht="15"/>
    <row r="725987" ht="15"/>
    <row r="725988" ht="15"/>
    <row r="725989" ht="15"/>
    <row r="725990" ht="15"/>
    <row r="725991" ht="15"/>
    <row r="725992" ht="15"/>
    <row r="725993" ht="15"/>
    <row r="725994" ht="15"/>
    <row r="725995" ht="15"/>
    <row r="725996" ht="15"/>
    <row r="725997" ht="15"/>
    <row r="725998" ht="15"/>
    <row r="725999" ht="15"/>
    <row r="726000" ht="15"/>
    <row r="726001" ht="15"/>
    <row r="726002" ht="15"/>
    <row r="726003" ht="15"/>
    <row r="726004" ht="15"/>
    <row r="726005" ht="15"/>
    <row r="726006" ht="15"/>
    <row r="726007" ht="15"/>
    <row r="726008" ht="15"/>
    <row r="726009" ht="15"/>
    <row r="726010" ht="15"/>
    <row r="726011" ht="15"/>
    <row r="726012" ht="15"/>
    <row r="726013" ht="15"/>
    <row r="726014" ht="15"/>
    <row r="726015" ht="15"/>
    <row r="726016" ht="15"/>
    <row r="726017" ht="15"/>
    <row r="726018" ht="15"/>
    <row r="726019" ht="15"/>
    <row r="726020" ht="15"/>
    <row r="726021" ht="15"/>
    <row r="726022" ht="15"/>
    <row r="726023" ht="15"/>
    <row r="726024" ht="15"/>
    <row r="726025" ht="15"/>
    <row r="726026" ht="15"/>
    <row r="726027" ht="15"/>
    <row r="726028" ht="15"/>
    <row r="726029" ht="15"/>
    <row r="726030" ht="15"/>
    <row r="726031" ht="15"/>
    <row r="726032" ht="15"/>
    <row r="726033" ht="15"/>
    <row r="726034" ht="15"/>
    <row r="726035" ht="15"/>
    <row r="726036" ht="15"/>
    <row r="726037" ht="15"/>
    <row r="726038" ht="15"/>
    <row r="726039" ht="15"/>
    <row r="726040" ht="15"/>
    <row r="726041" ht="15"/>
    <row r="726042" ht="15"/>
    <row r="726043" ht="15"/>
    <row r="726044" ht="15"/>
    <row r="726045" ht="15"/>
    <row r="726046" ht="15"/>
    <row r="726047" ht="15"/>
    <row r="726048" ht="15"/>
    <row r="726049" ht="15"/>
    <row r="726050" ht="15"/>
    <row r="726051" ht="15"/>
    <row r="726052" ht="15"/>
    <row r="726053" ht="15"/>
    <row r="726054" ht="15"/>
    <row r="726055" ht="15"/>
    <row r="726056" ht="15"/>
    <row r="726057" ht="15"/>
    <row r="726058" ht="15"/>
    <row r="726059" ht="15"/>
    <row r="726060" ht="15"/>
    <row r="726061" ht="15"/>
    <row r="726062" ht="15"/>
    <row r="726063" ht="15"/>
    <row r="726064" ht="15"/>
    <row r="726065" ht="15"/>
    <row r="726066" ht="15"/>
    <row r="726067" ht="15"/>
    <row r="726068" ht="15"/>
    <row r="726069" ht="15"/>
    <row r="726070" ht="15"/>
    <row r="726071" ht="15"/>
    <row r="726072" ht="15"/>
    <row r="726073" ht="15"/>
    <row r="726074" ht="15"/>
    <row r="726075" ht="15"/>
    <row r="726076" ht="15"/>
    <row r="726077" ht="15"/>
    <row r="726078" ht="15"/>
    <row r="726079" ht="15"/>
    <row r="726080" ht="15"/>
    <row r="726081" ht="15"/>
    <row r="726082" ht="15"/>
    <row r="726083" ht="15"/>
    <row r="726084" ht="15"/>
    <row r="726085" ht="15"/>
    <row r="726086" ht="15"/>
    <row r="726087" ht="15"/>
    <row r="726088" ht="15"/>
    <row r="726089" ht="15"/>
    <row r="726090" ht="15"/>
    <row r="726091" ht="15"/>
    <row r="726092" ht="15"/>
    <row r="726093" ht="15"/>
    <row r="726094" ht="15"/>
    <row r="726095" ht="15"/>
    <row r="726096" ht="15"/>
    <row r="726097" ht="15"/>
    <row r="726098" ht="15"/>
    <row r="726099" ht="15"/>
    <row r="726100" ht="15"/>
    <row r="726101" ht="15"/>
    <row r="726102" ht="15"/>
    <row r="726103" ht="15"/>
    <row r="726104" ht="15"/>
    <row r="726105" ht="15"/>
    <row r="726106" ht="15"/>
    <row r="726107" ht="15"/>
    <row r="726108" ht="15"/>
    <row r="726109" ht="15"/>
    <row r="726110" ht="15"/>
    <row r="726111" ht="15"/>
    <row r="726112" ht="15"/>
    <row r="726113" ht="15"/>
    <row r="726114" ht="15"/>
    <row r="726115" ht="15"/>
    <row r="726116" ht="15"/>
    <row r="726117" ht="15"/>
    <row r="726118" ht="15"/>
    <row r="726119" ht="15"/>
    <row r="726120" ht="15"/>
    <row r="726121" ht="15"/>
    <row r="726122" ht="15"/>
    <row r="726123" ht="15"/>
    <row r="726124" ht="15"/>
    <row r="726125" ht="15"/>
    <row r="726126" ht="15"/>
    <row r="726127" ht="15"/>
    <row r="726128" ht="15"/>
    <row r="726129" ht="15"/>
    <row r="726130" ht="15"/>
    <row r="726131" ht="15"/>
    <row r="726132" ht="15"/>
    <row r="726133" ht="15"/>
    <row r="726134" ht="15"/>
    <row r="726135" ht="15"/>
    <row r="726136" ht="15"/>
    <row r="726137" ht="15"/>
    <row r="726138" ht="15"/>
    <row r="726139" ht="15"/>
    <row r="726140" ht="15"/>
    <row r="726141" ht="15"/>
    <row r="726142" ht="15"/>
    <row r="726143" ht="15"/>
    <row r="726144" ht="15"/>
    <row r="726145" ht="15"/>
    <row r="726146" ht="15"/>
    <row r="726147" ht="15"/>
    <row r="726148" ht="15"/>
    <row r="726149" ht="15"/>
    <row r="726150" ht="15"/>
    <row r="726151" ht="15"/>
    <row r="726152" ht="15"/>
    <row r="726153" ht="15"/>
    <row r="726154" ht="15"/>
    <row r="726155" ht="15"/>
    <row r="726156" ht="15"/>
    <row r="726157" ht="15"/>
    <row r="726158" ht="15"/>
    <row r="726159" ht="15"/>
    <row r="726160" ht="15"/>
    <row r="726161" ht="15"/>
    <row r="726162" ht="15"/>
    <row r="726163" ht="15"/>
    <row r="726164" ht="15"/>
    <row r="726165" ht="15"/>
    <row r="726166" ht="15"/>
    <row r="726167" ht="15"/>
    <row r="726168" ht="15"/>
    <row r="726169" ht="15"/>
    <row r="726170" ht="15"/>
    <row r="726171" ht="15"/>
    <row r="726172" ht="15"/>
    <row r="726173" ht="15"/>
    <row r="726174" ht="15"/>
    <row r="726175" ht="15"/>
    <row r="726176" ht="15"/>
    <row r="726177" ht="15"/>
    <row r="726178" ht="15"/>
    <row r="726179" ht="15"/>
    <row r="726180" ht="15"/>
    <row r="726181" ht="15"/>
    <row r="726182" ht="15"/>
    <row r="726183" ht="15"/>
    <row r="726184" ht="15"/>
    <row r="726185" ht="15"/>
    <row r="726186" ht="15"/>
    <row r="726187" ht="15"/>
    <row r="726188" ht="15"/>
    <row r="726189" ht="15"/>
    <row r="726190" ht="15"/>
    <row r="726191" ht="15"/>
    <row r="726192" ht="15"/>
    <row r="726193" ht="15"/>
    <row r="726194" ht="15"/>
    <row r="726195" ht="15"/>
    <row r="726196" ht="15"/>
    <row r="726197" ht="15"/>
    <row r="726198" ht="15"/>
    <row r="726199" ht="15"/>
    <row r="726200" ht="15"/>
    <row r="726201" ht="15"/>
    <row r="726202" ht="15"/>
    <row r="726203" ht="15"/>
    <row r="726204" ht="15"/>
    <row r="726205" ht="15"/>
    <row r="726206" ht="15"/>
    <row r="726207" ht="15"/>
    <row r="726208" ht="15"/>
    <row r="726209" ht="15"/>
    <row r="726210" ht="15"/>
    <row r="726211" ht="15"/>
    <row r="726212" ht="15"/>
    <row r="726213" ht="15"/>
    <row r="726214" ht="15"/>
    <row r="726215" ht="15"/>
    <row r="726216" ht="15"/>
    <row r="726217" ht="15"/>
    <row r="726218" ht="15"/>
    <row r="726219" ht="15"/>
    <row r="726220" ht="15"/>
    <row r="726221" ht="15"/>
    <row r="726222" ht="15"/>
    <row r="726223" ht="15"/>
    <row r="726224" ht="15"/>
    <row r="726225" ht="15"/>
    <row r="726226" ht="15"/>
    <row r="726227" ht="15"/>
    <row r="726228" ht="15"/>
    <row r="726229" ht="15"/>
    <row r="726230" ht="15"/>
    <row r="726231" ht="15"/>
    <row r="726232" ht="15"/>
    <row r="726233" ht="15"/>
    <row r="726234" ht="15"/>
    <row r="726235" ht="15"/>
    <row r="726236" ht="15"/>
    <row r="726237" ht="15"/>
    <row r="726238" ht="15"/>
    <row r="726239" ht="15"/>
    <row r="726240" ht="15"/>
    <row r="726241" ht="15"/>
    <row r="726242" ht="15"/>
    <row r="726243" ht="15"/>
    <row r="726244" ht="15"/>
    <row r="726245" ht="15"/>
    <row r="726246" ht="15"/>
    <row r="726247" ht="15"/>
    <row r="726248" ht="15"/>
    <row r="726249" ht="15"/>
    <row r="726250" ht="15"/>
    <row r="726251" ht="15"/>
    <row r="726252" ht="15"/>
    <row r="726253" ht="15"/>
    <row r="726254" ht="15"/>
    <row r="726255" ht="15"/>
    <row r="726256" ht="15"/>
    <row r="726257" ht="15"/>
    <row r="726258" ht="15"/>
    <row r="726259" ht="15"/>
    <row r="726260" ht="15"/>
    <row r="726261" ht="15"/>
    <row r="726262" ht="15"/>
    <row r="726263" ht="15"/>
    <row r="726264" ht="15"/>
    <row r="726265" ht="15"/>
    <row r="726266" ht="15"/>
    <row r="726267" ht="15"/>
    <row r="726268" ht="15"/>
    <row r="726269" ht="15"/>
    <row r="726270" ht="15"/>
    <row r="726271" ht="15"/>
    <row r="726272" ht="15"/>
    <row r="726273" ht="15"/>
    <row r="726274" ht="15"/>
    <row r="726275" ht="15"/>
    <row r="726276" ht="15"/>
    <row r="726277" ht="15"/>
    <row r="726278" ht="15"/>
    <row r="726279" ht="15"/>
    <row r="726280" ht="15"/>
    <row r="726281" ht="15"/>
    <row r="726282" ht="15"/>
    <row r="726283" ht="15"/>
    <row r="726284" ht="15"/>
    <row r="726285" ht="15"/>
    <row r="726286" ht="15"/>
    <row r="726287" ht="15"/>
    <row r="726288" ht="15"/>
    <row r="726289" ht="15"/>
    <row r="726290" ht="15"/>
    <row r="726291" ht="15"/>
    <row r="726292" ht="15"/>
    <row r="726293" ht="15"/>
    <row r="726294" ht="15"/>
    <row r="726295" ht="15"/>
    <row r="726296" ht="15"/>
    <row r="726297" ht="15"/>
    <row r="726298" ht="15"/>
    <row r="726299" ht="15"/>
    <row r="726300" ht="15"/>
    <row r="726301" ht="15"/>
    <row r="726302" ht="15"/>
    <row r="726303" ht="15"/>
    <row r="726304" ht="15"/>
    <row r="726305" ht="15"/>
    <row r="726306" ht="15"/>
    <row r="726307" ht="15"/>
    <row r="726308" ht="15"/>
    <row r="726309" ht="15"/>
    <row r="726310" ht="15"/>
    <row r="726311" ht="15"/>
    <row r="726312" ht="15"/>
    <row r="726313" ht="15"/>
    <row r="726314" ht="15"/>
    <row r="726315" ht="15"/>
    <row r="726316" ht="15"/>
    <row r="726317" ht="15"/>
    <row r="726318" ht="15"/>
    <row r="726319" ht="15"/>
    <row r="726320" ht="15"/>
    <row r="726321" ht="15"/>
    <row r="726322" ht="15"/>
    <row r="726323" ht="15"/>
    <row r="726324" ht="15"/>
    <row r="726325" ht="15"/>
    <row r="726326" ht="15"/>
    <row r="726327" ht="15"/>
    <row r="726328" ht="15"/>
    <row r="726329" ht="15"/>
    <row r="726330" ht="15"/>
    <row r="726331" ht="15"/>
    <row r="726332" ht="15"/>
    <row r="726333" ht="15"/>
    <row r="726334" ht="15"/>
    <row r="726335" ht="15"/>
    <row r="726336" ht="15"/>
    <row r="726337" ht="15"/>
    <row r="726338" ht="15"/>
    <row r="726339" ht="15"/>
    <row r="726340" ht="15"/>
    <row r="726341" ht="15"/>
    <row r="726342" ht="15"/>
    <row r="726343" ht="15"/>
    <row r="726344" ht="15"/>
    <row r="726345" ht="15"/>
    <row r="726346" ht="15"/>
    <row r="726347" ht="15"/>
    <row r="726348" ht="15"/>
    <row r="726349" ht="15"/>
    <row r="726350" ht="15"/>
    <row r="726351" ht="15"/>
    <row r="726352" ht="15"/>
    <row r="726353" ht="15"/>
    <row r="726354" ht="15"/>
    <row r="726355" ht="15"/>
    <row r="726356" ht="15"/>
    <row r="726357" ht="15"/>
    <row r="726358" ht="15"/>
    <row r="726359" ht="15"/>
    <row r="726360" ht="15"/>
    <row r="726361" ht="15"/>
    <row r="726362" ht="15"/>
    <row r="726363" ht="15"/>
    <row r="726364" ht="15"/>
    <row r="726365" ht="15"/>
    <row r="726366" ht="15"/>
    <row r="726367" ht="15"/>
    <row r="726368" ht="15"/>
    <row r="726369" ht="15"/>
    <row r="726370" ht="15"/>
    <row r="726371" ht="15"/>
    <row r="726372" ht="15"/>
    <row r="726373" ht="15"/>
    <row r="726374" ht="15"/>
    <row r="726375" ht="15"/>
    <row r="726376" ht="15"/>
    <row r="726377" ht="15"/>
    <row r="726378" ht="15"/>
    <row r="726379" ht="15"/>
    <row r="726380" ht="15"/>
    <row r="726381" ht="15"/>
    <row r="726382" ht="15"/>
    <row r="726383" ht="15"/>
    <row r="726384" ht="15"/>
    <row r="726385" ht="15"/>
    <row r="726386" ht="15"/>
    <row r="726387" ht="15"/>
    <row r="726388" ht="15"/>
    <row r="726389" ht="15"/>
    <row r="726390" ht="15"/>
    <row r="726391" ht="15"/>
    <row r="726392" ht="15"/>
    <row r="726393" ht="15"/>
    <row r="726394" ht="15"/>
    <row r="726395" ht="15"/>
    <row r="726396" ht="15"/>
    <row r="726397" ht="15"/>
    <row r="726398" ht="15"/>
    <row r="726399" ht="15"/>
    <row r="726400" ht="15"/>
    <row r="726401" ht="15"/>
    <row r="726402" ht="15"/>
    <row r="726403" ht="15"/>
    <row r="726404" ht="15"/>
    <row r="726405" ht="15"/>
    <row r="726406" ht="15"/>
    <row r="726407" ht="15"/>
    <row r="726408" ht="15"/>
    <row r="726409" ht="15"/>
    <row r="726410" ht="15"/>
    <row r="726411" ht="15"/>
    <row r="726412" ht="15"/>
    <row r="726413" ht="15"/>
    <row r="726414" ht="15"/>
    <row r="726415" ht="15"/>
    <row r="726416" ht="15"/>
    <row r="726417" ht="15"/>
    <row r="726418" ht="15"/>
    <row r="726419" ht="15"/>
    <row r="726420" ht="15"/>
    <row r="726421" ht="15"/>
    <row r="726422" ht="15"/>
    <row r="726423" ht="15"/>
    <row r="726424" ht="15"/>
    <row r="726425" ht="15"/>
    <row r="726426" ht="15"/>
    <row r="726427" ht="15"/>
    <row r="726428" ht="15"/>
    <row r="726429" ht="15"/>
    <row r="726430" ht="15"/>
    <row r="726431" ht="15"/>
    <row r="726432" ht="15"/>
    <row r="726433" ht="15"/>
    <row r="726434" ht="15"/>
    <row r="726435" ht="15"/>
    <row r="726436" ht="15"/>
    <row r="726437" ht="15"/>
    <row r="726438" ht="15"/>
    <row r="726439" ht="15"/>
    <row r="726440" ht="15"/>
    <row r="726441" ht="15"/>
    <row r="726442" ht="15"/>
    <row r="726443" ht="15"/>
    <row r="726444" ht="15"/>
    <row r="726445" ht="15"/>
    <row r="726446" ht="15"/>
    <row r="726447" ht="15"/>
    <row r="726448" ht="15"/>
    <row r="726449" ht="15"/>
    <row r="726450" ht="15"/>
    <row r="726451" ht="15"/>
    <row r="726452" ht="15"/>
    <row r="726453" ht="15"/>
    <row r="726454" ht="15"/>
    <row r="726455" ht="15"/>
    <row r="726456" ht="15"/>
    <row r="726457" ht="15"/>
    <row r="726458" ht="15"/>
    <row r="726459" ht="15"/>
    <row r="726460" ht="15"/>
    <row r="726461" ht="15"/>
    <row r="726462" ht="15"/>
    <row r="726463" ht="15"/>
    <row r="726464" ht="15"/>
    <row r="726465" ht="15"/>
    <row r="726466" ht="15"/>
    <row r="726467" ht="15"/>
    <row r="726468" ht="15"/>
    <row r="726469" ht="15"/>
    <row r="726470" ht="15"/>
    <row r="726471" ht="15"/>
    <row r="726472" ht="15"/>
    <row r="726473" ht="15"/>
    <row r="726474" ht="15"/>
    <row r="726475" ht="15"/>
    <row r="726476" ht="15"/>
    <row r="726477" ht="15"/>
    <row r="726478" ht="15"/>
    <row r="726479" ht="15"/>
    <row r="726480" ht="15"/>
    <row r="726481" ht="15"/>
    <row r="726482" ht="15"/>
    <row r="726483" ht="15"/>
    <row r="726484" ht="15"/>
    <row r="726485" ht="15"/>
    <row r="726486" ht="15"/>
    <row r="726487" ht="15"/>
    <row r="726488" ht="15"/>
    <row r="726489" ht="15"/>
    <row r="726490" ht="15"/>
    <row r="726491" ht="15"/>
    <row r="726492" ht="15"/>
    <row r="726493" ht="15"/>
    <row r="726494" ht="15"/>
    <row r="726495" ht="15"/>
    <row r="726496" ht="15"/>
    <row r="726497" ht="15"/>
    <row r="726498" ht="15"/>
    <row r="726499" ht="15"/>
    <row r="726500" ht="15"/>
    <row r="726501" ht="15"/>
    <row r="726502" ht="15"/>
    <row r="726503" ht="15"/>
    <row r="726504" ht="15"/>
    <row r="726505" ht="15"/>
    <row r="726506" ht="15"/>
    <row r="726507" ht="15"/>
    <row r="726508" ht="15"/>
    <row r="726509" ht="15"/>
    <row r="726510" ht="15"/>
    <row r="726511" ht="15"/>
    <row r="726512" ht="15"/>
    <row r="726513" ht="15"/>
    <row r="726514" ht="15"/>
    <row r="726515" ht="15"/>
    <row r="726516" ht="15"/>
    <row r="726517" ht="15"/>
    <row r="726518" ht="15"/>
    <row r="726519" ht="15"/>
    <row r="726520" ht="15"/>
    <row r="726521" ht="15"/>
    <row r="726522" ht="15"/>
    <row r="726523" ht="15"/>
    <row r="726524" ht="15"/>
    <row r="726525" ht="15"/>
    <row r="726526" ht="15"/>
    <row r="726527" ht="15"/>
    <row r="726528" ht="15"/>
    <row r="726529" ht="15"/>
    <row r="726530" ht="15"/>
    <row r="726531" ht="15"/>
    <row r="726532" ht="15"/>
    <row r="726533" ht="15"/>
    <row r="726534" ht="15"/>
    <row r="726535" ht="15"/>
    <row r="726536" ht="15"/>
    <row r="726537" ht="15"/>
    <row r="726538" ht="15"/>
    <row r="726539" ht="15"/>
    <row r="726540" ht="15"/>
    <row r="726541" ht="15"/>
    <row r="726542" ht="15"/>
    <row r="726543" ht="15"/>
    <row r="726544" ht="15"/>
    <row r="726545" ht="15"/>
    <row r="726546" ht="15"/>
    <row r="726547" ht="15"/>
    <row r="726548" ht="15"/>
    <row r="726549" ht="15"/>
    <row r="726550" ht="15"/>
    <row r="726551" ht="15"/>
    <row r="726552" ht="15"/>
    <row r="726553" ht="15"/>
    <row r="726554" ht="15"/>
    <row r="726555" ht="15"/>
    <row r="726556" ht="15"/>
    <row r="726557" ht="15"/>
    <row r="726558" ht="15"/>
    <row r="726559" ht="15"/>
    <row r="726560" ht="15"/>
    <row r="726561" ht="15"/>
    <row r="726562" ht="15"/>
    <row r="726563" ht="15"/>
    <row r="726564" ht="15"/>
    <row r="726565" ht="15"/>
    <row r="726566" ht="15"/>
    <row r="726567" ht="15"/>
    <row r="726568" ht="15"/>
    <row r="726569" ht="15"/>
    <row r="726570" ht="15"/>
    <row r="726571" ht="15"/>
    <row r="726572" ht="15"/>
    <row r="726573" ht="15"/>
    <row r="726574" ht="15"/>
    <row r="726575" ht="15"/>
    <row r="726576" ht="15"/>
    <row r="726577" ht="15"/>
    <row r="726578" ht="15"/>
    <row r="726579" ht="15"/>
    <row r="726580" ht="15"/>
    <row r="726581" ht="15"/>
    <row r="726582" ht="15"/>
    <row r="726583" ht="15"/>
    <row r="726584" ht="15"/>
    <row r="726585" ht="15"/>
    <row r="726586" ht="15"/>
    <row r="726587" ht="15"/>
    <row r="726588" ht="15"/>
    <row r="726589" ht="15"/>
    <row r="726590" ht="15"/>
    <row r="726591" ht="15"/>
    <row r="726592" ht="15"/>
    <row r="726593" ht="15"/>
    <row r="726594" ht="15"/>
    <row r="726595" ht="15"/>
    <row r="726596" ht="15"/>
    <row r="726597" ht="15"/>
    <row r="726598" ht="15"/>
    <row r="726599" ht="15"/>
    <row r="726600" ht="15"/>
    <row r="726601" ht="15"/>
    <row r="726602" ht="15"/>
    <row r="726603" ht="15"/>
    <row r="726604" ht="15"/>
    <row r="726605" ht="15"/>
    <row r="726606" ht="15"/>
    <row r="726607" ht="15"/>
    <row r="726608" ht="15"/>
    <row r="726609" ht="15"/>
    <row r="726610" ht="15"/>
    <row r="726611" ht="15"/>
    <row r="726612" ht="15"/>
    <row r="726613" ht="15"/>
    <row r="726614" ht="15"/>
    <row r="726615" ht="15"/>
    <row r="726616" ht="15"/>
    <row r="726617" ht="15"/>
    <row r="726618" ht="15"/>
    <row r="726619" ht="15"/>
    <row r="726620" ht="15"/>
    <row r="726621" ht="15"/>
    <row r="726622" ht="15"/>
    <row r="726623" ht="15"/>
    <row r="726624" ht="15"/>
    <row r="726625" ht="15"/>
    <row r="726626" ht="15"/>
    <row r="726627" ht="15"/>
    <row r="726628" ht="15"/>
    <row r="726629" ht="15"/>
    <row r="726630" ht="15"/>
    <row r="726631" ht="15"/>
    <row r="726632" ht="15"/>
    <row r="726633" ht="15"/>
    <row r="726634" ht="15"/>
    <row r="726635" ht="15"/>
    <row r="726636" ht="15"/>
    <row r="726637" ht="15"/>
    <row r="726638" ht="15"/>
    <row r="726639" ht="15"/>
    <row r="726640" ht="15"/>
    <row r="726641" ht="15"/>
    <row r="726642" ht="15"/>
    <row r="726643" ht="15"/>
    <row r="726644" ht="15"/>
    <row r="726645" ht="15"/>
    <row r="726646" ht="15"/>
    <row r="726647" ht="15"/>
    <row r="726648" ht="15"/>
    <row r="726649" ht="15"/>
    <row r="726650" ht="15"/>
    <row r="726651" ht="15"/>
    <row r="726652" ht="15"/>
    <row r="726653" ht="15"/>
    <row r="726654" ht="15"/>
    <row r="726655" ht="15"/>
    <row r="726656" ht="15"/>
    <row r="726657" ht="15"/>
    <row r="726658" ht="15"/>
    <row r="726659" ht="15"/>
    <row r="726660" ht="15"/>
    <row r="726661" ht="15"/>
    <row r="726662" ht="15"/>
    <row r="726663" ht="15"/>
    <row r="726664" ht="15"/>
    <row r="726665" ht="15"/>
    <row r="726666" ht="15"/>
    <row r="726667" ht="15"/>
    <row r="726668" ht="15"/>
    <row r="726669" ht="15"/>
    <row r="726670" ht="15"/>
    <row r="726671" ht="15"/>
    <row r="726672" ht="15"/>
    <row r="726673" ht="15"/>
    <row r="726674" ht="15"/>
    <row r="726675" ht="15"/>
    <row r="726676" ht="15"/>
    <row r="726677" ht="15"/>
    <row r="726678" ht="15"/>
    <row r="726679" ht="15"/>
    <row r="726680" ht="15"/>
    <row r="726681" ht="15"/>
    <row r="726682" ht="15"/>
    <row r="726683" ht="15"/>
    <row r="726684" ht="15"/>
    <row r="726685" ht="15"/>
    <row r="726686" ht="15"/>
    <row r="726687" ht="15"/>
    <row r="726688" ht="15"/>
    <row r="726689" ht="15"/>
    <row r="726690" ht="15"/>
    <row r="726691" ht="15"/>
    <row r="726692" ht="15"/>
    <row r="726693" ht="15"/>
    <row r="726694" ht="15"/>
    <row r="726695" ht="15"/>
    <row r="726696" ht="15"/>
    <row r="726697" ht="15"/>
    <row r="726698" ht="15"/>
    <row r="726699" ht="15"/>
    <row r="726700" ht="15"/>
    <row r="726701" ht="15"/>
    <row r="726702" ht="15"/>
    <row r="726703" ht="15"/>
    <row r="726704" ht="15"/>
    <row r="726705" ht="15"/>
    <row r="726706" ht="15"/>
    <row r="726707" ht="15"/>
    <row r="726708" ht="15"/>
    <row r="726709" ht="15"/>
    <row r="726710" ht="15"/>
    <row r="726711" ht="15"/>
    <row r="726712" ht="15"/>
    <row r="726713" ht="15"/>
    <row r="726714" ht="15"/>
    <row r="726715" ht="15"/>
    <row r="726716" ht="15"/>
    <row r="726717" ht="15"/>
    <row r="726718" ht="15"/>
    <row r="726719" ht="15"/>
    <row r="726720" ht="15"/>
    <row r="726721" ht="15"/>
    <row r="726722" ht="15"/>
    <row r="726723" ht="15"/>
    <row r="726724" ht="15"/>
    <row r="726725" ht="15"/>
    <row r="726726" ht="15"/>
    <row r="726727" ht="15"/>
    <row r="726728" ht="15"/>
    <row r="726729" ht="15"/>
    <row r="726730" ht="15"/>
    <row r="726731" ht="15"/>
    <row r="726732" ht="15"/>
    <row r="726733" ht="15"/>
    <row r="726734" ht="15"/>
    <row r="726735" ht="15"/>
    <row r="726736" ht="15"/>
    <row r="726737" ht="15"/>
    <row r="726738" ht="15"/>
    <row r="726739" ht="15"/>
    <row r="726740" ht="15"/>
    <row r="726741" ht="15"/>
    <row r="726742" ht="15"/>
    <row r="726743" ht="15"/>
    <row r="726744" ht="15"/>
    <row r="726745" ht="15"/>
    <row r="726746" ht="15"/>
    <row r="726747" ht="15"/>
    <row r="726748" ht="15"/>
    <row r="726749" ht="15"/>
    <row r="726750" ht="15"/>
    <row r="726751" ht="15"/>
    <row r="726752" ht="15"/>
    <row r="726753" ht="15"/>
    <row r="726754" ht="15"/>
    <row r="726755" ht="15"/>
    <row r="726756" ht="15"/>
    <row r="726757" ht="15"/>
    <row r="726758" ht="15"/>
    <row r="726759" ht="15"/>
    <row r="726760" ht="15"/>
    <row r="726761" ht="15"/>
    <row r="726762" ht="15"/>
    <row r="726763" ht="15"/>
    <row r="726764" ht="15"/>
    <row r="726765" ht="15"/>
    <row r="726766" ht="15"/>
    <row r="726767" ht="15"/>
    <row r="726768" ht="15"/>
    <row r="726769" ht="15"/>
    <row r="726770" ht="15"/>
    <row r="726771" ht="15"/>
    <row r="726772" ht="15"/>
    <row r="726773" ht="15"/>
    <row r="726774" ht="15"/>
    <row r="726775" ht="15"/>
    <row r="726776" ht="15"/>
    <row r="726777" ht="15"/>
    <row r="726778" ht="15"/>
    <row r="726779" ht="15"/>
    <row r="726780" ht="15"/>
    <row r="726781" ht="15"/>
    <row r="726782" ht="15"/>
    <row r="726783" ht="15"/>
    <row r="726784" ht="15"/>
    <row r="726785" ht="15"/>
    <row r="726786" ht="15"/>
    <row r="726787" ht="15"/>
    <row r="726788" ht="15"/>
    <row r="726789" ht="15"/>
    <row r="726790" ht="15"/>
    <row r="726791" ht="15"/>
    <row r="726792" ht="15"/>
    <row r="726793" ht="15"/>
    <row r="726794" ht="15"/>
    <row r="726795" ht="15"/>
    <row r="726796" ht="15"/>
    <row r="726797" ht="15"/>
    <row r="726798" ht="15"/>
    <row r="726799" ht="15"/>
    <row r="726800" ht="15"/>
    <row r="726801" ht="15"/>
    <row r="726802" ht="15"/>
    <row r="726803" ht="15"/>
    <row r="726804" ht="15"/>
    <row r="726805" ht="15"/>
    <row r="726806" ht="15"/>
    <row r="726807" ht="15"/>
    <row r="726808" ht="15"/>
    <row r="726809" ht="15"/>
    <row r="726810" ht="15"/>
    <row r="726811" ht="15"/>
    <row r="726812" ht="15"/>
    <row r="726813" ht="15"/>
    <row r="726814" ht="15"/>
    <row r="726815" ht="15"/>
    <row r="726816" ht="15"/>
    <row r="726817" ht="15"/>
    <row r="726818" ht="15"/>
    <row r="726819" ht="15"/>
    <row r="726820" ht="15"/>
    <row r="726821" ht="15"/>
    <row r="726822" ht="15"/>
    <row r="726823" ht="15"/>
    <row r="726824" ht="15"/>
    <row r="726825" ht="15"/>
    <row r="726826" ht="15"/>
    <row r="726827" ht="15"/>
    <row r="726828" ht="15"/>
    <row r="726829" ht="15"/>
    <row r="726830" ht="15"/>
    <row r="726831" ht="15"/>
    <row r="726832" ht="15"/>
    <row r="726833" ht="15"/>
    <row r="726834" ht="15"/>
    <row r="726835" ht="15"/>
    <row r="726836" ht="15"/>
    <row r="726837" ht="15"/>
    <row r="726838" ht="15"/>
    <row r="726839" ht="15"/>
    <row r="726840" ht="15"/>
    <row r="726841" ht="15"/>
    <row r="726842" ht="15"/>
    <row r="726843" ht="15"/>
    <row r="726844" ht="15"/>
    <row r="726845" ht="15"/>
    <row r="726846" ht="15"/>
    <row r="726847" ht="15"/>
    <row r="726848" ht="15"/>
    <row r="726849" ht="15"/>
    <row r="726850" ht="15"/>
    <row r="726851" ht="15"/>
    <row r="726852" ht="15"/>
    <row r="726853" ht="15"/>
    <row r="726854" ht="15"/>
    <row r="726855" ht="15"/>
    <row r="726856" ht="15"/>
    <row r="726857" ht="15"/>
    <row r="726858" ht="15"/>
    <row r="726859" ht="15"/>
    <row r="726860" ht="15"/>
    <row r="726861" ht="15"/>
    <row r="726862" ht="15"/>
    <row r="726863" ht="15"/>
    <row r="726864" ht="15"/>
    <row r="726865" ht="15"/>
    <row r="726866" ht="15"/>
    <row r="726867" ht="15"/>
    <row r="726868" ht="15"/>
    <row r="726869" ht="15"/>
    <row r="726870" ht="15"/>
    <row r="726871" ht="15"/>
    <row r="726872" ht="15"/>
    <row r="726873" ht="15"/>
    <row r="726874" ht="15"/>
    <row r="726875" ht="15"/>
    <row r="726876" ht="15"/>
    <row r="726877" ht="15"/>
    <row r="726878" ht="15"/>
    <row r="726879" ht="15"/>
    <row r="726880" ht="15"/>
    <row r="726881" ht="15"/>
    <row r="726882" ht="15"/>
    <row r="726883" ht="15"/>
    <row r="726884" ht="15"/>
    <row r="726885" ht="15"/>
    <row r="726886" ht="15"/>
    <row r="726887" ht="15"/>
    <row r="726888" ht="15"/>
    <row r="726889" ht="15"/>
    <row r="726890" ht="15"/>
    <row r="726891" ht="15"/>
    <row r="726892" ht="15"/>
    <row r="726893" ht="15"/>
    <row r="726894" ht="15"/>
    <row r="726895" ht="15"/>
    <row r="726896" ht="15"/>
    <row r="726897" ht="15"/>
    <row r="726898" ht="15"/>
    <row r="726899" ht="15"/>
    <row r="726900" ht="15"/>
    <row r="726901" ht="15"/>
    <row r="726902" ht="15"/>
    <row r="726903" ht="15"/>
    <row r="726904" ht="15"/>
    <row r="726905" ht="15"/>
    <row r="726906" ht="15"/>
    <row r="726907" ht="15"/>
    <row r="726908" ht="15"/>
    <row r="726909" ht="15"/>
    <row r="726910" ht="15"/>
    <row r="726911" ht="15"/>
    <row r="726912" ht="15"/>
    <row r="726913" ht="15"/>
    <row r="726914" ht="15"/>
    <row r="726915" ht="15"/>
    <row r="726916" ht="15"/>
    <row r="726917" ht="15"/>
    <row r="726918" ht="15"/>
    <row r="726919" ht="15"/>
    <row r="726920" ht="15"/>
    <row r="726921" ht="15"/>
    <row r="726922" ht="15"/>
    <row r="726923" ht="15"/>
    <row r="726924" ht="15"/>
    <row r="726925" ht="15"/>
    <row r="726926" ht="15"/>
    <row r="726927" ht="15"/>
    <row r="726928" ht="15"/>
    <row r="726929" ht="15"/>
    <row r="726930" ht="15"/>
    <row r="726931" ht="15"/>
    <row r="726932" ht="15"/>
    <row r="726933" ht="15"/>
    <row r="726934" ht="15"/>
    <row r="726935" ht="15"/>
    <row r="726936" ht="15"/>
    <row r="726937" ht="15"/>
    <row r="726938" ht="15"/>
    <row r="726939" ht="15"/>
    <row r="726940" ht="15"/>
    <row r="726941" ht="15"/>
    <row r="726942" ht="15"/>
    <row r="726943" ht="15"/>
    <row r="726944" ht="15"/>
    <row r="726945" ht="15"/>
    <row r="726946" ht="15"/>
    <row r="726947" ht="15"/>
    <row r="726948" ht="15"/>
    <row r="726949" ht="15"/>
    <row r="726950" ht="15"/>
    <row r="726951" ht="15"/>
    <row r="726952" ht="15"/>
    <row r="726953" ht="15"/>
    <row r="726954" ht="15"/>
    <row r="726955" ht="15"/>
    <row r="726956" ht="15"/>
    <row r="726957" ht="15"/>
    <row r="726958" ht="15"/>
    <row r="726959" ht="15"/>
    <row r="726960" ht="15"/>
    <row r="726961" ht="15"/>
    <row r="726962" ht="15"/>
    <row r="726963" ht="15"/>
    <row r="726964" ht="15"/>
    <row r="726965" ht="15"/>
    <row r="726966" ht="15"/>
    <row r="726967" ht="15"/>
    <row r="726968" ht="15"/>
    <row r="726969" ht="15"/>
    <row r="726970" ht="15"/>
    <row r="726971" ht="15"/>
    <row r="726972" ht="15"/>
    <row r="726973" ht="15"/>
    <row r="726974" ht="15"/>
    <row r="726975" ht="15"/>
    <row r="726976" ht="15"/>
    <row r="726977" ht="15"/>
    <row r="726978" ht="15"/>
    <row r="726979" ht="15"/>
    <row r="726980" ht="15"/>
    <row r="726981" ht="15"/>
    <row r="726982" ht="15"/>
    <row r="726983" ht="15"/>
    <row r="726984" ht="15"/>
    <row r="726985" ht="15"/>
    <row r="726986" ht="15"/>
    <row r="726987" ht="15"/>
    <row r="726988" ht="15"/>
    <row r="726989" ht="15"/>
    <row r="726990" ht="15"/>
    <row r="726991" ht="15"/>
    <row r="726992" ht="15"/>
    <row r="726993" ht="15"/>
    <row r="726994" ht="15"/>
    <row r="726995" ht="15"/>
    <row r="726996" ht="15"/>
    <row r="726997" ht="15"/>
    <row r="726998" ht="15"/>
    <row r="726999" ht="15"/>
    <row r="727000" ht="15"/>
    <row r="727001" ht="15"/>
    <row r="727002" ht="15"/>
    <row r="727003" ht="15"/>
    <row r="727004" ht="15"/>
    <row r="727005" ht="15"/>
    <row r="727006" ht="15"/>
    <row r="727007" ht="15"/>
    <row r="727008" ht="15"/>
    <row r="727009" ht="15"/>
    <row r="727010" ht="15"/>
    <row r="727011" ht="15"/>
    <row r="727012" ht="15"/>
    <row r="727013" ht="15"/>
    <row r="727014" ht="15"/>
    <row r="727015" ht="15"/>
    <row r="727016" ht="15"/>
    <row r="727017" ht="15"/>
    <row r="727018" ht="15"/>
    <row r="727019" ht="15"/>
    <row r="727020" ht="15"/>
    <row r="727021" ht="15"/>
    <row r="727022" ht="15"/>
    <row r="727023" ht="15"/>
    <row r="727024" ht="15"/>
    <row r="727025" ht="15"/>
    <row r="727026" ht="15"/>
    <row r="727027" ht="15"/>
    <row r="727028" ht="15"/>
    <row r="727029" ht="15"/>
    <row r="727030" ht="15"/>
    <row r="727031" ht="15"/>
    <row r="727032" ht="15"/>
    <row r="727033" ht="15"/>
    <row r="727034" ht="15"/>
    <row r="727035" ht="15"/>
    <row r="727036" ht="15"/>
    <row r="727037" ht="15"/>
    <row r="727038" ht="15"/>
    <row r="727039" ht="15"/>
    <row r="727040" ht="15"/>
    <row r="727041" ht="15"/>
    <row r="727042" ht="15"/>
    <row r="727043" ht="15"/>
    <row r="727044" ht="15"/>
    <row r="727045" ht="15"/>
    <row r="727046" ht="15"/>
    <row r="727047" ht="15"/>
    <row r="727048" ht="15"/>
    <row r="727049" ht="15"/>
    <row r="727050" ht="15"/>
    <row r="727051" ht="15"/>
    <row r="727052" ht="15"/>
    <row r="727053" ht="15"/>
    <row r="727054" ht="15"/>
    <row r="727055" ht="15"/>
    <row r="727056" ht="15"/>
    <row r="727057" ht="15"/>
    <row r="727058" ht="15"/>
    <row r="727059" ht="15"/>
    <row r="727060" ht="15"/>
    <row r="727061" ht="15"/>
    <row r="727062" ht="15"/>
    <row r="727063" ht="15"/>
    <row r="727064" ht="15"/>
    <row r="727065" ht="15"/>
    <row r="727066" ht="15"/>
    <row r="727067" ht="15"/>
    <row r="727068" ht="15"/>
    <row r="727069" ht="15"/>
    <row r="727070" ht="15"/>
    <row r="727071" ht="15"/>
    <row r="727072" ht="15"/>
    <row r="727073" ht="15"/>
    <row r="727074" ht="15"/>
    <row r="727075" ht="15"/>
    <row r="727076" ht="15"/>
    <row r="727077" ht="15"/>
    <row r="727078" ht="15"/>
    <row r="727079" ht="15"/>
    <row r="727080" ht="15"/>
    <row r="727081" ht="15"/>
    <row r="727082" ht="15"/>
    <row r="727083" ht="15"/>
    <row r="727084" ht="15"/>
    <row r="727085" ht="15"/>
    <row r="727086" ht="15"/>
    <row r="727087" ht="15"/>
    <row r="727088" ht="15"/>
    <row r="727089" ht="15"/>
    <row r="727090" ht="15"/>
    <row r="727091" ht="15"/>
    <row r="727092" ht="15"/>
    <row r="727093" ht="15"/>
    <row r="727094" ht="15"/>
    <row r="727095" ht="15"/>
    <row r="727096" ht="15"/>
    <row r="727097" ht="15"/>
    <row r="727098" ht="15"/>
    <row r="727099" ht="15"/>
    <row r="727100" ht="15"/>
    <row r="727101" ht="15"/>
    <row r="727102" ht="15"/>
    <row r="727103" ht="15"/>
    <row r="727104" ht="15"/>
    <row r="727105" ht="15"/>
    <row r="727106" ht="15"/>
    <row r="727107" ht="15"/>
    <row r="727108" ht="15"/>
    <row r="727109" ht="15"/>
    <row r="727110" ht="15"/>
    <row r="727111" ht="15"/>
    <row r="727112" ht="15"/>
    <row r="727113" ht="15"/>
    <row r="727114" ht="15"/>
    <row r="727115" ht="15"/>
    <row r="727116" ht="15"/>
    <row r="727117" ht="15"/>
    <row r="727118" ht="15"/>
    <row r="727119" ht="15"/>
    <row r="727120" ht="15"/>
    <row r="727121" ht="15"/>
    <row r="727122" ht="15"/>
    <row r="727123" ht="15"/>
    <row r="727124" ht="15"/>
    <row r="727125" ht="15"/>
    <row r="727126" ht="15"/>
    <row r="727127" ht="15"/>
    <row r="727128" ht="15"/>
    <row r="727129" ht="15"/>
    <row r="727130" ht="15"/>
    <row r="727131" ht="15"/>
    <row r="727132" ht="15"/>
    <row r="727133" ht="15"/>
    <row r="727134" ht="15"/>
    <row r="727135" ht="15"/>
    <row r="727136" ht="15"/>
    <row r="727137" ht="15"/>
    <row r="727138" ht="15"/>
    <row r="727139" ht="15"/>
    <row r="727140" ht="15"/>
    <row r="727141" ht="15"/>
    <row r="727142" ht="15"/>
    <row r="727143" ht="15"/>
    <row r="727144" ht="15"/>
    <row r="727145" ht="15"/>
    <row r="727146" ht="15"/>
    <row r="727147" ht="15"/>
    <row r="727148" ht="15"/>
    <row r="727149" ht="15"/>
    <row r="727150" ht="15"/>
    <row r="727151" ht="15"/>
    <row r="727152" ht="15"/>
    <row r="727153" ht="15"/>
    <row r="727154" ht="15"/>
    <row r="727155" ht="15"/>
    <row r="727156" ht="15"/>
    <row r="727157" ht="15"/>
    <row r="727158" ht="15"/>
    <row r="727159" ht="15"/>
    <row r="727160" ht="15"/>
    <row r="727161" ht="15"/>
    <row r="727162" ht="15"/>
    <row r="727163" ht="15"/>
    <row r="727164" ht="15"/>
    <row r="727165" ht="15"/>
    <row r="727166" ht="15"/>
    <row r="727167" ht="15"/>
    <row r="727168" ht="15"/>
    <row r="727169" ht="15"/>
    <row r="727170" ht="15"/>
    <row r="727171" ht="15"/>
    <row r="727172" ht="15"/>
    <row r="727173" ht="15"/>
    <row r="727174" ht="15"/>
    <row r="727175" ht="15"/>
    <row r="727176" ht="15"/>
    <row r="727177" ht="15"/>
    <row r="727178" ht="15"/>
    <row r="727179" ht="15"/>
    <row r="727180" ht="15"/>
    <row r="727181" ht="15"/>
    <row r="727182" ht="15"/>
    <row r="727183" ht="15"/>
    <row r="727184" ht="15"/>
    <row r="727185" ht="15"/>
    <row r="727186" ht="15"/>
    <row r="727187" ht="15"/>
    <row r="727188" ht="15"/>
    <row r="727189" ht="15"/>
    <row r="727190" ht="15"/>
    <row r="727191" ht="15"/>
    <row r="727192" ht="15"/>
    <row r="727193" ht="15"/>
    <row r="727194" ht="15"/>
    <row r="727195" ht="15"/>
    <row r="727196" ht="15"/>
    <row r="727197" ht="15"/>
    <row r="727198" ht="15"/>
    <row r="727199" ht="15"/>
    <row r="727200" ht="15"/>
    <row r="727201" ht="15"/>
    <row r="727202" ht="15"/>
    <row r="727203" ht="15"/>
    <row r="727204" ht="15"/>
    <row r="727205" ht="15"/>
    <row r="727206" ht="15"/>
    <row r="727207" ht="15"/>
    <row r="727208" ht="15"/>
    <row r="727209" ht="15"/>
    <row r="727210" ht="15"/>
    <row r="727211" ht="15"/>
    <row r="727212" ht="15"/>
    <row r="727213" ht="15"/>
    <row r="727214" ht="15"/>
    <row r="727215" ht="15"/>
    <row r="727216" ht="15"/>
    <row r="727217" ht="15"/>
    <row r="727218" ht="15"/>
    <row r="727219" ht="15"/>
    <row r="727220" ht="15"/>
    <row r="727221" ht="15"/>
    <row r="727222" ht="15"/>
    <row r="727223" ht="15"/>
    <row r="727224" ht="15"/>
    <row r="727225" ht="15"/>
    <row r="727226" ht="15"/>
    <row r="727227" ht="15"/>
    <row r="727228" ht="15"/>
    <row r="727229" ht="15"/>
    <row r="727230" ht="15"/>
    <row r="727231" ht="15"/>
    <row r="727232" ht="15"/>
    <row r="727233" ht="15"/>
    <row r="727234" ht="15"/>
    <row r="727235" ht="15"/>
    <row r="727236" ht="15"/>
    <row r="727237" ht="15"/>
    <row r="727238" ht="15"/>
    <row r="727239" ht="15"/>
    <row r="727240" ht="15"/>
    <row r="727241" ht="15"/>
    <row r="727242" ht="15"/>
    <row r="727243" ht="15"/>
    <row r="727244" ht="15"/>
    <row r="727245" ht="15"/>
    <row r="727246" ht="15"/>
    <row r="727247" ht="15"/>
    <row r="727248" ht="15"/>
    <row r="727249" ht="15"/>
    <row r="727250" ht="15"/>
    <row r="727251" ht="15"/>
    <row r="727252" ht="15"/>
    <row r="727253" ht="15"/>
    <row r="727254" ht="15"/>
    <row r="727255" ht="15"/>
    <row r="727256" ht="15"/>
    <row r="727257" ht="15"/>
    <row r="727258" ht="15"/>
    <row r="727259" ht="15"/>
    <row r="727260" ht="15"/>
    <row r="727261" ht="15"/>
    <row r="727262" ht="15"/>
    <row r="727263" ht="15"/>
    <row r="727264" ht="15"/>
    <row r="727265" ht="15"/>
    <row r="727266" ht="15"/>
    <row r="727267" ht="15"/>
    <row r="727268" ht="15"/>
    <row r="727269" ht="15"/>
    <row r="727270" ht="15"/>
    <row r="727271" ht="15"/>
    <row r="727272" ht="15"/>
    <row r="727273" ht="15"/>
    <row r="727274" ht="15"/>
    <row r="727275" ht="15"/>
    <row r="727276" ht="15"/>
    <row r="727277" ht="15"/>
    <row r="727278" ht="15"/>
    <row r="727279" ht="15"/>
    <row r="727280" ht="15"/>
    <row r="727281" ht="15"/>
    <row r="727282" ht="15"/>
    <row r="727283" ht="15"/>
    <row r="727284" ht="15"/>
    <row r="727285" ht="15"/>
    <row r="727286" ht="15"/>
    <row r="727287" ht="15"/>
    <row r="727288" ht="15"/>
    <row r="727289" ht="15"/>
    <row r="727290" ht="15"/>
    <row r="727291" ht="15"/>
    <row r="727292" ht="15"/>
    <row r="727293" ht="15"/>
    <row r="727294" ht="15"/>
    <row r="727295" ht="15"/>
    <row r="727296" ht="15"/>
    <row r="727297" ht="15"/>
    <row r="727298" ht="15"/>
    <row r="727299" ht="15"/>
    <row r="727300" ht="15"/>
    <row r="727301" ht="15"/>
    <row r="727302" ht="15"/>
    <row r="727303" ht="15"/>
    <row r="727304" ht="15"/>
    <row r="727305" ht="15"/>
    <row r="727306" ht="15"/>
    <row r="727307" ht="15"/>
    <row r="727308" ht="15"/>
    <row r="727309" ht="15"/>
    <row r="727310" ht="15"/>
    <row r="727311" ht="15"/>
    <row r="727312" ht="15"/>
    <row r="727313" ht="15"/>
    <row r="727314" ht="15"/>
    <row r="727315" ht="15"/>
    <row r="727316" ht="15"/>
    <row r="727317" ht="15"/>
    <row r="727318" ht="15"/>
    <row r="727319" ht="15"/>
    <row r="727320" ht="15"/>
    <row r="727321" ht="15"/>
    <row r="727322" ht="15"/>
    <row r="727323" ht="15"/>
    <row r="727324" ht="15"/>
    <row r="727325" ht="15"/>
    <row r="727326" ht="15"/>
    <row r="727327" ht="15"/>
    <row r="727328" ht="15"/>
    <row r="727329" ht="15"/>
    <row r="727330" ht="15"/>
    <row r="727331" ht="15"/>
    <row r="727332" ht="15"/>
    <row r="727333" ht="15"/>
    <row r="727334" ht="15"/>
    <row r="727335" ht="15"/>
    <row r="727336" ht="15"/>
    <row r="727337" ht="15"/>
    <row r="727338" ht="15"/>
    <row r="727339" ht="15"/>
    <row r="727340" ht="15"/>
    <row r="727341" ht="15"/>
    <row r="727342" ht="15"/>
    <row r="727343" ht="15"/>
    <row r="727344" ht="15"/>
    <row r="727345" ht="15"/>
    <row r="727346" ht="15"/>
    <row r="727347" ht="15"/>
    <row r="727348" ht="15"/>
    <row r="727349" ht="15"/>
    <row r="727350" ht="15"/>
    <row r="727351" ht="15"/>
    <row r="727352" ht="15"/>
    <row r="727353" ht="15"/>
    <row r="727354" ht="15"/>
    <row r="727355" ht="15"/>
    <row r="727356" ht="15"/>
    <row r="727357" ht="15"/>
    <row r="727358" ht="15"/>
    <row r="727359" ht="15"/>
    <row r="727360" ht="15"/>
    <row r="727361" ht="15"/>
    <row r="727362" ht="15"/>
    <row r="727363" ht="15"/>
    <row r="727364" ht="15"/>
    <row r="727365" ht="15"/>
    <row r="727366" ht="15"/>
    <row r="727367" ht="15"/>
    <row r="727368" ht="15"/>
    <row r="727369" ht="15"/>
    <row r="727370" ht="15"/>
    <row r="727371" ht="15"/>
    <row r="727372" ht="15"/>
    <row r="727373" ht="15"/>
    <row r="727374" ht="15"/>
    <row r="727375" ht="15"/>
    <row r="727376" ht="15"/>
    <row r="727377" ht="15"/>
    <row r="727378" ht="15"/>
    <row r="727379" ht="15"/>
    <row r="727380" ht="15"/>
    <row r="727381" ht="15"/>
    <row r="727382" ht="15"/>
    <row r="727383" ht="15"/>
    <row r="727384" ht="15"/>
    <row r="727385" ht="15"/>
    <row r="727386" ht="15"/>
    <row r="727387" ht="15"/>
    <row r="727388" ht="15"/>
    <row r="727389" ht="15"/>
    <row r="727390" ht="15"/>
    <row r="727391" ht="15"/>
    <row r="727392" ht="15"/>
    <row r="727393" ht="15"/>
    <row r="727394" ht="15"/>
    <row r="727395" ht="15"/>
    <row r="727396" ht="15"/>
    <row r="727397" ht="15"/>
    <row r="727398" ht="15"/>
    <row r="727399" ht="15"/>
    <row r="727400" ht="15"/>
    <row r="727401" ht="15"/>
    <row r="727402" ht="15"/>
    <row r="727403" ht="15"/>
    <row r="727404" ht="15"/>
    <row r="727405" ht="15"/>
    <row r="727406" ht="15"/>
    <row r="727407" ht="15"/>
    <row r="727408" ht="15"/>
    <row r="727409" ht="15"/>
    <row r="727410" ht="15"/>
    <row r="727411" ht="15"/>
    <row r="727412" ht="15"/>
    <row r="727413" ht="15"/>
    <row r="727414" ht="15"/>
    <row r="727415" ht="15"/>
    <row r="727416" ht="15"/>
    <row r="727417" ht="15"/>
    <row r="727418" ht="15"/>
    <row r="727419" ht="15"/>
    <row r="727420" ht="15"/>
    <row r="727421" ht="15"/>
    <row r="727422" ht="15"/>
    <row r="727423" ht="15"/>
    <row r="727424" ht="15"/>
    <row r="727425" ht="15"/>
    <row r="727426" ht="15"/>
    <row r="727427" ht="15"/>
    <row r="727428" ht="15"/>
    <row r="727429" ht="15"/>
    <row r="727430" ht="15"/>
    <row r="727431" ht="15"/>
    <row r="727432" ht="15"/>
    <row r="727433" ht="15"/>
    <row r="727434" ht="15"/>
    <row r="727435" ht="15"/>
    <row r="727436" ht="15"/>
    <row r="727437" ht="15"/>
    <row r="727438" ht="15"/>
    <row r="727439" ht="15"/>
    <row r="727440" ht="15"/>
    <row r="727441" ht="15"/>
    <row r="727442" ht="15"/>
    <row r="727443" ht="15"/>
    <row r="727444" ht="15"/>
    <row r="727445" ht="15"/>
    <row r="727446" ht="15"/>
    <row r="727447" ht="15"/>
    <row r="727448" ht="15"/>
    <row r="727449" ht="15"/>
    <row r="727450" ht="15"/>
    <row r="727451" ht="15"/>
    <row r="727452" ht="15"/>
    <row r="727453" ht="15"/>
    <row r="727454" ht="15"/>
    <row r="727455" ht="15"/>
    <row r="727456" ht="15"/>
    <row r="727457" ht="15"/>
    <row r="727458" ht="15"/>
    <row r="727459" ht="15"/>
    <row r="727460" ht="15"/>
    <row r="727461" ht="15"/>
    <row r="727462" ht="15"/>
    <row r="727463" ht="15"/>
    <row r="727464" ht="15"/>
    <row r="727465" ht="15"/>
    <row r="727466" ht="15"/>
    <row r="727467" ht="15"/>
    <row r="727468" ht="15"/>
    <row r="727469" ht="15"/>
    <row r="727470" ht="15"/>
    <row r="727471" ht="15"/>
    <row r="727472" ht="15"/>
    <row r="727473" ht="15"/>
    <row r="727474" ht="15"/>
    <row r="727475" ht="15"/>
    <row r="727476" ht="15"/>
    <row r="727477" ht="15"/>
    <row r="727478" ht="15"/>
    <row r="727479" ht="15"/>
    <row r="727480" ht="15"/>
    <row r="727481" ht="15"/>
    <row r="727482" ht="15"/>
    <row r="727483" ht="15"/>
    <row r="727484" ht="15"/>
    <row r="727485" ht="15"/>
    <row r="727486" ht="15"/>
    <row r="727487" ht="15"/>
    <row r="727488" ht="15"/>
    <row r="727489" ht="15"/>
    <row r="727490" ht="15"/>
    <row r="727491" ht="15"/>
    <row r="727492" ht="15"/>
    <row r="727493" ht="15"/>
    <row r="727494" ht="15"/>
    <row r="727495" ht="15"/>
    <row r="727496" ht="15"/>
    <row r="727497" ht="15"/>
    <row r="727498" ht="15"/>
    <row r="727499" ht="15"/>
    <row r="727500" ht="15"/>
    <row r="727501" ht="15"/>
    <row r="727502" ht="15"/>
    <row r="727503" ht="15"/>
    <row r="727504" ht="15"/>
    <row r="727505" ht="15"/>
    <row r="727506" ht="15"/>
    <row r="727507" ht="15"/>
    <row r="727508" ht="15"/>
    <row r="727509" ht="15"/>
    <row r="727510" ht="15"/>
    <row r="727511" ht="15"/>
    <row r="727512" ht="15"/>
    <row r="727513" ht="15"/>
    <row r="727514" ht="15"/>
    <row r="727515" ht="15"/>
    <row r="727516" ht="15"/>
    <row r="727517" ht="15"/>
    <row r="727518" ht="15"/>
    <row r="727519" ht="15"/>
    <row r="727520" ht="15"/>
    <row r="727521" ht="15"/>
    <row r="727522" ht="15"/>
    <row r="727523" ht="15"/>
    <row r="727524" ht="15"/>
    <row r="727525" ht="15"/>
    <row r="727526" ht="15"/>
    <row r="727527" ht="15"/>
    <row r="727528" ht="15"/>
    <row r="727529" ht="15"/>
    <row r="727530" ht="15"/>
    <row r="727531" ht="15"/>
    <row r="727532" ht="15"/>
    <row r="727533" ht="15"/>
    <row r="727534" ht="15"/>
    <row r="727535" ht="15"/>
    <row r="727536" ht="15"/>
    <row r="727537" ht="15"/>
    <row r="727538" ht="15"/>
    <row r="727539" ht="15"/>
    <row r="727540" ht="15"/>
    <row r="727541" ht="15"/>
    <row r="727542" ht="15"/>
    <row r="727543" ht="15"/>
    <row r="727544" ht="15"/>
    <row r="727545" ht="15"/>
    <row r="727546" ht="15"/>
    <row r="727547" ht="15"/>
    <row r="727548" ht="15"/>
    <row r="727549" ht="15"/>
    <row r="727550" ht="15"/>
    <row r="727551" ht="15"/>
    <row r="727552" ht="15"/>
    <row r="727553" ht="15"/>
    <row r="727554" ht="15"/>
    <row r="727555" ht="15"/>
    <row r="727556" ht="15"/>
    <row r="727557" ht="15"/>
    <row r="727558" ht="15"/>
    <row r="727559" ht="15"/>
    <row r="727560" ht="15"/>
    <row r="727561" ht="15"/>
    <row r="727562" ht="15"/>
    <row r="727563" ht="15"/>
    <row r="727564" ht="15"/>
    <row r="727565" ht="15"/>
    <row r="727566" ht="15"/>
    <row r="727567" ht="15"/>
    <row r="727568" ht="15"/>
    <row r="727569" ht="15"/>
    <row r="727570" ht="15"/>
    <row r="727571" ht="15"/>
    <row r="727572" ht="15"/>
    <row r="727573" ht="15"/>
    <row r="727574" ht="15"/>
    <row r="727575" ht="15"/>
    <row r="727576" ht="15"/>
    <row r="727577" ht="15"/>
    <row r="727578" ht="15"/>
    <row r="727579" ht="15"/>
    <row r="727580" ht="15"/>
    <row r="727581" ht="15"/>
    <row r="727582" ht="15"/>
    <row r="727583" ht="15"/>
    <row r="727584" ht="15"/>
    <row r="727585" ht="15"/>
    <row r="727586" ht="15"/>
    <row r="727587" ht="15"/>
    <row r="727588" ht="15"/>
    <row r="727589" ht="15"/>
    <row r="727590" ht="15"/>
    <row r="727591" ht="15"/>
    <row r="727592" ht="15"/>
    <row r="727593" ht="15"/>
    <row r="727594" ht="15"/>
    <row r="727595" ht="15"/>
    <row r="727596" ht="15"/>
    <row r="727597" ht="15"/>
    <row r="727598" ht="15"/>
    <row r="727599" ht="15"/>
    <row r="727600" ht="15"/>
    <row r="727601" ht="15"/>
    <row r="727602" ht="15"/>
    <row r="727603" ht="15"/>
    <row r="727604" ht="15"/>
    <row r="727605" ht="15"/>
    <row r="727606" ht="15"/>
    <row r="727607" ht="15"/>
    <row r="727608" ht="15"/>
    <row r="727609" ht="15"/>
    <row r="727610" ht="15"/>
    <row r="727611" ht="15"/>
    <row r="727612" ht="15"/>
    <row r="727613" ht="15"/>
    <row r="727614" ht="15"/>
    <row r="727615" ht="15"/>
    <row r="727616" ht="15"/>
    <row r="727617" ht="15"/>
    <row r="727618" ht="15"/>
    <row r="727619" ht="15"/>
    <row r="727620" ht="15"/>
    <row r="727621" ht="15"/>
    <row r="727622" ht="15"/>
    <row r="727623" ht="15"/>
    <row r="727624" ht="15"/>
    <row r="727625" ht="15"/>
    <row r="727626" ht="15"/>
    <row r="727627" ht="15"/>
    <row r="727628" ht="15"/>
    <row r="727629" ht="15"/>
    <row r="727630" ht="15"/>
    <row r="727631" ht="15"/>
    <row r="727632" ht="15"/>
    <row r="727633" ht="15"/>
    <row r="727634" ht="15"/>
    <row r="727635" ht="15"/>
    <row r="727636" ht="15"/>
    <row r="727637" ht="15"/>
    <row r="727638" ht="15"/>
    <row r="727639" ht="15"/>
    <row r="727640" ht="15"/>
    <row r="727641" ht="15"/>
    <row r="727642" ht="15"/>
    <row r="727643" ht="15"/>
    <row r="727644" ht="15"/>
    <row r="727645" ht="15"/>
    <row r="727646" ht="15"/>
    <row r="727647" ht="15"/>
    <row r="727648" ht="15"/>
    <row r="727649" ht="15"/>
    <row r="727650" ht="15"/>
    <row r="727651" ht="15"/>
    <row r="727652" ht="15"/>
    <row r="727653" ht="15"/>
    <row r="727654" ht="15"/>
    <row r="727655" ht="15"/>
    <row r="727656" ht="15"/>
    <row r="727657" ht="15"/>
    <row r="727658" ht="15"/>
    <row r="727659" ht="15"/>
    <row r="727660" ht="15"/>
    <row r="727661" ht="15"/>
    <row r="727662" ht="15"/>
    <row r="727663" ht="15"/>
    <row r="727664" ht="15"/>
    <row r="727665" ht="15"/>
    <row r="727666" ht="15"/>
    <row r="727667" ht="15"/>
    <row r="727668" ht="15"/>
    <row r="727669" ht="15"/>
    <row r="727670" ht="15"/>
    <row r="727671" ht="15"/>
    <row r="727672" ht="15"/>
    <row r="727673" ht="15"/>
    <row r="727674" ht="15"/>
    <row r="727675" ht="15"/>
    <row r="727676" ht="15"/>
    <row r="727677" ht="15"/>
    <row r="727678" ht="15"/>
    <row r="727679" ht="15"/>
    <row r="727680" ht="15"/>
    <row r="727681" ht="15"/>
    <row r="727682" ht="15"/>
    <row r="727683" ht="15"/>
    <row r="727684" ht="15"/>
    <row r="727685" ht="15"/>
    <row r="727686" ht="15"/>
    <row r="727687" ht="15"/>
    <row r="727688" ht="15"/>
    <row r="727689" ht="15"/>
    <row r="727690" ht="15"/>
    <row r="727691" ht="15"/>
    <row r="727692" ht="15"/>
    <row r="727693" ht="15"/>
    <row r="727694" ht="15"/>
    <row r="727695" ht="15"/>
    <row r="727696" ht="15"/>
    <row r="727697" ht="15"/>
    <row r="727698" ht="15"/>
    <row r="727699" ht="15"/>
    <row r="727700" ht="15"/>
    <row r="727701" ht="15"/>
    <row r="727702" ht="15"/>
    <row r="727703" ht="15"/>
    <row r="727704" ht="15"/>
    <row r="727705" ht="15"/>
    <row r="727706" ht="15"/>
    <row r="727707" ht="15"/>
    <row r="727708" ht="15"/>
    <row r="727709" ht="15"/>
    <row r="727710" ht="15"/>
    <row r="727711" ht="15"/>
    <row r="727712" ht="15"/>
    <row r="727713" ht="15"/>
    <row r="727714" ht="15"/>
    <row r="727715" ht="15"/>
    <row r="727716" ht="15"/>
    <row r="727717" ht="15"/>
    <row r="727718" ht="15"/>
    <row r="727719" ht="15"/>
    <row r="727720" ht="15"/>
    <row r="727721" ht="15"/>
    <row r="727722" ht="15"/>
    <row r="727723" ht="15"/>
    <row r="727724" ht="15"/>
    <row r="727725" ht="15"/>
    <row r="727726" ht="15"/>
    <row r="727727" ht="15"/>
    <row r="727728" ht="15"/>
    <row r="727729" ht="15"/>
    <row r="727730" ht="15"/>
    <row r="727731" ht="15"/>
    <row r="727732" ht="15"/>
    <row r="727733" ht="15"/>
    <row r="727734" ht="15"/>
    <row r="727735" ht="15"/>
    <row r="727736" ht="15"/>
    <row r="727737" ht="15"/>
    <row r="727738" ht="15"/>
    <row r="727739" ht="15"/>
    <row r="727740" ht="15"/>
    <row r="727741" ht="15"/>
    <row r="727742" ht="15"/>
    <row r="727743" ht="15"/>
    <row r="727744" ht="15"/>
    <row r="727745" ht="15"/>
    <row r="727746" ht="15"/>
    <row r="727747" ht="15"/>
    <row r="727748" ht="15"/>
    <row r="727749" ht="15"/>
    <row r="727750" ht="15"/>
    <row r="727751" ht="15"/>
    <row r="727752" ht="15"/>
    <row r="727753" ht="15"/>
    <row r="727754" ht="15"/>
    <row r="727755" ht="15"/>
    <row r="727756" ht="15"/>
    <row r="727757" ht="15"/>
    <row r="727758" ht="15"/>
    <row r="727759" ht="15"/>
    <row r="727760" ht="15"/>
    <row r="727761" ht="15"/>
    <row r="727762" ht="15"/>
    <row r="727763" ht="15"/>
    <row r="727764" ht="15"/>
    <row r="727765" ht="15"/>
    <row r="727766" ht="15"/>
    <row r="727767" ht="15"/>
    <row r="727768" ht="15"/>
    <row r="727769" ht="15"/>
    <row r="727770" ht="15"/>
    <row r="727771" ht="15"/>
    <row r="727772" ht="15"/>
    <row r="727773" ht="15"/>
    <row r="727774" ht="15"/>
    <row r="727775" ht="15"/>
    <row r="727776" ht="15"/>
    <row r="727777" ht="15"/>
    <row r="727778" ht="15"/>
    <row r="727779" ht="15"/>
    <row r="727780" ht="15"/>
    <row r="727781" ht="15"/>
    <row r="727782" ht="15"/>
    <row r="727783" ht="15"/>
    <row r="727784" ht="15"/>
    <row r="727785" ht="15"/>
    <row r="727786" ht="15"/>
    <row r="727787" ht="15"/>
    <row r="727788" ht="15"/>
    <row r="727789" ht="15"/>
    <row r="727790" ht="15"/>
    <row r="727791" ht="15"/>
    <row r="727792" ht="15"/>
    <row r="727793" ht="15"/>
    <row r="727794" ht="15"/>
    <row r="727795" ht="15"/>
    <row r="727796" ht="15"/>
    <row r="727797" ht="15"/>
    <row r="727798" ht="15"/>
    <row r="727799" ht="15"/>
    <row r="727800" ht="15"/>
    <row r="727801" ht="15"/>
    <row r="727802" ht="15"/>
    <row r="727803" ht="15"/>
    <row r="727804" ht="15"/>
    <row r="727805" ht="15"/>
    <row r="727806" ht="15"/>
    <row r="727807" ht="15"/>
    <row r="727808" ht="15"/>
    <row r="727809" ht="15"/>
    <row r="727810" ht="15"/>
    <row r="727811" ht="15"/>
    <row r="727812" ht="15"/>
    <row r="727813" ht="15"/>
    <row r="727814" ht="15"/>
    <row r="727815" ht="15"/>
    <row r="727816" ht="15"/>
    <row r="727817" ht="15"/>
    <row r="727818" ht="15"/>
    <row r="727819" ht="15"/>
    <row r="727820" ht="15"/>
    <row r="727821" ht="15"/>
    <row r="727822" ht="15"/>
    <row r="727823" ht="15"/>
    <row r="727824" ht="15"/>
    <row r="727825" ht="15"/>
    <row r="727826" ht="15"/>
    <row r="727827" ht="15"/>
    <row r="727828" ht="15"/>
    <row r="727829" ht="15"/>
    <row r="727830" ht="15"/>
    <row r="727831" ht="15"/>
    <row r="727832" ht="15"/>
    <row r="727833" ht="15"/>
    <row r="727834" ht="15"/>
    <row r="727835" ht="15"/>
    <row r="727836" ht="15"/>
    <row r="727837" ht="15"/>
    <row r="727838" ht="15"/>
    <row r="727839" ht="15"/>
    <row r="727840" ht="15"/>
    <row r="727841" ht="15"/>
    <row r="727842" ht="15"/>
    <row r="727843" ht="15"/>
    <row r="727844" ht="15"/>
    <row r="727845" ht="15"/>
    <row r="727846" ht="15"/>
    <row r="727847" ht="15"/>
    <row r="727848" ht="15"/>
    <row r="727849" ht="15"/>
    <row r="727850" ht="15"/>
    <row r="727851" ht="15"/>
    <row r="727852" ht="15"/>
    <row r="727853" ht="15"/>
    <row r="727854" ht="15"/>
    <row r="727855" ht="15"/>
    <row r="727856" ht="15"/>
    <row r="727857" ht="15"/>
    <row r="727858" ht="15"/>
    <row r="727859" ht="15"/>
    <row r="727860" ht="15"/>
    <row r="727861" ht="15"/>
    <row r="727862" ht="15"/>
    <row r="727863" ht="15"/>
    <row r="727864" ht="15"/>
    <row r="727865" ht="15"/>
    <row r="727866" ht="15"/>
    <row r="727867" ht="15"/>
    <row r="727868" ht="15"/>
    <row r="727869" ht="15"/>
    <row r="727870" ht="15"/>
    <row r="727871" ht="15"/>
    <row r="727872" ht="15"/>
    <row r="727873" ht="15"/>
    <row r="727874" ht="15"/>
    <row r="727875" ht="15"/>
    <row r="727876" ht="15"/>
    <row r="727877" ht="15"/>
    <row r="727878" ht="15"/>
    <row r="727879" ht="15"/>
    <row r="727880" ht="15"/>
    <row r="727881" ht="15"/>
    <row r="727882" ht="15"/>
    <row r="727883" ht="15"/>
    <row r="727884" ht="15"/>
    <row r="727885" ht="15"/>
    <row r="727886" ht="15"/>
    <row r="727887" ht="15"/>
    <row r="727888" ht="15"/>
    <row r="727889" ht="15"/>
    <row r="727890" ht="15"/>
    <row r="727891" ht="15"/>
    <row r="727892" ht="15"/>
    <row r="727893" ht="15"/>
    <row r="727894" ht="15"/>
    <row r="727895" ht="15"/>
    <row r="727896" ht="15"/>
    <row r="727897" ht="15"/>
    <row r="727898" ht="15"/>
    <row r="727899" ht="15"/>
    <row r="727900" ht="15"/>
    <row r="727901" ht="15"/>
    <row r="727902" ht="15"/>
    <row r="727903" ht="15"/>
    <row r="727904" ht="15"/>
    <row r="727905" ht="15"/>
    <row r="727906" ht="15"/>
    <row r="727907" ht="15"/>
    <row r="727908" ht="15"/>
    <row r="727909" ht="15"/>
    <row r="727910" ht="15"/>
    <row r="727911" ht="15"/>
    <row r="727912" ht="15"/>
    <row r="727913" ht="15"/>
    <row r="727914" ht="15"/>
    <row r="727915" ht="15"/>
    <row r="727916" ht="15"/>
    <row r="727917" ht="15"/>
    <row r="727918" ht="15"/>
    <row r="727919" ht="15"/>
    <row r="727920" ht="15"/>
    <row r="727921" ht="15"/>
    <row r="727922" ht="15"/>
    <row r="727923" ht="15"/>
    <row r="727924" ht="15"/>
    <row r="727925" ht="15"/>
    <row r="727926" ht="15"/>
    <row r="727927" ht="15"/>
    <row r="727928" ht="15"/>
    <row r="727929" ht="15"/>
    <row r="727930" ht="15"/>
    <row r="727931" ht="15"/>
    <row r="727932" ht="15"/>
    <row r="727933" ht="15"/>
    <row r="727934" ht="15"/>
    <row r="727935" ht="15"/>
    <row r="727936" ht="15"/>
    <row r="727937" ht="15"/>
    <row r="727938" ht="15"/>
    <row r="727939" ht="15"/>
    <row r="727940" ht="15"/>
    <row r="727941" ht="15"/>
    <row r="727942" ht="15"/>
    <row r="727943" ht="15"/>
    <row r="727944" ht="15"/>
    <row r="727945" ht="15"/>
    <row r="727946" ht="15"/>
    <row r="727947" ht="15"/>
    <row r="727948" ht="15"/>
    <row r="727949" ht="15"/>
    <row r="727950" ht="15"/>
    <row r="727951" ht="15"/>
    <row r="727952" ht="15"/>
    <row r="727953" ht="15"/>
    <row r="727954" ht="15"/>
    <row r="727955" ht="15"/>
    <row r="727956" ht="15"/>
    <row r="727957" ht="15"/>
    <row r="727958" ht="15"/>
    <row r="727959" ht="15"/>
    <row r="727960" ht="15"/>
    <row r="727961" ht="15"/>
    <row r="727962" ht="15"/>
    <row r="727963" ht="15"/>
    <row r="727964" ht="15"/>
    <row r="727965" ht="15"/>
    <row r="727966" ht="15"/>
    <row r="727967" ht="15"/>
    <row r="727968" ht="15"/>
    <row r="727969" ht="15"/>
    <row r="727970" ht="15"/>
    <row r="727971" ht="15"/>
    <row r="727972" ht="15"/>
    <row r="727973" ht="15"/>
    <row r="727974" ht="15"/>
    <row r="727975" ht="15"/>
    <row r="727976" ht="15"/>
    <row r="727977" ht="15"/>
    <row r="727978" ht="15"/>
    <row r="727979" ht="15"/>
    <row r="727980" ht="15"/>
    <row r="727981" ht="15"/>
    <row r="727982" ht="15"/>
    <row r="727983" ht="15"/>
    <row r="727984" ht="15"/>
    <row r="727985" ht="15"/>
    <row r="727986" ht="15"/>
    <row r="727987" ht="15"/>
    <row r="727988" ht="15"/>
    <row r="727989" ht="15"/>
    <row r="727990" ht="15"/>
    <row r="727991" ht="15"/>
    <row r="727992" ht="15"/>
    <row r="727993" ht="15"/>
    <row r="727994" ht="15"/>
    <row r="727995" ht="15"/>
    <row r="727996" ht="15"/>
    <row r="727997" ht="15"/>
    <row r="727998" ht="15"/>
    <row r="727999" ht="15"/>
    <row r="728000" ht="15"/>
    <row r="728001" ht="15"/>
    <row r="728002" ht="15"/>
    <row r="728003" ht="15"/>
    <row r="728004" ht="15"/>
    <row r="728005" ht="15"/>
    <row r="728006" ht="15"/>
    <row r="728007" ht="15"/>
    <row r="728008" ht="15"/>
    <row r="728009" ht="15"/>
    <row r="728010" ht="15"/>
    <row r="728011" ht="15"/>
    <row r="728012" ht="15"/>
    <row r="728013" ht="15"/>
    <row r="728014" ht="15"/>
    <row r="728015" ht="15"/>
    <row r="728016" ht="15"/>
    <row r="728017" ht="15"/>
    <row r="728018" ht="15"/>
    <row r="728019" ht="15"/>
    <row r="728020" ht="15"/>
    <row r="728021" ht="15"/>
    <row r="728022" ht="15"/>
    <row r="728023" ht="15"/>
    <row r="728024" ht="15"/>
    <row r="728025" ht="15"/>
    <row r="728026" ht="15"/>
    <row r="728027" ht="15"/>
    <row r="728028" ht="15"/>
    <row r="728029" ht="15"/>
    <row r="728030" ht="15"/>
    <row r="728031" ht="15"/>
    <row r="728032" ht="15"/>
    <row r="728033" ht="15"/>
    <row r="728034" ht="15"/>
    <row r="728035" ht="15"/>
    <row r="728036" ht="15"/>
    <row r="728037" ht="15"/>
    <row r="728038" ht="15"/>
    <row r="728039" ht="15"/>
    <row r="728040" ht="15"/>
    <row r="728041" ht="15"/>
    <row r="728042" ht="15"/>
    <row r="728043" ht="15"/>
    <row r="728044" ht="15"/>
    <row r="728045" ht="15"/>
    <row r="728046" ht="15"/>
    <row r="728047" ht="15"/>
    <row r="728048" ht="15"/>
    <row r="728049" ht="15"/>
    <row r="728050" ht="15"/>
    <row r="728051" ht="15"/>
    <row r="728052" ht="15"/>
    <row r="728053" ht="15"/>
    <row r="728054" ht="15"/>
    <row r="728055" ht="15"/>
    <row r="728056" ht="15"/>
    <row r="728057" ht="15"/>
    <row r="728058" ht="15"/>
    <row r="728059" ht="15"/>
    <row r="728060" ht="15"/>
    <row r="728061" ht="15"/>
    <row r="728062" ht="15"/>
    <row r="728063" ht="15"/>
    <row r="728064" ht="15"/>
    <row r="728065" ht="15"/>
    <row r="728066" ht="15"/>
    <row r="728067" ht="15"/>
    <row r="728068" ht="15"/>
    <row r="728069" ht="15"/>
    <row r="728070" ht="15"/>
    <row r="728071" ht="15"/>
    <row r="728072" ht="15"/>
    <row r="728073" ht="15"/>
    <row r="728074" ht="15"/>
    <row r="728075" ht="15"/>
    <row r="728076" ht="15"/>
    <row r="728077" ht="15"/>
    <row r="728078" ht="15"/>
    <row r="728079" ht="15"/>
    <row r="728080" ht="15"/>
    <row r="728081" ht="15"/>
    <row r="728082" ht="15"/>
    <row r="728083" ht="15"/>
    <row r="728084" ht="15"/>
    <row r="728085" ht="15"/>
    <row r="728086" ht="15"/>
    <row r="728087" ht="15"/>
    <row r="728088" ht="15"/>
    <row r="728089" ht="15"/>
    <row r="728090" ht="15"/>
    <row r="728091" ht="15"/>
    <row r="728092" ht="15"/>
    <row r="728093" ht="15"/>
    <row r="728094" ht="15"/>
    <row r="728095" ht="15"/>
    <row r="728096" ht="15"/>
    <row r="728097" ht="15"/>
    <row r="728098" ht="15"/>
    <row r="728099" ht="15"/>
    <row r="728100" ht="15"/>
    <row r="728101" ht="15"/>
    <row r="728102" ht="15"/>
    <row r="728103" ht="15"/>
    <row r="728104" ht="15"/>
    <row r="728105" ht="15"/>
    <row r="728106" ht="15"/>
    <row r="728107" ht="15"/>
    <row r="728108" ht="15"/>
    <row r="728109" ht="15"/>
    <row r="728110" ht="15"/>
    <row r="728111" ht="15"/>
    <row r="728112" ht="15"/>
    <row r="728113" ht="15"/>
    <row r="728114" ht="15"/>
    <row r="728115" ht="15"/>
    <row r="728116" ht="15"/>
    <row r="728117" ht="15"/>
    <row r="728118" ht="15"/>
    <row r="728119" ht="15"/>
    <row r="728120" ht="15"/>
    <row r="728121" ht="15"/>
    <row r="728122" ht="15"/>
    <row r="728123" ht="15"/>
    <row r="728124" ht="15"/>
    <row r="728125" ht="15"/>
    <row r="728126" ht="15"/>
    <row r="728127" ht="15"/>
    <row r="728128" ht="15"/>
    <row r="728129" ht="15"/>
    <row r="728130" ht="15"/>
    <row r="728131" ht="15"/>
    <row r="728132" ht="15"/>
    <row r="728133" ht="15"/>
    <row r="728134" ht="15"/>
    <row r="728135" ht="15"/>
    <row r="728136" ht="15"/>
    <row r="728137" ht="15"/>
    <row r="728138" ht="15"/>
    <row r="728139" ht="15"/>
    <row r="728140" ht="15"/>
    <row r="728141" ht="15"/>
    <row r="728142" ht="15"/>
    <row r="728143" ht="15"/>
    <row r="728144" ht="15"/>
    <row r="728145" ht="15"/>
    <row r="728146" ht="15"/>
    <row r="728147" ht="15"/>
    <row r="728148" ht="15"/>
    <row r="728149" ht="15"/>
    <row r="728150" ht="15"/>
    <row r="728151" ht="15"/>
    <row r="728152" ht="15"/>
    <row r="728153" ht="15"/>
    <row r="728154" ht="15"/>
    <row r="728155" ht="15"/>
    <row r="728156" ht="15"/>
    <row r="728157" ht="15"/>
    <row r="728158" ht="15"/>
    <row r="728159" ht="15"/>
    <row r="728160" ht="15"/>
    <row r="728161" ht="15"/>
    <row r="728162" ht="15"/>
    <row r="728163" ht="15"/>
    <row r="728164" ht="15"/>
    <row r="728165" ht="15"/>
    <row r="728166" ht="15"/>
    <row r="728167" ht="15"/>
    <row r="728168" ht="15"/>
    <row r="728169" ht="15"/>
    <row r="728170" ht="15"/>
    <row r="728171" ht="15"/>
    <row r="728172" ht="15"/>
    <row r="728173" ht="15"/>
    <row r="728174" ht="15"/>
    <row r="728175" ht="15"/>
    <row r="728176" ht="15"/>
    <row r="728177" ht="15"/>
    <row r="728178" ht="15"/>
    <row r="728179" ht="15"/>
    <row r="728180" ht="15"/>
    <row r="728181" ht="15"/>
    <row r="728182" ht="15"/>
    <row r="728183" ht="15"/>
    <row r="728184" ht="15"/>
    <row r="728185" ht="15"/>
    <row r="728186" ht="15"/>
    <row r="728187" ht="15"/>
    <row r="728188" ht="15"/>
    <row r="728189" ht="15"/>
    <row r="728190" ht="15"/>
    <row r="728191" ht="15"/>
    <row r="728192" ht="15"/>
    <row r="728193" ht="15"/>
    <row r="728194" ht="15"/>
    <row r="728195" ht="15"/>
    <row r="728196" ht="15"/>
    <row r="728197" ht="15"/>
    <row r="728198" ht="15"/>
    <row r="728199" ht="15"/>
    <row r="728200" ht="15"/>
    <row r="728201" ht="15"/>
    <row r="728202" ht="15"/>
    <row r="728203" ht="15"/>
    <row r="728204" ht="15"/>
    <row r="728205" ht="15"/>
    <row r="728206" ht="15"/>
    <row r="728207" ht="15"/>
    <row r="728208" ht="15"/>
    <row r="728209" ht="15"/>
    <row r="728210" ht="15"/>
    <row r="728211" ht="15"/>
    <row r="728212" ht="15"/>
    <row r="728213" ht="15"/>
    <row r="728214" ht="15"/>
    <row r="728215" ht="15"/>
    <row r="728216" ht="15"/>
    <row r="728217" ht="15"/>
    <row r="728218" ht="15"/>
    <row r="728219" ht="15"/>
    <row r="728220" ht="15"/>
    <row r="728221" ht="15"/>
    <row r="728222" ht="15"/>
    <row r="728223" ht="15"/>
    <row r="728224" ht="15"/>
    <row r="728225" ht="15"/>
    <row r="728226" ht="15"/>
    <row r="728227" ht="15"/>
    <row r="728228" ht="15"/>
    <row r="728229" ht="15"/>
    <row r="728230" ht="15"/>
    <row r="728231" ht="15"/>
    <row r="728232" ht="15"/>
    <row r="728233" ht="15"/>
    <row r="728234" ht="15"/>
    <row r="728235" ht="15"/>
    <row r="728236" ht="15"/>
    <row r="728237" ht="15"/>
    <row r="728238" ht="15"/>
    <row r="728239" ht="15"/>
    <row r="728240" ht="15"/>
    <row r="728241" ht="15"/>
    <row r="728242" ht="15"/>
    <row r="728243" ht="15"/>
    <row r="728244" ht="15"/>
    <row r="728245" ht="15"/>
    <row r="728246" ht="15"/>
    <row r="728247" ht="15"/>
    <row r="728248" ht="15"/>
    <row r="728249" ht="15"/>
    <row r="728250" ht="15"/>
    <row r="728251" ht="15"/>
    <row r="728252" ht="15"/>
    <row r="728253" ht="15"/>
    <row r="728254" ht="15"/>
    <row r="728255" ht="15"/>
    <row r="728256" ht="15"/>
    <row r="728257" ht="15"/>
    <row r="728258" ht="15"/>
    <row r="728259" ht="15"/>
    <row r="728260" ht="15"/>
    <row r="728261" ht="15"/>
    <row r="728262" ht="15"/>
    <row r="728263" ht="15"/>
    <row r="728264" ht="15"/>
    <row r="728265" ht="15"/>
    <row r="728266" ht="15"/>
    <row r="728267" ht="15"/>
    <row r="728268" ht="15"/>
    <row r="728269" ht="15"/>
    <row r="728270" ht="15"/>
    <row r="728271" ht="15"/>
    <row r="728272" ht="15"/>
    <row r="728273" ht="15"/>
    <row r="728274" ht="15"/>
    <row r="728275" ht="15"/>
    <row r="728276" ht="15"/>
    <row r="728277" ht="15"/>
    <row r="728278" ht="15"/>
    <row r="728279" ht="15"/>
    <row r="728280" ht="15"/>
    <row r="728281" ht="15"/>
    <row r="728282" ht="15"/>
    <row r="728283" ht="15"/>
    <row r="728284" ht="15"/>
    <row r="728285" ht="15"/>
    <row r="728286" ht="15"/>
    <row r="728287" ht="15"/>
    <row r="728288" ht="15"/>
    <row r="728289" ht="15"/>
    <row r="728290" ht="15"/>
    <row r="728291" ht="15"/>
    <row r="728292" ht="15"/>
    <row r="728293" ht="15"/>
    <row r="728294" ht="15"/>
    <row r="728295" ht="15"/>
    <row r="728296" ht="15"/>
    <row r="728297" ht="15"/>
    <row r="728298" ht="15"/>
    <row r="728299" ht="15"/>
    <row r="728300" ht="15"/>
    <row r="728301" ht="15"/>
    <row r="728302" ht="15"/>
    <row r="728303" ht="15"/>
    <row r="728304" ht="15"/>
    <row r="728305" ht="15"/>
    <row r="728306" ht="15"/>
    <row r="728307" ht="15"/>
    <row r="728308" ht="15"/>
    <row r="728309" ht="15"/>
    <row r="728310" ht="15"/>
    <row r="728311" ht="15"/>
    <row r="728312" ht="15"/>
    <row r="728313" ht="15"/>
    <row r="728314" ht="15"/>
    <row r="728315" ht="15"/>
    <row r="728316" ht="15"/>
    <row r="728317" ht="15"/>
    <row r="728318" ht="15"/>
    <row r="728319" ht="15"/>
    <row r="728320" ht="15"/>
    <row r="728321" ht="15"/>
    <row r="728322" ht="15"/>
    <row r="728323" ht="15"/>
    <row r="728324" ht="15"/>
    <row r="728325" ht="15"/>
    <row r="728326" ht="15"/>
    <row r="728327" ht="15"/>
    <row r="728328" ht="15"/>
    <row r="728329" ht="15"/>
    <row r="728330" ht="15"/>
    <row r="728331" ht="15"/>
    <row r="728332" ht="15"/>
    <row r="728333" ht="15"/>
    <row r="728334" ht="15"/>
    <row r="728335" ht="15"/>
    <row r="728336" ht="15"/>
    <row r="728337" ht="15"/>
    <row r="728338" ht="15"/>
    <row r="728339" ht="15"/>
    <row r="728340" ht="15"/>
    <row r="728341" ht="15"/>
    <row r="728342" ht="15"/>
    <row r="728343" ht="15"/>
    <row r="728344" ht="15"/>
    <row r="728345" ht="15"/>
    <row r="728346" ht="15"/>
    <row r="728347" ht="15"/>
    <row r="728348" ht="15"/>
    <row r="728349" ht="15"/>
    <row r="728350" ht="15"/>
    <row r="728351" ht="15"/>
    <row r="728352" ht="15"/>
    <row r="728353" ht="15"/>
    <row r="728354" ht="15"/>
    <row r="728355" ht="15"/>
    <row r="728356" ht="15"/>
    <row r="728357" ht="15"/>
    <row r="728358" ht="15"/>
    <row r="728359" ht="15"/>
    <row r="728360" ht="15"/>
    <row r="728361" ht="15"/>
    <row r="728362" ht="15"/>
    <row r="728363" ht="15"/>
    <row r="728364" ht="15"/>
    <row r="728365" ht="15"/>
    <row r="728366" ht="15"/>
    <row r="728367" ht="15"/>
    <row r="728368" ht="15"/>
    <row r="728369" ht="15"/>
    <row r="728370" ht="15"/>
    <row r="728371" ht="15"/>
    <row r="728372" ht="15"/>
    <row r="728373" ht="15"/>
    <row r="728374" ht="15"/>
    <row r="728375" ht="15"/>
    <row r="728376" ht="15"/>
    <row r="728377" ht="15"/>
    <row r="728378" ht="15"/>
    <row r="728379" ht="15"/>
    <row r="728380" ht="15"/>
    <row r="728381" ht="15"/>
    <row r="728382" ht="15"/>
    <row r="728383" ht="15"/>
    <row r="728384" ht="15"/>
    <row r="728385" ht="15"/>
    <row r="728386" ht="15"/>
    <row r="728387" ht="15"/>
    <row r="728388" ht="15"/>
    <row r="728389" ht="15"/>
    <row r="728390" ht="15"/>
    <row r="728391" ht="15"/>
    <row r="728392" ht="15"/>
    <row r="728393" ht="15"/>
    <row r="728394" ht="15"/>
    <row r="728395" ht="15"/>
    <row r="728396" ht="15"/>
    <row r="728397" ht="15"/>
    <row r="728398" ht="15"/>
    <row r="728399" ht="15"/>
    <row r="728400" ht="15"/>
    <row r="728401" ht="15"/>
    <row r="728402" ht="15"/>
    <row r="728403" ht="15"/>
    <row r="728404" ht="15"/>
    <row r="728405" ht="15"/>
    <row r="728406" ht="15"/>
    <row r="728407" ht="15"/>
    <row r="728408" ht="15"/>
    <row r="728409" ht="15"/>
    <row r="728410" ht="15"/>
    <row r="728411" ht="15"/>
    <row r="728412" ht="15"/>
    <row r="728413" ht="15"/>
    <row r="728414" ht="15"/>
    <row r="728415" ht="15"/>
    <row r="728416" ht="15"/>
    <row r="728417" ht="15"/>
    <row r="728418" ht="15"/>
    <row r="728419" ht="15"/>
    <row r="728420" ht="15"/>
    <row r="728421" ht="15"/>
    <row r="728422" ht="15"/>
    <row r="728423" ht="15"/>
    <row r="728424" ht="15"/>
    <row r="728425" ht="15"/>
    <row r="728426" ht="15"/>
    <row r="728427" ht="15"/>
    <row r="728428" ht="15"/>
    <row r="728429" ht="15"/>
    <row r="728430" ht="15"/>
    <row r="728431" ht="15"/>
    <row r="728432" ht="15"/>
    <row r="728433" ht="15"/>
    <row r="728434" ht="15"/>
    <row r="728435" ht="15"/>
    <row r="728436" ht="15"/>
    <row r="728437" ht="15"/>
    <row r="728438" ht="15"/>
    <row r="728439" ht="15"/>
    <row r="728440" ht="15"/>
    <row r="728441" ht="15"/>
    <row r="728442" ht="15"/>
    <row r="728443" ht="15"/>
    <row r="728444" ht="15"/>
    <row r="728445" ht="15"/>
    <row r="728446" ht="15"/>
    <row r="728447" ht="15"/>
    <row r="728448" ht="15"/>
    <row r="728449" ht="15"/>
    <row r="728450" ht="15"/>
    <row r="728451" ht="15"/>
    <row r="728452" ht="15"/>
    <row r="728453" ht="15"/>
    <row r="728454" ht="15"/>
    <row r="728455" ht="15"/>
    <row r="728456" ht="15"/>
    <row r="728457" ht="15"/>
    <row r="728458" ht="15"/>
    <row r="728459" ht="15"/>
    <row r="728460" ht="15"/>
    <row r="728461" ht="15"/>
    <row r="728462" ht="15"/>
    <row r="728463" ht="15"/>
    <row r="728464" ht="15"/>
    <row r="728465" ht="15"/>
    <row r="728466" ht="15"/>
    <row r="728467" ht="15"/>
    <row r="728468" ht="15"/>
    <row r="728469" ht="15"/>
    <row r="728470" ht="15"/>
    <row r="728471" ht="15"/>
    <row r="728472" ht="15"/>
    <row r="728473" ht="15"/>
    <row r="728474" ht="15"/>
    <row r="728475" ht="15"/>
    <row r="728476" ht="15"/>
    <row r="728477" ht="15"/>
    <row r="728478" ht="15"/>
    <row r="728479" ht="15"/>
    <row r="728480" ht="15"/>
    <row r="728481" ht="15"/>
    <row r="728482" ht="15"/>
    <row r="728483" ht="15"/>
    <row r="728484" ht="15"/>
    <row r="728485" ht="15"/>
    <row r="728486" ht="15"/>
    <row r="728487" ht="15"/>
    <row r="728488" ht="15"/>
    <row r="728489" ht="15"/>
    <row r="728490" ht="15"/>
    <row r="728491" ht="15"/>
    <row r="728492" ht="15"/>
    <row r="728493" ht="15"/>
    <row r="728494" ht="15"/>
    <row r="728495" ht="15"/>
    <row r="728496" ht="15"/>
    <row r="728497" ht="15"/>
    <row r="728498" ht="15"/>
    <row r="728499" ht="15"/>
    <row r="728500" ht="15"/>
    <row r="728501" ht="15"/>
    <row r="728502" ht="15"/>
    <row r="728503" ht="15"/>
    <row r="728504" ht="15"/>
    <row r="728505" ht="15"/>
    <row r="728506" ht="15"/>
    <row r="728507" ht="15"/>
    <row r="728508" ht="15"/>
    <row r="728509" ht="15"/>
    <row r="728510" ht="15"/>
    <row r="728511" ht="15"/>
    <row r="728512" ht="15"/>
    <row r="728513" ht="15"/>
    <row r="728514" ht="15"/>
    <row r="728515" ht="15"/>
    <row r="728516" ht="15"/>
    <row r="728517" ht="15"/>
    <row r="728518" ht="15"/>
    <row r="728519" ht="15"/>
    <row r="728520" ht="15"/>
    <row r="728521" ht="15"/>
    <row r="728522" ht="15"/>
    <row r="728523" ht="15"/>
    <row r="728524" ht="15"/>
    <row r="728525" ht="15"/>
    <row r="728526" ht="15"/>
    <row r="728527" ht="15"/>
    <row r="728528" ht="15"/>
    <row r="728529" ht="15"/>
    <row r="728530" ht="15"/>
    <row r="728531" ht="15"/>
    <row r="728532" ht="15"/>
    <row r="728533" ht="15"/>
    <row r="728534" ht="15"/>
    <row r="728535" ht="15"/>
    <row r="728536" ht="15"/>
    <row r="728537" ht="15"/>
    <row r="728538" ht="15"/>
    <row r="728539" ht="15"/>
    <row r="728540" ht="15"/>
    <row r="728541" ht="15"/>
    <row r="728542" ht="15"/>
    <row r="728543" ht="15"/>
    <row r="728544" ht="15"/>
    <row r="728545" ht="15"/>
    <row r="728546" ht="15"/>
    <row r="728547" ht="15"/>
    <row r="728548" ht="15"/>
    <row r="728549" ht="15"/>
    <row r="728550" ht="15"/>
    <row r="728551" ht="15"/>
    <row r="728552" ht="15"/>
    <row r="728553" ht="15"/>
    <row r="728554" ht="15"/>
    <row r="728555" ht="15"/>
    <row r="728556" ht="15"/>
    <row r="728557" ht="15"/>
    <row r="728558" ht="15"/>
    <row r="728559" ht="15"/>
    <row r="728560" ht="15"/>
    <row r="728561" ht="15"/>
    <row r="728562" ht="15"/>
    <row r="728563" ht="15"/>
    <row r="728564" ht="15"/>
    <row r="728565" ht="15"/>
    <row r="728566" ht="15"/>
    <row r="728567" ht="15"/>
    <row r="728568" ht="15"/>
    <row r="728569" ht="15"/>
    <row r="728570" ht="15"/>
    <row r="728571" ht="15"/>
    <row r="728572" ht="15"/>
    <row r="728573" ht="15"/>
    <row r="728574" ht="15"/>
    <row r="728575" ht="15"/>
    <row r="728576" ht="15"/>
    <row r="728577" ht="15"/>
    <row r="728578" ht="15"/>
    <row r="728579" ht="15"/>
    <row r="728580" ht="15"/>
    <row r="728581" ht="15"/>
    <row r="728582" ht="15"/>
    <row r="728583" ht="15"/>
    <row r="728584" ht="15"/>
    <row r="728585" ht="15"/>
    <row r="728586" ht="15"/>
    <row r="728587" ht="15"/>
    <row r="728588" ht="15"/>
    <row r="728589" ht="15"/>
    <row r="728590" ht="15"/>
    <row r="728591" ht="15"/>
    <row r="728592" ht="15"/>
    <row r="728593" ht="15"/>
    <row r="728594" ht="15"/>
    <row r="728595" ht="15"/>
    <row r="728596" ht="15"/>
    <row r="728597" ht="15"/>
    <row r="728598" ht="15"/>
    <row r="728599" ht="15"/>
    <row r="728600" ht="15"/>
    <row r="728601" ht="15"/>
    <row r="728602" ht="15"/>
    <row r="728603" ht="15"/>
    <row r="728604" ht="15"/>
    <row r="728605" ht="15"/>
    <row r="728606" ht="15"/>
    <row r="728607" ht="15"/>
    <row r="728608" ht="15"/>
    <row r="728609" ht="15"/>
    <row r="728610" ht="15"/>
    <row r="728611" ht="15"/>
    <row r="728612" ht="15"/>
    <row r="728613" ht="15"/>
    <row r="728614" ht="15"/>
    <row r="728615" ht="15"/>
    <row r="728616" ht="15"/>
    <row r="728617" ht="15"/>
    <row r="728618" ht="15"/>
    <row r="728619" ht="15"/>
    <row r="728620" ht="15"/>
    <row r="728621" ht="15"/>
    <row r="728622" ht="15"/>
    <row r="728623" ht="15"/>
    <row r="728624" ht="15"/>
    <row r="728625" ht="15"/>
    <row r="728626" ht="15"/>
    <row r="728627" ht="15"/>
    <row r="728628" ht="15"/>
    <row r="728629" ht="15"/>
    <row r="728630" ht="15"/>
    <row r="728631" ht="15"/>
    <row r="728632" ht="15"/>
    <row r="728633" ht="15"/>
    <row r="728634" ht="15"/>
    <row r="728635" ht="15"/>
    <row r="728636" ht="15"/>
    <row r="728637" ht="15"/>
    <row r="728638" ht="15"/>
    <row r="728639" ht="15"/>
    <row r="728640" ht="15"/>
    <row r="728641" ht="15"/>
    <row r="728642" ht="15"/>
    <row r="728643" ht="15"/>
    <row r="728644" ht="15"/>
    <row r="728645" ht="15"/>
    <row r="728646" ht="15"/>
    <row r="728647" ht="15"/>
    <row r="728648" ht="15"/>
    <row r="728649" ht="15"/>
    <row r="728650" ht="15"/>
    <row r="728651" ht="15"/>
    <row r="728652" ht="15"/>
    <row r="728653" ht="15"/>
    <row r="728654" ht="15"/>
    <row r="728655" ht="15"/>
    <row r="728656" ht="15"/>
    <row r="728657" ht="15"/>
    <row r="728658" ht="15"/>
    <row r="728659" ht="15"/>
    <row r="728660" ht="15"/>
    <row r="728661" ht="15"/>
    <row r="728662" ht="15"/>
    <row r="728663" ht="15"/>
    <row r="728664" ht="15"/>
    <row r="728665" ht="15"/>
    <row r="728666" ht="15"/>
    <row r="728667" ht="15"/>
    <row r="728668" ht="15"/>
    <row r="728669" ht="15"/>
    <row r="728670" ht="15"/>
    <row r="728671" ht="15"/>
    <row r="728672" ht="15"/>
    <row r="728673" ht="15"/>
    <row r="728674" ht="15"/>
    <row r="728675" ht="15"/>
    <row r="728676" ht="15"/>
    <row r="728677" ht="15"/>
    <row r="728678" ht="15"/>
    <row r="728679" ht="15"/>
    <row r="728680" ht="15"/>
    <row r="728681" ht="15"/>
    <row r="728682" ht="15"/>
    <row r="728683" ht="15"/>
    <row r="728684" ht="15"/>
    <row r="728685" ht="15"/>
    <row r="728686" ht="15"/>
    <row r="728687" ht="15"/>
    <row r="728688" ht="15"/>
    <row r="728689" ht="15"/>
    <row r="728690" ht="15"/>
    <row r="728691" ht="15"/>
    <row r="728692" ht="15"/>
    <row r="728693" ht="15"/>
    <row r="728694" ht="15"/>
    <row r="728695" ht="15"/>
    <row r="728696" ht="15"/>
    <row r="728697" ht="15"/>
    <row r="728698" ht="15"/>
    <row r="728699" ht="15"/>
    <row r="728700" ht="15"/>
    <row r="728701" ht="15"/>
    <row r="728702" ht="15"/>
    <row r="728703" ht="15"/>
    <row r="728704" ht="15"/>
    <row r="728705" ht="15"/>
    <row r="728706" ht="15"/>
    <row r="728707" ht="15"/>
    <row r="728708" ht="15"/>
    <row r="728709" ht="15"/>
    <row r="728710" ht="15"/>
    <row r="728711" ht="15"/>
    <row r="728712" ht="15"/>
    <row r="728713" ht="15"/>
    <row r="728714" ht="15"/>
    <row r="728715" ht="15"/>
    <row r="728716" ht="15"/>
    <row r="728717" ht="15"/>
    <row r="728718" ht="15"/>
    <row r="728719" ht="15"/>
    <row r="728720" ht="15"/>
    <row r="728721" ht="15"/>
    <row r="728722" ht="15"/>
    <row r="728723" ht="15"/>
    <row r="728724" ht="15"/>
    <row r="728725" ht="15"/>
    <row r="728726" ht="15"/>
    <row r="728727" ht="15"/>
    <row r="728728" ht="15"/>
    <row r="728729" ht="15"/>
    <row r="728730" ht="15"/>
    <row r="728731" ht="15"/>
    <row r="728732" ht="15"/>
    <row r="728733" ht="15"/>
    <row r="728734" ht="15"/>
    <row r="728735" ht="15"/>
    <row r="728736" ht="15"/>
    <row r="728737" ht="15"/>
    <row r="728738" ht="15"/>
    <row r="728739" ht="15"/>
    <row r="728740" ht="15"/>
    <row r="728741" ht="15"/>
    <row r="728742" ht="15"/>
    <row r="728743" ht="15"/>
    <row r="728744" ht="15"/>
    <row r="728745" ht="15"/>
    <row r="728746" ht="15"/>
    <row r="728747" ht="15"/>
    <row r="728748" ht="15"/>
    <row r="728749" ht="15"/>
    <row r="728750" ht="15"/>
    <row r="728751" ht="15"/>
    <row r="728752" ht="15"/>
    <row r="728753" ht="15"/>
    <row r="728754" ht="15"/>
    <row r="728755" ht="15"/>
    <row r="728756" ht="15"/>
    <row r="728757" ht="15"/>
    <row r="728758" ht="15"/>
    <row r="728759" ht="15"/>
    <row r="728760" ht="15"/>
    <row r="728761" ht="15"/>
    <row r="728762" ht="15"/>
    <row r="728763" ht="15"/>
    <row r="728764" ht="15"/>
    <row r="728765" ht="15"/>
    <row r="728766" ht="15"/>
    <row r="728767" ht="15"/>
    <row r="728768" ht="15"/>
    <row r="728769" ht="15"/>
    <row r="728770" ht="15"/>
    <row r="728771" ht="15"/>
    <row r="728772" ht="15"/>
    <row r="728773" ht="15"/>
    <row r="728774" ht="15"/>
    <row r="728775" ht="15"/>
    <row r="728776" ht="15"/>
    <row r="728777" ht="15"/>
    <row r="728778" ht="15"/>
    <row r="728779" ht="15"/>
    <row r="728780" ht="15"/>
    <row r="728781" ht="15"/>
    <row r="728782" ht="15"/>
    <row r="728783" ht="15"/>
    <row r="728784" ht="15"/>
    <row r="728785" ht="15"/>
    <row r="728786" ht="15"/>
    <row r="728787" ht="15"/>
    <row r="728788" ht="15"/>
    <row r="728789" ht="15"/>
    <row r="728790" ht="15"/>
    <row r="728791" ht="15"/>
    <row r="728792" ht="15"/>
    <row r="728793" ht="15"/>
    <row r="728794" ht="15"/>
    <row r="728795" ht="15"/>
    <row r="728796" ht="15"/>
    <row r="728797" ht="15"/>
    <row r="728798" ht="15"/>
    <row r="728799" ht="15"/>
    <row r="728800" ht="15"/>
    <row r="728801" ht="15"/>
    <row r="728802" ht="15"/>
    <row r="728803" ht="15"/>
    <row r="728804" ht="15"/>
    <row r="728805" ht="15"/>
    <row r="728806" ht="15"/>
    <row r="728807" ht="15"/>
    <row r="728808" ht="15"/>
    <row r="728809" ht="15"/>
    <row r="728810" ht="15"/>
    <row r="728811" ht="15"/>
    <row r="728812" ht="15"/>
    <row r="728813" ht="15"/>
    <row r="728814" ht="15"/>
    <row r="728815" ht="15"/>
    <row r="728816" ht="15"/>
    <row r="728817" ht="15"/>
    <row r="728818" ht="15"/>
    <row r="728819" ht="15"/>
    <row r="728820" ht="15"/>
    <row r="728821" ht="15"/>
    <row r="728822" ht="15"/>
    <row r="728823" ht="15"/>
    <row r="728824" ht="15"/>
    <row r="728825" ht="15"/>
    <row r="728826" ht="15"/>
    <row r="728827" ht="15"/>
    <row r="728828" ht="15"/>
    <row r="728829" ht="15"/>
    <row r="728830" ht="15"/>
    <row r="728831" ht="15"/>
    <row r="728832" ht="15"/>
    <row r="728833" ht="15"/>
    <row r="728834" ht="15"/>
    <row r="728835" ht="15"/>
    <row r="728836" ht="15"/>
    <row r="728837" ht="15"/>
    <row r="728838" ht="15"/>
    <row r="728839" ht="15"/>
    <row r="728840" ht="15"/>
    <row r="728841" ht="15"/>
    <row r="728842" ht="15"/>
    <row r="728843" ht="15"/>
    <row r="728844" ht="15"/>
    <row r="728845" ht="15"/>
    <row r="728846" ht="15"/>
    <row r="728847" ht="15"/>
    <row r="728848" ht="15"/>
    <row r="728849" ht="15"/>
    <row r="728850" ht="15"/>
    <row r="728851" ht="15"/>
    <row r="728852" ht="15"/>
    <row r="728853" ht="15"/>
    <row r="728854" ht="15"/>
    <row r="728855" ht="15"/>
    <row r="728856" ht="15"/>
    <row r="728857" ht="15"/>
    <row r="728858" ht="15"/>
    <row r="728859" ht="15"/>
    <row r="728860" ht="15"/>
    <row r="728861" ht="15"/>
    <row r="728862" ht="15"/>
    <row r="728863" ht="15"/>
    <row r="728864" ht="15"/>
    <row r="728865" ht="15"/>
    <row r="728866" ht="15"/>
    <row r="728867" ht="15"/>
    <row r="728868" ht="15"/>
    <row r="728869" ht="15"/>
    <row r="728870" ht="15"/>
    <row r="728871" ht="15"/>
    <row r="728872" ht="15"/>
    <row r="728873" ht="15"/>
    <row r="728874" ht="15"/>
    <row r="728875" ht="15"/>
    <row r="728876" ht="15"/>
    <row r="728877" ht="15"/>
    <row r="728878" ht="15"/>
    <row r="728879" ht="15"/>
    <row r="728880" ht="15"/>
    <row r="728881" ht="15"/>
    <row r="728882" ht="15"/>
    <row r="728883" ht="15"/>
    <row r="728884" ht="15"/>
    <row r="728885" ht="15"/>
    <row r="728886" ht="15"/>
    <row r="728887" ht="15"/>
    <row r="728888" ht="15"/>
    <row r="728889" ht="15"/>
    <row r="728890" ht="15"/>
    <row r="728891" ht="15"/>
    <row r="728892" ht="15"/>
    <row r="728893" ht="15"/>
    <row r="728894" ht="15"/>
    <row r="728895" ht="15"/>
    <row r="728896" ht="15"/>
    <row r="728897" ht="15"/>
    <row r="728898" ht="15"/>
    <row r="728899" ht="15"/>
    <row r="728900" ht="15"/>
    <row r="728901" ht="15"/>
    <row r="728902" ht="15"/>
    <row r="728903" ht="15"/>
    <row r="728904" ht="15"/>
    <row r="728905" ht="15"/>
    <row r="728906" ht="15"/>
    <row r="728907" ht="15"/>
    <row r="728908" ht="15"/>
    <row r="728909" ht="15"/>
    <row r="728910" ht="15"/>
    <row r="728911" ht="15"/>
    <row r="728912" ht="15"/>
    <row r="728913" ht="15"/>
    <row r="728914" ht="15"/>
    <row r="728915" ht="15"/>
    <row r="728916" ht="15"/>
    <row r="728917" ht="15"/>
    <row r="728918" ht="15"/>
    <row r="728919" ht="15"/>
    <row r="728920" ht="15"/>
    <row r="728921" ht="15"/>
    <row r="728922" ht="15"/>
    <row r="728923" ht="15"/>
    <row r="728924" ht="15"/>
    <row r="728925" ht="15"/>
    <row r="728926" ht="15"/>
    <row r="728927" ht="15"/>
    <row r="728928" ht="15"/>
    <row r="728929" ht="15"/>
    <row r="728930" ht="15"/>
    <row r="728931" ht="15"/>
    <row r="728932" ht="15"/>
    <row r="728933" ht="15"/>
    <row r="728934" ht="15"/>
    <row r="728935" ht="15"/>
    <row r="728936" ht="15"/>
    <row r="728937" ht="15"/>
    <row r="728938" ht="15"/>
    <row r="728939" ht="15"/>
    <row r="728940" ht="15"/>
    <row r="728941" ht="15"/>
    <row r="728942" ht="15"/>
    <row r="728943" ht="15"/>
    <row r="728944" ht="15"/>
    <row r="728945" ht="15"/>
    <row r="728946" ht="15"/>
    <row r="728947" ht="15"/>
    <row r="728948" ht="15"/>
    <row r="728949" ht="15"/>
    <row r="728950" ht="15"/>
    <row r="728951" ht="15"/>
    <row r="728952" ht="15"/>
    <row r="728953" ht="15"/>
    <row r="728954" ht="15"/>
    <row r="728955" ht="15"/>
    <row r="728956" ht="15"/>
    <row r="728957" ht="15"/>
    <row r="728958" ht="15"/>
    <row r="728959" ht="15"/>
    <row r="728960" ht="15"/>
    <row r="728961" ht="15"/>
    <row r="728962" ht="15"/>
    <row r="728963" ht="15"/>
    <row r="728964" ht="15"/>
    <row r="728965" ht="15"/>
    <row r="728966" ht="15"/>
    <row r="728967" ht="15"/>
    <row r="728968" ht="15"/>
    <row r="728969" ht="15"/>
    <row r="728970" ht="15"/>
    <row r="728971" ht="15"/>
    <row r="728972" ht="15"/>
    <row r="728973" ht="15"/>
    <row r="728974" ht="15"/>
    <row r="728975" ht="15"/>
    <row r="728976" ht="15"/>
    <row r="728977" ht="15"/>
    <row r="728978" ht="15"/>
    <row r="728979" ht="15"/>
    <row r="728980" ht="15"/>
    <row r="728981" ht="15"/>
    <row r="728982" ht="15"/>
    <row r="728983" ht="15"/>
    <row r="728984" ht="15"/>
    <row r="728985" ht="15"/>
    <row r="728986" ht="15"/>
    <row r="728987" ht="15"/>
    <row r="728988" ht="15"/>
    <row r="728989" ht="15"/>
    <row r="728990" ht="15"/>
    <row r="728991" ht="15"/>
    <row r="728992" ht="15"/>
    <row r="728993" ht="15"/>
    <row r="728994" ht="15"/>
    <row r="728995" ht="15"/>
    <row r="728996" ht="15"/>
    <row r="728997" ht="15"/>
    <row r="728998" ht="15"/>
    <row r="728999" ht="15"/>
    <row r="729000" ht="15"/>
    <row r="729001" ht="15"/>
    <row r="729002" ht="15"/>
    <row r="729003" ht="15"/>
    <row r="729004" ht="15"/>
    <row r="729005" ht="15"/>
    <row r="729006" ht="15"/>
    <row r="729007" ht="15"/>
    <row r="729008" ht="15"/>
    <row r="729009" ht="15"/>
    <row r="729010" ht="15"/>
    <row r="729011" ht="15"/>
    <row r="729012" ht="15"/>
    <row r="729013" ht="15"/>
    <row r="729014" ht="15"/>
    <row r="729015" ht="15"/>
    <row r="729016" ht="15"/>
    <row r="729017" ht="15"/>
    <row r="729018" ht="15"/>
    <row r="729019" ht="15"/>
    <row r="729020" ht="15"/>
    <row r="729021" ht="15"/>
    <row r="729022" ht="15"/>
    <row r="729023" ht="15"/>
    <row r="729024" ht="15"/>
    <row r="729025" ht="15"/>
    <row r="729026" ht="15"/>
    <row r="729027" ht="15"/>
    <row r="729028" ht="15"/>
    <row r="729029" ht="15"/>
    <row r="729030" ht="15"/>
    <row r="729031" ht="15"/>
    <row r="729032" ht="15"/>
    <row r="729033" ht="15"/>
    <row r="729034" ht="15"/>
    <row r="729035" ht="15"/>
    <row r="729036" ht="15"/>
    <row r="729037" ht="15"/>
    <row r="729038" ht="15"/>
    <row r="729039" ht="15"/>
    <row r="729040" ht="15"/>
    <row r="729041" ht="15"/>
    <row r="729042" ht="15"/>
    <row r="729043" ht="15"/>
    <row r="729044" ht="15"/>
    <row r="729045" ht="15"/>
    <row r="729046" ht="15"/>
    <row r="729047" ht="15"/>
    <row r="729048" ht="15"/>
    <row r="729049" ht="15"/>
    <row r="729050" ht="15"/>
    <row r="729051" ht="15"/>
    <row r="729052" ht="15"/>
    <row r="729053" ht="15"/>
    <row r="729054" ht="15"/>
    <row r="729055" ht="15"/>
    <row r="729056" ht="15"/>
    <row r="729057" ht="15"/>
    <row r="729058" ht="15"/>
    <row r="729059" ht="15"/>
    <row r="729060" ht="15"/>
    <row r="729061" ht="15"/>
    <row r="729062" ht="15"/>
    <row r="729063" ht="15"/>
    <row r="729064" ht="15"/>
    <row r="729065" ht="15"/>
    <row r="729066" ht="15"/>
    <row r="729067" ht="15"/>
    <row r="729068" ht="15"/>
    <row r="729069" ht="15"/>
    <row r="729070" ht="15"/>
    <row r="729071" ht="15"/>
    <row r="729072" ht="15"/>
    <row r="729073" ht="15"/>
    <row r="729074" ht="15"/>
    <row r="729075" ht="15"/>
    <row r="729076" ht="15"/>
    <row r="729077" ht="15"/>
    <row r="729078" ht="15"/>
    <row r="729079" ht="15"/>
    <row r="729080" ht="15"/>
    <row r="729081" ht="15"/>
    <row r="729082" ht="15"/>
    <row r="729083" ht="15"/>
    <row r="729084" ht="15"/>
    <row r="729085" ht="15"/>
    <row r="729086" ht="15"/>
    <row r="729087" ht="15"/>
    <row r="729088" ht="15"/>
    <row r="729089" ht="15"/>
    <row r="729090" ht="15"/>
    <row r="729091" ht="15"/>
    <row r="729092" ht="15"/>
    <row r="729093" ht="15"/>
    <row r="729094" ht="15"/>
    <row r="729095" ht="15"/>
    <row r="729096" ht="15"/>
    <row r="729097" ht="15"/>
    <row r="729098" ht="15"/>
    <row r="729099" ht="15"/>
    <row r="729100" ht="15"/>
    <row r="729101" ht="15"/>
    <row r="729102" ht="15"/>
    <row r="729103" ht="15"/>
    <row r="729104" ht="15"/>
    <row r="729105" ht="15"/>
    <row r="729106" ht="15"/>
    <row r="729107" ht="15"/>
    <row r="729108" ht="15"/>
    <row r="729109" ht="15"/>
    <row r="729110" ht="15"/>
    <row r="729111" ht="15"/>
    <row r="729112" ht="15"/>
    <row r="729113" ht="15"/>
    <row r="729114" ht="15"/>
    <row r="729115" ht="15"/>
    <row r="729116" ht="15"/>
    <row r="729117" ht="15"/>
    <row r="729118" ht="15"/>
    <row r="729119" ht="15"/>
    <row r="729120" ht="15"/>
    <row r="729121" ht="15"/>
    <row r="729122" ht="15"/>
    <row r="729123" ht="15"/>
    <row r="729124" ht="15"/>
    <row r="729125" ht="15"/>
    <row r="729126" ht="15"/>
    <row r="729127" ht="15"/>
    <row r="729128" ht="15"/>
    <row r="729129" ht="15"/>
    <row r="729130" ht="15"/>
    <row r="729131" ht="15"/>
    <row r="729132" ht="15"/>
    <row r="729133" ht="15"/>
    <row r="729134" ht="15"/>
    <row r="729135" ht="15"/>
    <row r="729136" ht="15"/>
    <row r="729137" ht="15"/>
    <row r="729138" ht="15"/>
    <row r="729139" ht="15"/>
    <row r="729140" ht="15"/>
    <row r="729141" ht="15"/>
    <row r="729142" ht="15"/>
    <row r="729143" ht="15"/>
    <row r="729144" ht="15"/>
    <row r="729145" ht="15"/>
    <row r="729146" ht="15"/>
    <row r="729147" ht="15"/>
    <row r="729148" ht="15"/>
    <row r="729149" ht="15"/>
    <row r="729150" ht="15"/>
    <row r="729151" ht="15"/>
    <row r="729152" ht="15"/>
    <row r="729153" ht="15"/>
    <row r="729154" ht="15"/>
    <row r="729155" ht="15"/>
    <row r="729156" ht="15"/>
    <row r="729157" ht="15"/>
    <row r="729158" ht="15"/>
    <row r="729159" ht="15"/>
    <row r="729160" ht="15"/>
    <row r="729161" ht="15"/>
    <row r="729162" ht="15"/>
    <row r="729163" ht="15"/>
    <row r="729164" ht="15"/>
    <row r="729165" ht="15"/>
    <row r="729166" ht="15"/>
    <row r="729167" ht="15"/>
    <row r="729168" ht="15"/>
    <row r="729169" ht="15"/>
    <row r="729170" ht="15"/>
    <row r="729171" ht="15"/>
    <row r="729172" ht="15"/>
    <row r="729173" ht="15"/>
    <row r="729174" ht="15"/>
    <row r="729175" ht="15"/>
    <row r="729176" ht="15"/>
    <row r="729177" ht="15"/>
    <row r="729178" ht="15"/>
    <row r="729179" ht="15"/>
    <row r="729180" ht="15"/>
    <row r="729181" ht="15"/>
    <row r="729182" ht="15"/>
    <row r="729183" ht="15"/>
    <row r="729184" ht="15"/>
    <row r="729185" ht="15"/>
    <row r="729186" ht="15"/>
    <row r="729187" ht="15"/>
    <row r="729188" ht="15"/>
    <row r="729189" ht="15"/>
    <row r="729190" ht="15"/>
    <row r="729191" ht="15"/>
    <row r="729192" ht="15"/>
    <row r="729193" ht="15"/>
    <row r="729194" ht="15"/>
    <row r="729195" ht="15"/>
    <row r="729196" ht="15"/>
    <row r="729197" ht="15"/>
    <row r="729198" ht="15"/>
    <row r="729199" ht="15"/>
    <row r="729200" ht="15"/>
    <row r="729201" ht="15"/>
    <row r="729202" ht="15"/>
    <row r="729203" ht="15"/>
    <row r="729204" ht="15"/>
    <row r="729205" ht="15"/>
    <row r="729206" ht="15"/>
    <row r="729207" ht="15"/>
    <row r="729208" ht="15"/>
    <row r="729209" ht="15"/>
    <row r="729210" ht="15"/>
    <row r="729211" ht="15"/>
    <row r="729212" ht="15"/>
    <row r="729213" ht="15"/>
    <row r="729214" ht="15"/>
    <row r="729215" ht="15"/>
    <row r="729216" ht="15"/>
    <row r="729217" ht="15"/>
    <row r="729218" ht="15"/>
    <row r="729219" ht="15"/>
    <row r="729220" ht="15"/>
    <row r="729221" ht="15"/>
    <row r="729222" ht="15"/>
    <row r="729223" ht="15"/>
    <row r="729224" ht="15"/>
    <row r="729225" ht="15"/>
    <row r="729226" ht="15"/>
    <row r="729227" ht="15"/>
    <row r="729228" ht="15"/>
    <row r="729229" ht="15"/>
    <row r="729230" ht="15"/>
    <row r="729231" ht="15"/>
    <row r="729232" ht="15"/>
    <row r="729233" ht="15"/>
    <row r="729234" ht="15"/>
    <row r="729235" ht="15"/>
    <row r="729236" ht="15"/>
    <row r="729237" ht="15"/>
    <row r="729238" ht="15"/>
    <row r="729239" ht="15"/>
    <row r="729240" ht="15"/>
    <row r="729241" ht="15"/>
    <row r="729242" ht="15"/>
    <row r="729243" ht="15"/>
    <row r="729244" ht="15"/>
    <row r="729245" ht="15"/>
    <row r="729246" ht="15"/>
    <row r="729247" ht="15"/>
    <row r="729248" ht="15"/>
    <row r="729249" ht="15"/>
    <row r="729250" ht="15"/>
    <row r="729251" ht="15"/>
    <row r="729252" ht="15"/>
    <row r="729253" ht="15"/>
    <row r="729254" ht="15"/>
    <row r="729255" ht="15"/>
    <row r="729256" ht="15"/>
    <row r="729257" ht="15"/>
    <row r="729258" ht="15"/>
    <row r="729259" ht="15"/>
    <row r="729260" ht="15"/>
    <row r="729261" ht="15"/>
    <row r="729262" ht="15"/>
    <row r="729263" ht="15"/>
    <row r="729264" ht="15"/>
    <row r="729265" ht="15"/>
    <row r="729266" ht="15"/>
    <row r="729267" ht="15"/>
    <row r="729268" ht="15"/>
    <row r="729269" ht="15"/>
    <row r="729270" ht="15"/>
    <row r="729271" ht="15"/>
    <row r="729272" ht="15"/>
    <row r="729273" ht="15"/>
    <row r="729274" ht="15"/>
    <row r="729275" ht="15"/>
    <row r="729276" ht="15"/>
    <row r="729277" ht="15"/>
    <row r="729278" ht="15"/>
    <row r="729279" ht="15"/>
    <row r="729280" ht="15"/>
    <row r="729281" ht="15"/>
    <row r="729282" ht="15"/>
    <row r="729283" ht="15"/>
    <row r="729284" ht="15"/>
    <row r="729285" ht="15"/>
    <row r="729286" ht="15"/>
    <row r="729287" ht="15"/>
    <row r="729288" ht="15"/>
    <row r="729289" ht="15"/>
    <row r="729290" ht="15"/>
    <row r="729291" ht="15"/>
    <row r="729292" ht="15"/>
    <row r="729293" ht="15"/>
    <row r="729294" ht="15"/>
    <row r="729295" ht="15"/>
    <row r="729296" ht="15"/>
    <row r="729297" ht="15"/>
    <row r="729298" ht="15"/>
    <row r="729299" ht="15"/>
    <row r="729300" ht="15"/>
    <row r="729301" ht="15"/>
    <row r="729302" ht="15"/>
    <row r="729303" ht="15"/>
    <row r="729304" ht="15"/>
    <row r="729305" ht="15"/>
    <row r="729306" ht="15"/>
    <row r="729307" ht="15"/>
    <row r="729308" ht="15"/>
    <row r="729309" ht="15"/>
    <row r="729310" ht="15"/>
    <row r="729311" ht="15"/>
    <row r="729312" ht="15"/>
    <row r="729313" ht="15"/>
    <row r="729314" ht="15"/>
    <row r="729315" ht="15"/>
    <row r="729316" ht="15"/>
    <row r="729317" ht="15"/>
    <row r="729318" ht="15"/>
    <row r="729319" ht="15"/>
    <row r="729320" ht="15"/>
    <row r="729321" ht="15"/>
    <row r="729322" ht="15"/>
    <row r="729323" ht="15"/>
    <row r="729324" ht="15"/>
    <row r="729325" ht="15"/>
    <row r="729326" ht="15"/>
    <row r="729327" ht="15"/>
    <row r="729328" ht="15"/>
    <row r="729329" ht="15"/>
    <row r="729330" ht="15"/>
    <row r="729331" ht="15"/>
    <row r="729332" ht="15"/>
    <row r="729333" ht="15"/>
    <row r="729334" ht="15"/>
    <row r="729335" ht="15"/>
    <row r="729336" ht="15"/>
    <row r="729337" ht="15"/>
    <row r="729338" ht="15"/>
    <row r="729339" ht="15"/>
    <row r="729340" ht="15"/>
    <row r="729341" ht="15"/>
    <row r="729342" ht="15"/>
    <row r="729343" ht="15"/>
    <row r="729344" ht="15"/>
    <row r="729345" ht="15"/>
    <row r="729346" ht="15"/>
    <row r="729347" ht="15"/>
    <row r="729348" ht="15"/>
    <row r="729349" ht="15"/>
    <row r="729350" ht="15"/>
    <row r="729351" ht="15"/>
    <row r="729352" ht="15"/>
    <row r="729353" ht="15"/>
    <row r="729354" ht="15"/>
    <row r="729355" ht="15"/>
    <row r="729356" ht="15"/>
    <row r="729357" ht="15"/>
    <row r="729358" ht="15"/>
    <row r="729359" ht="15"/>
    <row r="729360" ht="15"/>
    <row r="729361" ht="15"/>
    <row r="729362" ht="15"/>
    <row r="729363" ht="15"/>
    <row r="729364" ht="15"/>
    <row r="729365" ht="15"/>
    <row r="729366" ht="15"/>
    <row r="729367" ht="15"/>
    <row r="729368" ht="15"/>
    <row r="729369" ht="15"/>
    <row r="729370" ht="15"/>
    <row r="729371" ht="15"/>
    <row r="729372" ht="15"/>
    <row r="729373" ht="15"/>
    <row r="729374" ht="15"/>
    <row r="729375" ht="15"/>
    <row r="729376" ht="15"/>
    <row r="729377" ht="15"/>
    <row r="729378" ht="15"/>
    <row r="729379" ht="15"/>
    <row r="729380" ht="15"/>
    <row r="729381" ht="15"/>
    <row r="729382" ht="15"/>
    <row r="729383" ht="15"/>
    <row r="729384" ht="15"/>
    <row r="729385" ht="15"/>
    <row r="729386" ht="15"/>
    <row r="729387" ht="15"/>
    <row r="729388" ht="15"/>
    <row r="729389" ht="15"/>
    <row r="729390" ht="15"/>
    <row r="729391" ht="15"/>
    <row r="729392" ht="15"/>
    <row r="729393" ht="15"/>
    <row r="729394" ht="15"/>
    <row r="729395" ht="15"/>
    <row r="729396" ht="15"/>
    <row r="729397" ht="15"/>
    <row r="729398" ht="15"/>
    <row r="729399" ht="15"/>
    <row r="729400" ht="15"/>
    <row r="729401" ht="15"/>
    <row r="729402" ht="15"/>
    <row r="729403" ht="15"/>
    <row r="729404" ht="15"/>
    <row r="729405" ht="15"/>
    <row r="729406" ht="15"/>
    <row r="729407" ht="15"/>
    <row r="729408" ht="15"/>
    <row r="729409" ht="15"/>
    <row r="729410" ht="15"/>
    <row r="729411" ht="15"/>
    <row r="729412" ht="15"/>
    <row r="729413" ht="15"/>
    <row r="729414" ht="15"/>
    <row r="729415" ht="15"/>
    <row r="729416" ht="15"/>
    <row r="729417" ht="15"/>
    <row r="729418" ht="15"/>
    <row r="729419" ht="15"/>
    <row r="729420" ht="15"/>
    <row r="729421" ht="15"/>
    <row r="729422" ht="15"/>
    <row r="729423" ht="15"/>
    <row r="729424" ht="15"/>
    <row r="729425" ht="15"/>
    <row r="729426" ht="15"/>
    <row r="729427" ht="15"/>
    <row r="729428" ht="15"/>
    <row r="729429" ht="15"/>
    <row r="729430" ht="15"/>
    <row r="729431" ht="15"/>
    <row r="729432" ht="15"/>
    <row r="729433" ht="15"/>
    <row r="729434" ht="15"/>
    <row r="729435" ht="15"/>
    <row r="729436" ht="15"/>
    <row r="729437" ht="15"/>
    <row r="729438" ht="15"/>
    <row r="729439" ht="15"/>
    <row r="729440" ht="15"/>
    <row r="729441" ht="15"/>
    <row r="729442" ht="15"/>
    <row r="729443" ht="15"/>
    <row r="729444" ht="15"/>
    <row r="729445" ht="15"/>
    <row r="729446" ht="15"/>
    <row r="729447" ht="15"/>
    <row r="729448" ht="15"/>
    <row r="729449" ht="15"/>
    <row r="729450" ht="15"/>
    <row r="729451" ht="15"/>
    <row r="729452" ht="15"/>
    <row r="729453" ht="15"/>
    <row r="729454" ht="15"/>
    <row r="729455" ht="15"/>
    <row r="729456" ht="15"/>
    <row r="729457" ht="15"/>
    <row r="729458" ht="15"/>
    <row r="729459" ht="15"/>
    <row r="729460" ht="15"/>
    <row r="729461" ht="15"/>
    <row r="729462" ht="15"/>
    <row r="729463" ht="15"/>
    <row r="729464" ht="15"/>
    <row r="729465" ht="15"/>
    <row r="729466" ht="15"/>
    <row r="729467" ht="15"/>
    <row r="729468" ht="15"/>
    <row r="729469" ht="15"/>
    <row r="729470" ht="15"/>
    <row r="729471" ht="15"/>
    <row r="729472" ht="15"/>
    <row r="729473" ht="15"/>
    <row r="729474" ht="15"/>
    <row r="729475" ht="15"/>
    <row r="729476" ht="15"/>
    <row r="729477" ht="15"/>
    <row r="729478" ht="15"/>
    <row r="729479" ht="15"/>
    <row r="729480" ht="15"/>
    <row r="729481" ht="15"/>
    <row r="729482" ht="15"/>
    <row r="729483" ht="15"/>
    <row r="729484" ht="15"/>
    <row r="729485" ht="15"/>
    <row r="729486" ht="15"/>
    <row r="729487" ht="15"/>
    <row r="729488" ht="15"/>
    <row r="729489" ht="15"/>
    <row r="729490" ht="15"/>
    <row r="729491" ht="15"/>
    <row r="729492" ht="15"/>
    <row r="729493" ht="15"/>
    <row r="729494" ht="15"/>
    <row r="729495" ht="15"/>
    <row r="729496" ht="15"/>
    <row r="729497" ht="15"/>
    <row r="729498" ht="15"/>
    <row r="729499" ht="15"/>
    <row r="729500" ht="15"/>
    <row r="729501" ht="15"/>
    <row r="729502" ht="15"/>
    <row r="729503" ht="15"/>
    <row r="729504" ht="15"/>
    <row r="729505" ht="15"/>
    <row r="729506" ht="15"/>
    <row r="729507" ht="15"/>
    <row r="729508" ht="15"/>
    <row r="729509" ht="15"/>
    <row r="729510" ht="15"/>
    <row r="729511" ht="15"/>
    <row r="729512" ht="15"/>
    <row r="729513" ht="15"/>
    <row r="729514" ht="15"/>
    <row r="729515" ht="15"/>
    <row r="729516" ht="15"/>
    <row r="729517" ht="15"/>
    <row r="729518" ht="15"/>
    <row r="729519" ht="15"/>
    <row r="729520" ht="15"/>
    <row r="729521" ht="15"/>
    <row r="729522" ht="15"/>
    <row r="729523" ht="15"/>
    <row r="729524" ht="15"/>
    <row r="729525" ht="15"/>
    <row r="729526" ht="15"/>
    <row r="729527" ht="15"/>
    <row r="729528" ht="15"/>
    <row r="729529" ht="15"/>
    <row r="729530" ht="15"/>
    <row r="729531" ht="15"/>
    <row r="729532" ht="15"/>
    <row r="729533" ht="15"/>
    <row r="729534" ht="15"/>
    <row r="729535" ht="15"/>
    <row r="729536" ht="15"/>
    <row r="729537" ht="15"/>
    <row r="729538" ht="15"/>
    <row r="729539" ht="15"/>
    <row r="729540" ht="15"/>
    <row r="729541" ht="15"/>
    <row r="729542" ht="15"/>
    <row r="729543" ht="15"/>
    <row r="729544" ht="15"/>
    <row r="729545" ht="15"/>
    <row r="729546" ht="15"/>
    <row r="729547" ht="15"/>
    <row r="729548" ht="15"/>
    <row r="729549" ht="15"/>
    <row r="729550" ht="15"/>
    <row r="729551" ht="15"/>
    <row r="729552" ht="15"/>
    <row r="729553" ht="15"/>
    <row r="729554" ht="15"/>
    <row r="729555" ht="15"/>
    <row r="729556" ht="15"/>
    <row r="729557" ht="15"/>
    <row r="729558" ht="15"/>
    <row r="729559" ht="15"/>
    <row r="729560" ht="15"/>
    <row r="729561" ht="15"/>
    <row r="729562" ht="15"/>
    <row r="729563" ht="15"/>
    <row r="729564" ht="15"/>
    <row r="729565" ht="15"/>
    <row r="729566" ht="15"/>
    <row r="729567" ht="15"/>
    <row r="729568" ht="15"/>
    <row r="729569" ht="15"/>
    <row r="729570" ht="15"/>
    <row r="729571" ht="15"/>
    <row r="729572" ht="15"/>
    <row r="729573" ht="15"/>
    <row r="729574" ht="15"/>
    <row r="729575" ht="15"/>
    <row r="729576" ht="15"/>
    <row r="729577" ht="15"/>
    <row r="729578" ht="15"/>
    <row r="729579" ht="15"/>
    <row r="729580" ht="15"/>
    <row r="729581" ht="15"/>
    <row r="729582" ht="15"/>
    <row r="729583" ht="15"/>
    <row r="729584" ht="15"/>
    <row r="729585" ht="15"/>
    <row r="729586" ht="15"/>
    <row r="729587" ht="15"/>
    <row r="729588" ht="15"/>
    <row r="729589" ht="15"/>
    <row r="729590" ht="15"/>
    <row r="729591" ht="15"/>
    <row r="729592" ht="15"/>
    <row r="729593" ht="15"/>
    <row r="729594" ht="15"/>
    <row r="729595" ht="15"/>
    <row r="729596" ht="15"/>
    <row r="729597" ht="15"/>
    <row r="729598" ht="15"/>
    <row r="729599" ht="15"/>
    <row r="729600" ht="15"/>
    <row r="729601" ht="15"/>
    <row r="729602" ht="15"/>
    <row r="729603" ht="15"/>
    <row r="729604" ht="15"/>
    <row r="729605" ht="15"/>
    <row r="729606" ht="15"/>
    <row r="729607" ht="15"/>
    <row r="729608" ht="15"/>
    <row r="729609" ht="15"/>
    <row r="729610" ht="15"/>
    <row r="729611" ht="15"/>
    <row r="729612" ht="15"/>
    <row r="729613" ht="15"/>
    <row r="729614" ht="15"/>
    <row r="729615" ht="15"/>
    <row r="729616" ht="15"/>
    <row r="729617" ht="15"/>
    <row r="729618" ht="15"/>
    <row r="729619" ht="15"/>
    <row r="729620" ht="15"/>
    <row r="729621" ht="15"/>
    <row r="729622" ht="15"/>
    <row r="729623" ht="15"/>
    <row r="729624" ht="15"/>
    <row r="729625" ht="15"/>
    <row r="729626" ht="15"/>
    <row r="729627" ht="15"/>
    <row r="729628" ht="15"/>
    <row r="729629" ht="15"/>
    <row r="729630" ht="15"/>
    <row r="729631" ht="15"/>
    <row r="729632" ht="15"/>
    <row r="729633" ht="15"/>
    <row r="729634" ht="15"/>
    <row r="729635" ht="15"/>
    <row r="729636" ht="15"/>
    <row r="729637" ht="15"/>
    <row r="729638" ht="15"/>
    <row r="729639" ht="15"/>
    <row r="729640" ht="15"/>
    <row r="729641" ht="15"/>
    <row r="729642" ht="15"/>
    <row r="729643" ht="15"/>
    <row r="729644" ht="15"/>
    <row r="729645" ht="15"/>
    <row r="729646" ht="15"/>
    <row r="729647" ht="15"/>
    <row r="729648" ht="15"/>
    <row r="729649" ht="15"/>
    <row r="729650" ht="15"/>
    <row r="729651" ht="15"/>
    <row r="729652" ht="15"/>
    <row r="729653" ht="15"/>
    <row r="729654" ht="15"/>
    <row r="729655" ht="15"/>
    <row r="729656" ht="15"/>
    <row r="729657" ht="15"/>
    <row r="729658" ht="15"/>
    <row r="729659" ht="15"/>
    <row r="729660" ht="15"/>
    <row r="729661" ht="15"/>
    <row r="729662" ht="15"/>
    <row r="729663" ht="15"/>
    <row r="729664" ht="15"/>
    <row r="729665" ht="15"/>
    <row r="729666" ht="15"/>
    <row r="729667" ht="15"/>
    <row r="729668" ht="15"/>
    <row r="729669" ht="15"/>
    <row r="729670" ht="15"/>
    <row r="729671" ht="15"/>
    <row r="729672" ht="15"/>
    <row r="729673" ht="15"/>
    <row r="729674" ht="15"/>
    <row r="729675" ht="15"/>
    <row r="729676" ht="15"/>
    <row r="729677" ht="15"/>
    <row r="729678" ht="15"/>
    <row r="729679" ht="15"/>
    <row r="729680" ht="15"/>
    <row r="729681" ht="15"/>
    <row r="729682" ht="15"/>
    <row r="729683" ht="15"/>
    <row r="729684" ht="15"/>
    <row r="729685" ht="15"/>
    <row r="729686" ht="15"/>
    <row r="729687" ht="15"/>
    <row r="729688" ht="15"/>
    <row r="729689" ht="15"/>
    <row r="729690" ht="15"/>
    <row r="729691" ht="15"/>
    <row r="729692" ht="15"/>
    <row r="729693" ht="15"/>
    <row r="729694" ht="15"/>
    <row r="729695" ht="15"/>
    <row r="729696" ht="15"/>
    <row r="729697" ht="15"/>
    <row r="729698" ht="15"/>
    <row r="729699" ht="15"/>
    <row r="729700" ht="15"/>
    <row r="729701" ht="15"/>
    <row r="729702" ht="15"/>
    <row r="729703" ht="15"/>
    <row r="729704" ht="15"/>
    <row r="729705" ht="15"/>
    <row r="729706" ht="15"/>
    <row r="729707" ht="15"/>
    <row r="729708" ht="15"/>
    <row r="729709" ht="15"/>
    <row r="729710" ht="15"/>
    <row r="729711" ht="15"/>
    <row r="729712" ht="15"/>
    <row r="729713" ht="15"/>
    <row r="729714" ht="15"/>
    <row r="729715" ht="15"/>
    <row r="729716" ht="15"/>
    <row r="729717" ht="15"/>
    <row r="729718" ht="15"/>
    <row r="729719" ht="15"/>
    <row r="729720" ht="15"/>
    <row r="729721" ht="15"/>
    <row r="729722" ht="15"/>
    <row r="729723" ht="15"/>
    <row r="729724" ht="15"/>
    <row r="729725" ht="15"/>
    <row r="729726" ht="15"/>
    <row r="729727" ht="15"/>
    <row r="729728" ht="15"/>
    <row r="729729" ht="15"/>
    <row r="729730" ht="15"/>
    <row r="729731" ht="15"/>
    <row r="729732" ht="15"/>
    <row r="729733" ht="15"/>
    <row r="729734" ht="15"/>
    <row r="729735" ht="15"/>
    <row r="729736" ht="15"/>
    <row r="729737" ht="15"/>
    <row r="729738" ht="15"/>
    <row r="729739" ht="15"/>
    <row r="729740" ht="15"/>
    <row r="729741" ht="15"/>
    <row r="729742" ht="15"/>
    <row r="729743" ht="15"/>
    <row r="729744" ht="15"/>
    <row r="729745" ht="15"/>
    <row r="729746" ht="15"/>
    <row r="729747" ht="15"/>
    <row r="729748" ht="15"/>
    <row r="729749" ht="15"/>
    <row r="729750" ht="15"/>
    <row r="729751" ht="15"/>
    <row r="729752" ht="15"/>
    <row r="729753" ht="15"/>
    <row r="729754" ht="15"/>
    <row r="729755" ht="15"/>
    <row r="729756" ht="15"/>
    <row r="729757" ht="15"/>
    <row r="729758" ht="15"/>
    <row r="729759" ht="15"/>
    <row r="729760" ht="15"/>
    <row r="729761" ht="15"/>
    <row r="729762" ht="15"/>
    <row r="729763" ht="15"/>
    <row r="729764" ht="15"/>
    <row r="729765" ht="15"/>
    <row r="729766" ht="15"/>
    <row r="729767" ht="15"/>
    <row r="729768" ht="15"/>
    <row r="729769" ht="15"/>
    <row r="729770" ht="15"/>
    <row r="729771" ht="15"/>
    <row r="729772" ht="15"/>
    <row r="729773" ht="15"/>
    <row r="729774" ht="15"/>
    <row r="729775" ht="15"/>
    <row r="729776" ht="15"/>
    <row r="729777" ht="15"/>
    <row r="729778" ht="15"/>
    <row r="729779" ht="15"/>
    <row r="729780" ht="15"/>
    <row r="729781" ht="15"/>
    <row r="729782" ht="15"/>
    <row r="729783" ht="15"/>
    <row r="729784" ht="15"/>
    <row r="729785" ht="15"/>
    <row r="729786" ht="15"/>
    <row r="729787" ht="15"/>
    <row r="729788" ht="15"/>
    <row r="729789" ht="15"/>
    <row r="729790" ht="15"/>
    <row r="729791" ht="15"/>
    <row r="729792" ht="15"/>
    <row r="729793" ht="15"/>
    <row r="729794" ht="15"/>
    <row r="729795" ht="15"/>
    <row r="729796" ht="15"/>
    <row r="729797" ht="15"/>
    <row r="729798" ht="15"/>
    <row r="729799" ht="15"/>
    <row r="729800" ht="15"/>
    <row r="729801" ht="15"/>
    <row r="729802" ht="15"/>
    <row r="729803" ht="15"/>
    <row r="729804" ht="15"/>
    <row r="729805" ht="15"/>
    <row r="729806" ht="15"/>
    <row r="729807" ht="15"/>
    <row r="729808" ht="15"/>
    <row r="729809" ht="15"/>
    <row r="729810" ht="15"/>
    <row r="729811" ht="15"/>
    <row r="729812" ht="15"/>
    <row r="729813" ht="15"/>
    <row r="729814" ht="15"/>
    <row r="729815" ht="15"/>
    <row r="729816" ht="15"/>
    <row r="729817" ht="15"/>
    <row r="729818" ht="15"/>
    <row r="729819" ht="15"/>
    <row r="729820" ht="15"/>
    <row r="729821" ht="15"/>
    <row r="729822" ht="15"/>
    <row r="729823" ht="15"/>
    <row r="729824" ht="15"/>
    <row r="729825" ht="15"/>
    <row r="729826" ht="15"/>
    <row r="729827" ht="15"/>
    <row r="729828" ht="15"/>
    <row r="729829" ht="15"/>
    <row r="729830" ht="15"/>
    <row r="729831" ht="15"/>
    <row r="729832" ht="15"/>
    <row r="729833" ht="15"/>
    <row r="729834" ht="15"/>
    <row r="729835" ht="15"/>
    <row r="729836" ht="15"/>
    <row r="729837" ht="15"/>
    <row r="729838" ht="15"/>
    <row r="729839" ht="15"/>
    <row r="729840" ht="15"/>
    <row r="729841" ht="15"/>
    <row r="729842" ht="15"/>
    <row r="729843" ht="15"/>
    <row r="729844" ht="15"/>
    <row r="729845" ht="15"/>
    <row r="729846" ht="15"/>
    <row r="729847" ht="15"/>
    <row r="729848" ht="15"/>
    <row r="729849" ht="15"/>
    <row r="729850" ht="15"/>
    <row r="729851" ht="15"/>
    <row r="729852" ht="15"/>
    <row r="729853" ht="15"/>
    <row r="729854" ht="15"/>
    <row r="729855" ht="15"/>
    <row r="729856" ht="15"/>
    <row r="729857" ht="15"/>
    <row r="729858" ht="15"/>
    <row r="729859" ht="15"/>
    <row r="729860" ht="15"/>
    <row r="729861" ht="15"/>
    <row r="729862" ht="15"/>
    <row r="729863" ht="15"/>
    <row r="729864" ht="15"/>
    <row r="729865" ht="15"/>
    <row r="729866" ht="15"/>
    <row r="729867" ht="15"/>
    <row r="729868" ht="15"/>
    <row r="729869" ht="15"/>
    <row r="729870" ht="15"/>
    <row r="729871" ht="15"/>
    <row r="729872" ht="15"/>
    <row r="729873" ht="15"/>
    <row r="729874" ht="15"/>
    <row r="729875" ht="15"/>
    <row r="729876" ht="15"/>
    <row r="729877" ht="15"/>
    <row r="729878" ht="15"/>
    <row r="729879" ht="15"/>
    <row r="729880" ht="15"/>
    <row r="729881" ht="15"/>
    <row r="729882" ht="15"/>
    <row r="729883" ht="15"/>
    <row r="729884" ht="15"/>
    <row r="729885" ht="15"/>
    <row r="729886" ht="15"/>
    <row r="729887" ht="15"/>
    <row r="729888" ht="15"/>
    <row r="729889" ht="15"/>
    <row r="729890" ht="15"/>
    <row r="729891" ht="15"/>
    <row r="729892" ht="15"/>
    <row r="729893" ht="15"/>
    <row r="729894" ht="15"/>
    <row r="729895" ht="15"/>
    <row r="729896" ht="15"/>
    <row r="729897" ht="15"/>
    <row r="729898" ht="15"/>
    <row r="729899" ht="15"/>
    <row r="729900" ht="15"/>
    <row r="729901" ht="15"/>
    <row r="729902" ht="15"/>
    <row r="729903" ht="15"/>
    <row r="729904" ht="15"/>
    <row r="729905" ht="15"/>
    <row r="729906" ht="15"/>
    <row r="729907" ht="15"/>
    <row r="729908" ht="15"/>
    <row r="729909" ht="15"/>
    <row r="729910" ht="15"/>
    <row r="729911" ht="15"/>
    <row r="729912" ht="15"/>
    <row r="729913" ht="15"/>
    <row r="729914" ht="15"/>
    <row r="729915" ht="15"/>
    <row r="729916" ht="15"/>
    <row r="729917" ht="15"/>
    <row r="729918" ht="15"/>
    <row r="729919" ht="15"/>
    <row r="729920" ht="15"/>
    <row r="729921" ht="15"/>
    <row r="729922" ht="15"/>
    <row r="729923" ht="15"/>
    <row r="729924" ht="15"/>
    <row r="729925" ht="15"/>
    <row r="729926" ht="15"/>
    <row r="729927" ht="15"/>
    <row r="729928" ht="15"/>
    <row r="729929" ht="15"/>
    <row r="729930" ht="15"/>
    <row r="729931" ht="15"/>
    <row r="729932" ht="15"/>
    <row r="729933" ht="15"/>
    <row r="729934" ht="15"/>
    <row r="729935" ht="15"/>
    <row r="729936" ht="15"/>
    <row r="729937" ht="15"/>
    <row r="729938" ht="15"/>
    <row r="729939" ht="15"/>
    <row r="729940" ht="15"/>
    <row r="729941" ht="15"/>
    <row r="729942" ht="15"/>
    <row r="729943" ht="15"/>
    <row r="729944" ht="15"/>
    <row r="729945" ht="15"/>
    <row r="729946" ht="15"/>
    <row r="729947" ht="15"/>
    <row r="729948" ht="15"/>
    <row r="729949" ht="15"/>
    <row r="729950" ht="15"/>
    <row r="729951" ht="15"/>
    <row r="729952" ht="15"/>
    <row r="729953" ht="15"/>
    <row r="729954" ht="15"/>
    <row r="729955" ht="15"/>
    <row r="729956" ht="15"/>
    <row r="729957" ht="15"/>
    <row r="729958" ht="15"/>
    <row r="729959" ht="15"/>
    <row r="729960" ht="15"/>
    <row r="729961" ht="15"/>
    <row r="729962" ht="15"/>
    <row r="729963" ht="15"/>
    <row r="729964" ht="15"/>
    <row r="729965" ht="15"/>
    <row r="729966" ht="15"/>
    <row r="729967" ht="15"/>
    <row r="729968" ht="15"/>
    <row r="729969" ht="15"/>
    <row r="729970" ht="15"/>
    <row r="729971" ht="15"/>
    <row r="729972" ht="15"/>
    <row r="729973" ht="15"/>
    <row r="729974" ht="15"/>
    <row r="729975" ht="15"/>
    <row r="729976" ht="15"/>
    <row r="729977" ht="15"/>
    <row r="729978" ht="15"/>
    <row r="729979" ht="15"/>
    <row r="729980" ht="15"/>
    <row r="729981" ht="15"/>
    <row r="729982" ht="15"/>
    <row r="729983" ht="15"/>
    <row r="729984" ht="15"/>
    <row r="729985" ht="15"/>
    <row r="729986" ht="15"/>
    <row r="729987" ht="15"/>
    <row r="729988" ht="15"/>
    <row r="729989" ht="15"/>
    <row r="729990" ht="15"/>
    <row r="729991" ht="15"/>
    <row r="729992" ht="15"/>
    <row r="729993" ht="15"/>
    <row r="729994" ht="15"/>
    <row r="729995" ht="15"/>
    <row r="729996" ht="15"/>
    <row r="729997" ht="15"/>
    <row r="729998" ht="15"/>
    <row r="729999" ht="15"/>
    <row r="730000" ht="15"/>
    <row r="730001" ht="15"/>
    <row r="730002" ht="15"/>
    <row r="730003" ht="15"/>
    <row r="730004" ht="15"/>
    <row r="730005" ht="15"/>
    <row r="730006" ht="15"/>
    <row r="730007" ht="15"/>
    <row r="730008" ht="15"/>
    <row r="730009" ht="15"/>
    <row r="730010" ht="15"/>
    <row r="730011" ht="15"/>
    <row r="730012" ht="15"/>
    <row r="730013" ht="15"/>
    <row r="730014" ht="15"/>
    <row r="730015" ht="15"/>
    <row r="730016" ht="15"/>
    <row r="730017" ht="15"/>
    <row r="730018" ht="15"/>
    <row r="730019" ht="15"/>
    <row r="730020" ht="15"/>
    <row r="730021" ht="15"/>
    <row r="730022" ht="15"/>
    <row r="730023" ht="15"/>
    <row r="730024" ht="15"/>
    <row r="730025" ht="15"/>
    <row r="730026" ht="15"/>
    <row r="730027" ht="15"/>
    <row r="730028" ht="15"/>
    <row r="730029" ht="15"/>
    <row r="730030" ht="15"/>
    <row r="730031" ht="15"/>
    <row r="730032" ht="15"/>
    <row r="730033" ht="15"/>
    <row r="730034" ht="15"/>
    <row r="730035" ht="15"/>
    <row r="730036" ht="15"/>
    <row r="730037" ht="15"/>
    <row r="730038" ht="15"/>
    <row r="730039" ht="15"/>
    <row r="730040" ht="15"/>
    <row r="730041" ht="15"/>
    <row r="730042" ht="15"/>
    <row r="730043" ht="15"/>
    <row r="730044" ht="15"/>
    <row r="730045" ht="15"/>
    <row r="730046" ht="15"/>
    <row r="730047" ht="15"/>
    <row r="730048" ht="15"/>
    <row r="730049" ht="15"/>
    <row r="730050" ht="15"/>
    <row r="730051" ht="15"/>
    <row r="730052" ht="15"/>
    <row r="730053" ht="15"/>
    <row r="730054" ht="15"/>
    <row r="730055" ht="15"/>
    <row r="730056" ht="15"/>
    <row r="730057" ht="15"/>
    <row r="730058" ht="15"/>
    <row r="730059" ht="15"/>
    <row r="730060" ht="15"/>
    <row r="730061" ht="15"/>
    <row r="730062" ht="15"/>
    <row r="730063" ht="15"/>
    <row r="730064" ht="15"/>
    <row r="730065" ht="15"/>
    <row r="730066" ht="15"/>
    <row r="730067" ht="15"/>
    <row r="730068" ht="15"/>
    <row r="730069" ht="15"/>
    <row r="730070" ht="15"/>
    <row r="730071" ht="15"/>
    <row r="730072" ht="15"/>
    <row r="730073" ht="15"/>
    <row r="730074" ht="15"/>
    <row r="730075" ht="15"/>
    <row r="730076" ht="15"/>
    <row r="730077" ht="15"/>
    <row r="730078" ht="15"/>
    <row r="730079" ht="15"/>
    <row r="730080" ht="15"/>
    <row r="730081" ht="15"/>
    <row r="730082" ht="15"/>
    <row r="730083" ht="15"/>
    <row r="730084" ht="15"/>
    <row r="730085" ht="15"/>
    <row r="730086" ht="15"/>
    <row r="730087" ht="15"/>
    <row r="730088" ht="15"/>
    <row r="730089" ht="15"/>
    <row r="730090" ht="15"/>
    <row r="730091" ht="15"/>
    <row r="730092" ht="15"/>
    <row r="730093" ht="15"/>
    <row r="730094" ht="15"/>
    <row r="730095" ht="15"/>
    <row r="730096" ht="15"/>
    <row r="730097" ht="15"/>
    <row r="730098" ht="15"/>
    <row r="730099" ht="15"/>
    <row r="730100" ht="15"/>
    <row r="730101" ht="15"/>
    <row r="730102" ht="15"/>
    <row r="730103" ht="15"/>
    <row r="730104" ht="15"/>
    <row r="730105" ht="15"/>
    <row r="730106" ht="15"/>
    <row r="730107" ht="15"/>
    <row r="730108" ht="15"/>
    <row r="730109" ht="15"/>
    <row r="730110" ht="15"/>
    <row r="730111" ht="15"/>
    <row r="730112" ht="15"/>
    <row r="730113" ht="15"/>
    <row r="730114" ht="15"/>
    <row r="730115" ht="15"/>
    <row r="730116" ht="15"/>
    <row r="730117" ht="15"/>
    <row r="730118" ht="15"/>
    <row r="730119" ht="15"/>
    <row r="730120" ht="15"/>
    <row r="730121" ht="15"/>
    <row r="730122" ht="15"/>
    <row r="730123" ht="15"/>
    <row r="730124" ht="15"/>
    <row r="730125" ht="15"/>
    <row r="730126" ht="15"/>
    <row r="730127" ht="15"/>
    <row r="730128" ht="15"/>
    <row r="730129" ht="15"/>
    <row r="730130" ht="15"/>
    <row r="730131" ht="15"/>
    <row r="730132" ht="15"/>
    <row r="730133" ht="15"/>
    <row r="730134" ht="15"/>
    <row r="730135" ht="15"/>
    <row r="730136" ht="15"/>
    <row r="730137" ht="15"/>
    <row r="730138" ht="15"/>
    <row r="730139" ht="15"/>
    <row r="730140" ht="15"/>
    <row r="730141" ht="15"/>
    <row r="730142" ht="15"/>
    <row r="730143" ht="15"/>
    <row r="730144" ht="15"/>
    <row r="730145" ht="15"/>
    <row r="730146" ht="15"/>
    <row r="730147" ht="15"/>
    <row r="730148" ht="15"/>
    <row r="730149" ht="15"/>
    <row r="730150" ht="15"/>
    <row r="730151" ht="15"/>
    <row r="730152" ht="15"/>
    <row r="730153" ht="15"/>
    <row r="730154" ht="15"/>
    <row r="730155" ht="15"/>
    <row r="730156" ht="15"/>
    <row r="730157" ht="15"/>
    <row r="730158" ht="15"/>
    <row r="730159" ht="15"/>
    <row r="730160" ht="15"/>
    <row r="730161" ht="15"/>
    <row r="730162" ht="15"/>
    <row r="730163" ht="15"/>
    <row r="730164" ht="15"/>
    <row r="730165" ht="15"/>
    <row r="730166" ht="15"/>
    <row r="730167" ht="15"/>
    <row r="730168" ht="15"/>
    <row r="730169" ht="15"/>
    <row r="730170" ht="15"/>
    <row r="730171" ht="15"/>
    <row r="730172" ht="15"/>
    <row r="730173" ht="15"/>
    <row r="730174" ht="15"/>
    <row r="730175" ht="15"/>
    <row r="730176" ht="15"/>
    <row r="730177" ht="15"/>
    <row r="730178" ht="15"/>
    <row r="730179" ht="15"/>
    <row r="730180" ht="15"/>
    <row r="730181" ht="15"/>
    <row r="730182" ht="15"/>
    <row r="730183" ht="15"/>
    <row r="730184" ht="15"/>
    <row r="730185" ht="15"/>
    <row r="730186" ht="15"/>
    <row r="730187" ht="15"/>
    <row r="730188" ht="15"/>
    <row r="730189" ht="15"/>
    <row r="730190" ht="15"/>
    <row r="730191" ht="15"/>
    <row r="730192" ht="15"/>
    <row r="730193" ht="15"/>
    <row r="730194" ht="15"/>
    <row r="730195" ht="15"/>
    <row r="730196" ht="15"/>
    <row r="730197" ht="15"/>
    <row r="730198" ht="15"/>
    <row r="730199" ht="15"/>
    <row r="730200" ht="15"/>
    <row r="730201" ht="15"/>
    <row r="730202" ht="15"/>
    <row r="730203" ht="15"/>
    <row r="730204" ht="15"/>
    <row r="730205" ht="15"/>
    <row r="730206" ht="15"/>
    <row r="730207" ht="15"/>
    <row r="730208" ht="15"/>
    <row r="730209" ht="15"/>
    <row r="730210" ht="15"/>
    <row r="730211" ht="15"/>
    <row r="730212" ht="15"/>
    <row r="730213" ht="15"/>
    <row r="730214" ht="15"/>
    <row r="730215" ht="15"/>
    <row r="730216" ht="15"/>
    <row r="730217" ht="15"/>
    <row r="730218" ht="15"/>
    <row r="730219" ht="15"/>
    <row r="730220" ht="15"/>
    <row r="730221" ht="15"/>
    <row r="730222" ht="15"/>
    <row r="730223" ht="15"/>
    <row r="730224" ht="15"/>
    <row r="730225" ht="15"/>
    <row r="730226" ht="15"/>
    <row r="730227" ht="15"/>
    <row r="730228" ht="15"/>
    <row r="730229" ht="15"/>
    <row r="730230" ht="15"/>
    <row r="730231" ht="15"/>
    <row r="730232" ht="15"/>
    <row r="730233" ht="15"/>
    <row r="730234" ht="15"/>
    <row r="730235" ht="15"/>
    <row r="730236" ht="15"/>
    <row r="730237" ht="15"/>
    <row r="730238" ht="15"/>
    <row r="730239" ht="15"/>
    <row r="730240" ht="15"/>
    <row r="730241" ht="15"/>
    <row r="730242" ht="15"/>
    <row r="730243" ht="15"/>
    <row r="730244" ht="15"/>
    <row r="730245" ht="15"/>
    <row r="730246" ht="15"/>
    <row r="730247" ht="15"/>
    <row r="730248" ht="15"/>
    <row r="730249" ht="15"/>
    <row r="730250" ht="15"/>
    <row r="730251" ht="15"/>
    <row r="730252" ht="15"/>
    <row r="730253" ht="15"/>
    <row r="730254" ht="15"/>
    <row r="730255" ht="15"/>
    <row r="730256" ht="15"/>
    <row r="730257" ht="15"/>
    <row r="730258" ht="15"/>
    <row r="730259" ht="15"/>
    <row r="730260" ht="15"/>
    <row r="730261" ht="15"/>
    <row r="730262" ht="15"/>
    <row r="730263" ht="15"/>
    <row r="730264" ht="15"/>
    <row r="730265" ht="15"/>
    <row r="730266" ht="15"/>
    <row r="730267" ht="15"/>
    <row r="730268" ht="15"/>
    <row r="730269" ht="15"/>
    <row r="730270" ht="15"/>
    <row r="730271" ht="15"/>
    <row r="730272" ht="15"/>
    <row r="730273" ht="15"/>
    <row r="730274" ht="15"/>
    <row r="730275" ht="15"/>
    <row r="730276" ht="15"/>
    <row r="730277" ht="15"/>
    <row r="730278" ht="15"/>
    <row r="730279" ht="15"/>
    <row r="730280" ht="15"/>
    <row r="730281" ht="15"/>
    <row r="730282" ht="15"/>
    <row r="730283" ht="15"/>
    <row r="730284" ht="15"/>
    <row r="730285" ht="15"/>
    <row r="730286" ht="15"/>
    <row r="730287" ht="15"/>
    <row r="730288" ht="15"/>
    <row r="730289" ht="15"/>
    <row r="730290" ht="15"/>
    <row r="730291" ht="15"/>
    <row r="730292" ht="15"/>
    <row r="730293" ht="15"/>
    <row r="730294" ht="15"/>
    <row r="730295" ht="15"/>
    <row r="730296" ht="15"/>
    <row r="730297" ht="15"/>
    <row r="730298" ht="15"/>
    <row r="730299" ht="15"/>
    <row r="730300" ht="15"/>
    <row r="730301" ht="15"/>
    <row r="730302" ht="15"/>
    <row r="730303" ht="15"/>
    <row r="730304" ht="15"/>
    <row r="730305" ht="15"/>
    <row r="730306" ht="15"/>
    <row r="730307" ht="15"/>
    <row r="730308" ht="15"/>
    <row r="730309" ht="15"/>
    <row r="730310" ht="15"/>
    <row r="730311" ht="15"/>
    <row r="730312" ht="15"/>
    <row r="730313" ht="15"/>
    <row r="730314" ht="15"/>
    <row r="730315" ht="15"/>
    <row r="730316" ht="15"/>
    <row r="730317" ht="15"/>
    <row r="730318" ht="15"/>
    <row r="730319" ht="15"/>
    <row r="730320" ht="15"/>
    <row r="730321" ht="15"/>
    <row r="730322" ht="15"/>
    <row r="730323" ht="15"/>
    <row r="730324" ht="15"/>
    <row r="730325" ht="15"/>
    <row r="730326" ht="15"/>
    <row r="730327" ht="15"/>
    <row r="730328" ht="15"/>
    <row r="730329" ht="15"/>
    <row r="730330" ht="15"/>
    <row r="730331" ht="15"/>
    <row r="730332" ht="15"/>
    <row r="730333" ht="15"/>
    <row r="730334" ht="15"/>
    <row r="730335" ht="15"/>
    <row r="730336" ht="15"/>
    <row r="730337" ht="15"/>
    <row r="730338" ht="15"/>
    <row r="730339" ht="15"/>
    <row r="730340" ht="15"/>
    <row r="730341" ht="15"/>
    <row r="730342" ht="15"/>
    <row r="730343" ht="15"/>
    <row r="730344" ht="15"/>
    <row r="730345" ht="15"/>
    <row r="730346" ht="15"/>
    <row r="730347" ht="15"/>
    <row r="730348" ht="15"/>
    <row r="730349" ht="15"/>
    <row r="730350" ht="15"/>
    <row r="730351" ht="15"/>
    <row r="730352" ht="15"/>
    <row r="730353" ht="15"/>
    <row r="730354" ht="15"/>
    <row r="730355" ht="15"/>
    <row r="730356" ht="15"/>
    <row r="730357" ht="15"/>
    <row r="730358" ht="15"/>
    <row r="730359" ht="15"/>
    <row r="730360" ht="15"/>
    <row r="730361" ht="15"/>
    <row r="730362" ht="15"/>
    <row r="730363" ht="15"/>
    <row r="730364" ht="15"/>
    <row r="730365" ht="15"/>
    <row r="730366" ht="15"/>
    <row r="730367" ht="15"/>
    <row r="730368" ht="15"/>
    <row r="730369" ht="15"/>
    <row r="730370" ht="15"/>
    <row r="730371" ht="15"/>
    <row r="730372" ht="15"/>
    <row r="730373" ht="15"/>
    <row r="730374" ht="15"/>
    <row r="730375" ht="15"/>
    <row r="730376" ht="15"/>
    <row r="730377" ht="15"/>
    <row r="730378" ht="15"/>
    <row r="730379" ht="15"/>
    <row r="730380" ht="15"/>
    <row r="730381" ht="15"/>
    <row r="730382" ht="15"/>
    <row r="730383" ht="15"/>
    <row r="730384" ht="15"/>
    <row r="730385" ht="15"/>
    <row r="730386" ht="15"/>
    <row r="730387" ht="15"/>
    <row r="730388" ht="15"/>
    <row r="730389" ht="15"/>
    <row r="730390" ht="15"/>
    <row r="730391" ht="15"/>
    <row r="730392" ht="15"/>
    <row r="730393" ht="15"/>
    <row r="730394" ht="15"/>
    <row r="730395" ht="15"/>
    <row r="730396" ht="15"/>
    <row r="730397" ht="15"/>
    <row r="730398" ht="15"/>
    <row r="730399" ht="15"/>
    <row r="730400" ht="15"/>
    <row r="730401" ht="15"/>
    <row r="730402" ht="15"/>
    <row r="730403" ht="15"/>
    <row r="730404" ht="15"/>
    <row r="730405" ht="15"/>
    <row r="730406" ht="15"/>
    <row r="730407" ht="15"/>
    <row r="730408" ht="15"/>
    <row r="730409" ht="15"/>
    <row r="730410" ht="15"/>
    <row r="730411" ht="15"/>
    <row r="730412" ht="15"/>
    <row r="730413" ht="15"/>
    <row r="730414" ht="15"/>
    <row r="730415" ht="15"/>
    <row r="730416" ht="15"/>
    <row r="730417" ht="15"/>
    <row r="730418" ht="15"/>
    <row r="730419" ht="15"/>
    <row r="730420" ht="15"/>
    <row r="730421" ht="15"/>
    <row r="730422" ht="15"/>
    <row r="730423" ht="15"/>
    <row r="730424" ht="15"/>
    <row r="730425" ht="15"/>
    <row r="730426" ht="15"/>
    <row r="730427" ht="15"/>
    <row r="730428" ht="15"/>
    <row r="730429" ht="15"/>
    <row r="730430" ht="15"/>
    <row r="730431" ht="15"/>
    <row r="730432" ht="15"/>
    <row r="730433" ht="15"/>
    <row r="730434" ht="15"/>
    <row r="730435" ht="15"/>
    <row r="730436" ht="15"/>
    <row r="730437" ht="15"/>
    <row r="730438" ht="15"/>
    <row r="730439" ht="15"/>
    <row r="730440" ht="15"/>
    <row r="730441" ht="15"/>
    <row r="730442" ht="15"/>
    <row r="730443" ht="15"/>
    <row r="730444" ht="15"/>
    <row r="730445" ht="15"/>
    <row r="730446" ht="15"/>
    <row r="730447" ht="15"/>
    <row r="730448" ht="15"/>
    <row r="730449" ht="15"/>
    <row r="730450" ht="15"/>
    <row r="730451" ht="15"/>
    <row r="730452" ht="15"/>
    <row r="730453" ht="15"/>
    <row r="730454" ht="15"/>
    <row r="730455" ht="15"/>
    <row r="730456" ht="15"/>
    <row r="730457" ht="15"/>
    <row r="730458" ht="15"/>
    <row r="730459" ht="15"/>
    <row r="730460" ht="15"/>
    <row r="730461" ht="15"/>
    <row r="730462" ht="15"/>
    <row r="730463" ht="15"/>
    <row r="730464" ht="15"/>
    <row r="730465" ht="15"/>
    <row r="730466" ht="15"/>
    <row r="730467" ht="15"/>
    <row r="730468" ht="15"/>
    <row r="730469" ht="15"/>
    <row r="730470" ht="15"/>
    <row r="730471" ht="15"/>
    <row r="730472" ht="15"/>
    <row r="730473" ht="15"/>
    <row r="730474" ht="15"/>
    <row r="730475" ht="15"/>
    <row r="730476" ht="15"/>
    <row r="730477" ht="15"/>
    <row r="730478" ht="15"/>
    <row r="730479" ht="15"/>
    <row r="730480" ht="15"/>
    <row r="730481" ht="15"/>
    <row r="730482" ht="15"/>
    <row r="730483" ht="15"/>
    <row r="730484" ht="15"/>
    <row r="730485" ht="15"/>
    <row r="730486" ht="15"/>
    <row r="730487" ht="15"/>
    <row r="730488" ht="15"/>
    <row r="730489" ht="15"/>
    <row r="730490" ht="15"/>
    <row r="730491" ht="15"/>
    <row r="730492" ht="15"/>
    <row r="730493" ht="15"/>
    <row r="730494" ht="15"/>
    <row r="730495" ht="15"/>
    <row r="730496" ht="15"/>
    <row r="730497" ht="15"/>
    <row r="730498" ht="15"/>
    <row r="730499" ht="15"/>
    <row r="730500" ht="15"/>
    <row r="730501" ht="15"/>
    <row r="730502" ht="15"/>
    <row r="730503" ht="15"/>
    <row r="730504" ht="15"/>
    <row r="730505" ht="15"/>
    <row r="730506" ht="15"/>
    <row r="730507" ht="15"/>
    <row r="730508" ht="15"/>
    <row r="730509" ht="15"/>
    <row r="730510" ht="15"/>
    <row r="730511" ht="15"/>
    <row r="730512" ht="15"/>
    <row r="730513" ht="15"/>
    <row r="730514" ht="15"/>
    <row r="730515" ht="15"/>
    <row r="730516" ht="15"/>
    <row r="730517" ht="15"/>
    <row r="730518" ht="15"/>
    <row r="730519" ht="15"/>
    <row r="730520" ht="15"/>
    <row r="730521" ht="15"/>
    <row r="730522" ht="15"/>
    <row r="730523" ht="15"/>
    <row r="730524" ht="15"/>
    <row r="730525" ht="15"/>
    <row r="730526" ht="15"/>
    <row r="730527" ht="15"/>
    <row r="730528" ht="15"/>
    <row r="730529" ht="15"/>
    <row r="730530" ht="15"/>
    <row r="730531" ht="15"/>
    <row r="730532" ht="15"/>
    <row r="730533" ht="15"/>
    <row r="730534" ht="15"/>
    <row r="730535" ht="15"/>
    <row r="730536" ht="15"/>
    <row r="730537" ht="15"/>
    <row r="730538" ht="15"/>
    <row r="730539" ht="15"/>
    <row r="730540" ht="15"/>
    <row r="730541" ht="15"/>
    <row r="730542" ht="15"/>
    <row r="730543" ht="15"/>
    <row r="730544" ht="15"/>
    <row r="730545" ht="15"/>
    <row r="730546" ht="15"/>
    <row r="730547" ht="15"/>
    <row r="730548" ht="15"/>
    <row r="730549" ht="15"/>
    <row r="730550" ht="15"/>
    <row r="730551" ht="15"/>
    <row r="730552" ht="15"/>
    <row r="730553" ht="15"/>
    <row r="730554" ht="15"/>
    <row r="730555" ht="15"/>
    <row r="730556" ht="15"/>
    <row r="730557" ht="15"/>
    <row r="730558" ht="15"/>
    <row r="730559" ht="15"/>
    <row r="730560" ht="15"/>
    <row r="730561" ht="15"/>
    <row r="730562" ht="15"/>
    <row r="730563" ht="15"/>
    <row r="730564" ht="15"/>
    <row r="730565" ht="15"/>
    <row r="730566" ht="15"/>
    <row r="730567" ht="15"/>
    <row r="730568" ht="15"/>
    <row r="730569" ht="15"/>
    <row r="730570" ht="15"/>
    <row r="730571" ht="15"/>
    <row r="730572" ht="15"/>
    <row r="730573" ht="15"/>
    <row r="730574" ht="15"/>
    <row r="730575" ht="15"/>
    <row r="730576" ht="15"/>
    <row r="730577" ht="15"/>
    <row r="730578" ht="15"/>
    <row r="730579" ht="15"/>
    <row r="730580" ht="15"/>
    <row r="730581" ht="15"/>
    <row r="730582" ht="15"/>
    <row r="730583" ht="15"/>
    <row r="730584" ht="15"/>
    <row r="730585" ht="15"/>
    <row r="730586" ht="15"/>
    <row r="730587" ht="15"/>
    <row r="730588" ht="15"/>
    <row r="730589" ht="15"/>
    <row r="730590" ht="15"/>
    <row r="730591" ht="15"/>
    <row r="730592" ht="15"/>
    <row r="730593" ht="15"/>
    <row r="730594" ht="15"/>
    <row r="730595" ht="15"/>
    <row r="730596" ht="15"/>
    <row r="730597" ht="15"/>
    <row r="730598" ht="15"/>
    <row r="730599" ht="15"/>
    <row r="730600" ht="15"/>
    <row r="730601" ht="15"/>
    <row r="730602" ht="15"/>
    <row r="730603" ht="15"/>
    <row r="730604" ht="15"/>
    <row r="730605" ht="15"/>
    <row r="730606" ht="15"/>
    <row r="730607" ht="15"/>
    <row r="730608" ht="15"/>
    <row r="730609" ht="15"/>
    <row r="730610" ht="15"/>
    <row r="730611" ht="15"/>
    <row r="730612" ht="15"/>
    <row r="730613" ht="15"/>
    <row r="730614" ht="15"/>
    <row r="730615" ht="15"/>
    <row r="730616" ht="15"/>
    <row r="730617" ht="15"/>
    <row r="730618" ht="15"/>
    <row r="730619" ht="15"/>
    <row r="730620" ht="15"/>
    <row r="730621" ht="15"/>
    <row r="730622" ht="15"/>
    <row r="730623" ht="15"/>
    <row r="730624" ht="15"/>
    <row r="730625" ht="15"/>
    <row r="730626" ht="15"/>
    <row r="730627" ht="15"/>
    <row r="730628" ht="15"/>
    <row r="730629" ht="15"/>
    <row r="730630" ht="15"/>
    <row r="730631" ht="15"/>
    <row r="730632" ht="15"/>
    <row r="730633" ht="15"/>
    <row r="730634" ht="15"/>
    <row r="730635" ht="15"/>
    <row r="730636" ht="15"/>
    <row r="730637" ht="15"/>
    <row r="730638" ht="15"/>
    <row r="730639" ht="15"/>
    <row r="730640" ht="15"/>
    <row r="730641" ht="15"/>
    <row r="730642" ht="15"/>
    <row r="730643" ht="15"/>
    <row r="730644" ht="15"/>
    <row r="730645" ht="15"/>
    <row r="730646" ht="15"/>
    <row r="730647" ht="15"/>
    <row r="730648" ht="15"/>
    <row r="730649" ht="15"/>
    <row r="730650" ht="15"/>
    <row r="730651" ht="15"/>
    <row r="730652" ht="15"/>
    <row r="730653" ht="15"/>
    <row r="730654" ht="15"/>
    <row r="730655" ht="15"/>
    <row r="730656" ht="15"/>
    <row r="730657" ht="15"/>
    <row r="730658" ht="15"/>
    <row r="730659" ht="15"/>
    <row r="730660" ht="15"/>
    <row r="730661" ht="15"/>
    <row r="730662" ht="15"/>
    <row r="730663" ht="15"/>
    <row r="730664" ht="15"/>
    <row r="730665" ht="15"/>
    <row r="730666" ht="15"/>
    <row r="730667" ht="15"/>
    <row r="730668" ht="15"/>
    <row r="730669" ht="15"/>
    <row r="730670" ht="15"/>
    <row r="730671" ht="15"/>
    <row r="730672" ht="15"/>
    <row r="730673" ht="15"/>
    <row r="730674" ht="15"/>
    <row r="730675" ht="15"/>
    <row r="730676" ht="15"/>
    <row r="730677" ht="15"/>
    <row r="730678" ht="15"/>
    <row r="730679" ht="15"/>
    <row r="730680" ht="15"/>
    <row r="730681" ht="15"/>
    <row r="730682" ht="15"/>
    <row r="730683" ht="15"/>
    <row r="730684" ht="15"/>
    <row r="730685" ht="15"/>
    <row r="730686" ht="15"/>
    <row r="730687" ht="15"/>
    <row r="730688" ht="15"/>
    <row r="730689" ht="15"/>
    <row r="730690" ht="15"/>
    <row r="730691" ht="15"/>
    <row r="730692" ht="15"/>
    <row r="730693" ht="15"/>
    <row r="730694" ht="15"/>
    <row r="730695" ht="15"/>
    <row r="730696" ht="15"/>
    <row r="730697" ht="15"/>
    <row r="730698" ht="15"/>
    <row r="730699" ht="15"/>
    <row r="730700" ht="15"/>
    <row r="730701" ht="15"/>
    <row r="730702" ht="15"/>
    <row r="730703" ht="15"/>
    <row r="730704" ht="15"/>
    <row r="730705" ht="15"/>
    <row r="730706" ht="15"/>
    <row r="730707" ht="15"/>
    <row r="730708" ht="15"/>
    <row r="730709" ht="15"/>
    <row r="730710" ht="15"/>
    <row r="730711" ht="15"/>
    <row r="730712" ht="15"/>
    <row r="730713" ht="15"/>
    <row r="730714" ht="15"/>
    <row r="730715" ht="15"/>
    <row r="730716" ht="15"/>
    <row r="730717" ht="15"/>
    <row r="730718" ht="15"/>
    <row r="730719" ht="15"/>
    <row r="730720" ht="15"/>
    <row r="730721" ht="15"/>
    <row r="730722" ht="15"/>
    <row r="730723" ht="15"/>
    <row r="730724" ht="15"/>
    <row r="730725" ht="15"/>
    <row r="730726" ht="15"/>
    <row r="730727" ht="15"/>
    <row r="730728" ht="15"/>
    <row r="730729" ht="15"/>
    <row r="730730" ht="15"/>
    <row r="730731" ht="15"/>
    <row r="730732" ht="15"/>
    <row r="730733" ht="15"/>
    <row r="730734" ht="15"/>
    <row r="730735" ht="15"/>
    <row r="730736" ht="15"/>
    <row r="730737" ht="15"/>
    <row r="730738" ht="15"/>
    <row r="730739" ht="15"/>
    <row r="730740" ht="15"/>
    <row r="730741" ht="15"/>
    <row r="730742" ht="15"/>
    <row r="730743" ht="15"/>
    <row r="730744" ht="15"/>
    <row r="730745" ht="15"/>
    <row r="730746" ht="15"/>
    <row r="730747" ht="15"/>
    <row r="730748" ht="15"/>
    <row r="730749" ht="15"/>
    <row r="730750" ht="15"/>
    <row r="730751" ht="15"/>
    <row r="730752" ht="15"/>
    <row r="730753" ht="15"/>
    <row r="730754" ht="15"/>
    <row r="730755" ht="15"/>
    <row r="730756" ht="15"/>
    <row r="730757" ht="15"/>
    <row r="730758" ht="15"/>
    <row r="730759" ht="15"/>
    <row r="730760" ht="15"/>
    <row r="730761" ht="15"/>
    <row r="730762" ht="15"/>
    <row r="730763" ht="15"/>
    <row r="730764" ht="15"/>
    <row r="730765" ht="15"/>
    <row r="730766" ht="15"/>
    <row r="730767" ht="15"/>
    <row r="730768" ht="15"/>
    <row r="730769" ht="15"/>
    <row r="730770" ht="15"/>
    <row r="730771" ht="15"/>
    <row r="730772" ht="15"/>
    <row r="730773" ht="15"/>
    <row r="730774" ht="15"/>
    <row r="730775" ht="15"/>
    <row r="730776" ht="15"/>
    <row r="730777" ht="15"/>
    <row r="730778" ht="15"/>
    <row r="730779" ht="15"/>
    <row r="730780" ht="15"/>
    <row r="730781" ht="15"/>
    <row r="730782" ht="15"/>
    <row r="730783" ht="15"/>
    <row r="730784" ht="15"/>
    <row r="730785" ht="15"/>
    <row r="730786" ht="15"/>
    <row r="730787" ht="15"/>
    <row r="730788" ht="15"/>
    <row r="730789" ht="15"/>
    <row r="730790" ht="15"/>
    <row r="730791" ht="15"/>
    <row r="730792" ht="15"/>
    <row r="730793" ht="15"/>
    <row r="730794" ht="15"/>
    <row r="730795" ht="15"/>
    <row r="730796" ht="15"/>
    <row r="730797" ht="15"/>
    <row r="730798" ht="15"/>
    <row r="730799" ht="15"/>
    <row r="730800" ht="15"/>
    <row r="730801" ht="15"/>
    <row r="730802" ht="15"/>
    <row r="730803" ht="15"/>
    <row r="730804" ht="15"/>
    <row r="730805" ht="15"/>
    <row r="730806" ht="15"/>
    <row r="730807" ht="15"/>
    <row r="730808" ht="15"/>
    <row r="730809" ht="15"/>
    <row r="730810" ht="15"/>
    <row r="730811" ht="15"/>
    <row r="730812" ht="15"/>
    <row r="730813" ht="15"/>
    <row r="730814" ht="15"/>
    <row r="730815" ht="15"/>
    <row r="730816" ht="15"/>
    <row r="730817" ht="15"/>
    <row r="730818" ht="15"/>
    <row r="730819" ht="15"/>
    <row r="730820" ht="15"/>
    <row r="730821" ht="15"/>
    <row r="730822" ht="15"/>
    <row r="730823" ht="15"/>
    <row r="730824" ht="15"/>
    <row r="730825" ht="15"/>
    <row r="730826" ht="15"/>
    <row r="730827" ht="15"/>
    <row r="730828" ht="15"/>
    <row r="730829" ht="15"/>
    <row r="730830" ht="15"/>
    <row r="730831" ht="15"/>
    <row r="730832" ht="15"/>
    <row r="730833" ht="15"/>
    <row r="730834" ht="15"/>
    <row r="730835" ht="15"/>
    <row r="730836" ht="15"/>
    <row r="730837" ht="15"/>
    <row r="730838" ht="15"/>
    <row r="730839" ht="15"/>
    <row r="730840" ht="15"/>
    <row r="730841" ht="15"/>
    <row r="730842" ht="15"/>
    <row r="730843" ht="15"/>
    <row r="730844" ht="15"/>
    <row r="730845" ht="15"/>
    <row r="730846" ht="15"/>
    <row r="730847" ht="15"/>
    <row r="730848" ht="15"/>
    <row r="730849" ht="15"/>
    <row r="730850" ht="15"/>
    <row r="730851" ht="15"/>
    <row r="730852" ht="15"/>
    <row r="730853" ht="15"/>
    <row r="730854" ht="15"/>
    <row r="730855" ht="15"/>
    <row r="730856" ht="15"/>
    <row r="730857" ht="15"/>
    <row r="730858" ht="15"/>
    <row r="730859" ht="15"/>
    <row r="730860" ht="15"/>
    <row r="730861" ht="15"/>
    <row r="730862" ht="15"/>
    <row r="730863" ht="15"/>
    <row r="730864" ht="15"/>
    <row r="730865" ht="15"/>
    <row r="730866" ht="15"/>
    <row r="730867" ht="15"/>
    <row r="730868" ht="15"/>
    <row r="730869" ht="15"/>
    <row r="730870" ht="15"/>
    <row r="730871" ht="15"/>
    <row r="730872" ht="15"/>
    <row r="730873" ht="15"/>
    <row r="730874" ht="15"/>
    <row r="730875" ht="15"/>
    <row r="730876" ht="15"/>
    <row r="730877" ht="15"/>
    <row r="730878" ht="15"/>
    <row r="730879" ht="15"/>
    <row r="730880" ht="15"/>
    <row r="730881" ht="15"/>
    <row r="730882" ht="15"/>
    <row r="730883" ht="15"/>
    <row r="730884" ht="15"/>
    <row r="730885" ht="15"/>
    <row r="730886" ht="15"/>
    <row r="730887" ht="15"/>
    <row r="730888" ht="15"/>
    <row r="730889" ht="15"/>
    <row r="730890" ht="15"/>
    <row r="730891" ht="15"/>
    <row r="730892" ht="15"/>
    <row r="730893" ht="15"/>
    <row r="730894" ht="15"/>
    <row r="730895" ht="15"/>
    <row r="730896" ht="15"/>
    <row r="730897" ht="15"/>
    <row r="730898" ht="15"/>
    <row r="730899" ht="15"/>
    <row r="730900" ht="15"/>
    <row r="730901" ht="15"/>
    <row r="730902" ht="15"/>
    <row r="730903" ht="15"/>
    <row r="730904" ht="15"/>
    <row r="730905" ht="15"/>
    <row r="730906" ht="15"/>
    <row r="730907" ht="15"/>
    <row r="730908" ht="15"/>
    <row r="730909" ht="15"/>
    <row r="730910" ht="15"/>
    <row r="730911" ht="15"/>
    <row r="730912" ht="15"/>
    <row r="730913" ht="15"/>
    <row r="730914" ht="15"/>
    <row r="730915" ht="15"/>
    <row r="730916" ht="15"/>
    <row r="730917" ht="15"/>
    <row r="730918" ht="15"/>
    <row r="730919" ht="15"/>
    <row r="730920" ht="15"/>
    <row r="730921" ht="15"/>
    <row r="730922" ht="15"/>
    <row r="730923" ht="15"/>
    <row r="730924" ht="15"/>
    <row r="730925" ht="15"/>
    <row r="730926" ht="15"/>
    <row r="730927" ht="15"/>
    <row r="730928" ht="15"/>
    <row r="730929" ht="15"/>
    <row r="730930" ht="15"/>
    <row r="730931" ht="15"/>
    <row r="730932" ht="15"/>
    <row r="730933" ht="15"/>
    <row r="730934" ht="15"/>
    <row r="730935" ht="15"/>
    <row r="730936" ht="15"/>
    <row r="730937" ht="15"/>
    <row r="730938" ht="15"/>
    <row r="730939" ht="15"/>
    <row r="730940" ht="15"/>
    <row r="730941" ht="15"/>
    <row r="730942" ht="15"/>
    <row r="730943" ht="15"/>
    <row r="730944" ht="15"/>
    <row r="730945" ht="15"/>
    <row r="730946" ht="15"/>
    <row r="730947" ht="15"/>
    <row r="730948" ht="15"/>
    <row r="730949" ht="15"/>
    <row r="730950" ht="15"/>
    <row r="730951" ht="15"/>
    <row r="730952" ht="15"/>
    <row r="730953" ht="15"/>
    <row r="730954" ht="15"/>
    <row r="730955" ht="15"/>
    <row r="730956" ht="15"/>
    <row r="730957" ht="15"/>
    <row r="730958" ht="15"/>
    <row r="730959" ht="15"/>
    <row r="730960" ht="15"/>
    <row r="730961" ht="15"/>
    <row r="730962" ht="15"/>
    <row r="730963" ht="15"/>
    <row r="730964" ht="15"/>
    <row r="730965" ht="15"/>
    <row r="730966" ht="15"/>
    <row r="730967" ht="15"/>
    <row r="730968" ht="15"/>
    <row r="730969" ht="15"/>
    <row r="730970" ht="15"/>
    <row r="730971" ht="15"/>
    <row r="730972" ht="15"/>
    <row r="730973" ht="15"/>
    <row r="730974" ht="15"/>
    <row r="730975" ht="15"/>
    <row r="730976" ht="15"/>
    <row r="730977" ht="15"/>
    <row r="730978" ht="15"/>
    <row r="730979" ht="15"/>
    <row r="730980" ht="15"/>
    <row r="730981" ht="15"/>
    <row r="730982" ht="15"/>
    <row r="730983" ht="15"/>
    <row r="730984" ht="15"/>
    <row r="730985" ht="15"/>
    <row r="730986" ht="15"/>
    <row r="730987" ht="15"/>
    <row r="730988" ht="15"/>
    <row r="730989" ht="15"/>
    <row r="730990" ht="15"/>
    <row r="730991" ht="15"/>
    <row r="730992" ht="15"/>
    <row r="730993" ht="15"/>
    <row r="730994" ht="15"/>
    <row r="730995" ht="15"/>
    <row r="730996" ht="15"/>
    <row r="730997" ht="15"/>
    <row r="730998" ht="15"/>
    <row r="730999" ht="15"/>
    <row r="731000" ht="15"/>
    <row r="731001" ht="15"/>
    <row r="731002" ht="15"/>
    <row r="731003" ht="15"/>
    <row r="731004" ht="15"/>
    <row r="731005" ht="15"/>
    <row r="731006" ht="15"/>
    <row r="731007" ht="15"/>
    <row r="731008" ht="15"/>
    <row r="731009" ht="15"/>
    <row r="731010" ht="15"/>
    <row r="731011" ht="15"/>
    <row r="731012" ht="15"/>
    <row r="731013" ht="15"/>
    <row r="731014" ht="15"/>
    <row r="731015" ht="15"/>
    <row r="731016" ht="15"/>
    <row r="731017" ht="15"/>
    <row r="731018" ht="15"/>
    <row r="731019" ht="15"/>
    <row r="731020" ht="15"/>
    <row r="731021" ht="15"/>
    <row r="731022" ht="15"/>
    <row r="731023" ht="15"/>
    <row r="731024" ht="15"/>
    <row r="731025" ht="15"/>
    <row r="731026" ht="15"/>
    <row r="731027" ht="15"/>
    <row r="731028" ht="15"/>
    <row r="731029" ht="15"/>
    <row r="731030" ht="15"/>
    <row r="731031" ht="15"/>
    <row r="731032" ht="15"/>
    <row r="731033" ht="15"/>
    <row r="731034" ht="15"/>
    <row r="731035" ht="15"/>
    <row r="731036" ht="15"/>
    <row r="731037" ht="15"/>
    <row r="731038" ht="15"/>
    <row r="731039" ht="15"/>
    <row r="731040" ht="15"/>
    <row r="731041" ht="15"/>
    <row r="731042" ht="15"/>
    <row r="731043" ht="15"/>
    <row r="731044" ht="15"/>
    <row r="731045" ht="15"/>
    <row r="731046" ht="15"/>
    <row r="731047" ht="15"/>
    <row r="731048" ht="15"/>
    <row r="731049" ht="15"/>
    <row r="731050" ht="15"/>
    <row r="731051" ht="15"/>
    <row r="731052" ht="15"/>
    <row r="731053" ht="15"/>
    <row r="731054" ht="15"/>
    <row r="731055" ht="15"/>
    <row r="731056" ht="15"/>
    <row r="731057" ht="15"/>
    <row r="731058" ht="15"/>
    <row r="731059" ht="15"/>
    <row r="731060" ht="15"/>
    <row r="731061" ht="15"/>
    <row r="731062" ht="15"/>
    <row r="731063" ht="15"/>
    <row r="731064" ht="15"/>
    <row r="731065" ht="15"/>
    <row r="731066" ht="15"/>
    <row r="731067" ht="15"/>
    <row r="731068" ht="15"/>
    <row r="731069" ht="15"/>
    <row r="731070" ht="15"/>
    <row r="731071" ht="15"/>
    <row r="731072" ht="15"/>
    <row r="731073" ht="15"/>
    <row r="731074" ht="15"/>
    <row r="731075" ht="15"/>
    <row r="731076" ht="15"/>
    <row r="731077" ht="15"/>
    <row r="731078" ht="15"/>
    <row r="731079" ht="15"/>
    <row r="731080" ht="15"/>
    <row r="731081" ht="15"/>
    <row r="731082" ht="15"/>
    <row r="731083" ht="15"/>
    <row r="731084" ht="15"/>
    <row r="731085" ht="15"/>
    <row r="731086" ht="15"/>
    <row r="731087" ht="15"/>
    <row r="731088" ht="15"/>
    <row r="731089" ht="15"/>
    <row r="731090" ht="15"/>
    <row r="731091" ht="15"/>
    <row r="731092" ht="15"/>
    <row r="731093" ht="15"/>
    <row r="731094" ht="15"/>
    <row r="731095" ht="15"/>
    <row r="731096" ht="15"/>
    <row r="731097" ht="15"/>
    <row r="731098" ht="15"/>
    <row r="731099" ht="15"/>
    <row r="731100" ht="15"/>
    <row r="731101" ht="15"/>
    <row r="731102" ht="15"/>
    <row r="731103" ht="15"/>
    <row r="731104" ht="15"/>
    <row r="731105" ht="15"/>
    <row r="731106" ht="15"/>
    <row r="731107" ht="15"/>
    <row r="731108" ht="15"/>
    <row r="731109" ht="15"/>
    <row r="731110" ht="15"/>
    <row r="731111" ht="15"/>
    <row r="731112" ht="15"/>
    <row r="731113" ht="15"/>
    <row r="731114" ht="15"/>
    <row r="731115" ht="15"/>
    <row r="731116" ht="15"/>
    <row r="731117" ht="15"/>
    <row r="731118" ht="15"/>
    <row r="731119" ht="15"/>
    <row r="731120" ht="15"/>
    <row r="731121" ht="15"/>
    <row r="731122" ht="15"/>
    <row r="731123" ht="15"/>
    <row r="731124" ht="15"/>
    <row r="731125" ht="15"/>
    <row r="731126" ht="15"/>
    <row r="731127" ht="15"/>
    <row r="731128" ht="15"/>
    <row r="731129" ht="15"/>
    <row r="731130" ht="15"/>
    <row r="731131" ht="15"/>
    <row r="731132" ht="15"/>
    <row r="731133" ht="15"/>
    <row r="731134" ht="15"/>
    <row r="731135" ht="15"/>
    <row r="731136" ht="15"/>
    <row r="731137" ht="15"/>
    <row r="731138" ht="15"/>
    <row r="731139" ht="15"/>
    <row r="731140" ht="15"/>
    <row r="731141" ht="15"/>
    <row r="731142" ht="15"/>
    <row r="731143" ht="15"/>
    <row r="731144" ht="15"/>
    <row r="731145" ht="15"/>
    <row r="731146" ht="15"/>
    <row r="731147" ht="15"/>
    <row r="731148" ht="15"/>
    <row r="731149" ht="15"/>
    <row r="731150" ht="15"/>
    <row r="731151" ht="15"/>
    <row r="731152" ht="15"/>
    <row r="731153" ht="15"/>
    <row r="731154" ht="15"/>
    <row r="731155" ht="15"/>
    <row r="731156" ht="15"/>
    <row r="731157" ht="15"/>
    <row r="731158" ht="15"/>
    <row r="731159" ht="15"/>
    <row r="731160" ht="15"/>
    <row r="731161" ht="15"/>
    <row r="731162" ht="15"/>
    <row r="731163" ht="15"/>
    <row r="731164" ht="15"/>
    <row r="731165" ht="15"/>
    <row r="731166" ht="15"/>
    <row r="731167" ht="15"/>
    <row r="731168" ht="15"/>
    <row r="731169" ht="15"/>
    <row r="731170" ht="15"/>
    <row r="731171" ht="15"/>
    <row r="731172" ht="15"/>
    <row r="731173" ht="15"/>
    <row r="731174" ht="15"/>
    <row r="731175" ht="15"/>
    <row r="731176" ht="15"/>
    <row r="731177" ht="15"/>
    <row r="731178" ht="15"/>
    <row r="731179" ht="15"/>
    <row r="731180" ht="15"/>
    <row r="731181" ht="15"/>
    <row r="731182" ht="15"/>
    <row r="731183" ht="15"/>
    <row r="731184" ht="15"/>
    <row r="731185" ht="15"/>
    <row r="731186" ht="15"/>
    <row r="731187" ht="15"/>
    <row r="731188" ht="15"/>
    <row r="731189" ht="15"/>
    <row r="731190" ht="15"/>
    <row r="731191" ht="15"/>
    <row r="731192" ht="15"/>
    <row r="731193" ht="15"/>
    <row r="731194" ht="15"/>
    <row r="731195" ht="15"/>
    <row r="731196" ht="15"/>
    <row r="731197" ht="15"/>
    <row r="731198" ht="15"/>
    <row r="731199" ht="15"/>
    <row r="731200" ht="15"/>
    <row r="731201" ht="15"/>
    <row r="731202" ht="15"/>
    <row r="731203" ht="15"/>
    <row r="731204" ht="15"/>
    <row r="731205" ht="15"/>
    <row r="731206" ht="15"/>
    <row r="731207" ht="15"/>
    <row r="731208" ht="15"/>
    <row r="731209" ht="15"/>
    <row r="731210" ht="15"/>
    <row r="731211" ht="15"/>
    <row r="731212" ht="15"/>
    <row r="731213" ht="15"/>
    <row r="731214" ht="15"/>
    <row r="731215" ht="15"/>
    <row r="731216" ht="15"/>
    <row r="731217" ht="15"/>
    <row r="731218" ht="15"/>
    <row r="731219" ht="15"/>
    <row r="731220" ht="15"/>
    <row r="731221" ht="15"/>
    <row r="731222" ht="15"/>
    <row r="731223" ht="15"/>
    <row r="731224" ht="15"/>
    <row r="731225" ht="15"/>
    <row r="731226" ht="15"/>
    <row r="731227" ht="15"/>
    <row r="731228" ht="15"/>
    <row r="731229" ht="15"/>
    <row r="731230" ht="15"/>
    <row r="731231" ht="15"/>
    <row r="731232" ht="15"/>
    <row r="731233" ht="15"/>
    <row r="731234" ht="15"/>
    <row r="731235" ht="15"/>
    <row r="731236" ht="15"/>
    <row r="731237" ht="15"/>
    <row r="731238" ht="15"/>
    <row r="731239" ht="15"/>
    <row r="731240" ht="15"/>
    <row r="731241" ht="15"/>
    <row r="731242" ht="15"/>
    <row r="731243" ht="15"/>
    <row r="731244" ht="15"/>
    <row r="731245" ht="15"/>
    <row r="731246" ht="15"/>
    <row r="731247" ht="15"/>
    <row r="731248" ht="15"/>
    <row r="731249" ht="15"/>
    <row r="731250" ht="15"/>
    <row r="731251" ht="15"/>
    <row r="731252" ht="15"/>
    <row r="731253" ht="15"/>
    <row r="731254" ht="15"/>
    <row r="731255" ht="15"/>
    <row r="731256" ht="15"/>
    <row r="731257" ht="15"/>
    <row r="731258" ht="15"/>
    <row r="731259" ht="15"/>
    <row r="731260" ht="15"/>
    <row r="731261" ht="15"/>
    <row r="731262" ht="15"/>
    <row r="731263" ht="15"/>
    <row r="731264" ht="15"/>
    <row r="731265" ht="15"/>
    <row r="731266" ht="15"/>
    <row r="731267" ht="15"/>
    <row r="731268" ht="15"/>
    <row r="731269" ht="15"/>
    <row r="731270" ht="15"/>
    <row r="731271" ht="15"/>
    <row r="731272" ht="15"/>
    <row r="731273" ht="15"/>
    <row r="731274" ht="15"/>
    <row r="731275" ht="15"/>
    <row r="731276" ht="15"/>
    <row r="731277" ht="15"/>
    <row r="731278" ht="15"/>
    <row r="731279" ht="15"/>
    <row r="731280" ht="15"/>
    <row r="731281" ht="15"/>
    <row r="731282" ht="15"/>
    <row r="731283" ht="15"/>
    <row r="731284" ht="15"/>
    <row r="731285" ht="15"/>
    <row r="731286" ht="15"/>
    <row r="731287" ht="15"/>
    <row r="731288" ht="15"/>
    <row r="731289" ht="15"/>
    <row r="731290" ht="15"/>
    <row r="731291" ht="15"/>
    <row r="731292" ht="15"/>
    <row r="731293" ht="15"/>
    <row r="731294" ht="15"/>
    <row r="731295" ht="15"/>
    <row r="731296" ht="15"/>
    <row r="731297" ht="15"/>
    <row r="731298" ht="15"/>
    <row r="731299" ht="15"/>
    <row r="731300" ht="15"/>
    <row r="731301" ht="15"/>
    <row r="731302" ht="15"/>
    <row r="731303" ht="15"/>
    <row r="731304" ht="15"/>
    <row r="731305" ht="15"/>
    <row r="731306" ht="15"/>
    <row r="731307" ht="15"/>
    <row r="731308" ht="15"/>
    <row r="731309" ht="15"/>
    <row r="731310" ht="15"/>
    <row r="731311" ht="15"/>
    <row r="731312" ht="15"/>
    <row r="731313" ht="15"/>
    <row r="731314" ht="15"/>
    <row r="731315" ht="15"/>
    <row r="731316" ht="15"/>
    <row r="731317" ht="15"/>
    <row r="731318" ht="15"/>
    <row r="731319" ht="15"/>
    <row r="731320" ht="15"/>
    <row r="731321" ht="15"/>
    <row r="731322" ht="15"/>
    <row r="731323" ht="15"/>
    <row r="731324" ht="15"/>
    <row r="731325" ht="15"/>
    <row r="731326" ht="15"/>
    <row r="731327" ht="15"/>
    <row r="731328" ht="15"/>
    <row r="731329" ht="15"/>
    <row r="731330" ht="15"/>
    <row r="731331" ht="15"/>
    <row r="731332" ht="15"/>
    <row r="731333" ht="15"/>
    <row r="731334" ht="15"/>
    <row r="731335" ht="15"/>
    <row r="731336" ht="15"/>
    <row r="731337" ht="15"/>
    <row r="731338" ht="15"/>
    <row r="731339" ht="15"/>
    <row r="731340" ht="15"/>
    <row r="731341" ht="15"/>
    <row r="731342" ht="15"/>
    <row r="731343" ht="15"/>
    <row r="731344" ht="15"/>
    <row r="731345" ht="15"/>
    <row r="731346" ht="15"/>
    <row r="731347" ht="15"/>
    <row r="731348" ht="15"/>
    <row r="731349" ht="15"/>
    <row r="731350" ht="15"/>
    <row r="731351" ht="15"/>
    <row r="731352" ht="15"/>
    <row r="731353" ht="15"/>
    <row r="731354" ht="15"/>
    <row r="731355" ht="15"/>
    <row r="731356" ht="15"/>
    <row r="731357" ht="15"/>
    <row r="731358" ht="15"/>
    <row r="731359" ht="15"/>
    <row r="731360" ht="15"/>
    <row r="731361" ht="15"/>
    <row r="731362" ht="15"/>
    <row r="731363" ht="15"/>
    <row r="731364" ht="15"/>
    <row r="731365" ht="15"/>
    <row r="731366" ht="15"/>
    <row r="731367" ht="15"/>
    <row r="731368" ht="15"/>
    <row r="731369" ht="15"/>
    <row r="731370" ht="15"/>
    <row r="731371" ht="15"/>
    <row r="731372" ht="15"/>
    <row r="731373" ht="15"/>
    <row r="731374" ht="15"/>
    <row r="731375" ht="15"/>
    <row r="731376" ht="15"/>
    <row r="731377" ht="15"/>
    <row r="731378" ht="15"/>
    <row r="731379" ht="15"/>
    <row r="731380" ht="15"/>
    <row r="731381" ht="15"/>
    <row r="731382" ht="15"/>
    <row r="731383" ht="15"/>
    <row r="731384" ht="15"/>
    <row r="731385" ht="15"/>
    <row r="731386" ht="15"/>
    <row r="731387" ht="15"/>
    <row r="731388" ht="15"/>
    <row r="731389" ht="15"/>
    <row r="731390" ht="15"/>
    <row r="731391" ht="15"/>
    <row r="731392" ht="15"/>
    <row r="731393" ht="15"/>
    <row r="731394" ht="15"/>
    <row r="731395" ht="15"/>
    <row r="731396" ht="15"/>
    <row r="731397" ht="15"/>
    <row r="731398" ht="15"/>
    <row r="731399" ht="15"/>
    <row r="731400" ht="15"/>
    <row r="731401" ht="15"/>
    <row r="731402" ht="15"/>
    <row r="731403" ht="15"/>
    <row r="731404" ht="15"/>
    <row r="731405" ht="15"/>
    <row r="731406" ht="15"/>
    <row r="731407" ht="15"/>
    <row r="731408" ht="15"/>
    <row r="731409" ht="15"/>
    <row r="731410" ht="15"/>
    <row r="731411" ht="15"/>
    <row r="731412" ht="15"/>
    <row r="731413" ht="15"/>
    <row r="731414" ht="15"/>
    <row r="731415" ht="15"/>
    <row r="731416" ht="15"/>
    <row r="731417" ht="15"/>
    <row r="731418" ht="15"/>
    <row r="731419" ht="15"/>
    <row r="731420" ht="15"/>
    <row r="731421" ht="15"/>
    <row r="731422" ht="15"/>
    <row r="731423" ht="15"/>
    <row r="731424" ht="15"/>
    <row r="731425" ht="15"/>
    <row r="731426" ht="15"/>
    <row r="731427" ht="15"/>
    <row r="731428" ht="15"/>
    <row r="731429" ht="15"/>
    <row r="731430" ht="15"/>
    <row r="731431" ht="15"/>
    <row r="731432" ht="15"/>
    <row r="731433" ht="15"/>
    <row r="731434" ht="15"/>
    <row r="731435" ht="15"/>
    <row r="731436" ht="15"/>
    <row r="731437" ht="15"/>
    <row r="731438" ht="15"/>
    <row r="731439" ht="15"/>
    <row r="731440" ht="15"/>
    <row r="731441" ht="15"/>
    <row r="731442" ht="15"/>
    <row r="731443" ht="15"/>
    <row r="731444" ht="15"/>
    <row r="731445" ht="15"/>
    <row r="731446" ht="15"/>
    <row r="731447" ht="15"/>
    <row r="731448" ht="15"/>
    <row r="731449" ht="15"/>
    <row r="731450" ht="15"/>
    <row r="731451" ht="15"/>
    <row r="731452" ht="15"/>
    <row r="731453" ht="15"/>
    <row r="731454" ht="15"/>
    <row r="731455" ht="15"/>
    <row r="731456" ht="15"/>
    <row r="731457" ht="15"/>
    <row r="731458" ht="15"/>
    <row r="731459" ht="15"/>
    <row r="731460" ht="15"/>
    <row r="731461" ht="15"/>
    <row r="731462" ht="15"/>
    <row r="731463" ht="15"/>
    <row r="731464" ht="15"/>
    <row r="731465" ht="15"/>
    <row r="731466" ht="15"/>
    <row r="731467" ht="15"/>
    <row r="731468" ht="15"/>
    <row r="731469" ht="15"/>
    <row r="731470" ht="15"/>
    <row r="731471" ht="15"/>
    <row r="731472" ht="15"/>
    <row r="731473" ht="15"/>
    <row r="731474" ht="15"/>
    <row r="731475" ht="15"/>
    <row r="731476" ht="15"/>
    <row r="731477" ht="15"/>
    <row r="731478" ht="15"/>
    <row r="731479" ht="15"/>
    <row r="731480" ht="15"/>
    <row r="731481" ht="15"/>
    <row r="731482" ht="15"/>
    <row r="731483" ht="15"/>
    <row r="731484" ht="15"/>
    <row r="731485" ht="15"/>
    <row r="731486" ht="15"/>
    <row r="731487" ht="15"/>
    <row r="731488" ht="15"/>
    <row r="731489" ht="15"/>
    <row r="731490" ht="15"/>
    <row r="731491" ht="15"/>
    <row r="731492" ht="15"/>
    <row r="731493" ht="15"/>
    <row r="731494" ht="15"/>
    <row r="731495" ht="15"/>
    <row r="731496" ht="15"/>
    <row r="731497" ht="15"/>
    <row r="731498" ht="15"/>
    <row r="731499" ht="15"/>
    <row r="731500" ht="15"/>
    <row r="731501" ht="15"/>
    <row r="731502" ht="15"/>
    <row r="731503" ht="15"/>
    <row r="731504" ht="15"/>
    <row r="731505" ht="15"/>
    <row r="731506" ht="15"/>
    <row r="731507" ht="15"/>
    <row r="731508" ht="15"/>
    <row r="731509" ht="15"/>
    <row r="731510" ht="15"/>
    <row r="731511" ht="15"/>
    <row r="731512" ht="15"/>
    <row r="731513" ht="15"/>
    <row r="731514" ht="15"/>
    <row r="731515" ht="15"/>
    <row r="731516" ht="15"/>
    <row r="731517" ht="15"/>
    <row r="731518" ht="15"/>
    <row r="731519" ht="15"/>
    <row r="731520" ht="15"/>
    <row r="731521" ht="15"/>
    <row r="731522" ht="15"/>
    <row r="731523" ht="15"/>
    <row r="731524" ht="15"/>
    <row r="731525" ht="15"/>
    <row r="731526" ht="15"/>
    <row r="731527" ht="15"/>
    <row r="731528" ht="15"/>
    <row r="731529" ht="15"/>
    <row r="731530" ht="15"/>
    <row r="731531" ht="15"/>
    <row r="731532" ht="15"/>
    <row r="731533" ht="15"/>
    <row r="731534" ht="15"/>
    <row r="731535" ht="15"/>
    <row r="731536" ht="15"/>
    <row r="731537" ht="15"/>
    <row r="731538" ht="15"/>
    <row r="731539" ht="15"/>
    <row r="731540" ht="15"/>
    <row r="731541" ht="15"/>
    <row r="731542" ht="15"/>
    <row r="731543" ht="15"/>
    <row r="731544" ht="15"/>
    <row r="731545" ht="15"/>
    <row r="731546" ht="15"/>
    <row r="731547" ht="15"/>
    <row r="731548" ht="15"/>
    <row r="731549" ht="15"/>
    <row r="731550" ht="15"/>
    <row r="731551" ht="15"/>
    <row r="731552" ht="15"/>
    <row r="731553" ht="15"/>
    <row r="731554" ht="15"/>
    <row r="731555" ht="15"/>
    <row r="731556" ht="15"/>
    <row r="731557" ht="15"/>
    <row r="731558" ht="15"/>
    <row r="731559" ht="15"/>
    <row r="731560" ht="15"/>
    <row r="731561" ht="15"/>
    <row r="731562" ht="15"/>
    <row r="731563" ht="15"/>
    <row r="731564" ht="15"/>
    <row r="731565" ht="15"/>
    <row r="731566" ht="15"/>
    <row r="731567" ht="15"/>
    <row r="731568" ht="15"/>
    <row r="731569" ht="15"/>
    <row r="731570" ht="15"/>
    <row r="731571" ht="15"/>
    <row r="731572" ht="15"/>
    <row r="731573" ht="15"/>
    <row r="731574" ht="15"/>
    <row r="731575" ht="15"/>
    <row r="731576" ht="15"/>
    <row r="731577" ht="15"/>
    <row r="731578" ht="15"/>
    <row r="731579" ht="15"/>
    <row r="731580" ht="15"/>
    <row r="731581" ht="15"/>
    <row r="731582" ht="15"/>
    <row r="731583" ht="15"/>
    <row r="731584" ht="15"/>
    <row r="731585" ht="15"/>
    <row r="731586" ht="15"/>
    <row r="731587" ht="15"/>
    <row r="731588" ht="15"/>
    <row r="731589" ht="15"/>
    <row r="731590" ht="15"/>
    <row r="731591" ht="15"/>
    <row r="731592" ht="15"/>
    <row r="731593" ht="15"/>
    <row r="731594" ht="15"/>
    <row r="731595" ht="15"/>
    <row r="731596" ht="15"/>
    <row r="731597" ht="15"/>
    <row r="731598" ht="15"/>
    <row r="731599" ht="15"/>
    <row r="731600" ht="15"/>
    <row r="731601" ht="15"/>
    <row r="731602" ht="15"/>
    <row r="731603" ht="15"/>
    <row r="731604" ht="15"/>
    <row r="731605" ht="15"/>
    <row r="731606" ht="15"/>
    <row r="731607" ht="15"/>
    <row r="731608" ht="15"/>
    <row r="731609" ht="15"/>
    <row r="731610" ht="15"/>
    <row r="731611" ht="15"/>
    <row r="731612" ht="15"/>
    <row r="731613" ht="15"/>
    <row r="731614" ht="15"/>
    <row r="731615" ht="15"/>
    <row r="731616" ht="15"/>
    <row r="731617" ht="15"/>
    <row r="731618" ht="15"/>
    <row r="731619" ht="15"/>
    <row r="731620" ht="15"/>
    <row r="731621" ht="15"/>
    <row r="731622" ht="15"/>
    <row r="731623" ht="15"/>
    <row r="731624" ht="15"/>
    <row r="731625" ht="15"/>
    <row r="731626" ht="15"/>
    <row r="731627" ht="15"/>
    <row r="731628" ht="15"/>
    <row r="731629" ht="15"/>
    <row r="731630" ht="15"/>
    <row r="731631" ht="15"/>
    <row r="731632" ht="15"/>
    <row r="731633" ht="15"/>
    <row r="731634" ht="15"/>
    <row r="731635" ht="15"/>
    <row r="731636" ht="15"/>
    <row r="731637" ht="15"/>
    <row r="731638" ht="15"/>
    <row r="731639" ht="15"/>
    <row r="731640" ht="15"/>
    <row r="731641" ht="15"/>
    <row r="731642" ht="15"/>
    <row r="731643" ht="15"/>
    <row r="731644" ht="15"/>
    <row r="731645" ht="15"/>
    <row r="731646" ht="15"/>
    <row r="731647" ht="15"/>
    <row r="731648" ht="15"/>
    <row r="731649" ht="15"/>
    <row r="731650" ht="15"/>
    <row r="731651" ht="15"/>
    <row r="731652" ht="15"/>
    <row r="731653" ht="15"/>
    <row r="731654" ht="15"/>
    <row r="731655" ht="15"/>
    <row r="731656" ht="15"/>
    <row r="731657" ht="15"/>
    <row r="731658" ht="15"/>
    <row r="731659" ht="15"/>
    <row r="731660" ht="15"/>
    <row r="731661" ht="15"/>
    <row r="731662" ht="15"/>
    <row r="731663" ht="15"/>
    <row r="731664" ht="15"/>
    <row r="731665" ht="15"/>
    <row r="731666" ht="15"/>
    <row r="731667" ht="15"/>
    <row r="731668" ht="15"/>
    <row r="731669" ht="15"/>
    <row r="731670" ht="15"/>
    <row r="731671" ht="15"/>
    <row r="731672" ht="15"/>
    <row r="731673" ht="15"/>
    <row r="731674" ht="15"/>
    <row r="731675" ht="15"/>
    <row r="731676" ht="15"/>
    <row r="731677" ht="15"/>
    <row r="731678" ht="15"/>
    <row r="731679" ht="15"/>
    <row r="731680" ht="15"/>
    <row r="731681" ht="15"/>
    <row r="731682" ht="15"/>
    <row r="731683" ht="15"/>
    <row r="731684" ht="15"/>
    <row r="731685" ht="15"/>
    <row r="731686" ht="15"/>
    <row r="731687" ht="15"/>
    <row r="731688" ht="15"/>
    <row r="731689" ht="15"/>
    <row r="731690" ht="15"/>
    <row r="731691" ht="15"/>
    <row r="731692" ht="15"/>
    <row r="731693" ht="15"/>
    <row r="731694" ht="15"/>
    <row r="731695" ht="15"/>
    <row r="731696" ht="15"/>
    <row r="731697" ht="15"/>
    <row r="731698" ht="15"/>
    <row r="731699" ht="15"/>
    <row r="731700" ht="15"/>
    <row r="731701" ht="15"/>
    <row r="731702" ht="15"/>
    <row r="731703" ht="15"/>
    <row r="731704" ht="15"/>
    <row r="731705" ht="15"/>
    <row r="731706" ht="15"/>
    <row r="731707" ht="15"/>
    <row r="731708" ht="15"/>
    <row r="731709" ht="15"/>
    <row r="731710" ht="15"/>
    <row r="731711" ht="15"/>
    <row r="731712" ht="15"/>
    <row r="731713" ht="15"/>
    <row r="731714" ht="15"/>
    <row r="731715" ht="15"/>
    <row r="731716" ht="15"/>
    <row r="731717" ht="15"/>
    <row r="731718" ht="15"/>
    <row r="731719" ht="15"/>
    <row r="731720" ht="15"/>
    <row r="731721" ht="15"/>
    <row r="731722" ht="15"/>
    <row r="731723" ht="15"/>
    <row r="731724" ht="15"/>
    <row r="731725" ht="15"/>
    <row r="731726" ht="15"/>
    <row r="731727" ht="15"/>
    <row r="731728" ht="15"/>
    <row r="731729" ht="15"/>
    <row r="731730" ht="15"/>
    <row r="731731" ht="15"/>
    <row r="731732" ht="15"/>
    <row r="731733" ht="15"/>
    <row r="731734" ht="15"/>
    <row r="731735" ht="15"/>
    <row r="731736" ht="15"/>
    <row r="731737" ht="15"/>
    <row r="731738" ht="15"/>
    <row r="731739" ht="15"/>
    <row r="731740" ht="15"/>
    <row r="731741" ht="15"/>
    <row r="731742" ht="15"/>
    <row r="731743" ht="15"/>
    <row r="731744" ht="15"/>
    <row r="731745" ht="15"/>
    <row r="731746" ht="15"/>
    <row r="731747" ht="15"/>
    <row r="731748" ht="15"/>
    <row r="731749" ht="15"/>
    <row r="731750" ht="15"/>
    <row r="731751" ht="15"/>
    <row r="731752" ht="15"/>
    <row r="731753" ht="15"/>
    <row r="731754" ht="15"/>
    <row r="731755" ht="15"/>
    <row r="731756" ht="15"/>
    <row r="731757" ht="15"/>
    <row r="731758" ht="15"/>
    <row r="731759" ht="15"/>
    <row r="731760" ht="15"/>
    <row r="731761" ht="15"/>
    <row r="731762" ht="15"/>
    <row r="731763" ht="15"/>
    <row r="731764" ht="15"/>
    <row r="731765" ht="15"/>
    <row r="731766" ht="15"/>
    <row r="731767" ht="15"/>
    <row r="731768" ht="15"/>
    <row r="731769" ht="15"/>
    <row r="731770" ht="15"/>
    <row r="731771" ht="15"/>
    <row r="731772" ht="15"/>
    <row r="731773" ht="15"/>
    <row r="731774" ht="15"/>
    <row r="731775" ht="15"/>
    <row r="731776" ht="15"/>
    <row r="731777" ht="15"/>
    <row r="731778" ht="15"/>
    <row r="731779" ht="15"/>
    <row r="731780" ht="15"/>
    <row r="731781" ht="15"/>
    <row r="731782" ht="15"/>
    <row r="731783" ht="15"/>
    <row r="731784" ht="15"/>
    <row r="731785" ht="15"/>
    <row r="731786" ht="15"/>
    <row r="731787" ht="15"/>
    <row r="731788" ht="15"/>
    <row r="731789" ht="15"/>
    <row r="731790" ht="15"/>
    <row r="731791" ht="15"/>
    <row r="731792" ht="15"/>
    <row r="731793" ht="15"/>
    <row r="731794" ht="15"/>
    <row r="731795" ht="15"/>
    <row r="731796" ht="15"/>
    <row r="731797" ht="15"/>
    <row r="731798" ht="15"/>
    <row r="731799" ht="15"/>
    <row r="731800" ht="15"/>
    <row r="731801" ht="15"/>
    <row r="731802" ht="15"/>
    <row r="731803" ht="15"/>
    <row r="731804" ht="15"/>
    <row r="731805" ht="15"/>
    <row r="731806" ht="15"/>
    <row r="731807" ht="15"/>
    <row r="731808" ht="15"/>
    <row r="731809" ht="15"/>
    <row r="731810" ht="15"/>
    <row r="731811" ht="15"/>
    <row r="731812" ht="15"/>
    <row r="731813" ht="15"/>
    <row r="731814" ht="15"/>
    <row r="731815" ht="15"/>
    <row r="731816" ht="15"/>
    <row r="731817" ht="15"/>
    <row r="731818" ht="15"/>
    <row r="731819" ht="15"/>
    <row r="731820" ht="15"/>
    <row r="731821" ht="15"/>
    <row r="731822" ht="15"/>
    <row r="731823" ht="15"/>
    <row r="731824" ht="15"/>
    <row r="731825" ht="15"/>
    <row r="731826" ht="15"/>
    <row r="731827" ht="15"/>
    <row r="731828" ht="15"/>
    <row r="731829" ht="15"/>
    <row r="731830" ht="15"/>
    <row r="731831" ht="15"/>
    <row r="731832" ht="15"/>
    <row r="731833" ht="15"/>
    <row r="731834" ht="15"/>
    <row r="731835" ht="15"/>
    <row r="731836" ht="15"/>
    <row r="731837" ht="15"/>
    <row r="731838" ht="15"/>
    <row r="731839" ht="15"/>
    <row r="731840" ht="15"/>
    <row r="731841" ht="15"/>
    <row r="731842" ht="15"/>
    <row r="731843" ht="15"/>
    <row r="731844" ht="15"/>
    <row r="731845" ht="15"/>
    <row r="731846" ht="15"/>
    <row r="731847" ht="15"/>
    <row r="731848" ht="15"/>
    <row r="731849" ht="15"/>
    <row r="731850" ht="15"/>
    <row r="731851" ht="15"/>
    <row r="731852" ht="15"/>
    <row r="731853" ht="15"/>
    <row r="731854" ht="15"/>
    <row r="731855" ht="15"/>
    <row r="731856" ht="15"/>
    <row r="731857" ht="15"/>
    <row r="731858" ht="15"/>
    <row r="731859" ht="15"/>
    <row r="731860" ht="15"/>
    <row r="731861" ht="15"/>
    <row r="731862" ht="15"/>
    <row r="731863" ht="15"/>
    <row r="731864" ht="15"/>
    <row r="731865" ht="15"/>
    <row r="731866" ht="15"/>
    <row r="731867" ht="15"/>
    <row r="731868" ht="15"/>
    <row r="731869" ht="15"/>
    <row r="731870" ht="15"/>
    <row r="731871" ht="15"/>
    <row r="731872" ht="15"/>
    <row r="731873" ht="15"/>
    <row r="731874" ht="15"/>
    <row r="731875" ht="15"/>
    <row r="731876" ht="15"/>
    <row r="731877" ht="15"/>
    <row r="731878" ht="15"/>
    <row r="731879" ht="15"/>
    <row r="731880" ht="15"/>
    <row r="731881" ht="15"/>
    <row r="731882" ht="15"/>
    <row r="731883" ht="15"/>
    <row r="731884" ht="15"/>
    <row r="731885" ht="15"/>
    <row r="731886" ht="15"/>
    <row r="731887" ht="15"/>
    <row r="731888" ht="15"/>
    <row r="731889" ht="15"/>
    <row r="731890" ht="15"/>
    <row r="731891" ht="15"/>
    <row r="731892" ht="15"/>
    <row r="731893" ht="15"/>
    <row r="731894" ht="15"/>
    <row r="731895" ht="15"/>
    <row r="731896" ht="15"/>
    <row r="731897" ht="15"/>
    <row r="731898" ht="15"/>
    <row r="731899" ht="15"/>
    <row r="731900" ht="15"/>
    <row r="731901" ht="15"/>
    <row r="731902" ht="15"/>
    <row r="731903" ht="15"/>
    <row r="731904" ht="15"/>
    <row r="731905" ht="15"/>
    <row r="731906" ht="15"/>
    <row r="731907" ht="15"/>
    <row r="731908" ht="15"/>
    <row r="731909" ht="15"/>
    <row r="731910" ht="15"/>
    <row r="731911" ht="15"/>
    <row r="731912" ht="15"/>
    <row r="731913" ht="15"/>
    <row r="731914" ht="15"/>
    <row r="731915" ht="15"/>
    <row r="731916" ht="15"/>
    <row r="731917" ht="15"/>
    <row r="731918" ht="15"/>
    <row r="731919" ht="15"/>
    <row r="731920" ht="15"/>
    <row r="731921" ht="15"/>
    <row r="731922" ht="15"/>
    <row r="731923" ht="15"/>
    <row r="731924" ht="15"/>
    <row r="731925" ht="15"/>
    <row r="731926" ht="15"/>
    <row r="731927" ht="15"/>
    <row r="731928" ht="15"/>
    <row r="731929" ht="15"/>
    <row r="731930" ht="15"/>
    <row r="731931" ht="15"/>
    <row r="731932" ht="15"/>
    <row r="731933" ht="15"/>
    <row r="731934" ht="15"/>
    <row r="731935" ht="15"/>
    <row r="731936" ht="15"/>
    <row r="731937" ht="15"/>
    <row r="731938" ht="15"/>
    <row r="731939" ht="15"/>
    <row r="731940" ht="15"/>
    <row r="731941" ht="15"/>
    <row r="731942" ht="15"/>
    <row r="731943" ht="15"/>
    <row r="731944" ht="15"/>
    <row r="731945" ht="15"/>
    <row r="731946" ht="15"/>
    <row r="731947" ht="15"/>
    <row r="731948" ht="15"/>
    <row r="731949" ht="15"/>
    <row r="731950" ht="15"/>
    <row r="731951" ht="15"/>
    <row r="731952" ht="15"/>
    <row r="731953" ht="15"/>
    <row r="731954" ht="15"/>
    <row r="731955" ht="15"/>
    <row r="731956" ht="15"/>
    <row r="731957" ht="15"/>
    <row r="731958" ht="15"/>
    <row r="731959" ht="15"/>
    <row r="731960" ht="15"/>
    <row r="731961" ht="15"/>
    <row r="731962" ht="15"/>
    <row r="731963" ht="15"/>
    <row r="731964" ht="15"/>
    <row r="731965" ht="15"/>
    <row r="731966" ht="15"/>
    <row r="731967" ht="15"/>
    <row r="731968" ht="15"/>
    <row r="731969" ht="15"/>
    <row r="731970" ht="15"/>
    <row r="731971" ht="15"/>
    <row r="731972" ht="15"/>
    <row r="731973" ht="15"/>
    <row r="731974" ht="15"/>
    <row r="731975" ht="15"/>
    <row r="731976" ht="15"/>
    <row r="731977" ht="15"/>
    <row r="731978" ht="15"/>
    <row r="731979" ht="15"/>
    <row r="731980" ht="15"/>
    <row r="731981" ht="15"/>
    <row r="731982" ht="15"/>
    <row r="731983" ht="15"/>
    <row r="731984" ht="15"/>
    <row r="731985" ht="15"/>
    <row r="731986" ht="15"/>
    <row r="731987" ht="15"/>
    <row r="731988" ht="15"/>
    <row r="731989" ht="15"/>
    <row r="731990" ht="15"/>
    <row r="731991" ht="15"/>
    <row r="731992" ht="15"/>
    <row r="731993" ht="15"/>
    <row r="731994" ht="15"/>
    <row r="731995" ht="15"/>
    <row r="731996" ht="15"/>
    <row r="731997" ht="15"/>
    <row r="731998" ht="15"/>
    <row r="731999" ht="15"/>
    <row r="732000" ht="15"/>
    <row r="732001" ht="15"/>
    <row r="732002" ht="15"/>
    <row r="732003" ht="15"/>
    <row r="732004" ht="15"/>
    <row r="732005" ht="15"/>
    <row r="732006" ht="15"/>
    <row r="732007" ht="15"/>
    <row r="732008" ht="15"/>
    <row r="732009" ht="15"/>
    <row r="732010" ht="15"/>
    <row r="732011" ht="15"/>
    <row r="732012" ht="15"/>
    <row r="732013" ht="15"/>
    <row r="732014" ht="15"/>
    <row r="732015" ht="15"/>
    <row r="732016" ht="15"/>
    <row r="732017" ht="15"/>
    <row r="732018" ht="15"/>
    <row r="732019" ht="15"/>
    <row r="732020" ht="15"/>
    <row r="732021" ht="15"/>
    <row r="732022" ht="15"/>
    <row r="732023" ht="15"/>
    <row r="732024" ht="15"/>
    <row r="732025" ht="15"/>
    <row r="732026" ht="15"/>
    <row r="732027" ht="15"/>
    <row r="732028" ht="15"/>
    <row r="732029" ht="15"/>
    <row r="732030" ht="15"/>
    <row r="732031" ht="15"/>
    <row r="732032" ht="15"/>
    <row r="732033" ht="15"/>
    <row r="732034" ht="15"/>
    <row r="732035" ht="15"/>
    <row r="732036" ht="15"/>
    <row r="732037" ht="15"/>
    <row r="732038" ht="15"/>
    <row r="732039" ht="15"/>
    <row r="732040" ht="15"/>
    <row r="732041" ht="15"/>
    <row r="732042" ht="15"/>
    <row r="732043" ht="15"/>
    <row r="732044" ht="15"/>
    <row r="732045" ht="15"/>
    <row r="732046" ht="15"/>
    <row r="732047" ht="15"/>
    <row r="732048" ht="15"/>
    <row r="732049" ht="15"/>
    <row r="732050" ht="15"/>
    <row r="732051" ht="15"/>
    <row r="732052" ht="15"/>
    <row r="732053" ht="15"/>
    <row r="732054" ht="15"/>
    <row r="732055" ht="15"/>
    <row r="732056" ht="15"/>
    <row r="732057" ht="15"/>
    <row r="732058" ht="15"/>
    <row r="732059" ht="15"/>
    <row r="732060" ht="15"/>
    <row r="732061" ht="15"/>
    <row r="732062" ht="15"/>
    <row r="732063" ht="15"/>
    <row r="732064" ht="15"/>
    <row r="732065" ht="15"/>
    <row r="732066" ht="15"/>
    <row r="732067" ht="15"/>
    <row r="732068" ht="15"/>
    <row r="732069" ht="15"/>
    <row r="732070" ht="15"/>
    <row r="732071" ht="15"/>
    <row r="732072" ht="15"/>
    <row r="732073" ht="15"/>
    <row r="732074" ht="15"/>
    <row r="732075" ht="15"/>
    <row r="732076" ht="15"/>
    <row r="732077" ht="15"/>
    <row r="732078" ht="15"/>
    <row r="732079" ht="15"/>
    <row r="732080" ht="15"/>
    <row r="732081" ht="15"/>
    <row r="732082" ht="15"/>
    <row r="732083" ht="15"/>
    <row r="732084" ht="15"/>
    <row r="732085" ht="15"/>
    <row r="732086" ht="15"/>
    <row r="732087" ht="15"/>
    <row r="732088" ht="15"/>
    <row r="732089" ht="15"/>
    <row r="732090" ht="15"/>
    <row r="732091" ht="15"/>
    <row r="732092" ht="15"/>
    <row r="732093" ht="15"/>
    <row r="732094" ht="15"/>
    <row r="732095" ht="15"/>
    <row r="732096" ht="15"/>
    <row r="732097" ht="15"/>
    <row r="732098" ht="15"/>
    <row r="732099" ht="15"/>
    <row r="732100" ht="15"/>
    <row r="732101" ht="15"/>
    <row r="732102" ht="15"/>
    <row r="732103" ht="15"/>
    <row r="732104" ht="15"/>
    <row r="732105" ht="15"/>
    <row r="732106" ht="15"/>
    <row r="732107" ht="15"/>
    <row r="732108" ht="15"/>
    <row r="732109" ht="15"/>
    <row r="732110" ht="15"/>
    <row r="732111" ht="15"/>
    <row r="732112" ht="15"/>
    <row r="732113" ht="15"/>
    <row r="732114" ht="15"/>
    <row r="732115" ht="15"/>
    <row r="732116" ht="15"/>
    <row r="732117" ht="15"/>
    <row r="732118" ht="15"/>
    <row r="732119" ht="15"/>
    <row r="732120" ht="15"/>
    <row r="732121" ht="15"/>
    <row r="732122" ht="15"/>
    <row r="732123" ht="15"/>
    <row r="732124" ht="15"/>
    <row r="732125" ht="15"/>
    <row r="732126" ht="15"/>
    <row r="732127" ht="15"/>
    <row r="732128" ht="15"/>
    <row r="732129" ht="15"/>
    <row r="732130" ht="15"/>
    <row r="732131" ht="15"/>
    <row r="732132" ht="15"/>
    <row r="732133" ht="15"/>
    <row r="732134" ht="15"/>
    <row r="732135" ht="15"/>
    <row r="732136" ht="15"/>
    <row r="732137" ht="15"/>
    <row r="732138" ht="15"/>
    <row r="732139" ht="15"/>
    <row r="732140" ht="15"/>
    <row r="732141" ht="15"/>
    <row r="732142" ht="15"/>
    <row r="732143" ht="15"/>
    <row r="732144" ht="15"/>
    <row r="732145" ht="15"/>
    <row r="732146" ht="15"/>
    <row r="732147" ht="15"/>
    <row r="732148" ht="15"/>
    <row r="732149" ht="15"/>
    <row r="732150" ht="15"/>
    <row r="732151" ht="15"/>
    <row r="732152" ht="15"/>
    <row r="732153" ht="15"/>
    <row r="732154" ht="15"/>
    <row r="732155" ht="15"/>
    <row r="732156" ht="15"/>
    <row r="732157" ht="15"/>
    <row r="732158" ht="15"/>
    <row r="732159" ht="15"/>
    <row r="732160" ht="15"/>
    <row r="732161" ht="15"/>
    <row r="732162" ht="15"/>
    <row r="732163" ht="15"/>
    <row r="732164" ht="15"/>
    <row r="732165" ht="15"/>
    <row r="732166" ht="15"/>
    <row r="732167" ht="15"/>
    <row r="732168" ht="15"/>
    <row r="732169" ht="15"/>
    <row r="732170" ht="15"/>
    <row r="732171" ht="15"/>
    <row r="732172" ht="15"/>
    <row r="732173" ht="15"/>
    <row r="732174" ht="15"/>
    <row r="732175" ht="15"/>
    <row r="732176" ht="15"/>
    <row r="732177" ht="15"/>
    <row r="732178" ht="15"/>
    <row r="732179" ht="15"/>
    <row r="732180" ht="15"/>
    <row r="732181" ht="15"/>
    <row r="732182" ht="15"/>
    <row r="732183" ht="15"/>
    <row r="732184" ht="15"/>
    <row r="732185" ht="15"/>
    <row r="732186" ht="15"/>
    <row r="732187" ht="15"/>
    <row r="732188" ht="15"/>
    <row r="732189" ht="15"/>
    <row r="732190" ht="15"/>
    <row r="732191" ht="15"/>
    <row r="732192" ht="15"/>
    <row r="732193" ht="15"/>
    <row r="732194" ht="15"/>
    <row r="732195" ht="15"/>
    <row r="732196" ht="15"/>
    <row r="732197" ht="15"/>
    <row r="732198" ht="15"/>
    <row r="732199" ht="15"/>
    <row r="732200" ht="15"/>
    <row r="732201" ht="15"/>
    <row r="732202" ht="15"/>
    <row r="732203" ht="15"/>
    <row r="732204" ht="15"/>
    <row r="732205" ht="15"/>
    <row r="732206" ht="15"/>
    <row r="732207" ht="15"/>
    <row r="732208" ht="15"/>
    <row r="732209" ht="15"/>
    <row r="732210" ht="15"/>
    <row r="732211" ht="15"/>
    <row r="732212" ht="15"/>
    <row r="732213" ht="15"/>
    <row r="732214" ht="15"/>
    <row r="732215" ht="15"/>
    <row r="732216" ht="15"/>
    <row r="732217" ht="15"/>
    <row r="732218" ht="15"/>
    <row r="732219" ht="15"/>
    <row r="732220" ht="15"/>
    <row r="732221" ht="15"/>
    <row r="732222" ht="15"/>
    <row r="732223" ht="15"/>
    <row r="732224" ht="15"/>
    <row r="732225" ht="15"/>
    <row r="732226" ht="15"/>
    <row r="732227" ht="15"/>
    <row r="732228" ht="15"/>
    <row r="732229" ht="15"/>
    <row r="732230" ht="15"/>
    <row r="732231" ht="15"/>
    <row r="732232" ht="15"/>
    <row r="732233" ht="15"/>
    <row r="732234" ht="15"/>
    <row r="732235" ht="15"/>
    <row r="732236" ht="15"/>
    <row r="732237" ht="15"/>
    <row r="732238" ht="15"/>
    <row r="732239" ht="15"/>
    <row r="732240" ht="15"/>
    <row r="732241" ht="15"/>
    <row r="732242" ht="15"/>
    <row r="732243" ht="15"/>
    <row r="732244" ht="15"/>
    <row r="732245" ht="15"/>
    <row r="732246" ht="15"/>
    <row r="732247" ht="15"/>
    <row r="732248" ht="15"/>
    <row r="732249" ht="15"/>
    <row r="732250" ht="15"/>
    <row r="732251" ht="15"/>
    <row r="732252" ht="15"/>
    <row r="732253" ht="15"/>
    <row r="732254" ht="15"/>
    <row r="732255" ht="15"/>
    <row r="732256" ht="15"/>
    <row r="732257" ht="15"/>
    <row r="732258" ht="15"/>
    <row r="732259" ht="15"/>
    <row r="732260" ht="15"/>
    <row r="732261" ht="15"/>
    <row r="732262" ht="15"/>
    <row r="732263" ht="15"/>
    <row r="732264" ht="15"/>
    <row r="732265" ht="15"/>
    <row r="732266" ht="15"/>
    <row r="732267" ht="15"/>
    <row r="732268" ht="15"/>
    <row r="732269" ht="15"/>
    <row r="732270" ht="15"/>
    <row r="732271" ht="15"/>
    <row r="732272" ht="15"/>
    <row r="732273" ht="15"/>
    <row r="732274" ht="15"/>
    <row r="732275" ht="15"/>
    <row r="732276" ht="15"/>
    <row r="732277" ht="15"/>
    <row r="732278" ht="15"/>
    <row r="732279" ht="15"/>
    <row r="732280" ht="15"/>
    <row r="732281" ht="15"/>
    <row r="732282" ht="15"/>
    <row r="732283" ht="15"/>
    <row r="732284" ht="15"/>
    <row r="732285" ht="15"/>
    <row r="732286" ht="15"/>
    <row r="732287" ht="15"/>
    <row r="732288" ht="15"/>
    <row r="732289" ht="15"/>
    <row r="732290" ht="15"/>
    <row r="732291" ht="15"/>
    <row r="732292" ht="15"/>
    <row r="732293" ht="15"/>
    <row r="732294" ht="15"/>
    <row r="732295" ht="15"/>
    <row r="732296" ht="15"/>
    <row r="732297" ht="15"/>
    <row r="732298" ht="15"/>
    <row r="732299" ht="15"/>
    <row r="732300" ht="15"/>
    <row r="732301" ht="15"/>
    <row r="732302" ht="15"/>
    <row r="732303" ht="15"/>
    <row r="732304" ht="15"/>
    <row r="732305" ht="15"/>
    <row r="732306" ht="15"/>
    <row r="732307" ht="15"/>
    <row r="732308" ht="15"/>
    <row r="732309" ht="15"/>
    <row r="732310" ht="15"/>
    <row r="732311" ht="15"/>
    <row r="732312" ht="15"/>
    <row r="732313" ht="15"/>
    <row r="732314" ht="15"/>
    <row r="732315" ht="15"/>
    <row r="732316" ht="15"/>
    <row r="732317" ht="15"/>
    <row r="732318" ht="15"/>
    <row r="732319" ht="15"/>
    <row r="732320" ht="15"/>
    <row r="732321" ht="15"/>
    <row r="732322" ht="15"/>
    <row r="732323" ht="15"/>
    <row r="732324" ht="15"/>
    <row r="732325" ht="15"/>
    <row r="732326" ht="15"/>
    <row r="732327" ht="15"/>
    <row r="732328" ht="15"/>
    <row r="732329" ht="15"/>
    <row r="732330" ht="15"/>
    <row r="732331" ht="15"/>
    <row r="732332" ht="15"/>
    <row r="732333" ht="15"/>
    <row r="732334" ht="15"/>
    <row r="732335" ht="15"/>
    <row r="732336" ht="15"/>
    <row r="732337" ht="15"/>
    <row r="732338" ht="15"/>
    <row r="732339" ht="15"/>
    <row r="732340" ht="15"/>
    <row r="732341" ht="15"/>
    <row r="732342" ht="15"/>
    <row r="732343" ht="15"/>
    <row r="732344" ht="15"/>
    <row r="732345" ht="15"/>
    <row r="732346" ht="15"/>
    <row r="732347" ht="15"/>
    <row r="732348" ht="15"/>
    <row r="732349" ht="15"/>
    <row r="732350" ht="15"/>
    <row r="732351" ht="15"/>
    <row r="732352" ht="15"/>
    <row r="732353" ht="15"/>
    <row r="732354" ht="15"/>
    <row r="732355" ht="15"/>
    <row r="732356" ht="15"/>
    <row r="732357" ht="15"/>
    <row r="732358" ht="15"/>
    <row r="732359" ht="15"/>
    <row r="732360" ht="15"/>
    <row r="732361" ht="15"/>
    <row r="732362" ht="15"/>
    <row r="732363" ht="15"/>
    <row r="732364" ht="15"/>
    <row r="732365" ht="15"/>
    <row r="732366" ht="15"/>
    <row r="732367" ht="15"/>
    <row r="732368" ht="15"/>
    <row r="732369" ht="15"/>
    <row r="732370" ht="15"/>
    <row r="732371" ht="15"/>
    <row r="732372" ht="15"/>
    <row r="732373" ht="15"/>
    <row r="732374" ht="15"/>
    <row r="732375" ht="15"/>
    <row r="732376" ht="15"/>
    <row r="732377" ht="15"/>
    <row r="732378" ht="15"/>
    <row r="732379" ht="15"/>
    <row r="732380" ht="15"/>
    <row r="732381" ht="15"/>
    <row r="732382" ht="15"/>
    <row r="732383" ht="15"/>
    <row r="732384" ht="15"/>
    <row r="732385" ht="15"/>
    <row r="732386" ht="15"/>
    <row r="732387" ht="15"/>
    <row r="732388" ht="15"/>
    <row r="732389" ht="15"/>
    <row r="732390" ht="15"/>
    <row r="732391" ht="15"/>
    <row r="732392" ht="15"/>
    <row r="732393" ht="15"/>
    <row r="732394" ht="15"/>
    <row r="732395" ht="15"/>
    <row r="732396" ht="15"/>
    <row r="732397" ht="15"/>
    <row r="732398" ht="15"/>
    <row r="732399" ht="15"/>
    <row r="732400" ht="15"/>
    <row r="732401" ht="15"/>
    <row r="732402" ht="15"/>
    <row r="732403" ht="15"/>
    <row r="732404" ht="15"/>
    <row r="732405" ht="15"/>
    <row r="732406" ht="15"/>
    <row r="732407" ht="15"/>
    <row r="732408" ht="15"/>
    <row r="732409" ht="15"/>
    <row r="732410" ht="15"/>
    <row r="732411" ht="15"/>
    <row r="732412" ht="15"/>
    <row r="732413" ht="15"/>
    <row r="732414" ht="15"/>
    <row r="732415" ht="15"/>
    <row r="732416" ht="15"/>
    <row r="732417" ht="15"/>
    <row r="732418" ht="15"/>
    <row r="732419" ht="15"/>
    <row r="732420" ht="15"/>
    <row r="732421" ht="15"/>
    <row r="732422" ht="15"/>
    <row r="732423" ht="15"/>
    <row r="732424" ht="15"/>
    <row r="732425" ht="15"/>
    <row r="732426" ht="15"/>
    <row r="732427" ht="15"/>
    <row r="732428" ht="15"/>
    <row r="732429" ht="15"/>
    <row r="732430" ht="15"/>
    <row r="732431" ht="15"/>
    <row r="732432" ht="15"/>
    <row r="732433" ht="15"/>
    <row r="732434" ht="15"/>
    <row r="732435" ht="15"/>
    <row r="732436" ht="15"/>
    <row r="732437" ht="15"/>
    <row r="732438" ht="15"/>
    <row r="732439" ht="15"/>
    <row r="732440" ht="15"/>
    <row r="732441" ht="15"/>
    <row r="732442" ht="15"/>
    <row r="732443" ht="15"/>
    <row r="732444" ht="15"/>
    <row r="732445" ht="15"/>
    <row r="732446" ht="15"/>
    <row r="732447" ht="15"/>
    <row r="732448" ht="15"/>
    <row r="732449" ht="15"/>
    <row r="732450" ht="15"/>
    <row r="732451" ht="15"/>
    <row r="732452" ht="15"/>
    <row r="732453" ht="15"/>
    <row r="732454" ht="15"/>
    <row r="732455" ht="15"/>
    <row r="732456" ht="15"/>
    <row r="732457" ht="15"/>
    <row r="732458" ht="15"/>
    <row r="732459" ht="15"/>
    <row r="732460" ht="15"/>
    <row r="732461" ht="15"/>
    <row r="732462" ht="15"/>
    <row r="732463" ht="15"/>
    <row r="732464" ht="15"/>
    <row r="732465" ht="15"/>
    <row r="732466" ht="15"/>
    <row r="732467" ht="15"/>
    <row r="732468" ht="15"/>
    <row r="732469" ht="15"/>
    <row r="732470" ht="15"/>
    <row r="732471" ht="15"/>
    <row r="732472" ht="15"/>
    <row r="732473" ht="15"/>
    <row r="732474" ht="15"/>
    <row r="732475" ht="15"/>
    <row r="732476" ht="15"/>
    <row r="732477" ht="15"/>
    <row r="732478" ht="15"/>
    <row r="732479" ht="15"/>
    <row r="732480" ht="15"/>
    <row r="732481" ht="15"/>
    <row r="732482" ht="15"/>
    <row r="732483" ht="15"/>
    <row r="732484" ht="15"/>
    <row r="732485" ht="15"/>
    <row r="732486" ht="15"/>
    <row r="732487" ht="15"/>
    <row r="732488" ht="15"/>
    <row r="732489" ht="15"/>
    <row r="732490" ht="15"/>
    <row r="732491" ht="15"/>
    <row r="732492" ht="15"/>
    <row r="732493" ht="15"/>
    <row r="732494" ht="15"/>
    <row r="732495" ht="15"/>
    <row r="732496" ht="15"/>
    <row r="732497" ht="15"/>
    <row r="732498" ht="15"/>
    <row r="732499" ht="15"/>
    <row r="732500" ht="15"/>
    <row r="732501" ht="15"/>
    <row r="732502" ht="15"/>
    <row r="732503" ht="15"/>
    <row r="732504" ht="15"/>
    <row r="732505" ht="15"/>
    <row r="732506" ht="15"/>
    <row r="732507" ht="15"/>
    <row r="732508" ht="15"/>
    <row r="732509" ht="15"/>
    <row r="732510" ht="15"/>
    <row r="732511" ht="15"/>
    <row r="732512" ht="15"/>
    <row r="732513" ht="15"/>
    <row r="732514" ht="15"/>
    <row r="732515" ht="15"/>
    <row r="732516" ht="15"/>
    <row r="732517" ht="15"/>
    <row r="732518" ht="15"/>
    <row r="732519" ht="15"/>
    <row r="732520" ht="15"/>
    <row r="732521" ht="15"/>
    <row r="732522" ht="15"/>
    <row r="732523" ht="15"/>
    <row r="732524" ht="15"/>
    <row r="732525" ht="15"/>
    <row r="732526" ht="15"/>
    <row r="732527" ht="15"/>
    <row r="732528" ht="15"/>
    <row r="732529" ht="15"/>
    <row r="732530" ht="15"/>
    <row r="732531" ht="15"/>
    <row r="732532" ht="15"/>
    <row r="732533" ht="15"/>
    <row r="732534" ht="15"/>
    <row r="732535" ht="15"/>
    <row r="732536" ht="15"/>
    <row r="732537" ht="15"/>
    <row r="732538" ht="15"/>
    <row r="732539" ht="15"/>
    <row r="732540" ht="15"/>
    <row r="732541" ht="15"/>
    <row r="732542" ht="15"/>
    <row r="732543" ht="15"/>
    <row r="732544" ht="15"/>
    <row r="732545" ht="15"/>
    <row r="732546" ht="15"/>
    <row r="732547" ht="15"/>
    <row r="732548" ht="15"/>
    <row r="732549" ht="15"/>
    <row r="732550" ht="15"/>
    <row r="732551" ht="15"/>
    <row r="732552" ht="15"/>
    <row r="732553" ht="15"/>
    <row r="732554" ht="15"/>
    <row r="732555" ht="15"/>
    <row r="732556" ht="15"/>
    <row r="732557" ht="15"/>
    <row r="732558" ht="15"/>
    <row r="732559" ht="15"/>
    <row r="732560" ht="15"/>
    <row r="732561" ht="15"/>
    <row r="732562" ht="15"/>
    <row r="732563" ht="15"/>
    <row r="732564" ht="15"/>
    <row r="732565" ht="15"/>
    <row r="732566" ht="15"/>
    <row r="732567" ht="15"/>
    <row r="732568" ht="15"/>
    <row r="732569" ht="15"/>
    <row r="732570" ht="15"/>
    <row r="732571" ht="15"/>
    <row r="732572" ht="15"/>
    <row r="732573" ht="15"/>
    <row r="732574" ht="15"/>
    <row r="732575" ht="15"/>
    <row r="732576" ht="15"/>
    <row r="732577" ht="15"/>
    <row r="732578" ht="15"/>
    <row r="732579" ht="15"/>
    <row r="732580" ht="15"/>
    <row r="732581" ht="15"/>
    <row r="732582" ht="15"/>
    <row r="732583" ht="15"/>
    <row r="732584" ht="15"/>
    <row r="732585" ht="15"/>
    <row r="732586" ht="15"/>
    <row r="732587" ht="15"/>
    <row r="732588" ht="15"/>
    <row r="732589" ht="15"/>
    <row r="732590" ht="15"/>
    <row r="732591" ht="15"/>
    <row r="732592" ht="15"/>
    <row r="732593" ht="15"/>
    <row r="732594" ht="15"/>
    <row r="732595" ht="15"/>
    <row r="732596" ht="15"/>
    <row r="732597" ht="15"/>
    <row r="732598" ht="15"/>
    <row r="732599" ht="15"/>
    <row r="732600" ht="15"/>
    <row r="732601" ht="15"/>
    <row r="732602" ht="15"/>
    <row r="732603" ht="15"/>
    <row r="732604" ht="15"/>
    <row r="732605" ht="15"/>
    <row r="732606" ht="15"/>
    <row r="732607" ht="15"/>
    <row r="732608" ht="15"/>
    <row r="732609" ht="15"/>
    <row r="732610" ht="15"/>
    <row r="732611" ht="15"/>
    <row r="732612" ht="15"/>
    <row r="732613" ht="15"/>
    <row r="732614" ht="15"/>
    <row r="732615" ht="15"/>
    <row r="732616" ht="15"/>
    <row r="732617" ht="15"/>
    <row r="732618" ht="15"/>
    <row r="732619" ht="15"/>
    <row r="732620" ht="15"/>
    <row r="732621" ht="15"/>
    <row r="732622" ht="15"/>
    <row r="732623" ht="15"/>
    <row r="732624" ht="15"/>
    <row r="732625" ht="15"/>
    <row r="732626" ht="15"/>
    <row r="732627" ht="15"/>
    <row r="732628" ht="15"/>
    <row r="732629" ht="15"/>
    <row r="732630" ht="15"/>
    <row r="732631" ht="15"/>
    <row r="732632" ht="15"/>
    <row r="732633" ht="15"/>
    <row r="732634" ht="15"/>
    <row r="732635" ht="15"/>
    <row r="732636" ht="15"/>
    <row r="732637" ht="15"/>
    <row r="732638" ht="15"/>
    <row r="732639" ht="15"/>
    <row r="732640" ht="15"/>
    <row r="732641" ht="15"/>
    <row r="732642" ht="15"/>
    <row r="732643" ht="15"/>
    <row r="732644" ht="15"/>
    <row r="732645" ht="15"/>
    <row r="732646" ht="15"/>
    <row r="732647" ht="15"/>
    <row r="732648" ht="15"/>
    <row r="732649" ht="15"/>
    <row r="732650" ht="15"/>
    <row r="732651" ht="15"/>
    <row r="732652" ht="15"/>
    <row r="732653" ht="15"/>
    <row r="732654" ht="15"/>
    <row r="732655" ht="15"/>
    <row r="732656" ht="15"/>
    <row r="732657" ht="15"/>
    <row r="732658" ht="15"/>
    <row r="732659" ht="15"/>
    <row r="732660" ht="15"/>
    <row r="732661" ht="15"/>
    <row r="732662" ht="15"/>
    <row r="732663" ht="15"/>
    <row r="732664" ht="15"/>
    <row r="732665" ht="15"/>
    <row r="732666" ht="15"/>
    <row r="732667" ht="15"/>
    <row r="732668" ht="15"/>
    <row r="732669" ht="15"/>
    <row r="732670" ht="15"/>
    <row r="732671" ht="15"/>
    <row r="732672" ht="15"/>
    <row r="732673" ht="15"/>
    <row r="732674" ht="15"/>
    <row r="732675" ht="15"/>
    <row r="732676" ht="15"/>
    <row r="732677" ht="15"/>
    <row r="732678" ht="15"/>
    <row r="732679" ht="15"/>
    <row r="732680" ht="15"/>
    <row r="732681" ht="15"/>
    <row r="732682" ht="15"/>
    <row r="732683" ht="15"/>
    <row r="732684" ht="15"/>
    <row r="732685" ht="15"/>
    <row r="732686" ht="15"/>
    <row r="732687" ht="15"/>
    <row r="732688" ht="15"/>
    <row r="732689" ht="15"/>
    <row r="732690" ht="15"/>
    <row r="732691" ht="15"/>
    <row r="732692" ht="15"/>
    <row r="732693" ht="15"/>
    <row r="732694" ht="15"/>
    <row r="732695" ht="15"/>
    <row r="732696" ht="15"/>
    <row r="732697" ht="15"/>
    <row r="732698" ht="15"/>
    <row r="732699" ht="15"/>
    <row r="732700" ht="15"/>
    <row r="732701" ht="15"/>
    <row r="732702" ht="15"/>
    <row r="732703" ht="15"/>
    <row r="732704" ht="15"/>
    <row r="732705" ht="15"/>
    <row r="732706" ht="15"/>
    <row r="732707" ht="15"/>
    <row r="732708" ht="15"/>
    <row r="732709" ht="15"/>
    <row r="732710" ht="15"/>
    <row r="732711" ht="15"/>
    <row r="732712" ht="15"/>
    <row r="732713" ht="15"/>
    <row r="732714" ht="15"/>
    <row r="732715" ht="15"/>
    <row r="732716" ht="15"/>
    <row r="732717" ht="15"/>
    <row r="732718" ht="15"/>
    <row r="732719" ht="15"/>
    <row r="732720" ht="15"/>
    <row r="732721" ht="15"/>
    <row r="732722" ht="15"/>
    <row r="732723" ht="15"/>
    <row r="732724" ht="15"/>
    <row r="732725" ht="15"/>
    <row r="732726" ht="15"/>
    <row r="732727" ht="15"/>
    <row r="732728" ht="15"/>
    <row r="732729" ht="15"/>
    <row r="732730" ht="15"/>
    <row r="732731" ht="15"/>
    <row r="732732" ht="15"/>
    <row r="732733" ht="15"/>
    <row r="732734" ht="15"/>
    <row r="732735" ht="15"/>
    <row r="732736" ht="15"/>
    <row r="732737" ht="15"/>
    <row r="732738" ht="15"/>
    <row r="732739" ht="15"/>
    <row r="732740" ht="15"/>
    <row r="732741" ht="15"/>
    <row r="732742" ht="15"/>
    <row r="732743" ht="15"/>
    <row r="732744" ht="15"/>
    <row r="732745" ht="15"/>
    <row r="732746" ht="15"/>
    <row r="732747" ht="15"/>
    <row r="732748" ht="15"/>
    <row r="732749" ht="15"/>
    <row r="732750" ht="15"/>
    <row r="732751" ht="15"/>
    <row r="732752" ht="15"/>
    <row r="732753" ht="15"/>
    <row r="732754" ht="15"/>
    <row r="732755" ht="15"/>
    <row r="732756" ht="15"/>
    <row r="732757" ht="15"/>
    <row r="732758" ht="15"/>
    <row r="732759" ht="15"/>
    <row r="732760" ht="15"/>
    <row r="732761" ht="15"/>
    <row r="732762" ht="15"/>
    <row r="732763" ht="15"/>
    <row r="732764" ht="15"/>
    <row r="732765" ht="15"/>
    <row r="732766" ht="15"/>
    <row r="732767" ht="15"/>
    <row r="732768" ht="15"/>
    <row r="732769" ht="15"/>
    <row r="732770" ht="15"/>
    <row r="732771" ht="15"/>
    <row r="732772" ht="15"/>
    <row r="732773" ht="15"/>
    <row r="732774" ht="15"/>
    <row r="732775" ht="15"/>
    <row r="732776" ht="15"/>
    <row r="732777" ht="15"/>
    <row r="732778" ht="15"/>
    <row r="732779" ht="15"/>
    <row r="732780" ht="15"/>
    <row r="732781" ht="15"/>
    <row r="732782" ht="15"/>
    <row r="732783" ht="15"/>
    <row r="732784" ht="15"/>
    <row r="732785" ht="15"/>
    <row r="732786" ht="15"/>
    <row r="732787" ht="15"/>
    <row r="732788" ht="15"/>
    <row r="732789" ht="15"/>
    <row r="732790" ht="15"/>
    <row r="732791" ht="15"/>
    <row r="732792" ht="15"/>
    <row r="732793" ht="15"/>
    <row r="732794" ht="15"/>
    <row r="732795" ht="15"/>
    <row r="732796" ht="15"/>
    <row r="732797" ht="15"/>
    <row r="732798" ht="15"/>
    <row r="732799" ht="15"/>
    <row r="732800" ht="15"/>
    <row r="732801" ht="15"/>
    <row r="732802" ht="15"/>
    <row r="732803" ht="15"/>
    <row r="732804" ht="15"/>
    <row r="732805" ht="15"/>
    <row r="732806" ht="15"/>
    <row r="732807" ht="15"/>
    <row r="732808" ht="15"/>
    <row r="732809" ht="15"/>
    <row r="732810" ht="15"/>
    <row r="732811" ht="15"/>
    <row r="732812" ht="15"/>
    <row r="732813" ht="15"/>
    <row r="732814" ht="15"/>
    <row r="732815" ht="15"/>
    <row r="732816" ht="15"/>
    <row r="732817" ht="15"/>
    <row r="732818" ht="15"/>
    <row r="732819" ht="15"/>
    <row r="732820" ht="15"/>
    <row r="732821" ht="15"/>
    <row r="732822" ht="15"/>
    <row r="732823" ht="15"/>
    <row r="732824" ht="15"/>
    <row r="732825" ht="15"/>
    <row r="732826" ht="15"/>
    <row r="732827" ht="15"/>
    <row r="732828" ht="15"/>
    <row r="732829" ht="15"/>
    <row r="732830" ht="15"/>
    <row r="732831" ht="15"/>
    <row r="732832" ht="15"/>
    <row r="732833" ht="15"/>
    <row r="732834" ht="15"/>
    <row r="732835" ht="15"/>
    <row r="732836" ht="15"/>
    <row r="732837" ht="15"/>
    <row r="732838" ht="15"/>
    <row r="732839" ht="15"/>
    <row r="732840" ht="15"/>
    <row r="732841" ht="15"/>
    <row r="732842" ht="15"/>
    <row r="732843" ht="15"/>
    <row r="732844" ht="15"/>
    <row r="732845" ht="15"/>
    <row r="732846" ht="15"/>
    <row r="732847" ht="15"/>
    <row r="732848" ht="15"/>
    <row r="732849" ht="15"/>
    <row r="732850" ht="15"/>
    <row r="732851" ht="15"/>
    <row r="732852" ht="15"/>
    <row r="732853" ht="15"/>
    <row r="732854" ht="15"/>
    <row r="732855" ht="15"/>
    <row r="732856" ht="15"/>
    <row r="732857" ht="15"/>
    <row r="732858" ht="15"/>
    <row r="732859" ht="15"/>
    <row r="732860" ht="15"/>
    <row r="732861" ht="15"/>
    <row r="732862" ht="15"/>
    <row r="732863" ht="15"/>
    <row r="732864" ht="15"/>
    <row r="732865" ht="15"/>
    <row r="732866" ht="15"/>
    <row r="732867" ht="15"/>
    <row r="732868" ht="15"/>
    <row r="732869" ht="15"/>
    <row r="732870" ht="15"/>
    <row r="732871" ht="15"/>
    <row r="732872" ht="15"/>
    <row r="732873" ht="15"/>
    <row r="732874" ht="15"/>
    <row r="732875" ht="15"/>
    <row r="732876" ht="15"/>
    <row r="732877" ht="15"/>
    <row r="732878" ht="15"/>
    <row r="732879" ht="15"/>
    <row r="732880" ht="15"/>
    <row r="732881" ht="15"/>
    <row r="732882" ht="15"/>
    <row r="732883" ht="15"/>
    <row r="732884" ht="15"/>
    <row r="732885" ht="15"/>
    <row r="732886" ht="15"/>
    <row r="732887" ht="15"/>
    <row r="732888" ht="15"/>
    <row r="732889" ht="15"/>
    <row r="732890" ht="15"/>
    <row r="732891" ht="15"/>
    <row r="732892" ht="15"/>
    <row r="732893" ht="15"/>
    <row r="732894" ht="15"/>
    <row r="732895" ht="15"/>
    <row r="732896" ht="15"/>
    <row r="732897" ht="15"/>
    <row r="732898" ht="15"/>
    <row r="732899" ht="15"/>
    <row r="732900" ht="15"/>
    <row r="732901" ht="15"/>
    <row r="732902" ht="15"/>
    <row r="732903" ht="15"/>
    <row r="732904" ht="15"/>
    <row r="732905" ht="15"/>
    <row r="732906" ht="15"/>
    <row r="732907" ht="15"/>
    <row r="732908" ht="15"/>
    <row r="732909" ht="15"/>
    <row r="732910" ht="15"/>
    <row r="732911" ht="15"/>
    <row r="732912" ht="15"/>
    <row r="732913" ht="15"/>
    <row r="732914" ht="15"/>
    <row r="732915" ht="15"/>
    <row r="732916" ht="15"/>
    <row r="732917" ht="15"/>
    <row r="732918" ht="15"/>
    <row r="732919" ht="15"/>
    <row r="732920" ht="15"/>
    <row r="732921" ht="15"/>
    <row r="732922" ht="15"/>
    <row r="732923" ht="15"/>
    <row r="732924" ht="15"/>
    <row r="732925" ht="15"/>
    <row r="732926" ht="15"/>
    <row r="732927" ht="15"/>
    <row r="732928" ht="15"/>
    <row r="732929" ht="15"/>
    <row r="732930" ht="15"/>
    <row r="732931" ht="15"/>
    <row r="732932" ht="15"/>
    <row r="732933" ht="15"/>
    <row r="732934" ht="15"/>
    <row r="732935" ht="15"/>
    <row r="732936" ht="15"/>
    <row r="732937" ht="15"/>
    <row r="732938" ht="15"/>
    <row r="732939" ht="15"/>
    <row r="732940" ht="15"/>
    <row r="732941" ht="15"/>
    <row r="732942" ht="15"/>
    <row r="732943" ht="15"/>
    <row r="732944" ht="15"/>
    <row r="732945" ht="15"/>
    <row r="732946" ht="15"/>
    <row r="732947" ht="15"/>
    <row r="732948" ht="15"/>
    <row r="732949" ht="15"/>
    <row r="732950" ht="15"/>
    <row r="732951" ht="15"/>
    <row r="732952" ht="15"/>
    <row r="732953" ht="15"/>
    <row r="732954" ht="15"/>
    <row r="732955" ht="15"/>
    <row r="732956" ht="15"/>
    <row r="732957" ht="15"/>
    <row r="732958" ht="15"/>
    <row r="732959" ht="15"/>
    <row r="732960" ht="15"/>
    <row r="732961" ht="15"/>
    <row r="732962" ht="15"/>
    <row r="732963" ht="15"/>
    <row r="732964" ht="15"/>
    <row r="732965" ht="15"/>
    <row r="732966" ht="15"/>
    <row r="732967" ht="15"/>
    <row r="732968" ht="15"/>
    <row r="732969" ht="15"/>
    <row r="732970" ht="15"/>
    <row r="732971" ht="15"/>
    <row r="732972" ht="15"/>
    <row r="732973" ht="15"/>
    <row r="732974" ht="15"/>
    <row r="732975" ht="15"/>
    <row r="732976" ht="15"/>
    <row r="732977" ht="15"/>
    <row r="732978" ht="15"/>
    <row r="732979" ht="15"/>
    <row r="732980" ht="15"/>
    <row r="732981" ht="15"/>
    <row r="732982" ht="15"/>
    <row r="732983" ht="15"/>
    <row r="732984" ht="15"/>
    <row r="732985" ht="15"/>
    <row r="732986" ht="15"/>
    <row r="732987" ht="15"/>
    <row r="732988" ht="15"/>
    <row r="732989" ht="15"/>
    <row r="732990" ht="15"/>
    <row r="732991" ht="15"/>
    <row r="732992" ht="15"/>
    <row r="732993" ht="15"/>
    <row r="732994" ht="15"/>
    <row r="732995" ht="15"/>
    <row r="732996" ht="15"/>
    <row r="732997" ht="15"/>
    <row r="732998" ht="15"/>
    <row r="732999" ht="15"/>
    <row r="733000" ht="15"/>
    <row r="733001" ht="15"/>
    <row r="733002" ht="15"/>
    <row r="733003" ht="15"/>
    <row r="733004" ht="15"/>
    <row r="733005" ht="15"/>
    <row r="733006" ht="15"/>
    <row r="733007" ht="15"/>
    <row r="733008" ht="15"/>
    <row r="733009" ht="15"/>
    <row r="733010" ht="15"/>
    <row r="733011" ht="15"/>
    <row r="733012" ht="15"/>
    <row r="733013" ht="15"/>
    <row r="733014" ht="15"/>
    <row r="733015" ht="15"/>
    <row r="733016" ht="15"/>
    <row r="733017" ht="15"/>
    <row r="733018" ht="15"/>
    <row r="733019" ht="15"/>
    <row r="733020" ht="15"/>
    <row r="733021" ht="15"/>
    <row r="733022" ht="15"/>
    <row r="733023" ht="15"/>
    <row r="733024" ht="15"/>
    <row r="733025" ht="15"/>
    <row r="733026" ht="15"/>
    <row r="733027" ht="15"/>
    <row r="733028" ht="15"/>
    <row r="733029" ht="15"/>
    <row r="733030" ht="15"/>
    <row r="733031" ht="15"/>
    <row r="733032" ht="15"/>
    <row r="733033" ht="15"/>
    <row r="733034" ht="15"/>
    <row r="733035" ht="15"/>
    <row r="733036" ht="15"/>
    <row r="733037" ht="15"/>
    <row r="733038" ht="15"/>
    <row r="733039" ht="15"/>
    <row r="733040" ht="15"/>
    <row r="733041" ht="15"/>
    <row r="733042" ht="15"/>
    <row r="733043" ht="15"/>
    <row r="733044" ht="15"/>
    <row r="733045" ht="15"/>
    <row r="733046" ht="15"/>
    <row r="733047" ht="15"/>
    <row r="733048" ht="15"/>
    <row r="733049" ht="15"/>
    <row r="733050" ht="15"/>
    <row r="733051" ht="15"/>
    <row r="733052" ht="15"/>
    <row r="733053" ht="15"/>
    <row r="733054" ht="15"/>
    <row r="733055" ht="15"/>
    <row r="733056" ht="15"/>
    <row r="733057" ht="15"/>
    <row r="733058" ht="15"/>
    <row r="733059" ht="15"/>
    <row r="733060" ht="15"/>
    <row r="733061" ht="15"/>
    <row r="733062" ht="15"/>
    <row r="733063" ht="15"/>
    <row r="733064" ht="15"/>
    <row r="733065" ht="15"/>
    <row r="733066" ht="15"/>
    <row r="733067" ht="15"/>
    <row r="733068" ht="15"/>
    <row r="733069" ht="15"/>
    <row r="733070" ht="15"/>
    <row r="733071" ht="15"/>
    <row r="733072" ht="15"/>
    <row r="733073" ht="15"/>
    <row r="733074" ht="15"/>
    <row r="733075" ht="15"/>
    <row r="733076" ht="15"/>
    <row r="733077" ht="15"/>
    <row r="733078" ht="15"/>
    <row r="733079" ht="15"/>
    <row r="733080" ht="15"/>
    <row r="733081" ht="15"/>
    <row r="733082" ht="15"/>
    <row r="733083" ht="15"/>
    <row r="733084" ht="15"/>
    <row r="733085" ht="15"/>
    <row r="733086" ht="15"/>
    <row r="733087" ht="15"/>
    <row r="733088" ht="15"/>
    <row r="733089" ht="15"/>
    <row r="733090" ht="15"/>
    <row r="733091" ht="15"/>
    <row r="733092" ht="15"/>
    <row r="733093" ht="15"/>
    <row r="733094" ht="15"/>
    <row r="733095" ht="15"/>
    <row r="733096" ht="15"/>
    <row r="733097" ht="15"/>
    <row r="733098" ht="15"/>
    <row r="733099" ht="15"/>
    <row r="733100" ht="15"/>
    <row r="733101" ht="15"/>
    <row r="733102" ht="15"/>
    <row r="733103" ht="15"/>
    <row r="733104" ht="15"/>
    <row r="733105" ht="15"/>
    <row r="733106" ht="15"/>
    <row r="733107" ht="15"/>
    <row r="733108" ht="15"/>
    <row r="733109" ht="15"/>
    <row r="733110" ht="15"/>
    <row r="733111" ht="15"/>
    <row r="733112" ht="15"/>
    <row r="733113" ht="15"/>
    <row r="733114" ht="15"/>
    <row r="733115" ht="15"/>
    <row r="733116" ht="15"/>
    <row r="733117" ht="15"/>
    <row r="733118" ht="15"/>
    <row r="733119" ht="15"/>
    <row r="733120" ht="15"/>
    <row r="733121" ht="15"/>
    <row r="733122" ht="15"/>
    <row r="733123" ht="15"/>
    <row r="733124" ht="15"/>
    <row r="733125" ht="15"/>
    <row r="733126" ht="15"/>
    <row r="733127" ht="15"/>
    <row r="733128" ht="15"/>
    <row r="733129" ht="15"/>
    <row r="733130" ht="15"/>
    <row r="733131" ht="15"/>
    <row r="733132" ht="15"/>
    <row r="733133" ht="15"/>
    <row r="733134" ht="15"/>
    <row r="733135" ht="15"/>
    <row r="733136" ht="15"/>
    <row r="733137" ht="15"/>
    <row r="733138" ht="15"/>
    <row r="733139" ht="15"/>
    <row r="733140" ht="15"/>
    <row r="733141" ht="15"/>
    <row r="733142" ht="15"/>
    <row r="733143" ht="15"/>
    <row r="733144" ht="15"/>
    <row r="733145" ht="15"/>
    <row r="733146" ht="15"/>
    <row r="733147" ht="15"/>
    <row r="733148" ht="15"/>
    <row r="733149" ht="15"/>
    <row r="733150" ht="15"/>
    <row r="733151" ht="15"/>
    <row r="733152" ht="15"/>
    <row r="733153" ht="15"/>
    <row r="733154" ht="15"/>
    <row r="733155" ht="15"/>
    <row r="733156" ht="15"/>
    <row r="733157" ht="15"/>
    <row r="733158" ht="15"/>
    <row r="733159" ht="15"/>
    <row r="733160" ht="15"/>
    <row r="733161" ht="15"/>
    <row r="733162" ht="15"/>
    <row r="733163" ht="15"/>
    <row r="733164" ht="15"/>
    <row r="733165" ht="15"/>
    <row r="733166" ht="15"/>
    <row r="733167" ht="15"/>
    <row r="733168" ht="15"/>
    <row r="733169" ht="15"/>
    <row r="733170" ht="15"/>
    <row r="733171" ht="15"/>
    <row r="733172" ht="15"/>
    <row r="733173" ht="15"/>
    <row r="733174" ht="15"/>
    <row r="733175" ht="15"/>
    <row r="733176" ht="15"/>
    <row r="733177" ht="15"/>
    <row r="733178" ht="15"/>
    <row r="733179" ht="15"/>
    <row r="733180" ht="15"/>
    <row r="733181" ht="15"/>
    <row r="733182" ht="15"/>
    <row r="733183" ht="15"/>
    <row r="733184" ht="15"/>
    <row r="733185" ht="15"/>
    <row r="733186" ht="15"/>
    <row r="733187" ht="15"/>
    <row r="733188" ht="15"/>
    <row r="733189" ht="15"/>
    <row r="733190" ht="15"/>
    <row r="733191" ht="15"/>
    <row r="733192" ht="15"/>
    <row r="733193" ht="15"/>
    <row r="733194" ht="15"/>
    <row r="733195" ht="15"/>
    <row r="733196" ht="15"/>
    <row r="733197" ht="15"/>
    <row r="733198" ht="15"/>
    <row r="733199" ht="15"/>
    <row r="733200" ht="15"/>
    <row r="733201" ht="15"/>
    <row r="733202" ht="15"/>
    <row r="733203" ht="15"/>
    <row r="733204" ht="15"/>
    <row r="733205" ht="15"/>
    <row r="733206" ht="15"/>
    <row r="733207" ht="15"/>
    <row r="733208" ht="15"/>
    <row r="733209" ht="15"/>
    <row r="733210" ht="15"/>
    <row r="733211" ht="15"/>
    <row r="733212" ht="15"/>
    <row r="733213" ht="15"/>
    <row r="733214" ht="15"/>
    <row r="733215" ht="15"/>
    <row r="733216" ht="15"/>
    <row r="733217" ht="15"/>
    <row r="733218" ht="15"/>
    <row r="733219" ht="15"/>
    <row r="733220" ht="15"/>
    <row r="733221" ht="15"/>
    <row r="733222" ht="15"/>
    <row r="733223" ht="15"/>
    <row r="733224" ht="15"/>
    <row r="733225" ht="15"/>
    <row r="733226" ht="15"/>
    <row r="733227" ht="15"/>
    <row r="733228" ht="15"/>
    <row r="733229" ht="15"/>
    <row r="733230" ht="15"/>
    <row r="733231" ht="15"/>
    <row r="733232" ht="15"/>
    <row r="733233" ht="15"/>
    <row r="733234" ht="15"/>
    <row r="733235" ht="15"/>
    <row r="733236" ht="15"/>
    <row r="733237" ht="15"/>
    <row r="733238" ht="15"/>
    <row r="733239" ht="15"/>
    <row r="733240" ht="15"/>
    <row r="733241" ht="15"/>
    <row r="733242" ht="15"/>
    <row r="733243" ht="15"/>
    <row r="733244" ht="15"/>
    <row r="733245" ht="15"/>
    <row r="733246" ht="15"/>
    <row r="733247" ht="15"/>
    <row r="733248" ht="15"/>
    <row r="733249" ht="15"/>
    <row r="733250" ht="15"/>
    <row r="733251" ht="15"/>
    <row r="733252" ht="15"/>
    <row r="733253" ht="15"/>
    <row r="733254" ht="15"/>
    <row r="733255" ht="15"/>
    <row r="733256" ht="15"/>
    <row r="733257" ht="15"/>
    <row r="733258" ht="15"/>
    <row r="733259" ht="15"/>
    <row r="733260" ht="15"/>
    <row r="733261" ht="15"/>
    <row r="733262" ht="15"/>
    <row r="733263" ht="15"/>
    <row r="733264" ht="15"/>
    <row r="733265" ht="15"/>
    <row r="733266" ht="15"/>
    <row r="733267" ht="15"/>
    <row r="733268" ht="15"/>
    <row r="733269" ht="15"/>
    <row r="733270" ht="15"/>
    <row r="733271" ht="15"/>
    <row r="733272" ht="15"/>
    <row r="733273" ht="15"/>
    <row r="733274" ht="15"/>
    <row r="733275" ht="15"/>
    <row r="733276" ht="15"/>
    <row r="733277" ht="15"/>
    <row r="733278" ht="15"/>
    <row r="733279" ht="15"/>
    <row r="733280" ht="15"/>
    <row r="733281" ht="15"/>
    <row r="733282" ht="15"/>
    <row r="733283" ht="15"/>
    <row r="733284" ht="15"/>
    <row r="733285" ht="15"/>
    <row r="733286" ht="15"/>
    <row r="733287" ht="15"/>
    <row r="733288" ht="15"/>
    <row r="733289" ht="15"/>
    <row r="733290" ht="15"/>
    <row r="733291" ht="15"/>
    <row r="733292" ht="15"/>
    <row r="733293" ht="15"/>
    <row r="733294" ht="15"/>
    <row r="733295" ht="15"/>
    <row r="733296" ht="15"/>
    <row r="733297" ht="15"/>
    <row r="733298" ht="15"/>
    <row r="733299" ht="15"/>
    <row r="733300" ht="15"/>
    <row r="733301" ht="15"/>
    <row r="733302" ht="15"/>
    <row r="733303" ht="15"/>
    <row r="733304" ht="15"/>
    <row r="733305" ht="15"/>
    <row r="733306" ht="15"/>
    <row r="733307" ht="15"/>
    <row r="733308" ht="15"/>
    <row r="733309" ht="15"/>
    <row r="733310" ht="15"/>
    <row r="733311" ht="15"/>
    <row r="733312" ht="15"/>
    <row r="733313" ht="15"/>
    <row r="733314" ht="15"/>
    <row r="733315" ht="15"/>
    <row r="733316" ht="15"/>
    <row r="733317" ht="15"/>
    <row r="733318" ht="15"/>
    <row r="733319" ht="15"/>
    <row r="733320" ht="15"/>
    <row r="733321" ht="15"/>
    <row r="733322" ht="15"/>
    <row r="733323" ht="15"/>
    <row r="733324" ht="15"/>
    <row r="733325" ht="15"/>
    <row r="733326" ht="15"/>
    <row r="733327" ht="15"/>
    <row r="733328" ht="15"/>
    <row r="733329" ht="15"/>
    <row r="733330" ht="15"/>
    <row r="733331" ht="15"/>
    <row r="733332" ht="15"/>
    <row r="733333" ht="15"/>
    <row r="733334" ht="15"/>
    <row r="733335" ht="15"/>
    <row r="733336" ht="15"/>
    <row r="733337" ht="15"/>
    <row r="733338" ht="15"/>
    <row r="733339" ht="15"/>
    <row r="733340" ht="15"/>
    <row r="733341" ht="15"/>
    <row r="733342" ht="15"/>
    <row r="733343" ht="15"/>
    <row r="733344" ht="15"/>
    <row r="733345" ht="15"/>
    <row r="733346" ht="15"/>
    <row r="733347" ht="15"/>
    <row r="733348" ht="15"/>
    <row r="733349" ht="15"/>
    <row r="733350" ht="15"/>
    <row r="733351" ht="15"/>
    <row r="733352" ht="15"/>
    <row r="733353" ht="15"/>
    <row r="733354" ht="15"/>
    <row r="733355" ht="15"/>
    <row r="733356" ht="15"/>
    <row r="733357" ht="15"/>
    <row r="733358" ht="15"/>
    <row r="733359" ht="15"/>
    <row r="733360" ht="15"/>
    <row r="733361" ht="15"/>
    <row r="733362" ht="15"/>
    <row r="733363" ht="15"/>
    <row r="733364" ht="15"/>
    <row r="733365" ht="15"/>
    <row r="733366" ht="15"/>
    <row r="733367" ht="15"/>
    <row r="733368" ht="15"/>
    <row r="733369" ht="15"/>
    <row r="733370" ht="15"/>
    <row r="733371" ht="15"/>
    <row r="733372" ht="15"/>
    <row r="733373" ht="15"/>
    <row r="733374" ht="15"/>
    <row r="733375" ht="15"/>
    <row r="733376" ht="15"/>
    <row r="733377" ht="15"/>
    <row r="733378" ht="15"/>
    <row r="733379" ht="15"/>
    <row r="733380" ht="15"/>
    <row r="733381" ht="15"/>
    <row r="733382" ht="15"/>
    <row r="733383" ht="15"/>
    <row r="733384" ht="15"/>
    <row r="733385" ht="15"/>
    <row r="733386" ht="15"/>
    <row r="733387" ht="15"/>
    <row r="733388" ht="15"/>
    <row r="733389" ht="15"/>
    <row r="733390" ht="15"/>
    <row r="733391" ht="15"/>
    <row r="733392" ht="15"/>
    <row r="733393" ht="15"/>
    <row r="733394" ht="15"/>
    <row r="733395" ht="15"/>
    <row r="733396" ht="15"/>
    <row r="733397" ht="15"/>
    <row r="733398" ht="15"/>
    <row r="733399" ht="15"/>
    <row r="733400" ht="15"/>
    <row r="733401" ht="15"/>
    <row r="733402" ht="15"/>
    <row r="733403" ht="15"/>
    <row r="733404" ht="15"/>
    <row r="733405" ht="15"/>
    <row r="733406" ht="15"/>
    <row r="733407" ht="15"/>
    <row r="733408" ht="15"/>
    <row r="733409" ht="15"/>
    <row r="733410" ht="15"/>
    <row r="733411" ht="15"/>
    <row r="733412" ht="15"/>
    <row r="733413" ht="15"/>
    <row r="733414" ht="15"/>
    <row r="733415" ht="15"/>
    <row r="733416" ht="15"/>
    <row r="733417" ht="15"/>
    <row r="733418" ht="15"/>
    <row r="733419" ht="15"/>
    <row r="733420" ht="15"/>
    <row r="733421" ht="15"/>
    <row r="733422" ht="15"/>
    <row r="733423" ht="15"/>
    <row r="733424" ht="15"/>
    <row r="733425" ht="15"/>
    <row r="733426" ht="15"/>
    <row r="733427" ht="15"/>
    <row r="733428" ht="15"/>
    <row r="733429" ht="15"/>
    <row r="733430" ht="15"/>
    <row r="733431" ht="15"/>
    <row r="733432" ht="15"/>
    <row r="733433" ht="15"/>
    <row r="733434" ht="15"/>
    <row r="733435" ht="15"/>
    <row r="733436" ht="15"/>
    <row r="733437" ht="15"/>
    <row r="733438" ht="15"/>
    <row r="733439" ht="15"/>
    <row r="733440" ht="15"/>
    <row r="733441" ht="15"/>
    <row r="733442" ht="15"/>
    <row r="733443" ht="15"/>
    <row r="733444" ht="15"/>
    <row r="733445" ht="15"/>
    <row r="733446" ht="15"/>
    <row r="733447" ht="15"/>
    <row r="733448" ht="15"/>
    <row r="733449" ht="15"/>
    <row r="733450" ht="15"/>
    <row r="733451" ht="15"/>
    <row r="733452" ht="15"/>
    <row r="733453" ht="15"/>
    <row r="733454" ht="15"/>
    <row r="733455" ht="15"/>
    <row r="733456" ht="15"/>
    <row r="733457" ht="15"/>
    <row r="733458" ht="15"/>
    <row r="733459" ht="15"/>
    <row r="733460" ht="15"/>
    <row r="733461" ht="15"/>
    <row r="733462" ht="15"/>
    <row r="733463" ht="15"/>
    <row r="733464" ht="15"/>
    <row r="733465" ht="15"/>
    <row r="733466" ht="15"/>
    <row r="733467" ht="15"/>
    <row r="733468" ht="15"/>
    <row r="733469" ht="15"/>
    <row r="733470" ht="15"/>
    <row r="733471" ht="15"/>
    <row r="733472" ht="15"/>
    <row r="733473" ht="15"/>
    <row r="733474" ht="15"/>
    <row r="733475" ht="15"/>
    <row r="733476" ht="15"/>
    <row r="733477" ht="15"/>
    <row r="733478" ht="15"/>
    <row r="733479" ht="15"/>
    <row r="733480" ht="15"/>
    <row r="733481" ht="15"/>
    <row r="733482" ht="15"/>
    <row r="733483" ht="15"/>
    <row r="733484" ht="15"/>
    <row r="733485" ht="15"/>
    <row r="733486" ht="15"/>
    <row r="733487" ht="15"/>
    <row r="733488" ht="15"/>
    <row r="733489" ht="15"/>
    <row r="733490" ht="15"/>
    <row r="733491" ht="15"/>
    <row r="733492" ht="15"/>
    <row r="733493" ht="15"/>
    <row r="733494" ht="15"/>
    <row r="733495" ht="15"/>
    <row r="733496" ht="15"/>
    <row r="733497" ht="15"/>
    <row r="733498" ht="15"/>
    <row r="733499" ht="15"/>
    <row r="733500" ht="15"/>
    <row r="733501" ht="15"/>
    <row r="733502" ht="15"/>
    <row r="733503" ht="15"/>
    <row r="733504" ht="15"/>
    <row r="733505" ht="15"/>
    <row r="733506" ht="15"/>
    <row r="733507" ht="15"/>
    <row r="733508" ht="15"/>
    <row r="733509" ht="15"/>
    <row r="733510" ht="15"/>
    <row r="733511" ht="15"/>
    <row r="733512" ht="15"/>
    <row r="733513" ht="15"/>
    <row r="733514" ht="15"/>
    <row r="733515" ht="15"/>
    <row r="733516" ht="15"/>
    <row r="733517" ht="15"/>
    <row r="733518" ht="15"/>
    <row r="733519" ht="15"/>
    <row r="733520" ht="15"/>
    <row r="733521" ht="15"/>
    <row r="733522" ht="15"/>
    <row r="733523" ht="15"/>
    <row r="733524" ht="15"/>
    <row r="733525" ht="15"/>
    <row r="733526" ht="15"/>
    <row r="733527" ht="15"/>
    <row r="733528" ht="15"/>
    <row r="733529" ht="15"/>
    <row r="733530" ht="15"/>
    <row r="733531" ht="15"/>
    <row r="733532" ht="15"/>
    <row r="733533" ht="15"/>
    <row r="733534" ht="15"/>
    <row r="733535" ht="15"/>
    <row r="733536" ht="15"/>
    <row r="733537" ht="15"/>
    <row r="733538" ht="15"/>
    <row r="733539" ht="15"/>
    <row r="733540" ht="15"/>
    <row r="733541" ht="15"/>
    <row r="733542" ht="15"/>
    <row r="733543" ht="15"/>
    <row r="733544" ht="15"/>
    <row r="733545" ht="15"/>
    <row r="733546" ht="15"/>
    <row r="733547" ht="15"/>
    <row r="733548" ht="15"/>
    <row r="733549" ht="15"/>
    <row r="733550" ht="15"/>
    <row r="733551" ht="15"/>
    <row r="733552" ht="15"/>
    <row r="733553" ht="15"/>
    <row r="733554" ht="15"/>
    <row r="733555" ht="15"/>
    <row r="733556" ht="15"/>
    <row r="733557" ht="15"/>
    <row r="733558" ht="15"/>
    <row r="733559" ht="15"/>
    <row r="733560" ht="15"/>
    <row r="733561" ht="15"/>
    <row r="733562" ht="15"/>
    <row r="733563" ht="15"/>
    <row r="733564" ht="15"/>
    <row r="733565" ht="15"/>
    <row r="733566" ht="15"/>
    <row r="733567" ht="15"/>
    <row r="733568" ht="15"/>
    <row r="733569" ht="15"/>
    <row r="733570" ht="15"/>
    <row r="733571" ht="15"/>
    <row r="733572" ht="15"/>
    <row r="733573" ht="15"/>
    <row r="733574" ht="15"/>
    <row r="733575" ht="15"/>
    <row r="733576" ht="15"/>
    <row r="733577" ht="15"/>
    <row r="733578" ht="15"/>
    <row r="733579" ht="15"/>
    <row r="733580" ht="15"/>
    <row r="733581" ht="15"/>
    <row r="733582" ht="15"/>
    <row r="733583" ht="15"/>
    <row r="733584" ht="15"/>
    <row r="733585" ht="15"/>
    <row r="733586" ht="15"/>
    <row r="733587" ht="15"/>
    <row r="733588" ht="15"/>
    <row r="733589" ht="15"/>
    <row r="733590" ht="15"/>
    <row r="733591" ht="15"/>
    <row r="733592" ht="15"/>
    <row r="733593" ht="15"/>
    <row r="733594" ht="15"/>
    <row r="733595" ht="15"/>
    <row r="733596" ht="15"/>
    <row r="733597" ht="15"/>
    <row r="733598" ht="15"/>
    <row r="733599" ht="15"/>
    <row r="733600" ht="15"/>
    <row r="733601" ht="15"/>
    <row r="733602" ht="15"/>
    <row r="733603" ht="15"/>
    <row r="733604" ht="15"/>
    <row r="733605" ht="15"/>
    <row r="733606" ht="15"/>
    <row r="733607" ht="15"/>
    <row r="733608" ht="15"/>
    <row r="733609" ht="15"/>
    <row r="733610" ht="15"/>
    <row r="733611" ht="15"/>
    <row r="733612" ht="15"/>
    <row r="733613" ht="15"/>
    <row r="733614" ht="15"/>
    <row r="733615" ht="15"/>
    <row r="733616" ht="15"/>
    <row r="733617" ht="15"/>
    <row r="733618" ht="15"/>
    <row r="733619" ht="15"/>
    <row r="733620" ht="15"/>
    <row r="733621" ht="15"/>
    <row r="733622" ht="15"/>
    <row r="733623" ht="15"/>
    <row r="733624" ht="15"/>
    <row r="733625" ht="15"/>
    <row r="733626" ht="15"/>
    <row r="733627" ht="15"/>
    <row r="733628" ht="15"/>
    <row r="733629" ht="15"/>
    <row r="733630" ht="15"/>
    <row r="733631" ht="15"/>
    <row r="733632" ht="15"/>
    <row r="733633" ht="15"/>
    <row r="733634" ht="15"/>
    <row r="733635" ht="15"/>
    <row r="733636" ht="15"/>
    <row r="733637" ht="15"/>
    <row r="733638" ht="15"/>
    <row r="733639" ht="15"/>
    <row r="733640" ht="15"/>
    <row r="733641" ht="15"/>
    <row r="733642" ht="15"/>
    <row r="733643" ht="15"/>
    <row r="733644" ht="15"/>
    <row r="733645" ht="15"/>
    <row r="733646" ht="15"/>
    <row r="733647" ht="15"/>
    <row r="733648" ht="15"/>
    <row r="733649" ht="15"/>
    <row r="733650" ht="15"/>
    <row r="733651" ht="15"/>
    <row r="733652" ht="15"/>
    <row r="733653" ht="15"/>
    <row r="733654" ht="15"/>
    <row r="733655" ht="15"/>
    <row r="733656" ht="15"/>
    <row r="733657" ht="15"/>
    <row r="733658" ht="15"/>
    <row r="733659" ht="15"/>
    <row r="733660" ht="15"/>
    <row r="733661" ht="15"/>
    <row r="733662" ht="15"/>
    <row r="733663" ht="15"/>
    <row r="733664" ht="15"/>
    <row r="733665" ht="15"/>
    <row r="733666" ht="15"/>
    <row r="733667" ht="15"/>
    <row r="733668" ht="15"/>
    <row r="733669" ht="15"/>
    <row r="733670" ht="15"/>
    <row r="733671" ht="15"/>
    <row r="733672" ht="15"/>
    <row r="733673" ht="15"/>
    <row r="733674" ht="15"/>
    <row r="733675" ht="15"/>
    <row r="733676" ht="15"/>
    <row r="733677" ht="15"/>
    <row r="733678" ht="15"/>
    <row r="733679" ht="15"/>
    <row r="733680" ht="15"/>
    <row r="733681" ht="15"/>
    <row r="733682" ht="15"/>
    <row r="733683" ht="15"/>
    <row r="733684" ht="15"/>
    <row r="733685" ht="15"/>
    <row r="733686" ht="15"/>
    <row r="733687" ht="15"/>
    <row r="733688" ht="15"/>
    <row r="733689" ht="15"/>
    <row r="733690" ht="15"/>
    <row r="733691" ht="15"/>
    <row r="733692" ht="15"/>
    <row r="733693" ht="15"/>
    <row r="733694" ht="15"/>
    <row r="733695" ht="15"/>
    <row r="733696" ht="15"/>
    <row r="733697" ht="15"/>
    <row r="733698" ht="15"/>
    <row r="733699" ht="15"/>
    <row r="733700" ht="15"/>
    <row r="733701" ht="15"/>
    <row r="733702" ht="15"/>
    <row r="733703" ht="15"/>
    <row r="733704" ht="15"/>
    <row r="733705" ht="15"/>
    <row r="733706" ht="15"/>
    <row r="733707" ht="15"/>
    <row r="733708" ht="15"/>
    <row r="733709" ht="15"/>
    <row r="733710" ht="15"/>
    <row r="733711" ht="15"/>
    <row r="733712" ht="15"/>
    <row r="733713" ht="15"/>
    <row r="733714" ht="15"/>
    <row r="733715" ht="15"/>
    <row r="733716" ht="15"/>
    <row r="733717" ht="15"/>
    <row r="733718" ht="15"/>
    <row r="733719" ht="15"/>
    <row r="733720" ht="15"/>
    <row r="733721" ht="15"/>
    <row r="733722" ht="15"/>
    <row r="733723" ht="15"/>
    <row r="733724" ht="15"/>
    <row r="733725" ht="15"/>
    <row r="733726" ht="15"/>
    <row r="733727" ht="15"/>
    <row r="733728" ht="15"/>
    <row r="733729" ht="15"/>
    <row r="733730" ht="15"/>
    <row r="733731" ht="15"/>
    <row r="733732" ht="15"/>
    <row r="733733" ht="15"/>
    <row r="733734" ht="15"/>
    <row r="733735" ht="15"/>
    <row r="733736" ht="15"/>
    <row r="733737" ht="15"/>
    <row r="733738" ht="15"/>
    <row r="733739" ht="15"/>
    <row r="733740" ht="15"/>
    <row r="733741" ht="15"/>
    <row r="733742" ht="15"/>
    <row r="733743" ht="15"/>
    <row r="733744" ht="15"/>
    <row r="733745" ht="15"/>
    <row r="733746" ht="15"/>
    <row r="733747" ht="15"/>
    <row r="733748" ht="15"/>
    <row r="733749" ht="15"/>
    <row r="733750" ht="15"/>
    <row r="733751" ht="15"/>
    <row r="733752" ht="15"/>
    <row r="733753" ht="15"/>
    <row r="733754" ht="15"/>
    <row r="733755" ht="15"/>
    <row r="733756" ht="15"/>
    <row r="733757" ht="15"/>
    <row r="733758" ht="15"/>
    <row r="733759" ht="15"/>
    <row r="733760" ht="15"/>
    <row r="733761" ht="15"/>
    <row r="733762" ht="15"/>
    <row r="733763" ht="15"/>
    <row r="733764" ht="15"/>
    <row r="733765" ht="15"/>
    <row r="733766" ht="15"/>
    <row r="733767" ht="15"/>
    <row r="733768" ht="15"/>
    <row r="733769" ht="15"/>
    <row r="733770" ht="15"/>
    <row r="733771" ht="15"/>
    <row r="733772" ht="15"/>
    <row r="733773" ht="15"/>
    <row r="733774" ht="15"/>
    <row r="733775" ht="15"/>
    <row r="733776" ht="15"/>
    <row r="733777" ht="15"/>
    <row r="733778" ht="15"/>
    <row r="733779" ht="15"/>
    <row r="733780" ht="15"/>
    <row r="733781" ht="15"/>
    <row r="733782" ht="15"/>
    <row r="733783" ht="15"/>
    <row r="733784" ht="15"/>
    <row r="733785" ht="15"/>
    <row r="733786" ht="15"/>
    <row r="733787" ht="15"/>
    <row r="733788" ht="15"/>
    <row r="733789" ht="15"/>
    <row r="733790" ht="15"/>
    <row r="733791" ht="15"/>
    <row r="733792" ht="15"/>
    <row r="733793" ht="15"/>
    <row r="733794" ht="15"/>
    <row r="733795" ht="15"/>
    <row r="733796" ht="15"/>
    <row r="733797" ht="15"/>
    <row r="733798" ht="15"/>
    <row r="733799" ht="15"/>
    <row r="733800" ht="15"/>
    <row r="733801" ht="15"/>
    <row r="733802" ht="15"/>
    <row r="733803" ht="15"/>
    <row r="733804" ht="15"/>
    <row r="733805" ht="15"/>
    <row r="733806" ht="15"/>
    <row r="733807" ht="15"/>
    <row r="733808" ht="15"/>
    <row r="733809" ht="15"/>
    <row r="733810" ht="15"/>
    <row r="733811" ht="15"/>
    <row r="733812" ht="15"/>
    <row r="733813" ht="15"/>
    <row r="733814" ht="15"/>
    <row r="733815" ht="15"/>
    <row r="733816" ht="15"/>
    <row r="733817" ht="15"/>
    <row r="733818" ht="15"/>
    <row r="733819" ht="15"/>
    <row r="733820" ht="15"/>
    <row r="733821" ht="15"/>
    <row r="733822" ht="15"/>
    <row r="733823" ht="15"/>
    <row r="733824" ht="15"/>
    <row r="733825" ht="15"/>
    <row r="733826" ht="15"/>
    <row r="733827" ht="15"/>
    <row r="733828" ht="15"/>
    <row r="733829" ht="15"/>
    <row r="733830" ht="15"/>
    <row r="733831" ht="15"/>
    <row r="733832" ht="15"/>
    <row r="733833" ht="15"/>
    <row r="733834" ht="15"/>
    <row r="733835" ht="15"/>
    <row r="733836" ht="15"/>
    <row r="733837" ht="15"/>
    <row r="733838" ht="15"/>
    <row r="733839" ht="15"/>
    <row r="733840" ht="15"/>
    <row r="733841" ht="15"/>
    <row r="733842" ht="15"/>
    <row r="733843" ht="15"/>
    <row r="733844" ht="15"/>
    <row r="733845" ht="15"/>
    <row r="733846" ht="15"/>
    <row r="733847" ht="15"/>
    <row r="733848" ht="15"/>
    <row r="733849" ht="15"/>
    <row r="733850" ht="15"/>
    <row r="733851" ht="15"/>
    <row r="733852" ht="15"/>
    <row r="733853" ht="15"/>
    <row r="733854" ht="15"/>
    <row r="733855" ht="15"/>
    <row r="733856" ht="15"/>
    <row r="733857" ht="15"/>
    <row r="733858" ht="15"/>
    <row r="733859" ht="15"/>
    <row r="733860" ht="15"/>
    <row r="733861" ht="15"/>
    <row r="733862" ht="15"/>
    <row r="733863" ht="15"/>
    <row r="733864" ht="15"/>
    <row r="733865" ht="15"/>
    <row r="733866" ht="15"/>
    <row r="733867" ht="15"/>
    <row r="733868" ht="15"/>
    <row r="733869" ht="15"/>
    <row r="733870" ht="15"/>
    <row r="733871" ht="15"/>
    <row r="733872" ht="15"/>
    <row r="733873" ht="15"/>
    <row r="733874" ht="15"/>
    <row r="733875" ht="15"/>
    <row r="733876" ht="15"/>
    <row r="733877" ht="15"/>
    <row r="733878" ht="15"/>
    <row r="733879" ht="15"/>
    <row r="733880" ht="15"/>
    <row r="733881" ht="15"/>
    <row r="733882" ht="15"/>
    <row r="733883" ht="15"/>
    <row r="733884" ht="15"/>
    <row r="733885" ht="15"/>
    <row r="733886" ht="15"/>
    <row r="733887" ht="15"/>
    <row r="733888" ht="15"/>
    <row r="733889" ht="15"/>
    <row r="733890" ht="15"/>
    <row r="733891" ht="15"/>
    <row r="733892" ht="15"/>
    <row r="733893" ht="15"/>
    <row r="733894" ht="15"/>
    <row r="733895" ht="15"/>
    <row r="733896" ht="15"/>
    <row r="733897" ht="15"/>
    <row r="733898" ht="15"/>
    <row r="733899" ht="15"/>
    <row r="733900" ht="15"/>
    <row r="733901" ht="15"/>
    <row r="733902" ht="15"/>
    <row r="733903" ht="15"/>
    <row r="733904" ht="15"/>
    <row r="733905" ht="15"/>
    <row r="733906" ht="15"/>
    <row r="733907" ht="15"/>
    <row r="733908" ht="15"/>
    <row r="733909" ht="15"/>
    <row r="733910" ht="15"/>
    <row r="733911" ht="15"/>
    <row r="733912" ht="15"/>
    <row r="733913" ht="15"/>
    <row r="733914" ht="15"/>
    <row r="733915" ht="15"/>
    <row r="733916" ht="15"/>
    <row r="733917" ht="15"/>
    <row r="733918" ht="15"/>
    <row r="733919" ht="15"/>
    <row r="733920" ht="15"/>
    <row r="733921" ht="15"/>
    <row r="733922" ht="15"/>
    <row r="733923" ht="15"/>
    <row r="733924" ht="15"/>
    <row r="733925" ht="15"/>
    <row r="733926" ht="15"/>
    <row r="733927" ht="15"/>
    <row r="733928" ht="15"/>
    <row r="733929" ht="15"/>
    <row r="733930" ht="15"/>
    <row r="733931" ht="15"/>
    <row r="733932" ht="15"/>
    <row r="733933" ht="15"/>
    <row r="733934" ht="15"/>
    <row r="733935" ht="15"/>
    <row r="733936" ht="15"/>
    <row r="733937" ht="15"/>
    <row r="733938" ht="15"/>
    <row r="733939" ht="15"/>
    <row r="733940" ht="15"/>
    <row r="733941" ht="15"/>
    <row r="733942" ht="15"/>
    <row r="733943" ht="15"/>
    <row r="733944" ht="15"/>
    <row r="733945" ht="15"/>
    <row r="733946" ht="15"/>
    <row r="733947" ht="15"/>
    <row r="733948" ht="15"/>
    <row r="733949" ht="15"/>
    <row r="733950" ht="15"/>
    <row r="733951" ht="15"/>
    <row r="733952" ht="15"/>
    <row r="733953" ht="15"/>
    <row r="733954" ht="15"/>
    <row r="733955" ht="15"/>
    <row r="733956" ht="15"/>
    <row r="733957" ht="15"/>
    <row r="733958" ht="15"/>
    <row r="733959" ht="15"/>
    <row r="733960" ht="15"/>
    <row r="733961" ht="15"/>
    <row r="733962" ht="15"/>
    <row r="733963" ht="15"/>
    <row r="733964" ht="15"/>
    <row r="733965" ht="15"/>
    <row r="733966" ht="15"/>
    <row r="733967" ht="15"/>
    <row r="733968" ht="15"/>
    <row r="733969" ht="15"/>
    <row r="733970" ht="15"/>
    <row r="733971" ht="15"/>
    <row r="733972" ht="15"/>
    <row r="733973" ht="15"/>
    <row r="733974" ht="15"/>
    <row r="733975" ht="15"/>
    <row r="733976" ht="15"/>
    <row r="733977" ht="15"/>
    <row r="733978" ht="15"/>
    <row r="733979" ht="15"/>
    <row r="733980" ht="15"/>
    <row r="733981" ht="15"/>
    <row r="733982" ht="15"/>
    <row r="733983" ht="15"/>
    <row r="733984" ht="15"/>
    <row r="733985" ht="15"/>
    <row r="733986" ht="15"/>
    <row r="733987" ht="15"/>
    <row r="733988" ht="15"/>
    <row r="733989" ht="15"/>
    <row r="733990" ht="15"/>
    <row r="733991" ht="15"/>
    <row r="733992" ht="15"/>
    <row r="733993" ht="15"/>
    <row r="733994" ht="15"/>
    <row r="733995" ht="15"/>
    <row r="733996" ht="15"/>
    <row r="733997" ht="15"/>
    <row r="733998" ht="15"/>
    <row r="733999" ht="15"/>
    <row r="734000" ht="15"/>
    <row r="734001" ht="15"/>
    <row r="734002" ht="15"/>
    <row r="734003" ht="15"/>
    <row r="734004" ht="15"/>
    <row r="734005" ht="15"/>
    <row r="734006" ht="15"/>
    <row r="734007" ht="15"/>
    <row r="734008" ht="15"/>
    <row r="734009" ht="15"/>
    <row r="734010" ht="15"/>
    <row r="734011" ht="15"/>
    <row r="734012" ht="15"/>
    <row r="734013" ht="15"/>
    <row r="734014" ht="15"/>
    <row r="734015" ht="15"/>
    <row r="734016" ht="15"/>
    <row r="734017" ht="15"/>
    <row r="734018" ht="15"/>
    <row r="734019" ht="15"/>
    <row r="734020" ht="15"/>
    <row r="734021" ht="15"/>
    <row r="734022" ht="15"/>
    <row r="734023" ht="15"/>
    <row r="734024" ht="15"/>
    <row r="734025" ht="15"/>
    <row r="734026" ht="15"/>
    <row r="734027" ht="15"/>
    <row r="734028" ht="15"/>
    <row r="734029" ht="15"/>
    <row r="734030" ht="15"/>
    <row r="734031" ht="15"/>
    <row r="734032" ht="15"/>
    <row r="734033" ht="15"/>
    <row r="734034" ht="15"/>
    <row r="734035" ht="15"/>
    <row r="734036" ht="15"/>
    <row r="734037" ht="15"/>
    <row r="734038" ht="15"/>
    <row r="734039" ht="15"/>
    <row r="734040" ht="15"/>
    <row r="734041" ht="15"/>
    <row r="734042" ht="15"/>
    <row r="734043" ht="15"/>
    <row r="734044" ht="15"/>
    <row r="734045" ht="15"/>
    <row r="734046" ht="15"/>
    <row r="734047" ht="15"/>
    <row r="734048" ht="15"/>
    <row r="734049" ht="15"/>
    <row r="734050" ht="15"/>
    <row r="734051" ht="15"/>
    <row r="734052" ht="15"/>
    <row r="734053" ht="15"/>
    <row r="734054" ht="15"/>
    <row r="734055" ht="15"/>
    <row r="734056" ht="15"/>
    <row r="734057" ht="15"/>
    <row r="734058" ht="15"/>
    <row r="734059" ht="15"/>
    <row r="734060" ht="15"/>
    <row r="734061" ht="15"/>
    <row r="734062" ht="15"/>
    <row r="734063" ht="15"/>
    <row r="734064" ht="15"/>
    <row r="734065" ht="15"/>
    <row r="734066" ht="15"/>
    <row r="734067" ht="15"/>
    <row r="734068" ht="15"/>
    <row r="734069" ht="15"/>
    <row r="734070" ht="15"/>
    <row r="734071" ht="15"/>
    <row r="734072" ht="15"/>
    <row r="734073" ht="15"/>
    <row r="734074" ht="15"/>
    <row r="734075" ht="15"/>
    <row r="734076" ht="15"/>
    <row r="734077" ht="15"/>
    <row r="734078" ht="15"/>
    <row r="734079" ht="15"/>
    <row r="734080" ht="15"/>
    <row r="734081" ht="15"/>
    <row r="734082" ht="15"/>
    <row r="734083" ht="15"/>
    <row r="734084" ht="15"/>
    <row r="734085" ht="15"/>
    <row r="734086" ht="15"/>
    <row r="734087" ht="15"/>
    <row r="734088" ht="15"/>
    <row r="734089" ht="15"/>
    <row r="734090" ht="15"/>
    <row r="734091" ht="15"/>
    <row r="734092" ht="15"/>
    <row r="734093" ht="15"/>
    <row r="734094" ht="15"/>
    <row r="734095" ht="15"/>
    <row r="734096" ht="15"/>
    <row r="734097" ht="15"/>
    <row r="734098" ht="15"/>
    <row r="734099" ht="15"/>
    <row r="734100" ht="15"/>
    <row r="734101" ht="15"/>
    <row r="734102" ht="15"/>
    <row r="734103" ht="15"/>
    <row r="734104" ht="15"/>
    <row r="734105" ht="15"/>
    <row r="734106" ht="15"/>
    <row r="734107" ht="15"/>
    <row r="734108" ht="15"/>
    <row r="734109" ht="15"/>
    <row r="734110" ht="15"/>
    <row r="734111" ht="15"/>
    <row r="734112" ht="15"/>
    <row r="734113" ht="15"/>
    <row r="734114" ht="15"/>
    <row r="734115" ht="15"/>
    <row r="734116" ht="15"/>
    <row r="734117" ht="15"/>
    <row r="734118" ht="15"/>
    <row r="734119" ht="15"/>
    <row r="734120" ht="15"/>
    <row r="734121" ht="15"/>
    <row r="734122" ht="15"/>
    <row r="734123" ht="15"/>
    <row r="734124" ht="15"/>
    <row r="734125" ht="15"/>
    <row r="734126" ht="15"/>
    <row r="734127" ht="15"/>
    <row r="734128" ht="15"/>
    <row r="734129" ht="15"/>
    <row r="734130" ht="15"/>
    <row r="734131" ht="15"/>
    <row r="734132" ht="15"/>
    <row r="734133" ht="15"/>
    <row r="734134" ht="15"/>
    <row r="734135" ht="15"/>
    <row r="734136" ht="15"/>
    <row r="734137" ht="15"/>
    <row r="734138" ht="15"/>
    <row r="734139" ht="15"/>
    <row r="734140" ht="15"/>
    <row r="734141" ht="15"/>
    <row r="734142" ht="15"/>
    <row r="734143" ht="15"/>
    <row r="734144" ht="15"/>
    <row r="734145" ht="15"/>
    <row r="734146" ht="15"/>
    <row r="734147" ht="15"/>
    <row r="734148" ht="15"/>
    <row r="734149" ht="15"/>
    <row r="734150" ht="15"/>
    <row r="734151" ht="15"/>
    <row r="734152" ht="15"/>
    <row r="734153" ht="15"/>
    <row r="734154" ht="15"/>
    <row r="734155" ht="15"/>
    <row r="734156" ht="15"/>
    <row r="734157" ht="15"/>
    <row r="734158" ht="15"/>
    <row r="734159" ht="15"/>
    <row r="734160" ht="15"/>
    <row r="734161" ht="15"/>
    <row r="734162" ht="15"/>
    <row r="734163" ht="15"/>
    <row r="734164" ht="15"/>
    <row r="734165" ht="15"/>
    <row r="734166" ht="15"/>
    <row r="734167" ht="15"/>
    <row r="734168" ht="15"/>
    <row r="734169" ht="15"/>
    <row r="734170" ht="15"/>
    <row r="734171" ht="15"/>
    <row r="734172" ht="15"/>
    <row r="734173" ht="15"/>
    <row r="734174" ht="15"/>
    <row r="734175" ht="15"/>
    <row r="734176" ht="15"/>
    <row r="734177" ht="15"/>
    <row r="734178" ht="15"/>
    <row r="734179" ht="15"/>
    <row r="734180" ht="15"/>
    <row r="734181" ht="15"/>
    <row r="734182" ht="15"/>
    <row r="734183" ht="15"/>
    <row r="734184" ht="15"/>
    <row r="734185" ht="15"/>
    <row r="734186" ht="15"/>
    <row r="734187" ht="15"/>
    <row r="734188" ht="15"/>
    <row r="734189" ht="15"/>
    <row r="734190" ht="15"/>
    <row r="734191" ht="15"/>
    <row r="734192" ht="15"/>
    <row r="734193" ht="15"/>
    <row r="734194" ht="15"/>
    <row r="734195" ht="15"/>
    <row r="734196" ht="15"/>
    <row r="734197" ht="15"/>
    <row r="734198" ht="15"/>
    <row r="734199" ht="15"/>
    <row r="734200" ht="15"/>
    <row r="734201" ht="15"/>
    <row r="734202" ht="15"/>
    <row r="734203" ht="15"/>
    <row r="734204" ht="15"/>
    <row r="734205" ht="15"/>
    <row r="734206" ht="15"/>
    <row r="734207" ht="15"/>
    <row r="734208" ht="15"/>
    <row r="734209" ht="15"/>
    <row r="734210" ht="15"/>
    <row r="734211" ht="15"/>
    <row r="734212" ht="15"/>
    <row r="734213" ht="15"/>
    <row r="734214" ht="15"/>
    <row r="734215" ht="15"/>
    <row r="734216" ht="15"/>
    <row r="734217" ht="15"/>
    <row r="734218" ht="15"/>
    <row r="734219" ht="15"/>
    <row r="734220" ht="15"/>
    <row r="734221" ht="15"/>
    <row r="734222" ht="15"/>
    <row r="734223" ht="15"/>
    <row r="734224" ht="15"/>
    <row r="734225" ht="15"/>
    <row r="734226" ht="15"/>
    <row r="734227" ht="15"/>
    <row r="734228" ht="15"/>
    <row r="734229" ht="15"/>
    <row r="734230" ht="15"/>
    <row r="734231" ht="15"/>
    <row r="734232" ht="15"/>
    <row r="734233" ht="15"/>
    <row r="734234" ht="15"/>
    <row r="734235" ht="15"/>
    <row r="734236" ht="15"/>
    <row r="734237" ht="15"/>
    <row r="734238" ht="15"/>
    <row r="734239" ht="15"/>
    <row r="734240" ht="15"/>
    <row r="734241" ht="15"/>
    <row r="734242" ht="15"/>
    <row r="734243" ht="15"/>
    <row r="734244" ht="15"/>
    <row r="734245" ht="15"/>
    <row r="734246" ht="15"/>
    <row r="734247" ht="15"/>
    <row r="734248" ht="15"/>
    <row r="734249" ht="15"/>
    <row r="734250" ht="15"/>
    <row r="734251" ht="15"/>
    <row r="734252" ht="15"/>
    <row r="734253" ht="15"/>
    <row r="734254" ht="15"/>
    <row r="734255" ht="15"/>
    <row r="734256" ht="15"/>
    <row r="734257" ht="15"/>
    <row r="734258" ht="15"/>
    <row r="734259" ht="15"/>
    <row r="734260" ht="15"/>
    <row r="734261" ht="15"/>
    <row r="734262" ht="15"/>
    <row r="734263" ht="15"/>
    <row r="734264" ht="15"/>
    <row r="734265" ht="15"/>
    <row r="734266" ht="15"/>
    <row r="734267" ht="15"/>
    <row r="734268" ht="15"/>
    <row r="734269" ht="15"/>
    <row r="734270" ht="15"/>
    <row r="734271" ht="15"/>
    <row r="734272" ht="15"/>
    <row r="734273" ht="15"/>
    <row r="734274" ht="15"/>
    <row r="734275" ht="15"/>
    <row r="734276" ht="15"/>
    <row r="734277" ht="15"/>
    <row r="734278" ht="15"/>
    <row r="734279" ht="15"/>
    <row r="734280" ht="15"/>
    <row r="734281" ht="15"/>
    <row r="734282" ht="15"/>
    <row r="734283" ht="15"/>
    <row r="734284" ht="15"/>
    <row r="734285" ht="15"/>
    <row r="734286" ht="15"/>
    <row r="734287" ht="15"/>
    <row r="734288" ht="15"/>
    <row r="734289" ht="15"/>
    <row r="734290" ht="15"/>
    <row r="734291" ht="15"/>
    <row r="734292" ht="15"/>
    <row r="734293" ht="15"/>
    <row r="734294" ht="15"/>
    <row r="734295" ht="15"/>
    <row r="734296" ht="15"/>
    <row r="734297" ht="15"/>
    <row r="734298" ht="15"/>
    <row r="734299" ht="15"/>
    <row r="734300" ht="15"/>
    <row r="734301" ht="15"/>
    <row r="734302" ht="15"/>
    <row r="734303" ht="15"/>
    <row r="734304" ht="15"/>
    <row r="734305" ht="15"/>
    <row r="734306" ht="15"/>
    <row r="734307" ht="15"/>
    <row r="734308" ht="15"/>
    <row r="734309" ht="15"/>
    <row r="734310" ht="15"/>
    <row r="734311" ht="15"/>
    <row r="734312" ht="15"/>
    <row r="734313" ht="15"/>
    <row r="734314" ht="15"/>
    <row r="734315" ht="15"/>
    <row r="734316" ht="15"/>
    <row r="734317" ht="15"/>
    <row r="734318" ht="15"/>
    <row r="734319" ht="15"/>
    <row r="734320" ht="15"/>
    <row r="734321" ht="15"/>
    <row r="734322" ht="15"/>
    <row r="734323" ht="15"/>
    <row r="734324" ht="15"/>
    <row r="734325" ht="15"/>
    <row r="734326" ht="15"/>
    <row r="734327" ht="15"/>
    <row r="734328" ht="15"/>
    <row r="734329" ht="15"/>
    <row r="734330" ht="15"/>
    <row r="734331" ht="15"/>
    <row r="734332" ht="15"/>
    <row r="734333" ht="15"/>
    <row r="734334" ht="15"/>
    <row r="734335" ht="15"/>
    <row r="734336" ht="15"/>
    <row r="734337" ht="15"/>
    <row r="734338" ht="15"/>
    <row r="734339" ht="15"/>
    <row r="734340" ht="15"/>
    <row r="734341" ht="15"/>
    <row r="734342" ht="15"/>
    <row r="734343" ht="15"/>
    <row r="734344" ht="15"/>
    <row r="734345" ht="15"/>
    <row r="734346" ht="15"/>
    <row r="734347" ht="15"/>
    <row r="734348" ht="15"/>
    <row r="734349" ht="15"/>
    <row r="734350" ht="15"/>
    <row r="734351" ht="15"/>
    <row r="734352" ht="15"/>
    <row r="734353" ht="15"/>
    <row r="734354" ht="15"/>
    <row r="734355" ht="15"/>
    <row r="734356" ht="15"/>
    <row r="734357" ht="15"/>
    <row r="734358" ht="15"/>
    <row r="734359" ht="15"/>
    <row r="734360" ht="15"/>
    <row r="734361" ht="15"/>
    <row r="734362" ht="15"/>
    <row r="734363" ht="15"/>
    <row r="734364" ht="15"/>
    <row r="734365" ht="15"/>
    <row r="734366" ht="15"/>
    <row r="734367" ht="15"/>
    <row r="734368" ht="15"/>
    <row r="734369" ht="15"/>
    <row r="734370" ht="15"/>
    <row r="734371" ht="15"/>
    <row r="734372" ht="15"/>
    <row r="734373" ht="15"/>
    <row r="734374" ht="15"/>
    <row r="734375" ht="15"/>
    <row r="734376" ht="15"/>
    <row r="734377" ht="15"/>
    <row r="734378" ht="15"/>
    <row r="734379" ht="15"/>
    <row r="734380" ht="15"/>
    <row r="734381" ht="15"/>
    <row r="734382" ht="15"/>
    <row r="734383" ht="15"/>
    <row r="734384" ht="15"/>
    <row r="734385" ht="15"/>
    <row r="734386" ht="15"/>
    <row r="734387" ht="15"/>
    <row r="734388" ht="15"/>
    <row r="734389" ht="15"/>
    <row r="734390" ht="15"/>
    <row r="734391" ht="15"/>
    <row r="734392" ht="15"/>
    <row r="734393" ht="15"/>
    <row r="734394" ht="15"/>
    <row r="734395" ht="15"/>
    <row r="734396" ht="15"/>
    <row r="734397" ht="15"/>
    <row r="734398" ht="15"/>
    <row r="734399" ht="15"/>
    <row r="734400" ht="15"/>
    <row r="734401" ht="15"/>
    <row r="734402" ht="15"/>
    <row r="734403" ht="15"/>
    <row r="734404" ht="15"/>
    <row r="734405" ht="15"/>
    <row r="734406" ht="15"/>
    <row r="734407" ht="15"/>
    <row r="734408" ht="15"/>
    <row r="734409" ht="15"/>
    <row r="734410" ht="15"/>
    <row r="734411" ht="15"/>
    <row r="734412" ht="15"/>
    <row r="734413" ht="15"/>
    <row r="734414" ht="15"/>
    <row r="734415" ht="15"/>
    <row r="734416" ht="15"/>
    <row r="734417" ht="15"/>
    <row r="734418" ht="15"/>
    <row r="734419" ht="15"/>
    <row r="734420" ht="15"/>
    <row r="734421" ht="15"/>
    <row r="734422" ht="15"/>
    <row r="734423" ht="15"/>
    <row r="734424" ht="15"/>
    <row r="734425" ht="15"/>
    <row r="734426" ht="15"/>
    <row r="734427" ht="15"/>
    <row r="734428" ht="15"/>
    <row r="734429" ht="15"/>
    <row r="734430" ht="15"/>
    <row r="734431" ht="15"/>
    <row r="734432" ht="15"/>
    <row r="734433" ht="15"/>
    <row r="734434" ht="15"/>
    <row r="734435" ht="15"/>
    <row r="734436" ht="15"/>
    <row r="734437" ht="15"/>
    <row r="734438" ht="15"/>
    <row r="734439" ht="15"/>
    <row r="734440" ht="15"/>
    <row r="734441" ht="15"/>
    <row r="734442" ht="15"/>
    <row r="734443" ht="15"/>
    <row r="734444" ht="15"/>
    <row r="734445" ht="15"/>
    <row r="734446" ht="15"/>
    <row r="734447" ht="15"/>
    <row r="734448" ht="15"/>
    <row r="734449" ht="15"/>
    <row r="734450" ht="15"/>
    <row r="734451" ht="15"/>
    <row r="734452" ht="15"/>
    <row r="734453" ht="15"/>
    <row r="734454" ht="15"/>
    <row r="734455" ht="15"/>
    <row r="734456" ht="15"/>
    <row r="734457" ht="15"/>
    <row r="734458" ht="15"/>
    <row r="734459" ht="15"/>
    <row r="734460" ht="15"/>
    <row r="734461" ht="15"/>
    <row r="734462" ht="15"/>
    <row r="734463" ht="15"/>
    <row r="734464" ht="15"/>
    <row r="734465" ht="15"/>
    <row r="734466" ht="15"/>
    <row r="734467" ht="15"/>
    <row r="734468" ht="15"/>
    <row r="734469" ht="15"/>
    <row r="734470" ht="15"/>
    <row r="734471" ht="15"/>
    <row r="734472" ht="15"/>
    <row r="734473" ht="15"/>
    <row r="734474" ht="15"/>
    <row r="734475" ht="15"/>
    <row r="734476" ht="15"/>
    <row r="734477" ht="15"/>
    <row r="734478" ht="15"/>
    <row r="734479" ht="15"/>
    <row r="734480" ht="15"/>
    <row r="734481" ht="15"/>
    <row r="734482" ht="15"/>
    <row r="734483" ht="15"/>
    <row r="734484" ht="15"/>
    <row r="734485" ht="15"/>
    <row r="734486" ht="15"/>
    <row r="734487" ht="15"/>
    <row r="734488" ht="15"/>
    <row r="734489" ht="15"/>
    <row r="734490" ht="15"/>
    <row r="734491" ht="15"/>
    <row r="734492" ht="15"/>
    <row r="734493" ht="15"/>
    <row r="734494" ht="15"/>
    <row r="734495" ht="15"/>
    <row r="734496" ht="15"/>
    <row r="734497" ht="15"/>
    <row r="734498" ht="15"/>
    <row r="734499" ht="15"/>
    <row r="734500" ht="15"/>
    <row r="734501" ht="15"/>
    <row r="734502" ht="15"/>
    <row r="734503" ht="15"/>
    <row r="734504" ht="15"/>
    <row r="734505" ht="15"/>
    <row r="734506" ht="15"/>
    <row r="734507" ht="15"/>
    <row r="734508" ht="15"/>
    <row r="734509" ht="15"/>
    <row r="734510" ht="15"/>
    <row r="734511" ht="15"/>
    <row r="734512" ht="15"/>
    <row r="734513" ht="15"/>
    <row r="734514" ht="15"/>
    <row r="734515" ht="15"/>
    <row r="734516" ht="15"/>
    <row r="734517" ht="15"/>
    <row r="734518" ht="15"/>
    <row r="734519" ht="15"/>
    <row r="734520" ht="15"/>
    <row r="734521" ht="15"/>
    <row r="734522" ht="15"/>
    <row r="734523" ht="15"/>
    <row r="734524" ht="15"/>
    <row r="734525" ht="15"/>
    <row r="734526" ht="15"/>
    <row r="734527" ht="15"/>
    <row r="734528" ht="15"/>
    <row r="734529" ht="15"/>
    <row r="734530" ht="15"/>
    <row r="734531" ht="15"/>
    <row r="734532" ht="15"/>
    <row r="734533" ht="15"/>
    <row r="734534" ht="15"/>
    <row r="734535" ht="15"/>
    <row r="734536" ht="15"/>
    <row r="734537" ht="15"/>
    <row r="734538" ht="15"/>
    <row r="734539" ht="15"/>
    <row r="734540" ht="15"/>
    <row r="734541" ht="15"/>
    <row r="734542" ht="15"/>
    <row r="734543" ht="15"/>
    <row r="734544" ht="15"/>
    <row r="734545" ht="15"/>
    <row r="734546" ht="15"/>
    <row r="734547" ht="15"/>
    <row r="734548" ht="15"/>
    <row r="734549" ht="15"/>
    <row r="734550" ht="15"/>
    <row r="734551" ht="15"/>
    <row r="734552" ht="15"/>
    <row r="734553" ht="15"/>
    <row r="734554" ht="15"/>
    <row r="734555" ht="15"/>
    <row r="734556" ht="15"/>
    <row r="734557" ht="15"/>
    <row r="734558" ht="15"/>
    <row r="734559" ht="15"/>
    <row r="734560" ht="15"/>
    <row r="734561" ht="15"/>
    <row r="734562" ht="15"/>
    <row r="734563" ht="15"/>
    <row r="734564" ht="15"/>
    <row r="734565" ht="15"/>
    <row r="734566" ht="15"/>
    <row r="734567" ht="15"/>
    <row r="734568" ht="15"/>
    <row r="734569" ht="15"/>
    <row r="734570" ht="15"/>
    <row r="734571" ht="15"/>
    <row r="734572" ht="15"/>
    <row r="734573" ht="15"/>
    <row r="734574" ht="15"/>
    <row r="734575" ht="15"/>
    <row r="734576" ht="15"/>
    <row r="734577" ht="15"/>
    <row r="734578" ht="15"/>
    <row r="734579" ht="15"/>
    <row r="734580" ht="15"/>
    <row r="734581" ht="15"/>
    <row r="734582" ht="15"/>
    <row r="734583" ht="15"/>
    <row r="734584" ht="15"/>
    <row r="734585" ht="15"/>
    <row r="734586" ht="15"/>
    <row r="734587" ht="15"/>
    <row r="734588" ht="15"/>
    <row r="734589" ht="15"/>
    <row r="734590" ht="15"/>
    <row r="734591" ht="15"/>
    <row r="734592" ht="15"/>
    <row r="734593" ht="15"/>
    <row r="734594" ht="15"/>
    <row r="734595" ht="15"/>
    <row r="734596" ht="15"/>
    <row r="734597" ht="15"/>
    <row r="734598" ht="15"/>
    <row r="734599" ht="15"/>
    <row r="734600" ht="15"/>
    <row r="734601" ht="15"/>
    <row r="734602" ht="15"/>
    <row r="734603" ht="15"/>
    <row r="734604" ht="15"/>
    <row r="734605" ht="15"/>
    <row r="734606" ht="15"/>
    <row r="734607" ht="15"/>
    <row r="734608" ht="15"/>
    <row r="734609" ht="15"/>
    <row r="734610" ht="15"/>
    <row r="734611" ht="15"/>
    <row r="734612" ht="15"/>
    <row r="734613" ht="15"/>
    <row r="734614" ht="15"/>
    <row r="734615" ht="15"/>
    <row r="734616" ht="15"/>
    <row r="734617" ht="15"/>
    <row r="734618" ht="15"/>
    <row r="734619" ht="15"/>
    <row r="734620" ht="15"/>
    <row r="734621" ht="15"/>
    <row r="734622" ht="15"/>
    <row r="734623" ht="15"/>
    <row r="734624" ht="15"/>
    <row r="734625" ht="15"/>
    <row r="734626" ht="15"/>
    <row r="734627" ht="15"/>
    <row r="734628" ht="15"/>
    <row r="734629" ht="15"/>
    <row r="734630" ht="15"/>
    <row r="734631" ht="15"/>
    <row r="734632" ht="15"/>
    <row r="734633" ht="15"/>
    <row r="734634" ht="15"/>
    <row r="734635" ht="15"/>
    <row r="734636" ht="15"/>
    <row r="734637" ht="15"/>
    <row r="734638" ht="15"/>
    <row r="734639" ht="15"/>
    <row r="734640" ht="15"/>
    <row r="734641" ht="15"/>
    <row r="734642" ht="15"/>
    <row r="734643" ht="15"/>
    <row r="734644" ht="15"/>
    <row r="734645" ht="15"/>
    <row r="734646" ht="15"/>
    <row r="734647" ht="15"/>
    <row r="734648" ht="15"/>
    <row r="734649" ht="15"/>
    <row r="734650" ht="15"/>
    <row r="734651" ht="15"/>
    <row r="734652" ht="15"/>
    <row r="734653" ht="15"/>
    <row r="734654" ht="15"/>
    <row r="734655" ht="15"/>
    <row r="734656" ht="15"/>
    <row r="734657" ht="15"/>
    <row r="734658" ht="15"/>
    <row r="734659" ht="15"/>
    <row r="734660" ht="15"/>
    <row r="734661" ht="15"/>
    <row r="734662" ht="15"/>
    <row r="734663" ht="15"/>
    <row r="734664" ht="15"/>
    <row r="734665" ht="15"/>
    <row r="734666" ht="15"/>
    <row r="734667" ht="15"/>
    <row r="734668" ht="15"/>
    <row r="734669" ht="15"/>
    <row r="734670" ht="15"/>
    <row r="734671" ht="15"/>
    <row r="734672" ht="15"/>
    <row r="734673" ht="15"/>
    <row r="734674" ht="15"/>
    <row r="734675" ht="15"/>
    <row r="734676" ht="15"/>
    <row r="734677" ht="15"/>
    <row r="734678" ht="15"/>
    <row r="734679" ht="15"/>
    <row r="734680" ht="15"/>
    <row r="734681" ht="15"/>
    <row r="734682" ht="15"/>
    <row r="734683" ht="15"/>
    <row r="734684" ht="15"/>
    <row r="734685" ht="15"/>
    <row r="734686" ht="15"/>
    <row r="734687" ht="15"/>
    <row r="734688" ht="15"/>
    <row r="734689" ht="15"/>
    <row r="734690" ht="15"/>
    <row r="734691" ht="15"/>
    <row r="734692" ht="15"/>
    <row r="734693" ht="15"/>
    <row r="734694" ht="15"/>
    <row r="734695" ht="15"/>
    <row r="734696" ht="15"/>
    <row r="734697" ht="15"/>
    <row r="734698" ht="15"/>
    <row r="734699" ht="15"/>
    <row r="734700" ht="15"/>
    <row r="734701" ht="15"/>
    <row r="734702" ht="15"/>
    <row r="734703" ht="15"/>
    <row r="734704" ht="15"/>
    <row r="734705" ht="15"/>
    <row r="734706" ht="15"/>
    <row r="734707" ht="15"/>
    <row r="734708" ht="15"/>
    <row r="734709" ht="15"/>
    <row r="734710" ht="15"/>
    <row r="734711" ht="15"/>
    <row r="734712" ht="15"/>
    <row r="734713" ht="15"/>
    <row r="734714" ht="15"/>
    <row r="734715" ht="15"/>
    <row r="734716" ht="15"/>
    <row r="734717" ht="15"/>
    <row r="734718" ht="15"/>
    <row r="734719" ht="15"/>
    <row r="734720" ht="15"/>
    <row r="734721" ht="15"/>
    <row r="734722" ht="15"/>
    <row r="734723" ht="15"/>
    <row r="734724" ht="15"/>
    <row r="734725" ht="15"/>
    <row r="734726" ht="15"/>
    <row r="734727" ht="15"/>
    <row r="734728" ht="15"/>
    <row r="734729" ht="15"/>
    <row r="734730" ht="15"/>
    <row r="734731" ht="15"/>
    <row r="734732" ht="15"/>
    <row r="734733" ht="15"/>
    <row r="734734" ht="15"/>
    <row r="734735" ht="15"/>
    <row r="734736" ht="15"/>
    <row r="734737" ht="15"/>
    <row r="734738" ht="15"/>
    <row r="734739" ht="15"/>
    <row r="734740" ht="15"/>
    <row r="734741" ht="15"/>
    <row r="734742" ht="15"/>
    <row r="734743" ht="15"/>
    <row r="734744" ht="15"/>
    <row r="734745" ht="15"/>
    <row r="734746" ht="15"/>
    <row r="734747" ht="15"/>
    <row r="734748" ht="15"/>
    <row r="734749" ht="15"/>
    <row r="734750" ht="15"/>
    <row r="734751" ht="15"/>
    <row r="734752" ht="15"/>
    <row r="734753" ht="15"/>
    <row r="734754" ht="15"/>
    <row r="734755" ht="15"/>
    <row r="734756" ht="15"/>
    <row r="734757" ht="15"/>
    <row r="734758" ht="15"/>
    <row r="734759" ht="15"/>
    <row r="734760" ht="15"/>
    <row r="734761" ht="15"/>
    <row r="734762" ht="15"/>
    <row r="734763" ht="15"/>
    <row r="734764" ht="15"/>
    <row r="734765" ht="15"/>
    <row r="734766" ht="15"/>
    <row r="734767" ht="15"/>
    <row r="734768" ht="15"/>
    <row r="734769" ht="15"/>
    <row r="734770" ht="15"/>
    <row r="734771" ht="15"/>
    <row r="734772" ht="15"/>
    <row r="734773" ht="15"/>
    <row r="734774" ht="15"/>
    <row r="734775" ht="15"/>
    <row r="734776" ht="15"/>
    <row r="734777" ht="15"/>
    <row r="734778" ht="15"/>
    <row r="734779" ht="15"/>
    <row r="734780" ht="15"/>
    <row r="734781" ht="15"/>
    <row r="734782" ht="15"/>
    <row r="734783" ht="15"/>
    <row r="734784" ht="15"/>
    <row r="734785" ht="15"/>
    <row r="734786" ht="15"/>
    <row r="734787" ht="15"/>
    <row r="734788" ht="15"/>
    <row r="734789" ht="15"/>
    <row r="734790" ht="15"/>
    <row r="734791" ht="15"/>
    <row r="734792" ht="15"/>
    <row r="734793" ht="15"/>
    <row r="734794" ht="15"/>
    <row r="734795" ht="15"/>
    <row r="734796" ht="15"/>
    <row r="734797" ht="15"/>
    <row r="734798" ht="15"/>
    <row r="734799" ht="15"/>
    <row r="734800" ht="15"/>
    <row r="734801" ht="15"/>
    <row r="734802" ht="15"/>
    <row r="734803" ht="15"/>
    <row r="734804" ht="15"/>
    <row r="734805" ht="15"/>
    <row r="734806" ht="15"/>
    <row r="734807" ht="15"/>
    <row r="734808" ht="15"/>
    <row r="734809" ht="15"/>
    <row r="734810" ht="15"/>
    <row r="734811" ht="15"/>
    <row r="734812" ht="15"/>
    <row r="734813" ht="15"/>
    <row r="734814" ht="15"/>
    <row r="734815" ht="15"/>
    <row r="734816" ht="15"/>
    <row r="734817" ht="15"/>
    <row r="734818" ht="15"/>
    <row r="734819" ht="15"/>
    <row r="734820" ht="15"/>
    <row r="734821" ht="15"/>
    <row r="734822" ht="15"/>
    <row r="734823" ht="15"/>
    <row r="734824" ht="15"/>
    <row r="734825" ht="15"/>
    <row r="734826" ht="15"/>
    <row r="734827" ht="15"/>
    <row r="734828" ht="15"/>
    <row r="734829" ht="15"/>
    <row r="734830" ht="15"/>
    <row r="734831" ht="15"/>
    <row r="734832" ht="15"/>
    <row r="734833" ht="15"/>
    <row r="734834" ht="15"/>
    <row r="734835" ht="15"/>
    <row r="734836" ht="15"/>
    <row r="734837" ht="15"/>
    <row r="734838" ht="15"/>
    <row r="734839" ht="15"/>
    <row r="734840" ht="15"/>
    <row r="734841" ht="15"/>
    <row r="734842" ht="15"/>
    <row r="734843" ht="15"/>
    <row r="734844" ht="15"/>
    <row r="734845" ht="15"/>
    <row r="734846" ht="15"/>
    <row r="734847" ht="15"/>
    <row r="734848" ht="15"/>
    <row r="734849" ht="15"/>
    <row r="734850" ht="15"/>
    <row r="734851" ht="15"/>
    <row r="734852" ht="15"/>
    <row r="734853" ht="15"/>
    <row r="734854" ht="15"/>
    <row r="734855" ht="15"/>
    <row r="734856" ht="15"/>
    <row r="734857" ht="15"/>
    <row r="734858" ht="15"/>
    <row r="734859" ht="15"/>
    <row r="734860" ht="15"/>
    <row r="734861" ht="15"/>
    <row r="734862" ht="15"/>
    <row r="734863" ht="15"/>
    <row r="734864" ht="15"/>
    <row r="734865" ht="15"/>
    <row r="734866" ht="15"/>
    <row r="734867" ht="15"/>
    <row r="734868" ht="15"/>
    <row r="734869" ht="15"/>
    <row r="734870" ht="15"/>
    <row r="734871" ht="15"/>
    <row r="734872" ht="15"/>
    <row r="734873" ht="15"/>
    <row r="734874" ht="15"/>
    <row r="734875" ht="15"/>
    <row r="734876" ht="15"/>
    <row r="734877" ht="15"/>
    <row r="734878" ht="15"/>
    <row r="734879" ht="15"/>
    <row r="734880" ht="15"/>
    <row r="734881" ht="15"/>
    <row r="734882" ht="15"/>
    <row r="734883" ht="15"/>
    <row r="734884" ht="15"/>
    <row r="734885" ht="15"/>
    <row r="734886" ht="15"/>
    <row r="734887" ht="15"/>
    <row r="734888" ht="15"/>
    <row r="734889" ht="15"/>
    <row r="734890" ht="15"/>
    <row r="734891" ht="15"/>
    <row r="734892" ht="15"/>
    <row r="734893" ht="15"/>
    <row r="734894" ht="15"/>
    <row r="734895" ht="15"/>
    <row r="734896" ht="15"/>
    <row r="734897" ht="15"/>
    <row r="734898" ht="15"/>
    <row r="734899" ht="15"/>
    <row r="734900" ht="15"/>
    <row r="734901" ht="15"/>
    <row r="734902" ht="15"/>
    <row r="734903" ht="15"/>
    <row r="734904" ht="15"/>
    <row r="734905" ht="15"/>
    <row r="734906" ht="15"/>
    <row r="734907" ht="15"/>
    <row r="734908" ht="15"/>
    <row r="734909" ht="15"/>
    <row r="734910" ht="15"/>
    <row r="734911" ht="15"/>
    <row r="734912" ht="15"/>
    <row r="734913" ht="15"/>
    <row r="734914" ht="15"/>
    <row r="734915" ht="15"/>
    <row r="734916" ht="15"/>
    <row r="734917" ht="15"/>
    <row r="734918" ht="15"/>
    <row r="734919" ht="15"/>
    <row r="734920" ht="15"/>
    <row r="734921" ht="15"/>
    <row r="734922" ht="15"/>
    <row r="734923" ht="15"/>
    <row r="734924" ht="15"/>
    <row r="734925" ht="15"/>
    <row r="734926" ht="15"/>
    <row r="734927" ht="15"/>
    <row r="734928" ht="15"/>
    <row r="734929" ht="15"/>
    <row r="734930" ht="15"/>
    <row r="734931" ht="15"/>
    <row r="734932" ht="15"/>
    <row r="734933" ht="15"/>
    <row r="734934" ht="15"/>
    <row r="734935" ht="15"/>
    <row r="734936" ht="15"/>
    <row r="734937" ht="15"/>
    <row r="734938" ht="15"/>
    <row r="734939" ht="15"/>
    <row r="734940" ht="15"/>
    <row r="734941" ht="15"/>
    <row r="734942" ht="15"/>
    <row r="734943" ht="15"/>
    <row r="734944" ht="15"/>
    <row r="734945" ht="15"/>
    <row r="734946" ht="15"/>
    <row r="734947" ht="15"/>
    <row r="734948" ht="15"/>
    <row r="734949" ht="15"/>
    <row r="734950" ht="15"/>
    <row r="734951" ht="15"/>
    <row r="734952" ht="15"/>
    <row r="734953" ht="15"/>
    <row r="734954" ht="15"/>
    <row r="734955" ht="15"/>
    <row r="734956" ht="15"/>
    <row r="734957" ht="15"/>
    <row r="734958" ht="15"/>
    <row r="734959" ht="15"/>
    <row r="734960" ht="15"/>
    <row r="734961" ht="15"/>
    <row r="734962" ht="15"/>
    <row r="734963" ht="15"/>
    <row r="734964" ht="15"/>
    <row r="734965" ht="15"/>
    <row r="734966" ht="15"/>
    <row r="734967" ht="15"/>
    <row r="734968" ht="15"/>
    <row r="734969" ht="15"/>
    <row r="734970" ht="15"/>
    <row r="734971" ht="15"/>
    <row r="734972" ht="15"/>
    <row r="734973" ht="15"/>
    <row r="734974" ht="15"/>
    <row r="734975" ht="15"/>
    <row r="734976" ht="15"/>
    <row r="734977" ht="15"/>
    <row r="734978" ht="15"/>
    <row r="734979" ht="15"/>
    <row r="734980" ht="15"/>
    <row r="734981" ht="15"/>
    <row r="734982" ht="15"/>
    <row r="734983" ht="15"/>
    <row r="734984" ht="15"/>
    <row r="734985" ht="15"/>
    <row r="734986" ht="15"/>
    <row r="734987" ht="15"/>
    <row r="734988" ht="15"/>
    <row r="734989" ht="15"/>
    <row r="734990" ht="15"/>
    <row r="734991" ht="15"/>
    <row r="734992" ht="15"/>
    <row r="734993" ht="15"/>
    <row r="734994" ht="15"/>
    <row r="734995" ht="15"/>
    <row r="734996" ht="15"/>
    <row r="734997" ht="15"/>
    <row r="734998" ht="15"/>
    <row r="734999" ht="15"/>
    <row r="735000" ht="15"/>
    <row r="735001" ht="15"/>
    <row r="735002" ht="15"/>
    <row r="735003" ht="15"/>
    <row r="735004" ht="15"/>
    <row r="735005" ht="15"/>
    <row r="735006" ht="15"/>
    <row r="735007" ht="15"/>
    <row r="735008" ht="15"/>
    <row r="735009" ht="15"/>
    <row r="735010" ht="15"/>
    <row r="735011" ht="15"/>
    <row r="735012" ht="15"/>
    <row r="735013" ht="15"/>
    <row r="735014" ht="15"/>
    <row r="735015" ht="15"/>
    <row r="735016" ht="15"/>
    <row r="735017" ht="15"/>
    <row r="735018" ht="15"/>
    <row r="735019" ht="15"/>
    <row r="735020" ht="15"/>
    <row r="735021" ht="15"/>
    <row r="735022" ht="15"/>
    <row r="735023" ht="15"/>
    <row r="735024" ht="15"/>
    <row r="735025" ht="15"/>
    <row r="735026" ht="15"/>
    <row r="735027" ht="15"/>
    <row r="735028" ht="15"/>
    <row r="735029" ht="15"/>
    <row r="735030" ht="15"/>
    <row r="735031" ht="15"/>
    <row r="735032" ht="15"/>
    <row r="735033" ht="15"/>
    <row r="735034" ht="15"/>
    <row r="735035" ht="15"/>
    <row r="735036" ht="15"/>
    <row r="735037" ht="15"/>
    <row r="735038" ht="15"/>
    <row r="735039" ht="15"/>
    <row r="735040" ht="15"/>
    <row r="735041" ht="15"/>
    <row r="735042" ht="15"/>
    <row r="735043" ht="15"/>
    <row r="735044" ht="15"/>
    <row r="735045" ht="15"/>
    <row r="735046" ht="15"/>
    <row r="735047" ht="15"/>
    <row r="735048" ht="15"/>
    <row r="735049" ht="15"/>
    <row r="735050" ht="15"/>
    <row r="735051" ht="15"/>
    <row r="735052" ht="15"/>
    <row r="735053" ht="15"/>
    <row r="735054" ht="15"/>
    <row r="735055" ht="15"/>
    <row r="735056" ht="15"/>
    <row r="735057" ht="15"/>
    <row r="735058" ht="15"/>
    <row r="735059" ht="15"/>
    <row r="735060" ht="15"/>
    <row r="735061" ht="15"/>
    <row r="735062" ht="15"/>
    <row r="735063" ht="15"/>
    <row r="735064" ht="15"/>
    <row r="735065" ht="15"/>
    <row r="735066" ht="15"/>
    <row r="735067" ht="15"/>
    <row r="735068" ht="15"/>
    <row r="735069" ht="15"/>
    <row r="735070" ht="15"/>
    <row r="735071" ht="15"/>
    <row r="735072" ht="15"/>
    <row r="735073" ht="15"/>
    <row r="735074" ht="15"/>
    <row r="735075" ht="15"/>
    <row r="735076" ht="15"/>
    <row r="735077" ht="15"/>
    <row r="735078" ht="15"/>
    <row r="735079" ht="15"/>
    <row r="735080" ht="15"/>
    <row r="735081" ht="15"/>
    <row r="735082" ht="15"/>
    <row r="735083" ht="15"/>
    <row r="735084" ht="15"/>
    <row r="735085" ht="15"/>
    <row r="735086" ht="15"/>
    <row r="735087" ht="15"/>
    <row r="735088" ht="15"/>
    <row r="735089" ht="15"/>
    <row r="735090" ht="15"/>
    <row r="735091" ht="15"/>
    <row r="735092" ht="15"/>
    <row r="735093" ht="15"/>
    <row r="735094" ht="15"/>
    <row r="735095" ht="15"/>
    <row r="735096" ht="15"/>
    <row r="735097" ht="15"/>
    <row r="735098" ht="15"/>
    <row r="735099" ht="15"/>
    <row r="735100" ht="15"/>
    <row r="735101" ht="15"/>
    <row r="735102" ht="15"/>
    <row r="735103" ht="15"/>
    <row r="735104" ht="15"/>
    <row r="735105" ht="15"/>
    <row r="735106" ht="15"/>
    <row r="735107" ht="15"/>
    <row r="735108" ht="15"/>
    <row r="735109" ht="15"/>
    <row r="735110" ht="15"/>
    <row r="735111" ht="15"/>
    <row r="735112" ht="15"/>
    <row r="735113" ht="15"/>
    <row r="735114" ht="15"/>
    <row r="735115" ht="15"/>
    <row r="735116" ht="15"/>
    <row r="735117" ht="15"/>
    <row r="735118" ht="15"/>
    <row r="735119" ht="15"/>
    <row r="735120" ht="15"/>
    <row r="735121" ht="15"/>
    <row r="735122" ht="15"/>
    <row r="735123" ht="15"/>
    <row r="735124" ht="15"/>
    <row r="735125" ht="15"/>
    <row r="735126" ht="15"/>
    <row r="735127" ht="15"/>
    <row r="735128" ht="15"/>
    <row r="735129" ht="15"/>
    <row r="735130" ht="15"/>
    <row r="735131" ht="15"/>
    <row r="735132" ht="15"/>
    <row r="735133" ht="15"/>
    <row r="735134" ht="15"/>
    <row r="735135" ht="15"/>
    <row r="735136" ht="15"/>
    <row r="735137" ht="15"/>
    <row r="735138" ht="15"/>
    <row r="735139" ht="15"/>
    <row r="735140" ht="15"/>
    <row r="735141" ht="15"/>
    <row r="735142" ht="15"/>
    <row r="735143" ht="15"/>
    <row r="735144" ht="15"/>
    <row r="735145" ht="15"/>
    <row r="735146" ht="15"/>
    <row r="735147" ht="15"/>
    <row r="735148" ht="15"/>
    <row r="735149" ht="15"/>
    <row r="735150" ht="15"/>
    <row r="735151" ht="15"/>
    <row r="735152" ht="15"/>
    <row r="735153" ht="15"/>
    <row r="735154" ht="15"/>
    <row r="735155" ht="15"/>
    <row r="735156" ht="15"/>
    <row r="735157" ht="15"/>
    <row r="735158" ht="15"/>
    <row r="735159" ht="15"/>
    <row r="735160" ht="15"/>
    <row r="735161" ht="15"/>
    <row r="735162" ht="15"/>
    <row r="735163" ht="15"/>
    <row r="735164" ht="15"/>
    <row r="735165" ht="15"/>
    <row r="735166" ht="15"/>
    <row r="735167" ht="15"/>
    <row r="735168" ht="15"/>
    <row r="735169" ht="15"/>
    <row r="735170" ht="15"/>
    <row r="735171" ht="15"/>
    <row r="735172" ht="15"/>
    <row r="735173" ht="15"/>
    <row r="735174" ht="15"/>
    <row r="735175" ht="15"/>
    <row r="735176" ht="15"/>
    <row r="735177" ht="15"/>
    <row r="735178" ht="15"/>
    <row r="735179" ht="15"/>
    <row r="735180" ht="15"/>
    <row r="735181" ht="15"/>
    <row r="735182" ht="15"/>
    <row r="735183" ht="15"/>
    <row r="735184" ht="15"/>
    <row r="735185" ht="15"/>
    <row r="735186" ht="15"/>
    <row r="735187" ht="15"/>
    <row r="735188" ht="15"/>
    <row r="735189" ht="15"/>
    <row r="735190" ht="15"/>
    <row r="735191" ht="15"/>
    <row r="735192" ht="15"/>
    <row r="735193" ht="15"/>
    <row r="735194" ht="15"/>
    <row r="735195" ht="15"/>
    <row r="735196" ht="15"/>
    <row r="735197" ht="15"/>
    <row r="735198" ht="15"/>
    <row r="735199" ht="15"/>
    <row r="735200" ht="15"/>
    <row r="735201" ht="15"/>
    <row r="735202" ht="15"/>
    <row r="735203" ht="15"/>
    <row r="735204" ht="15"/>
    <row r="735205" ht="15"/>
    <row r="735206" ht="15"/>
    <row r="735207" ht="15"/>
    <row r="735208" ht="15"/>
    <row r="735209" ht="15"/>
    <row r="735210" ht="15"/>
    <row r="735211" ht="15"/>
    <row r="735212" ht="15"/>
    <row r="735213" ht="15"/>
    <row r="735214" ht="15"/>
    <row r="735215" ht="15"/>
    <row r="735216" ht="15"/>
    <row r="735217" ht="15"/>
    <row r="735218" ht="15"/>
    <row r="735219" ht="15"/>
    <row r="735220" ht="15"/>
    <row r="735221" ht="15"/>
    <row r="735222" ht="15"/>
    <row r="735223" ht="15"/>
    <row r="735224" ht="15"/>
    <row r="735225" ht="15"/>
    <row r="735226" ht="15"/>
    <row r="735227" ht="15"/>
    <row r="735228" ht="15"/>
    <row r="735229" ht="15"/>
    <row r="735230" ht="15"/>
    <row r="735231" ht="15"/>
    <row r="735232" ht="15"/>
    <row r="735233" ht="15"/>
    <row r="735234" ht="15"/>
    <row r="735235" ht="15"/>
    <row r="735236" ht="15"/>
    <row r="735237" ht="15"/>
    <row r="735238" ht="15"/>
    <row r="735239" ht="15"/>
    <row r="735240" ht="15"/>
    <row r="735241" ht="15"/>
    <row r="735242" ht="15"/>
    <row r="735243" ht="15"/>
    <row r="735244" ht="15"/>
    <row r="735245" ht="15"/>
    <row r="735246" ht="15"/>
    <row r="735247" ht="15"/>
    <row r="735248" ht="15"/>
    <row r="735249" ht="15"/>
    <row r="735250" ht="15"/>
    <row r="735251" ht="15"/>
    <row r="735252" ht="15"/>
    <row r="735253" ht="15"/>
    <row r="735254" ht="15"/>
    <row r="735255" ht="15"/>
    <row r="735256" ht="15"/>
    <row r="735257" ht="15"/>
    <row r="735258" ht="15"/>
    <row r="735259" ht="15"/>
    <row r="735260" ht="15"/>
    <row r="735261" ht="15"/>
    <row r="735262" ht="15"/>
    <row r="735263" ht="15"/>
    <row r="735264" ht="15"/>
    <row r="735265" ht="15"/>
    <row r="735266" ht="15"/>
    <row r="735267" ht="15"/>
    <row r="735268" ht="15"/>
    <row r="735269" ht="15"/>
    <row r="735270" ht="15"/>
    <row r="735271" ht="15"/>
    <row r="735272" ht="15"/>
    <row r="735273" ht="15"/>
    <row r="735274" ht="15"/>
    <row r="735275" ht="15"/>
    <row r="735276" ht="15"/>
    <row r="735277" ht="15"/>
    <row r="735278" ht="15"/>
    <row r="735279" ht="15"/>
    <row r="735280" ht="15"/>
    <row r="735281" ht="15"/>
    <row r="735282" ht="15"/>
    <row r="735283" ht="15"/>
    <row r="735284" ht="15"/>
    <row r="735285" ht="15"/>
    <row r="735286" ht="15"/>
    <row r="735287" ht="15"/>
    <row r="735288" ht="15"/>
    <row r="735289" ht="15"/>
    <row r="735290" ht="15"/>
    <row r="735291" ht="15"/>
    <row r="735292" ht="15"/>
    <row r="735293" ht="15"/>
    <row r="735294" ht="15"/>
    <row r="735295" ht="15"/>
    <row r="735296" ht="15"/>
    <row r="735297" ht="15"/>
    <row r="735298" ht="15"/>
    <row r="735299" ht="15"/>
    <row r="735300" ht="15"/>
    <row r="735301" ht="15"/>
    <row r="735302" ht="15"/>
    <row r="735303" ht="15"/>
    <row r="735304" ht="15"/>
    <row r="735305" ht="15"/>
    <row r="735306" ht="15"/>
    <row r="735307" ht="15"/>
    <row r="735308" ht="15"/>
    <row r="735309" ht="15"/>
    <row r="735310" ht="15"/>
    <row r="735311" ht="15"/>
    <row r="735312" ht="15"/>
    <row r="735313" ht="15"/>
    <row r="735314" ht="15"/>
    <row r="735315" ht="15"/>
    <row r="735316" ht="15"/>
    <row r="735317" ht="15"/>
    <row r="735318" ht="15"/>
    <row r="735319" ht="15"/>
    <row r="735320" ht="15"/>
    <row r="735321" ht="15"/>
    <row r="735322" ht="15"/>
    <row r="735323" ht="15"/>
    <row r="735324" ht="15"/>
    <row r="735325" ht="15"/>
    <row r="735326" ht="15"/>
    <row r="735327" ht="15"/>
    <row r="735328" ht="15"/>
    <row r="735329" ht="15"/>
    <row r="735330" ht="15"/>
    <row r="735331" ht="15"/>
    <row r="735332" ht="15"/>
    <row r="735333" ht="15"/>
    <row r="735334" ht="15"/>
    <row r="735335" ht="15"/>
    <row r="735336" ht="15"/>
    <row r="735337" ht="15"/>
    <row r="735338" ht="15"/>
    <row r="735339" ht="15"/>
    <row r="735340" ht="15"/>
    <row r="735341" ht="15"/>
    <row r="735342" ht="15"/>
    <row r="735343" ht="15"/>
    <row r="735344" ht="15"/>
    <row r="735345" ht="15"/>
    <row r="735346" ht="15"/>
    <row r="735347" ht="15"/>
    <row r="735348" ht="15"/>
    <row r="735349" ht="15"/>
    <row r="735350" ht="15"/>
    <row r="735351" ht="15"/>
    <row r="735352" ht="15"/>
    <row r="735353" ht="15"/>
    <row r="735354" ht="15"/>
    <row r="735355" ht="15"/>
    <row r="735356" ht="15"/>
    <row r="735357" ht="15"/>
    <row r="735358" ht="15"/>
    <row r="735359" ht="15"/>
    <row r="735360" ht="15"/>
    <row r="735361" ht="15"/>
    <row r="735362" ht="15"/>
    <row r="735363" ht="15"/>
    <row r="735364" ht="15"/>
    <row r="735365" ht="15"/>
    <row r="735366" ht="15"/>
    <row r="735367" ht="15"/>
    <row r="735368" ht="15"/>
    <row r="735369" ht="15"/>
    <row r="735370" ht="15"/>
    <row r="735371" ht="15"/>
    <row r="735372" ht="15"/>
    <row r="735373" ht="15"/>
    <row r="735374" ht="15"/>
    <row r="735375" ht="15"/>
    <row r="735376" ht="15"/>
    <row r="735377" ht="15"/>
    <row r="735378" ht="15"/>
    <row r="735379" ht="15"/>
    <row r="735380" ht="15"/>
    <row r="735381" ht="15"/>
    <row r="735382" ht="15"/>
    <row r="735383" ht="15"/>
    <row r="735384" ht="15"/>
    <row r="735385" ht="15"/>
    <row r="735386" ht="15"/>
    <row r="735387" ht="15"/>
    <row r="735388" ht="15"/>
    <row r="735389" ht="15"/>
    <row r="735390" ht="15"/>
    <row r="735391" ht="15"/>
    <row r="735392" ht="15"/>
    <row r="735393" ht="15"/>
    <row r="735394" ht="15"/>
    <row r="735395" ht="15"/>
    <row r="735396" ht="15"/>
    <row r="735397" ht="15"/>
    <row r="735398" ht="15"/>
    <row r="735399" ht="15"/>
    <row r="735400" ht="15"/>
    <row r="735401" ht="15"/>
    <row r="735402" ht="15"/>
    <row r="735403" ht="15"/>
    <row r="735404" ht="15"/>
    <row r="735405" ht="15"/>
    <row r="735406" ht="15"/>
    <row r="735407" ht="15"/>
    <row r="735408" ht="15"/>
    <row r="735409" ht="15"/>
    <row r="735410" ht="15"/>
    <row r="735411" ht="15"/>
    <row r="735412" ht="15"/>
    <row r="735413" ht="15"/>
    <row r="735414" ht="15"/>
    <row r="735415" ht="15"/>
    <row r="735416" ht="15"/>
    <row r="735417" ht="15"/>
    <row r="735418" ht="15"/>
    <row r="735419" ht="15"/>
    <row r="735420" ht="15"/>
    <row r="735421" ht="15"/>
    <row r="735422" ht="15"/>
    <row r="735423" ht="15"/>
    <row r="735424" ht="15"/>
    <row r="735425" ht="15"/>
    <row r="735426" ht="15"/>
    <row r="735427" ht="15"/>
    <row r="735428" ht="15"/>
    <row r="735429" ht="15"/>
    <row r="735430" ht="15"/>
    <row r="735431" ht="15"/>
    <row r="735432" ht="15"/>
    <row r="735433" ht="15"/>
    <row r="735434" ht="15"/>
    <row r="735435" ht="15"/>
    <row r="735436" ht="15"/>
    <row r="735437" ht="15"/>
    <row r="735438" ht="15"/>
    <row r="735439" ht="15"/>
    <row r="735440" ht="15"/>
    <row r="735441" ht="15"/>
    <row r="735442" ht="15"/>
    <row r="735443" ht="15"/>
    <row r="735444" ht="15"/>
    <row r="735445" ht="15"/>
    <row r="735446" ht="15"/>
    <row r="735447" ht="15"/>
    <row r="735448" ht="15"/>
    <row r="735449" ht="15"/>
    <row r="735450" ht="15"/>
    <row r="735451" ht="15"/>
    <row r="735452" ht="15"/>
    <row r="735453" ht="15"/>
    <row r="735454" ht="15"/>
    <row r="735455" ht="15"/>
    <row r="735456" ht="15"/>
    <row r="735457" ht="15"/>
    <row r="735458" ht="15"/>
    <row r="735459" ht="15"/>
    <row r="735460" ht="15"/>
    <row r="735461" ht="15"/>
    <row r="735462" ht="15"/>
    <row r="735463" ht="15"/>
    <row r="735464" ht="15"/>
    <row r="735465" ht="15"/>
    <row r="735466" ht="15"/>
    <row r="735467" ht="15"/>
    <row r="735468" ht="15"/>
    <row r="735469" ht="15"/>
    <row r="735470" ht="15"/>
    <row r="735471" ht="15"/>
    <row r="735472" ht="15"/>
    <row r="735473" ht="15"/>
    <row r="735474" ht="15"/>
    <row r="735475" ht="15"/>
    <row r="735476" ht="15"/>
    <row r="735477" ht="15"/>
    <row r="735478" ht="15"/>
    <row r="735479" ht="15"/>
    <row r="735480" ht="15"/>
    <row r="735481" ht="15"/>
    <row r="735482" ht="15"/>
    <row r="735483" ht="15"/>
    <row r="735484" ht="15"/>
    <row r="735485" ht="15"/>
    <row r="735486" ht="15"/>
    <row r="735487" ht="15"/>
    <row r="735488" ht="15"/>
    <row r="735489" ht="15"/>
    <row r="735490" ht="15"/>
    <row r="735491" ht="15"/>
    <row r="735492" ht="15"/>
    <row r="735493" ht="15"/>
    <row r="735494" ht="15"/>
    <row r="735495" ht="15"/>
    <row r="735496" ht="15"/>
    <row r="735497" ht="15"/>
    <row r="735498" ht="15"/>
    <row r="735499" ht="15"/>
    <row r="735500" ht="15"/>
    <row r="735501" ht="15"/>
    <row r="735502" ht="15"/>
    <row r="735503" ht="15"/>
    <row r="735504" ht="15"/>
    <row r="735505" ht="15"/>
    <row r="735506" ht="15"/>
    <row r="735507" ht="15"/>
    <row r="735508" ht="15"/>
    <row r="735509" ht="15"/>
    <row r="735510" ht="15"/>
    <row r="735511" ht="15"/>
    <row r="735512" ht="15"/>
    <row r="735513" ht="15"/>
    <row r="735514" ht="15"/>
    <row r="735515" ht="15"/>
    <row r="735516" ht="15"/>
    <row r="735517" ht="15"/>
    <row r="735518" ht="15"/>
    <row r="735519" ht="15"/>
    <row r="735520" ht="15"/>
    <row r="735521" ht="15"/>
    <row r="735522" ht="15"/>
    <row r="735523" ht="15"/>
    <row r="735524" ht="15"/>
    <row r="735525" ht="15"/>
    <row r="735526" ht="15"/>
    <row r="735527" ht="15"/>
    <row r="735528" ht="15"/>
    <row r="735529" ht="15"/>
    <row r="735530" ht="15"/>
    <row r="735531" ht="15"/>
    <row r="735532" ht="15"/>
    <row r="735533" ht="15"/>
    <row r="735534" ht="15"/>
    <row r="735535" ht="15"/>
    <row r="735536" ht="15"/>
    <row r="735537" ht="15"/>
    <row r="735538" ht="15"/>
    <row r="735539" ht="15"/>
    <row r="735540" ht="15"/>
    <row r="735541" ht="15"/>
    <row r="735542" ht="15"/>
    <row r="735543" ht="15"/>
    <row r="735544" ht="15"/>
    <row r="735545" ht="15"/>
    <row r="735546" ht="15"/>
    <row r="735547" ht="15"/>
    <row r="735548" ht="15"/>
    <row r="735549" ht="15"/>
    <row r="735550" ht="15"/>
    <row r="735551" ht="15"/>
    <row r="735552" ht="15"/>
    <row r="735553" ht="15"/>
    <row r="735554" ht="15"/>
    <row r="735555" ht="15"/>
    <row r="735556" ht="15"/>
    <row r="735557" ht="15"/>
    <row r="735558" ht="15"/>
    <row r="735559" ht="15"/>
    <row r="735560" ht="15"/>
    <row r="735561" ht="15"/>
    <row r="735562" ht="15"/>
    <row r="735563" ht="15"/>
    <row r="735564" ht="15"/>
    <row r="735565" ht="15"/>
    <row r="735566" ht="15"/>
    <row r="735567" ht="15"/>
    <row r="735568" ht="15"/>
    <row r="735569" ht="15"/>
    <row r="735570" ht="15"/>
    <row r="735571" ht="15"/>
    <row r="735572" ht="15"/>
    <row r="735573" ht="15"/>
    <row r="735574" ht="15"/>
    <row r="735575" ht="15"/>
    <row r="735576" ht="15"/>
    <row r="735577" ht="15"/>
    <row r="735578" ht="15"/>
    <row r="735579" ht="15"/>
    <row r="735580" ht="15"/>
    <row r="735581" ht="15"/>
    <row r="735582" ht="15"/>
    <row r="735583" ht="15"/>
    <row r="735584" ht="15"/>
    <row r="735585" ht="15"/>
    <row r="735586" ht="15"/>
    <row r="735587" ht="15"/>
    <row r="735588" ht="15"/>
    <row r="735589" ht="15"/>
    <row r="735590" ht="15"/>
    <row r="735591" ht="15"/>
    <row r="735592" ht="15"/>
    <row r="735593" ht="15"/>
    <row r="735594" ht="15"/>
    <row r="735595" ht="15"/>
    <row r="735596" ht="15"/>
    <row r="735597" ht="15"/>
    <row r="735598" ht="15"/>
    <row r="735599" ht="15"/>
    <row r="735600" ht="15"/>
    <row r="735601" ht="15"/>
    <row r="735602" ht="15"/>
    <row r="735603" ht="15"/>
    <row r="735604" ht="15"/>
    <row r="735605" ht="15"/>
    <row r="735606" ht="15"/>
    <row r="735607" ht="15"/>
    <row r="735608" ht="15"/>
    <row r="735609" ht="15"/>
    <row r="735610" ht="15"/>
    <row r="735611" ht="15"/>
    <row r="735612" ht="15"/>
    <row r="735613" ht="15"/>
    <row r="735614" ht="15"/>
    <row r="735615" ht="15"/>
    <row r="735616" ht="15"/>
    <row r="735617" ht="15"/>
    <row r="735618" ht="15"/>
    <row r="735619" ht="15"/>
    <row r="735620" ht="15"/>
    <row r="735621" ht="15"/>
    <row r="735622" ht="15"/>
    <row r="735623" ht="15"/>
    <row r="735624" ht="15"/>
    <row r="735625" ht="15"/>
    <row r="735626" ht="15"/>
    <row r="735627" ht="15"/>
    <row r="735628" ht="15"/>
    <row r="735629" ht="15"/>
    <row r="735630" ht="15"/>
    <row r="735631" ht="15"/>
    <row r="735632" ht="15"/>
    <row r="735633" ht="15"/>
    <row r="735634" ht="15"/>
    <row r="735635" ht="15"/>
    <row r="735636" ht="15"/>
    <row r="735637" ht="15"/>
    <row r="735638" ht="15"/>
    <row r="735639" ht="15"/>
    <row r="735640" ht="15"/>
    <row r="735641" ht="15"/>
    <row r="735642" ht="15"/>
    <row r="735643" ht="15"/>
    <row r="735644" ht="15"/>
    <row r="735645" ht="15"/>
    <row r="735646" ht="15"/>
    <row r="735647" ht="15"/>
    <row r="735648" ht="15"/>
    <row r="735649" ht="15"/>
    <row r="735650" ht="15"/>
    <row r="735651" ht="15"/>
    <row r="735652" ht="15"/>
    <row r="735653" ht="15"/>
    <row r="735654" ht="15"/>
    <row r="735655" ht="15"/>
    <row r="735656" ht="15"/>
    <row r="735657" ht="15"/>
    <row r="735658" ht="15"/>
    <row r="735659" ht="15"/>
    <row r="735660" ht="15"/>
    <row r="735661" ht="15"/>
    <row r="735662" ht="15"/>
    <row r="735663" ht="15"/>
    <row r="735664" ht="15"/>
    <row r="735665" ht="15"/>
    <row r="735666" ht="15"/>
    <row r="735667" ht="15"/>
    <row r="735668" ht="15"/>
    <row r="735669" ht="15"/>
    <row r="735670" ht="15"/>
    <row r="735671" ht="15"/>
    <row r="735672" ht="15"/>
    <row r="735673" ht="15"/>
    <row r="735674" ht="15"/>
    <row r="735675" ht="15"/>
    <row r="735676" ht="15"/>
    <row r="735677" ht="15"/>
    <row r="735678" ht="15"/>
    <row r="735679" ht="15"/>
    <row r="735680" ht="15"/>
    <row r="735681" ht="15"/>
    <row r="735682" ht="15"/>
    <row r="735683" ht="15"/>
    <row r="735684" ht="15"/>
    <row r="735685" ht="15"/>
    <row r="735686" ht="15"/>
    <row r="735687" ht="15"/>
    <row r="735688" ht="15"/>
    <row r="735689" ht="15"/>
    <row r="735690" ht="15"/>
    <row r="735691" ht="15"/>
    <row r="735692" ht="15"/>
    <row r="735693" ht="15"/>
    <row r="735694" ht="15"/>
    <row r="735695" ht="15"/>
    <row r="735696" ht="15"/>
    <row r="735697" ht="15"/>
    <row r="735698" ht="15"/>
    <row r="735699" ht="15"/>
    <row r="735700" ht="15"/>
    <row r="735701" ht="15"/>
    <row r="735702" ht="15"/>
    <row r="735703" ht="15"/>
    <row r="735704" ht="15"/>
    <row r="735705" ht="15"/>
    <row r="735706" ht="15"/>
    <row r="735707" ht="15"/>
    <row r="735708" ht="15"/>
    <row r="735709" ht="15"/>
    <row r="735710" ht="15"/>
    <row r="735711" ht="15"/>
    <row r="735712" ht="15"/>
    <row r="735713" ht="15"/>
    <row r="735714" ht="15"/>
    <row r="735715" ht="15"/>
    <row r="735716" ht="15"/>
    <row r="735717" ht="15"/>
    <row r="735718" ht="15"/>
    <row r="735719" ht="15"/>
    <row r="735720" ht="15"/>
    <row r="735721" ht="15"/>
    <row r="735722" ht="15"/>
    <row r="735723" ht="15"/>
    <row r="735724" ht="15"/>
    <row r="735725" ht="15"/>
    <row r="735726" ht="15"/>
    <row r="735727" ht="15"/>
    <row r="735728" ht="15"/>
    <row r="735729" ht="15"/>
    <row r="735730" ht="15"/>
    <row r="735731" ht="15"/>
    <row r="735732" ht="15"/>
    <row r="735733" ht="15"/>
    <row r="735734" ht="15"/>
    <row r="735735" ht="15"/>
    <row r="735736" ht="15"/>
    <row r="735737" ht="15"/>
    <row r="735738" ht="15"/>
    <row r="735739" ht="15"/>
    <row r="735740" ht="15"/>
    <row r="735741" ht="15"/>
    <row r="735742" ht="15"/>
    <row r="735743" ht="15"/>
    <row r="735744" ht="15"/>
    <row r="735745" ht="15"/>
    <row r="735746" ht="15"/>
    <row r="735747" ht="15"/>
    <row r="735748" ht="15"/>
    <row r="735749" ht="15"/>
    <row r="735750" ht="15"/>
    <row r="735751" ht="15"/>
    <row r="735752" ht="15"/>
    <row r="735753" ht="15"/>
    <row r="735754" ht="15"/>
    <row r="735755" ht="15"/>
    <row r="735756" ht="15"/>
    <row r="735757" ht="15"/>
    <row r="735758" ht="15"/>
    <row r="735759" ht="15"/>
    <row r="735760" ht="15"/>
    <row r="735761" ht="15"/>
    <row r="735762" ht="15"/>
    <row r="735763" ht="15"/>
    <row r="735764" ht="15"/>
    <row r="735765" ht="15"/>
    <row r="735766" ht="15"/>
    <row r="735767" ht="15"/>
    <row r="735768" ht="15"/>
    <row r="735769" ht="15"/>
    <row r="735770" ht="15"/>
    <row r="735771" ht="15"/>
    <row r="735772" ht="15"/>
    <row r="735773" ht="15"/>
    <row r="735774" ht="15"/>
    <row r="735775" ht="15"/>
    <row r="735776" ht="15"/>
    <row r="735777" ht="15"/>
    <row r="735778" ht="15"/>
    <row r="735779" ht="15"/>
    <row r="735780" ht="15"/>
    <row r="735781" ht="15"/>
    <row r="735782" ht="15"/>
    <row r="735783" ht="15"/>
    <row r="735784" ht="15"/>
    <row r="735785" ht="15"/>
    <row r="735786" ht="15"/>
    <row r="735787" ht="15"/>
    <row r="735788" ht="15"/>
    <row r="735789" ht="15"/>
    <row r="735790" ht="15"/>
    <row r="735791" ht="15"/>
    <row r="735792" ht="15"/>
    <row r="735793" ht="15"/>
    <row r="735794" ht="15"/>
    <row r="735795" ht="15"/>
    <row r="735796" ht="15"/>
    <row r="735797" ht="15"/>
    <row r="735798" ht="15"/>
    <row r="735799" ht="15"/>
    <row r="735800" ht="15"/>
    <row r="735801" ht="15"/>
    <row r="735802" ht="15"/>
    <row r="735803" ht="15"/>
    <row r="735804" ht="15"/>
    <row r="735805" ht="15"/>
    <row r="735806" ht="15"/>
    <row r="735807" ht="15"/>
    <row r="735808" ht="15"/>
    <row r="735809" ht="15"/>
    <row r="735810" ht="15"/>
    <row r="735811" ht="15"/>
    <row r="735812" ht="15"/>
    <row r="735813" ht="15"/>
    <row r="735814" ht="15"/>
    <row r="735815" ht="15"/>
    <row r="735816" ht="15"/>
    <row r="735817" ht="15"/>
    <row r="735818" ht="15"/>
    <row r="735819" ht="15"/>
    <row r="735820" ht="15"/>
    <row r="735821" ht="15"/>
    <row r="735822" ht="15"/>
    <row r="735823" ht="15"/>
    <row r="735824" ht="15"/>
    <row r="735825" ht="15"/>
    <row r="735826" ht="15"/>
    <row r="735827" ht="15"/>
    <row r="735828" ht="15"/>
    <row r="735829" ht="15"/>
    <row r="735830" ht="15"/>
    <row r="735831" ht="15"/>
    <row r="735832" ht="15"/>
    <row r="735833" ht="15"/>
    <row r="735834" ht="15"/>
    <row r="735835" ht="15"/>
    <row r="735836" ht="15"/>
    <row r="735837" ht="15"/>
    <row r="735838" ht="15"/>
    <row r="735839" ht="15"/>
    <row r="735840" ht="15"/>
    <row r="735841" ht="15"/>
    <row r="735842" ht="15"/>
    <row r="735843" ht="15"/>
    <row r="735844" ht="15"/>
    <row r="735845" ht="15"/>
    <row r="735846" ht="15"/>
    <row r="735847" ht="15"/>
    <row r="735848" ht="15"/>
    <row r="735849" ht="15"/>
    <row r="735850" ht="15"/>
    <row r="735851" ht="15"/>
    <row r="735852" ht="15"/>
    <row r="735853" ht="15"/>
    <row r="735854" ht="15"/>
    <row r="735855" ht="15"/>
    <row r="735856" ht="15"/>
    <row r="735857" ht="15"/>
    <row r="735858" ht="15"/>
    <row r="735859" ht="15"/>
    <row r="735860" ht="15"/>
    <row r="735861" ht="15"/>
    <row r="735862" ht="15"/>
    <row r="735863" ht="15"/>
    <row r="735864" ht="15"/>
    <row r="735865" ht="15"/>
    <row r="735866" ht="15"/>
    <row r="735867" ht="15"/>
    <row r="735868" ht="15"/>
    <row r="735869" ht="15"/>
    <row r="735870" ht="15"/>
    <row r="735871" ht="15"/>
    <row r="735872" ht="15"/>
    <row r="735873" ht="15"/>
    <row r="735874" ht="15"/>
    <row r="735875" ht="15"/>
    <row r="735876" ht="15"/>
    <row r="735877" ht="15"/>
    <row r="735878" ht="15"/>
    <row r="735879" ht="15"/>
    <row r="735880" ht="15"/>
    <row r="735881" ht="15"/>
    <row r="735882" ht="15"/>
    <row r="735883" ht="15"/>
    <row r="735884" ht="15"/>
    <row r="735885" ht="15"/>
    <row r="735886" ht="15"/>
    <row r="735887" ht="15"/>
    <row r="735888" ht="15"/>
    <row r="735889" ht="15"/>
    <row r="735890" ht="15"/>
    <row r="735891" ht="15"/>
    <row r="735892" ht="15"/>
    <row r="735893" ht="15"/>
    <row r="735894" ht="15"/>
    <row r="735895" ht="15"/>
    <row r="735896" ht="15"/>
    <row r="735897" ht="15"/>
    <row r="735898" ht="15"/>
    <row r="735899" ht="15"/>
    <row r="735900" ht="15"/>
    <row r="735901" ht="15"/>
    <row r="735902" ht="15"/>
    <row r="735903" ht="15"/>
    <row r="735904" ht="15"/>
    <row r="735905" ht="15"/>
    <row r="735906" ht="15"/>
    <row r="735907" ht="15"/>
    <row r="735908" ht="15"/>
    <row r="735909" ht="15"/>
    <row r="735910" ht="15"/>
    <row r="735911" ht="15"/>
    <row r="735912" ht="15"/>
    <row r="735913" ht="15"/>
    <row r="735914" ht="15"/>
    <row r="735915" ht="15"/>
    <row r="735916" ht="15"/>
    <row r="735917" ht="15"/>
    <row r="735918" ht="15"/>
    <row r="735919" ht="15"/>
    <row r="735920" ht="15"/>
    <row r="735921" ht="15"/>
    <row r="735922" ht="15"/>
    <row r="735923" ht="15"/>
    <row r="735924" ht="15"/>
    <row r="735925" ht="15"/>
    <row r="735926" ht="15"/>
    <row r="735927" ht="15"/>
    <row r="735928" ht="15"/>
    <row r="735929" ht="15"/>
    <row r="735930" ht="15"/>
    <row r="735931" ht="15"/>
    <row r="735932" ht="15"/>
    <row r="735933" ht="15"/>
    <row r="735934" ht="15"/>
    <row r="735935" ht="15"/>
    <row r="735936" ht="15"/>
    <row r="735937" ht="15"/>
    <row r="735938" ht="15"/>
    <row r="735939" ht="15"/>
    <row r="735940" ht="15"/>
    <row r="735941" ht="15"/>
    <row r="735942" ht="15"/>
    <row r="735943" ht="15"/>
    <row r="735944" ht="15"/>
    <row r="735945" ht="15"/>
    <row r="735946" ht="15"/>
    <row r="735947" ht="15"/>
    <row r="735948" ht="15"/>
    <row r="735949" ht="15"/>
    <row r="735950" ht="15"/>
    <row r="735951" ht="15"/>
    <row r="735952" ht="15"/>
    <row r="735953" ht="15"/>
    <row r="735954" ht="15"/>
    <row r="735955" ht="15"/>
    <row r="735956" ht="15"/>
    <row r="735957" ht="15"/>
    <row r="735958" ht="15"/>
    <row r="735959" ht="15"/>
    <row r="735960" ht="15"/>
    <row r="735961" ht="15"/>
    <row r="735962" ht="15"/>
    <row r="735963" ht="15"/>
    <row r="735964" ht="15"/>
    <row r="735965" ht="15"/>
    <row r="735966" ht="15"/>
    <row r="735967" ht="15"/>
    <row r="735968" ht="15"/>
    <row r="735969" ht="15"/>
    <row r="735970" ht="15"/>
    <row r="735971" ht="15"/>
    <row r="735972" ht="15"/>
    <row r="735973" ht="15"/>
    <row r="735974" ht="15"/>
    <row r="735975" ht="15"/>
    <row r="735976" ht="15"/>
    <row r="735977" ht="15"/>
    <row r="735978" ht="15"/>
    <row r="735979" ht="15"/>
    <row r="735980" ht="15"/>
    <row r="735981" ht="15"/>
    <row r="735982" ht="15"/>
    <row r="735983" ht="15"/>
    <row r="735984" ht="15"/>
    <row r="735985" ht="15"/>
    <row r="735986" ht="15"/>
    <row r="735987" ht="15"/>
    <row r="735988" ht="15"/>
    <row r="735989" ht="15"/>
    <row r="735990" ht="15"/>
    <row r="735991" ht="15"/>
    <row r="735992" ht="15"/>
    <row r="735993" ht="15"/>
    <row r="735994" ht="15"/>
    <row r="735995" ht="15"/>
    <row r="735996" ht="15"/>
    <row r="735997" ht="15"/>
    <row r="735998" ht="15"/>
    <row r="735999" ht="15"/>
    <row r="736000" ht="15"/>
    <row r="736001" ht="15"/>
    <row r="736002" ht="15"/>
    <row r="736003" ht="15"/>
    <row r="736004" ht="15"/>
    <row r="736005" ht="15"/>
    <row r="736006" ht="15"/>
    <row r="736007" ht="15"/>
    <row r="736008" ht="15"/>
    <row r="736009" ht="15"/>
    <row r="736010" ht="15"/>
    <row r="736011" ht="15"/>
    <row r="736012" ht="15"/>
    <row r="736013" ht="15"/>
    <row r="736014" ht="15"/>
    <row r="736015" ht="15"/>
    <row r="736016" ht="15"/>
    <row r="736017" ht="15"/>
    <row r="736018" ht="15"/>
    <row r="736019" ht="15"/>
    <row r="736020" ht="15"/>
    <row r="736021" ht="15"/>
    <row r="736022" ht="15"/>
    <row r="736023" ht="15"/>
    <row r="736024" ht="15"/>
    <row r="736025" ht="15"/>
    <row r="736026" ht="15"/>
    <row r="736027" ht="15"/>
    <row r="736028" ht="15"/>
    <row r="736029" ht="15"/>
    <row r="736030" ht="15"/>
    <row r="736031" ht="15"/>
    <row r="736032" ht="15"/>
    <row r="736033" ht="15"/>
    <row r="736034" ht="15"/>
    <row r="736035" ht="15"/>
    <row r="736036" ht="15"/>
    <row r="736037" ht="15"/>
    <row r="736038" ht="15"/>
    <row r="736039" ht="15"/>
    <row r="736040" ht="15"/>
    <row r="736041" ht="15"/>
    <row r="736042" ht="15"/>
    <row r="736043" ht="15"/>
    <row r="736044" ht="15"/>
    <row r="736045" ht="15"/>
    <row r="736046" ht="15"/>
    <row r="736047" ht="15"/>
    <row r="736048" ht="15"/>
    <row r="736049" ht="15"/>
    <row r="736050" ht="15"/>
    <row r="736051" ht="15"/>
    <row r="736052" ht="15"/>
    <row r="736053" ht="15"/>
    <row r="736054" ht="15"/>
    <row r="736055" ht="15"/>
    <row r="736056" ht="15"/>
    <row r="736057" ht="15"/>
    <row r="736058" ht="15"/>
    <row r="736059" ht="15"/>
    <row r="736060" ht="15"/>
    <row r="736061" ht="15"/>
    <row r="736062" ht="15"/>
    <row r="736063" ht="15"/>
    <row r="736064" ht="15"/>
    <row r="736065" ht="15"/>
    <row r="736066" ht="15"/>
    <row r="736067" ht="15"/>
    <row r="736068" ht="15"/>
    <row r="736069" ht="15"/>
    <row r="736070" ht="15"/>
    <row r="736071" ht="15"/>
    <row r="736072" ht="15"/>
    <row r="736073" ht="15"/>
    <row r="736074" ht="15"/>
    <row r="736075" ht="15"/>
    <row r="736076" ht="15"/>
    <row r="736077" ht="15"/>
    <row r="736078" ht="15"/>
    <row r="736079" ht="15"/>
    <row r="736080" ht="15"/>
    <row r="736081" ht="15"/>
    <row r="736082" ht="15"/>
    <row r="736083" ht="15"/>
    <row r="736084" ht="15"/>
    <row r="736085" ht="15"/>
    <row r="736086" ht="15"/>
    <row r="736087" ht="15"/>
    <row r="736088" ht="15"/>
    <row r="736089" ht="15"/>
    <row r="736090" ht="15"/>
    <row r="736091" ht="15"/>
    <row r="736092" ht="15"/>
    <row r="736093" ht="15"/>
    <row r="736094" ht="15"/>
    <row r="736095" ht="15"/>
    <row r="736096" ht="15"/>
    <row r="736097" ht="15"/>
    <row r="736098" ht="15"/>
    <row r="736099" ht="15"/>
    <row r="736100" ht="15"/>
    <row r="736101" ht="15"/>
    <row r="736102" ht="15"/>
    <row r="736103" ht="15"/>
    <row r="736104" ht="15"/>
    <row r="736105" ht="15"/>
    <row r="736106" ht="15"/>
    <row r="736107" ht="15"/>
    <row r="736108" ht="15"/>
    <row r="736109" ht="15"/>
    <row r="736110" ht="15"/>
    <row r="736111" ht="15"/>
    <row r="736112" ht="15"/>
    <row r="736113" ht="15"/>
    <row r="736114" ht="15"/>
    <row r="736115" ht="15"/>
    <row r="736116" ht="15"/>
    <row r="736117" ht="15"/>
    <row r="736118" ht="15"/>
    <row r="736119" ht="15"/>
    <row r="736120" ht="15"/>
    <row r="736121" ht="15"/>
    <row r="736122" ht="15"/>
    <row r="736123" ht="15"/>
    <row r="736124" ht="15"/>
    <row r="736125" ht="15"/>
    <row r="736126" ht="15"/>
    <row r="736127" ht="15"/>
    <row r="736128" ht="15"/>
    <row r="736129" ht="15"/>
    <row r="736130" ht="15"/>
    <row r="736131" ht="15"/>
    <row r="736132" ht="15"/>
    <row r="736133" ht="15"/>
    <row r="736134" ht="15"/>
    <row r="736135" ht="15"/>
    <row r="736136" ht="15"/>
    <row r="736137" ht="15"/>
    <row r="736138" ht="15"/>
    <row r="736139" ht="15"/>
    <row r="736140" ht="15"/>
    <row r="736141" ht="15"/>
    <row r="736142" ht="15"/>
    <row r="736143" ht="15"/>
    <row r="736144" ht="15"/>
    <row r="736145" ht="15"/>
    <row r="736146" ht="15"/>
    <row r="736147" ht="15"/>
    <row r="736148" ht="15"/>
    <row r="736149" ht="15"/>
    <row r="736150" ht="15"/>
    <row r="736151" ht="15"/>
    <row r="736152" ht="15"/>
    <row r="736153" ht="15"/>
    <row r="736154" ht="15"/>
    <row r="736155" ht="15"/>
    <row r="736156" ht="15"/>
    <row r="736157" ht="15"/>
    <row r="736158" ht="15"/>
    <row r="736159" ht="15"/>
    <row r="736160" ht="15"/>
    <row r="736161" ht="15"/>
    <row r="736162" ht="15"/>
    <row r="736163" ht="15"/>
    <row r="736164" ht="15"/>
    <row r="736165" ht="15"/>
    <row r="736166" ht="15"/>
    <row r="736167" ht="15"/>
    <row r="736168" ht="15"/>
    <row r="736169" ht="15"/>
    <row r="736170" ht="15"/>
    <row r="736171" ht="15"/>
    <row r="736172" ht="15"/>
    <row r="736173" ht="15"/>
    <row r="736174" ht="15"/>
    <row r="736175" ht="15"/>
    <row r="736176" ht="15"/>
    <row r="736177" ht="15"/>
    <row r="736178" ht="15"/>
    <row r="736179" ht="15"/>
    <row r="736180" ht="15"/>
    <row r="736181" ht="15"/>
    <row r="736182" ht="15"/>
    <row r="736183" ht="15"/>
    <row r="736184" ht="15"/>
    <row r="736185" ht="15"/>
    <row r="736186" ht="15"/>
    <row r="736187" ht="15"/>
    <row r="736188" ht="15"/>
    <row r="736189" ht="15"/>
    <row r="736190" ht="15"/>
    <row r="736191" ht="15"/>
    <row r="736192" ht="15"/>
    <row r="736193" ht="15"/>
    <row r="736194" ht="15"/>
    <row r="736195" ht="15"/>
    <row r="736196" ht="15"/>
    <row r="736197" ht="15"/>
    <row r="736198" ht="15"/>
    <row r="736199" ht="15"/>
    <row r="736200" ht="15"/>
    <row r="736201" ht="15"/>
    <row r="736202" ht="15"/>
    <row r="736203" ht="15"/>
    <row r="736204" ht="15"/>
    <row r="736205" ht="15"/>
    <row r="736206" ht="15"/>
    <row r="736207" ht="15"/>
    <row r="736208" ht="15"/>
    <row r="736209" ht="15"/>
    <row r="736210" ht="15"/>
    <row r="736211" ht="15"/>
    <row r="736212" ht="15"/>
    <row r="736213" ht="15"/>
    <row r="736214" ht="15"/>
    <row r="736215" ht="15"/>
    <row r="736216" ht="15"/>
    <row r="736217" ht="15"/>
    <row r="736218" ht="15"/>
    <row r="736219" ht="15"/>
    <row r="736220" ht="15"/>
    <row r="736221" ht="15"/>
    <row r="736222" ht="15"/>
    <row r="736223" ht="15"/>
    <row r="736224" ht="15"/>
    <row r="736225" ht="15"/>
    <row r="736226" ht="15"/>
    <row r="736227" ht="15"/>
    <row r="736228" ht="15"/>
    <row r="736229" ht="15"/>
    <row r="736230" ht="15"/>
    <row r="736231" ht="15"/>
    <row r="736232" ht="15"/>
    <row r="736233" ht="15"/>
    <row r="736234" ht="15"/>
    <row r="736235" ht="15"/>
    <row r="736236" ht="15"/>
    <row r="736237" ht="15"/>
    <row r="736238" ht="15"/>
    <row r="736239" ht="15"/>
    <row r="736240" ht="15"/>
    <row r="736241" ht="15"/>
    <row r="736242" ht="15"/>
    <row r="736243" ht="15"/>
    <row r="736244" ht="15"/>
    <row r="736245" ht="15"/>
    <row r="736246" ht="15"/>
    <row r="736247" ht="15"/>
    <row r="736248" ht="15"/>
    <row r="736249" ht="15"/>
    <row r="736250" ht="15"/>
    <row r="736251" ht="15"/>
    <row r="736252" ht="15"/>
    <row r="736253" ht="15"/>
    <row r="736254" ht="15"/>
    <row r="736255" ht="15"/>
    <row r="736256" ht="15"/>
    <row r="736257" ht="15"/>
    <row r="736258" ht="15"/>
    <row r="736259" ht="15"/>
    <row r="736260" ht="15"/>
    <row r="736261" ht="15"/>
    <row r="736262" ht="15"/>
    <row r="736263" ht="15"/>
    <row r="736264" ht="15"/>
    <row r="736265" ht="15"/>
    <row r="736266" ht="15"/>
    <row r="736267" ht="15"/>
    <row r="736268" ht="15"/>
    <row r="736269" ht="15"/>
    <row r="736270" ht="15"/>
    <row r="736271" ht="15"/>
    <row r="736272" ht="15"/>
    <row r="736273" ht="15"/>
    <row r="736274" ht="15"/>
    <row r="736275" ht="15"/>
    <row r="736276" ht="15"/>
    <row r="736277" ht="15"/>
    <row r="736278" ht="15"/>
    <row r="736279" ht="15"/>
    <row r="736280" ht="15"/>
    <row r="736281" ht="15"/>
    <row r="736282" ht="15"/>
    <row r="736283" ht="15"/>
    <row r="736284" ht="15"/>
    <row r="736285" ht="15"/>
    <row r="736286" ht="15"/>
    <row r="736287" ht="15"/>
    <row r="736288" ht="15"/>
    <row r="736289" ht="15"/>
    <row r="736290" ht="15"/>
    <row r="736291" ht="15"/>
    <row r="736292" ht="15"/>
    <row r="736293" ht="15"/>
    <row r="736294" ht="15"/>
    <row r="736295" ht="15"/>
    <row r="736296" ht="15"/>
    <row r="736297" ht="15"/>
    <row r="736298" ht="15"/>
    <row r="736299" ht="15"/>
    <row r="736300" ht="15"/>
    <row r="736301" ht="15"/>
    <row r="736302" ht="15"/>
    <row r="736303" ht="15"/>
    <row r="736304" ht="15"/>
    <row r="736305" ht="15"/>
    <row r="736306" ht="15"/>
    <row r="736307" ht="15"/>
    <row r="736308" ht="15"/>
    <row r="736309" ht="15"/>
    <row r="736310" ht="15"/>
    <row r="736311" ht="15"/>
    <row r="736312" ht="15"/>
    <row r="736313" ht="15"/>
    <row r="736314" ht="15"/>
    <row r="736315" ht="15"/>
    <row r="736316" ht="15"/>
    <row r="736317" ht="15"/>
    <row r="736318" ht="15"/>
    <row r="736319" ht="15"/>
    <row r="736320" ht="15"/>
    <row r="736321" ht="15"/>
    <row r="736322" ht="15"/>
    <row r="736323" ht="15"/>
    <row r="736324" ht="15"/>
    <row r="736325" ht="15"/>
    <row r="736326" ht="15"/>
    <row r="736327" ht="15"/>
    <row r="736328" ht="15"/>
    <row r="736329" ht="15"/>
    <row r="736330" ht="15"/>
    <row r="736331" ht="15"/>
    <row r="736332" ht="15"/>
    <row r="736333" ht="15"/>
    <row r="736334" ht="15"/>
    <row r="736335" ht="15"/>
    <row r="736336" ht="15"/>
    <row r="736337" ht="15"/>
    <row r="736338" ht="15"/>
    <row r="736339" ht="15"/>
    <row r="736340" ht="15"/>
    <row r="736341" ht="15"/>
    <row r="736342" ht="15"/>
    <row r="736343" ht="15"/>
    <row r="736344" ht="15"/>
    <row r="736345" ht="15"/>
    <row r="736346" ht="15"/>
    <row r="736347" ht="15"/>
    <row r="736348" ht="15"/>
    <row r="736349" ht="15"/>
    <row r="736350" ht="15"/>
    <row r="736351" ht="15"/>
    <row r="736352" ht="15"/>
    <row r="736353" ht="15"/>
    <row r="736354" ht="15"/>
    <row r="736355" ht="15"/>
    <row r="736356" ht="15"/>
    <row r="736357" ht="15"/>
    <row r="736358" ht="15"/>
    <row r="736359" ht="15"/>
    <row r="736360" ht="15"/>
    <row r="736361" ht="15"/>
    <row r="736362" ht="15"/>
    <row r="736363" ht="15"/>
    <row r="736364" ht="15"/>
    <row r="736365" ht="15"/>
    <row r="736366" ht="15"/>
    <row r="736367" ht="15"/>
    <row r="736368" ht="15"/>
    <row r="736369" ht="15"/>
    <row r="736370" ht="15"/>
    <row r="736371" ht="15"/>
    <row r="736372" ht="15"/>
    <row r="736373" ht="15"/>
    <row r="736374" ht="15"/>
    <row r="736375" ht="15"/>
    <row r="736376" ht="15"/>
    <row r="736377" ht="15"/>
    <row r="736378" ht="15"/>
    <row r="736379" ht="15"/>
    <row r="736380" ht="15"/>
    <row r="736381" ht="15"/>
    <row r="736382" ht="15"/>
    <row r="736383" ht="15"/>
    <row r="736384" ht="15"/>
    <row r="736385" ht="15"/>
    <row r="736386" ht="15"/>
    <row r="736387" ht="15"/>
    <row r="736388" ht="15"/>
    <row r="736389" ht="15"/>
    <row r="736390" ht="15"/>
    <row r="736391" ht="15"/>
    <row r="736392" ht="15"/>
    <row r="736393" ht="15"/>
    <row r="736394" ht="15"/>
    <row r="736395" ht="15"/>
    <row r="736396" ht="15"/>
    <row r="736397" ht="15"/>
    <row r="736398" ht="15"/>
    <row r="736399" ht="15"/>
    <row r="736400" ht="15"/>
    <row r="736401" ht="15"/>
    <row r="736402" ht="15"/>
    <row r="736403" ht="15"/>
    <row r="736404" ht="15"/>
    <row r="736405" ht="15"/>
    <row r="736406" ht="15"/>
    <row r="736407" ht="15"/>
    <row r="736408" ht="15"/>
    <row r="736409" ht="15"/>
    <row r="736410" ht="15"/>
    <row r="736411" ht="15"/>
    <row r="736412" ht="15"/>
    <row r="736413" ht="15"/>
    <row r="736414" ht="15"/>
    <row r="736415" ht="15"/>
    <row r="736416" ht="15"/>
    <row r="736417" ht="15"/>
    <row r="736418" ht="15"/>
    <row r="736419" ht="15"/>
    <row r="736420" ht="15"/>
    <row r="736421" ht="15"/>
    <row r="736422" ht="15"/>
    <row r="736423" ht="15"/>
    <row r="736424" ht="15"/>
    <row r="736425" ht="15"/>
    <row r="736426" ht="15"/>
    <row r="736427" ht="15"/>
    <row r="736428" ht="15"/>
    <row r="736429" ht="15"/>
    <row r="736430" ht="15"/>
    <row r="736431" ht="15"/>
    <row r="736432" ht="15"/>
    <row r="736433" ht="15"/>
    <row r="736434" ht="15"/>
    <row r="736435" ht="15"/>
    <row r="736436" ht="15"/>
    <row r="736437" ht="15"/>
    <row r="736438" ht="15"/>
    <row r="736439" ht="15"/>
    <row r="736440" ht="15"/>
    <row r="736441" ht="15"/>
    <row r="736442" ht="15"/>
    <row r="736443" ht="15"/>
    <row r="736444" ht="15"/>
    <row r="736445" ht="15"/>
    <row r="736446" ht="15"/>
    <row r="736447" ht="15"/>
    <row r="736448" ht="15"/>
    <row r="736449" ht="15"/>
    <row r="736450" ht="15"/>
    <row r="736451" ht="15"/>
    <row r="736452" ht="15"/>
    <row r="736453" ht="15"/>
    <row r="736454" ht="15"/>
    <row r="736455" ht="15"/>
    <row r="736456" ht="15"/>
    <row r="736457" ht="15"/>
    <row r="736458" ht="15"/>
    <row r="736459" ht="15"/>
    <row r="736460" ht="15"/>
    <row r="736461" ht="15"/>
    <row r="736462" ht="15"/>
    <row r="736463" ht="15"/>
    <row r="736464" ht="15"/>
    <row r="736465" ht="15"/>
    <row r="736466" ht="15"/>
    <row r="736467" ht="15"/>
    <row r="736468" ht="15"/>
    <row r="736469" ht="15"/>
    <row r="736470" ht="15"/>
    <row r="736471" ht="15"/>
    <row r="736472" ht="15"/>
    <row r="736473" ht="15"/>
    <row r="736474" ht="15"/>
    <row r="736475" ht="15"/>
    <row r="736476" ht="15"/>
    <row r="736477" ht="15"/>
    <row r="736478" ht="15"/>
    <row r="736479" ht="15"/>
    <row r="736480" ht="15"/>
    <row r="736481" ht="15"/>
    <row r="736482" ht="15"/>
    <row r="736483" ht="15"/>
    <row r="736484" ht="15"/>
    <row r="736485" ht="15"/>
    <row r="736486" ht="15"/>
    <row r="736487" ht="15"/>
    <row r="736488" ht="15"/>
    <row r="736489" ht="15"/>
    <row r="736490" ht="15"/>
    <row r="736491" ht="15"/>
    <row r="736492" ht="15"/>
    <row r="736493" ht="15"/>
    <row r="736494" ht="15"/>
    <row r="736495" ht="15"/>
    <row r="736496" ht="15"/>
    <row r="736497" ht="15"/>
    <row r="736498" ht="15"/>
    <row r="736499" ht="15"/>
    <row r="736500" ht="15"/>
    <row r="736501" ht="15"/>
    <row r="736502" ht="15"/>
    <row r="736503" ht="15"/>
    <row r="736504" ht="15"/>
    <row r="736505" ht="15"/>
    <row r="736506" ht="15"/>
    <row r="736507" ht="15"/>
    <row r="736508" ht="15"/>
    <row r="736509" ht="15"/>
    <row r="736510" ht="15"/>
    <row r="736511" ht="15"/>
    <row r="736512" ht="15"/>
    <row r="736513" ht="15"/>
    <row r="736514" ht="15"/>
    <row r="736515" ht="15"/>
    <row r="736516" ht="15"/>
    <row r="736517" ht="15"/>
    <row r="736518" ht="15"/>
    <row r="736519" ht="15"/>
    <row r="736520" ht="15"/>
    <row r="736521" ht="15"/>
    <row r="736522" ht="15"/>
    <row r="736523" ht="15"/>
    <row r="736524" ht="15"/>
    <row r="736525" ht="15"/>
    <row r="736526" ht="15"/>
    <row r="736527" ht="15"/>
    <row r="736528" ht="15"/>
    <row r="736529" ht="15"/>
    <row r="736530" ht="15"/>
    <row r="736531" ht="15"/>
    <row r="736532" ht="15"/>
    <row r="736533" ht="15"/>
    <row r="736534" ht="15"/>
    <row r="736535" ht="15"/>
    <row r="736536" ht="15"/>
    <row r="736537" ht="15"/>
    <row r="736538" ht="15"/>
    <row r="736539" ht="15"/>
    <row r="736540" ht="15"/>
    <row r="736541" ht="15"/>
    <row r="736542" ht="15"/>
    <row r="736543" ht="15"/>
    <row r="736544" ht="15"/>
    <row r="736545" ht="15"/>
    <row r="736546" ht="15"/>
    <row r="736547" ht="15"/>
    <row r="736548" ht="15"/>
    <row r="736549" ht="15"/>
    <row r="736550" ht="15"/>
    <row r="736551" ht="15"/>
    <row r="736552" ht="15"/>
    <row r="736553" ht="15"/>
    <row r="736554" ht="15"/>
    <row r="736555" ht="15"/>
    <row r="736556" ht="15"/>
    <row r="736557" ht="15"/>
    <row r="736558" ht="15"/>
    <row r="736559" ht="15"/>
    <row r="736560" ht="15"/>
    <row r="736561" ht="15"/>
    <row r="736562" ht="15"/>
    <row r="736563" ht="15"/>
    <row r="736564" ht="15"/>
    <row r="736565" ht="15"/>
    <row r="736566" ht="15"/>
    <row r="736567" ht="15"/>
    <row r="736568" ht="15"/>
    <row r="736569" ht="15"/>
    <row r="736570" ht="15"/>
    <row r="736571" ht="15"/>
    <row r="736572" ht="15"/>
    <row r="736573" ht="15"/>
    <row r="736574" ht="15"/>
    <row r="736575" ht="15"/>
    <row r="736576" ht="15"/>
    <row r="736577" ht="15"/>
    <row r="736578" ht="15"/>
    <row r="736579" ht="15"/>
    <row r="736580" ht="15"/>
    <row r="736581" ht="15"/>
    <row r="736582" ht="15"/>
    <row r="736583" ht="15"/>
    <row r="736584" ht="15"/>
    <row r="736585" ht="15"/>
    <row r="736586" ht="15"/>
    <row r="736587" ht="15"/>
    <row r="736588" ht="15"/>
    <row r="736589" ht="15"/>
    <row r="736590" ht="15"/>
    <row r="736591" ht="15"/>
    <row r="736592" ht="15"/>
    <row r="736593" ht="15"/>
    <row r="736594" ht="15"/>
    <row r="736595" ht="15"/>
    <row r="736596" ht="15"/>
    <row r="736597" ht="15"/>
    <row r="736598" ht="15"/>
    <row r="736599" ht="15"/>
    <row r="736600" ht="15"/>
    <row r="736601" ht="15"/>
    <row r="736602" ht="15"/>
    <row r="736603" ht="15"/>
    <row r="736604" ht="15"/>
    <row r="736605" ht="15"/>
    <row r="736606" ht="15"/>
    <row r="736607" ht="15"/>
    <row r="736608" ht="15"/>
    <row r="736609" ht="15"/>
    <row r="736610" ht="15"/>
    <row r="736611" ht="15"/>
    <row r="736612" ht="15"/>
    <row r="736613" ht="15"/>
    <row r="736614" ht="15"/>
    <row r="736615" ht="15"/>
    <row r="736616" ht="15"/>
    <row r="736617" ht="15"/>
    <row r="736618" ht="15"/>
    <row r="736619" ht="15"/>
    <row r="736620" ht="15"/>
    <row r="736621" ht="15"/>
    <row r="736622" ht="15"/>
    <row r="736623" ht="15"/>
    <row r="736624" ht="15"/>
    <row r="736625" ht="15"/>
    <row r="736626" ht="15"/>
    <row r="736627" ht="15"/>
    <row r="736628" ht="15"/>
    <row r="736629" ht="15"/>
    <row r="736630" ht="15"/>
    <row r="736631" ht="15"/>
    <row r="736632" ht="15"/>
    <row r="736633" ht="15"/>
    <row r="736634" ht="15"/>
    <row r="736635" ht="15"/>
    <row r="736636" ht="15"/>
    <row r="736637" ht="15"/>
    <row r="736638" ht="15"/>
    <row r="736639" ht="15"/>
    <row r="736640" ht="15"/>
    <row r="736641" ht="15"/>
    <row r="736642" ht="15"/>
    <row r="736643" ht="15"/>
    <row r="736644" ht="15"/>
    <row r="736645" ht="15"/>
    <row r="736646" ht="15"/>
    <row r="736647" ht="15"/>
    <row r="736648" ht="15"/>
    <row r="736649" ht="15"/>
    <row r="736650" ht="15"/>
    <row r="736651" ht="15"/>
    <row r="736652" ht="15"/>
    <row r="736653" ht="15"/>
    <row r="736654" ht="15"/>
    <row r="736655" ht="15"/>
    <row r="736656" ht="15"/>
    <row r="736657" ht="15"/>
    <row r="736658" ht="15"/>
    <row r="736659" ht="15"/>
    <row r="736660" ht="15"/>
    <row r="736661" ht="15"/>
    <row r="736662" ht="15"/>
    <row r="736663" ht="15"/>
    <row r="736664" ht="15"/>
    <row r="736665" ht="15"/>
    <row r="736666" ht="15"/>
    <row r="736667" ht="15"/>
    <row r="736668" ht="15"/>
    <row r="736669" ht="15"/>
    <row r="736670" ht="15"/>
    <row r="736671" ht="15"/>
    <row r="736672" ht="15"/>
    <row r="736673" ht="15"/>
    <row r="736674" ht="15"/>
    <row r="736675" ht="15"/>
    <row r="736676" ht="15"/>
    <row r="736677" ht="15"/>
    <row r="736678" ht="15"/>
    <row r="736679" ht="15"/>
    <row r="736680" ht="15"/>
    <row r="736681" ht="15"/>
    <row r="736682" ht="15"/>
    <row r="736683" ht="15"/>
    <row r="736684" ht="15"/>
    <row r="736685" ht="15"/>
    <row r="736686" ht="15"/>
    <row r="736687" ht="15"/>
    <row r="736688" ht="15"/>
    <row r="736689" ht="15"/>
    <row r="736690" ht="15"/>
    <row r="736691" ht="15"/>
    <row r="736692" ht="15"/>
    <row r="736693" ht="15"/>
    <row r="736694" ht="15"/>
    <row r="736695" ht="15"/>
    <row r="736696" ht="15"/>
    <row r="736697" ht="15"/>
    <row r="736698" ht="15"/>
    <row r="736699" ht="15"/>
    <row r="736700" ht="15"/>
    <row r="736701" ht="15"/>
    <row r="736702" ht="15"/>
    <row r="736703" ht="15"/>
    <row r="736704" ht="15"/>
    <row r="736705" ht="15"/>
    <row r="736706" ht="15"/>
    <row r="736707" ht="15"/>
    <row r="736708" ht="15"/>
    <row r="736709" ht="15"/>
    <row r="736710" ht="15"/>
    <row r="736711" ht="15"/>
    <row r="736712" ht="15"/>
    <row r="736713" ht="15"/>
    <row r="736714" ht="15"/>
    <row r="736715" ht="15"/>
    <row r="736716" ht="15"/>
    <row r="736717" ht="15"/>
    <row r="736718" ht="15"/>
    <row r="736719" ht="15"/>
    <row r="736720" ht="15"/>
    <row r="736721" ht="15"/>
    <row r="736722" ht="15"/>
    <row r="736723" ht="15"/>
    <row r="736724" ht="15"/>
    <row r="736725" ht="15"/>
    <row r="736726" ht="15"/>
    <row r="736727" ht="15"/>
    <row r="736728" ht="15"/>
    <row r="736729" ht="15"/>
    <row r="736730" ht="15"/>
    <row r="736731" ht="15"/>
    <row r="736732" ht="15"/>
    <row r="736733" ht="15"/>
    <row r="736734" ht="15"/>
    <row r="736735" ht="15"/>
    <row r="736736" ht="15"/>
    <row r="736737" ht="15"/>
    <row r="736738" ht="15"/>
    <row r="736739" ht="15"/>
    <row r="736740" ht="15"/>
    <row r="736741" ht="15"/>
    <row r="736742" ht="15"/>
    <row r="736743" ht="15"/>
    <row r="736744" ht="15"/>
    <row r="736745" ht="15"/>
    <row r="736746" ht="15"/>
    <row r="736747" ht="15"/>
    <row r="736748" ht="15"/>
    <row r="736749" ht="15"/>
    <row r="736750" ht="15"/>
    <row r="736751" ht="15"/>
    <row r="736752" ht="15"/>
    <row r="736753" ht="15"/>
    <row r="736754" ht="15"/>
    <row r="736755" ht="15"/>
    <row r="736756" ht="15"/>
    <row r="736757" ht="15"/>
    <row r="736758" ht="15"/>
    <row r="736759" ht="15"/>
    <row r="736760" ht="15"/>
    <row r="736761" ht="15"/>
    <row r="736762" ht="15"/>
    <row r="736763" ht="15"/>
    <row r="736764" ht="15"/>
    <row r="736765" ht="15"/>
    <row r="736766" ht="15"/>
    <row r="736767" ht="15"/>
    <row r="736768" ht="15"/>
    <row r="736769" ht="15"/>
    <row r="736770" ht="15"/>
    <row r="736771" ht="15"/>
    <row r="736772" ht="15"/>
    <row r="736773" ht="15"/>
    <row r="736774" ht="15"/>
    <row r="736775" ht="15"/>
    <row r="736776" ht="15"/>
    <row r="736777" ht="15"/>
    <row r="736778" ht="15"/>
    <row r="736779" ht="15"/>
    <row r="736780" ht="15"/>
    <row r="736781" ht="15"/>
    <row r="736782" ht="15"/>
    <row r="736783" ht="15"/>
    <row r="736784" ht="15"/>
    <row r="736785" ht="15"/>
    <row r="736786" ht="15"/>
    <row r="736787" ht="15"/>
    <row r="736788" ht="15"/>
    <row r="736789" ht="15"/>
    <row r="736790" ht="15"/>
    <row r="736791" ht="15"/>
    <row r="736792" ht="15"/>
    <row r="736793" ht="15"/>
    <row r="736794" ht="15"/>
    <row r="736795" ht="15"/>
    <row r="736796" ht="15"/>
    <row r="736797" ht="15"/>
    <row r="736798" ht="15"/>
    <row r="736799" ht="15"/>
    <row r="736800" ht="15"/>
    <row r="736801" ht="15"/>
    <row r="736802" ht="15"/>
    <row r="736803" ht="15"/>
    <row r="736804" ht="15"/>
    <row r="736805" ht="15"/>
    <row r="736806" ht="15"/>
    <row r="736807" ht="15"/>
    <row r="736808" ht="15"/>
    <row r="736809" ht="15"/>
    <row r="736810" ht="15"/>
    <row r="736811" ht="15"/>
    <row r="736812" ht="15"/>
    <row r="736813" ht="15"/>
    <row r="736814" ht="15"/>
    <row r="736815" ht="15"/>
    <row r="736816" ht="15"/>
    <row r="736817" ht="15"/>
    <row r="736818" ht="15"/>
    <row r="736819" ht="15"/>
    <row r="736820" ht="15"/>
    <row r="736821" ht="15"/>
    <row r="736822" ht="15"/>
    <row r="736823" ht="15"/>
    <row r="736824" ht="15"/>
    <row r="736825" ht="15"/>
    <row r="736826" ht="15"/>
    <row r="736827" ht="15"/>
    <row r="736828" ht="15"/>
    <row r="736829" ht="15"/>
    <row r="736830" ht="15"/>
    <row r="736831" ht="15"/>
    <row r="736832" ht="15"/>
    <row r="736833" ht="15"/>
    <row r="736834" ht="15"/>
    <row r="736835" ht="15"/>
    <row r="736836" ht="15"/>
    <row r="736837" ht="15"/>
    <row r="736838" ht="15"/>
    <row r="736839" ht="15"/>
    <row r="736840" ht="15"/>
    <row r="736841" ht="15"/>
    <row r="736842" ht="15"/>
    <row r="736843" ht="15"/>
    <row r="736844" ht="15"/>
    <row r="736845" ht="15"/>
    <row r="736846" ht="15"/>
    <row r="736847" ht="15"/>
    <row r="736848" ht="15"/>
    <row r="736849" ht="15"/>
    <row r="736850" ht="15"/>
    <row r="736851" ht="15"/>
    <row r="736852" ht="15"/>
    <row r="736853" ht="15"/>
    <row r="736854" ht="15"/>
    <row r="736855" ht="15"/>
    <row r="736856" ht="15"/>
    <row r="736857" ht="15"/>
    <row r="736858" ht="15"/>
    <row r="736859" ht="15"/>
    <row r="736860" ht="15"/>
    <row r="736861" ht="15"/>
    <row r="736862" ht="15"/>
    <row r="736863" ht="15"/>
    <row r="736864" ht="15"/>
    <row r="736865" ht="15"/>
    <row r="736866" ht="15"/>
    <row r="736867" ht="15"/>
    <row r="736868" ht="15"/>
    <row r="736869" ht="15"/>
    <row r="736870" ht="15"/>
    <row r="736871" ht="15"/>
    <row r="736872" ht="15"/>
    <row r="736873" ht="15"/>
    <row r="736874" ht="15"/>
    <row r="736875" ht="15"/>
    <row r="736876" ht="15"/>
    <row r="736877" ht="15"/>
    <row r="736878" ht="15"/>
    <row r="736879" ht="15"/>
    <row r="736880" ht="15"/>
    <row r="736881" ht="15"/>
    <row r="736882" ht="15"/>
    <row r="736883" ht="15"/>
    <row r="736884" ht="15"/>
    <row r="736885" ht="15"/>
    <row r="736886" ht="15"/>
    <row r="736887" ht="15"/>
    <row r="736888" ht="15"/>
    <row r="736889" ht="15"/>
    <row r="736890" ht="15"/>
    <row r="736891" ht="15"/>
    <row r="736892" ht="15"/>
    <row r="736893" ht="15"/>
    <row r="736894" ht="15"/>
    <row r="736895" ht="15"/>
    <row r="736896" ht="15"/>
    <row r="736897" ht="15"/>
    <row r="736898" ht="15"/>
    <row r="736899" ht="15"/>
    <row r="736900" ht="15"/>
    <row r="736901" ht="15"/>
    <row r="736902" ht="15"/>
    <row r="736903" ht="15"/>
    <row r="736904" ht="15"/>
    <row r="736905" ht="15"/>
    <row r="736906" ht="15"/>
    <row r="736907" ht="15"/>
    <row r="736908" ht="15"/>
    <row r="736909" ht="15"/>
    <row r="736910" ht="15"/>
    <row r="736911" ht="15"/>
    <row r="736912" ht="15"/>
    <row r="736913" ht="15"/>
    <row r="736914" ht="15"/>
    <row r="736915" ht="15"/>
    <row r="736916" ht="15"/>
    <row r="736917" ht="15"/>
    <row r="736918" ht="15"/>
    <row r="736919" ht="15"/>
    <row r="736920" ht="15"/>
    <row r="736921" ht="15"/>
    <row r="736922" ht="15"/>
    <row r="736923" ht="15"/>
    <row r="736924" ht="15"/>
    <row r="736925" ht="15"/>
    <row r="736926" ht="15"/>
    <row r="736927" ht="15"/>
    <row r="736928" ht="15"/>
    <row r="736929" ht="15"/>
    <row r="736930" ht="15"/>
    <row r="736931" ht="15"/>
    <row r="736932" ht="15"/>
    <row r="736933" ht="15"/>
    <row r="736934" ht="15"/>
    <row r="736935" ht="15"/>
    <row r="736936" ht="15"/>
    <row r="736937" ht="15"/>
    <row r="736938" ht="15"/>
    <row r="736939" ht="15"/>
    <row r="736940" ht="15"/>
    <row r="736941" ht="15"/>
    <row r="736942" ht="15"/>
    <row r="736943" ht="15"/>
    <row r="736944" ht="15"/>
    <row r="736945" ht="15"/>
    <row r="736946" ht="15"/>
    <row r="736947" ht="15"/>
    <row r="736948" ht="15"/>
    <row r="736949" ht="15"/>
    <row r="736950" ht="15"/>
    <row r="736951" ht="15"/>
    <row r="736952" ht="15"/>
    <row r="736953" ht="15"/>
    <row r="736954" ht="15"/>
    <row r="736955" ht="15"/>
    <row r="736956" ht="15"/>
    <row r="736957" ht="15"/>
    <row r="736958" ht="15"/>
    <row r="736959" ht="15"/>
    <row r="736960" ht="15"/>
    <row r="736961" ht="15"/>
    <row r="736962" ht="15"/>
    <row r="736963" ht="15"/>
    <row r="736964" ht="15"/>
    <row r="736965" ht="15"/>
    <row r="736966" ht="15"/>
    <row r="736967" ht="15"/>
    <row r="736968" ht="15"/>
    <row r="736969" ht="15"/>
    <row r="736970" ht="15"/>
    <row r="736971" ht="15"/>
    <row r="736972" ht="15"/>
    <row r="736973" ht="15"/>
    <row r="736974" ht="15"/>
    <row r="736975" ht="15"/>
    <row r="736976" ht="15"/>
    <row r="736977" ht="15"/>
    <row r="736978" ht="15"/>
    <row r="736979" ht="15"/>
    <row r="736980" ht="15"/>
    <row r="736981" ht="15"/>
    <row r="736982" ht="15"/>
    <row r="736983" ht="15"/>
    <row r="736984" ht="15"/>
    <row r="736985" ht="15"/>
    <row r="736986" ht="15"/>
    <row r="736987" ht="15"/>
    <row r="736988" ht="15"/>
    <row r="736989" ht="15"/>
    <row r="736990" ht="15"/>
    <row r="736991" ht="15"/>
    <row r="736992" ht="15"/>
    <row r="736993" ht="15"/>
    <row r="736994" ht="15"/>
    <row r="736995" ht="15"/>
    <row r="736996" ht="15"/>
    <row r="736997" ht="15"/>
    <row r="736998" ht="15"/>
    <row r="736999" ht="15"/>
    <row r="737000" ht="15"/>
    <row r="737001" ht="15"/>
    <row r="737002" ht="15"/>
    <row r="737003" ht="15"/>
    <row r="737004" ht="15"/>
    <row r="737005" ht="15"/>
    <row r="737006" ht="15"/>
    <row r="737007" ht="15"/>
    <row r="737008" ht="15"/>
    <row r="737009" ht="15"/>
    <row r="737010" ht="15"/>
    <row r="737011" ht="15"/>
    <row r="737012" ht="15"/>
    <row r="737013" ht="15"/>
    <row r="737014" ht="15"/>
    <row r="737015" ht="15"/>
    <row r="737016" ht="15"/>
    <row r="737017" ht="15"/>
    <row r="737018" ht="15"/>
    <row r="737019" ht="15"/>
    <row r="737020" ht="15"/>
    <row r="737021" ht="15"/>
    <row r="737022" ht="15"/>
    <row r="737023" ht="15"/>
    <row r="737024" ht="15"/>
    <row r="737025" ht="15"/>
    <row r="737026" ht="15"/>
    <row r="737027" ht="15"/>
    <row r="737028" ht="15"/>
    <row r="737029" ht="15"/>
    <row r="737030" ht="15"/>
    <row r="737031" ht="15"/>
    <row r="737032" ht="15"/>
    <row r="737033" ht="15"/>
    <row r="737034" ht="15"/>
    <row r="737035" ht="15"/>
    <row r="737036" ht="15"/>
    <row r="737037" ht="15"/>
    <row r="737038" ht="15"/>
    <row r="737039" ht="15"/>
    <row r="737040" ht="15"/>
    <row r="737041" ht="15"/>
    <row r="737042" ht="15"/>
    <row r="737043" ht="15"/>
    <row r="737044" ht="15"/>
    <row r="737045" ht="15"/>
    <row r="737046" ht="15"/>
    <row r="737047" ht="15"/>
    <row r="737048" ht="15"/>
    <row r="737049" ht="15"/>
    <row r="737050" ht="15"/>
    <row r="737051" ht="15"/>
    <row r="737052" ht="15"/>
    <row r="737053" ht="15"/>
    <row r="737054" ht="15"/>
    <row r="737055" ht="15"/>
    <row r="737056" ht="15"/>
    <row r="737057" ht="15"/>
    <row r="737058" ht="15"/>
    <row r="737059" ht="15"/>
    <row r="737060" ht="15"/>
    <row r="737061" ht="15"/>
    <row r="737062" ht="15"/>
    <row r="737063" ht="15"/>
    <row r="737064" ht="15"/>
    <row r="737065" ht="15"/>
    <row r="737066" ht="15"/>
    <row r="737067" ht="15"/>
    <row r="737068" ht="15"/>
    <row r="737069" ht="15"/>
    <row r="737070" ht="15"/>
    <row r="737071" ht="15"/>
    <row r="737072" ht="15"/>
    <row r="737073" ht="15"/>
    <row r="737074" ht="15"/>
    <row r="737075" ht="15"/>
    <row r="737076" ht="15"/>
    <row r="737077" ht="15"/>
    <row r="737078" ht="15"/>
    <row r="737079" ht="15"/>
    <row r="737080" ht="15"/>
    <row r="737081" ht="15"/>
    <row r="737082" ht="15"/>
    <row r="737083" ht="15"/>
    <row r="737084" ht="15"/>
    <row r="737085" ht="15"/>
    <row r="737086" ht="15"/>
    <row r="737087" ht="15"/>
    <row r="737088" ht="15"/>
    <row r="737089" ht="15"/>
    <row r="737090" ht="15"/>
    <row r="737091" ht="15"/>
    <row r="737092" ht="15"/>
    <row r="737093" ht="15"/>
    <row r="737094" ht="15"/>
    <row r="737095" ht="15"/>
    <row r="737096" ht="15"/>
    <row r="737097" ht="15"/>
    <row r="737098" ht="15"/>
    <row r="737099" ht="15"/>
    <row r="737100" ht="15"/>
    <row r="737101" ht="15"/>
    <row r="737102" ht="15"/>
    <row r="737103" ht="15"/>
    <row r="737104" ht="15"/>
    <row r="737105" ht="15"/>
    <row r="737106" ht="15"/>
    <row r="737107" ht="15"/>
    <row r="737108" ht="15"/>
    <row r="737109" ht="15"/>
    <row r="737110" ht="15"/>
    <row r="737111" ht="15"/>
    <row r="737112" ht="15"/>
    <row r="737113" ht="15"/>
    <row r="737114" ht="15"/>
    <row r="737115" ht="15"/>
    <row r="737116" ht="15"/>
    <row r="737117" ht="15"/>
    <row r="737118" ht="15"/>
    <row r="737119" ht="15"/>
    <row r="737120" ht="15"/>
    <row r="737121" ht="15"/>
    <row r="737122" ht="15"/>
    <row r="737123" ht="15"/>
    <row r="737124" ht="15"/>
    <row r="737125" ht="15"/>
    <row r="737126" ht="15"/>
    <row r="737127" ht="15"/>
    <row r="737128" ht="15"/>
    <row r="737129" ht="15"/>
    <row r="737130" ht="15"/>
    <row r="737131" ht="15"/>
    <row r="737132" ht="15"/>
    <row r="737133" ht="15"/>
    <row r="737134" ht="15"/>
    <row r="737135" ht="15"/>
    <row r="737136" ht="15"/>
    <row r="737137" ht="15"/>
    <row r="737138" ht="15"/>
    <row r="737139" ht="15"/>
    <row r="737140" ht="15"/>
    <row r="737141" ht="15"/>
    <row r="737142" ht="15"/>
    <row r="737143" ht="15"/>
    <row r="737144" ht="15"/>
    <row r="737145" ht="15"/>
    <row r="737146" ht="15"/>
    <row r="737147" ht="15"/>
    <row r="737148" ht="15"/>
    <row r="737149" ht="15"/>
    <row r="737150" ht="15"/>
    <row r="737151" ht="15"/>
    <row r="737152" ht="15"/>
    <row r="737153" ht="15"/>
    <row r="737154" ht="15"/>
    <row r="737155" ht="15"/>
    <row r="737156" ht="15"/>
    <row r="737157" ht="15"/>
    <row r="737158" ht="15"/>
    <row r="737159" ht="15"/>
    <row r="737160" ht="15"/>
    <row r="737161" ht="15"/>
    <row r="737162" ht="15"/>
    <row r="737163" ht="15"/>
    <row r="737164" ht="15"/>
    <row r="737165" ht="15"/>
    <row r="737166" ht="15"/>
    <row r="737167" ht="15"/>
    <row r="737168" ht="15"/>
    <row r="737169" ht="15"/>
    <row r="737170" ht="15"/>
    <row r="737171" ht="15"/>
    <row r="737172" ht="15"/>
    <row r="737173" ht="15"/>
    <row r="737174" ht="15"/>
    <row r="737175" ht="15"/>
    <row r="737176" ht="15"/>
    <row r="737177" ht="15"/>
    <row r="737178" ht="15"/>
    <row r="737179" ht="15"/>
    <row r="737180" ht="15"/>
    <row r="737181" ht="15"/>
    <row r="737182" ht="15"/>
    <row r="737183" ht="15"/>
    <row r="737184" ht="15"/>
    <row r="737185" ht="15"/>
    <row r="737186" ht="15"/>
    <row r="737187" ht="15"/>
    <row r="737188" ht="15"/>
    <row r="737189" ht="15"/>
    <row r="737190" ht="15"/>
    <row r="737191" ht="15"/>
    <row r="737192" ht="15"/>
    <row r="737193" ht="15"/>
    <row r="737194" ht="15"/>
    <row r="737195" ht="15"/>
    <row r="737196" ht="15"/>
    <row r="737197" ht="15"/>
    <row r="737198" ht="15"/>
    <row r="737199" ht="15"/>
    <row r="737200" ht="15"/>
    <row r="737201" ht="15"/>
    <row r="737202" ht="15"/>
    <row r="737203" ht="15"/>
    <row r="737204" ht="15"/>
    <row r="737205" ht="15"/>
    <row r="737206" ht="15"/>
    <row r="737207" ht="15"/>
    <row r="737208" ht="15"/>
    <row r="737209" ht="15"/>
    <row r="737210" ht="15"/>
    <row r="737211" ht="15"/>
    <row r="737212" ht="15"/>
    <row r="737213" ht="15"/>
    <row r="737214" ht="15"/>
    <row r="737215" ht="15"/>
    <row r="737216" ht="15"/>
    <row r="737217" ht="15"/>
    <row r="737218" ht="15"/>
    <row r="737219" ht="15"/>
    <row r="737220" ht="15"/>
    <row r="737221" ht="15"/>
    <row r="737222" ht="15"/>
    <row r="737223" ht="15"/>
    <row r="737224" ht="15"/>
    <row r="737225" ht="15"/>
    <row r="737226" ht="15"/>
    <row r="737227" ht="15"/>
    <row r="737228" ht="15"/>
    <row r="737229" ht="15"/>
    <row r="737230" ht="15"/>
    <row r="737231" ht="15"/>
    <row r="737232" ht="15"/>
    <row r="737233" ht="15"/>
    <row r="737234" ht="15"/>
    <row r="737235" ht="15"/>
    <row r="737236" ht="15"/>
    <row r="737237" ht="15"/>
    <row r="737238" ht="15"/>
    <row r="737239" ht="15"/>
    <row r="737240" ht="15"/>
    <row r="737241" ht="15"/>
    <row r="737242" ht="15"/>
    <row r="737243" ht="15"/>
    <row r="737244" ht="15"/>
    <row r="737245" ht="15"/>
    <row r="737246" ht="15"/>
    <row r="737247" ht="15"/>
    <row r="737248" ht="15"/>
    <row r="737249" ht="15"/>
    <row r="737250" ht="15"/>
    <row r="737251" ht="15"/>
    <row r="737252" ht="15"/>
    <row r="737253" ht="15"/>
    <row r="737254" ht="15"/>
    <row r="737255" ht="15"/>
    <row r="737256" ht="15"/>
    <row r="737257" ht="15"/>
    <row r="737258" ht="15"/>
    <row r="737259" ht="15"/>
    <row r="737260" ht="15"/>
    <row r="737261" ht="15"/>
    <row r="737262" ht="15"/>
    <row r="737263" ht="15"/>
    <row r="737264" ht="15"/>
    <row r="737265" ht="15"/>
    <row r="737266" ht="15"/>
    <row r="737267" ht="15"/>
    <row r="737268" ht="15"/>
    <row r="737269" ht="15"/>
    <row r="737270" ht="15"/>
    <row r="737271" ht="15"/>
    <row r="737272" ht="15"/>
    <row r="737273" ht="15"/>
    <row r="737274" ht="15"/>
    <row r="737275" ht="15"/>
    <row r="737276" ht="15"/>
    <row r="737277" ht="15"/>
    <row r="737278" ht="15"/>
    <row r="737279" ht="15"/>
    <row r="737280" ht="15"/>
    <row r="737281" ht="15"/>
    <row r="737282" ht="15"/>
    <row r="737283" ht="15"/>
    <row r="737284" ht="15"/>
    <row r="737285" ht="15"/>
    <row r="737286" ht="15"/>
    <row r="737287" ht="15"/>
    <row r="737288" ht="15"/>
    <row r="737289" ht="15"/>
    <row r="737290" ht="15"/>
    <row r="737291" ht="15"/>
    <row r="737292" ht="15"/>
    <row r="737293" ht="15"/>
    <row r="737294" ht="15"/>
    <row r="737295" ht="15"/>
    <row r="737296" ht="15"/>
    <row r="737297" ht="15"/>
    <row r="737298" ht="15"/>
    <row r="737299" ht="15"/>
    <row r="737300" ht="15"/>
    <row r="737301" ht="15"/>
    <row r="737302" ht="15"/>
    <row r="737303" ht="15"/>
    <row r="737304" ht="15"/>
    <row r="737305" ht="15"/>
    <row r="737306" ht="15"/>
    <row r="737307" ht="15"/>
    <row r="737308" ht="15"/>
    <row r="737309" ht="15"/>
    <row r="737310" ht="15"/>
    <row r="737311" ht="15"/>
    <row r="737312" ht="15"/>
    <row r="737313" ht="15"/>
    <row r="737314" ht="15"/>
    <row r="737315" ht="15"/>
    <row r="737316" ht="15"/>
    <row r="737317" ht="15"/>
    <row r="737318" ht="15"/>
    <row r="737319" ht="15"/>
    <row r="737320" ht="15"/>
    <row r="737321" ht="15"/>
    <row r="737322" ht="15"/>
    <row r="737323" ht="15"/>
    <row r="737324" ht="15"/>
    <row r="737325" ht="15"/>
    <row r="737326" ht="15"/>
    <row r="737327" ht="15"/>
    <row r="737328" ht="15"/>
    <row r="737329" ht="15"/>
    <row r="737330" ht="15"/>
    <row r="737331" ht="15"/>
    <row r="737332" ht="15"/>
    <row r="737333" ht="15"/>
    <row r="737334" ht="15"/>
    <row r="737335" ht="15"/>
    <row r="737336" ht="15"/>
    <row r="737337" ht="15"/>
    <row r="737338" ht="15"/>
    <row r="737339" ht="15"/>
    <row r="737340" ht="15"/>
    <row r="737341" ht="15"/>
    <row r="737342" ht="15"/>
    <row r="737343" ht="15"/>
    <row r="737344" ht="15"/>
    <row r="737345" ht="15"/>
    <row r="737346" ht="15"/>
    <row r="737347" ht="15"/>
    <row r="737348" ht="15"/>
    <row r="737349" ht="15"/>
    <row r="737350" ht="15"/>
    <row r="737351" ht="15"/>
    <row r="737352" ht="15"/>
    <row r="737353" ht="15"/>
    <row r="737354" ht="15"/>
    <row r="737355" ht="15"/>
    <row r="737356" ht="15"/>
    <row r="737357" ht="15"/>
    <row r="737358" ht="15"/>
    <row r="737359" ht="15"/>
    <row r="737360" ht="15"/>
    <row r="737361" ht="15"/>
    <row r="737362" ht="15"/>
    <row r="737363" ht="15"/>
    <row r="737364" ht="15"/>
    <row r="737365" ht="15"/>
    <row r="737366" ht="15"/>
    <row r="737367" ht="15"/>
    <row r="737368" ht="15"/>
    <row r="737369" ht="15"/>
    <row r="737370" ht="15"/>
    <row r="737371" ht="15"/>
    <row r="737372" ht="15"/>
    <row r="737373" ht="15"/>
    <row r="737374" ht="15"/>
    <row r="737375" ht="15"/>
    <row r="737376" ht="15"/>
    <row r="737377" ht="15"/>
    <row r="737378" ht="15"/>
    <row r="737379" ht="15"/>
    <row r="737380" ht="15"/>
    <row r="737381" ht="15"/>
    <row r="737382" ht="15"/>
    <row r="737383" ht="15"/>
    <row r="737384" ht="15"/>
    <row r="737385" ht="15"/>
    <row r="737386" ht="15"/>
    <row r="737387" ht="15"/>
    <row r="737388" ht="15"/>
    <row r="737389" ht="15"/>
    <row r="737390" ht="15"/>
    <row r="737391" ht="15"/>
    <row r="737392" ht="15"/>
    <row r="737393" ht="15"/>
    <row r="737394" ht="15"/>
    <row r="737395" ht="15"/>
    <row r="737396" ht="15"/>
    <row r="737397" ht="15"/>
    <row r="737398" ht="15"/>
    <row r="737399" ht="15"/>
    <row r="737400" ht="15"/>
    <row r="737401" ht="15"/>
    <row r="737402" ht="15"/>
    <row r="737403" ht="15"/>
    <row r="737404" ht="15"/>
    <row r="737405" ht="15"/>
    <row r="737406" ht="15"/>
    <row r="737407" ht="15"/>
    <row r="737408" ht="15"/>
    <row r="737409" ht="15"/>
    <row r="737410" ht="15"/>
    <row r="737411" ht="15"/>
    <row r="737412" ht="15"/>
    <row r="737413" ht="15"/>
    <row r="737414" ht="15"/>
    <row r="737415" ht="15"/>
    <row r="737416" ht="15"/>
    <row r="737417" ht="15"/>
    <row r="737418" ht="15"/>
    <row r="737419" ht="15"/>
    <row r="737420" ht="15"/>
    <row r="737421" ht="15"/>
    <row r="737422" ht="15"/>
    <row r="737423" ht="15"/>
    <row r="737424" ht="15"/>
    <row r="737425" ht="15"/>
    <row r="737426" ht="15"/>
    <row r="737427" ht="15"/>
    <row r="737428" ht="15"/>
    <row r="737429" ht="15"/>
    <row r="737430" ht="15"/>
    <row r="737431" ht="15"/>
    <row r="737432" ht="15"/>
    <row r="737433" ht="15"/>
    <row r="737434" ht="15"/>
    <row r="737435" ht="15"/>
    <row r="737436" ht="15"/>
    <row r="737437" ht="15"/>
    <row r="737438" ht="15"/>
    <row r="737439" ht="15"/>
    <row r="737440" ht="15"/>
    <row r="737441" ht="15"/>
    <row r="737442" ht="15"/>
    <row r="737443" ht="15"/>
    <row r="737444" ht="15"/>
    <row r="737445" ht="15"/>
    <row r="737446" ht="15"/>
    <row r="737447" ht="15"/>
    <row r="737448" ht="15"/>
    <row r="737449" ht="15"/>
    <row r="737450" ht="15"/>
    <row r="737451" ht="15"/>
    <row r="737452" ht="15"/>
    <row r="737453" ht="15"/>
    <row r="737454" ht="15"/>
    <row r="737455" ht="15"/>
    <row r="737456" ht="15"/>
    <row r="737457" ht="15"/>
    <row r="737458" ht="15"/>
    <row r="737459" ht="15"/>
    <row r="737460" ht="15"/>
    <row r="737461" ht="15"/>
    <row r="737462" ht="15"/>
    <row r="737463" ht="15"/>
    <row r="737464" ht="15"/>
    <row r="737465" ht="15"/>
    <row r="737466" ht="15"/>
    <row r="737467" ht="15"/>
    <row r="737468" ht="15"/>
    <row r="737469" ht="15"/>
    <row r="737470" ht="15"/>
    <row r="737471" ht="15"/>
    <row r="737472" ht="15"/>
    <row r="737473" ht="15"/>
    <row r="737474" ht="15"/>
    <row r="737475" ht="15"/>
    <row r="737476" ht="15"/>
    <row r="737477" ht="15"/>
    <row r="737478" ht="15"/>
    <row r="737479" ht="15"/>
    <row r="737480" ht="15"/>
    <row r="737481" ht="15"/>
    <row r="737482" ht="15"/>
    <row r="737483" ht="15"/>
    <row r="737484" ht="15"/>
    <row r="737485" ht="15"/>
    <row r="737486" ht="15"/>
    <row r="737487" ht="15"/>
    <row r="737488" ht="15"/>
    <row r="737489" ht="15"/>
    <row r="737490" ht="15"/>
    <row r="737491" ht="15"/>
    <row r="737492" ht="15"/>
    <row r="737493" ht="15"/>
    <row r="737494" ht="15"/>
    <row r="737495" ht="15"/>
    <row r="737496" ht="15"/>
    <row r="737497" ht="15"/>
    <row r="737498" ht="15"/>
    <row r="737499" ht="15"/>
    <row r="737500" ht="15"/>
    <row r="737501" ht="15"/>
    <row r="737502" ht="15"/>
    <row r="737503" ht="15"/>
    <row r="737504" ht="15"/>
    <row r="737505" ht="15"/>
    <row r="737506" ht="15"/>
    <row r="737507" ht="15"/>
    <row r="737508" ht="15"/>
    <row r="737509" ht="15"/>
    <row r="737510" ht="15"/>
    <row r="737511" ht="15"/>
    <row r="737512" ht="15"/>
    <row r="737513" ht="15"/>
    <row r="737514" ht="15"/>
    <row r="737515" ht="15"/>
    <row r="737516" ht="15"/>
    <row r="737517" ht="15"/>
    <row r="737518" ht="15"/>
    <row r="737519" ht="15"/>
    <row r="737520" ht="15"/>
    <row r="737521" ht="15"/>
    <row r="737522" ht="15"/>
    <row r="737523" ht="15"/>
    <row r="737524" ht="15"/>
    <row r="737525" ht="15"/>
    <row r="737526" ht="15"/>
    <row r="737527" ht="15"/>
    <row r="737528" ht="15"/>
    <row r="737529" ht="15"/>
    <row r="737530" ht="15"/>
    <row r="737531" ht="15"/>
    <row r="737532" ht="15"/>
    <row r="737533" ht="15"/>
    <row r="737534" ht="15"/>
    <row r="737535" ht="15"/>
    <row r="737536" ht="15"/>
    <row r="737537" ht="15"/>
    <row r="737538" ht="15"/>
    <row r="737539" ht="15"/>
    <row r="737540" ht="15"/>
    <row r="737541" ht="15"/>
    <row r="737542" ht="15"/>
    <row r="737543" ht="15"/>
    <row r="737544" ht="15"/>
    <row r="737545" ht="15"/>
    <row r="737546" ht="15"/>
    <row r="737547" ht="15"/>
    <row r="737548" ht="15"/>
    <row r="737549" ht="15"/>
    <row r="737550" ht="15"/>
    <row r="737551" ht="15"/>
    <row r="737552" ht="15"/>
    <row r="737553" ht="15"/>
    <row r="737554" ht="15"/>
    <row r="737555" ht="15"/>
    <row r="737556" ht="15"/>
    <row r="737557" ht="15"/>
    <row r="737558" ht="15"/>
    <row r="737559" ht="15"/>
    <row r="737560" ht="15"/>
    <row r="737561" ht="15"/>
    <row r="737562" ht="15"/>
    <row r="737563" ht="15"/>
    <row r="737564" ht="15"/>
    <row r="737565" ht="15"/>
    <row r="737566" ht="15"/>
    <row r="737567" ht="15"/>
    <row r="737568" ht="15"/>
    <row r="737569" ht="15"/>
    <row r="737570" ht="15"/>
    <row r="737571" ht="15"/>
    <row r="737572" ht="15"/>
    <row r="737573" ht="15"/>
    <row r="737574" ht="15"/>
    <row r="737575" ht="15"/>
    <row r="737576" ht="15"/>
    <row r="737577" ht="15"/>
    <row r="737578" ht="15"/>
    <row r="737579" ht="15"/>
    <row r="737580" ht="15"/>
    <row r="737581" ht="15"/>
    <row r="737582" ht="15"/>
    <row r="737583" ht="15"/>
    <row r="737584" ht="15"/>
    <row r="737585" ht="15"/>
    <row r="737586" ht="15"/>
    <row r="737587" ht="15"/>
    <row r="737588" ht="15"/>
    <row r="737589" ht="15"/>
    <row r="737590" ht="15"/>
    <row r="737591" ht="15"/>
    <row r="737592" ht="15"/>
    <row r="737593" ht="15"/>
    <row r="737594" ht="15"/>
    <row r="737595" ht="15"/>
    <row r="737596" ht="15"/>
    <row r="737597" ht="15"/>
    <row r="737598" ht="15"/>
    <row r="737599" ht="15"/>
    <row r="737600" ht="15"/>
    <row r="737601" ht="15"/>
    <row r="737602" ht="15"/>
    <row r="737603" ht="15"/>
    <row r="737604" ht="15"/>
    <row r="737605" ht="15"/>
    <row r="737606" ht="15"/>
    <row r="737607" ht="15"/>
    <row r="737608" ht="15"/>
    <row r="737609" ht="15"/>
    <row r="737610" ht="15"/>
    <row r="737611" ht="15"/>
    <row r="737612" ht="15"/>
    <row r="737613" ht="15"/>
    <row r="737614" ht="15"/>
    <row r="737615" ht="15"/>
    <row r="737616" ht="15"/>
    <row r="737617" ht="15"/>
    <row r="737618" ht="15"/>
    <row r="737619" ht="15"/>
    <row r="737620" ht="15"/>
    <row r="737621" ht="15"/>
    <row r="737622" ht="15"/>
    <row r="737623" ht="15"/>
    <row r="737624" ht="15"/>
    <row r="737625" ht="15"/>
    <row r="737626" ht="15"/>
    <row r="737627" ht="15"/>
    <row r="737628" ht="15"/>
    <row r="737629" ht="15"/>
    <row r="737630" ht="15"/>
    <row r="737631" ht="15"/>
    <row r="737632" ht="15"/>
    <row r="737633" ht="15"/>
    <row r="737634" ht="15"/>
    <row r="737635" ht="15"/>
    <row r="737636" ht="15"/>
    <row r="737637" ht="15"/>
    <row r="737638" ht="15"/>
    <row r="737639" ht="15"/>
    <row r="737640" ht="15"/>
    <row r="737641" ht="15"/>
    <row r="737642" ht="15"/>
    <row r="737643" ht="15"/>
    <row r="737644" ht="15"/>
    <row r="737645" ht="15"/>
    <row r="737646" ht="15"/>
    <row r="737647" ht="15"/>
    <row r="737648" ht="15"/>
    <row r="737649" ht="15"/>
    <row r="737650" ht="15"/>
    <row r="737651" ht="15"/>
    <row r="737652" ht="15"/>
    <row r="737653" ht="15"/>
    <row r="737654" ht="15"/>
    <row r="737655" ht="15"/>
    <row r="737656" ht="15"/>
    <row r="737657" ht="15"/>
    <row r="737658" ht="15"/>
    <row r="737659" ht="15"/>
    <row r="737660" ht="15"/>
    <row r="737661" ht="15"/>
    <row r="737662" ht="15"/>
    <row r="737663" ht="15"/>
    <row r="737664" ht="15"/>
    <row r="737665" ht="15"/>
    <row r="737666" ht="15"/>
    <row r="737667" ht="15"/>
    <row r="737668" ht="15"/>
    <row r="737669" ht="15"/>
    <row r="737670" ht="15"/>
    <row r="737671" ht="15"/>
    <row r="737672" ht="15"/>
    <row r="737673" ht="15"/>
    <row r="737674" ht="15"/>
    <row r="737675" ht="15"/>
    <row r="737676" ht="15"/>
    <row r="737677" ht="15"/>
    <row r="737678" ht="15"/>
    <row r="737679" ht="15"/>
    <row r="737680" ht="15"/>
    <row r="737681" ht="15"/>
    <row r="737682" ht="15"/>
    <row r="737683" ht="15"/>
    <row r="737684" ht="15"/>
    <row r="737685" ht="15"/>
    <row r="737686" ht="15"/>
    <row r="737687" ht="15"/>
    <row r="737688" ht="15"/>
    <row r="737689" ht="15"/>
    <row r="737690" ht="15"/>
    <row r="737691" ht="15"/>
    <row r="737692" ht="15"/>
    <row r="737693" ht="15"/>
    <row r="737694" ht="15"/>
    <row r="737695" ht="15"/>
    <row r="737696" ht="15"/>
    <row r="737697" ht="15"/>
    <row r="737698" ht="15"/>
    <row r="737699" ht="15"/>
    <row r="737700" ht="15"/>
    <row r="737701" ht="15"/>
    <row r="737702" ht="15"/>
    <row r="737703" ht="15"/>
    <row r="737704" ht="15"/>
    <row r="737705" ht="15"/>
    <row r="737706" ht="15"/>
    <row r="737707" ht="15"/>
    <row r="737708" ht="15"/>
    <row r="737709" ht="15"/>
    <row r="737710" ht="15"/>
    <row r="737711" ht="15"/>
    <row r="737712" ht="15"/>
    <row r="737713" ht="15"/>
    <row r="737714" ht="15"/>
    <row r="737715" ht="15"/>
    <row r="737716" ht="15"/>
    <row r="737717" ht="15"/>
    <row r="737718" ht="15"/>
    <row r="737719" ht="15"/>
    <row r="737720" ht="15"/>
    <row r="737721" ht="15"/>
    <row r="737722" ht="15"/>
    <row r="737723" ht="15"/>
    <row r="737724" ht="15"/>
    <row r="737725" ht="15"/>
    <row r="737726" ht="15"/>
    <row r="737727" ht="15"/>
    <row r="737728" ht="15"/>
    <row r="737729" ht="15"/>
    <row r="737730" ht="15"/>
    <row r="737731" ht="15"/>
    <row r="737732" ht="15"/>
    <row r="737733" ht="15"/>
    <row r="737734" ht="15"/>
    <row r="737735" ht="15"/>
    <row r="737736" ht="15"/>
    <row r="737737" ht="15"/>
    <row r="737738" ht="15"/>
    <row r="737739" ht="15"/>
    <row r="737740" ht="15"/>
    <row r="737741" ht="15"/>
    <row r="737742" ht="15"/>
    <row r="737743" ht="15"/>
    <row r="737744" ht="15"/>
    <row r="737745" ht="15"/>
    <row r="737746" ht="15"/>
    <row r="737747" ht="15"/>
    <row r="737748" ht="15"/>
    <row r="737749" ht="15"/>
    <row r="737750" ht="15"/>
    <row r="737751" ht="15"/>
    <row r="737752" ht="15"/>
    <row r="737753" ht="15"/>
    <row r="737754" ht="15"/>
    <row r="737755" ht="15"/>
    <row r="737756" ht="15"/>
    <row r="737757" ht="15"/>
    <row r="737758" ht="15"/>
    <row r="737759" ht="15"/>
    <row r="737760" ht="15"/>
    <row r="737761" ht="15"/>
    <row r="737762" ht="15"/>
    <row r="737763" ht="15"/>
    <row r="737764" ht="15"/>
    <row r="737765" ht="15"/>
    <row r="737766" ht="15"/>
    <row r="737767" ht="15"/>
    <row r="737768" ht="15"/>
    <row r="737769" ht="15"/>
    <row r="737770" ht="15"/>
    <row r="737771" ht="15"/>
    <row r="737772" ht="15"/>
    <row r="737773" ht="15"/>
    <row r="737774" ht="15"/>
    <row r="737775" ht="15"/>
    <row r="737776" ht="15"/>
    <row r="737777" ht="15"/>
    <row r="737778" ht="15"/>
    <row r="737779" ht="15"/>
    <row r="737780" ht="15"/>
    <row r="737781" ht="15"/>
    <row r="737782" ht="15"/>
    <row r="737783" ht="15"/>
    <row r="737784" ht="15"/>
    <row r="737785" ht="15"/>
    <row r="737786" ht="15"/>
    <row r="737787" ht="15"/>
    <row r="737788" ht="15"/>
    <row r="737789" ht="15"/>
    <row r="737790" ht="15"/>
    <row r="737791" ht="15"/>
    <row r="737792" ht="15"/>
    <row r="737793" ht="15"/>
    <row r="737794" ht="15"/>
    <row r="737795" ht="15"/>
    <row r="737796" ht="15"/>
    <row r="737797" ht="15"/>
    <row r="737798" ht="15"/>
    <row r="737799" ht="15"/>
    <row r="737800" ht="15"/>
    <row r="737801" ht="15"/>
    <row r="737802" ht="15"/>
    <row r="737803" ht="15"/>
    <row r="737804" ht="15"/>
    <row r="737805" ht="15"/>
    <row r="737806" ht="15"/>
    <row r="737807" ht="15"/>
    <row r="737808" ht="15"/>
    <row r="737809" ht="15"/>
    <row r="737810" ht="15"/>
    <row r="737811" ht="15"/>
    <row r="737812" ht="15"/>
    <row r="737813" ht="15"/>
    <row r="737814" ht="15"/>
    <row r="737815" ht="15"/>
    <row r="737816" ht="15"/>
    <row r="737817" ht="15"/>
    <row r="737818" ht="15"/>
    <row r="737819" ht="15"/>
    <row r="737820" ht="15"/>
    <row r="737821" ht="15"/>
    <row r="737822" ht="15"/>
    <row r="737823" ht="15"/>
    <row r="737824" ht="15"/>
    <row r="737825" ht="15"/>
    <row r="737826" ht="15"/>
    <row r="737827" ht="15"/>
    <row r="737828" ht="15"/>
    <row r="737829" ht="15"/>
    <row r="737830" ht="15"/>
    <row r="737831" ht="15"/>
    <row r="737832" ht="15"/>
    <row r="737833" ht="15"/>
    <row r="737834" ht="15"/>
    <row r="737835" ht="15"/>
    <row r="737836" ht="15"/>
    <row r="737837" ht="15"/>
    <row r="737838" ht="15"/>
    <row r="737839" ht="15"/>
    <row r="737840" ht="15"/>
    <row r="737841" ht="15"/>
    <row r="737842" ht="15"/>
    <row r="737843" ht="15"/>
    <row r="737844" ht="15"/>
    <row r="737845" ht="15"/>
    <row r="737846" ht="15"/>
    <row r="737847" ht="15"/>
    <row r="737848" ht="15"/>
    <row r="737849" ht="15"/>
    <row r="737850" ht="15"/>
    <row r="737851" ht="15"/>
    <row r="737852" ht="15"/>
    <row r="737853" ht="15"/>
    <row r="737854" ht="15"/>
    <row r="737855" ht="15"/>
    <row r="737856" ht="15"/>
    <row r="737857" ht="15"/>
    <row r="737858" ht="15"/>
    <row r="737859" ht="15"/>
    <row r="737860" ht="15"/>
    <row r="737861" ht="15"/>
    <row r="737862" ht="15"/>
    <row r="737863" ht="15"/>
    <row r="737864" ht="15"/>
    <row r="737865" ht="15"/>
    <row r="737866" ht="15"/>
    <row r="737867" ht="15"/>
    <row r="737868" ht="15"/>
    <row r="737869" ht="15"/>
    <row r="737870" ht="15"/>
    <row r="737871" ht="15"/>
    <row r="737872" ht="15"/>
    <row r="737873" ht="15"/>
    <row r="737874" ht="15"/>
    <row r="737875" ht="15"/>
    <row r="737876" ht="15"/>
    <row r="737877" ht="15"/>
    <row r="737878" ht="15"/>
    <row r="737879" ht="15"/>
    <row r="737880" ht="15"/>
    <row r="737881" ht="15"/>
    <row r="737882" ht="15"/>
    <row r="737883" ht="15"/>
    <row r="737884" ht="15"/>
    <row r="737885" ht="15"/>
    <row r="737886" ht="15"/>
    <row r="737887" ht="15"/>
    <row r="737888" ht="15"/>
    <row r="737889" ht="15"/>
    <row r="737890" ht="15"/>
    <row r="737891" ht="15"/>
    <row r="737892" ht="15"/>
    <row r="737893" ht="15"/>
    <row r="737894" ht="15"/>
    <row r="737895" ht="15"/>
    <row r="737896" ht="15"/>
    <row r="737897" ht="15"/>
    <row r="737898" ht="15"/>
    <row r="737899" ht="15"/>
    <row r="737900" ht="15"/>
    <row r="737901" ht="15"/>
    <row r="737902" ht="15"/>
    <row r="737903" ht="15"/>
    <row r="737904" ht="15"/>
    <row r="737905" ht="15"/>
    <row r="737906" ht="15"/>
    <row r="737907" ht="15"/>
    <row r="737908" ht="15"/>
    <row r="737909" ht="15"/>
    <row r="737910" ht="15"/>
    <row r="737911" ht="15"/>
    <row r="737912" ht="15"/>
    <row r="737913" ht="15"/>
    <row r="737914" ht="15"/>
    <row r="737915" ht="15"/>
    <row r="737916" ht="15"/>
    <row r="737917" ht="15"/>
    <row r="737918" ht="15"/>
    <row r="737919" ht="15"/>
    <row r="737920" ht="15"/>
    <row r="737921" ht="15"/>
    <row r="737922" ht="15"/>
    <row r="737923" ht="15"/>
    <row r="737924" ht="15"/>
    <row r="737925" ht="15"/>
    <row r="737926" ht="15"/>
    <row r="737927" ht="15"/>
    <row r="737928" ht="15"/>
    <row r="737929" ht="15"/>
    <row r="737930" ht="15"/>
    <row r="737931" ht="15"/>
    <row r="737932" ht="15"/>
    <row r="737933" ht="15"/>
    <row r="737934" ht="15"/>
    <row r="737935" ht="15"/>
    <row r="737936" ht="15"/>
    <row r="737937" ht="15"/>
    <row r="737938" ht="15"/>
    <row r="737939" ht="15"/>
    <row r="737940" ht="15"/>
    <row r="737941" ht="15"/>
    <row r="737942" ht="15"/>
    <row r="737943" ht="15"/>
    <row r="737944" ht="15"/>
    <row r="737945" ht="15"/>
    <row r="737946" ht="15"/>
    <row r="737947" ht="15"/>
    <row r="737948" ht="15"/>
    <row r="737949" ht="15"/>
    <row r="737950" ht="15"/>
    <row r="737951" ht="15"/>
    <row r="737952" ht="15"/>
    <row r="737953" ht="15"/>
    <row r="737954" ht="15"/>
    <row r="737955" ht="15"/>
    <row r="737956" ht="15"/>
    <row r="737957" ht="15"/>
    <row r="737958" ht="15"/>
    <row r="737959" ht="15"/>
    <row r="737960" ht="15"/>
    <row r="737961" ht="15"/>
    <row r="737962" ht="15"/>
    <row r="737963" ht="15"/>
    <row r="737964" ht="15"/>
    <row r="737965" ht="15"/>
    <row r="737966" ht="15"/>
    <row r="737967" ht="15"/>
    <row r="737968" ht="15"/>
    <row r="737969" ht="15"/>
    <row r="737970" ht="15"/>
    <row r="737971" ht="15"/>
    <row r="737972" ht="15"/>
    <row r="737973" ht="15"/>
    <row r="737974" ht="15"/>
    <row r="737975" ht="15"/>
    <row r="737976" ht="15"/>
    <row r="737977" ht="15"/>
    <row r="737978" ht="15"/>
    <row r="737979" ht="15"/>
    <row r="737980" ht="15"/>
    <row r="737981" ht="15"/>
    <row r="737982" ht="15"/>
    <row r="737983" ht="15"/>
    <row r="737984" ht="15"/>
    <row r="737985" ht="15"/>
    <row r="737986" ht="15"/>
    <row r="737987" ht="15"/>
    <row r="737988" ht="15"/>
    <row r="737989" ht="15"/>
    <row r="737990" ht="15"/>
    <row r="737991" ht="15"/>
    <row r="737992" ht="15"/>
    <row r="737993" ht="15"/>
    <row r="737994" ht="15"/>
    <row r="737995" ht="15"/>
    <row r="737996" ht="15"/>
    <row r="737997" ht="15"/>
    <row r="737998" ht="15"/>
    <row r="737999" ht="15"/>
    <row r="738000" ht="15"/>
    <row r="738001" ht="15"/>
    <row r="738002" ht="15"/>
    <row r="738003" ht="15"/>
    <row r="738004" ht="15"/>
    <row r="738005" ht="15"/>
    <row r="738006" ht="15"/>
    <row r="738007" ht="15"/>
    <row r="738008" ht="15"/>
    <row r="738009" ht="15"/>
    <row r="738010" ht="15"/>
    <row r="738011" ht="15"/>
    <row r="738012" ht="15"/>
    <row r="738013" ht="15"/>
    <row r="738014" ht="15"/>
    <row r="738015" ht="15"/>
    <row r="738016" ht="15"/>
    <row r="738017" ht="15"/>
    <row r="738018" ht="15"/>
    <row r="738019" ht="15"/>
    <row r="738020" ht="15"/>
    <row r="738021" ht="15"/>
    <row r="738022" ht="15"/>
    <row r="738023" ht="15"/>
    <row r="738024" ht="15"/>
    <row r="738025" ht="15"/>
    <row r="738026" ht="15"/>
    <row r="738027" ht="15"/>
    <row r="738028" ht="15"/>
    <row r="738029" ht="15"/>
    <row r="738030" ht="15"/>
    <row r="738031" ht="15"/>
    <row r="738032" ht="15"/>
    <row r="738033" ht="15"/>
    <row r="738034" ht="15"/>
    <row r="738035" ht="15"/>
    <row r="738036" ht="15"/>
    <row r="738037" ht="15"/>
    <row r="738038" ht="15"/>
    <row r="738039" ht="15"/>
    <row r="738040" ht="15"/>
    <row r="738041" ht="15"/>
    <row r="738042" ht="15"/>
    <row r="738043" ht="15"/>
    <row r="738044" ht="15"/>
    <row r="738045" ht="15"/>
    <row r="738046" ht="15"/>
    <row r="738047" ht="15"/>
    <row r="738048" ht="15"/>
    <row r="738049" ht="15"/>
    <row r="738050" ht="15"/>
    <row r="738051" ht="15"/>
    <row r="738052" ht="15"/>
    <row r="738053" ht="15"/>
    <row r="738054" ht="15"/>
    <row r="738055" ht="15"/>
    <row r="738056" ht="15"/>
    <row r="738057" ht="15"/>
    <row r="738058" ht="15"/>
    <row r="738059" ht="15"/>
    <row r="738060" ht="15"/>
    <row r="738061" ht="15"/>
    <row r="738062" ht="15"/>
    <row r="738063" ht="15"/>
    <row r="738064" ht="15"/>
    <row r="738065" ht="15"/>
    <row r="738066" ht="15"/>
    <row r="738067" ht="15"/>
    <row r="738068" ht="15"/>
    <row r="738069" ht="15"/>
    <row r="738070" ht="15"/>
    <row r="738071" ht="15"/>
    <row r="738072" ht="15"/>
    <row r="738073" ht="15"/>
    <row r="738074" ht="15"/>
    <row r="738075" ht="15"/>
    <row r="738076" ht="15"/>
    <row r="738077" ht="15"/>
    <row r="738078" ht="15"/>
    <row r="738079" ht="15"/>
    <row r="738080" ht="15"/>
    <row r="738081" ht="15"/>
    <row r="738082" ht="15"/>
    <row r="738083" ht="15"/>
    <row r="738084" ht="15"/>
    <row r="738085" ht="15"/>
    <row r="738086" ht="15"/>
    <row r="738087" ht="15"/>
    <row r="738088" ht="15"/>
    <row r="738089" ht="15"/>
    <row r="738090" ht="15"/>
    <row r="738091" ht="15"/>
    <row r="738092" ht="15"/>
    <row r="738093" ht="15"/>
    <row r="738094" ht="15"/>
    <row r="738095" ht="15"/>
    <row r="738096" ht="15"/>
    <row r="738097" ht="15"/>
    <row r="738098" ht="15"/>
    <row r="738099" ht="15"/>
    <row r="738100" ht="15"/>
    <row r="738101" ht="15"/>
    <row r="738102" ht="15"/>
    <row r="738103" ht="15"/>
    <row r="738104" ht="15"/>
    <row r="738105" ht="15"/>
    <row r="738106" ht="15"/>
    <row r="738107" ht="15"/>
    <row r="738108" ht="15"/>
    <row r="738109" ht="15"/>
    <row r="738110" ht="15"/>
    <row r="738111" ht="15"/>
    <row r="738112" ht="15"/>
    <row r="738113" ht="15"/>
    <row r="738114" ht="15"/>
    <row r="738115" ht="15"/>
    <row r="738116" ht="15"/>
    <row r="738117" ht="15"/>
    <row r="738118" ht="15"/>
    <row r="738119" ht="15"/>
    <row r="738120" ht="15"/>
    <row r="738121" ht="15"/>
    <row r="738122" ht="15"/>
    <row r="738123" ht="15"/>
    <row r="738124" ht="15"/>
    <row r="738125" ht="15"/>
    <row r="738126" ht="15"/>
    <row r="738127" ht="15"/>
    <row r="738128" ht="15"/>
    <row r="738129" ht="15"/>
    <row r="738130" ht="15"/>
    <row r="738131" ht="15"/>
    <row r="738132" ht="15"/>
    <row r="738133" ht="15"/>
    <row r="738134" ht="15"/>
    <row r="738135" ht="15"/>
    <row r="738136" ht="15"/>
    <row r="738137" ht="15"/>
    <row r="738138" ht="15"/>
    <row r="738139" ht="15"/>
    <row r="738140" ht="15"/>
    <row r="738141" ht="15"/>
    <row r="738142" ht="15"/>
    <row r="738143" ht="15"/>
    <row r="738144" ht="15"/>
    <row r="738145" ht="15"/>
    <row r="738146" ht="15"/>
    <row r="738147" ht="15"/>
    <row r="738148" ht="15"/>
    <row r="738149" ht="15"/>
    <row r="738150" ht="15"/>
    <row r="738151" ht="15"/>
    <row r="738152" ht="15"/>
    <row r="738153" ht="15"/>
    <row r="738154" ht="15"/>
    <row r="738155" ht="15"/>
    <row r="738156" ht="15"/>
    <row r="738157" ht="15"/>
    <row r="738158" ht="15"/>
    <row r="738159" ht="15"/>
    <row r="738160" ht="15"/>
    <row r="738161" ht="15"/>
    <row r="738162" ht="15"/>
    <row r="738163" ht="15"/>
    <row r="738164" ht="15"/>
    <row r="738165" ht="15"/>
    <row r="738166" ht="15"/>
    <row r="738167" ht="15"/>
    <row r="738168" ht="15"/>
    <row r="738169" ht="15"/>
    <row r="738170" ht="15"/>
    <row r="738171" ht="15"/>
    <row r="738172" ht="15"/>
    <row r="738173" ht="15"/>
    <row r="738174" ht="15"/>
    <row r="738175" ht="15"/>
    <row r="738176" ht="15"/>
    <row r="738177" ht="15"/>
    <row r="738178" ht="15"/>
    <row r="738179" ht="15"/>
    <row r="738180" ht="15"/>
    <row r="738181" ht="15"/>
    <row r="738182" ht="15"/>
    <row r="738183" ht="15"/>
    <row r="738184" ht="15"/>
    <row r="738185" ht="15"/>
    <row r="738186" ht="15"/>
    <row r="738187" ht="15"/>
    <row r="738188" ht="15"/>
    <row r="738189" ht="15"/>
    <row r="738190" ht="15"/>
    <row r="738191" ht="15"/>
    <row r="738192" ht="15"/>
    <row r="738193" ht="15"/>
    <row r="738194" ht="15"/>
    <row r="738195" ht="15"/>
    <row r="738196" ht="15"/>
    <row r="738197" ht="15"/>
    <row r="738198" ht="15"/>
    <row r="738199" ht="15"/>
    <row r="738200" ht="15"/>
    <row r="738201" ht="15"/>
    <row r="738202" ht="15"/>
    <row r="738203" ht="15"/>
    <row r="738204" ht="15"/>
    <row r="738205" ht="15"/>
    <row r="738206" ht="15"/>
    <row r="738207" ht="15"/>
    <row r="738208" ht="15"/>
    <row r="738209" ht="15"/>
    <row r="738210" ht="15"/>
    <row r="738211" ht="15"/>
    <row r="738212" ht="15"/>
    <row r="738213" ht="15"/>
    <row r="738214" ht="15"/>
    <row r="738215" ht="15"/>
    <row r="738216" ht="15"/>
    <row r="738217" ht="15"/>
    <row r="738218" ht="15"/>
    <row r="738219" ht="15"/>
    <row r="738220" ht="15"/>
    <row r="738221" ht="15"/>
    <row r="738222" ht="15"/>
    <row r="738223" ht="15"/>
    <row r="738224" ht="15"/>
    <row r="738225" ht="15"/>
    <row r="738226" ht="15"/>
    <row r="738227" ht="15"/>
    <row r="738228" ht="15"/>
    <row r="738229" ht="15"/>
    <row r="738230" ht="15"/>
    <row r="738231" ht="15"/>
    <row r="738232" ht="15"/>
    <row r="738233" ht="15"/>
    <row r="738234" ht="15"/>
    <row r="738235" ht="15"/>
    <row r="738236" ht="15"/>
    <row r="738237" ht="15"/>
    <row r="738238" ht="15"/>
    <row r="738239" ht="15"/>
    <row r="738240" ht="15"/>
    <row r="738241" ht="15"/>
    <row r="738242" ht="15"/>
    <row r="738243" ht="15"/>
    <row r="738244" ht="15"/>
    <row r="738245" ht="15"/>
    <row r="738246" ht="15"/>
    <row r="738247" ht="15"/>
    <row r="738248" ht="15"/>
    <row r="738249" ht="15"/>
    <row r="738250" ht="15"/>
    <row r="738251" ht="15"/>
    <row r="738252" ht="15"/>
    <row r="738253" ht="15"/>
    <row r="738254" ht="15"/>
    <row r="738255" ht="15"/>
    <row r="738256" ht="15"/>
    <row r="738257" ht="15"/>
    <row r="738258" ht="15"/>
    <row r="738259" ht="15"/>
    <row r="738260" ht="15"/>
    <row r="738261" ht="15"/>
    <row r="738262" ht="15"/>
    <row r="738263" ht="15"/>
    <row r="738264" ht="15"/>
    <row r="738265" ht="15"/>
    <row r="738266" ht="15"/>
    <row r="738267" ht="15"/>
    <row r="738268" ht="15"/>
    <row r="738269" ht="15"/>
    <row r="738270" ht="15"/>
    <row r="738271" ht="15"/>
    <row r="738272" ht="15"/>
    <row r="738273" ht="15"/>
    <row r="738274" ht="15"/>
    <row r="738275" ht="15"/>
    <row r="738276" ht="15"/>
    <row r="738277" ht="15"/>
    <row r="738278" ht="15"/>
    <row r="738279" ht="15"/>
    <row r="738280" ht="15"/>
    <row r="738281" ht="15"/>
    <row r="738282" ht="15"/>
    <row r="738283" ht="15"/>
    <row r="738284" ht="15"/>
    <row r="738285" ht="15"/>
    <row r="738286" ht="15"/>
    <row r="738287" ht="15"/>
    <row r="738288" ht="15"/>
    <row r="738289" ht="15"/>
    <row r="738290" ht="15"/>
    <row r="738291" ht="15"/>
    <row r="738292" ht="15"/>
    <row r="738293" ht="15"/>
    <row r="738294" ht="15"/>
    <row r="738295" ht="15"/>
    <row r="738296" ht="15"/>
    <row r="738297" ht="15"/>
    <row r="738298" ht="15"/>
    <row r="738299" ht="15"/>
    <row r="738300" ht="15"/>
    <row r="738301" ht="15"/>
    <row r="738302" ht="15"/>
    <row r="738303" ht="15"/>
    <row r="738304" ht="15"/>
    <row r="738305" ht="15"/>
    <row r="738306" ht="15"/>
    <row r="738307" ht="15"/>
    <row r="738308" ht="15"/>
    <row r="738309" ht="15"/>
    <row r="738310" ht="15"/>
    <row r="738311" ht="15"/>
    <row r="738312" ht="15"/>
    <row r="738313" ht="15"/>
    <row r="738314" ht="15"/>
    <row r="738315" ht="15"/>
    <row r="738316" ht="15"/>
    <row r="738317" ht="15"/>
    <row r="738318" ht="15"/>
    <row r="738319" ht="15"/>
    <row r="738320" ht="15"/>
    <row r="738321" ht="15"/>
    <row r="738322" ht="15"/>
    <row r="738323" ht="15"/>
    <row r="738324" ht="15"/>
    <row r="738325" ht="15"/>
    <row r="738326" ht="15"/>
    <row r="738327" ht="15"/>
    <row r="738328" ht="15"/>
    <row r="738329" ht="15"/>
    <row r="738330" ht="15"/>
    <row r="738331" ht="15"/>
    <row r="738332" ht="15"/>
    <row r="738333" ht="15"/>
    <row r="738334" ht="15"/>
    <row r="738335" ht="15"/>
    <row r="738336" ht="15"/>
    <row r="738337" ht="15"/>
    <row r="738338" ht="15"/>
    <row r="738339" ht="15"/>
    <row r="738340" ht="15"/>
    <row r="738341" ht="15"/>
    <row r="738342" ht="15"/>
    <row r="738343" ht="15"/>
    <row r="738344" ht="15"/>
    <row r="738345" ht="15"/>
    <row r="738346" ht="15"/>
    <row r="738347" ht="15"/>
    <row r="738348" ht="15"/>
    <row r="738349" ht="15"/>
    <row r="738350" ht="15"/>
    <row r="738351" ht="15"/>
    <row r="738352" ht="15"/>
    <row r="738353" ht="15"/>
    <row r="738354" ht="15"/>
    <row r="738355" ht="15"/>
    <row r="738356" ht="15"/>
    <row r="738357" ht="15"/>
    <row r="738358" ht="15"/>
    <row r="738359" ht="15"/>
    <row r="738360" ht="15"/>
    <row r="738361" ht="15"/>
    <row r="738362" ht="15"/>
    <row r="738363" ht="15"/>
    <row r="738364" ht="15"/>
    <row r="738365" ht="15"/>
    <row r="738366" ht="15"/>
    <row r="738367" ht="15"/>
    <row r="738368" ht="15"/>
    <row r="738369" ht="15"/>
    <row r="738370" ht="15"/>
    <row r="738371" ht="15"/>
    <row r="738372" ht="15"/>
    <row r="738373" ht="15"/>
    <row r="738374" ht="15"/>
    <row r="738375" ht="15"/>
    <row r="738376" ht="15"/>
    <row r="738377" ht="15"/>
    <row r="738378" ht="15"/>
    <row r="738379" ht="15"/>
    <row r="738380" ht="15"/>
    <row r="738381" ht="15"/>
    <row r="738382" ht="15"/>
    <row r="738383" ht="15"/>
    <row r="738384" ht="15"/>
    <row r="738385" ht="15"/>
    <row r="738386" ht="15"/>
    <row r="738387" ht="15"/>
    <row r="738388" ht="15"/>
    <row r="738389" ht="15"/>
    <row r="738390" ht="15"/>
    <row r="738391" ht="15"/>
    <row r="738392" ht="15"/>
    <row r="738393" ht="15"/>
    <row r="738394" ht="15"/>
    <row r="738395" ht="15"/>
    <row r="738396" ht="15"/>
    <row r="738397" ht="15"/>
    <row r="738398" ht="15"/>
    <row r="738399" ht="15"/>
    <row r="738400" ht="15"/>
    <row r="738401" ht="15"/>
    <row r="738402" ht="15"/>
    <row r="738403" ht="15"/>
    <row r="738404" ht="15"/>
    <row r="738405" ht="15"/>
    <row r="738406" ht="15"/>
    <row r="738407" ht="15"/>
    <row r="738408" ht="15"/>
    <row r="738409" ht="15"/>
    <row r="738410" ht="15"/>
    <row r="738411" ht="15"/>
    <row r="738412" ht="15"/>
    <row r="738413" ht="15"/>
    <row r="738414" ht="15"/>
    <row r="738415" ht="15"/>
    <row r="738416" ht="15"/>
    <row r="738417" ht="15"/>
    <row r="738418" ht="15"/>
    <row r="738419" ht="15"/>
    <row r="738420" ht="15"/>
    <row r="738421" ht="15"/>
    <row r="738422" ht="15"/>
    <row r="738423" ht="15"/>
    <row r="738424" ht="15"/>
    <row r="738425" ht="15"/>
    <row r="738426" ht="15"/>
    <row r="738427" ht="15"/>
    <row r="738428" ht="15"/>
    <row r="738429" ht="15"/>
    <row r="738430" ht="15"/>
    <row r="738431" ht="15"/>
    <row r="738432" ht="15"/>
    <row r="738433" ht="15"/>
    <row r="738434" ht="15"/>
    <row r="738435" ht="15"/>
    <row r="738436" ht="15"/>
    <row r="738437" ht="15"/>
    <row r="738438" ht="15"/>
    <row r="738439" ht="15"/>
    <row r="738440" ht="15"/>
    <row r="738441" ht="15"/>
    <row r="738442" ht="15"/>
    <row r="738443" ht="15"/>
    <row r="738444" ht="15"/>
    <row r="738445" ht="15"/>
    <row r="738446" ht="15"/>
    <row r="738447" ht="15"/>
    <row r="738448" ht="15"/>
    <row r="738449" ht="15"/>
    <row r="738450" ht="15"/>
    <row r="738451" ht="15"/>
    <row r="738452" ht="15"/>
    <row r="738453" ht="15"/>
    <row r="738454" ht="15"/>
    <row r="738455" ht="15"/>
    <row r="738456" ht="15"/>
    <row r="738457" ht="15"/>
    <row r="738458" ht="15"/>
    <row r="738459" ht="15"/>
    <row r="738460" ht="15"/>
    <row r="738461" ht="15"/>
    <row r="738462" ht="15"/>
    <row r="738463" ht="15"/>
    <row r="738464" ht="15"/>
    <row r="738465" ht="15"/>
    <row r="738466" ht="15"/>
    <row r="738467" ht="15"/>
    <row r="738468" ht="15"/>
    <row r="738469" ht="15"/>
    <row r="738470" ht="15"/>
    <row r="738471" ht="15"/>
    <row r="738472" ht="15"/>
    <row r="738473" ht="15"/>
    <row r="738474" ht="15"/>
    <row r="738475" ht="15"/>
    <row r="738476" ht="15"/>
    <row r="738477" ht="15"/>
    <row r="738478" ht="15"/>
    <row r="738479" ht="15"/>
    <row r="738480" ht="15"/>
    <row r="738481" ht="15"/>
    <row r="738482" ht="15"/>
    <row r="738483" ht="15"/>
    <row r="738484" ht="15"/>
    <row r="738485" ht="15"/>
    <row r="738486" ht="15"/>
    <row r="738487" ht="15"/>
    <row r="738488" ht="15"/>
    <row r="738489" ht="15"/>
    <row r="738490" ht="15"/>
    <row r="738491" ht="15"/>
    <row r="738492" ht="15"/>
    <row r="738493" ht="15"/>
    <row r="738494" ht="15"/>
    <row r="738495" ht="15"/>
    <row r="738496" ht="15"/>
    <row r="738497" ht="15"/>
    <row r="738498" ht="15"/>
    <row r="738499" ht="15"/>
    <row r="738500" ht="15"/>
    <row r="738501" ht="15"/>
    <row r="738502" ht="15"/>
    <row r="738503" ht="15"/>
    <row r="738504" ht="15"/>
    <row r="738505" ht="15"/>
    <row r="738506" ht="15"/>
    <row r="738507" ht="15"/>
    <row r="738508" ht="15"/>
    <row r="738509" ht="15"/>
    <row r="738510" ht="15"/>
    <row r="738511" ht="15"/>
    <row r="738512" ht="15"/>
    <row r="738513" ht="15"/>
    <row r="738514" ht="15"/>
    <row r="738515" ht="15"/>
    <row r="738516" ht="15"/>
    <row r="738517" ht="15"/>
    <row r="738518" ht="15"/>
    <row r="738519" ht="15"/>
    <row r="738520" ht="15"/>
    <row r="738521" ht="15"/>
    <row r="738522" ht="15"/>
    <row r="738523" ht="15"/>
    <row r="738524" ht="15"/>
    <row r="738525" ht="15"/>
    <row r="738526" ht="15"/>
    <row r="738527" ht="15"/>
    <row r="738528" ht="15"/>
    <row r="738529" ht="15"/>
    <row r="738530" ht="15"/>
    <row r="738531" ht="15"/>
    <row r="738532" ht="15"/>
    <row r="738533" ht="15"/>
    <row r="738534" ht="15"/>
    <row r="738535" ht="15"/>
    <row r="738536" ht="15"/>
    <row r="738537" ht="15"/>
    <row r="738538" ht="15"/>
    <row r="738539" ht="15"/>
    <row r="738540" ht="15"/>
    <row r="738541" ht="15"/>
    <row r="738542" ht="15"/>
    <row r="738543" ht="15"/>
    <row r="738544" ht="15"/>
    <row r="738545" ht="15"/>
    <row r="738546" ht="15"/>
    <row r="738547" ht="15"/>
    <row r="738548" ht="15"/>
    <row r="738549" ht="15"/>
    <row r="738550" ht="15"/>
    <row r="738551" ht="15"/>
    <row r="738552" ht="15"/>
    <row r="738553" ht="15"/>
    <row r="738554" ht="15"/>
    <row r="738555" ht="15"/>
    <row r="738556" ht="15"/>
    <row r="738557" ht="15"/>
    <row r="738558" ht="15"/>
    <row r="738559" ht="15"/>
    <row r="738560" ht="15"/>
    <row r="738561" ht="15"/>
    <row r="738562" ht="15"/>
    <row r="738563" ht="15"/>
    <row r="738564" ht="15"/>
    <row r="738565" ht="15"/>
    <row r="738566" ht="15"/>
    <row r="738567" ht="15"/>
    <row r="738568" ht="15"/>
    <row r="738569" ht="15"/>
    <row r="738570" ht="15"/>
    <row r="738571" ht="15"/>
    <row r="738572" ht="15"/>
    <row r="738573" ht="15"/>
    <row r="738574" ht="15"/>
    <row r="738575" ht="15"/>
    <row r="738576" ht="15"/>
    <row r="738577" ht="15"/>
    <row r="738578" ht="15"/>
    <row r="738579" ht="15"/>
    <row r="738580" ht="15"/>
    <row r="738581" ht="15"/>
    <row r="738582" ht="15"/>
    <row r="738583" ht="15"/>
    <row r="738584" ht="15"/>
    <row r="738585" ht="15"/>
    <row r="738586" ht="15"/>
    <row r="738587" ht="15"/>
    <row r="738588" ht="15"/>
    <row r="738589" ht="15"/>
    <row r="738590" ht="15"/>
    <row r="738591" ht="15"/>
    <row r="738592" ht="15"/>
    <row r="738593" ht="15"/>
    <row r="738594" ht="15"/>
    <row r="738595" ht="15"/>
    <row r="738596" ht="15"/>
    <row r="738597" ht="15"/>
    <row r="738598" ht="15"/>
    <row r="738599" ht="15"/>
    <row r="738600" ht="15"/>
    <row r="738601" ht="15"/>
    <row r="738602" ht="15"/>
    <row r="738603" ht="15"/>
    <row r="738604" ht="15"/>
    <row r="738605" ht="15"/>
    <row r="738606" ht="15"/>
    <row r="738607" ht="15"/>
    <row r="738608" ht="15"/>
    <row r="738609" ht="15"/>
    <row r="738610" ht="15"/>
    <row r="738611" ht="15"/>
    <row r="738612" ht="15"/>
    <row r="738613" ht="15"/>
    <row r="738614" ht="15"/>
    <row r="738615" ht="15"/>
    <row r="738616" ht="15"/>
    <row r="738617" ht="15"/>
    <row r="738618" ht="15"/>
    <row r="738619" ht="15"/>
    <row r="738620" ht="15"/>
    <row r="738621" ht="15"/>
    <row r="738622" ht="15"/>
    <row r="738623" ht="15"/>
    <row r="738624" ht="15"/>
    <row r="738625" ht="15"/>
    <row r="738626" ht="15"/>
    <row r="738627" ht="15"/>
    <row r="738628" ht="15"/>
    <row r="738629" ht="15"/>
    <row r="738630" ht="15"/>
    <row r="738631" ht="15"/>
    <row r="738632" ht="15"/>
    <row r="738633" ht="15"/>
    <row r="738634" ht="15"/>
    <row r="738635" ht="15"/>
    <row r="738636" ht="15"/>
    <row r="738637" ht="15"/>
    <row r="738638" ht="15"/>
    <row r="738639" ht="15"/>
    <row r="738640" ht="15"/>
    <row r="738641" ht="15"/>
    <row r="738642" ht="15"/>
    <row r="738643" ht="15"/>
    <row r="738644" ht="15"/>
    <row r="738645" ht="15"/>
    <row r="738646" ht="15"/>
    <row r="738647" ht="15"/>
    <row r="738648" ht="15"/>
    <row r="738649" ht="15"/>
    <row r="738650" ht="15"/>
    <row r="738651" ht="15"/>
    <row r="738652" ht="15"/>
    <row r="738653" ht="15"/>
    <row r="738654" ht="15"/>
    <row r="738655" ht="15"/>
    <row r="738656" ht="15"/>
    <row r="738657" ht="15"/>
    <row r="738658" ht="15"/>
    <row r="738659" ht="15"/>
    <row r="738660" ht="15"/>
    <row r="738661" ht="15"/>
    <row r="738662" ht="15"/>
    <row r="738663" ht="15"/>
    <row r="738664" ht="15"/>
    <row r="738665" ht="15"/>
    <row r="738666" ht="15"/>
    <row r="738667" ht="15"/>
    <row r="738668" ht="15"/>
    <row r="738669" ht="15"/>
    <row r="738670" ht="15"/>
    <row r="738671" ht="15"/>
    <row r="738672" ht="15"/>
    <row r="738673" ht="15"/>
    <row r="738674" ht="15"/>
    <row r="738675" ht="15"/>
    <row r="738676" ht="15"/>
    <row r="738677" ht="15"/>
    <row r="738678" ht="15"/>
    <row r="738679" ht="15"/>
    <row r="738680" ht="15"/>
    <row r="738681" ht="15"/>
    <row r="738682" ht="15"/>
    <row r="738683" ht="15"/>
    <row r="738684" ht="15"/>
    <row r="738685" ht="15"/>
    <row r="738686" ht="15"/>
    <row r="738687" ht="15"/>
    <row r="738688" ht="15"/>
    <row r="738689" ht="15"/>
    <row r="738690" ht="15"/>
    <row r="738691" ht="15"/>
    <row r="738692" ht="15"/>
    <row r="738693" ht="15"/>
    <row r="738694" ht="15"/>
    <row r="738695" ht="15"/>
    <row r="738696" ht="15"/>
    <row r="738697" ht="15"/>
    <row r="738698" ht="15"/>
    <row r="738699" ht="15"/>
    <row r="738700" ht="15"/>
    <row r="738701" ht="15"/>
    <row r="738702" ht="15"/>
    <row r="738703" ht="15"/>
    <row r="738704" ht="15"/>
    <row r="738705" ht="15"/>
    <row r="738706" ht="15"/>
    <row r="738707" ht="15"/>
    <row r="738708" ht="15"/>
    <row r="738709" ht="15"/>
    <row r="738710" ht="15"/>
    <row r="738711" ht="15"/>
    <row r="738712" ht="15"/>
    <row r="738713" ht="15"/>
    <row r="738714" ht="15"/>
    <row r="738715" ht="15"/>
    <row r="738716" ht="15"/>
    <row r="738717" ht="15"/>
    <row r="738718" ht="15"/>
    <row r="738719" ht="15"/>
    <row r="738720" ht="15"/>
    <row r="738721" ht="15"/>
    <row r="738722" ht="15"/>
    <row r="738723" ht="15"/>
    <row r="738724" ht="15"/>
    <row r="738725" ht="15"/>
    <row r="738726" ht="15"/>
    <row r="738727" ht="15"/>
    <row r="738728" ht="15"/>
    <row r="738729" ht="15"/>
    <row r="738730" ht="15"/>
    <row r="738731" ht="15"/>
    <row r="738732" ht="15"/>
    <row r="738733" ht="15"/>
    <row r="738734" ht="15"/>
    <row r="738735" ht="15"/>
    <row r="738736" ht="15"/>
    <row r="738737" ht="15"/>
    <row r="738738" ht="15"/>
    <row r="738739" ht="15"/>
    <row r="738740" ht="15"/>
    <row r="738741" ht="15"/>
    <row r="738742" ht="15"/>
    <row r="738743" ht="15"/>
    <row r="738744" ht="15"/>
    <row r="738745" ht="15"/>
    <row r="738746" ht="15"/>
    <row r="738747" ht="15"/>
    <row r="738748" ht="15"/>
    <row r="738749" ht="15"/>
    <row r="738750" ht="15"/>
    <row r="738751" ht="15"/>
    <row r="738752" ht="15"/>
    <row r="738753" ht="15"/>
    <row r="738754" ht="15"/>
    <row r="738755" ht="15"/>
    <row r="738756" ht="15"/>
    <row r="738757" ht="15"/>
    <row r="738758" ht="15"/>
    <row r="738759" ht="15"/>
    <row r="738760" ht="15"/>
    <row r="738761" ht="15"/>
    <row r="738762" ht="15"/>
    <row r="738763" ht="15"/>
    <row r="738764" ht="15"/>
    <row r="738765" ht="15"/>
    <row r="738766" ht="15"/>
    <row r="738767" ht="15"/>
    <row r="738768" ht="15"/>
    <row r="738769" ht="15"/>
    <row r="738770" ht="15"/>
    <row r="738771" ht="15"/>
    <row r="738772" ht="15"/>
    <row r="738773" ht="15"/>
    <row r="738774" ht="15"/>
    <row r="738775" ht="15"/>
    <row r="738776" ht="15"/>
    <row r="738777" ht="15"/>
    <row r="738778" ht="15"/>
    <row r="738779" ht="15"/>
    <row r="738780" ht="15"/>
    <row r="738781" ht="15"/>
    <row r="738782" ht="15"/>
    <row r="738783" ht="15"/>
    <row r="738784" ht="15"/>
    <row r="738785" ht="15"/>
    <row r="738786" ht="15"/>
    <row r="738787" ht="15"/>
    <row r="738788" ht="15"/>
    <row r="738789" ht="15"/>
    <row r="738790" ht="15"/>
    <row r="738791" ht="15"/>
    <row r="738792" ht="15"/>
    <row r="738793" ht="15"/>
    <row r="738794" ht="15"/>
    <row r="738795" ht="15"/>
    <row r="738796" ht="15"/>
    <row r="738797" ht="15"/>
    <row r="738798" ht="15"/>
    <row r="738799" ht="15"/>
    <row r="738800" ht="15"/>
    <row r="738801" ht="15"/>
    <row r="738802" ht="15"/>
    <row r="738803" ht="15"/>
    <row r="738804" ht="15"/>
    <row r="738805" ht="15"/>
    <row r="738806" ht="15"/>
    <row r="738807" ht="15"/>
    <row r="738808" ht="15"/>
    <row r="738809" ht="15"/>
    <row r="738810" ht="15"/>
    <row r="738811" ht="15"/>
    <row r="738812" ht="15"/>
    <row r="738813" ht="15"/>
    <row r="738814" ht="15"/>
    <row r="738815" ht="15"/>
    <row r="738816" ht="15"/>
    <row r="738817" ht="15"/>
    <row r="738818" ht="15"/>
    <row r="738819" ht="15"/>
    <row r="738820" ht="15"/>
    <row r="738821" ht="15"/>
    <row r="738822" ht="15"/>
    <row r="738823" ht="15"/>
    <row r="738824" ht="15"/>
    <row r="738825" ht="15"/>
    <row r="738826" ht="15"/>
    <row r="738827" ht="15"/>
    <row r="738828" ht="15"/>
    <row r="738829" ht="15"/>
    <row r="738830" ht="15"/>
    <row r="738831" ht="15"/>
    <row r="738832" ht="15"/>
    <row r="738833" ht="15"/>
    <row r="738834" ht="15"/>
    <row r="738835" ht="15"/>
    <row r="738836" ht="15"/>
    <row r="738837" ht="15"/>
    <row r="738838" ht="15"/>
    <row r="738839" ht="15"/>
    <row r="738840" ht="15"/>
    <row r="738841" ht="15"/>
    <row r="738842" ht="15"/>
    <row r="738843" ht="15"/>
    <row r="738844" ht="15"/>
    <row r="738845" ht="15"/>
    <row r="738846" ht="15"/>
    <row r="738847" ht="15"/>
    <row r="738848" ht="15"/>
    <row r="738849" ht="15"/>
    <row r="738850" ht="15"/>
    <row r="738851" ht="15"/>
    <row r="738852" ht="15"/>
    <row r="738853" ht="15"/>
    <row r="738854" ht="15"/>
    <row r="738855" ht="15"/>
    <row r="738856" ht="15"/>
    <row r="738857" ht="15"/>
    <row r="738858" ht="15"/>
    <row r="738859" ht="15"/>
    <row r="738860" ht="15"/>
    <row r="738861" ht="15"/>
    <row r="738862" ht="15"/>
    <row r="738863" ht="15"/>
    <row r="738864" ht="15"/>
    <row r="738865" ht="15"/>
    <row r="738866" ht="15"/>
    <row r="738867" ht="15"/>
    <row r="738868" ht="15"/>
    <row r="738869" ht="15"/>
    <row r="738870" ht="15"/>
    <row r="738871" ht="15"/>
    <row r="738872" ht="15"/>
    <row r="738873" ht="15"/>
    <row r="738874" ht="15"/>
    <row r="738875" ht="15"/>
    <row r="738876" ht="15"/>
    <row r="738877" ht="15"/>
    <row r="738878" ht="15"/>
    <row r="738879" ht="15"/>
    <row r="738880" ht="15"/>
    <row r="738881" ht="15"/>
    <row r="738882" ht="15"/>
    <row r="738883" ht="15"/>
    <row r="738884" ht="15"/>
    <row r="738885" ht="15"/>
    <row r="738886" ht="15"/>
    <row r="738887" ht="15"/>
    <row r="738888" ht="15"/>
    <row r="738889" ht="15"/>
    <row r="738890" ht="15"/>
    <row r="738891" ht="15"/>
    <row r="738892" ht="15"/>
    <row r="738893" ht="15"/>
    <row r="738894" ht="15"/>
    <row r="738895" ht="15"/>
    <row r="738896" ht="15"/>
    <row r="738897" ht="15"/>
    <row r="738898" ht="15"/>
    <row r="738899" ht="15"/>
    <row r="738900" ht="15"/>
    <row r="738901" ht="15"/>
    <row r="738902" ht="15"/>
    <row r="738903" ht="15"/>
    <row r="738904" ht="15"/>
    <row r="738905" ht="15"/>
    <row r="738906" ht="15"/>
    <row r="738907" ht="15"/>
    <row r="738908" ht="15"/>
    <row r="738909" ht="15"/>
    <row r="738910" ht="15"/>
    <row r="738911" ht="15"/>
    <row r="738912" ht="15"/>
    <row r="738913" ht="15"/>
    <row r="738914" ht="15"/>
    <row r="738915" ht="15"/>
    <row r="738916" ht="15"/>
    <row r="738917" ht="15"/>
    <row r="738918" ht="15"/>
    <row r="738919" ht="15"/>
    <row r="738920" ht="15"/>
    <row r="738921" ht="15"/>
    <row r="738922" ht="15"/>
    <row r="738923" ht="15"/>
    <row r="738924" ht="15"/>
    <row r="738925" ht="15"/>
    <row r="738926" ht="15"/>
    <row r="738927" ht="15"/>
    <row r="738928" ht="15"/>
    <row r="738929" ht="15"/>
    <row r="738930" ht="15"/>
    <row r="738931" ht="15"/>
    <row r="738932" ht="15"/>
    <row r="738933" ht="15"/>
    <row r="738934" ht="15"/>
    <row r="738935" ht="15"/>
    <row r="738936" ht="15"/>
    <row r="738937" ht="15"/>
    <row r="738938" ht="15"/>
    <row r="738939" ht="15"/>
    <row r="738940" ht="15"/>
    <row r="738941" ht="15"/>
    <row r="738942" ht="15"/>
    <row r="738943" ht="15"/>
    <row r="738944" ht="15"/>
    <row r="738945" ht="15"/>
    <row r="738946" ht="15"/>
    <row r="738947" ht="15"/>
    <row r="738948" ht="15"/>
    <row r="738949" ht="15"/>
    <row r="738950" ht="15"/>
    <row r="738951" ht="15"/>
    <row r="738952" ht="15"/>
    <row r="738953" ht="15"/>
    <row r="738954" ht="15"/>
    <row r="738955" ht="15"/>
    <row r="738956" ht="15"/>
    <row r="738957" ht="15"/>
    <row r="738958" ht="15"/>
    <row r="738959" ht="15"/>
    <row r="738960" ht="15"/>
    <row r="738961" ht="15"/>
    <row r="738962" ht="15"/>
    <row r="738963" ht="15"/>
    <row r="738964" ht="15"/>
    <row r="738965" ht="15"/>
    <row r="738966" ht="15"/>
    <row r="738967" ht="15"/>
    <row r="738968" ht="15"/>
    <row r="738969" ht="15"/>
    <row r="738970" ht="15"/>
    <row r="738971" ht="15"/>
    <row r="738972" ht="15"/>
    <row r="738973" ht="15"/>
    <row r="738974" ht="15"/>
    <row r="738975" ht="15"/>
    <row r="738976" ht="15"/>
    <row r="738977" ht="15"/>
    <row r="738978" ht="15"/>
    <row r="738979" ht="15"/>
    <row r="738980" ht="15"/>
    <row r="738981" ht="15"/>
    <row r="738982" ht="15"/>
    <row r="738983" ht="15"/>
    <row r="738984" ht="15"/>
    <row r="738985" ht="15"/>
    <row r="738986" ht="15"/>
    <row r="738987" ht="15"/>
    <row r="738988" ht="15"/>
    <row r="738989" ht="15"/>
    <row r="738990" ht="15"/>
    <row r="738991" ht="15"/>
    <row r="738992" ht="15"/>
    <row r="738993" ht="15"/>
    <row r="738994" ht="15"/>
    <row r="738995" ht="15"/>
    <row r="738996" ht="15"/>
    <row r="738997" ht="15"/>
    <row r="738998" ht="15"/>
    <row r="738999" ht="15"/>
    <row r="739000" ht="15"/>
    <row r="739001" ht="15"/>
    <row r="739002" ht="15"/>
    <row r="739003" ht="15"/>
    <row r="739004" ht="15"/>
    <row r="739005" ht="15"/>
    <row r="739006" ht="15"/>
    <row r="739007" ht="15"/>
    <row r="739008" ht="15"/>
    <row r="739009" ht="15"/>
    <row r="739010" ht="15"/>
    <row r="739011" ht="15"/>
    <row r="739012" ht="15"/>
    <row r="739013" ht="15"/>
    <row r="739014" ht="15"/>
    <row r="739015" ht="15"/>
    <row r="739016" ht="15"/>
    <row r="739017" ht="15"/>
    <row r="739018" ht="15"/>
    <row r="739019" ht="15"/>
    <row r="739020" ht="15"/>
    <row r="739021" ht="15"/>
    <row r="739022" ht="15"/>
    <row r="739023" ht="15"/>
    <row r="739024" ht="15"/>
    <row r="739025" ht="15"/>
    <row r="739026" ht="15"/>
    <row r="739027" ht="15"/>
    <row r="739028" ht="15"/>
    <row r="739029" ht="15"/>
    <row r="739030" ht="15"/>
    <row r="739031" ht="15"/>
    <row r="739032" ht="15"/>
    <row r="739033" ht="15"/>
    <row r="739034" ht="15"/>
    <row r="739035" ht="15"/>
    <row r="739036" ht="15"/>
    <row r="739037" ht="15"/>
    <row r="739038" ht="15"/>
    <row r="739039" ht="15"/>
    <row r="739040" ht="15"/>
    <row r="739041" ht="15"/>
    <row r="739042" ht="15"/>
    <row r="739043" ht="15"/>
    <row r="739044" ht="15"/>
    <row r="739045" ht="15"/>
    <row r="739046" ht="15"/>
    <row r="739047" ht="15"/>
    <row r="739048" ht="15"/>
    <row r="739049" ht="15"/>
    <row r="739050" ht="15"/>
    <row r="739051" ht="15"/>
    <row r="739052" ht="15"/>
    <row r="739053" ht="15"/>
    <row r="739054" ht="15"/>
    <row r="739055" ht="15"/>
    <row r="739056" ht="15"/>
    <row r="739057" ht="15"/>
    <row r="739058" ht="15"/>
    <row r="739059" ht="15"/>
    <row r="739060" ht="15"/>
    <row r="739061" ht="15"/>
    <row r="739062" ht="15"/>
    <row r="739063" ht="15"/>
    <row r="739064" ht="15"/>
    <row r="739065" ht="15"/>
    <row r="739066" ht="15"/>
    <row r="739067" ht="15"/>
    <row r="739068" ht="15"/>
    <row r="739069" ht="15"/>
    <row r="739070" ht="15"/>
    <row r="739071" ht="15"/>
    <row r="739072" ht="15"/>
    <row r="739073" ht="15"/>
    <row r="739074" ht="15"/>
    <row r="739075" ht="15"/>
    <row r="739076" ht="15"/>
    <row r="739077" ht="15"/>
    <row r="739078" ht="15"/>
    <row r="739079" ht="15"/>
    <row r="739080" ht="15"/>
    <row r="739081" ht="15"/>
    <row r="739082" ht="15"/>
    <row r="739083" ht="15"/>
    <row r="739084" ht="15"/>
    <row r="739085" ht="15"/>
    <row r="739086" ht="15"/>
    <row r="739087" ht="15"/>
    <row r="739088" ht="15"/>
    <row r="739089" ht="15"/>
    <row r="739090" ht="15"/>
    <row r="739091" ht="15"/>
    <row r="739092" ht="15"/>
    <row r="739093" ht="15"/>
    <row r="739094" ht="15"/>
    <row r="739095" ht="15"/>
    <row r="739096" ht="15"/>
    <row r="739097" ht="15"/>
    <row r="739098" ht="15"/>
    <row r="739099" ht="15"/>
    <row r="739100" ht="15"/>
    <row r="739101" ht="15"/>
    <row r="739102" ht="15"/>
    <row r="739103" ht="15"/>
    <row r="739104" ht="15"/>
    <row r="739105" ht="15"/>
    <row r="739106" ht="15"/>
    <row r="739107" ht="15"/>
    <row r="739108" ht="15"/>
    <row r="739109" ht="15"/>
    <row r="739110" ht="15"/>
    <row r="739111" ht="15"/>
    <row r="739112" ht="15"/>
    <row r="739113" ht="15"/>
    <row r="739114" ht="15"/>
    <row r="739115" ht="15"/>
    <row r="739116" ht="15"/>
    <row r="739117" ht="15"/>
    <row r="739118" ht="15"/>
    <row r="739119" ht="15"/>
    <row r="739120" ht="15"/>
    <row r="739121" ht="15"/>
    <row r="739122" ht="15"/>
    <row r="739123" ht="15"/>
    <row r="739124" ht="15"/>
    <row r="739125" ht="15"/>
    <row r="739126" ht="15"/>
    <row r="739127" ht="15"/>
    <row r="739128" ht="15"/>
    <row r="739129" ht="15"/>
    <row r="739130" ht="15"/>
    <row r="739131" ht="15"/>
    <row r="739132" ht="15"/>
    <row r="739133" ht="15"/>
    <row r="739134" ht="15"/>
    <row r="739135" ht="15"/>
    <row r="739136" ht="15"/>
    <row r="739137" ht="15"/>
    <row r="739138" ht="15"/>
    <row r="739139" ht="15"/>
    <row r="739140" ht="15"/>
    <row r="739141" ht="15"/>
    <row r="739142" ht="15"/>
    <row r="739143" ht="15"/>
    <row r="739144" ht="15"/>
    <row r="739145" ht="15"/>
    <row r="739146" ht="15"/>
    <row r="739147" ht="15"/>
    <row r="739148" ht="15"/>
    <row r="739149" ht="15"/>
    <row r="739150" ht="15"/>
    <row r="739151" ht="15"/>
    <row r="739152" ht="15"/>
    <row r="739153" ht="15"/>
    <row r="739154" ht="15"/>
    <row r="739155" ht="15"/>
    <row r="739156" ht="15"/>
    <row r="739157" ht="15"/>
    <row r="739158" ht="15"/>
    <row r="739159" ht="15"/>
    <row r="739160" ht="15"/>
    <row r="739161" ht="15"/>
    <row r="739162" ht="15"/>
    <row r="739163" ht="15"/>
    <row r="739164" ht="15"/>
    <row r="739165" ht="15"/>
    <row r="739166" ht="15"/>
    <row r="739167" ht="15"/>
    <row r="739168" ht="15"/>
    <row r="739169" ht="15"/>
    <row r="739170" ht="15"/>
    <row r="739171" ht="15"/>
    <row r="739172" ht="15"/>
    <row r="739173" ht="15"/>
    <row r="739174" ht="15"/>
    <row r="739175" ht="15"/>
    <row r="739176" ht="15"/>
    <row r="739177" ht="15"/>
    <row r="739178" ht="15"/>
    <row r="739179" ht="15"/>
    <row r="739180" ht="15"/>
    <row r="739181" ht="15"/>
    <row r="739182" ht="15"/>
    <row r="739183" ht="15"/>
    <row r="739184" ht="15"/>
    <row r="739185" ht="15"/>
    <row r="739186" ht="15"/>
    <row r="739187" ht="15"/>
    <row r="739188" ht="15"/>
    <row r="739189" ht="15"/>
    <row r="739190" ht="15"/>
    <row r="739191" ht="15"/>
    <row r="739192" ht="15"/>
    <row r="739193" ht="15"/>
    <row r="739194" ht="15"/>
    <row r="739195" ht="15"/>
    <row r="739196" ht="15"/>
    <row r="739197" ht="15"/>
    <row r="739198" ht="15"/>
    <row r="739199" ht="15"/>
    <row r="739200" ht="15"/>
    <row r="739201" ht="15"/>
    <row r="739202" ht="15"/>
    <row r="739203" ht="15"/>
    <row r="739204" ht="15"/>
    <row r="739205" ht="15"/>
    <row r="739206" ht="15"/>
    <row r="739207" ht="15"/>
    <row r="739208" ht="15"/>
    <row r="739209" ht="15"/>
    <row r="739210" ht="15"/>
    <row r="739211" ht="15"/>
    <row r="739212" ht="15"/>
    <row r="739213" ht="15"/>
    <row r="739214" ht="15"/>
    <row r="739215" ht="15"/>
    <row r="739216" ht="15"/>
    <row r="739217" ht="15"/>
    <row r="739218" ht="15"/>
    <row r="739219" ht="15"/>
    <row r="739220" ht="15"/>
    <row r="739221" ht="15"/>
    <row r="739222" ht="15"/>
    <row r="739223" ht="15"/>
    <row r="739224" ht="15"/>
    <row r="739225" ht="15"/>
    <row r="739226" ht="15"/>
    <row r="739227" ht="15"/>
    <row r="739228" ht="15"/>
    <row r="739229" ht="15"/>
    <row r="739230" ht="15"/>
    <row r="739231" ht="15"/>
    <row r="739232" ht="15"/>
    <row r="739233" ht="15"/>
    <row r="739234" ht="15"/>
    <row r="739235" ht="15"/>
    <row r="739236" ht="15"/>
    <row r="739237" ht="15"/>
    <row r="739238" ht="15"/>
    <row r="739239" ht="15"/>
    <row r="739240" ht="15"/>
    <row r="739241" ht="15"/>
    <row r="739242" ht="15"/>
    <row r="739243" ht="15"/>
    <row r="739244" ht="15"/>
    <row r="739245" ht="15"/>
    <row r="739246" ht="15"/>
    <row r="739247" ht="15"/>
    <row r="739248" ht="15"/>
    <row r="739249" ht="15"/>
    <row r="739250" ht="15"/>
    <row r="739251" ht="15"/>
    <row r="739252" ht="15"/>
    <row r="739253" ht="15"/>
    <row r="739254" ht="15"/>
    <row r="739255" ht="15"/>
    <row r="739256" ht="15"/>
    <row r="739257" ht="15"/>
    <row r="739258" ht="15"/>
    <row r="739259" ht="15"/>
    <row r="739260" ht="15"/>
    <row r="739261" ht="15"/>
    <row r="739262" ht="15"/>
    <row r="739263" ht="15"/>
    <row r="739264" ht="15"/>
    <row r="739265" ht="15"/>
    <row r="739266" ht="15"/>
    <row r="739267" ht="15"/>
    <row r="739268" ht="15"/>
    <row r="739269" ht="15"/>
    <row r="739270" ht="15"/>
    <row r="739271" ht="15"/>
    <row r="739272" ht="15"/>
    <row r="739273" ht="15"/>
    <row r="739274" ht="15"/>
    <row r="739275" ht="15"/>
    <row r="739276" ht="15"/>
    <row r="739277" ht="15"/>
    <row r="739278" ht="15"/>
    <row r="739279" ht="15"/>
    <row r="739280" ht="15"/>
    <row r="739281" ht="15"/>
    <row r="739282" ht="15"/>
    <row r="739283" ht="15"/>
    <row r="739284" ht="15"/>
    <row r="739285" ht="15"/>
    <row r="739286" ht="15"/>
    <row r="739287" ht="15"/>
    <row r="739288" ht="15"/>
    <row r="739289" ht="15"/>
    <row r="739290" ht="15"/>
    <row r="739291" ht="15"/>
    <row r="739292" ht="15"/>
    <row r="739293" ht="15"/>
    <row r="739294" ht="15"/>
    <row r="739295" ht="15"/>
    <row r="739296" ht="15"/>
    <row r="739297" ht="15"/>
    <row r="739298" ht="15"/>
    <row r="739299" ht="15"/>
    <row r="739300" ht="15"/>
    <row r="739301" ht="15"/>
    <row r="739302" ht="15"/>
    <row r="739303" ht="15"/>
    <row r="739304" ht="15"/>
    <row r="739305" ht="15"/>
    <row r="739306" ht="15"/>
    <row r="739307" ht="15"/>
    <row r="739308" ht="15"/>
    <row r="739309" ht="15"/>
    <row r="739310" ht="15"/>
    <row r="739311" ht="15"/>
    <row r="739312" ht="15"/>
    <row r="739313" ht="15"/>
    <row r="739314" ht="15"/>
    <row r="739315" ht="15"/>
    <row r="739316" ht="15"/>
    <row r="739317" ht="15"/>
    <row r="739318" ht="15"/>
    <row r="739319" ht="15"/>
    <row r="739320" ht="15"/>
    <row r="739321" ht="15"/>
    <row r="739322" ht="15"/>
    <row r="739323" ht="15"/>
    <row r="739324" ht="15"/>
    <row r="739325" ht="15"/>
    <row r="739326" ht="15"/>
    <row r="739327" ht="15"/>
    <row r="739328" ht="15"/>
    <row r="739329" ht="15"/>
    <row r="739330" ht="15"/>
    <row r="739331" ht="15"/>
    <row r="739332" ht="15"/>
    <row r="739333" ht="15"/>
    <row r="739334" ht="15"/>
    <row r="739335" ht="15"/>
    <row r="739336" ht="15"/>
    <row r="739337" ht="15"/>
    <row r="739338" ht="15"/>
    <row r="739339" ht="15"/>
    <row r="739340" ht="15"/>
    <row r="739341" ht="15"/>
    <row r="739342" ht="15"/>
    <row r="739343" ht="15"/>
    <row r="739344" ht="15"/>
    <row r="739345" ht="15"/>
    <row r="739346" ht="15"/>
    <row r="739347" ht="15"/>
    <row r="739348" ht="15"/>
    <row r="739349" ht="15"/>
    <row r="739350" ht="15"/>
    <row r="739351" ht="15"/>
    <row r="739352" ht="15"/>
    <row r="739353" ht="15"/>
    <row r="739354" ht="15"/>
    <row r="739355" ht="15"/>
    <row r="739356" ht="15"/>
    <row r="739357" ht="15"/>
    <row r="739358" ht="15"/>
    <row r="739359" ht="15"/>
    <row r="739360" ht="15"/>
    <row r="739361" ht="15"/>
    <row r="739362" ht="15"/>
    <row r="739363" ht="15"/>
    <row r="739364" ht="15"/>
    <row r="739365" ht="15"/>
    <row r="739366" ht="15"/>
    <row r="739367" ht="15"/>
    <row r="739368" ht="15"/>
    <row r="739369" ht="15"/>
    <row r="739370" ht="15"/>
    <row r="739371" ht="15"/>
    <row r="739372" ht="15"/>
    <row r="739373" ht="15"/>
    <row r="739374" ht="15"/>
    <row r="739375" ht="15"/>
    <row r="739376" ht="15"/>
    <row r="739377" ht="15"/>
    <row r="739378" ht="15"/>
    <row r="739379" ht="15"/>
    <row r="739380" ht="15"/>
    <row r="739381" ht="15"/>
    <row r="739382" ht="15"/>
    <row r="739383" ht="15"/>
    <row r="739384" ht="15"/>
    <row r="739385" ht="15"/>
    <row r="739386" ht="15"/>
    <row r="739387" ht="15"/>
    <row r="739388" ht="15"/>
    <row r="739389" ht="15"/>
    <row r="739390" ht="15"/>
    <row r="739391" ht="15"/>
    <row r="739392" ht="15"/>
    <row r="739393" ht="15"/>
    <row r="739394" ht="15"/>
    <row r="739395" ht="15"/>
    <row r="739396" ht="15"/>
    <row r="739397" ht="15"/>
    <row r="739398" ht="15"/>
    <row r="739399" ht="15"/>
    <row r="739400" ht="15"/>
    <row r="739401" ht="15"/>
    <row r="739402" ht="15"/>
    <row r="739403" ht="15"/>
    <row r="739404" ht="15"/>
    <row r="739405" ht="15"/>
    <row r="739406" ht="15"/>
    <row r="739407" ht="15"/>
    <row r="739408" ht="15"/>
    <row r="739409" ht="15"/>
    <row r="739410" ht="15"/>
    <row r="739411" ht="15"/>
    <row r="739412" ht="15"/>
    <row r="739413" ht="15"/>
    <row r="739414" ht="15"/>
    <row r="739415" ht="15"/>
    <row r="739416" ht="15"/>
    <row r="739417" ht="15"/>
    <row r="739418" ht="15"/>
    <row r="739419" ht="15"/>
    <row r="739420" ht="15"/>
    <row r="739421" ht="15"/>
    <row r="739422" ht="15"/>
    <row r="739423" ht="15"/>
    <row r="739424" ht="15"/>
    <row r="739425" ht="15"/>
    <row r="739426" ht="15"/>
    <row r="739427" ht="15"/>
    <row r="739428" ht="15"/>
    <row r="739429" ht="15"/>
    <row r="739430" ht="15"/>
    <row r="739431" ht="15"/>
    <row r="739432" ht="15"/>
    <row r="739433" ht="15"/>
    <row r="739434" ht="15"/>
    <row r="739435" ht="15"/>
    <row r="739436" ht="15"/>
    <row r="739437" ht="15"/>
    <row r="739438" ht="15"/>
    <row r="739439" ht="15"/>
    <row r="739440" ht="15"/>
    <row r="739441" ht="15"/>
    <row r="739442" ht="15"/>
    <row r="739443" ht="15"/>
    <row r="739444" ht="15"/>
    <row r="739445" ht="15"/>
    <row r="739446" ht="15"/>
    <row r="739447" ht="15"/>
    <row r="739448" ht="15"/>
    <row r="739449" ht="15"/>
    <row r="739450" ht="15"/>
    <row r="739451" ht="15"/>
    <row r="739452" ht="15"/>
    <row r="739453" ht="15"/>
    <row r="739454" ht="15"/>
    <row r="739455" ht="15"/>
    <row r="739456" ht="15"/>
    <row r="739457" ht="15"/>
    <row r="739458" ht="15"/>
    <row r="739459" ht="15"/>
    <row r="739460" ht="15"/>
    <row r="739461" ht="15"/>
    <row r="739462" ht="15"/>
    <row r="739463" ht="15"/>
    <row r="739464" ht="15"/>
    <row r="739465" ht="15"/>
    <row r="739466" ht="15"/>
    <row r="739467" ht="15"/>
    <row r="739468" ht="15"/>
    <row r="739469" ht="15"/>
    <row r="739470" ht="15"/>
    <row r="739471" ht="15"/>
    <row r="739472" ht="15"/>
    <row r="739473" ht="15"/>
    <row r="739474" ht="15"/>
    <row r="739475" ht="15"/>
    <row r="739476" ht="15"/>
    <row r="739477" ht="15"/>
    <row r="739478" ht="15"/>
    <row r="739479" ht="15"/>
    <row r="739480" ht="15"/>
    <row r="739481" ht="15"/>
    <row r="739482" ht="15"/>
    <row r="739483" ht="15"/>
    <row r="739484" ht="15"/>
    <row r="739485" ht="15"/>
    <row r="739486" ht="15"/>
    <row r="739487" ht="15"/>
    <row r="739488" ht="15"/>
    <row r="739489" ht="15"/>
    <row r="739490" ht="15"/>
    <row r="739491" ht="15"/>
    <row r="739492" ht="15"/>
    <row r="739493" ht="15"/>
    <row r="739494" ht="15"/>
    <row r="739495" ht="15"/>
    <row r="739496" ht="15"/>
    <row r="739497" ht="15"/>
    <row r="739498" ht="15"/>
    <row r="739499" ht="15"/>
    <row r="739500" ht="15"/>
    <row r="739501" ht="15"/>
    <row r="739502" ht="15"/>
    <row r="739503" ht="15"/>
    <row r="739504" ht="15"/>
    <row r="739505" ht="15"/>
    <row r="739506" ht="15"/>
    <row r="739507" ht="15"/>
    <row r="739508" ht="15"/>
    <row r="739509" ht="15"/>
    <row r="739510" ht="15"/>
    <row r="739511" ht="15"/>
    <row r="739512" ht="15"/>
    <row r="739513" ht="15"/>
    <row r="739514" ht="15"/>
    <row r="739515" ht="15"/>
    <row r="739516" ht="15"/>
    <row r="739517" ht="15"/>
    <row r="739518" ht="15"/>
    <row r="739519" ht="15"/>
    <row r="739520" ht="15"/>
    <row r="739521" ht="15"/>
    <row r="739522" ht="15"/>
    <row r="739523" ht="15"/>
    <row r="739524" ht="15"/>
    <row r="739525" ht="15"/>
    <row r="739526" ht="15"/>
    <row r="739527" ht="15"/>
    <row r="739528" ht="15"/>
    <row r="739529" ht="15"/>
    <row r="739530" ht="15"/>
    <row r="739531" ht="15"/>
    <row r="739532" ht="15"/>
    <row r="739533" ht="15"/>
    <row r="739534" ht="15"/>
    <row r="739535" ht="15"/>
    <row r="739536" ht="15"/>
    <row r="739537" ht="15"/>
    <row r="739538" ht="15"/>
    <row r="739539" ht="15"/>
    <row r="739540" ht="15"/>
    <row r="739541" ht="15"/>
    <row r="739542" ht="15"/>
    <row r="739543" ht="15"/>
    <row r="739544" ht="15"/>
    <row r="739545" ht="15"/>
    <row r="739546" ht="15"/>
    <row r="739547" ht="15"/>
    <row r="739548" ht="15"/>
    <row r="739549" ht="15"/>
    <row r="739550" ht="15"/>
    <row r="739551" ht="15"/>
    <row r="739552" ht="15"/>
    <row r="739553" ht="15"/>
    <row r="739554" ht="15"/>
    <row r="739555" ht="15"/>
    <row r="739556" ht="15"/>
    <row r="739557" ht="15"/>
    <row r="739558" ht="15"/>
    <row r="739559" ht="15"/>
    <row r="739560" ht="15"/>
    <row r="739561" ht="15"/>
    <row r="739562" ht="15"/>
    <row r="739563" ht="15"/>
    <row r="739564" ht="15"/>
    <row r="739565" ht="15"/>
    <row r="739566" ht="15"/>
    <row r="739567" ht="15"/>
    <row r="739568" ht="15"/>
    <row r="739569" ht="15"/>
    <row r="739570" ht="15"/>
    <row r="739571" ht="15"/>
    <row r="739572" ht="15"/>
    <row r="739573" ht="15"/>
    <row r="739574" ht="15"/>
    <row r="739575" ht="15"/>
    <row r="739576" ht="15"/>
    <row r="739577" ht="15"/>
    <row r="739578" ht="15"/>
    <row r="739579" ht="15"/>
    <row r="739580" ht="15"/>
    <row r="739581" ht="15"/>
    <row r="739582" ht="15"/>
    <row r="739583" ht="15"/>
    <row r="739584" ht="15"/>
    <row r="739585" ht="15"/>
    <row r="739586" ht="15"/>
    <row r="739587" ht="15"/>
    <row r="739588" ht="15"/>
    <row r="739589" ht="15"/>
    <row r="739590" ht="15"/>
    <row r="739591" ht="15"/>
    <row r="739592" ht="15"/>
    <row r="739593" ht="15"/>
    <row r="739594" ht="15"/>
    <row r="739595" ht="15"/>
    <row r="739596" ht="15"/>
    <row r="739597" ht="15"/>
    <row r="739598" ht="15"/>
    <row r="739599" ht="15"/>
    <row r="739600" ht="15"/>
    <row r="739601" ht="15"/>
    <row r="739602" ht="15"/>
    <row r="739603" ht="15"/>
    <row r="739604" ht="15"/>
    <row r="739605" ht="15"/>
    <row r="739606" ht="15"/>
    <row r="739607" ht="15"/>
    <row r="739608" ht="15"/>
    <row r="739609" ht="15"/>
    <row r="739610" ht="15"/>
    <row r="739611" ht="15"/>
    <row r="739612" ht="15"/>
    <row r="739613" ht="15"/>
    <row r="739614" ht="15"/>
    <row r="739615" ht="15"/>
    <row r="739616" ht="15"/>
    <row r="739617" ht="15"/>
    <row r="739618" ht="15"/>
    <row r="739619" ht="15"/>
    <row r="739620" ht="15"/>
    <row r="739621" ht="15"/>
    <row r="739622" ht="15"/>
    <row r="739623" ht="15"/>
    <row r="739624" ht="15"/>
    <row r="739625" ht="15"/>
    <row r="739626" ht="15"/>
    <row r="739627" ht="15"/>
    <row r="739628" ht="15"/>
    <row r="739629" ht="15"/>
    <row r="739630" ht="15"/>
    <row r="739631" ht="15"/>
    <row r="739632" ht="15"/>
    <row r="739633" ht="15"/>
    <row r="739634" ht="15"/>
    <row r="739635" ht="15"/>
    <row r="739636" ht="15"/>
    <row r="739637" ht="15"/>
    <row r="739638" ht="15"/>
    <row r="739639" ht="15"/>
    <row r="739640" ht="15"/>
    <row r="739641" ht="15"/>
    <row r="739642" ht="15"/>
    <row r="739643" ht="15"/>
    <row r="739644" ht="15"/>
    <row r="739645" ht="15"/>
    <row r="739646" ht="15"/>
    <row r="739647" ht="15"/>
    <row r="739648" ht="15"/>
    <row r="739649" ht="15"/>
    <row r="739650" ht="15"/>
    <row r="739651" ht="15"/>
    <row r="739652" ht="15"/>
    <row r="739653" ht="15"/>
    <row r="739654" ht="15"/>
    <row r="739655" ht="15"/>
    <row r="739656" ht="15"/>
    <row r="739657" ht="15"/>
    <row r="739658" ht="15"/>
    <row r="739659" ht="15"/>
    <row r="739660" ht="15"/>
    <row r="739661" ht="15"/>
    <row r="739662" ht="15"/>
    <row r="739663" ht="15"/>
    <row r="739664" ht="15"/>
    <row r="739665" ht="15"/>
    <row r="739666" ht="15"/>
    <row r="739667" ht="15"/>
    <row r="739668" ht="15"/>
    <row r="739669" ht="15"/>
    <row r="739670" ht="15"/>
    <row r="739671" ht="15"/>
    <row r="739672" ht="15"/>
    <row r="739673" ht="15"/>
    <row r="739674" ht="15"/>
    <row r="739675" ht="15"/>
    <row r="739676" ht="15"/>
    <row r="739677" ht="15"/>
    <row r="739678" ht="15"/>
    <row r="739679" ht="15"/>
    <row r="739680" ht="15"/>
    <row r="739681" ht="15"/>
    <row r="739682" ht="15"/>
    <row r="739683" ht="15"/>
    <row r="739684" ht="15"/>
    <row r="739685" ht="15"/>
    <row r="739686" ht="15"/>
    <row r="739687" ht="15"/>
    <row r="739688" ht="15"/>
    <row r="739689" ht="15"/>
    <row r="739690" ht="15"/>
    <row r="739691" ht="15"/>
    <row r="739692" ht="15"/>
    <row r="739693" ht="15"/>
    <row r="739694" ht="15"/>
    <row r="739695" ht="15"/>
    <row r="739696" ht="15"/>
    <row r="739697" ht="15"/>
    <row r="739698" ht="15"/>
    <row r="739699" ht="15"/>
    <row r="739700" ht="15"/>
    <row r="739701" ht="15"/>
    <row r="739702" ht="15"/>
    <row r="739703" ht="15"/>
    <row r="739704" ht="15"/>
    <row r="739705" ht="15"/>
    <row r="739706" ht="15"/>
    <row r="739707" ht="15"/>
    <row r="739708" ht="15"/>
    <row r="739709" ht="15"/>
    <row r="739710" ht="15"/>
    <row r="739711" ht="15"/>
    <row r="739712" ht="15"/>
    <row r="739713" ht="15"/>
    <row r="739714" ht="15"/>
    <row r="739715" ht="15"/>
    <row r="739716" ht="15"/>
    <row r="739717" ht="15"/>
    <row r="739718" ht="15"/>
    <row r="739719" ht="15"/>
    <row r="739720" ht="15"/>
    <row r="739721" ht="15"/>
    <row r="739722" ht="15"/>
    <row r="739723" ht="15"/>
    <row r="739724" ht="15"/>
    <row r="739725" ht="15"/>
    <row r="739726" ht="15"/>
    <row r="739727" ht="15"/>
    <row r="739728" ht="15"/>
    <row r="739729" ht="15"/>
    <row r="739730" ht="15"/>
    <row r="739731" ht="15"/>
    <row r="739732" ht="15"/>
    <row r="739733" ht="15"/>
    <row r="739734" ht="15"/>
    <row r="739735" ht="15"/>
    <row r="739736" ht="15"/>
    <row r="739737" ht="15"/>
    <row r="739738" ht="15"/>
    <row r="739739" ht="15"/>
    <row r="739740" ht="15"/>
    <row r="739741" ht="15"/>
    <row r="739742" ht="15"/>
    <row r="739743" ht="15"/>
    <row r="739744" ht="15"/>
    <row r="739745" ht="15"/>
    <row r="739746" ht="15"/>
    <row r="739747" ht="15"/>
    <row r="739748" ht="15"/>
    <row r="739749" ht="15"/>
    <row r="739750" ht="15"/>
    <row r="739751" ht="15"/>
    <row r="739752" ht="15"/>
    <row r="739753" ht="15"/>
    <row r="739754" ht="15"/>
    <row r="739755" ht="15"/>
    <row r="739756" ht="15"/>
    <row r="739757" ht="15"/>
    <row r="739758" ht="15"/>
    <row r="739759" ht="15"/>
    <row r="739760" ht="15"/>
    <row r="739761" ht="15"/>
    <row r="739762" ht="15"/>
    <row r="739763" ht="15"/>
    <row r="739764" ht="15"/>
    <row r="739765" ht="15"/>
    <row r="739766" ht="15"/>
    <row r="739767" ht="15"/>
    <row r="739768" ht="15"/>
    <row r="739769" ht="15"/>
    <row r="739770" ht="15"/>
    <row r="739771" ht="15"/>
    <row r="739772" ht="15"/>
    <row r="739773" ht="15"/>
    <row r="739774" ht="15"/>
    <row r="739775" ht="15"/>
    <row r="739776" ht="15"/>
    <row r="739777" ht="15"/>
    <row r="739778" ht="15"/>
    <row r="739779" ht="15"/>
    <row r="739780" ht="15"/>
    <row r="739781" ht="15"/>
    <row r="739782" ht="15"/>
    <row r="739783" ht="15"/>
    <row r="739784" ht="15"/>
    <row r="739785" ht="15"/>
    <row r="739786" ht="15"/>
    <row r="739787" ht="15"/>
    <row r="739788" ht="15"/>
    <row r="739789" ht="15"/>
    <row r="739790" ht="15"/>
    <row r="739791" ht="15"/>
    <row r="739792" ht="15"/>
    <row r="739793" ht="15"/>
    <row r="739794" ht="15"/>
    <row r="739795" ht="15"/>
    <row r="739796" ht="15"/>
    <row r="739797" ht="15"/>
    <row r="739798" ht="15"/>
    <row r="739799" ht="15"/>
    <row r="739800" ht="15"/>
    <row r="739801" ht="15"/>
    <row r="739802" ht="15"/>
    <row r="739803" ht="15"/>
    <row r="739804" ht="15"/>
    <row r="739805" ht="15"/>
    <row r="739806" ht="15"/>
    <row r="739807" ht="15"/>
    <row r="739808" ht="15"/>
    <row r="739809" ht="15"/>
    <row r="739810" ht="15"/>
    <row r="739811" ht="15"/>
    <row r="739812" ht="15"/>
    <row r="739813" ht="15"/>
    <row r="739814" ht="15"/>
    <row r="739815" ht="15"/>
    <row r="739816" ht="15"/>
    <row r="739817" ht="15"/>
    <row r="739818" ht="15"/>
    <row r="739819" ht="15"/>
    <row r="739820" ht="15"/>
    <row r="739821" ht="15"/>
    <row r="739822" ht="15"/>
    <row r="739823" ht="15"/>
    <row r="739824" ht="15"/>
    <row r="739825" ht="15"/>
    <row r="739826" ht="15"/>
    <row r="739827" ht="15"/>
    <row r="739828" ht="15"/>
    <row r="739829" ht="15"/>
    <row r="739830" ht="15"/>
    <row r="739831" ht="15"/>
    <row r="739832" ht="15"/>
    <row r="739833" ht="15"/>
    <row r="739834" ht="15"/>
    <row r="739835" ht="15"/>
    <row r="739836" ht="15"/>
    <row r="739837" ht="15"/>
    <row r="739838" ht="15"/>
    <row r="739839" ht="15"/>
    <row r="739840" ht="15"/>
    <row r="739841" ht="15"/>
    <row r="739842" ht="15"/>
    <row r="739843" ht="15"/>
    <row r="739844" ht="15"/>
    <row r="739845" ht="15"/>
    <row r="739846" ht="15"/>
    <row r="739847" ht="15"/>
    <row r="739848" ht="15"/>
    <row r="739849" ht="15"/>
    <row r="739850" ht="15"/>
    <row r="739851" ht="15"/>
    <row r="739852" ht="15"/>
    <row r="739853" ht="15"/>
    <row r="739854" ht="15"/>
    <row r="739855" ht="15"/>
    <row r="739856" ht="15"/>
    <row r="739857" ht="15"/>
    <row r="739858" ht="15"/>
    <row r="739859" ht="15"/>
    <row r="739860" ht="15"/>
    <row r="739861" ht="15"/>
    <row r="739862" ht="15"/>
    <row r="739863" ht="15"/>
    <row r="739864" ht="15"/>
    <row r="739865" ht="15"/>
    <row r="739866" ht="15"/>
    <row r="739867" ht="15"/>
    <row r="739868" ht="15"/>
    <row r="739869" ht="15"/>
    <row r="739870" ht="15"/>
    <row r="739871" ht="15"/>
    <row r="739872" ht="15"/>
    <row r="739873" ht="15"/>
    <row r="739874" ht="15"/>
    <row r="739875" ht="15"/>
    <row r="739876" ht="15"/>
    <row r="739877" ht="15"/>
    <row r="739878" ht="15"/>
    <row r="739879" ht="15"/>
    <row r="739880" ht="15"/>
    <row r="739881" ht="15"/>
    <row r="739882" ht="15"/>
    <row r="739883" ht="15"/>
    <row r="739884" ht="15"/>
    <row r="739885" ht="15"/>
    <row r="739886" ht="15"/>
    <row r="739887" ht="15"/>
    <row r="739888" ht="15"/>
    <row r="739889" ht="15"/>
    <row r="739890" ht="15"/>
    <row r="739891" ht="15"/>
    <row r="739892" ht="15"/>
    <row r="739893" ht="15"/>
    <row r="739894" ht="15"/>
    <row r="739895" ht="15"/>
    <row r="739896" ht="15"/>
    <row r="739897" ht="15"/>
    <row r="739898" ht="15"/>
    <row r="739899" ht="15"/>
    <row r="739900" ht="15"/>
    <row r="739901" ht="15"/>
    <row r="739902" ht="15"/>
    <row r="739903" ht="15"/>
    <row r="739904" ht="15"/>
    <row r="739905" ht="15"/>
    <row r="739906" ht="15"/>
    <row r="739907" ht="15"/>
    <row r="739908" ht="15"/>
    <row r="739909" ht="15"/>
    <row r="739910" ht="15"/>
    <row r="739911" ht="15"/>
    <row r="739912" ht="15"/>
    <row r="739913" ht="15"/>
    <row r="739914" ht="15"/>
    <row r="739915" ht="15"/>
    <row r="739916" ht="15"/>
    <row r="739917" ht="15"/>
    <row r="739918" ht="15"/>
    <row r="739919" ht="15"/>
    <row r="739920" ht="15"/>
    <row r="739921" ht="15"/>
    <row r="739922" ht="15"/>
    <row r="739923" ht="15"/>
    <row r="739924" ht="15"/>
    <row r="739925" ht="15"/>
    <row r="739926" ht="15"/>
    <row r="739927" ht="15"/>
    <row r="739928" ht="15"/>
    <row r="739929" ht="15"/>
    <row r="739930" ht="15"/>
    <row r="739931" ht="15"/>
    <row r="739932" ht="15"/>
    <row r="739933" ht="15"/>
    <row r="739934" ht="15"/>
    <row r="739935" ht="15"/>
    <row r="739936" ht="15"/>
    <row r="739937" ht="15"/>
    <row r="739938" ht="15"/>
    <row r="739939" ht="15"/>
    <row r="739940" ht="15"/>
    <row r="739941" ht="15"/>
    <row r="739942" ht="15"/>
    <row r="739943" ht="15"/>
    <row r="739944" ht="15"/>
    <row r="739945" ht="15"/>
    <row r="739946" ht="15"/>
    <row r="739947" ht="15"/>
    <row r="739948" ht="15"/>
    <row r="739949" ht="15"/>
    <row r="739950" ht="15"/>
    <row r="739951" ht="15"/>
    <row r="739952" ht="15"/>
    <row r="739953" ht="15"/>
    <row r="739954" ht="15"/>
    <row r="739955" ht="15"/>
    <row r="739956" ht="15"/>
    <row r="739957" ht="15"/>
    <row r="739958" ht="15"/>
    <row r="739959" ht="15"/>
    <row r="739960" ht="15"/>
    <row r="739961" ht="15"/>
    <row r="739962" ht="15"/>
    <row r="739963" ht="15"/>
    <row r="739964" ht="15"/>
    <row r="739965" ht="15"/>
    <row r="739966" ht="15"/>
    <row r="739967" ht="15"/>
    <row r="739968" ht="15"/>
    <row r="739969" ht="15"/>
    <row r="739970" ht="15"/>
    <row r="739971" ht="15"/>
    <row r="739972" ht="15"/>
    <row r="739973" ht="15"/>
    <row r="739974" ht="15"/>
    <row r="739975" ht="15"/>
    <row r="739976" ht="15"/>
    <row r="739977" ht="15"/>
    <row r="739978" ht="15"/>
    <row r="739979" ht="15"/>
    <row r="739980" ht="15"/>
    <row r="739981" ht="15"/>
    <row r="739982" ht="15"/>
    <row r="739983" ht="15"/>
    <row r="739984" ht="15"/>
    <row r="739985" ht="15"/>
    <row r="739986" ht="15"/>
    <row r="739987" ht="15"/>
    <row r="739988" ht="15"/>
    <row r="739989" ht="15"/>
    <row r="739990" ht="15"/>
    <row r="739991" ht="15"/>
    <row r="739992" ht="15"/>
    <row r="739993" ht="15"/>
    <row r="739994" ht="15"/>
    <row r="739995" ht="15"/>
    <row r="739996" ht="15"/>
    <row r="739997" ht="15"/>
    <row r="739998" ht="15"/>
    <row r="739999" ht="15"/>
    <row r="740000" ht="15"/>
    <row r="740001" ht="15"/>
    <row r="740002" ht="15"/>
    <row r="740003" ht="15"/>
    <row r="740004" ht="15"/>
    <row r="740005" ht="15"/>
    <row r="740006" ht="15"/>
    <row r="740007" ht="15"/>
    <row r="740008" ht="15"/>
    <row r="740009" ht="15"/>
    <row r="740010" ht="15"/>
    <row r="740011" ht="15"/>
    <row r="740012" ht="15"/>
    <row r="740013" ht="15"/>
    <row r="740014" ht="15"/>
    <row r="740015" ht="15"/>
    <row r="740016" ht="15"/>
    <row r="740017" ht="15"/>
    <row r="740018" ht="15"/>
    <row r="740019" ht="15"/>
    <row r="740020" ht="15"/>
    <row r="740021" ht="15"/>
    <row r="740022" ht="15"/>
    <row r="740023" ht="15"/>
    <row r="740024" ht="15"/>
    <row r="740025" ht="15"/>
    <row r="740026" ht="15"/>
    <row r="740027" ht="15"/>
    <row r="740028" ht="15"/>
    <row r="740029" ht="15"/>
    <row r="740030" ht="15"/>
    <row r="740031" ht="15"/>
    <row r="740032" ht="15"/>
    <row r="740033" ht="15"/>
    <row r="740034" ht="15"/>
    <row r="740035" ht="15"/>
    <row r="740036" ht="15"/>
    <row r="740037" ht="15"/>
    <row r="740038" ht="15"/>
    <row r="740039" ht="15"/>
    <row r="740040" ht="15"/>
    <row r="740041" ht="15"/>
    <row r="740042" ht="15"/>
    <row r="740043" ht="15"/>
    <row r="740044" ht="15"/>
    <row r="740045" ht="15"/>
    <row r="740046" ht="15"/>
    <row r="740047" ht="15"/>
    <row r="740048" ht="15"/>
    <row r="740049" ht="15"/>
    <row r="740050" ht="15"/>
    <row r="740051" ht="15"/>
    <row r="740052" ht="15"/>
    <row r="740053" ht="15"/>
    <row r="740054" ht="15"/>
    <row r="740055" ht="15"/>
    <row r="740056" ht="15"/>
    <row r="740057" ht="15"/>
    <row r="740058" ht="15"/>
    <row r="740059" ht="15"/>
    <row r="740060" ht="15"/>
    <row r="740061" ht="15"/>
    <row r="740062" ht="15"/>
    <row r="740063" ht="15"/>
    <row r="740064" ht="15"/>
    <row r="740065" ht="15"/>
    <row r="740066" ht="15"/>
    <row r="740067" ht="15"/>
    <row r="740068" ht="15"/>
    <row r="740069" ht="15"/>
    <row r="740070" ht="15"/>
    <row r="740071" ht="15"/>
    <row r="740072" ht="15"/>
    <row r="740073" ht="15"/>
    <row r="740074" ht="15"/>
    <row r="740075" ht="15"/>
    <row r="740076" ht="15"/>
    <row r="740077" ht="15"/>
    <row r="740078" ht="15"/>
    <row r="740079" ht="15"/>
    <row r="740080" ht="15"/>
    <row r="740081" ht="15"/>
    <row r="740082" ht="15"/>
    <row r="740083" ht="15"/>
    <row r="740084" ht="15"/>
    <row r="740085" ht="15"/>
    <row r="740086" ht="15"/>
    <row r="740087" ht="15"/>
    <row r="740088" ht="15"/>
    <row r="740089" ht="15"/>
    <row r="740090" ht="15"/>
    <row r="740091" ht="15"/>
    <row r="740092" ht="15"/>
    <row r="740093" ht="15"/>
    <row r="740094" ht="15"/>
    <row r="740095" ht="15"/>
    <row r="740096" ht="15"/>
    <row r="740097" ht="15"/>
    <row r="740098" ht="15"/>
    <row r="740099" ht="15"/>
    <row r="740100" ht="15"/>
    <row r="740101" ht="15"/>
    <row r="740102" ht="15"/>
    <row r="740103" ht="15"/>
    <row r="740104" ht="15"/>
    <row r="740105" ht="15"/>
    <row r="740106" ht="15"/>
    <row r="740107" ht="15"/>
    <row r="740108" ht="15"/>
    <row r="740109" ht="15"/>
    <row r="740110" ht="15"/>
    <row r="740111" ht="15"/>
    <row r="740112" ht="15"/>
    <row r="740113" ht="15"/>
    <row r="740114" ht="15"/>
    <row r="740115" ht="15"/>
    <row r="740116" ht="15"/>
    <row r="740117" ht="15"/>
    <row r="740118" ht="15"/>
    <row r="740119" ht="15"/>
    <row r="740120" ht="15"/>
    <row r="740121" ht="15"/>
    <row r="740122" ht="15"/>
    <row r="740123" ht="15"/>
    <row r="740124" ht="15"/>
    <row r="740125" ht="15"/>
    <row r="740126" ht="15"/>
    <row r="740127" ht="15"/>
    <row r="740128" ht="15"/>
    <row r="740129" ht="15"/>
    <row r="740130" ht="15"/>
    <row r="740131" ht="15"/>
    <row r="740132" ht="15"/>
    <row r="740133" ht="15"/>
    <row r="740134" ht="15"/>
    <row r="740135" ht="15"/>
    <row r="740136" ht="15"/>
    <row r="740137" ht="15"/>
    <row r="740138" ht="15"/>
    <row r="740139" ht="15"/>
    <row r="740140" ht="15"/>
    <row r="740141" ht="15"/>
    <row r="740142" ht="15"/>
    <row r="740143" ht="15"/>
    <row r="740144" ht="15"/>
    <row r="740145" ht="15"/>
    <row r="740146" ht="15"/>
    <row r="740147" ht="15"/>
    <row r="740148" ht="15"/>
    <row r="740149" ht="15"/>
    <row r="740150" ht="15"/>
    <row r="740151" ht="15"/>
    <row r="740152" ht="15"/>
    <row r="740153" ht="15"/>
    <row r="740154" ht="15"/>
    <row r="740155" ht="15"/>
    <row r="740156" ht="15"/>
    <row r="740157" ht="15"/>
    <row r="740158" ht="15"/>
    <row r="740159" ht="15"/>
    <row r="740160" ht="15"/>
    <row r="740161" ht="15"/>
    <row r="740162" ht="15"/>
    <row r="740163" ht="15"/>
    <row r="740164" ht="15"/>
    <row r="740165" ht="15"/>
    <row r="740166" ht="15"/>
    <row r="740167" ht="15"/>
    <row r="740168" ht="15"/>
    <row r="740169" ht="15"/>
    <row r="740170" ht="15"/>
    <row r="740171" ht="15"/>
    <row r="740172" ht="15"/>
    <row r="740173" ht="15"/>
    <row r="740174" ht="15"/>
    <row r="740175" ht="15"/>
    <row r="740176" ht="15"/>
    <row r="740177" ht="15"/>
    <row r="740178" ht="15"/>
    <row r="740179" ht="15"/>
    <row r="740180" ht="15"/>
    <row r="740181" ht="15"/>
    <row r="740182" ht="15"/>
    <row r="740183" ht="15"/>
    <row r="740184" ht="15"/>
    <row r="740185" ht="15"/>
    <row r="740186" ht="15"/>
    <row r="740187" ht="15"/>
    <row r="740188" ht="15"/>
    <row r="740189" ht="15"/>
    <row r="740190" ht="15"/>
    <row r="740191" ht="15"/>
    <row r="740192" ht="15"/>
    <row r="740193" ht="15"/>
    <row r="740194" ht="15"/>
    <row r="740195" ht="15"/>
    <row r="740196" ht="15"/>
    <row r="740197" ht="15"/>
    <row r="740198" ht="15"/>
    <row r="740199" ht="15"/>
    <row r="740200" ht="15"/>
    <row r="740201" ht="15"/>
    <row r="740202" ht="15"/>
    <row r="740203" ht="15"/>
    <row r="740204" ht="15"/>
    <row r="740205" ht="15"/>
    <row r="740206" ht="15"/>
    <row r="740207" ht="15"/>
    <row r="740208" ht="15"/>
    <row r="740209" ht="15"/>
    <row r="740210" ht="15"/>
    <row r="740211" ht="15"/>
    <row r="740212" ht="15"/>
    <row r="740213" ht="15"/>
    <row r="740214" ht="15"/>
    <row r="740215" ht="15"/>
    <row r="740216" ht="15"/>
    <row r="740217" ht="15"/>
    <row r="740218" ht="15"/>
    <row r="740219" ht="15"/>
    <row r="740220" ht="15"/>
    <row r="740221" ht="15"/>
    <row r="740222" ht="15"/>
    <row r="740223" ht="15"/>
    <row r="740224" ht="15"/>
    <row r="740225" ht="15"/>
    <row r="740226" ht="15"/>
    <row r="740227" ht="15"/>
    <row r="740228" ht="15"/>
    <row r="740229" ht="15"/>
    <row r="740230" ht="15"/>
    <row r="740231" ht="15"/>
    <row r="740232" ht="15"/>
    <row r="740233" ht="15"/>
    <row r="740234" ht="15"/>
    <row r="740235" ht="15"/>
    <row r="740236" ht="15"/>
    <row r="740237" ht="15"/>
    <row r="740238" ht="15"/>
    <row r="740239" ht="15"/>
    <row r="740240" ht="15"/>
    <row r="740241" ht="15"/>
    <row r="740242" ht="15"/>
    <row r="740243" ht="15"/>
    <row r="740244" ht="15"/>
    <row r="740245" ht="15"/>
    <row r="740246" ht="15"/>
    <row r="740247" ht="15"/>
    <row r="740248" ht="15"/>
    <row r="740249" ht="15"/>
    <row r="740250" ht="15"/>
    <row r="740251" ht="15"/>
    <row r="740252" ht="15"/>
    <row r="740253" ht="15"/>
    <row r="740254" ht="15"/>
    <row r="740255" ht="15"/>
    <row r="740256" ht="15"/>
    <row r="740257" ht="15"/>
    <row r="740258" ht="15"/>
    <row r="740259" ht="15"/>
    <row r="740260" ht="15"/>
    <row r="740261" ht="15"/>
    <row r="740262" ht="15"/>
    <row r="740263" ht="15"/>
    <row r="740264" ht="15"/>
    <row r="740265" ht="15"/>
    <row r="740266" ht="15"/>
    <row r="740267" ht="15"/>
    <row r="740268" ht="15"/>
    <row r="740269" ht="15"/>
    <row r="740270" ht="15"/>
    <row r="740271" ht="15"/>
    <row r="740272" ht="15"/>
    <row r="740273" ht="15"/>
    <row r="740274" ht="15"/>
    <row r="740275" ht="15"/>
    <row r="740276" ht="15"/>
    <row r="740277" ht="15"/>
    <row r="740278" ht="15"/>
    <row r="740279" ht="15"/>
    <row r="740280" ht="15"/>
    <row r="740281" ht="15"/>
    <row r="740282" ht="15"/>
    <row r="740283" ht="15"/>
    <row r="740284" ht="15"/>
    <row r="740285" ht="15"/>
    <row r="740286" ht="15"/>
    <row r="740287" ht="15"/>
    <row r="740288" ht="15"/>
    <row r="740289" ht="15"/>
    <row r="740290" ht="15"/>
    <row r="740291" ht="15"/>
    <row r="740292" ht="15"/>
    <row r="740293" ht="15"/>
    <row r="740294" ht="15"/>
    <row r="740295" ht="15"/>
    <row r="740296" ht="15"/>
    <row r="740297" ht="15"/>
    <row r="740298" ht="15"/>
    <row r="740299" ht="15"/>
    <row r="740300" ht="15"/>
    <row r="740301" ht="15"/>
    <row r="740302" ht="15"/>
    <row r="740303" ht="15"/>
    <row r="740304" ht="15"/>
    <row r="740305" ht="15"/>
    <row r="740306" ht="15"/>
    <row r="740307" ht="15"/>
    <row r="740308" ht="15"/>
    <row r="740309" ht="15"/>
    <row r="740310" ht="15"/>
    <row r="740311" ht="15"/>
    <row r="740312" ht="15"/>
    <row r="740313" ht="15"/>
    <row r="740314" ht="15"/>
    <row r="740315" ht="15"/>
    <row r="740316" ht="15"/>
    <row r="740317" ht="15"/>
    <row r="740318" ht="15"/>
    <row r="740319" ht="15"/>
    <row r="740320" ht="15"/>
    <row r="740321" ht="15"/>
    <row r="740322" ht="15"/>
    <row r="740323" ht="15"/>
    <row r="740324" ht="15"/>
    <row r="740325" ht="15"/>
    <row r="740326" ht="15"/>
    <row r="740327" ht="15"/>
    <row r="740328" ht="15"/>
    <row r="740329" ht="15"/>
    <row r="740330" ht="15"/>
    <row r="740331" ht="15"/>
    <row r="740332" ht="15"/>
    <row r="740333" ht="15"/>
    <row r="740334" ht="15"/>
    <row r="740335" ht="15"/>
    <row r="740336" ht="15"/>
    <row r="740337" ht="15"/>
    <row r="740338" ht="15"/>
    <row r="740339" ht="15"/>
    <row r="740340" ht="15"/>
    <row r="740341" ht="15"/>
    <row r="740342" ht="15"/>
    <row r="740343" ht="15"/>
    <row r="740344" ht="15"/>
    <row r="740345" ht="15"/>
    <row r="740346" ht="15"/>
    <row r="740347" ht="15"/>
    <row r="740348" ht="15"/>
    <row r="740349" ht="15"/>
    <row r="740350" ht="15"/>
    <row r="740351" ht="15"/>
    <row r="740352" ht="15"/>
    <row r="740353" ht="15"/>
    <row r="740354" ht="15"/>
    <row r="740355" ht="15"/>
    <row r="740356" ht="15"/>
    <row r="740357" ht="15"/>
    <row r="740358" ht="15"/>
    <row r="740359" ht="15"/>
    <row r="740360" ht="15"/>
    <row r="740361" ht="15"/>
    <row r="740362" ht="15"/>
    <row r="740363" ht="15"/>
    <row r="740364" ht="15"/>
    <row r="740365" ht="15"/>
    <row r="740366" ht="15"/>
    <row r="740367" ht="15"/>
    <row r="740368" ht="15"/>
    <row r="740369" ht="15"/>
    <row r="740370" ht="15"/>
    <row r="740371" ht="15"/>
    <row r="740372" ht="15"/>
    <row r="740373" ht="15"/>
    <row r="740374" ht="15"/>
    <row r="740375" ht="15"/>
    <row r="740376" ht="15"/>
    <row r="740377" ht="15"/>
    <row r="740378" ht="15"/>
    <row r="740379" ht="15"/>
    <row r="740380" ht="15"/>
    <row r="740381" ht="15"/>
    <row r="740382" ht="15"/>
    <row r="740383" ht="15"/>
    <row r="740384" ht="15"/>
    <row r="740385" ht="15"/>
    <row r="740386" ht="15"/>
    <row r="740387" ht="15"/>
    <row r="740388" ht="15"/>
    <row r="740389" ht="15"/>
    <row r="740390" ht="15"/>
    <row r="740391" ht="15"/>
    <row r="740392" ht="15"/>
    <row r="740393" ht="15"/>
    <row r="740394" ht="15"/>
    <row r="740395" ht="15"/>
    <row r="740396" ht="15"/>
    <row r="740397" ht="15"/>
    <row r="740398" ht="15"/>
    <row r="740399" ht="15"/>
    <row r="740400" ht="15"/>
    <row r="740401" ht="15"/>
    <row r="740402" ht="15"/>
    <row r="740403" ht="15"/>
    <row r="740404" ht="15"/>
    <row r="740405" ht="15"/>
    <row r="740406" ht="15"/>
    <row r="740407" ht="15"/>
    <row r="740408" ht="15"/>
    <row r="740409" ht="15"/>
    <row r="740410" ht="15"/>
    <row r="740411" ht="15"/>
    <row r="740412" ht="15"/>
    <row r="740413" ht="15"/>
    <row r="740414" ht="15"/>
    <row r="740415" ht="15"/>
    <row r="740416" ht="15"/>
    <row r="740417" ht="15"/>
    <row r="740418" ht="15"/>
    <row r="740419" ht="15"/>
    <row r="740420" ht="15"/>
    <row r="740421" ht="15"/>
    <row r="740422" ht="15"/>
    <row r="740423" ht="15"/>
    <row r="740424" ht="15"/>
    <row r="740425" ht="15"/>
    <row r="740426" ht="15"/>
    <row r="740427" ht="15"/>
    <row r="740428" ht="15"/>
    <row r="740429" ht="15"/>
    <row r="740430" ht="15"/>
    <row r="740431" ht="15"/>
    <row r="740432" ht="15"/>
    <row r="740433" ht="15"/>
    <row r="740434" ht="15"/>
    <row r="740435" ht="15"/>
    <row r="740436" ht="15"/>
    <row r="740437" ht="15"/>
    <row r="740438" ht="15"/>
    <row r="740439" ht="15"/>
    <row r="740440" ht="15"/>
    <row r="740441" ht="15"/>
    <row r="740442" ht="15"/>
    <row r="740443" ht="15"/>
    <row r="740444" ht="15"/>
    <row r="740445" ht="15"/>
    <row r="740446" ht="15"/>
    <row r="740447" ht="15"/>
    <row r="740448" ht="15"/>
    <row r="740449" ht="15"/>
    <row r="740450" ht="15"/>
    <row r="740451" ht="15"/>
    <row r="740452" ht="15"/>
    <row r="740453" ht="15"/>
    <row r="740454" ht="15"/>
    <row r="740455" ht="15"/>
    <row r="740456" ht="15"/>
    <row r="740457" ht="15"/>
    <row r="740458" ht="15"/>
    <row r="740459" ht="15"/>
    <row r="740460" ht="15"/>
    <row r="740461" ht="15"/>
    <row r="740462" ht="15"/>
    <row r="740463" ht="15"/>
    <row r="740464" ht="15"/>
    <row r="740465" ht="15"/>
    <row r="740466" ht="15"/>
    <row r="740467" ht="15"/>
    <row r="740468" ht="15"/>
    <row r="740469" ht="15"/>
    <row r="740470" ht="15"/>
    <row r="740471" ht="15"/>
    <row r="740472" ht="15"/>
    <row r="740473" ht="15"/>
    <row r="740474" ht="15"/>
    <row r="740475" ht="15"/>
    <row r="740476" ht="15"/>
    <row r="740477" ht="15"/>
    <row r="740478" ht="15"/>
    <row r="740479" ht="15"/>
    <row r="740480" ht="15"/>
    <row r="740481" ht="15"/>
    <row r="740482" ht="15"/>
    <row r="740483" ht="15"/>
    <row r="740484" ht="15"/>
    <row r="740485" ht="15"/>
    <row r="740486" ht="15"/>
    <row r="740487" ht="15"/>
    <row r="740488" ht="15"/>
    <row r="740489" ht="15"/>
    <row r="740490" ht="15"/>
    <row r="740491" ht="15"/>
    <row r="740492" ht="15"/>
    <row r="740493" ht="15"/>
    <row r="740494" ht="15"/>
    <row r="740495" ht="15"/>
    <row r="740496" ht="15"/>
    <row r="740497" ht="15"/>
    <row r="740498" ht="15"/>
    <row r="740499" ht="15"/>
    <row r="740500" ht="15"/>
    <row r="740501" ht="15"/>
    <row r="740502" ht="15"/>
    <row r="740503" ht="15"/>
    <row r="740504" ht="15"/>
    <row r="740505" ht="15"/>
    <row r="740506" ht="15"/>
    <row r="740507" ht="15"/>
    <row r="740508" ht="15"/>
    <row r="740509" ht="15"/>
    <row r="740510" ht="15"/>
    <row r="740511" ht="15"/>
    <row r="740512" ht="15"/>
    <row r="740513" ht="15"/>
    <row r="740514" ht="15"/>
    <row r="740515" ht="15"/>
    <row r="740516" ht="15"/>
    <row r="740517" ht="15"/>
    <row r="740518" ht="15"/>
    <row r="740519" ht="15"/>
    <row r="740520" ht="15"/>
    <row r="740521" ht="15"/>
    <row r="740522" ht="15"/>
    <row r="740523" ht="15"/>
    <row r="740524" ht="15"/>
    <row r="740525" ht="15"/>
    <row r="740526" ht="15"/>
    <row r="740527" ht="15"/>
    <row r="740528" ht="15"/>
    <row r="740529" ht="15"/>
    <row r="740530" ht="15"/>
    <row r="740531" ht="15"/>
    <row r="740532" ht="15"/>
    <row r="740533" ht="15"/>
    <row r="740534" ht="15"/>
    <row r="740535" ht="15"/>
    <row r="740536" ht="15"/>
    <row r="740537" ht="15"/>
    <row r="740538" ht="15"/>
    <row r="740539" ht="15"/>
    <row r="740540" ht="15"/>
    <row r="740541" ht="15"/>
    <row r="740542" ht="15"/>
    <row r="740543" ht="15"/>
    <row r="740544" ht="15"/>
    <row r="740545" ht="15"/>
    <row r="740546" ht="15"/>
    <row r="740547" ht="15"/>
    <row r="740548" ht="15"/>
    <row r="740549" ht="15"/>
    <row r="740550" ht="15"/>
    <row r="740551" ht="15"/>
    <row r="740552" ht="15"/>
    <row r="740553" ht="15"/>
    <row r="740554" ht="15"/>
    <row r="740555" ht="15"/>
    <row r="740556" ht="15"/>
    <row r="740557" ht="15"/>
    <row r="740558" ht="15"/>
    <row r="740559" ht="15"/>
    <row r="740560" ht="15"/>
    <row r="740561" ht="15"/>
    <row r="740562" ht="15"/>
    <row r="740563" ht="15"/>
    <row r="740564" ht="15"/>
    <row r="740565" ht="15"/>
    <row r="740566" ht="15"/>
    <row r="740567" ht="15"/>
    <row r="740568" ht="15"/>
    <row r="740569" ht="15"/>
    <row r="740570" ht="15"/>
    <row r="740571" ht="15"/>
    <row r="740572" ht="15"/>
    <row r="740573" ht="15"/>
    <row r="740574" ht="15"/>
    <row r="740575" ht="15"/>
    <row r="740576" ht="15"/>
    <row r="740577" ht="15"/>
    <row r="740578" ht="15"/>
    <row r="740579" ht="15"/>
    <row r="740580" ht="15"/>
    <row r="740581" ht="15"/>
    <row r="740582" ht="15"/>
    <row r="740583" ht="15"/>
    <row r="740584" ht="15"/>
    <row r="740585" ht="15"/>
    <row r="740586" ht="15"/>
    <row r="740587" ht="15"/>
    <row r="740588" ht="15"/>
    <row r="740589" ht="15"/>
    <row r="740590" ht="15"/>
    <row r="740591" ht="15"/>
    <row r="740592" ht="15"/>
    <row r="740593" ht="15"/>
    <row r="740594" ht="15"/>
    <row r="740595" ht="15"/>
    <row r="740596" ht="15"/>
    <row r="740597" ht="15"/>
    <row r="740598" ht="15"/>
    <row r="740599" ht="15"/>
    <row r="740600" ht="15"/>
    <row r="740601" ht="15"/>
    <row r="740602" ht="15"/>
    <row r="740603" ht="15"/>
    <row r="740604" ht="15"/>
    <row r="740605" ht="15"/>
    <row r="740606" ht="15"/>
    <row r="740607" ht="15"/>
    <row r="740608" ht="15"/>
    <row r="740609" ht="15"/>
    <row r="740610" ht="15"/>
    <row r="740611" ht="15"/>
    <row r="740612" ht="15"/>
    <row r="740613" ht="15"/>
    <row r="740614" ht="15"/>
    <row r="740615" ht="15"/>
    <row r="740616" ht="15"/>
    <row r="740617" ht="15"/>
    <row r="740618" ht="15"/>
    <row r="740619" ht="15"/>
    <row r="740620" ht="15"/>
    <row r="740621" ht="15"/>
    <row r="740622" ht="15"/>
    <row r="740623" ht="15"/>
    <row r="740624" ht="15"/>
    <row r="740625" ht="15"/>
    <row r="740626" ht="15"/>
    <row r="740627" ht="15"/>
    <row r="740628" ht="15"/>
    <row r="740629" ht="15"/>
    <row r="740630" ht="15"/>
    <row r="740631" ht="15"/>
    <row r="740632" ht="15"/>
    <row r="740633" ht="15"/>
    <row r="740634" ht="15"/>
    <row r="740635" ht="15"/>
    <row r="740636" ht="15"/>
    <row r="740637" ht="15"/>
    <row r="740638" ht="15"/>
    <row r="740639" ht="15"/>
    <row r="740640" ht="15"/>
    <row r="740641" ht="15"/>
    <row r="740642" ht="15"/>
    <row r="740643" ht="15"/>
    <row r="740644" ht="15"/>
    <row r="740645" ht="15"/>
    <row r="740646" ht="15"/>
    <row r="740647" ht="15"/>
    <row r="740648" ht="15"/>
    <row r="740649" ht="15"/>
    <row r="740650" ht="15"/>
    <row r="740651" ht="15"/>
    <row r="740652" ht="15"/>
    <row r="740653" ht="15"/>
    <row r="740654" ht="15"/>
    <row r="740655" ht="15"/>
    <row r="740656" ht="15"/>
    <row r="740657" ht="15"/>
    <row r="740658" ht="15"/>
    <row r="740659" ht="15"/>
    <row r="740660" ht="15"/>
    <row r="740661" ht="15"/>
    <row r="740662" ht="15"/>
    <row r="740663" ht="15"/>
    <row r="740664" ht="15"/>
    <row r="740665" ht="15"/>
    <row r="740666" ht="15"/>
    <row r="740667" ht="15"/>
    <row r="740668" ht="15"/>
    <row r="740669" ht="15"/>
    <row r="740670" ht="15"/>
    <row r="740671" ht="15"/>
    <row r="740672" ht="15"/>
    <row r="740673" ht="15"/>
    <row r="740674" ht="15"/>
    <row r="740675" ht="15"/>
    <row r="740676" ht="15"/>
    <row r="740677" ht="15"/>
    <row r="740678" ht="15"/>
    <row r="740679" ht="15"/>
    <row r="740680" ht="15"/>
    <row r="740681" ht="15"/>
    <row r="740682" ht="15"/>
    <row r="740683" ht="15"/>
    <row r="740684" ht="15"/>
    <row r="740685" ht="15"/>
    <row r="740686" ht="15"/>
    <row r="740687" ht="15"/>
    <row r="740688" ht="15"/>
    <row r="740689" ht="15"/>
    <row r="740690" ht="15"/>
    <row r="740691" ht="15"/>
    <row r="740692" ht="15"/>
    <row r="740693" ht="15"/>
    <row r="740694" ht="15"/>
    <row r="740695" ht="15"/>
    <row r="740696" ht="15"/>
    <row r="740697" ht="15"/>
    <row r="740698" ht="15"/>
    <row r="740699" ht="15"/>
    <row r="740700" ht="15"/>
    <row r="740701" ht="15"/>
    <row r="740702" ht="15"/>
    <row r="740703" ht="15"/>
    <row r="740704" ht="15"/>
    <row r="740705" ht="15"/>
    <row r="740706" ht="15"/>
    <row r="740707" ht="15"/>
    <row r="740708" ht="15"/>
    <row r="740709" ht="15"/>
    <row r="740710" ht="15"/>
    <row r="740711" ht="15"/>
    <row r="740712" ht="15"/>
    <row r="740713" ht="15"/>
    <row r="740714" ht="15"/>
    <row r="740715" ht="15"/>
    <row r="740716" ht="15"/>
    <row r="740717" ht="15"/>
    <row r="740718" ht="15"/>
    <row r="740719" ht="15"/>
    <row r="740720" ht="15"/>
    <row r="740721" ht="15"/>
    <row r="740722" ht="15"/>
    <row r="740723" ht="15"/>
    <row r="740724" ht="15"/>
    <row r="740725" ht="15"/>
    <row r="740726" ht="15"/>
    <row r="740727" ht="15"/>
    <row r="740728" ht="15"/>
    <row r="740729" ht="15"/>
    <row r="740730" ht="15"/>
    <row r="740731" ht="15"/>
    <row r="740732" ht="15"/>
    <row r="740733" ht="15"/>
    <row r="740734" ht="15"/>
    <row r="740735" ht="15"/>
    <row r="740736" ht="15"/>
    <row r="740737" ht="15"/>
    <row r="740738" ht="15"/>
    <row r="740739" ht="15"/>
    <row r="740740" ht="15"/>
    <row r="740741" ht="15"/>
    <row r="740742" ht="15"/>
    <row r="740743" ht="15"/>
    <row r="740744" ht="15"/>
    <row r="740745" ht="15"/>
    <row r="740746" ht="15"/>
    <row r="740747" ht="15"/>
    <row r="740748" ht="15"/>
    <row r="740749" ht="15"/>
    <row r="740750" ht="15"/>
    <row r="740751" ht="15"/>
    <row r="740752" ht="15"/>
    <row r="740753" ht="15"/>
    <row r="740754" ht="15"/>
    <row r="740755" ht="15"/>
    <row r="740756" ht="15"/>
    <row r="740757" ht="15"/>
    <row r="740758" ht="15"/>
    <row r="740759" ht="15"/>
    <row r="740760" ht="15"/>
    <row r="740761" ht="15"/>
    <row r="740762" ht="15"/>
    <row r="740763" ht="15"/>
    <row r="740764" ht="15"/>
    <row r="740765" ht="15"/>
    <row r="740766" ht="15"/>
    <row r="740767" ht="15"/>
    <row r="740768" ht="15"/>
    <row r="740769" ht="15"/>
    <row r="740770" ht="15"/>
    <row r="740771" ht="15"/>
    <row r="740772" ht="15"/>
    <row r="740773" ht="15"/>
    <row r="740774" ht="15"/>
    <row r="740775" ht="15"/>
    <row r="740776" ht="15"/>
    <row r="740777" ht="15"/>
    <row r="740778" ht="15"/>
    <row r="740779" ht="15"/>
    <row r="740780" ht="15"/>
    <row r="740781" ht="15"/>
    <row r="740782" ht="15"/>
    <row r="740783" ht="15"/>
    <row r="740784" ht="15"/>
    <row r="740785" ht="15"/>
    <row r="740786" ht="15"/>
    <row r="740787" ht="15"/>
    <row r="740788" ht="15"/>
    <row r="740789" ht="15"/>
    <row r="740790" ht="15"/>
    <row r="740791" ht="15"/>
    <row r="740792" ht="15"/>
    <row r="740793" ht="15"/>
    <row r="740794" ht="15"/>
    <row r="740795" ht="15"/>
    <row r="740796" ht="15"/>
    <row r="740797" ht="15"/>
    <row r="740798" ht="15"/>
    <row r="740799" ht="15"/>
    <row r="740800" ht="15"/>
    <row r="740801" ht="15"/>
    <row r="740802" ht="15"/>
    <row r="740803" ht="15"/>
    <row r="740804" ht="15"/>
    <row r="740805" ht="15"/>
    <row r="740806" ht="15"/>
    <row r="740807" ht="15"/>
    <row r="740808" ht="15"/>
    <row r="740809" ht="15"/>
    <row r="740810" ht="15"/>
    <row r="740811" ht="15"/>
    <row r="740812" ht="15"/>
    <row r="740813" ht="15"/>
    <row r="740814" ht="15"/>
    <row r="740815" ht="15"/>
    <row r="740816" ht="15"/>
    <row r="740817" ht="15"/>
    <row r="740818" ht="15"/>
    <row r="740819" ht="15"/>
    <row r="740820" ht="15"/>
    <row r="740821" ht="15"/>
    <row r="740822" ht="15"/>
    <row r="740823" ht="15"/>
    <row r="740824" ht="15"/>
    <row r="740825" ht="15"/>
    <row r="740826" ht="15"/>
    <row r="740827" ht="15"/>
    <row r="740828" ht="15"/>
    <row r="740829" ht="15"/>
    <row r="740830" ht="15"/>
    <row r="740831" ht="15"/>
    <row r="740832" ht="15"/>
    <row r="740833" ht="15"/>
    <row r="740834" ht="15"/>
    <row r="740835" ht="15"/>
    <row r="740836" ht="15"/>
    <row r="740837" ht="15"/>
    <row r="740838" ht="15"/>
    <row r="740839" ht="15"/>
    <row r="740840" ht="15"/>
    <row r="740841" ht="15"/>
    <row r="740842" ht="15"/>
    <row r="740843" ht="15"/>
    <row r="740844" ht="15"/>
    <row r="740845" ht="15"/>
    <row r="740846" ht="15"/>
    <row r="740847" ht="15"/>
    <row r="740848" ht="15"/>
    <row r="740849" ht="15"/>
    <row r="740850" ht="15"/>
    <row r="740851" ht="15"/>
    <row r="740852" ht="15"/>
    <row r="740853" ht="15"/>
    <row r="740854" ht="15"/>
    <row r="740855" ht="15"/>
    <row r="740856" ht="15"/>
    <row r="740857" ht="15"/>
    <row r="740858" ht="15"/>
    <row r="740859" ht="15"/>
    <row r="740860" ht="15"/>
    <row r="740861" ht="15"/>
    <row r="740862" ht="15"/>
    <row r="740863" ht="15"/>
    <row r="740864" ht="15"/>
    <row r="740865" ht="15"/>
    <row r="740866" ht="15"/>
    <row r="740867" ht="15"/>
    <row r="740868" ht="15"/>
    <row r="740869" ht="15"/>
    <row r="740870" ht="15"/>
    <row r="740871" ht="15"/>
    <row r="740872" ht="15"/>
    <row r="740873" ht="15"/>
    <row r="740874" ht="15"/>
    <row r="740875" ht="15"/>
    <row r="740876" ht="15"/>
    <row r="740877" ht="15"/>
    <row r="740878" ht="15"/>
    <row r="740879" ht="15"/>
    <row r="740880" ht="15"/>
    <row r="740881" ht="15"/>
    <row r="740882" ht="15"/>
    <row r="740883" ht="15"/>
    <row r="740884" ht="15"/>
    <row r="740885" ht="15"/>
    <row r="740886" ht="15"/>
    <row r="740887" ht="15"/>
    <row r="740888" ht="15"/>
    <row r="740889" ht="15"/>
    <row r="740890" ht="15"/>
    <row r="740891" ht="15"/>
    <row r="740892" ht="15"/>
    <row r="740893" ht="15"/>
    <row r="740894" ht="15"/>
    <row r="740895" ht="15"/>
    <row r="740896" ht="15"/>
    <row r="740897" ht="15"/>
    <row r="740898" ht="15"/>
    <row r="740899" ht="15"/>
    <row r="740900" ht="15"/>
    <row r="740901" ht="15"/>
    <row r="740902" ht="15"/>
    <row r="740903" ht="15"/>
    <row r="740904" ht="15"/>
    <row r="740905" ht="15"/>
    <row r="740906" ht="15"/>
    <row r="740907" ht="15"/>
    <row r="740908" ht="15"/>
    <row r="740909" ht="15"/>
    <row r="740910" ht="15"/>
    <row r="740911" ht="15"/>
    <row r="740912" ht="15"/>
    <row r="740913" ht="15"/>
    <row r="740914" ht="15"/>
    <row r="740915" ht="15"/>
    <row r="740916" ht="15"/>
    <row r="740917" ht="15"/>
    <row r="740918" ht="15"/>
    <row r="740919" ht="15"/>
    <row r="740920" ht="15"/>
    <row r="740921" ht="15"/>
    <row r="740922" ht="15"/>
    <row r="740923" ht="15"/>
    <row r="740924" ht="15"/>
    <row r="740925" ht="15"/>
    <row r="740926" ht="15"/>
    <row r="740927" ht="15"/>
    <row r="740928" ht="15"/>
    <row r="740929" ht="15"/>
    <row r="740930" ht="15"/>
    <row r="740931" ht="15"/>
    <row r="740932" ht="15"/>
    <row r="740933" ht="15"/>
    <row r="740934" ht="15"/>
    <row r="740935" ht="15"/>
    <row r="740936" ht="15"/>
    <row r="740937" ht="15"/>
    <row r="740938" ht="15"/>
    <row r="740939" ht="15"/>
    <row r="740940" ht="15"/>
    <row r="740941" ht="15"/>
    <row r="740942" ht="15"/>
    <row r="740943" ht="15"/>
    <row r="740944" ht="15"/>
    <row r="740945" ht="15"/>
    <row r="740946" ht="15"/>
    <row r="740947" ht="15"/>
    <row r="740948" ht="15"/>
    <row r="740949" ht="15"/>
    <row r="740950" ht="15"/>
    <row r="740951" ht="15"/>
    <row r="740952" ht="15"/>
    <row r="740953" ht="15"/>
    <row r="740954" ht="15"/>
    <row r="740955" ht="15"/>
    <row r="740956" ht="15"/>
    <row r="740957" ht="15"/>
    <row r="740958" ht="15"/>
    <row r="740959" ht="15"/>
    <row r="740960" ht="15"/>
    <row r="740961" ht="15"/>
    <row r="740962" ht="15"/>
    <row r="740963" ht="15"/>
    <row r="740964" ht="15"/>
    <row r="740965" ht="15"/>
    <row r="740966" ht="15"/>
    <row r="740967" ht="15"/>
    <row r="740968" ht="15"/>
    <row r="740969" ht="15"/>
    <row r="740970" ht="15"/>
    <row r="740971" ht="15"/>
    <row r="740972" ht="15"/>
    <row r="740973" ht="15"/>
    <row r="740974" ht="15"/>
    <row r="740975" ht="15"/>
    <row r="740976" ht="15"/>
    <row r="740977" ht="15"/>
    <row r="740978" ht="15"/>
    <row r="740979" ht="15"/>
    <row r="740980" ht="15"/>
    <row r="740981" ht="15"/>
    <row r="740982" ht="15"/>
    <row r="740983" ht="15"/>
    <row r="740984" ht="15"/>
    <row r="740985" ht="15"/>
    <row r="740986" ht="15"/>
    <row r="740987" ht="15"/>
    <row r="740988" ht="15"/>
    <row r="740989" ht="15"/>
    <row r="740990" ht="15"/>
    <row r="740991" ht="15"/>
    <row r="740992" ht="15"/>
    <row r="740993" ht="15"/>
    <row r="740994" ht="15"/>
    <row r="740995" ht="15"/>
    <row r="740996" ht="15"/>
    <row r="740997" ht="15"/>
    <row r="740998" ht="15"/>
    <row r="740999" ht="15"/>
    <row r="741000" ht="15"/>
    <row r="741001" ht="15"/>
    <row r="741002" ht="15"/>
    <row r="741003" ht="15"/>
    <row r="741004" ht="15"/>
    <row r="741005" ht="15"/>
    <row r="741006" ht="15"/>
    <row r="741007" ht="15"/>
    <row r="741008" ht="15"/>
    <row r="741009" ht="15"/>
    <row r="741010" ht="15"/>
    <row r="741011" ht="15"/>
    <row r="741012" ht="15"/>
    <row r="741013" ht="15"/>
    <row r="741014" ht="15"/>
    <row r="741015" ht="15"/>
    <row r="741016" ht="15"/>
    <row r="741017" ht="15"/>
    <row r="741018" ht="15"/>
    <row r="741019" ht="15"/>
    <row r="741020" ht="15"/>
    <row r="741021" ht="15"/>
    <row r="741022" ht="15"/>
    <row r="741023" ht="15"/>
    <row r="741024" ht="15"/>
    <row r="741025" ht="15"/>
    <row r="741026" ht="15"/>
    <row r="741027" ht="15"/>
    <row r="741028" ht="15"/>
    <row r="741029" ht="15"/>
    <row r="741030" ht="15"/>
    <row r="741031" ht="15"/>
    <row r="741032" ht="15"/>
    <row r="741033" ht="15"/>
    <row r="741034" ht="15"/>
    <row r="741035" ht="15"/>
    <row r="741036" ht="15"/>
    <row r="741037" ht="15"/>
    <row r="741038" ht="15"/>
    <row r="741039" ht="15"/>
    <row r="741040" ht="15"/>
    <row r="741041" ht="15"/>
    <row r="741042" ht="15"/>
    <row r="741043" ht="15"/>
    <row r="741044" ht="15"/>
    <row r="741045" ht="15"/>
    <row r="741046" ht="15"/>
    <row r="741047" ht="15"/>
    <row r="741048" ht="15"/>
    <row r="741049" ht="15"/>
    <row r="741050" ht="15"/>
    <row r="741051" ht="15"/>
    <row r="741052" ht="15"/>
    <row r="741053" ht="15"/>
    <row r="741054" ht="15"/>
    <row r="741055" ht="15"/>
    <row r="741056" ht="15"/>
    <row r="741057" ht="15"/>
    <row r="741058" ht="15"/>
    <row r="741059" ht="15"/>
    <row r="741060" ht="15"/>
    <row r="741061" ht="15"/>
    <row r="741062" ht="15"/>
    <row r="741063" ht="15"/>
    <row r="741064" ht="15"/>
    <row r="741065" ht="15"/>
    <row r="741066" ht="15"/>
    <row r="741067" ht="15"/>
    <row r="741068" ht="15"/>
    <row r="741069" ht="15"/>
    <row r="741070" ht="15"/>
    <row r="741071" ht="15"/>
    <row r="741072" ht="15"/>
    <row r="741073" ht="15"/>
    <row r="741074" ht="15"/>
    <row r="741075" ht="15"/>
    <row r="741076" ht="15"/>
    <row r="741077" ht="15"/>
    <row r="741078" ht="15"/>
    <row r="741079" ht="15"/>
    <row r="741080" ht="15"/>
    <row r="741081" ht="15"/>
    <row r="741082" ht="15"/>
    <row r="741083" ht="15"/>
    <row r="741084" ht="15"/>
    <row r="741085" ht="15"/>
    <row r="741086" ht="15"/>
    <row r="741087" ht="15"/>
    <row r="741088" ht="15"/>
    <row r="741089" ht="15"/>
    <row r="741090" ht="15"/>
    <row r="741091" ht="15"/>
    <row r="741092" ht="15"/>
    <row r="741093" ht="15"/>
    <row r="741094" ht="15"/>
    <row r="741095" ht="15"/>
    <row r="741096" ht="15"/>
    <row r="741097" ht="15"/>
    <row r="741098" ht="15"/>
    <row r="741099" ht="15"/>
    <row r="741100" ht="15"/>
    <row r="741101" ht="15"/>
    <row r="741102" ht="15"/>
    <row r="741103" ht="15"/>
    <row r="741104" ht="15"/>
    <row r="741105" ht="15"/>
    <row r="741106" ht="15"/>
    <row r="741107" ht="15"/>
    <row r="741108" ht="15"/>
    <row r="741109" ht="15"/>
    <row r="741110" ht="15"/>
    <row r="741111" ht="15"/>
    <row r="741112" ht="15"/>
    <row r="741113" ht="15"/>
    <row r="741114" ht="15"/>
    <row r="741115" ht="15"/>
    <row r="741116" ht="15"/>
    <row r="741117" ht="15"/>
    <row r="741118" ht="15"/>
    <row r="741119" ht="15"/>
    <row r="741120" ht="15"/>
    <row r="741121" ht="15"/>
    <row r="741122" ht="15"/>
    <row r="741123" ht="15"/>
    <row r="741124" ht="15"/>
    <row r="741125" ht="15"/>
    <row r="741126" ht="15"/>
    <row r="741127" ht="15"/>
    <row r="741128" ht="15"/>
    <row r="741129" ht="15"/>
    <row r="741130" ht="15"/>
    <row r="741131" ht="15"/>
    <row r="741132" ht="15"/>
    <row r="741133" ht="15"/>
    <row r="741134" ht="15"/>
    <row r="741135" ht="15"/>
    <row r="741136" ht="15"/>
    <row r="741137" ht="15"/>
    <row r="741138" ht="15"/>
    <row r="741139" ht="15"/>
    <row r="741140" ht="15"/>
    <row r="741141" ht="15"/>
    <row r="741142" ht="15"/>
    <row r="741143" ht="15"/>
    <row r="741144" ht="15"/>
    <row r="741145" ht="15"/>
    <row r="741146" ht="15"/>
    <row r="741147" ht="15"/>
    <row r="741148" ht="15"/>
    <row r="741149" ht="15"/>
    <row r="741150" ht="15"/>
    <row r="741151" ht="15"/>
    <row r="741152" ht="15"/>
    <row r="741153" ht="15"/>
    <row r="741154" ht="15"/>
    <row r="741155" ht="15"/>
    <row r="741156" ht="15"/>
    <row r="741157" ht="15"/>
    <row r="741158" ht="15"/>
    <row r="741159" ht="15"/>
    <row r="741160" ht="15"/>
    <row r="741161" ht="15"/>
    <row r="741162" ht="15"/>
    <row r="741163" ht="15"/>
    <row r="741164" ht="15"/>
    <row r="741165" ht="15"/>
    <row r="741166" ht="15"/>
    <row r="741167" ht="15"/>
    <row r="741168" ht="15"/>
    <row r="741169" ht="15"/>
    <row r="741170" ht="15"/>
    <row r="741171" ht="15"/>
    <row r="741172" ht="15"/>
    <row r="741173" ht="15"/>
    <row r="741174" ht="15"/>
    <row r="741175" ht="15"/>
    <row r="741176" ht="15"/>
    <row r="741177" ht="15"/>
    <row r="741178" ht="15"/>
    <row r="741179" ht="15"/>
    <row r="741180" ht="15"/>
    <row r="741181" ht="15"/>
    <row r="741182" ht="15"/>
    <row r="741183" ht="15"/>
    <row r="741184" ht="15"/>
    <row r="741185" ht="15"/>
    <row r="741186" ht="15"/>
    <row r="741187" ht="15"/>
    <row r="741188" ht="15"/>
    <row r="741189" ht="15"/>
    <row r="741190" ht="15"/>
    <row r="741191" ht="15"/>
    <row r="741192" ht="15"/>
    <row r="741193" ht="15"/>
    <row r="741194" ht="15"/>
    <row r="741195" ht="15"/>
    <row r="741196" ht="15"/>
    <row r="741197" ht="15"/>
    <row r="741198" ht="15"/>
    <row r="741199" ht="15"/>
    <row r="741200" ht="15"/>
    <row r="741201" ht="15"/>
    <row r="741202" ht="15"/>
    <row r="741203" ht="15"/>
    <row r="741204" ht="15"/>
    <row r="741205" ht="15"/>
    <row r="741206" ht="15"/>
    <row r="741207" ht="15"/>
    <row r="741208" ht="15"/>
    <row r="741209" ht="15"/>
    <row r="741210" ht="15"/>
    <row r="741211" ht="15"/>
    <row r="741212" ht="15"/>
    <row r="741213" ht="15"/>
    <row r="741214" ht="15"/>
    <row r="741215" ht="15"/>
    <row r="741216" ht="15"/>
    <row r="741217" ht="15"/>
    <row r="741218" ht="15"/>
    <row r="741219" ht="15"/>
    <row r="741220" ht="15"/>
    <row r="741221" ht="15"/>
    <row r="741222" ht="15"/>
    <row r="741223" ht="15"/>
    <row r="741224" ht="15"/>
    <row r="741225" ht="15"/>
    <row r="741226" ht="15"/>
    <row r="741227" ht="15"/>
    <row r="741228" ht="15"/>
    <row r="741229" ht="15"/>
    <row r="741230" ht="15"/>
    <row r="741231" ht="15"/>
    <row r="741232" ht="15"/>
    <row r="741233" ht="15"/>
    <row r="741234" ht="15"/>
    <row r="741235" ht="15"/>
    <row r="741236" ht="15"/>
    <row r="741237" ht="15"/>
    <row r="741238" ht="15"/>
    <row r="741239" ht="15"/>
    <row r="741240" ht="15"/>
    <row r="741241" ht="15"/>
    <row r="741242" ht="15"/>
    <row r="741243" ht="15"/>
    <row r="741244" ht="15"/>
    <row r="741245" ht="15"/>
    <row r="741246" ht="15"/>
    <row r="741247" ht="15"/>
    <row r="741248" ht="15"/>
    <row r="741249" ht="15"/>
    <row r="741250" ht="15"/>
    <row r="741251" ht="15"/>
    <row r="741252" ht="15"/>
    <row r="741253" ht="15"/>
    <row r="741254" ht="15"/>
    <row r="741255" ht="15"/>
    <row r="741256" ht="15"/>
    <row r="741257" ht="15"/>
    <row r="741258" ht="15"/>
    <row r="741259" ht="15"/>
    <row r="741260" ht="15"/>
    <row r="741261" ht="15"/>
    <row r="741262" ht="15"/>
    <row r="741263" ht="15"/>
    <row r="741264" ht="15"/>
    <row r="741265" ht="15"/>
    <row r="741266" ht="15"/>
    <row r="741267" ht="15"/>
    <row r="741268" ht="15"/>
    <row r="741269" ht="15"/>
    <row r="741270" ht="15"/>
    <row r="741271" ht="15"/>
    <row r="741272" ht="15"/>
    <row r="741273" ht="15"/>
    <row r="741274" ht="15"/>
    <row r="741275" ht="15"/>
    <row r="741276" ht="15"/>
    <row r="741277" ht="15"/>
    <row r="741278" ht="15"/>
    <row r="741279" ht="15"/>
    <row r="741280" ht="15"/>
    <row r="741281" ht="15"/>
    <row r="741282" ht="15"/>
    <row r="741283" ht="15"/>
    <row r="741284" ht="15"/>
    <row r="741285" ht="15"/>
    <row r="741286" ht="15"/>
    <row r="741287" ht="15"/>
    <row r="741288" ht="15"/>
    <row r="741289" ht="15"/>
    <row r="741290" ht="15"/>
    <row r="741291" ht="15"/>
    <row r="741292" ht="15"/>
    <row r="741293" ht="15"/>
    <row r="741294" ht="15"/>
    <row r="741295" ht="15"/>
    <row r="741296" ht="15"/>
    <row r="741297" ht="15"/>
    <row r="741298" ht="15"/>
    <row r="741299" ht="15"/>
    <row r="741300" ht="15"/>
    <row r="741301" ht="15"/>
    <row r="741302" ht="15"/>
    <row r="741303" ht="15"/>
    <row r="741304" ht="15"/>
    <row r="741305" ht="15"/>
    <row r="741306" ht="15"/>
    <row r="741307" ht="15"/>
    <row r="741308" ht="15"/>
    <row r="741309" ht="15"/>
    <row r="741310" ht="15"/>
    <row r="741311" ht="15"/>
    <row r="741312" ht="15"/>
    <row r="741313" ht="15"/>
    <row r="741314" ht="15"/>
    <row r="741315" ht="15"/>
    <row r="741316" ht="15"/>
    <row r="741317" ht="15"/>
    <row r="741318" ht="15"/>
    <row r="741319" ht="15"/>
    <row r="741320" ht="15"/>
    <row r="741321" ht="15"/>
    <row r="741322" ht="15"/>
    <row r="741323" ht="15"/>
    <row r="741324" ht="15"/>
    <row r="741325" ht="15"/>
    <row r="741326" ht="15"/>
    <row r="741327" ht="15"/>
    <row r="741328" ht="15"/>
    <row r="741329" ht="15"/>
    <row r="741330" ht="15"/>
    <row r="741331" ht="15"/>
    <row r="741332" ht="15"/>
    <row r="741333" ht="15"/>
    <row r="741334" ht="15"/>
    <row r="741335" ht="15"/>
    <row r="741336" ht="15"/>
    <row r="741337" ht="15"/>
    <row r="741338" ht="15"/>
    <row r="741339" ht="15"/>
    <row r="741340" ht="15"/>
    <row r="741341" ht="15"/>
    <row r="741342" ht="15"/>
    <row r="741343" ht="15"/>
    <row r="741344" ht="15"/>
    <row r="741345" ht="15"/>
    <row r="741346" ht="15"/>
    <row r="741347" ht="15"/>
    <row r="741348" ht="15"/>
    <row r="741349" ht="15"/>
    <row r="741350" ht="15"/>
    <row r="741351" ht="15"/>
    <row r="741352" ht="15"/>
    <row r="741353" ht="15"/>
    <row r="741354" ht="15"/>
    <row r="741355" ht="15"/>
    <row r="741356" ht="15"/>
    <row r="741357" ht="15"/>
    <row r="741358" ht="15"/>
    <row r="741359" ht="15"/>
    <row r="741360" ht="15"/>
    <row r="741361" ht="15"/>
    <row r="741362" ht="15"/>
    <row r="741363" ht="15"/>
    <row r="741364" ht="15"/>
    <row r="741365" ht="15"/>
    <row r="741366" ht="15"/>
    <row r="741367" ht="15"/>
    <row r="741368" ht="15"/>
    <row r="741369" ht="15"/>
    <row r="741370" ht="15"/>
    <row r="741371" ht="15"/>
    <row r="741372" ht="15"/>
    <row r="741373" ht="15"/>
    <row r="741374" ht="15"/>
    <row r="741375" ht="15"/>
    <row r="741376" ht="15"/>
    <row r="741377" ht="15"/>
    <row r="741378" ht="15"/>
    <row r="741379" ht="15"/>
    <row r="741380" ht="15"/>
    <row r="741381" ht="15"/>
    <row r="741382" ht="15"/>
    <row r="741383" ht="15"/>
    <row r="741384" ht="15"/>
    <row r="741385" ht="15"/>
    <row r="741386" ht="15"/>
    <row r="741387" ht="15"/>
    <row r="741388" ht="15"/>
    <row r="741389" ht="15"/>
    <row r="741390" ht="15"/>
    <row r="741391" ht="15"/>
    <row r="741392" ht="15"/>
    <row r="741393" ht="15"/>
    <row r="741394" ht="15"/>
    <row r="741395" ht="15"/>
    <row r="741396" ht="15"/>
    <row r="741397" ht="15"/>
    <row r="741398" ht="15"/>
    <row r="741399" ht="15"/>
    <row r="741400" ht="15"/>
    <row r="741401" ht="15"/>
    <row r="741402" ht="15"/>
    <row r="741403" ht="15"/>
    <row r="741404" ht="15"/>
    <row r="741405" ht="15"/>
    <row r="741406" ht="15"/>
    <row r="741407" ht="15"/>
    <row r="741408" ht="15"/>
    <row r="741409" ht="15"/>
    <row r="741410" ht="15"/>
    <row r="741411" ht="15"/>
    <row r="741412" ht="15"/>
    <row r="741413" ht="15"/>
    <row r="741414" ht="15"/>
    <row r="741415" ht="15"/>
    <row r="741416" ht="15"/>
    <row r="741417" ht="15"/>
    <row r="741418" ht="15"/>
    <row r="741419" ht="15"/>
    <row r="741420" ht="15"/>
    <row r="741421" ht="15"/>
    <row r="741422" ht="15"/>
    <row r="741423" ht="15"/>
    <row r="741424" ht="15"/>
    <row r="741425" ht="15"/>
    <row r="741426" ht="15"/>
    <row r="741427" ht="15"/>
    <row r="741428" ht="15"/>
    <row r="741429" ht="15"/>
    <row r="741430" ht="15"/>
    <row r="741431" ht="15"/>
    <row r="741432" ht="15"/>
    <row r="741433" ht="15"/>
    <row r="741434" ht="15"/>
    <row r="741435" ht="15"/>
    <row r="741436" ht="15"/>
    <row r="741437" ht="15"/>
    <row r="741438" ht="15"/>
    <row r="741439" ht="15"/>
    <row r="741440" ht="15"/>
    <row r="741441" ht="15"/>
    <row r="741442" ht="15"/>
    <row r="741443" ht="15"/>
    <row r="741444" ht="15"/>
    <row r="741445" ht="15"/>
    <row r="741446" ht="15"/>
    <row r="741447" ht="15"/>
    <row r="741448" ht="15"/>
    <row r="741449" ht="15"/>
    <row r="741450" ht="15"/>
    <row r="741451" ht="15"/>
    <row r="741452" ht="15"/>
    <row r="741453" ht="15"/>
    <row r="741454" ht="15"/>
    <row r="741455" ht="15"/>
    <row r="741456" ht="15"/>
    <row r="741457" ht="15"/>
    <row r="741458" ht="15"/>
    <row r="741459" ht="15"/>
    <row r="741460" ht="15"/>
    <row r="741461" ht="15"/>
    <row r="741462" ht="15"/>
    <row r="741463" ht="15"/>
    <row r="741464" ht="15"/>
    <row r="741465" ht="15"/>
    <row r="741466" ht="15"/>
    <row r="741467" ht="15"/>
    <row r="741468" ht="15"/>
    <row r="741469" ht="15"/>
    <row r="741470" ht="15"/>
    <row r="741471" ht="15"/>
    <row r="741472" ht="15"/>
    <row r="741473" ht="15"/>
    <row r="741474" ht="15"/>
    <row r="741475" ht="15"/>
    <row r="741476" ht="15"/>
    <row r="741477" ht="15"/>
    <row r="741478" ht="15"/>
    <row r="741479" ht="15"/>
    <row r="741480" ht="15"/>
    <row r="741481" ht="15"/>
    <row r="741482" ht="15"/>
    <row r="741483" ht="15"/>
    <row r="741484" ht="15"/>
    <row r="741485" ht="15"/>
    <row r="741486" ht="15"/>
    <row r="741487" ht="15"/>
    <row r="741488" ht="15"/>
    <row r="741489" ht="15"/>
    <row r="741490" ht="15"/>
    <row r="741491" ht="15"/>
    <row r="741492" ht="15"/>
    <row r="741493" ht="15"/>
    <row r="741494" ht="15"/>
    <row r="741495" ht="15"/>
    <row r="741496" ht="15"/>
    <row r="741497" ht="15"/>
    <row r="741498" ht="15"/>
    <row r="741499" ht="15"/>
    <row r="741500" ht="15"/>
    <row r="741501" ht="15"/>
    <row r="741502" ht="15"/>
    <row r="741503" ht="15"/>
    <row r="741504" ht="15"/>
    <row r="741505" ht="15"/>
    <row r="741506" ht="15"/>
    <row r="741507" ht="15"/>
    <row r="741508" ht="15"/>
    <row r="741509" ht="15"/>
    <row r="741510" ht="15"/>
    <row r="741511" ht="15"/>
    <row r="741512" ht="15"/>
    <row r="741513" ht="15"/>
    <row r="741514" ht="15"/>
    <row r="741515" ht="15"/>
    <row r="741516" ht="15"/>
    <row r="741517" ht="15"/>
    <row r="741518" ht="15"/>
    <row r="741519" ht="15"/>
    <row r="741520" ht="15"/>
    <row r="741521" ht="15"/>
    <row r="741522" ht="15"/>
    <row r="741523" ht="15"/>
    <row r="741524" ht="15"/>
    <row r="741525" ht="15"/>
    <row r="741526" ht="15"/>
    <row r="741527" ht="15"/>
    <row r="741528" ht="15"/>
    <row r="741529" ht="15"/>
    <row r="741530" ht="15"/>
    <row r="741531" ht="15"/>
    <row r="741532" ht="15"/>
    <row r="741533" ht="15"/>
    <row r="741534" ht="15"/>
    <row r="741535" ht="15"/>
    <row r="741536" ht="15"/>
    <row r="741537" ht="15"/>
    <row r="741538" ht="15"/>
    <row r="741539" ht="15"/>
    <row r="741540" ht="15"/>
    <row r="741541" ht="15"/>
    <row r="741542" ht="15"/>
    <row r="741543" ht="15"/>
    <row r="741544" ht="15"/>
    <row r="741545" ht="15"/>
    <row r="741546" ht="15"/>
    <row r="741547" ht="15"/>
    <row r="741548" ht="15"/>
    <row r="741549" ht="15"/>
    <row r="741550" ht="15"/>
    <row r="741551" ht="15"/>
    <row r="741552" ht="15"/>
    <row r="741553" ht="15"/>
    <row r="741554" ht="15"/>
    <row r="741555" ht="15"/>
    <row r="741556" ht="15"/>
    <row r="741557" ht="15"/>
    <row r="741558" ht="15"/>
    <row r="741559" ht="15"/>
    <row r="741560" ht="15"/>
    <row r="741561" ht="15"/>
    <row r="741562" ht="15"/>
    <row r="741563" ht="15"/>
    <row r="741564" ht="15"/>
    <row r="741565" ht="15"/>
    <row r="741566" ht="15"/>
    <row r="741567" ht="15"/>
    <row r="741568" ht="15"/>
    <row r="741569" ht="15"/>
    <row r="741570" ht="15"/>
    <row r="741571" ht="15"/>
    <row r="741572" ht="15"/>
    <row r="741573" ht="15"/>
    <row r="741574" ht="15"/>
    <row r="741575" ht="15"/>
    <row r="741576" ht="15"/>
    <row r="741577" ht="15"/>
    <row r="741578" ht="15"/>
    <row r="741579" ht="15"/>
    <row r="741580" ht="15"/>
    <row r="741581" ht="15"/>
    <row r="741582" ht="15"/>
    <row r="741583" ht="15"/>
    <row r="741584" ht="15"/>
    <row r="741585" ht="15"/>
    <row r="741586" ht="15"/>
    <row r="741587" ht="15"/>
    <row r="741588" ht="15"/>
    <row r="741589" ht="15"/>
    <row r="741590" ht="15"/>
    <row r="741591" ht="15"/>
    <row r="741592" ht="15"/>
    <row r="741593" ht="15"/>
    <row r="741594" ht="15"/>
    <row r="741595" ht="15"/>
    <row r="741596" ht="15"/>
    <row r="741597" ht="15"/>
    <row r="741598" ht="15"/>
    <row r="741599" ht="15"/>
    <row r="741600" ht="15"/>
    <row r="741601" ht="15"/>
    <row r="741602" ht="15"/>
    <row r="741603" ht="15"/>
    <row r="741604" ht="15"/>
    <row r="741605" ht="15"/>
    <row r="741606" ht="15"/>
    <row r="741607" ht="15"/>
    <row r="741608" ht="15"/>
    <row r="741609" ht="15"/>
    <row r="741610" ht="15"/>
    <row r="741611" ht="15"/>
    <row r="741612" ht="15"/>
    <row r="741613" ht="15"/>
    <row r="741614" ht="15"/>
    <row r="741615" ht="15"/>
    <row r="741616" ht="15"/>
    <row r="741617" ht="15"/>
    <row r="741618" ht="15"/>
    <row r="741619" ht="15"/>
    <row r="741620" ht="15"/>
    <row r="741621" ht="15"/>
    <row r="741622" ht="15"/>
    <row r="741623" ht="15"/>
    <row r="741624" ht="15"/>
    <row r="741625" ht="15"/>
    <row r="741626" ht="15"/>
    <row r="741627" ht="15"/>
    <row r="741628" ht="15"/>
    <row r="741629" ht="15"/>
    <row r="741630" ht="15"/>
    <row r="741631" ht="15"/>
    <row r="741632" ht="15"/>
    <row r="741633" ht="15"/>
    <row r="741634" ht="15"/>
    <row r="741635" ht="15"/>
    <row r="741636" ht="15"/>
    <row r="741637" ht="15"/>
    <row r="741638" ht="15"/>
    <row r="741639" ht="15"/>
    <row r="741640" ht="15"/>
    <row r="741641" ht="15"/>
    <row r="741642" ht="15"/>
    <row r="741643" ht="15"/>
    <row r="741644" ht="15"/>
    <row r="741645" ht="15"/>
    <row r="741646" ht="15"/>
    <row r="741647" ht="15"/>
    <row r="741648" ht="15"/>
    <row r="741649" ht="15"/>
    <row r="741650" ht="15"/>
    <row r="741651" ht="15"/>
    <row r="741652" ht="15"/>
    <row r="741653" ht="15"/>
    <row r="741654" ht="15"/>
    <row r="741655" ht="15"/>
    <row r="741656" ht="15"/>
    <row r="741657" ht="15"/>
    <row r="741658" ht="15"/>
    <row r="741659" ht="15"/>
    <row r="741660" ht="15"/>
    <row r="741661" ht="15"/>
    <row r="741662" ht="15"/>
    <row r="741663" ht="15"/>
    <row r="741664" ht="15"/>
    <row r="741665" ht="15"/>
    <row r="741666" ht="15"/>
    <row r="741667" ht="15"/>
    <row r="741668" ht="15"/>
    <row r="741669" ht="15"/>
    <row r="741670" ht="15"/>
    <row r="741671" ht="15"/>
    <row r="741672" ht="15"/>
    <row r="741673" ht="15"/>
    <row r="741674" ht="15"/>
    <row r="741675" ht="15"/>
    <row r="741676" ht="15"/>
    <row r="741677" ht="15"/>
    <row r="741678" ht="15"/>
    <row r="741679" ht="15"/>
    <row r="741680" ht="15"/>
    <row r="741681" ht="15"/>
    <row r="741682" ht="15"/>
    <row r="741683" ht="15"/>
    <row r="741684" ht="15"/>
    <row r="741685" ht="15"/>
    <row r="741686" ht="15"/>
    <row r="741687" ht="15"/>
    <row r="741688" ht="15"/>
    <row r="741689" ht="15"/>
    <row r="741690" ht="15"/>
    <row r="741691" ht="15"/>
    <row r="741692" ht="15"/>
    <row r="741693" ht="15"/>
    <row r="741694" ht="15"/>
    <row r="741695" ht="15"/>
    <row r="741696" ht="15"/>
    <row r="741697" ht="15"/>
    <row r="741698" ht="15"/>
    <row r="741699" ht="15"/>
    <row r="741700" ht="15"/>
    <row r="741701" ht="15"/>
    <row r="741702" ht="15"/>
    <row r="741703" ht="15"/>
    <row r="741704" ht="15"/>
    <row r="741705" ht="15"/>
    <row r="741706" ht="15"/>
    <row r="741707" ht="15"/>
    <row r="741708" ht="15"/>
    <row r="741709" ht="15"/>
    <row r="741710" ht="15"/>
    <row r="741711" ht="15"/>
    <row r="741712" ht="15"/>
    <row r="741713" ht="15"/>
    <row r="741714" ht="15"/>
    <row r="741715" ht="15"/>
    <row r="741716" ht="15"/>
    <row r="741717" ht="15"/>
    <row r="741718" ht="15"/>
    <row r="741719" ht="15"/>
    <row r="741720" ht="15"/>
    <row r="741721" ht="15"/>
    <row r="741722" ht="15"/>
    <row r="741723" ht="15"/>
    <row r="741724" ht="15"/>
    <row r="741725" ht="15"/>
    <row r="741726" ht="15"/>
    <row r="741727" ht="15"/>
    <row r="741728" ht="15"/>
    <row r="741729" ht="15"/>
    <row r="741730" ht="15"/>
    <row r="741731" ht="15"/>
    <row r="741732" ht="15"/>
    <row r="741733" ht="15"/>
    <row r="741734" ht="15"/>
    <row r="741735" ht="15"/>
    <row r="741736" ht="15"/>
    <row r="741737" ht="15"/>
    <row r="741738" ht="15"/>
    <row r="741739" ht="15"/>
    <row r="741740" ht="15"/>
    <row r="741741" ht="15"/>
    <row r="741742" ht="15"/>
    <row r="741743" ht="15"/>
    <row r="741744" ht="15"/>
    <row r="741745" ht="15"/>
    <row r="741746" ht="15"/>
    <row r="741747" ht="15"/>
    <row r="741748" ht="15"/>
    <row r="741749" ht="15"/>
    <row r="741750" ht="15"/>
    <row r="741751" ht="15"/>
    <row r="741752" ht="15"/>
    <row r="741753" ht="15"/>
    <row r="741754" ht="15"/>
    <row r="741755" ht="15"/>
    <row r="741756" ht="15"/>
    <row r="741757" ht="15"/>
    <row r="741758" ht="15"/>
    <row r="741759" ht="15"/>
    <row r="741760" ht="15"/>
    <row r="741761" ht="15"/>
    <row r="741762" ht="15"/>
    <row r="741763" ht="15"/>
    <row r="741764" ht="15"/>
    <row r="741765" ht="15"/>
    <row r="741766" ht="15"/>
    <row r="741767" ht="15"/>
    <row r="741768" ht="15"/>
    <row r="741769" ht="15"/>
    <row r="741770" ht="15"/>
    <row r="741771" ht="15"/>
    <row r="741772" ht="15"/>
    <row r="741773" ht="15"/>
    <row r="741774" ht="15"/>
    <row r="741775" ht="15"/>
    <row r="741776" ht="15"/>
    <row r="741777" ht="15"/>
    <row r="741778" ht="15"/>
    <row r="741779" ht="15"/>
    <row r="741780" ht="15"/>
    <row r="741781" ht="15"/>
    <row r="741782" ht="15"/>
    <row r="741783" ht="15"/>
    <row r="741784" ht="15"/>
    <row r="741785" ht="15"/>
    <row r="741786" ht="15"/>
    <row r="741787" ht="15"/>
    <row r="741788" ht="15"/>
    <row r="741789" ht="15"/>
    <row r="741790" ht="15"/>
    <row r="741791" ht="15"/>
    <row r="741792" ht="15"/>
    <row r="741793" ht="15"/>
    <row r="741794" ht="15"/>
    <row r="741795" ht="15"/>
    <row r="741796" ht="15"/>
    <row r="741797" ht="15"/>
    <row r="741798" ht="15"/>
    <row r="741799" ht="15"/>
    <row r="741800" ht="15"/>
    <row r="741801" ht="15"/>
    <row r="741802" ht="15"/>
    <row r="741803" ht="15"/>
    <row r="741804" ht="15"/>
    <row r="741805" ht="15"/>
    <row r="741806" ht="15"/>
    <row r="741807" ht="15"/>
    <row r="741808" ht="15"/>
    <row r="741809" ht="15"/>
    <row r="741810" ht="15"/>
    <row r="741811" ht="15"/>
    <row r="741812" ht="15"/>
    <row r="741813" ht="15"/>
    <row r="741814" ht="15"/>
    <row r="741815" ht="15"/>
    <row r="741816" ht="15"/>
    <row r="741817" ht="15"/>
    <row r="741818" ht="15"/>
    <row r="741819" ht="15"/>
    <row r="741820" ht="15"/>
    <row r="741821" ht="15"/>
    <row r="741822" ht="15"/>
    <row r="741823" ht="15"/>
    <row r="741824" ht="15"/>
    <row r="741825" ht="15"/>
    <row r="741826" ht="15"/>
    <row r="741827" ht="15"/>
    <row r="741828" ht="15"/>
    <row r="741829" ht="15"/>
    <row r="741830" ht="15"/>
    <row r="741831" ht="15"/>
    <row r="741832" ht="15"/>
    <row r="741833" ht="15"/>
    <row r="741834" ht="15"/>
    <row r="741835" ht="15"/>
    <row r="741836" ht="15"/>
    <row r="741837" ht="15"/>
    <row r="741838" ht="15"/>
    <row r="741839" ht="15"/>
    <row r="741840" ht="15"/>
    <row r="741841" ht="15"/>
    <row r="741842" ht="15"/>
    <row r="741843" ht="15"/>
    <row r="741844" ht="15"/>
    <row r="741845" ht="15"/>
    <row r="741846" ht="15"/>
    <row r="741847" ht="15"/>
    <row r="741848" ht="15"/>
    <row r="741849" ht="15"/>
    <row r="741850" ht="15"/>
    <row r="741851" ht="15"/>
    <row r="741852" ht="15"/>
    <row r="741853" ht="15"/>
    <row r="741854" ht="15"/>
    <row r="741855" ht="15"/>
    <row r="741856" ht="15"/>
    <row r="741857" ht="15"/>
    <row r="741858" ht="15"/>
    <row r="741859" ht="15"/>
    <row r="741860" ht="15"/>
    <row r="741861" ht="15"/>
    <row r="741862" ht="15"/>
    <row r="741863" ht="15"/>
    <row r="741864" ht="15"/>
    <row r="741865" ht="15"/>
    <row r="741866" ht="15"/>
    <row r="741867" ht="15"/>
    <row r="741868" ht="15"/>
    <row r="741869" ht="15"/>
    <row r="741870" ht="15"/>
    <row r="741871" ht="15"/>
    <row r="741872" ht="15"/>
    <row r="741873" ht="15"/>
    <row r="741874" ht="15"/>
    <row r="741875" ht="15"/>
    <row r="741876" ht="15"/>
    <row r="741877" ht="15"/>
    <row r="741878" ht="15"/>
    <row r="741879" ht="15"/>
    <row r="741880" ht="15"/>
    <row r="741881" ht="15"/>
    <row r="741882" ht="15"/>
    <row r="741883" ht="15"/>
    <row r="741884" ht="15"/>
    <row r="741885" ht="15"/>
    <row r="741886" ht="15"/>
    <row r="741887" ht="15"/>
    <row r="741888" ht="15"/>
    <row r="741889" ht="15"/>
    <row r="741890" ht="15"/>
    <row r="741891" ht="15"/>
    <row r="741892" ht="15"/>
    <row r="741893" ht="15"/>
    <row r="741894" ht="15"/>
    <row r="741895" ht="15"/>
    <row r="741896" ht="15"/>
    <row r="741897" ht="15"/>
    <row r="741898" ht="15"/>
    <row r="741899" ht="15"/>
    <row r="741900" ht="15"/>
    <row r="741901" ht="15"/>
    <row r="741902" ht="15"/>
    <row r="741903" ht="15"/>
    <row r="741904" ht="15"/>
    <row r="741905" ht="15"/>
    <row r="741906" ht="15"/>
    <row r="741907" ht="15"/>
    <row r="741908" ht="15"/>
    <row r="741909" ht="15"/>
    <row r="741910" ht="15"/>
    <row r="741911" ht="15"/>
    <row r="741912" ht="15"/>
    <row r="741913" ht="15"/>
    <row r="741914" ht="15"/>
    <row r="741915" ht="15"/>
    <row r="741916" ht="15"/>
    <row r="741917" ht="15"/>
    <row r="741918" ht="15"/>
    <row r="741919" ht="15"/>
    <row r="741920" ht="15"/>
    <row r="741921" ht="15"/>
    <row r="741922" ht="15"/>
    <row r="741923" ht="15"/>
    <row r="741924" ht="15"/>
    <row r="741925" ht="15"/>
    <row r="741926" ht="15"/>
    <row r="741927" ht="15"/>
    <row r="741928" ht="15"/>
    <row r="741929" ht="15"/>
    <row r="741930" ht="15"/>
    <row r="741931" ht="15"/>
    <row r="741932" ht="15"/>
    <row r="741933" ht="15"/>
    <row r="741934" ht="15"/>
    <row r="741935" ht="15"/>
    <row r="741936" ht="15"/>
    <row r="741937" ht="15"/>
    <row r="741938" ht="15"/>
    <row r="741939" ht="15"/>
    <row r="741940" ht="15"/>
    <row r="741941" ht="15"/>
    <row r="741942" ht="15"/>
    <row r="741943" ht="15"/>
    <row r="741944" ht="15"/>
    <row r="741945" ht="15"/>
    <row r="741946" ht="15"/>
    <row r="741947" ht="15"/>
    <row r="741948" ht="15"/>
    <row r="741949" ht="15"/>
    <row r="741950" ht="15"/>
    <row r="741951" ht="15"/>
    <row r="741952" ht="15"/>
    <row r="741953" ht="15"/>
    <row r="741954" ht="15"/>
    <row r="741955" ht="15"/>
    <row r="741956" ht="15"/>
    <row r="741957" ht="15"/>
    <row r="741958" ht="15"/>
    <row r="741959" ht="15"/>
    <row r="741960" ht="15"/>
    <row r="741961" ht="15"/>
    <row r="741962" ht="15"/>
    <row r="741963" ht="15"/>
    <row r="741964" ht="15"/>
    <row r="741965" ht="15"/>
    <row r="741966" ht="15"/>
    <row r="741967" ht="15"/>
    <row r="741968" ht="15"/>
    <row r="741969" ht="15"/>
    <row r="741970" ht="15"/>
    <row r="741971" ht="15"/>
    <row r="741972" ht="15"/>
    <row r="741973" ht="15"/>
    <row r="741974" ht="15"/>
    <row r="741975" ht="15"/>
    <row r="741976" ht="15"/>
    <row r="741977" ht="15"/>
    <row r="741978" ht="15"/>
    <row r="741979" ht="15"/>
    <row r="741980" ht="15"/>
    <row r="741981" ht="15"/>
    <row r="741982" ht="15"/>
    <row r="741983" ht="15"/>
    <row r="741984" ht="15"/>
    <row r="741985" ht="15"/>
    <row r="741986" ht="15"/>
    <row r="741987" ht="15"/>
    <row r="741988" ht="15"/>
    <row r="741989" ht="15"/>
    <row r="741990" ht="15"/>
    <row r="741991" ht="15"/>
    <row r="741992" ht="15"/>
    <row r="741993" ht="15"/>
    <row r="741994" ht="15"/>
    <row r="741995" ht="15"/>
    <row r="741996" ht="15"/>
    <row r="741997" ht="15"/>
    <row r="741998" ht="15"/>
    <row r="741999" ht="15"/>
    <row r="742000" ht="15"/>
    <row r="742001" ht="15"/>
    <row r="742002" ht="15"/>
    <row r="742003" ht="15"/>
    <row r="742004" ht="15"/>
    <row r="742005" ht="15"/>
    <row r="742006" ht="15"/>
    <row r="742007" ht="15"/>
    <row r="742008" ht="15"/>
    <row r="742009" ht="15"/>
    <row r="742010" ht="15"/>
    <row r="742011" ht="15"/>
    <row r="742012" ht="15"/>
    <row r="742013" ht="15"/>
    <row r="742014" ht="15"/>
    <row r="742015" ht="15"/>
    <row r="742016" ht="15"/>
    <row r="742017" ht="15"/>
    <row r="742018" ht="15"/>
    <row r="742019" ht="15"/>
    <row r="742020" ht="15"/>
    <row r="742021" ht="15"/>
    <row r="742022" ht="15"/>
    <row r="742023" ht="15"/>
    <row r="742024" ht="15"/>
    <row r="742025" ht="15"/>
    <row r="742026" ht="15"/>
    <row r="742027" ht="15"/>
    <row r="742028" ht="15"/>
    <row r="742029" ht="15"/>
    <row r="742030" ht="15"/>
    <row r="742031" ht="15"/>
    <row r="742032" ht="15"/>
    <row r="742033" ht="15"/>
    <row r="742034" ht="15"/>
    <row r="742035" ht="15"/>
    <row r="742036" ht="15"/>
    <row r="742037" ht="15"/>
    <row r="742038" ht="15"/>
    <row r="742039" ht="15"/>
    <row r="742040" ht="15"/>
    <row r="742041" ht="15"/>
    <row r="742042" ht="15"/>
    <row r="742043" ht="15"/>
    <row r="742044" ht="15"/>
    <row r="742045" ht="15"/>
    <row r="742046" ht="15"/>
    <row r="742047" ht="15"/>
    <row r="742048" ht="15"/>
    <row r="742049" ht="15"/>
    <row r="742050" ht="15"/>
    <row r="742051" ht="15"/>
    <row r="742052" ht="15"/>
    <row r="742053" ht="15"/>
    <row r="742054" ht="15"/>
    <row r="742055" ht="15"/>
    <row r="742056" ht="15"/>
    <row r="742057" ht="15"/>
    <row r="742058" ht="15"/>
    <row r="742059" ht="15"/>
    <row r="742060" ht="15"/>
    <row r="742061" ht="15"/>
    <row r="742062" ht="15"/>
    <row r="742063" ht="15"/>
    <row r="742064" ht="15"/>
    <row r="742065" ht="15"/>
    <row r="742066" ht="15"/>
    <row r="742067" ht="15"/>
    <row r="742068" ht="15"/>
    <row r="742069" ht="15"/>
    <row r="742070" ht="15"/>
    <row r="742071" ht="15"/>
    <row r="742072" ht="15"/>
    <row r="742073" ht="15"/>
    <row r="742074" ht="15"/>
    <row r="742075" ht="15"/>
    <row r="742076" ht="15"/>
    <row r="742077" ht="15"/>
    <row r="742078" ht="15"/>
    <row r="742079" ht="15"/>
    <row r="742080" ht="15"/>
    <row r="742081" ht="15"/>
    <row r="742082" ht="15"/>
    <row r="742083" ht="15"/>
    <row r="742084" ht="15"/>
    <row r="742085" ht="15"/>
    <row r="742086" ht="15"/>
    <row r="742087" ht="15"/>
    <row r="742088" ht="15"/>
    <row r="742089" ht="15"/>
    <row r="742090" ht="15"/>
    <row r="742091" ht="15"/>
    <row r="742092" ht="15"/>
    <row r="742093" ht="15"/>
    <row r="742094" ht="15"/>
    <row r="742095" ht="15"/>
    <row r="742096" ht="15"/>
    <row r="742097" ht="15"/>
    <row r="742098" ht="15"/>
    <row r="742099" ht="15"/>
    <row r="742100" ht="15"/>
    <row r="742101" ht="15"/>
    <row r="742102" ht="15"/>
    <row r="742103" ht="15"/>
    <row r="742104" ht="15"/>
    <row r="742105" ht="15"/>
    <row r="742106" ht="15"/>
    <row r="742107" ht="15"/>
    <row r="742108" ht="15"/>
    <row r="742109" ht="15"/>
    <row r="742110" ht="15"/>
    <row r="742111" ht="15"/>
    <row r="742112" ht="15"/>
    <row r="742113" ht="15"/>
    <row r="742114" ht="15"/>
    <row r="742115" ht="15"/>
    <row r="742116" ht="15"/>
    <row r="742117" ht="15"/>
    <row r="742118" ht="15"/>
    <row r="742119" ht="15"/>
    <row r="742120" ht="15"/>
    <row r="742121" ht="15"/>
    <row r="742122" ht="15"/>
    <row r="742123" ht="15"/>
    <row r="742124" ht="15"/>
    <row r="742125" ht="15"/>
    <row r="742126" ht="15"/>
    <row r="742127" ht="15"/>
    <row r="742128" ht="15"/>
    <row r="742129" ht="15"/>
    <row r="742130" ht="15"/>
    <row r="742131" ht="15"/>
    <row r="742132" ht="15"/>
    <row r="742133" ht="15"/>
    <row r="742134" ht="15"/>
    <row r="742135" ht="15"/>
    <row r="742136" ht="15"/>
    <row r="742137" ht="15"/>
    <row r="742138" ht="15"/>
    <row r="742139" ht="15"/>
    <row r="742140" ht="15"/>
    <row r="742141" ht="15"/>
    <row r="742142" ht="15"/>
    <row r="742143" ht="15"/>
    <row r="742144" ht="15"/>
    <row r="742145" ht="15"/>
    <row r="742146" ht="15"/>
    <row r="742147" ht="15"/>
    <row r="742148" ht="15"/>
    <row r="742149" ht="15"/>
    <row r="742150" ht="15"/>
    <row r="742151" ht="15"/>
    <row r="742152" ht="15"/>
    <row r="742153" ht="15"/>
    <row r="742154" ht="15"/>
    <row r="742155" ht="15"/>
    <row r="742156" ht="15"/>
    <row r="742157" ht="15"/>
    <row r="742158" ht="15"/>
    <row r="742159" ht="15"/>
    <row r="742160" ht="15"/>
    <row r="742161" ht="15"/>
    <row r="742162" ht="15"/>
    <row r="742163" ht="15"/>
    <row r="742164" ht="15"/>
    <row r="742165" ht="15"/>
    <row r="742166" ht="15"/>
    <row r="742167" ht="15"/>
    <row r="742168" ht="15"/>
    <row r="742169" ht="15"/>
    <row r="742170" ht="15"/>
    <row r="742171" ht="15"/>
    <row r="742172" ht="15"/>
    <row r="742173" ht="15"/>
    <row r="742174" ht="15"/>
    <row r="742175" ht="15"/>
    <row r="742176" ht="15"/>
    <row r="742177" ht="15"/>
    <row r="742178" ht="15"/>
    <row r="742179" ht="15"/>
    <row r="742180" ht="15"/>
    <row r="742181" ht="15"/>
    <row r="742182" ht="15"/>
    <row r="742183" ht="15"/>
    <row r="742184" ht="15"/>
    <row r="742185" ht="15"/>
    <row r="742186" ht="15"/>
    <row r="742187" ht="15"/>
    <row r="742188" ht="15"/>
    <row r="742189" ht="15"/>
    <row r="742190" ht="15"/>
    <row r="742191" ht="15"/>
    <row r="742192" ht="15"/>
    <row r="742193" ht="15"/>
    <row r="742194" ht="15"/>
    <row r="742195" ht="15"/>
    <row r="742196" ht="15"/>
    <row r="742197" ht="15"/>
    <row r="742198" ht="15"/>
    <row r="742199" ht="15"/>
    <row r="742200" ht="15"/>
    <row r="742201" ht="15"/>
    <row r="742202" ht="15"/>
    <row r="742203" ht="15"/>
    <row r="742204" ht="15"/>
    <row r="742205" ht="15"/>
    <row r="742206" ht="15"/>
    <row r="742207" ht="15"/>
    <row r="742208" ht="15"/>
    <row r="742209" ht="15"/>
    <row r="742210" ht="15"/>
    <row r="742211" ht="15"/>
    <row r="742212" ht="15"/>
    <row r="742213" ht="15"/>
    <row r="742214" ht="15"/>
    <row r="742215" ht="15"/>
    <row r="742216" ht="15"/>
    <row r="742217" ht="15"/>
    <row r="742218" ht="15"/>
    <row r="742219" ht="15"/>
    <row r="742220" ht="15"/>
    <row r="742221" ht="15"/>
    <row r="742222" ht="15"/>
    <row r="742223" ht="15"/>
    <row r="742224" ht="15"/>
    <row r="742225" ht="15"/>
    <row r="742226" ht="15"/>
    <row r="742227" ht="15"/>
    <row r="742228" ht="15"/>
    <row r="742229" ht="15"/>
    <row r="742230" ht="15"/>
    <row r="742231" ht="15"/>
    <row r="742232" ht="15"/>
    <row r="742233" ht="15"/>
    <row r="742234" ht="15"/>
    <row r="742235" ht="15"/>
    <row r="742236" ht="15"/>
    <row r="742237" ht="15"/>
    <row r="742238" ht="15"/>
    <row r="742239" ht="15"/>
    <row r="742240" ht="15"/>
    <row r="742241" ht="15"/>
    <row r="742242" ht="15"/>
    <row r="742243" ht="15"/>
    <row r="742244" ht="15"/>
    <row r="742245" ht="15"/>
    <row r="742246" ht="15"/>
    <row r="742247" ht="15"/>
    <row r="742248" ht="15"/>
    <row r="742249" ht="15"/>
    <row r="742250" ht="15"/>
    <row r="742251" ht="15"/>
    <row r="742252" ht="15"/>
    <row r="742253" ht="15"/>
    <row r="742254" ht="15"/>
    <row r="742255" ht="15"/>
    <row r="742256" ht="15"/>
    <row r="742257" ht="15"/>
    <row r="742258" ht="15"/>
    <row r="742259" ht="15"/>
    <row r="742260" ht="15"/>
    <row r="742261" ht="15"/>
    <row r="742262" ht="15"/>
    <row r="742263" ht="15"/>
    <row r="742264" ht="15"/>
    <row r="742265" ht="15"/>
    <row r="742266" ht="15"/>
    <row r="742267" ht="15"/>
    <row r="742268" ht="15"/>
    <row r="742269" ht="15"/>
    <row r="742270" ht="15"/>
    <row r="742271" ht="15"/>
    <row r="742272" ht="15"/>
    <row r="742273" ht="15"/>
    <row r="742274" ht="15"/>
    <row r="742275" ht="15"/>
    <row r="742276" ht="15"/>
    <row r="742277" ht="15"/>
    <row r="742278" ht="15"/>
    <row r="742279" ht="15"/>
    <row r="742280" ht="15"/>
    <row r="742281" ht="15"/>
    <row r="742282" ht="15"/>
    <row r="742283" ht="15"/>
    <row r="742284" ht="15"/>
    <row r="742285" ht="15"/>
    <row r="742286" ht="15"/>
    <row r="742287" ht="15"/>
    <row r="742288" ht="15"/>
    <row r="742289" ht="15"/>
    <row r="742290" ht="15"/>
    <row r="742291" ht="15"/>
    <row r="742292" ht="15"/>
    <row r="742293" ht="15"/>
    <row r="742294" ht="15"/>
    <row r="742295" ht="15"/>
    <row r="742296" ht="15"/>
    <row r="742297" ht="15"/>
    <row r="742298" ht="15"/>
    <row r="742299" ht="15"/>
    <row r="742300" ht="15"/>
    <row r="742301" ht="15"/>
    <row r="742302" ht="15"/>
    <row r="742303" ht="15"/>
    <row r="742304" ht="15"/>
    <row r="742305" ht="15"/>
    <row r="742306" ht="15"/>
    <row r="742307" ht="15"/>
    <row r="742308" ht="15"/>
    <row r="742309" ht="15"/>
    <row r="742310" ht="15"/>
    <row r="742311" ht="15"/>
    <row r="742312" ht="15"/>
    <row r="742313" ht="15"/>
    <row r="742314" ht="15"/>
    <row r="742315" ht="15"/>
    <row r="742316" ht="15"/>
    <row r="742317" ht="15"/>
    <row r="742318" ht="15"/>
    <row r="742319" ht="15"/>
    <row r="742320" ht="15"/>
    <row r="742321" ht="15"/>
    <row r="742322" ht="15"/>
    <row r="742323" ht="15"/>
    <row r="742324" ht="15"/>
    <row r="742325" ht="15"/>
    <row r="742326" ht="15"/>
    <row r="742327" ht="15"/>
    <row r="742328" ht="15"/>
    <row r="742329" ht="15"/>
    <row r="742330" ht="15"/>
    <row r="742331" ht="15"/>
    <row r="742332" ht="15"/>
    <row r="742333" ht="15"/>
    <row r="742334" ht="15"/>
    <row r="742335" ht="15"/>
    <row r="742336" ht="15"/>
    <row r="742337" ht="15"/>
    <row r="742338" ht="15"/>
    <row r="742339" ht="15"/>
    <row r="742340" ht="15"/>
    <row r="742341" ht="15"/>
    <row r="742342" ht="15"/>
    <row r="742343" ht="15"/>
    <row r="742344" ht="15"/>
    <row r="742345" ht="15"/>
    <row r="742346" ht="15"/>
    <row r="742347" ht="15"/>
    <row r="742348" ht="15"/>
    <row r="742349" ht="15"/>
    <row r="742350" ht="15"/>
    <row r="742351" ht="15"/>
    <row r="742352" ht="15"/>
    <row r="742353" ht="15"/>
    <row r="742354" ht="15"/>
    <row r="742355" ht="15"/>
    <row r="742356" ht="15"/>
    <row r="742357" ht="15"/>
    <row r="742358" ht="15"/>
    <row r="742359" ht="15"/>
    <row r="742360" ht="15"/>
    <row r="742361" ht="15"/>
    <row r="742362" ht="15"/>
    <row r="742363" ht="15"/>
    <row r="742364" ht="15"/>
    <row r="742365" ht="15"/>
    <row r="742366" ht="15"/>
    <row r="742367" ht="15"/>
    <row r="742368" ht="15"/>
    <row r="742369" ht="15"/>
    <row r="742370" ht="15"/>
    <row r="742371" ht="15"/>
    <row r="742372" ht="15"/>
    <row r="742373" ht="15"/>
    <row r="742374" ht="15"/>
    <row r="742375" ht="15"/>
    <row r="742376" ht="15"/>
    <row r="742377" ht="15"/>
    <row r="742378" ht="15"/>
    <row r="742379" ht="15"/>
    <row r="742380" ht="15"/>
    <row r="742381" ht="15"/>
    <row r="742382" ht="15"/>
    <row r="742383" ht="15"/>
    <row r="742384" ht="15"/>
    <row r="742385" ht="15"/>
    <row r="742386" ht="15"/>
    <row r="742387" ht="15"/>
    <row r="742388" ht="15"/>
    <row r="742389" ht="15"/>
    <row r="742390" ht="15"/>
    <row r="742391" ht="15"/>
    <row r="742392" ht="15"/>
    <row r="742393" ht="15"/>
    <row r="742394" ht="15"/>
    <row r="742395" ht="15"/>
    <row r="742396" ht="15"/>
    <row r="742397" ht="15"/>
    <row r="742398" ht="15"/>
    <row r="742399" ht="15"/>
    <row r="742400" ht="15"/>
    <row r="742401" ht="15"/>
    <row r="742402" ht="15"/>
    <row r="742403" ht="15"/>
    <row r="742404" ht="15"/>
    <row r="742405" ht="15"/>
    <row r="742406" ht="15"/>
    <row r="742407" ht="15"/>
    <row r="742408" ht="15"/>
    <row r="742409" ht="15"/>
    <row r="742410" ht="15"/>
    <row r="742411" ht="15"/>
    <row r="742412" ht="15"/>
    <row r="742413" ht="15"/>
    <row r="742414" ht="15"/>
    <row r="742415" ht="15"/>
    <row r="742416" ht="15"/>
    <row r="742417" ht="15"/>
    <row r="742418" ht="15"/>
    <row r="742419" ht="15"/>
    <row r="742420" ht="15"/>
    <row r="742421" ht="15"/>
    <row r="742422" ht="15"/>
    <row r="742423" ht="15"/>
    <row r="742424" ht="15"/>
    <row r="742425" ht="15"/>
    <row r="742426" ht="15"/>
    <row r="742427" ht="15"/>
    <row r="742428" ht="15"/>
    <row r="742429" ht="15"/>
    <row r="742430" ht="15"/>
    <row r="742431" ht="15"/>
    <row r="742432" ht="15"/>
    <row r="742433" ht="15"/>
    <row r="742434" ht="15"/>
    <row r="742435" ht="15"/>
    <row r="742436" ht="15"/>
    <row r="742437" ht="15"/>
    <row r="742438" ht="15"/>
    <row r="742439" ht="15"/>
    <row r="742440" ht="15"/>
    <row r="742441" ht="15"/>
    <row r="742442" ht="15"/>
    <row r="742443" ht="15"/>
    <row r="742444" ht="15"/>
    <row r="742445" ht="15"/>
    <row r="742446" ht="15"/>
    <row r="742447" ht="15"/>
    <row r="742448" ht="15"/>
    <row r="742449" ht="15"/>
    <row r="742450" ht="15"/>
    <row r="742451" ht="15"/>
    <row r="742452" ht="15"/>
    <row r="742453" ht="15"/>
    <row r="742454" ht="15"/>
    <row r="742455" ht="15"/>
    <row r="742456" ht="15"/>
    <row r="742457" ht="15"/>
    <row r="742458" ht="15"/>
    <row r="742459" ht="15"/>
    <row r="742460" ht="15"/>
    <row r="742461" ht="15"/>
    <row r="742462" ht="15"/>
    <row r="742463" ht="15"/>
    <row r="742464" ht="15"/>
    <row r="742465" ht="15"/>
    <row r="742466" ht="15"/>
    <row r="742467" ht="15"/>
    <row r="742468" ht="15"/>
    <row r="742469" ht="15"/>
    <row r="742470" ht="15"/>
    <row r="742471" ht="15"/>
    <row r="742472" ht="15"/>
    <row r="742473" ht="15"/>
    <row r="742474" ht="15"/>
    <row r="742475" ht="15"/>
    <row r="742476" ht="15"/>
    <row r="742477" ht="15"/>
    <row r="742478" ht="15"/>
    <row r="742479" ht="15"/>
    <row r="742480" ht="15"/>
    <row r="742481" ht="15"/>
    <row r="742482" ht="15"/>
    <row r="742483" ht="15"/>
    <row r="742484" ht="15"/>
    <row r="742485" ht="15"/>
    <row r="742486" ht="15"/>
    <row r="742487" ht="15"/>
    <row r="742488" ht="15"/>
    <row r="742489" ht="15"/>
    <row r="742490" ht="15"/>
    <row r="742491" ht="15"/>
    <row r="742492" ht="15"/>
    <row r="742493" ht="15"/>
    <row r="742494" ht="15"/>
    <row r="742495" ht="15"/>
    <row r="742496" ht="15"/>
    <row r="742497" ht="15"/>
    <row r="742498" ht="15"/>
    <row r="742499" ht="15"/>
    <row r="742500" ht="15"/>
    <row r="742501" ht="15"/>
    <row r="742502" ht="15"/>
    <row r="742503" ht="15"/>
    <row r="742504" ht="15"/>
    <row r="742505" ht="15"/>
    <row r="742506" ht="15"/>
    <row r="742507" ht="15"/>
    <row r="742508" ht="15"/>
    <row r="742509" ht="15"/>
    <row r="742510" ht="15"/>
    <row r="742511" ht="15"/>
    <row r="742512" ht="15"/>
    <row r="742513" ht="15"/>
    <row r="742514" ht="15"/>
    <row r="742515" ht="15"/>
    <row r="742516" ht="15"/>
    <row r="742517" ht="15"/>
    <row r="742518" ht="15"/>
    <row r="742519" ht="15"/>
    <row r="742520" ht="15"/>
    <row r="742521" ht="15"/>
    <row r="742522" ht="15"/>
    <row r="742523" ht="15"/>
    <row r="742524" ht="15"/>
    <row r="742525" ht="15"/>
    <row r="742526" ht="15"/>
    <row r="742527" ht="15"/>
    <row r="742528" ht="15"/>
    <row r="742529" ht="15"/>
    <row r="742530" ht="15"/>
    <row r="742531" ht="15"/>
    <row r="742532" ht="15"/>
    <row r="742533" ht="15"/>
    <row r="742534" ht="15"/>
    <row r="742535" ht="15"/>
    <row r="742536" ht="15"/>
    <row r="742537" ht="15"/>
    <row r="742538" ht="15"/>
    <row r="742539" ht="15"/>
    <row r="742540" ht="15"/>
    <row r="742541" ht="15"/>
    <row r="742542" ht="15"/>
    <row r="742543" ht="15"/>
    <row r="742544" ht="15"/>
    <row r="742545" ht="15"/>
    <row r="742546" ht="15"/>
    <row r="742547" ht="15"/>
    <row r="742548" ht="15"/>
    <row r="742549" ht="15"/>
    <row r="742550" ht="15"/>
    <row r="742551" ht="15"/>
    <row r="742552" ht="15"/>
    <row r="742553" ht="15"/>
    <row r="742554" ht="15"/>
    <row r="742555" ht="15"/>
    <row r="742556" ht="15"/>
    <row r="742557" ht="15"/>
    <row r="742558" ht="15"/>
    <row r="742559" ht="15"/>
    <row r="742560" ht="15"/>
    <row r="742561" ht="15"/>
    <row r="742562" ht="15"/>
    <row r="742563" ht="15"/>
    <row r="742564" ht="15"/>
    <row r="742565" ht="15"/>
    <row r="742566" ht="15"/>
    <row r="742567" ht="15"/>
    <row r="742568" ht="15"/>
    <row r="742569" ht="15"/>
    <row r="742570" ht="15"/>
    <row r="742571" ht="15"/>
    <row r="742572" ht="15"/>
    <row r="742573" ht="15"/>
    <row r="742574" ht="15"/>
    <row r="742575" ht="15"/>
    <row r="742576" ht="15"/>
    <row r="742577" ht="15"/>
    <row r="742578" ht="15"/>
    <row r="742579" ht="15"/>
    <row r="742580" ht="15"/>
    <row r="742581" ht="15"/>
    <row r="742582" ht="15"/>
    <row r="742583" ht="15"/>
    <row r="742584" ht="15"/>
    <row r="742585" ht="15"/>
    <row r="742586" ht="15"/>
    <row r="742587" ht="15"/>
    <row r="742588" ht="15"/>
    <row r="742589" ht="15"/>
    <row r="742590" ht="15"/>
    <row r="742591" ht="15"/>
    <row r="742592" ht="15"/>
    <row r="742593" ht="15"/>
    <row r="742594" ht="15"/>
    <row r="742595" ht="15"/>
    <row r="742596" ht="15"/>
    <row r="742597" ht="15"/>
    <row r="742598" ht="15"/>
    <row r="742599" ht="15"/>
    <row r="742600" ht="15"/>
    <row r="742601" ht="15"/>
    <row r="742602" ht="15"/>
    <row r="742603" ht="15"/>
    <row r="742604" ht="15"/>
    <row r="742605" ht="15"/>
    <row r="742606" ht="15"/>
    <row r="742607" ht="15"/>
    <row r="742608" ht="15"/>
    <row r="742609" ht="15"/>
    <row r="742610" ht="15"/>
    <row r="742611" ht="15"/>
    <row r="742612" ht="15"/>
    <row r="742613" ht="15"/>
    <row r="742614" ht="15"/>
    <row r="742615" ht="15"/>
    <row r="742616" ht="15"/>
    <row r="742617" ht="15"/>
    <row r="742618" ht="15"/>
    <row r="742619" ht="15"/>
    <row r="742620" ht="15"/>
    <row r="742621" ht="15"/>
    <row r="742622" ht="15"/>
    <row r="742623" ht="15"/>
    <row r="742624" ht="15"/>
    <row r="742625" ht="15"/>
    <row r="742626" ht="15"/>
    <row r="742627" ht="15"/>
    <row r="742628" ht="15"/>
    <row r="742629" ht="15"/>
    <row r="742630" ht="15"/>
    <row r="742631" ht="15"/>
    <row r="742632" ht="15"/>
    <row r="742633" ht="15"/>
    <row r="742634" ht="15"/>
    <row r="742635" ht="15"/>
    <row r="742636" ht="15"/>
    <row r="742637" ht="15"/>
    <row r="742638" ht="15"/>
    <row r="742639" ht="15"/>
    <row r="742640" ht="15"/>
    <row r="742641" ht="15"/>
    <row r="742642" ht="15"/>
    <row r="742643" ht="15"/>
    <row r="742644" ht="15"/>
    <row r="742645" ht="15"/>
    <row r="742646" ht="15"/>
    <row r="742647" ht="15"/>
    <row r="742648" ht="15"/>
    <row r="742649" ht="15"/>
    <row r="742650" ht="15"/>
    <row r="742651" ht="15"/>
    <row r="742652" ht="15"/>
    <row r="742653" ht="15"/>
    <row r="742654" ht="15"/>
    <row r="742655" ht="15"/>
    <row r="742656" ht="15"/>
    <row r="742657" ht="15"/>
    <row r="742658" ht="15"/>
    <row r="742659" ht="15"/>
    <row r="742660" ht="15"/>
    <row r="742661" ht="15"/>
    <row r="742662" ht="15"/>
    <row r="742663" ht="15"/>
    <row r="742664" ht="15"/>
    <row r="742665" ht="15"/>
    <row r="742666" ht="15"/>
    <row r="742667" ht="15"/>
    <row r="742668" ht="15"/>
    <row r="742669" ht="15"/>
    <row r="742670" ht="15"/>
    <row r="742671" ht="15"/>
    <row r="742672" ht="15"/>
    <row r="742673" ht="15"/>
    <row r="742674" ht="15"/>
    <row r="742675" ht="15"/>
    <row r="742676" ht="15"/>
    <row r="742677" ht="15"/>
    <row r="742678" ht="15"/>
    <row r="742679" ht="15"/>
    <row r="742680" ht="15"/>
    <row r="742681" ht="15"/>
    <row r="742682" ht="15"/>
    <row r="742683" ht="15"/>
    <row r="742684" ht="15"/>
    <row r="742685" ht="15"/>
    <row r="742686" ht="15"/>
    <row r="742687" ht="15"/>
    <row r="742688" ht="15"/>
    <row r="742689" ht="15"/>
    <row r="742690" ht="15"/>
    <row r="742691" ht="15"/>
    <row r="742692" ht="15"/>
    <row r="742693" ht="15"/>
    <row r="742694" ht="15"/>
    <row r="742695" ht="15"/>
    <row r="742696" ht="15"/>
    <row r="742697" ht="15"/>
    <row r="742698" ht="15"/>
    <row r="742699" ht="15"/>
    <row r="742700" ht="15"/>
    <row r="742701" ht="15"/>
    <row r="742702" ht="15"/>
    <row r="742703" ht="15"/>
    <row r="742704" ht="15"/>
    <row r="742705" ht="15"/>
    <row r="742706" ht="15"/>
    <row r="742707" ht="15"/>
    <row r="742708" ht="15"/>
    <row r="742709" ht="15"/>
    <row r="742710" ht="15"/>
    <row r="742711" ht="15"/>
    <row r="742712" ht="15"/>
    <row r="742713" ht="15"/>
    <row r="742714" ht="15"/>
    <row r="742715" ht="15"/>
    <row r="742716" ht="15"/>
    <row r="742717" ht="15"/>
    <row r="742718" ht="15"/>
    <row r="742719" ht="15"/>
    <row r="742720" ht="15"/>
    <row r="742721" ht="15"/>
    <row r="742722" ht="15"/>
    <row r="742723" ht="15"/>
    <row r="742724" ht="15"/>
    <row r="742725" ht="15"/>
    <row r="742726" ht="15"/>
    <row r="742727" ht="15"/>
    <row r="742728" ht="15"/>
    <row r="742729" ht="15"/>
    <row r="742730" ht="15"/>
    <row r="742731" ht="15"/>
    <row r="742732" ht="15"/>
    <row r="742733" ht="15"/>
    <row r="742734" ht="15"/>
    <row r="742735" ht="15"/>
    <row r="742736" ht="15"/>
    <row r="742737" ht="15"/>
    <row r="742738" ht="15"/>
    <row r="742739" ht="15"/>
    <row r="742740" ht="15"/>
    <row r="742741" ht="15"/>
    <row r="742742" ht="15"/>
    <row r="742743" ht="15"/>
    <row r="742744" ht="15"/>
    <row r="742745" ht="15"/>
    <row r="742746" ht="15"/>
    <row r="742747" ht="15"/>
    <row r="742748" ht="15"/>
    <row r="742749" ht="15"/>
    <row r="742750" ht="15"/>
    <row r="742751" ht="15"/>
    <row r="742752" ht="15"/>
    <row r="742753" ht="15"/>
    <row r="742754" ht="15"/>
    <row r="742755" ht="15"/>
    <row r="742756" ht="15"/>
    <row r="742757" ht="15"/>
    <row r="742758" ht="15"/>
    <row r="742759" ht="15"/>
    <row r="742760" ht="15"/>
    <row r="742761" ht="15"/>
    <row r="742762" ht="15"/>
    <row r="742763" ht="15"/>
    <row r="742764" ht="15"/>
    <row r="742765" ht="15"/>
    <row r="742766" ht="15"/>
    <row r="742767" ht="15"/>
    <row r="742768" ht="15"/>
    <row r="742769" ht="15"/>
    <row r="742770" ht="15"/>
    <row r="742771" ht="15"/>
    <row r="742772" ht="15"/>
    <row r="742773" ht="15"/>
    <row r="742774" ht="15"/>
    <row r="742775" ht="15"/>
    <row r="742776" ht="15"/>
    <row r="742777" ht="15"/>
    <row r="742778" ht="15"/>
    <row r="742779" ht="15"/>
    <row r="742780" ht="15"/>
    <row r="742781" ht="15"/>
    <row r="742782" ht="15"/>
    <row r="742783" ht="15"/>
    <row r="742784" ht="15"/>
    <row r="742785" ht="15"/>
    <row r="742786" ht="15"/>
    <row r="742787" ht="15"/>
    <row r="742788" ht="15"/>
    <row r="742789" ht="15"/>
    <row r="742790" ht="15"/>
    <row r="742791" ht="15"/>
    <row r="742792" ht="15"/>
    <row r="742793" ht="15"/>
    <row r="742794" ht="15"/>
    <row r="742795" ht="15"/>
    <row r="742796" ht="15"/>
    <row r="742797" ht="15"/>
    <row r="742798" ht="15"/>
    <row r="742799" ht="15"/>
    <row r="742800" ht="15"/>
    <row r="742801" ht="15"/>
    <row r="742802" ht="15"/>
    <row r="742803" ht="15"/>
    <row r="742804" ht="15"/>
    <row r="742805" ht="15"/>
    <row r="742806" ht="15"/>
    <row r="742807" ht="15"/>
    <row r="742808" ht="15"/>
    <row r="742809" ht="15"/>
    <row r="742810" ht="15"/>
    <row r="742811" ht="15"/>
    <row r="742812" ht="15"/>
    <row r="742813" ht="15"/>
    <row r="742814" ht="15"/>
    <row r="742815" ht="15"/>
    <row r="742816" ht="15"/>
    <row r="742817" ht="15"/>
    <row r="742818" ht="15"/>
    <row r="742819" ht="15"/>
    <row r="742820" ht="15"/>
    <row r="742821" ht="15"/>
    <row r="742822" ht="15"/>
    <row r="742823" ht="15"/>
    <row r="742824" ht="15"/>
    <row r="742825" ht="15"/>
    <row r="742826" ht="15"/>
    <row r="742827" ht="15"/>
    <row r="742828" ht="15"/>
    <row r="742829" ht="15"/>
    <row r="742830" ht="15"/>
    <row r="742831" ht="15"/>
    <row r="742832" ht="15"/>
    <row r="742833" ht="15"/>
    <row r="742834" ht="15"/>
    <row r="742835" ht="15"/>
    <row r="742836" ht="15"/>
    <row r="742837" ht="15"/>
    <row r="742838" ht="15"/>
    <row r="742839" ht="15"/>
    <row r="742840" ht="15"/>
    <row r="742841" ht="15"/>
    <row r="742842" ht="15"/>
    <row r="742843" ht="15"/>
    <row r="742844" ht="15"/>
    <row r="742845" ht="15"/>
    <row r="742846" ht="15"/>
    <row r="742847" ht="15"/>
    <row r="742848" ht="15"/>
    <row r="742849" ht="15"/>
    <row r="742850" ht="15"/>
    <row r="742851" ht="15"/>
    <row r="742852" ht="15"/>
    <row r="742853" ht="15"/>
    <row r="742854" ht="15"/>
    <row r="742855" ht="15"/>
    <row r="742856" ht="15"/>
    <row r="742857" ht="15"/>
    <row r="742858" ht="15"/>
    <row r="742859" ht="15"/>
    <row r="742860" ht="15"/>
    <row r="742861" ht="15"/>
    <row r="742862" ht="15"/>
    <row r="742863" ht="15"/>
    <row r="742864" ht="15"/>
    <row r="742865" ht="15"/>
    <row r="742866" ht="15"/>
    <row r="742867" ht="15"/>
    <row r="742868" ht="15"/>
    <row r="742869" ht="15"/>
    <row r="742870" ht="15"/>
    <row r="742871" ht="15"/>
    <row r="742872" ht="15"/>
    <row r="742873" ht="15"/>
    <row r="742874" ht="15"/>
    <row r="742875" ht="15"/>
    <row r="742876" ht="15"/>
    <row r="742877" ht="15"/>
    <row r="742878" ht="15"/>
    <row r="742879" ht="15"/>
    <row r="742880" ht="15"/>
    <row r="742881" ht="15"/>
    <row r="742882" ht="15"/>
    <row r="742883" ht="15"/>
    <row r="742884" ht="15"/>
    <row r="742885" ht="15"/>
    <row r="742886" ht="15"/>
    <row r="742887" ht="15"/>
    <row r="742888" ht="15"/>
    <row r="742889" ht="15"/>
    <row r="742890" ht="15"/>
    <row r="742891" ht="15"/>
    <row r="742892" ht="15"/>
    <row r="742893" ht="15"/>
    <row r="742894" ht="15"/>
    <row r="742895" ht="15"/>
    <row r="742896" ht="15"/>
    <row r="742897" ht="15"/>
    <row r="742898" ht="15"/>
    <row r="742899" ht="15"/>
    <row r="742900" ht="15"/>
    <row r="742901" ht="15"/>
    <row r="742902" ht="15"/>
    <row r="742903" ht="15"/>
    <row r="742904" ht="15"/>
    <row r="742905" ht="15"/>
    <row r="742906" ht="15"/>
    <row r="742907" ht="15"/>
    <row r="742908" ht="15"/>
    <row r="742909" ht="15"/>
    <row r="742910" ht="15"/>
    <row r="742911" ht="15"/>
    <row r="742912" ht="15"/>
    <row r="742913" ht="15"/>
    <row r="742914" ht="15"/>
    <row r="742915" ht="15"/>
    <row r="742916" ht="15"/>
    <row r="742917" ht="15"/>
    <row r="742918" ht="15"/>
    <row r="742919" ht="15"/>
    <row r="742920" ht="15"/>
    <row r="742921" ht="15"/>
    <row r="742922" ht="15"/>
    <row r="742923" ht="15"/>
    <row r="742924" ht="15"/>
    <row r="742925" ht="15"/>
    <row r="742926" ht="15"/>
    <row r="742927" ht="15"/>
    <row r="742928" ht="15"/>
    <row r="742929" ht="15"/>
    <row r="742930" ht="15"/>
    <row r="742931" ht="15"/>
    <row r="742932" ht="15"/>
    <row r="742933" ht="15"/>
    <row r="742934" ht="15"/>
    <row r="742935" ht="15"/>
    <row r="742936" ht="15"/>
    <row r="742937" ht="15"/>
    <row r="742938" ht="15"/>
    <row r="742939" ht="15"/>
    <row r="742940" ht="15"/>
    <row r="742941" ht="15"/>
    <row r="742942" ht="15"/>
    <row r="742943" ht="15"/>
    <row r="742944" ht="15"/>
    <row r="742945" ht="15"/>
    <row r="742946" ht="15"/>
    <row r="742947" ht="15"/>
    <row r="742948" ht="15"/>
    <row r="742949" ht="15"/>
    <row r="742950" ht="15"/>
    <row r="742951" ht="15"/>
    <row r="742952" ht="15"/>
    <row r="742953" ht="15"/>
    <row r="742954" ht="15"/>
    <row r="742955" ht="15"/>
    <row r="742956" ht="15"/>
    <row r="742957" ht="15"/>
    <row r="742958" ht="15"/>
    <row r="742959" ht="15"/>
    <row r="742960" ht="15"/>
    <row r="742961" ht="15"/>
    <row r="742962" ht="15"/>
    <row r="742963" ht="15"/>
    <row r="742964" ht="15"/>
    <row r="742965" ht="15"/>
    <row r="742966" ht="15"/>
    <row r="742967" ht="15"/>
    <row r="742968" ht="15"/>
    <row r="742969" ht="15"/>
    <row r="742970" ht="15"/>
    <row r="742971" ht="15"/>
    <row r="742972" ht="15"/>
    <row r="742973" ht="15"/>
    <row r="742974" ht="15"/>
    <row r="742975" ht="15"/>
    <row r="742976" ht="15"/>
    <row r="742977" ht="15"/>
    <row r="742978" ht="15"/>
    <row r="742979" ht="15"/>
    <row r="742980" ht="15"/>
    <row r="742981" ht="15"/>
    <row r="742982" ht="15"/>
    <row r="742983" ht="15"/>
    <row r="742984" ht="15"/>
    <row r="742985" ht="15"/>
    <row r="742986" ht="15"/>
    <row r="742987" ht="15"/>
    <row r="742988" ht="15"/>
    <row r="742989" ht="15"/>
    <row r="742990" ht="15"/>
    <row r="742991" ht="15"/>
    <row r="742992" ht="15"/>
    <row r="742993" ht="15"/>
    <row r="742994" ht="15"/>
    <row r="742995" ht="15"/>
    <row r="742996" ht="15"/>
    <row r="742997" ht="15"/>
    <row r="742998" ht="15"/>
    <row r="742999" ht="15"/>
    <row r="743000" ht="15"/>
    <row r="743001" ht="15"/>
    <row r="743002" ht="15"/>
    <row r="743003" ht="15"/>
    <row r="743004" ht="15"/>
    <row r="743005" ht="15"/>
    <row r="743006" ht="15"/>
    <row r="743007" ht="15"/>
    <row r="743008" ht="15"/>
    <row r="743009" ht="15"/>
    <row r="743010" ht="15"/>
    <row r="743011" ht="15"/>
    <row r="743012" ht="15"/>
    <row r="743013" ht="15"/>
    <row r="743014" ht="15"/>
    <row r="743015" ht="15"/>
    <row r="743016" ht="15"/>
    <row r="743017" ht="15"/>
    <row r="743018" ht="15"/>
    <row r="743019" ht="15"/>
    <row r="743020" ht="15"/>
    <row r="743021" ht="15"/>
    <row r="743022" ht="15"/>
    <row r="743023" ht="15"/>
    <row r="743024" ht="15"/>
    <row r="743025" ht="15"/>
    <row r="743026" ht="15"/>
    <row r="743027" ht="15"/>
    <row r="743028" ht="15"/>
    <row r="743029" ht="15"/>
    <row r="743030" ht="15"/>
    <row r="743031" ht="15"/>
    <row r="743032" ht="15"/>
    <row r="743033" ht="15"/>
    <row r="743034" ht="15"/>
    <row r="743035" ht="15"/>
    <row r="743036" ht="15"/>
    <row r="743037" ht="15"/>
    <row r="743038" ht="15"/>
    <row r="743039" ht="15"/>
    <row r="743040" ht="15"/>
    <row r="743041" ht="15"/>
    <row r="743042" ht="15"/>
    <row r="743043" ht="15"/>
    <row r="743044" ht="15"/>
    <row r="743045" ht="15"/>
    <row r="743046" ht="15"/>
    <row r="743047" ht="15"/>
    <row r="743048" ht="15"/>
    <row r="743049" ht="15"/>
    <row r="743050" ht="15"/>
    <row r="743051" ht="15"/>
    <row r="743052" ht="15"/>
    <row r="743053" ht="15"/>
    <row r="743054" ht="15"/>
    <row r="743055" ht="15"/>
    <row r="743056" ht="15"/>
    <row r="743057" ht="15"/>
    <row r="743058" ht="15"/>
    <row r="743059" ht="15"/>
    <row r="743060" ht="15"/>
    <row r="743061" ht="15"/>
    <row r="743062" ht="15"/>
    <row r="743063" ht="15"/>
    <row r="743064" ht="15"/>
    <row r="743065" ht="15"/>
    <row r="743066" ht="15"/>
    <row r="743067" ht="15"/>
    <row r="743068" ht="15"/>
    <row r="743069" ht="15"/>
    <row r="743070" ht="15"/>
    <row r="743071" ht="15"/>
    <row r="743072" ht="15"/>
    <row r="743073" ht="15"/>
    <row r="743074" ht="15"/>
    <row r="743075" ht="15"/>
    <row r="743076" ht="15"/>
    <row r="743077" ht="15"/>
    <row r="743078" ht="15"/>
    <row r="743079" ht="15"/>
    <row r="743080" ht="15"/>
    <row r="743081" ht="15"/>
    <row r="743082" ht="15"/>
    <row r="743083" ht="15"/>
    <row r="743084" ht="15"/>
    <row r="743085" ht="15"/>
    <row r="743086" ht="15"/>
    <row r="743087" ht="15"/>
    <row r="743088" ht="15"/>
    <row r="743089" ht="15"/>
    <row r="743090" ht="15"/>
    <row r="743091" ht="15"/>
    <row r="743092" ht="15"/>
    <row r="743093" ht="15"/>
    <row r="743094" ht="15"/>
    <row r="743095" ht="15"/>
    <row r="743096" ht="15"/>
    <row r="743097" ht="15"/>
    <row r="743098" ht="15"/>
    <row r="743099" ht="15"/>
    <row r="743100" ht="15"/>
    <row r="743101" ht="15"/>
    <row r="743102" ht="15"/>
    <row r="743103" ht="15"/>
    <row r="743104" ht="15"/>
    <row r="743105" ht="15"/>
    <row r="743106" ht="15"/>
    <row r="743107" ht="15"/>
    <row r="743108" ht="15"/>
    <row r="743109" ht="15"/>
    <row r="743110" ht="15"/>
    <row r="743111" ht="15"/>
    <row r="743112" ht="15"/>
    <row r="743113" ht="15"/>
    <row r="743114" ht="15"/>
    <row r="743115" ht="15"/>
    <row r="743116" ht="15"/>
    <row r="743117" ht="15"/>
    <row r="743118" ht="15"/>
    <row r="743119" ht="15"/>
    <row r="743120" ht="15"/>
    <row r="743121" ht="15"/>
    <row r="743122" ht="15"/>
    <row r="743123" ht="15"/>
    <row r="743124" ht="15"/>
    <row r="743125" ht="15"/>
    <row r="743126" ht="15"/>
    <row r="743127" ht="15"/>
    <row r="743128" ht="15"/>
    <row r="743129" ht="15"/>
    <row r="743130" ht="15"/>
    <row r="743131" ht="15"/>
    <row r="743132" ht="15"/>
    <row r="743133" ht="15"/>
    <row r="743134" ht="15"/>
    <row r="743135" ht="15"/>
    <row r="743136" ht="15"/>
    <row r="743137" ht="15"/>
    <row r="743138" ht="15"/>
    <row r="743139" ht="15"/>
    <row r="743140" ht="15"/>
    <row r="743141" ht="15"/>
    <row r="743142" ht="15"/>
    <row r="743143" ht="15"/>
    <row r="743144" ht="15"/>
    <row r="743145" ht="15"/>
    <row r="743146" ht="15"/>
    <row r="743147" ht="15"/>
    <row r="743148" ht="15"/>
    <row r="743149" ht="15"/>
    <row r="743150" ht="15"/>
    <row r="743151" ht="15"/>
    <row r="743152" ht="15"/>
    <row r="743153" ht="15"/>
    <row r="743154" ht="15"/>
    <row r="743155" ht="15"/>
    <row r="743156" ht="15"/>
    <row r="743157" ht="15"/>
    <row r="743158" ht="15"/>
    <row r="743159" ht="15"/>
    <row r="743160" ht="15"/>
    <row r="743161" ht="15"/>
    <row r="743162" ht="15"/>
    <row r="743163" ht="15"/>
    <row r="743164" ht="15"/>
    <row r="743165" ht="15"/>
    <row r="743166" ht="15"/>
    <row r="743167" ht="15"/>
    <row r="743168" ht="15"/>
    <row r="743169" ht="15"/>
    <row r="743170" ht="15"/>
    <row r="743171" ht="15"/>
    <row r="743172" ht="15"/>
    <row r="743173" ht="15"/>
    <row r="743174" ht="15"/>
    <row r="743175" ht="15"/>
    <row r="743176" ht="15"/>
    <row r="743177" ht="15"/>
    <row r="743178" ht="15"/>
    <row r="743179" ht="15"/>
    <row r="743180" ht="15"/>
    <row r="743181" ht="15"/>
    <row r="743182" ht="15"/>
    <row r="743183" ht="15"/>
    <row r="743184" ht="15"/>
    <row r="743185" ht="15"/>
    <row r="743186" ht="15"/>
    <row r="743187" ht="15"/>
    <row r="743188" ht="15"/>
    <row r="743189" ht="15"/>
    <row r="743190" ht="15"/>
    <row r="743191" ht="15"/>
    <row r="743192" ht="15"/>
    <row r="743193" ht="15"/>
    <row r="743194" ht="15"/>
    <row r="743195" ht="15"/>
    <row r="743196" ht="15"/>
    <row r="743197" ht="15"/>
    <row r="743198" ht="15"/>
    <row r="743199" ht="15"/>
    <row r="743200" ht="15"/>
    <row r="743201" ht="15"/>
    <row r="743202" ht="15"/>
    <row r="743203" ht="15"/>
    <row r="743204" ht="15"/>
    <row r="743205" ht="15"/>
    <row r="743206" ht="15"/>
    <row r="743207" ht="15"/>
    <row r="743208" ht="15"/>
    <row r="743209" ht="15"/>
    <row r="743210" ht="15"/>
    <row r="743211" ht="15"/>
    <row r="743212" ht="15"/>
    <row r="743213" ht="15"/>
    <row r="743214" ht="15"/>
    <row r="743215" ht="15"/>
    <row r="743216" ht="15"/>
    <row r="743217" ht="15"/>
    <row r="743218" ht="15"/>
    <row r="743219" ht="15"/>
    <row r="743220" ht="15"/>
    <row r="743221" ht="15"/>
    <row r="743222" ht="15"/>
    <row r="743223" ht="15"/>
    <row r="743224" ht="15"/>
    <row r="743225" ht="15"/>
    <row r="743226" ht="15"/>
    <row r="743227" ht="15"/>
    <row r="743228" ht="15"/>
    <row r="743229" ht="15"/>
    <row r="743230" ht="15"/>
    <row r="743231" ht="15"/>
    <row r="743232" ht="15"/>
    <row r="743233" ht="15"/>
    <row r="743234" ht="15"/>
    <row r="743235" ht="15"/>
    <row r="743236" ht="15"/>
    <row r="743237" ht="15"/>
    <row r="743238" ht="15"/>
    <row r="743239" ht="15"/>
    <row r="743240" ht="15"/>
    <row r="743241" ht="15"/>
    <row r="743242" ht="15"/>
    <row r="743243" ht="15"/>
    <row r="743244" ht="15"/>
    <row r="743245" ht="15"/>
    <row r="743246" ht="15"/>
    <row r="743247" ht="15"/>
    <row r="743248" ht="15"/>
    <row r="743249" ht="15"/>
    <row r="743250" ht="15"/>
    <row r="743251" ht="15"/>
    <row r="743252" ht="15"/>
    <row r="743253" ht="15"/>
    <row r="743254" ht="15"/>
    <row r="743255" ht="15"/>
    <row r="743256" ht="15"/>
    <row r="743257" ht="15"/>
    <row r="743258" ht="15"/>
    <row r="743259" ht="15"/>
    <row r="743260" ht="15"/>
    <row r="743261" ht="15"/>
    <row r="743262" ht="15"/>
    <row r="743263" ht="15"/>
    <row r="743264" ht="15"/>
    <row r="743265" ht="15"/>
    <row r="743266" ht="15"/>
    <row r="743267" ht="15"/>
    <row r="743268" ht="15"/>
    <row r="743269" ht="15"/>
    <row r="743270" ht="15"/>
    <row r="743271" ht="15"/>
    <row r="743272" ht="15"/>
    <row r="743273" ht="15"/>
    <row r="743274" ht="15"/>
    <row r="743275" ht="15"/>
    <row r="743276" ht="15"/>
    <row r="743277" ht="15"/>
    <row r="743278" ht="15"/>
    <row r="743279" ht="15"/>
    <row r="743280" ht="15"/>
    <row r="743281" ht="15"/>
    <row r="743282" ht="15"/>
    <row r="743283" ht="15"/>
    <row r="743284" ht="15"/>
    <row r="743285" ht="15"/>
    <row r="743286" ht="15"/>
    <row r="743287" ht="15"/>
    <row r="743288" ht="15"/>
    <row r="743289" ht="15"/>
    <row r="743290" ht="15"/>
    <row r="743291" ht="15"/>
    <row r="743292" ht="15"/>
    <row r="743293" ht="15"/>
    <row r="743294" ht="15"/>
    <row r="743295" ht="15"/>
    <row r="743296" ht="15"/>
    <row r="743297" ht="15"/>
    <row r="743298" ht="15"/>
    <row r="743299" ht="15"/>
    <row r="743300" ht="15"/>
    <row r="743301" ht="15"/>
    <row r="743302" ht="15"/>
    <row r="743303" ht="15"/>
    <row r="743304" ht="15"/>
    <row r="743305" ht="15"/>
    <row r="743306" ht="15"/>
    <row r="743307" ht="15"/>
    <row r="743308" ht="15"/>
    <row r="743309" ht="15"/>
    <row r="743310" ht="15"/>
    <row r="743311" ht="15"/>
    <row r="743312" ht="15"/>
    <row r="743313" ht="15"/>
    <row r="743314" ht="15"/>
    <row r="743315" ht="15"/>
    <row r="743316" ht="15"/>
    <row r="743317" ht="15"/>
    <row r="743318" ht="15"/>
    <row r="743319" ht="15"/>
    <row r="743320" ht="15"/>
    <row r="743321" ht="15"/>
    <row r="743322" ht="15"/>
    <row r="743323" ht="15"/>
    <row r="743324" ht="15"/>
    <row r="743325" ht="15"/>
    <row r="743326" ht="15"/>
    <row r="743327" ht="15"/>
    <row r="743328" ht="15"/>
    <row r="743329" ht="15"/>
    <row r="743330" ht="15"/>
    <row r="743331" ht="15"/>
    <row r="743332" ht="15"/>
    <row r="743333" ht="15"/>
    <row r="743334" ht="15"/>
    <row r="743335" ht="15"/>
    <row r="743336" ht="15"/>
    <row r="743337" ht="15"/>
    <row r="743338" ht="15"/>
    <row r="743339" ht="15"/>
    <row r="743340" ht="15"/>
    <row r="743341" ht="15"/>
    <row r="743342" ht="15"/>
    <row r="743343" ht="15"/>
    <row r="743344" ht="15"/>
    <row r="743345" ht="15"/>
    <row r="743346" ht="15"/>
    <row r="743347" ht="15"/>
    <row r="743348" ht="15"/>
    <row r="743349" ht="15"/>
    <row r="743350" ht="15"/>
    <row r="743351" ht="15"/>
    <row r="743352" ht="15"/>
    <row r="743353" ht="15"/>
    <row r="743354" ht="15"/>
    <row r="743355" ht="15"/>
    <row r="743356" ht="15"/>
    <row r="743357" ht="15"/>
    <row r="743358" ht="15"/>
    <row r="743359" ht="15"/>
    <row r="743360" ht="15"/>
    <row r="743361" ht="15"/>
    <row r="743362" ht="15"/>
    <row r="743363" ht="15"/>
    <row r="743364" ht="15"/>
    <row r="743365" ht="15"/>
    <row r="743366" ht="15"/>
    <row r="743367" ht="15"/>
    <row r="743368" ht="15"/>
    <row r="743369" ht="15"/>
    <row r="743370" ht="15"/>
    <row r="743371" ht="15"/>
    <row r="743372" ht="15"/>
    <row r="743373" ht="15"/>
    <row r="743374" ht="15"/>
    <row r="743375" ht="15"/>
    <row r="743376" ht="15"/>
    <row r="743377" ht="15"/>
    <row r="743378" ht="15"/>
    <row r="743379" ht="15"/>
    <row r="743380" ht="15"/>
    <row r="743381" ht="15"/>
    <row r="743382" ht="15"/>
    <row r="743383" ht="15"/>
    <row r="743384" ht="15"/>
    <row r="743385" ht="15"/>
    <row r="743386" ht="15"/>
    <row r="743387" ht="15"/>
    <row r="743388" ht="15"/>
    <row r="743389" ht="15"/>
    <row r="743390" ht="15"/>
    <row r="743391" ht="15"/>
    <row r="743392" ht="15"/>
    <row r="743393" ht="15"/>
    <row r="743394" ht="15"/>
    <row r="743395" ht="15"/>
    <row r="743396" ht="15"/>
    <row r="743397" ht="15"/>
    <row r="743398" ht="15"/>
    <row r="743399" ht="15"/>
    <row r="743400" ht="15"/>
    <row r="743401" ht="15"/>
    <row r="743402" ht="15"/>
    <row r="743403" ht="15"/>
    <row r="743404" ht="15"/>
    <row r="743405" ht="15"/>
    <row r="743406" ht="15"/>
    <row r="743407" ht="15"/>
    <row r="743408" ht="15"/>
    <row r="743409" ht="15"/>
    <row r="743410" ht="15"/>
    <row r="743411" ht="15"/>
    <row r="743412" ht="15"/>
    <row r="743413" ht="15"/>
    <row r="743414" ht="15"/>
    <row r="743415" ht="15"/>
    <row r="743416" ht="15"/>
    <row r="743417" ht="15"/>
    <row r="743418" ht="15"/>
    <row r="743419" ht="15"/>
    <row r="743420" ht="15"/>
    <row r="743421" ht="15"/>
    <row r="743422" ht="15"/>
    <row r="743423" ht="15"/>
    <row r="743424" ht="15"/>
    <row r="743425" ht="15"/>
    <row r="743426" ht="15"/>
    <row r="743427" ht="15"/>
    <row r="743428" ht="15"/>
    <row r="743429" ht="15"/>
    <row r="743430" ht="15"/>
    <row r="743431" ht="15"/>
    <row r="743432" ht="15"/>
    <row r="743433" ht="15"/>
    <row r="743434" ht="15"/>
    <row r="743435" ht="15"/>
    <row r="743436" ht="15"/>
    <row r="743437" ht="15"/>
    <row r="743438" ht="15"/>
    <row r="743439" ht="15"/>
    <row r="743440" ht="15"/>
    <row r="743441" ht="15"/>
    <row r="743442" ht="15"/>
    <row r="743443" ht="15"/>
    <row r="743444" ht="15"/>
    <row r="743445" ht="15"/>
    <row r="743446" ht="15"/>
    <row r="743447" ht="15"/>
    <row r="743448" ht="15"/>
    <row r="743449" ht="15"/>
    <row r="743450" ht="15"/>
    <row r="743451" ht="15"/>
    <row r="743452" ht="15"/>
    <row r="743453" ht="15"/>
    <row r="743454" ht="15"/>
    <row r="743455" ht="15"/>
    <row r="743456" ht="15"/>
    <row r="743457" ht="15"/>
    <row r="743458" ht="15"/>
    <row r="743459" ht="15"/>
    <row r="743460" ht="15"/>
    <row r="743461" ht="15"/>
    <row r="743462" ht="15"/>
    <row r="743463" ht="15"/>
    <row r="743464" ht="15"/>
    <row r="743465" ht="15"/>
    <row r="743466" ht="15"/>
    <row r="743467" ht="15"/>
    <row r="743468" ht="15"/>
    <row r="743469" ht="15"/>
    <row r="743470" ht="15"/>
    <row r="743471" ht="15"/>
    <row r="743472" ht="15"/>
    <row r="743473" ht="15"/>
    <row r="743474" ht="15"/>
    <row r="743475" ht="15"/>
    <row r="743476" ht="15"/>
    <row r="743477" ht="15"/>
    <row r="743478" ht="15"/>
    <row r="743479" ht="15"/>
    <row r="743480" ht="15"/>
    <row r="743481" ht="15"/>
    <row r="743482" ht="15"/>
    <row r="743483" ht="15"/>
    <row r="743484" ht="15"/>
    <row r="743485" ht="15"/>
    <row r="743486" ht="15"/>
    <row r="743487" ht="15"/>
    <row r="743488" ht="15"/>
    <row r="743489" ht="15"/>
    <row r="743490" ht="15"/>
    <row r="743491" ht="15"/>
    <row r="743492" ht="15"/>
    <row r="743493" ht="15"/>
    <row r="743494" ht="15"/>
    <row r="743495" ht="15"/>
    <row r="743496" ht="15"/>
    <row r="743497" ht="15"/>
    <row r="743498" ht="15"/>
    <row r="743499" ht="15"/>
    <row r="743500" ht="15"/>
    <row r="743501" ht="15"/>
    <row r="743502" ht="15"/>
    <row r="743503" ht="15"/>
    <row r="743504" ht="15"/>
    <row r="743505" ht="15"/>
    <row r="743506" ht="15"/>
    <row r="743507" ht="15"/>
    <row r="743508" ht="15"/>
    <row r="743509" ht="15"/>
    <row r="743510" ht="15"/>
    <row r="743511" ht="15"/>
    <row r="743512" ht="15"/>
    <row r="743513" ht="15"/>
    <row r="743514" ht="15"/>
    <row r="743515" ht="15"/>
    <row r="743516" ht="15"/>
    <row r="743517" ht="15"/>
    <row r="743518" ht="15"/>
    <row r="743519" ht="15"/>
    <row r="743520" ht="15"/>
    <row r="743521" ht="15"/>
    <row r="743522" ht="15"/>
    <row r="743523" ht="15"/>
    <row r="743524" ht="15"/>
    <row r="743525" ht="15"/>
    <row r="743526" ht="15"/>
    <row r="743527" ht="15"/>
    <row r="743528" ht="15"/>
    <row r="743529" ht="15"/>
    <row r="743530" ht="15"/>
    <row r="743531" ht="15"/>
    <row r="743532" ht="15"/>
    <row r="743533" ht="15"/>
    <row r="743534" ht="15"/>
    <row r="743535" ht="15"/>
    <row r="743536" ht="15"/>
    <row r="743537" ht="15"/>
    <row r="743538" ht="15"/>
    <row r="743539" ht="15"/>
    <row r="743540" ht="15"/>
    <row r="743541" ht="15"/>
    <row r="743542" ht="15"/>
    <row r="743543" ht="15"/>
    <row r="743544" ht="15"/>
    <row r="743545" ht="15"/>
    <row r="743546" ht="15"/>
    <row r="743547" ht="15"/>
    <row r="743548" ht="15"/>
    <row r="743549" ht="15"/>
    <row r="743550" ht="15"/>
    <row r="743551" ht="15"/>
    <row r="743552" ht="15"/>
    <row r="743553" ht="15"/>
    <row r="743554" ht="15"/>
    <row r="743555" ht="15"/>
    <row r="743556" ht="15"/>
    <row r="743557" ht="15"/>
    <row r="743558" ht="15"/>
    <row r="743559" ht="15"/>
    <row r="743560" ht="15"/>
    <row r="743561" ht="15"/>
    <row r="743562" ht="15"/>
    <row r="743563" ht="15"/>
    <row r="743564" ht="15"/>
    <row r="743565" ht="15"/>
    <row r="743566" ht="15"/>
    <row r="743567" ht="15"/>
    <row r="743568" ht="15"/>
    <row r="743569" ht="15"/>
    <row r="743570" ht="15"/>
    <row r="743571" ht="15"/>
    <row r="743572" ht="15"/>
    <row r="743573" ht="15"/>
    <row r="743574" ht="15"/>
    <row r="743575" ht="15"/>
    <row r="743576" ht="15"/>
    <row r="743577" ht="15"/>
    <row r="743578" ht="15"/>
    <row r="743579" ht="15"/>
    <row r="743580" ht="15"/>
    <row r="743581" ht="15"/>
    <row r="743582" ht="15"/>
    <row r="743583" ht="15"/>
    <row r="743584" ht="15"/>
    <row r="743585" ht="15"/>
    <row r="743586" ht="15"/>
    <row r="743587" ht="15"/>
    <row r="743588" ht="15"/>
    <row r="743589" ht="15"/>
    <row r="743590" ht="15"/>
    <row r="743591" ht="15"/>
    <row r="743592" ht="15"/>
    <row r="743593" ht="15"/>
    <row r="743594" ht="15"/>
    <row r="743595" ht="15"/>
    <row r="743596" ht="15"/>
    <row r="743597" ht="15"/>
    <row r="743598" ht="15"/>
    <row r="743599" ht="15"/>
    <row r="743600" ht="15"/>
    <row r="743601" ht="15"/>
    <row r="743602" ht="15"/>
    <row r="743603" ht="15"/>
    <row r="743604" ht="15"/>
    <row r="743605" ht="15"/>
    <row r="743606" ht="15"/>
    <row r="743607" ht="15"/>
    <row r="743608" ht="15"/>
    <row r="743609" ht="15"/>
    <row r="743610" ht="15"/>
    <row r="743611" ht="15"/>
    <row r="743612" ht="15"/>
    <row r="743613" ht="15"/>
    <row r="743614" ht="15"/>
    <row r="743615" ht="15"/>
    <row r="743616" ht="15"/>
    <row r="743617" ht="15"/>
    <row r="743618" ht="15"/>
    <row r="743619" ht="15"/>
    <row r="743620" ht="15"/>
    <row r="743621" ht="15"/>
    <row r="743622" ht="15"/>
    <row r="743623" ht="15"/>
    <row r="743624" ht="15"/>
    <row r="743625" ht="15"/>
    <row r="743626" ht="15"/>
    <row r="743627" ht="15"/>
    <row r="743628" ht="15"/>
    <row r="743629" ht="15"/>
    <row r="743630" ht="15"/>
    <row r="743631" ht="15"/>
    <row r="743632" ht="15"/>
    <row r="743633" ht="15"/>
    <row r="743634" ht="15"/>
    <row r="743635" ht="15"/>
    <row r="743636" ht="15"/>
    <row r="743637" ht="15"/>
    <row r="743638" ht="15"/>
    <row r="743639" ht="15"/>
    <row r="743640" ht="15"/>
    <row r="743641" ht="15"/>
    <row r="743642" ht="15"/>
    <row r="743643" ht="15"/>
    <row r="743644" ht="15"/>
    <row r="743645" ht="15"/>
    <row r="743646" ht="15"/>
    <row r="743647" ht="15"/>
    <row r="743648" ht="15"/>
    <row r="743649" ht="15"/>
    <row r="743650" ht="15"/>
    <row r="743651" ht="15"/>
    <row r="743652" ht="15"/>
    <row r="743653" ht="15"/>
    <row r="743654" ht="15"/>
    <row r="743655" ht="15"/>
    <row r="743656" ht="15"/>
    <row r="743657" ht="15"/>
    <row r="743658" ht="15"/>
    <row r="743659" ht="15"/>
    <row r="743660" ht="15"/>
    <row r="743661" ht="15"/>
    <row r="743662" ht="15"/>
    <row r="743663" ht="15"/>
    <row r="743664" ht="15"/>
    <row r="743665" ht="15"/>
    <row r="743666" ht="15"/>
    <row r="743667" ht="15"/>
    <row r="743668" ht="15"/>
    <row r="743669" ht="15"/>
    <row r="743670" ht="15"/>
    <row r="743671" ht="15"/>
    <row r="743672" ht="15"/>
    <row r="743673" ht="15"/>
    <row r="743674" ht="15"/>
    <row r="743675" ht="15"/>
    <row r="743676" ht="15"/>
    <row r="743677" ht="15"/>
    <row r="743678" ht="15"/>
    <row r="743679" ht="15"/>
    <row r="743680" ht="15"/>
    <row r="743681" ht="15"/>
    <row r="743682" ht="15"/>
    <row r="743683" ht="15"/>
    <row r="743684" ht="15"/>
    <row r="743685" ht="15"/>
    <row r="743686" ht="15"/>
    <row r="743687" ht="15"/>
    <row r="743688" ht="15"/>
    <row r="743689" ht="15"/>
    <row r="743690" ht="15"/>
    <row r="743691" ht="15"/>
    <row r="743692" ht="15"/>
    <row r="743693" ht="15"/>
    <row r="743694" ht="15"/>
    <row r="743695" ht="15"/>
    <row r="743696" ht="15"/>
    <row r="743697" ht="15"/>
    <row r="743698" ht="15"/>
    <row r="743699" ht="15"/>
    <row r="743700" ht="15"/>
    <row r="743701" ht="15"/>
    <row r="743702" ht="15"/>
    <row r="743703" ht="15"/>
    <row r="743704" ht="15"/>
    <row r="743705" ht="15"/>
    <row r="743706" ht="15"/>
    <row r="743707" ht="15"/>
    <row r="743708" ht="15"/>
    <row r="743709" ht="15"/>
    <row r="743710" ht="15"/>
    <row r="743711" ht="15"/>
    <row r="743712" ht="15"/>
    <row r="743713" ht="15"/>
    <row r="743714" ht="15"/>
    <row r="743715" ht="15"/>
    <row r="743716" ht="15"/>
    <row r="743717" ht="15"/>
    <row r="743718" ht="15"/>
    <row r="743719" ht="15"/>
    <row r="743720" ht="15"/>
    <row r="743721" ht="15"/>
    <row r="743722" ht="15"/>
    <row r="743723" ht="15"/>
    <row r="743724" ht="15"/>
    <row r="743725" ht="15"/>
    <row r="743726" ht="15"/>
    <row r="743727" ht="15"/>
    <row r="743728" ht="15"/>
    <row r="743729" ht="15"/>
    <row r="743730" ht="15"/>
    <row r="743731" ht="15"/>
    <row r="743732" ht="15"/>
    <row r="743733" ht="15"/>
    <row r="743734" ht="15"/>
    <row r="743735" ht="15"/>
    <row r="743736" ht="15"/>
    <row r="743737" ht="15"/>
    <row r="743738" ht="15"/>
    <row r="743739" ht="15"/>
    <row r="743740" ht="15"/>
    <row r="743741" ht="15"/>
    <row r="743742" ht="15"/>
    <row r="743743" ht="15"/>
    <row r="743744" ht="15"/>
    <row r="743745" ht="15"/>
    <row r="743746" ht="15"/>
    <row r="743747" ht="15"/>
    <row r="743748" ht="15"/>
    <row r="743749" ht="15"/>
    <row r="743750" ht="15"/>
    <row r="743751" ht="15"/>
    <row r="743752" ht="15"/>
    <row r="743753" ht="15"/>
    <row r="743754" ht="15"/>
    <row r="743755" ht="15"/>
    <row r="743756" ht="15"/>
    <row r="743757" ht="15"/>
    <row r="743758" ht="15"/>
    <row r="743759" ht="15"/>
    <row r="743760" ht="15"/>
    <row r="743761" ht="15"/>
    <row r="743762" ht="15"/>
    <row r="743763" ht="15"/>
    <row r="743764" ht="15"/>
    <row r="743765" ht="15"/>
    <row r="743766" ht="15"/>
    <row r="743767" ht="15"/>
    <row r="743768" ht="15"/>
    <row r="743769" ht="15"/>
    <row r="743770" ht="15"/>
    <row r="743771" ht="15"/>
    <row r="743772" ht="15"/>
    <row r="743773" ht="15"/>
    <row r="743774" ht="15"/>
    <row r="743775" ht="15"/>
    <row r="743776" ht="15"/>
    <row r="743777" ht="15"/>
    <row r="743778" ht="15"/>
    <row r="743779" ht="15"/>
    <row r="743780" ht="15"/>
    <row r="743781" ht="15"/>
    <row r="743782" ht="15"/>
    <row r="743783" ht="15"/>
    <row r="743784" ht="15"/>
    <row r="743785" ht="15"/>
    <row r="743786" ht="15"/>
    <row r="743787" ht="15"/>
    <row r="743788" ht="15"/>
    <row r="743789" ht="15"/>
    <row r="743790" ht="15"/>
    <row r="743791" ht="15"/>
    <row r="743792" ht="15"/>
    <row r="743793" ht="15"/>
    <row r="743794" ht="15"/>
    <row r="743795" ht="15"/>
    <row r="743796" ht="15"/>
    <row r="743797" ht="15"/>
    <row r="743798" ht="15"/>
    <row r="743799" ht="15"/>
    <row r="743800" ht="15"/>
    <row r="743801" ht="15"/>
    <row r="743802" ht="15"/>
    <row r="743803" ht="15"/>
    <row r="743804" ht="15"/>
    <row r="743805" ht="15"/>
    <row r="743806" ht="15"/>
    <row r="743807" ht="15"/>
    <row r="743808" ht="15"/>
    <row r="743809" ht="15"/>
    <row r="743810" ht="15"/>
    <row r="743811" ht="15"/>
    <row r="743812" ht="15"/>
    <row r="743813" ht="15"/>
    <row r="743814" ht="15"/>
    <row r="743815" ht="15"/>
    <row r="743816" ht="15"/>
    <row r="743817" ht="15"/>
    <row r="743818" ht="15"/>
    <row r="743819" ht="15"/>
    <row r="743820" ht="15"/>
    <row r="743821" ht="15"/>
    <row r="743822" ht="15"/>
    <row r="743823" ht="15"/>
    <row r="743824" ht="15"/>
    <row r="743825" ht="15"/>
    <row r="743826" ht="15"/>
    <row r="743827" ht="15"/>
    <row r="743828" ht="15"/>
    <row r="743829" ht="15"/>
    <row r="743830" ht="15"/>
    <row r="743831" ht="15"/>
    <row r="743832" ht="15"/>
    <row r="743833" ht="15"/>
    <row r="743834" ht="15"/>
    <row r="743835" ht="15"/>
    <row r="743836" ht="15"/>
    <row r="743837" ht="15"/>
    <row r="743838" ht="15"/>
    <row r="743839" ht="15"/>
    <row r="743840" ht="15"/>
    <row r="743841" ht="15"/>
    <row r="743842" ht="15"/>
    <row r="743843" ht="15"/>
    <row r="743844" ht="15"/>
    <row r="743845" ht="15"/>
    <row r="743846" ht="15"/>
    <row r="743847" ht="15"/>
    <row r="743848" ht="15"/>
    <row r="743849" ht="15"/>
    <row r="743850" ht="15"/>
    <row r="743851" ht="15"/>
    <row r="743852" ht="15"/>
    <row r="743853" ht="15"/>
    <row r="743854" ht="15"/>
    <row r="743855" ht="15"/>
    <row r="743856" ht="15"/>
    <row r="743857" ht="15"/>
    <row r="743858" ht="15"/>
    <row r="743859" ht="15"/>
    <row r="743860" ht="15"/>
    <row r="743861" ht="15"/>
    <row r="743862" ht="15"/>
    <row r="743863" ht="15"/>
    <row r="743864" ht="15"/>
    <row r="743865" ht="15"/>
    <row r="743866" ht="15"/>
    <row r="743867" ht="15"/>
    <row r="743868" ht="15"/>
    <row r="743869" ht="15"/>
    <row r="743870" ht="15"/>
    <row r="743871" ht="15"/>
    <row r="743872" ht="15"/>
    <row r="743873" ht="15"/>
    <row r="743874" ht="15"/>
    <row r="743875" ht="15"/>
    <row r="743876" ht="15"/>
    <row r="743877" ht="15"/>
    <row r="743878" ht="15"/>
    <row r="743879" ht="15"/>
    <row r="743880" ht="15"/>
    <row r="743881" ht="15"/>
    <row r="743882" ht="15"/>
    <row r="743883" ht="15"/>
    <row r="743884" ht="15"/>
    <row r="743885" ht="15"/>
    <row r="743886" ht="15"/>
    <row r="743887" ht="15"/>
    <row r="743888" ht="15"/>
    <row r="743889" ht="15"/>
    <row r="743890" ht="15"/>
    <row r="743891" ht="15"/>
    <row r="743892" ht="15"/>
    <row r="743893" ht="15"/>
    <row r="743894" ht="15"/>
    <row r="743895" ht="15"/>
    <row r="743896" ht="15"/>
    <row r="743897" ht="15"/>
    <row r="743898" ht="15"/>
    <row r="743899" ht="15"/>
    <row r="743900" ht="15"/>
    <row r="743901" ht="15"/>
    <row r="743902" ht="15"/>
    <row r="743903" ht="15"/>
    <row r="743904" ht="15"/>
    <row r="743905" ht="15"/>
    <row r="743906" ht="15"/>
    <row r="743907" ht="15"/>
    <row r="743908" ht="15"/>
    <row r="743909" ht="15"/>
    <row r="743910" ht="15"/>
    <row r="743911" ht="15"/>
    <row r="743912" ht="15"/>
    <row r="743913" ht="15"/>
    <row r="743914" ht="15"/>
    <row r="743915" ht="15"/>
    <row r="743916" ht="15"/>
    <row r="743917" ht="15"/>
    <row r="743918" ht="15"/>
    <row r="743919" ht="15"/>
    <row r="743920" ht="15"/>
    <row r="743921" ht="15"/>
    <row r="743922" ht="15"/>
    <row r="743923" ht="15"/>
    <row r="743924" ht="15"/>
    <row r="743925" ht="15"/>
    <row r="743926" ht="15"/>
    <row r="743927" ht="15"/>
    <row r="743928" ht="15"/>
    <row r="743929" ht="15"/>
    <row r="743930" ht="15"/>
    <row r="743931" ht="15"/>
    <row r="743932" ht="15"/>
    <row r="743933" ht="15"/>
    <row r="743934" ht="15"/>
    <row r="743935" ht="15"/>
    <row r="743936" ht="15"/>
    <row r="743937" ht="15"/>
    <row r="743938" ht="15"/>
    <row r="743939" ht="15"/>
    <row r="743940" ht="15"/>
    <row r="743941" ht="15"/>
    <row r="743942" ht="15"/>
    <row r="743943" ht="15"/>
    <row r="743944" ht="15"/>
    <row r="743945" ht="15"/>
    <row r="743946" ht="15"/>
    <row r="743947" ht="15"/>
    <row r="743948" ht="15"/>
    <row r="743949" ht="15"/>
    <row r="743950" ht="15"/>
    <row r="743951" ht="15"/>
    <row r="743952" ht="15"/>
    <row r="743953" ht="15"/>
    <row r="743954" ht="15"/>
    <row r="743955" ht="15"/>
    <row r="743956" ht="15"/>
    <row r="743957" ht="15"/>
    <row r="743958" ht="15"/>
    <row r="743959" ht="15"/>
    <row r="743960" ht="15"/>
    <row r="743961" ht="15"/>
    <row r="743962" ht="15"/>
    <row r="743963" ht="15"/>
    <row r="743964" ht="15"/>
    <row r="743965" ht="15"/>
    <row r="743966" ht="15"/>
    <row r="743967" ht="15"/>
    <row r="743968" ht="15"/>
    <row r="743969" ht="15"/>
    <row r="743970" ht="15"/>
    <row r="743971" ht="15"/>
    <row r="743972" ht="15"/>
    <row r="743973" ht="15"/>
    <row r="743974" ht="15"/>
    <row r="743975" ht="15"/>
    <row r="743976" ht="15"/>
    <row r="743977" ht="15"/>
    <row r="743978" ht="15"/>
    <row r="743979" ht="15"/>
    <row r="743980" ht="15"/>
    <row r="743981" ht="15"/>
    <row r="743982" ht="15"/>
    <row r="743983" ht="15"/>
    <row r="743984" ht="15"/>
    <row r="743985" ht="15"/>
    <row r="743986" ht="15"/>
    <row r="743987" ht="15"/>
    <row r="743988" ht="15"/>
    <row r="743989" ht="15"/>
    <row r="743990" ht="15"/>
    <row r="743991" ht="15"/>
    <row r="743992" ht="15"/>
    <row r="743993" ht="15"/>
    <row r="743994" ht="15"/>
    <row r="743995" ht="15"/>
    <row r="743996" ht="15"/>
    <row r="743997" ht="15"/>
    <row r="743998" ht="15"/>
    <row r="743999" ht="15"/>
    <row r="744000" ht="15"/>
    <row r="744001" ht="15"/>
    <row r="744002" ht="15"/>
    <row r="744003" ht="15"/>
    <row r="744004" ht="15"/>
    <row r="744005" ht="15"/>
    <row r="744006" ht="15"/>
    <row r="744007" ht="15"/>
    <row r="744008" ht="15"/>
    <row r="744009" ht="15"/>
    <row r="744010" ht="15"/>
    <row r="744011" ht="15"/>
    <row r="744012" ht="15"/>
    <row r="744013" ht="15"/>
    <row r="744014" ht="15"/>
    <row r="744015" ht="15"/>
    <row r="744016" ht="15"/>
    <row r="744017" ht="15"/>
    <row r="744018" ht="15"/>
    <row r="744019" ht="15"/>
    <row r="744020" ht="15"/>
    <row r="744021" ht="15"/>
    <row r="744022" ht="15"/>
    <row r="744023" ht="15"/>
    <row r="744024" ht="15"/>
    <row r="744025" ht="15"/>
    <row r="744026" ht="15"/>
    <row r="744027" ht="15"/>
    <row r="744028" ht="15"/>
    <row r="744029" ht="15"/>
    <row r="744030" ht="15"/>
    <row r="744031" ht="15"/>
    <row r="744032" ht="15"/>
    <row r="744033" ht="15"/>
    <row r="744034" ht="15"/>
    <row r="744035" ht="15"/>
    <row r="744036" ht="15"/>
    <row r="744037" ht="15"/>
    <row r="744038" ht="15"/>
    <row r="744039" ht="15"/>
    <row r="744040" ht="15"/>
    <row r="744041" ht="15"/>
    <row r="744042" ht="15"/>
    <row r="744043" ht="15"/>
    <row r="744044" ht="15"/>
    <row r="744045" ht="15"/>
    <row r="744046" ht="15"/>
    <row r="744047" ht="15"/>
    <row r="744048" ht="15"/>
    <row r="744049" ht="15"/>
    <row r="744050" ht="15"/>
    <row r="744051" ht="15"/>
    <row r="744052" ht="15"/>
    <row r="744053" ht="15"/>
    <row r="744054" ht="15"/>
    <row r="744055" ht="15"/>
    <row r="744056" ht="15"/>
    <row r="744057" ht="15"/>
    <row r="744058" ht="15"/>
    <row r="744059" ht="15"/>
    <row r="744060" ht="15"/>
    <row r="744061" ht="15"/>
    <row r="744062" ht="15"/>
    <row r="744063" ht="15"/>
    <row r="744064" ht="15"/>
    <row r="744065" ht="15"/>
    <row r="744066" ht="15"/>
    <row r="744067" ht="15"/>
    <row r="744068" ht="15"/>
    <row r="744069" ht="15"/>
    <row r="744070" ht="15"/>
    <row r="744071" ht="15"/>
    <row r="744072" ht="15"/>
    <row r="744073" ht="15"/>
    <row r="744074" ht="15"/>
    <row r="744075" ht="15"/>
    <row r="744076" ht="15"/>
    <row r="744077" ht="15"/>
    <row r="744078" ht="15"/>
    <row r="744079" ht="15"/>
    <row r="744080" ht="15"/>
    <row r="744081" ht="15"/>
    <row r="744082" ht="15"/>
    <row r="744083" ht="15"/>
    <row r="744084" ht="15"/>
    <row r="744085" ht="15"/>
    <row r="744086" ht="15"/>
    <row r="744087" ht="15"/>
    <row r="744088" ht="15"/>
    <row r="744089" ht="15"/>
    <row r="744090" ht="15"/>
    <row r="744091" ht="15"/>
    <row r="744092" ht="15"/>
    <row r="744093" ht="15"/>
    <row r="744094" ht="15"/>
    <row r="744095" ht="15"/>
    <row r="744096" ht="15"/>
    <row r="744097" ht="15"/>
    <row r="744098" ht="15"/>
    <row r="744099" ht="15"/>
    <row r="744100" ht="15"/>
    <row r="744101" ht="15"/>
    <row r="744102" ht="15"/>
    <row r="744103" ht="15"/>
    <row r="744104" ht="15"/>
    <row r="744105" ht="15"/>
    <row r="744106" ht="15"/>
    <row r="744107" ht="15"/>
    <row r="744108" ht="15"/>
    <row r="744109" ht="15"/>
    <row r="744110" ht="15"/>
    <row r="744111" ht="15"/>
    <row r="744112" ht="15"/>
    <row r="744113" ht="15"/>
    <row r="744114" ht="15"/>
    <row r="744115" ht="15"/>
    <row r="744116" ht="15"/>
    <row r="744117" ht="15"/>
    <row r="744118" ht="15"/>
    <row r="744119" ht="15"/>
    <row r="744120" ht="15"/>
    <row r="744121" ht="15"/>
    <row r="744122" ht="15"/>
    <row r="744123" ht="15"/>
    <row r="744124" ht="15"/>
    <row r="744125" ht="15"/>
    <row r="744126" ht="15"/>
    <row r="744127" ht="15"/>
    <row r="744128" ht="15"/>
    <row r="744129" ht="15"/>
    <row r="744130" ht="15"/>
    <row r="744131" ht="15"/>
    <row r="744132" ht="15"/>
    <row r="744133" ht="15"/>
    <row r="744134" ht="15"/>
    <row r="744135" ht="15"/>
    <row r="744136" ht="15"/>
    <row r="744137" ht="15"/>
    <row r="744138" ht="15"/>
    <row r="744139" ht="15"/>
    <row r="744140" ht="15"/>
    <row r="744141" ht="15"/>
    <row r="744142" ht="15"/>
    <row r="744143" ht="15"/>
    <row r="744144" ht="15"/>
    <row r="744145" ht="15"/>
    <row r="744146" ht="15"/>
    <row r="744147" ht="15"/>
    <row r="744148" ht="15"/>
    <row r="744149" ht="15"/>
    <row r="744150" ht="15"/>
    <row r="744151" ht="15"/>
    <row r="744152" ht="15"/>
    <row r="744153" ht="15"/>
    <row r="744154" ht="15"/>
    <row r="744155" ht="15"/>
    <row r="744156" ht="15"/>
    <row r="744157" ht="15"/>
    <row r="744158" ht="15"/>
    <row r="744159" ht="15"/>
    <row r="744160" ht="15"/>
    <row r="744161" ht="15"/>
    <row r="744162" ht="15"/>
    <row r="744163" ht="15"/>
    <row r="744164" ht="15"/>
    <row r="744165" ht="15"/>
    <row r="744166" ht="15"/>
    <row r="744167" ht="15"/>
    <row r="744168" ht="15"/>
    <row r="744169" ht="15"/>
    <row r="744170" ht="15"/>
    <row r="744171" ht="15"/>
    <row r="744172" ht="15"/>
    <row r="744173" ht="15"/>
    <row r="744174" ht="15"/>
    <row r="744175" ht="15"/>
    <row r="744176" ht="15"/>
    <row r="744177" ht="15"/>
    <row r="744178" ht="15"/>
    <row r="744179" ht="15"/>
    <row r="744180" ht="15"/>
    <row r="744181" ht="15"/>
    <row r="744182" ht="15"/>
    <row r="744183" ht="15"/>
    <row r="744184" ht="15"/>
    <row r="744185" ht="15"/>
    <row r="744186" ht="15"/>
    <row r="744187" ht="15"/>
    <row r="744188" ht="15"/>
    <row r="744189" ht="15"/>
    <row r="744190" ht="15"/>
    <row r="744191" ht="15"/>
    <row r="744192" ht="15"/>
    <row r="744193" ht="15"/>
    <row r="744194" ht="15"/>
    <row r="744195" ht="15"/>
    <row r="744196" ht="15"/>
    <row r="744197" ht="15"/>
    <row r="744198" ht="15"/>
    <row r="744199" ht="15"/>
    <row r="744200" ht="15"/>
    <row r="744201" ht="15"/>
    <row r="744202" ht="15"/>
    <row r="744203" ht="15"/>
    <row r="744204" ht="15"/>
    <row r="744205" ht="15"/>
    <row r="744206" ht="15"/>
    <row r="744207" ht="15"/>
    <row r="744208" ht="15"/>
    <row r="744209" ht="15"/>
    <row r="744210" ht="15"/>
    <row r="744211" ht="15"/>
    <row r="744212" ht="15"/>
    <row r="744213" ht="15"/>
    <row r="744214" ht="15"/>
    <row r="744215" ht="15"/>
    <row r="744216" ht="15"/>
    <row r="744217" ht="15"/>
    <row r="744218" ht="15"/>
    <row r="744219" ht="15"/>
    <row r="744220" ht="15"/>
    <row r="744221" ht="15"/>
    <row r="744222" ht="15"/>
    <row r="744223" ht="15"/>
    <row r="744224" ht="15"/>
    <row r="744225" ht="15"/>
    <row r="744226" ht="15"/>
    <row r="744227" ht="15"/>
    <row r="744228" ht="15"/>
    <row r="744229" ht="15"/>
    <row r="744230" ht="15"/>
    <row r="744231" ht="15"/>
    <row r="744232" ht="15"/>
    <row r="744233" ht="15"/>
    <row r="744234" ht="15"/>
    <row r="744235" ht="15"/>
    <row r="744236" ht="15"/>
    <row r="744237" ht="15"/>
    <row r="744238" ht="15"/>
    <row r="744239" ht="15"/>
    <row r="744240" ht="15"/>
    <row r="744241" ht="15"/>
    <row r="744242" ht="15"/>
    <row r="744243" ht="15"/>
    <row r="744244" ht="15"/>
    <row r="744245" ht="15"/>
    <row r="744246" ht="15"/>
    <row r="744247" ht="15"/>
    <row r="744248" ht="15"/>
    <row r="744249" ht="15"/>
    <row r="744250" ht="15"/>
    <row r="744251" ht="15"/>
    <row r="744252" ht="15"/>
    <row r="744253" ht="15"/>
    <row r="744254" ht="15"/>
    <row r="744255" ht="15"/>
    <row r="744256" ht="15"/>
    <row r="744257" ht="15"/>
    <row r="744258" ht="15"/>
    <row r="744259" ht="15"/>
    <row r="744260" ht="15"/>
    <row r="744261" ht="15"/>
    <row r="744262" ht="15"/>
    <row r="744263" ht="15"/>
    <row r="744264" ht="15"/>
    <row r="744265" ht="15"/>
    <row r="744266" ht="15"/>
    <row r="744267" ht="15"/>
    <row r="744268" ht="15"/>
    <row r="744269" ht="15"/>
    <row r="744270" ht="15"/>
    <row r="744271" ht="15"/>
    <row r="744272" ht="15"/>
    <row r="744273" ht="15"/>
    <row r="744274" ht="15"/>
    <row r="744275" ht="15"/>
    <row r="744276" ht="15"/>
    <row r="744277" ht="15"/>
    <row r="744278" ht="15"/>
    <row r="744279" ht="15"/>
    <row r="744280" ht="15"/>
    <row r="744281" ht="15"/>
    <row r="744282" ht="15"/>
    <row r="744283" ht="15"/>
    <row r="744284" ht="15"/>
    <row r="744285" ht="15"/>
    <row r="744286" ht="15"/>
    <row r="744287" ht="15"/>
    <row r="744288" ht="15"/>
    <row r="744289" ht="15"/>
    <row r="744290" ht="15"/>
    <row r="744291" ht="15"/>
    <row r="744292" ht="15"/>
    <row r="744293" ht="15"/>
    <row r="744294" ht="15"/>
    <row r="744295" ht="15"/>
    <row r="744296" ht="15"/>
    <row r="744297" ht="15"/>
    <row r="744298" ht="15"/>
    <row r="744299" ht="15"/>
    <row r="744300" ht="15"/>
    <row r="744301" ht="15"/>
    <row r="744302" ht="15"/>
    <row r="744303" ht="15"/>
    <row r="744304" ht="15"/>
    <row r="744305" ht="15"/>
    <row r="744306" ht="15"/>
    <row r="744307" ht="15"/>
    <row r="744308" ht="15"/>
    <row r="744309" ht="15"/>
    <row r="744310" ht="15"/>
    <row r="744311" ht="15"/>
    <row r="744312" ht="15"/>
    <row r="744313" ht="15"/>
    <row r="744314" ht="15"/>
    <row r="744315" ht="15"/>
    <row r="744316" ht="15"/>
    <row r="744317" ht="15"/>
    <row r="744318" ht="15"/>
    <row r="744319" ht="15"/>
    <row r="744320" ht="15"/>
    <row r="744321" ht="15"/>
    <row r="744322" ht="15"/>
    <row r="744323" ht="15"/>
    <row r="744324" ht="15"/>
    <row r="744325" ht="15"/>
    <row r="744326" ht="15"/>
    <row r="744327" ht="15"/>
    <row r="744328" ht="15"/>
    <row r="744329" ht="15"/>
    <row r="744330" ht="15"/>
    <row r="744331" ht="15"/>
    <row r="744332" ht="15"/>
    <row r="744333" ht="15"/>
    <row r="744334" ht="15"/>
    <row r="744335" ht="15"/>
    <row r="744336" ht="15"/>
    <row r="744337" ht="15"/>
    <row r="744338" ht="15"/>
    <row r="744339" ht="15"/>
    <row r="744340" ht="15"/>
    <row r="744341" ht="15"/>
    <row r="744342" ht="15"/>
    <row r="744343" ht="15"/>
    <row r="744344" ht="15"/>
    <row r="744345" ht="15"/>
    <row r="744346" ht="15"/>
    <row r="744347" ht="15"/>
    <row r="744348" ht="15"/>
    <row r="744349" ht="15"/>
    <row r="744350" ht="15"/>
    <row r="744351" ht="15"/>
    <row r="744352" ht="15"/>
    <row r="744353" ht="15"/>
    <row r="744354" ht="15"/>
    <row r="744355" ht="15"/>
    <row r="744356" ht="15"/>
    <row r="744357" ht="15"/>
    <row r="744358" ht="15"/>
    <row r="744359" ht="15"/>
    <row r="744360" ht="15"/>
    <row r="744361" ht="15"/>
    <row r="744362" ht="15"/>
    <row r="744363" ht="15"/>
    <row r="744364" ht="15"/>
    <row r="744365" ht="15"/>
    <row r="744366" ht="15"/>
    <row r="744367" ht="15"/>
    <row r="744368" ht="15"/>
    <row r="744369" ht="15"/>
    <row r="744370" ht="15"/>
    <row r="744371" ht="15"/>
    <row r="744372" ht="15"/>
    <row r="744373" ht="15"/>
    <row r="744374" ht="15"/>
    <row r="744375" ht="15"/>
    <row r="744376" ht="15"/>
    <row r="744377" ht="15"/>
    <row r="744378" ht="15"/>
    <row r="744379" ht="15"/>
    <row r="744380" ht="15"/>
    <row r="744381" ht="15"/>
    <row r="744382" ht="15"/>
    <row r="744383" ht="15"/>
    <row r="744384" ht="15"/>
    <row r="744385" ht="15"/>
    <row r="744386" ht="15"/>
    <row r="744387" ht="15"/>
    <row r="744388" ht="15"/>
    <row r="744389" ht="15"/>
    <row r="744390" ht="15"/>
    <row r="744391" ht="15"/>
    <row r="744392" ht="15"/>
    <row r="744393" ht="15"/>
    <row r="744394" ht="15"/>
    <row r="744395" ht="15"/>
    <row r="744396" ht="15"/>
    <row r="744397" ht="15"/>
    <row r="744398" ht="15"/>
    <row r="744399" ht="15"/>
    <row r="744400" ht="15"/>
    <row r="744401" ht="15"/>
    <row r="744402" ht="15"/>
    <row r="744403" ht="15"/>
    <row r="744404" ht="15"/>
    <row r="744405" ht="15"/>
    <row r="744406" ht="15"/>
    <row r="744407" ht="15"/>
    <row r="744408" ht="15"/>
    <row r="744409" ht="15"/>
    <row r="744410" ht="15"/>
    <row r="744411" ht="15"/>
    <row r="744412" ht="15"/>
    <row r="744413" ht="15"/>
    <row r="744414" ht="15"/>
    <row r="744415" ht="15"/>
    <row r="744416" ht="15"/>
    <row r="744417" ht="15"/>
    <row r="744418" ht="15"/>
    <row r="744419" ht="15"/>
    <row r="744420" ht="15"/>
    <row r="744421" ht="15"/>
    <row r="744422" ht="15"/>
    <row r="744423" ht="15"/>
    <row r="744424" ht="15"/>
    <row r="744425" ht="15"/>
    <row r="744426" ht="15"/>
    <row r="744427" ht="15"/>
    <row r="744428" ht="15"/>
    <row r="744429" ht="15"/>
    <row r="744430" ht="15"/>
    <row r="744431" ht="15"/>
    <row r="744432" ht="15"/>
    <row r="744433" ht="15"/>
    <row r="744434" ht="15"/>
    <row r="744435" ht="15"/>
    <row r="744436" ht="15"/>
    <row r="744437" ht="15"/>
    <row r="744438" ht="15"/>
    <row r="744439" ht="15"/>
    <row r="744440" ht="15"/>
    <row r="744441" ht="15"/>
    <row r="744442" ht="15"/>
    <row r="744443" ht="15"/>
    <row r="744444" ht="15"/>
    <row r="744445" ht="15"/>
    <row r="744446" ht="15"/>
    <row r="744447" ht="15"/>
    <row r="744448" ht="15"/>
    <row r="744449" ht="15"/>
    <row r="744450" ht="15"/>
    <row r="744451" ht="15"/>
    <row r="744452" ht="15"/>
    <row r="744453" ht="15"/>
    <row r="744454" ht="15"/>
    <row r="744455" ht="15"/>
    <row r="744456" ht="15"/>
    <row r="744457" ht="15"/>
    <row r="744458" ht="15"/>
    <row r="744459" ht="15"/>
    <row r="744460" ht="15"/>
    <row r="744461" ht="15"/>
    <row r="744462" ht="15"/>
    <row r="744463" ht="15"/>
    <row r="744464" ht="15"/>
    <row r="744465" ht="15"/>
    <row r="744466" ht="15"/>
    <row r="744467" ht="15"/>
    <row r="744468" ht="15"/>
    <row r="744469" ht="15"/>
    <row r="744470" ht="15"/>
    <row r="744471" ht="15"/>
    <row r="744472" ht="15"/>
    <row r="744473" ht="15"/>
    <row r="744474" ht="15"/>
    <row r="744475" ht="15"/>
    <row r="744476" ht="15"/>
    <row r="744477" ht="15"/>
    <row r="744478" ht="15"/>
    <row r="744479" ht="15"/>
    <row r="744480" ht="15"/>
    <row r="744481" ht="15"/>
    <row r="744482" ht="15"/>
    <row r="744483" ht="15"/>
    <row r="744484" ht="15"/>
    <row r="744485" ht="15"/>
    <row r="744486" ht="15"/>
    <row r="744487" ht="15"/>
    <row r="744488" ht="15"/>
    <row r="744489" ht="15"/>
    <row r="744490" ht="15"/>
    <row r="744491" ht="15"/>
    <row r="744492" ht="15"/>
    <row r="744493" ht="15"/>
    <row r="744494" ht="15"/>
    <row r="744495" ht="15"/>
    <row r="744496" ht="15"/>
    <row r="744497" ht="15"/>
    <row r="744498" ht="15"/>
    <row r="744499" ht="15"/>
    <row r="744500" ht="15"/>
    <row r="744501" ht="15"/>
    <row r="744502" ht="15"/>
    <row r="744503" ht="15"/>
    <row r="744504" ht="15"/>
    <row r="744505" ht="15"/>
    <row r="744506" ht="15"/>
    <row r="744507" ht="15"/>
    <row r="744508" ht="15"/>
    <row r="744509" ht="15"/>
    <row r="744510" ht="15"/>
    <row r="744511" ht="15"/>
    <row r="744512" ht="15"/>
    <row r="744513" ht="15"/>
    <row r="744514" ht="15"/>
    <row r="744515" ht="15"/>
    <row r="744516" ht="15"/>
    <row r="744517" ht="15"/>
    <row r="744518" ht="15"/>
    <row r="744519" ht="15"/>
    <row r="744520" ht="15"/>
    <row r="744521" ht="15"/>
    <row r="744522" ht="15"/>
    <row r="744523" ht="15"/>
    <row r="744524" ht="15"/>
    <row r="744525" ht="15"/>
    <row r="744526" ht="15"/>
    <row r="744527" ht="15"/>
    <row r="744528" ht="15"/>
    <row r="744529" ht="15"/>
    <row r="744530" ht="15"/>
    <row r="744531" ht="15"/>
    <row r="744532" ht="15"/>
    <row r="744533" ht="15"/>
    <row r="744534" ht="15"/>
    <row r="744535" ht="15"/>
    <row r="744536" ht="15"/>
    <row r="744537" ht="15"/>
    <row r="744538" ht="15"/>
    <row r="744539" ht="15"/>
    <row r="744540" ht="15"/>
    <row r="744541" ht="15"/>
    <row r="744542" ht="15"/>
    <row r="744543" ht="15"/>
    <row r="744544" ht="15"/>
    <row r="744545" ht="15"/>
    <row r="744546" ht="15"/>
    <row r="744547" ht="15"/>
    <row r="744548" ht="15"/>
    <row r="744549" ht="15"/>
    <row r="744550" ht="15"/>
    <row r="744551" ht="15"/>
    <row r="744552" ht="15"/>
    <row r="744553" ht="15"/>
    <row r="744554" ht="15"/>
    <row r="744555" ht="15"/>
    <row r="744556" ht="15"/>
    <row r="744557" ht="15"/>
    <row r="744558" ht="15"/>
    <row r="744559" ht="15"/>
    <row r="744560" ht="15"/>
    <row r="744561" ht="15"/>
    <row r="744562" ht="15"/>
    <row r="744563" ht="15"/>
    <row r="744564" ht="15"/>
    <row r="744565" ht="15"/>
    <row r="744566" ht="15"/>
    <row r="744567" ht="15"/>
    <row r="744568" ht="15"/>
    <row r="744569" ht="15"/>
    <row r="744570" ht="15"/>
    <row r="744571" ht="15"/>
    <row r="744572" ht="15"/>
    <row r="744573" ht="15"/>
    <row r="744574" ht="15"/>
    <row r="744575" ht="15"/>
    <row r="744576" ht="15"/>
    <row r="744577" ht="15"/>
    <row r="744578" ht="15"/>
    <row r="744579" ht="15"/>
    <row r="744580" ht="15"/>
    <row r="744581" ht="15"/>
    <row r="744582" ht="15"/>
    <row r="744583" ht="15"/>
    <row r="744584" ht="15"/>
    <row r="744585" ht="15"/>
    <row r="744586" ht="15"/>
    <row r="744587" ht="15"/>
    <row r="744588" ht="15"/>
    <row r="744589" ht="15"/>
    <row r="744590" ht="15"/>
    <row r="744591" ht="15"/>
    <row r="744592" ht="15"/>
    <row r="744593" ht="15"/>
    <row r="744594" ht="15"/>
    <row r="744595" ht="15"/>
    <row r="744596" ht="15"/>
    <row r="744597" ht="15"/>
    <row r="744598" ht="15"/>
    <row r="744599" ht="15"/>
    <row r="744600" ht="15"/>
    <row r="744601" ht="15"/>
    <row r="744602" ht="15"/>
    <row r="744603" ht="15"/>
    <row r="744604" ht="15"/>
    <row r="744605" ht="15"/>
    <row r="744606" ht="15"/>
    <row r="744607" ht="15"/>
    <row r="744608" ht="15"/>
    <row r="744609" ht="15"/>
    <row r="744610" ht="15"/>
    <row r="744611" ht="15"/>
    <row r="744612" ht="15"/>
    <row r="744613" ht="15"/>
    <row r="744614" ht="15"/>
    <row r="744615" ht="15"/>
    <row r="744616" ht="15"/>
    <row r="744617" ht="15"/>
    <row r="744618" ht="15"/>
    <row r="744619" ht="15"/>
    <row r="744620" ht="15"/>
    <row r="744621" ht="15"/>
    <row r="744622" ht="15"/>
    <row r="744623" ht="15"/>
    <row r="744624" ht="15"/>
    <row r="744625" ht="15"/>
    <row r="744626" ht="15"/>
    <row r="744627" ht="15"/>
    <row r="744628" ht="15"/>
    <row r="744629" ht="15"/>
    <row r="744630" ht="15"/>
    <row r="744631" ht="15"/>
    <row r="744632" ht="15"/>
    <row r="744633" ht="15"/>
    <row r="744634" ht="15"/>
    <row r="744635" ht="15"/>
    <row r="744636" ht="15"/>
    <row r="744637" ht="15"/>
    <row r="744638" ht="15"/>
    <row r="744639" ht="15"/>
    <row r="744640" ht="15"/>
    <row r="744641" ht="15"/>
    <row r="744642" ht="15"/>
    <row r="744643" ht="15"/>
    <row r="744644" ht="15"/>
    <row r="744645" ht="15"/>
    <row r="744646" ht="15"/>
    <row r="744647" ht="15"/>
    <row r="744648" ht="15"/>
    <row r="744649" ht="15"/>
    <row r="744650" ht="15"/>
    <row r="744651" ht="15"/>
    <row r="744652" ht="15"/>
    <row r="744653" ht="15"/>
    <row r="744654" ht="15"/>
    <row r="744655" ht="15"/>
    <row r="744656" ht="15"/>
    <row r="744657" ht="15"/>
    <row r="744658" ht="15"/>
    <row r="744659" ht="15"/>
    <row r="744660" ht="15"/>
    <row r="744661" ht="15"/>
    <row r="744662" ht="15"/>
    <row r="744663" ht="15"/>
    <row r="744664" ht="15"/>
    <row r="744665" ht="15"/>
    <row r="744666" ht="15"/>
    <row r="744667" ht="15"/>
    <row r="744668" ht="15"/>
    <row r="744669" ht="15"/>
    <row r="744670" ht="15"/>
    <row r="744671" ht="15"/>
    <row r="744672" ht="15"/>
    <row r="744673" ht="15"/>
    <row r="744674" ht="15"/>
    <row r="744675" ht="15"/>
    <row r="744676" ht="15"/>
    <row r="744677" ht="15"/>
    <row r="744678" ht="15"/>
    <row r="744679" ht="15"/>
    <row r="744680" ht="15"/>
    <row r="744681" ht="15"/>
    <row r="744682" ht="15"/>
    <row r="744683" ht="15"/>
    <row r="744684" ht="15"/>
    <row r="744685" ht="15"/>
    <row r="744686" ht="15"/>
    <row r="744687" ht="15"/>
    <row r="744688" ht="15"/>
    <row r="744689" ht="15"/>
    <row r="744690" ht="15"/>
    <row r="744691" ht="15"/>
    <row r="744692" ht="15"/>
    <row r="744693" ht="15"/>
    <row r="744694" ht="15"/>
    <row r="744695" ht="15"/>
    <row r="744696" ht="15"/>
    <row r="744697" ht="15"/>
    <row r="744698" ht="15"/>
    <row r="744699" ht="15"/>
    <row r="744700" ht="15"/>
    <row r="744701" ht="15"/>
    <row r="744702" ht="15"/>
    <row r="744703" ht="15"/>
    <row r="744704" ht="15"/>
    <row r="744705" ht="15"/>
    <row r="744706" ht="15"/>
    <row r="744707" ht="15"/>
    <row r="744708" ht="15"/>
    <row r="744709" ht="15"/>
    <row r="744710" ht="15"/>
    <row r="744711" ht="15"/>
    <row r="744712" ht="15"/>
    <row r="744713" ht="15"/>
    <row r="744714" ht="15"/>
    <row r="744715" ht="15"/>
    <row r="744716" ht="15"/>
    <row r="744717" ht="15"/>
    <row r="744718" ht="15"/>
    <row r="744719" ht="15"/>
    <row r="744720" ht="15"/>
    <row r="744721" ht="15"/>
    <row r="744722" ht="15"/>
    <row r="744723" ht="15"/>
    <row r="744724" ht="15"/>
    <row r="744725" ht="15"/>
    <row r="744726" ht="15"/>
    <row r="744727" ht="15"/>
    <row r="744728" ht="15"/>
    <row r="744729" ht="15"/>
    <row r="744730" ht="15"/>
    <row r="744731" ht="15"/>
    <row r="744732" ht="15"/>
    <row r="744733" ht="15"/>
    <row r="744734" ht="15"/>
    <row r="744735" ht="15"/>
    <row r="744736" ht="15"/>
    <row r="744737" ht="15"/>
    <row r="744738" ht="15"/>
    <row r="744739" ht="15"/>
    <row r="744740" ht="15"/>
    <row r="744741" ht="15"/>
    <row r="744742" ht="15"/>
    <row r="744743" ht="15"/>
    <row r="744744" ht="15"/>
    <row r="744745" ht="15"/>
    <row r="744746" ht="15"/>
    <row r="744747" ht="15"/>
    <row r="744748" ht="15"/>
    <row r="744749" ht="15"/>
    <row r="744750" ht="15"/>
    <row r="744751" ht="15"/>
    <row r="744752" ht="15"/>
    <row r="744753" ht="15"/>
    <row r="744754" ht="15"/>
    <row r="744755" ht="15"/>
    <row r="744756" ht="15"/>
    <row r="744757" ht="15"/>
    <row r="744758" ht="15"/>
    <row r="744759" ht="15"/>
    <row r="744760" ht="15"/>
    <row r="744761" ht="15"/>
    <row r="744762" ht="15"/>
    <row r="744763" ht="15"/>
    <row r="744764" ht="15"/>
    <row r="744765" ht="15"/>
    <row r="744766" ht="15"/>
    <row r="744767" ht="15"/>
    <row r="744768" ht="15"/>
    <row r="744769" ht="15"/>
    <row r="744770" ht="15"/>
    <row r="744771" ht="15"/>
    <row r="744772" ht="15"/>
    <row r="744773" ht="15"/>
    <row r="744774" ht="15"/>
    <row r="744775" ht="15"/>
    <row r="744776" ht="15"/>
    <row r="744777" ht="15"/>
    <row r="744778" ht="15"/>
    <row r="744779" ht="15"/>
    <row r="744780" ht="15"/>
    <row r="744781" ht="15"/>
    <row r="744782" ht="15"/>
    <row r="744783" ht="15"/>
    <row r="744784" ht="15"/>
    <row r="744785" ht="15"/>
    <row r="744786" ht="15"/>
    <row r="744787" ht="15"/>
    <row r="744788" ht="15"/>
    <row r="744789" ht="15"/>
    <row r="744790" ht="15"/>
    <row r="744791" ht="15"/>
    <row r="744792" ht="15"/>
    <row r="744793" ht="15"/>
    <row r="744794" ht="15"/>
    <row r="744795" ht="15"/>
    <row r="744796" ht="15"/>
    <row r="744797" ht="15"/>
    <row r="744798" ht="15"/>
    <row r="744799" ht="15"/>
    <row r="744800" ht="15"/>
    <row r="744801" ht="15"/>
    <row r="744802" ht="15"/>
    <row r="744803" ht="15"/>
    <row r="744804" ht="15"/>
    <row r="744805" ht="15"/>
    <row r="744806" ht="15"/>
    <row r="744807" ht="15"/>
    <row r="744808" ht="15"/>
    <row r="744809" ht="15"/>
    <row r="744810" ht="15"/>
    <row r="744811" ht="15"/>
    <row r="744812" ht="15"/>
    <row r="744813" ht="15"/>
    <row r="744814" ht="15"/>
    <row r="744815" ht="15"/>
    <row r="744816" ht="15"/>
    <row r="744817" ht="15"/>
    <row r="744818" ht="15"/>
    <row r="744819" ht="15"/>
    <row r="744820" ht="15"/>
    <row r="744821" ht="15"/>
    <row r="744822" ht="15"/>
    <row r="744823" ht="15"/>
    <row r="744824" ht="15"/>
    <row r="744825" ht="15"/>
    <row r="744826" ht="15"/>
    <row r="744827" ht="15"/>
    <row r="744828" ht="15"/>
    <row r="744829" ht="15"/>
    <row r="744830" ht="15"/>
    <row r="744831" ht="15"/>
    <row r="744832" ht="15"/>
    <row r="744833" ht="15"/>
    <row r="744834" ht="15"/>
    <row r="744835" ht="15"/>
    <row r="744836" ht="15"/>
    <row r="744837" ht="15"/>
    <row r="744838" ht="15"/>
    <row r="744839" ht="15"/>
    <row r="744840" ht="15"/>
    <row r="744841" ht="15"/>
    <row r="744842" ht="15"/>
    <row r="744843" ht="15"/>
    <row r="744844" ht="15"/>
    <row r="744845" ht="15"/>
    <row r="744846" ht="15"/>
    <row r="744847" ht="15"/>
    <row r="744848" ht="15"/>
    <row r="744849" ht="15"/>
    <row r="744850" ht="15"/>
    <row r="744851" ht="15"/>
    <row r="744852" ht="15"/>
    <row r="744853" ht="15"/>
    <row r="744854" ht="15"/>
    <row r="744855" ht="15"/>
    <row r="744856" ht="15"/>
    <row r="744857" ht="15"/>
    <row r="744858" ht="15"/>
    <row r="744859" ht="15"/>
    <row r="744860" ht="15"/>
    <row r="744861" ht="15"/>
    <row r="744862" ht="15"/>
    <row r="744863" ht="15"/>
    <row r="744864" ht="15"/>
    <row r="744865" ht="15"/>
    <row r="744866" ht="15"/>
    <row r="744867" ht="15"/>
    <row r="744868" ht="15"/>
    <row r="744869" ht="15"/>
    <row r="744870" ht="15"/>
    <row r="744871" ht="15"/>
    <row r="744872" ht="15"/>
    <row r="744873" ht="15"/>
    <row r="744874" ht="15"/>
    <row r="744875" ht="15"/>
    <row r="744876" ht="15"/>
    <row r="744877" ht="15"/>
    <row r="744878" ht="15"/>
    <row r="744879" ht="15"/>
    <row r="744880" ht="15"/>
    <row r="744881" ht="15"/>
    <row r="744882" ht="15"/>
    <row r="744883" ht="15"/>
    <row r="744884" ht="15"/>
    <row r="744885" ht="15"/>
    <row r="744886" ht="15"/>
    <row r="744887" ht="15"/>
    <row r="744888" ht="15"/>
    <row r="744889" ht="15"/>
    <row r="744890" ht="15"/>
    <row r="744891" ht="15"/>
    <row r="744892" ht="15"/>
    <row r="744893" ht="15"/>
    <row r="744894" ht="15"/>
    <row r="744895" ht="15"/>
    <row r="744896" ht="15"/>
    <row r="744897" ht="15"/>
    <row r="744898" ht="15"/>
    <row r="744899" ht="15"/>
    <row r="744900" ht="15"/>
    <row r="744901" ht="15"/>
    <row r="744902" ht="15"/>
    <row r="744903" ht="15"/>
    <row r="744904" ht="15"/>
    <row r="744905" ht="15"/>
    <row r="744906" ht="15"/>
    <row r="744907" ht="15"/>
    <row r="744908" ht="15"/>
    <row r="744909" ht="15"/>
    <row r="744910" ht="15"/>
    <row r="744911" ht="15"/>
    <row r="744912" ht="15"/>
    <row r="744913" ht="15"/>
    <row r="744914" ht="15"/>
    <row r="744915" ht="15"/>
    <row r="744916" ht="15"/>
    <row r="744917" ht="15"/>
    <row r="744918" ht="15"/>
    <row r="744919" ht="15"/>
    <row r="744920" ht="15"/>
    <row r="744921" ht="15"/>
    <row r="744922" ht="15"/>
    <row r="744923" ht="15"/>
    <row r="744924" ht="15"/>
    <row r="744925" ht="15"/>
    <row r="744926" ht="15"/>
    <row r="744927" ht="15"/>
    <row r="744928" ht="15"/>
    <row r="744929" ht="15"/>
    <row r="744930" ht="15"/>
    <row r="744931" ht="15"/>
    <row r="744932" ht="15"/>
    <row r="744933" ht="15"/>
    <row r="744934" ht="15"/>
    <row r="744935" ht="15"/>
    <row r="744936" ht="15"/>
    <row r="744937" ht="15"/>
    <row r="744938" ht="15"/>
    <row r="744939" ht="15"/>
    <row r="744940" ht="15"/>
    <row r="744941" ht="15"/>
    <row r="744942" ht="15"/>
    <row r="744943" ht="15"/>
    <row r="744944" ht="15"/>
    <row r="744945" ht="15"/>
    <row r="744946" ht="15"/>
    <row r="744947" ht="15"/>
    <row r="744948" ht="15"/>
    <row r="744949" ht="15"/>
    <row r="744950" ht="15"/>
    <row r="744951" ht="15"/>
    <row r="744952" ht="15"/>
    <row r="744953" ht="15"/>
    <row r="744954" ht="15"/>
    <row r="744955" ht="15"/>
    <row r="744956" ht="15"/>
    <row r="744957" ht="15"/>
    <row r="744958" ht="15"/>
    <row r="744959" ht="15"/>
    <row r="744960" ht="15"/>
    <row r="744961" ht="15"/>
    <row r="744962" ht="15"/>
    <row r="744963" ht="15"/>
    <row r="744964" ht="15"/>
    <row r="744965" ht="15"/>
    <row r="744966" ht="15"/>
    <row r="744967" ht="15"/>
    <row r="744968" ht="15"/>
    <row r="744969" ht="15"/>
    <row r="744970" ht="15"/>
    <row r="744971" ht="15"/>
    <row r="744972" ht="15"/>
    <row r="744973" ht="15"/>
    <row r="744974" ht="15"/>
    <row r="744975" ht="15"/>
    <row r="744976" ht="15"/>
    <row r="744977" ht="15"/>
    <row r="744978" ht="15"/>
    <row r="744979" ht="15"/>
    <row r="744980" ht="15"/>
    <row r="744981" ht="15"/>
    <row r="744982" ht="15"/>
    <row r="744983" ht="15"/>
    <row r="744984" ht="15"/>
    <row r="744985" ht="15"/>
    <row r="744986" ht="15"/>
    <row r="744987" ht="15"/>
    <row r="744988" ht="15"/>
    <row r="744989" ht="15"/>
    <row r="744990" ht="15"/>
    <row r="744991" ht="15"/>
    <row r="744992" ht="15"/>
    <row r="744993" ht="15"/>
    <row r="744994" ht="15"/>
    <row r="744995" ht="15"/>
    <row r="744996" ht="15"/>
    <row r="744997" ht="15"/>
    <row r="744998" ht="15"/>
    <row r="744999" ht="15"/>
    <row r="745000" ht="15"/>
    <row r="745001" ht="15"/>
    <row r="745002" ht="15"/>
    <row r="745003" ht="15"/>
    <row r="745004" ht="15"/>
    <row r="745005" ht="15"/>
    <row r="745006" ht="15"/>
    <row r="745007" ht="15"/>
    <row r="745008" ht="15"/>
    <row r="745009" ht="15"/>
    <row r="745010" ht="15"/>
    <row r="745011" ht="15"/>
    <row r="745012" ht="15"/>
    <row r="745013" ht="15"/>
    <row r="745014" ht="15"/>
    <row r="745015" ht="15"/>
    <row r="745016" ht="15"/>
    <row r="745017" ht="15"/>
    <row r="745018" ht="15"/>
    <row r="745019" ht="15"/>
    <row r="745020" ht="15"/>
    <row r="745021" ht="15"/>
    <row r="745022" ht="15"/>
    <row r="745023" ht="15"/>
    <row r="745024" ht="15"/>
    <row r="745025" ht="15"/>
    <row r="745026" ht="15"/>
    <row r="745027" ht="15"/>
    <row r="745028" ht="15"/>
    <row r="745029" ht="15"/>
    <row r="745030" ht="15"/>
    <row r="745031" ht="15"/>
    <row r="745032" ht="15"/>
    <row r="745033" ht="15"/>
    <row r="745034" ht="15"/>
    <row r="745035" ht="15"/>
    <row r="745036" ht="15"/>
    <row r="745037" ht="15"/>
    <row r="745038" ht="15"/>
    <row r="745039" ht="15"/>
    <row r="745040" ht="15"/>
    <row r="745041" ht="15"/>
    <row r="745042" ht="15"/>
    <row r="745043" ht="15"/>
    <row r="745044" ht="15"/>
    <row r="745045" ht="15"/>
    <row r="745046" ht="15"/>
    <row r="745047" ht="15"/>
    <row r="745048" ht="15"/>
    <row r="745049" ht="15"/>
    <row r="745050" ht="15"/>
    <row r="745051" ht="15"/>
    <row r="745052" ht="15"/>
    <row r="745053" ht="15"/>
    <row r="745054" ht="15"/>
    <row r="745055" ht="15"/>
    <row r="745056" ht="15"/>
    <row r="745057" ht="15"/>
    <row r="745058" ht="15"/>
    <row r="745059" ht="15"/>
    <row r="745060" ht="15"/>
    <row r="745061" ht="15"/>
    <row r="745062" ht="15"/>
    <row r="745063" ht="15"/>
    <row r="745064" ht="15"/>
    <row r="745065" ht="15"/>
    <row r="745066" ht="15"/>
    <row r="745067" ht="15"/>
    <row r="745068" ht="15"/>
    <row r="745069" ht="15"/>
    <row r="745070" ht="15"/>
    <row r="745071" ht="15"/>
    <row r="745072" ht="15"/>
    <row r="745073" ht="15"/>
    <row r="745074" ht="15"/>
    <row r="745075" ht="15"/>
    <row r="745076" ht="15"/>
    <row r="745077" ht="15"/>
    <row r="745078" ht="15"/>
    <row r="745079" ht="15"/>
    <row r="745080" ht="15"/>
    <row r="745081" ht="15"/>
    <row r="745082" ht="15"/>
    <row r="745083" ht="15"/>
    <row r="745084" ht="15"/>
    <row r="745085" ht="15"/>
    <row r="745086" ht="15"/>
    <row r="745087" ht="15"/>
    <row r="745088" ht="15"/>
    <row r="745089" ht="15"/>
    <row r="745090" ht="15"/>
    <row r="745091" ht="15"/>
    <row r="745092" ht="15"/>
    <row r="745093" ht="15"/>
    <row r="745094" ht="15"/>
    <row r="745095" ht="15"/>
    <row r="745096" ht="15"/>
    <row r="745097" ht="15"/>
    <row r="745098" ht="15"/>
    <row r="745099" ht="15"/>
    <row r="745100" ht="15"/>
    <row r="745101" ht="15"/>
    <row r="745102" ht="15"/>
    <row r="745103" ht="15"/>
    <row r="745104" ht="15"/>
    <row r="745105" ht="15"/>
    <row r="745106" ht="15"/>
    <row r="745107" ht="15"/>
    <row r="745108" ht="15"/>
    <row r="745109" ht="15"/>
    <row r="745110" ht="15"/>
    <row r="745111" ht="15"/>
    <row r="745112" ht="15"/>
    <row r="745113" ht="15"/>
    <row r="745114" ht="15"/>
    <row r="745115" ht="15"/>
    <row r="745116" ht="15"/>
    <row r="745117" ht="15"/>
    <row r="745118" ht="15"/>
    <row r="745119" ht="15"/>
    <row r="745120" ht="15"/>
    <row r="745121" ht="15"/>
    <row r="745122" ht="15"/>
    <row r="745123" ht="15"/>
    <row r="745124" ht="15"/>
    <row r="745125" ht="15"/>
    <row r="745126" ht="15"/>
    <row r="745127" ht="15"/>
    <row r="745128" ht="15"/>
    <row r="745129" ht="15"/>
    <row r="745130" ht="15"/>
    <row r="745131" ht="15"/>
    <row r="745132" ht="15"/>
    <row r="745133" ht="15"/>
    <row r="745134" ht="15"/>
    <row r="745135" ht="15"/>
    <row r="745136" ht="15"/>
    <row r="745137" ht="15"/>
    <row r="745138" ht="15"/>
    <row r="745139" ht="15"/>
    <row r="745140" ht="15"/>
    <row r="745141" ht="15"/>
    <row r="745142" ht="15"/>
    <row r="745143" ht="15"/>
    <row r="745144" ht="15"/>
    <row r="745145" ht="15"/>
    <row r="745146" ht="15"/>
    <row r="745147" ht="15"/>
    <row r="745148" ht="15"/>
    <row r="745149" ht="15"/>
    <row r="745150" ht="15"/>
    <row r="745151" ht="15"/>
    <row r="745152" ht="15"/>
    <row r="745153" ht="15"/>
    <row r="745154" ht="15"/>
    <row r="745155" ht="15"/>
    <row r="745156" ht="15"/>
    <row r="745157" ht="15"/>
    <row r="745158" ht="15"/>
    <row r="745159" ht="15"/>
    <row r="745160" ht="15"/>
    <row r="745161" ht="15"/>
    <row r="745162" ht="15"/>
    <row r="745163" ht="15"/>
    <row r="745164" ht="15"/>
    <row r="745165" ht="15"/>
    <row r="745166" ht="15"/>
    <row r="745167" ht="15"/>
    <row r="745168" ht="15"/>
    <row r="745169" ht="15"/>
    <row r="745170" ht="15"/>
    <row r="745171" ht="15"/>
    <row r="745172" ht="15"/>
    <row r="745173" ht="15"/>
    <row r="745174" ht="15"/>
    <row r="745175" ht="15"/>
    <row r="745176" ht="15"/>
    <row r="745177" ht="15"/>
    <row r="745178" ht="15"/>
    <row r="745179" ht="15"/>
    <row r="745180" ht="15"/>
    <row r="745181" ht="15"/>
    <row r="745182" ht="15"/>
    <row r="745183" ht="15"/>
    <row r="745184" ht="15"/>
    <row r="745185" ht="15"/>
    <row r="745186" ht="15"/>
    <row r="745187" ht="15"/>
    <row r="745188" ht="15"/>
    <row r="745189" ht="15"/>
    <row r="745190" ht="15"/>
    <row r="745191" ht="15"/>
    <row r="745192" ht="15"/>
    <row r="745193" ht="15"/>
    <row r="745194" ht="15"/>
    <row r="745195" ht="15"/>
    <row r="745196" ht="15"/>
    <row r="745197" ht="15"/>
    <row r="745198" ht="15"/>
    <row r="745199" ht="15"/>
    <row r="745200" ht="15"/>
    <row r="745201" ht="15"/>
    <row r="745202" ht="15"/>
    <row r="745203" ht="15"/>
    <row r="745204" ht="15"/>
    <row r="745205" ht="15"/>
    <row r="745206" ht="15"/>
    <row r="745207" ht="15"/>
    <row r="745208" ht="15"/>
    <row r="745209" ht="15"/>
    <row r="745210" ht="15"/>
    <row r="745211" ht="15"/>
    <row r="745212" ht="15"/>
    <row r="745213" ht="15"/>
    <row r="745214" ht="15"/>
    <row r="745215" ht="15"/>
    <row r="745216" ht="15"/>
    <row r="745217" ht="15"/>
    <row r="745218" ht="15"/>
    <row r="745219" ht="15"/>
    <row r="745220" ht="15"/>
    <row r="745221" ht="15"/>
    <row r="745222" ht="15"/>
    <row r="745223" ht="15"/>
    <row r="745224" ht="15"/>
    <row r="745225" ht="15"/>
    <row r="745226" ht="15"/>
    <row r="745227" ht="15"/>
    <row r="745228" ht="15"/>
    <row r="745229" ht="15"/>
    <row r="745230" ht="15"/>
    <row r="745231" ht="15"/>
    <row r="745232" ht="15"/>
    <row r="745233" ht="15"/>
    <row r="745234" ht="15"/>
    <row r="745235" ht="15"/>
    <row r="745236" ht="15"/>
    <row r="745237" ht="15"/>
    <row r="745238" ht="15"/>
    <row r="745239" ht="15"/>
    <row r="745240" ht="15"/>
    <row r="745241" ht="15"/>
    <row r="745242" ht="15"/>
    <row r="745243" ht="15"/>
    <row r="745244" ht="15"/>
    <row r="745245" ht="15"/>
    <row r="745246" ht="15"/>
    <row r="745247" ht="15"/>
    <row r="745248" ht="15"/>
    <row r="745249" ht="15"/>
    <row r="745250" ht="15"/>
    <row r="745251" ht="15"/>
    <row r="745252" ht="15"/>
    <row r="745253" ht="15"/>
    <row r="745254" ht="15"/>
    <row r="745255" ht="15"/>
    <row r="745256" ht="15"/>
    <row r="745257" ht="15"/>
    <row r="745258" ht="15"/>
    <row r="745259" ht="15"/>
    <row r="745260" ht="15"/>
    <row r="745261" ht="15"/>
    <row r="745262" ht="15"/>
    <row r="745263" ht="15"/>
    <row r="745264" ht="15"/>
    <row r="745265" ht="15"/>
    <row r="745266" ht="15"/>
    <row r="745267" ht="15"/>
    <row r="745268" ht="15"/>
    <row r="745269" ht="15"/>
    <row r="745270" ht="15"/>
    <row r="745271" ht="15"/>
    <row r="745272" ht="15"/>
    <row r="745273" ht="15"/>
    <row r="745274" ht="15"/>
    <row r="745275" ht="15"/>
    <row r="745276" ht="15"/>
    <row r="745277" ht="15"/>
    <row r="745278" ht="15"/>
    <row r="745279" ht="15"/>
    <row r="745280" ht="15"/>
    <row r="745281" ht="15"/>
    <row r="745282" ht="15"/>
    <row r="745283" ht="15"/>
    <row r="745284" ht="15"/>
    <row r="745285" ht="15"/>
    <row r="745286" ht="15"/>
    <row r="745287" ht="15"/>
    <row r="745288" ht="15"/>
    <row r="745289" ht="15"/>
    <row r="745290" ht="15"/>
    <row r="745291" ht="15"/>
    <row r="745292" ht="15"/>
    <row r="745293" ht="15"/>
    <row r="745294" ht="15"/>
    <row r="745295" ht="15"/>
    <row r="745296" ht="15"/>
    <row r="745297" ht="15"/>
    <row r="745298" ht="15"/>
    <row r="745299" ht="15"/>
    <row r="745300" ht="15"/>
    <row r="745301" ht="15"/>
    <row r="745302" ht="15"/>
    <row r="745303" ht="15"/>
    <row r="745304" ht="15"/>
    <row r="745305" ht="15"/>
    <row r="745306" ht="15"/>
    <row r="745307" ht="15"/>
    <row r="745308" ht="15"/>
    <row r="745309" ht="15"/>
    <row r="745310" ht="15"/>
    <row r="745311" ht="15"/>
    <row r="745312" ht="15"/>
    <row r="745313" ht="15"/>
    <row r="745314" ht="15"/>
    <row r="745315" ht="15"/>
    <row r="745316" ht="15"/>
    <row r="745317" ht="15"/>
    <row r="745318" ht="15"/>
    <row r="745319" ht="15"/>
    <row r="745320" ht="15"/>
    <row r="745321" ht="15"/>
    <row r="745322" ht="15"/>
    <row r="745323" ht="15"/>
    <row r="745324" ht="15"/>
    <row r="745325" ht="15"/>
    <row r="745326" ht="15"/>
    <row r="745327" ht="15"/>
    <row r="745328" ht="15"/>
    <row r="745329" ht="15"/>
    <row r="745330" ht="15"/>
    <row r="745331" ht="15"/>
    <row r="745332" ht="15"/>
    <row r="745333" ht="15"/>
    <row r="745334" ht="15"/>
    <row r="745335" ht="15"/>
    <row r="745336" ht="15"/>
    <row r="745337" ht="15"/>
    <row r="745338" ht="15"/>
    <row r="745339" ht="15"/>
    <row r="745340" ht="15"/>
    <row r="745341" ht="15"/>
    <row r="745342" ht="15"/>
    <row r="745343" ht="15"/>
    <row r="745344" ht="15"/>
    <row r="745345" ht="15"/>
    <row r="745346" ht="15"/>
    <row r="745347" ht="15"/>
    <row r="745348" ht="15"/>
    <row r="745349" ht="15"/>
    <row r="745350" ht="15"/>
    <row r="745351" ht="15"/>
    <row r="745352" ht="15"/>
    <row r="745353" ht="15"/>
    <row r="745354" ht="15"/>
    <row r="745355" ht="15"/>
    <row r="745356" ht="15"/>
    <row r="745357" ht="15"/>
    <row r="745358" ht="15"/>
    <row r="745359" ht="15"/>
    <row r="745360" ht="15"/>
    <row r="745361" ht="15"/>
    <row r="745362" ht="15"/>
    <row r="745363" ht="15"/>
    <row r="745364" ht="15"/>
    <row r="745365" ht="15"/>
    <row r="745366" ht="15"/>
    <row r="745367" ht="15"/>
    <row r="745368" ht="15"/>
    <row r="745369" ht="15"/>
    <row r="745370" ht="15"/>
    <row r="745371" ht="15"/>
    <row r="745372" ht="15"/>
    <row r="745373" ht="15"/>
    <row r="745374" ht="15"/>
    <row r="745375" ht="15"/>
    <row r="745376" ht="15"/>
    <row r="745377" ht="15"/>
    <row r="745378" ht="15"/>
    <row r="745379" ht="15"/>
    <row r="745380" ht="15"/>
    <row r="745381" ht="15"/>
    <row r="745382" ht="15"/>
    <row r="745383" ht="15"/>
    <row r="745384" ht="15"/>
    <row r="745385" ht="15"/>
    <row r="745386" ht="15"/>
    <row r="745387" ht="15"/>
    <row r="745388" ht="15"/>
    <row r="745389" ht="15"/>
    <row r="745390" ht="15"/>
    <row r="745391" ht="15"/>
    <row r="745392" ht="15"/>
    <row r="745393" ht="15"/>
    <row r="745394" ht="15"/>
    <row r="745395" ht="15"/>
    <row r="745396" ht="15"/>
    <row r="745397" ht="15"/>
    <row r="745398" ht="15"/>
    <row r="745399" ht="15"/>
    <row r="745400" ht="15"/>
    <row r="745401" ht="15"/>
    <row r="745402" ht="15"/>
    <row r="745403" ht="15"/>
    <row r="745404" ht="15"/>
    <row r="745405" ht="15"/>
    <row r="745406" ht="15"/>
    <row r="745407" ht="15"/>
    <row r="745408" ht="15"/>
    <row r="745409" ht="15"/>
    <row r="745410" ht="15"/>
    <row r="745411" ht="15"/>
    <row r="745412" ht="15"/>
    <row r="745413" ht="15"/>
    <row r="745414" ht="15"/>
    <row r="745415" ht="15"/>
    <row r="745416" ht="15"/>
    <row r="745417" ht="15"/>
    <row r="745418" ht="15"/>
    <row r="745419" ht="15"/>
    <row r="745420" ht="15"/>
    <row r="745421" ht="15"/>
    <row r="745422" ht="15"/>
    <row r="745423" ht="15"/>
    <row r="745424" ht="15"/>
    <row r="745425" ht="15"/>
    <row r="745426" ht="15"/>
    <row r="745427" ht="15"/>
    <row r="745428" ht="15"/>
    <row r="745429" ht="15"/>
    <row r="745430" ht="15"/>
    <row r="745431" ht="15"/>
    <row r="745432" ht="15"/>
    <row r="745433" ht="15"/>
    <row r="745434" ht="15"/>
    <row r="745435" ht="15"/>
    <row r="745436" ht="15"/>
    <row r="745437" ht="15"/>
    <row r="745438" ht="15"/>
    <row r="745439" ht="15"/>
    <row r="745440" ht="15"/>
    <row r="745441" ht="15"/>
    <row r="745442" ht="15"/>
    <row r="745443" ht="15"/>
    <row r="745444" ht="15"/>
    <row r="745445" ht="15"/>
    <row r="745446" ht="15"/>
    <row r="745447" ht="15"/>
    <row r="745448" ht="15"/>
    <row r="745449" ht="15"/>
    <row r="745450" ht="15"/>
    <row r="745451" ht="15"/>
    <row r="745452" ht="15"/>
    <row r="745453" ht="15"/>
    <row r="745454" ht="15"/>
    <row r="745455" ht="15"/>
    <row r="745456" ht="15"/>
    <row r="745457" ht="15"/>
    <row r="745458" ht="15"/>
    <row r="745459" ht="15"/>
    <row r="745460" ht="15"/>
    <row r="745461" ht="15"/>
    <row r="745462" ht="15"/>
    <row r="745463" ht="15"/>
    <row r="745464" ht="15"/>
    <row r="745465" ht="15"/>
    <row r="745466" ht="15"/>
    <row r="745467" ht="15"/>
    <row r="745468" ht="15"/>
    <row r="745469" ht="15"/>
    <row r="745470" ht="15"/>
    <row r="745471" ht="15"/>
    <row r="745472" ht="15"/>
    <row r="745473" ht="15"/>
    <row r="745474" ht="15"/>
    <row r="745475" ht="15"/>
    <row r="745476" ht="15"/>
    <row r="745477" ht="15"/>
    <row r="745478" ht="15"/>
    <row r="745479" ht="15"/>
    <row r="745480" ht="15"/>
    <row r="745481" ht="15"/>
    <row r="745482" ht="15"/>
    <row r="745483" ht="15"/>
    <row r="745484" ht="15"/>
    <row r="745485" ht="15"/>
    <row r="745486" ht="15"/>
    <row r="745487" ht="15"/>
    <row r="745488" ht="15"/>
    <row r="745489" ht="15"/>
    <row r="745490" ht="15"/>
    <row r="745491" ht="15"/>
    <row r="745492" ht="15"/>
    <row r="745493" ht="15"/>
    <row r="745494" ht="15"/>
    <row r="745495" ht="15"/>
    <row r="745496" ht="15"/>
    <row r="745497" ht="15"/>
    <row r="745498" ht="15"/>
    <row r="745499" ht="15"/>
    <row r="745500" ht="15"/>
    <row r="745501" ht="15"/>
    <row r="745502" ht="15"/>
    <row r="745503" ht="15"/>
    <row r="745504" ht="15"/>
    <row r="745505" ht="15"/>
    <row r="745506" ht="15"/>
    <row r="745507" ht="15"/>
    <row r="745508" ht="15"/>
    <row r="745509" ht="15"/>
    <row r="745510" ht="15"/>
    <row r="745511" ht="15"/>
    <row r="745512" ht="15"/>
    <row r="745513" ht="15"/>
    <row r="745514" ht="15"/>
    <row r="745515" ht="15"/>
    <row r="745516" ht="15"/>
    <row r="745517" ht="15"/>
    <row r="745518" ht="15"/>
    <row r="745519" ht="15"/>
    <row r="745520" ht="15"/>
    <row r="745521" ht="15"/>
    <row r="745522" ht="15"/>
    <row r="745523" ht="15"/>
    <row r="745524" ht="15"/>
    <row r="745525" ht="15"/>
    <row r="745526" ht="15"/>
    <row r="745527" ht="15"/>
    <row r="745528" ht="15"/>
    <row r="745529" ht="15"/>
    <row r="745530" ht="15"/>
    <row r="745531" ht="15"/>
    <row r="745532" ht="15"/>
    <row r="745533" ht="15"/>
    <row r="745534" ht="15"/>
    <row r="745535" ht="15"/>
    <row r="745536" ht="15"/>
    <row r="745537" ht="15"/>
    <row r="745538" ht="15"/>
    <row r="745539" ht="15"/>
    <row r="745540" ht="15"/>
    <row r="745541" ht="15"/>
    <row r="745542" ht="15"/>
    <row r="745543" ht="15"/>
    <row r="745544" ht="15"/>
    <row r="745545" ht="15"/>
    <row r="745546" ht="15"/>
    <row r="745547" ht="15"/>
    <row r="745548" ht="15"/>
    <row r="745549" ht="15"/>
    <row r="745550" ht="15"/>
    <row r="745551" ht="15"/>
    <row r="745552" ht="15"/>
    <row r="745553" ht="15"/>
    <row r="745554" ht="15"/>
    <row r="745555" ht="15"/>
    <row r="745556" ht="15"/>
    <row r="745557" ht="15"/>
    <row r="745558" ht="15"/>
    <row r="745559" ht="15"/>
    <row r="745560" ht="15"/>
    <row r="745561" ht="15"/>
    <row r="745562" ht="15"/>
    <row r="745563" ht="15"/>
    <row r="745564" ht="15"/>
    <row r="745565" ht="15"/>
    <row r="745566" ht="15"/>
    <row r="745567" ht="15"/>
    <row r="745568" ht="15"/>
    <row r="745569" ht="15"/>
    <row r="745570" ht="15"/>
    <row r="745571" ht="15"/>
    <row r="745572" ht="15"/>
    <row r="745573" ht="15"/>
    <row r="745574" ht="15"/>
    <row r="745575" ht="15"/>
    <row r="745576" ht="15"/>
    <row r="745577" ht="15"/>
    <row r="745578" ht="15"/>
    <row r="745579" ht="15"/>
    <row r="745580" ht="15"/>
    <row r="745581" ht="15"/>
    <row r="745582" ht="15"/>
    <row r="745583" ht="15"/>
    <row r="745584" ht="15"/>
    <row r="745585" ht="15"/>
    <row r="745586" ht="15"/>
    <row r="745587" ht="15"/>
    <row r="745588" ht="15"/>
    <row r="745589" ht="15"/>
    <row r="745590" ht="15"/>
    <row r="745591" ht="15"/>
    <row r="745592" ht="15"/>
    <row r="745593" ht="15"/>
    <row r="745594" ht="15"/>
    <row r="745595" ht="15"/>
    <row r="745596" ht="15"/>
    <row r="745597" ht="15"/>
    <row r="745598" ht="15"/>
    <row r="745599" ht="15"/>
    <row r="745600" ht="15"/>
    <row r="745601" ht="15"/>
    <row r="745602" ht="15"/>
    <row r="745603" ht="15"/>
    <row r="745604" ht="15"/>
    <row r="745605" ht="15"/>
    <row r="745606" ht="15"/>
    <row r="745607" ht="15"/>
    <row r="745608" ht="15"/>
    <row r="745609" ht="15"/>
    <row r="745610" ht="15"/>
    <row r="745611" ht="15"/>
    <row r="745612" ht="15"/>
    <row r="745613" ht="15"/>
    <row r="745614" ht="15"/>
    <row r="745615" ht="15"/>
    <row r="745616" ht="15"/>
    <row r="745617" ht="15"/>
    <row r="745618" ht="15"/>
    <row r="745619" ht="15"/>
    <row r="745620" ht="15"/>
    <row r="745621" ht="15"/>
    <row r="745622" ht="15"/>
    <row r="745623" ht="15"/>
    <row r="745624" ht="15"/>
    <row r="745625" ht="15"/>
    <row r="745626" ht="15"/>
    <row r="745627" ht="15"/>
    <row r="745628" ht="15"/>
    <row r="745629" ht="15"/>
    <row r="745630" ht="15"/>
    <row r="745631" ht="15"/>
    <row r="745632" ht="15"/>
    <row r="745633" ht="15"/>
    <row r="745634" ht="15"/>
    <row r="745635" ht="15"/>
    <row r="745636" ht="15"/>
    <row r="745637" ht="15"/>
    <row r="745638" ht="15"/>
    <row r="745639" ht="15"/>
    <row r="745640" ht="15"/>
    <row r="745641" ht="15"/>
    <row r="745642" ht="15"/>
    <row r="745643" ht="15"/>
    <row r="745644" ht="15"/>
    <row r="745645" ht="15"/>
    <row r="745646" ht="15"/>
    <row r="745647" ht="15"/>
    <row r="745648" ht="15"/>
    <row r="745649" ht="15"/>
    <row r="745650" ht="15"/>
    <row r="745651" ht="15"/>
    <row r="745652" ht="15"/>
    <row r="745653" ht="15"/>
    <row r="745654" ht="15"/>
    <row r="745655" ht="15"/>
    <row r="745656" ht="15"/>
    <row r="745657" ht="15"/>
    <row r="745658" ht="15"/>
    <row r="745659" ht="15"/>
    <row r="745660" ht="15"/>
    <row r="745661" ht="15"/>
    <row r="745662" ht="15"/>
    <row r="745663" ht="15"/>
    <row r="745664" ht="15"/>
    <row r="745665" ht="15"/>
    <row r="745666" ht="15"/>
    <row r="745667" ht="15"/>
    <row r="745668" ht="15"/>
    <row r="745669" ht="15"/>
    <row r="745670" ht="15"/>
    <row r="745671" ht="15"/>
    <row r="745672" ht="15"/>
    <row r="745673" ht="15"/>
    <row r="745674" ht="15"/>
    <row r="745675" ht="15"/>
    <row r="745676" ht="15"/>
    <row r="745677" ht="15"/>
    <row r="745678" ht="15"/>
    <row r="745679" ht="15"/>
    <row r="745680" ht="15"/>
    <row r="745681" ht="15"/>
    <row r="745682" ht="15"/>
    <row r="745683" ht="15"/>
    <row r="745684" ht="15"/>
    <row r="745685" ht="15"/>
    <row r="745686" ht="15"/>
    <row r="745687" ht="15"/>
    <row r="745688" ht="15"/>
    <row r="745689" ht="15"/>
    <row r="745690" ht="15"/>
    <row r="745691" ht="15"/>
    <row r="745692" ht="15"/>
    <row r="745693" ht="15"/>
    <row r="745694" ht="15"/>
    <row r="745695" ht="15"/>
    <row r="745696" ht="15"/>
    <row r="745697" ht="15"/>
    <row r="745698" ht="15"/>
    <row r="745699" ht="15"/>
    <row r="745700" ht="15"/>
    <row r="745701" ht="15"/>
    <row r="745702" ht="15"/>
    <row r="745703" ht="15"/>
    <row r="745704" ht="15"/>
    <row r="745705" ht="15"/>
    <row r="745706" ht="15"/>
    <row r="745707" ht="15"/>
    <row r="745708" ht="15"/>
    <row r="745709" ht="15"/>
    <row r="745710" ht="15"/>
    <row r="745711" ht="15"/>
    <row r="745712" ht="15"/>
    <row r="745713" ht="15"/>
    <row r="745714" ht="15"/>
    <row r="745715" ht="15"/>
    <row r="745716" ht="15"/>
    <row r="745717" ht="15"/>
    <row r="745718" ht="15"/>
    <row r="745719" ht="15"/>
    <row r="745720" ht="15"/>
    <row r="745721" ht="15"/>
    <row r="745722" ht="15"/>
    <row r="745723" ht="15"/>
    <row r="745724" ht="15"/>
    <row r="745725" ht="15"/>
    <row r="745726" ht="15"/>
    <row r="745727" ht="15"/>
    <row r="745728" ht="15"/>
    <row r="745729" ht="15"/>
    <row r="745730" ht="15"/>
    <row r="745731" ht="15"/>
    <row r="745732" ht="15"/>
    <row r="745733" ht="15"/>
    <row r="745734" ht="15"/>
    <row r="745735" ht="15"/>
    <row r="745736" ht="15"/>
    <row r="745737" ht="15"/>
    <row r="745738" ht="15"/>
    <row r="745739" ht="15"/>
    <row r="745740" ht="15"/>
    <row r="745741" ht="15"/>
    <row r="745742" ht="15"/>
    <row r="745743" ht="15"/>
    <row r="745744" ht="15"/>
    <row r="745745" ht="15"/>
    <row r="745746" ht="15"/>
    <row r="745747" ht="15"/>
    <row r="745748" ht="15"/>
    <row r="745749" ht="15"/>
    <row r="745750" ht="15"/>
    <row r="745751" ht="15"/>
    <row r="745752" ht="15"/>
    <row r="745753" ht="15"/>
    <row r="745754" ht="15"/>
    <row r="745755" ht="15"/>
    <row r="745756" ht="15"/>
    <row r="745757" ht="15"/>
    <row r="745758" ht="15"/>
    <row r="745759" ht="15"/>
    <row r="745760" ht="15"/>
    <row r="745761" ht="15"/>
    <row r="745762" ht="15"/>
    <row r="745763" ht="15"/>
    <row r="745764" ht="15"/>
    <row r="745765" ht="15"/>
    <row r="745766" ht="15"/>
    <row r="745767" ht="15"/>
    <row r="745768" ht="15"/>
    <row r="745769" ht="15"/>
    <row r="745770" ht="15"/>
    <row r="745771" ht="15"/>
    <row r="745772" ht="15"/>
    <row r="745773" ht="15"/>
    <row r="745774" ht="15"/>
    <row r="745775" ht="15"/>
    <row r="745776" ht="15"/>
    <row r="745777" ht="15"/>
    <row r="745778" ht="15"/>
    <row r="745779" ht="15"/>
    <row r="745780" ht="15"/>
    <row r="745781" ht="15"/>
    <row r="745782" ht="15"/>
    <row r="745783" ht="15"/>
    <row r="745784" ht="15"/>
    <row r="745785" ht="15"/>
    <row r="745786" ht="15"/>
    <row r="745787" ht="15"/>
    <row r="745788" ht="15"/>
    <row r="745789" ht="15"/>
    <row r="745790" ht="15"/>
    <row r="745791" ht="15"/>
    <row r="745792" ht="15"/>
    <row r="745793" ht="15"/>
    <row r="745794" ht="15"/>
    <row r="745795" ht="15"/>
    <row r="745796" ht="15"/>
    <row r="745797" ht="15"/>
    <row r="745798" ht="15"/>
    <row r="745799" ht="15"/>
    <row r="745800" ht="15"/>
    <row r="745801" ht="15"/>
    <row r="745802" ht="15"/>
    <row r="745803" ht="15"/>
    <row r="745804" ht="15"/>
    <row r="745805" ht="15"/>
    <row r="745806" ht="15"/>
    <row r="745807" ht="15"/>
    <row r="745808" ht="15"/>
    <row r="745809" ht="15"/>
    <row r="745810" ht="15"/>
    <row r="745811" ht="15"/>
    <row r="745812" ht="15"/>
    <row r="745813" ht="15"/>
    <row r="745814" ht="15"/>
    <row r="745815" ht="15"/>
    <row r="745816" ht="15"/>
    <row r="745817" ht="15"/>
    <row r="745818" ht="15"/>
    <row r="745819" ht="15"/>
    <row r="745820" ht="15"/>
    <row r="745821" ht="15"/>
    <row r="745822" ht="15"/>
    <row r="745823" ht="15"/>
    <row r="745824" ht="15"/>
    <row r="745825" ht="15"/>
    <row r="745826" ht="15"/>
    <row r="745827" ht="15"/>
    <row r="745828" ht="15"/>
    <row r="745829" ht="15"/>
    <row r="745830" ht="15"/>
    <row r="745831" ht="15"/>
    <row r="745832" ht="15"/>
    <row r="745833" ht="15"/>
    <row r="745834" ht="15"/>
    <row r="745835" ht="15"/>
    <row r="745836" ht="15"/>
    <row r="745837" ht="15"/>
    <row r="745838" ht="15"/>
    <row r="745839" ht="15"/>
    <row r="745840" ht="15"/>
    <row r="745841" ht="15"/>
    <row r="745842" ht="15"/>
    <row r="745843" ht="15"/>
    <row r="745844" ht="15"/>
    <row r="745845" ht="15"/>
    <row r="745846" ht="15"/>
    <row r="745847" ht="15"/>
    <row r="745848" ht="15"/>
    <row r="745849" ht="15"/>
    <row r="745850" ht="15"/>
    <row r="745851" ht="15"/>
    <row r="745852" ht="15"/>
    <row r="745853" ht="15"/>
    <row r="745854" ht="15"/>
    <row r="745855" ht="15"/>
    <row r="745856" ht="15"/>
    <row r="745857" ht="15"/>
    <row r="745858" ht="15"/>
    <row r="745859" ht="15"/>
    <row r="745860" ht="15"/>
    <row r="745861" ht="15"/>
    <row r="745862" ht="15"/>
    <row r="745863" ht="15"/>
    <row r="745864" ht="15"/>
    <row r="745865" ht="15"/>
    <row r="745866" ht="15"/>
    <row r="745867" ht="15"/>
    <row r="745868" ht="15"/>
    <row r="745869" ht="15"/>
    <row r="745870" ht="15"/>
    <row r="745871" ht="15"/>
    <row r="745872" ht="15"/>
    <row r="745873" ht="15"/>
    <row r="745874" ht="15"/>
    <row r="745875" ht="15"/>
    <row r="745876" ht="15"/>
    <row r="745877" ht="15"/>
    <row r="745878" ht="15"/>
    <row r="745879" ht="15"/>
    <row r="745880" ht="15"/>
    <row r="745881" ht="15"/>
    <row r="745882" ht="15"/>
    <row r="745883" ht="15"/>
    <row r="745884" ht="15"/>
    <row r="745885" ht="15"/>
    <row r="745886" ht="15"/>
    <row r="745887" ht="15"/>
    <row r="745888" ht="15"/>
    <row r="745889" ht="15"/>
    <row r="745890" ht="15"/>
    <row r="745891" ht="15"/>
    <row r="745892" ht="15"/>
    <row r="745893" ht="15"/>
    <row r="745894" ht="15"/>
    <row r="745895" ht="15"/>
    <row r="745896" ht="15"/>
    <row r="745897" ht="15"/>
    <row r="745898" ht="15"/>
    <row r="745899" ht="15"/>
    <row r="745900" ht="15"/>
    <row r="745901" ht="15"/>
    <row r="745902" ht="15"/>
    <row r="745903" ht="15"/>
    <row r="745904" ht="15"/>
    <row r="745905" ht="15"/>
    <row r="745906" ht="15"/>
    <row r="745907" ht="15"/>
    <row r="745908" ht="15"/>
    <row r="745909" ht="15"/>
    <row r="745910" ht="15"/>
    <row r="745911" ht="15"/>
    <row r="745912" ht="15"/>
    <row r="745913" ht="15"/>
    <row r="745914" ht="15"/>
    <row r="745915" ht="15"/>
    <row r="745916" ht="15"/>
    <row r="745917" ht="15"/>
    <row r="745918" ht="15"/>
    <row r="745919" ht="15"/>
    <row r="745920" ht="15"/>
    <row r="745921" ht="15"/>
    <row r="745922" ht="15"/>
    <row r="745923" ht="15"/>
    <row r="745924" ht="15"/>
    <row r="745925" ht="15"/>
    <row r="745926" ht="15"/>
    <row r="745927" ht="15"/>
    <row r="745928" ht="15"/>
    <row r="745929" ht="15"/>
    <row r="745930" ht="15"/>
    <row r="745931" ht="15"/>
    <row r="745932" ht="15"/>
    <row r="745933" ht="15"/>
    <row r="745934" ht="15"/>
    <row r="745935" ht="15"/>
    <row r="745936" ht="15"/>
    <row r="745937" ht="15"/>
    <row r="745938" ht="15"/>
    <row r="745939" ht="15"/>
    <row r="745940" ht="15"/>
    <row r="745941" ht="15"/>
    <row r="745942" ht="15"/>
    <row r="745943" ht="15"/>
    <row r="745944" ht="15"/>
    <row r="745945" ht="15"/>
    <row r="745946" ht="15"/>
    <row r="745947" ht="15"/>
    <row r="745948" ht="15"/>
    <row r="745949" ht="15"/>
    <row r="745950" ht="15"/>
    <row r="745951" ht="15"/>
    <row r="745952" ht="15"/>
    <row r="745953" ht="15"/>
    <row r="745954" ht="15"/>
    <row r="745955" ht="15"/>
    <row r="745956" ht="15"/>
    <row r="745957" ht="15"/>
    <row r="745958" ht="15"/>
    <row r="745959" ht="15"/>
    <row r="745960" ht="15"/>
    <row r="745961" ht="15"/>
    <row r="745962" ht="15"/>
    <row r="745963" ht="15"/>
    <row r="745964" ht="15"/>
    <row r="745965" ht="15"/>
    <row r="745966" ht="15"/>
    <row r="745967" ht="15"/>
    <row r="745968" ht="15"/>
    <row r="745969" ht="15"/>
    <row r="745970" ht="15"/>
    <row r="745971" ht="15"/>
    <row r="745972" ht="15"/>
    <row r="745973" ht="15"/>
    <row r="745974" ht="15"/>
    <row r="745975" ht="15"/>
    <row r="745976" ht="15"/>
    <row r="745977" ht="15"/>
    <row r="745978" ht="15"/>
    <row r="745979" ht="15"/>
    <row r="745980" ht="15"/>
    <row r="745981" ht="15"/>
    <row r="745982" ht="15"/>
    <row r="745983" ht="15"/>
    <row r="745984" ht="15"/>
    <row r="745985" ht="15"/>
    <row r="745986" ht="15"/>
    <row r="745987" ht="15"/>
    <row r="745988" ht="15"/>
    <row r="745989" ht="15"/>
    <row r="745990" ht="15"/>
    <row r="745991" ht="15"/>
    <row r="745992" ht="15"/>
    <row r="745993" ht="15"/>
    <row r="745994" ht="15"/>
    <row r="745995" ht="15"/>
    <row r="745996" ht="15"/>
    <row r="745997" ht="15"/>
    <row r="745998" ht="15"/>
    <row r="745999" ht="15"/>
    <row r="746000" ht="15"/>
    <row r="746001" ht="15"/>
    <row r="746002" ht="15"/>
    <row r="746003" ht="15"/>
    <row r="746004" ht="15"/>
    <row r="746005" ht="15"/>
    <row r="746006" ht="15"/>
    <row r="746007" ht="15"/>
    <row r="746008" ht="15"/>
    <row r="746009" ht="15"/>
    <row r="746010" ht="15"/>
    <row r="746011" ht="15"/>
    <row r="746012" ht="15"/>
    <row r="746013" ht="15"/>
    <row r="746014" ht="15"/>
    <row r="746015" ht="15"/>
    <row r="746016" ht="15"/>
    <row r="746017" ht="15"/>
    <row r="746018" ht="15"/>
    <row r="746019" ht="15"/>
    <row r="746020" ht="15"/>
    <row r="746021" ht="15"/>
    <row r="746022" ht="15"/>
    <row r="746023" ht="15"/>
    <row r="746024" ht="15"/>
    <row r="746025" ht="15"/>
    <row r="746026" ht="15"/>
    <row r="746027" ht="15"/>
    <row r="746028" ht="15"/>
    <row r="746029" ht="15"/>
    <row r="746030" ht="15"/>
    <row r="746031" ht="15"/>
    <row r="746032" ht="15"/>
    <row r="746033" ht="15"/>
    <row r="746034" ht="15"/>
    <row r="746035" ht="15"/>
    <row r="746036" ht="15"/>
    <row r="746037" ht="15"/>
    <row r="746038" ht="15"/>
    <row r="746039" ht="15"/>
    <row r="746040" ht="15"/>
    <row r="746041" ht="15"/>
    <row r="746042" ht="15"/>
    <row r="746043" ht="15"/>
    <row r="746044" ht="15"/>
    <row r="746045" ht="15"/>
    <row r="746046" ht="15"/>
    <row r="746047" ht="15"/>
    <row r="746048" ht="15"/>
    <row r="746049" ht="15"/>
    <row r="746050" ht="15"/>
    <row r="746051" ht="15"/>
    <row r="746052" ht="15"/>
    <row r="746053" ht="15"/>
    <row r="746054" ht="15"/>
    <row r="746055" ht="15"/>
    <row r="746056" ht="15"/>
    <row r="746057" ht="15"/>
    <row r="746058" ht="15"/>
    <row r="746059" ht="15"/>
    <row r="746060" ht="15"/>
    <row r="746061" ht="15"/>
    <row r="746062" ht="15"/>
    <row r="746063" ht="15"/>
    <row r="746064" ht="15"/>
    <row r="746065" ht="15"/>
    <row r="746066" ht="15"/>
    <row r="746067" ht="15"/>
    <row r="746068" ht="15"/>
    <row r="746069" ht="15"/>
    <row r="746070" ht="15"/>
    <row r="746071" ht="15"/>
    <row r="746072" ht="15"/>
    <row r="746073" ht="15"/>
    <row r="746074" ht="15"/>
    <row r="746075" ht="15"/>
    <row r="746076" ht="15"/>
    <row r="746077" ht="15"/>
    <row r="746078" ht="15"/>
    <row r="746079" ht="15"/>
    <row r="746080" ht="15"/>
    <row r="746081" ht="15"/>
    <row r="746082" ht="15"/>
    <row r="746083" ht="15"/>
    <row r="746084" ht="15"/>
    <row r="746085" ht="15"/>
    <row r="746086" ht="15"/>
    <row r="746087" ht="15"/>
    <row r="746088" ht="15"/>
    <row r="746089" ht="15"/>
    <row r="746090" ht="15"/>
    <row r="746091" ht="15"/>
    <row r="746092" ht="15"/>
    <row r="746093" ht="15"/>
    <row r="746094" ht="15"/>
    <row r="746095" ht="15"/>
    <row r="746096" ht="15"/>
    <row r="746097" ht="15"/>
    <row r="746098" ht="15"/>
    <row r="746099" ht="15"/>
    <row r="746100" ht="15"/>
    <row r="746101" ht="15"/>
    <row r="746102" ht="15"/>
    <row r="746103" ht="15"/>
    <row r="746104" ht="15"/>
    <row r="746105" ht="15"/>
    <row r="746106" ht="15"/>
    <row r="746107" ht="15"/>
    <row r="746108" ht="15"/>
    <row r="746109" ht="15"/>
    <row r="746110" ht="15"/>
    <row r="746111" ht="15"/>
    <row r="746112" ht="15"/>
    <row r="746113" ht="15"/>
    <row r="746114" ht="15"/>
    <row r="746115" ht="15"/>
    <row r="746116" ht="15"/>
    <row r="746117" ht="15"/>
    <row r="746118" ht="15"/>
    <row r="746119" ht="15"/>
    <row r="746120" ht="15"/>
    <row r="746121" ht="15"/>
    <row r="746122" ht="15"/>
    <row r="746123" ht="15"/>
    <row r="746124" ht="15"/>
    <row r="746125" ht="15"/>
    <row r="746126" ht="15"/>
    <row r="746127" ht="15"/>
    <row r="746128" ht="15"/>
    <row r="746129" ht="15"/>
    <row r="746130" ht="15"/>
    <row r="746131" ht="15"/>
    <row r="746132" ht="15"/>
    <row r="746133" ht="15"/>
    <row r="746134" ht="15"/>
    <row r="746135" ht="15"/>
    <row r="746136" ht="15"/>
    <row r="746137" ht="15"/>
    <row r="746138" ht="15"/>
    <row r="746139" ht="15"/>
    <row r="746140" ht="15"/>
    <row r="746141" ht="15"/>
    <row r="746142" ht="15"/>
    <row r="746143" ht="15"/>
    <row r="746144" ht="15"/>
    <row r="746145" ht="15"/>
    <row r="746146" ht="15"/>
    <row r="746147" ht="15"/>
    <row r="746148" ht="15"/>
    <row r="746149" ht="15"/>
    <row r="746150" ht="15"/>
    <row r="746151" ht="15"/>
    <row r="746152" ht="15"/>
    <row r="746153" ht="15"/>
    <row r="746154" ht="15"/>
    <row r="746155" ht="15"/>
    <row r="746156" ht="15"/>
    <row r="746157" ht="15"/>
    <row r="746158" ht="15"/>
    <row r="746159" ht="15"/>
    <row r="746160" ht="15"/>
    <row r="746161" ht="15"/>
    <row r="746162" ht="15"/>
    <row r="746163" ht="15"/>
    <row r="746164" ht="15"/>
    <row r="746165" ht="15"/>
    <row r="746166" ht="15"/>
    <row r="746167" ht="15"/>
    <row r="746168" ht="15"/>
    <row r="746169" ht="15"/>
    <row r="746170" ht="15"/>
    <row r="746171" ht="15"/>
    <row r="746172" ht="15"/>
    <row r="746173" ht="15"/>
    <row r="746174" ht="15"/>
    <row r="746175" ht="15"/>
    <row r="746176" ht="15"/>
    <row r="746177" ht="15"/>
    <row r="746178" ht="15"/>
    <row r="746179" ht="15"/>
    <row r="746180" ht="15"/>
    <row r="746181" ht="15"/>
    <row r="746182" ht="15"/>
    <row r="746183" ht="15"/>
    <row r="746184" ht="15"/>
    <row r="746185" ht="15"/>
    <row r="746186" ht="15"/>
    <row r="746187" ht="15"/>
    <row r="746188" ht="15"/>
    <row r="746189" ht="15"/>
    <row r="746190" ht="15"/>
    <row r="746191" ht="15"/>
    <row r="746192" ht="15"/>
    <row r="746193" ht="15"/>
    <row r="746194" ht="15"/>
    <row r="746195" ht="15"/>
    <row r="746196" ht="15"/>
    <row r="746197" ht="15"/>
    <row r="746198" ht="15"/>
    <row r="746199" ht="15"/>
    <row r="746200" ht="15"/>
    <row r="746201" ht="15"/>
    <row r="746202" ht="15"/>
    <row r="746203" ht="15"/>
    <row r="746204" ht="15"/>
    <row r="746205" ht="15"/>
    <row r="746206" ht="15"/>
    <row r="746207" ht="15"/>
    <row r="746208" ht="15"/>
    <row r="746209" ht="15"/>
    <row r="746210" ht="15"/>
    <row r="746211" ht="15"/>
    <row r="746212" ht="15"/>
    <row r="746213" ht="15"/>
    <row r="746214" ht="15"/>
    <row r="746215" ht="15"/>
    <row r="746216" ht="15"/>
    <row r="746217" ht="15"/>
    <row r="746218" ht="15"/>
    <row r="746219" ht="15"/>
    <row r="746220" ht="15"/>
    <row r="746221" ht="15"/>
    <row r="746222" ht="15"/>
    <row r="746223" ht="15"/>
    <row r="746224" ht="15"/>
    <row r="746225" ht="15"/>
    <row r="746226" ht="15"/>
    <row r="746227" ht="15"/>
    <row r="746228" ht="15"/>
    <row r="746229" ht="15"/>
    <row r="746230" ht="15"/>
    <row r="746231" ht="15"/>
    <row r="746232" ht="15"/>
    <row r="746233" ht="15"/>
    <row r="746234" ht="15"/>
    <row r="746235" ht="15"/>
    <row r="746236" ht="15"/>
    <row r="746237" ht="15"/>
    <row r="746238" ht="15"/>
    <row r="746239" ht="15"/>
    <row r="746240" ht="15"/>
    <row r="746241" ht="15"/>
    <row r="746242" ht="15"/>
    <row r="746243" ht="15"/>
    <row r="746244" ht="15"/>
    <row r="746245" ht="15"/>
    <row r="746246" ht="15"/>
    <row r="746247" ht="15"/>
    <row r="746248" ht="15"/>
    <row r="746249" ht="15"/>
    <row r="746250" ht="15"/>
    <row r="746251" ht="15"/>
    <row r="746252" ht="15"/>
    <row r="746253" ht="15"/>
    <row r="746254" ht="15"/>
    <row r="746255" ht="15"/>
    <row r="746256" ht="15"/>
    <row r="746257" ht="15"/>
    <row r="746258" ht="15"/>
    <row r="746259" ht="15"/>
    <row r="746260" ht="15"/>
    <row r="746261" ht="15"/>
    <row r="746262" ht="15"/>
    <row r="746263" ht="15"/>
    <row r="746264" ht="15"/>
    <row r="746265" ht="15"/>
    <row r="746266" ht="15"/>
    <row r="746267" ht="15"/>
    <row r="746268" ht="15"/>
    <row r="746269" ht="15"/>
    <row r="746270" ht="15"/>
    <row r="746271" ht="15"/>
    <row r="746272" ht="15"/>
    <row r="746273" ht="15"/>
    <row r="746274" ht="15"/>
    <row r="746275" ht="15"/>
    <row r="746276" ht="15"/>
    <row r="746277" ht="15"/>
    <row r="746278" ht="15"/>
    <row r="746279" ht="15"/>
    <row r="746280" ht="15"/>
    <row r="746281" ht="15"/>
    <row r="746282" ht="15"/>
    <row r="746283" ht="15"/>
    <row r="746284" ht="15"/>
    <row r="746285" ht="15"/>
    <row r="746286" ht="15"/>
    <row r="746287" ht="15"/>
    <row r="746288" ht="15"/>
    <row r="746289" ht="15"/>
    <row r="746290" ht="15"/>
    <row r="746291" ht="15"/>
    <row r="746292" ht="15"/>
    <row r="746293" ht="15"/>
    <row r="746294" ht="15"/>
    <row r="746295" ht="15"/>
    <row r="746296" ht="15"/>
    <row r="746297" ht="15"/>
    <row r="746298" ht="15"/>
    <row r="746299" ht="15"/>
    <row r="746300" ht="15"/>
    <row r="746301" ht="15"/>
    <row r="746302" ht="15"/>
    <row r="746303" ht="15"/>
    <row r="746304" ht="15"/>
    <row r="746305" ht="15"/>
    <row r="746306" ht="15"/>
    <row r="746307" ht="15"/>
    <row r="746308" ht="15"/>
    <row r="746309" ht="15"/>
    <row r="746310" ht="15"/>
    <row r="746311" ht="15"/>
    <row r="746312" ht="15"/>
    <row r="746313" ht="15"/>
    <row r="746314" ht="15"/>
    <row r="746315" ht="15"/>
    <row r="746316" ht="15"/>
    <row r="746317" ht="15"/>
    <row r="746318" ht="15"/>
    <row r="746319" ht="15"/>
    <row r="746320" ht="15"/>
    <row r="746321" ht="15"/>
    <row r="746322" ht="15"/>
    <row r="746323" ht="15"/>
    <row r="746324" ht="15"/>
    <row r="746325" ht="15"/>
    <row r="746326" ht="15"/>
    <row r="746327" ht="15"/>
    <row r="746328" ht="15"/>
    <row r="746329" ht="15"/>
    <row r="746330" ht="15"/>
    <row r="746331" ht="15"/>
    <row r="746332" ht="15"/>
    <row r="746333" ht="15"/>
    <row r="746334" ht="15"/>
    <row r="746335" ht="15"/>
    <row r="746336" ht="15"/>
    <row r="746337" ht="15"/>
    <row r="746338" ht="15"/>
    <row r="746339" ht="15"/>
    <row r="746340" ht="15"/>
    <row r="746341" ht="15"/>
    <row r="746342" ht="15"/>
    <row r="746343" ht="15"/>
    <row r="746344" ht="15"/>
    <row r="746345" ht="15"/>
    <row r="746346" ht="15"/>
    <row r="746347" ht="15"/>
    <row r="746348" ht="15"/>
    <row r="746349" ht="15"/>
    <row r="746350" ht="15"/>
    <row r="746351" ht="15"/>
    <row r="746352" ht="15"/>
    <row r="746353" ht="15"/>
    <row r="746354" ht="15"/>
    <row r="746355" ht="15"/>
    <row r="746356" ht="15"/>
    <row r="746357" ht="15"/>
    <row r="746358" ht="15"/>
    <row r="746359" ht="15"/>
    <row r="746360" ht="15"/>
    <row r="746361" ht="15"/>
    <row r="746362" ht="15"/>
    <row r="746363" ht="15"/>
    <row r="746364" ht="15"/>
    <row r="746365" ht="15"/>
    <row r="746366" ht="15"/>
    <row r="746367" ht="15"/>
    <row r="746368" ht="15"/>
    <row r="746369" ht="15"/>
    <row r="746370" ht="15"/>
    <row r="746371" ht="15"/>
    <row r="746372" ht="15"/>
    <row r="746373" ht="15"/>
    <row r="746374" ht="15"/>
    <row r="746375" ht="15"/>
    <row r="746376" ht="15"/>
    <row r="746377" ht="15"/>
    <row r="746378" ht="15"/>
    <row r="746379" ht="15"/>
    <row r="746380" ht="15"/>
    <row r="746381" ht="15"/>
    <row r="746382" ht="15"/>
    <row r="746383" ht="15"/>
    <row r="746384" ht="15"/>
    <row r="746385" ht="15"/>
    <row r="746386" ht="15"/>
    <row r="746387" ht="15"/>
    <row r="746388" ht="15"/>
    <row r="746389" ht="15"/>
    <row r="746390" ht="15"/>
    <row r="746391" ht="15"/>
    <row r="746392" ht="15"/>
    <row r="746393" ht="15"/>
    <row r="746394" ht="15"/>
    <row r="746395" ht="15"/>
    <row r="746396" ht="15"/>
    <row r="746397" ht="15"/>
    <row r="746398" ht="15"/>
    <row r="746399" ht="15"/>
    <row r="746400" ht="15"/>
    <row r="746401" ht="15"/>
    <row r="746402" ht="15"/>
    <row r="746403" ht="15"/>
    <row r="746404" ht="15"/>
    <row r="746405" ht="15"/>
    <row r="746406" ht="15"/>
    <row r="746407" ht="15"/>
    <row r="746408" ht="15"/>
    <row r="746409" ht="15"/>
    <row r="746410" ht="15"/>
    <row r="746411" ht="15"/>
    <row r="746412" ht="15"/>
    <row r="746413" ht="15"/>
    <row r="746414" ht="15"/>
    <row r="746415" ht="15"/>
    <row r="746416" ht="15"/>
    <row r="746417" ht="15"/>
    <row r="746418" ht="15"/>
    <row r="746419" ht="15"/>
    <row r="746420" ht="15"/>
    <row r="746421" ht="15"/>
    <row r="746422" ht="15"/>
    <row r="746423" ht="15"/>
    <row r="746424" ht="15"/>
    <row r="746425" ht="15"/>
    <row r="746426" ht="15"/>
    <row r="746427" ht="15"/>
    <row r="746428" ht="15"/>
    <row r="746429" ht="15"/>
    <row r="746430" ht="15"/>
    <row r="746431" ht="15"/>
    <row r="746432" ht="15"/>
    <row r="746433" ht="15"/>
    <row r="746434" ht="15"/>
    <row r="746435" ht="15"/>
    <row r="746436" ht="15"/>
    <row r="746437" ht="15"/>
    <row r="746438" ht="15"/>
    <row r="746439" ht="15"/>
    <row r="746440" ht="15"/>
    <row r="746441" ht="15"/>
    <row r="746442" ht="15"/>
    <row r="746443" ht="15"/>
    <row r="746444" ht="15"/>
    <row r="746445" ht="15"/>
    <row r="746446" ht="15"/>
    <row r="746447" ht="15"/>
    <row r="746448" ht="15"/>
    <row r="746449" ht="15"/>
    <row r="746450" ht="15"/>
    <row r="746451" ht="15"/>
    <row r="746452" ht="15"/>
    <row r="746453" ht="15"/>
    <row r="746454" ht="15"/>
    <row r="746455" ht="15"/>
    <row r="746456" ht="15"/>
    <row r="746457" ht="15"/>
    <row r="746458" ht="15"/>
    <row r="746459" ht="15"/>
    <row r="746460" ht="15"/>
    <row r="746461" ht="15"/>
    <row r="746462" ht="15"/>
    <row r="746463" ht="15"/>
    <row r="746464" ht="15"/>
    <row r="746465" ht="15"/>
    <row r="746466" ht="15"/>
    <row r="746467" ht="15"/>
    <row r="746468" ht="15"/>
    <row r="746469" ht="15"/>
    <row r="746470" ht="15"/>
    <row r="746471" ht="15"/>
    <row r="746472" ht="15"/>
    <row r="746473" ht="15"/>
    <row r="746474" ht="15"/>
    <row r="746475" ht="15"/>
    <row r="746476" ht="15"/>
    <row r="746477" ht="15"/>
    <row r="746478" ht="15"/>
    <row r="746479" ht="15"/>
    <row r="746480" ht="15"/>
    <row r="746481" ht="15"/>
    <row r="746482" ht="15"/>
    <row r="746483" ht="15"/>
    <row r="746484" ht="15"/>
    <row r="746485" ht="15"/>
    <row r="746486" ht="15"/>
    <row r="746487" ht="15"/>
    <row r="746488" ht="15"/>
    <row r="746489" ht="15"/>
    <row r="746490" ht="15"/>
    <row r="746491" ht="15"/>
    <row r="746492" ht="15"/>
    <row r="746493" ht="15"/>
    <row r="746494" ht="15"/>
    <row r="746495" ht="15"/>
    <row r="746496" ht="15"/>
    <row r="746497" ht="15"/>
    <row r="746498" ht="15"/>
    <row r="746499" ht="15"/>
    <row r="746500" ht="15"/>
    <row r="746501" ht="15"/>
    <row r="746502" ht="15"/>
    <row r="746503" ht="15"/>
    <row r="746504" ht="15"/>
    <row r="746505" ht="15"/>
    <row r="746506" ht="15"/>
    <row r="746507" ht="15"/>
    <row r="746508" ht="15"/>
    <row r="746509" ht="15"/>
    <row r="746510" ht="15"/>
    <row r="746511" ht="15"/>
    <row r="746512" ht="15"/>
    <row r="746513" ht="15"/>
    <row r="746514" ht="15"/>
    <row r="746515" ht="15"/>
    <row r="746516" ht="15"/>
    <row r="746517" ht="15"/>
    <row r="746518" ht="15"/>
    <row r="746519" ht="15"/>
    <row r="746520" ht="15"/>
    <row r="746521" ht="15"/>
    <row r="746522" ht="15"/>
    <row r="746523" ht="15"/>
    <row r="746524" ht="15"/>
    <row r="746525" ht="15"/>
    <row r="746526" ht="15"/>
    <row r="746527" ht="15"/>
    <row r="746528" ht="15"/>
    <row r="746529" ht="15"/>
    <row r="746530" ht="15"/>
    <row r="746531" ht="15"/>
    <row r="746532" ht="15"/>
    <row r="746533" ht="15"/>
    <row r="746534" ht="15"/>
    <row r="746535" ht="15"/>
    <row r="746536" ht="15"/>
    <row r="746537" ht="15"/>
    <row r="746538" ht="15"/>
    <row r="746539" ht="15"/>
    <row r="746540" ht="15"/>
    <row r="746541" ht="15"/>
    <row r="746542" ht="15"/>
    <row r="746543" ht="15"/>
    <row r="746544" ht="15"/>
    <row r="746545" ht="15"/>
    <row r="746546" ht="15"/>
    <row r="746547" ht="15"/>
    <row r="746548" ht="15"/>
    <row r="746549" ht="15"/>
    <row r="746550" ht="15"/>
    <row r="746551" ht="15"/>
    <row r="746552" ht="15"/>
    <row r="746553" ht="15"/>
    <row r="746554" ht="15"/>
    <row r="746555" ht="15"/>
    <row r="746556" ht="15"/>
    <row r="746557" ht="15"/>
    <row r="746558" ht="15"/>
    <row r="746559" ht="15"/>
    <row r="746560" ht="15"/>
    <row r="746561" ht="15"/>
    <row r="746562" ht="15"/>
    <row r="746563" ht="15"/>
    <row r="746564" ht="15"/>
    <row r="746565" ht="15"/>
    <row r="746566" ht="15"/>
    <row r="746567" ht="15"/>
    <row r="746568" ht="15"/>
    <row r="746569" ht="15"/>
    <row r="746570" ht="15"/>
    <row r="746571" ht="15"/>
    <row r="746572" ht="15"/>
    <row r="746573" ht="15"/>
    <row r="746574" ht="15"/>
    <row r="746575" ht="15"/>
    <row r="746576" ht="15"/>
    <row r="746577" ht="15"/>
    <row r="746578" ht="15"/>
    <row r="746579" ht="15"/>
    <row r="746580" ht="15"/>
    <row r="746581" ht="15"/>
    <row r="746582" ht="15"/>
    <row r="746583" ht="15"/>
    <row r="746584" ht="15"/>
    <row r="746585" ht="15"/>
    <row r="746586" ht="15"/>
    <row r="746587" ht="15"/>
    <row r="746588" ht="15"/>
    <row r="746589" ht="15"/>
    <row r="746590" ht="15"/>
    <row r="746591" ht="15"/>
    <row r="746592" ht="15"/>
    <row r="746593" ht="15"/>
    <row r="746594" ht="15"/>
    <row r="746595" ht="15"/>
    <row r="746596" ht="15"/>
    <row r="746597" ht="15"/>
    <row r="746598" ht="15"/>
    <row r="746599" ht="15"/>
    <row r="746600" ht="15"/>
    <row r="746601" ht="15"/>
    <row r="746602" ht="15"/>
    <row r="746603" ht="15"/>
    <row r="746604" ht="15"/>
    <row r="746605" ht="15"/>
    <row r="746606" ht="15"/>
    <row r="746607" ht="15"/>
    <row r="746608" ht="15"/>
    <row r="746609" ht="15"/>
    <row r="746610" ht="15"/>
    <row r="746611" ht="15"/>
    <row r="746612" ht="15"/>
    <row r="746613" ht="15"/>
    <row r="746614" ht="15"/>
    <row r="746615" ht="15"/>
    <row r="746616" ht="15"/>
    <row r="746617" ht="15"/>
    <row r="746618" ht="15"/>
    <row r="746619" ht="15"/>
    <row r="746620" ht="15"/>
    <row r="746621" ht="15"/>
    <row r="746622" ht="15"/>
    <row r="746623" ht="15"/>
    <row r="746624" ht="15"/>
    <row r="746625" ht="15"/>
    <row r="746626" ht="15"/>
    <row r="746627" ht="15"/>
    <row r="746628" ht="15"/>
    <row r="746629" ht="15"/>
    <row r="746630" ht="15"/>
    <row r="746631" ht="15"/>
    <row r="746632" ht="15"/>
    <row r="746633" ht="15"/>
    <row r="746634" ht="15"/>
    <row r="746635" ht="15"/>
    <row r="746636" ht="15"/>
    <row r="746637" ht="15"/>
    <row r="746638" ht="15"/>
    <row r="746639" ht="15"/>
    <row r="746640" ht="15"/>
    <row r="746641" ht="15"/>
    <row r="746642" ht="15"/>
    <row r="746643" ht="15"/>
    <row r="746644" ht="15"/>
    <row r="746645" ht="15"/>
    <row r="746646" ht="15"/>
    <row r="746647" ht="15"/>
    <row r="746648" ht="15"/>
    <row r="746649" ht="15"/>
    <row r="746650" ht="15"/>
    <row r="746651" ht="15"/>
    <row r="746652" ht="15"/>
    <row r="746653" ht="15"/>
    <row r="746654" ht="15"/>
    <row r="746655" ht="15"/>
    <row r="746656" ht="15"/>
    <row r="746657" ht="15"/>
    <row r="746658" ht="15"/>
    <row r="746659" ht="15"/>
    <row r="746660" ht="15"/>
    <row r="746661" ht="15"/>
    <row r="746662" ht="15"/>
    <row r="746663" ht="15"/>
    <row r="746664" ht="15"/>
    <row r="746665" ht="15"/>
    <row r="746666" ht="15"/>
    <row r="746667" ht="15"/>
    <row r="746668" ht="15"/>
    <row r="746669" ht="15"/>
    <row r="746670" ht="15"/>
    <row r="746671" ht="15"/>
    <row r="746672" ht="15"/>
    <row r="746673" ht="15"/>
    <row r="746674" ht="15"/>
    <row r="746675" ht="15"/>
    <row r="746676" ht="15"/>
    <row r="746677" ht="15"/>
    <row r="746678" ht="15"/>
    <row r="746679" ht="15"/>
    <row r="746680" ht="15"/>
    <row r="746681" ht="15"/>
    <row r="746682" ht="15"/>
    <row r="746683" ht="15"/>
    <row r="746684" ht="15"/>
    <row r="746685" ht="15"/>
    <row r="746686" ht="15"/>
    <row r="746687" ht="15"/>
    <row r="746688" ht="15"/>
    <row r="746689" ht="15"/>
    <row r="746690" ht="15"/>
    <row r="746691" ht="15"/>
    <row r="746692" ht="15"/>
    <row r="746693" ht="15"/>
    <row r="746694" ht="15"/>
    <row r="746695" ht="15"/>
    <row r="746696" ht="15"/>
    <row r="746697" ht="15"/>
    <row r="746698" ht="15"/>
    <row r="746699" ht="15"/>
    <row r="746700" ht="15"/>
    <row r="746701" ht="15"/>
    <row r="746702" ht="15"/>
    <row r="746703" ht="15"/>
    <row r="746704" ht="15"/>
    <row r="746705" ht="15"/>
    <row r="746706" ht="15"/>
    <row r="746707" ht="15"/>
    <row r="746708" ht="15"/>
    <row r="746709" ht="15"/>
    <row r="746710" ht="15"/>
    <row r="746711" ht="15"/>
    <row r="746712" ht="15"/>
    <row r="746713" ht="15"/>
    <row r="746714" ht="15"/>
    <row r="746715" ht="15"/>
    <row r="746716" ht="15"/>
    <row r="746717" ht="15"/>
    <row r="746718" ht="15"/>
    <row r="746719" ht="15"/>
    <row r="746720" ht="15"/>
    <row r="746721" ht="15"/>
    <row r="746722" ht="15"/>
    <row r="746723" ht="15"/>
    <row r="746724" ht="15"/>
    <row r="746725" ht="15"/>
    <row r="746726" ht="15"/>
    <row r="746727" ht="15"/>
    <row r="746728" ht="15"/>
    <row r="746729" ht="15"/>
    <row r="746730" ht="15"/>
    <row r="746731" ht="15"/>
    <row r="746732" ht="15"/>
    <row r="746733" ht="15"/>
    <row r="746734" ht="15"/>
    <row r="746735" ht="15"/>
    <row r="746736" ht="15"/>
    <row r="746737" ht="15"/>
    <row r="746738" ht="15"/>
    <row r="746739" ht="15"/>
    <row r="746740" ht="15"/>
    <row r="746741" ht="15"/>
    <row r="746742" ht="15"/>
    <row r="746743" ht="15"/>
    <row r="746744" ht="15"/>
    <row r="746745" ht="15"/>
    <row r="746746" ht="15"/>
    <row r="746747" ht="15"/>
    <row r="746748" ht="15"/>
    <row r="746749" ht="15"/>
    <row r="746750" ht="15"/>
    <row r="746751" ht="15"/>
    <row r="746752" ht="15"/>
    <row r="746753" ht="15"/>
    <row r="746754" ht="15"/>
    <row r="746755" ht="15"/>
    <row r="746756" ht="15"/>
    <row r="746757" ht="15"/>
    <row r="746758" ht="15"/>
    <row r="746759" ht="15"/>
    <row r="746760" ht="15"/>
    <row r="746761" ht="15"/>
    <row r="746762" ht="15"/>
    <row r="746763" ht="15"/>
    <row r="746764" ht="15"/>
    <row r="746765" ht="15"/>
    <row r="746766" ht="15"/>
    <row r="746767" ht="15"/>
    <row r="746768" ht="15"/>
    <row r="746769" ht="15"/>
    <row r="746770" ht="15"/>
    <row r="746771" ht="15"/>
    <row r="746772" ht="15"/>
    <row r="746773" ht="15"/>
    <row r="746774" ht="15"/>
    <row r="746775" ht="15"/>
    <row r="746776" ht="15"/>
    <row r="746777" ht="15"/>
    <row r="746778" ht="15"/>
    <row r="746779" ht="15"/>
    <row r="746780" ht="15"/>
    <row r="746781" ht="15"/>
    <row r="746782" ht="15"/>
    <row r="746783" ht="15"/>
    <row r="746784" ht="15"/>
    <row r="746785" ht="15"/>
    <row r="746786" ht="15"/>
    <row r="746787" ht="15"/>
    <row r="746788" ht="15"/>
    <row r="746789" ht="15"/>
    <row r="746790" ht="15"/>
    <row r="746791" ht="15"/>
    <row r="746792" ht="15"/>
    <row r="746793" ht="15"/>
    <row r="746794" ht="15"/>
    <row r="746795" ht="15"/>
    <row r="746796" ht="15"/>
    <row r="746797" ht="15"/>
    <row r="746798" ht="15"/>
    <row r="746799" ht="15"/>
    <row r="746800" ht="15"/>
    <row r="746801" ht="15"/>
    <row r="746802" ht="15"/>
    <row r="746803" ht="15"/>
    <row r="746804" ht="15"/>
    <row r="746805" ht="15"/>
    <row r="746806" ht="15"/>
    <row r="746807" ht="15"/>
    <row r="746808" ht="15"/>
    <row r="746809" ht="15"/>
    <row r="746810" ht="15"/>
    <row r="746811" ht="15"/>
    <row r="746812" ht="15"/>
    <row r="746813" ht="15"/>
    <row r="746814" ht="15"/>
    <row r="746815" ht="15"/>
    <row r="746816" ht="15"/>
    <row r="746817" ht="15"/>
    <row r="746818" ht="15"/>
    <row r="746819" ht="15"/>
    <row r="746820" ht="15"/>
    <row r="746821" ht="15"/>
    <row r="746822" ht="15"/>
    <row r="746823" ht="15"/>
    <row r="746824" ht="15"/>
    <row r="746825" ht="15"/>
    <row r="746826" ht="15"/>
    <row r="746827" ht="15"/>
    <row r="746828" ht="15"/>
    <row r="746829" ht="15"/>
    <row r="746830" ht="15"/>
    <row r="746831" ht="15"/>
    <row r="746832" ht="15"/>
    <row r="746833" ht="15"/>
    <row r="746834" ht="15"/>
    <row r="746835" ht="15"/>
    <row r="746836" ht="15"/>
    <row r="746837" ht="15"/>
    <row r="746838" ht="15"/>
    <row r="746839" ht="15"/>
    <row r="746840" ht="15"/>
    <row r="746841" ht="15"/>
    <row r="746842" ht="15"/>
    <row r="746843" ht="15"/>
    <row r="746844" ht="15"/>
    <row r="746845" ht="15"/>
    <row r="746846" ht="15"/>
    <row r="746847" ht="15"/>
    <row r="746848" ht="15"/>
    <row r="746849" ht="15"/>
    <row r="746850" ht="15"/>
    <row r="746851" ht="15"/>
    <row r="746852" ht="15"/>
    <row r="746853" ht="15"/>
    <row r="746854" ht="15"/>
    <row r="746855" ht="15"/>
    <row r="746856" ht="15"/>
    <row r="746857" ht="15"/>
    <row r="746858" ht="15"/>
    <row r="746859" ht="15"/>
    <row r="746860" ht="15"/>
    <row r="746861" ht="15"/>
    <row r="746862" ht="15"/>
    <row r="746863" ht="15"/>
    <row r="746864" ht="15"/>
    <row r="746865" ht="15"/>
    <row r="746866" ht="15"/>
    <row r="746867" ht="15"/>
    <row r="746868" ht="15"/>
    <row r="746869" ht="15"/>
    <row r="746870" ht="15"/>
    <row r="746871" ht="15"/>
    <row r="746872" ht="15"/>
    <row r="746873" ht="15"/>
    <row r="746874" ht="15"/>
    <row r="746875" ht="15"/>
    <row r="746876" ht="15"/>
    <row r="746877" ht="15"/>
    <row r="746878" ht="15"/>
    <row r="746879" ht="15"/>
    <row r="746880" ht="15"/>
    <row r="746881" ht="15"/>
    <row r="746882" ht="15"/>
    <row r="746883" ht="15"/>
    <row r="746884" ht="15"/>
    <row r="746885" ht="15"/>
    <row r="746886" ht="15"/>
    <row r="746887" ht="15"/>
    <row r="746888" ht="15"/>
    <row r="746889" ht="15"/>
    <row r="746890" ht="15"/>
    <row r="746891" ht="15"/>
    <row r="746892" ht="15"/>
    <row r="746893" ht="15"/>
    <row r="746894" ht="15"/>
    <row r="746895" ht="15"/>
    <row r="746896" ht="15"/>
    <row r="746897" ht="15"/>
    <row r="746898" ht="15"/>
    <row r="746899" ht="15"/>
    <row r="746900" ht="15"/>
    <row r="746901" ht="15"/>
    <row r="746902" ht="15"/>
    <row r="746903" ht="15"/>
    <row r="746904" ht="15"/>
    <row r="746905" ht="15"/>
    <row r="746906" ht="15"/>
    <row r="746907" ht="15"/>
    <row r="746908" ht="15"/>
    <row r="746909" ht="15"/>
    <row r="746910" ht="15"/>
    <row r="746911" ht="15"/>
    <row r="746912" ht="15"/>
    <row r="746913" ht="15"/>
    <row r="746914" ht="15"/>
    <row r="746915" ht="15"/>
    <row r="746916" ht="15"/>
    <row r="746917" ht="15"/>
    <row r="746918" ht="15"/>
    <row r="746919" ht="15"/>
    <row r="746920" ht="15"/>
    <row r="746921" ht="15"/>
    <row r="746922" ht="15"/>
    <row r="746923" ht="15"/>
    <row r="746924" ht="15"/>
    <row r="746925" ht="15"/>
    <row r="746926" ht="15"/>
    <row r="746927" ht="15"/>
    <row r="746928" ht="15"/>
    <row r="746929" ht="15"/>
    <row r="746930" ht="15"/>
    <row r="746931" ht="15"/>
    <row r="746932" ht="15"/>
    <row r="746933" ht="15"/>
    <row r="746934" ht="15"/>
    <row r="746935" ht="15"/>
    <row r="746936" ht="15"/>
    <row r="746937" ht="15"/>
    <row r="746938" ht="15"/>
    <row r="746939" ht="15"/>
    <row r="746940" ht="15"/>
    <row r="746941" ht="15"/>
    <row r="746942" ht="15"/>
    <row r="746943" ht="15"/>
    <row r="746944" ht="15"/>
    <row r="746945" ht="15"/>
    <row r="746946" ht="15"/>
    <row r="746947" ht="15"/>
    <row r="746948" ht="15"/>
    <row r="746949" ht="15"/>
    <row r="746950" ht="15"/>
    <row r="746951" ht="15"/>
    <row r="746952" ht="15"/>
    <row r="746953" ht="15"/>
    <row r="746954" ht="15"/>
    <row r="746955" ht="15"/>
    <row r="746956" ht="15"/>
    <row r="746957" ht="15"/>
    <row r="746958" ht="15"/>
    <row r="746959" ht="15"/>
    <row r="746960" ht="15"/>
    <row r="746961" ht="15"/>
    <row r="746962" ht="15"/>
    <row r="746963" ht="15"/>
    <row r="746964" ht="15"/>
    <row r="746965" ht="15"/>
    <row r="746966" ht="15"/>
    <row r="746967" ht="15"/>
    <row r="746968" ht="15"/>
    <row r="746969" ht="15"/>
    <row r="746970" ht="15"/>
    <row r="746971" ht="15"/>
    <row r="746972" ht="15"/>
    <row r="746973" ht="15"/>
    <row r="746974" ht="15"/>
    <row r="746975" ht="15"/>
    <row r="746976" ht="15"/>
    <row r="746977" ht="15"/>
    <row r="746978" ht="15"/>
    <row r="746979" ht="15"/>
    <row r="746980" ht="15"/>
    <row r="746981" ht="15"/>
    <row r="746982" ht="15"/>
    <row r="746983" ht="15"/>
    <row r="746984" ht="15"/>
    <row r="746985" ht="15"/>
    <row r="746986" ht="15"/>
    <row r="746987" ht="15"/>
    <row r="746988" ht="15"/>
    <row r="746989" ht="15"/>
    <row r="746990" ht="15"/>
    <row r="746991" ht="15"/>
    <row r="746992" ht="15"/>
    <row r="746993" ht="15"/>
    <row r="746994" ht="15"/>
    <row r="746995" ht="15"/>
    <row r="746996" ht="15"/>
    <row r="746997" ht="15"/>
    <row r="746998" ht="15"/>
    <row r="746999" ht="15"/>
    <row r="747000" ht="15"/>
    <row r="747001" ht="15"/>
    <row r="747002" ht="15"/>
    <row r="747003" ht="15"/>
    <row r="747004" ht="15"/>
    <row r="747005" ht="15"/>
    <row r="747006" ht="15"/>
    <row r="747007" ht="15"/>
    <row r="747008" ht="15"/>
    <row r="747009" ht="15"/>
    <row r="747010" ht="15"/>
    <row r="747011" ht="15"/>
    <row r="747012" ht="15"/>
    <row r="747013" ht="15"/>
    <row r="747014" ht="15"/>
    <row r="747015" ht="15"/>
    <row r="747016" ht="15"/>
    <row r="747017" ht="15"/>
    <row r="747018" ht="15"/>
    <row r="747019" ht="15"/>
    <row r="747020" ht="15"/>
    <row r="747021" ht="15"/>
    <row r="747022" ht="15"/>
    <row r="747023" ht="15"/>
    <row r="747024" ht="15"/>
    <row r="747025" ht="15"/>
    <row r="747026" ht="15"/>
    <row r="747027" ht="15"/>
    <row r="747028" ht="15"/>
    <row r="747029" ht="15"/>
    <row r="747030" ht="15"/>
    <row r="747031" ht="15"/>
    <row r="747032" ht="15"/>
    <row r="747033" ht="15"/>
    <row r="747034" ht="15"/>
    <row r="747035" ht="15"/>
    <row r="747036" ht="15"/>
    <row r="747037" ht="15"/>
    <row r="747038" ht="15"/>
    <row r="747039" ht="15"/>
    <row r="747040" ht="15"/>
    <row r="747041" ht="15"/>
    <row r="747042" ht="15"/>
    <row r="747043" ht="15"/>
    <row r="747044" ht="15"/>
    <row r="747045" ht="15"/>
    <row r="747046" ht="15"/>
    <row r="747047" ht="15"/>
    <row r="747048" ht="15"/>
    <row r="747049" ht="15"/>
    <row r="747050" ht="15"/>
    <row r="747051" ht="15"/>
    <row r="747052" ht="15"/>
    <row r="747053" ht="15"/>
    <row r="747054" ht="15"/>
    <row r="747055" ht="15"/>
    <row r="747056" ht="15"/>
    <row r="747057" ht="15"/>
    <row r="747058" ht="15"/>
    <row r="747059" ht="15"/>
    <row r="747060" ht="15"/>
    <row r="747061" ht="15"/>
    <row r="747062" ht="15"/>
    <row r="747063" ht="15"/>
    <row r="747064" ht="15"/>
    <row r="747065" ht="15"/>
    <row r="747066" ht="15"/>
    <row r="747067" ht="15"/>
    <row r="747068" ht="15"/>
    <row r="747069" ht="15"/>
    <row r="747070" ht="15"/>
    <row r="747071" ht="15"/>
    <row r="747072" ht="15"/>
    <row r="747073" ht="15"/>
    <row r="747074" ht="15"/>
    <row r="747075" ht="15"/>
    <row r="747076" ht="15"/>
    <row r="747077" ht="15"/>
    <row r="747078" ht="15"/>
    <row r="747079" ht="15"/>
    <row r="747080" ht="15"/>
    <row r="747081" ht="15"/>
    <row r="747082" ht="15"/>
    <row r="747083" ht="15"/>
    <row r="747084" ht="15"/>
    <row r="747085" ht="15"/>
    <row r="747086" ht="15"/>
    <row r="747087" ht="15"/>
    <row r="747088" ht="15"/>
    <row r="747089" ht="15"/>
    <row r="747090" ht="15"/>
    <row r="747091" ht="15"/>
    <row r="747092" ht="15"/>
    <row r="747093" ht="15"/>
    <row r="747094" ht="15"/>
    <row r="747095" ht="15"/>
    <row r="747096" ht="15"/>
    <row r="747097" ht="15"/>
    <row r="747098" ht="15"/>
    <row r="747099" ht="15"/>
    <row r="747100" ht="15"/>
    <row r="747101" ht="15"/>
    <row r="747102" ht="15"/>
    <row r="747103" ht="15"/>
    <row r="747104" ht="15"/>
    <row r="747105" ht="15"/>
    <row r="747106" ht="15"/>
    <row r="747107" ht="15"/>
    <row r="747108" ht="15"/>
    <row r="747109" ht="15"/>
    <row r="747110" ht="15"/>
    <row r="747111" ht="15"/>
    <row r="747112" ht="15"/>
    <row r="747113" ht="15"/>
    <row r="747114" ht="15"/>
    <row r="747115" ht="15"/>
    <row r="747116" ht="15"/>
    <row r="747117" ht="15"/>
    <row r="747118" ht="15"/>
    <row r="747119" ht="15"/>
    <row r="747120" ht="15"/>
    <row r="747121" ht="15"/>
    <row r="747122" ht="15"/>
    <row r="747123" ht="15"/>
    <row r="747124" ht="15"/>
    <row r="747125" ht="15"/>
    <row r="747126" ht="15"/>
    <row r="747127" ht="15"/>
    <row r="747128" ht="15"/>
    <row r="747129" ht="15"/>
    <row r="747130" ht="15"/>
    <row r="747131" ht="15"/>
    <row r="747132" ht="15"/>
    <row r="747133" ht="15"/>
    <row r="747134" ht="15"/>
    <row r="747135" ht="15"/>
    <row r="747136" ht="15"/>
    <row r="747137" ht="15"/>
    <row r="747138" ht="15"/>
    <row r="747139" ht="15"/>
    <row r="747140" ht="15"/>
    <row r="747141" ht="15"/>
    <row r="747142" ht="15"/>
    <row r="747143" ht="15"/>
    <row r="747144" ht="15"/>
    <row r="747145" ht="15"/>
    <row r="747146" ht="15"/>
    <row r="747147" ht="15"/>
    <row r="747148" ht="15"/>
    <row r="747149" ht="15"/>
    <row r="747150" ht="15"/>
    <row r="747151" ht="15"/>
    <row r="747152" ht="15"/>
    <row r="747153" ht="15"/>
    <row r="747154" ht="15"/>
    <row r="747155" ht="15"/>
    <row r="747156" ht="15"/>
    <row r="747157" ht="15"/>
    <row r="747158" ht="15"/>
    <row r="747159" ht="15"/>
    <row r="747160" ht="15"/>
    <row r="747161" ht="15"/>
    <row r="747162" ht="15"/>
    <row r="747163" ht="15"/>
    <row r="747164" ht="15"/>
    <row r="747165" ht="15"/>
    <row r="747166" ht="15"/>
    <row r="747167" ht="15"/>
    <row r="747168" ht="15"/>
    <row r="747169" ht="15"/>
    <row r="747170" ht="15"/>
    <row r="747171" ht="15"/>
    <row r="747172" ht="15"/>
    <row r="747173" ht="15"/>
    <row r="747174" ht="15"/>
    <row r="747175" ht="15"/>
    <row r="747176" ht="15"/>
    <row r="747177" ht="15"/>
    <row r="747178" ht="15"/>
    <row r="747179" ht="15"/>
    <row r="747180" ht="15"/>
    <row r="747181" ht="15"/>
    <row r="747182" ht="15"/>
    <row r="747183" ht="15"/>
    <row r="747184" ht="15"/>
    <row r="747185" ht="15"/>
    <row r="747186" ht="15"/>
    <row r="747187" ht="15"/>
    <row r="747188" ht="15"/>
    <row r="747189" ht="15"/>
    <row r="747190" ht="15"/>
    <row r="747191" ht="15"/>
    <row r="747192" ht="15"/>
    <row r="747193" ht="15"/>
    <row r="747194" ht="15"/>
    <row r="747195" ht="15"/>
    <row r="747196" ht="15"/>
    <row r="747197" ht="15"/>
    <row r="747198" ht="15"/>
    <row r="747199" ht="15"/>
    <row r="747200" ht="15"/>
    <row r="747201" ht="15"/>
    <row r="747202" ht="15"/>
    <row r="747203" ht="15"/>
    <row r="747204" ht="15"/>
    <row r="747205" ht="15"/>
    <row r="747206" ht="15"/>
    <row r="747207" ht="15"/>
    <row r="747208" ht="15"/>
    <row r="747209" ht="15"/>
    <row r="747210" ht="15"/>
    <row r="747211" ht="15"/>
    <row r="747212" ht="15"/>
    <row r="747213" ht="15"/>
    <row r="747214" ht="15"/>
    <row r="747215" ht="15"/>
    <row r="747216" ht="15"/>
    <row r="747217" ht="15"/>
    <row r="747218" ht="15"/>
    <row r="747219" ht="15"/>
    <row r="747220" ht="15"/>
    <row r="747221" ht="15"/>
    <row r="747222" ht="15"/>
    <row r="747223" ht="15"/>
    <row r="747224" ht="15"/>
    <row r="747225" ht="15"/>
    <row r="747226" ht="15"/>
    <row r="747227" ht="15"/>
    <row r="747228" ht="15"/>
    <row r="747229" ht="15"/>
    <row r="747230" ht="15"/>
    <row r="747231" ht="15"/>
    <row r="747232" ht="15"/>
    <row r="747233" ht="15"/>
    <row r="747234" ht="15"/>
    <row r="747235" ht="15"/>
    <row r="747236" ht="15"/>
    <row r="747237" ht="15"/>
    <row r="747238" ht="15"/>
    <row r="747239" ht="15"/>
    <row r="747240" ht="15"/>
    <row r="747241" ht="15"/>
    <row r="747242" ht="15"/>
    <row r="747243" ht="15"/>
    <row r="747244" ht="15"/>
    <row r="747245" ht="15"/>
    <row r="747246" ht="15"/>
    <row r="747247" ht="15"/>
    <row r="747248" ht="15"/>
    <row r="747249" ht="15"/>
    <row r="747250" ht="15"/>
    <row r="747251" ht="15"/>
    <row r="747252" ht="15"/>
    <row r="747253" ht="15"/>
    <row r="747254" ht="15"/>
    <row r="747255" ht="15"/>
    <row r="747256" ht="15"/>
    <row r="747257" ht="15"/>
    <row r="747258" ht="15"/>
    <row r="747259" ht="15"/>
    <row r="747260" ht="15"/>
    <row r="747261" ht="15"/>
    <row r="747262" ht="15"/>
    <row r="747263" ht="15"/>
    <row r="747264" ht="15"/>
    <row r="747265" ht="15"/>
    <row r="747266" ht="15"/>
    <row r="747267" ht="15"/>
    <row r="747268" ht="15"/>
    <row r="747269" ht="15"/>
    <row r="747270" ht="15"/>
    <row r="747271" ht="15"/>
    <row r="747272" ht="15"/>
    <row r="747273" ht="15"/>
    <row r="747274" ht="15"/>
    <row r="747275" ht="15"/>
    <row r="747276" ht="15"/>
    <row r="747277" ht="15"/>
    <row r="747278" ht="15"/>
    <row r="747279" ht="15"/>
    <row r="747280" ht="15"/>
    <row r="747281" ht="15"/>
    <row r="747282" ht="15"/>
    <row r="747283" ht="15"/>
    <row r="747284" ht="15"/>
    <row r="747285" ht="15"/>
    <row r="747286" ht="15"/>
    <row r="747287" ht="15"/>
    <row r="747288" ht="15"/>
    <row r="747289" ht="15"/>
    <row r="747290" ht="15"/>
    <row r="747291" ht="15"/>
    <row r="747292" ht="15"/>
    <row r="747293" ht="15"/>
    <row r="747294" ht="15"/>
    <row r="747295" ht="15"/>
    <row r="747296" ht="15"/>
    <row r="747297" ht="15"/>
    <row r="747298" ht="15"/>
    <row r="747299" ht="15"/>
    <row r="747300" ht="15"/>
    <row r="747301" ht="15"/>
    <row r="747302" ht="15"/>
    <row r="747303" ht="15"/>
    <row r="747304" ht="15"/>
    <row r="747305" ht="15"/>
    <row r="747306" ht="15"/>
    <row r="747307" ht="15"/>
    <row r="747308" ht="15"/>
    <row r="747309" ht="15"/>
    <row r="747310" ht="15"/>
    <row r="747311" ht="15"/>
    <row r="747312" ht="15"/>
    <row r="747313" ht="15"/>
    <row r="747314" ht="15"/>
    <row r="747315" ht="15"/>
    <row r="747316" ht="15"/>
    <row r="747317" ht="15"/>
    <row r="747318" ht="15"/>
    <row r="747319" ht="15"/>
    <row r="747320" ht="15"/>
    <row r="747321" ht="15"/>
    <row r="747322" ht="15"/>
    <row r="747323" ht="15"/>
    <row r="747324" ht="15"/>
    <row r="747325" ht="15"/>
    <row r="747326" ht="15"/>
    <row r="747327" ht="15"/>
    <row r="747328" ht="15"/>
    <row r="747329" ht="15"/>
    <row r="747330" ht="15"/>
    <row r="747331" ht="15"/>
    <row r="747332" ht="15"/>
    <row r="747333" ht="15"/>
    <row r="747334" ht="15"/>
    <row r="747335" ht="15"/>
    <row r="747336" ht="15"/>
    <row r="747337" ht="15"/>
    <row r="747338" ht="15"/>
    <row r="747339" ht="15"/>
    <row r="747340" ht="15"/>
    <row r="747341" ht="15"/>
    <row r="747342" ht="15"/>
    <row r="747343" ht="15"/>
    <row r="747344" ht="15"/>
    <row r="747345" ht="15"/>
    <row r="747346" ht="15"/>
    <row r="747347" ht="15"/>
    <row r="747348" ht="15"/>
    <row r="747349" ht="15"/>
    <row r="747350" ht="15"/>
    <row r="747351" ht="15"/>
    <row r="747352" ht="15"/>
    <row r="747353" ht="15"/>
    <row r="747354" ht="15"/>
    <row r="747355" ht="15"/>
    <row r="747356" ht="15"/>
    <row r="747357" ht="15"/>
    <row r="747358" ht="15"/>
    <row r="747359" ht="15"/>
    <row r="747360" ht="15"/>
    <row r="747361" ht="15"/>
    <row r="747362" ht="15"/>
    <row r="747363" ht="15"/>
    <row r="747364" ht="15"/>
    <row r="747365" ht="15"/>
    <row r="747366" ht="15"/>
    <row r="747367" ht="15"/>
    <row r="747368" ht="15"/>
    <row r="747369" ht="15"/>
    <row r="747370" ht="15"/>
    <row r="747371" ht="15"/>
    <row r="747372" ht="15"/>
    <row r="747373" ht="15"/>
    <row r="747374" ht="15"/>
    <row r="747375" ht="15"/>
    <row r="747376" ht="15"/>
    <row r="747377" ht="15"/>
    <row r="747378" ht="15"/>
    <row r="747379" ht="15"/>
    <row r="747380" ht="15"/>
    <row r="747381" ht="15"/>
    <row r="747382" ht="15"/>
    <row r="747383" ht="15"/>
    <row r="747384" ht="15"/>
    <row r="747385" ht="15"/>
    <row r="747386" ht="15"/>
    <row r="747387" ht="15"/>
    <row r="747388" ht="15"/>
    <row r="747389" ht="15"/>
    <row r="747390" ht="15"/>
    <row r="747391" ht="15"/>
    <row r="747392" ht="15"/>
    <row r="747393" ht="15"/>
    <row r="747394" ht="15"/>
    <row r="747395" ht="15"/>
    <row r="747396" ht="15"/>
    <row r="747397" ht="15"/>
    <row r="747398" ht="15"/>
    <row r="747399" ht="15"/>
    <row r="747400" ht="15"/>
    <row r="747401" ht="15"/>
    <row r="747402" ht="15"/>
    <row r="747403" ht="15"/>
    <row r="747404" ht="15"/>
    <row r="747405" ht="15"/>
    <row r="747406" ht="15"/>
    <row r="747407" ht="15"/>
    <row r="747408" ht="15"/>
    <row r="747409" ht="15"/>
    <row r="747410" ht="15"/>
    <row r="747411" ht="15"/>
    <row r="747412" ht="15"/>
    <row r="747413" ht="15"/>
    <row r="747414" ht="15"/>
    <row r="747415" ht="15"/>
    <row r="747416" ht="15"/>
    <row r="747417" ht="15"/>
    <row r="747418" ht="15"/>
    <row r="747419" ht="15"/>
    <row r="747420" ht="15"/>
    <row r="747421" ht="15"/>
    <row r="747422" ht="15"/>
    <row r="747423" ht="15"/>
    <row r="747424" ht="15"/>
    <row r="747425" ht="15"/>
    <row r="747426" ht="15"/>
    <row r="747427" ht="15"/>
    <row r="747428" ht="15"/>
    <row r="747429" ht="15"/>
    <row r="747430" ht="15"/>
    <row r="747431" ht="15"/>
    <row r="747432" ht="15"/>
    <row r="747433" ht="15"/>
    <row r="747434" ht="15"/>
    <row r="747435" ht="15"/>
    <row r="747436" ht="15"/>
    <row r="747437" ht="15"/>
    <row r="747438" ht="15"/>
    <row r="747439" ht="15"/>
    <row r="747440" ht="15"/>
    <row r="747441" ht="15"/>
    <row r="747442" ht="15"/>
    <row r="747443" ht="15"/>
    <row r="747444" ht="15"/>
    <row r="747445" ht="15"/>
    <row r="747446" ht="15"/>
    <row r="747447" ht="15"/>
    <row r="747448" ht="15"/>
    <row r="747449" ht="15"/>
    <row r="747450" ht="15"/>
    <row r="747451" ht="15"/>
    <row r="747452" ht="15"/>
    <row r="747453" ht="15"/>
    <row r="747454" ht="15"/>
    <row r="747455" ht="15"/>
    <row r="747456" ht="15"/>
    <row r="747457" ht="15"/>
    <row r="747458" ht="15"/>
    <row r="747459" ht="15"/>
    <row r="747460" ht="15"/>
    <row r="747461" ht="15"/>
    <row r="747462" ht="15"/>
    <row r="747463" ht="15"/>
    <row r="747464" ht="15"/>
    <row r="747465" ht="15"/>
    <row r="747466" ht="15"/>
    <row r="747467" ht="15"/>
    <row r="747468" ht="15"/>
    <row r="747469" ht="15"/>
    <row r="747470" ht="15"/>
    <row r="747471" ht="15"/>
    <row r="747472" ht="15"/>
    <row r="747473" ht="15"/>
    <row r="747474" ht="15"/>
    <row r="747475" ht="15"/>
    <row r="747476" ht="15"/>
    <row r="747477" ht="15"/>
    <row r="747478" ht="15"/>
    <row r="747479" ht="15"/>
    <row r="747480" ht="15"/>
    <row r="747481" ht="15"/>
    <row r="747482" ht="15"/>
    <row r="747483" ht="15"/>
    <row r="747484" ht="15"/>
    <row r="747485" ht="15"/>
    <row r="747486" ht="15"/>
    <row r="747487" ht="15"/>
    <row r="747488" ht="15"/>
    <row r="747489" ht="15"/>
    <row r="747490" ht="15"/>
    <row r="747491" ht="15"/>
    <row r="747492" ht="15"/>
    <row r="747493" ht="15"/>
    <row r="747494" ht="15"/>
    <row r="747495" ht="15"/>
    <row r="747496" ht="15"/>
    <row r="747497" ht="15"/>
    <row r="747498" ht="15"/>
    <row r="747499" ht="15"/>
    <row r="747500" ht="15"/>
    <row r="747501" ht="15"/>
    <row r="747502" ht="15"/>
    <row r="747503" ht="15"/>
    <row r="747504" ht="15"/>
    <row r="747505" ht="15"/>
    <row r="747506" ht="15"/>
    <row r="747507" ht="15"/>
    <row r="747508" ht="15"/>
    <row r="747509" ht="15"/>
    <row r="747510" ht="15"/>
    <row r="747511" ht="15"/>
    <row r="747512" ht="15"/>
    <row r="747513" ht="15"/>
    <row r="747514" ht="15"/>
    <row r="747515" ht="15"/>
    <row r="747516" ht="15"/>
    <row r="747517" ht="15"/>
    <row r="747518" ht="15"/>
    <row r="747519" ht="15"/>
    <row r="747520" ht="15"/>
    <row r="747521" ht="15"/>
    <row r="747522" ht="15"/>
    <row r="747523" ht="15"/>
    <row r="747524" ht="15"/>
    <row r="747525" ht="15"/>
    <row r="747526" ht="15"/>
    <row r="747527" ht="15"/>
    <row r="747528" ht="15"/>
    <row r="747529" ht="15"/>
    <row r="747530" ht="15"/>
    <row r="747531" ht="15"/>
    <row r="747532" ht="15"/>
    <row r="747533" ht="15"/>
    <row r="747534" ht="15"/>
    <row r="747535" ht="15"/>
    <row r="747536" ht="15"/>
    <row r="747537" ht="15"/>
    <row r="747538" ht="15"/>
    <row r="747539" ht="15"/>
    <row r="747540" ht="15"/>
    <row r="747541" ht="15"/>
    <row r="747542" ht="15"/>
    <row r="747543" ht="15"/>
    <row r="747544" ht="15"/>
    <row r="747545" ht="15"/>
    <row r="747546" ht="15"/>
    <row r="747547" ht="15"/>
    <row r="747548" ht="15"/>
    <row r="747549" ht="15"/>
    <row r="747550" ht="15"/>
    <row r="747551" ht="15"/>
    <row r="747552" ht="15"/>
    <row r="747553" ht="15"/>
    <row r="747554" ht="15"/>
    <row r="747555" ht="15"/>
    <row r="747556" ht="15"/>
    <row r="747557" ht="15"/>
    <row r="747558" ht="15"/>
    <row r="747559" ht="15"/>
    <row r="747560" ht="15"/>
    <row r="747561" ht="15"/>
    <row r="747562" ht="15"/>
    <row r="747563" ht="15"/>
    <row r="747564" ht="15"/>
    <row r="747565" ht="15"/>
    <row r="747566" ht="15"/>
    <row r="747567" ht="15"/>
    <row r="747568" ht="15"/>
    <row r="747569" ht="15"/>
    <row r="747570" ht="15"/>
    <row r="747571" ht="15"/>
    <row r="747572" ht="15"/>
    <row r="747573" ht="15"/>
    <row r="747574" ht="15"/>
    <row r="747575" ht="15"/>
    <row r="747576" ht="15"/>
    <row r="747577" ht="15"/>
    <row r="747578" ht="15"/>
    <row r="747579" ht="15"/>
    <row r="747580" ht="15"/>
    <row r="747581" ht="15"/>
    <row r="747582" ht="15"/>
    <row r="747583" ht="15"/>
    <row r="747584" ht="15"/>
    <row r="747585" ht="15"/>
    <row r="747586" ht="15"/>
    <row r="747587" ht="15"/>
    <row r="747588" ht="15"/>
    <row r="747589" ht="15"/>
    <row r="747590" ht="15"/>
    <row r="747591" ht="15"/>
    <row r="747592" ht="15"/>
    <row r="747593" ht="15"/>
    <row r="747594" ht="15"/>
    <row r="747595" ht="15"/>
    <row r="747596" ht="15"/>
    <row r="747597" ht="15"/>
    <row r="747598" ht="15"/>
    <row r="747599" ht="15"/>
    <row r="747600" ht="15"/>
    <row r="747601" ht="15"/>
    <row r="747602" ht="15"/>
    <row r="747603" ht="15"/>
    <row r="747604" ht="15"/>
    <row r="747605" ht="15"/>
    <row r="747606" ht="15"/>
    <row r="747607" ht="15"/>
    <row r="747608" ht="15"/>
    <row r="747609" ht="15"/>
    <row r="747610" ht="15"/>
    <row r="747611" ht="15"/>
    <row r="747612" ht="15"/>
    <row r="747613" ht="15"/>
    <row r="747614" ht="15"/>
    <row r="747615" ht="15"/>
    <row r="747616" ht="15"/>
    <row r="747617" ht="15"/>
    <row r="747618" ht="15"/>
    <row r="747619" ht="15"/>
    <row r="747620" ht="15"/>
    <row r="747621" ht="15"/>
    <row r="747622" ht="15"/>
    <row r="747623" ht="15"/>
    <row r="747624" ht="15"/>
    <row r="747625" ht="15"/>
    <row r="747626" ht="15"/>
    <row r="747627" ht="15"/>
    <row r="747628" ht="15"/>
    <row r="747629" ht="15"/>
    <row r="747630" ht="15"/>
    <row r="747631" ht="15"/>
    <row r="747632" ht="15"/>
    <row r="747633" ht="15"/>
    <row r="747634" ht="15"/>
    <row r="747635" ht="15"/>
    <row r="747636" ht="15"/>
    <row r="747637" ht="15"/>
    <row r="747638" ht="15"/>
    <row r="747639" ht="15"/>
    <row r="747640" ht="15"/>
    <row r="747641" ht="15"/>
    <row r="747642" ht="15"/>
    <row r="747643" ht="15"/>
    <row r="747644" ht="15"/>
    <row r="747645" ht="15"/>
    <row r="747646" ht="15"/>
    <row r="747647" ht="15"/>
    <row r="747648" ht="15"/>
    <row r="747649" ht="15"/>
    <row r="747650" ht="15"/>
    <row r="747651" ht="15"/>
    <row r="747652" ht="15"/>
    <row r="747653" ht="15"/>
    <row r="747654" ht="15"/>
    <row r="747655" ht="15"/>
    <row r="747656" ht="15"/>
    <row r="747657" ht="15"/>
    <row r="747658" ht="15"/>
    <row r="747659" ht="15"/>
    <row r="747660" ht="15"/>
    <row r="747661" ht="15"/>
    <row r="747662" ht="15"/>
    <row r="747663" ht="15"/>
    <row r="747664" ht="15"/>
    <row r="747665" ht="15"/>
    <row r="747666" ht="15"/>
    <row r="747667" ht="15"/>
    <row r="747668" ht="15"/>
    <row r="747669" ht="15"/>
    <row r="747670" ht="15"/>
    <row r="747671" ht="15"/>
    <row r="747672" ht="15"/>
    <row r="747673" ht="15"/>
    <row r="747674" ht="15"/>
    <row r="747675" ht="15"/>
    <row r="747676" ht="15"/>
    <row r="747677" ht="15"/>
    <row r="747678" ht="15"/>
    <row r="747679" ht="15"/>
    <row r="747680" ht="15"/>
    <row r="747681" ht="15"/>
    <row r="747682" ht="15"/>
    <row r="747683" ht="15"/>
    <row r="747684" ht="15"/>
    <row r="747685" ht="15"/>
    <row r="747686" ht="15"/>
    <row r="747687" ht="15"/>
    <row r="747688" ht="15"/>
    <row r="747689" ht="15"/>
    <row r="747690" ht="15"/>
    <row r="747691" ht="15"/>
    <row r="747692" ht="15"/>
    <row r="747693" ht="15"/>
    <row r="747694" ht="15"/>
    <row r="747695" ht="15"/>
    <row r="747696" ht="15"/>
    <row r="747697" ht="15"/>
    <row r="747698" ht="15"/>
    <row r="747699" ht="15"/>
    <row r="747700" ht="15"/>
    <row r="747701" ht="15"/>
    <row r="747702" ht="15"/>
    <row r="747703" ht="15"/>
    <row r="747704" ht="15"/>
    <row r="747705" ht="15"/>
    <row r="747706" ht="15"/>
    <row r="747707" ht="15"/>
    <row r="747708" ht="15"/>
    <row r="747709" ht="15"/>
    <row r="747710" ht="15"/>
    <row r="747711" ht="15"/>
    <row r="747712" ht="15"/>
    <row r="747713" ht="15"/>
    <row r="747714" ht="15"/>
    <row r="747715" ht="15"/>
    <row r="747716" ht="15"/>
    <row r="747717" ht="15"/>
    <row r="747718" ht="15"/>
    <row r="747719" ht="15"/>
    <row r="747720" ht="15"/>
    <row r="747721" ht="15"/>
    <row r="747722" ht="15"/>
    <row r="747723" ht="15"/>
    <row r="747724" ht="15"/>
    <row r="747725" ht="15"/>
    <row r="747726" ht="15"/>
    <row r="747727" ht="15"/>
    <row r="747728" ht="15"/>
    <row r="747729" ht="15"/>
    <row r="747730" ht="15"/>
    <row r="747731" ht="15"/>
    <row r="747732" ht="15"/>
    <row r="747733" ht="15"/>
    <row r="747734" ht="15"/>
    <row r="747735" ht="15"/>
    <row r="747736" ht="15"/>
    <row r="747737" ht="15"/>
    <row r="747738" ht="15"/>
    <row r="747739" ht="15"/>
    <row r="747740" ht="15"/>
    <row r="747741" ht="15"/>
    <row r="747742" ht="15"/>
    <row r="747743" ht="15"/>
    <row r="747744" ht="15"/>
    <row r="747745" ht="15"/>
    <row r="747746" ht="15"/>
    <row r="747747" ht="15"/>
    <row r="747748" ht="15"/>
    <row r="747749" ht="15"/>
    <row r="747750" ht="15"/>
    <row r="747751" ht="15"/>
    <row r="747752" ht="15"/>
    <row r="747753" ht="15"/>
    <row r="747754" ht="15"/>
    <row r="747755" ht="15"/>
    <row r="747756" ht="15"/>
    <row r="747757" ht="15"/>
    <row r="747758" ht="15"/>
    <row r="747759" ht="15"/>
    <row r="747760" ht="15"/>
    <row r="747761" ht="15"/>
    <row r="747762" ht="15"/>
    <row r="747763" ht="15"/>
    <row r="747764" ht="15"/>
    <row r="747765" ht="15"/>
    <row r="747766" ht="15"/>
    <row r="747767" ht="15"/>
    <row r="747768" ht="15"/>
    <row r="747769" ht="15"/>
    <row r="747770" ht="15"/>
    <row r="747771" ht="15"/>
    <row r="747772" ht="15"/>
    <row r="747773" ht="15"/>
    <row r="747774" ht="15"/>
    <row r="747775" ht="15"/>
    <row r="747776" ht="15"/>
    <row r="747777" ht="15"/>
    <row r="747778" ht="15"/>
    <row r="747779" ht="15"/>
    <row r="747780" ht="15"/>
    <row r="747781" ht="15"/>
    <row r="747782" ht="15"/>
    <row r="747783" ht="15"/>
    <row r="747784" ht="15"/>
    <row r="747785" ht="15"/>
    <row r="747786" ht="15"/>
    <row r="747787" ht="15"/>
    <row r="747788" ht="15"/>
    <row r="747789" ht="15"/>
    <row r="747790" ht="15"/>
    <row r="747791" ht="15"/>
    <row r="747792" ht="15"/>
    <row r="747793" ht="15"/>
    <row r="747794" ht="15"/>
    <row r="747795" ht="15"/>
    <row r="747796" ht="15"/>
    <row r="747797" ht="15"/>
    <row r="747798" ht="15"/>
    <row r="747799" ht="15"/>
    <row r="747800" ht="15"/>
    <row r="747801" ht="15"/>
    <row r="747802" ht="15"/>
    <row r="747803" ht="15"/>
    <row r="747804" ht="15"/>
    <row r="747805" ht="15"/>
    <row r="747806" ht="15"/>
    <row r="747807" ht="15"/>
    <row r="747808" ht="15"/>
    <row r="747809" ht="15"/>
    <row r="747810" ht="15"/>
    <row r="747811" ht="15"/>
    <row r="747812" ht="15"/>
    <row r="747813" ht="15"/>
    <row r="747814" ht="15"/>
    <row r="747815" ht="15"/>
    <row r="747816" ht="15"/>
    <row r="747817" ht="15"/>
    <row r="747818" ht="15"/>
    <row r="747819" ht="15"/>
    <row r="747820" ht="15"/>
    <row r="747821" ht="15"/>
    <row r="747822" ht="15"/>
    <row r="747823" ht="15"/>
    <row r="747824" ht="15"/>
    <row r="747825" ht="15"/>
    <row r="747826" ht="15"/>
    <row r="747827" ht="15"/>
    <row r="747828" ht="15"/>
    <row r="747829" ht="15"/>
    <row r="747830" ht="15"/>
    <row r="747831" ht="15"/>
    <row r="747832" ht="15"/>
    <row r="747833" ht="15"/>
    <row r="747834" ht="15"/>
    <row r="747835" ht="15"/>
    <row r="747836" ht="15"/>
    <row r="747837" ht="15"/>
    <row r="747838" ht="15"/>
    <row r="747839" ht="15"/>
    <row r="747840" ht="15"/>
    <row r="747841" ht="15"/>
    <row r="747842" ht="15"/>
    <row r="747843" ht="15"/>
    <row r="747844" ht="15"/>
    <row r="747845" ht="15"/>
    <row r="747846" ht="15"/>
    <row r="747847" ht="15"/>
    <row r="747848" ht="15"/>
    <row r="747849" ht="15"/>
    <row r="747850" ht="15"/>
    <row r="747851" ht="15"/>
    <row r="747852" ht="15"/>
    <row r="747853" ht="15"/>
    <row r="747854" ht="15"/>
    <row r="747855" ht="15"/>
    <row r="747856" ht="15"/>
    <row r="747857" ht="15"/>
    <row r="747858" ht="15"/>
    <row r="747859" ht="15"/>
    <row r="747860" ht="15"/>
    <row r="747861" ht="15"/>
    <row r="747862" ht="15"/>
    <row r="747863" ht="15"/>
    <row r="747864" ht="15"/>
    <row r="747865" ht="15"/>
    <row r="747866" ht="15"/>
    <row r="747867" ht="15"/>
    <row r="747868" ht="15"/>
    <row r="747869" ht="15"/>
    <row r="747870" ht="15"/>
    <row r="747871" ht="15"/>
    <row r="747872" ht="15"/>
    <row r="747873" ht="15"/>
    <row r="747874" ht="15"/>
    <row r="747875" ht="15"/>
    <row r="747876" ht="15"/>
    <row r="747877" ht="15"/>
    <row r="747878" ht="15"/>
    <row r="747879" ht="15"/>
    <row r="747880" ht="15"/>
    <row r="747881" ht="15"/>
    <row r="747882" ht="15"/>
    <row r="747883" ht="15"/>
    <row r="747884" ht="15"/>
    <row r="747885" ht="15"/>
    <row r="747886" ht="15"/>
    <row r="747887" ht="15"/>
    <row r="747888" ht="15"/>
    <row r="747889" ht="15"/>
    <row r="747890" ht="15"/>
    <row r="747891" ht="15"/>
    <row r="747892" ht="15"/>
    <row r="747893" ht="15"/>
    <row r="747894" ht="15"/>
    <row r="747895" ht="15"/>
    <row r="747896" ht="15"/>
    <row r="747897" ht="15"/>
    <row r="747898" ht="15"/>
    <row r="747899" ht="15"/>
    <row r="747900" ht="15"/>
    <row r="747901" ht="15"/>
    <row r="747902" ht="15"/>
    <row r="747903" ht="15"/>
    <row r="747904" ht="15"/>
    <row r="747905" ht="15"/>
    <row r="747906" ht="15"/>
    <row r="747907" ht="15"/>
    <row r="747908" ht="15"/>
    <row r="747909" ht="15"/>
    <row r="747910" ht="15"/>
    <row r="747911" ht="15"/>
    <row r="747912" ht="15"/>
    <row r="747913" ht="15"/>
    <row r="747914" ht="15"/>
    <row r="747915" ht="15"/>
    <row r="747916" ht="15"/>
    <row r="747917" ht="15"/>
    <row r="747918" ht="15"/>
    <row r="747919" ht="15"/>
    <row r="747920" ht="15"/>
    <row r="747921" ht="15"/>
    <row r="747922" ht="15"/>
    <row r="747923" ht="15"/>
    <row r="747924" ht="15"/>
    <row r="747925" ht="15"/>
    <row r="747926" ht="15"/>
    <row r="747927" ht="15"/>
    <row r="747928" ht="15"/>
    <row r="747929" ht="15"/>
    <row r="747930" ht="15"/>
    <row r="747931" ht="15"/>
    <row r="747932" ht="15"/>
    <row r="747933" ht="15"/>
    <row r="747934" ht="15"/>
    <row r="747935" ht="15"/>
    <row r="747936" ht="15"/>
    <row r="747937" ht="15"/>
    <row r="747938" ht="15"/>
    <row r="747939" ht="15"/>
    <row r="747940" ht="15"/>
    <row r="747941" ht="15"/>
    <row r="747942" ht="15"/>
    <row r="747943" ht="15"/>
    <row r="747944" ht="15"/>
    <row r="747945" ht="15"/>
    <row r="747946" ht="15"/>
    <row r="747947" ht="15"/>
    <row r="747948" ht="15"/>
    <row r="747949" ht="15"/>
    <row r="747950" ht="15"/>
    <row r="747951" ht="15"/>
    <row r="747952" ht="15"/>
    <row r="747953" ht="15"/>
    <row r="747954" ht="15"/>
    <row r="747955" ht="15"/>
    <row r="747956" ht="15"/>
    <row r="747957" ht="15"/>
    <row r="747958" ht="15"/>
    <row r="747959" ht="15"/>
    <row r="747960" ht="15"/>
    <row r="747961" ht="15"/>
    <row r="747962" ht="15"/>
    <row r="747963" ht="15"/>
    <row r="747964" ht="15"/>
    <row r="747965" ht="15"/>
    <row r="747966" ht="15"/>
    <row r="747967" ht="15"/>
    <row r="747968" ht="15"/>
    <row r="747969" ht="15"/>
    <row r="747970" ht="15"/>
    <row r="747971" ht="15"/>
    <row r="747972" ht="15"/>
    <row r="747973" ht="15"/>
    <row r="747974" ht="15"/>
    <row r="747975" ht="15"/>
    <row r="747976" ht="15"/>
    <row r="747977" ht="15"/>
    <row r="747978" ht="15"/>
    <row r="747979" ht="15"/>
    <row r="747980" ht="15"/>
    <row r="747981" ht="15"/>
    <row r="747982" ht="15"/>
    <row r="747983" ht="15"/>
    <row r="747984" ht="15"/>
    <row r="747985" ht="15"/>
    <row r="747986" ht="15"/>
    <row r="747987" ht="15"/>
    <row r="747988" ht="15"/>
    <row r="747989" ht="15"/>
    <row r="747990" ht="15"/>
    <row r="747991" ht="15"/>
    <row r="747992" ht="15"/>
    <row r="747993" ht="15"/>
    <row r="747994" ht="15"/>
    <row r="747995" ht="15"/>
    <row r="747996" ht="15"/>
    <row r="747997" ht="15"/>
    <row r="747998" ht="15"/>
    <row r="747999" ht="15"/>
    <row r="748000" ht="15"/>
    <row r="748001" ht="15"/>
    <row r="748002" ht="15"/>
    <row r="748003" ht="15"/>
    <row r="748004" ht="15"/>
    <row r="748005" ht="15"/>
    <row r="748006" ht="15"/>
    <row r="748007" ht="15"/>
    <row r="748008" ht="15"/>
    <row r="748009" ht="15"/>
    <row r="748010" ht="15"/>
    <row r="748011" ht="15"/>
    <row r="748012" ht="15"/>
    <row r="748013" ht="15"/>
    <row r="748014" ht="15"/>
    <row r="748015" ht="15"/>
    <row r="748016" ht="15"/>
    <row r="748017" ht="15"/>
    <row r="748018" ht="15"/>
    <row r="748019" ht="15"/>
    <row r="748020" ht="15"/>
    <row r="748021" ht="15"/>
    <row r="748022" ht="15"/>
    <row r="748023" ht="15"/>
    <row r="748024" ht="15"/>
    <row r="748025" ht="15"/>
    <row r="748026" ht="15"/>
    <row r="748027" ht="15"/>
    <row r="748028" ht="15"/>
    <row r="748029" ht="15"/>
    <row r="748030" ht="15"/>
    <row r="748031" ht="15"/>
    <row r="748032" ht="15"/>
    <row r="748033" ht="15"/>
    <row r="748034" ht="15"/>
    <row r="748035" ht="15"/>
    <row r="748036" ht="15"/>
    <row r="748037" ht="15"/>
    <row r="748038" ht="15"/>
    <row r="748039" ht="15"/>
    <row r="748040" ht="15"/>
    <row r="748041" ht="15"/>
    <row r="748042" ht="15"/>
    <row r="748043" ht="15"/>
    <row r="748044" ht="15"/>
    <row r="748045" ht="15"/>
    <row r="748046" ht="15"/>
    <row r="748047" ht="15"/>
    <row r="748048" ht="15"/>
    <row r="748049" ht="15"/>
    <row r="748050" ht="15"/>
    <row r="748051" ht="15"/>
    <row r="748052" ht="15"/>
    <row r="748053" ht="15"/>
    <row r="748054" ht="15"/>
    <row r="748055" ht="15"/>
    <row r="748056" ht="15"/>
    <row r="748057" ht="15"/>
    <row r="748058" ht="15"/>
    <row r="748059" ht="15"/>
    <row r="748060" ht="15"/>
    <row r="748061" ht="15"/>
    <row r="748062" ht="15"/>
    <row r="748063" ht="15"/>
    <row r="748064" ht="15"/>
    <row r="748065" ht="15"/>
    <row r="748066" ht="15"/>
    <row r="748067" ht="15"/>
    <row r="748068" ht="15"/>
    <row r="748069" ht="15"/>
    <row r="748070" ht="15"/>
    <row r="748071" ht="15"/>
    <row r="748072" ht="15"/>
    <row r="748073" ht="15"/>
    <row r="748074" ht="15"/>
    <row r="748075" ht="15"/>
    <row r="748076" ht="15"/>
    <row r="748077" ht="15"/>
    <row r="748078" ht="15"/>
    <row r="748079" ht="15"/>
    <row r="748080" ht="15"/>
    <row r="748081" ht="15"/>
    <row r="748082" ht="15"/>
    <row r="748083" ht="15"/>
    <row r="748084" ht="15"/>
    <row r="748085" ht="15"/>
    <row r="748086" ht="15"/>
    <row r="748087" ht="15"/>
    <row r="748088" ht="15"/>
    <row r="748089" ht="15"/>
    <row r="748090" ht="15"/>
    <row r="748091" ht="15"/>
    <row r="748092" ht="15"/>
    <row r="748093" ht="15"/>
    <row r="748094" ht="15"/>
    <row r="748095" ht="15"/>
    <row r="748096" ht="15"/>
    <row r="748097" ht="15"/>
    <row r="748098" ht="15"/>
    <row r="748099" ht="15"/>
    <row r="748100" ht="15"/>
    <row r="748101" ht="15"/>
    <row r="748102" ht="15"/>
    <row r="748103" ht="15"/>
    <row r="748104" ht="15"/>
    <row r="748105" ht="15"/>
    <row r="748106" ht="15"/>
    <row r="748107" ht="15"/>
    <row r="748108" ht="15"/>
    <row r="748109" ht="15"/>
    <row r="748110" ht="15"/>
    <row r="748111" ht="15"/>
    <row r="748112" ht="15"/>
    <row r="748113" ht="15"/>
    <row r="748114" ht="15"/>
    <row r="748115" ht="15"/>
    <row r="748116" ht="15"/>
    <row r="748117" ht="15"/>
    <row r="748118" ht="15"/>
    <row r="748119" ht="15"/>
    <row r="748120" ht="15"/>
    <row r="748121" ht="15"/>
    <row r="748122" ht="15"/>
    <row r="748123" ht="15"/>
    <row r="748124" ht="15"/>
    <row r="748125" ht="15"/>
    <row r="748126" ht="15"/>
    <row r="748127" ht="15"/>
    <row r="748128" ht="15"/>
    <row r="748129" ht="15"/>
    <row r="748130" ht="15"/>
    <row r="748131" ht="15"/>
    <row r="748132" ht="15"/>
    <row r="748133" ht="15"/>
    <row r="748134" ht="15"/>
    <row r="748135" ht="15"/>
    <row r="748136" ht="15"/>
    <row r="748137" ht="15"/>
    <row r="748138" ht="15"/>
    <row r="748139" ht="15"/>
    <row r="748140" ht="15"/>
    <row r="748141" ht="15"/>
    <row r="748142" ht="15"/>
    <row r="748143" ht="15"/>
    <row r="748144" ht="15"/>
    <row r="748145" ht="15"/>
    <row r="748146" ht="15"/>
    <row r="748147" ht="15"/>
    <row r="748148" ht="15"/>
    <row r="748149" ht="15"/>
    <row r="748150" ht="15"/>
    <row r="748151" ht="15"/>
    <row r="748152" ht="15"/>
    <row r="748153" ht="15"/>
    <row r="748154" ht="15"/>
    <row r="748155" ht="15"/>
    <row r="748156" ht="15"/>
    <row r="748157" ht="15"/>
    <row r="748158" ht="15"/>
    <row r="748159" ht="15"/>
    <row r="748160" ht="15"/>
    <row r="748161" ht="15"/>
    <row r="748162" ht="15"/>
    <row r="748163" ht="15"/>
    <row r="748164" ht="15"/>
    <row r="748165" ht="15"/>
    <row r="748166" ht="15"/>
    <row r="748167" ht="15"/>
    <row r="748168" ht="15"/>
    <row r="748169" ht="15"/>
    <row r="748170" ht="15"/>
    <row r="748171" ht="15"/>
    <row r="748172" ht="15"/>
    <row r="748173" ht="15"/>
    <row r="748174" ht="15"/>
    <row r="748175" ht="15"/>
    <row r="748176" ht="15"/>
    <row r="748177" ht="15"/>
    <row r="748178" ht="15"/>
    <row r="748179" ht="15"/>
    <row r="748180" ht="15"/>
    <row r="748181" ht="15"/>
    <row r="748182" ht="15"/>
    <row r="748183" ht="15"/>
    <row r="748184" ht="15"/>
    <row r="748185" ht="15"/>
    <row r="748186" ht="15"/>
    <row r="748187" ht="15"/>
    <row r="748188" ht="15"/>
    <row r="748189" ht="15"/>
    <row r="748190" ht="15"/>
    <row r="748191" ht="15"/>
    <row r="748192" ht="15"/>
    <row r="748193" ht="15"/>
    <row r="748194" ht="15"/>
    <row r="748195" ht="15"/>
    <row r="748196" ht="15"/>
    <row r="748197" ht="15"/>
    <row r="748198" ht="15"/>
    <row r="748199" ht="15"/>
    <row r="748200" ht="15"/>
    <row r="748201" ht="15"/>
    <row r="748202" ht="15"/>
    <row r="748203" ht="15"/>
    <row r="748204" ht="15"/>
    <row r="748205" ht="15"/>
    <row r="748206" ht="15"/>
    <row r="748207" ht="15"/>
    <row r="748208" ht="15"/>
    <row r="748209" ht="15"/>
    <row r="748210" ht="15"/>
    <row r="748211" ht="15"/>
    <row r="748212" ht="15"/>
    <row r="748213" ht="15"/>
    <row r="748214" ht="15"/>
    <row r="748215" ht="15"/>
    <row r="748216" ht="15"/>
    <row r="748217" ht="15"/>
    <row r="748218" ht="15"/>
    <row r="748219" ht="15"/>
    <row r="748220" ht="15"/>
    <row r="748221" ht="15"/>
    <row r="748222" ht="15"/>
    <row r="748223" ht="15"/>
    <row r="748224" ht="15"/>
    <row r="748225" ht="15"/>
    <row r="748226" ht="15"/>
    <row r="748227" ht="15"/>
    <row r="748228" ht="15"/>
    <row r="748229" ht="15"/>
    <row r="748230" ht="15"/>
    <row r="748231" ht="15"/>
    <row r="748232" ht="15"/>
    <row r="748233" ht="15"/>
    <row r="748234" ht="15"/>
    <row r="748235" ht="15"/>
    <row r="748236" ht="15"/>
    <row r="748237" ht="15"/>
    <row r="748238" ht="15"/>
    <row r="748239" ht="15"/>
    <row r="748240" ht="15"/>
    <row r="748241" ht="15"/>
    <row r="748242" ht="15"/>
    <row r="748243" ht="15"/>
    <row r="748244" ht="15"/>
    <row r="748245" ht="15"/>
    <row r="748246" ht="15"/>
    <row r="748247" ht="15"/>
    <row r="748248" ht="15"/>
    <row r="748249" ht="15"/>
    <row r="748250" ht="15"/>
    <row r="748251" ht="15"/>
    <row r="748252" ht="15"/>
    <row r="748253" ht="15"/>
    <row r="748254" ht="15"/>
    <row r="748255" ht="15"/>
    <row r="748256" ht="15"/>
    <row r="748257" ht="15"/>
    <row r="748258" ht="15"/>
    <row r="748259" ht="15"/>
    <row r="748260" ht="15"/>
    <row r="748261" ht="15"/>
    <row r="748262" ht="15"/>
    <row r="748263" ht="15"/>
    <row r="748264" ht="15"/>
    <row r="748265" ht="15"/>
    <row r="748266" ht="15"/>
    <row r="748267" ht="15"/>
    <row r="748268" ht="15"/>
    <row r="748269" ht="15"/>
    <row r="748270" ht="15"/>
    <row r="748271" ht="15"/>
    <row r="748272" ht="15"/>
    <row r="748273" ht="15"/>
    <row r="748274" ht="15"/>
    <row r="748275" ht="15"/>
    <row r="748276" ht="15"/>
    <row r="748277" ht="15"/>
    <row r="748278" ht="15"/>
    <row r="748279" ht="15"/>
    <row r="748280" ht="15"/>
    <row r="748281" ht="15"/>
    <row r="748282" ht="15"/>
    <row r="748283" ht="15"/>
    <row r="748284" ht="15"/>
    <row r="748285" ht="15"/>
    <row r="748286" ht="15"/>
    <row r="748287" ht="15"/>
    <row r="748288" ht="15"/>
    <row r="748289" ht="15"/>
    <row r="748290" ht="15"/>
    <row r="748291" ht="15"/>
    <row r="748292" ht="15"/>
    <row r="748293" ht="15"/>
    <row r="748294" ht="15"/>
    <row r="748295" ht="15"/>
    <row r="748296" ht="15"/>
    <row r="748297" ht="15"/>
    <row r="748298" ht="15"/>
    <row r="748299" ht="15"/>
    <row r="748300" ht="15"/>
    <row r="748301" ht="15"/>
    <row r="748302" ht="15"/>
    <row r="748303" ht="15"/>
    <row r="748304" ht="15"/>
    <row r="748305" ht="15"/>
    <row r="748306" ht="15"/>
    <row r="748307" ht="15"/>
    <row r="748308" ht="15"/>
    <row r="748309" ht="15"/>
    <row r="748310" ht="15"/>
    <row r="748311" ht="15"/>
    <row r="748312" ht="15"/>
    <row r="748313" ht="15"/>
    <row r="748314" ht="15"/>
    <row r="748315" ht="15"/>
    <row r="748316" ht="15"/>
    <row r="748317" ht="15"/>
    <row r="748318" ht="15"/>
    <row r="748319" ht="15"/>
    <row r="748320" ht="15"/>
    <row r="748321" ht="15"/>
    <row r="748322" ht="15"/>
    <row r="748323" ht="15"/>
    <row r="748324" ht="15"/>
    <row r="748325" ht="15"/>
    <row r="748326" ht="15"/>
    <row r="748327" ht="15"/>
    <row r="748328" ht="15"/>
    <row r="748329" ht="15"/>
    <row r="748330" ht="15"/>
    <row r="748331" ht="15"/>
    <row r="748332" ht="15"/>
    <row r="748333" ht="15"/>
    <row r="748334" ht="15"/>
    <row r="748335" ht="15"/>
    <row r="748336" ht="15"/>
    <row r="748337" ht="15"/>
    <row r="748338" ht="15"/>
    <row r="748339" ht="15"/>
    <row r="748340" ht="15"/>
    <row r="748341" ht="15"/>
    <row r="748342" ht="15"/>
    <row r="748343" ht="15"/>
    <row r="748344" ht="15"/>
    <row r="748345" ht="15"/>
    <row r="748346" ht="15"/>
    <row r="748347" ht="15"/>
    <row r="748348" ht="15"/>
    <row r="748349" ht="15"/>
    <row r="748350" ht="15"/>
    <row r="748351" ht="15"/>
    <row r="748352" ht="15"/>
    <row r="748353" ht="15"/>
    <row r="748354" ht="15"/>
    <row r="748355" ht="15"/>
    <row r="748356" ht="15"/>
    <row r="748357" ht="15"/>
    <row r="748358" ht="15"/>
    <row r="748359" ht="15"/>
    <row r="748360" ht="15"/>
    <row r="748361" ht="15"/>
    <row r="748362" ht="15"/>
    <row r="748363" ht="15"/>
    <row r="748364" ht="15"/>
    <row r="748365" ht="15"/>
    <row r="748366" ht="15"/>
    <row r="748367" ht="15"/>
    <row r="748368" ht="15"/>
    <row r="748369" ht="15"/>
    <row r="748370" ht="15"/>
    <row r="748371" ht="15"/>
    <row r="748372" ht="15"/>
    <row r="748373" ht="15"/>
    <row r="748374" ht="15"/>
    <row r="748375" ht="15"/>
    <row r="748376" ht="15"/>
    <row r="748377" ht="15"/>
    <row r="748378" ht="15"/>
    <row r="748379" ht="15"/>
    <row r="748380" ht="15"/>
    <row r="748381" ht="15"/>
    <row r="748382" ht="15"/>
    <row r="748383" ht="15"/>
    <row r="748384" ht="15"/>
    <row r="748385" ht="15"/>
    <row r="748386" ht="15"/>
    <row r="748387" ht="15"/>
    <row r="748388" ht="15"/>
    <row r="748389" ht="15"/>
    <row r="748390" ht="15"/>
    <row r="748391" ht="15"/>
    <row r="748392" ht="15"/>
    <row r="748393" ht="15"/>
    <row r="748394" ht="15"/>
    <row r="748395" ht="15"/>
    <row r="748396" ht="15"/>
    <row r="748397" ht="15"/>
    <row r="748398" ht="15"/>
    <row r="748399" ht="15"/>
    <row r="748400" ht="15"/>
    <row r="748401" ht="15"/>
    <row r="748402" ht="15"/>
    <row r="748403" ht="15"/>
    <row r="748404" ht="15"/>
    <row r="748405" ht="15"/>
    <row r="748406" ht="15"/>
    <row r="748407" ht="15"/>
    <row r="748408" ht="15"/>
    <row r="748409" ht="15"/>
    <row r="748410" ht="15"/>
    <row r="748411" ht="15"/>
    <row r="748412" ht="15"/>
    <row r="748413" ht="15"/>
    <row r="748414" ht="15"/>
    <row r="748415" ht="15"/>
    <row r="748416" ht="15"/>
    <row r="748417" ht="15"/>
    <row r="748418" ht="15"/>
    <row r="748419" ht="15"/>
    <row r="748420" ht="15"/>
    <row r="748421" ht="15"/>
    <row r="748422" ht="15"/>
    <row r="748423" ht="15"/>
    <row r="748424" ht="15"/>
    <row r="748425" ht="15"/>
    <row r="748426" ht="15"/>
    <row r="748427" ht="15"/>
    <row r="748428" ht="15"/>
    <row r="748429" ht="15"/>
    <row r="748430" ht="15"/>
    <row r="748431" ht="15"/>
    <row r="748432" ht="15"/>
    <row r="748433" ht="15"/>
    <row r="748434" ht="15"/>
    <row r="748435" ht="15"/>
    <row r="748436" ht="15"/>
    <row r="748437" ht="15"/>
    <row r="748438" ht="15"/>
    <row r="748439" ht="15"/>
    <row r="748440" ht="15"/>
    <row r="748441" ht="15"/>
    <row r="748442" ht="15"/>
    <row r="748443" ht="15"/>
    <row r="748444" ht="15"/>
    <row r="748445" ht="15"/>
    <row r="748446" ht="15"/>
    <row r="748447" ht="15"/>
    <row r="748448" ht="15"/>
    <row r="748449" ht="15"/>
    <row r="748450" ht="15"/>
    <row r="748451" ht="15"/>
    <row r="748452" ht="15"/>
    <row r="748453" ht="15"/>
    <row r="748454" ht="15"/>
    <row r="748455" ht="15"/>
    <row r="748456" ht="15"/>
    <row r="748457" ht="15"/>
    <row r="748458" ht="15"/>
    <row r="748459" ht="15"/>
    <row r="748460" ht="15"/>
    <row r="748461" ht="15"/>
    <row r="748462" ht="15"/>
    <row r="748463" ht="15"/>
    <row r="748464" ht="15"/>
    <row r="748465" ht="15"/>
    <row r="748466" ht="15"/>
    <row r="748467" ht="15"/>
    <row r="748468" ht="15"/>
    <row r="748469" ht="15"/>
    <row r="748470" ht="15"/>
    <row r="748471" ht="15"/>
    <row r="748472" ht="15"/>
    <row r="748473" ht="15"/>
    <row r="748474" ht="15"/>
    <row r="748475" ht="15"/>
    <row r="748476" ht="15"/>
    <row r="748477" ht="15"/>
    <row r="748478" ht="15"/>
    <row r="748479" ht="15"/>
    <row r="748480" ht="15"/>
    <row r="748481" ht="15"/>
    <row r="748482" ht="15"/>
    <row r="748483" ht="15"/>
    <row r="748484" ht="15"/>
    <row r="748485" ht="15"/>
    <row r="748486" ht="15"/>
    <row r="748487" ht="15"/>
    <row r="748488" ht="15"/>
    <row r="748489" ht="15"/>
    <row r="748490" ht="15"/>
    <row r="748491" ht="15"/>
    <row r="748492" ht="15"/>
    <row r="748493" ht="15"/>
    <row r="748494" ht="15"/>
    <row r="748495" ht="15"/>
    <row r="748496" ht="15"/>
    <row r="748497" ht="15"/>
    <row r="748498" ht="15"/>
    <row r="748499" ht="15"/>
    <row r="748500" ht="15"/>
    <row r="748501" ht="15"/>
    <row r="748502" ht="15"/>
    <row r="748503" ht="15"/>
    <row r="748504" ht="15"/>
    <row r="748505" ht="15"/>
    <row r="748506" ht="15"/>
    <row r="748507" ht="15"/>
    <row r="748508" ht="15"/>
    <row r="748509" ht="15"/>
    <row r="748510" ht="15"/>
    <row r="748511" ht="15"/>
    <row r="748512" ht="15"/>
    <row r="748513" ht="15"/>
    <row r="748514" ht="15"/>
    <row r="748515" ht="15"/>
    <row r="748516" ht="15"/>
    <row r="748517" ht="15"/>
    <row r="748518" ht="15"/>
    <row r="748519" ht="15"/>
    <row r="748520" ht="15"/>
    <row r="748521" ht="15"/>
    <row r="748522" ht="15"/>
    <row r="748523" ht="15"/>
    <row r="748524" ht="15"/>
    <row r="748525" ht="15"/>
    <row r="748526" ht="15"/>
    <row r="748527" ht="15"/>
    <row r="748528" ht="15"/>
    <row r="748529" ht="15"/>
    <row r="748530" ht="15"/>
    <row r="748531" ht="15"/>
    <row r="748532" ht="15"/>
    <row r="748533" ht="15"/>
    <row r="748534" ht="15"/>
    <row r="748535" ht="15"/>
    <row r="748536" ht="15"/>
    <row r="748537" ht="15"/>
    <row r="748538" ht="15"/>
    <row r="748539" ht="15"/>
    <row r="748540" ht="15"/>
    <row r="748541" ht="15"/>
    <row r="748542" ht="15"/>
    <row r="748543" ht="15"/>
    <row r="748544" ht="15"/>
    <row r="748545" ht="15"/>
    <row r="748546" ht="15"/>
    <row r="748547" ht="15"/>
    <row r="748548" ht="15"/>
    <row r="748549" ht="15"/>
    <row r="748550" ht="15"/>
    <row r="748551" ht="15"/>
    <row r="748552" ht="15"/>
    <row r="748553" ht="15"/>
    <row r="748554" ht="15"/>
    <row r="748555" ht="15"/>
    <row r="748556" ht="15"/>
    <row r="748557" ht="15"/>
    <row r="748558" ht="15"/>
    <row r="748559" ht="15"/>
    <row r="748560" ht="15"/>
    <row r="748561" ht="15"/>
    <row r="748562" ht="15"/>
    <row r="748563" ht="15"/>
    <row r="748564" ht="15"/>
    <row r="748565" ht="15"/>
    <row r="748566" ht="15"/>
    <row r="748567" ht="15"/>
    <row r="748568" ht="15"/>
    <row r="748569" ht="15"/>
    <row r="748570" ht="15"/>
    <row r="748571" ht="15"/>
    <row r="748572" ht="15"/>
    <row r="748573" ht="15"/>
    <row r="748574" ht="15"/>
    <row r="748575" ht="15"/>
    <row r="748576" ht="15"/>
    <row r="748577" ht="15"/>
    <row r="748578" ht="15"/>
    <row r="748579" ht="15"/>
    <row r="748580" ht="15"/>
    <row r="748581" ht="15"/>
    <row r="748582" ht="15"/>
    <row r="748583" ht="15"/>
    <row r="748584" ht="15"/>
    <row r="748585" ht="15"/>
    <row r="748586" ht="15"/>
    <row r="748587" ht="15"/>
    <row r="748588" ht="15"/>
    <row r="748589" ht="15"/>
    <row r="748590" ht="15"/>
    <row r="748591" ht="15"/>
    <row r="748592" ht="15"/>
    <row r="748593" ht="15"/>
    <row r="748594" ht="15"/>
    <row r="748595" ht="15"/>
    <row r="748596" ht="15"/>
    <row r="748597" ht="15"/>
    <row r="748598" ht="15"/>
    <row r="748599" ht="15"/>
    <row r="748600" ht="15"/>
    <row r="748601" ht="15"/>
    <row r="748602" ht="15"/>
    <row r="748603" ht="15"/>
    <row r="748604" ht="15"/>
    <row r="748605" ht="15"/>
    <row r="748606" ht="15"/>
    <row r="748607" ht="15"/>
    <row r="748608" ht="15"/>
    <row r="748609" ht="15"/>
    <row r="748610" ht="15"/>
    <row r="748611" ht="15"/>
    <row r="748612" ht="15"/>
    <row r="748613" ht="15"/>
    <row r="748614" ht="15"/>
    <row r="748615" ht="15"/>
    <row r="748616" ht="15"/>
    <row r="748617" ht="15"/>
    <row r="748618" ht="15"/>
    <row r="748619" ht="15"/>
    <row r="748620" ht="15"/>
    <row r="748621" ht="15"/>
    <row r="748622" ht="15"/>
    <row r="748623" ht="15"/>
    <row r="748624" ht="15"/>
    <row r="748625" ht="15"/>
    <row r="748626" ht="15"/>
    <row r="748627" ht="15"/>
    <row r="748628" ht="15"/>
    <row r="748629" ht="15"/>
    <row r="748630" ht="15"/>
    <row r="748631" ht="15"/>
    <row r="748632" ht="15"/>
    <row r="748633" ht="15"/>
    <row r="748634" ht="15"/>
    <row r="748635" ht="15"/>
    <row r="748636" ht="15"/>
    <row r="748637" ht="15"/>
    <row r="748638" ht="15"/>
    <row r="748639" ht="15"/>
    <row r="748640" ht="15"/>
    <row r="748641" ht="15"/>
    <row r="748642" ht="15"/>
    <row r="748643" ht="15"/>
    <row r="748644" ht="15"/>
    <row r="748645" ht="15"/>
    <row r="748646" ht="15"/>
    <row r="748647" ht="15"/>
    <row r="748648" ht="15"/>
    <row r="748649" ht="15"/>
    <row r="748650" ht="15"/>
    <row r="748651" ht="15"/>
    <row r="748652" ht="15"/>
    <row r="748653" ht="15"/>
    <row r="748654" ht="15"/>
    <row r="748655" ht="15"/>
    <row r="748656" ht="15"/>
    <row r="748657" ht="15"/>
    <row r="748658" ht="15"/>
    <row r="748659" ht="15"/>
    <row r="748660" ht="15"/>
    <row r="748661" ht="15"/>
    <row r="748662" ht="15"/>
    <row r="748663" ht="15"/>
    <row r="748664" ht="15"/>
    <row r="748665" ht="15"/>
    <row r="748666" ht="15"/>
    <row r="748667" ht="15"/>
    <row r="748668" ht="15"/>
    <row r="748669" ht="15"/>
    <row r="748670" ht="15"/>
    <row r="748671" ht="15"/>
    <row r="748672" ht="15"/>
    <row r="748673" ht="15"/>
    <row r="748674" ht="15"/>
    <row r="748675" ht="15"/>
    <row r="748676" ht="15"/>
    <row r="748677" ht="15"/>
    <row r="748678" ht="15"/>
    <row r="748679" ht="15"/>
    <row r="748680" ht="15"/>
    <row r="748681" ht="15"/>
    <row r="748682" ht="15"/>
    <row r="748683" ht="15"/>
    <row r="748684" ht="15"/>
    <row r="748685" ht="15"/>
    <row r="748686" ht="15"/>
    <row r="748687" ht="15"/>
    <row r="748688" ht="15"/>
    <row r="748689" ht="15"/>
    <row r="748690" ht="15"/>
    <row r="748691" ht="15"/>
    <row r="748692" ht="15"/>
    <row r="748693" ht="15"/>
    <row r="748694" ht="15"/>
    <row r="748695" ht="15"/>
    <row r="748696" ht="15"/>
    <row r="748697" ht="15"/>
    <row r="748698" ht="15"/>
    <row r="748699" ht="15"/>
    <row r="748700" ht="15"/>
    <row r="748701" ht="15"/>
    <row r="748702" ht="15"/>
    <row r="748703" ht="15"/>
    <row r="748704" ht="15"/>
    <row r="748705" ht="15"/>
    <row r="748706" ht="15"/>
    <row r="748707" ht="15"/>
    <row r="748708" ht="15"/>
    <row r="748709" ht="15"/>
    <row r="748710" ht="15"/>
    <row r="748711" ht="15"/>
    <row r="748712" ht="15"/>
    <row r="748713" ht="15"/>
    <row r="748714" ht="15"/>
    <row r="748715" ht="15"/>
    <row r="748716" ht="15"/>
    <row r="748717" ht="15"/>
    <row r="748718" ht="15"/>
    <row r="748719" ht="15"/>
    <row r="748720" ht="15"/>
    <row r="748721" ht="15"/>
    <row r="748722" ht="15"/>
    <row r="748723" ht="15"/>
    <row r="748724" ht="15"/>
    <row r="748725" ht="15"/>
    <row r="748726" ht="15"/>
    <row r="748727" ht="15"/>
    <row r="748728" ht="15"/>
    <row r="748729" ht="15"/>
    <row r="748730" ht="15"/>
    <row r="748731" ht="15"/>
    <row r="748732" ht="15"/>
    <row r="748733" ht="15"/>
    <row r="748734" ht="15"/>
    <row r="748735" ht="15"/>
    <row r="748736" ht="15"/>
    <row r="748737" ht="15"/>
    <row r="748738" ht="15"/>
    <row r="748739" ht="15"/>
    <row r="748740" ht="15"/>
    <row r="748741" ht="15"/>
    <row r="748742" ht="15"/>
    <row r="748743" ht="15"/>
    <row r="748744" ht="15"/>
    <row r="748745" ht="15"/>
    <row r="748746" ht="15"/>
    <row r="748747" ht="15"/>
    <row r="748748" ht="15"/>
    <row r="748749" ht="15"/>
    <row r="748750" ht="15"/>
    <row r="748751" ht="15"/>
    <row r="748752" ht="15"/>
    <row r="748753" ht="15"/>
    <row r="748754" ht="15"/>
    <row r="748755" ht="15"/>
    <row r="748756" ht="15"/>
    <row r="748757" ht="15"/>
    <row r="748758" ht="15"/>
    <row r="748759" ht="15"/>
    <row r="748760" ht="15"/>
    <row r="748761" ht="15"/>
    <row r="748762" ht="15"/>
    <row r="748763" ht="15"/>
    <row r="748764" ht="15"/>
    <row r="748765" ht="15"/>
    <row r="748766" ht="15"/>
    <row r="748767" ht="15"/>
    <row r="748768" ht="15"/>
    <row r="748769" ht="15"/>
    <row r="748770" ht="15"/>
    <row r="748771" ht="15"/>
    <row r="748772" ht="15"/>
    <row r="748773" ht="15"/>
    <row r="748774" ht="15"/>
    <row r="748775" ht="15"/>
    <row r="748776" ht="15"/>
    <row r="748777" ht="15"/>
    <row r="748778" ht="15"/>
    <row r="748779" ht="15"/>
    <row r="748780" ht="15"/>
    <row r="748781" ht="15"/>
    <row r="748782" ht="15"/>
    <row r="748783" ht="15"/>
    <row r="748784" ht="15"/>
    <row r="748785" ht="15"/>
    <row r="748786" ht="15"/>
    <row r="748787" ht="15"/>
    <row r="748788" ht="15"/>
    <row r="748789" ht="15"/>
    <row r="748790" ht="15"/>
    <row r="748791" ht="15"/>
    <row r="748792" ht="15"/>
    <row r="748793" ht="15"/>
    <row r="748794" ht="15"/>
    <row r="748795" ht="15"/>
    <row r="748796" ht="15"/>
    <row r="748797" ht="15"/>
    <row r="748798" ht="15"/>
    <row r="748799" ht="15"/>
    <row r="748800" ht="15"/>
    <row r="748801" ht="15"/>
    <row r="748802" ht="15"/>
    <row r="748803" ht="15"/>
    <row r="748804" ht="15"/>
    <row r="748805" ht="15"/>
    <row r="748806" ht="15"/>
    <row r="748807" ht="15"/>
    <row r="748808" ht="15"/>
    <row r="748809" ht="15"/>
    <row r="748810" ht="15"/>
    <row r="748811" ht="15"/>
    <row r="748812" ht="15"/>
    <row r="748813" ht="15"/>
    <row r="748814" ht="15"/>
    <row r="748815" ht="15"/>
    <row r="748816" ht="15"/>
    <row r="748817" ht="15"/>
    <row r="748818" ht="15"/>
    <row r="748819" ht="15"/>
    <row r="748820" ht="15"/>
    <row r="748821" ht="15"/>
    <row r="748822" ht="15"/>
    <row r="748823" ht="15"/>
    <row r="748824" ht="15"/>
    <row r="748825" ht="15"/>
    <row r="748826" ht="15"/>
    <row r="748827" ht="15"/>
    <row r="748828" ht="15"/>
    <row r="748829" ht="15"/>
    <row r="748830" ht="15"/>
    <row r="748831" ht="15"/>
    <row r="748832" ht="15"/>
    <row r="748833" ht="15"/>
    <row r="748834" ht="15"/>
    <row r="748835" ht="15"/>
    <row r="748836" ht="15"/>
    <row r="748837" ht="15"/>
    <row r="748838" ht="15"/>
    <row r="748839" ht="15"/>
    <row r="748840" ht="15"/>
    <row r="748841" ht="15"/>
    <row r="748842" ht="15"/>
    <row r="748843" ht="15"/>
    <row r="748844" ht="15"/>
    <row r="748845" ht="15"/>
    <row r="748846" ht="15"/>
    <row r="748847" ht="15"/>
    <row r="748848" ht="15"/>
    <row r="748849" ht="15"/>
    <row r="748850" ht="15"/>
    <row r="748851" ht="15"/>
    <row r="748852" ht="15"/>
    <row r="748853" ht="15"/>
    <row r="748854" ht="15"/>
    <row r="748855" ht="15"/>
    <row r="748856" ht="15"/>
    <row r="748857" ht="15"/>
    <row r="748858" ht="15"/>
    <row r="748859" ht="15"/>
    <row r="748860" ht="15"/>
    <row r="748861" ht="15"/>
    <row r="748862" ht="15"/>
    <row r="748863" ht="15"/>
    <row r="748864" ht="15"/>
    <row r="748865" ht="15"/>
    <row r="748866" ht="15"/>
    <row r="748867" ht="15"/>
    <row r="748868" ht="15"/>
    <row r="748869" ht="15"/>
    <row r="748870" ht="15"/>
    <row r="748871" ht="15"/>
    <row r="748872" ht="15"/>
    <row r="748873" ht="15"/>
    <row r="748874" ht="15"/>
    <row r="748875" ht="15"/>
    <row r="748876" ht="15"/>
    <row r="748877" ht="15"/>
    <row r="748878" ht="15"/>
    <row r="748879" ht="15"/>
    <row r="748880" ht="15"/>
    <row r="748881" ht="15"/>
    <row r="748882" ht="15"/>
    <row r="748883" ht="15"/>
    <row r="748884" ht="15"/>
    <row r="748885" ht="15"/>
    <row r="748886" ht="15"/>
    <row r="748887" ht="15"/>
    <row r="748888" ht="15"/>
    <row r="748889" ht="15"/>
    <row r="748890" ht="15"/>
    <row r="748891" ht="15"/>
    <row r="748892" ht="15"/>
    <row r="748893" ht="15"/>
    <row r="748894" ht="15"/>
    <row r="748895" ht="15"/>
    <row r="748896" ht="15"/>
    <row r="748897" ht="15"/>
    <row r="748898" ht="15"/>
    <row r="748899" ht="15"/>
    <row r="748900" ht="15"/>
    <row r="748901" ht="15"/>
    <row r="748902" ht="15"/>
    <row r="748903" ht="15"/>
    <row r="748904" ht="15"/>
    <row r="748905" ht="15"/>
    <row r="748906" ht="15"/>
    <row r="748907" ht="15"/>
    <row r="748908" ht="15"/>
    <row r="748909" ht="15"/>
    <row r="748910" ht="15"/>
    <row r="748911" ht="15"/>
    <row r="748912" ht="15"/>
    <row r="748913" ht="15"/>
    <row r="748914" ht="15"/>
    <row r="748915" ht="15"/>
    <row r="748916" ht="15"/>
    <row r="748917" ht="15"/>
    <row r="748918" ht="15"/>
    <row r="748919" ht="15"/>
    <row r="748920" ht="15"/>
    <row r="748921" ht="15"/>
    <row r="748922" ht="15"/>
    <row r="748923" ht="15"/>
    <row r="748924" ht="15"/>
    <row r="748925" ht="15"/>
    <row r="748926" ht="15"/>
    <row r="748927" ht="15"/>
    <row r="748928" ht="15"/>
    <row r="748929" ht="15"/>
    <row r="748930" ht="15"/>
    <row r="748931" ht="15"/>
    <row r="748932" ht="15"/>
    <row r="748933" ht="15"/>
    <row r="748934" ht="15"/>
    <row r="748935" ht="15"/>
    <row r="748936" ht="15"/>
    <row r="748937" ht="15"/>
    <row r="748938" ht="15"/>
    <row r="748939" ht="15"/>
    <row r="748940" ht="15"/>
    <row r="748941" ht="15"/>
    <row r="748942" ht="15"/>
    <row r="748943" ht="15"/>
    <row r="748944" ht="15"/>
    <row r="748945" ht="15"/>
    <row r="748946" ht="15"/>
    <row r="748947" ht="15"/>
    <row r="748948" ht="15"/>
    <row r="748949" ht="15"/>
    <row r="748950" ht="15"/>
    <row r="748951" ht="15"/>
    <row r="748952" ht="15"/>
    <row r="748953" ht="15"/>
    <row r="748954" ht="15"/>
    <row r="748955" ht="15"/>
    <row r="748956" ht="15"/>
    <row r="748957" ht="15"/>
    <row r="748958" ht="15"/>
    <row r="748959" ht="15"/>
    <row r="748960" ht="15"/>
    <row r="748961" ht="15"/>
    <row r="748962" ht="15"/>
    <row r="748963" ht="15"/>
    <row r="748964" ht="15"/>
    <row r="748965" ht="15"/>
    <row r="748966" ht="15"/>
    <row r="748967" ht="15"/>
    <row r="748968" ht="15"/>
    <row r="748969" ht="15"/>
    <row r="748970" ht="15"/>
    <row r="748971" ht="15"/>
    <row r="748972" ht="15"/>
    <row r="748973" ht="15"/>
    <row r="748974" ht="15"/>
    <row r="748975" ht="15"/>
    <row r="748976" ht="15"/>
    <row r="748977" ht="15"/>
    <row r="748978" ht="15"/>
    <row r="748979" ht="15"/>
    <row r="748980" ht="15"/>
    <row r="748981" ht="15"/>
    <row r="748982" ht="15"/>
    <row r="748983" ht="15"/>
    <row r="748984" ht="15"/>
    <row r="748985" ht="15"/>
    <row r="748986" ht="15"/>
    <row r="748987" ht="15"/>
    <row r="748988" ht="15"/>
    <row r="748989" ht="15"/>
    <row r="748990" ht="15"/>
    <row r="748991" ht="15"/>
    <row r="748992" ht="15"/>
    <row r="748993" ht="15"/>
    <row r="748994" ht="15"/>
    <row r="748995" ht="15"/>
    <row r="748996" ht="15"/>
    <row r="748997" ht="15"/>
    <row r="748998" ht="15"/>
    <row r="748999" ht="15"/>
    <row r="749000" ht="15"/>
    <row r="749001" ht="15"/>
    <row r="749002" ht="15"/>
    <row r="749003" ht="15"/>
    <row r="749004" ht="15"/>
    <row r="749005" ht="15"/>
    <row r="749006" ht="15"/>
    <row r="749007" ht="15"/>
    <row r="749008" ht="15"/>
    <row r="749009" ht="15"/>
    <row r="749010" ht="15"/>
    <row r="749011" ht="15"/>
    <row r="749012" ht="15"/>
    <row r="749013" ht="15"/>
    <row r="749014" ht="15"/>
    <row r="749015" ht="15"/>
    <row r="749016" ht="15"/>
    <row r="749017" ht="15"/>
    <row r="749018" ht="15"/>
    <row r="749019" ht="15"/>
    <row r="749020" ht="15"/>
    <row r="749021" ht="15"/>
    <row r="749022" ht="15"/>
    <row r="749023" ht="15"/>
    <row r="749024" ht="15"/>
    <row r="749025" ht="15"/>
    <row r="749026" ht="15"/>
    <row r="749027" ht="15"/>
    <row r="749028" ht="15"/>
    <row r="749029" ht="15"/>
    <row r="749030" ht="15"/>
    <row r="749031" ht="15"/>
    <row r="749032" ht="15"/>
    <row r="749033" ht="15"/>
    <row r="749034" ht="15"/>
    <row r="749035" ht="15"/>
    <row r="749036" ht="15"/>
    <row r="749037" ht="15"/>
    <row r="749038" ht="15"/>
    <row r="749039" ht="15"/>
    <row r="749040" ht="15"/>
    <row r="749041" ht="15"/>
    <row r="749042" ht="15"/>
    <row r="749043" ht="15"/>
    <row r="749044" ht="15"/>
    <row r="749045" ht="15"/>
    <row r="749046" ht="15"/>
    <row r="749047" ht="15"/>
    <row r="749048" ht="15"/>
    <row r="749049" ht="15"/>
    <row r="749050" ht="15"/>
    <row r="749051" ht="15"/>
    <row r="749052" ht="15"/>
    <row r="749053" ht="15"/>
    <row r="749054" ht="15"/>
    <row r="749055" ht="15"/>
    <row r="749056" ht="15"/>
    <row r="749057" ht="15"/>
    <row r="749058" ht="15"/>
    <row r="749059" ht="15"/>
    <row r="749060" ht="15"/>
    <row r="749061" ht="15"/>
    <row r="749062" ht="15"/>
    <row r="749063" ht="15"/>
    <row r="749064" ht="15"/>
    <row r="749065" ht="15"/>
    <row r="749066" ht="15"/>
    <row r="749067" ht="15"/>
    <row r="749068" ht="15"/>
    <row r="749069" ht="15"/>
    <row r="749070" ht="15"/>
    <row r="749071" ht="15"/>
    <row r="749072" ht="15"/>
    <row r="749073" ht="15"/>
    <row r="749074" ht="15"/>
    <row r="749075" ht="15"/>
    <row r="749076" ht="15"/>
    <row r="749077" ht="15"/>
    <row r="749078" ht="15"/>
    <row r="749079" ht="15"/>
    <row r="749080" ht="15"/>
    <row r="749081" ht="15"/>
    <row r="749082" ht="15"/>
    <row r="749083" ht="15"/>
    <row r="749084" ht="15"/>
    <row r="749085" ht="15"/>
    <row r="749086" ht="15"/>
    <row r="749087" ht="15"/>
    <row r="749088" ht="15"/>
    <row r="749089" ht="15"/>
    <row r="749090" ht="15"/>
    <row r="749091" ht="15"/>
    <row r="749092" ht="15"/>
    <row r="749093" ht="15"/>
    <row r="749094" ht="15"/>
    <row r="749095" ht="15"/>
    <row r="749096" ht="15"/>
    <row r="749097" ht="15"/>
    <row r="749098" ht="15"/>
    <row r="749099" ht="15"/>
    <row r="749100" ht="15"/>
    <row r="749101" ht="15"/>
    <row r="749102" ht="15"/>
    <row r="749103" ht="15"/>
    <row r="749104" ht="15"/>
    <row r="749105" ht="15"/>
    <row r="749106" ht="15"/>
    <row r="749107" ht="15"/>
    <row r="749108" ht="15"/>
    <row r="749109" ht="15"/>
    <row r="749110" ht="15"/>
    <row r="749111" ht="15"/>
    <row r="749112" ht="15"/>
    <row r="749113" ht="15"/>
    <row r="749114" ht="15"/>
    <row r="749115" ht="15"/>
    <row r="749116" ht="15"/>
    <row r="749117" ht="15"/>
    <row r="749118" ht="15"/>
    <row r="749119" ht="15"/>
    <row r="749120" ht="15"/>
    <row r="749121" ht="15"/>
    <row r="749122" ht="15"/>
    <row r="749123" ht="15"/>
    <row r="749124" ht="15"/>
    <row r="749125" ht="15"/>
    <row r="749126" ht="15"/>
    <row r="749127" ht="15"/>
    <row r="749128" ht="15"/>
    <row r="749129" ht="15"/>
    <row r="749130" ht="15"/>
    <row r="749131" ht="15"/>
    <row r="749132" ht="15"/>
    <row r="749133" ht="15"/>
    <row r="749134" ht="15"/>
    <row r="749135" ht="15"/>
    <row r="749136" ht="15"/>
    <row r="749137" ht="15"/>
    <row r="749138" ht="15"/>
    <row r="749139" ht="15"/>
    <row r="749140" ht="15"/>
    <row r="749141" ht="15"/>
    <row r="749142" ht="15"/>
    <row r="749143" ht="15"/>
    <row r="749144" ht="15"/>
    <row r="749145" ht="15"/>
    <row r="749146" ht="15"/>
    <row r="749147" ht="15"/>
    <row r="749148" ht="15"/>
    <row r="749149" ht="15"/>
    <row r="749150" ht="15"/>
    <row r="749151" ht="15"/>
    <row r="749152" ht="15"/>
    <row r="749153" ht="15"/>
    <row r="749154" ht="15"/>
    <row r="749155" ht="15"/>
    <row r="749156" ht="15"/>
    <row r="749157" ht="15"/>
    <row r="749158" ht="15"/>
    <row r="749159" ht="15"/>
    <row r="749160" ht="15"/>
    <row r="749161" ht="15"/>
    <row r="749162" ht="15"/>
    <row r="749163" ht="15"/>
    <row r="749164" ht="15"/>
    <row r="749165" ht="15"/>
    <row r="749166" ht="15"/>
    <row r="749167" ht="15"/>
    <row r="749168" ht="15"/>
    <row r="749169" ht="15"/>
    <row r="749170" ht="15"/>
    <row r="749171" ht="15"/>
    <row r="749172" ht="15"/>
    <row r="749173" ht="15"/>
    <row r="749174" ht="15"/>
    <row r="749175" ht="15"/>
    <row r="749176" ht="15"/>
    <row r="749177" ht="15"/>
    <row r="749178" ht="15"/>
    <row r="749179" ht="15"/>
    <row r="749180" ht="15"/>
    <row r="749181" ht="15"/>
    <row r="749182" ht="15"/>
    <row r="749183" ht="15"/>
    <row r="749184" ht="15"/>
    <row r="749185" ht="15"/>
    <row r="749186" ht="15"/>
    <row r="749187" ht="15"/>
    <row r="749188" ht="15"/>
    <row r="749189" ht="15"/>
    <row r="749190" ht="15"/>
    <row r="749191" ht="15"/>
    <row r="749192" ht="15"/>
    <row r="749193" ht="15"/>
    <row r="749194" ht="15"/>
    <row r="749195" ht="15"/>
    <row r="749196" ht="15"/>
    <row r="749197" ht="15"/>
    <row r="749198" ht="15"/>
    <row r="749199" ht="15"/>
    <row r="749200" ht="15"/>
    <row r="749201" ht="15"/>
    <row r="749202" ht="15"/>
    <row r="749203" ht="15"/>
    <row r="749204" ht="15"/>
    <row r="749205" ht="15"/>
    <row r="749206" ht="15"/>
    <row r="749207" ht="15"/>
    <row r="749208" ht="15"/>
    <row r="749209" ht="15"/>
    <row r="749210" ht="15"/>
    <row r="749211" ht="15"/>
    <row r="749212" ht="15"/>
    <row r="749213" ht="15"/>
    <row r="749214" ht="15"/>
    <row r="749215" ht="15"/>
    <row r="749216" ht="15"/>
    <row r="749217" ht="15"/>
    <row r="749218" ht="15"/>
    <row r="749219" ht="15"/>
    <row r="749220" ht="15"/>
    <row r="749221" ht="15"/>
    <row r="749222" ht="15"/>
    <row r="749223" ht="15"/>
    <row r="749224" ht="15"/>
    <row r="749225" ht="15"/>
    <row r="749226" ht="15"/>
    <row r="749227" ht="15"/>
    <row r="749228" ht="15"/>
    <row r="749229" ht="15"/>
    <row r="749230" ht="15"/>
    <row r="749231" ht="15"/>
    <row r="749232" ht="15"/>
    <row r="749233" ht="15"/>
    <row r="749234" ht="15"/>
    <row r="749235" ht="15"/>
    <row r="749236" ht="15"/>
    <row r="749237" ht="15"/>
    <row r="749238" ht="15"/>
    <row r="749239" ht="15"/>
    <row r="749240" ht="15"/>
    <row r="749241" ht="15"/>
    <row r="749242" ht="15"/>
    <row r="749243" ht="15"/>
    <row r="749244" ht="15"/>
    <row r="749245" ht="15"/>
    <row r="749246" ht="15"/>
    <row r="749247" ht="15"/>
    <row r="749248" ht="15"/>
    <row r="749249" ht="15"/>
    <row r="749250" ht="15"/>
    <row r="749251" ht="15"/>
    <row r="749252" ht="15"/>
    <row r="749253" ht="15"/>
    <row r="749254" ht="15"/>
    <row r="749255" ht="15"/>
    <row r="749256" ht="15"/>
    <row r="749257" ht="15"/>
    <row r="749258" ht="15"/>
    <row r="749259" ht="15"/>
    <row r="749260" ht="15"/>
    <row r="749261" ht="15"/>
    <row r="749262" ht="15"/>
    <row r="749263" ht="15"/>
    <row r="749264" ht="15"/>
    <row r="749265" ht="15"/>
    <row r="749266" ht="15"/>
    <row r="749267" ht="15"/>
    <row r="749268" ht="15"/>
    <row r="749269" ht="15"/>
    <row r="749270" ht="15"/>
    <row r="749271" ht="15"/>
    <row r="749272" ht="15"/>
    <row r="749273" ht="15"/>
    <row r="749274" ht="15"/>
    <row r="749275" ht="15"/>
    <row r="749276" ht="15"/>
    <row r="749277" ht="15"/>
    <row r="749278" ht="15"/>
    <row r="749279" ht="15"/>
    <row r="749280" ht="15"/>
    <row r="749281" ht="15"/>
    <row r="749282" ht="15"/>
    <row r="749283" ht="15"/>
    <row r="749284" ht="15"/>
    <row r="749285" ht="15"/>
    <row r="749286" ht="15"/>
    <row r="749287" ht="15"/>
    <row r="749288" ht="15"/>
    <row r="749289" ht="15"/>
    <row r="749290" ht="15"/>
    <row r="749291" ht="15"/>
    <row r="749292" ht="15"/>
    <row r="749293" ht="15"/>
    <row r="749294" ht="15"/>
    <row r="749295" ht="15"/>
    <row r="749296" ht="15"/>
    <row r="749297" ht="15"/>
    <row r="749298" ht="15"/>
    <row r="749299" ht="15"/>
    <row r="749300" ht="15"/>
    <row r="749301" ht="15"/>
    <row r="749302" ht="15"/>
    <row r="749303" ht="15"/>
    <row r="749304" ht="15"/>
    <row r="749305" ht="15"/>
    <row r="749306" ht="15"/>
    <row r="749307" ht="15"/>
    <row r="749308" ht="15"/>
    <row r="749309" ht="15"/>
    <row r="749310" ht="15"/>
    <row r="749311" ht="15"/>
    <row r="749312" ht="15"/>
    <row r="749313" ht="15"/>
    <row r="749314" ht="15"/>
    <row r="749315" ht="15"/>
    <row r="749316" ht="15"/>
    <row r="749317" ht="15"/>
    <row r="749318" ht="15"/>
    <row r="749319" ht="15"/>
    <row r="749320" ht="15"/>
    <row r="749321" ht="15"/>
    <row r="749322" ht="15"/>
    <row r="749323" ht="15"/>
    <row r="749324" ht="15"/>
    <row r="749325" ht="15"/>
    <row r="749326" ht="15"/>
    <row r="749327" ht="15"/>
    <row r="749328" ht="15"/>
    <row r="749329" ht="15"/>
    <row r="749330" ht="15"/>
    <row r="749331" ht="15"/>
    <row r="749332" ht="15"/>
    <row r="749333" ht="15"/>
    <row r="749334" ht="15"/>
    <row r="749335" ht="15"/>
    <row r="749336" ht="15"/>
    <row r="749337" ht="15"/>
    <row r="749338" ht="15"/>
    <row r="749339" ht="15"/>
    <row r="749340" ht="15"/>
    <row r="749341" ht="15"/>
    <row r="749342" ht="15"/>
    <row r="749343" ht="15"/>
    <row r="749344" ht="15"/>
    <row r="749345" ht="15"/>
    <row r="749346" ht="15"/>
    <row r="749347" ht="15"/>
    <row r="749348" ht="15"/>
    <row r="749349" ht="15"/>
    <row r="749350" ht="15"/>
    <row r="749351" ht="15"/>
    <row r="749352" ht="15"/>
    <row r="749353" ht="15"/>
    <row r="749354" ht="15"/>
    <row r="749355" ht="15"/>
    <row r="749356" ht="15"/>
    <row r="749357" ht="15"/>
    <row r="749358" ht="15"/>
    <row r="749359" ht="15"/>
    <row r="749360" ht="15"/>
    <row r="749361" ht="15"/>
    <row r="749362" ht="15"/>
    <row r="749363" ht="15"/>
    <row r="749364" ht="15"/>
    <row r="749365" ht="15"/>
    <row r="749366" ht="15"/>
    <row r="749367" ht="15"/>
    <row r="749368" ht="15"/>
    <row r="749369" ht="15"/>
    <row r="749370" ht="15"/>
    <row r="749371" ht="15"/>
    <row r="749372" ht="15"/>
    <row r="749373" ht="15"/>
    <row r="749374" ht="15"/>
    <row r="749375" ht="15"/>
    <row r="749376" ht="15"/>
    <row r="749377" ht="15"/>
    <row r="749378" ht="15"/>
    <row r="749379" ht="15"/>
    <row r="749380" ht="15"/>
    <row r="749381" ht="15"/>
    <row r="749382" ht="15"/>
    <row r="749383" ht="15"/>
    <row r="749384" ht="15"/>
    <row r="749385" ht="15"/>
    <row r="749386" ht="15"/>
    <row r="749387" ht="15"/>
    <row r="749388" ht="15"/>
    <row r="749389" ht="15"/>
    <row r="749390" ht="15"/>
    <row r="749391" ht="15"/>
    <row r="749392" ht="15"/>
    <row r="749393" ht="15"/>
    <row r="749394" ht="15"/>
    <row r="749395" ht="15"/>
    <row r="749396" ht="15"/>
    <row r="749397" ht="15"/>
    <row r="749398" ht="15"/>
    <row r="749399" ht="15"/>
    <row r="749400" ht="15"/>
    <row r="749401" ht="15"/>
    <row r="749402" ht="15"/>
    <row r="749403" ht="15"/>
    <row r="749404" ht="15"/>
    <row r="749405" ht="15"/>
    <row r="749406" ht="15"/>
    <row r="749407" ht="15"/>
    <row r="749408" ht="15"/>
    <row r="749409" ht="15"/>
    <row r="749410" ht="15"/>
    <row r="749411" ht="15"/>
    <row r="749412" ht="15"/>
    <row r="749413" ht="15"/>
    <row r="749414" ht="15"/>
    <row r="749415" ht="15"/>
    <row r="749416" ht="15"/>
    <row r="749417" ht="15"/>
    <row r="749418" ht="15"/>
    <row r="749419" ht="15"/>
    <row r="749420" ht="15"/>
    <row r="749421" ht="15"/>
    <row r="749422" ht="15"/>
    <row r="749423" ht="15"/>
    <row r="749424" ht="15"/>
    <row r="749425" ht="15"/>
    <row r="749426" ht="15"/>
    <row r="749427" ht="15"/>
    <row r="749428" ht="15"/>
    <row r="749429" ht="15"/>
    <row r="749430" ht="15"/>
    <row r="749431" ht="15"/>
    <row r="749432" ht="15"/>
    <row r="749433" ht="15"/>
    <row r="749434" ht="15"/>
    <row r="749435" ht="15"/>
    <row r="749436" ht="15"/>
    <row r="749437" ht="15"/>
    <row r="749438" ht="15"/>
    <row r="749439" ht="15"/>
    <row r="749440" ht="15"/>
    <row r="749441" ht="15"/>
    <row r="749442" ht="15"/>
    <row r="749443" ht="15"/>
    <row r="749444" ht="15"/>
    <row r="749445" ht="15"/>
    <row r="749446" ht="15"/>
    <row r="749447" ht="15"/>
    <row r="749448" ht="15"/>
    <row r="749449" ht="15"/>
    <row r="749450" ht="15"/>
    <row r="749451" ht="15"/>
    <row r="749452" ht="15"/>
    <row r="749453" ht="15"/>
    <row r="749454" ht="15"/>
    <row r="749455" ht="15"/>
    <row r="749456" ht="15"/>
    <row r="749457" ht="15"/>
    <row r="749458" ht="15"/>
    <row r="749459" ht="15"/>
    <row r="749460" ht="15"/>
    <row r="749461" ht="15"/>
    <row r="749462" ht="15"/>
    <row r="749463" ht="15"/>
    <row r="749464" ht="15"/>
    <row r="749465" ht="15"/>
    <row r="749466" ht="15"/>
    <row r="749467" ht="15"/>
    <row r="749468" ht="15"/>
    <row r="749469" ht="15"/>
    <row r="749470" ht="15"/>
    <row r="749471" ht="15"/>
    <row r="749472" ht="15"/>
    <row r="749473" ht="15"/>
    <row r="749474" ht="15"/>
    <row r="749475" ht="15"/>
    <row r="749476" ht="15"/>
    <row r="749477" ht="15"/>
    <row r="749478" ht="15"/>
    <row r="749479" ht="15"/>
    <row r="749480" ht="15"/>
    <row r="749481" ht="15"/>
    <row r="749482" ht="15"/>
    <row r="749483" ht="15"/>
    <row r="749484" ht="15"/>
    <row r="749485" ht="15"/>
    <row r="749486" ht="15"/>
    <row r="749487" ht="15"/>
    <row r="749488" ht="15"/>
    <row r="749489" ht="15"/>
    <row r="749490" ht="15"/>
    <row r="749491" ht="15"/>
    <row r="749492" ht="15"/>
    <row r="749493" ht="15"/>
    <row r="749494" ht="15"/>
    <row r="749495" ht="15"/>
    <row r="749496" ht="15"/>
    <row r="749497" ht="15"/>
    <row r="749498" ht="15"/>
    <row r="749499" ht="15"/>
    <row r="749500" ht="15"/>
    <row r="749501" ht="15"/>
    <row r="749502" ht="15"/>
    <row r="749503" ht="15"/>
    <row r="749504" ht="15"/>
    <row r="749505" ht="15"/>
    <row r="749506" ht="15"/>
    <row r="749507" ht="15"/>
    <row r="749508" ht="15"/>
    <row r="749509" ht="15"/>
    <row r="749510" ht="15"/>
    <row r="749511" ht="15"/>
    <row r="749512" ht="15"/>
    <row r="749513" ht="15"/>
    <row r="749514" ht="15"/>
    <row r="749515" ht="15"/>
    <row r="749516" ht="15"/>
    <row r="749517" ht="15"/>
    <row r="749518" ht="15"/>
    <row r="749519" ht="15"/>
    <row r="749520" ht="15"/>
    <row r="749521" ht="15"/>
    <row r="749522" ht="15"/>
    <row r="749523" ht="15"/>
    <row r="749524" ht="15"/>
    <row r="749525" ht="15"/>
    <row r="749526" ht="15"/>
    <row r="749527" ht="15"/>
    <row r="749528" ht="15"/>
    <row r="749529" ht="15"/>
    <row r="749530" ht="15"/>
    <row r="749531" ht="15"/>
    <row r="749532" ht="15"/>
    <row r="749533" ht="15"/>
    <row r="749534" ht="15"/>
    <row r="749535" ht="15"/>
    <row r="749536" ht="15"/>
    <row r="749537" ht="15"/>
    <row r="749538" ht="15"/>
    <row r="749539" ht="15"/>
    <row r="749540" ht="15"/>
    <row r="749541" ht="15"/>
    <row r="749542" ht="15"/>
    <row r="749543" ht="15"/>
    <row r="749544" ht="15"/>
    <row r="749545" ht="15"/>
    <row r="749546" ht="15"/>
    <row r="749547" ht="15"/>
    <row r="749548" ht="15"/>
    <row r="749549" ht="15"/>
    <row r="749550" ht="15"/>
    <row r="749551" ht="15"/>
    <row r="749552" ht="15"/>
    <row r="749553" ht="15"/>
    <row r="749554" ht="15"/>
    <row r="749555" ht="15"/>
    <row r="749556" ht="15"/>
    <row r="749557" ht="15"/>
    <row r="749558" ht="15"/>
    <row r="749559" ht="15"/>
    <row r="749560" ht="15"/>
    <row r="749561" ht="15"/>
    <row r="749562" ht="15"/>
    <row r="749563" ht="15"/>
    <row r="749564" ht="15"/>
    <row r="749565" ht="15"/>
    <row r="749566" ht="15"/>
    <row r="749567" ht="15"/>
    <row r="749568" ht="15"/>
    <row r="749569" ht="15"/>
    <row r="749570" ht="15"/>
    <row r="749571" ht="15"/>
    <row r="749572" ht="15"/>
    <row r="749573" ht="15"/>
    <row r="749574" ht="15"/>
    <row r="749575" ht="15"/>
    <row r="749576" ht="15"/>
    <row r="749577" ht="15"/>
    <row r="749578" ht="15"/>
    <row r="749579" ht="15"/>
    <row r="749580" ht="15"/>
    <row r="749581" ht="15"/>
    <row r="749582" ht="15"/>
    <row r="749583" ht="15"/>
    <row r="749584" ht="15"/>
    <row r="749585" ht="15"/>
    <row r="749586" ht="15"/>
    <row r="749587" ht="15"/>
    <row r="749588" ht="15"/>
    <row r="749589" ht="15"/>
    <row r="749590" ht="15"/>
    <row r="749591" ht="15"/>
    <row r="749592" ht="15"/>
    <row r="749593" ht="15"/>
    <row r="749594" ht="15"/>
    <row r="749595" ht="15"/>
    <row r="749596" ht="15"/>
    <row r="749597" ht="15"/>
    <row r="749598" ht="15"/>
    <row r="749599" ht="15"/>
    <row r="749600" ht="15"/>
    <row r="749601" ht="15"/>
    <row r="749602" ht="15"/>
    <row r="749603" ht="15"/>
    <row r="749604" ht="15"/>
    <row r="749605" ht="15"/>
    <row r="749606" ht="15"/>
    <row r="749607" ht="15"/>
    <row r="749608" ht="15"/>
    <row r="749609" ht="15"/>
    <row r="749610" ht="15"/>
    <row r="749611" ht="15"/>
    <row r="749612" ht="15"/>
    <row r="749613" ht="15"/>
    <row r="749614" ht="15"/>
    <row r="749615" ht="15"/>
    <row r="749616" ht="15"/>
    <row r="749617" ht="15"/>
    <row r="749618" ht="15"/>
    <row r="749619" ht="15"/>
    <row r="749620" ht="15"/>
    <row r="749621" ht="15"/>
    <row r="749622" ht="15"/>
    <row r="749623" ht="15"/>
    <row r="749624" ht="15"/>
    <row r="749625" ht="15"/>
    <row r="749626" ht="15"/>
    <row r="749627" ht="15"/>
    <row r="749628" ht="15"/>
    <row r="749629" ht="15"/>
    <row r="749630" ht="15"/>
    <row r="749631" ht="15"/>
    <row r="749632" ht="15"/>
    <row r="749633" ht="15"/>
    <row r="749634" ht="15"/>
    <row r="749635" ht="15"/>
    <row r="749636" ht="15"/>
    <row r="749637" ht="15"/>
    <row r="749638" ht="15"/>
    <row r="749639" ht="15"/>
    <row r="749640" ht="15"/>
    <row r="749641" ht="15"/>
    <row r="749642" ht="15"/>
    <row r="749643" ht="15"/>
    <row r="749644" ht="15"/>
    <row r="749645" ht="15"/>
    <row r="749646" ht="15"/>
    <row r="749647" ht="15"/>
    <row r="749648" ht="15"/>
    <row r="749649" ht="15"/>
    <row r="749650" ht="15"/>
    <row r="749651" ht="15"/>
    <row r="749652" ht="15"/>
    <row r="749653" ht="15"/>
    <row r="749654" ht="15"/>
    <row r="749655" ht="15"/>
    <row r="749656" ht="15"/>
    <row r="749657" ht="15"/>
    <row r="749658" ht="15"/>
    <row r="749659" ht="15"/>
    <row r="749660" ht="15"/>
    <row r="749661" ht="15"/>
    <row r="749662" ht="15"/>
    <row r="749663" ht="15"/>
    <row r="749664" ht="15"/>
    <row r="749665" ht="15"/>
    <row r="749666" ht="15"/>
    <row r="749667" ht="15"/>
    <row r="749668" ht="15"/>
    <row r="749669" ht="15"/>
    <row r="749670" ht="15"/>
    <row r="749671" ht="15"/>
    <row r="749672" ht="15"/>
    <row r="749673" ht="15"/>
    <row r="749674" ht="15"/>
    <row r="749675" ht="15"/>
    <row r="749676" ht="15"/>
    <row r="749677" ht="15"/>
    <row r="749678" ht="15"/>
    <row r="749679" ht="15"/>
    <row r="749680" ht="15"/>
    <row r="749681" ht="15"/>
    <row r="749682" ht="15"/>
    <row r="749683" ht="15"/>
    <row r="749684" ht="15"/>
    <row r="749685" ht="15"/>
    <row r="749686" ht="15"/>
    <row r="749687" ht="15"/>
    <row r="749688" ht="15"/>
    <row r="749689" ht="15"/>
    <row r="749690" ht="15"/>
    <row r="749691" ht="15"/>
    <row r="749692" ht="15"/>
    <row r="749693" ht="15"/>
    <row r="749694" ht="15"/>
    <row r="749695" ht="15"/>
    <row r="749696" ht="15"/>
    <row r="749697" ht="15"/>
    <row r="749698" ht="15"/>
    <row r="749699" ht="15"/>
    <row r="749700" ht="15"/>
    <row r="749701" ht="15"/>
    <row r="749702" ht="15"/>
    <row r="749703" ht="15"/>
    <row r="749704" ht="15"/>
    <row r="749705" ht="15"/>
    <row r="749706" ht="15"/>
    <row r="749707" ht="15"/>
    <row r="749708" ht="15"/>
    <row r="749709" ht="15"/>
    <row r="749710" ht="15"/>
    <row r="749711" ht="15"/>
    <row r="749712" ht="15"/>
    <row r="749713" ht="15"/>
    <row r="749714" ht="15"/>
    <row r="749715" ht="15"/>
    <row r="749716" ht="15"/>
    <row r="749717" ht="15"/>
    <row r="749718" ht="15"/>
    <row r="749719" ht="15"/>
    <row r="749720" ht="15"/>
    <row r="749721" ht="15"/>
    <row r="749722" ht="15"/>
    <row r="749723" ht="15"/>
    <row r="749724" ht="15"/>
    <row r="749725" ht="15"/>
    <row r="749726" ht="15"/>
    <row r="749727" ht="15"/>
    <row r="749728" ht="15"/>
    <row r="749729" ht="15"/>
    <row r="749730" ht="15"/>
    <row r="749731" ht="15"/>
    <row r="749732" ht="15"/>
    <row r="749733" ht="15"/>
    <row r="749734" ht="15"/>
    <row r="749735" ht="15"/>
    <row r="749736" ht="15"/>
    <row r="749737" ht="15"/>
    <row r="749738" ht="15"/>
    <row r="749739" ht="15"/>
    <row r="749740" ht="15"/>
    <row r="749741" ht="15"/>
    <row r="749742" ht="15"/>
    <row r="749743" ht="15"/>
    <row r="749744" ht="15"/>
    <row r="749745" ht="15"/>
    <row r="749746" ht="15"/>
    <row r="749747" ht="15"/>
    <row r="749748" ht="15"/>
    <row r="749749" ht="15"/>
    <row r="749750" ht="15"/>
    <row r="749751" ht="15"/>
    <row r="749752" ht="15"/>
    <row r="749753" ht="15"/>
    <row r="749754" ht="15"/>
    <row r="749755" ht="15"/>
    <row r="749756" ht="15"/>
    <row r="749757" ht="15"/>
    <row r="749758" ht="15"/>
    <row r="749759" ht="15"/>
    <row r="749760" ht="15"/>
    <row r="749761" ht="15"/>
    <row r="749762" ht="15"/>
    <row r="749763" ht="15"/>
    <row r="749764" ht="15"/>
    <row r="749765" ht="15"/>
    <row r="749766" ht="15"/>
    <row r="749767" ht="15"/>
    <row r="749768" ht="15"/>
    <row r="749769" ht="15"/>
    <row r="749770" ht="15"/>
    <row r="749771" ht="15"/>
    <row r="749772" ht="15"/>
    <row r="749773" ht="15"/>
    <row r="749774" ht="15"/>
    <row r="749775" ht="15"/>
    <row r="749776" ht="15"/>
    <row r="749777" ht="15"/>
    <row r="749778" ht="15"/>
    <row r="749779" ht="15"/>
    <row r="749780" ht="15"/>
    <row r="749781" ht="15"/>
    <row r="749782" ht="15"/>
    <row r="749783" ht="15"/>
    <row r="749784" ht="15"/>
    <row r="749785" ht="15"/>
    <row r="749786" ht="15"/>
    <row r="749787" ht="15"/>
    <row r="749788" ht="15"/>
    <row r="749789" ht="15"/>
    <row r="749790" ht="15"/>
    <row r="749791" ht="15"/>
    <row r="749792" ht="15"/>
    <row r="749793" ht="15"/>
    <row r="749794" ht="15"/>
    <row r="749795" ht="15"/>
    <row r="749796" ht="15"/>
    <row r="749797" ht="15"/>
    <row r="749798" ht="15"/>
    <row r="749799" ht="15"/>
    <row r="749800" ht="15"/>
    <row r="749801" ht="15"/>
    <row r="749802" ht="15"/>
    <row r="749803" ht="15"/>
    <row r="749804" ht="15"/>
    <row r="749805" ht="15"/>
    <row r="749806" ht="15"/>
    <row r="749807" ht="15"/>
    <row r="749808" ht="15"/>
    <row r="749809" ht="15"/>
    <row r="749810" ht="15"/>
    <row r="749811" ht="15"/>
    <row r="749812" ht="15"/>
    <row r="749813" ht="15"/>
    <row r="749814" ht="15"/>
    <row r="749815" ht="15"/>
    <row r="749816" ht="15"/>
    <row r="749817" ht="15"/>
    <row r="749818" ht="15"/>
    <row r="749819" ht="15"/>
    <row r="749820" ht="15"/>
    <row r="749821" ht="15"/>
    <row r="749822" ht="15"/>
    <row r="749823" ht="15"/>
    <row r="749824" ht="15"/>
    <row r="749825" ht="15"/>
    <row r="749826" ht="15"/>
    <row r="749827" ht="15"/>
    <row r="749828" ht="15"/>
    <row r="749829" ht="15"/>
    <row r="749830" ht="15"/>
    <row r="749831" ht="15"/>
    <row r="749832" ht="15"/>
    <row r="749833" ht="15"/>
    <row r="749834" ht="15"/>
    <row r="749835" ht="15"/>
    <row r="749836" ht="15"/>
    <row r="749837" ht="15"/>
    <row r="749838" ht="15"/>
    <row r="749839" ht="15"/>
    <row r="749840" ht="15"/>
    <row r="749841" ht="15"/>
    <row r="749842" ht="15"/>
    <row r="749843" ht="15"/>
    <row r="749844" ht="15"/>
    <row r="749845" ht="15"/>
    <row r="749846" ht="15"/>
    <row r="749847" ht="15"/>
    <row r="749848" ht="15"/>
    <row r="749849" ht="15"/>
    <row r="749850" ht="15"/>
    <row r="749851" ht="15"/>
    <row r="749852" ht="15"/>
    <row r="749853" ht="15"/>
    <row r="749854" ht="15"/>
    <row r="749855" ht="15"/>
    <row r="749856" ht="15"/>
    <row r="749857" ht="15"/>
    <row r="749858" ht="15"/>
    <row r="749859" ht="15"/>
    <row r="749860" ht="15"/>
    <row r="749861" ht="15"/>
    <row r="749862" ht="15"/>
    <row r="749863" ht="15"/>
    <row r="749864" ht="15"/>
    <row r="749865" ht="15"/>
    <row r="749866" ht="15"/>
    <row r="749867" ht="15"/>
    <row r="749868" ht="15"/>
    <row r="749869" ht="15"/>
    <row r="749870" ht="15"/>
    <row r="749871" ht="15"/>
    <row r="749872" ht="15"/>
    <row r="749873" ht="15"/>
    <row r="749874" ht="15"/>
    <row r="749875" ht="15"/>
    <row r="749876" ht="15"/>
    <row r="749877" ht="15"/>
    <row r="749878" ht="15"/>
    <row r="749879" ht="15"/>
    <row r="749880" ht="15"/>
    <row r="749881" ht="15"/>
    <row r="749882" ht="15"/>
    <row r="749883" ht="15"/>
    <row r="749884" ht="15"/>
    <row r="749885" ht="15"/>
    <row r="749886" ht="15"/>
    <row r="749887" ht="15"/>
    <row r="749888" ht="15"/>
    <row r="749889" ht="15"/>
    <row r="749890" ht="15"/>
    <row r="749891" ht="15"/>
    <row r="749892" ht="15"/>
    <row r="749893" ht="15"/>
    <row r="749894" ht="15"/>
    <row r="749895" ht="15"/>
    <row r="749896" ht="15"/>
    <row r="749897" ht="15"/>
    <row r="749898" ht="15"/>
    <row r="749899" ht="15"/>
    <row r="749900" ht="15"/>
    <row r="749901" ht="15"/>
    <row r="749902" ht="15"/>
    <row r="749903" ht="15"/>
    <row r="749904" ht="15"/>
    <row r="749905" ht="15"/>
    <row r="749906" ht="15"/>
    <row r="749907" ht="15"/>
    <row r="749908" ht="15"/>
    <row r="749909" ht="15"/>
    <row r="749910" ht="15"/>
    <row r="749911" ht="15"/>
    <row r="749912" ht="15"/>
    <row r="749913" ht="15"/>
    <row r="749914" ht="15"/>
    <row r="749915" ht="15"/>
    <row r="749916" ht="15"/>
    <row r="749917" ht="15"/>
    <row r="749918" ht="15"/>
    <row r="749919" ht="15"/>
    <row r="749920" ht="15"/>
    <row r="749921" ht="15"/>
    <row r="749922" ht="15"/>
    <row r="749923" ht="15"/>
    <row r="749924" ht="15"/>
    <row r="749925" ht="15"/>
    <row r="749926" ht="15"/>
    <row r="749927" ht="15"/>
    <row r="749928" ht="15"/>
    <row r="749929" ht="15"/>
    <row r="749930" ht="15"/>
    <row r="749931" ht="15"/>
    <row r="749932" ht="15"/>
    <row r="749933" ht="15"/>
    <row r="749934" ht="15"/>
    <row r="749935" ht="15"/>
    <row r="749936" ht="15"/>
    <row r="749937" ht="15"/>
    <row r="749938" ht="15"/>
    <row r="749939" ht="15"/>
    <row r="749940" ht="15"/>
    <row r="749941" ht="15"/>
    <row r="749942" ht="15"/>
    <row r="749943" ht="15"/>
    <row r="749944" ht="15"/>
    <row r="749945" ht="15"/>
    <row r="749946" ht="15"/>
    <row r="749947" ht="15"/>
    <row r="749948" ht="15"/>
    <row r="749949" ht="15"/>
    <row r="749950" ht="15"/>
    <row r="749951" ht="15"/>
    <row r="749952" ht="15"/>
    <row r="749953" ht="15"/>
    <row r="749954" ht="15"/>
    <row r="749955" ht="15"/>
    <row r="749956" ht="15"/>
    <row r="749957" ht="15"/>
    <row r="749958" ht="15"/>
    <row r="749959" ht="15"/>
    <row r="749960" ht="15"/>
    <row r="749961" ht="15"/>
    <row r="749962" ht="15"/>
    <row r="749963" ht="15"/>
    <row r="749964" ht="15"/>
    <row r="749965" ht="15"/>
    <row r="749966" ht="15"/>
    <row r="749967" ht="15"/>
    <row r="749968" ht="15"/>
    <row r="749969" ht="15"/>
    <row r="749970" ht="15"/>
    <row r="749971" ht="15"/>
    <row r="749972" ht="15"/>
    <row r="749973" ht="15"/>
    <row r="749974" ht="15"/>
    <row r="749975" ht="15"/>
    <row r="749976" ht="15"/>
    <row r="749977" ht="15"/>
    <row r="749978" ht="15"/>
    <row r="749979" ht="15"/>
    <row r="749980" ht="15"/>
    <row r="749981" ht="15"/>
    <row r="749982" ht="15"/>
    <row r="749983" ht="15"/>
    <row r="749984" ht="15"/>
    <row r="749985" ht="15"/>
    <row r="749986" ht="15"/>
    <row r="749987" ht="15"/>
    <row r="749988" ht="15"/>
    <row r="749989" ht="15"/>
    <row r="749990" ht="15"/>
    <row r="749991" ht="15"/>
    <row r="749992" ht="15"/>
    <row r="749993" ht="15"/>
    <row r="749994" ht="15"/>
    <row r="749995" ht="15"/>
    <row r="749996" ht="15"/>
    <row r="749997" ht="15"/>
    <row r="749998" ht="15"/>
    <row r="749999" ht="15"/>
    <row r="750000" ht="15"/>
    <row r="750001" ht="15"/>
    <row r="750002" ht="15"/>
    <row r="750003" ht="15"/>
    <row r="750004" ht="15"/>
    <row r="750005" ht="15"/>
    <row r="750006" ht="15"/>
    <row r="750007" ht="15"/>
    <row r="750008" ht="15"/>
    <row r="750009" ht="15"/>
    <row r="750010" ht="15"/>
    <row r="750011" ht="15"/>
    <row r="750012" ht="15"/>
    <row r="750013" ht="15"/>
    <row r="750014" ht="15"/>
    <row r="750015" ht="15"/>
    <row r="750016" ht="15"/>
    <row r="750017" ht="15"/>
    <row r="750018" ht="15"/>
    <row r="750019" ht="15"/>
    <row r="750020" ht="15"/>
    <row r="750021" ht="15"/>
    <row r="750022" ht="15"/>
    <row r="750023" ht="15"/>
    <row r="750024" ht="15"/>
    <row r="750025" ht="15"/>
    <row r="750026" ht="15"/>
    <row r="750027" ht="15"/>
    <row r="750028" ht="15"/>
    <row r="750029" ht="15"/>
    <row r="750030" ht="15"/>
    <row r="750031" ht="15"/>
    <row r="750032" ht="15"/>
    <row r="750033" ht="15"/>
    <row r="750034" ht="15"/>
    <row r="750035" ht="15"/>
    <row r="750036" ht="15"/>
    <row r="750037" ht="15"/>
    <row r="750038" ht="15"/>
    <row r="750039" ht="15"/>
    <row r="750040" ht="15"/>
    <row r="750041" ht="15"/>
    <row r="750042" ht="15"/>
    <row r="750043" ht="15"/>
    <row r="750044" ht="15"/>
    <row r="750045" ht="15"/>
    <row r="750046" ht="15"/>
    <row r="750047" ht="15"/>
    <row r="750048" ht="15"/>
    <row r="750049" ht="15"/>
    <row r="750050" ht="15"/>
    <row r="750051" ht="15"/>
    <row r="750052" ht="15"/>
    <row r="750053" ht="15"/>
    <row r="750054" ht="15"/>
    <row r="750055" ht="15"/>
    <row r="750056" ht="15"/>
    <row r="750057" ht="15"/>
    <row r="750058" ht="15"/>
    <row r="750059" ht="15"/>
    <row r="750060" ht="15"/>
    <row r="750061" ht="15"/>
    <row r="750062" ht="15"/>
    <row r="750063" ht="15"/>
    <row r="750064" ht="15"/>
    <row r="750065" ht="15"/>
    <row r="750066" ht="15"/>
    <row r="750067" ht="15"/>
    <row r="750068" ht="15"/>
    <row r="750069" ht="15"/>
    <row r="750070" ht="15"/>
    <row r="750071" ht="15"/>
    <row r="750072" ht="15"/>
    <row r="750073" ht="15"/>
    <row r="750074" ht="15"/>
    <row r="750075" ht="15"/>
    <row r="750076" ht="15"/>
    <row r="750077" ht="15"/>
    <row r="750078" ht="15"/>
    <row r="750079" ht="15"/>
    <row r="750080" ht="15"/>
    <row r="750081" ht="15"/>
    <row r="750082" ht="15"/>
    <row r="750083" ht="15"/>
    <row r="750084" ht="15"/>
    <row r="750085" ht="15"/>
    <row r="750086" ht="15"/>
    <row r="750087" ht="15"/>
    <row r="750088" ht="15"/>
    <row r="750089" ht="15"/>
    <row r="750090" ht="15"/>
    <row r="750091" ht="15"/>
    <row r="750092" ht="15"/>
    <row r="750093" ht="15"/>
    <row r="750094" ht="15"/>
    <row r="750095" ht="15"/>
    <row r="750096" ht="15"/>
    <row r="750097" ht="15"/>
    <row r="750098" ht="15"/>
    <row r="750099" ht="15"/>
    <row r="750100" ht="15"/>
    <row r="750101" ht="15"/>
    <row r="750102" ht="15"/>
    <row r="750103" ht="15"/>
    <row r="750104" ht="15"/>
    <row r="750105" ht="15"/>
    <row r="750106" ht="15"/>
    <row r="750107" ht="15"/>
    <row r="750108" ht="15"/>
    <row r="750109" ht="15"/>
    <row r="750110" ht="15"/>
    <row r="750111" ht="15"/>
    <row r="750112" ht="15"/>
    <row r="750113" ht="15"/>
    <row r="750114" ht="15"/>
    <row r="750115" ht="15"/>
    <row r="750116" ht="15"/>
    <row r="750117" ht="15"/>
    <row r="750118" ht="15"/>
    <row r="750119" ht="15"/>
    <row r="750120" ht="15"/>
    <row r="750121" ht="15"/>
    <row r="750122" ht="15"/>
    <row r="750123" ht="15"/>
    <row r="750124" ht="15"/>
    <row r="750125" ht="15"/>
    <row r="750126" ht="15"/>
    <row r="750127" ht="15"/>
    <row r="750128" ht="15"/>
    <row r="750129" ht="15"/>
    <row r="750130" ht="15"/>
    <row r="750131" ht="15"/>
    <row r="750132" ht="15"/>
    <row r="750133" ht="15"/>
    <row r="750134" ht="15"/>
    <row r="750135" ht="15"/>
    <row r="750136" ht="15"/>
    <row r="750137" ht="15"/>
    <row r="750138" ht="15"/>
    <row r="750139" ht="15"/>
    <row r="750140" ht="15"/>
    <row r="750141" ht="15"/>
    <row r="750142" ht="15"/>
    <row r="750143" ht="15"/>
    <row r="750144" ht="15"/>
    <row r="750145" ht="15"/>
    <row r="750146" ht="15"/>
    <row r="750147" ht="15"/>
    <row r="750148" ht="15"/>
    <row r="750149" ht="15"/>
    <row r="750150" ht="15"/>
    <row r="750151" ht="15"/>
    <row r="750152" ht="15"/>
    <row r="750153" ht="15"/>
    <row r="750154" ht="15"/>
    <row r="750155" ht="15"/>
    <row r="750156" ht="15"/>
    <row r="750157" ht="15"/>
    <row r="750158" ht="15"/>
    <row r="750159" ht="15"/>
    <row r="750160" ht="15"/>
    <row r="750161" ht="15"/>
    <row r="750162" ht="15"/>
    <row r="750163" ht="15"/>
    <row r="750164" ht="15"/>
    <row r="750165" ht="15"/>
    <row r="750166" ht="15"/>
    <row r="750167" ht="15"/>
    <row r="750168" ht="15"/>
    <row r="750169" ht="15"/>
    <row r="750170" ht="15"/>
    <row r="750171" ht="15"/>
    <row r="750172" ht="15"/>
    <row r="750173" ht="15"/>
    <row r="750174" ht="15"/>
    <row r="750175" ht="15"/>
    <row r="750176" ht="15"/>
    <row r="750177" ht="15"/>
    <row r="750178" ht="15"/>
    <row r="750179" ht="15"/>
    <row r="750180" ht="15"/>
    <row r="750181" ht="15"/>
    <row r="750182" ht="15"/>
    <row r="750183" ht="15"/>
    <row r="750184" ht="15"/>
    <row r="750185" ht="15"/>
    <row r="750186" ht="15"/>
    <row r="750187" ht="15"/>
    <row r="750188" ht="15"/>
    <row r="750189" ht="15"/>
    <row r="750190" ht="15"/>
    <row r="750191" ht="15"/>
    <row r="750192" ht="15"/>
    <row r="750193" ht="15"/>
    <row r="750194" ht="15"/>
    <row r="750195" ht="15"/>
    <row r="750196" ht="15"/>
    <row r="750197" ht="15"/>
    <row r="750198" ht="15"/>
    <row r="750199" ht="15"/>
    <row r="750200" ht="15"/>
    <row r="750201" ht="15"/>
    <row r="750202" ht="15"/>
    <row r="750203" ht="15"/>
    <row r="750204" ht="15"/>
    <row r="750205" ht="15"/>
    <row r="750206" ht="15"/>
    <row r="750207" ht="15"/>
    <row r="750208" ht="15"/>
    <row r="750209" ht="15"/>
    <row r="750210" ht="15"/>
    <row r="750211" ht="15"/>
    <row r="750212" ht="15"/>
    <row r="750213" ht="15"/>
    <row r="750214" ht="15"/>
    <row r="750215" ht="15"/>
    <row r="750216" ht="15"/>
    <row r="750217" ht="15"/>
    <row r="750218" ht="15"/>
    <row r="750219" ht="15"/>
    <row r="750220" ht="15"/>
    <row r="750221" ht="15"/>
    <row r="750222" ht="15"/>
    <row r="750223" ht="15"/>
    <row r="750224" ht="15"/>
    <row r="750225" ht="15"/>
    <row r="750226" ht="15"/>
    <row r="750227" ht="15"/>
    <row r="750228" ht="15"/>
    <row r="750229" ht="15"/>
    <row r="750230" ht="15"/>
    <row r="750231" ht="15"/>
    <row r="750232" ht="15"/>
    <row r="750233" ht="15"/>
    <row r="750234" ht="15"/>
    <row r="750235" ht="15"/>
    <row r="750236" ht="15"/>
    <row r="750237" ht="15"/>
    <row r="750238" ht="15"/>
    <row r="750239" ht="15"/>
    <row r="750240" ht="15"/>
    <row r="750241" ht="15"/>
    <row r="750242" ht="15"/>
    <row r="750243" ht="15"/>
    <row r="750244" ht="15"/>
    <row r="750245" ht="15"/>
    <row r="750246" ht="15"/>
    <row r="750247" ht="15"/>
    <row r="750248" ht="15"/>
    <row r="750249" ht="15"/>
    <row r="750250" ht="15"/>
    <row r="750251" ht="15"/>
    <row r="750252" ht="15"/>
    <row r="750253" ht="15"/>
    <row r="750254" ht="15"/>
    <row r="750255" ht="15"/>
    <row r="750256" ht="15"/>
    <row r="750257" ht="15"/>
    <row r="750258" ht="15"/>
    <row r="750259" ht="15"/>
    <row r="750260" ht="15"/>
    <row r="750261" ht="15"/>
    <row r="750262" ht="15"/>
    <row r="750263" ht="15"/>
    <row r="750264" ht="15"/>
    <row r="750265" ht="15"/>
    <row r="750266" ht="15"/>
    <row r="750267" ht="15"/>
    <row r="750268" ht="15"/>
    <row r="750269" ht="15"/>
    <row r="750270" ht="15"/>
    <row r="750271" ht="15"/>
    <row r="750272" ht="15"/>
    <row r="750273" ht="15"/>
    <row r="750274" ht="15"/>
    <row r="750275" ht="15"/>
    <row r="750276" ht="15"/>
    <row r="750277" ht="15"/>
    <row r="750278" ht="15"/>
    <row r="750279" ht="15"/>
    <row r="750280" ht="15"/>
    <row r="750281" ht="15"/>
    <row r="750282" ht="15"/>
    <row r="750283" ht="15"/>
    <row r="750284" ht="15"/>
    <row r="750285" ht="15"/>
    <row r="750286" ht="15"/>
    <row r="750287" ht="15"/>
    <row r="750288" ht="15"/>
    <row r="750289" ht="15"/>
    <row r="750290" ht="15"/>
    <row r="750291" ht="15"/>
    <row r="750292" ht="15"/>
    <row r="750293" ht="15"/>
    <row r="750294" ht="15"/>
    <row r="750295" ht="15"/>
    <row r="750296" ht="15"/>
    <row r="750297" ht="15"/>
    <row r="750298" ht="15"/>
    <row r="750299" ht="15"/>
    <row r="750300" ht="15"/>
    <row r="750301" ht="15"/>
    <row r="750302" ht="15"/>
    <row r="750303" ht="15"/>
    <row r="750304" ht="15"/>
    <row r="750305" ht="15"/>
    <row r="750306" ht="15"/>
    <row r="750307" ht="15"/>
    <row r="750308" ht="15"/>
    <row r="750309" ht="15"/>
    <row r="750310" ht="15"/>
    <row r="750311" ht="15"/>
    <row r="750312" ht="15"/>
    <row r="750313" ht="15"/>
    <row r="750314" ht="15"/>
    <row r="750315" ht="15"/>
    <row r="750316" ht="15"/>
    <row r="750317" ht="15"/>
    <row r="750318" ht="15"/>
    <row r="750319" ht="15"/>
    <row r="750320" ht="15"/>
    <row r="750321" ht="15"/>
    <row r="750322" ht="15"/>
    <row r="750323" ht="15"/>
    <row r="750324" ht="15"/>
    <row r="750325" ht="15"/>
    <row r="750326" ht="15"/>
    <row r="750327" ht="15"/>
    <row r="750328" ht="15"/>
    <row r="750329" ht="15"/>
    <row r="750330" ht="15"/>
    <row r="750331" ht="15"/>
    <row r="750332" ht="15"/>
    <row r="750333" ht="15"/>
    <row r="750334" ht="15"/>
    <row r="750335" ht="15"/>
    <row r="750336" ht="15"/>
    <row r="750337" ht="15"/>
    <row r="750338" ht="15"/>
    <row r="750339" ht="15"/>
    <row r="750340" ht="15"/>
    <row r="750341" ht="15"/>
    <row r="750342" ht="15"/>
    <row r="750343" ht="15"/>
    <row r="750344" ht="15"/>
    <row r="750345" ht="15"/>
    <row r="750346" ht="15"/>
    <row r="750347" ht="15"/>
    <row r="750348" ht="15"/>
    <row r="750349" ht="15"/>
    <row r="750350" ht="15"/>
    <row r="750351" ht="15"/>
    <row r="750352" ht="15"/>
    <row r="750353" ht="15"/>
    <row r="750354" ht="15"/>
    <row r="750355" ht="15"/>
    <row r="750356" ht="15"/>
    <row r="750357" ht="15"/>
    <row r="750358" ht="15"/>
    <row r="750359" ht="15"/>
    <row r="750360" ht="15"/>
    <row r="750361" ht="15"/>
    <row r="750362" ht="15"/>
    <row r="750363" ht="15"/>
    <row r="750364" ht="15"/>
    <row r="750365" ht="15"/>
    <row r="750366" ht="15"/>
    <row r="750367" ht="15"/>
    <row r="750368" ht="15"/>
    <row r="750369" ht="15"/>
    <row r="750370" ht="15"/>
    <row r="750371" ht="15"/>
    <row r="750372" ht="15"/>
    <row r="750373" ht="15"/>
    <row r="750374" ht="15"/>
    <row r="750375" ht="15"/>
    <row r="750376" ht="15"/>
    <row r="750377" ht="15"/>
    <row r="750378" ht="15"/>
    <row r="750379" ht="15"/>
    <row r="750380" ht="15"/>
    <row r="750381" ht="15"/>
    <row r="750382" ht="15"/>
    <row r="750383" ht="15"/>
    <row r="750384" ht="15"/>
    <row r="750385" ht="15"/>
    <row r="750386" ht="15"/>
    <row r="750387" ht="15"/>
    <row r="750388" ht="15"/>
    <row r="750389" ht="15"/>
    <row r="750390" ht="15"/>
    <row r="750391" ht="15"/>
    <row r="750392" ht="15"/>
    <row r="750393" ht="15"/>
    <row r="750394" ht="15"/>
    <row r="750395" ht="15"/>
    <row r="750396" ht="15"/>
    <row r="750397" ht="15"/>
    <row r="750398" ht="15"/>
    <row r="750399" ht="15"/>
    <row r="750400" ht="15"/>
    <row r="750401" ht="15"/>
    <row r="750402" ht="15"/>
    <row r="750403" ht="15"/>
    <row r="750404" ht="15"/>
    <row r="750405" ht="15"/>
    <row r="750406" ht="15"/>
    <row r="750407" ht="15"/>
    <row r="750408" ht="15"/>
    <row r="750409" ht="15"/>
    <row r="750410" ht="15"/>
    <row r="750411" ht="15"/>
    <row r="750412" ht="15"/>
    <row r="750413" ht="15"/>
    <row r="750414" ht="15"/>
    <row r="750415" ht="15"/>
    <row r="750416" ht="15"/>
    <row r="750417" ht="15"/>
    <row r="750418" ht="15"/>
    <row r="750419" ht="15"/>
    <row r="750420" ht="15"/>
    <row r="750421" ht="15"/>
    <row r="750422" ht="15"/>
    <row r="750423" ht="15"/>
    <row r="750424" ht="15"/>
    <row r="750425" ht="15"/>
    <row r="750426" ht="15"/>
    <row r="750427" ht="15"/>
    <row r="750428" ht="15"/>
    <row r="750429" ht="15"/>
    <row r="750430" ht="15"/>
    <row r="750431" ht="15"/>
    <row r="750432" ht="15"/>
    <row r="750433" ht="15"/>
    <row r="750434" ht="15"/>
    <row r="750435" ht="15"/>
    <row r="750436" ht="15"/>
    <row r="750437" ht="15"/>
    <row r="750438" ht="15"/>
    <row r="750439" ht="15"/>
    <row r="750440" ht="15"/>
    <row r="750441" ht="15"/>
    <row r="750442" ht="15"/>
    <row r="750443" ht="15"/>
    <row r="750444" ht="15"/>
    <row r="750445" ht="15"/>
    <row r="750446" ht="15"/>
    <row r="750447" ht="15"/>
    <row r="750448" ht="15"/>
    <row r="750449" ht="15"/>
    <row r="750450" ht="15"/>
    <row r="750451" ht="15"/>
    <row r="750452" ht="15"/>
    <row r="750453" ht="15"/>
    <row r="750454" ht="15"/>
    <row r="750455" ht="15"/>
    <row r="750456" ht="15"/>
    <row r="750457" ht="15"/>
    <row r="750458" ht="15"/>
    <row r="750459" ht="15"/>
    <row r="750460" ht="15"/>
    <row r="750461" ht="15"/>
    <row r="750462" ht="15"/>
    <row r="750463" ht="15"/>
    <row r="750464" ht="15"/>
    <row r="750465" ht="15"/>
    <row r="750466" ht="15"/>
    <row r="750467" ht="15"/>
    <row r="750468" ht="15"/>
    <row r="750469" ht="15"/>
    <row r="750470" ht="15"/>
    <row r="750471" ht="15"/>
    <row r="750472" ht="15"/>
    <row r="750473" ht="15"/>
    <row r="750474" ht="15"/>
    <row r="750475" ht="15"/>
    <row r="750476" ht="15"/>
    <row r="750477" ht="15"/>
    <row r="750478" ht="15"/>
    <row r="750479" ht="15"/>
    <row r="750480" ht="15"/>
    <row r="750481" ht="15"/>
    <row r="750482" ht="15"/>
    <row r="750483" ht="15"/>
    <row r="750484" ht="15"/>
    <row r="750485" ht="15"/>
    <row r="750486" ht="15"/>
    <row r="750487" ht="15"/>
    <row r="750488" ht="15"/>
    <row r="750489" ht="15"/>
    <row r="750490" ht="15"/>
    <row r="750491" ht="15"/>
    <row r="750492" ht="15"/>
    <row r="750493" ht="15"/>
    <row r="750494" ht="15"/>
    <row r="750495" ht="15"/>
    <row r="750496" ht="15"/>
    <row r="750497" ht="15"/>
    <row r="750498" ht="15"/>
    <row r="750499" ht="15"/>
    <row r="750500" ht="15"/>
    <row r="750501" ht="15"/>
    <row r="750502" ht="15"/>
    <row r="750503" ht="15"/>
    <row r="750504" ht="15"/>
    <row r="750505" ht="15"/>
    <row r="750506" ht="15"/>
    <row r="750507" ht="15"/>
    <row r="750508" ht="15"/>
    <row r="750509" ht="15"/>
    <row r="750510" ht="15"/>
    <row r="750511" ht="15"/>
    <row r="750512" ht="15"/>
    <row r="750513" ht="15"/>
    <row r="750514" ht="15"/>
    <row r="750515" ht="15"/>
    <row r="750516" ht="15"/>
    <row r="750517" ht="15"/>
    <row r="750518" ht="15"/>
    <row r="750519" ht="15"/>
    <row r="750520" ht="15"/>
    <row r="750521" ht="15"/>
    <row r="750522" ht="15"/>
    <row r="750523" ht="15"/>
    <row r="750524" ht="15"/>
    <row r="750525" ht="15"/>
    <row r="750526" ht="15"/>
    <row r="750527" ht="15"/>
    <row r="750528" ht="15"/>
    <row r="750529" ht="15"/>
    <row r="750530" ht="15"/>
    <row r="750531" ht="15"/>
    <row r="750532" ht="15"/>
    <row r="750533" ht="15"/>
    <row r="750534" ht="15"/>
    <row r="750535" ht="15"/>
    <row r="750536" ht="15"/>
    <row r="750537" ht="15"/>
    <row r="750538" ht="15"/>
    <row r="750539" ht="15"/>
    <row r="750540" ht="15"/>
    <row r="750541" ht="15"/>
    <row r="750542" ht="15"/>
    <row r="750543" ht="15"/>
    <row r="750544" ht="15"/>
    <row r="750545" ht="15"/>
    <row r="750546" ht="15"/>
    <row r="750547" ht="15"/>
    <row r="750548" ht="15"/>
    <row r="750549" ht="15"/>
    <row r="750550" ht="15"/>
    <row r="750551" ht="15"/>
    <row r="750552" ht="15"/>
    <row r="750553" ht="15"/>
    <row r="750554" ht="15"/>
    <row r="750555" ht="15"/>
    <row r="750556" ht="15"/>
    <row r="750557" ht="15"/>
    <row r="750558" ht="15"/>
    <row r="750559" ht="15"/>
    <row r="750560" ht="15"/>
    <row r="750561" ht="15"/>
    <row r="750562" ht="15"/>
    <row r="750563" ht="15"/>
    <row r="750564" ht="15"/>
    <row r="750565" ht="15"/>
    <row r="750566" ht="15"/>
    <row r="750567" ht="15"/>
    <row r="750568" ht="15"/>
    <row r="750569" ht="15"/>
    <row r="750570" ht="15"/>
    <row r="750571" ht="15"/>
    <row r="750572" ht="15"/>
    <row r="750573" ht="15"/>
    <row r="750574" ht="15"/>
    <row r="750575" ht="15"/>
    <row r="750576" ht="15"/>
    <row r="750577" ht="15"/>
    <row r="750578" ht="15"/>
    <row r="750579" ht="15"/>
    <row r="750580" ht="15"/>
    <row r="750581" ht="15"/>
    <row r="750582" ht="15"/>
    <row r="750583" ht="15"/>
    <row r="750584" ht="15"/>
    <row r="750585" ht="15"/>
    <row r="750586" ht="15"/>
    <row r="750587" ht="15"/>
    <row r="750588" ht="15"/>
    <row r="750589" ht="15"/>
    <row r="750590" ht="15"/>
    <row r="750591" ht="15"/>
    <row r="750592" ht="15"/>
    <row r="750593" ht="15"/>
    <row r="750594" ht="15"/>
    <row r="750595" ht="15"/>
    <row r="750596" ht="15"/>
    <row r="750597" ht="15"/>
    <row r="750598" ht="15"/>
    <row r="750599" ht="15"/>
    <row r="750600" ht="15"/>
    <row r="750601" ht="15"/>
    <row r="750602" ht="15"/>
    <row r="750603" ht="15"/>
    <row r="750604" ht="15"/>
    <row r="750605" ht="15"/>
    <row r="750606" ht="15"/>
    <row r="750607" ht="15"/>
    <row r="750608" ht="15"/>
    <row r="750609" ht="15"/>
    <row r="750610" ht="15"/>
    <row r="750611" ht="15"/>
    <row r="750612" ht="15"/>
    <row r="750613" ht="15"/>
    <row r="750614" ht="15"/>
    <row r="750615" ht="15"/>
    <row r="750616" ht="15"/>
    <row r="750617" ht="15"/>
    <row r="750618" ht="15"/>
    <row r="750619" ht="15"/>
    <row r="750620" ht="15"/>
    <row r="750621" ht="15"/>
    <row r="750622" ht="15"/>
    <row r="750623" ht="15"/>
    <row r="750624" ht="15"/>
    <row r="750625" ht="15"/>
    <row r="750626" ht="15"/>
    <row r="750627" ht="15"/>
    <row r="750628" ht="15"/>
    <row r="750629" ht="15"/>
    <row r="750630" ht="15"/>
    <row r="750631" ht="15"/>
    <row r="750632" ht="15"/>
    <row r="750633" ht="15"/>
    <row r="750634" ht="15"/>
    <row r="750635" ht="15"/>
    <row r="750636" ht="15"/>
    <row r="750637" ht="15"/>
    <row r="750638" ht="15"/>
    <row r="750639" ht="15"/>
    <row r="750640" ht="15"/>
    <row r="750641" ht="15"/>
    <row r="750642" ht="15"/>
    <row r="750643" ht="15"/>
    <row r="750644" ht="15"/>
    <row r="750645" ht="15"/>
    <row r="750646" ht="15"/>
    <row r="750647" ht="15"/>
    <row r="750648" ht="15"/>
    <row r="750649" ht="15"/>
    <row r="750650" ht="15"/>
    <row r="750651" ht="15"/>
    <row r="750652" ht="15"/>
    <row r="750653" ht="15"/>
    <row r="750654" ht="15"/>
    <row r="750655" ht="15"/>
    <row r="750656" ht="15"/>
    <row r="750657" ht="15"/>
    <row r="750658" ht="15"/>
    <row r="750659" ht="15"/>
    <row r="750660" ht="15"/>
    <row r="750661" ht="15"/>
    <row r="750662" ht="15"/>
    <row r="750663" ht="15"/>
    <row r="750664" ht="15"/>
    <row r="750665" ht="15"/>
    <row r="750666" ht="15"/>
    <row r="750667" ht="15"/>
    <row r="750668" ht="15"/>
    <row r="750669" ht="15"/>
    <row r="750670" ht="15"/>
    <row r="750671" ht="15"/>
    <row r="750672" ht="15"/>
    <row r="750673" ht="15"/>
    <row r="750674" ht="15"/>
    <row r="750675" ht="15"/>
    <row r="750676" ht="15"/>
    <row r="750677" ht="15"/>
    <row r="750678" ht="15"/>
    <row r="750679" ht="15"/>
    <row r="750680" ht="15"/>
    <row r="750681" ht="15"/>
    <row r="750682" ht="15"/>
    <row r="750683" ht="15"/>
    <row r="750684" ht="15"/>
    <row r="750685" ht="15"/>
    <row r="750686" ht="15"/>
    <row r="750687" ht="15"/>
    <row r="750688" ht="15"/>
    <row r="750689" ht="15"/>
    <row r="750690" ht="15"/>
    <row r="750691" ht="15"/>
    <row r="750692" ht="15"/>
    <row r="750693" ht="15"/>
    <row r="750694" ht="15"/>
    <row r="750695" ht="15"/>
    <row r="750696" ht="15"/>
    <row r="750697" ht="15"/>
    <row r="750698" ht="15"/>
    <row r="750699" ht="15"/>
    <row r="750700" ht="15"/>
    <row r="750701" ht="15"/>
    <row r="750702" ht="15"/>
    <row r="750703" ht="15"/>
    <row r="750704" ht="15"/>
    <row r="750705" ht="15"/>
    <row r="750706" ht="15"/>
    <row r="750707" ht="15"/>
    <row r="750708" ht="15"/>
    <row r="750709" ht="15"/>
    <row r="750710" ht="15"/>
    <row r="750711" ht="15"/>
    <row r="750712" ht="15"/>
    <row r="750713" ht="15"/>
    <row r="750714" ht="15"/>
    <row r="750715" ht="15"/>
    <row r="750716" ht="15"/>
    <row r="750717" ht="15"/>
    <row r="750718" ht="15"/>
    <row r="750719" ht="15"/>
    <row r="750720" ht="15"/>
    <row r="750721" ht="15"/>
    <row r="750722" ht="15"/>
    <row r="750723" ht="15"/>
    <row r="750724" ht="15"/>
    <row r="750725" ht="15"/>
    <row r="750726" ht="15"/>
    <row r="750727" ht="15"/>
    <row r="750728" ht="15"/>
    <row r="750729" ht="15"/>
    <row r="750730" ht="15"/>
    <row r="750731" ht="15"/>
    <row r="750732" ht="15"/>
    <row r="750733" ht="15"/>
    <row r="750734" ht="15"/>
    <row r="750735" ht="15"/>
    <row r="750736" ht="15"/>
    <row r="750737" ht="15"/>
    <row r="750738" ht="15"/>
    <row r="750739" ht="15"/>
    <row r="750740" ht="15"/>
    <row r="750741" ht="15"/>
    <row r="750742" ht="15"/>
    <row r="750743" ht="15"/>
    <row r="750744" ht="15"/>
    <row r="750745" ht="15"/>
    <row r="750746" ht="15"/>
    <row r="750747" ht="15"/>
    <row r="750748" ht="15"/>
    <row r="750749" ht="15"/>
    <row r="750750" ht="15"/>
    <row r="750751" ht="15"/>
    <row r="750752" ht="15"/>
    <row r="750753" ht="15"/>
    <row r="750754" ht="15"/>
    <row r="750755" ht="15"/>
    <row r="750756" ht="15"/>
    <row r="750757" ht="15"/>
    <row r="750758" ht="15"/>
    <row r="750759" ht="15"/>
    <row r="750760" ht="15"/>
    <row r="750761" ht="15"/>
    <row r="750762" ht="15"/>
    <row r="750763" ht="15"/>
    <row r="750764" ht="15"/>
    <row r="750765" ht="15"/>
    <row r="750766" ht="15"/>
    <row r="750767" ht="15"/>
    <row r="750768" ht="15"/>
    <row r="750769" ht="15"/>
    <row r="750770" ht="15"/>
    <row r="750771" ht="15"/>
    <row r="750772" ht="15"/>
    <row r="750773" ht="15"/>
    <row r="750774" ht="15"/>
    <row r="750775" ht="15"/>
    <row r="750776" ht="15"/>
    <row r="750777" ht="15"/>
    <row r="750778" ht="15"/>
    <row r="750779" ht="15"/>
    <row r="750780" ht="15"/>
    <row r="750781" ht="15"/>
    <row r="750782" ht="15"/>
    <row r="750783" ht="15"/>
    <row r="750784" ht="15"/>
    <row r="750785" ht="15"/>
    <row r="750786" ht="15"/>
    <row r="750787" ht="15"/>
    <row r="750788" ht="15"/>
    <row r="750789" ht="15"/>
    <row r="750790" ht="15"/>
    <row r="750791" ht="15"/>
    <row r="750792" ht="15"/>
    <row r="750793" ht="15"/>
    <row r="750794" ht="15"/>
    <row r="750795" ht="15"/>
    <row r="750796" ht="15"/>
    <row r="750797" ht="15"/>
    <row r="750798" ht="15"/>
    <row r="750799" ht="15"/>
    <row r="750800" ht="15"/>
    <row r="750801" ht="15"/>
    <row r="750802" ht="15"/>
    <row r="750803" ht="15"/>
    <row r="750804" ht="15"/>
    <row r="750805" ht="15"/>
    <row r="750806" ht="15"/>
    <row r="750807" ht="15"/>
    <row r="750808" ht="15"/>
    <row r="750809" ht="15"/>
    <row r="750810" ht="15"/>
    <row r="750811" ht="15"/>
    <row r="750812" ht="15"/>
    <row r="750813" ht="15"/>
    <row r="750814" ht="15"/>
    <row r="750815" ht="15"/>
    <row r="750816" ht="15"/>
    <row r="750817" ht="15"/>
    <row r="750818" ht="15"/>
    <row r="750819" ht="15"/>
    <row r="750820" ht="15"/>
    <row r="750821" ht="15"/>
    <row r="750822" ht="15"/>
    <row r="750823" ht="15"/>
    <row r="750824" ht="15"/>
    <row r="750825" ht="15"/>
    <row r="750826" ht="15"/>
    <row r="750827" ht="15"/>
    <row r="750828" ht="15"/>
    <row r="750829" ht="15"/>
    <row r="750830" ht="15"/>
    <row r="750831" ht="15"/>
    <row r="750832" ht="15"/>
    <row r="750833" ht="15"/>
    <row r="750834" ht="15"/>
    <row r="750835" ht="15"/>
    <row r="750836" ht="15"/>
    <row r="750837" ht="15"/>
    <row r="750838" ht="15"/>
    <row r="750839" ht="15"/>
    <row r="750840" ht="15"/>
    <row r="750841" ht="15"/>
    <row r="750842" ht="15"/>
    <row r="750843" ht="15"/>
    <row r="750844" ht="15"/>
    <row r="750845" ht="15"/>
    <row r="750846" ht="15"/>
    <row r="750847" ht="15"/>
    <row r="750848" ht="15"/>
    <row r="750849" ht="15"/>
    <row r="750850" ht="15"/>
    <row r="750851" ht="15"/>
    <row r="750852" ht="15"/>
    <row r="750853" ht="15"/>
    <row r="750854" ht="15"/>
    <row r="750855" ht="15"/>
    <row r="750856" ht="15"/>
    <row r="750857" ht="15"/>
    <row r="750858" ht="15"/>
    <row r="750859" ht="15"/>
    <row r="750860" ht="15"/>
    <row r="750861" ht="15"/>
    <row r="750862" ht="15"/>
    <row r="750863" ht="15"/>
    <row r="750864" ht="15"/>
    <row r="750865" ht="15"/>
    <row r="750866" ht="15"/>
    <row r="750867" ht="15"/>
    <row r="750868" ht="15"/>
    <row r="750869" ht="15"/>
    <row r="750870" ht="15"/>
    <row r="750871" ht="15"/>
    <row r="750872" ht="15"/>
    <row r="750873" ht="15"/>
    <row r="750874" ht="15"/>
    <row r="750875" ht="15"/>
    <row r="750876" ht="15"/>
    <row r="750877" ht="15"/>
    <row r="750878" ht="15"/>
    <row r="750879" ht="15"/>
    <row r="750880" ht="15"/>
    <row r="750881" ht="15"/>
    <row r="750882" ht="15"/>
    <row r="750883" ht="15"/>
    <row r="750884" ht="15"/>
    <row r="750885" ht="15"/>
    <row r="750886" ht="15"/>
    <row r="750887" ht="15"/>
    <row r="750888" ht="15"/>
    <row r="750889" ht="15"/>
    <row r="750890" ht="15"/>
    <row r="750891" ht="15"/>
    <row r="750892" ht="15"/>
    <row r="750893" ht="15"/>
    <row r="750894" ht="15"/>
    <row r="750895" ht="15"/>
    <row r="750896" ht="15"/>
    <row r="750897" ht="15"/>
    <row r="750898" ht="15"/>
    <row r="750899" ht="15"/>
    <row r="750900" ht="15"/>
    <row r="750901" ht="15"/>
    <row r="750902" ht="15"/>
    <row r="750903" ht="15"/>
    <row r="750904" ht="15"/>
    <row r="750905" ht="15"/>
    <row r="750906" ht="15"/>
    <row r="750907" ht="15"/>
    <row r="750908" ht="15"/>
    <row r="750909" ht="15"/>
    <row r="750910" ht="15"/>
    <row r="750911" ht="15"/>
    <row r="750912" ht="15"/>
    <row r="750913" ht="15"/>
    <row r="750914" ht="15"/>
    <row r="750915" ht="15"/>
    <row r="750916" ht="15"/>
    <row r="750917" ht="15"/>
    <row r="750918" ht="15"/>
    <row r="750919" ht="15"/>
    <row r="750920" ht="15"/>
    <row r="750921" ht="15"/>
    <row r="750922" ht="15"/>
    <row r="750923" ht="15"/>
    <row r="750924" ht="15"/>
    <row r="750925" ht="15"/>
    <row r="750926" ht="15"/>
    <row r="750927" ht="15"/>
    <row r="750928" ht="15"/>
    <row r="750929" ht="15"/>
    <row r="750930" ht="15"/>
    <row r="750931" ht="15"/>
    <row r="750932" ht="15"/>
    <row r="750933" ht="15"/>
    <row r="750934" ht="15"/>
    <row r="750935" ht="15"/>
    <row r="750936" ht="15"/>
    <row r="750937" ht="15"/>
    <row r="750938" ht="15"/>
    <row r="750939" ht="15"/>
    <row r="750940" ht="15"/>
    <row r="750941" ht="15"/>
    <row r="750942" ht="15"/>
    <row r="750943" ht="15"/>
    <row r="750944" ht="15"/>
    <row r="750945" ht="15"/>
    <row r="750946" ht="15"/>
    <row r="750947" ht="15"/>
    <row r="750948" ht="15"/>
    <row r="750949" ht="15"/>
    <row r="750950" ht="15"/>
    <row r="750951" ht="15"/>
    <row r="750952" ht="15"/>
    <row r="750953" ht="15"/>
    <row r="750954" ht="15"/>
    <row r="750955" ht="15"/>
    <row r="750956" ht="15"/>
    <row r="750957" ht="15"/>
    <row r="750958" ht="15"/>
    <row r="750959" ht="15"/>
    <row r="750960" ht="15"/>
    <row r="750961" ht="15"/>
    <row r="750962" ht="15"/>
    <row r="750963" ht="15"/>
    <row r="750964" ht="15"/>
    <row r="750965" ht="15"/>
    <row r="750966" ht="15"/>
    <row r="750967" ht="15"/>
    <row r="750968" ht="15"/>
    <row r="750969" ht="15"/>
    <row r="750970" ht="15"/>
    <row r="750971" ht="15"/>
    <row r="750972" ht="15"/>
    <row r="750973" ht="15"/>
    <row r="750974" ht="15"/>
    <row r="750975" ht="15"/>
    <row r="750976" ht="15"/>
    <row r="750977" ht="15"/>
    <row r="750978" ht="15"/>
    <row r="750979" ht="15"/>
    <row r="750980" ht="15"/>
    <row r="750981" ht="15"/>
    <row r="750982" ht="15"/>
    <row r="750983" ht="15"/>
    <row r="750984" ht="15"/>
    <row r="750985" ht="15"/>
    <row r="750986" ht="15"/>
    <row r="750987" ht="15"/>
    <row r="750988" ht="15"/>
    <row r="750989" ht="15"/>
    <row r="750990" ht="15"/>
    <row r="750991" ht="15"/>
    <row r="750992" ht="15"/>
    <row r="750993" ht="15"/>
    <row r="750994" ht="15"/>
    <row r="750995" ht="15"/>
    <row r="750996" ht="15"/>
    <row r="750997" ht="15"/>
    <row r="750998" ht="15"/>
    <row r="750999" ht="15"/>
    <row r="751000" ht="15"/>
    <row r="751001" ht="15"/>
    <row r="751002" ht="15"/>
    <row r="751003" ht="15"/>
    <row r="751004" ht="15"/>
    <row r="751005" ht="15"/>
    <row r="751006" ht="15"/>
    <row r="751007" ht="15"/>
    <row r="751008" ht="15"/>
    <row r="751009" ht="15"/>
    <row r="751010" ht="15"/>
    <row r="751011" ht="15"/>
    <row r="751012" ht="15"/>
    <row r="751013" ht="15"/>
    <row r="751014" ht="15"/>
    <row r="751015" ht="15"/>
    <row r="751016" ht="15"/>
    <row r="751017" ht="15"/>
    <row r="751018" ht="15"/>
    <row r="751019" ht="15"/>
    <row r="751020" ht="15"/>
    <row r="751021" ht="15"/>
    <row r="751022" ht="15"/>
    <row r="751023" ht="15"/>
    <row r="751024" ht="15"/>
    <row r="751025" ht="15"/>
    <row r="751026" ht="15"/>
    <row r="751027" ht="15"/>
    <row r="751028" ht="15"/>
    <row r="751029" ht="15"/>
    <row r="751030" ht="15"/>
    <row r="751031" ht="15"/>
    <row r="751032" ht="15"/>
    <row r="751033" ht="15"/>
    <row r="751034" ht="15"/>
    <row r="751035" ht="15"/>
    <row r="751036" ht="15"/>
    <row r="751037" ht="15"/>
    <row r="751038" ht="15"/>
    <row r="751039" ht="15"/>
    <row r="751040" ht="15"/>
    <row r="751041" ht="15"/>
    <row r="751042" ht="15"/>
    <row r="751043" ht="15"/>
    <row r="751044" ht="15"/>
    <row r="751045" ht="15"/>
    <row r="751046" ht="15"/>
    <row r="751047" ht="15"/>
    <row r="751048" ht="15"/>
    <row r="751049" ht="15"/>
    <row r="751050" ht="15"/>
    <row r="751051" ht="15"/>
    <row r="751052" ht="15"/>
    <row r="751053" ht="15"/>
    <row r="751054" ht="15"/>
    <row r="751055" ht="15"/>
    <row r="751056" ht="15"/>
    <row r="751057" ht="15"/>
    <row r="751058" ht="15"/>
    <row r="751059" ht="15"/>
    <row r="751060" ht="15"/>
    <row r="751061" ht="15"/>
    <row r="751062" ht="15"/>
    <row r="751063" ht="15"/>
    <row r="751064" ht="15"/>
    <row r="751065" ht="15"/>
    <row r="751066" ht="15"/>
    <row r="751067" ht="15"/>
    <row r="751068" ht="15"/>
    <row r="751069" ht="15"/>
    <row r="751070" ht="15"/>
    <row r="751071" ht="15"/>
    <row r="751072" ht="15"/>
    <row r="751073" ht="15"/>
    <row r="751074" ht="15"/>
    <row r="751075" ht="15"/>
    <row r="751076" ht="15"/>
    <row r="751077" ht="15"/>
    <row r="751078" ht="15"/>
    <row r="751079" ht="15"/>
    <row r="751080" ht="15"/>
    <row r="751081" ht="15"/>
    <row r="751082" ht="15"/>
    <row r="751083" ht="15"/>
    <row r="751084" ht="15"/>
    <row r="751085" ht="15"/>
    <row r="751086" ht="15"/>
    <row r="751087" ht="15"/>
    <row r="751088" ht="15"/>
    <row r="751089" ht="15"/>
    <row r="751090" ht="15"/>
    <row r="751091" ht="15"/>
    <row r="751092" ht="15"/>
    <row r="751093" ht="15"/>
    <row r="751094" ht="15"/>
    <row r="751095" ht="15"/>
    <row r="751096" ht="15"/>
    <row r="751097" ht="15"/>
    <row r="751098" ht="15"/>
    <row r="751099" ht="15"/>
    <row r="751100" ht="15"/>
    <row r="751101" ht="15"/>
    <row r="751102" ht="15"/>
    <row r="751103" ht="15"/>
    <row r="751104" ht="15"/>
    <row r="751105" ht="15"/>
    <row r="751106" ht="15"/>
    <row r="751107" ht="15"/>
    <row r="751108" ht="15"/>
    <row r="751109" ht="15"/>
    <row r="751110" ht="15"/>
    <row r="751111" ht="15"/>
    <row r="751112" ht="15"/>
    <row r="751113" ht="15"/>
    <row r="751114" ht="15"/>
    <row r="751115" ht="15"/>
    <row r="751116" ht="15"/>
    <row r="751117" ht="15"/>
    <row r="751118" ht="15"/>
    <row r="751119" ht="15"/>
    <row r="751120" ht="15"/>
    <row r="751121" ht="15"/>
    <row r="751122" ht="15"/>
    <row r="751123" ht="15"/>
    <row r="751124" ht="15"/>
    <row r="751125" ht="15"/>
    <row r="751126" ht="15"/>
    <row r="751127" ht="15"/>
    <row r="751128" ht="15"/>
    <row r="751129" ht="15"/>
    <row r="751130" ht="15"/>
    <row r="751131" ht="15"/>
    <row r="751132" ht="15"/>
    <row r="751133" ht="15"/>
    <row r="751134" ht="15"/>
    <row r="751135" ht="15"/>
    <row r="751136" ht="15"/>
    <row r="751137" ht="15"/>
    <row r="751138" ht="15"/>
    <row r="751139" ht="15"/>
    <row r="751140" ht="15"/>
    <row r="751141" ht="15"/>
    <row r="751142" ht="15"/>
    <row r="751143" ht="15"/>
    <row r="751144" ht="15"/>
    <row r="751145" ht="15"/>
    <row r="751146" ht="15"/>
    <row r="751147" ht="15"/>
    <row r="751148" ht="15"/>
    <row r="751149" ht="15"/>
    <row r="751150" ht="15"/>
    <row r="751151" ht="15"/>
    <row r="751152" ht="15"/>
    <row r="751153" ht="15"/>
    <row r="751154" ht="15"/>
    <row r="751155" ht="15"/>
    <row r="751156" ht="15"/>
    <row r="751157" ht="15"/>
    <row r="751158" ht="15"/>
    <row r="751159" ht="15"/>
    <row r="751160" ht="15"/>
    <row r="751161" ht="15"/>
    <row r="751162" ht="15"/>
    <row r="751163" ht="15"/>
    <row r="751164" ht="15"/>
    <row r="751165" ht="15"/>
    <row r="751166" ht="15"/>
    <row r="751167" ht="15"/>
    <row r="751168" ht="15"/>
    <row r="751169" ht="15"/>
    <row r="751170" ht="15"/>
    <row r="751171" ht="15"/>
    <row r="751172" ht="15"/>
    <row r="751173" ht="15"/>
    <row r="751174" ht="15"/>
    <row r="751175" ht="15"/>
    <row r="751176" ht="15"/>
    <row r="751177" ht="15"/>
    <row r="751178" ht="15"/>
    <row r="751179" ht="15"/>
    <row r="751180" ht="15"/>
    <row r="751181" ht="15"/>
    <row r="751182" ht="15"/>
    <row r="751183" ht="15"/>
    <row r="751184" ht="15"/>
    <row r="751185" ht="15"/>
    <row r="751186" ht="15"/>
    <row r="751187" ht="15"/>
    <row r="751188" ht="15"/>
    <row r="751189" ht="15"/>
    <row r="751190" ht="15"/>
    <row r="751191" ht="15"/>
    <row r="751192" ht="15"/>
    <row r="751193" ht="15"/>
    <row r="751194" ht="15"/>
    <row r="751195" ht="15"/>
    <row r="751196" ht="15"/>
    <row r="751197" ht="15"/>
    <row r="751198" ht="15"/>
    <row r="751199" ht="15"/>
    <row r="751200" ht="15"/>
    <row r="751201" ht="15"/>
    <row r="751202" ht="15"/>
    <row r="751203" ht="15"/>
    <row r="751204" ht="15"/>
    <row r="751205" ht="15"/>
    <row r="751206" ht="15"/>
    <row r="751207" ht="15"/>
    <row r="751208" ht="15"/>
    <row r="751209" ht="15"/>
    <row r="751210" ht="15"/>
    <row r="751211" ht="15"/>
    <row r="751212" ht="15"/>
    <row r="751213" ht="15"/>
    <row r="751214" ht="15"/>
    <row r="751215" ht="15"/>
    <row r="751216" ht="15"/>
    <row r="751217" ht="15"/>
    <row r="751218" ht="15"/>
    <row r="751219" ht="15"/>
    <row r="751220" ht="15"/>
    <row r="751221" ht="15"/>
    <row r="751222" ht="15"/>
    <row r="751223" ht="15"/>
    <row r="751224" ht="15"/>
    <row r="751225" ht="15"/>
    <row r="751226" ht="15"/>
    <row r="751227" ht="15"/>
    <row r="751228" ht="15"/>
    <row r="751229" ht="15"/>
    <row r="751230" ht="15"/>
    <row r="751231" ht="15"/>
    <row r="751232" ht="15"/>
    <row r="751233" ht="15"/>
    <row r="751234" ht="15"/>
    <row r="751235" ht="15"/>
    <row r="751236" ht="15"/>
    <row r="751237" ht="15"/>
    <row r="751238" ht="15"/>
    <row r="751239" ht="15"/>
    <row r="751240" ht="15"/>
    <row r="751241" ht="15"/>
    <row r="751242" ht="15"/>
    <row r="751243" ht="15"/>
    <row r="751244" ht="15"/>
    <row r="751245" ht="15"/>
    <row r="751246" ht="15"/>
    <row r="751247" ht="15"/>
    <row r="751248" ht="15"/>
    <row r="751249" ht="15"/>
    <row r="751250" ht="15"/>
    <row r="751251" ht="15"/>
    <row r="751252" ht="15"/>
    <row r="751253" ht="15"/>
    <row r="751254" ht="15"/>
    <row r="751255" ht="15"/>
    <row r="751256" ht="15"/>
    <row r="751257" ht="15"/>
    <row r="751258" ht="15"/>
    <row r="751259" ht="15"/>
    <row r="751260" ht="15"/>
    <row r="751261" ht="15"/>
    <row r="751262" ht="15"/>
    <row r="751263" ht="15"/>
    <row r="751264" ht="15"/>
    <row r="751265" ht="15"/>
    <row r="751266" ht="15"/>
    <row r="751267" ht="15"/>
    <row r="751268" ht="15"/>
    <row r="751269" ht="15"/>
    <row r="751270" ht="15"/>
    <row r="751271" ht="15"/>
    <row r="751272" ht="15"/>
    <row r="751273" ht="15"/>
    <row r="751274" ht="15"/>
    <row r="751275" ht="15"/>
    <row r="751276" ht="15"/>
    <row r="751277" ht="15"/>
    <row r="751278" ht="15"/>
    <row r="751279" ht="15"/>
    <row r="751280" ht="15"/>
    <row r="751281" ht="15"/>
    <row r="751282" ht="15"/>
    <row r="751283" ht="15"/>
    <row r="751284" ht="15"/>
    <row r="751285" ht="15"/>
    <row r="751286" ht="15"/>
    <row r="751287" ht="15"/>
    <row r="751288" ht="15"/>
    <row r="751289" ht="15"/>
    <row r="751290" ht="15"/>
    <row r="751291" ht="15"/>
    <row r="751292" ht="15"/>
    <row r="751293" ht="15"/>
    <row r="751294" ht="15"/>
    <row r="751295" ht="15"/>
    <row r="751296" ht="15"/>
    <row r="751297" ht="15"/>
    <row r="751298" ht="15"/>
    <row r="751299" ht="15"/>
    <row r="751300" ht="15"/>
    <row r="751301" ht="15"/>
    <row r="751302" ht="15"/>
    <row r="751303" ht="15"/>
    <row r="751304" ht="15"/>
    <row r="751305" ht="15"/>
    <row r="751306" ht="15"/>
    <row r="751307" ht="15"/>
    <row r="751308" ht="15"/>
    <row r="751309" ht="15"/>
    <row r="751310" ht="15"/>
    <row r="751311" ht="15"/>
    <row r="751312" ht="15"/>
    <row r="751313" ht="15"/>
    <row r="751314" ht="15"/>
    <row r="751315" ht="15"/>
    <row r="751316" ht="15"/>
    <row r="751317" ht="15"/>
    <row r="751318" ht="15"/>
    <row r="751319" ht="15"/>
    <row r="751320" ht="15"/>
    <row r="751321" ht="15"/>
    <row r="751322" ht="15"/>
    <row r="751323" ht="15"/>
    <row r="751324" ht="15"/>
    <row r="751325" ht="15"/>
    <row r="751326" ht="15"/>
    <row r="751327" ht="15"/>
    <row r="751328" ht="15"/>
    <row r="751329" ht="15"/>
    <row r="751330" ht="15"/>
    <row r="751331" ht="15"/>
    <row r="751332" ht="15"/>
    <row r="751333" ht="15"/>
    <row r="751334" ht="15"/>
    <row r="751335" ht="15"/>
    <row r="751336" ht="15"/>
    <row r="751337" ht="15"/>
    <row r="751338" ht="15"/>
    <row r="751339" ht="15"/>
    <row r="751340" ht="15"/>
    <row r="751341" ht="15"/>
    <row r="751342" ht="15"/>
    <row r="751343" ht="15"/>
    <row r="751344" ht="15"/>
    <row r="751345" ht="15"/>
    <row r="751346" ht="15"/>
    <row r="751347" ht="15"/>
    <row r="751348" ht="15"/>
    <row r="751349" ht="15"/>
    <row r="751350" ht="15"/>
    <row r="751351" ht="15"/>
    <row r="751352" ht="15"/>
    <row r="751353" ht="15"/>
    <row r="751354" ht="15"/>
    <row r="751355" ht="15"/>
    <row r="751356" ht="15"/>
    <row r="751357" ht="15"/>
    <row r="751358" ht="15"/>
    <row r="751359" ht="15"/>
    <row r="751360" ht="15"/>
    <row r="751361" ht="15"/>
    <row r="751362" ht="15"/>
    <row r="751363" ht="15"/>
    <row r="751364" ht="15"/>
    <row r="751365" ht="15"/>
    <row r="751366" ht="15"/>
    <row r="751367" ht="15"/>
    <row r="751368" ht="15"/>
    <row r="751369" ht="15"/>
    <row r="751370" ht="15"/>
    <row r="751371" ht="15"/>
    <row r="751372" ht="15"/>
    <row r="751373" ht="15"/>
    <row r="751374" ht="15"/>
    <row r="751375" ht="15"/>
    <row r="751376" ht="15"/>
    <row r="751377" ht="15"/>
    <row r="751378" ht="15"/>
    <row r="751379" ht="15"/>
    <row r="751380" ht="15"/>
    <row r="751381" ht="15"/>
    <row r="751382" ht="15"/>
    <row r="751383" ht="15"/>
    <row r="751384" ht="15"/>
    <row r="751385" ht="15"/>
    <row r="751386" ht="15"/>
    <row r="751387" ht="15"/>
    <row r="751388" ht="15"/>
    <row r="751389" ht="15"/>
    <row r="751390" ht="15"/>
    <row r="751391" ht="15"/>
    <row r="751392" ht="15"/>
    <row r="751393" ht="15"/>
    <row r="751394" ht="15"/>
    <row r="751395" ht="15"/>
    <row r="751396" ht="15"/>
    <row r="751397" ht="15"/>
    <row r="751398" ht="15"/>
    <row r="751399" ht="15"/>
    <row r="751400" ht="15"/>
    <row r="751401" ht="15"/>
    <row r="751402" ht="15"/>
    <row r="751403" ht="15"/>
    <row r="751404" ht="15"/>
    <row r="751405" ht="15"/>
    <row r="751406" ht="15"/>
    <row r="751407" ht="15"/>
    <row r="751408" ht="15"/>
    <row r="751409" ht="15"/>
    <row r="751410" ht="15"/>
    <row r="751411" ht="15"/>
    <row r="751412" ht="15"/>
    <row r="751413" ht="15"/>
    <row r="751414" ht="15"/>
    <row r="751415" ht="15"/>
    <row r="751416" ht="15"/>
    <row r="751417" ht="15"/>
    <row r="751418" ht="15"/>
    <row r="751419" ht="15"/>
    <row r="751420" ht="15"/>
    <row r="751421" ht="15"/>
    <row r="751422" ht="15"/>
    <row r="751423" ht="15"/>
    <row r="751424" ht="15"/>
    <row r="751425" ht="15"/>
    <row r="751426" ht="15"/>
    <row r="751427" ht="15"/>
    <row r="751428" ht="15"/>
    <row r="751429" ht="15"/>
    <row r="751430" ht="15"/>
    <row r="751431" ht="15"/>
    <row r="751432" ht="15"/>
    <row r="751433" ht="15"/>
    <row r="751434" ht="15"/>
    <row r="751435" ht="15"/>
    <row r="751436" ht="15"/>
    <row r="751437" ht="15"/>
    <row r="751438" ht="15"/>
    <row r="751439" ht="15"/>
    <row r="751440" ht="15"/>
    <row r="751441" ht="15"/>
    <row r="751442" ht="15"/>
    <row r="751443" ht="15"/>
    <row r="751444" ht="15"/>
    <row r="751445" ht="15"/>
    <row r="751446" ht="15"/>
    <row r="751447" ht="15"/>
    <row r="751448" ht="15"/>
    <row r="751449" ht="15"/>
    <row r="751450" ht="15"/>
    <row r="751451" ht="15"/>
    <row r="751452" ht="15"/>
    <row r="751453" ht="15"/>
    <row r="751454" ht="15"/>
    <row r="751455" ht="15"/>
    <row r="751456" ht="15"/>
    <row r="751457" ht="15"/>
    <row r="751458" ht="15"/>
    <row r="751459" ht="15"/>
    <row r="751460" ht="15"/>
    <row r="751461" ht="15"/>
    <row r="751462" ht="15"/>
    <row r="751463" ht="15"/>
    <row r="751464" ht="15"/>
    <row r="751465" ht="15"/>
    <row r="751466" ht="15"/>
    <row r="751467" ht="15"/>
    <row r="751468" ht="15"/>
    <row r="751469" ht="15"/>
    <row r="751470" ht="15"/>
    <row r="751471" ht="15"/>
    <row r="751472" ht="15"/>
    <row r="751473" ht="15"/>
    <row r="751474" ht="15"/>
    <row r="751475" ht="15"/>
    <row r="751476" ht="15"/>
    <row r="751477" ht="15"/>
    <row r="751478" ht="15"/>
    <row r="751479" ht="15"/>
    <row r="751480" ht="15"/>
    <row r="751481" ht="15"/>
    <row r="751482" ht="15"/>
    <row r="751483" ht="15"/>
    <row r="751484" ht="15"/>
    <row r="751485" ht="15"/>
    <row r="751486" ht="15"/>
    <row r="751487" ht="15"/>
    <row r="751488" ht="15"/>
    <row r="751489" ht="15"/>
    <row r="751490" ht="15"/>
    <row r="751491" ht="15"/>
    <row r="751492" ht="15"/>
    <row r="751493" ht="15"/>
    <row r="751494" ht="15"/>
    <row r="751495" ht="15"/>
    <row r="751496" ht="15"/>
    <row r="751497" ht="15"/>
    <row r="751498" ht="15"/>
    <row r="751499" ht="15"/>
    <row r="751500" ht="15"/>
    <row r="751501" ht="15"/>
    <row r="751502" ht="15"/>
    <row r="751503" ht="15"/>
    <row r="751504" ht="15"/>
    <row r="751505" ht="15"/>
    <row r="751506" ht="15"/>
    <row r="751507" ht="15"/>
    <row r="751508" ht="15"/>
    <row r="751509" ht="15"/>
    <row r="751510" ht="15"/>
    <row r="751511" ht="15"/>
    <row r="751512" ht="15"/>
    <row r="751513" ht="15"/>
    <row r="751514" ht="15"/>
    <row r="751515" ht="15"/>
    <row r="751516" ht="15"/>
    <row r="751517" ht="15"/>
    <row r="751518" ht="15"/>
    <row r="751519" ht="15"/>
    <row r="751520" ht="15"/>
    <row r="751521" ht="15"/>
    <row r="751522" ht="15"/>
    <row r="751523" ht="15"/>
    <row r="751524" ht="15"/>
    <row r="751525" ht="15"/>
    <row r="751526" ht="15"/>
    <row r="751527" ht="15"/>
    <row r="751528" ht="15"/>
    <row r="751529" ht="15"/>
    <row r="751530" ht="15"/>
    <row r="751531" ht="15"/>
    <row r="751532" ht="15"/>
    <row r="751533" ht="15"/>
    <row r="751534" ht="15"/>
    <row r="751535" ht="15"/>
    <row r="751536" ht="15"/>
    <row r="751537" ht="15"/>
    <row r="751538" ht="15"/>
    <row r="751539" ht="15"/>
    <row r="751540" ht="15"/>
    <row r="751541" ht="15"/>
    <row r="751542" ht="15"/>
    <row r="751543" ht="15"/>
    <row r="751544" ht="15"/>
    <row r="751545" ht="15"/>
    <row r="751546" ht="15"/>
    <row r="751547" ht="15"/>
    <row r="751548" ht="15"/>
    <row r="751549" ht="15"/>
    <row r="751550" ht="15"/>
    <row r="751551" ht="15"/>
    <row r="751552" ht="15"/>
    <row r="751553" ht="15"/>
    <row r="751554" ht="15"/>
    <row r="751555" ht="15"/>
    <row r="751556" ht="15"/>
    <row r="751557" ht="15"/>
    <row r="751558" ht="15"/>
    <row r="751559" ht="15"/>
    <row r="751560" ht="15"/>
    <row r="751561" ht="15"/>
    <row r="751562" ht="15"/>
    <row r="751563" ht="15"/>
    <row r="751564" ht="15"/>
    <row r="751565" ht="15"/>
    <row r="751566" ht="15"/>
    <row r="751567" ht="15"/>
    <row r="751568" ht="15"/>
    <row r="751569" ht="15"/>
    <row r="751570" ht="15"/>
    <row r="751571" ht="15"/>
    <row r="751572" ht="15"/>
    <row r="751573" ht="15"/>
    <row r="751574" ht="15"/>
    <row r="751575" ht="15"/>
    <row r="751576" ht="15"/>
    <row r="751577" ht="15"/>
    <row r="751578" ht="15"/>
    <row r="751579" ht="15"/>
    <row r="751580" ht="15"/>
    <row r="751581" ht="15"/>
    <row r="751582" ht="15"/>
    <row r="751583" ht="15"/>
    <row r="751584" ht="15"/>
    <row r="751585" ht="15"/>
    <row r="751586" ht="15"/>
    <row r="751587" ht="15"/>
    <row r="751588" ht="15"/>
    <row r="751589" ht="15"/>
    <row r="751590" ht="15"/>
    <row r="751591" ht="15"/>
    <row r="751592" ht="15"/>
    <row r="751593" ht="15"/>
    <row r="751594" ht="15"/>
    <row r="751595" ht="15"/>
    <row r="751596" ht="15"/>
    <row r="751597" ht="15"/>
    <row r="751598" ht="15"/>
    <row r="751599" ht="15"/>
    <row r="751600" ht="15"/>
    <row r="751601" ht="15"/>
    <row r="751602" ht="15"/>
    <row r="751603" ht="15"/>
    <row r="751604" ht="15"/>
    <row r="751605" ht="15"/>
    <row r="751606" ht="15"/>
    <row r="751607" ht="15"/>
    <row r="751608" ht="15"/>
    <row r="751609" ht="15"/>
    <row r="751610" ht="15"/>
    <row r="751611" ht="15"/>
    <row r="751612" ht="15"/>
    <row r="751613" ht="15"/>
    <row r="751614" ht="15"/>
    <row r="751615" ht="15"/>
    <row r="751616" ht="15"/>
    <row r="751617" ht="15"/>
    <row r="751618" ht="15"/>
    <row r="751619" ht="15"/>
    <row r="751620" ht="15"/>
    <row r="751621" ht="15"/>
    <row r="751622" ht="15"/>
    <row r="751623" ht="15"/>
    <row r="751624" ht="15"/>
    <row r="751625" ht="15"/>
    <row r="751626" ht="15"/>
    <row r="751627" ht="15"/>
    <row r="751628" ht="15"/>
    <row r="751629" ht="15"/>
    <row r="751630" ht="15"/>
    <row r="751631" ht="15"/>
    <row r="751632" ht="15"/>
    <row r="751633" ht="15"/>
    <row r="751634" ht="15"/>
    <row r="751635" ht="15"/>
    <row r="751636" ht="15"/>
    <row r="751637" ht="15"/>
    <row r="751638" ht="15"/>
    <row r="751639" ht="15"/>
    <row r="751640" ht="15"/>
    <row r="751641" ht="15"/>
    <row r="751642" ht="15"/>
    <row r="751643" ht="15"/>
    <row r="751644" ht="15"/>
    <row r="751645" ht="15"/>
    <row r="751646" ht="15"/>
    <row r="751647" ht="15"/>
    <row r="751648" ht="15"/>
    <row r="751649" ht="15"/>
    <row r="751650" ht="15"/>
    <row r="751651" ht="15"/>
    <row r="751652" ht="15"/>
    <row r="751653" ht="15"/>
    <row r="751654" ht="15"/>
    <row r="751655" ht="15"/>
    <row r="751656" ht="15"/>
    <row r="751657" ht="15"/>
    <row r="751658" ht="15"/>
    <row r="751659" ht="15"/>
    <row r="751660" ht="15"/>
    <row r="751661" ht="15"/>
    <row r="751662" ht="15"/>
    <row r="751663" ht="15"/>
    <row r="751664" ht="15"/>
    <row r="751665" ht="15"/>
    <row r="751666" ht="15"/>
    <row r="751667" ht="15"/>
    <row r="751668" ht="15"/>
    <row r="751669" ht="15"/>
    <row r="751670" ht="15"/>
    <row r="751671" ht="15"/>
    <row r="751672" ht="15"/>
    <row r="751673" ht="15"/>
    <row r="751674" ht="15"/>
    <row r="751675" ht="15"/>
    <row r="751676" ht="15"/>
    <row r="751677" ht="15"/>
    <row r="751678" ht="15"/>
    <row r="751679" ht="15"/>
    <row r="751680" ht="15"/>
    <row r="751681" ht="15"/>
    <row r="751682" ht="15"/>
    <row r="751683" ht="15"/>
    <row r="751684" ht="15"/>
    <row r="751685" ht="15"/>
    <row r="751686" ht="15"/>
    <row r="751687" ht="15"/>
    <row r="751688" ht="15"/>
    <row r="751689" ht="15"/>
    <row r="751690" ht="15"/>
    <row r="751691" ht="15"/>
    <row r="751692" ht="15"/>
    <row r="751693" ht="15"/>
    <row r="751694" ht="15"/>
    <row r="751695" ht="15"/>
    <row r="751696" ht="15"/>
    <row r="751697" ht="15"/>
    <row r="751698" ht="15"/>
    <row r="751699" ht="15"/>
    <row r="751700" ht="15"/>
    <row r="751701" ht="15"/>
    <row r="751702" ht="15"/>
    <row r="751703" ht="15"/>
    <row r="751704" ht="15"/>
    <row r="751705" ht="15"/>
    <row r="751706" ht="15"/>
    <row r="751707" ht="15"/>
    <row r="751708" ht="15"/>
    <row r="751709" ht="15"/>
    <row r="751710" ht="15"/>
    <row r="751711" ht="15"/>
    <row r="751712" ht="15"/>
    <row r="751713" ht="15"/>
    <row r="751714" ht="15"/>
    <row r="751715" ht="15"/>
    <row r="751716" ht="15"/>
    <row r="751717" ht="15"/>
    <row r="751718" ht="15"/>
    <row r="751719" ht="15"/>
    <row r="751720" ht="15"/>
    <row r="751721" ht="15"/>
    <row r="751722" ht="15"/>
    <row r="751723" ht="15"/>
    <row r="751724" ht="15"/>
    <row r="751725" ht="15"/>
    <row r="751726" ht="15"/>
    <row r="751727" ht="15"/>
    <row r="751728" ht="15"/>
    <row r="751729" ht="15"/>
    <row r="751730" ht="15"/>
    <row r="751731" ht="15"/>
    <row r="751732" ht="15"/>
    <row r="751733" ht="15"/>
    <row r="751734" ht="15"/>
    <row r="751735" ht="15"/>
    <row r="751736" ht="15"/>
    <row r="751737" ht="15"/>
    <row r="751738" ht="15"/>
    <row r="751739" ht="15"/>
    <row r="751740" ht="15"/>
    <row r="751741" ht="15"/>
    <row r="751742" ht="15"/>
    <row r="751743" ht="15"/>
    <row r="751744" ht="15"/>
    <row r="751745" ht="15"/>
    <row r="751746" ht="15"/>
    <row r="751747" ht="15"/>
    <row r="751748" ht="15"/>
    <row r="751749" ht="15"/>
    <row r="751750" ht="15"/>
    <row r="751751" ht="15"/>
    <row r="751752" ht="15"/>
    <row r="751753" ht="15"/>
    <row r="751754" ht="15"/>
    <row r="751755" ht="15"/>
    <row r="751756" ht="15"/>
    <row r="751757" ht="15"/>
    <row r="751758" ht="15"/>
    <row r="751759" ht="15"/>
    <row r="751760" ht="15"/>
    <row r="751761" ht="15"/>
    <row r="751762" ht="15"/>
    <row r="751763" ht="15"/>
    <row r="751764" ht="15"/>
    <row r="751765" ht="15"/>
    <row r="751766" ht="15"/>
    <row r="751767" ht="15"/>
    <row r="751768" ht="15"/>
    <row r="751769" ht="15"/>
    <row r="751770" ht="15"/>
    <row r="751771" ht="15"/>
    <row r="751772" ht="15"/>
    <row r="751773" ht="15"/>
    <row r="751774" ht="15"/>
    <row r="751775" ht="15"/>
    <row r="751776" ht="15"/>
    <row r="751777" ht="15"/>
    <row r="751778" ht="15"/>
    <row r="751779" ht="15"/>
    <row r="751780" ht="15"/>
    <row r="751781" ht="15"/>
    <row r="751782" ht="15"/>
    <row r="751783" ht="15"/>
    <row r="751784" ht="15"/>
    <row r="751785" ht="15"/>
    <row r="751786" ht="15"/>
    <row r="751787" ht="15"/>
    <row r="751788" ht="15"/>
    <row r="751789" ht="15"/>
    <row r="751790" ht="15"/>
    <row r="751791" ht="15"/>
    <row r="751792" ht="15"/>
    <row r="751793" ht="15"/>
    <row r="751794" ht="15"/>
    <row r="751795" ht="15"/>
    <row r="751796" ht="15"/>
    <row r="751797" ht="15"/>
    <row r="751798" ht="15"/>
    <row r="751799" ht="15"/>
    <row r="751800" ht="15"/>
    <row r="751801" ht="15"/>
    <row r="751802" ht="15"/>
    <row r="751803" ht="15"/>
    <row r="751804" ht="15"/>
    <row r="751805" ht="15"/>
    <row r="751806" ht="15"/>
    <row r="751807" ht="15"/>
    <row r="751808" ht="15"/>
    <row r="751809" ht="15"/>
    <row r="751810" ht="15"/>
    <row r="751811" ht="15"/>
    <row r="751812" ht="15"/>
    <row r="751813" ht="15"/>
    <row r="751814" ht="15"/>
    <row r="751815" ht="15"/>
    <row r="751816" ht="15"/>
    <row r="751817" ht="15"/>
    <row r="751818" ht="15"/>
    <row r="751819" ht="15"/>
    <row r="751820" ht="15"/>
    <row r="751821" ht="15"/>
    <row r="751822" ht="15"/>
    <row r="751823" ht="15"/>
    <row r="751824" ht="15"/>
    <row r="751825" ht="15"/>
    <row r="751826" ht="15"/>
    <row r="751827" ht="15"/>
    <row r="751828" ht="15"/>
    <row r="751829" ht="15"/>
    <row r="751830" ht="15"/>
    <row r="751831" ht="15"/>
    <row r="751832" ht="15"/>
    <row r="751833" ht="15"/>
    <row r="751834" ht="15"/>
    <row r="751835" ht="15"/>
    <row r="751836" ht="15"/>
    <row r="751837" ht="15"/>
    <row r="751838" ht="15"/>
    <row r="751839" ht="15"/>
    <row r="751840" ht="15"/>
    <row r="751841" ht="15"/>
    <row r="751842" ht="15"/>
    <row r="751843" ht="15"/>
    <row r="751844" ht="15"/>
    <row r="751845" ht="15"/>
    <row r="751846" ht="15"/>
    <row r="751847" ht="15"/>
    <row r="751848" ht="15"/>
    <row r="751849" ht="15"/>
    <row r="751850" ht="15"/>
    <row r="751851" ht="15"/>
    <row r="751852" ht="15"/>
    <row r="751853" ht="15"/>
    <row r="751854" ht="15"/>
    <row r="751855" ht="15"/>
    <row r="751856" ht="15"/>
    <row r="751857" ht="15"/>
    <row r="751858" ht="15"/>
    <row r="751859" ht="15"/>
    <row r="751860" ht="15"/>
    <row r="751861" ht="15"/>
    <row r="751862" ht="15"/>
    <row r="751863" ht="15"/>
    <row r="751864" ht="15"/>
    <row r="751865" ht="15"/>
    <row r="751866" ht="15"/>
    <row r="751867" ht="15"/>
    <row r="751868" ht="15"/>
    <row r="751869" ht="15"/>
    <row r="751870" ht="15"/>
    <row r="751871" ht="15"/>
    <row r="751872" ht="15"/>
    <row r="751873" ht="15"/>
    <row r="751874" ht="15"/>
    <row r="751875" ht="15"/>
    <row r="751876" ht="15"/>
    <row r="751877" ht="15"/>
    <row r="751878" ht="15"/>
    <row r="751879" ht="15"/>
    <row r="751880" ht="15"/>
    <row r="751881" ht="15"/>
    <row r="751882" ht="15"/>
    <row r="751883" ht="15"/>
    <row r="751884" ht="15"/>
    <row r="751885" ht="15"/>
    <row r="751886" ht="15"/>
    <row r="751887" ht="15"/>
    <row r="751888" ht="15"/>
    <row r="751889" ht="15"/>
    <row r="751890" ht="15"/>
    <row r="751891" ht="15"/>
    <row r="751892" ht="15"/>
    <row r="751893" ht="15"/>
    <row r="751894" ht="15"/>
    <row r="751895" ht="15"/>
    <row r="751896" ht="15"/>
    <row r="751897" ht="15"/>
    <row r="751898" ht="15"/>
    <row r="751899" ht="15"/>
    <row r="751900" ht="15"/>
    <row r="751901" ht="15"/>
    <row r="751902" ht="15"/>
    <row r="751903" ht="15"/>
    <row r="751904" ht="15"/>
    <row r="751905" ht="15"/>
    <row r="751906" ht="15"/>
    <row r="751907" ht="15"/>
    <row r="751908" ht="15"/>
    <row r="751909" ht="15"/>
    <row r="751910" ht="15"/>
    <row r="751911" ht="15"/>
    <row r="751912" ht="15"/>
    <row r="751913" ht="15"/>
    <row r="751914" ht="15"/>
    <row r="751915" ht="15"/>
    <row r="751916" ht="15"/>
    <row r="751917" ht="15"/>
    <row r="751918" ht="15"/>
    <row r="751919" ht="15"/>
    <row r="751920" ht="15"/>
    <row r="751921" ht="15"/>
    <row r="751922" ht="15"/>
    <row r="751923" ht="15"/>
    <row r="751924" ht="15"/>
    <row r="751925" ht="15"/>
    <row r="751926" ht="15"/>
    <row r="751927" ht="15"/>
    <row r="751928" ht="15"/>
    <row r="751929" ht="15"/>
    <row r="751930" ht="15"/>
    <row r="751931" ht="15"/>
    <row r="751932" ht="15"/>
    <row r="751933" ht="15"/>
    <row r="751934" ht="15"/>
    <row r="751935" ht="15"/>
    <row r="751936" ht="15"/>
    <row r="751937" ht="15"/>
    <row r="751938" ht="15"/>
    <row r="751939" ht="15"/>
    <row r="751940" ht="15"/>
    <row r="751941" ht="15"/>
    <row r="751942" ht="15"/>
    <row r="751943" ht="15"/>
    <row r="751944" ht="15"/>
    <row r="751945" ht="15"/>
    <row r="751946" ht="15"/>
    <row r="751947" ht="15"/>
    <row r="751948" ht="15"/>
    <row r="751949" ht="15"/>
    <row r="751950" ht="15"/>
    <row r="751951" ht="15"/>
    <row r="751952" ht="15"/>
    <row r="751953" ht="15"/>
    <row r="751954" ht="15"/>
    <row r="751955" ht="15"/>
    <row r="751956" ht="15"/>
    <row r="751957" ht="15"/>
    <row r="751958" ht="15"/>
    <row r="751959" ht="15"/>
    <row r="751960" ht="15"/>
    <row r="751961" ht="15"/>
    <row r="751962" ht="15"/>
    <row r="751963" ht="15"/>
    <row r="751964" ht="15"/>
    <row r="751965" ht="15"/>
    <row r="751966" ht="15"/>
    <row r="751967" ht="15"/>
    <row r="751968" ht="15"/>
    <row r="751969" ht="15"/>
    <row r="751970" ht="15"/>
    <row r="751971" ht="15"/>
    <row r="751972" ht="15"/>
    <row r="751973" ht="15"/>
    <row r="751974" ht="15"/>
    <row r="751975" ht="15"/>
    <row r="751976" ht="15"/>
    <row r="751977" ht="15"/>
    <row r="751978" ht="15"/>
    <row r="751979" ht="15"/>
    <row r="751980" ht="15"/>
    <row r="751981" ht="15"/>
    <row r="751982" ht="15"/>
    <row r="751983" ht="15"/>
    <row r="751984" ht="15"/>
    <row r="751985" ht="15"/>
    <row r="751986" ht="15"/>
    <row r="751987" ht="15"/>
    <row r="751988" ht="15"/>
    <row r="751989" ht="15"/>
    <row r="751990" ht="15"/>
    <row r="751991" ht="15"/>
    <row r="751992" ht="15"/>
    <row r="751993" ht="15"/>
    <row r="751994" ht="15"/>
    <row r="751995" ht="15"/>
    <row r="751996" ht="15"/>
    <row r="751997" ht="15"/>
    <row r="751998" ht="15"/>
    <row r="751999" ht="15"/>
    <row r="752000" ht="15"/>
    <row r="752001" ht="15"/>
    <row r="752002" ht="15"/>
    <row r="752003" ht="15"/>
    <row r="752004" ht="15"/>
    <row r="752005" ht="15"/>
    <row r="752006" ht="15"/>
    <row r="752007" ht="15"/>
    <row r="752008" ht="15"/>
    <row r="752009" ht="15"/>
    <row r="752010" ht="15"/>
    <row r="752011" ht="15"/>
    <row r="752012" ht="15"/>
    <row r="752013" ht="15"/>
    <row r="752014" ht="15"/>
    <row r="752015" ht="15"/>
    <row r="752016" ht="15"/>
    <row r="752017" ht="15"/>
    <row r="752018" ht="15"/>
    <row r="752019" ht="15"/>
    <row r="752020" ht="15"/>
    <row r="752021" ht="15"/>
    <row r="752022" ht="15"/>
    <row r="752023" ht="15"/>
    <row r="752024" ht="15"/>
    <row r="752025" ht="15"/>
    <row r="752026" ht="15"/>
    <row r="752027" ht="15"/>
    <row r="752028" ht="15"/>
    <row r="752029" ht="15"/>
    <row r="752030" ht="15"/>
    <row r="752031" ht="15"/>
    <row r="752032" ht="15"/>
    <row r="752033" ht="15"/>
    <row r="752034" ht="15"/>
    <row r="752035" ht="15"/>
    <row r="752036" ht="15"/>
    <row r="752037" ht="15"/>
    <row r="752038" ht="15"/>
    <row r="752039" ht="15"/>
    <row r="752040" ht="15"/>
    <row r="752041" ht="15"/>
    <row r="752042" ht="15"/>
    <row r="752043" ht="15"/>
    <row r="752044" ht="15"/>
    <row r="752045" ht="15"/>
    <row r="752046" ht="15"/>
    <row r="752047" ht="15"/>
    <row r="752048" ht="15"/>
    <row r="752049" ht="15"/>
    <row r="752050" ht="15"/>
    <row r="752051" ht="15"/>
    <row r="752052" ht="15"/>
    <row r="752053" ht="15"/>
    <row r="752054" ht="15"/>
    <row r="752055" ht="15"/>
    <row r="752056" ht="15"/>
    <row r="752057" ht="15"/>
    <row r="752058" ht="15"/>
    <row r="752059" ht="15"/>
    <row r="752060" ht="15"/>
    <row r="752061" ht="15"/>
    <row r="752062" ht="15"/>
    <row r="752063" ht="15"/>
    <row r="752064" ht="15"/>
    <row r="752065" ht="15"/>
    <row r="752066" ht="15"/>
    <row r="752067" ht="15"/>
    <row r="752068" ht="15"/>
    <row r="752069" ht="15"/>
    <row r="752070" ht="15"/>
    <row r="752071" ht="15"/>
    <row r="752072" ht="15"/>
    <row r="752073" ht="15"/>
    <row r="752074" ht="15"/>
    <row r="752075" ht="15"/>
    <row r="752076" ht="15"/>
    <row r="752077" ht="15"/>
    <row r="752078" ht="15"/>
    <row r="752079" ht="15"/>
    <row r="752080" ht="15"/>
    <row r="752081" ht="15"/>
    <row r="752082" ht="15"/>
    <row r="752083" ht="15"/>
    <row r="752084" ht="15"/>
    <row r="752085" ht="15"/>
    <row r="752086" ht="15"/>
    <row r="752087" ht="15"/>
    <row r="752088" ht="15"/>
    <row r="752089" ht="15"/>
    <row r="752090" ht="15"/>
    <row r="752091" ht="15"/>
    <row r="752092" ht="15"/>
    <row r="752093" ht="15"/>
    <row r="752094" ht="15"/>
    <row r="752095" ht="15"/>
    <row r="752096" ht="15"/>
    <row r="752097" ht="15"/>
    <row r="752098" ht="15"/>
    <row r="752099" ht="15"/>
    <row r="752100" ht="15"/>
    <row r="752101" ht="15"/>
    <row r="752102" ht="15"/>
    <row r="752103" ht="15"/>
    <row r="752104" ht="15"/>
    <row r="752105" ht="15"/>
    <row r="752106" ht="15"/>
    <row r="752107" ht="15"/>
    <row r="752108" ht="15"/>
    <row r="752109" ht="15"/>
    <row r="752110" ht="15"/>
    <row r="752111" ht="15"/>
    <row r="752112" ht="15"/>
    <row r="752113" ht="15"/>
    <row r="752114" ht="15"/>
    <row r="752115" ht="15"/>
    <row r="752116" ht="15"/>
    <row r="752117" ht="15"/>
    <row r="752118" ht="15"/>
    <row r="752119" ht="15"/>
    <row r="752120" ht="15"/>
    <row r="752121" ht="15"/>
    <row r="752122" ht="15"/>
    <row r="752123" ht="15"/>
    <row r="752124" ht="15"/>
    <row r="752125" ht="15"/>
    <row r="752126" ht="15"/>
    <row r="752127" ht="15"/>
    <row r="752128" ht="15"/>
    <row r="752129" ht="15"/>
    <row r="752130" ht="15"/>
    <row r="752131" ht="15"/>
    <row r="752132" ht="15"/>
    <row r="752133" ht="15"/>
    <row r="752134" ht="15"/>
    <row r="752135" ht="15"/>
    <row r="752136" ht="15"/>
    <row r="752137" ht="15"/>
    <row r="752138" ht="15"/>
    <row r="752139" ht="15"/>
    <row r="752140" ht="15"/>
    <row r="752141" ht="15"/>
    <row r="752142" ht="15"/>
    <row r="752143" ht="15"/>
    <row r="752144" ht="15"/>
    <row r="752145" ht="15"/>
    <row r="752146" ht="15"/>
    <row r="752147" ht="15"/>
    <row r="752148" ht="15"/>
    <row r="752149" ht="15"/>
    <row r="752150" ht="15"/>
    <row r="752151" ht="15"/>
    <row r="752152" ht="15"/>
    <row r="752153" ht="15"/>
    <row r="752154" ht="15"/>
    <row r="752155" ht="15"/>
    <row r="752156" ht="15"/>
    <row r="752157" ht="15"/>
    <row r="752158" ht="15"/>
    <row r="752159" ht="15"/>
    <row r="752160" ht="15"/>
    <row r="752161" ht="15"/>
    <row r="752162" ht="15"/>
    <row r="752163" ht="15"/>
    <row r="752164" ht="15"/>
    <row r="752165" ht="15"/>
    <row r="752166" ht="15"/>
    <row r="752167" ht="15"/>
    <row r="752168" ht="15"/>
    <row r="752169" ht="15"/>
    <row r="752170" ht="15"/>
    <row r="752171" ht="15"/>
    <row r="752172" ht="15"/>
    <row r="752173" ht="15"/>
    <row r="752174" ht="15"/>
    <row r="752175" ht="15"/>
    <row r="752176" ht="15"/>
    <row r="752177" ht="15"/>
    <row r="752178" ht="15"/>
    <row r="752179" ht="15"/>
    <row r="752180" ht="15"/>
    <row r="752181" ht="15"/>
    <row r="752182" ht="15"/>
    <row r="752183" ht="15"/>
    <row r="752184" ht="15"/>
    <row r="752185" ht="15"/>
    <row r="752186" ht="15"/>
    <row r="752187" ht="15"/>
    <row r="752188" ht="15"/>
    <row r="752189" ht="15"/>
    <row r="752190" ht="15"/>
    <row r="752191" ht="15"/>
    <row r="752192" ht="15"/>
    <row r="752193" ht="15"/>
    <row r="752194" ht="15"/>
    <row r="752195" ht="15"/>
    <row r="752196" ht="15"/>
    <row r="752197" ht="15"/>
    <row r="752198" ht="15"/>
    <row r="752199" ht="15"/>
    <row r="752200" ht="15"/>
    <row r="752201" ht="15"/>
    <row r="752202" ht="15"/>
    <row r="752203" ht="15"/>
    <row r="752204" ht="15"/>
    <row r="752205" ht="15"/>
    <row r="752206" ht="15"/>
    <row r="752207" ht="15"/>
    <row r="752208" ht="15"/>
    <row r="752209" ht="15"/>
    <row r="752210" ht="15"/>
    <row r="752211" ht="15"/>
    <row r="752212" ht="15"/>
    <row r="752213" ht="15"/>
    <row r="752214" ht="15"/>
    <row r="752215" ht="15"/>
    <row r="752216" ht="15"/>
    <row r="752217" ht="15"/>
    <row r="752218" ht="15"/>
    <row r="752219" ht="15"/>
    <row r="752220" ht="15"/>
    <row r="752221" ht="15"/>
    <row r="752222" ht="15"/>
    <row r="752223" ht="15"/>
    <row r="752224" ht="15"/>
    <row r="752225" ht="15"/>
    <row r="752226" ht="15"/>
    <row r="752227" ht="15"/>
    <row r="752228" ht="15"/>
    <row r="752229" ht="15"/>
    <row r="752230" ht="15"/>
    <row r="752231" ht="15"/>
    <row r="752232" ht="15"/>
    <row r="752233" ht="15"/>
    <row r="752234" ht="15"/>
    <row r="752235" ht="15"/>
    <row r="752236" ht="15"/>
    <row r="752237" ht="15"/>
    <row r="752238" ht="15"/>
    <row r="752239" ht="15"/>
    <row r="752240" ht="15"/>
    <row r="752241" ht="15"/>
    <row r="752242" ht="15"/>
    <row r="752243" ht="15"/>
    <row r="752244" ht="15"/>
    <row r="752245" ht="15"/>
    <row r="752246" ht="15"/>
    <row r="752247" ht="15"/>
    <row r="752248" ht="15"/>
    <row r="752249" ht="15"/>
    <row r="752250" ht="15"/>
    <row r="752251" ht="15"/>
    <row r="752252" ht="15"/>
    <row r="752253" ht="15"/>
    <row r="752254" ht="15"/>
    <row r="752255" ht="15"/>
    <row r="752256" ht="15"/>
    <row r="752257" ht="15"/>
    <row r="752258" ht="15"/>
    <row r="752259" ht="15"/>
    <row r="752260" ht="15"/>
    <row r="752261" ht="15"/>
    <row r="752262" ht="15"/>
    <row r="752263" ht="15"/>
    <row r="752264" ht="15"/>
    <row r="752265" ht="15"/>
    <row r="752266" ht="15"/>
    <row r="752267" ht="15"/>
    <row r="752268" ht="15"/>
    <row r="752269" ht="15"/>
    <row r="752270" ht="15"/>
    <row r="752271" ht="15"/>
    <row r="752272" ht="15"/>
    <row r="752273" ht="15"/>
    <row r="752274" ht="15"/>
    <row r="752275" ht="15"/>
    <row r="752276" ht="15"/>
    <row r="752277" ht="15"/>
    <row r="752278" ht="15"/>
    <row r="752279" ht="15"/>
    <row r="752280" ht="15"/>
    <row r="752281" ht="15"/>
    <row r="752282" ht="15"/>
    <row r="752283" ht="15"/>
    <row r="752284" ht="15"/>
    <row r="752285" ht="15"/>
    <row r="752286" ht="15"/>
    <row r="752287" ht="15"/>
    <row r="752288" ht="15"/>
    <row r="752289" ht="15"/>
    <row r="752290" ht="15"/>
    <row r="752291" ht="15"/>
    <row r="752292" ht="15"/>
    <row r="752293" ht="15"/>
    <row r="752294" ht="15"/>
    <row r="752295" ht="15"/>
    <row r="752296" ht="15"/>
    <row r="752297" ht="15"/>
    <row r="752298" ht="15"/>
    <row r="752299" ht="15"/>
    <row r="752300" ht="15"/>
    <row r="752301" ht="15"/>
    <row r="752302" ht="15"/>
    <row r="752303" ht="15"/>
    <row r="752304" ht="15"/>
    <row r="752305" ht="15"/>
    <row r="752306" ht="15"/>
    <row r="752307" ht="15"/>
    <row r="752308" ht="15"/>
    <row r="752309" ht="15"/>
    <row r="752310" ht="15"/>
    <row r="752311" ht="15"/>
    <row r="752312" ht="15"/>
    <row r="752313" ht="15"/>
    <row r="752314" ht="15"/>
    <row r="752315" ht="15"/>
    <row r="752316" ht="15"/>
    <row r="752317" ht="15"/>
    <row r="752318" ht="15"/>
    <row r="752319" ht="15"/>
    <row r="752320" ht="15"/>
    <row r="752321" ht="15"/>
    <row r="752322" ht="15"/>
    <row r="752323" ht="15"/>
    <row r="752324" ht="15"/>
    <row r="752325" ht="15"/>
    <row r="752326" ht="15"/>
    <row r="752327" ht="15"/>
    <row r="752328" ht="15"/>
    <row r="752329" ht="15"/>
    <row r="752330" ht="15"/>
    <row r="752331" ht="15"/>
    <row r="752332" ht="15"/>
    <row r="752333" ht="15"/>
    <row r="752334" ht="15"/>
    <row r="752335" ht="15"/>
    <row r="752336" ht="15"/>
    <row r="752337" ht="15"/>
    <row r="752338" ht="15"/>
    <row r="752339" ht="15"/>
    <row r="752340" ht="15"/>
    <row r="752341" ht="15"/>
    <row r="752342" ht="15"/>
    <row r="752343" ht="15"/>
    <row r="752344" ht="15"/>
    <row r="752345" ht="15"/>
    <row r="752346" ht="15"/>
    <row r="752347" ht="15"/>
    <row r="752348" ht="15"/>
    <row r="752349" ht="15"/>
    <row r="752350" ht="15"/>
    <row r="752351" ht="15"/>
    <row r="752352" ht="15"/>
    <row r="752353" ht="15"/>
    <row r="752354" ht="15"/>
    <row r="752355" ht="15"/>
    <row r="752356" ht="15"/>
    <row r="752357" ht="15"/>
    <row r="752358" ht="15"/>
    <row r="752359" ht="15"/>
    <row r="752360" ht="15"/>
    <row r="752361" ht="15"/>
    <row r="752362" ht="15"/>
    <row r="752363" ht="15"/>
    <row r="752364" ht="15"/>
    <row r="752365" ht="15"/>
    <row r="752366" ht="15"/>
    <row r="752367" ht="15"/>
    <row r="752368" ht="15"/>
    <row r="752369" ht="15"/>
    <row r="752370" ht="15"/>
    <row r="752371" ht="15"/>
    <row r="752372" ht="15"/>
    <row r="752373" ht="15"/>
    <row r="752374" ht="15"/>
    <row r="752375" ht="15"/>
    <row r="752376" ht="15"/>
    <row r="752377" ht="15"/>
    <row r="752378" ht="15"/>
    <row r="752379" ht="15"/>
    <row r="752380" ht="15"/>
    <row r="752381" ht="15"/>
    <row r="752382" ht="15"/>
    <row r="752383" ht="15"/>
    <row r="752384" ht="15"/>
    <row r="752385" ht="15"/>
    <row r="752386" ht="15"/>
    <row r="752387" ht="15"/>
    <row r="752388" ht="15"/>
    <row r="752389" ht="15"/>
    <row r="752390" ht="15"/>
    <row r="752391" ht="15"/>
    <row r="752392" ht="15"/>
    <row r="752393" ht="15"/>
    <row r="752394" ht="15"/>
    <row r="752395" ht="15"/>
    <row r="752396" ht="15"/>
    <row r="752397" ht="15"/>
    <row r="752398" ht="15"/>
    <row r="752399" ht="15"/>
    <row r="752400" ht="15"/>
    <row r="752401" ht="15"/>
    <row r="752402" ht="15"/>
    <row r="752403" ht="15"/>
    <row r="752404" ht="15"/>
    <row r="752405" ht="15"/>
    <row r="752406" ht="15"/>
    <row r="752407" ht="15"/>
    <row r="752408" ht="15"/>
    <row r="752409" ht="15"/>
    <row r="752410" ht="15"/>
    <row r="752411" ht="15"/>
    <row r="752412" ht="15"/>
    <row r="752413" ht="15"/>
    <row r="752414" ht="15"/>
    <row r="752415" ht="15"/>
    <row r="752416" ht="15"/>
    <row r="752417" ht="15"/>
    <row r="752418" ht="15"/>
    <row r="752419" ht="15"/>
    <row r="752420" ht="15"/>
    <row r="752421" ht="15"/>
    <row r="752422" ht="15"/>
    <row r="752423" ht="15"/>
    <row r="752424" ht="15"/>
    <row r="752425" ht="15"/>
    <row r="752426" ht="15"/>
    <row r="752427" ht="15"/>
    <row r="752428" ht="15"/>
    <row r="752429" ht="15"/>
    <row r="752430" ht="15"/>
    <row r="752431" ht="15"/>
    <row r="752432" ht="15"/>
    <row r="752433" ht="15"/>
    <row r="752434" ht="15"/>
    <row r="752435" ht="15"/>
    <row r="752436" ht="15"/>
    <row r="752437" ht="15"/>
    <row r="752438" ht="15"/>
    <row r="752439" ht="15"/>
    <row r="752440" ht="15"/>
    <row r="752441" ht="15"/>
    <row r="752442" ht="15"/>
    <row r="752443" ht="15"/>
    <row r="752444" ht="15"/>
    <row r="752445" ht="15"/>
    <row r="752446" ht="15"/>
    <row r="752447" ht="15"/>
    <row r="752448" ht="15"/>
    <row r="752449" ht="15"/>
    <row r="752450" ht="15"/>
    <row r="752451" ht="15"/>
    <row r="752452" ht="15"/>
    <row r="752453" ht="15"/>
    <row r="752454" ht="15"/>
    <row r="752455" ht="15"/>
    <row r="752456" ht="15"/>
    <row r="752457" ht="15"/>
    <row r="752458" ht="15"/>
    <row r="752459" ht="15"/>
    <row r="752460" ht="15"/>
    <row r="752461" ht="15"/>
    <row r="752462" ht="15"/>
    <row r="752463" ht="15"/>
    <row r="752464" ht="15"/>
    <row r="752465" ht="15"/>
    <row r="752466" ht="15"/>
    <row r="752467" ht="15"/>
    <row r="752468" ht="15"/>
    <row r="752469" ht="15"/>
    <row r="752470" ht="15"/>
    <row r="752471" ht="15"/>
    <row r="752472" ht="15"/>
    <row r="752473" ht="15"/>
    <row r="752474" ht="15"/>
    <row r="752475" ht="15"/>
    <row r="752476" ht="15"/>
    <row r="752477" ht="15"/>
    <row r="752478" ht="15"/>
    <row r="752479" ht="15"/>
    <row r="752480" ht="15"/>
    <row r="752481" ht="15"/>
    <row r="752482" ht="15"/>
    <row r="752483" ht="15"/>
    <row r="752484" ht="15"/>
    <row r="752485" ht="15"/>
    <row r="752486" ht="15"/>
    <row r="752487" ht="15"/>
    <row r="752488" ht="15"/>
    <row r="752489" ht="15"/>
    <row r="752490" ht="15"/>
    <row r="752491" ht="15"/>
    <row r="752492" ht="15"/>
    <row r="752493" ht="15"/>
    <row r="752494" ht="15"/>
    <row r="752495" ht="15"/>
    <row r="752496" ht="15"/>
    <row r="752497" ht="15"/>
    <row r="752498" ht="15"/>
    <row r="752499" ht="15"/>
    <row r="752500" ht="15"/>
    <row r="752501" ht="15"/>
    <row r="752502" ht="15"/>
    <row r="752503" ht="15"/>
    <row r="752504" ht="15"/>
    <row r="752505" ht="15"/>
    <row r="752506" ht="15"/>
    <row r="752507" ht="15"/>
    <row r="752508" ht="15"/>
    <row r="752509" ht="15"/>
    <row r="752510" ht="15"/>
    <row r="752511" ht="15"/>
    <row r="752512" ht="15"/>
    <row r="752513" ht="15"/>
    <row r="752514" ht="15"/>
    <row r="752515" ht="15"/>
    <row r="752516" ht="15"/>
    <row r="752517" ht="15"/>
    <row r="752518" ht="15"/>
    <row r="752519" ht="15"/>
    <row r="752520" ht="15"/>
    <row r="752521" ht="15"/>
    <row r="752522" ht="15"/>
    <row r="752523" ht="15"/>
    <row r="752524" ht="15"/>
    <row r="752525" ht="15"/>
    <row r="752526" ht="15"/>
    <row r="752527" ht="15"/>
    <row r="752528" ht="15"/>
    <row r="752529" ht="15"/>
    <row r="752530" ht="15"/>
    <row r="752531" ht="15"/>
    <row r="752532" ht="15"/>
    <row r="752533" ht="15"/>
    <row r="752534" ht="15"/>
    <row r="752535" ht="15"/>
    <row r="752536" ht="15"/>
    <row r="752537" ht="15"/>
    <row r="752538" ht="15"/>
    <row r="752539" ht="15"/>
    <row r="752540" ht="15"/>
    <row r="752541" ht="15"/>
    <row r="752542" ht="15"/>
    <row r="752543" ht="15"/>
    <row r="752544" ht="15"/>
    <row r="752545" ht="15"/>
    <row r="752546" ht="15"/>
    <row r="752547" ht="15"/>
    <row r="752548" ht="15"/>
    <row r="752549" ht="15"/>
    <row r="752550" ht="15"/>
    <row r="752551" ht="15"/>
    <row r="752552" ht="15"/>
    <row r="752553" ht="15"/>
    <row r="752554" ht="15"/>
    <row r="752555" ht="15"/>
    <row r="752556" ht="15"/>
    <row r="752557" ht="15"/>
    <row r="752558" ht="15"/>
    <row r="752559" ht="15"/>
    <row r="752560" ht="15"/>
    <row r="752561" ht="15"/>
    <row r="752562" ht="15"/>
    <row r="752563" ht="15"/>
    <row r="752564" ht="15"/>
    <row r="752565" ht="15"/>
    <row r="752566" ht="15"/>
    <row r="752567" ht="15"/>
    <row r="752568" ht="15"/>
    <row r="752569" ht="15"/>
    <row r="752570" ht="15"/>
    <row r="752571" ht="15"/>
    <row r="752572" ht="15"/>
    <row r="752573" ht="15"/>
    <row r="752574" ht="15"/>
    <row r="752575" ht="15"/>
    <row r="752576" ht="15"/>
    <row r="752577" ht="15"/>
    <row r="752578" ht="15"/>
    <row r="752579" ht="15"/>
    <row r="752580" ht="15"/>
    <row r="752581" ht="15"/>
    <row r="752582" ht="15"/>
    <row r="752583" ht="15"/>
    <row r="752584" ht="15"/>
    <row r="752585" ht="15"/>
    <row r="752586" ht="15"/>
    <row r="752587" ht="15"/>
    <row r="752588" ht="15"/>
    <row r="752589" ht="15"/>
    <row r="752590" ht="15"/>
    <row r="752591" ht="15"/>
    <row r="752592" ht="15"/>
    <row r="752593" ht="15"/>
    <row r="752594" ht="15"/>
    <row r="752595" ht="15"/>
    <row r="752596" ht="15"/>
    <row r="752597" ht="15"/>
    <row r="752598" ht="15"/>
    <row r="752599" ht="15"/>
    <row r="752600" ht="15"/>
    <row r="752601" ht="15"/>
    <row r="752602" ht="15"/>
    <row r="752603" ht="15"/>
    <row r="752604" ht="15"/>
    <row r="752605" ht="15"/>
    <row r="752606" ht="15"/>
    <row r="752607" ht="15"/>
    <row r="752608" ht="15"/>
    <row r="752609" ht="15"/>
    <row r="752610" ht="15"/>
    <row r="752611" ht="15"/>
    <row r="752612" ht="15"/>
    <row r="752613" ht="15"/>
    <row r="752614" ht="15"/>
    <row r="752615" ht="15"/>
    <row r="752616" ht="15"/>
    <row r="752617" ht="15"/>
    <row r="752618" ht="15"/>
    <row r="752619" ht="15"/>
    <row r="752620" ht="15"/>
    <row r="752621" ht="15"/>
    <row r="752622" ht="15"/>
    <row r="752623" ht="15"/>
    <row r="752624" ht="15"/>
    <row r="752625" ht="15"/>
    <row r="752626" ht="15"/>
    <row r="752627" ht="15"/>
    <row r="752628" ht="15"/>
    <row r="752629" ht="15"/>
    <row r="752630" ht="15"/>
    <row r="752631" ht="15"/>
    <row r="752632" ht="15"/>
    <row r="752633" ht="15"/>
    <row r="752634" ht="15"/>
    <row r="752635" ht="15"/>
    <row r="752636" ht="15"/>
    <row r="752637" ht="15"/>
    <row r="752638" ht="15"/>
    <row r="752639" ht="15"/>
    <row r="752640" ht="15"/>
    <row r="752641" ht="15"/>
    <row r="752642" ht="15"/>
    <row r="752643" ht="15"/>
    <row r="752644" ht="15"/>
    <row r="752645" ht="15"/>
    <row r="752646" ht="15"/>
    <row r="752647" ht="15"/>
    <row r="752648" ht="15"/>
    <row r="752649" ht="15"/>
    <row r="752650" ht="15"/>
    <row r="752651" ht="15"/>
    <row r="752652" ht="15"/>
    <row r="752653" ht="15"/>
    <row r="752654" ht="15"/>
    <row r="752655" ht="15"/>
    <row r="752656" ht="15"/>
    <row r="752657" ht="15"/>
    <row r="752658" ht="15"/>
    <row r="752659" ht="15"/>
    <row r="752660" ht="15"/>
    <row r="752661" ht="15"/>
    <row r="752662" ht="15"/>
    <row r="752663" ht="15"/>
    <row r="752664" ht="15"/>
    <row r="752665" ht="15"/>
    <row r="752666" ht="15"/>
    <row r="752667" ht="15"/>
    <row r="752668" ht="15"/>
    <row r="752669" ht="15"/>
    <row r="752670" ht="15"/>
    <row r="752671" ht="15"/>
    <row r="752672" ht="15"/>
    <row r="752673" ht="15"/>
    <row r="752674" ht="15"/>
    <row r="752675" ht="15"/>
    <row r="752676" ht="15"/>
    <row r="752677" ht="15"/>
    <row r="752678" ht="15"/>
    <row r="752679" ht="15"/>
    <row r="752680" ht="15"/>
    <row r="752681" ht="15"/>
    <row r="752682" ht="15"/>
    <row r="752683" ht="15"/>
    <row r="752684" ht="15"/>
    <row r="752685" ht="15"/>
    <row r="752686" ht="15"/>
    <row r="752687" ht="15"/>
    <row r="752688" ht="15"/>
    <row r="752689" ht="15"/>
    <row r="752690" ht="15"/>
    <row r="752691" ht="15"/>
    <row r="752692" ht="15"/>
    <row r="752693" ht="15"/>
    <row r="752694" ht="15"/>
    <row r="752695" ht="15"/>
    <row r="752696" ht="15"/>
    <row r="752697" ht="15"/>
    <row r="752698" ht="15"/>
    <row r="752699" ht="15"/>
    <row r="752700" ht="15"/>
    <row r="752701" ht="15"/>
    <row r="752702" ht="15"/>
    <row r="752703" ht="15"/>
    <row r="752704" ht="15"/>
    <row r="752705" ht="15"/>
    <row r="752706" ht="15"/>
    <row r="752707" ht="15"/>
    <row r="752708" ht="15"/>
    <row r="752709" ht="15"/>
    <row r="752710" ht="15"/>
    <row r="752711" ht="15"/>
    <row r="752712" ht="15"/>
    <row r="752713" ht="15"/>
    <row r="752714" ht="15"/>
    <row r="752715" ht="15"/>
    <row r="752716" ht="15"/>
    <row r="752717" ht="15"/>
    <row r="752718" ht="15"/>
    <row r="752719" ht="15"/>
    <row r="752720" ht="15"/>
    <row r="752721" ht="15"/>
    <row r="752722" ht="15"/>
    <row r="752723" ht="15"/>
    <row r="752724" ht="15"/>
    <row r="752725" ht="15"/>
    <row r="752726" ht="15"/>
    <row r="752727" ht="15"/>
    <row r="752728" ht="15"/>
    <row r="752729" ht="15"/>
    <row r="752730" ht="15"/>
    <row r="752731" ht="15"/>
    <row r="752732" ht="15"/>
    <row r="752733" ht="15"/>
    <row r="752734" ht="15"/>
    <row r="752735" ht="15"/>
    <row r="752736" ht="15"/>
    <row r="752737" ht="15"/>
    <row r="752738" ht="15"/>
    <row r="752739" ht="15"/>
    <row r="752740" ht="15"/>
    <row r="752741" ht="15"/>
    <row r="752742" ht="15"/>
    <row r="752743" ht="15"/>
    <row r="752744" ht="15"/>
    <row r="752745" ht="15"/>
    <row r="752746" ht="15"/>
    <row r="752747" ht="15"/>
    <row r="752748" ht="15"/>
    <row r="752749" ht="15"/>
    <row r="752750" ht="15"/>
    <row r="752751" ht="15"/>
    <row r="752752" ht="15"/>
    <row r="752753" ht="15"/>
    <row r="752754" ht="15"/>
    <row r="752755" ht="15"/>
    <row r="752756" ht="15"/>
    <row r="752757" ht="15"/>
    <row r="752758" ht="15"/>
    <row r="752759" ht="15"/>
    <row r="752760" ht="15"/>
    <row r="752761" ht="15"/>
    <row r="752762" ht="15"/>
    <row r="752763" ht="15"/>
    <row r="752764" ht="15"/>
    <row r="752765" ht="15"/>
    <row r="752766" ht="15"/>
    <row r="752767" ht="15"/>
    <row r="752768" ht="15"/>
    <row r="752769" ht="15"/>
    <row r="752770" ht="15"/>
    <row r="752771" ht="15"/>
    <row r="752772" ht="15"/>
    <row r="752773" ht="15"/>
    <row r="752774" ht="15"/>
    <row r="752775" ht="15"/>
    <row r="752776" ht="15"/>
    <row r="752777" ht="15"/>
    <row r="752778" ht="15"/>
    <row r="752779" ht="15"/>
    <row r="752780" ht="15"/>
    <row r="752781" ht="15"/>
    <row r="752782" ht="15"/>
    <row r="752783" ht="15"/>
    <row r="752784" ht="15"/>
    <row r="752785" ht="15"/>
    <row r="752786" ht="15"/>
    <row r="752787" ht="15"/>
    <row r="752788" ht="15"/>
    <row r="752789" ht="15"/>
    <row r="752790" ht="15"/>
    <row r="752791" ht="15"/>
    <row r="752792" ht="15"/>
    <row r="752793" ht="15"/>
    <row r="752794" ht="15"/>
    <row r="752795" ht="15"/>
    <row r="752796" ht="15"/>
    <row r="752797" ht="15"/>
    <row r="752798" ht="15"/>
    <row r="752799" ht="15"/>
    <row r="752800" ht="15"/>
    <row r="752801" ht="15"/>
    <row r="752802" ht="15"/>
    <row r="752803" ht="15"/>
    <row r="752804" ht="15"/>
    <row r="752805" ht="15"/>
    <row r="752806" ht="15"/>
    <row r="752807" ht="15"/>
    <row r="752808" ht="15"/>
    <row r="752809" ht="15"/>
    <row r="752810" ht="15"/>
    <row r="752811" ht="15"/>
    <row r="752812" ht="15"/>
    <row r="752813" ht="15"/>
    <row r="752814" ht="15"/>
    <row r="752815" ht="15"/>
    <row r="752816" ht="15"/>
    <row r="752817" ht="15"/>
    <row r="752818" ht="15"/>
    <row r="752819" ht="15"/>
    <row r="752820" ht="15"/>
    <row r="752821" ht="15"/>
    <row r="752822" ht="15"/>
    <row r="752823" ht="15"/>
    <row r="752824" ht="15"/>
    <row r="752825" ht="15"/>
    <row r="752826" ht="15"/>
    <row r="752827" ht="15"/>
    <row r="752828" ht="15"/>
    <row r="752829" ht="15"/>
    <row r="752830" ht="15"/>
    <row r="752831" ht="15"/>
    <row r="752832" ht="15"/>
    <row r="752833" ht="15"/>
    <row r="752834" ht="15"/>
    <row r="752835" ht="15"/>
    <row r="752836" ht="15"/>
    <row r="752837" ht="15"/>
    <row r="752838" ht="15"/>
    <row r="752839" ht="15"/>
    <row r="752840" ht="15"/>
    <row r="752841" ht="15"/>
    <row r="752842" ht="15"/>
    <row r="752843" ht="15"/>
    <row r="752844" ht="15"/>
    <row r="752845" ht="15"/>
    <row r="752846" ht="15"/>
    <row r="752847" ht="15"/>
    <row r="752848" ht="15"/>
    <row r="752849" ht="15"/>
    <row r="752850" ht="15"/>
    <row r="752851" ht="15"/>
    <row r="752852" ht="15"/>
    <row r="752853" ht="15"/>
    <row r="752854" ht="15"/>
    <row r="752855" ht="15"/>
    <row r="752856" ht="15"/>
    <row r="752857" ht="15"/>
    <row r="752858" ht="15"/>
    <row r="752859" ht="15"/>
    <row r="752860" ht="15"/>
    <row r="752861" ht="15"/>
    <row r="752862" ht="15"/>
    <row r="752863" ht="15"/>
    <row r="752864" ht="15"/>
    <row r="752865" ht="15"/>
    <row r="752866" ht="15"/>
    <row r="752867" ht="15"/>
    <row r="752868" ht="15"/>
    <row r="752869" ht="15"/>
    <row r="752870" ht="15"/>
    <row r="752871" ht="15"/>
    <row r="752872" ht="15"/>
    <row r="752873" ht="15"/>
    <row r="752874" ht="15"/>
    <row r="752875" ht="15"/>
    <row r="752876" ht="15"/>
    <row r="752877" ht="15"/>
    <row r="752878" ht="15"/>
    <row r="752879" ht="15"/>
    <row r="752880" ht="15"/>
    <row r="752881" ht="15"/>
    <row r="752882" ht="15"/>
    <row r="752883" ht="15"/>
    <row r="752884" ht="15"/>
    <row r="752885" ht="15"/>
    <row r="752886" ht="15"/>
    <row r="752887" ht="15"/>
    <row r="752888" ht="15"/>
    <row r="752889" ht="15"/>
    <row r="752890" ht="15"/>
    <row r="752891" ht="15"/>
    <row r="752892" ht="15"/>
    <row r="752893" ht="15"/>
    <row r="752894" ht="15"/>
    <row r="752895" ht="15"/>
    <row r="752896" ht="15"/>
    <row r="752897" ht="15"/>
    <row r="752898" ht="15"/>
    <row r="752899" ht="15"/>
    <row r="752900" ht="15"/>
    <row r="752901" ht="15"/>
    <row r="752902" ht="15"/>
    <row r="752903" ht="15"/>
    <row r="752904" ht="15"/>
    <row r="752905" ht="15"/>
    <row r="752906" ht="15"/>
    <row r="752907" ht="15"/>
    <row r="752908" ht="15"/>
    <row r="752909" ht="15"/>
    <row r="752910" ht="15"/>
    <row r="752911" ht="15"/>
    <row r="752912" ht="15"/>
    <row r="752913" ht="15"/>
    <row r="752914" ht="15"/>
    <row r="752915" ht="15"/>
    <row r="752916" ht="15"/>
    <row r="752917" ht="15"/>
    <row r="752918" ht="15"/>
    <row r="752919" ht="15"/>
    <row r="752920" ht="15"/>
    <row r="752921" ht="15"/>
    <row r="752922" ht="15"/>
    <row r="752923" ht="15"/>
    <row r="752924" ht="15"/>
    <row r="752925" ht="15"/>
    <row r="752926" ht="15"/>
    <row r="752927" ht="15"/>
    <row r="752928" ht="15"/>
    <row r="752929" ht="15"/>
    <row r="752930" ht="15"/>
    <row r="752931" ht="15"/>
    <row r="752932" ht="15"/>
    <row r="752933" ht="15"/>
    <row r="752934" ht="15"/>
    <row r="752935" ht="15"/>
    <row r="752936" ht="15"/>
    <row r="752937" ht="15"/>
    <row r="752938" ht="15"/>
    <row r="752939" ht="15"/>
    <row r="752940" ht="15"/>
    <row r="752941" ht="15"/>
    <row r="752942" ht="15"/>
    <row r="752943" ht="15"/>
    <row r="752944" ht="15"/>
    <row r="752945" ht="15"/>
    <row r="752946" ht="15"/>
    <row r="752947" ht="15"/>
    <row r="752948" ht="15"/>
    <row r="752949" ht="15"/>
    <row r="752950" ht="15"/>
    <row r="752951" ht="15"/>
    <row r="752952" ht="15"/>
    <row r="752953" ht="15"/>
    <row r="752954" ht="15"/>
    <row r="752955" ht="15"/>
    <row r="752956" ht="15"/>
    <row r="752957" ht="15"/>
    <row r="752958" ht="15"/>
    <row r="752959" ht="15"/>
    <row r="752960" ht="15"/>
    <row r="752961" ht="15"/>
    <row r="752962" ht="15"/>
    <row r="752963" ht="15"/>
    <row r="752964" ht="15"/>
    <row r="752965" ht="15"/>
    <row r="752966" ht="15"/>
    <row r="752967" ht="15"/>
    <row r="752968" ht="15"/>
    <row r="752969" ht="15"/>
    <row r="752970" ht="15"/>
    <row r="752971" ht="15"/>
    <row r="752972" ht="15"/>
    <row r="752973" ht="15"/>
    <row r="752974" ht="15"/>
    <row r="752975" ht="15"/>
    <row r="752976" ht="15"/>
    <row r="752977" ht="15"/>
    <row r="752978" ht="15"/>
    <row r="752979" ht="15"/>
    <row r="752980" ht="15"/>
    <row r="752981" ht="15"/>
    <row r="752982" ht="15"/>
    <row r="752983" ht="15"/>
    <row r="752984" ht="15"/>
    <row r="752985" ht="15"/>
    <row r="752986" ht="15"/>
    <row r="752987" ht="15"/>
    <row r="752988" ht="15"/>
    <row r="752989" ht="15"/>
    <row r="752990" ht="15"/>
    <row r="752991" ht="15"/>
    <row r="752992" ht="15"/>
    <row r="752993" ht="15"/>
    <row r="752994" ht="15"/>
    <row r="752995" ht="15"/>
    <row r="752996" ht="15"/>
    <row r="752997" ht="15"/>
    <row r="752998" ht="15"/>
    <row r="752999" ht="15"/>
    <row r="753000" ht="15"/>
    <row r="753001" ht="15"/>
    <row r="753002" ht="15"/>
    <row r="753003" ht="15"/>
    <row r="753004" ht="15"/>
    <row r="753005" ht="15"/>
    <row r="753006" ht="15"/>
    <row r="753007" ht="15"/>
    <row r="753008" ht="15"/>
    <row r="753009" ht="15"/>
    <row r="753010" ht="15"/>
    <row r="753011" ht="15"/>
    <row r="753012" ht="15"/>
    <row r="753013" ht="15"/>
    <row r="753014" ht="15"/>
    <row r="753015" ht="15"/>
    <row r="753016" ht="15"/>
    <row r="753017" ht="15"/>
    <row r="753018" ht="15"/>
    <row r="753019" ht="15"/>
    <row r="753020" ht="15"/>
    <row r="753021" ht="15"/>
    <row r="753022" ht="15"/>
    <row r="753023" ht="15"/>
    <row r="753024" ht="15"/>
    <row r="753025" ht="15"/>
    <row r="753026" ht="15"/>
    <row r="753027" ht="15"/>
    <row r="753028" ht="15"/>
    <row r="753029" ht="15"/>
    <row r="753030" ht="15"/>
    <row r="753031" ht="15"/>
    <row r="753032" ht="15"/>
    <row r="753033" ht="15"/>
    <row r="753034" ht="15"/>
    <row r="753035" ht="15"/>
    <row r="753036" ht="15"/>
    <row r="753037" ht="15"/>
    <row r="753038" ht="15"/>
    <row r="753039" ht="15"/>
    <row r="753040" ht="15"/>
    <row r="753041" ht="15"/>
    <row r="753042" ht="15"/>
    <row r="753043" ht="15"/>
    <row r="753044" ht="15"/>
    <row r="753045" ht="15"/>
    <row r="753046" ht="15"/>
    <row r="753047" ht="15"/>
    <row r="753048" ht="15"/>
    <row r="753049" ht="15"/>
    <row r="753050" ht="15"/>
    <row r="753051" ht="15"/>
    <row r="753052" ht="15"/>
    <row r="753053" ht="15"/>
    <row r="753054" ht="15"/>
    <row r="753055" ht="15"/>
    <row r="753056" ht="15"/>
    <row r="753057" ht="15"/>
    <row r="753058" ht="15"/>
    <row r="753059" ht="15"/>
    <row r="753060" ht="15"/>
    <row r="753061" ht="15"/>
    <row r="753062" ht="15"/>
    <row r="753063" ht="15"/>
    <row r="753064" ht="15"/>
    <row r="753065" ht="15"/>
    <row r="753066" ht="15"/>
    <row r="753067" ht="15"/>
    <row r="753068" ht="15"/>
    <row r="753069" ht="15"/>
    <row r="753070" ht="15"/>
    <row r="753071" ht="15"/>
    <row r="753072" ht="15"/>
    <row r="753073" ht="15"/>
    <row r="753074" ht="15"/>
    <row r="753075" ht="15"/>
    <row r="753076" ht="15"/>
    <row r="753077" ht="15"/>
    <row r="753078" ht="15"/>
    <row r="753079" ht="15"/>
    <row r="753080" ht="15"/>
    <row r="753081" ht="15"/>
    <row r="753082" ht="15"/>
    <row r="753083" ht="15"/>
    <row r="753084" ht="15"/>
    <row r="753085" ht="15"/>
    <row r="753086" ht="15"/>
    <row r="753087" ht="15"/>
    <row r="753088" ht="15"/>
    <row r="753089" ht="15"/>
    <row r="753090" ht="15"/>
    <row r="753091" ht="15"/>
    <row r="753092" ht="15"/>
    <row r="753093" ht="15"/>
    <row r="753094" ht="15"/>
    <row r="753095" ht="15"/>
    <row r="753096" ht="15"/>
    <row r="753097" ht="15"/>
    <row r="753098" ht="15"/>
    <row r="753099" ht="15"/>
    <row r="753100" ht="15"/>
    <row r="753101" ht="15"/>
    <row r="753102" ht="15"/>
    <row r="753103" ht="15"/>
    <row r="753104" ht="15"/>
    <row r="753105" ht="15"/>
    <row r="753106" ht="15"/>
    <row r="753107" ht="15"/>
    <row r="753108" ht="15"/>
    <row r="753109" ht="15"/>
    <row r="753110" ht="15"/>
    <row r="753111" ht="15"/>
    <row r="753112" ht="15"/>
    <row r="753113" ht="15"/>
    <row r="753114" ht="15"/>
    <row r="753115" ht="15"/>
    <row r="753116" ht="15"/>
    <row r="753117" ht="15"/>
    <row r="753118" ht="15"/>
    <row r="753119" ht="15"/>
    <row r="753120" ht="15"/>
    <row r="753121" ht="15"/>
    <row r="753122" ht="15"/>
    <row r="753123" ht="15"/>
    <row r="753124" ht="15"/>
    <row r="753125" ht="15"/>
    <row r="753126" ht="15"/>
    <row r="753127" ht="15"/>
    <row r="753128" ht="15"/>
    <row r="753129" ht="15"/>
    <row r="753130" ht="15"/>
    <row r="753131" ht="15"/>
    <row r="753132" ht="15"/>
    <row r="753133" ht="15"/>
    <row r="753134" ht="15"/>
    <row r="753135" ht="15"/>
    <row r="753136" ht="15"/>
    <row r="753137" ht="15"/>
    <row r="753138" ht="15"/>
    <row r="753139" ht="15"/>
    <row r="753140" ht="15"/>
    <row r="753141" ht="15"/>
    <row r="753142" ht="15"/>
    <row r="753143" ht="15"/>
    <row r="753144" ht="15"/>
    <row r="753145" ht="15"/>
    <row r="753146" ht="15"/>
    <row r="753147" ht="15"/>
    <row r="753148" ht="15"/>
    <row r="753149" ht="15"/>
    <row r="753150" ht="15"/>
    <row r="753151" ht="15"/>
    <row r="753152" ht="15"/>
    <row r="753153" ht="15"/>
    <row r="753154" ht="15"/>
    <row r="753155" ht="15"/>
    <row r="753156" ht="15"/>
    <row r="753157" ht="15"/>
    <row r="753158" ht="15"/>
    <row r="753159" ht="15"/>
    <row r="753160" ht="15"/>
    <row r="753161" ht="15"/>
    <row r="753162" ht="15"/>
    <row r="753163" ht="15"/>
    <row r="753164" ht="15"/>
    <row r="753165" ht="15"/>
    <row r="753166" ht="15"/>
    <row r="753167" ht="15"/>
    <row r="753168" ht="15"/>
    <row r="753169" ht="15"/>
    <row r="753170" ht="15"/>
    <row r="753171" ht="15"/>
    <row r="753172" ht="15"/>
    <row r="753173" ht="15"/>
    <row r="753174" ht="15"/>
    <row r="753175" ht="15"/>
    <row r="753176" ht="15"/>
    <row r="753177" ht="15"/>
    <row r="753178" ht="15"/>
    <row r="753179" ht="15"/>
    <row r="753180" ht="15"/>
    <row r="753181" ht="15"/>
    <row r="753182" ht="15"/>
    <row r="753183" ht="15"/>
    <row r="753184" ht="15"/>
    <row r="753185" ht="15"/>
    <row r="753186" ht="15"/>
    <row r="753187" ht="15"/>
    <row r="753188" ht="15"/>
    <row r="753189" ht="15"/>
    <row r="753190" ht="15"/>
    <row r="753191" ht="15"/>
    <row r="753192" ht="15"/>
    <row r="753193" ht="15"/>
    <row r="753194" ht="15"/>
    <row r="753195" ht="15"/>
    <row r="753196" ht="15"/>
    <row r="753197" ht="15"/>
    <row r="753198" ht="15"/>
    <row r="753199" ht="15"/>
    <row r="753200" ht="15"/>
    <row r="753201" ht="15"/>
    <row r="753202" ht="15"/>
    <row r="753203" ht="15"/>
    <row r="753204" ht="15"/>
    <row r="753205" ht="15"/>
    <row r="753206" ht="15"/>
    <row r="753207" ht="15"/>
    <row r="753208" ht="15"/>
    <row r="753209" ht="15"/>
    <row r="753210" ht="15"/>
    <row r="753211" ht="15"/>
    <row r="753212" ht="15"/>
    <row r="753213" ht="15"/>
    <row r="753214" ht="15"/>
    <row r="753215" ht="15"/>
    <row r="753216" ht="15"/>
    <row r="753217" ht="15"/>
    <row r="753218" ht="15"/>
    <row r="753219" ht="15"/>
    <row r="753220" ht="15"/>
    <row r="753221" ht="15"/>
    <row r="753222" ht="15"/>
    <row r="753223" ht="15"/>
    <row r="753224" ht="15"/>
    <row r="753225" ht="15"/>
    <row r="753226" ht="15"/>
    <row r="753227" ht="15"/>
    <row r="753228" ht="15"/>
    <row r="753229" ht="15"/>
    <row r="753230" ht="15"/>
    <row r="753231" ht="15"/>
    <row r="753232" ht="15"/>
    <row r="753233" ht="15"/>
    <row r="753234" ht="15"/>
    <row r="753235" ht="15"/>
    <row r="753236" ht="15"/>
    <row r="753237" ht="15"/>
    <row r="753238" ht="15"/>
    <row r="753239" ht="15"/>
    <row r="753240" ht="15"/>
    <row r="753241" ht="15"/>
    <row r="753242" ht="15"/>
    <row r="753243" ht="15"/>
    <row r="753244" ht="15"/>
    <row r="753245" ht="15"/>
    <row r="753246" ht="15"/>
    <row r="753247" ht="15"/>
    <row r="753248" ht="15"/>
    <row r="753249" ht="15"/>
    <row r="753250" ht="15"/>
    <row r="753251" ht="15"/>
    <row r="753252" ht="15"/>
    <row r="753253" ht="15"/>
    <row r="753254" ht="15"/>
    <row r="753255" ht="15"/>
    <row r="753256" ht="15"/>
    <row r="753257" ht="15"/>
    <row r="753258" ht="15"/>
    <row r="753259" ht="15"/>
    <row r="753260" ht="15"/>
    <row r="753261" ht="15"/>
    <row r="753262" ht="15"/>
    <row r="753263" ht="15"/>
    <row r="753264" ht="15"/>
    <row r="753265" ht="15"/>
    <row r="753266" ht="15"/>
    <row r="753267" ht="15"/>
    <row r="753268" ht="15"/>
    <row r="753269" ht="15"/>
    <row r="753270" ht="15"/>
    <row r="753271" ht="15"/>
    <row r="753272" ht="15"/>
    <row r="753273" ht="15"/>
    <row r="753274" ht="15"/>
    <row r="753275" ht="15"/>
    <row r="753276" ht="15"/>
    <row r="753277" ht="15"/>
    <row r="753278" ht="15"/>
    <row r="753279" ht="15"/>
    <row r="753280" ht="15"/>
    <row r="753281" ht="15"/>
    <row r="753282" ht="15"/>
    <row r="753283" ht="15"/>
    <row r="753284" ht="15"/>
    <row r="753285" ht="15"/>
    <row r="753286" ht="15"/>
    <row r="753287" ht="15"/>
    <row r="753288" ht="15"/>
    <row r="753289" ht="15"/>
    <row r="753290" ht="15"/>
    <row r="753291" ht="15"/>
    <row r="753292" ht="15"/>
    <row r="753293" ht="15"/>
    <row r="753294" ht="15"/>
    <row r="753295" ht="15"/>
    <row r="753296" ht="15"/>
    <row r="753297" ht="15"/>
    <row r="753298" ht="15"/>
    <row r="753299" ht="15"/>
    <row r="753300" ht="15"/>
    <row r="753301" ht="15"/>
    <row r="753302" ht="15"/>
    <row r="753303" ht="15"/>
    <row r="753304" ht="15"/>
    <row r="753305" ht="15"/>
    <row r="753306" ht="15"/>
    <row r="753307" ht="15"/>
    <row r="753308" ht="15"/>
    <row r="753309" ht="15"/>
    <row r="753310" ht="15"/>
    <row r="753311" ht="15"/>
    <row r="753312" ht="15"/>
    <row r="753313" ht="15"/>
    <row r="753314" ht="15"/>
    <row r="753315" ht="15"/>
    <row r="753316" ht="15"/>
    <row r="753317" ht="15"/>
    <row r="753318" ht="15"/>
    <row r="753319" ht="15"/>
    <row r="753320" ht="15"/>
    <row r="753321" ht="15"/>
    <row r="753322" ht="15"/>
    <row r="753323" ht="15"/>
    <row r="753324" ht="15"/>
    <row r="753325" ht="15"/>
    <row r="753326" ht="15"/>
    <row r="753327" ht="15"/>
    <row r="753328" ht="15"/>
    <row r="753329" ht="15"/>
    <row r="753330" ht="15"/>
    <row r="753331" ht="15"/>
    <row r="753332" ht="15"/>
    <row r="753333" ht="15"/>
    <row r="753334" ht="15"/>
    <row r="753335" ht="15"/>
    <row r="753336" ht="15"/>
    <row r="753337" ht="15"/>
    <row r="753338" ht="15"/>
    <row r="753339" ht="15"/>
    <row r="753340" ht="15"/>
    <row r="753341" ht="15"/>
    <row r="753342" ht="15"/>
    <row r="753343" ht="15"/>
    <row r="753344" ht="15"/>
    <row r="753345" ht="15"/>
    <row r="753346" ht="15"/>
    <row r="753347" ht="15"/>
    <row r="753348" ht="15"/>
    <row r="753349" ht="15"/>
    <row r="753350" ht="15"/>
    <row r="753351" ht="15"/>
    <row r="753352" ht="15"/>
    <row r="753353" ht="15"/>
    <row r="753354" ht="15"/>
    <row r="753355" ht="15"/>
    <row r="753356" ht="15"/>
    <row r="753357" ht="15"/>
    <row r="753358" ht="15"/>
    <row r="753359" ht="15"/>
    <row r="753360" ht="15"/>
    <row r="753361" ht="15"/>
    <row r="753362" ht="15"/>
    <row r="753363" ht="15"/>
    <row r="753364" ht="15"/>
    <row r="753365" ht="15"/>
    <row r="753366" ht="15"/>
    <row r="753367" ht="15"/>
    <row r="753368" ht="15"/>
    <row r="753369" ht="15"/>
    <row r="753370" ht="15"/>
    <row r="753371" ht="15"/>
    <row r="753372" ht="15"/>
    <row r="753373" ht="15"/>
    <row r="753374" ht="15"/>
    <row r="753375" ht="15"/>
    <row r="753376" ht="15"/>
    <row r="753377" ht="15"/>
    <row r="753378" ht="15"/>
    <row r="753379" ht="15"/>
    <row r="753380" ht="15"/>
    <row r="753381" ht="15"/>
    <row r="753382" ht="15"/>
    <row r="753383" ht="15"/>
    <row r="753384" ht="15"/>
    <row r="753385" ht="15"/>
    <row r="753386" ht="15"/>
    <row r="753387" ht="15"/>
    <row r="753388" ht="15"/>
    <row r="753389" ht="15"/>
    <row r="753390" ht="15"/>
    <row r="753391" ht="15"/>
    <row r="753392" ht="15"/>
    <row r="753393" ht="15"/>
    <row r="753394" ht="15"/>
    <row r="753395" ht="15"/>
    <row r="753396" ht="15"/>
    <row r="753397" ht="15"/>
    <row r="753398" ht="15"/>
    <row r="753399" ht="15"/>
    <row r="753400" ht="15"/>
    <row r="753401" ht="15"/>
    <row r="753402" ht="15"/>
    <row r="753403" ht="15"/>
    <row r="753404" ht="15"/>
    <row r="753405" ht="15"/>
    <row r="753406" ht="15"/>
    <row r="753407" ht="15"/>
    <row r="753408" ht="15"/>
    <row r="753409" ht="15"/>
    <row r="753410" ht="15"/>
    <row r="753411" ht="15"/>
    <row r="753412" ht="15"/>
    <row r="753413" ht="15"/>
    <row r="753414" ht="15"/>
    <row r="753415" ht="15"/>
    <row r="753416" ht="15"/>
    <row r="753417" ht="15"/>
    <row r="753418" ht="15"/>
    <row r="753419" ht="15"/>
    <row r="753420" ht="15"/>
    <row r="753421" ht="15"/>
    <row r="753422" ht="15"/>
    <row r="753423" ht="15"/>
    <row r="753424" ht="15"/>
    <row r="753425" ht="15"/>
    <row r="753426" ht="15"/>
    <row r="753427" ht="15"/>
    <row r="753428" ht="15"/>
    <row r="753429" ht="15"/>
    <row r="753430" ht="15"/>
    <row r="753431" ht="15"/>
    <row r="753432" ht="15"/>
    <row r="753433" ht="15"/>
    <row r="753434" ht="15"/>
    <row r="753435" ht="15"/>
    <row r="753436" ht="15"/>
    <row r="753437" ht="15"/>
    <row r="753438" ht="15"/>
    <row r="753439" ht="15"/>
    <row r="753440" ht="15"/>
    <row r="753441" ht="15"/>
    <row r="753442" ht="15"/>
    <row r="753443" ht="15"/>
    <row r="753444" ht="15"/>
    <row r="753445" ht="15"/>
    <row r="753446" ht="15"/>
    <row r="753447" ht="15"/>
    <row r="753448" ht="15"/>
    <row r="753449" ht="15"/>
    <row r="753450" ht="15"/>
    <row r="753451" ht="15"/>
    <row r="753452" ht="15"/>
    <row r="753453" ht="15"/>
    <row r="753454" ht="15"/>
    <row r="753455" ht="15"/>
    <row r="753456" ht="15"/>
    <row r="753457" ht="15"/>
    <row r="753458" ht="15"/>
    <row r="753459" ht="15"/>
    <row r="753460" ht="15"/>
    <row r="753461" ht="15"/>
    <row r="753462" ht="15"/>
    <row r="753463" ht="15"/>
    <row r="753464" ht="15"/>
    <row r="753465" ht="15"/>
    <row r="753466" ht="15"/>
    <row r="753467" ht="15"/>
    <row r="753468" ht="15"/>
    <row r="753469" ht="15"/>
    <row r="753470" ht="15"/>
    <row r="753471" ht="15"/>
    <row r="753472" ht="15"/>
    <row r="753473" ht="15"/>
    <row r="753474" ht="15"/>
    <row r="753475" ht="15"/>
    <row r="753476" ht="15"/>
    <row r="753477" ht="15"/>
    <row r="753478" ht="15"/>
    <row r="753479" ht="15"/>
    <row r="753480" ht="15"/>
    <row r="753481" ht="15"/>
    <row r="753482" ht="15"/>
    <row r="753483" ht="15"/>
    <row r="753484" ht="15"/>
    <row r="753485" ht="15"/>
    <row r="753486" ht="15"/>
    <row r="753487" ht="15"/>
    <row r="753488" ht="15"/>
    <row r="753489" ht="15"/>
    <row r="753490" ht="15"/>
    <row r="753491" ht="15"/>
    <row r="753492" ht="15"/>
    <row r="753493" ht="15"/>
    <row r="753494" ht="15"/>
    <row r="753495" ht="15"/>
    <row r="753496" ht="15"/>
    <row r="753497" ht="15"/>
    <row r="753498" ht="15"/>
    <row r="753499" ht="15"/>
    <row r="753500" ht="15"/>
    <row r="753501" ht="15"/>
    <row r="753502" ht="15"/>
    <row r="753503" ht="15"/>
    <row r="753504" ht="15"/>
    <row r="753505" ht="15"/>
    <row r="753506" ht="15"/>
    <row r="753507" ht="15"/>
    <row r="753508" ht="15"/>
    <row r="753509" ht="15"/>
    <row r="753510" ht="15"/>
    <row r="753511" ht="15"/>
    <row r="753512" ht="15"/>
    <row r="753513" ht="15"/>
    <row r="753514" ht="15"/>
    <row r="753515" ht="15"/>
    <row r="753516" ht="15"/>
    <row r="753517" ht="15"/>
    <row r="753518" ht="15"/>
    <row r="753519" ht="15"/>
    <row r="753520" ht="15"/>
    <row r="753521" ht="15"/>
    <row r="753522" ht="15"/>
    <row r="753523" ht="15"/>
    <row r="753524" ht="15"/>
    <row r="753525" ht="15"/>
    <row r="753526" ht="15"/>
    <row r="753527" ht="15"/>
    <row r="753528" ht="15"/>
    <row r="753529" ht="15"/>
    <row r="753530" ht="15"/>
    <row r="753531" ht="15"/>
    <row r="753532" ht="15"/>
    <row r="753533" ht="15"/>
    <row r="753534" ht="15"/>
    <row r="753535" ht="15"/>
    <row r="753536" ht="15"/>
    <row r="753537" ht="15"/>
    <row r="753538" ht="15"/>
    <row r="753539" ht="15"/>
    <row r="753540" ht="15"/>
    <row r="753541" ht="15"/>
    <row r="753542" ht="15"/>
    <row r="753543" ht="15"/>
    <row r="753544" ht="15"/>
    <row r="753545" ht="15"/>
    <row r="753546" ht="15"/>
    <row r="753547" ht="15"/>
    <row r="753548" ht="15"/>
    <row r="753549" ht="15"/>
    <row r="753550" ht="15"/>
    <row r="753551" ht="15"/>
    <row r="753552" ht="15"/>
    <row r="753553" ht="15"/>
    <row r="753554" ht="15"/>
    <row r="753555" ht="15"/>
    <row r="753556" ht="15"/>
    <row r="753557" ht="15"/>
    <row r="753558" ht="15"/>
    <row r="753559" ht="15"/>
    <row r="753560" ht="15"/>
    <row r="753561" ht="15"/>
    <row r="753562" ht="15"/>
    <row r="753563" ht="15"/>
    <row r="753564" ht="15"/>
    <row r="753565" ht="15"/>
    <row r="753566" ht="15"/>
    <row r="753567" ht="15"/>
    <row r="753568" ht="15"/>
    <row r="753569" ht="15"/>
    <row r="753570" ht="15"/>
    <row r="753571" ht="15"/>
    <row r="753572" ht="15"/>
    <row r="753573" ht="15"/>
    <row r="753574" ht="15"/>
    <row r="753575" ht="15"/>
    <row r="753576" ht="15"/>
    <row r="753577" ht="15"/>
    <row r="753578" ht="15"/>
    <row r="753579" ht="15"/>
    <row r="753580" ht="15"/>
    <row r="753581" ht="15"/>
    <row r="753582" ht="15"/>
    <row r="753583" ht="15"/>
    <row r="753584" ht="15"/>
    <row r="753585" ht="15"/>
    <row r="753586" ht="15"/>
    <row r="753587" ht="15"/>
    <row r="753588" ht="15"/>
    <row r="753589" ht="15"/>
    <row r="753590" ht="15"/>
    <row r="753591" ht="15"/>
    <row r="753592" ht="15"/>
    <row r="753593" ht="15"/>
    <row r="753594" ht="15"/>
    <row r="753595" ht="15"/>
    <row r="753596" ht="15"/>
    <row r="753597" ht="15"/>
    <row r="753598" ht="15"/>
    <row r="753599" ht="15"/>
    <row r="753600" ht="15"/>
    <row r="753601" ht="15"/>
    <row r="753602" ht="15"/>
    <row r="753603" ht="15"/>
    <row r="753604" ht="15"/>
    <row r="753605" ht="15"/>
    <row r="753606" ht="15"/>
    <row r="753607" ht="15"/>
    <row r="753608" ht="15"/>
    <row r="753609" ht="15"/>
    <row r="753610" ht="15"/>
    <row r="753611" ht="15"/>
    <row r="753612" ht="15"/>
    <row r="753613" ht="15"/>
    <row r="753614" ht="15"/>
    <row r="753615" ht="15"/>
    <row r="753616" ht="15"/>
    <row r="753617" ht="15"/>
    <row r="753618" ht="15"/>
    <row r="753619" ht="15"/>
    <row r="753620" ht="15"/>
    <row r="753621" ht="15"/>
    <row r="753622" ht="15"/>
    <row r="753623" ht="15"/>
    <row r="753624" ht="15"/>
    <row r="753625" ht="15"/>
    <row r="753626" ht="15"/>
    <row r="753627" ht="15"/>
    <row r="753628" ht="15"/>
    <row r="753629" ht="15"/>
    <row r="753630" ht="15"/>
    <row r="753631" ht="15"/>
    <row r="753632" ht="15"/>
    <row r="753633" ht="15"/>
    <row r="753634" ht="15"/>
    <row r="753635" ht="15"/>
    <row r="753636" ht="15"/>
    <row r="753637" ht="15"/>
    <row r="753638" ht="15"/>
    <row r="753639" ht="15"/>
    <row r="753640" ht="15"/>
    <row r="753641" ht="15"/>
    <row r="753642" ht="15"/>
    <row r="753643" ht="15"/>
    <row r="753644" ht="15"/>
    <row r="753645" ht="15"/>
    <row r="753646" ht="15"/>
    <row r="753647" ht="15"/>
    <row r="753648" ht="15"/>
    <row r="753649" ht="15"/>
    <row r="753650" ht="15"/>
    <row r="753651" ht="15"/>
    <row r="753652" ht="15"/>
    <row r="753653" ht="15"/>
    <row r="753654" ht="15"/>
    <row r="753655" ht="15"/>
    <row r="753656" ht="15"/>
    <row r="753657" ht="15"/>
    <row r="753658" ht="15"/>
    <row r="753659" ht="15"/>
    <row r="753660" ht="15"/>
    <row r="753661" ht="15"/>
    <row r="753662" ht="15"/>
    <row r="753663" ht="15"/>
    <row r="753664" ht="15"/>
    <row r="753665" ht="15"/>
    <row r="753666" ht="15"/>
    <row r="753667" ht="15"/>
    <row r="753668" ht="15"/>
    <row r="753669" ht="15"/>
    <row r="753670" ht="15"/>
    <row r="753671" ht="15"/>
    <row r="753672" ht="15"/>
    <row r="753673" ht="15"/>
    <row r="753674" ht="15"/>
    <row r="753675" ht="15"/>
    <row r="753676" ht="15"/>
    <row r="753677" ht="15"/>
    <row r="753678" ht="15"/>
    <row r="753679" ht="15"/>
    <row r="753680" ht="15"/>
    <row r="753681" ht="15"/>
    <row r="753682" ht="15"/>
    <row r="753683" ht="15"/>
    <row r="753684" ht="15"/>
    <row r="753685" ht="15"/>
    <row r="753686" ht="15"/>
    <row r="753687" ht="15"/>
    <row r="753688" ht="15"/>
    <row r="753689" ht="15"/>
    <row r="753690" ht="15"/>
    <row r="753691" ht="15"/>
    <row r="753692" ht="15"/>
    <row r="753693" ht="15"/>
    <row r="753694" ht="15"/>
    <row r="753695" ht="15"/>
    <row r="753696" ht="15"/>
    <row r="753697" ht="15"/>
    <row r="753698" ht="15"/>
    <row r="753699" ht="15"/>
    <row r="753700" ht="15"/>
    <row r="753701" ht="15"/>
    <row r="753702" ht="15"/>
    <row r="753703" ht="15"/>
    <row r="753704" ht="15"/>
    <row r="753705" ht="15"/>
    <row r="753706" ht="15"/>
    <row r="753707" ht="15"/>
    <row r="753708" ht="15"/>
    <row r="753709" ht="15"/>
    <row r="753710" ht="15"/>
    <row r="753711" ht="15"/>
    <row r="753712" ht="15"/>
    <row r="753713" ht="15"/>
    <row r="753714" ht="15"/>
    <row r="753715" ht="15"/>
    <row r="753716" ht="15"/>
    <row r="753717" ht="15"/>
    <row r="753718" ht="15"/>
    <row r="753719" ht="15"/>
    <row r="753720" ht="15"/>
    <row r="753721" ht="15"/>
    <row r="753722" ht="15"/>
    <row r="753723" ht="15"/>
    <row r="753724" ht="15"/>
    <row r="753725" ht="15"/>
    <row r="753726" ht="15"/>
    <row r="753727" ht="15"/>
    <row r="753728" ht="15"/>
    <row r="753729" ht="15"/>
    <row r="753730" ht="15"/>
    <row r="753731" ht="15"/>
    <row r="753732" ht="15"/>
    <row r="753733" ht="15"/>
    <row r="753734" ht="15"/>
    <row r="753735" ht="15"/>
    <row r="753736" ht="15"/>
    <row r="753737" ht="15"/>
    <row r="753738" ht="15"/>
    <row r="753739" ht="15"/>
    <row r="753740" ht="15"/>
    <row r="753741" ht="15"/>
    <row r="753742" ht="15"/>
    <row r="753743" ht="15"/>
    <row r="753744" ht="15"/>
    <row r="753745" ht="15"/>
    <row r="753746" ht="15"/>
    <row r="753747" ht="15"/>
    <row r="753748" ht="15"/>
    <row r="753749" ht="15"/>
    <row r="753750" ht="15"/>
    <row r="753751" ht="15"/>
    <row r="753752" ht="15"/>
    <row r="753753" ht="15"/>
    <row r="753754" ht="15"/>
    <row r="753755" ht="15"/>
    <row r="753756" ht="15"/>
    <row r="753757" ht="15"/>
    <row r="753758" ht="15"/>
    <row r="753759" ht="15"/>
    <row r="753760" ht="15"/>
    <row r="753761" ht="15"/>
    <row r="753762" ht="15"/>
    <row r="753763" ht="15"/>
    <row r="753764" ht="15"/>
    <row r="753765" ht="15"/>
    <row r="753766" ht="15"/>
    <row r="753767" ht="15"/>
    <row r="753768" ht="15"/>
    <row r="753769" ht="15"/>
    <row r="753770" ht="15"/>
    <row r="753771" ht="15"/>
    <row r="753772" ht="15"/>
    <row r="753773" ht="15"/>
    <row r="753774" ht="15"/>
    <row r="753775" ht="15"/>
    <row r="753776" ht="15"/>
    <row r="753777" ht="15"/>
    <row r="753778" ht="15"/>
    <row r="753779" ht="15"/>
    <row r="753780" ht="15"/>
    <row r="753781" ht="15"/>
    <row r="753782" ht="15"/>
    <row r="753783" ht="15"/>
    <row r="753784" ht="15"/>
    <row r="753785" ht="15"/>
    <row r="753786" ht="15"/>
    <row r="753787" ht="15"/>
    <row r="753788" ht="15"/>
    <row r="753789" ht="15"/>
    <row r="753790" ht="15"/>
    <row r="753791" ht="15"/>
    <row r="753792" ht="15"/>
    <row r="753793" ht="15"/>
    <row r="753794" ht="15"/>
    <row r="753795" ht="15"/>
    <row r="753796" ht="15"/>
    <row r="753797" ht="15"/>
    <row r="753798" ht="15"/>
    <row r="753799" ht="15"/>
    <row r="753800" ht="15"/>
    <row r="753801" ht="15"/>
    <row r="753802" ht="15"/>
    <row r="753803" ht="15"/>
    <row r="753804" ht="15"/>
    <row r="753805" ht="15"/>
    <row r="753806" ht="15"/>
    <row r="753807" ht="15"/>
    <row r="753808" ht="15"/>
    <row r="753809" ht="15"/>
    <row r="753810" ht="15"/>
    <row r="753811" ht="15"/>
    <row r="753812" ht="15"/>
    <row r="753813" ht="15"/>
    <row r="753814" ht="15"/>
    <row r="753815" ht="15"/>
    <row r="753816" ht="15"/>
    <row r="753817" ht="15"/>
    <row r="753818" ht="15"/>
    <row r="753819" ht="15"/>
    <row r="753820" ht="15"/>
    <row r="753821" ht="15"/>
    <row r="753822" ht="15"/>
    <row r="753823" ht="15"/>
    <row r="753824" ht="15"/>
    <row r="753825" ht="15"/>
    <row r="753826" ht="15"/>
    <row r="753827" ht="15"/>
    <row r="753828" ht="15"/>
    <row r="753829" ht="15"/>
    <row r="753830" ht="15"/>
    <row r="753831" ht="15"/>
    <row r="753832" ht="15"/>
    <row r="753833" ht="15"/>
    <row r="753834" ht="15"/>
    <row r="753835" ht="15"/>
    <row r="753836" ht="15"/>
    <row r="753837" ht="15"/>
    <row r="753838" ht="15"/>
    <row r="753839" ht="15"/>
    <row r="753840" ht="15"/>
    <row r="753841" ht="15"/>
    <row r="753842" ht="15"/>
    <row r="753843" ht="15"/>
    <row r="753844" ht="15"/>
    <row r="753845" ht="15"/>
    <row r="753846" ht="15"/>
    <row r="753847" ht="15"/>
    <row r="753848" ht="15"/>
    <row r="753849" ht="15"/>
    <row r="753850" ht="15"/>
    <row r="753851" ht="15"/>
    <row r="753852" ht="15"/>
    <row r="753853" ht="15"/>
    <row r="753854" ht="15"/>
    <row r="753855" ht="15"/>
    <row r="753856" ht="15"/>
    <row r="753857" ht="15"/>
    <row r="753858" ht="15"/>
    <row r="753859" ht="15"/>
    <row r="753860" ht="15"/>
    <row r="753861" ht="15"/>
    <row r="753862" ht="15"/>
    <row r="753863" ht="15"/>
    <row r="753864" ht="15"/>
    <row r="753865" ht="15"/>
    <row r="753866" ht="15"/>
    <row r="753867" ht="15"/>
    <row r="753868" ht="15"/>
    <row r="753869" ht="15"/>
    <row r="753870" ht="15"/>
    <row r="753871" ht="15"/>
    <row r="753872" ht="15"/>
    <row r="753873" ht="15"/>
    <row r="753874" ht="15"/>
    <row r="753875" ht="15"/>
    <row r="753876" ht="15"/>
    <row r="753877" ht="15"/>
    <row r="753878" ht="15"/>
    <row r="753879" ht="15"/>
    <row r="753880" ht="15"/>
    <row r="753881" ht="15"/>
    <row r="753882" ht="15"/>
    <row r="753883" ht="15"/>
    <row r="753884" ht="15"/>
    <row r="753885" ht="15"/>
    <row r="753886" ht="15"/>
    <row r="753887" ht="15"/>
    <row r="753888" ht="15"/>
    <row r="753889" ht="15"/>
    <row r="753890" ht="15"/>
    <row r="753891" ht="15"/>
    <row r="753892" ht="15"/>
    <row r="753893" ht="15"/>
    <row r="753894" ht="15"/>
    <row r="753895" ht="15"/>
    <row r="753896" ht="15"/>
    <row r="753897" ht="15"/>
    <row r="753898" ht="15"/>
    <row r="753899" ht="15"/>
    <row r="753900" ht="15"/>
    <row r="753901" ht="15"/>
    <row r="753902" ht="15"/>
    <row r="753903" ht="15"/>
    <row r="753904" ht="15"/>
    <row r="753905" ht="15"/>
    <row r="753906" ht="15"/>
    <row r="753907" ht="15"/>
    <row r="753908" ht="15"/>
    <row r="753909" ht="15"/>
    <row r="753910" ht="15"/>
    <row r="753911" ht="15"/>
    <row r="753912" ht="15"/>
    <row r="753913" ht="15"/>
    <row r="753914" ht="15"/>
    <row r="753915" ht="15"/>
    <row r="753916" ht="15"/>
    <row r="753917" ht="15"/>
    <row r="753918" ht="15"/>
    <row r="753919" ht="15"/>
    <row r="753920" ht="15"/>
    <row r="753921" ht="15"/>
    <row r="753922" ht="15"/>
    <row r="753923" ht="15"/>
    <row r="753924" ht="15"/>
    <row r="753925" ht="15"/>
    <row r="753926" ht="15"/>
    <row r="753927" ht="15"/>
    <row r="753928" ht="15"/>
    <row r="753929" ht="15"/>
    <row r="753930" ht="15"/>
    <row r="753931" ht="15"/>
    <row r="753932" ht="15"/>
    <row r="753933" ht="15"/>
    <row r="753934" ht="15"/>
    <row r="753935" ht="15"/>
    <row r="753936" ht="15"/>
    <row r="753937" ht="15"/>
    <row r="753938" ht="15"/>
    <row r="753939" ht="15"/>
    <row r="753940" ht="15"/>
    <row r="753941" ht="15"/>
    <row r="753942" ht="15"/>
    <row r="753943" ht="15"/>
    <row r="753944" ht="15"/>
    <row r="753945" ht="15"/>
    <row r="753946" ht="15"/>
    <row r="753947" ht="15"/>
    <row r="753948" ht="15"/>
    <row r="753949" ht="15"/>
    <row r="753950" ht="15"/>
    <row r="753951" ht="15"/>
    <row r="753952" ht="15"/>
    <row r="753953" ht="15"/>
    <row r="753954" ht="15"/>
    <row r="753955" ht="15"/>
    <row r="753956" ht="15"/>
    <row r="753957" ht="15"/>
    <row r="753958" ht="15"/>
    <row r="753959" ht="15"/>
    <row r="753960" ht="15"/>
    <row r="753961" ht="15"/>
    <row r="753962" ht="15"/>
    <row r="753963" ht="15"/>
    <row r="753964" ht="15"/>
    <row r="753965" ht="15"/>
    <row r="753966" ht="15"/>
    <row r="753967" ht="15"/>
    <row r="753968" ht="15"/>
    <row r="753969" ht="15"/>
    <row r="753970" ht="15"/>
    <row r="753971" ht="15"/>
    <row r="753972" ht="15"/>
    <row r="753973" ht="15"/>
    <row r="753974" ht="15"/>
    <row r="753975" ht="15"/>
    <row r="753976" ht="15"/>
    <row r="753977" ht="15"/>
    <row r="753978" ht="15"/>
    <row r="753979" ht="15"/>
    <row r="753980" ht="15"/>
    <row r="753981" ht="15"/>
    <row r="753982" ht="15"/>
    <row r="753983" ht="15"/>
    <row r="753984" ht="15"/>
    <row r="753985" ht="15"/>
    <row r="753986" ht="15"/>
    <row r="753987" ht="15"/>
    <row r="753988" ht="15"/>
    <row r="753989" ht="15"/>
    <row r="753990" ht="15"/>
    <row r="753991" ht="15"/>
    <row r="753992" ht="15"/>
    <row r="753993" ht="15"/>
    <row r="753994" ht="15"/>
    <row r="753995" ht="15"/>
    <row r="753996" ht="15"/>
    <row r="753997" ht="15"/>
    <row r="753998" ht="15"/>
    <row r="753999" ht="15"/>
    <row r="754000" ht="15"/>
    <row r="754001" ht="15"/>
    <row r="754002" ht="15"/>
    <row r="754003" ht="15"/>
    <row r="754004" ht="15"/>
    <row r="754005" ht="15"/>
    <row r="754006" ht="15"/>
    <row r="754007" ht="15"/>
    <row r="754008" ht="15"/>
    <row r="754009" ht="15"/>
    <row r="754010" ht="15"/>
    <row r="754011" ht="15"/>
    <row r="754012" ht="15"/>
    <row r="754013" ht="15"/>
    <row r="754014" ht="15"/>
    <row r="754015" ht="15"/>
    <row r="754016" ht="15"/>
    <row r="754017" ht="15"/>
    <row r="754018" ht="15"/>
    <row r="754019" ht="15"/>
    <row r="754020" ht="15"/>
    <row r="754021" ht="15"/>
    <row r="754022" ht="15"/>
    <row r="754023" ht="15"/>
    <row r="754024" ht="15"/>
    <row r="754025" ht="15"/>
    <row r="754026" ht="15"/>
    <row r="754027" ht="15"/>
    <row r="754028" ht="15"/>
    <row r="754029" ht="15"/>
    <row r="754030" ht="15"/>
    <row r="754031" ht="15"/>
    <row r="754032" ht="15"/>
    <row r="754033" ht="15"/>
    <row r="754034" ht="15"/>
    <row r="754035" ht="15"/>
    <row r="754036" ht="15"/>
    <row r="754037" ht="15"/>
    <row r="754038" ht="15"/>
    <row r="754039" ht="15"/>
    <row r="754040" ht="15"/>
    <row r="754041" ht="15"/>
    <row r="754042" ht="15"/>
    <row r="754043" ht="15"/>
    <row r="754044" ht="15"/>
    <row r="754045" ht="15"/>
    <row r="754046" ht="15"/>
    <row r="754047" ht="15"/>
    <row r="754048" ht="15"/>
    <row r="754049" ht="15"/>
    <row r="754050" ht="15"/>
    <row r="754051" ht="15"/>
    <row r="754052" ht="15"/>
    <row r="754053" ht="15"/>
    <row r="754054" ht="15"/>
    <row r="754055" ht="15"/>
    <row r="754056" ht="15"/>
    <row r="754057" ht="15"/>
    <row r="754058" ht="15"/>
    <row r="754059" ht="15"/>
    <row r="754060" ht="15"/>
    <row r="754061" ht="15"/>
    <row r="754062" ht="15"/>
    <row r="754063" ht="15"/>
    <row r="754064" ht="15"/>
    <row r="754065" ht="15"/>
    <row r="754066" ht="15"/>
    <row r="754067" ht="15"/>
    <row r="754068" ht="15"/>
    <row r="754069" ht="15"/>
    <row r="754070" ht="15"/>
    <row r="754071" ht="15"/>
    <row r="754072" ht="15"/>
    <row r="754073" ht="15"/>
    <row r="754074" ht="15"/>
    <row r="754075" ht="15"/>
    <row r="754076" ht="15"/>
    <row r="754077" ht="15"/>
    <row r="754078" ht="15"/>
    <row r="754079" ht="15"/>
    <row r="754080" ht="15"/>
    <row r="754081" ht="15"/>
    <row r="754082" ht="15"/>
    <row r="754083" ht="15"/>
    <row r="754084" ht="15"/>
    <row r="754085" ht="15"/>
    <row r="754086" ht="15"/>
    <row r="754087" ht="15"/>
    <row r="754088" ht="15"/>
    <row r="754089" ht="15"/>
    <row r="754090" ht="15"/>
    <row r="754091" ht="15"/>
    <row r="754092" ht="15"/>
    <row r="754093" ht="15"/>
    <row r="754094" ht="15"/>
    <row r="754095" ht="15"/>
    <row r="754096" ht="15"/>
    <row r="754097" ht="15"/>
    <row r="754098" ht="15"/>
    <row r="754099" ht="15"/>
    <row r="754100" ht="15"/>
    <row r="754101" ht="15"/>
    <row r="754102" ht="15"/>
    <row r="754103" ht="15"/>
    <row r="754104" ht="15"/>
    <row r="754105" ht="15"/>
    <row r="754106" ht="15"/>
    <row r="754107" ht="15"/>
    <row r="754108" ht="15"/>
    <row r="754109" ht="15"/>
    <row r="754110" ht="15"/>
    <row r="754111" ht="15"/>
    <row r="754112" ht="15"/>
    <row r="754113" ht="15"/>
    <row r="754114" ht="15"/>
    <row r="754115" ht="15"/>
    <row r="754116" ht="15"/>
    <row r="754117" ht="15"/>
    <row r="754118" ht="15"/>
    <row r="754119" ht="15"/>
    <row r="754120" ht="15"/>
    <row r="754121" ht="15"/>
    <row r="754122" ht="15"/>
    <row r="754123" ht="15"/>
    <row r="754124" ht="15"/>
    <row r="754125" ht="15"/>
    <row r="754126" ht="15"/>
    <row r="754127" ht="15"/>
    <row r="754128" ht="15"/>
    <row r="754129" ht="15"/>
    <row r="754130" ht="15"/>
    <row r="754131" ht="15"/>
    <row r="754132" ht="15"/>
    <row r="754133" ht="15"/>
    <row r="754134" ht="15"/>
    <row r="754135" ht="15"/>
    <row r="754136" ht="15"/>
    <row r="754137" ht="15"/>
    <row r="754138" ht="15"/>
    <row r="754139" ht="15"/>
    <row r="754140" ht="15"/>
    <row r="754141" ht="15"/>
    <row r="754142" ht="15"/>
    <row r="754143" ht="15"/>
    <row r="754144" ht="15"/>
    <row r="754145" ht="15"/>
    <row r="754146" ht="15"/>
    <row r="754147" ht="15"/>
    <row r="754148" ht="15"/>
    <row r="754149" ht="15"/>
    <row r="754150" ht="15"/>
    <row r="754151" ht="15"/>
    <row r="754152" ht="15"/>
    <row r="754153" ht="15"/>
    <row r="754154" ht="15"/>
    <row r="754155" ht="15"/>
    <row r="754156" ht="15"/>
    <row r="754157" ht="15"/>
    <row r="754158" ht="15"/>
    <row r="754159" ht="15"/>
    <row r="754160" ht="15"/>
    <row r="754161" ht="15"/>
    <row r="754162" ht="15"/>
    <row r="754163" ht="15"/>
    <row r="754164" ht="15"/>
    <row r="754165" ht="15"/>
    <row r="754166" ht="15"/>
    <row r="754167" ht="15"/>
    <row r="754168" ht="15"/>
    <row r="754169" ht="15"/>
    <row r="754170" ht="15"/>
    <row r="754171" ht="15"/>
    <row r="754172" ht="15"/>
    <row r="754173" ht="15"/>
    <row r="754174" ht="15"/>
    <row r="754175" ht="15"/>
    <row r="754176" ht="15"/>
    <row r="754177" ht="15"/>
    <row r="754178" ht="15"/>
    <row r="754179" ht="15"/>
    <row r="754180" ht="15"/>
    <row r="754181" ht="15"/>
    <row r="754182" ht="15"/>
    <row r="754183" ht="15"/>
    <row r="754184" ht="15"/>
    <row r="754185" ht="15"/>
    <row r="754186" ht="15"/>
    <row r="754187" ht="15"/>
    <row r="754188" ht="15"/>
    <row r="754189" ht="15"/>
    <row r="754190" ht="15"/>
    <row r="754191" ht="15"/>
    <row r="754192" ht="15"/>
    <row r="754193" ht="15"/>
    <row r="754194" ht="15"/>
    <row r="754195" ht="15"/>
    <row r="754196" ht="15"/>
    <row r="754197" ht="15"/>
    <row r="754198" ht="15"/>
    <row r="754199" ht="15"/>
    <row r="754200" ht="15"/>
    <row r="754201" ht="15"/>
    <row r="754202" ht="15"/>
    <row r="754203" ht="15"/>
    <row r="754204" ht="15"/>
    <row r="754205" ht="15"/>
    <row r="754206" ht="15"/>
    <row r="754207" ht="15"/>
    <row r="754208" ht="15"/>
    <row r="754209" ht="15"/>
    <row r="754210" ht="15"/>
    <row r="754211" ht="15"/>
    <row r="754212" ht="15"/>
    <row r="754213" ht="15"/>
    <row r="754214" ht="15"/>
    <row r="754215" ht="15"/>
    <row r="754216" ht="15"/>
    <row r="754217" ht="15"/>
    <row r="754218" ht="15"/>
    <row r="754219" ht="15"/>
    <row r="754220" ht="15"/>
    <row r="754221" ht="15"/>
    <row r="754222" ht="15"/>
    <row r="754223" ht="15"/>
    <row r="754224" ht="15"/>
    <row r="754225" ht="15"/>
    <row r="754226" ht="15"/>
    <row r="754227" ht="15"/>
    <row r="754228" ht="15"/>
    <row r="754229" ht="15"/>
    <row r="754230" ht="15"/>
    <row r="754231" ht="15"/>
    <row r="754232" ht="15"/>
    <row r="754233" ht="15"/>
    <row r="754234" ht="15"/>
    <row r="754235" ht="15"/>
    <row r="754236" ht="15"/>
    <row r="754237" ht="15"/>
    <row r="754238" ht="15"/>
    <row r="754239" ht="15"/>
    <row r="754240" ht="15"/>
    <row r="754241" ht="15"/>
    <row r="754242" ht="15"/>
    <row r="754243" ht="15"/>
    <row r="754244" ht="15"/>
    <row r="754245" ht="15"/>
    <row r="754246" ht="15"/>
    <row r="754247" ht="15"/>
    <row r="754248" ht="15"/>
    <row r="754249" ht="15"/>
    <row r="754250" ht="15"/>
    <row r="754251" ht="15"/>
    <row r="754252" ht="15"/>
    <row r="754253" ht="15"/>
    <row r="754254" ht="15"/>
    <row r="754255" ht="15"/>
    <row r="754256" ht="15"/>
    <row r="754257" ht="15"/>
    <row r="754258" ht="15"/>
    <row r="754259" ht="15"/>
    <row r="754260" ht="15"/>
    <row r="754261" ht="15"/>
    <row r="754262" ht="15"/>
    <row r="754263" ht="15"/>
    <row r="754264" ht="15"/>
    <row r="754265" ht="15"/>
    <row r="754266" ht="15"/>
    <row r="754267" ht="15"/>
    <row r="754268" ht="15"/>
    <row r="754269" ht="15"/>
    <row r="754270" ht="15"/>
    <row r="754271" ht="15"/>
    <row r="754272" ht="15"/>
    <row r="754273" ht="15"/>
    <row r="754274" ht="15"/>
    <row r="754275" ht="15"/>
    <row r="754276" ht="15"/>
    <row r="754277" ht="15"/>
    <row r="754278" ht="15"/>
    <row r="754279" ht="15"/>
    <row r="754280" ht="15"/>
    <row r="754281" ht="15"/>
    <row r="754282" ht="15"/>
    <row r="754283" ht="15"/>
    <row r="754284" ht="15"/>
    <row r="754285" ht="15"/>
    <row r="754286" ht="15"/>
    <row r="754287" ht="15"/>
    <row r="754288" ht="15"/>
    <row r="754289" ht="15"/>
    <row r="754290" ht="15"/>
    <row r="754291" ht="15"/>
    <row r="754292" ht="15"/>
    <row r="754293" ht="15"/>
    <row r="754294" ht="15"/>
    <row r="754295" ht="15"/>
    <row r="754296" ht="15"/>
    <row r="754297" ht="15"/>
    <row r="754298" ht="15"/>
    <row r="754299" ht="15"/>
    <row r="754300" ht="15"/>
    <row r="754301" ht="15"/>
    <row r="754302" ht="15"/>
    <row r="754303" ht="15"/>
    <row r="754304" ht="15"/>
    <row r="754305" ht="15"/>
    <row r="754306" ht="15"/>
    <row r="754307" ht="15"/>
    <row r="754308" ht="15"/>
    <row r="754309" ht="15"/>
    <row r="754310" ht="15"/>
    <row r="754311" ht="15"/>
    <row r="754312" ht="15"/>
    <row r="754313" ht="15"/>
    <row r="754314" ht="15"/>
    <row r="754315" ht="15"/>
    <row r="754316" ht="15"/>
    <row r="754317" ht="15"/>
    <row r="754318" ht="15"/>
    <row r="754319" ht="15"/>
    <row r="754320" ht="15"/>
    <row r="754321" ht="15"/>
    <row r="754322" ht="15"/>
    <row r="754323" ht="15"/>
    <row r="754324" ht="15"/>
    <row r="754325" ht="15"/>
    <row r="754326" ht="15"/>
    <row r="754327" ht="15"/>
    <row r="754328" ht="15"/>
    <row r="754329" ht="15"/>
    <row r="754330" ht="15"/>
    <row r="754331" ht="15"/>
    <row r="754332" ht="15"/>
    <row r="754333" ht="15"/>
    <row r="754334" ht="15"/>
    <row r="754335" ht="15"/>
    <row r="754336" ht="15"/>
    <row r="754337" ht="15"/>
    <row r="754338" ht="15"/>
    <row r="754339" ht="15"/>
    <row r="754340" ht="15"/>
    <row r="754341" ht="15"/>
    <row r="754342" ht="15"/>
    <row r="754343" ht="15"/>
    <row r="754344" ht="15"/>
    <row r="754345" ht="15"/>
    <row r="754346" ht="15"/>
    <row r="754347" ht="15"/>
    <row r="754348" ht="15"/>
    <row r="754349" ht="15"/>
    <row r="754350" ht="15"/>
    <row r="754351" ht="15"/>
    <row r="754352" ht="15"/>
    <row r="754353" ht="15"/>
    <row r="754354" ht="15"/>
    <row r="754355" ht="15"/>
    <row r="754356" ht="15"/>
    <row r="754357" ht="15"/>
    <row r="754358" ht="15"/>
    <row r="754359" ht="15"/>
    <row r="754360" ht="15"/>
    <row r="754361" ht="15"/>
    <row r="754362" ht="15"/>
    <row r="754363" ht="15"/>
    <row r="754364" ht="15"/>
    <row r="754365" ht="15"/>
    <row r="754366" ht="15"/>
    <row r="754367" ht="15"/>
    <row r="754368" ht="15"/>
    <row r="754369" ht="15"/>
    <row r="754370" ht="15"/>
    <row r="754371" ht="15"/>
    <row r="754372" ht="15"/>
    <row r="754373" ht="15"/>
    <row r="754374" ht="15"/>
    <row r="754375" ht="15"/>
    <row r="754376" ht="15"/>
    <row r="754377" ht="15"/>
    <row r="754378" ht="15"/>
    <row r="754379" ht="15"/>
    <row r="754380" ht="15"/>
    <row r="754381" ht="15"/>
    <row r="754382" ht="15"/>
    <row r="754383" ht="15"/>
    <row r="754384" ht="15"/>
    <row r="754385" ht="15"/>
    <row r="754386" ht="15"/>
    <row r="754387" ht="15"/>
    <row r="754388" ht="15"/>
    <row r="754389" ht="15"/>
    <row r="754390" ht="15"/>
    <row r="754391" ht="15"/>
    <row r="754392" ht="15"/>
    <row r="754393" ht="15"/>
    <row r="754394" ht="15"/>
    <row r="754395" ht="15"/>
    <row r="754396" ht="15"/>
    <row r="754397" ht="15"/>
    <row r="754398" ht="15"/>
    <row r="754399" ht="15"/>
    <row r="754400" ht="15"/>
    <row r="754401" ht="15"/>
    <row r="754402" ht="15"/>
    <row r="754403" ht="15"/>
    <row r="754404" ht="15"/>
    <row r="754405" ht="15"/>
    <row r="754406" ht="15"/>
    <row r="754407" ht="15"/>
    <row r="754408" ht="15"/>
    <row r="754409" ht="15"/>
    <row r="754410" ht="15"/>
    <row r="754411" ht="15"/>
    <row r="754412" ht="15"/>
    <row r="754413" ht="15"/>
    <row r="754414" ht="15"/>
    <row r="754415" ht="15"/>
    <row r="754416" ht="15"/>
    <row r="754417" ht="15"/>
    <row r="754418" ht="15"/>
    <row r="754419" ht="15"/>
    <row r="754420" ht="15"/>
    <row r="754421" ht="15"/>
    <row r="754422" ht="15"/>
    <row r="754423" ht="15"/>
    <row r="754424" ht="15"/>
    <row r="754425" ht="15"/>
    <row r="754426" ht="15"/>
    <row r="754427" ht="15"/>
    <row r="754428" ht="15"/>
    <row r="754429" ht="15"/>
    <row r="754430" ht="15"/>
    <row r="754431" ht="15"/>
    <row r="754432" ht="15"/>
    <row r="754433" ht="15"/>
    <row r="754434" ht="15"/>
    <row r="754435" ht="15"/>
    <row r="754436" ht="15"/>
    <row r="754437" ht="15"/>
    <row r="754438" ht="15"/>
    <row r="754439" ht="15"/>
    <row r="754440" ht="15"/>
    <row r="754441" ht="15"/>
    <row r="754442" ht="15"/>
    <row r="754443" ht="15"/>
    <row r="754444" ht="15"/>
    <row r="754445" ht="15"/>
    <row r="754446" ht="15"/>
    <row r="754447" ht="15"/>
    <row r="754448" ht="15"/>
    <row r="754449" ht="15"/>
    <row r="754450" ht="15"/>
    <row r="754451" ht="15"/>
    <row r="754452" ht="15"/>
    <row r="754453" ht="15"/>
    <row r="754454" ht="15"/>
    <row r="754455" ht="15"/>
    <row r="754456" ht="15"/>
    <row r="754457" ht="15"/>
    <row r="754458" ht="15"/>
    <row r="754459" ht="15"/>
    <row r="754460" ht="15"/>
    <row r="754461" ht="15"/>
    <row r="754462" ht="15"/>
    <row r="754463" ht="15"/>
    <row r="754464" ht="15"/>
    <row r="754465" ht="15"/>
    <row r="754466" ht="15"/>
    <row r="754467" ht="15"/>
    <row r="754468" ht="15"/>
    <row r="754469" ht="15"/>
    <row r="754470" ht="15"/>
    <row r="754471" ht="15"/>
    <row r="754472" ht="15"/>
    <row r="754473" ht="15"/>
    <row r="754474" ht="15"/>
    <row r="754475" ht="15"/>
    <row r="754476" ht="15"/>
    <row r="754477" ht="15"/>
    <row r="754478" ht="15"/>
    <row r="754479" ht="15"/>
    <row r="754480" ht="15"/>
    <row r="754481" ht="15"/>
    <row r="754482" ht="15"/>
    <row r="754483" ht="15"/>
    <row r="754484" ht="15"/>
    <row r="754485" ht="15"/>
    <row r="754486" ht="15"/>
    <row r="754487" ht="15"/>
    <row r="754488" ht="15"/>
    <row r="754489" ht="15"/>
    <row r="754490" ht="15"/>
    <row r="754491" ht="15"/>
    <row r="754492" ht="15"/>
    <row r="754493" ht="15"/>
    <row r="754494" ht="15"/>
    <row r="754495" ht="15"/>
    <row r="754496" ht="15"/>
    <row r="754497" ht="15"/>
    <row r="754498" ht="15"/>
    <row r="754499" ht="15"/>
    <row r="754500" ht="15"/>
    <row r="754501" ht="15"/>
    <row r="754502" ht="15"/>
    <row r="754503" ht="15"/>
    <row r="754504" ht="15"/>
    <row r="754505" ht="15"/>
    <row r="754506" ht="15"/>
    <row r="754507" ht="15"/>
    <row r="754508" ht="15"/>
    <row r="754509" ht="15"/>
    <row r="754510" ht="15"/>
    <row r="754511" ht="15"/>
    <row r="754512" ht="15"/>
    <row r="754513" ht="15"/>
    <row r="754514" ht="15"/>
    <row r="754515" ht="15"/>
    <row r="754516" ht="15"/>
    <row r="754517" ht="15"/>
    <row r="754518" ht="15"/>
    <row r="754519" ht="15"/>
    <row r="754520" ht="15"/>
    <row r="754521" ht="15"/>
    <row r="754522" ht="15"/>
    <row r="754523" ht="15"/>
    <row r="754524" ht="15"/>
    <row r="754525" ht="15"/>
    <row r="754526" ht="15"/>
    <row r="754527" ht="15"/>
    <row r="754528" ht="15"/>
    <row r="754529" ht="15"/>
    <row r="754530" ht="15"/>
    <row r="754531" ht="15"/>
    <row r="754532" ht="15"/>
    <row r="754533" ht="15"/>
    <row r="754534" ht="15"/>
    <row r="754535" ht="15"/>
    <row r="754536" ht="15"/>
    <row r="754537" ht="15"/>
    <row r="754538" ht="15"/>
    <row r="754539" ht="15"/>
    <row r="754540" ht="15"/>
    <row r="754541" ht="15"/>
    <row r="754542" ht="15"/>
    <row r="754543" ht="15"/>
    <row r="754544" ht="15"/>
    <row r="754545" ht="15"/>
    <row r="754546" ht="15"/>
    <row r="754547" ht="15"/>
    <row r="754548" ht="15"/>
    <row r="754549" ht="15"/>
    <row r="754550" ht="15"/>
    <row r="754551" ht="15"/>
    <row r="754552" ht="15"/>
    <row r="754553" ht="15"/>
    <row r="754554" ht="15"/>
    <row r="754555" ht="15"/>
    <row r="754556" ht="15"/>
    <row r="754557" ht="15"/>
    <row r="754558" ht="15"/>
    <row r="754559" ht="15"/>
    <row r="754560" ht="15"/>
    <row r="754561" ht="15"/>
    <row r="754562" ht="15"/>
    <row r="754563" ht="15"/>
    <row r="754564" ht="15"/>
    <row r="754565" ht="15"/>
    <row r="754566" ht="15"/>
    <row r="754567" ht="15"/>
    <row r="754568" ht="15"/>
    <row r="754569" ht="15"/>
    <row r="754570" ht="15"/>
    <row r="754571" ht="15"/>
    <row r="754572" ht="15"/>
    <row r="754573" ht="15"/>
    <row r="754574" ht="15"/>
    <row r="754575" ht="15"/>
    <row r="754576" ht="15"/>
    <row r="754577" ht="15"/>
    <row r="754578" ht="15"/>
    <row r="754579" ht="15"/>
    <row r="754580" ht="15"/>
    <row r="754581" ht="15"/>
    <row r="754582" ht="15"/>
    <row r="754583" ht="15"/>
    <row r="754584" ht="15"/>
    <row r="754585" ht="15"/>
    <row r="754586" ht="15"/>
    <row r="754587" ht="15"/>
    <row r="754588" ht="15"/>
    <row r="754589" ht="15"/>
    <row r="754590" ht="15"/>
    <row r="754591" ht="15"/>
    <row r="754592" ht="15"/>
    <row r="754593" ht="15"/>
    <row r="754594" ht="15"/>
    <row r="754595" ht="15"/>
    <row r="754596" ht="15"/>
    <row r="754597" ht="15"/>
    <row r="754598" ht="15"/>
    <row r="754599" ht="15"/>
    <row r="754600" ht="15"/>
    <row r="754601" ht="15"/>
    <row r="754602" ht="15"/>
    <row r="754603" ht="15"/>
    <row r="754604" ht="15"/>
    <row r="754605" ht="15"/>
    <row r="754606" ht="15"/>
    <row r="754607" ht="15"/>
    <row r="754608" ht="15"/>
    <row r="754609" ht="15"/>
    <row r="754610" ht="15"/>
    <row r="754611" ht="15"/>
    <row r="754612" ht="15"/>
    <row r="754613" ht="15"/>
    <row r="754614" ht="15"/>
    <row r="754615" ht="15"/>
    <row r="754616" ht="15"/>
    <row r="754617" ht="15"/>
    <row r="754618" ht="15"/>
    <row r="754619" ht="15"/>
    <row r="754620" ht="15"/>
    <row r="754621" ht="15"/>
    <row r="754622" ht="15"/>
    <row r="754623" ht="15"/>
    <row r="754624" ht="15"/>
    <row r="754625" ht="15"/>
    <row r="754626" ht="15"/>
    <row r="754627" ht="15"/>
    <row r="754628" ht="15"/>
    <row r="754629" ht="15"/>
    <row r="754630" ht="15"/>
    <row r="754631" ht="15"/>
    <row r="754632" ht="15"/>
    <row r="754633" ht="15"/>
    <row r="754634" ht="15"/>
    <row r="754635" ht="15"/>
    <row r="754636" ht="15"/>
    <row r="754637" ht="15"/>
    <row r="754638" ht="15"/>
    <row r="754639" ht="15"/>
    <row r="754640" ht="15"/>
    <row r="754641" ht="15"/>
    <row r="754642" ht="15"/>
    <row r="754643" ht="15"/>
    <row r="754644" ht="15"/>
    <row r="754645" ht="15"/>
    <row r="754646" ht="15"/>
    <row r="754647" ht="15"/>
    <row r="754648" ht="15"/>
    <row r="754649" ht="15"/>
    <row r="754650" ht="15"/>
    <row r="754651" ht="15"/>
    <row r="754652" ht="15"/>
    <row r="754653" ht="15"/>
    <row r="754654" ht="15"/>
    <row r="754655" ht="15"/>
    <row r="754656" ht="15"/>
    <row r="754657" ht="15"/>
    <row r="754658" ht="15"/>
    <row r="754659" ht="15"/>
    <row r="754660" ht="15"/>
    <row r="754661" ht="15"/>
    <row r="754662" ht="15"/>
    <row r="754663" ht="15"/>
    <row r="754664" ht="15"/>
    <row r="754665" ht="15"/>
    <row r="754666" ht="15"/>
    <row r="754667" ht="15"/>
    <row r="754668" ht="15"/>
    <row r="754669" ht="15"/>
    <row r="754670" ht="15"/>
    <row r="754671" ht="15"/>
    <row r="754672" ht="15"/>
    <row r="754673" ht="15"/>
    <row r="754674" ht="15"/>
    <row r="754675" ht="15"/>
    <row r="754676" ht="15"/>
    <row r="754677" ht="15"/>
    <row r="754678" ht="15"/>
    <row r="754679" ht="15"/>
    <row r="754680" ht="15"/>
    <row r="754681" ht="15"/>
    <row r="754682" ht="15"/>
    <row r="754683" ht="15"/>
    <row r="754684" ht="15"/>
    <row r="754685" ht="15"/>
    <row r="754686" ht="15"/>
    <row r="754687" ht="15"/>
    <row r="754688" ht="15"/>
    <row r="754689" ht="15"/>
    <row r="754690" ht="15"/>
    <row r="754691" ht="15"/>
    <row r="754692" ht="15"/>
    <row r="754693" ht="15"/>
    <row r="754694" ht="15"/>
    <row r="754695" ht="15"/>
    <row r="754696" ht="15"/>
    <row r="754697" ht="15"/>
    <row r="754698" ht="15"/>
    <row r="754699" ht="15"/>
    <row r="754700" ht="15"/>
    <row r="754701" ht="15"/>
    <row r="754702" ht="15"/>
    <row r="754703" ht="15"/>
    <row r="754704" ht="15"/>
    <row r="754705" ht="15"/>
    <row r="754706" ht="15"/>
    <row r="754707" ht="15"/>
    <row r="754708" ht="15"/>
    <row r="754709" ht="15"/>
    <row r="754710" ht="15"/>
    <row r="754711" ht="15"/>
    <row r="754712" ht="15"/>
    <row r="754713" ht="15"/>
    <row r="754714" ht="15"/>
    <row r="754715" ht="15"/>
    <row r="754716" ht="15"/>
    <row r="754717" ht="15"/>
    <row r="754718" ht="15"/>
    <row r="754719" ht="15"/>
    <row r="754720" ht="15"/>
    <row r="754721" ht="15"/>
    <row r="754722" ht="15"/>
    <row r="754723" ht="15"/>
    <row r="754724" ht="15"/>
    <row r="754725" ht="15"/>
    <row r="754726" ht="15"/>
    <row r="754727" ht="15"/>
    <row r="754728" ht="15"/>
    <row r="754729" ht="15"/>
    <row r="754730" ht="15"/>
    <row r="754731" ht="15"/>
    <row r="754732" ht="15"/>
    <row r="754733" ht="15"/>
    <row r="754734" ht="15"/>
    <row r="754735" ht="15"/>
    <row r="754736" ht="15"/>
    <row r="754737" ht="15"/>
    <row r="754738" ht="15"/>
    <row r="754739" ht="15"/>
    <row r="754740" ht="15"/>
    <row r="754741" ht="15"/>
    <row r="754742" ht="15"/>
    <row r="754743" ht="15"/>
    <row r="754744" ht="15"/>
    <row r="754745" ht="15"/>
    <row r="754746" ht="15"/>
    <row r="754747" ht="15"/>
    <row r="754748" ht="15"/>
    <row r="754749" ht="15"/>
    <row r="754750" ht="15"/>
    <row r="754751" ht="15"/>
    <row r="754752" ht="15"/>
    <row r="754753" ht="15"/>
    <row r="754754" ht="15"/>
    <row r="754755" ht="15"/>
    <row r="754756" ht="15"/>
    <row r="754757" ht="15"/>
    <row r="754758" ht="15"/>
    <row r="754759" ht="15"/>
    <row r="754760" ht="15"/>
    <row r="754761" ht="15"/>
    <row r="754762" ht="15"/>
    <row r="754763" ht="15"/>
    <row r="754764" ht="15"/>
    <row r="754765" ht="15"/>
    <row r="754766" ht="15"/>
    <row r="754767" ht="15"/>
    <row r="754768" ht="15"/>
    <row r="754769" ht="15"/>
    <row r="754770" ht="15"/>
    <row r="754771" ht="15"/>
    <row r="754772" ht="15"/>
    <row r="754773" ht="15"/>
    <row r="754774" ht="15"/>
    <row r="754775" ht="15"/>
    <row r="754776" ht="15"/>
    <row r="754777" ht="15"/>
    <row r="754778" ht="15"/>
    <row r="754779" ht="15"/>
    <row r="754780" ht="15"/>
    <row r="754781" ht="15"/>
    <row r="754782" ht="15"/>
    <row r="754783" ht="15"/>
    <row r="754784" ht="15"/>
    <row r="754785" ht="15"/>
    <row r="754786" ht="15"/>
    <row r="754787" ht="15"/>
    <row r="754788" ht="15"/>
    <row r="754789" ht="15"/>
    <row r="754790" ht="15"/>
    <row r="754791" ht="15"/>
    <row r="754792" ht="15"/>
    <row r="754793" ht="15"/>
    <row r="754794" ht="15"/>
    <row r="754795" ht="15"/>
    <row r="754796" ht="15"/>
    <row r="754797" ht="15"/>
    <row r="754798" ht="15"/>
    <row r="754799" ht="15"/>
    <row r="754800" ht="15"/>
    <row r="754801" ht="15"/>
    <row r="754802" ht="15"/>
    <row r="754803" ht="15"/>
    <row r="754804" ht="15"/>
    <row r="754805" ht="15"/>
    <row r="754806" ht="15"/>
    <row r="754807" ht="15"/>
    <row r="754808" ht="15"/>
    <row r="754809" ht="15"/>
    <row r="754810" ht="15"/>
    <row r="754811" ht="15"/>
    <row r="754812" ht="15"/>
    <row r="754813" ht="15"/>
    <row r="754814" ht="15"/>
    <row r="754815" ht="15"/>
    <row r="754816" ht="15"/>
    <row r="754817" ht="15"/>
    <row r="754818" ht="15"/>
    <row r="754819" ht="15"/>
    <row r="754820" ht="15"/>
    <row r="754821" ht="15"/>
    <row r="754822" ht="15"/>
    <row r="754823" ht="15"/>
    <row r="754824" ht="15"/>
    <row r="754825" ht="15"/>
    <row r="754826" ht="15"/>
    <row r="754827" ht="15"/>
    <row r="754828" ht="15"/>
    <row r="754829" ht="15"/>
    <row r="754830" ht="15"/>
    <row r="754831" ht="15"/>
    <row r="754832" ht="15"/>
    <row r="754833" ht="15"/>
    <row r="754834" ht="15"/>
    <row r="754835" ht="15"/>
    <row r="754836" ht="15"/>
    <row r="754837" ht="15"/>
    <row r="754838" ht="15"/>
    <row r="754839" ht="15"/>
    <row r="754840" ht="15"/>
    <row r="754841" ht="15"/>
    <row r="754842" ht="15"/>
    <row r="754843" ht="15"/>
    <row r="754844" ht="15"/>
    <row r="754845" ht="15"/>
    <row r="754846" ht="15"/>
    <row r="754847" ht="15"/>
    <row r="754848" ht="15"/>
    <row r="754849" ht="15"/>
    <row r="754850" ht="15"/>
    <row r="754851" ht="15"/>
    <row r="754852" ht="15"/>
    <row r="754853" ht="15"/>
    <row r="754854" ht="15"/>
    <row r="754855" ht="15"/>
    <row r="754856" ht="15"/>
    <row r="754857" ht="15"/>
    <row r="754858" ht="15"/>
    <row r="754859" ht="15"/>
    <row r="754860" ht="15"/>
    <row r="754861" ht="15"/>
    <row r="754862" ht="15"/>
    <row r="754863" ht="15"/>
    <row r="754864" ht="15"/>
    <row r="754865" ht="15"/>
    <row r="754866" ht="15"/>
    <row r="754867" ht="15"/>
    <row r="754868" ht="15"/>
    <row r="754869" ht="15"/>
    <row r="754870" ht="15"/>
    <row r="754871" ht="15"/>
    <row r="754872" ht="15"/>
    <row r="754873" ht="15"/>
    <row r="754874" ht="15"/>
    <row r="754875" ht="15"/>
    <row r="754876" ht="15"/>
    <row r="754877" ht="15"/>
    <row r="754878" ht="15"/>
    <row r="754879" ht="15"/>
    <row r="754880" ht="15"/>
    <row r="754881" ht="15"/>
    <row r="754882" ht="15"/>
    <row r="754883" ht="15"/>
    <row r="754884" ht="15"/>
    <row r="754885" ht="15"/>
    <row r="754886" ht="15"/>
    <row r="754887" ht="15"/>
    <row r="754888" ht="15"/>
    <row r="754889" ht="15"/>
    <row r="754890" ht="15"/>
    <row r="754891" ht="15"/>
    <row r="754892" ht="15"/>
    <row r="754893" ht="15"/>
    <row r="754894" ht="15"/>
    <row r="754895" ht="15"/>
    <row r="754896" ht="15"/>
    <row r="754897" ht="15"/>
    <row r="754898" ht="15"/>
    <row r="754899" ht="15"/>
    <row r="754900" ht="15"/>
    <row r="754901" ht="15"/>
    <row r="754902" ht="15"/>
    <row r="754903" ht="15"/>
    <row r="754904" ht="15"/>
    <row r="754905" ht="15"/>
    <row r="754906" ht="15"/>
    <row r="754907" ht="15"/>
    <row r="754908" ht="15"/>
    <row r="754909" ht="15"/>
    <row r="754910" ht="15"/>
    <row r="754911" ht="15"/>
    <row r="754912" ht="15"/>
    <row r="754913" ht="15"/>
    <row r="754914" ht="15"/>
    <row r="754915" ht="15"/>
    <row r="754916" ht="15"/>
    <row r="754917" ht="15"/>
    <row r="754918" ht="15"/>
    <row r="754919" ht="15"/>
    <row r="754920" ht="15"/>
    <row r="754921" ht="15"/>
    <row r="754922" ht="15"/>
    <row r="754923" ht="15"/>
    <row r="754924" ht="15"/>
    <row r="754925" ht="15"/>
    <row r="754926" ht="15"/>
    <row r="754927" ht="15"/>
    <row r="754928" ht="15"/>
    <row r="754929" ht="15"/>
    <row r="754930" ht="15"/>
    <row r="754931" ht="15"/>
    <row r="754932" ht="15"/>
    <row r="754933" ht="15"/>
    <row r="754934" ht="15"/>
    <row r="754935" ht="15"/>
    <row r="754936" ht="15"/>
    <row r="754937" ht="15"/>
    <row r="754938" ht="15"/>
    <row r="754939" ht="15"/>
    <row r="754940" ht="15"/>
    <row r="754941" ht="15"/>
    <row r="754942" ht="15"/>
    <row r="754943" ht="15"/>
    <row r="754944" ht="15"/>
    <row r="754945" ht="15"/>
    <row r="754946" ht="15"/>
    <row r="754947" ht="15"/>
    <row r="754948" ht="15"/>
    <row r="754949" ht="15"/>
    <row r="754950" ht="15"/>
    <row r="754951" ht="15"/>
    <row r="754952" ht="15"/>
    <row r="754953" ht="15"/>
    <row r="754954" ht="15"/>
    <row r="754955" ht="15"/>
    <row r="754956" ht="15"/>
    <row r="754957" ht="15"/>
    <row r="754958" ht="15"/>
    <row r="754959" ht="15"/>
    <row r="754960" ht="15"/>
    <row r="754961" ht="15"/>
    <row r="754962" ht="15"/>
    <row r="754963" ht="15"/>
    <row r="754964" ht="15"/>
    <row r="754965" ht="15"/>
    <row r="754966" ht="15"/>
    <row r="754967" ht="15"/>
    <row r="754968" ht="15"/>
    <row r="754969" ht="15"/>
    <row r="754970" ht="15"/>
    <row r="754971" ht="15"/>
    <row r="754972" ht="15"/>
    <row r="754973" ht="15"/>
    <row r="754974" ht="15"/>
    <row r="754975" ht="15"/>
    <row r="754976" ht="15"/>
    <row r="754977" ht="15"/>
    <row r="754978" ht="15"/>
    <row r="754979" ht="15"/>
    <row r="754980" ht="15"/>
    <row r="754981" ht="15"/>
    <row r="754982" ht="15"/>
    <row r="754983" ht="15"/>
    <row r="754984" ht="15"/>
    <row r="754985" ht="15"/>
    <row r="754986" ht="15"/>
    <row r="754987" ht="15"/>
    <row r="754988" ht="15"/>
    <row r="754989" ht="15"/>
    <row r="754990" ht="15"/>
    <row r="754991" ht="15"/>
    <row r="754992" ht="15"/>
    <row r="754993" ht="15"/>
    <row r="754994" ht="15"/>
    <row r="754995" ht="15"/>
    <row r="754996" ht="15"/>
    <row r="754997" ht="15"/>
    <row r="754998" ht="15"/>
    <row r="754999" ht="15"/>
    <row r="755000" ht="15"/>
    <row r="755001" ht="15"/>
    <row r="755002" ht="15"/>
    <row r="755003" ht="15"/>
    <row r="755004" ht="15"/>
    <row r="755005" ht="15"/>
    <row r="755006" ht="15"/>
    <row r="755007" ht="15"/>
    <row r="755008" ht="15"/>
    <row r="755009" ht="15"/>
    <row r="755010" ht="15"/>
    <row r="755011" ht="15"/>
    <row r="755012" ht="15"/>
    <row r="755013" ht="15"/>
    <row r="755014" ht="15"/>
    <row r="755015" ht="15"/>
    <row r="755016" ht="15"/>
    <row r="755017" ht="15"/>
    <row r="755018" ht="15"/>
    <row r="755019" ht="15"/>
    <row r="755020" ht="15"/>
    <row r="755021" ht="15"/>
    <row r="755022" ht="15"/>
    <row r="755023" ht="15"/>
    <row r="755024" ht="15"/>
    <row r="755025" ht="15"/>
    <row r="755026" ht="15"/>
    <row r="755027" ht="15"/>
    <row r="755028" ht="15"/>
    <row r="755029" ht="15"/>
    <row r="755030" ht="15"/>
    <row r="755031" ht="15"/>
    <row r="755032" ht="15"/>
    <row r="755033" ht="15"/>
    <row r="755034" ht="15"/>
    <row r="755035" ht="15"/>
    <row r="755036" ht="15"/>
    <row r="755037" ht="15"/>
    <row r="755038" ht="15"/>
    <row r="755039" ht="15"/>
    <row r="755040" ht="15"/>
    <row r="755041" ht="15"/>
    <row r="755042" ht="15"/>
    <row r="755043" ht="15"/>
    <row r="755044" ht="15"/>
    <row r="755045" ht="15"/>
    <row r="755046" ht="15"/>
    <row r="755047" ht="15"/>
    <row r="755048" ht="15"/>
    <row r="755049" ht="15"/>
    <row r="755050" ht="15"/>
    <row r="755051" ht="15"/>
    <row r="755052" ht="15"/>
    <row r="755053" ht="15"/>
    <row r="755054" ht="15"/>
    <row r="755055" ht="15"/>
    <row r="755056" ht="15"/>
    <row r="755057" ht="15"/>
    <row r="755058" ht="15"/>
    <row r="755059" ht="15"/>
    <row r="755060" ht="15"/>
    <row r="755061" ht="15"/>
    <row r="755062" ht="15"/>
    <row r="755063" ht="15"/>
    <row r="755064" ht="15"/>
    <row r="755065" ht="15"/>
    <row r="755066" ht="15"/>
    <row r="755067" ht="15"/>
    <row r="755068" ht="15"/>
    <row r="755069" ht="15"/>
    <row r="755070" ht="15"/>
    <row r="755071" ht="15"/>
    <row r="755072" ht="15"/>
    <row r="755073" ht="15"/>
    <row r="755074" ht="15"/>
    <row r="755075" ht="15"/>
    <row r="755076" ht="15"/>
    <row r="755077" ht="15"/>
    <row r="755078" ht="15"/>
    <row r="755079" ht="15"/>
    <row r="755080" ht="15"/>
    <row r="755081" ht="15"/>
    <row r="755082" ht="15"/>
    <row r="755083" ht="15"/>
    <row r="755084" ht="15"/>
    <row r="755085" ht="15"/>
    <row r="755086" ht="15"/>
    <row r="755087" ht="15"/>
    <row r="755088" ht="15"/>
    <row r="755089" ht="15"/>
    <row r="755090" ht="15"/>
    <row r="755091" ht="15"/>
    <row r="755092" ht="15"/>
    <row r="755093" ht="15"/>
    <row r="755094" ht="15"/>
    <row r="755095" ht="15"/>
    <row r="755096" ht="15"/>
    <row r="755097" ht="15"/>
    <row r="755098" ht="15"/>
    <row r="755099" ht="15"/>
    <row r="755100" ht="15"/>
    <row r="755101" ht="15"/>
    <row r="755102" ht="15"/>
    <row r="755103" ht="15"/>
    <row r="755104" ht="15"/>
    <row r="755105" ht="15"/>
    <row r="755106" ht="15"/>
    <row r="755107" ht="15"/>
    <row r="755108" ht="15"/>
    <row r="755109" ht="15"/>
    <row r="755110" ht="15"/>
    <row r="755111" ht="15"/>
    <row r="755112" ht="15"/>
    <row r="755113" ht="15"/>
    <row r="755114" ht="15"/>
    <row r="755115" ht="15"/>
    <row r="755116" ht="15"/>
    <row r="755117" ht="15"/>
    <row r="755118" ht="15"/>
    <row r="755119" ht="15"/>
    <row r="755120" ht="15"/>
    <row r="755121" ht="15"/>
    <row r="755122" ht="15"/>
    <row r="755123" ht="15"/>
    <row r="755124" ht="15"/>
    <row r="755125" ht="15"/>
    <row r="755126" ht="15"/>
    <row r="755127" ht="15"/>
    <row r="755128" ht="15"/>
    <row r="755129" ht="15"/>
    <row r="755130" ht="15"/>
    <row r="755131" ht="15"/>
    <row r="755132" ht="15"/>
    <row r="755133" ht="15"/>
    <row r="755134" ht="15"/>
    <row r="755135" ht="15"/>
    <row r="755136" ht="15"/>
    <row r="755137" ht="15"/>
    <row r="755138" ht="15"/>
    <row r="755139" ht="15"/>
    <row r="755140" ht="15"/>
    <row r="755141" ht="15"/>
    <row r="755142" ht="15"/>
    <row r="755143" ht="15"/>
    <row r="755144" ht="15"/>
    <row r="755145" ht="15"/>
    <row r="755146" ht="15"/>
    <row r="755147" ht="15"/>
    <row r="755148" ht="15"/>
    <row r="755149" ht="15"/>
    <row r="755150" ht="15"/>
    <row r="755151" ht="15"/>
    <row r="755152" ht="15"/>
    <row r="755153" ht="15"/>
    <row r="755154" ht="15"/>
    <row r="755155" ht="15"/>
    <row r="755156" ht="15"/>
    <row r="755157" ht="15"/>
    <row r="755158" ht="15"/>
    <row r="755159" ht="15"/>
    <row r="755160" ht="15"/>
    <row r="755161" ht="15"/>
    <row r="755162" ht="15"/>
    <row r="755163" ht="15"/>
    <row r="755164" ht="15"/>
    <row r="755165" ht="15"/>
    <row r="755166" ht="15"/>
    <row r="755167" ht="15"/>
    <row r="755168" ht="15"/>
    <row r="755169" ht="15"/>
    <row r="755170" ht="15"/>
    <row r="755171" ht="15"/>
    <row r="755172" ht="15"/>
    <row r="755173" ht="15"/>
    <row r="755174" ht="15"/>
    <row r="755175" ht="15"/>
    <row r="755176" ht="15"/>
    <row r="755177" ht="15"/>
    <row r="755178" ht="15"/>
    <row r="755179" ht="15"/>
    <row r="755180" ht="15"/>
    <row r="755181" ht="15"/>
    <row r="755182" ht="15"/>
    <row r="755183" ht="15"/>
    <row r="755184" ht="15"/>
    <row r="755185" ht="15"/>
    <row r="755186" ht="15"/>
    <row r="755187" ht="15"/>
    <row r="755188" ht="15"/>
    <row r="755189" ht="15"/>
    <row r="755190" ht="15"/>
    <row r="755191" ht="15"/>
    <row r="755192" ht="15"/>
    <row r="755193" ht="15"/>
    <row r="755194" ht="15"/>
    <row r="755195" ht="15"/>
    <row r="755196" ht="15"/>
    <row r="755197" ht="15"/>
    <row r="755198" ht="15"/>
    <row r="755199" ht="15"/>
    <row r="755200" ht="15"/>
    <row r="755201" ht="15"/>
    <row r="755202" ht="15"/>
    <row r="755203" ht="15"/>
    <row r="755204" ht="15"/>
    <row r="755205" ht="15"/>
    <row r="755206" ht="15"/>
    <row r="755207" ht="15"/>
    <row r="755208" ht="15"/>
    <row r="755209" ht="15"/>
    <row r="755210" ht="15"/>
    <row r="755211" ht="15"/>
    <row r="755212" ht="15"/>
    <row r="755213" ht="15"/>
    <row r="755214" ht="15"/>
    <row r="755215" ht="15"/>
    <row r="755216" ht="15"/>
    <row r="755217" ht="15"/>
    <row r="755218" ht="15"/>
    <row r="755219" ht="15"/>
    <row r="755220" ht="15"/>
    <row r="755221" ht="15"/>
    <row r="755222" ht="15"/>
    <row r="755223" ht="15"/>
    <row r="755224" ht="15"/>
    <row r="755225" ht="15"/>
    <row r="755226" ht="15"/>
    <row r="755227" ht="15"/>
    <row r="755228" ht="15"/>
    <row r="755229" ht="15"/>
    <row r="755230" ht="15"/>
    <row r="755231" ht="15"/>
    <row r="755232" ht="15"/>
    <row r="755233" ht="15"/>
    <row r="755234" ht="15"/>
    <row r="755235" ht="15"/>
    <row r="755236" ht="15"/>
    <row r="755237" ht="15"/>
    <row r="755238" ht="15"/>
    <row r="755239" ht="15"/>
    <row r="755240" ht="15"/>
    <row r="755241" ht="15"/>
    <row r="755242" ht="15"/>
    <row r="755243" ht="15"/>
    <row r="755244" ht="15"/>
    <row r="755245" ht="15"/>
    <row r="755246" ht="15"/>
    <row r="755247" ht="15"/>
    <row r="755248" ht="15"/>
    <row r="755249" ht="15"/>
    <row r="755250" ht="15"/>
    <row r="755251" ht="15"/>
    <row r="755252" ht="15"/>
    <row r="755253" ht="15"/>
    <row r="755254" ht="15"/>
    <row r="755255" ht="15"/>
    <row r="755256" ht="15"/>
    <row r="755257" ht="15"/>
    <row r="755258" ht="15"/>
    <row r="755259" ht="15"/>
    <row r="755260" ht="15"/>
    <row r="755261" ht="15"/>
    <row r="755262" ht="15"/>
    <row r="755263" ht="15"/>
    <row r="755264" ht="15"/>
    <row r="755265" ht="15"/>
    <row r="755266" ht="15"/>
    <row r="755267" ht="15"/>
    <row r="755268" ht="15"/>
    <row r="755269" ht="15"/>
    <row r="755270" ht="15"/>
    <row r="755271" ht="15"/>
    <row r="755272" ht="15"/>
    <row r="755273" ht="15"/>
    <row r="755274" ht="15"/>
    <row r="755275" ht="15"/>
    <row r="755276" ht="15"/>
    <row r="755277" ht="15"/>
    <row r="755278" ht="15"/>
    <row r="755279" ht="15"/>
    <row r="755280" ht="15"/>
    <row r="755281" ht="15"/>
    <row r="755282" ht="15"/>
    <row r="755283" ht="15"/>
    <row r="755284" ht="15"/>
    <row r="755285" ht="15"/>
    <row r="755286" ht="15"/>
    <row r="755287" ht="15"/>
    <row r="755288" ht="15"/>
    <row r="755289" ht="15"/>
    <row r="755290" ht="15"/>
    <row r="755291" ht="15"/>
    <row r="755292" ht="15"/>
    <row r="755293" ht="15"/>
    <row r="755294" ht="15"/>
    <row r="755295" ht="15"/>
    <row r="755296" ht="15"/>
    <row r="755297" ht="15"/>
    <row r="755298" ht="15"/>
    <row r="755299" ht="15"/>
    <row r="755300" ht="15"/>
    <row r="755301" ht="15"/>
    <row r="755302" ht="15"/>
    <row r="755303" ht="15"/>
    <row r="755304" ht="15"/>
    <row r="755305" ht="15"/>
    <row r="755306" ht="15"/>
    <row r="755307" ht="15"/>
    <row r="755308" ht="15"/>
    <row r="755309" ht="15"/>
    <row r="755310" ht="15"/>
    <row r="755311" ht="15"/>
    <row r="755312" ht="15"/>
    <row r="755313" ht="15"/>
    <row r="755314" ht="15"/>
    <row r="755315" ht="15"/>
    <row r="755316" ht="15"/>
    <row r="755317" ht="15"/>
    <row r="755318" ht="15"/>
    <row r="755319" ht="15"/>
    <row r="755320" ht="15"/>
    <row r="755321" ht="15"/>
    <row r="755322" ht="15"/>
    <row r="755323" ht="15"/>
    <row r="755324" ht="15"/>
    <row r="755325" ht="15"/>
    <row r="755326" ht="15"/>
    <row r="755327" ht="15"/>
    <row r="755328" ht="15"/>
    <row r="755329" ht="15"/>
    <row r="755330" ht="15"/>
    <row r="755331" ht="15"/>
    <row r="755332" ht="15"/>
    <row r="755333" ht="15"/>
    <row r="755334" ht="15"/>
    <row r="755335" ht="15"/>
    <row r="755336" ht="15"/>
    <row r="755337" ht="15"/>
    <row r="755338" ht="15"/>
    <row r="755339" ht="15"/>
    <row r="755340" ht="15"/>
    <row r="755341" ht="15"/>
    <row r="755342" ht="15"/>
    <row r="755343" ht="15"/>
    <row r="755344" ht="15"/>
    <row r="755345" ht="15"/>
    <row r="755346" ht="15"/>
    <row r="755347" ht="15"/>
    <row r="755348" ht="15"/>
    <row r="755349" ht="15"/>
    <row r="755350" ht="15"/>
    <row r="755351" ht="15"/>
    <row r="755352" ht="15"/>
    <row r="755353" ht="15"/>
    <row r="755354" ht="15"/>
    <row r="755355" ht="15"/>
    <row r="755356" ht="15"/>
    <row r="755357" ht="15"/>
    <row r="755358" ht="15"/>
    <row r="755359" ht="15"/>
    <row r="755360" ht="15"/>
    <row r="755361" ht="15"/>
    <row r="755362" ht="15"/>
    <row r="755363" ht="15"/>
    <row r="755364" ht="15"/>
    <row r="755365" ht="15"/>
    <row r="755366" ht="15"/>
    <row r="755367" ht="15"/>
    <row r="755368" ht="15"/>
    <row r="755369" ht="15"/>
    <row r="755370" ht="15"/>
    <row r="755371" ht="15"/>
    <row r="755372" ht="15"/>
    <row r="755373" ht="15"/>
    <row r="755374" ht="15"/>
    <row r="755375" ht="15"/>
    <row r="755376" ht="15"/>
    <row r="755377" ht="15"/>
    <row r="755378" ht="15"/>
    <row r="755379" ht="15"/>
    <row r="755380" ht="15"/>
    <row r="755381" ht="15"/>
    <row r="755382" ht="15"/>
    <row r="755383" ht="15"/>
    <row r="755384" ht="15"/>
    <row r="755385" ht="15"/>
    <row r="755386" ht="15"/>
    <row r="755387" ht="15"/>
    <row r="755388" ht="15"/>
    <row r="755389" ht="15"/>
    <row r="755390" ht="15"/>
    <row r="755391" ht="15"/>
    <row r="755392" ht="15"/>
    <row r="755393" ht="15"/>
    <row r="755394" ht="15"/>
    <row r="755395" ht="15"/>
    <row r="755396" ht="15"/>
    <row r="755397" ht="15"/>
    <row r="755398" ht="15"/>
    <row r="755399" ht="15"/>
    <row r="755400" ht="15"/>
    <row r="755401" ht="15"/>
    <row r="755402" ht="15"/>
    <row r="755403" ht="15"/>
    <row r="755404" ht="15"/>
    <row r="755405" ht="15"/>
    <row r="755406" ht="15"/>
    <row r="755407" ht="15"/>
    <row r="755408" ht="15"/>
    <row r="755409" ht="15"/>
    <row r="755410" ht="15"/>
    <row r="755411" ht="15"/>
    <row r="755412" ht="15"/>
    <row r="755413" ht="15"/>
    <row r="755414" ht="15"/>
    <row r="755415" ht="15"/>
    <row r="755416" ht="15"/>
    <row r="755417" ht="15"/>
    <row r="755418" ht="15"/>
    <row r="755419" ht="15"/>
    <row r="755420" ht="15"/>
    <row r="755421" ht="15"/>
    <row r="755422" ht="15"/>
    <row r="755423" ht="15"/>
    <row r="755424" ht="15"/>
    <row r="755425" ht="15"/>
    <row r="755426" ht="15"/>
    <row r="755427" ht="15"/>
    <row r="755428" ht="15"/>
    <row r="755429" ht="15"/>
    <row r="755430" ht="15"/>
    <row r="755431" ht="15"/>
    <row r="755432" ht="15"/>
    <row r="755433" ht="15"/>
    <row r="755434" ht="15"/>
    <row r="755435" ht="15"/>
    <row r="755436" ht="15"/>
    <row r="755437" ht="15"/>
    <row r="755438" ht="15"/>
    <row r="755439" ht="15"/>
    <row r="755440" ht="15"/>
    <row r="755441" ht="15"/>
    <row r="755442" ht="15"/>
    <row r="755443" ht="15"/>
    <row r="755444" ht="15"/>
    <row r="755445" ht="15"/>
    <row r="755446" ht="15"/>
    <row r="755447" ht="15"/>
    <row r="755448" ht="15"/>
    <row r="755449" ht="15"/>
    <row r="755450" ht="15"/>
    <row r="755451" ht="15"/>
    <row r="755452" ht="15"/>
    <row r="755453" ht="15"/>
    <row r="755454" ht="15"/>
    <row r="755455" ht="15"/>
    <row r="755456" ht="15"/>
    <row r="755457" ht="15"/>
    <row r="755458" ht="15"/>
    <row r="755459" ht="15"/>
    <row r="755460" ht="15"/>
    <row r="755461" ht="15"/>
    <row r="755462" ht="15"/>
    <row r="755463" ht="15"/>
    <row r="755464" ht="15"/>
    <row r="755465" ht="15"/>
    <row r="755466" ht="15"/>
    <row r="755467" ht="15"/>
    <row r="755468" ht="15"/>
    <row r="755469" ht="15"/>
    <row r="755470" ht="15"/>
    <row r="755471" ht="15"/>
    <row r="755472" ht="15"/>
    <row r="755473" ht="15"/>
    <row r="755474" ht="15"/>
    <row r="755475" ht="15"/>
    <row r="755476" ht="15"/>
    <row r="755477" ht="15"/>
    <row r="755478" ht="15"/>
    <row r="755479" ht="15"/>
    <row r="755480" ht="15"/>
    <row r="755481" ht="15"/>
    <row r="755482" ht="15"/>
    <row r="755483" ht="15"/>
    <row r="755484" ht="15"/>
    <row r="755485" ht="15"/>
    <row r="755486" ht="15"/>
    <row r="755487" ht="15"/>
    <row r="755488" ht="15"/>
    <row r="755489" ht="15"/>
    <row r="755490" ht="15"/>
    <row r="755491" ht="15"/>
    <row r="755492" ht="15"/>
    <row r="755493" ht="15"/>
    <row r="755494" ht="15"/>
    <row r="755495" ht="15"/>
    <row r="755496" ht="15"/>
    <row r="755497" ht="15"/>
    <row r="755498" ht="15"/>
    <row r="755499" ht="15"/>
    <row r="755500" ht="15"/>
    <row r="755501" ht="15"/>
    <row r="755502" ht="15"/>
    <row r="755503" ht="15"/>
    <row r="755504" ht="15"/>
    <row r="755505" ht="15"/>
    <row r="755506" ht="15"/>
    <row r="755507" ht="15"/>
    <row r="755508" ht="15"/>
    <row r="755509" ht="15"/>
    <row r="755510" ht="15"/>
    <row r="755511" ht="15"/>
    <row r="755512" ht="15"/>
    <row r="755513" ht="15"/>
    <row r="755514" ht="15"/>
    <row r="755515" ht="15"/>
    <row r="755516" ht="15"/>
    <row r="755517" ht="15"/>
    <row r="755518" ht="15"/>
    <row r="755519" ht="15"/>
    <row r="755520" ht="15"/>
    <row r="755521" ht="15"/>
    <row r="755522" ht="15"/>
    <row r="755523" ht="15"/>
    <row r="755524" ht="15"/>
    <row r="755525" ht="15"/>
    <row r="755526" ht="15"/>
    <row r="755527" ht="15"/>
    <row r="755528" ht="15"/>
    <row r="755529" ht="15"/>
    <row r="755530" ht="15"/>
    <row r="755531" ht="15"/>
    <row r="755532" ht="15"/>
    <row r="755533" ht="15"/>
    <row r="755534" ht="15"/>
    <row r="755535" ht="15"/>
    <row r="755536" ht="15"/>
    <row r="755537" ht="15"/>
    <row r="755538" ht="15"/>
    <row r="755539" ht="15"/>
    <row r="755540" ht="15"/>
    <row r="755541" ht="15"/>
    <row r="755542" ht="15"/>
    <row r="755543" ht="15"/>
    <row r="755544" ht="15"/>
    <row r="755545" ht="15"/>
    <row r="755546" ht="15"/>
    <row r="755547" ht="15"/>
    <row r="755548" ht="15"/>
    <row r="755549" ht="15"/>
    <row r="755550" ht="15"/>
    <row r="755551" ht="15"/>
    <row r="755552" ht="15"/>
    <row r="755553" ht="15"/>
    <row r="755554" ht="15"/>
    <row r="755555" ht="15"/>
    <row r="755556" ht="15"/>
    <row r="755557" ht="15"/>
    <row r="755558" ht="15"/>
    <row r="755559" ht="15"/>
    <row r="755560" ht="15"/>
    <row r="755561" ht="15"/>
    <row r="755562" ht="15"/>
    <row r="755563" ht="15"/>
    <row r="755564" ht="15"/>
    <row r="755565" ht="15"/>
    <row r="755566" ht="15"/>
    <row r="755567" ht="15"/>
    <row r="755568" ht="15"/>
    <row r="755569" ht="15"/>
    <row r="755570" ht="15"/>
    <row r="755571" ht="15"/>
    <row r="755572" ht="15"/>
    <row r="755573" ht="15"/>
    <row r="755574" ht="15"/>
    <row r="755575" ht="15"/>
    <row r="755576" ht="15"/>
    <row r="755577" ht="15"/>
    <row r="755578" ht="15"/>
    <row r="755579" ht="15"/>
    <row r="755580" ht="15"/>
    <row r="755581" ht="15"/>
    <row r="755582" ht="15"/>
    <row r="755583" ht="15"/>
    <row r="755584" ht="15"/>
    <row r="755585" ht="15"/>
    <row r="755586" ht="15"/>
    <row r="755587" ht="15"/>
    <row r="755588" ht="15"/>
    <row r="755589" ht="15"/>
    <row r="755590" ht="15"/>
    <row r="755591" ht="15"/>
    <row r="755592" ht="15"/>
    <row r="755593" ht="15"/>
    <row r="755594" ht="15"/>
    <row r="755595" ht="15"/>
    <row r="755596" ht="15"/>
    <row r="755597" ht="15"/>
    <row r="755598" ht="15"/>
    <row r="755599" ht="15"/>
    <row r="755600" ht="15"/>
    <row r="755601" ht="15"/>
    <row r="755602" ht="15"/>
    <row r="755603" ht="15"/>
    <row r="755604" ht="15"/>
    <row r="755605" ht="15"/>
    <row r="755606" ht="15"/>
    <row r="755607" ht="15"/>
    <row r="755608" ht="15"/>
    <row r="755609" ht="15"/>
    <row r="755610" ht="15"/>
    <row r="755611" ht="15"/>
    <row r="755612" ht="15"/>
    <row r="755613" ht="15"/>
    <row r="755614" ht="15"/>
    <row r="755615" ht="15"/>
    <row r="755616" ht="15"/>
    <row r="755617" ht="15"/>
    <row r="755618" ht="15"/>
    <row r="755619" ht="15"/>
    <row r="755620" ht="15"/>
    <row r="755621" ht="15"/>
    <row r="755622" ht="15"/>
    <row r="755623" ht="15"/>
    <row r="755624" ht="15"/>
    <row r="755625" ht="15"/>
    <row r="755626" ht="15"/>
    <row r="755627" ht="15"/>
    <row r="755628" ht="15"/>
    <row r="755629" ht="15"/>
    <row r="755630" ht="15"/>
    <row r="755631" ht="15"/>
    <row r="755632" ht="15"/>
    <row r="755633" ht="15"/>
    <row r="755634" ht="15"/>
    <row r="755635" ht="15"/>
    <row r="755636" ht="15"/>
    <row r="755637" ht="15"/>
    <row r="755638" ht="15"/>
    <row r="755639" ht="15"/>
    <row r="755640" ht="15"/>
    <row r="755641" ht="15"/>
    <row r="755642" ht="15"/>
    <row r="755643" ht="15"/>
    <row r="755644" ht="15"/>
    <row r="755645" ht="15"/>
    <row r="755646" ht="15"/>
    <row r="755647" ht="15"/>
    <row r="755648" ht="15"/>
    <row r="755649" ht="15"/>
    <row r="755650" ht="15"/>
    <row r="755651" ht="15"/>
    <row r="755652" ht="15"/>
    <row r="755653" ht="15"/>
    <row r="755654" ht="15"/>
    <row r="755655" ht="15"/>
    <row r="755656" ht="15"/>
    <row r="755657" ht="15"/>
    <row r="755658" ht="15"/>
    <row r="755659" ht="15"/>
    <row r="755660" ht="15"/>
    <row r="755661" ht="15"/>
    <row r="755662" ht="15"/>
    <row r="755663" ht="15"/>
    <row r="755664" ht="15"/>
    <row r="755665" ht="15"/>
    <row r="755666" ht="15"/>
    <row r="755667" ht="15"/>
    <row r="755668" ht="15"/>
    <row r="755669" ht="15"/>
    <row r="755670" ht="15"/>
    <row r="755671" ht="15"/>
    <row r="755672" ht="15"/>
    <row r="755673" ht="15"/>
    <row r="755674" ht="15"/>
    <row r="755675" ht="15"/>
    <row r="755676" ht="15"/>
    <row r="755677" ht="15"/>
    <row r="755678" ht="15"/>
    <row r="755679" ht="15"/>
    <row r="755680" ht="15"/>
    <row r="755681" ht="15"/>
    <row r="755682" ht="15"/>
    <row r="755683" ht="15"/>
    <row r="755684" ht="15"/>
    <row r="755685" ht="15"/>
    <row r="755686" ht="15"/>
    <row r="755687" ht="15"/>
    <row r="755688" ht="15"/>
    <row r="755689" ht="15"/>
    <row r="755690" ht="15"/>
    <row r="755691" ht="15"/>
    <row r="755692" ht="15"/>
    <row r="755693" ht="15"/>
    <row r="755694" ht="15"/>
    <row r="755695" ht="15"/>
    <row r="755696" ht="15"/>
    <row r="755697" ht="15"/>
    <row r="755698" ht="15"/>
    <row r="755699" ht="15"/>
    <row r="755700" ht="15"/>
    <row r="755701" ht="15"/>
    <row r="755702" ht="15"/>
    <row r="755703" ht="15"/>
    <row r="755704" ht="15"/>
    <row r="755705" ht="15"/>
    <row r="755706" ht="15"/>
    <row r="755707" ht="15"/>
    <row r="755708" ht="15"/>
    <row r="755709" ht="15"/>
    <row r="755710" ht="15"/>
    <row r="755711" ht="15"/>
    <row r="755712" ht="15"/>
    <row r="755713" ht="15"/>
    <row r="755714" ht="15"/>
    <row r="755715" ht="15"/>
    <row r="755716" ht="15"/>
    <row r="755717" ht="15"/>
    <row r="755718" ht="15"/>
    <row r="755719" ht="15"/>
    <row r="755720" ht="15"/>
    <row r="755721" ht="15"/>
    <row r="755722" ht="15"/>
    <row r="755723" ht="15"/>
    <row r="755724" ht="15"/>
    <row r="755725" ht="15"/>
    <row r="755726" ht="15"/>
    <row r="755727" ht="15"/>
    <row r="755728" ht="15"/>
    <row r="755729" ht="15"/>
    <row r="755730" ht="15"/>
    <row r="755731" ht="15"/>
    <row r="755732" ht="15"/>
    <row r="755733" ht="15"/>
    <row r="755734" ht="15"/>
    <row r="755735" ht="15"/>
    <row r="755736" ht="15"/>
    <row r="755737" ht="15"/>
    <row r="755738" ht="15"/>
    <row r="755739" ht="15"/>
    <row r="755740" ht="15"/>
    <row r="755741" ht="15"/>
    <row r="755742" ht="15"/>
    <row r="755743" ht="15"/>
    <row r="755744" ht="15"/>
    <row r="755745" ht="15"/>
    <row r="755746" ht="15"/>
    <row r="755747" ht="15"/>
    <row r="755748" ht="15"/>
    <row r="755749" ht="15"/>
    <row r="755750" ht="15"/>
    <row r="755751" ht="15"/>
    <row r="755752" ht="15"/>
    <row r="755753" ht="15"/>
    <row r="755754" ht="15"/>
    <row r="755755" ht="15"/>
    <row r="755756" ht="15"/>
    <row r="755757" ht="15"/>
    <row r="755758" ht="15"/>
    <row r="755759" ht="15"/>
    <row r="755760" ht="15"/>
    <row r="755761" ht="15"/>
    <row r="755762" ht="15"/>
    <row r="755763" ht="15"/>
    <row r="755764" ht="15"/>
    <row r="755765" ht="15"/>
    <row r="755766" ht="15"/>
    <row r="755767" ht="15"/>
    <row r="755768" ht="15"/>
    <row r="755769" ht="15"/>
    <row r="755770" ht="15"/>
    <row r="755771" ht="15"/>
    <row r="755772" ht="15"/>
    <row r="755773" ht="15"/>
    <row r="755774" ht="15"/>
    <row r="755775" ht="15"/>
    <row r="755776" ht="15"/>
    <row r="755777" ht="15"/>
    <row r="755778" ht="15"/>
    <row r="755779" ht="15"/>
    <row r="755780" ht="15"/>
    <row r="755781" ht="15"/>
    <row r="755782" ht="15"/>
    <row r="755783" ht="15"/>
    <row r="755784" ht="15"/>
    <row r="755785" ht="15"/>
    <row r="755786" ht="15"/>
    <row r="755787" ht="15"/>
    <row r="755788" ht="15"/>
    <row r="755789" ht="15"/>
    <row r="755790" ht="15"/>
    <row r="755791" ht="15"/>
    <row r="755792" ht="15"/>
    <row r="755793" ht="15"/>
    <row r="755794" ht="15"/>
    <row r="755795" ht="15"/>
    <row r="755796" ht="15"/>
    <row r="755797" ht="15"/>
    <row r="755798" ht="15"/>
    <row r="755799" ht="15"/>
    <row r="755800" ht="15"/>
    <row r="755801" ht="15"/>
    <row r="755802" ht="15"/>
    <row r="755803" ht="15"/>
    <row r="755804" ht="15"/>
    <row r="755805" ht="15"/>
    <row r="755806" ht="15"/>
    <row r="755807" ht="15"/>
    <row r="755808" ht="15"/>
    <row r="755809" ht="15"/>
    <row r="755810" ht="15"/>
    <row r="755811" ht="15"/>
    <row r="755812" ht="15"/>
    <row r="755813" ht="15"/>
    <row r="755814" ht="15"/>
    <row r="755815" ht="15"/>
    <row r="755816" ht="15"/>
    <row r="755817" ht="15"/>
    <row r="755818" ht="15"/>
    <row r="755819" ht="15"/>
    <row r="755820" ht="15"/>
    <row r="755821" ht="15"/>
    <row r="755822" ht="15"/>
    <row r="755823" ht="15"/>
    <row r="755824" ht="15"/>
    <row r="755825" ht="15"/>
    <row r="755826" ht="15"/>
    <row r="755827" ht="15"/>
    <row r="755828" ht="15"/>
    <row r="755829" ht="15"/>
    <row r="755830" ht="15"/>
    <row r="755831" ht="15"/>
    <row r="755832" ht="15"/>
    <row r="755833" ht="15"/>
    <row r="755834" ht="15"/>
    <row r="755835" ht="15"/>
    <row r="755836" ht="15"/>
    <row r="755837" ht="15"/>
    <row r="755838" ht="15"/>
    <row r="755839" ht="15"/>
    <row r="755840" ht="15"/>
    <row r="755841" ht="15"/>
    <row r="755842" ht="15"/>
    <row r="755843" ht="15"/>
    <row r="755844" ht="15"/>
    <row r="755845" ht="15"/>
    <row r="755846" ht="15"/>
    <row r="755847" ht="15"/>
    <row r="755848" ht="15"/>
    <row r="755849" ht="15"/>
    <row r="755850" ht="15"/>
    <row r="755851" ht="15"/>
    <row r="755852" ht="15"/>
    <row r="755853" ht="15"/>
    <row r="755854" ht="15"/>
    <row r="755855" ht="15"/>
    <row r="755856" ht="15"/>
    <row r="755857" ht="15"/>
    <row r="755858" ht="15"/>
    <row r="755859" ht="15"/>
    <row r="755860" ht="15"/>
    <row r="755861" ht="15"/>
    <row r="755862" ht="15"/>
    <row r="755863" ht="15"/>
    <row r="755864" ht="15"/>
    <row r="755865" ht="15"/>
    <row r="755866" ht="15"/>
    <row r="755867" ht="15"/>
    <row r="755868" ht="15"/>
    <row r="755869" ht="15"/>
    <row r="755870" ht="15"/>
    <row r="755871" ht="15"/>
    <row r="755872" ht="15"/>
    <row r="755873" ht="15"/>
    <row r="755874" ht="15"/>
    <row r="755875" ht="15"/>
    <row r="755876" ht="15"/>
    <row r="755877" ht="15"/>
    <row r="755878" ht="15"/>
    <row r="755879" ht="15"/>
    <row r="755880" ht="15"/>
    <row r="755881" ht="15"/>
    <row r="755882" ht="15"/>
    <row r="755883" ht="15"/>
    <row r="755884" ht="15"/>
    <row r="755885" ht="15"/>
    <row r="755886" ht="15"/>
    <row r="755887" ht="15"/>
    <row r="755888" ht="15"/>
    <row r="755889" ht="15"/>
    <row r="755890" ht="15"/>
    <row r="755891" ht="15"/>
    <row r="755892" ht="15"/>
    <row r="755893" ht="15"/>
    <row r="755894" ht="15"/>
    <row r="755895" ht="15"/>
    <row r="755896" ht="15"/>
    <row r="755897" ht="15"/>
    <row r="755898" ht="15"/>
    <row r="755899" ht="15"/>
    <row r="755900" ht="15"/>
    <row r="755901" ht="15"/>
    <row r="755902" ht="15"/>
    <row r="755903" ht="15"/>
    <row r="755904" ht="15"/>
    <row r="755905" ht="15"/>
    <row r="755906" ht="15"/>
    <row r="755907" ht="15"/>
    <row r="755908" ht="15"/>
    <row r="755909" ht="15"/>
    <row r="755910" ht="15"/>
    <row r="755911" ht="15"/>
    <row r="755912" ht="15"/>
    <row r="755913" ht="15"/>
    <row r="755914" ht="15"/>
    <row r="755915" ht="15"/>
    <row r="755916" ht="15"/>
    <row r="755917" ht="15"/>
    <row r="755918" ht="15"/>
    <row r="755919" ht="15"/>
    <row r="755920" ht="15"/>
    <row r="755921" ht="15"/>
    <row r="755922" ht="15"/>
    <row r="755923" ht="15"/>
    <row r="755924" ht="15"/>
    <row r="755925" ht="15"/>
    <row r="755926" ht="15"/>
    <row r="755927" ht="15"/>
    <row r="755928" ht="15"/>
    <row r="755929" ht="15"/>
    <row r="755930" ht="15"/>
    <row r="755931" ht="15"/>
    <row r="755932" ht="15"/>
    <row r="755933" ht="15"/>
    <row r="755934" ht="15"/>
    <row r="755935" ht="15"/>
    <row r="755936" ht="15"/>
    <row r="755937" ht="15"/>
    <row r="755938" ht="15"/>
    <row r="755939" ht="15"/>
    <row r="755940" ht="15"/>
    <row r="755941" ht="15"/>
    <row r="755942" ht="15"/>
    <row r="755943" ht="15"/>
    <row r="755944" ht="15"/>
    <row r="755945" ht="15"/>
    <row r="755946" ht="15"/>
    <row r="755947" ht="15"/>
    <row r="755948" ht="15"/>
    <row r="755949" ht="15"/>
    <row r="755950" ht="15"/>
    <row r="755951" ht="15"/>
    <row r="755952" ht="15"/>
    <row r="755953" ht="15"/>
    <row r="755954" ht="15"/>
    <row r="755955" ht="15"/>
    <row r="755956" ht="15"/>
    <row r="755957" ht="15"/>
    <row r="755958" ht="15"/>
    <row r="755959" ht="15"/>
    <row r="755960" ht="15"/>
    <row r="755961" ht="15"/>
    <row r="755962" ht="15"/>
    <row r="755963" ht="15"/>
    <row r="755964" ht="15"/>
    <row r="755965" ht="15"/>
    <row r="755966" ht="15"/>
    <row r="755967" ht="15"/>
    <row r="755968" ht="15"/>
    <row r="755969" ht="15"/>
    <row r="755970" ht="15"/>
    <row r="755971" ht="15"/>
    <row r="755972" ht="15"/>
    <row r="755973" ht="15"/>
    <row r="755974" ht="15"/>
    <row r="755975" ht="15"/>
    <row r="755976" ht="15"/>
    <row r="755977" ht="15"/>
    <row r="755978" ht="15"/>
    <row r="755979" ht="15"/>
    <row r="755980" ht="15"/>
    <row r="755981" ht="15"/>
    <row r="755982" ht="15"/>
    <row r="755983" ht="15"/>
    <row r="755984" ht="15"/>
    <row r="755985" ht="15"/>
    <row r="755986" ht="15"/>
    <row r="755987" ht="15"/>
    <row r="755988" ht="15"/>
    <row r="755989" ht="15"/>
    <row r="755990" ht="15"/>
    <row r="755991" ht="15"/>
    <row r="755992" ht="15"/>
    <row r="755993" ht="15"/>
    <row r="755994" ht="15"/>
    <row r="755995" ht="15"/>
    <row r="755996" ht="15"/>
    <row r="755997" ht="15"/>
    <row r="755998" ht="15"/>
    <row r="755999" ht="15"/>
    <row r="756000" ht="15"/>
    <row r="756001" ht="15"/>
    <row r="756002" ht="15"/>
    <row r="756003" ht="15"/>
    <row r="756004" ht="15"/>
    <row r="756005" ht="15"/>
    <row r="756006" ht="15"/>
    <row r="756007" ht="15"/>
    <row r="756008" ht="15"/>
    <row r="756009" ht="15"/>
    <row r="756010" ht="15"/>
    <row r="756011" ht="15"/>
    <row r="756012" ht="15"/>
    <row r="756013" ht="15"/>
    <row r="756014" ht="15"/>
    <row r="756015" ht="15"/>
    <row r="756016" ht="15"/>
    <row r="756017" ht="15"/>
    <row r="756018" ht="15"/>
    <row r="756019" ht="15"/>
    <row r="756020" ht="15"/>
    <row r="756021" ht="15"/>
    <row r="756022" ht="15"/>
    <row r="756023" ht="15"/>
    <row r="756024" ht="15"/>
    <row r="756025" ht="15"/>
    <row r="756026" ht="15"/>
    <row r="756027" ht="15"/>
    <row r="756028" ht="15"/>
    <row r="756029" ht="15"/>
    <row r="756030" ht="15"/>
    <row r="756031" ht="15"/>
    <row r="756032" ht="15"/>
    <row r="756033" ht="15"/>
    <row r="756034" ht="15"/>
    <row r="756035" ht="15"/>
    <row r="756036" ht="15"/>
    <row r="756037" ht="15"/>
    <row r="756038" ht="15"/>
    <row r="756039" ht="15"/>
    <row r="756040" ht="15"/>
    <row r="756041" ht="15"/>
    <row r="756042" ht="15"/>
    <row r="756043" ht="15"/>
    <row r="756044" ht="15"/>
    <row r="756045" ht="15"/>
    <row r="756046" ht="15"/>
    <row r="756047" ht="15"/>
    <row r="756048" ht="15"/>
    <row r="756049" ht="15"/>
    <row r="756050" ht="15"/>
    <row r="756051" ht="15"/>
    <row r="756052" ht="15"/>
    <row r="756053" ht="15"/>
    <row r="756054" ht="15"/>
    <row r="756055" ht="15"/>
    <row r="756056" ht="15"/>
    <row r="756057" ht="15"/>
    <row r="756058" ht="15"/>
    <row r="756059" ht="15"/>
    <row r="756060" ht="15"/>
    <row r="756061" ht="15"/>
    <row r="756062" ht="15"/>
    <row r="756063" ht="15"/>
    <row r="756064" ht="15"/>
    <row r="756065" ht="15"/>
    <row r="756066" ht="15"/>
    <row r="756067" ht="15"/>
    <row r="756068" ht="15"/>
    <row r="756069" ht="15"/>
    <row r="756070" ht="15"/>
    <row r="756071" ht="15"/>
    <row r="756072" ht="15"/>
    <row r="756073" ht="15"/>
    <row r="756074" ht="15"/>
    <row r="756075" ht="15"/>
    <row r="756076" ht="15"/>
    <row r="756077" ht="15"/>
    <row r="756078" ht="15"/>
    <row r="756079" ht="15"/>
    <row r="756080" ht="15"/>
    <row r="756081" ht="15"/>
    <row r="756082" ht="15"/>
    <row r="756083" ht="15"/>
    <row r="756084" ht="15"/>
    <row r="756085" ht="15"/>
    <row r="756086" ht="15"/>
    <row r="756087" ht="15"/>
    <row r="756088" ht="15"/>
    <row r="756089" ht="15"/>
    <row r="756090" ht="15"/>
    <row r="756091" ht="15"/>
    <row r="756092" ht="15"/>
    <row r="756093" ht="15"/>
    <row r="756094" ht="15"/>
    <row r="756095" ht="15"/>
    <row r="756096" ht="15"/>
    <row r="756097" ht="15"/>
    <row r="756098" ht="15"/>
    <row r="756099" ht="15"/>
    <row r="756100" ht="15"/>
    <row r="756101" ht="15"/>
    <row r="756102" ht="15"/>
    <row r="756103" ht="15"/>
    <row r="756104" ht="15"/>
    <row r="756105" ht="15"/>
    <row r="756106" ht="15"/>
    <row r="756107" ht="15"/>
    <row r="756108" ht="15"/>
    <row r="756109" ht="15"/>
    <row r="756110" ht="15"/>
    <row r="756111" ht="15"/>
    <row r="756112" ht="15"/>
    <row r="756113" ht="15"/>
    <row r="756114" ht="15"/>
    <row r="756115" ht="15"/>
    <row r="756116" ht="15"/>
    <row r="756117" ht="15"/>
    <row r="756118" ht="15"/>
    <row r="756119" ht="15"/>
    <row r="756120" ht="15"/>
    <row r="756121" ht="15"/>
    <row r="756122" ht="15"/>
    <row r="756123" ht="15"/>
    <row r="756124" ht="15"/>
    <row r="756125" ht="15"/>
    <row r="756126" ht="15"/>
    <row r="756127" ht="15"/>
    <row r="756128" ht="15"/>
    <row r="756129" ht="15"/>
    <row r="756130" ht="15"/>
    <row r="756131" ht="15"/>
    <row r="756132" ht="15"/>
    <row r="756133" ht="15"/>
    <row r="756134" ht="15"/>
    <row r="756135" ht="15"/>
    <row r="756136" ht="15"/>
    <row r="756137" ht="15"/>
    <row r="756138" ht="15"/>
    <row r="756139" ht="15"/>
    <row r="756140" ht="15"/>
    <row r="756141" ht="15"/>
    <row r="756142" ht="15"/>
    <row r="756143" ht="15"/>
    <row r="756144" ht="15"/>
    <row r="756145" ht="15"/>
    <row r="756146" ht="15"/>
    <row r="756147" ht="15"/>
    <row r="756148" ht="15"/>
    <row r="756149" ht="15"/>
    <row r="756150" ht="15"/>
    <row r="756151" ht="15"/>
    <row r="756152" ht="15"/>
    <row r="756153" ht="15"/>
    <row r="756154" ht="15"/>
    <row r="756155" ht="15"/>
    <row r="756156" ht="15"/>
    <row r="756157" ht="15"/>
    <row r="756158" ht="15"/>
    <row r="756159" ht="15"/>
    <row r="756160" ht="15"/>
    <row r="756161" ht="15"/>
    <row r="756162" ht="15"/>
    <row r="756163" ht="15"/>
    <row r="756164" ht="15"/>
    <row r="756165" ht="15"/>
    <row r="756166" ht="15"/>
    <row r="756167" ht="15"/>
    <row r="756168" ht="15"/>
    <row r="756169" ht="15"/>
    <row r="756170" ht="15"/>
    <row r="756171" ht="15"/>
    <row r="756172" ht="15"/>
    <row r="756173" ht="15"/>
    <row r="756174" ht="15"/>
    <row r="756175" ht="15"/>
    <row r="756176" ht="15"/>
    <row r="756177" ht="15"/>
    <row r="756178" ht="15"/>
    <row r="756179" ht="15"/>
    <row r="756180" ht="15"/>
    <row r="756181" ht="15"/>
    <row r="756182" ht="15"/>
    <row r="756183" ht="15"/>
    <row r="756184" ht="15"/>
    <row r="756185" ht="15"/>
    <row r="756186" ht="15"/>
    <row r="756187" ht="15"/>
    <row r="756188" ht="15"/>
    <row r="756189" ht="15"/>
    <row r="756190" ht="15"/>
    <row r="756191" ht="15"/>
    <row r="756192" ht="15"/>
    <row r="756193" ht="15"/>
    <row r="756194" ht="15"/>
    <row r="756195" ht="15"/>
    <row r="756196" ht="15"/>
    <row r="756197" ht="15"/>
    <row r="756198" ht="15"/>
    <row r="756199" ht="15"/>
    <row r="756200" ht="15"/>
    <row r="756201" ht="15"/>
    <row r="756202" ht="15"/>
    <row r="756203" ht="15"/>
    <row r="756204" ht="15"/>
    <row r="756205" ht="15"/>
    <row r="756206" ht="15"/>
    <row r="756207" ht="15"/>
    <row r="756208" ht="15"/>
    <row r="756209" ht="15"/>
    <row r="756210" ht="15"/>
    <row r="756211" ht="15"/>
    <row r="756212" ht="15"/>
    <row r="756213" ht="15"/>
    <row r="756214" ht="15"/>
    <row r="756215" ht="15"/>
    <row r="756216" ht="15"/>
    <row r="756217" ht="15"/>
    <row r="756218" ht="15"/>
    <row r="756219" ht="15"/>
    <row r="756220" ht="15"/>
    <row r="756221" ht="15"/>
    <row r="756222" ht="15"/>
    <row r="756223" ht="15"/>
    <row r="756224" ht="15"/>
    <row r="756225" ht="15"/>
    <row r="756226" ht="15"/>
    <row r="756227" ht="15"/>
    <row r="756228" ht="15"/>
    <row r="756229" ht="15"/>
    <row r="756230" ht="15"/>
    <row r="756231" ht="15"/>
    <row r="756232" ht="15"/>
    <row r="756233" ht="15"/>
    <row r="756234" ht="15"/>
    <row r="756235" ht="15"/>
    <row r="756236" ht="15"/>
    <row r="756237" ht="15"/>
    <row r="756238" ht="15"/>
    <row r="756239" ht="15"/>
    <row r="756240" ht="15"/>
    <row r="756241" ht="15"/>
    <row r="756242" ht="15"/>
    <row r="756243" ht="15"/>
    <row r="756244" ht="15"/>
    <row r="756245" ht="15"/>
    <row r="756246" ht="15"/>
    <row r="756247" ht="15"/>
    <row r="756248" ht="15"/>
    <row r="756249" ht="15"/>
    <row r="756250" ht="15"/>
    <row r="756251" ht="15"/>
    <row r="756252" ht="15"/>
    <row r="756253" ht="15"/>
    <row r="756254" ht="15"/>
    <row r="756255" ht="15"/>
    <row r="756256" ht="15"/>
    <row r="756257" ht="15"/>
    <row r="756258" ht="15"/>
    <row r="756259" ht="15"/>
    <row r="756260" ht="15"/>
    <row r="756261" ht="15"/>
    <row r="756262" ht="15"/>
    <row r="756263" ht="15"/>
    <row r="756264" ht="15"/>
    <row r="756265" ht="15"/>
    <row r="756266" ht="15"/>
    <row r="756267" ht="15"/>
    <row r="756268" ht="15"/>
    <row r="756269" ht="15"/>
    <row r="756270" ht="15"/>
    <row r="756271" ht="15"/>
    <row r="756272" ht="15"/>
    <row r="756273" ht="15"/>
    <row r="756274" ht="15"/>
    <row r="756275" ht="15"/>
    <row r="756276" ht="15"/>
    <row r="756277" ht="15"/>
    <row r="756278" ht="15"/>
    <row r="756279" ht="15"/>
    <row r="756280" ht="15"/>
    <row r="756281" ht="15"/>
    <row r="756282" ht="15"/>
    <row r="756283" ht="15"/>
    <row r="756284" ht="15"/>
    <row r="756285" ht="15"/>
    <row r="756286" ht="15"/>
    <row r="756287" ht="15"/>
    <row r="756288" ht="15"/>
    <row r="756289" ht="15"/>
    <row r="756290" ht="15"/>
    <row r="756291" ht="15"/>
    <row r="756292" ht="15"/>
    <row r="756293" ht="15"/>
    <row r="756294" ht="15"/>
    <row r="756295" ht="15"/>
    <row r="756296" ht="15"/>
    <row r="756297" ht="15"/>
    <row r="756298" ht="15"/>
    <row r="756299" ht="15"/>
    <row r="756300" ht="15"/>
    <row r="756301" ht="15"/>
    <row r="756302" ht="15"/>
    <row r="756303" ht="15"/>
    <row r="756304" ht="15"/>
    <row r="756305" ht="15"/>
    <row r="756306" ht="15"/>
    <row r="756307" ht="15"/>
    <row r="756308" ht="15"/>
    <row r="756309" ht="15"/>
    <row r="756310" ht="15"/>
    <row r="756311" ht="15"/>
    <row r="756312" ht="15"/>
    <row r="756313" ht="15"/>
    <row r="756314" ht="15"/>
    <row r="756315" ht="15"/>
    <row r="756316" ht="15"/>
    <row r="756317" ht="15"/>
    <row r="756318" ht="15"/>
    <row r="756319" ht="15"/>
    <row r="756320" ht="15"/>
    <row r="756321" ht="15"/>
    <row r="756322" ht="15"/>
    <row r="756323" ht="15"/>
    <row r="756324" ht="15"/>
    <row r="756325" ht="15"/>
    <row r="756326" ht="15"/>
    <row r="756327" ht="15"/>
    <row r="756328" ht="15"/>
    <row r="756329" ht="15"/>
    <row r="756330" ht="15"/>
    <row r="756331" ht="15"/>
    <row r="756332" ht="15"/>
    <row r="756333" ht="15"/>
    <row r="756334" ht="15"/>
    <row r="756335" ht="15"/>
    <row r="756336" ht="15"/>
    <row r="756337" ht="15"/>
    <row r="756338" ht="15"/>
    <row r="756339" ht="15"/>
    <row r="756340" ht="15"/>
    <row r="756341" ht="15"/>
    <row r="756342" ht="15"/>
    <row r="756343" ht="15"/>
    <row r="756344" ht="15"/>
    <row r="756345" ht="15"/>
    <row r="756346" ht="15"/>
    <row r="756347" ht="15"/>
    <row r="756348" ht="15"/>
    <row r="756349" ht="15"/>
    <row r="756350" ht="15"/>
    <row r="756351" ht="15"/>
    <row r="756352" ht="15"/>
    <row r="756353" ht="15"/>
    <row r="756354" ht="15"/>
    <row r="756355" ht="15"/>
    <row r="756356" ht="15"/>
    <row r="756357" ht="15"/>
    <row r="756358" ht="15"/>
    <row r="756359" ht="15"/>
    <row r="756360" ht="15"/>
    <row r="756361" ht="15"/>
    <row r="756362" ht="15"/>
    <row r="756363" ht="15"/>
    <row r="756364" ht="15"/>
    <row r="756365" ht="15"/>
    <row r="756366" ht="15"/>
    <row r="756367" ht="15"/>
    <row r="756368" ht="15"/>
    <row r="756369" ht="15"/>
    <row r="756370" ht="15"/>
    <row r="756371" ht="15"/>
    <row r="756372" ht="15"/>
    <row r="756373" ht="15"/>
    <row r="756374" ht="15"/>
    <row r="756375" ht="15"/>
    <row r="756376" ht="15"/>
    <row r="756377" ht="15"/>
    <row r="756378" ht="15"/>
    <row r="756379" ht="15"/>
    <row r="756380" ht="15"/>
    <row r="756381" ht="15"/>
    <row r="756382" ht="15"/>
    <row r="756383" ht="15"/>
    <row r="756384" ht="15"/>
    <row r="756385" ht="15"/>
    <row r="756386" ht="15"/>
    <row r="756387" ht="15"/>
    <row r="756388" ht="15"/>
    <row r="756389" ht="15"/>
    <row r="756390" ht="15"/>
    <row r="756391" ht="15"/>
    <row r="756392" ht="15"/>
    <row r="756393" ht="15"/>
    <row r="756394" ht="15"/>
    <row r="756395" ht="15"/>
    <row r="756396" ht="15"/>
    <row r="756397" ht="15"/>
    <row r="756398" ht="15"/>
    <row r="756399" ht="15"/>
    <row r="756400" ht="15"/>
    <row r="756401" ht="15"/>
    <row r="756402" ht="15"/>
    <row r="756403" ht="15"/>
    <row r="756404" ht="15"/>
    <row r="756405" ht="15"/>
    <row r="756406" ht="15"/>
    <row r="756407" ht="15"/>
    <row r="756408" ht="15"/>
    <row r="756409" ht="15"/>
    <row r="756410" ht="15"/>
    <row r="756411" ht="15"/>
    <row r="756412" ht="15"/>
    <row r="756413" ht="15"/>
    <row r="756414" ht="15"/>
    <row r="756415" ht="15"/>
    <row r="756416" ht="15"/>
    <row r="756417" ht="15"/>
    <row r="756418" ht="15"/>
    <row r="756419" ht="15"/>
    <row r="756420" ht="15"/>
    <row r="756421" ht="15"/>
    <row r="756422" ht="15"/>
    <row r="756423" ht="15"/>
    <row r="756424" ht="15"/>
    <row r="756425" ht="15"/>
    <row r="756426" ht="15"/>
    <row r="756427" ht="15"/>
    <row r="756428" ht="15"/>
    <row r="756429" ht="15"/>
    <row r="756430" ht="15"/>
    <row r="756431" ht="15"/>
    <row r="756432" ht="15"/>
    <row r="756433" ht="15"/>
    <row r="756434" ht="15"/>
    <row r="756435" ht="15"/>
    <row r="756436" ht="15"/>
    <row r="756437" ht="15"/>
    <row r="756438" ht="15"/>
    <row r="756439" ht="15"/>
    <row r="756440" ht="15"/>
    <row r="756441" ht="15"/>
    <row r="756442" ht="15"/>
    <row r="756443" ht="15"/>
    <row r="756444" ht="15"/>
    <row r="756445" ht="15"/>
    <row r="756446" ht="15"/>
    <row r="756447" ht="15"/>
    <row r="756448" ht="15"/>
    <row r="756449" ht="15"/>
    <row r="756450" ht="15"/>
    <row r="756451" ht="15"/>
    <row r="756452" ht="15"/>
    <row r="756453" ht="15"/>
    <row r="756454" ht="15"/>
    <row r="756455" ht="15"/>
    <row r="756456" ht="15"/>
    <row r="756457" ht="15"/>
    <row r="756458" ht="15"/>
    <row r="756459" ht="15"/>
    <row r="756460" ht="15"/>
    <row r="756461" ht="15"/>
    <row r="756462" ht="15"/>
    <row r="756463" ht="15"/>
    <row r="756464" ht="15"/>
    <row r="756465" ht="15"/>
    <row r="756466" ht="15"/>
    <row r="756467" ht="15"/>
    <row r="756468" ht="15"/>
    <row r="756469" ht="15"/>
    <row r="756470" ht="15"/>
    <row r="756471" ht="15"/>
    <row r="756472" ht="15"/>
    <row r="756473" ht="15"/>
    <row r="756474" ht="15"/>
    <row r="756475" ht="15"/>
    <row r="756476" ht="15"/>
    <row r="756477" ht="15"/>
    <row r="756478" ht="15"/>
    <row r="756479" ht="15"/>
    <row r="756480" ht="15"/>
    <row r="756481" ht="15"/>
    <row r="756482" ht="15"/>
    <row r="756483" ht="15"/>
    <row r="756484" ht="15"/>
    <row r="756485" ht="15"/>
    <row r="756486" ht="15"/>
    <row r="756487" ht="15"/>
    <row r="756488" ht="15"/>
    <row r="756489" ht="15"/>
    <row r="756490" ht="15"/>
    <row r="756491" ht="15"/>
    <row r="756492" ht="15"/>
    <row r="756493" ht="15"/>
    <row r="756494" ht="15"/>
    <row r="756495" ht="15"/>
    <row r="756496" ht="15"/>
    <row r="756497" ht="15"/>
    <row r="756498" ht="15"/>
    <row r="756499" ht="15"/>
    <row r="756500" ht="15"/>
    <row r="756501" ht="15"/>
    <row r="756502" ht="15"/>
    <row r="756503" ht="15"/>
    <row r="756504" ht="15"/>
    <row r="756505" ht="15"/>
    <row r="756506" ht="15"/>
    <row r="756507" ht="15"/>
    <row r="756508" ht="15"/>
    <row r="756509" ht="15"/>
    <row r="756510" ht="15"/>
    <row r="756511" ht="15"/>
    <row r="756512" ht="15"/>
    <row r="756513" ht="15"/>
    <row r="756514" ht="15"/>
    <row r="756515" ht="15"/>
    <row r="756516" ht="15"/>
    <row r="756517" ht="15"/>
    <row r="756518" ht="15"/>
    <row r="756519" ht="15"/>
    <row r="756520" ht="15"/>
    <row r="756521" ht="15"/>
    <row r="756522" ht="15"/>
    <row r="756523" ht="15"/>
    <row r="756524" ht="15"/>
    <row r="756525" ht="15"/>
    <row r="756526" ht="15"/>
    <row r="756527" ht="15"/>
    <row r="756528" ht="15"/>
    <row r="756529" ht="15"/>
    <row r="756530" ht="15"/>
    <row r="756531" ht="15"/>
    <row r="756532" ht="15"/>
    <row r="756533" ht="15"/>
    <row r="756534" ht="15"/>
    <row r="756535" ht="15"/>
    <row r="756536" ht="15"/>
    <row r="756537" ht="15"/>
    <row r="756538" ht="15"/>
    <row r="756539" ht="15"/>
    <row r="756540" ht="15"/>
    <row r="756541" ht="15"/>
    <row r="756542" ht="15"/>
    <row r="756543" ht="15"/>
    <row r="756544" ht="15"/>
    <row r="756545" ht="15"/>
    <row r="756546" ht="15"/>
    <row r="756547" ht="15"/>
    <row r="756548" ht="15"/>
    <row r="756549" ht="15"/>
    <row r="756550" ht="15"/>
    <row r="756551" ht="15"/>
    <row r="756552" ht="15"/>
    <row r="756553" ht="15"/>
    <row r="756554" ht="15"/>
    <row r="756555" ht="15"/>
    <row r="756556" ht="15"/>
    <row r="756557" ht="15"/>
    <row r="756558" ht="15"/>
    <row r="756559" ht="15"/>
    <row r="756560" ht="15"/>
    <row r="756561" ht="15"/>
    <row r="756562" ht="15"/>
    <row r="756563" ht="15"/>
    <row r="756564" ht="15"/>
    <row r="756565" ht="15"/>
    <row r="756566" ht="15"/>
    <row r="756567" ht="15"/>
    <row r="756568" ht="15"/>
    <row r="756569" ht="15"/>
    <row r="756570" ht="15"/>
    <row r="756571" ht="15"/>
    <row r="756572" ht="15"/>
    <row r="756573" ht="15"/>
    <row r="756574" ht="15"/>
    <row r="756575" ht="15"/>
    <row r="756576" ht="15"/>
    <row r="756577" ht="15"/>
    <row r="756578" ht="15"/>
    <row r="756579" ht="15"/>
    <row r="756580" ht="15"/>
    <row r="756581" ht="15"/>
    <row r="756582" ht="15"/>
    <row r="756583" ht="15"/>
    <row r="756584" ht="15"/>
    <row r="756585" ht="15"/>
    <row r="756586" ht="15"/>
    <row r="756587" ht="15"/>
    <row r="756588" ht="15"/>
    <row r="756589" ht="15"/>
    <row r="756590" ht="15"/>
    <row r="756591" ht="15"/>
    <row r="756592" ht="15"/>
    <row r="756593" ht="15"/>
    <row r="756594" ht="15"/>
    <row r="756595" ht="15"/>
    <row r="756596" ht="15"/>
    <row r="756597" ht="15"/>
    <row r="756598" ht="15"/>
    <row r="756599" ht="15"/>
    <row r="756600" ht="15"/>
    <row r="756601" ht="15"/>
    <row r="756602" ht="15"/>
    <row r="756603" ht="15"/>
    <row r="756604" ht="15"/>
    <row r="756605" ht="15"/>
    <row r="756606" ht="15"/>
    <row r="756607" ht="15"/>
    <row r="756608" ht="15"/>
    <row r="756609" ht="15"/>
    <row r="756610" ht="15"/>
    <row r="756611" ht="15"/>
    <row r="756612" ht="15"/>
    <row r="756613" ht="15"/>
    <row r="756614" ht="15"/>
    <row r="756615" ht="15"/>
    <row r="756616" ht="15"/>
    <row r="756617" ht="15"/>
    <row r="756618" ht="15"/>
    <row r="756619" ht="15"/>
    <row r="756620" ht="15"/>
    <row r="756621" ht="15"/>
    <row r="756622" ht="15"/>
    <row r="756623" ht="15"/>
    <row r="756624" ht="15"/>
    <row r="756625" ht="15"/>
    <row r="756626" ht="15"/>
    <row r="756627" ht="15"/>
    <row r="756628" ht="15"/>
    <row r="756629" ht="15"/>
    <row r="756630" ht="15"/>
    <row r="756631" ht="15"/>
    <row r="756632" ht="15"/>
    <row r="756633" ht="15"/>
    <row r="756634" ht="15"/>
    <row r="756635" ht="15"/>
    <row r="756636" ht="15"/>
    <row r="756637" ht="15"/>
    <row r="756638" ht="15"/>
    <row r="756639" ht="15"/>
    <row r="756640" ht="15"/>
    <row r="756641" ht="15"/>
    <row r="756642" ht="15"/>
    <row r="756643" ht="15"/>
    <row r="756644" ht="15"/>
    <row r="756645" ht="15"/>
    <row r="756646" ht="15"/>
    <row r="756647" ht="15"/>
    <row r="756648" ht="15"/>
    <row r="756649" ht="15"/>
    <row r="756650" ht="15"/>
    <row r="756651" ht="15"/>
    <row r="756652" ht="15"/>
    <row r="756653" ht="15"/>
    <row r="756654" ht="15"/>
    <row r="756655" ht="15"/>
    <row r="756656" ht="15"/>
    <row r="756657" ht="15"/>
    <row r="756658" ht="15"/>
    <row r="756659" ht="15"/>
    <row r="756660" ht="15"/>
    <row r="756661" ht="15"/>
    <row r="756662" ht="15"/>
    <row r="756663" ht="15"/>
    <row r="756664" ht="15"/>
    <row r="756665" ht="15"/>
    <row r="756666" ht="15"/>
    <row r="756667" ht="15"/>
    <row r="756668" ht="15"/>
    <row r="756669" ht="15"/>
    <row r="756670" ht="15"/>
    <row r="756671" ht="15"/>
    <row r="756672" ht="15"/>
    <row r="756673" ht="15"/>
    <row r="756674" ht="15"/>
    <row r="756675" ht="15"/>
    <row r="756676" ht="15"/>
    <row r="756677" ht="15"/>
    <row r="756678" ht="15"/>
    <row r="756679" ht="15"/>
    <row r="756680" ht="15"/>
    <row r="756681" ht="15"/>
    <row r="756682" ht="15"/>
    <row r="756683" ht="15"/>
    <row r="756684" ht="15"/>
    <row r="756685" ht="15"/>
    <row r="756686" ht="15"/>
    <row r="756687" ht="15"/>
    <row r="756688" ht="15"/>
    <row r="756689" ht="15"/>
    <row r="756690" ht="15"/>
    <row r="756691" ht="15"/>
    <row r="756692" ht="15"/>
    <row r="756693" ht="15"/>
    <row r="756694" ht="15"/>
    <row r="756695" ht="15"/>
    <row r="756696" ht="15"/>
    <row r="756697" ht="15"/>
    <row r="756698" ht="15"/>
    <row r="756699" ht="15"/>
    <row r="756700" ht="15"/>
    <row r="756701" ht="15"/>
    <row r="756702" ht="15"/>
    <row r="756703" ht="15"/>
    <row r="756704" ht="15"/>
    <row r="756705" ht="15"/>
    <row r="756706" ht="15"/>
    <row r="756707" ht="15"/>
    <row r="756708" ht="15"/>
    <row r="756709" ht="15"/>
    <row r="756710" ht="15"/>
    <row r="756711" ht="15"/>
    <row r="756712" ht="15"/>
    <row r="756713" ht="15"/>
    <row r="756714" ht="15"/>
    <row r="756715" ht="15"/>
    <row r="756716" ht="15"/>
    <row r="756717" ht="15"/>
    <row r="756718" ht="15"/>
    <row r="756719" ht="15"/>
    <row r="756720" ht="15"/>
    <row r="756721" ht="15"/>
    <row r="756722" ht="15"/>
    <row r="756723" ht="15"/>
    <row r="756724" ht="15"/>
    <row r="756725" ht="15"/>
    <row r="756726" ht="15"/>
    <row r="756727" ht="15"/>
    <row r="756728" ht="15"/>
    <row r="756729" ht="15"/>
    <row r="756730" ht="15"/>
    <row r="756731" ht="15"/>
    <row r="756732" ht="15"/>
    <row r="756733" ht="15"/>
    <row r="756734" ht="15"/>
    <row r="756735" ht="15"/>
    <row r="756736" ht="15"/>
    <row r="756737" ht="15"/>
    <row r="756738" ht="15"/>
    <row r="756739" ht="15"/>
    <row r="756740" ht="15"/>
    <row r="756741" ht="15"/>
    <row r="756742" ht="15"/>
    <row r="756743" ht="15"/>
    <row r="756744" ht="15"/>
    <row r="756745" ht="15"/>
    <row r="756746" ht="15"/>
    <row r="756747" ht="15"/>
    <row r="756748" ht="15"/>
    <row r="756749" ht="15"/>
    <row r="756750" ht="15"/>
    <row r="756751" ht="15"/>
    <row r="756752" ht="15"/>
    <row r="756753" ht="15"/>
    <row r="756754" ht="15"/>
    <row r="756755" ht="15"/>
    <row r="756756" ht="15"/>
    <row r="756757" ht="15"/>
    <row r="756758" ht="15"/>
    <row r="756759" ht="15"/>
    <row r="756760" ht="15"/>
    <row r="756761" ht="15"/>
    <row r="756762" ht="15"/>
    <row r="756763" ht="15"/>
    <row r="756764" ht="15"/>
    <row r="756765" ht="15"/>
    <row r="756766" ht="15"/>
    <row r="756767" ht="15"/>
    <row r="756768" ht="15"/>
    <row r="756769" ht="15"/>
    <row r="756770" ht="15"/>
    <row r="756771" ht="15"/>
    <row r="756772" ht="15"/>
    <row r="756773" ht="15"/>
    <row r="756774" ht="15"/>
    <row r="756775" ht="15"/>
    <row r="756776" ht="15"/>
    <row r="756777" ht="15"/>
    <row r="756778" ht="15"/>
    <row r="756779" ht="15"/>
    <row r="756780" ht="15"/>
    <row r="756781" ht="15"/>
    <row r="756782" ht="15"/>
    <row r="756783" ht="15"/>
    <row r="756784" ht="15"/>
    <row r="756785" ht="15"/>
    <row r="756786" ht="15"/>
    <row r="756787" ht="15"/>
    <row r="756788" ht="15"/>
    <row r="756789" ht="15"/>
    <row r="756790" ht="15"/>
    <row r="756791" ht="15"/>
    <row r="756792" ht="15"/>
    <row r="756793" ht="15"/>
    <row r="756794" ht="15"/>
    <row r="756795" ht="15"/>
    <row r="756796" ht="15"/>
    <row r="756797" ht="15"/>
    <row r="756798" ht="15"/>
    <row r="756799" ht="15"/>
    <row r="756800" ht="15"/>
    <row r="756801" ht="15"/>
    <row r="756802" ht="15"/>
    <row r="756803" ht="15"/>
    <row r="756804" ht="15"/>
    <row r="756805" ht="15"/>
    <row r="756806" ht="15"/>
    <row r="756807" ht="15"/>
    <row r="756808" ht="15"/>
    <row r="756809" ht="15"/>
    <row r="756810" ht="15"/>
    <row r="756811" ht="15"/>
    <row r="756812" ht="15"/>
    <row r="756813" ht="15"/>
    <row r="756814" ht="15"/>
    <row r="756815" ht="15"/>
    <row r="756816" ht="15"/>
    <row r="756817" ht="15"/>
    <row r="756818" ht="15"/>
    <row r="756819" ht="15"/>
    <row r="756820" ht="15"/>
    <row r="756821" ht="15"/>
    <row r="756822" ht="15"/>
    <row r="756823" ht="15"/>
    <row r="756824" ht="15"/>
    <row r="756825" ht="15"/>
    <row r="756826" ht="15"/>
    <row r="756827" ht="15"/>
    <row r="756828" ht="15"/>
    <row r="756829" ht="15"/>
    <row r="756830" ht="15"/>
    <row r="756831" ht="15"/>
    <row r="756832" ht="15"/>
    <row r="756833" ht="15"/>
    <row r="756834" ht="15"/>
    <row r="756835" ht="15"/>
    <row r="756836" ht="15"/>
    <row r="756837" ht="15"/>
    <row r="756838" ht="15"/>
    <row r="756839" ht="15"/>
    <row r="756840" ht="15"/>
    <row r="756841" ht="15"/>
    <row r="756842" ht="15"/>
    <row r="756843" ht="15"/>
    <row r="756844" ht="15"/>
    <row r="756845" ht="15"/>
    <row r="756846" ht="15"/>
    <row r="756847" ht="15"/>
    <row r="756848" ht="15"/>
    <row r="756849" ht="15"/>
    <row r="756850" ht="15"/>
    <row r="756851" ht="15"/>
    <row r="756852" ht="15"/>
    <row r="756853" ht="15"/>
    <row r="756854" ht="15"/>
    <row r="756855" ht="15"/>
    <row r="756856" ht="15"/>
    <row r="756857" ht="15"/>
    <row r="756858" ht="15"/>
    <row r="756859" ht="15"/>
    <row r="756860" ht="15"/>
    <row r="756861" ht="15"/>
    <row r="756862" ht="15"/>
    <row r="756863" ht="15"/>
    <row r="756864" ht="15"/>
    <row r="756865" ht="15"/>
    <row r="756866" ht="15"/>
    <row r="756867" ht="15"/>
    <row r="756868" ht="15"/>
    <row r="756869" ht="15"/>
    <row r="756870" ht="15"/>
    <row r="756871" ht="15"/>
    <row r="756872" ht="15"/>
    <row r="756873" ht="15"/>
    <row r="756874" ht="15"/>
    <row r="756875" ht="15"/>
    <row r="756876" ht="15"/>
    <row r="756877" ht="15"/>
    <row r="756878" ht="15"/>
    <row r="756879" ht="15"/>
    <row r="756880" ht="15"/>
    <row r="756881" ht="15"/>
    <row r="756882" ht="15"/>
    <row r="756883" ht="15"/>
    <row r="756884" ht="15"/>
    <row r="756885" ht="15"/>
    <row r="756886" ht="15"/>
    <row r="756887" ht="15"/>
    <row r="756888" ht="15"/>
    <row r="756889" ht="15"/>
    <row r="756890" ht="15"/>
    <row r="756891" ht="15"/>
    <row r="756892" ht="15"/>
    <row r="756893" ht="15"/>
    <row r="756894" ht="15"/>
    <row r="756895" ht="15"/>
    <row r="756896" ht="15"/>
    <row r="756897" ht="15"/>
    <row r="756898" ht="15"/>
    <row r="756899" ht="15"/>
    <row r="756900" ht="15"/>
    <row r="756901" ht="15"/>
    <row r="756902" ht="15"/>
    <row r="756903" ht="15"/>
    <row r="756904" ht="15"/>
    <row r="756905" ht="15"/>
    <row r="756906" ht="15"/>
    <row r="756907" ht="15"/>
    <row r="756908" ht="15"/>
    <row r="756909" ht="15"/>
    <row r="756910" ht="15"/>
    <row r="756911" ht="15"/>
    <row r="756912" ht="15"/>
    <row r="756913" ht="15"/>
    <row r="756914" ht="15"/>
    <row r="756915" ht="15"/>
    <row r="756916" ht="15"/>
    <row r="756917" ht="15"/>
    <row r="756918" ht="15"/>
    <row r="756919" ht="15"/>
    <row r="756920" ht="15"/>
    <row r="756921" ht="15"/>
    <row r="756922" ht="15"/>
    <row r="756923" ht="15"/>
    <row r="756924" ht="15"/>
    <row r="756925" ht="15"/>
    <row r="756926" ht="15"/>
    <row r="756927" ht="15"/>
    <row r="756928" ht="15"/>
    <row r="756929" ht="15"/>
    <row r="756930" ht="15"/>
    <row r="756931" ht="15"/>
    <row r="756932" ht="15"/>
    <row r="756933" ht="15"/>
    <row r="756934" ht="15"/>
    <row r="756935" ht="15"/>
    <row r="756936" ht="15"/>
    <row r="756937" ht="15"/>
    <row r="756938" ht="15"/>
    <row r="756939" ht="15"/>
    <row r="756940" ht="15"/>
    <row r="756941" ht="15"/>
    <row r="756942" ht="15"/>
    <row r="756943" ht="15"/>
    <row r="756944" ht="15"/>
    <row r="756945" ht="15"/>
    <row r="756946" ht="15"/>
    <row r="756947" ht="15"/>
    <row r="756948" ht="15"/>
    <row r="756949" ht="15"/>
    <row r="756950" ht="15"/>
    <row r="756951" ht="15"/>
    <row r="756952" ht="15"/>
    <row r="756953" ht="15"/>
    <row r="756954" ht="15"/>
    <row r="756955" ht="15"/>
    <row r="756956" ht="15"/>
    <row r="756957" ht="15"/>
    <row r="756958" ht="15"/>
    <row r="756959" ht="15"/>
    <row r="756960" ht="15"/>
    <row r="756961" ht="15"/>
    <row r="756962" ht="15"/>
    <row r="756963" ht="15"/>
    <row r="756964" ht="15"/>
    <row r="756965" ht="15"/>
    <row r="756966" ht="15"/>
    <row r="756967" ht="15"/>
    <row r="756968" ht="15"/>
    <row r="756969" ht="15"/>
    <row r="756970" ht="15"/>
    <row r="756971" ht="15"/>
    <row r="756972" ht="15"/>
    <row r="756973" ht="15"/>
    <row r="756974" ht="15"/>
    <row r="756975" ht="15"/>
    <row r="756976" ht="15"/>
    <row r="756977" ht="15"/>
    <row r="756978" ht="15"/>
    <row r="756979" ht="15"/>
    <row r="756980" ht="15"/>
    <row r="756981" ht="15"/>
    <row r="756982" ht="15"/>
    <row r="756983" ht="15"/>
    <row r="756984" ht="15"/>
    <row r="756985" ht="15"/>
    <row r="756986" ht="15"/>
    <row r="756987" ht="15"/>
    <row r="756988" ht="15"/>
    <row r="756989" ht="15"/>
    <row r="756990" ht="15"/>
    <row r="756991" ht="15"/>
    <row r="756992" ht="15"/>
    <row r="756993" ht="15"/>
    <row r="756994" ht="15"/>
    <row r="756995" ht="15"/>
    <row r="756996" ht="15"/>
    <row r="756997" ht="15"/>
    <row r="756998" ht="15"/>
    <row r="756999" ht="15"/>
    <row r="757000" ht="15"/>
    <row r="757001" ht="15"/>
    <row r="757002" ht="15"/>
    <row r="757003" ht="15"/>
    <row r="757004" ht="15"/>
    <row r="757005" ht="15"/>
    <row r="757006" ht="15"/>
    <row r="757007" ht="15"/>
    <row r="757008" ht="15"/>
    <row r="757009" ht="15"/>
    <row r="757010" ht="15"/>
    <row r="757011" ht="15"/>
    <row r="757012" ht="15"/>
    <row r="757013" ht="15"/>
    <row r="757014" ht="15"/>
    <row r="757015" ht="15"/>
    <row r="757016" ht="15"/>
    <row r="757017" ht="15"/>
    <row r="757018" ht="15"/>
    <row r="757019" ht="15"/>
    <row r="757020" ht="15"/>
    <row r="757021" ht="15"/>
    <row r="757022" ht="15"/>
    <row r="757023" ht="15"/>
    <row r="757024" ht="15"/>
    <row r="757025" ht="15"/>
    <row r="757026" ht="15"/>
    <row r="757027" ht="15"/>
    <row r="757028" ht="15"/>
    <row r="757029" ht="15"/>
    <row r="757030" ht="15"/>
    <row r="757031" ht="15"/>
    <row r="757032" ht="15"/>
    <row r="757033" ht="15"/>
    <row r="757034" ht="15"/>
    <row r="757035" ht="15"/>
    <row r="757036" ht="15"/>
    <row r="757037" ht="15"/>
    <row r="757038" ht="15"/>
    <row r="757039" ht="15"/>
    <row r="757040" ht="15"/>
    <row r="757041" ht="15"/>
    <row r="757042" ht="15"/>
    <row r="757043" ht="15"/>
    <row r="757044" ht="15"/>
    <row r="757045" ht="15"/>
    <row r="757046" ht="15"/>
    <row r="757047" ht="15"/>
    <row r="757048" ht="15"/>
    <row r="757049" ht="15"/>
    <row r="757050" ht="15"/>
    <row r="757051" ht="15"/>
    <row r="757052" ht="15"/>
    <row r="757053" ht="15"/>
    <row r="757054" ht="15"/>
    <row r="757055" ht="15"/>
    <row r="757056" ht="15"/>
    <row r="757057" ht="15"/>
    <row r="757058" ht="15"/>
    <row r="757059" ht="15"/>
    <row r="757060" ht="15"/>
    <row r="757061" ht="15"/>
    <row r="757062" ht="15"/>
    <row r="757063" ht="15"/>
    <row r="757064" ht="15"/>
    <row r="757065" ht="15"/>
    <row r="757066" ht="15"/>
    <row r="757067" ht="15"/>
    <row r="757068" ht="15"/>
    <row r="757069" ht="15"/>
    <row r="757070" ht="15"/>
    <row r="757071" ht="15"/>
    <row r="757072" ht="15"/>
    <row r="757073" ht="15"/>
    <row r="757074" ht="15"/>
    <row r="757075" ht="15"/>
    <row r="757076" ht="15"/>
    <row r="757077" ht="15"/>
    <row r="757078" ht="15"/>
    <row r="757079" ht="15"/>
    <row r="757080" ht="15"/>
    <row r="757081" ht="15"/>
    <row r="757082" ht="15"/>
    <row r="757083" ht="15"/>
    <row r="757084" ht="15"/>
    <row r="757085" ht="15"/>
    <row r="757086" ht="15"/>
    <row r="757087" ht="15"/>
    <row r="757088" ht="15"/>
    <row r="757089" ht="15"/>
    <row r="757090" ht="15"/>
    <row r="757091" ht="15"/>
    <row r="757092" ht="15"/>
    <row r="757093" ht="15"/>
    <row r="757094" ht="15"/>
    <row r="757095" ht="15"/>
    <row r="757096" ht="15"/>
    <row r="757097" ht="15"/>
    <row r="757098" ht="15"/>
    <row r="757099" ht="15"/>
    <row r="757100" ht="15"/>
    <row r="757101" ht="15"/>
    <row r="757102" ht="15"/>
    <row r="757103" ht="15"/>
    <row r="757104" ht="15"/>
    <row r="757105" ht="15"/>
    <row r="757106" ht="15"/>
    <row r="757107" ht="15"/>
    <row r="757108" ht="15"/>
    <row r="757109" ht="15"/>
    <row r="757110" ht="15"/>
    <row r="757111" ht="15"/>
    <row r="757112" ht="15"/>
    <row r="757113" ht="15"/>
    <row r="757114" ht="15"/>
    <row r="757115" ht="15"/>
    <row r="757116" ht="15"/>
    <row r="757117" ht="15"/>
    <row r="757118" ht="15"/>
    <row r="757119" ht="15"/>
    <row r="757120" ht="15"/>
    <row r="757121" ht="15"/>
    <row r="757122" ht="15"/>
    <row r="757123" ht="15"/>
    <row r="757124" ht="15"/>
    <row r="757125" ht="15"/>
    <row r="757126" ht="15"/>
    <row r="757127" ht="15"/>
    <row r="757128" ht="15"/>
    <row r="757129" ht="15"/>
    <row r="757130" ht="15"/>
    <row r="757131" ht="15"/>
    <row r="757132" ht="15"/>
    <row r="757133" ht="15"/>
    <row r="757134" ht="15"/>
    <row r="757135" ht="15"/>
    <row r="757136" ht="15"/>
    <row r="757137" ht="15"/>
    <row r="757138" ht="15"/>
    <row r="757139" ht="15"/>
    <row r="757140" ht="15"/>
    <row r="757141" ht="15"/>
    <row r="757142" ht="15"/>
    <row r="757143" ht="15"/>
    <row r="757144" ht="15"/>
    <row r="757145" ht="15"/>
    <row r="757146" ht="15"/>
    <row r="757147" ht="15"/>
    <row r="757148" ht="15"/>
    <row r="757149" ht="15"/>
    <row r="757150" ht="15"/>
    <row r="757151" ht="15"/>
    <row r="757152" ht="15"/>
    <row r="757153" ht="15"/>
    <row r="757154" ht="15"/>
    <row r="757155" ht="15"/>
    <row r="757156" ht="15"/>
    <row r="757157" ht="15"/>
    <row r="757158" ht="15"/>
    <row r="757159" ht="15"/>
    <row r="757160" ht="15"/>
    <row r="757161" ht="15"/>
    <row r="757162" ht="15"/>
    <row r="757163" ht="15"/>
    <row r="757164" ht="15"/>
    <row r="757165" ht="15"/>
    <row r="757166" ht="15"/>
    <row r="757167" ht="15"/>
    <row r="757168" ht="15"/>
    <row r="757169" ht="15"/>
    <row r="757170" ht="15"/>
    <row r="757171" ht="15"/>
    <row r="757172" ht="15"/>
    <row r="757173" ht="15"/>
    <row r="757174" ht="15"/>
    <row r="757175" ht="15"/>
    <row r="757176" ht="15"/>
    <row r="757177" ht="15"/>
    <row r="757178" ht="15"/>
    <row r="757179" ht="15"/>
    <row r="757180" ht="15"/>
    <row r="757181" ht="15"/>
    <row r="757182" ht="15"/>
    <row r="757183" ht="15"/>
    <row r="757184" ht="15"/>
    <row r="757185" ht="15"/>
    <row r="757186" ht="15"/>
    <row r="757187" ht="15"/>
    <row r="757188" ht="15"/>
    <row r="757189" ht="15"/>
    <row r="757190" ht="15"/>
    <row r="757191" ht="15"/>
    <row r="757192" ht="15"/>
    <row r="757193" ht="15"/>
    <row r="757194" ht="15"/>
    <row r="757195" ht="15"/>
    <row r="757196" ht="15"/>
    <row r="757197" ht="15"/>
    <row r="757198" ht="15"/>
    <row r="757199" ht="15"/>
    <row r="757200" ht="15"/>
    <row r="757201" ht="15"/>
    <row r="757202" ht="15"/>
    <row r="757203" ht="15"/>
    <row r="757204" ht="15"/>
    <row r="757205" ht="15"/>
    <row r="757206" ht="15"/>
    <row r="757207" ht="15"/>
    <row r="757208" ht="15"/>
    <row r="757209" ht="15"/>
    <row r="757210" ht="15"/>
    <row r="757211" ht="15"/>
    <row r="757212" ht="15"/>
    <row r="757213" ht="15"/>
    <row r="757214" ht="15"/>
    <row r="757215" ht="15"/>
    <row r="757216" ht="15"/>
    <row r="757217" ht="15"/>
    <row r="757218" ht="15"/>
    <row r="757219" ht="15"/>
    <row r="757220" ht="15"/>
    <row r="757221" ht="15"/>
    <row r="757222" ht="15"/>
    <row r="757223" ht="15"/>
    <row r="757224" ht="15"/>
    <row r="757225" ht="15"/>
    <row r="757226" ht="15"/>
    <row r="757227" ht="15"/>
    <row r="757228" ht="15"/>
    <row r="757229" ht="15"/>
    <row r="757230" ht="15"/>
    <row r="757231" ht="15"/>
    <row r="757232" ht="15"/>
    <row r="757233" ht="15"/>
    <row r="757234" ht="15"/>
    <row r="757235" ht="15"/>
    <row r="757236" ht="15"/>
    <row r="757237" ht="15"/>
    <row r="757238" ht="15"/>
    <row r="757239" ht="15"/>
    <row r="757240" ht="15"/>
    <row r="757241" ht="15"/>
    <row r="757242" ht="15"/>
    <row r="757243" ht="15"/>
    <row r="757244" ht="15"/>
    <row r="757245" ht="15"/>
    <row r="757246" ht="15"/>
    <row r="757247" ht="15"/>
    <row r="757248" ht="15"/>
    <row r="757249" ht="15"/>
    <row r="757250" ht="15"/>
    <row r="757251" ht="15"/>
    <row r="757252" ht="15"/>
    <row r="757253" ht="15"/>
    <row r="757254" ht="15"/>
    <row r="757255" ht="15"/>
    <row r="757256" ht="15"/>
    <row r="757257" ht="15"/>
    <row r="757258" ht="15"/>
    <row r="757259" ht="15"/>
    <row r="757260" ht="15"/>
    <row r="757261" ht="15"/>
    <row r="757262" ht="15"/>
    <row r="757263" ht="15"/>
    <row r="757264" ht="15"/>
    <row r="757265" ht="15"/>
    <row r="757266" ht="15"/>
    <row r="757267" ht="15"/>
    <row r="757268" ht="15"/>
    <row r="757269" ht="15"/>
    <row r="757270" ht="15"/>
    <row r="757271" ht="15"/>
    <row r="757272" ht="15"/>
    <row r="757273" ht="15"/>
    <row r="757274" ht="15"/>
    <row r="757275" ht="15"/>
    <row r="757276" ht="15"/>
    <row r="757277" ht="15"/>
    <row r="757278" ht="15"/>
    <row r="757279" ht="15"/>
    <row r="757280" ht="15"/>
    <row r="757281" ht="15"/>
    <row r="757282" ht="15"/>
    <row r="757283" ht="15"/>
    <row r="757284" ht="15"/>
    <row r="757285" ht="15"/>
    <row r="757286" ht="15"/>
    <row r="757287" ht="15"/>
    <row r="757288" ht="15"/>
    <row r="757289" ht="15"/>
    <row r="757290" ht="15"/>
    <row r="757291" ht="15"/>
    <row r="757292" ht="15"/>
    <row r="757293" ht="15"/>
    <row r="757294" ht="15"/>
    <row r="757295" ht="15"/>
    <row r="757296" ht="15"/>
    <row r="757297" ht="15"/>
    <row r="757298" ht="15"/>
    <row r="757299" ht="15"/>
    <row r="757300" ht="15"/>
    <row r="757301" ht="15"/>
    <row r="757302" ht="15"/>
    <row r="757303" ht="15"/>
    <row r="757304" ht="15"/>
    <row r="757305" ht="15"/>
    <row r="757306" ht="15"/>
    <row r="757307" ht="15"/>
    <row r="757308" ht="15"/>
    <row r="757309" ht="15"/>
    <row r="757310" ht="15"/>
    <row r="757311" ht="15"/>
    <row r="757312" ht="15"/>
    <row r="757313" ht="15"/>
    <row r="757314" ht="15"/>
    <row r="757315" ht="15"/>
    <row r="757316" ht="15"/>
    <row r="757317" ht="15"/>
    <row r="757318" ht="15"/>
    <row r="757319" ht="15"/>
    <row r="757320" ht="15"/>
    <row r="757321" ht="15"/>
    <row r="757322" ht="15"/>
    <row r="757323" ht="15"/>
    <row r="757324" ht="15"/>
    <row r="757325" ht="15"/>
    <row r="757326" ht="15"/>
    <row r="757327" ht="15"/>
    <row r="757328" ht="15"/>
    <row r="757329" ht="15"/>
    <row r="757330" ht="15"/>
    <row r="757331" ht="15"/>
    <row r="757332" ht="15"/>
    <row r="757333" ht="15"/>
    <row r="757334" ht="15"/>
    <row r="757335" ht="15"/>
    <row r="757336" ht="15"/>
    <row r="757337" ht="15"/>
    <row r="757338" ht="15"/>
    <row r="757339" ht="15"/>
    <row r="757340" ht="15"/>
    <row r="757341" ht="15"/>
    <row r="757342" ht="15"/>
    <row r="757343" ht="15"/>
    <row r="757344" ht="15"/>
    <row r="757345" ht="15"/>
    <row r="757346" ht="15"/>
    <row r="757347" ht="15"/>
    <row r="757348" ht="15"/>
    <row r="757349" ht="15"/>
    <row r="757350" ht="15"/>
    <row r="757351" ht="15"/>
    <row r="757352" ht="15"/>
    <row r="757353" ht="15"/>
    <row r="757354" ht="15"/>
    <row r="757355" ht="15"/>
    <row r="757356" ht="15"/>
    <row r="757357" ht="15"/>
    <row r="757358" ht="15"/>
    <row r="757359" ht="15"/>
    <row r="757360" ht="15"/>
    <row r="757361" ht="15"/>
    <row r="757362" ht="15"/>
    <row r="757363" ht="15"/>
    <row r="757364" ht="15"/>
    <row r="757365" ht="15"/>
    <row r="757366" ht="15"/>
    <row r="757367" ht="15"/>
    <row r="757368" ht="15"/>
    <row r="757369" ht="15"/>
    <row r="757370" ht="15"/>
    <row r="757371" ht="15"/>
    <row r="757372" ht="15"/>
    <row r="757373" ht="15"/>
    <row r="757374" ht="15"/>
    <row r="757375" ht="15"/>
    <row r="757376" ht="15"/>
    <row r="757377" ht="15"/>
    <row r="757378" ht="15"/>
    <row r="757379" ht="15"/>
    <row r="757380" ht="15"/>
    <row r="757381" ht="15"/>
    <row r="757382" ht="15"/>
    <row r="757383" ht="15"/>
    <row r="757384" ht="15"/>
    <row r="757385" ht="15"/>
    <row r="757386" ht="15"/>
    <row r="757387" ht="15"/>
    <row r="757388" ht="15"/>
    <row r="757389" ht="15"/>
    <row r="757390" ht="15"/>
    <row r="757391" ht="15"/>
    <row r="757392" ht="15"/>
    <row r="757393" ht="15"/>
    <row r="757394" ht="15"/>
    <row r="757395" ht="15"/>
    <row r="757396" ht="15"/>
    <row r="757397" ht="15"/>
    <row r="757398" ht="15"/>
    <row r="757399" ht="15"/>
    <row r="757400" ht="15"/>
    <row r="757401" ht="15"/>
    <row r="757402" ht="15"/>
    <row r="757403" ht="15"/>
    <row r="757404" ht="15"/>
    <row r="757405" ht="15"/>
    <row r="757406" ht="15"/>
    <row r="757407" ht="15"/>
    <row r="757408" ht="15"/>
    <row r="757409" ht="15"/>
    <row r="757410" ht="15"/>
    <row r="757411" ht="15"/>
    <row r="757412" ht="15"/>
    <row r="757413" ht="15"/>
    <row r="757414" ht="15"/>
    <row r="757415" ht="15"/>
    <row r="757416" ht="15"/>
    <row r="757417" ht="15"/>
    <row r="757418" ht="15"/>
    <row r="757419" ht="15"/>
    <row r="757420" ht="15"/>
    <row r="757421" ht="15"/>
    <row r="757422" ht="15"/>
    <row r="757423" ht="15"/>
    <row r="757424" ht="15"/>
    <row r="757425" ht="15"/>
    <row r="757426" ht="15"/>
    <row r="757427" ht="15"/>
    <row r="757428" ht="15"/>
    <row r="757429" ht="15"/>
    <row r="757430" ht="15"/>
    <row r="757431" ht="15"/>
    <row r="757432" ht="15"/>
    <row r="757433" ht="15"/>
    <row r="757434" ht="15"/>
    <row r="757435" ht="15"/>
    <row r="757436" ht="15"/>
    <row r="757437" ht="15"/>
    <row r="757438" ht="15"/>
    <row r="757439" ht="15"/>
    <row r="757440" ht="15"/>
    <row r="757441" ht="15"/>
    <row r="757442" ht="15"/>
    <row r="757443" ht="15"/>
    <row r="757444" ht="15"/>
    <row r="757445" ht="15"/>
    <row r="757446" ht="15"/>
    <row r="757447" ht="15"/>
    <row r="757448" ht="15"/>
    <row r="757449" ht="15"/>
    <row r="757450" ht="15"/>
    <row r="757451" ht="15"/>
    <row r="757452" ht="15"/>
    <row r="757453" ht="15"/>
    <row r="757454" ht="15"/>
    <row r="757455" ht="15"/>
    <row r="757456" ht="15"/>
    <row r="757457" ht="15"/>
    <row r="757458" ht="15"/>
    <row r="757459" ht="15"/>
    <row r="757460" ht="15"/>
    <row r="757461" ht="15"/>
    <row r="757462" ht="15"/>
    <row r="757463" ht="15"/>
    <row r="757464" ht="15"/>
    <row r="757465" ht="15"/>
    <row r="757466" ht="15"/>
    <row r="757467" ht="15"/>
    <row r="757468" ht="15"/>
    <row r="757469" ht="15"/>
    <row r="757470" ht="15"/>
    <row r="757471" ht="15"/>
    <row r="757472" ht="15"/>
    <row r="757473" ht="15"/>
    <row r="757474" ht="15"/>
    <row r="757475" ht="15"/>
    <row r="757476" ht="15"/>
    <row r="757477" ht="15"/>
    <row r="757478" ht="15"/>
    <row r="757479" ht="15"/>
    <row r="757480" ht="15"/>
    <row r="757481" ht="15"/>
    <row r="757482" ht="15"/>
    <row r="757483" ht="15"/>
    <row r="757484" ht="15"/>
    <row r="757485" ht="15"/>
    <row r="757486" ht="15"/>
    <row r="757487" ht="15"/>
    <row r="757488" ht="15"/>
    <row r="757489" ht="15"/>
    <row r="757490" ht="15"/>
    <row r="757491" ht="15"/>
    <row r="757492" ht="15"/>
    <row r="757493" ht="15"/>
    <row r="757494" ht="15"/>
    <row r="757495" ht="15"/>
    <row r="757496" ht="15"/>
    <row r="757497" ht="15"/>
    <row r="757498" ht="15"/>
    <row r="757499" ht="15"/>
    <row r="757500" ht="15"/>
    <row r="757501" ht="15"/>
    <row r="757502" ht="15"/>
    <row r="757503" ht="15"/>
    <row r="757504" ht="15"/>
    <row r="757505" ht="15"/>
    <row r="757506" ht="15"/>
    <row r="757507" ht="15"/>
    <row r="757508" ht="15"/>
    <row r="757509" ht="15"/>
    <row r="757510" ht="15"/>
    <row r="757511" ht="15"/>
    <row r="757512" ht="15"/>
    <row r="757513" ht="15"/>
    <row r="757514" ht="15"/>
    <row r="757515" ht="15"/>
    <row r="757516" ht="15"/>
    <row r="757517" ht="15"/>
    <row r="757518" ht="15"/>
    <row r="757519" ht="15"/>
    <row r="757520" ht="15"/>
    <row r="757521" ht="15"/>
    <row r="757522" ht="15"/>
    <row r="757523" ht="15"/>
    <row r="757524" ht="15"/>
    <row r="757525" ht="15"/>
    <row r="757526" ht="15"/>
    <row r="757527" ht="15"/>
    <row r="757528" ht="15"/>
    <row r="757529" ht="15"/>
    <row r="757530" ht="15"/>
    <row r="757531" ht="15"/>
    <row r="757532" ht="15"/>
    <row r="757533" ht="15"/>
    <row r="757534" ht="15"/>
    <row r="757535" ht="15"/>
    <row r="757536" ht="15"/>
    <row r="757537" ht="15"/>
    <row r="757538" ht="15"/>
    <row r="757539" ht="15"/>
    <row r="757540" ht="15"/>
    <row r="757541" ht="15"/>
    <row r="757542" ht="15"/>
    <row r="757543" ht="15"/>
    <row r="757544" ht="15"/>
    <row r="757545" ht="15"/>
    <row r="757546" ht="15"/>
    <row r="757547" ht="15"/>
    <row r="757548" ht="15"/>
    <row r="757549" ht="15"/>
    <row r="757550" ht="15"/>
    <row r="757551" ht="15"/>
    <row r="757552" ht="15"/>
    <row r="757553" ht="15"/>
    <row r="757554" ht="15"/>
    <row r="757555" ht="15"/>
    <row r="757556" ht="15"/>
    <row r="757557" ht="15"/>
    <row r="757558" ht="15"/>
    <row r="757559" ht="15"/>
    <row r="757560" ht="15"/>
    <row r="757561" ht="15"/>
    <row r="757562" ht="15"/>
    <row r="757563" ht="15"/>
    <row r="757564" ht="15"/>
    <row r="757565" ht="15"/>
    <row r="757566" ht="15"/>
    <row r="757567" ht="15"/>
    <row r="757568" ht="15"/>
    <row r="757569" ht="15"/>
    <row r="757570" ht="15"/>
    <row r="757571" ht="15"/>
    <row r="757572" ht="15"/>
    <row r="757573" ht="15"/>
    <row r="757574" ht="15"/>
    <row r="757575" ht="15"/>
    <row r="757576" ht="15"/>
    <row r="757577" ht="15"/>
    <row r="757578" ht="15"/>
    <row r="757579" ht="15"/>
    <row r="757580" ht="15"/>
    <row r="757581" ht="15"/>
    <row r="757582" ht="15"/>
    <row r="757583" ht="15"/>
    <row r="757584" ht="15"/>
    <row r="757585" ht="15"/>
    <row r="757586" ht="15"/>
    <row r="757587" ht="15"/>
    <row r="757588" ht="15"/>
    <row r="757589" ht="15"/>
    <row r="757590" ht="15"/>
    <row r="757591" ht="15"/>
    <row r="757592" ht="15"/>
    <row r="757593" ht="15"/>
    <row r="757594" ht="15"/>
    <row r="757595" ht="15"/>
    <row r="757596" ht="15"/>
    <row r="757597" ht="15"/>
    <row r="757598" ht="15"/>
    <row r="757599" ht="15"/>
    <row r="757600" ht="15"/>
    <row r="757601" ht="15"/>
    <row r="757602" ht="15"/>
    <row r="757603" ht="15"/>
    <row r="757604" ht="15"/>
    <row r="757605" ht="15"/>
    <row r="757606" ht="15"/>
    <row r="757607" ht="15"/>
    <row r="757608" ht="15"/>
    <row r="757609" ht="15"/>
    <row r="757610" ht="15"/>
    <row r="757611" ht="15"/>
    <row r="757612" ht="15"/>
    <row r="757613" ht="15"/>
    <row r="757614" ht="15"/>
    <row r="757615" ht="15"/>
    <row r="757616" ht="15"/>
    <row r="757617" ht="15"/>
    <row r="757618" ht="15"/>
    <row r="757619" ht="15"/>
    <row r="757620" ht="15"/>
    <row r="757621" ht="15"/>
    <row r="757622" ht="15"/>
    <row r="757623" ht="15"/>
    <row r="757624" ht="15"/>
    <row r="757625" ht="15"/>
    <row r="757626" ht="15"/>
    <row r="757627" ht="15"/>
    <row r="757628" ht="15"/>
    <row r="757629" ht="15"/>
    <row r="757630" ht="15"/>
    <row r="757631" ht="15"/>
    <row r="757632" ht="15"/>
    <row r="757633" ht="15"/>
    <row r="757634" ht="15"/>
    <row r="757635" ht="15"/>
    <row r="757636" ht="15"/>
    <row r="757637" ht="15"/>
    <row r="757638" ht="15"/>
    <row r="757639" ht="15"/>
    <row r="757640" ht="15"/>
    <row r="757641" ht="15"/>
    <row r="757642" ht="15"/>
    <row r="757643" ht="15"/>
    <row r="757644" ht="15"/>
    <row r="757645" ht="15"/>
    <row r="757646" ht="15"/>
    <row r="757647" ht="15"/>
    <row r="757648" ht="15"/>
    <row r="757649" ht="15"/>
    <row r="757650" ht="15"/>
    <row r="757651" ht="15"/>
    <row r="757652" ht="15"/>
    <row r="757653" ht="15"/>
    <row r="757654" ht="15"/>
    <row r="757655" ht="15"/>
    <row r="757656" ht="15"/>
    <row r="757657" ht="15"/>
    <row r="757658" ht="15"/>
    <row r="757659" ht="15"/>
    <row r="757660" ht="15"/>
    <row r="757661" ht="15"/>
    <row r="757662" ht="15"/>
    <row r="757663" ht="15"/>
    <row r="757664" ht="15"/>
    <row r="757665" ht="15"/>
    <row r="757666" ht="15"/>
    <row r="757667" ht="15"/>
    <row r="757668" ht="15"/>
    <row r="757669" ht="15"/>
    <row r="757670" ht="15"/>
    <row r="757671" ht="15"/>
    <row r="757672" ht="15"/>
    <row r="757673" ht="15"/>
    <row r="757674" ht="15"/>
    <row r="757675" ht="15"/>
    <row r="757676" ht="15"/>
    <row r="757677" ht="15"/>
    <row r="757678" ht="15"/>
    <row r="757679" ht="15"/>
    <row r="757680" ht="15"/>
    <row r="757681" ht="15"/>
    <row r="757682" ht="15"/>
    <row r="757683" ht="15"/>
    <row r="757684" ht="15"/>
    <row r="757685" ht="15"/>
    <row r="757686" ht="15"/>
    <row r="757687" ht="15"/>
    <row r="757688" ht="15"/>
    <row r="757689" ht="15"/>
    <row r="757690" ht="15"/>
    <row r="757691" ht="15"/>
    <row r="757692" ht="15"/>
    <row r="757693" ht="15"/>
    <row r="757694" ht="15"/>
    <row r="757695" ht="15"/>
    <row r="757696" ht="15"/>
    <row r="757697" ht="15"/>
    <row r="757698" ht="15"/>
    <row r="757699" ht="15"/>
    <row r="757700" ht="15"/>
    <row r="757701" ht="15"/>
    <row r="757702" ht="15"/>
    <row r="757703" ht="15"/>
    <row r="757704" ht="15"/>
    <row r="757705" ht="15"/>
    <row r="757706" ht="15"/>
    <row r="757707" ht="15"/>
    <row r="757708" ht="15"/>
    <row r="757709" ht="15"/>
    <row r="757710" ht="15"/>
    <row r="757711" ht="15"/>
    <row r="757712" ht="15"/>
    <row r="757713" ht="15"/>
    <row r="757714" ht="15"/>
    <row r="757715" ht="15"/>
    <row r="757716" ht="15"/>
    <row r="757717" ht="15"/>
    <row r="757718" ht="15"/>
    <row r="757719" ht="15"/>
    <row r="757720" ht="15"/>
    <row r="757721" ht="15"/>
    <row r="757722" ht="15"/>
    <row r="757723" ht="15"/>
    <row r="757724" ht="15"/>
    <row r="757725" ht="15"/>
    <row r="757726" ht="15"/>
    <row r="757727" ht="15"/>
    <row r="757728" ht="15"/>
    <row r="757729" ht="15"/>
    <row r="757730" ht="15"/>
    <row r="757731" ht="15"/>
    <row r="757732" ht="15"/>
    <row r="757733" ht="15"/>
    <row r="757734" ht="15"/>
    <row r="757735" ht="15"/>
    <row r="757736" ht="15"/>
    <row r="757737" ht="15"/>
    <row r="757738" ht="15"/>
    <row r="757739" ht="15"/>
    <row r="757740" ht="15"/>
    <row r="757741" ht="15"/>
    <row r="757742" ht="15"/>
    <row r="757743" ht="15"/>
    <row r="757744" ht="15"/>
    <row r="757745" ht="15"/>
    <row r="757746" ht="15"/>
    <row r="757747" ht="15"/>
    <row r="757748" ht="15"/>
    <row r="757749" ht="15"/>
    <row r="757750" ht="15"/>
    <row r="757751" ht="15"/>
    <row r="757752" ht="15"/>
    <row r="757753" ht="15"/>
    <row r="757754" ht="15"/>
    <row r="757755" ht="15"/>
    <row r="757756" ht="15"/>
    <row r="757757" ht="15"/>
    <row r="757758" ht="15"/>
    <row r="757759" ht="15"/>
    <row r="757760" ht="15"/>
    <row r="757761" ht="15"/>
    <row r="757762" ht="15"/>
    <row r="757763" ht="15"/>
    <row r="757764" ht="15"/>
    <row r="757765" ht="15"/>
    <row r="757766" ht="15"/>
    <row r="757767" ht="15"/>
    <row r="757768" ht="15"/>
    <row r="757769" ht="15"/>
    <row r="757770" ht="15"/>
    <row r="757771" ht="15"/>
    <row r="757772" ht="15"/>
    <row r="757773" ht="15"/>
    <row r="757774" ht="15"/>
    <row r="757775" ht="15"/>
    <row r="757776" ht="15"/>
    <row r="757777" ht="15"/>
    <row r="757778" ht="15"/>
    <row r="757779" ht="15"/>
    <row r="757780" ht="15"/>
    <row r="757781" ht="15"/>
    <row r="757782" ht="15"/>
    <row r="757783" ht="15"/>
    <row r="757784" ht="15"/>
    <row r="757785" ht="15"/>
    <row r="757786" ht="15"/>
    <row r="757787" ht="15"/>
    <row r="757788" ht="15"/>
    <row r="757789" ht="15"/>
    <row r="757790" ht="15"/>
    <row r="757791" ht="15"/>
    <row r="757792" ht="15"/>
    <row r="757793" ht="15"/>
    <row r="757794" ht="15"/>
    <row r="757795" ht="15"/>
    <row r="757796" ht="15"/>
    <row r="757797" ht="15"/>
    <row r="757798" ht="15"/>
    <row r="757799" ht="15"/>
    <row r="757800" ht="15"/>
    <row r="757801" ht="15"/>
    <row r="757802" ht="15"/>
    <row r="757803" ht="15"/>
    <row r="757804" ht="15"/>
    <row r="757805" ht="15"/>
    <row r="757806" ht="15"/>
    <row r="757807" ht="15"/>
    <row r="757808" ht="15"/>
    <row r="757809" ht="15"/>
    <row r="757810" ht="15"/>
    <row r="757811" ht="15"/>
    <row r="757812" ht="15"/>
    <row r="757813" ht="15"/>
    <row r="757814" ht="15"/>
    <row r="757815" ht="15"/>
    <row r="757816" ht="15"/>
    <row r="757817" ht="15"/>
    <row r="757818" ht="15"/>
    <row r="757819" ht="15"/>
    <row r="757820" ht="15"/>
    <row r="757821" ht="15"/>
    <row r="757822" ht="15"/>
    <row r="757823" ht="15"/>
    <row r="757824" ht="15"/>
    <row r="757825" ht="15"/>
    <row r="757826" ht="15"/>
    <row r="757827" ht="15"/>
    <row r="757828" ht="15"/>
    <row r="757829" ht="15"/>
    <row r="757830" ht="15"/>
    <row r="757831" ht="15"/>
    <row r="757832" ht="15"/>
    <row r="757833" ht="15"/>
    <row r="757834" ht="15"/>
    <row r="757835" ht="15"/>
    <row r="757836" ht="15"/>
    <row r="757837" ht="15"/>
    <row r="757838" ht="15"/>
    <row r="757839" ht="15"/>
    <row r="757840" ht="15"/>
    <row r="757841" ht="15"/>
    <row r="757842" ht="15"/>
    <row r="757843" ht="15"/>
    <row r="757844" ht="15"/>
    <row r="757845" ht="15"/>
    <row r="757846" ht="15"/>
    <row r="757847" ht="15"/>
    <row r="757848" ht="15"/>
    <row r="757849" ht="15"/>
    <row r="757850" ht="15"/>
    <row r="757851" ht="15"/>
    <row r="757852" ht="15"/>
    <row r="757853" ht="15"/>
    <row r="757854" ht="15"/>
    <row r="757855" ht="15"/>
    <row r="757856" ht="15"/>
    <row r="757857" ht="15"/>
    <row r="757858" ht="15"/>
    <row r="757859" ht="15"/>
    <row r="757860" ht="15"/>
    <row r="757861" ht="15"/>
    <row r="757862" ht="15"/>
    <row r="757863" ht="15"/>
    <row r="757864" ht="15"/>
    <row r="757865" ht="15"/>
    <row r="757866" ht="15"/>
    <row r="757867" ht="15"/>
    <row r="757868" ht="15"/>
    <row r="757869" ht="15"/>
    <row r="757870" ht="15"/>
    <row r="757871" ht="15"/>
    <row r="757872" ht="15"/>
    <row r="757873" ht="15"/>
    <row r="757874" ht="15"/>
    <row r="757875" ht="15"/>
    <row r="757876" ht="15"/>
    <row r="757877" ht="15"/>
    <row r="757878" ht="15"/>
    <row r="757879" ht="15"/>
    <row r="757880" ht="15"/>
    <row r="757881" ht="15"/>
    <row r="757882" ht="15"/>
    <row r="757883" ht="15"/>
    <row r="757884" ht="15"/>
    <row r="757885" ht="15"/>
    <row r="757886" ht="15"/>
    <row r="757887" ht="15"/>
    <row r="757888" ht="15"/>
    <row r="757889" ht="15"/>
    <row r="757890" ht="15"/>
    <row r="757891" ht="15"/>
    <row r="757892" ht="15"/>
    <row r="757893" ht="15"/>
    <row r="757894" ht="15"/>
    <row r="757895" ht="15"/>
    <row r="757896" ht="15"/>
    <row r="757897" ht="15"/>
    <row r="757898" ht="15"/>
    <row r="757899" ht="15"/>
    <row r="757900" ht="15"/>
    <row r="757901" ht="15"/>
    <row r="757902" ht="15"/>
    <row r="757903" ht="15"/>
    <row r="757904" ht="15"/>
    <row r="757905" ht="15"/>
    <row r="757906" ht="15"/>
    <row r="757907" ht="15"/>
    <row r="757908" ht="15"/>
    <row r="757909" ht="15"/>
    <row r="757910" ht="15"/>
    <row r="757911" ht="15"/>
    <row r="757912" ht="15"/>
    <row r="757913" ht="15"/>
    <row r="757914" ht="15"/>
    <row r="757915" ht="15"/>
    <row r="757916" ht="15"/>
    <row r="757917" ht="15"/>
    <row r="757918" ht="15"/>
    <row r="757919" ht="15"/>
    <row r="757920" ht="15"/>
    <row r="757921" ht="15"/>
    <row r="757922" ht="15"/>
    <row r="757923" ht="15"/>
    <row r="757924" ht="15"/>
    <row r="757925" ht="15"/>
    <row r="757926" ht="15"/>
    <row r="757927" ht="15"/>
    <row r="757928" ht="15"/>
    <row r="757929" ht="15"/>
    <row r="757930" ht="15"/>
    <row r="757931" ht="15"/>
    <row r="757932" ht="15"/>
    <row r="757933" ht="15"/>
    <row r="757934" ht="15"/>
    <row r="757935" ht="15"/>
    <row r="757936" ht="15"/>
    <row r="757937" ht="15"/>
    <row r="757938" ht="15"/>
    <row r="757939" ht="15"/>
    <row r="757940" ht="15"/>
    <row r="757941" ht="15"/>
    <row r="757942" ht="15"/>
    <row r="757943" ht="15"/>
    <row r="757944" ht="15"/>
    <row r="757945" ht="15"/>
    <row r="757946" ht="15"/>
    <row r="757947" ht="15"/>
    <row r="757948" ht="15"/>
    <row r="757949" ht="15"/>
    <row r="757950" ht="15"/>
    <row r="757951" ht="15"/>
    <row r="757952" ht="15"/>
    <row r="757953" ht="15"/>
    <row r="757954" ht="15"/>
    <row r="757955" ht="15"/>
    <row r="757956" ht="15"/>
    <row r="757957" ht="15"/>
    <row r="757958" ht="15"/>
    <row r="757959" ht="15"/>
    <row r="757960" ht="15"/>
    <row r="757961" ht="15"/>
    <row r="757962" ht="15"/>
    <row r="757963" ht="15"/>
    <row r="757964" ht="15"/>
    <row r="757965" ht="15"/>
    <row r="757966" ht="15"/>
    <row r="757967" ht="15"/>
    <row r="757968" ht="15"/>
    <row r="757969" ht="15"/>
    <row r="757970" ht="15"/>
    <row r="757971" ht="15"/>
    <row r="757972" ht="15"/>
    <row r="757973" ht="15"/>
    <row r="757974" ht="15"/>
    <row r="757975" ht="15"/>
    <row r="757976" ht="15"/>
    <row r="757977" ht="15"/>
    <row r="757978" ht="15"/>
    <row r="757979" ht="15"/>
    <row r="757980" ht="15"/>
    <row r="757981" ht="15"/>
    <row r="757982" ht="15"/>
    <row r="757983" ht="15"/>
    <row r="757984" ht="15"/>
    <row r="757985" ht="15"/>
    <row r="757986" ht="15"/>
    <row r="757987" ht="15"/>
    <row r="757988" ht="15"/>
    <row r="757989" ht="15"/>
    <row r="757990" ht="15"/>
    <row r="757991" ht="15"/>
    <row r="757992" ht="15"/>
    <row r="757993" ht="15"/>
    <row r="757994" ht="15"/>
    <row r="757995" ht="15"/>
    <row r="757996" ht="15"/>
    <row r="757997" ht="15"/>
    <row r="757998" ht="15"/>
    <row r="757999" ht="15"/>
    <row r="758000" ht="15"/>
    <row r="758001" ht="15"/>
    <row r="758002" ht="15"/>
    <row r="758003" ht="15"/>
    <row r="758004" ht="15"/>
    <row r="758005" ht="15"/>
    <row r="758006" ht="15"/>
    <row r="758007" ht="15"/>
    <row r="758008" ht="15"/>
    <row r="758009" ht="15"/>
    <row r="758010" ht="15"/>
    <row r="758011" ht="15"/>
    <row r="758012" ht="15"/>
    <row r="758013" ht="15"/>
    <row r="758014" ht="15"/>
    <row r="758015" ht="15"/>
    <row r="758016" ht="15"/>
    <row r="758017" ht="15"/>
    <row r="758018" ht="15"/>
    <row r="758019" ht="15"/>
    <row r="758020" ht="15"/>
    <row r="758021" ht="15"/>
    <row r="758022" ht="15"/>
    <row r="758023" ht="15"/>
    <row r="758024" ht="15"/>
    <row r="758025" ht="15"/>
    <row r="758026" ht="15"/>
    <row r="758027" ht="15"/>
    <row r="758028" ht="15"/>
    <row r="758029" ht="15"/>
    <row r="758030" ht="15"/>
    <row r="758031" ht="15"/>
    <row r="758032" ht="15"/>
    <row r="758033" ht="15"/>
    <row r="758034" ht="15"/>
    <row r="758035" ht="15"/>
    <row r="758036" ht="15"/>
    <row r="758037" ht="15"/>
    <row r="758038" ht="15"/>
    <row r="758039" ht="15"/>
    <row r="758040" ht="15"/>
    <row r="758041" ht="15"/>
    <row r="758042" ht="15"/>
    <row r="758043" ht="15"/>
    <row r="758044" ht="15"/>
    <row r="758045" ht="15"/>
    <row r="758046" ht="15"/>
    <row r="758047" ht="15"/>
    <row r="758048" ht="15"/>
    <row r="758049" ht="15"/>
    <row r="758050" ht="15"/>
    <row r="758051" ht="15"/>
    <row r="758052" ht="15"/>
    <row r="758053" ht="15"/>
    <row r="758054" ht="15"/>
    <row r="758055" ht="15"/>
    <row r="758056" ht="15"/>
    <row r="758057" ht="15"/>
    <row r="758058" ht="15"/>
    <row r="758059" ht="15"/>
    <row r="758060" ht="15"/>
    <row r="758061" ht="15"/>
    <row r="758062" ht="15"/>
    <row r="758063" ht="15"/>
    <row r="758064" ht="15"/>
    <row r="758065" ht="15"/>
    <row r="758066" ht="15"/>
    <row r="758067" ht="15"/>
    <row r="758068" ht="15"/>
    <row r="758069" ht="15"/>
    <row r="758070" ht="15"/>
    <row r="758071" ht="15"/>
    <row r="758072" ht="15"/>
    <row r="758073" ht="15"/>
    <row r="758074" ht="15"/>
    <row r="758075" ht="15"/>
    <row r="758076" ht="15"/>
    <row r="758077" ht="15"/>
    <row r="758078" ht="15"/>
    <row r="758079" ht="15"/>
    <row r="758080" ht="15"/>
    <row r="758081" ht="15"/>
    <row r="758082" ht="15"/>
    <row r="758083" ht="15"/>
    <row r="758084" ht="15"/>
    <row r="758085" ht="15"/>
    <row r="758086" ht="15"/>
    <row r="758087" ht="15"/>
    <row r="758088" ht="15"/>
    <row r="758089" ht="15"/>
    <row r="758090" ht="15"/>
    <row r="758091" ht="15"/>
    <row r="758092" ht="15"/>
    <row r="758093" ht="15"/>
    <row r="758094" ht="15"/>
    <row r="758095" ht="15"/>
    <row r="758096" ht="15"/>
    <row r="758097" ht="15"/>
    <row r="758098" ht="15"/>
    <row r="758099" ht="15"/>
    <row r="758100" ht="15"/>
    <row r="758101" ht="15"/>
    <row r="758102" ht="15"/>
    <row r="758103" ht="15"/>
    <row r="758104" ht="15"/>
    <row r="758105" ht="15"/>
    <row r="758106" ht="15"/>
    <row r="758107" ht="15"/>
    <row r="758108" ht="15"/>
    <row r="758109" ht="15"/>
    <row r="758110" ht="15"/>
    <row r="758111" ht="15"/>
    <row r="758112" ht="15"/>
    <row r="758113" ht="15"/>
    <row r="758114" ht="15"/>
    <row r="758115" ht="15"/>
    <row r="758116" ht="15"/>
    <row r="758117" ht="15"/>
    <row r="758118" ht="15"/>
    <row r="758119" ht="15"/>
    <row r="758120" ht="15"/>
    <row r="758121" ht="15"/>
    <row r="758122" ht="15"/>
    <row r="758123" ht="15"/>
    <row r="758124" ht="15"/>
    <row r="758125" ht="15"/>
    <row r="758126" ht="15"/>
    <row r="758127" ht="15"/>
    <row r="758128" ht="15"/>
    <row r="758129" ht="15"/>
    <row r="758130" ht="15"/>
    <row r="758131" ht="15"/>
    <row r="758132" ht="15"/>
    <row r="758133" ht="15"/>
    <row r="758134" ht="15"/>
    <row r="758135" ht="15"/>
    <row r="758136" ht="15"/>
    <row r="758137" ht="15"/>
    <row r="758138" ht="15"/>
    <row r="758139" ht="15"/>
    <row r="758140" ht="15"/>
    <row r="758141" ht="15"/>
    <row r="758142" ht="15"/>
    <row r="758143" ht="15"/>
    <row r="758144" ht="15"/>
    <row r="758145" ht="15"/>
    <row r="758146" ht="15"/>
    <row r="758147" ht="15"/>
    <row r="758148" ht="15"/>
    <row r="758149" ht="15"/>
    <row r="758150" ht="15"/>
    <row r="758151" ht="15"/>
    <row r="758152" ht="15"/>
    <row r="758153" ht="15"/>
    <row r="758154" ht="15"/>
    <row r="758155" ht="15"/>
    <row r="758156" ht="15"/>
    <row r="758157" ht="15"/>
    <row r="758158" ht="15"/>
    <row r="758159" ht="15"/>
    <row r="758160" ht="15"/>
    <row r="758161" ht="15"/>
    <row r="758162" ht="15"/>
    <row r="758163" ht="15"/>
    <row r="758164" ht="15"/>
    <row r="758165" ht="15"/>
    <row r="758166" ht="15"/>
    <row r="758167" ht="15"/>
    <row r="758168" ht="15"/>
    <row r="758169" ht="15"/>
    <row r="758170" ht="15"/>
    <row r="758171" ht="15"/>
    <row r="758172" ht="15"/>
    <row r="758173" ht="15"/>
    <row r="758174" ht="15"/>
    <row r="758175" ht="15"/>
    <row r="758176" ht="15"/>
    <row r="758177" ht="15"/>
    <row r="758178" ht="15"/>
    <row r="758179" ht="15"/>
    <row r="758180" ht="15"/>
    <row r="758181" ht="15"/>
    <row r="758182" ht="15"/>
    <row r="758183" ht="15"/>
    <row r="758184" ht="15"/>
    <row r="758185" ht="15"/>
    <row r="758186" ht="15"/>
    <row r="758187" ht="15"/>
    <row r="758188" ht="15"/>
    <row r="758189" ht="15"/>
    <row r="758190" ht="15"/>
    <row r="758191" ht="15"/>
    <row r="758192" ht="15"/>
    <row r="758193" ht="15"/>
    <row r="758194" ht="15"/>
    <row r="758195" ht="15"/>
    <row r="758196" ht="15"/>
    <row r="758197" ht="15"/>
    <row r="758198" ht="15"/>
    <row r="758199" ht="15"/>
    <row r="758200" ht="15"/>
    <row r="758201" ht="15"/>
    <row r="758202" ht="15"/>
    <row r="758203" ht="15"/>
    <row r="758204" ht="15"/>
    <row r="758205" ht="15"/>
    <row r="758206" ht="15"/>
    <row r="758207" ht="15"/>
    <row r="758208" ht="15"/>
    <row r="758209" ht="15"/>
    <row r="758210" ht="15"/>
    <row r="758211" ht="15"/>
    <row r="758212" ht="15"/>
    <row r="758213" ht="15"/>
    <row r="758214" ht="15"/>
    <row r="758215" ht="15"/>
    <row r="758216" ht="15"/>
    <row r="758217" ht="15"/>
    <row r="758218" ht="15"/>
    <row r="758219" ht="15"/>
    <row r="758220" ht="15"/>
    <row r="758221" ht="15"/>
    <row r="758222" ht="15"/>
    <row r="758223" ht="15"/>
    <row r="758224" ht="15"/>
    <row r="758225" ht="15"/>
    <row r="758226" ht="15"/>
    <row r="758227" ht="15"/>
    <row r="758228" ht="15"/>
    <row r="758229" ht="15"/>
    <row r="758230" ht="15"/>
    <row r="758231" ht="15"/>
    <row r="758232" ht="15"/>
    <row r="758233" ht="15"/>
    <row r="758234" ht="15"/>
    <row r="758235" ht="15"/>
    <row r="758236" ht="15"/>
    <row r="758237" ht="15"/>
    <row r="758238" ht="15"/>
    <row r="758239" ht="15"/>
    <row r="758240" ht="15"/>
    <row r="758241" ht="15"/>
    <row r="758242" ht="15"/>
    <row r="758243" ht="15"/>
    <row r="758244" ht="15"/>
    <row r="758245" ht="15"/>
    <row r="758246" ht="15"/>
    <row r="758247" ht="15"/>
    <row r="758248" ht="15"/>
    <row r="758249" ht="15"/>
    <row r="758250" ht="15"/>
    <row r="758251" ht="15"/>
    <row r="758252" ht="15"/>
    <row r="758253" ht="15"/>
    <row r="758254" ht="15"/>
    <row r="758255" ht="15"/>
    <row r="758256" ht="15"/>
    <row r="758257" ht="15"/>
    <row r="758258" ht="15"/>
    <row r="758259" ht="15"/>
    <row r="758260" ht="15"/>
    <row r="758261" ht="15"/>
    <row r="758262" ht="15"/>
    <row r="758263" ht="15"/>
    <row r="758264" ht="15"/>
    <row r="758265" ht="15"/>
    <row r="758266" ht="15"/>
    <row r="758267" ht="15"/>
    <row r="758268" ht="15"/>
    <row r="758269" ht="15"/>
    <row r="758270" ht="15"/>
    <row r="758271" ht="15"/>
    <row r="758272" ht="15"/>
    <row r="758273" ht="15"/>
    <row r="758274" ht="15"/>
    <row r="758275" ht="15"/>
    <row r="758276" ht="15"/>
    <row r="758277" ht="15"/>
    <row r="758278" ht="15"/>
    <row r="758279" ht="15"/>
    <row r="758280" ht="15"/>
    <row r="758281" ht="15"/>
    <row r="758282" ht="15"/>
    <row r="758283" ht="15"/>
    <row r="758284" ht="15"/>
    <row r="758285" ht="15"/>
    <row r="758286" ht="15"/>
    <row r="758287" ht="15"/>
    <row r="758288" ht="15"/>
    <row r="758289" ht="15"/>
    <row r="758290" ht="15"/>
    <row r="758291" ht="15"/>
    <row r="758292" ht="15"/>
    <row r="758293" ht="15"/>
    <row r="758294" ht="15"/>
    <row r="758295" ht="15"/>
    <row r="758296" ht="15"/>
    <row r="758297" ht="15"/>
    <row r="758298" ht="15"/>
    <row r="758299" ht="15"/>
    <row r="758300" ht="15"/>
    <row r="758301" ht="15"/>
    <row r="758302" ht="15"/>
    <row r="758303" ht="15"/>
    <row r="758304" ht="15"/>
    <row r="758305" ht="15"/>
    <row r="758306" ht="15"/>
    <row r="758307" ht="15"/>
    <row r="758308" ht="15"/>
    <row r="758309" ht="15"/>
    <row r="758310" ht="15"/>
    <row r="758311" ht="15"/>
    <row r="758312" ht="15"/>
    <row r="758313" ht="15"/>
    <row r="758314" ht="15"/>
    <row r="758315" ht="15"/>
    <row r="758316" ht="15"/>
    <row r="758317" ht="15"/>
    <row r="758318" ht="15"/>
    <row r="758319" ht="15"/>
    <row r="758320" ht="15"/>
    <row r="758321" ht="15"/>
    <row r="758322" ht="15"/>
    <row r="758323" ht="15"/>
    <row r="758324" ht="15"/>
    <row r="758325" ht="15"/>
    <row r="758326" ht="15"/>
    <row r="758327" ht="15"/>
    <row r="758328" ht="15"/>
    <row r="758329" ht="15"/>
    <row r="758330" ht="15"/>
    <row r="758331" ht="15"/>
    <row r="758332" ht="15"/>
    <row r="758333" ht="15"/>
    <row r="758334" ht="15"/>
    <row r="758335" ht="15"/>
    <row r="758336" ht="15"/>
    <row r="758337" ht="15"/>
    <row r="758338" ht="15"/>
    <row r="758339" ht="15"/>
    <row r="758340" ht="15"/>
    <row r="758341" ht="15"/>
    <row r="758342" ht="15"/>
    <row r="758343" ht="15"/>
    <row r="758344" ht="15"/>
    <row r="758345" ht="15"/>
    <row r="758346" ht="15"/>
    <row r="758347" ht="15"/>
    <row r="758348" ht="15"/>
    <row r="758349" ht="15"/>
    <row r="758350" ht="15"/>
    <row r="758351" ht="15"/>
    <row r="758352" ht="15"/>
    <row r="758353" ht="15"/>
    <row r="758354" ht="15"/>
    <row r="758355" ht="15"/>
    <row r="758356" ht="15"/>
    <row r="758357" ht="15"/>
    <row r="758358" ht="15"/>
    <row r="758359" ht="15"/>
    <row r="758360" ht="15"/>
    <row r="758361" ht="15"/>
    <row r="758362" ht="15"/>
    <row r="758363" ht="15"/>
    <row r="758364" ht="15"/>
    <row r="758365" ht="15"/>
    <row r="758366" ht="15"/>
    <row r="758367" ht="15"/>
    <row r="758368" ht="15"/>
    <row r="758369" ht="15"/>
    <row r="758370" ht="15"/>
    <row r="758371" ht="15"/>
    <row r="758372" ht="15"/>
    <row r="758373" ht="15"/>
    <row r="758374" ht="15"/>
    <row r="758375" ht="15"/>
    <row r="758376" ht="15"/>
    <row r="758377" ht="15"/>
    <row r="758378" ht="15"/>
    <row r="758379" ht="15"/>
    <row r="758380" ht="15"/>
    <row r="758381" ht="15"/>
    <row r="758382" ht="15"/>
    <row r="758383" ht="15"/>
    <row r="758384" ht="15"/>
    <row r="758385" ht="15"/>
    <row r="758386" ht="15"/>
    <row r="758387" ht="15"/>
    <row r="758388" ht="15"/>
    <row r="758389" ht="15"/>
    <row r="758390" ht="15"/>
    <row r="758391" ht="15"/>
    <row r="758392" ht="15"/>
    <row r="758393" ht="15"/>
    <row r="758394" ht="15"/>
    <row r="758395" ht="15"/>
    <row r="758396" ht="15"/>
    <row r="758397" ht="15"/>
    <row r="758398" ht="15"/>
    <row r="758399" ht="15"/>
    <row r="758400" ht="15"/>
    <row r="758401" ht="15"/>
    <row r="758402" ht="15"/>
    <row r="758403" ht="15"/>
    <row r="758404" ht="15"/>
    <row r="758405" ht="15"/>
    <row r="758406" ht="15"/>
    <row r="758407" ht="15"/>
    <row r="758408" ht="15"/>
    <row r="758409" ht="15"/>
    <row r="758410" ht="15"/>
    <row r="758411" ht="15"/>
    <row r="758412" ht="15"/>
    <row r="758413" ht="15"/>
    <row r="758414" ht="15"/>
    <row r="758415" ht="15"/>
    <row r="758416" ht="15"/>
    <row r="758417" ht="15"/>
    <row r="758418" ht="15"/>
    <row r="758419" ht="15"/>
    <row r="758420" ht="15"/>
    <row r="758421" ht="15"/>
    <row r="758422" ht="15"/>
    <row r="758423" ht="15"/>
    <row r="758424" ht="15"/>
    <row r="758425" ht="15"/>
    <row r="758426" ht="15"/>
    <row r="758427" ht="15"/>
    <row r="758428" ht="15"/>
    <row r="758429" ht="15"/>
    <row r="758430" ht="15"/>
    <row r="758431" ht="15"/>
    <row r="758432" ht="15"/>
    <row r="758433" ht="15"/>
    <row r="758434" ht="15"/>
    <row r="758435" ht="15"/>
    <row r="758436" ht="15"/>
    <row r="758437" ht="15"/>
    <row r="758438" ht="15"/>
    <row r="758439" ht="15"/>
    <row r="758440" ht="15"/>
    <row r="758441" ht="15"/>
    <row r="758442" ht="15"/>
    <row r="758443" ht="15"/>
    <row r="758444" ht="15"/>
    <row r="758445" ht="15"/>
    <row r="758446" ht="15"/>
    <row r="758447" ht="15"/>
    <row r="758448" ht="15"/>
    <row r="758449" ht="15"/>
    <row r="758450" ht="15"/>
    <row r="758451" ht="15"/>
    <row r="758452" ht="15"/>
    <row r="758453" ht="15"/>
    <row r="758454" ht="15"/>
    <row r="758455" ht="15"/>
    <row r="758456" ht="15"/>
    <row r="758457" ht="15"/>
    <row r="758458" ht="15"/>
    <row r="758459" ht="15"/>
    <row r="758460" ht="15"/>
    <row r="758461" ht="15"/>
    <row r="758462" ht="15"/>
    <row r="758463" ht="15"/>
    <row r="758464" ht="15"/>
    <row r="758465" ht="15"/>
    <row r="758466" ht="15"/>
    <row r="758467" ht="15"/>
    <row r="758468" ht="15"/>
    <row r="758469" ht="15"/>
    <row r="758470" ht="15"/>
    <row r="758471" ht="15"/>
    <row r="758472" ht="15"/>
    <row r="758473" ht="15"/>
    <row r="758474" ht="15"/>
    <row r="758475" ht="15"/>
    <row r="758476" ht="15"/>
    <row r="758477" ht="15"/>
    <row r="758478" ht="15"/>
    <row r="758479" ht="15"/>
    <row r="758480" ht="15"/>
    <row r="758481" ht="15"/>
    <row r="758482" ht="15"/>
    <row r="758483" ht="15"/>
    <row r="758484" ht="15"/>
    <row r="758485" ht="15"/>
    <row r="758486" ht="15"/>
    <row r="758487" ht="15"/>
    <row r="758488" ht="15"/>
    <row r="758489" ht="15"/>
    <row r="758490" ht="15"/>
    <row r="758491" ht="15"/>
    <row r="758492" ht="15"/>
    <row r="758493" ht="15"/>
    <row r="758494" ht="15"/>
    <row r="758495" ht="15"/>
    <row r="758496" ht="15"/>
    <row r="758497" ht="15"/>
    <row r="758498" ht="15"/>
    <row r="758499" ht="15"/>
    <row r="758500" ht="15"/>
    <row r="758501" ht="15"/>
    <row r="758502" ht="15"/>
    <row r="758503" ht="15"/>
    <row r="758504" ht="15"/>
    <row r="758505" ht="15"/>
    <row r="758506" ht="15"/>
    <row r="758507" ht="15"/>
    <row r="758508" ht="15"/>
    <row r="758509" ht="15"/>
    <row r="758510" ht="15"/>
    <row r="758511" ht="15"/>
    <row r="758512" ht="15"/>
    <row r="758513" ht="15"/>
    <row r="758514" ht="15"/>
    <row r="758515" ht="15"/>
    <row r="758516" ht="15"/>
    <row r="758517" ht="15"/>
    <row r="758518" ht="15"/>
    <row r="758519" ht="15"/>
    <row r="758520" ht="15"/>
    <row r="758521" ht="15"/>
    <row r="758522" ht="15"/>
    <row r="758523" ht="15"/>
    <row r="758524" ht="15"/>
    <row r="758525" ht="15"/>
    <row r="758526" ht="15"/>
    <row r="758527" ht="15"/>
    <row r="758528" ht="15"/>
    <row r="758529" ht="15"/>
    <row r="758530" ht="15"/>
    <row r="758531" ht="15"/>
    <row r="758532" ht="15"/>
    <row r="758533" ht="15"/>
    <row r="758534" ht="15"/>
    <row r="758535" ht="15"/>
    <row r="758536" ht="15"/>
    <row r="758537" ht="15"/>
    <row r="758538" ht="15"/>
    <row r="758539" ht="15"/>
    <row r="758540" ht="15"/>
    <row r="758541" ht="15"/>
    <row r="758542" ht="15"/>
    <row r="758543" ht="15"/>
    <row r="758544" ht="15"/>
    <row r="758545" ht="15"/>
    <row r="758546" ht="15"/>
    <row r="758547" ht="15"/>
    <row r="758548" ht="15"/>
    <row r="758549" ht="15"/>
    <row r="758550" ht="15"/>
    <row r="758551" ht="15"/>
    <row r="758552" ht="15"/>
    <row r="758553" ht="15"/>
    <row r="758554" ht="15"/>
    <row r="758555" ht="15"/>
    <row r="758556" ht="15"/>
    <row r="758557" ht="15"/>
    <row r="758558" ht="15"/>
    <row r="758559" ht="15"/>
    <row r="758560" ht="15"/>
    <row r="758561" ht="15"/>
    <row r="758562" ht="15"/>
    <row r="758563" ht="15"/>
    <row r="758564" ht="15"/>
    <row r="758565" ht="15"/>
    <row r="758566" ht="15"/>
    <row r="758567" ht="15"/>
    <row r="758568" ht="15"/>
    <row r="758569" ht="15"/>
    <row r="758570" ht="15"/>
    <row r="758571" ht="15"/>
    <row r="758572" ht="15"/>
    <row r="758573" ht="15"/>
    <row r="758574" ht="15"/>
    <row r="758575" ht="15"/>
    <row r="758576" ht="15"/>
    <row r="758577" ht="15"/>
    <row r="758578" ht="15"/>
    <row r="758579" ht="15"/>
    <row r="758580" ht="15"/>
    <row r="758581" ht="15"/>
    <row r="758582" ht="15"/>
    <row r="758583" ht="15"/>
    <row r="758584" ht="15"/>
    <row r="758585" ht="15"/>
    <row r="758586" ht="15"/>
    <row r="758587" ht="15"/>
    <row r="758588" ht="15"/>
    <row r="758589" ht="15"/>
    <row r="758590" ht="15"/>
    <row r="758591" ht="15"/>
    <row r="758592" ht="15"/>
    <row r="758593" ht="15"/>
    <row r="758594" ht="15"/>
    <row r="758595" ht="15"/>
    <row r="758596" ht="15"/>
    <row r="758597" ht="15"/>
    <row r="758598" ht="15"/>
    <row r="758599" ht="15"/>
    <row r="758600" ht="15"/>
    <row r="758601" ht="15"/>
    <row r="758602" ht="15"/>
    <row r="758603" ht="15"/>
    <row r="758604" ht="15"/>
    <row r="758605" ht="15"/>
    <row r="758606" ht="15"/>
    <row r="758607" ht="15"/>
    <row r="758608" ht="15"/>
    <row r="758609" ht="15"/>
    <row r="758610" ht="15"/>
    <row r="758611" ht="15"/>
    <row r="758612" ht="15"/>
    <row r="758613" ht="15"/>
    <row r="758614" ht="15"/>
    <row r="758615" ht="15"/>
    <row r="758616" ht="15"/>
    <row r="758617" ht="15"/>
    <row r="758618" ht="15"/>
    <row r="758619" ht="15"/>
    <row r="758620" ht="15"/>
    <row r="758621" ht="15"/>
    <row r="758622" ht="15"/>
    <row r="758623" ht="15"/>
    <row r="758624" ht="15"/>
    <row r="758625" ht="15"/>
    <row r="758626" ht="15"/>
    <row r="758627" ht="15"/>
    <row r="758628" ht="15"/>
    <row r="758629" ht="15"/>
    <row r="758630" ht="15"/>
    <row r="758631" ht="15"/>
    <row r="758632" ht="15"/>
    <row r="758633" ht="15"/>
    <row r="758634" ht="15"/>
    <row r="758635" ht="15"/>
    <row r="758636" ht="15"/>
    <row r="758637" ht="15"/>
    <row r="758638" ht="15"/>
    <row r="758639" ht="15"/>
    <row r="758640" ht="15"/>
    <row r="758641" ht="15"/>
    <row r="758642" ht="15"/>
    <row r="758643" ht="15"/>
    <row r="758644" ht="15"/>
    <row r="758645" ht="15"/>
    <row r="758646" ht="15"/>
    <row r="758647" ht="15"/>
    <row r="758648" ht="15"/>
    <row r="758649" ht="15"/>
    <row r="758650" ht="15"/>
    <row r="758651" ht="15"/>
    <row r="758652" ht="15"/>
    <row r="758653" ht="15"/>
    <row r="758654" ht="15"/>
    <row r="758655" ht="15"/>
    <row r="758656" ht="15"/>
    <row r="758657" ht="15"/>
    <row r="758658" ht="15"/>
    <row r="758659" ht="15"/>
    <row r="758660" ht="15"/>
    <row r="758661" ht="15"/>
    <row r="758662" ht="15"/>
    <row r="758663" ht="15"/>
    <row r="758664" ht="15"/>
    <row r="758665" ht="15"/>
    <row r="758666" ht="15"/>
    <row r="758667" ht="15"/>
    <row r="758668" ht="15"/>
    <row r="758669" ht="15"/>
    <row r="758670" ht="15"/>
    <row r="758671" ht="15"/>
    <row r="758672" ht="15"/>
    <row r="758673" ht="15"/>
    <row r="758674" ht="15"/>
    <row r="758675" ht="15"/>
    <row r="758676" ht="15"/>
    <row r="758677" ht="15"/>
    <row r="758678" ht="15"/>
    <row r="758679" ht="15"/>
    <row r="758680" ht="15"/>
    <row r="758681" ht="15"/>
    <row r="758682" ht="15"/>
    <row r="758683" ht="15"/>
    <row r="758684" ht="15"/>
    <row r="758685" ht="15"/>
    <row r="758686" ht="15"/>
    <row r="758687" ht="15"/>
    <row r="758688" ht="15"/>
    <row r="758689" ht="15"/>
    <row r="758690" ht="15"/>
    <row r="758691" ht="15"/>
    <row r="758692" ht="15"/>
    <row r="758693" ht="15"/>
    <row r="758694" ht="15"/>
    <row r="758695" ht="15"/>
    <row r="758696" ht="15"/>
    <row r="758697" ht="15"/>
    <row r="758698" ht="15"/>
    <row r="758699" ht="15"/>
    <row r="758700" ht="15"/>
    <row r="758701" ht="15"/>
    <row r="758702" ht="15"/>
    <row r="758703" ht="15"/>
    <row r="758704" ht="15"/>
    <row r="758705" ht="15"/>
    <row r="758706" ht="15"/>
    <row r="758707" ht="15"/>
    <row r="758708" ht="15"/>
    <row r="758709" ht="15"/>
    <row r="758710" ht="15"/>
    <row r="758711" ht="15"/>
    <row r="758712" ht="15"/>
    <row r="758713" ht="15"/>
    <row r="758714" ht="15"/>
    <row r="758715" ht="15"/>
    <row r="758716" ht="15"/>
    <row r="758717" ht="15"/>
    <row r="758718" ht="15"/>
    <row r="758719" ht="15"/>
    <row r="758720" ht="15"/>
    <row r="758721" ht="15"/>
    <row r="758722" ht="15"/>
    <row r="758723" ht="15"/>
    <row r="758724" ht="15"/>
    <row r="758725" ht="15"/>
    <row r="758726" ht="15"/>
    <row r="758727" ht="15"/>
    <row r="758728" ht="15"/>
    <row r="758729" ht="15"/>
    <row r="758730" ht="15"/>
    <row r="758731" ht="15"/>
    <row r="758732" ht="15"/>
    <row r="758733" ht="15"/>
    <row r="758734" ht="15"/>
    <row r="758735" ht="15"/>
    <row r="758736" ht="15"/>
    <row r="758737" ht="15"/>
    <row r="758738" ht="15"/>
    <row r="758739" ht="15"/>
    <row r="758740" ht="15"/>
    <row r="758741" ht="15"/>
    <row r="758742" ht="15"/>
    <row r="758743" ht="15"/>
    <row r="758744" ht="15"/>
    <row r="758745" ht="15"/>
    <row r="758746" ht="15"/>
    <row r="758747" ht="15"/>
    <row r="758748" ht="15"/>
    <row r="758749" ht="15"/>
    <row r="758750" ht="15"/>
    <row r="758751" ht="15"/>
    <row r="758752" ht="15"/>
    <row r="758753" ht="15"/>
    <row r="758754" ht="15"/>
    <row r="758755" ht="15"/>
    <row r="758756" ht="15"/>
    <row r="758757" ht="15"/>
    <row r="758758" ht="15"/>
    <row r="758759" ht="15"/>
    <row r="758760" ht="15"/>
    <row r="758761" ht="15"/>
    <row r="758762" ht="15"/>
    <row r="758763" ht="15"/>
    <row r="758764" ht="15"/>
    <row r="758765" ht="15"/>
    <row r="758766" ht="15"/>
    <row r="758767" ht="15"/>
    <row r="758768" ht="15"/>
    <row r="758769" ht="15"/>
    <row r="758770" ht="15"/>
    <row r="758771" ht="15"/>
    <row r="758772" ht="15"/>
    <row r="758773" ht="15"/>
    <row r="758774" ht="15"/>
    <row r="758775" ht="15"/>
    <row r="758776" ht="15"/>
    <row r="758777" ht="15"/>
    <row r="758778" ht="15"/>
    <row r="758779" ht="15"/>
    <row r="758780" ht="15"/>
    <row r="758781" ht="15"/>
    <row r="758782" ht="15"/>
    <row r="758783" ht="15"/>
    <row r="758784" ht="15"/>
    <row r="758785" ht="15"/>
    <row r="758786" ht="15"/>
    <row r="758787" ht="15"/>
    <row r="758788" ht="15"/>
    <row r="758789" ht="15"/>
    <row r="758790" ht="15"/>
    <row r="758791" ht="15"/>
    <row r="758792" ht="15"/>
    <row r="758793" ht="15"/>
    <row r="758794" ht="15"/>
    <row r="758795" ht="15"/>
    <row r="758796" ht="15"/>
    <row r="758797" ht="15"/>
    <row r="758798" ht="15"/>
    <row r="758799" ht="15"/>
    <row r="758800" ht="15"/>
    <row r="758801" ht="15"/>
    <row r="758802" ht="15"/>
    <row r="758803" ht="15"/>
    <row r="758804" ht="15"/>
    <row r="758805" ht="15"/>
    <row r="758806" ht="15"/>
    <row r="758807" ht="15"/>
    <row r="758808" ht="15"/>
    <row r="758809" ht="15"/>
    <row r="758810" ht="15"/>
    <row r="758811" ht="15"/>
    <row r="758812" ht="15"/>
    <row r="758813" ht="15"/>
    <row r="758814" ht="15"/>
    <row r="758815" ht="15"/>
    <row r="758816" ht="15"/>
    <row r="758817" ht="15"/>
    <row r="758818" ht="15"/>
    <row r="758819" ht="15"/>
    <row r="758820" ht="15"/>
    <row r="758821" ht="15"/>
    <row r="758822" ht="15"/>
    <row r="758823" ht="15"/>
    <row r="758824" ht="15"/>
    <row r="758825" ht="15"/>
    <row r="758826" ht="15"/>
    <row r="758827" ht="15"/>
    <row r="758828" ht="15"/>
    <row r="758829" ht="15"/>
    <row r="758830" ht="15"/>
    <row r="758831" ht="15"/>
    <row r="758832" ht="15"/>
    <row r="758833" ht="15"/>
    <row r="758834" ht="15"/>
    <row r="758835" ht="15"/>
    <row r="758836" ht="15"/>
    <row r="758837" ht="15"/>
    <row r="758838" ht="15"/>
    <row r="758839" ht="15"/>
    <row r="758840" ht="15"/>
    <row r="758841" ht="15"/>
    <row r="758842" ht="15"/>
    <row r="758843" ht="15"/>
    <row r="758844" ht="15"/>
    <row r="758845" ht="15"/>
    <row r="758846" ht="15"/>
    <row r="758847" ht="15"/>
    <row r="758848" ht="15"/>
    <row r="758849" ht="15"/>
    <row r="758850" ht="15"/>
    <row r="758851" ht="15"/>
    <row r="758852" ht="15"/>
    <row r="758853" ht="15"/>
    <row r="758854" ht="15"/>
    <row r="758855" ht="15"/>
    <row r="758856" ht="15"/>
    <row r="758857" ht="15"/>
    <row r="758858" ht="15"/>
    <row r="758859" ht="15"/>
    <row r="758860" ht="15"/>
    <row r="758861" ht="15"/>
    <row r="758862" ht="15"/>
    <row r="758863" ht="15"/>
    <row r="758864" ht="15"/>
    <row r="758865" ht="15"/>
    <row r="758866" ht="15"/>
    <row r="758867" ht="15"/>
    <row r="758868" ht="15"/>
    <row r="758869" ht="15"/>
    <row r="758870" ht="15"/>
    <row r="758871" ht="15"/>
    <row r="758872" ht="15"/>
    <row r="758873" ht="15"/>
    <row r="758874" ht="15"/>
    <row r="758875" ht="15"/>
    <row r="758876" ht="15"/>
    <row r="758877" ht="15"/>
    <row r="758878" ht="15"/>
    <row r="758879" ht="15"/>
    <row r="758880" ht="15"/>
    <row r="758881" ht="15"/>
    <row r="758882" ht="15"/>
    <row r="758883" ht="15"/>
    <row r="758884" ht="15"/>
    <row r="758885" ht="15"/>
    <row r="758886" ht="15"/>
    <row r="758887" ht="15"/>
    <row r="758888" ht="15"/>
    <row r="758889" ht="15"/>
    <row r="758890" ht="15"/>
    <row r="758891" ht="15"/>
    <row r="758892" ht="15"/>
    <row r="758893" ht="15"/>
    <row r="758894" ht="15"/>
    <row r="758895" ht="15"/>
    <row r="758896" ht="15"/>
    <row r="758897" ht="15"/>
    <row r="758898" ht="15"/>
    <row r="758899" ht="15"/>
    <row r="758900" ht="15"/>
    <row r="758901" ht="15"/>
    <row r="758902" ht="15"/>
    <row r="758903" ht="15"/>
    <row r="758904" ht="15"/>
    <row r="758905" ht="15"/>
    <row r="758906" ht="15"/>
    <row r="758907" ht="15"/>
    <row r="758908" ht="15"/>
    <row r="758909" ht="15"/>
    <row r="758910" ht="15"/>
    <row r="758911" ht="15"/>
    <row r="758912" ht="15"/>
    <row r="758913" ht="15"/>
    <row r="758914" ht="15"/>
    <row r="758915" ht="15"/>
    <row r="758916" ht="15"/>
    <row r="758917" ht="15"/>
    <row r="758918" ht="15"/>
    <row r="758919" ht="15"/>
    <row r="758920" ht="15"/>
    <row r="758921" ht="15"/>
    <row r="758922" ht="15"/>
    <row r="758923" ht="15"/>
    <row r="758924" ht="15"/>
    <row r="758925" ht="15"/>
    <row r="758926" ht="15"/>
    <row r="758927" ht="15"/>
    <row r="758928" ht="15"/>
    <row r="758929" ht="15"/>
    <row r="758930" ht="15"/>
    <row r="758931" ht="15"/>
    <row r="758932" ht="15"/>
    <row r="758933" ht="15"/>
    <row r="758934" ht="15"/>
    <row r="758935" ht="15"/>
    <row r="758936" ht="15"/>
    <row r="758937" ht="15"/>
    <row r="758938" ht="15"/>
    <row r="758939" ht="15"/>
    <row r="758940" ht="15"/>
    <row r="758941" ht="15"/>
    <row r="758942" ht="15"/>
    <row r="758943" ht="15"/>
    <row r="758944" ht="15"/>
    <row r="758945" ht="15"/>
    <row r="758946" ht="15"/>
    <row r="758947" ht="15"/>
    <row r="758948" ht="15"/>
    <row r="758949" ht="15"/>
    <row r="758950" ht="15"/>
    <row r="758951" ht="15"/>
    <row r="758952" ht="15"/>
    <row r="758953" ht="15"/>
    <row r="758954" ht="15"/>
    <row r="758955" ht="15"/>
    <row r="758956" ht="15"/>
    <row r="758957" ht="15"/>
    <row r="758958" ht="15"/>
    <row r="758959" ht="15"/>
    <row r="758960" ht="15"/>
    <row r="758961" ht="15"/>
    <row r="758962" ht="15"/>
    <row r="758963" ht="15"/>
    <row r="758964" ht="15"/>
    <row r="758965" ht="15"/>
    <row r="758966" ht="15"/>
    <row r="758967" ht="15"/>
    <row r="758968" ht="15"/>
    <row r="758969" ht="15"/>
    <row r="758970" ht="15"/>
    <row r="758971" ht="15"/>
    <row r="758972" ht="15"/>
    <row r="758973" ht="15"/>
    <row r="758974" ht="15"/>
    <row r="758975" ht="15"/>
    <row r="758976" ht="15"/>
    <row r="758977" ht="15"/>
    <row r="758978" ht="15"/>
    <row r="758979" ht="15"/>
    <row r="758980" ht="15"/>
    <row r="758981" ht="15"/>
    <row r="758982" ht="15"/>
    <row r="758983" ht="15"/>
    <row r="758984" ht="15"/>
    <row r="758985" ht="15"/>
    <row r="758986" ht="15"/>
    <row r="758987" ht="15"/>
    <row r="758988" ht="15"/>
    <row r="758989" ht="15"/>
    <row r="758990" ht="15"/>
    <row r="758991" ht="15"/>
    <row r="758992" ht="15"/>
    <row r="758993" ht="15"/>
    <row r="758994" ht="15"/>
    <row r="758995" ht="15"/>
    <row r="758996" ht="15"/>
    <row r="758997" ht="15"/>
    <row r="758998" ht="15"/>
    <row r="758999" ht="15"/>
    <row r="759000" ht="15"/>
    <row r="759001" ht="15"/>
    <row r="759002" ht="15"/>
    <row r="759003" ht="15"/>
    <row r="759004" ht="15"/>
    <row r="759005" ht="15"/>
    <row r="759006" ht="15"/>
    <row r="759007" ht="15"/>
    <row r="759008" ht="15"/>
    <row r="759009" ht="15"/>
    <row r="759010" ht="15"/>
    <row r="759011" ht="15"/>
    <row r="759012" ht="15"/>
    <row r="759013" ht="15"/>
    <row r="759014" ht="15"/>
    <row r="759015" ht="15"/>
    <row r="759016" ht="15"/>
    <row r="759017" ht="15"/>
    <row r="759018" ht="15"/>
    <row r="759019" ht="15"/>
    <row r="759020" ht="15"/>
    <row r="759021" ht="15"/>
    <row r="759022" ht="15"/>
    <row r="759023" ht="15"/>
    <row r="759024" ht="15"/>
    <row r="759025" ht="15"/>
    <row r="759026" ht="15"/>
    <row r="759027" ht="15"/>
    <row r="759028" ht="15"/>
    <row r="759029" ht="15"/>
    <row r="759030" ht="15"/>
    <row r="759031" ht="15"/>
    <row r="759032" ht="15"/>
    <row r="759033" ht="15"/>
    <row r="759034" ht="15"/>
    <row r="759035" ht="15"/>
    <row r="759036" ht="15"/>
    <row r="759037" ht="15"/>
    <row r="759038" ht="15"/>
    <row r="759039" ht="15"/>
    <row r="759040" ht="15"/>
    <row r="759041" ht="15"/>
    <row r="759042" ht="15"/>
    <row r="759043" ht="15"/>
    <row r="759044" ht="15"/>
    <row r="759045" ht="15"/>
    <row r="759046" ht="15"/>
    <row r="759047" ht="15"/>
    <row r="759048" ht="15"/>
    <row r="759049" ht="15"/>
    <row r="759050" ht="15"/>
    <row r="759051" ht="15"/>
    <row r="759052" ht="15"/>
    <row r="759053" ht="15"/>
    <row r="759054" ht="15"/>
    <row r="759055" ht="15"/>
    <row r="759056" ht="15"/>
    <row r="759057" ht="15"/>
    <row r="759058" ht="15"/>
    <row r="759059" ht="15"/>
    <row r="759060" ht="15"/>
    <row r="759061" ht="15"/>
    <row r="759062" ht="15"/>
    <row r="759063" ht="15"/>
    <row r="759064" ht="15"/>
    <row r="759065" ht="15"/>
    <row r="759066" ht="15"/>
    <row r="759067" ht="15"/>
    <row r="759068" ht="15"/>
    <row r="759069" ht="15"/>
    <row r="759070" ht="15"/>
    <row r="759071" ht="15"/>
    <row r="759072" ht="15"/>
    <row r="759073" ht="15"/>
    <row r="759074" ht="15"/>
    <row r="759075" ht="15"/>
    <row r="759076" ht="15"/>
    <row r="759077" ht="15"/>
    <row r="759078" ht="15"/>
    <row r="759079" ht="15"/>
    <row r="759080" ht="15"/>
    <row r="759081" ht="15"/>
    <row r="759082" ht="15"/>
    <row r="759083" ht="15"/>
    <row r="759084" ht="15"/>
    <row r="759085" ht="15"/>
    <row r="759086" ht="15"/>
    <row r="759087" ht="15"/>
    <row r="759088" ht="15"/>
    <row r="759089" ht="15"/>
    <row r="759090" ht="15"/>
    <row r="759091" ht="15"/>
    <row r="759092" ht="15"/>
    <row r="759093" ht="15"/>
    <row r="759094" ht="15"/>
    <row r="759095" ht="15"/>
    <row r="759096" ht="15"/>
    <row r="759097" ht="15"/>
    <row r="759098" ht="15"/>
    <row r="759099" ht="15"/>
    <row r="759100" ht="15"/>
    <row r="759101" ht="15"/>
    <row r="759102" ht="15"/>
    <row r="759103" ht="15"/>
    <row r="759104" ht="15"/>
    <row r="759105" ht="15"/>
    <row r="759106" ht="15"/>
    <row r="759107" ht="15"/>
    <row r="759108" ht="15"/>
    <row r="759109" ht="15"/>
    <row r="759110" ht="15"/>
    <row r="759111" ht="15"/>
    <row r="759112" ht="15"/>
    <row r="759113" ht="15"/>
    <row r="759114" ht="15"/>
    <row r="759115" ht="15"/>
    <row r="759116" ht="15"/>
    <row r="759117" ht="15"/>
    <row r="759118" ht="15"/>
    <row r="759119" ht="15"/>
    <row r="759120" ht="15"/>
    <row r="759121" ht="15"/>
    <row r="759122" ht="15"/>
    <row r="759123" ht="15"/>
    <row r="759124" ht="15"/>
    <row r="759125" ht="15"/>
    <row r="759126" ht="15"/>
    <row r="759127" ht="15"/>
    <row r="759128" ht="15"/>
    <row r="759129" ht="15"/>
    <row r="759130" ht="15"/>
    <row r="759131" ht="15"/>
    <row r="759132" ht="15"/>
    <row r="759133" ht="15"/>
    <row r="759134" ht="15"/>
    <row r="759135" ht="15"/>
    <row r="759136" ht="15"/>
    <row r="759137" ht="15"/>
    <row r="759138" ht="15"/>
    <row r="759139" ht="15"/>
    <row r="759140" ht="15"/>
    <row r="759141" ht="15"/>
    <row r="759142" ht="15"/>
    <row r="759143" ht="15"/>
    <row r="759144" ht="15"/>
    <row r="759145" ht="15"/>
    <row r="759146" ht="15"/>
    <row r="759147" ht="15"/>
    <row r="759148" ht="15"/>
    <row r="759149" ht="15"/>
    <row r="759150" ht="15"/>
    <row r="759151" ht="15"/>
    <row r="759152" ht="15"/>
    <row r="759153" ht="15"/>
    <row r="759154" ht="15"/>
    <row r="759155" ht="15"/>
    <row r="759156" ht="15"/>
    <row r="759157" ht="15"/>
    <row r="759158" ht="15"/>
    <row r="759159" ht="15"/>
    <row r="759160" ht="15"/>
    <row r="759161" ht="15"/>
    <row r="759162" ht="15"/>
    <row r="759163" ht="15"/>
    <row r="759164" ht="15"/>
    <row r="759165" ht="15"/>
    <row r="759166" ht="15"/>
    <row r="759167" ht="15"/>
    <row r="759168" ht="15"/>
    <row r="759169" ht="15"/>
    <row r="759170" ht="15"/>
    <row r="759171" ht="15"/>
    <row r="759172" ht="15"/>
    <row r="759173" ht="15"/>
    <row r="759174" ht="15"/>
    <row r="759175" ht="15"/>
    <row r="759176" ht="15"/>
    <row r="759177" ht="15"/>
    <row r="759178" ht="15"/>
    <row r="759179" ht="15"/>
    <row r="759180" ht="15"/>
    <row r="759181" ht="15"/>
    <row r="759182" ht="15"/>
    <row r="759183" ht="15"/>
    <row r="759184" ht="15"/>
    <row r="759185" ht="15"/>
    <row r="759186" ht="15"/>
    <row r="759187" ht="15"/>
    <row r="759188" ht="15"/>
    <row r="759189" ht="15"/>
    <row r="759190" ht="15"/>
    <row r="759191" ht="15"/>
    <row r="759192" ht="15"/>
    <row r="759193" ht="15"/>
    <row r="759194" ht="15"/>
    <row r="759195" ht="15"/>
    <row r="759196" ht="15"/>
    <row r="759197" ht="15"/>
    <row r="759198" ht="15"/>
    <row r="759199" ht="15"/>
    <row r="759200" ht="15"/>
    <row r="759201" ht="15"/>
    <row r="759202" ht="15"/>
    <row r="759203" ht="15"/>
    <row r="759204" ht="15"/>
    <row r="759205" ht="15"/>
    <row r="759206" ht="15"/>
    <row r="759207" ht="15"/>
    <row r="759208" ht="15"/>
    <row r="759209" ht="15"/>
    <row r="759210" ht="15"/>
    <row r="759211" ht="15"/>
    <row r="759212" ht="15"/>
    <row r="759213" ht="15"/>
    <row r="759214" ht="15"/>
    <row r="759215" ht="15"/>
    <row r="759216" ht="15"/>
    <row r="759217" ht="15"/>
    <row r="759218" ht="15"/>
    <row r="759219" ht="15"/>
    <row r="759220" ht="15"/>
    <row r="759221" ht="15"/>
    <row r="759222" ht="15"/>
    <row r="759223" ht="15"/>
    <row r="759224" ht="15"/>
    <row r="759225" ht="15"/>
    <row r="759226" ht="15"/>
    <row r="759227" ht="15"/>
    <row r="759228" ht="15"/>
    <row r="759229" ht="15"/>
    <row r="759230" ht="15"/>
    <row r="759231" ht="15"/>
    <row r="759232" ht="15"/>
    <row r="759233" ht="15"/>
    <row r="759234" ht="15"/>
    <row r="759235" ht="15"/>
    <row r="759236" ht="15"/>
    <row r="759237" ht="15"/>
    <row r="759238" ht="15"/>
    <row r="759239" ht="15"/>
    <row r="759240" ht="15"/>
    <row r="759241" ht="15"/>
    <row r="759242" ht="15"/>
    <row r="759243" ht="15"/>
    <row r="759244" ht="15"/>
    <row r="759245" ht="15"/>
    <row r="759246" ht="15"/>
    <row r="759247" ht="15"/>
    <row r="759248" ht="15"/>
    <row r="759249" ht="15"/>
    <row r="759250" ht="15"/>
    <row r="759251" ht="15"/>
    <row r="759252" ht="15"/>
    <row r="759253" ht="15"/>
    <row r="759254" ht="15"/>
    <row r="759255" ht="15"/>
    <row r="759256" ht="15"/>
    <row r="759257" ht="15"/>
    <row r="759258" ht="15"/>
    <row r="759259" ht="15"/>
    <row r="759260" ht="15"/>
    <row r="759261" ht="15"/>
    <row r="759262" ht="15"/>
    <row r="759263" ht="15"/>
    <row r="759264" ht="15"/>
    <row r="759265" ht="15"/>
    <row r="759266" ht="15"/>
    <row r="759267" ht="15"/>
    <row r="759268" ht="15"/>
    <row r="759269" ht="15"/>
    <row r="759270" ht="15"/>
    <row r="759271" ht="15"/>
    <row r="759272" ht="15"/>
    <row r="759273" ht="15"/>
    <row r="759274" ht="15"/>
    <row r="759275" ht="15"/>
    <row r="759276" ht="15"/>
    <row r="759277" ht="15"/>
    <row r="759278" ht="15"/>
    <row r="759279" ht="15"/>
    <row r="759280" ht="15"/>
    <row r="759281" ht="15"/>
    <row r="759282" ht="15"/>
    <row r="759283" ht="15"/>
    <row r="759284" ht="15"/>
    <row r="759285" ht="15"/>
    <row r="759286" ht="15"/>
    <row r="759287" ht="15"/>
    <row r="759288" ht="15"/>
    <row r="759289" ht="15"/>
    <row r="759290" ht="15"/>
    <row r="759291" ht="15"/>
    <row r="759292" ht="15"/>
    <row r="759293" ht="15"/>
    <row r="759294" ht="15"/>
    <row r="759295" ht="15"/>
    <row r="759296" ht="15"/>
    <row r="759297" ht="15"/>
    <row r="759298" ht="15"/>
    <row r="759299" ht="15"/>
    <row r="759300" ht="15"/>
    <row r="759301" ht="15"/>
    <row r="759302" ht="15"/>
    <row r="759303" ht="15"/>
    <row r="759304" ht="15"/>
    <row r="759305" ht="15"/>
    <row r="759306" ht="15"/>
    <row r="759307" ht="15"/>
    <row r="759308" ht="15"/>
    <row r="759309" ht="15"/>
    <row r="759310" ht="15"/>
    <row r="759311" ht="15"/>
    <row r="759312" ht="15"/>
    <row r="759313" ht="15"/>
    <row r="759314" ht="15"/>
    <row r="759315" ht="15"/>
    <row r="759316" ht="15"/>
    <row r="759317" ht="15"/>
    <row r="759318" ht="15"/>
    <row r="759319" ht="15"/>
    <row r="759320" ht="15"/>
    <row r="759321" ht="15"/>
    <row r="759322" ht="15"/>
    <row r="759323" ht="15"/>
    <row r="759324" ht="15"/>
    <row r="759325" ht="15"/>
    <row r="759326" ht="15"/>
    <row r="759327" ht="15"/>
    <row r="759328" ht="15"/>
    <row r="759329" ht="15"/>
    <row r="759330" ht="15"/>
    <row r="759331" ht="15"/>
    <row r="759332" ht="15"/>
    <row r="759333" ht="15"/>
    <row r="759334" ht="15"/>
    <row r="759335" ht="15"/>
    <row r="759336" ht="15"/>
    <row r="759337" ht="15"/>
    <row r="759338" ht="15"/>
    <row r="759339" ht="15"/>
    <row r="759340" ht="15"/>
    <row r="759341" ht="15"/>
    <row r="759342" ht="15"/>
    <row r="759343" ht="15"/>
    <row r="759344" ht="15"/>
    <row r="759345" ht="15"/>
    <row r="759346" ht="15"/>
    <row r="759347" ht="15"/>
    <row r="759348" ht="15"/>
    <row r="759349" ht="15"/>
    <row r="759350" ht="15"/>
    <row r="759351" ht="15"/>
    <row r="759352" ht="15"/>
    <row r="759353" ht="15"/>
    <row r="759354" ht="15"/>
    <row r="759355" ht="15"/>
    <row r="759356" ht="15"/>
    <row r="759357" ht="15"/>
    <row r="759358" ht="15"/>
    <row r="759359" ht="15"/>
    <row r="759360" ht="15"/>
    <row r="759361" ht="15"/>
    <row r="759362" ht="15"/>
    <row r="759363" ht="15"/>
    <row r="759364" ht="15"/>
    <row r="759365" ht="15"/>
    <row r="759366" ht="15"/>
    <row r="759367" ht="15"/>
    <row r="759368" ht="15"/>
    <row r="759369" ht="15"/>
    <row r="759370" ht="15"/>
    <row r="759371" ht="15"/>
    <row r="759372" ht="15"/>
    <row r="759373" ht="15"/>
    <row r="759374" ht="15"/>
    <row r="759375" ht="15"/>
    <row r="759376" ht="15"/>
    <row r="759377" ht="15"/>
    <row r="759378" ht="15"/>
    <row r="759379" ht="15"/>
    <row r="759380" ht="15"/>
    <row r="759381" ht="15"/>
    <row r="759382" ht="15"/>
    <row r="759383" ht="15"/>
    <row r="759384" ht="15"/>
    <row r="759385" ht="15"/>
    <row r="759386" ht="15"/>
    <row r="759387" ht="15"/>
    <row r="759388" ht="15"/>
    <row r="759389" ht="15"/>
    <row r="759390" ht="15"/>
    <row r="759391" ht="15"/>
    <row r="759392" ht="15"/>
    <row r="759393" ht="15"/>
    <row r="759394" ht="15"/>
    <row r="759395" ht="15"/>
    <row r="759396" ht="15"/>
    <row r="759397" ht="15"/>
    <row r="759398" ht="15"/>
    <row r="759399" ht="15"/>
    <row r="759400" ht="15"/>
    <row r="759401" ht="15"/>
    <row r="759402" ht="15"/>
    <row r="759403" ht="15"/>
    <row r="759404" ht="15"/>
    <row r="759405" ht="15"/>
    <row r="759406" ht="15"/>
    <row r="759407" ht="15"/>
    <row r="759408" ht="15"/>
    <row r="759409" ht="15"/>
    <row r="759410" ht="15"/>
    <row r="759411" ht="15"/>
    <row r="759412" ht="15"/>
    <row r="759413" ht="15"/>
    <row r="759414" ht="15"/>
    <row r="759415" ht="15"/>
    <row r="759416" ht="15"/>
    <row r="759417" ht="15"/>
    <row r="759418" ht="15"/>
    <row r="759419" ht="15"/>
    <row r="759420" ht="15"/>
    <row r="759421" ht="15"/>
    <row r="759422" ht="15"/>
    <row r="759423" ht="15"/>
    <row r="759424" ht="15"/>
    <row r="759425" ht="15"/>
    <row r="759426" ht="15"/>
    <row r="759427" ht="15"/>
    <row r="759428" ht="15"/>
    <row r="759429" ht="15"/>
    <row r="759430" ht="15"/>
    <row r="759431" ht="15"/>
    <row r="759432" ht="15"/>
    <row r="759433" ht="15"/>
    <row r="759434" ht="15"/>
    <row r="759435" ht="15"/>
    <row r="759436" ht="15"/>
    <row r="759437" ht="15"/>
    <row r="759438" ht="15"/>
    <row r="759439" ht="15"/>
    <row r="759440" ht="15"/>
    <row r="759441" ht="15"/>
    <row r="759442" ht="15"/>
    <row r="759443" ht="15"/>
    <row r="759444" ht="15"/>
    <row r="759445" ht="15"/>
    <row r="759446" ht="15"/>
    <row r="759447" ht="15"/>
    <row r="759448" ht="15"/>
    <row r="759449" ht="15"/>
    <row r="759450" ht="15"/>
    <row r="759451" ht="15"/>
    <row r="759452" ht="15"/>
    <row r="759453" ht="15"/>
    <row r="759454" ht="15"/>
    <row r="759455" ht="15"/>
    <row r="759456" ht="15"/>
    <row r="759457" ht="15"/>
    <row r="759458" ht="15"/>
    <row r="759459" ht="15"/>
    <row r="759460" ht="15"/>
    <row r="759461" ht="15"/>
    <row r="759462" ht="15"/>
    <row r="759463" ht="15"/>
    <row r="759464" ht="15"/>
    <row r="759465" ht="15"/>
    <row r="759466" ht="15"/>
    <row r="759467" ht="15"/>
    <row r="759468" ht="15"/>
    <row r="759469" ht="15"/>
    <row r="759470" ht="15"/>
    <row r="759471" ht="15"/>
    <row r="759472" ht="15"/>
    <row r="759473" ht="15"/>
    <row r="759474" ht="15"/>
    <row r="759475" ht="15"/>
    <row r="759476" ht="15"/>
    <row r="759477" ht="15"/>
    <row r="759478" ht="15"/>
    <row r="759479" ht="15"/>
    <row r="759480" ht="15"/>
    <row r="759481" ht="15"/>
    <row r="759482" ht="15"/>
    <row r="759483" ht="15"/>
    <row r="759484" ht="15"/>
    <row r="759485" ht="15"/>
    <row r="759486" ht="15"/>
    <row r="759487" ht="15"/>
    <row r="759488" ht="15"/>
    <row r="759489" ht="15"/>
    <row r="759490" ht="15"/>
    <row r="759491" ht="15"/>
    <row r="759492" ht="15"/>
    <row r="759493" ht="15"/>
    <row r="759494" ht="15"/>
    <row r="759495" ht="15"/>
    <row r="759496" ht="15"/>
    <row r="759497" ht="15"/>
    <row r="759498" ht="15"/>
    <row r="759499" ht="15"/>
    <row r="759500" ht="15"/>
    <row r="759501" ht="15"/>
    <row r="759502" ht="15"/>
    <row r="759503" ht="15"/>
    <row r="759504" ht="15"/>
    <row r="759505" ht="15"/>
    <row r="759506" ht="15"/>
    <row r="759507" ht="15"/>
    <row r="759508" ht="15"/>
    <row r="759509" ht="15"/>
    <row r="759510" ht="15"/>
    <row r="759511" ht="15"/>
    <row r="759512" ht="15"/>
    <row r="759513" ht="15"/>
    <row r="759514" ht="15"/>
    <row r="759515" ht="15"/>
    <row r="759516" ht="15"/>
    <row r="759517" ht="15"/>
    <row r="759518" ht="15"/>
    <row r="759519" ht="15"/>
    <row r="759520" ht="15"/>
    <row r="759521" ht="15"/>
    <row r="759522" ht="15"/>
    <row r="759523" ht="15"/>
    <row r="759524" ht="15"/>
    <row r="759525" ht="15"/>
    <row r="759526" ht="15"/>
    <row r="759527" ht="15"/>
    <row r="759528" ht="15"/>
    <row r="759529" ht="15"/>
    <row r="759530" ht="15"/>
    <row r="759531" ht="15"/>
    <row r="759532" ht="15"/>
    <row r="759533" ht="15"/>
    <row r="759534" ht="15"/>
    <row r="759535" ht="15"/>
    <row r="759536" ht="15"/>
    <row r="759537" ht="15"/>
    <row r="759538" ht="15"/>
    <row r="759539" ht="15"/>
    <row r="759540" ht="15"/>
    <row r="759541" ht="15"/>
    <row r="759542" ht="15"/>
    <row r="759543" ht="15"/>
    <row r="759544" ht="15"/>
    <row r="759545" ht="15"/>
    <row r="759546" ht="15"/>
    <row r="759547" ht="15"/>
    <row r="759548" ht="15"/>
    <row r="759549" ht="15"/>
    <row r="759550" ht="15"/>
    <row r="759551" ht="15"/>
    <row r="759552" ht="15"/>
    <row r="759553" ht="15"/>
    <row r="759554" ht="15"/>
    <row r="759555" ht="15"/>
    <row r="759556" ht="15"/>
    <row r="759557" ht="15"/>
    <row r="759558" ht="15"/>
    <row r="759559" ht="15"/>
    <row r="759560" ht="15"/>
    <row r="759561" ht="15"/>
    <row r="759562" ht="15"/>
    <row r="759563" ht="15"/>
    <row r="759564" ht="15"/>
    <row r="759565" ht="15"/>
    <row r="759566" ht="15"/>
    <row r="759567" ht="15"/>
    <row r="759568" ht="15"/>
    <row r="759569" ht="15"/>
    <row r="759570" ht="15"/>
    <row r="759571" ht="15"/>
    <row r="759572" ht="15"/>
    <row r="759573" ht="15"/>
    <row r="759574" ht="15"/>
    <row r="759575" ht="15"/>
    <row r="759576" ht="15"/>
    <row r="759577" ht="15"/>
    <row r="759578" ht="15"/>
    <row r="759579" ht="15"/>
    <row r="759580" ht="15"/>
    <row r="759581" ht="15"/>
    <row r="759582" ht="15"/>
    <row r="759583" ht="15"/>
    <row r="759584" ht="15"/>
    <row r="759585" ht="15"/>
    <row r="759586" ht="15"/>
    <row r="759587" ht="15"/>
    <row r="759588" ht="15"/>
    <row r="759589" ht="15"/>
    <row r="759590" ht="15"/>
    <row r="759591" ht="15"/>
    <row r="759592" ht="15"/>
    <row r="759593" ht="15"/>
    <row r="759594" ht="15"/>
    <row r="759595" ht="15"/>
    <row r="759596" ht="15"/>
    <row r="759597" ht="15"/>
    <row r="759598" ht="15"/>
    <row r="759599" ht="15"/>
    <row r="759600" ht="15"/>
    <row r="759601" ht="15"/>
    <row r="759602" ht="15"/>
    <row r="759603" ht="15"/>
    <row r="759604" ht="15"/>
    <row r="759605" ht="15"/>
    <row r="759606" ht="15"/>
    <row r="759607" ht="15"/>
    <row r="759608" ht="15"/>
    <row r="759609" ht="15"/>
    <row r="759610" ht="15"/>
    <row r="759611" ht="15"/>
    <row r="759612" ht="15"/>
    <row r="759613" ht="15"/>
    <row r="759614" ht="15"/>
    <row r="759615" ht="15"/>
    <row r="759616" ht="15"/>
    <row r="759617" ht="15"/>
    <row r="759618" ht="15"/>
    <row r="759619" ht="15"/>
    <row r="759620" ht="15"/>
    <row r="759621" ht="15"/>
    <row r="759622" ht="15"/>
    <row r="759623" ht="15"/>
    <row r="759624" ht="15"/>
    <row r="759625" ht="15"/>
    <row r="759626" ht="15"/>
    <row r="759627" ht="15"/>
    <row r="759628" ht="15"/>
    <row r="759629" ht="15"/>
    <row r="759630" ht="15"/>
    <row r="759631" ht="15"/>
    <row r="759632" ht="15"/>
    <row r="759633" ht="15"/>
    <row r="759634" ht="15"/>
    <row r="759635" ht="15"/>
    <row r="759636" ht="15"/>
    <row r="759637" ht="15"/>
    <row r="759638" ht="15"/>
    <row r="759639" ht="15"/>
    <row r="759640" ht="15"/>
    <row r="759641" ht="15"/>
    <row r="759642" ht="15"/>
    <row r="759643" ht="15"/>
    <row r="759644" ht="15"/>
    <row r="759645" ht="15"/>
    <row r="759646" ht="15"/>
    <row r="759647" ht="15"/>
    <row r="759648" ht="15"/>
    <row r="759649" ht="15"/>
    <row r="759650" ht="15"/>
    <row r="759651" ht="15"/>
    <row r="759652" ht="15"/>
    <row r="759653" ht="15"/>
    <row r="759654" ht="15"/>
    <row r="759655" ht="15"/>
    <row r="759656" ht="15"/>
    <row r="759657" ht="15"/>
    <row r="759658" ht="15"/>
    <row r="759659" ht="15"/>
    <row r="759660" ht="15"/>
    <row r="759661" ht="15"/>
    <row r="759662" ht="15"/>
    <row r="759663" ht="15"/>
    <row r="759664" ht="15"/>
    <row r="759665" ht="15"/>
    <row r="759666" ht="15"/>
    <row r="759667" ht="15"/>
    <row r="759668" ht="15"/>
    <row r="759669" ht="15"/>
    <row r="759670" ht="15"/>
    <row r="759671" ht="15"/>
    <row r="759672" ht="15"/>
    <row r="759673" ht="15"/>
    <row r="759674" ht="15"/>
    <row r="759675" ht="15"/>
    <row r="759676" ht="15"/>
    <row r="759677" ht="15"/>
    <row r="759678" ht="15"/>
    <row r="759679" ht="15"/>
    <row r="759680" ht="15"/>
    <row r="759681" ht="15"/>
    <row r="759682" ht="15"/>
    <row r="759683" ht="15"/>
    <row r="759684" ht="15"/>
    <row r="759685" ht="15"/>
    <row r="759686" ht="15"/>
    <row r="759687" ht="15"/>
    <row r="759688" ht="15"/>
    <row r="759689" ht="15"/>
    <row r="759690" ht="15"/>
    <row r="759691" ht="15"/>
    <row r="759692" ht="15"/>
    <row r="759693" ht="15"/>
    <row r="759694" ht="15"/>
    <row r="759695" ht="15"/>
    <row r="759696" ht="15"/>
    <row r="759697" ht="15"/>
    <row r="759698" ht="15"/>
    <row r="759699" ht="15"/>
    <row r="759700" ht="15"/>
    <row r="759701" ht="15"/>
    <row r="759702" ht="15"/>
    <row r="759703" ht="15"/>
    <row r="759704" ht="15"/>
    <row r="759705" ht="15"/>
    <row r="759706" ht="15"/>
    <row r="759707" ht="15"/>
    <row r="759708" ht="15"/>
    <row r="759709" ht="15"/>
    <row r="759710" ht="15"/>
    <row r="759711" ht="15"/>
    <row r="759712" ht="15"/>
    <row r="759713" ht="15"/>
    <row r="759714" ht="15"/>
    <row r="759715" ht="15"/>
    <row r="759716" ht="15"/>
    <row r="759717" ht="15"/>
    <row r="759718" ht="15"/>
    <row r="759719" ht="15"/>
    <row r="759720" ht="15"/>
    <row r="759721" ht="15"/>
    <row r="759722" ht="15"/>
    <row r="759723" ht="15"/>
    <row r="759724" ht="15"/>
    <row r="759725" ht="15"/>
    <row r="759726" ht="15"/>
    <row r="759727" ht="15"/>
    <row r="759728" ht="15"/>
    <row r="759729" ht="15"/>
    <row r="759730" ht="15"/>
    <row r="759731" ht="15"/>
    <row r="759732" ht="15"/>
    <row r="759733" ht="15"/>
    <row r="759734" ht="15"/>
    <row r="759735" ht="15"/>
    <row r="759736" ht="15"/>
    <row r="759737" ht="15"/>
    <row r="759738" ht="15"/>
    <row r="759739" ht="15"/>
    <row r="759740" ht="15"/>
    <row r="759741" ht="15"/>
    <row r="759742" ht="15"/>
    <row r="759743" ht="15"/>
    <row r="759744" ht="15"/>
    <row r="759745" ht="15"/>
    <row r="759746" ht="15"/>
    <row r="759747" ht="15"/>
    <row r="759748" ht="15"/>
    <row r="759749" ht="15"/>
    <row r="759750" ht="15"/>
    <row r="759751" ht="15"/>
    <row r="759752" ht="15"/>
    <row r="759753" ht="15"/>
    <row r="759754" ht="15"/>
    <row r="759755" ht="15"/>
    <row r="759756" ht="15"/>
    <row r="759757" ht="15"/>
    <row r="759758" ht="15"/>
    <row r="759759" ht="15"/>
    <row r="759760" ht="15"/>
    <row r="759761" ht="15"/>
    <row r="759762" ht="15"/>
    <row r="759763" ht="15"/>
    <row r="759764" ht="15"/>
    <row r="759765" ht="15"/>
    <row r="759766" ht="15"/>
    <row r="759767" ht="15"/>
    <row r="759768" ht="15"/>
    <row r="759769" ht="15"/>
    <row r="759770" ht="15"/>
    <row r="759771" ht="15"/>
    <row r="759772" ht="15"/>
    <row r="759773" ht="15"/>
    <row r="759774" ht="15"/>
    <row r="759775" ht="15"/>
    <row r="759776" ht="15"/>
    <row r="759777" ht="15"/>
    <row r="759778" ht="15"/>
    <row r="759779" ht="15"/>
    <row r="759780" ht="15"/>
    <row r="759781" ht="15"/>
    <row r="759782" ht="15"/>
    <row r="759783" ht="15"/>
    <row r="759784" ht="15"/>
    <row r="759785" ht="15"/>
    <row r="759786" ht="15"/>
    <row r="759787" ht="15"/>
    <row r="759788" ht="15"/>
    <row r="759789" ht="15"/>
    <row r="759790" ht="15"/>
    <row r="759791" ht="15"/>
    <row r="759792" ht="15"/>
    <row r="759793" ht="15"/>
    <row r="759794" ht="15"/>
    <row r="759795" ht="15"/>
    <row r="759796" ht="15"/>
    <row r="759797" ht="15"/>
    <row r="759798" ht="15"/>
    <row r="759799" ht="15"/>
    <row r="759800" ht="15"/>
    <row r="759801" ht="15"/>
    <row r="759802" ht="15"/>
    <row r="759803" ht="15"/>
    <row r="759804" ht="15"/>
    <row r="759805" ht="15"/>
    <row r="759806" ht="15"/>
    <row r="759807" ht="15"/>
    <row r="759808" ht="15"/>
    <row r="759809" ht="15"/>
    <row r="759810" ht="15"/>
    <row r="759811" ht="15"/>
    <row r="759812" ht="15"/>
    <row r="759813" ht="15"/>
    <row r="759814" ht="15"/>
    <row r="759815" ht="15"/>
    <row r="759816" ht="15"/>
    <row r="759817" ht="15"/>
    <row r="759818" ht="15"/>
    <row r="759819" ht="15"/>
    <row r="759820" ht="15"/>
    <row r="759821" ht="15"/>
    <row r="759822" ht="15"/>
    <row r="759823" ht="15"/>
    <row r="759824" ht="15"/>
    <row r="759825" ht="15"/>
    <row r="759826" ht="15"/>
    <row r="759827" ht="15"/>
    <row r="759828" ht="15"/>
    <row r="759829" ht="15"/>
    <row r="759830" ht="15"/>
    <row r="759831" ht="15"/>
    <row r="759832" ht="15"/>
    <row r="759833" ht="15"/>
    <row r="759834" ht="15"/>
    <row r="759835" ht="15"/>
    <row r="759836" ht="15"/>
    <row r="759837" ht="15"/>
    <row r="759838" ht="15"/>
    <row r="759839" ht="15"/>
    <row r="759840" ht="15"/>
    <row r="759841" ht="15"/>
    <row r="759842" ht="15"/>
    <row r="759843" ht="15"/>
    <row r="759844" ht="15"/>
    <row r="759845" ht="15"/>
    <row r="759846" ht="15"/>
    <row r="759847" ht="15"/>
    <row r="759848" ht="15"/>
    <row r="759849" ht="15"/>
    <row r="759850" ht="15"/>
    <row r="759851" ht="15"/>
    <row r="759852" ht="15"/>
    <row r="759853" ht="15"/>
    <row r="759854" ht="15"/>
    <row r="759855" ht="15"/>
    <row r="759856" ht="15"/>
    <row r="759857" ht="15"/>
    <row r="759858" ht="15"/>
    <row r="759859" ht="15"/>
    <row r="759860" ht="15"/>
    <row r="759861" ht="15"/>
    <row r="759862" ht="15"/>
    <row r="759863" ht="15"/>
    <row r="759864" ht="15"/>
    <row r="759865" ht="15"/>
    <row r="759866" ht="15"/>
    <row r="759867" ht="15"/>
    <row r="759868" ht="15"/>
    <row r="759869" ht="15"/>
    <row r="759870" ht="15"/>
    <row r="759871" ht="15"/>
    <row r="759872" ht="15"/>
    <row r="759873" ht="15"/>
    <row r="759874" ht="15"/>
    <row r="759875" ht="15"/>
    <row r="759876" ht="15"/>
    <row r="759877" ht="15"/>
    <row r="759878" ht="15"/>
    <row r="759879" ht="15"/>
    <row r="759880" ht="15"/>
    <row r="759881" ht="15"/>
    <row r="759882" ht="15"/>
    <row r="759883" ht="15"/>
    <row r="759884" ht="15"/>
    <row r="759885" ht="15"/>
    <row r="759886" ht="15"/>
    <row r="759887" ht="15"/>
    <row r="759888" ht="15"/>
    <row r="759889" ht="15"/>
    <row r="759890" ht="15"/>
    <row r="759891" ht="15"/>
    <row r="759892" ht="15"/>
    <row r="759893" ht="15"/>
    <row r="759894" ht="15"/>
    <row r="759895" ht="15"/>
    <row r="759896" ht="15"/>
    <row r="759897" ht="15"/>
    <row r="759898" ht="15"/>
    <row r="759899" ht="15"/>
    <row r="759900" ht="15"/>
    <row r="759901" ht="15"/>
    <row r="759902" ht="15"/>
    <row r="759903" ht="15"/>
    <row r="759904" ht="15"/>
    <row r="759905" ht="15"/>
    <row r="759906" ht="15"/>
    <row r="759907" ht="15"/>
    <row r="759908" ht="15"/>
    <row r="759909" ht="15"/>
    <row r="759910" ht="15"/>
    <row r="759911" ht="15"/>
    <row r="759912" ht="15"/>
    <row r="759913" ht="15"/>
    <row r="759914" ht="15"/>
    <row r="759915" ht="15"/>
    <row r="759916" ht="15"/>
    <row r="759917" ht="15"/>
    <row r="759918" ht="15"/>
    <row r="759919" ht="15"/>
    <row r="759920" ht="15"/>
    <row r="759921" ht="15"/>
    <row r="759922" ht="15"/>
    <row r="759923" ht="15"/>
    <row r="759924" ht="15"/>
    <row r="759925" ht="15"/>
    <row r="759926" ht="15"/>
    <row r="759927" ht="15"/>
    <row r="759928" ht="15"/>
    <row r="759929" ht="15"/>
    <row r="759930" ht="15"/>
    <row r="759931" ht="15"/>
    <row r="759932" ht="15"/>
    <row r="759933" ht="15"/>
    <row r="759934" ht="15"/>
    <row r="759935" ht="15"/>
    <row r="759936" ht="15"/>
    <row r="759937" ht="15"/>
    <row r="759938" ht="15"/>
    <row r="759939" ht="15"/>
    <row r="759940" ht="15"/>
    <row r="759941" ht="15"/>
    <row r="759942" ht="15"/>
    <row r="759943" ht="15"/>
    <row r="759944" ht="15"/>
    <row r="759945" ht="15"/>
    <row r="759946" ht="15"/>
    <row r="759947" ht="15"/>
    <row r="759948" ht="15"/>
    <row r="759949" ht="15"/>
    <row r="759950" ht="15"/>
    <row r="759951" ht="15"/>
    <row r="759952" ht="15"/>
    <row r="759953" ht="15"/>
    <row r="759954" ht="15"/>
    <row r="759955" ht="15"/>
    <row r="759956" ht="15"/>
    <row r="759957" ht="15"/>
    <row r="759958" ht="15"/>
    <row r="759959" ht="15"/>
    <row r="759960" ht="15"/>
    <row r="759961" ht="15"/>
    <row r="759962" ht="15"/>
    <row r="759963" ht="15"/>
    <row r="759964" ht="15"/>
    <row r="759965" ht="15"/>
    <row r="759966" ht="15"/>
    <row r="759967" ht="15"/>
    <row r="759968" ht="15"/>
    <row r="759969" ht="15"/>
    <row r="759970" ht="15"/>
    <row r="759971" ht="15"/>
    <row r="759972" ht="15"/>
    <row r="759973" ht="15"/>
    <row r="759974" ht="15"/>
    <row r="759975" ht="15"/>
    <row r="759976" ht="15"/>
    <row r="759977" ht="15"/>
    <row r="759978" ht="15"/>
    <row r="759979" ht="15"/>
    <row r="759980" ht="15"/>
    <row r="759981" ht="15"/>
    <row r="759982" ht="15"/>
    <row r="759983" ht="15"/>
    <row r="759984" ht="15"/>
    <row r="759985" ht="15"/>
    <row r="759986" ht="15"/>
    <row r="759987" ht="15"/>
    <row r="759988" ht="15"/>
    <row r="759989" ht="15"/>
    <row r="759990" ht="15"/>
    <row r="759991" ht="15"/>
    <row r="759992" ht="15"/>
    <row r="759993" ht="15"/>
    <row r="759994" ht="15"/>
    <row r="759995" ht="15"/>
    <row r="759996" ht="15"/>
    <row r="759997" ht="15"/>
    <row r="759998" ht="15"/>
    <row r="759999" ht="15"/>
    <row r="760000" ht="15"/>
    <row r="760001" ht="15"/>
    <row r="760002" ht="15"/>
    <row r="760003" ht="15"/>
    <row r="760004" ht="15"/>
    <row r="760005" ht="15"/>
    <row r="760006" ht="15"/>
    <row r="760007" ht="15"/>
    <row r="760008" ht="15"/>
    <row r="760009" ht="15"/>
    <row r="760010" ht="15"/>
    <row r="760011" ht="15"/>
    <row r="760012" ht="15"/>
    <row r="760013" ht="15"/>
    <row r="760014" ht="15"/>
    <row r="760015" ht="15"/>
    <row r="760016" ht="15"/>
    <row r="760017" ht="15"/>
    <row r="760018" ht="15"/>
    <row r="760019" ht="15"/>
    <row r="760020" ht="15"/>
    <row r="760021" ht="15"/>
    <row r="760022" ht="15"/>
    <row r="760023" ht="15"/>
    <row r="760024" ht="15"/>
    <row r="760025" ht="15"/>
    <row r="760026" ht="15"/>
    <row r="760027" ht="15"/>
    <row r="760028" ht="15"/>
    <row r="760029" ht="15"/>
    <row r="760030" ht="15"/>
    <row r="760031" ht="15"/>
    <row r="760032" ht="15"/>
    <row r="760033" ht="15"/>
    <row r="760034" ht="15"/>
    <row r="760035" ht="15"/>
    <row r="760036" ht="15"/>
    <row r="760037" ht="15"/>
    <row r="760038" ht="15"/>
    <row r="760039" ht="15"/>
    <row r="760040" ht="15"/>
    <row r="760041" ht="15"/>
    <row r="760042" ht="15"/>
    <row r="760043" ht="15"/>
    <row r="760044" ht="15"/>
    <row r="760045" ht="15"/>
    <row r="760046" ht="15"/>
    <row r="760047" ht="15"/>
    <row r="760048" ht="15"/>
    <row r="760049" ht="15"/>
    <row r="760050" ht="15"/>
    <row r="760051" ht="15"/>
    <row r="760052" ht="15"/>
    <row r="760053" ht="15"/>
    <row r="760054" ht="15"/>
    <row r="760055" ht="15"/>
    <row r="760056" ht="15"/>
    <row r="760057" ht="15"/>
    <row r="760058" ht="15"/>
    <row r="760059" ht="15"/>
    <row r="760060" ht="15"/>
    <row r="760061" ht="15"/>
    <row r="760062" ht="15"/>
    <row r="760063" ht="15"/>
    <row r="760064" ht="15"/>
    <row r="760065" ht="15"/>
    <row r="760066" ht="15"/>
    <row r="760067" ht="15"/>
    <row r="760068" ht="15"/>
    <row r="760069" ht="15"/>
    <row r="760070" ht="15"/>
    <row r="760071" ht="15"/>
    <row r="760072" ht="15"/>
    <row r="760073" ht="15"/>
    <row r="760074" ht="15"/>
    <row r="760075" ht="15"/>
    <row r="760076" ht="15"/>
    <row r="760077" ht="15"/>
    <row r="760078" ht="15"/>
    <row r="760079" ht="15"/>
    <row r="760080" ht="15"/>
    <row r="760081" ht="15"/>
    <row r="760082" ht="15"/>
    <row r="760083" ht="15"/>
    <row r="760084" ht="15"/>
    <row r="760085" ht="15"/>
    <row r="760086" ht="15"/>
    <row r="760087" ht="15"/>
    <row r="760088" ht="15"/>
    <row r="760089" ht="15"/>
    <row r="760090" ht="15"/>
    <row r="760091" ht="15"/>
    <row r="760092" ht="15"/>
    <row r="760093" ht="15"/>
    <row r="760094" ht="15"/>
    <row r="760095" ht="15"/>
    <row r="760096" ht="15"/>
    <row r="760097" ht="15"/>
    <row r="760098" ht="15"/>
    <row r="760099" ht="15"/>
    <row r="760100" ht="15"/>
    <row r="760101" ht="15"/>
    <row r="760102" ht="15"/>
    <row r="760103" ht="15"/>
    <row r="760104" ht="15"/>
    <row r="760105" ht="15"/>
    <row r="760106" ht="15"/>
    <row r="760107" ht="15"/>
    <row r="760108" ht="15"/>
    <row r="760109" ht="15"/>
    <row r="760110" ht="15"/>
    <row r="760111" ht="15"/>
    <row r="760112" ht="15"/>
    <row r="760113" ht="15"/>
    <row r="760114" ht="15"/>
    <row r="760115" ht="15"/>
    <row r="760116" ht="15"/>
    <row r="760117" ht="15"/>
    <row r="760118" ht="15"/>
    <row r="760119" ht="15"/>
    <row r="760120" ht="15"/>
    <row r="760121" ht="15"/>
    <row r="760122" ht="15"/>
    <row r="760123" ht="15"/>
    <row r="760124" ht="15"/>
    <row r="760125" ht="15"/>
    <row r="760126" ht="15"/>
    <row r="760127" ht="15"/>
    <row r="760128" ht="15"/>
    <row r="760129" ht="15"/>
    <row r="760130" ht="15"/>
    <row r="760131" ht="15"/>
    <row r="760132" ht="15"/>
    <row r="760133" ht="15"/>
    <row r="760134" ht="15"/>
    <row r="760135" ht="15"/>
    <row r="760136" ht="15"/>
    <row r="760137" ht="15"/>
    <row r="760138" ht="15"/>
    <row r="760139" ht="15"/>
    <row r="760140" ht="15"/>
    <row r="760141" ht="15"/>
    <row r="760142" ht="15"/>
    <row r="760143" ht="15"/>
    <row r="760144" ht="15"/>
    <row r="760145" ht="15"/>
    <row r="760146" ht="15"/>
    <row r="760147" ht="15"/>
    <row r="760148" ht="15"/>
    <row r="760149" ht="15"/>
    <row r="760150" ht="15"/>
    <row r="760151" ht="15"/>
    <row r="760152" ht="15"/>
    <row r="760153" ht="15"/>
    <row r="760154" ht="15"/>
    <row r="760155" ht="15"/>
    <row r="760156" ht="15"/>
    <row r="760157" ht="15"/>
    <row r="760158" ht="15"/>
    <row r="760159" ht="15"/>
    <row r="760160" ht="15"/>
    <row r="760161" ht="15"/>
    <row r="760162" ht="15"/>
    <row r="760163" ht="15"/>
    <row r="760164" ht="15"/>
    <row r="760165" ht="15"/>
    <row r="760166" ht="15"/>
    <row r="760167" ht="15"/>
    <row r="760168" ht="15"/>
    <row r="760169" ht="15"/>
    <row r="760170" ht="15"/>
    <row r="760171" ht="15"/>
    <row r="760172" ht="15"/>
    <row r="760173" ht="15"/>
    <row r="760174" ht="15"/>
    <row r="760175" ht="15"/>
    <row r="760176" ht="15"/>
    <row r="760177" ht="15"/>
    <row r="760178" ht="15"/>
    <row r="760179" ht="15"/>
    <row r="760180" ht="15"/>
    <row r="760181" ht="15"/>
    <row r="760182" ht="15"/>
    <row r="760183" ht="15"/>
    <row r="760184" ht="15"/>
    <row r="760185" ht="15"/>
    <row r="760186" ht="15"/>
    <row r="760187" ht="15"/>
    <row r="760188" ht="15"/>
    <row r="760189" ht="15"/>
    <row r="760190" ht="15"/>
    <row r="760191" ht="15"/>
    <row r="760192" ht="15"/>
    <row r="760193" ht="15"/>
    <row r="760194" ht="15"/>
    <row r="760195" ht="15"/>
    <row r="760196" ht="15"/>
    <row r="760197" ht="15"/>
    <row r="760198" ht="15"/>
    <row r="760199" ht="15"/>
    <row r="760200" ht="15"/>
    <row r="760201" ht="15"/>
    <row r="760202" ht="15"/>
    <row r="760203" ht="15"/>
    <row r="760204" ht="15"/>
    <row r="760205" ht="15"/>
    <row r="760206" ht="15"/>
    <row r="760207" ht="15"/>
    <row r="760208" ht="15"/>
    <row r="760209" ht="15"/>
    <row r="760210" ht="15"/>
    <row r="760211" ht="15"/>
    <row r="760212" ht="15"/>
    <row r="760213" ht="15"/>
    <row r="760214" ht="15"/>
    <row r="760215" ht="15"/>
    <row r="760216" ht="15"/>
    <row r="760217" ht="15"/>
    <row r="760218" ht="15"/>
    <row r="760219" ht="15"/>
    <row r="760220" ht="15"/>
    <row r="760221" ht="15"/>
    <row r="760222" ht="15"/>
    <row r="760223" ht="15"/>
    <row r="760224" ht="15"/>
    <row r="760225" ht="15"/>
    <row r="760226" ht="15"/>
    <row r="760227" ht="15"/>
    <row r="760228" ht="15"/>
    <row r="760229" ht="15"/>
    <row r="760230" ht="15"/>
    <row r="760231" ht="15"/>
    <row r="760232" ht="15"/>
    <row r="760233" ht="15"/>
    <row r="760234" ht="15"/>
    <row r="760235" ht="15"/>
    <row r="760236" ht="15"/>
    <row r="760237" ht="15"/>
    <row r="760238" ht="15"/>
    <row r="760239" ht="15"/>
    <row r="760240" ht="15"/>
    <row r="760241" ht="15"/>
    <row r="760242" ht="15"/>
    <row r="760243" ht="15"/>
    <row r="760244" ht="15"/>
    <row r="760245" ht="15"/>
    <row r="760246" ht="15"/>
    <row r="760247" ht="15"/>
    <row r="760248" ht="15"/>
    <row r="760249" ht="15"/>
    <row r="760250" ht="15"/>
    <row r="760251" ht="15"/>
    <row r="760252" ht="15"/>
    <row r="760253" ht="15"/>
    <row r="760254" ht="15"/>
    <row r="760255" ht="15"/>
    <row r="760256" ht="15"/>
    <row r="760257" ht="15"/>
    <row r="760258" ht="15"/>
    <row r="760259" ht="15"/>
    <row r="760260" ht="15"/>
    <row r="760261" ht="15"/>
    <row r="760262" ht="15"/>
    <row r="760263" ht="15"/>
    <row r="760264" ht="15"/>
    <row r="760265" ht="15"/>
    <row r="760266" ht="15"/>
    <row r="760267" ht="15"/>
    <row r="760268" ht="15"/>
    <row r="760269" ht="15"/>
    <row r="760270" ht="15"/>
    <row r="760271" ht="15"/>
    <row r="760272" ht="15"/>
    <row r="760273" ht="15"/>
    <row r="760274" ht="15"/>
    <row r="760275" ht="15"/>
    <row r="760276" ht="15"/>
    <row r="760277" ht="15"/>
    <row r="760278" ht="15"/>
    <row r="760279" ht="15"/>
    <row r="760280" ht="15"/>
    <row r="760281" ht="15"/>
    <row r="760282" ht="15"/>
    <row r="760283" ht="15"/>
    <row r="760284" ht="15"/>
    <row r="760285" ht="15"/>
    <row r="760286" ht="15"/>
    <row r="760287" ht="15"/>
    <row r="760288" ht="15"/>
    <row r="760289" ht="15"/>
    <row r="760290" ht="15"/>
    <row r="760291" ht="15"/>
    <row r="760292" ht="15"/>
    <row r="760293" ht="15"/>
    <row r="760294" ht="15"/>
    <row r="760295" ht="15"/>
    <row r="760296" ht="15"/>
    <row r="760297" ht="15"/>
    <row r="760298" ht="15"/>
    <row r="760299" ht="15"/>
    <row r="760300" ht="15"/>
    <row r="760301" ht="15"/>
    <row r="760302" ht="15"/>
    <row r="760303" ht="15"/>
    <row r="760304" ht="15"/>
    <row r="760305" ht="15"/>
    <row r="760306" ht="15"/>
    <row r="760307" ht="15"/>
    <row r="760308" ht="15"/>
    <row r="760309" ht="15"/>
    <row r="760310" ht="15"/>
    <row r="760311" ht="15"/>
    <row r="760312" ht="15"/>
    <row r="760313" ht="15"/>
    <row r="760314" ht="15"/>
    <row r="760315" ht="15"/>
    <row r="760316" ht="15"/>
    <row r="760317" ht="15"/>
    <row r="760318" ht="15"/>
    <row r="760319" ht="15"/>
    <row r="760320" ht="15"/>
    <row r="760321" ht="15"/>
    <row r="760322" ht="15"/>
    <row r="760323" ht="15"/>
    <row r="760324" ht="15"/>
    <row r="760325" ht="15"/>
    <row r="760326" ht="15"/>
    <row r="760327" ht="15"/>
    <row r="760328" ht="15"/>
    <row r="760329" ht="15"/>
    <row r="760330" ht="15"/>
    <row r="760331" ht="15"/>
    <row r="760332" ht="15"/>
    <row r="760333" ht="15"/>
    <row r="760334" ht="15"/>
    <row r="760335" ht="15"/>
    <row r="760336" ht="15"/>
    <row r="760337" ht="15"/>
    <row r="760338" ht="15"/>
    <row r="760339" ht="15"/>
    <row r="760340" ht="15"/>
    <row r="760341" ht="15"/>
    <row r="760342" ht="15"/>
    <row r="760343" ht="15"/>
    <row r="760344" ht="15"/>
    <row r="760345" ht="15"/>
    <row r="760346" ht="15"/>
    <row r="760347" ht="15"/>
    <row r="760348" ht="15"/>
    <row r="760349" ht="15"/>
    <row r="760350" ht="15"/>
    <row r="760351" ht="15"/>
    <row r="760352" ht="15"/>
    <row r="760353" ht="15"/>
    <row r="760354" ht="15"/>
    <row r="760355" ht="15"/>
    <row r="760356" ht="15"/>
    <row r="760357" ht="15"/>
    <row r="760358" ht="15"/>
    <row r="760359" ht="15"/>
    <row r="760360" ht="15"/>
    <row r="760361" ht="15"/>
    <row r="760362" ht="15"/>
    <row r="760363" ht="15"/>
    <row r="760364" ht="15"/>
    <row r="760365" ht="15"/>
    <row r="760366" ht="15"/>
    <row r="760367" ht="15"/>
    <row r="760368" ht="15"/>
    <row r="760369" ht="15"/>
    <row r="760370" ht="15"/>
    <row r="760371" ht="15"/>
    <row r="760372" ht="15"/>
    <row r="760373" ht="15"/>
    <row r="760374" ht="15"/>
    <row r="760375" ht="15"/>
    <row r="760376" ht="15"/>
    <row r="760377" ht="15"/>
    <row r="760378" ht="15"/>
    <row r="760379" ht="15"/>
    <row r="760380" ht="15"/>
    <row r="760381" ht="15"/>
    <row r="760382" ht="15"/>
    <row r="760383" ht="15"/>
    <row r="760384" ht="15"/>
    <row r="760385" ht="15"/>
    <row r="760386" ht="15"/>
    <row r="760387" ht="15"/>
    <row r="760388" ht="15"/>
    <row r="760389" ht="15"/>
    <row r="760390" ht="15"/>
    <row r="760391" ht="15"/>
    <row r="760392" ht="15"/>
    <row r="760393" ht="15"/>
    <row r="760394" ht="15"/>
    <row r="760395" ht="15"/>
    <row r="760396" ht="15"/>
    <row r="760397" ht="15"/>
    <row r="760398" ht="15"/>
    <row r="760399" ht="15"/>
    <row r="760400" ht="15"/>
    <row r="760401" ht="15"/>
    <row r="760402" ht="15"/>
    <row r="760403" ht="15"/>
    <row r="760404" ht="15"/>
    <row r="760405" ht="15"/>
    <row r="760406" ht="15"/>
    <row r="760407" ht="15"/>
    <row r="760408" ht="15"/>
    <row r="760409" ht="15"/>
    <row r="760410" ht="15"/>
    <row r="760411" ht="15"/>
    <row r="760412" ht="15"/>
    <row r="760413" ht="15"/>
    <row r="760414" ht="15"/>
    <row r="760415" ht="15"/>
    <row r="760416" ht="15"/>
    <row r="760417" ht="15"/>
    <row r="760418" ht="15"/>
    <row r="760419" ht="15"/>
    <row r="760420" ht="15"/>
    <row r="760421" ht="15"/>
    <row r="760422" ht="15"/>
    <row r="760423" ht="15"/>
    <row r="760424" ht="15"/>
    <row r="760425" ht="15"/>
    <row r="760426" ht="15"/>
    <row r="760427" ht="15"/>
    <row r="760428" ht="15"/>
    <row r="760429" ht="15"/>
    <row r="760430" ht="15"/>
    <row r="760431" ht="15"/>
    <row r="760432" ht="15"/>
    <row r="760433" ht="15"/>
    <row r="760434" ht="15"/>
    <row r="760435" ht="15"/>
    <row r="760436" ht="15"/>
    <row r="760437" ht="15"/>
    <row r="760438" ht="15"/>
    <row r="760439" ht="15"/>
    <row r="760440" ht="15"/>
    <row r="760441" ht="15"/>
    <row r="760442" ht="15"/>
    <row r="760443" ht="15"/>
    <row r="760444" ht="15"/>
    <row r="760445" ht="15"/>
    <row r="760446" ht="15"/>
    <row r="760447" ht="15"/>
    <row r="760448" ht="15"/>
    <row r="760449" ht="15"/>
    <row r="760450" ht="15"/>
    <row r="760451" ht="15"/>
    <row r="760452" ht="15"/>
    <row r="760453" ht="15"/>
    <row r="760454" ht="15"/>
    <row r="760455" ht="15"/>
    <row r="760456" ht="15"/>
    <row r="760457" ht="15"/>
    <row r="760458" ht="15"/>
    <row r="760459" ht="15"/>
    <row r="760460" ht="15"/>
    <row r="760461" ht="15"/>
    <row r="760462" ht="15"/>
    <row r="760463" ht="15"/>
    <row r="760464" ht="15"/>
    <row r="760465" ht="15"/>
    <row r="760466" ht="15"/>
    <row r="760467" ht="15"/>
    <row r="760468" ht="15"/>
    <row r="760469" ht="15"/>
    <row r="760470" ht="15"/>
    <row r="760471" ht="15"/>
    <row r="760472" ht="15"/>
    <row r="760473" ht="15"/>
    <row r="760474" ht="15"/>
    <row r="760475" ht="15"/>
    <row r="760476" ht="15"/>
    <row r="760477" ht="15"/>
    <row r="760478" ht="15"/>
    <row r="760479" ht="15"/>
    <row r="760480" ht="15"/>
    <row r="760481" ht="15"/>
    <row r="760482" ht="15"/>
    <row r="760483" ht="15"/>
    <row r="760484" ht="15"/>
    <row r="760485" ht="15"/>
    <row r="760486" ht="15"/>
    <row r="760487" ht="15"/>
    <row r="760488" ht="15"/>
    <row r="760489" ht="15"/>
    <row r="760490" ht="15"/>
    <row r="760491" ht="15"/>
    <row r="760492" ht="15"/>
    <row r="760493" ht="15"/>
    <row r="760494" ht="15"/>
    <row r="760495" ht="15"/>
    <row r="760496" ht="15"/>
    <row r="760497" ht="15"/>
    <row r="760498" ht="15"/>
    <row r="760499" ht="15"/>
    <row r="760500" ht="15"/>
    <row r="760501" ht="15"/>
    <row r="760502" ht="15"/>
    <row r="760503" ht="15"/>
    <row r="760504" ht="15"/>
    <row r="760505" ht="15"/>
    <row r="760506" ht="15"/>
    <row r="760507" ht="15"/>
    <row r="760508" ht="15"/>
    <row r="760509" ht="15"/>
    <row r="760510" ht="15"/>
    <row r="760511" ht="15"/>
    <row r="760512" ht="15"/>
    <row r="760513" ht="15"/>
    <row r="760514" ht="15"/>
    <row r="760515" ht="15"/>
    <row r="760516" ht="15"/>
    <row r="760517" ht="15"/>
    <row r="760518" ht="15"/>
    <row r="760519" ht="15"/>
    <row r="760520" ht="15"/>
    <row r="760521" ht="15"/>
    <row r="760522" ht="15"/>
    <row r="760523" ht="15"/>
    <row r="760524" ht="15"/>
    <row r="760525" ht="15"/>
    <row r="760526" ht="15"/>
    <row r="760527" ht="15"/>
    <row r="760528" ht="15"/>
    <row r="760529" ht="15"/>
    <row r="760530" ht="15"/>
    <row r="760531" ht="15"/>
    <row r="760532" ht="15"/>
    <row r="760533" ht="15"/>
    <row r="760534" ht="15"/>
    <row r="760535" ht="15"/>
    <row r="760536" ht="15"/>
    <row r="760537" ht="15"/>
    <row r="760538" ht="15"/>
    <row r="760539" ht="15"/>
    <row r="760540" ht="15"/>
    <row r="760541" ht="15"/>
    <row r="760542" ht="15"/>
    <row r="760543" ht="15"/>
    <row r="760544" ht="15"/>
    <row r="760545" ht="15"/>
    <row r="760546" ht="15"/>
    <row r="760547" ht="15"/>
    <row r="760548" ht="15"/>
    <row r="760549" ht="15"/>
    <row r="760550" ht="15"/>
    <row r="760551" ht="15"/>
    <row r="760552" ht="15"/>
    <row r="760553" ht="15"/>
    <row r="760554" ht="15"/>
    <row r="760555" ht="15"/>
    <row r="760556" ht="15"/>
    <row r="760557" ht="15"/>
    <row r="760558" ht="15"/>
    <row r="760559" ht="15"/>
    <row r="760560" ht="15"/>
    <row r="760561" ht="15"/>
    <row r="760562" ht="15"/>
    <row r="760563" ht="15"/>
    <row r="760564" ht="15"/>
    <row r="760565" ht="15"/>
    <row r="760566" ht="15"/>
    <row r="760567" ht="15"/>
    <row r="760568" ht="15"/>
    <row r="760569" ht="15"/>
    <row r="760570" ht="15"/>
    <row r="760571" ht="15"/>
    <row r="760572" ht="15"/>
    <row r="760573" ht="15"/>
    <row r="760574" ht="15"/>
    <row r="760575" ht="15"/>
    <row r="760576" ht="15"/>
    <row r="760577" ht="15"/>
    <row r="760578" ht="15"/>
    <row r="760579" ht="15"/>
    <row r="760580" ht="15"/>
    <row r="760581" ht="15"/>
    <row r="760582" ht="15"/>
    <row r="760583" ht="15"/>
    <row r="760584" ht="15"/>
    <row r="760585" ht="15"/>
    <row r="760586" ht="15"/>
    <row r="760587" ht="15"/>
    <row r="760588" ht="15"/>
    <row r="760589" ht="15"/>
    <row r="760590" ht="15"/>
    <row r="760591" ht="15"/>
    <row r="760592" ht="15"/>
    <row r="760593" ht="15"/>
    <row r="760594" ht="15"/>
    <row r="760595" ht="15"/>
    <row r="760596" ht="15"/>
    <row r="760597" ht="15"/>
    <row r="760598" ht="15"/>
    <row r="760599" ht="15"/>
    <row r="760600" ht="15"/>
    <row r="760601" ht="15"/>
    <row r="760602" ht="15"/>
    <row r="760603" ht="15"/>
    <row r="760604" ht="15"/>
    <row r="760605" ht="15"/>
    <row r="760606" ht="15"/>
    <row r="760607" ht="15"/>
    <row r="760608" ht="15"/>
    <row r="760609" ht="15"/>
    <row r="760610" ht="15"/>
    <row r="760611" ht="15"/>
    <row r="760612" ht="15"/>
    <row r="760613" ht="15"/>
    <row r="760614" ht="15"/>
    <row r="760615" ht="15"/>
    <row r="760616" ht="15"/>
    <row r="760617" ht="15"/>
    <row r="760618" ht="15"/>
    <row r="760619" ht="15"/>
    <row r="760620" ht="15"/>
    <row r="760621" ht="15"/>
    <row r="760622" ht="15"/>
    <row r="760623" ht="15"/>
    <row r="760624" ht="15"/>
    <row r="760625" ht="15"/>
    <row r="760626" ht="15"/>
    <row r="760627" ht="15"/>
    <row r="760628" ht="15"/>
    <row r="760629" ht="15"/>
    <row r="760630" ht="15"/>
    <row r="760631" ht="15"/>
    <row r="760632" ht="15"/>
    <row r="760633" ht="15"/>
    <row r="760634" ht="15"/>
    <row r="760635" ht="15"/>
    <row r="760636" ht="15"/>
    <row r="760637" ht="15"/>
    <row r="760638" ht="15"/>
    <row r="760639" ht="15"/>
    <row r="760640" ht="15"/>
    <row r="760641" ht="15"/>
    <row r="760642" ht="15"/>
    <row r="760643" ht="15"/>
    <row r="760644" ht="15"/>
    <row r="760645" ht="15"/>
    <row r="760646" ht="15"/>
    <row r="760647" ht="15"/>
    <row r="760648" ht="15"/>
    <row r="760649" ht="15"/>
    <row r="760650" ht="15"/>
    <row r="760651" ht="15"/>
    <row r="760652" ht="15"/>
    <row r="760653" ht="15"/>
    <row r="760654" ht="15"/>
    <row r="760655" ht="15"/>
    <row r="760656" ht="15"/>
    <row r="760657" ht="15"/>
    <row r="760658" ht="15"/>
    <row r="760659" ht="15"/>
    <row r="760660" ht="15"/>
    <row r="760661" ht="15"/>
    <row r="760662" ht="15"/>
    <row r="760663" ht="15"/>
    <row r="760664" ht="15"/>
    <row r="760665" ht="15"/>
    <row r="760666" ht="15"/>
    <row r="760667" ht="15"/>
    <row r="760668" ht="15"/>
    <row r="760669" ht="15"/>
    <row r="760670" ht="15"/>
    <row r="760671" ht="15"/>
    <row r="760672" ht="15"/>
    <row r="760673" ht="15"/>
    <row r="760674" ht="15"/>
    <row r="760675" ht="15"/>
    <row r="760676" ht="15"/>
    <row r="760677" ht="15"/>
    <row r="760678" ht="15"/>
    <row r="760679" ht="15"/>
    <row r="760680" ht="15"/>
    <row r="760681" ht="15"/>
    <row r="760682" ht="15"/>
    <row r="760683" ht="15"/>
    <row r="760684" ht="15"/>
    <row r="760685" ht="15"/>
    <row r="760686" ht="15"/>
    <row r="760687" ht="15"/>
    <row r="760688" ht="15"/>
    <row r="760689" ht="15"/>
    <row r="760690" ht="15"/>
    <row r="760691" ht="15"/>
    <row r="760692" ht="15"/>
    <row r="760693" ht="15"/>
    <row r="760694" ht="15"/>
    <row r="760695" ht="15"/>
    <row r="760696" ht="15"/>
    <row r="760697" ht="15"/>
    <row r="760698" ht="15"/>
    <row r="760699" ht="15"/>
    <row r="760700" ht="15"/>
    <row r="760701" ht="15"/>
    <row r="760702" ht="15"/>
    <row r="760703" ht="15"/>
    <row r="760704" ht="15"/>
    <row r="760705" ht="15"/>
    <row r="760706" ht="15"/>
    <row r="760707" ht="15"/>
    <row r="760708" ht="15"/>
    <row r="760709" ht="15"/>
    <row r="760710" ht="15"/>
    <row r="760711" ht="15"/>
    <row r="760712" ht="15"/>
    <row r="760713" ht="15"/>
    <row r="760714" ht="15"/>
    <row r="760715" ht="15"/>
    <row r="760716" ht="15"/>
    <row r="760717" ht="15"/>
    <row r="760718" ht="15"/>
    <row r="760719" ht="15"/>
    <row r="760720" ht="15"/>
    <row r="760721" ht="15"/>
    <row r="760722" ht="15"/>
    <row r="760723" ht="15"/>
    <row r="760724" ht="15"/>
    <row r="760725" ht="15"/>
    <row r="760726" ht="15"/>
    <row r="760727" ht="15"/>
    <row r="760728" ht="15"/>
    <row r="760729" ht="15"/>
    <row r="760730" ht="15"/>
    <row r="760731" ht="15"/>
    <row r="760732" ht="15"/>
    <row r="760733" ht="15"/>
    <row r="760734" ht="15"/>
    <row r="760735" ht="15"/>
    <row r="760736" ht="15"/>
    <row r="760737" ht="15"/>
    <row r="760738" ht="15"/>
    <row r="760739" ht="15"/>
    <row r="760740" ht="15"/>
    <row r="760741" ht="15"/>
    <row r="760742" ht="15"/>
    <row r="760743" ht="15"/>
    <row r="760744" ht="15"/>
    <row r="760745" ht="15"/>
    <row r="760746" ht="15"/>
    <row r="760747" ht="15"/>
    <row r="760748" ht="15"/>
    <row r="760749" ht="15"/>
    <row r="760750" ht="15"/>
    <row r="760751" ht="15"/>
    <row r="760752" ht="15"/>
    <row r="760753" ht="15"/>
    <row r="760754" ht="15"/>
    <row r="760755" ht="15"/>
    <row r="760756" ht="15"/>
    <row r="760757" ht="15"/>
    <row r="760758" ht="15"/>
    <row r="760759" ht="15"/>
    <row r="760760" ht="15"/>
    <row r="760761" ht="15"/>
    <row r="760762" ht="15"/>
    <row r="760763" ht="15"/>
    <row r="760764" ht="15"/>
    <row r="760765" ht="15"/>
    <row r="760766" ht="15"/>
    <row r="760767" ht="15"/>
    <row r="760768" ht="15"/>
    <row r="760769" ht="15"/>
    <row r="760770" ht="15"/>
    <row r="760771" ht="15"/>
    <row r="760772" ht="15"/>
    <row r="760773" ht="15"/>
    <row r="760774" ht="15"/>
    <row r="760775" ht="15"/>
    <row r="760776" ht="15"/>
    <row r="760777" ht="15"/>
    <row r="760778" ht="15"/>
    <row r="760779" ht="15"/>
    <row r="760780" ht="15"/>
    <row r="760781" ht="15"/>
    <row r="760782" ht="15"/>
    <row r="760783" ht="15"/>
    <row r="760784" ht="15"/>
    <row r="760785" ht="15"/>
    <row r="760786" ht="15"/>
    <row r="760787" ht="15"/>
    <row r="760788" ht="15"/>
    <row r="760789" ht="15"/>
    <row r="760790" ht="15"/>
    <row r="760791" ht="15"/>
    <row r="760792" ht="15"/>
    <row r="760793" ht="15"/>
    <row r="760794" ht="15"/>
    <row r="760795" ht="15"/>
    <row r="760796" ht="15"/>
    <row r="760797" ht="15"/>
    <row r="760798" ht="15"/>
    <row r="760799" ht="15"/>
    <row r="760800" ht="15"/>
    <row r="760801" ht="15"/>
    <row r="760802" ht="15"/>
    <row r="760803" ht="15"/>
    <row r="760804" ht="15"/>
    <row r="760805" ht="15"/>
    <row r="760806" ht="15"/>
    <row r="760807" ht="15"/>
    <row r="760808" ht="15"/>
    <row r="760809" ht="15"/>
    <row r="760810" ht="15"/>
    <row r="760811" ht="15"/>
    <row r="760812" ht="15"/>
    <row r="760813" ht="15"/>
    <row r="760814" ht="15"/>
    <row r="760815" ht="15"/>
    <row r="760816" ht="15"/>
    <row r="760817" ht="15"/>
    <row r="760818" ht="15"/>
    <row r="760819" ht="15"/>
    <row r="760820" ht="15"/>
    <row r="760821" ht="15"/>
    <row r="760822" ht="15"/>
    <row r="760823" ht="15"/>
    <row r="760824" ht="15"/>
    <row r="760825" ht="15"/>
    <row r="760826" ht="15"/>
    <row r="760827" ht="15"/>
    <row r="760828" ht="15"/>
    <row r="760829" ht="15"/>
    <row r="760830" ht="15"/>
    <row r="760831" ht="15"/>
    <row r="760832" ht="15"/>
    <row r="760833" ht="15"/>
    <row r="760834" ht="15"/>
    <row r="760835" ht="15"/>
    <row r="760836" ht="15"/>
    <row r="760837" ht="15"/>
    <row r="760838" ht="15"/>
    <row r="760839" ht="15"/>
    <row r="760840" ht="15"/>
    <row r="760841" ht="15"/>
    <row r="760842" ht="15"/>
    <row r="760843" ht="15"/>
    <row r="760844" ht="15"/>
    <row r="760845" ht="15"/>
    <row r="760846" ht="15"/>
    <row r="760847" ht="15"/>
    <row r="760848" ht="15"/>
    <row r="760849" ht="15"/>
    <row r="760850" ht="15"/>
    <row r="760851" ht="15"/>
    <row r="760852" ht="15"/>
    <row r="760853" ht="15"/>
    <row r="760854" ht="15"/>
    <row r="760855" ht="15"/>
    <row r="760856" ht="15"/>
    <row r="760857" ht="15"/>
    <row r="760858" ht="15"/>
    <row r="760859" ht="15"/>
    <row r="760860" ht="15"/>
    <row r="760861" ht="15"/>
    <row r="760862" ht="15"/>
    <row r="760863" ht="15"/>
    <row r="760864" ht="15"/>
    <row r="760865" ht="15"/>
    <row r="760866" ht="15"/>
    <row r="760867" ht="15"/>
    <row r="760868" ht="15"/>
    <row r="760869" ht="15"/>
    <row r="760870" ht="15"/>
    <row r="760871" ht="15"/>
    <row r="760872" ht="15"/>
    <row r="760873" ht="15"/>
    <row r="760874" ht="15"/>
    <row r="760875" ht="15"/>
    <row r="760876" ht="15"/>
    <row r="760877" ht="15"/>
    <row r="760878" ht="15"/>
    <row r="760879" ht="15"/>
    <row r="760880" ht="15"/>
    <row r="760881" ht="15"/>
    <row r="760882" ht="15"/>
    <row r="760883" ht="15"/>
    <row r="760884" ht="15"/>
    <row r="760885" ht="15"/>
    <row r="760886" ht="15"/>
    <row r="760887" ht="15"/>
    <row r="760888" ht="15"/>
    <row r="760889" ht="15"/>
    <row r="760890" ht="15"/>
    <row r="760891" ht="15"/>
    <row r="760892" ht="15"/>
    <row r="760893" ht="15"/>
    <row r="760894" ht="15"/>
    <row r="760895" ht="15"/>
    <row r="760896" ht="15"/>
    <row r="760897" ht="15"/>
    <row r="760898" ht="15"/>
    <row r="760899" ht="15"/>
    <row r="760900" ht="15"/>
    <row r="760901" ht="15"/>
    <row r="760902" ht="15"/>
    <row r="760903" ht="15"/>
    <row r="760904" ht="15"/>
    <row r="760905" ht="15"/>
    <row r="760906" ht="15"/>
    <row r="760907" ht="15"/>
    <row r="760908" ht="15"/>
    <row r="760909" ht="15"/>
    <row r="760910" ht="15"/>
    <row r="760911" ht="15"/>
    <row r="760912" ht="15"/>
    <row r="760913" ht="15"/>
    <row r="760914" ht="15"/>
    <row r="760915" ht="15"/>
    <row r="760916" ht="15"/>
    <row r="760917" ht="15"/>
    <row r="760918" ht="15"/>
    <row r="760919" ht="15"/>
    <row r="760920" ht="15"/>
    <row r="760921" ht="15"/>
    <row r="760922" ht="15"/>
    <row r="760923" ht="15"/>
    <row r="760924" ht="15"/>
    <row r="760925" ht="15"/>
    <row r="760926" ht="15"/>
    <row r="760927" ht="15"/>
    <row r="760928" ht="15"/>
    <row r="760929" ht="15"/>
    <row r="760930" ht="15"/>
    <row r="760931" ht="15"/>
    <row r="760932" ht="15"/>
    <row r="760933" ht="15"/>
    <row r="760934" ht="15"/>
    <row r="760935" ht="15"/>
    <row r="760936" ht="15"/>
    <row r="760937" ht="15"/>
    <row r="760938" ht="15"/>
    <row r="760939" ht="15"/>
    <row r="760940" ht="15"/>
    <row r="760941" ht="15"/>
    <row r="760942" ht="15"/>
    <row r="760943" ht="15"/>
    <row r="760944" ht="15"/>
    <row r="760945" ht="15"/>
    <row r="760946" ht="15"/>
    <row r="760947" ht="15"/>
    <row r="760948" ht="15"/>
    <row r="760949" ht="15"/>
    <row r="760950" ht="15"/>
    <row r="760951" ht="15"/>
    <row r="760952" ht="15"/>
    <row r="760953" ht="15"/>
    <row r="760954" ht="15"/>
    <row r="760955" ht="15"/>
    <row r="760956" ht="15"/>
    <row r="760957" ht="15"/>
    <row r="760958" ht="15"/>
    <row r="760959" ht="15"/>
    <row r="760960" ht="15"/>
    <row r="760961" ht="15"/>
    <row r="760962" ht="15"/>
    <row r="760963" ht="15"/>
    <row r="760964" ht="15"/>
    <row r="760965" ht="15"/>
    <row r="760966" ht="15"/>
    <row r="760967" ht="15"/>
    <row r="760968" ht="15"/>
    <row r="760969" ht="15"/>
    <row r="760970" ht="15"/>
    <row r="760971" ht="15"/>
    <row r="760972" ht="15"/>
    <row r="760973" ht="15"/>
    <row r="760974" ht="15"/>
    <row r="760975" ht="15"/>
    <row r="760976" ht="15"/>
    <row r="760977" ht="15"/>
    <row r="760978" ht="15"/>
    <row r="760979" ht="15"/>
    <row r="760980" ht="15"/>
    <row r="760981" ht="15"/>
    <row r="760982" ht="15"/>
    <row r="760983" ht="15"/>
    <row r="760984" ht="15"/>
    <row r="760985" ht="15"/>
    <row r="760986" ht="15"/>
    <row r="760987" ht="15"/>
    <row r="760988" ht="15"/>
    <row r="760989" ht="15"/>
    <row r="760990" ht="15"/>
    <row r="760991" ht="15"/>
    <row r="760992" ht="15"/>
    <row r="760993" ht="15"/>
    <row r="760994" ht="15"/>
    <row r="760995" ht="15"/>
    <row r="760996" ht="15"/>
    <row r="760997" ht="15"/>
    <row r="760998" ht="15"/>
    <row r="760999" ht="15"/>
    <row r="761000" ht="15"/>
    <row r="761001" ht="15"/>
    <row r="761002" ht="15"/>
    <row r="761003" ht="15"/>
    <row r="761004" ht="15"/>
    <row r="761005" ht="15"/>
    <row r="761006" ht="15"/>
    <row r="761007" ht="15"/>
    <row r="761008" ht="15"/>
    <row r="761009" ht="15"/>
    <row r="761010" ht="15"/>
    <row r="761011" ht="15"/>
    <row r="761012" ht="15"/>
    <row r="761013" ht="15"/>
    <row r="761014" ht="15"/>
    <row r="761015" ht="15"/>
    <row r="761016" ht="15"/>
    <row r="761017" ht="15"/>
    <row r="761018" ht="15"/>
    <row r="761019" ht="15"/>
    <row r="761020" ht="15"/>
    <row r="761021" ht="15"/>
    <row r="761022" ht="15"/>
    <row r="761023" ht="15"/>
    <row r="761024" ht="15"/>
    <row r="761025" ht="15"/>
    <row r="761026" ht="15"/>
    <row r="761027" ht="15"/>
    <row r="761028" ht="15"/>
    <row r="761029" ht="15"/>
    <row r="761030" ht="15"/>
    <row r="761031" ht="15"/>
    <row r="761032" ht="15"/>
    <row r="761033" ht="15"/>
    <row r="761034" ht="15"/>
    <row r="761035" ht="15"/>
    <row r="761036" ht="15"/>
    <row r="761037" ht="15"/>
    <row r="761038" ht="15"/>
    <row r="761039" ht="15"/>
    <row r="761040" ht="15"/>
    <row r="761041" ht="15"/>
    <row r="761042" ht="15"/>
    <row r="761043" ht="15"/>
    <row r="761044" ht="15"/>
    <row r="761045" ht="15"/>
    <row r="761046" ht="15"/>
    <row r="761047" ht="15"/>
    <row r="761048" ht="15"/>
    <row r="761049" ht="15"/>
    <row r="761050" ht="15"/>
    <row r="761051" ht="15"/>
    <row r="761052" ht="15"/>
    <row r="761053" ht="15"/>
    <row r="761054" ht="15"/>
    <row r="761055" ht="15"/>
    <row r="761056" ht="15"/>
    <row r="761057" ht="15"/>
    <row r="761058" ht="15"/>
    <row r="761059" ht="15"/>
    <row r="761060" ht="15"/>
    <row r="761061" ht="15"/>
    <row r="761062" ht="15"/>
    <row r="761063" ht="15"/>
    <row r="761064" ht="15"/>
    <row r="761065" ht="15"/>
    <row r="761066" ht="15"/>
    <row r="761067" ht="15"/>
    <row r="761068" ht="15"/>
    <row r="761069" ht="15"/>
    <row r="761070" ht="15"/>
    <row r="761071" ht="15"/>
    <row r="761072" ht="15"/>
    <row r="761073" ht="15"/>
    <row r="761074" ht="15"/>
    <row r="761075" ht="15"/>
    <row r="761076" ht="15"/>
    <row r="761077" ht="15"/>
    <row r="761078" ht="15"/>
    <row r="761079" ht="15"/>
    <row r="761080" ht="15"/>
    <row r="761081" ht="15"/>
    <row r="761082" ht="15"/>
    <row r="761083" ht="15"/>
    <row r="761084" ht="15"/>
    <row r="761085" ht="15"/>
    <row r="761086" ht="15"/>
    <row r="761087" ht="15"/>
    <row r="761088" ht="15"/>
    <row r="761089" ht="15"/>
    <row r="761090" ht="15"/>
    <row r="761091" ht="15"/>
    <row r="761092" ht="15"/>
    <row r="761093" ht="15"/>
    <row r="761094" ht="15"/>
    <row r="761095" ht="15"/>
    <row r="761096" ht="15"/>
    <row r="761097" ht="15"/>
    <row r="761098" ht="15"/>
    <row r="761099" ht="15"/>
    <row r="761100" ht="15"/>
    <row r="761101" ht="15"/>
    <row r="761102" ht="15"/>
    <row r="761103" ht="15"/>
    <row r="761104" ht="15"/>
    <row r="761105" ht="15"/>
    <row r="761106" ht="15"/>
    <row r="761107" ht="15"/>
    <row r="761108" ht="15"/>
    <row r="761109" ht="15"/>
    <row r="761110" ht="15"/>
    <row r="761111" ht="15"/>
    <row r="761112" ht="15"/>
    <row r="761113" ht="15"/>
    <row r="761114" ht="15"/>
    <row r="761115" ht="15"/>
    <row r="761116" ht="15"/>
    <row r="761117" ht="15"/>
    <row r="761118" ht="15"/>
    <row r="761119" ht="15"/>
    <row r="761120" ht="15"/>
    <row r="761121" ht="15"/>
    <row r="761122" ht="15"/>
    <row r="761123" ht="15"/>
    <row r="761124" ht="15"/>
    <row r="761125" ht="15"/>
    <row r="761126" ht="15"/>
    <row r="761127" ht="15"/>
    <row r="761128" ht="15"/>
    <row r="761129" ht="15"/>
    <row r="761130" ht="15"/>
    <row r="761131" ht="15"/>
    <row r="761132" ht="15"/>
    <row r="761133" ht="15"/>
    <row r="761134" ht="15"/>
    <row r="761135" ht="15"/>
    <row r="761136" ht="15"/>
    <row r="761137" ht="15"/>
    <row r="761138" ht="15"/>
    <row r="761139" ht="15"/>
    <row r="761140" ht="15"/>
    <row r="761141" ht="15"/>
    <row r="761142" ht="15"/>
    <row r="761143" ht="15"/>
    <row r="761144" ht="15"/>
    <row r="761145" ht="15"/>
    <row r="761146" ht="15"/>
    <row r="761147" ht="15"/>
    <row r="761148" ht="15"/>
    <row r="761149" ht="15"/>
    <row r="761150" ht="15"/>
    <row r="761151" ht="15"/>
    <row r="761152" ht="15"/>
    <row r="761153" ht="15"/>
    <row r="761154" ht="15"/>
    <row r="761155" ht="15"/>
    <row r="761156" ht="15"/>
    <row r="761157" ht="15"/>
    <row r="761158" ht="15"/>
    <row r="761159" ht="15"/>
    <row r="761160" ht="15"/>
    <row r="761161" ht="15"/>
    <row r="761162" ht="15"/>
    <row r="761163" ht="15"/>
    <row r="761164" ht="15"/>
    <row r="761165" ht="15"/>
    <row r="761166" ht="15"/>
    <row r="761167" ht="15"/>
    <row r="761168" ht="15"/>
    <row r="761169" ht="15"/>
    <row r="761170" ht="15"/>
    <row r="761171" ht="15"/>
    <row r="761172" ht="15"/>
    <row r="761173" ht="15"/>
    <row r="761174" ht="15"/>
    <row r="761175" ht="15"/>
    <row r="761176" ht="15"/>
    <row r="761177" ht="15"/>
    <row r="761178" ht="15"/>
    <row r="761179" ht="15"/>
    <row r="761180" ht="15"/>
    <row r="761181" ht="15"/>
    <row r="761182" ht="15"/>
    <row r="761183" ht="15"/>
    <row r="761184" ht="15"/>
    <row r="761185" ht="15"/>
    <row r="761186" ht="15"/>
    <row r="761187" ht="15"/>
    <row r="761188" ht="15"/>
    <row r="761189" ht="15"/>
    <row r="761190" ht="15"/>
    <row r="761191" ht="15"/>
    <row r="761192" ht="15"/>
    <row r="761193" ht="15"/>
    <row r="761194" ht="15"/>
    <row r="761195" ht="15"/>
    <row r="761196" ht="15"/>
    <row r="761197" ht="15"/>
    <row r="761198" ht="15"/>
    <row r="761199" ht="15"/>
    <row r="761200" ht="15"/>
    <row r="761201" ht="15"/>
    <row r="761202" ht="15"/>
    <row r="761203" ht="15"/>
    <row r="761204" ht="15"/>
    <row r="761205" ht="15"/>
    <row r="761206" ht="15"/>
    <row r="761207" ht="15"/>
    <row r="761208" ht="15"/>
    <row r="761209" ht="15"/>
    <row r="761210" ht="15"/>
    <row r="761211" ht="15"/>
    <row r="761212" ht="15"/>
    <row r="761213" ht="15"/>
    <row r="761214" ht="15"/>
    <row r="761215" ht="15"/>
    <row r="761216" ht="15"/>
    <row r="761217" ht="15"/>
    <row r="761218" ht="15"/>
    <row r="761219" ht="15"/>
    <row r="761220" ht="15"/>
    <row r="761221" ht="15"/>
    <row r="761222" ht="15"/>
    <row r="761223" ht="15"/>
    <row r="761224" ht="15"/>
    <row r="761225" ht="15"/>
    <row r="761226" ht="15"/>
    <row r="761227" ht="15"/>
    <row r="761228" ht="15"/>
    <row r="761229" ht="15"/>
    <row r="761230" ht="15"/>
    <row r="761231" ht="15"/>
    <row r="761232" ht="15"/>
    <row r="761233" ht="15"/>
    <row r="761234" ht="15"/>
    <row r="761235" ht="15"/>
    <row r="761236" ht="15"/>
    <row r="761237" ht="15"/>
    <row r="761238" ht="15"/>
    <row r="761239" ht="15"/>
    <row r="761240" ht="15"/>
    <row r="761241" ht="15"/>
    <row r="761242" ht="15"/>
    <row r="761243" ht="15"/>
    <row r="761244" ht="15"/>
    <row r="761245" ht="15"/>
    <row r="761246" ht="15"/>
    <row r="761247" ht="15"/>
    <row r="761248" ht="15"/>
    <row r="761249" ht="15"/>
    <row r="761250" ht="15"/>
    <row r="761251" ht="15"/>
    <row r="761252" ht="15"/>
    <row r="761253" ht="15"/>
    <row r="761254" ht="15"/>
    <row r="761255" ht="15"/>
    <row r="761256" ht="15"/>
    <row r="761257" ht="15"/>
    <row r="761258" ht="15"/>
    <row r="761259" ht="15"/>
    <row r="761260" ht="15"/>
    <row r="761261" ht="15"/>
    <row r="761262" ht="15"/>
    <row r="761263" ht="15"/>
    <row r="761264" ht="15"/>
    <row r="761265" ht="15"/>
    <row r="761266" ht="15"/>
    <row r="761267" ht="15"/>
    <row r="761268" ht="15"/>
    <row r="761269" ht="15"/>
    <row r="761270" ht="15"/>
    <row r="761271" ht="15"/>
    <row r="761272" ht="15"/>
    <row r="761273" ht="15"/>
    <row r="761274" ht="15"/>
    <row r="761275" ht="15"/>
    <row r="761276" ht="15"/>
    <row r="761277" ht="15"/>
    <row r="761278" ht="15"/>
    <row r="761279" ht="15"/>
    <row r="761280" ht="15"/>
    <row r="761281" ht="15"/>
    <row r="761282" ht="15"/>
    <row r="761283" ht="15"/>
    <row r="761284" ht="15"/>
    <row r="761285" ht="15"/>
    <row r="761286" ht="15"/>
    <row r="761287" ht="15"/>
    <row r="761288" ht="15"/>
    <row r="761289" ht="15"/>
    <row r="761290" ht="15"/>
    <row r="761291" ht="15"/>
    <row r="761292" ht="15"/>
    <row r="761293" ht="15"/>
    <row r="761294" ht="15"/>
    <row r="761295" ht="15"/>
    <row r="761296" ht="15"/>
    <row r="761297" ht="15"/>
    <row r="761298" ht="15"/>
    <row r="761299" ht="15"/>
    <row r="761300" ht="15"/>
    <row r="761301" ht="15"/>
    <row r="761302" ht="15"/>
    <row r="761303" ht="15"/>
    <row r="761304" ht="15"/>
    <row r="761305" ht="15"/>
    <row r="761306" ht="15"/>
    <row r="761307" ht="15"/>
    <row r="761308" ht="15"/>
    <row r="761309" ht="15"/>
    <row r="761310" ht="15"/>
    <row r="761311" ht="15"/>
    <row r="761312" ht="15"/>
    <row r="761313" ht="15"/>
    <row r="761314" ht="15"/>
    <row r="761315" ht="15"/>
    <row r="761316" ht="15"/>
    <row r="761317" ht="15"/>
    <row r="761318" ht="15"/>
    <row r="761319" ht="15"/>
    <row r="761320" ht="15"/>
    <row r="761321" ht="15"/>
    <row r="761322" ht="15"/>
    <row r="761323" ht="15"/>
    <row r="761324" ht="15"/>
    <row r="761325" ht="15"/>
    <row r="761326" ht="15"/>
    <row r="761327" ht="15"/>
    <row r="761328" ht="15"/>
    <row r="761329" ht="15"/>
    <row r="761330" ht="15"/>
    <row r="761331" ht="15"/>
    <row r="761332" ht="15"/>
    <row r="761333" ht="15"/>
    <row r="761334" ht="15"/>
    <row r="761335" ht="15"/>
    <row r="761336" ht="15"/>
    <row r="761337" ht="15"/>
    <row r="761338" ht="15"/>
    <row r="761339" ht="15"/>
    <row r="761340" ht="15"/>
    <row r="761341" ht="15"/>
    <row r="761342" ht="15"/>
    <row r="761343" ht="15"/>
    <row r="761344" ht="15"/>
    <row r="761345" ht="15"/>
    <row r="761346" ht="15"/>
    <row r="761347" ht="15"/>
    <row r="761348" ht="15"/>
    <row r="761349" ht="15"/>
    <row r="761350" ht="15"/>
    <row r="761351" ht="15"/>
    <row r="761352" ht="15"/>
    <row r="761353" ht="15"/>
    <row r="761354" ht="15"/>
    <row r="761355" ht="15"/>
    <row r="761356" ht="15"/>
    <row r="761357" ht="15"/>
    <row r="761358" ht="15"/>
    <row r="761359" ht="15"/>
    <row r="761360" ht="15"/>
    <row r="761361" ht="15"/>
    <row r="761362" ht="15"/>
    <row r="761363" ht="15"/>
    <row r="761364" ht="15"/>
    <row r="761365" ht="15"/>
    <row r="761366" ht="15"/>
    <row r="761367" ht="15"/>
    <row r="761368" ht="15"/>
    <row r="761369" ht="15"/>
    <row r="761370" ht="15"/>
    <row r="761371" ht="15"/>
    <row r="761372" ht="15"/>
    <row r="761373" ht="15"/>
    <row r="761374" ht="15"/>
    <row r="761375" ht="15"/>
    <row r="761376" ht="15"/>
    <row r="761377" ht="15"/>
    <row r="761378" ht="15"/>
    <row r="761379" ht="15"/>
    <row r="761380" ht="15"/>
    <row r="761381" ht="15"/>
    <row r="761382" ht="15"/>
    <row r="761383" ht="15"/>
    <row r="761384" ht="15"/>
    <row r="761385" ht="15"/>
    <row r="761386" ht="15"/>
    <row r="761387" ht="15"/>
    <row r="761388" ht="15"/>
    <row r="761389" ht="15"/>
    <row r="761390" ht="15"/>
    <row r="761391" ht="15"/>
    <row r="761392" ht="15"/>
    <row r="761393" ht="15"/>
    <row r="761394" ht="15"/>
    <row r="761395" ht="15"/>
    <row r="761396" ht="15"/>
    <row r="761397" ht="15"/>
    <row r="761398" ht="15"/>
    <row r="761399" ht="15"/>
    <row r="761400" ht="15"/>
    <row r="761401" ht="15"/>
    <row r="761402" ht="15"/>
    <row r="761403" ht="15"/>
    <row r="761404" ht="15"/>
    <row r="761405" ht="15"/>
    <row r="761406" ht="15"/>
    <row r="761407" ht="15"/>
    <row r="761408" ht="15"/>
    <row r="761409" ht="15"/>
    <row r="761410" ht="15"/>
    <row r="761411" ht="15"/>
    <row r="761412" ht="15"/>
    <row r="761413" ht="15"/>
    <row r="761414" ht="15"/>
    <row r="761415" ht="15"/>
    <row r="761416" ht="15"/>
    <row r="761417" ht="15"/>
    <row r="761418" ht="15"/>
    <row r="761419" ht="15"/>
    <row r="761420" ht="15"/>
    <row r="761421" ht="15"/>
    <row r="761422" ht="15"/>
    <row r="761423" ht="15"/>
    <row r="761424" ht="15"/>
    <row r="761425" ht="15"/>
    <row r="761426" ht="15"/>
    <row r="761427" ht="15"/>
    <row r="761428" ht="15"/>
    <row r="761429" ht="15"/>
    <row r="761430" ht="15"/>
    <row r="761431" ht="15"/>
    <row r="761432" ht="15"/>
    <row r="761433" ht="15"/>
    <row r="761434" ht="15"/>
    <row r="761435" ht="15"/>
    <row r="761436" ht="15"/>
    <row r="761437" ht="15"/>
    <row r="761438" ht="15"/>
    <row r="761439" ht="15"/>
    <row r="761440" ht="15"/>
    <row r="761441" ht="15"/>
    <row r="761442" ht="15"/>
    <row r="761443" ht="15"/>
    <row r="761444" ht="15"/>
    <row r="761445" ht="15"/>
    <row r="761446" ht="15"/>
    <row r="761447" ht="15"/>
    <row r="761448" ht="15"/>
    <row r="761449" ht="15"/>
    <row r="761450" ht="15"/>
    <row r="761451" ht="15"/>
    <row r="761452" ht="15"/>
    <row r="761453" ht="15"/>
    <row r="761454" ht="15"/>
    <row r="761455" ht="15"/>
    <row r="761456" ht="15"/>
    <row r="761457" ht="15"/>
    <row r="761458" ht="15"/>
    <row r="761459" ht="15"/>
    <row r="761460" ht="15"/>
    <row r="761461" ht="15"/>
    <row r="761462" ht="15"/>
    <row r="761463" ht="15"/>
    <row r="761464" ht="15"/>
    <row r="761465" ht="15"/>
    <row r="761466" ht="15"/>
    <row r="761467" ht="15"/>
    <row r="761468" ht="15"/>
    <row r="761469" ht="15"/>
    <row r="761470" ht="15"/>
    <row r="761471" ht="15"/>
    <row r="761472" ht="15"/>
    <row r="761473" ht="15"/>
    <row r="761474" ht="15"/>
    <row r="761475" ht="15"/>
    <row r="761476" ht="15"/>
    <row r="761477" ht="15"/>
    <row r="761478" ht="15"/>
    <row r="761479" ht="15"/>
    <row r="761480" ht="15"/>
    <row r="761481" ht="15"/>
    <row r="761482" ht="15"/>
    <row r="761483" ht="15"/>
    <row r="761484" ht="15"/>
    <row r="761485" ht="15"/>
    <row r="761486" ht="15"/>
    <row r="761487" ht="15"/>
    <row r="761488" ht="15"/>
    <row r="761489" ht="15"/>
    <row r="761490" ht="15"/>
    <row r="761491" ht="15"/>
    <row r="761492" ht="15"/>
    <row r="761493" ht="15"/>
    <row r="761494" ht="15"/>
    <row r="761495" ht="15"/>
    <row r="761496" ht="15"/>
    <row r="761497" ht="15"/>
    <row r="761498" ht="15"/>
    <row r="761499" ht="15"/>
    <row r="761500" ht="15"/>
    <row r="761501" ht="15"/>
    <row r="761502" ht="15"/>
    <row r="761503" ht="15"/>
    <row r="761504" ht="15"/>
    <row r="761505" ht="15"/>
    <row r="761506" ht="15"/>
    <row r="761507" ht="15"/>
    <row r="761508" ht="15"/>
    <row r="761509" ht="15"/>
    <row r="761510" ht="15"/>
    <row r="761511" ht="15"/>
    <row r="761512" ht="15"/>
    <row r="761513" ht="15"/>
    <row r="761514" ht="15"/>
    <row r="761515" ht="15"/>
    <row r="761516" ht="15"/>
    <row r="761517" ht="15"/>
    <row r="761518" ht="15"/>
    <row r="761519" ht="15"/>
    <row r="761520" ht="15"/>
    <row r="761521" ht="15"/>
    <row r="761522" ht="15"/>
    <row r="761523" ht="15"/>
    <row r="761524" ht="15"/>
    <row r="761525" ht="15"/>
    <row r="761526" ht="15"/>
    <row r="761527" ht="15"/>
    <row r="761528" ht="15"/>
    <row r="761529" ht="15"/>
    <row r="761530" ht="15"/>
    <row r="761531" ht="15"/>
    <row r="761532" ht="15"/>
    <row r="761533" ht="15"/>
    <row r="761534" ht="15"/>
    <row r="761535" ht="15"/>
    <row r="761536" ht="15"/>
    <row r="761537" ht="15"/>
    <row r="761538" ht="15"/>
    <row r="761539" ht="15"/>
    <row r="761540" ht="15"/>
    <row r="761541" ht="15"/>
    <row r="761542" ht="15"/>
    <row r="761543" ht="15"/>
    <row r="761544" ht="15"/>
    <row r="761545" ht="15"/>
    <row r="761546" ht="15"/>
    <row r="761547" ht="15"/>
    <row r="761548" ht="15"/>
    <row r="761549" ht="15"/>
    <row r="761550" ht="15"/>
    <row r="761551" ht="15"/>
    <row r="761552" ht="15"/>
    <row r="761553" ht="15"/>
    <row r="761554" ht="15"/>
    <row r="761555" ht="15"/>
    <row r="761556" ht="15"/>
    <row r="761557" ht="15"/>
    <row r="761558" ht="15"/>
    <row r="761559" ht="15"/>
    <row r="761560" ht="15"/>
    <row r="761561" ht="15"/>
    <row r="761562" ht="15"/>
    <row r="761563" ht="15"/>
    <row r="761564" ht="15"/>
    <row r="761565" ht="15"/>
    <row r="761566" ht="15"/>
    <row r="761567" ht="15"/>
    <row r="761568" ht="15"/>
    <row r="761569" ht="15"/>
    <row r="761570" ht="15"/>
    <row r="761571" ht="15"/>
    <row r="761572" ht="15"/>
    <row r="761573" ht="15"/>
    <row r="761574" ht="15"/>
    <row r="761575" ht="15"/>
    <row r="761576" ht="15"/>
    <row r="761577" ht="15"/>
    <row r="761578" ht="15"/>
    <row r="761579" ht="15"/>
    <row r="761580" ht="15"/>
    <row r="761581" ht="15"/>
    <row r="761582" ht="15"/>
    <row r="761583" ht="15"/>
    <row r="761584" ht="15"/>
    <row r="761585" ht="15"/>
    <row r="761586" ht="15"/>
    <row r="761587" ht="15"/>
    <row r="761588" ht="15"/>
    <row r="761589" ht="15"/>
    <row r="761590" ht="15"/>
    <row r="761591" ht="15"/>
    <row r="761592" ht="15"/>
    <row r="761593" ht="15"/>
    <row r="761594" ht="15"/>
    <row r="761595" ht="15"/>
    <row r="761596" ht="15"/>
    <row r="761597" ht="15"/>
    <row r="761598" ht="15"/>
    <row r="761599" ht="15"/>
    <row r="761600" ht="15"/>
    <row r="761601" ht="15"/>
    <row r="761602" ht="15"/>
    <row r="761603" ht="15"/>
    <row r="761604" ht="15"/>
    <row r="761605" ht="15"/>
    <row r="761606" ht="15"/>
    <row r="761607" ht="15"/>
    <row r="761608" ht="15"/>
    <row r="761609" ht="15"/>
    <row r="761610" ht="15"/>
    <row r="761611" ht="15"/>
    <row r="761612" ht="15"/>
    <row r="761613" ht="15"/>
    <row r="761614" ht="15"/>
    <row r="761615" ht="15"/>
    <row r="761616" ht="15"/>
    <row r="761617" ht="15"/>
    <row r="761618" ht="15"/>
    <row r="761619" ht="15"/>
    <row r="761620" ht="15"/>
    <row r="761621" ht="15"/>
    <row r="761622" ht="15"/>
    <row r="761623" ht="15"/>
    <row r="761624" ht="15"/>
    <row r="761625" ht="15"/>
    <row r="761626" ht="15"/>
    <row r="761627" ht="15"/>
    <row r="761628" ht="15"/>
    <row r="761629" ht="15"/>
    <row r="761630" ht="15"/>
    <row r="761631" ht="15"/>
    <row r="761632" ht="15"/>
    <row r="761633" ht="15"/>
    <row r="761634" ht="15"/>
    <row r="761635" ht="15"/>
    <row r="761636" ht="15"/>
    <row r="761637" ht="15"/>
    <row r="761638" ht="15"/>
    <row r="761639" ht="15"/>
    <row r="761640" ht="15"/>
    <row r="761641" ht="15"/>
    <row r="761642" ht="15"/>
    <row r="761643" ht="15"/>
    <row r="761644" ht="15"/>
    <row r="761645" ht="15"/>
    <row r="761646" ht="15"/>
    <row r="761647" ht="15"/>
    <row r="761648" ht="15"/>
    <row r="761649" ht="15"/>
    <row r="761650" ht="15"/>
    <row r="761651" ht="15"/>
    <row r="761652" ht="15"/>
    <row r="761653" ht="15"/>
    <row r="761654" ht="15"/>
    <row r="761655" ht="15"/>
    <row r="761656" ht="15"/>
    <row r="761657" ht="15"/>
    <row r="761658" ht="15"/>
    <row r="761659" ht="15"/>
    <row r="761660" ht="15"/>
    <row r="761661" ht="15"/>
    <row r="761662" ht="15"/>
    <row r="761663" ht="15"/>
    <row r="761664" ht="15"/>
    <row r="761665" ht="15"/>
    <row r="761666" ht="15"/>
    <row r="761667" ht="15"/>
    <row r="761668" ht="15"/>
    <row r="761669" ht="15"/>
    <row r="761670" ht="15"/>
    <row r="761671" ht="15"/>
    <row r="761672" ht="15"/>
    <row r="761673" ht="15"/>
    <row r="761674" ht="15"/>
    <row r="761675" ht="15"/>
    <row r="761676" ht="15"/>
    <row r="761677" ht="15"/>
    <row r="761678" ht="15"/>
    <row r="761679" ht="15"/>
    <row r="761680" ht="15"/>
    <row r="761681" ht="15"/>
    <row r="761682" ht="15"/>
    <row r="761683" ht="15"/>
    <row r="761684" ht="15"/>
    <row r="761685" ht="15"/>
    <row r="761686" ht="15"/>
    <row r="761687" ht="15"/>
    <row r="761688" ht="15"/>
    <row r="761689" ht="15"/>
    <row r="761690" ht="15"/>
    <row r="761691" ht="15"/>
    <row r="761692" ht="15"/>
    <row r="761693" ht="15"/>
    <row r="761694" ht="15"/>
    <row r="761695" ht="15"/>
    <row r="761696" ht="15"/>
    <row r="761697" ht="15"/>
    <row r="761698" ht="15"/>
    <row r="761699" ht="15"/>
    <row r="761700" ht="15"/>
    <row r="761701" ht="15"/>
    <row r="761702" ht="15"/>
    <row r="761703" ht="15"/>
    <row r="761704" ht="15"/>
    <row r="761705" ht="15"/>
    <row r="761706" ht="15"/>
    <row r="761707" ht="15"/>
    <row r="761708" ht="15"/>
    <row r="761709" ht="15"/>
    <row r="761710" ht="15"/>
    <row r="761711" ht="15"/>
    <row r="761712" ht="15"/>
    <row r="761713" ht="15"/>
    <row r="761714" ht="15"/>
    <row r="761715" ht="15"/>
    <row r="761716" ht="15"/>
    <row r="761717" ht="15"/>
    <row r="761718" ht="15"/>
    <row r="761719" ht="15"/>
    <row r="761720" ht="15"/>
    <row r="761721" ht="15"/>
    <row r="761722" ht="15"/>
    <row r="761723" ht="15"/>
    <row r="761724" ht="15"/>
    <row r="761725" ht="15"/>
    <row r="761726" ht="15"/>
    <row r="761727" ht="15"/>
    <row r="761728" ht="15"/>
    <row r="761729" ht="15"/>
    <row r="761730" ht="15"/>
    <row r="761731" ht="15"/>
    <row r="761732" ht="15"/>
    <row r="761733" ht="15"/>
    <row r="761734" ht="15"/>
    <row r="761735" ht="15"/>
    <row r="761736" ht="15"/>
    <row r="761737" ht="15"/>
    <row r="761738" ht="15"/>
    <row r="761739" ht="15"/>
    <row r="761740" ht="15"/>
    <row r="761741" ht="15"/>
    <row r="761742" ht="15"/>
    <row r="761743" ht="15"/>
    <row r="761744" ht="15"/>
    <row r="761745" ht="15"/>
    <row r="761746" ht="15"/>
    <row r="761747" ht="15"/>
    <row r="761748" ht="15"/>
    <row r="761749" ht="15"/>
    <row r="761750" ht="15"/>
    <row r="761751" ht="15"/>
    <row r="761752" ht="15"/>
    <row r="761753" ht="15"/>
    <row r="761754" ht="15"/>
    <row r="761755" ht="15"/>
    <row r="761756" ht="15"/>
    <row r="761757" ht="15"/>
    <row r="761758" ht="15"/>
    <row r="761759" ht="15"/>
    <row r="761760" ht="15"/>
    <row r="761761" ht="15"/>
    <row r="761762" ht="15"/>
    <row r="761763" ht="15"/>
    <row r="761764" ht="15"/>
    <row r="761765" ht="15"/>
    <row r="761766" ht="15"/>
    <row r="761767" ht="15"/>
    <row r="761768" ht="15"/>
    <row r="761769" ht="15"/>
    <row r="761770" ht="15"/>
    <row r="761771" ht="15"/>
    <row r="761772" ht="15"/>
    <row r="761773" ht="15"/>
    <row r="761774" ht="15"/>
    <row r="761775" ht="15"/>
    <row r="761776" ht="15"/>
    <row r="761777" ht="15"/>
    <row r="761778" ht="15"/>
    <row r="761779" ht="15"/>
    <row r="761780" ht="15"/>
    <row r="761781" ht="15"/>
    <row r="761782" ht="15"/>
    <row r="761783" ht="15"/>
    <row r="761784" ht="15"/>
    <row r="761785" ht="15"/>
    <row r="761786" ht="15"/>
    <row r="761787" ht="15"/>
    <row r="761788" ht="15"/>
    <row r="761789" ht="15"/>
    <row r="761790" ht="15"/>
    <row r="761791" ht="15"/>
    <row r="761792" ht="15"/>
    <row r="761793" ht="15"/>
    <row r="761794" ht="15"/>
    <row r="761795" ht="15"/>
    <row r="761796" ht="15"/>
    <row r="761797" ht="15"/>
    <row r="761798" ht="15"/>
    <row r="761799" ht="15"/>
    <row r="761800" ht="15"/>
    <row r="761801" ht="15"/>
    <row r="761802" ht="15"/>
    <row r="761803" ht="15"/>
    <row r="761804" ht="15"/>
    <row r="761805" ht="15"/>
    <row r="761806" ht="15"/>
    <row r="761807" ht="15"/>
    <row r="761808" ht="15"/>
    <row r="761809" ht="15"/>
    <row r="761810" ht="15"/>
    <row r="761811" ht="15"/>
    <row r="761812" ht="15"/>
    <row r="761813" ht="15"/>
    <row r="761814" ht="15"/>
    <row r="761815" ht="15"/>
    <row r="761816" ht="15"/>
    <row r="761817" ht="15"/>
    <row r="761818" ht="15"/>
    <row r="761819" ht="15"/>
    <row r="761820" ht="15"/>
    <row r="761821" ht="15"/>
    <row r="761822" ht="15"/>
    <row r="761823" ht="15"/>
    <row r="761824" ht="15"/>
    <row r="761825" ht="15"/>
    <row r="761826" ht="15"/>
    <row r="761827" ht="15"/>
    <row r="761828" ht="15"/>
    <row r="761829" ht="15"/>
    <row r="761830" ht="15"/>
    <row r="761831" ht="15"/>
    <row r="761832" ht="15"/>
    <row r="761833" ht="15"/>
    <row r="761834" ht="15"/>
    <row r="761835" ht="15"/>
    <row r="761836" ht="15"/>
    <row r="761837" ht="15"/>
    <row r="761838" ht="15"/>
    <row r="761839" ht="15"/>
    <row r="761840" ht="15"/>
    <row r="761841" ht="15"/>
    <row r="761842" ht="15"/>
    <row r="761843" ht="15"/>
    <row r="761844" ht="15"/>
    <row r="761845" ht="15"/>
    <row r="761846" ht="15"/>
    <row r="761847" ht="15"/>
    <row r="761848" ht="15"/>
    <row r="761849" ht="15"/>
    <row r="761850" ht="15"/>
    <row r="761851" ht="15"/>
    <row r="761852" ht="15"/>
    <row r="761853" ht="15"/>
    <row r="761854" ht="15"/>
    <row r="761855" ht="15"/>
    <row r="761856" ht="15"/>
    <row r="761857" ht="15"/>
    <row r="761858" ht="15"/>
    <row r="761859" ht="15"/>
    <row r="761860" ht="15"/>
    <row r="761861" ht="15"/>
    <row r="761862" ht="15"/>
    <row r="761863" ht="15"/>
    <row r="761864" ht="15"/>
    <row r="761865" ht="15"/>
    <row r="761866" ht="15"/>
    <row r="761867" ht="15"/>
    <row r="761868" ht="15"/>
    <row r="761869" ht="15"/>
    <row r="761870" ht="15"/>
    <row r="761871" ht="15"/>
    <row r="761872" ht="15"/>
    <row r="761873" ht="15"/>
    <row r="761874" ht="15"/>
    <row r="761875" ht="15"/>
    <row r="761876" ht="15"/>
    <row r="761877" ht="15"/>
    <row r="761878" ht="15"/>
    <row r="761879" ht="15"/>
    <row r="761880" ht="15"/>
    <row r="761881" ht="15"/>
    <row r="761882" ht="15"/>
    <row r="761883" ht="15"/>
    <row r="761884" ht="15"/>
    <row r="761885" ht="15"/>
    <row r="761886" ht="15"/>
    <row r="761887" ht="15"/>
    <row r="761888" ht="15"/>
    <row r="761889" ht="15"/>
    <row r="761890" ht="15"/>
    <row r="761891" ht="15"/>
    <row r="761892" ht="15"/>
    <row r="761893" ht="15"/>
    <row r="761894" ht="15"/>
    <row r="761895" ht="15"/>
    <row r="761896" ht="15"/>
    <row r="761897" ht="15"/>
    <row r="761898" ht="15"/>
    <row r="761899" ht="15"/>
    <row r="761900" ht="15"/>
    <row r="761901" ht="15"/>
    <row r="761902" ht="15"/>
    <row r="761903" ht="15"/>
    <row r="761904" ht="15"/>
    <row r="761905" ht="15"/>
    <row r="761906" ht="15"/>
    <row r="761907" ht="15"/>
    <row r="761908" ht="15"/>
    <row r="761909" ht="15"/>
    <row r="761910" ht="15"/>
    <row r="761911" ht="15"/>
    <row r="761912" ht="15"/>
    <row r="761913" ht="15"/>
    <row r="761914" ht="15"/>
    <row r="761915" ht="15"/>
    <row r="761916" ht="15"/>
    <row r="761917" ht="15"/>
    <row r="761918" ht="15"/>
    <row r="761919" ht="15"/>
    <row r="761920" ht="15"/>
    <row r="761921" ht="15"/>
    <row r="761922" ht="15"/>
    <row r="761923" ht="15"/>
    <row r="761924" ht="15"/>
    <row r="761925" ht="15"/>
    <row r="761926" ht="15"/>
    <row r="761927" ht="15"/>
    <row r="761928" ht="15"/>
    <row r="761929" ht="15"/>
    <row r="761930" ht="15"/>
    <row r="761931" ht="15"/>
    <row r="761932" ht="15"/>
    <row r="761933" ht="15"/>
    <row r="761934" ht="15"/>
    <row r="761935" ht="15"/>
    <row r="761936" ht="15"/>
    <row r="761937" ht="15"/>
    <row r="761938" ht="15"/>
    <row r="761939" ht="15"/>
    <row r="761940" ht="15"/>
    <row r="761941" ht="15"/>
    <row r="761942" ht="15"/>
    <row r="761943" ht="15"/>
    <row r="761944" ht="15"/>
    <row r="761945" ht="15"/>
    <row r="761946" ht="15"/>
    <row r="761947" ht="15"/>
    <row r="761948" ht="15"/>
    <row r="761949" ht="15"/>
    <row r="761950" ht="15"/>
    <row r="761951" ht="15"/>
    <row r="761952" ht="15"/>
    <row r="761953" ht="15"/>
    <row r="761954" ht="15"/>
    <row r="761955" ht="15"/>
    <row r="761956" ht="15"/>
    <row r="761957" ht="15"/>
    <row r="761958" ht="15"/>
    <row r="761959" ht="15"/>
    <row r="761960" ht="15"/>
    <row r="761961" ht="15"/>
    <row r="761962" ht="15"/>
    <row r="761963" ht="15"/>
    <row r="761964" ht="15"/>
    <row r="761965" ht="15"/>
    <row r="761966" ht="15"/>
    <row r="761967" ht="15"/>
    <row r="761968" ht="15"/>
    <row r="761969" ht="15"/>
    <row r="761970" ht="15"/>
    <row r="761971" ht="15"/>
    <row r="761972" ht="15"/>
    <row r="761973" ht="15"/>
    <row r="761974" ht="15"/>
    <row r="761975" ht="15"/>
    <row r="761976" ht="15"/>
    <row r="761977" ht="15"/>
    <row r="761978" ht="15"/>
    <row r="761979" ht="15"/>
    <row r="761980" ht="15"/>
    <row r="761981" ht="15"/>
    <row r="761982" ht="15"/>
    <row r="761983" ht="15"/>
    <row r="761984" ht="15"/>
    <row r="761985" ht="15"/>
    <row r="761986" ht="15"/>
    <row r="761987" ht="15"/>
    <row r="761988" ht="15"/>
    <row r="761989" ht="15"/>
    <row r="761990" ht="15"/>
    <row r="761991" ht="15"/>
    <row r="761992" ht="15"/>
    <row r="761993" ht="15"/>
    <row r="761994" ht="15"/>
    <row r="761995" ht="15"/>
    <row r="761996" ht="15"/>
    <row r="761997" ht="15"/>
    <row r="761998" ht="15"/>
    <row r="761999" ht="15"/>
    <row r="762000" ht="15"/>
    <row r="762001" ht="15"/>
    <row r="762002" ht="15"/>
    <row r="762003" ht="15"/>
    <row r="762004" ht="15"/>
    <row r="762005" ht="15"/>
    <row r="762006" ht="15"/>
    <row r="762007" ht="15"/>
    <row r="762008" ht="15"/>
    <row r="762009" ht="15"/>
    <row r="762010" ht="15"/>
    <row r="762011" ht="15"/>
    <row r="762012" ht="15"/>
    <row r="762013" ht="15"/>
    <row r="762014" ht="15"/>
    <row r="762015" ht="15"/>
    <row r="762016" ht="15"/>
    <row r="762017" ht="15"/>
    <row r="762018" ht="15"/>
    <row r="762019" ht="15"/>
    <row r="762020" ht="15"/>
    <row r="762021" ht="15"/>
    <row r="762022" ht="15"/>
    <row r="762023" ht="15"/>
    <row r="762024" ht="15"/>
    <row r="762025" ht="15"/>
    <row r="762026" ht="15"/>
    <row r="762027" ht="15"/>
    <row r="762028" ht="15"/>
    <row r="762029" ht="15"/>
    <row r="762030" ht="15"/>
    <row r="762031" ht="15"/>
    <row r="762032" ht="15"/>
    <row r="762033" ht="15"/>
    <row r="762034" ht="15"/>
    <row r="762035" ht="15"/>
    <row r="762036" ht="15"/>
    <row r="762037" ht="15"/>
    <row r="762038" ht="15"/>
    <row r="762039" ht="15"/>
    <row r="762040" ht="15"/>
    <row r="762041" ht="15"/>
    <row r="762042" ht="15"/>
    <row r="762043" ht="15"/>
    <row r="762044" ht="15"/>
    <row r="762045" ht="15"/>
    <row r="762046" ht="15"/>
    <row r="762047" ht="15"/>
    <row r="762048" ht="15"/>
    <row r="762049" ht="15"/>
    <row r="762050" ht="15"/>
    <row r="762051" ht="15"/>
    <row r="762052" ht="15"/>
    <row r="762053" ht="15"/>
    <row r="762054" ht="15"/>
    <row r="762055" ht="15"/>
    <row r="762056" ht="15"/>
    <row r="762057" ht="15"/>
    <row r="762058" ht="15"/>
    <row r="762059" ht="15"/>
    <row r="762060" ht="15"/>
    <row r="762061" ht="15"/>
    <row r="762062" ht="15"/>
    <row r="762063" ht="15"/>
    <row r="762064" ht="15"/>
    <row r="762065" ht="15"/>
    <row r="762066" ht="15"/>
    <row r="762067" ht="15"/>
    <row r="762068" ht="15"/>
    <row r="762069" ht="15"/>
    <row r="762070" ht="15"/>
    <row r="762071" ht="15"/>
    <row r="762072" ht="15"/>
    <row r="762073" ht="15"/>
    <row r="762074" ht="15"/>
    <row r="762075" ht="15"/>
    <row r="762076" ht="15"/>
    <row r="762077" ht="15"/>
    <row r="762078" ht="15"/>
    <row r="762079" ht="15"/>
    <row r="762080" ht="15"/>
    <row r="762081" ht="15"/>
    <row r="762082" ht="15"/>
    <row r="762083" ht="15"/>
    <row r="762084" ht="15"/>
    <row r="762085" ht="15"/>
    <row r="762086" ht="15"/>
    <row r="762087" ht="15"/>
    <row r="762088" ht="15"/>
    <row r="762089" ht="15"/>
    <row r="762090" ht="15"/>
    <row r="762091" ht="15"/>
    <row r="762092" ht="15"/>
    <row r="762093" ht="15"/>
    <row r="762094" ht="15"/>
    <row r="762095" ht="15"/>
    <row r="762096" ht="15"/>
    <row r="762097" ht="15"/>
    <row r="762098" ht="15"/>
    <row r="762099" ht="15"/>
    <row r="762100" ht="15"/>
    <row r="762101" ht="15"/>
    <row r="762102" ht="15"/>
    <row r="762103" ht="15"/>
    <row r="762104" ht="15"/>
    <row r="762105" ht="15"/>
    <row r="762106" ht="15"/>
    <row r="762107" ht="15"/>
    <row r="762108" ht="15"/>
    <row r="762109" ht="15"/>
    <row r="762110" ht="15"/>
    <row r="762111" ht="15"/>
    <row r="762112" ht="15"/>
    <row r="762113" ht="15"/>
    <row r="762114" ht="15"/>
    <row r="762115" ht="15"/>
    <row r="762116" ht="15"/>
    <row r="762117" ht="15"/>
    <row r="762118" ht="15"/>
    <row r="762119" ht="15"/>
    <row r="762120" ht="15"/>
    <row r="762121" ht="15"/>
    <row r="762122" ht="15"/>
    <row r="762123" ht="15"/>
    <row r="762124" ht="15"/>
    <row r="762125" ht="15"/>
    <row r="762126" ht="15"/>
    <row r="762127" ht="15"/>
    <row r="762128" ht="15"/>
    <row r="762129" ht="15"/>
    <row r="762130" ht="15"/>
    <row r="762131" ht="15"/>
    <row r="762132" ht="15"/>
    <row r="762133" ht="15"/>
    <row r="762134" ht="15"/>
    <row r="762135" ht="15"/>
    <row r="762136" ht="15"/>
    <row r="762137" ht="15"/>
    <row r="762138" ht="15"/>
    <row r="762139" ht="15"/>
    <row r="762140" ht="15"/>
    <row r="762141" ht="15"/>
    <row r="762142" ht="15"/>
    <row r="762143" ht="15"/>
    <row r="762144" ht="15"/>
    <row r="762145" ht="15"/>
    <row r="762146" ht="15"/>
    <row r="762147" ht="15"/>
    <row r="762148" ht="15"/>
    <row r="762149" ht="15"/>
    <row r="762150" ht="15"/>
    <row r="762151" ht="15"/>
    <row r="762152" ht="15"/>
    <row r="762153" ht="15"/>
    <row r="762154" ht="15"/>
    <row r="762155" ht="15"/>
    <row r="762156" ht="15"/>
    <row r="762157" ht="15"/>
    <row r="762158" ht="15"/>
    <row r="762159" ht="15"/>
    <row r="762160" ht="15"/>
    <row r="762161" ht="15"/>
    <row r="762162" ht="15"/>
    <row r="762163" ht="15"/>
    <row r="762164" ht="15"/>
    <row r="762165" ht="15"/>
    <row r="762166" ht="15"/>
    <row r="762167" ht="15"/>
    <row r="762168" ht="15"/>
    <row r="762169" ht="15"/>
    <row r="762170" ht="15"/>
    <row r="762171" ht="15"/>
    <row r="762172" ht="15"/>
    <row r="762173" ht="15"/>
    <row r="762174" ht="15"/>
    <row r="762175" ht="15"/>
    <row r="762176" ht="15"/>
    <row r="762177" ht="15"/>
    <row r="762178" ht="15"/>
    <row r="762179" ht="15"/>
    <row r="762180" ht="15"/>
    <row r="762181" ht="15"/>
    <row r="762182" ht="15"/>
    <row r="762183" ht="15"/>
    <row r="762184" ht="15"/>
    <row r="762185" ht="15"/>
    <row r="762186" ht="15"/>
    <row r="762187" ht="15"/>
    <row r="762188" ht="15"/>
    <row r="762189" ht="15"/>
    <row r="762190" ht="15"/>
    <row r="762191" ht="15"/>
    <row r="762192" ht="15"/>
    <row r="762193" ht="15"/>
    <row r="762194" ht="15"/>
    <row r="762195" ht="15"/>
    <row r="762196" ht="15"/>
    <row r="762197" ht="15"/>
    <row r="762198" ht="15"/>
    <row r="762199" ht="15"/>
    <row r="762200" ht="15"/>
    <row r="762201" ht="15"/>
    <row r="762202" ht="15"/>
    <row r="762203" ht="15"/>
    <row r="762204" ht="15"/>
    <row r="762205" ht="15"/>
    <row r="762206" ht="15"/>
    <row r="762207" ht="15"/>
    <row r="762208" ht="15"/>
    <row r="762209" ht="15"/>
    <row r="762210" ht="15"/>
    <row r="762211" ht="15"/>
    <row r="762212" ht="15"/>
    <row r="762213" ht="15"/>
    <row r="762214" ht="15"/>
    <row r="762215" ht="15"/>
    <row r="762216" ht="15"/>
    <row r="762217" ht="15"/>
    <row r="762218" ht="15"/>
    <row r="762219" ht="15"/>
    <row r="762220" ht="15"/>
    <row r="762221" ht="15"/>
    <row r="762222" ht="15"/>
    <row r="762223" ht="15"/>
    <row r="762224" ht="15"/>
    <row r="762225" ht="15"/>
    <row r="762226" ht="15"/>
    <row r="762227" ht="15"/>
    <row r="762228" ht="15"/>
    <row r="762229" ht="15"/>
    <row r="762230" ht="15"/>
    <row r="762231" ht="15"/>
    <row r="762232" ht="15"/>
    <row r="762233" ht="15"/>
    <row r="762234" ht="15"/>
    <row r="762235" ht="15"/>
    <row r="762236" ht="15"/>
    <row r="762237" ht="15"/>
    <row r="762238" ht="15"/>
    <row r="762239" ht="15"/>
    <row r="762240" ht="15"/>
    <row r="762241" ht="15"/>
    <row r="762242" ht="15"/>
    <row r="762243" ht="15"/>
    <row r="762244" ht="15"/>
    <row r="762245" ht="15"/>
    <row r="762246" ht="15"/>
    <row r="762247" ht="15"/>
    <row r="762248" ht="15"/>
    <row r="762249" ht="15"/>
    <row r="762250" ht="15"/>
    <row r="762251" ht="15"/>
    <row r="762252" ht="15"/>
    <row r="762253" ht="15"/>
    <row r="762254" ht="15"/>
    <row r="762255" ht="15"/>
    <row r="762256" ht="15"/>
    <row r="762257" ht="15"/>
    <row r="762258" ht="15"/>
    <row r="762259" ht="15"/>
    <row r="762260" ht="15"/>
    <row r="762261" ht="15"/>
    <row r="762262" ht="15"/>
    <row r="762263" ht="15"/>
    <row r="762264" ht="15"/>
    <row r="762265" ht="15"/>
    <row r="762266" ht="15"/>
    <row r="762267" ht="15"/>
    <row r="762268" ht="15"/>
    <row r="762269" ht="15"/>
    <row r="762270" ht="15"/>
    <row r="762271" ht="15"/>
    <row r="762272" ht="15"/>
    <row r="762273" ht="15"/>
    <row r="762274" ht="15"/>
    <row r="762275" ht="15"/>
    <row r="762276" ht="15"/>
    <row r="762277" ht="15"/>
    <row r="762278" ht="15"/>
    <row r="762279" ht="15"/>
    <row r="762280" ht="15"/>
    <row r="762281" ht="15"/>
    <row r="762282" ht="15"/>
    <row r="762283" ht="15"/>
    <row r="762284" ht="15"/>
    <row r="762285" ht="15"/>
    <row r="762286" ht="15"/>
    <row r="762287" ht="15"/>
    <row r="762288" ht="15"/>
    <row r="762289" ht="15"/>
    <row r="762290" ht="15"/>
    <row r="762291" ht="15"/>
    <row r="762292" ht="15"/>
    <row r="762293" ht="15"/>
    <row r="762294" ht="15"/>
    <row r="762295" ht="15"/>
    <row r="762296" ht="15"/>
    <row r="762297" ht="15"/>
    <row r="762298" ht="15"/>
    <row r="762299" ht="15"/>
    <row r="762300" ht="15"/>
    <row r="762301" ht="15"/>
    <row r="762302" ht="15"/>
    <row r="762303" ht="15"/>
    <row r="762304" ht="15"/>
    <row r="762305" ht="15"/>
    <row r="762306" ht="15"/>
    <row r="762307" ht="15"/>
    <row r="762308" ht="15"/>
    <row r="762309" ht="15"/>
    <row r="762310" ht="15"/>
    <row r="762311" ht="15"/>
    <row r="762312" ht="15"/>
    <row r="762313" ht="15"/>
    <row r="762314" ht="15"/>
    <row r="762315" ht="15"/>
    <row r="762316" ht="15"/>
    <row r="762317" ht="15"/>
    <row r="762318" ht="15"/>
    <row r="762319" ht="15"/>
    <row r="762320" ht="15"/>
    <row r="762321" ht="15"/>
    <row r="762322" ht="15"/>
    <row r="762323" ht="15"/>
    <row r="762324" ht="15"/>
    <row r="762325" ht="15"/>
    <row r="762326" ht="15"/>
    <row r="762327" ht="15"/>
    <row r="762328" ht="15"/>
    <row r="762329" ht="15"/>
    <row r="762330" ht="15"/>
    <row r="762331" ht="15"/>
    <row r="762332" ht="15"/>
    <row r="762333" ht="15"/>
    <row r="762334" ht="15"/>
    <row r="762335" ht="15"/>
    <row r="762336" ht="15"/>
    <row r="762337" ht="15"/>
    <row r="762338" ht="15"/>
    <row r="762339" ht="15"/>
    <row r="762340" ht="15"/>
    <row r="762341" ht="15"/>
    <row r="762342" ht="15"/>
    <row r="762343" ht="15"/>
    <row r="762344" ht="15"/>
    <row r="762345" ht="15"/>
    <row r="762346" ht="15"/>
    <row r="762347" ht="15"/>
    <row r="762348" ht="15"/>
    <row r="762349" ht="15"/>
    <row r="762350" ht="15"/>
    <row r="762351" ht="15"/>
    <row r="762352" ht="15"/>
    <row r="762353" ht="15"/>
    <row r="762354" ht="15"/>
    <row r="762355" ht="15"/>
    <row r="762356" ht="15"/>
    <row r="762357" ht="15"/>
    <row r="762358" ht="15"/>
    <row r="762359" ht="15"/>
    <row r="762360" ht="15"/>
    <row r="762361" ht="15"/>
    <row r="762362" ht="15"/>
    <row r="762363" ht="15"/>
    <row r="762364" ht="15"/>
    <row r="762365" ht="15"/>
    <row r="762366" ht="15"/>
    <row r="762367" ht="15"/>
    <row r="762368" ht="15"/>
    <row r="762369" ht="15"/>
    <row r="762370" ht="15"/>
    <row r="762371" ht="15"/>
    <row r="762372" ht="15"/>
    <row r="762373" ht="15"/>
    <row r="762374" ht="15"/>
    <row r="762375" ht="15"/>
    <row r="762376" ht="15"/>
    <row r="762377" ht="15"/>
    <row r="762378" ht="15"/>
    <row r="762379" ht="15"/>
    <row r="762380" ht="15"/>
    <row r="762381" ht="15"/>
    <row r="762382" ht="15"/>
    <row r="762383" ht="15"/>
    <row r="762384" ht="15"/>
    <row r="762385" ht="15"/>
    <row r="762386" ht="15"/>
    <row r="762387" ht="15"/>
    <row r="762388" ht="15"/>
    <row r="762389" ht="15"/>
    <row r="762390" ht="15"/>
    <row r="762391" ht="15"/>
    <row r="762392" ht="15"/>
    <row r="762393" ht="15"/>
    <row r="762394" ht="15"/>
    <row r="762395" ht="15"/>
    <row r="762396" ht="15"/>
    <row r="762397" ht="15"/>
    <row r="762398" ht="15"/>
    <row r="762399" ht="15"/>
    <row r="762400" ht="15"/>
    <row r="762401" ht="15"/>
    <row r="762402" ht="15"/>
    <row r="762403" ht="15"/>
    <row r="762404" ht="15"/>
    <row r="762405" ht="15"/>
    <row r="762406" ht="15"/>
    <row r="762407" ht="15"/>
    <row r="762408" ht="15"/>
    <row r="762409" ht="15"/>
    <row r="762410" ht="15"/>
    <row r="762411" ht="15"/>
    <row r="762412" ht="15"/>
    <row r="762413" ht="15"/>
    <row r="762414" ht="15"/>
    <row r="762415" ht="15"/>
    <row r="762416" ht="15"/>
    <row r="762417" ht="15"/>
    <row r="762418" ht="15"/>
    <row r="762419" ht="15"/>
    <row r="762420" ht="15"/>
    <row r="762421" ht="15"/>
    <row r="762422" ht="15"/>
    <row r="762423" ht="15"/>
    <row r="762424" ht="15"/>
    <row r="762425" ht="15"/>
    <row r="762426" ht="15"/>
    <row r="762427" ht="15"/>
    <row r="762428" ht="15"/>
    <row r="762429" ht="15"/>
    <row r="762430" ht="15"/>
    <row r="762431" ht="15"/>
    <row r="762432" ht="15"/>
    <row r="762433" ht="15"/>
    <row r="762434" ht="15"/>
    <row r="762435" ht="15"/>
    <row r="762436" ht="15"/>
    <row r="762437" ht="15"/>
    <row r="762438" ht="15"/>
    <row r="762439" ht="15"/>
    <row r="762440" ht="15"/>
    <row r="762441" ht="15"/>
    <row r="762442" ht="15"/>
    <row r="762443" ht="15"/>
    <row r="762444" ht="15"/>
    <row r="762445" ht="15"/>
    <row r="762446" ht="15"/>
    <row r="762447" ht="15"/>
    <row r="762448" ht="15"/>
    <row r="762449" ht="15"/>
    <row r="762450" ht="15"/>
    <row r="762451" ht="15"/>
    <row r="762452" ht="15"/>
    <row r="762453" ht="15"/>
    <row r="762454" ht="15"/>
    <row r="762455" ht="15"/>
    <row r="762456" ht="15"/>
    <row r="762457" ht="15"/>
    <row r="762458" ht="15"/>
    <row r="762459" ht="15"/>
    <row r="762460" ht="15"/>
    <row r="762461" ht="15"/>
    <row r="762462" ht="15"/>
    <row r="762463" ht="15"/>
    <row r="762464" ht="15"/>
    <row r="762465" ht="15"/>
    <row r="762466" ht="15"/>
    <row r="762467" ht="15"/>
    <row r="762468" ht="15"/>
    <row r="762469" ht="15"/>
    <row r="762470" ht="15"/>
    <row r="762471" ht="15"/>
    <row r="762472" ht="15"/>
    <row r="762473" ht="15"/>
    <row r="762474" ht="15"/>
    <row r="762475" ht="15"/>
    <row r="762476" ht="15"/>
    <row r="762477" ht="15"/>
    <row r="762478" ht="15"/>
    <row r="762479" ht="15"/>
    <row r="762480" ht="15"/>
    <row r="762481" ht="15"/>
    <row r="762482" ht="15"/>
    <row r="762483" ht="15"/>
    <row r="762484" ht="15"/>
    <row r="762485" ht="15"/>
    <row r="762486" ht="15"/>
    <row r="762487" ht="15"/>
    <row r="762488" ht="15"/>
    <row r="762489" ht="15"/>
    <row r="762490" ht="15"/>
    <row r="762491" ht="15"/>
    <row r="762492" ht="15"/>
    <row r="762493" ht="15"/>
    <row r="762494" ht="15"/>
    <row r="762495" ht="15"/>
    <row r="762496" ht="15"/>
    <row r="762497" ht="15"/>
    <row r="762498" ht="15"/>
    <row r="762499" ht="15"/>
    <row r="762500" ht="15"/>
    <row r="762501" ht="15"/>
    <row r="762502" ht="15"/>
    <row r="762503" ht="15"/>
    <row r="762504" ht="15"/>
    <row r="762505" ht="15"/>
    <row r="762506" ht="15"/>
    <row r="762507" ht="15"/>
    <row r="762508" ht="15"/>
    <row r="762509" ht="15"/>
    <row r="762510" ht="15"/>
    <row r="762511" ht="15"/>
    <row r="762512" ht="15"/>
    <row r="762513" ht="15"/>
    <row r="762514" ht="15"/>
    <row r="762515" ht="15"/>
    <row r="762516" ht="15"/>
    <row r="762517" ht="15"/>
    <row r="762518" ht="15"/>
    <row r="762519" ht="15"/>
    <row r="762520" ht="15"/>
    <row r="762521" ht="15"/>
    <row r="762522" ht="15"/>
    <row r="762523" ht="15"/>
    <row r="762524" ht="15"/>
    <row r="762525" ht="15"/>
    <row r="762526" ht="15"/>
    <row r="762527" ht="15"/>
    <row r="762528" ht="15"/>
    <row r="762529" ht="15"/>
    <row r="762530" ht="15"/>
    <row r="762531" ht="15"/>
    <row r="762532" ht="15"/>
    <row r="762533" ht="15"/>
    <row r="762534" ht="15"/>
    <row r="762535" ht="15"/>
    <row r="762536" ht="15"/>
    <row r="762537" ht="15"/>
    <row r="762538" ht="15"/>
    <row r="762539" ht="15"/>
    <row r="762540" ht="15"/>
    <row r="762541" ht="15"/>
    <row r="762542" ht="15"/>
    <row r="762543" ht="15"/>
    <row r="762544" ht="15"/>
    <row r="762545" ht="15"/>
    <row r="762546" ht="15"/>
    <row r="762547" ht="15"/>
    <row r="762548" ht="15"/>
    <row r="762549" ht="15"/>
    <row r="762550" ht="15"/>
    <row r="762551" ht="15"/>
    <row r="762552" ht="15"/>
    <row r="762553" ht="15"/>
    <row r="762554" ht="15"/>
    <row r="762555" ht="15"/>
    <row r="762556" ht="15"/>
    <row r="762557" ht="15"/>
    <row r="762558" ht="15"/>
    <row r="762559" ht="15"/>
    <row r="762560" ht="15"/>
    <row r="762561" ht="15"/>
    <row r="762562" ht="15"/>
    <row r="762563" ht="15"/>
    <row r="762564" ht="15"/>
    <row r="762565" ht="15"/>
    <row r="762566" ht="15"/>
    <row r="762567" ht="15"/>
    <row r="762568" ht="15"/>
    <row r="762569" ht="15"/>
    <row r="762570" ht="15"/>
    <row r="762571" ht="15"/>
    <row r="762572" ht="15"/>
    <row r="762573" ht="15"/>
    <row r="762574" ht="15"/>
    <row r="762575" ht="15"/>
    <row r="762576" ht="15"/>
    <row r="762577" ht="15"/>
    <row r="762578" ht="15"/>
    <row r="762579" ht="15"/>
    <row r="762580" ht="15"/>
    <row r="762581" ht="15"/>
    <row r="762582" ht="15"/>
    <row r="762583" ht="15"/>
    <row r="762584" ht="15"/>
    <row r="762585" ht="15"/>
    <row r="762586" ht="15"/>
    <row r="762587" ht="15"/>
    <row r="762588" ht="15"/>
    <row r="762589" ht="15"/>
    <row r="762590" ht="15"/>
    <row r="762591" ht="15"/>
    <row r="762592" ht="15"/>
    <row r="762593" ht="15"/>
    <row r="762594" ht="15"/>
    <row r="762595" ht="15"/>
    <row r="762596" ht="15"/>
    <row r="762597" ht="15"/>
    <row r="762598" ht="15"/>
    <row r="762599" ht="15"/>
    <row r="762600" ht="15"/>
    <row r="762601" ht="15"/>
    <row r="762602" ht="15"/>
    <row r="762603" ht="15"/>
    <row r="762604" ht="15"/>
    <row r="762605" ht="15"/>
    <row r="762606" ht="15"/>
    <row r="762607" ht="15"/>
    <row r="762608" ht="15"/>
    <row r="762609" ht="15"/>
    <row r="762610" ht="15"/>
    <row r="762611" ht="15"/>
    <row r="762612" ht="15"/>
    <row r="762613" ht="15"/>
    <row r="762614" ht="15"/>
    <row r="762615" ht="15"/>
    <row r="762616" ht="15"/>
    <row r="762617" ht="15"/>
    <row r="762618" ht="15"/>
    <row r="762619" ht="15"/>
    <row r="762620" ht="15"/>
    <row r="762621" ht="15"/>
    <row r="762622" ht="15"/>
    <row r="762623" ht="15"/>
    <row r="762624" ht="15"/>
    <row r="762625" ht="15"/>
    <row r="762626" ht="15"/>
    <row r="762627" ht="15"/>
    <row r="762628" ht="15"/>
    <row r="762629" ht="15"/>
    <row r="762630" ht="15"/>
    <row r="762631" ht="15"/>
    <row r="762632" ht="15"/>
    <row r="762633" ht="15"/>
    <row r="762634" ht="15"/>
    <row r="762635" ht="15"/>
    <row r="762636" ht="15"/>
    <row r="762637" ht="15"/>
    <row r="762638" ht="15"/>
    <row r="762639" ht="15"/>
    <row r="762640" ht="15"/>
    <row r="762641" ht="15"/>
    <row r="762642" ht="15"/>
    <row r="762643" ht="15"/>
    <row r="762644" ht="15"/>
    <row r="762645" ht="15"/>
    <row r="762646" ht="15"/>
    <row r="762647" ht="15"/>
    <row r="762648" ht="15"/>
    <row r="762649" ht="15"/>
    <row r="762650" ht="15"/>
    <row r="762651" ht="15"/>
    <row r="762652" ht="15"/>
    <row r="762653" ht="15"/>
    <row r="762654" ht="15"/>
    <row r="762655" ht="15"/>
    <row r="762656" ht="15"/>
    <row r="762657" ht="15"/>
    <row r="762658" ht="15"/>
    <row r="762659" ht="15"/>
    <row r="762660" ht="15"/>
    <row r="762661" ht="15"/>
    <row r="762662" ht="15"/>
    <row r="762663" ht="15"/>
    <row r="762664" ht="15"/>
    <row r="762665" ht="15"/>
    <row r="762666" ht="15"/>
    <row r="762667" ht="15"/>
    <row r="762668" ht="15"/>
    <row r="762669" ht="15"/>
    <row r="762670" ht="15"/>
    <row r="762671" ht="15"/>
    <row r="762672" ht="15"/>
    <row r="762673" ht="15"/>
    <row r="762674" ht="15"/>
    <row r="762675" ht="15"/>
    <row r="762676" ht="15"/>
    <row r="762677" ht="15"/>
    <row r="762678" ht="15"/>
    <row r="762679" ht="15"/>
    <row r="762680" ht="15"/>
    <row r="762681" ht="15"/>
    <row r="762682" ht="15"/>
    <row r="762683" ht="15"/>
    <row r="762684" ht="15"/>
    <row r="762685" ht="15"/>
    <row r="762686" ht="15"/>
    <row r="762687" ht="15"/>
    <row r="762688" ht="15"/>
    <row r="762689" ht="15"/>
    <row r="762690" ht="15"/>
    <row r="762691" ht="15"/>
    <row r="762692" ht="15"/>
    <row r="762693" ht="15"/>
    <row r="762694" ht="15"/>
    <row r="762695" ht="15"/>
    <row r="762696" ht="15"/>
    <row r="762697" ht="15"/>
    <row r="762698" ht="15"/>
    <row r="762699" ht="15"/>
    <row r="762700" ht="15"/>
    <row r="762701" ht="15"/>
    <row r="762702" ht="15"/>
    <row r="762703" ht="15"/>
    <row r="762704" ht="15"/>
    <row r="762705" ht="15"/>
    <row r="762706" ht="15"/>
    <row r="762707" ht="15"/>
    <row r="762708" ht="15"/>
    <row r="762709" ht="15"/>
    <row r="762710" ht="15"/>
    <row r="762711" ht="15"/>
    <row r="762712" ht="15"/>
    <row r="762713" ht="15"/>
    <row r="762714" ht="15"/>
    <row r="762715" ht="15"/>
    <row r="762716" ht="15"/>
    <row r="762717" ht="15"/>
    <row r="762718" ht="15"/>
    <row r="762719" ht="15"/>
    <row r="762720" ht="15"/>
    <row r="762721" ht="15"/>
    <row r="762722" ht="15"/>
    <row r="762723" ht="15"/>
    <row r="762724" ht="15"/>
    <row r="762725" ht="15"/>
    <row r="762726" ht="15"/>
    <row r="762727" ht="15"/>
    <row r="762728" ht="15"/>
    <row r="762729" ht="15"/>
    <row r="762730" ht="15"/>
    <row r="762731" ht="15"/>
    <row r="762732" ht="15"/>
    <row r="762733" ht="15"/>
    <row r="762734" ht="15"/>
    <row r="762735" ht="15"/>
    <row r="762736" ht="15"/>
    <row r="762737" ht="15"/>
    <row r="762738" ht="15"/>
    <row r="762739" ht="15"/>
    <row r="762740" ht="15"/>
    <row r="762741" ht="15"/>
    <row r="762742" ht="15"/>
    <row r="762743" ht="15"/>
    <row r="762744" ht="15"/>
    <row r="762745" ht="15"/>
    <row r="762746" ht="15"/>
    <row r="762747" ht="15"/>
    <row r="762748" ht="15"/>
    <row r="762749" ht="15"/>
    <row r="762750" ht="15"/>
    <row r="762751" ht="15"/>
    <row r="762752" ht="15"/>
    <row r="762753" ht="15"/>
    <row r="762754" ht="15"/>
    <row r="762755" ht="15"/>
    <row r="762756" ht="15"/>
    <row r="762757" ht="15"/>
    <row r="762758" ht="15"/>
    <row r="762759" ht="15"/>
    <row r="762760" ht="15"/>
    <row r="762761" ht="15"/>
    <row r="762762" ht="15"/>
    <row r="762763" ht="15"/>
    <row r="762764" ht="15"/>
    <row r="762765" ht="15"/>
    <row r="762766" ht="15"/>
    <row r="762767" ht="15"/>
    <row r="762768" ht="15"/>
    <row r="762769" ht="15"/>
    <row r="762770" ht="15"/>
    <row r="762771" ht="15"/>
    <row r="762772" ht="15"/>
    <row r="762773" ht="15"/>
    <row r="762774" ht="15"/>
    <row r="762775" ht="15"/>
    <row r="762776" ht="15"/>
    <row r="762777" ht="15"/>
    <row r="762778" ht="15"/>
    <row r="762779" ht="15"/>
    <row r="762780" ht="15"/>
    <row r="762781" ht="15"/>
    <row r="762782" ht="15"/>
    <row r="762783" ht="15"/>
    <row r="762784" ht="15"/>
    <row r="762785" ht="15"/>
    <row r="762786" ht="15"/>
    <row r="762787" ht="15"/>
    <row r="762788" ht="15"/>
    <row r="762789" ht="15"/>
    <row r="762790" ht="15"/>
    <row r="762791" ht="15"/>
    <row r="762792" ht="15"/>
    <row r="762793" ht="15"/>
    <row r="762794" ht="15"/>
    <row r="762795" ht="15"/>
    <row r="762796" ht="15"/>
    <row r="762797" ht="15"/>
    <row r="762798" ht="15"/>
    <row r="762799" ht="15"/>
    <row r="762800" ht="15"/>
    <row r="762801" ht="15"/>
    <row r="762802" ht="15"/>
    <row r="762803" ht="15"/>
    <row r="762804" ht="15"/>
    <row r="762805" ht="15"/>
    <row r="762806" ht="15"/>
    <row r="762807" ht="15"/>
    <row r="762808" ht="15"/>
    <row r="762809" ht="15"/>
    <row r="762810" ht="15"/>
    <row r="762811" ht="15"/>
    <row r="762812" ht="15"/>
    <row r="762813" ht="15"/>
    <row r="762814" ht="15"/>
    <row r="762815" ht="15"/>
    <row r="762816" ht="15"/>
    <row r="762817" ht="15"/>
    <row r="762818" ht="15"/>
    <row r="762819" ht="15"/>
    <row r="762820" ht="15"/>
    <row r="762821" ht="15"/>
    <row r="762822" ht="15"/>
    <row r="762823" ht="15"/>
    <row r="762824" ht="15"/>
    <row r="762825" ht="15"/>
    <row r="762826" ht="15"/>
    <row r="762827" ht="15"/>
    <row r="762828" ht="15"/>
    <row r="762829" ht="15"/>
    <row r="762830" ht="15"/>
    <row r="762831" ht="15"/>
    <row r="762832" ht="15"/>
    <row r="762833" ht="15"/>
    <row r="762834" ht="15"/>
    <row r="762835" ht="15"/>
    <row r="762836" ht="15"/>
    <row r="762837" ht="15"/>
    <row r="762838" ht="15"/>
    <row r="762839" ht="15"/>
    <row r="762840" ht="15"/>
    <row r="762841" ht="15"/>
    <row r="762842" ht="15"/>
    <row r="762843" ht="15"/>
    <row r="762844" ht="15"/>
    <row r="762845" ht="15"/>
    <row r="762846" ht="15"/>
    <row r="762847" ht="15"/>
    <row r="762848" ht="15"/>
    <row r="762849" ht="15"/>
    <row r="762850" ht="15"/>
    <row r="762851" ht="15"/>
    <row r="762852" ht="15"/>
    <row r="762853" ht="15"/>
    <row r="762854" ht="15"/>
    <row r="762855" ht="15"/>
    <row r="762856" ht="15"/>
    <row r="762857" ht="15"/>
    <row r="762858" ht="15"/>
    <row r="762859" ht="15"/>
    <row r="762860" ht="15"/>
    <row r="762861" ht="15"/>
    <row r="762862" ht="15"/>
    <row r="762863" ht="15"/>
    <row r="762864" ht="15"/>
    <row r="762865" ht="15"/>
    <row r="762866" ht="15"/>
    <row r="762867" ht="15"/>
    <row r="762868" ht="15"/>
    <row r="762869" ht="15"/>
    <row r="762870" ht="15"/>
    <row r="762871" ht="15"/>
    <row r="762872" ht="15"/>
    <row r="762873" ht="15"/>
    <row r="762874" ht="15"/>
    <row r="762875" ht="15"/>
    <row r="762876" ht="15"/>
    <row r="762877" ht="15"/>
    <row r="762878" ht="15"/>
    <row r="762879" ht="15"/>
    <row r="762880" ht="15"/>
    <row r="762881" ht="15"/>
    <row r="762882" ht="15"/>
    <row r="762883" ht="15"/>
    <row r="762884" ht="15"/>
    <row r="762885" ht="15"/>
    <row r="762886" ht="15"/>
    <row r="762887" ht="15"/>
    <row r="762888" ht="15"/>
    <row r="762889" ht="15"/>
    <row r="762890" ht="15"/>
    <row r="762891" ht="15"/>
    <row r="762892" ht="15"/>
    <row r="762893" ht="15"/>
    <row r="762894" ht="15"/>
    <row r="762895" ht="15"/>
    <row r="762896" ht="15"/>
    <row r="762897" ht="15"/>
    <row r="762898" ht="15"/>
    <row r="762899" ht="15"/>
    <row r="762900" ht="15"/>
    <row r="762901" ht="15"/>
    <row r="762902" ht="15"/>
    <row r="762903" ht="15"/>
    <row r="762904" ht="15"/>
    <row r="762905" ht="15"/>
    <row r="762906" ht="15"/>
    <row r="762907" ht="15"/>
    <row r="762908" ht="15"/>
    <row r="762909" ht="15"/>
    <row r="762910" ht="15"/>
    <row r="762911" ht="15"/>
    <row r="762912" ht="15"/>
    <row r="762913" ht="15"/>
    <row r="762914" ht="15"/>
    <row r="762915" ht="15"/>
    <row r="762916" ht="15"/>
    <row r="762917" ht="15"/>
    <row r="762918" ht="15"/>
    <row r="762919" ht="15"/>
    <row r="762920" ht="15"/>
    <row r="762921" ht="15"/>
    <row r="762922" ht="15"/>
    <row r="762923" ht="15"/>
    <row r="762924" ht="15"/>
    <row r="762925" ht="15"/>
    <row r="762926" ht="15"/>
    <row r="762927" ht="15"/>
    <row r="762928" ht="15"/>
    <row r="762929" ht="15"/>
    <row r="762930" ht="15"/>
    <row r="762931" ht="15"/>
    <row r="762932" ht="15"/>
    <row r="762933" ht="15"/>
    <row r="762934" ht="15"/>
    <row r="762935" ht="15"/>
    <row r="762936" ht="15"/>
    <row r="762937" ht="15"/>
    <row r="762938" ht="15"/>
    <row r="762939" ht="15"/>
    <row r="762940" ht="15"/>
    <row r="762941" ht="15"/>
    <row r="762942" ht="15"/>
    <row r="762943" ht="15"/>
    <row r="762944" ht="15"/>
    <row r="762945" ht="15"/>
    <row r="762946" ht="15"/>
    <row r="762947" ht="15"/>
    <row r="762948" ht="15"/>
    <row r="762949" ht="15"/>
    <row r="762950" ht="15"/>
    <row r="762951" ht="15"/>
    <row r="762952" ht="15"/>
    <row r="762953" ht="15"/>
    <row r="762954" ht="15"/>
    <row r="762955" ht="15"/>
    <row r="762956" ht="15"/>
    <row r="762957" ht="15"/>
    <row r="762958" ht="15"/>
    <row r="762959" ht="15"/>
    <row r="762960" ht="15"/>
    <row r="762961" ht="15"/>
    <row r="762962" ht="15"/>
    <row r="762963" ht="15"/>
    <row r="762964" ht="15"/>
    <row r="762965" ht="15"/>
    <row r="762966" ht="15"/>
    <row r="762967" ht="15"/>
    <row r="762968" ht="15"/>
    <row r="762969" ht="15"/>
    <row r="762970" ht="15"/>
    <row r="762971" ht="15"/>
    <row r="762972" ht="15"/>
    <row r="762973" ht="15"/>
    <row r="762974" ht="15"/>
    <row r="762975" ht="15"/>
    <row r="762976" ht="15"/>
    <row r="762977" ht="15"/>
    <row r="762978" ht="15"/>
    <row r="762979" ht="15"/>
    <row r="762980" ht="15"/>
    <row r="762981" ht="15"/>
    <row r="762982" ht="15"/>
    <row r="762983" ht="15"/>
    <row r="762984" ht="15"/>
    <row r="762985" ht="15"/>
    <row r="762986" ht="15"/>
    <row r="762987" ht="15"/>
    <row r="762988" ht="15"/>
    <row r="762989" ht="15"/>
    <row r="762990" ht="15"/>
    <row r="762991" ht="15"/>
    <row r="762992" ht="15"/>
    <row r="762993" ht="15"/>
    <row r="762994" ht="15"/>
    <row r="762995" ht="15"/>
    <row r="762996" ht="15"/>
    <row r="762997" ht="15"/>
    <row r="762998" ht="15"/>
    <row r="762999" ht="15"/>
    <row r="763000" ht="15"/>
    <row r="763001" ht="15"/>
    <row r="763002" ht="15"/>
    <row r="763003" ht="15"/>
    <row r="763004" ht="15"/>
    <row r="763005" ht="15"/>
    <row r="763006" ht="15"/>
    <row r="763007" ht="15"/>
    <row r="763008" ht="15"/>
    <row r="763009" ht="15"/>
    <row r="763010" ht="15"/>
    <row r="763011" ht="15"/>
    <row r="763012" ht="15"/>
    <row r="763013" ht="15"/>
    <row r="763014" ht="15"/>
    <row r="763015" ht="15"/>
    <row r="763016" ht="15"/>
    <row r="763017" ht="15"/>
    <row r="763018" ht="15"/>
    <row r="763019" ht="15"/>
    <row r="763020" ht="15"/>
    <row r="763021" ht="15"/>
    <row r="763022" ht="15"/>
    <row r="763023" ht="15"/>
    <row r="763024" ht="15"/>
    <row r="763025" ht="15"/>
    <row r="763026" ht="15"/>
    <row r="763027" ht="15"/>
    <row r="763028" ht="15"/>
    <row r="763029" ht="15"/>
    <row r="763030" ht="15"/>
    <row r="763031" ht="15"/>
    <row r="763032" ht="15"/>
    <row r="763033" ht="15"/>
    <row r="763034" ht="15"/>
    <row r="763035" ht="15"/>
    <row r="763036" ht="15"/>
    <row r="763037" ht="15"/>
    <row r="763038" ht="15"/>
    <row r="763039" ht="15"/>
    <row r="763040" ht="15"/>
    <row r="763041" ht="15"/>
    <row r="763042" ht="15"/>
    <row r="763043" ht="15"/>
    <row r="763044" ht="15"/>
    <row r="763045" ht="15"/>
    <row r="763046" ht="15"/>
    <row r="763047" ht="15"/>
    <row r="763048" ht="15"/>
    <row r="763049" ht="15"/>
    <row r="763050" ht="15"/>
    <row r="763051" ht="15"/>
    <row r="763052" ht="15"/>
    <row r="763053" ht="15"/>
    <row r="763054" ht="15"/>
    <row r="763055" ht="15"/>
    <row r="763056" ht="15"/>
    <row r="763057" ht="15"/>
    <row r="763058" ht="15"/>
    <row r="763059" ht="15"/>
    <row r="763060" ht="15"/>
    <row r="763061" ht="15"/>
    <row r="763062" ht="15"/>
    <row r="763063" ht="15"/>
    <row r="763064" ht="15"/>
    <row r="763065" ht="15"/>
    <row r="763066" ht="15"/>
    <row r="763067" ht="15"/>
    <row r="763068" ht="15"/>
    <row r="763069" ht="15"/>
    <row r="763070" ht="15"/>
    <row r="763071" ht="15"/>
    <row r="763072" ht="15"/>
    <row r="763073" ht="15"/>
    <row r="763074" ht="15"/>
    <row r="763075" ht="15"/>
    <row r="763076" ht="15"/>
    <row r="763077" ht="15"/>
    <row r="763078" ht="15"/>
    <row r="763079" ht="15"/>
    <row r="763080" ht="15"/>
    <row r="763081" ht="15"/>
    <row r="763082" ht="15"/>
    <row r="763083" ht="15"/>
    <row r="763084" ht="15"/>
    <row r="763085" ht="15"/>
    <row r="763086" ht="15"/>
    <row r="763087" ht="15"/>
    <row r="763088" ht="15"/>
    <row r="763089" ht="15"/>
    <row r="763090" ht="15"/>
    <row r="763091" ht="15"/>
    <row r="763092" ht="15"/>
    <row r="763093" ht="15"/>
    <row r="763094" ht="15"/>
    <row r="763095" ht="15"/>
    <row r="763096" ht="15"/>
    <row r="763097" ht="15"/>
    <row r="763098" ht="15"/>
    <row r="763099" ht="15"/>
    <row r="763100" ht="15"/>
    <row r="763101" ht="15"/>
    <row r="763102" ht="15"/>
    <row r="763103" ht="15"/>
    <row r="763104" ht="15"/>
    <row r="763105" ht="15"/>
    <row r="763106" ht="15"/>
    <row r="763107" ht="15"/>
    <row r="763108" ht="15"/>
    <row r="763109" ht="15"/>
    <row r="763110" ht="15"/>
    <row r="763111" ht="15"/>
    <row r="763112" ht="15"/>
    <row r="763113" ht="15"/>
    <row r="763114" ht="15"/>
    <row r="763115" ht="15"/>
    <row r="763116" ht="15"/>
    <row r="763117" ht="15"/>
    <row r="763118" ht="15"/>
    <row r="763119" ht="15"/>
    <row r="763120" ht="15"/>
    <row r="763121" ht="15"/>
    <row r="763122" ht="15"/>
    <row r="763123" ht="15"/>
    <row r="763124" ht="15"/>
    <row r="763125" ht="15"/>
    <row r="763126" ht="15"/>
    <row r="763127" ht="15"/>
    <row r="763128" ht="15"/>
    <row r="763129" ht="15"/>
    <row r="763130" ht="15"/>
    <row r="763131" ht="15"/>
    <row r="763132" ht="15"/>
    <row r="763133" ht="15"/>
    <row r="763134" ht="15"/>
    <row r="763135" ht="15"/>
    <row r="763136" ht="15"/>
    <row r="763137" ht="15"/>
    <row r="763138" ht="15"/>
    <row r="763139" ht="15"/>
    <row r="763140" ht="15"/>
    <row r="763141" ht="15"/>
    <row r="763142" ht="15"/>
    <row r="763143" ht="15"/>
    <row r="763144" ht="15"/>
    <row r="763145" ht="15"/>
    <row r="763146" ht="15"/>
    <row r="763147" ht="15"/>
    <row r="763148" ht="15"/>
    <row r="763149" ht="15"/>
    <row r="763150" ht="15"/>
    <row r="763151" ht="15"/>
    <row r="763152" ht="15"/>
    <row r="763153" ht="15"/>
    <row r="763154" ht="15"/>
    <row r="763155" ht="15"/>
    <row r="763156" ht="15"/>
    <row r="763157" ht="15"/>
    <row r="763158" ht="15"/>
    <row r="763159" ht="15"/>
    <row r="763160" ht="15"/>
    <row r="763161" ht="15"/>
    <row r="763162" ht="15"/>
    <row r="763163" ht="15"/>
    <row r="763164" ht="15"/>
    <row r="763165" ht="15"/>
    <row r="763166" ht="15"/>
    <row r="763167" ht="15"/>
    <row r="763168" ht="15"/>
    <row r="763169" ht="15"/>
    <row r="763170" ht="15"/>
    <row r="763171" ht="15"/>
    <row r="763172" ht="15"/>
    <row r="763173" ht="15"/>
    <row r="763174" ht="15"/>
    <row r="763175" ht="15"/>
    <row r="763176" ht="15"/>
    <row r="763177" ht="15"/>
    <row r="763178" ht="15"/>
    <row r="763179" ht="15"/>
    <row r="763180" ht="15"/>
    <row r="763181" ht="15"/>
    <row r="763182" ht="15"/>
    <row r="763183" ht="15"/>
    <row r="763184" ht="15"/>
    <row r="763185" ht="15"/>
    <row r="763186" ht="15"/>
    <row r="763187" ht="15"/>
    <row r="763188" ht="15"/>
    <row r="763189" ht="15"/>
    <row r="763190" ht="15"/>
    <row r="763191" ht="15"/>
    <row r="763192" ht="15"/>
    <row r="763193" ht="15"/>
    <row r="763194" ht="15"/>
    <row r="763195" ht="15"/>
    <row r="763196" ht="15"/>
    <row r="763197" ht="15"/>
    <row r="763198" ht="15"/>
    <row r="763199" ht="15"/>
    <row r="763200" ht="15"/>
    <row r="763201" ht="15"/>
    <row r="763202" ht="15"/>
    <row r="763203" ht="15"/>
    <row r="763204" ht="15"/>
    <row r="763205" ht="15"/>
    <row r="763206" ht="15"/>
    <row r="763207" ht="15"/>
    <row r="763208" ht="15"/>
    <row r="763209" ht="15"/>
    <row r="763210" ht="15"/>
    <row r="763211" ht="15"/>
    <row r="763212" ht="15"/>
    <row r="763213" ht="15"/>
    <row r="763214" ht="15"/>
    <row r="763215" ht="15"/>
    <row r="763216" ht="15"/>
    <row r="763217" ht="15"/>
    <row r="763218" ht="15"/>
    <row r="763219" ht="15"/>
    <row r="763220" ht="15"/>
    <row r="763221" ht="15"/>
    <row r="763222" ht="15"/>
    <row r="763223" ht="15"/>
    <row r="763224" ht="15"/>
    <row r="763225" ht="15"/>
    <row r="763226" ht="15"/>
    <row r="763227" ht="15"/>
    <row r="763228" ht="15"/>
    <row r="763229" ht="15"/>
    <row r="763230" ht="15"/>
    <row r="763231" ht="15"/>
    <row r="763232" ht="15"/>
    <row r="763233" ht="15"/>
    <row r="763234" ht="15"/>
    <row r="763235" ht="15"/>
    <row r="763236" ht="15"/>
    <row r="763237" ht="15"/>
    <row r="763238" ht="15"/>
    <row r="763239" ht="15"/>
    <row r="763240" ht="15"/>
    <row r="763241" ht="15"/>
    <row r="763242" ht="15"/>
    <row r="763243" ht="15"/>
    <row r="763244" ht="15"/>
    <row r="763245" ht="15"/>
    <row r="763246" ht="15"/>
    <row r="763247" ht="15"/>
    <row r="763248" ht="15"/>
    <row r="763249" ht="15"/>
    <row r="763250" ht="15"/>
    <row r="763251" ht="15"/>
    <row r="763252" ht="15"/>
    <row r="763253" ht="15"/>
    <row r="763254" ht="15"/>
    <row r="763255" ht="15"/>
    <row r="763256" ht="15"/>
    <row r="763257" ht="15"/>
    <row r="763258" ht="15"/>
    <row r="763259" ht="15"/>
    <row r="763260" ht="15"/>
    <row r="763261" ht="15"/>
    <row r="763262" ht="15"/>
    <row r="763263" ht="15"/>
    <row r="763264" ht="15"/>
    <row r="763265" ht="15"/>
    <row r="763266" ht="15"/>
    <row r="763267" ht="15"/>
    <row r="763268" ht="15"/>
    <row r="763269" ht="15"/>
    <row r="763270" ht="15"/>
    <row r="763271" ht="15"/>
    <row r="763272" ht="15"/>
    <row r="763273" ht="15"/>
    <row r="763274" ht="15"/>
    <row r="763275" ht="15"/>
    <row r="763276" ht="15"/>
    <row r="763277" ht="15"/>
    <row r="763278" ht="15"/>
    <row r="763279" ht="15"/>
    <row r="763280" ht="15"/>
    <row r="763281" ht="15"/>
    <row r="763282" ht="15"/>
    <row r="763283" ht="15"/>
    <row r="763284" ht="15"/>
    <row r="763285" ht="15"/>
    <row r="763286" ht="15"/>
    <row r="763287" ht="15"/>
    <row r="763288" ht="15"/>
    <row r="763289" ht="15"/>
    <row r="763290" ht="15"/>
    <row r="763291" ht="15"/>
    <row r="763292" ht="15"/>
    <row r="763293" ht="15"/>
    <row r="763294" ht="15"/>
    <row r="763295" ht="15"/>
    <row r="763296" ht="15"/>
    <row r="763297" ht="15"/>
    <row r="763298" ht="15"/>
    <row r="763299" ht="15"/>
    <row r="763300" ht="15"/>
    <row r="763301" ht="15"/>
    <row r="763302" ht="15"/>
    <row r="763303" ht="15"/>
    <row r="763304" ht="15"/>
    <row r="763305" ht="15"/>
    <row r="763306" ht="15"/>
    <row r="763307" ht="15"/>
    <row r="763308" ht="15"/>
    <row r="763309" ht="15"/>
    <row r="763310" ht="15"/>
    <row r="763311" ht="15"/>
    <row r="763312" ht="15"/>
    <row r="763313" ht="15"/>
    <row r="763314" ht="15"/>
    <row r="763315" ht="15"/>
    <row r="763316" ht="15"/>
    <row r="763317" ht="15"/>
    <row r="763318" ht="15"/>
    <row r="763319" ht="15"/>
    <row r="763320" ht="15"/>
    <row r="763321" ht="15"/>
    <row r="763322" ht="15"/>
    <row r="763323" ht="15"/>
    <row r="763324" ht="15"/>
    <row r="763325" ht="15"/>
    <row r="763326" ht="15"/>
    <row r="763327" ht="15"/>
    <row r="763328" ht="15"/>
    <row r="763329" ht="15"/>
    <row r="763330" ht="15"/>
    <row r="763331" ht="15"/>
    <row r="763332" ht="15"/>
    <row r="763333" ht="15"/>
    <row r="763334" ht="15"/>
    <row r="763335" ht="15"/>
    <row r="763336" ht="15"/>
    <row r="763337" ht="15"/>
    <row r="763338" ht="15"/>
    <row r="763339" ht="15"/>
    <row r="763340" ht="15"/>
    <row r="763341" ht="15"/>
    <row r="763342" ht="15"/>
    <row r="763343" ht="15"/>
    <row r="763344" ht="15"/>
    <row r="763345" ht="15"/>
    <row r="763346" ht="15"/>
    <row r="763347" ht="15"/>
    <row r="763348" ht="15"/>
    <row r="763349" ht="15"/>
    <row r="763350" ht="15"/>
    <row r="763351" ht="15"/>
    <row r="763352" ht="15"/>
    <row r="763353" ht="15"/>
    <row r="763354" ht="15"/>
    <row r="763355" ht="15"/>
    <row r="763356" ht="15"/>
    <row r="763357" ht="15"/>
    <row r="763358" ht="15"/>
    <row r="763359" ht="15"/>
    <row r="763360" ht="15"/>
    <row r="763361" ht="15"/>
    <row r="763362" ht="15"/>
    <row r="763363" ht="15"/>
    <row r="763364" ht="15"/>
    <row r="763365" ht="15"/>
    <row r="763366" ht="15"/>
    <row r="763367" ht="15"/>
    <row r="763368" ht="15"/>
    <row r="763369" ht="15"/>
    <row r="763370" ht="15"/>
    <row r="763371" ht="15"/>
    <row r="763372" ht="15"/>
    <row r="763373" ht="15"/>
    <row r="763374" ht="15"/>
    <row r="763375" ht="15"/>
    <row r="763376" ht="15"/>
    <row r="763377" ht="15"/>
    <row r="763378" ht="15"/>
    <row r="763379" ht="15"/>
    <row r="763380" ht="15"/>
    <row r="763381" ht="15"/>
    <row r="763382" ht="15"/>
    <row r="763383" ht="15"/>
    <row r="763384" ht="15"/>
    <row r="763385" ht="15"/>
    <row r="763386" ht="15"/>
    <row r="763387" ht="15"/>
    <row r="763388" ht="15"/>
    <row r="763389" ht="15"/>
    <row r="763390" ht="15"/>
    <row r="763391" ht="15"/>
    <row r="763392" ht="15"/>
    <row r="763393" ht="15"/>
    <row r="763394" ht="15"/>
    <row r="763395" ht="15"/>
    <row r="763396" ht="15"/>
    <row r="763397" ht="15"/>
    <row r="763398" ht="15"/>
    <row r="763399" ht="15"/>
    <row r="763400" ht="15"/>
    <row r="763401" ht="15"/>
    <row r="763402" ht="15"/>
    <row r="763403" ht="15"/>
    <row r="763404" ht="15"/>
    <row r="763405" ht="15"/>
    <row r="763406" ht="15"/>
    <row r="763407" ht="15"/>
    <row r="763408" ht="15"/>
    <row r="763409" ht="15"/>
    <row r="763410" ht="15"/>
    <row r="763411" ht="15"/>
    <row r="763412" ht="15"/>
    <row r="763413" ht="15"/>
    <row r="763414" ht="15"/>
    <row r="763415" ht="15"/>
    <row r="763416" ht="15"/>
    <row r="763417" ht="15"/>
    <row r="763418" ht="15"/>
    <row r="763419" ht="15"/>
    <row r="763420" ht="15"/>
    <row r="763421" ht="15"/>
    <row r="763422" ht="15"/>
    <row r="763423" ht="15"/>
    <row r="763424" ht="15"/>
    <row r="763425" ht="15"/>
    <row r="763426" ht="15"/>
    <row r="763427" ht="15"/>
    <row r="763428" ht="15"/>
    <row r="763429" ht="15"/>
    <row r="763430" ht="15"/>
    <row r="763431" ht="15"/>
    <row r="763432" ht="15"/>
    <row r="763433" ht="15"/>
    <row r="763434" ht="15"/>
    <row r="763435" ht="15"/>
    <row r="763436" ht="15"/>
    <row r="763437" ht="15"/>
    <row r="763438" ht="15"/>
    <row r="763439" ht="15"/>
    <row r="763440" ht="15"/>
    <row r="763441" ht="15"/>
    <row r="763442" ht="15"/>
    <row r="763443" ht="15"/>
    <row r="763444" ht="15"/>
    <row r="763445" ht="15"/>
    <row r="763446" ht="15"/>
    <row r="763447" ht="15"/>
    <row r="763448" ht="15"/>
    <row r="763449" ht="15"/>
    <row r="763450" ht="15"/>
    <row r="763451" ht="15"/>
    <row r="763452" ht="15"/>
    <row r="763453" ht="15"/>
    <row r="763454" ht="15"/>
    <row r="763455" ht="15"/>
    <row r="763456" ht="15"/>
    <row r="763457" ht="15"/>
    <row r="763458" ht="15"/>
    <row r="763459" ht="15"/>
    <row r="763460" ht="15"/>
    <row r="763461" ht="15"/>
    <row r="763462" ht="15"/>
    <row r="763463" ht="15"/>
    <row r="763464" ht="15"/>
    <row r="763465" ht="15"/>
    <row r="763466" ht="15"/>
    <row r="763467" ht="15"/>
    <row r="763468" ht="15"/>
    <row r="763469" ht="15"/>
    <row r="763470" ht="15"/>
    <row r="763471" ht="15"/>
    <row r="763472" ht="15"/>
    <row r="763473" ht="15"/>
    <row r="763474" ht="15"/>
    <row r="763475" ht="15"/>
    <row r="763476" ht="15"/>
    <row r="763477" ht="15"/>
    <row r="763478" ht="15"/>
    <row r="763479" ht="15"/>
    <row r="763480" ht="15"/>
    <row r="763481" ht="15"/>
    <row r="763482" ht="15"/>
    <row r="763483" ht="15"/>
    <row r="763484" ht="15"/>
    <row r="763485" ht="15"/>
    <row r="763486" ht="15"/>
    <row r="763487" ht="15"/>
    <row r="763488" ht="15"/>
    <row r="763489" ht="15"/>
    <row r="763490" ht="15"/>
    <row r="763491" ht="15"/>
    <row r="763492" ht="15"/>
    <row r="763493" ht="15"/>
    <row r="763494" ht="15"/>
    <row r="763495" ht="15"/>
    <row r="763496" ht="15"/>
    <row r="763497" ht="15"/>
    <row r="763498" ht="15"/>
    <row r="763499" ht="15"/>
    <row r="763500" ht="15"/>
    <row r="763501" ht="15"/>
    <row r="763502" ht="15"/>
    <row r="763503" ht="15"/>
    <row r="763504" ht="15"/>
    <row r="763505" ht="15"/>
    <row r="763506" ht="15"/>
    <row r="763507" ht="15"/>
    <row r="763508" ht="15"/>
    <row r="763509" ht="15"/>
    <row r="763510" ht="15"/>
    <row r="763511" ht="15"/>
    <row r="763512" ht="15"/>
    <row r="763513" ht="15"/>
    <row r="763514" ht="15"/>
    <row r="763515" ht="15"/>
    <row r="763516" ht="15"/>
    <row r="763517" ht="15"/>
    <row r="763518" ht="15"/>
    <row r="763519" ht="15"/>
    <row r="763520" ht="15"/>
    <row r="763521" ht="15"/>
    <row r="763522" ht="15"/>
    <row r="763523" ht="15"/>
    <row r="763524" ht="15"/>
    <row r="763525" ht="15"/>
    <row r="763526" ht="15"/>
    <row r="763527" ht="15"/>
    <row r="763528" ht="15"/>
    <row r="763529" ht="15"/>
    <row r="763530" ht="15"/>
    <row r="763531" ht="15"/>
    <row r="763532" ht="15"/>
    <row r="763533" ht="15"/>
    <row r="763534" ht="15"/>
    <row r="763535" ht="15"/>
    <row r="763536" ht="15"/>
    <row r="763537" ht="15"/>
    <row r="763538" ht="15"/>
    <row r="763539" ht="15"/>
    <row r="763540" ht="15"/>
    <row r="763541" ht="15"/>
    <row r="763542" ht="15"/>
    <row r="763543" ht="15"/>
    <row r="763544" ht="15"/>
    <row r="763545" ht="15"/>
    <row r="763546" ht="15"/>
    <row r="763547" ht="15"/>
    <row r="763548" ht="15"/>
    <row r="763549" ht="15"/>
    <row r="763550" ht="15"/>
    <row r="763551" ht="15"/>
    <row r="763552" ht="15"/>
    <row r="763553" ht="15"/>
    <row r="763554" ht="15"/>
    <row r="763555" ht="15"/>
    <row r="763556" ht="15"/>
    <row r="763557" ht="15"/>
    <row r="763558" ht="15"/>
    <row r="763559" ht="15"/>
    <row r="763560" ht="15"/>
    <row r="763561" ht="15"/>
    <row r="763562" ht="15"/>
    <row r="763563" ht="15"/>
    <row r="763564" ht="15"/>
    <row r="763565" ht="15"/>
    <row r="763566" ht="15"/>
    <row r="763567" ht="15"/>
    <row r="763568" ht="15"/>
    <row r="763569" ht="15"/>
    <row r="763570" ht="15"/>
    <row r="763571" ht="15"/>
    <row r="763572" ht="15"/>
    <row r="763573" ht="15"/>
    <row r="763574" ht="15"/>
    <row r="763575" ht="15"/>
    <row r="763576" ht="15"/>
    <row r="763577" ht="15"/>
    <row r="763578" ht="15"/>
    <row r="763579" ht="15"/>
    <row r="763580" ht="15"/>
    <row r="763581" ht="15"/>
    <row r="763582" ht="15"/>
    <row r="763583" ht="15"/>
    <row r="763584" ht="15"/>
    <row r="763585" ht="15"/>
    <row r="763586" ht="15"/>
    <row r="763587" ht="15"/>
    <row r="763588" ht="15"/>
    <row r="763589" ht="15"/>
    <row r="763590" ht="15"/>
    <row r="763591" ht="15"/>
    <row r="763592" ht="15"/>
    <row r="763593" ht="15"/>
    <row r="763594" ht="15"/>
    <row r="763595" ht="15"/>
    <row r="763596" ht="15"/>
    <row r="763597" ht="15"/>
    <row r="763598" ht="15"/>
    <row r="763599" ht="15"/>
    <row r="763600" ht="15"/>
    <row r="763601" ht="15"/>
    <row r="763602" ht="15"/>
    <row r="763603" ht="15"/>
    <row r="763604" ht="15"/>
    <row r="763605" ht="15"/>
    <row r="763606" ht="15"/>
    <row r="763607" ht="15"/>
    <row r="763608" ht="15"/>
    <row r="763609" ht="15"/>
    <row r="763610" ht="15"/>
    <row r="763611" ht="15"/>
    <row r="763612" ht="15"/>
    <row r="763613" ht="15"/>
    <row r="763614" ht="15"/>
    <row r="763615" ht="15"/>
    <row r="763616" ht="15"/>
    <row r="763617" ht="15"/>
    <row r="763618" ht="15"/>
    <row r="763619" ht="15"/>
    <row r="763620" ht="15"/>
    <row r="763621" ht="15"/>
    <row r="763622" ht="15"/>
    <row r="763623" ht="15"/>
    <row r="763624" ht="15"/>
    <row r="763625" ht="15"/>
    <row r="763626" ht="15"/>
    <row r="763627" ht="15"/>
    <row r="763628" ht="15"/>
    <row r="763629" ht="15"/>
    <row r="763630" ht="15"/>
    <row r="763631" ht="15"/>
    <row r="763632" ht="15"/>
    <row r="763633" ht="15"/>
    <row r="763634" ht="15"/>
    <row r="763635" ht="15"/>
    <row r="763636" ht="15"/>
    <row r="763637" ht="15"/>
    <row r="763638" ht="15"/>
    <row r="763639" ht="15"/>
    <row r="763640" ht="15"/>
    <row r="763641" ht="15"/>
    <row r="763642" ht="15"/>
    <row r="763643" ht="15"/>
    <row r="763644" ht="15"/>
    <row r="763645" ht="15"/>
    <row r="763646" ht="15"/>
    <row r="763647" ht="15"/>
    <row r="763648" ht="15"/>
    <row r="763649" ht="15"/>
    <row r="763650" ht="15"/>
    <row r="763651" ht="15"/>
    <row r="763652" ht="15"/>
    <row r="763653" ht="15"/>
    <row r="763654" ht="15"/>
    <row r="763655" ht="15"/>
    <row r="763656" ht="15"/>
    <row r="763657" ht="15"/>
    <row r="763658" ht="15"/>
    <row r="763659" ht="15"/>
    <row r="763660" ht="15"/>
    <row r="763661" ht="15"/>
    <row r="763662" ht="15"/>
    <row r="763663" ht="15"/>
    <row r="763664" ht="15"/>
    <row r="763665" ht="15"/>
    <row r="763666" ht="15"/>
    <row r="763667" ht="15"/>
    <row r="763668" ht="15"/>
    <row r="763669" ht="15"/>
    <row r="763670" ht="15"/>
    <row r="763671" ht="15"/>
    <row r="763672" ht="15"/>
    <row r="763673" ht="15"/>
    <row r="763674" ht="15"/>
    <row r="763675" ht="15"/>
    <row r="763676" ht="15"/>
    <row r="763677" ht="15"/>
    <row r="763678" ht="15"/>
    <row r="763679" ht="15"/>
    <row r="763680" ht="15"/>
    <row r="763681" ht="15"/>
    <row r="763682" ht="15"/>
    <row r="763683" ht="15"/>
    <row r="763684" ht="15"/>
    <row r="763685" ht="15"/>
    <row r="763686" ht="15"/>
    <row r="763687" ht="15"/>
    <row r="763688" ht="15"/>
    <row r="763689" ht="15"/>
    <row r="763690" ht="15"/>
    <row r="763691" ht="15"/>
    <row r="763692" ht="15"/>
    <row r="763693" ht="15"/>
    <row r="763694" ht="15"/>
    <row r="763695" ht="15"/>
    <row r="763696" ht="15"/>
    <row r="763697" ht="15"/>
    <row r="763698" ht="15"/>
    <row r="763699" ht="15"/>
    <row r="763700" ht="15"/>
    <row r="763701" ht="15"/>
    <row r="763702" ht="15"/>
    <row r="763703" ht="15"/>
    <row r="763704" ht="15"/>
    <row r="763705" ht="15"/>
    <row r="763706" ht="15"/>
    <row r="763707" ht="15"/>
    <row r="763708" ht="15"/>
    <row r="763709" ht="15"/>
    <row r="763710" ht="15"/>
    <row r="763711" ht="15"/>
    <row r="763712" ht="15"/>
    <row r="763713" ht="15"/>
    <row r="763714" ht="15"/>
    <row r="763715" ht="15"/>
    <row r="763716" ht="15"/>
    <row r="763717" ht="15"/>
    <row r="763718" ht="15"/>
    <row r="763719" ht="15"/>
    <row r="763720" ht="15"/>
    <row r="763721" ht="15"/>
    <row r="763722" ht="15"/>
    <row r="763723" ht="15"/>
    <row r="763724" ht="15"/>
    <row r="763725" ht="15"/>
    <row r="763726" ht="15"/>
    <row r="763727" ht="15"/>
    <row r="763728" ht="15"/>
    <row r="763729" ht="15"/>
    <row r="763730" ht="15"/>
    <row r="763731" ht="15"/>
    <row r="763732" ht="15"/>
    <row r="763733" ht="15"/>
    <row r="763734" ht="15"/>
    <row r="763735" ht="15"/>
    <row r="763736" ht="15"/>
    <row r="763737" ht="15"/>
    <row r="763738" ht="15"/>
    <row r="763739" ht="15"/>
    <row r="763740" ht="15"/>
    <row r="763741" ht="15"/>
    <row r="763742" ht="15"/>
    <row r="763743" ht="15"/>
    <row r="763744" ht="15"/>
    <row r="763745" ht="15"/>
    <row r="763746" ht="15"/>
    <row r="763747" ht="15"/>
    <row r="763748" ht="15"/>
    <row r="763749" ht="15"/>
    <row r="763750" ht="15"/>
    <row r="763751" ht="15"/>
    <row r="763752" ht="15"/>
    <row r="763753" ht="15"/>
    <row r="763754" ht="15"/>
    <row r="763755" ht="15"/>
    <row r="763756" ht="15"/>
    <row r="763757" ht="15"/>
    <row r="763758" ht="15"/>
    <row r="763759" ht="15"/>
    <row r="763760" ht="15"/>
    <row r="763761" ht="15"/>
    <row r="763762" ht="15"/>
    <row r="763763" ht="15"/>
    <row r="763764" ht="15"/>
    <row r="763765" ht="15"/>
    <row r="763766" ht="15"/>
    <row r="763767" ht="15"/>
    <row r="763768" ht="15"/>
    <row r="763769" ht="15"/>
    <row r="763770" ht="15"/>
    <row r="763771" ht="15"/>
    <row r="763772" ht="15"/>
    <row r="763773" ht="15"/>
    <row r="763774" ht="15"/>
    <row r="763775" ht="15"/>
    <row r="763776" ht="15"/>
    <row r="763777" ht="15"/>
    <row r="763778" ht="15"/>
    <row r="763779" ht="15"/>
    <row r="763780" ht="15"/>
    <row r="763781" ht="15"/>
    <row r="763782" ht="15"/>
    <row r="763783" ht="15"/>
    <row r="763784" ht="15"/>
    <row r="763785" ht="15"/>
    <row r="763786" ht="15"/>
    <row r="763787" ht="15"/>
    <row r="763788" ht="15"/>
    <row r="763789" ht="15"/>
    <row r="763790" ht="15"/>
    <row r="763791" ht="15"/>
    <row r="763792" ht="15"/>
    <row r="763793" ht="15"/>
    <row r="763794" ht="15"/>
    <row r="763795" ht="15"/>
    <row r="763796" ht="15"/>
    <row r="763797" ht="15"/>
    <row r="763798" ht="15"/>
    <row r="763799" ht="15"/>
    <row r="763800" ht="15"/>
    <row r="763801" ht="15"/>
    <row r="763802" ht="15"/>
    <row r="763803" ht="15"/>
    <row r="763804" ht="15"/>
    <row r="763805" ht="15"/>
    <row r="763806" ht="15"/>
    <row r="763807" ht="15"/>
    <row r="763808" ht="15"/>
    <row r="763809" ht="15"/>
    <row r="763810" ht="15"/>
    <row r="763811" ht="15"/>
    <row r="763812" ht="15"/>
    <row r="763813" ht="15"/>
    <row r="763814" ht="15"/>
    <row r="763815" ht="15"/>
    <row r="763816" ht="15"/>
    <row r="763817" ht="15"/>
    <row r="763818" ht="15"/>
    <row r="763819" ht="15"/>
    <row r="763820" ht="15"/>
    <row r="763821" ht="15"/>
    <row r="763822" ht="15"/>
    <row r="763823" ht="15"/>
    <row r="763824" ht="15"/>
    <row r="763825" ht="15"/>
    <row r="763826" ht="15"/>
    <row r="763827" ht="15"/>
    <row r="763828" ht="15"/>
    <row r="763829" ht="15"/>
    <row r="763830" ht="15"/>
    <row r="763831" ht="15"/>
    <row r="763832" ht="15"/>
    <row r="763833" ht="15"/>
    <row r="763834" ht="15"/>
    <row r="763835" ht="15"/>
    <row r="763836" ht="15"/>
    <row r="763837" ht="15"/>
    <row r="763838" ht="15"/>
    <row r="763839" ht="15"/>
    <row r="763840" ht="15"/>
    <row r="763841" ht="15"/>
    <row r="763842" ht="15"/>
    <row r="763843" ht="15"/>
    <row r="763844" ht="15"/>
    <row r="763845" ht="15"/>
    <row r="763846" ht="15"/>
    <row r="763847" ht="15"/>
    <row r="763848" ht="15"/>
    <row r="763849" ht="15"/>
    <row r="763850" ht="15"/>
    <row r="763851" ht="15"/>
    <row r="763852" ht="15"/>
    <row r="763853" ht="15"/>
    <row r="763854" ht="15"/>
    <row r="763855" ht="15"/>
    <row r="763856" ht="15"/>
    <row r="763857" ht="15"/>
    <row r="763858" ht="15"/>
    <row r="763859" ht="15"/>
    <row r="763860" ht="15"/>
    <row r="763861" ht="15"/>
    <row r="763862" ht="15"/>
    <row r="763863" ht="15"/>
    <row r="763864" ht="15"/>
    <row r="763865" ht="15"/>
    <row r="763866" ht="15"/>
    <row r="763867" ht="15"/>
    <row r="763868" ht="15"/>
    <row r="763869" ht="15"/>
    <row r="763870" ht="15"/>
    <row r="763871" ht="15"/>
    <row r="763872" ht="15"/>
    <row r="763873" ht="15"/>
    <row r="763874" ht="15"/>
    <row r="763875" ht="15"/>
    <row r="763876" ht="15"/>
    <row r="763877" ht="15"/>
    <row r="763878" ht="15"/>
    <row r="763879" ht="15"/>
    <row r="763880" ht="15"/>
    <row r="763881" ht="15"/>
    <row r="763882" ht="15"/>
    <row r="763883" ht="15"/>
    <row r="763884" ht="15"/>
    <row r="763885" ht="15"/>
    <row r="763886" ht="15"/>
    <row r="763887" ht="15"/>
    <row r="763888" ht="15"/>
    <row r="763889" ht="15"/>
    <row r="763890" ht="15"/>
    <row r="763891" ht="15"/>
    <row r="763892" ht="15"/>
    <row r="763893" ht="15"/>
    <row r="763894" ht="15"/>
    <row r="763895" ht="15"/>
    <row r="763896" ht="15"/>
    <row r="763897" ht="15"/>
    <row r="763898" ht="15"/>
    <row r="763899" ht="15"/>
    <row r="763900" ht="15"/>
    <row r="763901" ht="15"/>
    <row r="763902" ht="15"/>
    <row r="763903" ht="15"/>
    <row r="763904" ht="15"/>
    <row r="763905" ht="15"/>
    <row r="763906" ht="15"/>
    <row r="763907" ht="15"/>
    <row r="763908" ht="15"/>
    <row r="763909" ht="15"/>
    <row r="763910" ht="15"/>
    <row r="763911" ht="15"/>
    <row r="763912" ht="15"/>
    <row r="763913" ht="15"/>
    <row r="763914" ht="15"/>
    <row r="763915" ht="15"/>
    <row r="763916" ht="15"/>
    <row r="763917" ht="15"/>
    <row r="763918" ht="15"/>
    <row r="763919" ht="15"/>
    <row r="763920" ht="15"/>
    <row r="763921" ht="15"/>
    <row r="763922" ht="15"/>
    <row r="763923" ht="15"/>
    <row r="763924" ht="15"/>
    <row r="763925" ht="15"/>
    <row r="763926" ht="15"/>
    <row r="763927" ht="15"/>
    <row r="763928" ht="15"/>
    <row r="763929" ht="15"/>
    <row r="763930" ht="15"/>
    <row r="763931" ht="15"/>
    <row r="763932" ht="15"/>
    <row r="763933" ht="15"/>
    <row r="763934" ht="15"/>
    <row r="763935" ht="15"/>
    <row r="763936" ht="15"/>
    <row r="763937" ht="15"/>
    <row r="763938" ht="15"/>
    <row r="763939" ht="15"/>
    <row r="763940" ht="15"/>
    <row r="763941" ht="15"/>
    <row r="763942" ht="15"/>
    <row r="763943" ht="15"/>
    <row r="763944" ht="15"/>
    <row r="763945" ht="15"/>
    <row r="763946" ht="15"/>
    <row r="763947" ht="15"/>
    <row r="763948" ht="15"/>
    <row r="763949" ht="15"/>
    <row r="763950" ht="15"/>
    <row r="763951" ht="15"/>
    <row r="763952" ht="15"/>
    <row r="763953" ht="15"/>
    <row r="763954" ht="15"/>
    <row r="763955" ht="15"/>
    <row r="763956" ht="15"/>
    <row r="763957" ht="15"/>
    <row r="763958" ht="15"/>
    <row r="763959" ht="15"/>
    <row r="763960" ht="15"/>
    <row r="763961" ht="15"/>
    <row r="763962" ht="15"/>
    <row r="763963" ht="15"/>
    <row r="763964" ht="15"/>
    <row r="763965" ht="15"/>
    <row r="763966" ht="15"/>
    <row r="763967" ht="15"/>
    <row r="763968" ht="15"/>
    <row r="763969" ht="15"/>
    <row r="763970" ht="15"/>
    <row r="763971" ht="15"/>
    <row r="763972" ht="15"/>
    <row r="763973" ht="15"/>
    <row r="763974" ht="15"/>
    <row r="763975" ht="15"/>
    <row r="763976" ht="15"/>
    <row r="763977" ht="15"/>
    <row r="763978" ht="15"/>
    <row r="763979" ht="15"/>
    <row r="763980" ht="15"/>
    <row r="763981" ht="15"/>
    <row r="763982" ht="15"/>
    <row r="763983" ht="15"/>
    <row r="763984" ht="15"/>
    <row r="763985" ht="15"/>
    <row r="763986" ht="15"/>
    <row r="763987" ht="15"/>
    <row r="763988" ht="15"/>
    <row r="763989" ht="15"/>
    <row r="763990" ht="15"/>
    <row r="763991" ht="15"/>
    <row r="763992" ht="15"/>
    <row r="763993" ht="15"/>
    <row r="763994" ht="15"/>
    <row r="763995" ht="15"/>
    <row r="763996" ht="15"/>
    <row r="763997" ht="15"/>
    <row r="763998" ht="15"/>
    <row r="763999" ht="15"/>
    <row r="764000" ht="15"/>
    <row r="764001" ht="15"/>
    <row r="764002" ht="15"/>
    <row r="764003" ht="15"/>
    <row r="764004" ht="15"/>
    <row r="764005" ht="15"/>
    <row r="764006" ht="15"/>
    <row r="764007" ht="15"/>
    <row r="764008" ht="15"/>
    <row r="764009" ht="15"/>
    <row r="764010" ht="15"/>
    <row r="764011" ht="15"/>
    <row r="764012" ht="15"/>
    <row r="764013" ht="15"/>
    <row r="764014" ht="15"/>
    <row r="764015" ht="15"/>
    <row r="764016" ht="15"/>
    <row r="764017" ht="15"/>
    <row r="764018" ht="15"/>
    <row r="764019" ht="15"/>
    <row r="764020" ht="15"/>
    <row r="764021" ht="15"/>
    <row r="764022" ht="15"/>
    <row r="764023" ht="15"/>
    <row r="764024" ht="15"/>
    <row r="764025" ht="15"/>
    <row r="764026" ht="15"/>
    <row r="764027" ht="15"/>
    <row r="764028" ht="15"/>
    <row r="764029" ht="15"/>
    <row r="764030" ht="15"/>
    <row r="764031" ht="15"/>
    <row r="764032" ht="15"/>
    <row r="764033" ht="15"/>
    <row r="764034" ht="15"/>
    <row r="764035" ht="15"/>
    <row r="764036" ht="15"/>
    <row r="764037" ht="15"/>
    <row r="764038" ht="15"/>
    <row r="764039" ht="15"/>
    <row r="764040" ht="15"/>
    <row r="764041" ht="15"/>
    <row r="764042" ht="15"/>
    <row r="764043" ht="15"/>
    <row r="764044" ht="15"/>
    <row r="764045" ht="15"/>
    <row r="764046" ht="15"/>
    <row r="764047" ht="15"/>
    <row r="764048" ht="15"/>
    <row r="764049" ht="15"/>
    <row r="764050" ht="15"/>
    <row r="764051" ht="15"/>
    <row r="764052" ht="15"/>
    <row r="764053" ht="15"/>
    <row r="764054" ht="15"/>
    <row r="764055" ht="15"/>
    <row r="764056" ht="15"/>
    <row r="764057" ht="15"/>
    <row r="764058" ht="15"/>
    <row r="764059" ht="15"/>
    <row r="764060" ht="15"/>
    <row r="764061" ht="15"/>
    <row r="764062" ht="15"/>
    <row r="764063" ht="15"/>
    <row r="764064" ht="15"/>
    <row r="764065" ht="15"/>
    <row r="764066" ht="15"/>
    <row r="764067" ht="15"/>
    <row r="764068" ht="15"/>
    <row r="764069" ht="15"/>
    <row r="764070" ht="15"/>
    <row r="764071" ht="15"/>
    <row r="764072" ht="15"/>
    <row r="764073" ht="15"/>
    <row r="764074" ht="15"/>
    <row r="764075" ht="15"/>
    <row r="764076" ht="15"/>
    <row r="764077" ht="15"/>
    <row r="764078" ht="15"/>
    <row r="764079" ht="15"/>
    <row r="764080" ht="15"/>
    <row r="764081" ht="15"/>
    <row r="764082" ht="15"/>
    <row r="764083" ht="15"/>
    <row r="764084" ht="15"/>
    <row r="764085" ht="15"/>
    <row r="764086" ht="15"/>
    <row r="764087" ht="15"/>
    <row r="764088" ht="15"/>
    <row r="764089" ht="15"/>
    <row r="764090" ht="15"/>
    <row r="764091" ht="15"/>
    <row r="764092" ht="15"/>
    <row r="764093" ht="15"/>
    <row r="764094" ht="15"/>
    <row r="764095" ht="15"/>
    <row r="764096" ht="15"/>
    <row r="764097" ht="15"/>
    <row r="764098" ht="15"/>
    <row r="764099" ht="15"/>
    <row r="764100" ht="15"/>
    <row r="764101" ht="15"/>
    <row r="764102" ht="15"/>
    <row r="764103" ht="15"/>
    <row r="764104" ht="15"/>
    <row r="764105" ht="15"/>
    <row r="764106" ht="15"/>
    <row r="764107" ht="15"/>
    <row r="764108" ht="15"/>
    <row r="764109" ht="15"/>
    <row r="764110" ht="15"/>
    <row r="764111" ht="15"/>
    <row r="764112" ht="15"/>
    <row r="764113" ht="15"/>
    <row r="764114" ht="15"/>
    <row r="764115" ht="15"/>
    <row r="764116" ht="15"/>
    <row r="764117" ht="15"/>
    <row r="764118" ht="15"/>
    <row r="764119" ht="15"/>
    <row r="764120" ht="15"/>
    <row r="764121" ht="15"/>
    <row r="764122" ht="15"/>
    <row r="764123" ht="15"/>
    <row r="764124" ht="15"/>
    <row r="764125" ht="15"/>
    <row r="764126" ht="15"/>
    <row r="764127" ht="15"/>
    <row r="764128" ht="15"/>
    <row r="764129" ht="15"/>
    <row r="764130" ht="15"/>
    <row r="764131" ht="15"/>
    <row r="764132" ht="15"/>
    <row r="764133" ht="15"/>
    <row r="764134" ht="15"/>
    <row r="764135" ht="15"/>
    <row r="764136" ht="15"/>
    <row r="764137" ht="15"/>
    <row r="764138" ht="15"/>
    <row r="764139" ht="15"/>
    <row r="764140" ht="15"/>
    <row r="764141" ht="15"/>
    <row r="764142" ht="15"/>
    <row r="764143" ht="15"/>
    <row r="764144" ht="15"/>
    <row r="764145" ht="15"/>
    <row r="764146" ht="15"/>
    <row r="764147" ht="15"/>
    <row r="764148" ht="15"/>
    <row r="764149" ht="15"/>
    <row r="764150" ht="15"/>
    <row r="764151" ht="15"/>
    <row r="764152" ht="15"/>
    <row r="764153" ht="15"/>
    <row r="764154" ht="15"/>
    <row r="764155" ht="15"/>
    <row r="764156" ht="15"/>
    <row r="764157" ht="15"/>
    <row r="764158" ht="15"/>
    <row r="764159" ht="15"/>
    <row r="764160" ht="15"/>
    <row r="764161" ht="15"/>
    <row r="764162" ht="15"/>
    <row r="764163" ht="15"/>
    <row r="764164" ht="15"/>
    <row r="764165" ht="15"/>
    <row r="764166" ht="15"/>
    <row r="764167" ht="15"/>
    <row r="764168" ht="15"/>
    <row r="764169" ht="15"/>
    <row r="764170" ht="15"/>
    <row r="764171" ht="15"/>
    <row r="764172" ht="15"/>
    <row r="764173" ht="15"/>
    <row r="764174" ht="15"/>
    <row r="764175" ht="15"/>
    <row r="764176" ht="15"/>
    <row r="764177" ht="15"/>
    <row r="764178" ht="15"/>
    <row r="764179" ht="15"/>
    <row r="764180" ht="15"/>
    <row r="764181" ht="15"/>
    <row r="764182" ht="15"/>
    <row r="764183" ht="15"/>
    <row r="764184" ht="15"/>
    <row r="764185" ht="15"/>
    <row r="764186" ht="15"/>
    <row r="764187" ht="15"/>
    <row r="764188" ht="15"/>
    <row r="764189" ht="15"/>
    <row r="764190" ht="15"/>
    <row r="764191" ht="15"/>
    <row r="764192" ht="15"/>
    <row r="764193" ht="15"/>
    <row r="764194" ht="15"/>
    <row r="764195" ht="15"/>
    <row r="764196" ht="15"/>
    <row r="764197" ht="15"/>
    <row r="764198" ht="15"/>
    <row r="764199" ht="15"/>
    <row r="764200" ht="15"/>
    <row r="764201" ht="15"/>
    <row r="764202" ht="15"/>
    <row r="764203" ht="15"/>
    <row r="764204" ht="15"/>
    <row r="764205" ht="15"/>
    <row r="764206" ht="15"/>
    <row r="764207" ht="15"/>
    <row r="764208" ht="15"/>
    <row r="764209" ht="15"/>
    <row r="764210" ht="15"/>
    <row r="764211" ht="15"/>
    <row r="764212" ht="15"/>
    <row r="764213" ht="15"/>
    <row r="764214" ht="15"/>
    <row r="764215" ht="15"/>
    <row r="764216" ht="15"/>
    <row r="764217" ht="15"/>
    <row r="764218" ht="15"/>
    <row r="764219" ht="15"/>
    <row r="764220" ht="15"/>
    <row r="764221" ht="15"/>
    <row r="764222" ht="15"/>
    <row r="764223" ht="15"/>
    <row r="764224" ht="15"/>
    <row r="764225" ht="15"/>
    <row r="764226" ht="15"/>
    <row r="764227" ht="15"/>
    <row r="764228" ht="15"/>
    <row r="764229" ht="15"/>
    <row r="764230" ht="15"/>
    <row r="764231" ht="15"/>
    <row r="764232" ht="15"/>
    <row r="764233" ht="15"/>
    <row r="764234" ht="15"/>
    <row r="764235" ht="15"/>
    <row r="764236" ht="15"/>
    <row r="764237" ht="15"/>
    <row r="764238" ht="15"/>
    <row r="764239" ht="15"/>
    <row r="764240" ht="15"/>
    <row r="764241" ht="15"/>
    <row r="764242" ht="15"/>
    <row r="764243" ht="15"/>
    <row r="764244" ht="15"/>
    <row r="764245" ht="15"/>
    <row r="764246" ht="15"/>
    <row r="764247" ht="15"/>
    <row r="764248" ht="15"/>
    <row r="764249" ht="15"/>
    <row r="764250" ht="15"/>
    <row r="764251" ht="15"/>
    <row r="764252" ht="15"/>
    <row r="764253" ht="15"/>
    <row r="764254" ht="15"/>
    <row r="764255" ht="15"/>
    <row r="764256" ht="15"/>
    <row r="764257" ht="15"/>
    <row r="764258" ht="15"/>
    <row r="764259" ht="15"/>
    <row r="764260" ht="15"/>
    <row r="764261" ht="15"/>
    <row r="764262" ht="15"/>
    <row r="764263" ht="15"/>
    <row r="764264" ht="15"/>
    <row r="764265" ht="15"/>
    <row r="764266" ht="15"/>
    <row r="764267" ht="15"/>
    <row r="764268" ht="15"/>
    <row r="764269" ht="15"/>
    <row r="764270" ht="15"/>
    <row r="764271" ht="15"/>
    <row r="764272" ht="15"/>
    <row r="764273" ht="15"/>
    <row r="764274" ht="15"/>
    <row r="764275" ht="15"/>
    <row r="764276" ht="15"/>
    <row r="764277" ht="15"/>
    <row r="764278" ht="15"/>
    <row r="764279" ht="15"/>
    <row r="764280" ht="15"/>
    <row r="764281" ht="15"/>
    <row r="764282" ht="15"/>
    <row r="764283" ht="15"/>
    <row r="764284" ht="15"/>
    <row r="764285" ht="15"/>
    <row r="764286" ht="15"/>
    <row r="764287" ht="15"/>
    <row r="764288" ht="15"/>
    <row r="764289" ht="15"/>
    <row r="764290" ht="15"/>
    <row r="764291" ht="15"/>
    <row r="764292" ht="15"/>
    <row r="764293" ht="15"/>
    <row r="764294" ht="15"/>
    <row r="764295" ht="15"/>
    <row r="764296" ht="15"/>
    <row r="764297" ht="15"/>
    <row r="764298" ht="15"/>
    <row r="764299" ht="15"/>
    <row r="764300" ht="15"/>
    <row r="764301" ht="15"/>
    <row r="764302" ht="15"/>
    <row r="764303" ht="15"/>
    <row r="764304" ht="15"/>
    <row r="764305" ht="15"/>
    <row r="764306" ht="15"/>
    <row r="764307" ht="15"/>
    <row r="764308" ht="15"/>
    <row r="764309" ht="15"/>
    <row r="764310" ht="15"/>
    <row r="764311" ht="15"/>
    <row r="764312" ht="15"/>
    <row r="764313" ht="15"/>
    <row r="764314" ht="15"/>
    <row r="764315" ht="15"/>
    <row r="764316" ht="15"/>
    <row r="764317" ht="15"/>
    <row r="764318" ht="15"/>
    <row r="764319" ht="15"/>
    <row r="764320" ht="15"/>
    <row r="764321" ht="15"/>
    <row r="764322" ht="15"/>
    <row r="764323" ht="15"/>
    <row r="764324" ht="15"/>
    <row r="764325" ht="15"/>
    <row r="764326" ht="15"/>
    <row r="764327" ht="15"/>
    <row r="764328" ht="15"/>
    <row r="764329" ht="15"/>
    <row r="764330" ht="15"/>
    <row r="764331" ht="15"/>
    <row r="764332" ht="15"/>
    <row r="764333" ht="15"/>
    <row r="764334" ht="15"/>
    <row r="764335" ht="15"/>
    <row r="764336" ht="15"/>
    <row r="764337" ht="15"/>
    <row r="764338" ht="15"/>
    <row r="764339" ht="15"/>
    <row r="764340" ht="15"/>
    <row r="764341" ht="15"/>
    <row r="764342" ht="15"/>
    <row r="764343" ht="15"/>
    <row r="764344" ht="15"/>
    <row r="764345" ht="15"/>
    <row r="764346" ht="15"/>
    <row r="764347" ht="15"/>
    <row r="764348" ht="15"/>
    <row r="764349" ht="15"/>
    <row r="764350" ht="15"/>
    <row r="764351" ht="15"/>
    <row r="764352" ht="15"/>
    <row r="764353" ht="15"/>
    <row r="764354" ht="15"/>
    <row r="764355" ht="15"/>
    <row r="764356" ht="15"/>
    <row r="764357" ht="15"/>
    <row r="764358" ht="15"/>
    <row r="764359" ht="15"/>
    <row r="764360" ht="15"/>
    <row r="764361" ht="15"/>
    <row r="764362" ht="15"/>
    <row r="764363" ht="15"/>
    <row r="764364" ht="15"/>
    <row r="764365" ht="15"/>
    <row r="764366" ht="15"/>
    <row r="764367" ht="15"/>
    <row r="764368" ht="15"/>
    <row r="764369" ht="15"/>
    <row r="764370" ht="15"/>
    <row r="764371" ht="15"/>
    <row r="764372" ht="15"/>
    <row r="764373" ht="15"/>
    <row r="764374" ht="15"/>
    <row r="764375" ht="15"/>
    <row r="764376" ht="15"/>
    <row r="764377" ht="15"/>
    <row r="764378" ht="15"/>
    <row r="764379" ht="15"/>
    <row r="764380" ht="15"/>
    <row r="764381" ht="15"/>
    <row r="764382" ht="15"/>
    <row r="764383" ht="15"/>
    <row r="764384" ht="15"/>
    <row r="764385" ht="15"/>
    <row r="764386" ht="15"/>
    <row r="764387" ht="15"/>
    <row r="764388" ht="15"/>
    <row r="764389" ht="15"/>
    <row r="764390" ht="15"/>
    <row r="764391" ht="15"/>
    <row r="764392" ht="15"/>
    <row r="764393" ht="15"/>
    <row r="764394" ht="15"/>
    <row r="764395" ht="15"/>
    <row r="764396" ht="15"/>
    <row r="764397" ht="15"/>
    <row r="764398" ht="15"/>
    <row r="764399" ht="15"/>
    <row r="764400" ht="15"/>
    <row r="764401" ht="15"/>
    <row r="764402" ht="15"/>
    <row r="764403" ht="15"/>
    <row r="764404" ht="15"/>
    <row r="764405" ht="15"/>
    <row r="764406" ht="15"/>
    <row r="764407" ht="15"/>
    <row r="764408" ht="15"/>
    <row r="764409" ht="15"/>
    <row r="764410" ht="15"/>
    <row r="764411" ht="15"/>
    <row r="764412" ht="15"/>
    <row r="764413" ht="15"/>
    <row r="764414" ht="15"/>
    <row r="764415" ht="15"/>
    <row r="764416" ht="15"/>
    <row r="764417" ht="15"/>
    <row r="764418" ht="15"/>
    <row r="764419" ht="15"/>
    <row r="764420" ht="15"/>
    <row r="764421" ht="15"/>
    <row r="764422" ht="15"/>
    <row r="764423" ht="15"/>
    <row r="764424" ht="15"/>
    <row r="764425" ht="15"/>
    <row r="764426" ht="15"/>
    <row r="764427" ht="15"/>
    <row r="764428" ht="15"/>
    <row r="764429" ht="15"/>
    <row r="764430" ht="15"/>
    <row r="764431" ht="15"/>
    <row r="764432" ht="15"/>
    <row r="764433" ht="15"/>
    <row r="764434" ht="15"/>
    <row r="764435" ht="15"/>
    <row r="764436" ht="15"/>
    <row r="764437" ht="15"/>
    <row r="764438" ht="15"/>
    <row r="764439" ht="15"/>
    <row r="764440" ht="15"/>
    <row r="764441" ht="15"/>
    <row r="764442" ht="15"/>
    <row r="764443" ht="15"/>
    <row r="764444" ht="15"/>
    <row r="764445" ht="15"/>
    <row r="764446" ht="15"/>
    <row r="764447" ht="15"/>
    <row r="764448" ht="15"/>
    <row r="764449" ht="15"/>
    <row r="764450" ht="15"/>
    <row r="764451" ht="15"/>
    <row r="764452" ht="15"/>
    <row r="764453" ht="15"/>
    <row r="764454" ht="15"/>
    <row r="764455" ht="15"/>
    <row r="764456" ht="15"/>
    <row r="764457" ht="15"/>
    <row r="764458" ht="15"/>
    <row r="764459" ht="15"/>
    <row r="764460" ht="15"/>
    <row r="764461" ht="15"/>
    <row r="764462" ht="15"/>
    <row r="764463" ht="15"/>
    <row r="764464" ht="15"/>
    <row r="764465" ht="15"/>
    <row r="764466" ht="15"/>
    <row r="764467" ht="15"/>
    <row r="764468" ht="15"/>
    <row r="764469" ht="15"/>
    <row r="764470" ht="15"/>
    <row r="764471" ht="15"/>
    <row r="764472" ht="15"/>
    <row r="764473" ht="15"/>
    <row r="764474" ht="15"/>
    <row r="764475" ht="15"/>
    <row r="764476" ht="15"/>
    <row r="764477" ht="15"/>
    <row r="764478" ht="15"/>
    <row r="764479" ht="15"/>
    <row r="764480" ht="15"/>
    <row r="764481" ht="15"/>
    <row r="764482" ht="15"/>
    <row r="764483" ht="15"/>
    <row r="764484" ht="15"/>
    <row r="764485" ht="15"/>
    <row r="764486" ht="15"/>
    <row r="764487" ht="15"/>
    <row r="764488" ht="15"/>
    <row r="764489" ht="15"/>
    <row r="764490" ht="15"/>
    <row r="764491" ht="15"/>
    <row r="764492" ht="15"/>
    <row r="764493" ht="15"/>
    <row r="764494" ht="15"/>
    <row r="764495" ht="15"/>
    <row r="764496" ht="15"/>
    <row r="764497" ht="15"/>
    <row r="764498" ht="15"/>
    <row r="764499" ht="15"/>
    <row r="764500" ht="15"/>
    <row r="764501" ht="15"/>
    <row r="764502" ht="15"/>
    <row r="764503" ht="15"/>
    <row r="764504" ht="15"/>
    <row r="764505" ht="15"/>
    <row r="764506" ht="15"/>
    <row r="764507" ht="15"/>
    <row r="764508" ht="15"/>
    <row r="764509" ht="15"/>
    <row r="764510" ht="15"/>
    <row r="764511" ht="15"/>
    <row r="764512" ht="15"/>
    <row r="764513" ht="15"/>
    <row r="764514" ht="15"/>
    <row r="764515" ht="15"/>
    <row r="764516" ht="15"/>
    <row r="764517" ht="15"/>
    <row r="764518" ht="15"/>
    <row r="764519" ht="15"/>
    <row r="764520" ht="15"/>
    <row r="764521" ht="15"/>
    <row r="764522" ht="15"/>
    <row r="764523" ht="15"/>
    <row r="764524" ht="15"/>
    <row r="764525" ht="15"/>
    <row r="764526" ht="15"/>
    <row r="764527" ht="15"/>
    <row r="764528" ht="15"/>
    <row r="764529" ht="15"/>
    <row r="764530" ht="15"/>
    <row r="764531" ht="15"/>
    <row r="764532" ht="15"/>
    <row r="764533" ht="15"/>
    <row r="764534" ht="15"/>
    <row r="764535" ht="15"/>
    <row r="764536" ht="15"/>
    <row r="764537" ht="15"/>
    <row r="764538" ht="15"/>
    <row r="764539" ht="15"/>
    <row r="764540" ht="15"/>
    <row r="764541" ht="15"/>
    <row r="764542" ht="15"/>
    <row r="764543" ht="15"/>
    <row r="764544" ht="15"/>
    <row r="764545" ht="15"/>
    <row r="764546" ht="15"/>
    <row r="764547" ht="15"/>
    <row r="764548" ht="15"/>
    <row r="764549" ht="15"/>
    <row r="764550" ht="15"/>
    <row r="764551" ht="15"/>
    <row r="764552" ht="15"/>
    <row r="764553" ht="15"/>
    <row r="764554" ht="15"/>
    <row r="764555" ht="15"/>
    <row r="764556" ht="15"/>
    <row r="764557" ht="15"/>
    <row r="764558" ht="15"/>
    <row r="764559" ht="15"/>
    <row r="764560" ht="15"/>
    <row r="764561" ht="15"/>
    <row r="764562" ht="15"/>
    <row r="764563" ht="15"/>
    <row r="764564" ht="15"/>
    <row r="764565" ht="15"/>
    <row r="764566" ht="15"/>
    <row r="764567" ht="15"/>
    <row r="764568" ht="15"/>
    <row r="764569" ht="15"/>
    <row r="764570" ht="15"/>
    <row r="764571" ht="15"/>
    <row r="764572" ht="15"/>
    <row r="764573" ht="15"/>
    <row r="764574" ht="15"/>
    <row r="764575" ht="15"/>
    <row r="764576" ht="15"/>
    <row r="764577" ht="15"/>
    <row r="764578" ht="15"/>
    <row r="764579" ht="15"/>
    <row r="764580" ht="15"/>
    <row r="764581" ht="15"/>
    <row r="764582" ht="15"/>
    <row r="764583" ht="15"/>
    <row r="764584" ht="15"/>
    <row r="764585" ht="15"/>
    <row r="764586" ht="15"/>
    <row r="764587" ht="15"/>
    <row r="764588" ht="15"/>
    <row r="764589" ht="15"/>
    <row r="764590" ht="15"/>
    <row r="764591" ht="15"/>
    <row r="764592" ht="15"/>
    <row r="764593" ht="15"/>
    <row r="764594" ht="15"/>
    <row r="764595" ht="15"/>
    <row r="764596" ht="15"/>
    <row r="764597" ht="15"/>
    <row r="764598" ht="15"/>
    <row r="764599" ht="15"/>
    <row r="764600" ht="15"/>
    <row r="764601" ht="15"/>
    <row r="764602" ht="15"/>
    <row r="764603" ht="15"/>
    <row r="764604" ht="15"/>
    <row r="764605" ht="15"/>
    <row r="764606" ht="15"/>
    <row r="764607" ht="15"/>
    <row r="764608" ht="15"/>
    <row r="764609" ht="15"/>
    <row r="764610" ht="15"/>
    <row r="764611" ht="15"/>
    <row r="764612" ht="15"/>
    <row r="764613" ht="15"/>
    <row r="764614" ht="15"/>
    <row r="764615" ht="15"/>
    <row r="764616" ht="15"/>
    <row r="764617" ht="15"/>
    <row r="764618" ht="15"/>
    <row r="764619" ht="15"/>
    <row r="764620" ht="15"/>
    <row r="764621" ht="15"/>
    <row r="764622" ht="15"/>
    <row r="764623" ht="15"/>
    <row r="764624" ht="15"/>
    <row r="764625" ht="15"/>
    <row r="764626" ht="15"/>
    <row r="764627" ht="15"/>
    <row r="764628" ht="15"/>
    <row r="764629" ht="15"/>
    <row r="764630" ht="15"/>
    <row r="764631" ht="15"/>
    <row r="764632" ht="15"/>
    <row r="764633" ht="15"/>
    <row r="764634" ht="15"/>
    <row r="764635" ht="15"/>
    <row r="764636" ht="15"/>
    <row r="764637" ht="15"/>
    <row r="764638" ht="15"/>
    <row r="764639" ht="15"/>
    <row r="764640" ht="15"/>
    <row r="764641" ht="15"/>
    <row r="764642" ht="15"/>
    <row r="764643" ht="15"/>
    <row r="764644" ht="15"/>
    <row r="764645" ht="15"/>
    <row r="764646" ht="15"/>
    <row r="764647" ht="15"/>
    <row r="764648" ht="15"/>
    <row r="764649" ht="15"/>
    <row r="764650" ht="15"/>
    <row r="764651" ht="15"/>
    <row r="764652" ht="15"/>
    <row r="764653" ht="15"/>
    <row r="764654" ht="15"/>
    <row r="764655" ht="15"/>
    <row r="764656" ht="15"/>
    <row r="764657" ht="15"/>
    <row r="764658" ht="15"/>
    <row r="764659" ht="15"/>
    <row r="764660" ht="15"/>
    <row r="764661" ht="15"/>
    <row r="764662" ht="15"/>
    <row r="764663" ht="15"/>
    <row r="764664" ht="15"/>
    <row r="764665" ht="15"/>
    <row r="764666" ht="15"/>
    <row r="764667" ht="15"/>
    <row r="764668" ht="15"/>
    <row r="764669" ht="15"/>
    <row r="764670" ht="15"/>
    <row r="764671" ht="15"/>
    <row r="764672" ht="15"/>
    <row r="764673" ht="15"/>
    <row r="764674" ht="15"/>
    <row r="764675" ht="15"/>
    <row r="764676" ht="15"/>
    <row r="764677" ht="15"/>
    <row r="764678" ht="15"/>
    <row r="764679" ht="15"/>
    <row r="764680" ht="15"/>
    <row r="764681" ht="15"/>
    <row r="764682" ht="15"/>
    <row r="764683" ht="15"/>
    <row r="764684" ht="15"/>
    <row r="764685" ht="15"/>
    <row r="764686" ht="15"/>
    <row r="764687" ht="15"/>
    <row r="764688" ht="15"/>
    <row r="764689" ht="15"/>
    <row r="764690" ht="15"/>
    <row r="764691" ht="15"/>
    <row r="764692" ht="15"/>
    <row r="764693" ht="15"/>
    <row r="764694" ht="15"/>
    <row r="764695" ht="15"/>
    <row r="764696" ht="15"/>
    <row r="764697" ht="15"/>
    <row r="764698" ht="15"/>
    <row r="764699" ht="15"/>
    <row r="764700" ht="15"/>
    <row r="764701" ht="15"/>
    <row r="764702" ht="15"/>
    <row r="764703" ht="15"/>
    <row r="764704" ht="15"/>
    <row r="764705" ht="15"/>
    <row r="764706" ht="15"/>
    <row r="764707" ht="15"/>
    <row r="764708" ht="15"/>
    <row r="764709" ht="15"/>
    <row r="764710" ht="15"/>
    <row r="764711" ht="15"/>
    <row r="764712" ht="15"/>
    <row r="764713" ht="15"/>
    <row r="764714" ht="15"/>
    <row r="764715" ht="15"/>
    <row r="764716" ht="15"/>
    <row r="764717" ht="15"/>
    <row r="764718" ht="15"/>
    <row r="764719" ht="15"/>
    <row r="764720" ht="15"/>
    <row r="764721" ht="15"/>
    <row r="764722" ht="15"/>
    <row r="764723" ht="15"/>
    <row r="764724" ht="15"/>
    <row r="764725" ht="15"/>
    <row r="764726" ht="15"/>
    <row r="764727" ht="15"/>
    <row r="764728" ht="15"/>
    <row r="764729" ht="15"/>
    <row r="764730" ht="15"/>
    <row r="764731" ht="15"/>
    <row r="764732" ht="15"/>
    <row r="764733" ht="15"/>
    <row r="764734" ht="15"/>
    <row r="764735" ht="15"/>
    <row r="764736" ht="15"/>
    <row r="764737" ht="15"/>
    <row r="764738" ht="15"/>
    <row r="764739" ht="15"/>
    <row r="764740" ht="15"/>
    <row r="764741" ht="15"/>
    <row r="764742" ht="15"/>
    <row r="764743" ht="15"/>
    <row r="764744" ht="15"/>
    <row r="764745" ht="15"/>
    <row r="764746" ht="15"/>
    <row r="764747" ht="15"/>
    <row r="764748" ht="15"/>
    <row r="764749" ht="15"/>
    <row r="764750" ht="15"/>
    <row r="764751" ht="15"/>
    <row r="764752" ht="15"/>
    <row r="764753" ht="15"/>
    <row r="764754" ht="15"/>
    <row r="764755" ht="15"/>
    <row r="764756" ht="15"/>
    <row r="764757" ht="15"/>
    <row r="764758" ht="15"/>
    <row r="764759" ht="15"/>
    <row r="764760" ht="15"/>
    <row r="764761" ht="15"/>
    <row r="764762" ht="15"/>
    <row r="764763" ht="15"/>
    <row r="764764" ht="15"/>
    <row r="764765" ht="15"/>
    <row r="764766" ht="15"/>
    <row r="764767" ht="15"/>
    <row r="764768" ht="15"/>
    <row r="764769" ht="15"/>
    <row r="764770" ht="15"/>
    <row r="764771" ht="15"/>
    <row r="764772" ht="15"/>
    <row r="764773" ht="15"/>
    <row r="764774" ht="15"/>
    <row r="764775" ht="15"/>
    <row r="764776" ht="15"/>
    <row r="764777" ht="15"/>
    <row r="764778" ht="15"/>
    <row r="764779" ht="15"/>
    <row r="764780" ht="15"/>
    <row r="764781" ht="15"/>
    <row r="764782" ht="15"/>
    <row r="764783" ht="15"/>
    <row r="764784" ht="15"/>
    <row r="764785" ht="15"/>
    <row r="764786" ht="15"/>
    <row r="764787" ht="15"/>
    <row r="764788" ht="15"/>
    <row r="764789" ht="15"/>
    <row r="764790" ht="15"/>
    <row r="764791" ht="15"/>
    <row r="764792" ht="15"/>
    <row r="764793" ht="15"/>
    <row r="764794" ht="15"/>
    <row r="764795" ht="15"/>
    <row r="764796" ht="15"/>
    <row r="764797" ht="15"/>
    <row r="764798" ht="15"/>
    <row r="764799" ht="15"/>
    <row r="764800" ht="15"/>
    <row r="764801" ht="15"/>
    <row r="764802" ht="15"/>
    <row r="764803" ht="15"/>
    <row r="764804" ht="15"/>
    <row r="764805" ht="15"/>
    <row r="764806" ht="15"/>
    <row r="764807" ht="15"/>
    <row r="764808" ht="15"/>
    <row r="764809" ht="15"/>
    <row r="764810" ht="15"/>
    <row r="764811" ht="15"/>
    <row r="764812" ht="15"/>
    <row r="764813" ht="15"/>
    <row r="764814" ht="15"/>
    <row r="764815" ht="15"/>
    <row r="764816" ht="15"/>
    <row r="764817" ht="15"/>
    <row r="764818" ht="15"/>
    <row r="764819" ht="15"/>
    <row r="764820" ht="15"/>
    <row r="764821" ht="15"/>
    <row r="764822" ht="15"/>
    <row r="764823" ht="15"/>
    <row r="764824" ht="15"/>
    <row r="764825" ht="15"/>
    <row r="764826" ht="15"/>
    <row r="764827" ht="15"/>
    <row r="764828" ht="15"/>
    <row r="764829" ht="15"/>
    <row r="764830" ht="15"/>
    <row r="764831" ht="15"/>
    <row r="764832" ht="15"/>
    <row r="764833" ht="15"/>
    <row r="764834" ht="15"/>
    <row r="764835" ht="15"/>
    <row r="764836" ht="15"/>
    <row r="764837" ht="15"/>
    <row r="764838" ht="15"/>
    <row r="764839" ht="15"/>
    <row r="764840" ht="15"/>
    <row r="764841" ht="15"/>
    <row r="764842" ht="15"/>
    <row r="764843" ht="15"/>
    <row r="764844" ht="15"/>
    <row r="764845" ht="15"/>
    <row r="764846" ht="15"/>
    <row r="764847" ht="15"/>
    <row r="764848" ht="15"/>
    <row r="764849" ht="15"/>
    <row r="764850" ht="15"/>
    <row r="764851" ht="15"/>
    <row r="764852" ht="15"/>
    <row r="764853" ht="15"/>
    <row r="764854" ht="15"/>
    <row r="764855" ht="15"/>
    <row r="764856" ht="15"/>
    <row r="764857" ht="15"/>
    <row r="764858" ht="15"/>
    <row r="764859" ht="15"/>
    <row r="764860" ht="15"/>
    <row r="764861" ht="15"/>
    <row r="764862" ht="15"/>
    <row r="764863" ht="15"/>
    <row r="764864" ht="15"/>
    <row r="764865" ht="15"/>
    <row r="764866" ht="15"/>
    <row r="764867" ht="15"/>
    <row r="764868" ht="15"/>
    <row r="764869" ht="15"/>
    <row r="764870" ht="15"/>
    <row r="764871" ht="15"/>
    <row r="764872" ht="15"/>
    <row r="764873" ht="15"/>
    <row r="764874" ht="15"/>
    <row r="764875" ht="15"/>
    <row r="764876" ht="15"/>
    <row r="764877" ht="15"/>
    <row r="764878" ht="15"/>
    <row r="764879" ht="15"/>
    <row r="764880" ht="15"/>
    <row r="764881" ht="15"/>
    <row r="764882" ht="15"/>
    <row r="764883" ht="15"/>
    <row r="764884" ht="15"/>
    <row r="764885" ht="15"/>
    <row r="764886" ht="15"/>
    <row r="764887" ht="15"/>
    <row r="764888" ht="15"/>
    <row r="764889" ht="15"/>
    <row r="764890" ht="15"/>
    <row r="764891" ht="15"/>
    <row r="764892" ht="15"/>
    <row r="764893" ht="15"/>
    <row r="764894" ht="15"/>
    <row r="764895" ht="15"/>
    <row r="764896" ht="15"/>
    <row r="764897" ht="15"/>
    <row r="764898" ht="15"/>
    <row r="764899" ht="15"/>
    <row r="764900" ht="15"/>
    <row r="764901" ht="15"/>
    <row r="764902" ht="15"/>
    <row r="764903" ht="15"/>
    <row r="764904" ht="15"/>
    <row r="764905" ht="15"/>
    <row r="764906" ht="15"/>
    <row r="764907" ht="15"/>
    <row r="764908" ht="15"/>
    <row r="764909" ht="15"/>
    <row r="764910" ht="15"/>
    <row r="764911" ht="15"/>
    <row r="764912" ht="15"/>
    <row r="764913" ht="15"/>
    <row r="764914" ht="15"/>
    <row r="764915" ht="15"/>
    <row r="764916" ht="15"/>
    <row r="764917" ht="15"/>
    <row r="764918" ht="15"/>
    <row r="764919" ht="15"/>
    <row r="764920" ht="15"/>
    <row r="764921" ht="15"/>
    <row r="764922" ht="15"/>
    <row r="764923" ht="15"/>
    <row r="764924" ht="15"/>
    <row r="764925" ht="15"/>
    <row r="764926" ht="15"/>
    <row r="764927" ht="15"/>
    <row r="764928" ht="15"/>
    <row r="764929" ht="15"/>
    <row r="764930" ht="15"/>
    <row r="764931" ht="15"/>
    <row r="764932" ht="15"/>
    <row r="764933" ht="15"/>
    <row r="764934" ht="15"/>
    <row r="764935" ht="15"/>
    <row r="764936" ht="15"/>
    <row r="764937" ht="15"/>
    <row r="764938" ht="15"/>
    <row r="764939" ht="15"/>
    <row r="764940" ht="15"/>
    <row r="764941" ht="15"/>
    <row r="764942" ht="15"/>
    <row r="764943" ht="15"/>
    <row r="764944" ht="15"/>
    <row r="764945" ht="15"/>
    <row r="764946" ht="15"/>
    <row r="764947" ht="15"/>
    <row r="764948" ht="15"/>
    <row r="764949" ht="15"/>
    <row r="764950" ht="15"/>
    <row r="764951" ht="15"/>
    <row r="764952" ht="15"/>
    <row r="764953" ht="15"/>
    <row r="764954" ht="15"/>
    <row r="764955" ht="15"/>
    <row r="764956" ht="15"/>
    <row r="764957" ht="15"/>
    <row r="764958" ht="15"/>
    <row r="764959" ht="15"/>
    <row r="764960" ht="15"/>
    <row r="764961" ht="15"/>
    <row r="764962" ht="15"/>
    <row r="764963" ht="15"/>
    <row r="764964" ht="15"/>
    <row r="764965" ht="15"/>
    <row r="764966" ht="15"/>
    <row r="764967" ht="15"/>
    <row r="764968" ht="15"/>
    <row r="764969" ht="15"/>
    <row r="764970" ht="15"/>
    <row r="764971" ht="15"/>
    <row r="764972" ht="15"/>
    <row r="764973" ht="15"/>
    <row r="764974" ht="15"/>
    <row r="764975" ht="15"/>
    <row r="764976" ht="15"/>
    <row r="764977" ht="15"/>
    <row r="764978" ht="15"/>
    <row r="764979" ht="15"/>
    <row r="764980" ht="15"/>
    <row r="764981" ht="15"/>
    <row r="764982" ht="15"/>
    <row r="764983" ht="15"/>
    <row r="764984" ht="15"/>
    <row r="764985" ht="15"/>
    <row r="764986" ht="15"/>
    <row r="764987" ht="15"/>
    <row r="764988" ht="15"/>
    <row r="764989" ht="15"/>
    <row r="764990" ht="15"/>
    <row r="764991" ht="15"/>
    <row r="764992" ht="15"/>
    <row r="764993" ht="15"/>
    <row r="764994" ht="15"/>
    <row r="764995" ht="15"/>
    <row r="764996" ht="15"/>
    <row r="764997" ht="15"/>
    <row r="764998" ht="15"/>
    <row r="764999" ht="15"/>
    <row r="765000" ht="15"/>
    <row r="765001" ht="15"/>
    <row r="765002" ht="15"/>
    <row r="765003" ht="15"/>
    <row r="765004" ht="15"/>
    <row r="765005" ht="15"/>
    <row r="765006" ht="15"/>
    <row r="765007" ht="15"/>
    <row r="765008" ht="15"/>
    <row r="765009" ht="15"/>
    <row r="765010" ht="15"/>
    <row r="765011" ht="15"/>
    <row r="765012" ht="15"/>
    <row r="765013" ht="15"/>
    <row r="765014" ht="15"/>
    <row r="765015" ht="15"/>
    <row r="765016" ht="15"/>
    <row r="765017" ht="15"/>
    <row r="765018" ht="15"/>
    <row r="765019" ht="15"/>
    <row r="765020" ht="15"/>
    <row r="765021" ht="15"/>
    <row r="765022" ht="15"/>
    <row r="765023" ht="15"/>
    <row r="765024" ht="15"/>
    <row r="765025" ht="15"/>
    <row r="765026" ht="15"/>
    <row r="765027" ht="15"/>
    <row r="765028" ht="15"/>
    <row r="765029" ht="15"/>
    <row r="765030" ht="15"/>
    <row r="765031" ht="15"/>
    <row r="765032" ht="15"/>
    <row r="765033" ht="15"/>
    <row r="765034" ht="15"/>
    <row r="765035" ht="15"/>
    <row r="765036" ht="15"/>
    <row r="765037" ht="15"/>
    <row r="765038" ht="15"/>
    <row r="765039" ht="15"/>
    <row r="765040" ht="15"/>
    <row r="765041" ht="15"/>
    <row r="765042" ht="15"/>
    <row r="765043" ht="15"/>
    <row r="765044" ht="15"/>
    <row r="765045" ht="15"/>
    <row r="765046" ht="15"/>
    <row r="765047" ht="15"/>
    <row r="765048" ht="15"/>
    <row r="765049" ht="15"/>
    <row r="765050" ht="15"/>
    <row r="765051" ht="15"/>
    <row r="765052" ht="15"/>
    <row r="765053" ht="15"/>
    <row r="765054" ht="15"/>
    <row r="765055" ht="15"/>
    <row r="765056" ht="15"/>
    <row r="765057" ht="15"/>
    <row r="765058" ht="15"/>
    <row r="765059" ht="15"/>
    <row r="765060" ht="15"/>
    <row r="765061" ht="15"/>
    <row r="765062" ht="15"/>
    <row r="765063" ht="15"/>
    <row r="765064" ht="15"/>
    <row r="765065" ht="15"/>
    <row r="765066" ht="15"/>
    <row r="765067" ht="15"/>
    <row r="765068" ht="15"/>
    <row r="765069" ht="15"/>
    <row r="765070" ht="15"/>
    <row r="765071" ht="15"/>
    <row r="765072" ht="15"/>
    <row r="765073" ht="15"/>
    <row r="765074" ht="15"/>
    <row r="765075" ht="15"/>
    <row r="765076" ht="15"/>
    <row r="765077" ht="15"/>
    <row r="765078" ht="15"/>
    <row r="765079" ht="15"/>
    <row r="765080" ht="15"/>
    <row r="765081" ht="15"/>
    <row r="765082" ht="15"/>
    <row r="765083" ht="15"/>
    <row r="765084" ht="15"/>
    <row r="765085" ht="15"/>
    <row r="765086" ht="15"/>
    <row r="765087" ht="15"/>
    <row r="765088" ht="15"/>
    <row r="765089" ht="15"/>
    <row r="765090" ht="15"/>
    <row r="765091" ht="15"/>
    <row r="765092" ht="15"/>
    <row r="765093" ht="15"/>
    <row r="765094" ht="15"/>
    <row r="765095" ht="15"/>
    <row r="765096" ht="15"/>
    <row r="765097" ht="15"/>
    <row r="765098" ht="15"/>
    <row r="765099" ht="15"/>
    <row r="765100" ht="15"/>
    <row r="765101" ht="15"/>
    <row r="765102" ht="15"/>
    <row r="765103" ht="15"/>
    <row r="765104" ht="15"/>
    <row r="765105" ht="15"/>
    <row r="765106" ht="15"/>
    <row r="765107" ht="15"/>
    <row r="765108" ht="15"/>
    <row r="765109" ht="15"/>
    <row r="765110" ht="15"/>
    <row r="765111" ht="15"/>
    <row r="765112" ht="15"/>
    <row r="765113" ht="15"/>
    <row r="765114" ht="15"/>
    <row r="765115" ht="15"/>
    <row r="765116" ht="15"/>
    <row r="765117" ht="15"/>
    <row r="765118" ht="15"/>
    <row r="765119" ht="15"/>
    <row r="765120" ht="15"/>
    <row r="765121" ht="15"/>
    <row r="765122" ht="15"/>
    <row r="765123" ht="15"/>
    <row r="765124" ht="15"/>
    <row r="765125" ht="15"/>
    <row r="765126" ht="15"/>
    <row r="765127" ht="15"/>
    <row r="765128" ht="15"/>
    <row r="765129" ht="15"/>
    <row r="765130" ht="15"/>
    <row r="765131" ht="15"/>
    <row r="765132" ht="15"/>
    <row r="765133" ht="15"/>
    <row r="765134" ht="15"/>
    <row r="765135" ht="15"/>
    <row r="765136" ht="15"/>
    <row r="765137" ht="15"/>
    <row r="765138" ht="15"/>
    <row r="765139" ht="15"/>
    <row r="765140" ht="15"/>
    <row r="765141" ht="15"/>
    <row r="765142" ht="15"/>
    <row r="765143" ht="15"/>
    <row r="765144" ht="15"/>
    <row r="765145" ht="15"/>
    <row r="765146" ht="15"/>
    <row r="765147" ht="15"/>
    <row r="765148" ht="15"/>
    <row r="765149" ht="15"/>
    <row r="765150" ht="15"/>
    <row r="765151" ht="15"/>
    <row r="765152" ht="15"/>
    <row r="765153" ht="15"/>
    <row r="765154" ht="15"/>
    <row r="765155" ht="15"/>
    <row r="765156" ht="15"/>
    <row r="765157" ht="15"/>
    <row r="765158" ht="15"/>
    <row r="765159" ht="15"/>
    <row r="765160" ht="15"/>
    <row r="765161" ht="15"/>
    <row r="765162" ht="15"/>
    <row r="765163" ht="15"/>
    <row r="765164" ht="15"/>
    <row r="765165" ht="15"/>
    <row r="765166" ht="15"/>
    <row r="765167" ht="15"/>
    <row r="765168" ht="15"/>
    <row r="765169" ht="15"/>
    <row r="765170" ht="15"/>
    <row r="765171" ht="15"/>
    <row r="765172" ht="15"/>
    <row r="765173" ht="15"/>
    <row r="765174" ht="15"/>
    <row r="765175" ht="15"/>
    <row r="765176" ht="15"/>
    <row r="765177" ht="15"/>
    <row r="765178" ht="15"/>
    <row r="765179" ht="15"/>
    <row r="765180" ht="15"/>
    <row r="765181" ht="15"/>
    <row r="765182" ht="15"/>
    <row r="765183" ht="15"/>
    <row r="765184" ht="15"/>
    <row r="765185" ht="15"/>
    <row r="765186" ht="15"/>
    <row r="765187" ht="15"/>
    <row r="765188" ht="15"/>
    <row r="765189" ht="15"/>
    <row r="765190" ht="15"/>
    <row r="765191" ht="15"/>
    <row r="765192" ht="15"/>
    <row r="765193" ht="15"/>
    <row r="765194" ht="15"/>
    <row r="765195" ht="15"/>
    <row r="765196" ht="15"/>
    <row r="765197" ht="15"/>
    <row r="765198" ht="15"/>
    <row r="765199" ht="15"/>
    <row r="765200" ht="15"/>
    <row r="765201" ht="15"/>
    <row r="765202" ht="15"/>
    <row r="765203" ht="15"/>
    <row r="765204" ht="15"/>
    <row r="765205" ht="15"/>
    <row r="765206" ht="15"/>
    <row r="765207" ht="15"/>
    <row r="765208" ht="15"/>
    <row r="765209" ht="15"/>
    <row r="765210" ht="15"/>
    <row r="765211" ht="15"/>
    <row r="765212" ht="15"/>
    <row r="765213" ht="15"/>
    <row r="765214" ht="15"/>
    <row r="765215" ht="15"/>
    <row r="765216" ht="15"/>
    <row r="765217" ht="15"/>
    <row r="765218" ht="15"/>
    <row r="765219" ht="15"/>
    <row r="765220" ht="15"/>
    <row r="765221" ht="15"/>
    <row r="765222" ht="15"/>
    <row r="765223" ht="15"/>
    <row r="765224" ht="15"/>
    <row r="765225" ht="15"/>
    <row r="765226" ht="15"/>
    <row r="765227" ht="15"/>
    <row r="765228" ht="15"/>
    <row r="765229" ht="15"/>
    <row r="765230" ht="15"/>
    <row r="765231" ht="15"/>
    <row r="765232" ht="15"/>
    <row r="765233" ht="15"/>
    <row r="765234" ht="15"/>
    <row r="765235" ht="15"/>
    <row r="765236" ht="15"/>
    <row r="765237" ht="15"/>
    <row r="765238" ht="15"/>
    <row r="765239" ht="15"/>
    <row r="765240" ht="15"/>
    <row r="765241" ht="15"/>
    <row r="765242" ht="15"/>
    <row r="765243" ht="15"/>
    <row r="765244" ht="15"/>
    <row r="765245" ht="15"/>
    <row r="765246" ht="15"/>
    <row r="765247" ht="15"/>
    <row r="765248" ht="15"/>
    <row r="765249" ht="15"/>
    <row r="765250" ht="15"/>
    <row r="765251" ht="15"/>
    <row r="765252" ht="15"/>
    <row r="765253" ht="15"/>
    <row r="765254" ht="15"/>
    <row r="765255" ht="15"/>
    <row r="765256" ht="15"/>
    <row r="765257" ht="15"/>
    <row r="765258" ht="15"/>
    <row r="765259" ht="15"/>
    <row r="765260" ht="15"/>
    <row r="765261" ht="15"/>
    <row r="765262" ht="15"/>
    <row r="765263" ht="15"/>
    <row r="765264" ht="15"/>
    <row r="765265" ht="15"/>
    <row r="765266" ht="15"/>
    <row r="765267" ht="15"/>
    <row r="765268" ht="15"/>
    <row r="765269" ht="15"/>
    <row r="765270" ht="15"/>
    <row r="765271" ht="15"/>
    <row r="765272" ht="15"/>
    <row r="765273" ht="15"/>
    <row r="765274" ht="15"/>
    <row r="765275" ht="15"/>
    <row r="765276" ht="15"/>
    <row r="765277" ht="15"/>
    <row r="765278" ht="15"/>
    <row r="765279" ht="15"/>
    <row r="765280" ht="15"/>
    <row r="765281" ht="15"/>
    <row r="765282" ht="15"/>
    <row r="765283" ht="15"/>
    <row r="765284" ht="15"/>
    <row r="765285" ht="15"/>
    <row r="765286" ht="15"/>
    <row r="765287" ht="15"/>
    <row r="765288" ht="15"/>
    <row r="765289" ht="15"/>
    <row r="765290" ht="15"/>
    <row r="765291" ht="15"/>
    <row r="765292" ht="15"/>
    <row r="765293" ht="15"/>
    <row r="765294" ht="15"/>
    <row r="765295" ht="15"/>
    <row r="765296" ht="15"/>
    <row r="765297" ht="15"/>
    <row r="765298" ht="15"/>
    <row r="765299" ht="15"/>
    <row r="765300" ht="15"/>
    <row r="765301" ht="15"/>
    <row r="765302" ht="15"/>
    <row r="765303" ht="15"/>
    <row r="765304" ht="15"/>
    <row r="765305" ht="15"/>
    <row r="765306" ht="15"/>
    <row r="765307" ht="15"/>
    <row r="765308" ht="15"/>
    <row r="765309" ht="15"/>
    <row r="765310" ht="15"/>
    <row r="765311" ht="15"/>
    <row r="765312" ht="15"/>
    <row r="765313" ht="15"/>
    <row r="765314" ht="15"/>
    <row r="765315" ht="15"/>
    <row r="765316" ht="15"/>
    <row r="765317" ht="15"/>
    <row r="765318" ht="15"/>
    <row r="765319" ht="15"/>
    <row r="765320" ht="15"/>
    <row r="765321" ht="15"/>
    <row r="765322" ht="15"/>
    <row r="765323" ht="15"/>
    <row r="765324" ht="15"/>
    <row r="765325" ht="15"/>
    <row r="765326" ht="15"/>
    <row r="765327" ht="15"/>
    <row r="765328" ht="15"/>
    <row r="765329" ht="15"/>
    <row r="765330" ht="15"/>
    <row r="765331" ht="15"/>
    <row r="765332" ht="15"/>
    <row r="765333" ht="15"/>
    <row r="765334" ht="15"/>
    <row r="765335" ht="15"/>
    <row r="765336" ht="15"/>
    <row r="765337" ht="15"/>
    <row r="765338" ht="15"/>
    <row r="765339" ht="15"/>
    <row r="765340" ht="15"/>
    <row r="765341" ht="15"/>
    <row r="765342" ht="15"/>
    <row r="765343" ht="15"/>
    <row r="765344" ht="15"/>
    <row r="765345" ht="15"/>
    <row r="765346" ht="15"/>
    <row r="765347" ht="15"/>
    <row r="765348" ht="15"/>
    <row r="765349" ht="15"/>
    <row r="765350" ht="15"/>
    <row r="765351" ht="15"/>
    <row r="765352" ht="15"/>
    <row r="765353" ht="15"/>
    <row r="765354" ht="15"/>
    <row r="765355" ht="15"/>
    <row r="765356" ht="15"/>
    <row r="765357" ht="15"/>
    <row r="765358" ht="15"/>
    <row r="765359" ht="15"/>
    <row r="765360" ht="15"/>
    <row r="765361" ht="15"/>
    <row r="765362" ht="15"/>
    <row r="765363" ht="15"/>
    <row r="765364" ht="15"/>
    <row r="765365" ht="15"/>
    <row r="765366" ht="15"/>
    <row r="765367" ht="15"/>
    <row r="765368" ht="15"/>
    <row r="765369" ht="15"/>
    <row r="765370" ht="15"/>
    <row r="765371" ht="15"/>
    <row r="765372" ht="15"/>
    <row r="765373" ht="15"/>
    <row r="765374" ht="15"/>
    <row r="765375" ht="15"/>
    <row r="765376" ht="15"/>
    <row r="765377" ht="15"/>
    <row r="765378" ht="15"/>
    <row r="765379" ht="15"/>
    <row r="765380" ht="15"/>
    <row r="765381" ht="15"/>
    <row r="765382" ht="15"/>
    <row r="765383" ht="15"/>
    <row r="765384" ht="15"/>
    <row r="765385" ht="15"/>
    <row r="765386" ht="15"/>
    <row r="765387" ht="15"/>
    <row r="765388" ht="15"/>
    <row r="765389" ht="15"/>
    <row r="765390" ht="15"/>
    <row r="765391" ht="15"/>
    <row r="765392" ht="15"/>
    <row r="765393" ht="15"/>
    <row r="765394" ht="15"/>
    <row r="765395" ht="15"/>
    <row r="765396" ht="15"/>
    <row r="765397" ht="15"/>
    <row r="765398" ht="15"/>
    <row r="765399" ht="15"/>
    <row r="765400" ht="15"/>
    <row r="765401" ht="15"/>
    <row r="765402" ht="15"/>
    <row r="765403" ht="15"/>
    <row r="765404" ht="15"/>
    <row r="765405" ht="15"/>
    <row r="765406" ht="15"/>
    <row r="765407" ht="15"/>
    <row r="765408" ht="15"/>
    <row r="765409" ht="15"/>
    <row r="765410" ht="15"/>
    <row r="765411" ht="15"/>
    <row r="765412" ht="15"/>
    <row r="765413" ht="15"/>
    <row r="765414" ht="15"/>
    <row r="765415" ht="15"/>
    <row r="765416" ht="15"/>
    <row r="765417" ht="15"/>
    <row r="765418" ht="15"/>
    <row r="765419" ht="15"/>
    <row r="765420" ht="15"/>
    <row r="765421" ht="15"/>
    <row r="765422" ht="15"/>
    <row r="765423" ht="15"/>
    <row r="765424" ht="15"/>
    <row r="765425" ht="15"/>
    <row r="765426" ht="15"/>
    <row r="765427" ht="15"/>
    <row r="765428" ht="15"/>
    <row r="765429" ht="15"/>
    <row r="765430" ht="15"/>
    <row r="765431" ht="15"/>
    <row r="765432" ht="15"/>
    <row r="765433" ht="15"/>
    <row r="765434" ht="15"/>
    <row r="765435" ht="15"/>
    <row r="765436" ht="15"/>
    <row r="765437" ht="15"/>
    <row r="765438" ht="15"/>
    <row r="765439" ht="15"/>
    <row r="765440" ht="15"/>
    <row r="765441" ht="15"/>
    <row r="765442" ht="15"/>
    <row r="765443" ht="15"/>
    <row r="765444" ht="15"/>
    <row r="765445" ht="15"/>
    <row r="765446" ht="15"/>
    <row r="765447" ht="15"/>
    <row r="765448" ht="15"/>
    <row r="765449" ht="15"/>
    <row r="765450" ht="15"/>
    <row r="765451" ht="15"/>
    <row r="765452" ht="15"/>
    <row r="765453" ht="15"/>
    <row r="765454" ht="15"/>
    <row r="765455" ht="15"/>
    <row r="765456" ht="15"/>
    <row r="765457" ht="15"/>
    <row r="765458" ht="15"/>
    <row r="765459" ht="15"/>
    <row r="765460" ht="15"/>
    <row r="765461" ht="15"/>
    <row r="765462" ht="15"/>
    <row r="765463" ht="15"/>
    <row r="765464" ht="15"/>
    <row r="765465" ht="15"/>
    <row r="765466" ht="15"/>
    <row r="765467" ht="15"/>
    <row r="765468" ht="15"/>
    <row r="765469" ht="15"/>
    <row r="765470" ht="15"/>
    <row r="765471" ht="15"/>
    <row r="765472" ht="15"/>
    <row r="765473" ht="15"/>
    <row r="765474" ht="15"/>
    <row r="765475" ht="15"/>
    <row r="765476" ht="15"/>
    <row r="765477" ht="15"/>
    <row r="765478" ht="15"/>
    <row r="765479" ht="15"/>
    <row r="765480" ht="15"/>
    <row r="765481" ht="15"/>
    <row r="765482" ht="15"/>
    <row r="765483" ht="15"/>
    <row r="765484" ht="15"/>
    <row r="765485" ht="15"/>
    <row r="765486" ht="15"/>
    <row r="765487" ht="15"/>
    <row r="765488" ht="15"/>
    <row r="765489" ht="15"/>
    <row r="765490" ht="15"/>
    <row r="765491" ht="15"/>
    <row r="765492" ht="15"/>
    <row r="765493" ht="15"/>
    <row r="765494" ht="15"/>
    <row r="765495" ht="15"/>
    <row r="765496" ht="15"/>
    <row r="765497" ht="15"/>
    <row r="765498" ht="15"/>
    <row r="765499" ht="15"/>
    <row r="765500" ht="15"/>
    <row r="765501" ht="15"/>
    <row r="765502" ht="15"/>
    <row r="765503" ht="15"/>
    <row r="765504" ht="15"/>
    <row r="765505" ht="15"/>
    <row r="765506" ht="15"/>
    <row r="765507" ht="15"/>
    <row r="765508" ht="15"/>
    <row r="765509" ht="15"/>
    <row r="765510" ht="15"/>
    <row r="765511" ht="15"/>
    <row r="765512" ht="15"/>
    <row r="765513" ht="15"/>
    <row r="765514" ht="15"/>
    <row r="765515" ht="15"/>
    <row r="765516" ht="15"/>
    <row r="765517" ht="15"/>
    <row r="765518" ht="15"/>
    <row r="765519" ht="15"/>
    <row r="765520" ht="15"/>
    <row r="765521" ht="15"/>
    <row r="765522" ht="15"/>
    <row r="765523" ht="15"/>
    <row r="765524" ht="15"/>
    <row r="765525" ht="15"/>
    <row r="765526" ht="15"/>
    <row r="765527" ht="15"/>
    <row r="765528" ht="15"/>
    <row r="765529" ht="15"/>
    <row r="765530" ht="15"/>
    <row r="765531" ht="15"/>
    <row r="765532" ht="15"/>
    <row r="765533" ht="15"/>
    <row r="765534" ht="15"/>
    <row r="765535" ht="15"/>
    <row r="765536" ht="15"/>
    <row r="765537" ht="15"/>
    <row r="765538" ht="15"/>
    <row r="765539" ht="15"/>
    <row r="765540" ht="15"/>
    <row r="765541" ht="15"/>
    <row r="765542" ht="15"/>
    <row r="765543" ht="15"/>
    <row r="765544" ht="15"/>
    <row r="765545" ht="15"/>
    <row r="765546" ht="15"/>
    <row r="765547" ht="15"/>
    <row r="765548" ht="15"/>
    <row r="765549" ht="15"/>
    <row r="765550" ht="15"/>
    <row r="765551" ht="15"/>
    <row r="765552" ht="15"/>
    <row r="765553" ht="15"/>
    <row r="765554" ht="15"/>
    <row r="765555" ht="15"/>
    <row r="765556" ht="15"/>
    <row r="765557" ht="15"/>
    <row r="765558" ht="15"/>
    <row r="765559" ht="15"/>
    <row r="765560" ht="15"/>
    <row r="765561" ht="15"/>
    <row r="765562" ht="15"/>
    <row r="765563" ht="15"/>
    <row r="765564" ht="15"/>
    <row r="765565" ht="15"/>
    <row r="765566" ht="15"/>
    <row r="765567" ht="15"/>
    <row r="765568" ht="15"/>
    <row r="765569" ht="15"/>
    <row r="765570" ht="15"/>
    <row r="765571" ht="15"/>
    <row r="765572" ht="15"/>
    <row r="765573" ht="15"/>
    <row r="765574" ht="15"/>
    <row r="765575" ht="15"/>
    <row r="765576" ht="15"/>
    <row r="765577" ht="15"/>
    <row r="765578" ht="15"/>
    <row r="765579" ht="15"/>
    <row r="765580" ht="15"/>
    <row r="765581" ht="15"/>
    <row r="765582" ht="15"/>
    <row r="765583" ht="15"/>
    <row r="765584" ht="15"/>
    <row r="765585" ht="15"/>
    <row r="765586" ht="15"/>
    <row r="765587" ht="15"/>
    <row r="765588" ht="15"/>
    <row r="765589" ht="15"/>
    <row r="765590" ht="15"/>
    <row r="765591" ht="15"/>
    <row r="765592" ht="15"/>
    <row r="765593" ht="15"/>
    <row r="765594" ht="15"/>
    <row r="765595" ht="15"/>
    <row r="765596" ht="15"/>
    <row r="765597" ht="15"/>
    <row r="765598" ht="15"/>
    <row r="765599" ht="15"/>
    <row r="765600" ht="15"/>
    <row r="765601" ht="15"/>
    <row r="765602" ht="15"/>
    <row r="765603" ht="15"/>
    <row r="765604" ht="15"/>
    <row r="765605" ht="15"/>
    <row r="765606" ht="15"/>
    <row r="765607" ht="15"/>
    <row r="765608" ht="15"/>
    <row r="765609" ht="15"/>
    <row r="765610" ht="15"/>
    <row r="765611" ht="15"/>
    <row r="765612" ht="15"/>
    <row r="765613" ht="15"/>
    <row r="765614" ht="15"/>
    <row r="765615" ht="15"/>
    <row r="765616" ht="15"/>
    <row r="765617" ht="15"/>
    <row r="765618" ht="15"/>
    <row r="765619" ht="15"/>
    <row r="765620" ht="15"/>
    <row r="765621" ht="15"/>
    <row r="765622" ht="15"/>
    <row r="765623" ht="15"/>
    <row r="765624" ht="15"/>
    <row r="765625" ht="15"/>
    <row r="765626" ht="15"/>
    <row r="765627" ht="15"/>
    <row r="765628" ht="15"/>
    <row r="765629" ht="15"/>
    <row r="765630" ht="15"/>
    <row r="765631" ht="15"/>
    <row r="765632" ht="15"/>
    <row r="765633" ht="15"/>
    <row r="765634" ht="15"/>
    <row r="765635" ht="15"/>
    <row r="765636" ht="15"/>
    <row r="765637" ht="15"/>
    <row r="765638" ht="15"/>
    <row r="765639" ht="15"/>
    <row r="765640" ht="15"/>
    <row r="765641" ht="15"/>
    <row r="765642" ht="15"/>
    <row r="765643" ht="15"/>
    <row r="765644" ht="15"/>
    <row r="765645" ht="15"/>
    <row r="765646" ht="15"/>
    <row r="765647" ht="15"/>
    <row r="765648" ht="15"/>
    <row r="765649" ht="15"/>
    <row r="765650" ht="15"/>
    <row r="765651" ht="15"/>
    <row r="765652" ht="15"/>
    <row r="765653" ht="15"/>
    <row r="765654" ht="15"/>
    <row r="765655" ht="15"/>
    <row r="765656" ht="15"/>
    <row r="765657" ht="15"/>
    <row r="765658" ht="15"/>
    <row r="765659" ht="15"/>
    <row r="765660" ht="15"/>
    <row r="765661" ht="15"/>
    <row r="765662" ht="15"/>
    <row r="765663" ht="15"/>
    <row r="765664" ht="15"/>
    <row r="765665" ht="15"/>
    <row r="765666" ht="15"/>
    <row r="765667" ht="15"/>
    <row r="765668" ht="15"/>
    <row r="765669" ht="15"/>
    <row r="765670" ht="15"/>
    <row r="765671" ht="15"/>
    <row r="765672" ht="15"/>
    <row r="765673" ht="15"/>
    <row r="765674" ht="15"/>
    <row r="765675" ht="15"/>
    <row r="765676" ht="15"/>
    <row r="765677" ht="15"/>
    <row r="765678" ht="15"/>
    <row r="765679" ht="15"/>
    <row r="765680" ht="15"/>
    <row r="765681" ht="15"/>
    <row r="765682" ht="15"/>
    <row r="765683" ht="15"/>
    <row r="765684" ht="15"/>
    <row r="765685" ht="15"/>
    <row r="765686" ht="15"/>
    <row r="765687" ht="15"/>
    <row r="765688" ht="15"/>
    <row r="765689" ht="15"/>
    <row r="765690" ht="15"/>
    <row r="765691" ht="15"/>
    <row r="765692" ht="15"/>
    <row r="765693" ht="15"/>
    <row r="765694" ht="15"/>
    <row r="765695" ht="15"/>
    <row r="765696" ht="15"/>
    <row r="765697" ht="15"/>
    <row r="765698" ht="15"/>
    <row r="765699" ht="15"/>
    <row r="765700" ht="15"/>
    <row r="765701" ht="15"/>
    <row r="765702" ht="15"/>
    <row r="765703" ht="15"/>
    <row r="765704" ht="15"/>
    <row r="765705" ht="15"/>
    <row r="765706" ht="15"/>
    <row r="765707" ht="15"/>
    <row r="765708" ht="15"/>
    <row r="765709" ht="15"/>
    <row r="765710" ht="15"/>
    <row r="765711" ht="15"/>
    <row r="765712" ht="15"/>
    <row r="765713" ht="15"/>
    <row r="765714" ht="15"/>
    <row r="765715" ht="15"/>
    <row r="765716" ht="15"/>
    <row r="765717" ht="15"/>
    <row r="765718" ht="15"/>
    <row r="765719" ht="15"/>
    <row r="765720" ht="15"/>
    <row r="765721" ht="15"/>
    <row r="765722" ht="15"/>
    <row r="765723" ht="15"/>
    <row r="765724" ht="15"/>
    <row r="765725" ht="15"/>
    <row r="765726" ht="15"/>
    <row r="765727" ht="15"/>
    <row r="765728" ht="15"/>
    <row r="765729" ht="15"/>
    <row r="765730" ht="15"/>
    <row r="765731" ht="15"/>
    <row r="765732" ht="15"/>
    <row r="765733" ht="15"/>
    <row r="765734" ht="15"/>
    <row r="765735" ht="15"/>
    <row r="765736" ht="15"/>
    <row r="765737" ht="15"/>
    <row r="765738" ht="15"/>
    <row r="765739" ht="15"/>
    <row r="765740" ht="15"/>
    <row r="765741" ht="15"/>
    <row r="765742" ht="15"/>
    <row r="765743" ht="15"/>
    <row r="765744" ht="15"/>
    <row r="765745" ht="15"/>
    <row r="765746" ht="15"/>
    <row r="765747" ht="15"/>
    <row r="765748" ht="15"/>
    <row r="765749" ht="15"/>
    <row r="765750" ht="15"/>
    <row r="765751" ht="15"/>
    <row r="765752" ht="15"/>
    <row r="765753" ht="15"/>
    <row r="765754" ht="15"/>
    <row r="765755" ht="15"/>
    <row r="765756" ht="15"/>
    <row r="765757" ht="15"/>
    <row r="765758" ht="15"/>
    <row r="765759" ht="15"/>
    <row r="765760" ht="15"/>
    <row r="765761" ht="15"/>
    <row r="765762" ht="15"/>
    <row r="765763" ht="15"/>
    <row r="765764" ht="15"/>
    <row r="765765" ht="15"/>
    <row r="765766" ht="15"/>
    <row r="765767" ht="15"/>
    <row r="765768" ht="15"/>
    <row r="765769" ht="15"/>
    <row r="765770" ht="15"/>
    <row r="765771" ht="15"/>
    <row r="765772" ht="15"/>
    <row r="765773" ht="15"/>
    <row r="765774" ht="15"/>
    <row r="765775" ht="15"/>
    <row r="765776" ht="15"/>
    <row r="765777" ht="15"/>
    <row r="765778" ht="15"/>
    <row r="765779" ht="15"/>
    <row r="765780" ht="15"/>
    <row r="765781" ht="15"/>
    <row r="765782" ht="15"/>
    <row r="765783" ht="15"/>
    <row r="765784" ht="15"/>
    <row r="765785" ht="15"/>
    <row r="765786" ht="15"/>
    <row r="765787" ht="15"/>
    <row r="765788" ht="15"/>
    <row r="765789" ht="15"/>
    <row r="765790" ht="15"/>
    <row r="765791" ht="15"/>
    <row r="765792" ht="15"/>
    <row r="765793" ht="15"/>
    <row r="765794" ht="15"/>
    <row r="765795" ht="15"/>
    <row r="765796" ht="15"/>
    <row r="765797" ht="15"/>
    <row r="765798" ht="15"/>
    <row r="765799" ht="15"/>
    <row r="765800" ht="15"/>
    <row r="765801" ht="15"/>
    <row r="765802" ht="15"/>
    <row r="765803" ht="15"/>
    <row r="765804" ht="15"/>
    <row r="765805" ht="15"/>
    <row r="765806" ht="15"/>
    <row r="765807" ht="15"/>
    <row r="765808" ht="15"/>
    <row r="765809" ht="15"/>
    <row r="765810" ht="15"/>
    <row r="765811" ht="15"/>
    <row r="765812" ht="15"/>
    <row r="765813" ht="15"/>
    <row r="765814" ht="15"/>
    <row r="765815" ht="15"/>
    <row r="765816" ht="15"/>
    <row r="765817" ht="15"/>
    <row r="765818" ht="15"/>
    <row r="765819" ht="15"/>
    <row r="765820" ht="15"/>
    <row r="765821" ht="15"/>
    <row r="765822" ht="15"/>
    <row r="765823" ht="15"/>
    <row r="765824" ht="15"/>
    <row r="765825" ht="15"/>
    <row r="765826" ht="15"/>
    <row r="765827" ht="15"/>
    <row r="765828" ht="15"/>
    <row r="765829" ht="15"/>
    <row r="765830" ht="15"/>
    <row r="765831" ht="15"/>
    <row r="765832" ht="15"/>
    <row r="765833" ht="15"/>
    <row r="765834" ht="15"/>
    <row r="765835" ht="15"/>
    <row r="765836" ht="15"/>
    <row r="765837" ht="15"/>
    <row r="765838" ht="15"/>
    <row r="765839" ht="15"/>
    <row r="765840" ht="15"/>
    <row r="765841" ht="15"/>
    <row r="765842" ht="15"/>
    <row r="765843" ht="15"/>
    <row r="765844" ht="15"/>
    <row r="765845" ht="15"/>
    <row r="765846" ht="15"/>
    <row r="765847" ht="15"/>
    <row r="765848" ht="15"/>
    <row r="765849" ht="15"/>
    <row r="765850" ht="15"/>
    <row r="765851" ht="15"/>
    <row r="765852" ht="15"/>
    <row r="765853" ht="15"/>
    <row r="765854" ht="15"/>
    <row r="765855" ht="15"/>
    <row r="765856" ht="15"/>
    <row r="765857" ht="15"/>
    <row r="765858" ht="15"/>
    <row r="765859" ht="15"/>
    <row r="765860" ht="15"/>
    <row r="765861" ht="15"/>
    <row r="765862" ht="15"/>
    <row r="765863" ht="15"/>
    <row r="765864" ht="15"/>
    <row r="765865" ht="15"/>
    <row r="765866" ht="15"/>
    <row r="765867" ht="15"/>
    <row r="765868" ht="15"/>
    <row r="765869" ht="15"/>
    <row r="765870" ht="15"/>
    <row r="765871" ht="15"/>
    <row r="765872" ht="15"/>
    <row r="765873" ht="15"/>
    <row r="765874" ht="15"/>
    <row r="765875" ht="15"/>
    <row r="765876" ht="15"/>
    <row r="765877" ht="15"/>
    <row r="765878" ht="15"/>
    <row r="765879" ht="15"/>
    <row r="765880" ht="15"/>
    <row r="765881" ht="15"/>
    <row r="765882" ht="15"/>
    <row r="765883" ht="15"/>
    <row r="765884" ht="15"/>
    <row r="765885" ht="15"/>
    <row r="765886" ht="15"/>
    <row r="765887" ht="15"/>
    <row r="765888" ht="15"/>
    <row r="765889" ht="15"/>
    <row r="765890" ht="15"/>
    <row r="765891" ht="15"/>
    <row r="765892" ht="15"/>
    <row r="765893" ht="15"/>
    <row r="765894" ht="15"/>
    <row r="765895" ht="15"/>
    <row r="765896" ht="15"/>
    <row r="765897" ht="15"/>
    <row r="765898" ht="15"/>
    <row r="765899" ht="15"/>
    <row r="765900" ht="15"/>
    <row r="765901" ht="15"/>
    <row r="765902" ht="15"/>
    <row r="765903" ht="15"/>
    <row r="765904" ht="15"/>
    <row r="765905" ht="15"/>
    <row r="765906" ht="15"/>
    <row r="765907" ht="15"/>
    <row r="765908" ht="15"/>
    <row r="765909" ht="15"/>
    <row r="765910" ht="15"/>
    <row r="765911" ht="15"/>
    <row r="765912" ht="15"/>
    <row r="765913" ht="15"/>
    <row r="765914" ht="15"/>
    <row r="765915" ht="15"/>
    <row r="765916" ht="15"/>
    <row r="765917" ht="15"/>
    <row r="765918" ht="15"/>
    <row r="765919" ht="15"/>
    <row r="765920" ht="15"/>
    <row r="765921" ht="15"/>
    <row r="765922" ht="15"/>
    <row r="765923" ht="15"/>
    <row r="765924" ht="15"/>
    <row r="765925" ht="15"/>
    <row r="765926" ht="15"/>
    <row r="765927" ht="15"/>
    <row r="765928" ht="15"/>
    <row r="765929" ht="15"/>
    <row r="765930" ht="15"/>
    <row r="765931" ht="15"/>
    <row r="765932" ht="15"/>
    <row r="765933" ht="15"/>
    <row r="765934" ht="15"/>
    <row r="765935" ht="15"/>
    <row r="765936" ht="15"/>
    <row r="765937" ht="15"/>
    <row r="765938" ht="15"/>
    <row r="765939" ht="15"/>
    <row r="765940" ht="15"/>
    <row r="765941" ht="15"/>
    <row r="765942" ht="15"/>
    <row r="765943" ht="15"/>
    <row r="765944" ht="15"/>
    <row r="765945" ht="15"/>
    <row r="765946" ht="15"/>
    <row r="765947" ht="15"/>
    <row r="765948" ht="15"/>
    <row r="765949" ht="15"/>
    <row r="765950" ht="15"/>
    <row r="765951" ht="15"/>
    <row r="765952" ht="15"/>
    <row r="765953" ht="15"/>
    <row r="765954" ht="15"/>
    <row r="765955" ht="15"/>
    <row r="765956" ht="15"/>
    <row r="765957" ht="15"/>
    <row r="765958" ht="15"/>
    <row r="765959" ht="15"/>
    <row r="765960" ht="15"/>
    <row r="765961" ht="15"/>
    <row r="765962" ht="15"/>
    <row r="765963" ht="15"/>
    <row r="765964" ht="15"/>
    <row r="765965" ht="15"/>
    <row r="765966" ht="15"/>
    <row r="765967" ht="15"/>
    <row r="765968" ht="15"/>
    <row r="765969" ht="15"/>
    <row r="765970" ht="15"/>
    <row r="765971" ht="15"/>
    <row r="765972" ht="15"/>
    <row r="765973" ht="15"/>
    <row r="765974" ht="15"/>
    <row r="765975" ht="15"/>
    <row r="765976" ht="15"/>
    <row r="765977" ht="15"/>
    <row r="765978" ht="15"/>
    <row r="765979" ht="15"/>
    <row r="765980" ht="15"/>
    <row r="765981" ht="15"/>
    <row r="765982" ht="15"/>
    <row r="765983" ht="15"/>
    <row r="765984" ht="15"/>
    <row r="765985" ht="15"/>
    <row r="765986" ht="15"/>
    <row r="765987" ht="15"/>
    <row r="765988" ht="15"/>
    <row r="765989" ht="15"/>
    <row r="765990" ht="15"/>
    <row r="765991" ht="15"/>
    <row r="765992" ht="15"/>
    <row r="765993" ht="15"/>
    <row r="765994" ht="15"/>
    <row r="765995" ht="15"/>
    <row r="765996" ht="15"/>
    <row r="765997" ht="15"/>
    <row r="765998" ht="15"/>
    <row r="765999" ht="15"/>
    <row r="766000" ht="15"/>
    <row r="766001" ht="15"/>
    <row r="766002" ht="15"/>
    <row r="766003" ht="15"/>
    <row r="766004" ht="15"/>
    <row r="766005" ht="15"/>
    <row r="766006" ht="15"/>
    <row r="766007" ht="15"/>
    <row r="766008" ht="15"/>
    <row r="766009" ht="15"/>
    <row r="766010" ht="15"/>
    <row r="766011" ht="15"/>
    <row r="766012" ht="15"/>
    <row r="766013" ht="15"/>
    <row r="766014" ht="15"/>
    <row r="766015" ht="15"/>
    <row r="766016" ht="15"/>
    <row r="766017" ht="15"/>
    <row r="766018" ht="15"/>
    <row r="766019" ht="15"/>
    <row r="766020" ht="15"/>
    <row r="766021" ht="15"/>
    <row r="766022" ht="15"/>
    <row r="766023" ht="15"/>
    <row r="766024" ht="15"/>
    <row r="766025" ht="15"/>
    <row r="766026" ht="15"/>
    <row r="766027" ht="15"/>
    <row r="766028" ht="15"/>
    <row r="766029" ht="15"/>
    <row r="766030" ht="15"/>
    <row r="766031" ht="15"/>
    <row r="766032" ht="15"/>
    <row r="766033" ht="15"/>
    <row r="766034" ht="15"/>
    <row r="766035" ht="15"/>
    <row r="766036" ht="15"/>
    <row r="766037" ht="15"/>
    <row r="766038" ht="15"/>
    <row r="766039" ht="15"/>
    <row r="766040" ht="15"/>
    <row r="766041" ht="15"/>
    <row r="766042" ht="15"/>
    <row r="766043" ht="15"/>
    <row r="766044" ht="15"/>
    <row r="766045" ht="15"/>
    <row r="766046" ht="15"/>
    <row r="766047" ht="15"/>
    <row r="766048" ht="15"/>
    <row r="766049" ht="15"/>
    <row r="766050" ht="15"/>
    <row r="766051" ht="15"/>
    <row r="766052" ht="15"/>
    <row r="766053" ht="15"/>
    <row r="766054" ht="15"/>
    <row r="766055" ht="15"/>
    <row r="766056" ht="15"/>
    <row r="766057" ht="15"/>
    <row r="766058" ht="15"/>
    <row r="766059" ht="15"/>
    <row r="766060" ht="15"/>
    <row r="766061" ht="15"/>
    <row r="766062" ht="15"/>
    <row r="766063" ht="15"/>
    <row r="766064" ht="15"/>
    <row r="766065" ht="15"/>
    <row r="766066" ht="15"/>
    <row r="766067" ht="15"/>
    <row r="766068" ht="15"/>
    <row r="766069" ht="15"/>
    <row r="766070" ht="15"/>
    <row r="766071" ht="15"/>
    <row r="766072" ht="15"/>
    <row r="766073" ht="15"/>
    <row r="766074" ht="15"/>
    <row r="766075" ht="15"/>
    <row r="766076" ht="15"/>
    <row r="766077" ht="15"/>
    <row r="766078" ht="15"/>
    <row r="766079" ht="15"/>
    <row r="766080" ht="15"/>
    <row r="766081" ht="15"/>
    <row r="766082" ht="15"/>
    <row r="766083" ht="15"/>
    <row r="766084" ht="15"/>
    <row r="766085" ht="15"/>
    <row r="766086" ht="15"/>
    <row r="766087" ht="15"/>
    <row r="766088" ht="15"/>
    <row r="766089" ht="15"/>
    <row r="766090" ht="15"/>
    <row r="766091" ht="15"/>
    <row r="766092" ht="15"/>
    <row r="766093" ht="15"/>
    <row r="766094" ht="15"/>
    <row r="766095" ht="15"/>
    <row r="766096" ht="15"/>
    <row r="766097" ht="15"/>
    <row r="766098" ht="15"/>
    <row r="766099" ht="15"/>
    <row r="766100" ht="15"/>
    <row r="766101" ht="15"/>
    <row r="766102" ht="15"/>
    <row r="766103" ht="15"/>
    <row r="766104" ht="15"/>
    <row r="766105" ht="15"/>
    <row r="766106" ht="15"/>
    <row r="766107" ht="15"/>
    <row r="766108" ht="15"/>
    <row r="766109" ht="15"/>
    <row r="766110" ht="15"/>
    <row r="766111" ht="15"/>
    <row r="766112" ht="15"/>
    <row r="766113" ht="15"/>
    <row r="766114" ht="15"/>
    <row r="766115" ht="15"/>
    <row r="766116" ht="15"/>
    <row r="766117" ht="15"/>
    <row r="766118" ht="15"/>
    <row r="766119" ht="15"/>
    <row r="766120" ht="15"/>
    <row r="766121" ht="15"/>
    <row r="766122" ht="15"/>
    <row r="766123" ht="15"/>
    <row r="766124" ht="15"/>
    <row r="766125" ht="15"/>
    <row r="766126" ht="15"/>
    <row r="766127" ht="15"/>
    <row r="766128" ht="15"/>
    <row r="766129" ht="15"/>
    <row r="766130" ht="15"/>
    <row r="766131" ht="15"/>
    <row r="766132" ht="15"/>
    <row r="766133" ht="15"/>
    <row r="766134" ht="15"/>
    <row r="766135" ht="15"/>
    <row r="766136" ht="15"/>
    <row r="766137" ht="15"/>
    <row r="766138" ht="15"/>
    <row r="766139" ht="15"/>
    <row r="766140" ht="15"/>
    <row r="766141" ht="15"/>
    <row r="766142" ht="15"/>
    <row r="766143" ht="15"/>
    <row r="766144" ht="15"/>
    <row r="766145" ht="15"/>
    <row r="766146" ht="15"/>
    <row r="766147" ht="15"/>
    <row r="766148" ht="15"/>
    <row r="766149" ht="15"/>
    <row r="766150" ht="15"/>
    <row r="766151" ht="15"/>
    <row r="766152" ht="15"/>
    <row r="766153" ht="15"/>
    <row r="766154" ht="15"/>
    <row r="766155" ht="15"/>
    <row r="766156" ht="15"/>
    <row r="766157" ht="15"/>
    <row r="766158" ht="15"/>
    <row r="766159" ht="15"/>
    <row r="766160" ht="15"/>
    <row r="766161" ht="15"/>
    <row r="766162" ht="15"/>
    <row r="766163" ht="15"/>
    <row r="766164" ht="15"/>
    <row r="766165" ht="15"/>
    <row r="766166" ht="15"/>
    <row r="766167" ht="15"/>
    <row r="766168" ht="15"/>
    <row r="766169" ht="15"/>
    <row r="766170" ht="15"/>
    <row r="766171" ht="15"/>
    <row r="766172" ht="15"/>
    <row r="766173" ht="15"/>
    <row r="766174" ht="15"/>
    <row r="766175" ht="15"/>
    <row r="766176" ht="15"/>
    <row r="766177" ht="15"/>
    <row r="766178" ht="15"/>
    <row r="766179" ht="15"/>
    <row r="766180" ht="15"/>
    <row r="766181" ht="15"/>
    <row r="766182" ht="15"/>
    <row r="766183" ht="15"/>
    <row r="766184" ht="15"/>
    <row r="766185" ht="15"/>
    <row r="766186" ht="15"/>
    <row r="766187" ht="15"/>
    <row r="766188" ht="15"/>
    <row r="766189" ht="15"/>
    <row r="766190" ht="15"/>
    <row r="766191" ht="15"/>
    <row r="766192" ht="15"/>
    <row r="766193" ht="15"/>
    <row r="766194" ht="15"/>
    <row r="766195" ht="15"/>
    <row r="766196" ht="15"/>
    <row r="766197" ht="15"/>
    <row r="766198" ht="15"/>
    <row r="766199" ht="15"/>
    <row r="766200" ht="15"/>
    <row r="766201" ht="15"/>
    <row r="766202" ht="15"/>
    <row r="766203" ht="15"/>
    <row r="766204" ht="15"/>
    <row r="766205" ht="15"/>
    <row r="766206" ht="15"/>
    <row r="766207" ht="15"/>
    <row r="766208" ht="15"/>
    <row r="766209" ht="15"/>
    <row r="766210" ht="15"/>
    <row r="766211" ht="15"/>
    <row r="766212" ht="15"/>
    <row r="766213" ht="15"/>
    <row r="766214" ht="15"/>
    <row r="766215" ht="15"/>
    <row r="766216" ht="15"/>
    <row r="766217" ht="15"/>
    <row r="766218" ht="15"/>
    <row r="766219" ht="15"/>
    <row r="766220" ht="15"/>
    <row r="766221" ht="15"/>
    <row r="766222" ht="15"/>
    <row r="766223" ht="15"/>
    <row r="766224" ht="15"/>
    <row r="766225" ht="15"/>
    <row r="766226" ht="15"/>
    <row r="766227" ht="15"/>
    <row r="766228" ht="15"/>
    <row r="766229" ht="15"/>
    <row r="766230" ht="15"/>
    <row r="766231" ht="15"/>
    <row r="766232" ht="15"/>
    <row r="766233" ht="15"/>
    <row r="766234" ht="15"/>
    <row r="766235" ht="15"/>
    <row r="766236" ht="15"/>
    <row r="766237" ht="15"/>
    <row r="766238" ht="15"/>
    <row r="766239" ht="15"/>
    <row r="766240" ht="15"/>
    <row r="766241" ht="15"/>
    <row r="766242" ht="15"/>
    <row r="766243" ht="15"/>
    <row r="766244" ht="15"/>
    <row r="766245" ht="15"/>
    <row r="766246" ht="15"/>
    <row r="766247" ht="15"/>
    <row r="766248" ht="15"/>
    <row r="766249" ht="15"/>
    <row r="766250" ht="15"/>
    <row r="766251" ht="15"/>
    <row r="766252" ht="15"/>
    <row r="766253" ht="15"/>
    <row r="766254" ht="15"/>
    <row r="766255" ht="15"/>
    <row r="766256" ht="15"/>
    <row r="766257" ht="15"/>
    <row r="766258" ht="15"/>
    <row r="766259" ht="15"/>
    <row r="766260" ht="15"/>
    <row r="766261" ht="15"/>
    <row r="766262" ht="15"/>
    <row r="766263" ht="15"/>
    <row r="766264" ht="15"/>
    <row r="766265" ht="15"/>
    <row r="766266" ht="15"/>
    <row r="766267" ht="15"/>
    <row r="766268" ht="15"/>
    <row r="766269" ht="15"/>
    <row r="766270" ht="15"/>
    <row r="766271" ht="15"/>
    <row r="766272" ht="15"/>
    <row r="766273" ht="15"/>
    <row r="766274" ht="15"/>
    <row r="766275" ht="15"/>
    <row r="766276" ht="15"/>
    <row r="766277" ht="15"/>
    <row r="766278" ht="15"/>
    <row r="766279" ht="15"/>
    <row r="766280" ht="15"/>
    <row r="766281" ht="15"/>
    <row r="766282" ht="15"/>
    <row r="766283" ht="15"/>
    <row r="766284" ht="15"/>
    <row r="766285" ht="15"/>
    <row r="766286" ht="15"/>
    <row r="766287" ht="15"/>
    <row r="766288" ht="15"/>
    <row r="766289" ht="15"/>
    <row r="766290" ht="15"/>
    <row r="766291" ht="15"/>
    <row r="766292" ht="15"/>
    <row r="766293" ht="15"/>
    <row r="766294" ht="15"/>
    <row r="766295" ht="15"/>
    <row r="766296" ht="15"/>
    <row r="766297" ht="15"/>
    <row r="766298" ht="15"/>
    <row r="766299" ht="15"/>
    <row r="766300" ht="15"/>
    <row r="766301" ht="15"/>
    <row r="766302" ht="15"/>
    <row r="766303" ht="15"/>
    <row r="766304" ht="15"/>
    <row r="766305" ht="15"/>
    <row r="766306" ht="15"/>
    <row r="766307" ht="15"/>
    <row r="766308" ht="15"/>
    <row r="766309" ht="15"/>
    <row r="766310" ht="15"/>
    <row r="766311" ht="15"/>
    <row r="766312" ht="15"/>
    <row r="766313" ht="15"/>
    <row r="766314" ht="15"/>
    <row r="766315" ht="15"/>
    <row r="766316" ht="15"/>
    <row r="766317" ht="15"/>
    <row r="766318" ht="15"/>
    <row r="766319" ht="15"/>
    <row r="766320" ht="15"/>
    <row r="766321" ht="15"/>
    <row r="766322" ht="15"/>
    <row r="766323" ht="15"/>
    <row r="766324" ht="15"/>
    <row r="766325" ht="15"/>
    <row r="766326" ht="15"/>
    <row r="766327" ht="15"/>
    <row r="766328" ht="15"/>
    <row r="766329" ht="15"/>
    <row r="766330" ht="15"/>
    <row r="766331" ht="15"/>
    <row r="766332" ht="15"/>
    <row r="766333" ht="15"/>
    <row r="766334" ht="15"/>
    <row r="766335" ht="15"/>
    <row r="766336" ht="15"/>
    <row r="766337" ht="15"/>
    <row r="766338" ht="15"/>
    <row r="766339" ht="15"/>
    <row r="766340" ht="15"/>
    <row r="766341" ht="15"/>
    <row r="766342" ht="15"/>
    <row r="766343" ht="15"/>
    <row r="766344" ht="15"/>
    <row r="766345" ht="15"/>
    <row r="766346" ht="15"/>
    <row r="766347" ht="15"/>
    <row r="766348" ht="15"/>
    <row r="766349" ht="15"/>
    <row r="766350" ht="15"/>
    <row r="766351" ht="15"/>
    <row r="766352" ht="15"/>
    <row r="766353" ht="15"/>
    <row r="766354" ht="15"/>
    <row r="766355" ht="15"/>
    <row r="766356" ht="15"/>
    <row r="766357" ht="15"/>
    <row r="766358" ht="15"/>
    <row r="766359" ht="15"/>
    <row r="766360" ht="15"/>
    <row r="766361" ht="15"/>
    <row r="766362" ht="15"/>
    <row r="766363" ht="15"/>
    <row r="766364" ht="15"/>
    <row r="766365" ht="15"/>
    <row r="766366" ht="15"/>
    <row r="766367" ht="15"/>
    <row r="766368" ht="15"/>
    <row r="766369" ht="15"/>
    <row r="766370" ht="15"/>
    <row r="766371" ht="15"/>
    <row r="766372" ht="15"/>
    <row r="766373" ht="15"/>
    <row r="766374" ht="15"/>
    <row r="766375" ht="15"/>
    <row r="766376" ht="15"/>
    <row r="766377" ht="15"/>
    <row r="766378" ht="15"/>
    <row r="766379" ht="15"/>
    <row r="766380" ht="15"/>
    <row r="766381" ht="15"/>
    <row r="766382" ht="15"/>
    <row r="766383" ht="15"/>
    <row r="766384" ht="15"/>
    <row r="766385" ht="15"/>
    <row r="766386" ht="15"/>
    <row r="766387" ht="15"/>
    <row r="766388" ht="15"/>
    <row r="766389" ht="15"/>
    <row r="766390" ht="15"/>
    <row r="766391" ht="15"/>
    <row r="766392" ht="15"/>
    <row r="766393" ht="15"/>
    <row r="766394" ht="15"/>
    <row r="766395" ht="15"/>
    <row r="766396" ht="15"/>
    <row r="766397" ht="15"/>
    <row r="766398" ht="15"/>
    <row r="766399" ht="15"/>
    <row r="766400" ht="15"/>
    <row r="766401" ht="15"/>
    <row r="766402" ht="15"/>
    <row r="766403" ht="15"/>
    <row r="766404" ht="15"/>
    <row r="766405" ht="15"/>
    <row r="766406" ht="15"/>
    <row r="766407" ht="15"/>
    <row r="766408" ht="15"/>
    <row r="766409" ht="15"/>
    <row r="766410" ht="15"/>
    <row r="766411" ht="15"/>
    <row r="766412" ht="15"/>
    <row r="766413" ht="15"/>
    <row r="766414" ht="15"/>
    <row r="766415" ht="15"/>
    <row r="766416" ht="15"/>
    <row r="766417" ht="15"/>
    <row r="766418" ht="15"/>
    <row r="766419" ht="15"/>
    <row r="766420" ht="15"/>
    <row r="766421" ht="15"/>
    <row r="766422" ht="15"/>
    <row r="766423" ht="15"/>
    <row r="766424" ht="15"/>
    <row r="766425" ht="15"/>
    <row r="766426" ht="15"/>
    <row r="766427" ht="15"/>
    <row r="766428" ht="15"/>
    <row r="766429" ht="15"/>
    <row r="766430" ht="15"/>
    <row r="766431" ht="15"/>
    <row r="766432" ht="15"/>
    <row r="766433" ht="15"/>
    <row r="766434" ht="15"/>
    <row r="766435" ht="15"/>
    <row r="766436" ht="15"/>
    <row r="766437" ht="15"/>
    <row r="766438" ht="15"/>
    <row r="766439" ht="15"/>
    <row r="766440" ht="15"/>
    <row r="766441" ht="15"/>
    <row r="766442" ht="15"/>
    <row r="766443" ht="15"/>
    <row r="766444" ht="15"/>
    <row r="766445" ht="15"/>
    <row r="766446" ht="15"/>
    <row r="766447" ht="15"/>
    <row r="766448" ht="15"/>
    <row r="766449" ht="15"/>
    <row r="766450" ht="15"/>
    <row r="766451" ht="15"/>
    <row r="766452" ht="15"/>
    <row r="766453" ht="15"/>
    <row r="766454" ht="15"/>
    <row r="766455" ht="15"/>
    <row r="766456" ht="15"/>
    <row r="766457" ht="15"/>
    <row r="766458" ht="15"/>
    <row r="766459" ht="15"/>
    <row r="766460" ht="15"/>
    <row r="766461" ht="15"/>
    <row r="766462" ht="15"/>
    <row r="766463" ht="15"/>
    <row r="766464" ht="15"/>
    <row r="766465" ht="15"/>
    <row r="766466" ht="15"/>
    <row r="766467" ht="15"/>
    <row r="766468" ht="15"/>
    <row r="766469" ht="15"/>
    <row r="766470" ht="15"/>
    <row r="766471" ht="15"/>
    <row r="766472" ht="15"/>
    <row r="766473" ht="15"/>
    <row r="766474" ht="15"/>
    <row r="766475" ht="15"/>
    <row r="766476" ht="15"/>
    <row r="766477" ht="15"/>
    <row r="766478" ht="15"/>
    <row r="766479" ht="15"/>
    <row r="766480" ht="15"/>
    <row r="766481" ht="15"/>
    <row r="766482" ht="15"/>
    <row r="766483" ht="15"/>
    <row r="766484" ht="15"/>
    <row r="766485" ht="15"/>
    <row r="766486" ht="15"/>
    <row r="766487" ht="15"/>
    <row r="766488" ht="15"/>
    <row r="766489" ht="15"/>
    <row r="766490" ht="15"/>
    <row r="766491" ht="15"/>
    <row r="766492" ht="15"/>
    <row r="766493" ht="15"/>
    <row r="766494" ht="15"/>
    <row r="766495" ht="15"/>
    <row r="766496" ht="15"/>
    <row r="766497" ht="15"/>
    <row r="766498" ht="15"/>
    <row r="766499" ht="15"/>
    <row r="766500" ht="15"/>
    <row r="766501" ht="15"/>
    <row r="766502" ht="15"/>
    <row r="766503" ht="15"/>
    <row r="766504" ht="15"/>
    <row r="766505" ht="15"/>
    <row r="766506" ht="15"/>
    <row r="766507" ht="15"/>
    <row r="766508" ht="15"/>
    <row r="766509" ht="15"/>
    <row r="766510" ht="15"/>
    <row r="766511" ht="15"/>
    <row r="766512" ht="15"/>
    <row r="766513" ht="15"/>
    <row r="766514" ht="15"/>
    <row r="766515" ht="15"/>
    <row r="766516" ht="15"/>
    <row r="766517" ht="15"/>
    <row r="766518" ht="15"/>
    <row r="766519" ht="15"/>
    <row r="766520" ht="15"/>
    <row r="766521" ht="15"/>
    <row r="766522" ht="15"/>
    <row r="766523" ht="15"/>
    <row r="766524" ht="15"/>
    <row r="766525" ht="15"/>
    <row r="766526" ht="15"/>
    <row r="766527" ht="15"/>
    <row r="766528" ht="15"/>
    <row r="766529" ht="15"/>
    <row r="766530" ht="15"/>
    <row r="766531" ht="15"/>
    <row r="766532" ht="15"/>
    <row r="766533" ht="15"/>
    <row r="766534" ht="15"/>
    <row r="766535" ht="15"/>
    <row r="766536" ht="15"/>
    <row r="766537" ht="15"/>
    <row r="766538" ht="15"/>
    <row r="766539" ht="15"/>
    <row r="766540" ht="15"/>
    <row r="766541" ht="15"/>
    <row r="766542" ht="15"/>
    <row r="766543" ht="15"/>
    <row r="766544" ht="15"/>
    <row r="766545" ht="15"/>
    <row r="766546" ht="15"/>
    <row r="766547" ht="15"/>
    <row r="766548" ht="15"/>
    <row r="766549" ht="15"/>
    <row r="766550" ht="15"/>
    <row r="766551" ht="15"/>
    <row r="766552" ht="15"/>
    <row r="766553" ht="15"/>
    <row r="766554" ht="15"/>
    <row r="766555" ht="15"/>
    <row r="766556" ht="15"/>
    <row r="766557" ht="15"/>
    <row r="766558" ht="15"/>
    <row r="766559" ht="15"/>
    <row r="766560" ht="15"/>
    <row r="766561" ht="15"/>
    <row r="766562" ht="15"/>
    <row r="766563" ht="15"/>
    <row r="766564" ht="15"/>
    <row r="766565" ht="15"/>
    <row r="766566" ht="15"/>
    <row r="766567" ht="15"/>
    <row r="766568" ht="15"/>
    <row r="766569" ht="15"/>
    <row r="766570" ht="15"/>
    <row r="766571" ht="15"/>
    <row r="766572" ht="15"/>
    <row r="766573" ht="15"/>
    <row r="766574" ht="15"/>
    <row r="766575" ht="15"/>
    <row r="766576" ht="15"/>
    <row r="766577" ht="15"/>
    <row r="766578" ht="15"/>
    <row r="766579" ht="15"/>
    <row r="766580" ht="15"/>
    <row r="766581" ht="15"/>
    <row r="766582" ht="15"/>
    <row r="766583" ht="15"/>
    <row r="766584" ht="15"/>
    <row r="766585" ht="15"/>
    <row r="766586" ht="15"/>
    <row r="766587" ht="15"/>
    <row r="766588" ht="15"/>
    <row r="766589" ht="15"/>
    <row r="766590" ht="15"/>
    <row r="766591" ht="15"/>
    <row r="766592" ht="15"/>
    <row r="766593" ht="15"/>
    <row r="766594" ht="15"/>
    <row r="766595" ht="15"/>
    <row r="766596" ht="15"/>
    <row r="766597" ht="15"/>
    <row r="766598" ht="15"/>
    <row r="766599" ht="15"/>
    <row r="766600" ht="15"/>
    <row r="766601" ht="15"/>
    <row r="766602" ht="15"/>
    <row r="766603" ht="15"/>
    <row r="766604" ht="15"/>
    <row r="766605" ht="15"/>
    <row r="766606" ht="15"/>
    <row r="766607" ht="15"/>
    <row r="766608" ht="15"/>
    <row r="766609" ht="15"/>
    <row r="766610" ht="15"/>
    <row r="766611" ht="15"/>
    <row r="766612" ht="15"/>
    <row r="766613" ht="15"/>
    <row r="766614" ht="15"/>
    <row r="766615" ht="15"/>
    <row r="766616" ht="15"/>
    <row r="766617" ht="15"/>
    <row r="766618" ht="15"/>
    <row r="766619" ht="15"/>
    <row r="766620" ht="15"/>
    <row r="766621" ht="15"/>
    <row r="766622" ht="15"/>
    <row r="766623" ht="15"/>
    <row r="766624" ht="15"/>
    <row r="766625" ht="15"/>
    <row r="766626" ht="15"/>
    <row r="766627" ht="15"/>
    <row r="766628" ht="15"/>
    <row r="766629" ht="15"/>
    <row r="766630" ht="15"/>
    <row r="766631" ht="15"/>
    <row r="766632" ht="15"/>
    <row r="766633" ht="15"/>
    <row r="766634" ht="15"/>
    <row r="766635" ht="15"/>
    <row r="766636" ht="15"/>
    <row r="766637" ht="15"/>
    <row r="766638" ht="15"/>
    <row r="766639" ht="15"/>
    <row r="766640" ht="15"/>
    <row r="766641" ht="15"/>
    <row r="766642" ht="15"/>
    <row r="766643" ht="15"/>
    <row r="766644" ht="15"/>
    <row r="766645" ht="15"/>
    <row r="766646" ht="15"/>
    <row r="766647" ht="15"/>
    <row r="766648" ht="15"/>
    <row r="766649" ht="15"/>
    <row r="766650" ht="15"/>
    <row r="766651" ht="15"/>
    <row r="766652" ht="15"/>
    <row r="766653" ht="15"/>
    <row r="766654" ht="15"/>
    <row r="766655" ht="15"/>
    <row r="766656" ht="15"/>
    <row r="766657" ht="15"/>
    <row r="766658" ht="15"/>
    <row r="766659" ht="15"/>
    <row r="766660" ht="15"/>
    <row r="766661" ht="15"/>
    <row r="766662" ht="15"/>
    <row r="766663" ht="15"/>
    <row r="766664" ht="15"/>
    <row r="766665" ht="15"/>
    <row r="766666" ht="15"/>
    <row r="766667" ht="15"/>
    <row r="766668" ht="15"/>
    <row r="766669" ht="15"/>
    <row r="766670" ht="15"/>
    <row r="766671" ht="15"/>
    <row r="766672" ht="15"/>
    <row r="766673" ht="15"/>
    <row r="766674" ht="15"/>
    <row r="766675" ht="15"/>
    <row r="766676" ht="15"/>
    <row r="766677" ht="15"/>
    <row r="766678" ht="15"/>
    <row r="766679" ht="15"/>
    <row r="766680" ht="15"/>
    <row r="766681" ht="15"/>
    <row r="766682" ht="15"/>
    <row r="766683" ht="15"/>
    <row r="766684" ht="15"/>
    <row r="766685" ht="15"/>
    <row r="766686" ht="15"/>
    <row r="766687" ht="15"/>
    <row r="766688" ht="15"/>
    <row r="766689" ht="15"/>
    <row r="766690" ht="15"/>
    <row r="766691" ht="15"/>
    <row r="766692" ht="15"/>
    <row r="766693" ht="15"/>
    <row r="766694" ht="15"/>
    <row r="766695" ht="15"/>
    <row r="766696" ht="15"/>
    <row r="766697" ht="15"/>
    <row r="766698" ht="15"/>
    <row r="766699" ht="15"/>
    <row r="766700" ht="15"/>
    <row r="766701" ht="15"/>
    <row r="766702" ht="15"/>
    <row r="766703" ht="15"/>
    <row r="766704" ht="15"/>
    <row r="766705" ht="15"/>
    <row r="766706" ht="15"/>
    <row r="766707" ht="15"/>
    <row r="766708" ht="15"/>
    <row r="766709" ht="15"/>
    <row r="766710" ht="15"/>
    <row r="766711" ht="15"/>
    <row r="766712" ht="15"/>
    <row r="766713" ht="15"/>
    <row r="766714" ht="15"/>
    <row r="766715" ht="15"/>
    <row r="766716" ht="15"/>
    <row r="766717" ht="15"/>
    <row r="766718" ht="15"/>
    <row r="766719" ht="15"/>
    <row r="766720" ht="15"/>
    <row r="766721" ht="15"/>
    <row r="766722" ht="15"/>
    <row r="766723" ht="15"/>
    <row r="766724" ht="15"/>
    <row r="766725" ht="15"/>
    <row r="766726" ht="15"/>
    <row r="766727" ht="15"/>
    <row r="766728" ht="15"/>
    <row r="766729" ht="15"/>
    <row r="766730" ht="15"/>
    <row r="766731" ht="15"/>
    <row r="766732" ht="15"/>
    <row r="766733" ht="15"/>
    <row r="766734" ht="15"/>
    <row r="766735" ht="15"/>
    <row r="766736" ht="15"/>
    <row r="766737" ht="15"/>
    <row r="766738" ht="15"/>
    <row r="766739" ht="15"/>
    <row r="766740" ht="15"/>
    <row r="766741" ht="15"/>
    <row r="766742" ht="15"/>
    <row r="766743" ht="15"/>
    <row r="766744" ht="15"/>
    <row r="766745" ht="15"/>
    <row r="766746" ht="15"/>
    <row r="766747" ht="15"/>
    <row r="766748" ht="15"/>
    <row r="766749" ht="15"/>
    <row r="766750" ht="15"/>
    <row r="766751" ht="15"/>
    <row r="766752" ht="15"/>
    <row r="766753" ht="15"/>
    <row r="766754" ht="15"/>
    <row r="766755" ht="15"/>
    <row r="766756" ht="15"/>
    <row r="766757" ht="15"/>
    <row r="766758" ht="15"/>
    <row r="766759" ht="15"/>
    <row r="766760" ht="15"/>
    <row r="766761" ht="15"/>
    <row r="766762" ht="15"/>
    <row r="766763" ht="15"/>
    <row r="766764" ht="15"/>
    <row r="766765" ht="15"/>
    <row r="766766" ht="15"/>
    <row r="766767" ht="15"/>
    <row r="766768" ht="15"/>
    <row r="766769" ht="15"/>
    <row r="766770" ht="15"/>
    <row r="766771" ht="15"/>
    <row r="766772" ht="15"/>
    <row r="766773" ht="15"/>
    <row r="766774" ht="15"/>
    <row r="766775" ht="15"/>
    <row r="766776" ht="15"/>
    <row r="766777" ht="15"/>
    <row r="766778" ht="15"/>
    <row r="766779" ht="15"/>
    <row r="766780" ht="15"/>
    <row r="766781" ht="15"/>
    <row r="766782" ht="15"/>
    <row r="766783" ht="15"/>
    <row r="766784" ht="15"/>
    <row r="766785" ht="15"/>
    <row r="766786" ht="15"/>
    <row r="766787" ht="15"/>
    <row r="766788" ht="15"/>
    <row r="766789" ht="15"/>
    <row r="766790" ht="15"/>
    <row r="766791" ht="15"/>
    <row r="766792" ht="15"/>
    <row r="766793" ht="15"/>
    <row r="766794" ht="15"/>
    <row r="766795" ht="15"/>
    <row r="766796" ht="15"/>
    <row r="766797" ht="15"/>
    <row r="766798" ht="15"/>
    <row r="766799" ht="15"/>
    <row r="766800" ht="15"/>
    <row r="766801" ht="15"/>
    <row r="766802" ht="15"/>
    <row r="766803" ht="15"/>
    <row r="766804" ht="15"/>
    <row r="766805" ht="15"/>
    <row r="766806" ht="15"/>
    <row r="766807" ht="15"/>
    <row r="766808" ht="15"/>
    <row r="766809" ht="15"/>
    <row r="766810" ht="15"/>
    <row r="766811" ht="15"/>
    <row r="766812" ht="15"/>
    <row r="766813" ht="15"/>
    <row r="766814" ht="15"/>
    <row r="766815" ht="15"/>
    <row r="766816" ht="15"/>
    <row r="766817" ht="15"/>
    <row r="766818" ht="15"/>
    <row r="766819" ht="15"/>
    <row r="766820" ht="15"/>
    <row r="766821" ht="15"/>
    <row r="766822" ht="15"/>
    <row r="766823" ht="15"/>
    <row r="766824" ht="15"/>
    <row r="766825" ht="15"/>
    <row r="766826" ht="15"/>
    <row r="766827" ht="15"/>
    <row r="766828" ht="15"/>
    <row r="766829" ht="15"/>
    <row r="766830" ht="15"/>
    <row r="766831" ht="15"/>
    <row r="766832" ht="15"/>
    <row r="766833" ht="15"/>
    <row r="766834" ht="15"/>
    <row r="766835" ht="15"/>
    <row r="766836" ht="15"/>
    <row r="766837" ht="15"/>
    <row r="766838" ht="15"/>
    <row r="766839" ht="15"/>
    <row r="766840" ht="15"/>
    <row r="766841" ht="15"/>
    <row r="766842" ht="15"/>
    <row r="766843" ht="15"/>
    <row r="766844" ht="15"/>
    <row r="766845" ht="15"/>
    <row r="766846" ht="15"/>
    <row r="766847" ht="15"/>
    <row r="766848" ht="15"/>
    <row r="766849" ht="15"/>
    <row r="766850" ht="15"/>
    <row r="766851" ht="15"/>
    <row r="766852" ht="15"/>
    <row r="766853" ht="15"/>
    <row r="766854" ht="15"/>
    <row r="766855" ht="15"/>
    <row r="766856" ht="15"/>
    <row r="766857" ht="15"/>
    <row r="766858" ht="15"/>
    <row r="766859" ht="15"/>
    <row r="766860" ht="15"/>
    <row r="766861" ht="15"/>
    <row r="766862" ht="15"/>
    <row r="766863" ht="15"/>
    <row r="766864" ht="15"/>
    <row r="766865" ht="15"/>
    <row r="766866" ht="15"/>
    <row r="766867" ht="15"/>
    <row r="766868" ht="15"/>
    <row r="766869" ht="15"/>
    <row r="766870" ht="15"/>
    <row r="766871" ht="15"/>
    <row r="766872" ht="15"/>
    <row r="766873" ht="15"/>
    <row r="766874" ht="15"/>
    <row r="766875" ht="15"/>
    <row r="766876" ht="15"/>
    <row r="766877" ht="15"/>
    <row r="766878" ht="15"/>
    <row r="766879" ht="15"/>
    <row r="766880" ht="15"/>
    <row r="766881" ht="15"/>
    <row r="766882" ht="15"/>
    <row r="766883" ht="15"/>
    <row r="766884" ht="15"/>
    <row r="766885" ht="15"/>
    <row r="766886" ht="15"/>
    <row r="766887" ht="15"/>
    <row r="766888" ht="15"/>
    <row r="766889" ht="15"/>
    <row r="766890" ht="15"/>
    <row r="766891" ht="15"/>
    <row r="766892" ht="15"/>
    <row r="766893" ht="15"/>
    <row r="766894" ht="15"/>
    <row r="766895" ht="15"/>
    <row r="766896" ht="15"/>
    <row r="766897" ht="15"/>
    <row r="766898" ht="15"/>
    <row r="766899" ht="15"/>
    <row r="766900" ht="15"/>
    <row r="766901" ht="15"/>
    <row r="766902" ht="15"/>
    <row r="766903" ht="15"/>
    <row r="766904" ht="15"/>
    <row r="766905" ht="15"/>
    <row r="766906" ht="15"/>
    <row r="766907" ht="15"/>
    <row r="766908" ht="15"/>
    <row r="766909" ht="15"/>
    <row r="766910" ht="15"/>
    <row r="766911" ht="15"/>
    <row r="766912" ht="15"/>
    <row r="766913" ht="15"/>
    <row r="766914" ht="15"/>
    <row r="766915" ht="15"/>
    <row r="766916" ht="15"/>
    <row r="766917" ht="15"/>
    <row r="766918" ht="15"/>
    <row r="766919" ht="15"/>
    <row r="766920" ht="15"/>
    <row r="766921" ht="15"/>
    <row r="766922" ht="15"/>
    <row r="766923" ht="15"/>
    <row r="766924" ht="15"/>
    <row r="766925" ht="15"/>
    <row r="766926" ht="15"/>
    <row r="766927" ht="15"/>
    <row r="766928" ht="15"/>
    <row r="766929" ht="15"/>
    <row r="766930" ht="15"/>
    <row r="766931" ht="15"/>
    <row r="766932" ht="15"/>
    <row r="766933" ht="15"/>
    <row r="766934" ht="15"/>
    <row r="766935" ht="15"/>
    <row r="766936" ht="15"/>
    <row r="766937" ht="15"/>
    <row r="766938" ht="15"/>
    <row r="766939" ht="15"/>
    <row r="766940" ht="15"/>
    <row r="766941" ht="15"/>
    <row r="766942" ht="15"/>
    <row r="766943" ht="15"/>
    <row r="766944" ht="15"/>
    <row r="766945" ht="15"/>
    <row r="766946" ht="15"/>
    <row r="766947" ht="15"/>
    <row r="766948" ht="15"/>
    <row r="766949" ht="15"/>
    <row r="766950" ht="15"/>
    <row r="766951" ht="15"/>
    <row r="766952" ht="15"/>
    <row r="766953" ht="15"/>
    <row r="766954" ht="15"/>
    <row r="766955" ht="15"/>
    <row r="766956" ht="15"/>
    <row r="766957" ht="15"/>
    <row r="766958" ht="15"/>
    <row r="766959" ht="15"/>
    <row r="766960" ht="15"/>
    <row r="766961" ht="15"/>
    <row r="766962" ht="15"/>
    <row r="766963" ht="15"/>
    <row r="766964" ht="15"/>
    <row r="766965" ht="15"/>
    <row r="766966" ht="15"/>
    <row r="766967" ht="15"/>
    <row r="766968" ht="15"/>
    <row r="766969" ht="15"/>
    <row r="766970" ht="15"/>
    <row r="766971" ht="15"/>
    <row r="766972" ht="15"/>
    <row r="766973" ht="15"/>
    <row r="766974" ht="15"/>
    <row r="766975" ht="15"/>
    <row r="766976" ht="15"/>
    <row r="766977" ht="15"/>
    <row r="766978" ht="15"/>
    <row r="766979" ht="15"/>
    <row r="766980" ht="15"/>
    <row r="766981" ht="15"/>
    <row r="766982" ht="15"/>
    <row r="766983" ht="15"/>
    <row r="766984" ht="15"/>
    <row r="766985" ht="15"/>
    <row r="766986" ht="15"/>
    <row r="766987" ht="15"/>
    <row r="766988" ht="15"/>
    <row r="766989" ht="15"/>
    <row r="766990" ht="15"/>
    <row r="766991" ht="15"/>
    <row r="766992" ht="15"/>
    <row r="766993" ht="15"/>
    <row r="766994" ht="15"/>
    <row r="766995" ht="15"/>
    <row r="766996" ht="15"/>
    <row r="766997" ht="15"/>
    <row r="766998" ht="15"/>
    <row r="766999" ht="15"/>
    <row r="767000" ht="15"/>
    <row r="767001" ht="15"/>
    <row r="767002" ht="15"/>
    <row r="767003" ht="15"/>
    <row r="767004" ht="15"/>
    <row r="767005" ht="15"/>
    <row r="767006" ht="15"/>
    <row r="767007" ht="15"/>
    <row r="767008" ht="15"/>
    <row r="767009" ht="15"/>
    <row r="767010" ht="15"/>
    <row r="767011" ht="15"/>
    <row r="767012" ht="15"/>
    <row r="767013" ht="15"/>
    <row r="767014" ht="15"/>
    <row r="767015" ht="15"/>
    <row r="767016" ht="15"/>
    <row r="767017" ht="15"/>
    <row r="767018" ht="15"/>
    <row r="767019" ht="15"/>
    <row r="767020" ht="15"/>
    <row r="767021" ht="15"/>
    <row r="767022" ht="15"/>
    <row r="767023" ht="15"/>
    <row r="767024" ht="15"/>
    <row r="767025" ht="15"/>
    <row r="767026" ht="15"/>
    <row r="767027" ht="15"/>
    <row r="767028" ht="15"/>
    <row r="767029" ht="15"/>
    <row r="767030" ht="15"/>
    <row r="767031" ht="15"/>
    <row r="767032" ht="15"/>
    <row r="767033" ht="15"/>
    <row r="767034" ht="15"/>
    <row r="767035" ht="15"/>
    <row r="767036" ht="15"/>
    <row r="767037" ht="15"/>
    <row r="767038" ht="15"/>
    <row r="767039" ht="15"/>
    <row r="767040" ht="15"/>
    <row r="767041" ht="15"/>
    <row r="767042" ht="15"/>
    <row r="767043" ht="15"/>
    <row r="767044" ht="15"/>
    <row r="767045" ht="15"/>
    <row r="767046" ht="15"/>
    <row r="767047" ht="15"/>
    <row r="767048" ht="15"/>
    <row r="767049" ht="15"/>
    <row r="767050" ht="15"/>
    <row r="767051" ht="15"/>
    <row r="767052" ht="15"/>
    <row r="767053" ht="15"/>
    <row r="767054" ht="15"/>
    <row r="767055" ht="15"/>
    <row r="767056" ht="15"/>
    <row r="767057" ht="15"/>
    <row r="767058" ht="15"/>
    <row r="767059" ht="15"/>
    <row r="767060" ht="15"/>
    <row r="767061" ht="15"/>
    <row r="767062" ht="15"/>
    <row r="767063" ht="15"/>
    <row r="767064" ht="15"/>
    <row r="767065" ht="15"/>
    <row r="767066" ht="15"/>
    <row r="767067" ht="15"/>
    <row r="767068" ht="15"/>
    <row r="767069" ht="15"/>
    <row r="767070" ht="15"/>
    <row r="767071" ht="15"/>
    <row r="767072" ht="15"/>
    <row r="767073" ht="15"/>
    <row r="767074" ht="15"/>
    <row r="767075" ht="15"/>
    <row r="767076" ht="15"/>
    <row r="767077" ht="15"/>
    <row r="767078" ht="15"/>
    <row r="767079" ht="15"/>
    <row r="767080" ht="15"/>
    <row r="767081" ht="15"/>
    <row r="767082" ht="15"/>
    <row r="767083" ht="15"/>
    <row r="767084" ht="15"/>
    <row r="767085" ht="15"/>
    <row r="767086" ht="15"/>
    <row r="767087" ht="15"/>
    <row r="767088" ht="15"/>
    <row r="767089" ht="15"/>
    <row r="767090" ht="15"/>
    <row r="767091" ht="15"/>
    <row r="767092" ht="15"/>
    <row r="767093" ht="15"/>
    <row r="767094" ht="15"/>
    <row r="767095" ht="15"/>
    <row r="767096" ht="15"/>
    <row r="767097" ht="15"/>
    <row r="767098" ht="15"/>
    <row r="767099" ht="15"/>
    <row r="767100" ht="15"/>
    <row r="767101" ht="15"/>
    <row r="767102" ht="15"/>
    <row r="767103" ht="15"/>
    <row r="767104" ht="15"/>
    <row r="767105" ht="15"/>
    <row r="767106" ht="15"/>
    <row r="767107" ht="15"/>
    <row r="767108" ht="15"/>
    <row r="767109" ht="15"/>
    <row r="767110" ht="15"/>
    <row r="767111" ht="15"/>
    <row r="767112" ht="15"/>
    <row r="767113" ht="15"/>
    <row r="767114" ht="15"/>
    <row r="767115" ht="15"/>
    <row r="767116" ht="15"/>
    <row r="767117" ht="15"/>
    <row r="767118" ht="15"/>
    <row r="767119" ht="15"/>
    <row r="767120" ht="15"/>
    <row r="767121" ht="15"/>
    <row r="767122" ht="15"/>
    <row r="767123" ht="15"/>
    <row r="767124" ht="15"/>
    <row r="767125" ht="15"/>
    <row r="767126" ht="15"/>
    <row r="767127" ht="15"/>
    <row r="767128" ht="15"/>
    <row r="767129" ht="15"/>
    <row r="767130" ht="15"/>
    <row r="767131" ht="15"/>
    <row r="767132" ht="15"/>
    <row r="767133" ht="15"/>
    <row r="767134" ht="15"/>
    <row r="767135" ht="15"/>
    <row r="767136" ht="15"/>
    <row r="767137" ht="15"/>
    <row r="767138" ht="15"/>
    <row r="767139" ht="15"/>
    <row r="767140" ht="15"/>
    <row r="767141" ht="15"/>
    <row r="767142" ht="15"/>
    <row r="767143" ht="15"/>
    <row r="767144" ht="15"/>
    <row r="767145" ht="15"/>
    <row r="767146" ht="15"/>
    <row r="767147" ht="15"/>
    <row r="767148" ht="15"/>
    <row r="767149" ht="15"/>
    <row r="767150" ht="15"/>
    <row r="767151" ht="15"/>
    <row r="767152" ht="15"/>
    <row r="767153" ht="15"/>
    <row r="767154" ht="15"/>
    <row r="767155" ht="15"/>
    <row r="767156" ht="15"/>
    <row r="767157" ht="15"/>
    <row r="767158" ht="15"/>
    <row r="767159" ht="15"/>
    <row r="767160" ht="15"/>
    <row r="767161" ht="15"/>
    <row r="767162" ht="15"/>
    <row r="767163" ht="15"/>
    <row r="767164" ht="15"/>
    <row r="767165" ht="15"/>
    <row r="767166" ht="15"/>
    <row r="767167" ht="15"/>
    <row r="767168" ht="15"/>
    <row r="767169" ht="15"/>
    <row r="767170" ht="15"/>
    <row r="767171" ht="15"/>
    <row r="767172" ht="15"/>
    <row r="767173" ht="15"/>
    <row r="767174" ht="15"/>
    <row r="767175" ht="15"/>
    <row r="767176" ht="15"/>
    <row r="767177" ht="15"/>
    <row r="767178" ht="15"/>
    <row r="767179" ht="15"/>
    <row r="767180" ht="15"/>
    <row r="767181" ht="15"/>
    <row r="767182" ht="15"/>
    <row r="767183" ht="15"/>
    <row r="767184" ht="15"/>
    <row r="767185" ht="15"/>
    <row r="767186" ht="15"/>
    <row r="767187" ht="15"/>
    <row r="767188" ht="15"/>
    <row r="767189" ht="15"/>
    <row r="767190" ht="15"/>
    <row r="767191" ht="15"/>
    <row r="767192" ht="15"/>
    <row r="767193" ht="15"/>
    <row r="767194" ht="15"/>
    <row r="767195" ht="15"/>
    <row r="767196" ht="15"/>
    <row r="767197" ht="15"/>
    <row r="767198" ht="15"/>
    <row r="767199" ht="15"/>
    <row r="767200" ht="15"/>
    <row r="767201" ht="15"/>
    <row r="767202" ht="15"/>
    <row r="767203" ht="15"/>
    <row r="767204" ht="15"/>
    <row r="767205" ht="15"/>
    <row r="767206" ht="15"/>
    <row r="767207" ht="15"/>
    <row r="767208" ht="15"/>
    <row r="767209" ht="15"/>
    <row r="767210" ht="15"/>
    <row r="767211" ht="15"/>
    <row r="767212" ht="15"/>
    <row r="767213" ht="15"/>
    <row r="767214" ht="15"/>
    <row r="767215" ht="15"/>
    <row r="767216" ht="15"/>
    <row r="767217" ht="15"/>
    <row r="767218" ht="15"/>
    <row r="767219" ht="15"/>
    <row r="767220" ht="15"/>
    <row r="767221" ht="15"/>
    <row r="767222" ht="15"/>
    <row r="767223" ht="15"/>
    <row r="767224" ht="15"/>
    <row r="767225" ht="15"/>
    <row r="767226" ht="15"/>
    <row r="767227" ht="15"/>
    <row r="767228" ht="15"/>
    <row r="767229" ht="15"/>
    <row r="767230" ht="15"/>
    <row r="767231" ht="15"/>
    <row r="767232" ht="15"/>
    <row r="767233" ht="15"/>
    <row r="767234" ht="15"/>
    <row r="767235" ht="15"/>
    <row r="767236" ht="15"/>
    <row r="767237" ht="15"/>
    <row r="767238" ht="15"/>
    <row r="767239" ht="15"/>
    <row r="767240" ht="15"/>
    <row r="767241" ht="15"/>
    <row r="767242" ht="15"/>
    <row r="767243" ht="15"/>
    <row r="767244" ht="15"/>
    <row r="767245" ht="15"/>
    <row r="767246" ht="15"/>
    <row r="767247" ht="15"/>
    <row r="767248" ht="15"/>
    <row r="767249" ht="15"/>
    <row r="767250" ht="15"/>
    <row r="767251" ht="15"/>
    <row r="767252" ht="15"/>
    <row r="767253" ht="15"/>
    <row r="767254" ht="15"/>
    <row r="767255" ht="15"/>
    <row r="767256" ht="15"/>
    <row r="767257" ht="15"/>
    <row r="767258" ht="15"/>
    <row r="767259" ht="15"/>
    <row r="767260" ht="15"/>
    <row r="767261" ht="15"/>
    <row r="767262" ht="15"/>
    <row r="767263" ht="15"/>
    <row r="767264" ht="15"/>
    <row r="767265" ht="15"/>
    <row r="767266" ht="15"/>
    <row r="767267" ht="15"/>
    <row r="767268" ht="15"/>
    <row r="767269" ht="15"/>
    <row r="767270" ht="15"/>
    <row r="767271" ht="15"/>
    <row r="767272" ht="15"/>
    <row r="767273" ht="15"/>
    <row r="767274" ht="15"/>
    <row r="767275" ht="15"/>
    <row r="767276" ht="15"/>
    <row r="767277" ht="15"/>
    <row r="767278" ht="15"/>
    <row r="767279" ht="15"/>
    <row r="767280" ht="15"/>
    <row r="767281" ht="15"/>
    <row r="767282" ht="15"/>
    <row r="767283" ht="15"/>
    <row r="767284" ht="15"/>
    <row r="767285" ht="15"/>
    <row r="767286" ht="15"/>
    <row r="767287" ht="15"/>
    <row r="767288" ht="15"/>
    <row r="767289" ht="15"/>
    <row r="767290" ht="15"/>
    <row r="767291" ht="15"/>
    <row r="767292" ht="15"/>
    <row r="767293" ht="15"/>
    <row r="767294" ht="15"/>
    <row r="767295" ht="15"/>
    <row r="767296" ht="15"/>
    <row r="767297" ht="15"/>
    <row r="767298" ht="15"/>
    <row r="767299" ht="15"/>
    <row r="767300" ht="15"/>
    <row r="767301" ht="15"/>
    <row r="767302" ht="15"/>
    <row r="767303" ht="15"/>
    <row r="767304" ht="15"/>
    <row r="767305" ht="15"/>
    <row r="767306" ht="15"/>
    <row r="767307" ht="15"/>
    <row r="767308" ht="15"/>
    <row r="767309" ht="15"/>
    <row r="767310" ht="15"/>
    <row r="767311" ht="15"/>
    <row r="767312" ht="15"/>
    <row r="767313" ht="15"/>
    <row r="767314" ht="15"/>
    <row r="767315" ht="15"/>
    <row r="767316" ht="15"/>
    <row r="767317" ht="15"/>
    <row r="767318" ht="15"/>
    <row r="767319" ht="15"/>
    <row r="767320" ht="15"/>
    <row r="767321" ht="15"/>
    <row r="767322" ht="15"/>
    <row r="767323" ht="15"/>
    <row r="767324" ht="15"/>
    <row r="767325" ht="15"/>
    <row r="767326" ht="15"/>
    <row r="767327" ht="15"/>
    <row r="767328" ht="15"/>
    <row r="767329" ht="15"/>
    <row r="767330" ht="15"/>
    <row r="767331" ht="15"/>
    <row r="767332" ht="15"/>
    <row r="767333" ht="15"/>
    <row r="767334" ht="15"/>
    <row r="767335" ht="15"/>
    <row r="767336" ht="15"/>
    <row r="767337" ht="15"/>
    <row r="767338" ht="15"/>
    <row r="767339" ht="15"/>
    <row r="767340" ht="15"/>
    <row r="767341" ht="15"/>
    <row r="767342" ht="15"/>
    <row r="767343" ht="15"/>
    <row r="767344" ht="15"/>
    <row r="767345" ht="15"/>
    <row r="767346" ht="15"/>
    <row r="767347" ht="15"/>
    <row r="767348" ht="15"/>
    <row r="767349" ht="15"/>
    <row r="767350" ht="15"/>
    <row r="767351" ht="15"/>
    <row r="767352" ht="15"/>
    <row r="767353" ht="15"/>
    <row r="767354" ht="15"/>
    <row r="767355" ht="15"/>
    <row r="767356" ht="15"/>
    <row r="767357" ht="15"/>
    <row r="767358" ht="15"/>
    <row r="767359" ht="15"/>
    <row r="767360" ht="15"/>
    <row r="767361" ht="15"/>
    <row r="767362" ht="15"/>
    <row r="767363" ht="15"/>
    <row r="767364" ht="15"/>
    <row r="767365" ht="15"/>
    <row r="767366" ht="15"/>
    <row r="767367" ht="15"/>
    <row r="767368" ht="15"/>
    <row r="767369" ht="15"/>
    <row r="767370" ht="15"/>
    <row r="767371" ht="15"/>
    <row r="767372" ht="15"/>
    <row r="767373" ht="15"/>
    <row r="767374" ht="15"/>
    <row r="767375" ht="15"/>
    <row r="767376" ht="15"/>
    <row r="767377" ht="15"/>
    <row r="767378" ht="15"/>
    <row r="767379" ht="15"/>
    <row r="767380" ht="15"/>
    <row r="767381" ht="15"/>
    <row r="767382" ht="15"/>
    <row r="767383" ht="15"/>
    <row r="767384" ht="15"/>
    <row r="767385" ht="15"/>
    <row r="767386" ht="15"/>
    <row r="767387" ht="15"/>
    <row r="767388" ht="15"/>
    <row r="767389" ht="15"/>
    <row r="767390" ht="15"/>
    <row r="767391" ht="15"/>
    <row r="767392" ht="15"/>
    <row r="767393" ht="15"/>
    <row r="767394" ht="15"/>
    <row r="767395" ht="15"/>
    <row r="767396" ht="15"/>
    <row r="767397" ht="15"/>
    <row r="767398" ht="15"/>
    <row r="767399" ht="15"/>
    <row r="767400" ht="15"/>
    <row r="767401" ht="15"/>
    <row r="767402" ht="15"/>
    <row r="767403" ht="15"/>
    <row r="767404" ht="15"/>
    <row r="767405" ht="15"/>
    <row r="767406" ht="15"/>
    <row r="767407" ht="15"/>
    <row r="767408" ht="15"/>
    <row r="767409" ht="15"/>
    <row r="767410" ht="15"/>
    <row r="767411" ht="15"/>
    <row r="767412" ht="15"/>
    <row r="767413" ht="15"/>
    <row r="767414" ht="15"/>
    <row r="767415" ht="15"/>
    <row r="767416" ht="15"/>
    <row r="767417" ht="15"/>
    <row r="767418" ht="15"/>
    <row r="767419" ht="15"/>
    <row r="767420" ht="15"/>
    <row r="767421" ht="15"/>
    <row r="767422" ht="15"/>
    <row r="767423" ht="15"/>
    <row r="767424" ht="15"/>
    <row r="767425" ht="15"/>
    <row r="767426" ht="15"/>
    <row r="767427" ht="15"/>
    <row r="767428" ht="15"/>
    <row r="767429" ht="15"/>
    <row r="767430" ht="15"/>
    <row r="767431" ht="15"/>
    <row r="767432" ht="15"/>
    <row r="767433" ht="15"/>
    <row r="767434" ht="15"/>
    <row r="767435" ht="15"/>
    <row r="767436" ht="15"/>
    <row r="767437" ht="15"/>
    <row r="767438" ht="15"/>
    <row r="767439" ht="15"/>
    <row r="767440" ht="15"/>
    <row r="767441" ht="15"/>
    <row r="767442" ht="15"/>
    <row r="767443" ht="15"/>
    <row r="767444" ht="15"/>
    <row r="767445" ht="15"/>
    <row r="767446" ht="15"/>
    <row r="767447" ht="15"/>
    <row r="767448" ht="15"/>
    <row r="767449" ht="15"/>
    <row r="767450" ht="15"/>
    <row r="767451" ht="15"/>
    <row r="767452" ht="15"/>
    <row r="767453" ht="15"/>
    <row r="767454" ht="15"/>
    <row r="767455" ht="15"/>
    <row r="767456" ht="15"/>
    <row r="767457" ht="15"/>
    <row r="767458" ht="15"/>
    <row r="767459" ht="15"/>
    <row r="767460" ht="15"/>
    <row r="767461" ht="15"/>
    <row r="767462" ht="15"/>
    <row r="767463" ht="15"/>
    <row r="767464" ht="15"/>
    <row r="767465" ht="15"/>
    <row r="767466" ht="15"/>
    <row r="767467" ht="15"/>
    <row r="767468" ht="15"/>
    <row r="767469" ht="15"/>
    <row r="767470" ht="15"/>
    <row r="767471" ht="15"/>
    <row r="767472" ht="15"/>
    <row r="767473" ht="15"/>
    <row r="767474" ht="15"/>
    <row r="767475" ht="15"/>
    <row r="767476" ht="15"/>
    <row r="767477" ht="15"/>
    <row r="767478" ht="15"/>
    <row r="767479" ht="15"/>
    <row r="767480" ht="15"/>
    <row r="767481" ht="15"/>
    <row r="767482" ht="15"/>
    <row r="767483" ht="15"/>
    <row r="767484" ht="15"/>
    <row r="767485" ht="15"/>
    <row r="767486" ht="15"/>
    <row r="767487" ht="15"/>
    <row r="767488" ht="15"/>
    <row r="767489" ht="15"/>
    <row r="767490" ht="15"/>
    <row r="767491" ht="15"/>
    <row r="767492" ht="15"/>
    <row r="767493" ht="15"/>
    <row r="767494" ht="15"/>
    <row r="767495" ht="15"/>
    <row r="767496" ht="15"/>
    <row r="767497" ht="15"/>
    <row r="767498" ht="15"/>
    <row r="767499" ht="15"/>
    <row r="767500" ht="15"/>
    <row r="767501" ht="15"/>
    <row r="767502" ht="15"/>
    <row r="767503" ht="15"/>
    <row r="767504" ht="15"/>
    <row r="767505" ht="15"/>
    <row r="767506" ht="15"/>
    <row r="767507" ht="15"/>
    <row r="767508" ht="15"/>
    <row r="767509" ht="15"/>
    <row r="767510" ht="15"/>
    <row r="767511" ht="15"/>
    <row r="767512" ht="15"/>
    <row r="767513" ht="15"/>
    <row r="767514" ht="15"/>
    <row r="767515" ht="15"/>
    <row r="767516" ht="15"/>
    <row r="767517" ht="15"/>
    <row r="767518" ht="15"/>
    <row r="767519" ht="15"/>
    <row r="767520" ht="15"/>
    <row r="767521" ht="15"/>
    <row r="767522" ht="15"/>
    <row r="767523" ht="15"/>
    <row r="767524" ht="15"/>
    <row r="767525" ht="15"/>
    <row r="767526" ht="15"/>
    <row r="767527" ht="15"/>
    <row r="767528" ht="15"/>
    <row r="767529" ht="15"/>
    <row r="767530" ht="15"/>
    <row r="767531" ht="15"/>
    <row r="767532" ht="15"/>
    <row r="767533" ht="15"/>
    <row r="767534" ht="15"/>
    <row r="767535" ht="15"/>
    <row r="767536" ht="15"/>
    <row r="767537" ht="15"/>
    <row r="767538" ht="15"/>
    <row r="767539" ht="15"/>
    <row r="767540" ht="15"/>
    <row r="767541" ht="15"/>
    <row r="767542" ht="15"/>
    <row r="767543" ht="15"/>
    <row r="767544" ht="15"/>
    <row r="767545" ht="15"/>
    <row r="767546" ht="15"/>
    <row r="767547" ht="15"/>
    <row r="767548" ht="15"/>
    <row r="767549" ht="15"/>
    <row r="767550" ht="15"/>
    <row r="767551" ht="15"/>
    <row r="767552" ht="15"/>
    <row r="767553" ht="15"/>
    <row r="767554" ht="15"/>
    <row r="767555" ht="15"/>
    <row r="767556" ht="15"/>
    <row r="767557" ht="15"/>
    <row r="767558" ht="15"/>
    <row r="767559" ht="15"/>
    <row r="767560" ht="15"/>
    <row r="767561" ht="15"/>
    <row r="767562" ht="15"/>
    <row r="767563" ht="15"/>
    <row r="767564" ht="15"/>
    <row r="767565" ht="15"/>
    <row r="767566" ht="15"/>
    <row r="767567" ht="15"/>
    <row r="767568" ht="15"/>
    <row r="767569" ht="15"/>
    <row r="767570" ht="15"/>
    <row r="767571" ht="15"/>
    <row r="767572" ht="15"/>
    <row r="767573" ht="15"/>
    <row r="767574" ht="15"/>
    <row r="767575" ht="15"/>
    <row r="767576" ht="15"/>
    <row r="767577" ht="15"/>
    <row r="767578" ht="15"/>
    <row r="767579" ht="15"/>
    <row r="767580" ht="15"/>
    <row r="767581" ht="15"/>
    <row r="767582" ht="15"/>
    <row r="767583" ht="15"/>
    <row r="767584" ht="15"/>
    <row r="767585" ht="15"/>
    <row r="767586" ht="15"/>
    <row r="767587" ht="15"/>
    <row r="767588" ht="15"/>
    <row r="767589" ht="15"/>
    <row r="767590" ht="15"/>
    <row r="767591" ht="15"/>
    <row r="767592" ht="15"/>
    <row r="767593" ht="15"/>
    <row r="767594" ht="15"/>
    <row r="767595" ht="15"/>
    <row r="767596" ht="15"/>
    <row r="767597" ht="15"/>
    <row r="767598" ht="15"/>
    <row r="767599" ht="15"/>
    <row r="767600" ht="15"/>
    <row r="767601" ht="15"/>
    <row r="767602" ht="15"/>
    <row r="767603" ht="15"/>
    <row r="767604" ht="15"/>
    <row r="767605" ht="15"/>
    <row r="767606" ht="15"/>
    <row r="767607" ht="15"/>
    <row r="767608" ht="15"/>
    <row r="767609" ht="15"/>
    <row r="767610" ht="15"/>
    <row r="767611" ht="15"/>
    <row r="767612" ht="15"/>
    <row r="767613" ht="15"/>
    <row r="767614" ht="15"/>
    <row r="767615" ht="15"/>
    <row r="767616" ht="15"/>
    <row r="767617" ht="15"/>
    <row r="767618" ht="15"/>
    <row r="767619" ht="15"/>
    <row r="767620" ht="15"/>
    <row r="767621" ht="15"/>
    <row r="767622" ht="15"/>
    <row r="767623" ht="15"/>
    <row r="767624" ht="15"/>
    <row r="767625" ht="15"/>
    <row r="767626" ht="15"/>
    <row r="767627" ht="15"/>
    <row r="767628" ht="15"/>
    <row r="767629" ht="15"/>
    <row r="767630" ht="15"/>
    <row r="767631" ht="15"/>
    <row r="767632" ht="15"/>
    <row r="767633" ht="15"/>
    <row r="767634" ht="15"/>
    <row r="767635" ht="15"/>
    <row r="767636" ht="15"/>
    <row r="767637" ht="15"/>
    <row r="767638" ht="15"/>
    <row r="767639" ht="15"/>
    <row r="767640" ht="15"/>
    <row r="767641" ht="15"/>
    <row r="767642" ht="15"/>
    <row r="767643" ht="15"/>
    <row r="767644" ht="15"/>
    <row r="767645" ht="15"/>
    <row r="767646" ht="15"/>
    <row r="767647" ht="15"/>
    <row r="767648" ht="15"/>
    <row r="767649" ht="15"/>
    <row r="767650" ht="15"/>
    <row r="767651" ht="15"/>
    <row r="767652" ht="15"/>
    <row r="767653" ht="15"/>
    <row r="767654" ht="15"/>
    <row r="767655" ht="15"/>
    <row r="767656" ht="15"/>
    <row r="767657" ht="15"/>
    <row r="767658" ht="15"/>
    <row r="767659" ht="15"/>
    <row r="767660" ht="15"/>
    <row r="767661" ht="15"/>
    <row r="767662" ht="15"/>
    <row r="767663" ht="15"/>
    <row r="767664" ht="15"/>
    <row r="767665" ht="15"/>
    <row r="767666" ht="15"/>
    <row r="767667" ht="15"/>
    <row r="767668" ht="15"/>
    <row r="767669" ht="15"/>
    <row r="767670" ht="15"/>
    <row r="767671" ht="15"/>
    <row r="767672" ht="15"/>
    <row r="767673" ht="15"/>
    <row r="767674" ht="15"/>
    <row r="767675" ht="15"/>
    <row r="767676" ht="15"/>
    <row r="767677" ht="15"/>
    <row r="767678" ht="15"/>
    <row r="767679" ht="15"/>
    <row r="767680" ht="15"/>
    <row r="767681" ht="15"/>
    <row r="767682" ht="15"/>
    <row r="767683" ht="15"/>
    <row r="767684" ht="15"/>
    <row r="767685" ht="15"/>
    <row r="767686" ht="15"/>
    <row r="767687" ht="15"/>
    <row r="767688" ht="15"/>
    <row r="767689" ht="15"/>
    <row r="767690" ht="15"/>
    <row r="767691" ht="15"/>
    <row r="767692" ht="15"/>
    <row r="767693" ht="15"/>
    <row r="767694" ht="15"/>
    <row r="767695" ht="15"/>
    <row r="767696" ht="15"/>
    <row r="767697" ht="15"/>
    <row r="767698" ht="15"/>
    <row r="767699" ht="15"/>
    <row r="767700" ht="15"/>
    <row r="767701" ht="15"/>
    <row r="767702" ht="15"/>
    <row r="767703" ht="15"/>
    <row r="767704" ht="15"/>
    <row r="767705" ht="15"/>
    <row r="767706" ht="15"/>
    <row r="767707" ht="15"/>
    <row r="767708" ht="15"/>
    <row r="767709" ht="15"/>
    <row r="767710" ht="15"/>
    <row r="767711" ht="15"/>
    <row r="767712" ht="15"/>
    <row r="767713" ht="15"/>
    <row r="767714" ht="15"/>
    <row r="767715" ht="15"/>
    <row r="767716" ht="15"/>
    <row r="767717" ht="15"/>
    <row r="767718" ht="15"/>
    <row r="767719" ht="15"/>
    <row r="767720" ht="15"/>
    <row r="767721" ht="15"/>
    <row r="767722" ht="15"/>
    <row r="767723" ht="15"/>
    <row r="767724" ht="15"/>
    <row r="767725" ht="15"/>
    <row r="767726" ht="15"/>
    <row r="767727" ht="15"/>
    <row r="767728" ht="15"/>
    <row r="767729" ht="15"/>
    <row r="767730" ht="15"/>
    <row r="767731" ht="15"/>
    <row r="767732" ht="15"/>
    <row r="767733" ht="15"/>
    <row r="767734" ht="15"/>
    <row r="767735" ht="15"/>
    <row r="767736" ht="15"/>
    <row r="767737" ht="15"/>
    <row r="767738" ht="15"/>
    <row r="767739" ht="15"/>
    <row r="767740" ht="15"/>
    <row r="767741" ht="15"/>
    <row r="767742" ht="15"/>
    <row r="767743" ht="15"/>
    <row r="767744" ht="15"/>
    <row r="767745" ht="15"/>
    <row r="767746" ht="15"/>
    <row r="767747" ht="15"/>
    <row r="767748" ht="15"/>
    <row r="767749" ht="15"/>
    <row r="767750" ht="15"/>
    <row r="767751" ht="15"/>
    <row r="767752" ht="15"/>
    <row r="767753" ht="15"/>
    <row r="767754" ht="15"/>
    <row r="767755" ht="15"/>
    <row r="767756" ht="15"/>
    <row r="767757" ht="15"/>
    <row r="767758" ht="15"/>
    <row r="767759" ht="15"/>
    <row r="767760" ht="15"/>
    <row r="767761" ht="15"/>
    <row r="767762" ht="15"/>
    <row r="767763" ht="15"/>
    <row r="767764" ht="15"/>
    <row r="767765" ht="15"/>
    <row r="767766" ht="15"/>
    <row r="767767" ht="15"/>
    <row r="767768" ht="15"/>
    <row r="767769" ht="15"/>
    <row r="767770" ht="15"/>
    <row r="767771" ht="15"/>
    <row r="767772" ht="15"/>
    <row r="767773" ht="15"/>
    <row r="767774" ht="15"/>
    <row r="767775" ht="15"/>
    <row r="767776" ht="15"/>
    <row r="767777" ht="15"/>
    <row r="767778" ht="15"/>
    <row r="767779" ht="15"/>
    <row r="767780" ht="15"/>
    <row r="767781" ht="15"/>
    <row r="767782" ht="15"/>
    <row r="767783" ht="15"/>
    <row r="767784" ht="15"/>
    <row r="767785" ht="15"/>
    <row r="767786" ht="15"/>
    <row r="767787" ht="15"/>
    <row r="767788" ht="15"/>
    <row r="767789" ht="15"/>
    <row r="767790" ht="15"/>
    <row r="767791" ht="15"/>
    <row r="767792" ht="15"/>
    <row r="767793" ht="15"/>
    <row r="767794" ht="15"/>
    <row r="767795" ht="15"/>
    <row r="767796" ht="15"/>
    <row r="767797" ht="15"/>
    <row r="767798" ht="15"/>
    <row r="767799" ht="15"/>
    <row r="767800" ht="15"/>
    <row r="767801" ht="15"/>
    <row r="767802" ht="15"/>
    <row r="767803" ht="15"/>
    <row r="767804" ht="15"/>
    <row r="767805" ht="15"/>
    <row r="767806" ht="15"/>
    <row r="767807" ht="15"/>
    <row r="767808" ht="15"/>
    <row r="767809" ht="15"/>
    <row r="767810" ht="15"/>
    <row r="767811" ht="15"/>
    <row r="767812" ht="15"/>
    <row r="767813" ht="15"/>
    <row r="767814" ht="15"/>
    <row r="767815" ht="15"/>
    <row r="767816" ht="15"/>
    <row r="767817" ht="15"/>
    <row r="767818" ht="15"/>
    <row r="767819" ht="15"/>
    <row r="767820" ht="15"/>
    <row r="767821" ht="15"/>
    <row r="767822" ht="15"/>
    <row r="767823" ht="15"/>
    <row r="767824" ht="15"/>
    <row r="767825" ht="15"/>
    <row r="767826" ht="15"/>
    <row r="767827" ht="15"/>
    <row r="767828" ht="15"/>
    <row r="767829" ht="15"/>
    <row r="767830" ht="15"/>
    <row r="767831" ht="15"/>
    <row r="767832" ht="15"/>
    <row r="767833" ht="15"/>
    <row r="767834" ht="15"/>
    <row r="767835" ht="15"/>
    <row r="767836" ht="15"/>
    <row r="767837" ht="15"/>
    <row r="767838" ht="15"/>
    <row r="767839" ht="15"/>
    <row r="767840" ht="15"/>
    <row r="767841" ht="15"/>
    <row r="767842" ht="15"/>
    <row r="767843" ht="15"/>
    <row r="767844" ht="15"/>
    <row r="767845" ht="15"/>
    <row r="767846" ht="15"/>
    <row r="767847" ht="15"/>
    <row r="767848" ht="15"/>
    <row r="767849" ht="15"/>
    <row r="767850" ht="15"/>
    <row r="767851" ht="15"/>
    <row r="767852" ht="15"/>
    <row r="767853" ht="15"/>
    <row r="767854" ht="15"/>
    <row r="767855" ht="15"/>
    <row r="767856" ht="15"/>
    <row r="767857" ht="15"/>
    <row r="767858" ht="15"/>
    <row r="767859" ht="15"/>
    <row r="767860" ht="15"/>
    <row r="767861" ht="15"/>
    <row r="767862" ht="15"/>
    <row r="767863" ht="15"/>
    <row r="767864" ht="15"/>
    <row r="767865" ht="15"/>
    <row r="767866" ht="15"/>
    <row r="767867" ht="15"/>
    <row r="767868" ht="15"/>
    <row r="767869" ht="15"/>
    <row r="767870" ht="15"/>
    <row r="767871" ht="15"/>
    <row r="767872" ht="15"/>
    <row r="767873" ht="15"/>
    <row r="767874" ht="15"/>
    <row r="767875" ht="15"/>
    <row r="767876" ht="15"/>
    <row r="767877" ht="15"/>
    <row r="767878" ht="15"/>
    <row r="767879" ht="15"/>
    <row r="767880" ht="15"/>
    <row r="767881" ht="15"/>
    <row r="767882" ht="15"/>
    <row r="767883" ht="15"/>
    <row r="767884" ht="15"/>
    <row r="767885" ht="15"/>
    <row r="767886" ht="15"/>
    <row r="767887" ht="15"/>
    <row r="767888" ht="15"/>
    <row r="767889" ht="15"/>
    <row r="767890" ht="15"/>
    <row r="767891" ht="15"/>
    <row r="767892" ht="15"/>
    <row r="767893" ht="15"/>
    <row r="767894" ht="15"/>
    <row r="767895" ht="15"/>
    <row r="767896" ht="15"/>
    <row r="767897" ht="15"/>
    <row r="767898" ht="15"/>
    <row r="767899" ht="15"/>
    <row r="767900" ht="15"/>
    <row r="767901" ht="15"/>
    <row r="767902" ht="15"/>
    <row r="767903" ht="15"/>
    <row r="767904" ht="15"/>
    <row r="767905" ht="15"/>
    <row r="767906" ht="15"/>
    <row r="767907" ht="15"/>
    <row r="767908" ht="15"/>
    <row r="767909" ht="15"/>
    <row r="767910" ht="15"/>
    <row r="767911" ht="15"/>
    <row r="767912" ht="15"/>
    <row r="767913" ht="15"/>
    <row r="767914" ht="15"/>
    <row r="767915" ht="15"/>
    <row r="767916" ht="15"/>
    <row r="767917" ht="15"/>
    <row r="767918" ht="15"/>
    <row r="767919" ht="15"/>
    <row r="767920" ht="15"/>
    <row r="767921" ht="15"/>
    <row r="767922" ht="15"/>
    <row r="767923" ht="15"/>
    <row r="767924" ht="15"/>
    <row r="767925" ht="15"/>
    <row r="767926" ht="15"/>
    <row r="767927" ht="15"/>
    <row r="767928" ht="15"/>
    <row r="767929" ht="15"/>
    <row r="767930" ht="15"/>
    <row r="767931" ht="15"/>
    <row r="767932" ht="15"/>
    <row r="767933" ht="15"/>
    <row r="767934" ht="15"/>
    <row r="767935" ht="15"/>
    <row r="767936" ht="15"/>
    <row r="767937" ht="15"/>
    <row r="767938" ht="15"/>
    <row r="767939" ht="15"/>
    <row r="767940" ht="15"/>
    <row r="767941" ht="15"/>
    <row r="767942" ht="15"/>
    <row r="767943" ht="15"/>
    <row r="767944" ht="15"/>
    <row r="767945" ht="15"/>
    <row r="767946" ht="15"/>
    <row r="767947" ht="15"/>
    <row r="767948" ht="15"/>
    <row r="767949" ht="15"/>
    <row r="767950" ht="15"/>
    <row r="767951" ht="15"/>
    <row r="767952" ht="15"/>
    <row r="767953" ht="15"/>
    <row r="767954" ht="15"/>
    <row r="767955" ht="15"/>
    <row r="767956" ht="15"/>
    <row r="767957" ht="15"/>
    <row r="767958" ht="15"/>
    <row r="767959" ht="15"/>
    <row r="767960" ht="15"/>
    <row r="767961" ht="15"/>
    <row r="767962" ht="15"/>
    <row r="767963" ht="15"/>
    <row r="767964" ht="15"/>
    <row r="767965" ht="15"/>
    <row r="767966" ht="15"/>
    <row r="767967" ht="15"/>
    <row r="767968" ht="15"/>
    <row r="767969" ht="15"/>
    <row r="767970" ht="15"/>
    <row r="767971" ht="15"/>
    <row r="767972" ht="15"/>
    <row r="767973" ht="15"/>
    <row r="767974" ht="15"/>
    <row r="767975" ht="15"/>
    <row r="767976" ht="15"/>
    <row r="767977" ht="15"/>
    <row r="767978" ht="15"/>
    <row r="767979" ht="15"/>
    <row r="767980" ht="15"/>
    <row r="767981" ht="15"/>
    <row r="767982" ht="15"/>
    <row r="767983" ht="15"/>
    <row r="767984" ht="15"/>
    <row r="767985" ht="15"/>
    <row r="767986" ht="15"/>
    <row r="767987" ht="15"/>
    <row r="767988" ht="15"/>
    <row r="767989" ht="15"/>
    <row r="767990" ht="15"/>
    <row r="767991" ht="15"/>
    <row r="767992" ht="15"/>
    <row r="767993" ht="15"/>
    <row r="767994" ht="15"/>
    <row r="767995" ht="15"/>
    <row r="767996" ht="15"/>
    <row r="767997" ht="15"/>
    <row r="767998" ht="15"/>
    <row r="767999" ht="15"/>
    <row r="768000" ht="15"/>
    <row r="768001" ht="15"/>
    <row r="768002" ht="15"/>
    <row r="768003" ht="15"/>
    <row r="768004" ht="15"/>
    <row r="768005" ht="15"/>
    <row r="768006" ht="15"/>
    <row r="768007" ht="15"/>
    <row r="768008" ht="15"/>
    <row r="768009" ht="15"/>
    <row r="768010" ht="15"/>
    <row r="768011" ht="15"/>
    <row r="768012" ht="15"/>
    <row r="768013" ht="15"/>
    <row r="768014" ht="15"/>
    <row r="768015" ht="15"/>
    <row r="768016" ht="15"/>
    <row r="768017" ht="15"/>
    <row r="768018" ht="15"/>
    <row r="768019" ht="15"/>
    <row r="768020" ht="15"/>
    <row r="768021" ht="15"/>
    <row r="768022" ht="15"/>
    <row r="768023" ht="15"/>
    <row r="768024" ht="15"/>
    <row r="768025" ht="15"/>
    <row r="768026" ht="15"/>
    <row r="768027" ht="15"/>
    <row r="768028" ht="15"/>
    <row r="768029" ht="15"/>
    <row r="768030" ht="15"/>
    <row r="768031" ht="15"/>
    <row r="768032" ht="15"/>
    <row r="768033" ht="15"/>
    <row r="768034" ht="15"/>
    <row r="768035" ht="15"/>
    <row r="768036" ht="15"/>
    <row r="768037" ht="15"/>
    <row r="768038" ht="15"/>
    <row r="768039" ht="15"/>
    <row r="768040" ht="15"/>
    <row r="768041" ht="15"/>
    <row r="768042" ht="15"/>
    <row r="768043" ht="15"/>
    <row r="768044" ht="15"/>
    <row r="768045" ht="15"/>
    <row r="768046" ht="15"/>
    <row r="768047" ht="15"/>
    <row r="768048" ht="15"/>
    <row r="768049" ht="15"/>
    <row r="768050" ht="15"/>
    <row r="768051" ht="15"/>
    <row r="768052" ht="15"/>
    <row r="768053" ht="15"/>
    <row r="768054" ht="15"/>
    <row r="768055" ht="15"/>
    <row r="768056" ht="15"/>
    <row r="768057" ht="15"/>
    <row r="768058" ht="15"/>
    <row r="768059" ht="15"/>
    <row r="768060" ht="15"/>
    <row r="768061" ht="15"/>
    <row r="768062" ht="15"/>
    <row r="768063" ht="15"/>
    <row r="768064" ht="15"/>
    <row r="768065" ht="15"/>
    <row r="768066" ht="15"/>
    <row r="768067" ht="15"/>
    <row r="768068" ht="15"/>
    <row r="768069" ht="15"/>
    <row r="768070" ht="15"/>
    <row r="768071" ht="15"/>
    <row r="768072" ht="15"/>
    <row r="768073" ht="15"/>
    <row r="768074" ht="15"/>
    <row r="768075" ht="15"/>
    <row r="768076" ht="15"/>
    <row r="768077" ht="15"/>
    <row r="768078" ht="15"/>
    <row r="768079" ht="15"/>
    <row r="768080" ht="15"/>
    <row r="768081" ht="15"/>
    <row r="768082" ht="15"/>
    <row r="768083" ht="15"/>
    <row r="768084" ht="15"/>
    <row r="768085" ht="15"/>
    <row r="768086" ht="15"/>
    <row r="768087" ht="15"/>
    <row r="768088" ht="15"/>
    <row r="768089" ht="15"/>
    <row r="768090" ht="15"/>
    <row r="768091" ht="15"/>
    <row r="768092" ht="15"/>
    <row r="768093" ht="15"/>
    <row r="768094" ht="15"/>
    <row r="768095" ht="15"/>
    <row r="768096" ht="15"/>
    <row r="768097" ht="15"/>
    <row r="768098" ht="15"/>
    <row r="768099" ht="15"/>
    <row r="768100" ht="15"/>
    <row r="768101" ht="15"/>
    <row r="768102" ht="15"/>
    <row r="768103" ht="15"/>
    <row r="768104" ht="15"/>
    <row r="768105" ht="15"/>
    <row r="768106" ht="15"/>
    <row r="768107" ht="15"/>
    <row r="768108" ht="15"/>
    <row r="768109" ht="15"/>
    <row r="768110" ht="15"/>
    <row r="768111" ht="15"/>
    <row r="768112" ht="15"/>
    <row r="768113" ht="15"/>
    <row r="768114" ht="15"/>
    <row r="768115" ht="15"/>
    <row r="768116" ht="15"/>
    <row r="768117" ht="15"/>
    <row r="768118" ht="15"/>
    <row r="768119" ht="15"/>
    <row r="768120" ht="15"/>
    <row r="768121" ht="15"/>
    <row r="768122" ht="15"/>
    <row r="768123" ht="15"/>
    <row r="768124" ht="15"/>
    <row r="768125" ht="15"/>
    <row r="768126" ht="15"/>
    <row r="768127" ht="15"/>
    <row r="768128" ht="15"/>
    <row r="768129" ht="15"/>
    <row r="768130" ht="15"/>
    <row r="768131" ht="15"/>
    <row r="768132" ht="15"/>
    <row r="768133" ht="15"/>
    <row r="768134" ht="15"/>
    <row r="768135" ht="15"/>
    <row r="768136" ht="15"/>
    <row r="768137" ht="15"/>
    <row r="768138" ht="15"/>
    <row r="768139" ht="15"/>
    <row r="768140" ht="15"/>
    <row r="768141" ht="15"/>
    <row r="768142" ht="15"/>
    <row r="768143" ht="15"/>
    <row r="768144" ht="15"/>
    <row r="768145" ht="15"/>
    <row r="768146" ht="15"/>
    <row r="768147" ht="15"/>
    <row r="768148" ht="15"/>
    <row r="768149" ht="15"/>
    <row r="768150" ht="15"/>
    <row r="768151" ht="15"/>
    <row r="768152" ht="15"/>
    <row r="768153" ht="15"/>
    <row r="768154" ht="15"/>
    <row r="768155" ht="15"/>
    <row r="768156" ht="15"/>
    <row r="768157" ht="15"/>
    <row r="768158" ht="15"/>
    <row r="768159" ht="15"/>
    <row r="768160" ht="15"/>
    <row r="768161" ht="15"/>
    <row r="768162" ht="15"/>
    <row r="768163" ht="15"/>
    <row r="768164" ht="15"/>
    <row r="768165" ht="15"/>
    <row r="768166" ht="15"/>
    <row r="768167" ht="15"/>
    <row r="768168" ht="15"/>
    <row r="768169" ht="15"/>
    <row r="768170" ht="15"/>
    <row r="768171" ht="15"/>
    <row r="768172" ht="15"/>
    <row r="768173" ht="15"/>
    <row r="768174" ht="15"/>
    <row r="768175" ht="15"/>
    <row r="768176" ht="15"/>
    <row r="768177" ht="15"/>
    <row r="768178" ht="15"/>
    <row r="768179" ht="15"/>
    <row r="768180" ht="15"/>
    <row r="768181" ht="15"/>
    <row r="768182" ht="15"/>
    <row r="768183" ht="15"/>
    <row r="768184" ht="15"/>
    <row r="768185" ht="15"/>
    <row r="768186" ht="15"/>
    <row r="768187" ht="15"/>
    <row r="768188" ht="15"/>
    <row r="768189" ht="15"/>
    <row r="768190" ht="15"/>
    <row r="768191" ht="15"/>
    <row r="768192" ht="15"/>
    <row r="768193" ht="15"/>
    <row r="768194" ht="15"/>
    <row r="768195" ht="15"/>
    <row r="768196" ht="15"/>
    <row r="768197" ht="15"/>
    <row r="768198" ht="15"/>
    <row r="768199" ht="15"/>
    <row r="768200" ht="15"/>
    <row r="768201" ht="15"/>
    <row r="768202" ht="15"/>
    <row r="768203" ht="15"/>
    <row r="768204" ht="15"/>
    <row r="768205" ht="15"/>
    <row r="768206" ht="15"/>
    <row r="768207" ht="15"/>
    <row r="768208" ht="15"/>
    <row r="768209" ht="15"/>
    <row r="768210" ht="15"/>
    <row r="768211" ht="15"/>
    <row r="768212" ht="15"/>
    <row r="768213" ht="15"/>
    <row r="768214" ht="15"/>
    <row r="768215" ht="15"/>
    <row r="768216" ht="15"/>
    <row r="768217" ht="15"/>
    <row r="768218" ht="15"/>
    <row r="768219" ht="15"/>
    <row r="768220" ht="15"/>
    <row r="768221" ht="15"/>
    <row r="768222" ht="15"/>
    <row r="768223" ht="15"/>
    <row r="768224" ht="15"/>
    <row r="768225" ht="15"/>
    <row r="768226" ht="15"/>
    <row r="768227" ht="15"/>
    <row r="768228" ht="15"/>
    <row r="768229" ht="15"/>
    <row r="768230" ht="15"/>
    <row r="768231" ht="15"/>
    <row r="768232" ht="15"/>
    <row r="768233" ht="15"/>
    <row r="768234" ht="15"/>
    <row r="768235" ht="15"/>
    <row r="768236" ht="15"/>
    <row r="768237" ht="15"/>
    <row r="768238" ht="15"/>
    <row r="768239" ht="15"/>
    <row r="768240" ht="15"/>
    <row r="768241" ht="15"/>
    <row r="768242" ht="15"/>
    <row r="768243" ht="15"/>
    <row r="768244" ht="15"/>
    <row r="768245" ht="15"/>
    <row r="768246" ht="15"/>
    <row r="768247" ht="15"/>
    <row r="768248" ht="15"/>
    <row r="768249" ht="15"/>
    <row r="768250" ht="15"/>
    <row r="768251" ht="15"/>
    <row r="768252" ht="15"/>
    <row r="768253" ht="15"/>
    <row r="768254" ht="15"/>
    <row r="768255" ht="15"/>
    <row r="768256" ht="15"/>
    <row r="768257" ht="15"/>
    <row r="768258" ht="15"/>
    <row r="768259" ht="15"/>
    <row r="768260" ht="15"/>
    <row r="768261" ht="15"/>
    <row r="768262" ht="15"/>
    <row r="768263" ht="15"/>
    <row r="768264" ht="15"/>
    <row r="768265" ht="15"/>
    <row r="768266" ht="15"/>
    <row r="768267" ht="15"/>
    <row r="768268" ht="15"/>
    <row r="768269" ht="15"/>
    <row r="768270" ht="15"/>
    <row r="768271" ht="15"/>
    <row r="768272" ht="15"/>
    <row r="768273" ht="15"/>
    <row r="768274" ht="15"/>
    <row r="768275" ht="15"/>
    <row r="768276" ht="15"/>
    <row r="768277" ht="15"/>
    <row r="768278" ht="15"/>
    <row r="768279" ht="15"/>
    <row r="768280" ht="15"/>
    <row r="768281" ht="15"/>
    <row r="768282" ht="15"/>
    <row r="768283" ht="15"/>
    <row r="768284" ht="15"/>
    <row r="768285" ht="15"/>
    <row r="768286" ht="15"/>
    <row r="768287" ht="15"/>
    <row r="768288" ht="15"/>
    <row r="768289" ht="15"/>
    <row r="768290" ht="15"/>
    <row r="768291" ht="15"/>
    <row r="768292" ht="15"/>
    <row r="768293" ht="15"/>
    <row r="768294" ht="15"/>
    <row r="768295" ht="15"/>
    <row r="768296" ht="15"/>
    <row r="768297" ht="15"/>
    <row r="768298" ht="15"/>
    <row r="768299" ht="15"/>
    <row r="768300" ht="15"/>
    <row r="768301" ht="15"/>
    <row r="768302" ht="15"/>
    <row r="768303" ht="15"/>
    <row r="768304" ht="15"/>
    <row r="768305" ht="15"/>
    <row r="768306" ht="15"/>
    <row r="768307" ht="15"/>
    <row r="768308" ht="15"/>
    <row r="768309" ht="15"/>
    <row r="768310" ht="15"/>
    <row r="768311" ht="15"/>
    <row r="768312" ht="15"/>
    <row r="768313" ht="15"/>
    <row r="768314" ht="15"/>
    <row r="768315" ht="15"/>
    <row r="768316" ht="15"/>
    <row r="768317" ht="15"/>
    <row r="768318" ht="15"/>
    <row r="768319" ht="15"/>
    <row r="768320" ht="15"/>
    <row r="768321" ht="15"/>
    <row r="768322" ht="15"/>
    <row r="768323" ht="15"/>
    <row r="768324" ht="15"/>
    <row r="768325" ht="15"/>
    <row r="768326" ht="15"/>
    <row r="768327" ht="15"/>
    <row r="768328" ht="15"/>
    <row r="768329" ht="15"/>
    <row r="768330" ht="15"/>
    <row r="768331" ht="15"/>
    <row r="768332" ht="15"/>
    <row r="768333" ht="15"/>
    <row r="768334" ht="15"/>
    <row r="768335" ht="15"/>
    <row r="768336" ht="15"/>
    <row r="768337" ht="15"/>
    <row r="768338" ht="15"/>
    <row r="768339" ht="15"/>
    <row r="768340" ht="15"/>
    <row r="768341" ht="15"/>
    <row r="768342" ht="15"/>
    <row r="768343" ht="15"/>
    <row r="768344" ht="15"/>
    <row r="768345" ht="15"/>
    <row r="768346" ht="15"/>
    <row r="768347" ht="15"/>
    <row r="768348" ht="15"/>
    <row r="768349" ht="15"/>
    <row r="768350" ht="15"/>
    <row r="768351" ht="15"/>
    <row r="768352" ht="15"/>
    <row r="768353" ht="15"/>
    <row r="768354" ht="15"/>
    <row r="768355" ht="15"/>
    <row r="768356" ht="15"/>
    <row r="768357" ht="15"/>
    <row r="768358" ht="15"/>
    <row r="768359" ht="15"/>
    <row r="768360" ht="15"/>
    <row r="768361" ht="15"/>
    <row r="768362" ht="15"/>
    <row r="768363" ht="15"/>
    <row r="768364" ht="15"/>
    <row r="768365" ht="15"/>
    <row r="768366" ht="15"/>
    <row r="768367" ht="15"/>
    <row r="768368" ht="15"/>
    <row r="768369" ht="15"/>
    <row r="768370" ht="15"/>
    <row r="768371" ht="15"/>
    <row r="768372" ht="15"/>
    <row r="768373" ht="15"/>
    <row r="768374" ht="15"/>
    <row r="768375" ht="15"/>
    <row r="768376" ht="15"/>
    <row r="768377" ht="15"/>
    <row r="768378" ht="15"/>
    <row r="768379" ht="15"/>
    <row r="768380" ht="15"/>
    <row r="768381" ht="15"/>
    <row r="768382" ht="15"/>
    <row r="768383" ht="15"/>
    <row r="768384" ht="15"/>
    <row r="768385" ht="15"/>
    <row r="768386" ht="15"/>
    <row r="768387" ht="15"/>
    <row r="768388" ht="15"/>
    <row r="768389" ht="15"/>
    <row r="768390" ht="15"/>
    <row r="768391" ht="15"/>
    <row r="768392" ht="15"/>
    <row r="768393" ht="15"/>
    <row r="768394" ht="15"/>
    <row r="768395" ht="15"/>
    <row r="768396" ht="15"/>
    <row r="768397" ht="15"/>
    <row r="768398" ht="15"/>
    <row r="768399" ht="15"/>
    <row r="768400" ht="15"/>
    <row r="768401" ht="15"/>
    <row r="768402" ht="15"/>
    <row r="768403" ht="15"/>
    <row r="768404" ht="15"/>
    <row r="768405" ht="15"/>
    <row r="768406" ht="15"/>
    <row r="768407" ht="15"/>
    <row r="768408" ht="15"/>
    <row r="768409" ht="15"/>
    <row r="768410" ht="15"/>
    <row r="768411" ht="15"/>
    <row r="768412" ht="15"/>
    <row r="768413" ht="15"/>
    <row r="768414" ht="15"/>
    <row r="768415" ht="15"/>
    <row r="768416" ht="15"/>
    <row r="768417" ht="15"/>
    <row r="768418" ht="15"/>
    <row r="768419" ht="15"/>
    <row r="768420" ht="15"/>
    <row r="768421" ht="15"/>
    <row r="768422" ht="15"/>
    <row r="768423" ht="15"/>
    <row r="768424" ht="15"/>
    <row r="768425" ht="15"/>
    <row r="768426" ht="15"/>
    <row r="768427" ht="15"/>
    <row r="768428" ht="15"/>
    <row r="768429" ht="15"/>
    <row r="768430" ht="15"/>
    <row r="768431" ht="15"/>
    <row r="768432" ht="15"/>
    <row r="768433" ht="15"/>
    <row r="768434" ht="15"/>
    <row r="768435" ht="15"/>
    <row r="768436" ht="15"/>
    <row r="768437" ht="15"/>
    <row r="768438" ht="15"/>
    <row r="768439" ht="15"/>
    <row r="768440" ht="15"/>
    <row r="768441" ht="15"/>
    <row r="768442" ht="15"/>
    <row r="768443" ht="15"/>
    <row r="768444" ht="15"/>
    <row r="768445" ht="15"/>
    <row r="768446" ht="15"/>
    <row r="768447" ht="15"/>
    <row r="768448" ht="15"/>
    <row r="768449" ht="15"/>
    <row r="768450" ht="15"/>
    <row r="768451" ht="15"/>
    <row r="768452" ht="15"/>
    <row r="768453" ht="15"/>
    <row r="768454" ht="15"/>
    <row r="768455" ht="15"/>
    <row r="768456" ht="15"/>
    <row r="768457" ht="15"/>
    <row r="768458" ht="15"/>
    <row r="768459" ht="15"/>
    <row r="768460" ht="15"/>
    <row r="768461" ht="15"/>
    <row r="768462" ht="15"/>
    <row r="768463" ht="15"/>
    <row r="768464" ht="15"/>
    <row r="768465" ht="15"/>
    <row r="768466" ht="15"/>
    <row r="768467" ht="15"/>
    <row r="768468" ht="15"/>
    <row r="768469" ht="15"/>
    <row r="768470" ht="15"/>
    <row r="768471" ht="15"/>
    <row r="768472" ht="15"/>
    <row r="768473" ht="15"/>
    <row r="768474" ht="15"/>
    <row r="768475" ht="15"/>
    <row r="768476" ht="15"/>
    <row r="768477" ht="15"/>
    <row r="768478" ht="15"/>
    <row r="768479" ht="15"/>
    <row r="768480" ht="15"/>
    <row r="768481" ht="15"/>
    <row r="768482" ht="15"/>
    <row r="768483" ht="15"/>
    <row r="768484" ht="15"/>
    <row r="768485" ht="15"/>
    <row r="768486" ht="15"/>
    <row r="768487" ht="15"/>
    <row r="768488" ht="15"/>
    <row r="768489" ht="15"/>
    <row r="768490" ht="15"/>
    <row r="768491" ht="15"/>
    <row r="768492" ht="15"/>
    <row r="768493" ht="15"/>
    <row r="768494" ht="15"/>
    <row r="768495" ht="15"/>
    <row r="768496" ht="15"/>
    <row r="768497" ht="15"/>
    <row r="768498" ht="15"/>
    <row r="768499" ht="15"/>
    <row r="768500" ht="15"/>
    <row r="768501" ht="15"/>
    <row r="768502" ht="15"/>
    <row r="768503" ht="15"/>
    <row r="768504" ht="15"/>
    <row r="768505" ht="15"/>
    <row r="768506" ht="15"/>
    <row r="768507" ht="15"/>
    <row r="768508" ht="15"/>
    <row r="768509" ht="15"/>
    <row r="768510" ht="15"/>
    <row r="768511" ht="15"/>
    <row r="768512" ht="15"/>
    <row r="768513" ht="15"/>
    <row r="768514" ht="15"/>
    <row r="768515" ht="15"/>
    <row r="768516" ht="15"/>
    <row r="768517" ht="15"/>
    <row r="768518" ht="15"/>
    <row r="768519" ht="15"/>
    <row r="768520" ht="15"/>
    <row r="768521" ht="15"/>
    <row r="768522" ht="15"/>
    <row r="768523" ht="15"/>
    <row r="768524" ht="15"/>
    <row r="768525" ht="15"/>
    <row r="768526" ht="15"/>
    <row r="768527" ht="15"/>
    <row r="768528" ht="15"/>
    <row r="768529" ht="15"/>
    <row r="768530" ht="15"/>
    <row r="768531" ht="15"/>
    <row r="768532" ht="15"/>
    <row r="768533" ht="15"/>
    <row r="768534" ht="15"/>
    <row r="768535" ht="15"/>
    <row r="768536" ht="15"/>
    <row r="768537" ht="15"/>
    <row r="768538" ht="15"/>
    <row r="768539" ht="15"/>
    <row r="768540" ht="15"/>
    <row r="768541" ht="15"/>
    <row r="768542" ht="15"/>
    <row r="768543" ht="15"/>
    <row r="768544" ht="15"/>
    <row r="768545" ht="15"/>
    <row r="768546" ht="15"/>
    <row r="768547" ht="15"/>
    <row r="768548" ht="15"/>
    <row r="768549" ht="15"/>
    <row r="768550" ht="15"/>
    <row r="768551" ht="15"/>
    <row r="768552" ht="15"/>
    <row r="768553" ht="15"/>
    <row r="768554" ht="15"/>
    <row r="768555" ht="15"/>
    <row r="768556" ht="15"/>
    <row r="768557" ht="15"/>
    <row r="768558" ht="15"/>
    <row r="768559" ht="15"/>
    <row r="768560" ht="15"/>
    <row r="768561" ht="15"/>
    <row r="768562" ht="15"/>
    <row r="768563" ht="15"/>
    <row r="768564" ht="15"/>
    <row r="768565" ht="15"/>
    <row r="768566" ht="15"/>
    <row r="768567" ht="15"/>
    <row r="768568" ht="15"/>
    <row r="768569" ht="15"/>
    <row r="768570" ht="15"/>
    <row r="768571" ht="15"/>
    <row r="768572" ht="15"/>
    <row r="768573" ht="15"/>
    <row r="768574" ht="15"/>
    <row r="768575" ht="15"/>
    <row r="768576" ht="15"/>
    <row r="768577" ht="15"/>
    <row r="768578" ht="15"/>
    <row r="768579" ht="15"/>
    <row r="768580" ht="15"/>
    <row r="768581" ht="15"/>
    <row r="768582" ht="15"/>
    <row r="768583" ht="15"/>
    <row r="768584" ht="15"/>
    <row r="768585" ht="15"/>
    <row r="768586" ht="15"/>
    <row r="768587" ht="15"/>
    <row r="768588" ht="15"/>
    <row r="768589" ht="15"/>
    <row r="768590" ht="15"/>
    <row r="768591" ht="15"/>
    <row r="768592" ht="15"/>
    <row r="768593" ht="15"/>
    <row r="768594" ht="15"/>
    <row r="768595" ht="15"/>
    <row r="768596" ht="15"/>
    <row r="768597" ht="15"/>
    <row r="768598" ht="15"/>
    <row r="768599" ht="15"/>
    <row r="768600" ht="15"/>
    <row r="768601" ht="15"/>
    <row r="768602" ht="15"/>
    <row r="768603" ht="15"/>
    <row r="768604" ht="15"/>
    <row r="768605" ht="15"/>
    <row r="768606" ht="15"/>
    <row r="768607" ht="15"/>
    <row r="768608" ht="15"/>
    <row r="768609" ht="15"/>
    <row r="768610" ht="15"/>
    <row r="768611" ht="15"/>
    <row r="768612" ht="15"/>
    <row r="768613" ht="15"/>
    <row r="768614" ht="15"/>
    <row r="768615" ht="15"/>
    <row r="768616" ht="15"/>
    <row r="768617" ht="15"/>
    <row r="768618" ht="15"/>
    <row r="768619" ht="15"/>
    <row r="768620" ht="15"/>
    <row r="768621" ht="15"/>
    <row r="768622" ht="15"/>
    <row r="768623" ht="15"/>
    <row r="768624" ht="15"/>
    <row r="768625" ht="15"/>
    <row r="768626" ht="15"/>
    <row r="768627" ht="15"/>
    <row r="768628" ht="15"/>
    <row r="768629" ht="15"/>
    <row r="768630" ht="15"/>
    <row r="768631" ht="15"/>
    <row r="768632" ht="15"/>
    <row r="768633" ht="15"/>
    <row r="768634" ht="15"/>
    <row r="768635" ht="15"/>
    <row r="768636" ht="15"/>
    <row r="768637" ht="15"/>
    <row r="768638" ht="15"/>
    <row r="768639" ht="15"/>
    <row r="768640" ht="15"/>
    <row r="768641" ht="15"/>
    <row r="768642" ht="15"/>
    <row r="768643" ht="15"/>
    <row r="768644" ht="15"/>
    <row r="768645" ht="15"/>
    <row r="768646" ht="15"/>
    <row r="768647" ht="15"/>
    <row r="768648" ht="15"/>
    <row r="768649" ht="15"/>
    <row r="768650" ht="15"/>
    <row r="768651" ht="15"/>
    <row r="768652" ht="15"/>
    <row r="768653" ht="15"/>
    <row r="768654" ht="15"/>
    <row r="768655" ht="15"/>
    <row r="768656" ht="15"/>
    <row r="768657" ht="15"/>
    <row r="768658" ht="15"/>
    <row r="768659" ht="15"/>
    <row r="768660" ht="15"/>
    <row r="768661" ht="15"/>
    <row r="768662" ht="15"/>
    <row r="768663" ht="15"/>
    <row r="768664" ht="15"/>
    <row r="768665" ht="15"/>
    <row r="768666" ht="15"/>
    <row r="768667" ht="15"/>
    <row r="768668" ht="15"/>
    <row r="768669" ht="15"/>
    <row r="768670" ht="15"/>
    <row r="768671" ht="15"/>
    <row r="768672" ht="15"/>
    <row r="768673" ht="15"/>
    <row r="768674" ht="15"/>
    <row r="768675" ht="15"/>
    <row r="768676" ht="15"/>
    <row r="768677" ht="15"/>
    <row r="768678" ht="15"/>
    <row r="768679" ht="15"/>
    <row r="768680" ht="15"/>
    <row r="768681" ht="15"/>
    <row r="768682" ht="15"/>
    <row r="768683" ht="15"/>
    <row r="768684" ht="15"/>
    <row r="768685" ht="15"/>
    <row r="768686" ht="15"/>
    <row r="768687" ht="15"/>
    <row r="768688" ht="15"/>
    <row r="768689" ht="15"/>
    <row r="768690" ht="15"/>
    <row r="768691" ht="15"/>
    <row r="768692" ht="15"/>
    <row r="768693" ht="15"/>
    <row r="768694" ht="15"/>
    <row r="768695" ht="15"/>
    <row r="768696" ht="15"/>
    <row r="768697" ht="15"/>
    <row r="768698" ht="15"/>
    <row r="768699" ht="15"/>
    <row r="768700" ht="15"/>
    <row r="768701" ht="15"/>
    <row r="768702" ht="15"/>
    <row r="768703" ht="15"/>
    <row r="768704" ht="15"/>
    <row r="768705" ht="15"/>
    <row r="768706" ht="15"/>
    <row r="768707" ht="15"/>
    <row r="768708" ht="15"/>
    <row r="768709" ht="15"/>
    <row r="768710" ht="15"/>
    <row r="768711" ht="15"/>
    <row r="768712" ht="15"/>
    <row r="768713" ht="15"/>
    <row r="768714" ht="15"/>
    <row r="768715" ht="15"/>
    <row r="768716" ht="15"/>
    <row r="768717" ht="15"/>
    <row r="768718" ht="15"/>
    <row r="768719" ht="15"/>
    <row r="768720" ht="15"/>
    <row r="768721" ht="15"/>
    <row r="768722" ht="15"/>
    <row r="768723" ht="15"/>
    <row r="768724" ht="15"/>
    <row r="768725" ht="15"/>
    <row r="768726" ht="15"/>
    <row r="768727" ht="15"/>
    <row r="768728" ht="15"/>
    <row r="768729" ht="15"/>
    <row r="768730" ht="15"/>
    <row r="768731" ht="15"/>
    <row r="768732" ht="15"/>
    <row r="768733" ht="15"/>
    <row r="768734" ht="15"/>
    <row r="768735" ht="15"/>
    <row r="768736" ht="15"/>
    <row r="768737" ht="15"/>
    <row r="768738" ht="15"/>
    <row r="768739" ht="15"/>
    <row r="768740" ht="15"/>
    <row r="768741" ht="15"/>
    <row r="768742" ht="15"/>
    <row r="768743" ht="15"/>
    <row r="768744" ht="15"/>
    <row r="768745" ht="15"/>
    <row r="768746" ht="15"/>
    <row r="768747" ht="15"/>
    <row r="768748" ht="15"/>
    <row r="768749" ht="15"/>
    <row r="768750" ht="15"/>
    <row r="768751" ht="15"/>
    <row r="768752" ht="15"/>
    <row r="768753" ht="15"/>
    <row r="768754" ht="15"/>
    <row r="768755" ht="15"/>
    <row r="768756" ht="15"/>
    <row r="768757" ht="15"/>
    <row r="768758" ht="15"/>
    <row r="768759" ht="15"/>
    <row r="768760" ht="15"/>
    <row r="768761" ht="15"/>
    <row r="768762" ht="15"/>
    <row r="768763" ht="15"/>
    <row r="768764" ht="15"/>
    <row r="768765" ht="15"/>
    <row r="768766" ht="15"/>
    <row r="768767" ht="15"/>
    <row r="768768" ht="15"/>
    <row r="768769" ht="15"/>
    <row r="768770" ht="15"/>
    <row r="768771" ht="15"/>
    <row r="768772" ht="15"/>
    <row r="768773" ht="15"/>
    <row r="768774" ht="15"/>
    <row r="768775" ht="15"/>
    <row r="768776" ht="15"/>
    <row r="768777" ht="15"/>
    <row r="768778" ht="15"/>
    <row r="768779" ht="15"/>
    <row r="768780" ht="15"/>
    <row r="768781" ht="15"/>
    <row r="768782" ht="15"/>
    <row r="768783" ht="15"/>
    <row r="768784" ht="15"/>
    <row r="768785" ht="15"/>
    <row r="768786" ht="15"/>
    <row r="768787" ht="15"/>
    <row r="768788" ht="15"/>
    <row r="768789" ht="15"/>
    <row r="768790" ht="15"/>
    <row r="768791" ht="15"/>
    <row r="768792" ht="15"/>
    <row r="768793" ht="15"/>
    <row r="768794" ht="15"/>
    <row r="768795" ht="15"/>
    <row r="768796" ht="15"/>
    <row r="768797" ht="15"/>
    <row r="768798" ht="15"/>
    <row r="768799" ht="15"/>
    <row r="768800" ht="15"/>
    <row r="768801" ht="15"/>
    <row r="768802" ht="15"/>
    <row r="768803" ht="15"/>
    <row r="768804" ht="15"/>
    <row r="768805" ht="15"/>
    <row r="768806" ht="15"/>
    <row r="768807" ht="15"/>
    <row r="768808" ht="15"/>
    <row r="768809" ht="15"/>
    <row r="768810" ht="15"/>
    <row r="768811" ht="15"/>
    <row r="768812" ht="15"/>
    <row r="768813" ht="15"/>
    <row r="768814" ht="15"/>
    <row r="768815" ht="15"/>
    <row r="768816" ht="15"/>
    <row r="768817" ht="15"/>
    <row r="768818" ht="15"/>
    <row r="768819" ht="15"/>
    <row r="768820" ht="15"/>
    <row r="768821" ht="15"/>
    <row r="768822" ht="15"/>
    <row r="768823" ht="15"/>
    <row r="768824" ht="15"/>
    <row r="768825" ht="15"/>
    <row r="768826" ht="15"/>
    <row r="768827" ht="15"/>
    <row r="768828" ht="15"/>
    <row r="768829" ht="15"/>
    <row r="768830" ht="15"/>
    <row r="768831" ht="15"/>
    <row r="768832" ht="15"/>
    <row r="768833" ht="15"/>
    <row r="768834" ht="15"/>
    <row r="768835" ht="15"/>
    <row r="768836" ht="15"/>
    <row r="768837" ht="15"/>
    <row r="768838" ht="15"/>
    <row r="768839" ht="15"/>
    <row r="768840" ht="15"/>
    <row r="768841" ht="15"/>
    <row r="768842" ht="15"/>
    <row r="768843" ht="15"/>
    <row r="768844" ht="15"/>
    <row r="768845" ht="15"/>
    <row r="768846" ht="15"/>
    <row r="768847" ht="15"/>
    <row r="768848" ht="15"/>
    <row r="768849" ht="15"/>
    <row r="768850" ht="15"/>
    <row r="768851" ht="15"/>
    <row r="768852" ht="15"/>
    <row r="768853" ht="15"/>
    <row r="768854" ht="15"/>
    <row r="768855" ht="15"/>
    <row r="768856" ht="15"/>
    <row r="768857" ht="15"/>
    <row r="768858" ht="15"/>
    <row r="768859" ht="15"/>
    <row r="768860" ht="15"/>
    <row r="768861" ht="15"/>
    <row r="768862" ht="15"/>
    <row r="768863" ht="15"/>
    <row r="768864" ht="15"/>
    <row r="768865" ht="15"/>
    <row r="768866" ht="15"/>
    <row r="768867" ht="15"/>
    <row r="768868" ht="15"/>
    <row r="768869" ht="15"/>
    <row r="768870" ht="15"/>
    <row r="768871" ht="15"/>
    <row r="768872" ht="15"/>
    <row r="768873" ht="15"/>
    <row r="768874" ht="15"/>
    <row r="768875" ht="15"/>
    <row r="768876" ht="15"/>
    <row r="768877" ht="15"/>
    <row r="768878" ht="15"/>
    <row r="768879" ht="15"/>
    <row r="768880" ht="15"/>
    <row r="768881" ht="15"/>
    <row r="768882" ht="15"/>
    <row r="768883" ht="15"/>
    <row r="768884" ht="15"/>
    <row r="768885" ht="15"/>
    <row r="768886" ht="15"/>
    <row r="768887" ht="15"/>
    <row r="768888" ht="15"/>
    <row r="768889" ht="15"/>
    <row r="768890" ht="15"/>
    <row r="768891" ht="15"/>
    <row r="768892" ht="15"/>
    <row r="768893" ht="15"/>
    <row r="768894" ht="15"/>
    <row r="768895" ht="15"/>
    <row r="768896" ht="15"/>
    <row r="768897" ht="15"/>
    <row r="768898" ht="15"/>
    <row r="768899" ht="15"/>
    <row r="768900" ht="15"/>
    <row r="768901" ht="15"/>
    <row r="768902" ht="15"/>
    <row r="768903" ht="15"/>
    <row r="768904" ht="15"/>
    <row r="768905" ht="15"/>
    <row r="768906" ht="15"/>
    <row r="768907" ht="15"/>
    <row r="768908" ht="15"/>
    <row r="768909" ht="15"/>
    <row r="768910" ht="15"/>
    <row r="768911" ht="15"/>
    <row r="768912" ht="15"/>
    <row r="768913" ht="15"/>
    <row r="768914" ht="15"/>
    <row r="768915" ht="15"/>
    <row r="768916" ht="15"/>
    <row r="768917" ht="15"/>
    <row r="768918" ht="15"/>
    <row r="768919" ht="15"/>
    <row r="768920" ht="15"/>
    <row r="768921" ht="15"/>
    <row r="768922" ht="15"/>
    <row r="768923" ht="15"/>
    <row r="768924" ht="15"/>
    <row r="768925" ht="15"/>
    <row r="768926" ht="15"/>
    <row r="768927" ht="15"/>
    <row r="768928" ht="15"/>
    <row r="768929" ht="15"/>
    <row r="768930" ht="15"/>
    <row r="768931" ht="15"/>
    <row r="768932" ht="15"/>
    <row r="768933" ht="15"/>
    <row r="768934" ht="15"/>
    <row r="768935" ht="15"/>
    <row r="768936" ht="15"/>
    <row r="768937" ht="15"/>
    <row r="768938" ht="15"/>
    <row r="768939" ht="15"/>
    <row r="768940" ht="15"/>
    <row r="768941" ht="15"/>
    <row r="768942" ht="15"/>
    <row r="768943" ht="15"/>
    <row r="768944" ht="15"/>
    <row r="768945" ht="15"/>
    <row r="768946" ht="15"/>
    <row r="768947" ht="15"/>
    <row r="768948" ht="15"/>
    <row r="768949" ht="15"/>
    <row r="768950" ht="15"/>
    <row r="768951" ht="15"/>
    <row r="768952" ht="15"/>
    <row r="768953" ht="15"/>
    <row r="768954" ht="15"/>
    <row r="768955" ht="15"/>
    <row r="768956" ht="15"/>
    <row r="768957" ht="15"/>
    <row r="768958" ht="15"/>
    <row r="768959" ht="15"/>
    <row r="768960" ht="15"/>
    <row r="768961" ht="15"/>
    <row r="768962" ht="15"/>
    <row r="768963" ht="15"/>
    <row r="768964" ht="15"/>
    <row r="768965" ht="15"/>
    <row r="768966" ht="15"/>
    <row r="768967" ht="15"/>
    <row r="768968" ht="15"/>
    <row r="768969" ht="15"/>
    <row r="768970" ht="15"/>
    <row r="768971" ht="15"/>
    <row r="768972" ht="15"/>
    <row r="768973" ht="15"/>
    <row r="768974" ht="15"/>
    <row r="768975" ht="15"/>
    <row r="768976" ht="15"/>
    <row r="768977" ht="15"/>
    <row r="768978" ht="15"/>
    <row r="768979" ht="15"/>
    <row r="768980" ht="15"/>
    <row r="768981" ht="15"/>
    <row r="768982" ht="15"/>
    <row r="768983" ht="15"/>
    <row r="768984" ht="15"/>
    <row r="768985" ht="15"/>
    <row r="768986" ht="15"/>
    <row r="768987" ht="15"/>
    <row r="768988" ht="15"/>
    <row r="768989" ht="15"/>
    <row r="768990" ht="15"/>
    <row r="768991" ht="15"/>
    <row r="768992" ht="15"/>
    <row r="768993" ht="15"/>
    <row r="768994" ht="15"/>
    <row r="768995" ht="15"/>
    <row r="768996" ht="15"/>
    <row r="768997" ht="15"/>
    <row r="768998" ht="15"/>
    <row r="768999" ht="15"/>
    <row r="769000" ht="15"/>
    <row r="769001" ht="15"/>
    <row r="769002" ht="15"/>
    <row r="769003" ht="15"/>
    <row r="769004" ht="15"/>
    <row r="769005" ht="15"/>
    <row r="769006" ht="15"/>
    <row r="769007" ht="15"/>
    <row r="769008" ht="15"/>
    <row r="769009" ht="15"/>
    <row r="769010" ht="15"/>
    <row r="769011" ht="15"/>
    <row r="769012" ht="15"/>
    <row r="769013" ht="15"/>
    <row r="769014" ht="15"/>
    <row r="769015" ht="15"/>
    <row r="769016" ht="15"/>
    <row r="769017" ht="15"/>
    <row r="769018" ht="15"/>
    <row r="769019" ht="15"/>
    <row r="769020" ht="15"/>
    <row r="769021" ht="15"/>
    <row r="769022" ht="15"/>
    <row r="769023" ht="15"/>
    <row r="769024" ht="15"/>
    <row r="769025" ht="15"/>
    <row r="769026" ht="15"/>
    <row r="769027" ht="15"/>
    <row r="769028" ht="15"/>
    <row r="769029" ht="15"/>
    <row r="769030" ht="15"/>
    <row r="769031" ht="15"/>
    <row r="769032" ht="15"/>
    <row r="769033" ht="15"/>
    <row r="769034" ht="15"/>
    <row r="769035" ht="15"/>
    <row r="769036" ht="15"/>
    <row r="769037" ht="15"/>
    <row r="769038" ht="15"/>
    <row r="769039" ht="15"/>
    <row r="769040" ht="15"/>
    <row r="769041" ht="15"/>
    <row r="769042" ht="15"/>
    <row r="769043" ht="15"/>
    <row r="769044" ht="15"/>
    <row r="769045" ht="15"/>
    <row r="769046" ht="15"/>
    <row r="769047" ht="15"/>
    <row r="769048" ht="15"/>
    <row r="769049" ht="15"/>
    <row r="769050" ht="15"/>
    <row r="769051" ht="15"/>
    <row r="769052" ht="15"/>
    <row r="769053" ht="15"/>
    <row r="769054" ht="15"/>
    <row r="769055" ht="15"/>
    <row r="769056" ht="15"/>
    <row r="769057" ht="15"/>
    <row r="769058" ht="15"/>
    <row r="769059" ht="15"/>
    <row r="769060" ht="15"/>
    <row r="769061" ht="15"/>
    <row r="769062" ht="15"/>
    <row r="769063" ht="15"/>
    <row r="769064" ht="15"/>
    <row r="769065" ht="15"/>
    <row r="769066" ht="15"/>
    <row r="769067" ht="15"/>
    <row r="769068" ht="15"/>
    <row r="769069" ht="15"/>
    <row r="769070" ht="15"/>
    <row r="769071" ht="15"/>
    <row r="769072" ht="15"/>
    <row r="769073" ht="15"/>
    <row r="769074" ht="15"/>
    <row r="769075" ht="15"/>
    <row r="769076" ht="15"/>
    <row r="769077" ht="15"/>
    <row r="769078" ht="15"/>
    <row r="769079" ht="15"/>
    <row r="769080" ht="15"/>
    <row r="769081" ht="15"/>
    <row r="769082" ht="15"/>
    <row r="769083" ht="15"/>
    <row r="769084" ht="15"/>
    <row r="769085" ht="15"/>
    <row r="769086" ht="15"/>
    <row r="769087" ht="15"/>
    <row r="769088" ht="15"/>
    <row r="769089" ht="15"/>
    <row r="769090" ht="15"/>
    <row r="769091" ht="15"/>
    <row r="769092" ht="15"/>
    <row r="769093" ht="15"/>
    <row r="769094" ht="15"/>
    <row r="769095" ht="15"/>
    <row r="769096" ht="15"/>
    <row r="769097" ht="15"/>
    <row r="769098" ht="15"/>
    <row r="769099" ht="15"/>
    <row r="769100" ht="15"/>
    <row r="769101" ht="15"/>
    <row r="769102" ht="15"/>
    <row r="769103" ht="15"/>
    <row r="769104" ht="15"/>
    <row r="769105" ht="15"/>
    <row r="769106" ht="15"/>
    <row r="769107" ht="15"/>
    <row r="769108" ht="15"/>
    <row r="769109" ht="15"/>
    <row r="769110" ht="15"/>
    <row r="769111" ht="15"/>
    <row r="769112" ht="15"/>
    <row r="769113" ht="15"/>
    <row r="769114" ht="15"/>
    <row r="769115" ht="15"/>
    <row r="769116" ht="15"/>
    <row r="769117" ht="15"/>
    <row r="769118" ht="15"/>
    <row r="769119" ht="15"/>
    <row r="769120" ht="15"/>
    <row r="769121" ht="15"/>
    <row r="769122" ht="15"/>
    <row r="769123" ht="15"/>
    <row r="769124" ht="15"/>
    <row r="769125" ht="15"/>
    <row r="769126" ht="15"/>
    <row r="769127" ht="15"/>
    <row r="769128" ht="15"/>
    <row r="769129" ht="15"/>
    <row r="769130" ht="15"/>
    <row r="769131" ht="15"/>
    <row r="769132" ht="15"/>
    <row r="769133" ht="15"/>
    <row r="769134" ht="15"/>
    <row r="769135" ht="15"/>
    <row r="769136" ht="15"/>
    <row r="769137" ht="15"/>
    <row r="769138" ht="15"/>
    <row r="769139" ht="15"/>
    <row r="769140" ht="15"/>
    <row r="769141" ht="15"/>
    <row r="769142" ht="15"/>
    <row r="769143" ht="15"/>
    <row r="769144" ht="15"/>
    <row r="769145" ht="15"/>
    <row r="769146" ht="15"/>
    <row r="769147" ht="15"/>
    <row r="769148" ht="15"/>
    <row r="769149" ht="15"/>
    <row r="769150" ht="15"/>
    <row r="769151" ht="15"/>
    <row r="769152" ht="15"/>
    <row r="769153" ht="15"/>
    <row r="769154" ht="15"/>
    <row r="769155" ht="15"/>
    <row r="769156" ht="15"/>
    <row r="769157" ht="15"/>
    <row r="769158" ht="15"/>
    <row r="769159" ht="15"/>
    <row r="769160" ht="15"/>
    <row r="769161" ht="15"/>
    <row r="769162" ht="15"/>
    <row r="769163" ht="15"/>
    <row r="769164" ht="15"/>
    <row r="769165" ht="15"/>
    <row r="769166" ht="15"/>
    <row r="769167" ht="15"/>
    <row r="769168" ht="15"/>
    <row r="769169" ht="15"/>
    <row r="769170" ht="15"/>
    <row r="769171" ht="15"/>
    <row r="769172" ht="15"/>
    <row r="769173" ht="15"/>
    <row r="769174" ht="15"/>
    <row r="769175" ht="15"/>
    <row r="769176" ht="15"/>
    <row r="769177" ht="15"/>
    <row r="769178" ht="15"/>
    <row r="769179" ht="15"/>
    <row r="769180" ht="15"/>
    <row r="769181" ht="15"/>
    <row r="769182" ht="15"/>
    <row r="769183" ht="15"/>
    <row r="769184" ht="15"/>
    <row r="769185" ht="15"/>
    <row r="769186" ht="15"/>
    <row r="769187" ht="15"/>
    <row r="769188" ht="15"/>
    <row r="769189" ht="15"/>
    <row r="769190" ht="15"/>
    <row r="769191" ht="15"/>
    <row r="769192" ht="15"/>
    <row r="769193" ht="15"/>
    <row r="769194" ht="15"/>
    <row r="769195" ht="15"/>
    <row r="769196" ht="15"/>
    <row r="769197" ht="15"/>
    <row r="769198" ht="15"/>
    <row r="769199" ht="15"/>
    <row r="769200" ht="15"/>
    <row r="769201" ht="15"/>
    <row r="769202" ht="15"/>
    <row r="769203" ht="15"/>
    <row r="769204" ht="15"/>
    <row r="769205" ht="15"/>
    <row r="769206" ht="15"/>
    <row r="769207" ht="15"/>
    <row r="769208" ht="15"/>
    <row r="769209" ht="15"/>
    <row r="769210" ht="15"/>
    <row r="769211" ht="15"/>
    <row r="769212" ht="15"/>
    <row r="769213" ht="15"/>
    <row r="769214" ht="15"/>
    <row r="769215" ht="15"/>
    <row r="769216" ht="15"/>
    <row r="769217" ht="15"/>
    <row r="769218" ht="15"/>
    <row r="769219" ht="15"/>
    <row r="769220" ht="15"/>
    <row r="769221" ht="15"/>
    <row r="769222" ht="15"/>
    <row r="769223" ht="15"/>
    <row r="769224" ht="15"/>
    <row r="769225" ht="15"/>
    <row r="769226" ht="15"/>
    <row r="769227" ht="15"/>
    <row r="769228" ht="15"/>
    <row r="769229" ht="15"/>
    <row r="769230" ht="15"/>
    <row r="769231" ht="15"/>
    <row r="769232" ht="15"/>
    <row r="769233" ht="15"/>
    <row r="769234" ht="15"/>
    <row r="769235" ht="15"/>
    <row r="769236" ht="15"/>
    <row r="769237" ht="15"/>
    <row r="769238" ht="15"/>
    <row r="769239" ht="15"/>
    <row r="769240" ht="15"/>
    <row r="769241" ht="15"/>
    <row r="769242" ht="15"/>
    <row r="769243" ht="15"/>
    <row r="769244" ht="15"/>
    <row r="769245" ht="15"/>
    <row r="769246" ht="15"/>
    <row r="769247" ht="15"/>
    <row r="769248" ht="15"/>
    <row r="769249" ht="15"/>
    <row r="769250" ht="15"/>
    <row r="769251" ht="15"/>
    <row r="769252" ht="15"/>
    <row r="769253" ht="15"/>
    <row r="769254" ht="15"/>
    <row r="769255" ht="15"/>
    <row r="769256" ht="15"/>
    <row r="769257" ht="15"/>
    <row r="769258" ht="15"/>
    <row r="769259" ht="15"/>
    <row r="769260" ht="15"/>
    <row r="769261" ht="15"/>
    <row r="769262" ht="15"/>
    <row r="769263" ht="15"/>
    <row r="769264" ht="15"/>
    <row r="769265" ht="15"/>
    <row r="769266" ht="15"/>
    <row r="769267" ht="15"/>
    <row r="769268" ht="15"/>
    <row r="769269" ht="15"/>
    <row r="769270" ht="15"/>
    <row r="769271" ht="15"/>
    <row r="769272" ht="15"/>
    <row r="769273" ht="15"/>
    <row r="769274" ht="15"/>
    <row r="769275" ht="15"/>
    <row r="769276" ht="15"/>
    <row r="769277" ht="15"/>
    <row r="769278" ht="15"/>
    <row r="769279" ht="15"/>
    <row r="769280" ht="15"/>
    <row r="769281" ht="15"/>
    <row r="769282" ht="15"/>
    <row r="769283" ht="15"/>
    <row r="769284" ht="15"/>
    <row r="769285" ht="15"/>
    <row r="769286" ht="15"/>
    <row r="769287" ht="15"/>
    <row r="769288" ht="15"/>
    <row r="769289" ht="15"/>
    <row r="769290" ht="15"/>
    <row r="769291" ht="15"/>
    <row r="769292" ht="15"/>
    <row r="769293" ht="15"/>
    <row r="769294" ht="15"/>
    <row r="769295" ht="15"/>
    <row r="769296" ht="15"/>
    <row r="769297" ht="15"/>
    <row r="769298" ht="15"/>
    <row r="769299" ht="15"/>
    <row r="769300" ht="15"/>
    <row r="769301" ht="15"/>
    <row r="769302" ht="15"/>
    <row r="769303" ht="15"/>
    <row r="769304" ht="15"/>
    <row r="769305" ht="15"/>
    <row r="769306" ht="15"/>
    <row r="769307" ht="15"/>
    <row r="769308" ht="15"/>
    <row r="769309" ht="15"/>
    <row r="769310" ht="15"/>
    <row r="769311" ht="15"/>
    <row r="769312" ht="15"/>
    <row r="769313" ht="15"/>
    <row r="769314" ht="15"/>
    <row r="769315" ht="15"/>
    <row r="769316" ht="15"/>
    <row r="769317" ht="15"/>
    <row r="769318" ht="15"/>
    <row r="769319" ht="15"/>
    <row r="769320" ht="15"/>
    <row r="769321" ht="15"/>
    <row r="769322" ht="15"/>
    <row r="769323" ht="15"/>
    <row r="769324" ht="15"/>
    <row r="769325" ht="15"/>
    <row r="769326" ht="15"/>
    <row r="769327" ht="15"/>
    <row r="769328" ht="15"/>
    <row r="769329" ht="15"/>
    <row r="769330" ht="15"/>
    <row r="769331" ht="15"/>
    <row r="769332" ht="15"/>
    <row r="769333" ht="15"/>
    <row r="769334" ht="15"/>
    <row r="769335" ht="15"/>
    <row r="769336" ht="15"/>
    <row r="769337" ht="15"/>
    <row r="769338" ht="15"/>
    <row r="769339" ht="15"/>
    <row r="769340" ht="15"/>
    <row r="769341" ht="15"/>
    <row r="769342" ht="15"/>
    <row r="769343" ht="15"/>
    <row r="769344" ht="15"/>
    <row r="769345" ht="15"/>
    <row r="769346" ht="15"/>
    <row r="769347" ht="15"/>
    <row r="769348" ht="15"/>
    <row r="769349" ht="15"/>
    <row r="769350" ht="15"/>
    <row r="769351" ht="15"/>
    <row r="769352" ht="15"/>
    <row r="769353" ht="15"/>
    <row r="769354" ht="15"/>
    <row r="769355" ht="15"/>
    <row r="769356" ht="15"/>
    <row r="769357" ht="15"/>
    <row r="769358" ht="15"/>
    <row r="769359" ht="15"/>
    <row r="769360" ht="15"/>
    <row r="769361" ht="15"/>
    <row r="769362" ht="15"/>
    <row r="769363" ht="15"/>
    <row r="769364" ht="15"/>
    <row r="769365" ht="15"/>
    <row r="769366" ht="15"/>
    <row r="769367" ht="15"/>
    <row r="769368" ht="15"/>
    <row r="769369" ht="15"/>
    <row r="769370" ht="15"/>
    <row r="769371" ht="15"/>
    <row r="769372" ht="15"/>
    <row r="769373" ht="15"/>
    <row r="769374" ht="15"/>
    <row r="769375" ht="15"/>
    <row r="769376" ht="15"/>
    <row r="769377" ht="15"/>
    <row r="769378" ht="15"/>
    <row r="769379" ht="15"/>
    <row r="769380" ht="15"/>
    <row r="769381" ht="15"/>
    <row r="769382" ht="15"/>
    <row r="769383" ht="15"/>
    <row r="769384" ht="15"/>
    <row r="769385" ht="15"/>
    <row r="769386" ht="15"/>
    <row r="769387" ht="15"/>
    <row r="769388" ht="15"/>
    <row r="769389" ht="15"/>
    <row r="769390" ht="15"/>
    <row r="769391" ht="15"/>
    <row r="769392" ht="15"/>
    <row r="769393" ht="15"/>
    <row r="769394" ht="15"/>
    <row r="769395" ht="15"/>
    <row r="769396" ht="15"/>
    <row r="769397" ht="15"/>
    <row r="769398" ht="15"/>
    <row r="769399" ht="15"/>
    <row r="769400" ht="15"/>
    <row r="769401" ht="15"/>
    <row r="769402" ht="15"/>
    <row r="769403" ht="15"/>
    <row r="769404" ht="15"/>
    <row r="769405" ht="15"/>
    <row r="769406" ht="15"/>
    <row r="769407" ht="15"/>
    <row r="769408" ht="15"/>
    <row r="769409" ht="15"/>
    <row r="769410" ht="15"/>
    <row r="769411" ht="15"/>
    <row r="769412" ht="15"/>
    <row r="769413" ht="15"/>
    <row r="769414" ht="15"/>
    <row r="769415" ht="15"/>
    <row r="769416" ht="15"/>
    <row r="769417" ht="15"/>
    <row r="769418" ht="15"/>
    <row r="769419" ht="15"/>
    <row r="769420" ht="15"/>
    <row r="769421" ht="15"/>
    <row r="769422" ht="15"/>
    <row r="769423" ht="15"/>
    <row r="769424" ht="15"/>
    <row r="769425" ht="15"/>
    <row r="769426" ht="15"/>
    <row r="769427" ht="15"/>
    <row r="769428" ht="15"/>
    <row r="769429" ht="15"/>
    <row r="769430" ht="15"/>
    <row r="769431" ht="15"/>
    <row r="769432" ht="15"/>
    <row r="769433" ht="15"/>
    <row r="769434" ht="15"/>
    <row r="769435" ht="15"/>
    <row r="769436" ht="15"/>
    <row r="769437" ht="15"/>
    <row r="769438" ht="15"/>
    <row r="769439" ht="15"/>
    <row r="769440" ht="15"/>
    <row r="769441" ht="15"/>
    <row r="769442" ht="15"/>
    <row r="769443" ht="15"/>
    <row r="769444" ht="15"/>
    <row r="769445" ht="15"/>
    <row r="769446" ht="15"/>
    <row r="769447" ht="15"/>
    <row r="769448" ht="15"/>
    <row r="769449" ht="15"/>
    <row r="769450" ht="15"/>
    <row r="769451" ht="15"/>
    <row r="769452" ht="15"/>
    <row r="769453" ht="15"/>
    <row r="769454" ht="15"/>
    <row r="769455" ht="15"/>
    <row r="769456" ht="15"/>
    <row r="769457" ht="15"/>
    <row r="769458" ht="15"/>
    <row r="769459" ht="15"/>
    <row r="769460" ht="15"/>
    <row r="769461" ht="15"/>
    <row r="769462" ht="15"/>
    <row r="769463" ht="15"/>
    <row r="769464" ht="15"/>
    <row r="769465" ht="15"/>
    <row r="769466" ht="15"/>
    <row r="769467" ht="15"/>
    <row r="769468" ht="15"/>
    <row r="769469" ht="15"/>
    <row r="769470" ht="15"/>
    <row r="769471" ht="15"/>
    <row r="769472" ht="15"/>
    <row r="769473" ht="15"/>
    <row r="769474" ht="15"/>
    <row r="769475" ht="15"/>
    <row r="769476" ht="15"/>
    <row r="769477" ht="15"/>
    <row r="769478" ht="15"/>
    <row r="769479" ht="15"/>
    <row r="769480" ht="15"/>
    <row r="769481" ht="15"/>
    <row r="769482" ht="15"/>
    <row r="769483" ht="15"/>
    <row r="769484" ht="15"/>
    <row r="769485" ht="15"/>
    <row r="769486" ht="15"/>
    <row r="769487" ht="15"/>
    <row r="769488" ht="15"/>
    <row r="769489" ht="15"/>
    <row r="769490" ht="15"/>
    <row r="769491" ht="15"/>
    <row r="769492" ht="15"/>
    <row r="769493" ht="15"/>
    <row r="769494" ht="15"/>
    <row r="769495" ht="15"/>
    <row r="769496" ht="15"/>
    <row r="769497" ht="15"/>
    <row r="769498" ht="15"/>
    <row r="769499" ht="15"/>
    <row r="769500" ht="15"/>
    <row r="769501" ht="15"/>
    <row r="769502" ht="15"/>
    <row r="769503" ht="15"/>
    <row r="769504" ht="15"/>
    <row r="769505" ht="15"/>
    <row r="769506" ht="15"/>
    <row r="769507" ht="15"/>
    <row r="769508" ht="15"/>
    <row r="769509" ht="15"/>
    <row r="769510" ht="15"/>
    <row r="769511" ht="15"/>
    <row r="769512" ht="15"/>
    <row r="769513" ht="15"/>
    <row r="769514" ht="15"/>
    <row r="769515" ht="15"/>
    <row r="769516" ht="15"/>
    <row r="769517" ht="15"/>
    <row r="769518" ht="15"/>
    <row r="769519" ht="15"/>
    <row r="769520" ht="15"/>
    <row r="769521" ht="15"/>
    <row r="769522" ht="15"/>
    <row r="769523" ht="15"/>
    <row r="769524" ht="15"/>
    <row r="769525" ht="15"/>
    <row r="769526" ht="15"/>
    <row r="769527" ht="15"/>
    <row r="769528" ht="15"/>
    <row r="769529" ht="15"/>
    <row r="769530" ht="15"/>
    <row r="769531" ht="15"/>
    <row r="769532" ht="15"/>
    <row r="769533" ht="15"/>
    <row r="769534" ht="15"/>
    <row r="769535" ht="15"/>
    <row r="769536" ht="15"/>
    <row r="769537" ht="15"/>
    <row r="769538" ht="15"/>
    <row r="769539" ht="15"/>
    <row r="769540" ht="15"/>
    <row r="769541" ht="15"/>
    <row r="769542" ht="15"/>
    <row r="769543" ht="15"/>
    <row r="769544" ht="15"/>
    <row r="769545" ht="15"/>
    <row r="769546" ht="15"/>
    <row r="769547" ht="15"/>
    <row r="769548" ht="15"/>
    <row r="769549" ht="15"/>
    <row r="769550" ht="15"/>
    <row r="769551" ht="15"/>
    <row r="769552" ht="15"/>
    <row r="769553" ht="15"/>
    <row r="769554" ht="15"/>
    <row r="769555" ht="15"/>
    <row r="769556" ht="15"/>
    <row r="769557" ht="15"/>
    <row r="769558" ht="15"/>
    <row r="769559" ht="15"/>
    <row r="769560" ht="15"/>
    <row r="769561" ht="15"/>
    <row r="769562" ht="15"/>
    <row r="769563" ht="15"/>
    <row r="769564" ht="15"/>
    <row r="769565" ht="15"/>
    <row r="769566" ht="15"/>
    <row r="769567" ht="15"/>
    <row r="769568" ht="15"/>
    <row r="769569" ht="15"/>
    <row r="769570" ht="15"/>
    <row r="769571" ht="15"/>
    <row r="769572" ht="15"/>
    <row r="769573" ht="15"/>
    <row r="769574" ht="15"/>
    <row r="769575" ht="15"/>
    <row r="769576" ht="15"/>
    <row r="769577" ht="15"/>
    <row r="769578" ht="15"/>
    <row r="769579" ht="15"/>
    <row r="769580" ht="15"/>
    <row r="769581" ht="15"/>
    <row r="769582" ht="15"/>
    <row r="769583" ht="15"/>
    <row r="769584" ht="15"/>
    <row r="769585" ht="15"/>
    <row r="769586" ht="15"/>
    <row r="769587" ht="15"/>
    <row r="769588" ht="15"/>
    <row r="769589" ht="15"/>
    <row r="769590" ht="15"/>
    <row r="769591" ht="15"/>
    <row r="769592" ht="15"/>
    <row r="769593" ht="15"/>
    <row r="769594" ht="15"/>
    <row r="769595" ht="15"/>
    <row r="769596" ht="15"/>
    <row r="769597" ht="15"/>
    <row r="769598" ht="15"/>
    <row r="769599" ht="15"/>
    <row r="769600" ht="15"/>
    <row r="769601" ht="15"/>
    <row r="769602" ht="15"/>
    <row r="769603" ht="15"/>
    <row r="769604" ht="15"/>
    <row r="769605" ht="15"/>
    <row r="769606" ht="15"/>
    <row r="769607" ht="15"/>
    <row r="769608" ht="15"/>
    <row r="769609" ht="15"/>
    <row r="769610" ht="15"/>
    <row r="769611" ht="15"/>
    <row r="769612" ht="15"/>
    <row r="769613" ht="15"/>
    <row r="769614" ht="15"/>
    <row r="769615" ht="15"/>
    <row r="769616" ht="15"/>
    <row r="769617" ht="15"/>
    <row r="769618" ht="15"/>
    <row r="769619" ht="15"/>
    <row r="769620" ht="15"/>
    <row r="769621" ht="15"/>
    <row r="769622" ht="15"/>
    <row r="769623" ht="15"/>
    <row r="769624" ht="15"/>
    <row r="769625" ht="15"/>
    <row r="769626" ht="15"/>
    <row r="769627" ht="15"/>
    <row r="769628" ht="15"/>
    <row r="769629" ht="15"/>
    <row r="769630" ht="15"/>
    <row r="769631" ht="15"/>
    <row r="769632" ht="15"/>
    <row r="769633" ht="15"/>
    <row r="769634" ht="15"/>
    <row r="769635" ht="15"/>
    <row r="769636" ht="15"/>
    <row r="769637" ht="15"/>
    <row r="769638" ht="15"/>
    <row r="769639" ht="15"/>
    <row r="769640" ht="15"/>
    <row r="769641" ht="15"/>
    <row r="769642" ht="15"/>
    <row r="769643" ht="15"/>
    <row r="769644" ht="15"/>
    <row r="769645" ht="15"/>
    <row r="769646" ht="15"/>
    <row r="769647" ht="15"/>
    <row r="769648" ht="15"/>
    <row r="769649" ht="15"/>
    <row r="769650" ht="15"/>
    <row r="769651" ht="15"/>
    <row r="769652" ht="15"/>
    <row r="769653" ht="15"/>
    <row r="769654" ht="15"/>
    <row r="769655" ht="15"/>
    <row r="769656" ht="15"/>
    <row r="769657" ht="15"/>
    <row r="769658" ht="15"/>
    <row r="769659" ht="15"/>
    <row r="769660" ht="15"/>
    <row r="769661" ht="15"/>
    <row r="769662" ht="15"/>
    <row r="769663" ht="15"/>
    <row r="769664" ht="15"/>
    <row r="769665" ht="15"/>
    <row r="769666" ht="15"/>
    <row r="769667" ht="15"/>
    <row r="769668" ht="15"/>
    <row r="769669" ht="15"/>
    <row r="769670" ht="15"/>
    <row r="769671" ht="15"/>
    <row r="769672" ht="15"/>
    <row r="769673" ht="15"/>
    <row r="769674" ht="15"/>
    <row r="769675" ht="15"/>
    <row r="769676" ht="15"/>
    <row r="769677" ht="15"/>
    <row r="769678" ht="15"/>
    <row r="769679" ht="15"/>
    <row r="769680" ht="15"/>
    <row r="769681" ht="15"/>
    <row r="769682" ht="15"/>
    <row r="769683" ht="15"/>
    <row r="769684" ht="15"/>
    <row r="769685" ht="15"/>
    <row r="769686" ht="15"/>
    <row r="769687" ht="15"/>
    <row r="769688" ht="15"/>
    <row r="769689" ht="15"/>
    <row r="769690" ht="15"/>
    <row r="769691" ht="15"/>
    <row r="769692" ht="15"/>
    <row r="769693" ht="15"/>
    <row r="769694" ht="15"/>
    <row r="769695" ht="15"/>
    <row r="769696" ht="15"/>
    <row r="769697" ht="15"/>
    <row r="769698" ht="15"/>
    <row r="769699" ht="15"/>
    <row r="769700" ht="15"/>
    <row r="769701" ht="15"/>
    <row r="769702" ht="15"/>
    <row r="769703" ht="15"/>
    <row r="769704" ht="15"/>
    <row r="769705" ht="15"/>
    <row r="769706" ht="15"/>
    <row r="769707" ht="15"/>
    <row r="769708" ht="15"/>
    <row r="769709" ht="15"/>
    <row r="769710" ht="15"/>
    <row r="769711" ht="15"/>
    <row r="769712" ht="15"/>
    <row r="769713" ht="15"/>
    <row r="769714" ht="15"/>
    <row r="769715" ht="15"/>
    <row r="769716" ht="15"/>
    <row r="769717" ht="15"/>
    <row r="769718" ht="15"/>
    <row r="769719" ht="15"/>
    <row r="769720" ht="15"/>
    <row r="769721" ht="15"/>
    <row r="769722" ht="15"/>
    <row r="769723" ht="15"/>
    <row r="769724" ht="15"/>
    <row r="769725" ht="15"/>
    <row r="769726" ht="15"/>
    <row r="769727" ht="15"/>
    <row r="769728" ht="15"/>
    <row r="769729" ht="15"/>
    <row r="769730" ht="15"/>
    <row r="769731" ht="15"/>
    <row r="769732" ht="15"/>
    <row r="769733" ht="15"/>
    <row r="769734" ht="15"/>
    <row r="769735" ht="15"/>
    <row r="769736" ht="15"/>
    <row r="769737" ht="15"/>
    <row r="769738" ht="15"/>
    <row r="769739" ht="15"/>
    <row r="769740" ht="15"/>
    <row r="769741" ht="15"/>
    <row r="769742" ht="15"/>
    <row r="769743" ht="15"/>
    <row r="769744" ht="15"/>
    <row r="769745" ht="15"/>
    <row r="769746" ht="15"/>
    <row r="769747" ht="15"/>
    <row r="769748" ht="15"/>
    <row r="769749" ht="15"/>
    <row r="769750" ht="15"/>
    <row r="769751" ht="15"/>
    <row r="769752" ht="15"/>
    <row r="769753" ht="15"/>
    <row r="769754" ht="15"/>
    <row r="769755" ht="15"/>
    <row r="769756" ht="15"/>
    <row r="769757" ht="15"/>
    <row r="769758" ht="15"/>
    <row r="769759" ht="15"/>
    <row r="769760" ht="15"/>
    <row r="769761" ht="15"/>
    <row r="769762" ht="15"/>
    <row r="769763" ht="15"/>
    <row r="769764" ht="15"/>
    <row r="769765" ht="15"/>
    <row r="769766" ht="15"/>
    <row r="769767" ht="15"/>
    <row r="769768" ht="15"/>
    <row r="769769" ht="15"/>
    <row r="769770" ht="15"/>
    <row r="769771" ht="15"/>
    <row r="769772" ht="15"/>
    <row r="769773" ht="15"/>
    <row r="769774" ht="15"/>
    <row r="769775" ht="15"/>
    <row r="769776" ht="15"/>
    <row r="769777" ht="15"/>
    <row r="769778" ht="15"/>
    <row r="769779" ht="15"/>
    <row r="769780" ht="15"/>
    <row r="769781" ht="15"/>
    <row r="769782" ht="15"/>
    <row r="769783" ht="15"/>
    <row r="769784" ht="15"/>
    <row r="769785" ht="15"/>
    <row r="769786" ht="15"/>
    <row r="769787" ht="15"/>
    <row r="769788" ht="15"/>
    <row r="769789" ht="15"/>
    <row r="769790" ht="15"/>
    <row r="769791" ht="15"/>
    <row r="769792" ht="15"/>
    <row r="769793" ht="15"/>
    <row r="769794" ht="15"/>
    <row r="769795" ht="15"/>
    <row r="769796" ht="15"/>
    <row r="769797" ht="15"/>
    <row r="769798" ht="15"/>
    <row r="769799" ht="15"/>
    <row r="769800" ht="15"/>
    <row r="769801" ht="15"/>
    <row r="769802" ht="15"/>
    <row r="769803" ht="15"/>
    <row r="769804" ht="15"/>
    <row r="769805" ht="15"/>
    <row r="769806" ht="15"/>
    <row r="769807" ht="15"/>
    <row r="769808" ht="15"/>
    <row r="769809" ht="15"/>
    <row r="769810" ht="15"/>
    <row r="769811" ht="15"/>
    <row r="769812" ht="15"/>
    <row r="769813" ht="15"/>
    <row r="769814" ht="15"/>
    <row r="769815" ht="15"/>
    <row r="769816" ht="15"/>
    <row r="769817" ht="15"/>
    <row r="769818" ht="15"/>
    <row r="769819" ht="15"/>
    <row r="769820" ht="15"/>
    <row r="769821" ht="15"/>
    <row r="769822" ht="15"/>
    <row r="769823" ht="15"/>
    <row r="769824" ht="15"/>
    <row r="769825" ht="15"/>
    <row r="769826" ht="15"/>
    <row r="769827" ht="15"/>
    <row r="769828" ht="15"/>
    <row r="769829" ht="15"/>
    <row r="769830" ht="15"/>
    <row r="769831" ht="15"/>
    <row r="769832" ht="15"/>
    <row r="769833" ht="15"/>
    <row r="769834" ht="15"/>
    <row r="769835" ht="15"/>
    <row r="769836" ht="15"/>
    <row r="769837" ht="15"/>
    <row r="769838" ht="15"/>
    <row r="769839" ht="15"/>
    <row r="769840" ht="15"/>
    <row r="769841" ht="15"/>
    <row r="769842" ht="15"/>
    <row r="769843" ht="15"/>
    <row r="769844" ht="15"/>
    <row r="769845" ht="15"/>
    <row r="769846" ht="15"/>
    <row r="769847" ht="15"/>
    <row r="769848" ht="15"/>
    <row r="769849" ht="15"/>
    <row r="769850" ht="15"/>
    <row r="769851" ht="15"/>
    <row r="769852" ht="15"/>
    <row r="769853" ht="15"/>
    <row r="769854" ht="15"/>
    <row r="769855" ht="15"/>
    <row r="769856" ht="15"/>
    <row r="769857" ht="15"/>
    <row r="769858" ht="15"/>
    <row r="769859" ht="15"/>
    <row r="769860" ht="15"/>
    <row r="769861" ht="15"/>
    <row r="769862" ht="15"/>
    <row r="769863" ht="15"/>
    <row r="769864" ht="15"/>
    <row r="769865" ht="15"/>
    <row r="769866" ht="15"/>
    <row r="769867" ht="15"/>
    <row r="769868" ht="15"/>
    <row r="769869" ht="15"/>
    <row r="769870" ht="15"/>
    <row r="769871" ht="15"/>
    <row r="769872" ht="15"/>
    <row r="769873" ht="15"/>
    <row r="769874" ht="15"/>
    <row r="769875" ht="15"/>
    <row r="769876" ht="15"/>
    <row r="769877" ht="15"/>
    <row r="769878" ht="15"/>
    <row r="769879" ht="15"/>
    <row r="769880" ht="15"/>
    <row r="769881" ht="15"/>
    <row r="769882" ht="15"/>
    <row r="769883" ht="15"/>
    <row r="769884" ht="15"/>
    <row r="769885" ht="15"/>
    <row r="769886" ht="15"/>
    <row r="769887" ht="15"/>
    <row r="769888" ht="15"/>
    <row r="769889" ht="15"/>
    <row r="769890" ht="15"/>
    <row r="769891" ht="15"/>
    <row r="769892" ht="15"/>
    <row r="769893" ht="15"/>
    <row r="769894" ht="15"/>
    <row r="769895" ht="15"/>
    <row r="769896" ht="15"/>
    <row r="769897" ht="15"/>
    <row r="769898" ht="15"/>
    <row r="769899" ht="15"/>
    <row r="769900" ht="15"/>
    <row r="769901" ht="15"/>
    <row r="769902" ht="15"/>
    <row r="769903" ht="15"/>
    <row r="769904" ht="15"/>
    <row r="769905" ht="15"/>
    <row r="769906" ht="15"/>
    <row r="769907" ht="15"/>
    <row r="769908" ht="15"/>
    <row r="769909" ht="15"/>
    <row r="769910" ht="15"/>
    <row r="769911" ht="15"/>
    <row r="769912" ht="15"/>
    <row r="769913" ht="15"/>
    <row r="769914" ht="15"/>
    <row r="769915" ht="15"/>
    <row r="769916" ht="15"/>
    <row r="769917" ht="15"/>
    <row r="769918" ht="15"/>
    <row r="769919" ht="15"/>
    <row r="769920" ht="15"/>
    <row r="769921" ht="15"/>
    <row r="769922" ht="15"/>
    <row r="769923" ht="15"/>
    <row r="769924" ht="15"/>
    <row r="769925" ht="15"/>
    <row r="769926" ht="15"/>
    <row r="769927" ht="15"/>
    <row r="769928" ht="15"/>
    <row r="769929" ht="15"/>
    <row r="769930" ht="15"/>
    <row r="769931" ht="15"/>
    <row r="769932" ht="15"/>
    <row r="769933" ht="15"/>
    <row r="769934" ht="15"/>
    <row r="769935" ht="15"/>
    <row r="769936" ht="15"/>
    <row r="769937" ht="15"/>
    <row r="769938" ht="15"/>
    <row r="769939" ht="15"/>
    <row r="769940" ht="15"/>
    <row r="769941" ht="15"/>
    <row r="769942" ht="15"/>
    <row r="769943" ht="15"/>
    <row r="769944" ht="15"/>
    <row r="769945" ht="15"/>
    <row r="769946" ht="15"/>
    <row r="769947" ht="15"/>
    <row r="769948" ht="15"/>
    <row r="769949" ht="15"/>
    <row r="769950" ht="15"/>
    <row r="769951" ht="15"/>
    <row r="769952" ht="15"/>
    <row r="769953" ht="15"/>
    <row r="769954" ht="15"/>
    <row r="769955" ht="15"/>
    <row r="769956" ht="15"/>
    <row r="769957" ht="15"/>
    <row r="769958" ht="15"/>
    <row r="769959" ht="15"/>
    <row r="769960" ht="15"/>
    <row r="769961" ht="15"/>
    <row r="769962" ht="15"/>
    <row r="769963" ht="15"/>
    <row r="769964" ht="15"/>
    <row r="769965" ht="15"/>
    <row r="769966" ht="15"/>
    <row r="769967" ht="15"/>
    <row r="769968" ht="15"/>
    <row r="769969" ht="15"/>
    <row r="769970" ht="15"/>
    <row r="769971" ht="15"/>
    <row r="769972" ht="15"/>
    <row r="769973" ht="15"/>
    <row r="769974" ht="15"/>
    <row r="769975" ht="15"/>
    <row r="769976" ht="15"/>
    <row r="769977" ht="15"/>
    <row r="769978" ht="15"/>
    <row r="769979" ht="15"/>
    <row r="769980" ht="15"/>
    <row r="769981" ht="15"/>
    <row r="769982" ht="15"/>
    <row r="769983" ht="15"/>
    <row r="769984" ht="15"/>
    <row r="769985" ht="15"/>
    <row r="769986" ht="15"/>
    <row r="769987" ht="15"/>
    <row r="769988" ht="15"/>
    <row r="769989" ht="15"/>
    <row r="769990" ht="15"/>
    <row r="769991" ht="15"/>
    <row r="769992" ht="15"/>
    <row r="769993" ht="15"/>
    <row r="769994" ht="15"/>
    <row r="769995" ht="15"/>
    <row r="769996" ht="15"/>
    <row r="769997" ht="15"/>
    <row r="769998" ht="15"/>
    <row r="769999" ht="15"/>
    <row r="770000" ht="15"/>
    <row r="770001" ht="15"/>
    <row r="770002" ht="15"/>
    <row r="770003" ht="15"/>
    <row r="770004" ht="15"/>
    <row r="770005" ht="15"/>
    <row r="770006" ht="15"/>
    <row r="770007" ht="15"/>
    <row r="770008" ht="15"/>
    <row r="770009" ht="15"/>
    <row r="770010" ht="15"/>
    <row r="770011" ht="15"/>
    <row r="770012" ht="15"/>
    <row r="770013" ht="15"/>
    <row r="770014" ht="15"/>
    <row r="770015" ht="15"/>
    <row r="770016" ht="15"/>
    <row r="770017" ht="15"/>
    <row r="770018" ht="15"/>
    <row r="770019" ht="15"/>
    <row r="770020" ht="15"/>
    <row r="770021" ht="15"/>
    <row r="770022" ht="15"/>
    <row r="770023" ht="15"/>
    <row r="770024" ht="15"/>
    <row r="770025" ht="15"/>
    <row r="770026" ht="15"/>
    <row r="770027" ht="15"/>
    <row r="770028" ht="15"/>
    <row r="770029" ht="15"/>
    <row r="770030" ht="15"/>
    <row r="770031" ht="15"/>
    <row r="770032" ht="15"/>
    <row r="770033" ht="15"/>
    <row r="770034" ht="15"/>
    <row r="770035" ht="15"/>
    <row r="770036" ht="15"/>
    <row r="770037" ht="15"/>
    <row r="770038" ht="15"/>
    <row r="770039" ht="15"/>
    <row r="770040" ht="15"/>
    <row r="770041" ht="15"/>
    <row r="770042" ht="15"/>
    <row r="770043" ht="15"/>
    <row r="770044" ht="15"/>
    <row r="770045" ht="15"/>
    <row r="770046" ht="15"/>
    <row r="770047" ht="15"/>
    <row r="770048" ht="15"/>
    <row r="770049" ht="15"/>
    <row r="770050" ht="15"/>
    <row r="770051" ht="15"/>
    <row r="770052" ht="15"/>
    <row r="770053" ht="15"/>
    <row r="770054" ht="15"/>
    <row r="770055" ht="15"/>
    <row r="770056" ht="15"/>
    <row r="770057" ht="15"/>
    <row r="770058" ht="15"/>
    <row r="770059" ht="15"/>
    <row r="770060" ht="15"/>
    <row r="770061" ht="15"/>
    <row r="770062" ht="15"/>
    <row r="770063" ht="15"/>
    <row r="770064" ht="15"/>
    <row r="770065" ht="15"/>
    <row r="770066" ht="15"/>
    <row r="770067" ht="15"/>
    <row r="770068" ht="15"/>
    <row r="770069" ht="15"/>
    <row r="770070" ht="15"/>
    <row r="770071" ht="15"/>
    <row r="770072" ht="15"/>
    <row r="770073" ht="15"/>
    <row r="770074" ht="15"/>
    <row r="770075" ht="15"/>
    <row r="770076" ht="15"/>
    <row r="770077" ht="15"/>
    <row r="770078" ht="15"/>
    <row r="770079" ht="15"/>
    <row r="770080" ht="15"/>
    <row r="770081" ht="15"/>
    <row r="770082" ht="15"/>
    <row r="770083" ht="15"/>
    <row r="770084" ht="15"/>
    <row r="770085" ht="15"/>
    <row r="770086" ht="15"/>
    <row r="770087" ht="15"/>
    <row r="770088" ht="15"/>
    <row r="770089" ht="15"/>
    <row r="770090" ht="15"/>
    <row r="770091" ht="15"/>
    <row r="770092" ht="15"/>
    <row r="770093" ht="15"/>
    <row r="770094" ht="15"/>
    <row r="770095" ht="15"/>
    <row r="770096" ht="15"/>
    <row r="770097" ht="15"/>
    <row r="770098" ht="15"/>
    <row r="770099" ht="15"/>
    <row r="770100" ht="15"/>
    <row r="770101" ht="15"/>
    <row r="770102" ht="15"/>
    <row r="770103" ht="15"/>
    <row r="770104" ht="15"/>
    <row r="770105" ht="15"/>
    <row r="770106" ht="15"/>
    <row r="770107" ht="15"/>
    <row r="770108" ht="15"/>
    <row r="770109" ht="15"/>
    <row r="770110" ht="15"/>
    <row r="770111" ht="15"/>
    <row r="770112" ht="15"/>
    <row r="770113" ht="15"/>
    <row r="770114" ht="15"/>
    <row r="770115" ht="15"/>
    <row r="770116" ht="15"/>
    <row r="770117" ht="15"/>
    <row r="770118" ht="15"/>
    <row r="770119" ht="15"/>
    <row r="770120" ht="15"/>
    <row r="770121" ht="15"/>
    <row r="770122" ht="15"/>
    <row r="770123" ht="15"/>
    <row r="770124" ht="15"/>
    <row r="770125" ht="15"/>
    <row r="770126" ht="15"/>
    <row r="770127" ht="15"/>
    <row r="770128" ht="15"/>
    <row r="770129" ht="15"/>
    <row r="770130" ht="15"/>
    <row r="770131" ht="15"/>
    <row r="770132" ht="15"/>
    <row r="770133" ht="15"/>
    <row r="770134" ht="15"/>
    <row r="770135" ht="15"/>
    <row r="770136" ht="15"/>
    <row r="770137" ht="15"/>
    <row r="770138" ht="15"/>
    <row r="770139" ht="15"/>
    <row r="770140" ht="15"/>
    <row r="770141" ht="15"/>
    <row r="770142" ht="15"/>
    <row r="770143" ht="15"/>
    <row r="770144" ht="15"/>
    <row r="770145" ht="15"/>
    <row r="770146" ht="15"/>
    <row r="770147" ht="15"/>
    <row r="770148" ht="15"/>
    <row r="770149" ht="15"/>
    <row r="770150" ht="15"/>
    <row r="770151" ht="15"/>
    <row r="770152" ht="15"/>
    <row r="770153" ht="15"/>
    <row r="770154" ht="15"/>
    <row r="770155" ht="15"/>
    <row r="770156" ht="15"/>
    <row r="770157" ht="15"/>
    <row r="770158" ht="15"/>
    <row r="770159" ht="15"/>
    <row r="770160" ht="15"/>
    <row r="770161" ht="15"/>
    <row r="770162" ht="15"/>
    <row r="770163" ht="15"/>
    <row r="770164" ht="15"/>
    <row r="770165" ht="15"/>
    <row r="770166" ht="15"/>
    <row r="770167" ht="15"/>
    <row r="770168" ht="15"/>
    <row r="770169" ht="15"/>
    <row r="770170" ht="15"/>
    <row r="770171" ht="15"/>
    <row r="770172" ht="15"/>
    <row r="770173" ht="15"/>
    <row r="770174" ht="15"/>
    <row r="770175" ht="15"/>
    <row r="770176" ht="15"/>
    <row r="770177" ht="15"/>
    <row r="770178" ht="15"/>
    <row r="770179" ht="15"/>
    <row r="770180" ht="15"/>
    <row r="770181" ht="15"/>
    <row r="770182" ht="15"/>
    <row r="770183" ht="15"/>
    <row r="770184" ht="15"/>
    <row r="770185" ht="15"/>
    <row r="770186" ht="15"/>
    <row r="770187" ht="15"/>
    <row r="770188" ht="15"/>
    <row r="770189" ht="15"/>
    <row r="770190" ht="15"/>
    <row r="770191" ht="15"/>
    <row r="770192" ht="15"/>
    <row r="770193" ht="15"/>
    <row r="770194" ht="15"/>
    <row r="770195" ht="15"/>
    <row r="770196" ht="15"/>
    <row r="770197" ht="15"/>
    <row r="770198" ht="15"/>
    <row r="770199" ht="15"/>
    <row r="770200" ht="15"/>
    <row r="770201" ht="15"/>
    <row r="770202" ht="15"/>
    <row r="770203" ht="15"/>
    <row r="770204" ht="15"/>
    <row r="770205" ht="15"/>
    <row r="770206" ht="15"/>
    <row r="770207" ht="15"/>
    <row r="770208" ht="15"/>
    <row r="770209" ht="15"/>
    <row r="770210" ht="15"/>
    <row r="770211" ht="15"/>
    <row r="770212" ht="15"/>
    <row r="770213" ht="15"/>
    <row r="770214" ht="15"/>
    <row r="770215" ht="15"/>
    <row r="770216" ht="15"/>
    <row r="770217" ht="15"/>
    <row r="770218" ht="15"/>
    <row r="770219" ht="15"/>
    <row r="770220" ht="15"/>
    <row r="770221" ht="15"/>
    <row r="770222" ht="15"/>
    <row r="770223" ht="15"/>
    <row r="770224" ht="15"/>
    <row r="770225" ht="15"/>
    <row r="770226" ht="15"/>
    <row r="770227" ht="15"/>
    <row r="770228" ht="15"/>
    <row r="770229" ht="15"/>
    <row r="770230" ht="15"/>
    <row r="770231" ht="15"/>
    <row r="770232" ht="15"/>
    <row r="770233" ht="15"/>
    <row r="770234" ht="15"/>
    <row r="770235" ht="15"/>
    <row r="770236" ht="15"/>
    <row r="770237" ht="15"/>
    <row r="770238" ht="15"/>
    <row r="770239" ht="15"/>
    <row r="770240" ht="15"/>
    <row r="770241" ht="15"/>
    <row r="770242" ht="15"/>
    <row r="770243" ht="15"/>
    <row r="770244" ht="15"/>
    <row r="770245" ht="15"/>
    <row r="770246" ht="15"/>
    <row r="770247" ht="15"/>
    <row r="770248" ht="15"/>
    <row r="770249" ht="15"/>
    <row r="770250" ht="15"/>
    <row r="770251" ht="15"/>
    <row r="770252" ht="15"/>
    <row r="770253" ht="15"/>
    <row r="770254" ht="15"/>
    <row r="770255" ht="15"/>
    <row r="770256" ht="15"/>
    <row r="770257" ht="15"/>
    <row r="770258" ht="15"/>
    <row r="770259" ht="15"/>
    <row r="770260" ht="15"/>
    <row r="770261" ht="15"/>
    <row r="770262" ht="15"/>
    <row r="770263" ht="15"/>
    <row r="770264" ht="15"/>
    <row r="770265" ht="15"/>
    <row r="770266" ht="15"/>
    <row r="770267" ht="15"/>
    <row r="770268" ht="15"/>
    <row r="770269" ht="15"/>
    <row r="770270" ht="15"/>
    <row r="770271" ht="15"/>
    <row r="770272" ht="15"/>
    <row r="770273" ht="15"/>
    <row r="770274" ht="15"/>
    <row r="770275" ht="15"/>
    <row r="770276" ht="15"/>
    <row r="770277" ht="15"/>
    <row r="770278" ht="15"/>
    <row r="770279" ht="15"/>
    <row r="770280" ht="15"/>
    <row r="770281" ht="15"/>
    <row r="770282" ht="15"/>
    <row r="770283" ht="15"/>
    <row r="770284" ht="15"/>
    <row r="770285" ht="15"/>
    <row r="770286" ht="15"/>
    <row r="770287" ht="15"/>
    <row r="770288" ht="15"/>
    <row r="770289" ht="15"/>
    <row r="770290" ht="15"/>
    <row r="770291" ht="15"/>
    <row r="770292" ht="15"/>
    <row r="770293" ht="15"/>
    <row r="770294" ht="15"/>
    <row r="770295" ht="15"/>
    <row r="770296" ht="15"/>
    <row r="770297" ht="15"/>
    <row r="770298" ht="15"/>
    <row r="770299" ht="15"/>
    <row r="770300" ht="15"/>
    <row r="770301" ht="15"/>
    <row r="770302" ht="15"/>
    <row r="770303" ht="15"/>
    <row r="770304" ht="15"/>
    <row r="770305" ht="15"/>
    <row r="770306" ht="15"/>
    <row r="770307" ht="15"/>
    <row r="770308" ht="15"/>
    <row r="770309" ht="15"/>
    <row r="770310" ht="15"/>
    <row r="770311" ht="15"/>
    <row r="770312" ht="15"/>
    <row r="770313" ht="15"/>
    <row r="770314" ht="15"/>
    <row r="770315" ht="15"/>
    <row r="770316" ht="15"/>
    <row r="770317" ht="15"/>
    <row r="770318" ht="15"/>
    <row r="770319" ht="15"/>
    <row r="770320" ht="15"/>
    <row r="770321" ht="15"/>
    <row r="770322" ht="15"/>
    <row r="770323" ht="15"/>
    <row r="770324" ht="15"/>
    <row r="770325" ht="15"/>
    <row r="770326" ht="15"/>
    <row r="770327" ht="15"/>
    <row r="770328" ht="15"/>
    <row r="770329" ht="15"/>
    <row r="770330" ht="15"/>
    <row r="770331" ht="15"/>
    <row r="770332" ht="15"/>
    <row r="770333" ht="15"/>
    <row r="770334" ht="15"/>
    <row r="770335" ht="15"/>
    <row r="770336" ht="15"/>
    <row r="770337" ht="15"/>
    <row r="770338" ht="15"/>
    <row r="770339" ht="15"/>
    <row r="770340" ht="15"/>
    <row r="770341" ht="15"/>
    <row r="770342" ht="15"/>
    <row r="770343" ht="15"/>
    <row r="770344" ht="15"/>
    <row r="770345" ht="15"/>
    <row r="770346" ht="15"/>
    <row r="770347" ht="15"/>
    <row r="770348" ht="15"/>
    <row r="770349" ht="15"/>
    <row r="770350" ht="15"/>
    <row r="770351" ht="15"/>
    <row r="770352" ht="15"/>
    <row r="770353" ht="15"/>
    <row r="770354" ht="15"/>
    <row r="770355" ht="15"/>
    <row r="770356" ht="15"/>
    <row r="770357" ht="15"/>
    <row r="770358" ht="15"/>
    <row r="770359" ht="15"/>
    <row r="770360" ht="15"/>
    <row r="770361" ht="15"/>
    <row r="770362" ht="15"/>
    <row r="770363" ht="15"/>
    <row r="770364" ht="15"/>
    <row r="770365" ht="15"/>
    <row r="770366" ht="15"/>
    <row r="770367" ht="15"/>
    <row r="770368" ht="15"/>
    <row r="770369" ht="15"/>
    <row r="770370" ht="15"/>
    <row r="770371" ht="15"/>
    <row r="770372" ht="15"/>
    <row r="770373" ht="15"/>
    <row r="770374" ht="15"/>
    <row r="770375" ht="15"/>
    <row r="770376" ht="15"/>
    <row r="770377" ht="15"/>
    <row r="770378" ht="15"/>
    <row r="770379" ht="15"/>
    <row r="770380" ht="15"/>
    <row r="770381" ht="15"/>
    <row r="770382" ht="15"/>
    <row r="770383" ht="15"/>
    <row r="770384" ht="15"/>
    <row r="770385" ht="15"/>
    <row r="770386" ht="15"/>
    <row r="770387" ht="15"/>
    <row r="770388" ht="15"/>
    <row r="770389" ht="15"/>
    <row r="770390" ht="15"/>
    <row r="770391" ht="15"/>
    <row r="770392" ht="15"/>
    <row r="770393" ht="15"/>
    <row r="770394" ht="15"/>
    <row r="770395" ht="15"/>
    <row r="770396" ht="15"/>
    <row r="770397" ht="15"/>
    <row r="770398" ht="15"/>
    <row r="770399" ht="15"/>
    <row r="770400" ht="15"/>
    <row r="770401" ht="15"/>
    <row r="770402" ht="15"/>
    <row r="770403" ht="15"/>
    <row r="770404" ht="15"/>
    <row r="770405" ht="15"/>
    <row r="770406" ht="15"/>
    <row r="770407" ht="15"/>
    <row r="770408" ht="15"/>
    <row r="770409" ht="15"/>
    <row r="770410" ht="15"/>
    <row r="770411" ht="15"/>
    <row r="770412" ht="15"/>
    <row r="770413" ht="15"/>
    <row r="770414" ht="15"/>
    <row r="770415" ht="15"/>
    <row r="770416" ht="15"/>
    <row r="770417" ht="15"/>
    <row r="770418" ht="15"/>
    <row r="770419" ht="15"/>
    <row r="770420" ht="15"/>
    <row r="770421" ht="15"/>
    <row r="770422" ht="15"/>
    <row r="770423" ht="15"/>
    <row r="770424" ht="15"/>
    <row r="770425" ht="15"/>
    <row r="770426" ht="15"/>
    <row r="770427" ht="15"/>
    <row r="770428" ht="15"/>
    <row r="770429" ht="15"/>
    <row r="770430" ht="15"/>
    <row r="770431" ht="15"/>
    <row r="770432" ht="15"/>
    <row r="770433" ht="15"/>
    <row r="770434" ht="15"/>
    <row r="770435" ht="15"/>
    <row r="770436" ht="15"/>
    <row r="770437" ht="15"/>
    <row r="770438" ht="15"/>
    <row r="770439" ht="15"/>
    <row r="770440" ht="15"/>
    <row r="770441" ht="15"/>
    <row r="770442" ht="15"/>
    <row r="770443" ht="15"/>
    <row r="770444" ht="15"/>
    <row r="770445" ht="15"/>
    <row r="770446" ht="15"/>
    <row r="770447" ht="15"/>
    <row r="770448" ht="15"/>
    <row r="770449" ht="15"/>
    <row r="770450" ht="15"/>
    <row r="770451" ht="15"/>
    <row r="770452" ht="15"/>
    <row r="770453" ht="15"/>
    <row r="770454" ht="15"/>
    <row r="770455" ht="15"/>
    <row r="770456" ht="15"/>
    <row r="770457" ht="15"/>
    <row r="770458" ht="15"/>
    <row r="770459" ht="15"/>
    <row r="770460" ht="15"/>
    <row r="770461" ht="15"/>
    <row r="770462" ht="15"/>
    <row r="770463" ht="15"/>
    <row r="770464" ht="15"/>
    <row r="770465" ht="15"/>
    <row r="770466" ht="15"/>
    <row r="770467" ht="15"/>
    <row r="770468" ht="15"/>
    <row r="770469" ht="15"/>
    <row r="770470" ht="15"/>
    <row r="770471" ht="15"/>
    <row r="770472" ht="15"/>
    <row r="770473" ht="15"/>
    <row r="770474" ht="15"/>
    <row r="770475" ht="15"/>
    <row r="770476" ht="15"/>
    <row r="770477" ht="15"/>
    <row r="770478" ht="15"/>
    <row r="770479" ht="15"/>
    <row r="770480" ht="15"/>
    <row r="770481" ht="15"/>
    <row r="770482" ht="15"/>
    <row r="770483" ht="15"/>
    <row r="770484" ht="15"/>
    <row r="770485" ht="15"/>
    <row r="770486" ht="15"/>
    <row r="770487" ht="15"/>
    <row r="770488" ht="15"/>
    <row r="770489" ht="15"/>
    <row r="770490" ht="15"/>
    <row r="770491" ht="15"/>
    <row r="770492" ht="15"/>
    <row r="770493" ht="15"/>
    <row r="770494" ht="15"/>
    <row r="770495" ht="15"/>
    <row r="770496" ht="15"/>
    <row r="770497" ht="15"/>
    <row r="770498" ht="15"/>
    <row r="770499" ht="15"/>
    <row r="770500" ht="15"/>
    <row r="770501" ht="15"/>
    <row r="770502" ht="15"/>
    <row r="770503" ht="15"/>
    <row r="770504" ht="15"/>
    <row r="770505" ht="15"/>
    <row r="770506" ht="15"/>
    <row r="770507" ht="15"/>
    <row r="770508" ht="15"/>
    <row r="770509" ht="15"/>
    <row r="770510" ht="15"/>
    <row r="770511" ht="15"/>
    <row r="770512" ht="15"/>
    <row r="770513" ht="15"/>
    <row r="770514" ht="15"/>
    <row r="770515" ht="15"/>
    <row r="770516" ht="15"/>
    <row r="770517" ht="15"/>
    <row r="770518" ht="15"/>
    <row r="770519" ht="15"/>
    <row r="770520" ht="15"/>
    <row r="770521" ht="15"/>
    <row r="770522" ht="15"/>
    <row r="770523" ht="15"/>
    <row r="770524" ht="15"/>
    <row r="770525" ht="15"/>
    <row r="770526" ht="15"/>
    <row r="770527" ht="15"/>
    <row r="770528" ht="15"/>
    <row r="770529" ht="15"/>
    <row r="770530" ht="15"/>
    <row r="770531" ht="15"/>
    <row r="770532" ht="15"/>
    <row r="770533" ht="15"/>
    <row r="770534" ht="15"/>
    <row r="770535" ht="15"/>
    <row r="770536" ht="15"/>
    <row r="770537" ht="15"/>
    <row r="770538" ht="15"/>
    <row r="770539" ht="15"/>
    <row r="770540" ht="15"/>
    <row r="770541" ht="15"/>
    <row r="770542" ht="15"/>
    <row r="770543" ht="15"/>
    <row r="770544" ht="15"/>
    <row r="770545" ht="15"/>
    <row r="770546" ht="15"/>
    <row r="770547" ht="15"/>
    <row r="770548" ht="15"/>
    <row r="770549" ht="15"/>
    <row r="770550" ht="15"/>
    <row r="770551" ht="15"/>
    <row r="770552" ht="15"/>
    <row r="770553" ht="15"/>
    <row r="770554" ht="15"/>
    <row r="770555" ht="15"/>
    <row r="770556" ht="15"/>
    <row r="770557" ht="15"/>
    <row r="770558" ht="15"/>
    <row r="770559" ht="15"/>
    <row r="770560" ht="15"/>
    <row r="770561" ht="15"/>
    <row r="770562" ht="15"/>
    <row r="770563" ht="15"/>
    <row r="770564" ht="15"/>
    <row r="770565" ht="15"/>
    <row r="770566" ht="15"/>
    <row r="770567" ht="15"/>
    <row r="770568" ht="15"/>
    <row r="770569" ht="15"/>
    <row r="770570" ht="15"/>
    <row r="770571" ht="15"/>
    <row r="770572" ht="15"/>
    <row r="770573" ht="15"/>
    <row r="770574" ht="15"/>
    <row r="770575" ht="15"/>
    <row r="770576" ht="15"/>
    <row r="770577" ht="15"/>
    <row r="770578" ht="15"/>
    <row r="770579" ht="15"/>
    <row r="770580" ht="15"/>
    <row r="770581" ht="15"/>
    <row r="770582" ht="15"/>
    <row r="770583" ht="15"/>
    <row r="770584" ht="15"/>
    <row r="770585" ht="15"/>
    <row r="770586" ht="15"/>
    <row r="770587" ht="15"/>
    <row r="770588" ht="15"/>
    <row r="770589" ht="15"/>
    <row r="770590" ht="15"/>
    <row r="770591" ht="15"/>
    <row r="770592" ht="15"/>
    <row r="770593" ht="15"/>
    <row r="770594" ht="15"/>
    <row r="770595" ht="15"/>
    <row r="770596" ht="15"/>
    <row r="770597" ht="15"/>
    <row r="770598" ht="15"/>
    <row r="770599" ht="15"/>
    <row r="770600" ht="15"/>
    <row r="770601" ht="15"/>
    <row r="770602" ht="15"/>
    <row r="770603" ht="15"/>
    <row r="770604" ht="15"/>
    <row r="770605" ht="15"/>
    <row r="770606" ht="15"/>
    <row r="770607" ht="15"/>
    <row r="770608" ht="15"/>
    <row r="770609" ht="15"/>
    <row r="770610" ht="15"/>
    <row r="770611" ht="15"/>
    <row r="770612" ht="15"/>
    <row r="770613" ht="15"/>
    <row r="770614" ht="15"/>
    <row r="770615" ht="15"/>
    <row r="770616" ht="15"/>
    <row r="770617" ht="15"/>
    <row r="770618" ht="15"/>
    <row r="770619" ht="15"/>
    <row r="770620" ht="15"/>
    <row r="770621" ht="15"/>
    <row r="770622" ht="15"/>
    <row r="770623" ht="15"/>
    <row r="770624" ht="15"/>
    <row r="770625" ht="15"/>
    <row r="770626" ht="15"/>
    <row r="770627" ht="15"/>
    <row r="770628" ht="15"/>
    <row r="770629" ht="15"/>
    <row r="770630" ht="15"/>
    <row r="770631" ht="15"/>
    <row r="770632" ht="15"/>
    <row r="770633" ht="15"/>
    <row r="770634" ht="15"/>
    <row r="770635" ht="15"/>
    <row r="770636" ht="15"/>
    <row r="770637" ht="15"/>
    <row r="770638" ht="15"/>
    <row r="770639" ht="15"/>
    <row r="770640" ht="15"/>
    <row r="770641" ht="15"/>
    <row r="770642" ht="15"/>
    <row r="770643" ht="15"/>
    <row r="770644" ht="15"/>
    <row r="770645" ht="15"/>
    <row r="770646" ht="15"/>
    <row r="770647" ht="15"/>
    <row r="770648" ht="15"/>
    <row r="770649" ht="15"/>
    <row r="770650" ht="15"/>
    <row r="770651" ht="15"/>
    <row r="770652" ht="15"/>
    <row r="770653" ht="15"/>
    <row r="770654" ht="15"/>
    <row r="770655" ht="15"/>
    <row r="770656" ht="15"/>
    <row r="770657" ht="15"/>
    <row r="770658" ht="15"/>
    <row r="770659" ht="15"/>
    <row r="770660" ht="15"/>
    <row r="770661" ht="15"/>
    <row r="770662" ht="15"/>
    <row r="770663" ht="15"/>
    <row r="770664" ht="15"/>
    <row r="770665" ht="15"/>
    <row r="770666" ht="15"/>
    <row r="770667" ht="15"/>
    <row r="770668" ht="15"/>
    <row r="770669" ht="15"/>
    <row r="770670" ht="15"/>
    <row r="770671" ht="15"/>
    <row r="770672" ht="15"/>
    <row r="770673" ht="15"/>
    <row r="770674" ht="15"/>
    <row r="770675" ht="15"/>
    <row r="770676" ht="15"/>
    <row r="770677" ht="15"/>
    <row r="770678" ht="15"/>
    <row r="770679" ht="15"/>
    <row r="770680" ht="15"/>
    <row r="770681" ht="15"/>
    <row r="770682" ht="15"/>
    <row r="770683" ht="15"/>
    <row r="770684" ht="15"/>
    <row r="770685" ht="15"/>
    <row r="770686" ht="15"/>
    <row r="770687" ht="15"/>
    <row r="770688" ht="15"/>
    <row r="770689" ht="15"/>
    <row r="770690" ht="15"/>
    <row r="770691" ht="15"/>
    <row r="770692" ht="15"/>
    <row r="770693" ht="15"/>
    <row r="770694" ht="15"/>
    <row r="770695" ht="15"/>
    <row r="770696" ht="15"/>
    <row r="770697" ht="15"/>
    <row r="770698" ht="15"/>
    <row r="770699" ht="15"/>
    <row r="770700" ht="15"/>
    <row r="770701" ht="15"/>
    <row r="770702" ht="15"/>
    <row r="770703" ht="15"/>
    <row r="770704" ht="15"/>
    <row r="770705" ht="15"/>
    <row r="770706" ht="15"/>
    <row r="770707" ht="15"/>
    <row r="770708" ht="15"/>
    <row r="770709" ht="15"/>
    <row r="770710" ht="15"/>
    <row r="770711" ht="15"/>
    <row r="770712" ht="15"/>
    <row r="770713" ht="15"/>
    <row r="770714" ht="15"/>
    <row r="770715" ht="15"/>
    <row r="770716" ht="15"/>
    <row r="770717" ht="15"/>
    <row r="770718" ht="15"/>
    <row r="770719" ht="15"/>
    <row r="770720" ht="15"/>
    <row r="770721" ht="15"/>
    <row r="770722" ht="15"/>
    <row r="770723" ht="15"/>
    <row r="770724" ht="15"/>
    <row r="770725" ht="15"/>
    <row r="770726" ht="15"/>
    <row r="770727" ht="15"/>
    <row r="770728" ht="15"/>
    <row r="770729" ht="15"/>
    <row r="770730" ht="15"/>
    <row r="770731" ht="15"/>
    <row r="770732" ht="15"/>
    <row r="770733" ht="15"/>
    <row r="770734" ht="15"/>
    <row r="770735" ht="15"/>
    <row r="770736" ht="15"/>
    <row r="770737" ht="15"/>
    <row r="770738" ht="15"/>
    <row r="770739" ht="15"/>
    <row r="770740" ht="15"/>
    <row r="770741" ht="15"/>
    <row r="770742" ht="15"/>
    <row r="770743" ht="15"/>
    <row r="770744" ht="15"/>
    <row r="770745" ht="15"/>
    <row r="770746" ht="15"/>
    <row r="770747" ht="15"/>
    <row r="770748" ht="15"/>
    <row r="770749" ht="15"/>
    <row r="770750" ht="15"/>
    <row r="770751" ht="15"/>
    <row r="770752" ht="15"/>
    <row r="770753" ht="15"/>
    <row r="770754" ht="15"/>
    <row r="770755" ht="15"/>
    <row r="770756" ht="15"/>
    <row r="770757" ht="15"/>
    <row r="770758" ht="15"/>
    <row r="770759" ht="15"/>
    <row r="770760" ht="15"/>
    <row r="770761" ht="15"/>
    <row r="770762" ht="15"/>
    <row r="770763" ht="15"/>
    <row r="770764" ht="15"/>
    <row r="770765" ht="15"/>
    <row r="770766" ht="15"/>
    <row r="770767" ht="15"/>
    <row r="770768" ht="15"/>
    <row r="770769" ht="15"/>
    <row r="770770" ht="15"/>
    <row r="770771" ht="15"/>
    <row r="770772" ht="15"/>
    <row r="770773" ht="15"/>
    <row r="770774" ht="15"/>
    <row r="770775" ht="15"/>
    <row r="770776" ht="15"/>
    <row r="770777" ht="15"/>
    <row r="770778" ht="15"/>
    <row r="770779" ht="15"/>
    <row r="770780" ht="15"/>
    <row r="770781" ht="15"/>
    <row r="770782" ht="15"/>
    <row r="770783" ht="15"/>
    <row r="770784" ht="15"/>
    <row r="770785" ht="15"/>
    <row r="770786" ht="15"/>
    <row r="770787" ht="15"/>
    <row r="770788" ht="15"/>
    <row r="770789" ht="15"/>
    <row r="770790" ht="15"/>
    <row r="770791" ht="15"/>
    <row r="770792" ht="15"/>
    <row r="770793" ht="15"/>
    <row r="770794" ht="15"/>
    <row r="770795" ht="15"/>
    <row r="770796" ht="15"/>
    <row r="770797" ht="15"/>
    <row r="770798" ht="15"/>
    <row r="770799" ht="15"/>
    <row r="770800" ht="15"/>
    <row r="770801" ht="15"/>
    <row r="770802" ht="15"/>
    <row r="770803" ht="15"/>
    <row r="770804" ht="15"/>
    <row r="770805" ht="15"/>
    <row r="770806" ht="15"/>
    <row r="770807" ht="15"/>
    <row r="770808" ht="15"/>
    <row r="770809" ht="15"/>
    <row r="770810" ht="15"/>
    <row r="770811" ht="15"/>
    <row r="770812" ht="15"/>
    <row r="770813" ht="15"/>
    <row r="770814" ht="15"/>
    <row r="770815" ht="15"/>
    <row r="770816" ht="15"/>
    <row r="770817" ht="15"/>
    <row r="770818" ht="15"/>
    <row r="770819" ht="15"/>
    <row r="770820" ht="15"/>
    <row r="770821" ht="15"/>
    <row r="770822" ht="15"/>
    <row r="770823" ht="15"/>
    <row r="770824" ht="15"/>
    <row r="770825" ht="15"/>
    <row r="770826" ht="15"/>
    <row r="770827" ht="15"/>
    <row r="770828" ht="15"/>
    <row r="770829" ht="15"/>
    <row r="770830" ht="15"/>
    <row r="770831" ht="15"/>
    <row r="770832" ht="15"/>
    <row r="770833" ht="15"/>
    <row r="770834" ht="15"/>
    <row r="770835" ht="15"/>
    <row r="770836" ht="15"/>
    <row r="770837" ht="15"/>
    <row r="770838" ht="15"/>
    <row r="770839" ht="15"/>
    <row r="770840" ht="15"/>
    <row r="770841" ht="15"/>
    <row r="770842" ht="15"/>
    <row r="770843" ht="15"/>
    <row r="770844" ht="15"/>
    <row r="770845" ht="15"/>
    <row r="770846" ht="15"/>
    <row r="770847" ht="15"/>
    <row r="770848" ht="15"/>
    <row r="770849" ht="15"/>
    <row r="770850" ht="15"/>
    <row r="770851" ht="15"/>
    <row r="770852" ht="15"/>
    <row r="770853" ht="15"/>
    <row r="770854" ht="15"/>
    <row r="770855" ht="15"/>
    <row r="770856" ht="15"/>
    <row r="770857" ht="15"/>
    <row r="770858" ht="15"/>
    <row r="770859" ht="15"/>
    <row r="770860" ht="15"/>
    <row r="770861" ht="15"/>
    <row r="770862" ht="15"/>
    <row r="770863" ht="15"/>
    <row r="770864" ht="15"/>
    <row r="770865" ht="15"/>
    <row r="770866" ht="15"/>
    <row r="770867" ht="15"/>
    <row r="770868" ht="15"/>
    <row r="770869" ht="15"/>
    <row r="770870" ht="15"/>
    <row r="770871" ht="15"/>
    <row r="770872" ht="15"/>
    <row r="770873" ht="15"/>
    <row r="770874" ht="15"/>
    <row r="770875" ht="15"/>
    <row r="770876" ht="15"/>
    <row r="770877" ht="15"/>
    <row r="770878" ht="15"/>
    <row r="770879" ht="15"/>
    <row r="770880" ht="15"/>
    <row r="770881" ht="15"/>
    <row r="770882" ht="15"/>
    <row r="770883" ht="15"/>
    <row r="770884" ht="15"/>
    <row r="770885" ht="15"/>
    <row r="770886" ht="15"/>
    <row r="770887" ht="15"/>
    <row r="770888" ht="15"/>
    <row r="770889" ht="15"/>
    <row r="770890" ht="15"/>
    <row r="770891" ht="15"/>
    <row r="770892" ht="15"/>
    <row r="770893" ht="15"/>
    <row r="770894" ht="15"/>
    <row r="770895" ht="15"/>
    <row r="770896" ht="15"/>
    <row r="770897" ht="15"/>
    <row r="770898" ht="15"/>
    <row r="770899" ht="15"/>
    <row r="770900" ht="15"/>
    <row r="770901" ht="15"/>
    <row r="770902" ht="15"/>
    <row r="770903" ht="15"/>
    <row r="770904" ht="15"/>
    <row r="770905" ht="15"/>
    <row r="770906" ht="15"/>
    <row r="770907" ht="15"/>
    <row r="770908" ht="15"/>
    <row r="770909" ht="15"/>
    <row r="770910" ht="15"/>
    <row r="770911" ht="15"/>
    <row r="770912" ht="15"/>
    <row r="770913" ht="15"/>
    <row r="770914" ht="15"/>
    <row r="770915" ht="15"/>
    <row r="770916" ht="15"/>
    <row r="770917" ht="15"/>
    <row r="770918" ht="15"/>
    <row r="770919" ht="15"/>
    <row r="770920" ht="15"/>
    <row r="770921" ht="15"/>
    <row r="770922" ht="15"/>
    <row r="770923" ht="15"/>
    <row r="770924" ht="15"/>
    <row r="770925" ht="15"/>
    <row r="770926" ht="15"/>
    <row r="770927" ht="15"/>
    <row r="770928" ht="15"/>
    <row r="770929" ht="15"/>
    <row r="770930" ht="15"/>
    <row r="770931" ht="15"/>
    <row r="770932" ht="15"/>
    <row r="770933" ht="15"/>
    <row r="770934" ht="15"/>
    <row r="770935" ht="15"/>
    <row r="770936" ht="15"/>
    <row r="770937" ht="15"/>
    <row r="770938" ht="15"/>
    <row r="770939" ht="15"/>
    <row r="770940" ht="15"/>
    <row r="770941" ht="15"/>
    <row r="770942" ht="15"/>
    <row r="770943" ht="15"/>
    <row r="770944" ht="15"/>
    <row r="770945" ht="15"/>
    <row r="770946" ht="15"/>
    <row r="770947" ht="15"/>
    <row r="770948" ht="15"/>
    <row r="770949" ht="15"/>
    <row r="770950" ht="15"/>
    <row r="770951" ht="15"/>
    <row r="770952" ht="15"/>
    <row r="770953" ht="15"/>
    <row r="770954" ht="15"/>
    <row r="770955" ht="15"/>
    <row r="770956" ht="15"/>
    <row r="770957" ht="15"/>
    <row r="770958" ht="15"/>
    <row r="770959" ht="15"/>
    <row r="770960" ht="15"/>
    <row r="770961" ht="15"/>
    <row r="770962" ht="15"/>
    <row r="770963" ht="15"/>
    <row r="770964" ht="15"/>
    <row r="770965" ht="15"/>
    <row r="770966" ht="15"/>
    <row r="770967" ht="15"/>
    <row r="770968" ht="15"/>
    <row r="770969" ht="15"/>
    <row r="770970" ht="15"/>
    <row r="770971" ht="15"/>
    <row r="770972" ht="15"/>
    <row r="770973" ht="15"/>
    <row r="770974" ht="15"/>
    <row r="770975" ht="15"/>
    <row r="770976" ht="15"/>
    <row r="770977" ht="15"/>
    <row r="770978" ht="15"/>
    <row r="770979" ht="15"/>
    <row r="770980" ht="15"/>
    <row r="770981" ht="15"/>
    <row r="770982" ht="15"/>
    <row r="770983" ht="15"/>
    <row r="770984" ht="15"/>
    <row r="770985" ht="15"/>
    <row r="770986" ht="15"/>
    <row r="770987" ht="15"/>
    <row r="770988" ht="15"/>
    <row r="770989" ht="15"/>
    <row r="770990" ht="15"/>
    <row r="770991" ht="15"/>
    <row r="770992" ht="15"/>
    <row r="770993" ht="15"/>
    <row r="770994" ht="15"/>
    <row r="770995" ht="15"/>
    <row r="770996" ht="15"/>
    <row r="770997" ht="15"/>
    <row r="770998" ht="15"/>
    <row r="770999" ht="15"/>
    <row r="771000" ht="15"/>
    <row r="771001" ht="15"/>
    <row r="771002" ht="15"/>
    <row r="771003" ht="15"/>
    <row r="771004" ht="15"/>
    <row r="771005" ht="15"/>
    <row r="771006" ht="15"/>
    <row r="771007" ht="15"/>
    <row r="771008" ht="15"/>
    <row r="771009" ht="15"/>
    <row r="771010" ht="15"/>
    <row r="771011" ht="15"/>
    <row r="771012" ht="15"/>
    <row r="771013" ht="15"/>
    <row r="771014" ht="15"/>
    <row r="771015" ht="15"/>
    <row r="771016" ht="15"/>
    <row r="771017" ht="15"/>
    <row r="771018" ht="15"/>
    <row r="771019" ht="15"/>
    <row r="771020" ht="15"/>
    <row r="771021" ht="15"/>
    <row r="771022" ht="15"/>
    <row r="771023" ht="15"/>
    <row r="771024" ht="15"/>
    <row r="771025" ht="15"/>
    <row r="771026" ht="15"/>
    <row r="771027" ht="15"/>
    <row r="771028" ht="15"/>
    <row r="771029" ht="15"/>
    <row r="771030" ht="15"/>
    <row r="771031" ht="15"/>
    <row r="771032" ht="15"/>
    <row r="771033" ht="15"/>
    <row r="771034" ht="15"/>
    <row r="771035" ht="15"/>
    <row r="771036" ht="15"/>
    <row r="771037" ht="15"/>
    <row r="771038" ht="15"/>
    <row r="771039" ht="15"/>
    <row r="771040" ht="15"/>
    <row r="771041" ht="15"/>
    <row r="771042" ht="15"/>
    <row r="771043" ht="15"/>
    <row r="771044" ht="15"/>
    <row r="771045" ht="15"/>
    <row r="771046" ht="15"/>
    <row r="771047" ht="15"/>
    <row r="771048" ht="15"/>
    <row r="771049" ht="15"/>
    <row r="771050" ht="15"/>
    <row r="771051" ht="15"/>
    <row r="771052" ht="15"/>
    <row r="771053" ht="15"/>
    <row r="771054" ht="15"/>
    <row r="771055" ht="15"/>
    <row r="771056" ht="15"/>
    <row r="771057" ht="15"/>
    <row r="771058" ht="15"/>
    <row r="771059" ht="15"/>
    <row r="771060" ht="15"/>
    <row r="771061" ht="15"/>
    <row r="771062" ht="15"/>
    <row r="771063" ht="15"/>
    <row r="771064" ht="15"/>
    <row r="771065" ht="15"/>
    <row r="771066" ht="15"/>
    <row r="771067" ht="15"/>
    <row r="771068" ht="15"/>
    <row r="771069" ht="15"/>
    <row r="771070" ht="15"/>
    <row r="771071" ht="15"/>
    <row r="771072" ht="15"/>
    <row r="771073" ht="15"/>
    <row r="771074" ht="15"/>
    <row r="771075" ht="15"/>
    <row r="771076" ht="15"/>
    <row r="771077" ht="15"/>
    <row r="771078" ht="15"/>
    <row r="771079" ht="15"/>
    <row r="771080" ht="15"/>
    <row r="771081" ht="15"/>
    <row r="771082" ht="15"/>
    <row r="771083" ht="15"/>
    <row r="771084" ht="15"/>
    <row r="771085" ht="15"/>
    <row r="771086" ht="15"/>
    <row r="771087" ht="15"/>
    <row r="771088" ht="15"/>
    <row r="771089" ht="15"/>
    <row r="771090" ht="15"/>
    <row r="771091" ht="15"/>
    <row r="771092" ht="15"/>
    <row r="771093" ht="15"/>
    <row r="771094" ht="15"/>
    <row r="771095" ht="15"/>
    <row r="771096" ht="15"/>
    <row r="771097" ht="15"/>
    <row r="771098" ht="15"/>
    <row r="771099" ht="15"/>
    <row r="771100" ht="15"/>
    <row r="771101" ht="15"/>
    <row r="771102" ht="15"/>
    <row r="771103" ht="15"/>
    <row r="771104" ht="15"/>
    <row r="771105" ht="15"/>
    <row r="771106" ht="15"/>
    <row r="771107" ht="15"/>
    <row r="771108" ht="15"/>
    <row r="771109" ht="15"/>
    <row r="771110" ht="15"/>
    <row r="771111" ht="15"/>
    <row r="771112" ht="15"/>
    <row r="771113" ht="15"/>
    <row r="771114" ht="15"/>
    <row r="771115" ht="15"/>
    <row r="771116" ht="15"/>
    <row r="771117" ht="15"/>
    <row r="771118" ht="15"/>
    <row r="771119" ht="15"/>
    <row r="771120" ht="15"/>
    <row r="771121" ht="15"/>
    <row r="771122" ht="15"/>
    <row r="771123" ht="15"/>
    <row r="771124" ht="15"/>
    <row r="771125" ht="15"/>
    <row r="771126" ht="15"/>
    <row r="771127" ht="15"/>
    <row r="771128" ht="15"/>
    <row r="771129" ht="15"/>
    <row r="771130" ht="15"/>
    <row r="771131" ht="15"/>
    <row r="771132" ht="15"/>
    <row r="771133" ht="15"/>
    <row r="771134" ht="15"/>
    <row r="771135" ht="15"/>
    <row r="771136" ht="15"/>
    <row r="771137" ht="15"/>
    <row r="771138" ht="15"/>
    <row r="771139" ht="15"/>
    <row r="771140" ht="15"/>
    <row r="771141" ht="15"/>
    <row r="771142" ht="15"/>
    <row r="771143" ht="15"/>
    <row r="771144" ht="15"/>
    <row r="771145" ht="15"/>
    <row r="771146" ht="15"/>
    <row r="771147" ht="15"/>
    <row r="771148" ht="15"/>
    <row r="771149" ht="15"/>
    <row r="771150" ht="15"/>
    <row r="771151" ht="15"/>
    <row r="771152" ht="15"/>
    <row r="771153" ht="15"/>
    <row r="771154" ht="15"/>
    <row r="771155" ht="15"/>
    <row r="771156" ht="15"/>
    <row r="771157" ht="15"/>
    <row r="771158" ht="15"/>
    <row r="771159" ht="15"/>
    <row r="771160" ht="15"/>
    <row r="771161" ht="15"/>
    <row r="771162" ht="15"/>
    <row r="771163" ht="15"/>
    <row r="771164" ht="15"/>
    <row r="771165" ht="15"/>
    <row r="771166" ht="15"/>
    <row r="771167" ht="15"/>
    <row r="771168" ht="15"/>
    <row r="771169" ht="15"/>
    <row r="771170" ht="15"/>
    <row r="771171" ht="15"/>
    <row r="771172" ht="15"/>
    <row r="771173" ht="15"/>
    <row r="771174" ht="15"/>
    <row r="771175" ht="15"/>
    <row r="771176" ht="15"/>
    <row r="771177" ht="15"/>
    <row r="771178" ht="15"/>
    <row r="771179" ht="15"/>
    <row r="771180" ht="15"/>
    <row r="771181" ht="15"/>
    <row r="771182" ht="15"/>
    <row r="771183" ht="15"/>
    <row r="771184" ht="15"/>
    <row r="771185" ht="15"/>
    <row r="771186" ht="15"/>
    <row r="771187" ht="15"/>
    <row r="771188" ht="15"/>
    <row r="771189" ht="15"/>
    <row r="771190" ht="15"/>
    <row r="771191" ht="15"/>
    <row r="771192" ht="15"/>
    <row r="771193" ht="15"/>
    <row r="771194" ht="15"/>
    <row r="771195" ht="15"/>
    <row r="771196" ht="15"/>
    <row r="771197" ht="15"/>
    <row r="771198" ht="15"/>
    <row r="771199" ht="15"/>
    <row r="771200" ht="15"/>
    <row r="771201" ht="15"/>
    <row r="771202" ht="15"/>
    <row r="771203" ht="15"/>
    <row r="771204" ht="15"/>
    <row r="771205" ht="15"/>
    <row r="771206" ht="15"/>
    <row r="771207" ht="15"/>
    <row r="771208" ht="15"/>
    <row r="771209" ht="15"/>
    <row r="771210" ht="15"/>
    <row r="771211" ht="15"/>
    <row r="771212" ht="15"/>
    <row r="771213" ht="15"/>
    <row r="771214" ht="15"/>
    <row r="771215" ht="15"/>
    <row r="771216" ht="15"/>
    <row r="771217" ht="15"/>
    <row r="771218" ht="15"/>
    <row r="771219" ht="15"/>
    <row r="771220" ht="15"/>
    <row r="771221" ht="15"/>
    <row r="771222" ht="15"/>
    <row r="771223" ht="15"/>
    <row r="771224" ht="15"/>
    <row r="771225" ht="15"/>
    <row r="771226" ht="15"/>
    <row r="771227" ht="15"/>
    <row r="771228" ht="15"/>
    <row r="771229" ht="15"/>
    <row r="771230" ht="15"/>
    <row r="771231" ht="15"/>
    <row r="771232" ht="15"/>
    <row r="771233" ht="15"/>
    <row r="771234" ht="15"/>
    <row r="771235" ht="15"/>
    <row r="771236" ht="15"/>
    <row r="771237" ht="15"/>
    <row r="771238" ht="15"/>
    <row r="771239" ht="15"/>
    <row r="771240" ht="15"/>
    <row r="771241" ht="15"/>
    <row r="771242" ht="15"/>
    <row r="771243" ht="15"/>
    <row r="771244" ht="15"/>
    <row r="771245" ht="15"/>
    <row r="771246" ht="15"/>
    <row r="771247" ht="15"/>
    <row r="771248" ht="15"/>
    <row r="771249" ht="15"/>
    <row r="771250" ht="15"/>
    <row r="771251" ht="15"/>
    <row r="771252" ht="15"/>
    <row r="771253" ht="15"/>
    <row r="771254" ht="15"/>
    <row r="771255" ht="15"/>
    <row r="771256" ht="15"/>
    <row r="771257" ht="15"/>
    <row r="771258" ht="15"/>
    <row r="771259" ht="15"/>
    <row r="771260" ht="15"/>
    <row r="771261" ht="15"/>
    <row r="771262" ht="15"/>
    <row r="771263" ht="15"/>
    <row r="771264" ht="15"/>
    <row r="771265" ht="15"/>
    <row r="771266" ht="15"/>
    <row r="771267" ht="15"/>
    <row r="771268" ht="15"/>
    <row r="771269" ht="15"/>
    <row r="771270" ht="15"/>
    <row r="771271" ht="15"/>
    <row r="771272" ht="15"/>
    <row r="771273" ht="15"/>
    <row r="771274" ht="15"/>
    <row r="771275" ht="15"/>
    <row r="771276" ht="15"/>
    <row r="771277" ht="15"/>
    <row r="771278" ht="15"/>
    <row r="771279" ht="15"/>
    <row r="771280" ht="15"/>
    <row r="771281" ht="15"/>
    <row r="771282" ht="15"/>
    <row r="771283" ht="15"/>
    <row r="771284" ht="15"/>
    <row r="771285" ht="15"/>
    <row r="771286" ht="15"/>
    <row r="771287" ht="15"/>
    <row r="771288" ht="15"/>
    <row r="771289" ht="15"/>
    <row r="771290" ht="15"/>
    <row r="771291" ht="15"/>
    <row r="771292" ht="15"/>
    <row r="771293" ht="15"/>
    <row r="771294" ht="15"/>
    <row r="771295" ht="15"/>
    <row r="771296" ht="15"/>
    <row r="771297" ht="15"/>
    <row r="771298" ht="15"/>
    <row r="771299" ht="15"/>
    <row r="771300" ht="15"/>
    <row r="771301" ht="15"/>
    <row r="771302" ht="15"/>
    <row r="771303" ht="15"/>
    <row r="771304" ht="15"/>
    <row r="771305" ht="15"/>
    <row r="771306" ht="15"/>
    <row r="771307" ht="15"/>
    <row r="771308" ht="15"/>
    <row r="771309" ht="15"/>
    <row r="771310" ht="15"/>
    <row r="771311" ht="15"/>
    <row r="771312" ht="15"/>
    <row r="771313" ht="15"/>
    <row r="771314" ht="15"/>
    <row r="771315" ht="15"/>
    <row r="771316" ht="15"/>
    <row r="771317" ht="15"/>
    <row r="771318" ht="15"/>
    <row r="771319" ht="15"/>
    <row r="771320" ht="15"/>
    <row r="771321" ht="15"/>
    <row r="771322" ht="15"/>
    <row r="771323" ht="15"/>
    <row r="771324" ht="15"/>
    <row r="771325" ht="15"/>
    <row r="771326" ht="15"/>
    <row r="771327" ht="15"/>
    <row r="771328" ht="15"/>
    <row r="771329" ht="15"/>
    <row r="771330" ht="15"/>
    <row r="771331" ht="15"/>
    <row r="771332" ht="15"/>
    <row r="771333" ht="15"/>
    <row r="771334" ht="15"/>
    <row r="771335" ht="15"/>
    <row r="771336" ht="15"/>
    <row r="771337" ht="15"/>
    <row r="771338" ht="15"/>
    <row r="771339" ht="15"/>
    <row r="771340" ht="15"/>
    <row r="771341" ht="15"/>
    <row r="771342" ht="15"/>
    <row r="771343" ht="15"/>
    <row r="771344" ht="15"/>
    <row r="771345" ht="15"/>
    <row r="771346" ht="15"/>
    <row r="771347" ht="15"/>
    <row r="771348" ht="15"/>
    <row r="771349" ht="15"/>
    <row r="771350" ht="15"/>
    <row r="771351" ht="15"/>
    <row r="771352" ht="15"/>
    <row r="771353" ht="15"/>
    <row r="771354" ht="15"/>
    <row r="771355" ht="15"/>
    <row r="771356" ht="15"/>
    <row r="771357" ht="15"/>
    <row r="771358" ht="15"/>
    <row r="771359" ht="15"/>
    <row r="771360" ht="15"/>
    <row r="771361" ht="15"/>
    <row r="771362" ht="15"/>
    <row r="771363" ht="15"/>
    <row r="771364" ht="15"/>
    <row r="771365" ht="15"/>
    <row r="771366" ht="15"/>
    <row r="771367" ht="15"/>
    <row r="771368" ht="15"/>
    <row r="771369" ht="15"/>
    <row r="771370" ht="15"/>
    <row r="771371" ht="15"/>
    <row r="771372" ht="15"/>
    <row r="771373" ht="15"/>
    <row r="771374" ht="15"/>
    <row r="771375" ht="15"/>
    <row r="771376" ht="15"/>
    <row r="771377" ht="15"/>
    <row r="771378" ht="15"/>
    <row r="771379" ht="15"/>
    <row r="771380" ht="15"/>
    <row r="771381" ht="15"/>
    <row r="771382" ht="15"/>
    <row r="771383" ht="15"/>
    <row r="771384" ht="15"/>
    <row r="771385" ht="15"/>
    <row r="771386" ht="15"/>
    <row r="771387" ht="15"/>
    <row r="771388" ht="15"/>
    <row r="771389" ht="15"/>
    <row r="771390" ht="15"/>
    <row r="771391" ht="15"/>
    <row r="771392" ht="15"/>
    <row r="771393" ht="15"/>
    <row r="771394" ht="15"/>
    <row r="771395" ht="15"/>
    <row r="771396" ht="15"/>
    <row r="771397" ht="15"/>
    <row r="771398" ht="15"/>
    <row r="771399" ht="15"/>
    <row r="771400" ht="15"/>
    <row r="771401" ht="15"/>
    <row r="771402" ht="15"/>
    <row r="771403" ht="15"/>
    <row r="771404" ht="15"/>
    <row r="771405" ht="15"/>
    <row r="771406" ht="15"/>
    <row r="771407" ht="15"/>
    <row r="771408" ht="15"/>
    <row r="771409" ht="15"/>
    <row r="771410" ht="15"/>
    <row r="771411" ht="15"/>
    <row r="771412" ht="15"/>
    <row r="771413" ht="15"/>
    <row r="771414" ht="15"/>
    <row r="771415" ht="15"/>
    <row r="771416" ht="15"/>
    <row r="771417" ht="15"/>
    <row r="771418" ht="15"/>
    <row r="771419" ht="15"/>
    <row r="771420" ht="15"/>
    <row r="771421" ht="15"/>
    <row r="771422" ht="15"/>
    <row r="771423" ht="15"/>
    <row r="771424" ht="15"/>
    <row r="771425" ht="15"/>
    <row r="771426" ht="15"/>
    <row r="771427" ht="15"/>
    <row r="771428" ht="15"/>
    <row r="771429" ht="15"/>
    <row r="771430" ht="15"/>
    <row r="771431" ht="15"/>
    <row r="771432" ht="15"/>
    <row r="771433" ht="15"/>
    <row r="771434" ht="15"/>
    <row r="771435" ht="15"/>
    <row r="771436" ht="15"/>
    <row r="771437" ht="15"/>
    <row r="771438" ht="15"/>
    <row r="771439" ht="15"/>
    <row r="771440" ht="15"/>
    <row r="771441" ht="15"/>
    <row r="771442" ht="15"/>
    <row r="771443" ht="15"/>
    <row r="771444" ht="15"/>
    <row r="771445" ht="15"/>
    <row r="771446" ht="15"/>
    <row r="771447" ht="15"/>
    <row r="771448" ht="15"/>
    <row r="771449" ht="15"/>
    <row r="771450" ht="15"/>
    <row r="771451" ht="15"/>
    <row r="771452" ht="15"/>
    <row r="771453" ht="15"/>
    <row r="771454" ht="15"/>
    <row r="771455" ht="15"/>
    <row r="771456" ht="15"/>
    <row r="771457" ht="15"/>
    <row r="771458" ht="15"/>
    <row r="771459" ht="15"/>
    <row r="771460" ht="15"/>
    <row r="771461" ht="15"/>
    <row r="771462" ht="15"/>
    <row r="771463" ht="15"/>
    <row r="771464" ht="15"/>
    <row r="771465" ht="15"/>
    <row r="771466" ht="15"/>
    <row r="771467" ht="15"/>
    <row r="771468" ht="15"/>
    <row r="771469" ht="15"/>
    <row r="771470" ht="15"/>
    <row r="771471" ht="15"/>
    <row r="771472" ht="15"/>
    <row r="771473" ht="15"/>
    <row r="771474" ht="15"/>
    <row r="771475" ht="15"/>
    <row r="771476" ht="15"/>
    <row r="771477" ht="15"/>
    <row r="771478" ht="15"/>
    <row r="771479" ht="15"/>
    <row r="771480" ht="15"/>
    <row r="771481" ht="15"/>
    <row r="771482" ht="15"/>
    <row r="771483" ht="15"/>
    <row r="771484" ht="15"/>
    <row r="771485" ht="15"/>
    <row r="771486" ht="15"/>
    <row r="771487" ht="15"/>
    <row r="771488" ht="15"/>
    <row r="771489" ht="15"/>
    <row r="771490" ht="15"/>
    <row r="771491" ht="15"/>
    <row r="771492" ht="15"/>
    <row r="771493" ht="15"/>
    <row r="771494" ht="15"/>
    <row r="771495" ht="15"/>
    <row r="771496" ht="15"/>
    <row r="771497" ht="15"/>
    <row r="771498" ht="15"/>
    <row r="771499" ht="15"/>
    <row r="771500" ht="15"/>
    <row r="771501" ht="15"/>
    <row r="771502" ht="15"/>
    <row r="771503" ht="15"/>
    <row r="771504" ht="15"/>
    <row r="771505" ht="15"/>
    <row r="771506" ht="15"/>
    <row r="771507" ht="15"/>
    <row r="771508" ht="15"/>
    <row r="771509" ht="15"/>
    <row r="771510" ht="15"/>
    <row r="771511" ht="15"/>
    <row r="771512" ht="15"/>
    <row r="771513" ht="15"/>
    <row r="771514" ht="15"/>
    <row r="771515" ht="15"/>
    <row r="771516" ht="15"/>
    <row r="771517" ht="15"/>
    <row r="771518" ht="15"/>
    <row r="771519" ht="15"/>
    <row r="771520" ht="15"/>
    <row r="771521" ht="15"/>
    <row r="771522" ht="15"/>
    <row r="771523" ht="15"/>
    <row r="771524" ht="15"/>
    <row r="771525" ht="15"/>
    <row r="771526" ht="15"/>
    <row r="771527" ht="15"/>
    <row r="771528" ht="15"/>
    <row r="771529" ht="15"/>
    <row r="771530" ht="15"/>
    <row r="771531" ht="15"/>
    <row r="771532" ht="15"/>
    <row r="771533" ht="15"/>
    <row r="771534" ht="15"/>
    <row r="771535" ht="15"/>
    <row r="771536" ht="15"/>
    <row r="771537" ht="15"/>
    <row r="771538" ht="15"/>
    <row r="771539" ht="15"/>
    <row r="771540" ht="15"/>
    <row r="771541" ht="15"/>
    <row r="771542" ht="15"/>
    <row r="771543" ht="15"/>
    <row r="771544" ht="15"/>
    <row r="771545" ht="15"/>
    <row r="771546" ht="15"/>
    <row r="771547" ht="15"/>
    <row r="771548" ht="15"/>
    <row r="771549" ht="15"/>
    <row r="771550" ht="15"/>
    <row r="771551" ht="15"/>
    <row r="771552" ht="15"/>
    <row r="771553" ht="15"/>
    <row r="771554" ht="15"/>
    <row r="771555" ht="15"/>
    <row r="771556" ht="15"/>
    <row r="771557" ht="15"/>
    <row r="771558" ht="15"/>
    <row r="771559" ht="15"/>
    <row r="771560" ht="15"/>
    <row r="771561" ht="15"/>
    <row r="771562" ht="15"/>
    <row r="771563" ht="15"/>
    <row r="771564" ht="15"/>
    <row r="771565" ht="15"/>
    <row r="771566" ht="15"/>
    <row r="771567" ht="15"/>
    <row r="771568" ht="15"/>
    <row r="771569" ht="15"/>
    <row r="771570" ht="15"/>
    <row r="771571" ht="15"/>
    <row r="771572" ht="15"/>
    <row r="771573" ht="15"/>
    <row r="771574" ht="15"/>
    <row r="771575" ht="15"/>
    <row r="771576" ht="15"/>
    <row r="771577" ht="15"/>
    <row r="771578" ht="15"/>
    <row r="771579" ht="15"/>
    <row r="771580" ht="15"/>
    <row r="771581" ht="15"/>
    <row r="771582" ht="15"/>
    <row r="771583" ht="15"/>
    <row r="771584" ht="15"/>
    <row r="771585" ht="15"/>
    <row r="771586" ht="15"/>
    <row r="771587" ht="15"/>
    <row r="771588" ht="15"/>
    <row r="771589" ht="15"/>
    <row r="771590" ht="15"/>
    <row r="771591" ht="15"/>
    <row r="771592" ht="15"/>
    <row r="771593" ht="15"/>
    <row r="771594" ht="15"/>
    <row r="771595" ht="15"/>
    <row r="771596" ht="15"/>
    <row r="771597" ht="15"/>
    <row r="771598" ht="15"/>
    <row r="771599" ht="15"/>
    <row r="771600" ht="15"/>
    <row r="771601" ht="15"/>
    <row r="771602" ht="15"/>
    <row r="771603" ht="15"/>
    <row r="771604" ht="15"/>
    <row r="771605" ht="15"/>
    <row r="771606" ht="15"/>
    <row r="771607" ht="15"/>
    <row r="771608" ht="15"/>
    <row r="771609" ht="15"/>
    <row r="771610" ht="15"/>
    <row r="771611" ht="15"/>
    <row r="771612" ht="15"/>
    <row r="771613" ht="15"/>
    <row r="771614" ht="15"/>
    <row r="771615" ht="15"/>
    <row r="771616" ht="15"/>
    <row r="771617" ht="15"/>
    <row r="771618" ht="15"/>
    <row r="771619" ht="15"/>
    <row r="771620" ht="15"/>
    <row r="771621" ht="15"/>
    <row r="771622" ht="15"/>
    <row r="771623" ht="15"/>
    <row r="771624" ht="15"/>
    <row r="771625" ht="15"/>
    <row r="771626" ht="15"/>
    <row r="771627" ht="15"/>
    <row r="771628" ht="15"/>
    <row r="771629" ht="15"/>
    <row r="771630" ht="15"/>
    <row r="771631" ht="15"/>
    <row r="771632" ht="15"/>
    <row r="771633" ht="15"/>
    <row r="771634" ht="15"/>
    <row r="771635" ht="15"/>
    <row r="771636" ht="15"/>
    <row r="771637" ht="15"/>
    <row r="771638" ht="15"/>
    <row r="771639" ht="15"/>
    <row r="771640" ht="15"/>
    <row r="771641" ht="15"/>
    <row r="771642" ht="15"/>
    <row r="771643" ht="15"/>
    <row r="771644" ht="15"/>
    <row r="771645" ht="15"/>
    <row r="771646" ht="15"/>
    <row r="771647" ht="15"/>
    <row r="771648" ht="15"/>
    <row r="771649" ht="15"/>
    <row r="771650" ht="15"/>
    <row r="771651" ht="15"/>
    <row r="771652" ht="15"/>
    <row r="771653" ht="15"/>
    <row r="771654" ht="15"/>
    <row r="771655" ht="15"/>
    <row r="771656" ht="15"/>
    <row r="771657" ht="15"/>
    <row r="771658" ht="15"/>
    <row r="771659" ht="15"/>
    <row r="771660" ht="15"/>
    <row r="771661" ht="15"/>
    <row r="771662" ht="15"/>
    <row r="771663" ht="15"/>
    <row r="771664" ht="15"/>
    <row r="771665" ht="15"/>
    <row r="771666" ht="15"/>
    <row r="771667" ht="15"/>
    <row r="771668" ht="15"/>
    <row r="771669" ht="15"/>
    <row r="771670" ht="15"/>
    <row r="771671" ht="15"/>
    <row r="771672" ht="15"/>
    <row r="771673" ht="15"/>
    <row r="771674" ht="15"/>
    <row r="771675" ht="15"/>
    <row r="771676" ht="15"/>
    <row r="771677" ht="15"/>
    <row r="771678" ht="15"/>
    <row r="771679" ht="15"/>
    <row r="771680" ht="15"/>
    <row r="771681" ht="15"/>
    <row r="771682" ht="15"/>
    <row r="771683" ht="15"/>
    <row r="771684" ht="15"/>
    <row r="771685" ht="15"/>
    <row r="771686" ht="15"/>
    <row r="771687" ht="15"/>
    <row r="771688" ht="15"/>
    <row r="771689" ht="15"/>
    <row r="771690" ht="15"/>
    <row r="771691" ht="15"/>
    <row r="771692" ht="15"/>
    <row r="771693" ht="15"/>
    <row r="771694" ht="15"/>
    <row r="771695" ht="15"/>
    <row r="771696" ht="15"/>
    <row r="771697" ht="15"/>
    <row r="771698" ht="15"/>
    <row r="771699" ht="15"/>
    <row r="771700" ht="15"/>
    <row r="771701" ht="15"/>
    <row r="771702" ht="15"/>
    <row r="771703" ht="15"/>
    <row r="771704" ht="15"/>
    <row r="771705" ht="15"/>
    <row r="771706" ht="15"/>
    <row r="771707" ht="15"/>
    <row r="771708" ht="15"/>
    <row r="771709" ht="15"/>
    <row r="771710" ht="15"/>
    <row r="771711" ht="15"/>
    <row r="771712" ht="15"/>
    <row r="771713" ht="15"/>
    <row r="771714" ht="15"/>
    <row r="771715" ht="15"/>
    <row r="771716" ht="15"/>
    <row r="771717" ht="15"/>
    <row r="771718" ht="15"/>
    <row r="771719" ht="15"/>
    <row r="771720" ht="15"/>
    <row r="771721" ht="15"/>
    <row r="771722" ht="15"/>
    <row r="771723" ht="15"/>
    <row r="771724" ht="15"/>
    <row r="771725" ht="15"/>
    <row r="771726" ht="15"/>
    <row r="771727" ht="15"/>
    <row r="771728" ht="15"/>
    <row r="771729" ht="15"/>
    <row r="771730" ht="15"/>
    <row r="771731" ht="15"/>
    <row r="771732" ht="15"/>
    <row r="771733" ht="15"/>
    <row r="771734" ht="15"/>
    <row r="771735" ht="15"/>
    <row r="771736" ht="15"/>
    <row r="771737" ht="15"/>
    <row r="771738" ht="15"/>
    <row r="771739" ht="15"/>
    <row r="771740" ht="15"/>
    <row r="771741" ht="15"/>
    <row r="771742" ht="15"/>
    <row r="771743" ht="15"/>
    <row r="771744" ht="15"/>
    <row r="771745" ht="15"/>
    <row r="771746" ht="15"/>
    <row r="771747" ht="15"/>
    <row r="771748" ht="15"/>
    <row r="771749" ht="15"/>
    <row r="771750" ht="15"/>
    <row r="771751" ht="15"/>
    <row r="771752" ht="15"/>
    <row r="771753" ht="15"/>
    <row r="771754" ht="15"/>
    <row r="771755" ht="15"/>
    <row r="771756" ht="15"/>
    <row r="771757" ht="15"/>
    <row r="771758" ht="15"/>
    <row r="771759" ht="15"/>
    <row r="771760" ht="15"/>
    <row r="771761" ht="15"/>
    <row r="771762" ht="15"/>
    <row r="771763" ht="15"/>
    <row r="771764" ht="15"/>
    <row r="771765" ht="15"/>
    <row r="771766" ht="15"/>
    <row r="771767" ht="15"/>
    <row r="771768" ht="15"/>
    <row r="771769" ht="15"/>
    <row r="771770" ht="15"/>
    <row r="771771" ht="15"/>
    <row r="771772" ht="15"/>
    <row r="771773" ht="15"/>
    <row r="771774" ht="15"/>
    <row r="771775" ht="15"/>
    <row r="771776" ht="15"/>
    <row r="771777" ht="15"/>
    <row r="771778" ht="15"/>
    <row r="771779" ht="15"/>
    <row r="771780" ht="15"/>
    <row r="771781" ht="15"/>
    <row r="771782" ht="15"/>
    <row r="771783" ht="15"/>
    <row r="771784" ht="15"/>
    <row r="771785" ht="15"/>
    <row r="771786" ht="15"/>
    <row r="771787" ht="15"/>
    <row r="771788" ht="15"/>
    <row r="771789" ht="15"/>
    <row r="771790" ht="15"/>
    <row r="771791" ht="15"/>
    <row r="771792" ht="15"/>
    <row r="771793" ht="15"/>
    <row r="771794" ht="15"/>
    <row r="771795" ht="15"/>
    <row r="771796" ht="15"/>
    <row r="771797" ht="15"/>
    <row r="771798" ht="15"/>
    <row r="771799" ht="15"/>
    <row r="771800" ht="15"/>
    <row r="771801" ht="15"/>
    <row r="771802" ht="15"/>
    <row r="771803" ht="15"/>
    <row r="771804" ht="15"/>
    <row r="771805" ht="15"/>
    <row r="771806" ht="15"/>
    <row r="771807" ht="15"/>
    <row r="771808" ht="15"/>
    <row r="771809" ht="15"/>
    <row r="771810" ht="15"/>
    <row r="771811" ht="15"/>
    <row r="771812" ht="15"/>
    <row r="771813" ht="15"/>
    <row r="771814" ht="15"/>
    <row r="771815" ht="15"/>
    <row r="771816" ht="15"/>
    <row r="771817" ht="15"/>
    <row r="771818" ht="15"/>
    <row r="771819" ht="15"/>
    <row r="771820" ht="15"/>
    <row r="771821" ht="15"/>
    <row r="771822" ht="15"/>
    <row r="771823" ht="15"/>
    <row r="771824" ht="15"/>
    <row r="771825" ht="15"/>
    <row r="771826" ht="15"/>
    <row r="771827" ht="15"/>
    <row r="771828" ht="15"/>
    <row r="771829" ht="15"/>
    <row r="771830" ht="15"/>
    <row r="771831" ht="15"/>
    <row r="771832" ht="15"/>
    <row r="771833" ht="15"/>
    <row r="771834" ht="15"/>
    <row r="771835" ht="15"/>
    <row r="771836" ht="15"/>
    <row r="771837" ht="15"/>
    <row r="771838" ht="15"/>
    <row r="771839" ht="15"/>
    <row r="771840" ht="15"/>
    <row r="771841" ht="15"/>
    <row r="771842" ht="15"/>
    <row r="771843" ht="15"/>
    <row r="771844" ht="15"/>
    <row r="771845" ht="15"/>
    <row r="771846" ht="15"/>
    <row r="771847" ht="15"/>
    <row r="771848" ht="15"/>
    <row r="771849" ht="15"/>
    <row r="771850" ht="15"/>
    <row r="771851" ht="15"/>
    <row r="771852" ht="15"/>
    <row r="771853" ht="15"/>
    <row r="771854" ht="15"/>
    <row r="771855" ht="15"/>
    <row r="771856" ht="15"/>
    <row r="771857" ht="15"/>
    <row r="771858" ht="15"/>
    <row r="771859" ht="15"/>
    <row r="771860" ht="15"/>
    <row r="771861" ht="15"/>
    <row r="771862" ht="15"/>
    <row r="771863" ht="15"/>
    <row r="771864" ht="15"/>
    <row r="771865" ht="15"/>
    <row r="771866" ht="15"/>
    <row r="771867" ht="15"/>
    <row r="771868" ht="15"/>
    <row r="771869" ht="15"/>
    <row r="771870" ht="15"/>
    <row r="771871" ht="15"/>
    <row r="771872" ht="15"/>
    <row r="771873" ht="15"/>
    <row r="771874" ht="15"/>
    <row r="771875" ht="15"/>
    <row r="771876" ht="15"/>
    <row r="771877" ht="15"/>
    <row r="771878" ht="15"/>
    <row r="771879" ht="15"/>
    <row r="771880" ht="15"/>
    <row r="771881" ht="15"/>
    <row r="771882" ht="15"/>
    <row r="771883" ht="15"/>
    <row r="771884" ht="15"/>
    <row r="771885" ht="15"/>
    <row r="771886" ht="15"/>
    <row r="771887" ht="15"/>
    <row r="771888" ht="15"/>
    <row r="771889" ht="15"/>
    <row r="771890" ht="15"/>
    <row r="771891" ht="15"/>
    <row r="771892" ht="15"/>
    <row r="771893" ht="15"/>
    <row r="771894" ht="15"/>
    <row r="771895" ht="15"/>
    <row r="771896" ht="15"/>
    <row r="771897" ht="15"/>
    <row r="771898" ht="15"/>
    <row r="771899" ht="15"/>
    <row r="771900" ht="15"/>
    <row r="771901" ht="15"/>
    <row r="771902" ht="15"/>
    <row r="771903" ht="15"/>
    <row r="771904" ht="15"/>
    <row r="771905" ht="15"/>
    <row r="771906" ht="15"/>
    <row r="771907" ht="15"/>
    <row r="771908" ht="15"/>
    <row r="771909" ht="15"/>
    <row r="771910" ht="15"/>
    <row r="771911" ht="15"/>
    <row r="771912" ht="15"/>
    <row r="771913" ht="15"/>
    <row r="771914" ht="15"/>
    <row r="771915" ht="15"/>
    <row r="771916" ht="15"/>
    <row r="771917" ht="15"/>
    <row r="771918" ht="15"/>
    <row r="771919" ht="15"/>
    <row r="771920" ht="15"/>
    <row r="771921" ht="15"/>
    <row r="771922" ht="15"/>
    <row r="771923" ht="15"/>
    <row r="771924" ht="15"/>
    <row r="771925" ht="15"/>
    <row r="771926" ht="15"/>
    <row r="771927" ht="15"/>
    <row r="771928" ht="15"/>
    <row r="771929" ht="15"/>
    <row r="771930" ht="15"/>
    <row r="771931" ht="15"/>
    <row r="771932" ht="15"/>
    <row r="771933" ht="15"/>
    <row r="771934" ht="15"/>
    <row r="771935" ht="15"/>
    <row r="771936" ht="15"/>
    <row r="771937" ht="15"/>
    <row r="771938" ht="15"/>
    <row r="771939" ht="15"/>
    <row r="771940" ht="15"/>
    <row r="771941" ht="15"/>
    <row r="771942" ht="15"/>
    <row r="771943" ht="15"/>
    <row r="771944" ht="15"/>
    <row r="771945" ht="15"/>
    <row r="771946" ht="15"/>
    <row r="771947" ht="15"/>
    <row r="771948" ht="15"/>
    <row r="771949" ht="15"/>
    <row r="771950" ht="15"/>
    <row r="771951" ht="15"/>
    <row r="771952" ht="15"/>
    <row r="771953" ht="15"/>
    <row r="771954" ht="15"/>
    <row r="771955" ht="15"/>
    <row r="771956" ht="15"/>
    <row r="771957" ht="15"/>
    <row r="771958" ht="15"/>
    <row r="771959" ht="15"/>
    <row r="771960" ht="15"/>
    <row r="771961" ht="15"/>
    <row r="771962" ht="15"/>
    <row r="771963" ht="15"/>
    <row r="771964" ht="15"/>
    <row r="771965" ht="15"/>
    <row r="771966" ht="15"/>
    <row r="771967" ht="15"/>
    <row r="771968" ht="15"/>
    <row r="771969" ht="15"/>
    <row r="771970" ht="15"/>
    <row r="771971" ht="15"/>
    <row r="771972" ht="15"/>
    <row r="771973" ht="15"/>
    <row r="771974" ht="15"/>
    <row r="771975" ht="15"/>
    <row r="771976" ht="15"/>
    <row r="771977" ht="15"/>
    <row r="771978" ht="15"/>
    <row r="771979" ht="15"/>
    <row r="771980" ht="15"/>
    <row r="771981" ht="15"/>
    <row r="771982" ht="15"/>
    <row r="771983" ht="15"/>
    <row r="771984" ht="15"/>
    <row r="771985" ht="15"/>
    <row r="771986" ht="15"/>
    <row r="771987" ht="15"/>
    <row r="771988" ht="15"/>
    <row r="771989" ht="15"/>
    <row r="771990" ht="15"/>
    <row r="771991" ht="15"/>
    <row r="771992" ht="15"/>
    <row r="771993" ht="15"/>
    <row r="771994" ht="15"/>
    <row r="771995" ht="15"/>
    <row r="771996" ht="15"/>
    <row r="771997" ht="15"/>
    <row r="771998" ht="15"/>
    <row r="771999" ht="15"/>
    <row r="772000" ht="15"/>
    <row r="772001" ht="15"/>
    <row r="772002" ht="15"/>
    <row r="772003" ht="15"/>
    <row r="772004" ht="15"/>
    <row r="772005" ht="15"/>
    <row r="772006" ht="15"/>
    <row r="772007" ht="15"/>
    <row r="772008" ht="15"/>
    <row r="772009" ht="15"/>
    <row r="772010" ht="15"/>
    <row r="772011" ht="15"/>
    <row r="772012" ht="15"/>
    <row r="772013" ht="15"/>
    <row r="772014" ht="15"/>
    <row r="772015" ht="15"/>
    <row r="772016" ht="15"/>
    <row r="772017" ht="15"/>
    <row r="772018" ht="15"/>
    <row r="772019" ht="15"/>
    <row r="772020" ht="15"/>
    <row r="772021" ht="15"/>
    <row r="772022" ht="15"/>
    <row r="772023" ht="15"/>
    <row r="772024" ht="15"/>
    <row r="772025" ht="15"/>
    <row r="772026" ht="15"/>
    <row r="772027" ht="15"/>
    <row r="772028" ht="15"/>
    <row r="772029" ht="15"/>
    <row r="772030" ht="15"/>
    <row r="772031" ht="15"/>
    <row r="772032" ht="15"/>
    <row r="772033" ht="15"/>
    <row r="772034" ht="15"/>
    <row r="772035" ht="15"/>
    <row r="772036" ht="15"/>
    <row r="772037" ht="15"/>
    <row r="772038" ht="15"/>
    <row r="772039" ht="15"/>
    <row r="772040" ht="15"/>
    <row r="772041" ht="15"/>
    <row r="772042" ht="15"/>
    <row r="772043" ht="15"/>
    <row r="772044" ht="15"/>
    <row r="772045" ht="15"/>
    <row r="772046" ht="15"/>
    <row r="772047" ht="15"/>
    <row r="772048" ht="15"/>
    <row r="772049" ht="15"/>
    <row r="772050" ht="15"/>
    <row r="772051" ht="15"/>
    <row r="772052" ht="15"/>
    <row r="772053" ht="15"/>
    <row r="772054" ht="15"/>
    <row r="772055" ht="15"/>
    <row r="772056" ht="15"/>
    <row r="772057" ht="15"/>
    <row r="772058" ht="15"/>
    <row r="772059" ht="15"/>
    <row r="772060" ht="15"/>
    <row r="772061" ht="15"/>
    <row r="772062" ht="15"/>
    <row r="772063" ht="15"/>
    <row r="772064" ht="15"/>
    <row r="772065" ht="15"/>
    <row r="772066" ht="15"/>
    <row r="772067" ht="15"/>
    <row r="772068" ht="15"/>
    <row r="772069" ht="15"/>
    <row r="772070" ht="15"/>
    <row r="772071" ht="15"/>
    <row r="772072" ht="15"/>
    <row r="772073" ht="15"/>
    <row r="772074" ht="15"/>
    <row r="772075" ht="15"/>
    <row r="772076" ht="15"/>
    <row r="772077" ht="15"/>
    <row r="772078" ht="15"/>
    <row r="772079" ht="15"/>
    <row r="772080" ht="15"/>
    <row r="772081" ht="15"/>
    <row r="772082" ht="15"/>
    <row r="772083" ht="15"/>
    <row r="772084" ht="15"/>
    <row r="772085" ht="15"/>
    <row r="772086" ht="15"/>
    <row r="772087" ht="15"/>
    <row r="772088" ht="15"/>
    <row r="772089" ht="15"/>
    <row r="772090" ht="15"/>
    <row r="772091" ht="15"/>
    <row r="772092" ht="15"/>
    <row r="772093" ht="15"/>
    <row r="772094" ht="15"/>
    <row r="772095" ht="15"/>
    <row r="772096" ht="15"/>
    <row r="772097" ht="15"/>
    <row r="772098" ht="15"/>
    <row r="772099" ht="15"/>
    <row r="772100" ht="15"/>
    <row r="772101" ht="15"/>
    <row r="772102" ht="15"/>
    <row r="772103" ht="15"/>
    <row r="772104" ht="15"/>
    <row r="772105" ht="15"/>
    <row r="772106" ht="15"/>
    <row r="772107" ht="15"/>
    <row r="772108" ht="15"/>
    <row r="772109" ht="15"/>
    <row r="772110" ht="15"/>
    <row r="772111" ht="15"/>
    <row r="772112" ht="15"/>
    <row r="772113" ht="15"/>
    <row r="772114" ht="15"/>
    <row r="772115" ht="15"/>
    <row r="772116" ht="15"/>
    <row r="772117" ht="15"/>
    <row r="772118" ht="15"/>
    <row r="772119" ht="15"/>
    <row r="772120" ht="15"/>
    <row r="772121" ht="15"/>
    <row r="772122" ht="15"/>
    <row r="772123" ht="15"/>
    <row r="772124" ht="15"/>
    <row r="772125" ht="15"/>
    <row r="772126" ht="15"/>
    <row r="772127" ht="15"/>
    <row r="772128" ht="15"/>
    <row r="772129" ht="15"/>
    <row r="772130" ht="15"/>
    <row r="772131" ht="15"/>
    <row r="772132" ht="15"/>
    <row r="772133" ht="15"/>
    <row r="772134" ht="15"/>
    <row r="772135" ht="15"/>
    <row r="772136" ht="15"/>
    <row r="772137" ht="15"/>
    <row r="772138" ht="15"/>
    <row r="772139" ht="15"/>
    <row r="772140" ht="15"/>
    <row r="772141" ht="15"/>
    <row r="772142" ht="15"/>
    <row r="772143" ht="15"/>
    <row r="772144" ht="15"/>
    <row r="772145" ht="15"/>
    <row r="772146" ht="15"/>
    <row r="772147" ht="15"/>
    <row r="772148" ht="15"/>
    <row r="772149" ht="15"/>
    <row r="772150" ht="15"/>
    <row r="772151" ht="15"/>
    <row r="772152" ht="15"/>
    <row r="772153" ht="15"/>
    <row r="772154" ht="15"/>
    <row r="772155" ht="15"/>
    <row r="772156" ht="15"/>
    <row r="772157" ht="15"/>
    <row r="772158" ht="15"/>
    <row r="772159" ht="15"/>
    <row r="772160" ht="15"/>
    <row r="772161" ht="15"/>
    <row r="772162" ht="15"/>
    <row r="772163" ht="15"/>
    <row r="772164" ht="15"/>
    <row r="772165" ht="15"/>
    <row r="772166" ht="15"/>
    <row r="772167" ht="15"/>
    <row r="772168" ht="15"/>
    <row r="772169" ht="15"/>
    <row r="772170" ht="15"/>
    <row r="772171" ht="15"/>
    <row r="772172" ht="15"/>
    <row r="772173" ht="15"/>
    <row r="772174" ht="15"/>
    <row r="772175" ht="15"/>
    <row r="772176" ht="15"/>
    <row r="772177" ht="15"/>
    <row r="772178" ht="15"/>
    <row r="772179" ht="15"/>
    <row r="772180" ht="15"/>
    <row r="772181" ht="15"/>
    <row r="772182" ht="15"/>
    <row r="772183" ht="15"/>
    <row r="772184" ht="15"/>
    <row r="772185" ht="15"/>
    <row r="772186" ht="15"/>
    <row r="772187" ht="15"/>
    <row r="772188" ht="15"/>
    <row r="772189" ht="15"/>
    <row r="772190" ht="15"/>
    <row r="772191" ht="15"/>
    <row r="772192" ht="15"/>
    <row r="772193" ht="15"/>
    <row r="772194" ht="15"/>
    <row r="772195" ht="15"/>
    <row r="772196" ht="15"/>
    <row r="772197" ht="15"/>
    <row r="772198" ht="15"/>
    <row r="772199" ht="15"/>
    <row r="772200" ht="15"/>
    <row r="772201" ht="15"/>
    <row r="772202" ht="15"/>
    <row r="772203" ht="15"/>
    <row r="772204" ht="15"/>
    <row r="772205" ht="15"/>
    <row r="772206" ht="15"/>
    <row r="772207" ht="15"/>
    <row r="772208" ht="15"/>
    <row r="772209" ht="15"/>
    <row r="772210" ht="15"/>
    <row r="772211" ht="15"/>
    <row r="772212" ht="15"/>
    <row r="772213" ht="15"/>
    <row r="772214" ht="15"/>
    <row r="772215" ht="15"/>
    <row r="772216" ht="15"/>
    <row r="772217" ht="15"/>
    <row r="772218" ht="15"/>
    <row r="772219" ht="15"/>
    <row r="772220" ht="15"/>
    <row r="772221" ht="15"/>
    <row r="772222" ht="15"/>
    <row r="772223" ht="15"/>
    <row r="772224" ht="15"/>
    <row r="772225" ht="15"/>
    <row r="772226" ht="15"/>
    <row r="772227" ht="15"/>
    <row r="772228" ht="15"/>
    <row r="772229" ht="15"/>
    <row r="772230" ht="15"/>
    <row r="772231" ht="15"/>
    <row r="772232" ht="15"/>
    <row r="772233" ht="15"/>
    <row r="772234" ht="15"/>
    <row r="772235" ht="15"/>
    <row r="772236" ht="15"/>
    <row r="772237" ht="15"/>
    <row r="772238" ht="15"/>
    <row r="772239" ht="15"/>
    <row r="772240" ht="15"/>
    <row r="772241" ht="15"/>
    <row r="772242" ht="15"/>
    <row r="772243" ht="15"/>
    <row r="772244" ht="15"/>
    <row r="772245" ht="15"/>
    <row r="772246" ht="15"/>
    <row r="772247" ht="15"/>
    <row r="772248" ht="15"/>
    <row r="772249" ht="15"/>
    <row r="772250" ht="15"/>
    <row r="772251" ht="15"/>
    <row r="772252" ht="15"/>
    <row r="772253" ht="15"/>
    <row r="772254" ht="15"/>
    <row r="772255" ht="15"/>
    <row r="772256" ht="15"/>
    <row r="772257" ht="15"/>
    <row r="772258" ht="15"/>
    <row r="772259" ht="15"/>
    <row r="772260" ht="15"/>
    <row r="772261" ht="15"/>
    <row r="772262" ht="15"/>
    <row r="772263" ht="15"/>
    <row r="772264" ht="15"/>
    <row r="772265" ht="15"/>
    <row r="772266" ht="15"/>
    <row r="772267" ht="15"/>
    <row r="772268" ht="15"/>
    <row r="772269" ht="15"/>
    <row r="772270" ht="15"/>
    <row r="772271" ht="15"/>
    <row r="772272" ht="15"/>
    <row r="772273" ht="15"/>
    <row r="772274" ht="15"/>
    <row r="772275" ht="15"/>
    <row r="772276" ht="15"/>
    <row r="772277" ht="15"/>
    <row r="772278" ht="15"/>
    <row r="772279" ht="15"/>
    <row r="772280" ht="15"/>
    <row r="772281" ht="15"/>
    <row r="772282" ht="15"/>
    <row r="772283" ht="15"/>
    <row r="772284" ht="15"/>
    <row r="772285" ht="15"/>
    <row r="772286" ht="15"/>
    <row r="772287" ht="15"/>
    <row r="772288" ht="15"/>
    <row r="772289" ht="15"/>
    <row r="772290" ht="15"/>
    <row r="772291" ht="15"/>
    <row r="772292" ht="15"/>
    <row r="772293" ht="15"/>
    <row r="772294" ht="15"/>
    <row r="772295" ht="15"/>
    <row r="772296" ht="15"/>
    <row r="772297" ht="15"/>
    <row r="772298" ht="15"/>
    <row r="772299" ht="15"/>
    <row r="772300" ht="15"/>
    <row r="772301" ht="15"/>
    <row r="772302" ht="15"/>
    <row r="772303" ht="15"/>
    <row r="772304" ht="15"/>
    <row r="772305" ht="15"/>
    <row r="772306" ht="15"/>
    <row r="772307" ht="15"/>
    <row r="772308" ht="15"/>
    <row r="772309" ht="15"/>
    <row r="772310" ht="15"/>
    <row r="772311" ht="15"/>
    <row r="772312" ht="15"/>
    <row r="772313" ht="15"/>
    <row r="772314" ht="15"/>
    <row r="772315" ht="15"/>
    <row r="772316" ht="15"/>
    <row r="772317" ht="15"/>
    <row r="772318" ht="15"/>
    <row r="772319" ht="15"/>
    <row r="772320" ht="15"/>
    <row r="772321" ht="15"/>
    <row r="772322" ht="15"/>
    <row r="772323" ht="15"/>
    <row r="772324" ht="15"/>
    <row r="772325" ht="15"/>
    <row r="772326" ht="15"/>
    <row r="772327" ht="15"/>
    <row r="772328" ht="15"/>
    <row r="772329" ht="15"/>
    <row r="772330" ht="15"/>
    <row r="772331" ht="15"/>
    <row r="772332" ht="15"/>
    <row r="772333" ht="15"/>
    <row r="772334" ht="15"/>
    <row r="772335" ht="15"/>
    <row r="772336" ht="15"/>
    <row r="772337" ht="15"/>
    <row r="772338" ht="15"/>
    <row r="772339" ht="15"/>
    <row r="772340" ht="15"/>
    <row r="772341" ht="15"/>
    <row r="772342" ht="15"/>
    <row r="772343" ht="15"/>
    <row r="772344" ht="15"/>
    <row r="772345" ht="15"/>
    <row r="772346" ht="15"/>
    <row r="772347" ht="15"/>
    <row r="772348" ht="15"/>
    <row r="772349" ht="15"/>
    <row r="772350" ht="15"/>
    <row r="772351" ht="15"/>
    <row r="772352" ht="15"/>
    <row r="772353" ht="15"/>
    <row r="772354" ht="15"/>
    <row r="772355" ht="15"/>
    <row r="772356" ht="15"/>
    <row r="772357" ht="15"/>
    <row r="772358" ht="15"/>
    <row r="772359" ht="15"/>
    <row r="772360" ht="15"/>
    <row r="772361" ht="15"/>
    <row r="772362" ht="15"/>
    <row r="772363" ht="15"/>
    <row r="772364" ht="15"/>
    <row r="772365" ht="15"/>
    <row r="772366" ht="15"/>
    <row r="772367" ht="15"/>
    <row r="772368" ht="15"/>
    <row r="772369" ht="15"/>
    <row r="772370" ht="15"/>
    <row r="772371" ht="15"/>
    <row r="772372" ht="15"/>
    <row r="772373" ht="15"/>
    <row r="772374" ht="15"/>
    <row r="772375" ht="15"/>
    <row r="772376" ht="15"/>
    <row r="772377" ht="15"/>
    <row r="772378" ht="15"/>
    <row r="772379" ht="15"/>
    <row r="772380" ht="15"/>
    <row r="772381" ht="15"/>
    <row r="772382" ht="15"/>
    <row r="772383" ht="15"/>
    <row r="772384" ht="15"/>
    <row r="772385" ht="15"/>
    <row r="772386" ht="15"/>
    <row r="772387" ht="15"/>
    <row r="772388" ht="15"/>
    <row r="772389" ht="15"/>
    <row r="772390" ht="15"/>
    <row r="772391" ht="15"/>
    <row r="772392" ht="15"/>
    <row r="772393" ht="15"/>
    <row r="772394" ht="15"/>
    <row r="772395" ht="15"/>
    <row r="772396" ht="15"/>
    <row r="772397" ht="15"/>
    <row r="772398" ht="15"/>
    <row r="772399" ht="15"/>
    <row r="772400" ht="15"/>
    <row r="772401" ht="15"/>
    <row r="772402" ht="15"/>
    <row r="772403" ht="15"/>
    <row r="772404" ht="15"/>
    <row r="772405" ht="15"/>
    <row r="772406" ht="15"/>
    <row r="772407" ht="15"/>
    <row r="772408" ht="15"/>
    <row r="772409" ht="15"/>
    <row r="772410" ht="15"/>
    <row r="772411" ht="15"/>
    <row r="772412" ht="15"/>
    <row r="772413" ht="15"/>
    <row r="772414" ht="15"/>
    <row r="772415" ht="15"/>
    <row r="772416" ht="15"/>
    <row r="772417" ht="15"/>
    <row r="772418" ht="15"/>
    <row r="772419" ht="15"/>
    <row r="772420" ht="15"/>
    <row r="772421" ht="15"/>
    <row r="772422" ht="15"/>
    <row r="772423" ht="15"/>
    <row r="772424" ht="15"/>
    <row r="772425" ht="15"/>
    <row r="772426" ht="15"/>
    <row r="772427" ht="15"/>
    <row r="772428" ht="15"/>
    <row r="772429" ht="15"/>
    <row r="772430" ht="15"/>
    <row r="772431" ht="15"/>
    <row r="772432" ht="15"/>
    <row r="772433" ht="15"/>
    <row r="772434" ht="15"/>
    <row r="772435" ht="15"/>
    <row r="772436" ht="15"/>
    <row r="772437" ht="15"/>
    <row r="772438" ht="15"/>
    <row r="772439" ht="15"/>
    <row r="772440" ht="15"/>
    <row r="772441" ht="15"/>
    <row r="772442" ht="15"/>
    <row r="772443" ht="15"/>
    <row r="772444" ht="15"/>
    <row r="772445" ht="15"/>
    <row r="772446" ht="15"/>
    <row r="772447" ht="15"/>
    <row r="772448" ht="15"/>
    <row r="772449" ht="15"/>
    <row r="772450" ht="15"/>
    <row r="772451" ht="15"/>
    <row r="772452" ht="15"/>
    <row r="772453" ht="15"/>
    <row r="772454" ht="15"/>
    <row r="772455" ht="15"/>
    <row r="772456" ht="15"/>
    <row r="772457" ht="15"/>
    <row r="772458" ht="15"/>
    <row r="772459" ht="15"/>
    <row r="772460" ht="15"/>
    <row r="772461" ht="15"/>
    <row r="772462" ht="15"/>
    <row r="772463" ht="15"/>
    <row r="772464" ht="15"/>
    <row r="772465" ht="15"/>
    <row r="772466" ht="15"/>
    <row r="772467" ht="15"/>
    <row r="772468" ht="15"/>
    <row r="772469" ht="15"/>
    <row r="772470" ht="15"/>
    <row r="772471" ht="15"/>
    <row r="772472" ht="15"/>
    <row r="772473" ht="15"/>
    <row r="772474" ht="15"/>
    <row r="772475" ht="15"/>
    <row r="772476" ht="15"/>
    <row r="772477" ht="15"/>
    <row r="772478" ht="15"/>
    <row r="772479" ht="15"/>
    <row r="772480" ht="15"/>
    <row r="772481" ht="15"/>
    <row r="772482" ht="15"/>
    <row r="772483" ht="15"/>
    <row r="772484" ht="15"/>
    <row r="772485" ht="15"/>
    <row r="772486" ht="15"/>
    <row r="772487" ht="15"/>
    <row r="772488" ht="15"/>
    <row r="772489" ht="15"/>
    <row r="772490" ht="15"/>
    <row r="772491" ht="15"/>
    <row r="772492" ht="15"/>
    <row r="772493" ht="15"/>
    <row r="772494" ht="15"/>
    <row r="772495" ht="15"/>
    <row r="772496" ht="15"/>
    <row r="772497" ht="15"/>
    <row r="772498" ht="15"/>
    <row r="772499" ht="15"/>
    <row r="772500" ht="15"/>
    <row r="772501" ht="15"/>
    <row r="772502" ht="15"/>
    <row r="772503" ht="15"/>
    <row r="772504" ht="15"/>
    <row r="772505" ht="15"/>
    <row r="772506" ht="15"/>
    <row r="772507" ht="15"/>
    <row r="772508" ht="15"/>
    <row r="772509" ht="15"/>
    <row r="772510" ht="15"/>
    <row r="772511" ht="15"/>
    <row r="772512" ht="15"/>
    <row r="772513" ht="15"/>
    <row r="772514" ht="15"/>
    <row r="772515" ht="15"/>
    <row r="772516" ht="15"/>
    <row r="772517" ht="15"/>
    <row r="772518" ht="15"/>
    <row r="772519" ht="15"/>
    <row r="772520" ht="15"/>
    <row r="772521" ht="15"/>
    <row r="772522" ht="15"/>
    <row r="772523" ht="15"/>
    <row r="772524" ht="15"/>
    <row r="772525" ht="15"/>
    <row r="772526" ht="15"/>
    <row r="772527" ht="15"/>
    <row r="772528" ht="15"/>
    <row r="772529" ht="15"/>
    <row r="772530" ht="15"/>
    <row r="772531" ht="15"/>
    <row r="772532" ht="15"/>
    <row r="772533" ht="15"/>
    <row r="772534" ht="15"/>
    <row r="772535" ht="15"/>
    <row r="772536" ht="15"/>
    <row r="772537" ht="15"/>
    <row r="772538" ht="15"/>
    <row r="772539" ht="15"/>
    <row r="772540" ht="15"/>
    <row r="772541" ht="15"/>
    <row r="772542" ht="15"/>
    <row r="772543" ht="15"/>
    <row r="772544" ht="15"/>
    <row r="772545" ht="15"/>
    <row r="772546" ht="15"/>
    <row r="772547" ht="15"/>
    <row r="772548" ht="15"/>
    <row r="772549" ht="15"/>
    <row r="772550" ht="15"/>
    <row r="772551" ht="15"/>
    <row r="772552" ht="15"/>
    <row r="772553" ht="15"/>
    <row r="772554" ht="15"/>
    <row r="772555" ht="15"/>
    <row r="772556" ht="15"/>
    <row r="772557" ht="15"/>
    <row r="772558" ht="15"/>
    <row r="772559" ht="15"/>
    <row r="772560" ht="15"/>
    <row r="772561" ht="15"/>
    <row r="772562" ht="15"/>
    <row r="772563" ht="15"/>
    <row r="772564" ht="15"/>
    <row r="772565" ht="15"/>
    <row r="772566" ht="15"/>
    <row r="772567" ht="15"/>
    <row r="772568" ht="15"/>
    <row r="772569" ht="15"/>
    <row r="772570" ht="15"/>
    <row r="772571" ht="15"/>
    <row r="772572" ht="15"/>
    <row r="772573" ht="15"/>
    <row r="772574" ht="15"/>
    <row r="772575" ht="15"/>
    <row r="772576" ht="15"/>
    <row r="772577" ht="15"/>
    <row r="772578" ht="15"/>
    <row r="772579" ht="15"/>
    <row r="772580" ht="15"/>
    <row r="772581" ht="15"/>
    <row r="772582" ht="15"/>
    <row r="772583" ht="15"/>
    <row r="772584" ht="15"/>
    <row r="772585" ht="15"/>
    <row r="772586" ht="15"/>
    <row r="772587" ht="15"/>
    <row r="772588" ht="15"/>
    <row r="772589" ht="15"/>
    <row r="772590" ht="15"/>
    <row r="772591" ht="15"/>
    <row r="772592" ht="15"/>
    <row r="772593" ht="15"/>
    <row r="772594" ht="15"/>
    <row r="772595" ht="15"/>
    <row r="772596" ht="15"/>
    <row r="772597" ht="15"/>
    <row r="772598" ht="15"/>
    <row r="772599" ht="15"/>
    <row r="772600" ht="15"/>
    <row r="772601" ht="15"/>
    <row r="772602" ht="15"/>
    <row r="772603" ht="15"/>
    <row r="772604" ht="15"/>
    <row r="772605" ht="15"/>
    <row r="772606" ht="15"/>
    <row r="772607" ht="15"/>
    <row r="772608" ht="15"/>
    <row r="772609" ht="15"/>
    <row r="772610" ht="15"/>
    <row r="772611" ht="15"/>
    <row r="772612" ht="15"/>
    <row r="772613" ht="15"/>
    <row r="772614" ht="15"/>
    <row r="772615" ht="15"/>
    <row r="772616" ht="15"/>
    <row r="772617" ht="15"/>
    <row r="772618" ht="15"/>
    <row r="772619" ht="15"/>
    <row r="772620" ht="15"/>
    <row r="772621" ht="15"/>
    <row r="772622" ht="15"/>
    <row r="772623" ht="15"/>
    <row r="772624" ht="15"/>
    <row r="772625" ht="15"/>
    <row r="772626" ht="15"/>
    <row r="772627" ht="15"/>
    <row r="772628" ht="15"/>
    <row r="772629" ht="15"/>
    <row r="772630" ht="15"/>
    <row r="772631" ht="15"/>
    <row r="772632" ht="15"/>
    <row r="772633" ht="15"/>
    <row r="772634" ht="15"/>
    <row r="772635" ht="15"/>
    <row r="772636" ht="15"/>
    <row r="772637" ht="15"/>
    <row r="772638" ht="15"/>
    <row r="772639" ht="15"/>
    <row r="772640" ht="15"/>
    <row r="772641" ht="15"/>
    <row r="772642" ht="15"/>
    <row r="772643" ht="15"/>
    <row r="772644" ht="15"/>
    <row r="772645" ht="15"/>
    <row r="772646" ht="15"/>
    <row r="772647" ht="15"/>
    <row r="772648" ht="15"/>
    <row r="772649" ht="15"/>
    <row r="772650" ht="15"/>
    <row r="772651" ht="15"/>
    <row r="772652" ht="15"/>
    <row r="772653" ht="15"/>
    <row r="772654" ht="15"/>
    <row r="772655" ht="15"/>
    <row r="772656" ht="15"/>
    <row r="772657" ht="15"/>
    <row r="772658" ht="15"/>
    <row r="772659" ht="15"/>
    <row r="772660" ht="15"/>
    <row r="772661" ht="15"/>
    <row r="772662" ht="15"/>
    <row r="772663" ht="15"/>
    <row r="772664" ht="15"/>
    <row r="772665" ht="15"/>
    <row r="772666" ht="15"/>
    <row r="772667" ht="15"/>
    <row r="772668" ht="15"/>
    <row r="772669" ht="15"/>
    <row r="772670" ht="15"/>
    <row r="772671" ht="15"/>
    <row r="772672" ht="15"/>
    <row r="772673" ht="15"/>
    <row r="772674" ht="15"/>
    <row r="772675" ht="15"/>
    <row r="772676" ht="15"/>
    <row r="772677" ht="15"/>
    <row r="772678" ht="15"/>
    <row r="772679" ht="15"/>
    <row r="772680" ht="15"/>
    <row r="772681" ht="15"/>
    <row r="772682" ht="15"/>
    <row r="772683" ht="15"/>
    <row r="772684" ht="15"/>
    <row r="772685" ht="15"/>
    <row r="772686" ht="15"/>
    <row r="772687" ht="15"/>
    <row r="772688" ht="15"/>
    <row r="772689" ht="15"/>
    <row r="772690" ht="15"/>
    <row r="772691" ht="15"/>
    <row r="772692" ht="15"/>
    <row r="772693" ht="15"/>
    <row r="772694" ht="15"/>
    <row r="772695" ht="15"/>
    <row r="772696" ht="15"/>
    <row r="772697" ht="15"/>
    <row r="772698" ht="15"/>
    <row r="772699" ht="15"/>
    <row r="772700" ht="15"/>
    <row r="772701" ht="15"/>
    <row r="772702" ht="15"/>
    <row r="772703" ht="15"/>
    <row r="772704" ht="15"/>
    <row r="772705" ht="15"/>
    <row r="772706" ht="15"/>
    <row r="772707" ht="15"/>
    <row r="772708" ht="15"/>
    <row r="772709" ht="15"/>
    <row r="772710" ht="15"/>
    <row r="772711" ht="15"/>
    <row r="772712" ht="15"/>
    <row r="772713" ht="15"/>
    <row r="772714" ht="15"/>
    <row r="772715" ht="15"/>
    <row r="772716" ht="15"/>
    <row r="772717" ht="15"/>
    <row r="772718" ht="15"/>
    <row r="772719" ht="15"/>
    <row r="772720" ht="15"/>
    <row r="772721" ht="15"/>
    <row r="772722" ht="15"/>
    <row r="772723" ht="15"/>
    <row r="772724" ht="15"/>
    <row r="772725" ht="15"/>
    <row r="772726" ht="15"/>
    <row r="772727" ht="15"/>
    <row r="772728" ht="15"/>
    <row r="772729" ht="15"/>
    <row r="772730" ht="15"/>
    <row r="772731" ht="15"/>
    <row r="772732" ht="15"/>
    <row r="772733" ht="15"/>
    <row r="772734" ht="15"/>
    <row r="772735" ht="15"/>
    <row r="772736" ht="15"/>
    <row r="772737" ht="15"/>
    <row r="772738" ht="15"/>
    <row r="772739" ht="15"/>
    <row r="772740" ht="15"/>
    <row r="772741" ht="15"/>
    <row r="772742" ht="15"/>
    <row r="772743" ht="15"/>
    <row r="772744" ht="15"/>
    <row r="772745" ht="15"/>
    <row r="772746" ht="15"/>
    <row r="772747" ht="15"/>
    <row r="772748" ht="15"/>
    <row r="772749" ht="15"/>
    <row r="772750" ht="15"/>
    <row r="772751" ht="15"/>
    <row r="772752" ht="15"/>
    <row r="772753" ht="15"/>
    <row r="772754" ht="15"/>
    <row r="772755" ht="15"/>
    <row r="772756" ht="15"/>
    <row r="772757" ht="15"/>
    <row r="772758" ht="15"/>
    <row r="772759" ht="15"/>
    <row r="772760" ht="15"/>
    <row r="772761" ht="15"/>
    <row r="772762" ht="15"/>
    <row r="772763" ht="15"/>
    <row r="772764" ht="15"/>
    <row r="772765" ht="15"/>
    <row r="772766" ht="15"/>
    <row r="772767" ht="15"/>
    <row r="772768" ht="15"/>
    <row r="772769" ht="15"/>
    <row r="772770" ht="15"/>
    <row r="772771" ht="15"/>
    <row r="772772" ht="15"/>
    <row r="772773" ht="15"/>
    <row r="772774" ht="15"/>
    <row r="772775" ht="15"/>
    <row r="772776" ht="15"/>
    <row r="772777" ht="15"/>
    <row r="772778" ht="15"/>
    <row r="772779" ht="15"/>
    <row r="772780" ht="15"/>
    <row r="772781" ht="15"/>
    <row r="772782" ht="15"/>
    <row r="772783" ht="15"/>
    <row r="772784" ht="15"/>
    <row r="772785" ht="15"/>
    <row r="772786" ht="15"/>
    <row r="772787" ht="15"/>
    <row r="772788" ht="15"/>
    <row r="772789" ht="15"/>
    <row r="772790" ht="15"/>
    <row r="772791" ht="15"/>
    <row r="772792" ht="15"/>
    <row r="772793" ht="15"/>
    <row r="772794" ht="15"/>
    <row r="772795" ht="15"/>
    <row r="772796" ht="15"/>
    <row r="772797" ht="15"/>
    <row r="772798" ht="15"/>
    <row r="772799" ht="15"/>
    <row r="772800" ht="15"/>
    <row r="772801" ht="15"/>
    <row r="772802" ht="15"/>
    <row r="772803" ht="15"/>
    <row r="772804" ht="15"/>
    <row r="772805" ht="15"/>
    <row r="772806" ht="15"/>
    <row r="772807" ht="15"/>
    <row r="772808" ht="15"/>
    <row r="772809" ht="15"/>
    <row r="772810" ht="15"/>
    <row r="772811" ht="15"/>
    <row r="772812" ht="15"/>
    <row r="772813" ht="15"/>
    <row r="772814" ht="15"/>
    <row r="772815" ht="15"/>
    <row r="772816" ht="15"/>
    <row r="772817" ht="15"/>
    <row r="772818" ht="15"/>
    <row r="772819" ht="15"/>
    <row r="772820" ht="15"/>
    <row r="772821" ht="15"/>
    <row r="772822" ht="15"/>
    <row r="772823" ht="15"/>
    <row r="772824" ht="15"/>
    <row r="772825" ht="15"/>
    <row r="772826" ht="15"/>
    <row r="772827" ht="15"/>
    <row r="772828" ht="15"/>
    <row r="772829" ht="15"/>
    <row r="772830" ht="15"/>
    <row r="772831" ht="15"/>
    <row r="772832" ht="15"/>
    <row r="772833" ht="15"/>
    <row r="772834" ht="15"/>
    <row r="772835" ht="15"/>
    <row r="772836" ht="15"/>
    <row r="772837" ht="15"/>
    <row r="772838" ht="15"/>
    <row r="772839" ht="15"/>
    <row r="772840" ht="15"/>
    <row r="772841" ht="15"/>
    <row r="772842" ht="15"/>
    <row r="772843" ht="15"/>
    <row r="772844" ht="15"/>
    <row r="772845" ht="15"/>
    <row r="772846" ht="15"/>
    <row r="772847" ht="15"/>
    <row r="772848" ht="15"/>
    <row r="772849" ht="15"/>
    <row r="772850" ht="15"/>
    <row r="772851" ht="15"/>
    <row r="772852" ht="15"/>
    <row r="772853" ht="15"/>
    <row r="772854" ht="15"/>
    <row r="772855" ht="15"/>
    <row r="772856" ht="15"/>
    <row r="772857" ht="15"/>
    <row r="772858" ht="15"/>
    <row r="772859" ht="15"/>
    <row r="772860" ht="15"/>
    <row r="772861" ht="15"/>
    <row r="772862" ht="15"/>
    <row r="772863" ht="15"/>
    <row r="772864" ht="15"/>
    <row r="772865" ht="15"/>
    <row r="772866" ht="15"/>
    <row r="772867" ht="15"/>
    <row r="772868" ht="15"/>
    <row r="772869" ht="15"/>
    <row r="772870" ht="15"/>
    <row r="772871" ht="15"/>
    <row r="772872" ht="15"/>
    <row r="772873" ht="15"/>
    <row r="772874" ht="15"/>
    <row r="772875" ht="15"/>
    <row r="772876" ht="15"/>
    <row r="772877" ht="15"/>
    <row r="772878" ht="15"/>
    <row r="772879" ht="15"/>
    <row r="772880" ht="15"/>
    <row r="772881" ht="15"/>
    <row r="772882" ht="15"/>
    <row r="772883" ht="15"/>
    <row r="772884" ht="15"/>
    <row r="772885" ht="15"/>
    <row r="772886" ht="15"/>
    <row r="772887" ht="15"/>
    <row r="772888" ht="15"/>
    <row r="772889" ht="15"/>
    <row r="772890" ht="15"/>
    <row r="772891" ht="15"/>
    <row r="772892" ht="15"/>
    <row r="772893" ht="15"/>
    <row r="772894" ht="15"/>
    <row r="772895" ht="15"/>
    <row r="772896" ht="15"/>
    <row r="772897" ht="15"/>
    <row r="772898" ht="15"/>
    <row r="772899" ht="15"/>
    <row r="772900" ht="15"/>
    <row r="772901" ht="15"/>
    <row r="772902" ht="15"/>
    <row r="772903" ht="15"/>
    <row r="772904" ht="15"/>
    <row r="772905" ht="15"/>
    <row r="772906" ht="15"/>
    <row r="772907" ht="15"/>
    <row r="772908" ht="15"/>
    <row r="772909" ht="15"/>
    <row r="772910" ht="15"/>
    <row r="772911" ht="15"/>
    <row r="772912" ht="15"/>
    <row r="772913" ht="15"/>
    <row r="772914" ht="15"/>
    <row r="772915" ht="15"/>
    <row r="772916" ht="15"/>
    <row r="772917" ht="15"/>
    <row r="772918" ht="15"/>
    <row r="772919" ht="15"/>
    <row r="772920" ht="15"/>
    <row r="772921" ht="15"/>
    <row r="772922" ht="15"/>
    <row r="772923" ht="15"/>
    <row r="772924" ht="15"/>
    <row r="772925" ht="15"/>
    <row r="772926" ht="15"/>
    <row r="772927" ht="15"/>
    <row r="772928" ht="15"/>
    <row r="772929" ht="15"/>
    <row r="772930" ht="15"/>
    <row r="772931" ht="15"/>
    <row r="772932" ht="15"/>
    <row r="772933" ht="15"/>
    <row r="772934" ht="15"/>
    <row r="772935" ht="15"/>
    <row r="772936" ht="15"/>
    <row r="772937" ht="15"/>
    <row r="772938" ht="15"/>
    <row r="772939" ht="15"/>
    <row r="772940" ht="15"/>
    <row r="772941" ht="15"/>
    <row r="772942" ht="15"/>
    <row r="772943" ht="15"/>
    <row r="772944" ht="15"/>
    <row r="772945" ht="15"/>
    <row r="772946" ht="15"/>
    <row r="772947" ht="15"/>
    <row r="772948" ht="15"/>
    <row r="772949" ht="15"/>
    <row r="772950" ht="15"/>
    <row r="772951" ht="15"/>
    <row r="772952" ht="15"/>
    <row r="772953" ht="15"/>
    <row r="772954" ht="15"/>
    <row r="772955" ht="15"/>
    <row r="772956" ht="15"/>
    <row r="772957" ht="15"/>
    <row r="772958" ht="15"/>
    <row r="772959" ht="15"/>
    <row r="772960" ht="15"/>
    <row r="772961" ht="15"/>
    <row r="772962" ht="15"/>
    <row r="772963" ht="15"/>
    <row r="772964" ht="15"/>
    <row r="772965" ht="15"/>
    <row r="772966" ht="15"/>
    <row r="772967" ht="15"/>
    <row r="772968" ht="15"/>
    <row r="772969" ht="15"/>
    <row r="772970" ht="15"/>
    <row r="772971" ht="15"/>
    <row r="772972" ht="15"/>
    <row r="772973" ht="15"/>
    <row r="772974" ht="15"/>
    <row r="772975" ht="15"/>
    <row r="772976" ht="15"/>
    <row r="772977" ht="15"/>
    <row r="772978" ht="15"/>
    <row r="772979" ht="15"/>
    <row r="772980" ht="15"/>
    <row r="772981" ht="15"/>
    <row r="772982" ht="15"/>
    <row r="772983" ht="15"/>
    <row r="772984" ht="15"/>
    <row r="772985" ht="15"/>
    <row r="772986" ht="15"/>
    <row r="772987" ht="15"/>
    <row r="772988" ht="15"/>
    <row r="772989" ht="15"/>
    <row r="772990" ht="15"/>
    <row r="772991" ht="15"/>
    <row r="772992" ht="15"/>
    <row r="772993" ht="15"/>
    <row r="772994" ht="15"/>
    <row r="772995" ht="15"/>
    <row r="772996" ht="15"/>
    <row r="772997" ht="15"/>
    <row r="772998" ht="15"/>
    <row r="772999" ht="15"/>
    <row r="773000" ht="15"/>
    <row r="773001" ht="15"/>
    <row r="773002" ht="15"/>
    <row r="773003" ht="15"/>
    <row r="773004" ht="15"/>
    <row r="773005" ht="15"/>
    <row r="773006" ht="15"/>
    <row r="773007" ht="15"/>
    <row r="773008" ht="15"/>
    <row r="773009" ht="15"/>
    <row r="773010" ht="15"/>
    <row r="773011" ht="15"/>
    <row r="773012" ht="15"/>
    <row r="773013" ht="15"/>
    <row r="773014" ht="15"/>
    <row r="773015" ht="15"/>
    <row r="773016" ht="15"/>
    <row r="773017" ht="15"/>
    <row r="773018" ht="15"/>
    <row r="773019" ht="15"/>
    <row r="773020" ht="15"/>
    <row r="773021" ht="15"/>
    <row r="773022" ht="15"/>
    <row r="773023" ht="15"/>
    <row r="773024" ht="15"/>
    <row r="773025" ht="15"/>
    <row r="773026" ht="15"/>
    <row r="773027" ht="15"/>
    <row r="773028" ht="15"/>
    <row r="773029" ht="15"/>
    <row r="773030" ht="15"/>
    <row r="773031" ht="15"/>
    <row r="773032" ht="15"/>
    <row r="773033" ht="15"/>
    <row r="773034" ht="15"/>
    <row r="773035" ht="15"/>
    <row r="773036" ht="15"/>
    <row r="773037" ht="15"/>
    <row r="773038" ht="15"/>
    <row r="773039" ht="15"/>
    <row r="773040" ht="15"/>
    <row r="773041" ht="15"/>
    <row r="773042" ht="15"/>
    <row r="773043" ht="15"/>
    <row r="773044" ht="15"/>
    <row r="773045" ht="15"/>
    <row r="773046" ht="15"/>
    <row r="773047" ht="15"/>
    <row r="773048" ht="15"/>
    <row r="773049" ht="15"/>
    <row r="773050" ht="15"/>
    <row r="773051" ht="15"/>
    <row r="773052" ht="15"/>
    <row r="773053" ht="15"/>
    <row r="773054" ht="15"/>
    <row r="773055" ht="15"/>
    <row r="773056" ht="15"/>
    <row r="773057" ht="15"/>
    <row r="773058" ht="15"/>
    <row r="773059" ht="15"/>
    <row r="773060" ht="15"/>
    <row r="773061" ht="15"/>
    <row r="773062" ht="15"/>
    <row r="773063" ht="15"/>
    <row r="773064" ht="15"/>
    <row r="773065" ht="15"/>
    <row r="773066" ht="15"/>
    <row r="773067" ht="15"/>
    <row r="773068" ht="15"/>
    <row r="773069" ht="15"/>
    <row r="773070" ht="15"/>
    <row r="773071" ht="15"/>
    <row r="773072" ht="15"/>
    <row r="773073" ht="15"/>
    <row r="773074" ht="15"/>
    <row r="773075" ht="15"/>
    <row r="773076" ht="15"/>
    <row r="773077" ht="15"/>
    <row r="773078" ht="15"/>
    <row r="773079" ht="15"/>
    <row r="773080" ht="15"/>
    <row r="773081" ht="15"/>
    <row r="773082" ht="15"/>
    <row r="773083" ht="15"/>
    <row r="773084" ht="15"/>
    <row r="773085" ht="15"/>
    <row r="773086" ht="15"/>
    <row r="773087" ht="15"/>
    <row r="773088" ht="15"/>
    <row r="773089" ht="15"/>
    <row r="773090" ht="15"/>
    <row r="773091" ht="15"/>
    <row r="773092" ht="15"/>
    <row r="773093" ht="15"/>
    <row r="773094" ht="15"/>
    <row r="773095" ht="15"/>
    <row r="773096" ht="15"/>
    <row r="773097" ht="15"/>
    <row r="773098" ht="15"/>
    <row r="773099" ht="15"/>
    <row r="773100" ht="15"/>
    <row r="773101" ht="15"/>
    <row r="773102" ht="15"/>
    <row r="773103" ht="15"/>
    <row r="773104" ht="15"/>
    <row r="773105" ht="15"/>
    <row r="773106" ht="15"/>
    <row r="773107" ht="15"/>
    <row r="773108" ht="15"/>
    <row r="773109" ht="15"/>
    <row r="773110" ht="15"/>
    <row r="773111" ht="15"/>
    <row r="773112" ht="15"/>
    <row r="773113" ht="15"/>
    <row r="773114" ht="15"/>
    <row r="773115" ht="15"/>
    <row r="773116" ht="15"/>
    <row r="773117" ht="15"/>
    <row r="773118" ht="15"/>
    <row r="773119" ht="15"/>
    <row r="773120" ht="15"/>
    <row r="773121" ht="15"/>
    <row r="773122" ht="15"/>
    <row r="773123" ht="15"/>
    <row r="773124" ht="15"/>
    <row r="773125" ht="15"/>
    <row r="773126" ht="15"/>
    <row r="773127" ht="15"/>
    <row r="773128" ht="15"/>
    <row r="773129" ht="15"/>
    <row r="773130" ht="15"/>
    <row r="773131" ht="15"/>
    <row r="773132" ht="15"/>
    <row r="773133" ht="15"/>
    <row r="773134" ht="15"/>
    <row r="773135" ht="15"/>
    <row r="773136" ht="15"/>
    <row r="773137" ht="15"/>
    <row r="773138" ht="15"/>
    <row r="773139" ht="15"/>
    <row r="773140" ht="15"/>
    <row r="773141" ht="15"/>
    <row r="773142" ht="15"/>
    <row r="773143" ht="15"/>
    <row r="773144" ht="15"/>
    <row r="773145" ht="15"/>
    <row r="773146" ht="15"/>
    <row r="773147" ht="15"/>
    <row r="773148" ht="15"/>
    <row r="773149" ht="15"/>
    <row r="773150" ht="15"/>
    <row r="773151" ht="15"/>
    <row r="773152" ht="15"/>
    <row r="773153" ht="15"/>
    <row r="773154" ht="15"/>
    <row r="773155" ht="15"/>
    <row r="773156" ht="15"/>
    <row r="773157" ht="15"/>
    <row r="773158" ht="15"/>
    <row r="773159" ht="15"/>
    <row r="773160" ht="15"/>
    <row r="773161" ht="15"/>
    <row r="773162" ht="15"/>
    <row r="773163" ht="15"/>
    <row r="773164" ht="15"/>
    <row r="773165" ht="15"/>
    <row r="773166" ht="15"/>
    <row r="773167" ht="15"/>
    <row r="773168" ht="15"/>
    <row r="773169" ht="15"/>
    <row r="773170" ht="15"/>
    <row r="773171" ht="15"/>
    <row r="773172" ht="15"/>
    <row r="773173" ht="15"/>
    <row r="773174" ht="15"/>
    <row r="773175" ht="15"/>
    <row r="773176" ht="15"/>
    <row r="773177" ht="15"/>
    <row r="773178" ht="15"/>
    <row r="773179" ht="15"/>
    <row r="773180" ht="15"/>
    <row r="773181" ht="15"/>
    <row r="773182" ht="15"/>
    <row r="773183" ht="15"/>
    <row r="773184" ht="15"/>
    <row r="773185" ht="15"/>
    <row r="773186" ht="15"/>
    <row r="773187" ht="15"/>
    <row r="773188" ht="15"/>
    <row r="773189" ht="15"/>
    <row r="773190" ht="15"/>
    <row r="773191" ht="15"/>
    <row r="773192" ht="15"/>
    <row r="773193" ht="15"/>
    <row r="773194" ht="15"/>
    <row r="773195" ht="15"/>
    <row r="773196" ht="15"/>
    <row r="773197" ht="15"/>
    <row r="773198" ht="15"/>
    <row r="773199" ht="15"/>
    <row r="773200" ht="15"/>
    <row r="773201" ht="15"/>
    <row r="773202" ht="15"/>
    <row r="773203" ht="15"/>
    <row r="773204" ht="15"/>
    <row r="773205" ht="15"/>
    <row r="773206" ht="15"/>
    <row r="773207" ht="15"/>
    <row r="773208" ht="15"/>
    <row r="773209" ht="15"/>
    <row r="773210" ht="15"/>
    <row r="773211" ht="15"/>
    <row r="773212" ht="15"/>
    <row r="773213" ht="15"/>
    <row r="773214" ht="15"/>
    <row r="773215" ht="15"/>
    <row r="773216" ht="15"/>
    <row r="773217" ht="15"/>
    <row r="773218" ht="15"/>
    <row r="773219" ht="15"/>
    <row r="773220" ht="15"/>
    <row r="773221" ht="15"/>
    <row r="773222" ht="15"/>
    <row r="773223" ht="15"/>
    <row r="773224" ht="15"/>
    <row r="773225" ht="15"/>
    <row r="773226" ht="15"/>
    <row r="773227" ht="15"/>
    <row r="773228" ht="15"/>
    <row r="773229" ht="15"/>
    <row r="773230" ht="15"/>
    <row r="773231" ht="15"/>
    <row r="773232" ht="15"/>
    <row r="773233" ht="15"/>
    <row r="773234" ht="15"/>
    <row r="773235" ht="15"/>
    <row r="773236" ht="15"/>
    <row r="773237" ht="15"/>
    <row r="773238" ht="15"/>
    <row r="773239" ht="15"/>
    <row r="773240" ht="15"/>
    <row r="773241" ht="15"/>
    <row r="773242" ht="15"/>
    <row r="773243" ht="15"/>
    <row r="773244" ht="15"/>
    <row r="773245" ht="15"/>
    <row r="773246" ht="15"/>
    <row r="773247" ht="15"/>
    <row r="773248" ht="15"/>
    <row r="773249" ht="15"/>
    <row r="773250" ht="15"/>
    <row r="773251" ht="15"/>
    <row r="773252" ht="15"/>
    <row r="773253" ht="15"/>
    <row r="773254" ht="15"/>
    <row r="773255" ht="15"/>
    <row r="773256" ht="15"/>
    <row r="773257" ht="15"/>
    <row r="773258" ht="15"/>
    <row r="773259" ht="15"/>
    <row r="773260" ht="15"/>
    <row r="773261" ht="15"/>
    <row r="773262" ht="15"/>
    <row r="773263" ht="15"/>
    <row r="773264" ht="15"/>
    <row r="773265" ht="15"/>
    <row r="773266" ht="15"/>
    <row r="773267" ht="15"/>
    <row r="773268" ht="15"/>
    <row r="773269" ht="15"/>
    <row r="773270" ht="15"/>
    <row r="773271" ht="15"/>
    <row r="773272" ht="15"/>
    <row r="773273" ht="15"/>
    <row r="773274" ht="15"/>
    <row r="773275" ht="15"/>
    <row r="773276" ht="15"/>
    <row r="773277" ht="15"/>
    <row r="773278" ht="15"/>
    <row r="773279" ht="15"/>
    <row r="773280" ht="15"/>
    <row r="773281" ht="15"/>
    <row r="773282" ht="15"/>
    <row r="773283" ht="15"/>
    <row r="773284" ht="15"/>
    <row r="773285" ht="15"/>
    <row r="773286" ht="15"/>
    <row r="773287" ht="15"/>
    <row r="773288" ht="15"/>
    <row r="773289" ht="15"/>
    <row r="773290" ht="15"/>
    <row r="773291" ht="15"/>
    <row r="773292" ht="15"/>
    <row r="773293" ht="15"/>
    <row r="773294" ht="15"/>
    <row r="773295" ht="15"/>
    <row r="773296" ht="15"/>
    <row r="773297" ht="15"/>
    <row r="773298" ht="15"/>
    <row r="773299" ht="15"/>
    <row r="773300" ht="15"/>
    <row r="773301" ht="15"/>
    <row r="773302" ht="15"/>
    <row r="773303" ht="15"/>
    <row r="773304" ht="15"/>
    <row r="773305" ht="15"/>
    <row r="773306" ht="15"/>
    <row r="773307" ht="15"/>
    <row r="773308" ht="15"/>
    <row r="773309" ht="15"/>
    <row r="773310" ht="15"/>
    <row r="773311" ht="15"/>
    <row r="773312" ht="15"/>
    <row r="773313" ht="15"/>
    <row r="773314" ht="15"/>
    <row r="773315" ht="15"/>
    <row r="773316" ht="15"/>
    <row r="773317" ht="15"/>
    <row r="773318" ht="15"/>
    <row r="773319" ht="15"/>
    <row r="773320" ht="15"/>
    <row r="773321" ht="15"/>
    <row r="773322" ht="15"/>
    <row r="773323" ht="15"/>
    <row r="773324" ht="15"/>
    <row r="773325" ht="15"/>
    <row r="773326" ht="15"/>
    <row r="773327" ht="15"/>
    <row r="773328" ht="15"/>
    <row r="773329" ht="15"/>
    <row r="773330" ht="15"/>
    <row r="773331" ht="15"/>
    <row r="773332" ht="15"/>
    <row r="773333" ht="15"/>
    <row r="773334" ht="15"/>
    <row r="773335" ht="15"/>
    <row r="773336" ht="15"/>
    <row r="773337" ht="15"/>
    <row r="773338" ht="15"/>
    <row r="773339" ht="15"/>
    <row r="773340" ht="15"/>
    <row r="773341" ht="15"/>
    <row r="773342" ht="15"/>
    <row r="773343" ht="15"/>
    <row r="773344" ht="15"/>
    <row r="773345" ht="15"/>
    <row r="773346" ht="15"/>
    <row r="773347" ht="15"/>
    <row r="773348" ht="15"/>
    <row r="773349" ht="15"/>
    <row r="773350" ht="15"/>
    <row r="773351" ht="15"/>
    <row r="773352" ht="15"/>
    <row r="773353" ht="15"/>
    <row r="773354" ht="15"/>
    <row r="773355" ht="15"/>
    <row r="773356" ht="15"/>
    <row r="773357" ht="15"/>
    <row r="773358" ht="15"/>
    <row r="773359" ht="15"/>
    <row r="773360" ht="15"/>
    <row r="773361" ht="15"/>
    <row r="773362" ht="15"/>
    <row r="773363" ht="15"/>
    <row r="773364" ht="15"/>
    <row r="773365" ht="15"/>
    <row r="773366" ht="15"/>
    <row r="773367" ht="15"/>
    <row r="773368" ht="15"/>
    <row r="773369" ht="15"/>
    <row r="773370" ht="15"/>
    <row r="773371" ht="15"/>
    <row r="773372" ht="15"/>
    <row r="773373" ht="15"/>
    <row r="773374" ht="15"/>
    <row r="773375" ht="15"/>
    <row r="773376" ht="15"/>
    <row r="773377" ht="15"/>
    <row r="773378" ht="15"/>
    <row r="773379" ht="15"/>
    <row r="773380" ht="15"/>
    <row r="773381" ht="15"/>
    <row r="773382" ht="15"/>
    <row r="773383" ht="15"/>
    <row r="773384" ht="15"/>
    <row r="773385" ht="15"/>
    <row r="773386" ht="15"/>
    <row r="773387" ht="15"/>
    <row r="773388" ht="15"/>
    <row r="773389" ht="15"/>
    <row r="773390" ht="15"/>
    <row r="773391" ht="15"/>
    <row r="773392" ht="15"/>
    <row r="773393" ht="15"/>
    <row r="773394" ht="15"/>
    <row r="773395" ht="15"/>
    <row r="773396" ht="15"/>
    <row r="773397" ht="15"/>
    <row r="773398" ht="15"/>
    <row r="773399" ht="15"/>
    <row r="773400" ht="15"/>
    <row r="773401" ht="15"/>
    <row r="773402" ht="15"/>
    <row r="773403" ht="15"/>
    <row r="773404" ht="15"/>
    <row r="773405" ht="15"/>
    <row r="773406" ht="15"/>
    <row r="773407" ht="15"/>
    <row r="773408" ht="15"/>
    <row r="773409" ht="15"/>
    <row r="773410" ht="15"/>
    <row r="773411" ht="15"/>
    <row r="773412" ht="15"/>
    <row r="773413" ht="15"/>
    <row r="773414" ht="15"/>
    <row r="773415" ht="15"/>
    <row r="773416" ht="15"/>
    <row r="773417" ht="15"/>
    <row r="773418" ht="15"/>
    <row r="773419" ht="15"/>
    <row r="773420" ht="15"/>
    <row r="773421" ht="15"/>
    <row r="773422" ht="15"/>
    <row r="773423" ht="15"/>
    <row r="773424" ht="15"/>
    <row r="773425" ht="15"/>
    <row r="773426" ht="15"/>
    <row r="773427" ht="15"/>
    <row r="773428" ht="15"/>
    <row r="773429" ht="15"/>
    <row r="773430" ht="15"/>
    <row r="773431" ht="15"/>
    <row r="773432" ht="15"/>
    <row r="773433" ht="15"/>
    <row r="773434" ht="15"/>
    <row r="773435" ht="15"/>
    <row r="773436" ht="15"/>
    <row r="773437" ht="15"/>
    <row r="773438" ht="15"/>
    <row r="773439" ht="15"/>
    <row r="773440" ht="15"/>
    <row r="773441" ht="15"/>
    <row r="773442" ht="15"/>
    <row r="773443" ht="15"/>
    <row r="773444" ht="15"/>
    <row r="773445" ht="15"/>
    <row r="773446" ht="15"/>
    <row r="773447" ht="15"/>
    <row r="773448" ht="15"/>
    <row r="773449" ht="15"/>
    <row r="773450" ht="15"/>
    <row r="773451" ht="15"/>
    <row r="773452" ht="15"/>
    <row r="773453" ht="15"/>
    <row r="773454" ht="15"/>
    <row r="773455" ht="15"/>
    <row r="773456" ht="15"/>
    <row r="773457" ht="15"/>
    <row r="773458" ht="15"/>
    <row r="773459" ht="15"/>
    <row r="773460" ht="15"/>
    <row r="773461" ht="15"/>
    <row r="773462" ht="15"/>
    <row r="773463" ht="15"/>
    <row r="773464" ht="15"/>
    <row r="773465" ht="15"/>
    <row r="773466" ht="15"/>
    <row r="773467" ht="15"/>
    <row r="773468" ht="15"/>
    <row r="773469" ht="15"/>
    <row r="773470" ht="15"/>
    <row r="773471" ht="15"/>
    <row r="773472" ht="15"/>
    <row r="773473" ht="15"/>
    <row r="773474" ht="15"/>
    <row r="773475" ht="15"/>
    <row r="773476" ht="15"/>
    <row r="773477" ht="15"/>
    <row r="773478" ht="15"/>
    <row r="773479" ht="15"/>
    <row r="773480" ht="15"/>
    <row r="773481" ht="15"/>
    <row r="773482" ht="15"/>
    <row r="773483" ht="15"/>
    <row r="773484" ht="15"/>
    <row r="773485" ht="15"/>
    <row r="773486" ht="15"/>
    <row r="773487" ht="15"/>
    <row r="773488" ht="15"/>
    <row r="773489" ht="15"/>
    <row r="773490" ht="15"/>
    <row r="773491" ht="15"/>
    <row r="773492" ht="15"/>
    <row r="773493" ht="15"/>
    <row r="773494" ht="15"/>
    <row r="773495" ht="15"/>
    <row r="773496" ht="15"/>
    <row r="773497" ht="15"/>
    <row r="773498" ht="15"/>
    <row r="773499" ht="15"/>
    <row r="773500" ht="15"/>
    <row r="773501" ht="15"/>
    <row r="773502" ht="15"/>
    <row r="773503" ht="15"/>
    <row r="773504" ht="15"/>
    <row r="773505" ht="15"/>
    <row r="773506" ht="15"/>
    <row r="773507" ht="15"/>
    <row r="773508" ht="15"/>
    <row r="773509" ht="15"/>
    <row r="773510" ht="15"/>
    <row r="773511" ht="15"/>
    <row r="773512" ht="15"/>
    <row r="773513" ht="15"/>
    <row r="773514" ht="15"/>
    <row r="773515" ht="15"/>
    <row r="773516" ht="15"/>
    <row r="773517" ht="15"/>
    <row r="773518" ht="15"/>
    <row r="773519" ht="15"/>
    <row r="773520" ht="15"/>
    <row r="773521" ht="15"/>
    <row r="773522" ht="15"/>
    <row r="773523" ht="15"/>
    <row r="773524" ht="15"/>
    <row r="773525" ht="15"/>
    <row r="773526" ht="15"/>
    <row r="773527" ht="15"/>
    <row r="773528" ht="15"/>
    <row r="773529" ht="15"/>
    <row r="773530" ht="15"/>
    <row r="773531" ht="15"/>
    <row r="773532" ht="15"/>
    <row r="773533" ht="15"/>
    <row r="773534" ht="15"/>
    <row r="773535" ht="15"/>
    <row r="773536" ht="15"/>
    <row r="773537" ht="15"/>
    <row r="773538" ht="15"/>
    <row r="773539" ht="15"/>
    <row r="773540" ht="15"/>
    <row r="773541" ht="15"/>
    <row r="773542" ht="15"/>
    <row r="773543" ht="15"/>
    <row r="773544" ht="15"/>
    <row r="773545" ht="15"/>
    <row r="773546" ht="15"/>
    <row r="773547" ht="15"/>
    <row r="773548" ht="15"/>
    <row r="773549" ht="15"/>
    <row r="773550" ht="15"/>
    <row r="773551" ht="15"/>
    <row r="773552" ht="15"/>
    <row r="773553" ht="15"/>
    <row r="773554" ht="15"/>
    <row r="773555" ht="15"/>
    <row r="773556" ht="15"/>
    <row r="773557" ht="15"/>
    <row r="773558" ht="15"/>
    <row r="773559" ht="15"/>
    <row r="773560" ht="15"/>
    <row r="773561" ht="15"/>
    <row r="773562" ht="15"/>
    <row r="773563" ht="15"/>
    <row r="773564" ht="15"/>
    <row r="773565" ht="15"/>
    <row r="773566" ht="15"/>
    <row r="773567" ht="15"/>
    <row r="773568" ht="15"/>
    <row r="773569" ht="15"/>
    <row r="773570" ht="15"/>
    <row r="773571" ht="15"/>
    <row r="773572" ht="15"/>
    <row r="773573" ht="15"/>
    <row r="773574" ht="15"/>
    <row r="773575" ht="15"/>
    <row r="773576" ht="15"/>
    <row r="773577" ht="15"/>
    <row r="773578" ht="15"/>
    <row r="773579" ht="15"/>
    <row r="773580" ht="15"/>
    <row r="773581" ht="15"/>
    <row r="773582" ht="15"/>
    <row r="773583" ht="15"/>
    <row r="773584" ht="15"/>
    <row r="773585" ht="15"/>
    <row r="773586" ht="15"/>
    <row r="773587" ht="15"/>
    <row r="773588" ht="15"/>
    <row r="773589" ht="15"/>
    <row r="773590" ht="15"/>
    <row r="773591" ht="15"/>
    <row r="773592" ht="15"/>
    <row r="773593" ht="15"/>
    <row r="773594" ht="15"/>
    <row r="773595" ht="15"/>
    <row r="773596" ht="15"/>
    <row r="773597" ht="15"/>
    <row r="773598" ht="15"/>
    <row r="773599" ht="15"/>
    <row r="773600" ht="15"/>
    <row r="773601" ht="15"/>
    <row r="773602" ht="15"/>
    <row r="773603" ht="15"/>
    <row r="773604" ht="15"/>
    <row r="773605" ht="15"/>
    <row r="773606" ht="15"/>
    <row r="773607" ht="15"/>
    <row r="773608" ht="15"/>
    <row r="773609" ht="15"/>
    <row r="773610" ht="15"/>
    <row r="773611" ht="15"/>
    <row r="773612" ht="15"/>
    <row r="773613" ht="15"/>
    <row r="773614" ht="15"/>
    <row r="773615" ht="15"/>
    <row r="773616" ht="15"/>
    <row r="773617" ht="15"/>
    <row r="773618" ht="15"/>
    <row r="773619" ht="15"/>
    <row r="773620" ht="15"/>
    <row r="773621" ht="15"/>
    <row r="773622" ht="15"/>
    <row r="773623" ht="15"/>
    <row r="773624" ht="15"/>
    <row r="773625" ht="15"/>
    <row r="773626" ht="15"/>
    <row r="773627" ht="15"/>
    <row r="773628" ht="15"/>
    <row r="773629" ht="15"/>
    <row r="773630" ht="15"/>
    <row r="773631" ht="15"/>
    <row r="773632" ht="15"/>
    <row r="773633" ht="15"/>
    <row r="773634" ht="15"/>
    <row r="773635" ht="15"/>
    <row r="773636" ht="15"/>
    <row r="773637" ht="15"/>
    <row r="773638" ht="15"/>
    <row r="773639" ht="15"/>
    <row r="773640" ht="15"/>
    <row r="773641" ht="15"/>
    <row r="773642" ht="15"/>
    <row r="773643" ht="15"/>
    <row r="773644" ht="15"/>
    <row r="773645" ht="15"/>
    <row r="773646" ht="15"/>
    <row r="773647" ht="15"/>
    <row r="773648" ht="15"/>
    <row r="773649" ht="15"/>
    <row r="773650" ht="15"/>
    <row r="773651" ht="15"/>
    <row r="773652" ht="15"/>
    <row r="773653" ht="15"/>
    <row r="773654" ht="15"/>
    <row r="773655" ht="15"/>
    <row r="773656" ht="15"/>
    <row r="773657" ht="15"/>
    <row r="773658" ht="15"/>
    <row r="773659" ht="15"/>
    <row r="773660" ht="15"/>
    <row r="773661" ht="15"/>
    <row r="773662" ht="15"/>
    <row r="773663" ht="15"/>
    <row r="773664" ht="15"/>
    <row r="773665" ht="15"/>
    <row r="773666" ht="15"/>
    <row r="773667" ht="15"/>
    <row r="773668" ht="15"/>
    <row r="773669" ht="15"/>
    <row r="773670" ht="15"/>
    <row r="773671" ht="15"/>
    <row r="773672" ht="15"/>
    <row r="773673" ht="15"/>
    <row r="773674" ht="15"/>
    <row r="773675" ht="15"/>
    <row r="773676" ht="15"/>
    <row r="773677" ht="15"/>
    <row r="773678" ht="15"/>
    <row r="773679" ht="15"/>
    <row r="773680" ht="15"/>
    <row r="773681" ht="15"/>
    <row r="773682" ht="15"/>
    <row r="773683" ht="15"/>
    <row r="773684" ht="15"/>
    <row r="773685" ht="15"/>
    <row r="773686" ht="15"/>
    <row r="773687" ht="15"/>
    <row r="773688" ht="15"/>
    <row r="773689" ht="15"/>
    <row r="773690" ht="15"/>
    <row r="773691" ht="15"/>
    <row r="773692" ht="15"/>
    <row r="773693" ht="15"/>
    <row r="773694" ht="15"/>
    <row r="773695" ht="15"/>
    <row r="773696" ht="15"/>
    <row r="773697" ht="15"/>
    <row r="773698" ht="15"/>
    <row r="773699" ht="15"/>
    <row r="773700" ht="15"/>
    <row r="773701" ht="15"/>
    <row r="773702" ht="15"/>
    <row r="773703" ht="15"/>
    <row r="773704" ht="15"/>
    <row r="773705" ht="15"/>
    <row r="773706" ht="15"/>
    <row r="773707" ht="15"/>
    <row r="773708" ht="15"/>
    <row r="773709" ht="15"/>
    <row r="773710" ht="15"/>
    <row r="773711" ht="15"/>
    <row r="773712" ht="15"/>
    <row r="773713" ht="15"/>
    <row r="773714" ht="15"/>
    <row r="773715" ht="15"/>
    <row r="773716" ht="15"/>
    <row r="773717" ht="15"/>
    <row r="773718" ht="15"/>
    <row r="773719" ht="15"/>
    <row r="773720" ht="15"/>
    <row r="773721" ht="15"/>
    <row r="773722" ht="15"/>
    <row r="773723" ht="15"/>
    <row r="773724" ht="15"/>
    <row r="773725" ht="15"/>
    <row r="773726" ht="15"/>
    <row r="773727" ht="15"/>
    <row r="773728" ht="15"/>
    <row r="773729" ht="15"/>
    <row r="773730" ht="15"/>
    <row r="773731" ht="15"/>
    <row r="773732" ht="15"/>
    <row r="773733" ht="15"/>
    <row r="773734" ht="15"/>
    <row r="773735" ht="15"/>
    <row r="773736" ht="15"/>
    <row r="773737" ht="15"/>
    <row r="773738" ht="15"/>
    <row r="773739" ht="15"/>
    <row r="773740" ht="15"/>
    <row r="773741" ht="15"/>
    <row r="773742" ht="15"/>
    <row r="773743" ht="15"/>
    <row r="773744" ht="15"/>
    <row r="773745" ht="15"/>
    <row r="773746" ht="15"/>
    <row r="773747" ht="15"/>
    <row r="773748" ht="15"/>
    <row r="773749" ht="15"/>
    <row r="773750" ht="15"/>
    <row r="773751" ht="15"/>
    <row r="773752" ht="15"/>
    <row r="773753" ht="15"/>
    <row r="773754" ht="15"/>
    <row r="773755" ht="15"/>
    <row r="773756" ht="15"/>
    <row r="773757" ht="15"/>
    <row r="773758" ht="15"/>
    <row r="773759" ht="15"/>
    <row r="773760" ht="15"/>
    <row r="773761" ht="15"/>
    <row r="773762" ht="15"/>
    <row r="773763" ht="15"/>
    <row r="773764" ht="15"/>
    <row r="773765" ht="15"/>
    <row r="773766" ht="15"/>
    <row r="773767" ht="15"/>
    <row r="773768" ht="15"/>
    <row r="773769" ht="15"/>
    <row r="773770" ht="15"/>
    <row r="773771" ht="15"/>
    <row r="773772" ht="15"/>
    <row r="773773" ht="15"/>
    <row r="773774" ht="15"/>
    <row r="773775" ht="15"/>
    <row r="773776" ht="15"/>
    <row r="773777" ht="15"/>
    <row r="773778" ht="15"/>
    <row r="773779" ht="15"/>
    <row r="773780" ht="15"/>
    <row r="773781" ht="15"/>
    <row r="773782" ht="15"/>
    <row r="773783" ht="15"/>
    <row r="773784" ht="15"/>
    <row r="773785" ht="15"/>
    <row r="773786" ht="15"/>
    <row r="773787" ht="15"/>
    <row r="773788" ht="15"/>
    <row r="773789" ht="15"/>
    <row r="773790" ht="15"/>
    <row r="773791" ht="15"/>
    <row r="773792" ht="15"/>
    <row r="773793" ht="15"/>
    <row r="773794" ht="15"/>
    <row r="773795" ht="15"/>
    <row r="773796" ht="15"/>
    <row r="773797" ht="15"/>
    <row r="773798" ht="15"/>
    <row r="773799" ht="15"/>
    <row r="773800" ht="15"/>
    <row r="773801" ht="15"/>
    <row r="773802" ht="15"/>
    <row r="773803" ht="15"/>
    <row r="773804" ht="15"/>
    <row r="773805" ht="15"/>
    <row r="773806" ht="15"/>
    <row r="773807" ht="15"/>
    <row r="773808" ht="15"/>
    <row r="773809" ht="15"/>
    <row r="773810" ht="15"/>
    <row r="773811" ht="15"/>
    <row r="773812" ht="15"/>
    <row r="773813" ht="15"/>
    <row r="773814" ht="15"/>
    <row r="773815" ht="15"/>
    <row r="773816" ht="15"/>
    <row r="773817" ht="15"/>
    <row r="773818" ht="15"/>
    <row r="773819" ht="15"/>
    <row r="773820" ht="15"/>
    <row r="773821" ht="15"/>
    <row r="773822" ht="15"/>
    <row r="773823" ht="15"/>
    <row r="773824" ht="15"/>
    <row r="773825" ht="15"/>
    <row r="773826" ht="15"/>
    <row r="773827" ht="15"/>
    <row r="773828" ht="15"/>
    <row r="773829" ht="15"/>
    <row r="773830" ht="15"/>
    <row r="773831" ht="15"/>
    <row r="773832" ht="15"/>
    <row r="773833" ht="15"/>
    <row r="773834" ht="15"/>
    <row r="773835" ht="15"/>
    <row r="773836" ht="15"/>
    <row r="773837" ht="15"/>
    <row r="773838" ht="15"/>
    <row r="773839" ht="15"/>
    <row r="773840" ht="15"/>
    <row r="773841" ht="15"/>
    <row r="773842" ht="15"/>
    <row r="773843" ht="15"/>
    <row r="773844" ht="15"/>
    <row r="773845" ht="15"/>
    <row r="773846" ht="15"/>
    <row r="773847" ht="15"/>
    <row r="773848" ht="15"/>
    <row r="773849" ht="15"/>
    <row r="773850" ht="15"/>
    <row r="773851" ht="15"/>
    <row r="773852" ht="15"/>
    <row r="773853" ht="15"/>
    <row r="773854" ht="15"/>
    <row r="773855" ht="15"/>
    <row r="773856" ht="15"/>
    <row r="773857" ht="15"/>
    <row r="773858" ht="15"/>
    <row r="773859" ht="15"/>
    <row r="773860" ht="15"/>
    <row r="773861" ht="15"/>
    <row r="773862" ht="15"/>
    <row r="773863" ht="15"/>
    <row r="773864" ht="15"/>
    <row r="773865" ht="15"/>
    <row r="773866" ht="15"/>
    <row r="773867" ht="15"/>
    <row r="773868" ht="15"/>
    <row r="773869" ht="15"/>
    <row r="773870" ht="15"/>
    <row r="773871" ht="15"/>
    <row r="773872" ht="15"/>
    <row r="773873" ht="15"/>
    <row r="773874" ht="15"/>
    <row r="773875" ht="15"/>
    <row r="773876" ht="15"/>
    <row r="773877" ht="15"/>
    <row r="773878" ht="15"/>
    <row r="773879" ht="15"/>
    <row r="773880" ht="15"/>
    <row r="773881" ht="15"/>
    <row r="773882" ht="15"/>
    <row r="773883" ht="15"/>
    <row r="773884" ht="15"/>
    <row r="773885" ht="15"/>
    <row r="773886" ht="15"/>
    <row r="773887" ht="15"/>
    <row r="773888" ht="15"/>
    <row r="773889" ht="15"/>
    <row r="773890" ht="15"/>
    <row r="773891" ht="15"/>
    <row r="773892" ht="15"/>
    <row r="773893" ht="15"/>
    <row r="773894" ht="15"/>
    <row r="773895" ht="15"/>
    <row r="773896" ht="15"/>
    <row r="773897" ht="15"/>
    <row r="773898" ht="15"/>
    <row r="773899" ht="15"/>
    <row r="773900" ht="15"/>
    <row r="773901" ht="15"/>
    <row r="773902" ht="15"/>
    <row r="773903" ht="15"/>
    <row r="773904" ht="15"/>
    <row r="773905" ht="15"/>
    <row r="773906" ht="15"/>
    <row r="773907" ht="15"/>
    <row r="773908" ht="15"/>
    <row r="773909" ht="15"/>
    <row r="773910" ht="15"/>
    <row r="773911" ht="15"/>
    <row r="773912" ht="15"/>
    <row r="773913" ht="15"/>
    <row r="773914" ht="15"/>
    <row r="773915" ht="15"/>
    <row r="773916" ht="15"/>
    <row r="773917" ht="15"/>
    <row r="773918" ht="15"/>
    <row r="773919" ht="15"/>
    <row r="773920" ht="15"/>
    <row r="773921" ht="15"/>
    <row r="773922" ht="15"/>
    <row r="773923" ht="15"/>
    <row r="773924" ht="15"/>
    <row r="773925" ht="15"/>
    <row r="773926" ht="15"/>
    <row r="773927" ht="15"/>
    <row r="773928" ht="15"/>
    <row r="773929" ht="15"/>
    <row r="773930" ht="15"/>
    <row r="773931" ht="15"/>
    <row r="773932" ht="15"/>
    <row r="773933" ht="15"/>
    <row r="773934" ht="15"/>
    <row r="773935" ht="15"/>
    <row r="773936" ht="15"/>
    <row r="773937" ht="15"/>
    <row r="773938" ht="15"/>
    <row r="773939" ht="15"/>
    <row r="773940" ht="15"/>
    <row r="773941" ht="15"/>
    <row r="773942" ht="15"/>
    <row r="773943" ht="15"/>
    <row r="773944" ht="15"/>
    <row r="773945" ht="15"/>
    <row r="773946" ht="15"/>
    <row r="773947" ht="15"/>
    <row r="773948" ht="15"/>
    <row r="773949" ht="15"/>
    <row r="773950" ht="15"/>
    <row r="773951" ht="15"/>
    <row r="773952" ht="15"/>
    <row r="773953" ht="15"/>
    <row r="773954" ht="15"/>
    <row r="773955" ht="15"/>
    <row r="773956" ht="15"/>
    <row r="773957" ht="15"/>
    <row r="773958" ht="15"/>
    <row r="773959" ht="15"/>
    <row r="773960" ht="15"/>
    <row r="773961" ht="15"/>
    <row r="773962" ht="15"/>
    <row r="773963" ht="15"/>
    <row r="773964" ht="15"/>
    <row r="773965" ht="15"/>
    <row r="773966" ht="15"/>
    <row r="773967" ht="15"/>
    <row r="773968" ht="15"/>
    <row r="773969" ht="15"/>
    <row r="773970" ht="15"/>
    <row r="773971" ht="15"/>
    <row r="773972" ht="15"/>
    <row r="773973" ht="15"/>
    <row r="773974" ht="15"/>
    <row r="773975" ht="15"/>
    <row r="773976" ht="15"/>
    <row r="773977" ht="15"/>
    <row r="773978" ht="15"/>
    <row r="773979" ht="15"/>
    <row r="773980" ht="15"/>
    <row r="773981" ht="15"/>
    <row r="773982" ht="15"/>
    <row r="773983" ht="15"/>
    <row r="773984" ht="15"/>
    <row r="773985" ht="15"/>
    <row r="773986" ht="15"/>
    <row r="773987" ht="15"/>
    <row r="773988" ht="15"/>
    <row r="773989" ht="15"/>
    <row r="773990" ht="15"/>
    <row r="773991" ht="15"/>
    <row r="773992" ht="15"/>
    <row r="773993" ht="15"/>
    <row r="773994" ht="15"/>
    <row r="773995" ht="15"/>
    <row r="773996" ht="15"/>
    <row r="773997" ht="15"/>
    <row r="773998" ht="15"/>
    <row r="773999" ht="15"/>
    <row r="774000" ht="15"/>
    <row r="774001" ht="15"/>
    <row r="774002" ht="15"/>
    <row r="774003" ht="15"/>
    <row r="774004" ht="15"/>
    <row r="774005" ht="15"/>
    <row r="774006" ht="15"/>
    <row r="774007" ht="15"/>
    <row r="774008" ht="15"/>
    <row r="774009" ht="15"/>
    <row r="774010" ht="15"/>
    <row r="774011" ht="15"/>
    <row r="774012" ht="15"/>
    <row r="774013" ht="15"/>
    <row r="774014" ht="15"/>
    <row r="774015" ht="15"/>
    <row r="774016" ht="15"/>
    <row r="774017" ht="15"/>
    <row r="774018" ht="15"/>
    <row r="774019" ht="15"/>
    <row r="774020" ht="15"/>
    <row r="774021" ht="15"/>
    <row r="774022" ht="15"/>
    <row r="774023" ht="15"/>
    <row r="774024" ht="15"/>
    <row r="774025" ht="15"/>
    <row r="774026" ht="15"/>
    <row r="774027" ht="15"/>
    <row r="774028" ht="15"/>
    <row r="774029" ht="15"/>
    <row r="774030" ht="15"/>
    <row r="774031" ht="15"/>
    <row r="774032" ht="15"/>
    <row r="774033" ht="15"/>
    <row r="774034" ht="15"/>
    <row r="774035" ht="15"/>
    <row r="774036" ht="15"/>
    <row r="774037" ht="15"/>
    <row r="774038" ht="15"/>
    <row r="774039" ht="15"/>
    <row r="774040" ht="15"/>
    <row r="774041" ht="15"/>
    <row r="774042" ht="15"/>
    <row r="774043" ht="15"/>
    <row r="774044" ht="15"/>
    <row r="774045" ht="15"/>
    <row r="774046" ht="15"/>
    <row r="774047" ht="15"/>
    <row r="774048" ht="15"/>
    <row r="774049" ht="15"/>
    <row r="774050" ht="15"/>
    <row r="774051" ht="15"/>
    <row r="774052" ht="15"/>
    <row r="774053" ht="15"/>
    <row r="774054" ht="15"/>
    <row r="774055" ht="15"/>
    <row r="774056" ht="15"/>
    <row r="774057" ht="15"/>
    <row r="774058" ht="15"/>
    <row r="774059" ht="15"/>
    <row r="774060" ht="15"/>
    <row r="774061" ht="15"/>
    <row r="774062" ht="15"/>
    <row r="774063" ht="15"/>
    <row r="774064" ht="15"/>
    <row r="774065" ht="15"/>
    <row r="774066" ht="15"/>
    <row r="774067" ht="15"/>
    <row r="774068" ht="15"/>
    <row r="774069" ht="15"/>
    <row r="774070" ht="15"/>
    <row r="774071" ht="15"/>
    <row r="774072" ht="15"/>
    <row r="774073" ht="15"/>
    <row r="774074" ht="15"/>
    <row r="774075" ht="15"/>
    <row r="774076" ht="15"/>
    <row r="774077" ht="15"/>
    <row r="774078" ht="15"/>
    <row r="774079" ht="15"/>
    <row r="774080" ht="15"/>
    <row r="774081" ht="15"/>
    <row r="774082" ht="15"/>
    <row r="774083" ht="15"/>
    <row r="774084" ht="15"/>
    <row r="774085" ht="15"/>
    <row r="774086" ht="15"/>
    <row r="774087" ht="15"/>
    <row r="774088" ht="15"/>
    <row r="774089" ht="15"/>
    <row r="774090" ht="15"/>
    <row r="774091" ht="15"/>
    <row r="774092" ht="15"/>
    <row r="774093" ht="15"/>
    <row r="774094" ht="15"/>
    <row r="774095" ht="15"/>
    <row r="774096" ht="15"/>
    <row r="774097" ht="15"/>
    <row r="774098" ht="15"/>
    <row r="774099" ht="15"/>
    <row r="774100" ht="15"/>
    <row r="774101" ht="15"/>
    <row r="774102" ht="15"/>
    <row r="774103" ht="15"/>
    <row r="774104" ht="15"/>
    <row r="774105" ht="15"/>
    <row r="774106" ht="15"/>
    <row r="774107" ht="15"/>
    <row r="774108" ht="15"/>
    <row r="774109" ht="15"/>
    <row r="774110" ht="15"/>
    <row r="774111" ht="15"/>
    <row r="774112" ht="15"/>
    <row r="774113" ht="15"/>
    <row r="774114" ht="15"/>
    <row r="774115" ht="15"/>
    <row r="774116" ht="15"/>
    <row r="774117" ht="15"/>
    <row r="774118" ht="15"/>
    <row r="774119" ht="15"/>
    <row r="774120" ht="15"/>
    <row r="774121" ht="15"/>
    <row r="774122" ht="15"/>
    <row r="774123" ht="15"/>
    <row r="774124" ht="15"/>
    <row r="774125" ht="15"/>
    <row r="774126" ht="15"/>
    <row r="774127" ht="15"/>
    <row r="774128" ht="15"/>
    <row r="774129" ht="15"/>
    <row r="774130" ht="15"/>
    <row r="774131" ht="15"/>
    <row r="774132" ht="15"/>
    <row r="774133" ht="15"/>
    <row r="774134" ht="15"/>
    <row r="774135" ht="15"/>
    <row r="774136" ht="15"/>
    <row r="774137" ht="15"/>
    <row r="774138" ht="15"/>
    <row r="774139" ht="15"/>
    <row r="774140" ht="15"/>
    <row r="774141" ht="15"/>
    <row r="774142" ht="15"/>
    <row r="774143" ht="15"/>
    <row r="774144" ht="15"/>
    <row r="774145" ht="15"/>
    <row r="774146" ht="15"/>
    <row r="774147" ht="15"/>
    <row r="774148" ht="15"/>
    <row r="774149" ht="15"/>
    <row r="774150" ht="15"/>
    <row r="774151" ht="15"/>
    <row r="774152" ht="15"/>
    <row r="774153" ht="15"/>
    <row r="774154" ht="15"/>
    <row r="774155" ht="15"/>
    <row r="774156" ht="15"/>
    <row r="774157" ht="15"/>
    <row r="774158" ht="15"/>
    <row r="774159" ht="15"/>
    <row r="774160" ht="15"/>
    <row r="774161" ht="15"/>
    <row r="774162" ht="15"/>
    <row r="774163" ht="15"/>
    <row r="774164" ht="15"/>
    <row r="774165" ht="15"/>
    <row r="774166" ht="15"/>
    <row r="774167" ht="15"/>
    <row r="774168" ht="15"/>
    <row r="774169" ht="15"/>
    <row r="774170" ht="15"/>
    <row r="774171" ht="15"/>
    <row r="774172" ht="15"/>
    <row r="774173" ht="15"/>
    <row r="774174" ht="15"/>
    <row r="774175" ht="15"/>
    <row r="774176" ht="15"/>
    <row r="774177" ht="15"/>
    <row r="774178" ht="15"/>
    <row r="774179" ht="15"/>
    <row r="774180" ht="15"/>
    <row r="774181" ht="15"/>
    <row r="774182" ht="15"/>
    <row r="774183" ht="15"/>
    <row r="774184" ht="15"/>
    <row r="774185" ht="15"/>
    <row r="774186" ht="15"/>
    <row r="774187" ht="15"/>
    <row r="774188" ht="15"/>
    <row r="774189" ht="15"/>
    <row r="774190" ht="15"/>
    <row r="774191" ht="15"/>
    <row r="774192" ht="15"/>
    <row r="774193" ht="15"/>
    <row r="774194" ht="15"/>
    <row r="774195" ht="15"/>
    <row r="774196" ht="15"/>
    <row r="774197" ht="15"/>
    <row r="774198" ht="15"/>
    <row r="774199" ht="15"/>
    <row r="774200" ht="15"/>
    <row r="774201" ht="15"/>
    <row r="774202" ht="15"/>
    <row r="774203" ht="15"/>
    <row r="774204" ht="15"/>
    <row r="774205" ht="15"/>
    <row r="774206" ht="15"/>
    <row r="774207" ht="15"/>
    <row r="774208" ht="15"/>
    <row r="774209" ht="15"/>
    <row r="774210" ht="15"/>
    <row r="774211" ht="15"/>
    <row r="774212" ht="15"/>
    <row r="774213" ht="15"/>
    <row r="774214" ht="15"/>
    <row r="774215" ht="15"/>
    <row r="774216" ht="15"/>
    <row r="774217" ht="15"/>
    <row r="774218" ht="15"/>
    <row r="774219" ht="15"/>
    <row r="774220" ht="15"/>
    <row r="774221" ht="15"/>
    <row r="774222" ht="15"/>
    <row r="774223" ht="15"/>
    <row r="774224" ht="15"/>
    <row r="774225" ht="15"/>
    <row r="774226" ht="15"/>
    <row r="774227" ht="15"/>
    <row r="774228" ht="15"/>
    <row r="774229" ht="15"/>
    <row r="774230" ht="15"/>
    <row r="774231" ht="15"/>
    <row r="774232" ht="15"/>
    <row r="774233" ht="15"/>
    <row r="774234" ht="15"/>
    <row r="774235" ht="15"/>
    <row r="774236" ht="15"/>
    <row r="774237" ht="15"/>
    <row r="774238" ht="15"/>
    <row r="774239" ht="15"/>
    <row r="774240" ht="15"/>
    <row r="774241" ht="15"/>
    <row r="774242" ht="15"/>
    <row r="774243" ht="15"/>
    <row r="774244" ht="15"/>
    <row r="774245" ht="15"/>
    <row r="774246" ht="15"/>
    <row r="774247" ht="15"/>
    <row r="774248" ht="15"/>
    <row r="774249" ht="15"/>
    <row r="774250" ht="15"/>
    <row r="774251" ht="15"/>
    <row r="774252" ht="15"/>
    <row r="774253" ht="15"/>
    <row r="774254" ht="15"/>
    <row r="774255" ht="15"/>
    <row r="774256" ht="15"/>
    <row r="774257" ht="15"/>
    <row r="774258" ht="15"/>
    <row r="774259" ht="15"/>
    <row r="774260" ht="15"/>
    <row r="774261" ht="15"/>
    <row r="774262" ht="15"/>
    <row r="774263" ht="15"/>
    <row r="774264" ht="15"/>
    <row r="774265" ht="15"/>
    <row r="774266" ht="15"/>
    <row r="774267" ht="15"/>
    <row r="774268" ht="15"/>
    <row r="774269" ht="15"/>
    <row r="774270" ht="15"/>
    <row r="774271" ht="15"/>
    <row r="774272" ht="15"/>
    <row r="774273" ht="15"/>
    <row r="774274" ht="15"/>
    <row r="774275" ht="15"/>
    <row r="774276" ht="15"/>
    <row r="774277" ht="15"/>
    <row r="774278" ht="15"/>
    <row r="774279" ht="15"/>
    <row r="774280" ht="15"/>
    <row r="774281" ht="15"/>
    <row r="774282" ht="15"/>
    <row r="774283" ht="15"/>
    <row r="774284" ht="15"/>
    <row r="774285" ht="15"/>
    <row r="774286" ht="15"/>
    <row r="774287" ht="15"/>
    <row r="774288" ht="15"/>
    <row r="774289" ht="15"/>
    <row r="774290" ht="15"/>
    <row r="774291" ht="15"/>
    <row r="774292" ht="15"/>
    <row r="774293" ht="15"/>
    <row r="774294" ht="15"/>
    <row r="774295" ht="15"/>
    <row r="774296" ht="15"/>
    <row r="774297" ht="15"/>
    <row r="774298" ht="15"/>
    <row r="774299" ht="15"/>
    <row r="774300" ht="15"/>
    <row r="774301" ht="15"/>
    <row r="774302" ht="15"/>
    <row r="774303" ht="15"/>
    <row r="774304" ht="15"/>
    <row r="774305" ht="15"/>
    <row r="774306" ht="15"/>
    <row r="774307" ht="15"/>
    <row r="774308" ht="15"/>
    <row r="774309" ht="15"/>
    <row r="774310" ht="15"/>
    <row r="774311" ht="15"/>
    <row r="774312" ht="15"/>
    <row r="774313" ht="15"/>
    <row r="774314" ht="15"/>
    <row r="774315" ht="15"/>
    <row r="774316" ht="15"/>
    <row r="774317" ht="15"/>
    <row r="774318" ht="15"/>
    <row r="774319" ht="15"/>
    <row r="774320" ht="15"/>
    <row r="774321" ht="15"/>
    <row r="774322" ht="15"/>
    <row r="774323" ht="15"/>
    <row r="774324" ht="15"/>
    <row r="774325" ht="15"/>
    <row r="774326" ht="15"/>
    <row r="774327" ht="15"/>
    <row r="774328" ht="15"/>
    <row r="774329" ht="15"/>
    <row r="774330" ht="15"/>
    <row r="774331" ht="15"/>
    <row r="774332" ht="15"/>
    <row r="774333" ht="15"/>
    <row r="774334" ht="15"/>
    <row r="774335" ht="15"/>
    <row r="774336" ht="15"/>
    <row r="774337" ht="15"/>
    <row r="774338" ht="15"/>
    <row r="774339" ht="15"/>
    <row r="774340" ht="15"/>
    <row r="774341" ht="15"/>
    <row r="774342" ht="15"/>
    <row r="774343" ht="15"/>
    <row r="774344" ht="15"/>
    <row r="774345" ht="15"/>
    <row r="774346" ht="15"/>
    <row r="774347" ht="15"/>
    <row r="774348" ht="15"/>
    <row r="774349" ht="15"/>
    <row r="774350" ht="15"/>
    <row r="774351" ht="15"/>
    <row r="774352" ht="15"/>
    <row r="774353" ht="15"/>
    <row r="774354" ht="15"/>
    <row r="774355" ht="15"/>
    <row r="774356" ht="15"/>
    <row r="774357" ht="15"/>
    <row r="774358" ht="15"/>
    <row r="774359" ht="15"/>
    <row r="774360" ht="15"/>
    <row r="774361" ht="15"/>
    <row r="774362" ht="15"/>
    <row r="774363" ht="15"/>
    <row r="774364" ht="15"/>
    <row r="774365" ht="15"/>
    <row r="774366" ht="15"/>
    <row r="774367" ht="15"/>
    <row r="774368" ht="15"/>
    <row r="774369" ht="15"/>
    <row r="774370" ht="15"/>
    <row r="774371" ht="15"/>
    <row r="774372" ht="15"/>
    <row r="774373" ht="15"/>
    <row r="774374" ht="15"/>
    <row r="774375" ht="15"/>
    <row r="774376" ht="15"/>
    <row r="774377" ht="15"/>
    <row r="774378" ht="15"/>
    <row r="774379" ht="15"/>
    <row r="774380" ht="15"/>
    <row r="774381" ht="15"/>
    <row r="774382" ht="15"/>
    <row r="774383" ht="15"/>
    <row r="774384" ht="15"/>
    <row r="774385" ht="15"/>
    <row r="774386" ht="15"/>
    <row r="774387" ht="15"/>
    <row r="774388" ht="15"/>
    <row r="774389" ht="15"/>
    <row r="774390" ht="15"/>
    <row r="774391" ht="15"/>
    <row r="774392" ht="15"/>
    <row r="774393" ht="15"/>
    <row r="774394" ht="15"/>
    <row r="774395" ht="15"/>
    <row r="774396" ht="15"/>
    <row r="774397" ht="15"/>
    <row r="774398" ht="15"/>
    <row r="774399" ht="15"/>
    <row r="774400" ht="15"/>
    <row r="774401" ht="15"/>
    <row r="774402" ht="15"/>
    <row r="774403" ht="15"/>
    <row r="774404" ht="15"/>
    <row r="774405" ht="15"/>
    <row r="774406" ht="15"/>
    <row r="774407" ht="15"/>
    <row r="774408" ht="15"/>
    <row r="774409" ht="15"/>
    <row r="774410" ht="15"/>
    <row r="774411" ht="15"/>
    <row r="774412" ht="15"/>
    <row r="774413" ht="15"/>
    <row r="774414" ht="15"/>
    <row r="774415" ht="15"/>
    <row r="774416" ht="15"/>
    <row r="774417" ht="15"/>
    <row r="774418" ht="15"/>
    <row r="774419" ht="15"/>
    <row r="774420" ht="15"/>
    <row r="774421" ht="15"/>
    <row r="774422" ht="15"/>
    <row r="774423" ht="15"/>
    <row r="774424" ht="15"/>
    <row r="774425" ht="15"/>
    <row r="774426" ht="15"/>
    <row r="774427" ht="15"/>
    <row r="774428" ht="15"/>
    <row r="774429" ht="15"/>
    <row r="774430" ht="15"/>
    <row r="774431" ht="15"/>
    <row r="774432" ht="15"/>
    <row r="774433" ht="15"/>
    <row r="774434" ht="15"/>
    <row r="774435" ht="15"/>
    <row r="774436" ht="15"/>
    <row r="774437" ht="15"/>
    <row r="774438" ht="15"/>
    <row r="774439" ht="15"/>
    <row r="774440" ht="15"/>
    <row r="774441" ht="15"/>
    <row r="774442" ht="15"/>
    <row r="774443" ht="15"/>
    <row r="774444" ht="15"/>
    <row r="774445" ht="15"/>
    <row r="774446" ht="15"/>
    <row r="774447" ht="15"/>
    <row r="774448" ht="15"/>
    <row r="774449" ht="15"/>
    <row r="774450" ht="15"/>
    <row r="774451" ht="15"/>
    <row r="774452" ht="15"/>
    <row r="774453" ht="15"/>
    <row r="774454" ht="15"/>
    <row r="774455" ht="15"/>
    <row r="774456" ht="15"/>
    <row r="774457" ht="15"/>
    <row r="774458" ht="15"/>
    <row r="774459" ht="15"/>
    <row r="774460" ht="15"/>
    <row r="774461" ht="15"/>
    <row r="774462" ht="15"/>
    <row r="774463" ht="15"/>
    <row r="774464" ht="15"/>
    <row r="774465" ht="15"/>
    <row r="774466" ht="15"/>
    <row r="774467" ht="15"/>
    <row r="774468" ht="15"/>
    <row r="774469" ht="15"/>
    <row r="774470" ht="15"/>
    <row r="774471" ht="15"/>
    <row r="774472" ht="15"/>
    <row r="774473" ht="15"/>
    <row r="774474" ht="15"/>
    <row r="774475" ht="15"/>
    <row r="774476" ht="15"/>
    <row r="774477" ht="15"/>
    <row r="774478" ht="15"/>
    <row r="774479" ht="15"/>
    <row r="774480" ht="15"/>
    <row r="774481" ht="15"/>
    <row r="774482" ht="15"/>
    <row r="774483" ht="15"/>
    <row r="774484" ht="15"/>
    <row r="774485" ht="15"/>
    <row r="774486" ht="15"/>
    <row r="774487" ht="15"/>
    <row r="774488" ht="15"/>
    <row r="774489" ht="15"/>
    <row r="774490" ht="15"/>
    <row r="774491" ht="15"/>
    <row r="774492" ht="15"/>
    <row r="774493" ht="15"/>
    <row r="774494" ht="15"/>
    <row r="774495" ht="15"/>
    <row r="774496" ht="15"/>
    <row r="774497" ht="15"/>
    <row r="774498" ht="15"/>
    <row r="774499" ht="15"/>
    <row r="774500" ht="15"/>
    <row r="774501" ht="15"/>
    <row r="774502" ht="15"/>
    <row r="774503" ht="15"/>
    <row r="774504" ht="15"/>
    <row r="774505" ht="15"/>
    <row r="774506" ht="15"/>
    <row r="774507" ht="15"/>
    <row r="774508" ht="15"/>
    <row r="774509" ht="15"/>
    <row r="774510" ht="15"/>
    <row r="774511" ht="15"/>
    <row r="774512" ht="15"/>
    <row r="774513" ht="15"/>
    <row r="774514" ht="15"/>
    <row r="774515" ht="15"/>
    <row r="774516" ht="15"/>
    <row r="774517" ht="15"/>
    <row r="774518" ht="15"/>
    <row r="774519" ht="15"/>
    <row r="774520" ht="15"/>
    <row r="774521" ht="15"/>
    <row r="774522" ht="15"/>
    <row r="774523" ht="15"/>
    <row r="774524" ht="15"/>
    <row r="774525" ht="15"/>
    <row r="774526" ht="15"/>
    <row r="774527" ht="15"/>
    <row r="774528" ht="15"/>
    <row r="774529" ht="15"/>
    <row r="774530" ht="15"/>
    <row r="774531" ht="15"/>
    <row r="774532" ht="15"/>
    <row r="774533" ht="15"/>
    <row r="774534" ht="15"/>
    <row r="774535" ht="15"/>
    <row r="774536" ht="15"/>
    <row r="774537" ht="15"/>
    <row r="774538" ht="15"/>
    <row r="774539" ht="15"/>
    <row r="774540" ht="15"/>
    <row r="774541" ht="15"/>
    <row r="774542" ht="15"/>
    <row r="774543" ht="15"/>
    <row r="774544" ht="15"/>
    <row r="774545" ht="15"/>
    <row r="774546" ht="15"/>
    <row r="774547" ht="15"/>
    <row r="774548" ht="15"/>
    <row r="774549" ht="15"/>
    <row r="774550" ht="15"/>
    <row r="774551" ht="15"/>
    <row r="774552" ht="15"/>
    <row r="774553" ht="15"/>
    <row r="774554" ht="15"/>
    <row r="774555" ht="15"/>
    <row r="774556" ht="15"/>
    <row r="774557" ht="15"/>
    <row r="774558" ht="15"/>
    <row r="774559" ht="15"/>
    <row r="774560" ht="15"/>
    <row r="774561" ht="15"/>
    <row r="774562" ht="15"/>
    <row r="774563" ht="15"/>
    <row r="774564" ht="15"/>
    <row r="774565" ht="15"/>
    <row r="774566" ht="15"/>
    <row r="774567" ht="15"/>
    <row r="774568" ht="15"/>
    <row r="774569" ht="15"/>
    <row r="774570" ht="15"/>
    <row r="774571" ht="15"/>
    <row r="774572" ht="15"/>
    <row r="774573" ht="15"/>
    <row r="774574" ht="15"/>
    <row r="774575" ht="15"/>
    <row r="774576" ht="15"/>
    <row r="774577" ht="15"/>
    <row r="774578" ht="15"/>
    <row r="774579" ht="15"/>
    <row r="774580" ht="15"/>
    <row r="774581" ht="15"/>
    <row r="774582" ht="15"/>
    <row r="774583" ht="15"/>
    <row r="774584" ht="15"/>
    <row r="774585" ht="15"/>
    <row r="774586" ht="15"/>
    <row r="774587" ht="15"/>
    <row r="774588" ht="15"/>
    <row r="774589" ht="15"/>
    <row r="774590" ht="15"/>
    <row r="774591" ht="15"/>
    <row r="774592" ht="15"/>
    <row r="774593" ht="15"/>
    <row r="774594" ht="15"/>
    <row r="774595" ht="15"/>
    <row r="774596" ht="15"/>
    <row r="774597" ht="15"/>
    <row r="774598" ht="15"/>
    <row r="774599" ht="15"/>
    <row r="774600" ht="15"/>
    <row r="774601" ht="15"/>
    <row r="774602" ht="15"/>
    <row r="774603" ht="15"/>
    <row r="774604" ht="15"/>
    <row r="774605" ht="15"/>
    <row r="774606" ht="15"/>
    <row r="774607" ht="15"/>
    <row r="774608" ht="15"/>
    <row r="774609" ht="15"/>
    <row r="774610" ht="15"/>
    <row r="774611" ht="15"/>
    <row r="774612" ht="15"/>
    <row r="774613" ht="15"/>
    <row r="774614" ht="15"/>
    <row r="774615" ht="15"/>
    <row r="774616" ht="15"/>
    <row r="774617" ht="15"/>
    <row r="774618" ht="15"/>
    <row r="774619" ht="15"/>
    <row r="774620" ht="15"/>
    <row r="774621" ht="15"/>
    <row r="774622" ht="15"/>
    <row r="774623" ht="15"/>
    <row r="774624" ht="15"/>
    <row r="774625" ht="15"/>
    <row r="774626" ht="15"/>
    <row r="774627" ht="15"/>
    <row r="774628" ht="15"/>
    <row r="774629" ht="15"/>
    <row r="774630" ht="15"/>
    <row r="774631" ht="15"/>
    <row r="774632" ht="15"/>
    <row r="774633" ht="15"/>
    <row r="774634" ht="15"/>
    <row r="774635" ht="15"/>
    <row r="774636" ht="15"/>
    <row r="774637" ht="15"/>
    <row r="774638" ht="15"/>
    <row r="774639" ht="15"/>
    <row r="774640" ht="15"/>
    <row r="774641" ht="15"/>
    <row r="774642" ht="15"/>
    <row r="774643" ht="15"/>
    <row r="774644" ht="15"/>
    <row r="774645" ht="15"/>
    <row r="774646" ht="15"/>
    <row r="774647" ht="15"/>
    <row r="774648" ht="15"/>
    <row r="774649" ht="15"/>
    <row r="774650" ht="15"/>
    <row r="774651" ht="15"/>
    <row r="774652" ht="15"/>
    <row r="774653" ht="15"/>
    <row r="774654" ht="15"/>
    <row r="774655" ht="15"/>
    <row r="774656" ht="15"/>
    <row r="774657" ht="15"/>
    <row r="774658" ht="15"/>
    <row r="774659" ht="15"/>
    <row r="774660" ht="15"/>
    <row r="774661" ht="15"/>
    <row r="774662" ht="15"/>
    <row r="774663" ht="15"/>
    <row r="774664" ht="15"/>
    <row r="774665" ht="15"/>
    <row r="774666" ht="15"/>
    <row r="774667" ht="15"/>
    <row r="774668" ht="15"/>
    <row r="774669" ht="15"/>
    <row r="774670" ht="15"/>
    <row r="774671" ht="15"/>
    <row r="774672" ht="15"/>
    <row r="774673" ht="15"/>
    <row r="774674" ht="15"/>
    <row r="774675" ht="15"/>
    <row r="774676" ht="15"/>
    <row r="774677" ht="15"/>
    <row r="774678" ht="15"/>
    <row r="774679" ht="15"/>
    <row r="774680" ht="15"/>
    <row r="774681" ht="15"/>
    <row r="774682" ht="15"/>
    <row r="774683" ht="15"/>
    <row r="774684" ht="15"/>
    <row r="774685" ht="15"/>
    <row r="774686" ht="15"/>
    <row r="774687" ht="15"/>
    <row r="774688" ht="15"/>
    <row r="774689" ht="15"/>
    <row r="774690" ht="15"/>
    <row r="774691" ht="15"/>
    <row r="774692" ht="15"/>
    <row r="774693" ht="15"/>
    <row r="774694" ht="15"/>
    <row r="774695" ht="15"/>
    <row r="774696" ht="15"/>
    <row r="774697" ht="15"/>
    <row r="774698" ht="15"/>
    <row r="774699" ht="15"/>
    <row r="774700" ht="15"/>
    <row r="774701" ht="15"/>
    <row r="774702" ht="15"/>
    <row r="774703" ht="15"/>
    <row r="774704" ht="15"/>
    <row r="774705" ht="15"/>
    <row r="774706" ht="15"/>
    <row r="774707" ht="15"/>
    <row r="774708" ht="15"/>
    <row r="774709" ht="15"/>
    <row r="774710" ht="15"/>
    <row r="774711" ht="15"/>
    <row r="774712" ht="15"/>
    <row r="774713" ht="15"/>
    <row r="774714" ht="15"/>
    <row r="774715" ht="15"/>
    <row r="774716" ht="15"/>
    <row r="774717" ht="15"/>
    <row r="774718" ht="15"/>
    <row r="774719" ht="15"/>
    <row r="774720" ht="15"/>
    <row r="774721" ht="15"/>
    <row r="774722" ht="15"/>
    <row r="774723" ht="15"/>
    <row r="774724" ht="15"/>
    <row r="774725" ht="15"/>
    <row r="774726" ht="15"/>
    <row r="774727" ht="15"/>
    <row r="774728" ht="15"/>
    <row r="774729" ht="15"/>
    <row r="774730" ht="15"/>
    <row r="774731" ht="15"/>
    <row r="774732" ht="15"/>
    <row r="774733" ht="15"/>
    <row r="774734" ht="15"/>
    <row r="774735" ht="15"/>
    <row r="774736" ht="15"/>
    <row r="774737" ht="15"/>
    <row r="774738" ht="15"/>
    <row r="774739" ht="15"/>
    <row r="774740" ht="15"/>
    <row r="774741" ht="15"/>
    <row r="774742" ht="15"/>
    <row r="774743" ht="15"/>
    <row r="774744" ht="15"/>
    <row r="774745" ht="15"/>
    <row r="774746" ht="15"/>
    <row r="774747" ht="15"/>
    <row r="774748" ht="15"/>
    <row r="774749" ht="15"/>
    <row r="774750" ht="15"/>
    <row r="774751" ht="15"/>
    <row r="774752" ht="15"/>
    <row r="774753" ht="15"/>
    <row r="774754" ht="15"/>
    <row r="774755" ht="15"/>
    <row r="774756" ht="15"/>
    <row r="774757" ht="15"/>
    <row r="774758" ht="15"/>
    <row r="774759" ht="15"/>
    <row r="774760" ht="15"/>
    <row r="774761" ht="15"/>
    <row r="774762" ht="15"/>
    <row r="774763" ht="15"/>
    <row r="774764" ht="15"/>
    <row r="774765" ht="15"/>
    <row r="774766" ht="15"/>
    <row r="774767" ht="15"/>
    <row r="774768" ht="15"/>
    <row r="774769" ht="15"/>
    <row r="774770" ht="15"/>
    <row r="774771" ht="15"/>
    <row r="774772" ht="15"/>
    <row r="774773" ht="15"/>
    <row r="774774" ht="15"/>
    <row r="774775" ht="15"/>
    <row r="774776" ht="15"/>
    <row r="774777" ht="15"/>
    <row r="774778" ht="15"/>
    <row r="774779" ht="15"/>
    <row r="774780" ht="15"/>
    <row r="774781" ht="15"/>
    <row r="774782" ht="15"/>
    <row r="774783" ht="15"/>
    <row r="774784" ht="15"/>
    <row r="774785" ht="15"/>
    <row r="774786" ht="15"/>
    <row r="774787" ht="15"/>
    <row r="774788" ht="15"/>
    <row r="774789" ht="15"/>
    <row r="774790" ht="15"/>
    <row r="774791" ht="15"/>
    <row r="774792" ht="15"/>
    <row r="774793" ht="15"/>
    <row r="774794" ht="15"/>
    <row r="774795" ht="15"/>
    <row r="774796" ht="15"/>
    <row r="774797" ht="15"/>
    <row r="774798" ht="15"/>
    <row r="774799" ht="15"/>
    <row r="774800" ht="15"/>
    <row r="774801" ht="15"/>
    <row r="774802" ht="15"/>
    <row r="774803" ht="15"/>
    <row r="774804" ht="15"/>
    <row r="774805" ht="15"/>
    <row r="774806" ht="15"/>
    <row r="774807" ht="15"/>
    <row r="774808" ht="15"/>
    <row r="774809" ht="15"/>
    <row r="774810" ht="15"/>
    <row r="774811" ht="15"/>
    <row r="774812" ht="15"/>
    <row r="774813" ht="15"/>
    <row r="774814" ht="15"/>
    <row r="774815" ht="15"/>
    <row r="774816" ht="15"/>
    <row r="774817" ht="15"/>
    <row r="774818" ht="15"/>
    <row r="774819" ht="15"/>
    <row r="774820" ht="15"/>
    <row r="774821" ht="15"/>
    <row r="774822" ht="15"/>
    <row r="774823" ht="15"/>
    <row r="774824" ht="15"/>
    <row r="774825" ht="15"/>
    <row r="774826" ht="15"/>
    <row r="774827" ht="15"/>
    <row r="774828" ht="15"/>
    <row r="774829" ht="15"/>
    <row r="774830" ht="15"/>
    <row r="774831" ht="15"/>
    <row r="774832" ht="15"/>
    <row r="774833" ht="15"/>
    <row r="774834" ht="15"/>
    <row r="774835" ht="15"/>
    <row r="774836" ht="15"/>
    <row r="774837" ht="15"/>
    <row r="774838" ht="15"/>
    <row r="774839" ht="15"/>
    <row r="774840" ht="15"/>
    <row r="774841" ht="15"/>
    <row r="774842" ht="15"/>
    <row r="774843" ht="15"/>
    <row r="774844" ht="15"/>
    <row r="774845" ht="15"/>
    <row r="774846" ht="15"/>
    <row r="774847" ht="15"/>
    <row r="774848" ht="15"/>
    <row r="774849" ht="15"/>
    <row r="774850" ht="15"/>
    <row r="774851" ht="15"/>
    <row r="774852" ht="15"/>
    <row r="774853" ht="15"/>
    <row r="774854" ht="15"/>
    <row r="774855" ht="15"/>
    <row r="774856" ht="15"/>
    <row r="774857" ht="15"/>
    <row r="774858" ht="15"/>
    <row r="774859" ht="15"/>
    <row r="774860" ht="15"/>
    <row r="774861" ht="15"/>
    <row r="774862" ht="15"/>
    <row r="774863" ht="15"/>
    <row r="774864" ht="15"/>
    <row r="774865" ht="15"/>
    <row r="774866" ht="15"/>
    <row r="774867" ht="15"/>
    <row r="774868" ht="15"/>
    <row r="774869" ht="15"/>
    <row r="774870" ht="15"/>
    <row r="774871" ht="15"/>
    <row r="774872" ht="15"/>
    <row r="774873" ht="15"/>
    <row r="774874" ht="15"/>
    <row r="774875" ht="15"/>
    <row r="774876" ht="15"/>
    <row r="774877" ht="15"/>
    <row r="774878" ht="15"/>
    <row r="774879" ht="15"/>
    <row r="774880" ht="15"/>
    <row r="774881" ht="15"/>
    <row r="774882" ht="15"/>
    <row r="774883" ht="15"/>
    <row r="774884" ht="15"/>
    <row r="774885" ht="15"/>
    <row r="774886" ht="15"/>
    <row r="774887" ht="15"/>
    <row r="774888" ht="15"/>
    <row r="774889" ht="15"/>
    <row r="774890" ht="15"/>
    <row r="774891" ht="15"/>
    <row r="774892" ht="15"/>
    <row r="774893" ht="15"/>
    <row r="774894" ht="15"/>
    <row r="774895" ht="15"/>
    <row r="774896" ht="15"/>
    <row r="774897" ht="15"/>
    <row r="774898" ht="15"/>
    <row r="774899" ht="15"/>
    <row r="774900" ht="15"/>
    <row r="774901" ht="15"/>
    <row r="774902" ht="15"/>
    <row r="774903" ht="15"/>
    <row r="774904" ht="15"/>
    <row r="774905" ht="15"/>
    <row r="774906" ht="15"/>
    <row r="774907" ht="15"/>
    <row r="774908" ht="15"/>
    <row r="774909" ht="15"/>
    <row r="774910" ht="15"/>
    <row r="774911" ht="15"/>
    <row r="774912" ht="15"/>
    <row r="774913" ht="15"/>
    <row r="774914" ht="15"/>
    <row r="774915" ht="15"/>
    <row r="774916" ht="15"/>
    <row r="774917" ht="15"/>
    <row r="774918" ht="15"/>
    <row r="774919" ht="15"/>
    <row r="774920" ht="15"/>
    <row r="774921" ht="15"/>
    <row r="774922" ht="15"/>
    <row r="774923" ht="15"/>
    <row r="774924" ht="15"/>
    <row r="774925" ht="15"/>
    <row r="774926" ht="15"/>
    <row r="774927" ht="15"/>
    <row r="774928" ht="15"/>
    <row r="774929" ht="15"/>
    <row r="774930" ht="15"/>
    <row r="774931" ht="15"/>
    <row r="774932" ht="15"/>
    <row r="774933" ht="15"/>
    <row r="774934" ht="15"/>
    <row r="774935" ht="15"/>
    <row r="774936" ht="15"/>
    <row r="774937" ht="15"/>
    <row r="774938" ht="15"/>
    <row r="774939" ht="15"/>
    <row r="774940" ht="15"/>
    <row r="774941" ht="15"/>
    <row r="774942" ht="15"/>
    <row r="774943" ht="15"/>
    <row r="774944" ht="15"/>
    <row r="774945" ht="15"/>
    <row r="774946" ht="15"/>
    <row r="774947" ht="15"/>
    <row r="774948" ht="15"/>
    <row r="774949" ht="15"/>
    <row r="774950" ht="15"/>
    <row r="774951" ht="15"/>
    <row r="774952" ht="15"/>
    <row r="774953" ht="15"/>
    <row r="774954" ht="15"/>
    <row r="774955" ht="15"/>
    <row r="774956" ht="15"/>
    <row r="774957" ht="15"/>
    <row r="774958" ht="15"/>
    <row r="774959" ht="15"/>
    <row r="774960" ht="15"/>
    <row r="774961" ht="15"/>
    <row r="774962" ht="15"/>
    <row r="774963" ht="15"/>
    <row r="774964" ht="15"/>
    <row r="774965" ht="15"/>
    <row r="774966" ht="15"/>
    <row r="774967" ht="15"/>
    <row r="774968" ht="15"/>
    <row r="774969" ht="15"/>
    <row r="774970" ht="15"/>
    <row r="774971" ht="15"/>
    <row r="774972" ht="15"/>
    <row r="774973" ht="15"/>
    <row r="774974" ht="15"/>
    <row r="774975" ht="15"/>
    <row r="774976" ht="15"/>
    <row r="774977" ht="15"/>
    <row r="774978" ht="15"/>
    <row r="774979" ht="15"/>
    <row r="774980" ht="15"/>
    <row r="774981" ht="15"/>
    <row r="774982" ht="15"/>
    <row r="774983" ht="15"/>
    <row r="774984" ht="15"/>
    <row r="774985" ht="15"/>
    <row r="774986" ht="15"/>
    <row r="774987" ht="15"/>
    <row r="774988" ht="15"/>
    <row r="774989" ht="15"/>
    <row r="774990" ht="15"/>
    <row r="774991" ht="15"/>
    <row r="774992" ht="15"/>
    <row r="774993" ht="15"/>
    <row r="774994" ht="15"/>
    <row r="774995" ht="15"/>
    <row r="774996" ht="15"/>
    <row r="774997" ht="15"/>
    <row r="774998" ht="15"/>
    <row r="774999" ht="15"/>
    <row r="775000" ht="15"/>
    <row r="775001" ht="15"/>
    <row r="775002" ht="15"/>
    <row r="775003" ht="15"/>
    <row r="775004" ht="15"/>
    <row r="775005" ht="15"/>
    <row r="775006" ht="15"/>
    <row r="775007" ht="15"/>
    <row r="775008" ht="15"/>
    <row r="775009" ht="15"/>
    <row r="775010" ht="15"/>
    <row r="775011" ht="15"/>
    <row r="775012" ht="15"/>
    <row r="775013" ht="15"/>
    <row r="775014" ht="15"/>
    <row r="775015" ht="15"/>
    <row r="775016" ht="15"/>
    <row r="775017" ht="15"/>
    <row r="775018" ht="15"/>
    <row r="775019" ht="15"/>
    <row r="775020" ht="15"/>
    <row r="775021" ht="15"/>
    <row r="775022" ht="15"/>
    <row r="775023" ht="15"/>
    <row r="775024" ht="15"/>
    <row r="775025" ht="15"/>
    <row r="775026" ht="15"/>
    <row r="775027" ht="15"/>
    <row r="775028" ht="15"/>
    <row r="775029" ht="15"/>
    <row r="775030" ht="15"/>
    <row r="775031" ht="15"/>
    <row r="775032" ht="15"/>
    <row r="775033" ht="15"/>
    <row r="775034" ht="15"/>
    <row r="775035" ht="15"/>
    <row r="775036" ht="15"/>
    <row r="775037" ht="15"/>
    <row r="775038" ht="15"/>
    <row r="775039" ht="15"/>
    <row r="775040" ht="15"/>
    <row r="775041" ht="15"/>
    <row r="775042" ht="15"/>
    <row r="775043" ht="15"/>
    <row r="775044" ht="15"/>
    <row r="775045" ht="15"/>
    <row r="775046" ht="15"/>
    <row r="775047" ht="15"/>
    <row r="775048" ht="15"/>
    <row r="775049" ht="15"/>
    <row r="775050" ht="15"/>
    <row r="775051" ht="15"/>
    <row r="775052" ht="15"/>
    <row r="775053" ht="15"/>
    <row r="775054" ht="15"/>
    <row r="775055" ht="15"/>
    <row r="775056" ht="15"/>
    <row r="775057" ht="15"/>
    <row r="775058" ht="15"/>
    <row r="775059" ht="15"/>
    <row r="775060" ht="15"/>
    <row r="775061" ht="15"/>
    <row r="775062" ht="15"/>
    <row r="775063" ht="15"/>
    <row r="775064" ht="15"/>
    <row r="775065" ht="15"/>
    <row r="775066" ht="15"/>
    <row r="775067" ht="15"/>
    <row r="775068" ht="15"/>
    <row r="775069" ht="15"/>
    <row r="775070" ht="15"/>
    <row r="775071" ht="15"/>
    <row r="775072" ht="15"/>
    <row r="775073" ht="15"/>
    <row r="775074" ht="15"/>
    <row r="775075" ht="15"/>
    <row r="775076" ht="15"/>
    <row r="775077" ht="15"/>
    <row r="775078" ht="15"/>
    <row r="775079" ht="15"/>
    <row r="775080" ht="15"/>
    <row r="775081" ht="15"/>
    <row r="775082" ht="15"/>
    <row r="775083" ht="15"/>
    <row r="775084" ht="15"/>
    <row r="775085" ht="15"/>
    <row r="775086" ht="15"/>
    <row r="775087" ht="15"/>
    <row r="775088" ht="15"/>
    <row r="775089" ht="15"/>
    <row r="775090" ht="15"/>
    <row r="775091" ht="15"/>
    <row r="775092" ht="15"/>
    <row r="775093" ht="15"/>
    <row r="775094" ht="15"/>
    <row r="775095" ht="15"/>
    <row r="775096" ht="15"/>
    <row r="775097" ht="15"/>
    <row r="775098" ht="15"/>
    <row r="775099" ht="15"/>
    <row r="775100" ht="15"/>
    <row r="775101" ht="15"/>
    <row r="775102" ht="15"/>
    <row r="775103" ht="15"/>
    <row r="775104" ht="15"/>
    <row r="775105" ht="15"/>
    <row r="775106" ht="15"/>
    <row r="775107" ht="15"/>
    <row r="775108" ht="15"/>
    <row r="775109" ht="15"/>
    <row r="775110" ht="15"/>
    <row r="775111" ht="15"/>
    <row r="775112" ht="15"/>
    <row r="775113" ht="15"/>
    <row r="775114" ht="15"/>
    <row r="775115" ht="15"/>
    <row r="775116" ht="15"/>
    <row r="775117" ht="15"/>
    <row r="775118" ht="15"/>
    <row r="775119" ht="15"/>
    <row r="775120" ht="15"/>
    <row r="775121" ht="15"/>
    <row r="775122" ht="15"/>
    <row r="775123" ht="15"/>
    <row r="775124" ht="15"/>
    <row r="775125" ht="15"/>
    <row r="775126" ht="15"/>
    <row r="775127" ht="15"/>
    <row r="775128" ht="15"/>
    <row r="775129" ht="15"/>
    <row r="775130" ht="15"/>
    <row r="775131" ht="15"/>
    <row r="775132" ht="15"/>
    <row r="775133" ht="15"/>
    <row r="775134" ht="15"/>
    <row r="775135" ht="15"/>
    <row r="775136" ht="15"/>
    <row r="775137" ht="15"/>
    <row r="775138" ht="15"/>
    <row r="775139" ht="15"/>
    <row r="775140" ht="15"/>
    <row r="775141" ht="15"/>
    <row r="775142" ht="15"/>
    <row r="775143" ht="15"/>
    <row r="775144" ht="15"/>
    <row r="775145" ht="15"/>
    <row r="775146" ht="15"/>
    <row r="775147" ht="15"/>
    <row r="775148" ht="15"/>
    <row r="775149" ht="15"/>
    <row r="775150" ht="15"/>
    <row r="775151" ht="15"/>
    <row r="775152" ht="15"/>
    <row r="775153" ht="15"/>
    <row r="775154" ht="15"/>
    <row r="775155" ht="15"/>
    <row r="775156" ht="15"/>
    <row r="775157" ht="15"/>
    <row r="775158" ht="15"/>
    <row r="775159" ht="15"/>
    <row r="775160" ht="15"/>
    <row r="775161" ht="15"/>
    <row r="775162" ht="15"/>
    <row r="775163" ht="15"/>
    <row r="775164" ht="15"/>
    <row r="775165" ht="15"/>
    <row r="775166" ht="15"/>
    <row r="775167" ht="15"/>
    <row r="775168" ht="15"/>
    <row r="775169" ht="15"/>
    <row r="775170" ht="15"/>
    <row r="775171" ht="15"/>
    <row r="775172" ht="15"/>
    <row r="775173" ht="15"/>
    <row r="775174" ht="15"/>
    <row r="775175" ht="15"/>
    <row r="775176" ht="15"/>
    <row r="775177" ht="15"/>
    <row r="775178" ht="15"/>
    <row r="775179" ht="15"/>
    <row r="775180" ht="15"/>
    <row r="775181" ht="15"/>
    <row r="775182" ht="15"/>
    <row r="775183" ht="15"/>
    <row r="775184" ht="15"/>
    <row r="775185" ht="15"/>
    <row r="775186" ht="15"/>
    <row r="775187" ht="15"/>
    <row r="775188" ht="15"/>
    <row r="775189" ht="15"/>
    <row r="775190" ht="15"/>
    <row r="775191" ht="15"/>
    <row r="775192" ht="15"/>
    <row r="775193" ht="15"/>
    <row r="775194" ht="15"/>
    <row r="775195" ht="15"/>
    <row r="775196" ht="15"/>
    <row r="775197" ht="15"/>
    <row r="775198" ht="15"/>
    <row r="775199" ht="15"/>
    <row r="775200" ht="15"/>
    <row r="775201" ht="15"/>
    <row r="775202" ht="15"/>
    <row r="775203" ht="15"/>
    <row r="775204" ht="15"/>
    <row r="775205" ht="15"/>
    <row r="775206" ht="15"/>
    <row r="775207" ht="15"/>
    <row r="775208" ht="15"/>
    <row r="775209" ht="15"/>
    <row r="775210" ht="15"/>
    <row r="775211" ht="15"/>
    <row r="775212" ht="15"/>
    <row r="775213" ht="15"/>
    <row r="775214" ht="15"/>
    <row r="775215" ht="15"/>
    <row r="775216" ht="15"/>
    <row r="775217" ht="15"/>
    <row r="775218" ht="15"/>
    <row r="775219" ht="15"/>
    <row r="775220" ht="15"/>
    <row r="775221" ht="15"/>
    <row r="775222" ht="15"/>
    <row r="775223" ht="15"/>
    <row r="775224" ht="15"/>
    <row r="775225" ht="15"/>
    <row r="775226" ht="15"/>
    <row r="775227" ht="15"/>
    <row r="775228" ht="15"/>
    <row r="775229" ht="15"/>
    <row r="775230" ht="15"/>
    <row r="775231" ht="15"/>
    <row r="775232" ht="15"/>
    <row r="775233" ht="15"/>
    <row r="775234" ht="15"/>
    <row r="775235" ht="15"/>
    <row r="775236" ht="15"/>
    <row r="775237" ht="15"/>
    <row r="775238" ht="15"/>
    <row r="775239" ht="15"/>
    <row r="775240" ht="15"/>
    <row r="775241" ht="15"/>
    <row r="775242" ht="15"/>
    <row r="775243" ht="15"/>
    <row r="775244" ht="15"/>
    <row r="775245" ht="15"/>
    <row r="775246" ht="15"/>
    <row r="775247" ht="15"/>
    <row r="775248" ht="15"/>
    <row r="775249" ht="15"/>
    <row r="775250" ht="15"/>
    <row r="775251" ht="15"/>
    <row r="775252" ht="15"/>
    <row r="775253" ht="15"/>
    <row r="775254" ht="15"/>
    <row r="775255" ht="15"/>
    <row r="775256" ht="15"/>
    <row r="775257" ht="15"/>
    <row r="775258" ht="15"/>
    <row r="775259" ht="15"/>
    <row r="775260" ht="15"/>
    <row r="775261" ht="15"/>
    <row r="775262" ht="15"/>
    <row r="775263" ht="15"/>
    <row r="775264" ht="15"/>
    <row r="775265" ht="15"/>
    <row r="775266" ht="15"/>
    <row r="775267" ht="15"/>
    <row r="775268" ht="15"/>
    <row r="775269" ht="15"/>
    <row r="775270" ht="15"/>
    <row r="775271" ht="15"/>
    <row r="775272" ht="15"/>
    <row r="775273" ht="15"/>
    <row r="775274" ht="15"/>
    <row r="775275" ht="15"/>
    <row r="775276" ht="15"/>
    <row r="775277" ht="15"/>
    <row r="775278" ht="15"/>
    <row r="775279" ht="15"/>
    <row r="775280" ht="15"/>
    <row r="775281" ht="15"/>
    <row r="775282" ht="15"/>
    <row r="775283" ht="15"/>
    <row r="775284" ht="15"/>
    <row r="775285" ht="15"/>
    <row r="775286" ht="15"/>
    <row r="775287" ht="15"/>
    <row r="775288" ht="15"/>
    <row r="775289" ht="15"/>
    <row r="775290" ht="15"/>
    <row r="775291" ht="15"/>
    <row r="775292" ht="15"/>
    <row r="775293" ht="15"/>
    <row r="775294" ht="15"/>
    <row r="775295" ht="15"/>
    <row r="775296" ht="15"/>
    <row r="775297" ht="15"/>
    <row r="775298" ht="15"/>
    <row r="775299" ht="15"/>
    <row r="775300" ht="15"/>
    <row r="775301" ht="15"/>
    <row r="775302" ht="15"/>
    <row r="775303" ht="15"/>
    <row r="775304" ht="15"/>
    <row r="775305" ht="15"/>
    <row r="775306" ht="15"/>
    <row r="775307" ht="15"/>
    <row r="775308" ht="15"/>
    <row r="775309" ht="15"/>
    <row r="775310" ht="15"/>
    <row r="775311" ht="15"/>
    <row r="775312" ht="15"/>
    <row r="775313" ht="15"/>
    <row r="775314" ht="15"/>
    <row r="775315" ht="15"/>
    <row r="775316" ht="15"/>
    <row r="775317" ht="15"/>
    <row r="775318" ht="15"/>
    <row r="775319" ht="15"/>
    <row r="775320" ht="15"/>
    <row r="775321" ht="15"/>
    <row r="775322" ht="15"/>
    <row r="775323" ht="15"/>
    <row r="775324" ht="15"/>
    <row r="775325" ht="15"/>
    <row r="775326" ht="15"/>
    <row r="775327" ht="15"/>
    <row r="775328" ht="15"/>
    <row r="775329" ht="15"/>
    <row r="775330" ht="15"/>
    <row r="775331" ht="15"/>
    <row r="775332" ht="15"/>
    <row r="775333" ht="15"/>
    <row r="775334" ht="15"/>
    <row r="775335" ht="15"/>
    <row r="775336" ht="15"/>
    <row r="775337" ht="15"/>
    <row r="775338" ht="15"/>
    <row r="775339" ht="15"/>
    <row r="775340" ht="15"/>
    <row r="775341" ht="15"/>
    <row r="775342" ht="15"/>
    <row r="775343" ht="15"/>
    <row r="775344" ht="15"/>
    <row r="775345" ht="15"/>
    <row r="775346" ht="15"/>
    <row r="775347" ht="15"/>
    <row r="775348" ht="15"/>
    <row r="775349" ht="15"/>
    <row r="775350" ht="15"/>
    <row r="775351" ht="15"/>
    <row r="775352" ht="15"/>
    <row r="775353" ht="15"/>
    <row r="775354" ht="15"/>
    <row r="775355" ht="15"/>
    <row r="775356" ht="15"/>
    <row r="775357" ht="15"/>
    <row r="775358" ht="15"/>
    <row r="775359" ht="15"/>
    <row r="775360" ht="15"/>
    <row r="775361" ht="15"/>
    <row r="775362" ht="15"/>
    <row r="775363" ht="15"/>
    <row r="775364" ht="15"/>
    <row r="775365" ht="15"/>
    <row r="775366" ht="15"/>
    <row r="775367" ht="15"/>
    <row r="775368" ht="15"/>
    <row r="775369" ht="15"/>
    <row r="775370" ht="15"/>
    <row r="775371" ht="15"/>
    <row r="775372" ht="15"/>
    <row r="775373" ht="15"/>
    <row r="775374" ht="15"/>
    <row r="775375" ht="15"/>
    <row r="775376" ht="15"/>
    <row r="775377" ht="15"/>
    <row r="775378" ht="15"/>
    <row r="775379" ht="15"/>
    <row r="775380" ht="15"/>
    <row r="775381" ht="15"/>
    <row r="775382" ht="15"/>
    <row r="775383" ht="15"/>
    <row r="775384" ht="15"/>
    <row r="775385" ht="15"/>
    <row r="775386" ht="15"/>
    <row r="775387" ht="15"/>
    <row r="775388" ht="15"/>
    <row r="775389" ht="15"/>
    <row r="775390" ht="15"/>
    <row r="775391" ht="15"/>
    <row r="775392" ht="15"/>
    <row r="775393" ht="15"/>
    <row r="775394" ht="15"/>
    <row r="775395" ht="15"/>
    <row r="775396" ht="15"/>
    <row r="775397" ht="15"/>
    <row r="775398" ht="15"/>
    <row r="775399" ht="15"/>
    <row r="775400" ht="15"/>
    <row r="775401" ht="15"/>
    <row r="775402" ht="15"/>
    <row r="775403" ht="15"/>
    <row r="775404" ht="15"/>
    <row r="775405" ht="15"/>
    <row r="775406" ht="15"/>
    <row r="775407" ht="15"/>
    <row r="775408" ht="15"/>
    <row r="775409" ht="15"/>
    <row r="775410" ht="15"/>
    <row r="775411" ht="15"/>
    <row r="775412" ht="15"/>
    <row r="775413" ht="15"/>
    <row r="775414" ht="15"/>
    <row r="775415" ht="15"/>
    <row r="775416" ht="15"/>
    <row r="775417" ht="15"/>
    <row r="775418" ht="15"/>
    <row r="775419" ht="15"/>
    <row r="775420" ht="15"/>
    <row r="775421" ht="15"/>
    <row r="775422" ht="15"/>
    <row r="775423" ht="15"/>
    <row r="775424" ht="15"/>
    <row r="775425" ht="15"/>
    <row r="775426" ht="15"/>
    <row r="775427" ht="15"/>
    <row r="775428" ht="15"/>
    <row r="775429" ht="15"/>
    <row r="775430" ht="15"/>
    <row r="775431" ht="15"/>
    <row r="775432" ht="15"/>
    <row r="775433" ht="15"/>
    <row r="775434" ht="15"/>
    <row r="775435" ht="15"/>
    <row r="775436" ht="15"/>
    <row r="775437" ht="15"/>
    <row r="775438" ht="15"/>
    <row r="775439" ht="15"/>
    <row r="775440" ht="15"/>
    <row r="775441" ht="15"/>
    <row r="775442" ht="15"/>
    <row r="775443" ht="15"/>
    <row r="775444" ht="15"/>
    <row r="775445" ht="15"/>
    <row r="775446" ht="15"/>
    <row r="775447" ht="15"/>
    <row r="775448" ht="15"/>
    <row r="775449" ht="15"/>
    <row r="775450" ht="15"/>
    <row r="775451" ht="15"/>
    <row r="775452" ht="15"/>
    <row r="775453" ht="15"/>
    <row r="775454" ht="15"/>
    <row r="775455" ht="15"/>
    <row r="775456" ht="15"/>
    <row r="775457" ht="15"/>
    <row r="775458" ht="15"/>
    <row r="775459" ht="15"/>
    <row r="775460" ht="15"/>
    <row r="775461" ht="15"/>
    <row r="775462" ht="15"/>
    <row r="775463" ht="15"/>
    <row r="775464" ht="15"/>
    <row r="775465" ht="15"/>
    <row r="775466" ht="15"/>
    <row r="775467" ht="15"/>
    <row r="775468" ht="15"/>
    <row r="775469" ht="15"/>
    <row r="775470" ht="15"/>
    <row r="775471" ht="15"/>
    <row r="775472" ht="15"/>
    <row r="775473" ht="15"/>
    <row r="775474" ht="15"/>
    <row r="775475" ht="15"/>
    <row r="775476" ht="15"/>
    <row r="775477" ht="15"/>
    <row r="775478" ht="15"/>
    <row r="775479" ht="15"/>
    <row r="775480" ht="15"/>
    <row r="775481" ht="15"/>
    <row r="775482" ht="15"/>
    <row r="775483" ht="15"/>
    <row r="775484" ht="15"/>
    <row r="775485" ht="15"/>
    <row r="775486" ht="15"/>
    <row r="775487" ht="15"/>
    <row r="775488" ht="15"/>
    <row r="775489" ht="15"/>
    <row r="775490" ht="15"/>
    <row r="775491" ht="15"/>
    <row r="775492" ht="15"/>
    <row r="775493" ht="15"/>
    <row r="775494" ht="15"/>
    <row r="775495" ht="15"/>
    <row r="775496" ht="15"/>
    <row r="775497" ht="15"/>
    <row r="775498" ht="15"/>
    <row r="775499" ht="15"/>
    <row r="775500" ht="15"/>
    <row r="775501" ht="15"/>
    <row r="775502" ht="15"/>
    <row r="775503" ht="15"/>
    <row r="775504" ht="15"/>
    <row r="775505" ht="15"/>
    <row r="775506" ht="15"/>
    <row r="775507" ht="15"/>
    <row r="775508" ht="15"/>
    <row r="775509" ht="15"/>
    <row r="775510" ht="15"/>
    <row r="775511" ht="15"/>
    <row r="775512" ht="15"/>
    <row r="775513" ht="15"/>
    <row r="775514" ht="15"/>
    <row r="775515" ht="15"/>
    <row r="775516" ht="15"/>
    <row r="775517" ht="15"/>
    <row r="775518" ht="15"/>
    <row r="775519" ht="15"/>
    <row r="775520" ht="15"/>
    <row r="775521" ht="15"/>
    <row r="775522" ht="15"/>
    <row r="775523" ht="15"/>
    <row r="775524" ht="15"/>
    <row r="775525" ht="15"/>
    <row r="775526" ht="15"/>
    <row r="775527" ht="15"/>
    <row r="775528" ht="15"/>
    <row r="775529" ht="15"/>
    <row r="775530" ht="15"/>
    <row r="775531" ht="15"/>
    <row r="775532" ht="15"/>
    <row r="775533" ht="15"/>
    <row r="775534" ht="15"/>
    <row r="775535" ht="15"/>
    <row r="775536" ht="15"/>
    <row r="775537" ht="15"/>
    <row r="775538" ht="15"/>
    <row r="775539" ht="15"/>
    <row r="775540" ht="15"/>
    <row r="775541" ht="15"/>
    <row r="775542" ht="15"/>
    <row r="775543" ht="15"/>
    <row r="775544" ht="15"/>
    <row r="775545" ht="15"/>
    <row r="775546" ht="15"/>
    <row r="775547" ht="15"/>
    <row r="775548" ht="15"/>
    <row r="775549" ht="15"/>
    <row r="775550" ht="15"/>
    <row r="775551" ht="15"/>
    <row r="775552" ht="15"/>
    <row r="775553" ht="15"/>
    <row r="775554" ht="15"/>
    <row r="775555" ht="15"/>
    <row r="775556" ht="15"/>
    <row r="775557" ht="15"/>
    <row r="775558" ht="15"/>
    <row r="775559" ht="15"/>
    <row r="775560" ht="15"/>
    <row r="775561" ht="15"/>
    <row r="775562" ht="15"/>
    <row r="775563" ht="15"/>
    <row r="775564" ht="15"/>
    <row r="775565" ht="15"/>
    <row r="775566" ht="15"/>
    <row r="775567" ht="15"/>
    <row r="775568" ht="15"/>
    <row r="775569" ht="15"/>
    <row r="775570" ht="15"/>
    <row r="775571" ht="15"/>
    <row r="775572" ht="15"/>
    <row r="775573" ht="15"/>
    <row r="775574" ht="15"/>
    <row r="775575" ht="15"/>
    <row r="775576" ht="15"/>
    <row r="775577" ht="15"/>
    <row r="775578" ht="15"/>
    <row r="775579" ht="15"/>
    <row r="775580" ht="15"/>
    <row r="775581" ht="15"/>
    <row r="775582" ht="15"/>
    <row r="775583" ht="15"/>
    <row r="775584" ht="15"/>
    <row r="775585" ht="15"/>
    <row r="775586" ht="15"/>
    <row r="775587" ht="15"/>
    <row r="775588" ht="15"/>
    <row r="775589" ht="15"/>
    <row r="775590" ht="15"/>
    <row r="775591" ht="15"/>
    <row r="775592" ht="15"/>
    <row r="775593" ht="15"/>
    <row r="775594" ht="15"/>
    <row r="775595" ht="15"/>
    <row r="775596" ht="15"/>
    <row r="775597" ht="15"/>
    <row r="775598" ht="15"/>
    <row r="775599" ht="15"/>
    <row r="775600" ht="15"/>
    <row r="775601" ht="15"/>
    <row r="775602" ht="15"/>
    <row r="775603" ht="15"/>
    <row r="775604" ht="15"/>
    <row r="775605" ht="15"/>
    <row r="775606" ht="15"/>
    <row r="775607" ht="15"/>
    <row r="775608" ht="15"/>
    <row r="775609" ht="15"/>
    <row r="775610" ht="15"/>
    <row r="775611" ht="15"/>
    <row r="775612" ht="15"/>
    <row r="775613" ht="15"/>
    <row r="775614" ht="15"/>
    <row r="775615" ht="15"/>
    <row r="775616" ht="15"/>
    <row r="775617" ht="15"/>
    <row r="775618" ht="15"/>
    <row r="775619" ht="15"/>
    <row r="775620" ht="15"/>
    <row r="775621" ht="15"/>
    <row r="775622" ht="15"/>
    <row r="775623" ht="15"/>
    <row r="775624" ht="15"/>
    <row r="775625" ht="15"/>
    <row r="775626" ht="15"/>
    <row r="775627" ht="15"/>
    <row r="775628" ht="15"/>
    <row r="775629" ht="15"/>
    <row r="775630" ht="15"/>
    <row r="775631" ht="15"/>
    <row r="775632" ht="15"/>
    <row r="775633" ht="15"/>
    <row r="775634" ht="15"/>
    <row r="775635" ht="15"/>
    <row r="775636" ht="15"/>
    <row r="775637" ht="15"/>
    <row r="775638" ht="15"/>
    <row r="775639" ht="15"/>
    <row r="775640" ht="15"/>
    <row r="775641" ht="15"/>
    <row r="775642" ht="15"/>
    <row r="775643" ht="15"/>
    <row r="775644" ht="15"/>
    <row r="775645" ht="15"/>
    <row r="775646" ht="15"/>
    <row r="775647" ht="15"/>
    <row r="775648" ht="15"/>
    <row r="775649" ht="15"/>
    <row r="775650" ht="15"/>
    <row r="775651" ht="15"/>
    <row r="775652" ht="15"/>
    <row r="775653" ht="15"/>
    <row r="775654" ht="15"/>
    <row r="775655" ht="15"/>
    <row r="775656" ht="15"/>
    <row r="775657" ht="15"/>
    <row r="775658" ht="15"/>
    <row r="775659" ht="15"/>
    <row r="775660" ht="15"/>
    <row r="775661" ht="15"/>
    <row r="775662" ht="15"/>
    <row r="775663" ht="15"/>
    <row r="775664" ht="15"/>
    <row r="775665" ht="15"/>
    <row r="775666" ht="15"/>
    <row r="775667" ht="15"/>
    <row r="775668" ht="15"/>
    <row r="775669" ht="15"/>
    <row r="775670" ht="15"/>
    <row r="775671" ht="15"/>
    <row r="775672" ht="15"/>
    <row r="775673" ht="15"/>
    <row r="775674" ht="15"/>
    <row r="775675" ht="15"/>
    <row r="775676" ht="15"/>
    <row r="775677" ht="15"/>
    <row r="775678" ht="15"/>
    <row r="775679" ht="15"/>
    <row r="775680" ht="15"/>
    <row r="775681" ht="15"/>
    <row r="775682" ht="15"/>
    <row r="775683" ht="15"/>
    <row r="775684" ht="15"/>
    <row r="775685" ht="15"/>
    <row r="775686" ht="15"/>
    <row r="775687" ht="15"/>
    <row r="775688" ht="15"/>
    <row r="775689" ht="15"/>
    <row r="775690" ht="15"/>
    <row r="775691" ht="15"/>
    <row r="775692" ht="15"/>
    <row r="775693" ht="15"/>
    <row r="775694" ht="15"/>
    <row r="775695" ht="15"/>
    <row r="775696" ht="15"/>
    <row r="775697" ht="15"/>
    <row r="775698" ht="15"/>
    <row r="775699" ht="15"/>
    <row r="775700" ht="15"/>
    <row r="775701" ht="15"/>
    <row r="775702" ht="15"/>
    <row r="775703" ht="15"/>
    <row r="775704" ht="15"/>
    <row r="775705" ht="15"/>
    <row r="775706" ht="15"/>
    <row r="775707" ht="15"/>
    <row r="775708" ht="15"/>
    <row r="775709" ht="15"/>
    <row r="775710" ht="15"/>
    <row r="775711" ht="15"/>
    <row r="775712" ht="15"/>
    <row r="775713" ht="15"/>
    <row r="775714" ht="15"/>
    <row r="775715" ht="15"/>
    <row r="775716" ht="15"/>
    <row r="775717" ht="15"/>
    <row r="775718" ht="15"/>
    <row r="775719" ht="15"/>
    <row r="775720" ht="15"/>
    <row r="775721" ht="15"/>
    <row r="775722" ht="15"/>
    <row r="775723" ht="15"/>
    <row r="775724" ht="15"/>
    <row r="775725" ht="15"/>
    <row r="775726" ht="15"/>
    <row r="775727" ht="15"/>
    <row r="775728" ht="15"/>
    <row r="775729" ht="15"/>
    <row r="775730" ht="15"/>
    <row r="775731" ht="15"/>
    <row r="775732" ht="15"/>
    <row r="775733" ht="15"/>
    <row r="775734" ht="15"/>
    <row r="775735" ht="15"/>
    <row r="775736" ht="15"/>
    <row r="775737" ht="15"/>
    <row r="775738" ht="15"/>
    <row r="775739" ht="15"/>
    <row r="775740" ht="15"/>
    <row r="775741" ht="15"/>
    <row r="775742" ht="15"/>
    <row r="775743" ht="15"/>
    <row r="775744" ht="15"/>
    <row r="775745" ht="15"/>
    <row r="775746" ht="15"/>
    <row r="775747" ht="15"/>
    <row r="775748" ht="15"/>
    <row r="775749" ht="15"/>
    <row r="775750" ht="15"/>
    <row r="775751" ht="15"/>
    <row r="775752" ht="15"/>
    <row r="775753" ht="15"/>
    <row r="775754" ht="15"/>
    <row r="775755" ht="15"/>
    <row r="775756" ht="15"/>
    <row r="775757" ht="15"/>
    <row r="775758" ht="15"/>
    <row r="775759" ht="15"/>
    <row r="775760" ht="15"/>
    <row r="775761" ht="15"/>
    <row r="775762" ht="15"/>
    <row r="775763" ht="15"/>
    <row r="775764" ht="15"/>
    <row r="775765" ht="15"/>
    <row r="775766" ht="15"/>
    <row r="775767" ht="15"/>
    <row r="775768" ht="15"/>
    <row r="775769" ht="15"/>
    <row r="775770" ht="15"/>
    <row r="775771" ht="15"/>
    <row r="775772" ht="15"/>
    <row r="775773" ht="15"/>
    <row r="775774" ht="15"/>
    <row r="775775" ht="15"/>
    <row r="775776" ht="15"/>
    <row r="775777" ht="15"/>
    <row r="775778" ht="15"/>
    <row r="775779" ht="15"/>
    <row r="775780" ht="15"/>
    <row r="775781" ht="15"/>
    <row r="775782" ht="15"/>
    <row r="775783" ht="15"/>
    <row r="775784" ht="15"/>
    <row r="775785" ht="15"/>
    <row r="775786" ht="15"/>
    <row r="775787" ht="15"/>
    <row r="775788" ht="15"/>
    <row r="775789" ht="15"/>
    <row r="775790" ht="15"/>
    <row r="775791" ht="15"/>
    <row r="775792" ht="15"/>
    <row r="775793" ht="15"/>
    <row r="775794" ht="15"/>
    <row r="775795" ht="15"/>
    <row r="775796" ht="15"/>
    <row r="775797" ht="15"/>
    <row r="775798" ht="15"/>
    <row r="775799" ht="15"/>
    <row r="775800" ht="15"/>
    <row r="775801" ht="15"/>
    <row r="775802" ht="15"/>
    <row r="775803" ht="15"/>
    <row r="775804" ht="15"/>
    <row r="775805" ht="15"/>
    <row r="775806" ht="15"/>
    <row r="775807" ht="15"/>
    <row r="775808" ht="15"/>
    <row r="775809" ht="15"/>
    <row r="775810" ht="15"/>
    <row r="775811" ht="15"/>
    <row r="775812" ht="15"/>
    <row r="775813" ht="15"/>
    <row r="775814" ht="15"/>
    <row r="775815" ht="15"/>
    <row r="775816" ht="15"/>
    <row r="775817" ht="15"/>
    <row r="775818" ht="15"/>
    <row r="775819" ht="15"/>
    <row r="775820" ht="15"/>
    <row r="775821" ht="15"/>
    <row r="775822" ht="15"/>
    <row r="775823" ht="15"/>
    <row r="775824" ht="15"/>
    <row r="775825" ht="15"/>
    <row r="775826" ht="15"/>
    <row r="775827" ht="15"/>
    <row r="775828" ht="15"/>
    <row r="775829" ht="15"/>
    <row r="775830" ht="15"/>
    <row r="775831" ht="15"/>
    <row r="775832" ht="15"/>
    <row r="775833" ht="15"/>
    <row r="775834" ht="15"/>
    <row r="775835" ht="15"/>
    <row r="775836" ht="15"/>
    <row r="775837" ht="15"/>
    <row r="775838" ht="15"/>
    <row r="775839" ht="15"/>
    <row r="775840" ht="15"/>
    <row r="775841" ht="15"/>
    <row r="775842" ht="15"/>
    <row r="775843" ht="15"/>
    <row r="775844" ht="15"/>
    <row r="775845" ht="15"/>
    <row r="775846" ht="15"/>
    <row r="775847" ht="15"/>
    <row r="775848" ht="15"/>
    <row r="775849" ht="15"/>
    <row r="775850" ht="15"/>
    <row r="775851" ht="15"/>
    <row r="775852" ht="15"/>
    <row r="775853" ht="15"/>
    <row r="775854" ht="15"/>
    <row r="775855" ht="15"/>
    <row r="775856" ht="15"/>
    <row r="775857" ht="15"/>
    <row r="775858" ht="15"/>
    <row r="775859" ht="15"/>
    <row r="775860" ht="15"/>
    <row r="775861" ht="15"/>
    <row r="775862" ht="15"/>
    <row r="775863" ht="15"/>
    <row r="775864" ht="15"/>
    <row r="775865" ht="15"/>
    <row r="775866" ht="15"/>
    <row r="775867" ht="15"/>
    <row r="775868" ht="15"/>
    <row r="775869" ht="15"/>
    <row r="775870" ht="15"/>
    <row r="775871" ht="15"/>
    <row r="775872" ht="15"/>
    <row r="775873" ht="15"/>
    <row r="775874" ht="15"/>
    <row r="775875" ht="15"/>
    <row r="775876" ht="15"/>
    <row r="775877" ht="15"/>
    <row r="775878" ht="15"/>
    <row r="775879" ht="15"/>
    <row r="775880" ht="15"/>
    <row r="775881" ht="15"/>
    <row r="775882" ht="15"/>
    <row r="775883" ht="15"/>
    <row r="775884" ht="15"/>
    <row r="775885" ht="15"/>
    <row r="775886" ht="15"/>
    <row r="775887" ht="15"/>
    <row r="775888" ht="15"/>
    <row r="775889" ht="15"/>
    <row r="775890" ht="15"/>
    <row r="775891" ht="15"/>
    <row r="775892" ht="15"/>
    <row r="775893" ht="15"/>
    <row r="775894" ht="15"/>
    <row r="775895" ht="15"/>
    <row r="775896" ht="15"/>
    <row r="775897" ht="15"/>
    <row r="775898" ht="15"/>
    <row r="775899" ht="15"/>
    <row r="775900" ht="15"/>
    <row r="775901" ht="15"/>
    <row r="775902" ht="15"/>
    <row r="775903" ht="15"/>
    <row r="775904" ht="15"/>
    <row r="775905" ht="15"/>
    <row r="775906" ht="15"/>
    <row r="775907" ht="15"/>
    <row r="775908" ht="15"/>
    <row r="775909" ht="15"/>
    <row r="775910" ht="15"/>
    <row r="775911" ht="15"/>
    <row r="775912" ht="15"/>
    <row r="775913" ht="15"/>
    <row r="775914" ht="15"/>
    <row r="775915" ht="15"/>
    <row r="775916" ht="15"/>
    <row r="775917" ht="15"/>
    <row r="775918" ht="15"/>
    <row r="775919" ht="15"/>
    <row r="775920" ht="15"/>
    <row r="775921" ht="15"/>
    <row r="775922" ht="15"/>
    <row r="775923" ht="15"/>
    <row r="775924" ht="15"/>
    <row r="775925" ht="15"/>
    <row r="775926" ht="15"/>
    <row r="775927" ht="15"/>
    <row r="775928" ht="15"/>
    <row r="775929" ht="15"/>
    <row r="775930" ht="15"/>
    <row r="775931" ht="15"/>
    <row r="775932" ht="15"/>
    <row r="775933" ht="15"/>
    <row r="775934" ht="15"/>
    <row r="775935" ht="15"/>
    <row r="775936" ht="15"/>
    <row r="775937" ht="15"/>
    <row r="775938" ht="15"/>
    <row r="775939" ht="15"/>
    <row r="775940" ht="15"/>
    <row r="775941" ht="15"/>
    <row r="775942" ht="15"/>
    <row r="775943" ht="15"/>
    <row r="775944" ht="15"/>
    <row r="775945" ht="15"/>
    <row r="775946" ht="15"/>
    <row r="775947" ht="15"/>
    <row r="775948" ht="15"/>
    <row r="775949" ht="15"/>
    <row r="775950" ht="15"/>
    <row r="775951" ht="15"/>
    <row r="775952" ht="15"/>
    <row r="775953" ht="15"/>
    <row r="775954" ht="15"/>
    <row r="775955" ht="15"/>
    <row r="775956" ht="15"/>
    <row r="775957" ht="15"/>
    <row r="775958" ht="15"/>
    <row r="775959" ht="15"/>
    <row r="775960" ht="15"/>
    <row r="775961" ht="15"/>
    <row r="775962" ht="15"/>
    <row r="775963" ht="15"/>
    <row r="775964" ht="15"/>
    <row r="775965" ht="15"/>
    <row r="775966" ht="15"/>
    <row r="775967" ht="15"/>
    <row r="775968" ht="15"/>
    <row r="775969" ht="15"/>
    <row r="775970" ht="15"/>
    <row r="775971" ht="15"/>
    <row r="775972" ht="15"/>
    <row r="775973" ht="15"/>
    <row r="775974" ht="15"/>
    <row r="775975" ht="15"/>
    <row r="775976" ht="15"/>
    <row r="775977" ht="15"/>
    <row r="775978" ht="15"/>
    <row r="775979" ht="15"/>
    <row r="775980" ht="15"/>
    <row r="775981" ht="15"/>
    <row r="775982" ht="15"/>
    <row r="775983" ht="15"/>
    <row r="775984" ht="15"/>
    <row r="775985" ht="15"/>
    <row r="775986" ht="15"/>
    <row r="775987" ht="15"/>
    <row r="775988" ht="15"/>
    <row r="775989" ht="15"/>
    <row r="775990" ht="15"/>
    <row r="775991" ht="15"/>
    <row r="775992" ht="15"/>
    <row r="775993" ht="15"/>
    <row r="775994" ht="15"/>
    <row r="775995" ht="15"/>
    <row r="775996" ht="15"/>
    <row r="775997" ht="15"/>
    <row r="775998" ht="15"/>
    <row r="775999" ht="15"/>
    <row r="776000" ht="15"/>
    <row r="776001" ht="15"/>
    <row r="776002" ht="15"/>
    <row r="776003" ht="15"/>
    <row r="776004" ht="15"/>
    <row r="776005" ht="15"/>
    <row r="776006" ht="15"/>
    <row r="776007" ht="15"/>
    <row r="776008" ht="15"/>
    <row r="776009" ht="15"/>
    <row r="776010" ht="15"/>
    <row r="776011" ht="15"/>
    <row r="776012" ht="15"/>
    <row r="776013" ht="15"/>
    <row r="776014" ht="15"/>
    <row r="776015" ht="15"/>
    <row r="776016" ht="15"/>
    <row r="776017" ht="15"/>
    <row r="776018" ht="15"/>
    <row r="776019" ht="15"/>
    <row r="776020" ht="15"/>
    <row r="776021" ht="15"/>
    <row r="776022" ht="15"/>
    <row r="776023" ht="15"/>
    <row r="776024" ht="15"/>
    <row r="776025" ht="15"/>
    <row r="776026" ht="15"/>
    <row r="776027" ht="15"/>
    <row r="776028" ht="15"/>
    <row r="776029" ht="15"/>
    <row r="776030" ht="15"/>
    <row r="776031" ht="15"/>
    <row r="776032" ht="15"/>
    <row r="776033" ht="15"/>
    <row r="776034" ht="15"/>
    <row r="776035" ht="15"/>
    <row r="776036" ht="15"/>
    <row r="776037" ht="15"/>
    <row r="776038" ht="15"/>
    <row r="776039" ht="15"/>
    <row r="776040" ht="15"/>
    <row r="776041" ht="15"/>
    <row r="776042" ht="15"/>
    <row r="776043" ht="15"/>
    <row r="776044" ht="15"/>
    <row r="776045" ht="15"/>
    <row r="776046" ht="15"/>
    <row r="776047" ht="15"/>
    <row r="776048" ht="15"/>
    <row r="776049" ht="15"/>
    <row r="776050" ht="15"/>
    <row r="776051" ht="15"/>
    <row r="776052" ht="15"/>
    <row r="776053" ht="15"/>
    <row r="776054" ht="15"/>
    <row r="776055" ht="15"/>
    <row r="776056" ht="15"/>
    <row r="776057" ht="15"/>
    <row r="776058" ht="15"/>
    <row r="776059" ht="15"/>
    <row r="776060" ht="15"/>
    <row r="776061" ht="15"/>
    <row r="776062" ht="15"/>
    <row r="776063" ht="15"/>
    <row r="776064" ht="15"/>
    <row r="776065" ht="15"/>
    <row r="776066" ht="15"/>
    <row r="776067" ht="15"/>
    <row r="776068" ht="15"/>
    <row r="776069" ht="15"/>
    <row r="776070" ht="15"/>
    <row r="776071" ht="15"/>
    <row r="776072" ht="15"/>
    <row r="776073" ht="15"/>
    <row r="776074" ht="15"/>
    <row r="776075" ht="15"/>
    <row r="776076" ht="15"/>
    <row r="776077" ht="15"/>
    <row r="776078" ht="15"/>
    <row r="776079" ht="15"/>
    <row r="776080" ht="15"/>
    <row r="776081" ht="15"/>
    <row r="776082" ht="15"/>
    <row r="776083" ht="15"/>
    <row r="776084" ht="15"/>
    <row r="776085" ht="15"/>
    <row r="776086" ht="15"/>
    <row r="776087" ht="15"/>
    <row r="776088" ht="15"/>
    <row r="776089" ht="15"/>
    <row r="776090" ht="15"/>
    <row r="776091" ht="15"/>
    <row r="776092" ht="15"/>
    <row r="776093" ht="15"/>
    <row r="776094" ht="15"/>
    <row r="776095" ht="15"/>
    <row r="776096" ht="15"/>
    <row r="776097" ht="15"/>
    <row r="776098" ht="15"/>
    <row r="776099" ht="15"/>
    <row r="776100" ht="15"/>
    <row r="776101" ht="15"/>
    <row r="776102" ht="15"/>
    <row r="776103" ht="15"/>
    <row r="776104" ht="15"/>
    <row r="776105" ht="15"/>
    <row r="776106" ht="15"/>
    <row r="776107" ht="15"/>
    <row r="776108" ht="15"/>
    <row r="776109" ht="15"/>
    <row r="776110" ht="15"/>
    <row r="776111" ht="15"/>
    <row r="776112" ht="15"/>
    <row r="776113" ht="15"/>
    <row r="776114" ht="15"/>
    <row r="776115" ht="15"/>
    <row r="776116" ht="15"/>
    <row r="776117" ht="15"/>
    <row r="776118" ht="15"/>
    <row r="776119" ht="15"/>
    <row r="776120" ht="15"/>
    <row r="776121" ht="15"/>
    <row r="776122" ht="15"/>
    <row r="776123" ht="15"/>
    <row r="776124" ht="15"/>
    <row r="776125" ht="15"/>
    <row r="776126" ht="15"/>
    <row r="776127" ht="15"/>
    <row r="776128" ht="15"/>
    <row r="776129" ht="15"/>
    <row r="776130" ht="15"/>
    <row r="776131" ht="15"/>
    <row r="776132" ht="15"/>
    <row r="776133" ht="15"/>
    <row r="776134" ht="15"/>
    <row r="776135" ht="15"/>
    <row r="776136" ht="15"/>
    <row r="776137" ht="15"/>
    <row r="776138" ht="15"/>
    <row r="776139" ht="15"/>
    <row r="776140" ht="15"/>
    <row r="776141" ht="15"/>
    <row r="776142" ht="15"/>
    <row r="776143" ht="15"/>
    <row r="776144" ht="15"/>
    <row r="776145" ht="15"/>
    <row r="776146" ht="15"/>
    <row r="776147" ht="15"/>
    <row r="776148" ht="15"/>
    <row r="776149" ht="15"/>
    <row r="776150" ht="15"/>
    <row r="776151" ht="15"/>
    <row r="776152" ht="15"/>
    <row r="776153" ht="15"/>
    <row r="776154" ht="15"/>
    <row r="776155" ht="15"/>
    <row r="776156" ht="15"/>
    <row r="776157" ht="15"/>
    <row r="776158" ht="15"/>
    <row r="776159" ht="15"/>
    <row r="776160" ht="15"/>
    <row r="776161" ht="15"/>
    <row r="776162" ht="15"/>
    <row r="776163" ht="15"/>
    <row r="776164" ht="15"/>
    <row r="776165" ht="15"/>
    <row r="776166" ht="15"/>
    <row r="776167" ht="15"/>
    <row r="776168" ht="15"/>
    <row r="776169" ht="15"/>
    <row r="776170" ht="15"/>
    <row r="776171" ht="15"/>
    <row r="776172" ht="15"/>
    <row r="776173" ht="15"/>
    <row r="776174" ht="15"/>
    <row r="776175" ht="15"/>
    <row r="776176" ht="15"/>
    <row r="776177" ht="15"/>
    <row r="776178" ht="15"/>
    <row r="776179" ht="15"/>
    <row r="776180" ht="15"/>
    <row r="776181" ht="15"/>
    <row r="776182" ht="15"/>
    <row r="776183" ht="15"/>
    <row r="776184" ht="15"/>
    <row r="776185" ht="15"/>
    <row r="776186" ht="15"/>
    <row r="776187" ht="15"/>
    <row r="776188" ht="15"/>
    <row r="776189" ht="15"/>
    <row r="776190" ht="15"/>
    <row r="776191" ht="15"/>
    <row r="776192" ht="15"/>
    <row r="776193" ht="15"/>
    <row r="776194" ht="15"/>
    <row r="776195" ht="15"/>
    <row r="776196" ht="15"/>
    <row r="776197" ht="15"/>
    <row r="776198" ht="15"/>
    <row r="776199" ht="15"/>
    <row r="776200" ht="15"/>
    <row r="776201" ht="15"/>
    <row r="776202" ht="15"/>
    <row r="776203" ht="15"/>
    <row r="776204" ht="15"/>
    <row r="776205" ht="15"/>
    <row r="776206" ht="15"/>
    <row r="776207" ht="15"/>
    <row r="776208" ht="15"/>
    <row r="776209" ht="15"/>
    <row r="776210" ht="15"/>
    <row r="776211" ht="15"/>
    <row r="776212" ht="15"/>
    <row r="776213" ht="15"/>
    <row r="776214" ht="15"/>
    <row r="776215" ht="15"/>
    <row r="776216" ht="15"/>
    <row r="776217" ht="15"/>
    <row r="776218" ht="15"/>
    <row r="776219" ht="15"/>
    <row r="776220" ht="15"/>
    <row r="776221" ht="15"/>
    <row r="776222" ht="15"/>
    <row r="776223" ht="15"/>
    <row r="776224" ht="15"/>
    <row r="776225" ht="15"/>
    <row r="776226" ht="15"/>
    <row r="776227" ht="15"/>
    <row r="776228" ht="15"/>
    <row r="776229" ht="15"/>
    <row r="776230" ht="15"/>
    <row r="776231" ht="15"/>
    <row r="776232" ht="15"/>
    <row r="776233" ht="15"/>
    <row r="776234" ht="15"/>
    <row r="776235" ht="15"/>
    <row r="776236" ht="15"/>
    <row r="776237" ht="15"/>
    <row r="776238" ht="15"/>
    <row r="776239" ht="15"/>
    <row r="776240" ht="15"/>
    <row r="776241" ht="15"/>
    <row r="776242" ht="15"/>
    <row r="776243" ht="15"/>
    <row r="776244" ht="15"/>
    <row r="776245" ht="15"/>
    <row r="776246" ht="15"/>
    <row r="776247" ht="15"/>
    <row r="776248" ht="15"/>
    <row r="776249" ht="15"/>
    <row r="776250" ht="15"/>
    <row r="776251" ht="15"/>
    <row r="776252" ht="15"/>
    <row r="776253" ht="15"/>
    <row r="776254" ht="15"/>
    <row r="776255" ht="15"/>
    <row r="776256" ht="15"/>
    <row r="776257" ht="15"/>
    <row r="776258" ht="15"/>
    <row r="776259" ht="15"/>
    <row r="776260" ht="15"/>
    <row r="776261" ht="15"/>
    <row r="776262" ht="15"/>
    <row r="776263" ht="15"/>
    <row r="776264" ht="15"/>
    <row r="776265" ht="15"/>
    <row r="776266" ht="15"/>
    <row r="776267" ht="15"/>
    <row r="776268" ht="15"/>
    <row r="776269" ht="15"/>
    <row r="776270" ht="15"/>
    <row r="776271" ht="15"/>
    <row r="776272" ht="15"/>
    <row r="776273" ht="15"/>
    <row r="776274" ht="15"/>
    <row r="776275" ht="15"/>
    <row r="776276" ht="15"/>
    <row r="776277" ht="15"/>
    <row r="776278" ht="15"/>
    <row r="776279" ht="15"/>
    <row r="776280" ht="15"/>
    <row r="776281" ht="15"/>
    <row r="776282" ht="15"/>
    <row r="776283" ht="15"/>
    <row r="776284" ht="15"/>
    <row r="776285" ht="15"/>
    <row r="776286" ht="15"/>
    <row r="776287" ht="15"/>
    <row r="776288" ht="15"/>
    <row r="776289" ht="15"/>
    <row r="776290" ht="15"/>
    <row r="776291" ht="15"/>
    <row r="776292" ht="15"/>
    <row r="776293" ht="15"/>
    <row r="776294" ht="15"/>
    <row r="776295" ht="15"/>
    <row r="776296" ht="15"/>
    <row r="776297" ht="15"/>
    <row r="776298" ht="15"/>
    <row r="776299" ht="15"/>
    <row r="776300" ht="15"/>
    <row r="776301" ht="15"/>
    <row r="776302" ht="15"/>
    <row r="776303" ht="15"/>
    <row r="776304" ht="15"/>
    <row r="776305" ht="15"/>
    <row r="776306" ht="15"/>
    <row r="776307" ht="15"/>
    <row r="776308" ht="15"/>
    <row r="776309" ht="15"/>
    <row r="776310" ht="15"/>
    <row r="776311" ht="15"/>
    <row r="776312" ht="15"/>
    <row r="776313" ht="15"/>
    <row r="776314" ht="15"/>
    <row r="776315" ht="15"/>
    <row r="776316" ht="15"/>
    <row r="776317" ht="15"/>
    <row r="776318" ht="15"/>
    <row r="776319" ht="15"/>
    <row r="776320" ht="15"/>
    <row r="776321" ht="15"/>
    <row r="776322" ht="15"/>
    <row r="776323" ht="15"/>
    <row r="776324" ht="15"/>
    <row r="776325" ht="15"/>
    <row r="776326" ht="15"/>
    <row r="776327" ht="15"/>
    <row r="776328" ht="15"/>
    <row r="776329" ht="15"/>
    <row r="776330" ht="15"/>
    <row r="776331" ht="15"/>
    <row r="776332" ht="15"/>
    <row r="776333" ht="15"/>
    <row r="776334" ht="15"/>
    <row r="776335" ht="15"/>
    <row r="776336" ht="15"/>
    <row r="776337" ht="15"/>
    <row r="776338" ht="15"/>
    <row r="776339" ht="15"/>
    <row r="776340" ht="15"/>
    <row r="776341" ht="15"/>
    <row r="776342" ht="15"/>
    <row r="776343" ht="15"/>
    <row r="776344" ht="15"/>
    <row r="776345" ht="15"/>
    <row r="776346" ht="15"/>
    <row r="776347" ht="15"/>
    <row r="776348" ht="15"/>
    <row r="776349" ht="15"/>
    <row r="776350" ht="15"/>
    <row r="776351" ht="15"/>
    <row r="776352" ht="15"/>
    <row r="776353" ht="15"/>
    <row r="776354" ht="15"/>
    <row r="776355" ht="15"/>
    <row r="776356" ht="15"/>
    <row r="776357" ht="15"/>
    <row r="776358" ht="15"/>
    <row r="776359" ht="15"/>
    <row r="776360" ht="15"/>
    <row r="776361" ht="15"/>
    <row r="776362" ht="15"/>
    <row r="776363" ht="15"/>
    <row r="776364" ht="15"/>
    <row r="776365" ht="15"/>
    <row r="776366" ht="15"/>
    <row r="776367" ht="15"/>
    <row r="776368" ht="15"/>
    <row r="776369" ht="15"/>
    <row r="776370" ht="15"/>
    <row r="776371" ht="15"/>
    <row r="776372" ht="15"/>
    <row r="776373" ht="15"/>
    <row r="776374" ht="15"/>
    <row r="776375" ht="15"/>
    <row r="776376" ht="15"/>
    <row r="776377" ht="15"/>
    <row r="776378" ht="15"/>
    <row r="776379" ht="15"/>
    <row r="776380" ht="15"/>
    <row r="776381" ht="15"/>
    <row r="776382" ht="15"/>
    <row r="776383" ht="15"/>
    <row r="776384" ht="15"/>
    <row r="776385" ht="15"/>
    <row r="776386" ht="15"/>
    <row r="776387" ht="15"/>
    <row r="776388" ht="15"/>
    <row r="776389" ht="15"/>
    <row r="776390" ht="15"/>
    <row r="776391" ht="15"/>
    <row r="776392" ht="15"/>
    <row r="776393" ht="15"/>
    <row r="776394" ht="15"/>
    <row r="776395" ht="15"/>
    <row r="776396" ht="15"/>
    <row r="776397" ht="15"/>
    <row r="776398" ht="15"/>
    <row r="776399" ht="15"/>
    <row r="776400" ht="15"/>
    <row r="776401" ht="15"/>
    <row r="776402" ht="15"/>
    <row r="776403" ht="15"/>
    <row r="776404" ht="15"/>
    <row r="776405" ht="15"/>
    <row r="776406" ht="15"/>
    <row r="776407" ht="15"/>
    <row r="776408" ht="15"/>
    <row r="776409" ht="15"/>
    <row r="776410" ht="15"/>
    <row r="776411" ht="15"/>
    <row r="776412" ht="15"/>
    <row r="776413" ht="15"/>
    <row r="776414" ht="15"/>
    <row r="776415" ht="15"/>
    <row r="776416" ht="15"/>
    <row r="776417" ht="15"/>
    <row r="776418" ht="15"/>
    <row r="776419" ht="15"/>
    <row r="776420" ht="15"/>
    <row r="776421" ht="15"/>
    <row r="776422" ht="15"/>
    <row r="776423" ht="15"/>
    <row r="776424" ht="15"/>
    <row r="776425" ht="15"/>
    <row r="776426" ht="15"/>
    <row r="776427" ht="15"/>
    <row r="776428" ht="15"/>
    <row r="776429" ht="15"/>
    <row r="776430" ht="15"/>
    <row r="776431" ht="15"/>
    <row r="776432" ht="15"/>
    <row r="776433" ht="15"/>
    <row r="776434" ht="15"/>
    <row r="776435" ht="15"/>
    <row r="776436" ht="15"/>
    <row r="776437" ht="15"/>
    <row r="776438" ht="15"/>
    <row r="776439" ht="15"/>
    <row r="776440" ht="15"/>
    <row r="776441" ht="15"/>
    <row r="776442" ht="15"/>
    <row r="776443" ht="15"/>
    <row r="776444" ht="15"/>
    <row r="776445" ht="15"/>
    <row r="776446" ht="15"/>
    <row r="776447" ht="15"/>
    <row r="776448" ht="15"/>
    <row r="776449" ht="15"/>
    <row r="776450" ht="15"/>
    <row r="776451" ht="15"/>
    <row r="776452" ht="15"/>
    <row r="776453" ht="15"/>
    <row r="776454" ht="15"/>
    <row r="776455" ht="15"/>
    <row r="776456" ht="15"/>
    <row r="776457" ht="15"/>
    <row r="776458" ht="15"/>
    <row r="776459" ht="15"/>
    <row r="776460" ht="15"/>
    <row r="776461" ht="15"/>
    <row r="776462" ht="15"/>
    <row r="776463" ht="15"/>
    <row r="776464" ht="15"/>
    <row r="776465" ht="15"/>
    <row r="776466" ht="15"/>
    <row r="776467" ht="15"/>
    <row r="776468" ht="15"/>
    <row r="776469" ht="15"/>
    <row r="776470" ht="15"/>
    <row r="776471" ht="15"/>
    <row r="776472" ht="15"/>
    <row r="776473" ht="15"/>
    <row r="776474" ht="15"/>
    <row r="776475" ht="15"/>
    <row r="776476" ht="15"/>
    <row r="776477" ht="15"/>
    <row r="776478" ht="15"/>
    <row r="776479" ht="15"/>
    <row r="776480" ht="15"/>
    <row r="776481" ht="15"/>
    <row r="776482" ht="15"/>
    <row r="776483" ht="15"/>
    <row r="776484" ht="15"/>
    <row r="776485" ht="15"/>
    <row r="776486" ht="15"/>
    <row r="776487" ht="15"/>
    <row r="776488" ht="15"/>
    <row r="776489" ht="15"/>
    <row r="776490" ht="15"/>
    <row r="776491" ht="15"/>
    <row r="776492" ht="15"/>
    <row r="776493" ht="15"/>
    <row r="776494" ht="15"/>
    <row r="776495" ht="15"/>
    <row r="776496" ht="15"/>
    <row r="776497" ht="15"/>
    <row r="776498" ht="15"/>
    <row r="776499" ht="15"/>
    <row r="776500" ht="15"/>
    <row r="776501" ht="15"/>
    <row r="776502" ht="15"/>
    <row r="776503" ht="15"/>
    <row r="776504" ht="15"/>
    <row r="776505" ht="15"/>
    <row r="776506" ht="15"/>
    <row r="776507" ht="15"/>
    <row r="776508" ht="15"/>
    <row r="776509" ht="15"/>
    <row r="776510" ht="15"/>
    <row r="776511" ht="15"/>
    <row r="776512" ht="15"/>
    <row r="776513" ht="15"/>
    <row r="776514" ht="15"/>
    <row r="776515" ht="15"/>
    <row r="776516" ht="15"/>
    <row r="776517" ht="15"/>
    <row r="776518" ht="15"/>
    <row r="776519" ht="15"/>
    <row r="776520" ht="15"/>
    <row r="776521" ht="15"/>
    <row r="776522" ht="15"/>
    <row r="776523" ht="15"/>
    <row r="776524" ht="15"/>
    <row r="776525" ht="15"/>
    <row r="776526" ht="15"/>
    <row r="776527" ht="15"/>
    <row r="776528" ht="15"/>
    <row r="776529" ht="15"/>
    <row r="776530" ht="15"/>
    <row r="776531" ht="15"/>
    <row r="776532" ht="15"/>
    <row r="776533" ht="15"/>
    <row r="776534" ht="15"/>
    <row r="776535" ht="15"/>
    <row r="776536" ht="15"/>
    <row r="776537" ht="15"/>
    <row r="776538" ht="15"/>
    <row r="776539" ht="15"/>
    <row r="776540" ht="15"/>
    <row r="776541" ht="15"/>
    <row r="776542" ht="15"/>
    <row r="776543" ht="15"/>
    <row r="776544" ht="15"/>
    <row r="776545" ht="15"/>
    <row r="776546" ht="15"/>
    <row r="776547" ht="15"/>
    <row r="776548" ht="15"/>
    <row r="776549" ht="15"/>
    <row r="776550" ht="15"/>
    <row r="776551" ht="15"/>
    <row r="776552" ht="15"/>
    <row r="776553" ht="15"/>
    <row r="776554" ht="15"/>
    <row r="776555" ht="15"/>
    <row r="776556" ht="15"/>
    <row r="776557" ht="15"/>
    <row r="776558" ht="15"/>
    <row r="776559" ht="15"/>
    <row r="776560" ht="15"/>
    <row r="776561" ht="15"/>
    <row r="776562" ht="15"/>
    <row r="776563" ht="15"/>
    <row r="776564" ht="15"/>
    <row r="776565" ht="15"/>
    <row r="776566" ht="15"/>
    <row r="776567" ht="15"/>
    <row r="776568" ht="15"/>
    <row r="776569" ht="15"/>
    <row r="776570" ht="15"/>
    <row r="776571" ht="15"/>
    <row r="776572" ht="15"/>
    <row r="776573" ht="15"/>
    <row r="776574" ht="15"/>
    <row r="776575" ht="15"/>
    <row r="776576" ht="15"/>
    <row r="776577" ht="15"/>
    <row r="776578" ht="15"/>
    <row r="776579" ht="15"/>
    <row r="776580" ht="15"/>
    <row r="776581" ht="15"/>
    <row r="776582" ht="15"/>
    <row r="776583" ht="15"/>
    <row r="776584" ht="15"/>
    <row r="776585" ht="15"/>
    <row r="776586" ht="15"/>
    <row r="776587" ht="15"/>
    <row r="776588" ht="15"/>
    <row r="776589" ht="15"/>
    <row r="776590" ht="15"/>
    <row r="776591" ht="15"/>
    <row r="776592" ht="15"/>
    <row r="776593" ht="15"/>
    <row r="776594" ht="15"/>
    <row r="776595" ht="15"/>
    <row r="776596" ht="15"/>
    <row r="776597" ht="15"/>
    <row r="776598" ht="15"/>
    <row r="776599" ht="15"/>
    <row r="776600" ht="15"/>
    <row r="776601" ht="15"/>
    <row r="776602" ht="15"/>
    <row r="776603" ht="15"/>
    <row r="776604" ht="15"/>
    <row r="776605" ht="15"/>
    <row r="776606" ht="15"/>
    <row r="776607" ht="15"/>
    <row r="776608" ht="15"/>
    <row r="776609" ht="15"/>
    <row r="776610" ht="15"/>
    <row r="776611" ht="15"/>
    <row r="776612" ht="15"/>
    <row r="776613" ht="15"/>
    <row r="776614" ht="15"/>
    <row r="776615" ht="15"/>
    <row r="776616" ht="15"/>
    <row r="776617" ht="15"/>
    <row r="776618" ht="15"/>
    <row r="776619" ht="15"/>
    <row r="776620" ht="15"/>
    <row r="776621" ht="15"/>
    <row r="776622" ht="15"/>
    <row r="776623" ht="15"/>
    <row r="776624" ht="15"/>
    <row r="776625" ht="15"/>
    <row r="776626" ht="15"/>
    <row r="776627" ht="15"/>
    <row r="776628" ht="15"/>
    <row r="776629" ht="15"/>
    <row r="776630" ht="15"/>
    <row r="776631" ht="15"/>
    <row r="776632" ht="15"/>
    <row r="776633" ht="15"/>
    <row r="776634" ht="15"/>
    <row r="776635" ht="15"/>
    <row r="776636" ht="15"/>
    <row r="776637" ht="15"/>
    <row r="776638" ht="15"/>
    <row r="776639" ht="15"/>
    <row r="776640" ht="15"/>
    <row r="776641" ht="15"/>
    <row r="776642" ht="15"/>
    <row r="776643" ht="15"/>
    <row r="776644" ht="15"/>
    <row r="776645" ht="15"/>
    <row r="776646" ht="15"/>
    <row r="776647" ht="15"/>
    <row r="776648" ht="15"/>
    <row r="776649" ht="15"/>
    <row r="776650" ht="15"/>
    <row r="776651" ht="15"/>
    <row r="776652" ht="15"/>
    <row r="776653" ht="15"/>
    <row r="776654" ht="15"/>
    <row r="776655" ht="15"/>
    <row r="776656" ht="15"/>
    <row r="776657" ht="15"/>
    <row r="776658" ht="15"/>
    <row r="776659" ht="15"/>
    <row r="776660" ht="15"/>
    <row r="776661" ht="15"/>
    <row r="776662" ht="15"/>
    <row r="776663" ht="15"/>
    <row r="776664" ht="15"/>
    <row r="776665" ht="15"/>
    <row r="776666" ht="15"/>
    <row r="776667" ht="15"/>
    <row r="776668" ht="15"/>
    <row r="776669" ht="15"/>
    <row r="776670" ht="15"/>
    <row r="776671" ht="15"/>
    <row r="776672" ht="15"/>
    <row r="776673" ht="15"/>
    <row r="776674" ht="15"/>
    <row r="776675" ht="15"/>
    <row r="776676" ht="15"/>
    <row r="776677" ht="15"/>
    <row r="776678" ht="15"/>
    <row r="776679" ht="15"/>
    <row r="776680" ht="15"/>
    <row r="776681" ht="15"/>
    <row r="776682" ht="15"/>
    <row r="776683" ht="15"/>
    <row r="776684" ht="15"/>
    <row r="776685" ht="15"/>
    <row r="776686" ht="15"/>
    <row r="776687" ht="15"/>
    <row r="776688" ht="15"/>
    <row r="776689" ht="15"/>
    <row r="776690" ht="15"/>
    <row r="776691" ht="15"/>
    <row r="776692" ht="15"/>
    <row r="776693" ht="15"/>
    <row r="776694" ht="15"/>
    <row r="776695" ht="15"/>
    <row r="776696" ht="15"/>
    <row r="776697" ht="15"/>
    <row r="776698" ht="15"/>
    <row r="776699" ht="15"/>
    <row r="776700" ht="15"/>
    <row r="776701" ht="15"/>
    <row r="776702" ht="15"/>
    <row r="776703" ht="15"/>
    <row r="776704" ht="15"/>
    <row r="776705" ht="15"/>
    <row r="776706" ht="15"/>
    <row r="776707" ht="15"/>
    <row r="776708" ht="15"/>
    <row r="776709" ht="15"/>
    <row r="776710" ht="15"/>
    <row r="776711" ht="15"/>
    <row r="776712" ht="15"/>
    <row r="776713" ht="15"/>
    <row r="776714" ht="15"/>
    <row r="776715" ht="15"/>
    <row r="776716" ht="15"/>
    <row r="776717" ht="15"/>
    <row r="776718" ht="15"/>
    <row r="776719" ht="15"/>
    <row r="776720" ht="15"/>
    <row r="776721" ht="15"/>
    <row r="776722" ht="15"/>
    <row r="776723" ht="15"/>
    <row r="776724" ht="15"/>
    <row r="776725" ht="15"/>
    <row r="776726" ht="15"/>
    <row r="776727" ht="15"/>
    <row r="776728" ht="15"/>
    <row r="776729" ht="15"/>
    <row r="776730" ht="15"/>
    <row r="776731" ht="15"/>
    <row r="776732" ht="15"/>
    <row r="776733" ht="15"/>
    <row r="776734" ht="15"/>
    <row r="776735" ht="15"/>
    <row r="776736" ht="15"/>
    <row r="776737" ht="15"/>
    <row r="776738" ht="15"/>
    <row r="776739" ht="15"/>
    <row r="776740" ht="15"/>
    <row r="776741" ht="15"/>
    <row r="776742" ht="15"/>
    <row r="776743" ht="15"/>
    <row r="776744" ht="15"/>
    <row r="776745" ht="15"/>
    <row r="776746" ht="15"/>
    <row r="776747" ht="15"/>
    <row r="776748" ht="15"/>
    <row r="776749" ht="15"/>
    <row r="776750" ht="15"/>
    <row r="776751" ht="15"/>
    <row r="776752" ht="15"/>
    <row r="776753" ht="15"/>
    <row r="776754" ht="15"/>
    <row r="776755" ht="15"/>
    <row r="776756" ht="15"/>
    <row r="776757" ht="15"/>
    <row r="776758" ht="15"/>
    <row r="776759" ht="15"/>
    <row r="776760" ht="15"/>
    <row r="776761" ht="15"/>
    <row r="776762" ht="15"/>
    <row r="776763" ht="15"/>
    <row r="776764" ht="15"/>
    <row r="776765" ht="15"/>
    <row r="776766" ht="15"/>
    <row r="776767" ht="15"/>
    <row r="776768" ht="15"/>
    <row r="776769" ht="15"/>
    <row r="776770" ht="15"/>
    <row r="776771" ht="15"/>
    <row r="776772" ht="15"/>
    <row r="776773" ht="15"/>
    <row r="776774" ht="15"/>
    <row r="776775" ht="15"/>
    <row r="776776" ht="15"/>
    <row r="776777" ht="15"/>
    <row r="776778" ht="15"/>
    <row r="776779" ht="15"/>
    <row r="776780" ht="15"/>
    <row r="776781" ht="15"/>
    <row r="776782" ht="15"/>
    <row r="776783" ht="15"/>
    <row r="776784" ht="15"/>
    <row r="776785" ht="15"/>
    <row r="776786" ht="15"/>
    <row r="776787" ht="15"/>
    <row r="776788" ht="15"/>
    <row r="776789" ht="15"/>
    <row r="776790" ht="15"/>
    <row r="776791" ht="15"/>
    <row r="776792" ht="15"/>
    <row r="776793" ht="15"/>
    <row r="776794" ht="15"/>
    <row r="776795" ht="15"/>
    <row r="776796" ht="15"/>
    <row r="776797" ht="15"/>
    <row r="776798" ht="15"/>
    <row r="776799" ht="15"/>
    <row r="776800" ht="15"/>
    <row r="776801" ht="15"/>
    <row r="776802" ht="15"/>
    <row r="776803" ht="15"/>
    <row r="776804" ht="15"/>
    <row r="776805" ht="15"/>
    <row r="776806" ht="15"/>
    <row r="776807" ht="15"/>
    <row r="776808" ht="15"/>
    <row r="776809" ht="15"/>
    <row r="776810" ht="15"/>
    <row r="776811" ht="15"/>
    <row r="776812" ht="15"/>
    <row r="776813" ht="15"/>
    <row r="776814" ht="15"/>
    <row r="776815" ht="15"/>
    <row r="776816" ht="15"/>
    <row r="776817" ht="15"/>
    <row r="776818" ht="15"/>
    <row r="776819" ht="15"/>
    <row r="776820" ht="15"/>
    <row r="776821" ht="15"/>
    <row r="776822" ht="15"/>
    <row r="776823" ht="15"/>
    <row r="776824" ht="15"/>
    <row r="776825" ht="15"/>
    <row r="776826" ht="15"/>
    <row r="776827" ht="15"/>
    <row r="776828" ht="15"/>
    <row r="776829" ht="15"/>
    <row r="776830" ht="15"/>
    <row r="776831" ht="15"/>
    <row r="776832" ht="15"/>
    <row r="776833" ht="15"/>
    <row r="776834" ht="15"/>
    <row r="776835" ht="15"/>
    <row r="776836" ht="15"/>
    <row r="776837" ht="15"/>
    <row r="776838" ht="15"/>
    <row r="776839" ht="15"/>
    <row r="776840" ht="15"/>
    <row r="776841" ht="15"/>
    <row r="776842" ht="15"/>
    <row r="776843" ht="15"/>
    <row r="776844" ht="15"/>
    <row r="776845" ht="15"/>
    <row r="776846" ht="15"/>
    <row r="776847" ht="15"/>
    <row r="776848" ht="15"/>
    <row r="776849" ht="15"/>
    <row r="776850" ht="15"/>
    <row r="776851" ht="15"/>
    <row r="776852" ht="15"/>
    <row r="776853" ht="15"/>
    <row r="776854" ht="15"/>
    <row r="776855" ht="15"/>
    <row r="776856" ht="15"/>
    <row r="776857" ht="15"/>
    <row r="776858" ht="15"/>
    <row r="776859" ht="15"/>
    <row r="776860" ht="15"/>
    <row r="776861" ht="15"/>
    <row r="776862" ht="15"/>
    <row r="776863" ht="15"/>
    <row r="776864" ht="15"/>
    <row r="776865" ht="15"/>
    <row r="776866" ht="15"/>
    <row r="776867" ht="15"/>
    <row r="776868" ht="15"/>
    <row r="776869" ht="15"/>
    <row r="776870" ht="15"/>
    <row r="776871" ht="15"/>
    <row r="776872" ht="15"/>
    <row r="776873" ht="15"/>
    <row r="776874" ht="15"/>
    <row r="776875" ht="15"/>
    <row r="776876" ht="15"/>
    <row r="776877" ht="15"/>
    <row r="776878" ht="15"/>
    <row r="776879" ht="15"/>
    <row r="776880" ht="15"/>
    <row r="776881" ht="15"/>
    <row r="776882" ht="15"/>
    <row r="776883" ht="15"/>
    <row r="776884" ht="15"/>
    <row r="776885" ht="15"/>
    <row r="776886" ht="15"/>
    <row r="776887" ht="15"/>
    <row r="776888" ht="15"/>
    <row r="776889" ht="15"/>
    <row r="776890" ht="15"/>
    <row r="776891" ht="15"/>
    <row r="776892" ht="15"/>
    <row r="776893" ht="15"/>
    <row r="776894" ht="15"/>
    <row r="776895" ht="15"/>
    <row r="776896" ht="15"/>
    <row r="776897" ht="15"/>
    <row r="776898" ht="15"/>
    <row r="776899" ht="15"/>
    <row r="776900" ht="15"/>
    <row r="776901" ht="15"/>
    <row r="776902" ht="15"/>
    <row r="776903" ht="15"/>
    <row r="776904" ht="15"/>
    <row r="776905" ht="15"/>
    <row r="776906" ht="15"/>
    <row r="776907" ht="15"/>
    <row r="776908" ht="15"/>
    <row r="776909" ht="15"/>
    <row r="776910" ht="15"/>
    <row r="776911" ht="15"/>
    <row r="776912" ht="15"/>
    <row r="776913" ht="15"/>
    <row r="776914" ht="15"/>
    <row r="776915" ht="15"/>
    <row r="776916" ht="15"/>
    <row r="776917" ht="15"/>
    <row r="776918" ht="15"/>
    <row r="776919" ht="15"/>
    <row r="776920" ht="15"/>
    <row r="776921" ht="15"/>
    <row r="776922" ht="15"/>
    <row r="776923" ht="15"/>
    <row r="776924" ht="15"/>
    <row r="776925" ht="15"/>
    <row r="776926" ht="15"/>
    <row r="776927" ht="15"/>
    <row r="776928" ht="15"/>
    <row r="776929" ht="15"/>
    <row r="776930" ht="15"/>
    <row r="776931" ht="15"/>
    <row r="776932" ht="15"/>
    <row r="776933" ht="15"/>
    <row r="776934" ht="15"/>
    <row r="776935" ht="15"/>
    <row r="776936" ht="15"/>
    <row r="776937" ht="15"/>
    <row r="776938" ht="15"/>
    <row r="776939" ht="15"/>
    <row r="776940" ht="15"/>
    <row r="776941" ht="15"/>
    <row r="776942" ht="15"/>
    <row r="776943" ht="15"/>
    <row r="776944" ht="15"/>
    <row r="776945" ht="15"/>
    <row r="776946" ht="15"/>
    <row r="776947" ht="15"/>
    <row r="776948" ht="15"/>
    <row r="776949" ht="15"/>
    <row r="776950" ht="15"/>
    <row r="776951" ht="15"/>
    <row r="776952" ht="15"/>
    <row r="776953" ht="15"/>
    <row r="776954" ht="15"/>
    <row r="776955" ht="15"/>
    <row r="776956" ht="15"/>
    <row r="776957" ht="15"/>
    <row r="776958" ht="15"/>
    <row r="776959" ht="15"/>
    <row r="776960" ht="15"/>
    <row r="776961" ht="15"/>
    <row r="776962" ht="15"/>
    <row r="776963" ht="15"/>
    <row r="776964" ht="15"/>
    <row r="776965" ht="15"/>
    <row r="776966" ht="15"/>
    <row r="776967" ht="15"/>
    <row r="776968" ht="15"/>
    <row r="776969" ht="15"/>
    <row r="776970" ht="15"/>
    <row r="776971" ht="15"/>
    <row r="776972" ht="15"/>
    <row r="776973" ht="15"/>
    <row r="776974" ht="15"/>
    <row r="776975" ht="15"/>
    <row r="776976" ht="15"/>
    <row r="776977" ht="15"/>
    <row r="776978" ht="15"/>
    <row r="776979" ht="15"/>
    <row r="776980" ht="15"/>
    <row r="776981" ht="15"/>
    <row r="776982" ht="15"/>
    <row r="776983" ht="15"/>
    <row r="776984" ht="15"/>
    <row r="776985" ht="15"/>
    <row r="776986" ht="15"/>
    <row r="776987" ht="15"/>
    <row r="776988" ht="15"/>
    <row r="776989" ht="15"/>
    <row r="776990" ht="15"/>
    <row r="776991" ht="15"/>
    <row r="776992" ht="15"/>
    <row r="776993" ht="15"/>
    <row r="776994" ht="15"/>
    <row r="776995" ht="15"/>
    <row r="776996" ht="15"/>
    <row r="776997" ht="15"/>
    <row r="776998" ht="15"/>
    <row r="776999" ht="15"/>
    <row r="777000" ht="15"/>
    <row r="777001" ht="15"/>
    <row r="777002" ht="15"/>
    <row r="777003" ht="15"/>
    <row r="777004" ht="15"/>
    <row r="777005" ht="15"/>
    <row r="777006" ht="15"/>
    <row r="777007" ht="15"/>
    <row r="777008" ht="15"/>
    <row r="777009" ht="15"/>
    <row r="777010" ht="15"/>
    <row r="777011" ht="15"/>
    <row r="777012" ht="15"/>
    <row r="777013" ht="15"/>
    <row r="777014" ht="15"/>
    <row r="777015" ht="15"/>
    <row r="777016" ht="15"/>
    <row r="777017" ht="15"/>
    <row r="777018" ht="15"/>
    <row r="777019" ht="15"/>
    <row r="777020" ht="15"/>
    <row r="777021" ht="15"/>
    <row r="777022" ht="15"/>
    <row r="777023" ht="15"/>
    <row r="777024" ht="15"/>
    <row r="777025" ht="15"/>
    <row r="777026" ht="15"/>
    <row r="777027" ht="15"/>
    <row r="777028" ht="15"/>
    <row r="777029" ht="15"/>
    <row r="777030" ht="15"/>
    <row r="777031" ht="15"/>
    <row r="777032" ht="15"/>
    <row r="777033" ht="15"/>
    <row r="777034" ht="15"/>
    <row r="777035" ht="15"/>
    <row r="777036" ht="15"/>
    <row r="777037" ht="15"/>
    <row r="777038" ht="15"/>
    <row r="777039" ht="15"/>
    <row r="777040" ht="15"/>
    <row r="777041" ht="15"/>
    <row r="777042" ht="15"/>
    <row r="777043" ht="15"/>
    <row r="777044" ht="15"/>
    <row r="777045" ht="15"/>
    <row r="777046" ht="15"/>
    <row r="777047" ht="15"/>
    <row r="777048" ht="15"/>
    <row r="777049" ht="15"/>
    <row r="777050" ht="15"/>
    <row r="777051" ht="15"/>
    <row r="777052" ht="15"/>
    <row r="777053" ht="15"/>
    <row r="777054" ht="15"/>
    <row r="777055" ht="15"/>
    <row r="777056" ht="15"/>
    <row r="777057" ht="15"/>
    <row r="777058" ht="15"/>
    <row r="777059" ht="15"/>
    <row r="777060" ht="15"/>
    <row r="777061" ht="15"/>
    <row r="777062" ht="15"/>
    <row r="777063" ht="15"/>
    <row r="777064" ht="15"/>
    <row r="777065" ht="15"/>
    <row r="777066" ht="15"/>
    <row r="777067" ht="15"/>
    <row r="777068" ht="15"/>
    <row r="777069" ht="15"/>
    <row r="777070" ht="15"/>
    <row r="777071" ht="15"/>
    <row r="777072" ht="15"/>
    <row r="777073" ht="15"/>
    <row r="777074" ht="15"/>
    <row r="777075" ht="15"/>
    <row r="777076" ht="15"/>
    <row r="777077" ht="15"/>
    <row r="777078" ht="15"/>
    <row r="777079" ht="15"/>
    <row r="777080" ht="15"/>
    <row r="777081" ht="15"/>
    <row r="777082" ht="15"/>
    <row r="777083" ht="15"/>
    <row r="777084" ht="15"/>
    <row r="777085" ht="15"/>
    <row r="777086" ht="15"/>
    <row r="777087" ht="15"/>
    <row r="777088" ht="15"/>
    <row r="777089" ht="15"/>
    <row r="777090" ht="15"/>
    <row r="777091" ht="15"/>
    <row r="777092" ht="15"/>
    <row r="777093" ht="15"/>
    <row r="777094" ht="15"/>
    <row r="777095" ht="15"/>
    <row r="777096" ht="15"/>
    <row r="777097" ht="15"/>
    <row r="777098" ht="15"/>
    <row r="777099" ht="15"/>
    <row r="777100" ht="15"/>
    <row r="777101" ht="15"/>
    <row r="777102" ht="15"/>
    <row r="777103" ht="15"/>
    <row r="777104" ht="15"/>
    <row r="777105" ht="15"/>
    <row r="777106" ht="15"/>
    <row r="777107" ht="15"/>
    <row r="777108" ht="15"/>
    <row r="777109" ht="15"/>
    <row r="777110" ht="15"/>
    <row r="777111" ht="15"/>
    <row r="777112" ht="15"/>
    <row r="777113" ht="15"/>
    <row r="777114" ht="15"/>
    <row r="777115" ht="15"/>
    <row r="777116" ht="15"/>
    <row r="777117" ht="15"/>
    <row r="777118" ht="15"/>
    <row r="777119" ht="15"/>
    <row r="777120" ht="15"/>
    <row r="777121" ht="15"/>
    <row r="777122" ht="15"/>
    <row r="777123" ht="15"/>
    <row r="777124" ht="15"/>
    <row r="777125" ht="15"/>
    <row r="777126" ht="15"/>
    <row r="777127" ht="15"/>
    <row r="777128" ht="15"/>
    <row r="777129" ht="15"/>
    <row r="777130" ht="15"/>
    <row r="777131" ht="15"/>
    <row r="777132" ht="15"/>
    <row r="777133" ht="15"/>
    <row r="777134" ht="15"/>
    <row r="777135" ht="15"/>
    <row r="777136" ht="15"/>
    <row r="777137" ht="15"/>
    <row r="777138" ht="15"/>
    <row r="777139" ht="15"/>
    <row r="777140" ht="15"/>
    <row r="777141" ht="15"/>
    <row r="777142" ht="15"/>
    <row r="777143" ht="15"/>
    <row r="777144" ht="15"/>
    <row r="777145" ht="15"/>
    <row r="777146" ht="15"/>
    <row r="777147" ht="15"/>
    <row r="777148" ht="15"/>
    <row r="777149" ht="15"/>
    <row r="777150" ht="15"/>
    <row r="777151" ht="15"/>
    <row r="777152" ht="15"/>
    <row r="777153" ht="15"/>
    <row r="777154" ht="15"/>
    <row r="777155" ht="15"/>
    <row r="777156" ht="15"/>
    <row r="777157" ht="15"/>
    <row r="777158" ht="15"/>
    <row r="777159" ht="15"/>
    <row r="777160" ht="15"/>
    <row r="777161" ht="15"/>
    <row r="777162" ht="15"/>
    <row r="777163" ht="15"/>
    <row r="777164" ht="15"/>
    <row r="777165" ht="15"/>
    <row r="777166" ht="15"/>
    <row r="777167" ht="15"/>
    <row r="777168" ht="15"/>
    <row r="777169" ht="15"/>
    <row r="777170" ht="15"/>
    <row r="777171" ht="15"/>
    <row r="777172" ht="15"/>
    <row r="777173" ht="15"/>
    <row r="777174" ht="15"/>
    <row r="777175" ht="15"/>
    <row r="777176" ht="15"/>
    <row r="777177" ht="15"/>
    <row r="777178" ht="15"/>
    <row r="777179" ht="15"/>
    <row r="777180" ht="15"/>
    <row r="777181" ht="15"/>
    <row r="777182" ht="15"/>
    <row r="777183" ht="15"/>
    <row r="777184" ht="15"/>
    <row r="777185" ht="15"/>
    <row r="777186" ht="15"/>
    <row r="777187" ht="15"/>
    <row r="777188" ht="15"/>
    <row r="777189" ht="15"/>
    <row r="777190" ht="15"/>
    <row r="777191" ht="15"/>
    <row r="777192" ht="15"/>
    <row r="777193" ht="15"/>
    <row r="777194" ht="15"/>
    <row r="777195" ht="15"/>
    <row r="777196" ht="15"/>
    <row r="777197" ht="15"/>
    <row r="777198" ht="15"/>
    <row r="777199" ht="15"/>
    <row r="777200" ht="15"/>
    <row r="777201" ht="15"/>
    <row r="777202" ht="15"/>
    <row r="777203" ht="15"/>
    <row r="777204" ht="15"/>
    <row r="777205" ht="15"/>
    <row r="777206" ht="15"/>
    <row r="777207" ht="15"/>
    <row r="777208" ht="15"/>
    <row r="777209" ht="15"/>
    <row r="777210" ht="15"/>
    <row r="777211" ht="15"/>
    <row r="777212" ht="15"/>
    <row r="777213" ht="15"/>
    <row r="777214" ht="15"/>
    <row r="777215" ht="15"/>
    <row r="777216" ht="15"/>
    <row r="777217" ht="15"/>
    <row r="777218" ht="15"/>
    <row r="777219" ht="15"/>
    <row r="777220" ht="15"/>
    <row r="777221" ht="15"/>
    <row r="777222" ht="15"/>
    <row r="777223" ht="15"/>
    <row r="777224" ht="15"/>
    <row r="777225" ht="15"/>
    <row r="777226" ht="15"/>
    <row r="777227" ht="15"/>
    <row r="777228" ht="15"/>
    <row r="777229" ht="15"/>
    <row r="777230" ht="15"/>
    <row r="777231" ht="15"/>
    <row r="777232" ht="15"/>
    <row r="777233" ht="15"/>
    <row r="777234" ht="15"/>
    <row r="777235" ht="15"/>
    <row r="777236" ht="15"/>
    <row r="777237" ht="15"/>
    <row r="777238" ht="15"/>
    <row r="777239" ht="15"/>
    <row r="777240" ht="15"/>
    <row r="777241" ht="15"/>
    <row r="777242" ht="15"/>
    <row r="777243" ht="15"/>
    <row r="777244" ht="15"/>
    <row r="777245" ht="15"/>
    <row r="777246" ht="15"/>
    <row r="777247" ht="15"/>
    <row r="777248" ht="15"/>
    <row r="777249" ht="15"/>
    <row r="777250" ht="15"/>
    <row r="777251" ht="15"/>
    <row r="777252" ht="15"/>
    <row r="777253" ht="15"/>
    <row r="777254" ht="15"/>
    <row r="777255" ht="15"/>
    <row r="777256" ht="15"/>
    <row r="777257" ht="15"/>
    <row r="777258" ht="15"/>
    <row r="777259" ht="15"/>
    <row r="777260" ht="15"/>
    <row r="777261" ht="15"/>
    <row r="777262" ht="15"/>
    <row r="777263" ht="15"/>
    <row r="777264" ht="15"/>
    <row r="777265" ht="15"/>
    <row r="777266" ht="15"/>
    <row r="777267" ht="15"/>
    <row r="777268" ht="15"/>
    <row r="777269" ht="15"/>
    <row r="777270" ht="15"/>
    <row r="777271" ht="15"/>
    <row r="777272" ht="15"/>
    <row r="777273" ht="15"/>
    <row r="777274" ht="15"/>
    <row r="777275" ht="15"/>
    <row r="777276" ht="15"/>
    <row r="777277" ht="15"/>
    <row r="777278" ht="15"/>
    <row r="777279" ht="15"/>
    <row r="777280" ht="15"/>
    <row r="777281" ht="15"/>
    <row r="777282" ht="15"/>
    <row r="777283" ht="15"/>
    <row r="777284" ht="15"/>
    <row r="777285" ht="15"/>
    <row r="777286" ht="15"/>
    <row r="777287" ht="15"/>
    <row r="777288" ht="15"/>
    <row r="777289" ht="15"/>
    <row r="777290" ht="15"/>
    <row r="777291" ht="15"/>
    <row r="777292" ht="15"/>
    <row r="777293" ht="15"/>
    <row r="777294" ht="15"/>
    <row r="777295" ht="15"/>
    <row r="777296" ht="15"/>
    <row r="777297" ht="15"/>
    <row r="777298" ht="15"/>
    <row r="777299" ht="15"/>
    <row r="777300" ht="15"/>
    <row r="777301" ht="15"/>
    <row r="777302" ht="15"/>
    <row r="777303" ht="15"/>
    <row r="777304" ht="15"/>
    <row r="777305" ht="15"/>
    <row r="777306" ht="15"/>
    <row r="777307" ht="15"/>
    <row r="777308" ht="15"/>
    <row r="777309" ht="15"/>
    <row r="777310" ht="15"/>
    <row r="777311" ht="15"/>
    <row r="777312" ht="15"/>
    <row r="777313" ht="15"/>
    <row r="777314" ht="15"/>
    <row r="777315" ht="15"/>
    <row r="777316" ht="15"/>
    <row r="777317" ht="15"/>
    <row r="777318" ht="15"/>
    <row r="777319" ht="15"/>
    <row r="777320" ht="15"/>
    <row r="777321" ht="15"/>
    <row r="777322" ht="15"/>
    <row r="777323" ht="15"/>
    <row r="777324" ht="15"/>
    <row r="777325" ht="15"/>
    <row r="777326" ht="15"/>
    <row r="777327" ht="15"/>
    <row r="777328" ht="15"/>
    <row r="777329" ht="15"/>
    <row r="777330" ht="15"/>
    <row r="777331" ht="15"/>
    <row r="777332" ht="15"/>
    <row r="777333" ht="15"/>
    <row r="777334" ht="15"/>
    <row r="777335" ht="15"/>
    <row r="777336" ht="15"/>
    <row r="777337" ht="15"/>
    <row r="777338" ht="15"/>
    <row r="777339" ht="15"/>
    <row r="777340" ht="15"/>
    <row r="777341" ht="15"/>
    <row r="777342" ht="15"/>
    <row r="777343" ht="15"/>
    <row r="777344" ht="15"/>
    <row r="777345" ht="15"/>
    <row r="777346" ht="15"/>
    <row r="777347" ht="15"/>
    <row r="777348" ht="15"/>
    <row r="777349" ht="15"/>
    <row r="777350" ht="15"/>
    <row r="777351" ht="15"/>
    <row r="777352" ht="15"/>
    <row r="777353" ht="15"/>
    <row r="777354" ht="15"/>
    <row r="777355" ht="15"/>
    <row r="777356" ht="15"/>
    <row r="777357" ht="15"/>
    <row r="777358" ht="15"/>
    <row r="777359" ht="15"/>
    <row r="777360" ht="15"/>
    <row r="777361" ht="15"/>
    <row r="777362" ht="15"/>
    <row r="777363" ht="15"/>
    <row r="777364" ht="15"/>
    <row r="777365" ht="15"/>
    <row r="777366" ht="15"/>
    <row r="777367" ht="15"/>
    <row r="777368" ht="15"/>
    <row r="777369" ht="15"/>
    <row r="777370" ht="15"/>
    <row r="777371" ht="15"/>
    <row r="777372" ht="15"/>
    <row r="777373" ht="15"/>
    <row r="777374" ht="15"/>
    <row r="777375" ht="15"/>
    <row r="777376" ht="15"/>
    <row r="777377" ht="15"/>
    <row r="777378" ht="15"/>
    <row r="777379" ht="15"/>
    <row r="777380" ht="15"/>
    <row r="777381" ht="15"/>
    <row r="777382" ht="15"/>
    <row r="777383" ht="15"/>
    <row r="777384" ht="15"/>
    <row r="777385" ht="15"/>
    <row r="777386" ht="15"/>
    <row r="777387" ht="15"/>
    <row r="777388" ht="15"/>
    <row r="777389" ht="15"/>
    <row r="777390" ht="15"/>
    <row r="777391" ht="15"/>
    <row r="777392" ht="15"/>
    <row r="777393" ht="15"/>
    <row r="777394" ht="15"/>
    <row r="777395" ht="15"/>
    <row r="777396" ht="15"/>
    <row r="777397" ht="15"/>
    <row r="777398" ht="15"/>
    <row r="777399" ht="15"/>
    <row r="777400" ht="15"/>
    <row r="777401" ht="15"/>
    <row r="777402" ht="15"/>
    <row r="777403" ht="15"/>
    <row r="777404" ht="15"/>
    <row r="777405" ht="15"/>
    <row r="777406" ht="15"/>
    <row r="777407" ht="15"/>
    <row r="777408" ht="15"/>
    <row r="777409" ht="15"/>
    <row r="777410" ht="15"/>
    <row r="777411" ht="15"/>
    <row r="777412" ht="15"/>
    <row r="777413" ht="15"/>
    <row r="777414" ht="15"/>
    <row r="777415" ht="15"/>
    <row r="777416" ht="15"/>
    <row r="777417" ht="15"/>
    <row r="777418" ht="15"/>
    <row r="777419" ht="15"/>
    <row r="777420" ht="15"/>
    <row r="777421" ht="15"/>
    <row r="777422" ht="15"/>
    <row r="777423" ht="15"/>
    <row r="777424" ht="15"/>
    <row r="777425" ht="15"/>
    <row r="777426" ht="15"/>
    <row r="777427" ht="15"/>
    <row r="777428" ht="15"/>
    <row r="777429" ht="15"/>
    <row r="777430" ht="15"/>
    <row r="777431" ht="15"/>
    <row r="777432" ht="15"/>
    <row r="777433" ht="15"/>
    <row r="777434" ht="15"/>
    <row r="777435" ht="15"/>
    <row r="777436" ht="15"/>
    <row r="777437" ht="15"/>
    <row r="777438" ht="15"/>
    <row r="777439" ht="15"/>
    <row r="777440" ht="15"/>
    <row r="777441" ht="15"/>
    <row r="777442" ht="15"/>
    <row r="777443" ht="15"/>
    <row r="777444" ht="15"/>
    <row r="777445" ht="15"/>
    <row r="777446" ht="15"/>
    <row r="777447" ht="15"/>
    <row r="777448" ht="15"/>
    <row r="777449" ht="15"/>
    <row r="777450" ht="15"/>
    <row r="777451" ht="15"/>
    <row r="777452" ht="15"/>
    <row r="777453" ht="15"/>
    <row r="777454" ht="15"/>
    <row r="777455" ht="15"/>
    <row r="777456" ht="15"/>
    <row r="777457" ht="15"/>
    <row r="777458" ht="15"/>
    <row r="777459" ht="15"/>
    <row r="777460" ht="15"/>
    <row r="777461" ht="15"/>
    <row r="777462" ht="15"/>
    <row r="777463" ht="15"/>
    <row r="777464" ht="15"/>
    <row r="777465" ht="15"/>
    <row r="777466" ht="15"/>
    <row r="777467" ht="15"/>
    <row r="777468" ht="15"/>
    <row r="777469" ht="15"/>
    <row r="777470" ht="15"/>
    <row r="777471" ht="15"/>
    <row r="777472" ht="15"/>
    <row r="777473" ht="15"/>
    <row r="777474" ht="15"/>
    <row r="777475" ht="15"/>
    <row r="777476" ht="15"/>
    <row r="777477" ht="15"/>
    <row r="777478" ht="15"/>
    <row r="777479" ht="15"/>
    <row r="777480" ht="15"/>
    <row r="777481" ht="15"/>
    <row r="777482" ht="15"/>
    <row r="777483" ht="15"/>
    <row r="777484" ht="15"/>
    <row r="777485" ht="15"/>
    <row r="777486" ht="15"/>
    <row r="777487" ht="15"/>
    <row r="777488" ht="15"/>
    <row r="777489" ht="15"/>
    <row r="777490" ht="15"/>
    <row r="777491" ht="15"/>
    <row r="777492" ht="15"/>
    <row r="777493" ht="15"/>
    <row r="777494" ht="15"/>
    <row r="777495" ht="15"/>
    <row r="777496" ht="15"/>
    <row r="777497" ht="15"/>
    <row r="777498" ht="15"/>
    <row r="777499" ht="15"/>
    <row r="777500" ht="15"/>
    <row r="777501" ht="15"/>
    <row r="777502" ht="15"/>
    <row r="777503" ht="15"/>
    <row r="777504" ht="15"/>
    <row r="777505" ht="15"/>
    <row r="777506" ht="15"/>
    <row r="777507" ht="15"/>
    <row r="777508" ht="15"/>
    <row r="777509" ht="15"/>
    <row r="777510" ht="15"/>
    <row r="777511" ht="15"/>
    <row r="777512" ht="15"/>
    <row r="777513" ht="15"/>
    <row r="777514" ht="15"/>
    <row r="777515" ht="15"/>
    <row r="777516" ht="15"/>
    <row r="777517" ht="15"/>
    <row r="777518" ht="15"/>
    <row r="777519" ht="15"/>
    <row r="777520" ht="15"/>
    <row r="777521" ht="15"/>
    <row r="777522" ht="15"/>
    <row r="777523" ht="15"/>
    <row r="777524" ht="15"/>
    <row r="777525" ht="15"/>
    <row r="777526" ht="15"/>
    <row r="777527" ht="15"/>
    <row r="777528" ht="15"/>
    <row r="777529" ht="15"/>
    <row r="777530" ht="15"/>
    <row r="777531" ht="15"/>
    <row r="777532" ht="15"/>
    <row r="777533" ht="15"/>
    <row r="777534" ht="15"/>
    <row r="777535" ht="15"/>
    <row r="777536" ht="15"/>
    <row r="777537" ht="15"/>
    <row r="777538" ht="15"/>
    <row r="777539" ht="15"/>
    <row r="777540" ht="15"/>
    <row r="777541" ht="15"/>
    <row r="777542" ht="15"/>
    <row r="777543" ht="15"/>
    <row r="777544" ht="15"/>
    <row r="777545" ht="15"/>
    <row r="777546" ht="15"/>
    <row r="777547" ht="15"/>
    <row r="777548" ht="15"/>
    <row r="777549" ht="15"/>
    <row r="777550" ht="15"/>
    <row r="777551" ht="15"/>
    <row r="777552" ht="15"/>
    <row r="777553" ht="15"/>
    <row r="777554" ht="15"/>
    <row r="777555" ht="15"/>
    <row r="777556" ht="15"/>
    <row r="777557" ht="15"/>
    <row r="777558" ht="15"/>
    <row r="777559" ht="15"/>
    <row r="777560" ht="15"/>
    <row r="777561" ht="15"/>
    <row r="777562" ht="15"/>
    <row r="777563" ht="15"/>
    <row r="777564" ht="15"/>
    <row r="777565" ht="15"/>
    <row r="777566" ht="15"/>
    <row r="777567" ht="15"/>
    <row r="777568" ht="15"/>
    <row r="777569" ht="15"/>
    <row r="777570" ht="15"/>
    <row r="777571" ht="15"/>
    <row r="777572" ht="15"/>
    <row r="777573" ht="15"/>
    <row r="777574" ht="15"/>
    <row r="777575" ht="15"/>
    <row r="777576" ht="15"/>
    <row r="777577" ht="15"/>
    <row r="777578" ht="15"/>
    <row r="777579" ht="15"/>
    <row r="777580" ht="15"/>
    <row r="777581" ht="15"/>
    <row r="777582" ht="15"/>
    <row r="777583" ht="15"/>
    <row r="777584" ht="15"/>
    <row r="777585" ht="15"/>
    <row r="777586" ht="15"/>
    <row r="777587" ht="15"/>
    <row r="777588" ht="15"/>
    <row r="777589" ht="15"/>
    <row r="777590" ht="15"/>
    <row r="777591" ht="15"/>
    <row r="777592" ht="15"/>
    <row r="777593" ht="15"/>
    <row r="777594" ht="15"/>
    <row r="777595" ht="15"/>
    <row r="777596" ht="15"/>
    <row r="777597" ht="15"/>
    <row r="777598" ht="15"/>
    <row r="777599" ht="15"/>
    <row r="777600" ht="15"/>
    <row r="777601" ht="15"/>
    <row r="777602" ht="15"/>
    <row r="777603" ht="15"/>
    <row r="777604" ht="15"/>
    <row r="777605" ht="15"/>
    <row r="777606" ht="15"/>
    <row r="777607" ht="15"/>
    <row r="777608" ht="15"/>
    <row r="777609" ht="15"/>
    <row r="777610" ht="15"/>
    <row r="777611" ht="15"/>
    <row r="777612" ht="15"/>
    <row r="777613" ht="15"/>
    <row r="777614" ht="15"/>
    <row r="777615" ht="15"/>
    <row r="777616" ht="15"/>
    <row r="777617" ht="15"/>
    <row r="777618" ht="15"/>
    <row r="777619" ht="15"/>
    <row r="777620" ht="15"/>
    <row r="777621" ht="15"/>
    <row r="777622" ht="15"/>
    <row r="777623" ht="15"/>
    <row r="777624" ht="15"/>
    <row r="777625" ht="15"/>
    <row r="777626" ht="15"/>
    <row r="777627" ht="15"/>
    <row r="777628" ht="15"/>
    <row r="777629" ht="15"/>
    <row r="777630" ht="15"/>
    <row r="777631" ht="15"/>
    <row r="777632" ht="15"/>
    <row r="777633" ht="15"/>
    <row r="777634" ht="15"/>
    <row r="777635" ht="15"/>
    <row r="777636" ht="15"/>
    <row r="777637" ht="15"/>
    <row r="777638" ht="15"/>
    <row r="777639" ht="15"/>
    <row r="777640" ht="15"/>
    <row r="777641" ht="15"/>
    <row r="777642" ht="15"/>
    <row r="777643" ht="15"/>
    <row r="777644" ht="15"/>
    <row r="777645" ht="15"/>
    <row r="777646" ht="15"/>
    <row r="777647" ht="15"/>
    <row r="777648" ht="15"/>
    <row r="777649" ht="15"/>
    <row r="777650" ht="15"/>
    <row r="777651" ht="15"/>
    <row r="777652" ht="15"/>
    <row r="777653" ht="15"/>
    <row r="777654" ht="15"/>
    <row r="777655" ht="15"/>
    <row r="777656" ht="15"/>
    <row r="777657" ht="15"/>
    <row r="777658" ht="15"/>
    <row r="777659" ht="15"/>
    <row r="777660" ht="15"/>
    <row r="777661" ht="15"/>
    <row r="777662" ht="15"/>
    <row r="777663" ht="15"/>
    <row r="777664" ht="15"/>
    <row r="777665" ht="15"/>
    <row r="777666" ht="15"/>
    <row r="777667" ht="15"/>
    <row r="777668" ht="15"/>
    <row r="777669" ht="15"/>
    <row r="777670" ht="15"/>
    <row r="777671" ht="15"/>
    <row r="777672" ht="15"/>
    <row r="777673" ht="15"/>
    <row r="777674" ht="15"/>
    <row r="777675" ht="15"/>
    <row r="777676" ht="15"/>
    <row r="777677" ht="15"/>
    <row r="777678" ht="15"/>
    <row r="777679" ht="15"/>
    <row r="777680" ht="15"/>
    <row r="777681" ht="15"/>
    <row r="777682" ht="15"/>
    <row r="777683" ht="15"/>
    <row r="777684" ht="15"/>
    <row r="777685" ht="15"/>
    <row r="777686" ht="15"/>
    <row r="777687" ht="15"/>
    <row r="777688" ht="15"/>
    <row r="777689" ht="15"/>
    <row r="777690" ht="15"/>
    <row r="777691" ht="15"/>
    <row r="777692" ht="15"/>
    <row r="777693" ht="15"/>
    <row r="777694" ht="15"/>
    <row r="777695" ht="15"/>
    <row r="777696" ht="15"/>
    <row r="777697" ht="15"/>
    <row r="777698" ht="15"/>
    <row r="777699" ht="15"/>
    <row r="777700" ht="15"/>
    <row r="777701" ht="15"/>
    <row r="777702" ht="15"/>
    <row r="777703" ht="15"/>
    <row r="777704" ht="15"/>
    <row r="777705" ht="15"/>
    <row r="777706" ht="15"/>
    <row r="777707" ht="15"/>
    <row r="777708" ht="15"/>
    <row r="777709" ht="15"/>
    <row r="777710" ht="15"/>
    <row r="777711" ht="15"/>
    <row r="777712" ht="15"/>
    <row r="777713" ht="15"/>
    <row r="777714" ht="15"/>
    <row r="777715" ht="15"/>
    <row r="777716" ht="15"/>
    <row r="777717" ht="15"/>
    <row r="777718" ht="15"/>
    <row r="777719" ht="15"/>
    <row r="777720" ht="15"/>
    <row r="777721" ht="15"/>
    <row r="777722" ht="15"/>
    <row r="777723" ht="15"/>
    <row r="777724" ht="15"/>
    <row r="777725" ht="15"/>
    <row r="777726" ht="15"/>
    <row r="777727" ht="15"/>
    <row r="777728" ht="15"/>
    <row r="777729" ht="15"/>
    <row r="777730" ht="15"/>
    <row r="777731" ht="15"/>
    <row r="777732" ht="15"/>
    <row r="777733" ht="15"/>
    <row r="777734" ht="15"/>
    <row r="777735" ht="15"/>
    <row r="777736" ht="15"/>
    <row r="777737" ht="15"/>
    <row r="777738" ht="15"/>
    <row r="777739" ht="15"/>
    <row r="777740" ht="15"/>
    <row r="777741" ht="15"/>
    <row r="777742" ht="15"/>
    <row r="777743" ht="15"/>
    <row r="777744" ht="15"/>
    <row r="777745" ht="15"/>
    <row r="777746" ht="15"/>
    <row r="777747" ht="15"/>
    <row r="777748" ht="15"/>
    <row r="777749" ht="15"/>
    <row r="777750" ht="15"/>
    <row r="777751" ht="15"/>
    <row r="777752" ht="15"/>
    <row r="777753" ht="15"/>
    <row r="777754" ht="15"/>
    <row r="777755" ht="15"/>
    <row r="777756" ht="15"/>
    <row r="777757" ht="15"/>
    <row r="777758" ht="15"/>
    <row r="777759" ht="15"/>
    <row r="777760" ht="15"/>
    <row r="777761" ht="15"/>
    <row r="777762" ht="15"/>
    <row r="777763" ht="15"/>
    <row r="777764" ht="15"/>
    <row r="777765" ht="15"/>
    <row r="777766" ht="15"/>
    <row r="777767" ht="15"/>
    <row r="777768" ht="15"/>
    <row r="777769" ht="15"/>
    <row r="777770" ht="15"/>
    <row r="777771" ht="15"/>
    <row r="777772" ht="15"/>
    <row r="777773" ht="15"/>
    <row r="777774" ht="15"/>
    <row r="777775" ht="15"/>
    <row r="777776" ht="15"/>
    <row r="777777" ht="15"/>
    <row r="777778" ht="15"/>
    <row r="777779" ht="15"/>
    <row r="777780" ht="15"/>
    <row r="777781" ht="15"/>
    <row r="777782" ht="15"/>
    <row r="777783" ht="15"/>
    <row r="777784" ht="15"/>
    <row r="777785" ht="15"/>
    <row r="777786" ht="15"/>
    <row r="777787" ht="15"/>
    <row r="777788" ht="15"/>
    <row r="777789" ht="15"/>
    <row r="777790" ht="15"/>
    <row r="777791" ht="15"/>
    <row r="777792" ht="15"/>
    <row r="777793" ht="15"/>
    <row r="777794" ht="15"/>
    <row r="777795" ht="15"/>
    <row r="777796" ht="15"/>
    <row r="777797" ht="15"/>
    <row r="777798" ht="15"/>
    <row r="777799" ht="15"/>
    <row r="777800" ht="15"/>
    <row r="777801" ht="15"/>
    <row r="777802" ht="15"/>
    <row r="777803" ht="15"/>
    <row r="777804" ht="15"/>
    <row r="777805" ht="15"/>
    <row r="777806" ht="15"/>
    <row r="777807" ht="15"/>
    <row r="777808" ht="15"/>
    <row r="777809" ht="15"/>
    <row r="777810" ht="15"/>
    <row r="777811" ht="15"/>
    <row r="777812" ht="15"/>
    <row r="777813" ht="15"/>
    <row r="777814" ht="15"/>
    <row r="777815" ht="15"/>
    <row r="777816" ht="15"/>
    <row r="777817" ht="15"/>
    <row r="777818" ht="15"/>
    <row r="777819" ht="15"/>
    <row r="777820" ht="15"/>
    <row r="777821" ht="15"/>
    <row r="777822" ht="15"/>
    <row r="777823" ht="15"/>
    <row r="777824" ht="15"/>
    <row r="777825" ht="15"/>
    <row r="777826" ht="15"/>
    <row r="777827" ht="15"/>
    <row r="777828" ht="15"/>
    <row r="777829" ht="15"/>
    <row r="777830" ht="15"/>
    <row r="777831" ht="15"/>
    <row r="777832" ht="15"/>
    <row r="777833" ht="15"/>
    <row r="777834" ht="15"/>
    <row r="777835" ht="15"/>
    <row r="777836" ht="15"/>
    <row r="777837" ht="15"/>
    <row r="777838" ht="15"/>
    <row r="777839" ht="15"/>
    <row r="777840" ht="15"/>
    <row r="777841" ht="15"/>
    <row r="777842" ht="15"/>
    <row r="777843" ht="15"/>
    <row r="777844" ht="15"/>
    <row r="777845" ht="15"/>
    <row r="777846" ht="15"/>
    <row r="777847" ht="15"/>
    <row r="777848" ht="15"/>
    <row r="777849" ht="15"/>
    <row r="777850" ht="15"/>
    <row r="777851" ht="15"/>
    <row r="777852" ht="15"/>
    <row r="777853" ht="15"/>
    <row r="777854" ht="15"/>
    <row r="777855" ht="15"/>
    <row r="777856" ht="15"/>
    <row r="777857" ht="15"/>
    <row r="777858" ht="15"/>
    <row r="777859" ht="15"/>
    <row r="777860" ht="15"/>
    <row r="777861" ht="15"/>
    <row r="777862" ht="15"/>
    <row r="777863" ht="15"/>
    <row r="777864" ht="15"/>
    <row r="777865" ht="15"/>
    <row r="777866" ht="15"/>
    <row r="777867" ht="15"/>
    <row r="777868" ht="15"/>
    <row r="777869" ht="15"/>
    <row r="777870" ht="15"/>
    <row r="777871" ht="15"/>
    <row r="777872" ht="15"/>
    <row r="777873" ht="15"/>
    <row r="777874" ht="15"/>
    <row r="777875" ht="15"/>
    <row r="777876" ht="15"/>
    <row r="777877" ht="15"/>
    <row r="777878" ht="15"/>
    <row r="777879" ht="15"/>
    <row r="777880" ht="15"/>
    <row r="777881" ht="15"/>
    <row r="777882" ht="15"/>
    <row r="777883" ht="15"/>
    <row r="777884" ht="15"/>
    <row r="777885" ht="15"/>
    <row r="777886" ht="15"/>
    <row r="777887" ht="15"/>
    <row r="777888" ht="15"/>
    <row r="777889" ht="15"/>
    <row r="777890" ht="15"/>
    <row r="777891" ht="15"/>
    <row r="777892" ht="15"/>
    <row r="777893" ht="15"/>
    <row r="777894" ht="15"/>
    <row r="777895" ht="15"/>
    <row r="777896" ht="15"/>
    <row r="777897" ht="15"/>
    <row r="777898" ht="15"/>
    <row r="777899" ht="15"/>
    <row r="777900" ht="15"/>
    <row r="777901" ht="15"/>
    <row r="777902" ht="15"/>
    <row r="777903" ht="15"/>
    <row r="777904" ht="15"/>
    <row r="777905" ht="15"/>
    <row r="777906" ht="15"/>
    <row r="777907" ht="15"/>
    <row r="777908" ht="15"/>
    <row r="777909" ht="15"/>
    <row r="777910" ht="15"/>
    <row r="777911" ht="15"/>
    <row r="777912" ht="15"/>
    <row r="777913" ht="15"/>
    <row r="777914" ht="15"/>
    <row r="777915" ht="15"/>
    <row r="777916" ht="15"/>
    <row r="777917" ht="15"/>
    <row r="777918" ht="15"/>
    <row r="777919" ht="15"/>
    <row r="777920" ht="15"/>
    <row r="777921" ht="15"/>
    <row r="777922" ht="15"/>
    <row r="777923" ht="15"/>
    <row r="777924" ht="15"/>
    <row r="777925" ht="15"/>
    <row r="777926" ht="15"/>
    <row r="777927" ht="15"/>
    <row r="777928" ht="15"/>
    <row r="777929" ht="15"/>
    <row r="777930" ht="15"/>
    <row r="777931" ht="15"/>
    <row r="777932" ht="15"/>
    <row r="777933" ht="15"/>
    <row r="777934" ht="15"/>
    <row r="777935" ht="15"/>
    <row r="777936" ht="15"/>
    <row r="777937" ht="15"/>
    <row r="777938" ht="15"/>
    <row r="777939" ht="15"/>
    <row r="777940" ht="15"/>
    <row r="777941" ht="15"/>
    <row r="777942" ht="15"/>
    <row r="777943" ht="15"/>
    <row r="777944" ht="15"/>
    <row r="777945" ht="15"/>
    <row r="777946" ht="15"/>
    <row r="777947" ht="15"/>
    <row r="777948" ht="15"/>
    <row r="777949" ht="15"/>
    <row r="777950" ht="15"/>
    <row r="777951" ht="15"/>
    <row r="777952" ht="15"/>
    <row r="777953" ht="15"/>
    <row r="777954" ht="15"/>
    <row r="777955" ht="15"/>
    <row r="777956" ht="15"/>
    <row r="777957" ht="15"/>
    <row r="777958" ht="15"/>
    <row r="777959" ht="15"/>
    <row r="777960" ht="15"/>
    <row r="777961" ht="15"/>
    <row r="777962" ht="15"/>
    <row r="777963" ht="15"/>
    <row r="777964" ht="15"/>
    <row r="777965" ht="15"/>
    <row r="777966" ht="15"/>
    <row r="777967" ht="15"/>
    <row r="777968" ht="15"/>
    <row r="777969" ht="15"/>
    <row r="777970" ht="15"/>
    <row r="777971" ht="15"/>
    <row r="777972" ht="15"/>
    <row r="777973" ht="15"/>
    <row r="777974" ht="15"/>
    <row r="777975" ht="15"/>
    <row r="777976" ht="15"/>
    <row r="777977" ht="15"/>
    <row r="777978" ht="15"/>
    <row r="777979" ht="15"/>
    <row r="777980" ht="15"/>
    <row r="777981" ht="15"/>
    <row r="777982" ht="15"/>
    <row r="777983" ht="15"/>
    <row r="777984" ht="15"/>
    <row r="777985" ht="15"/>
    <row r="777986" ht="15"/>
    <row r="777987" ht="15"/>
    <row r="777988" ht="15"/>
    <row r="777989" ht="15"/>
    <row r="777990" ht="15"/>
    <row r="777991" ht="15"/>
    <row r="777992" ht="15"/>
    <row r="777993" ht="15"/>
    <row r="777994" ht="15"/>
    <row r="777995" ht="15"/>
    <row r="777996" ht="15"/>
    <row r="777997" ht="15"/>
    <row r="777998" ht="15"/>
    <row r="777999" ht="15"/>
    <row r="778000" ht="15"/>
    <row r="778001" ht="15"/>
    <row r="778002" ht="15"/>
    <row r="778003" ht="15"/>
    <row r="778004" ht="15"/>
    <row r="778005" ht="15"/>
    <row r="778006" ht="15"/>
    <row r="778007" ht="15"/>
    <row r="778008" ht="15"/>
    <row r="778009" ht="15"/>
    <row r="778010" ht="15"/>
    <row r="778011" ht="15"/>
    <row r="778012" ht="15"/>
    <row r="778013" ht="15"/>
    <row r="778014" ht="15"/>
    <row r="778015" ht="15"/>
    <row r="778016" ht="15"/>
    <row r="778017" ht="15"/>
    <row r="778018" ht="15"/>
    <row r="778019" ht="15"/>
    <row r="778020" ht="15"/>
    <row r="778021" ht="15"/>
    <row r="778022" ht="15"/>
    <row r="778023" ht="15"/>
    <row r="778024" ht="15"/>
    <row r="778025" ht="15"/>
    <row r="778026" ht="15"/>
    <row r="778027" ht="15"/>
    <row r="778028" ht="15"/>
    <row r="778029" ht="15"/>
    <row r="778030" ht="15"/>
    <row r="778031" ht="15"/>
    <row r="778032" ht="15"/>
    <row r="778033" ht="15"/>
    <row r="778034" ht="15"/>
    <row r="778035" ht="15"/>
    <row r="778036" ht="15"/>
    <row r="778037" ht="15"/>
    <row r="778038" ht="15"/>
    <row r="778039" ht="15"/>
    <row r="778040" ht="15"/>
    <row r="778041" ht="15"/>
    <row r="778042" ht="15"/>
    <row r="778043" ht="15"/>
    <row r="778044" ht="15"/>
    <row r="778045" ht="15"/>
    <row r="778046" ht="15"/>
    <row r="778047" ht="15"/>
    <row r="778048" ht="15"/>
    <row r="778049" ht="15"/>
    <row r="778050" ht="15"/>
    <row r="778051" ht="15"/>
    <row r="778052" ht="15"/>
    <row r="778053" ht="15"/>
    <row r="778054" ht="15"/>
    <row r="778055" ht="15"/>
    <row r="778056" ht="15"/>
    <row r="778057" ht="15"/>
    <row r="778058" ht="15"/>
    <row r="778059" ht="15"/>
    <row r="778060" ht="15"/>
    <row r="778061" ht="15"/>
    <row r="778062" ht="15"/>
    <row r="778063" ht="15"/>
    <row r="778064" ht="15"/>
    <row r="778065" ht="15"/>
    <row r="778066" ht="15"/>
    <row r="778067" ht="15"/>
    <row r="778068" ht="15"/>
    <row r="778069" ht="15"/>
    <row r="778070" ht="15"/>
    <row r="778071" ht="15"/>
    <row r="778072" ht="15"/>
    <row r="778073" ht="15"/>
    <row r="778074" ht="15"/>
    <row r="778075" ht="15"/>
    <row r="778076" ht="15"/>
    <row r="778077" ht="15"/>
    <row r="778078" ht="15"/>
    <row r="778079" ht="15"/>
    <row r="778080" ht="15"/>
    <row r="778081" ht="15"/>
    <row r="778082" ht="15"/>
    <row r="778083" ht="15"/>
    <row r="778084" ht="15"/>
    <row r="778085" ht="15"/>
    <row r="778086" ht="15"/>
    <row r="778087" ht="15"/>
    <row r="778088" ht="15"/>
    <row r="778089" ht="15"/>
    <row r="778090" ht="15"/>
    <row r="778091" ht="15"/>
    <row r="778092" ht="15"/>
    <row r="778093" ht="15"/>
    <row r="778094" ht="15"/>
    <row r="778095" ht="15"/>
    <row r="778096" ht="15"/>
    <row r="778097" ht="15"/>
    <row r="778098" ht="15"/>
    <row r="778099" ht="15"/>
    <row r="778100" ht="15"/>
    <row r="778101" ht="15"/>
    <row r="778102" ht="15"/>
    <row r="778103" ht="15"/>
    <row r="778104" ht="15"/>
    <row r="778105" ht="15"/>
    <row r="778106" ht="15"/>
    <row r="778107" ht="15"/>
    <row r="778108" ht="15"/>
    <row r="778109" ht="15"/>
    <row r="778110" ht="15"/>
    <row r="778111" ht="15"/>
    <row r="778112" ht="15"/>
    <row r="778113" ht="15"/>
    <row r="778114" ht="15"/>
    <row r="778115" ht="15"/>
    <row r="778116" ht="15"/>
    <row r="778117" ht="15"/>
    <row r="778118" ht="15"/>
    <row r="778119" ht="15"/>
    <row r="778120" ht="15"/>
    <row r="778121" ht="15"/>
    <row r="778122" ht="15"/>
    <row r="778123" ht="15"/>
    <row r="778124" ht="15"/>
    <row r="778125" ht="15"/>
    <row r="778126" ht="15"/>
    <row r="778127" ht="15"/>
    <row r="778128" ht="15"/>
    <row r="778129" ht="15"/>
    <row r="778130" ht="15"/>
    <row r="778131" ht="15"/>
    <row r="778132" ht="15"/>
    <row r="778133" ht="15"/>
    <row r="778134" ht="15"/>
    <row r="778135" ht="15"/>
    <row r="778136" ht="15"/>
    <row r="778137" ht="15"/>
    <row r="778138" ht="15"/>
    <row r="778139" ht="15"/>
    <row r="778140" ht="15"/>
    <row r="778141" ht="15"/>
    <row r="778142" ht="15"/>
    <row r="778143" ht="15"/>
    <row r="778144" ht="15"/>
    <row r="778145" ht="15"/>
    <row r="778146" ht="15"/>
    <row r="778147" ht="15"/>
    <row r="778148" ht="15"/>
    <row r="778149" ht="15"/>
    <row r="778150" ht="15"/>
    <row r="778151" ht="15"/>
    <row r="778152" ht="15"/>
    <row r="778153" ht="15"/>
    <row r="778154" ht="15"/>
    <row r="778155" ht="15"/>
    <row r="778156" ht="15"/>
    <row r="778157" ht="15"/>
    <row r="778158" ht="15"/>
    <row r="778159" ht="15"/>
    <row r="778160" ht="15"/>
    <row r="778161" ht="15"/>
    <row r="778162" ht="15"/>
    <row r="778163" ht="15"/>
    <row r="778164" ht="15"/>
    <row r="778165" ht="15"/>
    <row r="778166" ht="15"/>
    <row r="778167" ht="15"/>
    <row r="778168" ht="15"/>
    <row r="778169" ht="15"/>
    <row r="778170" ht="15"/>
    <row r="778171" ht="15"/>
    <row r="778172" ht="15"/>
    <row r="778173" ht="15"/>
    <row r="778174" ht="15"/>
    <row r="778175" ht="15"/>
    <row r="778176" ht="15"/>
    <row r="778177" ht="15"/>
    <row r="778178" ht="15"/>
    <row r="778179" ht="15"/>
    <row r="778180" ht="15"/>
    <row r="778181" ht="15"/>
    <row r="778182" ht="15"/>
    <row r="778183" ht="15"/>
    <row r="778184" ht="15"/>
    <row r="778185" ht="15"/>
    <row r="778186" ht="15"/>
    <row r="778187" ht="15"/>
    <row r="778188" ht="15"/>
    <row r="778189" ht="15"/>
    <row r="778190" ht="15"/>
    <row r="778191" ht="15"/>
    <row r="778192" ht="15"/>
    <row r="778193" ht="15"/>
    <row r="778194" ht="15"/>
    <row r="778195" ht="15"/>
    <row r="778196" ht="15"/>
    <row r="778197" ht="15"/>
    <row r="778198" ht="15"/>
    <row r="778199" ht="15"/>
    <row r="778200" ht="15"/>
    <row r="778201" ht="15"/>
    <row r="778202" ht="15"/>
    <row r="778203" ht="15"/>
    <row r="778204" ht="15"/>
    <row r="778205" ht="15"/>
    <row r="778206" ht="15"/>
    <row r="778207" ht="15"/>
    <row r="778208" ht="15"/>
    <row r="778209" ht="15"/>
    <row r="778210" ht="15"/>
    <row r="778211" ht="15"/>
    <row r="778212" ht="15"/>
    <row r="778213" ht="15"/>
    <row r="778214" ht="15"/>
    <row r="778215" ht="15"/>
    <row r="778216" ht="15"/>
    <row r="778217" ht="15"/>
    <row r="778218" ht="15"/>
    <row r="778219" ht="15"/>
    <row r="778220" ht="15"/>
    <row r="778221" ht="15"/>
    <row r="778222" ht="15"/>
    <row r="778223" ht="15"/>
    <row r="778224" ht="15"/>
    <row r="778225" ht="15"/>
    <row r="778226" ht="15"/>
    <row r="778227" ht="15"/>
    <row r="778228" ht="15"/>
    <row r="778229" ht="15"/>
    <row r="778230" ht="15"/>
    <row r="778231" ht="15"/>
    <row r="778232" ht="15"/>
    <row r="778233" ht="15"/>
    <row r="778234" ht="15"/>
    <row r="778235" ht="15"/>
    <row r="778236" ht="15"/>
    <row r="778237" ht="15"/>
    <row r="778238" ht="15"/>
    <row r="778239" ht="15"/>
    <row r="778240" ht="15"/>
    <row r="778241" ht="15"/>
    <row r="778242" ht="15"/>
    <row r="778243" ht="15"/>
    <row r="778244" ht="15"/>
    <row r="778245" ht="15"/>
    <row r="778246" ht="15"/>
    <row r="778247" ht="15"/>
    <row r="778248" ht="15"/>
    <row r="778249" ht="15"/>
    <row r="778250" ht="15"/>
    <row r="778251" ht="15"/>
    <row r="778252" ht="15"/>
    <row r="778253" ht="15"/>
    <row r="778254" ht="15"/>
    <row r="778255" ht="15"/>
    <row r="778256" ht="15"/>
    <row r="778257" ht="15"/>
    <row r="778258" ht="15"/>
    <row r="778259" ht="15"/>
    <row r="778260" ht="15"/>
    <row r="778261" ht="15"/>
    <row r="778262" ht="15"/>
    <row r="778263" ht="15"/>
    <row r="778264" ht="15"/>
    <row r="778265" ht="15"/>
    <row r="778266" ht="15"/>
    <row r="778267" ht="15"/>
    <row r="778268" ht="15"/>
    <row r="778269" ht="15"/>
    <row r="778270" ht="15"/>
    <row r="778271" ht="15"/>
    <row r="778272" ht="15"/>
    <row r="778273" ht="15"/>
    <row r="778274" ht="15"/>
    <row r="778275" ht="15"/>
    <row r="778276" ht="15"/>
    <row r="778277" ht="15"/>
    <row r="778278" ht="15"/>
    <row r="778279" ht="15"/>
    <row r="778280" ht="15"/>
    <row r="778281" ht="15"/>
    <row r="778282" ht="15"/>
    <row r="778283" ht="15"/>
    <row r="778284" ht="15"/>
    <row r="778285" ht="15"/>
    <row r="778286" ht="15"/>
    <row r="778287" ht="15"/>
    <row r="778288" ht="15"/>
    <row r="778289" ht="15"/>
    <row r="778290" ht="15"/>
    <row r="778291" ht="15"/>
    <row r="778292" ht="15"/>
    <row r="778293" ht="15"/>
    <row r="778294" ht="15"/>
    <row r="778295" ht="15"/>
    <row r="778296" ht="15"/>
    <row r="778297" ht="15"/>
    <row r="778298" ht="15"/>
    <row r="778299" ht="15"/>
    <row r="778300" ht="15"/>
    <row r="778301" ht="15"/>
    <row r="778302" ht="15"/>
    <row r="778303" ht="15"/>
    <row r="778304" ht="15"/>
    <row r="778305" ht="15"/>
    <row r="778306" ht="15"/>
    <row r="778307" ht="15"/>
    <row r="778308" ht="15"/>
    <row r="778309" ht="15"/>
    <row r="778310" ht="15"/>
    <row r="778311" ht="15"/>
    <row r="778312" ht="15"/>
    <row r="778313" ht="15"/>
    <row r="778314" ht="15"/>
    <row r="778315" ht="15"/>
    <row r="778316" ht="15"/>
    <row r="778317" ht="15"/>
    <row r="778318" ht="15"/>
    <row r="778319" ht="15"/>
    <row r="778320" ht="15"/>
    <row r="778321" ht="15"/>
    <row r="778322" ht="15"/>
    <row r="778323" ht="15"/>
    <row r="778324" ht="15"/>
    <row r="778325" ht="15"/>
    <row r="778326" ht="15"/>
    <row r="778327" ht="15"/>
    <row r="778328" ht="15"/>
    <row r="778329" ht="15"/>
    <row r="778330" ht="15"/>
    <row r="778331" ht="15"/>
    <row r="778332" ht="15"/>
    <row r="778333" ht="15"/>
    <row r="778334" ht="15"/>
    <row r="778335" ht="15"/>
    <row r="778336" ht="15"/>
    <row r="778337" ht="15"/>
    <row r="778338" ht="15"/>
    <row r="778339" ht="15"/>
    <row r="778340" ht="15"/>
    <row r="778341" ht="15"/>
    <row r="778342" ht="15"/>
    <row r="778343" ht="15"/>
    <row r="778344" ht="15"/>
    <row r="778345" ht="15"/>
    <row r="778346" ht="15"/>
    <row r="778347" ht="15"/>
    <row r="778348" ht="15"/>
    <row r="778349" ht="15"/>
    <row r="778350" ht="15"/>
    <row r="778351" ht="15"/>
    <row r="778352" ht="15"/>
    <row r="778353" ht="15"/>
    <row r="778354" ht="15"/>
    <row r="778355" ht="15"/>
    <row r="778356" ht="15"/>
    <row r="778357" ht="15"/>
    <row r="778358" ht="15"/>
    <row r="778359" ht="15"/>
    <row r="778360" ht="15"/>
    <row r="778361" ht="15"/>
    <row r="778362" ht="15"/>
    <row r="778363" ht="15"/>
    <row r="778364" ht="15"/>
    <row r="778365" ht="15"/>
    <row r="778366" ht="15"/>
    <row r="778367" ht="15"/>
    <row r="778368" ht="15"/>
    <row r="778369" ht="15"/>
    <row r="778370" ht="15"/>
    <row r="778371" ht="15"/>
    <row r="778372" ht="15"/>
    <row r="778373" ht="15"/>
    <row r="778374" ht="15"/>
    <row r="778375" ht="15"/>
    <row r="778376" ht="15"/>
    <row r="778377" ht="15"/>
    <row r="778378" ht="15"/>
    <row r="778379" ht="15"/>
    <row r="778380" ht="15"/>
    <row r="778381" ht="15"/>
    <row r="778382" ht="15"/>
    <row r="778383" ht="15"/>
    <row r="778384" ht="15"/>
    <row r="778385" ht="15"/>
    <row r="778386" ht="15"/>
    <row r="778387" ht="15"/>
    <row r="778388" ht="15"/>
    <row r="778389" ht="15"/>
    <row r="778390" ht="15"/>
    <row r="778391" ht="15"/>
    <row r="778392" ht="15"/>
    <row r="778393" ht="15"/>
    <row r="778394" ht="15"/>
    <row r="778395" ht="15"/>
    <row r="778396" ht="15"/>
    <row r="778397" ht="15"/>
    <row r="778398" ht="15"/>
    <row r="778399" ht="15"/>
    <row r="778400" ht="15"/>
    <row r="778401" ht="15"/>
    <row r="778402" ht="15"/>
    <row r="778403" ht="15"/>
    <row r="778404" ht="15"/>
    <row r="778405" ht="15"/>
    <row r="778406" ht="15"/>
    <row r="778407" ht="15"/>
    <row r="778408" ht="15"/>
    <row r="778409" ht="15"/>
    <row r="778410" ht="15"/>
    <row r="778411" ht="15"/>
    <row r="778412" ht="15"/>
    <row r="778413" ht="15"/>
    <row r="778414" ht="15"/>
    <row r="778415" ht="15"/>
    <row r="778416" ht="15"/>
    <row r="778417" ht="15"/>
    <row r="778418" ht="15"/>
    <row r="778419" ht="15"/>
    <row r="778420" ht="15"/>
    <row r="778421" ht="15"/>
    <row r="778422" ht="15"/>
    <row r="778423" ht="15"/>
    <row r="778424" ht="15"/>
    <row r="778425" ht="15"/>
    <row r="778426" ht="15"/>
    <row r="778427" ht="15"/>
    <row r="778428" ht="15"/>
    <row r="778429" ht="15"/>
    <row r="778430" ht="15"/>
    <row r="778431" ht="15"/>
    <row r="778432" ht="15"/>
    <row r="778433" ht="15"/>
    <row r="778434" ht="15"/>
    <row r="778435" ht="15"/>
    <row r="778436" ht="15"/>
    <row r="778437" ht="15"/>
    <row r="778438" ht="15"/>
    <row r="778439" ht="15"/>
    <row r="778440" ht="15"/>
    <row r="778441" ht="15"/>
    <row r="778442" ht="15"/>
    <row r="778443" ht="15"/>
    <row r="778444" ht="15"/>
    <row r="778445" ht="15"/>
    <row r="778446" ht="15"/>
    <row r="778447" ht="15"/>
    <row r="778448" ht="15"/>
    <row r="778449" ht="15"/>
    <row r="778450" ht="15"/>
    <row r="778451" ht="15"/>
    <row r="778452" ht="15"/>
    <row r="778453" ht="15"/>
    <row r="778454" ht="15"/>
    <row r="778455" ht="15"/>
    <row r="778456" ht="15"/>
    <row r="778457" ht="15"/>
    <row r="778458" ht="15"/>
    <row r="778459" ht="15"/>
    <row r="778460" ht="15"/>
    <row r="778461" ht="15"/>
    <row r="778462" ht="15"/>
    <row r="778463" ht="15"/>
    <row r="778464" ht="15"/>
    <row r="778465" ht="15"/>
    <row r="778466" ht="15"/>
    <row r="778467" ht="15"/>
    <row r="778468" ht="15"/>
    <row r="778469" ht="15"/>
    <row r="778470" ht="15"/>
    <row r="778471" ht="15"/>
    <row r="778472" ht="15"/>
    <row r="778473" ht="15"/>
    <row r="778474" ht="15"/>
    <row r="778475" ht="15"/>
    <row r="778476" ht="15"/>
    <row r="778477" ht="15"/>
    <row r="778478" ht="15"/>
    <row r="778479" ht="15"/>
    <row r="778480" ht="15"/>
    <row r="778481" ht="15"/>
    <row r="778482" ht="15"/>
    <row r="778483" ht="15"/>
    <row r="778484" ht="15"/>
    <row r="778485" ht="15"/>
    <row r="778486" ht="15"/>
    <row r="778487" ht="15"/>
    <row r="778488" ht="15"/>
    <row r="778489" ht="15"/>
    <row r="778490" ht="15"/>
    <row r="778491" ht="15"/>
    <row r="778492" ht="15"/>
    <row r="778493" ht="15"/>
    <row r="778494" ht="15"/>
    <row r="778495" ht="15"/>
    <row r="778496" ht="15"/>
    <row r="778497" ht="15"/>
    <row r="778498" ht="15"/>
    <row r="778499" ht="15"/>
    <row r="778500" ht="15"/>
    <row r="778501" ht="15"/>
    <row r="778502" ht="15"/>
    <row r="778503" ht="15"/>
    <row r="778504" ht="15"/>
    <row r="778505" ht="15"/>
    <row r="778506" ht="15"/>
    <row r="778507" ht="15"/>
    <row r="778508" ht="15"/>
    <row r="778509" ht="15"/>
    <row r="778510" ht="15"/>
    <row r="778511" ht="15"/>
    <row r="778512" ht="15"/>
    <row r="778513" ht="15"/>
    <row r="778514" ht="15"/>
    <row r="778515" ht="15"/>
    <row r="778516" ht="15"/>
    <row r="778517" ht="15"/>
    <row r="778518" ht="15"/>
    <row r="778519" ht="15"/>
    <row r="778520" ht="15"/>
    <row r="778521" ht="15"/>
    <row r="778522" ht="15"/>
    <row r="778523" ht="15"/>
    <row r="778524" ht="15"/>
    <row r="778525" ht="15"/>
    <row r="778526" ht="15"/>
    <row r="778527" ht="15"/>
    <row r="778528" ht="15"/>
    <row r="778529" ht="15"/>
    <row r="778530" ht="15"/>
    <row r="778531" ht="15"/>
    <row r="778532" ht="15"/>
    <row r="778533" ht="15"/>
    <row r="778534" ht="15"/>
    <row r="778535" ht="15"/>
    <row r="778536" ht="15"/>
    <row r="778537" ht="15"/>
    <row r="778538" ht="15"/>
    <row r="778539" ht="15"/>
    <row r="778540" ht="15"/>
    <row r="778541" ht="15"/>
    <row r="778542" ht="15"/>
    <row r="778543" ht="15"/>
    <row r="778544" ht="15"/>
    <row r="778545" ht="15"/>
    <row r="778546" ht="15"/>
    <row r="778547" ht="15"/>
    <row r="778548" ht="15"/>
    <row r="778549" ht="15"/>
    <row r="778550" ht="15"/>
    <row r="778551" ht="15"/>
    <row r="778552" ht="15"/>
    <row r="778553" ht="15"/>
    <row r="778554" ht="15"/>
    <row r="778555" ht="15"/>
    <row r="778556" ht="15"/>
    <row r="778557" ht="15"/>
    <row r="778558" ht="15"/>
    <row r="778559" ht="15"/>
    <row r="778560" ht="15"/>
    <row r="778561" ht="15"/>
    <row r="778562" ht="15"/>
    <row r="778563" ht="15"/>
    <row r="778564" ht="15"/>
    <row r="778565" ht="15"/>
    <row r="778566" ht="15"/>
    <row r="778567" ht="15"/>
    <row r="778568" ht="15"/>
    <row r="778569" ht="15"/>
    <row r="778570" ht="15"/>
    <row r="778571" ht="15"/>
    <row r="778572" ht="15"/>
    <row r="778573" ht="15"/>
    <row r="778574" ht="15"/>
    <row r="778575" ht="15"/>
    <row r="778576" ht="15"/>
    <row r="778577" ht="15"/>
    <row r="778578" ht="15"/>
    <row r="778579" ht="15"/>
    <row r="778580" ht="15"/>
    <row r="778581" ht="15"/>
    <row r="778582" ht="15"/>
    <row r="778583" ht="15"/>
    <row r="778584" ht="15"/>
    <row r="778585" ht="15"/>
    <row r="778586" ht="15"/>
    <row r="778587" ht="15"/>
    <row r="778588" ht="15"/>
    <row r="778589" ht="15"/>
    <row r="778590" ht="15"/>
    <row r="778591" ht="15"/>
    <row r="778592" ht="15"/>
    <row r="778593" ht="15"/>
    <row r="778594" ht="15"/>
    <row r="778595" ht="15"/>
    <row r="778596" ht="15"/>
    <row r="778597" ht="15"/>
    <row r="778598" ht="15"/>
    <row r="778599" ht="15"/>
    <row r="778600" ht="15"/>
    <row r="778601" ht="15"/>
    <row r="778602" ht="15"/>
    <row r="778603" ht="15"/>
    <row r="778604" ht="15"/>
    <row r="778605" ht="15"/>
    <row r="778606" ht="15"/>
    <row r="778607" ht="15"/>
    <row r="778608" ht="15"/>
    <row r="778609" ht="15"/>
    <row r="778610" ht="15"/>
    <row r="778611" ht="15"/>
    <row r="778612" ht="15"/>
    <row r="778613" ht="15"/>
    <row r="778614" ht="15"/>
    <row r="778615" ht="15"/>
    <row r="778616" ht="15"/>
    <row r="778617" ht="15"/>
    <row r="778618" ht="15"/>
    <row r="778619" ht="15"/>
    <row r="778620" ht="15"/>
    <row r="778621" ht="15"/>
    <row r="778622" ht="15"/>
    <row r="778623" ht="15"/>
    <row r="778624" ht="15"/>
    <row r="778625" ht="15"/>
    <row r="778626" ht="15"/>
    <row r="778627" ht="15"/>
    <row r="778628" ht="15"/>
    <row r="778629" ht="15"/>
    <row r="778630" ht="15"/>
    <row r="778631" ht="15"/>
    <row r="778632" ht="15"/>
    <row r="778633" ht="15"/>
    <row r="778634" ht="15"/>
    <row r="778635" ht="15"/>
    <row r="778636" ht="15"/>
    <row r="778637" ht="15"/>
    <row r="778638" ht="15"/>
    <row r="778639" ht="15"/>
    <row r="778640" ht="15"/>
    <row r="778641" ht="15"/>
    <row r="778642" ht="15"/>
    <row r="778643" ht="15"/>
    <row r="778644" ht="15"/>
    <row r="778645" ht="15"/>
    <row r="778646" ht="15"/>
    <row r="778647" ht="15"/>
    <row r="778648" ht="15"/>
    <row r="778649" ht="15"/>
    <row r="778650" ht="15"/>
    <row r="778651" ht="15"/>
    <row r="778652" ht="15"/>
    <row r="778653" ht="15"/>
    <row r="778654" ht="15"/>
    <row r="778655" ht="15"/>
    <row r="778656" ht="15"/>
    <row r="778657" ht="15"/>
    <row r="778658" ht="15"/>
    <row r="778659" ht="15"/>
    <row r="778660" ht="15"/>
    <row r="778661" ht="15"/>
    <row r="778662" ht="15"/>
    <row r="778663" ht="15"/>
    <row r="778664" ht="15"/>
    <row r="778665" ht="15"/>
    <row r="778666" ht="15"/>
    <row r="778667" ht="15"/>
    <row r="778668" ht="15"/>
    <row r="778669" ht="15"/>
    <row r="778670" ht="15"/>
    <row r="778671" ht="15"/>
    <row r="778672" ht="15"/>
    <row r="778673" ht="15"/>
    <row r="778674" ht="15"/>
    <row r="778675" ht="15"/>
    <row r="778676" ht="15"/>
    <row r="778677" ht="15"/>
    <row r="778678" ht="15"/>
    <row r="778679" ht="15"/>
    <row r="778680" ht="15"/>
    <row r="778681" ht="15"/>
    <row r="778682" ht="15"/>
    <row r="778683" ht="15"/>
    <row r="778684" ht="15"/>
    <row r="778685" ht="15"/>
    <row r="778686" ht="15"/>
    <row r="778687" ht="15"/>
    <row r="778688" ht="15"/>
    <row r="778689" ht="15"/>
    <row r="778690" ht="15"/>
    <row r="778691" ht="15"/>
    <row r="778692" ht="15"/>
    <row r="778693" ht="15"/>
    <row r="778694" ht="15"/>
    <row r="778695" ht="15"/>
    <row r="778696" ht="15"/>
    <row r="778697" ht="15"/>
    <row r="778698" ht="15"/>
    <row r="778699" ht="15"/>
    <row r="778700" ht="15"/>
    <row r="778701" ht="15"/>
    <row r="778702" ht="15"/>
    <row r="778703" ht="15"/>
    <row r="778704" ht="15"/>
    <row r="778705" ht="15"/>
    <row r="778706" ht="15"/>
    <row r="778707" ht="15"/>
    <row r="778708" ht="15"/>
    <row r="778709" ht="15"/>
    <row r="778710" ht="15"/>
    <row r="778711" ht="15"/>
    <row r="778712" ht="15"/>
    <row r="778713" ht="15"/>
    <row r="778714" ht="15"/>
    <row r="778715" ht="15"/>
    <row r="778716" ht="15"/>
    <row r="778717" ht="15"/>
    <row r="778718" ht="15"/>
    <row r="778719" ht="15"/>
    <row r="778720" ht="15"/>
    <row r="778721" ht="15"/>
    <row r="778722" ht="15"/>
    <row r="778723" ht="15"/>
    <row r="778724" ht="15"/>
    <row r="778725" ht="15"/>
    <row r="778726" ht="15"/>
    <row r="778727" ht="15"/>
    <row r="778728" ht="15"/>
    <row r="778729" ht="15"/>
    <row r="778730" ht="15"/>
    <row r="778731" ht="15"/>
    <row r="778732" ht="15"/>
    <row r="778733" ht="15"/>
    <row r="778734" ht="15"/>
    <row r="778735" ht="15"/>
    <row r="778736" ht="15"/>
    <row r="778737" ht="15"/>
    <row r="778738" ht="15"/>
    <row r="778739" ht="15"/>
    <row r="778740" ht="15"/>
    <row r="778741" ht="15"/>
    <row r="778742" ht="15"/>
    <row r="778743" ht="15"/>
    <row r="778744" ht="15"/>
    <row r="778745" ht="15"/>
    <row r="778746" ht="15"/>
    <row r="778747" ht="15"/>
    <row r="778748" ht="15"/>
    <row r="778749" ht="15"/>
    <row r="778750" ht="15"/>
    <row r="778751" ht="15"/>
    <row r="778752" ht="15"/>
    <row r="778753" ht="15"/>
    <row r="778754" ht="15"/>
    <row r="778755" ht="15"/>
    <row r="778756" ht="15"/>
    <row r="778757" ht="15"/>
    <row r="778758" ht="15"/>
    <row r="778759" ht="15"/>
    <row r="778760" ht="15"/>
    <row r="778761" ht="15"/>
    <row r="778762" ht="15"/>
    <row r="778763" ht="15"/>
    <row r="778764" ht="15"/>
    <row r="778765" ht="15"/>
    <row r="778766" ht="15"/>
    <row r="778767" ht="15"/>
    <row r="778768" ht="15"/>
    <row r="778769" ht="15"/>
    <row r="778770" ht="15"/>
    <row r="778771" ht="15"/>
    <row r="778772" ht="15"/>
    <row r="778773" ht="15"/>
    <row r="778774" ht="15"/>
    <row r="778775" ht="15"/>
    <row r="778776" ht="15"/>
    <row r="778777" ht="15"/>
    <row r="778778" ht="15"/>
    <row r="778779" ht="15"/>
    <row r="778780" ht="15"/>
    <row r="778781" ht="15"/>
    <row r="778782" ht="15"/>
    <row r="778783" ht="15"/>
    <row r="778784" ht="15"/>
    <row r="778785" ht="15"/>
    <row r="778786" ht="15"/>
    <row r="778787" ht="15"/>
    <row r="778788" ht="15"/>
    <row r="778789" ht="15"/>
    <row r="778790" ht="15"/>
    <row r="778791" ht="15"/>
    <row r="778792" ht="15"/>
    <row r="778793" ht="15"/>
    <row r="778794" ht="15"/>
    <row r="778795" ht="15"/>
    <row r="778796" ht="15"/>
    <row r="778797" ht="15"/>
    <row r="778798" ht="15"/>
    <row r="778799" ht="15"/>
    <row r="778800" ht="15"/>
    <row r="778801" ht="15"/>
    <row r="778802" ht="15"/>
    <row r="778803" ht="15"/>
    <row r="778804" ht="15"/>
    <row r="778805" ht="15"/>
    <row r="778806" ht="15"/>
    <row r="778807" ht="15"/>
    <row r="778808" ht="15"/>
    <row r="778809" ht="15"/>
    <row r="778810" ht="15"/>
    <row r="778811" ht="15"/>
    <row r="778812" ht="15"/>
    <row r="778813" ht="15"/>
    <row r="778814" ht="15"/>
    <row r="778815" ht="15"/>
    <row r="778816" ht="15"/>
    <row r="778817" ht="15"/>
    <row r="778818" ht="15"/>
    <row r="778819" ht="15"/>
    <row r="778820" ht="15"/>
    <row r="778821" ht="15"/>
    <row r="778822" ht="15"/>
    <row r="778823" ht="15"/>
    <row r="778824" ht="15"/>
    <row r="778825" ht="15"/>
    <row r="778826" ht="15"/>
    <row r="778827" ht="15"/>
    <row r="778828" ht="15"/>
    <row r="778829" ht="15"/>
    <row r="778830" ht="15"/>
    <row r="778831" ht="15"/>
    <row r="778832" ht="15"/>
    <row r="778833" ht="15"/>
    <row r="778834" ht="15"/>
    <row r="778835" ht="15"/>
    <row r="778836" ht="15"/>
    <row r="778837" ht="15"/>
    <row r="778838" ht="15"/>
    <row r="778839" ht="15"/>
    <row r="778840" ht="15"/>
    <row r="778841" ht="15"/>
    <row r="778842" ht="15"/>
    <row r="778843" ht="15"/>
    <row r="778844" ht="15"/>
    <row r="778845" ht="15"/>
    <row r="778846" ht="15"/>
    <row r="778847" ht="15"/>
    <row r="778848" ht="15"/>
    <row r="778849" ht="15"/>
    <row r="778850" ht="15"/>
    <row r="778851" ht="15"/>
    <row r="778852" ht="15"/>
    <row r="778853" ht="15"/>
    <row r="778854" ht="15"/>
    <row r="778855" ht="15"/>
    <row r="778856" ht="15"/>
    <row r="778857" ht="15"/>
    <row r="778858" ht="15"/>
    <row r="778859" ht="15"/>
    <row r="778860" ht="15"/>
    <row r="778861" ht="15"/>
    <row r="778862" ht="15"/>
    <row r="778863" ht="15"/>
    <row r="778864" ht="15"/>
    <row r="778865" ht="15"/>
    <row r="778866" ht="15"/>
    <row r="778867" ht="15"/>
    <row r="778868" ht="15"/>
    <row r="778869" ht="15"/>
    <row r="778870" ht="15"/>
    <row r="778871" ht="15"/>
    <row r="778872" ht="15"/>
    <row r="778873" ht="15"/>
    <row r="778874" ht="15"/>
    <row r="778875" ht="15"/>
    <row r="778876" ht="15"/>
    <row r="778877" ht="15"/>
    <row r="778878" ht="15"/>
    <row r="778879" ht="15"/>
    <row r="778880" ht="15"/>
    <row r="778881" ht="15"/>
    <row r="778882" ht="15"/>
    <row r="778883" ht="15"/>
    <row r="778884" ht="15"/>
    <row r="778885" ht="15"/>
    <row r="778886" ht="15"/>
    <row r="778887" ht="15"/>
    <row r="778888" ht="15"/>
    <row r="778889" ht="15"/>
    <row r="778890" ht="15"/>
    <row r="778891" ht="15"/>
    <row r="778892" ht="15"/>
    <row r="778893" ht="15"/>
    <row r="778894" ht="15"/>
    <row r="778895" ht="15"/>
    <row r="778896" ht="15"/>
    <row r="778897" ht="15"/>
    <row r="778898" ht="15"/>
    <row r="778899" ht="15"/>
    <row r="778900" ht="15"/>
    <row r="778901" ht="15"/>
    <row r="778902" ht="15"/>
    <row r="778903" ht="15"/>
    <row r="778904" ht="15"/>
    <row r="778905" ht="15"/>
    <row r="778906" ht="15"/>
    <row r="778907" ht="15"/>
    <row r="778908" ht="15"/>
    <row r="778909" ht="15"/>
    <row r="778910" ht="15"/>
    <row r="778911" ht="15"/>
    <row r="778912" ht="15"/>
    <row r="778913" ht="15"/>
    <row r="778914" ht="15"/>
    <row r="778915" ht="15"/>
    <row r="778916" ht="15"/>
    <row r="778917" ht="15"/>
    <row r="778918" ht="15"/>
    <row r="778919" ht="15"/>
    <row r="778920" ht="15"/>
    <row r="778921" ht="15"/>
    <row r="778922" ht="15"/>
    <row r="778923" ht="15"/>
    <row r="778924" ht="15"/>
    <row r="778925" ht="15"/>
    <row r="778926" ht="15"/>
    <row r="778927" ht="15"/>
    <row r="778928" ht="15"/>
    <row r="778929" ht="15"/>
    <row r="778930" ht="15"/>
    <row r="778931" ht="15"/>
    <row r="778932" ht="15"/>
    <row r="778933" ht="15"/>
    <row r="778934" ht="15"/>
    <row r="778935" ht="15"/>
    <row r="778936" ht="15"/>
    <row r="778937" ht="15"/>
    <row r="778938" ht="15"/>
    <row r="778939" ht="15"/>
    <row r="778940" ht="15"/>
    <row r="778941" ht="15"/>
    <row r="778942" ht="15"/>
    <row r="778943" ht="15"/>
    <row r="778944" ht="15"/>
    <row r="778945" ht="15"/>
    <row r="778946" ht="15"/>
    <row r="778947" ht="15"/>
    <row r="778948" ht="15"/>
    <row r="778949" ht="15"/>
    <row r="778950" ht="15"/>
    <row r="778951" ht="15"/>
    <row r="778952" ht="15"/>
    <row r="778953" ht="15"/>
    <row r="778954" ht="15"/>
    <row r="778955" ht="15"/>
    <row r="778956" ht="15"/>
    <row r="778957" ht="15"/>
    <row r="778958" ht="15"/>
    <row r="778959" ht="15"/>
    <row r="778960" ht="15"/>
    <row r="778961" ht="15"/>
    <row r="778962" ht="15"/>
    <row r="778963" ht="15"/>
    <row r="778964" ht="15"/>
    <row r="778965" ht="15"/>
    <row r="778966" ht="15"/>
    <row r="778967" ht="15"/>
    <row r="778968" ht="15"/>
    <row r="778969" ht="15"/>
    <row r="778970" ht="15"/>
    <row r="778971" ht="15"/>
    <row r="778972" ht="15"/>
    <row r="778973" ht="15"/>
    <row r="778974" ht="15"/>
    <row r="778975" ht="15"/>
    <row r="778976" ht="15"/>
    <row r="778977" ht="15"/>
    <row r="778978" ht="15"/>
    <row r="778979" ht="15"/>
    <row r="778980" ht="15"/>
    <row r="778981" ht="15"/>
    <row r="778982" ht="15"/>
    <row r="778983" ht="15"/>
    <row r="778984" ht="15"/>
    <row r="778985" ht="15"/>
    <row r="778986" ht="15"/>
    <row r="778987" ht="15"/>
    <row r="778988" ht="15"/>
    <row r="778989" ht="15"/>
    <row r="778990" ht="15"/>
    <row r="778991" ht="15"/>
    <row r="778992" ht="15"/>
    <row r="778993" ht="15"/>
    <row r="778994" ht="15"/>
    <row r="778995" ht="15"/>
    <row r="778996" ht="15"/>
    <row r="778997" ht="15"/>
    <row r="778998" ht="15"/>
    <row r="778999" ht="15"/>
    <row r="779000" ht="15"/>
    <row r="779001" ht="15"/>
    <row r="779002" ht="15"/>
    <row r="779003" ht="15"/>
    <row r="779004" ht="15"/>
    <row r="779005" ht="15"/>
    <row r="779006" ht="15"/>
    <row r="779007" ht="15"/>
    <row r="779008" ht="15"/>
    <row r="779009" ht="15"/>
    <row r="779010" ht="15"/>
    <row r="779011" ht="15"/>
    <row r="779012" ht="15"/>
    <row r="779013" ht="15"/>
    <row r="779014" ht="15"/>
    <row r="779015" ht="15"/>
    <row r="779016" ht="15"/>
    <row r="779017" ht="15"/>
    <row r="779018" ht="15"/>
    <row r="779019" ht="15"/>
    <row r="779020" ht="15"/>
    <row r="779021" ht="15"/>
    <row r="779022" ht="15"/>
    <row r="779023" ht="15"/>
    <row r="779024" ht="15"/>
    <row r="779025" ht="15"/>
    <row r="779026" ht="15"/>
    <row r="779027" ht="15"/>
    <row r="779028" ht="15"/>
    <row r="779029" ht="15"/>
    <row r="779030" ht="15"/>
    <row r="779031" ht="15"/>
    <row r="779032" ht="15"/>
    <row r="779033" ht="15"/>
    <row r="779034" ht="15"/>
    <row r="779035" ht="15"/>
    <row r="779036" ht="15"/>
    <row r="779037" ht="15"/>
    <row r="779038" ht="15"/>
    <row r="779039" ht="15"/>
    <row r="779040" ht="15"/>
    <row r="779041" ht="15"/>
    <row r="779042" ht="15"/>
    <row r="779043" ht="15"/>
    <row r="779044" ht="15"/>
    <row r="779045" ht="15"/>
    <row r="779046" ht="15"/>
    <row r="779047" ht="15"/>
    <row r="779048" ht="15"/>
    <row r="779049" ht="15"/>
    <row r="779050" ht="15"/>
    <row r="779051" ht="15"/>
    <row r="779052" ht="15"/>
    <row r="779053" ht="15"/>
    <row r="779054" ht="15"/>
    <row r="779055" ht="15"/>
    <row r="779056" ht="15"/>
    <row r="779057" ht="15"/>
    <row r="779058" ht="15"/>
    <row r="779059" ht="15"/>
    <row r="779060" ht="15"/>
    <row r="779061" ht="15"/>
    <row r="779062" ht="15"/>
    <row r="779063" ht="15"/>
    <row r="779064" ht="15"/>
    <row r="779065" ht="15"/>
    <row r="779066" ht="15"/>
    <row r="779067" ht="15"/>
    <row r="779068" ht="15"/>
    <row r="779069" ht="15"/>
    <row r="779070" ht="15"/>
    <row r="779071" ht="15"/>
    <row r="779072" ht="15"/>
    <row r="779073" ht="15"/>
    <row r="779074" ht="15"/>
    <row r="779075" ht="15"/>
    <row r="779076" ht="15"/>
    <row r="779077" ht="15"/>
    <row r="779078" ht="15"/>
    <row r="779079" ht="15"/>
    <row r="779080" ht="15"/>
    <row r="779081" ht="15"/>
    <row r="779082" ht="15"/>
    <row r="779083" ht="15"/>
    <row r="779084" ht="15"/>
    <row r="779085" ht="15"/>
    <row r="779086" ht="15"/>
    <row r="779087" ht="15"/>
    <row r="779088" ht="15"/>
    <row r="779089" ht="15"/>
    <row r="779090" ht="15"/>
    <row r="779091" ht="15"/>
    <row r="779092" ht="15"/>
    <row r="779093" ht="15"/>
    <row r="779094" ht="15"/>
    <row r="779095" ht="15"/>
    <row r="779096" ht="15"/>
    <row r="779097" ht="15"/>
    <row r="779098" ht="15"/>
    <row r="779099" ht="15"/>
    <row r="779100" ht="15"/>
    <row r="779101" ht="15"/>
    <row r="779102" ht="15"/>
    <row r="779103" ht="15"/>
    <row r="779104" ht="15"/>
    <row r="779105" ht="15"/>
    <row r="779106" ht="15"/>
    <row r="779107" ht="15"/>
    <row r="779108" ht="15"/>
    <row r="779109" ht="15"/>
    <row r="779110" ht="15"/>
    <row r="779111" ht="15"/>
    <row r="779112" ht="15"/>
    <row r="779113" ht="15"/>
    <row r="779114" ht="15"/>
    <row r="779115" ht="15"/>
    <row r="779116" ht="15"/>
    <row r="779117" ht="15"/>
    <row r="779118" ht="15"/>
    <row r="779119" ht="15"/>
    <row r="779120" ht="15"/>
    <row r="779121" ht="15"/>
    <row r="779122" ht="15"/>
    <row r="779123" ht="15"/>
    <row r="779124" ht="15"/>
    <row r="779125" ht="15"/>
    <row r="779126" ht="15"/>
    <row r="779127" ht="15"/>
    <row r="779128" ht="15"/>
    <row r="779129" ht="15"/>
    <row r="779130" ht="15"/>
    <row r="779131" ht="15"/>
    <row r="779132" ht="15"/>
    <row r="779133" ht="15"/>
    <row r="779134" ht="15"/>
    <row r="779135" ht="15"/>
    <row r="779136" ht="15"/>
    <row r="779137" ht="15"/>
    <row r="779138" ht="15"/>
    <row r="779139" ht="15"/>
    <row r="779140" ht="15"/>
    <row r="779141" ht="15"/>
    <row r="779142" ht="15"/>
    <row r="779143" ht="15"/>
    <row r="779144" ht="15"/>
    <row r="779145" ht="15"/>
    <row r="779146" ht="15"/>
    <row r="779147" ht="15"/>
    <row r="779148" ht="15"/>
    <row r="779149" ht="15"/>
    <row r="779150" ht="15"/>
    <row r="779151" ht="15"/>
    <row r="779152" ht="15"/>
    <row r="779153" ht="15"/>
    <row r="779154" ht="15"/>
    <row r="779155" ht="15"/>
    <row r="779156" ht="15"/>
    <row r="779157" ht="15"/>
    <row r="779158" ht="15"/>
    <row r="779159" ht="15"/>
    <row r="779160" ht="15"/>
    <row r="779161" ht="15"/>
    <row r="779162" ht="15"/>
    <row r="779163" ht="15"/>
    <row r="779164" ht="15"/>
    <row r="779165" ht="15"/>
    <row r="779166" ht="15"/>
    <row r="779167" ht="15"/>
    <row r="779168" ht="15"/>
    <row r="779169" ht="15"/>
    <row r="779170" ht="15"/>
    <row r="779171" ht="15"/>
    <row r="779172" ht="15"/>
    <row r="779173" ht="15"/>
    <row r="779174" ht="15"/>
    <row r="779175" ht="15"/>
    <row r="779176" ht="15"/>
    <row r="779177" ht="15"/>
    <row r="779178" ht="15"/>
    <row r="779179" ht="15"/>
    <row r="779180" ht="15"/>
    <row r="779181" ht="15"/>
    <row r="779182" ht="15"/>
    <row r="779183" ht="15"/>
    <row r="779184" ht="15"/>
    <row r="779185" ht="15"/>
    <row r="779186" ht="15"/>
    <row r="779187" ht="15"/>
    <row r="779188" ht="15"/>
    <row r="779189" ht="15"/>
    <row r="779190" ht="15"/>
    <row r="779191" ht="15"/>
    <row r="779192" ht="15"/>
    <row r="779193" ht="15"/>
    <row r="779194" ht="15"/>
    <row r="779195" ht="15"/>
    <row r="779196" ht="15"/>
    <row r="779197" ht="15"/>
    <row r="779198" ht="15"/>
    <row r="779199" ht="15"/>
    <row r="779200" ht="15"/>
    <row r="779201" ht="15"/>
    <row r="779202" ht="15"/>
    <row r="779203" ht="15"/>
    <row r="779204" ht="15"/>
    <row r="779205" ht="15"/>
    <row r="779206" ht="15"/>
    <row r="779207" ht="15"/>
    <row r="779208" ht="15"/>
    <row r="779209" ht="15"/>
    <row r="779210" ht="15"/>
    <row r="779211" ht="15"/>
    <row r="779212" ht="15"/>
    <row r="779213" ht="15"/>
    <row r="779214" ht="15"/>
    <row r="779215" ht="15"/>
    <row r="779216" ht="15"/>
    <row r="779217" ht="15"/>
    <row r="779218" ht="15"/>
    <row r="779219" ht="15"/>
    <row r="779220" ht="15"/>
    <row r="779221" ht="15"/>
    <row r="779222" ht="15"/>
    <row r="779223" ht="15"/>
    <row r="779224" ht="15"/>
    <row r="779225" ht="15"/>
    <row r="779226" ht="15"/>
    <row r="779227" ht="15"/>
    <row r="779228" ht="15"/>
    <row r="779229" ht="15"/>
    <row r="779230" ht="15"/>
    <row r="779231" ht="15"/>
    <row r="779232" ht="15"/>
    <row r="779233" ht="15"/>
    <row r="779234" ht="15"/>
    <row r="779235" ht="15"/>
    <row r="779236" ht="15"/>
    <row r="779237" ht="15"/>
    <row r="779238" ht="15"/>
    <row r="779239" ht="15"/>
    <row r="779240" ht="15"/>
    <row r="779241" ht="15"/>
    <row r="779242" ht="15"/>
    <row r="779243" ht="15"/>
    <row r="779244" ht="15"/>
    <row r="779245" ht="15"/>
    <row r="779246" ht="15"/>
    <row r="779247" ht="15"/>
    <row r="779248" ht="15"/>
    <row r="779249" ht="15"/>
    <row r="779250" ht="15"/>
    <row r="779251" ht="15"/>
    <row r="779252" ht="15"/>
    <row r="779253" ht="15"/>
    <row r="779254" ht="15"/>
    <row r="779255" ht="15"/>
    <row r="779256" ht="15"/>
    <row r="779257" ht="15"/>
    <row r="779258" ht="15"/>
    <row r="779259" ht="15"/>
    <row r="779260" ht="15"/>
    <row r="779261" ht="15"/>
    <row r="779262" ht="15"/>
    <row r="779263" ht="15"/>
    <row r="779264" ht="15"/>
    <row r="779265" ht="15"/>
    <row r="779266" ht="15"/>
    <row r="779267" ht="15"/>
    <row r="779268" ht="15"/>
    <row r="779269" ht="15"/>
    <row r="779270" ht="15"/>
    <row r="779271" ht="15"/>
    <row r="779272" ht="15"/>
    <row r="779273" ht="15"/>
    <row r="779274" ht="15"/>
    <row r="779275" ht="15"/>
    <row r="779276" ht="15"/>
    <row r="779277" ht="15"/>
    <row r="779278" ht="15"/>
    <row r="779279" ht="15"/>
    <row r="779280" ht="15"/>
    <row r="779281" ht="15"/>
    <row r="779282" ht="15"/>
    <row r="779283" ht="15"/>
    <row r="779284" ht="15"/>
    <row r="779285" ht="15"/>
    <row r="779286" ht="15"/>
    <row r="779287" ht="15"/>
    <row r="779288" ht="15"/>
    <row r="779289" ht="15"/>
    <row r="779290" ht="15"/>
    <row r="779291" ht="15"/>
    <row r="779292" ht="15"/>
    <row r="779293" ht="15"/>
    <row r="779294" ht="15"/>
    <row r="779295" ht="15"/>
    <row r="779296" ht="15"/>
    <row r="779297" ht="15"/>
    <row r="779298" ht="15"/>
    <row r="779299" ht="15"/>
    <row r="779300" ht="15"/>
    <row r="779301" ht="15"/>
    <row r="779302" ht="15"/>
    <row r="779303" ht="15"/>
    <row r="779304" ht="15"/>
    <row r="779305" ht="15"/>
    <row r="779306" ht="15"/>
    <row r="779307" ht="15"/>
    <row r="779308" ht="15"/>
    <row r="779309" ht="15"/>
    <row r="779310" ht="15"/>
    <row r="779311" ht="15"/>
    <row r="779312" ht="15"/>
    <row r="779313" ht="15"/>
    <row r="779314" ht="15"/>
    <row r="779315" ht="15"/>
    <row r="779316" ht="15"/>
    <row r="779317" ht="15"/>
    <row r="779318" ht="15"/>
    <row r="779319" ht="15"/>
    <row r="779320" ht="15"/>
    <row r="779321" ht="15"/>
    <row r="779322" ht="15"/>
    <row r="779323" ht="15"/>
    <row r="779324" ht="15"/>
    <row r="779325" ht="15"/>
    <row r="779326" ht="15"/>
    <row r="779327" ht="15"/>
    <row r="779328" ht="15"/>
    <row r="779329" ht="15"/>
    <row r="779330" ht="15"/>
    <row r="779331" ht="15"/>
    <row r="779332" ht="15"/>
    <row r="779333" ht="15"/>
    <row r="779334" ht="15"/>
    <row r="779335" ht="15"/>
    <row r="779336" ht="15"/>
    <row r="779337" ht="15"/>
    <row r="779338" ht="15"/>
    <row r="779339" ht="15"/>
    <row r="779340" ht="15"/>
    <row r="779341" ht="15"/>
    <row r="779342" ht="15"/>
    <row r="779343" ht="15"/>
    <row r="779344" ht="15"/>
    <row r="779345" ht="15"/>
    <row r="779346" ht="15"/>
    <row r="779347" ht="15"/>
    <row r="779348" ht="15"/>
    <row r="779349" ht="15"/>
    <row r="779350" ht="15"/>
    <row r="779351" ht="15"/>
    <row r="779352" ht="15"/>
    <row r="779353" ht="15"/>
    <row r="779354" ht="15"/>
    <row r="779355" ht="15"/>
    <row r="779356" ht="15"/>
    <row r="779357" ht="15"/>
    <row r="779358" ht="15"/>
    <row r="779359" ht="15"/>
    <row r="779360" ht="15"/>
    <row r="779361" ht="15"/>
    <row r="779362" ht="15"/>
    <row r="779363" ht="15"/>
    <row r="779364" ht="15"/>
    <row r="779365" ht="15"/>
    <row r="779366" ht="15"/>
    <row r="779367" ht="15"/>
    <row r="779368" ht="15"/>
    <row r="779369" ht="15"/>
    <row r="779370" ht="15"/>
    <row r="779371" ht="15"/>
    <row r="779372" ht="15"/>
    <row r="779373" ht="15"/>
    <row r="779374" ht="15"/>
    <row r="779375" ht="15"/>
    <row r="779376" ht="15"/>
    <row r="779377" ht="15"/>
    <row r="779378" ht="15"/>
    <row r="779379" ht="15"/>
    <row r="779380" ht="15"/>
    <row r="779381" ht="15"/>
    <row r="779382" ht="15"/>
    <row r="779383" ht="15"/>
    <row r="779384" ht="15"/>
    <row r="779385" ht="15"/>
    <row r="779386" ht="15"/>
    <row r="779387" ht="15"/>
    <row r="779388" ht="15"/>
    <row r="779389" ht="15"/>
    <row r="779390" ht="15"/>
    <row r="779391" ht="15"/>
    <row r="779392" ht="15"/>
    <row r="779393" ht="15"/>
    <row r="779394" ht="15"/>
    <row r="779395" ht="15"/>
    <row r="779396" ht="15"/>
    <row r="779397" ht="15"/>
    <row r="779398" ht="15"/>
    <row r="779399" ht="15"/>
    <row r="779400" ht="15"/>
    <row r="779401" ht="15"/>
    <row r="779402" ht="15"/>
    <row r="779403" ht="15"/>
    <row r="779404" ht="15"/>
    <row r="779405" ht="15"/>
    <row r="779406" ht="15"/>
    <row r="779407" ht="15"/>
    <row r="779408" ht="15"/>
    <row r="779409" ht="15"/>
    <row r="779410" ht="15"/>
    <row r="779411" ht="15"/>
    <row r="779412" ht="15"/>
    <row r="779413" ht="15"/>
    <row r="779414" ht="15"/>
    <row r="779415" ht="15"/>
    <row r="779416" ht="15"/>
    <row r="779417" ht="15"/>
    <row r="779418" ht="15"/>
    <row r="779419" ht="15"/>
    <row r="779420" ht="15"/>
    <row r="779421" ht="15"/>
    <row r="779422" ht="15"/>
    <row r="779423" ht="15"/>
    <row r="779424" ht="15"/>
    <row r="779425" ht="15"/>
    <row r="779426" ht="15"/>
    <row r="779427" ht="15"/>
    <row r="779428" ht="15"/>
    <row r="779429" ht="15"/>
    <row r="779430" ht="15"/>
    <row r="779431" ht="15"/>
    <row r="779432" ht="15"/>
    <row r="779433" ht="15"/>
    <row r="779434" ht="15"/>
    <row r="779435" ht="15"/>
    <row r="779436" ht="15"/>
    <row r="779437" ht="15"/>
    <row r="779438" ht="15"/>
    <row r="779439" ht="15"/>
    <row r="779440" ht="15"/>
    <row r="779441" ht="15"/>
    <row r="779442" ht="15"/>
    <row r="779443" ht="15"/>
    <row r="779444" ht="15"/>
    <row r="779445" ht="15"/>
    <row r="779446" ht="15"/>
    <row r="779447" ht="15"/>
    <row r="779448" ht="15"/>
    <row r="779449" ht="15"/>
    <row r="779450" ht="15"/>
    <row r="779451" ht="15"/>
    <row r="779452" ht="15"/>
    <row r="779453" ht="15"/>
    <row r="779454" ht="15"/>
    <row r="779455" ht="15"/>
    <row r="779456" ht="15"/>
    <row r="779457" ht="15"/>
    <row r="779458" ht="15"/>
    <row r="779459" ht="15"/>
    <row r="779460" ht="15"/>
    <row r="779461" ht="15"/>
    <row r="779462" ht="15"/>
    <row r="779463" ht="15"/>
    <row r="779464" ht="15"/>
    <row r="779465" ht="15"/>
    <row r="779466" ht="15"/>
    <row r="779467" ht="15"/>
    <row r="779468" ht="15"/>
    <row r="779469" ht="15"/>
    <row r="779470" ht="15"/>
    <row r="779471" ht="15"/>
    <row r="779472" ht="15"/>
    <row r="779473" ht="15"/>
    <row r="779474" ht="15"/>
    <row r="779475" ht="15"/>
    <row r="779476" ht="15"/>
    <row r="779477" ht="15"/>
    <row r="779478" ht="15"/>
    <row r="779479" ht="15"/>
    <row r="779480" ht="15"/>
    <row r="779481" ht="15"/>
    <row r="779482" ht="15"/>
    <row r="779483" ht="15"/>
    <row r="779484" ht="15"/>
    <row r="779485" ht="15"/>
    <row r="779486" ht="15"/>
    <row r="779487" ht="15"/>
    <row r="779488" ht="15"/>
    <row r="779489" ht="15"/>
    <row r="779490" ht="15"/>
    <row r="779491" ht="15"/>
    <row r="779492" ht="15"/>
    <row r="779493" ht="15"/>
    <row r="779494" ht="15"/>
    <row r="779495" ht="15"/>
    <row r="779496" ht="15"/>
    <row r="779497" ht="15"/>
    <row r="779498" ht="15"/>
    <row r="779499" ht="15"/>
    <row r="779500" ht="15"/>
    <row r="779501" ht="15"/>
    <row r="779502" ht="15"/>
    <row r="779503" ht="15"/>
    <row r="779504" ht="15"/>
    <row r="779505" ht="15"/>
    <row r="779506" ht="15"/>
    <row r="779507" ht="15"/>
    <row r="779508" ht="15"/>
    <row r="779509" ht="15"/>
    <row r="779510" ht="15"/>
    <row r="779511" ht="15"/>
    <row r="779512" ht="15"/>
    <row r="779513" ht="15"/>
    <row r="779514" ht="15"/>
    <row r="779515" ht="15"/>
    <row r="779516" ht="15"/>
    <row r="779517" ht="15"/>
    <row r="779518" ht="15"/>
    <row r="779519" ht="15"/>
    <row r="779520" ht="15"/>
    <row r="779521" ht="15"/>
    <row r="779522" ht="15"/>
    <row r="779523" ht="15"/>
    <row r="779524" ht="15"/>
    <row r="779525" ht="15"/>
    <row r="779526" ht="15"/>
    <row r="779527" ht="15"/>
    <row r="779528" ht="15"/>
    <row r="779529" ht="15"/>
    <row r="779530" ht="15"/>
    <row r="779531" ht="15"/>
    <row r="779532" ht="15"/>
    <row r="779533" ht="15"/>
    <row r="779534" ht="15"/>
    <row r="779535" ht="15"/>
    <row r="779536" ht="15"/>
    <row r="779537" ht="15"/>
    <row r="779538" ht="15"/>
    <row r="779539" ht="15"/>
    <row r="779540" ht="15"/>
    <row r="779541" ht="15"/>
    <row r="779542" ht="15"/>
    <row r="779543" ht="15"/>
    <row r="779544" ht="15"/>
    <row r="779545" ht="15"/>
    <row r="779546" ht="15"/>
    <row r="779547" ht="15"/>
    <row r="779548" ht="15"/>
    <row r="779549" ht="15"/>
    <row r="779550" ht="15"/>
    <row r="779551" ht="15"/>
    <row r="779552" ht="15"/>
    <row r="779553" ht="15"/>
    <row r="779554" ht="15"/>
    <row r="779555" ht="15"/>
    <row r="779556" ht="15"/>
    <row r="779557" ht="15"/>
    <row r="779558" ht="15"/>
    <row r="779559" ht="15"/>
    <row r="779560" ht="15"/>
    <row r="779561" ht="15"/>
    <row r="779562" ht="15"/>
    <row r="779563" ht="15"/>
    <row r="779564" ht="15"/>
    <row r="779565" ht="15"/>
    <row r="779566" ht="15"/>
    <row r="779567" ht="15"/>
    <row r="779568" ht="15"/>
    <row r="779569" ht="15"/>
    <row r="779570" ht="15"/>
    <row r="779571" ht="15"/>
    <row r="779572" ht="15"/>
    <row r="779573" ht="15"/>
    <row r="779574" ht="15"/>
    <row r="779575" ht="15"/>
    <row r="779576" ht="15"/>
    <row r="779577" ht="15"/>
    <row r="779578" ht="15"/>
    <row r="779579" ht="15"/>
    <row r="779580" ht="15"/>
    <row r="779581" ht="15"/>
    <row r="779582" ht="15"/>
    <row r="779583" ht="15"/>
    <row r="779584" ht="15"/>
    <row r="779585" ht="15"/>
    <row r="779586" ht="15"/>
    <row r="779587" ht="15"/>
    <row r="779588" ht="15"/>
    <row r="779589" ht="15"/>
    <row r="779590" ht="15"/>
    <row r="779591" ht="15"/>
    <row r="779592" ht="15"/>
    <row r="779593" ht="15"/>
    <row r="779594" ht="15"/>
    <row r="779595" ht="15"/>
    <row r="779596" ht="15"/>
    <row r="779597" ht="15"/>
    <row r="779598" ht="15"/>
    <row r="779599" ht="15"/>
    <row r="779600" ht="15"/>
    <row r="779601" ht="15"/>
    <row r="779602" ht="15"/>
    <row r="779603" ht="15"/>
    <row r="779604" ht="15"/>
    <row r="779605" ht="15"/>
    <row r="779606" ht="15"/>
    <row r="779607" ht="15"/>
    <row r="779608" ht="15"/>
    <row r="779609" ht="15"/>
    <row r="779610" ht="15"/>
    <row r="779611" ht="15"/>
    <row r="779612" ht="15"/>
    <row r="779613" ht="15"/>
    <row r="779614" ht="15"/>
    <row r="779615" ht="15"/>
    <row r="779616" ht="15"/>
    <row r="779617" ht="15"/>
    <row r="779618" ht="15"/>
    <row r="779619" ht="15"/>
    <row r="779620" ht="15"/>
    <row r="779621" ht="15"/>
    <row r="779622" ht="15"/>
    <row r="779623" ht="15"/>
    <row r="779624" ht="15"/>
    <row r="779625" ht="15"/>
    <row r="779626" ht="15"/>
    <row r="779627" ht="15"/>
    <row r="779628" ht="15"/>
    <row r="779629" ht="15"/>
    <row r="779630" ht="15"/>
    <row r="779631" ht="15"/>
    <row r="779632" ht="15"/>
    <row r="779633" ht="15"/>
    <row r="779634" ht="15"/>
    <row r="779635" ht="15"/>
    <row r="779636" ht="15"/>
    <row r="779637" ht="15"/>
    <row r="779638" ht="15"/>
    <row r="779639" ht="15"/>
    <row r="779640" ht="15"/>
    <row r="779641" ht="15"/>
    <row r="779642" ht="15"/>
    <row r="779643" ht="15"/>
    <row r="779644" ht="15"/>
    <row r="779645" ht="15"/>
    <row r="779646" ht="15"/>
    <row r="779647" ht="15"/>
    <row r="779648" ht="15"/>
    <row r="779649" ht="15"/>
    <row r="779650" ht="15"/>
    <row r="779651" ht="15"/>
    <row r="779652" ht="15"/>
    <row r="779653" ht="15"/>
    <row r="779654" ht="15"/>
    <row r="779655" ht="15"/>
    <row r="779656" ht="15"/>
    <row r="779657" ht="15"/>
    <row r="779658" ht="15"/>
    <row r="779659" ht="15"/>
    <row r="779660" ht="15"/>
    <row r="779661" ht="15"/>
    <row r="779662" ht="15"/>
    <row r="779663" ht="15"/>
    <row r="779664" ht="15"/>
    <row r="779665" ht="15"/>
    <row r="779666" ht="15"/>
    <row r="779667" ht="15"/>
    <row r="779668" ht="15"/>
    <row r="779669" ht="15"/>
    <row r="779670" ht="15"/>
    <row r="779671" ht="15"/>
    <row r="779672" ht="15"/>
    <row r="779673" ht="15"/>
    <row r="779674" ht="15"/>
    <row r="779675" ht="15"/>
    <row r="779676" ht="15"/>
    <row r="779677" ht="15"/>
    <row r="779678" ht="15"/>
    <row r="779679" ht="15"/>
    <row r="779680" ht="15"/>
    <row r="779681" ht="15"/>
    <row r="779682" ht="15"/>
    <row r="779683" ht="15"/>
    <row r="779684" ht="15"/>
    <row r="779685" ht="15"/>
    <row r="779686" ht="15"/>
    <row r="779687" ht="15"/>
    <row r="779688" ht="15"/>
    <row r="779689" ht="15"/>
    <row r="779690" ht="15"/>
    <row r="779691" ht="15"/>
    <row r="779692" ht="15"/>
    <row r="779693" ht="15"/>
    <row r="779694" ht="15"/>
    <row r="779695" ht="15"/>
    <row r="779696" ht="15"/>
    <row r="779697" ht="15"/>
    <row r="779698" ht="15"/>
    <row r="779699" ht="15"/>
    <row r="779700" ht="15"/>
    <row r="779701" ht="15"/>
    <row r="779702" ht="15"/>
    <row r="779703" ht="15"/>
    <row r="779704" ht="15"/>
    <row r="779705" ht="15"/>
    <row r="779706" ht="15"/>
    <row r="779707" ht="15"/>
    <row r="779708" ht="15"/>
    <row r="779709" ht="15"/>
    <row r="779710" ht="15"/>
    <row r="779711" ht="15"/>
    <row r="779712" ht="15"/>
    <row r="779713" ht="15"/>
    <row r="779714" ht="15"/>
    <row r="779715" ht="15"/>
    <row r="779716" ht="15"/>
    <row r="779717" ht="15"/>
    <row r="779718" ht="15"/>
    <row r="779719" ht="15"/>
    <row r="779720" ht="15"/>
    <row r="779721" ht="15"/>
    <row r="779722" ht="15"/>
    <row r="779723" ht="15"/>
    <row r="779724" ht="15"/>
    <row r="779725" ht="15"/>
    <row r="779726" ht="15"/>
    <row r="779727" ht="15"/>
    <row r="779728" ht="15"/>
    <row r="779729" ht="15"/>
    <row r="779730" ht="15"/>
    <row r="779731" ht="15"/>
    <row r="779732" ht="15"/>
    <row r="779733" ht="15"/>
    <row r="779734" ht="15"/>
    <row r="779735" ht="15"/>
    <row r="779736" ht="15"/>
    <row r="779737" ht="15"/>
    <row r="779738" ht="15"/>
    <row r="779739" ht="15"/>
    <row r="779740" ht="15"/>
    <row r="779741" ht="15"/>
    <row r="779742" ht="15"/>
    <row r="779743" ht="15"/>
    <row r="779744" ht="15"/>
    <row r="779745" ht="15"/>
    <row r="779746" ht="15"/>
    <row r="779747" ht="15"/>
    <row r="779748" ht="15"/>
    <row r="779749" ht="15"/>
    <row r="779750" ht="15"/>
    <row r="779751" ht="15"/>
    <row r="779752" ht="15"/>
    <row r="779753" ht="15"/>
    <row r="779754" ht="15"/>
    <row r="779755" ht="15"/>
    <row r="779756" ht="15"/>
    <row r="779757" ht="15"/>
    <row r="779758" ht="15"/>
    <row r="779759" ht="15"/>
    <row r="779760" ht="15"/>
    <row r="779761" ht="15"/>
    <row r="779762" ht="15"/>
    <row r="779763" ht="15"/>
    <row r="779764" ht="15"/>
    <row r="779765" ht="15"/>
    <row r="779766" ht="15"/>
    <row r="779767" ht="15"/>
    <row r="779768" ht="15"/>
    <row r="779769" ht="15"/>
    <row r="779770" ht="15"/>
    <row r="779771" ht="15"/>
    <row r="779772" ht="15"/>
    <row r="779773" ht="15"/>
    <row r="779774" ht="15"/>
    <row r="779775" ht="15"/>
    <row r="779776" ht="15"/>
    <row r="779777" ht="15"/>
    <row r="779778" ht="15"/>
    <row r="779779" ht="15"/>
    <row r="779780" ht="15"/>
    <row r="779781" ht="15"/>
    <row r="779782" ht="15"/>
    <row r="779783" ht="15"/>
    <row r="779784" ht="15"/>
    <row r="779785" ht="15"/>
    <row r="779786" ht="15"/>
    <row r="779787" ht="15"/>
    <row r="779788" ht="15"/>
    <row r="779789" ht="15"/>
    <row r="779790" ht="15"/>
    <row r="779791" ht="15"/>
    <row r="779792" ht="15"/>
    <row r="779793" ht="15"/>
    <row r="779794" ht="15"/>
    <row r="779795" ht="15"/>
    <row r="779796" ht="15"/>
    <row r="779797" ht="15"/>
    <row r="779798" ht="15"/>
    <row r="779799" ht="15"/>
    <row r="779800" ht="15"/>
    <row r="779801" ht="15"/>
    <row r="779802" ht="15"/>
    <row r="779803" ht="15"/>
    <row r="779804" ht="15"/>
    <row r="779805" ht="15"/>
    <row r="779806" ht="15"/>
    <row r="779807" ht="15"/>
    <row r="779808" ht="15"/>
    <row r="779809" ht="15"/>
    <row r="779810" ht="15"/>
    <row r="779811" ht="15"/>
    <row r="779812" ht="15"/>
    <row r="779813" ht="15"/>
    <row r="779814" ht="15"/>
    <row r="779815" ht="15"/>
    <row r="779816" ht="15"/>
    <row r="779817" ht="15"/>
    <row r="779818" ht="15"/>
    <row r="779819" ht="15"/>
    <row r="779820" ht="15"/>
    <row r="779821" ht="15"/>
    <row r="779822" ht="15"/>
    <row r="779823" ht="15"/>
    <row r="779824" ht="15"/>
    <row r="779825" ht="15"/>
    <row r="779826" ht="15"/>
    <row r="779827" ht="15"/>
    <row r="779828" ht="15"/>
    <row r="779829" ht="15"/>
    <row r="779830" ht="15"/>
    <row r="779831" ht="15"/>
    <row r="779832" ht="15"/>
    <row r="779833" ht="15"/>
    <row r="779834" ht="15"/>
    <row r="779835" ht="15"/>
    <row r="779836" ht="15"/>
    <row r="779837" ht="15"/>
    <row r="779838" ht="15"/>
    <row r="779839" ht="15"/>
    <row r="779840" ht="15"/>
    <row r="779841" ht="15"/>
    <row r="779842" ht="15"/>
    <row r="779843" ht="15"/>
    <row r="779844" ht="15"/>
    <row r="779845" ht="15"/>
    <row r="779846" ht="15"/>
    <row r="779847" ht="15"/>
    <row r="779848" ht="15"/>
    <row r="779849" ht="15"/>
    <row r="779850" ht="15"/>
    <row r="779851" ht="15"/>
    <row r="779852" ht="15"/>
    <row r="779853" ht="15"/>
    <row r="779854" ht="15"/>
    <row r="779855" ht="15"/>
    <row r="779856" ht="15"/>
    <row r="779857" ht="15"/>
    <row r="779858" ht="15"/>
    <row r="779859" ht="15"/>
    <row r="779860" ht="15"/>
    <row r="779861" ht="15"/>
    <row r="779862" ht="15"/>
    <row r="779863" ht="15"/>
    <row r="779864" ht="15"/>
    <row r="779865" ht="15"/>
    <row r="779866" ht="15"/>
    <row r="779867" ht="15"/>
    <row r="779868" ht="15"/>
    <row r="779869" ht="15"/>
    <row r="779870" ht="15"/>
    <row r="779871" ht="15"/>
    <row r="779872" ht="15"/>
    <row r="779873" ht="15"/>
    <row r="779874" ht="15"/>
    <row r="779875" ht="15"/>
    <row r="779876" ht="15"/>
    <row r="779877" ht="15"/>
    <row r="779878" ht="15"/>
    <row r="779879" ht="15"/>
    <row r="779880" ht="15"/>
    <row r="779881" ht="15"/>
    <row r="779882" ht="15"/>
    <row r="779883" ht="15"/>
    <row r="779884" ht="15"/>
    <row r="779885" ht="15"/>
    <row r="779886" ht="15"/>
    <row r="779887" ht="15"/>
    <row r="779888" ht="15"/>
    <row r="779889" ht="15"/>
    <row r="779890" ht="15"/>
    <row r="779891" ht="15"/>
    <row r="779892" ht="15"/>
    <row r="779893" ht="15"/>
    <row r="779894" ht="15"/>
    <row r="779895" ht="15"/>
    <row r="779896" ht="15"/>
    <row r="779897" ht="15"/>
    <row r="779898" ht="15"/>
    <row r="779899" ht="15"/>
    <row r="779900" ht="15"/>
    <row r="779901" ht="15"/>
    <row r="779902" ht="15"/>
    <row r="779903" ht="15"/>
    <row r="779904" ht="15"/>
    <row r="779905" ht="15"/>
    <row r="779906" ht="15"/>
    <row r="779907" ht="15"/>
    <row r="779908" ht="15"/>
    <row r="779909" ht="15"/>
    <row r="779910" ht="15"/>
    <row r="779911" ht="15"/>
    <row r="779912" ht="15"/>
    <row r="779913" ht="15"/>
    <row r="779914" ht="15"/>
    <row r="779915" ht="15"/>
    <row r="779916" ht="15"/>
    <row r="779917" ht="15"/>
    <row r="779918" ht="15"/>
    <row r="779919" ht="15"/>
    <row r="779920" ht="15"/>
    <row r="779921" ht="15"/>
    <row r="779922" ht="15"/>
    <row r="779923" ht="15"/>
    <row r="779924" ht="15"/>
    <row r="779925" ht="15"/>
    <row r="779926" ht="15"/>
    <row r="779927" ht="15"/>
    <row r="779928" ht="15"/>
    <row r="779929" ht="15"/>
    <row r="779930" ht="15"/>
    <row r="779931" ht="15"/>
    <row r="779932" ht="15"/>
    <row r="779933" ht="15"/>
    <row r="779934" ht="15"/>
    <row r="779935" ht="15"/>
    <row r="779936" ht="15"/>
    <row r="779937" ht="15"/>
    <row r="779938" ht="15"/>
    <row r="779939" ht="15"/>
    <row r="779940" ht="15"/>
    <row r="779941" ht="15"/>
    <row r="779942" ht="15"/>
    <row r="779943" ht="15"/>
    <row r="779944" ht="15"/>
    <row r="779945" ht="15"/>
    <row r="779946" ht="15"/>
    <row r="779947" ht="15"/>
    <row r="779948" ht="15"/>
    <row r="779949" ht="15"/>
    <row r="779950" ht="15"/>
    <row r="779951" ht="15"/>
    <row r="779952" ht="15"/>
    <row r="779953" ht="15"/>
    <row r="779954" ht="15"/>
    <row r="779955" ht="15"/>
    <row r="779956" ht="15"/>
    <row r="779957" ht="15"/>
    <row r="779958" ht="15"/>
    <row r="779959" ht="15"/>
    <row r="779960" ht="15"/>
    <row r="779961" ht="15"/>
    <row r="779962" ht="15"/>
    <row r="779963" ht="15"/>
    <row r="779964" ht="15"/>
    <row r="779965" ht="15"/>
    <row r="779966" ht="15"/>
    <row r="779967" ht="15"/>
    <row r="779968" ht="15"/>
    <row r="779969" ht="15"/>
    <row r="779970" ht="15"/>
    <row r="779971" ht="15"/>
    <row r="779972" ht="15"/>
    <row r="779973" ht="15"/>
    <row r="779974" ht="15"/>
    <row r="779975" ht="15"/>
    <row r="779976" ht="15"/>
    <row r="779977" ht="15"/>
    <row r="779978" ht="15"/>
    <row r="779979" ht="15"/>
    <row r="779980" ht="15"/>
    <row r="779981" ht="15"/>
    <row r="779982" ht="15"/>
    <row r="779983" ht="15"/>
    <row r="779984" ht="15"/>
    <row r="779985" ht="15"/>
    <row r="779986" ht="15"/>
    <row r="779987" ht="15"/>
    <row r="779988" ht="15"/>
    <row r="779989" ht="15"/>
    <row r="779990" ht="15"/>
    <row r="779991" ht="15"/>
    <row r="779992" ht="15"/>
    <row r="779993" ht="15"/>
    <row r="779994" ht="15"/>
    <row r="779995" ht="15"/>
    <row r="779996" ht="15"/>
    <row r="779997" ht="15"/>
    <row r="779998" ht="15"/>
    <row r="779999" ht="15"/>
    <row r="780000" ht="15"/>
    <row r="780001" ht="15"/>
    <row r="780002" ht="15"/>
    <row r="780003" ht="15"/>
    <row r="780004" ht="15"/>
    <row r="780005" ht="15"/>
    <row r="780006" ht="15"/>
    <row r="780007" ht="15"/>
    <row r="780008" ht="15"/>
    <row r="780009" ht="15"/>
    <row r="780010" ht="15"/>
    <row r="780011" ht="15"/>
    <row r="780012" ht="15"/>
    <row r="780013" ht="15"/>
    <row r="780014" ht="15"/>
    <row r="780015" ht="15"/>
    <row r="780016" ht="15"/>
    <row r="780017" ht="15"/>
    <row r="780018" ht="15"/>
    <row r="780019" ht="15"/>
    <row r="780020" ht="15"/>
    <row r="780021" ht="15"/>
    <row r="780022" ht="15"/>
    <row r="780023" ht="15"/>
    <row r="780024" ht="15"/>
    <row r="780025" ht="15"/>
    <row r="780026" ht="15"/>
    <row r="780027" ht="15"/>
    <row r="780028" ht="15"/>
    <row r="780029" ht="15"/>
    <row r="780030" ht="15"/>
    <row r="780031" ht="15"/>
    <row r="780032" ht="15"/>
    <row r="780033" ht="15"/>
    <row r="780034" ht="15"/>
    <row r="780035" ht="15"/>
    <row r="780036" ht="15"/>
    <row r="780037" ht="15"/>
    <row r="780038" ht="15"/>
    <row r="780039" ht="15"/>
    <row r="780040" ht="15"/>
    <row r="780041" ht="15"/>
    <row r="780042" ht="15"/>
    <row r="780043" ht="15"/>
    <row r="780044" ht="15"/>
    <row r="780045" ht="15"/>
    <row r="780046" ht="15"/>
    <row r="780047" ht="15"/>
    <row r="780048" ht="15"/>
    <row r="780049" ht="15"/>
    <row r="780050" ht="15"/>
    <row r="780051" ht="15"/>
    <row r="780052" ht="15"/>
    <row r="780053" ht="15"/>
    <row r="780054" ht="15"/>
    <row r="780055" ht="15"/>
    <row r="780056" ht="15"/>
    <row r="780057" ht="15"/>
    <row r="780058" ht="15"/>
    <row r="780059" ht="15"/>
    <row r="780060" ht="15"/>
    <row r="780061" ht="15"/>
    <row r="780062" ht="15"/>
    <row r="780063" ht="15"/>
    <row r="780064" ht="15"/>
    <row r="780065" ht="15"/>
    <row r="780066" ht="15"/>
    <row r="780067" ht="15"/>
    <row r="780068" ht="15"/>
    <row r="780069" ht="15"/>
    <row r="780070" ht="15"/>
    <row r="780071" ht="15"/>
    <row r="780072" ht="15"/>
    <row r="780073" ht="15"/>
    <row r="780074" ht="15"/>
    <row r="780075" ht="15"/>
    <row r="780076" ht="15"/>
    <row r="780077" ht="15"/>
    <row r="780078" ht="15"/>
    <row r="780079" ht="15"/>
    <row r="780080" ht="15"/>
    <row r="780081" ht="15"/>
    <row r="780082" ht="15"/>
    <row r="780083" ht="15"/>
    <row r="780084" ht="15"/>
    <row r="780085" ht="15"/>
    <row r="780086" ht="15"/>
    <row r="780087" ht="15"/>
    <row r="780088" ht="15"/>
    <row r="780089" ht="15"/>
    <row r="780090" ht="15"/>
    <row r="780091" ht="15"/>
    <row r="780092" ht="15"/>
    <row r="780093" ht="15"/>
    <row r="780094" ht="15"/>
    <row r="780095" ht="15"/>
    <row r="780096" ht="15"/>
    <row r="780097" ht="15"/>
    <row r="780098" ht="15"/>
    <row r="780099" ht="15"/>
    <row r="780100" ht="15"/>
    <row r="780101" ht="15"/>
    <row r="780102" ht="15"/>
    <row r="780103" ht="15"/>
    <row r="780104" ht="15"/>
    <row r="780105" ht="15"/>
    <row r="780106" ht="15"/>
    <row r="780107" ht="15"/>
    <row r="780108" ht="15"/>
    <row r="780109" ht="15"/>
    <row r="780110" ht="15"/>
    <row r="780111" ht="15"/>
    <row r="780112" ht="15"/>
    <row r="780113" ht="15"/>
    <row r="780114" ht="15"/>
    <row r="780115" ht="15"/>
    <row r="780116" ht="15"/>
    <row r="780117" ht="15"/>
    <row r="780118" ht="15"/>
    <row r="780119" ht="15"/>
    <row r="780120" ht="15"/>
    <row r="780121" ht="15"/>
    <row r="780122" ht="15"/>
    <row r="780123" ht="15"/>
    <row r="780124" ht="15"/>
    <row r="780125" ht="15"/>
    <row r="780126" ht="15"/>
    <row r="780127" ht="15"/>
    <row r="780128" ht="15"/>
    <row r="780129" ht="15"/>
    <row r="780130" ht="15"/>
    <row r="780131" ht="15"/>
    <row r="780132" ht="15"/>
    <row r="780133" ht="15"/>
    <row r="780134" ht="15"/>
    <row r="780135" ht="15"/>
    <row r="780136" ht="15"/>
    <row r="780137" ht="15"/>
    <row r="780138" ht="15"/>
    <row r="780139" ht="15"/>
    <row r="780140" ht="15"/>
    <row r="780141" ht="15"/>
    <row r="780142" ht="15"/>
    <row r="780143" ht="15"/>
    <row r="780144" ht="15"/>
    <row r="780145" ht="15"/>
    <row r="780146" ht="15"/>
    <row r="780147" ht="15"/>
    <row r="780148" ht="15"/>
    <row r="780149" ht="15"/>
    <row r="780150" ht="15"/>
    <row r="780151" ht="15"/>
    <row r="780152" ht="15"/>
    <row r="780153" ht="15"/>
    <row r="780154" ht="15"/>
    <row r="780155" ht="15"/>
    <row r="780156" ht="15"/>
    <row r="780157" ht="15"/>
    <row r="780158" ht="15"/>
    <row r="780159" ht="15"/>
    <row r="780160" ht="15"/>
    <row r="780161" ht="15"/>
    <row r="780162" ht="15"/>
    <row r="780163" ht="15"/>
    <row r="780164" ht="15"/>
    <row r="780165" ht="15"/>
    <row r="780166" ht="15"/>
    <row r="780167" ht="15"/>
    <row r="780168" ht="15"/>
    <row r="780169" ht="15"/>
    <row r="780170" ht="15"/>
    <row r="780171" ht="15"/>
    <row r="780172" ht="15"/>
    <row r="780173" ht="15"/>
    <row r="780174" ht="15"/>
    <row r="780175" ht="15"/>
    <row r="780176" ht="15"/>
    <row r="780177" ht="15"/>
    <row r="780178" ht="15"/>
    <row r="780179" ht="15"/>
    <row r="780180" ht="15"/>
    <row r="780181" ht="15"/>
    <row r="780182" ht="15"/>
    <row r="780183" ht="15"/>
    <row r="780184" ht="15"/>
    <row r="780185" ht="15"/>
    <row r="780186" ht="15"/>
    <row r="780187" ht="15"/>
    <row r="780188" ht="15"/>
    <row r="780189" ht="15"/>
    <row r="780190" ht="15"/>
    <row r="780191" ht="15"/>
    <row r="780192" ht="15"/>
    <row r="780193" ht="15"/>
    <row r="780194" ht="15"/>
    <row r="780195" ht="15"/>
    <row r="780196" ht="15"/>
    <row r="780197" ht="15"/>
    <row r="780198" ht="15"/>
    <row r="780199" ht="15"/>
    <row r="780200" ht="15"/>
    <row r="780201" ht="15"/>
    <row r="780202" ht="15"/>
    <row r="780203" ht="15"/>
    <row r="780204" ht="15"/>
    <row r="780205" ht="15"/>
    <row r="780206" ht="15"/>
    <row r="780207" ht="15"/>
    <row r="780208" ht="15"/>
    <row r="780209" ht="15"/>
    <row r="780210" ht="15"/>
    <row r="780211" ht="15"/>
    <row r="780212" ht="15"/>
    <row r="780213" ht="15"/>
    <row r="780214" ht="15"/>
    <row r="780215" ht="15"/>
    <row r="780216" ht="15"/>
    <row r="780217" ht="15"/>
    <row r="780218" ht="15"/>
    <row r="780219" ht="15"/>
    <row r="780220" ht="15"/>
    <row r="780221" ht="15"/>
    <row r="780222" ht="15"/>
    <row r="780223" ht="15"/>
    <row r="780224" ht="15"/>
    <row r="780225" ht="15"/>
    <row r="780226" ht="15"/>
    <row r="780227" ht="15"/>
    <row r="780228" ht="15"/>
    <row r="780229" ht="15"/>
    <row r="780230" ht="15"/>
    <row r="780231" ht="15"/>
    <row r="780232" ht="15"/>
    <row r="780233" ht="15"/>
    <row r="780234" ht="15"/>
    <row r="780235" ht="15"/>
    <row r="780236" ht="15"/>
    <row r="780237" ht="15"/>
    <row r="780238" ht="15"/>
    <row r="780239" ht="15"/>
    <row r="780240" ht="15"/>
    <row r="780241" ht="15"/>
    <row r="780242" ht="15"/>
    <row r="780243" ht="15"/>
    <row r="780244" ht="15"/>
    <row r="780245" ht="15"/>
    <row r="780246" ht="15"/>
    <row r="780247" ht="15"/>
    <row r="780248" ht="15"/>
    <row r="780249" ht="15"/>
    <row r="780250" ht="15"/>
    <row r="780251" ht="15"/>
    <row r="780252" ht="15"/>
    <row r="780253" ht="15"/>
    <row r="780254" ht="15"/>
    <row r="780255" ht="15"/>
    <row r="780256" ht="15"/>
    <row r="780257" ht="15"/>
    <row r="780258" ht="15"/>
    <row r="780259" ht="15"/>
    <row r="780260" ht="15"/>
    <row r="780261" ht="15"/>
    <row r="780262" ht="15"/>
    <row r="780263" ht="15"/>
    <row r="780264" ht="15"/>
    <row r="780265" ht="15"/>
    <row r="780266" ht="15"/>
    <row r="780267" ht="15"/>
    <row r="780268" ht="15"/>
    <row r="780269" ht="15"/>
    <row r="780270" ht="15"/>
    <row r="780271" ht="15"/>
    <row r="780272" ht="15"/>
    <row r="780273" ht="15"/>
    <row r="780274" ht="15"/>
    <row r="780275" ht="15"/>
    <row r="780276" ht="15"/>
    <row r="780277" ht="15"/>
    <row r="780278" ht="15"/>
    <row r="780279" ht="15"/>
    <row r="780280" ht="15"/>
    <row r="780281" ht="15"/>
    <row r="780282" ht="15"/>
    <row r="780283" ht="15"/>
    <row r="780284" ht="15"/>
    <row r="780285" ht="15"/>
    <row r="780286" ht="15"/>
    <row r="780287" ht="15"/>
    <row r="780288" ht="15"/>
    <row r="780289" ht="15"/>
    <row r="780290" ht="15"/>
    <row r="780291" ht="15"/>
    <row r="780292" ht="15"/>
    <row r="780293" ht="15"/>
    <row r="780294" ht="15"/>
    <row r="780295" ht="15"/>
    <row r="780296" ht="15"/>
    <row r="780297" ht="15"/>
    <row r="780298" ht="15"/>
    <row r="780299" ht="15"/>
    <row r="780300" ht="15"/>
    <row r="780301" ht="15"/>
    <row r="780302" ht="15"/>
    <row r="780303" ht="15"/>
    <row r="780304" ht="15"/>
    <row r="780305" ht="15"/>
    <row r="780306" ht="15"/>
    <row r="780307" ht="15"/>
    <row r="780308" ht="15"/>
    <row r="780309" ht="15"/>
    <row r="780310" ht="15"/>
    <row r="780311" ht="15"/>
    <row r="780312" ht="15"/>
    <row r="780313" ht="15"/>
    <row r="780314" ht="15"/>
    <row r="780315" ht="15"/>
    <row r="780316" ht="15"/>
    <row r="780317" ht="15"/>
    <row r="780318" ht="15"/>
    <row r="780319" ht="15"/>
    <row r="780320" ht="15"/>
    <row r="780321" ht="15"/>
    <row r="780322" ht="15"/>
    <row r="780323" ht="15"/>
    <row r="780324" ht="15"/>
    <row r="780325" ht="15"/>
    <row r="780326" ht="15"/>
    <row r="780327" ht="15"/>
    <row r="780328" ht="15"/>
    <row r="780329" ht="15"/>
    <row r="780330" ht="15"/>
    <row r="780331" ht="15"/>
    <row r="780332" ht="15"/>
    <row r="780333" ht="15"/>
    <row r="780334" ht="15"/>
    <row r="780335" ht="15"/>
    <row r="780336" ht="15"/>
    <row r="780337" ht="15"/>
    <row r="780338" ht="15"/>
    <row r="780339" ht="15"/>
    <row r="780340" ht="15"/>
    <row r="780341" ht="15"/>
    <row r="780342" ht="15"/>
    <row r="780343" ht="15"/>
    <row r="780344" ht="15"/>
    <row r="780345" ht="15"/>
    <row r="780346" ht="15"/>
    <row r="780347" ht="15"/>
    <row r="780348" ht="15"/>
    <row r="780349" ht="15"/>
    <row r="780350" ht="15"/>
    <row r="780351" ht="15"/>
    <row r="780352" ht="15"/>
    <row r="780353" ht="15"/>
    <row r="780354" ht="15"/>
    <row r="780355" ht="15"/>
    <row r="780356" ht="15"/>
    <row r="780357" ht="15"/>
    <row r="780358" ht="15"/>
    <row r="780359" ht="15"/>
    <row r="780360" ht="15"/>
    <row r="780361" ht="15"/>
    <row r="780362" ht="15"/>
    <row r="780363" ht="15"/>
    <row r="780364" ht="15"/>
    <row r="780365" ht="15"/>
    <row r="780366" ht="15"/>
    <row r="780367" ht="15"/>
    <row r="780368" ht="15"/>
    <row r="780369" ht="15"/>
    <row r="780370" ht="15"/>
    <row r="780371" ht="15"/>
    <row r="780372" ht="15"/>
    <row r="780373" ht="15"/>
    <row r="780374" ht="15"/>
    <row r="780375" ht="15"/>
    <row r="780376" ht="15"/>
    <row r="780377" ht="15"/>
    <row r="780378" ht="15"/>
    <row r="780379" ht="15"/>
    <row r="780380" ht="15"/>
    <row r="780381" ht="15"/>
    <row r="780382" ht="15"/>
    <row r="780383" ht="15"/>
    <row r="780384" ht="15"/>
    <row r="780385" ht="15"/>
    <row r="780386" ht="15"/>
    <row r="780387" ht="15"/>
    <row r="780388" ht="15"/>
    <row r="780389" ht="15"/>
    <row r="780390" ht="15"/>
    <row r="780391" ht="15"/>
    <row r="780392" ht="15"/>
    <row r="780393" ht="15"/>
    <row r="780394" ht="15"/>
    <row r="780395" ht="15"/>
    <row r="780396" ht="15"/>
    <row r="780397" ht="15"/>
    <row r="780398" ht="15"/>
    <row r="780399" ht="15"/>
    <row r="780400" ht="15"/>
    <row r="780401" ht="15"/>
    <row r="780402" ht="15"/>
    <row r="780403" ht="15"/>
    <row r="780404" ht="15"/>
    <row r="780405" ht="15"/>
    <row r="780406" ht="15"/>
    <row r="780407" ht="15"/>
    <row r="780408" ht="15"/>
    <row r="780409" ht="15"/>
    <row r="780410" ht="15"/>
    <row r="780411" ht="15"/>
    <row r="780412" ht="15"/>
    <row r="780413" ht="15"/>
    <row r="780414" ht="15"/>
    <row r="780415" ht="15"/>
    <row r="780416" ht="15"/>
    <row r="780417" ht="15"/>
    <row r="780418" ht="15"/>
    <row r="780419" ht="15"/>
    <row r="780420" ht="15"/>
    <row r="780421" ht="15"/>
    <row r="780422" ht="15"/>
    <row r="780423" ht="15"/>
    <row r="780424" ht="15"/>
    <row r="780425" ht="15"/>
    <row r="780426" ht="15"/>
    <row r="780427" ht="15"/>
    <row r="780428" ht="15"/>
    <row r="780429" ht="15"/>
    <row r="780430" ht="15"/>
    <row r="780431" ht="15"/>
    <row r="780432" ht="15"/>
    <row r="780433" ht="15"/>
    <row r="780434" ht="15"/>
    <row r="780435" ht="15"/>
    <row r="780436" ht="15"/>
    <row r="780437" ht="15"/>
    <row r="780438" ht="15"/>
    <row r="780439" ht="15"/>
    <row r="780440" ht="15"/>
    <row r="780441" ht="15"/>
    <row r="780442" ht="15"/>
    <row r="780443" ht="15"/>
    <row r="780444" ht="15"/>
    <row r="780445" ht="15"/>
    <row r="780446" ht="15"/>
    <row r="780447" ht="15"/>
    <row r="780448" ht="15"/>
    <row r="780449" ht="15"/>
    <row r="780450" ht="15"/>
    <row r="780451" ht="15"/>
    <row r="780452" ht="15"/>
    <row r="780453" ht="15"/>
    <row r="780454" ht="15"/>
    <row r="780455" ht="15"/>
    <row r="780456" ht="15"/>
    <row r="780457" ht="15"/>
    <row r="780458" ht="15"/>
    <row r="780459" ht="15"/>
    <row r="780460" ht="15"/>
    <row r="780461" ht="15"/>
    <row r="780462" ht="15"/>
    <row r="780463" ht="15"/>
    <row r="780464" ht="15"/>
    <row r="780465" ht="15"/>
    <row r="780466" ht="15"/>
    <row r="780467" ht="15"/>
    <row r="780468" ht="15"/>
    <row r="780469" ht="15"/>
    <row r="780470" ht="15"/>
    <row r="780471" ht="15"/>
    <row r="780472" ht="15"/>
    <row r="780473" ht="15"/>
    <row r="780474" ht="15"/>
    <row r="780475" ht="15"/>
    <row r="780476" ht="15"/>
    <row r="780477" ht="15"/>
    <row r="780478" ht="15"/>
    <row r="780479" ht="15"/>
    <row r="780480" ht="15"/>
    <row r="780481" ht="15"/>
    <row r="780482" ht="15"/>
    <row r="780483" ht="15"/>
    <row r="780484" ht="15"/>
    <row r="780485" ht="15"/>
    <row r="780486" ht="15"/>
    <row r="780487" ht="15"/>
    <row r="780488" ht="15"/>
    <row r="780489" ht="15"/>
    <row r="780490" ht="15"/>
    <row r="780491" ht="15"/>
    <row r="780492" ht="15"/>
    <row r="780493" ht="15"/>
    <row r="780494" ht="15"/>
    <row r="780495" ht="15"/>
    <row r="780496" ht="15"/>
    <row r="780497" ht="15"/>
    <row r="780498" ht="15"/>
    <row r="780499" ht="15"/>
    <row r="780500" ht="15"/>
    <row r="780501" ht="15"/>
    <row r="780502" ht="15"/>
    <row r="780503" ht="15"/>
    <row r="780504" ht="15"/>
    <row r="780505" ht="15"/>
    <row r="780506" ht="15"/>
    <row r="780507" ht="15"/>
    <row r="780508" ht="15"/>
    <row r="780509" ht="15"/>
    <row r="780510" ht="15"/>
    <row r="780511" ht="15"/>
    <row r="780512" ht="15"/>
    <row r="780513" ht="15"/>
    <row r="780514" ht="15"/>
    <row r="780515" ht="15"/>
    <row r="780516" ht="15"/>
    <row r="780517" ht="15"/>
    <row r="780518" ht="15"/>
    <row r="780519" ht="15"/>
    <row r="780520" ht="15"/>
    <row r="780521" ht="15"/>
    <row r="780522" ht="15"/>
    <row r="780523" ht="15"/>
    <row r="780524" ht="15"/>
    <row r="780525" ht="15"/>
    <row r="780526" ht="15"/>
    <row r="780527" ht="15"/>
    <row r="780528" ht="15"/>
    <row r="780529" ht="15"/>
    <row r="780530" ht="15"/>
    <row r="780531" ht="15"/>
    <row r="780532" ht="15"/>
    <row r="780533" ht="15"/>
    <row r="780534" ht="15"/>
    <row r="780535" ht="15"/>
    <row r="780536" ht="15"/>
    <row r="780537" ht="15"/>
    <row r="780538" ht="15"/>
    <row r="780539" ht="15"/>
    <row r="780540" ht="15"/>
    <row r="780541" ht="15"/>
    <row r="780542" ht="15"/>
    <row r="780543" ht="15"/>
    <row r="780544" ht="15"/>
    <row r="780545" ht="15"/>
    <row r="780546" ht="15"/>
    <row r="780547" ht="15"/>
    <row r="780548" ht="15"/>
    <row r="780549" ht="15"/>
    <row r="780550" ht="15"/>
    <row r="780551" ht="15"/>
    <row r="780552" ht="15"/>
    <row r="780553" ht="15"/>
    <row r="780554" ht="15"/>
    <row r="780555" ht="15"/>
    <row r="780556" ht="15"/>
    <row r="780557" ht="15"/>
    <row r="780558" ht="15"/>
    <row r="780559" ht="15"/>
    <row r="780560" ht="15"/>
    <row r="780561" ht="15"/>
    <row r="780562" ht="15"/>
    <row r="780563" ht="15"/>
    <row r="780564" ht="15"/>
    <row r="780565" ht="15"/>
    <row r="780566" ht="15"/>
    <row r="780567" ht="15"/>
    <row r="780568" ht="15"/>
    <row r="780569" ht="15"/>
    <row r="780570" ht="15"/>
    <row r="780571" ht="15"/>
    <row r="780572" ht="15"/>
    <row r="780573" ht="15"/>
    <row r="780574" ht="15"/>
    <row r="780575" ht="15"/>
    <row r="780576" ht="15"/>
    <row r="780577" ht="15"/>
    <row r="780578" ht="15"/>
    <row r="780579" ht="15"/>
    <row r="780580" ht="15"/>
    <row r="780581" ht="15"/>
    <row r="780582" ht="15"/>
    <row r="780583" ht="15"/>
    <row r="780584" ht="15"/>
    <row r="780585" ht="15"/>
    <row r="780586" ht="15"/>
    <row r="780587" ht="15"/>
    <row r="780588" ht="15"/>
    <row r="780589" ht="15"/>
    <row r="780590" ht="15"/>
    <row r="780591" ht="15"/>
    <row r="780592" ht="15"/>
    <row r="780593" ht="15"/>
    <row r="780594" ht="15"/>
    <row r="780595" ht="15"/>
    <row r="780596" ht="15"/>
    <row r="780597" ht="15"/>
    <row r="780598" ht="15"/>
    <row r="780599" ht="15"/>
    <row r="780600" ht="15"/>
    <row r="780601" ht="15"/>
    <row r="780602" ht="15"/>
    <row r="780603" ht="15"/>
    <row r="780604" ht="15"/>
    <row r="780605" ht="15"/>
    <row r="780606" ht="15"/>
    <row r="780607" ht="15"/>
    <row r="780608" ht="15"/>
    <row r="780609" ht="15"/>
    <row r="780610" ht="15"/>
    <row r="780611" ht="15"/>
    <row r="780612" ht="15"/>
    <row r="780613" ht="15"/>
    <row r="780614" ht="15"/>
    <row r="780615" ht="15"/>
    <row r="780616" ht="15"/>
    <row r="780617" ht="15"/>
    <row r="780618" ht="15"/>
    <row r="780619" ht="15"/>
    <row r="780620" ht="15"/>
    <row r="780621" ht="15"/>
    <row r="780622" ht="15"/>
    <row r="780623" ht="15"/>
    <row r="780624" ht="15"/>
    <row r="780625" ht="15"/>
    <row r="780626" ht="15"/>
    <row r="780627" ht="15"/>
    <row r="780628" ht="15"/>
    <row r="780629" ht="15"/>
    <row r="780630" ht="15"/>
    <row r="780631" ht="15"/>
    <row r="780632" ht="15"/>
    <row r="780633" ht="15"/>
    <row r="780634" ht="15"/>
    <row r="780635" ht="15"/>
    <row r="780636" ht="15"/>
    <row r="780637" ht="15"/>
    <row r="780638" ht="15"/>
    <row r="780639" ht="15"/>
    <row r="780640" ht="15"/>
    <row r="780641" ht="15"/>
    <row r="780642" ht="15"/>
    <row r="780643" ht="15"/>
    <row r="780644" ht="15"/>
    <row r="780645" ht="15"/>
    <row r="780646" ht="15"/>
    <row r="780647" ht="15"/>
    <row r="780648" ht="15"/>
    <row r="780649" ht="15"/>
    <row r="780650" ht="15"/>
    <row r="780651" ht="15"/>
    <row r="780652" ht="15"/>
    <row r="780653" ht="15"/>
    <row r="780654" ht="15"/>
    <row r="780655" ht="15"/>
    <row r="780656" ht="15"/>
    <row r="780657" ht="15"/>
    <row r="780658" ht="15"/>
    <row r="780659" ht="15"/>
    <row r="780660" ht="15"/>
    <row r="780661" ht="15"/>
    <row r="780662" ht="15"/>
    <row r="780663" ht="15"/>
    <row r="780664" ht="15"/>
    <row r="780665" ht="15"/>
    <row r="780666" ht="15"/>
    <row r="780667" ht="15"/>
    <row r="780668" ht="15"/>
    <row r="780669" ht="15"/>
    <row r="780670" ht="15"/>
    <row r="780671" ht="15"/>
    <row r="780672" ht="15"/>
    <row r="780673" ht="15"/>
    <row r="780674" ht="15"/>
    <row r="780675" ht="15"/>
    <row r="780676" ht="15"/>
    <row r="780677" ht="15"/>
    <row r="780678" ht="15"/>
    <row r="780679" ht="15"/>
    <row r="780680" ht="15"/>
    <row r="780681" ht="15"/>
    <row r="780682" ht="15"/>
    <row r="780683" ht="15"/>
    <row r="780684" ht="15"/>
    <row r="780685" ht="15"/>
    <row r="780686" ht="15"/>
    <row r="780687" ht="15"/>
    <row r="780688" ht="15"/>
    <row r="780689" ht="15"/>
    <row r="780690" ht="15"/>
    <row r="780691" ht="15"/>
    <row r="780692" ht="15"/>
    <row r="780693" ht="15"/>
    <row r="780694" ht="15"/>
    <row r="780695" ht="15"/>
    <row r="780696" ht="15"/>
    <row r="780697" ht="15"/>
    <row r="780698" ht="15"/>
    <row r="780699" ht="15"/>
    <row r="780700" ht="15"/>
    <row r="780701" ht="15"/>
    <row r="780702" ht="15"/>
    <row r="780703" ht="15"/>
    <row r="780704" ht="15"/>
    <row r="780705" ht="15"/>
    <row r="780706" ht="15"/>
    <row r="780707" ht="15"/>
    <row r="780708" ht="15"/>
    <row r="780709" ht="15"/>
    <row r="780710" ht="15"/>
    <row r="780711" ht="15"/>
    <row r="780712" ht="15"/>
    <row r="780713" ht="15"/>
    <row r="780714" ht="15"/>
    <row r="780715" ht="15"/>
    <row r="780716" ht="15"/>
    <row r="780717" ht="15"/>
    <row r="780718" ht="15"/>
    <row r="780719" ht="15"/>
    <row r="780720" ht="15"/>
    <row r="780721" ht="15"/>
    <row r="780722" ht="15"/>
    <row r="780723" ht="15"/>
    <row r="780724" ht="15"/>
    <row r="780725" ht="15"/>
    <row r="780726" ht="15"/>
    <row r="780727" ht="15"/>
    <row r="780728" ht="15"/>
    <row r="780729" ht="15"/>
    <row r="780730" ht="15"/>
    <row r="780731" ht="15"/>
    <row r="780732" ht="15"/>
    <row r="780733" ht="15"/>
    <row r="780734" ht="15"/>
    <row r="780735" ht="15"/>
    <row r="780736" ht="15"/>
    <row r="780737" ht="15"/>
    <row r="780738" ht="15"/>
    <row r="780739" ht="15"/>
    <row r="780740" ht="15"/>
    <row r="780741" ht="15"/>
    <row r="780742" ht="15"/>
    <row r="780743" ht="15"/>
    <row r="780744" ht="15"/>
    <row r="780745" ht="15"/>
    <row r="780746" ht="15"/>
    <row r="780747" ht="15"/>
    <row r="780748" ht="15"/>
    <row r="780749" ht="15"/>
    <row r="780750" ht="15"/>
    <row r="780751" ht="15"/>
    <row r="780752" ht="15"/>
    <row r="780753" ht="15"/>
    <row r="780754" ht="15"/>
    <row r="780755" ht="15"/>
    <row r="780756" ht="15"/>
    <row r="780757" ht="15"/>
    <row r="780758" ht="15"/>
    <row r="780759" ht="15"/>
    <row r="780760" ht="15"/>
    <row r="780761" ht="15"/>
    <row r="780762" ht="15"/>
    <row r="780763" ht="15"/>
    <row r="780764" ht="15"/>
    <row r="780765" ht="15"/>
    <row r="780766" ht="15"/>
    <row r="780767" ht="15"/>
    <row r="780768" ht="15"/>
    <row r="780769" ht="15"/>
    <row r="780770" ht="15"/>
    <row r="780771" ht="15"/>
    <row r="780772" ht="15"/>
    <row r="780773" ht="15"/>
    <row r="780774" ht="15"/>
    <row r="780775" ht="15"/>
    <row r="780776" ht="15"/>
    <row r="780777" ht="15"/>
    <row r="780778" ht="15"/>
    <row r="780779" ht="15"/>
    <row r="780780" ht="15"/>
    <row r="780781" ht="15"/>
    <row r="780782" ht="15"/>
    <row r="780783" ht="15"/>
    <row r="780784" ht="15"/>
    <row r="780785" ht="15"/>
    <row r="780786" ht="15"/>
    <row r="780787" ht="15"/>
    <row r="780788" ht="15"/>
    <row r="780789" ht="15"/>
    <row r="780790" ht="15"/>
    <row r="780791" ht="15"/>
    <row r="780792" ht="15"/>
    <row r="780793" ht="15"/>
    <row r="780794" ht="15"/>
    <row r="780795" ht="15"/>
    <row r="780796" ht="15"/>
    <row r="780797" ht="15"/>
    <row r="780798" ht="15"/>
    <row r="780799" ht="15"/>
    <row r="780800" ht="15"/>
    <row r="780801" ht="15"/>
    <row r="780802" ht="15"/>
    <row r="780803" ht="15"/>
    <row r="780804" ht="15"/>
    <row r="780805" ht="15"/>
    <row r="780806" ht="15"/>
    <row r="780807" ht="15"/>
    <row r="780808" ht="15"/>
    <row r="780809" ht="15"/>
    <row r="780810" ht="15"/>
    <row r="780811" ht="15"/>
    <row r="780812" ht="15"/>
    <row r="780813" ht="15"/>
    <row r="780814" ht="15"/>
    <row r="780815" ht="15"/>
    <row r="780816" ht="15"/>
    <row r="780817" ht="15"/>
    <row r="780818" ht="15"/>
    <row r="780819" ht="15"/>
    <row r="780820" ht="15"/>
    <row r="780821" ht="15"/>
    <row r="780822" ht="15"/>
    <row r="780823" ht="15"/>
    <row r="780824" ht="15"/>
    <row r="780825" ht="15"/>
    <row r="780826" ht="15"/>
    <row r="780827" ht="15"/>
    <row r="780828" ht="15"/>
    <row r="780829" ht="15"/>
    <row r="780830" ht="15"/>
    <row r="780831" ht="15"/>
    <row r="780832" ht="15"/>
    <row r="780833" ht="15"/>
    <row r="780834" ht="15"/>
    <row r="780835" ht="15"/>
    <row r="780836" ht="15"/>
    <row r="780837" ht="15"/>
    <row r="780838" ht="15"/>
    <row r="780839" ht="15"/>
    <row r="780840" ht="15"/>
    <row r="780841" ht="15"/>
    <row r="780842" ht="15"/>
    <row r="780843" ht="15"/>
    <row r="780844" ht="15"/>
    <row r="780845" ht="15"/>
    <row r="780846" ht="15"/>
    <row r="780847" ht="15"/>
    <row r="780848" ht="15"/>
    <row r="780849" ht="15"/>
    <row r="780850" ht="15"/>
    <row r="780851" ht="15"/>
    <row r="780852" ht="15"/>
    <row r="780853" ht="15"/>
    <row r="780854" ht="15"/>
    <row r="780855" ht="15"/>
    <row r="780856" ht="15"/>
    <row r="780857" ht="15"/>
    <row r="780858" ht="15"/>
    <row r="780859" ht="15"/>
    <row r="780860" ht="15"/>
    <row r="780861" ht="15"/>
    <row r="780862" ht="15"/>
    <row r="780863" ht="15"/>
    <row r="780864" ht="15"/>
    <row r="780865" ht="15"/>
    <row r="780866" ht="15"/>
    <row r="780867" ht="15"/>
    <row r="780868" ht="15"/>
    <row r="780869" ht="15"/>
    <row r="780870" ht="15"/>
    <row r="780871" ht="15"/>
    <row r="780872" ht="15"/>
    <row r="780873" ht="15"/>
    <row r="780874" ht="15"/>
    <row r="780875" ht="15"/>
    <row r="780876" ht="15"/>
    <row r="780877" ht="15"/>
    <row r="780878" ht="15"/>
    <row r="780879" ht="15"/>
    <row r="780880" ht="15"/>
    <row r="780881" ht="15"/>
    <row r="780882" ht="15"/>
    <row r="780883" ht="15"/>
    <row r="780884" ht="15"/>
    <row r="780885" ht="15"/>
    <row r="780886" ht="15"/>
    <row r="780887" ht="15"/>
    <row r="780888" ht="15"/>
    <row r="780889" ht="15"/>
    <row r="780890" ht="15"/>
    <row r="780891" ht="15"/>
    <row r="780892" ht="15"/>
    <row r="780893" ht="15"/>
    <row r="780894" ht="15"/>
    <row r="780895" ht="15"/>
    <row r="780896" ht="15"/>
    <row r="780897" ht="15"/>
    <row r="780898" ht="15"/>
    <row r="780899" ht="15"/>
    <row r="780900" ht="15"/>
    <row r="780901" ht="15"/>
    <row r="780902" ht="15"/>
    <row r="780903" ht="15"/>
    <row r="780904" ht="15"/>
    <row r="780905" ht="15"/>
    <row r="780906" ht="15"/>
    <row r="780907" ht="15"/>
    <row r="780908" ht="15"/>
    <row r="780909" ht="15"/>
    <row r="780910" ht="15"/>
    <row r="780911" ht="15"/>
    <row r="780912" ht="15"/>
    <row r="780913" ht="15"/>
    <row r="780914" ht="15"/>
    <row r="780915" ht="15"/>
    <row r="780916" ht="15"/>
    <row r="780917" ht="15"/>
    <row r="780918" ht="15"/>
    <row r="780919" ht="15"/>
    <row r="780920" ht="15"/>
    <row r="780921" ht="15"/>
    <row r="780922" ht="15"/>
    <row r="780923" ht="15"/>
    <row r="780924" ht="15"/>
    <row r="780925" ht="15"/>
    <row r="780926" ht="15"/>
    <row r="780927" ht="15"/>
    <row r="780928" ht="15"/>
    <row r="780929" ht="15"/>
    <row r="780930" ht="15"/>
    <row r="780931" ht="15"/>
    <row r="780932" ht="15"/>
    <row r="780933" ht="15"/>
    <row r="780934" ht="15"/>
    <row r="780935" ht="15"/>
    <row r="780936" ht="15"/>
    <row r="780937" ht="15"/>
    <row r="780938" ht="15"/>
    <row r="780939" ht="15"/>
    <row r="780940" ht="15"/>
    <row r="780941" ht="15"/>
    <row r="780942" ht="15"/>
    <row r="780943" ht="15"/>
    <row r="780944" ht="15"/>
    <row r="780945" ht="15"/>
    <row r="780946" ht="15"/>
    <row r="780947" ht="15"/>
    <row r="780948" ht="15"/>
    <row r="780949" ht="15"/>
    <row r="780950" ht="15"/>
    <row r="780951" ht="15"/>
    <row r="780952" ht="15"/>
    <row r="780953" ht="15"/>
    <row r="780954" ht="15"/>
    <row r="780955" ht="15"/>
    <row r="780956" ht="15"/>
    <row r="780957" ht="15"/>
    <row r="780958" ht="15"/>
    <row r="780959" ht="15"/>
    <row r="780960" ht="15"/>
    <row r="780961" ht="15"/>
    <row r="780962" ht="15"/>
    <row r="780963" ht="15"/>
    <row r="780964" ht="15"/>
    <row r="780965" ht="15"/>
    <row r="780966" ht="15"/>
    <row r="780967" ht="15"/>
    <row r="780968" ht="15"/>
    <row r="780969" ht="15"/>
    <row r="780970" ht="15"/>
    <row r="780971" ht="15"/>
    <row r="780972" ht="15"/>
    <row r="780973" ht="15"/>
    <row r="780974" ht="15"/>
    <row r="780975" ht="15"/>
    <row r="780976" ht="15"/>
    <row r="780977" ht="15"/>
    <row r="780978" ht="15"/>
    <row r="780979" ht="15"/>
    <row r="780980" ht="15"/>
    <row r="780981" ht="15"/>
    <row r="780982" ht="15"/>
    <row r="780983" ht="15"/>
    <row r="780984" ht="15"/>
    <row r="780985" ht="15"/>
    <row r="780986" ht="15"/>
    <row r="780987" ht="15"/>
    <row r="780988" ht="15"/>
    <row r="780989" ht="15"/>
    <row r="780990" ht="15"/>
    <row r="780991" ht="15"/>
    <row r="780992" ht="15"/>
    <row r="780993" ht="15"/>
    <row r="780994" ht="15"/>
    <row r="780995" ht="15"/>
    <row r="780996" ht="15"/>
    <row r="780997" ht="15"/>
    <row r="780998" ht="15"/>
    <row r="780999" ht="15"/>
    <row r="781000" ht="15"/>
    <row r="781001" ht="15"/>
    <row r="781002" ht="15"/>
    <row r="781003" ht="15"/>
    <row r="781004" ht="15"/>
    <row r="781005" ht="15"/>
    <row r="781006" ht="15"/>
    <row r="781007" ht="15"/>
    <row r="781008" ht="15"/>
    <row r="781009" ht="15"/>
    <row r="781010" ht="15"/>
    <row r="781011" ht="15"/>
    <row r="781012" ht="15"/>
    <row r="781013" ht="15"/>
    <row r="781014" ht="15"/>
    <row r="781015" ht="15"/>
    <row r="781016" ht="15"/>
    <row r="781017" ht="15"/>
    <row r="781018" ht="15"/>
    <row r="781019" ht="15"/>
    <row r="781020" ht="15"/>
    <row r="781021" ht="15"/>
    <row r="781022" ht="15"/>
    <row r="781023" ht="15"/>
    <row r="781024" ht="15"/>
    <row r="781025" ht="15"/>
    <row r="781026" ht="15"/>
    <row r="781027" ht="15"/>
    <row r="781028" ht="15"/>
    <row r="781029" ht="15"/>
    <row r="781030" ht="15"/>
    <row r="781031" ht="15"/>
    <row r="781032" ht="15"/>
    <row r="781033" ht="15"/>
    <row r="781034" ht="15"/>
    <row r="781035" ht="15"/>
    <row r="781036" ht="15"/>
    <row r="781037" ht="15"/>
    <row r="781038" ht="15"/>
    <row r="781039" ht="15"/>
    <row r="781040" ht="15"/>
    <row r="781041" ht="15"/>
    <row r="781042" ht="15"/>
    <row r="781043" ht="15"/>
    <row r="781044" ht="15"/>
    <row r="781045" ht="15"/>
    <row r="781046" ht="15"/>
    <row r="781047" ht="15"/>
    <row r="781048" ht="15"/>
    <row r="781049" ht="15"/>
    <row r="781050" ht="15"/>
    <row r="781051" ht="15"/>
    <row r="781052" ht="15"/>
    <row r="781053" ht="15"/>
    <row r="781054" ht="15"/>
    <row r="781055" ht="15"/>
    <row r="781056" ht="15"/>
    <row r="781057" ht="15"/>
    <row r="781058" ht="15"/>
    <row r="781059" ht="15"/>
    <row r="781060" ht="15"/>
    <row r="781061" ht="15"/>
    <row r="781062" ht="15"/>
    <row r="781063" ht="15"/>
    <row r="781064" ht="15"/>
    <row r="781065" ht="15"/>
    <row r="781066" ht="15"/>
    <row r="781067" ht="15"/>
    <row r="781068" ht="15"/>
    <row r="781069" ht="15"/>
    <row r="781070" ht="15"/>
    <row r="781071" ht="15"/>
    <row r="781072" ht="15"/>
    <row r="781073" ht="15"/>
    <row r="781074" ht="15"/>
    <row r="781075" ht="15"/>
    <row r="781076" ht="15"/>
    <row r="781077" ht="15"/>
    <row r="781078" ht="15"/>
    <row r="781079" ht="15"/>
    <row r="781080" ht="15"/>
    <row r="781081" ht="15"/>
    <row r="781082" ht="15"/>
    <row r="781083" ht="15"/>
    <row r="781084" ht="15"/>
    <row r="781085" ht="15"/>
    <row r="781086" ht="15"/>
    <row r="781087" ht="15"/>
    <row r="781088" ht="15"/>
    <row r="781089" ht="15"/>
    <row r="781090" ht="15"/>
    <row r="781091" ht="15"/>
    <row r="781092" ht="15"/>
    <row r="781093" ht="15"/>
    <row r="781094" ht="15"/>
    <row r="781095" ht="15"/>
    <row r="781096" ht="15"/>
    <row r="781097" ht="15"/>
    <row r="781098" ht="15"/>
    <row r="781099" ht="15"/>
    <row r="781100" ht="15"/>
    <row r="781101" ht="15"/>
    <row r="781102" ht="15"/>
    <row r="781103" ht="15"/>
    <row r="781104" ht="15"/>
    <row r="781105" ht="15"/>
    <row r="781106" ht="15"/>
    <row r="781107" ht="15"/>
    <row r="781108" ht="15"/>
    <row r="781109" ht="15"/>
    <row r="781110" ht="15"/>
    <row r="781111" ht="15"/>
    <row r="781112" ht="15"/>
    <row r="781113" ht="15"/>
    <row r="781114" ht="15"/>
    <row r="781115" ht="15"/>
    <row r="781116" ht="15"/>
    <row r="781117" ht="15"/>
    <row r="781118" ht="15"/>
    <row r="781119" ht="15"/>
    <row r="781120" ht="15"/>
    <row r="781121" ht="15"/>
    <row r="781122" ht="15"/>
    <row r="781123" ht="15"/>
    <row r="781124" ht="15"/>
    <row r="781125" ht="15"/>
    <row r="781126" ht="15"/>
    <row r="781127" ht="15"/>
    <row r="781128" ht="15"/>
    <row r="781129" ht="15"/>
    <row r="781130" ht="15"/>
    <row r="781131" ht="15"/>
    <row r="781132" ht="15"/>
    <row r="781133" ht="15"/>
    <row r="781134" ht="15"/>
    <row r="781135" ht="15"/>
    <row r="781136" ht="15"/>
    <row r="781137" ht="15"/>
    <row r="781138" ht="15"/>
    <row r="781139" ht="15"/>
    <row r="781140" ht="15"/>
    <row r="781141" ht="15"/>
    <row r="781142" ht="15"/>
    <row r="781143" ht="15"/>
    <row r="781144" ht="15"/>
    <row r="781145" ht="15"/>
    <row r="781146" ht="15"/>
    <row r="781147" ht="15"/>
    <row r="781148" ht="15"/>
    <row r="781149" ht="15"/>
    <row r="781150" ht="15"/>
    <row r="781151" ht="15"/>
    <row r="781152" ht="15"/>
    <row r="781153" ht="15"/>
    <row r="781154" ht="15"/>
    <row r="781155" ht="15"/>
    <row r="781156" ht="15"/>
    <row r="781157" ht="15"/>
    <row r="781158" ht="15"/>
    <row r="781159" ht="15"/>
    <row r="781160" ht="15"/>
    <row r="781161" ht="15"/>
    <row r="781162" ht="15"/>
    <row r="781163" ht="15"/>
    <row r="781164" ht="15"/>
    <row r="781165" ht="15"/>
    <row r="781166" ht="15"/>
    <row r="781167" ht="15"/>
    <row r="781168" ht="15"/>
    <row r="781169" ht="15"/>
    <row r="781170" ht="15"/>
    <row r="781171" ht="15"/>
    <row r="781172" ht="15"/>
    <row r="781173" ht="15"/>
    <row r="781174" ht="15"/>
    <row r="781175" ht="15"/>
    <row r="781176" ht="15"/>
    <row r="781177" ht="15"/>
    <row r="781178" ht="15"/>
    <row r="781179" ht="15"/>
    <row r="781180" ht="15"/>
    <row r="781181" ht="15"/>
    <row r="781182" ht="15"/>
    <row r="781183" ht="15"/>
    <row r="781184" ht="15"/>
    <row r="781185" ht="15"/>
    <row r="781186" ht="15"/>
    <row r="781187" ht="15"/>
    <row r="781188" ht="15"/>
    <row r="781189" ht="15"/>
    <row r="781190" ht="15"/>
    <row r="781191" ht="15"/>
    <row r="781192" ht="15"/>
    <row r="781193" ht="15"/>
    <row r="781194" ht="15"/>
    <row r="781195" ht="15"/>
    <row r="781196" ht="15"/>
    <row r="781197" ht="15"/>
    <row r="781198" ht="15"/>
    <row r="781199" ht="15"/>
    <row r="781200" ht="15"/>
    <row r="781201" ht="15"/>
    <row r="781202" ht="15"/>
    <row r="781203" ht="15"/>
    <row r="781204" ht="15"/>
    <row r="781205" ht="15"/>
    <row r="781206" ht="15"/>
    <row r="781207" ht="15"/>
    <row r="781208" ht="15"/>
    <row r="781209" ht="15"/>
    <row r="781210" ht="15"/>
    <row r="781211" ht="15"/>
    <row r="781212" ht="15"/>
    <row r="781213" ht="15"/>
    <row r="781214" ht="15"/>
    <row r="781215" ht="15"/>
    <row r="781216" ht="15"/>
    <row r="781217" ht="15"/>
    <row r="781218" ht="15"/>
    <row r="781219" ht="15"/>
    <row r="781220" ht="15"/>
    <row r="781221" ht="15"/>
    <row r="781222" ht="15"/>
    <row r="781223" ht="15"/>
    <row r="781224" ht="15"/>
    <row r="781225" ht="15"/>
    <row r="781226" ht="15"/>
    <row r="781227" ht="15"/>
    <row r="781228" ht="15"/>
    <row r="781229" ht="15"/>
    <row r="781230" ht="15"/>
    <row r="781231" ht="15"/>
    <row r="781232" ht="15"/>
    <row r="781233" ht="15"/>
    <row r="781234" ht="15"/>
    <row r="781235" ht="15"/>
    <row r="781236" ht="15"/>
    <row r="781237" ht="15"/>
    <row r="781238" ht="15"/>
    <row r="781239" ht="15"/>
    <row r="781240" ht="15"/>
    <row r="781241" ht="15"/>
    <row r="781242" ht="15"/>
    <row r="781243" ht="15"/>
    <row r="781244" ht="15"/>
    <row r="781245" ht="15"/>
    <row r="781246" ht="15"/>
    <row r="781247" ht="15"/>
    <row r="781248" ht="15"/>
    <row r="781249" ht="15"/>
    <row r="781250" ht="15"/>
    <row r="781251" ht="15"/>
    <row r="781252" ht="15"/>
    <row r="781253" ht="15"/>
    <row r="781254" ht="15"/>
    <row r="781255" ht="15"/>
    <row r="781256" ht="15"/>
    <row r="781257" ht="15"/>
    <row r="781258" ht="15"/>
    <row r="781259" ht="15"/>
    <row r="781260" ht="15"/>
    <row r="781261" ht="15"/>
    <row r="781262" ht="15"/>
    <row r="781263" ht="15"/>
    <row r="781264" ht="15"/>
    <row r="781265" ht="15"/>
    <row r="781266" ht="15"/>
    <row r="781267" ht="15"/>
    <row r="781268" ht="15"/>
    <row r="781269" ht="15"/>
    <row r="781270" ht="15"/>
    <row r="781271" ht="15"/>
    <row r="781272" ht="15"/>
    <row r="781273" ht="15"/>
    <row r="781274" ht="15"/>
    <row r="781275" ht="15"/>
    <row r="781276" ht="15"/>
    <row r="781277" ht="15"/>
    <row r="781278" ht="15"/>
    <row r="781279" ht="15"/>
    <row r="781280" ht="15"/>
    <row r="781281" ht="15"/>
    <row r="781282" ht="15"/>
    <row r="781283" ht="15"/>
    <row r="781284" ht="15"/>
    <row r="781285" ht="15"/>
    <row r="781286" ht="15"/>
    <row r="781287" ht="15"/>
    <row r="781288" ht="15"/>
    <row r="781289" ht="15"/>
    <row r="781290" ht="15"/>
    <row r="781291" ht="15"/>
    <row r="781292" ht="15"/>
    <row r="781293" ht="15"/>
    <row r="781294" ht="15"/>
    <row r="781295" ht="15"/>
    <row r="781296" ht="15"/>
    <row r="781297" ht="15"/>
    <row r="781298" ht="15"/>
    <row r="781299" ht="15"/>
    <row r="781300" ht="15"/>
    <row r="781301" ht="15"/>
    <row r="781302" ht="15"/>
    <row r="781303" ht="15"/>
    <row r="781304" ht="15"/>
    <row r="781305" ht="15"/>
    <row r="781306" ht="15"/>
    <row r="781307" ht="15"/>
    <row r="781308" ht="15"/>
    <row r="781309" ht="15"/>
    <row r="781310" ht="15"/>
    <row r="781311" ht="15"/>
    <row r="781312" ht="15"/>
    <row r="781313" ht="15"/>
    <row r="781314" ht="15"/>
    <row r="781315" ht="15"/>
    <row r="781316" ht="15"/>
    <row r="781317" ht="15"/>
    <row r="781318" ht="15"/>
    <row r="781319" ht="15"/>
    <row r="781320" ht="15"/>
    <row r="781321" ht="15"/>
    <row r="781322" ht="15"/>
    <row r="781323" ht="15"/>
    <row r="781324" ht="15"/>
    <row r="781325" ht="15"/>
    <row r="781326" ht="15"/>
    <row r="781327" ht="15"/>
    <row r="781328" ht="15"/>
    <row r="781329" ht="15"/>
    <row r="781330" ht="15"/>
    <row r="781331" ht="15"/>
    <row r="781332" ht="15"/>
    <row r="781333" ht="15"/>
    <row r="781334" ht="15"/>
    <row r="781335" ht="15"/>
    <row r="781336" ht="15"/>
    <row r="781337" ht="15"/>
    <row r="781338" ht="15"/>
    <row r="781339" ht="15"/>
    <row r="781340" ht="15"/>
    <row r="781341" ht="15"/>
    <row r="781342" ht="15"/>
    <row r="781343" ht="15"/>
    <row r="781344" ht="15"/>
    <row r="781345" ht="15"/>
    <row r="781346" ht="15"/>
    <row r="781347" ht="15"/>
    <row r="781348" ht="15"/>
    <row r="781349" ht="15"/>
    <row r="781350" ht="15"/>
    <row r="781351" ht="15"/>
    <row r="781352" ht="15"/>
    <row r="781353" ht="15"/>
    <row r="781354" ht="15"/>
    <row r="781355" ht="15"/>
    <row r="781356" ht="15"/>
    <row r="781357" ht="15"/>
    <row r="781358" ht="15"/>
    <row r="781359" ht="15"/>
    <row r="781360" ht="15"/>
    <row r="781361" ht="15"/>
    <row r="781362" ht="15"/>
    <row r="781363" ht="15"/>
    <row r="781364" ht="15"/>
    <row r="781365" ht="15"/>
    <row r="781366" ht="15"/>
    <row r="781367" ht="15"/>
    <row r="781368" ht="15"/>
    <row r="781369" ht="15"/>
    <row r="781370" ht="15"/>
    <row r="781371" ht="15"/>
    <row r="781372" ht="15"/>
    <row r="781373" ht="15"/>
    <row r="781374" ht="15"/>
    <row r="781375" ht="15"/>
    <row r="781376" ht="15"/>
    <row r="781377" ht="15"/>
    <row r="781378" ht="15"/>
    <row r="781379" ht="15"/>
    <row r="781380" ht="15"/>
    <row r="781381" ht="15"/>
    <row r="781382" ht="15"/>
    <row r="781383" ht="15"/>
    <row r="781384" ht="15"/>
    <row r="781385" ht="15"/>
    <row r="781386" ht="15"/>
    <row r="781387" ht="15"/>
    <row r="781388" ht="15"/>
    <row r="781389" ht="15"/>
    <row r="781390" ht="15"/>
    <row r="781391" ht="15"/>
    <row r="781392" ht="15"/>
    <row r="781393" ht="15"/>
    <row r="781394" ht="15"/>
    <row r="781395" ht="15"/>
    <row r="781396" ht="15"/>
    <row r="781397" ht="15"/>
    <row r="781398" ht="15"/>
    <row r="781399" ht="15"/>
    <row r="781400" ht="15"/>
    <row r="781401" ht="15"/>
    <row r="781402" ht="15"/>
    <row r="781403" ht="15"/>
    <row r="781404" ht="15"/>
    <row r="781405" ht="15"/>
    <row r="781406" ht="15"/>
    <row r="781407" ht="15"/>
    <row r="781408" ht="15"/>
    <row r="781409" ht="15"/>
    <row r="781410" ht="15"/>
    <row r="781411" ht="15"/>
    <row r="781412" ht="15"/>
    <row r="781413" ht="15"/>
    <row r="781414" ht="15"/>
    <row r="781415" ht="15"/>
    <row r="781416" ht="15"/>
    <row r="781417" ht="15"/>
    <row r="781418" ht="15"/>
    <row r="781419" ht="15"/>
    <row r="781420" ht="15"/>
    <row r="781421" ht="15"/>
    <row r="781422" ht="15"/>
    <row r="781423" ht="15"/>
    <row r="781424" ht="15"/>
    <row r="781425" ht="15"/>
    <row r="781426" ht="15"/>
    <row r="781427" ht="15"/>
    <row r="781428" ht="15"/>
    <row r="781429" ht="15"/>
    <row r="781430" ht="15"/>
    <row r="781431" ht="15"/>
    <row r="781432" ht="15"/>
    <row r="781433" ht="15"/>
    <row r="781434" ht="15"/>
    <row r="781435" ht="15"/>
    <row r="781436" ht="15"/>
    <row r="781437" ht="15"/>
    <row r="781438" ht="15"/>
    <row r="781439" ht="15"/>
    <row r="781440" ht="15"/>
    <row r="781441" ht="15"/>
    <row r="781442" ht="15"/>
    <row r="781443" ht="15"/>
    <row r="781444" ht="15"/>
    <row r="781445" ht="15"/>
    <row r="781446" ht="15"/>
    <row r="781447" ht="15"/>
    <row r="781448" ht="15"/>
    <row r="781449" ht="15"/>
    <row r="781450" ht="15"/>
    <row r="781451" ht="15"/>
    <row r="781452" ht="15"/>
    <row r="781453" ht="15"/>
    <row r="781454" ht="15"/>
    <row r="781455" ht="15"/>
    <row r="781456" ht="15"/>
    <row r="781457" ht="15"/>
    <row r="781458" ht="15"/>
    <row r="781459" ht="15"/>
    <row r="781460" ht="15"/>
    <row r="781461" ht="15"/>
    <row r="781462" ht="15"/>
    <row r="781463" ht="15"/>
    <row r="781464" ht="15"/>
    <row r="781465" ht="15"/>
    <row r="781466" ht="15"/>
    <row r="781467" ht="15"/>
    <row r="781468" ht="15"/>
    <row r="781469" ht="15"/>
    <row r="781470" ht="15"/>
    <row r="781471" ht="15"/>
    <row r="781472" ht="15"/>
    <row r="781473" ht="15"/>
    <row r="781474" ht="15"/>
    <row r="781475" ht="15"/>
    <row r="781476" ht="15"/>
    <row r="781477" ht="15"/>
    <row r="781478" ht="15"/>
    <row r="781479" ht="15"/>
    <row r="781480" ht="15"/>
    <row r="781481" ht="15"/>
    <row r="781482" ht="15"/>
    <row r="781483" ht="15"/>
    <row r="781484" ht="15"/>
    <row r="781485" ht="15"/>
    <row r="781486" ht="15"/>
    <row r="781487" ht="15"/>
    <row r="781488" ht="15"/>
    <row r="781489" ht="15"/>
    <row r="781490" ht="15"/>
    <row r="781491" ht="15"/>
    <row r="781492" ht="15"/>
    <row r="781493" ht="15"/>
    <row r="781494" ht="15"/>
    <row r="781495" ht="15"/>
    <row r="781496" ht="15"/>
    <row r="781497" ht="15"/>
    <row r="781498" ht="15"/>
    <row r="781499" ht="15"/>
    <row r="781500" ht="15"/>
    <row r="781501" ht="15"/>
    <row r="781502" ht="15"/>
    <row r="781503" ht="15"/>
    <row r="781504" ht="15"/>
    <row r="781505" ht="15"/>
    <row r="781506" ht="15"/>
    <row r="781507" ht="15"/>
    <row r="781508" ht="15"/>
    <row r="781509" ht="15"/>
    <row r="781510" ht="15"/>
    <row r="781511" ht="15"/>
    <row r="781512" ht="15"/>
    <row r="781513" ht="15"/>
    <row r="781514" ht="15"/>
    <row r="781515" ht="15"/>
    <row r="781516" ht="15"/>
    <row r="781517" ht="15"/>
    <row r="781518" ht="15"/>
    <row r="781519" ht="15"/>
    <row r="781520" ht="15"/>
    <row r="781521" ht="15"/>
    <row r="781522" ht="15"/>
    <row r="781523" ht="15"/>
    <row r="781524" ht="15"/>
    <row r="781525" ht="15"/>
    <row r="781526" ht="15"/>
    <row r="781527" ht="15"/>
    <row r="781528" ht="15"/>
    <row r="781529" ht="15"/>
    <row r="781530" ht="15"/>
    <row r="781531" ht="15"/>
    <row r="781532" ht="15"/>
    <row r="781533" ht="15"/>
    <row r="781534" ht="15"/>
    <row r="781535" ht="15"/>
    <row r="781536" ht="15"/>
    <row r="781537" ht="15"/>
    <row r="781538" ht="15"/>
    <row r="781539" ht="15"/>
    <row r="781540" ht="15"/>
    <row r="781541" ht="15"/>
    <row r="781542" ht="15"/>
    <row r="781543" ht="15"/>
    <row r="781544" ht="15"/>
    <row r="781545" ht="15"/>
    <row r="781546" ht="15"/>
    <row r="781547" ht="15"/>
    <row r="781548" ht="15"/>
    <row r="781549" ht="15"/>
    <row r="781550" ht="15"/>
    <row r="781551" ht="15"/>
    <row r="781552" ht="15"/>
    <row r="781553" ht="15"/>
    <row r="781554" ht="15"/>
    <row r="781555" ht="15"/>
    <row r="781556" ht="15"/>
    <row r="781557" ht="15"/>
    <row r="781558" ht="15"/>
    <row r="781559" ht="15"/>
    <row r="781560" ht="15"/>
    <row r="781561" ht="15"/>
    <row r="781562" ht="15"/>
    <row r="781563" ht="15"/>
    <row r="781564" ht="15"/>
    <row r="781565" ht="15"/>
    <row r="781566" ht="15"/>
    <row r="781567" ht="15"/>
    <row r="781568" ht="15"/>
    <row r="781569" ht="15"/>
    <row r="781570" ht="15"/>
    <row r="781571" ht="15"/>
    <row r="781572" ht="15"/>
    <row r="781573" ht="15"/>
    <row r="781574" ht="15"/>
    <row r="781575" ht="15"/>
    <row r="781576" ht="15"/>
    <row r="781577" ht="15"/>
    <row r="781578" ht="15"/>
    <row r="781579" ht="15"/>
    <row r="781580" ht="15"/>
    <row r="781581" ht="15"/>
    <row r="781582" ht="15"/>
    <row r="781583" ht="15"/>
    <row r="781584" ht="15"/>
    <row r="781585" ht="15"/>
    <row r="781586" ht="15"/>
    <row r="781587" ht="15"/>
    <row r="781588" ht="15"/>
    <row r="781589" ht="15"/>
    <row r="781590" ht="15"/>
    <row r="781591" ht="15"/>
    <row r="781592" ht="15"/>
    <row r="781593" ht="15"/>
    <row r="781594" ht="15"/>
    <row r="781595" ht="15"/>
    <row r="781596" ht="15"/>
    <row r="781597" ht="15"/>
    <row r="781598" ht="15"/>
    <row r="781599" ht="15"/>
    <row r="781600" ht="15"/>
    <row r="781601" ht="15"/>
    <row r="781602" ht="15"/>
    <row r="781603" ht="15"/>
    <row r="781604" ht="15"/>
    <row r="781605" ht="15"/>
    <row r="781606" ht="15"/>
    <row r="781607" ht="15"/>
    <row r="781608" ht="15"/>
    <row r="781609" ht="15"/>
    <row r="781610" ht="15"/>
    <row r="781611" ht="15"/>
    <row r="781612" ht="15"/>
    <row r="781613" ht="15"/>
    <row r="781614" ht="15"/>
    <row r="781615" ht="15"/>
    <row r="781616" ht="15"/>
    <row r="781617" ht="15"/>
    <row r="781618" ht="15"/>
    <row r="781619" ht="15"/>
    <row r="781620" ht="15"/>
    <row r="781621" ht="15"/>
    <row r="781622" ht="15"/>
    <row r="781623" ht="15"/>
    <row r="781624" ht="15"/>
    <row r="781625" ht="15"/>
    <row r="781626" ht="15"/>
    <row r="781627" ht="15"/>
    <row r="781628" ht="15"/>
    <row r="781629" ht="15"/>
    <row r="781630" ht="15"/>
    <row r="781631" ht="15"/>
    <row r="781632" ht="15"/>
    <row r="781633" ht="15"/>
    <row r="781634" ht="15"/>
    <row r="781635" ht="15"/>
    <row r="781636" ht="15"/>
    <row r="781637" ht="15"/>
    <row r="781638" ht="15"/>
    <row r="781639" ht="15"/>
    <row r="781640" ht="15"/>
    <row r="781641" ht="15"/>
    <row r="781642" ht="15"/>
    <row r="781643" ht="15"/>
    <row r="781644" ht="15"/>
    <row r="781645" ht="15"/>
    <row r="781646" ht="15"/>
    <row r="781647" ht="15"/>
    <row r="781648" ht="15"/>
    <row r="781649" ht="15"/>
    <row r="781650" ht="15"/>
    <row r="781651" ht="15"/>
    <row r="781652" ht="15"/>
    <row r="781653" ht="15"/>
    <row r="781654" ht="15"/>
    <row r="781655" ht="15"/>
    <row r="781656" ht="15"/>
    <row r="781657" ht="15"/>
    <row r="781658" ht="15"/>
    <row r="781659" ht="15"/>
    <row r="781660" ht="15"/>
    <row r="781661" ht="15"/>
    <row r="781662" ht="15"/>
    <row r="781663" ht="15"/>
    <row r="781664" ht="15"/>
    <row r="781665" ht="15"/>
    <row r="781666" ht="15"/>
    <row r="781667" ht="15"/>
    <row r="781668" ht="15"/>
    <row r="781669" ht="15"/>
    <row r="781670" ht="15"/>
    <row r="781671" ht="15"/>
    <row r="781672" ht="15"/>
    <row r="781673" ht="15"/>
    <row r="781674" ht="15"/>
    <row r="781675" ht="15"/>
    <row r="781676" ht="15"/>
    <row r="781677" ht="15"/>
    <row r="781678" ht="15"/>
    <row r="781679" ht="15"/>
    <row r="781680" ht="15"/>
    <row r="781681" ht="15"/>
    <row r="781682" ht="15"/>
    <row r="781683" ht="15"/>
    <row r="781684" ht="15"/>
    <row r="781685" ht="15"/>
    <row r="781686" ht="15"/>
    <row r="781687" ht="15"/>
    <row r="781688" ht="15"/>
    <row r="781689" ht="15"/>
    <row r="781690" ht="15"/>
    <row r="781691" ht="15"/>
    <row r="781692" ht="15"/>
    <row r="781693" ht="15"/>
    <row r="781694" ht="15"/>
    <row r="781695" ht="15"/>
    <row r="781696" ht="15"/>
    <row r="781697" ht="15"/>
    <row r="781698" ht="15"/>
    <row r="781699" ht="15"/>
    <row r="781700" ht="15"/>
    <row r="781701" ht="15"/>
    <row r="781702" ht="15"/>
    <row r="781703" ht="15"/>
    <row r="781704" ht="15"/>
    <row r="781705" ht="15"/>
    <row r="781706" ht="15"/>
    <row r="781707" ht="15"/>
    <row r="781708" ht="15"/>
    <row r="781709" ht="15"/>
    <row r="781710" ht="15"/>
    <row r="781711" ht="15"/>
    <row r="781712" ht="15"/>
    <row r="781713" ht="15"/>
    <row r="781714" ht="15"/>
    <row r="781715" ht="15"/>
    <row r="781716" ht="15"/>
    <row r="781717" ht="15"/>
    <row r="781718" ht="15"/>
    <row r="781719" ht="15"/>
    <row r="781720" ht="15"/>
    <row r="781721" ht="15"/>
    <row r="781722" ht="15"/>
    <row r="781723" ht="15"/>
    <row r="781724" ht="15"/>
    <row r="781725" ht="15"/>
    <row r="781726" ht="15"/>
    <row r="781727" ht="15"/>
    <row r="781728" ht="15"/>
    <row r="781729" ht="15"/>
    <row r="781730" ht="15"/>
    <row r="781731" ht="15"/>
    <row r="781732" ht="15"/>
    <row r="781733" ht="15"/>
    <row r="781734" ht="15"/>
    <row r="781735" ht="15"/>
    <row r="781736" ht="15"/>
    <row r="781737" ht="15"/>
    <row r="781738" ht="15"/>
    <row r="781739" ht="15"/>
    <row r="781740" ht="15"/>
    <row r="781741" ht="15"/>
    <row r="781742" ht="15"/>
    <row r="781743" ht="15"/>
    <row r="781744" ht="15"/>
    <row r="781745" ht="15"/>
    <row r="781746" ht="15"/>
    <row r="781747" ht="15"/>
    <row r="781748" ht="15"/>
    <row r="781749" ht="15"/>
    <row r="781750" ht="15"/>
    <row r="781751" ht="15"/>
    <row r="781752" ht="15"/>
    <row r="781753" ht="15"/>
    <row r="781754" ht="15"/>
    <row r="781755" ht="15"/>
    <row r="781756" ht="15"/>
    <row r="781757" ht="15"/>
    <row r="781758" ht="15"/>
    <row r="781759" ht="15"/>
    <row r="781760" ht="15"/>
    <row r="781761" ht="15"/>
    <row r="781762" ht="15"/>
    <row r="781763" ht="15"/>
    <row r="781764" ht="15"/>
    <row r="781765" ht="15"/>
    <row r="781766" ht="15"/>
    <row r="781767" ht="15"/>
    <row r="781768" ht="15"/>
    <row r="781769" ht="15"/>
    <row r="781770" ht="15"/>
    <row r="781771" ht="15"/>
    <row r="781772" ht="15"/>
    <row r="781773" ht="15"/>
    <row r="781774" ht="15"/>
    <row r="781775" ht="15"/>
    <row r="781776" ht="15"/>
    <row r="781777" ht="15"/>
    <row r="781778" ht="15"/>
    <row r="781779" ht="15"/>
    <row r="781780" ht="15"/>
    <row r="781781" ht="15"/>
    <row r="781782" ht="15"/>
    <row r="781783" ht="15"/>
    <row r="781784" ht="15"/>
    <row r="781785" ht="15"/>
    <row r="781786" ht="15"/>
    <row r="781787" ht="15"/>
    <row r="781788" ht="15"/>
    <row r="781789" ht="15"/>
    <row r="781790" ht="15"/>
    <row r="781791" ht="15"/>
    <row r="781792" ht="15"/>
    <row r="781793" ht="15"/>
    <row r="781794" ht="15"/>
    <row r="781795" ht="15"/>
    <row r="781796" ht="15"/>
    <row r="781797" ht="15"/>
    <row r="781798" ht="15"/>
    <row r="781799" ht="15"/>
    <row r="781800" ht="15"/>
    <row r="781801" ht="15"/>
    <row r="781802" ht="15"/>
    <row r="781803" ht="15"/>
    <row r="781804" ht="15"/>
    <row r="781805" ht="15"/>
    <row r="781806" ht="15"/>
    <row r="781807" ht="15"/>
    <row r="781808" ht="15"/>
    <row r="781809" ht="15"/>
    <row r="781810" ht="15"/>
    <row r="781811" ht="15"/>
    <row r="781812" ht="15"/>
    <row r="781813" ht="15"/>
    <row r="781814" ht="15"/>
    <row r="781815" ht="15"/>
    <row r="781816" ht="15"/>
    <row r="781817" ht="15"/>
    <row r="781818" ht="15"/>
    <row r="781819" ht="15"/>
    <row r="781820" ht="15"/>
    <row r="781821" ht="15"/>
    <row r="781822" ht="15"/>
    <row r="781823" ht="15"/>
    <row r="781824" ht="15"/>
    <row r="781825" ht="15"/>
    <row r="781826" ht="15"/>
    <row r="781827" ht="15"/>
    <row r="781828" ht="15"/>
    <row r="781829" ht="15"/>
    <row r="781830" ht="15"/>
    <row r="781831" ht="15"/>
    <row r="781832" ht="15"/>
    <row r="781833" ht="15"/>
    <row r="781834" ht="15"/>
    <row r="781835" ht="15"/>
    <row r="781836" ht="15"/>
    <row r="781837" ht="15"/>
    <row r="781838" ht="15"/>
    <row r="781839" ht="15"/>
    <row r="781840" ht="15"/>
    <row r="781841" ht="15"/>
    <row r="781842" ht="15"/>
    <row r="781843" ht="15"/>
    <row r="781844" ht="15"/>
    <row r="781845" ht="15"/>
    <row r="781846" ht="15"/>
    <row r="781847" ht="15"/>
    <row r="781848" ht="15"/>
    <row r="781849" ht="15"/>
    <row r="781850" ht="15"/>
    <row r="781851" ht="15"/>
    <row r="781852" ht="15"/>
    <row r="781853" ht="15"/>
    <row r="781854" ht="15"/>
    <row r="781855" ht="15"/>
    <row r="781856" ht="15"/>
    <row r="781857" ht="15"/>
    <row r="781858" ht="15"/>
    <row r="781859" ht="15"/>
    <row r="781860" ht="15"/>
    <row r="781861" ht="15"/>
    <row r="781862" ht="15"/>
    <row r="781863" ht="15"/>
    <row r="781864" ht="15"/>
    <row r="781865" ht="15"/>
    <row r="781866" ht="15"/>
    <row r="781867" ht="15"/>
    <row r="781868" ht="15"/>
    <row r="781869" ht="15"/>
    <row r="781870" ht="15"/>
    <row r="781871" ht="15"/>
    <row r="781872" ht="15"/>
    <row r="781873" ht="15"/>
    <row r="781874" ht="15"/>
    <row r="781875" ht="15"/>
    <row r="781876" ht="15"/>
    <row r="781877" ht="15"/>
    <row r="781878" ht="15"/>
    <row r="781879" ht="15"/>
    <row r="781880" ht="15"/>
    <row r="781881" ht="15"/>
    <row r="781882" ht="15"/>
    <row r="781883" ht="15"/>
    <row r="781884" ht="15"/>
    <row r="781885" ht="15"/>
    <row r="781886" ht="15"/>
    <row r="781887" ht="15"/>
    <row r="781888" ht="15"/>
    <row r="781889" ht="15"/>
    <row r="781890" ht="15"/>
    <row r="781891" ht="15"/>
    <row r="781892" ht="15"/>
    <row r="781893" ht="15"/>
    <row r="781894" ht="15"/>
    <row r="781895" ht="15"/>
    <row r="781896" ht="15"/>
    <row r="781897" ht="15"/>
    <row r="781898" ht="15"/>
    <row r="781899" ht="15"/>
    <row r="781900" ht="15"/>
    <row r="781901" ht="15"/>
    <row r="781902" ht="15"/>
    <row r="781903" ht="15"/>
    <row r="781904" ht="15"/>
    <row r="781905" ht="15"/>
    <row r="781906" ht="15"/>
    <row r="781907" ht="15"/>
    <row r="781908" ht="15"/>
    <row r="781909" ht="15"/>
    <row r="781910" ht="15"/>
    <row r="781911" ht="15"/>
    <row r="781912" ht="15"/>
    <row r="781913" ht="15"/>
    <row r="781914" ht="15"/>
    <row r="781915" ht="15"/>
    <row r="781916" ht="15"/>
    <row r="781917" ht="15"/>
    <row r="781918" ht="15"/>
    <row r="781919" ht="15"/>
    <row r="781920" ht="15"/>
    <row r="781921" ht="15"/>
    <row r="781922" ht="15"/>
    <row r="781923" ht="15"/>
    <row r="781924" ht="15"/>
    <row r="781925" ht="15"/>
    <row r="781926" ht="15"/>
    <row r="781927" ht="15"/>
    <row r="781928" ht="15"/>
    <row r="781929" ht="15"/>
    <row r="781930" ht="15"/>
    <row r="781931" ht="15"/>
    <row r="781932" ht="15"/>
    <row r="781933" ht="15"/>
    <row r="781934" ht="15"/>
    <row r="781935" ht="15"/>
    <row r="781936" ht="15"/>
    <row r="781937" ht="15"/>
    <row r="781938" ht="15"/>
    <row r="781939" ht="15"/>
    <row r="781940" ht="15"/>
    <row r="781941" ht="15"/>
    <row r="781942" ht="15"/>
    <row r="781943" ht="15"/>
    <row r="781944" ht="15"/>
    <row r="781945" ht="15"/>
    <row r="781946" ht="15"/>
    <row r="781947" ht="15"/>
    <row r="781948" ht="15"/>
    <row r="781949" ht="15"/>
    <row r="781950" ht="15"/>
    <row r="781951" ht="15"/>
    <row r="781952" ht="15"/>
    <row r="781953" ht="15"/>
    <row r="781954" ht="15"/>
    <row r="781955" ht="15"/>
    <row r="781956" ht="15"/>
    <row r="781957" ht="15"/>
    <row r="781958" ht="15"/>
    <row r="781959" ht="15"/>
    <row r="781960" ht="15"/>
    <row r="781961" ht="15"/>
    <row r="781962" ht="15"/>
    <row r="781963" ht="15"/>
    <row r="781964" ht="15"/>
    <row r="781965" ht="15"/>
    <row r="781966" ht="15"/>
    <row r="781967" ht="15"/>
    <row r="781968" ht="15"/>
    <row r="781969" ht="15"/>
    <row r="781970" ht="15"/>
    <row r="781971" ht="15"/>
    <row r="781972" ht="15"/>
    <row r="781973" ht="15"/>
    <row r="781974" ht="15"/>
    <row r="781975" ht="15"/>
    <row r="781976" ht="15"/>
    <row r="781977" ht="15"/>
    <row r="781978" ht="15"/>
    <row r="781979" ht="15"/>
    <row r="781980" ht="15"/>
    <row r="781981" ht="15"/>
    <row r="781982" ht="15"/>
    <row r="781983" ht="15"/>
    <row r="781984" ht="15"/>
    <row r="781985" ht="15"/>
    <row r="781986" ht="15"/>
    <row r="781987" ht="15"/>
    <row r="781988" ht="15"/>
    <row r="781989" ht="15"/>
    <row r="781990" ht="15"/>
    <row r="781991" ht="15"/>
    <row r="781992" ht="15"/>
    <row r="781993" ht="15"/>
    <row r="781994" ht="15"/>
    <row r="781995" ht="15"/>
    <row r="781996" ht="15"/>
    <row r="781997" ht="15"/>
    <row r="781998" ht="15"/>
    <row r="781999" ht="15"/>
    <row r="782000" ht="15"/>
    <row r="782001" ht="15"/>
    <row r="782002" ht="15"/>
    <row r="782003" ht="15"/>
    <row r="782004" ht="15"/>
    <row r="782005" ht="15"/>
    <row r="782006" ht="15"/>
    <row r="782007" ht="15"/>
    <row r="782008" ht="15"/>
    <row r="782009" ht="15"/>
    <row r="782010" ht="15"/>
    <row r="782011" ht="15"/>
    <row r="782012" ht="15"/>
    <row r="782013" ht="15"/>
    <row r="782014" ht="15"/>
    <row r="782015" ht="15"/>
    <row r="782016" ht="15"/>
    <row r="782017" ht="15"/>
    <row r="782018" ht="15"/>
    <row r="782019" ht="15"/>
    <row r="782020" ht="15"/>
    <row r="782021" ht="15"/>
    <row r="782022" ht="15"/>
    <row r="782023" ht="15"/>
    <row r="782024" ht="15"/>
    <row r="782025" ht="15"/>
    <row r="782026" ht="15"/>
    <row r="782027" ht="15"/>
    <row r="782028" ht="15"/>
    <row r="782029" ht="15"/>
    <row r="782030" ht="15"/>
    <row r="782031" ht="15"/>
    <row r="782032" ht="15"/>
    <row r="782033" ht="15"/>
    <row r="782034" ht="15"/>
    <row r="782035" ht="15"/>
    <row r="782036" ht="15"/>
    <row r="782037" ht="15"/>
    <row r="782038" ht="15"/>
    <row r="782039" ht="15"/>
    <row r="782040" ht="15"/>
    <row r="782041" ht="15"/>
    <row r="782042" ht="15"/>
    <row r="782043" ht="15"/>
    <row r="782044" ht="15"/>
    <row r="782045" ht="15"/>
    <row r="782046" ht="15"/>
    <row r="782047" ht="15"/>
    <row r="782048" ht="15"/>
    <row r="782049" ht="15"/>
    <row r="782050" ht="15"/>
    <row r="782051" ht="15"/>
    <row r="782052" ht="15"/>
    <row r="782053" ht="15"/>
    <row r="782054" ht="15"/>
    <row r="782055" ht="15"/>
    <row r="782056" ht="15"/>
    <row r="782057" ht="15"/>
    <row r="782058" ht="15"/>
    <row r="782059" ht="15"/>
    <row r="782060" ht="15"/>
    <row r="782061" ht="15"/>
    <row r="782062" ht="15"/>
    <row r="782063" ht="15"/>
    <row r="782064" ht="15"/>
    <row r="782065" ht="15"/>
    <row r="782066" ht="15"/>
    <row r="782067" ht="15"/>
    <row r="782068" ht="15"/>
    <row r="782069" ht="15"/>
    <row r="782070" ht="15"/>
    <row r="782071" ht="15"/>
    <row r="782072" ht="15"/>
    <row r="782073" ht="15"/>
    <row r="782074" ht="15"/>
    <row r="782075" ht="15"/>
    <row r="782076" ht="15"/>
    <row r="782077" ht="15"/>
    <row r="782078" ht="15"/>
    <row r="782079" ht="15"/>
    <row r="782080" ht="15"/>
    <row r="782081" ht="15"/>
    <row r="782082" ht="15"/>
    <row r="782083" ht="15"/>
    <row r="782084" ht="15"/>
    <row r="782085" ht="15"/>
    <row r="782086" ht="15"/>
    <row r="782087" ht="15"/>
    <row r="782088" ht="15"/>
    <row r="782089" ht="15"/>
    <row r="782090" ht="15"/>
    <row r="782091" ht="15"/>
    <row r="782092" ht="15"/>
    <row r="782093" ht="15"/>
    <row r="782094" ht="15"/>
    <row r="782095" ht="15"/>
    <row r="782096" ht="15"/>
    <row r="782097" ht="15"/>
    <row r="782098" ht="15"/>
    <row r="782099" ht="15"/>
    <row r="782100" ht="15"/>
    <row r="782101" ht="15"/>
    <row r="782102" ht="15"/>
    <row r="782103" ht="15"/>
    <row r="782104" ht="15"/>
    <row r="782105" ht="15"/>
    <row r="782106" ht="15"/>
    <row r="782107" ht="15"/>
    <row r="782108" ht="15"/>
    <row r="782109" ht="15"/>
    <row r="782110" ht="15"/>
    <row r="782111" ht="15"/>
    <row r="782112" ht="15"/>
    <row r="782113" ht="15"/>
    <row r="782114" ht="15"/>
    <row r="782115" ht="15"/>
    <row r="782116" ht="15"/>
    <row r="782117" ht="15"/>
    <row r="782118" ht="15"/>
    <row r="782119" ht="15"/>
    <row r="782120" ht="15"/>
    <row r="782121" ht="15"/>
    <row r="782122" ht="15"/>
    <row r="782123" ht="15"/>
    <row r="782124" ht="15"/>
    <row r="782125" ht="15"/>
    <row r="782126" ht="15"/>
    <row r="782127" ht="15"/>
    <row r="782128" ht="15"/>
    <row r="782129" ht="15"/>
    <row r="782130" ht="15"/>
    <row r="782131" ht="15"/>
    <row r="782132" ht="15"/>
    <row r="782133" ht="15"/>
    <row r="782134" ht="15"/>
    <row r="782135" ht="15"/>
    <row r="782136" ht="15"/>
    <row r="782137" ht="15"/>
    <row r="782138" ht="15"/>
    <row r="782139" ht="15"/>
    <row r="782140" ht="15"/>
    <row r="782141" ht="15"/>
    <row r="782142" ht="15"/>
    <row r="782143" ht="15"/>
    <row r="782144" ht="15"/>
    <row r="782145" ht="15"/>
    <row r="782146" ht="15"/>
    <row r="782147" ht="15"/>
    <row r="782148" ht="15"/>
    <row r="782149" ht="15"/>
    <row r="782150" ht="15"/>
    <row r="782151" ht="15"/>
    <row r="782152" ht="15"/>
    <row r="782153" ht="15"/>
    <row r="782154" ht="15"/>
    <row r="782155" ht="15"/>
    <row r="782156" ht="15"/>
    <row r="782157" ht="15"/>
    <row r="782158" ht="15"/>
    <row r="782159" ht="15"/>
    <row r="782160" ht="15"/>
    <row r="782161" ht="15"/>
    <row r="782162" ht="15"/>
    <row r="782163" ht="15"/>
    <row r="782164" ht="15"/>
    <row r="782165" ht="15"/>
    <row r="782166" ht="15"/>
    <row r="782167" ht="15"/>
    <row r="782168" ht="15"/>
    <row r="782169" ht="15"/>
    <row r="782170" ht="15"/>
    <row r="782171" ht="15"/>
    <row r="782172" ht="15"/>
    <row r="782173" ht="15"/>
    <row r="782174" ht="15"/>
    <row r="782175" ht="15"/>
    <row r="782176" ht="15"/>
    <row r="782177" ht="15"/>
    <row r="782178" ht="15"/>
    <row r="782179" ht="15"/>
    <row r="782180" ht="15"/>
    <row r="782181" ht="15"/>
    <row r="782182" ht="15"/>
    <row r="782183" ht="15"/>
    <row r="782184" ht="15"/>
    <row r="782185" ht="15"/>
    <row r="782186" ht="15"/>
    <row r="782187" ht="15"/>
    <row r="782188" ht="15"/>
    <row r="782189" ht="15"/>
    <row r="782190" ht="15"/>
    <row r="782191" ht="15"/>
    <row r="782192" ht="15"/>
    <row r="782193" ht="15"/>
    <row r="782194" ht="15"/>
    <row r="782195" ht="15"/>
    <row r="782196" ht="15"/>
    <row r="782197" ht="15"/>
    <row r="782198" ht="15"/>
    <row r="782199" ht="15"/>
    <row r="782200" ht="15"/>
    <row r="782201" ht="15"/>
    <row r="782202" ht="15"/>
    <row r="782203" ht="15"/>
    <row r="782204" ht="15"/>
    <row r="782205" ht="15"/>
    <row r="782206" ht="15"/>
    <row r="782207" ht="15"/>
    <row r="782208" ht="15"/>
    <row r="782209" ht="15"/>
    <row r="782210" ht="15"/>
    <row r="782211" ht="15"/>
    <row r="782212" ht="15"/>
    <row r="782213" ht="15"/>
    <row r="782214" ht="15"/>
    <row r="782215" ht="15"/>
    <row r="782216" ht="15"/>
    <row r="782217" ht="15"/>
    <row r="782218" ht="15"/>
    <row r="782219" ht="15"/>
    <row r="782220" ht="15"/>
    <row r="782221" ht="15"/>
    <row r="782222" ht="15"/>
    <row r="782223" ht="15"/>
    <row r="782224" ht="15"/>
    <row r="782225" ht="15"/>
    <row r="782226" ht="15"/>
    <row r="782227" ht="15"/>
    <row r="782228" ht="15"/>
    <row r="782229" ht="15"/>
    <row r="782230" ht="15"/>
    <row r="782231" ht="15"/>
    <row r="782232" ht="15"/>
    <row r="782233" ht="15"/>
    <row r="782234" ht="15"/>
    <row r="782235" ht="15"/>
    <row r="782236" ht="15"/>
    <row r="782237" ht="15"/>
    <row r="782238" ht="15"/>
    <row r="782239" ht="15"/>
    <row r="782240" ht="15"/>
    <row r="782241" ht="15"/>
    <row r="782242" ht="15"/>
    <row r="782243" ht="15"/>
    <row r="782244" ht="15"/>
    <row r="782245" ht="15"/>
    <row r="782246" ht="15"/>
    <row r="782247" ht="15"/>
    <row r="782248" ht="15"/>
    <row r="782249" ht="15"/>
    <row r="782250" ht="15"/>
    <row r="782251" ht="15"/>
    <row r="782252" ht="15"/>
    <row r="782253" ht="15"/>
    <row r="782254" ht="15"/>
    <row r="782255" ht="15"/>
    <row r="782256" ht="15"/>
    <row r="782257" ht="15"/>
    <row r="782258" ht="15"/>
    <row r="782259" ht="15"/>
    <row r="782260" ht="15"/>
    <row r="782261" ht="15"/>
    <row r="782262" ht="15"/>
    <row r="782263" ht="15"/>
    <row r="782264" ht="15"/>
    <row r="782265" ht="15"/>
    <row r="782266" ht="15"/>
    <row r="782267" ht="15"/>
    <row r="782268" ht="15"/>
    <row r="782269" ht="15"/>
    <row r="782270" ht="15"/>
    <row r="782271" ht="15"/>
    <row r="782272" ht="15"/>
    <row r="782273" ht="15"/>
    <row r="782274" ht="15"/>
    <row r="782275" ht="15"/>
    <row r="782276" ht="15"/>
    <row r="782277" ht="15"/>
    <row r="782278" ht="15"/>
    <row r="782279" ht="15"/>
    <row r="782280" ht="15"/>
    <row r="782281" ht="15"/>
    <row r="782282" ht="15"/>
    <row r="782283" ht="15"/>
    <row r="782284" ht="15"/>
    <row r="782285" ht="15"/>
    <row r="782286" ht="15"/>
    <row r="782287" ht="15"/>
    <row r="782288" ht="15"/>
    <row r="782289" ht="15"/>
    <row r="782290" ht="15"/>
    <row r="782291" ht="15"/>
    <row r="782292" ht="15"/>
    <row r="782293" ht="15"/>
    <row r="782294" ht="15"/>
    <row r="782295" ht="15"/>
    <row r="782296" ht="15"/>
    <row r="782297" ht="15"/>
    <row r="782298" ht="15"/>
    <row r="782299" ht="15"/>
    <row r="782300" ht="15"/>
    <row r="782301" ht="15"/>
    <row r="782302" ht="15"/>
    <row r="782303" ht="15"/>
    <row r="782304" ht="15"/>
    <row r="782305" ht="15"/>
    <row r="782306" ht="15"/>
    <row r="782307" ht="15"/>
    <row r="782308" ht="15"/>
    <row r="782309" ht="15"/>
    <row r="782310" ht="15"/>
    <row r="782311" ht="15"/>
    <row r="782312" ht="15"/>
    <row r="782313" ht="15"/>
    <row r="782314" ht="15"/>
    <row r="782315" ht="15"/>
    <row r="782316" ht="15"/>
    <row r="782317" ht="15"/>
    <row r="782318" ht="15"/>
    <row r="782319" ht="15"/>
    <row r="782320" ht="15"/>
    <row r="782321" ht="15"/>
    <row r="782322" ht="15"/>
    <row r="782323" ht="15"/>
    <row r="782324" ht="15"/>
    <row r="782325" ht="15"/>
    <row r="782326" ht="15"/>
    <row r="782327" ht="15"/>
    <row r="782328" ht="15"/>
    <row r="782329" ht="15"/>
    <row r="782330" ht="15"/>
    <row r="782331" ht="15"/>
    <row r="782332" ht="15"/>
    <row r="782333" ht="15"/>
    <row r="782334" ht="15"/>
    <row r="782335" ht="15"/>
    <row r="782336" ht="15"/>
    <row r="782337" ht="15"/>
    <row r="782338" ht="15"/>
    <row r="782339" ht="15"/>
    <row r="782340" ht="15"/>
    <row r="782341" ht="15"/>
    <row r="782342" ht="15"/>
    <row r="782343" ht="15"/>
    <row r="782344" ht="15"/>
    <row r="782345" ht="15"/>
    <row r="782346" ht="15"/>
    <row r="782347" ht="15"/>
    <row r="782348" ht="15"/>
    <row r="782349" ht="15"/>
    <row r="782350" ht="15"/>
    <row r="782351" ht="15"/>
    <row r="782352" ht="15"/>
    <row r="782353" ht="15"/>
    <row r="782354" ht="15"/>
    <row r="782355" ht="15"/>
    <row r="782356" ht="15"/>
    <row r="782357" ht="15"/>
    <row r="782358" ht="15"/>
    <row r="782359" ht="15"/>
    <row r="782360" ht="15"/>
    <row r="782361" ht="15"/>
    <row r="782362" ht="15"/>
    <row r="782363" ht="15"/>
    <row r="782364" ht="15"/>
    <row r="782365" ht="15"/>
    <row r="782366" ht="15"/>
    <row r="782367" ht="15"/>
    <row r="782368" ht="15"/>
    <row r="782369" ht="15"/>
    <row r="782370" ht="15"/>
    <row r="782371" ht="15"/>
    <row r="782372" ht="15"/>
    <row r="782373" ht="15"/>
    <row r="782374" ht="15"/>
    <row r="782375" ht="15"/>
    <row r="782376" ht="15"/>
    <row r="782377" ht="15"/>
    <row r="782378" ht="15"/>
    <row r="782379" ht="15"/>
    <row r="782380" ht="15"/>
    <row r="782381" ht="15"/>
    <row r="782382" ht="15"/>
    <row r="782383" ht="15"/>
    <row r="782384" ht="15"/>
    <row r="782385" ht="15"/>
    <row r="782386" ht="15"/>
    <row r="782387" ht="15"/>
    <row r="782388" ht="15"/>
    <row r="782389" ht="15"/>
    <row r="782390" ht="15"/>
    <row r="782391" ht="15"/>
    <row r="782392" ht="15"/>
    <row r="782393" ht="15"/>
    <row r="782394" ht="15"/>
    <row r="782395" ht="15"/>
    <row r="782396" ht="15"/>
    <row r="782397" ht="15"/>
    <row r="782398" ht="15"/>
    <row r="782399" ht="15"/>
    <row r="782400" ht="15"/>
    <row r="782401" ht="15"/>
    <row r="782402" ht="15"/>
    <row r="782403" ht="15"/>
    <row r="782404" ht="15"/>
    <row r="782405" ht="15"/>
    <row r="782406" ht="15"/>
    <row r="782407" ht="15"/>
    <row r="782408" ht="15"/>
    <row r="782409" ht="15"/>
    <row r="782410" ht="15"/>
    <row r="782411" ht="15"/>
    <row r="782412" ht="15"/>
    <row r="782413" ht="15"/>
    <row r="782414" ht="15"/>
    <row r="782415" ht="15"/>
    <row r="782416" ht="15"/>
    <row r="782417" ht="15"/>
    <row r="782418" ht="15"/>
    <row r="782419" ht="15"/>
    <row r="782420" ht="15"/>
    <row r="782421" ht="15"/>
    <row r="782422" ht="15"/>
    <row r="782423" ht="15"/>
    <row r="782424" ht="15"/>
    <row r="782425" ht="15"/>
    <row r="782426" ht="15"/>
    <row r="782427" ht="15"/>
    <row r="782428" ht="15"/>
    <row r="782429" ht="15"/>
    <row r="782430" ht="15"/>
    <row r="782431" ht="15"/>
    <row r="782432" ht="15"/>
    <row r="782433" ht="15"/>
    <row r="782434" ht="15"/>
    <row r="782435" ht="15"/>
    <row r="782436" ht="15"/>
    <row r="782437" ht="15"/>
    <row r="782438" ht="15"/>
    <row r="782439" ht="15"/>
    <row r="782440" ht="15"/>
    <row r="782441" ht="15"/>
    <row r="782442" ht="15"/>
    <row r="782443" ht="15"/>
    <row r="782444" ht="15"/>
    <row r="782445" ht="15"/>
    <row r="782446" ht="15"/>
    <row r="782447" ht="15"/>
    <row r="782448" ht="15"/>
    <row r="782449" ht="15"/>
    <row r="782450" ht="15"/>
    <row r="782451" ht="15"/>
    <row r="782452" ht="15"/>
    <row r="782453" ht="15"/>
    <row r="782454" ht="15"/>
    <row r="782455" ht="15"/>
    <row r="782456" ht="15"/>
    <row r="782457" ht="15"/>
    <row r="782458" ht="15"/>
    <row r="782459" ht="15"/>
    <row r="782460" ht="15"/>
    <row r="782461" ht="15"/>
    <row r="782462" ht="15"/>
    <row r="782463" ht="15"/>
    <row r="782464" ht="15"/>
    <row r="782465" ht="15"/>
    <row r="782466" ht="15"/>
    <row r="782467" ht="15"/>
    <row r="782468" ht="15"/>
    <row r="782469" ht="15"/>
    <row r="782470" ht="15"/>
    <row r="782471" ht="15"/>
    <row r="782472" ht="15"/>
    <row r="782473" ht="15"/>
    <row r="782474" ht="15"/>
    <row r="782475" ht="15"/>
    <row r="782476" ht="15"/>
    <row r="782477" ht="15"/>
    <row r="782478" ht="15"/>
    <row r="782479" ht="15"/>
    <row r="782480" ht="15"/>
    <row r="782481" ht="15"/>
    <row r="782482" ht="15"/>
    <row r="782483" ht="15"/>
    <row r="782484" ht="15"/>
    <row r="782485" ht="15"/>
    <row r="782486" ht="15"/>
    <row r="782487" ht="15"/>
    <row r="782488" ht="15"/>
    <row r="782489" ht="15"/>
    <row r="782490" ht="15"/>
    <row r="782491" ht="15"/>
    <row r="782492" ht="15"/>
    <row r="782493" ht="15"/>
    <row r="782494" ht="15"/>
    <row r="782495" ht="15"/>
    <row r="782496" ht="15"/>
    <row r="782497" ht="15"/>
    <row r="782498" ht="15"/>
    <row r="782499" ht="15"/>
    <row r="782500" ht="15"/>
    <row r="782501" ht="15"/>
    <row r="782502" ht="15"/>
    <row r="782503" ht="15"/>
    <row r="782504" ht="15"/>
    <row r="782505" ht="15"/>
    <row r="782506" ht="15"/>
    <row r="782507" ht="15"/>
    <row r="782508" ht="15"/>
    <row r="782509" ht="15"/>
    <row r="782510" ht="15"/>
    <row r="782511" ht="15"/>
    <row r="782512" ht="15"/>
    <row r="782513" ht="15"/>
    <row r="782514" ht="15"/>
    <row r="782515" ht="15"/>
    <row r="782516" ht="15"/>
    <row r="782517" ht="15"/>
    <row r="782518" ht="15"/>
    <row r="782519" ht="15"/>
    <row r="782520" ht="15"/>
    <row r="782521" ht="15"/>
    <row r="782522" ht="15"/>
    <row r="782523" ht="15"/>
    <row r="782524" ht="15"/>
    <row r="782525" ht="15"/>
    <row r="782526" ht="15"/>
    <row r="782527" ht="15"/>
    <row r="782528" ht="15"/>
    <row r="782529" ht="15"/>
    <row r="782530" ht="15"/>
    <row r="782531" ht="15"/>
    <row r="782532" ht="15"/>
    <row r="782533" ht="15"/>
    <row r="782534" ht="15"/>
    <row r="782535" ht="15"/>
    <row r="782536" ht="15"/>
    <row r="782537" ht="15"/>
    <row r="782538" ht="15"/>
    <row r="782539" ht="15"/>
    <row r="782540" ht="15"/>
    <row r="782541" ht="15"/>
    <row r="782542" ht="15"/>
    <row r="782543" ht="15"/>
    <row r="782544" ht="15"/>
    <row r="782545" ht="15"/>
    <row r="782546" ht="15"/>
    <row r="782547" ht="15"/>
    <row r="782548" ht="15"/>
    <row r="782549" ht="15"/>
    <row r="782550" ht="15"/>
    <row r="782551" ht="15"/>
    <row r="782552" ht="15"/>
    <row r="782553" ht="15"/>
    <row r="782554" ht="15"/>
    <row r="782555" ht="15"/>
    <row r="782556" ht="15"/>
    <row r="782557" ht="15"/>
    <row r="782558" ht="15"/>
    <row r="782559" ht="15"/>
    <row r="782560" ht="15"/>
    <row r="782561" ht="15"/>
    <row r="782562" ht="15"/>
    <row r="782563" ht="15"/>
    <row r="782564" ht="15"/>
    <row r="782565" ht="15"/>
    <row r="782566" ht="15"/>
    <row r="782567" ht="15"/>
    <row r="782568" ht="15"/>
    <row r="782569" ht="15"/>
    <row r="782570" ht="15"/>
    <row r="782571" ht="15"/>
    <row r="782572" ht="15"/>
    <row r="782573" ht="15"/>
    <row r="782574" ht="15"/>
    <row r="782575" ht="15"/>
    <row r="782576" ht="15"/>
    <row r="782577" ht="15"/>
    <row r="782578" ht="15"/>
    <row r="782579" ht="15"/>
    <row r="782580" ht="15"/>
    <row r="782581" ht="15"/>
    <row r="782582" ht="15"/>
    <row r="782583" ht="15"/>
    <row r="782584" ht="15"/>
    <row r="782585" ht="15"/>
    <row r="782586" ht="15"/>
    <row r="782587" ht="15"/>
    <row r="782588" ht="15"/>
    <row r="782589" ht="15"/>
    <row r="782590" ht="15"/>
    <row r="782591" ht="15"/>
    <row r="782592" ht="15"/>
    <row r="782593" ht="15"/>
    <row r="782594" ht="15"/>
    <row r="782595" ht="15"/>
    <row r="782596" ht="15"/>
    <row r="782597" ht="15"/>
    <row r="782598" ht="15"/>
    <row r="782599" ht="15"/>
    <row r="782600" ht="15"/>
    <row r="782601" ht="15"/>
    <row r="782602" ht="15"/>
    <row r="782603" ht="15"/>
    <row r="782604" ht="15"/>
    <row r="782605" ht="15"/>
    <row r="782606" ht="15"/>
    <row r="782607" ht="15"/>
    <row r="782608" ht="15"/>
    <row r="782609" ht="15"/>
    <row r="782610" ht="15"/>
    <row r="782611" ht="15"/>
    <row r="782612" ht="15"/>
    <row r="782613" ht="15"/>
    <row r="782614" ht="15"/>
    <row r="782615" ht="15"/>
    <row r="782616" ht="15"/>
    <row r="782617" ht="15"/>
    <row r="782618" ht="15"/>
    <row r="782619" ht="15"/>
    <row r="782620" ht="15"/>
    <row r="782621" ht="15"/>
    <row r="782622" ht="15"/>
    <row r="782623" ht="15"/>
    <row r="782624" ht="15"/>
    <row r="782625" ht="15"/>
    <row r="782626" ht="15"/>
    <row r="782627" ht="15"/>
    <row r="782628" ht="15"/>
    <row r="782629" ht="15"/>
    <row r="782630" ht="15"/>
    <row r="782631" ht="15"/>
    <row r="782632" ht="15"/>
    <row r="782633" ht="15"/>
    <row r="782634" ht="15"/>
    <row r="782635" ht="15"/>
    <row r="782636" ht="15"/>
    <row r="782637" ht="15"/>
    <row r="782638" ht="15"/>
    <row r="782639" ht="15"/>
    <row r="782640" ht="15"/>
    <row r="782641" ht="15"/>
    <row r="782642" ht="15"/>
    <row r="782643" ht="15"/>
    <row r="782644" ht="15"/>
    <row r="782645" ht="15"/>
    <row r="782646" ht="15"/>
    <row r="782647" ht="15"/>
    <row r="782648" ht="15"/>
    <row r="782649" ht="15"/>
    <row r="782650" ht="15"/>
    <row r="782651" ht="15"/>
    <row r="782652" ht="15"/>
    <row r="782653" ht="15"/>
    <row r="782654" ht="15"/>
    <row r="782655" ht="15"/>
    <row r="782656" ht="15"/>
    <row r="782657" ht="15"/>
    <row r="782658" ht="15"/>
    <row r="782659" ht="15"/>
    <row r="782660" ht="15"/>
    <row r="782661" ht="15"/>
    <row r="782662" ht="15"/>
    <row r="782663" ht="15"/>
    <row r="782664" ht="15"/>
    <row r="782665" ht="15"/>
    <row r="782666" ht="15"/>
    <row r="782667" ht="15"/>
    <row r="782668" ht="15"/>
    <row r="782669" ht="15"/>
    <row r="782670" ht="15"/>
    <row r="782671" ht="15"/>
    <row r="782672" ht="15"/>
    <row r="782673" ht="15"/>
    <row r="782674" ht="15"/>
    <row r="782675" ht="15"/>
    <row r="782676" ht="15"/>
    <row r="782677" ht="15"/>
    <row r="782678" ht="15"/>
    <row r="782679" ht="15"/>
    <row r="782680" ht="15"/>
    <row r="782681" ht="15"/>
    <row r="782682" ht="15"/>
    <row r="782683" ht="15"/>
    <row r="782684" ht="15"/>
    <row r="782685" ht="15"/>
    <row r="782686" ht="15"/>
    <row r="782687" ht="15"/>
    <row r="782688" ht="15"/>
    <row r="782689" ht="15"/>
    <row r="782690" ht="15"/>
    <row r="782691" ht="15"/>
    <row r="782692" ht="15"/>
    <row r="782693" ht="15"/>
    <row r="782694" ht="15"/>
    <row r="782695" ht="15"/>
    <row r="782696" ht="15"/>
    <row r="782697" ht="15"/>
    <row r="782698" ht="15"/>
    <row r="782699" ht="15"/>
    <row r="782700" ht="15"/>
    <row r="782701" ht="15"/>
    <row r="782702" ht="15"/>
    <row r="782703" ht="15"/>
    <row r="782704" ht="15"/>
    <row r="782705" ht="15"/>
    <row r="782706" ht="15"/>
    <row r="782707" ht="15"/>
    <row r="782708" ht="15"/>
    <row r="782709" ht="15"/>
    <row r="782710" ht="15"/>
    <row r="782711" ht="15"/>
    <row r="782712" ht="15"/>
    <row r="782713" ht="15"/>
    <row r="782714" ht="15"/>
    <row r="782715" ht="15"/>
    <row r="782716" ht="15"/>
    <row r="782717" ht="15"/>
    <row r="782718" ht="15"/>
    <row r="782719" ht="15"/>
    <row r="782720" ht="15"/>
    <row r="782721" ht="15"/>
    <row r="782722" ht="15"/>
    <row r="782723" ht="15"/>
    <row r="782724" ht="15"/>
    <row r="782725" ht="15"/>
    <row r="782726" ht="15"/>
    <row r="782727" ht="15"/>
    <row r="782728" ht="15"/>
    <row r="782729" ht="15"/>
    <row r="782730" ht="15"/>
    <row r="782731" ht="15"/>
    <row r="782732" ht="15"/>
    <row r="782733" ht="15"/>
    <row r="782734" ht="15"/>
    <row r="782735" ht="15"/>
    <row r="782736" ht="15"/>
    <row r="782737" ht="15"/>
    <row r="782738" ht="15"/>
    <row r="782739" ht="15"/>
    <row r="782740" ht="15"/>
    <row r="782741" ht="15"/>
    <row r="782742" ht="15"/>
    <row r="782743" ht="15"/>
    <row r="782744" ht="15"/>
    <row r="782745" ht="15"/>
    <row r="782746" ht="15"/>
    <row r="782747" ht="15"/>
    <row r="782748" ht="15"/>
    <row r="782749" ht="15"/>
    <row r="782750" ht="15"/>
    <row r="782751" ht="15"/>
    <row r="782752" ht="15"/>
    <row r="782753" ht="15"/>
    <row r="782754" ht="15"/>
    <row r="782755" ht="15"/>
    <row r="782756" ht="15"/>
    <row r="782757" ht="15"/>
    <row r="782758" ht="15"/>
    <row r="782759" ht="15"/>
    <row r="782760" ht="15"/>
    <row r="782761" ht="15"/>
    <row r="782762" ht="15"/>
    <row r="782763" ht="15"/>
    <row r="782764" ht="15"/>
    <row r="782765" ht="15"/>
    <row r="782766" ht="15"/>
    <row r="782767" ht="15"/>
    <row r="782768" ht="15"/>
    <row r="782769" ht="15"/>
    <row r="782770" ht="15"/>
    <row r="782771" ht="15"/>
    <row r="782772" ht="15"/>
    <row r="782773" ht="15"/>
    <row r="782774" ht="15"/>
    <row r="782775" ht="15"/>
    <row r="782776" ht="15"/>
    <row r="782777" ht="15"/>
    <row r="782778" ht="15"/>
    <row r="782779" ht="15"/>
    <row r="782780" ht="15"/>
    <row r="782781" ht="15"/>
    <row r="782782" ht="15"/>
    <row r="782783" ht="15"/>
    <row r="782784" ht="15"/>
    <row r="782785" ht="15"/>
    <row r="782786" ht="15"/>
    <row r="782787" ht="15"/>
    <row r="782788" ht="15"/>
    <row r="782789" ht="15"/>
    <row r="782790" ht="15"/>
    <row r="782791" ht="15"/>
    <row r="782792" ht="15"/>
    <row r="782793" ht="15"/>
    <row r="782794" ht="15"/>
    <row r="782795" ht="15"/>
    <row r="782796" ht="15"/>
    <row r="782797" ht="15"/>
    <row r="782798" ht="15"/>
    <row r="782799" ht="15"/>
    <row r="782800" ht="15"/>
    <row r="782801" ht="15"/>
    <row r="782802" ht="15"/>
    <row r="782803" ht="15"/>
    <row r="782804" ht="15"/>
    <row r="782805" ht="15"/>
    <row r="782806" ht="15"/>
    <row r="782807" ht="15"/>
    <row r="782808" ht="15"/>
    <row r="782809" ht="15"/>
    <row r="782810" ht="15"/>
    <row r="782811" ht="15"/>
    <row r="782812" ht="15"/>
    <row r="782813" ht="15"/>
    <row r="782814" ht="15"/>
    <row r="782815" ht="15"/>
    <row r="782816" ht="15"/>
    <row r="782817" ht="15"/>
    <row r="782818" ht="15"/>
    <row r="782819" ht="15"/>
    <row r="782820" ht="15"/>
    <row r="782821" ht="15"/>
    <row r="782822" ht="15"/>
    <row r="782823" ht="15"/>
    <row r="782824" ht="15"/>
    <row r="782825" ht="15"/>
    <row r="782826" ht="15"/>
    <row r="782827" ht="15"/>
    <row r="782828" ht="15"/>
    <row r="782829" ht="15"/>
    <row r="782830" ht="15"/>
    <row r="782831" ht="15"/>
    <row r="782832" ht="15"/>
    <row r="782833" ht="15"/>
    <row r="782834" ht="15"/>
    <row r="782835" ht="15"/>
    <row r="782836" ht="15"/>
    <row r="782837" ht="15"/>
    <row r="782838" ht="15"/>
    <row r="782839" ht="15"/>
    <row r="782840" ht="15"/>
    <row r="782841" ht="15"/>
    <row r="782842" ht="15"/>
    <row r="782843" ht="15"/>
    <row r="782844" ht="15"/>
    <row r="782845" ht="15"/>
    <row r="782846" ht="15"/>
    <row r="782847" ht="15"/>
    <row r="782848" ht="15"/>
    <row r="782849" ht="15"/>
    <row r="782850" ht="15"/>
    <row r="782851" ht="15"/>
    <row r="782852" ht="15"/>
    <row r="782853" ht="15"/>
    <row r="782854" ht="15"/>
    <row r="782855" ht="15"/>
    <row r="782856" ht="15"/>
    <row r="782857" ht="15"/>
    <row r="782858" ht="15"/>
    <row r="782859" ht="15"/>
    <row r="782860" ht="15"/>
    <row r="782861" ht="15"/>
    <row r="782862" ht="15"/>
    <row r="782863" ht="15"/>
    <row r="782864" ht="15"/>
    <row r="782865" ht="15"/>
    <row r="782866" ht="15"/>
    <row r="782867" ht="15"/>
    <row r="782868" ht="15"/>
    <row r="782869" ht="15"/>
    <row r="782870" ht="15"/>
    <row r="782871" ht="15"/>
    <row r="782872" ht="15"/>
    <row r="782873" ht="15"/>
    <row r="782874" ht="15"/>
    <row r="782875" ht="15"/>
    <row r="782876" ht="15"/>
    <row r="782877" ht="15"/>
    <row r="782878" ht="15"/>
    <row r="782879" ht="15"/>
    <row r="782880" ht="15"/>
    <row r="782881" ht="15"/>
    <row r="782882" ht="15"/>
    <row r="782883" ht="15"/>
    <row r="782884" ht="15"/>
    <row r="782885" ht="15"/>
    <row r="782886" ht="15"/>
    <row r="782887" ht="15"/>
    <row r="782888" ht="15"/>
    <row r="782889" ht="15"/>
    <row r="782890" ht="15"/>
    <row r="782891" ht="15"/>
    <row r="782892" ht="15"/>
    <row r="782893" ht="15"/>
    <row r="782894" ht="15"/>
    <row r="782895" ht="15"/>
    <row r="782896" ht="15"/>
    <row r="782897" ht="15"/>
    <row r="782898" ht="15"/>
    <row r="782899" ht="15"/>
    <row r="782900" ht="15"/>
    <row r="782901" ht="15"/>
    <row r="782902" ht="15"/>
    <row r="782903" ht="15"/>
    <row r="782904" ht="15"/>
    <row r="782905" ht="15"/>
    <row r="782906" ht="15"/>
    <row r="782907" ht="15"/>
    <row r="782908" ht="15"/>
    <row r="782909" ht="15"/>
    <row r="782910" ht="15"/>
    <row r="782911" ht="15"/>
    <row r="782912" ht="15"/>
    <row r="782913" ht="15"/>
    <row r="782914" ht="15"/>
    <row r="782915" ht="15"/>
    <row r="782916" ht="15"/>
    <row r="782917" ht="15"/>
    <row r="782918" ht="15"/>
    <row r="782919" ht="15"/>
    <row r="782920" ht="15"/>
    <row r="782921" ht="15"/>
    <row r="782922" ht="15"/>
    <row r="782923" ht="15"/>
    <row r="782924" ht="15"/>
    <row r="782925" ht="15"/>
    <row r="782926" ht="15"/>
    <row r="782927" ht="15"/>
    <row r="782928" ht="15"/>
    <row r="782929" ht="15"/>
    <row r="782930" ht="15"/>
    <row r="782931" ht="15"/>
    <row r="782932" ht="15"/>
    <row r="782933" ht="15"/>
    <row r="782934" ht="15"/>
    <row r="782935" ht="15"/>
    <row r="782936" ht="15"/>
    <row r="782937" ht="15"/>
    <row r="782938" ht="15"/>
    <row r="782939" ht="15"/>
    <row r="782940" ht="15"/>
    <row r="782941" ht="15"/>
    <row r="782942" ht="15"/>
    <row r="782943" ht="15"/>
    <row r="782944" ht="15"/>
    <row r="782945" ht="15"/>
    <row r="782946" ht="15"/>
    <row r="782947" ht="15"/>
    <row r="782948" ht="15"/>
    <row r="782949" ht="15"/>
    <row r="782950" ht="15"/>
    <row r="782951" ht="15"/>
    <row r="782952" ht="15"/>
    <row r="782953" ht="15"/>
    <row r="782954" ht="15"/>
    <row r="782955" ht="15"/>
    <row r="782956" ht="15"/>
    <row r="782957" ht="15"/>
    <row r="782958" ht="15"/>
    <row r="782959" ht="15"/>
    <row r="782960" ht="15"/>
    <row r="782961" ht="15"/>
    <row r="782962" ht="15"/>
    <row r="782963" ht="15"/>
    <row r="782964" ht="15"/>
    <row r="782965" ht="15"/>
    <row r="782966" ht="15"/>
    <row r="782967" ht="15"/>
    <row r="782968" ht="15"/>
    <row r="782969" ht="15"/>
    <row r="782970" ht="15"/>
    <row r="782971" ht="15"/>
    <row r="782972" ht="15"/>
    <row r="782973" ht="15"/>
    <row r="782974" ht="15"/>
    <row r="782975" ht="15"/>
    <row r="782976" ht="15"/>
    <row r="782977" ht="15"/>
    <row r="782978" ht="15"/>
    <row r="782979" ht="15"/>
    <row r="782980" ht="15"/>
    <row r="782981" ht="15"/>
    <row r="782982" ht="15"/>
    <row r="782983" ht="15"/>
    <row r="782984" ht="15"/>
    <row r="782985" ht="15"/>
    <row r="782986" ht="15"/>
    <row r="782987" ht="15"/>
    <row r="782988" ht="15"/>
    <row r="782989" ht="15"/>
    <row r="782990" ht="15"/>
    <row r="782991" ht="15"/>
    <row r="782992" ht="15"/>
    <row r="782993" ht="15"/>
    <row r="782994" ht="15"/>
    <row r="782995" ht="15"/>
    <row r="782996" ht="15"/>
    <row r="782997" ht="15"/>
    <row r="782998" ht="15"/>
    <row r="782999" ht="15"/>
    <row r="783000" ht="15"/>
    <row r="783001" ht="15"/>
    <row r="783002" ht="15"/>
    <row r="783003" ht="15"/>
    <row r="783004" ht="15"/>
    <row r="783005" ht="15"/>
    <row r="783006" ht="15"/>
    <row r="783007" ht="15"/>
    <row r="783008" ht="15"/>
    <row r="783009" ht="15"/>
    <row r="783010" ht="15"/>
    <row r="783011" ht="15"/>
    <row r="783012" ht="15"/>
    <row r="783013" ht="15"/>
    <row r="783014" ht="15"/>
    <row r="783015" ht="15"/>
    <row r="783016" ht="15"/>
    <row r="783017" ht="15"/>
    <row r="783018" ht="15"/>
    <row r="783019" ht="15"/>
    <row r="783020" ht="15"/>
    <row r="783021" ht="15"/>
    <row r="783022" ht="15"/>
    <row r="783023" ht="15"/>
    <row r="783024" ht="15"/>
    <row r="783025" ht="15"/>
    <row r="783026" ht="15"/>
    <row r="783027" ht="15"/>
    <row r="783028" ht="15"/>
    <row r="783029" ht="15"/>
    <row r="783030" ht="15"/>
    <row r="783031" ht="15"/>
    <row r="783032" ht="15"/>
    <row r="783033" ht="15"/>
    <row r="783034" ht="15"/>
    <row r="783035" ht="15"/>
    <row r="783036" ht="15"/>
    <row r="783037" ht="15"/>
    <row r="783038" ht="15"/>
    <row r="783039" ht="15"/>
    <row r="783040" ht="15"/>
    <row r="783041" ht="15"/>
    <row r="783042" ht="15"/>
    <row r="783043" ht="15"/>
    <row r="783044" ht="15"/>
    <row r="783045" ht="15"/>
    <row r="783046" ht="15"/>
    <row r="783047" ht="15"/>
    <row r="783048" ht="15"/>
    <row r="783049" ht="15"/>
    <row r="783050" ht="15"/>
    <row r="783051" ht="15"/>
    <row r="783052" ht="15"/>
    <row r="783053" ht="15"/>
    <row r="783054" ht="15"/>
    <row r="783055" ht="15"/>
    <row r="783056" ht="15"/>
    <row r="783057" ht="15"/>
    <row r="783058" ht="15"/>
    <row r="783059" ht="15"/>
    <row r="783060" ht="15"/>
    <row r="783061" ht="15"/>
    <row r="783062" ht="15"/>
    <row r="783063" ht="15"/>
    <row r="783064" ht="15"/>
    <row r="783065" ht="15"/>
    <row r="783066" ht="15"/>
    <row r="783067" ht="15"/>
    <row r="783068" ht="15"/>
    <row r="783069" ht="15"/>
    <row r="783070" ht="15"/>
    <row r="783071" ht="15"/>
    <row r="783072" ht="15"/>
    <row r="783073" ht="15"/>
    <row r="783074" ht="15"/>
    <row r="783075" ht="15"/>
    <row r="783076" ht="15"/>
    <row r="783077" ht="15"/>
    <row r="783078" ht="15"/>
    <row r="783079" ht="15"/>
    <row r="783080" ht="15"/>
    <row r="783081" ht="15"/>
    <row r="783082" ht="15"/>
    <row r="783083" ht="15"/>
    <row r="783084" ht="15"/>
    <row r="783085" ht="15"/>
    <row r="783086" ht="15"/>
    <row r="783087" ht="15"/>
    <row r="783088" ht="15"/>
    <row r="783089" ht="15"/>
    <row r="783090" ht="15"/>
    <row r="783091" ht="15"/>
    <row r="783092" ht="15"/>
    <row r="783093" ht="15"/>
    <row r="783094" ht="15"/>
    <row r="783095" ht="15"/>
    <row r="783096" ht="15"/>
    <row r="783097" ht="15"/>
    <row r="783098" ht="15"/>
    <row r="783099" ht="15"/>
    <row r="783100" ht="15"/>
    <row r="783101" ht="15"/>
    <row r="783102" ht="15"/>
    <row r="783103" ht="15"/>
    <row r="783104" ht="15"/>
    <row r="783105" ht="15"/>
    <row r="783106" ht="15"/>
    <row r="783107" ht="15"/>
    <row r="783108" ht="15"/>
    <row r="783109" ht="15"/>
    <row r="783110" ht="15"/>
    <row r="783111" ht="15"/>
    <row r="783112" ht="15"/>
    <row r="783113" ht="15"/>
    <row r="783114" ht="15"/>
    <row r="783115" ht="15"/>
    <row r="783116" ht="15"/>
    <row r="783117" ht="15"/>
    <row r="783118" ht="15"/>
    <row r="783119" ht="15"/>
    <row r="783120" ht="15"/>
    <row r="783121" ht="15"/>
    <row r="783122" ht="15"/>
    <row r="783123" ht="15"/>
    <row r="783124" ht="15"/>
    <row r="783125" ht="15"/>
    <row r="783126" ht="15"/>
    <row r="783127" ht="15"/>
    <row r="783128" ht="15"/>
    <row r="783129" ht="15"/>
    <row r="783130" ht="15"/>
    <row r="783131" ht="15"/>
    <row r="783132" ht="15"/>
    <row r="783133" ht="15"/>
    <row r="783134" ht="15"/>
    <row r="783135" ht="15"/>
    <row r="783136" ht="15"/>
    <row r="783137" ht="15"/>
    <row r="783138" ht="15"/>
    <row r="783139" ht="15"/>
    <row r="783140" ht="15"/>
    <row r="783141" ht="15"/>
    <row r="783142" ht="15"/>
    <row r="783143" ht="15"/>
    <row r="783144" ht="15"/>
    <row r="783145" ht="15"/>
    <row r="783146" ht="15"/>
    <row r="783147" ht="15"/>
    <row r="783148" ht="15"/>
    <row r="783149" ht="15"/>
    <row r="783150" ht="15"/>
    <row r="783151" ht="15"/>
    <row r="783152" ht="15"/>
    <row r="783153" ht="15"/>
    <row r="783154" ht="15"/>
    <row r="783155" ht="15"/>
    <row r="783156" ht="15"/>
    <row r="783157" ht="15"/>
    <row r="783158" ht="15"/>
    <row r="783159" ht="15"/>
    <row r="783160" ht="15"/>
    <row r="783161" ht="15"/>
    <row r="783162" ht="15"/>
    <row r="783163" ht="15"/>
    <row r="783164" ht="15"/>
    <row r="783165" ht="15"/>
    <row r="783166" ht="15"/>
    <row r="783167" ht="15"/>
    <row r="783168" ht="15"/>
    <row r="783169" ht="15"/>
    <row r="783170" ht="15"/>
    <row r="783171" ht="15"/>
    <row r="783172" ht="15"/>
    <row r="783173" ht="15"/>
    <row r="783174" ht="15"/>
    <row r="783175" ht="15"/>
    <row r="783176" ht="15"/>
    <row r="783177" ht="15"/>
    <row r="783178" ht="15"/>
    <row r="783179" ht="15"/>
    <row r="783180" ht="15"/>
    <row r="783181" ht="15"/>
    <row r="783182" ht="15"/>
    <row r="783183" ht="15"/>
    <row r="783184" ht="15"/>
    <row r="783185" ht="15"/>
    <row r="783186" ht="15"/>
    <row r="783187" ht="15"/>
    <row r="783188" ht="15"/>
    <row r="783189" ht="15"/>
    <row r="783190" ht="15"/>
    <row r="783191" ht="15"/>
    <row r="783192" ht="15"/>
    <row r="783193" ht="15"/>
    <row r="783194" ht="15"/>
    <row r="783195" ht="15"/>
    <row r="783196" ht="15"/>
    <row r="783197" ht="15"/>
    <row r="783198" ht="15"/>
    <row r="783199" ht="15"/>
    <row r="783200" ht="15"/>
    <row r="783201" ht="15"/>
    <row r="783202" ht="15"/>
    <row r="783203" ht="15"/>
    <row r="783204" ht="15"/>
    <row r="783205" ht="15"/>
    <row r="783206" ht="15"/>
    <row r="783207" ht="15"/>
    <row r="783208" ht="15"/>
    <row r="783209" ht="15"/>
    <row r="783210" ht="15"/>
    <row r="783211" ht="15"/>
    <row r="783212" ht="15"/>
    <row r="783213" ht="15"/>
    <row r="783214" ht="15"/>
    <row r="783215" ht="15"/>
    <row r="783216" ht="15"/>
    <row r="783217" ht="15"/>
    <row r="783218" ht="15"/>
    <row r="783219" ht="15"/>
    <row r="783220" ht="15"/>
    <row r="783221" ht="15"/>
    <row r="783222" ht="15"/>
    <row r="783223" ht="15"/>
    <row r="783224" ht="15"/>
    <row r="783225" ht="15"/>
    <row r="783226" ht="15"/>
    <row r="783227" ht="15"/>
    <row r="783228" ht="15"/>
    <row r="783229" ht="15"/>
    <row r="783230" ht="15"/>
    <row r="783231" ht="15"/>
    <row r="783232" ht="15"/>
    <row r="783233" ht="15"/>
    <row r="783234" ht="15"/>
    <row r="783235" ht="15"/>
    <row r="783236" ht="15"/>
    <row r="783237" ht="15"/>
    <row r="783238" ht="15"/>
    <row r="783239" ht="15"/>
    <row r="783240" ht="15"/>
    <row r="783241" ht="15"/>
    <row r="783242" ht="15"/>
    <row r="783243" ht="15"/>
    <row r="783244" ht="15"/>
    <row r="783245" ht="15"/>
    <row r="783246" ht="15"/>
    <row r="783247" ht="15"/>
    <row r="783248" ht="15"/>
    <row r="783249" ht="15"/>
    <row r="783250" ht="15"/>
    <row r="783251" ht="15"/>
    <row r="783252" ht="15"/>
    <row r="783253" ht="15"/>
    <row r="783254" ht="15"/>
    <row r="783255" ht="15"/>
    <row r="783256" ht="15"/>
    <row r="783257" ht="15"/>
    <row r="783258" ht="15"/>
    <row r="783259" ht="15"/>
    <row r="783260" ht="15"/>
    <row r="783261" ht="15"/>
    <row r="783262" ht="15"/>
    <row r="783263" ht="15"/>
    <row r="783264" ht="15"/>
    <row r="783265" ht="15"/>
    <row r="783266" ht="15"/>
    <row r="783267" ht="15"/>
    <row r="783268" ht="15"/>
    <row r="783269" ht="15"/>
    <row r="783270" ht="15"/>
    <row r="783271" ht="15"/>
    <row r="783272" ht="15"/>
    <row r="783273" ht="15"/>
    <row r="783274" ht="15"/>
    <row r="783275" ht="15"/>
    <row r="783276" ht="15"/>
    <row r="783277" ht="15"/>
    <row r="783278" ht="15"/>
    <row r="783279" ht="15"/>
    <row r="783280" ht="15"/>
    <row r="783281" ht="15"/>
    <row r="783282" ht="15"/>
    <row r="783283" ht="15"/>
    <row r="783284" ht="15"/>
    <row r="783285" ht="15"/>
    <row r="783286" ht="15"/>
    <row r="783287" ht="15"/>
    <row r="783288" ht="15"/>
    <row r="783289" ht="15"/>
    <row r="783290" ht="15"/>
    <row r="783291" ht="15"/>
    <row r="783292" ht="15"/>
    <row r="783293" ht="15"/>
    <row r="783294" ht="15"/>
    <row r="783295" ht="15"/>
    <row r="783296" ht="15"/>
    <row r="783297" ht="15"/>
    <row r="783298" ht="15"/>
    <row r="783299" ht="15"/>
    <row r="783300" ht="15"/>
    <row r="783301" ht="15"/>
    <row r="783302" ht="15"/>
    <row r="783303" ht="15"/>
    <row r="783304" ht="15"/>
    <row r="783305" ht="15"/>
    <row r="783306" ht="15"/>
    <row r="783307" ht="15"/>
    <row r="783308" ht="15"/>
    <row r="783309" ht="15"/>
    <row r="783310" ht="15"/>
    <row r="783311" ht="15"/>
    <row r="783312" ht="15"/>
    <row r="783313" ht="15"/>
    <row r="783314" ht="15"/>
    <row r="783315" ht="15"/>
    <row r="783316" ht="15"/>
    <row r="783317" ht="15"/>
    <row r="783318" ht="15"/>
    <row r="783319" ht="15"/>
    <row r="783320" ht="15"/>
    <row r="783321" ht="15"/>
    <row r="783322" ht="15"/>
    <row r="783323" ht="15"/>
    <row r="783324" ht="15"/>
    <row r="783325" ht="15"/>
    <row r="783326" ht="15"/>
    <row r="783327" ht="15"/>
    <row r="783328" ht="15"/>
    <row r="783329" ht="15"/>
    <row r="783330" ht="15"/>
    <row r="783331" ht="15"/>
    <row r="783332" ht="15"/>
    <row r="783333" ht="15"/>
    <row r="783334" ht="15"/>
    <row r="783335" ht="15"/>
    <row r="783336" ht="15"/>
    <row r="783337" ht="15"/>
    <row r="783338" ht="15"/>
    <row r="783339" ht="15"/>
    <row r="783340" ht="15"/>
    <row r="783341" ht="15"/>
    <row r="783342" ht="15"/>
    <row r="783343" ht="15"/>
    <row r="783344" ht="15"/>
    <row r="783345" ht="15"/>
    <row r="783346" ht="15"/>
    <row r="783347" ht="15"/>
    <row r="783348" ht="15"/>
    <row r="783349" ht="15"/>
    <row r="783350" ht="15"/>
    <row r="783351" ht="15"/>
    <row r="783352" ht="15"/>
    <row r="783353" ht="15"/>
    <row r="783354" ht="15"/>
    <row r="783355" ht="15"/>
    <row r="783356" ht="15"/>
    <row r="783357" ht="15"/>
    <row r="783358" ht="15"/>
    <row r="783359" ht="15"/>
    <row r="783360" ht="15"/>
    <row r="783361" ht="15"/>
    <row r="783362" ht="15"/>
    <row r="783363" ht="15"/>
    <row r="783364" ht="15"/>
    <row r="783365" ht="15"/>
    <row r="783366" ht="15"/>
    <row r="783367" ht="15"/>
    <row r="783368" ht="15"/>
    <row r="783369" ht="15"/>
    <row r="783370" ht="15"/>
    <row r="783371" ht="15"/>
    <row r="783372" ht="15"/>
    <row r="783373" ht="15"/>
    <row r="783374" ht="15"/>
    <row r="783375" ht="15"/>
    <row r="783376" ht="15"/>
    <row r="783377" ht="15"/>
    <row r="783378" ht="15"/>
    <row r="783379" ht="15"/>
    <row r="783380" ht="15"/>
    <row r="783381" ht="15"/>
    <row r="783382" ht="15"/>
    <row r="783383" ht="15"/>
    <row r="783384" ht="15"/>
    <row r="783385" ht="15"/>
    <row r="783386" ht="15"/>
    <row r="783387" ht="15"/>
    <row r="783388" ht="15"/>
    <row r="783389" ht="15"/>
    <row r="783390" ht="15"/>
    <row r="783391" ht="15"/>
    <row r="783392" ht="15"/>
    <row r="783393" ht="15"/>
    <row r="783394" ht="15"/>
    <row r="783395" ht="15"/>
    <row r="783396" ht="15"/>
    <row r="783397" ht="15"/>
    <row r="783398" ht="15"/>
    <row r="783399" ht="15"/>
    <row r="783400" ht="15"/>
    <row r="783401" ht="15"/>
    <row r="783402" ht="15"/>
    <row r="783403" ht="15"/>
    <row r="783404" ht="15"/>
    <row r="783405" ht="15"/>
    <row r="783406" ht="15"/>
    <row r="783407" ht="15"/>
    <row r="783408" ht="15"/>
    <row r="783409" ht="15"/>
    <row r="783410" ht="15"/>
    <row r="783411" ht="15"/>
    <row r="783412" ht="15"/>
    <row r="783413" ht="15"/>
    <row r="783414" ht="15"/>
    <row r="783415" ht="15"/>
    <row r="783416" ht="15"/>
    <row r="783417" ht="15"/>
    <row r="783418" ht="15"/>
    <row r="783419" ht="15"/>
    <row r="783420" ht="15"/>
    <row r="783421" ht="15"/>
    <row r="783422" ht="15"/>
    <row r="783423" ht="15"/>
    <row r="783424" ht="15"/>
    <row r="783425" ht="15"/>
    <row r="783426" ht="15"/>
    <row r="783427" ht="15"/>
    <row r="783428" ht="15"/>
    <row r="783429" ht="15"/>
    <row r="783430" ht="15"/>
    <row r="783431" ht="15"/>
    <row r="783432" ht="15"/>
    <row r="783433" ht="15"/>
    <row r="783434" ht="15"/>
    <row r="783435" ht="15"/>
    <row r="783436" ht="15"/>
    <row r="783437" ht="15"/>
    <row r="783438" ht="15"/>
    <row r="783439" ht="15"/>
    <row r="783440" ht="15"/>
    <row r="783441" ht="15"/>
    <row r="783442" ht="15"/>
    <row r="783443" ht="15"/>
    <row r="783444" ht="15"/>
    <row r="783445" ht="15"/>
    <row r="783446" ht="15"/>
    <row r="783447" ht="15"/>
    <row r="783448" ht="15"/>
    <row r="783449" ht="15"/>
    <row r="783450" ht="15"/>
    <row r="783451" ht="15"/>
    <row r="783452" ht="15"/>
    <row r="783453" ht="15"/>
    <row r="783454" ht="15"/>
    <row r="783455" ht="15"/>
    <row r="783456" ht="15"/>
    <row r="783457" ht="15"/>
    <row r="783458" ht="15"/>
    <row r="783459" ht="15"/>
    <row r="783460" ht="15"/>
    <row r="783461" ht="15"/>
    <row r="783462" ht="15"/>
    <row r="783463" ht="15"/>
    <row r="783464" ht="15"/>
    <row r="783465" ht="15"/>
    <row r="783466" ht="15"/>
    <row r="783467" ht="15"/>
    <row r="783468" ht="15"/>
    <row r="783469" ht="15"/>
    <row r="783470" ht="15"/>
    <row r="783471" ht="15"/>
    <row r="783472" ht="15"/>
    <row r="783473" ht="15"/>
    <row r="783474" ht="15"/>
    <row r="783475" ht="15"/>
    <row r="783476" ht="15"/>
    <row r="783477" ht="15"/>
    <row r="783478" ht="15"/>
    <row r="783479" ht="15"/>
    <row r="783480" ht="15"/>
    <row r="783481" ht="15"/>
    <row r="783482" ht="15"/>
    <row r="783483" ht="15"/>
    <row r="783484" ht="15"/>
    <row r="783485" ht="15"/>
    <row r="783486" ht="15"/>
    <row r="783487" ht="15"/>
    <row r="783488" ht="15"/>
    <row r="783489" ht="15"/>
    <row r="783490" ht="15"/>
    <row r="783491" ht="15"/>
    <row r="783492" ht="15"/>
    <row r="783493" ht="15"/>
    <row r="783494" ht="15"/>
    <row r="783495" ht="15"/>
    <row r="783496" ht="15"/>
    <row r="783497" ht="15"/>
    <row r="783498" ht="15"/>
    <row r="783499" ht="15"/>
    <row r="783500" ht="15"/>
    <row r="783501" ht="15"/>
    <row r="783502" ht="15"/>
    <row r="783503" ht="15"/>
    <row r="783504" ht="15"/>
    <row r="783505" ht="15"/>
    <row r="783506" ht="15"/>
    <row r="783507" ht="15"/>
    <row r="783508" ht="15"/>
    <row r="783509" ht="15"/>
    <row r="783510" ht="15"/>
    <row r="783511" ht="15"/>
    <row r="783512" ht="15"/>
    <row r="783513" ht="15"/>
    <row r="783514" ht="15"/>
    <row r="783515" ht="15"/>
    <row r="783516" ht="15"/>
    <row r="783517" ht="15"/>
    <row r="783518" ht="15"/>
    <row r="783519" ht="15"/>
    <row r="783520" ht="15"/>
    <row r="783521" ht="15"/>
    <row r="783522" ht="15"/>
    <row r="783523" ht="15"/>
    <row r="783524" ht="15"/>
    <row r="783525" ht="15"/>
    <row r="783526" ht="15"/>
    <row r="783527" ht="15"/>
    <row r="783528" ht="15"/>
    <row r="783529" ht="15"/>
    <row r="783530" ht="15"/>
    <row r="783531" ht="15"/>
    <row r="783532" ht="15"/>
    <row r="783533" ht="15"/>
    <row r="783534" ht="15"/>
    <row r="783535" ht="15"/>
    <row r="783536" ht="15"/>
    <row r="783537" ht="15"/>
    <row r="783538" ht="15"/>
    <row r="783539" ht="15"/>
    <row r="783540" ht="15"/>
    <row r="783541" ht="15"/>
    <row r="783542" ht="15"/>
    <row r="783543" ht="15"/>
    <row r="783544" ht="15"/>
    <row r="783545" ht="15"/>
    <row r="783546" ht="15"/>
    <row r="783547" ht="15"/>
    <row r="783548" ht="15"/>
    <row r="783549" ht="15"/>
    <row r="783550" ht="15"/>
    <row r="783551" ht="15"/>
    <row r="783552" ht="15"/>
    <row r="783553" ht="15"/>
    <row r="783554" ht="15"/>
    <row r="783555" ht="15"/>
    <row r="783556" ht="15"/>
    <row r="783557" ht="15"/>
    <row r="783558" ht="15"/>
    <row r="783559" ht="15"/>
    <row r="783560" ht="15"/>
    <row r="783561" ht="15"/>
    <row r="783562" ht="15"/>
    <row r="783563" ht="15"/>
    <row r="783564" ht="15"/>
    <row r="783565" ht="15"/>
    <row r="783566" ht="15"/>
    <row r="783567" ht="15"/>
    <row r="783568" ht="15"/>
    <row r="783569" ht="15"/>
    <row r="783570" ht="15"/>
    <row r="783571" ht="15"/>
    <row r="783572" ht="15"/>
    <row r="783573" ht="15"/>
    <row r="783574" ht="15"/>
    <row r="783575" ht="15"/>
    <row r="783576" ht="15"/>
    <row r="783577" ht="15"/>
    <row r="783578" ht="15"/>
    <row r="783579" ht="15"/>
    <row r="783580" ht="15"/>
    <row r="783581" ht="15"/>
    <row r="783582" ht="15"/>
    <row r="783583" ht="15"/>
    <row r="783584" ht="15"/>
    <row r="783585" ht="15"/>
    <row r="783586" ht="15"/>
    <row r="783587" ht="15"/>
    <row r="783588" ht="15"/>
    <row r="783589" ht="15"/>
    <row r="783590" ht="15"/>
    <row r="783591" ht="15"/>
    <row r="783592" ht="15"/>
    <row r="783593" ht="15"/>
    <row r="783594" ht="15"/>
    <row r="783595" ht="15"/>
    <row r="783596" ht="15"/>
    <row r="783597" ht="15"/>
    <row r="783598" ht="15"/>
    <row r="783599" ht="15"/>
    <row r="783600" ht="15"/>
    <row r="783601" ht="15"/>
    <row r="783602" ht="15"/>
    <row r="783603" ht="15"/>
    <row r="783604" ht="15"/>
    <row r="783605" ht="15"/>
    <row r="783606" ht="15"/>
    <row r="783607" ht="15"/>
    <row r="783608" ht="15"/>
    <row r="783609" ht="15"/>
    <row r="783610" ht="15"/>
    <row r="783611" ht="15"/>
    <row r="783612" ht="15"/>
    <row r="783613" ht="15"/>
    <row r="783614" ht="15"/>
    <row r="783615" ht="15"/>
    <row r="783616" ht="15"/>
    <row r="783617" ht="15"/>
    <row r="783618" ht="15"/>
    <row r="783619" ht="15"/>
    <row r="783620" ht="15"/>
    <row r="783621" ht="15"/>
    <row r="783622" ht="15"/>
    <row r="783623" ht="15"/>
    <row r="783624" ht="15"/>
    <row r="783625" ht="15"/>
    <row r="783626" ht="15"/>
    <row r="783627" ht="15"/>
    <row r="783628" ht="15"/>
    <row r="783629" ht="15"/>
    <row r="783630" ht="15"/>
    <row r="783631" ht="15"/>
    <row r="783632" ht="15"/>
    <row r="783633" ht="15"/>
    <row r="783634" ht="15"/>
    <row r="783635" ht="15"/>
    <row r="783636" ht="15"/>
    <row r="783637" ht="15"/>
    <row r="783638" ht="15"/>
    <row r="783639" ht="15"/>
    <row r="783640" ht="15"/>
    <row r="783641" ht="15"/>
    <row r="783642" ht="15"/>
    <row r="783643" ht="15"/>
    <row r="783644" ht="15"/>
    <row r="783645" ht="15"/>
    <row r="783646" ht="15"/>
    <row r="783647" ht="15"/>
    <row r="783648" ht="15"/>
    <row r="783649" ht="15"/>
    <row r="783650" ht="15"/>
    <row r="783651" ht="15"/>
    <row r="783652" ht="15"/>
    <row r="783653" ht="15"/>
    <row r="783654" ht="15"/>
    <row r="783655" ht="15"/>
    <row r="783656" ht="15"/>
    <row r="783657" ht="15"/>
    <row r="783658" ht="15"/>
    <row r="783659" ht="15"/>
    <row r="783660" ht="15"/>
    <row r="783661" ht="15"/>
    <row r="783662" ht="15"/>
    <row r="783663" ht="15"/>
    <row r="783664" ht="15"/>
    <row r="783665" ht="15"/>
    <row r="783666" ht="15"/>
    <row r="783667" ht="15"/>
    <row r="783668" ht="15"/>
    <row r="783669" ht="15"/>
    <row r="783670" ht="15"/>
    <row r="783671" ht="15"/>
    <row r="783672" ht="15"/>
    <row r="783673" ht="15"/>
    <row r="783674" ht="15"/>
    <row r="783675" ht="15"/>
    <row r="783676" ht="15"/>
    <row r="783677" ht="15"/>
    <row r="783678" ht="15"/>
    <row r="783679" ht="15"/>
    <row r="783680" ht="15"/>
    <row r="783681" ht="15"/>
    <row r="783682" ht="15"/>
    <row r="783683" ht="15"/>
    <row r="783684" ht="15"/>
    <row r="783685" ht="15"/>
    <row r="783686" ht="15"/>
    <row r="783687" ht="15"/>
    <row r="783688" ht="15"/>
    <row r="783689" ht="15"/>
    <row r="783690" ht="15"/>
    <row r="783691" ht="15"/>
    <row r="783692" ht="15"/>
    <row r="783693" ht="15"/>
    <row r="783694" ht="15"/>
    <row r="783695" ht="15"/>
    <row r="783696" ht="15"/>
    <row r="783697" ht="15"/>
    <row r="783698" ht="15"/>
    <row r="783699" ht="15"/>
    <row r="783700" ht="15"/>
    <row r="783701" ht="15"/>
    <row r="783702" ht="15"/>
    <row r="783703" ht="15"/>
    <row r="783704" ht="15"/>
    <row r="783705" ht="15"/>
    <row r="783706" ht="15"/>
    <row r="783707" ht="15"/>
    <row r="783708" ht="15"/>
    <row r="783709" ht="15"/>
    <row r="783710" ht="15"/>
    <row r="783711" ht="15"/>
    <row r="783712" ht="15"/>
    <row r="783713" ht="15"/>
    <row r="783714" ht="15"/>
    <row r="783715" ht="15"/>
    <row r="783716" ht="15"/>
    <row r="783717" ht="15"/>
    <row r="783718" ht="15"/>
    <row r="783719" ht="15"/>
    <row r="783720" ht="15"/>
    <row r="783721" ht="15"/>
    <row r="783722" ht="15"/>
    <row r="783723" ht="15"/>
    <row r="783724" ht="15"/>
    <row r="783725" ht="15"/>
    <row r="783726" ht="15"/>
    <row r="783727" ht="15"/>
    <row r="783728" ht="15"/>
    <row r="783729" ht="15"/>
    <row r="783730" ht="15"/>
    <row r="783731" ht="15"/>
    <row r="783732" ht="15"/>
    <row r="783733" ht="15"/>
    <row r="783734" ht="15"/>
    <row r="783735" ht="15"/>
    <row r="783736" ht="15"/>
    <row r="783737" ht="15"/>
    <row r="783738" ht="15"/>
    <row r="783739" ht="15"/>
    <row r="783740" ht="15"/>
    <row r="783741" ht="15"/>
    <row r="783742" ht="15"/>
    <row r="783743" ht="15"/>
    <row r="783744" ht="15"/>
    <row r="783745" ht="15"/>
    <row r="783746" ht="15"/>
    <row r="783747" ht="15"/>
    <row r="783748" ht="15"/>
    <row r="783749" ht="15"/>
    <row r="783750" ht="15"/>
    <row r="783751" ht="15"/>
    <row r="783752" ht="15"/>
    <row r="783753" ht="15"/>
    <row r="783754" ht="15"/>
    <row r="783755" ht="15"/>
    <row r="783756" ht="15"/>
    <row r="783757" ht="15"/>
    <row r="783758" ht="15"/>
    <row r="783759" ht="15"/>
    <row r="783760" ht="15"/>
    <row r="783761" ht="15"/>
    <row r="783762" ht="15"/>
    <row r="783763" ht="15"/>
    <row r="783764" ht="15"/>
    <row r="783765" ht="15"/>
    <row r="783766" ht="15"/>
    <row r="783767" ht="15"/>
    <row r="783768" ht="15"/>
    <row r="783769" ht="15"/>
    <row r="783770" ht="15"/>
    <row r="783771" ht="15"/>
    <row r="783772" ht="15"/>
    <row r="783773" ht="15"/>
    <row r="783774" ht="15"/>
    <row r="783775" ht="15"/>
    <row r="783776" ht="15"/>
    <row r="783777" ht="15"/>
    <row r="783778" ht="15"/>
    <row r="783779" ht="15"/>
    <row r="783780" ht="15"/>
    <row r="783781" ht="15"/>
    <row r="783782" ht="15"/>
    <row r="783783" ht="15"/>
    <row r="783784" ht="15"/>
    <row r="783785" ht="15"/>
    <row r="783786" ht="15"/>
    <row r="783787" ht="15"/>
    <row r="783788" ht="15"/>
    <row r="783789" ht="15"/>
    <row r="783790" ht="15"/>
    <row r="783791" ht="15"/>
    <row r="783792" ht="15"/>
    <row r="783793" ht="15"/>
    <row r="783794" ht="15"/>
    <row r="783795" ht="15"/>
    <row r="783796" ht="15"/>
    <row r="783797" ht="15"/>
    <row r="783798" ht="15"/>
    <row r="783799" ht="15"/>
    <row r="783800" ht="15"/>
    <row r="783801" ht="15"/>
    <row r="783802" ht="15"/>
    <row r="783803" ht="15"/>
    <row r="783804" ht="15"/>
    <row r="783805" ht="15"/>
    <row r="783806" ht="15"/>
    <row r="783807" ht="15"/>
    <row r="783808" ht="15"/>
    <row r="783809" ht="15"/>
    <row r="783810" ht="15"/>
    <row r="783811" ht="15"/>
    <row r="783812" ht="15"/>
    <row r="783813" ht="15"/>
    <row r="783814" ht="15"/>
    <row r="783815" ht="15"/>
    <row r="783816" ht="15"/>
    <row r="783817" ht="15"/>
    <row r="783818" ht="15"/>
    <row r="783819" ht="15"/>
    <row r="783820" ht="15"/>
    <row r="783821" ht="15"/>
    <row r="783822" ht="15"/>
    <row r="783823" ht="15"/>
    <row r="783824" ht="15"/>
    <row r="783825" ht="15"/>
    <row r="783826" ht="15"/>
    <row r="783827" ht="15"/>
    <row r="783828" ht="15"/>
    <row r="783829" ht="15"/>
    <row r="783830" ht="15"/>
    <row r="783831" ht="15"/>
    <row r="783832" ht="15"/>
    <row r="783833" ht="15"/>
    <row r="783834" ht="15"/>
    <row r="783835" ht="15"/>
    <row r="783836" ht="15"/>
    <row r="783837" ht="15"/>
    <row r="783838" ht="15"/>
    <row r="783839" ht="15"/>
    <row r="783840" ht="15"/>
    <row r="783841" ht="15"/>
    <row r="783842" ht="15"/>
    <row r="783843" ht="15"/>
    <row r="783844" ht="15"/>
    <row r="783845" ht="15"/>
    <row r="783846" ht="15"/>
    <row r="783847" ht="15"/>
    <row r="783848" ht="15"/>
    <row r="783849" ht="15"/>
    <row r="783850" ht="15"/>
    <row r="783851" ht="15"/>
    <row r="783852" ht="15"/>
    <row r="783853" ht="15"/>
    <row r="783854" ht="15"/>
    <row r="783855" ht="15"/>
    <row r="783856" ht="15"/>
    <row r="783857" ht="15"/>
    <row r="783858" ht="15"/>
    <row r="783859" ht="15"/>
    <row r="783860" ht="15"/>
    <row r="783861" ht="15"/>
    <row r="783862" ht="15"/>
    <row r="783863" ht="15"/>
    <row r="783864" ht="15"/>
    <row r="783865" ht="15"/>
    <row r="783866" ht="15"/>
    <row r="783867" ht="15"/>
    <row r="783868" ht="15"/>
    <row r="783869" ht="15"/>
    <row r="783870" ht="15"/>
    <row r="783871" ht="15"/>
    <row r="783872" ht="15"/>
    <row r="783873" ht="15"/>
    <row r="783874" ht="15"/>
    <row r="783875" ht="15"/>
    <row r="783876" ht="15"/>
    <row r="783877" ht="15"/>
    <row r="783878" ht="15"/>
    <row r="783879" ht="15"/>
    <row r="783880" ht="15"/>
    <row r="783881" ht="15"/>
    <row r="783882" ht="15"/>
    <row r="783883" ht="15"/>
    <row r="783884" ht="15"/>
    <row r="783885" ht="15"/>
    <row r="783886" ht="15"/>
    <row r="783887" ht="15"/>
    <row r="783888" ht="15"/>
    <row r="783889" ht="15"/>
    <row r="783890" ht="15"/>
    <row r="783891" ht="15"/>
    <row r="783892" ht="15"/>
    <row r="783893" ht="15"/>
    <row r="783894" ht="15"/>
    <row r="783895" ht="15"/>
    <row r="783896" ht="15"/>
    <row r="783897" ht="15"/>
    <row r="783898" ht="15"/>
    <row r="783899" ht="15"/>
    <row r="783900" ht="15"/>
    <row r="783901" ht="15"/>
    <row r="783902" ht="15"/>
    <row r="783903" ht="15"/>
    <row r="783904" ht="15"/>
    <row r="783905" ht="15"/>
    <row r="783906" ht="15"/>
    <row r="783907" ht="15"/>
    <row r="783908" ht="15"/>
    <row r="783909" ht="15"/>
    <row r="783910" ht="15"/>
    <row r="783911" ht="15"/>
    <row r="783912" ht="15"/>
    <row r="783913" ht="15"/>
    <row r="783914" ht="15"/>
    <row r="783915" ht="15"/>
    <row r="783916" ht="15"/>
    <row r="783917" ht="15"/>
    <row r="783918" ht="15"/>
    <row r="783919" ht="15"/>
    <row r="783920" ht="15"/>
    <row r="783921" ht="15"/>
    <row r="783922" ht="15"/>
    <row r="783923" ht="15"/>
    <row r="783924" ht="15"/>
    <row r="783925" ht="15"/>
    <row r="783926" ht="15"/>
    <row r="783927" ht="15"/>
    <row r="783928" ht="15"/>
    <row r="783929" ht="15"/>
    <row r="783930" ht="15"/>
    <row r="783931" ht="15"/>
    <row r="783932" ht="15"/>
    <row r="783933" ht="15"/>
    <row r="783934" ht="15"/>
    <row r="783935" ht="15"/>
    <row r="783936" ht="15"/>
    <row r="783937" ht="15"/>
    <row r="783938" ht="15"/>
    <row r="783939" ht="15"/>
    <row r="783940" ht="15"/>
    <row r="783941" ht="15"/>
    <row r="783942" ht="15"/>
    <row r="783943" ht="15"/>
    <row r="783944" ht="15"/>
    <row r="783945" ht="15"/>
    <row r="783946" ht="15"/>
    <row r="783947" ht="15"/>
    <row r="783948" ht="15"/>
    <row r="783949" ht="15"/>
    <row r="783950" ht="15"/>
    <row r="783951" ht="15"/>
    <row r="783952" ht="15"/>
    <row r="783953" ht="15"/>
    <row r="783954" ht="15"/>
    <row r="783955" ht="15"/>
    <row r="783956" ht="15"/>
    <row r="783957" ht="15"/>
    <row r="783958" ht="15"/>
    <row r="783959" ht="15"/>
    <row r="783960" ht="15"/>
    <row r="783961" ht="15"/>
    <row r="783962" ht="15"/>
    <row r="783963" ht="15"/>
    <row r="783964" ht="15"/>
    <row r="783965" ht="15"/>
    <row r="783966" ht="15"/>
    <row r="783967" ht="15"/>
    <row r="783968" ht="15"/>
    <row r="783969" ht="15"/>
    <row r="783970" ht="15"/>
    <row r="783971" ht="15"/>
    <row r="783972" ht="15"/>
    <row r="783973" ht="15"/>
    <row r="783974" ht="15"/>
    <row r="783975" ht="15"/>
    <row r="783976" ht="15"/>
    <row r="783977" ht="15"/>
    <row r="783978" ht="15"/>
    <row r="783979" ht="15"/>
    <row r="783980" ht="15"/>
    <row r="783981" ht="15"/>
    <row r="783982" ht="15"/>
    <row r="783983" ht="15"/>
    <row r="783984" ht="15"/>
    <row r="783985" ht="15"/>
    <row r="783986" ht="15"/>
    <row r="783987" ht="15"/>
    <row r="783988" ht="15"/>
    <row r="783989" ht="15"/>
    <row r="783990" ht="15"/>
    <row r="783991" ht="15"/>
    <row r="783992" ht="15"/>
    <row r="783993" ht="15"/>
    <row r="783994" ht="15"/>
    <row r="783995" ht="15"/>
    <row r="783996" ht="15"/>
    <row r="783997" ht="15"/>
    <row r="783998" ht="15"/>
    <row r="783999" ht="15"/>
    <row r="784000" ht="15"/>
    <row r="784001" ht="15"/>
    <row r="784002" ht="15"/>
    <row r="784003" ht="15"/>
    <row r="784004" ht="15"/>
    <row r="784005" ht="15"/>
    <row r="784006" ht="15"/>
    <row r="784007" ht="15"/>
    <row r="784008" ht="15"/>
    <row r="784009" ht="15"/>
    <row r="784010" ht="15"/>
    <row r="784011" ht="15"/>
    <row r="784012" ht="15"/>
    <row r="784013" ht="15"/>
    <row r="784014" ht="15"/>
    <row r="784015" ht="15"/>
    <row r="784016" ht="15"/>
    <row r="784017" ht="15"/>
    <row r="784018" ht="15"/>
    <row r="784019" ht="15"/>
    <row r="784020" ht="15"/>
    <row r="784021" ht="15"/>
    <row r="784022" ht="15"/>
    <row r="784023" ht="15"/>
    <row r="784024" ht="15"/>
    <row r="784025" ht="15"/>
    <row r="784026" ht="15"/>
    <row r="784027" ht="15"/>
    <row r="784028" ht="15"/>
    <row r="784029" ht="15"/>
    <row r="784030" ht="15"/>
    <row r="784031" ht="15"/>
    <row r="784032" ht="15"/>
    <row r="784033" ht="15"/>
    <row r="784034" ht="15"/>
    <row r="784035" ht="15"/>
    <row r="784036" ht="15"/>
    <row r="784037" ht="15"/>
    <row r="784038" ht="15"/>
    <row r="784039" ht="15"/>
    <row r="784040" ht="15"/>
    <row r="784041" ht="15"/>
    <row r="784042" ht="15"/>
    <row r="784043" ht="15"/>
    <row r="784044" ht="15"/>
    <row r="784045" ht="15"/>
    <row r="784046" ht="15"/>
    <row r="784047" ht="15"/>
    <row r="784048" ht="15"/>
    <row r="784049" ht="15"/>
    <row r="784050" ht="15"/>
    <row r="784051" ht="15"/>
    <row r="784052" ht="15"/>
    <row r="784053" ht="15"/>
    <row r="784054" ht="15"/>
    <row r="784055" ht="15"/>
    <row r="784056" ht="15"/>
    <row r="784057" ht="15"/>
    <row r="784058" ht="15"/>
    <row r="784059" ht="15"/>
    <row r="784060" ht="15"/>
    <row r="784061" ht="15"/>
    <row r="784062" ht="15"/>
    <row r="784063" ht="15"/>
    <row r="784064" ht="15"/>
    <row r="784065" ht="15"/>
    <row r="784066" ht="15"/>
    <row r="784067" ht="15"/>
    <row r="784068" ht="15"/>
    <row r="784069" ht="15"/>
    <row r="784070" ht="15"/>
    <row r="784071" ht="15"/>
    <row r="784072" ht="15"/>
    <row r="784073" ht="15"/>
    <row r="784074" ht="15"/>
    <row r="784075" ht="15"/>
    <row r="784076" ht="15"/>
    <row r="784077" ht="15"/>
    <row r="784078" ht="15"/>
    <row r="784079" ht="15"/>
    <row r="784080" ht="15"/>
    <row r="784081" ht="15"/>
    <row r="784082" ht="15"/>
    <row r="784083" ht="15"/>
    <row r="784084" ht="15"/>
    <row r="784085" ht="15"/>
    <row r="784086" ht="15"/>
    <row r="784087" ht="15"/>
    <row r="784088" ht="15"/>
    <row r="784089" ht="15"/>
    <row r="784090" ht="15"/>
    <row r="784091" ht="15"/>
    <row r="784092" ht="15"/>
    <row r="784093" ht="15"/>
    <row r="784094" ht="15"/>
    <row r="784095" ht="15"/>
    <row r="784096" ht="15"/>
    <row r="784097" ht="15"/>
    <row r="784098" ht="15"/>
    <row r="784099" ht="15"/>
    <row r="784100" ht="15"/>
    <row r="784101" ht="15"/>
    <row r="784102" ht="15"/>
    <row r="784103" ht="15"/>
    <row r="784104" ht="15"/>
    <row r="784105" ht="15"/>
    <row r="784106" ht="15"/>
    <row r="784107" ht="15"/>
    <row r="784108" ht="15"/>
    <row r="784109" ht="15"/>
    <row r="784110" ht="15"/>
    <row r="784111" ht="15"/>
    <row r="784112" ht="15"/>
    <row r="784113" ht="15"/>
    <row r="784114" ht="15"/>
    <row r="784115" ht="15"/>
    <row r="784116" ht="15"/>
    <row r="784117" ht="15"/>
    <row r="784118" ht="15"/>
    <row r="784119" ht="15"/>
    <row r="784120" ht="15"/>
    <row r="784121" ht="15"/>
    <row r="784122" ht="15"/>
    <row r="784123" ht="15"/>
    <row r="784124" ht="15"/>
    <row r="784125" ht="15"/>
    <row r="784126" ht="15"/>
    <row r="784127" ht="15"/>
    <row r="784128" ht="15"/>
    <row r="784129" ht="15"/>
    <row r="784130" ht="15"/>
    <row r="784131" ht="15"/>
    <row r="784132" ht="15"/>
    <row r="784133" ht="15"/>
    <row r="784134" ht="15"/>
    <row r="784135" ht="15"/>
    <row r="784136" ht="15"/>
    <row r="784137" ht="15"/>
    <row r="784138" ht="15"/>
    <row r="784139" ht="15"/>
    <row r="784140" ht="15"/>
    <row r="784141" ht="15"/>
    <row r="784142" ht="15"/>
    <row r="784143" ht="15"/>
    <row r="784144" ht="15"/>
    <row r="784145" ht="15"/>
    <row r="784146" ht="15"/>
    <row r="784147" ht="15"/>
    <row r="784148" ht="15"/>
    <row r="784149" ht="15"/>
    <row r="784150" ht="15"/>
    <row r="784151" ht="15"/>
    <row r="784152" ht="15"/>
    <row r="784153" ht="15"/>
    <row r="784154" ht="15"/>
    <row r="784155" ht="15"/>
    <row r="784156" ht="15"/>
    <row r="784157" ht="15"/>
    <row r="784158" ht="15"/>
    <row r="784159" ht="15"/>
    <row r="784160" ht="15"/>
    <row r="784161" ht="15"/>
    <row r="784162" ht="15"/>
    <row r="784163" ht="15"/>
    <row r="784164" ht="15"/>
    <row r="784165" ht="15"/>
    <row r="784166" ht="15"/>
    <row r="784167" ht="15"/>
    <row r="784168" ht="15"/>
    <row r="784169" ht="15"/>
    <row r="784170" ht="15"/>
    <row r="784171" ht="15"/>
    <row r="784172" ht="15"/>
    <row r="784173" ht="15"/>
    <row r="784174" ht="15"/>
    <row r="784175" ht="15"/>
    <row r="784176" ht="15"/>
    <row r="784177" ht="15"/>
    <row r="784178" ht="15"/>
    <row r="784179" ht="15"/>
    <row r="784180" ht="15"/>
    <row r="784181" ht="15"/>
    <row r="784182" ht="15"/>
    <row r="784183" ht="15"/>
    <row r="784184" ht="15"/>
    <row r="784185" ht="15"/>
    <row r="784186" ht="15"/>
    <row r="784187" ht="15"/>
    <row r="784188" ht="15"/>
    <row r="784189" ht="15"/>
    <row r="784190" ht="15"/>
    <row r="784191" ht="15"/>
    <row r="784192" ht="15"/>
    <row r="784193" ht="15"/>
    <row r="784194" ht="15"/>
    <row r="784195" ht="15"/>
    <row r="784196" ht="15"/>
    <row r="784197" ht="15"/>
    <row r="784198" ht="15"/>
    <row r="784199" ht="15"/>
    <row r="784200" ht="15"/>
    <row r="784201" ht="15"/>
    <row r="784202" ht="15"/>
    <row r="784203" ht="15"/>
    <row r="784204" ht="15"/>
    <row r="784205" ht="15"/>
    <row r="784206" ht="15"/>
    <row r="784207" ht="15"/>
    <row r="784208" ht="15"/>
    <row r="784209" ht="15"/>
    <row r="784210" ht="15"/>
    <row r="784211" ht="15"/>
    <row r="784212" ht="15"/>
    <row r="784213" ht="15"/>
    <row r="784214" ht="15"/>
    <row r="784215" ht="15"/>
    <row r="784216" ht="15"/>
    <row r="784217" ht="15"/>
    <row r="784218" ht="15"/>
    <row r="784219" ht="15"/>
    <row r="784220" ht="15"/>
    <row r="784221" ht="15"/>
    <row r="784222" ht="15"/>
    <row r="784223" ht="15"/>
    <row r="784224" ht="15"/>
    <row r="784225" ht="15"/>
    <row r="784226" ht="15"/>
    <row r="784227" ht="15"/>
    <row r="784228" ht="15"/>
    <row r="784229" ht="15"/>
    <row r="784230" ht="15"/>
    <row r="784231" ht="15"/>
    <row r="784232" ht="15"/>
    <row r="784233" ht="15"/>
    <row r="784234" ht="15"/>
    <row r="784235" ht="15"/>
    <row r="784236" ht="15"/>
    <row r="784237" ht="15"/>
    <row r="784238" ht="15"/>
    <row r="784239" ht="15"/>
    <row r="784240" ht="15"/>
    <row r="784241" ht="15"/>
    <row r="784242" ht="15"/>
    <row r="784243" ht="15"/>
    <row r="784244" ht="15"/>
    <row r="784245" ht="15"/>
    <row r="784246" ht="15"/>
    <row r="784247" ht="15"/>
    <row r="784248" ht="15"/>
    <row r="784249" ht="15"/>
    <row r="784250" ht="15"/>
    <row r="784251" ht="15"/>
    <row r="784252" ht="15"/>
    <row r="784253" ht="15"/>
    <row r="784254" ht="15"/>
    <row r="784255" ht="15"/>
    <row r="784256" ht="15"/>
    <row r="784257" ht="15"/>
    <row r="784258" ht="15"/>
    <row r="784259" ht="15"/>
    <row r="784260" ht="15"/>
    <row r="784261" ht="15"/>
    <row r="784262" ht="15"/>
    <row r="784263" ht="15"/>
    <row r="784264" ht="15"/>
    <row r="784265" ht="15"/>
    <row r="784266" ht="15"/>
    <row r="784267" ht="15"/>
    <row r="784268" ht="15"/>
    <row r="784269" ht="15"/>
    <row r="784270" ht="15"/>
    <row r="784271" ht="15"/>
    <row r="784272" ht="15"/>
    <row r="784273" ht="15"/>
    <row r="784274" ht="15"/>
    <row r="784275" ht="15"/>
    <row r="784276" ht="15"/>
    <row r="784277" ht="15"/>
    <row r="784278" ht="15"/>
    <row r="784279" ht="15"/>
    <row r="784280" ht="15"/>
    <row r="784281" ht="15"/>
    <row r="784282" ht="15"/>
    <row r="784283" ht="15"/>
    <row r="784284" ht="15"/>
    <row r="784285" ht="15"/>
    <row r="784286" ht="15"/>
    <row r="784287" ht="15"/>
    <row r="784288" ht="15"/>
    <row r="784289" ht="15"/>
    <row r="784290" ht="15"/>
    <row r="784291" ht="15"/>
    <row r="784292" ht="15"/>
    <row r="784293" ht="15"/>
    <row r="784294" ht="15"/>
    <row r="784295" ht="15"/>
    <row r="784296" ht="15"/>
    <row r="784297" ht="15"/>
    <row r="784298" ht="15"/>
    <row r="784299" ht="15"/>
    <row r="784300" ht="15"/>
    <row r="784301" ht="15"/>
    <row r="784302" ht="15"/>
    <row r="784303" ht="15"/>
    <row r="784304" ht="15"/>
    <row r="784305" ht="15"/>
    <row r="784306" ht="15"/>
    <row r="784307" ht="15"/>
    <row r="784308" ht="15"/>
    <row r="784309" ht="15"/>
    <row r="784310" ht="15"/>
    <row r="784311" ht="15"/>
    <row r="784312" ht="15"/>
    <row r="784313" ht="15"/>
    <row r="784314" ht="15"/>
    <row r="784315" ht="15"/>
    <row r="784316" ht="15"/>
    <row r="784317" ht="15"/>
    <row r="784318" ht="15"/>
    <row r="784319" ht="15"/>
    <row r="784320" ht="15"/>
    <row r="784321" ht="15"/>
    <row r="784322" ht="15"/>
    <row r="784323" ht="15"/>
    <row r="784324" ht="15"/>
    <row r="784325" ht="15"/>
    <row r="784326" ht="15"/>
    <row r="784327" ht="15"/>
    <row r="784328" ht="15"/>
    <row r="784329" ht="15"/>
    <row r="784330" ht="15"/>
    <row r="784331" ht="15"/>
    <row r="784332" ht="15"/>
    <row r="784333" ht="15"/>
    <row r="784334" ht="15"/>
    <row r="784335" ht="15"/>
    <row r="784336" ht="15"/>
    <row r="784337" ht="15"/>
    <row r="784338" ht="15"/>
    <row r="784339" ht="15"/>
    <row r="784340" ht="15"/>
    <row r="784341" ht="15"/>
    <row r="784342" ht="15"/>
    <row r="784343" ht="15"/>
    <row r="784344" ht="15"/>
    <row r="784345" ht="15"/>
    <row r="784346" ht="15"/>
    <row r="784347" ht="15"/>
    <row r="784348" ht="15"/>
    <row r="784349" ht="15"/>
    <row r="784350" ht="15"/>
    <row r="784351" ht="15"/>
    <row r="784352" ht="15"/>
    <row r="784353" ht="15"/>
    <row r="784354" ht="15"/>
    <row r="784355" ht="15"/>
    <row r="784356" ht="15"/>
    <row r="784357" ht="15"/>
    <row r="784358" ht="15"/>
    <row r="784359" ht="15"/>
    <row r="784360" ht="15"/>
    <row r="784361" ht="15"/>
    <row r="784362" ht="15"/>
    <row r="784363" ht="15"/>
    <row r="784364" ht="15"/>
    <row r="784365" ht="15"/>
    <row r="784366" ht="15"/>
    <row r="784367" ht="15"/>
    <row r="784368" ht="15"/>
    <row r="784369" ht="15"/>
    <row r="784370" ht="15"/>
    <row r="784371" ht="15"/>
    <row r="784372" ht="15"/>
    <row r="784373" ht="15"/>
    <row r="784374" ht="15"/>
    <row r="784375" ht="15"/>
    <row r="784376" ht="15"/>
    <row r="784377" ht="15"/>
    <row r="784378" ht="15"/>
    <row r="784379" ht="15"/>
    <row r="784380" ht="15"/>
    <row r="784381" ht="15"/>
    <row r="784382" ht="15"/>
    <row r="784383" ht="15"/>
    <row r="784384" ht="15"/>
    <row r="784385" ht="15"/>
    <row r="784386" ht="15"/>
    <row r="784387" ht="15"/>
    <row r="784388" ht="15"/>
    <row r="784389" ht="15"/>
    <row r="784390" ht="15"/>
    <row r="784391" ht="15"/>
    <row r="784392" ht="15"/>
    <row r="784393" ht="15"/>
    <row r="784394" ht="15"/>
    <row r="784395" ht="15"/>
    <row r="784396" ht="15"/>
    <row r="784397" ht="15"/>
    <row r="784398" ht="15"/>
    <row r="784399" ht="15"/>
    <row r="784400" ht="15"/>
    <row r="784401" ht="15"/>
    <row r="784402" ht="15"/>
    <row r="784403" ht="15"/>
    <row r="784404" ht="15"/>
    <row r="784405" ht="15"/>
    <row r="784406" ht="15"/>
    <row r="784407" ht="15"/>
    <row r="784408" ht="15"/>
    <row r="784409" ht="15"/>
    <row r="784410" ht="15"/>
    <row r="784411" ht="15"/>
    <row r="784412" ht="15"/>
    <row r="784413" ht="15"/>
    <row r="784414" ht="15"/>
    <row r="784415" ht="15"/>
    <row r="784416" ht="15"/>
    <row r="784417" ht="15"/>
    <row r="784418" ht="15"/>
    <row r="784419" ht="15"/>
    <row r="784420" ht="15"/>
    <row r="784421" ht="15"/>
    <row r="784422" ht="15"/>
    <row r="784423" ht="15"/>
    <row r="784424" ht="15"/>
    <row r="784425" ht="15"/>
    <row r="784426" ht="15"/>
    <row r="784427" ht="15"/>
    <row r="784428" ht="15"/>
    <row r="784429" ht="15"/>
    <row r="784430" ht="15"/>
    <row r="784431" ht="15"/>
    <row r="784432" ht="15"/>
    <row r="784433" ht="15"/>
    <row r="784434" ht="15"/>
    <row r="784435" ht="15"/>
    <row r="784436" ht="15"/>
    <row r="784437" ht="15"/>
    <row r="784438" ht="15"/>
    <row r="784439" ht="15"/>
    <row r="784440" ht="15"/>
    <row r="784441" ht="15"/>
    <row r="784442" ht="15"/>
    <row r="784443" ht="15"/>
    <row r="784444" ht="15"/>
    <row r="784445" ht="15"/>
    <row r="784446" ht="15"/>
    <row r="784447" ht="15"/>
    <row r="784448" ht="15"/>
    <row r="784449" ht="15"/>
    <row r="784450" ht="15"/>
    <row r="784451" ht="15"/>
    <row r="784452" ht="15"/>
    <row r="784453" ht="15"/>
    <row r="784454" ht="15"/>
    <row r="784455" ht="15"/>
    <row r="784456" ht="15"/>
    <row r="784457" ht="15"/>
    <row r="784458" ht="15"/>
    <row r="784459" ht="15"/>
    <row r="784460" ht="15"/>
    <row r="784461" ht="15"/>
    <row r="784462" ht="15"/>
    <row r="784463" ht="15"/>
    <row r="784464" ht="15"/>
    <row r="784465" ht="15"/>
    <row r="784466" ht="15"/>
    <row r="784467" ht="15"/>
    <row r="784468" ht="15"/>
    <row r="784469" ht="15"/>
    <row r="784470" ht="15"/>
    <row r="784471" ht="15"/>
    <row r="784472" ht="15"/>
    <row r="784473" ht="15"/>
    <row r="784474" ht="15"/>
    <row r="784475" ht="15"/>
    <row r="784476" ht="15"/>
    <row r="784477" ht="15"/>
    <row r="784478" ht="15"/>
    <row r="784479" ht="15"/>
    <row r="784480" ht="15"/>
    <row r="784481" ht="15"/>
    <row r="784482" ht="15"/>
    <row r="784483" ht="15"/>
    <row r="784484" ht="15"/>
    <row r="784485" ht="15"/>
    <row r="784486" ht="15"/>
    <row r="784487" ht="15"/>
    <row r="784488" ht="15"/>
    <row r="784489" ht="15"/>
    <row r="784490" ht="15"/>
    <row r="784491" ht="15"/>
    <row r="784492" ht="15"/>
    <row r="784493" ht="15"/>
    <row r="784494" ht="15"/>
    <row r="784495" ht="15"/>
    <row r="784496" ht="15"/>
    <row r="784497" ht="15"/>
    <row r="784498" ht="15"/>
    <row r="784499" ht="15"/>
    <row r="784500" ht="15"/>
    <row r="784501" ht="15"/>
    <row r="784502" ht="15"/>
    <row r="784503" ht="15"/>
    <row r="784504" ht="15"/>
    <row r="784505" ht="15"/>
    <row r="784506" ht="15"/>
    <row r="784507" ht="15"/>
    <row r="784508" ht="15"/>
    <row r="784509" ht="15"/>
    <row r="784510" ht="15"/>
    <row r="784511" ht="15"/>
    <row r="784512" ht="15"/>
    <row r="784513" ht="15"/>
    <row r="784514" ht="15"/>
    <row r="784515" ht="15"/>
    <row r="784516" ht="15"/>
    <row r="784517" ht="15"/>
    <row r="784518" ht="15"/>
    <row r="784519" ht="15"/>
    <row r="784520" ht="15"/>
    <row r="784521" ht="15"/>
    <row r="784522" ht="15"/>
    <row r="784523" ht="15"/>
    <row r="784524" ht="15"/>
    <row r="784525" ht="15"/>
    <row r="784526" ht="15"/>
    <row r="784527" ht="15"/>
    <row r="784528" ht="15"/>
    <row r="784529" ht="15"/>
    <row r="784530" ht="15"/>
    <row r="784531" ht="15"/>
    <row r="784532" ht="15"/>
    <row r="784533" ht="15"/>
    <row r="784534" ht="15"/>
    <row r="784535" ht="15"/>
    <row r="784536" ht="15"/>
    <row r="784537" ht="15"/>
    <row r="784538" ht="15"/>
    <row r="784539" ht="15"/>
    <row r="784540" ht="15"/>
    <row r="784541" ht="15"/>
    <row r="784542" ht="15"/>
    <row r="784543" ht="15"/>
    <row r="784544" ht="15"/>
    <row r="784545" ht="15"/>
    <row r="784546" ht="15"/>
    <row r="784547" ht="15"/>
    <row r="784548" ht="15"/>
    <row r="784549" ht="15"/>
    <row r="784550" ht="15"/>
    <row r="784551" ht="15"/>
    <row r="784552" ht="15"/>
    <row r="784553" ht="15"/>
    <row r="784554" ht="15"/>
    <row r="784555" ht="15"/>
    <row r="784556" ht="15"/>
    <row r="784557" ht="15"/>
    <row r="784558" ht="15"/>
    <row r="784559" ht="15"/>
    <row r="784560" ht="15"/>
    <row r="784561" ht="15"/>
    <row r="784562" ht="15"/>
    <row r="784563" ht="15"/>
    <row r="784564" ht="15"/>
    <row r="784565" ht="15"/>
    <row r="784566" ht="15"/>
    <row r="784567" ht="15"/>
    <row r="784568" ht="15"/>
    <row r="784569" ht="15"/>
    <row r="784570" ht="15"/>
    <row r="784571" ht="15"/>
    <row r="784572" ht="15"/>
    <row r="784573" ht="15"/>
    <row r="784574" ht="15"/>
    <row r="784575" ht="15"/>
    <row r="784576" ht="15"/>
    <row r="784577" ht="15"/>
    <row r="784578" ht="15"/>
    <row r="784579" ht="15"/>
    <row r="784580" ht="15"/>
    <row r="784581" ht="15"/>
    <row r="784582" ht="15"/>
    <row r="784583" ht="15"/>
    <row r="784584" ht="15"/>
    <row r="784585" ht="15"/>
    <row r="784586" ht="15"/>
    <row r="784587" ht="15"/>
    <row r="784588" ht="15"/>
    <row r="784589" ht="15"/>
    <row r="784590" ht="15"/>
    <row r="784591" ht="15"/>
    <row r="784592" ht="15"/>
    <row r="784593" ht="15"/>
    <row r="784594" ht="15"/>
    <row r="784595" ht="15"/>
    <row r="784596" ht="15"/>
    <row r="784597" ht="15"/>
    <row r="784598" ht="15"/>
    <row r="784599" ht="15"/>
    <row r="784600" ht="15"/>
    <row r="784601" ht="15"/>
    <row r="784602" ht="15"/>
    <row r="784603" ht="15"/>
    <row r="784604" ht="15"/>
    <row r="784605" ht="15"/>
    <row r="784606" ht="15"/>
    <row r="784607" ht="15"/>
    <row r="784608" ht="15"/>
    <row r="784609" ht="15"/>
    <row r="784610" ht="15"/>
    <row r="784611" ht="15"/>
    <row r="784612" ht="15"/>
    <row r="784613" ht="15"/>
    <row r="784614" ht="15"/>
    <row r="784615" ht="15"/>
    <row r="784616" ht="15"/>
    <row r="784617" ht="15"/>
    <row r="784618" ht="15"/>
    <row r="784619" ht="15"/>
    <row r="784620" ht="15"/>
    <row r="784621" ht="15"/>
    <row r="784622" ht="15"/>
    <row r="784623" ht="15"/>
    <row r="784624" ht="15"/>
    <row r="784625" ht="15"/>
    <row r="784626" ht="15"/>
    <row r="784627" ht="15"/>
    <row r="784628" ht="15"/>
    <row r="784629" ht="15"/>
    <row r="784630" ht="15"/>
    <row r="784631" ht="15"/>
    <row r="784632" ht="15"/>
    <row r="784633" ht="15"/>
    <row r="784634" ht="15"/>
    <row r="784635" ht="15"/>
    <row r="784636" ht="15"/>
    <row r="784637" ht="15"/>
    <row r="784638" ht="15"/>
    <row r="784639" ht="15"/>
    <row r="784640" ht="15"/>
    <row r="784641" ht="15"/>
    <row r="784642" ht="15"/>
    <row r="784643" ht="15"/>
    <row r="784644" ht="15"/>
    <row r="784645" ht="15"/>
    <row r="784646" ht="15"/>
    <row r="784647" ht="15"/>
    <row r="784648" ht="15"/>
    <row r="784649" ht="15"/>
    <row r="784650" ht="15"/>
    <row r="784651" ht="15"/>
    <row r="784652" ht="15"/>
    <row r="784653" ht="15"/>
    <row r="784654" ht="15"/>
    <row r="784655" ht="15"/>
    <row r="784656" ht="15"/>
    <row r="784657" ht="15"/>
    <row r="784658" ht="15"/>
    <row r="784659" ht="15"/>
    <row r="784660" ht="15"/>
    <row r="784661" ht="15"/>
    <row r="784662" ht="15"/>
    <row r="784663" ht="15"/>
    <row r="784664" ht="15"/>
    <row r="784665" ht="15"/>
    <row r="784666" ht="15"/>
    <row r="784667" ht="15"/>
    <row r="784668" ht="15"/>
    <row r="784669" ht="15"/>
    <row r="784670" ht="15"/>
    <row r="784671" ht="15"/>
    <row r="784672" ht="15"/>
    <row r="784673" ht="15"/>
    <row r="784674" ht="15"/>
    <row r="784675" ht="15"/>
    <row r="784676" ht="15"/>
    <row r="784677" ht="15"/>
    <row r="784678" ht="15"/>
    <row r="784679" ht="15"/>
    <row r="784680" ht="15"/>
    <row r="784681" ht="15"/>
    <row r="784682" ht="15"/>
    <row r="784683" ht="15"/>
    <row r="784684" ht="15"/>
    <row r="784685" ht="15"/>
    <row r="784686" ht="15"/>
    <row r="784687" ht="15"/>
    <row r="784688" ht="15"/>
    <row r="784689" ht="15"/>
    <row r="784690" ht="15"/>
    <row r="784691" ht="15"/>
    <row r="784692" ht="15"/>
    <row r="784693" ht="15"/>
    <row r="784694" ht="15"/>
    <row r="784695" ht="15"/>
    <row r="784696" ht="15"/>
    <row r="784697" ht="15"/>
    <row r="784698" ht="15"/>
    <row r="784699" ht="15"/>
    <row r="784700" ht="15"/>
    <row r="784701" ht="15"/>
    <row r="784702" ht="15"/>
    <row r="784703" ht="15"/>
    <row r="784704" ht="15"/>
    <row r="784705" ht="15"/>
    <row r="784706" ht="15"/>
    <row r="784707" ht="15"/>
    <row r="784708" ht="15"/>
    <row r="784709" ht="15"/>
    <row r="784710" ht="15"/>
    <row r="784711" ht="15"/>
    <row r="784712" ht="15"/>
    <row r="784713" ht="15"/>
    <row r="784714" ht="15"/>
    <row r="784715" ht="15"/>
    <row r="784716" ht="15"/>
    <row r="784717" ht="15"/>
    <row r="784718" ht="15"/>
    <row r="784719" ht="15"/>
    <row r="784720" ht="15"/>
    <row r="784721" ht="15"/>
    <row r="784722" ht="15"/>
    <row r="784723" ht="15"/>
    <row r="784724" ht="15"/>
    <row r="784725" ht="15"/>
    <row r="784726" ht="15"/>
    <row r="784727" ht="15"/>
    <row r="784728" ht="15"/>
    <row r="784729" ht="15"/>
    <row r="784730" ht="15"/>
    <row r="784731" ht="15"/>
    <row r="784732" ht="15"/>
    <row r="784733" ht="15"/>
    <row r="784734" ht="15"/>
    <row r="784735" ht="15"/>
    <row r="784736" ht="15"/>
    <row r="784737" ht="15"/>
    <row r="784738" ht="15"/>
    <row r="784739" ht="15"/>
    <row r="784740" ht="15"/>
    <row r="784741" ht="15"/>
    <row r="784742" ht="15"/>
    <row r="784743" ht="15"/>
    <row r="784744" ht="15"/>
    <row r="784745" ht="15"/>
    <row r="784746" ht="15"/>
    <row r="784747" ht="15"/>
    <row r="784748" ht="15"/>
    <row r="784749" ht="15"/>
    <row r="784750" ht="15"/>
    <row r="784751" ht="15"/>
    <row r="784752" ht="15"/>
    <row r="784753" ht="15"/>
    <row r="784754" ht="15"/>
    <row r="784755" ht="15"/>
    <row r="784756" ht="15"/>
    <row r="784757" ht="15"/>
    <row r="784758" ht="15"/>
    <row r="784759" ht="15"/>
    <row r="784760" ht="15"/>
    <row r="784761" ht="15"/>
    <row r="784762" ht="15"/>
    <row r="784763" ht="15"/>
    <row r="784764" ht="15"/>
    <row r="784765" ht="15"/>
    <row r="784766" ht="15"/>
    <row r="784767" ht="15"/>
    <row r="784768" ht="15"/>
    <row r="784769" ht="15"/>
    <row r="784770" ht="15"/>
    <row r="784771" ht="15"/>
    <row r="784772" ht="15"/>
    <row r="784773" ht="15"/>
    <row r="784774" ht="15"/>
    <row r="784775" ht="15"/>
    <row r="784776" ht="15"/>
    <row r="784777" ht="15"/>
    <row r="784778" ht="15"/>
    <row r="784779" ht="15"/>
    <row r="784780" ht="15"/>
    <row r="784781" ht="15"/>
    <row r="784782" ht="15"/>
    <row r="784783" ht="15"/>
    <row r="784784" ht="15"/>
    <row r="784785" ht="15"/>
    <row r="784786" ht="15"/>
    <row r="784787" ht="15"/>
    <row r="784788" ht="15"/>
    <row r="784789" ht="15"/>
    <row r="784790" ht="15"/>
    <row r="784791" ht="15"/>
    <row r="784792" ht="15"/>
    <row r="784793" ht="15"/>
    <row r="784794" ht="15"/>
    <row r="784795" ht="15"/>
    <row r="784796" ht="15"/>
    <row r="784797" ht="15"/>
    <row r="784798" ht="15"/>
    <row r="784799" ht="15"/>
    <row r="784800" ht="15"/>
    <row r="784801" ht="15"/>
    <row r="784802" ht="15"/>
    <row r="784803" ht="15"/>
    <row r="784804" ht="15"/>
    <row r="784805" ht="15"/>
    <row r="784806" ht="15"/>
    <row r="784807" ht="15"/>
    <row r="784808" ht="15"/>
    <row r="784809" ht="15"/>
    <row r="784810" ht="15"/>
    <row r="784811" ht="15"/>
    <row r="784812" ht="15"/>
    <row r="784813" ht="15"/>
    <row r="784814" ht="15"/>
    <row r="784815" ht="15"/>
    <row r="784816" ht="15"/>
    <row r="784817" ht="15"/>
    <row r="784818" ht="15"/>
    <row r="784819" ht="15"/>
    <row r="784820" ht="15"/>
    <row r="784821" ht="15"/>
    <row r="784822" ht="15"/>
    <row r="784823" ht="15"/>
    <row r="784824" ht="15"/>
    <row r="784825" ht="15"/>
    <row r="784826" ht="15"/>
    <row r="784827" ht="15"/>
    <row r="784828" ht="15"/>
    <row r="784829" ht="15"/>
    <row r="784830" ht="15"/>
    <row r="784831" ht="15"/>
    <row r="784832" ht="15"/>
    <row r="784833" ht="15"/>
    <row r="784834" ht="15"/>
    <row r="784835" ht="15"/>
    <row r="784836" ht="15"/>
    <row r="784837" ht="15"/>
    <row r="784838" ht="15"/>
    <row r="784839" ht="15"/>
    <row r="784840" ht="15"/>
    <row r="784841" ht="15"/>
    <row r="784842" ht="15"/>
    <row r="784843" ht="15"/>
    <row r="784844" ht="15"/>
    <row r="784845" ht="15"/>
    <row r="784846" ht="15"/>
    <row r="784847" ht="15"/>
    <row r="784848" ht="15"/>
    <row r="784849" ht="15"/>
    <row r="784850" ht="15"/>
    <row r="784851" ht="15"/>
    <row r="784852" ht="15"/>
    <row r="784853" ht="15"/>
    <row r="784854" ht="15"/>
    <row r="784855" ht="15"/>
    <row r="784856" ht="15"/>
    <row r="784857" ht="15"/>
    <row r="784858" ht="15"/>
    <row r="784859" ht="15"/>
    <row r="784860" ht="15"/>
    <row r="784861" ht="15"/>
    <row r="784862" ht="15"/>
    <row r="784863" ht="15"/>
    <row r="784864" ht="15"/>
    <row r="784865" ht="15"/>
    <row r="784866" ht="15"/>
    <row r="784867" ht="15"/>
    <row r="784868" ht="15"/>
    <row r="784869" ht="15"/>
    <row r="784870" ht="15"/>
    <row r="784871" ht="15"/>
    <row r="784872" ht="15"/>
    <row r="784873" ht="15"/>
    <row r="784874" ht="15"/>
    <row r="784875" ht="15"/>
    <row r="784876" ht="15"/>
    <row r="784877" ht="15"/>
    <row r="784878" ht="15"/>
    <row r="784879" ht="15"/>
    <row r="784880" ht="15"/>
    <row r="784881" ht="15"/>
    <row r="784882" ht="15"/>
    <row r="784883" ht="15"/>
    <row r="784884" ht="15"/>
    <row r="784885" ht="15"/>
    <row r="784886" ht="15"/>
    <row r="784887" ht="15"/>
    <row r="784888" ht="15"/>
    <row r="784889" ht="15"/>
    <row r="784890" ht="15"/>
    <row r="784891" ht="15"/>
    <row r="784892" ht="15"/>
    <row r="784893" ht="15"/>
    <row r="784894" ht="15"/>
    <row r="784895" ht="15"/>
    <row r="784896" ht="15"/>
    <row r="784897" ht="15"/>
    <row r="784898" ht="15"/>
    <row r="784899" ht="15"/>
    <row r="784900" ht="15"/>
    <row r="784901" ht="15"/>
    <row r="784902" ht="15"/>
    <row r="784903" ht="15"/>
    <row r="784904" ht="15"/>
    <row r="784905" ht="15"/>
    <row r="784906" ht="15"/>
    <row r="784907" ht="15"/>
    <row r="784908" ht="15"/>
    <row r="784909" ht="15"/>
    <row r="784910" ht="15"/>
    <row r="784911" ht="15"/>
    <row r="784912" ht="15"/>
    <row r="784913" ht="15"/>
    <row r="784914" ht="15"/>
    <row r="784915" ht="15"/>
    <row r="784916" ht="15"/>
    <row r="784917" ht="15"/>
    <row r="784918" ht="15"/>
    <row r="784919" ht="15"/>
    <row r="784920" ht="15"/>
    <row r="784921" ht="15"/>
    <row r="784922" ht="15"/>
    <row r="784923" ht="15"/>
    <row r="784924" ht="15"/>
    <row r="784925" ht="15"/>
    <row r="784926" ht="15"/>
    <row r="784927" ht="15"/>
    <row r="784928" ht="15"/>
    <row r="784929" ht="15"/>
    <row r="784930" ht="15"/>
    <row r="784931" ht="15"/>
    <row r="784932" ht="15"/>
    <row r="784933" ht="15"/>
    <row r="784934" ht="15"/>
    <row r="784935" ht="15"/>
    <row r="784936" ht="15"/>
    <row r="784937" ht="15"/>
    <row r="784938" ht="15"/>
    <row r="784939" ht="15"/>
    <row r="784940" ht="15"/>
    <row r="784941" ht="15"/>
    <row r="784942" ht="15"/>
    <row r="784943" ht="15"/>
    <row r="784944" ht="15"/>
    <row r="784945" ht="15"/>
    <row r="784946" ht="15"/>
    <row r="784947" ht="15"/>
    <row r="784948" ht="15"/>
    <row r="784949" ht="15"/>
    <row r="784950" ht="15"/>
    <row r="784951" ht="15"/>
    <row r="784952" ht="15"/>
    <row r="784953" ht="15"/>
    <row r="784954" ht="15"/>
    <row r="784955" ht="15"/>
    <row r="784956" ht="15"/>
    <row r="784957" ht="15"/>
    <row r="784958" ht="15"/>
    <row r="784959" ht="15"/>
    <row r="784960" ht="15"/>
    <row r="784961" ht="15"/>
    <row r="784962" ht="15"/>
    <row r="784963" ht="15"/>
    <row r="784964" ht="15"/>
    <row r="784965" ht="15"/>
    <row r="784966" ht="15"/>
    <row r="784967" ht="15"/>
    <row r="784968" ht="15"/>
    <row r="784969" ht="15"/>
    <row r="784970" ht="15"/>
    <row r="784971" ht="15"/>
    <row r="784972" ht="15"/>
    <row r="784973" ht="15"/>
    <row r="784974" ht="15"/>
    <row r="784975" ht="15"/>
    <row r="784976" ht="15"/>
    <row r="784977" ht="15"/>
    <row r="784978" ht="15"/>
    <row r="784979" ht="15"/>
    <row r="784980" ht="15"/>
    <row r="784981" ht="15"/>
    <row r="784982" ht="15"/>
    <row r="784983" ht="15"/>
    <row r="784984" ht="15"/>
    <row r="784985" ht="15"/>
    <row r="784986" ht="15"/>
    <row r="784987" ht="15"/>
    <row r="784988" ht="15"/>
    <row r="784989" ht="15"/>
    <row r="784990" ht="15"/>
    <row r="784991" ht="15"/>
    <row r="784992" ht="15"/>
    <row r="784993" ht="15"/>
    <row r="784994" ht="15"/>
    <row r="784995" ht="15"/>
    <row r="784996" ht="15"/>
    <row r="784997" ht="15"/>
    <row r="784998" ht="15"/>
    <row r="784999" ht="15"/>
    <row r="785000" ht="15"/>
    <row r="785001" ht="15"/>
    <row r="785002" ht="15"/>
    <row r="785003" ht="15"/>
    <row r="785004" ht="15"/>
    <row r="785005" ht="15"/>
    <row r="785006" ht="15"/>
    <row r="785007" ht="15"/>
    <row r="785008" ht="15"/>
    <row r="785009" ht="15"/>
    <row r="785010" ht="15"/>
    <row r="785011" ht="15"/>
    <row r="785012" ht="15"/>
    <row r="785013" ht="15"/>
    <row r="785014" ht="15"/>
    <row r="785015" ht="15"/>
    <row r="785016" ht="15"/>
    <row r="785017" ht="15"/>
    <row r="785018" ht="15"/>
    <row r="785019" ht="15"/>
    <row r="785020" ht="15"/>
    <row r="785021" ht="15"/>
    <row r="785022" ht="15"/>
    <row r="785023" ht="15"/>
    <row r="785024" ht="15"/>
    <row r="785025" ht="15"/>
    <row r="785026" ht="15"/>
    <row r="785027" ht="15"/>
    <row r="785028" ht="15"/>
    <row r="785029" ht="15"/>
    <row r="785030" ht="15"/>
    <row r="785031" ht="15"/>
    <row r="785032" ht="15"/>
    <row r="785033" ht="15"/>
    <row r="785034" ht="15"/>
    <row r="785035" ht="15"/>
    <row r="785036" ht="15"/>
    <row r="785037" ht="15"/>
    <row r="785038" ht="15"/>
    <row r="785039" ht="15"/>
    <row r="785040" ht="15"/>
    <row r="785041" ht="15"/>
    <row r="785042" ht="15"/>
    <row r="785043" ht="15"/>
    <row r="785044" ht="15"/>
    <row r="785045" ht="15"/>
    <row r="785046" ht="15"/>
    <row r="785047" ht="15"/>
    <row r="785048" ht="15"/>
    <row r="785049" ht="15"/>
    <row r="785050" ht="15"/>
    <row r="785051" ht="15"/>
    <row r="785052" ht="15"/>
    <row r="785053" ht="15"/>
    <row r="785054" ht="15"/>
    <row r="785055" ht="15"/>
    <row r="785056" ht="15"/>
    <row r="785057" ht="15"/>
    <row r="785058" ht="15"/>
    <row r="785059" ht="15"/>
    <row r="785060" ht="15"/>
    <row r="785061" ht="15"/>
    <row r="785062" ht="15"/>
    <row r="785063" ht="15"/>
    <row r="785064" ht="15"/>
    <row r="785065" ht="15"/>
    <row r="785066" ht="15"/>
    <row r="785067" ht="15"/>
    <row r="785068" ht="15"/>
    <row r="785069" ht="15"/>
    <row r="785070" ht="15"/>
    <row r="785071" ht="15"/>
    <row r="785072" ht="15"/>
    <row r="785073" ht="15"/>
    <row r="785074" ht="15"/>
    <row r="785075" ht="15"/>
    <row r="785076" ht="15"/>
    <row r="785077" ht="15"/>
    <row r="785078" ht="15"/>
    <row r="785079" ht="15"/>
    <row r="785080" ht="15"/>
    <row r="785081" ht="15"/>
    <row r="785082" ht="15"/>
    <row r="785083" ht="15"/>
    <row r="785084" ht="15"/>
    <row r="785085" ht="15"/>
    <row r="785086" ht="15"/>
    <row r="785087" ht="15"/>
    <row r="785088" ht="15"/>
    <row r="785089" ht="15"/>
    <row r="785090" ht="15"/>
    <row r="785091" ht="15"/>
    <row r="785092" ht="15"/>
    <row r="785093" ht="15"/>
    <row r="785094" ht="15"/>
    <row r="785095" ht="15"/>
    <row r="785096" ht="15"/>
    <row r="785097" ht="15"/>
    <row r="785098" ht="15"/>
    <row r="785099" ht="15"/>
    <row r="785100" ht="15"/>
    <row r="785101" ht="15"/>
    <row r="785102" ht="15"/>
    <row r="785103" ht="15"/>
    <row r="785104" ht="15"/>
    <row r="785105" ht="15"/>
    <row r="785106" ht="15"/>
    <row r="785107" ht="15"/>
    <row r="785108" ht="15"/>
    <row r="785109" ht="15"/>
    <row r="785110" ht="15"/>
    <row r="785111" ht="15"/>
    <row r="785112" ht="15"/>
    <row r="785113" ht="15"/>
    <row r="785114" ht="15"/>
    <row r="785115" ht="15"/>
    <row r="785116" ht="15"/>
    <row r="785117" ht="15"/>
    <row r="785118" ht="15"/>
    <row r="785119" ht="15"/>
    <row r="785120" ht="15"/>
    <row r="785121" ht="15"/>
    <row r="785122" ht="15"/>
    <row r="785123" ht="15"/>
    <row r="785124" ht="15"/>
    <row r="785125" ht="15"/>
    <row r="785126" ht="15"/>
    <row r="785127" ht="15"/>
    <row r="785128" ht="15"/>
    <row r="785129" ht="15"/>
    <row r="785130" ht="15"/>
    <row r="785131" ht="15"/>
    <row r="785132" ht="15"/>
    <row r="785133" ht="15"/>
    <row r="785134" ht="15"/>
    <row r="785135" ht="15"/>
    <row r="785136" ht="15"/>
    <row r="785137" ht="15"/>
    <row r="785138" ht="15"/>
    <row r="785139" ht="15"/>
    <row r="785140" ht="15"/>
    <row r="785141" ht="15"/>
    <row r="785142" ht="15"/>
    <row r="785143" ht="15"/>
    <row r="785144" ht="15"/>
    <row r="785145" ht="15"/>
    <row r="785146" ht="15"/>
    <row r="785147" ht="15"/>
    <row r="785148" ht="15"/>
    <row r="785149" ht="15"/>
    <row r="785150" ht="15"/>
    <row r="785151" ht="15"/>
    <row r="785152" ht="15"/>
    <row r="785153" ht="15"/>
    <row r="785154" ht="15"/>
    <row r="785155" ht="15"/>
    <row r="785156" ht="15"/>
    <row r="785157" ht="15"/>
    <row r="785158" ht="15"/>
    <row r="785159" ht="15"/>
    <row r="785160" ht="15"/>
    <row r="785161" ht="15"/>
    <row r="785162" ht="15"/>
    <row r="785163" ht="15"/>
    <row r="785164" ht="15"/>
    <row r="785165" ht="15"/>
    <row r="785166" ht="15"/>
    <row r="785167" ht="15"/>
    <row r="785168" ht="15"/>
    <row r="785169" ht="15"/>
    <row r="785170" ht="15"/>
    <row r="785171" ht="15"/>
    <row r="785172" ht="15"/>
    <row r="785173" ht="15"/>
    <row r="785174" ht="15"/>
    <row r="785175" ht="15"/>
    <row r="785176" ht="15"/>
    <row r="785177" ht="15"/>
    <row r="785178" ht="15"/>
    <row r="785179" ht="15"/>
    <row r="785180" ht="15"/>
    <row r="785181" ht="15"/>
    <row r="785182" ht="15"/>
    <row r="785183" ht="15"/>
    <row r="785184" ht="15"/>
    <row r="785185" ht="15"/>
    <row r="785186" ht="15"/>
    <row r="785187" ht="15"/>
    <row r="785188" ht="15"/>
    <row r="785189" ht="15"/>
    <row r="785190" ht="15"/>
    <row r="785191" ht="15"/>
    <row r="785192" ht="15"/>
    <row r="785193" ht="15"/>
    <row r="785194" ht="15"/>
    <row r="785195" ht="15"/>
    <row r="785196" ht="15"/>
    <row r="785197" ht="15"/>
    <row r="785198" ht="15"/>
    <row r="785199" ht="15"/>
    <row r="785200" ht="15"/>
    <row r="785201" ht="15"/>
    <row r="785202" ht="15"/>
    <row r="785203" ht="15"/>
    <row r="785204" ht="15"/>
    <row r="785205" ht="15"/>
    <row r="785206" ht="15"/>
    <row r="785207" ht="15"/>
    <row r="785208" ht="15"/>
    <row r="785209" ht="15"/>
    <row r="785210" ht="15"/>
    <row r="785211" ht="15"/>
    <row r="785212" ht="15"/>
    <row r="785213" ht="15"/>
    <row r="785214" ht="15"/>
    <row r="785215" ht="15"/>
    <row r="785216" ht="15"/>
    <row r="785217" ht="15"/>
    <row r="785218" ht="15"/>
    <row r="785219" ht="15"/>
    <row r="785220" ht="15"/>
    <row r="785221" ht="15"/>
    <row r="785222" ht="15"/>
    <row r="785223" ht="15"/>
    <row r="785224" ht="15"/>
    <row r="785225" ht="15"/>
    <row r="785226" ht="15"/>
    <row r="785227" ht="15"/>
    <row r="785228" ht="15"/>
    <row r="785229" ht="15"/>
    <row r="785230" ht="15"/>
    <row r="785231" ht="15"/>
    <row r="785232" ht="15"/>
    <row r="785233" ht="15"/>
    <row r="785234" ht="15"/>
    <row r="785235" ht="15"/>
    <row r="785236" ht="15"/>
    <row r="785237" ht="15"/>
    <row r="785238" ht="15"/>
    <row r="785239" ht="15"/>
    <row r="785240" ht="15"/>
    <row r="785241" ht="15"/>
    <row r="785242" ht="15"/>
    <row r="785243" ht="15"/>
    <row r="785244" ht="15"/>
    <row r="785245" ht="15"/>
    <row r="785246" ht="15"/>
    <row r="785247" ht="15"/>
    <row r="785248" ht="15"/>
    <row r="785249" ht="15"/>
    <row r="785250" ht="15"/>
    <row r="785251" ht="15"/>
    <row r="785252" ht="15"/>
    <row r="785253" ht="15"/>
    <row r="785254" ht="15"/>
    <row r="785255" ht="15"/>
    <row r="785256" ht="15"/>
    <row r="785257" ht="15"/>
    <row r="785258" ht="15"/>
    <row r="785259" ht="15"/>
    <row r="785260" ht="15"/>
    <row r="785261" ht="15"/>
    <row r="785262" ht="15"/>
    <row r="785263" ht="15"/>
    <row r="785264" ht="15"/>
    <row r="785265" ht="15"/>
    <row r="785266" ht="15"/>
    <row r="785267" ht="15"/>
    <row r="785268" ht="15"/>
    <row r="785269" ht="15"/>
    <row r="785270" ht="15"/>
    <row r="785271" ht="15"/>
    <row r="785272" ht="15"/>
    <row r="785273" ht="15"/>
    <row r="785274" ht="15"/>
    <row r="785275" ht="15"/>
    <row r="785276" ht="15"/>
    <row r="785277" ht="15"/>
    <row r="785278" ht="15"/>
    <row r="785279" ht="15"/>
    <row r="785280" ht="15"/>
    <row r="785281" ht="15"/>
    <row r="785282" ht="15"/>
    <row r="785283" ht="15"/>
    <row r="785284" ht="15"/>
    <row r="785285" ht="15"/>
    <row r="785286" ht="15"/>
    <row r="785287" ht="15"/>
    <row r="785288" ht="15"/>
    <row r="785289" ht="15"/>
    <row r="785290" ht="15"/>
    <row r="785291" ht="15"/>
    <row r="785292" ht="15"/>
    <row r="785293" ht="15"/>
    <row r="785294" ht="15"/>
    <row r="785295" ht="15"/>
    <row r="785296" ht="15"/>
    <row r="785297" ht="15"/>
    <row r="785298" ht="15"/>
    <row r="785299" ht="15"/>
    <row r="785300" ht="15"/>
    <row r="785301" ht="15"/>
    <row r="785302" ht="15"/>
    <row r="785303" ht="15"/>
    <row r="785304" ht="15"/>
    <row r="785305" ht="15"/>
    <row r="785306" ht="15"/>
    <row r="785307" ht="15"/>
    <row r="785308" ht="15"/>
    <row r="785309" ht="15"/>
    <row r="785310" ht="15"/>
    <row r="785311" ht="15"/>
    <row r="785312" ht="15"/>
    <row r="785313" ht="15"/>
    <row r="785314" ht="15"/>
    <row r="785315" ht="15"/>
    <row r="785316" ht="15"/>
    <row r="785317" ht="15"/>
    <row r="785318" ht="15"/>
    <row r="785319" ht="15"/>
    <row r="785320" ht="15"/>
    <row r="785321" ht="15"/>
    <row r="785322" ht="15"/>
    <row r="785323" ht="15"/>
    <row r="785324" ht="15"/>
    <row r="785325" ht="15"/>
    <row r="785326" ht="15"/>
    <row r="785327" ht="15"/>
    <row r="785328" ht="15"/>
    <row r="785329" ht="15"/>
    <row r="785330" ht="15"/>
    <row r="785331" ht="15"/>
    <row r="785332" ht="15"/>
    <row r="785333" ht="15"/>
    <row r="785334" ht="15"/>
    <row r="785335" ht="15"/>
    <row r="785336" ht="15"/>
    <row r="785337" ht="15"/>
    <row r="785338" ht="15"/>
    <row r="785339" ht="15"/>
    <row r="785340" ht="15"/>
    <row r="785341" ht="15"/>
    <row r="785342" ht="15"/>
    <row r="785343" ht="15"/>
    <row r="785344" ht="15"/>
    <row r="785345" ht="15"/>
    <row r="785346" ht="15"/>
    <row r="785347" ht="15"/>
    <row r="785348" ht="15"/>
    <row r="785349" ht="15"/>
    <row r="785350" ht="15"/>
    <row r="785351" ht="15"/>
    <row r="785352" ht="15"/>
    <row r="785353" ht="15"/>
    <row r="785354" ht="15"/>
    <row r="785355" ht="15"/>
    <row r="785356" ht="15"/>
    <row r="785357" ht="15"/>
    <row r="785358" ht="15"/>
    <row r="785359" ht="15"/>
    <row r="785360" ht="15"/>
    <row r="785361" ht="15"/>
    <row r="785362" ht="15"/>
    <row r="785363" ht="15"/>
    <row r="785364" ht="15"/>
    <row r="785365" ht="15"/>
    <row r="785366" ht="15"/>
    <row r="785367" ht="15"/>
    <row r="785368" ht="15"/>
    <row r="785369" ht="15"/>
    <row r="785370" ht="15"/>
    <row r="785371" ht="15"/>
    <row r="785372" ht="15"/>
    <row r="785373" ht="15"/>
    <row r="785374" ht="15"/>
    <row r="785375" ht="15"/>
    <row r="785376" ht="15"/>
    <row r="785377" ht="15"/>
    <row r="785378" ht="15"/>
    <row r="785379" ht="15"/>
    <row r="785380" ht="15"/>
    <row r="785381" ht="15"/>
    <row r="785382" ht="15"/>
    <row r="785383" ht="15"/>
    <row r="785384" ht="15"/>
    <row r="785385" ht="15"/>
    <row r="785386" ht="15"/>
    <row r="785387" ht="15"/>
    <row r="785388" ht="15"/>
    <row r="785389" ht="15"/>
    <row r="785390" ht="15"/>
    <row r="785391" ht="15"/>
    <row r="785392" ht="15"/>
    <row r="785393" ht="15"/>
    <row r="785394" ht="15"/>
    <row r="785395" ht="15"/>
    <row r="785396" ht="15"/>
    <row r="785397" ht="15"/>
    <row r="785398" ht="15"/>
    <row r="785399" ht="15"/>
    <row r="785400" ht="15"/>
    <row r="785401" ht="15"/>
    <row r="785402" ht="15"/>
    <row r="785403" ht="15"/>
    <row r="785404" ht="15"/>
    <row r="785405" ht="15"/>
    <row r="785406" ht="15"/>
    <row r="785407" ht="15"/>
    <row r="785408" ht="15"/>
    <row r="785409" ht="15"/>
    <row r="785410" ht="15"/>
    <row r="785411" ht="15"/>
    <row r="785412" ht="15"/>
    <row r="785413" ht="15"/>
    <row r="785414" ht="15"/>
    <row r="785415" ht="15"/>
    <row r="785416" ht="15"/>
    <row r="785417" ht="15"/>
    <row r="785418" ht="15"/>
    <row r="785419" ht="15"/>
    <row r="785420" ht="15"/>
    <row r="785421" ht="15"/>
    <row r="785422" ht="15"/>
    <row r="785423" ht="15"/>
    <row r="785424" ht="15"/>
    <row r="785425" ht="15"/>
    <row r="785426" ht="15"/>
    <row r="785427" ht="15"/>
    <row r="785428" ht="15"/>
    <row r="785429" ht="15"/>
    <row r="785430" ht="15"/>
    <row r="785431" ht="15"/>
    <row r="785432" ht="15"/>
    <row r="785433" ht="15"/>
    <row r="785434" ht="15"/>
    <row r="785435" ht="15"/>
    <row r="785436" ht="15"/>
    <row r="785437" ht="15"/>
    <row r="785438" ht="15"/>
    <row r="785439" ht="15"/>
    <row r="785440" ht="15"/>
    <row r="785441" ht="15"/>
    <row r="785442" ht="15"/>
    <row r="785443" ht="15"/>
    <row r="785444" ht="15"/>
    <row r="785445" ht="15"/>
    <row r="785446" ht="15"/>
    <row r="785447" ht="15"/>
    <row r="785448" ht="15"/>
    <row r="785449" ht="15"/>
    <row r="785450" ht="15"/>
    <row r="785451" ht="15"/>
    <row r="785452" ht="15"/>
    <row r="785453" ht="15"/>
    <row r="785454" ht="15"/>
    <row r="785455" ht="15"/>
    <row r="785456" ht="15"/>
    <row r="785457" ht="15"/>
    <row r="785458" ht="15"/>
    <row r="785459" ht="15"/>
    <row r="785460" ht="15"/>
    <row r="785461" ht="15"/>
    <row r="785462" ht="15"/>
    <row r="785463" ht="15"/>
    <row r="785464" ht="15"/>
    <row r="785465" ht="15"/>
    <row r="785466" ht="15"/>
    <row r="785467" ht="15"/>
    <row r="785468" ht="15"/>
    <row r="785469" ht="15"/>
    <row r="785470" ht="15"/>
    <row r="785471" ht="15"/>
    <row r="785472" ht="15"/>
    <row r="785473" ht="15"/>
    <row r="785474" ht="15"/>
    <row r="785475" ht="15"/>
    <row r="785476" ht="15"/>
    <row r="785477" ht="15"/>
    <row r="785478" ht="15"/>
    <row r="785479" ht="15"/>
    <row r="785480" ht="15"/>
    <row r="785481" ht="15"/>
    <row r="785482" ht="15"/>
    <row r="785483" ht="15"/>
    <row r="785484" ht="15"/>
    <row r="785485" ht="15"/>
    <row r="785486" ht="15"/>
    <row r="785487" ht="15"/>
    <row r="785488" ht="15"/>
    <row r="785489" ht="15"/>
    <row r="785490" ht="15"/>
    <row r="785491" ht="15"/>
    <row r="785492" ht="15"/>
    <row r="785493" ht="15"/>
    <row r="785494" ht="15"/>
    <row r="785495" ht="15"/>
    <row r="785496" ht="15"/>
    <row r="785497" ht="15"/>
    <row r="785498" ht="15"/>
    <row r="785499" ht="15"/>
    <row r="785500" ht="15"/>
    <row r="785501" ht="15"/>
    <row r="785502" ht="15"/>
    <row r="785503" ht="15"/>
    <row r="785504" ht="15"/>
    <row r="785505" ht="15"/>
    <row r="785506" ht="15"/>
    <row r="785507" ht="15"/>
    <row r="785508" ht="15"/>
    <row r="785509" ht="15"/>
    <row r="785510" ht="15"/>
    <row r="785511" ht="15"/>
    <row r="785512" ht="15"/>
    <row r="785513" ht="15"/>
    <row r="785514" ht="15"/>
    <row r="785515" ht="15"/>
    <row r="785516" ht="15"/>
    <row r="785517" ht="15"/>
    <row r="785518" ht="15"/>
    <row r="785519" ht="15"/>
    <row r="785520" ht="15"/>
    <row r="785521" ht="15"/>
    <row r="785522" ht="15"/>
    <row r="785523" ht="15"/>
    <row r="785524" ht="15"/>
    <row r="785525" ht="15"/>
    <row r="785526" ht="15"/>
    <row r="785527" ht="15"/>
    <row r="785528" ht="15"/>
    <row r="785529" ht="15"/>
    <row r="785530" ht="15"/>
    <row r="785531" ht="15"/>
    <row r="785532" ht="15"/>
    <row r="785533" ht="15"/>
    <row r="785534" ht="15"/>
    <row r="785535" ht="15"/>
    <row r="785536" ht="15"/>
    <row r="785537" ht="15"/>
    <row r="785538" ht="15"/>
    <row r="785539" ht="15"/>
    <row r="785540" ht="15"/>
    <row r="785541" ht="15"/>
    <row r="785542" ht="15"/>
    <row r="785543" ht="15"/>
    <row r="785544" ht="15"/>
    <row r="785545" ht="15"/>
    <row r="785546" ht="15"/>
    <row r="785547" ht="15"/>
    <row r="785548" ht="15"/>
    <row r="785549" ht="15"/>
    <row r="785550" ht="15"/>
    <row r="785551" ht="15"/>
    <row r="785552" ht="15"/>
    <row r="785553" ht="15"/>
    <row r="785554" ht="15"/>
    <row r="785555" ht="15"/>
    <row r="785556" ht="15"/>
    <row r="785557" ht="15"/>
    <row r="785558" ht="15"/>
    <row r="785559" ht="15"/>
    <row r="785560" ht="15"/>
    <row r="785561" ht="15"/>
    <row r="785562" ht="15"/>
    <row r="785563" ht="15"/>
    <row r="785564" ht="15"/>
    <row r="785565" ht="15"/>
    <row r="785566" ht="15"/>
    <row r="785567" ht="15"/>
    <row r="785568" ht="15"/>
    <row r="785569" ht="15"/>
    <row r="785570" ht="15"/>
    <row r="785571" ht="15"/>
    <row r="785572" ht="15"/>
    <row r="785573" ht="15"/>
    <row r="785574" ht="15"/>
    <row r="785575" ht="15"/>
    <row r="785576" ht="15"/>
    <row r="785577" ht="15"/>
    <row r="785578" ht="15"/>
    <row r="785579" ht="15"/>
    <row r="785580" ht="15"/>
    <row r="785581" ht="15"/>
    <row r="785582" ht="15"/>
    <row r="785583" ht="15"/>
    <row r="785584" ht="15"/>
    <row r="785585" ht="15"/>
    <row r="785586" ht="15"/>
    <row r="785587" ht="15"/>
    <row r="785588" ht="15"/>
    <row r="785589" ht="15"/>
    <row r="785590" ht="15"/>
    <row r="785591" ht="15"/>
    <row r="785592" ht="15"/>
    <row r="785593" ht="15"/>
    <row r="785594" ht="15"/>
    <row r="785595" ht="15"/>
    <row r="785596" ht="15"/>
    <row r="785597" ht="15"/>
    <row r="785598" ht="15"/>
    <row r="785599" ht="15"/>
    <row r="785600" ht="15"/>
    <row r="785601" ht="15"/>
    <row r="785602" ht="15"/>
    <row r="785603" ht="15"/>
    <row r="785604" ht="15"/>
    <row r="785605" ht="15"/>
    <row r="785606" ht="15"/>
    <row r="785607" ht="15"/>
    <row r="785608" ht="15"/>
    <row r="785609" ht="15"/>
    <row r="785610" ht="15"/>
    <row r="785611" ht="15"/>
    <row r="785612" ht="15"/>
    <row r="785613" ht="15"/>
    <row r="785614" ht="15"/>
    <row r="785615" ht="15"/>
    <row r="785616" ht="15"/>
    <row r="785617" ht="15"/>
    <row r="785618" ht="15"/>
    <row r="785619" ht="15"/>
    <row r="785620" ht="15"/>
    <row r="785621" ht="15"/>
    <row r="785622" ht="15"/>
    <row r="785623" ht="15"/>
    <row r="785624" ht="15"/>
    <row r="785625" ht="15"/>
    <row r="785626" ht="15"/>
    <row r="785627" ht="15"/>
    <row r="785628" ht="15"/>
    <row r="785629" ht="15"/>
    <row r="785630" ht="15"/>
    <row r="785631" ht="15"/>
    <row r="785632" ht="15"/>
    <row r="785633" ht="15"/>
    <row r="785634" ht="15"/>
    <row r="785635" ht="15"/>
    <row r="785636" ht="15"/>
    <row r="785637" ht="15"/>
    <row r="785638" ht="15"/>
    <row r="785639" ht="15"/>
    <row r="785640" ht="15"/>
    <row r="785641" ht="15"/>
    <row r="785642" ht="15"/>
    <row r="785643" ht="15"/>
    <row r="785644" ht="15"/>
    <row r="785645" ht="15"/>
    <row r="785646" ht="15"/>
    <row r="785647" ht="15"/>
    <row r="785648" ht="15"/>
    <row r="785649" ht="15"/>
    <row r="785650" ht="15"/>
    <row r="785651" ht="15"/>
    <row r="785652" ht="15"/>
    <row r="785653" ht="15"/>
    <row r="785654" ht="15"/>
    <row r="785655" ht="15"/>
    <row r="785656" ht="15"/>
    <row r="785657" ht="15"/>
    <row r="785658" ht="15"/>
    <row r="785659" ht="15"/>
    <row r="785660" ht="15"/>
    <row r="785661" ht="15"/>
    <row r="785662" ht="15"/>
    <row r="785663" ht="15"/>
    <row r="785664" ht="15"/>
    <row r="785665" ht="15"/>
    <row r="785666" ht="15"/>
    <row r="785667" ht="15"/>
    <row r="785668" ht="15"/>
    <row r="785669" ht="15"/>
    <row r="785670" ht="15"/>
    <row r="785671" ht="15"/>
    <row r="785672" ht="15"/>
    <row r="785673" ht="15"/>
    <row r="785674" ht="15"/>
    <row r="785675" ht="15"/>
    <row r="785676" ht="15"/>
    <row r="785677" ht="15"/>
    <row r="785678" ht="15"/>
    <row r="785679" ht="15"/>
    <row r="785680" ht="15"/>
    <row r="785681" ht="15"/>
    <row r="785682" ht="15"/>
    <row r="785683" ht="15"/>
    <row r="785684" ht="15"/>
    <row r="785685" ht="15"/>
    <row r="785686" ht="15"/>
    <row r="785687" ht="15"/>
    <row r="785688" ht="15"/>
    <row r="785689" ht="15"/>
    <row r="785690" ht="15"/>
    <row r="785691" ht="15"/>
    <row r="785692" ht="15"/>
    <row r="785693" ht="15"/>
    <row r="785694" ht="15"/>
    <row r="785695" ht="15"/>
    <row r="785696" ht="15"/>
    <row r="785697" ht="15"/>
    <row r="785698" ht="15"/>
    <row r="785699" ht="15"/>
    <row r="785700" ht="15"/>
    <row r="785701" ht="15"/>
    <row r="785702" ht="15"/>
    <row r="785703" ht="15"/>
    <row r="785704" ht="15"/>
    <row r="785705" ht="15"/>
    <row r="785706" ht="15"/>
    <row r="785707" ht="15"/>
    <row r="785708" ht="15"/>
    <row r="785709" ht="15"/>
    <row r="785710" ht="15"/>
    <row r="785711" ht="15"/>
    <row r="785712" ht="15"/>
    <row r="785713" ht="15"/>
    <row r="785714" ht="15"/>
    <row r="785715" ht="15"/>
    <row r="785716" ht="15"/>
    <row r="785717" ht="15"/>
    <row r="785718" ht="15"/>
    <row r="785719" ht="15"/>
    <row r="785720" ht="15"/>
    <row r="785721" ht="15"/>
    <row r="785722" ht="15"/>
    <row r="785723" ht="15"/>
    <row r="785724" ht="15"/>
    <row r="785725" ht="15"/>
    <row r="785726" ht="15"/>
    <row r="785727" ht="15"/>
    <row r="785728" ht="15"/>
    <row r="785729" ht="15"/>
    <row r="785730" ht="15"/>
    <row r="785731" ht="15"/>
    <row r="785732" ht="15"/>
    <row r="785733" ht="15"/>
    <row r="785734" ht="15"/>
    <row r="785735" ht="15"/>
    <row r="785736" ht="15"/>
    <row r="785737" ht="15"/>
    <row r="785738" ht="15"/>
    <row r="785739" ht="15"/>
    <row r="785740" ht="15"/>
    <row r="785741" ht="15"/>
    <row r="785742" ht="15"/>
    <row r="785743" ht="15"/>
    <row r="785744" ht="15"/>
    <row r="785745" ht="15"/>
    <row r="785746" ht="15"/>
    <row r="785747" ht="15"/>
    <row r="785748" ht="15"/>
    <row r="785749" ht="15"/>
    <row r="785750" ht="15"/>
    <row r="785751" ht="15"/>
    <row r="785752" ht="15"/>
    <row r="785753" ht="15"/>
    <row r="785754" ht="15"/>
    <row r="785755" ht="15"/>
    <row r="785756" ht="15"/>
    <row r="785757" ht="15"/>
    <row r="785758" ht="15"/>
    <row r="785759" ht="15"/>
    <row r="785760" ht="15"/>
    <row r="785761" ht="15"/>
    <row r="785762" ht="15"/>
    <row r="785763" ht="15"/>
    <row r="785764" ht="15"/>
    <row r="785765" ht="15"/>
    <row r="785766" ht="15"/>
    <row r="785767" ht="15"/>
    <row r="785768" ht="15"/>
    <row r="785769" ht="15"/>
    <row r="785770" ht="15"/>
    <row r="785771" ht="15"/>
    <row r="785772" ht="15"/>
    <row r="785773" ht="15"/>
    <row r="785774" ht="15"/>
    <row r="785775" ht="15"/>
    <row r="785776" ht="15"/>
    <row r="785777" ht="15"/>
    <row r="785778" ht="15"/>
    <row r="785779" ht="15"/>
    <row r="785780" ht="15"/>
    <row r="785781" ht="15"/>
    <row r="785782" ht="15"/>
    <row r="785783" ht="15"/>
    <row r="785784" ht="15"/>
    <row r="785785" ht="15"/>
    <row r="785786" ht="15"/>
    <row r="785787" ht="15"/>
    <row r="785788" ht="15"/>
    <row r="785789" ht="15"/>
    <row r="785790" ht="15"/>
    <row r="785791" ht="15"/>
    <row r="785792" ht="15"/>
    <row r="785793" ht="15"/>
    <row r="785794" ht="15"/>
    <row r="785795" ht="15"/>
    <row r="785796" ht="15"/>
    <row r="785797" ht="15"/>
    <row r="785798" ht="15"/>
    <row r="785799" ht="15"/>
    <row r="785800" ht="15"/>
    <row r="785801" ht="15"/>
    <row r="785802" ht="15"/>
    <row r="785803" ht="15"/>
    <row r="785804" ht="15"/>
    <row r="785805" ht="15"/>
    <row r="785806" ht="15"/>
    <row r="785807" ht="15"/>
    <row r="785808" ht="15"/>
    <row r="785809" ht="15"/>
    <row r="785810" ht="15"/>
    <row r="785811" ht="15"/>
    <row r="785812" ht="15"/>
    <row r="785813" ht="15"/>
    <row r="785814" ht="15"/>
    <row r="785815" ht="15"/>
    <row r="785816" ht="15"/>
    <row r="785817" ht="15"/>
    <row r="785818" ht="15"/>
    <row r="785819" ht="15"/>
    <row r="785820" ht="15"/>
    <row r="785821" ht="15"/>
    <row r="785822" ht="15"/>
    <row r="785823" ht="15"/>
    <row r="785824" ht="15"/>
    <row r="785825" ht="15"/>
    <row r="785826" ht="15"/>
    <row r="785827" ht="15"/>
    <row r="785828" ht="15"/>
    <row r="785829" ht="15"/>
    <row r="785830" ht="15"/>
    <row r="785831" ht="15"/>
    <row r="785832" ht="15"/>
    <row r="785833" ht="15"/>
    <row r="785834" ht="15"/>
    <row r="785835" ht="15"/>
    <row r="785836" ht="15"/>
    <row r="785837" ht="15"/>
    <row r="785838" ht="15"/>
    <row r="785839" ht="15"/>
    <row r="785840" ht="15"/>
    <row r="785841" ht="15"/>
    <row r="785842" ht="15"/>
    <row r="785843" ht="15"/>
    <row r="785844" ht="15"/>
    <row r="785845" ht="15"/>
    <row r="785846" ht="15"/>
    <row r="785847" ht="15"/>
    <row r="785848" ht="15"/>
    <row r="785849" ht="15"/>
    <row r="785850" ht="15"/>
    <row r="785851" ht="15"/>
    <row r="785852" ht="15"/>
    <row r="785853" ht="15"/>
    <row r="785854" ht="15"/>
    <row r="785855" ht="15"/>
    <row r="785856" ht="15"/>
    <row r="785857" ht="15"/>
    <row r="785858" ht="15"/>
    <row r="785859" ht="15"/>
    <row r="785860" ht="15"/>
    <row r="785861" ht="15"/>
    <row r="785862" ht="15"/>
    <row r="785863" ht="15"/>
    <row r="785864" ht="15"/>
    <row r="785865" ht="15"/>
    <row r="785866" ht="15"/>
    <row r="785867" ht="15"/>
    <row r="785868" ht="15"/>
    <row r="785869" ht="15"/>
    <row r="785870" ht="15"/>
    <row r="785871" ht="15"/>
    <row r="785872" ht="15"/>
    <row r="785873" ht="15"/>
    <row r="785874" ht="15"/>
    <row r="785875" ht="15"/>
    <row r="785876" ht="15"/>
    <row r="785877" ht="15"/>
    <row r="785878" ht="15"/>
    <row r="785879" ht="15"/>
    <row r="785880" ht="15"/>
    <row r="785881" ht="15"/>
    <row r="785882" ht="15"/>
    <row r="785883" ht="15"/>
    <row r="785884" ht="15"/>
    <row r="785885" ht="15"/>
    <row r="785886" ht="15"/>
    <row r="785887" ht="15"/>
    <row r="785888" ht="15"/>
    <row r="785889" ht="15"/>
    <row r="785890" ht="15"/>
    <row r="785891" ht="15"/>
    <row r="785892" ht="15"/>
    <row r="785893" ht="15"/>
    <row r="785894" ht="15"/>
    <row r="785895" ht="15"/>
    <row r="785896" ht="15"/>
    <row r="785897" ht="15"/>
    <row r="785898" ht="15"/>
    <row r="785899" ht="15"/>
    <row r="785900" ht="15"/>
    <row r="785901" ht="15"/>
    <row r="785902" ht="15"/>
    <row r="785903" ht="15"/>
    <row r="785904" ht="15"/>
    <row r="785905" ht="15"/>
    <row r="785906" ht="15"/>
    <row r="785907" ht="15"/>
    <row r="785908" ht="15"/>
    <row r="785909" ht="15"/>
    <row r="785910" ht="15"/>
    <row r="785911" ht="15"/>
    <row r="785912" ht="15"/>
    <row r="785913" ht="15"/>
    <row r="785914" ht="15"/>
    <row r="785915" ht="15"/>
    <row r="785916" ht="15"/>
    <row r="785917" ht="15"/>
    <row r="785918" ht="15"/>
    <row r="785919" ht="15"/>
    <row r="785920" ht="15"/>
    <row r="785921" ht="15"/>
    <row r="785922" ht="15"/>
    <row r="785923" ht="15"/>
    <row r="785924" ht="15"/>
    <row r="785925" ht="15"/>
    <row r="785926" ht="15"/>
    <row r="785927" ht="15"/>
    <row r="785928" ht="15"/>
    <row r="785929" ht="15"/>
    <row r="785930" ht="15"/>
    <row r="785931" ht="15"/>
    <row r="785932" ht="15"/>
    <row r="785933" ht="15"/>
    <row r="785934" ht="15"/>
    <row r="785935" ht="15"/>
    <row r="785936" ht="15"/>
    <row r="785937" ht="15"/>
    <row r="785938" ht="15"/>
    <row r="785939" ht="15"/>
    <row r="785940" ht="15"/>
    <row r="785941" ht="15"/>
    <row r="785942" ht="15"/>
    <row r="785943" ht="15"/>
    <row r="785944" ht="15"/>
    <row r="785945" ht="15"/>
    <row r="785946" ht="15"/>
    <row r="785947" ht="15"/>
    <row r="785948" ht="15"/>
    <row r="785949" ht="15"/>
    <row r="785950" ht="15"/>
    <row r="785951" ht="15"/>
    <row r="785952" ht="15"/>
    <row r="785953" ht="15"/>
    <row r="785954" ht="15"/>
    <row r="785955" ht="15"/>
    <row r="785956" ht="15"/>
    <row r="785957" ht="15"/>
    <row r="785958" ht="15"/>
    <row r="785959" ht="15"/>
    <row r="785960" ht="15"/>
    <row r="785961" ht="15"/>
    <row r="785962" ht="15"/>
    <row r="785963" ht="15"/>
    <row r="785964" ht="15"/>
    <row r="785965" ht="15"/>
    <row r="785966" ht="15"/>
    <row r="785967" ht="15"/>
    <row r="785968" ht="15"/>
    <row r="785969" ht="15"/>
    <row r="785970" ht="15"/>
    <row r="785971" ht="15"/>
    <row r="785972" ht="15"/>
    <row r="785973" ht="15"/>
    <row r="785974" ht="15"/>
    <row r="785975" ht="15"/>
    <row r="785976" ht="15"/>
    <row r="785977" ht="15"/>
    <row r="785978" ht="15"/>
    <row r="785979" ht="15"/>
    <row r="785980" ht="15"/>
    <row r="785981" ht="15"/>
    <row r="785982" ht="15"/>
    <row r="785983" ht="15"/>
    <row r="785984" ht="15"/>
    <row r="785985" ht="15"/>
    <row r="785986" ht="15"/>
    <row r="785987" ht="15"/>
    <row r="785988" ht="15"/>
    <row r="785989" ht="15"/>
    <row r="785990" ht="15"/>
    <row r="785991" ht="15"/>
    <row r="785992" ht="15"/>
    <row r="785993" ht="15"/>
    <row r="785994" ht="15"/>
    <row r="785995" ht="15"/>
    <row r="785996" ht="15"/>
    <row r="785997" ht="15"/>
    <row r="785998" ht="15"/>
    <row r="785999" ht="15"/>
    <row r="786000" ht="15"/>
    <row r="786001" ht="15"/>
    <row r="786002" ht="15"/>
    <row r="786003" ht="15"/>
    <row r="786004" ht="15"/>
    <row r="786005" ht="15"/>
    <row r="786006" ht="15"/>
    <row r="786007" ht="15"/>
    <row r="786008" ht="15"/>
    <row r="786009" ht="15"/>
    <row r="786010" ht="15"/>
    <row r="786011" ht="15"/>
    <row r="786012" ht="15"/>
    <row r="786013" ht="15"/>
    <row r="786014" ht="15"/>
    <row r="786015" ht="15"/>
    <row r="786016" ht="15"/>
    <row r="786017" ht="15"/>
    <row r="786018" ht="15"/>
    <row r="786019" ht="15"/>
    <row r="786020" ht="15"/>
    <row r="786021" ht="15"/>
    <row r="786022" ht="15"/>
    <row r="786023" ht="15"/>
    <row r="786024" ht="15"/>
    <row r="786025" ht="15"/>
    <row r="786026" ht="15"/>
    <row r="786027" ht="15"/>
    <row r="786028" ht="15"/>
    <row r="786029" ht="15"/>
    <row r="786030" ht="15"/>
    <row r="786031" ht="15"/>
    <row r="786032" ht="15"/>
    <row r="786033" ht="15"/>
    <row r="786034" ht="15"/>
    <row r="786035" ht="15"/>
    <row r="786036" ht="15"/>
    <row r="786037" ht="15"/>
    <row r="786038" ht="15"/>
    <row r="786039" ht="15"/>
    <row r="786040" ht="15"/>
    <row r="786041" ht="15"/>
    <row r="786042" ht="15"/>
    <row r="786043" ht="15"/>
    <row r="786044" ht="15"/>
    <row r="786045" ht="15"/>
    <row r="786046" ht="15"/>
    <row r="786047" ht="15"/>
    <row r="786048" ht="15"/>
    <row r="786049" ht="15"/>
    <row r="786050" ht="15"/>
    <row r="786051" ht="15"/>
    <row r="786052" ht="15"/>
    <row r="786053" ht="15"/>
    <row r="786054" ht="15"/>
    <row r="786055" ht="15"/>
    <row r="786056" ht="15"/>
    <row r="786057" ht="15"/>
    <row r="786058" ht="15"/>
    <row r="786059" ht="15"/>
    <row r="786060" ht="15"/>
    <row r="786061" ht="15"/>
    <row r="786062" ht="15"/>
    <row r="786063" ht="15"/>
    <row r="786064" ht="15"/>
    <row r="786065" ht="15"/>
    <row r="786066" ht="15"/>
    <row r="786067" ht="15"/>
    <row r="786068" ht="15"/>
    <row r="786069" ht="15"/>
    <row r="786070" ht="15"/>
    <row r="786071" ht="15"/>
    <row r="786072" ht="15"/>
    <row r="786073" ht="15"/>
    <row r="786074" ht="15"/>
    <row r="786075" ht="15"/>
    <row r="786076" ht="15"/>
    <row r="786077" ht="15"/>
    <row r="786078" ht="15"/>
    <row r="786079" ht="15"/>
    <row r="786080" ht="15"/>
    <row r="786081" ht="15"/>
    <row r="786082" ht="15"/>
    <row r="786083" ht="15"/>
    <row r="786084" ht="15"/>
    <row r="786085" ht="15"/>
    <row r="786086" ht="15"/>
    <row r="786087" ht="15"/>
    <row r="786088" ht="15"/>
    <row r="786089" ht="15"/>
    <row r="786090" ht="15"/>
    <row r="786091" ht="15"/>
    <row r="786092" ht="15"/>
    <row r="786093" ht="15"/>
    <row r="786094" ht="15"/>
    <row r="786095" ht="15"/>
    <row r="786096" ht="15"/>
    <row r="786097" ht="15"/>
    <row r="786098" ht="15"/>
    <row r="786099" ht="15"/>
    <row r="786100" ht="15"/>
    <row r="786101" ht="15"/>
    <row r="786102" ht="15"/>
    <row r="786103" ht="15"/>
    <row r="786104" ht="15"/>
    <row r="786105" ht="15"/>
    <row r="786106" ht="15"/>
    <row r="786107" ht="15"/>
    <row r="786108" ht="15"/>
    <row r="786109" ht="15"/>
    <row r="786110" ht="15"/>
    <row r="786111" ht="15"/>
    <row r="786112" ht="15"/>
    <row r="786113" ht="15"/>
    <row r="786114" ht="15"/>
    <row r="786115" ht="15"/>
    <row r="786116" ht="15"/>
    <row r="786117" ht="15"/>
    <row r="786118" ht="15"/>
    <row r="786119" ht="15"/>
    <row r="786120" ht="15"/>
    <row r="786121" ht="15"/>
    <row r="786122" ht="15"/>
    <row r="786123" ht="15"/>
    <row r="786124" ht="15"/>
    <row r="786125" ht="15"/>
    <row r="786126" ht="15"/>
    <row r="786127" ht="15"/>
    <row r="786128" ht="15"/>
    <row r="786129" ht="15"/>
    <row r="786130" ht="15"/>
    <row r="786131" ht="15"/>
    <row r="786132" ht="15"/>
    <row r="786133" ht="15"/>
    <row r="786134" ht="15"/>
    <row r="786135" ht="15"/>
    <row r="786136" ht="15"/>
    <row r="786137" ht="15"/>
    <row r="786138" ht="15"/>
    <row r="786139" ht="15"/>
    <row r="786140" ht="15"/>
    <row r="786141" ht="15"/>
    <row r="786142" ht="15"/>
    <row r="786143" ht="15"/>
    <row r="786144" ht="15"/>
    <row r="786145" ht="15"/>
    <row r="786146" ht="15"/>
    <row r="786147" ht="15"/>
    <row r="786148" ht="15"/>
    <row r="786149" ht="15"/>
    <row r="786150" ht="15"/>
    <row r="786151" ht="15"/>
    <row r="786152" ht="15"/>
    <row r="786153" ht="15"/>
    <row r="786154" ht="15"/>
    <row r="786155" ht="15"/>
    <row r="786156" ht="15"/>
    <row r="786157" ht="15"/>
    <row r="786158" ht="15"/>
    <row r="786159" ht="15"/>
    <row r="786160" ht="15"/>
    <row r="786161" ht="15"/>
    <row r="786162" ht="15"/>
    <row r="786163" ht="15"/>
    <row r="786164" ht="15"/>
    <row r="786165" ht="15"/>
    <row r="786166" ht="15"/>
    <row r="786167" ht="15"/>
    <row r="786168" ht="15"/>
    <row r="786169" ht="15"/>
    <row r="786170" ht="15"/>
    <row r="786171" ht="15"/>
    <row r="786172" ht="15"/>
    <row r="786173" ht="15"/>
    <row r="786174" ht="15"/>
    <row r="786175" ht="15"/>
    <row r="786176" ht="15"/>
    <row r="786177" ht="15"/>
    <row r="786178" ht="15"/>
    <row r="786179" ht="15"/>
    <row r="786180" ht="15"/>
    <row r="786181" ht="15"/>
    <row r="786182" ht="15"/>
    <row r="786183" ht="15"/>
    <row r="786184" ht="15"/>
    <row r="786185" ht="15"/>
    <row r="786186" ht="15"/>
    <row r="786187" ht="15"/>
    <row r="786188" ht="15"/>
    <row r="786189" ht="15"/>
    <row r="786190" ht="15"/>
    <row r="786191" ht="15"/>
    <row r="786192" ht="15"/>
    <row r="786193" ht="15"/>
    <row r="786194" ht="15"/>
    <row r="786195" ht="15"/>
    <row r="786196" ht="15"/>
    <row r="786197" ht="15"/>
    <row r="786198" ht="15"/>
    <row r="786199" ht="15"/>
    <row r="786200" ht="15"/>
    <row r="786201" ht="15"/>
    <row r="786202" ht="15"/>
    <row r="786203" ht="15"/>
    <row r="786204" ht="15"/>
    <row r="786205" ht="15"/>
    <row r="786206" ht="15"/>
    <row r="786207" ht="15"/>
    <row r="786208" ht="15"/>
    <row r="786209" ht="15"/>
    <row r="786210" ht="15"/>
    <row r="786211" ht="15"/>
    <row r="786212" ht="15"/>
    <row r="786213" ht="15"/>
    <row r="786214" ht="15"/>
    <row r="786215" ht="15"/>
    <row r="786216" ht="15"/>
    <row r="786217" ht="15"/>
    <row r="786218" ht="15"/>
    <row r="786219" ht="15"/>
    <row r="786220" ht="15"/>
    <row r="786221" ht="15"/>
    <row r="786222" ht="15"/>
    <row r="786223" ht="15"/>
    <row r="786224" ht="15"/>
    <row r="786225" ht="15"/>
    <row r="786226" ht="15"/>
    <row r="786227" ht="15"/>
    <row r="786228" ht="15"/>
    <row r="786229" ht="15"/>
    <row r="786230" ht="15"/>
    <row r="786231" ht="15"/>
    <row r="786232" ht="15"/>
    <row r="786233" ht="15"/>
    <row r="786234" ht="15"/>
    <row r="786235" ht="15"/>
    <row r="786236" ht="15"/>
    <row r="786237" ht="15"/>
    <row r="786238" ht="15"/>
    <row r="786239" ht="15"/>
    <row r="786240" ht="15"/>
    <row r="786241" ht="15"/>
    <row r="786242" ht="15"/>
    <row r="786243" ht="15"/>
    <row r="786244" ht="15"/>
    <row r="786245" ht="15"/>
    <row r="786246" ht="15"/>
    <row r="786247" ht="15"/>
    <row r="786248" ht="15"/>
    <row r="786249" ht="15"/>
    <row r="786250" ht="15"/>
    <row r="786251" ht="15"/>
    <row r="786252" ht="15"/>
    <row r="786253" ht="15"/>
    <row r="786254" ht="15"/>
    <row r="786255" ht="15"/>
    <row r="786256" ht="15"/>
    <row r="786257" ht="15"/>
    <row r="786258" ht="15"/>
    <row r="786259" ht="15"/>
    <row r="786260" ht="15"/>
    <row r="786261" ht="15"/>
    <row r="786262" ht="15"/>
    <row r="786263" ht="15"/>
    <row r="786264" ht="15"/>
    <row r="786265" ht="15"/>
    <row r="786266" ht="15"/>
    <row r="786267" ht="15"/>
    <row r="786268" ht="15"/>
    <row r="786269" ht="15"/>
    <row r="786270" ht="15"/>
    <row r="786271" ht="15"/>
    <row r="786272" ht="15"/>
    <row r="786273" ht="15"/>
    <row r="786274" ht="15"/>
    <row r="786275" ht="15"/>
    <row r="786276" ht="15"/>
    <row r="786277" ht="15"/>
    <row r="786278" ht="15"/>
    <row r="786279" ht="15"/>
    <row r="786280" ht="15"/>
    <row r="786281" ht="15"/>
    <row r="786282" ht="15"/>
    <row r="786283" ht="15"/>
    <row r="786284" ht="15"/>
    <row r="786285" ht="15"/>
    <row r="786286" ht="15"/>
    <row r="786287" ht="15"/>
    <row r="786288" ht="15"/>
    <row r="786289" ht="15"/>
    <row r="786290" ht="15"/>
    <row r="786291" ht="15"/>
    <row r="786292" ht="15"/>
    <row r="786293" ht="15"/>
    <row r="786294" ht="15"/>
    <row r="786295" ht="15"/>
    <row r="786296" ht="15"/>
    <row r="786297" ht="15"/>
    <row r="786298" ht="15"/>
    <row r="786299" ht="15"/>
    <row r="786300" ht="15"/>
    <row r="786301" ht="15"/>
    <row r="786302" ht="15"/>
    <row r="786303" ht="15"/>
    <row r="786304" ht="15"/>
    <row r="786305" ht="15"/>
    <row r="786306" ht="15"/>
    <row r="786307" ht="15"/>
    <row r="786308" ht="15"/>
    <row r="786309" ht="15"/>
    <row r="786310" ht="15"/>
    <row r="786311" ht="15"/>
    <row r="786312" ht="15"/>
    <row r="786313" ht="15"/>
    <row r="786314" ht="15"/>
    <row r="786315" ht="15"/>
    <row r="786316" ht="15"/>
    <row r="786317" ht="15"/>
    <row r="786318" ht="15"/>
    <row r="786319" ht="15"/>
    <row r="786320" ht="15"/>
    <row r="786321" ht="15"/>
    <row r="786322" ht="15"/>
    <row r="786323" ht="15"/>
    <row r="786324" ht="15"/>
    <row r="786325" ht="15"/>
    <row r="786326" ht="15"/>
    <row r="786327" ht="15"/>
    <row r="786328" ht="15"/>
    <row r="786329" ht="15"/>
    <row r="786330" ht="15"/>
    <row r="786331" ht="15"/>
    <row r="786332" ht="15"/>
    <row r="786333" ht="15"/>
    <row r="786334" ht="15"/>
    <row r="786335" ht="15"/>
    <row r="786336" ht="15"/>
    <row r="786337" ht="15"/>
    <row r="786338" ht="15"/>
    <row r="786339" ht="15"/>
    <row r="786340" ht="15"/>
    <row r="786341" ht="15"/>
    <row r="786342" ht="15"/>
    <row r="786343" ht="15"/>
    <row r="786344" ht="15"/>
    <row r="786345" ht="15"/>
    <row r="786346" ht="15"/>
    <row r="786347" ht="15"/>
    <row r="786348" ht="15"/>
    <row r="786349" ht="15"/>
    <row r="786350" ht="15"/>
    <row r="786351" ht="15"/>
    <row r="786352" ht="15"/>
    <row r="786353" ht="15"/>
    <row r="786354" ht="15"/>
    <row r="786355" ht="15"/>
    <row r="786356" ht="15"/>
    <row r="786357" ht="15"/>
    <row r="786358" ht="15"/>
    <row r="786359" ht="15"/>
    <row r="786360" ht="15"/>
    <row r="786361" ht="15"/>
    <row r="786362" ht="15"/>
    <row r="786363" ht="15"/>
    <row r="786364" ht="15"/>
    <row r="786365" ht="15"/>
    <row r="786366" ht="15"/>
    <row r="786367" ht="15"/>
    <row r="786368" ht="15"/>
    <row r="786369" ht="15"/>
    <row r="786370" ht="15"/>
    <row r="786371" ht="15"/>
    <row r="786372" ht="15"/>
    <row r="786373" ht="15"/>
    <row r="786374" ht="15"/>
    <row r="786375" ht="15"/>
    <row r="786376" ht="15"/>
    <row r="786377" ht="15"/>
    <row r="786378" ht="15"/>
    <row r="786379" ht="15"/>
    <row r="786380" ht="15"/>
    <row r="786381" ht="15"/>
    <row r="786382" ht="15"/>
    <row r="786383" ht="15"/>
    <row r="786384" ht="15"/>
    <row r="786385" ht="15"/>
    <row r="786386" ht="15"/>
    <row r="786387" ht="15"/>
    <row r="786388" ht="15"/>
    <row r="786389" ht="15"/>
    <row r="786390" ht="15"/>
    <row r="786391" ht="15"/>
    <row r="786392" ht="15"/>
    <row r="786393" ht="15"/>
    <row r="786394" ht="15"/>
    <row r="786395" ht="15"/>
    <row r="786396" ht="15"/>
    <row r="786397" ht="15"/>
    <row r="786398" ht="15"/>
    <row r="786399" ht="15"/>
    <row r="786400" ht="15"/>
    <row r="786401" ht="15"/>
    <row r="786402" ht="15"/>
    <row r="786403" ht="15"/>
    <row r="786404" ht="15"/>
    <row r="786405" ht="15"/>
    <row r="786406" ht="15"/>
    <row r="786407" ht="15"/>
    <row r="786408" ht="15"/>
    <row r="786409" ht="15"/>
    <row r="786410" ht="15"/>
    <row r="786411" ht="15"/>
    <row r="786412" ht="15"/>
    <row r="786413" ht="15"/>
    <row r="786414" ht="15"/>
    <row r="786415" ht="15"/>
    <row r="786416" ht="15"/>
    <row r="786417" ht="15"/>
    <row r="786418" ht="15"/>
    <row r="786419" ht="15"/>
    <row r="786420" ht="15"/>
    <row r="786421" ht="15"/>
    <row r="786422" ht="15"/>
    <row r="786423" ht="15"/>
    <row r="786424" ht="15"/>
    <row r="786425" ht="15"/>
    <row r="786426" ht="15"/>
    <row r="786427" ht="15"/>
    <row r="786428" ht="15"/>
    <row r="786429" ht="15"/>
    <row r="786430" ht="15"/>
    <row r="786431" ht="15"/>
    <row r="786432" ht="15"/>
    <row r="786433" ht="15"/>
    <row r="786434" ht="15"/>
    <row r="786435" ht="15"/>
    <row r="786436" ht="15"/>
    <row r="786437" ht="15"/>
    <row r="786438" ht="15"/>
    <row r="786439" ht="15"/>
    <row r="786440" ht="15"/>
    <row r="786441" ht="15"/>
    <row r="786442" ht="15"/>
    <row r="786443" ht="15"/>
    <row r="786444" ht="15"/>
    <row r="786445" ht="15"/>
    <row r="786446" ht="15"/>
    <row r="786447" ht="15"/>
    <row r="786448" ht="15"/>
    <row r="786449" ht="15"/>
    <row r="786450" ht="15"/>
    <row r="786451" ht="15"/>
    <row r="786452" ht="15"/>
    <row r="786453" ht="15"/>
    <row r="786454" ht="15"/>
    <row r="786455" ht="15"/>
    <row r="786456" ht="15"/>
    <row r="786457" ht="15"/>
    <row r="786458" ht="15"/>
    <row r="786459" ht="15"/>
    <row r="786460" ht="15"/>
    <row r="786461" ht="15"/>
    <row r="786462" ht="15"/>
    <row r="786463" ht="15"/>
    <row r="786464" ht="15"/>
    <row r="786465" ht="15"/>
    <row r="786466" ht="15"/>
    <row r="786467" ht="15"/>
    <row r="786468" ht="15"/>
    <row r="786469" ht="15"/>
    <row r="786470" ht="15"/>
    <row r="786471" ht="15"/>
    <row r="786472" ht="15"/>
    <row r="786473" ht="15"/>
    <row r="786474" ht="15"/>
    <row r="786475" ht="15"/>
    <row r="786476" ht="15"/>
    <row r="786477" ht="15"/>
    <row r="786478" ht="15"/>
    <row r="786479" ht="15"/>
    <row r="786480" ht="15"/>
    <row r="786481" ht="15"/>
    <row r="786482" ht="15"/>
    <row r="786483" ht="15"/>
    <row r="786484" ht="15"/>
    <row r="786485" ht="15"/>
    <row r="786486" ht="15"/>
    <row r="786487" ht="15"/>
    <row r="786488" ht="15"/>
    <row r="786489" ht="15"/>
    <row r="786490" ht="15"/>
    <row r="786491" ht="15"/>
    <row r="786492" ht="15"/>
    <row r="786493" ht="15"/>
    <row r="786494" ht="15"/>
    <row r="786495" ht="15"/>
    <row r="786496" ht="15"/>
    <row r="786497" ht="15"/>
    <row r="786498" ht="15"/>
    <row r="786499" ht="15"/>
    <row r="786500" ht="15"/>
    <row r="786501" ht="15"/>
    <row r="786502" ht="15"/>
    <row r="786503" ht="15"/>
    <row r="786504" ht="15"/>
    <row r="786505" ht="15"/>
    <row r="786506" ht="15"/>
    <row r="786507" ht="15"/>
    <row r="786508" ht="15"/>
    <row r="786509" ht="15"/>
    <row r="786510" ht="15"/>
    <row r="786511" ht="15"/>
    <row r="786512" ht="15"/>
    <row r="786513" ht="15"/>
    <row r="786514" ht="15"/>
    <row r="786515" ht="15"/>
    <row r="786516" ht="15"/>
    <row r="786517" ht="15"/>
    <row r="786518" ht="15"/>
    <row r="786519" ht="15"/>
    <row r="786520" ht="15"/>
    <row r="786521" ht="15"/>
    <row r="786522" ht="15"/>
    <row r="786523" ht="15"/>
    <row r="786524" ht="15"/>
    <row r="786525" ht="15"/>
    <row r="786526" ht="15"/>
    <row r="786527" ht="15"/>
    <row r="786528" ht="15"/>
    <row r="786529" ht="15"/>
    <row r="786530" ht="15"/>
    <row r="786531" ht="15"/>
    <row r="786532" ht="15"/>
    <row r="786533" ht="15"/>
    <row r="786534" ht="15"/>
    <row r="786535" ht="15"/>
    <row r="786536" ht="15"/>
    <row r="786537" ht="15"/>
    <row r="786538" ht="15"/>
    <row r="786539" ht="15"/>
    <row r="786540" ht="15"/>
    <row r="786541" ht="15"/>
    <row r="786542" ht="15"/>
    <row r="786543" ht="15"/>
    <row r="786544" ht="15"/>
    <row r="786545" ht="15"/>
    <row r="786546" ht="15"/>
    <row r="786547" ht="15"/>
    <row r="786548" ht="15"/>
    <row r="786549" ht="15"/>
    <row r="786550" ht="15"/>
    <row r="786551" ht="15"/>
    <row r="786552" ht="15"/>
    <row r="786553" ht="15"/>
    <row r="786554" ht="15"/>
    <row r="786555" ht="15"/>
    <row r="786556" ht="15"/>
    <row r="786557" ht="15"/>
    <row r="786558" ht="15"/>
    <row r="786559" ht="15"/>
    <row r="786560" ht="15"/>
    <row r="786561" ht="15"/>
    <row r="786562" ht="15"/>
    <row r="786563" ht="15"/>
    <row r="786564" ht="15"/>
    <row r="786565" ht="15"/>
    <row r="786566" ht="15"/>
    <row r="786567" ht="15"/>
    <row r="786568" ht="15"/>
    <row r="786569" ht="15"/>
    <row r="786570" ht="15"/>
    <row r="786571" ht="15"/>
    <row r="786572" ht="15"/>
    <row r="786573" ht="15"/>
    <row r="786574" ht="15"/>
    <row r="786575" ht="15"/>
    <row r="786576" ht="15"/>
    <row r="786577" ht="15"/>
    <row r="786578" ht="15"/>
    <row r="786579" ht="15"/>
    <row r="786580" ht="15"/>
    <row r="786581" ht="15"/>
    <row r="786582" ht="15"/>
    <row r="786583" ht="15"/>
    <row r="786584" ht="15"/>
    <row r="786585" ht="15"/>
    <row r="786586" ht="15"/>
    <row r="786587" ht="15"/>
    <row r="786588" ht="15"/>
    <row r="786589" ht="15"/>
    <row r="786590" ht="15"/>
    <row r="786591" ht="15"/>
    <row r="786592" ht="15"/>
    <row r="786593" ht="15"/>
    <row r="786594" ht="15"/>
    <row r="786595" ht="15"/>
    <row r="786596" ht="15"/>
    <row r="786597" ht="15"/>
    <row r="786598" ht="15"/>
    <row r="786599" ht="15"/>
    <row r="786600" ht="15"/>
    <row r="786601" ht="15"/>
    <row r="786602" ht="15"/>
    <row r="786603" ht="15"/>
    <row r="786604" ht="15"/>
    <row r="786605" ht="15"/>
    <row r="786606" ht="15"/>
    <row r="786607" ht="15"/>
    <row r="786608" ht="15"/>
    <row r="786609" ht="15"/>
    <row r="786610" ht="15"/>
    <row r="786611" ht="15"/>
    <row r="786612" ht="15"/>
    <row r="786613" ht="15"/>
    <row r="786614" ht="15"/>
    <row r="786615" ht="15"/>
    <row r="786616" ht="15"/>
    <row r="786617" ht="15"/>
    <row r="786618" ht="15"/>
    <row r="786619" ht="15"/>
    <row r="786620" ht="15"/>
    <row r="786621" ht="15"/>
    <row r="786622" ht="15"/>
    <row r="786623" ht="15"/>
    <row r="786624" ht="15"/>
    <row r="786625" ht="15"/>
    <row r="786626" ht="15"/>
    <row r="786627" ht="15"/>
    <row r="786628" ht="15"/>
    <row r="786629" ht="15"/>
    <row r="786630" ht="15"/>
    <row r="786631" ht="15"/>
    <row r="786632" ht="15"/>
    <row r="786633" ht="15"/>
    <row r="786634" ht="15"/>
    <row r="786635" ht="15"/>
    <row r="786636" ht="15"/>
    <row r="786637" ht="15"/>
    <row r="786638" ht="15"/>
    <row r="786639" ht="15"/>
    <row r="786640" ht="15"/>
    <row r="786641" ht="15"/>
    <row r="786642" ht="15"/>
    <row r="786643" ht="15"/>
    <row r="786644" ht="15"/>
    <row r="786645" ht="15"/>
    <row r="786646" ht="15"/>
    <row r="786647" ht="15"/>
    <row r="786648" ht="15"/>
    <row r="786649" ht="15"/>
    <row r="786650" ht="15"/>
    <row r="786651" ht="15"/>
    <row r="786652" ht="15"/>
    <row r="786653" ht="15"/>
    <row r="786654" ht="15"/>
    <row r="786655" ht="15"/>
    <row r="786656" ht="15"/>
    <row r="786657" ht="15"/>
    <row r="786658" ht="15"/>
    <row r="786659" ht="15"/>
    <row r="786660" ht="15"/>
    <row r="786661" ht="15"/>
    <row r="786662" ht="15"/>
    <row r="786663" ht="15"/>
    <row r="786664" ht="15"/>
    <row r="786665" ht="15"/>
    <row r="786666" ht="15"/>
    <row r="786667" ht="15"/>
    <row r="786668" ht="15"/>
    <row r="786669" ht="15"/>
    <row r="786670" ht="15"/>
    <row r="786671" ht="15"/>
    <row r="786672" ht="15"/>
    <row r="786673" ht="15"/>
    <row r="786674" ht="15"/>
    <row r="786675" ht="15"/>
    <row r="786676" ht="15"/>
    <row r="786677" ht="15"/>
    <row r="786678" ht="15"/>
    <row r="786679" ht="15"/>
    <row r="786680" ht="15"/>
    <row r="786681" ht="15"/>
    <row r="786682" ht="15"/>
    <row r="786683" ht="15"/>
    <row r="786684" ht="15"/>
    <row r="786685" ht="15"/>
    <row r="786686" ht="15"/>
    <row r="786687" ht="15"/>
    <row r="786688" ht="15"/>
    <row r="786689" ht="15"/>
    <row r="786690" ht="15"/>
    <row r="786691" ht="15"/>
    <row r="786692" ht="15"/>
    <row r="786693" ht="15"/>
    <row r="786694" ht="15"/>
    <row r="786695" ht="15"/>
    <row r="786696" ht="15"/>
    <row r="786697" ht="15"/>
    <row r="786698" ht="15"/>
    <row r="786699" ht="15"/>
    <row r="786700" ht="15"/>
    <row r="786701" ht="15"/>
    <row r="786702" ht="15"/>
    <row r="786703" ht="15"/>
    <row r="786704" ht="15"/>
    <row r="786705" ht="15"/>
    <row r="786706" ht="15"/>
    <row r="786707" ht="15"/>
    <row r="786708" ht="15"/>
    <row r="786709" ht="15"/>
    <row r="786710" ht="15"/>
    <row r="786711" ht="15"/>
    <row r="786712" ht="15"/>
    <row r="786713" ht="15"/>
    <row r="786714" ht="15"/>
    <row r="786715" ht="15"/>
    <row r="786716" ht="15"/>
    <row r="786717" ht="15"/>
    <row r="786718" ht="15"/>
    <row r="786719" ht="15"/>
    <row r="786720" ht="15"/>
    <row r="786721" ht="15"/>
    <row r="786722" ht="15"/>
    <row r="786723" ht="15"/>
    <row r="786724" ht="15"/>
    <row r="786725" ht="15"/>
    <row r="786726" ht="15"/>
    <row r="786727" ht="15"/>
    <row r="786728" ht="15"/>
    <row r="786729" ht="15"/>
    <row r="786730" ht="15"/>
    <row r="786731" ht="15"/>
    <row r="786732" ht="15"/>
    <row r="786733" ht="15"/>
    <row r="786734" ht="15"/>
    <row r="786735" ht="15"/>
    <row r="786736" ht="15"/>
    <row r="786737" ht="15"/>
    <row r="786738" ht="15"/>
    <row r="786739" ht="15"/>
    <row r="786740" ht="15"/>
    <row r="786741" ht="15"/>
    <row r="786742" ht="15"/>
    <row r="786743" ht="15"/>
    <row r="786744" ht="15"/>
    <row r="786745" ht="15"/>
    <row r="786746" ht="15"/>
    <row r="786747" ht="15"/>
    <row r="786748" ht="15"/>
    <row r="786749" ht="15"/>
    <row r="786750" ht="15"/>
    <row r="786751" ht="15"/>
    <row r="786752" ht="15"/>
    <row r="786753" ht="15"/>
    <row r="786754" ht="15"/>
    <row r="786755" ht="15"/>
    <row r="786756" ht="15"/>
    <row r="786757" ht="15"/>
    <row r="786758" ht="15"/>
    <row r="786759" ht="15"/>
    <row r="786760" ht="15"/>
    <row r="786761" ht="15"/>
    <row r="786762" ht="15"/>
    <row r="786763" ht="15"/>
    <row r="786764" ht="15"/>
    <row r="786765" ht="15"/>
    <row r="786766" ht="15"/>
    <row r="786767" ht="15"/>
    <row r="786768" ht="15"/>
    <row r="786769" ht="15"/>
    <row r="786770" ht="15"/>
    <row r="786771" ht="15"/>
    <row r="786772" ht="15"/>
    <row r="786773" ht="15"/>
    <row r="786774" ht="15"/>
    <row r="786775" ht="15"/>
    <row r="786776" ht="15"/>
    <row r="786777" ht="15"/>
    <row r="786778" ht="15"/>
    <row r="786779" ht="15"/>
    <row r="786780" ht="15"/>
    <row r="786781" ht="15"/>
    <row r="786782" ht="15"/>
    <row r="786783" ht="15"/>
    <row r="786784" ht="15"/>
    <row r="786785" ht="15"/>
    <row r="786786" ht="15"/>
    <row r="786787" ht="15"/>
    <row r="786788" ht="15"/>
    <row r="786789" ht="15"/>
    <row r="786790" ht="15"/>
    <row r="786791" ht="15"/>
    <row r="786792" ht="15"/>
    <row r="786793" ht="15"/>
    <row r="786794" ht="15"/>
    <row r="786795" ht="15"/>
    <row r="786796" ht="15"/>
    <row r="786797" ht="15"/>
    <row r="786798" ht="15"/>
    <row r="786799" ht="15"/>
    <row r="786800" ht="15"/>
    <row r="786801" ht="15"/>
    <row r="786802" ht="15"/>
    <row r="786803" ht="15"/>
    <row r="786804" ht="15"/>
    <row r="786805" ht="15"/>
    <row r="786806" ht="15"/>
    <row r="786807" ht="15"/>
    <row r="786808" ht="15"/>
    <row r="786809" ht="15"/>
    <row r="786810" ht="15"/>
    <row r="786811" ht="15"/>
    <row r="786812" ht="15"/>
    <row r="786813" ht="15"/>
    <row r="786814" ht="15"/>
    <row r="786815" ht="15"/>
    <row r="786816" ht="15"/>
    <row r="786817" ht="15"/>
    <row r="786818" ht="15"/>
    <row r="786819" ht="15"/>
    <row r="786820" ht="15"/>
    <row r="786821" ht="15"/>
    <row r="786822" ht="15"/>
    <row r="786823" ht="15"/>
    <row r="786824" ht="15"/>
    <row r="786825" ht="15"/>
    <row r="786826" ht="15"/>
    <row r="786827" ht="15"/>
    <row r="786828" ht="15"/>
    <row r="786829" ht="15"/>
    <row r="786830" ht="15"/>
    <row r="786831" ht="15"/>
    <row r="786832" ht="15"/>
    <row r="786833" ht="15"/>
    <row r="786834" ht="15"/>
    <row r="786835" ht="15"/>
    <row r="786836" ht="15"/>
    <row r="786837" ht="15"/>
    <row r="786838" ht="15"/>
    <row r="786839" ht="15"/>
    <row r="786840" ht="15"/>
    <row r="786841" ht="15"/>
    <row r="786842" ht="15"/>
    <row r="786843" ht="15"/>
    <row r="786844" ht="15"/>
    <row r="786845" ht="15"/>
    <row r="786846" ht="15"/>
    <row r="786847" ht="15"/>
    <row r="786848" ht="15"/>
    <row r="786849" ht="15"/>
    <row r="786850" ht="15"/>
    <row r="786851" ht="15"/>
    <row r="786852" ht="15"/>
    <row r="786853" ht="15"/>
    <row r="786854" ht="15"/>
    <row r="786855" ht="15"/>
    <row r="786856" ht="15"/>
    <row r="786857" ht="15"/>
    <row r="786858" ht="15"/>
    <row r="786859" ht="15"/>
    <row r="786860" ht="15"/>
    <row r="786861" ht="15"/>
    <row r="786862" ht="15"/>
    <row r="786863" ht="15"/>
    <row r="786864" ht="15"/>
    <row r="786865" ht="15"/>
    <row r="786866" ht="15"/>
    <row r="786867" ht="15"/>
    <row r="786868" ht="15"/>
    <row r="786869" ht="15"/>
    <row r="786870" ht="15"/>
    <row r="786871" ht="15"/>
    <row r="786872" ht="15"/>
    <row r="786873" ht="15"/>
    <row r="786874" ht="15"/>
    <row r="786875" ht="15"/>
    <row r="786876" ht="15"/>
    <row r="786877" ht="15"/>
    <row r="786878" ht="15"/>
    <row r="786879" ht="15"/>
    <row r="786880" ht="15"/>
    <row r="786881" ht="15"/>
    <row r="786882" ht="15"/>
    <row r="786883" ht="15"/>
    <row r="786884" ht="15"/>
    <row r="786885" ht="15"/>
    <row r="786886" ht="15"/>
    <row r="786887" ht="15"/>
    <row r="786888" ht="15"/>
    <row r="786889" ht="15"/>
    <row r="786890" ht="15"/>
    <row r="786891" ht="15"/>
    <row r="786892" ht="15"/>
    <row r="786893" ht="15"/>
    <row r="786894" ht="15"/>
    <row r="786895" ht="15"/>
    <row r="786896" ht="15"/>
    <row r="786897" ht="15"/>
    <row r="786898" ht="15"/>
    <row r="786899" ht="15"/>
    <row r="786900" ht="15"/>
    <row r="786901" ht="15"/>
    <row r="786902" ht="15"/>
    <row r="786903" ht="15"/>
    <row r="786904" ht="15"/>
    <row r="786905" ht="15"/>
    <row r="786906" ht="15"/>
    <row r="786907" ht="15"/>
    <row r="786908" ht="15"/>
    <row r="786909" ht="15"/>
    <row r="786910" ht="15"/>
    <row r="786911" ht="15"/>
    <row r="786912" ht="15"/>
    <row r="786913" ht="15"/>
    <row r="786914" ht="15"/>
    <row r="786915" ht="15"/>
    <row r="786916" ht="15"/>
    <row r="786917" ht="15"/>
    <row r="786918" ht="15"/>
    <row r="786919" ht="15"/>
    <row r="786920" ht="15"/>
    <row r="786921" ht="15"/>
    <row r="786922" ht="15"/>
    <row r="786923" ht="15"/>
    <row r="786924" ht="15"/>
    <row r="786925" ht="15"/>
    <row r="786926" ht="15"/>
    <row r="786927" ht="15"/>
    <row r="786928" ht="15"/>
    <row r="786929" ht="15"/>
    <row r="786930" ht="15"/>
    <row r="786931" ht="15"/>
    <row r="786932" ht="15"/>
    <row r="786933" ht="15"/>
    <row r="786934" ht="15"/>
    <row r="786935" ht="15"/>
    <row r="786936" ht="15"/>
    <row r="786937" ht="15"/>
    <row r="786938" ht="15"/>
    <row r="786939" ht="15"/>
    <row r="786940" ht="15"/>
    <row r="786941" ht="15"/>
    <row r="786942" ht="15"/>
    <row r="786943" ht="15"/>
    <row r="786944" ht="15"/>
    <row r="786945" ht="15"/>
    <row r="786946" ht="15"/>
    <row r="786947" ht="15"/>
    <row r="786948" ht="15"/>
    <row r="786949" ht="15"/>
    <row r="786950" ht="15"/>
    <row r="786951" ht="15"/>
    <row r="786952" ht="15"/>
    <row r="786953" ht="15"/>
    <row r="786954" ht="15"/>
    <row r="786955" ht="15"/>
    <row r="786956" ht="15"/>
    <row r="786957" ht="15"/>
    <row r="786958" ht="15"/>
    <row r="786959" ht="15"/>
    <row r="786960" ht="15"/>
    <row r="786961" ht="15"/>
    <row r="786962" ht="15"/>
    <row r="786963" ht="15"/>
    <row r="786964" ht="15"/>
    <row r="786965" ht="15"/>
    <row r="786966" ht="15"/>
    <row r="786967" ht="15"/>
    <row r="786968" ht="15"/>
    <row r="786969" ht="15"/>
    <row r="786970" ht="15"/>
    <row r="786971" ht="15"/>
    <row r="786972" ht="15"/>
    <row r="786973" ht="15"/>
    <row r="786974" ht="15"/>
    <row r="786975" ht="15"/>
    <row r="786976" ht="15"/>
    <row r="786977" ht="15"/>
    <row r="786978" ht="15"/>
    <row r="786979" ht="15"/>
    <row r="786980" ht="15"/>
    <row r="786981" ht="15"/>
    <row r="786982" ht="15"/>
    <row r="786983" ht="15"/>
    <row r="786984" ht="15"/>
    <row r="786985" ht="15"/>
    <row r="786986" ht="15"/>
    <row r="786987" ht="15"/>
    <row r="786988" ht="15"/>
    <row r="786989" ht="15"/>
    <row r="786990" ht="15"/>
    <row r="786991" ht="15"/>
    <row r="786992" ht="15"/>
    <row r="786993" ht="15"/>
    <row r="786994" ht="15"/>
    <row r="786995" ht="15"/>
    <row r="786996" ht="15"/>
    <row r="786997" ht="15"/>
    <row r="786998" ht="15"/>
    <row r="786999" ht="15"/>
    <row r="787000" ht="15"/>
    <row r="787001" ht="15"/>
    <row r="787002" ht="15"/>
    <row r="787003" ht="15"/>
    <row r="787004" ht="15"/>
    <row r="787005" ht="15"/>
    <row r="787006" ht="15"/>
    <row r="787007" ht="15"/>
    <row r="787008" ht="15"/>
    <row r="787009" ht="15"/>
    <row r="787010" ht="15"/>
    <row r="787011" ht="15"/>
    <row r="787012" ht="15"/>
    <row r="787013" ht="15"/>
    <row r="787014" ht="15"/>
    <row r="787015" ht="15"/>
    <row r="787016" ht="15"/>
    <row r="787017" ht="15"/>
    <row r="787018" ht="15"/>
    <row r="787019" ht="15"/>
    <row r="787020" ht="15"/>
    <row r="787021" ht="15"/>
    <row r="787022" ht="15"/>
    <row r="787023" ht="15"/>
    <row r="787024" ht="15"/>
    <row r="787025" ht="15"/>
    <row r="787026" ht="15"/>
    <row r="787027" ht="15"/>
    <row r="787028" ht="15"/>
    <row r="787029" ht="15"/>
    <row r="787030" ht="15"/>
    <row r="787031" ht="15"/>
    <row r="787032" ht="15"/>
    <row r="787033" ht="15"/>
    <row r="787034" ht="15"/>
    <row r="787035" ht="15"/>
    <row r="787036" ht="15"/>
    <row r="787037" ht="15"/>
    <row r="787038" ht="15"/>
    <row r="787039" ht="15"/>
    <row r="787040" ht="15"/>
    <row r="787041" ht="15"/>
    <row r="787042" ht="15"/>
    <row r="787043" ht="15"/>
    <row r="787044" ht="15"/>
    <row r="787045" ht="15"/>
    <row r="787046" ht="15"/>
    <row r="787047" ht="15"/>
    <row r="787048" ht="15"/>
    <row r="787049" ht="15"/>
    <row r="787050" ht="15"/>
    <row r="787051" ht="15"/>
    <row r="787052" ht="15"/>
    <row r="787053" ht="15"/>
    <row r="787054" ht="15"/>
    <row r="787055" ht="15"/>
    <row r="787056" ht="15"/>
    <row r="787057" ht="15"/>
    <row r="787058" ht="15"/>
    <row r="787059" ht="15"/>
    <row r="787060" ht="15"/>
    <row r="787061" ht="15"/>
    <row r="787062" ht="15"/>
    <row r="787063" ht="15"/>
    <row r="787064" ht="15"/>
    <row r="787065" ht="15"/>
    <row r="787066" ht="15"/>
    <row r="787067" ht="15"/>
    <row r="787068" ht="15"/>
    <row r="787069" ht="15"/>
    <row r="787070" ht="15"/>
    <row r="787071" ht="15"/>
    <row r="787072" ht="15"/>
    <row r="787073" ht="15"/>
    <row r="787074" ht="15"/>
    <row r="787075" ht="15"/>
    <row r="787076" ht="15"/>
    <row r="787077" ht="15"/>
    <row r="787078" ht="15"/>
    <row r="787079" ht="15"/>
    <row r="787080" ht="15"/>
    <row r="787081" ht="15"/>
    <row r="787082" ht="15"/>
    <row r="787083" ht="15"/>
    <row r="787084" ht="15"/>
    <row r="787085" ht="15"/>
    <row r="787086" ht="15"/>
    <row r="787087" ht="15"/>
    <row r="787088" ht="15"/>
    <row r="787089" ht="15"/>
    <row r="787090" ht="15"/>
    <row r="787091" ht="15"/>
    <row r="787092" ht="15"/>
    <row r="787093" ht="15"/>
    <row r="787094" ht="15"/>
    <row r="787095" ht="15"/>
    <row r="787096" ht="15"/>
    <row r="787097" ht="15"/>
    <row r="787098" ht="15"/>
    <row r="787099" ht="15"/>
    <row r="787100" ht="15"/>
    <row r="787101" ht="15"/>
    <row r="787102" ht="15"/>
    <row r="787103" ht="15"/>
    <row r="787104" ht="15"/>
    <row r="787105" ht="15"/>
    <row r="787106" ht="15"/>
    <row r="787107" ht="15"/>
    <row r="787108" ht="15"/>
    <row r="787109" ht="15"/>
    <row r="787110" ht="15"/>
    <row r="787111" ht="15"/>
    <row r="787112" ht="15"/>
    <row r="787113" ht="15"/>
    <row r="787114" ht="15"/>
    <row r="787115" ht="15"/>
    <row r="787116" ht="15"/>
    <row r="787117" ht="15"/>
    <row r="787118" ht="15"/>
    <row r="787119" ht="15"/>
    <row r="787120" ht="15"/>
    <row r="787121" ht="15"/>
    <row r="787122" ht="15"/>
    <row r="787123" ht="15"/>
    <row r="787124" ht="15"/>
    <row r="787125" ht="15"/>
    <row r="787126" ht="15"/>
    <row r="787127" ht="15"/>
    <row r="787128" ht="15"/>
    <row r="787129" ht="15"/>
    <row r="787130" ht="15"/>
    <row r="787131" ht="15"/>
    <row r="787132" ht="15"/>
    <row r="787133" ht="15"/>
    <row r="787134" ht="15"/>
    <row r="787135" ht="15"/>
    <row r="787136" ht="15"/>
    <row r="787137" ht="15"/>
    <row r="787138" ht="15"/>
    <row r="787139" ht="15"/>
    <row r="787140" ht="15"/>
    <row r="787141" ht="15"/>
    <row r="787142" ht="15"/>
    <row r="787143" ht="15"/>
    <row r="787144" ht="15"/>
    <row r="787145" ht="15"/>
    <row r="787146" ht="15"/>
    <row r="787147" ht="15"/>
    <row r="787148" ht="15"/>
    <row r="787149" ht="15"/>
    <row r="787150" ht="15"/>
    <row r="787151" ht="15"/>
    <row r="787152" ht="15"/>
    <row r="787153" ht="15"/>
    <row r="787154" ht="15"/>
    <row r="787155" ht="15"/>
    <row r="787156" ht="15"/>
    <row r="787157" ht="15"/>
    <row r="787158" ht="15"/>
    <row r="787159" ht="15"/>
    <row r="787160" ht="15"/>
    <row r="787161" ht="15"/>
    <row r="787162" ht="15"/>
    <row r="787163" ht="15"/>
    <row r="787164" ht="15"/>
    <row r="787165" ht="15"/>
    <row r="787166" ht="15"/>
    <row r="787167" ht="15"/>
    <row r="787168" ht="15"/>
    <row r="787169" ht="15"/>
    <row r="787170" ht="15"/>
    <row r="787171" ht="15"/>
    <row r="787172" ht="15"/>
    <row r="787173" ht="15"/>
    <row r="787174" ht="15"/>
    <row r="787175" ht="15"/>
    <row r="787176" ht="15"/>
    <row r="787177" ht="15"/>
    <row r="787178" ht="15"/>
    <row r="787179" ht="15"/>
    <row r="787180" ht="15"/>
    <row r="787181" ht="15"/>
    <row r="787182" ht="15"/>
    <row r="787183" ht="15"/>
    <row r="787184" ht="15"/>
    <row r="787185" ht="15"/>
    <row r="787186" ht="15"/>
    <row r="787187" ht="15"/>
    <row r="787188" ht="15"/>
    <row r="787189" ht="15"/>
    <row r="787190" ht="15"/>
    <row r="787191" ht="15"/>
    <row r="787192" ht="15"/>
    <row r="787193" ht="15"/>
    <row r="787194" ht="15"/>
    <row r="787195" ht="15"/>
    <row r="787196" ht="15"/>
    <row r="787197" ht="15"/>
    <row r="787198" ht="15"/>
    <row r="787199" ht="15"/>
    <row r="787200" ht="15"/>
    <row r="787201" ht="15"/>
    <row r="787202" ht="15"/>
    <row r="787203" ht="15"/>
    <row r="787204" ht="15"/>
    <row r="787205" ht="15"/>
    <row r="787206" ht="15"/>
    <row r="787207" ht="15"/>
    <row r="787208" ht="15"/>
    <row r="787209" ht="15"/>
    <row r="787210" ht="15"/>
    <row r="787211" ht="15"/>
    <row r="787212" ht="15"/>
    <row r="787213" ht="15"/>
    <row r="787214" ht="15"/>
    <row r="787215" ht="15"/>
    <row r="787216" ht="15"/>
    <row r="787217" ht="15"/>
    <row r="787218" ht="15"/>
    <row r="787219" ht="15"/>
    <row r="787220" ht="15"/>
    <row r="787221" ht="15"/>
    <row r="787222" ht="15"/>
    <row r="787223" ht="15"/>
    <row r="787224" ht="15"/>
    <row r="787225" ht="15"/>
    <row r="787226" ht="15"/>
    <row r="787227" ht="15"/>
    <row r="787228" ht="15"/>
    <row r="787229" ht="15"/>
    <row r="787230" ht="15"/>
    <row r="787231" ht="15"/>
    <row r="787232" ht="15"/>
    <row r="787233" ht="15"/>
    <row r="787234" ht="15"/>
    <row r="787235" ht="15"/>
    <row r="787236" ht="15"/>
    <row r="787237" ht="15"/>
    <row r="787238" ht="15"/>
    <row r="787239" ht="15"/>
    <row r="787240" ht="15"/>
    <row r="787241" ht="15"/>
    <row r="787242" ht="15"/>
    <row r="787243" ht="15"/>
    <row r="787244" ht="15"/>
    <row r="787245" ht="15"/>
    <row r="787246" ht="15"/>
    <row r="787247" ht="15"/>
    <row r="787248" ht="15"/>
    <row r="787249" ht="15"/>
    <row r="787250" ht="15"/>
    <row r="787251" ht="15"/>
    <row r="787252" ht="15"/>
    <row r="787253" ht="15"/>
    <row r="787254" ht="15"/>
    <row r="787255" ht="15"/>
    <row r="787256" ht="15"/>
    <row r="787257" ht="15"/>
    <row r="787258" ht="15"/>
    <row r="787259" ht="15"/>
    <row r="787260" ht="15"/>
    <row r="787261" ht="15"/>
    <row r="787262" ht="15"/>
    <row r="787263" ht="15"/>
    <row r="787264" ht="15"/>
    <row r="787265" ht="15"/>
    <row r="787266" ht="15"/>
    <row r="787267" ht="15"/>
    <row r="787268" ht="15"/>
    <row r="787269" ht="15"/>
    <row r="787270" ht="15"/>
    <row r="787271" ht="15"/>
    <row r="787272" ht="15"/>
    <row r="787273" ht="15"/>
    <row r="787274" ht="15"/>
    <row r="787275" ht="15"/>
    <row r="787276" ht="15"/>
    <row r="787277" ht="15"/>
    <row r="787278" ht="15"/>
    <row r="787279" ht="15"/>
    <row r="787280" ht="15"/>
    <row r="787281" ht="15"/>
    <row r="787282" ht="15"/>
    <row r="787283" ht="15"/>
    <row r="787284" ht="15"/>
    <row r="787285" ht="15"/>
    <row r="787286" ht="15"/>
    <row r="787287" ht="15"/>
    <row r="787288" ht="15"/>
    <row r="787289" ht="15"/>
    <row r="787290" ht="15"/>
    <row r="787291" ht="15"/>
    <row r="787292" ht="15"/>
    <row r="787293" ht="15"/>
    <row r="787294" ht="15"/>
    <row r="787295" ht="15"/>
    <row r="787296" ht="15"/>
    <row r="787297" ht="15"/>
    <row r="787298" ht="15"/>
    <row r="787299" ht="15"/>
    <row r="787300" ht="15"/>
    <row r="787301" ht="15"/>
    <row r="787302" ht="15"/>
    <row r="787303" ht="15"/>
    <row r="787304" ht="15"/>
    <row r="787305" ht="15"/>
    <row r="787306" ht="15"/>
    <row r="787307" ht="15"/>
    <row r="787308" ht="15"/>
    <row r="787309" ht="15"/>
    <row r="787310" ht="15"/>
    <row r="787311" ht="15"/>
    <row r="787312" ht="15"/>
    <row r="787313" ht="15"/>
    <row r="787314" ht="15"/>
    <row r="787315" ht="15"/>
    <row r="787316" ht="15"/>
    <row r="787317" ht="15"/>
    <row r="787318" ht="15"/>
    <row r="787319" ht="15"/>
    <row r="787320" ht="15"/>
    <row r="787321" ht="15"/>
    <row r="787322" ht="15"/>
    <row r="787323" ht="15"/>
    <row r="787324" ht="15"/>
    <row r="787325" ht="15"/>
    <row r="787326" ht="15"/>
    <row r="787327" ht="15"/>
    <row r="787328" ht="15"/>
    <row r="787329" ht="15"/>
    <row r="787330" ht="15"/>
    <row r="787331" ht="15"/>
    <row r="787332" ht="15"/>
    <row r="787333" ht="15"/>
    <row r="787334" ht="15"/>
    <row r="787335" ht="15"/>
    <row r="787336" ht="15"/>
    <row r="787337" ht="15"/>
    <row r="787338" ht="15"/>
    <row r="787339" ht="15"/>
    <row r="787340" ht="15"/>
    <row r="787341" ht="15"/>
    <row r="787342" ht="15"/>
    <row r="787343" ht="15"/>
    <row r="787344" ht="15"/>
    <row r="787345" ht="15"/>
    <row r="787346" ht="15"/>
    <row r="787347" ht="15"/>
    <row r="787348" ht="15"/>
    <row r="787349" ht="15"/>
    <row r="787350" ht="15"/>
    <row r="787351" ht="15"/>
    <row r="787352" ht="15"/>
    <row r="787353" ht="15"/>
    <row r="787354" ht="15"/>
    <row r="787355" ht="15"/>
    <row r="787356" ht="15"/>
    <row r="787357" ht="15"/>
    <row r="787358" ht="15"/>
    <row r="787359" ht="15"/>
    <row r="787360" ht="15"/>
    <row r="787361" ht="15"/>
    <row r="787362" ht="15"/>
    <row r="787363" ht="15"/>
    <row r="787364" ht="15"/>
    <row r="787365" ht="15"/>
    <row r="787366" ht="15"/>
    <row r="787367" ht="15"/>
    <row r="787368" ht="15"/>
    <row r="787369" ht="15"/>
    <row r="787370" ht="15"/>
    <row r="787371" ht="15"/>
    <row r="787372" ht="15"/>
    <row r="787373" ht="15"/>
    <row r="787374" ht="15"/>
    <row r="787375" ht="15"/>
    <row r="787376" ht="15"/>
    <row r="787377" ht="15"/>
    <row r="787378" ht="15"/>
    <row r="787379" ht="15"/>
    <row r="787380" ht="15"/>
    <row r="787381" ht="15"/>
    <row r="787382" ht="15"/>
    <row r="787383" ht="15"/>
    <row r="787384" ht="15"/>
    <row r="787385" ht="15"/>
    <row r="787386" ht="15"/>
    <row r="787387" ht="15"/>
    <row r="787388" ht="15"/>
    <row r="787389" ht="15"/>
    <row r="787390" ht="15"/>
    <row r="787391" ht="15"/>
    <row r="787392" ht="15"/>
    <row r="787393" ht="15"/>
    <row r="787394" ht="15"/>
    <row r="787395" ht="15"/>
    <row r="787396" ht="15"/>
    <row r="787397" ht="15"/>
    <row r="787398" ht="15"/>
    <row r="787399" ht="15"/>
    <row r="787400" ht="15"/>
    <row r="787401" ht="15"/>
    <row r="787402" ht="15"/>
    <row r="787403" ht="15"/>
    <row r="787404" ht="15"/>
    <row r="787405" ht="15"/>
    <row r="787406" ht="15"/>
    <row r="787407" ht="15"/>
    <row r="787408" ht="15"/>
    <row r="787409" ht="15"/>
    <row r="787410" ht="15"/>
    <row r="787411" ht="15"/>
    <row r="787412" ht="15"/>
    <row r="787413" ht="15"/>
    <row r="787414" ht="15"/>
    <row r="787415" ht="15"/>
    <row r="787416" ht="15"/>
    <row r="787417" ht="15"/>
    <row r="787418" ht="15"/>
    <row r="787419" ht="15"/>
    <row r="787420" ht="15"/>
    <row r="787421" ht="15"/>
    <row r="787422" ht="15"/>
    <row r="787423" ht="15"/>
    <row r="787424" ht="15"/>
    <row r="787425" ht="15"/>
    <row r="787426" ht="15"/>
    <row r="787427" ht="15"/>
    <row r="787428" ht="15"/>
    <row r="787429" ht="15"/>
    <row r="787430" ht="15"/>
    <row r="787431" ht="15"/>
    <row r="787432" ht="15"/>
    <row r="787433" ht="15"/>
    <row r="787434" ht="15"/>
    <row r="787435" ht="15"/>
    <row r="787436" ht="15"/>
    <row r="787437" ht="15"/>
    <row r="787438" ht="15"/>
    <row r="787439" ht="15"/>
    <row r="787440" ht="15"/>
    <row r="787441" ht="15"/>
    <row r="787442" ht="15"/>
    <row r="787443" ht="15"/>
    <row r="787444" ht="15"/>
    <row r="787445" ht="15"/>
    <row r="787446" ht="15"/>
    <row r="787447" ht="15"/>
    <row r="787448" ht="15"/>
    <row r="787449" ht="15"/>
    <row r="787450" ht="15"/>
    <row r="787451" ht="15"/>
    <row r="787452" ht="15"/>
    <row r="787453" ht="15"/>
    <row r="787454" ht="15"/>
    <row r="787455" ht="15"/>
    <row r="787456" ht="15"/>
    <row r="787457" ht="15"/>
    <row r="787458" ht="15"/>
    <row r="787459" ht="15"/>
    <row r="787460" ht="15"/>
    <row r="787461" ht="15"/>
    <row r="787462" ht="15"/>
    <row r="787463" ht="15"/>
    <row r="787464" ht="15"/>
    <row r="787465" ht="15"/>
    <row r="787466" ht="15"/>
    <row r="787467" ht="15"/>
    <row r="787468" ht="15"/>
    <row r="787469" ht="15"/>
    <row r="787470" ht="15"/>
    <row r="787471" ht="15"/>
    <row r="787472" ht="15"/>
    <row r="787473" ht="15"/>
    <row r="787474" ht="15"/>
    <row r="787475" ht="15"/>
    <row r="787476" ht="15"/>
    <row r="787477" ht="15"/>
    <row r="787478" ht="15"/>
    <row r="787479" ht="15"/>
    <row r="787480" ht="15"/>
    <row r="787481" ht="15"/>
    <row r="787482" ht="15"/>
    <row r="787483" ht="15"/>
    <row r="787484" ht="15"/>
    <row r="787485" ht="15"/>
    <row r="787486" ht="15"/>
    <row r="787487" ht="15"/>
    <row r="787488" ht="15"/>
    <row r="787489" ht="15"/>
    <row r="787490" ht="15"/>
    <row r="787491" ht="15"/>
    <row r="787492" ht="15"/>
    <row r="787493" ht="15"/>
    <row r="787494" ht="15"/>
    <row r="787495" ht="15"/>
    <row r="787496" ht="15"/>
    <row r="787497" ht="15"/>
    <row r="787498" ht="15"/>
    <row r="787499" ht="15"/>
    <row r="787500" ht="15"/>
    <row r="787501" ht="15"/>
    <row r="787502" ht="15"/>
    <row r="787503" ht="15"/>
    <row r="787504" ht="15"/>
    <row r="787505" ht="15"/>
    <row r="787506" ht="15"/>
    <row r="787507" ht="15"/>
    <row r="787508" ht="15"/>
    <row r="787509" ht="15"/>
    <row r="787510" ht="15"/>
    <row r="787511" ht="15"/>
    <row r="787512" ht="15"/>
    <row r="787513" ht="15"/>
    <row r="787514" ht="15"/>
    <row r="787515" ht="15"/>
    <row r="787516" ht="15"/>
    <row r="787517" ht="15"/>
    <row r="787518" ht="15"/>
    <row r="787519" ht="15"/>
    <row r="787520" ht="15"/>
    <row r="787521" ht="15"/>
    <row r="787522" ht="15"/>
    <row r="787523" ht="15"/>
    <row r="787524" ht="15"/>
    <row r="787525" ht="15"/>
    <row r="787526" ht="15"/>
    <row r="787527" ht="15"/>
    <row r="787528" ht="15"/>
    <row r="787529" ht="15"/>
    <row r="787530" ht="15"/>
    <row r="787531" ht="15"/>
    <row r="787532" ht="15"/>
    <row r="787533" ht="15"/>
    <row r="787534" ht="15"/>
    <row r="787535" ht="15"/>
    <row r="787536" ht="15"/>
    <row r="787537" ht="15"/>
    <row r="787538" ht="15"/>
    <row r="787539" ht="15"/>
    <row r="787540" ht="15"/>
    <row r="787541" ht="15"/>
    <row r="787542" ht="15"/>
    <row r="787543" ht="15"/>
    <row r="787544" ht="15"/>
    <row r="787545" ht="15"/>
    <row r="787546" ht="15"/>
    <row r="787547" ht="15"/>
    <row r="787548" ht="15"/>
    <row r="787549" ht="15"/>
    <row r="787550" ht="15"/>
    <row r="787551" ht="15"/>
    <row r="787552" ht="15"/>
    <row r="787553" ht="15"/>
    <row r="787554" ht="15"/>
    <row r="787555" ht="15"/>
    <row r="787556" ht="15"/>
    <row r="787557" ht="15"/>
    <row r="787558" ht="15"/>
    <row r="787559" ht="15"/>
    <row r="787560" ht="15"/>
    <row r="787561" ht="15"/>
    <row r="787562" ht="15"/>
    <row r="787563" ht="15"/>
    <row r="787564" ht="15"/>
    <row r="787565" ht="15"/>
    <row r="787566" ht="15"/>
    <row r="787567" ht="15"/>
    <row r="787568" ht="15"/>
    <row r="787569" ht="15"/>
    <row r="787570" ht="15"/>
    <row r="787571" ht="15"/>
    <row r="787572" ht="15"/>
    <row r="787573" ht="15"/>
    <row r="787574" ht="15"/>
    <row r="787575" ht="15"/>
    <row r="787576" ht="15"/>
    <row r="787577" ht="15"/>
    <row r="787578" ht="15"/>
    <row r="787579" ht="15"/>
    <row r="787580" ht="15"/>
    <row r="787581" ht="15"/>
    <row r="787582" ht="15"/>
    <row r="787583" ht="15"/>
    <row r="787584" ht="15"/>
    <row r="787585" ht="15"/>
    <row r="787586" ht="15"/>
    <row r="787587" ht="15"/>
    <row r="787588" ht="15"/>
    <row r="787589" ht="15"/>
    <row r="787590" ht="15"/>
    <row r="787591" ht="15"/>
    <row r="787592" ht="15"/>
    <row r="787593" ht="15"/>
    <row r="787594" ht="15"/>
    <row r="787595" ht="15"/>
    <row r="787596" ht="15"/>
    <row r="787597" ht="15"/>
    <row r="787598" ht="15"/>
    <row r="787599" ht="15"/>
    <row r="787600" ht="15"/>
    <row r="787601" ht="15"/>
    <row r="787602" ht="15"/>
    <row r="787603" ht="15"/>
    <row r="787604" ht="15"/>
    <row r="787605" ht="15"/>
    <row r="787606" ht="15"/>
    <row r="787607" ht="15"/>
    <row r="787608" ht="15"/>
    <row r="787609" ht="15"/>
    <row r="787610" ht="15"/>
    <row r="787611" ht="15"/>
    <row r="787612" ht="15"/>
    <row r="787613" ht="15"/>
    <row r="787614" ht="15"/>
    <row r="787615" ht="15"/>
    <row r="787616" ht="15"/>
    <row r="787617" ht="15"/>
    <row r="787618" ht="15"/>
    <row r="787619" ht="15"/>
    <row r="787620" ht="15"/>
    <row r="787621" ht="15"/>
    <row r="787622" ht="15"/>
    <row r="787623" ht="15"/>
    <row r="787624" ht="15"/>
    <row r="787625" ht="15"/>
    <row r="787626" ht="15"/>
    <row r="787627" ht="15"/>
    <row r="787628" ht="15"/>
    <row r="787629" ht="15"/>
    <row r="787630" ht="15"/>
    <row r="787631" ht="15"/>
    <row r="787632" ht="15"/>
    <row r="787633" ht="15"/>
    <row r="787634" ht="15"/>
    <row r="787635" ht="15"/>
    <row r="787636" ht="15"/>
    <row r="787637" ht="15"/>
    <row r="787638" ht="15"/>
    <row r="787639" ht="15"/>
    <row r="787640" ht="15"/>
    <row r="787641" ht="15"/>
    <row r="787642" ht="15"/>
    <row r="787643" ht="15"/>
    <row r="787644" ht="15"/>
    <row r="787645" ht="15"/>
    <row r="787646" ht="15"/>
    <row r="787647" ht="15"/>
    <row r="787648" ht="15"/>
    <row r="787649" ht="15"/>
    <row r="787650" ht="15"/>
    <row r="787651" ht="15"/>
    <row r="787652" ht="15"/>
    <row r="787653" ht="15"/>
    <row r="787654" ht="15"/>
    <row r="787655" ht="15"/>
    <row r="787656" ht="15"/>
    <row r="787657" ht="15"/>
    <row r="787658" ht="15"/>
    <row r="787659" ht="15"/>
    <row r="787660" ht="15"/>
    <row r="787661" ht="15"/>
    <row r="787662" ht="15"/>
    <row r="787663" ht="15"/>
    <row r="787664" ht="15"/>
    <row r="787665" ht="15"/>
    <row r="787666" ht="15"/>
    <row r="787667" ht="15"/>
    <row r="787668" ht="15"/>
    <row r="787669" ht="15"/>
    <row r="787670" ht="15"/>
    <row r="787671" ht="15"/>
    <row r="787672" ht="15"/>
    <row r="787673" ht="15"/>
    <row r="787674" ht="15"/>
    <row r="787675" ht="15"/>
    <row r="787676" ht="15"/>
    <row r="787677" ht="15"/>
    <row r="787678" ht="15"/>
    <row r="787679" ht="15"/>
    <row r="787680" ht="15"/>
    <row r="787681" ht="15"/>
    <row r="787682" ht="15"/>
    <row r="787683" ht="15"/>
    <row r="787684" ht="15"/>
    <row r="787685" ht="15"/>
    <row r="787686" ht="15"/>
    <row r="787687" ht="15"/>
    <row r="787688" ht="15"/>
    <row r="787689" ht="15"/>
    <row r="787690" ht="15"/>
    <row r="787691" ht="15"/>
    <row r="787692" ht="15"/>
    <row r="787693" ht="15"/>
    <row r="787694" ht="15"/>
    <row r="787695" ht="15"/>
    <row r="787696" ht="15"/>
    <row r="787697" ht="15"/>
    <row r="787698" ht="15"/>
    <row r="787699" ht="15"/>
    <row r="787700" ht="15"/>
    <row r="787701" ht="15"/>
    <row r="787702" ht="15"/>
    <row r="787703" ht="15"/>
    <row r="787704" ht="15"/>
    <row r="787705" ht="15"/>
    <row r="787706" ht="15"/>
    <row r="787707" ht="15"/>
    <row r="787708" ht="15"/>
    <row r="787709" ht="15"/>
    <row r="787710" ht="15"/>
    <row r="787711" ht="15"/>
    <row r="787712" ht="15"/>
    <row r="787713" ht="15"/>
    <row r="787714" ht="15"/>
    <row r="787715" ht="15"/>
    <row r="787716" ht="15"/>
    <row r="787717" ht="15"/>
    <row r="787718" ht="15"/>
    <row r="787719" ht="15"/>
    <row r="787720" ht="15"/>
    <row r="787721" ht="15"/>
    <row r="787722" ht="15"/>
    <row r="787723" ht="15"/>
    <row r="787724" ht="15"/>
    <row r="787725" ht="15"/>
    <row r="787726" ht="15"/>
    <row r="787727" ht="15"/>
    <row r="787728" ht="15"/>
    <row r="787729" ht="15"/>
    <row r="787730" ht="15"/>
    <row r="787731" ht="15"/>
    <row r="787732" ht="15"/>
    <row r="787733" ht="15"/>
    <row r="787734" ht="15"/>
    <row r="787735" ht="15"/>
    <row r="787736" ht="15"/>
    <row r="787737" ht="15"/>
    <row r="787738" ht="15"/>
    <row r="787739" ht="15"/>
    <row r="787740" ht="15"/>
    <row r="787741" ht="15"/>
    <row r="787742" ht="15"/>
    <row r="787743" ht="15"/>
    <row r="787744" ht="15"/>
    <row r="787745" ht="15"/>
    <row r="787746" ht="15"/>
    <row r="787747" ht="15"/>
    <row r="787748" ht="15"/>
    <row r="787749" ht="15"/>
    <row r="787750" ht="15"/>
    <row r="787751" ht="15"/>
    <row r="787752" ht="15"/>
    <row r="787753" ht="15"/>
    <row r="787754" ht="15"/>
    <row r="787755" ht="15"/>
    <row r="787756" ht="15"/>
    <row r="787757" ht="15"/>
    <row r="787758" ht="15"/>
    <row r="787759" ht="15"/>
    <row r="787760" ht="15"/>
    <row r="787761" ht="15"/>
    <row r="787762" ht="15"/>
    <row r="787763" ht="15"/>
    <row r="787764" ht="15"/>
    <row r="787765" ht="15"/>
    <row r="787766" ht="15"/>
    <row r="787767" ht="15"/>
    <row r="787768" ht="15"/>
    <row r="787769" ht="15"/>
    <row r="787770" ht="15"/>
    <row r="787771" ht="15"/>
    <row r="787772" ht="15"/>
    <row r="787773" ht="15"/>
    <row r="787774" ht="15"/>
    <row r="787775" ht="15"/>
    <row r="787776" ht="15"/>
    <row r="787777" ht="15"/>
    <row r="787778" ht="15"/>
    <row r="787779" ht="15"/>
    <row r="787780" ht="15"/>
    <row r="787781" ht="15"/>
    <row r="787782" ht="15"/>
    <row r="787783" ht="15"/>
    <row r="787784" ht="15"/>
    <row r="787785" ht="15"/>
    <row r="787786" ht="15"/>
    <row r="787787" ht="15"/>
    <row r="787788" ht="15"/>
    <row r="787789" ht="15"/>
    <row r="787790" ht="15"/>
    <row r="787791" ht="15"/>
    <row r="787792" ht="15"/>
    <row r="787793" ht="15"/>
    <row r="787794" ht="15"/>
    <row r="787795" ht="15"/>
    <row r="787796" ht="15"/>
    <row r="787797" ht="15"/>
    <row r="787798" ht="15"/>
    <row r="787799" ht="15"/>
    <row r="787800" ht="15"/>
    <row r="787801" ht="15"/>
    <row r="787802" ht="15"/>
    <row r="787803" ht="15"/>
    <row r="787804" ht="15"/>
    <row r="787805" ht="15"/>
    <row r="787806" ht="15"/>
    <row r="787807" ht="15"/>
    <row r="787808" ht="15"/>
    <row r="787809" ht="15"/>
    <row r="787810" ht="15"/>
    <row r="787811" ht="15"/>
    <row r="787812" ht="15"/>
    <row r="787813" ht="15"/>
    <row r="787814" ht="15"/>
    <row r="787815" ht="15"/>
    <row r="787816" ht="15"/>
    <row r="787817" ht="15"/>
    <row r="787818" ht="15"/>
    <row r="787819" ht="15"/>
    <row r="787820" ht="15"/>
    <row r="787821" ht="15"/>
    <row r="787822" ht="15"/>
    <row r="787823" ht="15"/>
    <row r="787824" ht="15"/>
    <row r="787825" ht="15"/>
    <row r="787826" ht="15"/>
    <row r="787827" ht="15"/>
    <row r="787828" ht="15"/>
    <row r="787829" ht="15"/>
    <row r="787830" ht="15"/>
    <row r="787831" ht="15"/>
    <row r="787832" ht="15"/>
    <row r="787833" ht="15"/>
    <row r="787834" ht="15"/>
    <row r="787835" ht="15"/>
    <row r="787836" ht="15"/>
    <row r="787837" ht="15"/>
    <row r="787838" ht="15"/>
    <row r="787839" ht="15"/>
    <row r="787840" ht="15"/>
    <row r="787841" ht="15"/>
    <row r="787842" ht="15"/>
    <row r="787843" ht="15"/>
    <row r="787844" ht="15"/>
    <row r="787845" ht="15"/>
    <row r="787846" ht="15"/>
    <row r="787847" ht="15"/>
    <row r="787848" ht="15"/>
    <row r="787849" ht="15"/>
    <row r="787850" ht="15"/>
    <row r="787851" ht="15"/>
    <row r="787852" ht="15"/>
    <row r="787853" ht="15"/>
    <row r="787854" ht="15"/>
    <row r="787855" ht="15"/>
    <row r="787856" ht="15"/>
    <row r="787857" ht="15"/>
    <row r="787858" ht="15"/>
    <row r="787859" ht="15"/>
    <row r="787860" ht="15"/>
    <row r="787861" ht="15"/>
    <row r="787862" ht="15"/>
    <row r="787863" ht="15"/>
    <row r="787864" ht="15"/>
    <row r="787865" ht="15"/>
    <row r="787866" ht="15"/>
    <row r="787867" ht="15"/>
    <row r="787868" ht="15"/>
    <row r="787869" ht="15"/>
    <row r="787870" ht="15"/>
    <row r="787871" ht="15"/>
    <row r="787872" ht="15"/>
    <row r="787873" ht="15"/>
    <row r="787874" ht="15"/>
    <row r="787875" ht="15"/>
    <row r="787876" ht="15"/>
    <row r="787877" ht="15"/>
    <row r="787878" ht="15"/>
    <row r="787879" ht="15"/>
    <row r="787880" ht="15"/>
    <row r="787881" ht="15"/>
    <row r="787882" ht="15"/>
    <row r="787883" ht="15"/>
    <row r="787884" ht="15"/>
    <row r="787885" ht="15"/>
    <row r="787886" ht="15"/>
    <row r="787887" ht="15"/>
    <row r="787888" ht="15"/>
    <row r="787889" ht="15"/>
    <row r="787890" ht="15"/>
    <row r="787891" ht="15"/>
    <row r="787892" ht="15"/>
    <row r="787893" ht="15"/>
    <row r="787894" ht="15"/>
    <row r="787895" ht="15"/>
    <row r="787896" ht="15"/>
    <row r="787897" ht="15"/>
    <row r="787898" ht="15"/>
    <row r="787899" ht="15"/>
    <row r="787900" ht="15"/>
    <row r="787901" ht="15"/>
    <row r="787902" ht="15"/>
    <row r="787903" ht="15"/>
    <row r="787904" ht="15"/>
    <row r="787905" ht="15"/>
    <row r="787906" ht="15"/>
    <row r="787907" ht="15"/>
    <row r="787908" ht="15"/>
    <row r="787909" ht="15"/>
    <row r="787910" ht="15"/>
    <row r="787911" ht="15"/>
    <row r="787912" ht="15"/>
    <row r="787913" ht="15"/>
    <row r="787914" ht="15"/>
    <row r="787915" ht="15"/>
    <row r="787916" ht="15"/>
    <row r="787917" ht="15"/>
    <row r="787918" ht="15"/>
    <row r="787919" ht="15"/>
    <row r="787920" ht="15"/>
    <row r="787921" ht="15"/>
    <row r="787922" ht="15"/>
    <row r="787923" ht="15"/>
    <row r="787924" ht="15"/>
    <row r="787925" ht="15"/>
    <row r="787926" ht="15"/>
    <row r="787927" ht="15"/>
    <row r="787928" ht="15"/>
    <row r="787929" ht="15"/>
    <row r="787930" ht="15"/>
    <row r="787931" ht="15"/>
    <row r="787932" ht="15"/>
    <row r="787933" ht="15"/>
    <row r="787934" ht="15"/>
    <row r="787935" ht="15"/>
    <row r="787936" ht="15"/>
    <row r="787937" ht="15"/>
    <row r="787938" ht="15"/>
    <row r="787939" ht="15"/>
    <row r="787940" ht="15"/>
    <row r="787941" ht="15"/>
    <row r="787942" ht="15"/>
    <row r="787943" ht="15"/>
    <row r="787944" ht="15"/>
    <row r="787945" ht="15"/>
    <row r="787946" ht="15"/>
    <row r="787947" ht="15"/>
    <row r="787948" ht="15"/>
    <row r="787949" ht="15"/>
    <row r="787950" ht="15"/>
    <row r="787951" ht="15"/>
    <row r="787952" ht="15"/>
    <row r="787953" ht="15"/>
    <row r="787954" ht="15"/>
    <row r="787955" ht="15"/>
    <row r="787956" ht="15"/>
    <row r="787957" ht="15"/>
    <row r="787958" ht="15"/>
    <row r="787959" ht="15"/>
    <row r="787960" ht="15"/>
    <row r="787961" ht="15"/>
    <row r="787962" ht="15"/>
    <row r="787963" ht="15"/>
    <row r="787964" ht="15"/>
    <row r="787965" ht="15"/>
    <row r="787966" ht="15"/>
    <row r="787967" ht="15"/>
    <row r="787968" ht="15"/>
    <row r="787969" ht="15"/>
    <row r="787970" ht="15"/>
    <row r="787971" ht="15"/>
    <row r="787972" ht="15"/>
    <row r="787973" ht="15"/>
    <row r="787974" ht="15"/>
    <row r="787975" ht="15"/>
    <row r="787976" ht="15"/>
    <row r="787977" ht="15"/>
    <row r="787978" ht="15"/>
    <row r="787979" ht="15"/>
    <row r="787980" ht="15"/>
    <row r="787981" ht="15"/>
    <row r="787982" ht="15"/>
    <row r="787983" ht="15"/>
    <row r="787984" ht="15"/>
    <row r="787985" ht="15"/>
    <row r="787986" ht="15"/>
    <row r="787987" ht="15"/>
    <row r="787988" ht="15"/>
    <row r="787989" ht="15"/>
    <row r="787990" ht="15"/>
    <row r="787991" ht="15"/>
    <row r="787992" ht="15"/>
    <row r="787993" ht="15"/>
    <row r="787994" ht="15"/>
    <row r="787995" ht="15"/>
    <row r="787996" ht="15"/>
    <row r="787997" ht="15"/>
    <row r="787998" ht="15"/>
    <row r="787999" ht="15"/>
    <row r="788000" ht="15"/>
    <row r="788001" ht="15"/>
    <row r="788002" ht="15"/>
    <row r="788003" ht="15"/>
    <row r="788004" ht="15"/>
    <row r="788005" ht="15"/>
    <row r="788006" ht="15"/>
    <row r="788007" ht="15"/>
    <row r="788008" ht="15"/>
    <row r="788009" ht="15"/>
    <row r="788010" ht="15"/>
    <row r="788011" ht="15"/>
    <row r="788012" ht="15"/>
    <row r="788013" ht="15"/>
    <row r="788014" ht="15"/>
    <row r="788015" ht="15"/>
    <row r="788016" ht="15"/>
    <row r="788017" ht="15"/>
    <row r="788018" ht="15"/>
    <row r="788019" ht="15"/>
    <row r="788020" ht="15"/>
    <row r="788021" ht="15"/>
    <row r="788022" ht="15"/>
    <row r="788023" ht="15"/>
    <row r="788024" ht="15"/>
    <row r="788025" ht="15"/>
    <row r="788026" ht="15"/>
    <row r="788027" ht="15"/>
    <row r="788028" ht="15"/>
    <row r="788029" ht="15"/>
    <row r="788030" ht="15"/>
    <row r="788031" ht="15"/>
    <row r="788032" ht="15"/>
    <row r="788033" ht="15"/>
    <row r="788034" ht="15"/>
    <row r="788035" ht="15"/>
    <row r="788036" ht="15"/>
    <row r="788037" ht="15"/>
    <row r="788038" ht="15"/>
    <row r="788039" ht="15"/>
    <row r="788040" ht="15"/>
    <row r="788041" ht="15"/>
    <row r="788042" ht="15"/>
    <row r="788043" ht="15"/>
    <row r="788044" ht="15"/>
    <row r="788045" ht="15"/>
    <row r="788046" ht="15"/>
    <row r="788047" ht="15"/>
    <row r="788048" ht="15"/>
    <row r="788049" ht="15"/>
    <row r="788050" ht="15"/>
    <row r="788051" ht="15"/>
    <row r="788052" ht="15"/>
    <row r="788053" ht="15"/>
    <row r="788054" ht="15"/>
    <row r="788055" ht="15"/>
    <row r="788056" ht="15"/>
    <row r="788057" ht="15"/>
    <row r="788058" ht="15"/>
    <row r="788059" ht="15"/>
    <row r="788060" ht="15"/>
    <row r="788061" ht="15"/>
    <row r="788062" ht="15"/>
    <row r="788063" ht="15"/>
    <row r="788064" ht="15"/>
    <row r="788065" ht="15"/>
    <row r="788066" ht="15"/>
    <row r="788067" ht="15"/>
    <row r="788068" ht="15"/>
    <row r="788069" ht="15"/>
    <row r="788070" ht="15"/>
    <row r="788071" ht="15"/>
    <row r="788072" ht="15"/>
    <row r="788073" ht="15"/>
    <row r="788074" ht="15"/>
    <row r="788075" ht="15"/>
    <row r="788076" ht="15"/>
    <row r="788077" ht="15"/>
    <row r="788078" ht="15"/>
    <row r="788079" ht="15"/>
    <row r="788080" ht="15"/>
    <row r="788081" ht="15"/>
    <row r="788082" ht="15"/>
    <row r="788083" ht="15"/>
    <row r="788084" ht="15"/>
    <row r="788085" ht="15"/>
    <row r="788086" ht="15"/>
    <row r="788087" ht="15"/>
    <row r="788088" ht="15"/>
    <row r="788089" ht="15"/>
    <row r="788090" ht="15"/>
    <row r="788091" ht="15"/>
    <row r="788092" ht="15"/>
    <row r="788093" ht="15"/>
    <row r="788094" ht="15"/>
    <row r="788095" ht="15"/>
    <row r="788096" ht="15"/>
    <row r="788097" ht="15"/>
    <row r="788098" ht="15"/>
    <row r="788099" ht="15"/>
    <row r="788100" ht="15"/>
    <row r="788101" ht="15"/>
    <row r="788102" ht="15"/>
    <row r="788103" ht="15"/>
    <row r="788104" ht="15"/>
    <row r="788105" ht="15"/>
    <row r="788106" ht="15"/>
    <row r="788107" ht="15"/>
    <row r="788108" ht="15"/>
    <row r="788109" ht="15"/>
    <row r="788110" ht="15"/>
    <row r="788111" ht="15"/>
    <row r="788112" ht="15"/>
    <row r="788113" ht="15"/>
    <row r="788114" ht="15"/>
    <row r="788115" ht="15"/>
    <row r="788116" ht="15"/>
    <row r="788117" ht="15"/>
    <row r="788118" ht="15"/>
    <row r="788119" ht="15"/>
    <row r="788120" ht="15"/>
    <row r="788121" ht="15"/>
    <row r="788122" ht="15"/>
    <row r="788123" ht="15"/>
    <row r="788124" ht="15"/>
    <row r="788125" ht="15"/>
    <row r="788126" ht="15"/>
    <row r="788127" ht="15"/>
    <row r="788128" ht="15"/>
    <row r="788129" ht="15"/>
    <row r="788130" ht="15"/>
    <row r="788131" ht="15"/>
    <row r="788132" ht="15"/>
    <row r="788133" ht="15"/>
    <row r="788134" ht="15"/>
    <row r="788135" ht="15"/>
    <row r="788136" ht="15"/>
    <row r="788137" ht="15"/>
    <row r="788138" ht="15"/>
    <row r="788139" ht="15"/>
    <row r="788140" ht="15"/>
    <row r="788141" ht="15"/>
    <row r="788142" ht="15"/>
    <row r="788143" ht="15"/>
    <row r="788144" ht="15"/>
    <row r="788145" ht="15"/>
    <row r="788146" ht="15"/>
    <row r="788147" ht="15"/>
    <row r="788148" ht="15"/>
    <row r="788149" ht="15"/>
    <row r="788150" ht="15"/>
    <row r="788151" ht="15"/>
    <row r="788152" ht="15"/>
    <row r="788153" ht="15"/>
    <row r="788154" ht="15"/>
    <row r="788155" ht="15"/>
    <row r="788156" ht="15"/>
    <row r="788157" ht="15"/>
    <row r="788158" ht="15"/>
    <row r="788159" ht="15"/>
    <row r="788160" ht="15"/>
    <row r="788161" ht="15"/>
    <row r="788162" ht="15"/>
    <row r="788163" ht="15"/>
    <row r="788164" ht="15"/>
    <row r="788165" ht="15"/>
    <row r="788166" ht="15"/>
    <row r="788167" ht="15"/>
    <row r="788168" ht="15"/>
    <row r="788169" ht="15"/>
    <row r="788170" ht="15"/>
    <row r="788171" ht="15"/>
    <row r="788172" ht="15"/>
    <row r="788173" ht="15"/>
    <row r="788174" ht="15"/>
    <row r="788175" ht="15"/>
    <row r="788176" ht="15"/>
    <row r="788177" ht="15"/>
    <row r="788178" ht="15"/>
    <row r="788179" ht="15"/>
    <row r="788180" ht="15"/>
    <row r="788181" ht="15"/>
    <row r="788182" ht="15"/>
    <row r="788183" ht="15"/>
    <row r="788184" ht="15"/>
    <row r="788185" ht="15"/>
    <row r="788186" ht="15"/>
    <row r="788187" ht="15"/>
    <row r="788188" ht="15"/>
    <row r="788189" ht="15"/>
    <row r="788190" ht="15"/>
    <row r="788191" ht="15"/>
    <row r="788192" ht="15"/>
    <row r="788193" ht="15"/>
    <row r="788194" ht="15"/>
    <row r="788195" ht="15"/>
    <row r="788196" ht="15"/>
    <row r="788197" ht="15"/>
    <row r="788198" ht="15"/>
    <row r="788199" ht="15"/>
    <row r="788200" ht="15"/>
    <row r="788201" ht="15"/>
    <row r="788202" ht="15"/>
    <row r="788203" ht="15"/>
    <row r="788204" ht="15"/>
    <row r="788205" ht="15"/>
    <row r="788206" ht="15"/>
    <row r="788207" ht="15"/>
    <row r="788208" ht="15"/>
    <row r="788209" ht="15"/>
    <row r="788210" ht="15"/>
    <row r="788211" ht="15"/>
    <row r="788212" ht="15"/>
    <row r="788213" ht="15"/>
    <row r="788214" ht="15"/>
    <row r="788215" ht="15"/>
    <row r="788216" ht="15"/>
    <row r="788217" ht="15"/>
    <row r="788218" ht="15"/>
    <row r="788219" ht="15"/>
    <row r="788220" ht="15"/>
    <row r="788221" ht="15"/>
    <row r="788222" ht="15"/>
    <row r="788223" ht="15"/>
    <row r="788224" ht="15"/>
    <row r="788225" ht="15"/>
    <row r="788226" ht="15"/>
    <row r="788227" ht="15"/>
    <row r="788228" ht="15"/>
    <row r="788229" ht="15"/>
    <row r="788230" ht="15"/>
    <row r="788231" ht="15"/>
    <row r="788232" ht="15"/>
    <row r="788233" ht="15"/>
    <row r="788234" ht="15"/>
    <row r="788235" ht="15"/>
    <row r="788236" ht="15"/>
    <row r="788237" ht="15"/>
    <row r="788238" ht="15"/>
    <row r="788239" ht="15"/>
    <row r="788240" ht="15"/>
    <row r="788241" ht="15"/>
    <row r="788242" ht="15"/>
    <row r="788243" ht="15"/>
    <row r="788244" ht="15"/>
    <row r="788245" ht="15"/>
    <row r="788246" ht="15"/>
    <row r="788247" ht="15"/>
    <row r="788248" ht="15"/>
    <row r="788249" ht="15"/>
    <row r="788250" ht="15"/>
    <row r="788251" ht="15"/>
    <row r="788252" ht="15"/>
    <row r="788253" ht="15"/>
    <row r="788254" ht="15"/>
    <row r="788255" ht="15"/>
    <row r="788256" ht="15"/>
    <row r="788257" ht="15"/>
    <row r="788258" ht="15"/>
    <row r="788259" ht="15"/>
    <row r="788260" ht="15"/>
    <row r="788261" ht="15"/>
    <row r="788262" ht="15"/>
    <row r="788263" ht="15"/>
    <row r="788264" ht="15"/>
    <row r="788265" ht="15"/>
    <row r="788266" ht="15"/>
    <row r="788267" ht="15"/>
    <row r="788268" ht="15"/>
    <row r="788269" ht="15"/>
    <row r="788270" ht="15"/>
    <row r="788271" ht="15"/>
    <row r="788272" ht="15"/>
    <row r="788273" ht="15"/>
    <row r="788274" ht="15"/>
    <row r="788275" ht="15"/>
    <row r="788276" ht="15"/>
    <row r="788277" ht="15"/>
    <row r="788278" ht="15"/>
    <row r="788279" ht="15"/>
    <row r="788280" ht="15"/>
    <row r="788281" ht="15"/>
    <row r="788282" ht="15"/>
    <row r="788283" ht="15"/>
    <row r="788284" ht="15"/>
    <row r="788285" ht="15"/>
    <row r="788286" ht="15"/>
    <row r="788287" ht="15"/>
    <row r="788288" ht="15"/>
    <row r="788289" ht="15"/>
    <row r="788290" ht="15"/>
    <row r="788291" ht="15"/>
    <row r="788292" ht="15"/>
    <row r="788293" ht="15"/>
    <row r="788294" ht="15"/>
    <row r="788295" ht="15"/>
    <row r="788296" ht="15"/>
    <row r="788297" ht="15"/>
    <row r="788298" ht="15"/>
    <row r="788299" ht="15"/>
    <row r="788300" ht="15"/>
    <row r="788301" ht="15"/>
    <row r="788302" ht="15"/>
    <row r="788303" ht="15"/>
    <row r="788304" ht="15"/>
    <row r="788305" ht="15"/>
    <row r="788306" ht="15"/>
    <row r="788307" ht="15"/>
    <row r="788308" ht="15"/>
    <row r="788309" ht="15"/>
    <row r="788310" ht="15"/>
    <row r="788311" ht="15"/>
    <row r="788312" ht="15"/>
    <row r="788313" ht="15"/>
    <row r="788314" ht="15"/>
    <row r="788315" ht="15"/>
    <row r="788316" ht="15"/>
    <row r="788317" ht="15"/>
    <row r="788318" ht="15"/>
    <row r="788319" ht="15"/>
    <row r="788320" ht="15"/>
    <row r="788321" ht="15"/>
    <row r="788322" ht="15"/>
    <row r="788323" ht="15"/>
    <row r="788324" ht="15"/>
    <row r="788325" ht="15"/>
    <row r="788326" ht="15"/>
    <row r="788327" ht="15"/>
    <row r="788328" ht="15"/>
    <row r="788329" ht="15"/>
    <row r="788330" ht="15"/>
    <row r="788331" ht="15"/>
    <row r="788332" ht="15"/>
    <row r="788333" ht="15"/>
    <row r="788334" ht="15"/>
    <row r="788335" ht="15"/>
    <row r="788336" ht="15"/>
    <row r="788337" ht="15"/>
    <row r="788338" ht="15"/>
    <row r="788339" ht="15"/>
    <row r="788340" ht="15"/>
    <row r="788341" ht="15"/>
    <row r="788342" ht="15"/>
    <row r="788343" ht="15"/>
    <row r="788344" ht="15"/>
    <row r="788345" ht="15"/>
    <row r="788346" ht="15"/>
    <row r="788347" ht="15"/>
    <row r="788348" ht="15"/>
    <row r="788349" ht="15"/>
    <row r="788350" ht="15"/>
    <row r="788351" ht="15"/>
    <row r="788352" ht="15"/>
    <row r="788353" ht="15"/>
    <row r="788354" ht="15"/>
    <row r="788355" ht="15"/>
    <row r="788356" ht="15"/>
    <row r="788357" ht="15"/>
    <row r="788358" ht="15"/>
    <row r="788359" ht="15"/>
    <row r="788360" ht="15"/>
    <row r="788361" ht="15"/>
    <row r="788362" ht="15"/>
    <row r="788363" ht="15"/>
    <row r="788364" ht="15"/>
    <row r="788365" ht="15"/>
    <row r="788366" ht="15"/>
    <row r="788367" ht="15"/>
    <row r="788368" ht="15"/>
    <row r="788369" ht="15"/>
    <row r="788370" ht="15"/>
    <row r="788371" ht="15"/>
    <row r="788372" ht="15"/>
    <row r="788373" ht="15"/>
    <row r="788374" ht="15"/>
    <row r="788375" ht="15"/>
    <row r="788376" ht="15"/>
    <row r="788377" ht="15"/>
    <row r="788378" ht="15"/>
    <row r="788379" ht="15"/>
    <row r="788380" ht="15"/>
    <row r="788381" ht="15"/>
    <row r="788382" ht="15"/>
    <row r="788383" ht="15"/>
    <row r="788384" ht="15"/>
    <row r="788385" ht="15"/>
    <row r="788386" ht="15"/>
    <row r="788387" ht="15"/>
    <row r="788388" ht="15"/>
    <row r="788389" ht="15"/>
    <row r="788390" ht="15"/>
    <row r="788391" ht="15"/>
    <row r="788392" ht="15"/>
    <row r="788393" ht="15"/>
    <row r="788394" ht="15"/>
    <row r="788395" ht="15"/>
    <row r="788396" ht="15"/>
    <row r="788397" ht="15"/>
    <row r="788398" ht="15"/>
    <row r="788399" ht="15"/>
    <row r="788400" ht="15"/>
    <row r="788401" ht="15"/>
    <row r="788402" ht="15"/>
    <row r="788403" ht="15"/>
    <row r="788404" ht="15"/>
    <row r="788405" ht="15"/>
    <row r="788406" ht="15"/>
    <row r="788407" ht="15"/>
    <row r="788408" ht="15"/>
    <row r="788409" ht="15"/>
    <row r="788410" ht="15"/>
    <row r="788411" ht="15"/>
    <row r="788412" ht="15"/>
    <row r="788413" ht="15"/>
    <row r="788414" ht="15"/>
    <row r="788415" ht="15"/>
    <row r="788416" ht="15"/>
    <row r="788417" ht="15"/>
    <row r="788418" ht="15"/>
    <row r="788419" ht="15"/>
    <row r="788420" ht="15"/>
    <row r="788421" ht="15"/>
    <row r="788422" ht="15"/>
    <row r="788423" ht="15"/>
    <row r="788424" ht="15"/>
    <row r="788425" ht="15"/>
    <row r="788426" ht="15"/>
    <row r="788427" ht="15"/>
    <row r="788428" ht="15"/>
    <row r="788429" ht="15"/>
    <row r="788430" ht="15"/>
    <row r="788431" ht="15"/>
    <row r="788432" ht="15"/>
    <row r="788433" ht="15"/>
    <row r="788434" ht="15"/>
    <row r="788435" ht="15"/>
    <row r="788436" ht="15"/>
    <row r="788437" ht="15"/>
    <row r="788438" ht="15"/>
    <row r="788439" ht="15"/>
    <row r="788440" ht="15"/>
    <row r="788441" ht="15"/>
    <row r="788442" ht="15"/>
    <row r="788443" ht="15"/>
    <row r="788444" ht="15"/>
    <row r="788445" ht="15"/>
    <row r="788446" ht="15"/>
    <row r="788447" ht="15"/>
    <row r="788448" ht="15"/>
    <row r="788449" ht="15"/>
    <row r="788450" ht="15"/>
    <row r="788451" ht="15"/>
    <row r="788452" ht="15"/>
    <row r="788453" ht="15"/>
    <row r="788454" ht="15"/>
    <row r="788455" ht="15"/>
    <row r="788456" ht="15"/>
    <row r="788457" ht="15"/>
    <row r="788458" ht="15"/>
    <row r="788459" ht="15"/>
    <row r="788460" ht="15"/>
    <row r="788461" ht="15"/>
    <row r="788462" ht="15"/>
    <row r="788463" ht="15"/>
    <row r="788464" ht="15"/>
    <row r="788465" ht="15"/>
    <row r="788466" ht="15"/>
    <row r="788467" ht="15"/>
    <row r="788468" ht="15"/>
    <row r="788469" ht="15"/>
    <row r="788470" ht="15"/>
    <row r="788471" ht="15"/>
    <row r="788472" ht="15"/>
    <row r="788473" ht="15"/>
    <row r="788474" ht="15"/>
    <row r="788475" ht="15"/>
    <row r="788476" ht="15"/>
    <row r="788477" ht="15"/>
    <row r="788478" ht="15"/>
    <row r="788479" ht="15"/>
    <row r="788480" ht="15"/>
    <row r="788481" ht="15"/>
    <row r="788482" ht="15"/>
    <row r="788483" ht="15"/>
    <row r="788484" ht="15"/>
    <row r="788485" ht="15"/>
    <row r="788486" ht="15"/>
    <row r="788487" ht="15"/>
    <row r="788488" ht="15"/>
    <row r="788489" ht="15"/>
    <row r="788490" ht="15"/>
    <row r="788491" ht="15"/>
    <row r="788492" ht="15"/>
    <row r="788493" ht="15"/>
    <row r="788494" ht="15"/>
    <row r="788495" ht="15"/>
    <row r="788496" ht="15"/>
    <row r="788497" ht="15"/>
    <row r="788498" ht="15"/>
    <row r="788499" ht="15"/>
    <row r="788500" ht="15"/>
    <row r="788501" ht="15"/>
    <row r="788502" ht="15"/>
    <row r="788503" ht="15"/>
    <row r="788504" ht="15"/>
    <row r="788505" ht="15"/>
    <row r="788506" ht="15"/>
    <row r="788507" ht="15"/>
    <row r="788508" ht="15"/>
    <row r="788509" ht="15"/>
    <row r="788510" ht="15"/>
    <row r="788511" ht="15"/>
    <row r="788512" ht="15"/>
    <row r="788513" ht="15"/>
    <row r="788514" ht="15"/>
    <row r="788515" ht="15"/>
    <row r="788516" ht="15"/>
    <row r="788517" ht="15"/>
    <row r="788518" ht="15"/>
    <row r="788519" ht="15"/>
    <row r="788520" ht="15"/>
    <row r="788521" ht="15"/>
    <row r="788522" ht="15"/>
    <row r="788523" ht="15"/>
    <row r="788524" ht="15"/>
    <row r="788525" ht="15"/>
    <row r="788526" ht="15"/>
    <row r="788527" ht="15"/>
    <row r="788528" ht="15"/>
    <row r="788529" ht="15"/>
    <row r="788530" ht="15"/>
    <row r="788531" ht="15"/>
    <row r="788532" ht="15"/>
    <row r="788533" ht="15"/>
    <row r="788534" ht="15"/>
    <row r="788535" ht="15"/>
    <row r="788536" ht="15"/>
    <row r="788537" ht="15"/>
    <row r="788538" ht="15"/>
    <row r="788539" ht="15"/>
    <row r="788540" ht="15"/>
    <row r="788541" ht="15"/>
    <row r="788542" ht="15"/>
    <row r="788543" ht="15"/>
    <row r="788544" ht="15"/>
    <row r="788545" ht="15"/>
    <row r="788546" ht="15"/>
    <row r="788547" ht="15"/>
    <row r="788548" ht="15"/>
    <row r="788549" ht="15"/>
    <row r="788550" ht="15"/>
    <row r="788551" ht="15"/>
    <row r="788552" ht="15"/>
    <row r="788553" ht="15"/>
    <row r="788554" ht="15"/>
    <row r="788555" ht="15"/>
    <row r="788556" ht="15"/>
    <row r="788557" ht="15"/>
    <row r="788558" ht="15"/>
    <row r="788559" ht="15"/>
    <row r="788560" ht="15"/>
    <row r="788561" ht="15"/>
    <row r="788562" ht="15"/>
    <row r="788563" ht="15"/>
    <row r="788564" ht="15"/>
    <row r="788565" ht="15"/>
    <row r="788566" ht="15"/>
    <row r="788567" ht="15"/>
    <row r="788568" ht="15"/>
    <row r="788569" ht="15"/>
    <row r="788570" ht="15"/>
    <row r="788571" ht="15"/>
    <row r="788572" ht="15"/>
    <row r="788573" ht="15"/>
    <row r="788574" ht="15"/>
    <row r="788575" ht="15"/>
    <row r="788576" ht="15"/>
    <row r="788577" ht="15"/>
    <row r="788578" ht="15"/>
    <row r="788579" ht="15"/>
    <row r="788580" ht="15"/>
    <row r="788581" ht="15"/>
    <row r="788582" ht="15"/>
    <row r="788583" ht="15"/>
    <row r="788584" ht="15"/>
    <row r="788585" ht="15"/>
    <row r="788586" ht="15"/>
    <row r="788587" ht="15"/>
    <row r="788588" ht="15"/>
    <row r="788589" ht="15"/>
    <row r="788590" ht="15"/>
    <row r="788591" ht="15"/>
    <row r="788592" ht="15"/>
    <row r="788593" ht="15"/>
    <row r="788594" ht="15"/>
    <row r="788595" ht="15"/>
    <row r="788596" ht="15"/>
    <row r="788597" ht="15"/>
    <row r="788598" ht="15"/>
    <row r="788599" ht="15"/>
    <row r="788600" ht="15"/>
    <row r="788601" ht="15"/>
    <row r="788602" ht="15"/>
    <row r="788603" ht="15"/>
    <row r="788604" ht="15"/>
    <row r="788605" ht="15"/>
    <row r="788606" ht="15"/>
    <row r="788607" ht="15"/>
    <row r="788608" ht="15"/>
    <row r="788609" ht="15"/>
    <row r="788610" ht="15"/>
    <row r="788611" ht="15"/>
    <row r="788612" ht="15"/>
    <row r="788613" ht="15"/>
    <row r="788614" ht="15"/>
    <row r="788615" ht="15"/>
    <row r="788616" ht="15"/>
    <row r="788617" ht="15"/>
    <row r="788618" ht="15"/>
    <row r="788619" ht="15"/>
    <row r="788620" ht="15"/>
    <row r="788621" ht="15"/>
    <row r="788622" ht="15"/>
    <row r="788623" ht="15"/>
    <row r="788624" ht="15"/>
    <row r="788625" ht="15"/>
    <row r="788626" ht="15"/>
    <row r="788627" ht="15"/>
    <row r="788628" ht="15"/>
    <row r="788629" ht="15"/>
    <row r="788630" ht="15"/>
    <row r="788631" ht="15"/>
    <row r="788632" ht="15"/>
    <row r="788633" ht="15"/>
    <row r="788634" ht="15"/>
    <row r="788635" ht="15"/>
    <row r="788636" ht="15"/>
    <row r="788637" ht="15"/>
    <row r="788638" ht="15"/>
    <row r="788639" ht="15"/>
    <row r="788640" ht="15"/>
    <row r="788641" ht="15"/>
    <row r="788642" ht="15"/>
    <row r="788643" ht="15"/>
    <row r="788644" ht="15"/>
    <row r="788645" ht="15"/>
    <row r="788646" ht="15"/>
    <row r="788647" ht="15"/>
    <row r="788648" ht="15"/>
    <row r="788649" ht="15"/>
    <row r="788650" ht="15"/>
    <row r="788651" ht="15"/>
    <row r="788652" ht="15"/>
    <row r="788653" ht="15"/>
    <row r="788654" ht="15"/>
    <row r="788655" ht="15"/>
    <row r="788656" ht="15"/>
    <row r="788657" ht="15"/>
    <row r="788658" ht="15"/>
    <row r="788659" ht="15"/>
    <row r="788660" ht="15"/>
    <row r="788661" ht="15"/>
    <row r="788662" ht="15"/>
    <row r="788663" ht="15"/>
    <row r="788664" ht="15"/>
    <row r="788665" ht="15"/>
    <row r="788666" ht="15"/>
    <row r="788667" ht="15"/>
    <row r="788668" ht="15"/>
    <row r="788669" ht="15"/>
    <row r="788670" ht="15"/>
    <row r="788671" ht="15"/>
    <row r="788672" ht="15"/>
    <row r="788673" ht="15"/>
    <row r="788674" ht="15"/>
    <row r="788675" ht="15"/>
    <row r="788676" ht="15"/>
    <row r="788677" ht="15"/>
    <row r="788678" ht="15"/>
    <row r="788679" ht="15"/>
    <row r="788680" ht="15"/>
    <row r="788681" ht="15"/>
    <row r="788682" ht="15"/>
    <row r="788683" ht="15"/>
    <row r="788684" ht="15"/>
    <row r="788685" ht="15"/>
    <row r="788686" ht="15"/>
    <row r="788687" ht="15"/>
    <row r="788688" ht="15"/>
    <row r="788689" ht="15"/>
    <row r="788690" ht="15"/>
    <row r="788691" ht="15"/>
    <row r="788692" ht="15"/>
    <row r="788693" ht="15"/>
    <row r="788694" ht="15"/>
    <row r="788695" ht="15"/>
    <row r="788696" ht="15"/>
    <row r="788697" ht="15"/>
    <row r="788698" ht="15"/>
    <row r="788699" ht="15"/>
    <row r="788700" ht="15"/>
    <row r="788701" ht="15"/>
    <row r="788702" ht="15"/>
    <row r="788703" ht="15"/>
    <row r="788704" ht="15"/>
    <row r="788705" ht="15"/>
    <row r="788706" ht="15"/>
    <row r="788707" ht="15"/>
    <row r="788708" ht="15"/>
    <row r="788709" ht="15"/>
    <row r="788710" ht="15"/>
    <row r="788711" ht="15"/>
    <row r="788712" ht="15"/>
    <row r="788713" ht="15"/>
    <row r="788714" ht="15"/>
    <row r="788715" ht="15"/>
    <row r="788716" ht="15"/>
    <row r="788717" ht="15"/>
    <row r="788718" ht="15"/>
    <row r="788719" ht="15"/>
    <row r="788720" ht="15"/>
    <row r="788721" ht="15"/>
    <row r="788722" ht="15"/>
    <row r="788723" ht="15"/>
    <row r="788724" ht="15"/>
    <row r="788725" ht="15"/>
    <row r="788726" ht="15"/>
    <row r="788727" ht="15"/>
    <row r="788728" ht="15"/>
    <row r="788729" ht="15"/>
    <row r="788730" ht="15"/>
    <row r="788731" ht="15"/>
    <row r="788732" ht="15"/>
    <row r="788733" ht="15"/>
    <row r="788734" ht="15"/>
    <row r="788735" ht="15"/>
    <row r="788736" ht="15"/>
    <row r="788737" ht="15"/>
    <row r="788738" ht="15"/>
    <row r="788739" ht="15"/>
    <row r="788740" ht="15"/>
    <row r="788741" ht="15"/>
    <row r="788742" ht="15"/>
    <row r="788743" ht="15"/>
    <row r="788744" ht="15"/>
    <row r="788745" ht="15"/>
    <row r="788746" ht="15"/>
    <row r="788747" ht="15"/>
    <row r="788748" ht="15"/>
    <row r="788749" ht="15"/>
    <row r="788750" ht="15"/>
    <row r="788751" ht="15"/>
    <row r="788752" ht="15"/>
    <row r="788753" ht="15"/>
    <row r="788754" ht="15"/>
    <row r="788755" ht="15"/>
    <row r="788756" ht="15"/>
    <row r="788757" ht="15"/>
    <row r="788758" ht="15"/>
    <row r="788759" ht="15"/>
    <row r="788760" ht="15"/>
    <row r="788761" ht="15"/>
    <row r="788762" ht="15"/>
    <row r="788763" ht="15"/>
    <row r="788764" ht="15"/>
    <row r="788765" ht="15"/>
    <row r="788766" ht="15"/>
    <row r="788767" ht="15"/>
    <row r="788768" ht="15"/>
    <row r="788769" ht="15"/>
    <row r="788770" ht="15"/>
    <row r="788771" ht="15"/>
    <row r="788772" ht="15"/>
    <row r="788773" ht="15"/>
    <row r="788774" ht="15"/>
    <row r="788775" ht="15"/>
    <row r="788776" ht="15"/>
    <row r="788777" ht="15"/>
    <row r="788778" ht="15"/>
    <row r="788779" ht="15"/>
    <row r="788780" ht="15"/>
    <row r="788781" ht="15"/>
    <row r="788782" ht="15"/>
    <row r="788783" ht="15"/>
    <row r="788784" ht="15"/>
    <row r="788785" ht="15"/>
    <row r="788786" ht="15"/>
    <row r="788787" ht="15"/>
    <row r="788788" ht="15"/>
    <row r="788789" ht="15"/>
    <row r="788790" ht="15"/>
    <row r="788791" ht="15"/>
    <row r="788792" ht="15"/>
    <row r="788793" ht="15"/>
    <row r="788794" ht="15"/>
    <row r="788795" ht="15"/>
    <row r="788796" ht="15"/>
    <row r="788797" ht="15"/>
    <row r="788798" ht="15"/>
    <row r="788799" ht="15"/>
    <row r="788800" ht="15"/>
    <row r="788801" ht="15"/>
    <row r="788802" ht="15"/>
    <row r="788803" ht="15"/>
    <row r="788804" ht="15"/>
    <row r="788805" ht="15"/>
    <row r="788806" ht="15"/>
    <row r="788807" ht="15"/>
    <row r="788808" ht="15"/>
    <row r="788809" ht="15"/>
    <row r="788810" ht="15"/>
    <row r="788811" ht="15"/>
    <row r="788812" ht="15"/>
    <row r="788813" ht="15"/>
    <row r="788814" ht="15"/>
    <row r="788815" ht="15"/>
    <row r="788816" ht="15"/>
    <row r="788817" ht="15"/>
    <row r="788818" ht="15"/>
    <row r="788819" ht="15"/>
    <row r="788820" ht="15"/>
    <row r="788821" ht="15"/>
    <row r="788822" ht="15"/>
    <row r="788823" ht="15"/>
    <row r="788824" ht="15"/>
    <row r="788825" ht="15"/>
    <row r="788826" ht="15"/>
    <row r="788827" ht="15"/>
    <row r="788828" ht="15"/>
    <row r="788829" ht="15"/>
    <row r="788830" ht="15"/>
    <row r="788831" ht="15"/>
    <row r="788832" ht="15"/>
    <row r="788833" ht="15"/>
    <row r="788834" ht="15"/>
    <row r="788835" ht="15"/>
    <row r="788836" ht="15"/>
    <row r="788837" ht="15"/>
    <row r="788838" ht="15"/>
    <row r="788839" ht="15"/>
    <row r="788840" ht="15"/>
    <row r="788841" ht="15"/>
    <row r="788842" ht="15"/>
    <row r="788843" ht="15"/>
    <row r="788844" ht="15"/>
    <row r="788845" ht="15"/>
    <row r="788846" ht="15"/>
    <row r="788847" ht="15"/>
    <row r="788848" ht="15"/>
    <row r="788849" ht="15"/>
    <row r="788850" ht="15"/>
    <row r="788851" ht="15"/>
    <row r="788852" ht="15"/>
    <row r="788853" ht="15"/>
    <row r="788854" ht="15"/>
    <row r="788855" ht="15"/>
    <row r="788856" ht="15"/>
    <row r="788857" ht="15"/>
    <row r="788858" ht="15"/>
    <row r="788859" ht="15"/>
    <row r="788860" ht="15"/>
    <row r="788861" ht="15"/>
    <row r="788862" ht="15"/>
    <row r="788863" ht="15"/>
    <row r="788864" ht="15"/>
    <row r="788865" ht="15"/>
    <row r="788866" ht="15"/>
    <row r="788867" ht="15"/>
    <row r="788868" ht="15"/>
    <row r="788869" ht="15"/>
    <row r="788870" ht="15"/>
    <row r="788871" ht="15"/>
    <row r="788872" ht="15"/>
    <row r="788873" ht="15"/>
    <row r="788874" ht="15"/>
    <row r="788875" ht="15"/>
    <row r="788876" ht="15"/>
    <row r="788877" ht="15"/>
    <row r="788878" ht="15"/>
    <row r="788879" ht="15"/>
    <row r="788880" ht="15"/>
    <row r="788881" ht="15"/>
    <row r="788882" ht="15"/>
    <row r="788883" ht="15"/>
    <row r="788884" ht="15"/>
    <row r="788885" ht="15"/>
    <row r="788886" ht="15"/>
    <row r="788887" ht="15"/>
    <row r="788888" ht="15"/>
    <row r="788889" ht="15"/>
    <row r="788890" ht="15"/>
    <row r="788891" ht="15"/>
    <row r="788892" ht="15"/>
    <row r="788893" ht="15"/>
    <row r="788894" ht="15"/>
    <row r="788895" ht="15"/>
    <row r="788896" ht="15"/>
    <row r="788897" ht="15"/>
    <row r="788898" ht="15"/>
    <row r="788899" ht="15"/>
    <row r="788900" ht="15"/>
    <row r="788901" ht="15"/>
    <row r="788902" ht="15"/>
    <row r="788903" ht="15"/>
    <row r="788904" ht="15"/>
    <row r="788905" ht="15"/>
    <row r="788906" ht="15"/>
    <row r="788907" ht="15"/>
    <row r="788908" ht="15"/>
    <row r="788909" ht="15"/>
    <row r="788910" ht="15"/>
    <row r="788911" ht="15"/>
    <row r="788912" ht="15"/>
    <row r="788913" ht="15"/>
    <row r="788914" ht="15"/>
    <row r="788915" ht="15"/>
    <row r="788916" ht="15"/>
    <row r="788917" ht="15"/>
    <row r="788918" ht="15"/>
    <row r="788919" ht="15"/>
    <row r="788920" ht="15"/>
    <row r="788921" ht="15"/>
    <row r="788922" ht="15"/>
    <row r="788923" ht="15"/>
    <row r="788924" ht="15"/>
    <row r="788925" ht="15"/>
    <row r="788926" ht="15"/>
    <row r="788927" ht="15"/>
    <row r="788928" ht="15"/>
    <row r="788929" ht="15"/>
    <row r="788930" ht="15"/>
    <row r="788931" ht="15"/>
    <row r="788932" ht="15"/>
    <row r="788933" ht="15"/>
    <row r="788934" ht="15"/>
    <row r="788935" ht="15"/>
    <row r="788936" ht="15"/>
    <row r="788937" ht="15"/>
    <row r="788938" ht="15"/>
    <row r="788939" ht="15"/>
    <row r="788940" ht="15"/>
    <row r="788941" ht="15"/>
    <row r="788942" ht="15"/>
    <row r="788943" ht="15"/>
    <row r="788944" ht="15"/>
    <row r="788945" ht="15"/>
    <row r="788946" ht="15"/>
    <row r="788947" ht="15"/>
    <row r="788948" ht="15"/>
    <row r="788949" ht="15"/>
    <row r="788950" ht="15"/>
    <row r="788951" ht="15"/>
    <row r="788952" ht="15"/>
    <row r="788953" ht="15"/>
    <row r="788954" ht="15"/>
    <row r="788955" ht="15"/>
    <row r="788956" ht="15"/>
    <row r="788957" ht="15"/>
    <row r="788958" ht="15"/>
    <row r="788959" ht="15"/>
    <row r="788960" ht="15"/>
    <row r="788961" ht="15"/>
    <row r="788962" ht="15"/>
    <row r="788963" ht="15"/>
    <row r="788964" ht="15"/>
    <row r="788965" ht="15"/>
    <row r="788966" ht="15"/>
    <row r="788967" ht="15"/>
    <row r="788968" ht="15"/>
    <row r="788969" ht="15"/>
    <row r="788970" ht="15"/>
    <row r="788971" ht="15"/>
    <row r="788972" ht="15"/>
    <row r="788973" ht="15"/>
    <row r="788974" ht="15"/>
    <row r="788975" ht="15"/>
    <row r="788976" ht="15"/>
    <row r="788977" ht="15"/>
    <row r="788978" ht="15"/>
    <row r="788979" ht="15"/>
    <row r="788980" ht="15"/>
    <row r="788981" ht="15"/>
    <row r="788982" ht="15"/>
    <row r="788983" ht="15"/>
    <row r="788984" ht="15"/>
    <row r="788985" ht="15"/>
    <row r="788986" ht="15"/>
    <row r="788987" ht="15"/>
    <row r="788988" ht="15"/>
    <row r="788989" ht="15"/>
    <row r="788990" ht="15"/>
    <row r="788991" ht="15"/>
    <row r="788992" ht="15"/>
    <row r="788993" ht="15"/>
    <row r="788994" ht="15"/>
    <row r="788995" ht="15"/>
    <row r="788996" ht="15"/>
    <row r="788997" ht="15"/>
    <row r="788998" ht="15"/>
    <row r="788999" ht="15"/>
    <row r="789000" ht="15"/>
    <row r="789001" ht="15"/>
    <row r="789002" ht="15"/>
    <row r="789003" ht="15"/>
    <row r="789004" ht="15"/>
    <row r="789005" ht="15"/>
    <row r="789006" ht="15"/>
    <row r="789007" ht="15"/>
    <row r="789008" ht="15"/>
    <row r="789009" ht="15"/>
    <row r="789010" ht="15"/>
    <row r="789011" ht="15"/>
    <row r="789012" ht="15"/>
    <row r="789013" ht="15"/>
    <row r="789014" ht="15"/>
    <row r="789015" ht="15"/>
    <row r="789016" ht="15"/>
    <row r="789017" ht="15"/>
    <row r="789018" ht="15"/>
    <row r="789019" ht="15"/>
    <row r="789020" ht="15"/>
    <row r="789021" ht="15"/>
    <row r="789022" ht="15"/>
    <row r="789023" ht="15"/>
    <row r="789024" ht="15"/>
    <row r="789025" ht="15"/>
    <row r="789026" ht="15"/>
    <row r="789027" ht="15"/>
    <row r="789028" ht="15"/>
    <row r="789029" ht="15"/>
    <row r="789030" ht="15"/>
    <row r="789031" ht="15"/>
    <row r="789032" ht="15"/>
    <row r="789033" ht="15"/>
    <row r="789034" ht="15"/>
    <row r="789035" ht="15"/>
    <row r="789036" ht="15"/>
    <row r="789037" ht="15"/>
    <row r="789038" ht="15"/>
    <row r="789039" ht="15"/>
    <row r="789040" ht="15"/>
    <row r="789041" ht="15"/>
    <row r="789042" ht="15"/>
    <row r="789043" ht="15"/>
    <row r="789044" ht="15"/>
    <row r="789045" ht="15"/>
    <row r="789046" ht="15"/>
    <row r="789047" ht="15"/>
    <row r="789048" ht="15"/>
    <row r="789049" ht="15"/>
    <row r="789050" ht="15"/>
    <row r="789051" ht="15"/>
    <row r="789052" ht="15"/>
    <row r="789053" ht="15"/>
    <row r="789054" ht="15"/>
    <row r="789055" ht="15"/>
    <row r="789056" ht="15"/>
    <row r="789057" ht="15"/>
    <row r="789058" ht="15"/>
    <row r="789059" ht="15"/>
    <row r="789060" ht="15"/>
    <row r="789061" ht="15"/>
    <row r="789062" ht="15"/>
    <row r="789063" ht="15"/>
    <row r="789064" ht="15"/>
    <row r="789065" ht="15"/>
    <row r="789066" ht="15"/>
    <row r="789067" ht="15"/>
    <row r="789068" ht="15"/>
    <row r="789069" ht="15"/>
    <row r="789070" ht="15"/>
    <row r="789071" ht="15"/>
    <row r="789072" ht="15"/>
    <row r="789073" ht="15"/>
    <row r="789074" ht="15"/>
    <row r="789075" ht="15"/>
    <row r="789076" ht="15"/>
    <row r="789077" ht="15"/>
    <row r="789078" ht="15"/>
    <row r="789079" ht="15"/>
    <row r="789080" ht="15"/>
    <row r="789081" ht="15"/>
    <row r="789082" ht="15"/>
    <row r="789083" ht="15"/>
    <row r="789084" ht="15"/>
    <row r="789085" ht="15"/>
    <row r="789086" ht="15"/>
    <row r="789087" ht="15"/>
    <row r="789088" ht="15"/>
    <row r="789089" ht="15"/>
    <row r="789090" ht="15"/>
    <row r="789091" ht="15"/>
    <row r="789092" ht="15"/>
    <row r="789093" ht="15"/>
    <row r="789094" ht="15"/>
    <row r="789095" ht="15"/>
    <row r="789096" ht="15"/>
    <row r="789097" ht="15"/>
    <row r="789098" ht="15"/>
    <row r="789099" ht="15"/>
    <row r="789100" ht="15"/>
    <row r="789101" ht="15"/>
    <row r="789102" ht="15"/>
    <row r="789103" ht="15"/>
    <row r="789104" ht="15"/>
    <row r="789105" ht="15"/>
    <row r="789106" ht="15"/>
    <row r="789107" ht="15"/>
    <row r="789108" ht="15"/>
    <row r="789109" ht="15"/>
    <row r="789110" ht="15"/>
    <row r="789111" ht="15"/>
    <row r="789112" ht="15"/>
    <row r="789113" ht="15"/>
    <row r="789114" ht="15"/>
    <row r="789115" ht="15"/>
    <row r="789116" ht="15"/>
    <row r="789117" ht="15"/>
    <row r="789118" ht="15"/>
    <row r="789119" ht="15"/>
    <row r="789120" ht="15"/>
    <row r="789121" ht="15"/>
    <row r="789122" ht="15"/>
    <row r="789123" ht="15"/>
    <row r="789124" ht="15"/>
    <row r="789125" ht="15"/>
    <row r="789126" ht="15"/>
    <row r="789127" ht="15"/>
    <row r="789128" ht="15"/>
    <row r="789129" ht="15"/>
    <row r="789130" ht="15"/>
    <row r="789131" ht="15"/>
    <row r="789132" ht="15"/>
    <row r="789133" ht="15"/>
    <row r="789134" ht="15"/>
    <row r="789135" ht="15"/>
    <row r="789136" ht="15"/>
    <row r="789137" ht="15"/>
    <row r="789138" ht="15"/>
    <row r="789139" ht="15"/>
    <row r="789140" ht="15"/>
    <row r="789141" ht="15"/>
    <row r="789142" ht="15"/>
    <row r="789143" ht="15"/>
    <row r="789144" ht="15"/>
    <row r="789145" ht="15"/>
    <row r="789146" ht="15"/>
    <row r="789147" ht="15"/>
    <row r="789148" ht="15"/>
    <row r="789149" ht="15"/>
    <row r="789150" ht="15"/>
    <row r="789151" ht="15"/>
    <row r="789152" ht="15"/>
    <row r="789153" ht="15"/>
    <row r="789154" ht="15"/>
    <row r="789155" ht="15"/>
    <row r="789156" ht="15"/>
    <row r="789157" ht="15"/>
    <row r="789158" ht="15"/>
    <row r="789159" ht="15"/>
    <row r="789160" ht="15"/>
    <row r="789161" ht="15"/>
    <row r="789162" ht="15"/>
    <row r="789163" ht="15"/>
    <row r="789164" ht="15"/>
    <row r="789165" ht="15"/>
    <row r="789166" ht="15"/>
    <row r="789167" ht="15"/>
    <row r="789168" ht="15"/>
    <row r="789169" ht="15"/>
    <row r="789170" ht="15"/>
    <row r="789171" ht="15"/>
    <row r="789172" ht="15"/>
    <row r="789173" ht="15"/>
    <row r="789174" ht="15"/>
    <row r="789175" ht="15"/>
    <row r="789176" ht="15"/>
    <row r="789177" ht="15"/>
    <row r="789178" ht="15"/>
    <row r="789179" ht="15"/>
    <row r="789180" ht="15"/>
    <row r="789181" ht="15"/>
    <row r="789182" ht="15"/>
    <row r="789183" ht="15"/>
    <row r="789184" ht="15"/>
    <row r="789185" ht="15"/>
    <row r="789186" ht="15"/>
    <row r="789187" ht="15"/>
    <row r="789188" ht="15"/>
    <row r="789189" ht="15"/>
    <row r="789190" ht="15"/>
    <row r="789191" ht="15"/>
    <row r="789192" ht="15"/>
    <row r="789193" ht="15"/>
    <row r="789194" ht="15"/>
    <row r="789195" ht="15"/>
    <row r="789196" ht="15"/>
    <row r="789197" ht="15"/>
    <row r="789198" ht="15"/>
    <row r="789199" ht="15"/>
    <row r="789200" ht="15"/>
    <row r="789201" ht="15"/>
    <row r="789202" ht="15"/>
    <row r="789203" ht="15"/>
    <row r="789204" ht="15"/>
    <row r="789205" ht="15"/>
    <row r="789206" ht="15"/>
    <row r="789207" ht="15"/>
    <row r="789208" ht="15"/>
    <row r="789209" ht="15"/>
    <row r="789210" ht="15"/>
    <row r="789211" ht="15"/>
    <row r="789212" ht="15"/>
    <row r="789213" ht="15"/>
    <row r="789214" ht="15"/>
    <row r="789215" ht="15"/>
    <row r="789216" ht="15"/>
    <row r="789217" ht="15"/>
    <row r="789218" ht="15"/>
    <row r="789219" ht="15"/>
    <row r="789220" ht="15"/>
    <row r="789221" ht="15"/>
    <row r="789222" ht="15"/>
    <row r="789223" ht="15"/>
    <row r="789224" ht="15"/>
    <row r="789225" ht="15"/>
    <row r="789226" ht="15"/>
    <row r="789227" ht="15"/>
    <row r="789228" ht="15"/>
    <row r="789229" ht="15"/>
    <row r="789230" ht="15"/>
    <row r="789231" ht="15"/>
    <row r="789232" ht="15"/>
    <row r="789233" ht="15"/>
    <row r="789234" ht="15"/>
    <row r="789235" ht="15"/>
    <row r="789236" ht="15"/>
    <row r="789237" ht="15"/>
    <row r="789238" ht="15"/>
    <row r="789239" ht="15"/>
    <row r="789240" ht="15"/>
    <row r="789241" ht="15"/>
    <row r="789242" ht="15"/>
    <row r="789243" ht="15"/>
    <row r="789244" ht="15"/>
    <row r="789245" ht="15"/>
    <row r="789246" ht="15"/>
    <row r="789247" ht="15"/>
    <row r="789248" ht="15"/>
    <row r="789249" ht="15"/>
    <row r="789250" ht="15"/>
    <row r="789251" ht="15"/>
    <row r="789252" ht="15"/>
    <row r="789253" ht="15"/>
    <row r="789254" ht="15"/>
    <row r="789255" ht="15"/>
    <row r="789256" ht="15"/>
    <row r="789257" ht="15"/>
    <row r="789258" ht="15"/>
    <row r="789259" ht="15"/>
    <row r="789260" ht="15"/>
    <row r="789261" ht="15"/>
    <row r="789262" ht="15"/>
    <row r="789263" ht="15"/>
    <row r="789264" ht="15"/>
    <row r="789265" ht="15"/>
    <row r="789266" ht="15"/>
    <row r="789267" ht="15"/>
    <row r="789268" ht="15"/>
    <row r="789269" ht="15"/>
    <row r="789270" ht="15"/>
    <row r="789271" ht="15"/>
    <row r="789272" ht="15"/>
    <row r="789273" ht="15"/>
    <row r="789274" ht="15"/>
    <row r="789275" ht="15"/>
    <row r="789276" ht="15"/>
    <row r="789277" ht="15"/>
    <row r="789278" ht="15"/>
    <row r="789279" ht="15"/>
    <row r="789280" ht="15"/>
    <row r="789281" ht="15"/>
    <row r="789282" ht="15"/>
    <row r="789283" ht="15"/>
    <row r="789284" ht="15"/>
    <row r="789285" ht="15"/>
    <row r="789286" ht="15"/>
    <row r="789287" ht="15"/>
    <row r="789288" ht="15"/>
    <row r="789289" ht="15"/>
    <row r="789290" ht="15"/>
    <row r="789291" ht="15"/>
    <row r="789292" ht="15"/>
    <row r="789293" ht="15"/>
    <row r="789294" ht="15"/>
    <row r="789295" ht="15"/>
    <row r="789296" ht="15"/>
    <row r="789297" ht="15"/>
    <row r="789298" ht="15"/>
    <row r="789299" ht="15"/>
    <row r="789300" ht="15"/>
    <row r="789301" ht="15"/>
    <row r="789302" ht="15"/>
    <row r="789303" ht="15"/>
    <row r="789304" ht="15"/>
    <row r="789305" ht="15"/>
    <row r="789306" ht="15"/>
    <row r="789307" ht="15"/>
    <row r="789308" ht="15"/>
    <row r="789309" ht="15"/>
    <row r="789310" ht="15"/>
    <row r="789311" ht="15"/>
    <row r="789312" ht="15"/>
    <row r="789313" ht="15"/>
    <row r="789314" ht="15"/>
    <row r="789315" ht="15"/>
    <row r="789316" ht="15"/>
    <row r="789317" ht="15"/>
    <row r="789318" ht="15"/>
    <row r="789319" ht="15"/>
    <row r="789320" ht="15"/>
    <row r="789321" ht="15"/>
    <row r="789322" ht="15"/>
    <row r="789323" ht="15"/>
    <row r="789324" ht="15"/>
    <row r="789325" ht="15"/>
    <row r="789326" ht="15"/>
    <row r="789327" ht="15"/>
    <row r="789328" ht="15"/>
    <row r="789329" ht="15"/>
    <row r="789330" ht="15"/>
    <row r="789331" ht="15"/>
    <row r="789332" ht="15"/>
    <row r="789333" ht="15"/>
    <row r="789334" ht="15"/>
    <row r="789335" ht="15"/>
    <row r="789336" ht="15"/>
    <row r="789337" ht="15"/>
    <row r="789338" ht="15"/>
    <row r="789339" ht="15"/>
    <row r="789340" ht="15"/>
    <row r="789341" ht="15"/>
    <row r="789342" ht="15"/>
    <row r="789343" ht="15"/>
    <row r="789344" ht="15"/>
    <row r="789345" ht="15"/>
    <row r="789346" ht="15"/>
    <row r="789347" ht="15"/>
    <row r="789348" ht="15"/>
    <row r="789349" ht="15"/>
    <row r="789350" ht="15"/>
    <row r="789351" ht="15"/>
    <row r="789352" ht="15"/>
    <row r="789353" ht="15"/>
    <row r="789354" ht="15"/>
    <row r="789355" ht="15"/>
    <row r="789356" ht="15"/>
    <row r="789357" ht="15"/>
    <row r="789358" ht="15"/>
    <row r="789359" ht="15"/>
    <row r="789360" ht="15"/>
    <row r="789361" ht="15"/>
    <row r="789362" ht="15"/>
    <row r="789363" ht="15"/>
    <row r="789364" ht="15"/>
    <row r="789365" ht="15"/>
    <row r="789366" ht="15"/>
    <row r="789367" ht="15"/>
    <row r="789368" ht="15"/>
    <row r="789369" ht="15"/>
    <row r="789370" ht="15"/>
    <row r="789371" ht="15"/>
    <row r="789372" ht="15"/>
    <row r="789373" ht="15"/>
    <row r="789374" ht="15"/>
    <row r="789375" ht="15"/>
    <row r="789376" ht="15"/>
    <row r="789377" ht="15"/>
    <row r="789378" ht="15"/>
    <row r="789379" ht="15"/>
    <row r="789380" ht="15"/>
    <row r="789381" ht="15"/>
    <row r="789382" ht="15"/>
    <row r="789383" ht="15"/>
    <row r="789384" ht="15"/>
    <row r="789385" ht="15"/>
    <row r="789386" ht="15"/>
    <row r="789387" ht="15"/>
    <row r="789388" ht="15"/>
    <row r="789389" ht="15"/>
    <row r="789390" ht="15"/>
    <row r="789391" ht="15"/>
    <row r="789392" ht="15"/>
    <row r="789393" ht="15"/>
    <row r="789394" ht="15"/>
    <row r="789395" ht="15"/>
    <row r="789396" ht="15"/>
    <row r="789397" ht="15"/>
    <row r="789398" ht="15"/>
    <row r="789399" ht="15"/>
    <row r="789400" ht="15"/>
    <row r="789401" ht="15"/>
    <row r="789402" ht="15"/>
    <row r="789403" ht="15"/>
    <row r="789404" ht="15"/>
    <row r="789405" ht="15"/>
    <row r="789406" ht="15"/>
    <row r="789407" ht="15"/>
    <row r="789408" ht="15"/>
    <row r="789409" ht="15"/>
    <row r="789410" ht="15"/>
    <row r="789411" ht="15"/>
    <row r="789412" ht="15"/>
    <row r="789413" ht="15"/>
    <row r="789414" ht="15"/>
    <row r="789415" ht="15"/>
    <row r="789416" ht="15"/>
    <row r="789417" ht="15"/>
    <row r="789418" ht="15"/>
    <row r="789419" ht="15"/>
    <row r="789420" ht="15"/>
    <row r="789421" ht="15"/>
    <row r="789422" ht="15"/>
    <row r="789423" ht="15"/>
    <row r="789424" ht="15"/>
    <row r="789425" ht="15"/>
    <row r="789426" ht="15"/>
    <row r="789427" ht="15"/>
    <row r="789428" ht="15"/>
    <row r="789429" ht="15"/>
    <row r="789430" ht="15"/>
    <row r="789431" ht="15"/>
    <row r="789432" ht="15"/>
    <row r="789433" ht="15"/>
    <row r="789434" ht="15"/>
    <row r="789435" ht="15"/>
    <row r="789436" ht="15"/>
    <row r="789437" ht="15"/>
    <row r="789438" ht="15"/>
    <row r="789439" ht="15"/>
    <row r="789440" ht="15"/>
    <row r="789441" ht="15"/>
    <row r="789442" ht="15"/>
    <row r="789443" ht="15"/>
    <row r="789444" ht="15"/>
    <row r="789445" ht="15"/>
    <row r="789446" ht="15"/>
    <row r="789447" ht="15"/>
    <row r="789448" ht="15"/>
    <row r="789449" ht="15"/>
    <row r="789450" ht="15"/>
    <row r="789451" ht="15"/>
    <row r="789452" ht="15"/>
    <row r="789453" ht="15"/>
    <row r="789454" ht="15"/>
    <row r="789455" ht="15"/>
    <row r="789456" ht="15"/>
    <row r="789457" ht="15"/>
    <row r="789458" ht="15"/>
    <row r="789459" ht="15"/>
    <row r="789460" ht="15"/>
    <row r="789461" ht="15"/>
    <row r="789462" ht="15"/>
    <row r="789463" ht="15"/>
    <row r="789464" ht="15"/>
    <row r="789465" ht="15"/>
    <row r="789466" ht="15"/>
    <row r="789467" ht="15"/>
    <row r="789468" ht="15"/>
    <row r="789469" ht="15"/>
    <row r="789470" ht="15"/>
    <row r="789471" ht="15"/>
    <row r="789472" ht="15"/>
    <row r="789473" ht="15"/>
    <row r="789474" ht="15"/>
    <row r="789475" ht="15"/>
    <row r="789476" ht="15"/>
    <row r="789477" ht="15"/>
    <row r="789478" ht="15"/>
    <row r="789479" ht="15"/>
    <row r="789480" ht="15"/>
    <row r="789481" ht="15"/>
    <row r="789482" ht="15"/>
    <row r="789483" ht="15"/>
    <row r="789484" ht="15"/>
    <row r="789485" ht="15"/>
    <row r="789486" ht="15"/>
    <row r="789487" ht="15"/>
    <row r="789488" ht="15"/>
    <row r="789489" ht="15"/>
    <row r="789490" ht="15"/>
    <row r="789491" ht="15"/>
    <row r="789492" ht="15"/>
    <row r="789493" ht="15"/>
    <row r="789494" ht="15"/>
    <row r="789495" ht="15"/>
    <row r="789496" ht="15"/>
    <row r="789497" ht="15"/>
    <row r="789498" ht="15"/>
    <row r="789499" ht="15"/>
    <row r="789500" ht="15"/>
    <row r="789501" ht="15"/>
    <row r="789502" ht="15"/>
    <row r="789503" ht="15"/>
    <row r="789504" ht="15"/>
    <row r="789505" ht="15"/>
    <row r="789506" ht="15"/>
    <row r="789507" ht="15"/>
    <row r="789508" ht="15"/>
    <row r="789509" ht="15"/>
    <row r="789510" ht="15"/>
    <row r="789511" ht="15"/>
    <row r="789512" ht="15"/>
    <row r="789513" ht="15"/>
    <row r="789514" ht="15"/>
    <row r="789515" ht="15"/>
    <row r="789516" ht="15"/>
    <row r="789517" ht="15"/>
    <row r="789518" ht="15"/>
    <row r="789519" ht="15"/>
    <row r="789520" ht="15"/>
    <row r="789521" ht="15"/>
    <row r="789522" ht="15"/>
    <row r="789523" ht="15"/>
    <row r="789524" ht="15"/>
    <row r="789525" ht="15"/>
    <row r="789526" ht="15"/>
    <row r="789527" ht="15"/>
    <row r="789528" ht="15"/>
    <row r="789529" ht="15"/>
    <row r="789530" ht="15"/>
    <row r="789531" ht="15"/>
    <row r="789532" ht="15"/>
    <row r="789533" ht="15"/>
    <row r="789534" ht="15"/>
    <row r="789535" ht="15"/>
    <row r="789536" ht="15"/>
    <row r="789537" ht="15"/>
    <row r="789538" ht="15"/>
    <row r="789539" ht="15"/>
    <row r="789540" ht="15"/>
    <row r="789541" ht="15"/>
    <row r="789542" ht="15"/>
    <row r="789543" ht="15"/>
    <row r="789544" ht="15"/>
    <row r="789545" ht="15"/>
    <row r="789546" ht="15"/>
    <row r="789547" ht="15"/>
    <row r="789548" ht="15"/>
    <row r="789549" ht="15"/>
    <row r="789550" ht="15"/>
    <row r="789551" ht="15"/>
    <row r="789552" ht="15"/>
    <row r="789553" ht="15"/>
    <row r="789554" ht="15"/>
    <row r="789555" ht="15"/>
    <row r="789556" ht="15"/>
    <row r="789557" ht="15"/>
    <row r="789558" ht="15"/>
    <row r="789559" ht="15"/>
    <row r="789560" ht="15"/>
    <row r="789561" ht="15"/>
    <row r="789562" ht="15"/>
    <row r="789563" ht="15"/>
    <row r="789564" ht="15"/>
    <row r="789565" ht="15"/>
    <row r="789566" ht="15"/>
    <row r="789567" ht="15"/>
    <row r="789568" ht="15"/>
    <row r="789569" ht="15"/>
    <row r="789570" ht="15"/>
    <row r="789571" ht="15"/>
    <row r="789572" ht="15"/>
    <row r="789573" ht="15"/>
    <row r="789574" ht="15"/>
    <row r="789575" ht="15"/>
    <row r="789576" ht="15"/>
    <row r="789577" ht="15"/>
    <row r="789578" ht="15"/>
    <row r="789579" ht="15"/>
    <row r="789580" ht="15"/>
    <row r="789581" ht="15"/>
    <row r="789582" ht="15"/>
    <row r="789583" ht="15"/>
    <row r="789584" ht="15"/>
    <row r="789585" ht="15"/>
    <row r="789586" ht="15"/>
    <row r="789587" ht="15"/>
    <row r="789588" ht="15"/>
    <row r="789589" ht="15"/>
    <row r="789590" ht="15"/>
    <row r="789591" ht="15"/>
    <row r="789592" ht="15"/>
    <row r="789593" ht="15"/>
    <row r="789594" ht="15"/>
    <row r="789595" ht="15"/>
    <row r="789596" ht="15"/>
    <row r="789597" ht="15"/>
    <row r="789598" ht="15"/>
    <row r="789599" ht="15"/>
    <row r="789600" ht="15"/>
    <row r="789601" ht="15"/>
    <row r="789602" ht="15"/>
    <row r="789603" ht="15"/>
    <row r="789604" ht="15"/>
    <row r="789605" ht="15"/>
    <row r="789606" ht="15"/>
    <row r="789607" ht="15"/>
    <row r="789608" ht="15"/>
    <row r="789609" ht="15"/>
    <row r="789610" ht="15"/>
    <row r="789611" ht="15"/>
    <row r="789612" ht="15"/>
    <row r="789613" ht="15"/>
    <row r="789614" ht="15"/>
    <row r="789615" ht="15"/>
    <row r="789616" ht="15"/>
    <row r="789617" ht="15"/>
    <row r="789618" ht="15"/>
    <row r="789619" ht="15"/>
    <row r="789620" ht="15"/>
    <row r="789621" ht="15"/>
    <row r="789622" ht="15"/>
    <row r="789623" ht="15"/>
    <row r="789624" ht="15"/>
    <row r="789625" ht="15"/>
    <row r="789626" ht="15"/>
    <row r="789627" ht="15"/>
    <row r="789628" ht="15"/>
    <row r="789629" ht="15"/>
    <row r="789630" ht="15"/>
    <row r="789631" ht="15"/>
    <row r="789632" ht="15"/>
    <row r="789633" ht="15"/>
    <row r="789634" ht="15"/>
    <row r="789635" ht="15"/>
    <row r="789636" ht="15"/>
    <row r="789637" ht="15"/>
    <row r="789638" ht="15"/>
    <row r="789639" ht="15"/>
    <row r="789640" ht="15"/>
    <row r="789641" ht="15"/>
    <row r="789642" ht="15"/>
    <row r="789643" ht="15"/>
    <row r="789644" ht="15"/>
    <row r="789645" ht="15"/>
    <row r="789646" ht="15"/>
    <row r="789647" ht="15"/>
    <row r="789648" ht="15"/>
    <row r="789649" ht="15"/>
    <row r="789650" ht="15"/>
    <row r="789651" ht="15"/>
    <row r="789652" ht="15"/>
    <row r="789653" ht="15"/>
    <row r="789654" ht="15"/>
    <row r="789655" ht="15"/>
    <row r="789656" ht="15"/>
    <row r="789657" ht="15"/>
    <row r="789658" ht="15"/>
    <row r="789659" ht="15"/>
    <row r="789660" ht="15"/>
    <row r="789661" ht="15"/>
    <row r="789662" ht="15"/>
    <row r="789663" ht="15"/>
    <row r="789664" ht="15"/>
    <row r="789665" ht="15"/>
    <row r="789666" ht="15"/>
    <row r="789667" ht="15"/>
    <row r="789668" ht="15"/>
    <row r="789669" ht="15"/>
    <row r="789670" ht="15"/>
    <row r="789671" ht="15"/>
    <row r="789672" ht="15"/>
    <row r="789673" ht="15"/>
    <row r="789674" ht="15"/>
    <row r="789675" ht="15"/>
    <row r="789676" ht="15"/>
    <row r="789677" ht="15"/>
    <row r="789678" ht="15"/>
    <row r="789679" ht="15"/>
    <row r="789680" ht="15"/>
    <row r="789681" ht="15"/>
    <row r="789682" ht="15"/>
    <row r="789683" ht="15"/>
    <row r="789684" ht="15"/>
    <row r="789685" ht="15"/>
    <row r="789686" ht="15"/>
    <row r="789687" ht="15"/>
    <row r="789688" ht="15"/>
    <row r="789689" ht="15"/>
    <row r="789690" ht="15"/>
    <row r="789691" ht="15"/>
    <row r="789692" ht="15"/>
    <row r="789693" ht="15"/>
    <row r="789694" ht="15"/>
    <row r="789695" ht="15"/>
    <row r="789696" ht="15"/>
    <row r="789697" ht="15"/>
    <row r="789698" ht="15"/>
    <row r="789699" ht="15"/>
    <row r="789700" ht="15"/>
    <row r="789701" ht="15"/>
    <row r="789702" ht="15"/>
    <row r="789703" ht="15"/>
    <row r="789704" ht="15"/>
    <row r="789705" ht="15"/>
    <row r="789706" ht="15"/>
    <row r="789707" ht="15"/>
    <row r="789708" ht="15"/>
    <row r="789709" ht="15"/>
    <row r="789710" ht="15"/>
    <row r="789711" ht="15"/>
    <row r="789712" ht="15"/>
    <row r="789713" ht="15"/>
    <row r="789714" ht="15"/>
    <row r="789715" ht="15"/>
    <row r="789716" ht="15"/>
    <row r="789717" ht="15"/>
    <row r="789718" ht="15"/>
    <row r="789719" ht="15"/>
    <row r="789720" ht="15"/>
    <row r="789721" ht="15"/>
    <row r="789722" ht="15"/>
    <row r="789723" ht="15"/>
    <row r="789724" ht="15"/>
    <row r="789725" ht="15"/>
    <row r="789726" ht="15"/>
    <row r="789727" ht="15"/>
    <row r="789728" ht="15"/>
    <row r="789729" ht="15"/>
    <row r="789730" ht="15"/>
    <row r="789731" ht="15"/>
    <row r="789732" ht="15"/>
    <row r="789733" ht="15"/>
    <row r="789734" ht="15"/>
    <row r="789735" ht="15"/>
    <row r="789736" ht="15"/>
    <row r="789737" ht="15"/>
    <row r="789738" ht="15"/>
    <row r="789739" ht="15"/>
    <row r="789740" ht="15"/>
    <row r="789741" ht="15"/>
    <row r="789742" ht="15"/>
    <row r="789743" ht="15"/>
    <row r="789744" ht="15"/>
    <row r="789745" ht="15"/>
    <row r="789746" ht="15"/>
    <row r="789747" ht="15"/>
    <row r="789748" ht="15"/>
    <row r="789749" ht="15"/>
    <row r="789750" ht="15"/>
    <row r="789751" ht="15"/>
    <row r="789752" ht="15"/>
    <row r="789753" ht="15"/>
    <row r="789754" ht="15"/>
    <row r="789755" ht="15"/>
    <row r="789756" ht="15"/>
    <row r="789757" ht="15"/>
    <row r="789758" ht="15"/>
    <row r="789759" ht="15"/>
    <row r="789760" ht="15"/>
    <row r="789761" ht="15"/>
    <row r="789762" ht="15"/>
    <row r="789763" ht="15"/>
    <row r="789764" ht="15"/>
    <row r="789765" ht="15"/>
    <row r="789766" ht="15"/>
    <row r="789767" ht="15"/>
    <row r="789768" ht="15"/>
    <row r="789769" ht="15"/>
    <row r="789770" ht="15"/>
    <row r="789771" ht="15"/>
    <row r="789772" ht="15"/>
    <row r="789773" ht="15"/>
    <row r="789774" ht="15"/>
    <row r="789775" ht="15"/>
    <row r="789776" ht="15"/>
    <row r="789777" ht="15"/>
    <row r="789778" ht="15"/>
    <row r="789779" ht="15"/>
    <row r="789780" ht="15"/>
    <row r="789781" ht="15"/>
    <row r="789782" ht="15"/>
    <row r="789783" ht="15"/>
    <row r="789784" ht="15"/>
    <row r="789785" ht="15"/>
    <row r="789786" ht="15"/>
    <row r="789787" ht="15"/>
    <row r="789788" ht="15"/>
    <row r="789789" ht="15"/>
    <row r="789790" ht="15"/>
    <row r="789791" ht="15"/>
    <row r="789792" ht="15"/>
    <row r="789793" ht="15"/>
    <row r="789794" ht="15"/>
    <row r="789795" ht="15"/>
    <row r="789796" ht="15"/>
    <row r="789797" ht="15"/>
    <row r="789798" ht="15"/>
    <row r="789799" ht="15"/>
    <row r="789800" ht="15"/>
    <row r="789801" ht="15"/>
    <row r="789802" ht="15"/>
    <row r="789803" ht="15"/>
    <row r="789804" ht="15"/>
    <row r="789805" ht="15"/>
    <row r="789806" ht="15"/>
    <row r="789807" ht="15"/>
    <row r="789808" ht="15"/>
    <row r="789809" ht="15"/>
    <row r="789810" ht="15"/>
    <row r="789811" ht="15"/>
    <row r="789812" ht="15"/>
    <row r="789813" ht="15"/>
    <row r="789814" ht="15"/>
    <row r="789815" ht="15"/>
    <row r="789816" ht="15"/>
    <row r="789817" ht="15"/>
    <row r="789818" ht="15"/>
    <row r="789819" ht="15"/>
    <row r="789820" ht="15"/>
    <row r="789821" ht="15"/>
    <row r="789822" ht="15"/>
    <row r="789823" ht="15"/>
    <row r="789824" ht="15"/>
    <row r="789825" ht="15"/>
    <row r="789826" ht="15"/>
    <row r="789827" ht="15"/>
    <row r="789828" ht="15"/>
    <row r="789829" ht="15"/>
    <row r="789830" ht="15"/>
    <row r="789831" ht="15"/>
    <row r="789832" ht="15"/>
    <row r="789833" ht="15"/>
    <row r="789834" ht="15"/>
    <row r="789835" ht="15"/>
    <row r="789836" ht="15"/>
    <row r="789837" ht="15"/>
    <row r="789838" ht="15"/>
    <row r="789839" ht="15"/>
    <row r="789840" ht="15"/>
    <row r="789841" ht="15"/>
    <row r="789842" ht="15"/>
    <row r="789843" ht="15"/>
    <row r="789844" ht="15"/>
    <row r="789845" ht="15"/>
    <row r="789846" ht="15"/>
    <row r="789847" ht="15"/>
    <row r="789848" ht="15"/>
    <row r="789849" ht="15"/>
    <row r="789850" ht="15"/>
    <row r="789851" ht="15"/>
    <row r="789852" ht="15"/>
    <row r="789853" ht="15"/>
    <row r="789854" ht="15"/>
    <row r="789855" ht="15"/>
    <row r="789856" ht="15"/>
    <row r="789857" ht="15"/>
    <row r="789858" ht="15"/>
    <row r="789859" ht="15"/>
    <row r="789860" ht="15"/>
    <row r="789861" ht="15"/>
    <row r="789862" ht="15"/>
    <row r="789863" ht="15"/>
    <row r="789864" ht="15"/>
    <row r="789865" ht="15"/>
    <row r="789866" ht="15"/>
    <row r="789867" ht="15"/>
    <row r="789868" ht="15"/>
    <row r="789869" ht="15"/>
    <row r="789870" ht="15"/>
    <row r="789871" ht="15"/>
    <row r="789872" ht="15"/>
    <row r="789873" ht="15"/>
    <row r="789874" ht="15"/>
    <row r="789875" ht="15"/>
    <row r="789876" ht="15"/>
    <row r="789877" ht="15"/>
    <row r="789878" ht="15"/>
    <row r="789879" ht="15"/>
    <row r="789880" ht="15"/>
    <row r="789881" ht="15"/>
    <row r="789882" ht="15"/>
    <row r="789883" ht="15"/>
    <row r="789884" ht="15"/>
    <row r="789885" ht="15"/>
    <row r="789886" ht="15"/>
    <row r="789887" ht="15"/>
    <row r="789888" ht="15"/>
    <row r="789889" ht="15"/>
    <row r="789890" ht="15"/>
    <row r="789891" ht="15"/>
    <row r="789892" ht="15"/>
    <row r="789893" ht="15"/>
    <row r="789894" ht="15"/>
    <row r="789895" ht="15"/>
    <row r="789896" ht="15"/>
    <row r="789897" ht="15"/>
    <row r="789898" ht="15"/>
    <row r="789899" ht="15"/>
    <row r="789900" ht="15"/>
    <row r="789901" ht="15"/>
    <row r="789902" ht="15"/>
    <row r="789903" ht="15"/>
    <row r="789904" ht="15"/>
    <row r="789905" ht="15"/>
    <row r="789906" ht="15"/>
    <row r="789907" ht="15"/>
    <row r="789908" ht="15"/>
    <row r="789909" ht="15"/>
    <row r="789910" ht="15"/>
    <row r="789911" ht="15"/>
    <row r="789912" ht="15"/>
    <row r="789913" ht="15"/>
    <row r="789914" ht="15"/>
    <row r="789915" ht="15"/>
    <row r="789916" ht="15"/>
    <row r="789917" ht="15"/>
    <row r="789918" ht="15"/>
    <row r="789919" ht="15"/>
    <row r="789920" ht="15"/>
    <row r="789921" ht="15"/>
    <row r="789922" ht="15"/>
    <row r="789923" ht="15"/>
    <row r="789924" ht="15"/>
    <row r="789925" ht="15"/>
    <row r="789926" ht="15"/>
    <row r="789927" ht="15"/>
    <row r="789928" ht="15"/>
    <row r="789929" ht="15"/>
    <row r="789930" ht="15"/>
    <row r="789931" ht="15"/>
    <row r="789932" ht="15"/>
    <row r="789933" ht="15"/>
    <row r="789934" ht="15"/>
    <row r="789935" ht="15"/>
    <row r="789936" ht="15"/>
    <row r="789937" ht="15"/>
    <row r="789938" ht="15"/>
    <row r="789939" ht="15"/>
    <row r="789940" ht="15"/>
    <row r="789941" ht="15"/>
    <row r="789942" ht="15"/>
    <row r="789943" ht="15"/>
    <row r="789944" ht="15"/>
    <row r="789945" ht="15"/>
    <row r="789946" ht="15"/>
    <row r="789947" ht="15"/>
    <row r="789948" ht="15"/>
    <row r="789949" ht="15"/>
    <row r="789950" ht="15"/>
    <row r="789951" ht="15"/>
    <row r="789952" ht="15"/>
    <row r="789953" ht="15"/>
    <row r="789954" ht="15"/>
    <row r="789955" ht="15"/>
    <row r="789956" ht="15"/>
    <row r="789957" ht="15"/>
    <row r="789958" ht="15"/>
    <row r="789959" ht="15"/>
    <row r="789960" ht="15"/>
    <row r="789961" ht="15"/>
    <row r="789962" ht="15"/>
    <row r="789963" ht="15"/>
    <row r="789964" ht="15"/>
    <row r="789965" ht="15"/>
    <row r="789966" ht="15"/>
    <row r="789967" ht="15"/>
    <row r="789968" ht="15"/>
    <row r="789969" ht="15"/>
    <row r="789970" ht="15"/>
    <row r="789971" ht="15"/>
    <row r="789972" ht="15"/>
    <row r="789973" ht="15"/>
    <row r="789974" ht="15"/>
    <row r="789975" ht="15"/>
    <row r="789976" ht="15"/>
    <row r="789977" ht="15"/>
    <row r="789978" ht="15"/>
    <row r="789979" ht="15"/>
    <row r="789980" ht="15"/>
    <row r="789981" ht="15"/>
    <row r="789982" ht="15"/>
    <row r="789983" ht="15"/>
    <row r="789984" ht="15"/>
    <row r="789985" ht="15"/>
    <row r="789986" ht="15"/>
    <row r="789987" ht="15"/>
    <row r="789988" ht="15"/>
    <row r="789989" ht="15"/>
    <row r="789990" ht="15"/>
    <row r="789991" ht="15"/>
    <row r="789992" ht="15"/>
    <row r="789993" ht="15"/>
    <row r="789994" ht="15"/>
    <row r="789995" ht="15"/>
    <row r="789996" ht="15"/>
    <row r="789997" ht="15"/>
    <row r="789998" ht="15"/>
    <row r="789999" ht="15"/>
    <row r="790000" ht="15"/>
    <row r="790001" ht="15"/>
    <row r="790002" ht="15"/>
    <row r="790003" ht="15"/>
    <row r="790004" ht="15"/>
    <row r="790005" ht="15"/>
    <row r="790006" ht="15"/>
    <row r="790007" ht="15"/>
    <row r="790008" ht="15"/>
    <row r="790009" ht="15"/>
    <row r="790010" ht="15"/>
    <row r="790011" ht="15"/>
    <row r="790012" ht="15"/>
    <row r="790013" ht="15"/>
    <row r="790014" ht="15"/>
    <row r="790015" ht="15"/>
    <row r="790016" ht="15"/>
    <row r="790017" ht="15"/>
    <row r="790018" ht="15"/>
    <row r="790019" ht="15"/>
    <row r="790020" ht="15"/>
    <row r="790021" ht="15"/>
    <row r="790022" ht="15"/>
    <row r="790023" ht="15"/>
    <row r="790024" ht="15"/>
    <row r="790025" ht="15"/>
    <row r="790026" ht="15"/>
    <row r="790027" ht="15"/>
    <row r="790028" ht="15"/>
    <row r="790029" ht="15"/>
    <row r="790030" ht="15"/>
    <row r="790031" ht="15"/>
    <row r="790032" ht="15"/>
    <row r="790033" ht="15"/>
    <row r="790034" ht="15"/>
    <row r="790035" ht="15"/>
    <row r="790036" ht="15"/>
    <row r="790037" ht="15"/>
    <row r="790038" ht="15"/>
    <row r="790039" ht="15"/>
    <row r="790040" ht="15"/>
    <row r="790041" ht="15"/>
    <row r="790042" ht="15"/>
    <row r="790043" ht="15"/>
    <row r="790044" ht="15"/>
    <row r="790045" ht="15"/>
    <row r="790046" ht="15"/>
    <row r="790047" ht="15"/>
    <row r="790048" ht="15"/>
    <row r="790049" ht="15"/>
    <row r="790050" ht="15"/>
    <row r="790051" ht="15"/>
    <row r="790052" ht="15"/>
    <row r="790053" ht="15"/>
    <row r="790054" ht="15"/>
    <row r="790055" ht="15"/>
    <row r="790056" ht="15"/>
    <row r="790057" ht="15"/>
    <row r="790058" ht="15"/>
    <row r="790059" ht="15"/>
    <row r="790060" ht="15"/>
    <row r="790061" ht="15"/>
    <row r="790062" ht="15"/>
    <row r="790063" ht="15"/>
    <row r="790064" ht="15"/>
    <row r="790065" ht="15"/>
    <row r="790066" ht="15"/>
    <row r="790067" ht="15"/>
    <row r="790068" ht="15"/>
    <row r="790069" ht="15"/>
    <row r="790070" ht="15"/>
    <row r="790071" ht="15"/>
    <row r="790072" ht="15"/>
    <row r="790073" ht="15"/>
    <row r="790074" ht="15"/>
    <row r="790075" ht="15"/>
    <row r="790076" ht="15"/>
    <row r="790077" ht="15"/>
    <row r="790078" ht="15"/>
    <row r="790079" ht="15"/>
    <row r="790080" ht="15"/>
    <row r="790081" ht="15"/>
    <row r="790082" ht="15"/>
    <row r="790083" ht="15"/>
    <row r="790084" ht="15"/>
    <row r="790085" ht="15"/>
    <row r="790086" ht="15"/>
    <row r="790087" ht="15"/>
    <row r="790088" ht="15"/>
    <row r="790089" ht="15"/>
    <row r="790090" ht="15"/>
    <row r="790091" ht="15"/>
    <row r="790092" ht="15"/>
    <row r="790093" ht="15"/>
    <row r="790094" ht="15"/>
    <row r="790095" ht="15"/>
    <row r="790096" ht="15"/>
    <row r="790097" ht="15"/>
    <row r="790098" ht="15"/>
    <row r="790099" ht="15"/>
    <row r="790100" ht="15"/>
    <row r="790101" ht="15"/>
    <row r="790102" ht="15"/>
    <row r="790103" ht="15"/>
    <row r="790104" ht="15"/>
    <row r="790105" ht="15"/>
    <row r="790106" ht="15"/>
    <row r="790107" ht="15"/>
    <row r="790108" ht="15"/>
    <row r="790109" ht="15"/>
    <row r="790110" ht="15"/>
    <row r="790111" ht="15"/>
    <row r="790112" ht="15"/>
    <row r="790113" ht="15"/>
    <row r="790114" ht="15"/>
    <row r="790115" ht="15"/>
    <row r="790116" ht="15"/>
    <row r="790117" ht="15"/>
    <row r="790118" ht="15"/>
    <row r="790119" ht="15"/>
    <row r="790120" ht="15"/>
    <row r="790121" ht="15"/>
    <row r="790122" ht="15"/>
    <row r="790123" ht="15"/>
    <row r="790124" ht="15"/>
    <row r="790125" ht="15"/>
    <row r="790126" ht="15"/>
    <row r="790127" ht="15"/>
    <row r="790128" ht="15"/>
    <row r="790129" ht="15"/>
    <row r="790130" ht="15"/>
    <row r="790131" ht="15"/>
    <row r="790132" ht="15"/>
    <row r="790133" ht="15"/>
    <row r="790134" ht="15"/>
    <row r="790135" ht="15"/>
    <row r="790136" ht="15"/>
    <row r="790137" ht="15"/>
    <row r="790138" ht="15"/>
    <row r="790139" ht="15"/>
    <row r="790140" ht="15"/>
    <row r="790141" ht="15"/>
    <row r="790142" ht="15"/>
    <row r="790143" ht="15"/>
    <row r="790144" ht="15"/>
    <row r="790145" ht="15"/>
    <row r="790146" ht="15"/>
    <row r="790147" ht="15"/>
    <row r="790148" ht="15"/>
    <row r="790149" ht="15"/>
    <row r="790150" ht="15"/>
    <row r="790151" ht="15"/>
    <row r="790152" ht="15"/>
    <row r="790153" ht="15"/>
    <row r="790154" ht="15"/>
    <row r="790155" ht="15"/>
    <row r="790156" ht="15"/>
    <row r="790157" ht="15"/>
    <row r="790158" ht="15"/>
    <row r="790159" ht="15"/>
    <row r="790160" ht="15"/>
    <row r="790161" ht="15"/>
    <row r="790162" ht="15"/>
    <row r="790163" ht="15"/>
    <row r="790164" ht="15"/>
    <row r="790165" ht="15"/>
    <row r="790166" ht="15"/>
    <row r="790167" ht="15"/>
    <row r="790168" ht="15"/>
    <row r="790169" ht="15"/>
    <row r="790170" ht="15"/>
    <row r="790171" ht="15"/>
    <row r="790172" ht="15"/>
    <row r="790173" ht="15"/>
    <row r="790174" ht="15"/>
    <row r="790175" ht="15"/>
    <row r="790176" ht="15"/>
    <row r="790177" ht="15"/>
    <row r="790178" ht="15"/>
    <row r="790179" ht="15"/>
    <row r="790180" ht="15"/>
    <row r="790181" ht="15"/>
    <row r="790182" ht="15"/>
    <row r="790183" ht="15"/>
    <row r="790184" ht="15"/>
    <row r="790185" ht="15"/>
    <row r="790186" ht="15"/>
    <row r="790187" ht="15"/>
    <row r="790188" ht="15"/>
    <row r="790189" ht="15"/>
    <row r="790190" ht="15"/>
    <row r="790191" ht="15"/>
    <row r="790192" ht="15"/>
    <row r="790193" ht="15"/>
    <row r="790194" ht="15"/>
    <row r="790195" ht="15"/>
    <row r="790196" ht="15"/>
    <row r="790197" ht="15"/>
    <row r="790198" ht="15"/>
    <row r="790199" ht="15"/>
    <row r="790200" ht="15"/>
    <row r="790201" ht="15"/>
    <row r="790202" ht="15"/>
    <row r="790203" ht="15"/>
    <row r="790204" ht="15"/>
    <row r="790205" ht="15"/>
    <row r="790206" ht="15"/>
    <row r="790207" ht="15"/>
    <row r="790208" ht="15"/>
    <row r="790209" ht="15"/>
    <row r="790210" ht="15"/>
    <row r="790211" ht="15"/>
    <row r="790212" ht="15"/>
    <row r="790213" ht="15"/>
    <row r="790214" ht="15"/>
    <row r="790215" ht="15"/>
    <row r="790216" ht="15"/>
    <row r="790217" ht="15"/>
    <row r="790218" ht="15"/>
    <row r="790219" ht="15"/>
    <row r="790220" ht="15"/>
    <row r="790221" ht="15"/>
    <row r="790222" ht="15"/>
    <row r="790223" ht="15"/>
    <row r="790224" ht="15"/>
    <row r="790225" ht="15"/>
    <row r="790226" ht="15"/>
    <row r="790227" ht="15"/>
    <row r="790228" ht="15"/>
    <row r="790229" ht="15"/>
    <row r="790230" ht="15"/>
    <row r="790231" ht="15"/>
    <row r="790232" ht="15"/>
    <row r="790233" ht="15"/>
    <row r="790234" ht="15"/>
    <row r="790235" ht="15"/>
    <row r="790236" ht="15"/>
    <row r="790237" ht="15"/>
    <row r="790238" ht="15"/>
    <row r="790239" ht="15"/>
    <row r="790240" ht="15"/>
    <row r="790241" ht="15"/>
    <row r="790242" ht="15"/>
    <row r="790243" ht="15"/>
    <row r="790244" ht="15"/>
    <row r="790245" ht="15"/>
    <row r="790246" ht="15"/>
    <row r="790247" ht="15"/>
    <row r="790248" ht="15"/>
    <row r="790249" ht="15"/>
    <row r="790250" ht="15"/>
    <row r="790251" ht="15"/>
    <row r="790252" ht="15"/>
    <row r="790253" ht="15"/>
    <row r="790254" ht="15"/>
    <row r="790255" ht="15"/>
    <row r="790256" ht="15"/>
    <row r="790257" ht="15"/>
    <row r="790258" ht="15"/>
    <row r="790259" ht="15"/>
    <row r="790260" ht="15"/>
    <row r="790261" ht="15"/>
    <row r="790262" ht="15"/>
    <row r="790263" ht="15"/>
    <row r="790264" ht="15"/>
    <row r="790265" ht="15"/>
    <row r="790266" ht="15"/>
    <row r="790267" ht="15"/>
    <row r="790268" ht="15"/>
    <row r="790269" ht="15"/>
    <row r="790270" ht="15"/>
    <row r="790271" ht="15"/>
    <row r="790272" ht="15"/>
    <row r="790273" ht="15"/>
    <row r="790274" ht="15"/>
    <row r="790275" ht="15"/>
    <row r="790276" ht="15"/>
    <row r="790277" ht="15"/>
    <row r="790278" ht="15"/>
    <row r="790279" ht="15"/>
    <row r="790280" ht="15"/>
    <row r="790281" ht="15"/>
    <row r="790282" ht="15"/>
    <row r="790283" ht="15"/>
    <row r="790284" ht="15"/>
    <row r="790285" ht="15"/>
    <row r="790286" ht="15"/>
    <row r="790287" ht="15"/>
    <row r="790288" ht="15"/>
    <row r="790289" ht="15"/>
    <row r="790290" ht="15"/>
    <row r="790291" ht="15"/>
    <row r="790292" ht="15"/>
    <row r="790293" ht="15"/>
    <row r="790294" ht="15"/>
    <row r="790295" ht="15"/>
    <row r="790296" ht="15"/>
    <row r="790297" ht="15"/>
    <row r="790298" ht="15"/>
    <row r="790299" ht="15"/>
    <row r="790300" ht="15"/>
    <row r="790301" ht="15"/>
    <row r="790302" ht="15"/>
    <row r="790303" ht="15"/>
    <row r="790304" ht="15"/>
    <row r="790305" ht="15"/>
    <row r="790306" ht="15"/>
    <row r="790307" ht="15"/>
    <row r="790308" ht="15"/>
    <row r="790309" ht="15"/>
    <row r="790310" ht="15"/>
    <row r="790311" ht="15"/>
    <row r="790312" ht="15"/>
    <row r="790313" ht="15"/>
    <row r="790314" ht="15"/>
    <row r="790315" ht="15"/>
    <row r="790316" ht="15"/>
    <row r="790317" ht="15"/>
    <row r="790318" ht="15"/>
    <row r="790319" ht="15"/>
    <row r="790320" ht="15"/>
    <row r="790321" ht="15"/>
    <row r="790322" ht="15"/>
    <row r="790323" ht="15"/>
    <row r="790324" ht="15"/>
    <row r="790325" ht="15"/>
    <row r="790326" ht="15"/>
    <row r="790327" ht="15"/>
    <row r="790328" ht="15"/>
    <row r="790329" ht="15"/>
    <row r="790330" ht="15"/>
    <row r="790331" ht="15"/>
    <row r="790332" ht="15"/>
    <row r="790333" ht="15"/>
    <row r="790334" ht="15"/>
    <row r="790335" ht="15"/>
    <row r="790336" ht="15"/>
    <row r="790337" ht="15"/>
    <row r="790338" ht="15"/>
    <row r="790339" ht="15"/>
    <row r="790340" ht="15"/>
    <row r="790341" ht="15"/>
    <row r="790342" ht="15"/>
    <row r="790343" ht="15"/>
    <row r="790344" ht="15"/>
    <row r="790345" ht="15"/>
    <row r="790346" ht="15"/>
    <row r="790347" ht="15"/>
    <row r="790348" ht="15"/>
    <row r="790349" ht="15"/>
    <row r="790350" ht="15"/>
    <row r="790351" ht="15"/>
    <row r="790352" ht="15"/>
    <row r="790353" ht="15"/>
    <row r="790354" ht="15"/>
    <row r="790355" ht="15"/>
    <row r="790356" ht="15"/>
    <row r="790357" ht="15"/>
    <row r="790358" ht="15"/>
    <row r="790359" ht="15"/>
    <row r="790360" ht="15"/>
    <row r="790361" ht="15"/>
    <row r="790362" ht="15"/>
    <row r="790363" ht="15"/>
    <row r="790364" ht="15"/>
    <row r="790365" ht="15"/>
    <row r="790366" ht="15"/>
    <row r="790367" ht="15"/>
    <row r="790368" ht="15"/>
    <row r="790369" ht="15"/>
    <row r="790370" ht="15"/>
    <row r="790371" ht="15"/>
    <row r="790372" ht="15"/>
    <row r="790373" ht="15"/>
    <row r="790374" ht="15"/>
    <row r="790375" ht="15"/>
    <row r="790376" ht="15"/>
    <row r="790377" ht="15"/>
    <row r="790378" ht="15"/>
    <row r="790379" ht="15"/>
    <row r="790380" ht="15"/>
    <row r="790381" ht="15"/>
    <row r="790382" ht="15"/>
    <row r="790383" ht="15"/>
    <row r="790384" ht="15"/>
    <row r="790385" ht="15"/>
    <row r="790386" ht="15"/>
    <row r="790387" ht="15"/>
    <row r="790388" ht="15"/>
    <row r="790389" ht="15"/>
    <row r="790390" ht="15"/>
    <row r="790391" ht="15"/>
    <row r="790392" ht="15"/>
    <row r="790393" ht="15"/>
    <row r="790394" ht="15"/>
    <row r="790395" ht="15"/>
    <row r="790396" ht="15"/>
    <row r="790397" ht="15"/>
    <row r="790398" ht="15"/>
    <row r="790399" ht="15"/>
    <row r="790400" ht="15"/>
    <row r="790401" ht="15"/>
    <row r="790402" ht="15"/>
    <row r="790403" ht="15"/>
    <row r="790404" ht="15"/>
    <row r="790405" ht="15"/>
    <row r="790406" ht="15"/>
    <row r="790407" ht="15"/>
    <row r="790408" ht="15"/>
    <row r="790409" ht="15"/>
    <row r="790410" ht="15"/>
    <row r="790411" ht="15"/>
    <row r="790412" ht="15"/>
    <row r="790413" ht="15"/>
    <row r="790414" ht="15"/>
    <row r="790415" ht="15"/>
    <row r="790416" ht="15"/>
    <row r="790417" ht="15"/>
    <row r="790418" ht="15"/>
    <row r="790419" ht="15"/>
    <row r="790420" ht="15"/>
    <row r="790421" ht="15"/>
    <row r="790422" ht="15"/>
    <row r="790423" ht="15"/>
    <row r="790424" ht="15"/>
    <row r="790425" ht="15"/>
    <row r="790426" ht="15"/>
    <row r="790427" ht="15"/>
    <row r="790428" ht="15"/>
    <row r="790429" ht="15"/>
    <row r="790430" ht="15"/>
    <row r="790431" ht="15"/>
    <row r="790432" ht="15"/>
    <row r="790433" ht="15"/>
    <row r="790434" ht="15"/>
    <row r="790435" ht="15"/>
    <row r="790436" ht="15"/>
    <row r="790437" ht="15"/>
    <row r="790438" ht="15"/>
    <row r="790439" ht="15"/>
    <row r="790440" ht="15"/>
    <row r="790441" ht="15"/>
    <row r="790442" ht="15"/>
    <row r="790443" ht="15"/>
    <row r="790444" ht="15"/>
    <row r="790445" ht="15"/>
    <row r="790446" ht="15"/>
    <row r="790447" ht="15"/>
    <row r="790448" ht="15"/>
    <row r="790449" ht="15"/>
    <row r="790450" ht="15"/>
    <row r="790451" ht="15"/>
    <row r="790452" ht="15"/>
    <row r="790453" ht="15"/>
    <row r="790454" ht="15"/>
    <row r="790455" ht="15"/>
    <row r="790456" ht="15"/>
    <row r="790457" ht="15"/>
    <row r="790458" ht="15"/>
    <row r="790459" ht="15"/>
    <row r="790460" ht="15"/>
    <row r="790461" ht="15"/>
    <row r="790462" ht="15"/>
    <row r="790463" ht="15"/>
    <row r="790464" ht="15"/>
    <row r="790465" ht="15"/>
    <row r="790466" ht="15"/>
    <row r="790467" ht="15"/>
    <row r="790468" ht="15"/>
    <row r="790469" ht="15"/>
    <row r="790470" ht="15"/>
    <row r="790471" ht="15"/>
    <row r="790472" ht="15"/>
    <row r="790473" ht="15"/>
    <row r="790474" ht="15"/>
    <row r="790475" ht="15"/>
    <row r="790476" ht="15"/>
    <row r="790477" ht="15"/>
    <row r="790478" ht="15"/>
    <row r="790479" ht="15"/>
    <row r="790480" ht="15"/>
    <row r="790481" ht="15"/>
    <row r="790482" ht="15"/>
    <row r="790483" ht="15"/>
    <row r="790484" ht="15"/>
    <row r="790485" ht="15"/>
    <row r="790486" ht="15"/>
    <row r="790487" ht="15"/>
    <row r="790488" ht="15"/>
    <row r="790489" ht="15"/>
    <row r="790490" ht="15"/>
    <row r="790491" ht="15"/>
    <row r="790492" ht="15"/>
    <row r="790493" ht="15"/>
    <row r="790494" ht="15"/>
    <row r="790495" ht="15"/>
    <row r="790496" ht="15"/>
    <row r="790497" ht="15"/>
    <row r="790498" ht="15"/>
    <row r="790499" ht="15"/>
    <row r="790500" ht="15"/>
    <row r="790501" ht="15"/>
    <row r="790502" ht="15"/>
    <row r="790503" ht="15"/>
    <row r="790504" ht="15"/>
    <row r="790505" ht="15"/>
    <row r="790506" ht="15"/>
    <row r="790507" ht="15"/>
    <row r="790508" ht="15"/>
    <row r="790509" ht="15"/>
    <row r="790510" ht="15"/>
    <row r="790511" ht="15"/>
    <row r="790512" ht="15"/>
    <row r="790513" ht="15"/>
    <row r="790514" ht="15"/>
    <row r="790515" ht="15"/>
    <row r="790516" ht="15"/>
    <row r="790517" ht="15"/>
    <row r="790518" ht="15"/>
    <row r="790519" ht="15"/>
    <row r="790520" ht="15"/>
    <row r="790521" ht="15"/>
    <row r="790522" ht="15"/>
    <row r="790523" ht="15"/>
    <row r="790524" ht="15"/>
    <row r="790525" ht="15"/>
    <row r="790526" ht="15"/>
    <row r="790527" ht="15"/>
    <row r="790528" ht="15"/>
    <row r="790529" ht="15"/>
    <row r="790530" ht="15"/>
    <row r="790531" ht="15"/>
    <row r="790532" ht="15"/>
    <row r="790533" ht="15"/>
    <row r="790534" ht="15"/>
    <row r="790535" ht="15"/>
    <row r="790536" ht="15"/>
    <row r="790537" ht="15"/>
    <row r="790538" ht="15"/>
    <row r="790539" ht="15"/>
    <row r="790540" ht="15"/>
    <row r="790541" ht="15"/>
    <row r="790542" ht="15"/>
    <row r="790543" ht="15"/>
    <row r="790544" ht="15"/>
    <row r="790545" ht="15"/>
    <row r="790546" ht="15"/>
    <row r="790547" ht="15"/>
    <row r="790548" ht="15"/>
    <row r="790549" ht="15"/>
    <row r="790550" ht="15"/>
    <row r="790551" ht="15"/>
    <row r="790552" ht="15"/>
    <row r="790553" ht="15"/>
    <row r="790554" ht="15"/>
    <row r="790555" ht="15"/>
    <row r="790556" ht="15"/>
    <row r="790557" ht="15"/>
    <row r="790558" ht="15"/>
    <row r="790559" ht="15"/>
    <row r="790560" ht="15"/>
    <row r="790561" ht="15"/>
    <row r="790562" ht="15"/>
    <row r="790563" ht="15"/>
    <row r="790564" ht="15"/>
    <row r="790565" ht="15"/>
    <row r="790566" ht="15"/>
    <row r="790567" ht="15"/>
    <row r="790568" ht="15"/>
    <row r="790569" ht="15"/>
    <row r="790570" ht="15"/>
    <row r="790571" ht="15"/>
    <row r="790572" ht="15"/>
    <row r="790573" ht="15"/>
    <row r="790574" ht="15"/>
    <row r="790575" ht="15"/>
    <row r="790576" ht="15"/>
    <row r="790577" ht="15"/>
    <row r="790578" ht="15"/>
    <row r="790579" ht="15"/>
    <row r="790580" ht="15"/>
    <row r="790581" ht="15"/>
    <row r="790582" ht="15"/>
    <row r="790583" ht="15"/>
    <row r="790584" ht="15"/>
    <row r="790585" ht="15"/>
    <row r="790586" ht="15"/>
    <row r="790587" ht="15"/>
    <row r="790588" ht="15"/>
    <row r="790589" ht="15"/>
    <row r="790590" ht="15"/>
    <row r="790591" ht="15"/>
    <row r="790592" ht="15"/>
    <row r="790593" ht="15"/>
    <row r="790594" ht="15"/>
    <row r="790595" ht="15"/>
    <row r="790596" ht="15"/>
    <row r="790597" ht="15"/>
    <row r="790598" ht="15"/>
    <row r="790599" ht="15"/>
    <row r="790600" ht="15"/>
    <row r="790601" ht="15"/>
    <row r="790602" ht="15"/>
    <row r="790603" ht="15"/>
    <row r="790604" ht="15"/>
    <row r="790605" ht="15"/>
    <row r="790606" ht="15"/>
    <row r="790607" ht="15"/>
    <row r="790608" ht="15"/>
    <row r="790609" ht="15"/>
    <row r="790610" ht="15"/>
    <row r="790611" ht="15"/>
    <row r="790612" ht="15"/>
    <row r="790613" ht="15"/>
    <row r="790614" ht="15"/>
    <row r="790615" ht="15"/>
    <row r="790616" ht="15"/>
    <row r="790617" ht="15"/>
    <row r="790618" ht="15"/>
    <row r="790619" ht="15"/>
    <row r="790620" ht="15"/>
    <row r="790621" ht="15"/>
    <row r="790622" ht="15"/>
    <row r="790623" ht="15"/>
    <row r="790624" ht="15"/>
    <row r="790625" ht="15"/>
    <row r="790626" ht="15"/>
    <row r="790627" ht="15"/>
    <row r="790628" ht="15"/>
    <row r="790629" ht="15"/>
    <row r="790630" ht="15"/>
    <row r="790631" ht="15"/>
    <row r="790632" ht="15"/>
    <row r="790633" ht="15"/>
    <row r="790634" ht="15"/>
    <row r="790635" ht="15"/>
    <row r="790636" ht="15"/>
    <row r="790637" ht="15"/>
    <row r="790638" ht="15"/>
    <row r="790639" ht="15"/>
    <row r="790640" ht="15"/>
    <row r="790641" ht="15"/>
    <row r="790642" ht="15"/>
    <row r="790643" ht="15"/>
    <row r="790644" ht="15"/>
    <row r="790645" ht="15"/>
    <row r="790646" ht="15"/>
    <row r="790647" ht="15"/>
    <row r="790648" ht="15"/>
    <row r="790649" ht="15"/>
    <row r="790650" ht="15"/>
    <row r="790651" ht="15"/>
    <row r="790652" ht="15"/>
    <row r="790653" ht="15"/>
    <row r="790654" ht="15"/>
    <row r="790655" ht="15"/>
    <row r="790656" ht="15"/>
    <row r="790657" ht="15"/>
    <row r="790658" ht="15"/>
    <row r="790659" ht="15"/>
    <row r="790660" ht="15"/>
    <row r="790661" ht="15"/>
    <row r="790662" ht="15"/>
    <row r="790663" ht="15"/>
    <row r="790664" ht="15"/>
    <row r="790665" ht="15"/>
    <row r="790666" ht="15"/>
    <row r="790667" ht="15"/>
    <row r="790668" ht="15"/>
    <row r="790669" ht="15"/>
    <row r="790670" ht="15"/>
    <row r="790671" ht="15"/>
    <row r="790672" ht="15"/>
    <row r="790673" ht="15"/>
    <row r="790674" ht="15"/>
    <row r="790675" ht="15"/>
    <row r="790676" ht="15"/>
    <row r="790677" ht="15"/>
    <row r="790678" ht="15"/>
    <row r="790679" ht="15"/>
    <row r="790680" ht="15"/>
    <row r="790681" ht="15"/>
    <row r="790682" ht="15"/>
    <row r="790683" ht="15"/>
    <row r="790684" ht="15"/>
    <row r="790685" ht="15"/>
    <row r="790686" ht="15"/>
    <row r="790687" ht="15"/>
    <row r="790688" ht="15"/>
    <row r="790689" ht="15"/>
    <row r="790690" ht="15"/>
    <row r="790691" ht="15"/>
    <row r="790692" ht="15"/>
    <row r="790693" ht="15"/>
    <row r="790694" ht="15"/>
    <row r="790695" ht="15"/>
    <row r="790696" ht="15"/>
    <row r="790697" ht="15"/>
    <row r="790698" ht="15"/>
    <row r="790699" ht="15"/>
    <row r="790700" ht="15"/>
    <row r="790701" ht="15"/>
    <row r="790702" ht="15"/>
    <row r="790703" ht="15"/>
    <row r="790704" ht="15"/>
    <row r="790705" ht="15"/>
    <row r="790706" ht="15"/>
    <row r="790707" ht="15"/>
    <row r="790708" ht="15"/>
    <row r="790709" ht="15"/>
    <row r="790710" ht="15"/>
    <row r="790711" ht="15"/>
    <row r="790712" ht="15"/>
    <row r="790713" ht="15"/>
    <row r="790714" ht="15"/>
    <row r="790715" ht="15"/>
    <row r="790716" ht="15"/>
    <row r="790717" ht="15"/>
    <row r="790718" ht="15"/>
    <row r="790719" ht="15"/>
    <row r="790720" ht="15"/>
    <row r="790721" ht="15"/>
    <row r="790722" ht="15"/>
    <row r="790723" ht="15"/>
    <row r="790724" ht="15"/>
    <row r="790725" ht="15"/>
    <row r="790726" ht="15"/>
    <row r="790727" ht="15"/>
    <row r="790728" ht="15"/>
    <row r="790729" ht="15"/>
    <row r="790730" ht="15"/>
    <row r="790731" ht="15"/>
    <row r="790732" ht="15"/>
    <row r="790733" ht="15"/>
    <row r="790734" ht="15"/>
    <row r="790735" ht="15"/>
    <row r="790736" ht="15"/>
    <row r="790737" ht="15"/>
    <row r="790738" ht="15"/>
    <row r="790739" ht="15"/>
    <row r="790740" ht="15"/>
    <row r="790741" ht="15"/>
    <row r="790742" ht="15"/>
    <row r="790743" ht="15"/>
    <row r="790744" ht="15"/>
    <row r="790745" ht="15"/>
    <row r="790746" ht="15"/>
    <row r="790747" ht="15"/>
    <row r="790748" ht="15"/>
    <row r="790749" ht="15"/>
    <row r="790750" ht="15"/>
    <row r="790751" ht="15"/>
    <row r="790752" ht="15"/>
    <row r="790753" ht="15"/>
    <row r="790754" ht="15"/>
    <row r="790755" ht="15"/>
    <row r="790756" ht="15"/>
    <row r="790757" ht="15"/>
    <row r="790758" ht="15"/>
    <row r="790759" ht="15"/>
    <row r="790760" ht="15"/>
    <row r="790761" ht="15"/>
    <row r="790762" ht="15"/>
    <row r="790763" ht="15"/>
    <row r="790764" ht="15"/>
    <row r="790765" ht="15"/>
    <row r="790766" ht="15"/>
    <row r="790767" ht="15"/>
    <row r="790768" ht="15"/>
    <row r="790769" ht="15"/>
    <row r="790770" ht="15"/>
    <row r="790771" ht="15"/>
    <row r="790772" ht="15"/>
    <row r="790773" ht="15"/>
    <row r="790774" ht="15"/>
    <row r="790775" ht="15"/>
    <row r="790776" ht="15"/>
    <row r="790777" ht="15"/>
    <row r="790778" ht="15"/>
    <row r="790779" ht="15"/>
    <row r="790780" ht="15"/>
    <row r="790781" ht="15"/>
    <row r="790782" ht="15"/>
    <row r="790783" ht="15"/>
    <row r="790784" ht="15"/>
    <row r="790785" ht="15"/>
    <row r="790786" ht="15"/>
    <row r="790787" ht="15"/>
    <row r="790788" ht="15"/>
    <row r="790789" ht="15"/>
    <row r="790790" ht="15"/>
    <row r="790791" ht="15"/>
    <row r="790792" ht="15"/>
    <row r="790793" ht="15"/>
    <row r="790794" ht="15"/>
    <row r="790795" ht="15"/>
    <row r="790796" ht="15"/>
    <row r="790797" ht="15"/>
    <row r="790798" ht="15"/>
    <row r="790799" ht="15"/>
    <row r="790800" ht="15"/>
    <row r="790801" ht="15"/>
    <row r="790802" ht="15"/>
    <row r="790803" ht="15"/>
    <row r="790804" ht="15"/>
    <row r="790805" ht="15"/>
    <row r="790806" ht="15"/>
    <row r="790807" ht="15"/>
    <row r="790808" ht="15"/>
    <row r="790809" ht="15"/>
    <row r="790810" ht="15"/>
    <row r="790811" ht="15"/>
    <row r="790812" ht="15"/>
    <row r="790813" ht="15"/>
    <row r="790814" ht="15"/>
    <row r="790815" ht="15"/>
    <row r="790816" ht="15"/>
    <row r="790817" ht="15"/>
    <row r="790818" ht="15"/>
    <row r="790819" ht="15"/>
    <row r="790820" ht="15"/>
    <row r="790821" ht="15"/>
    <row r="790822" ht="15"/>
    <row r="790823" ht="15"/>
    <row r="790824" ht="15"/>
    <row r="790825" ht="15"/>
    <row r="790826" ht="15"/>
    <row r="790827" ht="15"/>
    <row r="790828" ht="15"/>
    <row r="790829" ht="15"/>
    <row r="790830" ht="15"/>
    <row r="790831" ht="15"/>
    <row r="790832" ht="15"/>
    <row r="790833" ht="15"/>
    <row r="790834" ht="15"/>
    <row r="790835" ht="15"/>
    <row r="790836" ht="15"/>
    <row r="790837" ht="15"/>
    <row r="790838" ht="15"/>
    <row r="790839" ht="15"/>
    <row r="790840" ht="15"/>
    <row r="790841" ht="15"/>
    <row r="790842" ht="15"/>
    <row r="790843" ht="15"/>
    <row r="790844" ht="15"/>
    <row r="790845" ht="15"/>
    <row r="790846" ht="15"/>
    <row r="790847" ht="15"/>
    <row r="790848" ht="15"/>
    <row r="790849" ht="15"/>
    <row r="790850" ht="15"/>
    <row r="790851" ht="15"/>
    <row r="790852" ht="15"/>
    <row r="790853" ht="15"/>
    <row r="790854" ht="15"/>
    <row r="790855" ht="15"/>
    <row r="790856" ht="15"/>
    <row r="790857" ht="15"/>
    <row r="790858" ht="15"/>
    <row r="790859" ht="15"/>
    <row r="790860" ht="15"/>
    <row r="790861" ht="15"/>
    <row r="790862" ht="15"/>
    <row r="790863" ht="15"/>
    <row r="790864" ht="15"/>
    <row r="790865" ht="15"/>
    <row r="790866" ht="15"/>
    <row r="790867" ht="15"/>
    <row r="790868" ht="15"/>
    <row r="790869" ht="15"/>
    <row r="790870" ht="15"/>
    <row r="790871" ht="15"/>
    <row r="790872" ht="15"/>
    <row r="790873" ht="15"/>
    <row r="790874" ht="15"/>
    <row r="790875" ht="15"/>
    <row r="790876" ht="15"/>
    <row r="790877" ht="15"/>
    <row r="790878" ht="15"/>
    <row r="790879" ht="15"/>
    <row r="790880" ht="15"/>
    <row r="790881" ht="15"/>
    <row r="790882" ht="15"/>
    <row r="790883" ht="15"/>
    <row r="790884" ht="15"/>
    <row r="790885" ht="15"/>
    <row r="790886" ht="15"/>
    <row r="790887" ht="15"/>
    <row r="790888" ht="15"/>
    <row r="790889" ht="15"/>
    <row r="790890" ht="15"/>
    <row r="790891" ht="15"/>
    <row r="790892" ht="15"/>
    <row r="790893" ht="15"/>
    <row r="790894" ht="15"/>
    <row r="790895" ht="15"/>
    <row r="790896" ht="15"/>
    <row r="790897" ht="15"/>
    <row r="790898" ht="15"/>
    <row r="790899" ht="15"/>
    <row r="790900" ht="15"/>
    <row r="790901" ht="15"/>
    <row r="790902" ht="15"/>
    <row r="790903" ht="15"/>
    <row r="790904" ht="15"/>
    <row r="790905" ht="15"/>
    <row r="790906" ht="15"/>
    <row r="790907" ht="15"/>
    <row r="790908" ht="15"/>
    <row r="790909" ht="15"/>
    <row r="790910" ht="15"/>
    <row r="790911" ht="15"/>
    <row r="790912" ht="15"/>
    <row r="790913" ht="15"/>
    <row r="790914" ht="15"/>
    <row r="790915" ht="15"/>
    <row r="790916" ht="15"/>
    <row r="790917" ht="15"/>
    <row r="790918" ht="15"/>
    <row r="790919" ht="15"/>
    <row r="790920" ht="15"/>
    <row r="790921" ht="15"/>
    <row r="790922" ht="15"/>
    <row r="790923" ht="15"/>
    <row r="790924" ht="15"/>
    <row r="790925" ht="15"/>
    <row r="790926" ht="15"/>
    <row r="790927" ht="15"/>
    <row r="790928" ht="15"/>
    <row r="790929" ht="15"/>
    <row r="790930" ht="15"/>
    <row r="790931" ht="15"/>
    <row r="790932" ht="15"/>
    <row r="790933" ht="15"/>
    <row r="790934" ht="15"/>
    <row r="790935" ht="15"/>
    <row r="790936" ht="15"/>
    <row r="790937" ht="15"/>
    <row r="790938" ht="15"/>
    <row r="790939" ht="15"/>
    <row r="790940" ht="15"/>
    <row r="790941" ht="15"/>
    <row r="790942" ht="15"/>
    <row r="790943" ht="15"/>
    <row r="790944" ht="15"/>
    <row r="790945" ht="15"/>
    <row r="790946" ht="15"/>
    <row r="790947" ht="15"/>
    <row r="790948" ht="15"/>
    <row r="790949" ht="15"/>
    <row r="790950" ht="15"/>
    <row r="790951" ht="15"/>
    <row r="790952" ht="15"/>
    <row r="790953" ht="15"/>
    <row r="790954" ht="15"/>
    <row r="790955" ht="15"/>
    <row r="790956" ht="15"/>
    <row r="790957" ht="15"/>
    <row r="790958" ht="15"/>
    <row r="790959" ht="15"/>
    <row r="790960" ht="15"/>
    <row r="790961" ht="15"/>
    <row r="790962" ht="15"/>
    <row r="790963" ht="15"/>
    <row r="790964" ht="15"/>
    <row r="790965" ht="15"/>
    <row r="790966" ht="15"/>
    <row r="790967" ht="15"/>
    <row r="790968" ht="15"/>
    <row r="790969" ht="15"/>
    <row r="790970" ht="15"/>
    <row r="790971" ht="15"/>
    <row r="790972" ht="15"/>
    <row r="790973" ht="15"/>
    <row r="790974" ht="15"/>
    <row r="790975" ht="15"/>
    <row r="790976" ht="15"/>
    <row r="790977" ht="15"/>
    <row r="790978" ht="15"/>
    <row r="790979" ht="15"/>
    <row r="790980" ht="15"/>
    <row r="790981" ht="15"/>
    <row r="790982" ht="15"/>
    <row r="790983" ht="15"/>
    <row r="790984" ht="15"/>
    <row r="790985" ht="15"/>
    <row r="790986" ht="15"/>
    <row r="790987" ht="15"/>
    <row r="790988" ht="15"/>
    <row r="790989" ht="15"/>
    <row r="790990" ht="15"/>
    <row r="790991" ht="15"/>
    <row r="790992" ht="15"/>
    <row r="790993" ht="15"/>
    <row r="790994" ht="15"/>
    <row r="790995" ht="15"/>
    <row r="790996" ht="15"/>
    <row r="790997" ht="15"/>
    <row r="790998" ht="15"/>
    <row r="790999" ht="15"/>
    <row r="791000" ht="15"/>
    <row r="791001" ht="15"/>
    <row r="791002" ht="15"/>
    <row r="791003" ht="15"/>
    <row r="791004" ht="15"/>
    <row r="791005" ht="15"/>
    <row r="791006" ht="15"/>
    <row r="791007" ht="15"/>
    <row r="791008" ht="15"/>
    <row r="791009" ht="15"/>
    <row r="791010" ht="15"/>
    <row r="791011" ht="15"/>
    <row r="791012" ht="15"/>
    <row r="791013" ht="15"/>
    <row r="791014" ht="15"/>
    <row r="791015" ht="15"/>
    <row r="791016" ht="15"/>
    <row r="791017" ht="15"/>
    <row r="791018" ht="15"/>
    <row r="791019" ht="15"/>
    <row r="791020" ht="15"/>
    <row r="791021" ht="15"/>
    <row r="791022" ht="15"/>
    <row r="791023" ht="15"/>
    <row r="791024" ht="15"/>
    <row r="791025" ht="15"/>
    <row r="791026" ht="15"/>
    <row r="791027" ht="15"/>
    <row r="791028" ht="15"/>
    <row r="791029" ht="15"/>
    <row r="791030" ht="15"/>
    <row r="791031" ht="15"/>
    <row r="791032" ht="15"/>
    <row r="791033" ht="15"/>
    <row r="791034" ht="15"/>
    <row r="791035" ht="15"/>
    <row r="791036" ht="15"/>
    <row r="791037" ht="15"/>
    <row r="791038" ht="15"/>
    <row r="791039" ht="15"/>
    <row r="791040" ht="15"/>
    <row r="791041" ht="15"/>
    <row r="791042" ht="15"/>
    <row r="791043" ht="15"/>
    <row r="791044" ht="15"/>
    <row r="791045" ht="15"/>
    <row r="791046" ht="15"/>
    <row r="791047" ht="15"/>
    <row r="791048" ht="15"/>
    <row r="791049" ht="15"/>
    <row r="791050" ht="15"/>
    <row r="791051" ht="15"/>
    <row r="791052" ht="15"/>
    <row r="791053" ht="15"/>
    <row r="791054" ht="15"/>
    <row r="791055" ht="15"/>
    <row r="791056" ht="15"/>
    <row r="791057" ht="15"/>
    <row r="791058" ht="15"/>
    <row r="791059" ht="15"/>
    <row r="791060" ht="15"/>
    <row r="791061" ht="15"/>
    <row r="791062" ht="15"/>
    <row r="791063" ht="15"/>
    <row r="791064" ht="15"/>
    <row r="791065" ht="15"/>
    <row r="791066" ht="15"/>
    <row r="791067" ht="15"/>
    <row r="791068" ht="15"/>
    <row r="791069" ht="15"/>
    <row r="791070" ht="15"/>
    <row r="791071" ht="15"/>
    <row r="791072" ht="15"/>
    <row r="791073" ht="15"/>
    <row r="791074" ht="15"/>
    <row r="791075" ht="15"/>
    <row r="791076" ht="15"/>
    <row r="791077" ht="15"/>
    <row r="791078" ht="15"/>
    <row r="791079" ht="15"/>
    <row r="791080" ht="15"/>
    <row r="791081" ht="15"/>
    <row r="791082" ht="15"/>
    <row r="791083" ht="15"/>
    <row r="791084" ht="15"/>
    <row r="791085" ht="15"/>
    <row r="791086" ht="15"/>
    <row r="791087" ht="15"/>
    <row r="791088" ht="15"/>
    <row r="791089" ht="15"/>
    <row r="791090" ht="15"/>
    <row r="791091" ht="15"/>
    <row r="791092" ht="15"/>
    <row r="791093" ht="15"/>
    <row r="791094" ht="15"/>
    <row r="791095" ht="15"/>
    <row r="791096" ht="15"/>
    <row r="791097" ht="15"/>
    <row r="791098" ht="15"/>
    <row r="791099" ht="15"/>
    <row r="791100" ht="15"/>
    <row r="791101" ht="15"/>
    <row r="791102" ht="15"/>
    <row r="791103" ht="15"/>
    <row r="791104" ht="15"/>
    <row r="791105" ht="15"/>
    <row r="791106" ht="15"/>
    <row r="791107" ht="15"/>
    <row r="791108" ht="15"/>
    <row r="791109" ht="15"/>
    <row r="791110" ht="15"/>
    <row r="791111" ht="15"/>
    <row r="791112" ht="15"/>
    <row r="791113" ht="15"/>
    <row r="791114" ht="15"/>
    <row r="791115" ht="15"/>
    <row r="791116" ht="15"/>
    <row r="791117" ht="15"/>
    <row r="791118" ht="15"/>
    <row r="791119" ht="15"/>
    <row r="791120" ht="15"/>
    <row r="791121" ht="15"/>
    <row r="791122" ht="15"/>
    <row r="791123" ht="15"/>
    <row r="791124" ht="15"/>
    <row r="791125" ht="15"/>
    <row r="791126" ht="15"/>
    <row r="791127" ht="15"/>
    <row r="791128" ht="15"/>
    <row r="791129" ht="15"/>
    <row r="791130" ht="15"/>
    <row r="791131" ht="15"/>
    <row r="791132" ht="15"/>
    <row r="791133" ht="15"/>
    <row r="791134" ht="15"/>
    <row r="791135" ht="15"/>
    <row r="791136" ht="15"/>
    <row r="791137" ht="15"/>
    <row r="791138" ht="15"/>
    <row r="791139" ht="15"/>
    <row r="791140" ht="15"/>
    <row r="791141" ht="15"/>
    <row r="791142" ht="15"/>
    <row r="791143" ht="15"/>
    <row r="791144" ht="15"/>
    <row r="791145" ht="15"/>
    <row r="791146" ht="15"/>
    <row r="791147" ht="15"/>
    <row r="791148" ht="15"/>
    <row r="791149" ht="15"/>
    <row r="791150" ht="15"/>
    <row r="791151" ht="15"/>
    <row r="791152" ht="15"/>
    <row r="791153" ht="15"/>
    <row r="791154" ht="15"/>
    <row r="791155" ht="15"/>
    <row r="791156" ht="15"/>
    <row r="791157" ht="15"/>
    <row r="791158" ht="15"/>
    <row r="791159" ht="15"/>
    <row r="791160" ht="15"/>
    <row r="791161" ht="15"/>
    <row r="791162" ht="15"/>
    <row r="791163" ht="15"/>
    <row r="791164" ht="15"/>
    <row r="791165" ht="15"/>
    <row r="791166" ht="15"/>
    <row r="791167" ht="15"/>
    <row r="791168" ht="15"/>
    <row r="791169" ht="15"/>
    <row r="791170" ht="15"/>
    <row r="791171" ht="15"/>
    <row r="791172" ht="15"/>
    <row r="791173" ht="15"/>
    <row r="791174" ht="15"/>
    <row r="791175" ht="15"/>
    <row r="791176" ht="15"/>
    <row r="791177" ht="15"/>
    <row r="791178" ht="15"/>
    <row r="791179" ht="15"/>
    <row r="791180" ht="15"/>
    <row r="791181" ht="15"/>
    <row r="791182" ht="15"/>
    <row r="791183" ht="15"/>
    <row r="791184" ht="15"/>
    <row r="791185" ht="15"/>
    <row r="791186" ht="15"/>
    <row r="791187" ht="15"/>
    <row r="791188" ht="15"/>
    <row r="791189" ht="15"/>
    <row r="791190" ht="15"/>
    <row r="791191" ht="15"/>
    <row r="791192" ht="15"/>
    <row r="791193" ht="15"/>
    <row r="791194" ht="15"/>
    <row r="791195" ht="15"/>
    <row r="791196" ht="15"/>
    <row r="791197" ht="15"/>
    <row r="791198" ht="15"/>
    <row r="791199" ht="15"/>
    <row r="791200" ht="15"/>
    <row r="791201" ht="15"/>
    <row r="791202" ht="15"/>
    <row r="791203" ht="15"/>
    <row r="791204" ht="15"/>
    <row r="791205" ht="15"/>
    <row r="791206" ht="15"/>
    <row r="791207" ht="15"/>
    <row r="791208" ht="15"/>
    <row r="791209" ht="15"/>
    <row r="791210" ht="15"/>
    <row r="791211" ht="15"/>
    <row r="791212" ht="15"/>
    <row r="791213" ht="15"/>
    <row r="791214" ht="15"/>
    <row r="791215" ht="15"/>
    <row r="791216" ht="15"/>
    <row r="791217" ht="15"/>
    <row r="791218" ht="15"/>
    <row r="791219" ht="15"/>
    <row r="791220" ht="15"/>
    <row r="791221" ht="15"/>
    <row r="791222" ht="15"/>
    <row r="791223" ht="15"/>
    <row r="791224" ht="15"/>
    <row r="791225" ht="15"/>
    <row r="791226" ht="15"/>
    <row r="791227" ht="15"/>
    <row r="791228" ht="15"/>
    <row r="791229" ht="15"/>
    <row r="791230" ht="15"/>
    <row r="791231" ht="15"/>
    <row r="791232" ht="15"/>
    <row r="791233" ht="15"/>
    <row r="791234" ht="15"/>
    <row r="791235" ht="15"/>
    <row r="791236" ht="15"/>
    <row r="791237" ht="15"/>
    <row r="791238" ht="15"/>
    <row r="791239" ht="15"/>
    <row r="791240" ht="15"/>
    <row r="791241" ht="15"/>
    <row r="791242" ht="15"/>
    <row r="791243" ht="15"/>
    <row r="791244" ht="15"/>
    <row r="791245" ht="15"/>
    <row r="791246" ht="15"/>
    <row r="791247" ht="15"/>
    <row r="791248" ht="15"/>
    <row r="791249" ht="15"/>
    <row r="791250" ht="15"/>
    <row r="791251" ht="15"/>
    <row r="791252" ht="15"/>
    <row r="791253" ht="15"/>
    <row r="791254" ht="15"/>
    <row r="791255" ht="15"/>
    <row r="791256" ht="15"/>
    <row r="791257" ht="15"/>
    <row r="791258" ht="15"/>
    <row r="791259" ht="15"/>
    <row r="791260" ht="15"/>
    <row r="791261" ht="15"/>
    <row r="791262" ht="15"/>
    <row r="791263" ht="15"/>
    <row r="791264" ht="15"/>
    <row r="791265" ht="15"/>
    <row r="791266" ht="15"/>
    <row r="791267" ht="15"/>
    <row r="791268" ht="15"/>
    <row r="791269" ht="15"/>
    <row r="791270" ht="15"/>
    <row r="791271" ht="15"/>
    <row r="791272" ht="15"/>
    <row r="791273" ht="15"/>
    <row r="791274" ht="15"/>
    <row r="791275" ht="15"/>
    <row r="791276" ht="15"/>
    <row r="791277" ht="15"/>
    <row r="791278" ht="15"/>
    <row r="791279" ht="15"/>
    <row r="791280" ht="15"/>
    <row r="791281" ht="15"/>
    <row r="791282" ht="15"/>
    <row r="791283" ht="15"/>
    <row r="791284" ht="15"/>
    <row r="791285" ht="15"/>
    <row r="791286" ht="15"/>
    <row r="791287" ht="15"/>
    <row r="791288" ht="15"/>
    <row r="791289" ht="15"/>
    <row r="791290" ht="15"/>
    <row r="791291" ht="15"/>
    <row r="791292" ht="15"/>
    <row r="791293" ht="15"/>
    <row r="791294" ht="15"/>
    <row r="791295" ht="15"/>
    <row r="791296" ht="15"/>
    <row r="791297" ht="15"/>
    <row r="791298" ht="15"/>
    <row r="791299" ht="15"/>
    <row r="791300" ht="15"/>
    <row r="791301" ht="15"/>
    <row r="791302" ht="15"/>
    <row r="791303" ht="15"/>
    <row r="791304" ht="15"/>
    <row r="791305" ht="15"/>
    <row r="791306" ht="15"/>
    <row r="791307" ht="15"/>
    <row r="791308" ht="15"/>
    <row r="791309" ht="15"/>
    <row r="791310" ht="15"/>
    <row r="791311" ht="15"/>
    <row r="791312" ht="15"/>
    <row r="791313" ht="15"/>
    <row r="791314" ht="15"/>
    <row r="791315" ht="15"/>
    <row r="791316" ht="15"/>
    <row r="791317" ht="15"/>
    <row r="791318" ht="15"/>
    <row r="791319" ht="15"/>
    <row r="791320" ht="15"/>
    <row r="791321" ht="15"/>
    <row r="791322" ht="15"/>
    <row r="791323" ht="15"/>
    <row r="791324" ht="15"/>
    <row r="791325" ht="15"/>
    <row r="791326" ht="15"/>
    <row r="791327" ht="15"/>
    <row r="791328" ht="15"/>
    <row r="791329" ht="15"/>
    <row r="791330" ht="15"/>
    <row r="791331" ht="15"/>
    <row r="791332" ht="15"/>
    <row r="791333" ht="15"/>
    <row r="791334" ht="15"/>
    <row r="791335" ht="15"/>
    <row r="791336" ht="15"/>
    <row r="791337" ht="15"/>
    <row r="791338" ht="15"/>
    <row r="791339" ht="15"/>
    <row r="791340" ht="15"/>
    <row r="791341" ht="15"/>
    <row r="791342" ht="15"/>
    <row r="791343" ht="15"/>
    <row r="791344" ht="15"/>
    <row r="791345" ht="15"/>
    <row r="791346" ht="15"/>
    <row r="791347" ht="15"/>
    <row r="791348" ht="15"/>
    <row r="791349" ht="15"/>
    <row r="791350" ht="15"/>
    <row r="791351" ht="15"/>
    <row r="791352" ht="15"/>
    <row r="791353" ht="15"/>
    <row r="791354" ht="15"/>
    <row r="791355" ht="15"/>
    <row r="791356" ht="15"/>
    <row r="791357" ht="15"/>
    <row r="791358" ht="15"/>
    <row r="791359" ht="15"/>
    <row r="791360" ht="15"/>
    <row r="791361" ht="15"/>
    <row r="791362" ht="15"/>
    <row r="791363" ht="15"/>
    <row r="791364" ht="15"/>
    <row r="791365" ht="15"/>
    <row r="791366" ht="15"/>
    <row r="791367" ht="15"/>
    <row r="791368" ht="15"/>
    <row r="791369" ht="15"/>
    <row r="791370" ht="15"/>
    <row r="791371" ht="15"/>
    <row r="791372" ht="15"/>
    <row r="791373" ht="15"/>
    <row r="791374" ht="15"/>
    <row r="791375" ht="15"/>
    <row r="791376" ht="15"/>
    <row r="791377" ht="15"/>
    <row r="791378" ht="15"/>
    <row r="791379" ht="15"/>
    <row r="791380" ht="15"/>
    <row r="791381" ht="15"/>
    <row r="791382" ht="15"/>
    <row r="791383" ht="15"/>
    <row r="791384" ht="15"/>
    <row r="791385" ht="15"/>
    <row r="791386" ht="15"/>
    <row r="791387" ht="15"/>
    <row r="791388" ht="15"/>
    <row r="791389" ht="15"/>
    <row r="791390" ht="15"/>
    <row r="791391" ht="15"/>
    <row r="791392" ht="15"/>
    <row r="791393" ht="15"/>
    <row r="791394" ht="15"/>
    <row r="791395" ht="15"/>
    <row r="791396" ht="15"/>
    <row r="791397" ht="15"/>
    <row r="791398" ht="15"/>
    <row r="791399" ht="15"/>
    <row r="791400" ht="15"/>
    <row r="791401" ht="15"/>
    <row r="791402" ht="15"/>
    <row r="791403" ht="15"/>
    <row r="791404" ht="15"/>
    <row r="791405" ht="15"/>
    <row r="791406" ht="15"/>
    <row r="791407" ht="15"/>
    <row r="791408" ht="15"/>
    <row r="791409" ht="15"/>
    <row r="791410" ht="15"/>
    <row r="791411" ht="15"/>
    <row r="791412" ht="15"/>
    <row r="791413" ht="15"/>
    <row r="791414" ht="15"/>
    <row r="791415" ht="15"/>
    <row r="791416" ht="15"/>
    <row r="791417" ht="15"/>
    <row r="791418" ht="15"/>
    <row r="791419" ht="15"/>
    <row r="791420" ht="15"/>
    <row r="791421" ht="15"/>
    <row r="791422" ht="15"/>
    <row r="791423" ht="15"/>
    <row r="791424" ht="15"/>
    <row r="791425" ht="15"/>
    <row r="791426" ht="15"/>
    <row r="791427" ht="15"/>
    <row r="791428" ht="15"/>
    <row r="791429" ht="15"/>
    <row r="791430" ht="15"/>
    <row r="791431" ht="15"/>
    <row r="791432" ht="15"/>
    <row r="791433" ht="15"/>
    <row r="791434" ht="15"/>
    <row r="791435" ht="15"/>
    <row r="791436" ht="15"/>
    <row r="791437" ht="15"/>
    <row r="791438" ht="15"/>
    <row r="791439" ht="15"/>
    <row r="791440" ht="15"/>
    <row r="791441" ht="15"/>
    <row r="791442" ht="15"/>
    <row r="791443" ht="15"/>
    <row r="791444" ht="15"/>
    <row r="791445" ht="15"/>
    <row r="791446" ht="15"/>
    <row r="791447" ht="15"/>
    <row r="791448" ht="15"/>
    <row r="791449" ht="15"/>
    <row r="791450" ht="15"/>
    <row r="791451" ht="15"/>
    <row r="791452" ht="15"/>
    <row r="791453" ht="15"/>
    <row r="791454" ht="15"/>
    <row r="791455" ht="15"/>
    <row r="791456" ht="15"/>
    <row r="791457" ht="15"/>
    <row r="791458" ht="15"/>
    <row r="791459" ht="15"/>
    <row r="791460" ht="15"/>
    <row r="791461" ht="15"/>
    <row r="791462" ht="15"/>
    <row r="791463" ht="15"/>
    <row r="791464" ht="15"/>
    <row r="791465" ht="15"/>
    <row r="791466" ht="15"/>
    <row r="791467" ht="15"/>
    <row r="791468" ht="15"/>
    <row r="791469" ht="15"/>
    <row r="791470" ht="15"/>
    <row r="791471" ht="15"/>
    <row r="791472" ht="15"/>
    <row r="791473" ht="15"/>
    <row r="791474" ht="15"/>
    <row r="791475" ht="15"/>
    <row r="791476" ht="15"/>
    <row r="791477" ht="15"/>
    <row r="791478" ht="15"/>
    <row r="791479" ht="15"/>
    <row r="791480" ht="15"/>
    <row r="791481" ht="15"/>
    <row r="791482" ht="15"/>
    <row r="791483" ht="15"/>
    <row r="791484" ht="15"/>
    <row r="791485" ht="15"/>
    <row r="791486" ht="15"/>
    <row r="791487" ht="15"/>
    <row r="791488" ht="15"/>
    <row r="791489" ht="15"/>
    <row r="791490" ht="15"/>
    <row r="791491" ht="15"/>
    <row r="791492" ht="15"/>
    <row r="791493" ht="15"/>
    <row r="791494" ht="15"/>
    <row r="791495" ht="15"/>
    <row r="791496" ht="15"/>
    <row r="791497" ht="15"/>
    <row r="791498" ht="15"/>
    <row r="791499" ht="15"/>
    <row r="791500" ht="15"/>
    <row r="791501" ht="15"/>
    <row r="791502" ht="15"/>
    <row r="791503" ht="15"/>
    <row r="791504" ht="15"/>
    <row r="791505" ht="15"/>
    <row r="791506" ht="15"/>
    <row r="791507" ht="15"/>
    <row r="791508" ht="15"/>
    <row r="791509" ht="15"/>
    <row r="791510" ht="15"/>
    <row r="791511" ht="15"/>
    <row r="791512" ht="15"/>
    <row r="791513" ht="15"/>
    <row r="791514" ht="15"/>
    <row r="791515" ht="15"/>
    <row r="791516" ht="15"/>
    <row r="791517" ht="15"/>
    <row r="791518" ht="15"/>
    <row r="791519" ht="15"/>
    <row r="791520" ht="15"/>
    <row r="791521" ht="15"/>
    <row r="791522" ht="15"/>
    <row r="791523" ht="15"/>
    <row r="791524" ht="15"/>
    <row r="791525" ht="15"/>
    <row r="791526" ht="15"/>
    <row r="791527" ht="15"/>
    <row r="791528" ht="15"/>
    <row r="791529" ht="15"/>
    <row r="791530" ht="15"/>
    <row r="791531" ht="15"/>
    <row r="791532" ht="15"/>
    <row r="791533" ht="15"/>
    <row r="791534" ht="15"/>
    <row r="791535" ht="15"/>
    <row r="791536" ht="15"/>
    <row r="791537" ht="15"/>
    <row r="791538" ht="15"/>
    <row r="791539" ht="15"/>
    <row r="791540" ht="15"/>
    <row r="791541" ht="15"/>
    <row r="791542" ht="15"/>
    <row r="791543" ht="15"/>
    <row r="791544" ht="15"/>
    <row r="791545" ht="15"/>
    <row r="791546" ht="15"/>
    <row r="791547" ht="15"/>
    <row r="791548" ht="15"/>
    <row r="791549" ht="15"/>
    <row r="791550" ht="15"/>
    <row r="791551" ht="15"/>
    <row r="791552" ht="15"/>
    <row r="791553" ht="15"/>
    <row r="791554" ht="15"/>
    <row r="791555" ht="15"/>
    <row r="791556" ht="15"/>
    <row r="791557" ht="15"/>
    <row r="791558" ht="15"/>
    <row r="791559" ht="15"/>
    <row r="791560" ht="15"/>
    <row r="791561" ht="15"/>
    <row r="791562" ht="15"/>
    <row r="791563" ht="15"/>
    <row r="791564" ht="15"/>
    <row r="791565" ht="15"/>
    <row r="791566" ht="15"/>
    <row r="791567" ht="15"/>
    <row r="791568" ht="15"/>
    <row r="791569" ht="15"/>
    <row r="791570" ht="15"/>
    <row r="791571" ht="15"/>
    <row r="791572" ht="15"/>
    <row r="791573" ht="15"/>
    <row r="791574" ht="15"/>
    <row r="791575" ht="15"/>
    <row r="791576" ht="15"/>
    <row r="791577" ht="15"/>
    <row r="791578" ht="15"/>
    <row r="791579" ht="15"/>
    <row r="791580" ht="15"/>
    <row r="791581" ht="15"/>
    <row r="791582" ht="15"/>
    <row r="791583" ht="15"/>
    <row r="791584" ht="15"/>
    <row r="791585" ht="15"/>
    <row r="791586" ht="15"/>
    <row r="791587" ht="15"/>
    <row r="791588" ht="15"/>
    <row r="791589" ht="15"/>
    <row r="791590" ht="15"/>
    <row r="791591" ht="15"/>
    <row r="791592" ht="15"/>
    <row r="791593" ht="15"/>
    <row r="791594" ht="15"/>
    <row r="791595" ht="15"/>
    <row r="791596" ht="15"/>
    <row r="791597" ht="15"/>
    <row r="791598" ht="15"/>
    <row r="791599" ht="15"/>
    <row r="791600" ht="15"/>
    <row r="791601" ht="15"/>
    <row r="791602" ht="15"/>
    <row r="791603" ht="15"/>
    <row r="791604" ht="15"/>
    <row r="791605" ht="15"/>
    <row r="791606" ht="15"/>
    <row r="791607" ht="15"/>
    <row r="791608" ht="15"/>
    <row r="791609" ht="15"/>
    <row r="791610" ht="15"/>
    <row r="791611" ht="15"/>
    <row r="791612" ht="15"/>
    <row r="791613" ht="15"/>
    <row r="791614" ht="15"/>
    <row r="791615" ht="15"/>
    <row r="791616" ht="15"/>
    <row r="791617" ht="15"/>
    <row r="791618" ht="15"/>
    <row r="791619" ht="15"/>
    <row r="791620" ht="15"/>
    <row r="791621" ht="15"/>
    <row r="791622" ht="15"/>
    <row r="791623" ht="15"/>
    <row r="791624" ht="15"/>
    <row r="791625" ht="15"/>
    <row r="791626" ht="15"/>
    <row r="791627" ht="15"/>
    <row r="791628" ht="15"/>
    <row r="791629" ht="15"/>
    <row r="791630" ht="15"/>
    <row r="791631" ht="15"/>
    <row r="791632" ht="15"/>
    <row r="791633" ht="15"/>
    <row r="791634" ht="15"/>
    <row r="791635" ht="15"/>
    <row r="791636" ht="15"/>
    <row r="791637" ht="15"/>
    <row r="791638" ht="15"/>
    <row r="791639" ht="15"/>
    <row r="791640" ht="15"/>
    <row r="791641" ht="15"/>
    <row r="791642" ht="15"/>
    <row r="791643" ht="15"/>
    <row r="791644" ht="15"/>
    <row r="791645" ht="15"/>
    <row r="791646" ht="15"/>
    <row r="791647" ht="15"/>
    <row r="791648" ht="15"/>
    <row r="791649" ht="15"/>
    <row r="791650" ht="15"/>
    <row r="791651" ht="15"/>
    <row r="791652" ht="15"/>
    <row r="791653" ht="15"/>
    <row r="791654" ht="15"/>
    <row r="791655" ht="15"/>
    <row r="791656" ht="15"/>
    <row r="791657" ht="15"/>
    <row r="791658" ht="15"/>
    <row r="791659" ht="15"/>
    <row r="791660" ht="15"/>
    <row r="791661" ht="15"/>
    <row r="791662" ht="15"/>
    <row r="791663" ht="15"/>
    <row r="791664" ht="15"/>
    <row r="791665" ht="15"/>
    <row r="791666" ht="15"/>
    <row r="791667" ht="15"/>
    <row r="791668" ht="15"/>
    <row r="791669" ht="15"/>
    <row r="791670" ht="15"/>
    <row r="791671" ht="15"/>
    <row r="791672" ht="15"/>
    <row r="791673" ht="15"/>
    <row r="791674" ht="15"/>
    <row r="791675" ht="15"/>
    <row r="791676" ht="15"/>
    <row r="791677" ht="15"/>
    <row r="791678" ht="15"/>
    <row r="791679" ht="15"/>
    <row r="791680" ht="15"/>
    <row r="791681" ht="15"/>
    <row r="791682" ht="15"/>
    <row r="791683" ht="15"/>
    <row r="791684" ht="15"/>
    <row r="791685" ht="15"/>
    <row r="791686" ht="15"/>
    <row r="791687" ht="15"/>
    <row r="791688" ht="15"/>
    <row r="791689" ht="15"/>
    <row r="791690" ht="15"/>
    <row r="791691" ht="15"/>
    <row r="791692" ht="15"/>
    <row r="791693" ht="15"/>
    <row r="791694" ht="15"/>
    <row r="791695" ht="15"/>
    <row r="791696" ht="15"/>
    <row r="791697" ht="15"/>
    <row r="791698" ht="15"/>
    <row r="791699" ht="15"/>
    <row r="791700" ht="15"/>
    <row r="791701" ht="15"/>
    <row r="791702" ht="15"/>
    <row r="791703" ht="15"/>
    <row r="791704" ht="15"/>
    <row r="791705" ht="15"/>
    <row r="791706" ht="15"/>
    <row r="791707" ht="15"/>
    <row r="791708" ht="15"/>
    <row r="791709" ht="15"/>
    <row r="791710" ht="15"/>
    <row r="791711" ht="15"/>
    <row r="791712" ht="15"/>
    <row r="791713" ht="15"/>
    <row r="791714" ht="15"/>
    <row r="791715" ht="15"/>
    <row r="791716" ht="15"/>
    <row r="791717" ht="15"/>
    <row r="791718" ht="15"/>
    <row r="791719" ht="15"/>
    <row r="791720" ht="15"/>
    <row r="791721" ht="15"/>
    <row r="791722" ht="15"/>
    <row r="791723" ht="15"/>
    <row r="791724" ht="15"/>
    <row r="791725" ht="15"/>
    <row r="791726" ht="15"/>
    <row r="791727" ht="15"/>
    <row r="791728" ht="15"/>
    <row r="791729" ht="15"/>
    <row r="791730" ht="15"/>
    <row r="791731" ht="15"/>
    <row r="791732" ht="15"/>
    <row r="791733" ht="15"/>
    <row r="791734" ht="15"/>
    <row r="791735" ht="15"/>
    <row r="791736" ht="15"/>
    <row r="791737" ht="15"/>
    <row r="791738" ht="15"/>
    <row r="791739" ht="15"/>
    <row r="791740" ht="15"/>
    <row r="791741" ht="15"/>
    <row r="791742" ht="15"/>
    <row r="791743" ht="15"/>
    <row r="791744" ht="15"/>
    <row r="791745" ht="15"/>
    <row r="791746" ht="15"/>
    <row r="791747" ht="15"/>
    <row r="791748" ht="15"/>
    <row r="791749" ht="15"/>
    <row r="791750" ht="15"/>
    <row r="791751" ht="15"/>
    <row r="791752" ht="15"/>
    <row r="791753" ht="15"/>
    <row r="791754" ht="15"/>
    <row r="791755" ht="15"/>
    <row r="791756" ht="15"/>
    <row r="791757" ht="15"/>
    <row r="791758" ht="15"/>
    <row r="791759" ht="15"/>
    <row r="791760" ht="15"/>
    <row r="791761" ht="15"/>
    <row r="791762" ht="15"/>
    <row r="791763" ht="15"/>
    <row r="791764" ht="15"/>
    <row r="791765" ht="15"/>
    <row r="791766" ht="15"/>
    <row r="791767" ht="15"/>
    <row r="791768" ht="15"/>
    <row r="791769" ht="15"/>
    <row r="791770" ht="15"/>
    <row r="791771" ht="15"/>
    <row r="791772" ht="15"/>
    <row r="791773" ht="15"/>
    <row r="791774" ht="15"/>
    <row r="791775" ht="15"/>
    <row r="791776" ht="15"/>
    <row r="791777" ht="15"/>
    <row r="791778" ht="15"/>
    <row r="791779" ht="15"/>
    <row r="791780" ht="15"/>
    <row r="791781" ht="15"/>
    <row r="791782" ht="15"/>
    <row r="791783" ht="15"/>
    <row r="791784" ht="15"/>
    <row r="791785" ht="15"/>
    <row r="791786" ht="15"/>
    <row r="791787" ht="15"/>
    <row r="791788" ht="15"/>
    <row r="791789" ht="15"/>
    <row r="791790" ht="15"/>
    <row r="791791" ht="15"/>
    <row r="791792" ht="15"/>
    <row r="791793" ht="15"/>
    <row r="791794" ht="15"/>
    <row r="791795" ht="15"/>
    <row r="791796" ht="15"/>
    <row r="791797" ht="15"/>
    <row r="791798" ht="15"/>
    <row r="791799" ht="15"/>
    <row r="791800" ht="15"/>
    <row r="791801" ht="15"/>
    <row r="791802" ht="15"/>
    <row r="791803" ht="15"/>
    <row r="791804" ht="15"/>
    <row r="791805" ht="15"/>
    <row r="791806" ht="15"/>
    <row r="791807" ht="15"/>
    <row r="791808" ht="15"/>
    <row r="791809" ht="15"/>
    <row r="791810" ht="15"/>
    <row r="791811" ht="15"/>
    <row r="791812" ht="15"/>
    <row r="791813" ht="15"/>
    <row r="791814" ht="15"/>
    <row r="791815" ht="15"/>
    <row r="791816" ht="15"/>
    <row r="791817" ht="15"/>
    <row r="791818" ht="15"/>
    <row r="791819" ht="15"/>
    <row r="791820" ht="15"/>
    <row r="791821" ht="15"/>
    <row r="791822" ht="15"/>
    <row r="791823" ht="15"/>
    <row r="791824" ht="15"/>
    <row r="791825" ht="15"/>
    <row r="791826" ht="15"/>
    <row r="791827" ht="15"/>
    <row r="791828" ht="15"/>
    <row r="791829" ht="15"/>
    <row r="791830" ht="15"/>
    <row r="791831" ht="15"/>
    <row r="791832" ht="15"/>
    <row r="791833" ht="15"/>
    <row r="791834" ht="15"/>
    <row r="791835" ht="15"/>
    <row r="791836" ht="15"/>
    <row r="791837" ht="15"/>
    <row r="791838" ht="15"/>
    <row r="791839" ht="15"/>
    <row r="791840" ht="15"/>
    <row r="791841" ht="15"/>
    <row r="791842" ht="15"/>
    <row r="791843" ht="15"/>
    <row r="791844" ht="15"/>
    <row r="791845" ht="15"/>
    <row r="791846" ht="15"/>
    <row r="791847" ht="15"/>
    <row r="791848" ht="15"/>
    <row r="791849" ht="15"/>
    <row r="791850" ht="15"/>
    <row r="791851" ht="15"/>
    <row r="791852" ht="15"/>
    <row r="791853" ht="15"/>
    <row r="791854" ht="15"/>
    <row r="791855" ht="15"/>
    <row r="791856" ht="15"/>
    <row r="791857" ht="15"/>
    <row r="791858" ht="15"/>
    <row r="791859" ht="15"/>
    <row r="791860" ht="15"/>
    <row r="791861" ht="15"/>
    <row r="791862" ht="15"/>
    <row r="791863" ht="15"/>
    <row r="791864" ht="15"/>
    <row r="791865" ht="15"/>
    <row r="791866" ht="15"/>
    <row r="791867" ht="15"/>
    <row r="791868" ht="15"/>
    <row r="791869" ht="15"/>
    <row r="791870" ht="15"/>
    <row r="791871" ht="15"/>
    <row r="791872" ht="15"/>
    <row r="791873" ht="15"/>
    <row r="791874" ht="15"/>
    <row r="791875" ht="15"/>
    <row r="791876" ht="15"/>
    <row r="791877" ht="15"/>
    <row r="791878" ht="15"/>
    <row r="791879" ht="15"/>
    <row r="791880" ht="15"/>
    <row r="791881" ht="15"/>
    <row r="791882" ht="15"/>
    <row r="791883" ht="15"/>
    <row r="791884" ht="15"/>
    <row r="791885" ht="15"/>
    <row r="791886" ht="15"/>
    <row r="791887" ht="15"/>
    <row r="791888" ht="15"/>
    <row r="791889" ht="15"/>
    <row r="791890" ht="15"/>
    <row r="791891" ht="15"/>
    <row r="791892" ht="15"/>
    <row r="791893" ht="15"/>
    <row r="791894" ht="15"/>
    <row r="791895" ht="15"/>
    <row r="791896" ht="15"/>
    <row r="791897" ht="15"/>
    <row r="791898" ht="15"/>
    <row r="791899" ht="15"/>
    <row r="791900" ht="15"/>
    <row r="791901" ht="15"/>
    <row r="791902" ht="15"/>
    <row r="791903" ht="15"/>
    <row r="791904" ht="15"/>
    <row r="791905" ht="15"/>
    <row r="791906" ht="15"/>
    <row r="791907" ht="15"/>
    <row r="791908" ht="15"/>
    <row r="791909" ht="15"/>
    <row r="791910" ht="15"/>
    <row r="791911" ht="15"/>
    <row r="791912" ht="15"/>
    <row r="791913" ht="15"/>
    <row r="791914" ht="15"/>
    <row r="791915" ht="15"/>
    <row r="791916" ht="15"/>
    <row r="791917" ht="15"/>
    <row r="791918" ht="15"/>
    <row r="791919" ht="15"/>
    <row r="791920" ht="15"/>
    <row r="791921" ht="15"/>
    <row r="791922" ht="15"/>
    <row r="791923" ht="15"/>
    <row r="791924" ht="15"/>
    <row r="791925" ht="15"/>
    <row r="791926" ht="15"/>
    <row r="791927" ht="15"/>
    <row r="791928" ht="15"/>
    <row r="791929" ht="15"/>
    <row r="791930" ht="15"/>
    <row r="791931" ht="15"/>
    <row r="791932" ht="15"/>
    <row r="791933" ht="15"/>
    <row r="791934" ht="15"/>
    <row r="791935" ht="15"/>
    <row r="791936" ht="15"/>
    <row r="791937" ht="15"/>
    <row r="791938" ht="15"/>
    <row r="791939" ht="15"/>
    <row r="791940" ht="15"/>
    <row r="791941" ht="15"/>
    <row r="791942" ht="15"/>
    <row r="791943" ht="15"/>
    <row r="791944" ht="15"/>
    <row r="791945" ht="15"/>
    <row r="791946" ht="15"/>
    <row r="791947" ht="15"/>
    <row r="791948" ht="15"/>
    <row r="791949" ht="15"/>
    <row r="791950" ht="15"/>
    <row r="791951" ht="15"/>
    <row r="791952" ht="15"/>
    <row r="791953" ht="15"/>
    <row r="791954" ht="15"/>
    <row r="791955" ht="15"/>
    <row r="791956" ht="15"/>
    <row r="791957" ht="15"/>
    <row r="791958" ht="15"/>
    <row r="791959" ht="15"/>
    <row r="791960" ht="15"/>
    <row r="791961" ht="15"/>
    <row r="791962" ht="15"/>
    <row r="791963" ht="15"/>
    <row r="791964" ht="15"/>
    <row r="791965" ht="15"/>
    <row r="791966" ht="15"/>
    <row r="791967" ht="15"/>
    <row r="791968" ht="15"/>
    <row r="791969" ht="15"/>
    <row r="791970" ht="15"/>
    <row r="791971" ht="15"/>
    <row r="791972" ht="15"/>
    <row r="791973" ht="15"/>
    <row r="791974" ht="15"/>
    <row r="791975" ht="15"/>
    <row r="791976" ht="15"/>
    <row r="791977" ht="15"/>
    <row r="791978" ht="15"/>
    <row r="791979" ht="15"/>
    <row r="791980" ht="15"/>
    <row r="791981" ht="15"/>
    <row r="791982" ht="15"/>
    <row r="791983" ht="15"/>
    <row r="791984" ht="15"/>
    <row r="791985" ht="15"/>
    <row r="791986" ht="15"/>
    <row r="791987" ht="15"/>
    <row r="791988" ht="15"/>
    <row r="791989" ht="15"/>
    <row r="791990" ht="15"/>
    <row r="791991" ht="15"/>
    <row r="791992" ht="15"/>
    <row r="791993" ht="15"/>
    <row r="791994" ht="15"/>
    <row r="791995" ht="15"/>
    <row r="791996" ht="15"/>
    <row r="791997" ht="15"/>
    <row r="791998" ht="15"/>
    <row r="791999" ht="15"/>
    <row r="792000" ht="15"/>
    <row r="792001" ht="15"/>
    <row r="792002" ht="15"/>
    <row r="792003" ht="15"/>
    <row r="792004" ht="15"/>
    <row r="792005" ht="15"/>
    <row r="792006" ht="15"/>
    <row r="792007" ht="15"/>
    <row r="792008" ht="15"/>
    <row r="792009" ht="15"/>
    <row r="792010" ht="15"/>
    <row r="792011" ht="15"/>
    <row r="792012" ht="15"/>
    <row r="792013" ht="15"/>
    <row r="792014" ht="15"/>
    <row r="792015" ht="15"/>
    <row r="792016" ht="15"/>
    <row r="792017" ht="15"/>
    <row r="792018" ht="15"/>
    <row r="792019" ht="15"/>
    <row r="792020" ht="15"/>
    <row r="792021" ht="15"/>
    <row r="792022" ht="15"/>
    <row r="792023" ht="15"/>
    <row r="792024" ht="15"/>
    <row r="792025" ht="15"/>
    <row r="792026" ht="15"/>
    <row r="792027" ht="15"/>
    <row r="792028" ht="15"/>
    <row r="792029" ht="15"/>
    <row r="792030" ht="15"/>
    <row r="792031" ht="15"/>
    <row r="792032" ht="15"/>
    <row r="792033" ht="15"/>
    <row r="792034" ht="15"/>
    <row r="792035" ht="15"/>
    <row r="792036" ht="15"/>
    <row r="792037" ht="15"/>
    <row r="792038" ht="15"/>
    <row r="792039" ht="15"/>
    <row r="792040" ht="15"/>
    <row r="792041" ht="15"/>
    <row r="792042" ht="15"/>
    <row r="792043" ht="15"/>
    <row r="792044" ht="15"/>
    <row r="792045" ht="15"/>
    <row r="792046" ht="15"/>
    <row r="792047" ht="15"/>
    <row r="792048" ht="15"/>
    <row r="792049" ht="15"/>
    <row r="792050" ht="15"/>
    <row r="792051" ht="15"/>
    <row r="792052" ht="15"/>
    <row r="792053" ht="15"/>
    <row r="792054" ht="15"/>
    <row r="792055" ht="15"/>
    <row r="792056" ht="15"/>
    <row r="792057" ht="15"/>
    <row r="792058" ht="15"/>
    <row r="792059" ht="15"/>
    <row r="792060" ht="15"/>
    <row r="792061" ht="15"/>
    <row r="792062" ht="15"/>
    <row r="792063" ht="15"/>
    <row r="792064" ht="15"/>
    <row r="792065" ht="15"/>
    <row r="792066" ht="15"/>
    <row r="792067" ht="15"/>
    <row r="792068" ht="15"/>
    <row r="792069" ht="15"/>
    <row r="792070" ht="15"/>
    <row r="792071" ht="15"/>
    <row r="792072" ht="15"/>
    <row r="792073" ht="15"/>
    <row r="792074" ht="15"/>
    <row r="792075" ht="15"/>
    <row r="792076" ht="15"/>
    <row r="792077" ht="15"/>
    <row r="792078" ht="15"/>
    <row r="792079" ht="15"/>
    <row r="792080" ht="15"/>
    <row r="792081" ht="15"/>
    <row r="792082" ht="15"/>
    <row r="792083" ht="15"/>
    <row r="792084" ht="15"/>
    <row r="792085" ht="15"/>
    <row r="792086" ht="15"/>
    <row r="792087" ht="15"/>
    <row r="792088" ht="15"/>
    <row r="792089" ht="15"/>
    <row r="792090" ht="15"/>
    <row r="792091" ht="15"/>
    <row r="792092" ht="15"/>
    <row r="792093" ht="15"/>
    <row r="792094" ht="15"/>
    <row r="792095" ht="15"/>
    <row r="792096" ht="15"/>
    <row r="792097" ht="15"/>
    <row r="792098" ht="15"/>
    <row r="792099" ht="15"/>
    <row r="792100" ht="15"/>
    <row r="792101" ht="15"/>
    <row r="792102" ht="15"/>
    <row r="792103" ht="15"/>
    <row r="792104" ht="15"/>
    <row r="792105" ht="15"/>
    <row r="792106" ht="15"/>
    <row r="792107" ht="15"/>
    <row r="792108" ht="15"/>
    <row r="792109" ht="15"/>
    <row r="792110" ht="15"/>
    <row r="792111" ht="15"/>
    <row r="792112" ht="15"/>
    <row r="792113" ht="15"/>
    <row r="792114" ht="15"/>
    <row r="792115" ht="15"/>
    <row r="792116" ht="15"/>
    <row r="792117" ht="15"/>
    <row r="792118" ht="15"/>
    <row r="792119" ht="15"/>
    <row r="792120" ht="15"/>
    <row r="792121" ht="15"/>
    <row r="792122" ht="15"/>
    <row r="792123" ht="15"/>
    <row r="792124" ht="15"/>
    <row r="792125" ht="15"/>
    <row r="792126" ht="15"/>
    <row r="792127" ht="15"/>
    <row r="792128" ht="15"/>
    <row r="792129" ht="15"/>
    <row r="792130" ht="15"/>
    <row r="792131" ht="15"/>
    <row r="792132" ht="15"/>
    <row r="792133" ht="15"/>
    <row r="792134" ht="15"/>
    <row r="792135" ht="15"/>
    <row r="792136" ht="15"/>
    <row r="792137" ht="15"/>
    <row r="792138" ht="15"/>
    <row r="792139" ht="15"/>
    <row r="792140" ht="15"/>
    <row r="792141" ht="15"/>
    <row r="792142" ht="15"/>
    <row r="792143" ht="15"/>
    <row r="792144" ht="15"/>
    <row r="792145" ht="15"/>
    <row r="792146" ht="15"/>
    <row r="792147" ht="15"/>
    <row r="792148" ht="15"/>
    <row r="792149" ht="15"/>
    <row r="792150" ht="15"/>
    <row r="792151" ht="15"/>
    <row r="792152" ht="15"/>
    <row r="792153" ht="15"/>
    <row r="792154" ht="15"/>
    <row r="792155" ht="15"/>
    <row r="792156" ht="15"/>
    <row r="792157" ht="15"/>
    <row r="792158" ht="15"/>
    <row r="792159" ht="15"/>
    <row r="792160" ht="15"/>
    <row r="792161" ht="15"/>
    <row r="792162" ht="15"/>
    <row r="792163" ht="15"/>
    <row r="792164" ht="15"/>
    <row r="792165" ht="15"/>
    <row r="792166" ht="15"/>
    <row r="792167" ht="15"/>
    <row r="792168" ht="15"/>
    <row r="792169" ht="15"/>
    <row r="792170" ht="15"/>
    <row r="792171" ht="15"/>
    <row r="792172" ht="15"/>
    <row r="792173" ht="15"/>
    <row r="792174" ht="15"/>
    <row r="792175" ht="15"/>
    <row r="792176" ht="15"/>
    <row r="792177" ht="15"/>
    <row r="792178" ht="15"/>
    <row r="792179" ht="15"/>
    <row r="792180" ht="15"/>
    <row r="792181" ht="15"/>
    <row r="792182" ht="15"/>
    <row r="792183" ht="15"/>
    <row r="792184" ht="15"/>
    <row r="792185" ht="15"/>
    <row r="792186" ht="15"/>
    <row r="792187" ht="15"/>
    <row r="792188" ht="15"/>
    <row r="792189" ht="15"/>
    <row r="792190" ht="15"/>
    <row r="792191" ht="15"/>
    <row r="792192" ht="15"/>
    <row r="792193" ht="15"/>
    <row r="792194" ht="15"/>
    <row r="792195" ht="15"/>
    <row r="792196" ht="15"/>
    <row r="792197" ht="15"/>
    <row r="792198" ht="15"/>
    <row r="792199" ht="15"/>
    <row r="792200" ht="15"/>
    <row r="792201" ht="15"/>
    <row r="792202" ht="15"/>
    <row r="792203" ht="15"/>
    <row r="792204" ht="15"/>
    <row r="792205" ht="15"/>
    <row r="792206" ht="15"/>
    <row r="792207" ht="15"/>
    <row r="792208" ht="15"/>
    <row r="792209" ht="15"/>
    <row r="792210" ht="15"/>
    <row r="792211" ht="15"/>
    <row r="792212" ht="15"/>
    <row r="792213" ht="15"/>
    <row r="792214" ht="15"/>
    <row r="792215" ht="15"/>
    <row r="792216" ht="15"/>
    <row r="792217" ht="15"/>
    <row r="792218" ht="15"/>
    <row r="792219" ht="15"/>
    <row r="792220" ht="15"/>
    <row r="792221" ht="15"/>
    <row r="792222" ht="15"/>
    <row r="792223" ht="15"/>
    <row r="792224" ht="15"/>
    <row r="792225" ht="15"/>
    <row r="792226" ht="15"/>
    <row r="792227" ht="15"/>
    <row r="792228" ht="15"/>
    <row r="792229" ht="15"/>
    <row r="792230" ht="15"/>
    <row r="792231" ht="15"/>
    <row r="792232" ht="15"/>
    <row r="792233" ht="15"/>
    <row r="792234" ht="15"/>
    <row r="792235" ht="15"/>
    <row r="792236" ht="15"/>
    <row r="792237" ht="15"/>
    <row r="792238" ht="15"/>
    <row r="792239" ht="15"/>
    <row r="792240" ht="15"/>
    <row r="792241" ht="15"/>
    <row r="792242" ht="15"/>
    <row r="792243" ht="15"/>
    <row r="792244" ht="15"/>
    <row r="792245" ht="15"/>
    <row r="792246" ht="15"/>
    <row r="792247" ht="15"/>
    <row r="792248" ht="15"/>
    <row r="792249" ht="15"/>
    <row r="792250" ht="15"/>
    <row r="792251" ht="15"/>
    <row r="792252" ht="15"/>
    <row r="792253" ht="15"/>
    <row r="792254" ht="15"/>
    <row r="792255" ht="15"/>
    <row r="792256" ht="15"/>
    <row r="792257" ht="15"/>
    <row r="792258" ht="15"/>
    <row r="792259" ht="15"/>
    <row r="792260" ht="15"/>
    <row r="792261" ht="15"/>
    <row r="792262" ht="15"/>
    <row r="792263" ht="15"/>
    <row r="792264" ht="15"/>
    <row r="792265" ht="15"/>
    <row r="792266" ht="15"/>
    <row r="792267" ht="15"/>
    <row r="792268" ht="15"/>
    <row r="792269" ht="15"/>
    <row r="792270" ht="15"/>
    <row r="792271" ht="15"/>
    <row r="792272" ht="15"/>
    <row r="792273" ht="15"/>
    <row r="792274" ht="15"/>
    <row r="792275" ht="15"/>
    <row r="792276" ht="15"/>
    <row r="792277" ht="15"/>
    <row r="792278" ht="15"/>
    <row r="792279" ht="15"/>
    <row r="792280" ht="15"/>
    <row r="792281" ht="15"/>
    <row r="792282" ht="15"/>
    <row r="792283" ht="15"/>
    <row r="792284" ht="15"/>
    <row r="792285" ht="15"/>
    <row r="792286" ht="15"/>
    <row r="792287" ht="15"/>
    <row r="792288" ht="15"/>
    <row r="792289" ht="15"/>
    <row r="792290" ht="15"/>
    <row r="792291" ht="15"/>
    <row r="792292" ht="15"/>
    <row r="792293" ht="15"/>
    <row r="792294" ht="15"/>
    <row r="792295" ht="15"/>
    <row r="792296" ht="15"/>
    <row r="792297" ht="15"/>
    <row r="792298" ht="15"/>
    <row r="792299" ht="15"/>
    <row r="792300" ht="15"/>
    <row r="792301" ht="15"/>
    <row r="792302" ht="15"/>
    <row r="792303" ht="15"/>
    <row r="792304" ht="15"/>
    <row r="792305" ht="15"/>
    <row r="792306" ht="15"/>
    <row r="792307" ht="15"/>
    <row r="792308" ht="15"/>
    <row r="792309" ht="15"/>
    <row r="792310" ht="15"/>
    <row r="792311" ht="15"/>
    <row r="792312" ht="15"/>
    <row r="792313" ht="15"/>
    <row r="792314" ht="15"/>
    <row r="792315" ht="15"/>
    <row r="792316" ht="15"/>
    <row r="792317" ht="15"/>
    <row r="792318" ht="15"/>
    <row r="792319" ht="15"/>
    <row r="792320" ht="15"/>
    <row r="792321" ht="15"/>
    <row r="792322" ht="15"/>
    <row r="792323" ht="15"/>
    <row r="792324" ht="15"/>
    <row r="792325" ht="15"/>
    <row r="792326" ht="15"/>
    <row r="792327" ht="15"/>
    <row r="792328" ht="15"/>
    <row r="792329" ht="15"/>
    <row r="792330" ht="15"/>
    <row r="792331" ht="15"/>
    <row r="792332" ht="15"/>
    <row r="792333" ht="15"/>
    <row r="792334" ht="15"/>
    <row r="792335" ht="15"/>
    <row r="792336" ht="15"/>
    <row r="792337" ht="15"/>
    <row r="792338" ht="15"/>
    <row r="792339" ht="15"/>
    <row r="792340" ht="15"/>
    <row r="792341" ht="15"/>
    <row r="792342" ht="15"/>
    <row r="792343" ht="15"/>
    <row r="792344" ht="15"/>
    <row r="792345" ht="15"/>
    <row r="792346" ht="15"/>
    <row r="792347" ht="15"/>
    <row r="792348" ht="15"/>
    <row r="792349" ht="15"/>
    <row r="792350" ht="15"/>
    <row r="792351" ht="15"/>
    <row r="792352" ht="15"/>
    <row r="792353" ht="15"/>
    <row r="792354" ht="15"/>
    <row r="792355" ht="15"/>
    <row r="792356" ht="15"/>
    <row r="792357" ht="15"/>
    <row r="792358" ht="15"/>
    <row r="792359" ht="15"/>
    <row r="792360" ht="15"/>
    <row r="792361" ht="15"/>
    <row r="792362" ht="15"/>
    <row r="792363" ht="15"/>
    <row r="792364" ht="15"/>
    <row r="792365" ht="15"/>
    <row r="792366" ht="15"/>
    <row r="792367" ht="15"/>
    <row r="792368" ht="15"/>
    <row r="792369" ht="15"/>
    <row r="792370" ht="15"/>
    <row r="792371" ht="15"/>
    <row r="792372" ht="15"/>
    <row r="792373" ht="15"/>
    <row r="792374" ht="15"/>
    <row r="792375" ht="15"/>
    <row r="792376" ht="15"/>
    <row r="792377" ht="15"/>
    <row r="792378" ht="15"/>
    <row r="792379" ht="15"/>
    <row r="792380" ht="15"/>
    <row r="792381" ht="15"/>
    <row r="792382" ht="15"/>
    <row r="792383" ht="15"/>
    <row r="792384" ht="15"/>
    <row r="792385" ht="15"/>
    <row r="792386" ht="15"/>
    <row r="792387" ht="15"/>
    <row r="792388" ht="15"/>
    <row r="792389" ht="15"/>
    <row r="792390" ht="15"/>
    <row r="792391" ht="15"/>
    <row r="792392" ht="15"/>
    <row r="792393" ht="15"/>
    <row r="792394" ht="15"/>
    <row r="792395" ht="15"/>
    <row r="792396" ht="15"/>
    <row r="792397" ht="15"/>
    <row r="792398" ht="15"/>
    <row r="792399" ht="15"/>
    <row r="792400" ht="15"/>
    <row r="792401" ht="15"/>
    <row r="792402" ht="15"/>
    <row r="792403" ht="15"/>
    <row r="792404" ht="15"/>
    <row r="792405" ht="15"/>
    <row r="792406" ht="15"/>
    <row r="792407" ht="15"/>
    <row r="792408" ht="15"/>
    <row r="792409" ht="15"/>
    <row r="792410" ht="15"/>
    <row r="792411" ht="15"/>
    <row r="792412" ht="15"/>
    <row r="792413" ht="15"/>
    <row r="792414" ht="15"/>
    <row r="792415" ht="15"/>
    <row r="792416" ht="15"/>
    <row r="792417" ht="15"/>
    <row r="792418" ht="15"/>
    <row r="792419" ht="15"/>
    <row r="792420" ht="15"/>
    <row r="792421" ht="15"/>
    <row r="792422" ht="15"/>
    <row r="792423" ht="15"/>
    <row r="792424" ht="15"/>
    <row r="792425" ht="15"/>
    <row r="792426" ht="15"/>
    <row r="792427" ht="15"/>
    <row r="792428" ht="15"/>
    <row r="792429" ht="15"/>
    <row r="792430" ht="15"/>
    <row r="792431" ht="15"/>
    <row r="792432" ht="15"/>
    <row r="792433" ht="15"/>
    <row r="792434" ht="15"/>
    <row r="792435" ht="15"/>
    <row r="792436" ht="15"/>
    <row r="792437" ht="15"/>
    <row r="792438" ht="15"/>
    <row r="792439" ht="15"/>
    <row r="792440" ht="15"/>
    <row r="792441" ht="15"/>
    <row r="792442" ht="15"/>
    <row r="792443" ht="15"/>
    <row r="792444" ht="15"/>
    <row r="792445" ht="15"/>
    <row r="792446" ht="15"/>
    <row r="792447" ht="15"/>
    <row r="792448" ht="15"/>
    <row r="792449" ht="15"/>
    <row r="792450" ht="15"/>
    <row r="792451" ht="15"/>
    <row r="792452" ht="15"/>
    <row r="792453" ht="15"/>
    <row r="792454" ht="15"/>
    <row r="792455" ht="15"/>
    <row r="792456" ht="15"/>
    <row r="792457" ht="15"/>
    <row r="792458" ht="15"/>
    <row r="792459" ht="15"/>
    <row r="792460" ht="15"/>
    <row r="792461" ht="15"/>
    <row r="792462" ht="15"/>
    <row r="792463" ht="15"/>
    <row r="792464" ht="15"/>
    <row r="792465" ht="15"/>
    <row r="792466" ht="15"/>
    <row r="792467" ht="15"/>
    <row r="792468" ht="15"/>
    <row r="792469" ht="15"/>
    <row r="792470" ht="15"/>
    <row r="792471" ht="15"/>
    <row r="792472" ht="15"/>
    <row r="792473" ht="15"/>
    <row r="792474" ht="15"/>
    <row r="792475" ht="15"/>
    <row r="792476" ht="15"/>
    <row r="792477" ht="15"/>
    <row r="792478" ht="15"/>
    <row r="792479" ht="15"/>
    <row r="792480" ht="15"/>
    <row r="792481" ht="15"/>
    <row r="792482" ht="15"/>
    <row r="792483" ht="15"/>
    <row r="792484" ht="15"/>
    <row r="792485" ht="15"/>
    <row r="792486" ht="15"/>
    <row r="792487" ht="15"/>
    <row r="792488" ht="15"/>
    <row r="792489" ht="15"/>
    <row r="792490" ht="15"/>
    <row r="792491" ht="15"/>
    <row r="792492" ht="15"/>
    <row r="792493" ht="15"/>
    <row r="792494" ht="15"/>
    <row r="792495" ht="15"/>
    <row r="792496" ht="15"/>
    <row r="792497" ht="15"/>
    <row r="792498" ht="15"/>
    <row r="792499" ht="15"/>
    <row r="792500" ht="15"/>
    <row r="792501" ht="15"/>
    <row r="792502" ht="15"/>
    <row r="792503" ht="15"/>
    <row r="792504" ht="15"/>
    <row r="792505" ht="15"/>
    <row r="792506" ht="15"/>
    <row r="792507" ht="15"/>
    <row r="792508" ht="15"/>
    <row r="792509" ht="15"/>
    <row r="792510" ht="15"/>
    <row r="792511" ht="15"/>
    <row r="792512" ht="15"/>
    <row r="792513" ht="15"/>
    <row r="792514" ht="15"/>
    <row r="792515" ht="15"/>
    <row r="792516" ht="15"/>
    <row r="792517" ht="15"/>
    <row r="792518" ht="15"/>
    <row r="792519" ht="15"/>
    <row r="792520" ht="15"/>
    <row r="792521" ht="15"/>
    <row r="792522" ht="15"/>
    <row r="792523" ht="15"/>
    <row r="792524" ht="15"/>
    <row r="792525" ht="15"/>
    <row r="792526" ht="15"/>
    <row r="792527" ht="15"/>
    <row r="792528" ht="15"/>
    <row r="792529" ht="15"/>
    <row r="792530" ht="15"/>
    <row r="792531" ht="15"/>
    <row r="792532" ht="15"/>
    <row r="792533" ht="15"/>
    <row r="792534" ht="15"/>
    <row r="792535" ht="15"/>
    <row r="792536" ht="15"/>
    <row r="792537" ht="15"/>
    <row r="792538" ht="15"/>
    <row r="792539" ht="15"/>
    <row r="792540" ht="15"/>
    <row r="792541" ht="15"/>
    <row r="792542" ht="15"/>
    <row r="792543" ht="15"/>
    <row r="792544" ht="15"/>
    <row r="792545" ht="15"/>
    <row r="792546" ht="15"/>
    <row r="792547" ht="15"/>
    <row r="792548" ht="15"/>
    <row r="792549" ht="15"/>
    <row r="792550" ht="15"/>
    <row r="792551" ht="15"/>
    <row r="792552" ht="15"/>
    <row r="792553" ht="15"/>
    <row r="792554" ht="15"/>
    <row r="792555" ht="15"/>
    <row r="792556" ht="15"/>
    <row r="792557" ht="15"/>
    <row r="792558" ht="15"/>
    <row r="792559" ht="15"/>
    <row r="792560" ht="15"/>
    <row r="792561" ht="15"/>
    <row r="792562" ht="15"/>
    <row r="792563" ht="15"/>
    <row r="792564" ht="15"/>
    <row r="792565" ht="15"/>
    <row r="792566" ht="15"/>
    <row r="792567" ht="15"/>
    <row r="792568" ht="15"/>
    <row r="792569" ht="15"/>
    <row r="792570" ht="15"/>
    <row r="792571" ht="15"/>
    <row r="792572" ht="15"/>
    <row r="792573" ht="15"/>
    <row r="792574" ht="15"/>
    <row r="792575" ht="15"/>
    <row r="792576" ht="15"/>
    <row r="792577" ht="15"/>
    <row r="792578" ht="15"/>
    <row r="792579" ht="15"/>
    <row r="792580" ht="15"/>
    <row r="792581" ht="15"/>
    <row r="792582" ht="15"/>
    <row r="792583" ht="15"/>
    <row r="792584" ht="15"/>
    <row r="792585" ht="15"/>
    <row r="792586" ht="15"/>
    <row r="792587" ht="15"/>
    <row r="792588" ht="15"/>
    <row r="792589" ht="15"/>
    <row r="792590" ht="15"/>
    <row r="792591" ht="15"/>
    <row r="792592" ht="15"/>
    <row r="792593" ht="15"/>
    <row r="792594" ht="15"/>
    <row r="792595" ht="15"/>
    <row r="792596" ht="15"/>
    <row r="792597" ht="15"/>
    <row r="792598" ht="15"/>
    <row r="792599" ht="15"/>
    <row r="792600" ht="15"/>
    <row r="792601" ht="15"/>
    <row r="792602" ht="15"/>
    <row r="792603" ht="15"/>
    <row r="792604" ht="15"/>
    <row r="792605" ht="15"/>
    <row r="792606" ht="15"/>
    <row r="792607" ht="15"/>
    <row r="792608" ht="15"/>
    <row r="792609" ht="15"/>
    <row r="792610" ht="15"/>
    <row r="792611" ht="15"/>
    <row r="792612" ht="15"/>
    <row r="792613" ht="15"/>
    <row r="792614" ht="15"/>
    <row r="792615" ht="15"/>
    <row r="792616" ht="15"/>
    <row r="792617" ht="15"/>
    <row r="792618" ht="15"/>
    <row r="792619" ht="15"/>
    <row r="792620" ht="15"/>
    <row r="792621" ht="15"/>
    <row r="792622" ht="15"/>
    <row r="792623" ht="15"/>
    <row r="792624" ht="15"/>
    <row r="792625" ht="15"/>
    <row r="792626" ht="15"/>
    <row r="792627" ht="15"/>
    <row r="792628" ht="15"/>
    <row r="792629" ht="15"/>
    <row r="792630" ht="15"/>
    <row r="792631" ht="15"/>
    <row r="792632" ht="15"/>
    <row r="792633" ht="15"/>
    <row r="792634" ht="15"/>
    <row r="792635" ht="15"/>
    <row r="792636" ht="15"/>
    <row r="792637" ht="15"/>
    <row r="792638" ht="15"/>
    <row r="792639" ht="15"/>
    <row r="792640" ht="15"/>
    <row r="792641" ht="15"/>
    <row r="792642" ht="15"/>
    <row r="792643" ht="15"/>
    <row r="792644" ht="15"/>
    <row r="792645" ht="15"/>
    <row r="792646" ht="15"/>
    <row r="792647" ht="15"/>
    <row r="792648" ht="15"/>
    <row r="792649" ht="15"/>
    <row r="792650" ht="15"/>
    <row r="792651" ht="15"/>
    <row r="792652" ht="15"/>
    <row r="792653" ht="15"/>
    <row r="792654" ht="15"/>
    <row r="792655" ht="15"/>
    <row r="792656" ht="15"/>
    <row r="792657" ht="15"/>
    <row r="792658" ht="15"/>
    <row r="792659" ht="15"/>
    <row r="792660" ht="15"/>
    <row r="792661" ht="15"/>
    <row r="792662" ht="15"/>
    <row r="792663" ht="15"/>
    <row r="792664" ht="15"/>
    <row r="792665" ht="15"/>
    <row r="792666" ht="15"/>
    <row r="792667" ht="15"/>
    <row r="792668" ht="15"/>
    <row r="792669" ht="15"/>
    <row r="792670" ht="15"/>
    <row r="792671" ht="15"/>
    <row r="792672" ht="15"/>
    <row r="792673" ht="15"/>
    <row r="792674" ht="15"/>
    <row r="792675" ht="15"/>
    <row r="792676" ht="15"/>
    <row r="792677" ht="15"/>
    <row r="792678" ht="15"/>
    <row r="792679" ht="15"/>
    <row r="792680" ht="15"/>
    <row r="792681" ht="15"/>
    <row r="792682" ht="15"/>
    <row r="792683" ht="15"/>
    <row r="792684" ht="15"/>
    <row r="792685" ht="15"/>
    <row r="792686" ht="15"/>
    <row r="792687" ht="15"/>
    <row r="792688" ht="15"/>
    <row r="792689" ht="15"/>
    <row r="792690" ht="15"/>
    <row r="792691" ht="15"/>
    <row r="792692" ht="15"/>
    <row r="792693" ht="15"/>
    <row r="792694" ht="15"/>
    <row r="792695" ht="15"/>
    <row r="792696" ht="15"/>
    <row r="792697" ht="15"/>
    <row r="792698" ht="15"/>
    <row r="792699" ht="15"/>
    <row r="792700" ht="15"/>
    <row r="792701" ht="15"/>
    <row r="792702" ht="15"/>
    <row r="792703" ht="15"/>
    <row r="792704" ht="15"/>
    <row r="792705" ht="15"/>
    <row r="792706" ht="15"/>
    <row r="792707" ht="15"/>
    <row r="792708" ht="15"/>
    <row r="792709" ht="15"/>
    <row r="792710" ht="15"/>
    <row r="792711" ht="15"/>
    <row r="792712" ht="15"/>
    <row r="792713" ht="15"/>
    <row r="792714" ht="15"/>
    <row r="792715" ht="15"/>
    <row r="792716" ht="15"/>
    <row r="792717" ht="15"/>
    <row r="792718" ht="15"/>
    <row r="792719" ht="15"/>
    <row r="792720" ht="15"/>
    <row r="792721" ht="15"/>
    <row r="792722" ht="15"/>
    <row r="792723" ht="15"/>
    <row r="792724" ht="15"/>
    <row r="792725" ht="15"/>
    <row r="792726" ht="15"/>
    <row r="792727" ht="15"/>
    <row r="792728" ht="15"/>
    <row r="792729" ht="15"/>
    <row r="792730" ht="15"/>
    <row r="792731" ht="15"/>
    <row r="792732" ht="15"/>
    <row r="792733" ht="15"/>
    <row r="792734" ht="15"/>
    <row r="792735" ht="15"/>
    <row r="792736" ht="15"/>
    <row r="792737" ht="15"/>
    <row r="792738" ht="15"/>
    <row r="792739" ht="15"/>
    <row r="792740" ht="15"/>
    <row r="792741" ht="15"/>
    <row r="792742" ht="15"/>
    <row r="792743" ht="15"/>
    <row r="792744" ht="15"/>
    <row r="792745" ht="15"/>
    <row r="792746" ht="15"/>
    <row r="792747" ht="15"/>
    <row r="792748" ht="15"/>
    <row r="792749" ht="15"/>
    <row r="792750" ht="15"/>
    <row r="792751" ht="15"/>
    <row r="792752" ht="15"/>
    <row r="792753" ht="15"/>
    <row r="792754" ht="15"/>
    <row r="792755" ht="15"/>
    <row r="792756" ht="15"/>
    <row r="792757" ht="15"/>
    <row r="792758" ht="15"/>
    <row r="792759" ht="15"/>
    <row r="792760" ht="15"/>
    <row r="792761" ht="15"/>
    <row r="792762" ht="15"/>
    <row r="792763" ht="15"/>
    <row r="792764" ht="15"/>
    <row r="792765" ht="15"/>
    <row r="792766" ht="15"/>
    <row r="792767" ht="15"/>
    <row r="792768" ht="15"/>
    <row r="792769" ht="15"/>
    <row r="792770" ht="15"/>
    <row r="792771" ht="15"/>
    <row r="792772" ht="15"/>
    <row r="792773" ht="15"/>
    <row r="792774" ht="15"/>
    <row r="792775" ht="15"/>
    <row r="792776" ht="15"/>
    <row r="792777" ht="15"/>
    <row r="792778" ht="15"/>
    <row r="792779" ht="15"/>
    <row r="792780" ht="15"/>
    <row r="792781" ht="15"/>
    <row r="792782" ht="15"/>
    <row r="792783" ht="15"/>
    <row r="792784" ht="15"/>
    <row r="792785" ht="15"/>
    <row r="792786" ht="15"/>
    <row r="792787" ht="15"/>
    <row r="792788" ht="15"/>
    <row r="792789" ht="15"/>
    <row r="792790" ht="15"/>
    <row r="792791" ht="15"/>
    <row r="792792" ht="15"/>
    <row r="792793" ht="15"/>
    <row r="792794" ht="15"/>
    <row r="792795" ht="15"/>
    <row r="792796" ht="15"/>
    <row r="792797" ht="15"/>
    <row r="792798" ht="15"/>
    <row r="792799" ht="15"/>
    <row r="792800" ht="15"/>
    <row r="792801" ht="15"/>
    <row r="792802" ht="15"/>
    <row r="792803" ht="15"/>
    <row r="792804" ht="15"/>
    <row r="792805" ht="15"/>
    <row r="792806" ht="15"/>
    <row r="792807" ht="15"/>
    <row r="792808" ht="15"/>
    <row r="792809" ht="15"/>
    <row r="792810" ht="15"/>
    <row r="792811" ht="15"/>
    <row r="792812" ht="15"/>
    <row r="792813" ht="15"/>
    <row r="792814" ht="15"/>
    <row r="792815" ht="15"/>
    <row r="792816" ht="15"/>
    <row r="792817" ht="15"/>
    <row r="792818" ht="15"/>
    <row r="792819" ht="15"/>
    <row r="792820" ht="15"/>
    <row r="792821" ht="15"/>
    <row r="792822" ht="15"/>
    <row r="792823" ht="15"/>
    <row r="792824" ht="15"/>
    <row r="792825" ht="15"/>
    <row r="792826" ht="15"/>
    <row r="792827" ht="15"/>
    <row r="792828" ht="15"/>
    <row r="792829" ht="15"/>
    <row r="792830" ht="15"/>
    <row r="792831" ht="15"/>
    <row r="792832" ht="15"/>
    <row r="792833" ht="15"/>
    <row r="792834" ht="15"/>
    <row r="792835" ht="15"/>
    <row r="792836" ht="15"/>
    <row r="792837" ht="15"/>
    <row r="792838" ht="15"/>
    <row r="792839" ht="15"/>
    <row r="792840" ht="15"/>
    <row r="792841" ht="15"/>
    <row r="792842" ht="15"/>
    <row r="792843" ht="15"/>
    <row r="792844" ht="15"/>
    <row r="792845" ht="15"/>
    <row r="792846" ht="15"/>
    <row r="792847" ht="15"/>
    <row r="792848" ht="15"/>
    <row r="792849" ht="15"/>
    <row r="792850" ht="15"/>
    <row r="792851" ht="15"/>
    <row r="792852" ht="15"/>
    <row r="792853" ht="15"/>
    <row r="792854" ht="15"/>
    <row r="792855" ht="15"/>
    <row r="792856" ht="15"/>
    <row r="792857" ht="15"/>
    <row r="792858" ht="15"/>
    <row r="792859" ht="15"/>
    <row r="792860" ht="15"/>
    <row r="792861" ht="15"/>
    <row r="792862" ht="15"/>
    <row r="792863" ht="15"/>
    <row r="792864" ht="15"/>
    <row r="792865" ht="15"/>
    <row r="792866" ht="15"/>
    <row r="792867" ht="15"/>
    <row r="792868" ht="15"/>
    <row r="792869" ht="15"/>
    <row r="792870" ht="15"/>
    <row r="792871" ht="15"/>
    <row r="792872" ht="15"/>
    <row r="792873" ht="15"/>
    <row r="792874" ht="15"/>
    <row r="792875" ht="15"/>
    <row r="792876" ht="15"/>
    <row r="792877" ht="15"/>
    <row r="792878" ht="15"/>
    <row r="792879" ht="15"/>
    <row r="792880" ht="15"/>
    <row r="792881" ht="15"/>
    <row r="792882" ht="15"/>
    <row r="792883" ht="15"/>
    <row r="792884" ht="15"/>
    <row r="792885" ht="15"/>
    <row r="792886" ht="15"/>
    <row r="792887" ht="15"/>
    <row r="792888" ht="15"/>
    <row r="792889" ht="15"/>
    <row r="792890" ht="15"/>
    <row r="792891" ht="15"/>
    <row r="792892" ht="15"/>
    <row r="792893" ht="15"/>
    <row r="792894" ht="15"/>
    <row r="792895" ht="15"/>
    <row r="792896" ht="15"/>
    <row r="792897" ht="15"/>
    <row r="792898" ht="15"/>
    <row r="792899" ht="15"/>
    <row r="792900" ht="15"/>
    <row r="792901" ht="15"/>
    <row r="792902" ht="15"/>
    <row r="792903" ht="15"/>
    <row r="792904" ht="15"/>
    <row r="792905" ht="15"/>
    <row r="792906" ht="15"/>
    <row r="792907" ht="15"/>
    <row r="792908" ht="15"/>
    <row r="792909" ht="15"/>
    <row r="792910" ht="15"/>
    <row r="792911" ht="15"/>
    <row r="792912" ht="15"/>
    <row r="792913" ht="15"/>
    <row r="792914" ht="15"/>
    <row r="792915" ht="15"/>
    <row r="792916" ht="15"/>
    <row r="792917" ht="15"/>
    <row r="792918" ht="15"/>
    <row r="792919" ht="15"/>
    <row r="792920" ht="15"/>
    <row r="792921" ht="15"/>
    <row r="792922" ht="15"/>
    <row r="792923" ht="15"/>
    <row r="792924" ht="15"/>
    <row r="792925" ht="15"/>
    <row r="792926" ht="15"/>
    <row r="792927" ht="15"/>
    <row r="792928" ht="15"/>
    <row r="792929" ht="15"/>
    <row r="792930" ht="15"/>
    <row r="792931" ht="15"/>
    <row r="792932" ht="15"/>
    <row r="792933" ht="15"/>
    <row r="792934" ht="15"/>
    <row r="792935" ht="15"/>
    <row r="792936" ht="15"/>
    <row r="792937" ht="15"/>
    <row r="792938" ht="15"/>
    <row r="792939" ht="15"/>
    <row r="792940" ht="15"/>
    <row r="792941" ht="15"/>
    <row r="792942" ht="15"/>
    <row r="792943" ht="15"/>
    <row r="792944" ht="15"/>
    <row r="792945" ht="15"/>
    <row r="792946" ht="15"/>
    <row r="792947" ht="15"/>
    <row r="792948" ht="15"/>
    <row r="792949" ht="15"/>
    <row r="792950" ht="15"/>
    <row r="792951" ht="15"/>
    <row r="792952" ht="15"/>
    <row r="792953" ht="15"/>
    <row r="792954" ht="15"/>
    <row r="792955" ht="15"/>
    <row r="792956" ht="15"/>
    <row r="792957" ht="15"/>
    <row r="792958" ht="15"/>
    <row r="792959" ht="15"/>
    <row r="792960" ht="15"/>
    <row r="792961" ht="15"/>
    <row r="792962" ht="15"/>
    <row r="792963" ht="15"/>
    <row r="792964" ht="15"/>
    <row r="792965" ht="15"/>
    <row r="792966" ht="15"/>
    <row r="792967" ht="15"/>
    <row r="792968" ht="15"/>
    <row r="792969" ht="15"/>
    <row r="792970" ht="15"/>
    <row r="792971" ht="15"/>
    <row r="792972" ht="15"/>
    <row r="792973" ht="15"/>
    <row r="792974" ht="15"/>
    <row r="792975" ht="15"/>
    <row r="792976" ht="15"/>
    <row r="792977" ht="15"/>
    <row r="792978" ht="15"/>
    <row r="792979" ht="15"/>
    <row r="792980" ht="15"/>
    <row r="792981" ht="15"/>
    <row r="792982" ht="15"/>
    <row r="792983" ht="15"/>
    <row r="792984" ht="15"/>
    <row r="792985" ht="15"/>
    <row r="792986" ht="15"/>
    <row r="792987" ht="15"/>
    <row r="792988" ht="15"/>
    <row r="792989" ht="15"/>
    <row r="792990" ht="15"/>
    <row r="792991" ht="15"/>
    <row r="792992" ht="15"/>
    <row r="792993" ht="15"/>
    <row r="792994" ht="15"/>
    <row r="792995" ht="15"/>
    <row r="792996" ht="15"/>
    <row r="792997" ht="15"/>
    <row r="792998" ht="15"/>
    <row r="792999" ht="15"/>
    <row r="793000" ht="15"/>
    <row r="793001" ht="15"/>
    <row r="793002" ht="15"/>
    <row r="793003" ht="15"/>
    <row r="793004" ht="15"/>
    <row r="793005" ht="15"/>
    <row r="793006" ht="15"/>
    <row r="793007" ht="15"/>
    <row r="793008" ht="15"/>
    <row r="793009" ht="15"/>
    <row r="793010" ht="15"/>
    <row r="793011" ht="15"/>
    <row r="793012" ht="15"/>
    <row r="793013" ht="15"/>
    <row r="793014" ht="15"/>
    <row r="793015" ht="15"/>
    <row r="793016" ht="15"/>
    <row r="793017" ht="15"/>
    <row r="793018" ht="15"/>
    <row r="793019" ht="15"/>
    <row r="793020" ht="15"/>
    <row r="793021" ht="15"/>
    <row r="793022" ht="15"/>
    <row r="793023" ht="15"/>
    <row r="793024" ht="15"/>
    <row r="793025" ht="15"/>
    <row r="793026" ht="15"/>
    <row r="793027" ht="15"/>
    <row r="793028" ht="15"/>
    <row r="793029" ht="15"/>
    <row r="793030" ht="15"/>
    <row r="793031" ht="15"/>
    <row r="793032" ht="15"/>
    <row r="793033" ht="15"/>
    <row r="793034" ht="15"/>
    <row r="793035" ht="15"/>
    <row r="793036" ht="15"/>
    <row r="793037" ht="15"/>
    <row r="793038" ht="15"/>
    <row r="793039" ht="15"/>
    <row r="793040" ht="15"/>
    <row r="793041" ht="15"/>
    <row r="793042" ht="15"/>
    <row r="793043" ht="15"/>
    <row r="793044" ht="15"/>
    <row r="793045" ht="15"/>
    <row r="793046" ht="15"/>
    <row r="793047" ht="15"/>
    <row r="793048" ht="15"/>
    <row r="793049" ht="15"/>
    <row r="793050" ht="15"/>
    <row r="793051" ht="15"/>
    <row r="793052" ht="15"/>
    <row r="793053" ht="15"/>
    <row r="793054" ht="15"/>
    <row r="793055" ht="15"/>
    <row r="793056" ht="15"/>
    <row r="793057" ht="15"/>
    <row r="793058" ht="15"/>
    <row r="793059" ht="15"/>
    <row r="793060" ht="15"/>
    <row r="793061" ht="15"/>
    <row r="793062" ht="15"/>
    <row r="793063" ht="15"/>
    <row r="793064" ht="15"/>
    <row r="793065" ht="15"/>
    <row r="793066" ht="15"/>
    <row r="793067" ht="15"/>
    <row r="793068" ht="15"/>
    <row r="793069" ht="15"/>
    <row r="793070" ht="15"/>
    <row r="793071" ht="15"/>
    <row r="793072" ht="15"/>
    <row r="793073" ht="15"/>
    <row r="793074" ht="15"/>
    <row r="793075" ht="15"/>
    <row r="793076" ht="15"/>
    <row r="793077" ht="15"/>
    <row r="793078" ht="15"/>
    <row r="793079" ht="15"/>
    <row r="793080" ht="15"/>
    <row r="793081" ht="15"/>
    <row r="793082" ht="15"/>
    <row r="793083" ht="15"/>
    <row r="793084" ht="15"/>
    <row r="793085" ht="15"/>
    <row r="793086" ht="15"/>
    <row r="793087" ht="15"/>
    <row r="793088" ht="15"/>
    <row r="793089" ht="15"/>
    <row r="793090" ht="15"/>
    <row r="793091" ht="15"/>
    <row r="793092" ht="15"/>
    <row r="793093" ht="15"/>
    <row r="793094" ht="15"/>
    <row r="793095" ht="15"/>
    <row r="793096" ht="15"/>
    <row r="793097" ht="15"/>
    <row r="793098" ht="15"/>
    <row r="793099" ht="15"/>
    <row r="793100" ht="15"/>
    <row r="793101" ht="15"/>
    <row r="793102" ht="15"/>
    <row r="793103" ht="15"/>
    <row r="793104" ht="15"/>
    <row r="793105" ht="15"/>
    <row r="793106" ht="15"/>
    <row r="793107" ht="15"/>
    <row r="793108" ht="15"/>
    <row r="793109" ht="15"/>
    <row r="793110" ht="15"/>
    <row r="793111" ht="15"/>
    <row r="793112" ht="15"/>
    <row r="793113" ht="15"/>
    <row r="793114" ht="15"/>
    <row r="793115" ht="15"/>
    <row r="793116" ht="15"/>
    <row r="793117" ht="15"/>
    <row r="793118" ht="15"/>
    <row r="793119" ht="15"/>
    <row r="793120" ht="15"/>
    <row r="793121" ht="15"/>
    <row r="793122" ht="15"/>
    <row r="793123" ht="15"/>
    <row r="793124" ht="15"/>
    <row r="793125" ht="15"/>
    <row r="793126" ht="15"/>
    <row r="793127" ht="15"/>
    <row r="793128" ht="15"/>
    <row r="793129" ht="15"/>
    <row r="793130" ht="15"/>
    <row r="793131" ht="15"/>
    <row r="793132" ht="15"/>
    <row r="793133" ht="15"/>
    <row r="793134" ht="15"/>
    <row r="793135" ht="15"/>
    <row r="793136" ht="15"/>
    <row r="793137" ht="15"/>
    <row r="793138" ht="15"/>
    <row r="793139" ht="15"/>
    <row r="793140" ht="15"/>
    <row r="793141" ht="15"/>
    <row r="793142" ht="15"/>
    <row r="793143" ht="15"/>
    <row r="793144" ht="15"/>
    <row r="793145" ht="15"/>
    <row r="793146" ht="15"/>
    <row r="793147" ht="15"/>
    <row r="793148" ht="15"/>
    <row r="793149" ht="15"/>
    <row r="793150" ht="15"/>
    <row r="793151" ht="15"/>
    <row r="793152" ht="15"/>
    <row r="793153" ht="15"/>
    <row r="793154" ht="15"/>
    <row r="793155" ht="15"/>
    <row r="793156" ht="15"/>
    <row r="793157" ht="15"/>
    <row r="793158" ht="15"/>
    <row r="793159" ht="15"/>
    <row r="793160" ht="15"/>
    <row r="793161" ht="15"/>
    <row r="793162" ht="15"/>
    <row r="793163" ht="15"/>
    <row r="793164" ht="15"/>
    <row r="793165" ht="15"/>
    <row r="793166" ht="15"/>
    <row r="793167" ht="15"/>
    <row r="793168" ht="15"/>
    <row r="793169" ht="15"/>
    <row r="793170" ht="15"/>
    <row r="793171" ht="15"/>
    <row r="793172" ht="15"/>
    <row r="793173" ht="15"/>
    <row r="793174" ht="15"/>
    <row r="793175" ht="15"/>
    <row r="793176" ht="15"/>
    <row r="793177" ht="15"/>
    <row r="793178" ht="15"/>
    <row r="793179" ht="15"/>
    <row r="793180" ht="15"/>
    <row r="793181" ht="15"/>
    <row r="793182" ht="15"/>
    <row r="793183" ht="15"/>
    <row r="793184" ht="15"/>
    <row r="793185" ht="15"/>
    <row r="793186" ht="15"/>
    <row r="793187" ht="15"/>
    <row r="793188" ht="15"/>
    <row r="793189" ht="15"/>
    <row r="793190" ht="15"/>
    <row r="793191" ht="15"/>
    <row r="793192" ht="15"/>
    <row r="793193" ht="15"/>
    <row r="793194" ht="15"/>
    <row r="793195" ht="15"/>
    <row r="793196" ht="15"/>
    <row r="793197" ht="15"/>
    <row r="793198" ht="15"/>
    <row r="793199" ht="15"/>
    <row r="793200" ht="15"/>
    <row r="793201" ht="15"/>
    <row r="793202" ht="15"/>
    <row r="793203" ht="15"/>
    <row r="793204" ht="15"/>
    <row r="793205" ht="15"/>
    <row r="793206" ht="15"/>
    <row r="793207" ht="15"/>
    <row r="793208" ht="15"/>
    <row r="793209" ht="15"/>
    <row r="793210" ht="15"/>
    <row r="793211" ht="15"/>
    <row r="793212" ht="15"/>
    <row r="793213" ht="15"/>
    <row r="793214" ht="15"/>
    <row r="793215" ht="15"/>
    <row r="793216" ht="15"/>
    <row r="793217" ht="15"/>
    <row r="793218" ht="15"/>
    <row r="793219" ht="15"/>
    <row r="793220" ht="15"/>
    <row r="793221" ht="15"/>
    <row r="793222" ht="15"/>
    <row r="793223" ht="15"/>
    <row r="793224" ht="15"/>
    <row r="793225" ht="15"/>
    <row r="793226" ht="15"/>
    <row r="793227" ht="15"/>
    <row r="793228" ht="15"/>
    <row r="793229" ht="15"/>
    <row r="793230" ht="15"/>
    <row r="793231" ht="15"/>
    <row r="793232" ht="15"/>
    <row r="793233" ht="15"/>
    <row r="793234" ht="15"/>
    <row r="793235" ht="15"/>
    <row r="793236" ht="15"/>
    <row r="793237" ht="15"/>
    <row r="793238" ht="15"/>
    <row r="793239" ht="15"/>
    <row r="793240" ht="15"/>
    <row r="793241" ht="15"/>
    <row r="793242" ht="15"/>
    <row r="793243" ht="15"/>
    <row r="793244" ht="15"/>
    <row r="793245" ht="15"/>
    <row r="793246" ht="15"/>
    <row r="793247" ht="15"/>
    <row r="793248" ht="15"/>
    <row r="793249" ht="15"/>
    <row r="793250" ht="15"/>
    <row r="793251" ht="15"/>
    <row r="793252" ht="15"/>
    <row r="793253" ht="15"/>
    <row r="793254" ht="15"/>
    <row r="793255" ht="15"/>
    <row r="793256" ht="15"/>
    <row r="793257" ht="15"/>
    <row r="793258" ht="15"/>
    <row r="793259" ht="15"/>
    <row r="793260" ht="15"/>
    <row r="793261" ht="15"/>
    <row r="793262" ht="15"/>
    <row r="793263" ht="15"/>
    <row r="793264" ht="15"/>
    <row r="793265" ht="15"/>
    <row r="793266" ht="15"/>
    <row r="793267" ht="15"/>
    <row r="793268" ht="15"/>
    <row r="793269" ht="15"/>
    <row r="793270" ht="15"/>
    <row r="793271" ht="15"/>
    <row r="793272" ht="15"/>
    <row r="793273" ht="15"/>
    <row r="793274" ht="15"/>
    <row r="793275" ht="15"/>
    <row r="793276" ht="15"/>
    <row r="793277" ht="15"/>
    <row r="793278" ht="15"/>
    <row r="793279" ht="15"/>
    <row r="793280" ht="15"/>
    <row r="793281" ht="15"/>
    <row r="793282" ht="15"/>
    <row r="793283" ht="15"/>
    <row r="793284" ht="15"/>
    <row r="793285" ht="15"/>
    <row r="793286" ht="15"/>
    <row r="793287" ht="15"/>
    <row r="793288" ht="15"/>
    <row r="793289" ht="15"/>
    <row r="793290" ht="15"/>
    <row r="793291" ht="15"/>
    <row r="793292" ht="15"/>
    <row r="793293" ht="15"/>
    <row r="793294" ht="15"/>
    <row r="793295" ht="15"/>
    <row r="793296" ht="15"/>
    <row r="793297" ht="15"/>
    <row r="793298" ht="15"/>
    <row r="793299" ht="15"/>
    <row r="793300" ht="15"/>
    <row r="793301" ht="15"/>
    <row r="793302" ht="15"/>
    <row r="793303" ht="15"/>
    <row r="793304" ht="15"/>
    <row r="793305" ht="15"/>
    <row r="793306" ht="15"/>
    <row r="793307" ht="15"/>
    <row r="793308" ht="15"/>
    <row r="793309" ht="15"/>
    <row r="793310" ht="15"/>
    <row r="793311" ht="15"/>
    <row r="793312" ht="15"/>
    <row r="793313" ht="15"/>
    <row r="793314" ht="15"/>
    <row r="793315" ht="15"/>
    <row r="793316" ht="15"/>
    <row r="793317" ht="15"/>
    <row r="793318" ht="15"/>
    <row r="793319" ht="15"/>
    <row r="793320" ht="15"/>
    <row r="793321" ht="15"/>
    <row r="793322" ht="15"/>
    <row r="793323" ht="15"/>
    <row r="793324" ht="15"/>
    <row r="793325" ht="15"/>
    <row r="793326" ht="15"/>
    <row r="793327" ht="15"/>
    <row r="793328" ht="15"/>
    <row r="793329" ht="15"/>
    <row r="793330" ht="15"/>
    <row r="793331" ht="15"/>
    <row r="793332" ht="15"/>
    <row r="793333" ht="15"/>
    <row r="793334" ht="15"/>
    <row r="793335" ht="15"/>
    <row r="793336" ht="15"/>
    <row r="793337" ht="15"/>
    <row r="793338" ht="15"/>
    <row r="793339" ht="15"/>
    <row r="793340" ht="15"/>
    <row r="793341" ht="15"/>
    <row r="793342" ht="15"/>
    <row r="793343" ht="15"/>
    <row r="793344" ht="15"/>
    <row r="793345" ht="15"/>
    <row r="793346" ht="15"/>
    <row r="793347" ht="15"/>
    <row r="793348" ht="15"/>
    <row r="793349" ht="15"/>
    <row r="793350" ht="15"/>
    <row r="793351" ht="15"/>
    <row r="793352" ht="15"/>
    <row r="793353" ht="15"/>
    <row r="793354" ht="15"/>
    <row r="793355" ht="15"/>
    <row r="793356" ht="15"/>
    <row r="793357" ht="15"/>
    <row r="793358" ht="15"/>
    <row r="793359" ht="15"/>
    <row r="793360" ht="15"/>
    <row r="793361" ht="15"/>
    <row r="793362" ht="15"/>
    <row r="793363" ht="15"/>
    <row r="793364" ht="15"/>
    <row r="793365" ht="15"/>
    <row r="793366" ht="15"/>
    <row r="793367" ht="15"/>
    <row r="793368" ht="15"/>
    <row r="793369" ht="15"/>
    <row r="793370" ht="15"/>
    <row r="793371" ht="15"/>
    <row r="793372" ht="15"/>
    <row r="793373" ht="15"/>
    <row r="793374" ht="15"/>
    <row r="793375" ht="15"/>
    <row r="793376" ht="15"/>
    <row r="793377" ht="15"/>
    <row r="793378" ht="15"/>
    <row r="793379" ht="15"/>
    <row r="793380" ht="15"/>
    <row r="793381" ht="15"/>
    <row r="793382" ht="15"/>
    <row r="793383" ht="15"/>
    <row r="793384" ht="15"/>
    <row r="793385" ht="15"/>
    <row r="793386" ht="15"/>
    <row r="793387" ht="15"/>
    <row r="793388" ht="15"/>
    <row r="793389" ht="15"/>
    <row r="793390" ht="15"/>
    <row r="793391" ht="15"/>
    <row r="793392" ht="15"/>
    <row r="793393" ht="15"/>
    <row r="793394" ht="15"/>
    <row r="793395" ht="15"/>
    <row r="793396" ht="15"/>
    <row r="793397" ht="15"/>
    <row r="793398" ht="15"/>
    <row r="793399" ht="15"/>
    <row r="793400" ht="15"/>
    <row r="793401" ht="15"/>
    <row r="793402" ht="15"/>
    <row r="793403" ht="15"/>
    <row r="793404" ht="15"/>
    <row r="793405" ht="15"/>
    <row r="793406" ht="15"/>
    <row r="793407" ht="15"/>
    <row r="793408" ht="15"/>
    <row r="793409" ht="15"/>
    <row r="793410" ht="15"/>
    <row r="793411" ht="15"/>
    <row r="793412" ht="15"/>
    <row r="793413" ht="15"/>
    <row r="793414" ht="15"/>
    <row r="793415" ht="15"/>
    <row r="793416" ht="15"/>
    <row r="793417" ht="15"/>
    <row r="793418" ht="15"/>
    <row r="793419" ht="15"/>
    <row r="793420" ht="15"/>
    <row r="793421" ht="15"/>
    <row r="793422" ht="15"/>
    <row r="793423" ht="15"/>
    <row r="793424" ht="15"/>
    <row r="793425" ht="15"/>
    <row r="793426" ht="15"/>
    <row r="793427" ht="15"/>
    <row r="793428" ht="15"/>
    <row r="793429" ht="15"/>
    <row r="793430" ht="15"/>
    <row r="793431" ht="15"/>
    <row r="793432" ht="15"/>
    <row r="793433" ht="15"/>
    <row r="793434" ht="15"/>
    <row r="793435" ht="15"/>
    <row r="793436" ht="15"/>
    <row r="793437" ht="15"/>
    <row r="793438" ht="15"/>
    <row r="793439" ht="15"/>
    <row r="793440" ht="15"/>
    <row r="793441" ht="15"/>
    <row r="793442" ht="15"/>
    <row r="793443" ht="15"/>
    <row r="793444" ht="15"/>
    <row r="793445" ht="15"/>
    <row r="793446" ht="15"/>
    <row r="793447" ht="15"/>
    <row r="793448" ht="15"/>
    <row r="793449" ht="15"/>
    <row r="793450" ht="15"/>
    <row r="793451" ht="15"/>
    <row r="793452" ht="15"/>
    <row r="793453" ht="15"/>
    <row r="793454" ht="15"/>
    <row r="793455" ht="15"/>
    <row r="793456" ht="15"/>
    <row r="793457" ht="15"/>
    <row r="793458" ht="15"/>
    <row r="793459" ht="15"/>
    <row r="793460" ht="15"/>
    <row r="793461" ht="15"/>
    <row r="793462" ht="15"/>
    <row r="793463" ht="15"/>
    <row r="793464" ht="15"/>
    <row r="793465" ht="15"/>
    <row r="793466" ht="15"/>
    <row r="793467" ht="15"/>
    <row r="793468" ht="15"/>
    <row r="793469" ht="15"/>
    <row r="793470" ht="15"/>
    <row r="793471" ht="15"/>
    <row r="793472" ht="15"/>
    <row r="793473" ht="15"/>
    <row r="793474" ht="15"/>
    <row r="793475" ht="15"/>
    <row r="793476" ht="15"/>
    <row r="793477" ht="15"/>
    <row r="793478" ht="15"/>
    <row r="793479" ht="15"/>
    <row r="793480" ht="15"/>
    <row r="793481" ht="15"/>
    <row r="793482" ht="15"/>
    <row r="793483" ht="15"/>
    <row r="793484" ht="15"/>
    <row r="793485" ht="15"/>
    <row r="793486" ht="15"/>
    <row r="793487" ht="15"/>
    <row r="793488" ht="15"/>
    <row r="793489" ht="15"/>
    <row r="793490" ht="15"/>
    <row r="793491" ht="15"/>
    <row r="793492" ht="15"/>
    <row r="793493" ht="15"/>
    <row r="793494" ht="15"/>
    <row r="793495" ht="15"/>
    <row r="793496" ht="15"/>
    <row r="793497" ht="15"/>
    <row r="793498" ht="15"/>
    <row r="793499" ht="15"/>
    <row r="793500" ht="15"/>
    <row r="793501" ht="15"/>
    <row r="793502" ht="15"/>
    <row r="793503" ht="15"/>
    <row r="793504" ht="15"/>
    <row r="793505" ht="15"/>
    <row r="793506" ht="15"/>
    <row r="793507" ht="15"/>
    <row r="793508" ht="15"/>
    <row r="793509" ht="15"/>
    <row r="793510" ht="15"/>
    <row r="793511" ht="15"/>
    <row r="793512" ht="15"/>
    <row r="793513" ht="15"/>
    <row r="793514" ht="15"/>
    <row r="793515" ht="15"/>
    <row r="793516" ht="15"/>
    <row r="793517" ht="15"/>
    <row r="793518" ht="15"/>
    <row r="793519" ht="15"/>
    <row r="793520" ht="15"/>
    <row r="793521" ht="15"/>
    <row r="793522" ht="15"/>
    <row r="793523" ht="15"/>
    <row r="793524" ht="15"/>
    <row r="793525" ht="15"/>
    <row r="793526" ht="15"/>
    <row r="793527" ht="15"/>
    <row r="793528" ht="15"/>
    <row r="793529" ht="15"/>
    <row r="793530" ht="15"/>
    <row r="793531" ht="15"/>
    <row r="793532" ht="15"/>
    <row r="793533" ht="15"/>
    <row r="793534" ht="15"/>
    <row r="793535" ht="15"/>
    <row r="793536" ht="15"/>
    <row r="793537" ht="15"/>
    <row r="793538" ht="15"/>
    <row r="793539" ht="15"/>
    <row r="793540" ht="15"/>
    <row r="793541" ht="15"/>
    <row r="793542" ht="15"/>
    <row r="793543" ht="15"/>
    <row r="793544" ht="15"/>
    <row r="793545" ht="15"/>
    <row r="793546" ht="15"/>
    <row r="793547" ht="15"/>
    <row r="793548" ht="15"/>
    <row r="793549" ht="15"/>
    <row r="793550" ht="15"/>
    <row r="793551" ht="15"/>
    <row r="793552" ht="15"/>
    <row r="793553" ht="15"/>
    <row r="793554" ht="15"/>
    <row r="793555" ht="15"/>
    <row r="793556" ht="15"/>
    <row r="793557" ht="15"/>
    <row r="793558" ht="15"/>
    <row r="793559" ht="15"/>
    <row r="793560" ht="15"/>
    <row r="793561" ht="15"/>
    <row r="793562" ht="15"/>
    <row r="793563" ht="15"/>
    <row r="793564" ht="15"/>
    <row r="793565" ht="15"/>
    <row r="793566" ht="15"/>
    <row r="793567" ht="15"/>
    <row r="793568" ht="15"/>
    <row r="793569" ht="15"/>
    <row r="793570" ht="15"/>
    <row r="793571" ht="15"/>
    <row r="793572" ht="15"/>
    <row r="793573" ht="15"/>
    <row r="793574" ht="15"/>
    <row r="793575" ht="15"/>
    <row r="793576" ht="15"/>
    <row r="793577" ht="15"/>
    <row r="793578" ht="15"/>
    <row r="793579" ht="15"/>
    <row r="793580" ht="15"/>
    <row r="793581" ht="15"/>
    <row r="793582" ht="15"/>
    <row r="793583" ht="15"/>
    <row r="793584" ht="15"/>
    <row r="793585" ht="15"/>
    <row r="793586" ht="15"/>
    <row r="793587" ht="15"/>
    <row r="793588" ht="15"/>
    <row r="793589" ht="15"/>
    <row r="793590" ht="15"/>
    <row r="793591" ht="15"/>
    <row r="793592" ht="15"/>
    <row r="793593" ht="15"/>
    <row r="793594" ht="15"/>
    <row r="793595" ht="15"/>
    <row r="793596" ht="15"/>
    <row r="793597" ht="15"/>
    <row r="793598" ht="15"/>
    <row r="793599" ht="15"/>
    <row r="793600" ht="15"/>
    <row r="793601" ht="15"/>
    <row r="793602" ht="15"/>
    <row r="793603" ht="15"/>
    <row r="793604" ht="15"/>
    <row r="793605" ht="15"/>
    <row r="793606" ht="15"/>
    <row r="793607" ht="15"/>
    <row r="793608" ht="15"/>
    <row r="793609" ht="15"/>
    <row r="793610" ht="15"/>
    <row r="793611" ht="15"/>
    <row r="793612" ht="15"/>
    <row r="793613" ht="15"/>
    <row r="793614" ht="15"/>
    <row r="793615" ht="15"/>
    <row r="793616" ht="15"/>
    <row r="793617" ht="15"/>
    <row r="793618" ht="15"/>
    <row r="793619" ht="15"/>
    <row r="793620" ht="15"/>
    <row r="793621" ht="15"/>
    <row r="793622" ht="15"/>
    <row r="793623" ht="15"/>
    <row r="793624" ht="15"/>
    <row r="793625" ht="15"/>
    <row r="793626" ht="15"/>
    <row r="793627" ht="15"/>
    <row r="793628" ht="15"/>
    <row r="793629" ht="15"/>
    <row r="793630" ht="15"/>
    <row r="793631" ht="15"/>
    <row r="793632" ht="15"/>
    <row r="793633" ht="15"/>
    <row r="793634" ht="15"/>
    <row r="793635" ht="15"/>
    <row r="793636" ht="15"/>
    <row r="793637" ht="15"/>
    <row r="793638" ht="15"/>
    <row r="793639" ht="15"/>
    <row r="793640" ht="15"/>
    <row r="793641" ht="15"/>
    <row r="793642" ht="15"/>
    <row r="793643" ht="15"/>
    <row r="793644" ht="15"/>
    <row r="793645" ht="15"/>
    <row r="793646" ht="15"/>
    <row r="793647" ht="15"/>
    <row r="793648" ht="15"/>
    <row r="793649" ht="15"/>
    <row r="793650" ht="15"/>
    <row r="793651" ht="15"/>
    <row r="793652" ht="15"/>
    <row r="793653" ht="15"/>
    <row r="793654" ht="15"/>
    <row r="793655" ht="15"/>
    <row r="793656" ht="15"/>
    <row r="793657" ht="15"/>
    <row r="793658" ht="15"/>
    <row r="793659" ht="15"/>
    <row r="793660" ht="15"/>
    <row r="793661" ht="15"/>
    <row r="793662" ht="15"/>
    <row r="793663" ht="15"/>
    <row r="793664" ht="15"/>
    <row r="793665" ht="15"/>
    <row r="793666" ht="15"/>
    <row r="793667" ht="15"/>
    <row r="793668" ht="15"/>
    <row r="793669" ht="15"/>
    <row r="793670" ht="15"/>
    <row r="793671" ht="15"/>
    <row r="793672" ht="15"/>
    <row r="793673" ht="15"/>
    <row r="793674" ht="15"/>
    <row r="793675" ht="15"/>
    <row r="793676" ht="15"/>
    <row r="793677" ht="15"/>
    <row r="793678" ht="15"/>
    <row r="793679" ht="15"/>
    <row r="793680" ht="15"/>
    <row r="793681" ht="15"/>
    <row r="793682" ht="15"/>
    <row r="793683" ht="15"/>
    <row r="793684" ht="15"/>
    <row r="793685" ht="15"/>
    <row r="793686" ht="15"/>
    <row r="793687" ht="15"/>
    <row r="793688" ht="15"/>
    <row r="793689" ht="15"/>
    <row r="793690" ht="15"/>
    <row r="793691" ht="15"/>
    <row r="793692" ht="15"/>
    <row r="793693" ht="15"/>
    <row r="793694" ht="15"/>
    <row r="793695" ht="15"/>
    <row r="793696" ht="15"/>
    <row r="793697" ht="15"/>
    <row r="793698" ht="15"/>
    <row r="793699" ht="15"/>
    <row r="793700" ht="15"/>
    <row r="793701" ht="15"/>
    <row r="793702" ht="15"/>
    <row r="793703" ht="15"/>
    <row r="793704" ht="15"/>
    <row r="793705" ht="15"/>
    <row r="793706" ht="15"/>
    <row r="793707" ht="15"/>
    <row r="793708" ht="15"/>
    <row r="793709" ht="15"/>
    <row r="793710" ht="15"/>
    <row r="793711" ht="15"/>
    <row r="793712" ht="15"/>
    <row r="793713" ht="15"/>
    <row r="793714" ht="15"/>
    <row r="793715" ht="15"/>
    <row r="793716" ht="15"/>
    <row r="793717" ht="15"/>
    <row r="793718" ht="15"/>
    <row r="793719" ht="15"/>
    <row r="793720" ht="15"/>
    <row r="793721" ht="15"/>
    <row r="793722" ht="15"/>
    <row r="793723" ht="15"/>
    <row r="793724" ht="15"/>
    <row r="793725" ht="15"/>
    <row r="793726" ht="15"/>
    <row r="793727" ht="15"/>
    <row r="793728" ht="15"/>
    <row r="793729" ht="15"/>
    <row r="793730" ht="15"/>
    <row r="793731" ht="15"/>
    <row r="793732" ht="15"/>
    <row r="793733" ht="15"/>
    <row r="793734" ht="15"/>
    <row r="793735" ht="15"/>
    <row r="793736" ht="15"/>
    <row r="793737" ht="15"/>
    <row r="793738" ht="15"/>
    <row r="793739" ht="15"/>
    <row r="793740" ht="15"/>
    <row r="793741" ht="15"/>
    <row r="793742" ht="15"/>
    <row r="793743" ht="15"/>
    <row r="793744" ht="15"/>
    <row r="793745" ht="15"/>
    <row r="793746" ht="15"/>
    <row r="793747" ht="15"/>
    <row r="793748" ht="15"/>
    <row r="793749" ht="15"/>
    <row r="793750" ht="15"/>
    <row r="793751" ht="15"/>
    <row r="793752" ht="15"/>
    <row r="793753" ht="15"/>
    <row r="793754" ht="15"/>
    <row r="793755" ht="15"/>
    <row r="793756" ht="15"/>
    <row r="793757" ht="15"/>
    <row r="793758" ht="15"/>
    <row r="793759" ht="15"/>
    <row r="793760" ht="15"/>
    <row r="793761" ht="15"/>
    <row r="793762" ht="15"/>
    <row r="793763" ht="15"/>
    <row r="793764" ht="15"/>
    <row r="793765" ht="15"/>
    <row r="793766" ht="15"/>
    <row r="793767" ht="15"/>
    <row r="793768" ht="15"/>
    <row r="793769" ht="15"/>
    <row r="793770" ht="15"/>
    <row r="793771" ht="15"/>
    <row r="793772" ht="15"/>
    <row r="793773" ht="15"/>
    <row r="793774" ht="15"/>
    <row r="793775" ht="15"/>
    <row r="793776" ht="15"/>
    <row r="793777" ht="15"/>
    <row r="793778" ht="15"/>
    <row r="793779" ht="15"/>
    <row r="793780" ht="15"/>
    <row r="793781" ht="15"/>
    <row r="793782" ht="15"/>
    <row r="793783" ht="15"/>
    <row r="793784" ht="15"/>
    <row r="793785" ht="15"/>
    <row r="793786" ht="15"/>
    <row r="793787" ht="15"/>
    <row r="793788" ht="15"/>
    <row r="793789" ht="15"/>
    <row r="793790" ht="15"/>
    <row r="793791" ht="15"/>
    <row r="793792" ht="15"/>
    <row r="793793" ht="15"/>
    <row r="793794" ht="15"/>
    <row r="793795" ht="15"/>
    <row r="793796" ht="15"/>
    <row r="793797" ht="15"/>
    <row r="793798" ht="15"/>
    <row r="793799" ht="15"/>
    <row r="793800" ht="15"/>
    <row r="793801" ht="15"/>
    <row r="793802" ht="15"/>
    <row r="793803" ht="15"/>
    <row r="793804" ht="15"/>
    <row r="793805" ht="15"/>
    <row r="793806" ht="15"/>
    <row r="793807" ht="15"/>
    <row r="793808" ht="15"/>
    <row r="793809" ht="15"/>
    <row r="793810" ht="15"/>
    <row r="793811" ht="15"/>
    <row r="793812" ht="15"/>
    <row r="793813" ht="15"/>
    <row r="793814" ht="15"/>
    <row r="793815" ht="15"/>
    <row r="793816" ht="15"/>
    <row r="793817" ht="15"/>
    <row r="793818" ht="15"/>
    <row r="793819" ht="15"/>
    <row r="793820" ht="15"/>
    <row r="793821" ht="15"/>
    <row r="793822" ht="15"/>
    <row r="793823" ht="15"/>
    <row r="793824" ht="15"/>
    <row r="793825" ht="15"/>
    <row r="793826" ht="15"/>
    <row r="793827" ht="15"/>
    <row r="793828" ht="15"/>
    <row r="793829" ht="15"/>
    <row r="793830" ht="15"/>
    <row r="793831" ht="15"/>
    <row r="793832" ht="15"/>
    <row r="793833" ht="15"/>
    <row r="793834" ht="15"/>
    <row r="793835" ht="15"/>
    <row r="793836" ht="15"/>
    <row r="793837" ht="15"/>
    <row r="793838" ht="15"/>
    <row r="793839" ht="15"/>
    <row r="793840" ht="15"/>
    <row r="793841" ht="15"/>
    <row r="793842" ht="15"/>
    <row r="793843" ht="15"/>
    <row r="793844" ht="15"/>
    <row r="793845" ht="15"/>
    <row r="793846" ht="15"/>
    <row r="793847" ht="15"/>
    <row r="793848" ht="15"/>
    <row r="793849" ht="15"/>
    <row r="793850" ht="15"/>
    <row r="793851" ht="15"/>
    <row r="793852" ht="15"/>
    <row r="793853" ht="15"/>
    <row r="793854" ht="15"/>
    <row r="793855" ht="15"/>
    <row r="793856" ht="15"/>
    <row r="793857" ht="15"/>
    <row r="793858" ht="15"/>
    <row r="793859" ht="15"/>
    <row r="793860" ht="15"/>
    <row r="793861" ht="15"/>
    <row r="793862" ht="15"/>
    <row r="793863" ht="15"/>
    <row r="793864" ht="15"/>
    <row r="793865" ht="15"/>
    <row r="793866" ht="15"/>
    <row r="793867" ht="15"/>
    <row r="793868" ht="15"/>
    <row r="793869" ht="15"/>
    <row r="793870" ht="15"/>
    <row r="793871" ht="15"/>
    <row r="793872" ht="15"/>
    <row r="793873" ht="15"/>
    <row r="793874" ht="15"/>
    <row r="793875" ht="15"/>
    <row r="793876" ht="15"/>
    <row r="793877" ht="15"/>
    <row r="793878" ht="15"/>
    <row r="793879" ht="15"/>
    <row r="793880" ht="15"/>
    <row r="793881" ht="15"/>
    <row r="793882" ht="15"/>
    <row r="793883" ht="15"/>
    <row r="793884" ht="15"/>
    <row r="793885" ht="15"/>
    <row r="793886" ht="15"/>
    <row r="793887" ht="15"/>
    <row r="793888" ht="15"/>
    <row r="793889" ht="15"/>
    <row r="793890" ht="15"/>
    <row r="793891" ht="15"/>
    <row r="793892" ht="15"/>
    <row r="793893" ht="15"/>
    <row r="793894" ht="15"/>
    <row r="793895" ht="15"/>
    <row r="793896" ht="15"/>
    <row r="793897" ht="15"/>
    <row r="793898" ht="15"/>
    <row r="793899" ht="15"/>
    <row r="793900" ht="15"/>
    <row r="793901" ht="15"/>
    <row r="793902" ht="15"/>
    <row r="793903" ht="15"/>
    <row r="793904" ht="15"/>
    <row r="793905" ht="15"/>
    <row r="793906" ht="15"/>
    <row r="793907" ht="15"/>
    <row r="793908" ht="15"/>
    <row r="793909" ht="15"/>
    <row r="793910" ht="15"/>
    <row r="793911" ht="15"/>
    <row r="793912" ht="15"/>
    <row r="793913" ht="15"/>
    <row r="793914" ht="15"/>
    <row r="793915" ht="15"/>
    <row r="793916" ht="15"/>
    <row r="793917" ht="15"/>
    <row r="793918" ht="15"/>
    <row r="793919" ht="15"/>
    <row r="793920" ht="15"/>
    <row r="793921" ht="15"/>
    <row r="793922" ht="15"/>
    <row r="793923" ht="15"/>
    <row r="793924" ht="15"/>
    <row r="793925" ht="15"/>
    <row r="793926" ht="15"/>
    <row r="793927" ht="15"/>
    <row r="793928" ht="15"/>
    <row r="793929" ht="15"/>
    <row r="793930" ht="15"/>
    <row r="793931" ht="15"/>
    <row r="793932" ht="15"/>
    <row r="793933" ht="15"/>
    <row r="793934" ht="15"/>
    <row r="793935" ht="15"/>
    <row r="793936" ht="15"/>
    <row r="793937" ht="15"/>
    <row r="793938" ht="15"/>
    <row r="793939" ht="15"/>
    <row r="793940" ht="15"/>
    <row r="793941" ht="15"/>
    <row r="793942" ht="15"/>
    <row r="793943" ht="15"/>
    <row r="793944" ht="15"/>
    <row r="793945" ht="15"/>
    <row r="793946" ht="15"/>
    <row r="793947" ht="15"/>
    <row r="793948" ht="15"/>
    <row r="793949" ht="15"/>
    <row r="793950" ht="15"/>
    <row r="793951" ht="15"/>
    <row r="793952" ht="15"/>
    <row r="793953" ht="15"/>
    <row r="793954" ht="15"/>
    <row r="793955" ht="15"/>
    <row r="793956" ht="15"/>
    <row r="793957" ht="15"/>
    <row r="793958" ht="15"/>
    <row r="793959" ht="15"/>
    <row r="793960" ht="15"/>
    <row r="793961" ht="15"/>
    <row r="793962" ht="15"/>
    <row r="793963" ht="15"/>
    <row r="793964" ht="15"/>
    <row r="793965" ht="15"/>
    <row r="793966" ht="15"/>
    <row r="793967" ht="15"/>
    <row r="793968" ht="15"/>
    <row r="793969" ht="15"/>
    <row r="793970" ht="15"/>
    <row r="793971" ht="15"/>
    <row r="793972" ht="15"/>
    <row r="793973" ht="15"/>
    <row r="793974" ht="15"/>
    <row r="793975" ht="15"/>
    <row r="793976" ht="15"/>
    <row r="793977" ht="15"/>
    <row r="793978" ht="15"/>
    <row r="793979" ht="15"/>
    <row r="793980" ht="15"/>
    <row r="793981" ht="15"/>
    <row r="793982" ht="15"/>
    <row r="793983" ht="15"/>
    <row r="793984" ht="15"/>
    <row r="793985" ht="15"/>
    <row r="793986" ht="15"/>
    <row r="793987" ht="15"/>
    <row r="793988" ht="15"/>
    <row r="793989" ht="15"/>
    <row r="793990" ht="15"/>
    <row r="793991" ht="15"/>
    <row r="793992" ht="15"/>
    <row r="793993" ht="15"/>
    <row r="793994" ht="15"/>
    <row r="793995" ht="15"/>
    <row r="793996" ht="15"/>
    <row r="793997" ht="15"/>
    <row r="793998" ht="15"/>
    <row r="793999" ht="15"/>
    <row r="794000" ht="15"/>
    <row r="794001" ht="15"/>
    <row r="794002" ht="15"/>
    <row r="794003" ht="15"/>
    <row r="794004" ht="15"/>
    <row r="794005" ht="15"/>
    <row r="794006" ht="15"/>
    <row r="794007" ht="15"/>
    <row r="794008" ht="15"/>
    <row r="794009" ht="15"/>
    <row r="794010" ht="15"/>
    <row r="794011" ht="15"/>
    <row r="794012" ht="15"/>
    <row r="794013" ht="15"/>
    <row r="794014" ht="15"/>
    <row r="794015" ht="15"/>
    <row r="794016" ht="15"/>
    <row r="794017" ht="15"/>
    <row r="794018" ht="15"/>
    <row r="794019" ht="15"/>
    <row r="794020" ht="15"/>
    <row r="794021" ht="15"/>
    <row r="794022" ht="15"/>
    <row r="794023" ht="15"/>
    <row r="794024" ht="15"/>
    <row r="794025" ht="15"/>
    <row r="794026" ht="15"/>
    <row r="794027" ht="15"/>
    <row r="794028" ht="15"/>
    <row r="794029" ht="15"/>
    <row r="794030" ht="15"/>
    <row r="794031" ht="15"/>
    <row r="794032" ht="15"/>
    <row r="794033" ht="15"/>
    <row r="794034" ht="15"/>
    <row r="794035" ht="15"/>
    <row r="794036" ht="15"/>
    <row r="794037" ht="15"/>
    <row r="794038" ht="15"/>
    <row r="794039" ht="15"/>
    <row r="794040" ht="15"/>
    <row r="794041" ht="15"/>
    <row r="794042" ht="15"/>
    <row r="794043" ht="15"/>
    <row r="794044" ht="15"/>
    <row r="794045" ht="15"/>
    <row r="794046" ht="15"/>
    <row r="794047" ht="15"/>
    <row r="794048" ht="15"/>
    <row r="794049" ht="15"/>
    <row r="794050" ht="15"/>
    <row r="794051" ht="15"/>
    <row r="794052" ht="15"/>
    <row r="794053" ht="15"/>
    <row r="794054" ht="15"/>
    <row r="794055" ht="15"/>
    <row r="794056" ht="15"/>
    <row r="794057" ht="15"/>
    <row r="794058" ht="15"/>
    <row r="794059" ht="15"/>
    <row r="794060" ht="15"/>
    <row r="794061" ht="15"/>
    <row r="794062" ht="15"/>
    <row r="794063" ht="15"/>
    <row r="794064" ht="15"/>
    <row r="794065" ht="15"/>
    <row r="794066" ht="15"/>
    <row r="794067" ht="15"/>
    <row r="794068" ht="15"/>
    <row r="794069" ht="15"/>
    <row r="794070" ht="15"/>
    <row r="794071" ht="15"/>
    <row r="794072" ht="15"/>
    <row r="794073" ht="15"/>
    <row r="794074" ht="15"/>
    <row r="794075" ht="15"/>
    <row r="794076" ht="15"/>
    <row r="794077" ht="15"/>
    <row r="794078" ht="15"/>
    <row r="794079" ht="15"/>
    <row r="794080" ht="15"/>
    <row r="794081" ht="15"/>
    <row r="794082" ht="15"/>
    <row r="794083" ht="15"/>
    <row r="794084" ht="15"/>
    <row r="794085" ht="15"/>
    <row r="794086" ht="15"/>
    <row r="794087" ht="15"/>
    <row r="794088" ht="15"/>
    <row r="794089" ht="15"/>
    <row r="794090" ht="15"/>
    <row r="794091" ht="15"/>
    <row r="794092" ht="15"/>
    <row r="794093" ht="15"/>
    <row r="794094" ht="15"/>
    <row r="794095" ht="15"/>
    <row r="794096" ht="15"/>
    <row r="794097" ht="15"/>
    <row r="794098" ht="15"/>
    <row r="794099" ht="15"/>
    <row r="794100" ht="15"/>
    <row r="794101" ht="15"/>
    <row r="794102" ht="15"/>
    <row r="794103" ht="15"/>
    <row r="794104" ht="15"/>
    <row r="794105" ht="15"/>
    <row r="794106" ht="15"/>
    <row r="794107" ht="15"/>
    <row r="794108" ht="15"/>
    <row r="794109" ht="15"/>
    <row r="794110" ht="15"/>
    <row r="794111" ht="15"/>
    <row r="794112" ht="15"/>
    <row r="794113" ht="15"/>
    <row r="794114" ht="15"/>
    <row r="794115" ht="15"/>
    <row r="794116" ht="15"/>
    <row r="794117" ht="15"/>
    <row r="794118" ht="15"/>
    <row r="794119" ht="15"/>
    <row r="794120" ht="15"/>
    <row r="794121" ht="15"/>
    <row r="794122" ht="15"/>
    <row r="794123" ht="15"/>
    <row r="794124" ht="15"/>
    <row r="794125" ht="15"/>
    <row r="794126" ht="15"/>
    <row r="794127" ht="15"/>
    <row r="794128" ht="15"/>
    <row r="794129" ht="15"/>
    <row r="794130" ht="15"/>
    <row r="794131" ht="15"/>
    <row r="794132" ht="15"/>
    <row r="794133" ht="15"/>
    <row r="794134" ht="15"/>
    <row r="794135" ht="15"/>
    <row r="794136" ht="15"/>
    <row r="794137" ht="15"/>
    <row r="794138" ht="15"/>
    <row r="794139" ht="15"/>
    <row r="794140" ht="15"/>
    <row r="794141" ht="15"/>
    <row r="794142" ht="15"/>
    <row r="794143" ht="15"/>
    <row r="794144" ht="15"/>
    <row r="794145" ht="15"/>
    <row r="794146" ht="15"/>
    <row r="794147" ht="15"/>
    <row r="794148" ht="15"/>
    <row r="794149" ht="15"/>
    <row r="794150" ht="15"/>
    <row r="794151" ht="15"/>
    <row r="794152" ht="15"/>
    <row r="794153" ht="15"/>
    <row r="794154" ht="15"/>
    <row r="794155" ht="15"/>
    <row r="794156" ht="15"/>
    <row r="794157" ht="15"/>
    <row r="794158" ht="15"/>
    <row r="794159" ht="15"/>
    <row r="794160" ht="15"/>
    <row r="794161" ht="15"/>
    <row r="794162" ht="15"/>
    <row r="794163" ht="15"/>
    <row r="794164" ht="15"/>
    <row r="794165" ht="15"/>
    <row r="794166" ht="15"/>
    <row r="794167" ht="15"/>
    <row r="794168" ht="15"/>
    <row r="794169" ht="15"/>
    <row r="794170" ht="15"/>
    <row r="794171" ht="15"/>
    <row r="794172" ht="15"/>
    <row r="794173" ht="15"/>
    <row r="794174" ht="15"/>
    <row r="794175" ht="15"/>
    <row r="794176" ht="15"/>
    <row r="794177" ht="15"/>
    <row r="794178" ht="15"/>
    <row r="794179" ht="15"/>
    <row r="794180" ht="15"/>
    <row r="794181" ht="15"/>
    <row r="794182" ht="15"/>
    <row r="794183" ht="15"/>
    <row r="794184" ht="15"/>
    <row r="794185" ht="15"/>
    <row r="794186" ht="15"/>
    <row r="794187" ht="15"/>
    <row r="794188" ht="15"/>
    <row r="794189" ht="15"/>
    <row r="794190" ht="15"/>
    <row r="794191" ht="15"/>
    <row r="794192" ht="15"/>
    <row r="794193" ht="15"/>
    <row r="794194" ht="15"/>
    <row r="794195" ht="15"/>
    <row r="794196" ht="15"/>
    <row r="794197" ht="15"/>
    <row r="794198" ht="15"/>
    <row r="794199" ht="15"/>
    <row r="794200" ht="15"/>
    <row r="794201" ht="15"/>
    <row r="794202" ht="15"/>
    <row r="794203" ht="15"/>
    <row r="794204" ht="15"/>
    <row r="794205" ht="15"/>
    <row r="794206" ht="15"/>
    <row r="794207" ht="15"/>
    <row r="794208" ht="15"/>
    <row r="794209" ht="15"/>
    <row r="794210" ht="15"/>
    <row r="794211" ht="15"/>
    <row r="794212" ht="15"/>
    <row r="794213" ht="15"/>
    <row r="794214" ht="15"/>
    <row r="794215" ht="15"/>
    <row r="794216" ht="15"/>
    <row r="794217" ht="15"/>
    <row r="794218" ht="15"/>
    <row r="794219" ht="15"/>
    <row r="794220" ht="15"/>
    <row r="794221" ht="15"/>
    <row r="794222" ht="15"/>
    <row r="794223" ht="15"/>
    <row r="794224" ht="15"/>
    <row r="794225" ht="15"/>
    <row r="794226" ht="15"/>
    <row r="794227" ht="15"/>
    <row r="794228" ht="15"/>
    <row r="794229" ht="15"/>
    <row r="794230" ht="15"/>
    <row r="794231" ht="15"/>
    <row r="794232" ht="15"/>
    <row r="794233" ht="15"/>
    <row r="794234" ht="15"/>
    <row r="794235" ht="15"/>
    <row r="794236" ht="15"/>
    <row r="794237" ht="15"/>
    <row r="794238" ht="15"/>
    <row r="794239" ht="15"/>
    <row r="794240" ht="15"/>
    <row r="794241" ht="15"/>
    <row r="794242" ht="15"/>
    <row r="794243" ht="15"/>
    <row r="794244" ht="15"/>
    <row r="794245" ht="15"/>
    <row r="794246" ht="15"/>
    <row r="794247" ht="15"/>
    <row r="794248" ht="15"/>
    <row r="794249" ht="15"/>
    <row r="794250" ht="15"/>
    <row r="794251" ht="15"/>
    <row r="794252" ht="15"/>
    <row r="794253" ht="15"/>
    <row r="794254" ht="15"/>
    <row r="794255" ht="15"/>
    <row r="794256" ht="15"/>
    <row r="794257" ht="15"/>
    <row r="794258" ht="15"/>
    <row r="794259" ht="15"/>
    <row r="794260" ht="15"/>
    <row r="794261" ht="15"/>
    <row r="794262" ht="15"/>
    <row r="794263" ht="15"/>
    <row r="794264" ht="15"/>
    <row r="794265" ht="15"/>
    <row r="794266" ht="15"/>
    <row r="794267" ht="15"/>
    <row r="794268" ht="15"/>
    <row r="794269" ht="15"/>
    <row r="794270" ht="15"/>
    <row r="794271" ht="15"/>
    <row r="794272" ht="15"/>
    <row r="794273" ht="15"/>
    <row r="794274" ht="15"/>
    <row r="794275" ht="15"/>
    <row r="794276" ht="15"/>
    <row r="794277" ht="15"/>
    <row r="794278" ht="15"/>
    <row r="794279" ht="15"/>
    <row r="794280" ht="15"/>
    <row r="794281" ht="15"/>
    <row r="794282" ht="15"/>
    <row r="794283" ht="15"/>
    <row r="794284" ht="15"/>
    <row r="794285" ht="15"/>
    <row r="794286" ht="15"/>
    <row r="794287" ht="15"/>
    <row r="794288" ht="15"/>
    <row r="794289" ht="15"/>
    <row r="794290" ht="15"/>
    <row r="794291" ht="15"/>
    <row r="794292" ht="15"/>
    <row r="794293" ht="15"/>
    <row r="794294" ht="15"/>
    <row r="794295" ht="15"/>
    <row r="794296" ht="15"/>
    <row r="794297" ht="15"/>
    <row r="794298" ht="15"/>
    <row r="794299" ht="15"/>
    <row r="794300" ht="15"/>
    <row r="794301" ht="15"/>
    <row r="794302" ht="15"/>
    <row r="794303" ht="15"/>
    <row r="794304" ht="15"/>
    <row r="794305" ht="15"/>
    <row r="794306" ht="15"/>
    <row r="794307" ht="15"/>
    <row r="794308" ht="15"/>
    <row r="794309" ht="15"/>
    <row r="794310" ht="15"/>
    <row r="794311" ht="15"/>
    <row r="794312" ht="15"/>
    <row r="794313" ht="15"/>
    <row r="794314" ht="15"/>
    <row r="794315" ht="15"/>
    <row r="794316" ht="15"/>
    <row r="794317" ht="15"/>
    <row r="794318" ht="15"/>
    <row r="794319" ht="15"/>
    <row r="794320" ht="15"/>
    <row r="794321" ht="15"/>
    <row r="794322" ht="15"/>
    <row r="794323" ht="15"/>
    <row r="794324" ht="15"/>
    <row r="794325" ht="15"/>
    <row r="794326" ht="15"/>
    <row r="794327" ht="15"/>
    <row r="794328" ht="15"/>
    <row r="794329" ht="15"/>
    <row r="794330" ht="15"/>
    <row r="794331" ht="15"/>
    <row r="794332" ht="15"/>
    <row r="794333" ht="15"/>
    <row r="794334" ht="15"/>
    <row r="794335" ht="15"/>
    <row r="794336" ht="15"/>
    <row r="794337" ht="15"/>
    <row r="794338" ht="15"/>
    <row r="794339" ht="15"/>
    <row r="794340" ht="15"/>
    <row r="794341" ht="15"/>
    <row r="794342" ht="15"/>
    <row r="794343" ht="15"/>
    <row r="794344" ht="15"/>
    <row r="794345" ht="15"/>
    <row r="794346" ht="15"/>
    <row r="794347" ht="15"/>
    <row r="794348" ht="15"/>
    <row r="794349" ht="15"/>
    <row r="794350" ht="15"/>
    <row r="794351" ht="15"/>
    <row r="794352" ht="15"/>
    <row r="794353" ht="15"/>
    <row r="794354" ht="15"/>
    <row r="794355" ht="15"/>
    <row r="794356" ht="15"/>
    <row r="794357" ht="15"/>
    <row r="794358" ht="15"/>
    <row r="794359" ht="15"/>
    <row r="794360" ht="15"/>
    <row r="794361" ht="15"/>
    <row r="794362" ht="15"/>
    <row r="794363" ht="15"/>
    <row r="794364" ht="15"/>
    <row r="794365" ht="15"/>
    <row r="794366" ht="15"/>
    <row r="794367" ht="15"/>
    <row r="794368" ht="15"/>
    <row r="794369" ht="15"/>
    <row r="794370" ht="15"/>
    <row r="794371" ht="15"/>
    <row r="794372" ht="15"/>
    <row r="794373" ht="15"/>
    <row r="794374" ht="15"/>
    <row r="794375" ht="15"/>
    <row r="794376" ht="15"/>
    <row r="794377" ht="15"/>
    <row r="794378" ht="15"/>
    <row r="794379" ht="15"/>
    <row r="794380" ht="15"/>
    <row r="794381" ht="15"/>
    <row r="794382" ht="15"/>
    <row r="794383" ht="15"/>
    <row r="794384" ht="15"/>
    <row r="794385" ht="15"/>
    <row r="794386" ht="15"/>
    <row r="794387" ht="15"/>
    <row r="794388" ht="15"/>
    <row r="794389" ht="15"/>
    <row r="794390" ht="15"/>
    <row r="794391" ht="15"/>
    <row r="794392" ht="15"/>
    <row r="794393" ht="15"/>
    <row r="794394" ht="15"/>
    <row r="794395" ht="15"/>
    <row r="794396" ht="15"/>
    <row r="794397" ht="15"/>
    <row r="794398" ht="15"/>
    <row r="794399" ht="15"/>
    <row r="794400" ht="15"/>
    <row r="794401" ht="15"/>
    <row r="794402" ht="15"/>
    <row r="794403" ht="15"/>
    <row r="794404" ht="15"/>
    <row r="794405" ht="15"/>
    <row r="794406" ht="15"/>
    <row r="794407" ht="15"/>
    <row r="794408" ht="15"/>
    <row r="794409" ht="15"/>
    <row r="794410" ht="15"/>
    <row r="794411" ht="15"/>
    <row r="794412" ht="15"/>
    <row r="794413" ht="15"/>
    <row r="794414" ht="15"/>
    <row r="794415" ht="15"/>
    <row r="794416" ht="15"/>
    <row r="794417" ht="15"/>
    <row r="794418" ht="15"/>
    <row r="794419" ht="15"/>
    <row r="794420" ht="15"/>
    <row r="794421" ht="15"/>
    <row r="794422" ht="15"/>
    <row r="794423" ht="15"/>
    <row r="794424" ht="15"/>
    <row r="794425" ht="15"/>
    <row r="794426" ht="15"/>
    <row r="794427" ht="15"/>
    <row r="794428" ht="15"/>
    <row r="794429" ht="15"/>
    <row r="794430" ht="15"/>
    <row r="794431" ht="15"/>
    <row r="794432" ht="15"/>
    <row r="794433" ht="15"/>
    <row r="794434" ht="15"/>
    <row r="794435" ht="15"/>
    <row r="794436" ht="15"/>
    <row r="794437" ht="15"/>
    <row r="794438" ht="15"/>
    <row r="794439" ht="15"/>
    <row r="794440" ht="15"/>
    <row r="794441" ht="15"/>
    <row r="794442" ht="15"/>
    <row r="794443" ht="15"/>
    <row r="794444" ht="15"/>
    <row r="794445" ht="15"/>
    <row r="794446" ht="15"/>
    <row r="794447" ht="15"/>
    <row r="794448" ht="15"/>
    <row r="794449" ht="15"/>
    <row r="794450" ht="15"/>
    <row r="794451" ht="15"/>
    <row r="794452" ht="15"/>
    <row r="794453" ht="15"/>
    <row r="794454" ht="15"/>
    <row r="794455" ht="15"/>
    <row r="794456" ht="15"/>
    <row r="794457" ht="15"/>
    <row r="794458" ht="15"/>
    <row r="794459" ht="15"/>
    <row r="794460" ht="15"/>
    <row r="794461" ht="15"/>
    <row r="794462" ht="15"/>
    <row r="794463" ht="15"/>
    <row r="794464" ht="15"/>
    <row r="794465" ht="15"/>
    <row r="794466" ht="15"/>
    <row r="794467" ht="15"/>
    <row r="794468" ht="15"/>
    <row r="794469" ht="15"/>
    <row r="794470" ht="15"/>
    <row r="794471" ht="15"/>
    <row r="794472" ht="15"/>
    <row r="794473" ht="15"/>
    <row r="794474" ht="15"/>
    <row r="794475" ht="15"/>
    <row r="794476" ht="15"/>
    <row r="794477" ht="15"/>
    <row r="794478" ht="15"/>
    <row r="794479" ht="15"/>
    <row r="794480" ht="15"/>
    <row r="794481" ht="15"/>
    <row r="794482" ht="15"/>
    <row r="794483" ht="15"/>
    <row r="794484" ht="15"/>
    <row r="794485" ht="15"/>
    <row r="794486" ht="15"/>
    <row r="794487" ht="15"/>
    <row r="794488" ht="15"/>
    <row r="794489" ht="15"/>
    <row r="794490" ht="15"/>
    <row r="794491" ht="15"/>
    <row r="794492" ht="15"/>
    <row r="794493" ht="15"/>
    <row r="794494" ht="15"/>
    <row r="794495" ht="15"/>
    <row r="794496" ht="15"/>
    <row r="794497" ht="15"/>
    <row r="794498" ht="15"/>
    <row r="794499" ht="15"/>
    <row r="794500" ht="15"/>
    <row r="794501" ht="15"/>
    <row r="794502" ht="15"/>
    <row r="794503" ht="15"/>
    <row r="794504" ht="15"/>
    <row r="794505" ht="15"/>
    <row r="794506" ht="15"/>
    <row r="794507" ht="15"/>
    <row r="794508" ht="15"/>
    <row r="794509" ht="15"/>
    <row r="794510" ht="15"/>
    <row r="794511" ht="15"/>
    <row r="794512" ht="15"/>
    <row r="794513" ht="15"/>
    <row r="794514" ht="15"/>
    <row r="794515" ht="15"/>
    <row r="794516" ht="15"/>
    <row r="794517" ht="15"/>
    <row r="794518" ht="15"/>
    <row r="794519" ht="15"/>
    <row r="794520" ht="15"/>
    <row r="794521" ht="15"/>
    <row r="794522" ht="15"/>
    <row r="794523" ht="15"/>
    <row r="794524" ht="15"/>
    <row r="794525" ht="15"/>
    <row r="794526" ht="15"/>
    <row r="794527" ht="15"/>
    <row r="794528" ht="15"/>
    <row r="794529" ht="15"/>
    <row r="794530" ht="15"/>
    <row r="794531" ht="15"/>
    <row r="794532" ht="15"/>
    <row r="794533" ht="15"/>
    <row r="794534" ht="15"/>
    <row r="794535" ht="15"/>
    <row r="794536" ht="15"/>
    <row r="794537" ht="15"/>
    <row r="794538" ht="15"/>
    <row r="794539" ht="15"/>
    <row r="794540" ht="15"/>
    <row r="794541" ht="15"/>
    <row r="794542" ht="15"/>
    <row r="794543" ht="15"/>
    <row r="794544" ht="15"/>
    <row r="794545" ht="15"/>
    <row r="794546" ht="15"/>
    <row r="794547" ht="15"/>
    <row r="794548" ht="15"/>
    <row r="794549" ht="15"/>
    <row r="794550" ht="15"/>
    <row r="794551" ht="15"/>
    <row r="794552" ht="15"/>
    <row r="794553" ht="15"/>
    <row r="794554" ht="15"/>
    <row r="794555" ht="15"/>
    <row r="794556" ht="15"/>
    <row r="794557" ht="15"/>
    <row r="794558" ht="15"/>
    <row r="794559" ht="15"/>
    <row r="794560" ht="15"/>
    <row r="794561" ht="15"/>
    <row r="794562" ht="15"/>
    <row r="794563" ht="15"/>
    <row r="794564" ht="15"/>
    <row r="794565" ht="15"/>
    <row r="794566" ht="15"/>
    <row r="794567" ht="15"/>
    <row r="794568" ht="15"/>
    <row r="794569" ht="15"/>
    <row r="794570" ht="15"/>
    <row r="794571" ht="15"/>
    <row r="794572" ht="15"/>
    <row r="794573" ht="15"/>
    <row r="794574" ht="15"/>
    <row r="794575" ht="15"/>
    <row r="794576" ht="15"/>
    <row r="794577" ht="15"/>
    <row r="794578" ht="15"/>
    <row r="794579" ht="15"/>
    <row r="794580" ht="15"/>
    <row r="794581" ht="15"/>
    <row r="794582" ht="15"/>
    <row r="794583" ht="15"/>
    <row r="794584" ht="15"/>
    <row r="794585" ht="15"/>
    <row r="794586" ht="15"/>
    <row r="794587" ht="15"/>
    <row r="794588" ht="15"/>
    <row r="794589" ht="15"/>
    <row r="794590" ht="15"/>
    <row r="794591" ht="15"/>
    <row r="794592" ht="15"/>
    <row r="794593" ht="15"/>
    <row r="794594" ht="15"/>
    <row r="794595" ht="15"/>
    <row r="794596" ht="15"/>
    <row r="794597" ht="15"/>
    <row r="794598" ht="15"/>
    <row r="794599" ht="15"/>
    <row r="794600" ht="15"/>
    <row r="794601" ht="15"/>
    <row r="794602" ht="15"/>
    <row r="794603" ht="15"/>
    <row r="794604" ht="15"/>
    <row r="794605" ht="15"/>
    <row r="794606" ht="15"/>
    <row r="794607" ht="15"/>
    <row r="794608" ht="15"/>
    <row r="794609" ht="15"/>
    <row r="794610" ht="15"/>
    <row r="794611" ht="15"/>
    <row r="794612" ht="15"/>
    <row r="794613" ht="15"/>
    <row r="794614" ht="15"/>
    <row r="794615" ht="15"/>
    <row r="794616" ht="15"/>
    <row r="794617" ht="15"/>
    <row r="794618" ht="15"/>
    <row r="794619" ht="15"/>
    <row r="794620" ht="15"/>
    <row r="794621" ht="15"/>
    <row r="794622" ht="15"/>
    <row r="794623" ht="15"/>
    <row r="794624" ht="15"/>
    <row r="794625" ht="15"/>
    <row r="794626" ht="15"/>
    <row r="794627" ht="15"/>
    <row r="794628" ht="15"/>
    <row r="794629" ht="15"/>
    <row r="794630" ht="15"/>
    <row r="794631" ht="15"/>
    <row r="794632" ht="15"/>
    <row r="794633" ht="15"/>
    <row r="794634" ht="15"/>
    <row r="794635" ht="15"/>
    <row r="794636" ht="15"/>
    <row r="794637" ht="15"/>
    <row r="794638" ht="15"/>
    <row r="794639" ht="15"/>
    <row r="794640" ht="15"/>
    <row r="794641" ht="15"/>
    <row r="794642" ht="15"/>
    <row r="794643" ht="15"/>
    <row r="794644" ht="15"/>
    <row r="794645" ht="15"/>
    <row r="794646" ht="15"/>
    <row r="794647" ht="15"/>
    <row r="794648" ht="15"/>
    <row r="794649" ht="15"/>
    <row r="794650" ht="15"/>
    <row r="794651" ht="15"/>
    <row r="794652" ht="15"/>
    <row r="794653" ht="15"/>
    <row r="794654" ht="15"/>
    <row r="794655" ht="15"/>
    <row r="794656" ht="15"/>
    <row r="794657" ht="15"/>
    <row r="794658" ht="15"/>
    <row r="794659" ht="15"/>
    <row r="794660" ht="15"/>
    <row r="794661" ht="15"/>
    <row r="794662" ht="15"/>
    <row r="794663" ht="15"/>
    <row r="794664" ht="15"/>
    <row r="794665" ht="15"/>
    <row r="794666" ht="15"/>
    <row r="794667" ht="15"/>
    <row r="794668" ht="15"/>
    <row r="794669" ht="15"/>
    <row r="794670" ht="15"/>
    <row r="794671" ht="15"/>
    <row r="794672" ht="15"/>
    <row r="794673" ht="15"/>
    <row r="794674" ht="15"/>
    <row r="794675" ht="15"/>
    <row r="794676" ht="15"/>
    <row r="794677" ht="15"/>
    <row r="794678" ht="15"/>
    <row r="794679" ht="15"/>
    <row r="794680" ht="15"/>
    <row r="794681" ht="15"/>
    <row r="794682" ht="15"/>
    <row r="794683" ht="15"/>
    <row r="794684" ht="15"/>
    <row r="794685" ht="15"/>
    <row r="794686" ht="15"/>
    <row r="794687" ht="15"/>
    <row r="794688" ht="15"/>
    <row r="794689" ht="15"/>
    <row r="794690" ht="15"/>
    <row r="794691" ht="15"/>
    <row r="794692" ht="15"/>
    <row r="794693" ht="15"/>
    <row r="794694" ht="15"/>
    <row r="794695" ht="15"/>
    <row r="794696" ht="15"/>
    <row r="794697" ht="15"/>
    <row r="794698" ht="15"/>
    <row r="794699" ht="15"/>
    <row r="794700" ht="15"/>
    <row r="794701" ht="15"/>
    <row r="794702" ht="15"/>
    <row r="794703" ht="15"/>
    <row r="794704" ht="15"/>
    <row r="794705" ht="15"/>
    <row r="794706" ht="15"/>
    <row r="794707" ht="15"/>
    <row r="794708" ht="15"/>
    <row r="794709" ht="15"/>
    <row r="794710" ht="15"/>
    <row r="794711" ht="15"/>
    <row r="794712" ht="15"/>
    <row r="794713" ht="15"/>
    <row r="794714" ht="15"/>
    <row r="794715" ht="15"/>
    <row r="794716" ht="15"/>
    <row r="794717" ht="15"/>
    <row r="794718" ht="15"/>
    <row r="794719" ht="15"/>
    <row r="794720" ht="15"/>
    <row r="794721" ht="15"/>
    <row r="794722" ht="15"/>
    <row r="794723" ht="15"/>
    <row r="794724" ht="15"/>
    <row r="794725" ht="15"/>
    <row r="794726" ht="15"/>
    <row r="794727" ht="15"/>
    <row r="794728" ht="15"/>
    <row r="794729" ht="15"/>
    <row r="794730" ht="15"/>
    <row r="794731" ht="15"/>
    <row r="794732" ht="15"/>
    <row r="794733" ht="15"/>
    <row r="794734" ht="15"/>
    <row r="794735" ht="15"/>
    <row r="794736" ht="15"/>
    <row r="794737" ht="15"/>
    <row r="794738" ht="15"/>
    <row r="794739" ht="15"/>
    <row r="794740" ht="15"/>
    <row r="794741" ht="15"/>
    <row r="794742" ht="15"/>
    <row r="794743" ht="15"/>
    <row r="794744" ht="15"/>
    <row r="794745" ht="15"/>
    <row r="794746" ht="15"/>
    <row r="794747" ht="15"/>
    <row r="794748" ht="15"/>
    <row r="794749" ht="15"/>
    <row r="794750" ht="15"/>
    <row r="794751" ht="15"/>
    <row r="794752" ht="15"/>
    <row r="794753" ht="15"/>
    <row r="794754" ht="15"/>
    <row r="794755" ht="15"/>
    <row r="794756" ht="15"/>
    <row r="794757" ht="15"/>
    <row r="794758" ht="15"/>
    <row r="794759" ht="15"/>
    <row r="794760" ht="15"/>
    <row r="794761" ht="15"/>
    <row r="794762" ht="15"/>
    <row r="794763" ht="15"/>
    <row r="794764" ht="15"/>
    <row r="794765" ht="15"/>
    <row r="794766" ht="15"/>
    <row r="794767" ht="15"/>
    <row r="794768" ht="15"/>
    <row r="794769" ht="15"/>
    <row r="794770" ht="15"/>
    <row r="794771" ht="15"/>
    <row r="794772" ht="15"/>
    <row r="794773" ht="15"/>
    <row r="794774" ht="15"/>
    <row r="794775" ht="15"/>
    <row r="794776" ht="15"/>
    <row r="794777" ht="15"/>
    <row r="794778" ht="15"/>
    <row r="794779" ht="15"/>
    <row r="794780" ht="15"/>
    <row r="794781" ht="15"/>
    <row r="794782" ht="15"/>
    <row r="794783" ht="15"/>
    <row r="794784" ht="15"/>
    <row r="794785" ht="15"/>
    <row r="794786" ht="15"/>
    <row r="794787" ht="15"/>
    <row r="794788" ht="15"/>
    <row r="794789" ht="15"/>
    <row r="794790" ht="15"/>
    <row r="794791" ht="15"/>
    <row r="794792" ht="15"/>
    <row r="794793" ht="15"/>
    <row r="794794" ht="15"/>
    <row r="794795" ht="15"/>
    <row r="794796" ht="15"/>
    <row r="794797" ht="15"/>
    <row r="794798" ht="15"/>
    <row r="794799" ht="15"/>
    <row r="794800" ht="15"/>
    <row r="794801" ht="15"/>
    <row r="794802" ht="15"/>
    <row r="794803" ht="15"/>
    <row r="794804" ht="15"/>
    <row r="794805" ht="15"/>
    <row r="794806" ht="15"/>
    <row r="794807" ht="15"/>
    <row r="794808" ht="15"/>
    <row r="794809" ht="15"/>
    <row r="794810" ht="15"/>
    <row r="794811" ht="15"/>
    <row r="794812" ht="15"/>
    <row r="794813" ht="15"/>
    <row r="794814" ht="15"/>
    <row r="794815" ht="15"/>
    <row r="794816" ht="15"/>
    <row r="794817" ht="15"/>
    <row r="794818" ht="15"/>
    <row r="794819" ht="15"/>
    <row r="794820" ht="15"/>
    <row r="794821" ht="15"/>
    <row r="794822" ht="15"/>
    <row r="794823" ht="15"/>
    <row r="794824" ht="15"/>
    <row r="794825" ht="15"/>
    <row r="794826" ht="15"/>
    <row r="794827" ht="15"/>
    <row r="794828" ht="15"/>
    <row r="794829" ht="15"/>
    <row r="794830" ht="15"/>
    <row r="794831" ht="15"/>
    <row r="794832" ht="15"/>
    <row r="794833" ht="15"/>
    <row r="794834" ht="15"/>
    <row r="794835" ht="15"/>
    <row r="794836" ht="15"/>
    <row r="794837" ht="15"/>
    <row r="794838" ht="15"/>
    <row r="794839" ht="15"/>
    <row r="794840" ht="15"/>
    <row r="794841" ht="15"/>
    <row r="794842" ht="15"/>
    <row r="794843" ht="15"/>
    <row r="794844" ht="15"/>
    <row r="794845" ht="15"/>
    <row r="794846" ht="15"/>
    <row r="794847" ht="15"/>
    <row r="794848" ht="15"/>
    <row r="794849" ht="15"/>
    <row r="794850" ht="15"/>
    <row r="794851" ht="15"/>
    <row r="794852" ht="15"/>
    <row r="794853" ht="15"/>
    <row r="794854" ht="15"/>
    <row r="794855" ht="15"/>
    <row r="794856" ht="15"/>
    <row r="794857" ht="15"/>
    <row r="794858" ht="15"/>
    <row r="794859" ht="15"/>
    <row r="794860" ht="15"/>
    <row r="794861" ht="15"/>
    <row r="794862" ht="15"/>
    <row r="794863" ht="15"/>
    <row r="794864" ht="15"/>
    <row r="794865" ht="15"/>
    <row r="794866" ht="15"/>
    <row r="794867" ht="15"/>
    <row r="794868" ht="15"/>
    <row r="794869" ht="15"/>
    <row r="794870" ht="15"/>
    <row r="794871" ht="15"/>
    <row r="794872" ht="15"/>
    <row r="794873" ht="15"/>
    <row r="794874" ht="15"/>
    <row r="794875" ht="15"/>
    <row r="794876" ht="15"/>
    <row r="794877" ht="15"/>
    <row r="794878" ht="15"/>
    <row r="794879" ht="15"/>
    <row r="794880" ht="15"/>
    <row r="794881" ht="15"/>
    <row r="794882" ht="15"/>
    <row r="794883" ht="15"/>
    <row r="794884" ht="15"/>
    <row r="794885" ht="15"/>
    <row r="794886" ht="15"/>
    <row r="794887" ht="15"/>
    <row r="794888" ht="15"/>
    <row r="794889" ht="15"/>
    <row r="794890" ht="15"/>
    <row r="794891" ht="15"/>
    <row r="794892" ht="15"/>
    <row r="794893" ht="15"/>
    <row r="794894" ht="15"/>
    <row r="794895" ht="15"/>
    <row r="794896" ht="15"/>
    <row r="794897" ht="15"/>
    <row r="794898" ht="15"/>
    <row r="794899" ht="15"/>
    <row r="794900" ht="15"/>
    <row r="794901" ht="15"/>
    <row r="794902" ht="15"/>
    <row r="794903" ht="15"/>
    <row r="794904" ht="15"/>
    <row r="794905" ht="15"/>
    <row r="794906" ht="15"/>
    <row r="794907" ht="15"/>
    <row r="794908" ht="15"/>
    <row r="794909" ht="15"/>
    <row r="794910" ht="15"/>
    <row r="794911" ht="15"/>
    <row r="794912" ht="15"/>
    <row r="794913" ht="15"/>
    <row r="794914" ht="15"/>
    <row r="794915" ht="15"/>
    <row r="794916" ht="15"/>
    <row r="794917" ht="15"/>
    <row r="794918" ht="15"/>
    <row r="794919" ht="15"/>
    <row r="794920" ht="15"/>
    <row r="794921" ht="15"/>
    <row r="794922" ht="15"/>
    <row r="794923" ht="15"/>
    <row r="794924" ht="15"/>
    <row r="794925" ht="15"/>
    <row r="794926" ht="15"/>
    <row r="794927" ht="15"/>
    <row r="794928" ht="15"/>
    <row r="794929" ht="15"/>
    <row r="794930" ht="15"/>
    <row r="794931" ht="15"/>
    <row r="794932" ht="15"/>
    <row r="794933" ht="15"/>
    <row r="794934" ht="15"/>
    <row r="794935" ht="15"/>
    <row r="794936" ht="15"/>
    <row r="794937" ht="15"/>
    <row r="794938" ht="15"/>
    <row r="794939" ht="15"/>
    <row r="794940" ht="15"/>
    <row r="794941" ht="15"/>
    <row r="794942" ht="15"/>
    <row r="794943" ht="15"/>
    <row r="794944" ht="15"/>
    <row r="794945" ht="15"/>
    <row r="794946" ht="15"/>
    <row r="794947" ht="15"/>
    <row r="794948" ht="15"/>
    <row r="794949" ht="15"/>
    <row r="794950" ht="15"/>
    <row r="794951" ht="15"/>
    <row r="794952" ht="15"/>
    <row r="794953" ht="15"/>
    <row r="794954" ht="15"/>
    <row r="794955" ht="15"/>
    <row r="794956" ht="15"/>
    <row r="794957" ht="15"/>
    <row r="794958" ht="15"/>
    <row r="794959" ht="15"/>
    <row r="794960" ht="15"/>
    <row r="794961" ht="15"/>
    <row r="794962" ht="15"/>
    <row r="794963" ht="15"/>
    <row r="794964" ht="15"/>
    <row r="794965" ht="15"/>
    <row r="794966" ht="15"/>
    <row r="794967" ht="15"/>
    <row r="794968" ht="15"/>
    <row r="794969" ht="15"/>
    <row r="794970" ht="15"/>
    <row r="794971" ht="15"/>
    <row r="794972" ht="15"/>
    <row r="794973" ht="15"/>
    <row r="794974" ht="15"/>
    <row r="794975" ht="15"/>
    <row r="794976" ht="15"/>
    <row r="794977" ht="15"/>
    <row r="794978" ht="15"/>
    <row r="794979" ht="15"/>
    <row r="794980" ht="15"/>
    <row r="794981" ht="15"/>
    <row r="794982" ht="15"/>
    <row r="794983" ht="15"/>
    <row r="794984" ht="15"/>
    <row r="794985" ht="15"/>
    <row r="794986" ht="15"/>
    <row r="794987" ht="15"/>
    <row r="794988" ht="15"/>
    <row r="794989" ht="15"/>
    <row r="794990" ht="15"/>
    <row r="794991" ht="15"/>
    <row r="794992" ht="15"/>
    <row r="794993" ht="15"/>
    <row r="794994" ht="15"/>
    <row r="794995" ht="15"/>
    <row r="794996" ht="15"/>
    <row r="794997" ht="15"/>
    <row r="794998" ht="15"/>
    <row r="794999" ht="15"/>
    <row r="795000" ht="15"/>
    <row r="795001" ht="15"/>
    <row r="795002" ht="15"/>
    <row r="795003" ht="15"/>
    <row r="795004" ht="15"/>
    <row r="795005" ht="15"/>
    <row r="795006" ht="15"/>
    <row r="795007" ht="15"/>
    <row r="795008" ht="15"/>
    <row r="795009" ht="15"/>
    <row r="795010" ht="15"/>
    <row r="795011" ht="15"/>
    <row r="795012" ht="15"/>
    <row r="795013" ht="15"/>
    <row r="795014" ht="15"/>
    <row r="795015" ht="15"/>
    <row r="795016" ht="15"/>
    <row r="795017" ht="15"/>
    <row r="795018" ht="15"/>
    <row r="795019" ht="15"/>
    <row r="795020" ht="15"/>
    <row r="795021" ht="15"/>
    <row r="795022" ht="15"/>
    <row r="795023" ht="15"/>
    <row r="795024" ht="15"/>
    <row r="795025" ht="15"/>
    <row r="795026" ht="15"/>
    <row r="795027" ht="15"/>
    <row r="795028" ht="15"/>
    <row r="795029" ht="15"/>
    <row r="795030" ht="15"/>
    <row r="795031" ht="15"/>
    <row r="795032" ht="15"/>
    <row r="795033" ht="15"/>
    <row r="795034" ht="15"/>
    <row r="795035" ht="15"/>
    <row r="795036" ht="15"/>
    <row r="795037" ht="15"/>
    <row r="795038" ht="15"/>
    <row r="795039" ht="15"/>
    <row r="795040" ht="15"/>
    <row r="795041" ht="15"/>
    <row r="795042" ht="15"/>
    <row r="795043" ht="15"/>
    <row r="795044" ht="15"/>
    <row r="795045" ht="15"/>
    <row r="795046" ht="15"/>
    <row r="795047" ht="15"/>
    <row r="795048" ht="15"/>
    <row r="795049" ht="15"/>
    <row r="795050" ht="15"/>
    <row r="795051" ht="15"/>
    <row r="795052" ht="15"/>
    <row r="795053" ht="15"/>
    <row r="795054" ht="15"/>
    <row r="795055" ht="15"/>
    <row r="795056" ht="15"/>
    <row r="795057" ht="15"/>
    <row r="795058" ht="15"/>
    <row r="795059" ht="15"/>
    <row r="795060" ht="15"/>
    <row r="795061" ht="15"/>
    <row r="795062" ht="15"/>
    <row r="795063" ht="15"/>
    <row r="795064" ht="15"/>
    <row r="795065" ht="15"/>
    <row r="795066" ht="15"/>
    <row r="795067" ht="15"/>
    <row r="795068" ht="15"/>
    <row r="795069" ht="15"/>
    <row r="795070" ht="15"/>
    <row r="795071" ht="15"/>
    <row r="795072" ht="15"/>
    <row r="795073" ht="15"/>
    <row r="795074" ht="15"/>
    <row r="795075" ht="15"/>
    <row r="795076" ht="15"/>
    <row r="795077" ht="15"/>
    <row r="795078" ht="15"/>
    <row r="795079" ht="15"/>
    <row r="795080" ht="15"/>
    <row r="795081" ht="15"/>
    <row r="795082" ht="15"/>
    <row r="795083" ht="15"/>
    <row r="795084" ht="15"/>
    <row r="795085" ht="15"/>
    <row r="795086" ht="15"/>
    <row r="795087" ht="15"/>
    <row r="795088" ht="15"/>
    <row r="795089" ht="15"/>
    <row r="795090" ht="15"/>
    <row r="795091" ht="15"/>
    <row r="795092" ht="15"/>
    <row r="795093" ht="15"/>
    <row r="795094" ht="15"/>
    <row r="795095" ht="15"/>
    <row r="795096" ht="15"/>
    <row r="795097" ht="15"/>
    <row r="795098" ht="15"/>
    <row r="795099" ht="15"/>
    <row r="795100" ht="15"/>
    <row r="795101" ht="15"/>
    <row r="795102" ht="15"/>
    <row r="795103" ht="15"/>
    <row r="795104" ht="15"/>
    <row r="795105" ht="15"/>
    <row r="795106" ht="15"/>
    <row r="795107" ht="15"/>
    <row r="795108" ht="15"/>
    <row r="795109" ht="15"/>
    <row r="795110" ht="15"/>
    <row r="795111" ht="15"/>
    <row r="795112" ht="15"/>
    <row r="795113" ht="15"/>
    <row r="795114" ht="15"/>
    <row r="795115" ht="15"/>
    <row r="795116" ht="15"/>
    <row r="795117" ht="15"/>
    <row r="795118" ht="15"/>
    <row r="795119" ht="15"/>
    <row r="795120" ht="15"/>
    <row r="795121" ht="15"/>
    <row r="795122" ht="15"/>
    <row r="795123" ht="15"/>
    <row r="795124" ht="15"/>
    <row r="795125" ht="15"/>
    <row r="795126" ht="15"/>
    <row r="795127" ht="15"/>
    <row r="795128" ht="15"/>
    <row r="795129" ht="15"/>
    <row r="795130" ht="15"/>
    <row r="795131" ht="15"/>
    <row r="795132" ht="15"/>
    <row r="795133" ht="15"/>
    <row r="795134" ht="15"/>
    <row r="795135" ht="15"/>
    <row r="795136" ht="15"/>
    <row r="795137" ht="15"/>
    <row r="795138" ht="15"/>
    <row r="795139" ht="15"/>
    <row r="795140" ht="15"/>
    <row r="795141" ht="15"/>
    <row r="795142" ht="15"/>
    <row r="795143" ht="15"/>
    <row r="795144" ht="15"/>
    <row r="795145" ht="15"/>
    <row r="795146" ht="15"/>
    <row r="795147" ht="15"/>
    <row r="795148" ht="15"/>
    <row r="795149" ht="15"/>
    <row r="795150" ht="15"/>
    <row r="795151" ht="15"/>
    <row r="795152" ht="15"/>
    <row r="795153" ht="15"/>
    <row r="795154" ht="15"/>
    <row r="795155" ht="15"/>
    <row r="795156" ht="15"/>
    <row r="795157" ht="15"/>
    <row r="795158" ht="15"/>
    <row r="795159" ht="15"/>
    <row r="795160" ht="15"/>
    <row r="795161" ht="15"/>
    <row r="795162" ht="15"/>
    <row r="795163" ht="15"/>
    <row r="795164" ht="15"/>
    <row r="795165" ht="15"/>
    <row r="795166" ht="15"/>
    <row r="795167" ht="15"/>
    <row r="795168" ht="15"/>
    <row r="795169" ht="15"/>
    <row r="795170" ht="15"/>
    <row r="795171" ht="15"/>
    <row r="795172" ht="15"/>
    <row r="795173" ht="15"/>
    <row r="795174" ht="15"/>
    <row r="795175" ht="15"/>
    <row r="795176" ht="15"/>
    <row r="795177" ht="15"/>
    <row r="795178" ht="15"/>
    <row r="795179" ht="15"/>
    <row r="795180" ht="15"/>
    <row r="795181" ht="15"/>
    <row r="795182" ht="15"/>
    <row r="795183" ht="15"/>
    <row r="795184" ht="15"/>
    <row r="795185" ht="15"/>
    <row r="795186" ht="15"/>
    <row r="795187" ht="15"/>
    <row r="795188" ht="15"/>
    <row r="795189" ht="15"/>
    <row r="795190" ht="15"/>
    <row r="795191" ht="15"/>
    <row r="795192" ht="15"/>
    <row r="795193" ht="15"/>
    <row r="795194" ht="15"/>
    <row r="795195" ht="15"/>
    <row r="795196" ht="15"/>
    <row r="795197" ht="15"/>
    <row r="795198" ht="15"/>
    <row r="795199" ht="15"/>
    <row r="795200" ht="15"/>
    <row r="795201" ht="15"/>
    <row r="795202" ht="15"/>
    <row r="795203" ht="15"/>
    <row r="795204" ht="15"/>
    <row r="795205" ht="15"/>
    <row r="795206" ht="15"/>
    <row r="795207" ht="15"/>
    <row r="795208" ht="15"/>
    <row r="795209" ht="15"/>
    <row r="795210" ht="15"/>
    <row r="795211" ht="15"/>
    <row r="795212" ht="15"/>
    <row r="795213" ht="15"/>
    <row r="795214" ht="15"/>
    <row r="795215" ht="15"/>
    <row r="795216" ht="15"/>
    <row r="795217" ht="15"/>
    <row r="795218" ht="15"/>
    <row r="795219" ht="15"/>
    <row r="795220" ht="15"/>
    <row r="795221" ht="15"/>
    <row r="795222" ht="15"/>
    <row r="795223" ht="15"/>
    <row r="795224" ht="15"/>
    <row r="795225" ht="15"/>
    <row r="795226" ht="15"/>
    <row r="795227" ht="15"/>
    <row r="795228" ht="15"/>
    <row r="795229" ht="15"/>
    <row r="795230" ht="15"/>
    <row r="795231" ht="15"/>
    <row r="795232" ht="15"/>
    <row r="795233" ht="15"/>
    <row r="795234" ht="15"/>
    <row r="795235" ht="15"/>
    <row r="795236" ht="15"/>
    <row r="795237" ht="15"/>
    <row r="795238" ht="15"/>
    <row r="795239" ht="15"/>
    <row r="795240" ht="15"/>
    <row r="795241" ht="15"/>
    <row r="795242" ht="15"/>
    <row r="795243" ht="15"/>
    <row r="795244" ht="15"/>
    <row r="795245" ht="15"/>
    <row r="795246" ht="15"/>
    <row r="795247" ht="15"/>
    <row r="795248" ht="15"/>
    <row r="795249" ht="15"/>
    <row r="795250" ht="15"/>
    <row r="795251" ht="15"/>
    <row r="795252" ht="15"/>
    <row r="795253" ht="15"/>
    <row r="795254" ht="15"/>
    <row r="795255" ht="15"/>
    <row r="795256" ht="15"/>
    <row r="795257" ht="15"/>
    <row r="795258" ht="15"/>
    <row r="795259" ht="15"/>
    <row r="795260" ht="15"/>
    <row r="795261" ht="15"/>
    <row r="795262" ht="15"/>
    <row r="795263" ht="15"/>
    <row r="795264" ht="15"/>
    <row r="795265" ht="15"/>
    <row r="795266" ht="15"/>
    <row r="795267" ht="15"/>
    <row r="795268" ht="15"/>
    <row r="795269" ht="15"/>
    <row r="795270" ht="15"/>
    <row r="795271" ht="15"/>
    <row r="795272" ht="15"/>
    <row r="795273" ht="15"/>
    <row r="795274" ht="15"/>
    <row r="795275" ht="15"/>
    <row r="795276" ht="15"/>
    <row r="795277" ht="15"/>
    <row r="795278" ht="15"/>
    <row r="795279" ht="15"/>
    <row r="795280" ht="15"/>
    <row r="795281" ht="15"/>
    <row r="795282" ht="15"/>
    <row r="795283" ht="15"/>
    <row r="795284" ht="15"/>
    <row r="795285" ht="15"/>
    <row r="795286" ht="15"/>
    <row r="795287" ht="15"/>
    <row r="795288" ht="15"/>
    <row r="795289" ht="15"/>
    <row r="795290" ht="15"/>
    <row r="795291" ht="15"/>
    <row r="795292" ht="15"/>
    <row r="795293" ht="15"/>
    <row r="795294" ht="15"/>
    <row r="795295" ht="15"/>
    <row r="795296" ht="15"/>
    <row r="795297" ht="15"/>
    <row r="795298" ht="15"/>
    <row r="795299" ht="15"/>
    <row r="795300" ht="15"/>
    <row r="795301" ht="15"/>
    <row r="795302" ht="15"/>
    <row r="795303" ht="15"/>
    <row r="795304" ht="15"/>
    <row r="795305" ht="15"/>
    <row r="795306" ht="15"/>
    <row r="795307" ht="15"/>
    <row r="795308" ht="15"/>
    <row r="795309" ht="15"/>
    <row r="795310" ht="15"/>
    <row r="795311" ht="15"/>
    <row r="795312" ht="15"/>
    <row r="795313" ht="15"/>
    <row r="795314" ht="15"/>
    <row r="795315" ht="15"/>
    <row r="795316" ht="15"/>
    <row r="795317" ht="15"/>
    <row r="795318" ht="15"/>
    <row r="795319" ht="15"/>
    <row r="795320" ht="15"/>
    <row r="795321" ht="15"/>
    <row r="795322" ht="15"/>
    <row r="795323" ht="15"/>
    <row r="795324" ht="15"/>
    <row r="795325" ht="15"/>
    <row r="795326" ht="15"/>
    <row r="795327" ht="15"/>
    <row r="795328" ht="15"/>
    <row r="795329" ht="15"/>
    <row r="795330" ht="15"/>
    <row r="795331" ht="15"/>
    <row r="795332" ht="15"/>
    <row r="795333" ht="15"/>
    <row r="795334" ht="15"/>
    <row r="795335" ht="15"/>
    <row r="795336" ht="15"/>
    <row r="795337" ht="15"/>
    <row r="795338" ht="15"/>
    <row r="795339" ht="15"/>
    <row r="795340" ht="15"/>
    <row r="795341" ht="15"/>
    <row r="795342" ht="15"/>
    <row r="795343" ht="15"/>
    <row r="795344" ht="15"/>
    <row r="795345" ht="15"/>
    <row r="795346" ht="15"/>
    <row r="795347" ht="15"/>
    <row r="795348" ht="15"/>
    <row r="795349" ht="15"/>
    <row r="795350" ht="15"/>
    <row r="795351" ht="15"/>
    <row r="795352" ht="15"/>
    <row r="795353" ht="15"/>
    <row r="795354" ht="15"/>
    <row r="795355" ht="15"/>
    <row r="795356" ht="15"/>
    <row r="795357" ht="15"/>
    <row r="795358" ht="15"/>
    <row r="795359" ht="15"/>
    <row r="795360" ht="15"/>
    <row r="795361" ht="15"/>
    <row r="795362" ht="15"/>
    <row r="795363" ht="15"/>
    <row r="795364" ht="15"/>
    <row r="795365" ht="15"/>
    <row r="795366" ht="15"/>
    <row r="795367" ht="15"/>
    <row r="795368" ht="15"/>
    <row r="795369" ht="15"/>
    <row r="795370" ht="15"/>
    <row r="795371" ht="15"/>
    <row r="795372" ht="15"/>
    <row r="795373" ht="15"/>
    <row r="795374" ht="15"/>
    <row r="795375" ht="15"/>
    <row r="795376" ht="15"/>
    <row r="795377" ht="15"/>
    <row r="795378" ht="15"/>
    <row r="795379" ht="15"/>
    <row r="795380" ht="15"/>
    <row r="795381" ht="15"/>
    <row r="795382" ht="15"/>
    <row r="795383" ht="15"/>
    <row r="795384" ht="15"/>
    <row r="795385" ht="15"/>
    <row r="795386" ht="15"/>
    <row r="795387" ht="15"/>
    <row r="795388" ht="15"/>
    <row r="795389" ht="15"/>
    <row r="795390" ht="15"/>
    <row r="795391" ht="15"/>
    <row r="795392" ht="15"/>
    <row r="795393" ht="15"/>
    <row r="795394" ht="15"/>
    <row r="795395" ht="15"/>
    <row r="795396" ht="15"/>
    <row r="795397" ht="15"/>
    <row r="795398" ht="15"/>
    <row r="795399" ht="15"/>
    <row r="795400" ht="15"/>
    <row r="795401" ht="15"/>
    <row r="795402" ht="15"/>
    <row r="795403" ht="15"/>
    <row r="795404" ht="15"/>
    <row r="795405" ht="15"/>
    <row r="795406" ht="15"/>
    <row r="795407" ht="15"/>
    <row r="795408" ht="15"/>
    <row r="795409" ht="15"/>
    <row r="795410" ht="15"/>
    <row r="795411" ht="15"/>
    <row r="795412" ht="15"/>
    <row r="795413" ht="15"/>
    <row r="795414" ht="15"/>
    <row r="795415" ht="15"/>
    <row r="795416" ht="15"/>
    <row r="795417" ht="15"/>
    <row r="795418" ht="15"/>
    <row r="795419" ht="15"/>
    <row r="795420" ht="15"/>
    <row r="795421" ht="15"/>
    <row r="795422" ht="15"/>
    <row r="795423" ht="15"/>
    <row r="795424" ht="15"/>
    <row r="795425" ht="15"/>
    <row r="795426" ht="15"/>
    <row r="795427" ht="15"/>
    <row r="795428" ht="15"/>
    <row r="795429" ht="15"/>
    <row r="795430" ht="15"/>
    <row r="795431" ht="15"/>
    <row r="795432" ht="15"/>
    <row r="795433" ht="15"/>
    <row r="795434" ht="15"/>
    <row r="795435" ht="15"/>
    <row r="795436" ht="15"/>
    <row r="795437" ht="15"/>
    <row r="795438" ht="15"/>
    <row r="795439" ht="15"/>
    <row r="795440" ht="15"/>
    <row r="795441" ht="15"/>
    <row r="795442" ht="15"/>
    <row r="795443" ht="15"/>
    <row r="795444" ht="15"/>
    <row r="795445" ht="15"/>
    <row r="795446" ht="15"/>
    <row r="795447" ht="15"/>
    <row r="795448" ht="15"/>
    <row r="795449" ht="15"/>
    <row r="795450" ht="15"/>
    <row r="795451" ht="15"/>
    <row r="795452" ht="15"/>
    <row r="795453" ht="15"/>
    <row r="795454" ht="15"/>
    <row r="795455" ht="15"/>
    <row r="795456" ht="15"/>
    <row r="795457" ht="15"/>
    <row r="795458" ht="15"/>
    <row r="795459" ht="15"/>
    <row r="795460" ht="15"/>
    <row r="795461" ht="15"/>
    <row r="795462" ht="15"/>
    <row r="795463" ht="15"/>
    <row r="795464" ht="15"/>
    <row r="795465" ht="15"/>
    <row r="795466" ht="15"/>
    <row r="795467" ht="15"/>
    <row r="795468" ht="15"/>
    <row r="795469" ht="15"/>
    <row r="795470" ht="15"/>
    <row r="795471" ht="15"/>
    <row r="795472" ht="15"/>
    <row r="795473" ht="15"/>
    <row r="795474" ht="15"/>
    <row r="795475" ht="15"/>
    <row r="795476" ht="15"/>
    <row r="795477" ht="15"/>
    <row r="795478" ht="15"/>
    <row r="795479" ht="15"/>
    <row r="795480" ht="15"/>
    <row r="795481" ht="15"/>
    <row r="795482" ht="15"/>
    <row r="795483" ht="15"/>
    <row r="795484" ht="15"/>
    <row r="795485" ht="15"/>
    <row r="795486" ht="15"/>
    <row r="795487" ht="15"/>
    <row r="795488" ht="15"/>
    <row r="795489" ht="15"/>
    <row r="795490" ht="15"/>
    <row r="795491" ht="15"/>
    <row r="795492" ht="15"/>
    <row r="795493" ht="15"/>
    <row r="795494" ht="15"/>
    <row r="795495" ht="15"/>
    <row r="795496" ht="15"/>
    <row r="795497" ht="15"/>
    <row r="795498" ht="15"/>
    <row r="795499" ht="15"/>
    <row r="795500" ht="15"/>
    <row r="795501" ht="15"/>
    <row r="795502" ht="15"/>
    <row r="795503" ht="15"/>
    <row r="795504" ht="15"/>
    <row r="795505" ht="15"/>
    <row r="795506" ht="15"/>
    <row r="795507" ht="15"/>
    <row r="795508" ht="15"/>
    <row r="795509" ht="15"/>
    <row r="795510" ht="15"/>
    <row r="795511" ht="15"/>
    <row r="795512" ht="15"/>
    <row r="795513" ht="15"/>
    <row r="795514" ht="15"/>
    <row r="795515" ht="15"/>
    <row r="795516" ht="15"/>
    <row r="795517" ht="15"/>
    <row r="795518" ht="15"/>
    <row r="795519" ht="15"/>
    <row r="795520" ht="15"/>
    <row r="795521" ht="15"/>
    <row r="795522" ht="15"/>
    <row r="795523" ht="15"/>
    <row r="795524" ht="15"/>
    <row r="795525" ht="15"/>
    <row r="795526" ht="15"/>
    <row r="795527" ht="15"/>
    <row r="795528" ht="15"/>
    <row r="795529" ht="15"/>
    <row r="795530" ht="15"/>
    <row r="795531" ht="15"/>
    <row r="795532" ht="15"/>
    <row r="795533" ht="15"/>
    <row r="795534" ht="15"/>
    <row r="795535" ht="15"/>
    <row r="795536" ht="15"/>
    <row r="795537" ht="15"/>
    <row r="795538" ht="15"/>
    <row r="795539" ht="15"/>
    <row r="795540" ht="15"/>
    <row r="795541" ht="15"/>
    <row r="795542" ht="15"/>
    <row r="795543" ht="15"/>
    <row r="795544" ht="15"/>
    <row r="795545" ht="15"/>
    <row r="795546" ht="15"/>
    <row r="795547" ht="15"/>
    <row r="795548" ht="15"/>
    <row r="795549" ht="15"/>
    <row r="795550" ht="15"/>
    <row r="795551" ht="15"/>
    <row r="795552" ht="15"/>
    <row r="795553" ht="15"/>
    <row r="795554" ht="15"/>
    <row r="795555" ht="15"/>
    <row r="795556" ht="15"/>
    <row r="795557" ht="15"/>
    <row r="795558" ht="15"/>
    <row r="795559" ht="15"/>
    <row r="795560" ht="15"/>
    <row r="795561" ht="15"/>
    <row r="795562" ht="15"/>
    <row r="795563" ht="15"/>
    <row r="795564" ht="15"/>
    <row r="795565" ht="15"/>
    <row r="795566" ht="15"/>
    <row r="795567" ht="15"/>
    <row r="795568" ht="15"/>
    <row r="795569" ht="15"/>
    <row r="795570" ht="15"/>
    <row r="795571" ht="15"/>
    <row r="795572" ht="15"/>
    <row r="795573" ht="15"/>
    <row r="795574" ht="15"/>
    <row r="795575" ht="15"/>
    <row r="795576" ht="15"/>
    <row r="795577" ht="15"/>
    <row r="795578" ht="15"/>
    <row r="795579" ht="15"/>
    <row r="795580" ht="15"/>
    <row r="795581" ht="15"/>
    <row r="795582" ht="15"/>
    <row r="795583" ht="15"/>
    <row r="795584" ht="15"/>
    <row r="795585" ht="15"/>
    <row r="795586" ht="15"/>
    <row r="795587" ht="15"/>
    <row r="795588" ht="15"/>
    <row r="795589" ht="15"/>
    <row r="795590" ht="15"/>
    <row r="795591" ht="15"/>
    <row r="795592" ht="15"/>
    <row r="795593" ht="15"/>
    <row r="795594" ht="15"/>
    <row r="795595" ht="15"/>
    <row r="795596" ht="15"/>
    <row r="795597" ht="15"/>
    <row r="795598" ht="15"/>
    <row r="795599" ht="15"/>
    <row r="795600" ht="15"/>
    <row r="795601" ht="15"/>
    <row r="795602" ht="15"/>
    <row r="795603" ht="15"/>
    <row r="795604" ht="15"/>
    <row r="795605" ht="15"/>
    <row r="795606" ht="15"/>
    <row r="795607" ht="15"/>
    <row r="795608" ht="15"/>
    <row r="795609" ht="15"/>
    <row r="795610" ht="15"/>
    <row r="795611" ht="15"/>
    <row r="795612" ht="15"/>
    <row r="795613" ht="15"/>
    <row r="795614" ht="15"/>
    <row r="795615" ht="15"/>
    <row r="795616" ht="15"/>
    <row r="795617" ht="15"/>
    <row r="795618" ht="15"/>
    <row r="795619" ht="15"/>
    <row r="795620" ht="15"/>
    <row r="795621" ht="15"/>
    <row r="795622" ht="15"/>
    <row r="795623" ht="15"/>
    <row r="795624" ht="15"/>
    <row r="795625" ht="15"/>
    <row r="795626" ht="15"/>
    <row r="795627" ht="15"/>
    <row r="795628" ht="15"/>
    <row r="795629" ht="15"/>
    <row r="795630" ht="15"/>
    <row r="795631" ht="15"/>
    <row r="795632" ht="15"/>
    <row r="795633" ht="15"/>
    <row r="795634" ht="15"/>
    <row r="795635" ht="15"/>
    <row r="795636" ht="15"/>
    <row r="795637" ht="15"/>
    <row r="795638" ht="15"/>
    <row r="795639" ht="15"/>
    <row r="795640" ht="15"/>
    <row r="795641" ht="15"/>
    <row r="795642" ht="15"/>
    <row r="795643" ht="15"/>
    <row r="795644" ht="15"/>
    <row r="795645" ht="15"/>
    <row r="795646" ht="15"/>
    <row r="795647" ht="15"/>
    <row r="795648" ht="15"/>
    <row r="795649" ht="15"/>
    <row r="795650" ht="15"/>
    <row r="795651" ht="15"/>
    <row r="795652" ht="15"/>
    <row r="795653" ht="15"/>
    <row r="795654" ht="15"/>
    <row r="795655" ht="15"/>
    <row r="795656" ht="15"/>
    <row r="795657" ht="15"/>
    <row r="795658" ht="15"/>
    <row r="795659" ht="15"/>
    <row r="795660" ht="15"/>
    <row r="795661" ht="15"/>
    <row r="795662" ht="15"/>
    <row r="795663" ht="15"/>
    <row r="795664" ht="15"/>
    <row r="795665" ht="15"/>
    <row r="795666" ht="15"/>
    <row r="795667" ht="15"/>
    <row r="795668" ht="15"/>
    <row r="795669" ht="15"/>
    <row r="795670" ht="15"/>
    <row r="795671" ht="15"/>
    <row r="795672" ht="15"/>
    <row r="795673" ht="15"/>
    <row r="795674" ht="15"/>
    <row r="795675" ht="15"/>
    <row r="795676" ht="15"/>
    <row r="795677" ht="15"/>
    <row r="795678" ht="15"/>
    <row r="795679" ht="15"/>
    <row r="795680" ht="15"/>
    <row r="795681" ht="15"/>
    <row r="795682" ht="15"/>
    <row r="795683" ht="15"/>
    <row r="795684" ht="15"/>
    <row r="795685" ht="15"/>
    <row r="795686" ht="15"/>
    <row r="795687" ht="15"/>
    <row r="795688" ht="15"/>
    <row r="795689" ht="15"/>
    <row r="795690" ht="15"/>
    <row r="795691" ht="15"/>
    <row r="795692" ht="15"/>
    <row r="795693" ht="15"/>
    <row r="795694" ht="15"/>
    <row r="795695" ht="15"/>
    <row r="795696" ht="15"/>
    <row r="795697" ht="15"/>
    <row r="795698" ht="15"/>
    <row r="795699" ht="15"/>
    <row r="795700" ht="15"/>
    <row r="795701" ht="15"/>
    <row r="795702" ht="15"/>
    <row r="795703" ht="15"/>
    <row r="795704" ht="15"/>
    <row r="795705" ht="15"/>
    <row r="795706" ht="15"/>
    <row r="795707" ht="15"/>
    <row r="795708" ht="15"/>
    <row r="795709" ht="15"/>
    <row r="795710" ht="15"/>
    <row r="795711" ht="15"/>
    <row r="795712" ht="15"/>
    <row r="795713" ht="15"/>
    <row r="795714" ht="15"/>
    <row r="795715" ht="15"/>
    <row r="795716" ht="15"/>
    <row r="795717" ht="15"/>
    <row r="795718" ht="15"/>
    <row r="795719" ht="15"/>
    <row r="795720" ht="15"/>
    <row r="795721" ht="15"/>
    <row r="795722" ht="15"/>
    <row r="795723" ht="15"/>
    <row r="795724" ht="15"/>
    <row r="795725" ht="15"/>
    <row r="795726" ht="15"/>
    <row r="795727" ht="15"/>
    <row r="795728" ht="15"/>
    <row r="795729" ht="15"/>
    <row r="795730" ht="15"/>
    <row r="795731" ht="15"/>
    <row r="795732" ht="15"/>
    <row r="795733" ht="15"/>
    <row r="795734" ht="15"/>
    <row r="795735" ht="15"/>
    <row r="795736" ht="15"/>
    <row r="795737" ht="15"/>
    <row r="795738" ht="15"/>
    <row r="795739" ht="15"/>
    <row r="795740" ht="15"/>
    <row r="795741" ht="15"/>
    <row r="795742" ht="15"/>
    <row r="795743" ht="15"/>
    <row r="795744" ht="15"/>
    <row r="795745" ht="15"/>
    <row r="795746" ht="15"/>
    <row r="795747" ht="15"/>
    <row r="795748" ht="15"/>
    <row r="795749" ht="15"/>
    <row r="795750" ht="15"/>
    <row r="795751" ht="15"/>
    <row r="795752" ht="15"/>
    <row r="795753" ht="15"/>
    <row r="795754" ht="15"/>
    <row r="795755" ht="15"/>
    <row r="795756" ht="15"/>
    <row r="795757" ht="15"/>
    <row r="795758" ht="15"/>
    <row r="795759" ht="15"/>
    <row r="795760" ht="15"/>
    <row r="795761" ht="15"/>
    <row r="795762" ht="15"/>
    <row r="795763" ht="15"/>
    <row r="795764" ht="15"/>
    <row r="795765" ht="15"/>
    <row r="795766" ht="15"/>
    <row r="795767" ht="15"/>
    <row r="795768" ht="15"/>
    <row r="795769" ht="15"/>
    <row r="795770" ht="15"/>
    <row r="795771" ht="15"/>
    <row r="795772" ht="15"/>
    <row r="795773" ht="15"/>
    <row r="795774" ht="15"/>
    <row r="795775" ht="15"/>
    <row r="795776" ht="15"/>
    <row r="795777" ht="15"/>
    <row r="795778" ht="15"/>
    <row r="795779" ht="15"/>
    <row r="795780" ht="15"/>
    <row r="795781" ht="15"/>
    <row r="795782" ht="15"/>
    <row r="795783" ht="15"/>
    <row r="795784" ht="15"/>
    <row r="795785" ht="15"/>
    <row r="795786" ht="15"/>
    <row r="795787" ht="15"/>
    <row r="795788" ht="15"/>
    <row r="795789" ht="15"/>
    <row r="795790" ht="15"/>
    <row r="795791" ht="15"/>
    <row r="795792" ht="15"/>
    <row r="795793" ht="15"/>
    <row r="795794" ht="15"/>
    <row r="795795" ht="15"/>
    <row r="795796" ht="15"/>
    <row r="795797" ht="15"/>
    <row r="795798" ht="15"/>
    <row r="795799" ht="15"/>
    <row r="795800" ht="15"/>
    <row r="795801" ht="15"/>
    <row r="795802" ht="15"/>
    <row r="795803" ht="15"/>
    <row r="795804" ht="15"/>
    <row r="795805" ht="15"/>
    <row r="795806" ht="15"/>
    <row r="795807" ht="15"/>
    <row r="795808" ht="15"/>
    <row r="795809" ht="15"/>
    <row r="795810" ht="15"/>
    <row r="795811" ht="15"/>
    <row r="795812" ht="15"/>
    <row r="795813" ht="15"/>
    <row r="795814" ht="15"/>
    <row r="795815" ht="15"/>
    <row r="795816" ht="15"/>
    <row r="795817" ht="15"/>
    <row r="795818" ht="15"/>
    <row r="795819" ht="15"/>
    <row r="795820" ht="15"/>
    <row r="795821" ht="15"/>
    <row r="795822" ht="15"/>
    <row r="795823" ht="15"/>
    <row r="795824" ht="15"/>
    <row r="795825" ht="15"/>
    <row r="795826" ht="15"/>
    <row r="795827" ht="15"/>
    <row r="795828" ht="15"/>
    <row r="795829" ht="15"/>
    <row r="795830" ht="15"/>
    <row r="795831" ht="15"/>
    <row r="795832" ht="15"/>
    <row r="795833" ht="15"/>
    <row r="795834" ht="15"/>
    <row r="795835" ht="15"/>
    <row r="795836" ht="15"/>
    <row r="795837" ht="15"/>
    <row r="795838" ht="15"/>
    <row r="795839" ht="15"/>
    <row r="795840" ht="15"/>
    <row r="795841" ht="15"/>
    <row r="795842" ht="15"/>
    <row r="795843" ht="15"/>
    <row r="795844" ht="15"/>
    <row r="795845" ht="15"/>
    <row r="795846" ht="15"/>
    <row r="795847" ht="15"/>
    <row r="795848" ht="15"/>
    <row r="795849" ht="15"/>
    <row r="795850" ht="15"/>
    <row r="795851" ht="15"/>
    <row r="795852" ht="15"/>
    <row r="795853" ht="15"/>
    <row r="795854" ht="15"/>
    <row r="795855" ht="15"/>
    <row r="795856" ht="15"/>
    <row r="795857" ht="15"/>
    <row r="795858" ht="15"/>
    <row r="795859" ht="15"/>
    <row r="795860" ht="15"/>
    <row r="795861" ht="15"/>
    <row r="795862" ht="15"/>
    <row r="795863" ht="15"/>
    <row r="795864" ht="15"/>
    <row r="795865" ht="15"/>
    <row r="795866" ht="15"/>
    <row r="795867" ht="15"/>
    <row r="795868" ht="15"/>
    <row r="795869" ht="15"/>
    <row r="795870" ht="15"/>
    <row r="795871" ht="15"/>
    <row r="795872" ht="15"/>
    <row r="795873" ht="15"/>
    <row r="795874" ht="15"/>
    <row r="795875" ht="15"/>
    <row r="795876" ht="15"/>
    <row r="795877" ht="15"/>
    <row r="795878" ht="15"/>
    <row r="795879" ht="15"/>
    <row r="795880" ht="15"/>
    <row r="795881" ht="15"/>
    <row r="795882" ht="15"/>
    <row r="795883" ht="15"/>
    <row r="795884" ht="15"/>
    <row r="795885" ht="15"/>
    <row r="795886" ht="15"/>
    <row r="795887" ht="15"/>
    <row r="795888" ht="15"/>
    <row r="795889" ht="15"/>
    <row r="795890" ht="15"/>
    <row r="795891" ht="15"/>
    <row r="795892" ht="15"/>
    <row r="795893" ht="15"/>
    <row r="795894" ht="15"/>
    <row r="795895" ht="15"/>
    <row r="795896" ht="15"/>
    <row r="795897" ht="15"/>
    <row r="795898" ht="15"/>
    <row r="795899" ht="15"/>
    <row r="795900" ht="15"/>
    <row r="795901" ht="15"/>
    <row r="795902" ht="15"/>
    <row r="795903" ht="15"/>
    <row r="795904" ht="15"/>
    <row r="795905" ht="15"/>
    <row r="795906" ht="15"/>
    <row r="795907" ht="15"/>
    <row r="795908" ht="15"/>
    <row r="795909" ht="15"/>
    <row r="795910" ht="15"/>
    <row r="795911" ht="15"/>
    <row r="795912" ht="15"/>
    <row r="795913" ht="15"/>
    <row r="795914" ht="15"/>
    <row r="795915" ht="15"/>
    <row r="795916" ht="15"/>
    <row r="795917" ht="15"/>
    <row r="795918" ht="15"/>
    <row r="795919" ht="15"/>
    <row r="795920" ht="15"/>
    <row r="795921" ht="15"/>
    <row r="795922" ht="15"/>
    <row r="795923" ht="15"/>
    <row r="795924" ht="15"/>
    <row r="795925" ht="15"/>
    <row r="795926" ht="15"/>
    <row r="795927" ht="15"/>
    <row r="795928" ht="15"/>
    <row r="795929" ht="15"/>
    <row r="795930" ht="15"/>
    <row r="795931" ht="15"/>
    <row r="795932" ht="15"/>
    <row r="795933" ht="15"/>
    <row r="795934" ht="15"/>
    <row r="795935" ht="15"/>
    <row r="795936" ht="15"/>
    <row r="795937" ht="15"/>
    <row r="795938" ht="15"/>
    <row r="795939" ht="15"/>
    <row r="795940" ht="15"/>
    <row r="795941" ht="15"/>
    <row r="795942" ht="15"/>
    <row r="795943" ht="15"/>
    <row r="795944" ht="15"/>
    <row r="795945" ht="15"/>
    <row r="795946" ht="15"/>
    <row r="795947" ht="15"/>
    <row r="795948" ht="15"/>
    <row r="795949" ht="15"/>
    <row r="795950" ht="15"/>
    <row r="795951" ht="15"/>
    <row r="795952" ht="15"/>
    <row r="795953" ht="15"/>
    <row r="795954" ht="15"/>
    <row r="795955" ht="15"/>
    <row r="795956" ht="15"/>
    <row r="795957" ht="15"/>
    <row r="795958" ht="15"/>
    <row r="795959" ht="15"/>
    <row r="795960" ht="15"/>
    <row r="795961" ht="15"/>
    <row r="795962" ht="15"/>
    <row r="795963" ht="15"/>
    <row r="795964" ht="15"/>
    <row r="795965" ht="15"/>
    <row r="795966" ht="15"/>
    <row r="795967" ht="15"/>
    <row r="795968" ht="15"/>
    <row r="795969" ht="15"/>
    <row r="795970" ht="15"/>
    <row r="795971" ht="15"/>
    <row r="795972" ht="15"/>
    <row r="795973" ht="15"/>
    <row r="795974" ht="15"/>
    <row r="795975" ht="15"/>
    <row r="795976" ht="15"/>
    <row r="795977" ht="15"/>
    <row r="795978" ht="15"/>
    <row r="795979" ht="15"/>
    <row r="795980" ht="15"/>
    <row r="795981" ht="15"/>
    <row r="795982" ht="15"/>
    <row r="795983" ht="15"/>
    <row r="795984" ht="15"/>
    <row r="795985" ht="15"/>
    <row r="795986" ht="15"/>
    <row r="795987" ht="15"/>
    <row r="795988" ht="15"/>
    <row r="795989" ht="15"/>
    <row r="795990" ht="15"/>
    <row r="795991" ht="15"/>
    <row r="795992" ht="15"/>
    <row r="795993" ht="15"/>
    <row r="795994" ht="15"/>
    <row r="795995" ht="15"/>
    <row r="795996" ht="15"/>
    <row r="795997" ht="15"/>
    <row r="795998" ht="15"/>
    <row r="795999" ht="15"/>
    <row r="796000" ht="15"/>
    <row r="796001" ht="15"/>
    <row r="796002" ht="15"/>
    <row r="796003" ht="15"/>
    <row r="796004" ht="15"/>
    <row r="796005" ht="15"/>
    <row r="796006" ht="15"/>
    <row r="796007" ht="15"/>
    <row r="796008" ht="15"/>
    <row r="796009" ht="15"/>
    <row r="796010" ht="15"/>
    <row r="796011" ht="15"/>
    <row r="796012" ht="15"/>
    <row r="796013" ht="15"/>
    <row r="796014" ht="15"/>
    <row r="796015" ht="15"/>
    <row r="796016" ht="15"/>
    <row r="796017" ht="15"/>
    <row r="796018" ht="15"/>
    <row r="796019" ht="15"/>
    <row r="796020" ht="15"/>
    <row r="796021" ht="15"/>
    <row r="796022" ht="15"/>
    <row r="796023" ht="15"/>
    <row r="796024" ht="15"/>
    <row r="796025" ht="15"/>
    <row r="796026" ht="15"/>
    <row r="796027" ht="15"/>
    <row r="796028" ht="15"/>
    <row r="796029" ht="15"/>
    <row r="796030" ht="15"/>
    <row r="796031" ht="15"/>
    <row r="796032" ht="15"/>
    <row r="796033" ht="15"/>
    <row r="796034" ht="15"/>
    <row r="796035" ht="15"/>
    <row r="796036" ht="15"/>
    <row r="796037" ht="15"/>
    <row r="796038" ht="15"/>
    <row r="796039" ht="15"/>
    <row r="796040" ht="15"/>
    <row r="796041" ht="15"/>
    <row r="796042" ht="15"/>
    <row r="796043" ht="15"/>
    <row r="796044" ht="15"/>
    <row r="796045" ht="15"/>
    <row r="796046" ht="15"/>
    <row r="796047" ht="15"/>
    <row r="796048" ht="15"/>
    <row r="796049" ht="15"/>
    <row r="796050" ht="15"/>
    <row r="796051" ht="15"/>
    <row r="796052" ht="15"/>
    <row r="796053" ht="15"/>
    <row r="796054" ht="15"/>
    <row r="796055" ht="15"/>
    <row r="796056" ht="15"/>
    <row r="796057" ht="15"/>
    <row r="796058" ht="15"/>
    <row r="796059" ht="15"/>
    <row r="796060" ht="15"/>
    <row r="796061" ht="15"/>
    <row r="796062" ht="15"/>
    <row r="796063" ht="15"/>
    <row r="796064" ht="15"/>
    <row r="796065" ht="15"/>
    <row r="796066" ht="15"/>
    <row r="796067" ht="15"/>
    <row r="796068" ht="15"/>
    <row r="796069" ht="15"/>
    <row r="796070" ht="15"/>
    <row r="796071" ht="15"/>
    <row r="796072" ht="15"/>
    <row r="796073" ht="15"/>
    <row r="796074" ht="15"/>
    <row r="796075" ht="15"/>
    <row r="796076" ht="15"/>
    <row r="796077" ht="15"/>
    <row r="796078" ht="15"/>
    <row r="796079" ht="15"/>
    <row r="796080" ht="15"/>
    <row r="796081" ht="15"/>
    <row r="796082" ht="15"/>
    <row r="796083" ht="15"/>
    <row r="796084" ht="15"/>
    <row r="796085" ht="15"/>
    <row r="796086" ht="15"/>
    <row r="796087" ht="15"/>
    <row r="796088" ht="15"/>
    <row r="796089" ht="15"/>
    <row r="796090" ht="15"/>
    <row r="796091" ht="15"/>
    <row r="796092" ht="15"/>
    <row r="796093" ht="15"/>
    <row r="796094" ht="15"/>
    <row r="796095" ht="15"/>
    <row r="796096" ht="15"/>
    <row r="796097" ht="15"/>
    <row r="796098" ht="15"/>
    <row r="796099" ht="15"/>
    <row r="796100" ht="15"/>
    <row r="796101" ht="15"/>
    <row r="796102" ht="15"/>
    <row r="796103" ht="15"/>
    <row r="796104" ht="15"/>
    <row r="796105" ht="15"/>
    <row r="796106" ht="15"/>
    <row r="796107" ht="15"/>
    <row r="796108" ht="15"/>
    <row r="796109" ht="15"/>
    <row r="796110" ht="15"/>
    <row r="796111" ht="15"/>
    <row r="796112" ht="15"/>
    <row r="796113" ht="15"/>
    <row r="796114" ht="15"/>
    <row r="796115" ht="15"/>
    <row r="796116" ht="15"/>
    <row r="796117" ht="15"/>
    <row r="796118" ht="15"/>
    <row r="796119" ht="15"/>
    <row r="796120" ht="15"/>
    <row r="796121" ht="15"/>
    <row r="796122" ht="15"/>
    <row r="796123" ht="15"/>
    <row r="796124" ht="15"/>
    <row r="796125" ht="15"/>
    <row r="796126" ht="15"/>
    <row r="796127" ht="15"/>
    <row r="796128" ht="15"/>
    <row r="796129" ht="15"/>
    <row r="796130" ht="15"/>
    <row r="796131" ht="15"/>
    <row r="796132" ht="15"/>
    <row r="796133" ht="15"/>
    <row r="796134" ht="15"/>
    <row r="796135" ht="15"/>
    <row r="796136" ht="15"/>
    <row r="796137" ht="15"/>
    <row r="796138" ht="15"/>
    <row r="796139" ht="15"/>
    <row r="796140" ht="15"/>
    <row r="796141" ht="15"/>
    <row r="796142" ht="15"/>
    <row r="796143" ht="15"/>
    <row r="796144" ht="15"/>
    <row r="796145" ht="15"/>
    <row r="796146" ht="15"/>
    <row r="796147" ht="15"/>
    <row r="796148" ht="15"/>
    <row r="796149" ht="15"/>
    <row r="796150" ht="15"/>
    <row r="796151" ht="15"/>
    <row r="796152" ht="15"/>
    <row r="796153" ht="15"/>
    <row r="796154" ht="15"/>
    <row r="796155" ht="15"/>
    <row r="796156" ht="15"/>
    <row r="796157" ht="15"/>
    <row r="796158" ht="15"/>
    <row r="796159" ht="15"/>
    <row r="796160" ht="15"/>
    <row r="796161" ht="15"/>
    <row r="796162" ht="15"/>
    <row r="796163" ht="15"/>
    <row r="796164" ht="15"/>
    <row r="796165" ht="15"/>
    <row r="796166" ht="15"/>
    <row r="796167" ht="15"/>
    <row r="796168" ht="15"/>
    <row r="796169" ht="15"/>
    <row r="796170" ht="15"/>
    <row r="796171" ht="15"/>
    <row r="796172" ht="15"/>
    <row r="796173" ht="15"/>
    <row r="796174" ht="15"/>
    <row r="796175" ht="15"/>
    <row r="796176" ht="15"/>
    <row r="796177" ht="15"/>
    <row r="796178" ht="15"/>
    <row r="796179" ht="15"/>
    <row r="796180" ht="15"/>
    <row r="796181" ht="15"/>
    <row r="796182" ht="15"/>
    <row r="796183" ht="15"/>
    <row r="796184" ht="15"/>
    <row r="796185" ht="15"/>
    <row r="796186" ht="15"/>
    <row r="796187" ht="15"/>
    <row r="796188" ht="15"/>
    <row r="796189" ht="15"/>
    <row r="796190" ht="15"/>
    <row r="796191" ht="15"/>
    <row r="796192" ht="15"/>
    <row r="796193" ht="15"/>
    <row r="796194" ht="15"/>
    <row r="796195" ht="15"/>
    <row r="796196" ht="15"/>
    <row r="796197" ht="15"/>
    <row r="796198" ht="15"/>
    <row r="796199" ht="15"/>
    <row r="796200" ht="15"/>
    <row r="796201" ht="15"/>
    <row r="796202" ht="15"/>
    <row r="796203" ht="15"/>
    <row r="796204" ht="15"/>
    <row r="796205" ht="15"/>
    <row r="796206" ht="15"/>
    <row r="796207" ht="15"/>
    <row r="796208" ht="15"/>
    <row r="796209" ht="15"/>
    <row r="796210" ht="15"/>
    <row r="796211" ht="15"/>
    <row r="796212" ht="15"/>
    <row r="796213" ht="15"/>
    <row r="796214" ht="15"/>
    <row r="796215" ht="15"/>
    <row r="796216" ht="15"/>
    <row r="796217" ht="15"/>
    <row r="796218" ht="15"/>
    <row r="796219" ht="15"/>
    <row r="796220" ht="15"/>
    <row r="796221" ht="15"/>
    <row r="796222" ht="15"/>
    <row r="796223" ht="15"/>
    <row r="796224" ht="15"/>
    <row r="796225" ht="15"/>
    <row r="796226" ht="15"/>
    <row r="796227" ht="15"/>
    <row r="796228" ht="15"/>
    <row r="796229" ht="15"/>
    <row r="796230" ht="15"/>
    <row r="796231" ht="15"/>
    <row r="796232" ht="15"/>
    <row r="796233" ht="15"/>
    <row r="796234" ht="15"/>
    <row r="796235" ht="15"/>
    <row r="796236" ht="15"/>
    <row r="796237" ht="15"/>
    <row r="796238" ht="15"/>
    <row r="796239" ht="15"/>
    <row r="796240" ht="15"/>
    <row r="796241" ht="15"/>
    <row r="796242" ht="15"/>
    <row r="796243" ht="15"/>
    <row r="796244" ht="15"/>
    <row r="796245" ht="15"/>
    <row r="796246" ht="15"/>
    <row r="796247" ht="15"/>
    <row r="796248" ht="15"/>
    <row r="796249" ht="15"/>
    <row r="796250" ht="15"/>
    <row r="796251" ht="15"/>
    <row r="796252" ht="15"/>
    <row r="796253" ht="15"/>
    <row r="796254" ht="15"/>
    <row r="796255" ht="15"/>
    <row r="796256" ht="15"/>
    <row r="796257" ht="15"/>
    <row r="796258" ht="15"/>
    <row r="796259" ht="15"/>
    <row r="796260" ht="15"/>
    <row r="796261" ht="15"/>
    <row r="796262" ht="15"/>
    <row r="796263" ht="15"/>
    <row r="796264" ht="15"/>
    <row r="796265" ht="15"/>
    <row r="796266" ht="15"/>
    <row r="796267" ht="15"/>
    <row r="796268" ht="15"/>
    <row r="796269" ht="15"/>
    <row r="796270" ht="15"/>
    <row r="796271" ht="15"/>
    <row r="796272" ht="15"/>
    <row r="796273" ht="15"/>
    <row r="796274" ht="15"/>
    <row r="796275" ht="15"/>
    <row r="796276" ht="15"/>
    <row r="796277" ht="15"/>
    <row r="796278" ht="15"/>
    <row r="796279" ht="15"/>
    <row r="796280" ht="15"/>
    <row r="796281" ht="15"/>
    <row r="796282" ht="15"/>
    <row r="796283" ht="15"/>
    <row r="796284" ht="15"/>
    <row r="796285" ht="15"/>
    <row r="796286" ht="15"/>
    <row r="796287" ht="15"/>
    <row r="796288" ht="15"/>
    <row r="796289" ht="15"/>
    <row r="796290" ht="15"/>
    <row r="796291" ht="15"/>
    <row r="796292" ht="15"/>
    <row r="796293" ht="15"/>
    <row r="796294" ht="15"/>
    <row r="796295" ht="15"/>
    <row r="796296" ht="15"/>
    <row r="796297" ht="15"/>
    <row r="796298" ht="15"/>
    <row r="796299" ht="15"/>
    <row r="796300" ht="15"/>
    <row r="796301" ht="15"/>
    <row r="796302" ht="15"/>
    <row r="796303" ht="15"/>
    <row r="796304" ht="15"/>
    <row r="796305" ht="15"/>
    <row r="796306" ht="15"/>
    <row r="796307" ht="15"/>
    <row r="796308" ht="15"/>
    <row r="796309" ht="15"/>
    <row r="796310" ht="15"/>
    <row r="796311" ht="15"/>
    <row r="796312" ht="15"/>
    <row r="796313" ht="15"/>
    <row r="796314" ht="15"/>
    <row r="796315" ht="15"/>
    <row r="796316" ht="15"/>
    <row r="796317" ht="15"/>
    <row r="796318" ht="15"/>
    <row r="796319" ht="15"/>
    <row r="796320" ht="15"/>
    <row r="796321" ht="15"/>
    <row r="796322" ht="15"/>
    <row r="796323" ht="15"/>
    <row r="796324" ht="15"/>
    <row r="796325" ht="15"/>
    <row r="796326" ht="15"/>
    <row r="796327" ht="15"/>
    <row r="796328" ht="15"/>
    <row r="796329" ht="15"/>
    <row r="796330" ht="15"/>
    <row r="796331" ht="15"/>
    <row r="796332" ht="15"/>
    <row r="796333" ht="15"/>
    <row r="796334" ht="15"/>
    <row r="796335" ht="15"/>
    <row r="796336" ht="15"/>
    <row r="796337" ht="15"/>
    <row r="796338" ht="15"/>
    <row r="796339" ht="15"/>
    <row r="796340" ht="15"/>
    <row r="796341" ht="15"/>
    <row r="796342" ht="15"/>
    <row r="796343" ht="15"/>
    <row r="796344" ht="15"/>
    <row r="796345" ht="15"/>
    <row r="796346" ht="15"/>
    <row r="796347" ht="15"/>
    <row r="796348" ht="15"/>
    <row r="796349" ht="15"/>
    <row r="796350" ht="15"/>
    <row r="796351" ht="15"/>
    <row r="796352" ht="15"/>
    <row r="796353" ht="15"/>
    <row r="796354" ht="15"/>
    <row r="796355" ht="15"/>
    <row r="796356" ht="15"/>
    <row r="796357" ht="15"/>
    <row r="796358" ht="15"/>
    <row r="796359" ht="15"/>
    <row r="796360" ht="15"/>
    <row r="796361" ht="15"/>
    <row r="796362" ht="15"/>
    <row r="796363" ht="15"/>
    <row r="796364" ht="15"/>
    <row r="796365" ht="15"/>
    <row r="796366" ht="15"/>
    <row r="796367" ht="15"/>
    <row r="796368" ht="15"/>
    <row r="796369" ht="15"/>
    <row r="796370" ht="15"/>
    <row r="796371" ht="15"/>
    <row r="796372" ht="15"/>
    <row r="796373" ht="15"/>
    <row r="796374" ht="15"/>
    <row r="796375" ht="15"/>
    <row r="796376" ht="15"/>
    <row r="796377" ht="15"/>
    <row r="796378" ht="15"/>
    <row r="796379" ht="15"/>
    <row r="796380" ht="15"/>
    <row r="796381" ht="15"/>
    <row r="796382" ht="15"/>
    <row r="796383" ht="15"/>
    <row r="796384" ht="15"/>
    <row r="796385" ht="15"/>
    <row r="796386" ht="15"/>
    <row r="796387" ht="15"/>
    <row r="796388" ht="15"/>
    <row r="796389" ht="15"/>
    <row r="796390" ht="15"/>
    <row r="796391" ht="15"/>
    <row r="796392" ht="15"/>
    <row r="796393" ht="15"/>
    <row r="796394" ht="15"/>
    <row r="796395" ht="15"/>
    <row r="796396" ht="15"/>
    <row r="796397" ht="15"/>
    <row r="796398" ht="15"/>
    <row r="796399" ht="15"/>
    <row r="796400" ht="15"/>
    <row r="796401" ht="15"/>
    <row r="796402" ht="15"/>
    <row r="796403" ht="15"/>
    <row r="796404" ht="15"/>
    <row r="796405" ht="15"/>
    <row r="796406" ht="15"/>
    <row r="796407" ht="15"/>
    <row r="796408" ht="15"/>
    <row r="796409" ht="15"/>
    <row r="796410" ht="15"/>
    <row r="796411" ht="15"/>
    <row r="796412" ht="15"/>
    <row r="796413" ht="15"/>
    <row r="796414" ht="15"/>
    <row r="796415" ht="15"/>
    <row r="796416" ht="15"/>
    <row r="796417" ht="15"/>
    <row r="796418" ht="15"/>
    <row r="796419" ht="15"/>
    <row r="796420" ht="15"/>
    <row r="796421" ht="15"/>
    <row r="796422" ht="15"/>
    <row r="796423" ht="15"/>
    <row r="796424" ht="15"/>
    <row r="796425" ht="15"/>
    <row r="796426" ht="15"/>
    <row r="796427" ht="15"/>
    <row r="796428" ht="15"/>
    <row r="796429" ht="15"/>
    <row r="796430" ht="15"/>
    <row r="796431" ht="15"/>
    <row r="796432" ht="15"/>
    <row r="796433" ht="15"/>
    <row r="796434" ht="15"/>
    <row r="796435" ht="15"/>
    <row r="796436" ht="15"/>
    <row r="796437" ht="15"/>
    <row r="796438" ht="15"/>
    <row r="796439" ht="15"/>
    <row r="796440" ht="15"/>
    <row r="796441" ht="15"/>
    <row r="796442" ht="15"/>
    <row r="796443" ht="15"/>
    <row r="796444" ht="15"/>
    <row r="796445" ht="15"/>
    <row r="796446" ht="15"/>
    <row r="796447" ht="15"/>
    <row r="796448" ht="15"/>
    <row r="796449" ht="15"/>
    <row r="796450" ht="15"/>
    <row r="796451" ht="15"/>
    <row r="796452" ht="15"/>
    <row r="796453" ht="15"/>
    <row r="796454" ht="15"/>
    <row r="796455" ht="15"/>
    <row r="796456" ht="15"/>
    <row r="796457" ht="15"/>
    <row r="796458" ht="15"/>
    <row r="796459" ht="15"/>
    <row r="796460" ht="15"/>
    <row r="796461" ht="15"/>
    <row r="796462" ht="15"/>
    <row r="796463" ht="15"/>
    <row r="796464" ht="15"/>
    <row r="796465" ht="15"/>
    <row r="796466" ht="15"/>
    <row r="796467" ht="15"/>
    <row r="796468" ht="15"/>
    <row r="796469" ht="15"/>
    <row r="796470" ht="15"/>
    <row r="796471" ht="15"/>
    <row r="796472" ht="15"/>
    <row r="796473" ht="15"/>
    <row r="796474" ht="15"/>
    <row r="796475" ht="15"/>
    <row r="796476" ht="15"/>
    <row r="796477" ht="15"/>
    <row r="796478" ht="15"/>
    <row r="796479" ht="15"/>
    <row r="796480" ht="15"/>
    <row r="796481" ht="15"/>
    <row r="796482" ht="15"/>
    <row r="796483" ht="15"/>
    <row r="796484" ht="15"/>
    <row r="796485" ht="15"/>
    <row r="796486" ht="15"/>
    <row r="796487" ht="15"/>
    <row r="796488" ht="15"/>
    <row r="796489" ht="15"/>
    <row r="796490" ht="15"/>
    <row r="796491" ht="15"/>
    <row r="796492" ht="15"/>
    <row r="796493" ht="15"/>
    <row r="796494" ht="15"/>
    <row r="796495" ht="15"/>
    <row r="796496" ht="15"/>
    <row r="796497" ht="15"/>
    <row r="796498" ht="15"/>
    <row r="796499" ht="15"/>
    <row r="796500" ht="15"/>
    <row r="796501" ht="15"/>
    <row r="796502" ht="15"/>
    <row r="796503" ht="15"/>
    <row r="796504" ht="15"/>
    <row r="796505" ht="15"/>
    <row r="796506" ht="15"/>
    <row r="796507" ht="15"/>
    <row r="796508" ht="15"/>
    <row r="796509" ht="15"/>
    <row r="796510" ht="15"/>
    <row r="796511" ht="15"/>
    <row r="796512" ht="15"/>
    <row r="796513" ht="15"/>
    <row r="796514" ht="15"/>
    <row r="796515" ht="15"/>
    <row r="796516" ht="15"/>
    <row r="796517" ht="15"/>
    <row r="796518" ht="15"/>
    <row r="796519" ht="15"/>
    <row r="796520" ht="15"/>
    <row r="796521" ht="15"/>
    <row r="796522" ht="15"/>
    <row r="796523" ht="15"/>
    <row r="796524" ht="15"/>
    <row r="796525" ht="15"/>
    <row r="796526" ht="15"/>
    <row r="796527" ht="15"/>
    <row r="796528" ht="15"/>
    <row r="796529" ht="15"/>
    <row r="796530" ht="15"/>
    <row r="796531" ht="15"/>
    <row r="796532" ht="15"/>
    <row r="796533" ht="15"/>
    <row r="796534" ht="15"/>
    <row r="796535" ht="15"/>
    <row r="796536" ht="15"/>
    <row r="796537" ht="15"/>
    <row r="796538" ht="15"/>
    <row r="796539" ht="15"/>
    <row r="796540" ht="15"/>
    <row r="796541" ht="15"/>
    <row r="796542" ht="15"/>
    <row r="796543" ht="15"/>
    <row r="796544" ht="15"/>
    <row r="796545" ht="15"/>
    <row r="796546" ht="15"/>
    <row r="796547" ht="15"/>
    <row r="796548" ht="15"/>
    <row r="796549" ht="15"/>
    <row r="796550" ht="15"/>
    <row r="796551" ht="15"/>
    <row r="796552" ht="15"/>
    <row r="796553" ht="15"/>
    <row r="796554" ht="15"/>
    <row r="796555" ht="15"/>
    <row r="796556" ht="15"/>
    <row r="796557" ht="15"/>
    <row r="796558" ht="15"/>
    <row r="796559" ht="15"/>
    <row r="796560" ht="15"/>
    <row r="796561" ht="15"/>
    <row r="796562" ht="15"/>
    <row r="796563" ht="15"/>
    <row r="796564" ht="15"/>
    <row r="796565" ht="15"/>
    <row r="796566" ht="15"/>
    <row r="796567" ht="15"/>
    <row r="796568" ht="15"/>
    <row r="796569" ht="15"/>
    <row r="796570" ht="15"/>
    <row r="796571" ht="15"/>
    <row r="796572" ht="15"/>
    <row r="796573" ht="15"/>
    <row r="796574" ht="15"/>
    <row r="796575" ht="15"/>
    <row r="796576" ht="15"/>
    <row r="796577" ht="15"/>
    <row r="796578" ht="15"/>
    <row r="796579" ht="15"/>
    <row r="796580" ht="15"/>
    <row r="796581" ht="15"/>
    <row r="796582" ht="15"/>
    <row r="796583" ht="15"/>
    <row r="796584" ht="15"/>
    <row r="796585" ht="15"/>
    <row r="796586" ht="15"/>
    <row r="796587" ht="15"/>
    <row r="796588" ht="15"/>
    <row r="796589" ht="15"/>
    <row r="796590" ht="15"/>
    <row r="796591" ht="15"/>
    <row r="796592" ht="15"/>
    <row r="796593" ht="15"/>
    <row r="796594" ht="15"/>
    <row r="796595" ht="15"/>
    <row r="796596" ht="15"/>
    <row r="796597" ht="15"/>
    <row r="796598" ht="15"/>
    <row r="796599" ht="15"/>
    <row r="796600" ht="15"/>
    <row r="796601" ht="15"/>
    <row r="796602" ht="15"/>
    <row r="796603" ht="15"/>
    <row r="796604" ht="15"/>
    <row r="796605" ht="15"/>
    <row r="796606" ht="15"/>
    <row r="796607" ht="15"/>
    <row r="796608" ht="15"/>
    <row r="796609" ht="15"/>
    <row r="796610" ht="15"/>
    <row r="796611" ht="15"/>
    <row r="796612" ht="15"/>
    <row r="796613" ht="15"/>
    <row r="796614" ht="15"/>
    <row r="796615" ht="15"/>
    <row r="796616" ht="15"/>
    <row r="796617" ht="15"/>
    <row r="796618" ht="15"/>
    <row r="796619" ht="15"/>
    <row r="796620" ht="15"/>
    <row r="796621" ht="15"/>
    <row r="796622" ht="15"/>
    <row r="796623" ht="15"/>
    <row r="796624" ht="15"/>
    <row r="796625" ht="15"/>
    <row r="796626" ht="15"/>
    <row r="796627" ht="15"/>
    <row r="796628" ht="15"/>
    <row r="796629" ht="15"/>
    <row r="796630" ht="15"/>
    <row r="796631" ht="15"/>
    <row r="796632" ht="15"/>
    <row r="796633" ht="15"/>
    <row r="796634" ht="15"/>
    <row r="796635" ht="15"/>
    <row r="796636" ht="15"/>
    <row r="796637" ht="15"/>
    <row r="796638" ht="15"/>
    <row r="796639" ht="15"/>
    <row r="796640" ht="15"/>
    <row r="796641" ht="15"/>
    <row r="796642" ht="15"/>
    <row r="796643" ht="15"/>
    <row r="796644" ht="15"/>
    <row r="796645" ht="15"/>
    <row r="796646" ht="15"/>
    <row r="796647" ht="15"/>
    <row r="796648" ht="15"/>
    <row r="796649" ht="15"/>
    <row r="796650" ht="15"/>
    <row r="796651" ht="15"/>
    <row r="796652" ht="15"/>
    <row r="796653" ht="15"/>
    <row r="796654" ht="15"/>
    <row r="796655" ht="15"/>
    <row r="796656" ht="15"/>
    <row r="796657" ht="15"/>
    <row r="796658" ht="15"/>
    <row r="796659" ht="15"/>
    <row r="796660" ht="15"/>
    <row r="796661" ht="15"/>
    <row r="796662" ht="15"/>
    <row r="796663" ht="15"/>
    <row r="796664" ht="15"/>
    <row r="796665" ht="15"/>
    <row r="796666" ht="15"/>
    <row r="796667" ht="15"/>
    <row r="796668" ht="15"/>
    <row r="796669" ht="15"/>
    <row r="796670" ht="15"/>
    <row r="796671" ht="15"/>
    <row r="796672" ht="15"/>
    <row r="796673" ht="15"/>
    <row r="796674" ht="15"/>
    <row r="796675" ht="15"/>
    <row r="796676" ht="15"/>
    <row r="796677" ht="15"/>
    <row r="796678" ht="15"/>
    <row r="796679" ht="15"/>
    <row r="796680" ht="15"/>
    <row r="796681" ht="15"/>
    <row r="796682" ht="15"/>
    <row r="796683" ht="15"/>
    <row r="796684" ht="15"/>
    <row r="796685" ht="15"/>
    <row r="796686" ht="15"/>
    <row r="796687" ht="15"/>
    <row r="796688" ht="15"/>
    <row r="796689" ht="15"/>
    <row r="796690" ht="15"/>
    <row r="796691" ht="15"/>
    <row r="796692" ht="15"/>
    <row r="796693" ht="15"/>
    <row r="796694" ht="15"/>
    <row r="796695" ht="15"/>
    <row r="796696" ht="15"/>
    <row r="796697" ht="15"/>
    <row r="796698" ht="15"/>
    <row r="796699" ht="15"/>
    <row r="796700" ht="15"/>
    <row r="796701" ht="15"/>
    <row r="796702" ht="15"/>
    <row r="796703" ht="15"/>
    <row r="796704" ht="15"/>
    <row r="796705" ht="15"/>
    <row r="796706" ht="15"/>
    <row r="796707" ht="15"/>
    <row r="796708" ht="15"/>
    <row r="796709" ht="15"/>
    <row r="796710" ht="15"/>
    <row r="796711" ht="15"/>
    <row r="796712" ht="15"/>
    <row r="796713" ht="15"/>
    <row r="796714" ht="15"/>
    <row r="796715" ht="15"/>
    <row r="796716" ht="15"/>
    <row r="796717" ht="15"/>
    <row r="796718" ht="15"/>
    <row r="796719" ht="15"/>
    <row r="796720" ht="15"/>
    <row r="796721" ht="15"/>
    <row r="796722" ht="15"/>
    <row r="796723" ht="15"/>
    <row r="796724" ht="15"/>
    <row r="796725" ht="15"/>
    <row r="796726" ht="15"/>
    <row r="796727" ht="15"/>
    <row r="796728" ht="15"/>
    <row r="796729" ht="15"/>
    <row r="796730" ht="15"/>
    <row r="796731" ht="15"/>
    <row r="796732" ht="15"/>
    <row r="796733" ht="15"/>
    <row r="796734" ht="15"/>
    <row r="796735" ht="15"/>
    <row r="796736" ht="15"/>
    <row r="796737" ht="15"/>
    <row r="796738" ht="15"/>
    <row r="796739" ht="15"/>
    <row r="796740" ht="15"/>
    <row r="796741" ht="15"/>
    <row r="796742" ht="15"/>
    <row r="796743" ht="15"/>
    <row r="796744" ht="15"/>
    <row r="796745" ht="15"/>
    <row r="796746" ht="15"/>
    <row r="796747" ht="15"/>
    <row r="796748" ht="15"/>
    <row r="796749" ht="15"/>
    <row r="796750" ht="15"/>
    <row r="796751" ht="15"/>
    <row r="796752" ht="15"/>
    <row r="796753" ht="15"/>
    <row r="796754" ht="15"/>
    <row r="796755" ht="15"/>
    <row r="796756" ht="15"/>
    <row r="796757" ht="15"/>
    <row r="796758" ht="15"/>
    <row r="796759" ht="15"/>
    <row r="796760" ht="15"/>
    <row r="796761" ht="15"/>
    <row r="796762" ht="15"/>
    <row r="796763" ht="15"/>
    <row r="796764" ht="15"/>
    <row r="796765" ht="15"/>
    <row r="796766" ht="15"/>
    <row r="796767" ht="15"/>
    <row r="796768" ht="15"/>
    <row r="796769" ht="15"/>
    <row r="796770" ht="15"/>
    <row r="796771" ht="15"/>
    <row r="796772" ht="15"/>
    <row r="796773" ht="15"/>
    <row r="796774" ht="15"/>
    <row r="796775" ht="15"/>
    <row r="796776" ht="15"/>
    <row r="796777" ht="15"/>
    <row r="796778" ht="15"/>
    <row r="796779" ht="15"/>
    <row r="796780" ht="15"/>
    <row r="796781" ht="15"/>
    <row r="796782" ht="15"/>
    <row r="796783" ht="15"/>
    <row r="796784" ht="15"/>
    <row r="796785" ht="15"/>
    <row r="796786" ht="15"/>
    <row r="796787" ht="15"/>
    <row r="796788" ht="15"/>
    <row r="796789" ht="15"/>
    <row r="796790" ht="15"/>
    <row r="796791" ht="15"/>
    <row r="796792" ht="15"/>
    <row r="796793" ht="15"/>
    <row r="796794" ht="15"/>
    <row r="796795" ht="15"/>
    <row r="796796" ht="15"/>
    <row r="796797" ht="15"/>
    <row r="796798" ht="15"/>
    <row r="796799" ht="15"/>
    <row r="796800" ht="15"/>
    <row r="796801" ht="15"/>
    <row r="796802" ht="15"/>
    <row r="796803" ht="15"/>
    <row r="796804" ht="15"/>
    <row r="796805" ht="15"/>
    <row r="796806" ht="15"/>
    <row r="796807" ht="15"/>
    <row r="796808" ht="15"/>
    <row r="796809" ht="15"/>
    <row r="796810" ht="15"/>
    <row r="796811" ht="15"/>
    <row r="796812" ht="15"/>
    <row r="796813" ht="15"/>
    <row r="796814" ht="15"/>
    <row r="796815" ht="15"/>
    <row r="796816" ht="15"/>
    <row r="796817" ht="15"/>
    <row r="796818" ht="15"/>
    <row r="796819" ht="15"/>
    <row r="796820" ht="15"/>
    <row r="796821" ht="15"/>
    <row r="796822" ht="15"/>
    <row r="796823" ht="15"/>
    <row r="796824" ht="15"/>
    <row r="796825" ht="15"/>
    <row r="796826" ht="15"/>
    <row r="796827" ht="15"/>
    <row r="796828" ht="15"/>
    <row r="796829" ht="15"/>
    <row r="796830" ht="15"/>
    <row r="796831" ht="15"/>
    <row r="796832" ht="15"/>
    <row r="796833" ht="15"/>
    <row r="796834" ht="15"/>
    <row r="796835" ht="15"/>
    <row r="796836" ht="15"/>
    <row r="796837" ht="15"/>
    <row r="796838" ht="15"/>
    <row r="796839" ht="15"/>
    <row r="796840" ht="15"/>
    <row r="796841" ht="15"/>
    <row r="796842" ht="15"/>
    <row r="796843" ht="15"/>
    <row r="796844" ht="15"/>
    <row r="796845" ht="15"/>
    <row r="796846" ht="15"/>
    <row r="796847" ht="15"/>
    <row r="796848" ht="15"/>
    <row r="796849" ht="15"/>
    <row r="796850" ht="15"/>
    <row r="796851" ht="15"/>
    <row r="796852" ht="15"/>
    <row r="796853" ht="15"/>
    <row r="796854" ht="15"/>
    <row r="796855" ht="15"/>
    <row r="796856" ht="15"/>
    <row r="796857" ht="15"/>
    <row r="796858" ht="15"/>
    <row r="796859" ht="15"/>
    <row r="796860" ht="15"/>
    <row r="796861" ht="15"/>
    <row r="796862" ht="15"/>
    <row r="796863" ht="15"/>
    <row r="796864" ht="15"/>
    <row r="796865" ht="15"/>
    <row r="796866" ht="15"/>
    <row r="796867" ht="15"/>
    <row r="796868" ht="15"/>
    <row r="796869" ht="15"/>
    <row r="796870" ht="15"/>
    <row r="796871" ht="15"/>
    <row r="796872" ht="15"/>
    <row r="796873" ht="15"/>
    <row r="796874" ht="15"/>
    <row r="796875" ht="15"/>
    <row r="796876" ht="15"/>
    <row r="796877" ht="15"/>
    <row r="796878" ht="15"/>
    <row r="796879" ht="15"/>
    <row r="796880" ht="15"/>
    <row r="796881" ht="15"/>
    <row r="796882" ht="15"/>
    <row r="796883" ht="15"/>
    <row r="796884" ht="15"/>
    <row r="796885" ht="15"/>
    <row r="796886" ht="15"/>
    <row r="796887" ht="15"/>
    <row r="796888" ht="15"/>
    <row r="796889" ht="15"/>
    <row r="796890" ht="15"/>
    <row r="796891" ht="15"/>
    <row r="796892" ht="15"/>
    <row r="796893" ht="15"/>
    <row r="796894" ht="15"/>
    <row r="796895" ht="15"/>
    <row r="796896" ht="15"/>
    <row r="796897" ht="15"/>
    <row r="796898" ht="15"/>
    <row r="796899" ht="15"/>
    <row r="796900" ht="15"/>
    <row r="796901" ht="15"/>
    <row r="796902" ht="15"/>
    <row r="796903" ht="15"/>
    <row r="796904" ht="15"/>
    <row r="796905" ht="15"/>
    <row r="796906" ht="15"/>
    <row r="796907" ht="15"/>
    <row r="796908" ht="15"/>
    <row r="796909" ht="15"/>
    <row r="796910" ht="15"/>
    <row r="796911" ht="15"/>
    <row r="796912" ht="15"/>
    <row r="796913" ht="15"/>
    <row r="796914" ht="15"/>
    <row r="796915" ht="15"/>
    <row r="796916" ht="15"/>
    <row r="796917" ht="15"/>
    <row r="796918" ht="15"/>
    <row r="796919" ht="15"/>
    <row r="796920" ht="15"/>
    <row r="796921" ht="15"/>
    <row r="796922" ht="15"/>
    <row r="796923" ht="15"/>
    <row r="796924" ht="15"/>
    <row r="796925" ht="15"/>
    <row r="796926" ht="15"/>
    <row r="796927" ht="15"/>
    <row r="796928" ht="15"/>
    <row r="796929" ht="15"/>
    <row r="796930" ht="15"/>
    <row r="796931" ht="15"/>
    <row r="796932" ht="15"/>
    <row r="796933" ht="15"/>
    <row r="796934" ht="15"/>
    <row r="796935" ht="15"/>
    <row r="796936" ht="15"/>
    <row r="796937" ht="15"/>
    <row r="796938" ht="15"/>
    <row r="796939" ht="15"/>
    <row r="796940" ht="15"/>
    <row r="796941" ht="15"/>
    <row r="796942" ht="15"/>
    <row r="796943" ht="15"/>
    <row r="796944" ht="15"/>
    <row r="796945" ht="15"/>
    <row r="796946" ht="15"/>
    <row r="796947" ht="15"/>
    <row r="796948" ht="15"/>
    <row r="796949" ht="15"/>
    <row r="796950" ht="15"/>
    <row r="796951" ht="15"/>
    <row r="796952" ht="15"/>
    <row r="796953" ht="15"/>
    <row r="796954" ht="15"/>
    <row r="796955" ht="15"/>
    <row r="796956" ht="15"/>
    <row r="796957" ht="15"/>
    <row r="796958" ht="15"/>
    <row r="796959" ht="15"/>
    <row r="796960" ht="15"/>
    <row r="796961" ht="15"/>
    <row r="796962" ht="15"/>
    <row r="796963" ht="15"/>
    <row r="796964" ht="15"/>
    <row r="796965" ht="15"/>
    <row r="796966" ht="15"/>
    <row r="796967" ht="15"/>
    <row r="796968" ht="15"/>
    <row r="796969" ht="15"/>
    <row r="796970" ht="15"/>
    <row r="796971" ht="15"/>
    <row r="796972" ht="15"/>
    <row r="796973" ht="15"/>
    <row r="796974" ht="15"/>
    <row r="796975" ht="15"/>
    <row r="796976" ht="15"/>
    <row r="796977" ht="15"/>
    <row r="796978" ht="15"/>
    <row r="796979" ht="15"/>
    <row r="796980" ht="15"/>
    <row r="796981" ht="15"/>
    <row r="796982" ht="15"/>
    <row r="796983" ht="15"/>
    <row r="796984" ht="15"/>
    <row r="796985" ht="15"/>
    <row r="796986" ht="15"/>
    <row r="796987" ht="15"/>
    <row r="796988" ht="15"/>
    <row r="796989" ht="15"/>
    <row r="796990" ht="15"/>
    <row r="796991" ht="15"/>
    <row r="796992" ht="15"/>
    <row r="796993" ht="15"/>
    <row r="796994" ht="15"/>
    <row r="796995" ht="15"/>
    <row r="796996" ht="15"/>
    <row r="796997" ht="15"/>
    <row r="796998" ht="15"/>
    <row r="796999" ht="15"/>
    <row r="797000" ht="15"/>
    <row r="797001" ht="15"/>
    <row r="797002" ht="15"/>
    <row r="797003" ht="15"/>
    <row r="797004" ht="15"/>
    <row r="797005" ht="15"/>
    <row r="797006" ht="15"/>
    <row r="797007" ht="15"/>
    <row r="797008" ht="15"/>
    <row r="797009" ht="15"/>
    <row r="797010" ht="15"/>
    <row r="797011" ht="15"/>
    <row r="797012" ht="15"/>
    <row r="797013" ht="15"/>
    <row r="797014" ht="15"/>
    <row r="797015" ht="15"/>
    <row r="797016" ht="15"/>
    <row r="797017" ht="15"/>
    <row r="797018" ht="15"/>
    <row r="797019" ht="15"/>
    <row r="797020" ht="15"/>
    <row r="797021" ht="15"/>
    <row r="797022" ht="15"/>
    <row r="797023" ht="15"/>
    <row r="797024" ht="15"/>
    <row r="797025" ht="15"/>
    <row r="797026" ht="15"/>
    <row r="797027" ht="15"/>
    <row r="797028" ht="15"/>
    <row r="797029" ht="15"/>
    <row r="797030" ht="15"/>
    <row r="797031" ht="15"/>
    <row r="797032" ht="15"/>
    <row r="797033" ht="15"/>
    <row r="797034" ht="15"/>
    <row r="797035" ht="15"/>
    <row r="797036" ht="15"/>
    <row r="797037" ht="15"/>
    <row r="797038" ht="15"/>
    <row r="797039" ht="15"/>
    <row r="797040" ht="15"/>
    <row r="797041" ht="15"/>
    <row r="797042" ht="15"/>
    <row r="797043" ht="15"/>
    <row r="797044" ht="15"/>
    <row r="797045" ht="15"/>
    <row r="797046" ht="15"/>
    <row r="797047" ht="15"/>
    <row r="797048" ht="15"/>
    <row r="797049" ht="15"/>
    <row r="797050" ht="15"/>
    <row r="797051" ht="15"/>
    <row r="797052" ht="15"/>
    <row r="797053" ht="15"/>
    <row r="797054" ht="15"/>
    <row r="797055" ht="15"/>
    <row r="797056" ht="15"/>
    <row r="797057" ht="15"/>
    <row r="797058" ht="15"/>
    <row r="797059" ht="15"/>
    <row r="797060" ht="15"/>
    <row r="797061" ht="15"/>
    <row r="797062" ht="15"/>
    <row r="797063" ht="15"/>
    <row r="797064" ht="15"/>
    <row r="797065" ht="15"/>
    <row r="797066" ht="15"/>
    <row r="797067" ht="15"/>
    <row r="797068" ht="15"/>
    <row r="797069" ht="15"/>
    <row r="797070" ht="15"/>
    <row r="797071" ht="15"/>
    <row r="797072" ht="15"/>
    <row r="797073" ht="15"/>
    <row r="797074" ht="15"/>
    <row r="797075" ht="15"/>
    <row r="797076" ht="15"/>
    <row r="797077" ht="15"/>
    <row r="797078" ht="15"/>
    <row r="797079" ht="15"/>
    <row r="797080" ht="15"/>
    <row r="797081" ht="15"/>
    <row r="797082" ht="15"/>
    <row r="797083" ht="15"/>
    <row r="797084" ht="15"/>
    <row r="797085" ht="15"/>
    <row r="797086" ht="15"/>
    <row r="797087" ht="15"/>
    <row r="797088" ht="15"/>
    <row r="797089" ht="15"/>
    <row r="797090" ht="15"/>
    <row r="797091" ht="15"/>
    <row r="797092" ht="15"/>
    <row r="797093" ht="15"/>
    <row r="797094" ht="15"/>
    <row r="797095" ht="15"/>
    <row r="797096" ht="15"/>
    <row r="797097" ht="15"/>
    <row r="797098" ht="15"/>
    <row r="797099" ht="15"/>
    <row r="797100" ht="15"/>
    <row r="797101" ht="15"/>
    <row r="797102" ht="15"/>
    <row r="797103" ht="15"/>
    <row r="797104" ht="15"/>
    <row r="797105" ht="15"/>
    <row r="797106" ht="15"/>
    <row r="797107" ht="15"/>
    <row r="797108" ht="15"/>
    <row r="797109" ht="15"/>
    <row r="797110" ht="15"/>
    <row r="797111" ht="15"/>
    <row r="797112" ht="15"/>
    <row r="797113" ht="15"/>
    <row r="797114" ht="15"/>
    <row r="797115" ht="15"/>
    <row r="797116" ht="15"/>
    <row r="797117" ht="15"/>
    <row r="797118" ht="15"/>
    <row r="797119" ht="15"/>
    <row r="797120" ht="15"/>
    <row r="797121" ht="15"/>
    <row r="797122" ht="15"/>
    <row r="797123" ht="15"/>
    <row r="797124" ht="15"/>
    <row r="797125" ht="15"/>
    <row r="797126" ht="15"/>
    <row r="797127" ht="15"/>
    <row r="797128" ht="15"/>
    <row r="797129" ht="15"/>
    <row r="797130" ht="15"/>
    <row r="797131" ht="15"/>
    <row r="797132" ht="15"/>
    <row r="797133" ht="15"/>
    <row r="797134" ht="15"/>
    <row r="797135" ht="15"/>
    <row r="797136" ht="15"/>
    <row r="797137" ht="15"/>
    <row r="797138" ht="15"/>
    <row r="797139" ht="15"/>
    <row r="797140" ht="15"/>
    <row r="797141" ht="15"/>
    <row r="797142" ht="15"/>
    <row r="797143" ht="15"/>
    <row r="797144" ht="15"/>
    <row r="797145" ht="15"/>
    <row r="797146" ht="15"/>
    <row r="797147" ht="15"/>
    <row r="797148" ht="15"/>
    <row r="797149" ht="15"/>
    <row r="797150" ht="15"/>
    <row r="797151" ht="15"/>
    <row r="797152" ht="15"/>
    <row r="797153" ht="15"/>
    <row r="797154" ht="15"/>
    <row r="797155" ht="15"/>
    <row r="797156" ht="15"/>
    <row r="797157" ht="15"/>
    <row r="797158" ht="15"/>
    <row r="797159" ht="15"/>
    <row r="797160" ht="15"/>
    <row r="797161" ht="15"/>
    <row r="797162" ht="15"/>
    <row r="797163" ht="15"/>
    <row r="797164" ht="15"/>
    <row r="797165" ht="15"/>
    <row r="797166" ht="15"/>
    <row r="797167" ht="15"/>
    <row r="797168" ht="15"/>
    <row r="797169" ht="15"/>
    <row r="797170" ht="15"/>
    <row r="797171" ht="15"/>
    <row r="797172" ht="15"/>
    <row r="797173" ht="15"/>
    <row r="797174" ht="15"/>
    <row r="797175" ht="15"/>
    <row r="797176" ht="15"/>
    <row r="797177" ht="15"/>
    <row r="797178" ht="15"/>
    <row r="797179" ht="15"/>
    <row r="797180" ht="15"/>
    <row r="797181" ht="15"/>
    <row r="797182" ht="15"/>
    <row r="797183" ht="15"/>
    <row r="797184" ht="15"/>
    <row r="797185" ht="15"/>
    <row r="797186" ht="15"/>
    <row r="797187" ht="15"/>
    <row r="797188" ht="15"/>
    <row r="797189" ht="15"/>
    <row r="797190" ht="15"/>
    <row r="797191" ht="15"/>
    <row r="797192" ht="15"/>
    <row r="797193" ht="15"/>
    <row r="797194" ht="15"/>
    <row r="797195" ht="15"/>
    <row r="797196" ht="15"/>
    <row r="797197" ht="15"/>
    <row r="797198" ht="15"/>
    <row r="797199" ht="15"/>
    <row r="797200" ht="15"/>
    <row r="797201" ht="15"/>
    <row r="797202" ht="15"/>
    <row r="797203" ht="15"/>
    <row r="797204" ht="15"/>
    <row r="797205" ht="15"/>
    <row r="797206" ht="15"/>
    <row r="797207" ht="15"/>
    <row r="797208" ht="15"/>
    <row r="797209" ht="15"/>
    <row r="797210" ht="15"/>
    <row r="797211" ht="15"/>
    <row r="797212" ht="15"/>
    <row r="797213" ht="15"/>
    <row r="797214" ht="15"/>
    <row r="797215" ht="15"/>
    <row r="797216" ht="15"/>
    <row r="797217" ht="15"/>
    <row r="797218" ht="15"/>
    <row r="797219" ht="15"/>
    <row r="797220" ht="15"/>
    <row r="797221" ht="15"/>
    <row r="797222" ht="15"/>
    <row r="797223" ht="15"/>
    <row r="797224" ht="15"/>
    <row r="797225" ht="15"/>
    <row r="797226" ht="15"/>
    <row r="797227" ht="15"/>
    <row r="797228" ht="15"/>
    <row r="797229" ht="15"/>
    <row r="797230" ht="15"/>
    <row r="797231" ht="15"/>
    <row r="797232" ht="15"/>
    <row r="797233" ht="15"/>
    <row r="797234" ht="15"/>
    <row r="797235" ht="15"/>
    <row r="797236" ht="15"/>
    <row r="797237" ht="15"/>
    <row r="797238" ht="15"/>
    <row r="797239" ht="15"/>
    <row r="797240" ht="15"/>
    <row r="797241" ht="15"/>
    <row r="797242" ht="15"/>
    <row r="797243" ht="15"/>
    <row r="797244" ht="15"/>
    <row r="797245" ht="15"/>
    <row r="797246" ht="15"/>
    <row r="797247" ht="15"/>
    <row r="797248" ht="15"/>
    <row r="797249" ht="15"/>
    <row r="797250" ht="15"/>
    <row r="797251" ht="15"/>
    <row r="797252" ht="15"/>
    <row r="797253" ht="15"/>
    <row r="797254" ht="15"/>
    <row r="797255" ht="15"/>
    <row r="797256" ht="15"/>
    <row r="797257" ht="15"/>
    <row r="797258" ht="15"/>
    <row r="797259" ht="15"/>
    <row r="797260" ht="15"/>
    <row r="797261" ht="15"/>
    <row r="797262" ht="15"/>
    <row r="797263" ht="15"/>
    <row r="797264" ht="15"/>
    <row r="797265" ht="15"/>
    <row r="797266" ht="15"/>
    <row r="797267" ht="15"/>
    <row r="797268" ht="15"/>
    <row r="797269" ht="15"/>
    <row r="797270" ht="15"/>
    <row r="797271" ht="15"/>
    <row r="797272" ht="15"/>
    <row r="797273" ht="15"/>
    <row r="797274" ht="15"/>
    <row r="797275" ht="15"/>
    <row r="797276" ht="15"/>
    <row r="797277" ht="15"/>
    <row r="797278" ht="15"/>
    <row r="797279" ht="15"/>
    <row r="797280" ht="15"/>
    <row r="797281" ht="15"/>
    <row r="797282" ht="15"/>
    <row r="797283" ht="15"/>
    <row r="797284" ht="15"/>
    <row r="797285" ht="15"/>
    <row r="797286" ht="15"/>
    <row r="797287" ht="15"/>
    <row r="797288" ht="15"/>
    <row r="797289" ht="15"/>
    <row r="797290" ht="15"/>
    <row r="797291" ht="15"/>
    <row r="797292" ht="15"/>
    <row r="797293" ht="15"/>
    <row r="797294" ht="15"/>
    <row r="797295" ht="15"/>
    <row r="797296" ht="15"/>
    <row r="797297" ht="15"/>
    <row r="797298" ht="15"/>
    <row r="797299" ht="15"/>
    <row r="797300" ht="15"/>
    <row r="797301" ht="15"/>
    <row r="797302" ht="15"/>
    <row r="797303" ht="15"/>
    <row r="797304" ht="15"/>
    <row r="797305" ht="15"/>
    <row r="797306" ht="15"/>
    <row r="797307" ht="15"/>
    <row r="797308" ht="15"/>
    <row r="797309" ht="15"/>
    <row r="797310" ht="15"/>
    <row r="797311" ht="15"/>
    <row r="797312" ht="15"/>
    <row r="797313" ht="15"/>
    <row r="797314" ht="15"/>
    <row r="797315" ht="15"/>
    <row r="797316" ht="15"/>
    <row r="797317" ht="15"/>
    <row r="797318" ht="15"/>
    <row r="797319" ht="15"/>
    <row r="797320" ht="15"/>
    <row r="797321" ht="15"/>
    <row r="797322" ht="15"/>
    <row r="797323" ht="15"/>
    <row r="797324" ht="15"/>
    <row r="797325" ht="15"/>
    <row r="797326" ht="15"/>
    <row r="797327" ht="15"/>
    <row r="797328" ht="15"/>
    <row r="797329" ht="15"/>
    <row r="797330" ht="15"/>
    <row r="797331" ht="15"/>
    <row r="797332" ht="15"/>
    <row r="797333" ht="15"/>
    <row r="797334" ht="15"/>
    <row r="797335" ht="15"/>
    <row r="797336" ht="15"/>
    <row r="797337" ht="15"/>
    <row r="797338" ht="15"/>
    <row r="797339" ht="15"/>
    <row r="797340" ht="15"/>
    <row r="797341" ht="15"/>
    <row r="797342" ht="15"/>
    <row r="797343" ht="15"/>
    <row r="797344" ht="15"/>
    <row r="797345" ht="15"/>
    <row r="797346" ht="15"/>
    <row r="797347" ht="15"/>
    <row r="797348" ht="15"/>
    <row r="797349" ht="15"/>
    <row r="797350" ht="15"/>
    <row r="797351" ht="15"/>
    <row r="797352" ht="15"/>
    <row r="797353" ht="15"/>
    <row r="797354" ht="15"/>
    <row r="797355" ht="15"/>
    <row r="797356" ht="15"/>
    <row r="797357" ht="15"/>
    <row r="797358" ht="15"/>
    <row r="797359" ht="15"/>
    <row r="797360" ht="15"/>
    <row r="797361" ht="15"/>
    <row r="797362" ht="15"/>
    <row r="797363" ht="15"/>
    <row r="797364" ht="15"/>
    <row r="797365" ht="15"/>
    <row r="797366" ht="15"/>
    <row r="797367" ht="15"/>
    <row r="797368" ht="15"/>
    <row r="797369" ht="15"/>
    <row r="797370" ht="15"/>
    <row r="797371" ht="15"/>
    <row r="797372" ht="15"/>
    <row r="797373" ht="15"/>
    <row r="797374" ht="15"/>
    <row r="797375" ht="15"/>
    <row r="797376" ht="15"/>
    <row r="797377" ht="15"/>
    <row r="797378" ht="15"/>
    <row r="797379" ht="15"/>
    <row r="797380" ht="15"/>
    <row r="797381" ht="15"/>
    <row r="797382" ht="15"/>
    <row r="797383" ht="15"/>
    <row r="797384" ht="15"/>
    <row r="797385" ht="15"/>
    <row r="797386" ht="15"/>
    <row r="797387" ht="15"/>
    <row r="797388" ht="15"/>
    <row r="797389" ht="15"/>
    <row r="797390" ht="15"/>
    <row r="797391" ht="15"/>
    <row r="797392" ht="15"/>
    <row r="797393" ht="15"/>
    <row r="797394" ht="15"/>
    <row r="797395" ht="15"/>
    <row r="797396" ht="15"/>
    <row r="797397" ht="15"/>
    <row r="797398" ht="15"/>
    <row r="797399" ht="15"/>
    <row r="797400" ht="15"/>
    <row r="797401" ht="15"/>
    <row r="797402" ht="15"/>
    <row r="797403" ht="15"/>
    <row r="797404" ht="15"/>
    <row r="797405" ht="15"/>
    <row r="797406" ht="15"/>
    <row r="797407" ht="15"/>
    <row r="797408" ht="15"/>
    <row r="797409" ht="15"/>
    <row r="797410" ht="15"/>
    <row r="797411" ht="15"/>
    <row r="797412" ht="15"/>
    <row r="797413" ht="15"/>
    <row r="797414" ht="15"/>
    <row r="797415" ht="15"/>
    <row r="797416" ht="15"/>
    <row r="797417" ht="15"/>
    <row r="797418" ht="15"/>
    <row r="797419" ht="15"/>
    <row r="797420" ht="15"/>
    <row r="797421" ht="15"/>
    <row r="797422" ht="15"/>
    <row r="797423" ht="15"/>
    <row r="797424" ht="15"/>
    <row r="797425" ht="15"/>
    <row r="797426" ht="15"/>
    <row r="797427" ht="15"/>
    <row r="797428" ht="15"/>
    <row r="797429" ht="15"/>
    <row r="797430" ht="15"/>
    <row r="797431" ht="15"/>
    <row r="797432" ht="15"/>
    <row r="797433" ht="15"/>
    <row r="797434" ht="15"/>
    <row r="797435" ht="15"/>
    <row r="797436" ht="15"/>
    <row r="797437" ht="15"/>
    <row r="797438" ht="15"/>
    <row r="797439" ht="15"/>
    <row r="797440" ht="15"/>
    <row r="797441" ht="15"/>
    <row r="797442" ht="15"/>
    <row r="797443" ht="15"/>
    <row r="797444" ht="15"/>
    <row r="797445" ht="15"/>
    <row r="797446" ht="15"/>
    <row r="797447" ht="15"/>
    <row r="797448" ht="15"/>
    <row r="797449" ht="15"/>
    <row r="797450" ht="15"/>
    <row r="797451" ht="15"/>
    <row r="797452" ht="15"/>
    <row r="797453" ht="15"/>
    <row r="797454" ht="15"/>
    <row r="797455" ht="15"/>
    <row r="797456" ht="15"/>
    <row r="797457" ht="15"/>
    <row r="797458" ht="15"/>
    <row r="797459" ht="15"/>
    <row r="797460" ht="15"/>
    <row r="797461" ht="15"/>
    <row r="797462" ht="15"/>
    <row r="797463" ht="15"/>
    <row r="797464" ht="15"/>
    <row r="797465" ht="15"/>
    <row r="797466" ht="15"/>
    <row r="797467" ht="15"/>
    <row r="797468" ht="15"/>
    <row r="797469" ht="15"/>
    <row r="797470" ht="15"/>
    <row r="797471" ht="15"/>
    <row r="797472" ht="15"/>
    <row r="797473" ht="15"/>
    <row r="797474" ht="15"/>
    <row r="797475" ht="15"/>
    <row r="797476" ht="15"/>
    <row r="797477" ht="15"/>
    <row r="797478" ht="15"/>
    <row r="797479" ht="15"/>
    <row r="797480" ht="15"/>
    <row r="797481" ht="15"/>
    <row r="797482" ht="15"/>
    <row r="797483" ht="15"/>
    <row r="797484" ht="15"/>
    <row r="797485" ht="15"/>
    <row r="797486" ht="15"/>
    <row r="797487" ht="15"/>
    <row r="797488" ht="15"/>
    <row r="797489" ht="15"/>
    <row r="797490" ht="15"/>
    <row r="797491" ht="15"/>
    <row r="797492" ht="15"/>
    <row r="797493" ht="15"/>
    <row r="797494" ht="15"/>
    <row r="797495" ht="15"/>
    <row r="797496" ht="15"/>
    <row r="797497" ht="15"/>
    <row r="797498" ht="15"/>
    <row r="797499" ht="15"/>
    <row r="797500" ht="15"/>
    <row r="797501" ht="15"/>
    <row r="797502" ht="15"/>
    <row r="797503" ht="15"/>
    <row r="797504" ht="15"/>
    <row r="797505" ht="15"/>
    <row r="797506" ht="15"/>
    <row r="797507" ht="15"/>
    <row r="797508" ht="15"/>
    <row r="797509" ht="15"/>
    <row r="797510" ht="15"/>
    <row r="797511" ht="15"/>
    <row r="797512" ht="15"/>
    <row r="797513" ht="15"/>
    <row r="797514" ht="15"/>
    <row r="797515" ht="15"/>
    <row r="797516" ht="15"/>
    <row r="797517" ht="15"/>
    <row r="797518" ht="15"/>
    <row r="797519" ht="15"/>
    <row r="797520" ht="15"/>
    <row r="797521" ht="15"/>
    <row r="797522" ht="15"/>
    <row r="797523" ht="15"/>
    <row r="797524" ht="15"/>
    <row r="797525" ht="15"/>
    <row r="797526" ht="15"/>
    <row r="797527" ht="15"/>
    <row r="797528" ht="15"/>
    <row r="797529" ht="15"/>
    <row r="797530" ht="15"/>
    <row r="797531" ht="15"/>
    <row r="797532" ht="15"/>
    <row r="797533" ht="15"/>
    <row r="797534" ht="15"/>
    <row r="797535" ht="15"/>
    <row r="797536" ht="15"/>
    <row r="797537" ht="15"/>
    <row r="797538" ht="15"/>
    <row r="797539" ht="15"/>
    <row r="797540" ht="15"/>
    <row r="797541" ht="15"/>
    <row r="797542" ht="15"/>
    <row r="797543" ht="15"/>
    <row r="797544" ht="15"/>
    <row r="797545" ht="15"/>
    <row r="797546" ht="15"/>
    <row r="797547" ht="15"/>
    <row r="797548" ht="15"/>
    <row r="797549" ht="15"/>
    <row r="797550" ht="15"/>
    <row r="797551" ht="15"/>
    <row r="797552" ht="15"/>
    <row r="797553" ht="15"/>
    <row r="797554" ht="15"/>
    <row r="797555" ht="15"/>
    <row r="797556" ht="15"/>
    <row r="797557" ht="15"/>
    <row r="797558" ht="15"/>
    <row r="797559" ht="15"/>
    <row r="797560" ht="15"/>
    <row r="797561" ht="15"/>
    <row r="797562" ht="15"/>
    <row r="797563" ht="15"/>
    <row r="797564" ht="15"/>
    <row r="797565" ht="15"/>
    <row r="797566" ht="15"/>
    <row r="797567" ht="15"/>
    <row r="797568" ht="15"/>
    <row r="797569" ht="15"/>
    <row r="797570" ht="15"/>
    <row r="797571" ht="15"/>
    <row r="797572" ht="15"/>
    <row r="797573" ht="15"/>
    <row r="797574" ht="15"/>
    <row r="797575" ht="15"/>
    <row r="797576" ht="15"/>
    <row r="797577" ht="15"/>
    <row r="797578" ht="15"/>
    <row r="797579" ht="15"/>
    <row r="797580" ht="15"/>
    <row r="797581" ht="15"/>
    <row r="797582" ht="15"/>
    <row r="797583" ht="15"/>
    <row r="797584" ht="15"/>
    <row r="797585" ht="15"/>
    <row r="797586" ht="15"/>
    <row r="797587" ht="15"/>
    <row r="797588" ht="15"/>
    <row r="797589" ht="15"/>
    <row r="797590" ht="15"/>
    <row r="797591" ht="15"/>
    <row r="797592" ht="15"/>
    <row r="797593" ht="15"/>
    <row r="797594" ht="15"/>
    <row r="797595" ht="15"/>
    <row r="797596" ht="15"/>
    <row r="797597" ht="15"/>
    <row r="797598" ht="15"/>
    <row r="797599" ht="15"/>
    <row r="797600" ht="15"/>
    <row r="797601" ht="15"/>
    <row r="797602" ht="15"/>
    <row r="797603" ht="15"/>
    <row r="797604" ht="15"/>
    <row r="797605" ht="15"/>
    <row r="797606" ht="15"/>
    <row r="797607" ht="15"/>
    <row r="797608" ht="15"/>
    <row r="797609" ht="15"/>
    <row r="797610" ht="15"/>
    <row r="797611" ht="15"/>
    <row r="797612" ht="15"/>
    <row r="797613" ht="15"/>
    <row r="797614" ht="15"/>
    <row r="797615" ht="15"/>
    <row r="797616" ht="15"/>
    <row r="797617" ht="15"/>
    <row r="797618" ht="15"/>
    <row r="797619" ht="15"/>
    <row r="797620" ht="15"/>
    <row r="797621" ht="15"/>
    <row r="797622" ht="15"/>
    <row r="797623" ht="15"/>
    <row r="797624" ht="15"/>
    <row r="797625" ht="15"/>
    <row r="797626" ht="15"/>
    <row r="797627" ht="15"/>
    <row r="797628" ht="15"/>
    <row r="797629" ht="15"/>
    <row r="797630" ht="15"/>
    <row r="797631" ht="15"/>
    <row r="797632" ht="15"/>
    <row r="797633" ht="15"/>
    <row r="797634" ht="15"/>
    <row r="797635" ht="15"/>
    <row r="797636" ht="15"/>
    <row r="797637" ht="15"/>
    <row r="797638" ht="15"/>
    <row r="797639" ht="15"/>
    <row r="797640" ht="15"/>
    <row r="797641" ht="15"/>
    <row r="797642" ht="15"/>
    <row r="797643" ht="15"/>
    <row r="797644" ht="15"/>
    <row r="797645" ht="15"/>
    <row r="797646" ht="15"/>
    <row r="797647" ht="15"/>
    <row r="797648" ht="15"/>
    <row r="797649" ht="15"/>
    <row r="797650" ht="15"/>
    <row r="797651" ht="15"/>
    <row r="797652" ht="15"/>
    <row r="797653" ht="15"/>
    <row r="797654" ht="15"/>
    <row r="797655" ht="15"/>
    <row r="797656" ht="15"/>
    <row r="797657" ht="15"/>
    <row r="797658" ht="15"/>
    <row r="797659" ht="15"/>
    <row r="797660" ht="15"/>
    <row r="797661" ht="15"/>
    <row r="797662" ht="15"/>
    <row r="797663" ht="15"/>
    <row r="797664" ht="15"/>
    <row r="797665" ht="15"/>
    <row r="797666" ht="15"/>
    <row r="797667" ht="15"/>
    <row r="797668" ht="15"/>
    <row r="797669" ht="15"/>
    <row r="797670" ht="15"/>
    <row r="797671" ht="15"/>
    <row r="797672" ht="15"/>
    <row r="797673" ht="15"/>
    <row r="797674" ht="15"/>
    <row r="797675" ht="15"/>
    <row r="797676" ht="15"/>
    <row r="797677" ht="15"/>
    <row r="797678" ht="15"/>
    <row r="797679" ht="15"/>
    <row r="797680" ht="15"/>
    <row r="797681" ht="15"/>
    <row r="797682" ht="15"/>
    <row r="797683" ht="15"/>
    <row r="797684" ht="15"/>
    <row r="797685" ht="15"/>
    <row r="797686" ht="15"/>
    <row r="797687" ht="15"/>
    <row r="797688" ht="15"/>
    <row r="797689" ht="15"/>
    <row r="797690" ht="15"/>
    <row r="797691" ht="15"/>
    <row r="797692" ht="15"/>
    <row r="797693" ht="15"/>
    <row r="797694" ht="15"/>
    <row r="797695" ht="15"/>
    <row r="797696" ht="15"/>
    <row r="797697" ht="15"/>
    <row r="797698" ht="15"/>
    <row r="797699" ht="15"/>
    <row r="797700" ht="15"/>
    <row r="797701" ht="15"/>
    <row r="797702" ht="15"/>
    <row r="797703" ht="15"/>
    <row r="797704" ht="15"/>
    <row r="797705" ht="15"/>
    <row r="797706" ht="15"/>
    <row r="797707" ht="15"/>
    <row r="797708" ht="15"/>
    <row r="797709" ht="15"/>
    <row r="797710" ht="15"/>
    <row r="797711" ht="15"/>
    <row r="797712" ht="15"/>
    <row r="797713" ht="15"/>
    <row r="797714" ht="15"/>
    <row r="797715" ht="15"/>
    <row r="797716" ht="15"/>
    <row r="797717" ht="15"/>
    <row r="797718" ht="15"/>
    <row r="797719" ht="15"/>
    <row r="797720" ht="15"/>
    <row r="797721" ht="15"/>
    <row r="797722" ht="15"/>
    <row r="797723" ht="15"/>
    <row r="797724" ht="15"/>
    <row r="797725" ht="15"/>
    <row r="797726" ht="15"/>
    <row r="797727" ht="15"/>
    <row r="797728" ht="15"/>
    <row r="797729" ht="15"/>
    <row r="797730" ht="15"/>
    <row r="797731" ht="15"/>
    <row r="797732" ht="15"/>
    <row r="797733" ht="15"/>
    <row r="797734" ht="15"/>
    <row r="797735" ht="15"/>
    <row r="797736" ht="15"/>
    <row r="797737" ht="15"/>
    <row r="797738" ht="15"/>
    <row r="797739" ht="15"/>
    <row r="797740" ht="15"/>
    <row r="797741" ht="15"/>
    <row r="797742" ht="15"/>
    <row r="797743" ht="15"/>
    <row r="797744" ht="15"/>
    <row r="797745" ht="15"/>
    <row r="797746" ht="15"/>
    <row r="797747" ht="15"/>
    <row r="797748" ht="15"/>
    <row r="797749" ht="15"/>
    <row r="797750" ht="15"/>
    <row r="797751" ht="15"/>
    <row r="797752" ht="15"/>
    <row r="797753" ht="15"/>
    <row r="797754" ht="15"/>
    <row r="797755" ht="15"/>
    <row r="797756" ht="15"/>
    <row r="797757" ht="15"/>
    <row r="797758" ht="15"/>
    <row r="797759" ht="15"/>
    <row r="797760" ht="15"/>
    <row r="797761" ht="15"/>
    <row r="797762" ht="15"/>
    <row r="797763" ht="15"/>
    <row r="797764" ht="15"/>
    <row r="797765" ht="15"/>
    <row r="797766" ht="15"/>
    <row r="797767" ht="15"/>
    <row r="797768" ht="15"/>
    <row r="797769" ht="15"/>
    <row r="797770" ht="15"/>
    <row r="797771" ht="15"/>
    <row r="797772" ht="15"/>
    <row r="797773" ht="15"/>
    <row r="797774" ht="15"/>
    <row r="797775" ht="15"/>
    <row r="797776" ht="15"/>
    <row r="797777" ht="15"/>
    <row r="797778" ht="15"/>
    <row r="797779" ht="15"/>
    <row r="797780" ht="15"/>
    <row r="797781" ht="15"/>
    <row r="797782" ht="15"/>
    <row r="797783" ht="15"/>
    <row r="797784" ht="15"/>
    <row r="797785" ht="15"/>
    <row r="797786" ht="15"/>
    <row r="797787" ht="15"/>
    <row r="797788" ht="15"/>
    <row r="797789" ht="15"/>
    <row r="797790" ht="15"/>
    <row r="797791" ht="15"/>
    <row r="797792" ht="15"/>
    <row r="797793" ht="15"/>
    <row r="797794" ht="15"/>
    <row r="797795" ht="15"/>
    <row r="797796" ht="15"/>
    <row r="797797" ht="15"/>
    <row r="797798" ht="15"/>
    <row r="797799" ht="15"/>
    <row r="797800" ht="15"/>
    <row r="797801" ht="15"/>
    <row r="797802" ht="15"/>
    <row r="797803" ht="15"/>
    <row r="797804" ht="15"/>
    <row r="797805" ht="15"/>
    <row r="797806" ht="15"/>
    <row r="797807" ht="15"/>
    <row r="797808" ht="15"/>
    <row r="797809" ht="15"/>
    <row r="797810" ht="15"/>
    <row r="797811" ht="15"/>
    <row r="797812" ht="15"/>
    <row r="797813" ht="15"/>
    <row r="797814" ht="15"/>
    <row r="797815" ht="15"/>
    <row r="797816" ht="15"/>
    <row r="797817" ht="15"/>
    <row r="797818" ht="15"/>
    <row r="797819" ht="15"/>
    <row r="797820" ht="15"/>
    <row r="797821" ht="15"/>
    <row r="797822" ht="15"/>
    <row r="797823" ht="15"/>
    <row r="797824" ht="15"/>
    <row r="797825" ht="15"/>
    <row r="797826" ht="15"/>
    <row r="797827" ht="15"/>
    <row r="797828" ht="15"/>
    <row r="797829" ht="15"/>
    <row r="797830" ht="15"/>
    <row r="797831" ht="15"/>
    <row r="797832" ht="15"/>
    <row r="797833" ht="15"/>
    <row r="797834" ht="15"/>
    <row r="797835" ht="15"/>
    <row r="797836" ht="15"/>
    <row r="797837" ht="15"/>
    <row r="797838" ht="15"/>
    <row r="797839" ht="15"/>
    <row r="797840" ht="15"/>
    <row r="797841" ht="15"/>
    <row r="797842" ht="15"/>
    <row r="797843" ht="15"/>
    <row r="797844" ht="15"/>
    <row r="797845" ht="15"/>
    <row r="797846" ht="15"/>
    <row r="797847" ht="15"/>
    <row r="797848" ht="15"/>
    <row r="797849" ht="15"/>
    <row r="797850" ht="15"/>
    <row r="797851" ht="15"/>
    <row r="797852" ht="15"/>
    <row r="797853" ht="15"/>
    <row r="797854" ht="15"/>
    <row r="797855" ht="15"/>
    <row r="797856" ht="15"/>
    <row r="797857" ht="15"/>
    <row r="797858" ht="15"/>
    <row r="797859" ht="15"/>
    <row r="797860" ht="15"/>
    <row r="797861" ht="15"/>
    <row r="797862" ht="15"/>
    <row r="797863" ht="15"/>
    <row r="797864" ht="15"/>
    <row r="797865" ht="15"/>
    <row r="797866" ht="15"/>
    <row r="797867" ht="15"/>
    <row r="797868" ht="15"/>
    <row r="797869" ht="15"/>
    <row r="797870" ht="15"/>
    <row r="797871" ht="15"/>
    <row r="797872" ht="15"/>
    <row r="797873" ht="15"/>
    <row r="797874" ht="15"/>
    <row r="797875" ht="15"/>
    <row r="797876" ht="15"/>
    <row r="797877" ht="15"/>
    <row r="797878" ht="15"/>
    <row r="797879" ht="15"/>
    <row r="797880" ht="15"/>
    <row r="797881" ht="15"/>
    <row r="797882" ht="15"/>
    <row r="797883" ht="15"/>
    <row r="797884" ht="15"/>
    <row r="797885" ht="15"/>
    <row r="797886" ht="15"/>
    <row r="797887" ht="15"/>
    <row r="797888" ht="15"/>
    <row r="797889" ht="15"/>
    <row r="797890" ht="15"/>
    <row r="797891" ht="15"/>
    <row r="797892" ht="15"/>
    <row r="797893" ht="15"/>
    <row r="797894" ht="15"/>
    <row r="797895" ht="15"/>
    <row r="797896" ht="15"/>
    <row r="797897" ht="15"/>
    <row r="797898" ht="15"/>
    <row r="797899" ht="15"/>
    <row r="797900" ht="15"/>
    <row r="797901" ht="15"/>
    <row r="797902" ht="15"/>
    <row r="797903" ht="15"/>
    <row r="797904" ht="15"/>
    <row r="797905" ht="15"/>
    <row r="797906" ht="15"/>
    <row r="797907" ht="15"/>
    <row r="797908" ht="15"/>
    <row r="797909" ht="15"/>
    <row r="797910" ht="15"/>
    <row r="797911" ht="15"/>
    <row r="797912" ht="15"/>
    <row r="797913" ht="15"/>
    <row r="797914" ht="15"/>
    <row r="797915" ht="15"/>
    <row r="797916" ht="15"/>
    <row r="797917" ht="15"/>
    <row r="797918" ht="15"/>
    <row r="797919" ht="15"/>
    <row r="797920" ht="15"/>
    <row r="797921" ht="15"/>
    <row r="797922" ht="15"/>
    <row r="797923" ht="15"/>
    <row r="797924" ht="15"/>
    <row r="797925" ht="15"/>
    <row r="797926" ht="15"/>
    <row r="797927" ht="15"/>
    <row r="797928" ht="15"/>
    <row r="797929" ht="15"/>
    <row r="797930" ht="15"/>
    <row r="797931" ht="15"/>
    <row r="797932" ht="15"/>
    <row r="797933" ht="15"/>
    <row r="797934" ht="15"/>
    <row r="797935" ht="15"/>
    <row r="797936" ht="15"/>
    <row r="797937" ht="15"/>
    <row r="797938" ht="15"/>
    <row r="797939" ht="15"/>
    <row r="797940" ht="15"/>
    <row r="797941" ht="15"/>
    <row r="797942" ht="15"/>
    <row r="797943" ht="15"/>
    <row r="797944" ht="15"/>
    <row r="797945" ht="15"/>
    <row r="797946" ht="15"/>
    <row r="797947" ht="15"/>
    <row r="797948" ht="15"/>
    <row r="797949" ht="15"/>
    <row r="797950" ht="15"/>
    <row r="797951" ht="15"/>
    <row r="797952" ht="15"/>
    <row r="797953" ht="15"/>
    <row r="797954" ht="15"/>
    <row r="797955" ht="15"/>
    <row r="797956" ht="15"/>
    <row r="797957" ht="15"/>
    <row r="797958" ht="15"/>
    <row r="797959" ht="15"/>
    <row r="797960" ht="15"/>
    <row r="797961" ht="15"/>
    <row r="797962" ht="15"/>
    <row r="797963" ht="15"/>
    <row r="797964" ht="15"/>
    <row r="797965" ht="15"/>
    <row r="797966" ht="15"/>
    <row r="797967" ht="15"/>
    <row r="797968" ht="15"/>
    <row r="797969" ht="15"/>
    <row r="797970" ht="15"/>
    <row r="797971" ht="15"/>
    <row r="797972" ht="15"/>
    <row r="797973" ht="15"/>
    <row r="797974" ht="15"/>
    <row r="797975" ht="15"/>
    <row r="797976" ht="15"/>
    <row r="797977" ht="15"/>
    <row r="797978" ht="15"/>
    <row r="797979" ht="15"/>
    <row r="797980" ht="15"/>
    <row r="797981" ht="15"/>
    <row r="797982" ht="15"/>
    <row r="797983" ht="15"/>
    <row r="797984" ht="15"/>
    <row r="797985" ht="15"/>
    <row r="797986" ht="15"/>
    <row r="797987" ht="15"/>
    <row r="797988" ht="15"/>
    <row r="797989" ht="15"/>
    <row r="797990" ht="15"/>
    <row r="797991" ht="15"/>
    <row r="797992" ht="15"/>
    <row r="797993" ht="15"/>
    <row r="797994" ht="15"/>
    <row r="797995" ht="15"/>
    <row r="797996" ht="15"/>
    <row r="797997" ht="15"/>
    <row r="797998" ht="15"/>
    <row r="797999" ht="15"/>
    <row r="798000" ht="15"/>
    <row r="798001" ht="15"/>
    <row r="798002" ht="15"/>
    <row r="798003" ht="15"/>
    <row r="798004" ht="15"/>
    <row r="798005" ht="15"/>
    <row r="798006" ht="15"/>
    <row r="798007" ht="15"/>
    <row r="798008" ht="15"/>
    <row r="798009" ht="15"/>
    <row r="798010" ht="15"/>
    <row r="798011" ht="15"/>
    <row r="798012" ht="15"/>
    <row r="798013" ht="15"/>
    <row r="798014" ht="15"/>
    <row r="798015" ht="15"/>
    <row r="798016" ht="15"/>
    <row r="798017" ht="15"/>
    <row r="798018" ht="15"/>
    <row r="798019" ht="15"/>
    <row r="798020" ht="15"/>
    <row r="798021" ht="15"/>
    <row r="798022" ht="15"/>
    <row r="798023" ht="15"/>
    <row r="798024" ht="15"/>
    <row r="798025" ht="15"/>
    <row r="798026" ht="15"/>
    <row r="798027" ht="15"/>
    <row r="798028" ht="15"/>
    <row r="798029" ht="15"/>
    <row r="798030" ht="15"/>
    <row r="798031" ht="15"/>
    <row r="798032" ht="15"/>
    <row r="798033" ht="15"/>
    <row r="798034" ht="15"/>
    <row r="798035" ht="15"/>
    <row r="798036" ht="15"/>
    <row r="798037" ht="15"/>
    <row r="798038" ht="15"/>
    <row r="798039" ht="15"/>
    <row r="798040" ht="15"/>
    <row r="798041" ht="15"/>
    <row r="798042" ht="15"/>
    <row r="798043" ht="15"/>
    <row r="798044" ht="15"/>
    <row r="798045" ht="15"/>
    <row r="798046" ht="15"/>
    <row r="798047" ht="15"/>
    <row r="798048" ht="15"/>
    <row r="798049" ht="15"/>
    <row r="798050" ht="15"/>
    <row r="798051" ht="15"/>
    <row r="798052" ht="15"/>
    <row r="798053" ht="15"/>
    <row r="798054" ht="15"/>
    <row r="798055" ht="15"/>
    <row r="798056" ht="15"/>
    <row r="798057" ht="15"/>
    <row r="798058" ht="15"/>
    <row r="798059" ht="15"/>
    <row r="798060" ht="15"/>
    <row r="798061" ht="15"/>
    <row r="798062" ht="15"/>
    <row r="798063" ht="15"/>
    <row r="798064" ht="15"/>
    <row r="798065" ht="15"/>
    <row r="798066" ht="15"/>
    <row r="798067" ht="15"/>
    <row r="798068" ht="15"/>
    <row r="798069" ht="15"/>
    <row r="798070" ht="15"/>
    <row r="798071" ht="15"/>
    <row r="798072" ht="15"/>
    <row r="798073" ht="15"/>
    <row r="798074" ht="15"/>
    <row r="798075" ht="15"/>
    <row r="798076" ht="15"/>
    <row r="798077" ht="15"/>
    <row r="798078" ht="15"/>
    <row r="798079" ht="15"/>
    <row r="798080" ht="15"/>
    <row r="798081" ht="15"/>
    <row r="798082" ht="15"/>
    <row r="798083" ht="15"/>
    <row r="798084" ht="15"/>
    <row r="798085" ht="15"/>
    <row r="798086" ht="15"/>
    <row r="798087" ht="15"/>
    <row r="798088" ht="15"/>
    <row r="798089" ht="15"/>
    <row r="798090" ht="15"/>
    <row r="798091" ht="15"/>
    <row r="798092" ht="15"/>
    <row r="798093" ht="15"/>
    <row r="798094" ht="15"/>
    <row r="798095" ht="15"/>
    <row r="798096" ht="15"/>
    <row r="798097" ht="15"/>
    <row r="798098" ht="15"/>
    <row r="798099" ht="15"/>
    <row r="798100" ht="15"/>
    <row r="798101" ht="15"/>
    <row r="798102" ht="15"/>
    <row r="798103" ht="15"/>
    <row r="798104" ht="15"/>
    <row r="798105" ht="15"/>
    <row r="798106" ht="15"/>
    <row r="798107" ht="15"/>
    <row r="798108" ht="15"/>
    <row r="798109" ht="15"/>
    <row r="798110" ht="15"/>
    <row r="798111" ht="15"/>
    <row r="798112" ht="15"/>
    <row r="798113" ht="15"/>
    <row r="798114" ht="15"/>
    <row r="798115" ht="15"/>
    <row r="798116" ht="15"/>
    <row r="798117" ht="15"/>
    <row r="798118" ht="15"/>
    <row r="798119" ht="15"/>
    <row r="798120" ht="15"/>
    <row r="798121" ht="15"/>
    <row r="798122" ht="15"/>
    <row r="798123" ht="15"/>
    <row r="798124" ht="15"/>
    <row r="798125" ht="15"/>
    <row r="798126" ht="15"/>
    <row r="798127" ht="15"/>
    <row r="798128" ht="15"/>
    <row r="798129" ht="15"/>
    <row r="798130" ht="15"/>
    <row r="798131" ht="15"/>
    <row r="798132" ht="15"/>
    <row r="798133" ht="15"/>
    <row r="798134" ht="15"/>
    <row r="798135" ht="15"/>
    <row r="798136" ht="15"/>
    <row r="798137" ht="15"/>
    <row r="798138" ht="15"/>
    <row r="798139" ht="15"/>
    <row r="798140" ht="15"/>
    <row r="798141" ht="15"/>
    <row r="798142" ht="15"/>
    <row r="798143" ht="15"/>
    <row r="798144" ht="15"/>
    <row r="798145" ht="15"/>
    <row r="798146" ht="15"/>
    <row r="798147" ht="15"/>
    <row r="798148" ht="15"/>
    <row r="798149" ht="15"/>
    <row r="798150" ht="15"/>
    <row r="798151" ht="15"/>
    <row r="798152" ht="15"/>
    <row r="798153" ht="15"/>
    <row r="798154" ht="15"/>
    <row r="798155" ht="15"/>
    <row r="798156" ht="15"/>
    <row r="798157" ht="15"/>
    <row r="798158" ht="15"/>
    <row r="798159" ht="15"/>
    <row r="798160" ht="15"/>
    <row r="798161" ht="15"/>
    <row r="798162" ht="15"/>
    <row r="798163" ht="15"/>
    <row r="798164" ht="15"/>
    <row r="798165" ht="15"/>
    <row r="798166" ht="15"/>
    <row r="798167" ht="15"/>
    <row r="798168" ht="15"/>
    <row r="798169" ht="15"/>
    <row r="798170" ht="15"/>
    <row r="798171" ht="15"/>
    <row r="798172" ht="15"/>
    <row r="798173" ht="15"/>
    <row r="798174" ht="15"/>
    <row r="798175" ht="15"/>
    <row r="798176" ht="15"/>
    <row r="798177" ht="15"/>
    <row r="798178" ht="15"/>
    <row r="798179" ht="15"/>
    <row r="798180" ht="15"/>
    <row r="798181" ht="15"/>
    <row r="798182" ht="15"/>
    <row r="798183" ht="15"/>
    <row r="798184" ht="15"/>
    <row r="798185" ht="15"/>
    <row r="798186" ht="15"/>
    <row r="798187" ht="15"/>
    <row r="798188" ht="15"/>
    <row r="798189" ht="15"/>
    <row r="798190" ht="15"/>
    <row r="798191" ht="15"/>
    <row r="798192" ht="15"/>
    <row r="798193" ht="15"/>
    <row r="798194" ht="15"/>
    <row r="798195" ht="15"/>
    <row r="798196" ht="15"/>
    <row r="798197" ht="15"/>
    <row r="798198" ht="15"/>
    <row r="798199" ht="15"/>
    <row r="798200" ht="15"/>
    <row r="798201" ht="15"/>
    <row r="798202" ht="15"/>
    <row r="798203" ht="15"/>
    <row r="798204" ht="15"/>
    <row r="798205" ht="15"/>
    <row r="798206" ht="15"/>
    <row r="798207" ht="15"/>
    <row r="798208" ht="15"/>
    <row r="798209" ht="15"/>
    <row r="798210" ht="15"/>
    <row r="798211" ht="15"/>
    <row r="798212" ht="15"/>
    <row r="798213" ht="15"/>
    <row r="798214" ht="15"/>
    <row r="798215" ht="15"/>
    <row r="798216" ht="15"/>
    <row r="798217" ht="15"/>
    <row r="798218" ht="15"/>
    <row r="798219" ht="15"/>
    <row r="798220" ht="15"/>
    <row r="798221" ht="15"/>
    <row r="798222" ht="15"/>
    <row r="798223" ht="15"/>
    <row r="798224" ht="15"/>
    <row r="798225" ht="15"/>
    <row r="798226" ht="15"/>
    <row r="798227" ht="15"/>
    <row r="798228" ht="15"/>
    <row r="798229" ht="15"/>
    <row r="798230" ht="15"/>
    <row r="798231" ht="15"/>
    <row r="798232" ht="15"/>
    <row r="798233" ht="15"/>
    <row r="798234" ht="15"/>
    <row r="798235" ht="15"/>
    <row r="798236" ht="15"/>
    <row r="798237" ht="15"/>
    <row r="798238" ht="15"/>
    <row r="798239" ht="15"/>
    <row r="798240" ht="15"/>
    <row r="798241" ht="15"/>
    <row r="798242" ht="15"/>
    <row r="798243" ht="15"/>
    <row r="798244" ht="15"/>
    <row r="798245" ht="15"/>
    <row r="798246" ht="15"/>
    <row r="798247" ht="15"/>
    <row r="798248" ht="15"/>
    <row r="798249" ht="15"/>
    <row r="798250" ht="15"/>
    <row r="798251" ht="15"/>
    <row r="798252" ht="15"/>
    <row r="798253" ht="15"/>
    <row r="798254" ht="15"/>
    <row r="798255" ht="15"/>
    <row r="798256" ht="15"/>
    <row r="798257" ht="15"/>
    <row r="798258" ht="15"/>
    <row r="798259" ht="15"/>
    <row r="798260" ht="15"/>
    <row r="798261" ht="15"/>
    <row r="798262" ht="15"/>
    <row r="798263" ht="15"/>
    <row r="798264" ht="15"/>
    <row r="798265" ht="15"/>
    <row r="798266" ht="15"/>
    <row r="798267" ht="15"/>
    <row r="798268" ht="15"/>
    <row r="798269" ht="15"/>
    <row r="798270" ht="15"/>
    <row r="798271" ht="15"/>
    <row r="798272" ht="15"/>
    <row r="798273" ht="15"/>
    <row r="798274" ht="15"/>
    <row r="798275" ht="15"/>
    <row r="798276" ht="15"/>
    <row r="798277" ht="15"/>
    <row r="798278" ht="15"/>
    <row r="798279" ht="15"/>
    <row r="798280" ht="15"/>
    <row r="798281" ht="15"/>
    <row r="798282" ht="15"/>
    <row r="798283" ht="15"/>
    <row r="798284" ht="15"/>
    <row r="798285" ht="15"/>
    <row r="798286" ht="15"/>
    <row r="798287" ht="15"/>
    <row r="798288" ht="15"/>
    <row r="798289" ht="15"/>
    <row r="798290" ht="15"/>
    <row r="798291" ht="15"/>
    <row r="798292" ht="15"/>
    <row r="798293" ht="15"/>
    <row r="798294" ht="15"/>
    <row r="798295" ht="15"/>
    <row r="798296" ht="15"/>
    <row r="798297" ht="15"/>
    <row r="798298" ht="15"/>
    <row r="798299" ht="15"/>
    <row r="798300" ht="15"/>
    <row r="798301" ht="15"/>
    <row r="798302" ht="15"/>
    <row r="798303" ht="15"/>
    <row r="798304" ht="15"/>
    <row r="798305" ht="15"/>
    <row r="798306" ht="15"/>
    <row r="798307" ht="15"/>
    <row r="798308" ht="15"/>
    <row r="798309" ht="15"/>
    <row r="798310" ht="15"/>
    <row r="798311" ht="15"/>
    <row r="798312" ht="15"/>
    <row r="798313" ht="15"/>
    <row r="798314" ht="15"/>
    <row r="798315" ht="15"/>
    <row r="798316" ht="15"/>
    <row r="798317" ht="15"/>
    <row r="798318" ht="15"/>
    <row r="798319" ht="15"/>
    <row r="798320" ht="15"/>
    <row r="798321" ht="15"/>
    <row r="798322" ht="15"/>
    <row r="798323" ht="15"/>
    <row r="798324" ht="15"/>
    <row r="798325" ht="15"/>
    <row r="798326" ht="15"/>
    <row r="798327" ht="15"/>
    <row r="798328" ht="15"/>
    <row r="798329" ht="15"/>
    <row r="798330" ht="15"/>
    <row r="798331" ht="15"/>
    <row r="798332" ht="15"/>
    <row r="798333" ht="15"/>
    <row r="798334" ht="15"/>
    <row r="798335" ht="15"/>
    <row r="798336" ht="15"/>
    <row r="798337" ht="15"/>
    <row r="798338" ht="15"/>
    <row r="798339" ht="15"/>
    <row r="798340" ht="15"/>
    <row r="798341" ht="15"/>
    <row r="798342" ht="15"/>
    <row r="798343" ht="15"/>
    <row r="798344" ht="15"/>
    <row r="798345" ht="15"/>
    <row r="798346" ht="15"/>
    <row r="798347" ht="15"/>
    <row r="798348" ht="15"/>
    <row r="798349" ht="15"/>
    <row r="798350" ht="15"/>
    <row r="798351" ht="15"/>
    <row r="798352" ht="15"/>
    <row r="798353" ht="15"/>
    <row r="798354" ht="15"/>
    <row r="798355" ht="15"/>
    <row r="798356" ht="15"/>
    <row r="798357" ht="15"/>
    <row r="798358" ht="15"/>
    <row r="798359" ht="15"/>
    <row r="798360" ht="15"/>
    <row r="798361" ht="15"/>
    <row r="798362" ht="15"/>
    <row r="798363" ht="15"/>
    <row r="798364" ht="15"/>
    <row r="798365" ht="15"/>
    <row r="798366" ht="15"/>
    <row r="798367" ht="15"/>
    <row r="798368" ht="15"/>
    <row r="798369" ht="15"/>
    <row r="798370" ht="15"/>
    <row r="798371" ht="15"/>
    <row r="798372" ht="15"/>
    <row r="798373" ht="15"/>
    <row r="798374" ht="15"/>
    <row r="798375" ht="15"/>
    <row r="798376" ht="15"/>
    <row r="798377" ht="15"/>
    <row r="798378" ht="15"/>
    <row r="798379" ht="15"/>
    <row r="798380" ht="15"/>
    <row r="798381" ht="15"/>
    <row r="798382" ht="15"/>
    <row r="798383" ht="15"/>
    <row r="798384" ht="15"/>
    <row r="798385" ht="15"/>
    <row r="798386" ht="15"/>
    <row r="798387" ht="15"/>
    <row r="798388" ht="15"/>
    <row r="798389" ht="15"/>
    <row r="798390" ht="15"/>
    <row r="798391" ht="15"/>
    <row r="798392" ht="15"/>
    <row r="798393" ht="15"/>
    <row r="798394" ht="15"/>
    <row r="798395" ht="15"/>
    <row r="798396" ht="15"/>
    <row r="798397" ht="15"/>
    <row r="798398" ht="15"/>
    <row r="798399" ht="15"/>
    <row r="798400" ht="15"/>
    <row r="798401" ht="15"/>
    <row r="798402" ht="15"/>
    <row r="798403" ht="15"/>
    <row r="798404" ht="15"/>
    <row r="798405" ht="15"/>
    <row r="798406" ht="15"/>
    <row r="798407" ht="15"/>
    <row r="798408" ht="15"/>
    <row r="798409" ht="15"/>
    <row r="798410" ht="15"/>
    <row r="798411" ht="15"/>
    <row r="798412" ht="15"/>
    <row r="798413" ht="15"/>
    <row r="798414" ht="15"/>
    <row r="798415" ht="15"/>
    <row r="798416" ht="15"/>
    <row r="798417" ht="15"/>
    <row r="798418" ht="15"/>
    <row r="798419" ht="15"/>
    <row r="798420" ht="15"/>
    <row r="798421" ht="15"/>
    <row r="798422" ht="15"/>
    <row r="798423" ht="15"/>
    <row r="798424" ht="15"/>
    <row r="798425" ht="15"/>
    <row r="798426" ht="15"/>
    <row r="798427" ht="15"/>
    <row r="798428" ht="15"/>
    <row r="798429" ht="15"/>
    <row r="798430" ht="15"/>
    <row r="798431" ht="15"/>
    <row r="798432" ht="15"/>
    <row r="798433" ht="15"/>
    <row r="798434" ht="15"/>
    <row r="798435" ht="15"/>
    <row r="798436" ht="15"/>
    <row r="798437" ht="15"/>
    <row r="798438" ht="15"/>
    <row r="798439" ht="15"/>
    <row r="798440" ht="15"/>
    <row r="798441" ht="15"/>
    <row r="798442" ht="15"/>
    <row r="798443" ht="15"/>
    <row r="798444" ht="15"/>
    <row r="798445" ht="15"/>
    <row r="798446" ht="15"/>
    <row r="798447" ht="15"/>
    <row r="798448" ht="15"/>
    <row r="798449" ht="15"/>
    <row r="798450" ht="15"/>
    <row r="798451" ht="15"/>
    <row r="798452" ht="15"/>
    <row r="798453" ht="15"/>
    <row r="798454" ht="15"/>
    <row r="798455" ht="15"/>
    <row r="798456" ht="15"/>
    <row r="798457" ht="15"/>
    <row r="798458" ht="15"/>
    <row r="798459" ht="15"/>
    <row r="798460" ht="15"/>
    <row r="798461" ht="15"/>
    <row r="798462" ht="15"/>
    <row r="798463" ht="15"/>
    <row r="798464" ht="15"/>
    <row r="798465" ht="15"/>
    <row r="798466" ht="15"/>
    <row r="798467" ht="15"/>
    <row r="798468" ht="15"/>
    <row r="798469" ht="15"/>
    <row r="798470" ht="15"/>
    <row r="798471" ht="15"/>
    <row r="798472" ht="15"/>
    <row r="798473" ht="15"/>
    <row r="798474" ht="15"/>
    <row r="798475" ht="15"/>
    <row r="798476" ht="15"/>
    <row r="798477" ht="15"/>
    <row r="798478" ht="15"/>
    <row r="798479" ht="15"/>
    <row r="798480" ht="15"/>
    <row r="798481" ht="15"/>
    <row r="798482" ht="15"/>
    <row r="798483" ht="15"/>
    <row r="798484" ht="15"/>
    <row r="798485" ht="15"/>
    <row r="798486" ht="15"/>
    <row r="798487" ht="15"/>
    <row r="798488" ht="15"/>
    <row r="798489" ht="15"/>
    <row r="798490" ht="15"/>
    <row r="798491" ht="15"/>
    <row r="798492" ht="15"/>
    <row r="798493" ht="15"/>
    <row r="798494" ht="15"/>
    <row r="798495" ht="15"/>
    <row r="798496" ht="15"/>
    <row r="798497" ht="15"/>
    <row r="798498" ht="15"/>
    <row r="798499" ht="15"/>
    <row r="798500" ht="15"/>
    <row r="798501" ht="15"/>
    <row r="798502" ht="15"/>
    <row r="798503" ht="15"/>
    <row r="798504" ht="15"/>
    <row r="798505" ht="15"/>
    <row r="798506" ht="15"/>
    <row r="798507" ht="15"/>
    <row r="798508" ht="15"/>
    <row r="798509" ht="15"/>
    <row r="798510" ht="15"/>
    <row r="798511" ht="15"/>
    <row r="798512" ht="15"/>
    <row r="798513" ht="15"/>
    <row r="798514" ht="15"/>
    <row r="798515" ht="15"/>
    <row r="798516" ht="15"/>
    <row r="798517" ht="15"/>
    <row r="798518" ht="15"/>
    <row r="798519" ht="15"/>
    <row r="798520" ht="15"/>
    <row r="798521" ht="15"/>
    <row r="798522" ht="15"/>
    <row r="798523" ht="15"/>
    <row r="798524" ht="15"/>
    <row r="798525" ht="15"/>
    <row r="798526" ht="15"/>
    <row r="798527" ht="15"/>
    <row r="798528" ht="15"/>
    <row r="798529" ht="15"/>
    <row r="798530" ht="15"/>
    <row r="798531" ht="15"/>
    <row r="798532" ht="15"/>
    <row r="798533" ht="15"/>
    <row r="798534" ht="15"/>
    <row r="798535" ht="15"/>
    <row r="798536" ht="15"/>
    <row r="798537" ht="15"/>
    <row r="798538" ht="15"/>
    <row r="798539" ht="15"/>
    <row r="798540" ht="15"/>
    <row r="798541" ht="15"/>
    <row r="798542" ht="15"/>
    <row r="798543" ht="15"/>
    <row r="798544" ht="15"/>
    <row r="798545" ht="15"/>
    <row r="798546" ht="15"/>
    <row r="798547" ht="15"/>
    <row r="798548" ht="15"/>
    <row r="798549" ht="15"/>
    <row r="798550" ht="15"/>
    <row r="798551" ht="15"/>
    <row r="798552" ht="15"/>
    <row r="798553" ht="15"/>
    <row r="798554" ht="15"/>
    <row r="798555" ht="15"/>
    <row r="798556" ht="15"/>
    <row r="798557" ht="15"/>
    <row r="798558" ht="15"/>
    <row r="798559" ht="15"/>
    <row r="798560" ht="15"/>
    <row r="798561" ht="15"/>
    <row r="798562" ht="15"/>
    <row r="798563" ht="15"/>
    <row r="798564" ht="15"/>
    <row r="798565" ht="15"/>
    <row r="798566" ht="15"/>
    <row r="798567" ht="15"/>
    <row r="798568" ht="15"/>
    <row r="798569" ht="15"/>
    <row r="798570" ht="15"/>
    <row r="798571" ht="15"/>
    <row r="798572" ht="15"/>
    <row r="798573" ht="15"/>
    <row r="798574" ht="15"/>
    <row r="798575" ht="15"/>
    <row r="798576" ht="15"/>
    <row r="798577" ht="15"/>
    <row r="798578" ht="15"/>
    <row r="798579" ht="15"/>
    <row r="798580" ht="15"/>
    <row r="798581" ht="15"/>
    <row r="798582" ht="15"/>
    <row r="798583" ht="15"/>
    <row r="798584" ht="15"/>
    <row r="798585" ht="15"/>
    <row r="798586" ht="15"/>
    <row r="798587" ht="15"/>
    <row r="798588" ht="15"/>
    <row r="798589" ht="15"/>
    <row r="798590" ht="15"/>
    <row r="798591" ht="15"/>
    <row r="798592" ht="15"/>
    <row r="798593" ht="15"/>
    <row r="798594" ht="15"/>
    <row r="798595" ht="15"/>
    <row r="798596" ht="15"/>
    <row r="798597" ht="15"/>
    <row r="798598" ht="15"/>
    <row r="798599" ht="15"/>
    <row r="798600" ht="15"/>
    <row r="798601" ht="15"/>
    <row r="798602" ht="15"/>
    <row r="798603" ht="15"/>
    <row r="798604" ht="15"/>
    <row r="798605" ht="15"/>
    <row r="798606" ht="15"/>
    <row r="798607" ht="15"/>
    <row r="798608" ht="15"/>
    <row r="798609" ht="15"/>
    <row r="798610" ht="15"/>
    <row r="798611" ht="15"/>
    <row r="798612" ht="15"/>
    <row r="798613" ht="15"/>
    <row r="798614" ht="15"/>
    <row r="798615" ht="15"/>
    <row r="798616" ht="15"/>
    <row r="798617" ht="15"/>
    <row r="798618" ht="15"/>
    <row r="798619" ht="15"/>
    <row r="798620" ht="15"/>
    <row r="798621" ht="15"/>
    <row r="798622" ht="15"/>
    <row r="798623" ht="15"/>
    <row r="798624" ht="15"/>
    <row r="798625" ht="15"/>
    <row r="798626" ht="15"/>
    <row r="798627" ht="15"/>
    <row r="798628" ht="15"/>
    <row r="798629" ht="15"/>
    <row r="798630" ht="15"/>
    <row r="798631" ht="15"/>
    <row r="798632" ht="15"/>
    <row r="798633" ht="15"/>
    <row r="798634" ht="15"/>
    <row r="798635" ht="15"/>
    <row r="798636" ht="15"/>
    <row r="798637" ht="15"/>
    <row r="798638" ht="15"/>
    <row r="798639" ht="15"/>
    <row r="798640" ht="15"/>
    <row r="798641" ht="15"/>
    <row r="798642" ht="15"/>
    <row r="798643" ht="15"/>
    <row r="798644" ht="15"/>
    <row r="798645" ht="15"/>
    <row r="798646" ht="15"/>
    <row r="798647" ht="15"/>
    <row r="798648" ht="15"/>
    <row r="798649" ht="15"/>
    <row r="798650" ht="15"/>
    <row r="798651" ht="15"/>
    <row r="798652" ht="15"/>
    <row r="798653" ht="15"/>
    <row r="798654" ht="15"/>
    <row r="798655" ht="15"/>
    <row r="798656" ht="15"/>
    <row r="798657" ht="15"/>
    <row r="798658" ht="15"/>
    <row r="798659" ht="15"/>
    <row r="798660" ht="15"/>
    <row r="798661" ht="15"/>
    <row r="798662" ht="15"/>
    <row r="798663" ht="15"/>
    <row r="798664" ht="15"/>
    <row r="798665" ht="15"/>
    <row r="798666" ht="15"/>
    <row r="798667" ht="15"/>
    <row r="798668" ht="15"/>
    <row r="798669" ht="15"/>
    <row r="798670" ht="15"/>
    <row r="798671" ht="15"/>
    <row r="798672" ht="15"/>
    <row r="798673" ht="15"/>
    <row r="798674" ht="15"/>
    <row r="798675" ht="15"/>
    <row r="798676" ht="15"/>
    <row r="798677" ht="15"/>
    <row r="798678" ht="15"/>
    <row r="798679" ht="15"/>
    <row r="798680" ht="15"/>
    <row r="798681" ht="15"/>
    <row r="798682" ht="15"/>
    <row r="798683" ht="15"/>
    <row r="798684" ht="15"/>
    <row r="798685" ht="15"/>
    <row r="798686" ht="15"/>
    <row r="798687" ht="15"/>
    <row r="798688" ht="15"/>
    <row r="798689" ht="15"/>
    <row r="798690" ht="15"/>
    <row r="798691" ht="15"/>
    <row r="798692" ht="15"/>
    <row r="798693" ht="15"/>
    <row r="798694" ht="15"/>
    <row r="798695" ht="15"/>
    <row r="798696" ht="15"/>
    <row r="798697" ht="15"/>
    <row r="798698" ht="15"/>
    <row r="798699" ht="15"/>
    <row r="798700" ht="15"/>
    <row r="798701" ht="15"/>
    <row r="798702" ht="15"/>
    <row r="798703" ht="15"/>
    <row r="798704" ht="15"/>
    <row r="798705" ht="15"/>
    <row r="798706" ht="15"/>
    <row r="798707" ht="15"/>
    <row r="798708" ht="15"/>
    <row r="798709" ht="15"/>
    <row r="798710" ht="15"/>
    <row r="798711" ht="15"/>
    <row r="798712" ht="15"/>
    <row r="798713" ht="15"/>
    <row r="798714" ht="15"/>
    <row r="798715" ht="15"/>
    <row r="798716" ht="15"/>
    <row r="798717" ht="15"/>
    <row r="798718" ht="15"/>
    <row r="798719" ht="15"/>
    <row r="798720" ht="15"/>
    <row r="798721" ht="15"/>
    <row r="798722" ht="15"/>
    <row r="798723" ht="15"/>
    <row r="798724" ht="15"/>
    <row r="798725" ht="15"/>
    <row r="798726" ht="15"/>
    <row r="798727" ht="15"/>
    <row r="798728" ht="15"/>
    <row r="798729" ht="15"/>
    <row r="798730" ht="15"/>
    <row r="798731" ht="15"/>
    <row r="798732" ht="15"/>
    <row r="798733" ht="15"/>
    <row r="798734" ht="15"/>
    <row r="798735" ht="15"/>
    <row r="798736" ht="15"/>
    <row r="798737" ht="15"/>
    <row r="798738" ht="15"/>
    <row r="798739" ht="15"/>
    <row r="798740" ht="15"/>
    <row r="798741" ht="15"/>
    <row r="798742" ht="15"/>
    <row r="798743" ht="15"/>
    <row r="798744" ht="15"/>
    <row r="798745" ht="15"/>
    <row r="798746" ht="15"/>
    <row r="798747" ht="15"/>
    <row r="798748" ht="15"/>
    <row r="798749" ht="15"/>
    <row r="798750" ht="15"/>
    <row r="798751" ht="15"/>
    <row r="798752" ht="15"/>
    <row r="798753" ht="15"/>
    <row r="798754" ht="15"/>
    <row r="798755" ht="15"/>
    <row r="798756" ht="15"/>
    <row r="798757" ht="15"/>
    <row r="798758" ht="15"/>
    <row r="798759" ht="15"/>
    <row r="798760" ht="15"/>
    <row r="798761" ht="15"/>
    <row r="798762" ht="15"/>
    <row r="798763" ht="15"/>
    <row r="798764" ht="15"/>
    <row r="798765" ht="15"/>
    <row r="798766" ht="15"/>
    <row r="798767" ht="15"/>
    <row r="798768" ht="15"/>
    <row r="798769" ht="15"/>
    <row r="798770" ht="15"/>
    <row r="798771" ht="15"/>
    <row r="798772" ht="15"/>
    <row r="798773" ht="15"/>
    <row r="798774" ht="15"/>
    <row r="798775" ht="15"/>
    <row r="798776" ht="15"/>
    <row r="798777" ht="15"/>
    <row r="798778" ht="15"/>
    <row r="798779" ht="15"/>
    <row r="798780" ht="15"/>
    <row r="798781" ht="15"/>
    <row r="798782" ht="15"/>
    <row r="798783" ht="15"/>
    <row r="798784" ht="15"/>
    <row r="798785" ht="15"/>
    <row r="798786" ht="15"/>
    <row r="798787" ht="15"/>
    <row r="798788" ht="15"/>
    <row r="798789" ht="15"/>
    <row r="798790" ht="15"/>
    <row r="798791" ht="15"/>
    <row r="798792" ht="15"/>
    <row r="798793" ht="15"/>
    <row r="798794" ht="15"/>
    <row r="798795" ht="15"/>
    <row r="798796" ht="15"/>
    <row r="798797" ht="15"/>
    <row r="798798" ht="15"/>
    <row r="798799" ht="15"/>
    <row r="798800" ht="15"/>
    <row r="798801" ht="15"/>
    <row r="798802" ht="15"/>
    <row r="798803" ht="15"/>
    <row r="798804" ht="15"/>
    <row r="798805" ht="15"/>
    <row r="798806" ht="15"/>
    <row r="798807" ht="15"/>
    <row r="798808" ht="15"/>
    <row r="798809" ht="15"/>
    <row r="798810" ht="15"/>
    <row r="798811" ht="15"/>
    <row r="798812" ht="15"/>
    <row r="798813" ht="15"/>
    <row r="798814" ht="15"/>
    <row r="798815" ht="15"/>
    <row r="798816" ht="15"/>
    <row r="798817" ht="15"/>
    <row r="798818" ht="15"/>
    <row r="798819" ht="15"/>
    <row r="798820" ht="15"/>
    <row r="798821" ht="15"/>
    <row r="798822" ht="15"/>
    <row r="798823" ht="15"/>
    <row r="798824" ht="15"/>
    <row r="798825" ht="15"/>
    <row r="798826" ht="15"/>
    <row r="798827" ht="15"/>
    <row r="798828" ht="15"/>
    <row r="798829" ht="15"/>
    <row r="798830" ht="15"/>
    <row r="798831" ht="15"/>
    <row r="798832" ht="15"/>
    <row r="798833" ht="15"/>
    <row r="798834" ht="15"/>
    <row r="798835" ht="15"/>
    <row r="798836" ht="15"/>
    <row r="798837" ht="15"/>
    <row r="798838" ht="15"/>
    <row r="798839" ht="15"/>
    <row r="798840" ht="15"/>
    <row r="798841" ht="15"/>
    <row r="798842" ht="15"/>
    <row r="798843" ht="15"/>
    <row r="798844" ht="15"/>
    <row r="798845" ht="15"/>
    <row r="798846" ht="15"/>
    <row r="798847" ht="15"/>
    <row r="798848" ht="15"/>
    <row r="798849" ht="15"/>
    <row r="798850" ht="15"/>
    <row r="798851" ht="15"/>
    <row r="798852" ht="15"/>
    <row r="798853" ht="15"/>
    <row r="798854" ht="15"/>
    <row r="798855" ht="15"/>
    <row r="798856" ht="15"/>
    <row r="798857" ht="15"/>
    <row r="798858" ht="15"/>
    <row r="798859" ht="15"/>
    <row r="798860" ht="15"/>
    <row r="798861" ht="15"/>
    <row r="798862" ht="15"/>
    <row r="798863" ht="15"/>
    <row r="798864" ht="15"/>
    <row r="798865" ht="15"/>
    <row r="798866" ht="15"/>
    <row r="798867" ht="15"/>
    <row r="798868" ht="15"/>
    <row r="798869" ht="15"/>
    <row r="798870" ht="15"/>
    <row r="798871" ht="15"/>
    <row r="798872" ht="15"/>
    <row r="798873" ht="15"/>
    <row r="798874" ht="15"/>
    <row r="798875" ht="15"/>
    <row r="798876" ht="15"/>
    <row r="798877" ht="15"/>
    <row r="798878" ht="15"/>
    <row r="798879" ht="15"/>
    <row r="798880" ht="15"/>
    <row r="798881" ht="15"/>
    <row r="798882" ht="15"/>
    <row r="798883" ht="15"/>
    <row r="798884" ht="15"/>
    <row r="798885" ht="15"/>
    <row r="798886" ht="15"/>
    <row r="798887" ht="15"/>
    <row r="798888" ht="15"/>
    <row r="798889" ht="15"/>
    <row r="798890" ht="15"/>
    <row r="798891" ht="15"/>
    <row r="798892" ht="15"/>
    <row r="798893" ht="15"/>
    <row r="798894" ht="15"/>
    <row r="798895" ht="15"/>
    <row r="798896" ht="15"/>
    <row r="798897" ht="15"/>
    <row r="798898" ht="15"/>
    <row r="798899" ht="15"/>
    <row r="798900" ht="15"/>
    <row r="798901" ht="15"/>
    <row r="798902" ht="15"/>
    <row r="798903" ht="15"/>
    <row r="798904" ht="15"/>
    <row r="798905" ht="15"/>
    <row r="798906" ht="15"/>
    <row r="798907" ht="15"/>
    <row r="798908" ht="15"/>
    <row r="798909" ht="15"/>
    <row r="798910" ht="15"/>
    <row r="798911" ht="15"/>
    <row r="798912" ht="15"/>
    <row r="798913" ht="15"/>
    <row r="798914" ht="15"/>
    <row r="798915" ht="15"/>
    <row r="798916" ht="15"/>
    <row r="798917" ht="15"/>
    <row r="798918" ht="15"/>
    <row r="798919" ht="15"/>
    <row r="798920" ht="15"/>
    <row r="798921" ht="15"/>
    <row r="798922" ht="15"/>
    <row r="798923" ht="15"/>
    <row r="798924" ht="15"/>
    <row r="798925" ht="15"/>
    <row r="798926" ht="15"/>
    <row r="798927" ht="15"/>
    <row r="798928" ht="15"/>
    <row r="798929" ht="15"/>
    <row r="798930" ht="15"/>
    <row r="798931" ht="15"/>
    <row r="798932" ht="15"/>
    <row r="798933" ht="15"/>
    <row r="798934" ht="15"/>
    <row r="798935" ht="15"/>
    <row r="798936" ht="15"/>
    <row r="798937" ht="15"/>
    <row r="798938" ht="15"/>
    <row r="798939" ht="15"/>
    <row r="798940" ht="15"/>
    <row r="798941" ht="15"/>
    <row r="798942" ht="15"/>
    <row r="798943" ht="15"/>
    <row r="798944" ht="15"/>
    <row r="798945" ht="15"/>
    <row r="798946" ht="15"/>
    <row r="798947" ht="15"/>
    <row r="798948" ht="15"/>
    <row r="798949" ht="15"/>
    <row r="798950" ht="15"/>
    <row r="798951" ht="15"/>
    <row r="798952" ht="15"/>
    <row r="798953" ht="15"/>
    <row r="798954" ht="15"/>
    <row r="798955" ht="15"/>
    <row r="798956" ht="15"/>
    <row r="798957" ht="15"/>
    <row r="798958" ht="15"/>
    <row r="798959" ht="15"/>
    <row r="798960" ht="15"/>
    <row r="798961" ht="15"/>
    <row r="798962" ht="15"/>
    <row r="798963" ht="15"/>
    <row r="798964" ht="15"/>
    <row r="798965" ht="15"/>
    <row r="798966" ht="15"/>
    <row r="798967" ht="15"/>
    <row r="798968" ht="15"/>
    <row r="798969" ht="15"/>
    <row r="798970" ht="15"/>
    <row r="798971" ht="15"/>
    <row r="798972" ht="15"/>
    <row r="798973" ht="15"/>
    <row r="798974" ht="15"/>
    <row r="798975" ht="15"/>
    <row r="798976" ht="15"/>
    <row r="798977" ht="15"/>
    <row r="798978" ht="15"/>
    <row r="798979" ht="15"/>
    <row r="798980" ht="15"/>
    <row r="798981" ht="15"/>
    <row r="798982" ht="15"/>
    <row r="798983" ht="15"/>
    <row r="798984" ht="15"/>
    <row r="798985" ht="15"/>
    <row r="798986" ht="15"/>
    <row r="798987" ht="15"/>
    <row r="798988" ht="15"/>
    <row r="798989" ht="15"/>
    <row r="798990" ht="15"/>
    <row r="798991" ht="15"/>
    <row r="798992" ht="15"/>
    <row r="798993" ht="15"/>
    <row r="798994" ht="15"/>
    <row r="798995" ht="15"/>
    <row r="798996" ht="15"/>
    <row r="798997" ht="15"/>
    <row r="798998" ht="15"/>
    <row r="798999" ht="15"/>
    <row r="799000" ht="15"/>
    <row r="799001" ht="15"/>
    <row r="799002" ht="15"/>
    <row r="799003" ht="15"/>
    <row r="799004" ht="15"/>
    <row r="799005" ht="15"/>
    <row r="799006" ht="15"/>
    <row r="799007" ht="15"/>
    <row r="799008" ht="15"/>
    <row r="799009" ht="15"/>
    <row r="799010" ht="15"/>
    <row r="799011" ht="15"/>
    <row r="799012" ht="15"/>
    <row r="799013" ht="15"/>
    <row r="799014" ht="15"/>
    <row r="799015" ht="15"/>
    <row r="799016" ht="15"/>
    <row r="799017" ht="15"/>
    <row r="799018" ht="15"/>
    <row r="799019" ht="15"/>
    <row r="799020" ht="15"/>
    <row r="799021" ht="15"/>
    <row r="799022" ht="15"/>
    <row r="799023" ht="15"/>
    <row r="799024" ht="15"/>
    <row r="799025" ht="15"/>
    <row r="799026" ht="15"/>
    <row r="799027" ht="15"/>
    <row r="799028" ht="15"/>
    <row r="799029" ht="15"/>
    <row r="799030" ht="15"/>
    <row r="799031" ht="15"/>
    <row r="799032" ht="15"/>
    <row r="799033" ht="15"/>
    <row r="799034" ht="15"/>
    <row r="799035" ht="15"/>
    <row r="799036" ht="15"/>
    <row r="799037" ht="15"/>
    <row r="799038" ht="15"/>
    <row r="799039" ht="15"/>
    <row r="799040" ht="15"/>
    <row r="799041" ht="15"/>
    <row r="799042" ht="15"/>
    <row r="799043" ht="15"/>
    <row r="799044" ht="15"/>
    <row r="799045" ht="15"/>
    <row r="799046" ht="15"/>
    <row r="799047" ht="15"/>
    <row r="799048" ht="15"/>
    <row r="799049" ht="15"/>
    <row r="799050" ht="15"/>
    <row r="799051" ht="15"/>
    <row r="799052" ht="15"/>
    <row r="799053" ht="15"/>
    <row r="799054" ht="15"/>
    <row r="799055" ht="15"/>
    <row r="799056" ht="15"/>
    <row r="799057" ht="15"/>
    <row r="799058" ht="15"/>
    <row r="799059" ht="15"/>
    <row r="799060" ht="15"/>
    <row r="799061" ht="15"/>
    <row r="799062" ht="15"/>
    <row r="799063" ht="15"/>
    <row r="799064" ht="15"/>
    <row r="799065" ht="15"/>
    <row r="799066" ht="15"/>
    <row r="799067" ht="15"/>
    <row r="799068" ht="15"/>
    <row r="799069" ht="15"/>
    <row r="799070" ht="15"/>
    <row r="799071" ht="15"/>
    <row r="799072" ht="15"/>
    <row r="799073" ht="15"/>
    <row r="799074" ht="15"/>
    <row r="799075" ht="15"/>
    <row r="799076" ht="15"/>
    <row r="799077" ht="15"/>
    <row r="799078" ht="15"/>
    <row r="799079" ht="15"/>
    <row r="799080" ht="15"/>
    <row r="799081" ht="15"/>
    <row r="799082" ht="15"/>
    <row r="799083" ht="15"/>
    <row r="799084" ht="15"/>
    <row r="799085" ht="15"/>
    <row r="799086" ht="15"/>
    <row r="799087" ht="15"/>
    <row r="799088" ht="15"/>
    <row r="799089" ht="15"/>
    <row r="799090" ht="15"/>
    <row r="799091" ht="15"/>
    <row r="799092" ht="15"/>
    <row r="799093" ht="15"/>
    <row r="799094" ht="15"/>
    <row r="799095" ht="15"/>
    <row r="799096" ht="15"/>
    <row r="799097" ht="15"/>
    <row r="799098" ht="15"/>
    <row r="799099" ht="15"/>
    <row r="799100" ht="15"/>
    <row r="799101" ht="15"/>
    <row r="799102" ht="15"/>
    <row r="799103" ht="15"/>
    <row r="799104" ht="15"/>
    <row r="799105" ht="15"/>
    <row r="799106" ht="15"/>
    <row r="799107" ht="15"/>
    <row r="799108" ht="15"/>
    <row r="799109" ht="15"/>
    <row r="799110" ht="15"/>
    <row r="799111" ht="15"/>
    <row r="799112" ht="15"/>
    <row r="799113" ht="15"/>
    <row r="799114" ht="15"/>
    <row r="799115" ht="15"/>
    <row r="799116" ht="15"/>
    <row r="799117" ht="15"/>
    <row r="799118" ht="15"/>
    <row r="799119" ht="15"/>
    <row r="799120" ht="15"/>
    <row r="799121" ht="15"/>
    <row r="799122" ht="15"/>
    <row r="799123" ht="15"/>
    <row r="799124" ht="15"/>
    <row r="799125" ht="15"/>
    <row r="799126" ht="15"/>
    <row r="799127" ht="15"/>
    <row r="799128" ht="15"/>
    <row r="799129" ht="15"/>
    <row r="799130" ht="15"/>
    <row r="799131" ht="15"/>
    <row r="799132" ht="15"/>
    <row r="799133" ht="15"/>
    <row r="799134" ht="15"/>
    <row r="799135" ht="15"/>
    <row r="799136" ht="15"/>
    <row r="799137" ht="15"/>
    <row r="799138" ht="15"/>
    <row r="799139" ht="15"/>
    <row r="799140" ht="15"/>
    <row r="799141" ht="15"/>
    <row r="799142" ht="15"/>
    <row r="799143" ht="15"/>
    <row r="799144" ht="15"/>
    <row r="799145" ht="15"/>
    <row r="799146" ht="15"/>
    <row r="799147" ht="15"/>
    <row r="799148" ht="15"/>
    <row r="799149" ht="15"/>
    <row r="799150" ht="15"/>
    <row r="799151" ht="15"/>
    <row r="799152" ht="15"/>
    <row r="799153" ht="15"/>
    <row r="799154" ht="15"/>
    <row r="799155" ht="15"/>
    <row r="799156" ht="15"/>
    <row r="799157" ht="15"/>
    <row r="799158" ht="15"/>
    <row r="799159" ht="15"/>
    <row r="799160" ht="15"/>
    <row r="799161" ht="15"/>
    <row r="799162" ht="15"/>
    <row r="799163" ht="15"/>
    <row r="799164" ht="15"/>
    <row r="799165" ht="15"/>
    <row r="799166" ht="15"/>
    <row r="799167" ht="15"/>
    <row r="799168" ht="15"/>
    <row r="799169" ht="15"/>
    <row r="799170" ht="15"/>
    <row r="799171" ht="15"/>
    <row r="799172" ht="15"/>
    <row r="799173" ht="15"/>
    <row r="799174" ht="15"/>
    <row r="799175" ht="15"/>
    <row r="799176" ht="15"/>
    <row r="799177" ht="15"/>
    <row r="799178" ht="15"/>
    <row r="799179" ht="15"/>
    <row r="799180" ht="15"/>
    <row r="799181" ht="15"/>
    <row r="799182" ht="15"/>
    <row r="799183" ht="15"/>
    <row r="799184" ht="15"/>
    <row r="799185" ht="15"/>
    <row r="799186" ht="15"/>
    <row r="799187" ht="15"/>
    <row r="799188" ht="15"/>
    <row r="799189" ht="15"/>
    <row r="799190" ht="15"/>
    <row r="799191" ht="15"/>
    <row r="799192" ht="15"/>
    <row r="799193" ht="15"/>
    <row r="799194" ht="15"/>
    <row r="799195" ht="15"/>
    <row r="799196" ht="15"/>
    <row r="799197" ht="15"/>
    <row r="799198" ht="15"/>
    <row r="799199" ht="15"/>
    <row r="799200" ht="15"/>
    <row r="799201" ht="15"/>
    <row r="799202" ht="15"/>
    <row r="799203" ht="15"/>
    <row r="799204" ht="15"/>
    <row r="799205" ht="15"/>
    <row r="799206" ht="15"/>
    <row r="799207" ht="15"/>
    <row r="799208" ht="15"/>
    <row r="799209" ht="15"/>
    <row r="799210" ht="15"/>
    <row r="799211" ht="15"/>
    <row r="799212" ht="15"/>
    <row r="799213" ht="15"/>
    <row r="799214" ht="15"/>
    <row r="799215" ht="15"/>
    <row r="799216" ht="15"/>
    <row r="799217" ht="15"/>
    <row r="799218" ht="15"/>
    <row r="799219" ht="15"/>
    <row r="799220" ht="15"/>
    <row r="799221" ht="15"/>
    <row r="799222" ht="15"/>
    <row r="799223" ht="15"/>
    <row r="799224" ht="15"/>
    <row r="799225" ht="15"/>
    <row r="799226" ht="15"/>
    <row r="799227" ht="15"/>
    <row r="799228" ht="15"/>
    <row r="799229" ht="15"/>
    <row r="799230" ht="15"/>
    <row r="799231" ht="15"/>
    <row r="799232" ht="15"/>
    <row r="799233" ht="15"/>
    <row r="799234" ht="15"/>
    <row r="799235" ht="15"/>
    <row r="799236" ht="15"/>
    <row r="799237" ht="15"/>
    <row r="799238" ht="15"/>
    <row r="799239" ht="15"/>
    <row r="799240" ht="15"/>
    <row r="799241" ht="15"/>
    <row r="799242" ht="15"/>
    <row r="799243" ht="15"/>
    <row r="799244" ht="15"/>
    <row r="799245" ht="15"/>
    <row r="799246" ht="15"/>
    <row r="799247" ht="15"/>
    <row r="799248" ht="15"/>
    <row r="799249" ht="15"/>
    <row r="799250" ht="15"/>
    <row r="799251" ht="15"/>
    <row r="799252" ht="15"/>
    <row r="799253" ht="15"/>
    <row r="799254" ht="15"/>
    <row r="799255" ht="15"/>
    <row r="799256" ht="15"/>
    <row r="799257" ht="15"/>
    <row r="799258" ht="15"/>
    <row r="799259" ht="15"/>
    <row r="799260" ht="15"/>
    <row r="799261" ht="15"/>
    <row r="799262" ht="15"/>
    <row r="799263" ht="15"/>
    <row r="799264" ht="15"/>
    <row r="799265" ht="15"/>
    <row r="799266" ht="15"/>
    <row r="799267" ht="15"/>
    <row r="799268" ht="15"/>
    <row r="799269" ht="15"/>
    <row r="799270" ht="15"/>
    <row r="799271" ht="15"/>
    <row r="799272" ht="15"/>
    <row r="799273" ht="15"/>
    <row r="799274" ht="15"/>
    <row r="799275" ht="15"/>
    <row r="799276" ht="15"/>
    <row r="799277" ht="15"/>
    <row r="799278" ht="15"/>
    <row r="799279" ht="15"/>
    <row r="799280" ht="15"/>
    <row r="799281" ht="15"/>
    <row r="799282" ht="15"/>
    <row r="799283" ht="15"/>
    <row r="799284" ht="15"/>
    <row r="799285" ht="15"/>
    <row r="799286" ht="15"/>
    <row r="799287" ht="15"/>
    <row r="799288" ht="15"/>
    <row r="799289" ht="15"/>
    <row r="799290" ht="15"/>
    <row r="799291" ht="15"/>
    <row r="799292" ht="15"/>
    <row r="799293" ht="15"/>
    <row r="799294" ht="15"/>
    <row r="799295" ht="15"/>
    <row r="799296" ht="15"/>
    <row r="799297" ht="15"/>
    <row r="799298" ht="15"/>
    <row r="799299" ht="15"/>
    <row r="799300" ht="15"/>
    <row r="799301" ht="15"/>
    <row r="799302" ht="15"/>
    <row r="799303" ht="15"/>
    <row r="799304" ht="15"/>
    <row r="799305" ht="15"/>
    <row r="799306" ht="15"/>
    <row r="799307" ht="15"/>
    <row r="799308" ht="15"/>
    <row r="799309" ht="15"/>
    <row r="799310" ht="15"/>
    <row r="799311" ht="15"/>
    <row r="799312" ht="15"/>
    <row r="799313" ht="15"/>
    <row r="799314" ht="15"/>
    <row r="799315" ht="15"/>
    <row r="799316" ht="15"/>
    <row r="799317" ht="15"/>
    <row r="799318" ht="15"/>
    <row r="799319" ht="15"/>
    <row r="799320" ht="15"/>
    <row r="799321" ht="15"/>
    <row r="799322" ht="15"/>
    <row r="799323" ht="15"/>
    <row r="799324" ht="15"/>
    <row r="799325" ht="15"/>
    <row r="799326" ht="15"/>
    <row r="799327" ht="15"/>
    <row r="799328" ht="15"/>
    <row r="799329" ht="15"/>
    <row r="799330" ht="15"/>
    <row r="799331" ht="15"/>
    <row r="799332" ht="15"/>
    <row r="799333" ht="15"/>
    <row r="799334" ht="15"/>
    <row r="799335" ht="15"/>
    <row r="799336" ht="15"/>
    <row r="799337" ht="15"/>
    <row r="799338" ht="15"/>
    <row r="799339" ht="15"/>
    <row r="799340" ht="15"/>
    <row r="799341" ht="15"/>
    <row r="799342" ht="15"/>
    <row r="799343" ht="15"/>
    <row r="799344" ht="15"/>
    <row r="799345" ht="15"/>
    <row r="799346" ht="15"/>
    <row r="799347" ht="15"/>
    <row r="799348" ht="15"/>
    <row r="799349" ht="15"/>
    <row r="799350" ht="15"/>
    <row r="799351" ht="15"/>
    <row r="799352" ht="15"/>
    <row r="799353" ht="15"/>
    <row r="799354" ht="15"/>
    <row r="799355" ht="15"/>
    <row r="799356" ht="15"/>
    <row r="799357" ht="15"/>
    <row r="799358" ht="15"/>
    <row r="799359" ht="15"/>
    <row r="799360" ht="15"/>
    <row r="799361" ht="15"/>
    <row r="799362" ht="15"/>
    <row r="799363" ht="15"/>
    <row r="799364" ht="15"/>
    <row r="799365" ht="15"/>
    <row r="799366" ht="15"/>
    <row r="799367" ht="15"/>
    <row r="799368" ht="15"/>
    <row r="799369" ht="15"/>
    <row r="799370" ht="15"/>
    <row r="799371" ht="15"/>
    <row r="799372" ht="15"/>
    <row r="799373" ht="15"/>
    <row r="799374" ht="15"/>
    <row r="799375" ht="15"/>
    <row r="799376" ht="15"/>
    <row r="799377" ht="15"/>
    <row r="799378" ht="15"/>
    <row r="799379" ht="15"/>
    <row r="799380" ht="15"/>
    <row r="799381" ht="15"/>
    <row r="799382" ht="15"/>
    <row r="799383" ht="15"/>
    <row r="799384" ht="15"/>
    <row r="799385" ht="15"/>
    <row r="799386" ht="15"/>
    <row r="799387" ht="15"/>
    <row r="799388" ht="15"/>
    <row r="799389" ht="15"/>
    <row r="799390" ht="15"/>
    <row r="799391" ht="15"/>
    <row r="799392" ht="15"/>
    <row r="799393" ht="15"/>
    <row r="799394" ht="15"/>
    <row r="799395" ht="15"/>
    <row r="799396" ht="15"/>
    <row r="799397" ht="15"/>
    <row r="799398" ht="15"/>
    <row r="799399" ht="15"/>
    <row r="799400" ht="15"/>
    <row r="799401" ht="15"/>
    <row r="799402" ht="15"/>
    <row r="799403" ht="15"/>
    <row r="799404" ht="15"/>
    <row r="799405" ht="15"/>
    <row r="799406" ht="15"/>
    <row r="799407" ht="15"/>
    <row r="799408" ht="15"/>
    <row r="799409" ht="15"/>
    <row r="799410" ht="15"/>
    <row r="799411" ht="15"/>
    <row r="799412" ht="15"/>
    <row r="799413" ht="15"/>
    <row r="799414" ht="15"/>
    <row r="799415" ht="15"/>
    <row r="799416" ht="15"/>
    <row r="799417" ht="15"/>
    <row r="799418" ht="15"/>
    <row r="799419" ht="15"/>
    <row r="799420" ht="15"/>
    <row r="799421" ht="15"/>
    <row r="799422" ht="15"/>
    <row r="799423" ht="15"/>
    <row r="799424" ht="15"/>
    <row r="799425" ht="15"/>
    <row r="799426" ht="15"/>
    <row r="799427" ht="15"/>
    <row r="799428" ht="15"/>
    <row r="799429" ht="15"/>
    <row r="799430" ht="15"/>
    <row r="799431" ht="15"/>
    <row r="799432" ht="15"/>
    <row r="799433" ht="15"/>
    <row r="799434" ht="15"/>
    <row r="799435" ht="15"/>
    <row r="799436" ht="15"/>
    <row r="799437" ht="15"/>
    <row r="799438" ht="15"/>
    <row r="799439" ht="15"/>
    <row r="799440" ht="15"/>
    <row r="799441" ht="15"/>
    <row r="799442" ht="15"/>
    <row r="799443" ht="15"/>
    <row r="799444" ht="15"/>
    <row r="799445" ht="15"/>
    <row r="799446" ht="15"/>
    <row r="799447" ht="15"/>
    <row r="799448" ht="15"/>
    <row r="799449" ht="15"/>
    <row r="799450" ht="15"/>
    <row r="799451" ht="15"/>
    <row r="799452" ht="15"/>
    <row r="799453" ht="15"/>
    <row r="799454" ht="15"/>
    <row r="799455" ht="15"/>
    <row r="799456" ht="15"/>
    <row r="799457" ht="15"/>
    <row r="799458" ht="15"/>
    <row r="799459" ht="15"/>
    <row r="799460" ht="15"/>
    <row r="799461" ht="15"/>
    <row r="799462" ht="15"/>
    <row r="799463" ht="15"/>
    <row r="799464" ht="15"/>
    <row r="799465" ht="15"/>
    <row r="799466" ht="15"/>
    <row r="799467" ht="15"/>
    <row r="799468" ht="15"/>
    <row r="799469" ht="15"/>
    <row r="799470" ht="15"/>
    <row r="799471" ht="15"/>
    <row r="799472" ht="15"/>
    <row r="799473" ht="15"/>
    <row r="799474" ht="15"/>
    <row r="799475" ht="15"/>
    <row r="799476" ht="15"/>
    <row r="799477" ht="15"/>
    <row r="799478" ht="15"/>
    <row r="799479" ht="15"/>
    <row r="799480" ht="15"/>
    <row r="799481" ht="15"/>
    <row r="799482" ht="15"/>
    <row r="799483" ht="15"/>
    <row r="799484" ht="15"/>
    <row r="799485" ht="15"/>
    <row r="799486" ht="15"/>
    <row r="799487" ht="15"/>
    <row r="799488" ht="15"/>
    <row r="799489" ht="15"/>
    <row r="799490" ht="15"/>
    <row r="799491" ht="15"/>
    <row r="799492" ht="15"/>
    <row r="799493" ht="15"/>
    <row r="799494" ht="15"/>
    <row r="799495" ht="15"/>
    <row r="799496" ht="15"/>
    <row r="799497" ht="15"/>
    <row r="799498" ht="15"/>
    <row r="799499" ht="15"/>
    <row r="799500" ht="15"/>
    <row r="799501" ht="15"/>
    <row r="799502" ht="15"/>
    <row r="799503" ht="15"/>
    <row r="799504" ht="15"/>
    <row r="799505" ht="15"/>
    <row r="799506" ht="15"/>
    <row r="799507" ht="15"/>
    <row r="799508" ht="15"/>
    <row r="799509" ht="15"/>
    <row r="799510" ht="15"/>
    <row r="799511" ht="15"/>
    <row r="799512" ht="15"/>
    <row r="799513" ht="15"/>
    <row r="799514" ht="15"/>
    <row r="799515" ht="15"/>
    <row r="799516" ht="15"/>
    <row r="799517" ht="15"/>
    <row r="799518" ht="15"/>
    <row r="799519" ht="15"/>
    <row r="799520" ht="15"/>
    <row r="799521" ht="15"/>
    <row r="799522" ht="15"/>
    <row r="799523" ht="15"/>
    <row r="799524" ht="15"/>
    <row r="799525" ht="15"/>
    <row r="799526" ht="15"/>
    <row r="799527" ht="15"/>
    <row r="799528" ht="15"/>
    <row r="799529" ht="15"/>
    <row r="799530" ht="15"/>
    <row r="799531" ht="15"/>
    <row r="799532" ht="15"/>
    <row r="799533" ht="15"/>
    <row r="799534" ht="15"/>
    <row r="799535" ht="15"/>
    <row r="799536" ht="15"/>
    <row r="799537" ht="15"/>
    <row r="799538" ht="15"/>
    <row r="799539" ht="15"/>
    <row r="799540" ht="15"/>
    <row r="799541" ht="15"/>
    <row r="799542" ht="15"/>
    <row r="799543" ht="15"/>
    <row r="799544" ht="15"/>
    <row r="799545" ht="15"/>
    <row r="799546" ht="15"/>
    <row r="799547" ht="15"/>
    <row r="799548" ht="15"/>
    <row r="799549" ht="15"/>
    <row r="799550" ht="15"/>
    <row r="799551" ht="15"/>
    <row r="799552" ht="15"/>
    <row r="799553" ht="15"/>
    <row r="799554" ht="15"/>
    <row r="799555" ht="15"/>
    <row r="799556" ht="15"/>
    <row r="799557" ht="15"/>
    <row r="799558" ht="15"/>
    <row r="799559" ht="15"/>
    <row r="799560" ht="15"/>
    <row r="799561" ht="15"/>
    <row r="799562" ht="15"/>
    <row r="799563" ht="15"/>
    <row r="799564" ht="15"/>
    <row r="799565" ht="15"/>
    <row r="799566" ht="15"/>
    <row r="799567" ht="15"/>
    <row r="799568" ht="15"/>
    <row r="799569" ht="15"/>
    <row r="799570" ht="15"/>
    <row r="799571" ht="15"/>
    <row r="799572" ht="15"/>
    <row r="799573" ht="15"/>
    <row r="799574" ht="15"/>
    <row r="799575" ht="15"/>
    <row r="799576" ht="15"/>
    <row r="799577" ht="15"/>
    <row r="799578" ht="15"/>
    <row r="799579" ht="15"/>
    <row r="799580" ht="15"/>
    <row r="799581" ht="15"/>
    <row r="799582" ht="15"/>
    <row r="799583" ht="15"/>
    <row r="799584" ht="15"/>
    <row r="799585" ht="15"/>
    <row r="799586" ht="15"/>
    <row r="799587" ht="15"/>
    <row r="799588" ht="15"/>
    <row r="799589" ht="15"/>
    <row r="799590" ht="15"/>
    <row r="799591" ht="15"/>
    <row r="799592" ht="15"/>
    <row r="799593" ht="15"/>
    <row r="799594" ht="15"/>
    <row r="799595" ht="15"/>
    <row r="799596" ht="15"/>
    <row r="799597" ht="15"/>
    <row r="799598" ht="15"/>
    <row r="799599" ht="15"/>
    <row r="799600" ht="15"/>
    <row r="799601" ht="15"/>
    <row r="799602" ht="15"/>
    <row r="799603" ht="15"/>
    <row r="799604" ht="15"/>
    <row r="799605" ht="15"/>
    <row r="799606" ht="15"/>
    <row r="799607" ht="15"/>
    <row r="799608" ht="15"/>
    <row r="799609" ht="15"/>
    <row r="799610" ht="15"/>
    <row r="799611" ht="15"/>
    <row r="799612" ht="15"/>
    <row r="799613" ht="15"/>
    <row r="799614" ht="15"/>
    <row r="799615" ht="15"/>
    <row r="799616" ht="15"/>
    <row r="799617" ht="15"/>
    <row r="799618" ht="15"/>
    <row r="799619" ht="15"/>
    <row r="799620" ht="15"/>
    <row r="799621" ht="15"/>
    <row r="799622" ht="15"/>
    <row r="799623" ht="15"/>
    <row r="799624" ht="15"/>
    <row r="799625" ht="15"/>
    <row r="799626" ht="15"/>
    <row r="799627" ht="15"/>
    <row r="799628" ht="15"/>
    <row r="799629" ht="15"/>
    <row r="799630" ht="15"/>
    <row r="799631" ht="15"/>
    <row r="799632" ht="15"/>
    <row r="799633" ht="15"/>
    <row r="799634" ht="15"/>
    <row r="799635" ht="15"/>
    <row r="799636" ht="15"/>
    <row r="799637" ht="15"/>
    <row r="799638" ht="15"/>
    <row r="799639" ht="15"/>
    <row r="799640" ht="15"/>
    <row r="799641" ht="15"/>
    <row r="799642" ht="15"/>
    <row r="799643" ht="15"/>
    <row r="799644" ht="15"/>
    <row r="799645" ht="15"/>
    <row r="799646" ht="15"/>
    <row r="799647" ht="15"/>
    <row r="799648" ht="15"/>
    <row r="799649" ht="15"/>
    <row r="799650" ht="15"/>
    <row r="799651" ht="15"/>
    <row r="799652" ht="15"/>
    <row r="799653" ht="15"/>
    <row r="799654" ht="15"/>
    <row r="799655" ht="15"/>
    <row r="799656" ht="15"/>
    <row r="799657" ht="15"/>
    <row r="799658" ht="15"/>
    <row r="799659" ht="15"/>
    <row r="799660" ht="15"/>
    <row r="799661" ht="15"/>
    <row r="799662" ht="15"/>
    <row r="799663" ht="15"/>
    <row r="799664" ht="15"/>
    <row r="799665" ht="15"/>
    <row r="799666" ht="15"/>
    <row r="799667" ht="15"/>
    <row r="799668" ht="15"/>
    <row r="799669" ht="15"/>
    <row r="799670" ht="15"/>
    <row r="799671" ht="15"/>
    <row r="799672" ht="15"/>
    <row r="799673" ht="15"/>
    <row r="799674" ht="15"/>
    <row r="799675" ht="15"/>
    <row r="799676" ht="15"/>
    <row r="799677" ht="15"/>
    <row r="799678" ht="15"/>
    <row r="799679" ht="15"/>
    <row r="799680" ht="15"/>
    <row r="799681" ht="15"/>
    <row r="799682" ht="15"/>
    <row r="799683" ht="15"/>
    <row r="799684" ht="15"/>
    <row r="799685" ht="15"/>
    <row r="799686" ht="15"/>
    <row r="799687" ht="15"/>
    <row r="799688" ht="15"/>
    <row r="799689" ht="15"/>
    <row r="799690" ht="15"/>
    <row r="799691" ht="15"/>
    <row r="799692" ht="15"/>
    <row r="799693" ht="15"/>
    <row r="799694" ht="15"/>
    <row r="799695" ht="15"/>
    <row r="799696" ht="15"/>
    <row r="799697" ht="15"/>
    <row r="799698" ht="15"/>
    <row r="799699" ht="15"/>
    <row r="799700" ht="15"/>
    <row r="799701" ht="15"/>
    <row r="799702" ht="15"/>
    <row r="799703" ht="15"/>
    <row r="799704" ht="15"/>
    <row r="799705" ht="15"/>
    <row r="799706" ht="15"/>
    <row r="799707" ht="15"/>
    <row r="799708" ht="15"/>
    <row r="799709" ht="15"/>
    <row r="799710" ht="15"/>
    <row r="799711" ht="15"/>
    <row r="799712" ht="15"/>
    <row r="799713" ht="15"/>
    <row r="799714" ht="15"/>
    <row r="799715" ht="15"/>
    <row r="799716" ht="15"/>
    <row r="799717" ht="15"/>
    <row r="799718" ht="15"/>
    <row r="799719" ht="15"/>
    <row r="799720" ht="15"/>
    <row r="799721" ht="15"/>
    <row r="799722" ht="15"/>
    <row r="799723" ht="15"/>
    <row r="799724" ht="15"/>
    <row r="799725" ht="15"/>
    <row r="799726" ht="15"/>
    <row r="799727" ht="15"/>
    <row r="799728" ht="15"/>
    <row r="799729" ht="15"/>
    <row r="799730" ht="15"/>
    <row r="799731" ht="15"/>
    <row r="799732" ht="15"/>
    <row r="799733" ht="15"/>
    <row r="799734" ht="15"/>
    <row r="799735" ht="15"/>
    <row r="799736" ht="15"/>
    <row r="799737" ht="15"/>
    <row r="799738" ht="15"/>
    <row r="799739" ht="15"/>
    <row r="799740" ht="15"/>
    <row r="799741" ht="15"/>
    <row r="799742" ht="15"/>
    <row r="799743" ht="15"/>
    <row r="799744" ht="15"/>
    <row r="799745" ht="15"/>
    <row r="799746" ht="15"/>
    <row r="799747" ht="15"/>
    <row r="799748" ht="15"/>
    <row r="799749" ht="15"/>
    <row r="799750" ht="15"/>
    <row r="799751" ht="15"/>
    <row r="799752" ht="15"/>
    <row r="799753" ht="15"/>
    <row r="799754" ht="15"/>
    <row r="799755" ht="15"/>
    <row r="799756" ht="15"/>
    <row r="799757" ht="15"/>
    <row r="799758" ht="15"/>
    <row r="799759" ht="15"/>
    <row r="799760" ht="15"/>
    <row r="799761" ht="15"/>
    <row r="799762" ht="15"/>
    <row r="799763" ht="15"/>
    <row r="799764" ht="15"/>
    <row r="799765" ht="15"/>
    <row r="799766" ht="15"/>
    <row r="799767" ht="15"/>
    <row r="799768" ht="15"/>
    <row r="799769" ht="15"/>
    <row r="799770" ht="15"/>
    <row r="799771" ht="15"/>
    <row r="799772" ht="15"/>
    <row r="799773" ht="15"/>
    <row r="799774" ht="15"/>
    <row r="799775" ht="15"/>
    <row r="799776" ht="15"/>
    <row r="799777" ht="15"/>
    <row r="799778" ht="15"/>
    <row r="799779" ht="15"/>
    <row r="799780" ht="15"/>
    <row r="799781" ht="15"/>
    <row r="799782" ht="15"/>
    <row r="799783" ht="15"/>
    <row r="799784" ht="15"/>
    <row r="799785" ht="15"/>
    <row r="799786" ht="15"/>
    <row r="799787" ht="15"/>
    <row r="799788" ht="15"/>
    <row r="799789" ht="15"/>
    <row r="799790" ht="15"/>
    <row r="799791" ht="15"/>
    <row r="799792" ht="15"/>
    <row r="799793" ht="15"/>
    <row r="799794" ht="15"/>
    <row r="799795" ht="15"/>
    <row r="799796" ht="15"/>
    <row r="799797" ht="15"/>
    <row r="799798" ht="15"/>
    <row r="799799" ht="15"/>
    <row r="799800" ht="15"/>
    <row r="799801" ht="15"/>
    <row r="799802" ht="15"/>
    <row r="799803" ht="15"/>
    <row r="799804" ht="15"/>
    <row r="799805" ht="15"/>
    <row r="799806" ht="15"/>
    <row r="799807" ht="15"/>
    <row r="799808" ht="15"/>
    <row r="799809" ht="15"/>
    <row r="799810" ht="15"/>
    <row r="799811" ht="15"/>
    <row r="799812" ht="15"/>
    <row r="799813" ht="15"/>
    <row r="799814" ht="15"/>
    <row r="799815" ht="15"/>
    <row r="799816" ht="15"/>
    <row r="799817" ht="15"/>
    <row r="799818" ht="15"/>
    <row r="799819" ht="15"/>
    <row r="799820" ht="15"/>
    <row r="799821" ht="15"/>
    <row r="799822" ht="15"/>
    <row r="799823" ht="15"/>
    <row r="799824" ht="15"/>
    <row r="799825" ht="15"/>
    <row r="799826" ht="15"/>
    <row r="799827" ht="15"/>
    <row r="799828" ht="15"/>
    <row r="799829" ht="15"/>
    <row r="799830" ht="15"/>
    <row r="799831" ht="15"/>
    <row r="799832" ht="15"/>
    <row r="799833" ht="15"/>
    <row r="799834" ht="15"/>
    <row r="799835" ht="15"/>
    <row r="799836" ht="15"/>
    <row r="799837" ht="15"/>
    <row r="799838" ht="15"/>
    <row r="799839" ht="15"/>
    <row r="799840" ht="15"/>
    <row r="799841" ht="15"/>
    <row r="799842" ht="15"/>
    <row r="799843" ht="15"/>
    <row r="799844" ht="15"/>
    <row r="799845" ht="15"/>
    <row r="799846" ht="15"/>
    <row r="799847" ht="15"/>
    <row r="799848" ht="15"/>
    <row r="799849" ht="15"/>
    <row r="799850" ht="15"/>
    <row r="799851" ht="15"/>
    <row r="799852" ht="15"/>
    <row r="799853" ht="15"/>
    <row r="799854" ht="15"/>
    <row r="799855" ht="15"/>
    <row r="799856" ht="15"/>
    <row r="799857" ht="15"/>
    <row r="799858" ht="15"/>
    <row r="799859" ht="15"/>
    <row r="799860" ht="15"/>
    <row r="799861" ht="15"/>
    <row r="799862" ht="15"/>
    <row r="799863" ht="15"/>
    <row r="799864" ht="15"/>
    <row r="799865" ht="15"/>
    <row r="799866" ht="15"/>
    <row r="799867" ht="15"/>
    <row r="799868" ht="15"/>
    <row r="799869" ht="15"/>
    <row r="799870" ht="15"/>
    <row r="799871" ht="15"/>
    <row r="799872" ht="15"/>
    <row r="799873" ht="15"/>
    <row r="799874" ht="15"/>
    <row r="799875" ht="15"/>
    <row r="799876" ht="15"/>
    <row r="799877" ht="15"/>
    <row r="799878" ht="15"/>
    <row r="799879" ht="15"/>
    <row r="799880" ht="15"/>
    <row r="799881" ht="15"/>
    <row r="799882" ht="15"/>
    <row r="799883" ht="15"/>
    <row r="799884" ht="15"/>
    <row r="799885" ht="15"/>
    <row r="799886" ht="15"/>
    <row r="799887" ht="15"/>
    <row r="799888" ht="15"/>
    <row r="799889" ht="15"/>
    <row r="799890" ht="15"/>
    <row r="799891" ht="15"/>
    <row r="799892" ht="15"/>
    <row r="799893" ht="15"/>
    <row r="799894" ht="15"/>
    <row r="799895" ht="15"/>
    <row r="799896" ht="15"/>
    <row r="799897" ht="15"/>
    <row r="799898" ht="15"/>
    <row r="799899" ht="15"/>
    <row r="799900" ht="15"/>
    <row r="799901" ht="15"/>
    <row r="799902" ht="15"/>
    <row r="799903" ht="15"/>
    <row r="799904" ht="15"/>
    <row r="799905" ht="15"/>
    <row r="799906" ht="15"/>
    <row r="799907" ht="15"/>
    <row r="799908" ht="15"/>
    <row r="799909" ht="15"/>
    <row r="799910" ht="15"/>
    <row r="799911" ht="15"/>
    <row r="799912" ht="15"/>
    <row r="799913" ht="15"/>
    <row r="799914" ht="15"/>
    <row r="799915" ht="15"/>
    <row r="799916" ht="15"/>
    <row r="799917" ht="15"/>
    <row r="799918" ht="15"/>
    <row r="799919" ht="15"/>
    <row r="799920" ht="15"/>
    <row r="799921" ht="15"/>
    <row r="799922" ht="15"/>
    <row r="799923" ht="15"/>
    <row r="799924" ht="15"/>
    <row r="799925" ht="15"/>
    <row r="799926" ht="15"/>
    <row r="799927" ht="15"/>
    <row r="799928" ht="15"/>
    <row r="799929" ht="15"/>
    <row r="799930" ht="15"/>
    <row r="799931" ht="15"/>
    <row r="799932" ht="15"/>
    <row r="799933" ht="15"/>
    <row r="799934" ht="15"/>
    <row r="799935" ht="15"/>
    <row r="799936" ht="15"/>
    <row r="799937" ht="15"/>
    <row r="799938" ht="15"/>
    <row r="799939" ht="15"/>
    <row r="799940" ht="15"/>
    <row r="799941" ht="15"/>
    <row r="799942" ht="15"/>
    <row r="799943" ht="15"/>
    <row r="799944" ht="15"/>
    <row r="799945" ht="15"/>
    <row r="799946" ht="15"/>
    <row r="799947" ht="15"/>
    <row r="799948" ht="15"/>
    <row r="799949" ht="15"/>
    <row r="799950" ht="15"/>
    <row r="799951" ht="15"/>
    <row r="799952" ht="15"/>
    <row r="799953" ht="15"/>
    <row r="799954" ht="15"/>
    <row r="799955" ht="15"/>
    <row r="799956" ht="15"/>
    <row r="799957" ht="15"/>
    <row r="799958" ht="15"/>
    <row r="799959" ht="15"/>
    <row r="799960" ht="15"/>
    <row r="799961" ht="15"/>
    <row r="799962" ht="15"/>
    <row r="799963" ht="15"/>
    <row r="799964" ht="15"/>
    <row r="799965" ht="15"/>
    <row r="799966" ht="15"/>
    <row r="799967" ht="15"/>
    <row r="799968" ht="15"/>
    <row r="799969" ht="15"/>
    <row r="799970" ht="15"/>
    <row r="799971" ht="15"/>
    <row r="799972" ht="15"/>
    <row r="799973" ht="15"/>
    <row r="799974" ht="15"/>
    <row r="799975" ht="15"/>
    <row r="799976" ht="15"/>
    <row r="799977" ht="15"/>
    <row r="799978" ht="15"/>
    <row r="799979" ht="15"/>
    <row r="799980" ht="15"/>
    <row r="799981" ht="15"/>
    <row r="799982" ht="15"/>
    <row r="799983" ht="15"/>
    <row r="799984" ht="15"/>
    <row r="799985" ht="15"/>
    <row r="799986" ht="15"/>
    <row r="799987" ht="15"/>
    <row r="799988" ht="15"/>
    <row r="799989" ht="15"/>
    <row r="799990" ht="15"/>
    <row r="799991" ht="15"/>
    <row r="799992" ht="15"/>
    <row r="799993" ht="15"/>
    <row r="799994" ht="15"/>
    <row r="799995" ht="15"/>
    <row r="799996" ht="15"/>
    <row r="799997" ht="15"/>
    <row r="799998" ht="15"/>
    <row r="799999" ht="15"/>
    <row r="800000" ht="15"/>
    <row r="800001" ht="15"/>
    <row r="800002" ht="15"/>
    <row r="800003" ht="15"/>
    <row r="800004" ht="15"/>
    <row r="800005" ht="15"/>
    <row r="800006" ht="15"/>
    <row r="800007" ht="15"/>
    <row r="800008" ht="15"/>
    <row r="800009" ht="15"/>
    <row r="800010" ht="15"/>
    <row r="800011" ht="15"/>
    <row r="800012" ht="15"/>
    <row r="800013" ht="15"/>
    <row r="800014" ht="15"/>
    <row r="800015" ht="15"/>
    <row r="800016" ht="15"/>
    <row r="800017" ht="15"/>
    <row r="800018" ht="15"/>
    <row r="800019" ht="15"/>
    <row r="800020" ht="15"/>
    <row r="800021" ht="15"/>
    <row r="800022" ht="15"/>
    <row r="800023" ht="15"/>
    <row r="800024" ht="15"/>
    <row r="800025" ht="15"/>
    <row r="800026" ht="15"/>
    <row r="800027" ht="15"/>
    <row r="800028" ht="15"/>
    <row r="800029" ht="15"/>
    <row r="800030" ht="15"/>
    <row r="800031" ht="15"/>
    <row r="800032" ht="15"/>
    <row r="800033" ht="15"/>
    <row r="800034" ht="15"/>
    <row r="800035" ht="15"/>
    <row r="800036" ht="15"/>
    <row r="800037" ht="15"/>
    <row r="800038" ht="15"/>
    <row r="800039" ht="15"/>
    <row r="800040" ht="15"/>
    <row r="800041" ht="15"/>
    <row r="800042" ht="15"/>
    <row r="800043" ht="15"/>
    <row r="800044" ht="15"/>
    <row r="800045" ht="15"/>
    <row r="800046" ht="15"/>
    <row r="800047" ht="15"/>
    <row r="800048" ht="15"/>
    <row r="800049" ht="15"/>
    <row r="800050" ht="15"/>
    <row r="800051" ht="15"/>
    <row r="800052" ht="15"/>
    <row r="800053" ht="15"/>
    <row r="800054" ht="15"/>
    <row r="800055" ht="15"/>
    <row r="800056" ht="15"/>
    <row r="800057" ht="15"/>
    <row r="800058" ht="15"/>
    <row r="800059" ht="15"/>
    <row r="800060" ht="15"/>
    <row r="800061" ht="15"/>
    <row r="800062" ht="15"/>
    <row r="800063" ht="15"/>
    <row r="800064" ht="15"/>
    <row r="800065" ht="15"/>
    <row r="800066" ht="15"/>
    <row r="800067" ht="15"/>
    <row r="800068" ht="15"/>
    <row r="800069" ht="15"/>
    <row r="800070" ht="15"/>
    <row r="800071" ht="15"/>
    <row r="800072" ht="15"/>
    <row r="800073" ht="15"/>
    <row r="800074" ht="15"/>
    <row r="800075" ht="15"/>
    <row r="800076" ht="15"/>
    <row r="800077" ht="15"/>
    <row r="800078" ht="15"/>
    <row r="800079" ht="15"/>
    <row r="800080" ht="15"/>
    <row r="800081" ht="15"/>
    <row r="800082" ht="15"/>
    <row r="800083" ht="15"/>
    <row r="800084" ht="15"/>
    <row r="800085" ht="15"/>
    <row r="800086" ht="15"/>
    <row r="800087" ht="15"/>
    <row r="800088" ht="15"/>
    <row r="800089" ht="15"/>
    <row r="800090" ht="15"/>
    <row r="800091" ht="15"/>
    <row r="800092" ht="15"/>
    <row r="800093" ht="15"/>
    <row r="800094" ht="15"/>
    <row r="800095" ht="15"/>
    <row r="800096" ht="15"/>
    <row r="800097" ht="15"/>
    <row r="800098" ht="15"/>
    <row r="800099" ht="15"/>
    <row r="800100" ht="15"/>
    <row r="800101" ht="15"/>
    <row r="800102" ht="15"/>
    <row r="800103" ht="15"/>
    <row r="800104" ht="15"/>
    <row r="800105" ht="15"/>
    <row r="800106" ht="15"/>
    <row r="800107" ht="15"/>
    <row r="800108" ht="15"/>
    <row r="800109" ht="15"/>
    <row r="800110" ht="15"/>
    <row r="800111" ht="15"/>
    <row r="800112" ht="15"/>
    <row r="800113" ht="15"/>
    <row r="800114" ht="15"/>
    <row r="800115" ht="15"/>
    <row r="800116" ht="15"/>
    <row r="800117" ht="15"/>
    <row r="800118" ht="15"/>
    <row r="800119" ht="15"/>
    <row r="800120" ht="15"/>
    <row r="800121" ht="15"/>
    <row r="800122" ht="15"/>
    <row r="800123" ht="15"/>
    <row r="800124" ht="15"/>
    <row r="800125" ht="15"/>
    <row r="800126" ht="15"/>
    <row r="800127" ht="15"/>
    <row r="800128" ht="15"/>
    <row r="800129" ht="15"/>
    <row r="800130" ht="15"/>
    <row r="800131" ht="15"/>
    <row r="800132" ht="15"/>
    <row r="800133" ht="15"/>
    <row r="800134" ht="15"/>
    <row r="800135" ht="15"/>
    <row r="800136" ht="15"/>
    <row r="800137" ht="15"/>
    <row r="800138" ht="15"/>
    <row r="800139" ht="15"/>
    <row r="800140" ht="15"/>
    <row r="800141" ht="15"/>
    <row r="800142" ht="15"/>
    <row r="800143" ht="15"/>
    <row r="800144" ht="15"/>
    <row r="800145" ht="15"/>
    <row r="800146" ht="15"/>
    <row r="800147" ht="15"/>
    <row r="800148" ht="15"/>
    <row r="800149" ht="15"/>
    <row r="800150" ht="15"/>
    <row r="800151" ht="15"/>
    <row r="800152" ht="15"/>
    <row r="800153" ht="15"/>
    <row r="800154" ht="15"/>
    <row r="800155" ht="15"/>
    <row r="800156" ht="15"/>
    <row r="800157" ht="15"/>
    <row r="800158" ht="15"/>
    <row r="800159" ht="15"/>
    <row r="800160" ht="15"/>
    <row r="800161" ht="15"/>
    <row r="800162" ht="15"/>
    <row r="800163" ht="15"/>
    <row r="800164" ht="15"/>
    <row r="800165" ht="15"/>
    <row r="800166" ht="15"/>
    <row r="800167" ht="15"/>
    <row r="800168" ht="15"/>
    <row r="800169" ht="15"/>
    <row r="800170" ht="15"/>
    <row r="800171" ht="15"/>
    <row r="800172" ht="15"/>
    <row r="800173" ht="15"/>
    <row r="800174" ht="15"/>
    <row r="800175" ht="15"/>
    <row r="800176" ht="15"/>
    <row r="800177" ht="15"/>
    <row r="800178" ht="15"/>
    <row r="800179" ht="15"/>
    <row r="800180" ht="15"/>
    <row r="800181" ht="15"/>
    <row r="800182" ht="15"/>
    <row r="800183" ht="15"/>
    <row r="800184" ht="15"/>
    <row r="800185" ht="15"/>
    <row r="800186" ht="15"/>
    <row r="800187" ht="15"/>
    <row r="800188" ht="15"/>
    <row r="800189" ht="15"/>
    <row r="800190" ht="15"/>
    <row r="800191" ht="15"/>
    <row r="800192" ht="15"/>
    <row r="800193" ht="15"/>
    <row r="800194" ht="15"/>
    <row r="800195" ht="15"/>
    <row r="800196" ht="15"/>
    <row r="800197" ht="15"/>
    <row r="800198" ht="15"/>
    <row r="800199" ht="15"/>
    <row r="800200" ht="15"/>
    <row r="800201" ht="15"/>
    <row r="800202" ht="15"/>
    <row r="800203" ht="15"/>
    <row r="800204" ht="15"/>
    <row r="800205" ht="15"/>
    <row r="800206" ht="15"/>
    <row r="800207" ht="15"/>
    <row r="800208" ht="15"/>
    <row r="800209" ht="15"/>
    <row r="800210" ht="15"/>
    <row r="800211" ht="15"/>
    <row r="800212" ht="15"/>
    <row r="800213" ht="15"/>
    <row r="800214" ht="15"/>
    <row r="800215" ht="15"/>
    <row r="800216" ht="15"/>
    <row r="800217" ht="15"/>
    <row r="800218" ht="15"/>
    <row r="800219" ht="15"/>
    <row r="800220" ht="15"/>
    <row r="800221" ht="15"/>
    <row r="800222" ht="15"/>
    <row r="800223" ht="15"/>
    <row r="800224" ht="15"/>
    <row r="800225" ht="15"/>
    <row r="800226" ht="15"/>
    <row r="800227" ht="15"/>
    <row r="800228" ht="15"/>
    <row r="800229" ht="15"/>
    <row r="800230" ht="15"/>
    <row r="800231" ht="15"/>
    <row r="800232" ht="15"/>
    <row r="800233" ht="15"/>
    <row r="800234" ht="15"/>
    <row r="800235" ht="15"/>
    <row r="800236" ht="15"/>
    <row r="800237" ht="15"/>
    <row r="800238" ht="15"/>
    <row r="800239" ht="15"/>
    <row r="800240" ht="15"/>
    <row r="800241" ht="15"/>
    <row r="800242" ht="15"/>
    <row r="800243" ht="15"/>
    <row r="800244" ht="15"/>
    <row r="800245" ht="15"/>
    <row r="800246" ht="15"/>
    <row r="800247" ht="15"/>
    <row r="800248" ht="15"/>
    <row r="800249" ht="15"/>
    <row r="800250" ht="15"/>
    <row r="800251" ht="15"/>
    <row r="800252" ht="15"/>
    <row r="800253" ht="15"/>
    <row r="800254" ht="15"/>
    <row r="800255" ht="15"/>
    <row r="800256" ht="15"/>
    <row r="800257" ht="15"/>
    <row r="800258" ht="15"/>
    <row r="800259" ht="15"/>
    <row r="800260" ht="15"/>
    <row r="800261" ht="15"/>
    <row r="800262" ht="15"/>
    <row r="800263" ht="15"/>
    <row r="800264" ht="15"/>
    <row r="800265" ht="15"/>
    <row r="800266" ht="15"/>
    <row r="800267" ht="15"/>
    <row r="800268" ht="15"/>
    <row r="800269" ht="15"/>
    <row r="800270" ht="15"/>
    <row r="800271" ht="15"/>
    <row r="800272" ht="15"/>
    <row r="800273" ht="15"/>
    <row r="800274" ht="15"/>
    <row r="800275" ht="15"/>
    <row r="800276" ht="15"/>
    <row r="800277" ht="15"/>
    <row r="800278" ht="15"/>
    <row r="800279" ht="15"/>
    <row r="800280" ht="15"/>
    <row r="800281" ht="15"/>
    <row r="800282" ht="15"/>
    <row r="800283" ht="15"/>
    <row r="800284" ht="15"/>
    <row r="800285" ht="15"/>
    <row r="800286" ht="15"/>
    <row r="800287" ht="15"/>
    <row r="800288" ht="15"/>
    <row r="800289" ht="15"/>
    <row r="800290" ht="15"/>
    <row r="800291" ht="15"/>
    <row r="800292" ht="15"/>
    <row r="800293" ht="15"/>
    <row r="800294" ht="15"/>
    <row r="800295" ht="15"/>
    <row r="800296" ht="15"/>
    <row r="800297" ht="15"/>
    <row r="800298" ht="15"/>
    <row r="800299" ht="15"/>
    <row r="800300" ht="15"/>
    <row r="800301" ht="15"/>
    <row r="800302" ht="15"/>
    <row r="800303" ht="15"/>
    <row r="800304" ht="15"/>
    <row r="800305" ht="15"/>
    <row r="800306" ht="15"/>
    <row r="800307" ht="15"/>
    <row r="800308" ht="15"/>
    <row r="800309" ht="15"/>
    <row r="800310" ht="15"/>
    <row r="800311" ht="15"/>
    <row r="800312" ht="15"/>
    <row r="800313" ht="15"/>
    <row r="800314" ht="15"/>
    <row r="800315" ht="15"/>
    <row r="800316" ht="15"/>
    <row r="800317" ht="15"/>
    <row r="800318" ht="15"/>
    <row r="800319" ht="15"/>
    <row r="800320" ht="15"/>
    <row r="800321" ht="15"/>
    <row r="800322" ht="15"/>
    <row r="800323" ht="15"/>
    <row r="800324" ht="15"/>
    <row r="800325" ht="15"/>
    <row r="800326" ht="15"/>
    <row r="800327" ht="15"/>
    <row r="800328" ht="15"/>
    <row r="800329" ht="15"/>
    <row r="800330" ht="15"/>
    <row r="800331" ht="15"/>
    <row r="800332" ht="15"/>
    <row r="800333" ht="15"/>
    <row r="800334" ht="15"/>
    <row r="800335" ht="15"/>
    <row r="800336" ht="15"/>
    <row r="800337" ht="15"/>
    <row r="800338" ht="15"/>
    <row r="800339" ht="15"/>
    <row r="800340" ht="15"/>
    <row r="800341" ht="15"/>
    <row r="800342" ht="15"/>
    <row r="800343" ht="15"/>
    <row r="800344" ht="15"/>
    <row r="800345" ht="15"/>
    <row r="800346" ht="15"/>
    <row r="800347" ht="15"/>
    <row r="800348" ht="15"/>
    <row r="800349" ht="15"/>
    <row r="800350" ht="15"/>
    <row r="800351" ht="15"/>
    <row r="800352" ht="15"/>
    <row r="800353" ht="15"/>
    <row r="800354" ht="15"/>
    <row r="800355" ht="15"/>
    <row r="800356" ht="15"/>
    <row r="800357" ht="15"/>
    <row r="800358" ht="15"/>
    <row r="800359" ht="15"/>
    <row r="800360" ht="15"/>
    <row r="800361" ht="15"/>
    <row r="800362" ht="15"/>
    <row r="800363" ht="15"/>
    <row r="800364" ht="15"/>
    <row r="800365" ht="15"/>
    <row r="800366" ht="15"/>
    <row r="800367" ht="15"/>
    <row r="800368" ht="15"/>
    <row r="800369" ht="15"/>
    <row r="800370" ht="15"/>
    <row r="800371" ht="15"/>
    <row r="800372" ht="15"/>
    <row r="800373" ht="15"/>
    <row r="800374" ht="15"/>
    <row r="800375" ht="15"/>
    <row r="800376" ht="15"/>
    <row r="800377" ht="15"/>
    <row r="800378" ht="15"/>
    <row r="800379" ht="15"/>
    <row r="800380" ht="15"/>
    <row r="800381" ht="15"/>
    <row r="800382" ht="15"/>
    <row r="800383" ht="15"/>
    <row r="800384" ht="15"/>
    <row r="800385" ht="15"/>
    <row r="800386" ht="15"/>
    <row r="800387" ht="15"/>
    <row r="800388" ht="15"/>
    <row r="800389" ht="15"/>
    <row r="800390" ht="15"/>
    <row r="800391" ht="15"/>
    <row r="800392" ht="15"/>
    <row r="800393" ht="15"/>
    <row r="800394" ht="15"/>
    <row r="800395" ht="15"/>
    <row r="800396" ht="15"/>
    <row r="800397" ht="15"/>
    <row r="800398" ht="15"/>
    <row r="800399" ht="15"/>
    <row r="800400" ht="15"/>
    <row r="800401" ht="15"/>
    <row r="800402" ht="15"/>
    <row r="800403" ht="15"/>
    <row r="800404" ht="15"/>
    <row r="800405" ht="15"/>
    <row r="800406" ht="15"/>
    <row r="800407" ht="15"/>
    <row r="800408" ht="15"/>
    <row r="800409" ht="15"/>
    <row r="800410" ht="15"/>
    <row r="800411" ht="15"/>
    <row r="800412" ht="15"/>
    <row r="800413" ht="15"/>
    <row r="800414" ht="15"/>
    <row r="800415" ht="15"/>
    <row r="800416" ht="15"/>
    <row r="800417" ht="15"/>
    <row r="800418" ht="15"/>
    <row r="800419" ht="15"/>
    <row r="800420" ht="15"/>
    <row r="800421" ht="15"/>
    <row r="800422" ht="15"/>
    <row r="800423" ht="15"/>
    <row r="800424" ht="15"/>
    <row r="800425" ht="15"/>
    <row r="800426" ht="15"/>
    <row r="800427" ht="15"/>
    <row r="800428" ht="15"/>
    <row r="800429" ht="15"/>
    <row r="800430" ht="15"/>
    <row r="800431" ht="15"/>
    <row r="800432" ht="15"/>
    <row r="800433" ht="15"/>
    <row r="800434" ht="15"/>
    <row r="800435" ht="15"/>
    <row r="800436" ht="15"/>
    <row r="800437" ht="15"/>
    <row r="800438" ht="15"/>
    <row r="800439" ht="15"/>
    <row r="800440" ht="15"/>
    <row r="800441" ht="15"/>
    <row r="800442" ht="15"/>
    <row r="800443" ht="15"/>
    <row r="800444" ht="15"/>
    <row r="800445" ht="15"/>
    <row r="800446" ht="15"/>
    <row r="800447" ht="15"/>
    <row r="800448" ht="15"/>
    <row r="800449" ht="15"/>
    <row r="800450" ht="15"/>
    <row r="800451" ht="15"/>
    <row r="800452" ht="15"/>
    <row r="800453" ht="15"/>
    <row r="800454" ht="15"/>
    <row r="800455" ht="15"/>
    <row r="800456" ht="15"/>
    <row r="800457" ht="15"/>
    <row r="800458" ht="15"/>
    <row r="800459" ht="15"/>
    <row r="800460" ht="15"/>
    <row r="800461" ht="15"/>
    <row r="800462" ht="15"/>
    <row r="800463" ht="15"/>
    <row r="800464" ht="15"/>
    <row r="800465" ht="15"/>
    <row r="800466" ht="15"/>
    <row r="800467" ht="15"/>
    <row r="800468" ht="15"/>
    <row r="800469" ht="15"/>
    <row r="800470" ht="15"/>
    <row r="800471" ht="15"/>
    <row r="800472" ht="15"/>
    <row r="800473" ht="15"/>
    <row r="800474" ht="15"/>
    <row r="800475" ht="15"/>
    <row r="800476" ht="15"/>
    <row r="800477" ht="15"/>
    <row r="800478" ht="15"/>
    <row r="800479" ht="15"/>
    <row r="800480" ht="15"/>
    <row r="800481" ht="15"/>
    <row r="800482" ht="15"/>
    <row r="800483" ht="15"/>
    <row r="800484" ht="15"/>
    <row r="800485" ht="15"/>
    <row r="800486" ht="15"/>
    <row r="800487" ht="15"/>
    <row r="800488" ht="15"/>
    <row r="800489" ht="15"/>
    <row r="800490" ht="15"/>
    <row r="800491" ht="15"/>
    <row r="800492" ht="15"/>
    <row r="800493" ht="15"/>
    <row r="800494" ht="15"/>
    <row r="800495" ht="15"/>
    <row r="800496" ht="15"/>
    <row r="800497" ht="15"/>
    <row r="800498" ht="15"/>
    <row r="800499" ht="15"/>
    <row r="800500" ht="15"/>
    <row r="800501" ht="15"/>
    <row r="800502" ht="15"/>
    <row r="800503" ht="15"/>
    <row r="800504" ht="15"/>
    <row r="800505" ht="15"/>
    <row r="800506" ht="15"/>
    <row r="800507" ht="15"/>
    <row r="800508" ht="15"/>
    <row r="800509" ht="15"/>
    <row r="800510" ht="15"/>
    <row r="800511" ht="15"/>
    <row r="800512" ht="15"/>
    <row r="800513" ht="15"/>
    <row r="800514" ht="15"/>
    <row r="800515" ht="15"/>
    <row r="800516" ht="15"/>
    <row r="800517" ht="15"/>
    <row r="800518" ht="15"/>
    <row r="800519" ht="15"/>
    <row r="800520" ht="15"/>
    <row r="800521" ht="15"/>
    <row r="800522" ht="15"/>
    <row r="800523" ht="15"/>
    <row r="800524" ht="15"/>
    <row r="800525" ht="15"/>
    <row r="800526" ht="15"/>
    <row r="800527" ht="15"/>
    <row r="800528" ht="15"/>
    <row r="800529" ht="15"/>
    <row r="800530" ht="15"/>
    <row r="800531" ht="15"/>
    <row r="800532" ht="15"/>
    <row r="800533" ht="15"/>
    <row r="800534" ht="15"/>
    <row r="800535" ht="15"/>
    <row r="800536" ht="15"/>
    <row r="800537" ht="15"/>
    <row r="800538" ht="15"/>
    <row r="800539" ht="15"/>
    <row r="800540" ht="15"/>
    <row r="800541" ht="15"/>
    <row r="800542" ht="15"/>
    <row r="800543" ht="15"/>
    <row r="800544" ht="15"/>
    <row r="800545" ht="15"/>
    <row r="800546" ht="15"/>
    <row r="800547" ht="15"/>
    <row r="800548" ht="15"/>
    <row r="800549" ht="15"/>
    <row r="800550" ht="15"/>
    <row r="800551" ht="15"/>
    <row r="800552" ht="15"/>
    <row r="800553" ht="15"/>
    <row r="800554" ht="15"/>
    <row r="800555" ht="15"/>
    <row r="800556" ht="15"/>
    <row r="800557" ht="15"/>
    <row r="800558" ht="15"/>
    <row r="800559" ht="15"/>
    <row r="800560" ht="15"/>
    <row r="800561" ht="15"/>
    <row r="800562" ht="15"/>
    <row r="800563" ht="15"/>
    <row r="800564" ht="15"/>
    <row r="800565" ht="15"/>
    <row r="800566" ht="15"/>
    <row r="800567" ht="15"/>
    <row r="800568" ht="15"/>
    <row r="800569" ht="15"/>
    <row r="800570" ht="15"/>
    <row r="800571" ht="15"/>
    <row r="800572" ht="15"/>
    <row r="800573" ht="15"/>
    <row r="800574" ht="15"/>
    <row r="800575" ht="15"/>
    <row r="800576" ht="15"/>
    <row r="800577" ht="15"/>
    <row r="800578" ht="15"/>
    <row r="800579" ht="15"/>
    <row r="800580" ht="15"/>
    <row r="800581" ht="15"/>
    <row r="800582" ht="15"/>
    <row r="800583" ht="15"/>
    <row r="800584" ht="15"/>
    <row r="800585" ht="15"/>
    <row r="800586" ht="15"/>
    <row r="800587" ht="15"/>
    <row r="800588" ht="15"/>
    <row r="800589" ht="15"/>
    <row r="800590" ht="15"/>
    <row r="800591" ht="15"/>
    <row r="800592" ht="15"/>
    <row r="800593" ht="15"/>
    <row r="800594" ht="15"/>
    <row r="800595" ht="15"/>
    <row r="800596" ht="15"/>
    <row r="800597" ht="15"/>
    <row r="800598" ht="15"/>
    <row r="800599" ht="15"/>
    <row r="800600" ht="15"/>
    <row r="800601" ht="15"/>
    <row r="800602" ht="15"/>
    <row r="800603" ht="15"/>
    <row r="800604" ht="15"/>
    <row r="800605" ht="15"/>
    <row r="800606" ht="15"/>
    <row r="800607" ht="15"/>
    <row r="800608" ht="15"/>
    <row r="800609" ht="15"/>
    <row r="800610" ht="15"/>
    <row r="800611" ht="15"/>
    <row r="800612" ht="15"/>
    <row r="800613" ht="15"/>
    <row r="800614" ht="15"/>
    <row r="800615" ht="15"/>
    <row r="800616" ht="15"/>
    <row r="800617" ht="15"/>
    <row r="800618" ht="15"/>
    <row r="800619" ht="15"/>
    <row r="800620" ht="15"/>
    <row r="800621" ht="15"/>
    <row r="800622" ht="15"/>
    <row r="800623" ht="15"/>
    <row r="800624" ht="15"/>
    <row r="800625" ht="15"/>
    <row r="800626" ht="15"/>
    <row r="800627" ht="15"/>
    <row r="800628" ht="15"/>
    <row r="800629" ht="15"/>
    <row r="800630" ht="15"/>
    <row r="800631" ht="15"/>
    <row r="800632" ht="15"/>
    <row r="800633" ht="15"/>
    <row r="800634" ht="15"/>
    <row r="800635" ht="15"/>
    <row r="800636" ht="15"/>
    <row r="800637" ht="15"/>
    <row r="800638" ht="15"/>
    <row r="800639" ht="15"/>
    <row r="800640" ht="15"/>
    <row r="800641" ht="15"/>
    <row r="800642" ht="15"/>
    <row r="800643" ht="15"/>
    <row r="800644" ht="15"/>
    <row r="800645" ht="15"/>
    <row r="800646" ht="15"/>
    <row r="800647" ht="15"/>
    <row r="800648" ht="15"/>
    <row r="800649" ht="15"/>
    <row r="800650" ht="15"/>
    <row r="800651" ht="15"/>
    <row r="800652" ht="15"/>
    <row r="800653" ht="15"/>
    <row r="800654" ht="15"/>
    <row r="800655" ht="15"/>
    <row r="800656" ht="15"/>
    <row r="800657" ht="15"/>
    <row r="800658" ht="15"/>
    <row r="800659" ht="15"/>
    <row r="800660" ht="15"/>
    <row r="800661" ht="15"/>
    <row r="800662" ht="15"/>
    <row r="800663" ht="15"/>
    <row r="800664" ht="15"/>
    <row r="800665" ht="15"/>
    <row r="800666" ht="15"/>
    <row r="800667" ht="15"/>
    <row r="800668" ht="15"/>
    <row r="800669" ht="15"/>
    <row r="800670" ht="15"/>
    <row r="800671" ht="15"/>
    <row r="800672" ht="15"/>
    <row r="800673" ht="15"/>
    <row r="800674" ht="15"/>
    <row r="800675" ht="15"/>
    <row r="800676" ht="15"/>
    <row r="800677" ht="15"/>
    <row r="800678" ht="15"/>
    <row r="800679" ht="15"/>
    <row r="800680" ht="15"/>
    <row r="800681" ht="15"/>
    <row r="800682" ht="15"/>
    <row r="800683" ht="15"/>
    <row r="800684" ht="15"/>
    <row r="800685" ht="15"/>
    <row r="800686" ht="15"/>
    <row r="800687" ht="15"/>
    <row r="800688" ht="15"/>
    <row r="800689" ht="15"/>
    <row r="800690" ht="15"/>
    <row r="800691" ht="15"/>
    <row r="800692" ht="15"/>
    <row r="800693" ht="15"/>
    <row r="800694" ht="15"/>
    <row r="800695" ht="15"/>
    <row r="800696" ht="15"/>
    <row r="800697" ht="15"/>
    <row r="800698" ht="15"/>
    <row r="800699" ht="15"/>
    <row r="800700" ht="15"/>
    <row r="800701" ht="15"/>
    <row r="800702" ht="15"/>
    <row r="800703" ht="15"/>
    <row r="800704" ht="15"/>
    <row r="800705" ht="15"/>
    <row r="800706" ht="15"/>
    <row r="800707" ht="15"/>
    <row r="800708" ht="15"/>
    <row r="800709" ht="15"/>
    <row r="800710" ht="15"/>
    <row r="800711" ht="15"/>
    <row r="800712" ht="15"/>
    <row r="800713" ht="15"/>
    <row r="800714" ht="15"/>
    <row r="800715" ht="15"/>
    <row r="800716" ht="15"/>
    <row r="800717" ht="15"/>
    <row r="800718" ht="15"/>
    <row r="800719" ht="15"/>
    <row r="800720" ht="15"/>
    <row r="800721" ht="15"/>
    <row r="800722" ht="15"/>
    <row r="800723" ht="15"/>
    <row r="800724" ht="15"/>
    <row r="800725" ht="15"/>
    <row r="800726" ht="15"/>
    <row r="800727" ht="15"/>
    <row r="800728" ht="15"/>
    <row r="800729" ht="15"/>
    <row r="800730" ht="15"/>
    <row r="800731" ht="15"/>
    <row r="800732" ht="15"/>
    <row r="800733" ht="15"/>
    <row r="800734" ht="15"/>
    <row r="800735" ht="15"/>
    <row r="800736" ht="15"/>
    <row r="800737" ht="15"/>
    <row r="800738" ht="15"/>
    <row r="800739" ht="15"/>
    <row r="800740" ht="15"/>
    <row r="800741" ht="15"/>
    <row r="800742" ht="15"/>
    <row r="800743" ht="15"/>
    <row r="800744" ht="15"/>
    <row r="800745" ht="15"/>
    <row r="800746" ht="15"/>
    <row r="800747" ht="15"/>
    <row r="800748" ht="15"/>
    <row r="800749" ht="15"/>
    <row r="800750" ht="15"/>
    <row r="800751" ht="15"/>
    <row r="800752" ht="15"/>
    <row r="800753" ht="15"/>
    <row r="800754" ht="15"/>
    <row r="800755" ht="15"/>
    <row r="800756" ht="15"/>
    <row r="800757" ht="15"/>
    <row r="800758" ht="15"/>
    <row r="800759" ht="15"/>
    <row r="800760" ht="15"/>
    <row r="800761" ht="15"/>
    <row r="800762" ht="15"/>
    <row r="800763" ht="15"/>
    <row r="800764" ht="15"/>
    <row r="800765" ht="15"/>
    <row r="800766" ht="15"/>
    <row r="800767" ht="15"/>
    <row r="800768" ht="15"/>
    <row r="800769" ht="15"/>
    <row r="800770" ht="15"/>
    <row r="800771" ht="15"/>
    <row r="800772" ht="15"/>
    <row r="800773" ht="15"/>
    <row r="800774" ht="15"/>
    <row r="800775" ht="15"/>
    <row r="800776" ht="15"/>
    <row r="800777" ht="15"/>
    <row r="800778" ht="15"/>
    <row r="800779" ht="15"/>
    <row r="800780" ht="15"/>
    <row r="800781" ht="15"/>
    <row r="800782" ht="15"/>
    <row r="800783" ht="15"/>
    <row r="800784" ht="15"/>
    <row r="800785" ht="15"/>
    <row r="800786" ht="15"/>
    <row r="800787" ht="15"/>
    <row r="800788" ht="15"/>
    <row r="800789" ht="15"/>
    <row r="800790" ht="15"/>
    <row r="800791" ht="15"/>
    <row r="800792" ht="15"/>
    <row r="800793" ht="15"/>
    <row r="800794" ht="15"/>
    <row r="800795" ht="15"/>
    <row r="800796" ht="15"/>
    <row r="800797" ht="15"/>
    <row r="800798" ht="15"/>
    <row r="800799" ht="15"/>
    <row r="800800" ht="15"/>
    <row r="800801" ht="15"/>
    <row r="800802" ht="15"/>
    <row r="800803" ht="15"/>
    <row r="800804" ht="15"/>
    <row r="800805" ht="15"/>
    <row r="800806" ht="15"/>
    <row r="800807" ht="15"/>
    <row r="800808" ht="15"/>
    <row r="800809" ht="15"/>
    <row r="800810" ht="15"/>
    <row r="800811" ht="15"/>
    <row r="800812" ht="15"/>
    <row r="800813" ht="15"/>
    <row r="800814" ht="15"/>
    <row r="800815" ht="15"/>
    <row r="800816" ht="15"/>
    <row r="800817" ht="15"/>
    <row r="800818" ht="15"/>
    <row r="800819" ht="15"/>
    <row r="800820" ht="15"/>
    <row r="800821" ht="15"/>
    <row r="800822" ht="15"/>
    <row r="800823" ht="15"/>
    <row r="800824" ht="15"/>
    <row r="800825" ht="15"/>
    <row r="800826" ht="15"/>
    <row r="800827" ht="15"/>
    <row r="800828" ht="15"/>
    <row r="800829" ht="15"/>
    <row r="800830" ht="15"/>
    <row r="800831" ht="15"/>
    <row r="800832" ht="15"/>
    <row r="800833" ht="15"/>
    <row r="800834" ht="15"/>
    <row r="800835" ht="15"/>
    <row r="800836" ht="15"/>
    <row r="800837" ht="15"/>
    <row r="800838" ht="15"/>
    <row r="800839" ht="15"/>
    <row r="800840" ht="15"/>
    <row r="800841" ht="15"/>
    <row r="800842" ht="15"/>
    <row r="800843" ht="15"/>
    <row r="800844" ht="15"/>
    <row r="800845" ht="15"/>
    <row r="800846" ht="15"/>
    <row r="800847" ht="15"/>
    <row r="800848" ht="15"/>
    <row r="800849" ht="15"/>
    <row r="800850" ht="15"/>
    <row r="800851" ht="15"/>
    <row r="800852" ht="15"/>
    <row r="800853" ht="15"/>
    <row r="800854" ht="15"/>
    <row r="800855" ht="15"/>
    <row r="800856" ht="15"/>
    <row r="800857" ht="15"/>
    <row r="800858" ht="15"/>
    <row r="800859" ht="15"/>
    <row r="800860" ht="15"/>
    <row r="800861" ht="15"/>
    <row r="800862" ht="15"/>
    <row r="800863" ht="15"/>
    <row r="800864" ht="15"/>
    <row r="800865" ht="15"/>
    <row r="800866" ht="15"/>
    <row r="800867" ht="15"/>
    <row r="800868" ht="15"/>
    <row r="800869" ht="15"/>
    <row r="800870" ht="15"/>
    <row r="800871" ht="15"/>
    <row r="800872" ht="15"/>
    <row r="800873" ht="15"/>
    <row r="800874" ht="15"/>
    <row r="800875" ht="15"/>
    <row r="800876" ht="15"/>
    <row r="800877" ht="15"/>
    <row r="800878" ht="15"/>
    <row r="800879" ht="15"/>
    <row r="800880" ht="15"/>
    <row r="800881" ht="15"/>
    <row r="800882" ht="15"/>
    <row r="800883" ht="15"/>
    <row r="800884" ht="15"/>
    <row r="800885" ht="15"/>
    <row r="800886" ht="15"/>
    <row r="800887" ht="15"/>
    <row r="800888" ht="15"/>
    <row r="800889" ht="15"/>
    <row r="800890" ht="15"/>
    <row r="800891" ht="15"/>
    <row r="800892" ht="15"/>
    <row r="800893" ht="15"/>
    <row r="800894" ht="15"/>
    <row r="800895" ht="15"/>
    <row r="800896" ht="15"/>
    <row r="800897" ht="15"/>
    <row r="800898" ht="15"/>
    <row r="800899" ht="15"/>
    <row r="800900" ht="15"/>
    <row r="800901" ht="15"/>
    <row r="800902" ht="15"/>
    <row r="800903" ht="15"/>
    <row r="800904" ht="15"/>
    <row r="800905" ht="15"/>
    <row r="800906" ht="15"/>
    <row r="800907" ht="15"/>
    <row r="800908" ht="15"/>
    <row r="800909" ht="15"/>
    <row r="800910" ht="15"/>
    <row r="800911" ht="15"/>
    <row r="800912" ht="15"/>
    <row r="800913" ht="15"/>
    <row r="800914" ht="15"/>
    <row r="800915" ht="15"/>
    <row r="800916" ht="15"/>
    <row r="800917" ht="15"/>
    <row r="800918" ht="15"/>
    <row r="800919" ht="15"/>
    <row r="800920" ht="15"/>
    <row r="800921" ht="15"/>
    <row r="800922" ht="15"/>
    <row r="800923" ht="15"/>
    <row r="800924" ht="15"/>
    <row r="800925" ht="15"/>
    <row r="800926" ht="15"/>
    <row r="800927" ht="15"/>
    <row r="800928" ht="15"/>
    <row r="800929" ht="15"/>
    <row r="800930" ht="15"/>
    <row r="800931" ht="15"/>
    <row r="800932" ht="15"/>
    <row r="800933" ht="15"/>
    <row r="800934" ht="15"/>
    <row r="800935" ht="15"/>
    <row r="800936" ht="15"/>
    <row r="800937" ht="15"/>
    <row r="800938" ht="15"/>
    <row r="800939" ht="15"/>
    <row r="800940" ht="15"/>
    <row r="800941" ht="15"/>
    <row r="800942" ht="15"/>
    <row r="800943" ht="15"/>
    <row r="800944" ht="15"/>
    <row r="800945" ht="15"/>
    <row r="800946" ht="15"/>
    <row r="800947" ht="15"/>
    <row r="800948" ht="15"/>
    <row r="800949" ht="15"/>
    <row r="800950" ht="15"/>
    <row r="800951" ht="15"/>
    <row r="800952" ht="15"/>
    <row r="800953" ht="15"/>
    <row r="800954" ht="15"/>
    <row r="800955" ht="15"/>
    <row r="800956" ht="15"/>
    <row r="800957" ht="15"/>
    <row r="800958" ht="15"/>
    <row r="800959" ht="15"/>
    <row r="800960" ht="15"/>
    <row r="800961" ht="15"/>
    <row r="800962" ht="15"/>
    <row r="800963" ht="15"/>
    <row r="800964" ht="15"/>
    <row r="800965" ht="15"/>
    <row r="800966" ht="15"/>
    <row r="800967" ht="15"/>
    <row r="800968" ht="15"/>
    <row r="800969" ht="15"/>
    <row r="800970" ht="15"/>
    <row r="800971" ht="15"/>
    <row r="800972" ht="15"/>
    <row r="800973" ht="15"/>
    <row r="800974" ht="15"/>
    <row r="800975" ht="15"/>
    <row r="800976" ht="15"/>
    <row r="800977" ht="15"/>
    <row r="800978" ht="15"/>
    <row r="800979" ht="15"/>
    <row r="800980" ht="15"/>
    <row r="800981" ht="15"/>
    <row r="800982" ht="15"/>
    <row r="800983" ht="15"/>
    <row r="800984" ht="15"/>
    <row r="800985" ht="15"/>
    <row r="800986" ht="15"/>
    <row r="800987" ht="15"/>
    <row r="800988" ht="15"/>
    <row r="800989" ht="15"/>
    <row r="800990" ht="15"/>
    <row r="800991" ht="15"/>
    <row r="800992" ht="15"/>
    <row r="800993" ht="15"/>
    <row r="800994" ht="15"/>
    <row r="800995" ht="15"/>
    <row r="800996" ht="15"/>
    <row r="800997" ht="15"/>
    <row r="800998" ht="15"/>
    <row r="800999" ht="15"/>
    <row r="801000" ht="15"/>
    <row r="801001" ht="15"/>
    <row r="801002" ht="15"/>
    <row r="801003" ht="15"/>
    <row r="801004" ht="15"/>
    <row r="801005" ht="15"/>
    <row r="801006" ht="15"/>
    <row r="801007" ht="15"/>
    <row r="801008" ht="15"/>
    <row r="801009" ht="15"/>
    <row r="801010" ht="15"/>
    <row r="801011" ht="15"/>
    <row r="801012" ht="15"/>
    <row r="801013" ht="15"/>
    <row r="801014" ht="15"/>
    <row r="801015" ht="15"/>
    <row r="801016" ht="15"/>
    <row r="801017" ht="15"/>
    <row r="801018" ht="15"/>
    <row r="801019" ht="15"/>
    <row r="801020" ht="15"/>
    <row r="801021" ht="15"/>
    <row r="801022" ht="15"/>
    <row r="801023" ht="15"/>
    <row r="801024" ht="15"/>
    <row r="801025" ht="15"/>
    <row r="801026" ht="15"/>
    <row r="801027" ht="15"/>
    <row r="801028" ht="15"/>
    <row r="801029" ht="15"/>
    <row r="801030" ht="15"/>
    <row r="801031" ht="15"/>
    <row r="801032" ht="15"/>
    <row r="801033" ht="15"/>
    <row r="801034" ht="15"/>
    <row r="801035" ht="15"/>
    <row r="801036" ht="15"/>
    <row r="801037" ht="15"/>
    <row r="801038" ht="15"/>
    <row r="801039" ht="15"/>
    <row r="801040" ht="15"/>
    <row r="801041" ht="15"/>
    <row r="801042" ht="15"/>
    <row r="801043" ht="15"/>
    <row r="801044" ht="15"/>
    <row r="801045" ht="15"/>
    <row r="801046" ht="15"/>
    <row r="801047" ht="15"/>
    <row r="801048" ht="15"/>
    <row r="801049" ht="15"/>
    <row r="801050" ht="15"/>
    <row r="801051" ht="15"/>
    <row r="801052" ht="15"/>
    <row r="801053" ht="15"/>
    <row r="801054" ht="15"/>
    <row r="801055" ht="15"/>
    <row r="801056" ht="15"/>
    <row r="801057" ht="15"/>
    <row r="801058" ht="15"/>
    <row r="801059" ht="15"/>
    <row r="801060" ht="15"/>
    <row r="801061" ht="15"/>
    <row r="801062" ht="15"/>
    <row r="801063" ht="15"/>
    <row r="801064" ht="15"/>
    <row r="801065" ht="15"/>
    <row r="801066" ht="15"/>
    <row r="801067" ht="15"/>
    <row r="801068" ht="15"/>
    <row r="801069" ht="15"/>
    <row r="801070" ht="15"/>
    <row r="801071" ht="15"/>
    <row r="801072" ht="15"/>
    <row r="801073" ht="15"/>
    <row r="801074" ht="15"/>
    <row r="801075" ht="15"/>
    <row r="801076" ht="15"/>
    <row r="801077" ht="15"/>
    <row r="801078" ht="15"/>
    <row r="801079" ht="15"/>
    <row r="801080" ht="15"/>
    <row r="801081" ht="15"/>
    <row r="801082" ht="15"/>
    <row r="801083" ht="15"/>
    <row r="801084" ht="15"/>
    <row r="801085" ht="15"/>
    <row r="801086" ht="15"/>
    <row r="801087" ht="15"/>
    <row r="801088" ht="15"/>
    <row r="801089" ht="15"/>
    <row r="801090" ht="15"/>
    <row r="801091" ht="15"/>
    <row r="801092" ht="15"/>
    <row r="801093" ht="15"/>
    <row r="801094" ht="15"/>
    <row r="801095" ht="15"/>
    <row r="801096" ht="15"/>
    <row r="801097" ht="15"/>
    <row r="801098" ht="15"/>
    <row r="801099" ht="15"/>
    <row r="801100" ht="15"/>
    <row r="801101" ht="15"/>
    <row r="801102" ht="15"/>
    <row r="801103" ht="15"/>
    <row r="801104" ht="15"/>
    <row r="801105" ht="15"/>
    <row r="801106" ht="15"/>
    <row r="801107" ht="15"/>
    <row r="801108" ht="15"/>
    <row r="801109" ht="15"/>
    <row r="801110" ht="15"/>
    <row r="801111" ht="15"/>
    <row r="801112" ht="15"/>
    <row r="801113" ht="15"/>
    <row r="801114" ht="15"/>
    <row r="801115" ht="15"/>
    <row r="801116" ht="15"/>
    <row r="801117" ht="15"/>
    <row r="801118" ht="15"/>
    <row r="801119" ht="15"/>
    <row r="801120" ht="15"/>
    <row r="801121" ht="15"/>
    <row r="801122" ht="15"/>
    <row r="801123" ht="15"/>
    <row r="801124" ht="15"/>
    <row r="801125" ht="15"/>
    <row r="801126" ht="15"/>
    <row r="801127" ht="15"/>
    <row r="801128" ht="15"/>
    <row r="801129" ht="15"/>
    <row r="801130" ht="15"/>
    <row r="801131" ht="15"/>
    <row r="801132" ht="15"/>
    <row r="801133" ht="15"/>
    <row r="801134" ht="15"/>
    <row r="801135" ht="15"/>
    <row r="801136" ht="15"/>
    <row r="801137" ht="15"/>
    <row r="801138" ht="15"/>
    <row r="801139" ht="15"/>
    <row r="801140" ht="15"/>
    <row r="801141" ht="15"/>
    <row r="801142" ht="15"/>
    <row r="801143" ht="15"/>
    <row r="801144" ht="15"/>
    <row r="801145" ht="15"/>
    <row r="801146" ht="15"/>
    <row r="801147" ht="15"/>
    <row r="801148" ht="15"/>
    <row r="801149" ht="15"/>
    <row r="801150" ht="15"/>
    <row r="801151" ht="15"/>
    <row r="801152" ht="15"/>
    <row r="801153" ht="15"/>
    <row r="801154" ht="15"/>
    <row r="801155" ht="15"/>
    <row r="801156" ht="15"/>
    <row r="801157" ht="15"/>
    <row r="801158" ht="15"/>
    <row r="801159" ht="15"/>
    <row r="801160" ht="15"/>
    <row r="801161" ht="15"/>
    <row r="801162" ht="15"/>
    <row r="801163" ht="15"/>
    <row r="801164" ht="15"/>
    <row r="801165" ht="15"/>
    <row r="801166" ht="15"/>
    <row r="801167" ht="15"/>
    <row r="801168" ht="15"/>
    <row r="801169" ht="15"/>
    <row r="801170" ht="15"/>
    <row r="801171" ht="15"/>
    <row r="801172" ht="15"/>
    <row r="801173" ht="15"/>
    <row r="801174" ht="15"/>
    <row r="801175" ht="15"/>
    <row r="801176" ht="15"/>
    <row r="801177" ht="15"/>
    <row r="801178" ht="15"/>
    <row r="801179" ht="15"/>
    <row r="801180" ht="15"/>
    <row r="801181" ht="15"/>
    <row r="801182" ht="15"/>
    <row r="801183" ht="15"/>
    <row r="801184" ht="15"/>
    <row r="801185" ht="15"/>
    <row r="801186" ht="15"/>
    <row r="801187" ht="15"/>
    <row r="801188" ht="15"/>
    <row r="801189" ht="15"/>
    <row r="801190" ht="15"/>
    <row r="801191" ht="15"/>
    <row r="801192" ht="15"/>
    <row r="801193" ht="15"/>
    <row r="801194" ht="15"/>
    <row r="801195" ht="15"/>
    <row r="801196" ht="15"/>
    <row r="801197" ht="15"/>
    <row r="801198" ht="15"/>
    <row r="801199" ht="15"/>
    <row r="801200" ht="15"/>
    <row r="801201" ht="15"/>
    <row r="801202" ht="15"/>
    <row r="801203" ht="15"/>
    <row r="801204" ht="15"/>
    <row r="801205" ht="15"/>
    <row r="801206" ht="15"/>
    <row r="801207" ht="15"/>
    <row r="801208" ht="15"/>
    <row r="801209" ht="15"/>
    <row r="801210" ht="15"/>
    <row r="801211" ht="15"/>
    <row r="801212" ht="15"/>
    <row r="801213" ht="15"/>
    <row r="801214" ht="15"/>
    <row r="801215" ht="15"/>
    <row r="801216" ht="15"/>
    <row r="801217" ht="15"/>
    <row r="801218" ht="15"/>
    <row r="801219" ht="15"/>
    <row r="801220" ht="15"/>
    <row r="801221" ht="15"/>
    <row r="801222" ht="15"/>
    <row r="801223" ht="15"/>
    <row r="801224" ht="15"/>
    <row r="801225" ht="15"/>
    <row r="801226" ht="15"/>
    <row r="801227" ht="15"/>
    <row r="801228" ht="15"/>
    <row r="801229" ht="15"/>
    <row r="801230" ht="15"/>
    <row r="801231" ht="15"/>
    <row r="801232" ht="15"/>
    <row r="801233" ht="15"/>
    <row r="801234" ht="15"/>
    <row r="801235" ht="15"/>
    <row r="801236" ht="15"/>
    <row r="801237" ht="15"/>
    <row r="801238" ht="15"/>
    <row r="801239" ht="15"/>
    <row r="801240" ht="15"/>
    <row r="801241" ht="15"/>
    <row r="801242" ht="15"/>
    <row r="801243" ht="15"/>
    <row r="801244" ht="15"/>
    <row r="801245" ht="15"/>
    <row r="801246" ht="15"/>
    <row r="801247" ht="15"/>
    <row r="801248" ht="15"/>
    <row r="801249" ht="15"/>
    <row r="801250" ht="15"/>
    <row r="801251" ht="15"/>
    <row r="801252" ht="15"/>
    <row r="801253" ht="15"/>
    <row r="801254" ht="15"/>
    <row r="801255" ht="15"/>
    <row r="801256" ht="15"/>
    <row r="801257" ht="15"/>
    <row r="801258" ht="15"/>
    <row r="801259" ht="15"/>
    <row r="801260" ht="15"/>
    <row r="801261" ht="15"/>
    <row r="801262" ht="15"/>
    <row r="801263" ht="15"/>
    <row r="801264" ht="15"/>
    <row r="801265" ht="15"/>
    <row r="801266" ht="15"/>
    <row r="801267" ht="15"/>
    <row r="801268" ht="15"/>
    <row r="801269" ht="15"/>
    <row r="801270" ht="15"/>
    <row r="801271" ht="15"/>
    <row r="801272" ht="15"/>
    <row r="801273" ht="15"/>
    <row r="801274" ht="15"/>
    <row r="801275" ht="15"/>
    <row r="801276" ht="15"/>
    <row r="801277" ht="15"/>
    <row r="801278" ht="15"/>
    <row r="801279" ht="15"/>
    <row r="801280" ht="15"/>
    <row r="801281" ht="15"/>
    <row r="801282" ht="15"/>
    <row r="801283" ht="15"/>
    <row r="801284" ht="15"/>
    <row r="801285" ht="15"/>
    <row r="801286" ht="15"/>
    <row r="801287" ht="15"/>
    <row r="801288" ht="15"/>
    <row r="801289" ht="15"/>
    <row r="801290" ht="15"/>
    <row r="801291" ht="15"/>
    <row r="801292" ht="15"/>
    <row r="801293" ht="15"/>
    <row r="801294" ht="15"/>
    <row r="801295" ht="15"/>
    <row r="801296" ht="15"/>
    <row r="801297" ht="15"/>
    <row r="801298" ht="15"/>
    <row r="801299" ht="15"/>
    <row r="801300" ht="15"/>
    <row r="801301" ht="15"/>
    <row r="801302" ht="15"/>
    <row r="801303" ht="15"/>
    <row r="801304" ht="15"/>
    <row r="801305" ht="15"/>
    <row r="801306" ht="15"/>
    <row r="801307" ht="15"/>
    <row r="801308" ht="15"/>
    <row r="801309" ht="15"/>
    <row r="801310" ht="15"/>
    <row r="801311" ht="15"/>
    <row r="801312" ht="15"/>
    <row r="801313" ht="15"/>
    <row r="801314" ht="15"/>
    <row r="801315" ht="15"/>
    <row r="801316" ht="15"/>
    <row r="801317" ht="15"/>
    <row r="801318" ht="15"/>
    <row r="801319" ht="15"/>
    <row r="801320" ht="15"/>
    <row r="801321" ht="15"/>
    <row r="801322" ht="15"/>
    <row r="801323" ht="15"/>
    <row r="801324" ht="15"/>
    <row r="801325" ht="15"/>
    <row r="801326" ht="15"/>
    <row r="801327" ht="15"/>
    <row r="801328" ht="15"/>
    <row r="801329" ht="15"/>
    <row r="801330" ht="15"/>
    <row r="801331" ht="15"/>
    <row r="801332" ht="15"/>
    <row r="801333" ht="15"/>
    <row r="801334" ht="15"/>
    <row r="801335" ht="15"/>
    <row r="801336" ht="15"/>
    <row r="801337" ht="15"/>
    <row r="801338" ht="15"/>
    <row r="801339" ht="15"/>
    <row r="801340" ht="15"/>
    <row r="801341" ht="15"/>
    <row r="801342" ht="15"/>
    <row r="801343" ht="15"/>
    <row r="801344" ht="15"/>
    <row r="801345" ht="15"/>
    <row r="801346" ht="15"/>
    <row r="801347" ht="15"/>
    <row r="801348" ht="15"/>
    <row r="801349" ht="15"/>
    <row r="801350" ht="15"/>
    <row r="801351" ht="15"/>
    <row r="801352" ht="15"/>
    <row r="801353" ht="15"/>
    <row r="801354" ht="15"/>
    <row r="801355" ht="15"/>
    <row r="801356" ht="15"/>
    <row r="801357" ht="15"/>
    <row r="801358" ht="15"/>
    <row r="801359" ht="15"/>
    <row r="801360" ht="15"/>
    <row r="801361" ht="15"/>
    <row r="801362" ht="15"/>
    <row r="801363" ht="15"/>
    <row r="801364" ht="15"/>
    <row r="801365" ht="15"/>
    <row r="801366" ht="15"/>
    <row r="801367" ht="15"/>
    <row r="801368" ht="15"/>
    <row r="801369" ht="15"/>
    <row r="801370" ht="15"/>
    <row r="801371" ht="15"/>
    <row r="801372" ht="15"/>
    <row r="801373" ht="15"/>
    <row r="801374" ht="15"/>
    <row r="801375" ht="15"/>
    <row r="801376" ht="15"/>
    <row r="801377" ht="15"/>
    <row r="801378" ht="15"/>
    <row r="801379" ht="15"/>
    <row r="801380" ht="15"/>
    <row r="801381" ht="15"/>
    <row r="801382" ht="15"/>
    <row r="801383" ht="15"/>
    <row r="801384" ht="15"/>
    <row r="801385" ht="15"/>
    <row r="801386" ht="15"/>
    <row r="801387" ht="15"/>
    <row r="801388" ht="15"/>
    <row r="801389" ht="15"/>
    <row r="801390" ht="15"/>
    <row r="801391" ht="15"/>
    <row r="801392" ht="15"/>
    <row r="801393" ht="15"/>
    <row r="801394" ht="15"/>
    <row r="801395" ht="15"/>
    <row r="801396" ht="15"/>
    <row r="801397" ht="15"/>
    <row r="801398" ht="15"/>
    <row r="801399" ht="15"/>
    <row r="801400" ht="15"/>
    <row r="801401" ht="15"/>
    <row r="801402" ht="15"/>
    <row r="801403" ht="15"/>
    <row r="801404" ht="15"/>
    <row r="801405" ht="15"/>
    <row r="801406" ht="15"/>
    <row r="801407" ht="15"/>
    <row r="801408" ht="15"/>
    <row r="801409" ht="15"/>
    <row r="801410" ht="15"/>
    <row r="801411" ht="15"/>
    <row r="801412" ht="15"/>
    <row r="801413" ht="15"/>
    <row r="801414" ht="15"/>
    <row r="801415" ht="15"/>
    <row r="801416" ht="15"/>
    <row r="801417" ht="15"/>
    <row r="801418" ht="15"/>
    <row r="801419" ht="15"/>
    <row r="801420" ht="15"/>
    <row r="801421" ht="15"/>
    <row r="801422" ht="15"/>
    <row r="801423" ht="15"/>
    <row r="801424" ht="15"/>
    <row r="801425" ht="15"/>
    <row r="801426" ht="15"/>
    <row r="801427" ht="15"/>
    <row r="801428" ht="15"/>
    <row r="801429" ht="15"/>
    <row r="801430" ht="15"/>
    <row r="801431" ht="15"/>
    <row r="801432" ht="15"/>
    <row r="801433" ht="15"/>
    <row r="801434" ht="15"/>
    <row r="801435" ht="15"/>
    <row r="801436" ht="15"/>
    <row r="801437" ht="15"/>
    <row r="801438" ht="15"/>
    <row r="801439" ht="15"/>
    <row r="801440" ht="15"/>
    <row r="801441" ht="15"/>
    <row r="801442" ht="15"/>
    <row r="801443" ht="15"/>
    <row r="801444" ht="15"/>
    <row r="801445" ht="15"/>
    <row r="801446" ht="15"/>
    <row r="801447" ht="15"/>
    <row r="801448" ht="15"/>
    <row r="801449" ht="15"/>
    <row r="801450" ht="15"/>
    <row r="801451" ht="15"/>
    <row r="801452" ht="15"/>
    <row r="801453" ht="15"/>
    <row r="801454" ht="15"/>
    <row r="801455" ht="15"/>
    <row r="801456" ht="15"/>
    <row r="801457" ht="15"/>
    <row r="801458" ht="15"/>
    <row r="801459" ht="15"/>
    <row r="801460" ht="15"/>
    <row r="801461" ht="15"/>
    <row r="801462" ht="15"/>
    <row r="801463" ht="15"/>
    <row r="801464" ht="15"/>
    <row r="801465" ht="15"/>
    <row r="801466" ht="15"/>
    <row r="801467" ht="15"/>
    <row r="801468" ht="15"/>
    <row r="801469" ht="15"/>
    <row r="801470" ht="15"/>
    <row r="801471" ht="15"/>
    <row r="801472" ht="15"/>
    <row r="801473" ht="15"/>
    <row r="801474" ht="15"/>
    <row r="801475" ht="15"/>
    <row r="801476" ht="15"/>
    <row r="801477" ht="15"/>
    <row r="801478" ht="15"/>
    <row r="801479" ht="15"/>
    <row r="801480" ht="15"/>
    <row r="801481" ht="15"/>
    <row r="801482" ht="15"/>
    <row r="801483" ht="15"/>
    <row r="801484" ht="15"/>
    <row r="801485" ht="15"/>
    <row r="801486" ht="15"/>
    <row r="801487" ht="15"/>
    <row r="801488" ht="15"/>
    <row r="801489" ht="15"/>
    <row r="801490" ht="15"/>
    <row r="801491" ht="15"/>
    <row r="801492" ht="15"/>
    <row r="801493" ht="15"/>
    <row r="801494" ht="15"/>
    <row r="801495" ht="15"/>
    <row r="801496" ht="15"/>
    <row r="801497" ht="15"/>
    <row r="801498" ht="15"/>
    <row r="801499" ht="15"/>
    <row r="801500" ht="15"/>
    <row r="801501" ht="15"/>
    <row r="801502" ht="15"/>
    <row r="801503" ht="15"/>
    <row r="801504" ht="15"/>
    <row r="801505" ht="15"/>
    <row r="801506" ht="15"/>
    <row r="801507" ht="15"/>
    <row r="801508" ht="15"/>
    <row r="801509" ht="15"/>
    <row r="801510" ht="15"/>
    <row r="801511" ht="15"/>
    <row r="801512" ht="15"/>
    <row r="801513" ht="15"/>
    <row r="801514" ht="15"/>
    <row r="801515" ht="15"/>
    <row r="801516" ht="15"/>
    <row r="801517" ht="15"/>
    <row r="801518" ht="15"/>
    <row r="801519" ht="15"/>
    <row r="801520" ht="15"/>
    <row r="801521" ht="15"/>
    <row r="801522" ht="15"/>
    <row r="801523" ht="15"/>
    <row r="801524" ht="15"/>
    <row r="801525" ht="15"/>
    <row r="801526" ht="15"/>
    <row r="801527" ht="15"/>
    <row r="801528" ht="15"/>
    <row r="801529" ht="15"/>
    <row r="801530" ht="15"/>
    <row r="801531" ht="15"/>
    <row r="801532" ht="15"/>
    <row r="801533" ht="15"/>
    <row r="801534" ht="15"/>
    <row r="801535" ht="15"/>
    <row r="801536" ht="15"/>
    <row r="801537" ht="15"/>
    <row r="801538" ht="15"/>
    <row r="801539" ht="15"/>
    <row r="801540" ht="15"/>
    <row r="801541" ht="15"/>
    <row r="801542" ht="15"/>
    <row r="801543" ht="15"/>
    <row r="801544" ht="15"/>
    <row r="801545" ht="15"/>
    <row r="801546" ht="15"/>
    <row r="801547" ht="15"/>
    <row r="801548" ht="15"/>
    <row r="801549" ht="15"/>
    <row r="801550" ht="15"/>
    <row r="801551" ht="15"/>
    <row r="801552" ht="15"/>
    <row r="801553" ht="15"/>
    <row r="801554" ht="15"/>
    <row r="801555" ht="15"/>
    <row r="801556" ht="15"/>
    <row r="801557" ht="15"/>
    <row r="801558" ht="15"/>
    <row r="801559" ht="15"/>
    <row r="801560" ht="15"/>
    <row r="801561" ht="15"/>
    <row r="801562" ht="15"/>
    <row r="801563" ht="15"/>
    <row r="801564" ht="15"/>
    <row r="801565" ht="15"/>
    <row r="801566" ht="15"/>
    <row r="801567" ht="15"/>
    <row r="801568" ht="15"/>
    <row r="801569" ht="15"/>
    <row r="801570" ht="15"/>
    <row r="801571" ht="15"/>
    <row r="801572" ht="15"/>
    <row r="801573" ht="15"/>
    <row r="801574" ht="15"/>
    <row r="801575" ht="15"/>
    <row r="801576" ht="15"/>
    <row r="801577" ht="15"/>
    <row r="801578" ht="15"/>
    <row r="801579" ht="15"/>
    <row r="801580" ht="15"/>
    <row r="801581" ht="15"/>
    <row r="801582" ht="15"/>
    <row r="801583" ht="15"/>
    <row r="801584" ht="15"/>
    <row r="801585" ht="15"/>
    <row r="801586" ht="15"/>
    <row r="801587" ht="15"/>
    <row r="801588" ht="15"/>
    <row r="801589" ht="15"/>
    <row r="801590" ht="15"/>
    <row r="801591" ht="15"/>
    <row r="801592" ht="15"/>
    <row r="801593" ht="15"/>
    <row r="801594" ht="15"/>
    <row r="801595" ht="15"/>
    <row r="801596" ht="15"/>
    <row r="801597" ht="15"/>
    <row r="801598" ht="15"/>
    <row r="801599" ht="15"/>
    <row r="801600" ht="15"/>
    <row r="801601" ht="15"/>
    <row r="801602" ht="15"/>
    <row r="801603" ht="15"/>
    <row r="801604" ht="15"/>
    <row r="801605" ht="15"/>
    <row r="801606" ht="15"/>
    <row r="801607" ht="15"/>
    <row r="801608" ht="15"/>
    <row r="801609" ht="15"/>
    <row r="801610" ht="15"/>
    <row r="801611" ht="15"/>
    <row r="801612" ht="15"/>
    <row r="801613" ht="15"/>
    <row r="801614" ht="15"/>
    <row r="801615" ht="15"/>
    <row r="801616" ht="15"/>
    <row r="801617" ht="15"/>
    <row r="801618" ht="15"/>
    <row r="801619" ht="15"/>
    <row r="801620" ht="15"/>
    <row r="801621" ht="15"/>
    <row r="801622" ht="15"/>
    <row r="801623" ht="15"/>
    <row r="801624" ht="15"/>
    <row r="801625" ht="15"/>
    <row r="801626" ht="15"/>
    <row r="801627" ht="15"/>
    <row r="801628" ht="15"/>
    <row r="801629" ht="15"/>
    <row r="801630" ht="15"/>
    <row r="801631" ht="15"/>
    <row r="801632" ht="15"/>
    <row r="801633" ht="15"/>
    <row r="801634" ht="15"/>
    <row r="801635" ht="15"/>
    <row r="801636" ht="15"/>
    <row r="801637" ht="15"/>
    <row r="801638" ht="15"/>
    <row r="801639" ht="15"/>
    <row r="801640" ht="15"/>
    <row r="801641" ht="15"/>
    <row r="801642" ht="15"/>
    <row r="801643" ht="15"/>
    <row r="801644" ht="15"/>
    <row r="801645" ht="15"/>
    <row r="801646" ht="15"/>
    <row r="801647" ht="15"/>
    <row r="801648" ht="15"/>
    <row r="801649" ht="15"/>
    <row r="801650" ht="15"/>
    <row r="801651" ht="15"/>
    <row r="801652" ht="15"/>
    <row r="801653" ht="15"/>
    <row r="801654" ht="15"/>
    <row r="801655" ht="15"/>
    <row r="801656" ht="15"/>
    <row r="801657" ht="15"/>
    <row r="801658" ht="15"/>
    <row r="801659" ht="15"/>
    <row r="801660" ht="15"/>
    <row r="801661" ht="15"/>
    <row r="801662" ht="15"/>
    <row r="801663" ht="15"/>
    <row r="801664" ht="15"/>
    <row r="801665" ht="15"/>
    <row r="801666" ht="15"/>
    <row r="801667" ht="15"/>
    <row r="801668" ht="15"/>
    <row r="801669" ht="15"/>
    <row r="801670" ht="15"/>
    <row r="801671" ht="15"/>
    <row r="801672" ht="15"/>
    <row r="801673" ht="15"/>
    <row r="801674" ht="15"/>
    <row r="801675" ht="15"/>
    <row r="801676" ht="15"/>
    <row r="801677" ht="15"/>
    <row r="801678" ht="15"/>
    <row r="801679" ht="15"/>
    <row r="801680" ht="15"/>
    <row r="801681" ht="15"/>
    <row r="801682" ht="15"/>
    <row r="801683" ht="15"/>
    <row r="801684" ht="15"/>
    <row r="801685" ht="15"/>
    <row r="801686" ht="15"/>
    <row r="801687" ht="15"/>
    <row r="801688" ht="15"/>
    <row r="801689" ht="15"/>
    <row r="801690" ht="15"/>
    <row r="801691" ht="15"/>
    <row r="801692" ht="15"/>
    <row r="801693" ht="15"/>
    <row r="801694" ht="15"/>
    <row r="801695" ht="15"/>
    <row r="801696" ht="15"/>
    <row r="801697" ht="15"/>
    <row r="801698" ht="15"/>
    <row r="801699" ht="15"/>
    <row r="801700" ht="15"/>
    <row r="801701" ht="15"/>
    <row r="801702" ht="15"/>
    <row r="801703" ht="15"/>
    <row r="801704" ht="15"/>
    <row r="801705" ht="15"/>
    <row r="801706" ht="15"/>
    <row r="801707" ht="15"/>
    <row r="801708" ht="15"/>
    <row r="801709" ht="15"/>
    <row r="801710" ht="15"/>
    <row r="801711" ht="15"/>
    <row r="801712" ht="15"/>
    <row r="801713" ht="15"/>
    <row r="801714" ht="15"/>
    <row r="801715" ht="15"/>
    <row r="801716" ht="15"/>
    <row r="801717" ht="15"/>
    <row r="801718" ht="15"/>
    <row r="801719" ht="15"/>
    <row r="801720" ht="15"/>
    <row r="801721" ht="15"/>
    <row r="801722" ht="15"/>
    <row r="801723" ht="15"/>
    <row r="801724" ht="15"/>
    <row r="801725" ht="15"/>
    <row r="801726" ht="15"/>
    <row r="801727" ht="15"/>
    <row r="801728" ht="15"/>
    <row r="801729" ht="15"/>
    <row r="801730" ht="15"/>
    <row r="801731" ht="15"/>
    <row r="801732" ht="15"/>
    <row r="801733" ht="15"/>
    <row r="801734" ht="15"/>
    <row r="801735" ht="15"/>
    <row r="801736" ht="15"/>
    <row r="801737" ht="15"/>
    <row r="801738" ht="15"/>
    <row r="801739" ht="15"/>
    <row r="801740" ht="15"/>
    <row r="801741" ht="15"/>
    <row r="801742" ht="15"/>
    <row r="801743" ht="15"/>
    <row r="801744" ht="15"/>
    <row r="801745" ht="15"/>
    <row r="801746" ht="15"/>
    <row r="801747" ht="15"/>
    <row r="801748" ht="15"/>
    <row r="801749" ht="15"/>
    <row r="801750" ht="15"/>
    <row r="801751" ht="15"/>
    <row r="801752" ht="15"/>
    <row r="801753" ht="15"/>
    <row r="801754" ht="15"/>
    <row r="801755" ht="15"/>
    <row r="801756" ht="15"/>
    <row r="801757" ht="15"/>
    <row r="801758" ht="15"/>
    <row r="801759" ht="15"/>
    <row r="801760" ht="15"/>
    <row r="801761" ht="15"/>
    <row r="801762" ht="15"/>
    <row r="801763" ht="15"/>
    <row r="801764" ht="15"/>
    <row r="801765" ht="15"/>
    <row r="801766" ht="15"/>
    <row r="801767" ht="15"/>
    <row r="801768" ht="15"/>
    <row r="801769" ht="15"/>
    <row r="801770" ht="15"/>
    <row r="801771" ht="15"/>
    <row r="801772" ht="15"/>
    <row r="801773" ht="15"/>
    <row r="801774" ht="15"/>
    <row r="801775" ht="15"/>
    <row r="801776" ht="15"/>
    <row r="801777" ht="15"/>
    <row r="801778" ht="15"/>
    <row r="801779" ht="15"/>
    <row r="801780" ht="15"/>
    <row r="801781" ht="15"/>
    <row r="801782" ht="15"/>
    <row r="801783" ht="15"/>
    <row r="801784" ht="15"/>
    <row r="801785" ht="15"/>
    <row r="801786" ht="15"/>
    <row r="801787" ht="15"/>
    <row r="801788" ht="15"/>
    <row r="801789" ht="15"/>
    <row r="801790" ht="15"/>
    <row r="801791" ht="15"/>
    <row r="801792" ht="15"/>
    <row r="801793" ht="15"/>
    <row r="801794" ht="15"/>
    <row r="801795" ht="15"/>
    <row r="801796" ht="15"/>
    <row r="801797" ht="15"/>
    <row r="801798" ht="15"/>
    <row r="801799" ht="15"/>
    <row r="801800" ht="15"/>
    <row r="801801" ht="15"/>
    <row r="801802" ht="15"/>
    <row r="801803" ht="15"/>
    <row r="801804" ht="15"/>
    <row r="801805" ht="15"/>
    <row r="801806" ht="15"/>
    <row r="801807" ht="15"/>
    <row r="801808" ht="15"/>
    <row r="801809" ht="15"/>
    <row r="801810" ht="15"/>
    <row r="801811" ht="15"/>
    <row r="801812" ht="15"/>
    <row r="801813" ht="15"/>
    <row r="801814" ht="15"/>
    <row r="801815" ht="15"/>
    <row r="801816" ht="15"/>
    <row r="801817" ht="15"/>
    <row r="801818" ht="15"/>
    <row r="801819" ht="15"/>
    <row r="801820" ht="15"/>
    <row r="801821" ht="15"/>
    <row r="801822" ht="15"/>
    <row r="801823" ht="15"/>
    <row r="801824" ht="15"/>
    <row r="801825" ht="15"/>
    <row r="801826" ht="15"/>
    <row r="801827" ht="15"/>
    <row r="801828" ht="15"/>
    <row r="801829" ht="15"/>
    <row r="801830" ht="15"/>
    <row r="801831" ht="15"/>
    <row r="801832" ht="15"/>
    <row r="801833" ht="15"/>
    <row r="801834" ht="15"/>
    <row r="801835" ht="15"/>
    <row r="801836" ht="15"/>
    <row r="801837" ht="15"/>
    <row r="801838" ht="15"/>
    <row r="801839" ht="15"/>
    <row r="801840" ht="15"/>
    <row r="801841" ht="15"/>
    <row r="801842" ht="15"/>
    <row r="801843" ht="15"/>
    <row r="801844" ht="15"/>
    <row r="801845" ht="15"/>
    <row r="801846" ht="15"/>
    <row r="801847" ht="15"/>
    <row r="801848" ht="15"/>
    <row r="801849" ht="15"/>
    <row r="801850" ht="15"/>
    <row r="801851" ht="15"/>
    <row r="801852" ht="15"/>
    <row r="801853" ht="15"/>
    <row r="801854" ht="15"/>
    <row r="801855" ht="15"/>
    <row r="801856" ht="15"/>
    <row r="801857" ht="15"/>
    <row r="801858" ht="15"/>
    <row r="801859" ht="15"/>
    <row r="801860" ht="15"/>
    <row r="801861" ht="15"/>
    <row r="801862" ht="15"/>
    <row r="801863" ht="15"/>
    <row r="801864" ht="15"/>
    <row r="801865" ht="15"/>
    <row r="801866" ht="15"/>
    <row r="801867" ht="15"/>
    <row r="801868" ht="15"/>
    <row r="801869" ht="15"/>
    <row r="801870" ht="15"/>
    <row r="801871" ht="15"/>
    <row r="801872" ht="15"/>
    <row r="801873" ht="15"/>
    <row r="801874" ht="15"/>
    <row r="801875" ht="15"/>
    <row r="801876" ht="15"/>
    <row r="801877" ht="15"/>
    <row r="801878" ht="15"/>
    <row r="801879" ht="15"/>
    <row r="801880" ht="15"/>
    <row r="801881" ht="15"/>
    <row r="801882" ht="15"/>
    <row r="801883" ht="15"/>
    <row r="801884" ht="15"/>
    <row r="801885" ht="15"/>
    <row r="801886" ht="15"/>
    <row r="801887" ht="15"/>
    <row r="801888" ht="15"/>
    <row r="801889" ht="15"/>
    <row r="801890" ht="15"/>
    <row r="801891" ht="15"/>
    <row r="801892" ht="15"/>
    <row r="801893" ht="15"/>
    <row r="801894" ht="15"/>
    <row r="801895" ht="15"/>
    <row r="801896" ht="15"/>
    <row r="801897" ht="15"/>
    <row r="801898" ht="15"/>
    <row r="801899" ht="15"/>
    <row r="801900" ht="15"/>
    <row r="801901" ht="15"/>
    <row r="801902" ht="15"/>
    <row r="801903" ht="15"/>
    <row r="801904" ht="15"/>
    <row r="801905" ht="15"/>
    <row r="801906" ht="15"/>
    <row r="801907" ht="15"/>
    <row r="801908" ht="15"/>
    <row r="801909" ht="15"/>
    <row r="801910" ht="15"/>
    <row r="801911" ht="15"/>
    <row r="801912" ht="15"/>
    <row r="801913" ht="15"/>
    <row r="801914" ht="15"/>
    <row r="801915" ht="15"/>
    <row r="801916" ht="15"/>
    <row r="801917" ht="15"/>
    <row r="801918" ht="15"/>
    <row r="801919" ht="15"/>
    <row r="801920" ht="15"/>
    <row r="801921" ht="15"/>
    <row r="801922" ht="15"/>
    <row r="801923" ht="15"/>
    <row r="801924" ht="15"/>
    <row r="801925" ht="15"/>
    <row r="801926" ht="15"/>
    <row r="801927" ht="15"/>
    <row r="801928" ht="15"/>
    <row r="801929" ht="15"/>
    <row r="801930" ht="15"/>
    <row r="801931" ht="15"/>
    <row r="801932" ht="15"/>
    <row r="801933" ht="15"/>
    <row r="801934" ht="15"/>
    <row r="801935" ht="15"/>
    <row r="801936" ht="15"/>
    <row r="801937" ht="15"/>
    <row r="801938" ht="15"/>
    <row r="801939" ht="15"/>
    <row r="801940" ht="15"/>
    <row r="801941" ht="15"/>
    <row r="801942" ht="15"/>
    <row r="801943" ht="15"/>
    <row r="801944" ht="15"/>
    <row r="801945" ht="15"/>
    <row r="801946" ht="15"/>
    <row r="801947" ht="15"/>
    <row r="801948" ht="15"/>
    <row r="801949" ht="15"/>
    <row r="801950" ht="15"/>
    <row r="801951" ht="15"/>
    <row r="801952" ht="15"/>
    <row r="801953" ht="15"/>
    <row r="801954" ht="15"/>
    <row r="801955" ht="15"/>
    <row r="801956" ht="15"/>
    <row r="801957" ht="15"/>
    <row r="801958" ht="15"/>
    <row r="801959" ht="15"/>
    <row r="801960" ht="15"/>
    <row r="801961" ht="15"/>
    <row r="801962" ht="15"/>
    <row r="801963" ht="15"/>
    <row r="801964" ht="15"/>
    <row r="801965" ht="15"/>
    <row r="801966" ht="15"/>
    <row r="801967" ht="15"/>
    <row r="801968" ht="15"/>
    <row r="801969" ht="15"/>
    <row r="801970" ht="15"/>
    <row r="801971" ht="15"/>
    <row r="801972" ht="15"/>
    <row r="801973" ht="15"/>
    <row r="801974" ht="15"/>
    <row r="801975" ht="15"/>
    <row r="801976" ht="15"/>
    <row r="801977" ht="15"/>
    <row r="801978" ht="15"/>
    <row r="801979" ht="15"/>
    <row r="801980" ht="15"/>
    <row r="801981" ht="15"/>
    <row r="801982" ht="15"/>
    <row r="801983" ht="15"/>
    <row r="801984" ht="15"/>
    <row r="801985" ht="15"/>
    <row r="801986" ht="15"/>
    <row r="801987" ht="15"/>
    <row r="801988" ht="15"/>
    <row r="801989" ht="15"/>
    <row r="801990" ht="15"/>
    <row r="801991" ht="15"/>
    <row r="801992" ht="15"/>
    <row r="801993" ht="15"/>
    <row r="801994" ht="15"/>
    <row r="801995" ht="15"/>
    <row r="801996" ht="15"/>
    <row r="801997" ht="15"/>
    <row r="801998" ht="15"/>
    <row r="801999" ht="15"/>
    <row r="802000" ht="15"/>
    <row r="802001" ht="15"/>
    <row r="802002" ht="15"/>
    <row r="802003" ht="15"/>
    <row r="802004" ht="15"/>
    <row r="802005" ht="15"/>
    <row r="802006" ht="15"/>
    <row r="802007" ht="15"/>
    <row r="802008" ht="15"/>
    <row r="802009" ht="15"/>
    <row r="802010" ht="15"/>
    <row r="802011" ht="15"/>
    <row r="802012" ht="15"/>
    <row r="802013" ht="15"/>
    <row r="802014" ht="15"/>
    <row r="802015" ht="15"/>
    <row r="802016" ht="15"/>
    <row r="802017" ht="15"/>
    <row r="802018" ht="15"/>
    <row r="802019" ht="15"/>
    <row r="802020" ht="15"/>
    <row r="802021" ht="15"/>
    <row r="802022" ht="15"/>
    <row r="802023" ht="15"/>
    <row r="802024" ht="15"/>
    <row r="802025" ht="15"/>
    <row r="802026" ht="15"/>
    <row r="802027" ht="15"/>
    <row r="802028" ht="15"/>
    <row r="802029" ht="15"/>
    <row r="802030" ht="15"/>
    <row r="802031" ht="15"/>
    <row r="802032" ht="15"/>
    <row r="802033" ht="15"/>
    <row r="802034" ht="15"/>
    <row r="802035" ht="15"/>
    <row r="802036" ht="15"/>
    <row r="802037" ht="15"/>
    <row r="802038" ht="15"/>
    <row r="802039" ht="15"/>
    <row r="802040" ht="15"/>
    <row r="802041" ht="15"/>
    <row r="802042" ht="15"/>
    <row r="802043" ht="15"/>
    <row r="802044" ht="15"/>
    <row r="802045" ht="15"/>
    <row r="802046" ht="15"/>
    <row r="802047" ht="15"/>
    <row r="802048" ht="15"/>
    <row r="802049" ht="15"/>
    <row r="802050" ht="15"/>
    <row r="802051" ht="15"/>
    <row r="802052" ht="15"/>
    <row r="802053" ht="15"/>
    <row r="802054" ht="15"/>
    <row r="802055" ht="15"/>
    <row r="802056" ht="15"/>
    <row r="802057" ht="15"/>
    <row r="802058" ht="15"/>
    <row r="802059" ht="15"/>
    <row r="802060" ht="15"/>
    <row r="802061" ht="15"/>
    <row r="802062" ht="15"/>
    <row r="802063" ht="15"/>
    <row r="802064" ht="15"/>
    <row r="802065" ht="15"/>
    <row r="802066" ht="15"/>
    <row r="802067" ht="15"/>
    <row r="802068" ht="15"/>
    <row r="802069" ht="15"/>
    <row r="802070" ht="15"/>
    <row r="802071" ht="15"/>
    <row r="802072" ht="15"/>
    <row r="802073" ht="15"/>
    <row r="802074" ht="15"/>
    <row r="802075" ht="15"/>
    <row r="802076" ht="15"/>
    <row r="802077" ht="15"/>
    <row r="802078" ht="15"/>
    <row r="802079" ht="15"/>
    <row r="802080" ht="15"/>
    <row r="802081" ht="15"/>
    <row r="802082" ht="15"/>
    <row r="802083" ht="15"/>
    <row r="802084" ht="15"/>
    <row r="802085" ht="15"/>
    <row r="802086" ht="15"/>
    <row r="802087" ht="15"/>
    <row r="802088" ht="15"/>
    <row r="802089" ht="15"/>
    <row r="802090" ht="15"/>
    <row r="802091" ht="15"/>
    <row r="802092" ht="15"/>
    <row r="802093" ht="15"/>
    <row r="802094" ht="15"/>
    <row r="802095" ht="15"/>
    <row r="802096" ht="15"/>
    <row r="802097" ht="15"/>
    <row r="802098" ht="15"/>
    <row r="802099" ht="15"/>
    <row r="802100" ht="15"/>
    <row r="802101" ht="15"/>
    <row r="802102" ht="15"/>
    <row r="802103" ht="15"/>
    <row r="802104" ht="15"/>
    <row r="802105" ht="15"/>
    <row r="802106" ht="15"/>
    <row r="802107" ht="15"/>
    <row r="802108" ht="15"/>
    <row r="802109" ht="15"/>
    <row r="802110" ht="15"/>
    <row r="802111" ht="15"/>
    <row r="802112" ht="15"/>
    <row r="802113" ht="15"/>
    <row r="802114" ht="15"/>
    <row r="802115" ht="15"/>
    <row r="802116" ht="15"/>
    <row r="802117" ht="15"/>
    <row r="802118" ht="15"/>
    <row r="802119" ht="15"/>
    <row r="802120" ht="15"/>
    <row r="802121" ht="15"/>
    <row r="802122" ht="15"/>
    <row r="802123" ht="15"/>
    <row r="802124" ht="15"/>
    <row r="802125" ht="15"/>
    <row r="802126" ht="15"/>
    <row r="802127" ht="15"/>
    <row r="802128" ht="15"/>
    <row r="802129" ht="15"/>
    <row r="802130" ht="15"/>
    <row r="802131" ht="15"/>
    <row r="802132" ht="15"/>
    <row r="802133" ht="15"/>
    <row r="802134" ht="15"/>
    <row r="802135" ht="15"/>
    <row r="802136" ht="15"/>
    <row r="802137" ht="15"/>
    <row r="802138" ht="15"/>
    <row r="802139" ht="15"/>
    <row r="802140" ht="15"/>
    <row r="802141" ht="15"/>
    <row r="802142" ht="15"/>
    <row r="802143" ht="15"/>
    <row r="802144" ht="15"/>
    <row r="802145" ht="15"/>
    <row r="802146" ht="15"/>
    <row r="802147" ht="15"/>
    <row r="802148" ht="15"/>
    <row r="802149" ht="15"/>
    <row r="802150" ht="15"/>
    <row r="802151" ht="15"/>
    <row r="802152" ht="15"/>
    <row r="802153" ht="15"/>
    <row r="802154" ht="15"/>
    <row r="802155" ht="15"/>
    <row r="802156" ht="15"/>
    <row r="802157" ht="15"/>
    <row r="802158" ht="15"/>
    <row r="802159" ht="15"/>
    <row r="802160" ht="15"/>
    <row r="802161" ht="15"/>
    <row r="802162" ht="15"/>
    <row r="802163" ht="15"/>
    <row r="802164" ht="15"/>
    <row r="802165" ht="15"/>
    <row r="802166" ht="15"/>
    <row r="802167" ht="15"/>
    <row r="802168" ht="15"/>
    <row r="802169" ht="15"/>
    <row r="802170" ht="15"/>
    <row r="802171" ht="15"/>
    <row r="802172" ht="15"/>
    <row r="802173" ht="15"/>
    <row r="802174" ht="15"/>
    <row r="802175" ht="15"/>
    <row r="802176" ht="15"/>
    <row r="802177" ht="15"/>
    <row r="802178" ht="15"/>
    <row r="802179" ht="15"/>
    <row r="802180" ht="15"/>
    <row r="802181" ht="15"/>
    <row r="802182" ht="15"/>
    <row r="802183" ht="15"/>
    <row r="802184" ht="15"/>
    <row r="802185" ht="15"/>
    <row r="802186" ht="15"/>
    <row r="802187" ht="15"/>
    <row r="802188" ht="15"/>
    <row r="802189" ht="15"/>
    <row r="802190" ht="15"/>
    <row r="802191" ht="15"/>
    <row r="802192" ht="15"/>
    <row r="802193" ht="15"/>
    <row r="802194" ht="15"/>
    <row r="802195" ht="15"/>
    <row r="802196" ht="15"/>
    <row r="802197" ht="15"/>
    <row r="802198" ht="15"/>
    <row r="802199" ht="15"/>
    <row r="802200" ht="15"/>
    <row r="802201" ht="15"/>
    <row r="802202" ht="15"/>
    <row r="802203" ht="15"/>
    <row r="802204" ht="15"/>
    <row r="802205" ht="15"/>
    <row r="802206" ht="15"/>
    <row r="802207" ht="15"/>
    <row r="802208" ht="15"/>
    <row r="802209" ht="15"/>
    <row r="802210" ht="15"/>
    <row r="802211" ht="15"/>
    <row r="802212" ht="15"/>
    <row r="802213" ht="15"/>
    <row r="802214" ht="15"/>
    <row r="802215" ht="15"/>
    <row r="802216" ht="15"/>
    <row r="802217" ht="15"/>
    <row r="802218" ht="15"/>
    <row r="802219" ht="15"/>
    <row r="802220" ht="15"/>
    <row r="802221" ht="15"/>
    <row r="802222" ht="15"/>
    <row r="802223" ht="15"/>
    <row r="802224" ht="15"/>
    <row r="802225" ht="15"/>
    <row r="802226" ht="15"/>
    <row r="802227" ht="15"/>
    <row r="802228" ht="15"/>
    <row r="802229" ht="15"/>
    <row r="802230" ht="15"/>
    <row r="802231" ht="15"/>
    <row r="802232" ht="15"/>
    <row r="802233" ht="15"/>
    <row r="802234" ht="15"/>
    <row r="802235" ht="15"/>
    <row r="802236" ht="15"/>
    <row r="802237" ht="15"/>
    <row r="802238" ht="15"/>
    <row r="802239" ht="15"/>
    <row r="802240" ht="15"/>
    <row r="802241" ht="15"/>
    <row r="802242" ht="15"/>
    <row r="802243" ht="15"/>
    <row r="802244" ht="15"/>
    <row r="802245" ht="15"/>
    <row r="802246" ht="15"/>
    <row r="802247" ht="15"/>
    <row r="802248" ht="15"/>
    <row r="802249" ht="15"/>
    <row r="802250" ht="15"/>
    <row r="802251" ht="15"/>
    <row r="802252" ht="15"/>
    <row r="802253" ht="15"/>
    <row r="802254" ht="15"/>
    <row r="802255" ht="15"/>
    <row r="802256" ht="15"/>
    <row r="802257" ht="15"/>
    <row r="802258" ht="15"/>
    <row r="802259" ht="15"/>
    <row r="802260" ht="15"/>
    <row r="802261" ht="15"/>
    <row r="802262" ht="15"/>
    <row r="802263" ht="15"/>
    <row r="802264" ht="15"/>
    <row r="802265" ht="15"/>
    <row r="802266" ht="15"/>
    <row r="802267" ht="15"/>
    <row r="802268" ht="15"/>
    <row r="802269" ht="15"/>
    <row r="802270" ht="15"/>
    <row r="802271" ht="15"/>
    <row r="802272" ht="15"/>
    <row r="802273" ht="15"/>
    <row r="802274" ht="15"/>
    <row r="802275" ht="15"/>
    <row r="802276" ht="15"/>
    <row r="802277" ht="15"/>
    <row r="802278" ht="15"/>
    <row r="802279" ht="15"/>
    <row r="802280" ht="15"/>
    <row r="802281" ht="15"/>
    <row r="802282" ht="15"/>
    <row r="802283" ht="15"/>
    <row r="802284" ht="15"/>
    <row r="802285" ht="15"/>
    <row r="802286" ht="15"/>
    <row r="802287" ht="15"/>
    <row r="802288" ht="15"/>
    <row r="802289" ht="15"/>
    <row r="802290" ht="15"/>
    <row r="802291" ht="15"/>
    <row r="802292" ht="15"/>
    <row r="802293" ht="15"/>
    <row r="802294" ht="15"/>
    <row r="802295" ht="15"/>
    <row r="802296" ht="15"/>
    <row r="802297" ht="15"/>
    <row r="802298" ht="15"/>
    <row r="802299" ht="15"/>
    <row r="802300" ht="15"/>
    <row r="802301" ht="15"/>
    <row r="802302" ht="15"/>
    <row r="802303" ht="15"/>
    <row r="802304" ht="15"/>
    <row r="802305" ht="15"/>
    <row r="802306" ht="15"/>
    <row r="802307" ht="15"/>
    <row r="802308" ht="15"/>
    <row r="802309" ht="15"/>
    <row r="802310" ht="15"/>
    <row r="802311" ht="15"/>
    <row r="802312" ht="15"/>
    <row r="802313" ht="15"/>
    <row r="802314" ht="15"/>
    <row r="802315" ht="15"/>
    <row r="802316" ht="15"/>
    <row r="802317" ht="15"/>
    <row r="802318" ht="15"/>
    <row r="802319" ht="15"/>
    <row r="802320" ht="15"/>
    <row r="802321" ht="15"/>
    <row r="802322" ht="15"/>
    <row r="802323" ht="15"/>
    <row r="802324" ht="15"/>
    <row r="802325" ht="15"/>
    <row r="802326" ht="15"/>
    <row r="802327" ht="15"/>
    <row r="802328" ht="15"/>
    <row r="802329" ht="15"/>
    <row r="802330" ht="15"/>
    <row r="802331" ht="15"/>
    <row r="802332" ht="15"/>
    <row r="802333" ht="15"/>
    <row r="802334" ht="15"/>
    <row r="802335" ht="15"/>
    <row r="802336" ht="15"/>
    <row r="802337" ht="15"/>
    <row r="802338" ht="15"/>
    <row r="802339" ht="15"/>
    <row r="802340" ht="15"/>
    <row r="802341" ht="15"/>
    <row r="802342" ht="15"/>
    <row r="802343" ht="15"/>
    <row r="802344" ht="15"/>
    <row r="802345" ht="15"/>
    <row r="802346" ht="15"/>
    <row r="802347" ht="15"/>
    <row r="802348" ht="15"/>
    <row r="802349" ht="15"/>
    <row r="802350" ht="15"/>
    <row r="802351" ht="15"/>
    <row r="802352" ht="15"/>
    <row r="802353" ht="15"/>
    <row r="802354" ht="15"/>
    <row r="802355" ht="15"/>
    <row r="802356" ht="15"/>
    <row r="802357" ht="15"/>
    <row r="802358" ht="15"/>
    <row r="802359" ht="15"/>
    <row r="802360" ht="15"/>
    <row r="802361" ht="15"/>
    <row r="802362" ht="15"/>
    <row r="802363" ht="15"/>
    <row r="802364" ht="15"/>
    <row r="802365" ht="15"/>
    <row r="802366" ht="15"/>
    <row r="802367" ht="15"/>
    <row r="802368" ht="15"/>
    <row r="802369" ht="15"/>
    <row r="802370" ht="15"/>
    <row r="802371" ht="15"/>
    <row r="802372" ht="15"/>
    <row r="802373" ht="15"/>
    <row r="802374" ht="15"/>
    <row r="802375" ht="15"/>
    <row r="802376" ht="15"/>
    <row r="802377" ht="15"/>
    <row r="802378" ht="15"/>
    <row r="802379" ht="15"/>
    <row r="802380" ht="15"/>
    <row r="802381" ht="15"/>
    <row r="802382" ht="15"/>
    <row r="802383" ht="15"/>
    <row r="802384" ht="15"/>
    <row r="802385" ht="15"/>
    <row r="802386" ht="15"/>
    <row r="802387" ht="15"/>
    <row r="802388" ht="15"/>
    <row r="802389" ht="15"/>
    <row r="802390" ht="15"/>
    <row r="802391" ht="15"/>
    <row r="802392" ht="15"/>
    <row r="802393" ht="15"/>
    <row r="802394" ht="15"/>
    <row r="802395" ht="15"/>
    <row r="802396" ht="15"/>
    <row r="802397" ht="15"/>
    <row r="802398" ht="15"/>
    <row r="802399" ht="15"/>
    <row r="802400" ht="15"/>
    <row r="802401" ht="15"/>
    <row r="802402" ht="15"/>
    <row r="802403" ht="15"/>
    <row r="802404" ht="15"/>
    <row r="802405" ht="15"/>
    <row r="802406" ht="15"/>
    <row r="802407" ht="15"/>
    <row r="802408" ht="15"/>
    <row r="802409" ht="15"/>
    <row r="802410" ht="15"/>
    <row r="802411" ht="15"/>
    <row r="802412" ht="15"/>
    <row r="802413" ht="15"/>
    <row r="802414" ht="15"/>
    <row r="802415" ht="15"/>
    <row r="802416" ht="15"/>
    <row r="802417" ht="15"/>
    <row r="802418" ht="15"/>
    <row r="802419" ht="15"/>
    <row r="802420" ht="15"/>
    <row r="802421" ht="15"/>
    <row r="802422" ht="15"/>
    <row r="802423" ht="15"/>
    <row r="802424" ht="15"/>
    <row r="802425" ht="15"/>
    <row r="802426" ht="15"/>
    <row r="802427" ht="15"/>
    <row r="802428" ht="15"/>
    <row r="802429" ht="15"/>
    <row r="802430" ht="15"/>
    <row r="802431" ht="15"/>
    <row r="802432" ht="15"/>
    <row r="802433" ht="15"/>
    <row r="802434" ht="15"/>
    <row r="802435" ht="15"/>
    <row r="802436" ht="15"/>
    <row r="802437" ht="15"/>
    <row r="802438" ht="15"/>
    <row r="802439" ht="15"/>
    <row r="802440" ht="15"/>
    <row r="802441" ht="15"/>
    <row r="802442" ht="15"/>
    <row r="802443" ht="15"/>
    <row r="802444" ht="15"/>
    <row r="802445" ht="15"/>
    <row r="802446" ht="15"/>
    <row r="802447" ht="15"/>
    <row r="802448" ht="15"/>
    <row r="802449" ht="15"/>
    <row r="802450" ht="15"/>
    <row r="802451" ht="15"/>
    <row r="802452" ht="15"/>
    <row r="802453" ht="15"/>
    <row r="802454" ht="15"/>
    <row r="802455" ht="15"/>
    <row r="802456" ht="15"/>
    <row r="802457" ht="15"/>
    <row r="802458" ht="15"/>
    <row r="802459" ht="15"/>
    <row r="802460" ht="15"/>
    <row r="802461" ht="15"/>
    <row r="802462" ht="15"/>
    <row r="802463" ht="15"/>
    <row r="802464" ht="15"/>
    <row r="802465" ht="15"/>
    <row r="802466" ht="15"/>
    <row r="802467" ht="15"/>
    <row r="802468" ht="15"/>
    <row r="802469" ht="15"/>
    <row r="802470" ht="15"/>
    <row r="802471" ht="15"/>
    <row r="802472" ht="15"/>
    <row r="802473" ht="15"/>
    <row r="802474" ht="15"/>
    <row r="802475" ht="15"/>
    <row r="802476" ht="15"/>
    <row r="802477" ht="15"/>
    <row r="802478" ht="15"/>
    <row r="802479" ht="15"/>
    <row r="802480" ht="15"/>
    <row r="802481" ht="15"/>
    <row r="802482" ht="15"/>
    <row r="802483" ht="15"/>
    <row r="802484" ht="15"/>
    <row r="802485" ht="15"/>
    <row r="802486" ht="15"/>
    <row r="802487" ht="15"/>
    <row r="802488" ht="15"/>
    <row r="802489" ht="15"/>
    <row r="802490" ht="15"/>
    <row r="802491" ht="15"/>
    <row r="802492" ht="15"/>
    <row r="802493" ht="15"/>
    <row r="802494" ht="15"/>
    <row r="802495" ht="15"/>
    <row r="802496" ht="15"/>
    <row r="802497" ht="15"/>
    <row r="802498" ht="15"/>
    <row r="802499" ht="15"/>
    <row r="802500" ht="15"/>
    <row r="802501" ht="15"/>
    <row r="802502" ht="15"/>
    <row r="802503" ht="15"/>
    <row r="802504" ht="15"/>
    <row r="802505" ht="15"/>
    <row r="802506" ht="15"/>
    <row r="802507" ht="15"/>
    <row r="802508" ht="15"/>
    <row r="802509" ht="15"/>
    <row r="802510" ht="15"/>
    <row r="802511" ht="15"/>
    <row r="802512" ht="15"/>
    <row r="802513" ht="15"/>
    <row r="802514" ht="15"/>
    <row r="802515" ht="15"/>
    <row r="802516" ht="15"/>
    <row r="802517" ht="15"/>
    <row r="802518" ht="15"/>
    <row r="802519" ht="15"/>
    <row r="802520" ht="15"/>
    <row r="802521" ht="15"/>
    <row r="802522" ht="15"/>
    <row r="802523" ht="15"/>
    <row r="802524" ht="15"/>
    <row r="802525" ht="15"/>
    <row r="802526" ht="15"/>
    <row r="802527" ht="15"/>
    <row r="802528" ht="15"/>
    <row r="802529" ht="15"/>
    <row r="802530" ht="15"/>
    <row r="802531" ht="15"/>
    <row r="802532" ht="15"/>
    <row r="802533" ht="15"/>
    <row r="802534" ht="15"/>
    <row r="802535" ht="15"/>
    <row r="802536" ht="15"/>
    <row r="802537" ht="15"/>
    <row r="802538" ht="15"/>
    <row r="802539" ht="15"/>
    <row r="802540" ht="15"/>
    <row r="802541" ht="15"/>
    <row r="802542" ht="15"/>
    <row r="802543" ht="15"/>
    <row r="802544" ht="15"/>
    <row r="802545" ht="15"/>
    <row r="802546" ht="15"/>
    <row r="802547" ht="15"/>
    <row r="802548" ht="15"/>
    <row r="802549" ht="15"/>
    <row r="802550" ht="15"/>
    <row r="802551" ht="15"/>
    <row r="802552" ht="15"/>
    <row r="802553" ht="15"/>
    <row r="802554" ht="15"/>
    <row r="802555" ht="15"/>
    <row r="802556" ht="15"/>
    <row r="802557" ht="15"/>
    <row r="802558" ht="15"/>
    <row r="802559" ht="15"/>
    <row r="802560" ht="15"/>
    <row r="802561" ht="15"/>
    <row r="802562" ht="15"/>
    <row r="802563" ht="15"/>
    <row r="802564" ht="15"/>
    <row r="802565" ht="15"/>
    <row r="802566" ht="15"/>
    <row r="802567" ht="15"/>
    <row r="802568" ht="15"/>
    <row r="802569" ht="15"/>
    <row r="802570" ht="15"/>
    <row r="802571" ht="15"/>
    <row r="802572" ht="15"/>
    <row r="802573" ht="15"/>
    <row r="802574" ht="15"/>
    <row r="802575" ht="15"/>
    <row r="802576" ht="15"/>
    <row r="802577" ht="15"/>
    <row r="802578" ht="15"/>
    <row r="802579" ht="15"/>
    <row r="802580" ht="15"/>
    <row r="802581" ht="15"/>
    <row r="802582" ht="15"/>
    <row r="802583" ht="15"/>
    <row r="802584" ht="15"/>
    <row r="802585" ht="15"/>
    <row r="802586" ht="15"/>
    <row r="802587" ht="15"/>
    <row r="802588" ht="15"/>
    <row r="802589" ht="15"/>
    <row r="802590" ht="15"/>
    <row r="802591" ht="15"/>
    <row r="802592" ht="15"/>
    <row r="802593" ht="15"/>
    <row r="802594" ht="15"/>
    <row r="802595" ht="15"/>
    <row r="802596" ht="15"/>
    <row r="802597" ht="15"/>
    <row r="802598" ht="15"/>
    <row r="802599" ht="15"/>
    <row r="802600" ht="15"/>
    <row r="802601" ht="15"/>
    <row r="802602" ht="15"/>
    <row r="802603" ht="15"/>
    <row r="802604" ht="15"/>
    <row r="802605" ht="15"/>
    <row r="802606" ht="15"/>
    <row r="802607" ht="15"/>
    <row r="802608" ht="15"/>
    <row r="802609" ht="15"/>
    <row r="802610" ht="15"/>
    <row r="802611" ht="15"/>
    <row r="802612" ht="15"/>
    <row r="802613" ht="15"/>
    <row r="802614" ht="15"/>
    <row r="802615" ht="15"/>
    <row r="802616" ht="15"/>
    <row r="802617" ht="15"/>
    <row r="802618" ht="15"/>
    <row r="802619" ht="15"/>
    <row r="802620" ht="15"/>
    <row r="802621" ht="15"/>
    <row r="802622" ht="15"/>
    <row r="802623" ht="15"/>
    <row r="802624" ht="15"/>
    <row r="802625" ht="15"/>
    <row r="802626" ht="15"/>
    <row r="802627" ht="15"/>
    <row r="802628" ht="15"/>
    <row r="802629" ht="15"/>
    <row r="802630" ht="15"/>
    <row r="802631" ht="15"/>
    <row r="802632" ht="15"/>
    <row r="802633" ht="15"/>
    <row r="802634" ht="15"/>
    <row r="802635" ht="15"/>
    <row r="802636" ht="15"/>
    <row r="802637" ht="15"/>
    <row r="802638" ht="15"/>
    <row r="802639" ht="15"/>
    <row r="802640" ht="15"/>
    <row r="802641" ht="15"/>
    <row r="802642" ht="15"/>
    <row r="802643" ht="15"/>
    <row r="802644" ht="15"/>
    <row r="802645" ht="15"/>
    <row r="802646" ht="15"/>
    <row r="802647" ht="15"/>
    <row r="802648" ht="15"/>
    <row r="802649" ht="15"/>
    <row r="802650" ht="15"/>
    <row r="802651" ht="15"/>
    <row r="802652" ht="15"/>
    <row r="802653" ht="15"/>
    <row r="802654" ht="15"/>
    <row r="802655" ht="15"/>
    <row r="802656" ht="15"/>
    <row r="802657" ht="15"/>
    <row r="802658" ht="15"/>
    <row r="802659" ht="15"/>
    <row r="802660" ht="15"/>
    <row r="802661" ht="15"/>
    <row r="802662" ht="15"/>
    <row r="802663" ht="15"/>
    <row r="802664" ht="15"/>
    <row r="802665" ht="15"/>
    <row r="802666" ht="15"/>
    <row r="802667" ht="15"/>
    <row r="802668" ht="15"/>
    <row r="802669" ht="15"/>
    <row r="802670" ht="15"/>
    <row r="802671" ht="15"/>
    <row r="802672" ht="15"/>
    <row r="802673" ht="15"/>
    <row r="802674" ht="15"/>
    <row r="802675" ht="15"/>
    <row r="802676" ht="15"/>
    <row r="802677" ht="15"/>
    <row r="802678" ht="15"/>
    <row r="802679" ht="15"/>
    <row r="802680" ht="15"/>
    <row r="802681" ht="15"/>
    <row r="802682" ht="15"/>
    <row r="802683" ht="15"/>
    <row r="802684" ht="15"/>
    <row r="802685" ht="15"/>
    <row r="802686" ht="15"/>
    <row r="802687" ht="15"/>
    <row r="802688" ht="15"/>
    <row r="802689" ht="15"/>
    <row r="802690" ht="15"/>
    <row r="802691" ht="15"/>
    <row r="802692" ht="15"/>
    <row r="802693" ht="15"/>
    <row r="802694" ht="15"/>
    <row r="802695" ht="15"/>
    <row r="802696" ht="15"/>
    <row r="802697" ht="15"/>
    <row r="802698" ht="15"/>
    <row r="802699" ht="15"/>
    <row r="802700" ht="15"/>
    <row r="802701" ht="15"/>
    <row r="802702" ht="15"/>
    <row r="802703" ht="15"/>
    <row r="802704" ht="15"/>
    <row r="802705" ht="15"/>
    <row r="802706" ht="15"/>
    <row r="802707" ht="15"/>
    <row r="802708" ht="15"/>
    <row r="802709" ht="15"/>
    <row r="802710" ht="15"/>
    <row r="802711" ht="15"/>
    <row r="802712" ht="15"/>
    <row r="802713" ht="15"/>
    <row r="802714" ht="15"/>
    <row r="802715" ht="15"/>
    <row r="802716" ht="15"/>
    <row r="802717" ht="15"/>
    <row r="802718" ht="15"/>
    <row r="802719" ht="15"/>
    <row r="802720" ht="15"/>
    <row r="802721" ht="15"/>
    <row r="802722" ht="15"/>
    <row r="802723" ht="15"/>
    <row r="802724" ht="15"/>
    <row r="802725" ht="15"/>
    <row r="802726" ht="15"/>
    <row r="802727" ht="15"/>
    <row r="802728" ht="15"/>
    <row r="802729" ht="15"/>
    <row r="802730" ht="15"/>
    <row r="802731" ht="15"/>
    <row r="802732" ht="15"/>
    <row r="802733" ht="15"/>
    <row r="802734" ht="15"/>
    <row r="802735" ht="15"/>
    <row r="802736" ht="15"/>
    <row r="802737" ht="15"/>
    <row r="802738" ht="15"/>
    <row r="802739" ht="15"/>
    <row r="802740" ht="15"/>
    <row r="802741" ht="15"/>
    <row r="802742" ht="15"/>
    <row r="802743" ht="15"/>
    <row r="802744" ht="15"/>
    <row r="802745" ht="15"/>
    <row r="802746" ht="15"/>
    <row r="802747" ht="15"/>
    <row r="802748" ht="15"/>
    <row r="802749" ht="15"/>
    <row r="802750" ht="15"/>
    <row r="802751" ht="15"/>
    <row r="802752" ht="15"/>
    <row r="802753" ht="15"/>
    <row r="802754" ht="15"/>
    <row r="802755" ht="15"/>
    <row r="802756" ht="15"/>
    <row r="802757" ht="15"/>
    <row r="802758" ht="15"/>
    <row r="802759" ht="15"/>
    <row r="802760" ht="15"/>
    <row r="802761" ht="15"/>
    <row r="802762" ht="15"/>
    <row r="802763" ht="15"/>
    <row r="802764" ht="15"/>
    <row r="802765" ht="15"/>
    <row r="802766" ht="15"/>
    <row r="802767" ht="15"/>
    <row r="802768" ht="15"/>
    <row r="802769" ht="15"/>
    <row r="802770" ht="15"/>
    <row r="802771" ht="15"/>
    <row r="802772" ht="15"/>
    <row r="802773" ht="15"/>
    <row r="802774" ht="15"/>
    <row r="802775" ht="15"/>
    <row r="802776" ht="15"/>
    <row r="802777" ht="15"/>
    <row r="802778" ht="15"/>
    <row r="802779" ht="15"/>
    <row r="802780" ht="15"/>
    <row r="802781" ht="15"/>
    <row r="802782" ht="15"/>
    <row r="802783" ht="15"/>
    <row r="802784" ht="15"/>
    <row r="802785" ht="15"/>
    <row r="802786" ht="15"/>
    <row r="802787" ht="15"/>
    <row r="802788" ht="15"/>
    <row r="802789" ht="15"/>
    <row r="802790" ht="15"/>
    <row r="802791" ht="15"/>
    <row r="802792" ht="15"/>
    <row r="802793" ht="15"/>
    <row r="802794" ht="15"/>
    <row r="802795" ht="15"/>
    <row r="802796" ht="15"/>
    <row r="802797" ht="15"/>
    <row r="802798" ht="15"/>
    <row r="802799" ht="15"/>
    <row r="802800" ht="15"/>
    <row r="802801" ht="15"/>
    <row r="802802" ht="15"/>
    <row r="802803" ht="15"/>
    <row r="802804" ht="15"/>
    <row r="802805" ht="15"/>
    <row r="802806" ht="15"/>
    <row r="802807" ht="15"/>
    <row r="802808" ht="15"/>
    <row r="802809" ht="15"/>
    <row r="802810" ht="15"/>
    <row r="802811" ht="15"/>
    <row r="802812" ht="15"/>
    <row r="802813" ht="15"/>
    <row r="802814" ht="15"/>
    <row r="802815" ht="15"/>
    <row r="802816" ht="15"/>
    <row r="802817" ht="15"/>
    <row r="802818" ht="15"/>
    <row r="802819" ht="15"/>
    <row r="802820" ht="15"/>
    <row r="802821" ht="15"/>
    <row r="802822" ht="15"/>
    <row r="802823" ht="15"/>
    <row r="802824" ht="15"/>
    <row r="802825" ht="15"/>
    <row r="802826" ht="15"/>
    <row r="802827" ht="15"/>
    <row r="802828" ht="15"/>
    <row r="802829" ht="15"/>
    <row r="802830" ht="15"/>
    <row r="802831" ht="15"/>
    <row r="802832" ht="15"/>
    <row r="802833" ht="15"/>
    <row r="802834" ht="15"/>
    <row r="802835" ht="15"/>
    <row r="802836" ht="15"/>
    <row r="802837" ht="15"/>
    <row r="802838" ht="15"/>
    <row r="802839" ht="15"/>
    <row r="802840" ht="15"/>
    <row r="802841" ht="15"/>
    <row r="802842" ht="15"/>
    <row r="802843" ht="15"/>
    <row r="802844" ht="15"/>
    <row r="802845" ht="15"/>
    <row r="802846" ht="15"/>
    <row r="802847" ht="15"/>
    <row r="802848" ht="15"/>
    <row r="802849" ht="15"/>
    <row r="802850" ht="15"/>
    <row r="802851" ht="15"/>
    <row r="802852" ht="15"/>
    <row r="802853" ht="15"/>
    <row r="802854" ht="15"/>
    <row r="802855" ht="15"/>
    <row r="802856" ht="15"/>
    <row r="802857" ht="15"/>
    <row r="802858" ht="15"/>
    <row r="802859" ht="15"/>
    <row r="802860" ht="15"/>
    <row r="802861" ht="15"/>
    <row r="802862" ht="15"/>
    <row r="802863" ht="15"/>
    <row r="802864" ht="15"/>
    <row r="802865" ht="15"/>
    <row r="802866" ht="15"/>
    <row r="802867" ht="15"/>
    <row r="802868" ht="15"/>
    <row r="802869" ht="15"/>
    <row r="802870" ht="15"/>
    <row r="802871" ht="15"/>
    <row r="802872" ht="15"/>
    <row r="802873" ht="15"/>
    <row r="802874" ht="15"/>
    <row r="802875" ht="15"/>
    <row r="802876" ht="15"/>
    <row r="802877" ht="15"/>
    <row r="802878" ht="15"/>
    <row r="802879" ht="15"/>
    <row r="802880" ht="15"/>
    <row r="802881" ht="15"/>
    <row r="802882" ht="15"/>
    <row r="802883" ht="15"/>
    <row r="802884" ht="15"/>
    <row r="802885" ht="15"/>
    <row r="802886" ht="15"/>
    <row r="802887" ht="15"/>
    <row r="802888" ht="15"/>
    <row r="802889" ht="15"/>
    <row r="802890" ht="15"/>
    <row r="802891" ht="15"/>
    <row r="802892" ht="15"/>
    <row r="802893" ht="15"/>
    <row r="802894" ht="15"/>
    <row r="802895" ht="15"/>
    <row r="802896" ht="15"/>
    <row r="802897" ht="15"/>
    <row r="802898" ht="15"/>
    <row r="802899" ht="15"/>
    <row r="802900" ht="15"/>
    <row r="802901" ht="15"/>
    <row r="802902" ht="15"/>
    <row r="802903" ht="15"/>
    <row r="802904" ht="15"/>
    <row r="802905" ht="15"/>
    <row r="802906" ht="15"/>
    <row r="802907" ht="15"/>
    <row r="802908" ht="15"/>
    <row r="802909" ht="15"/>
    <row r="802910" ht="15"/>
    <row r="802911" ht="15"/>
    <row r="802912" ht="15"/>
    <row r="802913" ht="15"/>
    <row r="802914" ht="15"/>
    <row r="802915" ht="15"/>
    <row r="802916" ht="15"/>
    <row r="802917" ht="15"/>
    <row r="802918" ht="15"/>
    <row r="802919" ht="15"/>
    <row r="802920" ht="15"/>
    <row r="802921" ht="15"/>
    <row r="802922" ht="15"/>
    <row r="802923" ht="15"/>
    <row r="802924" ht="15"/>
    <row r="802925" ht="15"/>
    <row r="802926" ht="15"/>
    <row r="802927" ht="15"/>
    <row r="802928" ht="15"/>
    <row r="802929" ht="15"/>
    <row r="802930" ht="15"/>
    <row r="802931" ht="15"/>
    <row r="802932" ht="15"/>
    <row r="802933" ht="15"/>
    <row r="802934" ht="15"/>
    <row r="802935" ht="15"/>
    <row r="802936" ht="15"/>
    <row r="802937" ht="15"/>
    <row r="802938" ht="15"/>
    <row r="802939" ht="15"/>
    <row r="802940" ht="15"/>
    <row r="802941" ht="15"/>
    <row r="802942" ht="15"/>
    <row r="802943" ht="15"/>
    <row r="802944" ht="15"/>
    <row r="802945" ht="15"/>
    <row r="802946" ht="15"/>
    <row r="802947" ht="15"/>
    <row r="802948" ht="15"/>
    <row r="802949" ht="15"/>
    <row r="802950" ht="15"/>
    <row r="802951" ht="15"/>
    <row r="802952" ht="15"/>
    <row r="802953" ht="15"/>
    <row r="802954" ht="15"/>
    <row r="802955" ht="15"/>
    <row r="802956" ht="15"/>
    <row r="802957" ht="15"/>
    <row r="802958" ht="15"/>
    <row r="802959" ht="15"/>
    <row r="802960" ht="15"/>
    <row r="802961" ht="15"/>
    <row r="802962" ht="15"/>
    <row r="802963" ht="15"/>
    <row r="802964" ht="15"/>
    <row r="802965" ht="15"/>
    <row r="802966" ht="15"/>
    <row r="802967" ht="15"/>
    <row r="802968" ht="15"/>
    <row r="802969" ht="15"/>
    <row r="802970" ht="15"/>
    <row r="802971" ht="15"/>
    <row r="802972" ht="15"/>
    <row r="802973" ht="15"/>
    <row r="802974" ht="15"/>
    <row r="802975" ht="15"/>
    <row r="802976" ht="15"/>
    <row r="802977" ht="15"/>
    <row r="802978" ht="15"/>
    <row r="802979" ht="15"/>
    <row r="802980" ht="15"/>
    <row r="802981" ht="15"/>
    <row r="802982" ht="15"/>
    <row r="802983" ht="15"/>
    <row r="802984" ht="15"/>
    <row r="802985" ht="15"/>
    <row r="802986" ht="15"/>
    <row r="802987" ht="15"/>
    <row r="802988" ht="15"/>
    <row r="802989" ht="15"/>
    <row r="802990" ht="15"/>
    <row r="802991" ht="15"/>
    <row r="802992" ht="15"/>
    <row r="802993" ht="15"/>
    <row r="802994" ht="15"/>
    <row r="802995" ht="15"/>
    <row r="802996" ht="15"/>
    <row r="802997" ht="15"/>
    <row r="802998" ht="15"/>
    <row r="802999" ht="15"/>
    <row r="803000" ht="15"/>
    <row r="803001" ht="15"/>
    <row r="803002" ht="15"/>
    <row r="803003" ht="15"/>
    <row r="803004" ht="15"/>
    <row r="803005" ht="15"/>
    <row r="803006" ht="15"/>
    <row r="803007" ht="15"/>
    <row r="803008" ht="15"/>
    <row r="803009" ht="15"/>
    <row r="803010" ht="15"/>
    <row r="803011" ht="15"/>
    <row r="803012" ht="15"/>
    <row r="803013" ht="15"/>
    <row r="803014" ht="15"/>
    <row r="803015" ht="15"/>
    <row r="803016" ht="15"/>
    <row r="803017" ht="15"/>
    <row r="803018" ht="15"/>
    <row r="803019" ht="15"/>
    <row r="803020" ht="15"/>
    <row r="803021" ht="15"/>
    <row r="803022" ht="15"/>
    <row r="803023" ht="15"/>
    <row r="803024" ht="15"/>
    <row r="803025" ht="15"/>
    <row r="803026" ht="15"/>
    <row r="803027" ht="15"/>
    <row r="803028" ht="15"/>
    <row r="803029" ht="15"/>
    <row r="803030" ht="15"/>
    <row r="803031" ht="15"/>
    <row r="803032" ht="15"/>
    <row r="803033" ht="15"/>
    <row r="803034" ht="15"/>
    <row r="803035" ht="15"/>
    <row r="803036" ht="15"/>
    <row r="803037" ht="15"/>
    <row r="803038" ht="15"/>
    <row r="803039" ht="15"/>
    <row r="803040" ht="15"/>
    <row r="803041" ht="15"/>
    <row r="803042" ht="15"/>
    <row r="803043" ht="15"/>
    <row r="803044" ht="15"/>
    <row r="803045" ht="15"/>
    <row r="803046" ht="15"/>
    <row r="803047" ht="15"/>
    <row r="803048" ht="15"/>
    <row r="803049" ht="15"/>
    <row r="803050" ht="15"/>
    <row r="803051" ht="15"/>
    <row r="803052" ht="15"/>
    <row r="803053" ht="15"/>
    <row r="803054" ht="15"/>
    <row r="803055" ht="15"/>
    <row r="803056" ht="15"/>
    <row r="803057" ht="15"/>
    <row r="803058" ht="15"/>
    <row r="803059" ht="15"/>
    <row r="803060" ht="15"/>
    <row r="803061" ht="15"/>
    <row r="803062" ht="15"/>
    <row r="803063" ht="15"/>
    <row r="803064" ht="15"/>
    <row r="803065" ht="15"/>
    <row r="803066" ht="15"/>
    <row r="803067" ht="15"/>
    <row r="803068" ht="15"/>
    <row r="803069" ht="15"/>
    <row r="803070" ht="15"/>
    <row r="803071" ht="15"/>
    <row r="803072" ht="15"/>
    <row r="803073" ht="15"/>
    <row r="803074" ht="15"/>
    <row r="803075" ht="15"/>
    <row r="803076" ht="15"/>
    <row r="803077" ht="15"/>
    <row r="803078" ht="15"/>
    <row r="803079" ht="15"/>
    <row r="803080" ht="15"/>
    <row r="803081" ht="15"/>
    <row r="803082" ht="15"/>
    <row r="803083" ht="15"/>
    <row r="803084" ht="15"/>
    <row r="803085" ht="15"/>
    <row r="803086" ht="15"/>
    <row r="803087" ht="15"/>
    <row r="803088" ht="15"/>
    <row r="803089" ht="15"/>
    <row r="803090" ht="15"/>
    <row r="803091" ht="15"/>
    <row r="803092" ht="15"/>
    <row r="803093" ht="15"/>
    <row r="803094" ht="15"/>
    <row r="803095" ht="15"/>
    <row r="803096" ht="15"/>
    <row r="803097" ht="15"/>
    <row r="803098" ht="15"/>
    <row r="803099" ht="15"/>
    <row r="803100" ht="15"/>
    <row r="803101" ht="15"/>
    <row r="803102" ht="15"/>
    <row r="803103" ht="15"/>
    <row r="803104" ht="15"/>
    <row r="803105" ht="15"/>
    <row r="803106" ht="15"/>
    <row r="803107" ht="15"/>
    <row r="803108" ht="15"/>
    <row r="803109" ht="15"/>
    <row r="803110" ht="15"/>
    <row r="803111" ht="15"/>
    <row r="803112" ht="15"/>
    <row r="803113" ht="15"/>
    <row r="803114" ht="15"/>
    <row r="803115" ht="15"/>
    <row r="803116" ht="15"/>
    <row r="803117" ht="15"/>
    <row r="803118" ht="15"/>
    <row r="803119" ht="15"/>
    <row r="803120" ht="15"/>
    <row r="803121" ht="15"/>
    <row r="803122" ht="15"/>
    <row r="803123" ht="15"/>
    <row r="803124" ht="15"/>
    <row r="803125" ht="15"/>
    <row r="803126" ht="15"/>
    <row r="803127" ht="15"/>
    <row r="803128" ht="15"/>
    <row r="803129" ht="15"/>
    <row r="803130" ht="15"/>
    <row r="803131" ht="15"/>
    <row r="803132" ht="15"/>
    <row r="803133" ht="15"/>
    <row r="803134" ht="15"/>
    <row r="803135" ht="15"/>
    <row r="803136" ht="15"/>
    <row r="803137" ht="15"/>
    <row r="803138" ht="15"/>
    <row r="803139" ht="15"/>
    <row r="803140" ht="15"/>
    <row r="803141" ht="15"/>
    <row r="803142" ht="15"/>
    <row r="803143" ht="15"/>
    <row r="803144" ht="15"/>
    <row r="803145" ht="15"/>
    <row r="803146" ht="15"/>
    <row r="803147" ht="15"/>
    <row r="803148" ht="15"/>
    <row r="803149" ht="15"/>
    <row r="803150" ht="15"/>
    <row r="803151" ht="15"/>
    <row r="803152" ht="15"/>
    <row r="803153" ht="15"/>
    <row r="803154" ht="15"/>
    <row r="803155" ht="15"/>
    <row r="803156" ht="15"/>
    <row r="803157" ht="15"/>
    <row r="803158" ht="15"/>
    <row r="803159" ht="15"/>
    <row r="803160" ht="15"/>
    <row r="803161" ht="15"/>
    <row r="803162" ht="15"/>
    <row r="803163" ht="15"/>
    <row r="803164" ht="15"/>
    <row r="803165" ht="15"/>
    <row r="803166" ht="15"/>
    <row r="803167" ht="15"/>
    <row r="803168" ht="15"/>
    <row r="803169" ht="15"/>
    <row r="803170" ht="15"/>
    <row r="803171" ht="15"/>
    <row r="803172" ht="15"/>
    <row r="803173" ht="15"/>
    <row r="803174" ht="15"/>
    <row r="803175" ht="15"/>
    <row r="803176" ht="15"/>
    <row r="803177" ht="15"/>
    <row r="803178" ht="15"/>
    <row r="803179" ht="15"/>
    <row r="803180" ht="15"/>
    <row r="803181" ht="15"/>
    <row r="803182" ht="15"/>
    <row r="803183" ht="15"/>
    <row r="803184" ht="15"/>
    <row r="803185" ht="15"/>
    <row r="803186" ht="15"/>
    <row r="803187" ht="15"/>
    <row r="803188" ht="15"/>
    <row r="803189" ht="15"/>
    <row r="803190" ht="15"/>
    <row r="803191" ht="15"/>
    <row r="803192" ht="15"/>
    <row r="803193" ht="15"/>
    <row r="803194" ht="15"/>
    <row r="803195" ht="15"/>
    <row r="803196" ht="15"/>
    <row r="803197" ht="15"/>
    <row r="803198" ht="15"/>
    <row r="803199" ht="15"/>
    <row r="803200" ht="15"/>
    <row r="803201" ht="15"/>
    <row r="803202" ht="15"/>
    <row r="803203" ht="15"/>
    <row r="803204" ht="15"/>
    <row r="803205" ht="15"/>
    <row r="803206" ht="15"/>
    <row r="803207" ht="15"/>
    <row r="803208" ht="15"/>
    <row r="803209" ht="15"/>
    <row r="803210" ht="15"/>
    <row r="803211" ht="15"/>
    <row r="803212" ht="15"/>
    <row r="803213" ht="15"/>
    <row r="803214" ht="15"/>
    <row r="803215" ht="15"/>
    <row r="803216" ht="15"/>
    <row r="803217" ht="15"/>
    <row r="803218" ht="15"/>
    <row r="803219" ht="15"/>
    <row r="803220" ht="15"/>
    <row r="803221" ht="15"/>
    <row r="803222" ht="15"/>
    <row r="803223" ht="15"/>
    <row r="803224" ht="15"/>
    <row r="803225" ht="15"/>
    <row r="803226" ht="15"/>
    <row r="803227" ht="15"/>
    <row r="803228" ht="15"/>
    <row r="803229" ht="15"/>
    <row r="803230" ht="15"/>
    <row r="803231" ht="15"/>
    <row r="803232" ht="15"/>
    <row r="803233" ht="15"/>
    <row r="803234" ht="15"/>
    <row r="803235" ht="15"/>
    <row r="803236" ht="15"/>
    <row r="803237" ht="15"/>
    <row r="803238" ht="15"/>
    <row r="803239" ht="15"/>
    <row r="803240" ht="15"/>
    <row r="803241" ht="15"/>
    <row r="803242" ht="15"/>
    <row r="803243" ht="15"/>
    <row r="803244" ht="15"/>
    <row r="803245" ht="15"/>
    <row r="803246" ht="15"/>
    <row r="803247" ht="15"/>
    <row r="803248" ht="15"/>
    <row r="803249" ht="15"/>
    <row r="803250" ht="15"/>
    <row r="803251" ht="15"/>
    <row r="803252" ht="15"/>
    <row r="803253" ht="15"/>
    <row r="803254" ht="15"/>
    <row r="803255" ht="15"/>
    <row r="803256" ht="15"/>
    <row r="803257" ht="15"/>
    <row r="803258" ht="15"/>
    <row r="803259" ht="15"/>
    <row r="803260" ht="15"/>
    <row r="803261" ht="15"/>
    <row r="803262" ht="15"/>
    <row r="803263" ht="15"/>
    <row r="803264" ht="15"/>
    <row r="803265" ht="15"/>
    <row r="803266" ht="15"/>
    <row r="803267" ht="15"/>
    <row r="803268" ht="15"/>
    <row r="803269" ht="15"/>
    <row r="803270" ht="15"/>
    <row r="803271" ht="15"/>
    <row r="803272" ht="15"/>
    <row r="803273" ht="15"/>
    <row r="803274" ht="15"/>
    <row r="803275" ht="15"/>
    <row r="803276" ht="15"/>
    <row r="803277" ht="15"/>
    <row r="803278" ht="15"/>
    <row r="803279" ht="15"/>
    <row r="803280" ht="15"/>
    <row r="803281" ht="15"/>
    <row r="803282" ht="15"/>
    <row r="803283" ht="15"/>
    <row r="803284" ht="15"/>
    <row r="803285" ht="15"/>
    <row r="803286" ht="15"/>
    <row r="803287" ht="15"/>
    <row r="803288" ht="15"/>
    <row r="803289" ht="15"/>
    <row r="803290" ht="15"/>
    <row r="803291" ht="15"/>
    <row r="803292" ht="15"/>
    <row r="803293" ht="15"/>
    <row r="803294" ht="15"/>
    <row r="803295" ht="15"/>
    <row r="803296" ht="15"/>
    <row r="803297" ht="15"/>
    <row r="803298" ht="15"/>
    <row r="803299" ht="15"/>
    <row r="803300" ht="15"/>
    <row r="803301" ht="15"/>
    <row r="803302" ht="15"/>
    <row r="803303" ht="15"/>
    <row r="803304" ht="15"/>
    <row r="803305" ht="15"/>
    <row r="803306" ht="15"/>
    <row r="803307" ht="15"/>
    <row r="803308" ht="15"/>
    <row r="803309" ht="15"/>
    <row r="803310" ht="15"/>
    <row r="803311" ht="15"/>
    <row r="803312" ht="15"/>
    <row r="803313" ht="15"/>
    <row r="803314" ht="15"/>
    <row r="803315" ht="15"/>
    <row r="803316" ht="15"/>
    <row r="803317" ht="15"/>
    <row r="803318" ht="15"/>
    <row r="803319" ht="15"/>
    <row r="803320" ht="15"/>
    <row r="803321" ht="15"/>
    <row r="803322" ht="15"/>
    <row r="803323" ht="15"/>
    <row r="803324" ht="15"/>
    <row r="803325" ht="15"/>
    <row r="803326" ht="15"/>
    <row r="803327" ht="15"/>
    <row r="803328" ht="15"/>
    <row r="803329" ht="15"/>
    <row r="803330" ht="15"/>
    <row r="803331" ht="15"/>
    <row r="803332" ht="15"/>
    <row r="803333" ht="15"/>
    <row r="803334" ht="15"/>
    <row r="803335" ht="15"/>
    <row r="803336" ht="15"/>
    <row r="803337" ht="15"/>
    <row r="803338" ht="15"/>
    <row r="803339" ht="15"/>
    <row r="803340" ht="15"/>
    <row r="803341" ht="15"/>
    <row r="803342" ht="15"/>
    <row r="803343" ht="15"/>
    <row r="803344" ht="15"/>
    <row r="803345" ht="15"/>
    <row r="803346" ht="15"/>
    <row r="803347" ht="15"/>
    <row r="803348" ht="15"/>
    <row r="803349" ht="15"/>
    <row r="803350" ht="15"/>
    <row r="803351" ht="15"/>
    <row r="803352" ht="15"/>
    <row r="803353" ht="15"/>
    <row r="803354" ht="15"/>
    <row r="803355" ht="15"/>
    <row r="803356" ht="15"/>
    <row r="803357" ht="15"/>
    <row r="803358" ht="15"/>
    <row r="803359" ht="15"/>
    <row r="803360" ht="15"/>
    <row r="803361" ht="15"/>
    <row r="803362" ht="15"/>
    <row r="803363" ht="15"/>
    <row r="803364" ht="15"/>
    <row r="803365" ht="15"/>
    <row r="803366" ht="15"/>
    <row r="803367" ht="15"/>
    <row r="803368" ht="15"/>
    <row r="803369" ht="15"/>
    <row r="803370" ht="15"/>
    <row r="803371" ht="15"/>
    <row r="803372" ht="15"/>
    <row r="803373" ht="15"/>
    <row r="803374" ht="15"/>
    <row r="803375" ht="15"/>
    <row r="803376" ht="15"/>
    <row r="803377" ht="15"/>
    <row r="803378" ht="15"/>
    <row r="803379" ht="15"/>
    <row r="803380" ht="15"/>
    <row r="803381" ht="15"/>
    <row r="803382" ht="15"/>
    <row r="803383" ht="15"/>
    <row r="803384" ht="15"/>
    <row r="803385" ht="15"/>
    <row r="803386" ht="15"/>
    <row r="803387" ht="15"/>
    <row r="803388" ht="15"/>
    <row r="803389" ht="15"/>
    <row r="803390" ht="15"/>
    <row r="803391" ht="15"/>
    <row r="803392" ht="15"/>
    <row r="803393" ht="15"/>
    <row r="803394" ht="15"/>
    <row r="803395" ht="15"/>
    <row r="803396" ht="15"/>
    <row r="803397" ht="15"/>
    <row r="803398" ht="15"/>
    <row r="803399" ht="15"/>
    <row r="803400" ht="15"/>
    <row r="803401" ht="15"/>
    <row r="803402" ht="15"/>
    <row r="803403" ht="15"/>
    <row r="803404" ht="15"/>
    <row r="803405" ht="15"/>
    <row r="803406" ht="15"/>
    <row r="803407" ht="15"/>
    <row r="803408" ht="15"/>
    <row r="803409" ht="15"/>
    <row r="803410" ht="15"/>
    <row r="803411" ht="15"/>
    <row r="803412" ht="15"/>
    <row r="803413" ht="15"/>
    <row r="803414" ht="15"/>
    <row r="803415" ht="15"/>
    <row r="803416" ht="15"/>
    <row r="803417" ht="15"/>
    <row r="803418" ht="15"/>
    <row r="803419" ht="15"/>
    <row r="803420" ht="15"/>
    <row r="803421" ht="15"/>
    <row r="803422" ht="15"/>
    <row r="803423" ht="15"/>
    <row r="803424" ht="15"/>
    <row r="803425" ht="15"/>
    <row r="803426" ht="15"/>
    <row r="803427" ht="15"/>
    <row r="803428" ht="15"/>
    <row r="803429" ht="15"/>
    <row r="803430" ht="15"/>
    <row r="803431" ht="15"/>
    <row r="803432" ht="15"/>
    <row r="803433" ht="15"/>
    <row r="803434" ht="15"/>
    <row r="803435" ht="15"/>
    <row r="803436" ht="15"/>
    <row r="803437" ht="15"/>
    <row r="803438" ht="15"/>
    <row r="803439" ht="15"/>
    <row r="803440" ht="15"/>
    <row r="803441" ht="15"/>
    <row r="803442" ht="15"/>
    <row r="803443" ht="15"/>
    <row r="803444" ht="15"/>
    <row r="803445" ht="15"/>
    <row r="803446" ht="15"/>
    <row r="803447" ht="15"/>
    <row r="803448" ht="15"/>
    <row r="803449" ht="15"/>
    <row r="803450" ht="15"/>
    <row r="803451" ht="15"/>
    <row r="803452" ht="15"/>
    <row r="803453" ht="15"/>
    <row r="803454" ht="15"/>
    <row r="803455" ht="15"/>
    <row r="803456" ht="15"/>
    <row r="803457" ht="15"/>
    <row r="803458" ht="15"/>
    <row r="803459" ht="15"/>
    <row r="803460" ht="15"/>
    <row r="803461" ht="15"/>
    <row r="803462" ht="15"/>
    <row r="803463" ht="15"/>
    <row r="803464" ht="15"/>
    <row r="803465" ht="15"/>
    <row r="803466" ht="15"/>
    <row r="803467" ht="15"/>
    <row r="803468" ht="15"/>
    <row r="803469" ht="15"/>
    <row r="803470" ht="15"/>
    <row r="803471" ht="15"/>
    <row r="803472" ht="15"/>
    <row r="803473" ht="15"/>
    <row r="803474" ht="15"/>
    <row r="803475" ht="15"/>
    <row r="803476" ht="15"/>
    <row r="803477" ht="15"/>
    <row r="803478" ht="15"/>
    <row r="803479" ht="15"/>
    <row r="803480" ht="15"/>
    <row r="803481" ht="15"/>
    <row r="803482" ht="15"/>
    <row r="803483" ht="15"/>
    <row r="803484" ht="15"/>
    <row r="803485" ht="15"/>
    <row r="803486" ht="15"/>
    <row r="803487" ht="15"/>
    <row r="803488" ht="15"/>
    <row r="803489" ht="15"/>
    <row r="803490" ht="15"/>
    <row r="803491" ht="15"/>
    <row r="803492" ht="15"/>
    <row r="803493" ht="15"/>
    <row r="803494" ht="15"/>
    <row r="803495" ht="15"/>
    <row r="803496" ht="15"/>
    <row r="803497" ht="15"/>
    <row r="803498" ht="15"/>
    <row r="803499" ht="15"/>
    <row r="803500" ht="15"/>
    <row r="803501" ht="15"/>
    <row r="803502" ht="15"/>
    <row r="803503" ht="15"/>
    <row r="803504" ht="15"/>
    <row r="803505" ht="15"/>
    <row r="803506" ht="15"/>
    <row r="803507" ht="15"/>
    <row r="803508" ht="15"/>
    <row r="803509" ht="15"/>
    <row r="803510" ht="15"/>
    <row r="803511" ht="15"/>
    <row r="803512" ht="15"/>
    <row r="803513" ht="15"/>
    <row r="803514" ht="15"/>
    <row r="803515" ht="15"/>
    <row r="803516" ht="15"/>
    <row r="803517" ht="15"/>
    <row r="803518" ht="15"/>
    <row r="803519" ht="15"/>
    <row r="803520" ht="15"/>
    <row r="803521" ht="15"/>
    <row r="803522" ht="15"/>
    <row r="803523" ht="15"/>
    <row r="803524" ht="15"/>
    <row r="803525" ht="15"/>
    <row r="803526" ht="15"/>
    <row r="803527" ht="15"/>
    <row r="803528" ht="15"/>
    <row r="803529" ht="15"/>
    <row r="803530" ht="15"/>
    <row r="803531" ht="15"/>
    <row r="803532" ht="15"/>
    <row r="803533" ht="15"/>
    <row r="803534" ht="15"/>
    <row r="803535" ht="15"/>
    <row r="803536" ht="15"/>
    <row r="803537" ht="15"/>
    <row r="803538" ht="15"/>
    <row r="803539" ht="15"/>
    <row r="803540" ht="15"/>
    <row r="803541" ht="15"/>
    <row r="803542" ht="15"/>
    <row r="803543" ht="15"/>
    <row r="803544" ht="15"/>
    <row r="803545" ht="15"/>
    <row r="803546" ht="15"/>
    <row r="803547" ht="15"/>
    <row r="803548" ht="15"/>
    <row r="803549" ht="15"/>
    <row r="803550" ht="15"/>
    <row r="803551" ht="15"/>
    <row r="803552" ht="15"/>
    <row r="803553" ht="15"/>
    <row r="803554" ht="15"/>
    <row r="803555" ht="15"/>
    <row r="803556" ht="15"/>
    <row r="803557" ht="15"/>
    <row r="803558" ht="15"/>
    <row r="803559" ht="15"/>
    <row r="803560" ht="15"/>
    <row r="803561" ht="15"/>
    <row r="803562" ht="15"/>
    <row r="803563" ht="15"/>
    <row r="803564" ht="15"/>
    <row r="803565" ht="15"/>
    <row r="803566" ht="15"/>
    <row r="803567" ht="15"/>
    <row r="803568" ht="15"/>
    <row r="803569" ht="15"/>
    <row r="803570" ht="15"/>
    <row r="803571" ht="15"/>
    <row r="803572" ht="15"/>
    <row r="803573" ht="15"/>
    <row r="803574" ht="15"/>
    <row r="803575" ht="15"/>
    <row r="803576" ht="15"/>
    <row r="803577" ht="15"/>
    <row r="803578" ht="15"/>
    <row r="803579" ht="15"/>
    <row r="803580" ht="15"/>
    <row r="803581" ht="15"/>
    <row r="803582" ht="15"/>
    <row r="803583" ht="15"/>
    <row r="803584" ht="15"/>
    <row r="803585" ht="15"/>
    <row r="803586" ht="15"/>
    <row r="803587" ht="15"/>
    <row r="803588" ht="15"/>
    <row r="803589" ht="15"/>
    <row r="803590" ht="15"/>
    <row r="803591" ht="15"/>
    <row r="803592" ht="15"/>
    <row r="803593" ht="15"/>
    <row r="803594" ht="15"/>
    <row r="803595" ht="15"/>
    <row r="803596" ht="15"/>
    <row r="803597" ht="15"/>
    <row r="803598" ht="15"/>
    <row r="803599" ht="15"/>
    <row r="803600" ht="15"/>
    <row r="803601" ht="15"/>
    <row r="803602" ht="15"/>
    <row r="803603" ht="15"/>
    <row r="803604" ht="15"/>
    <row r="803605" ht="15"/>
    <row r="803606" ht="15"/>
    <row r="803607" ht="15"/>
    <row r="803608" ht="15"/>
    <row r="803609" ht="15"/>
    <row r="803610" ht="15"/>
    <row r="803611" ht="15"/>
    <row r="803612" ht="15"/>
    <row r="803613" ht="15"/>
    <row r="803614" ht="15"/>
    <row r="803615" ht="15"/>
    <row r="803616" ht="15"/>
    <row r="803617" ht="15"/>
    <row r="803618" ht="15"/>
    <row r="803619" ht="15"/>
    <row r="803620" ht="15"/>
    <row r="803621" ht="15"/>
    <row r="803622" ht="15"/>
    <row r="803623" ht="15"/>
    <row r="803624" ht="15"/>
    <row r="803625" ht="15"/>
    <row r="803626" ht="15"/>
    <row r="803627" ht="15"/>
    <row r="803628" ht="15"/>
    <row r="803629" ht="15"/>
    <row r="803630" ht="15"/>
    <row r="803631" ht="15"/>
    <row r="803632" ht="15"/>
    <row r="803633" ht="15"/>
    <row r="803634" ht="15"/>
    <row r="803635" ht="15"/>
    <row r="803636" ht="15"/>
    <row r="803637" ht="15"/>
    <row r="803638" ht="15"/>
    <row r="803639" ht="15"/>
    <row r="803640" ht="15"/>
    <row r="803641" ht="15"/>
    <row r="803642" ht="15"/>
    <row r="803643" ht="15"/>
    <row r="803644" ht="15"/>
    <row r="803645" ht="15"/>
    <row r="803646" ht="15"/>
    <row r="803647" ht="15"/>
    <row r="803648" ht="15"/>
    <row r="803649" ht="15"/>
    <row r="803650" ht="15"/>
    <row r="803651" ht="15"/>
    <row r="803652" ht="15"/>
    <row r="803653" ht="15"/>
    <row r="803654" ht="15"/>
    <row r="803655" ht="15"/>
    <row r="803656" ht="15"/>
    <row r="803657" ht="15"/>
    <row r="803658" ht="15"/>
    <row r="803659" ht="15"/>
    <row r="803660" ht="15"/>
    <row r="803661" ht="15"/>
    <row r="803662" ht="15"/>
    <row r="803663" ht="15"/>
    <row r="803664" ht="15"/>
    <row r="803665" ht="15"/>
    <row r="803666" ht="15"/>
    <row r="803667" ht="15"/>
    <row r="803668" ht="15"/>
    <row r="803669" ht="15"/>
    <row r="803670" ht="15"/>
    <row r="803671" ht="15"/>
    <row r="803672" ht="15"/>
    <row r="803673" ht="15"/>
    <row r="803674" ht="15"/>
    <row r="803675" ht="15"/>
    <row r="803676" ht="15"/>
    <row r="803677" ht="15"/>
    <row r="803678" ht="15"/>
    <row r="803679" ht="15"/>
    <row r="803680" ht="15"/>
    <row r="803681" ht="15"/>
    <row r="803682" ht="15"/>
    <row r="803683" ht="15"/>
    <row r="803684" ht="15"/>
    <row r="803685" ht="15"/>
    <row r="803686" ht="15"/>
    <row r="803687" ht="15"/>
    <row r="803688" ht="15"/>
    <row r="803689" ht="15"/>
    <row r="803690" ht="15"/>
    <row r="803691" ht="15"/>
    <row r="803692" ht="15"/>
    <row r="803693" ht="15"/>
    <row r="803694" ht="15"/>
    <row r="803695" ht="15"/>
    <row r="803696" ht="15"/>
    <row r="803697" ht="15"/>
    <row r="803698" ht="15"/>
    <row r="803699" ht="15"/>
    <row r="803700" ht="15"/>
    <row r="803701" ht="15"/>
    <row r="803702" ht="15"/>
    <row r="803703" ht="15"/>
    <row r="803704" ht="15"/>
    <row r="803705" ht="15"/>
    <row r="803706" ht="15"/>
    <row r="803707" ht="15"/>
    <row r="803708" ht="15"/>
    <row r="803709" ht="15"/>
    <row r="803710" ht="15"/>
    <row r="803711" ht="15"/>
    <row r="803712" ht="15"/>
    <row r="803713" ht="15"/>
    <row r="803714" ht="15"/>
    <row r="803715" ht="15"/>
    <row r="803716" ht="15"/>
    <row r="803717" ht="15"/>
    <row r="803718" ht="15"/>
    <row r="803719" ht="15"/>
    <row r="803720" ht="15"/>
    <row r="803721" ht="15"/>
    <row r="803722" ht="15"/>
    <row r="803723" ht="15"/>
    <row r="803724" ht="15"/>
    <row r="803725" ht="15"/>
    <row r="803726" ht="15"/>
    <row r="803727" ht="15"/>
    <row r="803728" ht="15"/>
    <row r="803729" ht="15"/>
    <row r="803730" ht="15"/>
    <row r="803731" ht="15"/>
    <row r="803732" ht="15"/>
    <row r="803733" ht="15"/>
    <row r="803734" ht="15"/>
    <row r="803735" ht="15"/>
    <row r="803736" ht="15"/>
    <row r="803737" ht="15"/>
    <row r="803738" ht="15"/>
    <row r="803739" ht="15"/>
    <row r="803740" ht="15"/>
    <row r="803741" ht="15"/>
    <row r="803742" ht="15"/>
    <row r="803743" ht="15"/>
    <row r="803744" ht="15"/>
    <row r="803745" ht="15"/>
    <row r="803746" ht="15"/>
    <row r="803747" ht="15"/>
    <row r="803748" ht="15"/>
    <row r="803749" ht="15"/>
    <row r="803750" ht="15"/>
    <row r="803751" ht="15"/>
    <row r="803752" ht="15"/>
    <row r="803753" ht="15"/>
    <row r="803754" ht="15"/>
    <row r="803755" ht="15"/>
    <row r="803756" ht="15"/>
    <row r="803757" ht="15"/>
    <row r="803758" ht="15"/>
    <row r="803759" ht="15"/>
    <row r="803760" ht="15"/>
    <row r="803761" ht="15"/>
    <row r="803762" ht="15"/>
    <row r="803763" ht="15"/>
    <row r="803764" ht="15"/>
    <row r="803765" ht="15"/>
    <row r="803766" ht="15"/>
    <row r="803767" ht="15"/>
    <row r="803768" ht="15"/>
    <row r="803769" ht="15"/>
    <row r="803770" ht="15"/>
    <row r="803771" ht="15"/>
    <row r="803772" ht="15"/>
    <row r="803773" ht="15"/>
    <row r="803774" ht="15"/>
    <row r="803775" ht="15"/>
    <row r="803776" ht="15"/>
    <row r="803777" ht="15"/>
    <row r="803778" ht="15"/>
    <row r="803779" ht="15"/>
    <row r="803780" ht="15"/>
    <row r="803781" ht="15"/>
    <row r="803782" ht="15"/>
    <row r="803783" ht="15"/>
    <row r="803784" ht="15"/>
    <row r="803785" ht="15"/>
    <row r="803786" ht="15"/>
    <row r="803787" ht="15"/>
    <row r="803788" ht="15"/>
    <row r="803789" ht="15"/>
    <row r="803790" ht="15"/>
    <row r="803791" ht="15"/>
    <row r="803792" ht="15"/>
    <row r="803793" ht="15"/>
    <row r="803794" ht="15"/>
    <row r="803795" ht="15"/>
    <row r="803796" ht="15"/>
    <row r="803797" ht="15"/>
    <row r="803798" ht="15"/>
    <row r="803799" ht="15"/>
    <row r="803800" ht="15"/>
    <row r="803801" ht="15"/>
    <row r="803802" ht="15"/>
    <row r="803803" ht="15"/>
    <row r="803804" ht="15"/>
    <row r="803805" ht="15"/>
    <row r="803806" ht="15"/>
    <row r="803807" ht="15"/>
    <row r="803808" ht="15"/>
    <row r="803809" ht="15"/>
    <row r="803810" ht="15"/>
    <row r="803811" ht="15"/>
    <row r="803812" ht="15"/>
    <row r="803813" ht="15"/>
    <row r="803814" ht="15"/>
    <row r="803815" ht="15"/>
    <row r="803816" ht="15"/>
    <row r="803817" ht="15"/>
    <row r="803818" ht="15"/>
    <row r="803819" ht="15"/>
    <row r="803820" ht="15"/>
    <row r="803821" ht="15"/>
    <row r="803822" ht="15"/>
    <row r="803823" ht="15"/>
    <row r="803824" ht="15"/>
    <row r="803825" ht="15"/>
    <row r="803826" ht="15"/>
    <row r="803827" ht="15"/>
    <row r="803828" ht="15"/>
    <row r="803829" ht="15"/>
    <row r="803830" ht="15"/>
    <row r="803831" ht="15"/>
    <row r="803832" ht="15"/>
    <row r="803833" ht="15"/>
    <row r="803834" ht="15"/>
    <row r="803835" ht="15"/>
    <row r="803836" ht="15"/>
    <row r="803837" ht="15"/>
    <row r="803838" ht="15"/>
    <row r="803839" ht="15"/>
    <row r="803840" ht="15"/>
    <row r="803841" ht="15"/>
    <row r="803842" ht="15"/>
    <row r="803843" ht="15"/>
    <row r="803844" ht="15"/>
    <row r="803845" ht="15"/>
    <row r="803846" ht="15"/>
    <row r="803847" ht="15"/>
    <row r="803848" ht="15"/>
    <row r="803849" ht="15"/>
    <row r="803850" ht="15"/>
    <row r="803851" ht="15"/>
    <row r="803852" ht="15"/>
    <row r="803853" ht="15"/>
    <row r="803854" ht="15"/>
    <row r="803855" ht="15"/>
    <row r="803856" ht="15"/>
    <row r="803857" ht="15"/>
    <row r="803858" ht="15"/>
    <row r="803859" ht="15"/>
    <row r="803860" ht="15"/>
    <row r="803861" ht="15"/>
    <row r="803862" ht="15"/>
    <row r="803863" ht="15"/>
    <row r="803864" ht="15"/>
    <row r="803865" ht="15"/>
    <row r="803866" ht="15"/>
    <row r="803867" ht="15"/>
    <row r="803868" ht="15"/>
    <row r="803869" ht="15"/>
    <row r="803870" ht="15"/>
    <row r="803871" ht="15"/>
    <row r="803872" ht="15"/>
    <row r="803873" ht="15"/>
    <row r="803874" ht="15"/>
    <row r="803875" ht="15"/>
    <row r="803876" ht="15"/>
    <row r="803877" ht="15"/>
    <row r="803878" ht="15"/>
    <row r="803879" ht="15"/>
    <row r="803880" ht="15"/>
    <row r="803881" ht="15"/>
    <row r="803882" ht="15"/>
    <row r="803883" ht="15"/>
    <row r="803884" ht="15"/>
    <row r="803885" ht="15"/>
    <row r="803886" ht="15"/>
    <row r="803887" ht="15"/>
    <row r="803888" ht="15"/>
    <row r="803889" ht="15"/>
    <row r="803890" ht="15"/>
    <row r="803891" ht="15"/>
    <row r="803892" ht="15"/>
    <row r="803893" ht="15"/>
    <row r="803894" ht="15"/>
    <row r="803895" ht="15"/>
    <row r="803896" ht="15"/>
    <row r="803897" ht="15"/>
    <row r="803898" ht="15"/>
    <row r="803899" ht="15"/>
    <row r="803900" ht="15"/>
    <row r="803901" ht="15"/>
    <row r="803902" ht="15"/>
    <row r="803903" ht="15"/>
    <row r="803904" ht="15"/>
    <row r="803905" ht="15"/>
    <row r="803906" ht="15"/>
    <row r="803907" ht="15"/>
    <row r="803908" ht="15"/>
    <row r="803909" ht="15"/>
    <row r="803910" ht="15"/>
    <row r="803911" ht="15"/>
    <row r="803912" ht="15"/>
    <row r="803913" ht="15"/>
    <row r="803914" ht="15"/>
    <row r="803915" ht="15"/>
    <row r="803916" ht="15"/>
    <row r="803917" ht="15"/>
    <row r="803918" ht="15"/>
    <row r="803919" ht="15"/>
    <row r="803920" ht="15"/>
    <row r="803921" ht="15"/>
    <row r="803922" ht="15"/>
    <row r="803923" ht="15"/>
    <row r="803924" ht="15"/>
    <row r="803925" ht="15"/>
    <row r="803926" ht="15"/>
    <row r="803927" ht="15"/>
    <row r="803928" ht="15"/>
    <row r="803929" ht="15"/>
    <row r="803930" ht="15"/>
    <row r="803931" ht="15"/>
    <row r="803932" ht="15"/>
    <row r="803933" ht="15"/>
    <row r="803934" ht="15"/>
    <row r="803935" ht="15"/>
    <row r="803936" ht="15"/>
    <row r="803937" ht="15"/>
    <row r="803938" ht="15"/>
    <row r="803939" ht="15"/>
    <row r="803940" ht="15"/>
    <row r="803941" ht="15"/>
    <row r="803942" ht="15"/>
    <row r="803943" ht="15"/>
    <row r="803944" ht="15"/>
    <row r="803945" ht="15"/>
    <row r="803946" ht="15"/>
    <row r="803947" ht="15"/>
    <row r="803948" ht="15"/>
    <row r="803949" ht="15"/>
    <row r="803950" ht="15"/>
    <row r="803951" ht="15"/>
    <row r="803952" ht="15"/>
    <row r="803953" ht="15"/>
    <row r="803954" ht="15"/>
    <row r="803955" ht="15"/>
    <row r="803956" ht="15"/>
    <row r="803957" ht="15"/>
    <row r="803958" ht="15"/>
    <row r="803959" ht="15"/>
    <row r="803960" ht="15"/>
    <row r="803961" ht="15"/>
    <row r="803962" ht="15"/>
    <row r="803963" ht="15"/>
    <row r="803964" ht="15"/>
    <row r="803965" ht="15"/>
    <row r="803966" ht="15"/>
    <row r="803967" ht="15"/>
    <row r="803968" ht="15"/>
    <row r="803969" ht="15"/>
    <row r="803970" ht="15"/>
    <row r="803971" ht="15"/>
    <row r="803972" ht="15"/>
    <row r="803973" ht="15"/>
    <row r="803974" ht="15"/>
    <row r="803975" ht="15"/>
    <row r="803976" ht="15"/>
    <row r="803977" ht="15"/>
    <row r="803978" ht="15"/>
    <row r="803979" ht="15"/>
    <row r="803980" ht="15"/>
    <row r="803981" ht="15"/>
    <row r="803982" ht="15"/>
    <row r="803983" ht="15"/>
    <row r="803984" ht="15"/>
    <row r="803985" ht="15"/>
    <row r="803986" ht="15"/>
    <row r="803987" ht="15"/>
    <row r="803988" ht="15"/>
    <row r="803989" ht="15"/>
    <row r="803990" ht="15"/>
    <row r="803991" ht="15"/>
    <row r="803992" ht="15"/>
    <row r="803993" ht="15"/>
    <row r="803994" ht="15"/>
    <row r="803995" ht="15"/>
    <row r="803996" ht="15"/>
    <row r="803997" ht="15"/>
    <row r="803998" ht="15"/>
    <row r="803999" ht="15"/>
    <row r="804000" ht="15"/>
    <row r="804001" ht="15"/>
    <row r="804002" ht="15"/>
    <row r="804003" ht="15"/>
    <row r="804004" ht="15"/>
    <row r="804005" ht="15"/>
    <row r="804006" ht="15"/>
    <row r="804007" ht="15"/>
    <row r="804008" ht="15"/>
    <row r="804009" ht="15"/>
    <row r="804010" ht="15"/>
    <row r="804011" ht="15"/>
    <row r="804012" ht="15"/>
    <row r="804013" ht="15"/>
    <row r="804014" ht="15"/>
    <row r="804015" ht="15"/>
    <row r="804016" ht="15"/>
    <row r="804017" ht="15"/>
    <row r="804018" ht="15"/>
    <row r="804019" ht="15"/>
    <row r="804020" ht="15"/>
    <row r="804021" ht="15"/>
    <row r="804022" ht="15"/>
    <row r="804023" ht="15"/>
    <row r="804024" ht="15"/>
    <row r="804025" ht="15"/>
    <row r="804026" ht="15"/>
    <row r="804027" ht="15"/>
    <row r="804028" ht="15"/>
    <row r="804029" ht="15"/>
    <row r="804030" ht="15"/>
    <row r="804031" ht="15"/>
    <row r="804032" ht="15"/>
    <row r="804033" ht="15"/>
    <row r="804034" ht="15"/>
    <row r="804035" ht="15"/>
    <row r="804036" ht="15"/>
    <row r="804037" ht="15"/>
    <row r="804038" ht="15"/>
    <row r="804039" ht="15"/>
    <row r="804040" ht="15"/>
    <row r="804041" ht="15"/>
    <row r="804042" ht="15"/>
    <row r="804043" ht="15"/>
    <row r="804044" ht="15"/>
    <row r="804045" ht="15"/>
    <row r="804046" ht="15"/>
    <row r="804047" ht="15"/>
    <row r="804048" ht="15"/>
    <row r="804049" ht="15"/>
    <row r="804050" ht="15"/>
    <row r="804051" ht="15"/>
    <row r="804052" ht="15"/>
    <row r="804053" ht="15"/>
    <row r="804054" ht="15"/>
    <row r="804055" ht="15"/>
    <row r="804056" ht="15"/>
    <row r="804057" ht="15"/>
    <row r="804058" ht="15"/>
    <row r="804059" ht="15"/>
    <row r="804060" ht="15"/>
    <row r="804061" ht="15"/>
    <row r="804062" ht="15"/>
    <row r="804063" ht="15"/>
    <row r="804064" ht="15"/>
    <row r="804065" ht="15"/>
    <row r="804066" ht="15"/>
    <row r="804067" ht="15"/>
    <row r="804068" ht="15"/>
    <row r="804069" ht="15"/>
    <row r="804070" ht="15"/>
    <row r="804071" ht="15"/>
    <row r="804072" ht="15"/>
    <row r="804073" ht="15"/>
    <row r="804074" ht="15"/>
    <row r="804075" ht="15"/>
    <row r="804076" ht="15"/>
    <row r="804077" ht="15"/>
    <row r="804078" ht="15"/>
    <row r="804079" ht="15"/>
    <row r="804080" ht="15"/>
    <row r="804081" ht="15"/>
    <row r="804082" ht="15"/>
    <row r="804083" ht="15"/>
    <row r="804084" ht="15"/>
    <row r="804085" ht="15"/>
    <row r="804086" ht="15"/>
    <row r="804087" ht="15"/>
    <row r="804088" ht="15"/>
    <row r="804089" ht="15"/>
    <row r="804090" ht="15"/>
    <row r="804091" ht="15"/>
    <row r="804092" ht="15"/>
    <row r="804093" ht="15"/>
    <row r="804094" ht="15"/>
    <row r="804095" ht="15"/>
    <row r="804096" ht="15"/>
    <row r="804097" ht="15"/>
    <row r="804098" ht="15"/>
    <row r="804099" ht="15"/>
    <row r="804100" ht="15"/>
    <row r="804101" ht="15"/>
    <row r="804102" ht="15"/>
    <row r="804103" ht="15"/>
    <row r="804104" ht="15"/>
    <row r="804105" ht="15"/>
    <row r="804106" ht="15"/>
    <row r="804107" ht="15"/>
    <row r="804108" ht="15"/>
    <row r="804109" ht="15"/>
    <row r="804110" ht="15"/>
    <row r="804111" ht="15"/>
    <row r="804112" ht="15"/>
    <row r="804113" ht="15"/>
    <row r="804114" ht="15"/>
    <row r="804115" ht="15"/>
    <row r="804116" ht="15"/>
    <row r="804117" ht="15"/>
    <row r="804118" ht="15"/>
    <row r="804119" ht="15"/>
    <row r="804120" ht="15"/>
    <row r="804121" ht="15"/>
    <row r="804122" ht="15"/>
    <row r="804123" ht="15"/>
    <row r="804124" ht="15"/>
    <row r="804125" ht="15"/>
    <row r="804126" ht="15"/>
    <row r="804127" ht="15"/>
    <row r="804128" ht="15"/>
    <row r="804129" ht="15"/>
    <row r="804130" ht="15"/>
    <row r="804131" ht="15"/>
    <row r="804132" ht="15"/>
    <row r="804133" ht="15"/>
    <row r="804134" ht="15"/>
    <row r="804135" ht="15"/>
    <row r="804136" ht="15"/>
    <row r="804137" ht="15"/>
    <row r="804138" ht="15"/>
    <row r="804139" ht="15"/>
    <row r="804140" ht="15"/>
    <row r="804141" ht="15"/>
    <row r="804142" ht="15"/>
    <row r="804143" ht="15"/>
    <row r="804144" ht="15"/>
    <row r="804145" ht="15"/>
    <row r="804146" ht="15"/>
    <row r="804147" ht="15"/>
    <row r="804148" ht="15"/>
    <row r="804149" ht="15"/>
    <row r="804150" ht="15"/>
    <row r="804151" ht="15"/>
    <row r="804152" ht="15"/>
    <row r="804153" ht="15"/>
    <row r="804154" ht="15"/>
    <row r="804155" ht="15"/>
    <row r="804156" ht="15"/>
    <row r="804157" ht="15"/>
    <row r="804158" ht="15"/>
    <row r="804159" ht="15"/>
    <row r="804160" ht="15"/>
    <row r="804161" ht="15"/>
    <row r="804162" ht="15"/>
    <row r="804163" ht="15"/>
    <row r="804164" ht="15"/>
    <row r="804165" ht="15"/>
    <row r="804166" ht="15"/>
    <row r="804167" ht="15"/>
    <row r="804168" ht="15"/>
    <row r="804169" ht="15"/>
    <row r="804170" ht="15"/>
    <row r="804171" ht="15"/>
    <row r="804172" ht="15"/>
    <row r="804173" ht="15"/>
    <row r="804174" ht="15"/>
    <row r="804175" ht="15"/>
    <row r="804176" ht="15"/>
    <row r="804177" ht="15"/>
    <row r="804178" ht="15"/>
    <row r="804179" ht="15"/>
    <row r="804180" ht="15"/>
    <row r="804181" ht="15"/>
    <row r="804182" ht="15"/>
    <row r="804183" ht="15"/>
    <row r="804184" ht="15"/>
    <row r="804185" ht="15"/>
    <row r="804186" ht="15"/>
    <row r="804187" ht="15"/>
    <row r="804188" ht="15"/>
    <row r="804189" ht="15"/>
    <row r="804190" ht="15"/>
    <row r="804191" ht="15"/>
    <row r="804192" ht="15"/>
    <row r="804193" ht="15"/>
    <row r="804194" ht="15"/>
    <row r="804195" ht="15"/>
    <row r="804196" ht="15"/>
    <row r="804197" ht="15"/>
    <row r="804198" ht="15"/>
    <row r="804199" ht="15"/>
    <row r="804200" ht="15"/>
    <row r="804201" ht="15"/>
    <row r="804202" ht="15"/>
    <row r="804203" ht="15"/>
    <row r="804204" ht="15"/>
    <row r="804205" ht="15"/>
    <row r="804206" ht="15"/>
    <row r="804207" ht="15"/>
    <row r="804208" ht="15"/>
    <row r="804209" ht="15"/>
    <row r="804210" ht="15"/>
    <row r="804211" ht="15"/>
    <row r="804212" ht="15"/>
    <row r="804213" ht="15"/>
    <row r="804214" ht="15"/>
    <row r="804215" ht="15"/>
    <row r="804216" ht="15"/>
    <row r="804217" ht="15"/>
    <row r="804218" ht="15"/>
    <row r="804219" ht="15"/>
    <row r="804220" ht="15"/>
    <row r="804221" ht="15"/>
    <row r="804222" ht="15"/>
    <row r="804223" ht="15"/>
    <row r="804224" ht="15"/>
    <row r="804225" ht="15"/>
    <row r="804226" ht="15"/>
    <row r="804227" ht="15"/>
    <row r="804228" ht="15"/>
    <row r="804229" ht="15"/>
    <row r="804230" ht="15"/>
    <row r="804231" ht="15"/>
    <row r="804232" ht="15"/>
    <row r="804233" ht="15"/>
    <row r="804234" ht="15"/>
    <row r="804235" ht="15"/>
    <row r="804236" ht="15"/>
    <row r="804237" ht="15"/>
    <row r="804238" ht="15"/>
    <row r="804239" ht="15"/>
    <row r="804240" ht="15"/>
    <row r="804241" ht="15"/>
    <row r="804242" ht="15"/>
    <row r="804243" ht="15"/>
    <row r="804244" ht="15"/>
    <row r="804245" ht="15"/>
    <row r="804246" ht="15"/>
    <row r="804247" ht="15"/>
    <row r="804248" ht="15"/>
    <row r="804249" ht="15"/>
    <row r="804250" ht="15"/>
    <row r="804251" ht="15"/>
    <row r="804252" ht="15"/>
    <row r="804253" ht="15"/>
    <row r="804254" ht="15"/>
    <row r="804255" ht="15"/>
    <row r="804256" ht="15"/>
    <row r="804257" ht="15"/>
    <row r="804258" ht="15"/>
    <row r="804259" ht="15"/>
    <row r="804260" ht="15"/>
    <row r="804261" ht="15"/>
    <row r="804262" ht="15"/>
    <row r="804263" ht="15"/>
    <row r="804264" ht="15"/>
    <row r="804265" ht="15"/>
    <row r="804266" ht="15"/>
    <row r="804267" ht="15"/>
    <row r="804268" ht="15"/>
    <row r="804269" ht="15"/>
    <row r="804270" ht="15"/>
    <row r="804271" ht="15"/>
    <row r="804272" ht="15"/>
    <row r="804273" ht="15"/>
    <row r="804274" ht="15"/>
    <row r="804275" ht="15"/>
    <row r="804276" ht="15"/>
    <row r="804277" ht="15"/>
    <row r="804278" ht="15"/>
    <row r="804279" ht="15"/>
    <row r="804280" ht="15"/>
    <row r="804281" ht="15"/>
    <row r="804282" ht="15"/>
    <row r="804283" ht="15"/>
    <row r="804284" ht="15"/>
    <row r="804285" ht="15"/>
    <row r="804286" ht="15"/>
    <row r="804287" ht="15"/>
    <row r="804288" ht="15"/>
    <row r="804289" ht="15"/>
    <row r="804290" ht="15"/>
    <row r="804291" ht="15"/>
    <row r="804292" ht="15"/>
    <row r="804293" ht="15"/>
    <row r="804294" ht="15"/>
    <row r="804295" ht="15"/>
    <row r="804296" ht="15"/>
    <row r="804297" ht="15"/>
    <row r="804298" ht="15"/>
    <row r="804299" ht="15"/>
    <row r="804300" ht="15"/>
    <row r="804301" ht="15"/>
    <row r="804302" ht="15"/>
    <row r="804303" ht="15"/>
    <row r="804304" ht="15"/>
    <row r="804305" ht="15"/>
    <row r="804306" ht="15"/>
    <row r="804307" ht="15"/>
    <row r="804308" ht="15"/>
    <row r="804309" ht="15"/>
    <row r="804310" ht="15"/>
    <row r="804311" ht="15"/>
    <row r="804312" ht="15"/>
    <row r="804313" ht="15"/>
    <row r="804314" ht="15"/>
    <row r="804315" ht="15"/>
    <row r="804316" ht="15"/>
    <row r="804317" ht="15"/>
    <row r="804318" ht="15"/>
    <row r="804319" ht="15"/>
    <row r="804320" ht="15"/>
    <row r="804321" ht="15"/>
    <row r="804322" ht="15"/>
    <row r="804323" ht="15"/>
    <row r="804324" ht="15"/>
    <row r="804325" ht="15"/>
    <row r="804326" ht="15"/>
    <row r="804327" ht="15"/>
    <row r="804328" ht="15"/>
    <row r="804329" ht="15"/>
    <row r="804330" ht="15"/>
    <row r="804331" ht="15"/>
    <row r="804332" ht="15"/>
    <row r="804333" ht="15"/>
    <row r="804334" ht="15"/>
    <row r="804335" ht="15"/>
    <row r="804336" ht="15"/>
    <row r="804337" ht="15"/>
    <row r="804338" ht="15"/>
    <row r="804339" ht="15"/>
    <row r="804340" ht="15"/>
    <row r="804341" ht="15"/>
    <row r="804342" ht="15"/>
    <row r="804343" ht="15"/>
    <row r="804344" ht="15"/>
    <row r="804345" ht="15"/>
    <row r="804346" ht="15"/>
    <row r="804347" ht="15"/>
    <row r="804348" ht="15"/>
    <row r="804349" ht="15"/>
    <row r="804350" ht="15"/>
    <row r="804351" ht="15"/>
    <row r="804352" ht="15"/>
    <row r="804353" ht="15"/>
    <row r="804354" ht="15"/>
    <row r="804355" ht="15"/>
    <row r="804356" ht="15"/>
    <row r="804357" ht="15"/>
    <row r="804358" ht="15"/>
    <row r="804359" ht="15"/>
    <row r="804360" ht="15"/>
    <row r="804361" ht="15"/>
    <row r="804362" ht="15"/>
    <row r="804363" ht="15"/>
    <row r="804364" ht="15"/>
    <row r="804365" ht="15"/>
    <row r="804366" ht="15"/>
    <row r="804367" ht="15"/>
    <row r="804368" ht="15"/>
    <row r="804369" ht="15"/>
    <row r="804370" ht="15"/>
    <row r="804371" ht="15"/>
    <row r="804372" ht="15"/>
    <row r="804373" ht="15"/>
    <row r="804374" ht="15"/>
    <row r="804375" ht="15"/>
    <row r="804376" ht="15"/>
    <row r="804377" ht="15"/>
    <row r="804378" ht="15"/>
    <row r="804379" ht="15"/>
    <row r="804380" ht="15"/>
    <row r="804381" ht="15"/>
    <row r="804382" ht="15"/>
    <row r="804383" ht="15"/>
    <row r="804384" ht="15"/>
    <row r="804385" ht="15"/>
    <row r="804386" ht="15"/>
    <row r="804387" ht="15"/>
    <row r="804388" ht="15"/>
    <row r="804389" ht="15"/>
    <row r="804390" ht="15"/>
    <row r="804391" ht="15"/>
    <row r="804392" ht="15"/>
    <row r="804393" ht="15"/>
    <row r="804394" ht="15"/>
    <row r="804395" ht="15"/>
    <row r="804396" ht="15"/>
    <row r="804397" ht="15"/>
    <row r="804398" ht="15"/>
    <row r="804399" ht="15"/>
    <row r="804400" ht="15"/>
    <row r="804401" ht="15"/>
    <row r="804402" ht="15"/>
    <row r="804403" ht="15"/>
    <row r="804404" ht="15"/>
    <row r="804405" ht="15"/>
    <row r="804406" ht="15"/>
    <row r="804407" ht="15"/>
    <row r="804408" ht="15"/>
    <row r="804409" ht="15"/>
    <row r="804410" ht="15"/>
    <row r="804411" ht="15"/>
    <row r="804412" ht="15"/>
    <row r="804413" ht="15"/>
    <row r="804414" ht="15"/>
    <row r="804415" ht="15"/>
    <row r="804416" ht="15"/>
    <row r="804417" ht="15"/>
    <row r="804418" ht="15"/>
    <row r="804419" ht="15"/>
    <row r="804420" ht="15"/>
    <row r="804421" ht="15"/>
    <row r="804422" ht="15"/>
    <row r="804423" ht="15"/>
    <row r="804424" ht="15"/>
    <row r="804425" ht="15"/>
    <row r="804426" ht="15"/>
    <row r="804427" ht="15"/>
    <row r="804428" ht="15"/>
    <row r="804429" ht="15"/>
    <row r="804430" ht="15"/>
    <row r="804431" ht="15"/>
    <row r="804432" ht="15"/>
    <row r="804433" ht="15"/>
    <row r="804434" ht="15"/>
    <row r="804435" ht="15"/>
    <row r="804436" ht="15"/>
    <row r="804437" ht="15"/>
    <row r="804438" ht="15"/>
    <row r="804439" ht="15"/>
    <row r="804440" ht="15"/>
    <row r="804441" ht="15"/>
    <row r="804442" ht="15"/>
    <row r="804443" ht="15"/>
    <row r="804444" ht="15"/>
    <row r="804445" ht="15"/>
    <row r="804446" ht="15"/>
    <row r="804447" ht="15"/>
    <row r="804448" ht="15"/>
    <row r="804449" ht="15"/>
    <row r="804450" ht="15"/>
    <row r="804451" ht="15"/>
    <row r="804452" ht="15"/>
    <row r="804453" ht="15"/>
    <row r="804454" ht="15"/>
    <row r="804455" ht="15"/>
    <row r="804456" ht="15"/>
    <row r="804457" ht="15"/>
    <row r="804458" ht="15"/>
    <row r="804459" ht="15"/>
    <row r="804460" ht="15"/>
    <row r="804461" ht="15"/>
    <row r="804462" ht="15"/>
    <row r="804463" ht="15"/>
    <row r="804464" ht="15"/>
    <row r="804465" ht="15"/>
    <row r="804466" ht="15"/>
    <row r="804467" ht="15"/>
    <row r="804468" ht="15"/>
    <row r="804469" ht="15"/>
    <row r="804470" ht="15"/>
    <row r="804471" ht="15"/>
    <row r="804472" ht="15"/>
    <row r="804473" ht="15"/>
    <row r="804474" ht="15"/>
    <row r="804475" ht="15"/>
    <row r="804476" ht="15"/>
    <row r="804477" ht="15"/>
    <row r="804478" ht="15"/>
    <row r="804479" ht="15"/>
    <row r="804480" ht="15"/>
    <row r="804481" ht="15"/>
    <row r="804482" ht="15"/>
    <row r="804483" ht="15"/>
    <row r="804484" ht="15"/>
    <row r="804485" ht="15"/>
    <row r="804486" ht="15"/>
    <row r="804487" ht="15"/>
    <row r="804488" ht="15"/>
    <row r="804489" ht="15"/>
    <row r="804490" ht="15"/>
    <row r="804491" ht="15"/>
    <row r="804492" ht="15"/>
    <row r="804493" ht="15"/>
    <row r="804494" ht="15"/>
    <row r="804495" ht="15"/>
    <row r="804496" ht="15"/>
    <row r="804497" ht="15"/>
    <row r="804498" ht="15"/>
    <row r="804499" ht="15"/>
    <row r="804500" ht="15"/>
    <row r="804501" ht="15"/>
    <row r="804502" ht="15"/>
    <row r="804503" ht="15"/>
    <row r="804504" ht="15"/>
    <row r="804505" ht="15"/>
    <row r="804506" ht="15"/>
    <row r="804507" ht="15"/>
    <row r="804508" ht="15"/>
    <row r="804509" ht="15"/>
    <row r="804510" ht="15"/>
    <row r="804511" ht="15"/>
    <row r="804512" ht="15"/>
    <row r="804513" ht="15"/>
    <row r="804514" ht="15"/>
    <row r="804515" ht="15"/>
    <row r="804516" ht="15"/>
    <row r="804517" ht="15"/>
    <row r="804518" ht="15"/>
    <row r="804519" ht="15"/>
    <row r="804520" ht="15"/>
    <row r="804521" ht="15"/>
    <row r="804522" ht="15"/>
    <row r="804523" ht="15"/>
    <row r="804524" ht="15"/>
    <row r="804525" ht="15"/>
    <row r="804526" ht="15"/>
    <row r="804527" ht="15"/>
    <row r="804528" ht="15"/>
    <row r="804529" ht="15"/>
    <row r="804530" ht="15"/>
    <row r="804531" ht="15"/>
    <row r="804532" ht="15"/>
    <row r="804533" ht="15"/>
    <row r="804534" ht="15"/>
    <row r="804535" ht="15"/>
    <row r="804536" ht="15"/>
    <row r="804537" ht="15"/>
    <row r="804538" ht="15"/>
    <row r="804539" ht="15"/>
    <row r="804540" ht="15"/>
    <row r="804541" ht="15"/>
    <row r="804542" ht="15"/>
    <row r="804543" ht="15"/>
    <row r="804544" ht="15"/>
    <row r="804545" ht="15"/>
    <row r="804546" ht="15"/>
    <row r="804547" ht="15"/>
    <row r="804548" ht="15"/>
    <row r="804549" ht="15"/>
    <row r="804550" ht="15"/>
    <row r="804551" ht="15"/>
    <row r="804552" ht="15"/>
    <row r="804553" ht="15"/>
    <row r="804554" ht="15"/>
    <row r="804555" ht="15"/>
    <row r="804556" ht="15"/>
    <row r="804557" ht="15"/>
    <row r="804558" ht="15"/>
    <row r="804559" ht="15"/>
    <row r="804560" ht="15"/>
    <row r="804561" ht="15"/>
    <row r="804562" ht="15"/>
    <row r="804563" ht="15"/>
    <row r="804564" ht="15"/>
    <row r="804565" ht="15"/>
    <row r="804566" ht="15"/>
    <row r="804567" ht="15"/>
    <row r="804568" ht="15"/>
    <row r="804569" ht="15"/>
    <row r="804570" ht="15"/>
    <row r="804571" ht="15"/>
    <row r="804572" ht="15"/>
    <row r="804573" ht="15"/>
    <row r="804574" ht="15"/>
    <row r="804575" ht="15"/>
    <row r="804576" ht="15"/>
    <row r="804577" ht="15"/>
    <row r="804578" ht="15"/>
    <row r="804579" ht="15"/>
    <row r="804580" ht="15"/>
    <row r="804581" ht="15"/>
    <row r="804582" ht="15"/>
    <row r="804583" ht="15"/>
    <row r="804584" ht="15"/>
    <row r="804585" ht="15"/>
    <row r="804586" ht="15"/>
    <row r="804587" ht="15"/>
    <row r="804588" ht="15"/>
    <row r="804589" ht="15"/>
    <row r="804590" ht="15"/>
    <row r="804591" ht="15"/>
    <row r="804592" ht="15"/>
    <row r="804593" ht="15"/>
    <row r="804594" ht="15"/>
    <row r="804595" ht="15"/>
    <row r="804596" ht="15"/>
    <row r="804597" ht="15"/>
    <row r="804598" ht="15"/>
    <row r="804599" ht="15"/>
    <row r="804600" ht="15"/>
    <row r="804601" ht="15"/>
    <row r="804602" ht="15"/>
    <row r="804603" ht="15"/>
    <row r="804604" ht="15"/>
    <row r="804605" ht="15"/>
    <row r="804606" ht="15"/>
    <row r="804607" ht="15"/>
    <row r="804608" ht="15"/>
    <row r="804609" ht="15"/>
    <row r="804610" ht="15"/>
    <row r="804611" ht="15"/>
    <row r="804612" ht="15"/>
    <row r="804613" ht="15"/>
    <row r="804614" ht="15"/>
    <row r="804615" ht="15"/>
    <row r="804616" ht="15"/>
    <row r="804617" ht="15"/>
    <row r="804618" ht="15"/>
    <row r="804619" ht="15"/>
    <row r="804620" ht="15"/>
    <row r="804621" ht="15"/>
    <row r="804622" ht="15"/>
    <row r="804623" ht="15"/>
    <row r="804624" ht="15"/>
    <row r="804625" ht="15"/>
    <row r="804626" ht="15"/>
    <row r="804627" ht="15"/>
    <row r="804628" ht="15"/>
    <row r="804629" ht="15"/>
    <row r="804630" ht="15"/>
    <row r="804631" ht="15"/>
    <row r="804632" ht="15"/>
    <row r="804633" ht="15"/>
    <row r="804634" ht="15"/>
    <row r="804635" ht="15"/>
    <row r="804636" ht="15"/>
    <row r="804637" ht="15"/>
    <row r="804638" ht="15"/>
    <row r="804639" ht="15"/>
    <row r="804640" ht="15"/>
    <row r="804641" ht="15"/>
    <row r="804642" ht="15"/>
    <row r="804643" ht="15"/>
    <row r="804644" ht="15"/>
    <row r="804645" ht="15"/>
    <row r="804646" ht="15"/>
    <row r="804647" ht="15"/>
    <row r="804648" ht="15"/>
    <row r="804649" ht="15"/>
    <row r="804650" ht="15"/>
    <row r="804651" ht="15"/>
    <row r="804652" ht="15"/>
    <row r="804653" ht="15"/>
    <row r="804654" ht="15"/>
    <row r="804655" ht="15"/>
    <row r="804656" ht="15"/>
    <row r="804657" ht="15"/>
    <row r="804658" ht="15"/>
    <row r="804659" ht="15"/>
    <row r="804660" ht="15"/>
    <row r="804661" ht="15"/>
    <row r="804662" ht="15"/>
    <row r="804663" ht="15"/>
    <row r="804664" ht="15"/>
    <row r="804665" ht="15"/>
    <row r="804666" ht="15"/>
    <row r="804667" ht="15"/>
    <row r="804668" ht="15"/>
    <row r="804669" ht="15"/>
    <row r="804670" ht="15"/>
    <row r="804671" ht="15"/>
    <row r="804672" ht="15"/>
    <row r="804673" ht="15"/>
    <row r="804674" ht="15"/>
    <row r="804675" ht="15"/>
    <row r="804676" ht="15"/>
    <row r="804677" ht="15"/>
    <row r="804678" ht="15"/>
    <row r="804679" ht="15"/>
    <row r="804680" ht="15"/>
    <row r="804681" ht="15"/>
    <row r="804682" ht="15"/>
    <row r="804683" ht="15"/>
    <row r="804684" ht="15"/>
    <row r="804685" ht="15"/>
    <row r="804686" ht="15"/>
    <row r="804687" ht="15"/>
    <row r="804688" ht="15"/>
    <row r="804689" ht="15"/>
    <row r="804690" ht="15"/>
    <row r="804691" ht="15"/>
    <row r="804692" ht="15"/>
    <row r="804693" ht="15"/>
    <row r="804694" ht="15"/>
    <row r="804695" ht="15"/>
    <row r="804696" ht="15"/>
    <row r="804697" ht="15"/>
    <row r="804698" ht="15"/>
    <row r="804699" ht="15"/>
    <row r="804700" ht="15"/>
    <row r="804701" ht="15"/>
    <row r="804702" ht="15"/>
    <row r="804703" ht="15"/>
    <row r="804704" ht="15"/>
    <row r="804705" ht="15"/>
    <row r="804706" ht="15"/>
    <row r="804707" ht="15"/>
    <row r="804708" ht="15"/>
    <row r="804709" ht="15"/>
    <row r="804710" ht="15"/>
    <row r="804711" ht="15"/>
    <row r="804712" ht="15"/>
    <row r="804713" ht="15"/>
    <row r="804714" ht="15"/>
    <row r="804715" ht="15"/>
    <row r="804716" ht="15"/>
    <row r="804717" ht="15"/>
    <row r="804718" ht="15"/>
    <row r="804719" ht="15"/>
    <row r="804720" ht="15"/>
    <row r="804721" ht="15"/>
    <row r="804722" ht="15"/>
    <row r="804723" ht="15"/>
    <row r="804724" ht="15"/>
    <row r="804725" ht="15"/>
    <row r="804726" ht="15"/>
    <row r="804727" ht="15"/>
    <row r="804728" ht="15"/>
    <row r="804729" ht="15"/>
    <row r="804730" ht="15"/>
    <row r="804731" ht="15"/>
    <row r="804732" ht="15"/>
    <row r="804733" ht="15"/>
    <row r="804734" ht="15"/>
    <row r="804735" ht="15"/>
    <row r="804736" ht="15"/>
    <row r="804737" ht="15"/>
    <row r="804738" ht="15"/>
    <row r="804739" ht="15"/>
    <row r="804740" ht="15"/>
    <row r="804741" ht="15"/>
    <row r="804742" ht="15"/>
    <row r="804743" ht="15"/>
    <row r="804744" ht="15"/>
    <row r="804745" ht="15"/>
    <row r="804746" ht="15"/>
    <row r="804747" ht="15"/>
    <row r="804748" ht="15"/>
    <row r="804749" ht="15"/>
    <row r="804750" ht="15"/>
    <row r="804751" ht="15"/>
    <row r="804752" ht="15"/>
    <row r="804753" ht="15"/>
    <row r="804754" ht="15"/>
    <row r="804755" ht="15"/>
    <row r="804756" ht="15"/>
    <row r="804757" ht="15"/>
    <row r="804758" ht="15"/>
    <row r="804759" ht="15"/>
    <row r="804760" ht="15"/>
    <row r="804761" ht="15"/>
    <row r="804762" ht="15"/>
    <row r="804763" ht="15"/>
    <row r="804764" ht="15"/>
    <row r="804765" ht="15"/>
    <row r="804766" ht="15"/>
    <row r="804767" ht="15"/>
    <row r="804768" ht="15"/>
    <row r="804769" ht="15"/>
    <row r="804770" ht="15"/>
    <row r="804771" ht="15"/>
    <row r="804772" ht="15"/>
    <row r="804773" ht="15"/>
    <row r="804774" ht="15"/>
    <row r="804775" ht="15"/>
    <row r="804776" ht="15"/>
    <row r="804777" ht="15"/>
    <row r="804778" ht="15"/>
    <row r="804779" ht="15"/>
    <row r="804780" ht="15"/>
    <row r="804781" ht="15"/>
    <row r="804782" ht="15"/>
    <row r="804783" ht="15"/>
    <row r="804784" ht="15"/>
    <row r="804785" ht="15"/>
    <row r="804786" ht="15"/>
    <row r="804787" ht="15"/>
    <row r="804788" ht="15"/>
    <row r="804789" ht="15"/>
    <row r="804790" ht="15"/>
    <row r="804791" ht="15"/>
    <row r="804792" ht="15"/>
    <row r="804793" ht="15"/>
    <row r="804794" ht="15"/>
    <row r="804795" ht="15"/>
    <row r="804796" ht="15"/>
    <row r="804797" ht="15"/>
    <row r="804798" ht="15"/>
    <row r="804799" ht="15"/>
    <row r="804800" ht="15"/>
    <row r="804801" ht="15"/>
    <row r="804802" ht="15"/>
    <row r="804803" ht="15"/>
    <row r="804804" ht="15"/>
    <row r="804805" ht="15"/>
    <row r="804806" ht="15"/>
    <row r="804807" ht="15"/>
    <row r="804808" ht="15"/>
    <row r="804809" ht="15"/>
    <row r="804810" ht="15"/>
    <row r="804811" ht="15"/>
    <row r="804812" ht="15"/>
    <row r="804813" ht="15"/>
    <row r="804814" ht="15"/>
    <row r="804815" ht="15"/>
    <row r="804816" ht="15"/>
    <row r="804817" ht="15"/>
    <row r="804818" ht="15"/>
    <row r="804819" ht="15"/>
    <row r="804820" ht="15"/>
    <row r="804821" ht="15"/>
    <row r="804822" ht="15"/>
    <row r="804823" ht="15"/>
    <row r="804824" ht="15"/>
    <row r="804825" ht="15"/>
    <row r="804826" ht="15"/>
    <row r="804827" ht="15"/>
    <row r="804828" ht="15"/>
    <row r="804829" ht="15"/>
    <row r="804830" ht="15"/>
    <row r="804831" ht="15"/>
    <row r="804832" ht="15"/>
    <row r="804833" ht="15"/>
    <row r="804834" ht="15"/>
    <row r="804835" ht="15"/>
    <row r="804836" ht="15"/>
    <row r="804837" ht="15"/>
    <row r="804838" ht="15"/>
    <row r="804839" ht="15"/>
    <row r="804840" ht="15"/>
    <row r="804841" ht="15"/>
    <row r="804842" ht="15"/>
    <row r="804843" ht="15"/>
    <row r="804844" ht="15"/>
    <row r="804845" ht="15"/>
    <row r="804846" ht="15"/>
    <row r="804847" ht="15"/>
    <row r="804848" ht="15"/>
    <row r="804849" ht="15"/>
    <row r="804850" ht="15"/>
    <row r="804851" ht="15"/>
    <row r="804852" ht="15"/>
    <row r="804853" ht="15"/>
    <row r="804854" ht="15"/>
    <row r="804855" ht="15"/>
    <row r="804856" ht="15"/>
    <row r="804857" ht="15"/>
    <row r="804858" ht="15"/>
    <row r="804859" ht="15"/>
    <row r="804860" ht="15"/>
    <row r="804861" ht="15"/>
    <row r="804862" ht="15"/>
    <row r="804863" ht="15"/>
    <row r="804864" ht="15"/>
    <row r="804865" ht="15"/>
    <row r="804866" ht="15"/>
    <row r="804867" ht="15"/>
    <row r="804868" ht="15"/>
    <row r="804869" ht="15"/>
    <row r="804870" ht="15"/>
    <row r="804871" ht="15"/>
    <row r="804872" ht="15"/>
    <row r="804873" ht="15"/>
    <row r="804874" ht="15"/>
    <row r="804875" ht="15"/>
    <row r="804876" ht="15"/>
    <row r="804877" ht="15"/>
    <row r="804878" ht="15"/>
    <row r="804879" ht="15"/>
    <row r="804880" ht="15"/>
    <row r="804881" ht="15"/>
    <row r="804882" ht="15"/>
    <row r="804883" ht="15"/>
    <row r="804884" ht="15"/>
    <row r="804885" ht="15"/>
    <row r="804886" ht="15"/>
    <row r="804887" ht="15"/>
    <row r="804888" ht="15"/>
    <row r="804889" ht="15"/>
    <row r="804890" ht="15"/>
    <row r="804891" ht="15"/>
    <row r="804892" ht="15"/>
    <row r="804893" ht="15"/>
    <row r="804894" ht="15"/>
    <row r="804895" ht="15"/>
    <row r="804896" ht="15"/>
    <row r="804897" ht="15"/>
    <row r="804898" ht="15"/>
    <row r="804899" ht="15"/>
    <row r="804900" ht="15"/>
    <row r="804901" ht="15"/>
    <row r="804902" ht="15"/>
    <row r="804903" ht="15"/>
    <row r="804904" ht="15"/>
    <row r="804905" ht="15"/>
    <row r="804906" ht="15"/>
    <row r="804907" ht="15"/>
    <row r="804908" ht="15"/>
    <row r="804909" ht="15"/>
    <row r="804910" ht="15"/>
    <row r="804911" ht="15"/>
    <row r="804912" ht="15"/>
    <row r="804913" ht="15"/>
    <row r="804914" ht="15"/>
    <row r="804915" ht="15"/>
    <row r="804916" ht="15"/>
    <row r="804917" ht="15"/>
    <row r="804918" ht="15"/>
    <row r="804919" ht="15"/>
    <row r="804920" ht="15"/>
    <row r="804921" ht="15"/>
    <row r="804922" ht="15"/>
    <row r="804923" ht="15"/>
    <row r="804924" ht="15"/>
    <row r="804925" ht="15"/>
    <row r="804926" ht="15"/>
    <row r="804927" ht="15"/>
    <row r="804928" ht="15"/>
    <row r="804929" ht="15"/>
    <row r="804930" ht="15"/>
    <row r="804931" ht="15"/>
    <row r="804932" ht="15"/>
    <row r="804933" ht="15"/>
    <row r="804934" ht="15"/>
    <row r="804935" ht="15"/>
    <row r="804936" ht="15"/>
    <row r="804937" ht="15"/>
    <row r="804938" ht="15"/>
    <row r="804939" ht="15"/>
    <row r="804940" ht="15"/>
    <row r="804941" ht="15"/>
    <row r="804942" ht="15"/>
    <row r="804943" ht="15"/>
    <row r="804944" ht="15"/>
    <row r="804945" ht="15"/>
    <row r="804946" ht="15"/>
    <row r="804947" ht="15"/>
    <row r="804948" ht="15"/>
    <row r="804949" ht="15"/>
    <row r="804950" ht="15"/>
    <row r="804951" ht="15"/>
    <row r="804952" ht="15"/>
    <row r="804953" ht="15"/>
    <row r="804954" ht="15"/>
    <row r="804955" ht="15"/>
    <row r="804956" ht="15"/>
    <row r="804957" ht="15"/>
    <row r="804958" ht="15"/>
    <row r="804959" ht="15"/>
    <row r="804960" ht="15"/>
    <row r="804961" ht="15"/>
    <row r="804962" ht="15"/>
    <row r="804963" ht="15"/>
    <row r="804964" ht="15"/>
    <row r="804965" ht="15"/>
    <row r="804966" ht="15"/>
    <row r="804967" ht="15"/>
    <row r="804968" ht="15"/>
    <row r="804969" ht="15"/>
    <row r="804970" ht="15"/>
    <row r="804971" ht="15"/>
    <row r="804972" ht="15"/>
    <row r="804973" ht="15"/>
    <row r="804974" ht="15"/>
    <row r="804975" ht="15"/>
    <row r="804976" ht="15"/>
    <row r="804977" ht="15"/>
    <row r="804978" ht="15"/>
    <row r="804979" ht="15"/>
    <row r="804980" ht="15"/>
    <row r="804981" ht="15"/>
    <row r="804982" ht="15"/>
    <row r="804983" ht="15"/>
    <row r="804984" ht="15"/>
    <row r="804985" ht="15"/>
    <row r="804986" ht="15"/>
    <row r="804987" ht="15"/>
    <row r="804988" ht="15"/>
    <row r="804989" ht="15"/>
    <row r="804990" ht="15"/>
    <row r="804991" ht="15"/>
    <row r="804992" ht="15"/>
    <row r="804993" ht="15"/>
    <row r="804994" ht="15"/>
    <row r="804995" ht="15"/>
    <row r="804996" ht="15"/>
    <row r="804997" ht="15"/>
    <row r="804998" ht="15"/>
    <row r="804999" ht="15"/>
    <row r="805000" ht="15"/>
    <row r="805001" ht="15"/>
    <row r="805002" ht="15"/>
    <row r="805003" ht="15"/>
    <row r="805004" ht="15"/>
    <row r="805005" ht="15"/>
    <row r="805006" ht="15"/>
    <row r="805007" ht="15"/>
    <row r="805008" ht="15"/>
    <row r="805009" ht="15"/>
    <row r="805010" ht="15"/>
    <row r="805011" ht="15"/>
    <row r="805012" ht="15"/>
    <row r="805013" ht="15"/>
    <row r="805014" ht="15"/>
    <row r="805015" ht="15"/>
    <row r="805016" ht="15"/>
    <row r="805017" ht="15"/>
    <row r="805018" ht="15"/>
    <row r="805019" ht="15"/>
    <row r="805020" ht="15"/>
    <row r="805021" ht="15"/>
    <row r="805022" ht="15"/>
    <row r="805023" ht="15"/>
    <row r="805024" ht="15"/>
    <row r="805025" ht="15"/>
    <row r="805026" ht="15"/>
    <row r="805027" ht="15"/>
    <row r="805028" ht="15"/>
    <row r="805029" ht="15"/>
    <row r="805030" ht="15"/>
    <row r="805031" ht="15"/>
    <row r="805032" ht="15"/>
    <row r="805033" ht="15"/>
    <row r="805034" ht="15"/>
    <row r="805035" ht="15"/>
    <row r="805036" ht="15"/>
    <row r="805037" ht="15"/>
    <row r="805038" ht="15"/>
    <row r="805039" ht="15"/>
    <row r="805040" ht="15"/>
    <row r="805041" ht="15"/>
    <row r="805042" ht="15"/>
    <row r="805043" ht="15"/>
    <row r="805044" ht="15"/>
    <row r="805045" ht="15"/>
    <row r="805046" ht="15"/>
    <row r="805047" ht="15"/>
    <row r="805048" ht="15"/>
    <row r="805049" ht="15"/>
    <row r="805050" ht="15"/>
    <row r="805051" ht="15"/>
    <row r="805052" ht="15"/>
    <row r="805053" ht="15"/>
    <row r="805054" ht="15"/>
    <row r="805055" ht="15"/>
    <row r="805056" ht="15"/>
    <row r="805057" ht="15"/>
    <row r="805058" ht="15"/>
    <row r="805059" ht="15"/>
    <row r="805060" ht="15"/>
    <row r="805061" ht="15"/>
    <row r="805062" ht="15"/>
    <row r="805063" ht="15"/>
    <row r="805064" ht="15"/>
    <row r="805065" ht="15"/>
    <row r="805066" ht="15"/>
    <row r="805067" ht="15"/>
    <row r="805068" ht="15"/>
    <row r="805069" ht="15"/>
    <row r="805070" ht="15"/>
    <row r="805071" ht="15"/>
    <row r="805072" ht="15"/>
    <row r="805073" ht="15"/>
    <row r="805074" ht="15"/>
    <row r="805075" ht="15"/>
    <row r="805076" ht="15"/>
    <row r="805077" ht="15"/>
    <row r="805078" ht="15"/>
    <row r="805079" ht="15"/>
    <row r="805080" ht="15"/>
    <row r="805081" ht="15"/>
    <row r="805082" ht="15"/>
    <row r="805083" ht="15"/>
    <row r="805084" ht="15"/>
    <row r="805085" ht="15"/>
    <row r="805086" ht="15"/>
    <row r="805087" ht="15"/>
    <row r="805088" ht="15"/>
    <row r="805089" ht="15"/>
    <row r="805090" ht="15"/>
    <row r="805091" ht="15"/>
    <row r="805092" ht="15"/>
    <row r="805093" ht="15"/>
    <row r="805094" ht="15"/>
    <row r="805095" ht="15"/>
    <row r="805096" ht="15"/>
    <row r="805097" ht="15"/>
    <row r="805098" ht="15"/>
    <row r="805099" ht="15"/>
    <row r="805100" ht="15"/>
    <row r="805101" ht="15"/>
    <row r="805102" ht="15"/>
    <row r="805103" ht="15"/>
    <row r="805104" ht="15"/>
    <row r="805105" ht="15"/>
    <row r="805106" ht="15"/>
    <row r="805107" ht="15"/>
    <row r="805108" ht="15"/>
    <row r="805109" ht="15"/>
    <row r="805110" ht="15"/>
    <row r="805111" ht="15"/>
    <row r="805112" ht="15"/>
    <row r="805113" ht="15"/>
    <row r="805114" ht="15"/>
    <row r="805115" ht="15"/>
    <row r="805116" ht="15"/>
    <row r="805117" ht="15"/>
    <row r="805118" ht="15"/>
    <row r="805119" ht="15"/>
    <row r="805120" ht="15"/>
    <row r="805121" ht="15"/>
    <row r="805122" ht="15"/>
    <row r="805123" ht="15"/>
    <row r="805124" ht="15"/>
    <row r="805125" ht="15"/>
    <row r="805126" ht="15"/>
    <row r="805127" ht="15"/>
    <row r="805128" ht="15"/>
    <row r="805129" ht="15"/>
    <row r="805130" ht="15"/>
    <row r="805131" ht="15"/>
    <row r="805132" ht="15"/>
    <row r="805133" ht="15"/>
    <row r="805134" ht="15"/>
    <row r="805135" ht="15"/>
    <row r="805136" ht="15"/>
    <row r="805137" ht="15"/>
    <row r="805138" ht="15"/>
    <row r="805139" ht="15"/>
    <row r="805140" ht="15"/>
    <row r="805141" ht="15"/>
    <row r="805142" ht="15"/>
    <row r="805143" ht="15"/>
    <row r="805144" ht="15"/>
    <row r="805145" ht="15"/>
    <row r="805146" ht="15"/>
    <row r="805147" ht="15"/>
    <row r="805148" ht="15"/>
    <row r="805149" ht="15"/>
    <row r="805150" ht="15"/>
    <row r="805151" ht="15"/>
    <row r="805152" ht="15"/>
    <row r="805153" ht="15"/>
    <row r="805154" ht="15"/>
    <row r="805155" ht="15"/>
    <row r="805156" ht="15"/>
    <row r="805157" ht="15"/>
    <row r="805158" ht="15"/>
    <row r="805159" ht="15"/>
    <row r="805160" ht="15"/>
    <row r="805161" ht="15"/>
    <row r="805162" ht="15"/>
    <row r="805163" ht="15"/>
    <row r="805164" ht="15"/>
    <row r="805165" ht="15"/>
    <row r="805166" ht="15"/>
    <row r="805167" ht="15"/>
    <row r="805168" ht="15"/>
    <row r="805169" ht="15"/>
    <row r="805170" ht="15"/>
    <row r="805171" ht="15"/>
    <row r="805172" ht="15"/>
    <row r="805173" ht="15"/>
    <row r="805174" ht="15"/>
    <row r="805175" ht="15"/>
    <row r="805176" ht="15"/>
    <row r="805177" ht="15"/>
    <row r="805178" ht="15"/>
    <row r="805179" ht="15"/>
    <row r="805180" ht="15"/>
    <row r="805181" ht="15"/>
    <row r="805182" ht="15"/>
    <row r="805183" ht="15"/>
    <row r="805184" ht="15"/>
    <row r="805185" ht="15"/>
    <row r="805186" ht="15"/>
    <row r="805187" ht="15"/>
    <row r="805188" ht="15"/>
    <row r="805189" ht="15"/>
    <row r="805190" ht="15"/>
    <row r="805191" ht="15"/>
    <row r="805192" ht="15"/>
    <row r="805193" ht="15"/>
    <row r="805194" ht="15"/>
    <row r="805195" ht="15"/>
    <row r="805196" ht="15"/>
    <row r="805197" ht="15"/>
    <row r="805198" ht="15"/>
    <row r="805199" ht="15"/>
    <row r="805200" ht="15"/>
    <row r="805201" ht="15"/>
    <row r="805202" ht="15"/>
    <row r="805203" ht="15"/>
    <row r="805204" ht="15"/>
    <row r="805205" ht="15"/>
    <row r="805206" ht="15"/>
    <row r="805207" ht="15"/>
    <row r="805208" ht="15"/>
    <row r="805209" ht="15"/>
    <row r="805210" ht="15"/>
    <row r="805211" ht="15"/>
    <row r="805212" ht="15"/>
    <row r="805213" ht="15"/>
    <row r="805214" ht="15"/>
    <row r="805215" ht="15"/>
    <row r="805216" ht="15"/>
    <row r="805217" ht="15"/>
    <row r="805218" ht="15"/>
    <row r="805219" ht="15"/>
    <row r="805220" ht="15"/>
    <row r="805221" ht="15"/>
    <row r="805222" ht="15"/>
    <row r="805223" ht="15"/>
    <row r="805224" ht="15"/>
    <row r="805225" ht="15"/>
    <row r="805226" ht="15"/>
    <row r="805227" ht="15"/>
    <row r="805228" ht="15"/>
    <row r="805229" ht="15"/>
    <row r="805230" ht="15"/>
    <row r="805231" ht="15"/>
    <row r="805232" ht="15"/>
    <row r="805233" ht="15"/>
    <row r="805234" ht="15"/>
    <row r="805235" ht="15"/>
    <row r="805236" ht="15"/>
    <row r="805237" ht="15"/>
    <row r="805238" ht="15"/>
    <row r="805239" ht="15"/>
    <row r="805240" ht="15"/>
    <row r="805241" ht="15"/>
    <row r="805242" ht="15"/>
    <row r="805243" ht="15"/>
    <row r="805244" ht="15"/>
    <row r="805245" ht="15"/>
    <row r="805246" ht="15"/>
    <row r="805247" ht="15"/>
    <row r="805248" ht="15"/>
    <row r="805249" ht="15"/>
    <row r="805250" ht="15"/>
    <row r="805251" ht="15"/>
    <row r="805252" ht="15"/>
    <row r="805253" ht="15"/>
    <row r="805254" ht="15"/>
    <row r="805255" ht="15"/>
    <row r="805256" ht="15"/>
    <row r="805257" ht="15"/>
    <row r="805258" ht="15"/>
    <row r="805259" ht="15"/>
    <row r="805260" ht="15"/>
    <row r="805261" ht="15"/>
    <row r="805262" ht="15"/>
    <row r="805263" ht="15"/>
    <row r="805264" ht="15"/>
    <row r="805265" ht="15"/>
    <row r="805266" ht="15"/>
    <row r="805267" ht="15"/>
    <row r="805268" ht="15"/>
    <row r="805269" ht="15"/>
    <row r="805270" ht="15"/>
    <row r="805271" ht="15"/>
    <row r="805272" ht="15"/>
    <row r="805273" ht="15"/>
    <row r="805274" ht="15"/>
    <row r="805275" ht="15"/>
    <row r="805276" ht="15"/>
    <row r="805277" ht="15"/>
    <row r="805278" ht="15"/>
    <row r="805279" ht="15"/>
    <row r="805280" ht="15"/>
    <row r="805281" ht="15"/>
    <row r="805282" ht="15"/>
    <row r="805283" ht="15"/>
    <row r="805284" ht="15"/>
    <row r="805285" ht="15"/>
    <row r="805286" ht="15"/>
    <row r="805287" ht="15"/>
    <row r="805288" ht="15"/>
    <row r="805289" ht="15"/>
    <row r="805290" ht="15"/>
    <row r="805291" ht="15"/>
    <row r="805292" ht="15"/>
    <row r="805293" ht="15"/>
    <row r="805294" ht="15"/>
    <row r="805295" ht="15"/>
    <row r="805296" ht="15"/>
    <row r="805297" ht="15"/>
    <row r="805298" ht="15"/>
    <row r="805299" ht="15"/>
    <row r="805300" ht="15"/>
    <row r="805301" ht="15"/>
    <row r="805302" ht="15"/>
    <row r="805303" ht="15"/>
    <row r="805304" ht="15"/>
    <row r="805305" ht="15"/>
    <row r="805306" ht="15"/>
    <row r="805307" ht="15"/>
    <row r="805308" ht="15"/>
    <row r="805309" ht="15"/>
    <row r="805310" ht="15"/>
    <row r="805311" ht="15"/>
    <row r="805312" ht="15"/>
    <row r="805313" ht="15"/>
    <row r="805314" ht="15"/>
    <row r="805315" ht="15"/>
    <row r="805316" ht="15"/>
    <row r="805317" ht="15"/>
    <row r="805318" ht="15"/>
    <row r="805319" ht="15"/>
    <row r="805320" ht="15"/>
    <row r="805321" ht="15"/>
    <row r="805322" ht="15"/>
    <row r="805323" ht="15"/>
    <row r="805324" ht="15"/>
    <row r="805325" ht="15"/>
    <row r="805326" ht="15"/>
    <row r="805327" ht="15"/>
    <row r="805328" ht="15"/>
    <row r="805329" ht="15"/>
    <row r="805330" ht="15"/>
    <row r="805331" ht="15"/>
    <row r="805332" ht="15"/>
    <row r="805333" ht="15"/>
    <row r="805334" ht="15"/>
    <row r="805335" ht="15"/>
    <row r="805336" ht="15"/>
    <row r="805337" ht="15"/>
    <row r="805338" ht="15"/>
    <row r="805339" ht="15"/>
    <row r="805340" ht="15"/>
    <row r="805341" ht="15"/>
    <row r="805342" ht="15"/>
    <row r="805343" ht="15"/>
    <row r="805344" ht="15"/>
    <row r="805345" ht="15"/>
    <row r="805346" ht="15"/>
    <row r="805347" ht="15"/>
    <row r="805348" ht="15"/>
    <row r="805349" ht="15"/>
    <row r="805350" ht="15"/>
    <row r="805351" ht="15"/>
    <row r="805352" ht="15"/>
    <row r="805353" ht="15"/>
    <row r="805354" ht="15"/>
    <row r="805355" ht="15"/>
    <row r="805356" ht="15"/>
    <row r="805357" ht="15"/>
    <row r="805358" ht="15"/>
    <row r="805359" ht="15"/>
    <row r="805360" ht="15"/>
    <row r="805361" ht="15"/>
    <row r="805362" ht="15"/>
    <row r="805363" ht="15"/>
    <row r="805364" ht="15"/>
    <row r="805365" ht="15"/>
    <row r="805366" ht="15"/>
    <row r="805367" ht="15"/>
    <row r="805368" ht="15"/>
    <row r="805369" ht="15"/>
    <row r="805370" ht="15"/>
    <row r="805371" ht="15"/>
    <row r="805372" ht="15"/>
    <row r="805373" ht="15"/>
    <row r="805374" ht="15"/>
    <row r="805375" ht="15"/>
    <row r="805376" ht="15"/>
    <row r="805377" ht="15"/>
    <row r="805378" ht="15"/>
    <row r="805379" ht="15"/>
    <row r="805380" ht="15"/>
    <row r="805381" ht="15"/>
    <row r="805382" ht="15"/>
    <row r="805383" ht="15"/>
    <row r="805384" ht="15"/>
    <row r="805385" ht="15"/>
    <row r="805386" ht="15"/>
    <row r="805387" ht="15"/>
    <row r="805388" ht="15"/>
    <row r="805389" ht="15"/>
    <row r="805390" ht="15"/>
    <row r="805391" ht="15"/>
    <row r="805392" ht="15"/>
    <row r="805393" ht="15"/>
    <row r="805394" ht="15"/>
    <row r="805395" ht="15"/>
    <row r="805396" ht="15"/>
    <row r="805397" ht="15"/>
    <row r="805398" ht="15"/>
    <row r="805399" ht="15"/>
    <row r="805400" ht="15"/>
    <row r="805401" ht="15"/>
    <row r="805402" ht="15"/>
    <row r="805403" ht="15"/>
    <row r="805404" ht="15"/>
    <row r="805405" ht="15"/>
    <row r="805406" ht="15"/>
    <row r="805407" ht="15"/>
    <row r="805408" ht="15"/>
    <row r="805409" ht="15"/>
    <row r="805410" ht="15"/>
    <row r="805411" ht="15"/>
    <row r="805412" ht="15"/>
    <row r="805413" ht="15"/>
    <row r="805414" ht="15"/>
    <row r="805415" ht="15"/>
    <row r="805416" ht="15"/>
    <row r="805417" ht="15"/>
    <row r="805418" ht="15"/>
    <row r="805419" ht="15"/>
    <row r="805420" ht="15"/>
    <row r="805421" ht="15"/>
    <row r="805422" ht="15"/>
    <row r="805423" ht="15"/>
    <row r="805424" ht="15"/>
    <row r="805425" ht="15"/>
    <row r="805426" ht="15"/>
    <row r="805427" ht="15"/>
    <row r="805428" ht="15"/>
    <row r="805429" ht="15"/>
    <row r="805430" ht="15"/>
    <row r="805431" ht="15"/>
    <row r="805432" ht="15"/>
    <row r="805433" ht="15"/>
    <row r="805434" ht="15"/>
    <row r="805435" ht="15"/>
    <row r="805436" ht="15"/>
    <row r="805437" ht="15"/>
    <row r="805438" ht="15"/>
    <row r="805439" ht="15"/>
    <row r="805440" ht="15"/>
    <row r="805441" ht="15"/>
    <row r="805442" ht="15"/>
    <row r="805443" ht="15"/>
    <row r="805444" ht="15"/>
    <row r="805445" ht="15"/>
    <row r="805446" ht="15"/>
    <row r="805447" ht="15"/>
    <row r="805448" ht="15"/>
    <row r="805449" ht="15"/>
    <row r="805450" ht="15"/>
    <row r="805451" ht="15"/>
    <row r="805452" ht="15"/>
    <row r="805453" ht="15"/>
    <row r="805454" ht="15"/>
    <row r="805455" ht="15"/>
    <row r="805456" ht="15"/>
    <row r="805457" ht="15"/>
    <row r="805458" ht="15"/>
    <row r="805459" ht="15"/>
    <row r="805460" ht="15"/>
    <row r="805461" ht="15"/>
    <row r="805462" ht="15"/>
    <row r="805463" ht="15"/>
    <row r="805464" ht="15"/>
    <row r="805465" ht="15"/>
    <row r="805466" ht="15"/>
    <row r="805467" ht="15"/>
    <row r="805468" ht="15"/>
    <row r="805469" ht="15"/>
    <row r="805470" ht="15"/>
    <row r="805471" ht="15"/>
    <row r="805472" ht="15"/>
    <row r="805473" ht="15"/>
    <row r="805474" ht="15"/>
    <row r="805475" ht="15"/>
    <row r="805476" ht="15"/>
    <row r="805477" ht="15"/>
    <row r="805478" ht="15"/>
    <row r="805479" ht="15"/>
    <row r="805480" ht="15"/>
    <row r="805481" ht="15"/>
    <row r="805482" ht="15"/>
    <row r="805483" ht="15"/>
    <row r="805484" ht="15"/>
    <row r="805485" ht="15"/>
    <row r="805486" ht="15"/>
    <row r="805487" ht="15"/>
    <row r="805488" ht="15"/>
    <row r="805489" ht="15"/>
    <row r="805490" ht="15"/>
    <row r="805491" ht="15"/>
    <row r="805492" ht="15"/>
    <row r="805493" ht="15"/>
    <row r="805494" ht="15"/>
    <row r="805495" ht="15"/>
    <row r="805496" ht="15"/>
    <row r="805497" ht="15"/>
    <row r="805498" ht="15"/>
    <row r="805499" ht="15"/>
    <row r="805500" ht="15"/>
    <row r="805501" ht="15"/>
    <row r="805502" ht="15"/>
    <row r="805503" ht="15"/>
    <row r="805504" ht="15"/>
    <row r="805505" ht="15"/>
    <row r="805506" ht="15"/>
    <row r="805507" ht="15"/>
    <row r="805508" ht="15"/>
    <row r="805509" ht="15"/>
    <row r="805510" ht="15"/>
    <row r="805511" ht="15"/>
    <row r="805512" ht="15"/>
    <row r="805513" ht="15"/>
    <row r="805514" ht="15"/>
    <row r="805515" ht="15"/>
    <row r="805516" ht="15"/>
    <row r="805517" ht="15"/>
    <row r="805518" ht="15"/>
    <row r="805519" ht="15"/>
    <row r="805520" ht="15"/>
    <row r="805521" ht="15"/>
    <row r="805522" ht="15"/>
    <row r="805523" ht="15"/>
    <row r="805524" ht="15"/>
    <row r="805525" ht="15"/>
    <row r="805526" ht="15"/>
    <row r="805527" ht="15"/>
    <row r="805528" ht="15"/>
    <row r="805529" ht="15"/>
    <row r="805530" ht="15"/>
    <row r="805531" ht="15"/>
    <row r="805532" ht="15"/>
    <row r="805533" ht="15"/>
    <row r="805534" ht="15"/>
    <row r="805535" ht="15"/>
    <row r="805536" ht="15"/>
    <row r="805537" ht="15"/>
    <row r="805538" ht="15"/>
    <row r="805539" ht="15"/>
    <row r="805540" ht="15"/>
    <row r="805541" ht="15"/>
    <row r="805542" ht="15"/>
    <row r="805543" ht="15"/>
    <row r="805544" ht="15"/>
    <row r="805545" ht="15"/>
    <row r="805546" ht="15"/>
    <row r="805547" ht="15"/>
    <row r="805548" ht="15"/>
    <row r="805549" ht="15"/>
    <row r="805550" ht="15"/>
    <row r="805551" ht="15"/>
    <row r="805552" ht="15"/>
    <row r="805553" ht="15"/>
    <row r="805554" ht="15"/>
    <row r="805555" ht="15"/>
    <row r="805556" ht="15"/>
    <row r="805557" ht="15"/>
    <row r="805558" ht="15"/>
    <row r="805559" ht="15"/>
    <row r="805560" ht="15"/>
    <row r="805561" ht="15"/>
    <row r="805562" ht="15"/>
    <row r="805563" ht="15"/>
    <row r="805564" ht="15"/>
    <row r="805565" ht="15"/>
    <row r="805566" ht="15"/>
    <row r="805567" ht="15"/>
    <row r="805568" ht="15"/>
    <row r="805569" ht="15"/>
    <row r="805570" ht="15"/>
    <row r="805571" ht="15"/>
    <row r="805572" ht="15"/>
    <row r="805573" ht="15"/>
    <row r="805574" ht="15"/>
    <row r="805575" ht="15"/>
    <row r="805576" ht="15"/>
    <row r="805577" ht="15"/>
    <row r="805578" ht="15"/>
    <row r="805579" ht="15"/>
    <row r="805580" ht="15"/>
    <row r="805581" ht="15"/>
    <row r="805582" ht="15"/>
    <row r="805583" ht="15"/>
    <row r="805584" ht="15"/>
    <row r="805585" ht="15"/>
    <row r="805586" ht="15"/>
    <row r="805587" ht="15"/>
    <row r="805588" ht="15"/>
    <row r="805589" ht="15"/>
    <row r="805590" ht="15"/>
    <row r="805591" ht="15"/>
    <row r="805592" ht="15"/>
    <row r="805593" ht="15"/>
    <row r="805594" ht="15"/>
    <row r="805595" ht="15"/>
    <row r="805596" ht="15"/>
    <row r="805597" ht="15"/>
    <row r="805598" ht="15"/>
    <row r="805599" ht="15"/>
    <row r="805600" ht="15"/>
    <row r="805601" ht="15"/>
    <row r="805602" ht="15"/>
    <row r="805603" ht="15"/>
    <row r="805604" ht="15"/>
    <row r="805605" ht="15"/>
    <row r="805606" ht="15"/>
    <row r="805607" ht="15"/>
    <row r="805608" ht="15"/>
    <row r="805609" ht="15"/>
    <row r="805610" ht="15"/>
    <row r="805611" ht="15"/>
    <row r="805612" ht="15"/>
    <row r="805613" ht="15"/>
    <row r="805614" ht="15"/>
    <row r="805615" ht="15"/>
    <row r="805616" ht="15"/>
    <row r="805617" ht="15"/>
    <row r="805618" ht="15"/>
    <row r="805619" ht="15"/>
    <row r="805620" ht="15"/>
    <row r="805621" ht="15"/>
    <row r="805622" ht="15"/>
    <row r="805623" ht="15"/>
    <row r="805624" ht="15"/>
    <row r="805625" ht="15"/>
    <row r="805626" ht="15"/>
    <row r="805627" ht="15"/>
    <row r="805628" ht="15"/>
    <row r="805629" ht="15"/>
    <row r="805630" ht="15"/>
    <row r="805631" ht="15"/>
    <row r="805632" ht="15"/>
    <row r="805633" ht="15"/>
    <row r="805634" ht="15"/>
    <row r="805635" ht="15"/>
    <row r="805636" ht="15"/>
    <row r="805637" ht="15"/>
    <row r="805638" ht="15"/>
    <row r="805639" ht="15"/>
    <row r="805640" ht="15"/>
    <row r="805641" ht="15"/>
    <row r="805642" ht="15"/>
    <row r="805643" ht="15"/>
    <row r="805644" ht="15"/>
    <row r="805645" ht="15"/>
    <row r="805646" ht="15"/>
    <row r="805647" ht="15"/>
    <row r="805648" ht="15"/>
    <row r="805649" ht="15"/>
    <row r="805650" ht="15"/>
    <row r="805651" ht="15"/>
    <row r="805652" ht="15"/>
    <row r="805653" ht="15"/>
    <row r="805654" ht="15"/>
    <row r="805655" ht="15"/>
    <row r="805656" ht="15"/>
    <row r="805657" ht="15"/>
    <row r="805658" ht="15"/>
    <row r="805659" ht="15"/>
    <row r="805660" ht="15"/>
    <row r="805661" ht="15"/>
    <row r="805662" ht="15"/>
    <row r="805663" ht="15"/>
    <row r="805664" ht="15"/>
    <row r="805665" ht="15"/>
    <row r="805666" ht="15"/>
    <row r="805667" ht="15"/>
    <row r="805668" ht="15"/>
    <row r="805669" ht="15"/>
    <row r="805670" ht="15"/>
    <row r="805671" ht="15"/>
    <row r="805672" ht="15"/>
    <row r="805673" ht="15"/>
    <row r="805674" ht="15"/>
    <row r="805675" ht="15"/>
    <row r="805676" ht="15"/>
    <row r="805677" ht="15"/>
    <row r="805678" ht="15"/>
    <row r="805679" ht="15"/>
    <row r="805680" ht="15"/>
    <row r="805681" ht="15"/>
    <row r="805682" ht="15"/>
    <row r="805683" ht="15"/>
    <row r="805684" ht="15"/>
    <row r="805685" ht="15"/>
    <row r="805686" ht="15"/>
    <row r="805687" ht="15"/>
    <row r="805688" ht="15"/>
    <row r="805689" ht="15"/>
    <row r="805690" ht="15"/>
    <row r="805691" ht="15"/>
    <row r="805692" ht="15"/>
    <row r="805693" ht="15"/>
    <row r="805694" ht="15"/>
    <row r="805695" ht="15"/>
    <row r="805696" ht="15"/>
    <row r="805697" ht="15"/>
    <row r="805698" ht="15"/>
    <row r="805699" ht="15"/>
    <row r="805700" ht="15"/>
    <row r="805701" ht="15"/>
    <row r="805702" ht="15"/>
    <row r="805703" ht="15"/>
    <row r="805704" ht="15"/>
    <row r="805705" ht="15"/>
    <row r="805706" ht="15"/>
    <row r="805707" ht="15"/>
    <row r="805708" ht="15"/>
    <row r="805709" ht="15"/>
    <row r="805710" ht="15"/>
    <row r="805711" ht="15"/>
    <row r="805712" ht="15"/>
    <row r="805713" ht="15"/>
    <row r="805714" ht="15"/>
    <row r="805715" ht="15"/>
    <row r="805716" ht="15"/>
    <row r="805717" ht="15"/>
    <row r="805718" ht="15"/>
    <row r="805719" ht="15"/>
    <row r="805720" ht="15"/>
    <row r="805721" ht="15"/>
    <row r="805722" ht="15"/>
    <row r="805723" ht="15"/>
    <row r="805724" ht="15"/>
    <row r="805725" ht="15"/>
    <row r="805726" ht="15"/>
    <row r="805727" ht="15"/>
    <row r="805728" ht="15"/>
    <row r="805729" ht="15"/>
    <row r="805730" ht="15"/>
    <row r="805731" ht="15"/>
    <row r="805732" ht="15"/>
    <row r="805733" ht="15"/>
    <row r="805734" ht="15"/>
    <row r="805735" ht="15"/>
    <row r="805736" ht="15"/>
    <row r="805737" ht="15"/>
    <row r="805738" ht="15"/>
    <row r="805739" ht="15"/>
    <row r="805740" ht="15"/>
    <row r="805741" ht="15"/>
    <row r="805742" ht="15"/>
    <row r="805743" ht="15"/>
    <row r="805744" ht="15"/>
    <row r="805745" ht="15"/>
    <row r="805746" ht="15"/>
    <row r="805747" ht="15"/>
    <row r="805748" ht="15"/>
    <row r="805749" ht="15"/>
    <row r="805750" ht="15"/>
    <row r="805751" ht="15"/>
    <row r="805752" ht="15"/>
    <row r="805753" ht="15"/>
    <row r="805754" ht="15"/>
    <row r="805755" ht="15"/>
    <row r="805756" ht="15"/>
    <row r="805757" ht="15"/>
    <row r="805758" ht="15"/>
    <row r="805759" ht="15"/>
    <row r="805760" ht="15"/>
    <row r="805761" ht="15"/>
    <row r="805762" ht="15"/>
    <row r="805763" ht="15"/>
    <row r="805764" ht="15"/>
    <row r="805765" ht="15"/>
    <row r="805766" ht="15"/>
    <row r="805767" ht="15"/>
    <row r="805768" ht="15"/>
    <row r="805769" ht="15"/>
    <row r="805770" ht="15"/>
    <row r="805771" ht="15"/>
    <row r="805772" ht="15"/>
    <row r="805773" ht="15"/>
    <row r="805774" ht="15"/>
    <row r="805775" ht="15"/>
    <row r="805776" ht="15"/>
    <row r="805777" ht="15"/>
    <row r="805778" ht="15"/>
    <row r="805779" ht="15"/>
    <row r="805780" ht="15"/>
    <row r="805781" ht="15"/>
    <row r="805782" ht="15"/>
    <row r="805783" ht="15"/>
    <row r="805784" ht="15"/>
    <row r="805785" ht="15"/>
    <row r="805786" ht="15"/>
    <row r="805787" ht="15"/>
    <row r="805788" ht="15"/>
    <row r="805789" ht="15"/>
    <row r="805790" ht="15"/>
    <row r="805791" ht="15"/>
    <row r="805792" ht="15"/>
    <row r="805793" ht="15"/>
    <row r="805794" ht="15"/>
    <row r="805795" ht="15"/>
    <row r="805796" ht="15"/>
    <row r="805797" ht="15"/>
    <row r="805798" ht="15"/>
    <row r="805799" ht="15"/>
    <row r="805800" ht="15"/>
    <row r="805801" ht="15"/>
    <row r="805802" ht="15"/>
    <row r="805803" ht="15"/>
    <row r="805804" ht="15"/>
    <row r="805805" ht="15"/>
    <row r="805806" ht="15"/>
    <row r="805807" ht="15"/>
    <row r="805808" ht="15"/>
    <row r="805809" ht="15"/>
    <row r="805810" ht="15"/>
    <row r="805811" ht="15"/>
    <row r="805812" ht="15"/>
    <row r="805813" ht="15"/>
    <row r="805814" ht="15"/>
    <row r="805815" ht="15"/>
    <row r="805816" ht="15"/>
    <row r="805817" ht="15"/>
    <row r="805818" ht="15"/>
    <row r="805819" ht="15"/>
    <row r="805820" ht="15"/>
    <row r="805821" ht="15"/>
    <row r="805822" ht="15"/>
    <row r="805823" ht="15"/>
    <row r="805824" ht="15"/>
    <row r="805825" ht="15"/>
    <row r="805826" ht="15"/>
    <row r="805827" ht="15"/>
    <row r="805828" ht="15"/>
    <row r="805829" ht="15"/>
    <row r="805830" ht="15"/>
    <row r="805831" ht="15"/>
    <row r="805832" ht="15"/>
    <row r="805833" ht="15"/>
    <row r="805834" ht="15"/>
    <row r="805835" ht="15"/>
    <row r="805836" ht="15"/>
    <row r="805837" ht="15"/>
    <row r="805838" ht="15"/>
    <row r="805839" ht="15"/>
    <row r="805840" ht="15"/>
    <row r="805841" ht="15"/>
    <row r="805842" ht="15"/>
    <row r="805843" ht="15"/>
    <row r="805844" ht="15"/>
    <row r="805845" ht="15"/>
    <row r="805846" ht="15"/>
    <row r="805847" ht="15"/>
    <row r="805848" ht="15"/>
    <row r="805849" ht="15"/>
    <row r="805850" ht="15"/>
    <row r="805851" ht="15"/>
    <row r="805852" ht="15"/>
    <row r="805853" ht="15"/>
    <row r="805854" ht="15"/>
    <row r="805855" ht="15"/>
    <row r="805856" ht="15"/>
    <row r="805857" ht="15"/>
    <row r="805858" ht="15"/>
    <row r="805859" ht="15"/>
    <row r="805860" ht="15"/>
    <row r="805861" ht="15"/>
    <row r="805862" ht="15"/>
    <row r="805863" ht="15"/>
    <row r="805864" ht="15"/>
    <row r="805865" ht="15"/>
    <row r="805866" ht="15"/>
    <row r="805867" ht="15"/>
    <row r="805868" ht="15"/>
    <row r="805869" ht="15"/>
    <row r="805870" ht="15"/>
    <row r="805871" ht="15"/>
    <row r="805872" ht="15"/>
    <row r="805873" ht="15"/>
    <row r="805874" ht="15"/>
    <row r="805875" ht="15"/>
    <row r="805876" ht="15"/>
    <row r="805877" ht="15"/>
    <row r="805878" ht="15"/>
    <row r="805879" ht="15"/>
    <row r="805880" ht="15"/>
    <row r="805881" ht="15"/>
    <row r="805882" ht="15"/>
    <row r="805883" ht="15"/>
    <row r="805884" ht="15"/>
    <row r="805885" ht="15"/>
    <row r="805886" ht="15"/>
    <row r="805887" ht="15"/>
    <row r="805888" ht="15"/>
    <row r="805889" ht="15"/>
    <row r="805890" ht="15"/>
    <row r="805891" ht="15"/>
    <row r="805892" ht="15"/>
    <row r="805893" ht="15"/>
    <row r="805894" ht="15"/>
    <row r="805895" ht="15"/>
    <row r="805896" ht="15"/>
    <row r="805897" ht="15"/>
    <row r="805898" ht="15"/>
    <row r="805899" ht="15"/>
    <row r="805900" ht="15"/>
    <row r="805901" ht="15"/>
    <row r="805902" ht="15"/>
    <row r="805903" ht="15"/>
    <row r="805904" ht="15"/>
    <row r="805905" ht="15"/>
    <row r="805906" ht="15"/>
    <row r="805907" ht="15"/>
    <row r="805908" ht="15"/>
    <row r="805909" ht="15"/>
    <row r="805910" ht="15"/>
    <row r="805911" ht="15"/>
    <row r="805912" ht="15"/>
    <row r="805913" ht="15"/>
    <row r="805914" ht="15"/>
    <row r="805915" ht="15"/>
    <row r="805916" ht="15"/>
    <row r="805917" ht="15"/>
    <row r="805918" ht="15"/>
    <row r="805919" ht="15"/>
    <row r="805920" ht="15"/>
    <row r="805921" ht="15"/>
    <row r="805922" ht="15"/>
    <row r="805923" ht="15"/>
    <row r="805924" ht="15"/>
    <row r="805925" ht="15"/>
    <row r="805926" ht="15"/>
    <row r="805927" ht="15"/>
    <row r="805928" ht="15"/>
    <row r="805929" ht="15"/>
    <row r="805930" ht="15"/>
    <row r="805931" ht="15"/>
    <row r="805932" ht="15"/>
    <row r="805933" ht="15"/>
    <row r="805934" ht="15"/>
    <row r="805935" ht="15"/>
    <row r="805936" ht="15"/>
    <row r="805937" ht="15"/>
    <row r="805938" ht="15"/>
    <row r="805939" ht="15"/>
    <row r="805940" ht="15"/>
    <row r="805941" ht="15"/>
    <row r="805942" ht="15"/>
    <row r="805943" ht="15"/>
    <row r="805944" ht="15"/>
    <row r="805945" ht="15"/>
    <row r="805946" ht="15"/>
    <row r="805947" ht="15"/>
    <row r="805948" ht="15"/>
    <row r="805949" ht="15"/>
    <row r="805950" ht="15"/>
    <row r="805951" ht="15"/>
    <row r="805952" ht="15"/>
    <row r="805953" ht="15"/>
    <row r="805954" ht="15"/>
    <row r="805955" ht="15"/>
    <row r="805956" ht="15"/>
    <row r="805957" ht="15"/>
    <row r="805958" ht="15"/>
    <row r="805959" ht="15"/>
    <row r="805960" ht="15"/>
    <row r="805961" ht="15"/>
    <row r="805962" ht="15"/>
    <row r="805963" ht="15"/>
    <row r="805964" ht="15"/>
    <row r="805965" ht="15"/>
    <row r="805966" ht="15"/>
    <row r="805967" ht="15"/>
    <row r="805968" ht="15"/>
    <row r="805969" ht="15"/>
    <row r="805970" ht="15"/>
    <row r="805971" ht="15"/>
    <row r="805972" ht="15"/>
    <row r="805973" ht="15"/>
    <row r="805974" ht="15"/>
    <row r="805975" ht="15"/>
    <row r="805976" ht="15"/>
    <row r="805977" ht="15"/>
    <row r="805978" ht="15"/>
    <row r="805979" ht="15"/>
    <row r="805980" ht="15"/>
    <row r="805981" ht="15"/>
    <row r="805982" ht="15"/>
    <row r="805983" ht="15"/>
    <row r="805984" ht="15"/>
    <row r="805985" ht="15"/>
    <row r="805986" ht="15"/>
    <row r="805987" ht="15"/>
    <row r="805988" ht="15"/>
    <row r="805989" ht="15"/>
    <row r="805990" ht="15"/>
    <row r="805991" ht="15"/>
    <row r="805992" ht="15"/>
    <row r="805993" ht="15"/>
    <row r="805994" ht="15"/>
    <row r="805995" ht="15"/>
    <row r="805996" ht="15"/>
    <row r="805997" ht="15"/>
    <row r="805998" ht="15"/>
    <row r="805999" ht="15"/>
    <row r="806000" ht="15"/>
    <row r="806001" ht="15"/>
    <row r="806002" ht="15"/>
    <row r="806003" ht="15"/>
    <row r="806004" ht="15"/>
    <row r="806005" ht="15"/>
    <row r="806006" ht="15"/>
    <row r="806007" ht="15"/>
    <row r="806008" ht="15"/>
    <row r="806009" ht="15"/>
    <row r="806010" ht="15"/>
    <row r="806011" ht="15"/>
    <row r="806012" ht="15"/>
    <row r="806013" ht="15"/>
    <row r="806014" ht="15"/>
    <row r="806015" ht="15"/>
    <row r="806016" ht="15"/>
    <row r="806017" ht="15"/>
    <row r="806018" ht="15"/>
    <row r="806019" ht="15"/>
    <row r="806020" ht="15"/>
    <row r="806021" ht="15"/>
    <row r="806022" ht="15"/>
    <row r="806023" ht="15"/>
    <row r="806024" ht="15"/>
    <row r="806025" ht="15"/>
    <row r="806026" ht="15"/>
    <row r="806027" ht="15"/>
    <row r="806028" ht="15"/>
    <row r="806029" ht="15"/>
    <row r="806030" ht="15"/>
    <row r="806031" ht="15"/>
    <row r="806032" ht="15"/>
    <row r="806033" ht="15"/>
    <row r="806034" ht="15"/>
    <row r="806035" ht="15"/>
    <row r="806036" ht="15"/>
    <row r="806037" ht="15"/>
    <row r="806038" ht="15"/>
    <row r="806039" ht="15"/>
    <row r="806040" ht="15"/>
    <row r="806041" ht="15"/>
    <row r="806042" ht="15"/>
    <row r="806043" ht="15"/>
    <row r="806044" ht="15"/>
    <row r="806045" ht="15"/>
    <row r="806046" ht="15"/>
    <row r="806047" ht="15"/>
    <row r="806048" ht="15"/>
    <row r="806049" ht="15"/>
    <row r="806050" ht="15"/>
    <row r="806051" ht="15"/>
    <row r="806052" ht="15"/>
    <row r="806053" ht="15"/>
    <row r="806054" ht="15"/>
    <row r="806055" ht="15"/>
    <row r="806056" ht="15"/>
    <row r="806057" ht="15"/>
    <row r="806058" ht="15"/>
    <row r="806059" ht="15"/>
    <row r="806060" ht="15"/>
    <row r="806061" ht="15"/>
    <row r="806062" ht="15"/>
    <row r="806063" ht="15"/>
    <row r="806064" ht="15"/>
    <row r="806065" ht="15"/>
    <row r="806066" ht="15"/>
    <row r="806067" ht="15"/>
    <row r="806068" ht="15"/>
    <row r="806069" ht="15"/>
    <row r="806070" ht="15"/>
    <row r="806071" ht="15"/>
    <row r="806072" ht="15"/>
    <row r="806073" ht="15"/>
    <row r="806074" ht="15"/>
    <row r="806075" ht="15"/>
    <row r="806076" ht="15"/>
    <row r="806077" ht="15"/>
    <row r="806078" ht="15"/>
    <row r="806079" ht="15"/>
    <row r="806080" ht="15"/>
    <row r="806081" ht="15"/>
    <row r="806082" ht="15"/>
    <row r="806083" ht="15"/>
    <row r="806084" ht="15"/>
    <row r="806085" ht="15"/>
    <row r="806086" ht="15"/>
    <row r="806087" ht="15"/>
    <row r="806088" ht="15"/>
    <row r="806089" ht="15"/>
    <row r="806090" ht="15"/>
    <row r="806091" ht="15"/>
    <row r="806092" ht="15"/>
    <row r="806093" ht="15"/>
    <row r="806094" ht="15"/>
    <row r="806095" ht="15"/>
    <row r="806096" ht="15"/>
    <row r="806097" ht="15"/>
    <row r="806098" ht="15"/>
    <row r="806099" ht="15"/>
    <row r="806100" ht="15"/>
    <row r="806101" ht="15"/>
    <row r="806102" ht="15"/>
    <row r="806103" ht="15"/>
    <row r="806104" ht="15"/>
    <row r="806105" ht="15"/>
    <row r="806106" ht="15"/>
    <row r="806107" ht="15"/>
    <row r="806108" ht="15"/>
    <row r="806109" ht="15"/>
    <row r="806110" ht="15"/>
    <row r="806111" ht="15"/>
    <row r="806112" ht="15"/>
    <row r="806113" ht="15"/>
    <row r="806114" ht="15"/>
    <row r="806115" ht="15"/>
    <row r="806116" ht="15"/>
    <row r="806117" ht="15"/>
    <row r="806118" ht="15"/>
    <row r="806119" ht="15"/>
    <row r="806120" ht="15"/>
    <row r="806121" ht="15"/>
    <row r="806122" ht="15"/>
    <row r="806123" ht="15"/>
    <row r="806124" ht="15"/>
    <row r="806125" ht="15"/>
    <row r="806126" ht="15"/>
    <row r="806127" ht="15"/>
    <row r="806128" ht="15"/>
    <row r="806129" ht="15"/>
    <row r="806130" ht="15"/>
    <row r="806131" ht="15"/>
    <row r="806132" ht="15"/>
    <row r="806133" ht="15"/>
    <row r="806134" ht="15"/>
    <row r="806135" ht="15"/>
    <row r="806136" ht="15"/>
    <row r="806137" ht="15"/>
    <row r="806138" ht="15"/>
    <row r="806139" ht="15"/>
    <row r="806140" ht="15"/>
    <row r="806141" ht="15"/>
    <row r="806142" ht="15"/>
    <row r="806143" ht="15"/>
    <row r="806144" ht="15"/>
    <row r="806145" ht="15"/>
    <row r="806146" ht="15"/>
    <row r="806147" ht="15"/>
    <row r="806148" ht="15"/>
    <row r="806149" ht="15"/>
    <row r="806150" ht="15"/>
    <row r="806151" ht="15"/>
    <row r="806152" ht="15"/>
    <row r="806153" ht="15"/>
    <row r="806154" ht="15"/>
    <row r="806155" ht="15"/>
    <row r="806156" ht="15"/>
    <row r="806157" ht="15"/>
    <row r="806158" ht="15"/>
    <row r="806159" ht="15"/>
    <row r="806160" ht="15"/>
    <row r="806161" ht="15"/>
    <row r="806162" ht="15"/>
    <row r="806163" ht="15"/>
    <row r="806164" ht="15"/>
    <row r="806165" ht="15"/>
    <row r="806166" ht="15"/>
    <row r="806167" ht="15"/>
    <row r="806168" ht="15"/>
    <row r="806169" ht="15"/>
    <row r="806170" ht="15"/>
    <row r="806171" ht="15"/>
    <row r="806172" ht="15"/>
    <row r="806173" ht="15"/>
    <row r="806174" ht="15"/>
    <row r="806175" ht="15"/>
    <row r="806176" ht="15"/>
    <row r="806177" ht="15"/>
    <row r="806178" ht="15"/>
    <row r="806179" ht="15"/>
    <row r="806180" ht="15"/>
    <row r="806181" ht="15"/>
    <row r="806182" ht="15"/>
    <row r="806183" ht="15"/>
    <row r="806184" ht="15"/>
    <row r="806185" ht="15"/>
    <row r="806186" ht="15"/>
    <row r="806187" ht="15"/>
    <row r="806188" ht="15"/>
    <row r="806189" ht="15"/>
    <row r="806190" ht="15"/>
    <row r="806191" ht="15"/>
    <row r="806192" ht="15"/>
    <row r="806193" ht="15"/>
    <row r="806194" ht="15"/>
    <row r="806195" ht="15"/>
    <row r="806196" ht="15"/>
    <row r="806197" ht="15"/>
    <row r="806198" ht="15"/>
    <row r="806199" ht="15"/>
    <row r="806200" ht="15"/>
    <row r="806201" ht="15"/>
    <row r="806202" ht="15"/>
    <row r="806203" ht="15"/>
    <row r="806204" ht="15"/>
    <row r="806205" ht="15"/>
    <row r="806206" ht="15"/>
    <row r="806207" ht="15"/>
    <row r="806208" ht="15"/>
    <row r="806209" ht="15"/>
    <row r="806210" ht="15"/>
    <row r="806211" ht="15"/>
    <row r="806212" ht="15"/>
    <row r="806213" ht="15"/>
    <row r="806214" ht="15"/>
    <row r="806215" ht="15"/>
    <row r="806216" ht="15"/>
    <row r="806217" ht="15"/>
    <row r="806218" ht="15"/>
    <row r="806219" ht="15"/>
    <row r="806220" ht="15"/>
    <row r="806221" ht="15"/>
    <row r="806222" ht="15"/>
    <row r="806223" ht="15"/>
    <row r="806224" ht="15"/>
    <row r="806225" ht="15"/>
    <row r="806226" ht="15"/>
    <row r="806227" ht="15"/>
    <row r="806228" ht="15"/>
    <row r="806229" ht="15"/>
    <row r="806230" ht="15"/>
    <row r="806231" ht="15"/>
    <row r="806232" ht="15"/>
    <row r="806233" ht="15"/>
    <row r="806234" ht="15"/>
    <row r="806235" ht="15"/>
    <row r="806236" ht="15"/>
    <row r="806237" ht="15"/>
    <row r="806238" ht="15"/>
    <row r="806239" ht="15"/>
    <row r="806240" ht="15"/>
    <row r="806241" ht="15"/>
    <row r="806242" ht="15"/>
    <row r="806243" ht="15"/>
    <row r="806244" ht="15"/>
    <row r="806245" ht="15"/>
    <row r="806246" ht="15"/>
    <row r="806247" ht="15"/>
    <row r="806248" ht="15"/>
    <row r="806249" ht="15"/>
    <row r="806250" ht="15"/>
    <row r="806251" ht="15"/>
    <row r="806252" ht="15"/>
    <row r="806253" ht="15"/>
    <row r="806254" ht="15"/>
    <row r="806255" ht="15"/>
    <row r="806256" ht="15"/>
    <row r="806257" ht="15"/>
    <row r="806258" ht="15"/>
    <row r="806259" ht="15"/>
    <row r="806260" ht="15"/>
    <row r="806261" ht="15"/>
    <row r="806262" ht="15"/>
    <row r="806263" ht="15"/>
    <row r="806264" ht="15"/>
    <row r="806265" ht="15"/>
    <row r="806266" ht="15"/>
    <row r="806267" ht="15"/>
    <row r="806268" ht="15"/>
    <row r="806269" ht="15"/>
    <row r="806270" ht="15"/>
    <row r="806271" ht="15"/>
    <row r="806272" ht="15"/>
    <row r="806273" ht="15"/>
    <row r="806274" ht="15"/>
    <row r="806275" ht="15"/>
    <row r="806276" ht="15"/>
    <row r="806277" ht="15"/>
    <row r="806278" ht="15"/>
    <row r="806279" ht="15"/>
    <row r="806280" ht="15"/>
    <row r="806281" ht="15"/>
    <row r="806282" ht="15"/>
    <row r="806283" ht="15"/>
    <row r="806284" ht="15"/>
    <row r="806285" ht="15"/>
    <row r="806286" ht="15"/>
    <row r="806287" ht="15"/>
    <row r="806288" ht="15"/>
    <row r="806289" ht="15"/>
    <row r="806290" ht="15"/>
    <row r="806291" ht="15"/>
    <row r="806292" ht="15"/>
    <row r="806293" ht="15"/>
    <row r="806294" ht="15"/>
    <row r="806295" ht="15"/>
    <row r="806296" ht="15"/>
    <row r="806297" ht="15"/>
    <row r="806298" ht="15"/>
    <row r="806299" ht="15"/>
    <row r="806300" ht="15"/>
    <row r="806301" ht="15"/>
    <row r="806302" ht="15"/>
    <row r="806303" ht="15"/>
    <row r="806304" ht="15"/>
    <row r="806305" ht="15"/>
    <row r="806306" ht="15"/>
    <row r="806307" ht="15"/>
    <row r="806308" ht="15"/>
    <row r="806309" ht="15"/>
    <row r="806310" ht="15"/>
    <row r="806311" ht="15"/>
    <row r="806312" ht="15"/>
    <row r="806313" ht="15"/>
    <row r="806314" ht="15"/>
    <row r="806315" ht="15"/>
    <row r="806316" ht="15"/>
    <row r="806317" ht="15"/>
    <row r="806318" ht="15"/>
    <row r="806319" ht="15"/>
    <row r="806320" ht="15"/>
    <row r="806321" ht="15"/>
    <row r="806322" ht="15"/>
    <row r="806323" ht="15"/>
    <row r="806324" ht="15"/>
    <row r="806325" ht="15"/>
    <row r="806326" ht="15"/>
    <row r="806327" ht="15"/>
    <row r="806328" ht="15"/>
    <row r="806329" ht="15"/>
    <row r="806330" ht="15"/>
    <row r="806331" ht="15"/>
    <row r="806332" ht="15"/>
    <row r="806333" ht="15"/>
    <row r="806334" ht="15"/>
    <row r="806335" ht="15"/>
    <row r="806336" ht="15"/>
    <row r="806337" ht="15"/>
    <row r="806338" ht="15"/>
    <row r="806339" ht="15"/>
    <row r="806340" ht="15"/>
    <row r="806341" ht="15"/>
    <row r="806342" ht="15"/>
    <row r="806343" ht="15"/>
    <row r="806344" ht="15"/>
    <row r="806345" ht="15"/>
    <row r="806346" ht="15"/>
    <row r="806347" ht="15"/>
    <row r="806348" ht="15"/>
    <row r="806349" ht="15"/>
    <row r="806350" ht="15"/>
    <row r="806351" ht="15"/>
    <row r="806352" ht="15"/>
    <row r="806353" ht="15"/>
    <row r="806354" ht="15"/>
    <row r="806355" ht="15"/>
    <row r="806356" ht="15"/>
    <row r="806357" ht="15"/>
    <row r="806358" ht="15"/>
    <row r="806359" ht="15"/>
    <row r="806360" ht="15"/>
    <row r="806361" ht="15"/>
    <row r="806362" ht="15"/>
    <row r="806363" ht="15"/>
    <row r="806364" ht="15"/>
    <row r="806365" ht="15"/>
    <row r="806366" ht="15"/>
    <row r="806367" ht="15"/>
    <row r="806368" ht="15"/>
    <row r="806369" ht="15"/>
    <row r="806370" ht="15"/>
    <row r="806371" ht="15"/>
    <row r="806372" ht="15"/>
    <row r="806373" ht="15"/>
    <row r="806374" ht="15"/>
    <row r="806375" ht="15"/>
    <row r="806376" ht="15"/>
    <row r="806377" ht="15"/>
    <row r="806378" ht="15"/>
    <row r="806379" ht="15"/>
    <row r="806380" ht="15"/>
    <row r="806381" ht="15"/>
    <row r="806382" ht="15"/>
    <row r="806383" ht="15"/>
    <row r="806384" ht="15"/>
    <row r="806385" ht="15"/>
    <row r="806386" ht="15"/>
    <row r="806387" ht="15"/>
    <row r="806388" ht="15"/>
    <row r="806389" ht="15"/>
    <row r="806390" ht="15"/>
    <row r="806391" ht="15"/>
    <row r="806392" ht="15"/>
    <row r="806393" ht="15"/>
    <row r="806394" ht="15"/>
    <row r="806395" ht="15"/>
    <row r="806396" ht="15"/>
    <row r="806397" ht="15"/>
    <row r="806398" ht="15"/>
    <row r="806399" ht="15"/>
    <row r="806400" ht="15"/>
    <row r="806401" ht="15"/>
    <row r="806402" ht="15"/>
    <row r="806403" ht="15"/>
    <row r="806404" ht="15"/>
    <row r="806405" ht="15"/>
    <row r="806406" ht="15"/>
    <row r="806407" ht="15"/>
    <row r="806408" ht="15"/>
    <row r="806409" ht="15"/>
    <row r="806410" ht="15"/>
    <row r="806411" ht="15"/>
    <row r="806412" ht="15"/>
    <row r="806413" ht="15"/>
    <row r="806414" ht="15"/>
    <row r="806415" ht="15"/>
    <row r="806416" ht="15"/>
    <row r="806417" ht="15"/>
    <row r="806418" ht="15"/>
    <row r="806419" ht="15"/>
    <row r="806420" ht="15"/>
    <row r="806421" ht="15"/>
    <row r="806422" ht="15"/>
    <row r="806423" ht="15"/>
    <row r="806424" ht="15"/>
    <row r="806425" ht="15"/>
    <row r="806426" ht="15"/>
    <row r="806427" ht="15"/>
    <row r="806428" ht="15"/>
    <row r="806429" ht="15"/>
    <row r="806430" ht="15"/>
    <row r="806431" ht="15"/>
    <row r="806432" ht="15"/>
    <row r="806433" ht="15"/>
    <row r="806434" ht="15"/>
    <row r="806435" ht="15"/>
    <row r="806436" ht="15"/>
    <row r="806437" ht="15"/>
    <row r="806438" ht="15"/>
    <row r="806439" ht="15"/>
    <row r="806440" ht="15"/>
    <row r="806441" ht="15"/>
    <row r="806442" ht="15"/>
    <row r="806443" ht="15"/>
    <row r="806444" ht="15"/>
    <row r="806445" ht="15"/>
    <row r="806446" ht="15"/>
    <row r="806447" ht="15"/>
    <row r="806448" ht="15"/>
    <row r="806449" ht="15"/>
    <row r="806450" ht="15"/>
    <row r="806451" ht="15"/>
    <row r="806452" ht="15"/>
    <row r="806453" ht="15"/>
    <row r="806454" ht="15"/>
    <row r="806455" ht="15"/>
    <row r="806456" ht="15"/>
    <row r="806457" ht="15"/>
    <row r="806458" ht="15"/>
    <row r="806459" ht="15"/>
    <row r="806460" ht="15"/>
    <row r="806461" ht="15"/>
    <row r="806462" ht="15"/>
    <row r="806463" ht="15"/>
    <row r="806464" ht="15"/>
    <row r="806465" ht="15"/>
    <row r="806466" ht="15"/>
    <row r="806467" ht="15"/>
    <row r="806468" ht="15"/>
    <row r="806469" ht="15"/>
    <row r="806470" ht="15"/>
    <row r="806471" ht="15"/>
    <row r="806472" ht="15"/>
    <row r="806473" ht="15"/>
    <row r="806474" ht="15"/>
    <row r="806475" ht="15"/>
    <row r="806476" ht="15"/>
    <row r="806477" ht="15"/>
    <row r="806478" ht="15"/>
    <row r="806479" ht="15"/>
    <row r="806480" ht="15"/>
    <row r="806481" ht="15"/>
    <row r="806482" ht="15"/>
    <row r="806483" ht="15"/>
    <row r="806484" ht="15"/>
    <row r="806485" ht="15"/>
    <row r="806486" ht="15"/>
    <row r="806487" ht="15"/>
    <row r="806488" ht="15"/>
    <row r="806489" ht="15"/>
    <row r="806490" ht="15"/>
    <row r="806491" ht="15"/>
    <row r="806492" ht="15"/>
    <row r="806493" ht="15"/>
    <row r="806494" ht="15"/>
    <row r="806495" ht="15"/>
    <row r="806496" ht="15"/>
    <row r="806497" ht="15"/>
    <row r="806498" ht="15"/>
    <row r="806499" ht="15"/>
    <row r="806500" ht="15"/>
    <row r="806501" ht="15"/>
    <row r="806502" ht="15"/>
    <row r="806503" ht="15"/>
    <row r="806504" ht="15"/>
    <row r="806505" ht="15"/>
    <row r="806506" ht="15"/>
    <row r="806507" ht="15"/>
    <row r="806508" ht="15"/>
    <row r="806509" ht="15"/>
    <row r="806510" ht="15"/>
    <row r="806511" ht="15"/>
    <row r="806512" ht="15"/>
    <row r="806513" ht="15"/>
    <row r="806514" ht="15"/>
    <row r="806515" ht="15"/>
    <row r="806516" ht="15"/>
    <row r="806517" ht="15"/>
    <row r="806518" ht="15"/>
    <row r="806519" ht="15"/>
    <row r="806520" ht="15"/>
    <row r="806521" ht="15"/>
    <row r="806522" ht="15"/>
    <row r="806523" ht="15"/>
    <row r="806524" ht="15"/>
    <row r="806525" ht="15"/>
    <row r="806526" ht="15"/>
    <row r="806527" ht="15"/>
    <row r="806528" ht="15"/>
    <row r="806529" ht="15"/>
    <row r="806530" ht="15"/>
    <row r="806531" ht="15"/>
    <row r="806532" ht="15"/>
    <row r="806533" ht="15"/>
    <row r="806534" ht="15"/>
    <row r="806535" ht="15"/>
    <row r="806536" ht="15"/>
    <row r="806537" ht="15"/>
    <row r="806538" ht="15"/>
    <row r="806539" ht="15"/>
    <row r="806540" ht="15"/>
    <row r="806541" ht="15"/>
    <row r="806542" ht="15"/>
    <row r="806543" ht="15"/>
    <row r="806544" ht="15"/>
    <row r="806545" ht="15"/>
    <row r="806546" ht="15"/>
    <row r="806547" ht="15"/>
    <row r="806548" ht="15"/>
    <row r="806549" ht="15"/>
    <row r="806550" ht="15"/>
    <row r="806551" ht="15"/>
    <row r="806552" ht="15"/>
    <row r="806553" ht="15"/>
    <row r="806554" ht="15"/>
    <row r="806555" ht="15"/>
    <row r="806556" ht="15"/>
    <row r="806557" ht="15"/>
    <row r="806558" ht="15"/>
    <row r="806559" ht="15"/>
    <row r="806560" ht="15"/>
    <row r="806561" ht="15"/>
    <row r="806562" ht="15"/>
    <row r="806563" ht="15"/>
    <row r="806564" ht="15"/>
    <row r="806565" ht="15"/>
    <row r="806566" ht="15"/>
    <row r="806567" ht="15"/>
    <row r="806568" ht="15"/>
    <row r="806569" ht="15"/>
    <row r="806570" ht="15"/>
    <row r="806571" ht="15"/>
    <row r="806572" ht="15"/>
    <row r="806573" ht="15"/>
    <row r="806574" ht="15"/>
    <row r="806575" ht="15"/>
    <row r="806576" ht="15"/>
    <row r="806577" ht="15"/>
    <row r="806578" ht="15"/>
    <row r="806579" ht="15"/>
    <row r="806580" ht="15"/>
    <row r="806581" ht="15"/>
    <row r="806582" ht="15"/>
    <row r="806583" ht="15"/>
    <row r="806584" ht="15"/>
    <row r="806585" ht="15"/>
    <row r="806586" ht="15"/>
    <row r="806587" ht="15"/>
    <row r="806588" ht="15"/>
    <row r="806589" ht="15"/>
    <row r="806590" ht="15"/>
    <row r="806591" ht="15"/>
    <row r="806592" ht="15"/>
    <row r="806593" ht="15"/>
    <row r="806594" ht="15"/>
    <row r="806595" ht="15"/>
    <row r="806596" ht="15"/>
    <row r="806597" ht="15"/>
    <row r="806598" ht="15"/>
    <row r="806599" ht="15"/>
    <row r="806600" ht="15"/>
    <row r="806601" ht="15"/>
    <row r="806602" ht="15"/>
    <row r="806603" ht="15"/>
    <row r="806604" ht="15"/>
    <row r="806605" ht="15"/>
    <row r="806606" ht="15"/>
    <row r="806607" ht="15"/>
    <row r="806608" ht="15"/>
    <row r="806609" ht="15"/>
    <row r="806610" ht="15"/>
    <row r="806611" ht="15"/>
    <row r="806612" ht="15"/>
    <row r="806613" ht="15"/>
    <row r="806614" ht="15"/>
    <row r="806615" ht="15"/>
    <row r="806616" ht="15"/>
    <row r="806617" ht="15"/>
    <row r="806618" ht="15"/>
    <row r="806619" ht="15"/>
    <row r="806620" ht="15"/>
    <row r="806621" ht="15"/>
    <row r="806622" ht="15"/>
    <row r="806623" ht="15"/>
    <row r="806624" ht="15"/>
    <row r="806625" ht="15"/>
    <row r="806626" ht="15"/>
    <row r="806627" ht="15"/>
    <row r="806628" ht="15"/>
    <row r="806629" ht="15"/>
    <row r="806630" ht="15"/>
    <row r="806631" ht="15"/>
    <row r="806632" ht="15"/>
    <row r="806633" ht="15"/>
    <row r="806634" ht="15"/>
    <row r="806635" ht="15"/>
    <row r="806636" ht="15"/>
    <row r="806637" ht="15"/>
    <row r="806638" ht="15"/>
    <row r="806639" ht="15"/>
    <row r="806640" ht="15"/>
    <row r="806641" ht="15"/>
    <row r="806642" ht="15"/>
    <row r="806643" ht="15"/>
    <row r="806644" ht="15"/>
    <row r="806645" ht="15"/>
    <row r="806646" ht="15"/>
    <row r="806647" ht="15"/>
    <row r="806648" ht="15"/>
    <row r="806649" ht="15"/>
    <row r="806650" ht="15"/>
    <row r="806651" ht="15"/>
    <row r="806652" ht="15"/>
    <row r="806653" ht="15"/>
    <row r="806654" ht="15"/>
    <row r="806655" ht="15"/>
    <row r="806656" ht="15"/>
    <row r="806657" ht="15"/>
    <row r="806658" ht="15"/>
    <row r="806659" ht="15"/>
    <row r="806660" ht="15"/>
    <row r="806661" ht="15"/>
    <row r="806662" ht="15"/>
    <row r="806663" ht="15"/>
    <row r="806664" ht="15"/>
    <row r="806665" ht="15"/>
    <row r="806666" ht="15"/>
    <row r="806667" ht="15"/>
    <row r="806668" ht="15"/>
    <row r="806669" ht="15"/>
    <row r="806670" ht="15"/>
    <row r="806671" ht="15"/>
    <row r="806672" ht="15"/>
    <row r="806673" ht="15"/>
    <row r="806674" ht="15"/>
    <row r="806675" ht="15"/>
    <row r="806676" ht="15"/>
    <row r="806677" ht="15"/>
    <row r="806678" ht="15"/>
    <row r="806679" ht="15"/>
    <row r="806680" ht="15"/>
    <row r="806681" ht="15"/>
    <row r="806682" ht="15"/>
    <row r="806683" ht="15"/>
    <row r="806684" ht="15"/>
    <row r="806685" ht="15"/>
    <row r="806686" ht="15"/>
    <row r="806687" ht="15"/>
    <row r="806688" ht="15"/>
    <row r="806689" ht="15"/>
    <row r="806690" ht="15"/>
    <row r="806691" ht="15"/>
    <row r="806692" ht="15"/>
    <row r="806693" ht="15"/>
    <row r="806694" ht="15"/>
    <row r="806695" ht="15"/>
    <row r="806696" ht="15"/>
    <row r="806697" ht="15"/>
    <row r="806698" ht="15"/>
    <row r="806699" ht="15"/>
    <row r="806700" ht="15"/>
    <row r="806701" ht="15"/>
    <row r="806702" ht="15"/>
    <row r="806703" ht="15"/>
    <row r="806704" ht="15"/>
    <row r="806705" ht="15"/>
    <row r="806706" ht="15"/>
    <row r="806707" ht="15"/>
    <row r="806708" ht="15"/>
    <row r="806709" ht="15"/>
    <row r="806710" ht="15"/>
    <row r="806711" ht="15"/>
    <row r="806712" ht="15"/>
    <row r="806713" ht="15"/>
    <row r="806714" ht="15"/>
    <row r="806715" ht="15"/>
    <row r="806716" ht="15"/>
    <row r="806717" ht="15"/>
    <row r="806718" ht="15"/>
    <row r="806719" ht="15"/>
    <row r="806720" ht="15"/>
    <row r="806721" ht="15"/>
    <row r="806722" ht="15"/>
    <row r="806723" ht="15"/>
    <row r="806724" ht="15"/>
    <row r="806725" ht="15"/>
    <row r="806726" ht="15"/>
    <row r="806727" ht="15"/>
    <row r="806728" ht="15"/>
    <row r="806729" ht="15"/>
    <row r="806730" ht="15"/>
    <row r="806731" ht="15"/>
    <row r="806732" ht="15"/>
    <row r="806733" ht="15"/>
    <row r="806734" ht="15"/>
    <row r="806735" ht="15"/>
    <row r="806736" ht="15"/>
    <row r="806737" ht="15"/>
    <row r="806738" ht="15"/>
    <row r="806739" ht="15"/>
    <row r="806740" ht="15"/>
    <row r="806741" ht="15"/>
    <row r="806742" ht="15"/>
    <row r="806743" ht="15"/>
    <row r="806744" ht="15"/>
    <row r="806745" ht="15"/>
    <row r="806746" ht="15"/>
    <row r="806747" ht="15"/>
    <row r="806748" ht="15"/>
    <row r="806749" ht="15"/>
    <row r="806750" ht="15"/>
    <row r="806751" ht="15"/>
    <row r="806752" ht="15"/>
    <row r="806753" ht="15"/>
    <row r="806754" ht="15"/>
    <row r="806755" ht="15"/>
    <row r="806756" ht="15"/>
    <row r="806757" ht="15"/>
    <row r="806758" ht="15"/>
    <row r="806759" ht="15"/>
    <row r="806760" ht="15"/>
    <row r="806761" ht="15"/>
    <row r="806762" ht="15"/>
    <row r="806763" ht="15"/>
    <row r="806764" ht="15"/>
    <row r="806765" ht="15"/>
    <row r="806766" ht="15"/>
    <row r="806767" ht="15"/>
    <row r="806768" ht="15"/>
    <row r="806769" ht="15"/>
    <row r="806770" ht="15"/>
    <row r="806771" ht="15"/>
    <row r="806772" ht="15"/>
    <row r="806773" ht="15"/>
    <row r="806774" ht="15"/>
    <row r="806775" ht="15"/>
    <row r="806776" ht="15"/>
    <row r="806777" ht="15"/>
    <row r="806778" ht="15"/>
    <row r="806779" ht="15"/>
    <row r="806780" ht="15"/>
    <row r="806781" ht="15"/>
    <row r="806782" ht="15"/>
    <row r="806783" ht="15"/>
    <row r="806784" ht="15"/>
    <row r="806785" ht="15"/>
    <row r="806786" ht="15"/>
    <row r="806787" ht="15"/>
    <row r="806788" ht="15"/>
    <row r="806789" ht="15"/>
    <row r="806790" ht="15"/>
    <row r="806791" ht="15"/>
    <row r="806792" ht="15"/>
    <row r="806793" ht="15"/>
    <row r="806794" ht="15"/>
    <row r="806795" ht="15"/>
    <row r="806796" ht="15"/>
    <row r="806797" ht="15"/>
    <row r="806798" ht="15"/>
    <row r="806799" ht="15"/>
    <row r="806800" ht="15"/>
    <row r="806801" ht="15"/>
    <row r="806802" ht="15"/>
    <row r="806803" ht="15"/>
    <row r="806804" ht="15"/>
    <row r="806805" ht="15"/>
    <row r="806806" ht="15"/>
    <row r="806807" ht="15"/>
    <row r="806808" ht="15"/>
    <row r="806809" ht="15"/>
    <row r="806810" ht="15"/>
    <row r="806811" ht="15"/>
    <row r="806812" ht="15"/>
    <row r="806813" ht="15"/>
    <row r="806814" ht="15"/>
    <row r="806815" ht="15"/>
    <row r="806816" ht="15"/>
    <row r="806817" ht="15"/>
    <row r="806818" ht="15"/>
    <row r="806819" ht="15"/>
    <row r="806820" ht="15"/>
    <row r="806821" ht="15"/>
    <row r="806822" ht="15"/>
    <row r="806823" ht="15"/>
    <row r="806824" ht="15"/>
    <row r="806825" ht="15"/>
    <row r="806826" ht="15"/>
    <row r="806827" ht="15"/>
    <row r="806828" ht="15"/>
    <row r="806829" ht="15"/>
    <row r="806830" ht="15"/>
    <row r="806831" ht="15"/>
    <row r="806832" ht="15"/>
    <row r="806833" ht="15"/>
    <row r="806834" ht="15"/>
    <row r="806835" ht="15"/>
    <row r="806836" ht="15"/>
    <row r="806837" ht="15"/>
    <row r="806838" ht="15"/>
    <row r="806839" ht="15"/>
    <row r="806840" ht="15"/>
    <row r="806841" ht="15"/>
    <row r="806842" ht="15"/>
    <row r="806843" ht="15"/>
    <row r="806844" ht="15"/>
    <row r="806845" ht="15"/>
    <row r="806846" ht="15"/>
    <row r="806847" ht="15"/>
    <row r="806848" ht="15"/>
    <row r="806849" ht="15"/>
    <row r="806850" ht="15"/>
    <row r="806851" ht="15"/>
    <row r="806852" ht="15"/>
    <row r="806853" ht="15"/>
    <row r="806854" ht="15"/>
    <row r="806855" ht="15"/>
    <row r="806856" ht="15"/>
    <row r="806857" ht="15"/>
    <row r="806858" ht="15"/>
    <row r="806859" ht="15"/>
    <row r="806860" ht="15"/>
    <row r="806861" ht="15"/>
    <row r="806862" ht="15"/>
    <row r="806863" ht="15"/>
    <row r="806864" ht="15"/>
    <row r="806865" ht="15"/>
    <row r="806866" ht="15"/>
    <row r="806867" ht="15"/>
    <row r="806868" ht="15"/>
    <row r="806869" ht="15"/>
    <row r="806870" ht="15"/>
    <row r="806871" ht="15"/>
    <row r="806872" ht="15"/>
    <row r="806873" ht="15"/>
    <row r="806874" ht="15"/>
    <row r="806875" ht="15"/>
    <row r="806876" ht="15"/>
    <row r="806877" ht="15"/>
    <row r="806878" ht="15"/>
    <row r="806879" ht="15"/>
    <row r="806880" ht="15"/>
    <row r="806881" ht="15"/>
    <row r="806882" ht="15"/>
    <row r="806883" ht="15"/>
    <row r="806884" ht="15"/>
    <row r="806885" ht="15"/>
    <row r="806886" ht="15"/>
    <row r="806887" ht="15"/>
    <row r="806888" ht="15"/>
    <row r="806889" ht="15"/>
    <row r="806890" ht="15"/>
    <row r="806891" ht="15"/>
    <row r="806892" ht="15"/>
    <row r="806893" ht="15"/>
    <row r="806894" ht="15"/>
    <row r="806895" ht="15"/>
    <row r="806896" ht="15"/>
    <row r="806897" ht="15"/>
    <row r="806898" ht="15"/>
    <row r="806899" ht="15"/>
    <row r="806900" ht="15"/>
    <row r="806901" ht="15"/>
    <row r="806902" ht="15"/>
    <row r="806903" ht="15"/>
    <row r="806904" ht="15"/>
    <row r="806905" ht="15"/>
    <row r="806906" ht="15"/>
    <row r="806907" ht="15"/>
    <row r="806908" ht="15"/>
    <row r="806909" ht="15"/>
    <row r="806910" ht="15"/>
    <row r="806911" ht="15"/>
    <row r="806912" ht="15"/>
    <row r="806913" ht="15"/>
    <row r="806914" ht="15"/>
    <row r="806915" ht="15"/>
    <row r="806916" ht="15"/>
    <row r="806917" ht="15"/>
    <row r="806918" ht="15"/>
    <row r="806919" ht="15"/>
    <row r="806920" ht="15"/>
    <row r="806921" ht="15"/>
    <row r="806922" ht="15"/>
    <row r="806923" ht="15"/>
    <row r="806924" ht="15"/>
    <row r="806925" ht="15"/>
    <row r="806926" ht="15"/>
    <row r="806927" ht="15"/>
    <row r="806928" ht="15"/>
    <row r="806929" ht="15"/>
    <row r="806930" ht="15"/>
    <row r="806931" ht="15"/>
    <row r="806932" ht="15"/>
    <row r="806933" ht="15"/>
    <row r="806934" ht="15"/>
    <row r="806935" ht="15"/>
    <row r="806936" ht="15"/>
    <row r="806937" ht="15"/>
    <row r="806938" ht="15"/>
    <row r="806939" ht="15"/>
    <row r="806940" ht="15"/>
    <row r="806941" ht="15"/>
    <row r="806942" ht="15"/>
    <row r="806943" ht="15"/>
    <row r="806944" ht="15"/>
    <row r="806945" ht="15"/>
    <row r="806946" ht="15"/>
    <row r="806947" ht="15"/>
    <row r="806948" ht="15"/>
    <row r="806949" ht="15"/>
    <row r="806950" ht="15"/>
    <row r="806951" ht="15"/>
    <row r="806952" ht="15"/>
    <row r="806953" ht="15"/>
    <row r="806954" ht="15"/>
    <row r="806955" ht="15"/>
    <row r="806956" ht="15"/>
    <row r="806957" ht="15"/>
    <row r="806958" ht="15"/>
    <row r="806959" ht="15"/>
    <row r="806960" ht="15"/>
    <row r="806961" ht="15"/>
    <row r="806962" ht="15"/>
    <row r="806963" ht="15"/>
    <row r="806964" ht="15"/>
    <row r="806965" ht="15"/>
    <row r="806966" ht="15"/>
    <row r="806967" ht="15"/>
    <row r="806968" ht="15"/>
    <row r="806969" ht="15"/>
    <row r="806970" ht="15"/>
    <row r="806971" ht="15"/>
    <row r="806972" ht="15"/>
    <row r="806973" ht="15"/>
    <row r="806974" ht="15"/>
    <row r="806975" ht="15"/>
    <row r="806976" ht="15"/>
    <row r="806977" ht="15"/>
    <row r="806978" ht="15"/>
    <row r="806979" ht="15"/>
    <row r="806980" ht="15"/>
    <row r="806981" ht="15"/>
    <row r="806982" ht="15"/>
    <row r="806983" ht="15"/>
    <row r="806984" ht="15"/>
    <row r="806985" ht="15"/>
    <row r="806986" ht="15"/>
    <row r="806987" ht="15"/>
    <row r="806988" ht="15"/>
    <row r="806989" ht="15"/>
    <row r="806990" ht="15"/>
    <row r="806991" ht="15"/>
    <row r="806992" ht="15"/>
    <row r="806993" ht="15"/>
    <row r="806994" ht="15"/>
    <row r="806995" ht="15"/>
    <row r="806996" ht="15"/>
    <row r="806997" ht="15"/>
    <row r="806998" ht="15"/>
    <row r="806999" ht="15"/>
    <row r="807000" ht="15"/>
    <row r="807001" ht="15"/>
    <row r="807002" ht="15"/>
    <row r="807003" ht="15"/>
    <row r="807004" ht="15"/>
    <row r="807005" ht="15"/>
    <row r="807006" ht="15"/>
    <row r="807007" ht="15"/>
    <row r="807008" ht="15"/>
    <row r="807009" ht="15"/>
    <row r="807010" ht="15"/>
    <row r="807011" ht="15"/>
    <row r="807012" ht="15"/>
    <row r="807013" ht="15"/>
    <row r="807014" ht="15"/>
    <row r="807015" ht="15"/>
    <row r="807016" ht="15"/>
    <row r="807017" ht="15"/>
    <row r="807018" ht="15"/>
    <row r="807019" ht="15"/>
    <row r="807020" ht="15"/>
    <row r="807021" ht="15"/>
    <row r="807022" ht="15"/>
    <row r="807023" ht="15"/>
    <row r="807024" ht="15"/>
    <row r="807025" ht="15"/>
    <row r="807026" ht="15"/>
    <row r="807027" ht="15"/>
    <row r="807028" ht="15"/>
    <row r="807029" ht="15"/>
    <row r="807030" ht="15"/>
    <row r="807031" ht="15"/>
    <row r="807032" ht="15"/>
    <row r="807033" ht="15"/>
    <row r="807034" ht="15"/>
    <row r="807035" ht="15"/>
    <row r="807036" ht="15"/>
    <row r="807037" ht="15"/>
    <row r="807038" ht="15"/>
    <row r="807039" ht="15"/>
    <row r="807040" ht="15"/>
    <row r="807041" ht="15"/>
    <row r="807042" ht="15"/>
    <row r="807043" ht="15"/>
    <row r="807044" ht="15"/>
    <row r="807045" ht="15"/>
    <row r="807046" ht="15"/>
    <row r="807047" ht="15"/>
    <row r="807048" ht="15"/>
    <row r="807049" ht="15"/>
    <row r="807050" ht="15"/>
    <row r="807051" ht="15"/>
    <row r="807052" ht="15"/>
    <row r="807053" ht="15"/>
    <row r="807054" ht="15"/>
    <row r="807055" ht="15"/>
    <row r="807056" ht="15"/>
    <row r="807057" ht="15"/>
    <row r="807058" ht="15"/>
    <row r="807059" ht="15"/>
    <row r="807060" ht="15"/>
    <row r="807061" ht="15"/>
    <row r="807062" ht="15"/>
    <row r="807063" ht="15"/>
    <row r="807064" ht="15"/>
    <row r="807065" ht="15"/>
    <row r="807066" ht="15"/>
    <row r="807067" ht="15"/>
    <row r="807068" ht="15"/>
    <row r="807069" ht="15"/>
    <row r="807070" ht="15"/>
    <row r="807071" ht="15"/>
    <row r="807072" ht="15"/>
    <row r="807073" ht="15"/>
    <row r="807074" ht="15"/>
    <row r="807075" ht="15"/>
    <row r="807076" ht="15"/>
    <row r="807077" ht="15"/>
    <row r="807078" ht="15"/>
    <row r="807079" ht="15"/>
    <row r="807080" ht="15"/>
    <row r="807081" ht="15"/>
    <row r="807082" ht="15"/>
    <row r="807083" ht="15"/>
    <row r="807084" ht="15"/>
    <row r="807085" ht="15"/>
    <row r="807086" ht="15"/>
    <row r="807087" ht="15"/>
    <row r="807088" ht="15"/>
    <row r="807089" ht="15"/>
    <row r="807090" ht="15"/>
    <row r="807091" ht="15"/>
    <row r="807092" ht="15"/>
    <row r="807093" ht="15"/>
    <row r="807094" ht="15"/>
    <row r="807095" ht="15"/>
    <row r="807096" ht="15"/>
    <row r="807097" ht="15"/>
    <row r="807098" ht="15"/>
    <row r="807099" ht="15"/>
    <row r="807100" ht="15"/>
    <row r="807101" ht="15"/>
    <row r="807102" ht="15"/>
    <row r="807103" ht="15"/>
    <row r="807104" ht="15"/>
    <row r="807105" ht="15"/>
    <row r="807106" ht="15"/>
    <row r="807107" ht="15"/>
    <row r="807108" ht="15"/>
    <row r="807109" ht="15"/>
    <row r="807110" ht="15"/>
    <row r="807111" ht="15"/>
    <row r="807112" ht="15"/>
    <row r="807113" ht="15"/>
    <row r="807114" ht="15"/>
    <row r="807115" ht="15"/>
    <row r="807116" ht="15"/>
    <row r="807117" ht="15"/>
    <row r="807118" ht="15"/>
    <row r="807119" ht="15"/>
    <row r="807120" ht="15"/>
    <row r="807121" ht="15"/>
    <row r="807122" ht="15"/>
    <row r="807123" ht="15"/>
    <row r="807124" ht="15"/>
    <row r="807125" ht="15"/>
    <row r="807126" ht="15"/>
    <row r="807127" ht="15"/>
    <row r="807128" ht="15"/>
    <row r="807129" ht="15"/>
    <row r="807130" ht="15"/>
    <row r="807131" ht="15"/>
    <row r="807132" ht="15"/>
    <row r="807133" ht="15"/>
    <row r="807134" ht="15"/>
    <row r="807135" ht="15"/>
    <row r="807136" ht="15"/>
    <row r="807137" ht="15"/>
    <row r="807138" ht="15"/>
    <row r="807139" ht="15"/>
    <row r="807140" ht="15"/>
    <row r="807141" ht="15"/>
    <row r="807142" ht="15"/>
    <row r="807143" ht="15"/>
    <row r="807144" ht="15"/>
    <row r="807145" ht="15"/>
    <row r="807146" ht="15"/>
    <row r="807147" ht="15"/>
    <row r="807148" ht="15"/>
    <row r="807149" ht="15"/>
    <row r="807150" ht="15"/>
    <row r="807151" ht="15"/>
    <row r="807152" ht="15"/>
    <row r="807153" ht="15"/>
    <row r="807154" ht="15"/>
    <row r="807155" ht="15"/>
    <row r="807156" ht="15"/>
    <row r="807157" ht="15"/>
    <row r="807158" ht="15"/>
    <row r="807159" ht="15"/>
    <row r="807160" ht="15"/>
    <row r="807161" ht="15"/>
    <row r="807162" ht="15"/>
    <row r="807163" ht="15"/>
    <row r="807164" ht="15"/>
    <row r="807165" ht="15"/>
    <row r="807166" ht="15"/>
    <row r="807167" ht="15"/>
    <row r="807168" ht="15"/>
    <row r="807169" ht="15"/>
    <row r="807170" ht="15"/>
    <row r="807171" ht="15"/>
    <row r="807172" ht="15"/>
    <row r="807173" ht="15"/>
    <row r="807174" ht="15"/>
    <row r="807175" ht="15"/>
    <row r="807176" ht="15"/>
    <row r="807177" ht="15"/>
    <row r="807178" ht="15"/>
    <row r="807179" ht="15"/>
    <row r="807180" ht="15"/>
    <row r="807181" ht="15"/>
    <row r="807182" ht="15"/>
    <row r="807183" ht="15"/>
    <row r="807184" ht="15"/>
    <row r="807185" ht="15"/>
    <row r="807186" ht="15"/>
    <row r="807187" ht="15"/>
    <row r="807188" ht="15"/>
    <row r="807189" ht="15"/>
    <row r="807190" ht="15"/>
    <row r="807191" ht="15"/>
    <row r="807192" ht="15"/>
    <row r="807193" ht="15"/>
    <row r="807194" ht="15"/>
    <row r="807195" ht="15"/>
    <row r="807196" ht="15"/>
    <row r="807197" ht="15"/>
    <row r="807198" ht="15"/>
    <row r="807199" ht="15"/>
    <row r="807200" ht="15"/>
    <row r="807201" ht="15"/>
    <row r="807202" ht="15"/>
    <row r="807203" ht="15"/>
    <row r="807204" ht="15"/>
    <row r="807205" ht="15"/>
    <row r="807206" ht="15"/>
    <row r="807207" ht="15"/>
    <row r="807208" ht="15"/>
    <row r="807209" ht="15"/>
    <row r="807210" ht="15"/>
    <row r="807211" ht="15"/>
    <row r="807212" ht="15"/>
    <row r="807213" ht="15"/>
    <row r="807214" ht="15"/>
    <row r="807215" ht="15"/>
    <row r="807216" ht="15"/>
    <row r="807217" ht="15"/>
    <row r="807218" ht="15"/>
    <row r="807219" ht="15"/>
    <row r="807220" ht="15"/>
    <row r="807221" ht="15"/>
    <row r="807222" ht="15"/>
    <row r="807223" ht="15"/>
    <row r="807224" ht="15"/>
    <row r="807225" ht="15"/>
    <row r="807226" ht="15"/>
    <row r="807227" ht="15"/>
    <row r="807228" ht="15"/>
    <row r="807229" ht="15"/>
    <row r="807230" ht="15"/>
    <row r="807231" ht="15"/>
    <row r="807232" ht="15"/>
    <row r="807233" ht="15"/>
    <row r="807234" ht="15"/>
    <row r="807235" ht="15"/>
    <row r="807236" ht="15"/>
    <row r="807237" ht="15"/>
    <row r="807238" ht="15"/>
    <row r="807239" ht="15"/>
    <row r="807240" ht="15"/>
    <row r="807241" ht="15"/>
    <row r="807242" ht="15"/>
    <row r="807243" ht="15"/>
    <row r="807244" ht="15"/>
    <row r="807245" ht="15"/>
    <row r="807246" ht="15"/>
    <row r="807247" ht="15"/>
    <row r="807248" ht="15"/>
    <row r="807249" ht="15"/>
    <row r="807250" ht="15"/>
    <row r="807251" ht="15"/>
    <row r="807252" ht="15"/>
    <row r="807253" ht="15"/>
    <row r="807254" ht="15"/>
    <row r="807255" ht="15"/>
    <row r="807256" ht="15"/>
    <row r="807257" ht="15"/>
    <row r="807258" ht="15"/>
    <row r="807259" ht="15"/>
    <row r="807260" ht="15"/>
    <row r="807261" ht="15"/>
    <row r="807262" ht="15"/>
    <row r="807263" ht="15"/>
    <row r="807264" ht="15"/>
    <row r="807265" ht="15"/>
    <row r="807266" ht="15"/>
    <row r="807267" ht="15"/>
    <row r="807268" ht="15"/>
    <row r="807269" ht="15"/>
    <row r="807270" ht="15"/>
    <row r="807271" ht="15"/>
    <row r="807272" ht="15"/>
    <row r="807273" ht="15"/>
    <row r="807274" ht="15"/>
    <row r="807275" ht="15"/>
    <row r="807276" ht="15"/>
    <row r="807277" ht="15"/>
    <row r="807278" ht="15"/>
    <row r="807279" ht="15"/>
    <row r="807280" ht="15"/>
    <row r="807281" ht="15"/>
    <row r="807282" ht="15"/>
    <row r="807283" ht="15"/>
    <row r="807284" ht="15"/>
    <row r="807285" ht="15"/>
    <row r="807286" ht="15"/>
    <row r="807287" ht="15"/>
    <row r="807288" ht="15"/>
    <row r="807289" ht="15"/>
    <row r="807290" ht="15"/>
    <row r="807291" ht="15"/>
    <row r="807292" ht="15"/>
    <row r="807293" ht="15"/>
    <row r="807294" ht="15"/>
    <row r="807295" ht="15"/>
    <row r="807296" ht="15"/>
    <row r="807297" ht="15"/>
    <row r="807298" ht="15"/>
    <row r="807299" ht="15"/>
    <row r="807300" ht="15"/>
    <row r="807301" ht="15"/>
    <row r="807302" ht="15"/>
    <row r="807303" ht="15"/>
    <row r="807304" ht="15"/>
    <row r="807305" ht="15"/>
    <row r="807306" ht="15"/>
    <row r="807307" ht="15"/>
    <row r="807308" ht="15"/>
    <row r="807309" ht="15"/>
    <row r="807310" ht="15"/>
    <row r="807311" ht="15"/>
    <row r="807312" ht="15"/>
    <row r="807313" ht="15"/>
    <row r="807314" ht="15"/>
    <row r="807315" ht="15"/>
    <row r="807316" ht="15"/>
    <row r="807317" ht="15"/>
    <row r="807318" ht="15"/>
    <row r="807319" ht="15"/>
    <row r="807320" ht="15"/>
    <row r="807321" ht="15"/>
    <row r="807322" ht="15"/>
    <row r="807323" ht="15"/>
    <row r="807324" ht="15"/>
    <row r="807325" ht="15"/>
    <row r="807326" ht="15"/>
    <row r="807327" ht="15"/>
    <row r="807328" ht="15"/>
    <row r="807329" ht="15"/>
    <row r="807330" ht="15"/>
    <row r="807331" ht="15"/>
    <row r="807332" ht="15"/>
    <row r="807333" ht="15"/>
    <row r="807334" ht="15"/>
    <row r="807335" ht="15"/>
    <row r="807336" ht="15"/>
    <row r="807337" ht="15"/>
    <row r="807338" ht="15"/>
    <row r="807339" ht="15"/>
    <row r="807340" ht="15"/>
    <row r="807341" ht="15"/>
    <row r="807342" ht="15"/>
    <row r="807343" ht="15"/>
    <row r="807344" ht="15"/>
    <row r="807345" ht="15"/>
    <row r="807346" ht="15"/>
    <row r="807347" ht="15"/>
    <row r="807348" ht="15"/>
    <row r="807349" ht="15"/>
    <row r="807350" ht="15"/>
    <row r="807351" ht="15"/>
    <row r="807352" ht="15"/>
    <row r="807353" ht="15"/>
    <row r="807354" ht="15"/>
    <row r="807355" ht="15"/>
    <row r="807356" ht="15"/>
    <row r="807357" ht="15"/>
    <row r="807358" ht="15"/>
    <row r="807359" ht="15"/>
    <row r="807360" ht="15"/>
    <row r="807361" ht="15"/>
    <row r="807362" ht="15"/>
    <row r="807363" ht="15"/>
    <row r="807364" ht="15"/>
    <row r="807365" ht="15"/>
    <row r="807366" ht="15"/>
    <row r="807367" ht="15"/>
    <row r="807368" ht="15"/>
    <row r="807369" ht="15"/>
    <row r="807370" ht="15"/>
    <row r="807371" ht="15"/>
    <row r="807372" ht="15"/>
    <row r="807373" ht="15"/>
    <row r="807374" ht="15"/>
    <row r="807375" ht="15"/>
    <row r="807376" ht="15"/>
    <row r="807377" ht="15"/>
    <row r="807378" ht="15"/>
    <row r="807379" ht="15"/>
    <row r="807380" ht="15"/>
    <row r="807381" ht="15"/>
    <row r="807382" ht="15"/>
    <row r="807383" ht="15"/>
    <row r="807384" ht="15"/>
    <row r="807385" ht="15"/>
    <row r="807386" ht="15"/>
    <row r="807387" ht="15"/>
    <row r="807388" ht="15"/>
    <row r="807389" ht="15"/>
    <row r="807390" ht="15"/>
    <row r="807391" ht="15"/>
    <row r="807392" ht="15"/>
    <row r="807393" ht="15"/>
    <row r="807394" ht="15"/>
    <row r="807395" ht="15"/>
    <row r="807396" ht="15"/>
    <row r="807397" ht="15"/>
    <row r="807398" ht="15"/>
    <row r="807399" ht="15"/>
    <row r="807400" ht="15"/>
    <row r="807401" ht="15"/>
    <row r="807402" ht="15"/>
    <row r="807403" ht="15"/>
    <row r="807404" ht="15"/>
    <row r="807405" ht="15"/>
    <row r="807406" ht="15"/>
    <row r="807407" ht="15"/>
    <row r="807408" ht="15"/>
    <row r="807409" ht="15"/>
    <row r="807410" ht="15"/>
    <row r="807411" ht="15"/>
    <row r="807412" ht="15"/>
    <row r="807413" ht="15"/>
    <row r="807414" ht="15"/>
    <row r="807415" ht="15"/>
    <row r="807416" ht="15"/>
    <row r="807417" ht="15"/>
    <row r="807418" ht="15"/>
    <row r="807419" ht="15"/>
    <row r="807420" ht="15"/>
    <row r="807421" ht="15"/>
    <row r="807422" ht="15"/>
    <row r="807423" ht="15"/>
    <row r="807424" ht="15"/>
    <row r="807425" ht="15"/>
    <row r="807426" ht="15"/>
    <row r="807427" ht="15"/>
    <row r="807428" ht="15"/>
    <row r="807429" ht="15"/>
    <row r="807430" ht="15"/>
    <row r="807431" ht="15"/>
    <row r="807432" ht="15"/>
    <row r="807433" ht="15"/>
    <row r="807434" ht="15"/>
    <row r="807435" ht="15"/>
    <row r="807436" ht="15"/>
    <row r="807437" ht="15"/>
    <row r="807438" ht="15"/>
    <row r="807439" ht="15"/>
    <row r="807440" ht="15"/>
    <row r="807441" ht="15"/>
    <row r="807442" ht="15"/>
    <row r="807443" ht="15"/>
    <row r="807444" ht="15"/>
    <row r="807445" ht="15"/>
    <row r="807446" ht="15"/>
    <row r="807447" ht="15"/>
    <row r="807448" ht="15"/>
    <row r="807449" ht="15"/>
    <row r="807450" ht="15"/>
    <row r="807451" ht="15"/>
    <row r="807452" ht="15"/>
    <row r="807453" ht="15"/>
    <row r="807454" ht="15"/>
    <row r="807455" ht="15"/>
    <row r="807456" ht="15"/>
    <row r="807457" ht="15"/>
    <row r="807458" ht="15"/>
    <row r="807459" ht="15"/>
    <row r="807460" ht="15"/>
    <row r="807461" ht="15"/>
    <row r="807462" ht="15"/>
    <row r="807463" ht="15"/>
    <row r="807464" ht="15"/>
    <row r="807465" ht="15"/>
    <row r="807466" ht="15"/>
    <row r="807467" ht="15"/>
    <row r="807468" ht="15"/>
    <row r="807469" ht="15"/>
    <row r="807470" ht="15"/>
    <row r="807471" ht="15"/>
    <row r="807472" ht="15"/>
    <row r="807473" ht="15"/>
    <row r="807474" ht="15"/>
    <row r="807475" ht="15"/>
    <row r="807476" ht="15"/>
    <row r="807477" ht="15"/>
    <row r="807478" ht="15"/>
    <row r="807479" ht="15"/>
    <row r="807480" ht="15"/>
    <row r="807481" ht="15"/>
    <row r="807482" ht="15"/>
    <row r="807483" ht="15"/>
    <row r="807484" ht="15"/>
    <row r="807485" ht="15"/>
    <row r="807486" ht="15"/>
    <row r="807487" ht="15"/>
    <row r="807488" ht="15"/>
    <row r="807489" ht="15"/>
    <row r="807490" ht="15"/>
    <row r="807491" ht="15"/>
    <row r="807492" ht="15"/>
    <row r="807493" ht="15"/>
    <row r="807494" ht="15"/>
    <row r="807495" ht="15"/>
    <row r="807496" ht="15"/>
    <row r="807497" ht="15"/>
    <row r="807498" ht="15"/>
    <row r="807499" ht="15"/>
    <row r="807500" ht="15"/>
    <row r="807501" ht="15"/>
    <row r="807502" ht="15"/>
    <row r="807503" ht="15"/>
    <row r="807504" ht="15"/>
    <row r="807505" ht="15"/>
    <row r="807506" ht="15"/>
    <row r="807507" ht="15"/>
    <row r="807508" ht="15"/>
    <row r="807509" ht="15"/>
    <row r="807510" ht="15"/>
    <row r="807511" ht="15"/>
    <row r="807512" ht="15"/>
    <row r="807513" ht="15"/>
    <row r="807514" ht="15"/>
    <row r="807515" ht="15"/>
    <row r="807516" ht="15"/>
    <row r="807517" ht="15"/>
    <row r="807518" ht="15"/>
    <row r="807519" ht="15"/>
    <row r="807520" ht="15"/>
    <row r="807521" ht="15"/>
    <row r="807522" ht="15"/>
    <row r="807523" ht="15"/>
    <row r="807524" ht="15"/>
    <row r="807525" ht="15"/>
    <row r="807526" ht="15"/>
    <row r="807527" ht="15"/>
    <row r="807528" ht="15"/>
    <row r="807529" ht="15"/>
    <row r="807530" ht="15"/>
    <row r="807531" ht="15"/>
    <row r="807532" ht="15"/>
    <row r="807533" ht="15"/>
    <row r="807534" ht="15"/>
    <row r="807535" ht="15"/>
    <row r="807536" ht="15"/>
    <row r="807537" ht="15"/>
    <row r="807538" ht="15"/>
    <row r="807539" ht="15"/>
    <row r="807540" ht="15"/>
    <row r="807541" ht="15"/>
    <row r="807542" ht="15"/>
    <row r="807543" ht="15"/>
    <row r="807544" ht="15"/>
    <row r="807545" ht="15"/>
    <row r="807546" ht="15"/>
    <row r="807547" ht="15"/>
    <row r="807548" ht="15"/>
    <row r="807549" ht="15"/>
    <row r="807550" ht="15"/>
    <row r="807551" ht="15"/>
    <row r="807552" ht="15"/>
    <row r="807553" ht="15"/>
    <row r="807554" ht="15"/>
    <row r="807555" ht="15"/>
    <row r="807556" ht="15"/>
    <row r="807557" ht="15"/>
    <row r="807558" ht="15"/>
    <row r="807559" ht="15"/>
    <row r="807560" ht="15"/>
    <row r="807561" ht="15"/>
    <row r="807562" ht="15"/>
    <row r="807563" ht="15"/>
    <row r="807564" ht="15"/>
    <row r="807565" ht="15"/>
    <row r="807566" ht="15"/>
    <row r="807567" ht="15"/>
    <row r="807568" ht="15"/>
    <row r="807569" ht="15"/>
    <row r="807570" ht="15"/>
    <row r="807571" ht="15"/>
    <row r="807572" ht="15"/>
    <row r="807573" ht="15"/>
    <row r="807574" ht="15"/>
    <row r="807575" ht="15"/>
    <row r="807576" ht="15"/>
    <row r="807577" ht="15"/>
    <row r="807578" ht="15"/>
    <row r="807579" ht="15"/>
    <row r="807580" ht="15"/>
    <row r="807581" ht="15"/>
    <row r="807582" ht="15"/>
    <row r="807583" ht="15"/>
    <row r="807584" ht="15"/>
    <row r="807585" ht="15"/>
    <row r="807586" ht="15"/>
    <row r="807587" ht="15"/>
    <row r="807588" ht="15"/>
    <row r="807589" ht="15"/>
    <row r="807590" ht="15"/>
    <row r="807591" ht="15"/>
    <row r="807592" ht="15"/>
    <row r="807593" ht="15"/>
    <row r="807594" ht="15"/>
    <row r="807595" ht="15"/>
    <row r="807596" ht="15"/>
    <row r="807597" ht="15"/>
    <row r="807598" ht="15"/>
    <row r="807599" ht="15"/>
    <row r="807600" ht="15"/>
    <row r="807601" ht="15"/>
    <row r="807602" ht="15"/>
    <row r="807603" ht="15"/>
    <row r="807604" ht="15"/>
    <row r="807605" ht="15"/>
    <row r="807606" ht="15"/>
    <row r="807607" ht="15"/>
    <row r="807608" ht="15"/>
    <row r="807609" ht="15"/>
    <row r="807610" ht="15"/>
    <row r="807611" ht="15"/>
    <row r="807612" ht="15"/>
    <row r="807613" ht="15"/>
    <row r="807614" ht="15"/>
    <row r="807615" ht="15"/>
    <row r="807616" ht="15"/>
    <row r="807617" ht="15"/>
    <row r="807618" ht="15"/>
    <row r="807619" ht="15"/>
    <row r="807620" ht="15"/>
    <row r="807621" ht="15"/>
    <row r="807622" ht="15"/>
    <row r="807623" ht="15"/>
    <row r="807624" ht="15"/>
    <row r="807625" ht="15"/>
    <row r="807626" ht="15"/>
    <row r="807627" ht="15"/>
    <row r="807628" ht="15"/>
    <row r="807629" ht="15"/>
    <row r="807630" ht="15"/>
    <row r="807631" ht="15"/>
    <row r="807632" ht="15"/>
    <row r="807633" ht="15"/>
    <row r="807634" ht="15"/>
    <row r="807635" ht="15"/>
    <row r="807636" ht="15"/>
    <row r="807637" ht="15"/>
    <row r="807638" ht="15"/>
    <row r="807639" ht="15"/>
    <row r="807640" ht="15"/>
    <row r="807641" ht="15"/>
    <row r="807642" ht="15"/>
    <row r="807643" ht="15"/>
    <row r="807644" ht="15"/>
    <row r="807645" ht="15"/>
    <row r="807646" ht="15"/>
    <row r="807647" ht="15"/>
    <row r="807648" ht="15"/>
    <row r="807649" ht="15"/>
    <row r="807650" ht="15"/>
    <row r="807651" ht="15"/>
    <row r="807652" ht="15"/>
    <row r="807653" ht="15"/>
    <row r="807654" ht="15"/>
    <row r="807655" ht="15"/>
    <row r="807656" ht="15"/>
    <row r="807657" ht="15"/>
    <row r="807658" ht="15"/>
    <row r="807659" ht="15"/>
    <row r="807660" ht="15"/>
    <row r="807661" ht="15"/>
    <row r="807662" ht="15"/>
    <row r="807663" ht="15"/>
    <row r="807664" ht="15"/>
    <row r="807665" ht="15"/>
    <row r="807666" ht="15"/>
    <row r="807667" ht="15"/>
    <row r="807668" ht="15"/>
    <row r="807669" ht="15"/>
    <row r="807670" ht="15"/>
    <row r="807671" ht="15"/>
    <row r="807672" ht="15"/>
    <row r="807673" ht="15"/>
    <row r="807674" ht="15"/>
    <row r="807675" ht="15"/>
    <row r="807676" ht="15"/>
    <row r="807677" ht="15"/>
    <row r="807678" ht="15"/>
    <row r="807679" ht="15"/>
    <row r="807680" ht="15"/>
    <row r="807681" ht="15"/>
    <row r="807682" ht="15"/>
    <row r="807683" ht="15"/>
    <row r="807684" ht="15"/>
    <row r="807685" ht="15"/>
    <row r="807686" ht="15"/>
    <row r="807687" ht="15"/>
    <row r="807688" ht="15"/>
    <row r="807689" ht="15"/>
    <row r="807690" ht="15"/>
    <row r="807691" ht="15"/>
    <row r="807692" ht="15"/>
    <row r="807693" ht="15"/>
    <row r="807694" ht="15"/>
    <row r="807695" ht="15"/>
    <row r="807696" ht="15"/>
    <row r="807697" ht="15"/>
    <row r="807698" ht="15"/>
    <row r="807699" ht="15"/>
    <row r="807700" ht="15"/>
    <row r="807701" ht="15"/>
    <row r="807702" ht="15"/>
    <row r="807703" ht="15"/>
    <row r="807704" ht="15"/>
    <row r="807705" ht="15"/>
    <row r="807706" ht="15"/>
    <row r="807707" ht="15"/>
    <row r="807708" ht="15"/>
    <row r="807709" ht="15"/>
    <row r="807710" ht="15"/>
    <row r="807711" ht="15"/>
    <row r="807712" ht="15"/>
    <row r="807713" ht="15"/>
    <row r="807714" ht="15"/>
    <row r="807715" ht="15"/>
    <row r="807716" ht="15"/>
    <row r="807717" ht="15"/>
    <row r="807718" ht="15"/>
    <row r="807719" ht="15"/>
    <row r="807720" ht="15"/>
    <row r="807721" ht="15"/>
    <row r="807722" ht="15"/>
    <row r="807723" ht="15"/>
    <row r="807724" ht="15"/>
    <row r="807725" ht="15"/>
    <row r="807726" ht="15"/>
    <row r="807727" ht="15"/>
    <row r="807728" ht="15"/>
    <row r="807729" ht="15"/>
    <row r="807730" ht="15"/>
    <row r="807731" ht="15"/>
    <row r="807732" ht="15"/>
    <row r="807733" ht="15"/>
    <row r="807734" ht="15"/>
    <row r="807735" ht="15"/>
    <row r="807736" ht="15"/>
    <row r="807737" ht="15"/>
    <row r="807738" ht="15"/>
    <row r="807739" ht="15"/>
    <row r="807740" ht="15"/>
    <row r="807741" ht="15"/>
    <row r="807742" ht="15"/>
    <row r="807743" ht="15"/>
    <row r="807744" ht="15"/>
    <row r="807745" ht="15"/>
    <row r="807746" ht="15"/>
    <row r="807747" ht="15"/>
    <row r="807748" ht="15"/>
    <row r="807749" ht="15"/>
    <row r="807750" ht="15"/>
    <row r="807751" ht="15"/>
    <row r="807752" ht="15"/>
    <row r="807753" ht="15"/>
    <row r="807754" ht="15"/>
    <row r="807755" ht="15"/>
    <row r="807756" ht="15"/>
    <row r="807757" ht="15"/>
    <row r="807758" ht="15"/>
    <row r="807759" ht="15"/>
    <row r="807760" ht="15"/>
    <row r="807761" ht="15"/>
    <row r="807762" ht="15"/>
    <row r="807763" ht="15"/>
    <row r="807764" ht="15"/>
    <row r="807765" ht="15"/>
    <row r="807766" ht="15"/>
    <row r="807767" ht="15"/>
    <row r="807768" ht="15"/>
    <row r="807769" ht="15"/>
    <row r="807770" ht="15"/>
    <row r="807771" ht="15"/>
    <row r="807772" ht="15"/>
    <row r="807773" ht="15"/>
    <row r="807774" ht="15"/>
    <row r="807775" ht="15"/>
    <row r="807776" ht="15"/>
    <row r="807777" ht="15"/>
    <row r="807778" ht="15"/>
    <row r="807779" ht="15"/>
    <row r="807780" ht="15"/>
    <row r="807781" ht="15"/>
    <row r="807782" ht="15"/>
    <row r="807783" ht="15"/>
    <row r="807784" ht="15"/>
    <row r="807785" ht="15"/>
    <row r="807786" ht="15"/>
    <row r="807787" ht="15"/>
    <row r="807788" ht="15"/>
    <row r="807789" ht="15"/>
    <row r="807790" ht="15"/>
    <row r="807791" ht="15"/>
    <row r="807792" ht="15"/>
    <row r="807793" ht="15"/>
    <row r="807794" ht="15"/>
    <row r="807795" ht="15"/>
    <row r="807796" ht="15"/>
    <row r="807797" ht="15"/>
    <row r="807798" ht="15"/>
    <row r="807799" ht="15"/>
    <row r="807800" ht="15"/>
    <row r="807801" ht="15"/>
    <row r="807802" ht="15"/>
    <row r="807803" ht="15"/>
    <row r="807804" ht="15"/>
    <row r="807805" ht="15"/>
    <row r="807806" ht="15"/>
    <row r="807807" ht="15"/>
    <row r="807808" ht="15"/>
    <row r="807809" ht="15"/>
    <row r="807810" ht="15"/>
    <row r="807811" ht="15"/>
    <row r="807812" ht="15"/>
    <row r="807813" ht="15"/>
    <row r="807814" ht="15"/>
    <row r="807815" ht="15"/>
    <row r="807816" ht="15"/>
    <row r="807817" ht="15"/>
    <row r="807818" ht="15"/>
    <row r="807819" ht="15"/>
    <row r="807820" ht="15"/>
    <row r="807821" ht="15"/>
    <row r="807822" ht="15"/>
    <row r="807823" ht="15"/>
    <row r="807824" ht="15"/>
    <row r="807825" ht="15"/>
    <row r="807826" ht="15"/>
    <row r="807827" ht="15"/>
    <row r="807828" ht="15"/>
    <row r="807829" ht="15"/>
    <row r="807830" ht="15"/>
    <row r="807831" ht="15"/>
    <row r="807832" ht="15"/>
    <row r="807833" ht="15"/>
    <row r="807834" ht="15"/>
    <row r="807835" ht="15"/>
    <row r="807836" ht="15"/>
    <row r="807837" ht="15"/>
    <row r="807838" ht="15"/>
    <row r="807839" ht="15"/>
    <row r="807840" ht="15"/>
    <row r="807841" ht="15"/>
    <row r="807842" ht="15"/>
    <row r="807843" ht="15"/>
    <row r="807844" ht="15"/>
    <row r="807845" ht="15"/>
    <row r="807846" ht="15"/>
    <row r="807847" ht="15"/>
    <row r="807848" ht="15"/>
    <row r="807849" ht="15"/>
    <row r="807850" ht="15"/>
    <row r="807851" ht="15"/>
    <row r="807852" ht="15"/>
    <row r="807853" ht="15"/>
    <row r="807854" ht="15"/>
    <row r="807855" ht="15"/>
    <row r="807856" ht="15"/>
    <row r="807857" ht="15"/>
    <row r="807858" ht="15"/>
    <row r="807859" ht="15"/>
    <row r="807860" ht="15"/>
    <row r="807861" ht="15"/>
    <row r="807862" ht="15"/>
    <row r="807863" ht="15"/>
    <row r="807864" ht="15"/>
    <row r="807865" ht="15"/>
    <row r="807866" ht="15"/>
    <row r="807867" ht="15"/>
    <row r="807868" ht="15"/>
    <row r="807869" ht="15"/>
    <row r="807870" ht="15"/>
    <row r="807871" ht="15"/>
    <row r="807872" ht="15"/>
    <row r="807873" ht="15"/>
    <row r="807874" ht="15"/>
    <row r="807875" ht="15"/>
    <row r="807876" ht="15"/>
    <row r="807877" ht="15"/>
    <row r="807878" ht="15"/>
    <row r="807879" ht="15"/>
    <row r="807880" ht="15"/>
    <row r="807881" ht="15"/>
    <row r="807882" ht="15"/>
    <row r="807883" ht="15"/>
    <row r="807884" ht="15"/>
    <row r="807885" ht="15"/>
    <row r="807886" ht="15"/>
    <row r="807887" ht="15"/>
    <row r="807888" ht="15"/>
    <row r="807889" ht="15"/>
    <row r="807890" ht="15"/>
    <row r="807891" ht="15"/>
    <row r="807892" ht="15"/>
    <row r="807893" ht="15"/>
    <row r="807894" ht="15"/>
    <row r="807895" ht="15"/>
    <row r="807896" ht="15"/>
    <row r="807897" ht="15"/>
    <row r="807898" ht="15"/>
    <row r="807899" ht="15"/>
    <row r="807900" ht="15"/>
    <row r="807901" ht="15"/>
    <row r="807902" ht="15"/>
    <row r="807903" ht="15"/>
    <row r="807904" ht="15"/>
    <row r="807905" ht="15"/>
    <row r="807906" ht="15"/>
    <row r="807907" ht="15"/>
    <row r="807908" ht="15"/>
    <row r="807909" ht="15"/>
    <row r="807910" ht="15"/>
    <row r="807911" ht="15"/>
    <row r="807912" ht="15"/>
    <row r="807913" ht="15"/>
    <row r="807914" ht="15"/>
    <row r="807915" ht="15"/>
    <row r="807916" ht="15"/>
    <row r="807917" ht="15"/>
    <row r="807918" ht="15"/>
    <row r="807919" ht="15"/>
    <row r="807920" ht="15"/>
    <row r="807921" ht="15"/>
    <row r="807922" ht="15"/>
    <row r="807923" ht="15"/>
    <row r="807924" ht="15"/>
    <row r="807925" ht="15"/>
    <row r="807926" ht="15"/>
    <row r="807927" ht="15"/>
    <row r="807928" ht="15"/>
    <row r="807929" ht="15"/>
    <row r="807930" ht="15"/>
    <row r="807931" ht="15"/>
    <row r="807932" ht="15"/>
    <row r="807933" ht="15"/>
    <row r="807934" ht="15"/>
    <row r="807935" ht="15"/>
    <row r="807936" ht="15"/>
    <row r="807937" ht="15"/>
    <row r="807938" ht="15"/>
    <row r="807939" ht="15"/>
    <row r="807940" ht="15"/>
    <row r="807941" ht="15"/>
    <row r="807942" ht="15"/>
    <row r="807943" ht="15"/>
    <row r="807944" ht="15"/>
    <row r="807945" ht="15"/>
    <row r="807946" ht="15"/>
    <row r="807947" ht="15"/>
    <row r="807948" ht="15"/>
    <row r="807949" ht="15"/>
    <row r="807950" ht="15"/>
    <row r="807951" ht="15"/>
    <row r="807952" ht="15"/>
    <row r="807953" ht="15"/>
    <row r="807954" ht="15"/>
    <row r="807955" ht="15"/>
    <row r="807956" ht="15"/>
    <row r="807957" ht="15"/>
    <row r="807958" ht="15"/>
    <row r="807959" ht="15"/>
    <row r="807960" ht="15"/>
    <row r="807961" ht="15"/>
    <row r="807962" ht="15"/>
    <row r="807963" ht="15"/>
    <row r="807964" ht="15"/>
    <row r="807965" ht="15"/>
    <row r="807966" ht="15"/>
    <row r="807967" ht="15"/>
    <row r="807968" ht="15"/>
    <row r="807969" ht="15"/>
    <row r="807970" ht="15"/>
    <row r="807971" ht="15"/>
    <row r="807972" ht="15"/>
    <row r="807973" ht="15"/>
    <row r="807974" ht="15"/>
    <row r="807975" ht="15"/>
    <row r="807976" ht="15"/>
    <row r="807977" ht="15"/>
    <row r="807978" ht="15"/>
    <row r="807979" ht="15"/>
    <row r="807980" ht="15"/>
    <row r="807981" ht="15"/>
    <row r="807982" ht="15"/>
    <row r="807983" ht="15"/>
    <row r="807984" ht="15"/>
    <row r="807985" ht="15"/>
    <row r="807986" ht="15"/>
    <row r="807987" ht="15"/>
    <row r="807988" ht="15"/>
    <row r="807989" ht="15"/>
    <row r="807990" ht="15"/>
    <row r="807991" ht="15"/>
    <row r="807992" ht="15"/>
    <row r="807993" ht="15"/>
    <row r="807994" ht="15"/>
    <row r="807995" ht="15"/>
    <row r="807996" ht="15"/>
    <row r="807997" ht="15"/>
    <row r="807998" ht="15"/>
    <row r="807999" ht="15"/>
    <row r="808000" ht="15"/>
    <row r="808001" ht="15"/>
    <row r="808002" ht="15"/>
    <row r="808003" ht="15"/>
    <row r="808004" ht="15"/>
    <row r="808005" ht="15"/>
    <row r="808006" ht="15"/>
    <row r="808007" ht="15"/>
    <row r="808008" ht="15"/>
    <row r="808009" ht="15"/>
    <row r="808010" ht="15"/>
    <row r="808011" ht="15"/>
    <row r="808012" ht="15"/>
    <row r="808013" ht="15"/>
    <row r="808014" ht="15"/>
    <row r="808015" ht="15"/>
    <row r="808016" ht="15"/>
    <row r="808017" ht="15"/>
    <row r="808018" ht="15"/>
    <row r="808019" ht="15"/>
    <row r="808020" ht="15"/>
    <row r="808021" ht="15"/>
    <row r="808022" ht="15"/>
    <row r="808023" ht="15"/>
    <row r="808024" ht="15"/>
    <row r="808025" ht="15"/>
    <row r="808026" ht="15"/>
    <row r="808027" ht="15"/>
    <row r="808028" ht="15"/>
    <row r="808029" ht="15"/>
    <row r="808030" ht="15"/>
    <row r="808031" ht="15"/>
    <row r="808032" ht="15"/>
    <row r="808033" ht="15"/>
    <row r="808034" ht="15"/>
    <row r="808035" ht="15"/>
    <row r="808036" ht="15"/>
    <row r="808037" ht="15"/>
    <row r="808038" ht="15"/>
    <row r="808039" ht="15"/>
    <row r="808040" ht="15"/>
    <row r="808041" ht="15"/>
    <row r="808042" ht="15"/>
    <row r="808043" ht="15"/>
    <row r="808044" ht="15"/>
    <row r="808045" ht="15"/>
    <row r="808046" ht="15"/>
    <row r="808047" ht="15"/>
    <row r="808048" ht="15"/>
    <row r="808049" ht="15"/>
    <row r="808050" ht="15"/>
    <row r="808051" ht="15"/>
    <row r="808052" ht="15"/>
    <row r="808053" ht="15"/>
    <row r="808054" ht="15"/>
    <row r="808055" ht="15"/>
    <row r="808056" ht="15"/>
    <row r="808057" ht="15"/>
    <row r="808058" ht="15"/>
    <row r="808059" ht="15"/>
    <row r="808060" ht="15"/>
    <row r="808061" ht="15"/>
    <row r="808062" ht="15"/>
    <row r="808063" ht="15"/>
    <row r="808064" ht="15"/>
    <row r="808065" ht="15"/>
    <row r="808066" ht="15"/>
    <row r="808067" ht="15"/>
    <row r="808068" ht="15"/>
    <row r="808069" ht="15"/>
    <row r="808070" ht="15"/>
    <row r="808071" ht="15"/>
    <row r="808072" ht="15"/>
    <row r="808073" ht="15"/>
    <row r="808074" ht="15"/>
    <row r="808075" ht="15"/>
    <row r="808076" ht="15"/>
    <row r="808077" ht="15"/>
    <row r="808078" ht="15"/>
    <row r="808079" ht="15"/>
    <row r="808080" ht="15"/>
    <row r="808081" ht="15"/>
    <row r="808082" ht="15"/>
    <row r="808083" ht="15"/>
    <row r="808084" ht="15"/>
    <row r="808085" ht="15"/>
    <row r="808086" ht="15"/>
    <row r="808087" ht="15"/>
    <row r="808088" ht="15"/>
    <row r="808089" ht="15"/>
    <row r="808090" ht="15"/>
    <row r="808091" ht="15"/>
    <row r="808092" ht="15"/>
    <row r="808093" ht="15"/>
    <row r="808094" ht="15"/>
    <row r="808095" ht="15"/>
    <row r="808096" ht="15"/>
    <row r="808097" ht="15"/>
    <row r="808098" ht="15"/>
    <row r="808099" ht="15"/>
    <row r="808100" ht="15"/>
    <row r="808101" ht="15"/>
    <row r="808102" ht="15"/>
    <row r="808103" ht="15"/>
    <row r="808104" ht="15"/>
    <row r="808105" ht="15"/>
    <row r="808106" ht="15"/>
    <row r="808107" ht="15"/>
    <row r="808108" ht="15"/>
    <row r="808109" ht="15"/>
    <row r="808110" ht="15"/>
    <row r="808111" ht="15"/>
    <row r="808112" ht="15"/>
    <row r="808113" ht="15"/>
    <row r="808114" ht="15"/>
    <row r="808115" ht="15"/>
    <row r="808116" ht="15"/>
    <row r="808117" ht="15"/>
    <row r="808118" ht="15"/>
    <row r="808119" ht="15"/>
    <row r="808120" ht="15"/>
    <row r="808121" ht="15"/>
    <row r="808122" ht="15"/>
    <row r="808123" ht="15"/>
    <row r="808124" ht="15"/>
    <row r="808125" ht="15"/>
    <row r="808126" ht="15"/>
    <row r="808127" ht="15"/>
    <row r="808128" ht="15"/>
    <row r="808129" ht="15"/>
    <row r="808130" ht="15"/>
    <row r="808131" ht="15"/>
    <row r="808132" ht="15"/>
    <row r="808133" ht="15"/>
    <row r="808134" ht="15"/>
    <row r="808135" ht="15"/>
    <row r="808136" ht="15"/>
    <row r="808137" ht="15"/>
    <row r="808138" ht="15"/>
    <row r="808139" ht="15"/>
    <row r="808140" ht="15"/>
    <row r="808141" ht="15"/>
    <row r="808142" ht="15"/>
    <row r="808143" ht="15"/>
    <row r="808144" ht="15"/>
    <row r="808145" ht="15"/>
    <row r="808146" ht="15"/>
    <row r="808147" ht="15"/>
    <row r="808148" ht="15"/>
    <row r="808149" ht="15"/>
    <row r="808150" ht="15"/>
    <row r="808151" ht="15"/>
    <row r="808152" ht="15"/>
    <row r="808153" ht="15"/>
    <row r="808154" ht="15"/>
    <row r="808155" ht="15"/>
    <row r="808156" ht="15"/>
    <row r="808157" ht="15"/>
    <row r="808158" ht="15"/>
    <row r="808159" ht="15"/>
    <row r="808160" ht="15"/>
    <row r="808161" ht="15"/>
    <row r="808162" ht="15"/>
    <row r="808163" ht="15"/>
    <row r="808164" ht="15"/>
    <row r="808165" ht="15"/>
    <row r="808166" ht="15"/>
    <row r="808167" ht="15"/>
    <row r="808168" ht="15"/>
    <row r="808169" ht="15"/>
    <row r="808170" ht="15"/>
    <row r="808171" ht="15"/>
    <row r="808172" ht="15"/>
    <row r="808173" ht="15"/>
    <row r="808174" ht="15"/>
    <row r="808175" ht="15"/>
    <row r="808176" ht="15"/>
    <row r="808177" ht="15"/>
    <row r="808178" ht="15"/>
    <row r="808179" ht="15"/>
    <row r="808180" ht="15"/>
    <row r="808181" ht="15"/>
    <row r="808182" ht="15"/>
    <row r="808183" ht="15"/>
    <row r="808184" ht="15"/>
    <row r="808185" ht="15"/>
    <row r="808186" ht="15"/>
    <row r="808187" ht="15"/>
    <row r="808188" ht="15"/>
    <row r="808189" ht="15"/>
    <row r="808190" ht="15"/>
    <row r="808191" ht="15"/>
    <row r="808192" ht="15"/>
    <row r="808193" ht="15"/>
    <row r="808194" ht="15"/>
    <row r="808195" ht="15"/>
    <row r="808196" ht="15"/>
    <row r="808197" ht="15"/>
    <row r="808198" ht="15"/>
    <row r="808199" ht="15"/>
    <row r="808200" ht="15"/>
    <row r="808201" ht="15"/>
    <row r="808202" ht="15"/>
    <row r="808203" ht="15"/>
    <row r="808204" ht="15"/>
    <row r="808205" ht="15"/>
    <row r="808206" ht="15"/>
    <row r="808207" ht="15"/>
    <row r="808208" ht="15"/>
    <row r="808209" ht="15"/>
    <row r="808210" ht="15"/>
    <row r="808211" ht="15"/>
    <row r="808212" ht="15"/>
    <row r="808213" ht="15"/>
    <row r="808214" ht="15"/>
    <row r="808215" ht="15"/>
    <row r="808216" ht="15"/>
    <row r="808217" ht="15"/>
    <row r="808218" ht="15"/>
    <row r="808219" ht="15"/>
    <row r="808220" ht="15"/>
    <row r="808221" ht="15"/>
    <row r="808222" ht="15"/>
    <row r="808223" ht="15"/>
    <row r="808224" ht="15"/>
    <row r="808225" ht="15"/>
    <row r="808226" ht="15"/>
    <row r="808227" ht="15"/>
    <row r="808228" ht="15"/>
    <row r="808229" ht="15"/>
    <row r="808230" ht="15"/>
    <row r="808231" ht="15"/>
    <row r="808232" ht="15"/>
    <row r="808233" ht="15"/>
    <row r="808234" ht="15"/>
    <row r="808235" ht="15"/>
    <row r="808236" ht="15"/>
    <row r="808237" ht="15"/>
    <row r="808238" ht="15"/>
    <row r="808239" ht="15"/>
    <row r="808240" ht="15"/>
    <row r="808241" ht="15"/>
    <row r="808242" ht="15"/>
    <row r="808243" ht="15"/>
    <row r="808244" ht="15"/>
    <row r="808245" ht="15"/>
    <row r="808246" ht="15"/>
    <row r="808247" ht="15"/>
    <row r="808248" ht="15"/>
    <row r="808249" ht="15"/>
    <row r="808250" ht="15"/>
    <row r="808251" ht="15"/>
    <row r="808252" ht="15"/>
    <row r="808253" ht="15"/>
    <row r="808254" ht="15"/>
    <row r="808255" ht="15"/>
    <row r="808256" ht="15"/>
    <row r="808257" ht="15"/>
    <row r="808258" ht="15"/>
    <row r="808259" ht="15"/>
    <row r="808260" ht="15"/>
    <row r="808261" ht="15"/>
    <row r="808262" ht="15"/>
    <row r="808263" ht="15"/>
    <row r="808264" ht="15"/>
    <row r="808265" ht="15"/>
    <row r="808266" ht="15"/>
    <row r="808267" ht="15"/>
    <row r="808268" ht="15"/>
    <row r="808269" ht="15"/>
    <row r="808270" ht="15"/>
    <row r="808271" ht="15"/>
    <row r="808272" ht="15"/>
    <row r="808273" ht="15"/>
    <row r="808274" ht="15"/>
    <row r="808275" ht="15"/>
    <row r="808276" ht="15"/>
    <row r="808277" ht="15"/>
    <row r="808278" ht="15"/>
    <row r="808279" ht="15"/>
    <row r="808280" ht="15"/>
    <row r="808281" ht="15"/>
    <row r="808282" ht="15"/>
    <row r="808283" ht="15"/>
    <row r="808284" ht="15"/>
    <row r="808285" ht="15"/>
    <row r="808286" ht="15"/>
    <row r="808287" ht="15"/>
    <row r="808288" ht="15"/>
    <row r="808289" ht="15"/>
    <row r="808290" ht="15"/>
    <row r="808291" ht="15"/>
    <row r="808292" ht="15"/>
    <row r="808293" ht="15"/>
    <row r="808294" ht="15"/>
    <row r="808295" ht="15"/>
    <row r="808296" ht="15"/>
    <row r="808297" ht="15"/>
    <row r="808298" ht="15"/>
    <row r="808299" ht="15"/>
    <row r="808300" ht="15"/>
    <row r="808301" ht="15"/>
    <row r="808302" ht="15"/>
    <row r="808303" ht="15"/>
    <row r="808304" ht="15"/>
    <row r="808305" ht="15"/>
    <row r="808306" ht="15"/>
    <row r="808307" ht="15"/>
    <row r="808308" ht="15"/>
    <row r="808309" ht="15"/>
    <row r="808310" ht="15"/>
    <row r="808311" ht="15"/>
    <row r="808312" ht="15"/>
    <row r="808313" ht="15"/>
    <row r="808314" ht="15"/>
    <row r="808315" ht="15"/>
    <row r="808316" ht="15"/>
    <row r="808317" ht="15"/>
    <row r="808318" ht="15"/>
    <row r="808319" ht="15"/>
    <row r="808320" ht="15"/>
    <row r="808321" ht="15"/>
    <row r="808322" ht="15"/>
    <row r="808323" ht="15"/>
    <row r="808324" ht="15"/>
    <row r="808325" ht="15"/>
    <row r="808326" ht="15"/>
    <row r="808327" ht="15"/>
    <row r="808328" ht="15"/>
    <row r="808329" ht="15"/>
    <row r="808330" ht="15"/>
    <row r="808331" ht="15"/>
    <row r="808332" ht="15"/>
    <row r="808333" ht="15"/>
    <row r="808334" ht="15"/>
    <row r="808335" ht="15"/>
    <row r="808336" ht="15"/>
    <row r="808337" ht="15"/>
    <row r="808338" ht="15"/>
    <row r="808339" ht="15"/>
    <row r="808340" ht="15"/>
    <row r="808341" ht="15"/>
    <row r="808342" ht="15"/>
    <row r="808343" ht="15"/>
    <row r="808344" ht="15"/>
    <row r="808345" ht="15"/>
    <row r="808346" ht="15"/>
    <row r="808347" ht="15"/>
    <row r="808348" ht="15"/>
    <row r="808349" ht="15"/>
    <row r="808350" ht="15"/>
    <row r="808351" ht="15"/>
    <row r="808352" ht="15"/>
    <row r="808353" ht="15"/>
    <row r="808354" ht="15"/>
    <row r="808355" ht="15"/>
    <row r="808356" ht="15"/>
    <row r="808357" ht="15"/>
    <row r="808358" ht="15"/>
    <row r="808359" ht="15"/>
    <row r="808360" ht="15"/>
    <row r="808361" ht="15"/>
    <row r="808362" ht="15"/>
    <row r="808363" ht="15"/>
    <row r="808364" ht="15"/>
    <row r="808365" ht="15"/>
    <row r="808366" ht="15"/>
    <row r="808367" ht="15"/>
    <row r="808368" ht="15"/>
    <row r="808369" ht="15"/>
    <row r="808370" ht="15"/>
    <row r="808371" ht="15"/>
    <row r="808372" ht="15"/>
    <row r="808373" ht="15"/>
    <row r="808374" ht="15"/>
    <row r="808375" ht="15"/>
    <row r="808376" ht="15"/>
    <row r="808377" ht="15"/>
    <row r="808378" ht="15"/>
    <row r="808379" ht="15"/>
    <row r="808380" ht="15"/>
    <row r="808381" ht="15"/>
    <row r="808382" ht="15"/>
    <row r="808383" ht="15"/>
    <row r="808384" ht="15"/>
    <row r="808385" ht="15"/>
    <row r="808386" ht="15"/>
    <row r="808387" ht="15"/>
    <row r="808388" ht="15"/>
    <row r="808389" ht="15"/>
    <row r="808390" ht="15"/>
    <row r="808391" ht="15"/>
    <row r="808392" ht="15"/>
    <row r="808393" ht="15"/>
    <row r="808394" ht="15"/>
    <row r="808395" ht="15"/>
    <row r="808396" ht="15"/>
    <row r="808397" ht="15"/>
    <row r="808398" ht="15"/>
    <row r="808399" ht="15"/>
    <row r="808400" ht="15"/>
    <row r="808401" ht="15"/>
    <row r="808402" ht="15"/>
    <row r="808403" ht="15"/>
    <row r="808404" ht="15"/>
    <row r="808405" ht="15"/>
    <row r="808406" ht="15"/>
    <row r="808407" ht="15"/>
    <row r="808408" ht="15"/>
    <row r="808409" ht="15"/>
    <row r="808410" ht="15"/>
    <row r="808411" ht="15"/>
    <row r="808412" ht="15"/>
    <row r="808413" ht="15"/>
    <row r="808414" ht="15"/>
    <row r="808415" ht="15"/>
    <row r="808416" ht="15"/>
    <row r="808417" ht="15"/>
    <row r="808418" ht="15"/>
    <row r="808419" ht="15"/>
    <row r="808420" ht="15"/>
    <row r="808421" ht="15"/>
    <row r="808422" ht="15"/>
    <row r="808423" ht="15"/>
    <row r="808424" ht="15"/>
    <row r="808425" ht="15"/>
    <row r="808426" ht="15"/>
    <row r="808427" ht="15"/>
    <row r="808428" ht="15"/>
    <row r="808429" ht="15"/>
    <row r="808430" ht="15"/>
    <row r="808431" ht="15"/>
    <row r="808432" ht="15"/>
    <row r="808433" ht="15"/>
    <row r="808434" ht="15"/>
    <row r="808435" ht="15"/>
    <row r="808436" ht="15"/>
    <row r="808437" ht="15"/>
    <row r="808438" ht="15"/>
    <row r="808439" ht="15"/>
    <row r="808440" ht="15"/>
    <row r="808441" ht="15"/>
    <row r="808442" ht="15"/>
    <row r="808443" ht="15"/>
    <row r="808444" ht="15"/>
    <row r="808445" ht="15"/>
    <row r="808446" ht="15"/>
    <row r="808447" ht="15"/>
    <row r="808448" ht="15"/>
    <row r="808449" ht="15"/>
    <row r="808450" ht="15"/>
    <row r="808451" ht="15"/>
    <row r="808452" ht="15"/>
    <row r="808453" ht="15"/>
    <row r="808454" ht="15"/>
    <row r="808455" ht="15"/>
    <row r="808456" ht="15"/>
    <row r="808457" ht="15"/>
    <row r="808458" ht="15"/>
    <row r="808459" ht="15"/>
    <row r="808460" ht="15"/>
    <row r="808461" ht="15"/>
    <row r="808462" ht="15"/>
    <row r="808463" ht="15"/>
    <row r="808464" ht="15"/>
    <row r="808465" ht="15"/>
    <row r="808466" ht="15"/>
    <row r="808467" ht="15"/>
    <row r="808468" ht="15"/>
    <row r="808469" ht="15"/>
    <row r="808470" ht="15"/>
    <row r="808471" ht="15"/>
    <row r="808472" ht="15"/>
    <row r="808473" ht="15"/>
    <row r="808474" ht="15"/>
    <row r="808475" ht="15"/>
    <row r="808476" ht="15"/>
    <row r="808477" ht="15"/>
    <row r="808478" ht="15"/>
    <row r="808479" ht="15"/>
    <row r="808480" ht="15"/>
    <row r="808481" ht="15"/>
    <row r="808482" ht="15"/>
    <row r="808483" ht="15"/>
    <row r="808484" ht="15"/>
    <row r="808485" ht="15"/>
    <row r="808486" ht="15"/>
    <row r="808487" ht="15"/>
    <row r="808488" ht="15"/>
    <row r="808489" ht="15"/>
    <row r="808490" ht="15"/>
    <row r="808491" ht="15"/>
    <row r="808492" ht="15"/>
    <row r="808493" ht="15"/>
    <row r="808494" ht="15"/>
    <row r="808495" ht="15"/>
    <row r="808496" ht="15"/>
    <row r="808497" ht="15"/>
    <row r="808498" ht="15"/>
    <row r="808499" ht="15"/>
    <row r="808500" ht="15"/>
    <row r="808501" ht="15"/>
    <row r="808502" ht="15"/>
    <row r="808503" ht="15"/>
    <row r="808504" ht="15"/>
    <row r="808505" ht="15"/>
    <row r="808506" ht="15"/>
    <row r="808507" ht="15"/>
    <row r="808508" ht="15"/>
    <row r="808509" ht="15"/>
    <row r="808510" ht="15"/>
    <row r="808511" ht="15"/>
    <row r="808512" ht="15"/>
    <row r="808513" ht="15"/>
    <row r="808514" ht="15"/>
    <row r="808515" ht="15"/>
    <row r="808516" ht="15"/>
    <row r="808517" ht="15"/>
    <row r="808518" ht="15"/>
    <row r="808519" ht="15"/>
    <row r="808520" ht="15"/>
    <row r="808521" ht="15"/>
    <row r="808522" ht="15"/>
    <row r="808523" ht="15"/>
    <row r="808524" ht="15"/>
    <row r="808525" ht="15"/>
    <row r="808526" ht="15"/>
    <row r="808527" ht="15"/>
    <row r="808528" ht="15"/>
    <row r="808529" ht="15"/>
    <row r="808530" ht="15"/>
    <row r="808531" ht="15"/>
    <row r="808532" ht="15"/>
    <row r="808533" ht="15"/>
    <row r="808534" ht="15"/>
    <row r="808535" ht="15"/>
    <row r="808536" ht="15"/>
    <row r="808537" ht="15"/>
    <row r="808538" ht="15"/>
    <row r="808539" ht="15"/>
    <row r="808540" ht="15"/>
    <row r="808541" ht="15"/>
    <row r="808542" ht="15"/>
    <row r="808543" ht="15"/>
    <row r="808544" ht="15"/>
    <row r="808545" ht="15"/>
    <row r="808546" ht="15"/>
    <row r="808547" ht="15"/>
    <row r="808548" ht="15"/>
    <row r="808549" ht="15"/>
    <row r="808550" ht="15"/>
    <row r="808551" ht="15"/>
    <row r="808552" ht="15"/>
    <row r="808553" ht="15"/>
    <row r="808554" ht="15"/>
    <row r="808555" ht="15"/>
    <row r="808556" ht="15"/>
    <row r="808557" ht="15"/>
    <row r="808558" ht="15"/>
    <row r="808559" ht="15"/>
    <row r="808560" ht="15"/>
    <row r="808561" ht="15"/>
    <row r="808562" ht="15"/>
    <row r="808563" ht="15"/>
    <row r="808564" ht="15"/>
    <row r="808565" ht="15"/>
    <row r="808566" ht="15"/>
    <row r="808567" ht="15"/>
    <row r="808568" ht="15"/>
    <row r="808569" ht="15"/>
    <row r="808570" ht="15"/>
    <row r="808571" ht="15"/>
    <row r="808572" ht="15"/>
    <row r="808573" ht="15"/>
    <row r="808574" ht="15"/>
    <row r="808575" ht="15"/>
    <row r="808576" ht="15"/>
    <row r="808577" ht="15"/>
    <row r="808578" ht="15"/>
    <row r="808579" ht="15"/>
    <row r="808580" ht="15"/>
    <row r="808581" ht="15"/>
    <row r="808582" ht="15"/>
    <row r="808583" ht="15"/>
    <row r="808584" ht="15"/>
    <row r="808585" ht="15"/>
    <row r="808586" ht="15"/>
    <row r="808587" ht="15"/>
    <row r="808588" ht="15"/>
    <row r="808589" ht="15"/>
    <row r="808590" ht="15"/>
    <row r="808591" ht="15"/>
    <row r="808592" ht="15"/>
    <row r="808593" ht="15"/>
    <row r="808594" ht="15"/>
    <row r="808595" ht="15"/>
    <row r="808596" ht="15"/>
    <row r="808597" ht="15"/>
    <row r="808598" ht="15"/>
    <row r="808599" ht="15"/>
    <row r="808600" ht="15"/>
    <row r="808601" ht="15"/>
    <row r="808602" ht="15"/>
    <row r="808603" ht="15"/>
    <row r="808604" ht="15"/>
    <row r="808605" ht="15"/>
    <row r="808606" ht="15"/>
    <row r="808607" ht="15"/>
    <row r="808608" ht="15"/>
    <row r="808609" ht="15"/>
    <row r="808610" ht="15"/>
    <row r="808611" ht="15"/>
    <row r="808612" ht="15"/>
    <row r="808613" ht="15"/>
    <row r="808614" ht="15"/>
    <row r="808615" ht="15"/>
    <row r="808616" ht="15"/>
    <row r="808617" ht="15"/>
    <row r="808618" ht="15"/>
    <row r="808619" ht="15"/>
    <row r="808620" ht="15"/>
    <row r="808621" ht="15"/>
    <row r="808622" ht="15"/>
    <row r="808623" ht="15"/>
    <row r="808624" ht="15"/>
    <row r="808625" ht="15"/>
    <row r="808626" ht="15"/>
    <row r="808627" ht="15"/>
    <row r="808628" ht="15"/>
    <row r="808629" ht="15"/>
    <row r="808630" ht="15"/>
    <row r="808631" ht="15"/>
    <row r="808632" ht="15"/>
    <row r="808633" ht="15"/>
    <row r="808634" ht="15"/>
    <row r="808635" ht="15"/>
    <row r="808636" ht="15"/>
    <row r="808637" ht="15"/>
    <row r="808638" ht="15"/>
    <row r="808639" ht="15"/>
    <row r="808640" ht="15"/>
    <row r="808641" ht="15"/>
    <row r="808642" ht="15"/>
    <row r="808643" ht="15"/>
    <row r="808644" ht="15"/>
    <row r="808645" ht="15"/>
    <row r="808646" ht="15"/>
    <row r="808647" ht="15"/>
    <row r="808648" ht="15"/>
    <row r="808649" ht="15"/>
    <row r="808650" ht="15"/>
    <row r="808651" ht="15"/>
    <row r="808652" ht="15"/>
    <row r="808653" ht="15"/>
    <row r="808654" ht="15"/>
    <row r="808655" ht="15"/>
    <row r="808656" ht="15"/>
    <row r="808657" ht="15"/>
    <row r="808658" ht="15"/>
    <row r="808659" ht="15"/>
    <row r="808660" ht="15"/>
    <row r="808661" ht="15"/>
    <row r="808662" ht="15"/>
    <row r="808663" ht="15"/>
    <row r="808664" ht="15"/>
    <row r="808665" ht="15"/>
    <row r="808666" ht="15"/>
    <row r="808667" ht="15"/>
    <row r="808668" ht="15"/>
    <row r="808669" ht="15"/>
    <row r="808670" ht="15"/>
    <row r="808671" ht="15"/>
    <row r="808672" ht="15"/>
    <row r="808673" ht="15"/>
    <row r="808674" ht="15"/>
    <row r="808675" ht="15"/>
    <row r="808676" ht="15"/>
    <row r="808677" ht="15"/>
    <row r="808678" ht="15"/>
    <row r="808679" ht="15"/>
    <row r="808680" ht="15"/>
    <row r="808681" ht="15"/>
    <row r="808682" ht="15"/>
    <row r="808683" ht="15"/>
    <row r="808684" ht="15"/>
    <row r="808685" ht="15"/>
    <row r="808686" ht="15"/>
    <row r="808687" ht="15"/>
    <row r="808688" ht="15"/>
    <row r="808689" ht="15"/>
    <row r="808690" ht="15"/>
    <row r="808691" ht="15"/>
    <row r="808692" ht="15"/>
    <row r="808693" ht="15"/>
    <row r="808694" ht="15"/>
    <row r="808695" ht="15"/>
    <row r="808696" ht="15"/>
    <row r="808697" ht="15"/>
    <row r="808698" ht="15"/>
    <row r="808699" ht="15"/>
    <row r="808700" ht="15"/>
    <row r="808701" ht="15"/>
    <row r="808702" ht="15"/>
    <row r="808703" ht="15"/>
    <row r="808704" ht="15"/>
    <row r="808705" ht="15"/>
    <row r="808706" ht="15"/>
    <row r="808707" ht="15"/>
    <row r="808708" ht="15"/>
    <row r="808709" ht="15"/>
    <row r="808710" ht="15"/>
    <row r="808711" ht="15"/>
    <row r="808712" ht="15"/>
    <row r="808713" ht="15"/>
    <row r="808714" ht="15"/>
    <row r="808715" ht="15"/>
    <row r="808716" ht="15"/>
    <row r="808717" ht="15"/>
    <row r="808718" ht="15"/>
    <row r="808719" ht="15"/>
    <row r="808720" ht="15"/>
    <row r="808721" ht="15"/>
    <row r="808722" ht="15"/>
    <row r="808723" ht="15"/>
    <row r="808724" ht="15"/>
    <row r="808725" ht="15"/>
    <row r="808726" ht="15"/>
    <row r="808727" ht="15"/>
    <row r="808728" ht="15"/>
    <row r="808729" ht="15"/>
    <row r="808730" ht="15"/>
    <row r="808731" ht="15"/>
    <row r="808732" ht="15"/>
    <row r="808733" ht="15"/>
    <row r="808734" ht="15"/>
    <row r="808735" ht="15"/>
    <row r="808736" ht="15"/>
    <row r="808737" ht="15"/>
    <row r="808738" ht="15"/>
    <row r="808739" ht="15"/>
    <row r="808740" ht="15"/>
    <row r="808741" ht="15"/>
    <row r="808742" ht="15"/>
    <row r="808743" ht="15"/>
    <row r="808744" ht="15"/>
    <row r="808745" ht="15"/>
    <row r="808746" ht="15"/>
    <row r="808747" ht="15"/>
    <row r="808748" ht="15"/>
    <row r="808749" ht="15"/>
    <row r="808750" ht="15"/>
    <row r="808751" ht="15"/>
    <row r="808752" ht="15"/>
    <row r="808753" ht="15"/>
    <row r="808754" ht="15"/>
    <row r="808755" ht="15"/>
    <row r="808756" ht="15"/>
    <row r="808757" ht="15"/>
    <row r="808758" ht="15"/>
    <row r="808759" ht="15"/>
    <row r="808760" ht="15"/>
    <row r="808761" ht="15"/>
    <row r="808762" ht="15"/>
    <row r="808763" ht="15"/>
    <row r="808764" ht="15"/>
    <row r="808765" ht="15"/>
    <row r="808766" ht="15"/>
    <row r="808767" ht="15"/>
    <row r="808768" ht="15"/>
    <row r="808769" ht="15"/>
    <row r="808770" ht="15"/>
    <row r="808771" ht="15"/>
    <row r="808772" ht="15"/>
    <row r="808773" ht="15"/>
    <row r="808774" ht="15"/>
    <row r="808775" ht="15"/>
    <row r="808776" ht="15"/>
    <row r="808777" ht="15"/>
    <row r="808778" ht="15"/>
    <row r="808779" ht="15"/>
    <row r="808780" ht="15"/>
    <row r="808781" ht="15"/>
    <row r="808782" ht="15"/>
    <row r="808783" ht="15"/>
    <row r="808784" ht="15"/>
    <row r="808785" ht="15"/>
    <row r="808786" ht="15"/>
    <row r="808787" ht="15"/>
    <row r="808788" ht="15"/>
    <row r="808789" ht="15"/>
    <row r="808790" ht="15"/>
    <row r="808791" ht="15"/>
    <row r="808792" ht="15"/>
    <row r="808793" ht="15"/>
    <row r="808794" ht="15"/>
    <row r="808795" ht="15"/>
    <row r="808796" ht="15"/>
    <row r="808797" ht="15"/>
    <row r="808798" ht="15"/>
    <row r="808799" ht="15"/>
    <row r="808800" ht="15"/>
    <row r="808801" ht="15"/>
    <row r="808802" ht="15"/>
    <row r="808803" ht="15"/>
    <row r="808804" ht="15"/>
    <row r="808805" ht="15"/>
    <row r="808806" ht="15"/>
    <row r="808807" ht="15"/>
    <row r="808808" ht="15"/>
    <row r="808809" ht="15"/>
    <row r="808810" ht="15"/>
    <row r="808811" ht="15"/>
    <row r="808812" ht="15"/>
    <row r="808813" ht="15"/>
    <row r="808814" ht="15"/>
    <row r="808815" ht="15"/>
    <row r="808816" ht="15"/>
    <row r="808817" ht="15"/>
    <row r="808818" ht="15"/>
    <row r="808819" ht="15"/>
    <row r="808820" ht="15"/>
    <row r="808821" ht="15"/>
    <row r="808822" ht="15"/>
    <row r="808823" ht="15"/>
    <row r="808824" ht="15"/>
    <row r="808825" ht="15"/>
    <row r="808826" ht="15"/>
    <row r="808827" ht="15"/>
    <row r="808828" ht="15"/>
    <row r="808829" ht="15"/>
    <row r="808830" ht="15"/>
    <row r="808831" ht="15"/>
    <row r="808832" ht="15"/>
    <row r="808833" ht="15"/>
    <row r="808834" ht="15"/>
    <row r="808835" ht="15"/>
    <row r="808836" ht="15"/>
    <row r="808837" ht="15"/>
    <row r="808838" ht="15"/>
    <row r="808839" ht="15"/>
    <row r="808840" ht="15"/>
    <row r="808841" ht="15"/>
    <row r="808842" ht="15"/>
    <row r="808843" ht="15"/>
    <row r="808844" ht="15"/>
    <row r="808845" ht="15"/>
    <row r="808846" ht="15"/>
    <row r="808847" ht="15"/>
    <row r="808848" ht="15"/>
    <row r="808849" ht="15"/>
    <row r="808850" ht="15"/>
    <row r="808851" ht="15"/>
    <row r="808852" ht="15"/>
    <row r="808853" ht="15"/>
    <row r="808854" ht="15"/>
    <row r="808855" ht="15"/>
    <row r="808856" ht="15"/>
    <row r="808857" ht="15"/>
    <row r="808858" ht="15"/>
    <row r="808859" ht="15"/>
    <row r="808860" ht="15"/>
    <row r="808861" ht="15"/>
    <row r="808862" ht="15"/>
    <row r="808863" ht="15"/>
    <row r="808864" ht="15"/>
    <row r="808865" ht="15"/>
    <row r="808866" ht="15"/>
    <row r="808867" ht="15"/>
    <row r="808868" ht="15"/>
    <row r="808869" ht="15"/>
    <row r="808870" ht="15"/>
    <row r="808871" ht="15"/>
    <row r="808872" ht="15"/>
    <row r="808873" ht="15"/>
    <row r="808874" ht="15"/>
    <row r="808875" ht="15"/>
    <row r="808876" ht="15"/>
    <row r="808877" ht="15"/>
    <row r="808878" ht="15"/>
    <row r="808879" ht="15"/>
    <row r="808880" ht="15"/>
    <row r="808881" ht="15"/>
    <row r="808882" ht="15"/>
    <row r="808883" ht="15"/>
    <row r="808884" ht="15"/>
    <row r="808885" ht="15"/>
    <row r="808886" ht="15"/>
    <row r="808887" ht="15"/>
    <row r="808888" ht="15"/>
    <row r="808889" ht="15"/>
    <row r="808890" ht="15"/>
    <row r="808891" ht="15"/>
    <row r="808892" ht="15"/>
    <row r="808893" ht="15"/>
    <row r="808894" ht="15"/>
    <row r="808895" ht="15"/>
    <row r="808896" ht="15"/>
    <row r="808897" ht="15"/>
    <row r="808898" ht="15"/>
    <row r="808899" ht="15"/>
    <row r="808900" ht="15"/>
    <row r="808901" ht="15"/>
    <row r="808902" ht="15"/>
    <row r="808903" ht="15"/>
    <row r="808904" ht="15"/>
    <row r="808905" ht="15"/>
    <row r="808906" ht="15"/>
    <row r="808907" ht="15"/>
    <row r="808908" ht="15"/>
    <row r="808909" ht="15"/>
    <row r="808910" ht="15"/>
    <row r="808911" ht="15"/>
    <row r="808912" ht="15"/>
    <row r="808913" ht="15"/>
    <row r="808914" ht="15"/>
    <row r="808915" ht="15"/>
    <row r="808916" ht="15"/>
    <row r="808917" ht="15"/>
    <row r="808918" ht="15"/>
    <row r="808919" ht="15"/>
    <row r="808920" ht="15"/>
    <row r="808921" ht="15"/>
    <row r="808922" ht="15"/>
    <row r="808923" ht="15"/>
    <row r="808924" ht="15"/>
    <row r="808925" ht="15"/>
    <row r="808926" ht="15"/>
    <row r="808927" ht="15"/>
    <row r="808928" ht="15"/>
    <row r="808929" ht="15"/>
    <row r="808930" ht="15"/>
    <row r="808931" ht="15"/>
    <row r="808932" ht="15"/>
    <row r="808933" ht="15"/>
    <row r="808934" ht="15"/>
    <row r="808935" ht="15"/>
    <row r="808936" ht="15"/>
    <row r="808937" ht="15"/>
    <row r="808938" ht="15"/>
    <row r="808939" ht="15"/>
    <row r="808940" ht="15"/>
    <row r="808941" ht="15"/>
    <row r="808942" ht="15"/>
    <row r="808943" ht="15"/>
    <row r="808944" ht="15"/>
    <row r="808945" ht="15"/>
    <row r="808946" ht="15"/>
    <row r="808947" ht="15"/>
    <row r="808948" ht="15"/>
    <row r="808949" ht="15"/>
    <row r="808950" ht="15"/>
    <row r="808951" ht="15"/>
    <row r="808952" ht="15"/>
    <row r="808953" ht="15"/>
    <row r="808954" ht="15"/>
    <row r="808955" ht="15"/>
    <row r="808956" ht="15"/>
    <row r="808957" ht="15"/>
    <row r="808958" ht="15"/>
    <row r="808959" ht="15"/>
    <row r="808960" ht="15"/>
    <row r="808961" ht="15"/>
    <row r="808962" ht="15"/>
    <row r="808963" ht="15"/>
    <row r="808964" ht="15"/>
    <row r="808965" ht="15"/>
    <row r="808966" ht="15"/>
    <row r="808967" ht="15"/>
    <row r="808968" ht="15"/>
    <row r="808969" ht="15"/>
    <row r="808970" ht="15"/>
    <row r="808971" ht="15"/>
    <row r="808972" ht="15"/>
    <row r="808973" ht="15"/>
    <row r="808974" ht="15"/>
    <row r="808975" ht="15"/>
    <row r="808976" ht="15"/>
    <row r="808977" ht="15"/>
    <row r="808978" ht="15"/>
    <row r="808979" ht="15"/>
    <row r="808980" ht="15"/>
    <row r="808981" ht="15"/>
    <row r="808982" ht="15"/>
    <row r="808983" ht="15"/>
    <row r="808984" ht="15"/>
    <row r="808985" ht="15"/>
    <row r="808986" ht="15"/>
    <row r="808987" ht="15"/>
    <row r="808988" ht="15"/>
    <row r="808989" ht="15"/>
    <row r="808990" ht="15"/>
    <row r="808991" ht="15"/>
    <row r="808992" ht="15"/>
    <row r="808993" ht="15"/>
    <row r="808994" ht="15"/>
    <row r="808995" ht="15"/>
    <row r="808996" ht="15"/>
    <row r="808997" ht="15"/>
    <row r="808998" ht="15"/>
    <row r="808999" ht="15"/>
    <row r="809000" ht="15"/>
    <row r="809001" ht="15"/>
    <row r="809002" ht="15"/>
    <row r="809003" ht="15"/>
    <row r="809004" ht="15"/>
    <row r="809005" ht="15"/>
    <row r="809006" ht="15"/>
    <row r="809007" ht="15"/>
    <row r="809008" ht="15"/>
    <row r="809009" ht="15"/>
    <row r="809010" ht="15"/>
    <row r="809011" ht="15"/>
    <row r="809012" ht="15"/>
    <row r="809013" ht="15"/>
    <row r="809014" ht="15"/>
    <row r="809015" ht="15"/>
    <row r="809016" ht="15"/>
    <row r="809017" ht="15"/>
    <row r="809018" ht="15"/>
    <row r="809019" ht="15"/>
    <row r="809020" ht="15"/>
    <row r="809021" ht="15"/>
    <row r="809022" ht="15"/>
    <row r="809023" ht="15"/>
    <row r="809024" ht="15"/>
    <row r="809025" ht="15"/>
    <row r="809026" ht="15"/>
    <row r="809027" ht="15"/>
    <row r="809028" ht="15"/>
    <row r="809029" ht="15"/>
    <row r="809030" ht="15"/>
    <row r="809031" ht="15"/>
    <row r="809032" ht="15"/>
    <row r="809033" ht="15"/>
    <row r="809034" ht="15"/>
    <row r="809035" ht="15"/>
    <row r="809036" ht="15"/>
    <row r="809037" ht="15"/>
    <row r="809038" ht="15"/>
    <row r="809039" ht="15"/>
    <row r="809040" ht="15"/>
    <row r="809041" ht="15"/>
    <row r="809042" ht="15"/>
    <row r="809043" ht="15"/>
    <row r="809044" ht="15"/>
    <row r="809045" ht="15"/>
    <row r="809046" ht="15"/>
    <row r="809047" ht="15"/>
    <row r="809048" ht="15"/>
    <row r="809049" ht="15"/>
    <row r="809050" ht="15"/>
    <row r="809051" ht="15"/>
    <row r="809052" ht="15"/>
    <row r="809053" ht="15"/>
    <row r="809054" ht="15"/>
    <row r="809055" ht="15"/>
    <row r="809056" ht="15"/>
    <row r="809057" ht="15"/>
    <row r="809058" ht="15"/>
    <row r="809059" ht="15"/>
    <row r="809060" ht="15"/>
    <row r="809061" ht="15"/>
    <row r="809062" ht="15"/>
    <row r="809063" ht="15"/>
    <row r="809064" ht="15"/>
    <row r="809065" ht="15"/>
    <row r="809066" ht="15"/>
    <row r="809067" ht="15"/>
    <row r="809068" ht="15"/>
    <row r="809069" ht="15"/>
    <row r="809070" ht="15"/>
    <row r="809071" ht="15"/>
    <row r="809072" ht="15"/>
    <row r="809073" ht="15"/>
    <row r="809074" ht="15"/>
    <row r="809075" ht="15"/>
    <row r="809076" ht="15"/>
    <row r="809077" ht="15"/>
    <row r="809078" ht="15"/>
    <row r="809079" ht="15"/>
    <row r="809080" ht="15"/>
    <row r="809081" ht="15"/>
    <row r="809082" ht="15"/>
    <row r="809083" ht="15"/>
    <row r="809084" ht="15"/>
    <row r="809085" ht="15"/>
    <row r="809086" ht="15"/>
    <row r="809087" ht="15"/>
    <row r="809088" ht="15"/>
    <row r="809089" ht="15"/>
    <row r="809090" ht="15"/>
    <row r="809091" ht="15"/>
    <row r="809092" ht="15"/>
    <row r="809093" ht="15"/>
    <row r="809094" ht="15"/>
    <row r="809095" ht="15"/>
    <row r="809096" ht="15"/>
    <row r="809097" ht="15"/>
    <row r="809098" ht="15"/>
    <row r="809099" ht="15"/>
    <row r="809100" ht="15"/>
    <row r="809101" ht="15"/>
    <row r="809102" ht="15"/>
    <row r="809103" ht="15"/>
    <row r="809104" ht="15"/>
    <row r="809105" ht="15"/>
    <row r="809106" ht="15"/>
    <row r="809107" ht="15"/>
    <row r="809108" ht="15"/>
    <row r="809109" ht="15"/>
    <row r="809110" ht="15"/>
    <row r="809111" ht="15"/>
    <row r="809112" ht="15"/>
    <row r="809113" ht="15"/>
    <row r="809114" ht="15"/>
    <row r="809115" ht="15"/>
    <row r="809116" ht="15"/>
    <row r="809117" ht="15"/>
    <row r="809118" ht="15"/>
    <row r="809119" ht="15"/>
    <row r="809120" ht="15"/>
    <row r="809121" ht="15"/>
    <row r="809122" ht="15"/>
    <row r="809123" ht="15"/>
    <row r="809124" ht="15"/>
    <row r="809125" ht="15"/>
    <row r="809126" ht="15"/>
    <row r="809127" ht="15"/>
    <row r="809128" ht="15"/>
    <row r="809129" ht="15"/>
    <row r="809130" ht="15"/>
    <row r="809131" ht="15"/>
    <row r="809132" ht="15"/>
    <row r="809133" ht="15"/>
    <row r="809134" ht="15"/>
    <row r="809135" ht="15"/>
    <row r="809136" ht="15"/>
    <row r="809137" ht="15"/>
    <row r="809138" ht="15"/>
    <row r="809139" ht="15"/>
    <row r="809140" ht="15"/>
    <row r="809141" ht="15"/>
    <row r="809142" ht="15"/>
    <row r="809143" ht="15"/>
    <row r="809144" ht="15"/>
    <row r="809145" ht="15"/>
    <row r="809146" ht="15"/>
    <row r="809147" ht="15"/>
    <row r="809148" ht="15"/>
    <row r="809149" ht="15"/>
    <row r="809150" ht="15"/>
    <row r="809151" ht="15"/>
    <row r="809152" ht="15"/>
    <row r="809153" ht="15"/>
    <row r="809154" ht="15"/>
    <row r="809155" ht="15"/>
    <row r="809156" ht="15"/>
    <row r="809157" ht="15"/>
    <row r="809158" ht="15"/>
    <row r="809159" ht="15"/>
    <row r="809160" ht="15"/>
    <row r="809161" ht="15"/>
    <row r="809162" ht="15"/>
    <row r="809163" ht="15"/>
    <row r="809164" ht="15"/>
    <row r="809165" ht="15"/>
    <row r="809166" ht="15"/>
    <row r="809167" ht="15"/>
    <row r="809168" ht="15"/>
    <row r="809169" ht="15"/>
    <row r="809170" ht="15"/>
    <row r="809171" ht="15"/>
    <row r="809172" ht="15"/>
    <row r="809173" ht="15"/>
    <row r="809174" ht="15"/>
    <row r="809175" ht="15"/>
    <row r="809176" ht="15"/>
    <row r="809177" ht="15"/>
    <row r="809178" ht="15"/>
    <row r="809179" ht="15"/>
    <row r="809180" ht="15"/>
    <row r="809181" ht="15"/>
    <row r="809182" ht="15"/>
    <row r="809183" ht="15"/>
    <row r="809184" ht="15"/>
    <row r="809185" ht="15"/>
    <row r="809186" ht="15"/>
    <row r="809187" ht="15"/>
    <row r="809188" ht="15"/>
    <row r="809189" ht="15"/>
    <row r="809190" ht="15"/>
    <row r="809191" ht="15"/>
    <row r="809192" ht="15"/>
    <row r="809193" ht="15"/>
    <row r="809194" ht="15"/>
    <row r="809195" ht="15"/>
    <row r="809196" ht="15"/>
    <row r="809197" ht="15"/>
    <row r="809198" ht="15"/>
    <row r="809199" ht="15"/>
    <row r="809200" ht="15"/>
    <row r="809201" ht="15"/>
    <row r="809202" ht="15"/>
    <row r="809203" ht="15"/>
    <row r="809204" ht="15"/>
    <row r="809205" ht="15"/>
    <row r="809206" ht="15"/>
    <row r="809207" ht="15"/>
    <row r="809208" ht="15"/>
    <row r="809209" ht="15"/>
    <row r="809210" ht="15"/>
    <row r="809211" ht="15"/>
    <row r="809212" ht="15"/>
    <row r="809213" ht="15"/>
    <row r="809214" ht="15"/>
    <row r="809215" ht="15"/>
    <row r="809216" ht="15"/>
    <row r="809217" ht="15"/>
    <row r="809218" ht="15"/>
    <row r="809219" ht="15"/>
    <row r="809220" ht="15"/>
    <row r="809221" ht="15"/>
    <row r="809222" ht="15"/>
    <row r="809223" ht="15"/>
    <row r="809224" ht="15"/>
    <row r="809225" ht="15"/>
    <row r="809226" ht="15"/>
    <row r="809227" ht="15"/>
    <row r="809228" ht="15"/>
    <row r="809229" ht="15"/>
    <row r="809230" ht="15"/>
    <row r="809231" ht="15"/>
    <row r="809232" ht="15"/>
    <row r="809233" ht="15"/>
    <row r="809234" ht="15"/>
    <row r="809235" ht="15"/>
    <row r="809236" ht="15"/>
    <row r="809237" ht="15"/>
    <row r="809238" ht="15"/>
    <row r="809239" ht="15"/>
    <row r="809240" ht="15"/>
    <row r="809241" ht="15"/>
    <row r="809242" ht="15"/>
    <row r="809243" ht="15"/>
    <row r="809244" ht="15"/>
    <row r="809245" ht="15"/>
    <row r="809246" ht="15"/>
    <row r="809247" ht="15"/>
    <row r="809248" ht="15"/>
    <row r="809249" ht="15"/>
    <row r="809250" ht="15"/>
    <row r="809251" ht="15"/>
    <row r="809252" ht="15"/>
    <row r="809253" ht="15"/>
    <row r="809254" ht="15"/>
    <row r="809255" ht="15"/>
    <row r="809256" ht="15"/>
    <row r="809257" ht="15"/>
    <row r="809258" ht="15"/>
    <row r="809259" ht="15"/>
    <row r="809260" ht="15"/>
    <row r="809261" ht="15"/>
    <row r="809262" ht="15"/>
    <row r="809263" ht="15"/>
    <row r="809264" ht="15"/>
    <row r="809265" ht="15"/>
    <row r="809266" ht="15"/>
    <row r="809267" ht="15"/>
    <row r="809268" ht="15"/>
    <row r="809269" ht="15"/>
    <row r="809270" ht="15"/>
    <row r="809271" ht="15"/>
    <row r="809272" ht="15"/>
    <row r="809273" ht="15"/>
    <row r="809274" ht="15"/>
    <row r="809275" ht="15"/>
    <row r="809276" ht="15"/>
    <row r="809277" ht="15"/>
    <row r="809278" ht="15"/>
    <row r="809279" ht="15"/>
    <row r="809280" ht="15"/>
    <row r="809281" ht="15"/>
    <row r="809282" ht="15"/>
    <row r="809283" ht="15"/>
    <row r="809284" ht="15"/>
    <row r="809285" ht="15"/>
    <row r="809286" ht="15"/>
    <row r="809287" ht="15"/>
    <row r="809288" ht="15"/>
    <row r="809289" ht="15"/>
    <row r="809290" ht="15"/>
    <row r="809291" ht="15"/>
    <row r="809292" ht="15"/>
    <row r="809293" ht="15"/>
    <row r="809294" ht="15"/>
    <row r="809295" ht="15"/>
    <row r="809296" ht="15"/>
    <row r="809297" ht="15"/>
    <row r="809298" ht="15"/>
    <row r="809299" ht="15"/>
    <row r="809300" ht="15"/>
    <row r="809301" ht="15"/>
    <row r="809302" ht="15"/>
    <row r="809303" ht="15"/>
    <row r="809304" ht="15"/>
    <row r="809305" ht="15"/>
    <row r="809306" ht="15"/>
    <row r="809307" ht="15"/>
    <row r="809308" ht="15"/>
    <row r="809309" ht="15"/>
    <row r="809310" ht="15"/>
    <row r="809311" ht="15"/>
    <row r="809312" ht="15"/>
    <row r="809313" ht="15"/>
    <row r="809314" ht="15"/>
    <row r="809315" ht="15"/>
    <row r="809316" ht="15"/>
    <row r="809317" ht="15"/>
    <row r="809318" ht="15"/>
    <row r="809319" ht="15"/>
    <row r="809320" ht="15"/>
    <row r="809321" ht="15"/>
    <row r="809322" ht="15"/>
    <row r="809323" ht="15"/>
    <row r="809324" ht="15"/>
    <row r="809325" ht="15"/>
    <row r="809326" ht="15"/>
    <row r="809327" ht="15"/>
    <row r="809328" ht="15"/>
    <row r="809329" ht="15"/>
    <row r="809330" ht="15"/>
    <row r="809331" ht="15"/>
    <row r="809332" ht="15"/>
    <row r="809333" ht="15"/>
    <row r="809334" ht="15"/>
    <row r="809335" ht="15"/>
    <row r="809336" ht="15"/>
    <row r="809337" ht="15"/>
    <row r="809338" ht="15"/>
    <row r="809339" ht="15"/>
    <row r="809340" ht="15"/>
    <row r="809341" ht="15"/>
    <row r="809342" ht="15"/>
    <row r="809343" ht="15"/>
    <row r="809344" ht="15"/>
    <row r="809345" ht="15"/>
    <row r="809346" ht="15"/>
    <row r="809347" ht="15"/>
    <row r="809348" ht="15"/>
    <row r="809349" ht="15"/>
    <row r="809350" ht="15"/>
    <row r="809351" ht="15"/>
    <row r="809352" ht="15"/>
    <row r="809353" ht="15"/>
    <row r="809354" ht="15"/>
    <row r="809355" ht="15"/>
    <row r="809356" ht="15"/>
    <row r="809357" ht="15"/>
    <row r="809358" ht="15"/>
    <row r="809359" ht="15"/>
    <row r="809360" ht="15"/>
    <row r="809361" ht="15"/>
    <row r="809362" ht="15"/>
    <row r="809363" ht="15"/>
    <row r="809364" ht="15"/>
    <row r="809365" ht="15"/>
    <row r="809366" ht="15"/>
    <row r="809367" ht="15"/>
    <row r="809368" ht="15"/>
    <row r="809369" ht="15"/>
    <row r="809370" ht="15"/>
    <row r="809371" ht="15"/>
    <row r="809372" ht="15"/>
    <row r="809373" ht="15"/>
    <row r="809374" ht="15"/>
    <row r="809375" ht="15"/>
    <row r="809376" ht="15"/>
    <row r="809377" ht="15"/>
    <row r="809378" ht="15"/>
    <row r="809379" ht="15"/>
    <row r="809380" ht="15"/>
    <row r="809381" ht="15"/>
    <row r="809382" ht="15"/>
    <row r="809383" ht="15"/>
    <row r="809384" ht="15"/>
    <row r="809385" ht="15"/>
    <row r="809386" ht="15"/>
    <row r="809387" ht="15"/>
    <row r="809388" ht="15"/>
    <row r="809389" ht="15"/>
    <row r="809390" ht="15"/>
    <row r="809391" ht="15"/>
    <row r="809392" ht="15"/>
    <row r="809393" ht="15"/>
    <row r="809394" ht="15"/>
    <row r="809395" ht="15"/>
    <row r="809396" ht="15"/>
    <row r="809397" ht="15"/>
    <row r="809398" ht="15"/>
    <row r="809399" ht="15"/>
    <row r="809400" ht="15"/>
    <row r="809401" ht="15"/>
    <row r="809402" ht="15"/>
    <row r="809403" ht="15"/>
    <row r="809404" ht="15"/>
    <row r="809405" ht="15"/>
    <row r="809406" ht="15"/>
    <row r="809407" ht="15"/>
    <row r="809408" ht="15"/>
    <row r="809409" ht="15"/>
    <row r="809410" ht="15"/>
    <row r="809411" ht="15"/>
    <row r="809412" ht="15"/>
    <row r="809413" ht="15"/>
    <row r="809414" ht="15"/>
    <row r="809415" ht="15"/>
    <row r="809416" ht="15"/>
    <row r="809417" ht="15"/>
    <row r="809418" ht="15"/>
    <row r="809419" ht="15"/>
    <row r="809420" ht="15"/>
    <row r="809421" ht="15"/>
    <row r="809422" ht="15"/>
    <row r="809423" ht="15"/>
    <row r="809424" ht="15"/>
    <row r="809425" ht="15"/>
    <row r="809426" ht="15"/>
    <row r="809427" ht="15"/>
    <row r="809428" ht="15"/>
    <row r="809429" ht="15"/>
    <row r="809430" ht="15"/>
    <row r="809431" ht="15"/>
    <row r="809432" ht="15"/>
    <row r="809433" ht="15"/>
    <row r="809434" ht="15"/>
    <row r="809435" ht="15"/>
    <row r="809436" ht="15"/>
    <row r="809437" ht="15"/>
    <row r="809438" ht="15"/>
    <row r="809439" ht="15"/>
    <row r="809440" ht="15"/>
    <row r="809441" ht="15"/>
    <row r="809442" ht="15"/>
    <row r="809443" ht="15"/>
    <row r="809444" ht="15"/>
    <row r="809445" ht="15"/>
    <row r="809446" ht="15"/>
    <row r="809447" ht="15"/>
    <row r="809448" ht="15"/>
    <row r="809449" ht="15"/>
    <row r="809450" ht="15"/>
    <row r="809451" ht="15"/>
    <row r="809452" ht="15"/>
    <row r="809453" ht="15"/>
    <row r="809454" ht="15"/>
    <row r="809455" ht="15"/>
    <row r="809456" ht="15"/>
    <row r="809457" ht="15"/>
    <row r="809458" ht="15"/>
    <row r="809459" ht="15"/>
    <row r="809460" ht="15"/>
    <row r="809461" ht="15"/>
    <row r="809462" ht="15"/>
    <row r="809463" ht="15"/>
    <row r="809464" ht="15"/>
    <row r="809465" ht="15"/>
    <row r="809466" ht="15"/>
    <row r="809467" ht="15"/>
    <row r="809468" ht="15"/>
    <row r="809469" ht="15"/>
    <row r="809470" ht="15"/>
    <row r="809471" ht="15"/>
    <row r="809472" ht="15"/>
    <row r="809473" ht="15"/>
    <row r="809474" ht="15"/>
    <row r="809475" ht="15"/>
    <row r="809476" ht="15"/>
    <row r="809477" ht="15"/>
    <row r="809478" ht="15"/>
    <row r="809479" ht="15"/>
    <row r="809480" ht="15"/>
    <row r="809481" ht="15"/>
    <row r="809482" ht="15"/>
    <row r="809483" ht="15"/>
    <row r="809484" ht="15"/>
    <row r="809485" ht="15"/>
    <row r="809486" ht="15"/>
    <row r="809487" ht="15"/>
    <row r="809488" ht="15"/>
    <row r="809489" ht="15"/>
    <row r="809490" ht="15"/>
    <row r="809491" ht="15"/>
    <row r="809492" ht="15"/>
    <row r="809493" ht="15"/>
    <row r="809494" ht="15"/>
    <row r="809495" ht="15"/>
    <row r="809496" ht="15"/>
    <row r="809497" ht="15"/>
    <row r="809498" ht="15"/>
    <row r="809499" ht="15"/>
    <row r="809500" ht="15"/>
    <row r="809501" ht="15"/>
    <row r="809502" ht="15"/>
    <row r="809503" ht="15"/>
    <row r="809504" ht="15"/>
    <row r="809505" ht="15"/>
    <row r="809506" ht="15"/>
    <row r="809507" ht="15"/>
    <row r="809508" ht="15"/>
    <row r="809509" ht="15"/>
    <row r="809510" ht="15"/>
    <row r="809511" ht="15"/>
    <row r="809512" ht="15"/>
    <row r="809513" ht="15"/>
    <row r="809514" ht="15"/>
    <row r="809515" ht="15"/>
    <row r="809516" ht="15"/>
    <row r="809517" ht="15"/>
    <row r="809518" ht="15"/>
    <row r="809519" ht="15"/>
    <row r="809520" ht="15"/>
    <row r="809521" ht="15"/>
    <row r="809522" ht="15"/>
    <row r="809523" ht="15"/>
    <row r="809524" ht="15"/>
    <row r="809525" ht="15"/>
    <row r="809526" ht="15"/>
    <row r="809527" ht="15"/>
    <row r="809528" ht="15"/>
    <row r="809529" ht="15"/>
    <row r="809530" ht="15"/>
    <row r="809531" ht="15"/>
    <row r="809532" ht="15"/>
    <row r="809533" ht="15"/>
    <row r="809534" ht="15"/>
    <row r="809535" ht="15"/>
    <row r="809536" ht="15"/>
    <row r="809537" ht="15"/>
    <row r="809538" ht="15"/>
    <row r="809539" ht="15"/>
    <row r="809540" ht="15"/>
    <row r="809541" ht="15"/>
    <row r="809542" ht="15"/>
    <row r="809543" ht="15"/>
    <row r="809544" ht="15"/>
    <row r="809545" ht="15"/>
    <row r="809546" ht="15"/>
    <row r="809547" ht="15"/>
    <row r="809548" ht="15"/>
    <row r="809549" ht="15"/>
    <row r="809550" ht="15"/>
    <row r="809551" ht="15"/>
    <row r="809552" ht="15"/>
    <row r="809553" ht="15"/>
    <row r="809554" ht="15"/>
    <row r="809555" ht="15"/>
    <row r="809556" ht="15"/>
    <row r="809557" ht="15"/>
    <row r="809558" ht="15"/>
    <row r="809559" ht="15"/>
    <row r="809560" ht="15"/>
    <row r="809561" ht="15"/>
    <row r="809562" ht="15"/>
    <row r="809563" ht="15"/>
    <row r="809564" ht="15"/>
    <row r="809565" ht="15"/>
    <row r="809566" ht="15"/>
    <row r="809567" ht="15"/>
    <row r="809568" ht="15"/>
    <row r="809569" ht="15"/>
    <row r="809570" ht="15"/>
    <row r="809571" ht="15"/>
    <row r="809572" ht="15"/>
    <row r="809573" ht="15"/>
    <row r="809574" ht="15"/>
    <row r="809575" ht="15"/>
    <row r="809576" ht="15"/>
    <row r="809577" ht="15"/>
    <row r="809578" ht="15"/>
    <row r="809579" ht="15"/>
    <row r="809580" ht="15"/>
    <row r="809581" ht="15"/>
    <row r="809582" ht="15"/>
    <row r="809583" ht="15"/>
    <row r="809584" ht="15"/>
    <row r="809585" ht="15"/>
    <row r="809586" ht="15"/>
    <row r="809587" ht="15"/>
    <row r="809588" ht="15"/>
    <row r="809589" ht="15"/>
    <row r="809590" ht="15"/>
    <row r="809591" ht="15"/>
    <row r="809592" ht="15"/>
    <row r="809593" ht="15"/>
    <row r="809594" ht="15"/>
    <row r="809595" ht="15"/>
    <row r="809596" ht="15"/>
    <row r="809597" ht="15"/>
    <row r="809598" ht="15"/>
    <row r="809599" ht="15"/>
    <row r="809600" ht="15"/>
    <row r="809601" ht="15"/>
    <row r="809602" ht="15"/>
    <row r="809603" ht="15"/>
    <row r="809604" ht="15"/>
    <row r="809605" ht="15"/>
    <row r="809606" ht="15"/>
    <row r="809607" ht="15"/>
    <row r="809608" ht="15"/>
    <row r="809609" ht="15"/>
    <row r="809610" ht="15"/>
    <row r="809611" ht="15"/>
    <row r="809612" ht="15"/>
    <row r="809613" ht="15"/>
    <row r="809614" ht="15"/>
    <row r="809615" ht="15"/>
    <row r="809616" ht="15"/>
    <row r="809617" ht="15"/>
    <row r="809618" ht="15"/>
    <row r="809619" ht="15"/>
    <row r="809620" ht="15"/>
    <row r="809621" ht="15"/>
    <row r="809622" ht="15"/>
    <row r="809623" ht="15"/>
    <row r="809624" ht="15"/>
    <row r="809625" ht="15"/>
    <row r="809626" ht="15"/>
    <row r="809627" ht="15"/>
    <row r="809628" ht="15"/>
    <row r="809629" ht="15"/>
    <row r="809630" ht="15"/>
    <row r="809631" ht="15"/>
    <row r="809632" ht="15"/>
    <row r="809633" ht="15"/>
    <row r="809634" ht="15"/>
    <row r="809635" ht="15"/>
    <row r="809636" ht="15"/>
    <row r="809637" ht="15"/>
    <row r="809638" ht="15"/>
    <row r="809639" ht="15"/>
    <row r="809640" ht="15"/>
    <row r="809641" ht="15"/>
    <row r="809642" ht="15"/>
    <row r="809643" ht="15"/>
    <row r="809644" ht="15"/>
    <row r="809645" ht="15"/>
    <row r="809646" ht="15"/>
    <row r="809647" ht="15"/>
    <row r="809648" ht="15"/>
    <row r="809649" ht="15"/>
    <row r="809650" ht="15"/>
    <row r="809651" ht="15"/>
    <row r="809652" ht="15"/>
    <row r="809653" ht="15"/>
    <row r="809654" ht="15"/>
    <row r="809655" ht="15"/>
    <row r="809656" ht="15"/>
    <row r="809657" ht="15"/>
    <row r="809658" ht="15"/>
    <row r="809659" ht="15"/>
    <row r="809660" ht="15"/>
    <row r="809661" ht="15"/>
    <row r="809662" ht="15"/>
    <row r="809663" ht="15"/>
    <row r="809664" ht="15"/>
    <row r="809665" ht="15"/>
    <row r="809666" ht="15"/>
    <row r="809667" ht="15"/>
    <row r="809668" ht="15"/>
    <row r="809669" ht="15"/>
    <row r="809670" ht="15"/>
    <row r="809671" ht="15"/>
    <row r="809672" ht="15"/>
    <row r="809673" ht="15"/>
    <row r="809674" ht="15"/>
    <row r="809675" ht="15"/>
    <row r="809676" ht="15"/>
    <row r="809677" ht="15"/>
    <row r="809678" ht="15"/>
    <row r="809679" ht="15"/>
    <row r="809680" ht="15"/>
    <row r="809681" ht="15"/>
    <row r="809682" ht="15"/>
    <row r="809683" ht="15"/>
    <row r="809684" ht="15"/>
    <row r="809685" ht="15"/>
    <row r="809686" ht="15"/>
    <row r="809687" ht="15"/>
    <row r="809688" ht="15"/>
    <row r="809689" ht="15"/>
    <row r="809690" ht="15"/>
    <row r="809691" ht="15"/>
    <row r="809692" ht="15"/>
    <row r="809693" ht="15"/>
    <row r="809694" ht="15"/>
    <row r="809695" ht="15"/>
    <row r="809696" ht="15"/>
    <row r="809697" ht="15"/>
    <row r="809698" ht="15"/>
    <row r="809699" ht="15"/>
    <row r="809700" ht="15"/>
    <row r="809701" ht="15"/>
    <row r="809702" ht="15"/>
    <row r="809703" ht="15"/>
    <row r="809704" ht="15"/>
    <row r="809705" ht="15"/>
    <row r="809706" ht="15"/>
    <row r="809707" ht="15"/>
    <row r="809708" ht="15"/>
    <row r="809709" ht="15"/>
    <row r="809710" ht="15"/>
    <row r="809711" ht="15"/>
    <row r="809712" ht="15"/>
    <row r="809713" ht="15"/>
    <row r="809714" ht="15"/>
    <row r="809715" ht="15"/>
    <row r="809716" ht="15"/>
    <row r="809717" ht="15"/>
    <row r="809718" ht="15"/>
    <row r="809719" ht="15"/>
    <row r="809720" ht="15"/>
    <row r="809721" ht="15"/>
    <row r="809722" ht="15"/>
    <row r="809723" ht="15"/>
    <row r="809724" ht="15"/>
    <row r="809725" ht="15"/>
    <row r="809726" ht="15"/>
    <row r="809727" ht="15"/>
    <row r="809728" ht="15"/>
    <row r="809729" ht="15"/>
    <row r="809730" ht="15"/>
    <row r="809731" ht="15"/>
    <row r="809732" ht="15"/>
    <row r="809733" ht="15"/>
    <row r="809734" ht="15"/>
    <row r="809735" ht="15"/>
    <row r="809736" ht="15"/>
    <row r="809737" ht="15"/>
    <row r="809738" ht="15"/>
    <row r="809739" ht="15"/>
    <row r="809740" ht="15"/>
    <row r="809741" ht="15"/>
    <row r="809742" ht="15"/>
    <row r="809743" ht="15"/>
    <row r="809744" ht="15"/>
    <row r="809745" ht="15"/>
    <row r="809746" ht="15"/>
    <row r="809747" ht="15"/>
    <row r="809748" ht="15"/>
    <row r="809749" ht="15"/>
    <row r="809750" ht="15"/>
    <row r="809751" ht="15"/>
    <row r="809752" ht="15"/>
    <row r="809753" ht="15"/>
    <row r="809754" ht="15"/>
    <row r="809755" ht="15"/>
    <row r="809756" ht="15"/>
    <row r="809757" ht="15"/>
    <row r="809758" ht="15"/>
    <row r="809759" ht="15"/>
    <row r="809760" ht="15"/>
    <row r="809761" ht="15"/>
    <row r="809762" ht="15"/>
    <row r="809763" ht="15"/>
    <row r="809764" ht="15"/>
    <row r="809765" ht="15"/>
    <row r="809766" ht="15"/>
    <row r="809767" ht="15"/>
    <row r="809768" ht="15"/>
    <row r="809769" ht="15"/>
    <row r="809770" ht="15"/>
    <row r="809771" ht="15"/>
    <row r="809772" ht="15"/>
    <row r="809773" ht="15"/>
    <row r="809774" ht="15"/>
    <row r="809775" ht="15"/>
    <row r="809776" ht="15"/>
    <row r="809777" ht="15"/>
    <row r="809778" ht="15"/>
    <row r="809779" ht="15"/>
    <row r="809780" ht="15"/>
    <row r="809781" ht="15"/>
    <row r="809782" ht="15"/>
    <row r="809783" ht="15"/>
    <row r="809784" ht="15"/>
    <row r="809785" ht="15"/>
    <row r="809786" ht="15"/>
    <row r="809787" ht="15"/>
    <row r="809788" ht="15"/>
    <row r="809789" ht="15"/>
    <row r="809790" ht="15"/>
    <row r="809791" ht="15"/>
    <row r="809792" ht="15"/>
    <row r="809793" ht="15"/>
    <row r="809794" ht="15"/>
    <row r="809795" ht="15"/>
    <row r="809796" ht="15"/>
    <row r="809797" ht="15"/>
    <row r="809798" ht="15"/>
    <row r="809799" ht="15"/>
    <row r="809800" ht="15"/>
    <row r="809801" ht="15"/>
    <row r="809802" ht="15"/>
    <row r="809803" ht="15"/>
    <row r="809804" ht="15"/>
    <row r="809805" ht="15"/>
    <row r="809806" ht="15"/>
    <row r="809807" ht="15"/>
    <row r="809808" ht="15"/>
    <row r="809809" ht="15"/>
    <row r="809810" ht="15"/>
    <row r="809811" ht="15"/>
    <row r="809812" ht="15"/>
    <row r="809813" ht="15"/>
    <row r="809814" ht="15"/>
    <row r="809815" ht="15"/>
    <row r="809816" ht="15"/>
    <row r="809817" ht="15"/>
    <row r="809818" ht="15"/>
    <row r="809819" ht="15"/>
    <row r="809820" ht="15"/>
    <row r="809821" ht="15"/>
    <row r="809822" ht="15"/>
    <row r="809823" ht="15"/>
    <row r="809824" ht="15"/>
    <row r="809825" ht="15"/>
    <row r="809826" ht="15"/>
    <row r="809827" ht="15"/>
    <row r="809828" ht="15"/>
    <row r="809829" ht="15"/>
    <row r="809830" ht="15"/>
    <row r="809831" ht="15"/>
    <row r="809832" ht="15"/>
    <row r="809833" ht="15"/>
    <row r="809834" ht="15"/>
    <row r="809835" ht="15"/>
    <row r="809836" ht="15"/>
    <row r="809837" ht="15"/>
    <row r="809838" ht="15"/>
    <row r="809839" ht="15"/>
    <row r="809840" ht="15"/>
    <row r="809841" ht="15"/>
    <row r="809842" ht="15"/>
    <row r="809843" ht="15"/>
    <row r="809844" ht="15"/>
    <row r="809845" ht="15"/>
    <row r="809846" ht="15"/>
    <row r="809847" ht="15"/>
    <row r="809848" ht="15"/>
    <row r="809849" ht="15"/>
    <row r="809850" ht="15"/>
    <row r="809851" ht="15"/>
    <row r="809852" ht="15"/>
    <row r="809853" ht="15"/>
    <row r="809854" ht="15"/>
    <row r="809855" ht="15"/>
    <row r="809856" ht="15"/>
    <row r="809857" ht="15"/>
    <row r="809858" ht="15"/>
    <row r="809859" ht="15"/>
    <row r="809860" ht="15"/>
    <row r="809861" ht="15"/>
    <row r="809862" ht="15"/>
    <row r="809863" ht="15"/>
    <row r="809864" ht="15"/>
    <row r="809865" ht="15"/>
    <row r="809866" ht="15"/>
    <row r="809867" ht="15"/>
    <row r="809868" ht="15"/>
    <row r="809869" ht="15"/>
    <row r="809870" ht="15"/>
    <row r="809871" ht="15"/>
    <row r="809872" ht="15"/>
    <row r="809873" ht="15"/>
    <row r="809874" ht="15"/>
    <row r="809875" ht="15"/>
    <row r="809876" ht="15"/>
    <row r="809877" ht="15"/>
    <row r="809878" ht="15"/>
    <row r="809879" ht="15"/>
    <row r="809880" ht="15"/>
    <row r="809881" ht="15"/>
    <row r="809882" ht="15"/>
    <row r="809883" ht="15"/>
    <row r="809884" ht="15"/>
    <row r="809885" ht="15"/>
    <row r="809886" ht="15"/>
    <row r="809887" ht="15"/>
    <row r="809888" ht="15"/>
    <row r="809889" ht="15"/>
    <row r="809890" ht="15"/>
    <row r="809891" ht="15"/>
    <row r="809892" ht="15"/>
    <row r="809893" ht="15"/>
    <row r="809894" ht="15"/>
    <row r="809895" ht="15"/>
    <row r="809896" ht="15"/>
    <row r="809897" ht="15"/>
    <row r="809898" ht="15"/>
    <row r="809899" ht="15"/>
    <row r="809900" ht="15"/>
    <row r="809901" ht="15"/>
    <row r="809902" ht="15"/>
    <row r="809903" ht="15"/>
    <row r="809904" ht="15"/>
    <row r="809905" ht="15"/>
    <row r="809906" ht="15"/>
    <row r="809907" ht="15"/>
    <row r="809908" ht="15"/>
    <row r="809909" ht="15"/>
    <row r="809910" ht="15"/>
    <row r="809911" ht="15"/>
    <row r="809912" ht="15"/>
    <row r="809913" ht="15"/>
    <row r="809914" ht="15"/>
    <row r="809915" ht="15"/>
    <row r="809916" ht="15"/>
    <row r="809917" ht="15"/>
    <row r="809918" ht="15"/>
    <row r="809919" ht="15"/>
    <row r="809920" ht="15"/>
    <row r="809921" ht="15"/>
    <row r="809922" ht="15"/>
    <row r="809923" ht="15"/>
    <row r="809924" ht="15"/>
    <row r="809925" ht="15"/>
    <row r="809926" ht="15"/>
    <row r="809927" ht="15"/>
    <row r="809928" ht="15"/>
    <row r="809929" ht="15"/>
    <row r="809930" ht="15"/>
    <row r="809931" ht="15"/>
    <row r="809932" ht="15"/>
    <row r="809933" ht="15"/>
    <row r="809934" ht="15"/>
    <row r="809935" ht="15"/>
    <row r="809936" ht="15"/>
    <row r="809937" ht="15"/>
    <row r="809938" ht="15"/>
    <row r="809939" ht="15"/>
    <row r="809940" ht="15"/>
    <row r="809941" ht="15"/>
    <row r="809942" ht="15"/>
    <row r="809943" ht="15"/>
    <row r="809944" ht="15"/>
    <row r="809945" ht="15"/>
    <row r="809946" ht="15"/>
    <row r="809947" ht="15"/>
    <row r="809948" ht="15"/>
    <row r="809949" ht="15"/>
    <row r="809950" ht="15"/>
    <row r="809951" ht="15"/>
    <row r="809952" ht="15"/>
    <row r="809953" ht="15"/>
    <row r="809954" ht="15"/>
    <row r="809955" ht="15"/>
    <row r="809956" ht="15"/>
    <row r="809957" ht="15"/>
    <row r="809958" ht="15"/>
    <row r="809959" ht="15"/>
    <row r="809960" ht="15"/>
    <row r="809961" ht="15"/>
    <row r="809962" ht="15"/>
    <row r="809963" ht="15"/>
    <row r="809964" ht="15"/>
    <row r="809965" ht="15"/>
    <row r="809966" ht="15"/>
    <row r="809967" ht="15"/>
    <row r="809968" ht="15"/>
    <row r="809969" ht="15"/>
    <row r="809970" ht="15"/>
    <row r="809971" ht="15"/>
    <row r="809972" ht="15"/>
    <row r="809973" ht="15"/>
    <row r="809974" ht="15"/>
    <row r="809975" ht="15"/>
    <row r="809976" ht="15"/>
    <row r="809977" ht="15"/>
    <row r="809978" ht="15"/>
    <row r="809979" ht="15"/>
    <row r="809980" ht="15"/>
    <row r="809981" ht="15"/>
    <row r="809982" ht="15"/>
    <row r="809983" ht="15"/>
    <row r="809984" ht="15"/>
    <row r="809985" ht="15"/>
    <row r="809986" ht="15"/>
    <row r="809987" ht="15"/>
    <row r="809988" ht="15"/>
    <row r="809989" ht="15"/>
    <row r="809990" ht="15"/>
    <row r="809991" ht="15"/>
    <row r="809992" ht="15"/>
    <row r="809993" ht="15"/>
    <row r="809994" ht="15"/>
    <row r="809995" ht="15"/>
    <row r="809996" ht="15"/>
    <row r="809997" ht="15"/>
    <row r="809998" ht="15"/>
    <row r="809999" ht="15"/>
    <row r="810000" ht="15"/>
    <row r="810001" ht="15"/>
    <row r="810002" ht="15"/>
    <row r="810003" ht="15"/>
    <row r="810004" ht="15"/>
    <row r="810005" ht="15"/>
    <row r="810006" ht="15"/>
    <row r="810007" ht="15"/>
    <row r="810008" ht="15"/>
    <row r="810009" ht="15"/>
    <row r="810010" ht="15"/>
    <row r="810011" ht="15"/>
    <row r="810012" ht="15"/>
    <row r="810013" ht="15"/>
    <row r="810014" ht="15"/>
    <row r="810015" ht="15"/>
    <row r="810016" ht="15"/>
    <row r="810017" ht="15"/>
    <row r="810018" ht="15"/>
    <row r="810019" ht="15"/>
    <row r="810020" ht="15"/>
    <row r="810021" ht="15"/>
    <row r="810022" ht="15"/>
    <row r="810023" ht="15"/>
    <row r="810024" ht="15"/>
    <row r="810025" ht="15"/>
    <row r="810026" ht="15"/>
    <row r="810027" ht="15"/>
    <row r="810028" ht="15"/>
    <row r="810029" ht="15"/>
    <row r="810030" ht="15"/>
    <row r="810031" ht="15"/>
    <row r="810032" ht="15"/>
    <row r="810033" ht="15"/>
    <row r="810034" ht="15"/>
    <row r="810035" ht="15"/>
    <row r="810036" ht="15"/>
    <row r="810037" ht="15"/>
    <row r="810038" ht="15"/>
    <row r="810039" ht="15"/>
    <row r="810040" ht="15"/>
    <row r="810041" ht="15"/>
    <row r="810042" ht="15"/>
    <row r="810043" ht="15"/>
    <row r="810044" ht="15"/>
    <row r="810045" ht="15"/>
    <row r="810046" ht="15"/>
    <row r="810047" ht="15"/>
    <row r="810048" ht="15"/>
    <row r="810049" ht="15"/>
    <row r="810050" ht="15"/>
    <row r="810051" ht="15"/>
    <row r="810052" ht="15"/>
    <row r="810053" ht="15"/>
    <row r="810054" ht="15"/>
    <row r="810055" ht="15"/>
    <row r="810056" ht="15"/>
    <row r="810057" ht="15"/>
    <row r="810058" ht="15"/>
    <row r="810059" ht="15"/>
    <row r="810060" ht="15"/>
    <row r="810061" ht="15"/>
    <row r="810062" ht="15"/>
    <row r="810063" ht="15"/>
    <row r="810064" ht="15"/>
    <row r="810065" ht="15"/>
    <row r="810066" ht="15"/>
    <row r="810067" ht="15"/>
    <row r="810068" ht="15"/>
    <row r="810069" ht="15"/>
    <row r="810070" ht="15"/>
    <row r="810071" ht="15"/>
    <row r="810072" ht="15"/>
    <row r="810073" ht="15"/>
    <row r="810074" ht="15"/>
    <row r="810075" ht="15"/>
    <row r="810076" ht="15"/>
    <row r="810077" ht="15"/>
    <row r="810078" ht="15"/>
    <row r="810079" ht="15"/>
    <row r="810080" ht="15"/>
    <row r="810081" ht="15"/>
    <row r="810082" ht="15"/>
    <row r="810083" ht="15"/>
    <row r="810084" ht="15"/>
    <row r="810085" ht="15"/>
    <row r="810086" ht="15"/>
    <row r="810087" ht="15"/>
    <row r="810088" ht="15"/>
    <row r="810089" ht="15"/>
    <row r="810090" ht="15"/>
    <row r="810091" ht="15"/>
    <row r="810092" ht="15"/>
    <row r="810093" ht="15"/>
    <row r="810094" ht="15"/>
    <row r="810095" ht="15"/>
    <row r="810096" ht="15"/>
    <row r="810097" ht="15"/>
    <row r="810098" ht="15"/>
    <row r="810099" ht="15"/>
    <row r="810100" ht="15"/>
    <row r="810101" ht="15"/>
    <row r="810102" ht="15"/>
    <row r="810103" ht="15"/>
    <row r="810104" ht="15"/>
    <row r="810105" ht="15"/>
    <row r="810106" ht="15"/>
    <row r="810107" ht="15"/>
    <row r="810108" ht="15"/>
    <row r="810109" ht="15"/>
    <row r="810110" ht="15"/>
    <row r="810111" ht="15"/>
    <row r="810112" ht="15"/>
    <row r="810113" ht="15"/>
    <row r="810114" ht="15"/>
    <row r="810115" ht="15"/>
    <row r="810116" ht="15"/>
    <row r="810117" ht="15"/>
    <row r="810118" ht="15"/>
    <row r="810119" ht="15"/>
    <row r="810120" ht="15"/>
    <row r="810121" ht="15"/>
    <row r="810122" ht="15"/>
    <row r="810123" ht="15"/>
    <row r="810124" ht="15"/>
    <row r="810125" ht="15"/>
    <row r="810126" ht="15"/>
    <row r="810127" ht="15"/>
    <row r="810128" ht="15"/>
    <row r="810129" ht="15"/>
    <row r="810130" ht="15"/>
    <row r="810131" ht="15"/>
    <row r="810132" ht="15"/>
    <row r="810133" ht="15"/>
    <row r="810134" ht="15"/>
    <row r="810135" ht="15"/>
    <row r="810136" ht="15"/>
    <row r="810137" ht="15"/>
    <row r="810138" ht="15"/>
    <row r="810139" ht="15"/>
    <row r="810140" ht="15"/>
    <row r="810141" ht="15"/>
    <row r="810142" ht="15"/>
    <row r="810143" ht="15"/>
    <row r="810144" ht="15"/>
    <row r="810145" ht="15"/>
    <row r="810146" ht="15"/>
    <row r="810147" ht="15"/>
    <row r="810148" ht="15"/>
    <row r="810149" ht="15"/>
    <row r="810150" ht="15"/>
    <row r="810151" ht="15"/>
    <row r="810152" ht="15"/>
    <row r="810153" ht="15"/>
    <row r="810154" ht="15"/>
    <row r="810155" ht="15"/>
    <row r="810156" ht="15"/>
    <row r="810157" ht="15"/>
    <row r="810158" ht="15"/>
    <row r="810159" ht="15"/>
    <row r="810160" ht="15"/>
    <row r="810161" ht="15"/>
    <row r="810162" ht="15"/>
    <row r="810163" ht="15"/>
    <row r="810164" ht="15"/>
    <row r="810165" ht="15"/>
    <row r="810166" ht="15"/>
    <row r="810167" ht="15"/>
    <row r="810168" ht="15"/>
    <row r="810169" ht="15"/>
    <row r="810170" ht="15"/>
    <row r="810171" ht="15"/>
    <row r="810172" ht="15"/>
    <row r="810173" ht="15"/>
    <row r="810174" ht="15"/>
    <row r="810175" ht="15"/>
    <row r="810176" ht="15"/>
    <row r="810177" ht="15"/>
    <row r="810178" ht="15"/>
    <row r="810179" ht="15"/>
    <row r="810180" ht="15"/>
    <row r="810181" ht="15"/>
    <row r="810182" ht="15"/>
    <row r="810183" ht="15"/>
    <row r="810184" ht="15"/>
    <row r="810185" ht="15"/>
    <row r="810186" ht="15"/>
    <row r="810187" ht="15"/>
    <row r="810188" ht="15"/>
    <row r="810189" ht="15"/>
    <row r="810190" ht="15"/>
    <row r="810191" ht="15"/>
    <row r="810192" ht="15"/>
    <row r="810193" ht="15"/>
    <row r="810194" ht="15"/>
    <row r="810195" ht="15"/>
    <row r="810196" ht="15"/>
    <row r="810197" ht="15"/>
    <row r="810198" ht="15"/>
    <row r="810199" ht="15"/>
    <row r="810200" ht="15"/>
    <row r="810201" ht="15"/>
    <row r="810202" ht="15"/>
    <row r="810203" ht="15"/>
    <row r="810204" ht="15"/>
    <row r="810205" ht="15"/>
    <row r="810206" ht="15"/>
    <row r="810207" ht="15"/>
    <row r="810208" ht="15"/>
    <row r="810209" ht="15"/>
    <row r="810210" ht="15"/>
    <row r="810211" ht="15"/>
    <row r="810212" ht="15"/>
    <row r="810213" ht="15"/>
    <row r="810214" ht="15"/>
    <row r="810215" ht="15"/>
    <row r="810216" ht="15"/>
    <row r="810217" ht="15"/>
    <row r="810218" ht="15"/>
    <row r="810219" ht="15"/>
    <row r="810220" ht="15"/>
    <row r="810221" ht="15"/>
    <row r="810222" ht="15"/>
    <row r="810223" ht="15"/>
    <row r="810224" ht="15"/>
    <row r="810225" ht="15"/>
    <row r="810226" ht="15"/>
    <row r="810227" ht="15"/>
    <row r="810228" ht="15"/>
    <row r="810229" ht="15"/>
    <row r="810230" ht="15"/>
    <row r="810231" ht="15"/>
    <row r="810232" ht="15"/>
    <row r="810233" ht="15"/>
    <row r="810234" ht="15"/>
    <row r="810235" ht="15"/>
    <row r="810236" ht="15"/>
    <row r="810237" ht="15"/>
    <row r="810238" ht="15"/>
    <row r="810239" ht="15"/>
    <row r="810240" ht="15"/>
    <row r="810241" ht="15"/>
    <row r="810242" ht="15"/>
    <row r="810243" ht="15"/>
    <row r="810244" ht="15"/>
    <row r="810245" ht="15"/>
    <row r="810246" ht="15"/>
    <row r="810247" ht="15"/>
    <row r="810248" ht="15"/>
    <row r="810249" ht="15"/>
    <row r="810250" ht="15"/>
    <row r="810251" ht="15"/>
    <row r="810252" ht="15"/>
    <row r="810253" ht="15"/>
    <row r="810254" ht="15"/>
    <row r="810255" ht="15"/>
    <row r="810256" ht="15"/>
    <row r="810257" ht="15"/>
    <row r="810258" ht="15"/>
    <row r="810259" ht="15"/>
    <row r="810260" ht="15"/>
    <row r="810261" ht="15"/>
    <row r="810262" ht="15"/>
    <row r="810263" ht="15"/>
    <row r="810264" ht="15"/>
    <row r="810265" ht="15"/>
    <row r="810266" ht="15"/>
    <row r="810267" ht="15"/>
    <row r="810268" ht="15"/>
    <row r="810269" ht="15"/>
    <row r="810270" ht="15"/>
    <row r="810271" ht="15"/>
    <row r="810272" ht="15"/>
    <row r="810273" ht="15"/>
    <row r="810274" ht="15"/>
    <row r="810275" ht="15"/>
    <row r="810276" ht="15"/>
    <row r="810277" ht="15"/>
    <row r="810278" ht="15"/>
    <row r="810279" ht="15"/>
    <row r="810280" ht="15"/>
    <row r="810281" ht="15"/>
    <row r="810282" ht="15"/>
    <row r="810283" ht="15"/>
    <row r="810284" ht="15"/>
    <row r="810285" ht="15"/>
    <row r="810286" ht="15"/>
    <row r="810287" ht="15"/>
    <row r="810288" ht="15"/>
    <row r="810289" ht="15"/>
    <row r="810290" ht="15"/>
    <row r="810291" ht="15"/>
    <row r="810292" ht="15"/>
    <row r="810293" ht="15"/>
    <row r="810294" ht="15"/>
    <row r="810295" ht="15"/>
    <row r="810296" ht="15"/>
    <row r="810297" ht="15"/>
    <row r="810298" ht="15"/>
    <row r="810299" ht="15"/>
    <row r="810300" ht="15"/>
    <row r="810301" ht="15"/>
    <row r="810302" ht="15"/>
    <row r="810303" ht="15"/>
    <row r="810304" ht="15"/>
    <row r="810305" ht="15"/>
    <row r="810306" ht="15"/>
    <row r="810307" ht="15"/>
    <row r="810308" ht="15"/>
    <row r="810309" ht="15"/>
    <row r="810310" ht="15"/>
    <row r="810311" ht="15"/>
    <row r="810312" ht="15"/>
    <row r="810313" ht="15"/>
    <row r="810314" ht="15"/>
    <row r="810315" ht="15"/>
    <row r="810316" ht="15"/>
    <row r="810317" ht="15"/>
    <row r="810318" ht="15"/>
    <row r="810319" ht="15"/>
    <row r="810320" ht="15"/>
    <row r="810321" ht="15"/>
    <row r="810322" ht="15"/>
    <row r="810323" ht="15"/>
    <row r="810324" ht="15"/>
    <row r="810325" ht="15"/>
    <row r="810326" ht="15"/>
    <row r="810327" ht="15"/>
    <row r="810328" ht="15"/>
    <row r="810329" ht="15"/>
    <row r="810330" ht="15"/>
    <row r="810331" ht="15"/>
    <row r="810332" ht="15"/>
    <row r="810333" ht="15"/>
    <row r="810334" ht="15"/>
    <row r="810335" ht="15"/>
    <row r="810336" ht="15"/>
    <row r="810337" ht="15"/>
    <row r="810338" ht="15"/>
    <row r="810339" ht="15"/>
    <row r="810340" ht="15"/>
    <row r="810341" ht="15"/>
    <row r="810342" ht="15"/>
    <row r="810343" ht="15"/>
    <row r="810344" ht="15"/>
    <row r="810345" ht="15"/>
    <row r="810346" ht="15"/>
    <row r="810347" ht="15"/>
    <row r="810348" ht="15"/>
    <row r="810349" ht="15"/>
    <row r="810350" ht="15"/>
    <row r="810351" ht="15"/>
    <row r="810352" ht="15"/>
    <row r="810353" ht="15"/>
    <row r="810354" ht="15"/>
    <row r="810355" ht="15"/>
    <row r="810356" ht="15"/>
    <row r="810357" ht="15"/>
    <row r="810358" ht="15"/>
    <row r="810359" ht="15"/>
    <row r="810360" ht="15"/>
    <row r="810361" ht="15"/>
    <row r="810362" ht="15"/>
    <row r="810363" ht="15"/>
    <row r="810364" ht="15"/>
    <row r="810365" ht="15"/>
    <row r="810366" ht="15"/>
    <row r="810367" ht="15"/>
    <row r="810368" ht="15"/>
    <row r="810369" ht="15"/>
    <row r="810370" ht="15"/>
    <row r="810371" ht="15"/>
    <row r="810372" ht="15"/>
    <row r="810373" ht="15"/>
    <row r="810374" ht="15"/>
    <row r="810375" ht="15"/>
    <row r="810376" ht="15"/>
    <row r="810377" ht="15"/>
    <row r="810378" ht="15"/>
    <row r="810379" ht="15"/>
    <row r="810380" ht="15"/>
    <row r="810381" ht="15"/>
    <row r="810382" ht="15"/>
    <row r="810383" ht="15"/>
    <row r="810384" ht="15"/>
    <row r="810385" ht="15"/>
    <row r="810386" ht="15"/>
    <row r="810387" ht="15"/>
    <row r="810388" ht="15"/>
    <row r="810389" ht="15"/>
    <row r="810390" ht="15"/>
    <row r="810391" ht="15"/>
    <row r="810392" ht="15"/>
    <row r="810393" ht="15"/>
    <row r="810394" ht="15"/>
    <row r="810395" ht="15"/>
    <row r="810396" ht="15"/>
    <row r="810397" ht="15"/>
    <row r="810398" ht="15"/>
    <row r="810399" ht="15"/>
    <row r="810400" ht="15"/>
    <row r="810401" ht="15"/>
    <row r="810402" ht="15"/>
    <row r="810403" ht="15"/>
    <row r="810404" ht="15"/>
    <row r="810405" ht="15"/>
    <row r="810406" ht="15"/>
    <row r="810407" ht="15"/>
    <row r="810408" ht="15"/>
    <row r="810409" ht="15"/>
    <row r="810410" ht="15"/>
    <row r="810411" ht="15"/>
    <row r="810412" ht="15"/>
    <row r="810413" ht="15"/>
    <row r="810414" ht="15"/>
    <row r="810415" ht="15"/>
    <row r="810416" ht="15"/>
    <row r="810417" ht="15"/>
    <row r="810418" ht="15"/>
    <row r="810419" ht="15"/>
    <row r="810420" ht="15"/>
    <row r="810421" ht="15"/>
    <row r="810422" ht="15"/>
    <row r="810423" ht="15"/>
    <row r="810424" ht="15"/>
    <row r="810425" ht="15"/>
    <row r="810426" ht="15"/>
    <row r="810427" ht="15"/>
    <row r="810428" ht="15"/>
    <row r="810429" ht="15"/>
    <row r="810430" ht="15"/>
    <row r="810431" ht="15"/>
    <row r="810432" ht="15"/>
    <row r="810433" ht="15"/>
    <row r="810434" ht="15"/>
    <row r="810435" ht="15"/>
    <row r="810436" ht="15"/>
    <row r="810437" ht="15"/>
    <row r="810438" ht="15"/>
    <row r="810439" ht="15"/>
    <row r="810440" ht="15"/>
    <row r="810441" ht="15"/>
    <row r="810442" ht="15"/>
    <row r="810443" ht="15"/>
    <row r="810444" ht="15"/>
    <row r="810445" ht="15"/>
    <row r="810446" ht="15"/>
    <row r="810447" ht="15"/>
    <row r="810448" ht="15"/>
    <row r="810449" ht="15"/>
    <row r="810450" ht="15"/>
    <row r="810451" ht="15"/>
    <row r="810452" ht="15"/>
    <row r="810453" ht="15"/>
    <row r="810454" ht="15"/>
    <row r="810455" ht="15"/>
    <row r="810456" ht="15"/>
    <row r="810457" ht="15"/>
    <row r="810458" ht="15"/>
    <row r="810459" ht="15"/>
    <row r="810460" ht="15"/>
    <row r="810461" ht="15"/>
    <row r="810462" ht="15"/>
    <row r="810463" ht="15"/>
    <row r="810464" ht="15"/>
    <row r="810465" ht="15"/>
    <row r="810466" ht="15"/>
    <row r="810467" ht="15"/>
    <row r="810468" ht="15"/>
    <row r="810469" ht="15"/>
    <row r="810470" ht="15"/>
    <row r="810471" ht="15"/>
    <row r="810472" ht="15"/>
    <row r="810473" ht="15"/>
    <row r="810474" ht="15"/>
    <row r="810475" ht="15"/>
    <row r="810476" ht="15"/>
    <row r="810477" ht="15"/>
    <row r="810478" ht="15"/>
    <row r="810479" ht="15"/>
    <row r="810480" ht="15"/>
    <row r="810481" ht="15"/>
    <row r="810482" ht="15"/>
    <row r="810483" ht="15"/>
    <row r="810484" ht="15"/>
    <row r="810485" ht="15"/>
    <row r="810486" ht="15"/>
    <row r="810487" ht="15"/>
    <row r="810488" ht="15"/>
    <row r="810489" ht="15"/>
    <row r="810490" ht="15"/>
    <row r="810491" ht="15"/>
    <row r="810492" ht="15"/>
    <row r="810493" ht="15"/>
    <row r="810494" ht="15"/>
    <row r="810495" ht="15"/>
    <row r="810496" ht="15"/>
    <row r="810497" ht="15"/>
    <row r="810498" ht="15"/>
    <row r="810499" ht="15"/>
    <row r="810500" ht="15"/>
    <row r="810501" ht="15"/>
    <row r="810502" ht="15"/>
    <row r="810503" ht="15"/>
    <row r="810504" ht="15"/>
    <row r="810505" ht="15"/>
    <row r="810506" ht="15"/>
    <row r="810507" ht="15"/>
    <row r="810508" ht="15"/>
    <row r="810509" ht="15"/>
    <row r="810510" ht="15"/>
    <row r="810511" ht="15"/>
    <row r="810512" ht="15"/>
    <row r="810513" ht="15"/>
    <row r="810514" ht="15"/>
    <row r="810515" ht="15"/>
    <row r="810516" ht="15"/>
    <row r="810517" ht="15"/>
    <row r="810518" ht="15"/>
    <row r="810519" ht="15"/>
    <row r="810520" ht="15"/>
    <row r="810521" ht="15"/>
    <row r="810522" ht="15"/>
    <row r="810523" ht="15"/>
    <row r="810524" ht="15"/>
    <row r="810525" ht="15"/>
    <row r="810526" ht="15"/>
    <row r="810527" ht="15"/>
    <row r="810528" ht="15"/>
    <row r="810529" ht="15"/>
    <row r="810530" ht="15"/>
    <row r="810531" ht="15"/>
    <row r="810532" ht="15"/>
    <row r="810533" ht="15"/>
    <row r="810534" ht="15"/>
    <row r="810535" ht="15"/>
    <row r="810536" ht="15"/>
    <row r="810537" ht="15"/>
    <row r="810538" ht="15"/>
    <row r="810539" ht="15"/>
    <row r="810540" ht="15"/>
    <row r="810541" ht="15"/>
    <row r="810542" ht="15"/>
    <row r="810543" ht="15"/>
    <row r="810544" ht="15"/>
    <row r="810545" ht="15"/>
    <row r="810546" ht="15"/>
    <row r="810547" ht="15"/>
    <row r="810548" ht="15"/>
    <row r="810549" ht="15"/>
    <row r="810550" ht="15"/>
    <row r="810551" ht="15"/>
    <row r="810552" ht="15"/>
    <row r="810553" ht="15"/>
    <row r="810554" ht="15"/>
    <row r="810555" ht="15"/>
    <row r="810556" ht="15"/>
    <row r="810557" ht="15"/>
    <row r="810558" ht="15"/>
    <row r="810559" ht="15"/>
    <row r="810560" ht="15"/>
    <row r="810561" ht="15"/>
    <row r="810562" ht="15"/>
    <row r="810563" ht="15"/>
    <row r="810564" ht="15"/>
    <row r="810565" ht="15"/>
    <row r="810566" ht="15"/>
    <row r="810567" ht="15"/>
    <row r="810568" ht="15"/>
    <row r="810569" ht="15"/>
    <row r="810570" ht="15"/>
    <row r="810571" ht="15"/>
    <row r="810572" ht="15"/>
    <row r="810573" ht="15"/>
    <row r="810574" ht="15"/>
    <row r="810575" ht="15"/>
    <row r="810576" ht="15"/>
    <row r="810577" ht="15"/>
    <row r="810578" ht="15"/>
    <row r="810579" ht="15"/>
    <row r="810580" ht="15"/>
    <row r="810581" ht="15"/>
    <row r="810582" ht="15"/>
    <row r="810583" ht="15"/>
    <row r="810584" ht="15"/>
    <row r="810585" ht="15"/>
    <row r="810586" ht="15"/>
    <row r="810587" ht="15"/>
    <row r="810588" ht="15"/>
    <row r="810589" ht="15"/>
    <row r="810590" ht="15"/>
    <row r="810591" ht="15"/>
    <row r="810592" ht="15"/>
    <row r="810593" ht="15"/>
    <row r="810594" ht="15"/>
    <row r="810595" ht="15"/>
    <row r="810596" ht="15"/>
    <row r="810597" ht="15"/>
    <row r="810598" ht="15"/>
    <row r="810599" ht="15"/>
    <row r="810600" ht="15"/>
    <row r="810601" ht="15"/>
    <row r="810602" ht="15"/>
    <row r="810603" ht="15"/>
    <row r="810604" ht="15"/>
    <row r="810605" ht="15"/>
    <row r="810606" ht="15"/>
    <row r="810607" ht="15"/>
    <row r="810608" ht="15"/>
    <row r="810609" ht="15"/>
    <row r="810610" ht="15"/>
    <row r="810611" ht="15"/>
    <row r="810612" ht="15"/>
    <row r="810613" ht="15"/>
    <row r="810614" ht="15"/>
    <row r="810615" ht="15"/>
    <row r="810616" ht="15"/>
    <row r="810617" ht="15"/>
    <row r="810618" ht="15"/>
    <row r="810619" ht="15"/>
    <row r="810620" ht="15"/>
    <row r="810621" ht="15"/>
    <row r="810622" ht="15"/>
    <row r="810623" ht="15"/>
    <row r="810624" ht="15"/>
    <row r="810625" ht="15"/>
    <row r="810626" ht="15"/>
    <row r="810627" ht="15"/>
    <row r="810628" ht="15"/>
    <row r="810629" ht="15"/>
    <row r="810630" ht="15"/>
    <row r="810631" ht="15"/>
    <row r="810632" ht="15"/>
    <row r="810633" ht="15"/>
    <row r="810634" ht="15"/>
    <row r="810635" ht="15"/>
    <row r="810636" ht="15"/>
    <row r="810637" ht="15"/>
    <row r="810638" ht="15"/>
    <row r="810639" ht="15"/>
    <row r="810640" ht="15"/>
    <row r="810641" ht="15"/>
    <row r="810642" ht="15"/>
    <row r="810643" ht="15"/>
    <row r="810644" ht="15"/>
    <row r="810645" ht="15"/>
    <row r="810646" ht="15"/>
    <row r="810647" ht="15"/>
    <row r="810648" ht="15"/>
    <row r="810649" ht="15"/>
    <row r="810650" ht="15"/>
    <row r="810651" ht="15"/>
    <row r="810652" ht="15"/>
    <row r="810653" ht="15"/>
    <row r="810654" ht="15"/>
    <row r="810655" ht="15"/>
    <row r="810656" ht="15"/>
    <row r="810657" ht="15"/>
    <row r="810658" ht="15"/>
    <row r="810659" ht="15"/>
    <row r="810660" ht="15"/>
    <row r="810661" ht="15"/>
    <row r="810662" ht="15"/>
    <row r="810663" ht="15"/>
    <row r="810664" ht="15"/>
    <row r="810665" ht="15"/>
    <row r="810666" ht="15"/>
    <row r="810667" ht="15"/>
    <row r="810668" ht="15"/>
    <row r="810669" ht="15"/>
    <row r="810670" ht="15"/>
    <row r="810671" ht="15"/>
    <row r="810672" ht="15"/>
    <row r="810673" ht="15"/>
    <row r="810674" ht="15"/>
    <row r="810675" ht="15"/>
    <row r="810676" ht="15"/>
    <row r="810677" ht="15"/>
    <row r="810678" ht="15"/>
    <row r="810679" ht="15"/>
    <row r="810680" ht="15"/>
    <row r="810681" ht="15"/>
    <row r="810682" ht="15"/>
    <row r="810683" ht="15"/>
    <row r="810684" ht="15"/>
    <row r="810685" ht="15"/>
    <row r="810686" ht="15"/>
    <row r="810687" ht="15"/>
    <row r="810688" ht="15"/>
    <row r="810689" ht="15"/>
    <row r="810690" ht="15"/>
    <row r="810691" ht="15"/>
    <row r="810692" ht="15"/>
    <row r="810693" ht="15"/>
    <row r="810694" ht="15"/>
    <row r="810695" ht="15"/>
    <row r="810696" ht="15"/>
    <row r="810697" ht="15"/>
    <row r="810698" ht="15"/>
    <row r="810699" ht="15"/>
    <row r="810700" ht="15"/>
    <row r="810701" ht="15"/>
    <row r="810702" ht="15"/>
    <row r="810703" ht="15"/>
    <row r="810704" ht="15"/>
    <row r="810705" ht="15"/>
    <row r="810706" ht="15"/>
    <row r="810707" ht="15"/>
    <row r="810708" ht="15"/>
    <row r="810709" ht="15"/>
    <row r="810710" ht="15"/>
    <row r="810711" ht="15"/>
    <row r="810712" ht="15"/>
    <row r="810713" ht="15"/>
    <row r="810714" ht="15"/>
    <row r="810715" ht="15"/>
    <row r="810716" ht="15"/>
    <row r="810717" ht="15"/>
    <row r="810718" ht="15"/>
    <row r="810719" ht="15"/>
    <row r="810720" ht="15"/>
    <row r="810721" ht="15"/>
    <row r="810722" ht="15"/>
    <row r="810723" ht="15"/>
    <row r="810724" ht="15"/>
    <row r="810725" ht="15"/>
    <row r="810726" ht="15"/>
    <row r="810727" ht="15"/>
    <row r="810728" ht="15"/>
    <row r="810729" ht="15"/>
    <row r="810730" ht="15"/>
    <row r="810731" ht="15"/>
    <row r="810732" ht="15"/>
    <row r="810733" ht="15"/>
    <row r="810734" ht="15"/>
    <row r="810735" ht="15"/>
    <row r="810736" ht="15"/>
    <row r="810737" ht="15"/>
    <row r="810738" ht="15"/>
    <row r="810739" ht="15"/>
    <row r="810740" ht="15"/>
    <row r="810741" ht="15"/>
    <row r="810742" ht="15"/>
    <row r="810743" ht="15"/>
    <row r="810744" ht="15"/>
    <row r="810745" ht="15"/>
    <row r="810746" ht="15"/>
    <row r="810747" ht="15"/>
    <row r="810748" ht="15"/>
    <row r="810749" ht="15"/>
    <row r="810750" ht="15"/>
    <row r="810751" ht="15"/>
    <row r="810752" ht="15"/>
    <row r="810753" ht="15"/>
    <row r="810754" ht="15"/>
    <row r="810755" ht="15"/>
    <row r="810756" ht="15"/>
    <row r="810757" ht="15"/>
    <row r="810758" ht="15"/>
    <row r="810759" ht="15"/>
    <row r="810760" ht="15"/>
    <row r="810761" ht="15"/>
    <row r="810762" ht="15"/>
    <row r="810763" ht="15"/>
    <row r="810764" ht="15"/>
    <row r="810765" ht="15"/>
    <row r="810766" ht="15"/>
    <row r="810767" ht="15"/>
    <row r="810768" ht="15"/>
    <row r="810769" ht="15"/>
    <row r="810770" ht="15"/>
    <row r="810771" ht="15"/>
    <row r="810772" ht="15"/>
    <row r="810773" ht="15"/>
    <row r="810774" ht="15"/>
    <row r="810775" ht="15"/>
    <row r="810776" ht="15"/>
    <row r="810777" ht="15"/>
    <row r="810778" ht="15"/>
    <row r="810779" ht="15"/>
    <row r="810780" ht="15"/>
    <row r="810781" ht="15"/>
    <row r="810782" ht="15"/>
    <row r="810783" ht="15"/>
    <row r="810784" ht="15"/>
    <row r="810785" ht="15"/>
    <row r="810786" ht="15"/>
    <row r="810787" ht="15"/>
    <row r="810788" ht="15"/>
    <row r="810789" ht="15"/>
    <row r="810790" ht="15"/>
    <row r="810791" ht="15"/>
    <row r="810792" ht="15"/>
    <row r="810793" ht="15"/>
    <row r="810794" ht="15"/>
    <row r="810795" ht="15"/>
    <row r="810796" ht="15"/>
    <row r="810797" ht="15"/>
    <row r="810798" ht="15"/>
    <row r="810799" ht="15"/>
    <row r="810800" ht="15"/>
    <row r="810801" ht="15"/>
    <row r="810802" ht="15"/>
    <row r="810803" ht="15"/>
    <row r="810804" ht="15"/>
    <row r="810805" ht="15"/>
    <row r="810806" ht="15"/>
    <row r="810807" ht="15"/>
    <row r="810808" ht="15"/>
    <row r="810809" ht="15"/>
    <row r="810810" ht="15"/>
    <row r="810811" ht="15"/>
    <row r="810812" ht="15"/>
    <row r="810813" ht="15"/>
    <row r="810814" ht="15"/>
    <row r="810815" ht="15"/>
    <row r="810816" ht="15"/>
    <row r="810817" ht="15"/>
    <row r="810818" ht="15"/>
    <row r="810819" ht="15"/>
    <row r="810820" ht="15"/>
    <row r="810821" ht="15"/>
    <row r="810822" ht="15"/>
    <row r="810823" ht="15"/>
    <row r="810824" ht="15"/>
    <row r="810825" ht="15"/>
    <row r="810826" ht="15"/>
    <row r="810827" ht="15"/>
    <row r="810828" ht="15"/>
    <row r="810829" ht="15"/>
    <row r="810830" ht="15"/>
    <row r="810831" ht="15"/>
    <row r="810832" ht="15"/>
    <row r="810833" ht="15"/>
    <row r="810834" ht="15"/>
    <row r="810835" ht="15"/>
    <row r="810836" ht="15"/>
    <row r="810837" ht="15"/>
    <row r="810838" ht="15"/>
    <row r="810839" ht="15"/>
    <row r="810840" ht="15"/>
    <row r="810841" ht="15"/>
    <row r="810842" ht="15"/>
    <row r="810843" ht="15"/>
    <row r="810844" ht="15"/>
    <row r="810845" ht="15"/>
    <row r="810846" ht="15"/>
    <row r="810847" ht="15"/>
    <row r="810848" ht="15"/>
    <row r="810849" ht="15"/>
    <row r="810850" ht="15"/>
    <row r="810851" ht="15"/>
    <row r="810852" ht="15"/>
    <row r="810853" ht="15"/>
    <row r="810854" ht="15"/>
    <row r="810855" ht="15"/>
    <row r="810856" ht="15"/>
    <row r="810857" ht="15"/>
    <row r="810858" ht="15"/>
    <row r="810859" ht="15"/>
    <row r="810860" ht="15"/>
    <row r="810861" ht="15"/>
    <row r="810862" ht="15"/>
    <row r="810863" ht="15"/>
    <row r="810864" ht="15"/>
    <row r="810865" ht="15"/>
    <row r="810866" ht="15"/>
    <row r="810867" ht="15"/>
    <row r="810868" ht="15"/>
    <row r="810869" ht="15"/>
    <row r="810870" ht="15"/>
    <row r="810871" ht="15"/>
    <row r="810872" ht="15"/>
    <row r="810873" ht="15"/>
    <row r="810874" ht="15"/>
    <row r="810875" ht="15"/>
    <row r="810876" ht="15"/>
    <row r="810877" ht="15"/>
    <row r="810878" ht="15"/>
    <row r="810879" ht="15"/>
    <row r="810880" ht="15"/>
    <row r="810881" ht="15"/>
    <row r="810882" ht="15"/>
    <row r="810883" ht="15"/>
    <row r="810884" ht="15"/>
    <row r="810885" ht="15"/>
    <row r="810886" ht="15"/>
    <row r="810887" ht="15"/>
    <row r="810888" ht="15"/>
    <row r="810889" ht="15"/>
    <row r="810890" ht="15"/>
    <row r="810891" ht="15"/>
    <row r="810892" ht="15"/>
    <row r="810893" ht="15"/>
    <row r="810894" ht="15"/>
    <row r="810895" ht="15"/>
    <row r="810896" ht="15"/>
    <row r="810897" ht="15"/>
    <row r="810898" ht="15"/>
    <row r="810899" ht="15"/>
    <row r="810900" ht="15"/>
    <row r="810901" ht="15"/>
    <row r="810902" ht="15"/>
    <row r="810903" ht="15"/>
    <row r="810904" ht="15"/>
    <row r="810905" ht="15"/>
    <row r="810906" ht="15"/>
    <row r="810907" ht="15"/>
    <row r="810908" ht="15"/>
    <row r="810909" ht="15"/>
    <row r="810910" ht="15"/>
    <row r="810911" ht="15"/>
    <row r="810912" ht="15"/>
    <row r="810913" ht="15"/>
    <row r="810914" ht="15"/>
    <row r="810915" ht="15"/>
    <row r="810916" ht="15"/>
    <row r="810917" ht="15"/>
    <row r="810918" ht="15"/>
    <row r="810919" ht="15"/>
    <row r="810920" ht="15"/>
    <row r="810921" ht="15"/>
    <row r="810922" ht="15"/>
    <row r="810923" ht="15"/>
    <row r="810924" ht="15"/>
    <row r="810925" ht="15"/>
    <row r="810926" ht="15"/>
    <row r="810927" ht="15"/>
    <row r="810928" ht="15"/>
    <row r="810929" ht="15"/>
    <row r="810930" ht="15"/>
    <row r="810931" ht="15"/>
    <row r="810932" ht="15"/>
    <row r="810933" ht="15"/>
    <row r="810934" ht="15"/>
    <row r="810935" ht="15"/>
    <row r="810936" ht="15"/>
    <row r="810937" ht="15"/>
    <row r="810938" ht="15"/>
    <row r="810939" ht="15"/>
    <row r="810940" ht="15"/>
    <row r="810941" ht="15"/>
    <row r="810942" ht="15"/>
    <row r="810943" ht="15"/>
    <row r="810944" ht="15"/>
    <row r="810945" ht="15"/>
    <row r="810946" ht="15"/>
    <row r="810947" ht="15"/>
    <row r="810948" ht="15"/>
    <row r="810949" ht="15"/>
    <row r="810950" ht="15"/>
    <row r="810951" ht="15"/>
    <row r="810952" ht="15"/>
    <row r="810953" ht="15"/>
    <row r="810954" ht="15"/>
    <row r="810955" ht="15"/>
    <row r="810956" ht="15"/>
    <row r="810957" ht="15"/>
    <row r="810958" ht="15"/>
    <row r="810959" ht="15"/>
    <row r="810960" ht="15"/>
    <row r="810961" ht="15"/>
    <row r="810962" ht="15"/>
    <row r="810963" ht="15"/>
    <row r="810964" ht="15"/>
    <row r="810965" ht="15"/>
    <row r="810966" ht="15"/>
    <row r="810967" ht="15"/>
    <row r="810968" ht="15"/>
    <row r="810969" ht="15"/>
    <row r="810970" ht="15"/>
    <row r="810971" ht="15"/>
    <row r="810972" ht="15"/>
    <row r="810973" ht="15"/>
    <row r="810974" ht="15"/>
    <row r="810975" ht="15"/>
    <row r="810976" ht="15"/>
    <row r="810977" ht="15"/>
    <row r="810978" ht="15"/>
    <row r="810979" ht="15"/>
    <row r="810980" ht="15"/>
    <row r="810981" ht="15"/>
    <row r="810982" ht="15"/>
    <row r="810983" ht="15"/>
    <row r="810984" ht="15"/>
    <row r="810985" ht="15"/>
    <row r="810986" ht="15"/>
    <row r="810987" ht="15"/>
    <row r="810988" ht="15"/>
    <row r="810989" ht="15"/>
    <row r="810990" ht="15"/>
    <row r="810991" ht="15"/>
    <row r="810992" ht="15"/>
    <row r="810993" ht="15"/>
    <row r="810994" ht="15"/>
    <row r="810995" ht="15"/>
    <row r="810996" ht="15"/>
    <row r="810997" ht="15"/>
    <row r="810998" ht="15"/>
    <row r="810999" ht="15"/>
    <row r="811000" ht="15"/>
    <row r="811001" ht="15"/>
    <row r="811002" ht="15"/>
    <row r="811003" ht="15"/>
    <row r="811004" ht="15"/>
    <row r="811005" ht="15"/>
    <row r="811006" ht="15"/>
    <row r="811007" ht="15"/>
    <row r="811008" ht="15"/>
    <row r="811009" ht="15"/>
    <row r="811010" ht="15"/>
    <row r="811011" ht="15"/>
    <row r="811012" ht="15"/>
    <row r="811013" ht="15"/>
    <row r="811014" ht="15"/>
    <row r="811015" ht="15"/>
    <row r="811016" ht="15"/>
    <row r="811017" ht="15"/>
    <row r="811018" ht="15"/>
    <row r="811019" ht="15"/>
    <row r="811020" ht="15"/>
    <row r="811021" ht="15"/>
    <row r="811022" ht="15"/>
    <row r="811023" ht="15"/>
    <row r="811024" ht="15"/>
    <row r="811025" ht="15"/>
    <row r="811026" ht="15"/>
    <row r="811027" ht="15"/>
    <row r="811028" ht="15"/>
    <row r="811029" ht="15"/>
    <row r="811030" ht="15"/>
    <row r="811031" ht="15"/>
    <row r="811032" ht="15"/>
    <row r="811033" ht="15"/>
    <row r="811034" ht="15"/>
    <row r="811035" ht="15"/>
    <row r="811036" ht="15"/>
    <row r="811037" ht="15"/>
    <row r="811038" ht="15"/>
    <row r="811039" ht="15"/>
    <row r="811040" ht="15"/>
    <row r="811041" ht="15"/>
    <row r="811042" ht="15"/>
    <row r="811043" ht="15"/>
    <row r="811044" ht="15"/>
    <row r="811045" ht="15"/>
    <row r="811046" ht="15"/>
    <row r="811047" ht="15"/>
    <row r="811048" ht="15"/>
    <row r="811049" ht="15"/>
    <row r="811050" ht="15"/>
    <row r="811051" ht="15"/>
    <row r="811052" ht="15"/>
    <row r="811053" ht="15"/>
    <row r="811054" ht="15"/>
    <row r="811055" ht="15"/>
    <row r="811056" ht="15"/>
    <row r="811057" ht="15"/>
    <row r="811058" ht="15"/>
    <row r="811059" ht="15"/>
    <row r="811060" ht="15"/>
    <row r="811061" ht="15"/>
    <row r="811062" ht="15"/>
    <row r="811063" ht="15"/>
    <row r="811064" ht="15"/>
    <row r="811065" ht="15"/>
    <row r="811066" ht="15"/>
    <row r="811067" ht="15"/>
    <row r="811068" ht="15"/>
    <row r="811069" ht="15"/>
    <row r="811070" ht="15"/>
    <row r="811071" ht="15"/>
    <row r="811072" ht="15"/>
    <row r="811073" ht="15"/>
    <row r="811074" ht="15"/>
    <row r="811075" ht="15"/>
    <row r="811076" ht="15"/>
    <row r="811077" ht="15"/>
    <row r="811078" ht="15"/>
    <row r="811079" ht="15"/>
    <row r="811080" ht="15"/>
    <row r="811081" ht="15"/>
    <row r="811082" ht="15"/>
    <row r="811083" ht="15"/>
    <row r="811084" ht="15"/>
    <row r="811085" ht="15"/>
    <row r="811086" ht="15"/>
    <row r="811087" ht="15"/>
    <row r="811088" ht="15"/>
    <row r="811089" ht="15"/>
    <row r="811090" ht="15"/>
    <row r="811091" ht="15"/>
    <row r="811092" ht="15"/>
    <row r="811093" ht="15"/>
    <row r="811094" ht="15"/>
    <row r="811095" ht="15"/>
    <row r="811096" ht="15"/>
    <row r="811097" ht="15"/>
    <row r="811098" ht="15"/>
    <row r="811099" ht="15"/>
    <row r="811100" ht="15"/>
    <row r="811101" ht="15"/>
    <row r="811102" ht="15"/>
    <row r="811103" ht="15"/>
    <row r="811104" ht="15"/>
    <row r="811105" ht="15"/>
    <row r="811106" ht="15"/>
    <row r="811107" ht="15"/>
    <row r="811108" ht="15"/>
    <row r="811109" ht="15"/>
    <row r="811110" ht="15"/>
    <row r="811111" ht="15"/>
    <row r="811112" ht="15"/>
    <row r="811113" ht="15"/>
    <row r="811114" ht="15"/>
    <row r="811115" ht="15"/>
    <row r="811116" ht="15"/>
    <row r="811117" ht="15"/>
    <row r="811118" ht="15"/>
    <row r="811119" ht="15"/>
    <row r="811120" ht="15"/>
    <row r="811121" ht="15"/>
    <row r="811122" ht="15"/>
    <row r="811123" ht="15"/>
    <row r="811124" ht="15"/>
    <row r="811125" ht="15"/>
    <row r="811126" ht="15"/>
    <row r="811127" ht="15"/>
    <row r="811128" ht="15"/>
    <row r="811129" ht="15"/>
    <row r="811130" ht="15"/>
    <row r="811131" ht="15"/>
    <row r="811132" ht="15"/>
    <row r="811133" ht="15"/>
    <row r="811134" ht="15"/>
    <row r="811135" ht="15"/>
    <row r="811136" ht="15"/>
    <row r="811137" ht="15"/>
    <row r="811138" ht="15"/>
    <row r="811139" ht="15"/>
    <row r="811140" ht="15"/>
    <row r="811141" ht="15"/>
    <row r="811142" ht="15"/>
    <row r="811143" ht="15"/>
    <row r="811144" ht="15"/>
    <row r="811145" ht="15"/>
    <row r="811146" ht="15"/>
    <row r="811147" ht="15"/>
    <row r="811148" ht="15"/>
    <row r="811149" ht="15"/>
    <row r="811150" ht="15"/>
    <row r="811151" ht="15"/>
    <row r="811152" ht="15"/>
    <row r="811153" ht="15"/>
    <row r="811154" ht="15"/>
    <row r="811155" ht="15"/>
    <row r="811156" ht="15"/>
    <row r="811157" ht="15"/>
    <row r="811158" ht="15"/>
    <row r="811159" ht="15"/>
    <row r="811160" ht="15"/>
    <row r="811161" ht="15"/>
    <row r="811162" ht="15"/>
    <row r="811163" ht="15"/>
    <row r="811164" ht="15"/>
    <row r="811165" ht="15"/>
    <row r="811166" ht="15"/>
    <row r="811167" ht="15"/>
    <row r="811168" ht="15"/>
    <row r="811169" ht="15"/>
    <row r="811170" ht="15"/>
    <row r="811171" ht="15"/>
    <row r="811172" ht="15"/>
    <row r="811173" ht="15"/>
    <row r="811174" ht="15"/>
    <row r="811175" ht="15"/>
    <row r="811176" ht="15"/>
    <row r="811177" ht="15"/>
    <row r="811178" ht="15"/>
    <row r="811179" ht="15"/>
    <row r="811180" ht="15"/>
    <row r="811181" ht="15"/>
    <row r="811182" ht="15"/>
    <row r="811183" ht="15"/>
    <row r="811184" ht="15"/>
    <row r="811185" ht="15"/>
    <row r="811186" ht="15"/>
    <row r="811187" ht="15"/>
    <row r="811188" ht="15"/>
    <row r="811189" ht="15"/>
    <row r="811190" ht="15"/>
    <row r="811191" ht="15"/>
    <row r="811192" ht="15"/>
    <row r="811193" ht="15"/>
    <row r="811194" ht="15"/>
    <row r="811195" ht="15"/>
    <row r="811196" ht="15"/>
    <row r="811197" ht="15"/>
    <row r="811198" ht="15"/>
    <row r="811199" ht="15"/>
    <row r="811200" ht="15"/>
    <row r="811201" ht="15"/>
    <row r="811202" ht="15"/>
    <row r="811203" ht="15"/>
    <row r="811204" ht="15"/>
    <row r="811205" ht="15"/>
    <row r="811206" ht="15"/>
    <row r="811207" ht="15"/>
    <row r="811208" ht="15"/>
    <row r="811209" ht="15"/>
    <row r="811210" ht="15"/>
    <row r="811211" ht="15"/>
    <row r="811212" ht="15"/>
    <row r="811213" ht="15"/>
    <row r="811214" ht="15"/>
    <row r="811215" ht="15"/>
    <row r="811216" ht="15"/>
    <row r="811217" ht="15"/>
    <row r="811218" ht="15"/>
    <row r="811219" ht="15"/>
    <row r="811220" ht="15"/>
    <row r="811221" ht="15"/>
    <row r="811222" ht="15"/>
    <row r="811223" ht="15"/>
    <row r="811224" ht="15"/>
    <row r="811225" ht="15"/>
    <row r="811226" ht="15"/>
    <row r="811227" ht="15"/>
    <row r="811228" ht="15"/>
    <row r="811229" ht="15"/>
    <row r="811230" ht="15"/>
    <row r="811231" ht="15"/>
    <row r="811232" ht="15"/>
    <row r="811233" ht="15"/>
    <row r="811234" ht="15"/>
    <row r="811235" ht="15"/>
    <row r="811236" ht="15"/>
    <row r="811237" ht="15"/>
    <row r="811238" ht="15"/>
    <row r="811239" ht="15"/>
    <row r="811240" ht="15"/>
    <row r="811241" ht="15"/>
    <row r="811242" ht="15"/>
    <row r="811243" ht="15"/>
    <row r="811244" ht="15"/>
    <row r="811245" ht="15"/>
    <row r="811246" ht="15"/>
    <row r="811247" ht="15"/>
    <row r="811248" ht="15"/>
    <row r="811249" ht="15"/>
    <row r="811250" ht="15"/>
    <row r="811251" ht="15"/>
    <row r="811252" ht="15"/>
    <row r="811253" ht="15"/>
    <row r="811254" ht="15"/>
    <row r="811255" ht="15"/>
    <row r="811256" ht="15"/>
    <row r="811257" ht="15"/>
    <row r="811258" ht="15"/>
    <row r="811259" ht="15"/>
    <row r="811260" ht="15"/>
    <row r="811261" ht="15"/>
    <row r="811262" ht="15"/>
    <row r="811263" ht="15"/>
    <row r="811264" ht="15"/>
    <row r="811265" ht="15"/>
    <row r="811266" ht="15"/>
    <row r="811267" ht="15"/>
    <row r="811268" ht="15"/>
    <row r="811269" ht="15"/>
    <row r="811270" ht="15"/>
    <row r="811271" ht="15"/>
    <row r="811272" ht="15"/>
    <row r="811273" ht="15"/>
    <row r="811274" ht="15"/>
    <row r="811275" ht="15"/>
    <row r="811276" ht="15"/>
    <row r="811277" ht="15"/>
    <row r="811278" ht="15"/>
    <row r="811279" ht="15"/>
    <row r="811280" ht="15"/>
    <row r="811281" ht="15"/>
    <row r="811282" ht="15"/>
    <row r="811283" ht="15"/>
    <row r="811284" ht="15"/>
    <row r="811285" ht="15"/>
    <row r="811286" ht="15"/>
    <row r="811287" ht="15"/>
    <row r="811288" ht="15"/>
    <row r="811289" ht="15"/>
    <row r="811290" ht="15"/>
    <row r="811291" ht="15"/>
    <row r="811292" ht="15"/>
    <row r="811293" ht="15"/>
    <row r="811294" ht="15"/>
    <row r="811295" ht="15"/>
    <row r="811296" ht="15"/>
    <row r="811297" ht="15"/>
    <row r="811298" ht="15"/>
    <row r="811299" ht="15"/>
    <row r="811300" ht="15"/>
    <row r="811301" ht="15"/>
    <row r="811302" ht="15"/>
    <row r="811303" ht="15"/>
    <row r="811304" ht="15"/>
    <row r="811305" ht="15"/>
    <row r="811306" ht="15"/>
    <row r="811307" ht="15"/>
    <row r="811308" ht="15"/>
    <row r="811309" ht="15"/>
    <row r="811310" ht="15"/>
    <row r="811311" ht="15"/>
    <row r="811312" ht="15"/>
    <row r="811313" ht="15"/>
    <row r="811314" ht="15"/>
    <row r="811315" ht="15"/>
    <row r="811316" ht="15"/>
    <row r="811317" ht="15"/>
    <row r="811318" ht="15"/>
    <row r="811319" ht="15"/>
    <row r="811320" ht="15"/>
    <row r="811321" ht="15"/>
    <row r="811322" ht="15"/>
    <row r="811323" ht="15"/>
    <row r="811324" ht="15"/>
    <row r="811325" ht="15"/>
    <row r="811326" ht="15"/>
    <row r="811327" ht="15"/>
    <row r="811328" ht="15"/>
    <row r="811329" ht="15"/>
    <row r="811330" ht="15"/>
    <row r="811331" ht="15"/>
    <row r="811332" ht="15"/>
    <row r="811333" ht="15"/>
    <row r="811334" ht="15"/>
    <row r="811335" ht="15"/>
    <row r="811336" ht="15"/>
    <row r="811337" ht="15"/>
    <row r="811338" ht="15"/>
    <row r="811339" ht="15"/>
    <row r="811340" ht="15"/>
    <row r="811341" ht="15"/>
    <row r="811342" ht="15"/>
    <row r="811343" ht="15"/>
    <row r="811344" ht="15"/>
    <row r="811345" ht="15"/>
    <row r="811346" ht="15"/>
    <row r="811347" ht="15"/>
    <row r="811348" ht="15"/>
    <row r="811349" ht="15"/>
    <row r="811350" ht="15"/>
    <row r="811351" ht="15"/>
    <row r="811352" ht="15"/>
    <row r="811353" ht="15"/>
    <row r="811354" ht="15"/>
    <row r="811355" ht="15"/>
    <row r="811356" ht="15"/>
    <row r="811357" ht="15"/>
    <row r="811358" ht="15"/>
    <row r="811359" ht="15"/>
    <row r="811360" ht="15"/>
    <row r="811361" ht="15"/>
    <row r="811362" ht="15"/>
    <row r="811363" ht="15"/>
    <row r="811364" ht="15"/>
    <row r="811365" ht="15"/>
    <row r="811366" ht="15"/>
    <row r="811367" ht="15"/>
    <row r="811368" ht="15"/>
    <row r="811369" ht="15"/>
    <row r="811370" ht="15"/>
    <row r="811371" ht="15"/>
    <row r="811372" ht="15"/>
    <row r="811373" ht="15"/>
    <row r="811374" ht="15"/>
    <row r="811375" ht="15"/>
    <row r="811376" ht="15"/>
    <row r="811377" ht="15"/>
    <row r="811378" ht="15"/>
    <row r="811379" ht="15"/>
    <row r="811380" ht="15"/>
    <row r="811381" ht="15"/>
    <row r="811382" ht="15"/>
    <row r="811383" ht="15"/>
    <row r="811384" ht="15"/>
    <row r="811385" ht="15"/>
    <row r="811386" ht="15"/>
    <row r="811387" ht="15"/>
    <row r="811388" ht="15"/>
    <row r="811389" ht="15"/>
    <row r="811390" ht="15"/>
    <row r="811391" ht="15"/>
    <row r="811392" ht="15"/>
    <row r="811393" ht="15"/>
    <row r="811394" ht="15"/>
    <row r="811395" ht="15"/>
    <row r="811396" ht="15"/>
    <row r="811397" ht="15"/>
    <row r="811398" ht="15"/>
    <row r="811399" ht="15"/>
    <row r="811400" ht="15"/>
    <row r="811401" ht="15"/>
    <row r="811402" ht="15"/>
    <row r="811403" ht="15"/>
    <row r="811404" ht="15"/>
    <row r="811405" ht="15"/>
    <row r="811406" ht="15"/>
    <row r="811407" ht="15"/>
    <row r="811408" ht="15"/>
    <row r="811409" ht="15"/>
    <row r="811410" ht="15"/>
    <row r="811411" ht="15"/>
    <row r="811412" ht="15"/>
    <row r="811413" ht="15"/>
    <row r="811414" ht="15"/>
    <row r="811415" ht="15"/>
    <row r="811416" ht="15"/>
    <row r="811417" ht="15"/>
    <row r="811418" ht="15"/>
    <row r="811419" ht="15"/>
    <row r="811420" ht="15"/>
    <row r="811421" ht="15"/>
    <row r="811422" ht="15"/>
    <row r="811423" ht="15"/>
    <row r="811424" ht="15"/>
    <row r="811425" ht="15"/>
    <row r="811426" ht="15"/>
    <row r="811427" ht="15"/>
    <row r="811428" ht="15"/>
    <row r="811429" ht="15"/>
    <row r="811430" ht="15"/>
    <row r="811431" ht="15"/>
    <row r="811432" ht="15"/>
    <row r="811433" ht="15"/>
    <row r="811434" ht="15"/>
    <row r="811435" ht="15"/>
    <row r="811436" ht="15"/>
    <row r="811437" ht="15"/>
    <row r="811438" ht="15"/>
    <row r="811439" ht="15"/>
    <row r="811440" ht="15"/>
    <row r="811441" ht="15"/>
    <row r="811442" ht="15"/>
    <row r="811443" ht="15"/>
    <row r="811444" ht="15"/>
    <row r="811445" ht="15"/>
    <row r="811446" ht="15"/>
    <row r="811447" ht="15"/>
    <row r="811448" ht="15"/>
    <row r="811449" ht="15"/>
    <row r="811450" ht="15"/>
    <row r="811451" ht="15"/>
    <row r="811452" ht="15"/>
    <row r="811453" ht="15"/>
    <row r="811454" ht="15"/>
    <row r="811455" ht="15"/>
    <row r="811456" ht="15"/>
    <row r="811457" ht="15"/>
    <row r="811458" ht="15"/>
    <row r="811459" ht="15"/>
    <row r="811460" ht="15"/>
    <row r="811461" ht="15"/>
    <row r="811462" ht="15"/>
    <row r="811463" ht="15"/>
    <row r="811464" ht="15"/>
    <row r="811465" ht="15"/>
    <row r="811466" ht="15"/>
    <row r="811467" ht="15"/>
    <row r="811468" ht="15"/>
    <row r="811469" ht="15"/>
    <row r="811470" ht="15"/>
    <row r="811471" ht="15"/>
    <row r="811472" ht="15"/>
    <row r="811473" ht="15"/>
    <row r="811474" ht="15"/>
    <row r="811475" ht="15"/>
    <row r="811476" ht="15"/>
    <row r="811477" ht="15"/>
    <row r="811478" ht="15"/>
    <row r="811479" ht="15"/>
    <row r="811480" ht="15"/>
    <row r="811481" ht="15"/>
    <row r="811482" ht="15"/>
    <row r="811483" ht="15"/>
    <row r="811484" ht="15"/>
    <row r="811485" ht="15"/>
    <row r="811486" ht="15"/>
    <row r="811487" ht="15"/>
    <row r="811488" ht="15"/>
    <row r="811489" ht="15"/>
    <row r="811490" ht="15"/>
    <row r="811491" ht="15"/>
    <row r="811492" ht="15"/>
    <row r="811493" ht="15"/>
    <row r="811494" ht="15"/>
    <row r="811495" ht="15"/>
    <row r="811496" ht="15"/>
    <row r="811497" ht="15"/>
    <row r="811498" ht="15"/>
    <row r="811499" ht="15"/>
    <row r="811500" ht="15"/>
    <row r="811501" ht="15"/>
    <row r="811502" ht="15"/>
    <row r="811503" ht="15"/>
    <row r="811504" ht="15"/>
    <row r="811505" ht="15"/>
    <row r="811506" ht="15"/>
    <row r="811507" ht="15"/>
    <row r="811508" ht="15"/>
    <row r="811509" ht="15"/>
    <row r="811510" ht="15"/>
    <row r="811511" ht="15"/>
    <row r="811512" ht="15"/>
    <row r="811513" ht="15"/>
    <row r="811514" ht="15"/>
    <row r="811515" ht="15"/>
    <row r="811516" ht="15"/>
    <row r="811517" ht="15"/>
    <row r="811518" ht="15"/>
    <row r="811519" ht="15"/>
    <row r="811520" ht="15"/>
    <row r="811521" ht="15"/>
    <row r="811522" ht="15"/>
    <row r="811523" ht="15"/>
    <row r="811524" ht="15"/>
    <row r="811525" ht="15"/>
    <row r="811526" ht="15"/>
    <row r="811527" ht="15"/>
    <row r="811528" ht="15"/>
    <row r="811529" ht="15"/>
    <row r="811530" ht="15"/>
    <row r="811531" ht="15"/>
    <row r="811532" ht="15"/>
    <row r="811533" ht="15"/>
    <row r="811534" ht="15"/>
    <row r="811535" ht="15"/>
    <row r="811536" ht="15"/>
    <row r="811537" ht="15"/>
    <row r="811538" ht="15"/>
    <row r="811539" ht="15"/>
    <row r="811540" ht="15"/>
    <row r="811541" ht="15"/>
    <row r="811542" ht="15"/>
    <row r="811543" ht="15"/>
    <row r="811544" ht="15"/>
    <row r="811545" ht="15"/>
    <row r="811546" ht="15"/>
    <row r="811547" ht="15"/>
    <row r="811548" ht="15"/>
    <row r="811549" ht="15"/>
    <row r="811550" ht="15"/>
    <row r="811551" ht="15"/>
    <row r="811552" ht="15"/>
    <row r="811553" ht="15"/>
    <row r="811554" ht="15"/>
    <row r="811555" ht="15"/>
    <row r="811556" ht="15"/>
    <row r="811557" ht="15"/>
    <row r="811558" ht="15"/>
    <row r="811559" ht="15"/>
    <row r="811560" ht="15"/>
    <row r="811561" ht="15"/>
    <row r="811562" ht="15"/>
    <row r="811563" ht="15"/>
    <row r="811564" ht="15"/>
    <row r="811565" ht="15"/>
    <row r="811566" ht="15"/>
    <row r="811567" ht="15"/>
    <row r="811568" ht="15"/>
    <row r="811569" ht="15"/>
    <row r="811570" ht="15"/>
    <row r="811571" ht="15"/>
    <row r="811572" ht="15"/>
    <row r="811573" ht="15"/>
    <row r="811574" ht="15"/>
    <row r="811575" ht="15"/>
    <row r="811576" ht="15"/>
    <row r="811577" ht="15"/>
    <row r="811578" ht="15"/>
    <row r="811579" ht="15"/>
    <row r="811580" ht="15"/>
    <row r="811581" ht="15"/>
    <row r="811582" ht="15"/>
    <row r="811583" ht="15"/>
    <row r="811584" ht="15"/>
    <row r="811585" ht="15"/>
    <row r="811586" ht="15"/>
    <row r="811587" ht="15"/>
    <row r="811588" ht="15"/>
    <row r="811589" ht="15"/>
    <row r="811590" ht="15"/>
    <row r="811591" ht="15"/>
    <row r="811592" ht="15"/>
    <row r="811593" ht="15"/>
    <row r="811594" ht="15"/>
    <row r="811595" ht="15"/>
    <row r="811596" ht="15"/>
    <row r="811597" ht="15"/>
    <row r="811598" ht="15"/>
    <row r="811599" ht="15"/>
    <row r="811600" ht="15"/>
    <row r="811601" ht="15"/>
    <row r="811602" ht="15"/>
    <row r="811603" ht="15"/>
    <row r="811604" ht="15"/>
    <row r="811605" ht="15"/>
    <row r="811606" ht="15"/>
    <row r="811607" ht="15"/>
    <row r="811608" ht="15"/>
    <row r="811609" ht="15"/>
    <row r="811610" ht="15"/>
    <row r="811611" ht="15"/>
    <row r="811612" ht="15"/>
    <row r="811613" ht="15"/>
    <row r="811614" ht="15"/>
    <row r="811615" ht="15"/>
    <row r="811616" ht="15"/>
    <row r="811617" ht="15"/>
    <row r="811618" ht="15"/>
    <row r="811619" ht="15"/>
    <row r="811620" ht="15"/>
    <row r="811621" ht="15"/>
    <row r="811622" ht="15"/>
    <row r="811623" ht="15"/>
    <row r="811624" ht="15"/>
    <row r="811625" ht="15"/>
    <row r="811626" ht="15"/>
    <row r="811627" ht="15"/>
    <row r="811628" ht="15"/>
    <row r="811629" ht="15"/>
    <row r="811630" ht="15"/>
    <row r="811631" ht="15"/>
    <row r="811632" ht="15"/>
    <row r="811633" ht="15"/>
    <row r="811634" ht="15"/>
    <row r="811635" ht="15"/>
    <row r="811636" ht="15"/>
    <row r="811637" ht="15"/>
    <row r="811638" ht="15"/>
    <row r="811639" ht="15"/>
    <row r="811640" ht="15"/>
    <row r="811641" ht="15"/>
    <row r="811642" ht="15"/>
    <row r="811643" ht="15"/>
    <row r="811644" ht="15"/>
    <row r="811645" ht="15"/>
    <row r="811646" ht="15"/>
    <row r="811647" ht="15"/>
    <row r="811648" ht="15"/>
    <row r="811649" ht="15"/>
    <row r="811650" ht="15"/>
    <row r="811651" ht="15"/>
    <row r="811652" ht="15"/>
    <row r="811653" ht="15"/>
    <row r="811654" ht="15"/>
    <row r="811655" ht="15"/>
    <row r="811656" ht="15"/>
    <row r="811657" ht="15"/>
    <row r="811658" ht="15"/>
    <row r="811659" ht="15"/>
    <row r="811660" ht="15"/>
    <row r="811661" ht="15"/>
    <row r="811662" ht="15"/>
    <row r="811663" ht="15"/>
    <row r="811664" ht="15"/>
    <row r="811665" ht="15"/>
    <row r="811666" ht="15"/>
    <row r="811667" ht="15"/>
    <row r="811668" ht="15"/>
    <row r="811669" ht="15"/>
    <row r="811670" ht="15"/>
    <row r="811671" ht="15"/>
    <row r="811672" ht="15"/>
    <row r="811673" ht="15"/>
    <row r="811674" ht="15"/>
    <row r="811675" ht="15"/>
    <row r="811676" ht="15"/>
    <row r="811677" ht="15"/>
    <row r="811678" ht="15"/>
    <row r="811679" ht="15"/>
    <row r="811680" ht="15"/>
    <row r="811681" ht="15"/>
    <row r="811682" ht="15"/>
    <row r="811683" ht="15"/>
    <row r="811684" ht="15"/>
    <row r="811685" ht="15"/>
    <row r="811686" ht="15"/>
    <row r="811687" ht="15"/>
    <row r="811688" ht="15"/>
    <row r="811689" ht="15"/>
    <row r="811690" ht="15"/>
    <row r="811691" ht="15"/>
    <row r="811692" ht="15"/>
    <row r="811693" ht="15"/>
    <row r="811694" ht="15"/>
    <row r="811695" ht="15"/>
    <row r="811696" ht="15"/>
    <row r="811697" ht="15"/>
    <row r="811698" ht="15"/>
    <row r="811699" ht="15"/>
    <row r="811700" ht="15"/>
    <row r="811701" ht="15"/>
    <row r="811702" ht="15"/>
    <row r="811703" ht="15"/>
    <row r="811704" ht="15"/>
    <row r="811705" ht="15"/>
    <row r="811706" ht="15"/>
    <row r="811707" ht="15"/>
    <row r="811708" ht="15"/>
    <row r="811709" ht="15"/>
    <row r="811710" ht="15"/>
    <row r="811711" ht="15"/>
    <row r="811712" ht="15"/>
    <row r="811713" ht="15"/>
    <row r="811714" ht="15"/>
    <row r="811715" ht="15"/>
    <row r="811716" ht="15"/>
    <row r="811717" ht="15"/>
    <row r="811718" ht="15"/>
    <row r="811719" ht="15"/>
    <row r="811720" ht="15"/>
    <row r="811721" ht="15"/>
    <row r="811722" ht="15"/>
    <row r="811723" ht="15"/>
    <row r="811724" ht="15"/>
    <row r="811725" ht="15"/>
    <row r="811726" ht="15"/>
    <row r="811727" ht="15"/>
    <row r="811728" ht="15"/>
    <row r="811729" ht="15"/>
    <row r="811730" ht="15"/>
    <row r="811731" ht="15"/>
    <row r="811732" ht="15"/>
    <row r="811733" ht="15"/>
    <row r="811734" ht="15"/>
    <row r="811735" ht="15"/>
    <row r="811736" ht="15"/>
    <row r="811737" ht="15"/>
    <row r="811738" ht="15"/>
    <row r="811739" ht="15"/>
    <row r="811740" ht="15"/>
    <row r="811741" ht="15"/>
    <row r="811742" ht="15"/>
    <row r="811743" ht="15"/>
    <row r="811744" ht="15"/>
    <row r="811745" ht="15"/>
    <row r="811746" ht="15"/>
    <row r="811747" ht="15"/>
    <row r="811748" ht="15"/>
    <row r="811749" ht="15"/>
    <row r="811750" ht="15"/>
    <row r="811751" ht="15"/>
    <row r="811752" ht="15"/>
    <row r="811753" ht="15"/>
    <row r="811754" ht="15"/>
    <row r="811755" ht="15"/>
    <row r="811756" ht="15"/>
    <row r="811757" ht="15"/>
    <row r="811758" ht="15"/>
    <row r="811759" ht="15"/>
    <row r="811760" ht="15"/>
    <row r="811761" ht="15"/>
    <row r="811762" ht="15"/>
    <row r="811763" ht="15"/>
    <row r="811764" ht="15"/>
    <row r="811765" ht="15"/>
    <row r="811766" ht="15"/>
    <row r="811767" ht="15"/>
    <row r="811768" ht="15"/>
    <row r="811769" ht="15"/>
    <row r="811770" ht="15"/>
    <row r="811771" ht="15"/>
    <row r="811772" ht="15"/>
    <row r="811773" ht="15"/>
    <row r="811774" ht="15"/>
    <row r="811775" ht="15"/>
    <row r="811776" ht="15"/>
    <row r="811777" ht="15"/>
    <row r="811778" ht="15"/>
    <row r="811779" ht="15"/>
    <row r="811780" ht="15"/>
    <row r="811781" ht="15"/>
    <row r="811782" ht="15"/>
    <row r="811783" ht="15"/>
    <row r="811784" ht="15"/>
    <row r="811785" ht="15"/>
    <row r="811786" ht="15"/>
    <row r="811787" ht="15"/>
    <row r="811788" ht="15"/>
    <row r="811789" ht="15"/>
    <row r="811790" ht="15"/>
    <row r="811791" ht="15"/>
    <row r="811792" ht="15"/>
    <row r="811793" ht="15"/>
    <row r="811794" ht="15"/>
    <row r="811795" ht="15"/>
    <row r="811796" ht="15"/>
    <row r="811797" ht="15"/>
    <row r="811798" ht="15"/>
    <row r="811799" ht="15"/>
    <row r="811800" ht="15"/>
    <row r="811801" ht="15"/>
    <row r="811802" ht="15"/>
    <row r="811803" ht="15"/>
    <row r="811804" ht="15"/>
    <row r="811805" ht="15"/>
    <row r="811806" ht="15"/>
    <row r="811807" ht="15"/>
    <row r="811808" ht="15"/>
    <row r="811809" ht="15"/>
    <row r="811810" ht="15"/>
    <row r="811811" ht="15"/>
    <row r="811812" ht="15"/>
    <row r="811813" ht="15"/>
    <row r="811814" ht="15"/>
    <row r="811815" ht="15"/>
    <row r="811816" ht="15"/>
    <row r="811817" ht="15"/>
    <row r="811818" ht="15"/>
    <row r="811819" ht="15"/>
    <row r="811820" ht="15"/>
    <row r="811821" ht="15"/>
    <row r="811822" ht="15"/>
    <row r="811823" ht="15"/>
    <row r="811824" ht="15"/>
    <row r="811825" ht="15"/>
    <row r="811826" ht="15"/>
    <row r="811827" ht="15"/>
    <row r="811828" ht="15"/>
    <row r="811829" ht="15"/>
    <row r="811830" ht="15"/>
    <row r="811831" ht="15"/>
    <row r="811832" ht="15"/>
    <row r="811833" ht="15"/>
    <row r="811834" ht="15"/>
    <row r="811835" ht="15"/>
    <row r="811836" ht="15"/>
    <row r="811837" ht="15"/>
    <row r="811838" ht="15"/>
    <row r="811839" ht="15"/>
    <row r="811840" ht="15"/>
    <row r="811841" ht="15"/>
    <row r="811842" ht="15"/>
    <row r="811843" ht="15"/>
    <row r="811844" ht="15"/>
    <row r="811845" ht="15"/>
    <row r="811846" ht="15"/>
    <row r="811847" ht="15"/>
    <row r="811848" ht="15"/>
    <row r="811849" ht="15"/>
    <row r="811850" ht="15"/>
    <row r="811851" ht="15"/>
    <row r="811852" ht="15"/>
    <row r="811853" ht="15"/>
    <row r="811854" ht="15"/>
    <row r="811855" ht="15"/>
    <row r="811856" ht="15"/>
    <row r="811857" ht="15"/>
    <row r="811858" ht="15"/>
    <row r="811859" ht="15"/>
    <row r="811860" ht="15"/>
    <row r="811861" ht="15"/>
    <row r="811862" ht="15"/>
    <row r="811863" ht="15"/>
    <row r="811864" ht="15"/>
    <row r="811865" ht="15"/>
    <row r="811866" ht="15"/>
    <row r="811867" ht="15"/>
    <row r="811868" ht="15"/>
    <row r="811869" ht="15"/>
    <row r="811870" ht="15"/>
    <row r="811871" ht="15"/>
    <row r="811872" ht="15"/>
    <row r="811873" ht="15"/>
    <row r="811874" ht="15"/>
    <row r="811875" ht="15"/>
    <row r="811876" ht="15"/>
    <row r="811877" ht="15"/>
    <row r="811878" ht="15"/>
    <row r="811879" ht="15"/>
    <row r="811880" ht="15"/>
    <row r="811881" ht="15"/>
    <row r="811882" ht="15"/>
    <row r="811883" ht="15"/>
    <row r="811884" ht="15"/>
    <row r="811885" ht="15"/>
    <row r="811886" ht="15"/>
    <row r="811887" ht="15"/>
    <row r="811888" ht="15"/>
    <row r="811889" ht="15"/>
    <row r="811890" ht="15"/>
    <row r="811891" ht="15"/>
    <row r="811892" ht="15"/>
    <row r="811893" ht="15"/>
    <row r="811894" ht="15"/>
    <row r="811895" ht="15"/>
    <row r="811896" ht="15"/>
    <row r="811897" ht="15"/>
    <row r="811898" ht="15"/>
    <row r="811899" ht="15"/>
    <row r="811900" ht="15"/>
    <row r="811901" ht="15"/>
    <row r="811902" ht="15"/>
    <row r="811903" ht="15"/>
    <row r="811904" ht="15"/>
    <row r="811905" ht="15"/>
    <row r="811906" ht="15"/>
    <row r="811907" ht="15"/>
    <row r="811908" ht="15"/>
    <row r="811909" ht="15"/>
    <row r="811910" ht="15"/>
    <row r="811911" ht="15"/>
    <row r="811912" ht="15"/>
    <row r="811913" ht="15"/>
    <row r="811914" ht="15"/>
    <row r="811915" ht="15"/>
    <row r="811916" ht="15"/>
    <row r="811917" ht="15"/>
    <row r="811918" ht="15"/>
    <row r="811919" ht="15"/>
    <row r="811920" ht="15"/>
    <row r="811921" ht="15"/>
    <row r="811922" ht="15"/>
    <row r="811923" ht="15"/>
    <row r="811924" ht="15"/>
    <row r="811925" ht="15"/>
    <row r="811926" ht="15"/>
    <row r="811927" ht="15"/>
    <row r="811928" ht="15"/>
    <row r="811929" ht="15"/>
    <row r="811930" ht="15"/>
    <row r="811931" ht="15"/>
    <row r="811932" ht="15"/>
    <row r="811933" ht="15"/>
    <row r="811934" ht="15"/>
    <row r="811935" ht="15"/>
    <row r="811936" ht="15"/>
    <row r="811937" ht="15"/>
    <row r="811938" ht="15"/>
    <row r="811939" ht="15"/>
    <row r="811940" ht="15"/>
    <row r="811941" ht="15"/>
    <row r="811942" ht="15"/>
    <row r="811943" ht="15"/>
    <row r="811944" ht="15"/>
    <row r="811945" ht="15"/>
    <row r="811946" ht="15"/>
    <row r="811947" ht="15"/>
    <row r="811948" ht="15"/>
    <row r="811949" ht="15"/>
    <row r="811950" ht="15"/>
    <row r="811951" ht="15"/>
    <row r="811952" ht="15"/>
    <row r="811953" ht="15"/>
    <row r="811954" ht="15"/>
    <row r="811955" ht="15"/>
    <row r="811956" ht="15"/>
    <row r="811957" ht="15"/>
    <row r="811958" ht="15"/>
    <row r="811959" ht="15"/>
    <row r="811960" ht="15"/>
    <row r="811961" ht="15"/>
    <row r="811962" ht="15"/>
    <row r="811963" ht="15"/>
    <row r="811964" ht="15"/>
    <row r="811965" ht="15"/>
    <row r="811966" ht="15"/>
    <row r="811967" ht="15"/>
    <row r="811968" ht="15"/>
    <row r="811969" ht="15"/>
    <row r="811970" ht="15"/>
    <row r="811971" ht="15"/>
    <row r="811972" ht="15"/>
    <row r="811973" ht="15"/>
    <row r="811974" ht="15"/>
    <row r="811975" ht="15"/>
    <row r="811976" ht="15"/>
    <row r="811977" ht="15"/>
    <row r="811978" ht="15"/>
    <row r="811979" ht="15"/>
    <row r="811980" ht="15"/>
    <row r="811981" ht="15"/>
    <row r="811982" ht="15"/>
    <row r="811983" ht="15"/>
    <row r="811984" ht="15"/>
    <row r="811985" ht="15"/>
    <row r="811986" ht="15"/>
    <row r="811987" ht="15"/>
    <row r="811988" ht="15"/>
    <row r="811989" ht="15"/>
    <row r="811990" ht="15"/>
    <row r="811991" ht="15"/>
    <row r="811992" ht="15"/>
    <row r="811993" ht="15"/>
    <row r="811994" ht="15"/>
    <row r="811995" ht="15"/>
    <row r="811996" ht="15"/>
    <row r="811997" ht="15"/>
    <row r="811998" ht="15"/>
    <row r="811999" ht="15"/>
    <row r="812000" ht="15"/>
    <row r="812001" ht="15"/>
    <row r="812002" ht="15"/>
    <row r="812003" ht="15"/>
    <row r="812004" ht="15"/>
    <row r="812005" ht="15"/>
    <row r="812006" ht="15"/>
    <row r="812007" ht="15"/>
    <row r="812008" ht="15"/>
    <row r="812009" ht="15"/>
    <row r="812010" ht="15"/>
    <row r="812011" ht="15"/>
    <row r="812012" ht="15"/>
    <row r="812013" ht="15"/>
    <row r="812014" ht="15"/>
    <row r="812015" ht="15"/>
    <row r="812016" ht="15"/>
    <row r="812017" ht="15"/>
    <row r="812018" ht="15"/>
    <row r="812019" ht="15"/>
    <row r="812020" ht="15"/>
    <row r="812021" ht="15"/>
    <row r="812022" ht="15"/>
    <row r="812023" ht="15"/>
    <row r="812024" ht="15"/>
    <row r="812025" ht="15"/>
    <row r="812026" ht="15"/>
    <row r="812027" ht="15"/>
    <row r="812028" ht="15"/>
    <row r="812029" ht="15"/>
    <row r="812030" ht="15"/>
    <row r="812031" ht="15"/>
    <row r="812032" ht="15"/>
    <row r="812033" ht="15"/>
    <row r="812034" ht="15"/>
    <row r="812035" ht="15"/>
    <row r="812036" ht="15"/>
    <row r="812037" ht="15"/>
    <row r="812038" ht="15"/>
    <row r="812039" ht="15"/>
    <row r="812040" ht="15"/>
    <row r="812041" ht="15"/>
    <row r="812042" ht="15"/>
    <row r="812043" ht="15"/>
    <row r="812044" ht="15"/>
    <row r="812045" ht="15"/>
    <row r="812046" ht="15"/>
    <row r="812047" ht="15"/>
    <row r="812048" ht="15"/>
    <row r="812049" ht="15"/>
    <row r="812050" ht="15"/>
    <row r="812051" ht="15"/>
    <row r="812052" ht="15"/>
    <row r="812053" ht="15"/>
    <row r="812054" ht="15"/>
    <row r="812055" ht="15"/>
    <row r="812056" ht="15"/>
    <row r="812057" ht="15"/>
    <row r="812058" ht="15"/>
    <row r="812059" ht="15"/>
    <row r="812060" ht="15"/>
    <row r="812061" ht="15"/>
    <row r="812062" ht="15"/>
    <row r="812063" ht="15"/>
    <row r="812064" ht="15"/>
    <row r="812065" ht="15"/>
    <row r="812066" ht="15"/>
    <row r="812067" ht="15"/>
    <row r="812068" ht="15"/>
    <row r="812069" ht="15"/>
    <row r="812070" ht="15"/>
    <row r="812071" ht="15"/>
    <row r="812072" ht="15"/>
    <row r="812073" ht="15"/>
    <row r="812074" ht="15"/>
    <row r="812075" ht="15"/>
    <row r="812076" ht="15"/>
    <row r="812077" ht="15"/>
    <row r="812078" ht="15"/>
    <row r="812079" ht="15"/>
    <row r="812080" ht="15"/>
    <row r="812081" ht="15"/>
    <row r="812082" ht="15"/>
    <row r="812083" ht="15"/>
    <row r="812084" ht="15"/>
    <row r="812085" ht="15"/>
    <row r="812086" ht="15"/>
    <row r="812087" ht="15"/>
    <row r="812088" ht="15"/>
    <row r="812089" ht="15"/>
    <row r="812090" ht="15"/>
    <row r="812091" ht="15"/>
    <row r="812092" ht="15"/>
    <row r="812093" ht="15"/>
    <row r="812094" ht="15"/>
    <row r="812095" ht="15"/>
    <row r="812096" ht="15"/>
    <row r="812097" ht="15"/>
    <row r="812098" ht="15"/>
    <row r="812099" ht="15"/>
    <row r="812100" ht="15"/>
    <row r="812101" ht="15"/>
    <row r="812102" ht="15"/>
    <row r="812103" ht="15"/>
    <row r="812104" ht="15"/>
    <row r="812105" ht="15"/>
    <row r="812106" ht="15"/>
    <row r="812107" ht="15"/>
    <row r="812108" ht="15"/>
    <row r="812109" ht="15"/>
    <row r="812110" ht="15"/>
    <row r="812111" ht="15"/>
    <row r="812112" ht="15"/>
    <row r="812113" ht="15"/>
    <row r="812114" ht="15"/>
    <row r="812115" ht="15"/>
    <row r="812116" ht="15"/>
    <row r="812117" ht="15"/>
    <row r="812118" ht="15"/>
    <row r="812119" ht="15"/>
    <row r="812120" ht="15"/>
    <row r="812121" ht="15"/>
    <row r="812122" ht="15"/>
    <row r="812123" ht="15"/>
    <row r="812124" ht="15"/>
    <row r="812125" ht="15"/>
    <row r="812126" ht="15"/>
    <row r="812127" ht="15"/>
    <row r="812128" ht="15"/>
    <row r="812129" ht="15"/>
    <row r="812130" ht="15"/>
    <row r="812131" ht="15"/>
    <row r="812132" ht="15"/>
    <row r="812133" ht="15"/>
    <row r="812134" ht="15"/>
    <row r="812135" ht="15"/>
    <row r="812136" ht="15"/>
    <row r="812137" ht="15"/>
    <row r="812138" ht="15"/>
    <row r="812139" ht="15"/>
    <row r="812140" ht="15"/>
    <row r="812141" ht="15"/>
    <row r="812142" ht="15"/>
    <row r="812143" ht="15"/>
    <row r="812144" ht="15"/>
    <row r="812145" ht="15"/>
    <row r="812146" ht="15"/>
    <row r="812147" ht="15"/>
    <row r="812148" ht="15"/>
    <row r="812149" ht="15"/>
    <row r="812150" ht="15"/>
    <row r="812151" ht="15"/>
    <row r="812152" ht="15"/>
    <row r="812153" ht="15"/>
    <row r="812154" ht="15"/>
    <row r="812155" ht="15"/>
    <row r="812156" ht="15"/>
    <row r="812157" ht="15"/>
    <row r="812158" ht="15"/>
    <row r="812159" ht="15"/>
    <row r="812160" ht="15"/>
    <row r="812161" ht="15"/>
    <row r="812162" ht="15"/>
    <row r="812163" ht="15"/>
    <row r="812164" ht="15"/>
    <row r="812165" ht="15"/>
    <row r="812166" ht="15"/>
    <row r="812167" ht="15"/>
    <row r="812168" ht="15"/>
    <row r="812169" ht="15"/>
    <row r="812170" ht="15"/>
    <row r="812171" ht="15"/>
    <row r="812172" ht="15"/>
    <row r="812173" ht="15"/>
    <row r="812174" ht="15"/>
    <row r="812175" ht="15"/>
    <row r="812176" ht="15"/>
    <row r="812177" ht="15"/>
    <row r="812178" ht="15"/>
    <row r="812179" ht="15"/>
    <row r="812180" ht="15"/>
    <row r="812181" ht="15"/>
    <row r="812182" ht="15"/>
    <row r="812183" ht="15"/>
    <row r="812184" ht="15"/>
    <row r="812185" ht="15"/>
    <row r="812186" ht="15"/>
    <row r="812187" ht="15"/>
    <row r="812188" ht="15"/>
    <row r="812189" ht="15"/>
    <row r="812190" ht="15"/>
    <row r="812191" ht="15"/>
    <row r="812192" ht="15"/>
    <row r="812193" ht="15"/>
    <row r="812194" ht="15"/>
    <row r="812195" ht="15"/>
    <row r="812196" ht="15"/>
    <row r="812197" ht="15"/>
    <row r="812198" ht="15"/>
    <row r="812199" ht="15"/>
    <row r="812200" ht="15"/>
    <row r="812201" ht="15"/>
    <row r="812202" ht="15"/>
    <row r="812203" ht="15"/>
    <row r="812204" ht="15"/>
    <row r="812205" ht="15"/>
    <row r="812206" ht="15"/>
    <row r="812207" ht="15"/>
    <row r="812208" ht="15"/>
    <row r="812209" ht="15"/>
    <row r="812210" ht="15"/>
    <row r="812211" ht="15"/>
    <row r="812212" ht="15"/>
    <row r="812213" ht="15"/>
    <row r="812214" ht="15"/>
    <row r="812215" ht="15"/>
    <row r="812216" ht="15"/>
    <row r="812217" ht="15"/>
    <row r="812218" ht="15"/>
    <row r="812219" ht="15"/>
    <row r="812220" ht="15"/>
    <row r="812221" ht="15"/>
    <row r="812222" ht="15"/>
    <row r="812223" ht="15"/>
    <row r="812224" ht="15"/>
    <row r="812225" ht="15"/>
    <row r="812226" ht="15"/>
    <row r="812227" ht="15"/>
    <row r="812228" ht="15"/>
    <row r="812229" ht="15"/>
    <row r="812230" ht="15"/>
    <row r="812231" ht="15"/>
    <row r="812232" ht="15"/>
    <row r="812233" ht="15"/>
    <row r="812234" ht="15"/>
    <row r="812235" ht="15"/>
    <row r="812236" ht="15"/>
    <row r="812237" ht="15"/>
    <row r="812238" ht="15"/>
    <row r="812239" ht="15"/>
    <row r="812240" ht="15"/>
    <row r="812241" ht="15"/>
    <row r="812242" ht="15"/>
    <row r="812243" ht="15"/>
    <row r="812244" ht="15"/>
    <row r="812245" ht="15"/>
    <row r="812246" ht="15"/>
    <row r="812247" ht="15"/>
    <row r="812248" ht="15"/>
    <row r="812249" ht="15"/>
    <row r="812250" ht="15"/>
    <row r="812251" ht="15"/>
    <row r="812252" ht="15"/>
    <row r="812253" ht="15"/>
    <row r="812254" ht="15"/>
    <row r="812255" ht="15"/>
    <row r="812256" ht="15"/>
    <row r="812257" ht="15"/>
    <row r="812258" ht="15"/>
    <row r="812259" ht="15"/>
    <row r="812260" ht="15"/>
    <row r="812261" ht="15"/>
    <row r="812262" ht="15"/>
    <row r="812263" ht="15"/>
    <row r="812264" ht="15"/>
    <row r="812265" ht="15"/>
    <row r="812266" ht="15"/>
    <row r="812267" ht="15"/>
    <row r="812268" ht="15"/>
    <row r="812269" ht="15"/>
    <row r="812270" ht="15"/>
    <row r="812271" ht="15"/>
    <row r="812272" ht="15"/>
    <row r="812273" ht="15"/>
    <row r="812274" ht="15"/>
    <row r="812275" ht="15"/>
    <row r="812276" ht="15"/>
    <row r="812277" ht="15"/>
    <row r="812278" ht="15"/>
    <row r="812279" ht="15"/>
    <row r="812280" ht="15"/>
    <row r="812281" ht="15"/>
    <row r="812282" ht="15"/>
    <row r="812283" ht="15"/>
    <row r="812284" ht="15"/>
    <row r="812285" ht="15"/>
    <row r="812286" ht="15"/>
    <row r="812287" ht="15"/>
    <row r="812288" ht="15"/>
    <row r="812289" ht="15"/>
    <row r="812290" ht="15"/>
    <row r="812291" ht="15"/>
    <row r="812292" ht="15"/>
    <row r="812293" ht="15"/>
    <row r="812294" ht="15"/>
    <row r="812295" ht="15"/>
    <row r="812296" ht="15"/>
    <row r="812297" ht="15"/>
    <row r="812298" ht="15"/>
    <row r="812299" ht="15"/>
    <row r="812300" ht="15"/>
    <row r="812301" ht="15"/>
    <row r="812302" ht="15"/>
    <row r="812303" ht="15"/>
    <row r="812304" ht="15"/>
    <row r="812305" ht="15"/>
    <row r="812306" ht="15"/>
    <row r="812307" ht="15"/>
    <row r="812308" ht="15"/>
    <row r="812309" ht="15"/>
    <row r="812310" ht="15"/>
    <row r="812311" ht="15"/>
    <row r="812312" ht="15"/>
    <row r="812313" ht="15"/>
    <row r="812314" ht="15"/>
    <row r="812315" ht="15"/>
    <row r="812316" ht="15"/>
    <row r="812317" ht="15"/>
    <row r="812318" ht="15"/>
    <row r="812319" ht="15"/>
    <row r="812320" ht="15"/>
    <row r="812321" ht="15"/>
    <row r="812322" ht="15"/>
    <row r="812323" ht="15"/>
    <row r="812324" ht="15"/>
    <row r="812325" ht="15"/>
    <row r="812326" ht="15"/>
    <row r="812327" ht="15"/>
    <row r="812328" ht="15"/>
    <row r="812329" ht="15"/>
    <row r="812330" ht="15"/>
    <row r="812331" ht="15"/>
    <row r="812332" ht="15"/>
    <row r="812333" ht="15"/>
    <row r="812334" ht="15"/>
    <row r="812335" ht="15"/>
    <row r="812336" ht="15"/>
    <row r="812337" ht="15"/>
    <row r="812338" ht="15"/>
    <row r="812339" ht="15"/>
    <row r="812340" ht="15"/>
    <row r="812341" ht="15"/>
    <row r="812342" ht="15"/>
    <row r="812343" ht="15"/>
    <row r="812344" ht="15"/>
    <row r="812345" ht="15"/>
    <row r="812346" ht="15"/>
    <row r="812347" ht="15"/>
    <row r="812348" ht="15"/>
    <row r="812349" ht="15"/>
    <row r="812350" ht="15"/>
    <row r="812351" ht="15"/>
    <row r="812352" ht="15"/>
    <row r="812353" ht="15"/>
    <row r="812354" ht="15"/>
    <row r="812355" ht="15"/>
    <row r="812356" ht="15"/>
    <row r="812357" ht="15"/>
    <row r="812358" ht="15"/>
    <row r="812359" ht="15"/>
    <row r="812360" ht="15"/>
    <row r="812361" ht="15"/>
    <row r="812362" ht="15"/>
    <row r="812363" ht="15"/>
    <row r="812364" ht="15"/>
    <row r="812365" ht="15"/>
    <row r="812366" ht="15"/>
    <row r="812367" ht="15"/>
    <row r="812368" ht="15"/>
    <row r="812369" ht="15"/>
    <row r="812370" ht="15"/>
    <row r="812371" ht="15"/>
    <row r="812372" ht="15"/>
    <row r="812373" ht="15"/>
    <row r="812374" ht="15"/>
    <row r="812375" ht="15"/>
    <row r="812376" ht="15"/>
    <row r="812377" ht="15"/>
    <row r="812378" ht="15"/>
    <row r="812379" ht="15"/>
    <row r="812380" ht="15"/>
    <row r="812381" ht="15"/>
    <row r="812382" ht="15"/>
    <row r="812383" ht="15"/>
    <row r="812384" ht="15"/>
    <row r="812385" ht="15"/>
    <row r="812386" ht="15"/>
    <row r="812387" ht="15"/>
    <row r="812388" ht="15"/>
    <row r="812389" ht="15"/>
    <row r="812390" ht="15"/>
    <row r="812391" ht="15"/>
    <row r="812392" ht="15"/>
    <row r="812393" ht="15"/>
    <row r="812394" ht="15"/>
    <row r="812395" ht="15"/>
    <row r="812396" ht="15"/>
    <row r="812397" ht="15"/>
    <row r="812398" ht="15"/>
    <row r="812399" ht="15"/>
    <row r="812400" ht="15"/>
    <row r="812401" ht="15"/>
    <row r="812402" ht="15"/>
    <row r="812403" ht="15"/>
    <row r="812404" ht="15"/>
    <row r="812405" ht="15"/>
    <row r="812406" ht="15"/>
    <row r="812407" ht="15"/>
    <row r="812408" ht="15"/>
    <row r="812409" ht="15"/>
    <row r="812410" ht="15"/>
    <row r="812411" ht="15"/>
    <row r="812412" ht="15"/>
    <row r="812413" ht="15"/>
    <row r="812414" ht="15"/>
    <row r="812415" ht="15"/>
    <row r="812416" ht="15"/>
    <row r="812417" ht="15"/>
    <row r="812418" ht="15"/>
    <row r="812419" ht="15"/>
    <row r="812420" ht="15"/>
    <row r="812421" ht="15"/>
    <row r="812422" ht="15"/>
    <row r="812423" ht="15"/>
    <row r="812424" ht="15"/>
    <row r="812425" ht="15"/>
    <row r="812426" ht="15"/>
    <row r="812427" ht="15"/>
    <row r="812428" ht="15"/>
    <row r="812429" ht="15"/>
    <row r="812430" ht="15"/>
    <row r="812431" ht="15"/>
    <row r="812432" ht="15"/>
    <row r="812433" ht="15"/>
    <row r="812434" ht="15"/>
    <row r="812435" ht="15"/>
    <row r="812436" ht="15"/>
    <row r="812437" ht="15"/>
    <row r="812438" ht="15"/>
    <row r="812439" ht="15"/>
    <row r="812440" ht="15"/>
    <row r="812441" ht="15"/>
    <row r="812442" ht="15"/>
    <row r="812443" ht="15"/>
    <row r="812444" ht="15"/>
    <row r="812445" ht="15"/>
    <row r="812446" ht="15"/>
    <row r="812447" ht="15"/>
    <row r="812448" ht="15"/>
    <row r="812449" ht="15"/>
    <row r="812450" ht="15"/>
    <row r="812451" ht="15"/>
    <row r="812452" ht="15"/>
    <row r="812453" ht="15"/>
    <row r="812454" ht="15"/>
    <row r="812455" ht="15"/>
    <row r="812456" ht="15"/>
    <row r="812457" ht="15"/>
    <row r="812458" ht="15"/>
    <row r="812459" ht="15"/>
    <row r="812460" ht="15"/>
    <row r="812461" ht="15"/>
    <row r="812462" ht="15"/>
    <row r="812463" ht="15"/>
    <row r="812464" ht="15"/>
    <row r="812465" ht="15"/>
    <row r="812466" ht="15"/>
    <row r="812467" ht="15"/>
    <row r="812468" ht="15"/>
    <row r="812469" ht="15"/>
    <row r="812470" ht="15"/>
    <row r="812471" ht="15"/>
    <row r="812472" ht="15"/>
    <row r="812473" ht="15"/>
    <row r="812474" ht="15"/>
    <row r="812475" ht="15"/>
    <row r="812476" ht="15"/>
    <row r="812477" ht="15"/>
    <row r="812478" ht="15"/>
    <row r="812479" ht="15"/>
    <row r="812480" ht="15"/>
    <row r="812481" ht="15"/>
    <row r="812482" ht="15"/>
    <row r="812483" ht="15"/>
    <row r="812484" ht="15"/>
    <row r="812485" ht="15"/>
    <row r="812486" ht="15"/>
    <row r="812487" ht="15"/>
    <row r="812488" ht="15"/>
    <row r="812489" ht="15"/>
    <row r="812490" ht="15"/>
    <row r="812491" ht="15"/>
    <row r="812492" ht="15"/>
    <row r="812493" ht="15"/>
    <row r="812494" ht="15"/>
    <row r="812495" ht="15"/>
    <row r="812496" ht="15"/>
    <row r="812497" ht="15"/>
    <row r="812498" ht="15"/>
    <row r="812499" ht="15"/>
    <row r="812500" ht="15"/>
    <row r="812501" ht="15"/>
    <row r="812502" ht="15"/>
    <row r="812503" ht="15"/>
    <row r="812504" ht="15"/>
    <row r="812505" ht="15"/>
    <row r="812506" ht="15"/>
    <row r="812507" ht="15"/>
    <row r="812508" ht="15"/>
    <row r="812509" ht="15"/>
    <row r="812510" ht="15"/>
    <row r="812511" ht="15"/>
    <row r="812512" ht="15"/>
    <row r="812513" ht="15"/>
    <row r="812514" ht="15"/>
    <row r="812515" ht="15"/>
    <row r="812516" ht="15"/>
    <row r="812517" ht="15"/>
    <row r="812518" ht="15"/>
    <row r="812519" ht="15"/>
    <row r="812520" ht="15"/>
    <row r="812521" ht="15"/>
    <row r="812522" ht="15"/>
    <row r="812523" ht="15"/>
    <row r="812524" ht="15"/>
    <row r="812525" ht="15"/>
    <row r="812526" ht="15"/>
    <row r="812527" ht="15"/>
    <row r="812528" ht="15"/>
    <row r="812529" ht="15"/>
    <row r="812530" ht="15"/>
    <row r="812531" ht="15"/>
    <row r="812532" ht="15"/>
    <row r="812533" ht="15"/>
    <row r="812534" ht="15"/>
    <row r="812535" ht="15"/>
    <row r="812536" ht="15"/>
    <row r="812537" ht="15"/>
    <row r="812538" ht="15"/>
    <row r="812539" ht="15"/>
    <row r="812540" ht="15"/>
    <row r="812541" ht="15"/>
    <row r="812542" ht="15"/>
    <row r="812543" ht="15"/>
    <row r="812544" ht="15"/>
    <row r="812545" ht="15"/>
    <row r="812546" ht="15"/>
    <row r="812547" ht="15"/>
    <row r="812548" ht="15"/>
    <row r="812549" ht="15"/>
    <row r="812550" ht="15"/>
    <row r="812551" ht="15"/>
    <row r="812552" ht="15"/>
    <row r="812553" ht="15"/>
    <row r="812554" ht="15"/>
    <row r="812555" ht="15"/>
    <row r="812556" ht="15"/>
    <row r="812557" ht="15"/>
    <row r="812558" ht="15"/>
    <row r="812559" ht="15"/>
    <row r="812560" ht="15"/>
    <row r="812561" ht="15"/>
    <row r="812562" ht="15"/>
    <row r="812563" ht="15"/>
    <row r="812564" ht="15"/>
    <row r="812565" ht="15"/>
    <row r="812566" ht="15"/>
    <row r="812567" ht="15"/>
    <row r="812568" ht="15"/>
    <row r="812569" ht="15"/>
    <row r="812570" ht="15"/>
    <row r="812571" ht="15"/>
    <row r="812572" ht="15"/>
    <row r="812573" ht="15"/>
    <row r="812574" ht="15"/>
    <row r="812575" ht="15"/>
    <row r="812576" ht="15"/>
    <row r="812577" ht="15"/>
    <row r="812578" ht="15"/>
    <row r="812579" ht="15"/>
    <row r="812580" ht="15"/>
    <row r="812581" ht="15"/>
    <row r="812582" ht="15"/>
    <row r="812583" ht="15"/>
    <row r="812584" ht="15"/>
    <row r="812585" ht="15"/>
    <row r="812586" ht="15"/>
    <row r="812587" ht="15"/>
    <row r="812588" ht="15"/>
    <row r="812589" ht="15"/>
    <row r="812590" ht="15"/>
    <row r="812591" ht="15"/>
    <row r="812592" ht="15"/>
    <row r="812593" ht="15"/>
    <row r="812594" ht="15"/>
    <row r="812595" ht="15"/>
    <row r="812596" ht="15"/>
    <row r="812597" ht="15"/>
    <row r="812598" ht="15"/>
    <row r="812599" ht="15"/>
    <row r="812600" ht="15"/>
    <row r="812601" ht="15"/>
    <row r="812602" ht="15"/>
    <row r="812603" ht="15"/>
    <row r="812604" ht="15"/>
    <row r="812605" ht="15"/>
    <row r="812606" ht="15"/>
    <row r="812607" ht="15"/>
    <row r="812608" ht="15"/>
    <row r="812609" ht="15"/>
    <row r="812610" ht="15"/>
    <row r="812611" ht="15"/>
    <row r="812612" ht="15"/>
    <row r="812613" ht="15"/>
    <row r="812614" ht="15"/>
    <row r="812615" ht="15"/>
    <row r="812616" ht="15"/>
    <row r="812617" ht="15"/>
    <row r="812618" ht="15"/>
    <row r="812619" ht="15"/>
    <row r="812620" ht="15"/>
    <row r="812621" ht="15"/>
    <row r="812622" ht="15"/>
    <row r="812623" ht="15"/>
    <row r="812624" ht="15"/>
    <row r="812625" ht="15"/>
    <row r="812626" ht="15"/>
    <row r="812627" ht="15"/>
    <row r="812628" ht="15"/>
    <row r="812629" ht="15"/>
    <row r="812630" ht="15"/>
    <row r="812631" ht="15"/>
    <row r="812632" ht="15"/>
    <row r="812633" ht="15"/>
    <row r="812634" ht="15"/>
    <row r="812635" ht="15"/>
    <row r="812636" ht="15"/>
    <row r="812637" ht="15"/>
    <row r="812638" ht="15"/>
    <row r="812639" ht="15"/>
    <row r="812640" ht="15"/>
    <row r="812641" ht="15"/>
    <row r="812642" ht="15"/>
    <row r="812643" ht="15"/>
    <row r="812644" ht="15"/>
    <row r="812645" ht="15"/>
    <row r="812646" ht="15"/>
    <row r="812647" ht="15"/>
    <row r="812648" ht="15"/>
    <row r="812649" ht="15"/>
    <row r="812650" ht="15"/>
    <row r="812651" ht="15"/>
    <row r="812652" ht="15"/>
    <row r="812653" ht="15"/>
    <row r="812654" ht="15"/>
    <row r="812655" ht="15"/>
    <row r="812656" ht="15"/>
    <row r="812657" ht="15"/>
    <row r="812658" ht="15"/>
    <row r="812659" ht="15"/>
    <row r="812660" ht="15"/>
    <row r="812661" ht="15"/>
    <row r="812662" ht="15"/>
    <row r="812663" ht="15"/>
    <row r="812664" ht="15"/>
    <row r="812665" ht="15"/>
    <row r="812666" ht="15"/>
    <row r="812667" ht="15"/>
    <row r="812668" ht="15"/>
    <row r="812669" ht="15"/>
    <row r="812670" ht="15"/>
    <row r="812671" ht="15"/>
    <row r="812672" ht="15"/>
    <row r="812673" ht="15"/>
    <row r="812674" ht="15"/>
    <row r="812675" ht="15"/>
    <row r="812676" ht="15"/>
    <row r="812677" ht="15"/>
    <row r="812678" ht="15"/>
    <row r="812679" ht="15"/>
    <row r="812680" ht="15"/>
    <row r="812681" ht="15"/>
    <row r="812682" ht="15"/>
    <row r="812683" ht="15"/>
    <row r="812684" ht="15"/>
    <row r="812685" ht="15"/>
    <row r="812686" ht="15"/>
    <row r="812687" ht="15"/>
    <row r="812688" ht="15"/>
    <row r="812689" ht="15"/>
    <row r="812690" ht="15"/>
    <row r="812691" ht="15"/>
    <row r="812692" ht="15"/>
    <row r="812693" ht="15"/>
    <row r="812694" ht="15"/>
    <row r="812695" ht="15"/>
    <row r="812696" ht="15"/>
    <row r="812697" ht="15"/>
    <row r="812698" ht="15"/>
    <row r="812699" ht="15"/>
    <row r="812700" ht="15"/>
    <row r="812701" ht="15"/>
    <row r="812702" ht="15"/>
    <row r="812703" ht="15"/>
    <row r="812704" ht="15"/>
    <row r="812705" ht="15"/>
    <row r="812706" ht="15"/>
    <row r="812707" ht="15"/>
    <row r="812708" ht="15"/>
    <row r="812709" ht="15"/>
    <row r="812710" ht="15"/>
    <row r="812711" ht="15"/>
    <row r="812712" ht="15"/>
    <row r="812713" ht="15"/>
    <row r="812714" ht="15"/>
    <row r="812715" ht="15"/>
    <row r="812716" ht="15"/>
    <row r="812717" ht="15"/>
    <row r="812718" ht="15"/>
    <row r="812719" ht="15"/>
    <row r="812720" ht="15"/>
    <row r="812721" ht="15"/>
    <row r="812722" ht="15"/>
    <row r="812723" ht="15"/>
    <row r="812724" ht="15"/>
    <row r="812725" ht="15"/>
    <row r="812726" ht="15"/>
    <row r="812727" ht="15"/>
    <row r="812728" ht="15"/>
    <row r="812729" ht="15"/>
    <row r="812730" ht="15"/>
    <row r="812731" ht="15"/>
    <row r="812732" ht="15"/>
    <row r="812733" ht="15"/>
    <row r="812734" ht="15"/>
    <row r="812735" ht="15"/>
    <row r="812736" ht="15"/>
    <row r="812737" ht="15"/>
    <row r="812738" ht="15"/>
    <row r="812739" ht="15"/>
    <row r="812740" ht="15"/>
    <row r="812741" ht="15"/>
    <row r="812742" ht="15"/>
    <row r="812743" ht="15"/>
    <row r="812744" ht="15"/>
    <row r="812745" ht="15"/>
    <row r="812746" ht="15"/>
    <row r="812747" ht="15"/>
    <row r="812748" ht="15"/>
    <row r="812749" ht="15"/>
    <row r="812750" ht="15"/>
    <row r="812751" ht="15"/>
    <row r="812752" ht="15"/>
    <row r="812753" ht="15"/>
    <row r="812754" ht="15"/>
    <row r="812755" ht="15"/>
    <row r="812756" ht="15"/>
    <row r="812757" ht="15"/>
    <row r="812758" ht="15"/>
    <row r="812759" ht="15"/>
    <row r="812760" ht="15"/>
    <row r="812761" ht="15"/>
    <row r="812762" ht="15"/>
    <row r="812763" ht="15"/>
    <row r="812764" ht="15"/>
    <row r="812765" ht="15"/>
    <row r="812766" ht="15"/>
    <row r="812767" ht="15"/>
    <row r="812768" ht="15"/>
    <row r="812769" ht="15"/>
    <row r="812770" ht="15"/>
    <row r="812771" ht="15"/>
    <row r="812772" ht="15"/>
    <row r="812773" ht="15"/>
    <row r="812774" ht="15"/>
    <row r="812775" ht="15"/>
    <row r="812776" ht="15"/>
    <row r="812777" ht="15"/>
    <row r="812778" ht="15"/>
    <row r="812779" ht="15"/>
    <row r="812780" ht="15"/>
    <row r="812781" ht="15"/>
    <row r="812782" ht="15"/>
    <row r="812783" ht="15"/>
    <row r="812784" ht="15"/>
    <row r="812785" ht="15"/>
    <row r="812786" ht="15"/>
    <row r="812787" ht="15"/>
    <row r="812788" ht="15"/>
    <row r="812789" ht="15"/>
    <row r="812790" ht="15"/>
    <row r="812791" ht="15"/>
    <row r="812792" ht="15"/>
    <row r="812793" ht="15"/>
    <row r="812794" ht="15"/>
    <row r="812795" ht="15"/>
    <row r="812796" ht="15"/>
    <row r="812797" ht="15"/>
    <row r="812798" ht="15"/>
    <row r="812799" ht="15"/>
    <row r="812800" ht="15"/>
    <row r="812801" ht="15"/>
    <row r="812802" ht="15"/>
    <row r="812803" ht="15"/>
    <row r="812804" ht="15"/>
    <row r="812805" ht="15"/>
    <row r="812806" ht="15"/>
    <row r="812807" ht="15"/>
    <row r="812808" ht="15"/>
    <row r="812809" ht="15"/>
    <row r="812810" ht="15"/>
    <row r="812811" ht="15"/>
    <row r="812812" ht="15"/>
    <row r="812813" ht="15"/>
    <row r="812814" ht="15"/>
    <row r="812815" ht="15"/>
    <row r="812816" ht="15"/>
    <row r="812817" ht="15"/>
    <row r="812818" ht="15"/>
    <row r="812819" ht="15"/>
    <row r="812820" ht="15"/>
    <row r="812821" ht="15"/>
    <row r="812822" ht="15"/>
    <row r="812823" ht="15"/>
    <row r="812824" ht="15"/>
    <row r="812825" ht="15"/>
    <row r="812826" ht="15"/>
    <row r="812827" ht="15"/>
    <row r="812828" ht="15"/>
    <row r="812829" ht="15"/>
    <row r="812830" ht="15"/>
    <row r="812831" ht="15"/>
    <row r="812832" ht="15"/>
    <row r="812833" ht="15"/>
    <row r="812834" ht="15"/>
    <row r="812835" ht="15"/>
    <row r="812836" ht="15"/>
    <row r="812837" ht="15"/>
    <row r="812838" ht="15"/>
    <row r="812839" ht="15"/>
    <row r="812840" ht="15"/>
    <row r="812841" ht="15"/>
    <row r="812842" ht="15"/>
    <row r="812843" ht="15"/>
    <row r="812844" ht="15"/>
    <row r="812845" ht="15"/>
    <row r="812846" ht="15"/>
    <row r="812847" ht="15"/>
    <row r="812848" ht="15"/>
    <row r="812849" ht="15"/>
    <row r="812850" ht="15"/>
    <row r="812851" ht="15"/>
    <row r="812852" ht="15"/>
    <row r="812853" ht="15"/>
    <row r="812854" ht="15"/>
    <row r="812855" ht="15"/>
    <row r="812856" ht="15"/>
    <row r="812857" ht="15"/>
    <row r="812858" ht="15"/>
    <row r="812859" ht="15"/>
    <row r="812860" ht="15"/>
    <row r="812861" ht="15"/>
    <row r="812862" ht="15"/>
    <row r="812863" ht="15"/>
    <row r="812864" ht="15"/>
    <row r="812865" ht="15"/>
    <row r="812866" ht="15"/>
    <row r="812867" ht="15"/>
    <row r="812868" ht="15"/>
    <row r="812869" ht="15"/>
    <row r="812870" ht="15"/>
    <row r="812871" ht="15"/>
    <row r="812872" ht="15"/>
    <row r="812873" ht="15"/>
    <row r="812874" ht="15"/>
    <row r="812875" ht="15"/>
    <row r="812876" ht="15"/>
    <row r="812877" ht="15"/>
    <row r="812878" ht="15"/>
    <row r="812879" ht="15"/>
    <row r="812880" ht="15"/>
    <row r="812881" ht="15"/>
    <row r="812882" ht="15"/>
    <row r="812883" ht="15"/>
    <row r="812884" ht="15"/>
    <row r="812885" ht="15"/>
    <row r="812886" ht="15"/>
    <row r="812887" ht="15"/>
    <row r="812888" ht="15"/>
    <row r="812889" ht="15"/>
    <row r="812890" ht="15"/>
    <row r="812891" ht="15"/>
    <row r="812892" ht="15"/>
    <row r="812893" ht="15"/>
    <row r="812894" ht="15"/>
    <row r="812895" ht="15"/>
    <row r="812896" ht="15"/>
    <row r="812897" ht="15"/>
    <row r="812898" ht="15"/>
    <row r="812899" ht="15"/>
    <row r="812900" ht="15"/>
    <row r="812901" ht="15"/>
    <row r="812902" ht="15"/>
    <row r="812903" ht="15"/>
    <row r="812904" ht="15"/>
    <row r="812905" ht="15"/>
    <row r="812906" ht="15"/>
    <row r="812907" ht="15"/>
    <row r="812908" ht="15"/>
    <row r="812909" ht="15"/>
    <row r="812910" ht="15"/>
    <row r="812911" ht="15"/>
    <row r="812912" ht="15"/>
    <row r="812913" ht="15"/>
    <row r="812914" ht="15"/>
    <row r="812915" ht="15"/>
    <row r="812916" ht="15"/>
    <row r="812917" ht="15"/>
    <row r="812918" ht="15"/>
    <row r="812919" ht="15"/>
    <row r="812920" ht="15"/>
    <row r="812921" ht="15"/>
    <row r="812922" ht="15"/>
    <row r="812923" ht="15"/>
    <row r="812924" ht="15"/>
    <row r="812925" ht="15"/>
    <row r="812926" ht="15"/>
    <row r="812927" ht="15"/>
    <row r="812928" ht="15"/>
    <row r="812929" ht="15"/>
    <row r="812930" ht="15"/>
    <row r="812931" ht="15"/>
    <row r="812932" ht="15"/>
    <row r="812933" ht="15"/>
    <row r="812934" ht="15"/>
    <row r="812935" ht="15"/>
    <row r="812936" ht="15"/>
    <row r="812937" ht="15"/>
    <row r="812938" ht="15"/>
    <row r="812939" ht="15"/>
    <row r="812940" ht="15"/>
    <row r="812941" ht="15"/>
    <row r="812942" ht="15"/>
    <row r="812943" ht="15"/>
    <row r="812944" ht="15"/>
    <row r="812945" ht="15"/>
    <row r="812946" ht="15"/>
    <row r="812947" ht="15"/>
    <row r="812948" ht="15"/>
    <row r="812949" ht="15"/>
    <row r="812950" ht="15"/>
    <row r="812951" ht="15"/>
    <row r="812952" ht="15"/>
    <row r="812953" ht="15"/>
    <row r="812954" ht="15"/>
    <row r="812955" ht="15"/>
    <row r="812956" ht="15"/>
    <row r="812957" ht="15"/>
    <row r="812958" ht="15"/>
    <row r="812959" ht="15"/>
    <row r="812960" ht="15"/>
    <row r="812961" ht="15"/>
    <row r="812962" ht="15"/>
    <row r="812963" ht="15"/>
    <row r="812964" ht="15"/>
    <row r="812965" ht="15"/>
    <row r="812966" ht="15"/>
    <row r="812967" ht="15"/>
    <row r="812968" ht="15"/>
    <row r="812969" ht="15"/>
    <row r="812970" ht="15"/>
    <row r="812971" ht="15"/>
    <row r="812972" ht="15"/>
    <row r="812973" ht="15"/>
    <row r="812974" ht="15"/>
    <row r="812975" ht="15"/>
    <row r="812976" ht="15"/>
    <row r="812977" ht="15"/>
    <row r="812978" ht="15"/>
    <row r="812979" ht="15"/>
    <row r="812980" ht="15"/>
    <row r="812981" ht="15"/>
    <row r="812982" ht="15"/>
    <row r="812983" ht="15"/>
    <row r="812984" ht="15"/>
    <row r="812985" ht="15"/>
    <row r="812986" ht="15"/>
    <row r="812987" ht="15"/>
    <row r="812988" ht="15"/>
    <row r="812989" ht="15"/>
    <row r="812990" ht="15"/>
    <row r="812991" ht="15"/>
    <row r="812992" ht="15"/>
    <row r="812993" ht="15"/>
    <row r="812994" ht="15"/>
    <row r="812995" ht="15"/>
    <row r="812996" ht="15"/>
    <row r="812997" ht="15"/>
    <row r="812998" ht="15"/>
    <row r="812999" ht="15"/>
    <row r="813000" ht="15"/>
    <row r="813001" ht="15"/>
    <row r="813002" ht="15"/>
    <row r="813003" ht="15"/>
    <row r="813004" ht="15"/>
    <row r="813005" ht="15"/>
    <row r="813006" ht="15"/>
    <row r="813007" ht="15"/>
    <row r="813008" ht="15"/>
    <row r="813009" ht="15"/>
    <row r="813010" ht="15"/>
    <row r="813011" ht="15"/>
    <row r="813012" ht="15"/>
    <row r="813013" ht="15"/>
    <row r="813014" ht="15"/>
    <row r="813015" ht="15"/>
    <row r="813016" ht="15"/>
    <row r="813017" ht="15"/>
    <row r="813018" ht="15"/>
    <row r="813019" ht="15"/>
    <row r="813020" ht="15"/>
    <row r="813021" ht="15"/>
    <row r="813022" ht="15"/>
    <row r="813023" ht="15"/>
    <row r="813024" ht="15"/>
    <row r="813025" ht="15"/>
    <row r="813026" ht="15"/>
    <row r="813027" ht="15"/>
    <row r="813028" ht="15"/>
    <row r="813029" ht="15"/>
    <row r="813030" ht="15"/>
    <row r="813031" ht="15"/>
    <row r="813032" ht="15"/>
    <row r="813033" ht="15"/>
    <row r="813034" ht="15"/>
    <row r="813035" ht="15"/>
    <row r="813036" ht="15"/>
    <row r="813037" ht="15"/>
    <row r="813038" ht="15"/>
    <row r="813039" ht="15"/>
    <row r="813040" ht="15"/>
    <row r="813041" ht="15"/>
    <row r="813042" ht="15"/>
    <row r="813043" ht="15"/>
    <row r="813044" ht="15"/>
    <row r="813045" ht="15"/>
    <row r="813046" ht="15"/>
    <row r="813047" ht="15"/>
    <row r="813048" ht="15"/>
    <row r="813049" ht="15"/>
    <row r="813050" ht="15"/>
    <row r="813051" ht="15"/>
    <row r="813052" ht="15"/>
    <row r="813053" ht="15"/>
    <row r="813054" ht="15"/>
    <row r="813055" ht="15"/>
    <row r="813056" ht="15"/>
    <row r="813057" ht="15"/>
    <row r="813058" ht="15"/>
    <row r="813059" ht="15"/>
    <row r="813060" ht="15"/>
    <row r="813061" ht="15"/>
    <row r="813062" ht="15"/>
    <row r="813063" ht="15"/>
    <row r="813064" ht="15"/>
    <row r="813065" ht="15"/>
    <row r="813066" ht="15"/>
    <row r="813067" ht="15"/>
    <row r="813068" ht="15"/>
    <row r="813069" ht="15"/>
    <row r="813070" ht="15"/>
    <row r="813071" ht="15"/>
    <row r="813072" ht="15"/>
    <row r="813073" ht="15"/>
    <row r="813074" ht="15"/>
    <row r="813075" ht="15"/>
    <row r="813076" ht="15"/>
    <row r="813077" ht="15"/>
    <row r="813078" ht="15"/>
    <row r="813079" ht="15"/>
    <row r="813080" ht="15"/>
    <row r="813081" ht="15"/>
    <row r="813082" ht="15"/>
    <row r="813083" ht="15"/>
    <row r="813084" ht="15"/>
    <row r="813085" ht="15"/>
    <row r="813086" ht="15"/>
    <row r="813087" ht="15"/>
    <row r="813088" ht="15"/>
    <row r="813089" ht="15"/>
    <row r="813090" ht="15"/>
    <row r="813091" ht="15"/>
    <row r="813092" ht="15"/>
    <row r="813093" ht="15"/>
    <row r="813094" ht="15"/>
    <row r="813095" ht="15"/>
    <row r="813096" ht="15"/>
    <row r="813097" ht="15"/>
    <row r="813098" ht="15"/>
    <row r="813099" ht="15"/>
    <row r="813100" ht="15"/>
    <row r="813101" ht="15"/>
    <row r="813102" ht="15"/>
    <row r="813103" ht="15"/>
    <row r="813104" ht="15"/>
    <row r="813105" ht="15"/>
    <row r="813106" ht="15"/>
    <row r="813107" ht="15"/>
    <row r="813108" ht="15"/>
    <row r="813109" ht="15"/>
    <row r="813110" ht="15"/>
    <row r="813111" ht="15"/>
    <row r="813112" ht="15"/>
    <row r="813113" ht="15"/>
    <row r="813114" ht="15"/>
    <row r="813115" ht="15"/>
    <row r="813116" ht="15"/>
    <row r="813117" ht="15"/>
    <row r="813118" ht="15"/>
    <row r="813119" ht="15"/>
    <row r="813120" ht="15"/>
    <row r="813121" ht="15"/>
    <row r="813122" ht="15"/>
    <row r="813123" ht="15"/>
    <row r="813124" ht="15"/>
    <row r="813125" ht="15"/>
    <row r="813126" ht="15"/>
    <row r="813127" ht="15"/>
    <row r="813128" ht="15"/>
    <row r="813129" ht="15"/>
    <row r="813130" ht="15"/>
    <row r="813131" ht="15"/>
    <row r="813132" ht="15"/>
    <row r="813133" ht="15"/>
    <row r="813134" ht="15"/>
    <row r="813135" ht="15"/>
    <row r="813136" ht="15"/>
    <row r="813137" ht="15"/>
    <row r="813138" ht="15"/>
    <row r="813139" ht="15"/>
    <row r="813140" ht="15"/>
    <row r="813141" ht="15"/>
    <row r="813142" ht="15"/>
    <row r="813143" ht="15"/>
    <row r="813144" ht="15"/>
    <row r="813145" ht="15"/>
    <row r="813146" ht="15"/>
    <row r="813147" ht="15"/>
    <row r="813148" ht="15"/>
    <row r="813149" ht="15"/>
    <row r="813150" ht="15"/>
    <row r="813151" ht="15"/>
    <row r="813152" ht="15"/>
    <row r="813153" ht="15"/>
    <row r="813154" ht="15"/>
    <row r="813155" ht="15"/>
    <row r="813156" ht="15"/>
    <row r="813157" ht="15"/>
    <row r="813158" ht="15"/>
    <row r="813159" ht="15"/>
    <row r="813160" ht="15"/>
    <row r="813161" ht="15"/>
    <row r="813162" ht="15"/>
    <row r="813163" ht="15"/>
    <row r="813164" ht="15"/>
    <row r="813165" ht="15"/>
    <row r="813166" ht="15"/>
    <row r="813167" ht="15"/>
    <row r="813168" ht="15"/>
    <row r="813169" ht="15"/>
    <row r="813170" ht="15"/>
    <row r="813171" ht="15"/>
    <row r="813172" ht="15"/>
    <row r="813173" ht="15"/>
    <row r="813174" ht="15"/>
    <row r="813175" ht="15"/>
    <row r="813176" ht="15"/>
    <row r="813177" ht="15"/>
    <row r="813178" ht="15"/>
    <row r="813179" ht="15"/>
    <row r="813180" ht="15"/>
    <row r="813181" ht="15"/>
    <row r="813182" ht="15"/>
    <row r="813183" ht="15"/>
    <row r="813184" ht="15"/>
    <row r="813185" ht="15"/>
    <row r="813186" ht="15"/>
    <row r="813187" ht="15"/>
    <row r="813188" ht="15"/>
    <row r="813189" ht="15"/>
    <row r="813190" ht="15"/>
    <row r="813191" ht="15"/>
    <row r="813192" ht="15"/>
    <row r="813193" ht="15"/>
    <row r="813194" ht="15"/>
    <row r="813195" ht="15"/>
    <row r="813196" ht="15"/>
    <row r="813197" ht="15"/>
    <row r="813198" ht="15"/>
    <row r="813199" ht="15"/>
    <row r="813200" ht="15"/>
    <row r="813201" ht="15"/>
    <row r="813202" ht="15"/>
    <row r="813203" ht="15"/>
    <row r="813204" ht="15"/>
    <row r="813205" ht="15"/>
    <row r="813206" ht="15"/>
    <row r="813207" ht="15"/>
    <row r="813208" ht="15"/>
    <row r="813209" ht="15"/>
    <row r="813210" ht="15"/>
    <row r="813211" ht="15"/>
    <row r="813212" ht="15"/>
    <row r="813213" ht="15"/>
    <row r="813214" ht="15"/>
    <row r="813215" ht="15"/>
    <row r="813216" ht="15"/>
    <row r="813217" ht="15"/>
    <row r="813218" ht="15"/>
    <row r="813219" ht="15"/>
    <row r="813220" ht="15"/>
    <row r="813221" ht="15"/>
    <row r="813222" ht="15"/>
    <row r="813223" ht="15"/>
    <row r="813224" ht="15"/>
    <row r="813225" ht="15"/>
    <row r="813226" ht="15"/>
    <row r="813227" ht="15"/>
    <row r="813228" ht="15"/>
    <row r="813229" ht="15"/>
    <row r="813230" ht="15"/>
    <row r="813231" ht="15"/>
    <row r="813232" ht="15"/>
    <row r="813233" ht="15"/>
    <row r="813234" ht="15"/>
    <row r="813235" ht="15"/>
    <row r="813236" ht="15"/>
    <row r="813237" ht="15"/>
    <row r="813238" ht="15"/>
    <row r="813239" ht="15"/>
    <row r="813240" ht="15"/>
    <row r="813241" ht="15"/>
    <row r="813242" ht="15"/>
    <row r="813243" ht="15"/>
    <row r="813244" ht="15"/>
    <row r="813245" ht="15"/>
    <row r="813246" ht="15"/>
    <row r="813247" ht="15"/>
    <row r="813248" ht="15"/>
    <row r="813249" ht="15"/>
    <row r="813250" ht="15"/>
    <row r="813251" ht="15"/>
    <row r="813252" ht="15"/>
    <row r="813253" ht="15"/>
    <row r="813254" ht="15"/>
    <row r="813255" ht="15"/>
    <row r="813256" ht="15"/>
    <row r="813257" ht="15"/>
    <row r="813258" ht="15"/>
    <row r="813259" ht="15"/>
    <row r="813260" ht="15"/>
    <row r="813261" ht="15"/>
    <row r="813262" ht="15"/>
    <row r="813263" ht="15"/>
    <row r="813264" ht="15"/>
    <row r="813265" ht="15"/>
    <row r="813266" ht="15"/>
    <row r="813267" ht="15"/>
    <row r="813268" ht="15"/>
    <row r="813269" ht="15"/>
    <row r="813270" ht="15"/>
    <row r="813271" ht="15"/>
    <row r="813272" ht="15"/>
    <row r="813273" ht="15"/>
    <row r="813274" ht="15"/>
    <row r="813275" ht="15"/>
    <row r="813276" ht="15"/>
    <row r="813277" ht="15"/>
    <row r="813278" ht="15"/>
    <row r="813279" ht="15"/>
    <row r="813280" ht="15"/>
    <row r="813281" ht="15"/>
    <row r="813282" ht="15"/>
    <row r="813283" ht="15"/>
    <row r="813284" ht="15"/>
    <row r="813285" ht="15"/>
    <row r="813286" ht="15"/>
    <row r="813287" ht="15"/>
    <row r="813288" ht="15"/>
    <row r="813289" ht="15"/>
    <row r="813290" ht="15"/>
    <row r="813291" ht="15"/>
    <row r="813292" ht="15"/>
    <row r="813293" ht="15"/>
    <row r="813294" ht="15"/>
    <row r="813295" ht="15"/>
    <row r="813296" ht="15"/>
    <row r="813297" ht="15"/>
    <row r="813298" ht="15"/>
    <row r="813299" ht="15"/>
    <row r="813300" ht="15"/>
    <row r="813301" ht="15"/>
    <row r="813302" ht="15"/>
    <row r="813303" ht="15"/>
    <row r="813304" ht="15"/>
    <row r="813305" ht="15"/>
    <row r="813306" ht="15"/>
    <row r="813307" ht="15"/>
    <row r="813308" ht="15"/>
    <row r="813309" ht="15"/>
    <row r="813310" ht="15"/>
    <row r="813311" ht="15"/>
    <row r="813312" ht="15"/>
    <row r="813313" ht="15"/>
    <row r="813314" ht="15"/>
    <row r="813315" ht="15"/>
    <row r="813316" ht="15"/>
    <row r="813317" ht="15"/>
    <row r="813318" ht="15"/>
    <row r="813319" ht="15"/>
    <row r="813320" ht="15"/>
    <row r="813321" ht="15"/>
    <row r="813322" ht="15"/>
    <row r="813323" ht="15"/>
    <row r="813324" ht="15"/>
    <row r="813325" ht="15"/>
    <row r="813326" ht="15"/>
    <row r="813327" ht="15"/>
    <row r="813328" ht="15"/>
    <row r="813329" ht="15"/>
    <row r="813330" ht="15"/>
    <row r="813331" ht="15"/>
    <row r="813332" ht="15"/>
    <row r="813333" ht="15"/>
    <row r="813334" ht="15"/>
    <row r="813335" ht="15"/>
    <row r="813336" ht="15"/>
    <row r="813337" ht="15"/>
    <row r="813338" ht="15"/>
    <row r="813339" ht="15"/>
    <row r="813340" ht="15"/>
    <row r="813341" ht="15"/>
    <row r="813342" ht="15"/>
    <row r="813343" ht="15"/>
    <row r="813344" ht="15"/>
    <row r="813345" ht="15"/>
    <row r="813346" ht="15"/>
    <row r="813347" ht="15"/>
    <row r="813348" ht="15"/>
    <row r="813349" ht="15"/>
    <row r="813350" ht="15"/>
    <row r="813351" ht="15"/>
    <row r="813352" ht="15"/>
    <row r="813353" ht="15"/>
    <row r="813354" ht="15"/>
    <row r="813355" ht="15"/>
    <row r="813356" ht="15"/>
    <row r="813357" ht="15"/>
    <row r="813358" ht="15"/>
    <row r="813359" ht="15"/>
    <row r="813360" ht="15"/>
    <row r="813361" ht="15"/>
    <row r="813362" ht="15"/>
    <row r="813363" ht="15"/>
    <row r="813364" ht="15"/>
    <row r="813365" ht="15"/>
    <row r="813366" ht="15"/>
    <row r="813367" ht="15"/>
    <row r="813368" ht="15"/>
    <row r="813369" ht="15"/>
    <row r="813370" ht="15"/>
    <row r="813371" ht="15"/>
    <row r="813372" ht="15"/>
    <row r="813373" ht="15"/>
    <row r="813374" ht="15"/>
    <row r="813375" ht="15"/>
    <row r="813376" ht="15"/>
    <row r="813377" ht="15"/>
    <row r="813378" ht="15"/>
    <row r="813379" ht="15"/>
    <row r="813380" ht="15"/>
    <row r="813381" ht="15"/>
    <row r="813382" ht="15"/>
    <row r="813383" ht="15"/>
    <row r="813384" ht="15"/>
    <row r="813385" ht="15"/>
    <row r="813386" ht="15"/>
    <row r="813387" ht="15"/>
    <row r="813388" ht="15"/>
    <row r="813389" ht="15"/>
    <row r="813390" ht="15"/>
    <row r="813391" ht="15"/>
    <row r="813392" ht="15"/>
    <row r="813393" ht="15"/>
    <row r="813394" ht="15"/>
    <row r="813395" ht="15"/>
    <row r="813396" ht="15"/>
    <row r="813397" ht="15"/>
    <row r="813398" ht="15"/>
    <row r="813399" ht="15"/>
    <row r="813400" ht="15"/>
    <row r="813401" ht="15"/>
    <row r="813402" ht="15"/>
    <row r="813403" ht="15"/>
    <row r="813404" ht="15"/>
    <row r="813405" ht="15"/>
    <row r="813406" ht="15"/>
    <row r="813407" ht="15"/>
    <row r="813408" ht="15"/>
    <row r="813409" ht="15"/>
    <row r="813410" ht="15"/>
    <row r="813411" ht="15"/>
    <row r="813412" ht="15"/>
    <row r="813413" ht="15"/>
    <row r="813414" ht="15"/>
    <row r="813415" ht="15"/>
    <row r="813416" ht="15"/>
    <row r="813417" ht="15"/>
    <row r="813418" ht="15"/>
    <row r="813419" ht="15"/>
    <row r="813420" ht="15"/>
    <row r="813421" ht="15"/>
    <row r="813422" ht="15"/>
    <row r="813423" ht="15"/>
    <row r="813424" ht="15"/>
    <row r="813425" ht="15"/>
    <row r="813426" ht="15"/>
    <row r="813427" ht="15"/>
    <row r="813428" ht="15"/>
    <row r="813429" ht="15"/>
    <row r="813430" ht="15"/>
    <row r="813431" ht="15"/>
    <row r="813432" ht="15"/>
    <row r="813433" ht="15"/>
    <row r="813434" ht="15"/>
    <row r="813435" ht="15"/>
    <row r="813436" ht="15"/>
    <row r="813437" ht="15"/>
    <row r="813438" ht="15"/>
    <row r="813439" ht="15"/>
    <row r="813440" ht="15"/>
    <row r="813441" ht="15"/>
    <row r="813442" ht="15"/>
    <row r="813443" ht="15"/>
    <row r="813444" ht="15"/>
    <row r="813445" ht="15"/>
    <row r="813446" ht="15"/>
    <row r="813447" ht="15"/>
    <row r="813448" ht="15"/>
    <row r="813449" ht="15"/>
    <row r="813450" ht="15"/>
    <row r="813451" ht="15"/>
    <row r="813452" ht="15"/>
    <row r="813453" ht="15"/>
    <row r="813454" ht="15"/>
    <row r="813455" ht="15"/>
    <row r="813456" ht="15"/>
    <row r="813457" ht="15"/>
    <row r="813458" ht="15"/>
    <row r="813459" ht="15"/>
    <row r="813460" ht="15"/>
    <row r="813461" ht="15"/>
    <row r="813462" ht="15"/>
    <row r="813463" ht="15"/>
    <row r="813464" ht="15"/>
    <row r="813465" ht="15"/>
    <row r="813466" ht="15"/>
    <row r="813467" ht="15"/>
    <row r="813468" ht="15"/>
    <row r="813469" ht="15"/>
    <row r="813470" ht="15"/>
    <row r="813471" ht="15"/>
    <row r="813472" ht="15"/>
    <row r="813473" ht="15"/>
    <row r="813474" ht="15"/>
    <row r="813475" ht="15"/>
    <row r="813476" ht="15"/>
    <row r="813477" ht="15"/>
    <row r="813478" ht="15"/>
    <row r="813479" ht="15"/>
    <row r="813480" ht="15"/>
    <row r="813481" ht="15"/>
    <row r="813482" ht="15"/>
    <row r="813483" ht="15"/>
    <row r="813484" ht="15"/>
    <row r="813485" ht="15"/>
    <row r="813486" ht="15"/>
    <row r="813487" ht="15"/>
    <row r="813488" ht="15"/>
    <row r="813489" ht="15"/>
    <row r="813490" ht="15"/>
    <row r="813491" ht="15"/>
    <row r="813492" ht="15"/>
    <row r="813493" ht="15"/>
    <row r="813494" ht="15"/>
    <row r="813495" ht="15"/>
    <row r="813496" ht="15"/>
    <row r="813497" ht="15"/>
    <row r="813498" ht="15"/>
    <row r="813499" ht="15"/>
    <row r="813500" ht="15"/>
    <row r="813501" ht="15"/>
    <row r="813502" ht="15"/>
    <row r="813503" ht="15"/>
    <row r="813504" ht="15"/>
    <row r="813505" ht="15"/>
    <row r="813506" ht="15"/>
    <row r="813507" ht="15"/>
    <row r="813508" ht="15"/>
    <row r="813509" ht="15"/>
    <row r="813510" ht="15"/>
    <row r="813511" ht="15"/>
    <row r="813512" ht="15"/>
    <row r="813513" ht="15"/>
    <row r="813514" ht="15"/>
    <row r="813515" ht="15"/>
    <row r="813516" ht="15"/>
    <row r="813517" ht="15"/>
    <row r="813518" ht="15"/>
    <row r="813519" ht="15"/>
    <row r="813520" ht="15"/>
    <row r="813521" ht="15"/>
    <row r="813522" ht="15"/>
    <row r="813523" ht="15"/>
    <row r="813524" ht="15"/>
    <row r="813525" ht="15"/>
    <row r="813526" ht="15"/>
    <row r="813527" ht="15"/>
    <row r="813528" ht="15"/>
    <row r="813529" ht="15"/>
    <row r="813530" ht="15"/>
    <row r="813531" ht="15"/>
    <row r="813532" ht="15"/>
    <row r="813533" ht="15"/>
    <row r="813534" ht="15"/>
    <row r="813535" ht="15"/>
    <row r="813536" ht="15"/>
    <row r="813537" ht="15"/>
    <row r="813538" ht="15"/>
    <row r="813539" ht="15"/>
    <row r="813540" ht="15"/>
    <row r="813541" ht="15"/>
    <row r="813542" ht="15"/>
    <row r="813543" ht="15"/>
    <row r="813544" ht="15"/>
    <row r="813545" ht="15"/>
    <row r="813546" ht="15"/>
    <row r="813547" ht="15"/>
    <row r="813548" ht="15"/>
    <row r="813549" ht="15"/>
    <row r="813550" ht="15"/>
    <row r="813551" ht="15"/>
    <row r="813552" ht="15"/>
    <row r="813553" ht="15"/>
    <row r="813554" ht="15"/>
    <row r="813555" ht="15"/>
    <row r="813556" ht="15"/>
    <row r="813557" ht="15"/>
    <row r="813558" ht="15"/>
    <row r="813559" ht="15"/>
    <row r="813560" ht="15"/>
    <row r="813561" ht="15"/>
    <row r="813562" ht="15"/>
    <row r="813563" ht="15"/>
    <row r="813564" ht="15"/>
    <row r="813565" ht="15"/>
    <row r="813566" ht="15"/>
    <row r="813567" ht="15"/>
    <row r="813568" ht="15"/>
    <row r="813569" ht="15"/>
    <row r="813570" ht="15"/>
    <row r="813571" ht="15"/>
    <row r="813572" ht="15"/>
    <row r="813573" ht="15"/>
    <row r="813574" ht="15"/>
    <row r="813575" ht="15"/>
    <row r="813576" ht="15"/>
    <row r="813577" ht="15"/>
    <row r="813578" ht="15"/>
    <row r="813579" ht="15"/>
    <row r="813580" ht="15"/>
    <row r="813581" ht="15"/>
    <row r="813582" ht="15"/>
    <row r="813583" ht="15"/>
    <row r="813584" ht="15"/>
    <row r="813585" ht="15"/>
    <row r="813586" ht="15"/>
    <row r="813587" ht="15"/>
    <row r="813588" ht="15"/>
    <row r="813589" ht="15"/>
    <row r="813590" ht="15"/>
    <row r="813591" ht="15"/>
    <row r="813592" ht="15"/>
    <row r="813593" ht="15"/>
    <row r="813594" ht="15"/>
    <row r="813595" ht="15"/>
    <row r="813596" ht="15"/>
    <row r="813597" ht="15"/>
    <row r="813598" ht="15"/>
    <row r="813599" ht="15"/>
    <row r="813600" ht="15"/>
    <row r="813601" ht="15"/>
    <row r="813602" ht="15"/>
    <row r="813603" ht="15"/>
    <row r="813604" ht="15"/>
    <row r="813605" ht="15"/>
    <row r="813606" ht="15"/>
    <row r="813607" ht="15"/>
    <row r="813608" ht="15"/>
    <row r="813609" ht="15"/>
    <row r="813610" ht="15"/>
    <row r="813611" ht="15"/>
    <row r="813612" ht="15"/>
    <row r="813613" ht="15"/>
    <row r="813614" ht="15"/>
    <row r="813615" ht="15"/>
    <row r="813616" ht="15"/>
    <row r="813617" ht="15"/>
    <row r="813618" ht="15"/>
    <row r="813619" ht="15"/>
    <row r="813620" ht="15"/>
    <row r="813621" ht="15"/>
    <row r="813622" ht="15"/>
    <row r="813623" ht="15"/>
    <row r="813624" ht="15"/>
    <row r="813625" ht="15"/>
    <row r="813626" ht="15"/>
    <row r="813627" ht="15"/>
    <row r="813628" ht="15"/>
    <row r="813629" ht="15"/>
    <row r="813630" ht="15"/>
    <row r="813631" ht="15"/>
    <row r="813632" ht="15"/>
    <row r="813633" ht="15"/>
    <row r="813634" ht="15"/>
    <row r="813635" ht="15"/>
    <row r="813636" ht="15"/>
    <row r="813637" ht="15"/>
    <row r="813638" ht="15"/>
    <row r="813639" ht="15"/>
    <row r="813640" ht="15"/>
    <row r="813641" ht="15"/>
    <row r="813642" ht="15"/>
    <row r="813643" ht="15"/>
    <row r="813644" ht="15"/>
    <row r="813645" ht="15"/>
    <row r="813646" ht="15"/>
    <row r="813647" ht="15"/>
    <row r="813648" ht="15"/>
    <row r="813649" ht="15"/>
    <row r="813650" ht="15"/>
    <row r="813651" ht="15"/>
    <row r="813652" ht="15"/>
    <row r="813653" ht="15"/>
    <row r="813654" ht="15"/>
    <row r="813655" ht="15"/>
    <row r="813656" ht="15"/>
    <row r="813657" ht="15"/>
    <row r="813658" ht="15"/>
    <row r="813659" ht="15"/>
    <row r="813660" ht="15"/>
    <row r="813661" ht="15"/>
    <row r="813662" ht="15"/>
    <row r="813663" ht="15"/>
    <row r="813664" ht="15"/>
    <row r="813665" ht="15"/>
    <row r="813666" ht="15"/>
    <row r="813667" ht="15"/>
    <row r="813668" ht="15"/>
    <row r="813669" ht="15"/>
    <row r="813670" ht="15"/>
    <row r="813671" ht="15"/>
    <row r="813672" ht="15"/>
    <row r="813673" ht="15"/>
    <row r="813674" ht="15"/>
    <row r="813675" ht="15"/>
    <row r="813676" ht="15"/>
    <row r="813677" ht="15"/>
    <row r="813678" ht="15"/>
    <row r="813679" ht="15"/>
    <row r="813680" ht="15"/>
    <row r="813681" ht="15"/>
    <row r="813682" ht="15"/>
    <row r="813683" ht="15"/>
    <row r="813684" ht="15"/>
    <row r="813685" ht="15"/>
    <row r="813686" ht="15"/>
    <row r="813687" ht="15"/>
    <row r="813688" ht="15"/>
    <row r="813689" ht="15"/>
    <row r="813690" ht="15"/>
    <row r="813691" ht="15"/>
    <row r="813692" ht="15"/>
    <row r="813693" ht="15"/>
    <row r="813694" ht="15"/>
    <row r="813695" ht="15"/>
    <row r="813696" ht="15"/>
    <row r="813697" ht="15"/>
    <row r="813698" ht="15"/>
    <row r="813699" ht="15"/>
    <row r="813700" ht="15"/>
    <row r="813701" ht="15"/>
    <row r="813702" ht="15"/>
    <row r="813703" ht="15"/>
    <row r="813704" ht="15"/>
    <row r="813705" ht="15"/>
    <row r="813706" ht="15"/>
    <row r="813707" ht="15"/>
    <row r="813708" ht="15"/>
    <row r="813709" ht="15"/>
    <row r="813710" ht="15"/>
    <row r="813711" ht="15"/>
    <row r="813712" ht="15"/>
    <row r="813713" ht="15"/>
    <row r="813714" ht="15"/>
    <row r="813715" ht="15"/>
    <row r="813716" ht="15"/>
    <row r="813717" ht="15"/>
    <row r="813718" ht="15"/>
    <row r="813719" ht="15"/>
    <row r="813720" ht="15"/>
    <row r="813721" ht="15"/>
    <row r="813722" ht="15"/>
    <row r="813723" ht="15"/>
    <row r="813724" ht="15"/>
    <row r="813725" ht="15"/>
    <row r="813726" ht="15"/>
    <row r="813727" ht="15"/>
    <row r="813728" ht="15"/>
    <row r="813729" ht="15"/>
    <row r="813730" ht="15"/>
    <row r="813731" ht="15"/>
    <row r="813732" ht="15"/>
    <row r="813733" ht="15"/>
    <row r="813734" ht="15"/>
    <row r="813735" ht="15"/>
    <row r="813736" ht="15"/>
    <row r="813737" ht="15"/>
    <row r="813738" ht="15"/>
    <row r="813739" ht="15"/>
    <row r="813740" ht="15"/>
    <row r="813741" ht="15"/>
    <row r="813742" ht="15"/>
    <row r="813743" ht="15"/>
    <row r="813744" ht="15"/>
    <row r="813745" ht="15"/>
    <row r="813746" ht="15"/>
    <row r="813747" ht="15"/>
    <row r="813748" ht="15"/>
    <row r="813749" ht="15"/>
    <row r="813750" ht="15"/>
    <row r="813751" ht="15"/>
    <row r="813752" ht="15"/>
    <row r="813753" ht="15"/>
    <row r="813754" ht="15"/>
    <row r="813755" ht="15"/>
    <row r="813756" ht="15"/>
    <row r="813757" ht="15"/>
    <row r="813758" ht="15"/>
    <row r="813759" ht="15"/>
    <row r="813760" ht="15"/>
    <row r="813761" ht="15"/>
    <row r="813762" ht="15"/>
    <row r="813763" ht="15"/>
    <row r="813764" ht="15"/>
    <row r="813765" ht="15"/>
    <row r="813766" ht="15"/>
    <row r="813767" ht="15"/>
    <row r="813768" ht="15"/>
    <row r="813769" ht="15"/>
    <row r="813770" ht="15"/>
    <row r="813771" ht="15"/>
    <row r="813772" ht="15"/>
    <row r="813773" ht="15"/>
    <row r="813774" ht="15"/>
    <row r="813775" ht="15"/>
    <row r="813776" ht="15"/>
    <row r="813777" ht="15"/>
    <row r="813778" ht="15"/>
    <row r="813779" ht="15"/>
    <row r="813780" ht="15"/>
    <row r="813781" ht="15"/>
    <row r="813782" ht="15"/>
    <row r="813783" ht="15"/>
    <row r="813784" ht="15"/>
    <row r="813785" ht="15"/>
    <row r="813786" ht="15"/>
    <row r="813787" ht="15"/>
    <row r="813788" ht="15"/>
    <row r="813789" ht="15"/>
    <row r="813790" ht="15"/>
    <row r="813791" ht="15"/>
    <row r="813792" ht="15"/>
    <row r="813793" ht="15"/>
    <row r="813794" ht="15"/>
    <row r="813795" ht="15"/>
    <row r="813796" ht="15"/>
    <row r="813797" ht="15"/>
    <row r="813798" ht="15"/>
    <row r="813799" ht="15"/>
    <row r="813800" ht="15"/>
    <row r="813801" ht="15"/>
    <row r="813802" ht="15"/>
    <row r="813803" ht="15"/>
    <row r="813804" ht="15"/>
    <row r="813805" ht="15"/>
    <row r="813806" ht="15"/>
    <row r="813807" ht="15"/>
    <row r="813808" ht="15"/>
    <row r="813809" ht="15"/>
    <row r="813810" ht="15"/>
    <row r="813811" ht="15"/>
    <row r="813812" ht="15"/>
    <row r="813813" ht="15"/>
    <row r="813814" ht="15"/>
    <row r="813815" ht="15"/>
    <row r="813816" ht="15"/>
    <row r="813817" ht="15"/>
    <row r="813818" ht="15"/>
    <row r="813819" ht="15"/>
    <row r="813820" ht="15"/>
    <row r="813821" ht="15"/>
    <row r="813822" ht="15"/>
    <row r="813823" ht="15"/>
    <row r="813824" ht="15"/>
    <row r="813825" ht="15"/>
    <row r="813826" ht="15"/>
    <row r="813827" ht="15"/>
    <row r="813828" ht="15"/>
    <row r="813829" ht="15"/>
    <row r="813830" ht="15"/>
    <row r="813831" ht="15"/>
    <row r="813832" ht="15"/>
    <row r="813833" ht="15"/>
    <row r="813834" ht="15"/>
    <row r="813835" ht="15"/>
    <row r="813836" ht="15"/>
    <row r="813837" ht="15"/>
    <row r="813838" ht="15"/>
    <row r="813839" ht="15"/>
    <row r="813840" ht="15"/>
    <row r="813841" ht="15"/>
    <row r="813842" ht="15"/>
    <row r="813843" ht="15"/>
    <row r="813844" ht="15"/>
    <row r="813845" ht="15"/>
    <row r="813846" ht="15"/>
    <row r="813847" ht="15"/>
    <row r="813848" ht="15"/>
    <row r="813849" ht="15"/>
    <row r="813850" ht="15"/>
    <row r="813851" ht="15"/>
    <row r="813852" ht="15"/>
    <row r="813853" ht="15"/>
    <row r="813854" ht="15"/>
    <row r="813855" ht="15"/>
    <row r="813856" ht="15"/>
    <row r="813857" ht="15"/>
    <row r="813858" ht="15"/>
    <row r="813859" ht="15"/>
    <row r="813860" ht="15"/>
    <row r="813861" ht="15"/>
    <row r="813862" ht="15"/>
    <row r="813863" ht="15"/>
    <row r="813864" ht="15"/>
    <row r="813865" ht="15"/>
    <row r="813866" ht="15"/>
    <row r="813867" ht="15"/>
    <row r="813868" ht="15"/>
    <row r="813869" ht="15"/>
    <row r="813870" ht="15"/>
    <row r="813871" ht="15"/>
    <row r="813872" ht="15"/>
    <row r="813873" ht="15"/>
    <row r="813874" ht="15"/>
    <row r="813875" ht="15"/>
    <row r="813876" ht="15"/>
    <row r="813877" ht="15"/>
    <row r="813878" ht="15"/>
    <row r="813879" ht="15"/>
    <row r="813880" ht="15"/>
    <row r="813881" ht="15"/>
    <row r="813882" ht="15"/>
    <row r="813883" ht="15"/>
    <row r="813884" ht="15"/>
    <row r="813885" ht="15"/>
    <row r="813886" ht="15"/>
    <row r="813887" ht="15"/>
    <row r="813888" ht="15"/>
    <row r="813889" ht="15"/>
    <row r="813890" ht="15"/>
    <row r="813891" ht="15"/>
    <row r="813892" ht="15"/>
    <row r="813893" ht="15"/>
    <row r="813894" ht="15"/>
    <row r="813895" ht="15"/>
    <row r="813896" ht="15"/>
    <row r="813897" ht="15"/>
    <row r="813898" ht="15"/>
    <row r="813899" ht="15"/>
    <row r="813900" ht="15"/>
    <row r="813901" ht="15"/>
    <row r="813902" ht="15"/>
    <row r="813903" ht="15"/>
    <row r="813904" ht="15"/>
    <row r="813905" ht="15"/>
    <row r="813906" ht="15"/>
    <row r="813907" ht="15"/>
    <row r="813908" ht="15"/>
    <row r="813909" ht="15"/>
    <row r="813910" ht="15"/>
    <row r="813911" ht="15"/>
    <row r="813912" ht="15"/>
    <row r="813913" ht="15"/>
    <row r="813914" ht="15"/>
    <row r="813915" ht="15"/>
    <row r="813916" ht="15"/>
    <row r="813917" ht="15"/>
    <row r="813918" ht="15"/>
    <row r="813919" ht="15"/>
    <row r="813920" ht="15"/>
    <row r="813921" ht="15"/>
    <row r="813922" ht="15"/>
    <row r="813923" ht="15"/>
    <row r="813924" ht="15"/>
    <row r="813925" ht="15"/>
    <row r="813926" ht="15"/>
    <row r="813927" ht="15"/>
    <row r="813928" ht="15"/>
    <row r="813929" ht="15"/>
    <row r="813930" ht="15"/>
    <row r="813931" ht="15"/>
    <row r="813932" ht="15"/>
    <row r="813933" ht="15"/>
    <row r="813934" ht="15"/>
    <row r="813935" ht="15"/>
    <row r="813936" ht="15"/>
    <row r="813937" ht="15"/>
    <row r="813938" ht="15"/>
    <row r="813939" ht="15"/>
    <row r="813940" ht="15"/>
    <row r="813941" ht="15"/>
    <row r="813942" ht="15"/>
    <row r="813943" ht="15"/>
    <row r="813944" ht="15"/>
    <row r="813945" ht="15"/>
    <row r="813946" ht="15"/>
    <row r="813947" ht="15"/>
    <row r="813948" ht="15"/>
    <row r="813949" ht="15"/>
    <row r="813950" ht="15"/>
    <row r="813951" ht="15"/>
    <row r="813952" ht="15"/>
    <row r="813953" ht="15"/>
    <row r="813954" ht="15"/>
    <row r="813955" ht="15"/>
    <row r="813956" ht="15"/>
    <row r="813957" ht="15"/>
    <row r="813958" ht="15"/>
    <row r="813959" ht="15"/>
    <row r="813960" ht="15"/>
    <row r="813961" ht="15"/>
    <row r="813962" ht="15"/>
    <row r="813963" ht="15"/>
    <row r="813964" ht="15"/>
    <row r="813965" ht="15"/>
    <row r="813966" ht="15"/>
    <row r="813967" ht="15"/>
    <row r="813968" ht="15"/>
    <row r="813969" ht="15"/>
    <row r="813970" ht="15"/>
    <row r="813971" ht="15"/>
    <row r="813972" ht="15"/>
    <row r="813973" ht="15"/>
    <row r="813974" ht="15"/>
    <row r="813975" ht="15"/>
    <row r="813976" ht="15"/>
    <row r="813977" ht="15"/>
    <row r="813978" ht="15"/>
    <row r="813979" ht="15"/>
    <row r="813980" ht="15"/>
    <row r="813981" ht="15"/>
    <row r="813982" ht="15"/>
    <row r="813983" ht="15"/>
    <row r="813984" ht="15"/>
    <row r="813985" ht="15"/>
    <row r="813986" ht="15"/>
    <row r="813987" ht="15"/>
    <row r="813988" ht="15"/>
    <row r="813989" ht="15"/>
    <row r="813990" ht="15"/>
    <row r="813991" ht="15"/>
    <row r="813992" ht="15"/>
    <row r="813993" ht="15"/>
    <row r="813994" ht="15"/>
    <row r="813995" ht="15"/>
    <row r="813996" ht="15"/>
    <row r="813997" ht="15"/>
    <row r="813998" ht="15"/>
    <row r="813999" ht="15"/>
    <row r="814000" ht="15"/>
    <row r="814001" ht="15"/>
    <row r="814002" ht="15"/>
    <row r="814003" ht="15"/>
    <row r="814004" ht="15"/>
    <row r="814005" ht="15"/>
    <row r="814006" ht="15"/>
    <row r="814007" ht="15"/>
    <row r="814008" ht="15"/>
    <row r="814009" ht="15"/>
    <row r="814010" ht="15"/>
    <row r="814011" ht="15"/>
    <row r="814012" ht="15"/>
    <row r="814013" ht="15"/>
    <row r="814014" ht="15"/>
    <row r="814015" ht="15"/>
    <row r="814016" ht="15"/>
    <row r="814017" ht="15"/>
    <row r="814018" ht="15"/>
    <row r="814019" ht="15"/>
    <row r="814020" ht="15"/>
    <row r="814021" ht="15"/>
    <row r="814022" ht="15"/>
    <row r="814023" ht="15"/>
    <row r="814024" ht="15"/>
    <row r="814025" ht="15"/>
    <row r="814026" ht="15"/>
    <row r="814027" ht="15"/>
    <row r="814028" ht="15"/>
    <row r="814029" ht="15"/>
    <row r="814030" ht="15"/>
    <row r="814031" ht="15"/>
    <row r="814032" ht="15"/>
    <row r="814033" ht="15"/>
    <row r="814034" ht="15"/>
    <row r="814035" ht="15"/>
    <row r="814036" ht="15"/>
    <row r="814037" ht="15"/>
    <row r="814038" ht="15"/>
    <row r="814039" ht="15"/>
    <row r="814040" ht="15"/>
    <row r="814041" ht="15"/>
    <row r="814042" ht="15"/>
    <row r="814043" ht="15"/>
    <row r="814044" ht="15"/>
    <row r="814045" ht="15"/>
    <row r="814046" ht="15"/>
    <row r="814047" ht="15"/>
    <row r="814048" ht="15"/>
    <row r="814049" ht="15"/>
    <row r="814050" ht="15"/>
    <row r="814051" ht="15"/>
    <row r="814052" ht="15"/>
    <row r="814053" ht="15"/>
    <row r="814054" ht="15"/>
    <row r="814055" ht="15"/>
    <row r="814056" ht="15"/>
    <row r="814057" ht="15"/>
    <row r="814058" ht="15"/>
    <row r="814059" ht="15"/>
    <row r="814060" ht="15"/>
    <row r="814061" ht="15"/>
    <row r="814062" ht="15"/>
    <row r="814063" ht="15"/>
    <row r="814064" ht="15"/>
    <row r="814065" ht="15"/>
    <row r="814066" ht="15"/>
    <row r="814067" ht="15"/>
    <row r="814068" ht="15"/>
    <row r="814069" ht="15"/>
    <row r="814070" ht="15"/>
    <row r="814071" ht="15"/>
    <row r="814072" ht="15"/>
    <row r="814073" ht="15"/>
    <row r="814074" ht="15"/>
    <row r="814075" ht="15"/>
    <row r="814076" ht="15"/>
    <row r="814077" ht="15"/>
    <row r="814078" ht="15"/>
    <row r="814079" ht="15"/>
    <row r="814080" ht="15"/>
    <row r="814081" ht="15"/>
    <row r="814082" ht="15"/>
    <row r="814083" ht="15"/>
    <row r="814084" ht="15"/>
    <row r="814085" ht="15"/>
    <row r="814086" ht="15"/>
    <row r="814087" ht="15"/>
    <row r="814088" ht="15"/>
    <row r="814089" ht="15"/>
    <row r="814090" ht="15"/>
    <row r="814091" ht="15"/>
    <row r="814092" ht="15"/>
    <row r="814093" ht="15"/>
    <row r="814094" ht="15"/>
    <row r="814095" ht="15"/>
    <row r="814096" ht="15"/>
    <row r="814097" ht="15"/>
    <row r="814098" ht="15"/>
    <row r="814099" ht="15"/>
    <row r="814100" ht="15"/>
    <row r="814101" ht="15"/>
    <row r="814102" ht="15"/>
    <row r="814103" ht="15"/>
    <row r="814104" ht="15"/>
    <row r="814105" ht="15"/>
    <row r="814106" ht="15"/>
    <row r="814107" ht="15"/>
    <row r="814108" ht="15"/>
    <row r="814109" ht="15"/>
    <row r="814110" ht="15"/>
    <row r="814111" ht="15"/>
    <row r="814112" ht="15"/>
    <row r="814113" ht="15"/>
    <row r="814114" ht="15"/>
    <row r="814115" ht="15"/>
    <row r="814116" ht="15"/>
    <row r="814117" ht="15"/>
    <row r="814118" ht="15"/>
    <row r="814119" ht="15"/>
    <row r="814120" ht="15"/>
    <row r="814121" ht="15"/>
    <row r="814122" ht="15"/>
    <row r="814123" ht="15"/>
    <row r="814124" ht="15"/>
    <row r="814125" ht="15"/>
    <row r="814126" ht="15"/>
    <row r="814127" ht="15"/>
    <row r="814128" ht="15"/>
    <row r="814129" ht="15"/>
    <row r="814130" ht="15"/>
    <row r="814131" ht="15"/>
    <row r="814132" ht="15"/>
    <row r="814133" ht="15"/>
    <row r="814134" ht="15"/>
    <row r="814135" ht="15"/>
    <row r="814136" ht="15"/>
    <row r="814137" ht="15"/>
    <row r="814138" ht="15"/>
    <row r="814139" ht="15"/>
    <row r="814140" ht="15"/>
    <row r="814141" ht="15"/>
    <row r="814142" ht="15"/>
    <row r="814143" ht="15"/>
    <row r="814144" ht="15"/>
    <row r="814145" ht="15"/>
    <row r="814146" ht="15"/>
    <row r="814147" ht="15"/>
    <row r="814148" ht="15"/>
    <row r="814149" ht="15"/>
    <row r="814150" ht="15"/>
    <row r="814151" ht="15"/>
    <row r="814152" ht="15"/>
    <row r="814153" ht="15"/>
    <row r="814154" ht="15"/>
    <row r="814155" ht="15"/>
    <row r="814156" ht="15"/>
    <row r="814157" ht="15"/>
    <row r="814158" ht="15"/>
    <row r="814159" ht="15"/>
    <row r="814160" ht="15"/>
    <row r="814161" ht="15"/>
    <row r="814162" ht="15"/>
    <row r="814163" ht="15"/>
    <row r="814164" ht="15"/>
    <row r="814165" ht="15"/>
    <row r="814166" ht="15"/>
    <row r="814167" ht="15"/>
    <row r="814168" ht="15"/>
    <row r="814169" ht="15"/>
    <row r="814170" ht="15"/>
    <row r="814171" ht="15"/>
    <row r="814172" ht="15"/>
    <row r="814173" ht="15"/>
    <row r="814174" ht="15"/>
    <row r="814175" ht="15"/>
    <row r="814176" ht="15"/>
    <row r="814177" ht="15"/>
    <row r="814178" ht="15"/>
    <row r="814179" ht="15"/>
    <row r="814180" ht="15"/>
    <row r="814181" ht="15"/>
    <row r="814182" ht="15"/>
    <row r="814183" ht="15"/>
    <row r="814184" ht="15"/>
    <row r="814185" ht="15"/>
    <row r="814186" ht="15"/>
    <row r="814187" ht="15"/>
    <row r="814188" ht="15"/>
    <row r="814189" ht="15"/>
    <row r="814190" ht="15"/>
    <row r="814191" ht="15"/>
    <row r="814192" ht="15"/>
    <row r="814193" ht="15"/>
    <row r="814194" ht="15"/>
    <row r="814195" ht="15"/>
    <row r="814196" ht="15"/>
    <row r="814197" ht="15"/>
    <row r="814198" ht="15"/>
    <row r="814199" ht="15"/>
    <row r="814200" ht="15"/>
    <row r="814201" ht="15"/>
    <row r="814202" ht="15"/>
    <row r="814203" ht="15"/>
    <row r="814204" ht="15"/>
    <row r="814205" ht="15"/>
    <row r="814206" ht="15"/>
    <row r="814207" ht="15"/>
    <row r="814208" ht="15"/>
    <row r="814209" ht="15"/>
    <row r="814210" ht="15"/>
    <row r="814211" ht="15"/>
    <row r="814212" ht="15"/>
    <row r="814213" ht="15"/>
    <row r="814214" ht="15"/>
    <row r="814215" ht="15"/>
    <row r="814216" ht="15"/>
    <row r="814217" ht="15"/>
    <row r="814218" ht="15"/>
    <row r="814219" ht="15"/>
    <row r="814220" ht="15"/>
    <row r="814221" ht="15"/>
    <row r="814222" ht="15"/>
    <row r="814223" ht="15"/>
    <row r="814224" ht="15"/>
    <row r="814225" ht="15"/>
    <row r="814226" ht="15"/>
    <row r="814227" ht="15"/>
    <row r="814228" ht="15"/>
    <row r="814229" ht="15"/>
    <row r="814230" ht="15"/>
    <row r="814231" ht="15"/>
    <row r="814232" ht="15"/>
    <row r="814233" ht="15"/>
    <row r="814234" ht="15"/>
    <row r="814235" ht="15"/>
    <row r="814236" ht="15"/>
    <row r="814237" ht="15"/>
    <row r="814238" ht="15"/>
    <row r="814239" ht="15"/>
    <row r="814240" ht="15"/>
    <row r="814241" ht="15"/>
    <row r="814242" ht="15"/>
    <row r="814243" ht="15"/>
    <row r="814244" ht="15"/>
    <row r="814245" ht="15"/>
    <row r="814246" ht="15"/>
    <row r="814247" ht="15"/>
    <row r="814248" ht="15"/>
    <row r="814249" ht="15"/>
    <row r="814250" ht="15"/>
    <row r="814251" ht="15"/>
    <row r="814252" ht="15"/>
    <row r="814253" ht="15"/>
    <row r="814254" ht="15"/>
    <row r="814255" ht="15"/>
    <row r="814256" ht="15"/>
    <row r="814257" ht="15"/>
    <row r="814258" ht="15"/>
    <row r="814259" ht="15"/>
    <row r="814260" ht="15"/>
    <row r="814261" ht="15"/>
    <row r="814262" ht="15"/>
    <row r="814263" ht="15"/>
    <row r="814264" ht="15"/>
    <row r="814265" ht="15"/>
    <row r="814266" ht="15"/>
    <row r="814267" ht="15"/>
    <row r="814268" ht="15"/>
    <row r="814269" ht="15"/>
    <row r="814270" ht="15"/>
    <row r="814271" ht="15"/>
    <row r="814272" ht="15"/>
    <row r="814273" ht="15"/>
    <row r="814274" ht="15"/>
    <row r="814275" ht="15"/>
    <row r="814276" ht="15"/>
    <row r="814277" ht="15"/>
    <row r="814278" ht="15"/>
    <row r="814279" ht="15"/>
    <row r="814280" ht="15"/>
    <row r="814281" ht="15"/>
    <row r="814282" ht="15"/>
    <row r="814283" ht="15"/>
    <row r="814284" ht="15"/>
    <row r="814285" ht="15"/>
    <row r="814286" ht="15"/>
    <row r="814287" ht="15"/>
    <row r="814288" ht="15"/>
    <row r="814289" ht="15"/>
    <row r="814290" ht="15"/>
    <row r="814291" ht="15"/>
    <row r="814292" ht="15"/>
    <row r="814293" ht="15"/>
    <row r="814294" ht="15"/>
    <row r="814295" ht="15"/>
    <row r="814296" ht="15"/>
    <row r="814297" ht="15"/>
    <row r="814298" ht="15"/>
    <row r="814299" ht="15"/>
    <row r="814300" ht="15"/>
    <row r="814301" ht="15"/>
    <row r="814302" ht="15"/>
    <row r="814303" ht="15"/>
    <row r="814304" ht="15"/>
    <row r="814305" ht="15"/>
    <row r="814306" ht="15"/>
    <row r="814307" ht="15"/>
    <row r="814308" ht="15"/>
    <row r="814309" ht="15"/>
    <row r="814310" ht="15"/>
    <row r="814311" ht="15"/>
    <row r="814312" ht="15"/>
    <row r="814313" ht="15"/>
    <row r="814314" ht="15"/>
    <row r="814315" ht="15"/>
    <row r="814316" ht="15"/>
    <row r="814317" ht="15"/>
    <row r="814318" ht="15"/>
    <row r="814319" ht="15"/>
    <row r="814320" ht="15"/>
    <row r="814321" ht="15"/>
    <row r="814322" ht="15"/>
    <row r="814323" ht="15"/>
    <row r="814324" ht="15"/>
    <row r="814325" ht="15"/>
    <row r="814326" ht="15"/>
    <row r="814327" ht="15"/>
    <row r="814328" ht="15"/>
    <row r="814329" ht="15"/>
    <row r="814330" ht="15"/>
    <row r="814331" ht="15"/>
    <row r="814332" ht="15"/>
    <row r="814333" ht="15"/>
    <row r="814334" ht="15"/>
    <row r="814335" ht="15"/>
    <row r="814336" ht="15"/>
    <row r="814337" ht="15"/>
    <row r="814338" ht="15"/>
    <row r="814339" ht="15"/>
    <row r="814340" ht="15"/>
    <row r="814341" ht="15"/>
    <row r="814342" ht="15"/>
    <row r="814343" ht="15"/>
    <row r="814344" ht="15"/>
    <row r="814345" ht="15"/>
    <row r="814346" ht="15"/>
    <row r="814347" ht="15"/>
    <row r="814348" ht="15"/>
    <row r="814349" ht="15"/>
    <row r="814350" ht="15"/>
    <row r="814351" ht="15"/>
    <row r="814352" ht="15"/>
    <row r="814353" ht="15"/>
    <row r="814354" ht="15"/>
    <row r="814355" ht="15"/>
    <row r="814356" ht="15"/>
    <row r="814357" ht="15"/>
    <row r="814358" ht="15"/>
    <row r="814359" ht="15"/>
    <row r="814360" ht="15"/>
    <row r="814361" ht="15"/>
    <row r="814362" ht="15"/>
    <row r="814363" ht="15"/>
    <row r="814364" ht="15"/>
    <row r="814365" ht="15"/>
    <row r="814366" ht="15"/>
    <row r="814367" ht="15"/>
    <row r="814368" ht="15"/>
    <row r="814369" ht="15"/>
    <row r="814370" ht="15"/>
    <row r="814371" ht="15"/>
    <row r="814372" ht="15"/>
    <row r="814373" ht="15"/>
    <row r="814374" ht="15"/>
    <row r="814375" ht="15"/>
    <row r="814376" ht="15"/>
    <row r="814377" ht="15"/>
    <row r="814378" ht="15"/>
    <row r="814379" ht="15"/>
    <row r="814380" ht="15"/>
    <row r="814381" ht="15"/>
    <row r="814382" ht="15"/>
    <row r="814383" ht="15"/>
    <row r="814384" ht="15"/>
    <row r="814385" ht="15"/>
    <row r="814386" ht="15"/>
    <row r="814387" ht="15"/>
    <row r="814388" ht="15"/>
    <row r="814389" ht="15"/>
    <row r="814390" ht="15"/>
    <row r="814391" ht="15"/>
    <row r="814392" ht="15"/>
    <row r="814393" ht="15"/>
    <row r="814394" ht="15"/>
    <row r="814395" ht="15"/>
    <row r="814396" ht="15"/>
    <row r="814397" ht="15"/>
    <row r="814398" ht="15"/>
    <row r="814399" ht="15"/>
    <row r="814400" ht="15"/>
    <row r="814401" ht="15"/>
    <row r="814402" ht="15"/>
    <row r="814403" ht="15"/>
    <row r="814404" ht="15"/>
    <row r="814405" ht="15"/>
    <row r="814406" ht="15"/>
    <row r="814407" ht="15"/>
    <row r="814408" ht="15"/>
    <row r="814409" ht="15"/>
    <row r="814410" ht="15"/>
    <row r="814411" ht="15"/>
    <row r="814412" ht="15"/>
    <row r="814413" ht="15"/>
    <row r="814414" ht="15"/>
    <row r="814415" ht="15"/>
    <row r="814416" ht="15"/>
    <row r="814417" ht="15"/>
    <row r="814418" ht="15"/>
    <row r="814419" ht="15"/>
    <row r="814420" ht="15"/>
    <row r="814421" ht="15"/>
    <row r="814422" ht="15"/>
    <row r="814423" ht="15"/>
    <row r="814424" ht="15"/>
    <row r="814425" ht="15"/>
    <row r="814426" ht="15"/>
    <row r="814427" ht="15"/>
    <row r="814428" ht="15"/>
    <row r="814429" ht="15"/>
    <row r="814430" ht="15"/>
    <row r="814431" ht="15"/>
    <row r="814432" ht="15"/>
    <row r="814433" ht="15"/>
    <row r="814434" ht="15"/>
    <row r="814435" ht="15"/>
    <row r="814436" ht="15"/>
    <row r="814437" ht="15"/>
    <row r="814438" ht="15"/>
    <row r="814439" ht="15"/>
    <row r="814440" ht="15"/>
    <row r="814441" ht="15"/>
    <row r="814442" ht="15"/>
    <row r="814443" ht="15"/>
    <row r="814444" ht="15"/>
    <row r="814445" ht="15"/>
    <row r="814446" ht="15"/>
    <row r="814447" ht="15"/>
    <row r="814448" ht="15"/>
    <row r="814449" ht="15"/>
    <row r="814450" ht="15"/>
    <row r="814451" ht="15"/>
    <row r="814452" ht="15"/>
    <row r="814453" ht="15"/>
    <row r="814454" ht="15"/>
    <row r="814455" ht="15"/>
    <row r="814456" ht="15"/>
    <row r="814457" ht="15"/>
    <row r="814458" ht="15"/>
    <row r="814459" ht="15"/>
    <row r="814460" ht="15"/>
    <row r="814461" ht="15"/>
    <row r="814462" ht="15"/>
    <row r="814463" ht="15"/>
    <row r="814464" ht="15"/>
    <row r="814465" ht="15"/>
    <row r="814466" ht="15"/>
    <row r="814467" ht="15"/>
    <row r="814468" ht="15"/>
    <row r="814469" ht="15"/>
    <row r="814470" ht="15"/>
    <row r="814471" ht="15"/>
    <row r="814472" ht="15"/>
    <row r="814473" ht="15"/>
    <row r="814474" ht="15"/>
    <row r="814475" ht="15"/>
    <row r="814476" ht="15"/>
    <row r="814477" ht="15"/>
    <row r="814478" ht="15"/>
    <row r="814479" ht="15"/>
    <row r="814480" ht="15"/>
    <row r="814481" ht="15"/>
    <row r="814482" ht="15"/>
    <row r="814483" ht="15"/>
    <row r="814484" ht="15"/>
    <row r="814485" ht="15"/>
    <row r="814486" ht="15"/>
    <row r="814487" ht="15"/>
    <row r="814488" ht="15"/>
    <row r="814489" ht="15"/>
    <row r="814490" ht="15"/>
    <row r="814491" ht="15"/>
    <row r="814492" ht="15"/>
    <row r="814493" ht="15"/>
    <row r="814494" ht="15"/>
    <row r="814495" ht="15"/>
    <row r="814496" ht="15"/>
    <row r="814497" ht="15"/>
    <row r="814498" ht="15"/>
    <row r="814499" ht="15"/>
    <row r="814500" ht="15"/>
    <row r="814501" ht="15"/>
    <row r="814502" ht="15"/>
    <row r="814503" ht="15"/>
    <row r="814504" ht="15"/>
    <row r="814505" ht="15"/>
    <row r="814506" ht="15"/>
    <row r="814507" ht="15"/>
    <row r="814508" ht="15"/>
    <row r="814509" ht="15"/>
    <row r="814510" ht="15"/>
    <row r="814511" ht="15"/>
    <row r="814512" ht="15"/>
    <row r="814513" ht="15"/>
    <row r="814514" ht="15"/>
    <row r="814515" ht="15"/>
    <row r="814516" ht="15"/>
    <row r="814517" ht="15"/>
    <row r="814518" ht="15"/>
    <row r="814519" ht="15"/>
    <row r="814520" ht="15"/>
    <row r="814521" ht="15"/>
    <row r="814522" ht="15"/>
    <row r="814523" ht="15"/>
    <row r="814524" ht="15"/>
    <row r="814525" ht="15"/>
    <row r="814526" ht="15"/>
    <row r="814527" ht="15"/>
    <row r="814528" ht="15"/>
    <row r="814529" ht="15"/>
    <row r="814530" ht="15"/>
    <row r="814531" ht="15"/>
    <row r="814532" ht="15"/>
    <row r="814533" ht="15"/>
    <row r="814534" ht="15"/>
    <row r="814535" ht="15"/>
    <row r="814536" ht="15"/>
    <row r="814537" ht="15"/>
    <row r="814538" ht="15"/>
    <row r="814539" ht="15"/>
    <row r="814540" ht="15"/>
    <row r="814541" ht="15"/>
    <row r="814542" ht="15"/>
    <row r="814543" ht="15"/>
    <row r="814544" ht="15"/>
    <row r="814545" ht="15"/>
    <row r="814546" ht="15"/>
    <row r="814547" ht="15"/>
    <row r="814548" ht="15"/>
    <row r="814549" ht="15"/>
    <row r="814550" ht="15"/>
    <row r="814551" ht="15"/>
    <row r="814552" ht="15"/>
    <row r="814553" ht="15"/>
    <row r="814554" ht="15"/>
    <row r="814555" ht="15"/>
    <row r="814556" ht="15"/>
    <row r="814557" ht="15"/>
    <row r="814558" ht="15"/>
    <row r="814559" ht="15"/>
    <row r="814560" ht="15"/>
    <row r="814561" ht="15"/>
    <row r="814562" ht="15"/>
    <row r="814563" ht="15"/>
    <row r="814564" ht="15"/>
    <row r="814565" ht="15"/>
    <row r="814566" ht="15"/>
    <row r="814567" ht="15"/>
    <row r="814568" ht="15"/>
    <row r="814569" ht="15"/>
    <row r="814570" ht="15"/>
    <row r="814571" ht="15"/>
    <row r="814572" ht="15"/>
    <row r="814573" ht="15"/>
    <row r="814574" ht="15"/>
    <row r="814575" ht="15"/>
    <row r="814576" ht="15"/>
    <row r="814577" ht="15"/>
    <row r="814578" ht="15"/>
    <row r="814579" ht="15"/>
    <row r="814580" ht="15"/>
    <row r="814581" ht="15"/>
    <row r="814582" ht="15"/>
    <row r="814583" ht="15"/>
    <row r="814584" ht="15"/>
    <row r="814585" ht="15"/>
    <row r="814586" ht="15"/>
    <row r="814587" ht="15"/>
    <row r="814588" ht="15"/>
    <row r="814589" ht="15"/>
    <row r="814590" ht="15"/>
    <row r="814591" ht="15"/>
    <row r="814592" ht="15"/>
    <row r="814593" ht="15"/>
    <row r="814594" ht="15"/>
    <row r="814595" ht="15"/>
    <row r="814596" ht="15"/>
    <row r="814597" ht="15"/>
    <row r="814598" ht="15"/>
    <row r="814599" ht="15"/>
    <row r="814600" ht="15"/>
    <row r="814601" ht="15"/>
    <row r="814602" ht="15"/>
    <row r="814603" ht="15"/>
    <row r="814604" ht="15"/>
    <row r="814605" ht="15"/>
    <row r="814606" ht="15"/>
    <row r="814607" ht="15"/>
    <row r="814608" ht="15"/>
    <row r="814609" ht="15"/>
    <row r="814610" ht="15"/>
    <row r="814611" ht="15"/>
    <row r="814612" ht="15"/>
    <row r="814613" ht="15"/>
    <row r="814614" ht="15"/>
    <row r="814615" ht="15"/>
    <row r="814616" ht="15"/>
    <row r="814617" ht="15"/>
    <row r="814618" ht="15"/>
    <row r="814619" ht="15"/>
    <row r="814620" ht="15"/>
    <row r="814621" ht="15"/>
    <row r="814622" ht="15"/>
    <row r="814623" ht="15"/>
    <row r="814624" ht="15"/>
    <row r="814625" ht="15"/>
    <row r="814626" ht="15"/>
    <row r="814627" ht="15"/>
    <row r="814628" ht="15"/>
    <row r="814629" ht="15"/>
    <row r="814630" ht="15"/>
    <row r="814631" ht="15"/>
    <row r="814632" ht="15"/>
    <row r="814633" ht="15"/>
    <row r="814634" ht="15"/>
    <row r="814635" ht="15"/>
    <row r="814636" ht="15"/>
    <row r="814637" ht="15"/>
    <row r="814638" ht="15"/>
    <row r="814639" ht="15"/>
    <row r="814640" ht="15"/>
    <row r="814641" ht="15"/>
    <row r="814642" ht="15"/>
    <row r="814643" ht="15"/>
    <row r="814644" ht="15"/>
    <row r="814645" ht="15"/>
    <row r="814646" ht="15"/>
    <row r="814647" ht="15"/>
    <row r="814648" ht="15"/>
    <row r="814649" ht="15"/>
    <row r="814650" ht="15"/>
    <row r="814651" ht="15"/>
    <row r="814652" ht="15"/>
    <row r="814653" ht="15"/>
    <row r="814654" ht="15"/>
    <row r="814655" ht="15"/>
    <row r="814656" ht="15"/>
    <row r="814657" ht="15"/>
    <row r="814658" ht="15"/>
    <row r="814659" ht="15"/>
    <row r="814660" ht="15"/>
    <row r="814661" ht="15"/>
    <row r="814662" ht="15"/>
    <row r="814663" ht="15"/>
    <row r="814664" ht="15"/>
    <row r="814665" ht="15"/>
    <row r="814666" ht="15"/>
    <row r="814667" ht="15"/>
    <row r="814668" ht="15"/>
    <row r="814669" ht="15"/>
    <row r="814670" ht="15"/>
    <row r="814671" ht="15"/>
    <row r="814672" ht="15"/>
    <row r="814673" ht="15"/>
    <row r="814674" ht="15"/>
    <row r="814675" ht="15"/>
    <row r="814676" ht="15"/>
    <row r="814677" ht="15"/>
    <row r="814678" ht="15"/>
    <row r="814679" ht="15"/>
    <row r="814680" ht="15"/>
    <row r="814681" ht="15"/>
    <row r="814682" ht="15"/>
    <row r="814683" ht="15"/>
    <row r="814684" ht="15"/>
    <row r="814685" ht="15"/>
    <row r="814686" ht="15"/>
    <row r="814687" ht="15"/>
    <row r="814688" ht="15"/>
    <row r="814689" ht="15"/>
    <row r="814690" ht="15"/>
    <row r="814691" ht="15"/>
    <row r="814692" ht="15"/>
    <row r="814693" ht="15"/>
    <row r="814694" ht="15"/>
    <row r="814695" ht="15"/>
    <row r="814696" ht="15"/>
    <row r="814697" ht="15"/>
    <row r="814698" ht="15"/>
    <row r="814699" ht="15"/>
    <row r="814700" ht="15"/>
    <row r="814701" ht="15"/>
    <row r="814702" ht="15"/>
    <row r="814703" ht="15"/>
    <row r="814704" ht="15"/>
    <row r="814705" ht="15"/>
    <row r="814706" ht="15"/>
    <row r="814707" ht="15"/>
    <row r="814708" ht="15"/>
    <row r="814709" ht="15"/>
    <row r="814710" ht="15"/>
    <row r="814711" ht="15"/>
    <row r="814712" ht="15"/>
    <row r="814713" ht="15"/>
    <row r="814714" ht="15"/>
    <row r="814715" ht="15"/>
    <row r="814716" ht="15"/>
    <row r="814717" ht="15"/>
    <row r="814718" ht="15"/>
    <row r="814719" ht="15"/>
    <row r="814720" ht="15"/>
    <row r="814721" ht="15"/>
    <row r="814722" ht="15"/>
    <row r="814723" ht="15"/>
    <row r="814724" ht="15"/>
    <row r="814725" ht="15"/>
    <row r="814726" ht="15"/>
    <row r="814727" ht="15"/>
    <row r="814728" ht="15"/>
    <row r="814729" ht="15"/>
    <row r="814730" ht="15"/>
    <row r="814731" ht="15"/>
    <row r="814732" ht="15"/>
    <row r="814733" ht="15"/>
    <row r="814734" ht="15"/>
    <row r="814735" ht="15"/>
    <row r="814736" ht="15"/>
    <row r="814737" ht="15"/>
    <row r="814738" ht="15"/>
    <row r="814739" ht="15"/>
    <row r="814740" ht="15"/>
    <row r="814741" ht="15"/>
    <row r="814742" ht="15"/>
    <row r="814743" ht="15"/>
    <row r="814744" ht="15"/>
    <row r="814745" ht="15"/>
    <row r="814746" ht="15"/>
    <row r="814747" ht="15"/>
    <row r="814748" ht="15"/>
    <row r="814749" ht="15"/>
    <row r="814750" ht="15"/>
    <row r="814751" ht="15"/>
    <row r="814752" ht="15"/>
    <row r="814753" ht="15"/>
    <row r="814754" ht="15"/>
    <row r="814755" ht="15"/>
    <row r="814756" ht="15"/>
    <row r="814757" ht="15"/>
    <row r="814758" ht="15"/>
    <row r="814759" ht="15"/>
    <row r="814760" ht="15"/>
    <row r="814761" ht="15"/>
    <row r="814762" ht="15"/>
    <row r="814763" ht="15"/>
    <row r="814764" ht="15"/>
    <row r="814765" ht="15"/>
    <row r="814766" ht="15"/>
    <row r="814767" ht="15"/>
    <row r="814768" ht="15"/>
    <row r="814769" ht="15"/>
    <row r="814770" ht="15"/>
    <row r="814771" ht="15"/>
    <row r="814772" ht="15"/>
    <row r="814773" ht="15"/>
    <row r="814774" ht="15"/>
    <row r="814775" ht="15"/>
    <row r="814776" ht="15"/>
    <row r="814777" ht="15"/>
    <row r="814778" ht="15"/>
    <row r="814779" ht="15"/>
    <row r="814780" ht="15"/>
    <row r="814781" ht="15"/>
    <row r="814782" ht="15"/>
    <row r="814783" ht="15"/>
    <row r="814784" ht="15"/>
    <row r="814785" ht="15"/>
    <row r="814786" ht="15"/>
    <row r="814787" ht="15"/>
    <row r="814788" ht="15"/>
    <row r="814789" ht="15"/>
    <row r="814790" ht="15"/>
    <row r="814791" ht="15"/>
    <row r="814792" ht="15"/>
    <row r="814793" ht="15"/>
    <row r="814794" ht="15"/>
    <row r="814795" ht="15"/>
    <row r="814796" ht="15"/>
    <row r="814797" ht="15"/>
    <row r="814798" ht="15"/>
    <row r="814799" ht="15"/>
    <row r="814800" ht="15"/>
    <row r="814801" ht="15"/>
    <row r="814802" ht="15"/>
    <row r="814803" ht="15"/>
    <row r="814804" ht="15"/>
    <row r="814805" ht="15"/>
    <row r="814806" ht="15"/>
    <row r="814807" ht="15"/>
    <row r="814808" ht="15"/>
    <row r="814809" ht="15"/>
    <row r="814810" ht="15"/>
    <row r="814811" ht="15"/>
    <row r="814812" ht="15"/>
    <row r="814813" ht="15"/>
    <row r="814814" ht="15"/>
    <row r="814815" ht="15"/>
    <row r="814816" ht="15"/>
    <row r="814817" ht="15"/>
    <row r="814818" ht="15"/>
    <row r="814819" ht="15"/>
    <row r="814820" ht="15"/>
    <row r="814821" ht="15"/>
    <row r="814822" ht="15"/>
    <row r="814823" ht="15"/>
    <row r="814824" ht="15"/>
    <row r="814825" ht="15"/>
    <row r="814826" ht="15"/>
    <row r="814827" ht="15"/>
    <row r="814828" ht="15"/>
    <row r="814829" ht="15"/>
    <row r="814830" ht="15"/>
    <row r="814831" ht="15"/>
    <row r="814832" ht="15"/>
    <row r="814833" ht="15"/>
    <row r="814834" ht="15"/>
    <row r="814835" ht="15"/>
    <row r="814836" ht="15"/>
    <row r="814837" ht="15"/>
    <row r="814838" ht="15"/>
    <row r="814839" ht="15"/>
    <row r="814840" ht="15"/>
    <row r="814841" ht="15"/>
    <row r="814842" ht="15"/>
    <row r="814843" ht="15"/>
    <row r="814844" ht="15"/>
    <row r="814845" ht="15"/>
    <row r="814846" ht="15"/>
    <row r="814847" ht="15"/>
    <row r="814848" ht="15"/>
    <row r="814849" ht="15"/>
    <row r="814850" ht="15"/>
    <row r="814851" ht="15"/>
    <row r="814852" ht="15"/>
    <row r="814853" ht="15"/>
    <row r="814854" ht="15"/>
    <row r="814855" ht="15"/>
    <row r="814856" ht="15"/>
    <row r="814857" ht="15"/>
    <row r="814858" ht="15"/>
    <row r="814859" ht="15"/>
    <row r="814860" ht="15"/>
    <row r="814861" ht="15"/>
    <row r="814862" ht="15"/>
    <row r="814863" ht="15"/>
    <row r="814864" ht="15"/>
    <row r="814865" ht="15"/>
    <row r="814866" ht="15"/>
    <row r="814867" ht="15"/>
    <row r="814868" ht="15"/>
    <row r="814869" ht="15"/>
    <row r="814870" ht="15"/>
    <row r="814871" ht="15"/>
    <row r="814872" ht="15"/>
    <row r="814873" ht="15"/>
    <row r="814874" ht="15"/>
    <row r="814875" ht="15"/>
    <row r="814876" ht="15"/>
    <row r="814877" ht="15"/>
    <row r="814878" ht="15"/>
    <row r="814879" ht="15"/>
    <row r="814880" ht="15"/>
    <row r="814881" ht="15"/>
    <row r="814882" ht="15"/>
    <row r="814883" ht="15"/>
    <row r="814884" ht="15"/>
    <row r="814885" ht="15"/>
    <row r="814886" ht="15"/>
    <row r="814887" ht="15"/>
    <row r="814888" ht="15"/>
    <row r="814889" ht="15"/>
    <row r="814890" ht="15"/>
    <row r="814891" ht="15"/>
    <row r="814892" ht="15"/>
    <row r="814893" ht="15"/>
    <row r="814894" ht="15"/>
    <row r="814895" ht="15"/>
    <row r="814896" ht="15"/>
    <row r="814897" ht="15"/>
    <row r="814898" ht="15"/>
    <row r="814899" ht="15"/>
    <row r="814900" ht="15"/>
    <row r="814901" ht="15"/>
    <row r="814902" ht="15"/>
    <row r="814903" ht="15"/>
    <row r="814904" ht="15"/>
    <row r="814905" ht="15"/>
    <row r="814906" ht="15"/>
    <row r="814907" ht="15"/>
    <row r="814908" ht="15"/>
    <row r="814909" ht="15"/>
    <row r="814910" ht="15"/>
    <row r="814911" ht="15"/>
    <row r="814912" ht="15"/>
    <row r="814913" ht="15"/>
    <row r="814914" ht="15"/>
    <row r="814915" ht="15"/>
    <row r="814916" ht="15"/>
    <row r="814917" ht="15"/>
    <row r="814918" ht="15"/>
    <row r="814919" ht="15"/>
    <row r="814920" ht="15"/>
    <row r="814921" ht="15"/>
    <row r="814922" ht="15"/>
    <row r="814923" ht="15"/>
    <row r="814924" ht="15"/>
    <row r="814925" ht="15"/>
    <row r="814926" ht="15"/>
    <row r="814927" ht="15"/>
    <row r="814928" ht="15"/>
    <row r="814929" ht="15"/>
    <row r="814930" ht="15"/>
    <row r="814931" ht="15"/>
    <row r="814932" ht="15"/>
    <row r="814933" ht="15"/>
    <row r="814934" ht="15"/>
    <row r="814935" ht="15"/>
    <row r="814936" ht="15"/>
    <row r="814937" ht="15"/>
    <row r="814938" ht="15"/>
    <row r="814939" ht="15"/>
    <row r="814940" ht="15"/>
    <row r="814941" ht="15"/>
    <row r="814942" ht="15"/>
    <row r="814943" ht="15"/>
    <row r="814944" ht="15"/>
    <row r="814945" ht="15"/>
    <row r="814946" ht="15"/>
    <row r="814947" ht="15"/>
    <row r="814948" ht="15"/>
    <row r="814949" ht="15"/>
    <row r="814950" ht="15"/>
    <row r="814951" ht="15"/>
    <row r="814952" ht="15"/>
    <row r="814953" ht="15"/>
    <row r="814954" ht="15"/>
    <row r="814955" ht="15"/>
    <row r="814956" ht="15"/>
    <row r="814957" ht="15"/>
    <row r="814958" ht="15"/>
    <row r="814959" ht="15"/>
    <row r="814960" ht="15"/>
    <row r="814961" ht="15"/>
    <row r="814962" ht="15"/>
    <row r="814963" ht="15"/>
    <row r="814964" ht="15"/>
    <row r="814965" ht="15"/>
    <row r="814966" ht="15"/>
    <row r="814967" ht="15"/>
    <row r="814968" ht="15"/>
    <row r="814969" ht="15"/>
    <row r="814970" ht="15"/>
    <row r="814971" ht="15"/>
    <row r="814972" ht="15"/>
    <row r="814973" ht="15"/>
    <row r="814974" ht="15"/>
    <row r="814975" ht="15"/>
    <row r="814976" ht="15"/>
    <row r="814977" ht="15"/>
    <row r="814978" ht="15"/>
    <row r="814979" ht="15"/>
    <row r="814980" ht="15"/>
    <row r="814981" ht="15"/>
    <row r="814982" ht="15"/>
    <row r="814983" ht="15"/>
    <row r="814984" ht="15"/>
    <row r="814985" ht="15"/>
    <row r="814986" ht="15"/>
    <row r="814987" ht="15"/>
    <row r="814988" ht="15"/>
    <row r="814989" ht="15"/>
    <row r="814990" ht="15"/>
    <row r="814991" ht="15"/>
    <row r="814992" ht="15"/>
    <row r="814993" ht="15"/>
    <row r="814994" ht="15"/>
    <row r="814995" ht="15"/>
    <row r="814996" ht="15"/>
    <row r="814997" ht="15"/>
    <row r="814998" ht="15"/>
    <row r="814999" ht="15"/>
    <row r="815000" ht="15"/>
    <row r="815001" ht="15"/>
    <row r="815002" ht="15"/>
    <row r="815003" ht="15"/>
    <row r="815004" ht="15"/>
    <row r="815005" ht="15"/>
    <row r="815006" ht="15"/>
    <row r="815007" ht="15"/>
    <row r="815008" ht="15"/>
    <row r="815009" ht="15"/>
    <row r="815010" ht="15"/>
    <row r="815011" ht="15"/>
    <row r="815012" ht="15"/>
    <row r="815013" ht="15"/>
    <row r="815014" ht="15"/>
    <row r="815015" ht="15"/>
    <row r="815016" ht="15"/>
    <row r="815017" ht="15"/>
    <row r="815018" ht="15"/>
    <row r="815019" ht="15"/>
    <row r="815020" ht="15"/>
    <row r="815021" ht="15"/>
    <row r="815022" ht="15"/>
    <row r="815023" ht="15"/>
    <row r="815024" ht="15"/>
    <row r="815025" ht="15"/>
    <row r="815026" ht="15"/>
    <row r="815027" ht="15"/>
    <row r="815028" ht="15"/>
    <row r="815029" ht="15"/>
    <row r="815030" ht="15"/>
    <row r="815031" ht="15"/>
    <row r="815032" ht="15"/>
    <row r="815033" ht="15"/>
    <row r="815034" ht="15"/>
    <row r="815035" ht="15"/>
    <row r="815036" ht="15"/>
    <row r="815037" ht="15"/>
    <row r="815038" ht="15"/>
    <row r="815039" ht="15"/>
    <row r="815040" ht="15"/>
    <row r="815041" ht="15"/>
    <row r="815042" ht="15"/>
    <row r="815043" ht="15"/>
    <row r="815044" ht="15"/>
    <row r="815045" ht="15"/>
    <row r="815046" ht="15"/>
    <row r="815047" ht="15"/>
    <row r="815048" ht="15"/>
    <row r="815049" ht="15"/>
    <row r="815050" ht="15"/>
    <row r="815051" ht="15"/>
    <row r="815052" ht="15"/>
    <row r="815053" ht="15"/>
    <row r="815054" ht="15"/>
    <row r="815055" ht="15"/>
    <row r="815056" ht="15"/>
    <row r="815057" ht="15"/>
    <row r="815058" ht="15"/>
    <row r="815059" ht="15"/>
    <row r="815060" ht="15"/>
    <row r="815061" ht="15"/>
    <row r="815062" ht="15"/>
    <row r="815063" ht="15"/>
    <row r="815064" ht="15"/>
    <row r="815065" ht="15"/>
    <row r="815066" ht="15"/>
    <row r="815067" ht="15"/>
    <row r="815068" ht="15"/>
    <row r="815069" ht="15"/>
    <row r="815070" ht="15"/>
    <row r="815071" ht="15"/>
    <row r="815072" ht="15"/>
    <row r="815073" ht="15"/>
    <row r="815074" ht="15"/>
    <row r="815075" ht="15"/>
    <row r="815076" ht="15"/>
    <row r="815077" ht="15"/>
    <row r="815078" ht="15"/>
    <row r="815079" ht="15"/>
    <row r="815080" ht="15"/>
    <row r="815081" ht="15"/>
    <row r="815082" ht="15"/>
    <row r="815083" ht="15"/>
    <row r="815084" ht="15"/>
    <row r="815085" ht="15"/>
    <row r="815086" ht="15"/>
    <row r="815087" ht="15"/>
    <row r="815088" ht="15"/>
    <row r="815089" ht="15"/>
    <row r="815090" ht="15"/>
    <row r="815091" ht="15"/>
    <row r="815092" ht="15"/>
    <row r="815093" ht="15"/>
    <row r="815094" ht="15"/>
    <row r="815095" ht="15"/>
    <row r="815096" ht="15"/>
    <row r="815097" ht="15"/>
    <row r="815098" ht="15"/>
    <row r="815099" ht="15"/>
    <row r="815100" ht="15"/>
    <row r="815101" ht="15"/>
    <row r="815102" ht="15"/>
    <row r="815103" ht="15"/>
    <row r="815104" ht="15"/>
    <row r="815105" ht="15"/>
    <row r="815106" ht="15"/>
    <row r="815107" ht="15"/>
    <row r="815108" ht="15"/>
    <row r="815109" ht="15"/>
    <row r="815110" ht="15"/>
    <row r="815111" ht="15"/>
    <row r="815112" ht="15"/>
    <row r="815113" ht="15"/>
    <row r="815114" ht="15"/>
    <row r="815115" ht="15"/>
    <row r="815116" ht="15"/>
    <row r="815117" ht="15"/>
    <row r="815118" ht="15"/>
    <row r="815119" ht="15"/>
    <row r="815120" ht="15"/>
    <row r="815121" ht="15"/>
    <row r="815122" ht="15"/>
    <row r="815123" ht="15"/>
    <row r="815124" ht="15"/>
    <row r="815125" ht="15"/>
    <row r="815126" ht="15"/>
    <row r="815127" ht="15"/>
    <row r="815128" ht="15"/>
    <row r="815129" ht="15"/>
    <row r="815130" ht="15"/>
    <row r="815131" ht="15"/>
    <row r="815132" ht="15"/>
    <row r="815133" ht="15"/>
    <row r="815134" ht="15"/>
    <row r="815135" ht="15"/>
    <row r="815136" ht="15"/>
    <row r="815137" ht="15"/>
    <row r="815138" ht="15"/>
    <row r="815139" ht="15"/>
    <row r="815140" ht="15"/>
    <row r="815141" ht="15"/>
    <row r="815142" ht="15"/>
    <row r="815143" ht="15"/>
    <row r="815144" ht="15"/>
    <row r="815145" ht="15"/>
    <row r="815146" ht="15"/>
    <row r="815147" ht="15"/>
    <row r="815148" ht="15"/>
    <row r="815149" ht="15"/>
    <row r="815150" ht="15"/>
    <row r="815151" ht="15"/>
    <row r="815152" ht="15"/>
    <row r="815153" ht="15"/>
    <row r="815154" ht="15"/>
    <row r="815155" ht="15"/>
    <row r="815156" ht="15"/>
    <row r="815157" ht="15"/>
    <row r="815158" ht="15"/>
    <row r="815159" ht="15"/>
    <row r="815160" ht="15"/>
    <row r="815161" ht="15"/>
    <row r="815162" ht="15"/>
    <row r="815163" ht="15"/>
    <row r="815164" ht="15"/>
    <row r="815165" ht="15"/>
    <row r="815166" ht="15"/>
    <row r="815167" ht="15"/>
    <row r="815168" ht="15"/>
    <row r="815169" ht="15"/>
    <row r="815170" ht="15"/>
    <row r="815171" ht="15"/>
    <row r="815172" ht="15"/>
    <row r="815173" ht="15"/>
    <row r="815174" ht="15"/>
    <row r="815175" ht="15"/>
    <row r="815176" ht="15"/>
    <row r="815177" ht="15"/>
    <row r="815178" ht="15"/>
    <row r="815179" ht="15"/>
    <row r="815180" ht="15"/>
    <row r="815181" ht="15"/>
    <row r="815182" ht="15"/>
    <row r="815183" ht="15"/>
    <row r="815184" ht="15"/>
    <row r="815185" ht="15"/>
    <row r="815186" ht="15"/>
    <row r="815187" ht="15"/>
    <row r="815188" ht="15"/>
    <row r="815189" ht="15"/>
    <row r="815190" ht="15"/>
    <row r="815191" ht="15"/>
    <row r="815192" ht="15"/>
    <row r="815193" ht="15"/>
    <row r="815194" ht="15"/>
    <row r="815195" ht="15"/>
    <row r="815196" ht="15"/>
    <row r="815197" ht="15"/>
    <row r="815198" ht="15"/>
    <row r="815199" ht="15"/>
    <row r="815200" ht="15"/>
    <row r="815201" ht="15"/>
    <row r="815202" ht="15"/>
    <row r="815203" ht="15"/>
    <row r="815204" ht="15"/>
    <row r="815205" ht="15"/>
    <row r="815206" ht="15"/>
    <row r="815207" ht="15"/>
    <row r="815208" ht="15"/>
    <row r="815209" ht="15"/>
    <row r="815210" ht="15"/>
    <row r="815211" ht="15"/>
    <row r="815212" ht="15"/>
    <row r="815213" ht="15"/>
    <row r="815214" ht="15"/>
    <row r="815215" ht="15"/>
    <row r="815216" ht="15"/>
    <row r="815217" ht="15"/>
    <row r="815218" ht="15"/>
    <row r="815219" ht="15"/>
    <row r="815220" ht="15"/>
    <row r="815221" ht="15"/>
    <row r="815222" ht="15"/>
    <row r="815223" ht="15"/>
    <row r="815224" ht="15"/>
    <row r="815225" ht="15"/>
    <row r="815226" ht="15"/>
    <row r="815227" ht="15"/>
    <row r="815228" ht="15"/>
    <row r="815229" ht="15"/>
    <row r="815230" ht="15"/>
    <row r="815231" ht="15"/>
    <row r="815232" ht="15"/>
    <row r="815233" ht="15"/>
    <row r="815234" ht="15"/>
    <row r="815235" ht="15"/>
    <row r="815236" ht="15"/>
    <row r="815237" ht="15"/>
    <row r="815238" ht="15"/>
    <row r="815239" ht="15"/>
    <row r="815240" ht="15"/>
    <row r="815241" ht="15"/>
    <row r="815242" ht="15"/>
    <row r="815243" ht="15"/>
    <row r="815244" ht="15"/>
    <row r="815245" ht="15"/>
    <row r="815246" ht="15"/>
    <row r="815247" ht="15"/>
    <row r="815248" ht="15"/>
    <row r="815249" ht="15"/>
    <row r="815250" ht="15"/>
    <row r="815251" ht="15"/>
    <row r="815252" ht="15"/>
    <row r="815253" ht="15"/>
    <row r="815254" ht="15"/>
    <row r="815255" ht="15"/>
    <row r="815256" ht="15"/>
    <row r="815257" ht="15"/>
    <row r="815258" ht="15"/>
    <row r="815259" ht="15"/>
    <row r="815260" ht="15"/>
    <row r="815261" ht="15"/>
    <row r="815262" ht="15"/>
    <row r="815263" ht="15"/>
    <row r="815264" ht="15"/>
    <row r="815265" ht="15"/>
    <row r="815266" ht="15"/>
    <row r="815267" ht="15"/>
    <row r="815268" ht="15"/>
    <row r="815269" ht="15"/>
    <row r="815270" ht="15"/>
    <row r="815271" ht="15"/>
    <row r="815272" ht="15"/>
    <row r="815273" ht="15"/>
    <row r="815274" ht="15"/>
    <row r="815275" ht="15"/>
    <row r="815276" ht="15"/>
    <row r="815277" ht="15"/>
    <row r="815278" ht="15"/>
    <row r="815279" ht="15"/>
    <row r="815280" ht="15"/>
    <row r="815281" ht="15"/>
    <row r="815282" ht="15"/>
    <row r="815283" ht="15"/>
    <row r="815284" ht="15"/>
    <row r="815285" ht="15"/>
    <row r="815286" ht="15"/>
    <row r="815287" ht="15"/>
    <row r="815288" ht="15"/>
    <row r="815289" ht="15"/>
    <row r="815290" ht="15"/>
    <row r="815291" ht="15"/>
    <row r="815292" ht="15"/>
    <row r="815293" ht="15"/>
    <row r="815294" ht="15"/>
    <row r="815295" ht="15"/>
    <row r="815296" ht="15"/>
    <row r="815297" ht="15"/>
    <row r="815298" ht="15"/>
    <row r="815299" ht="15"/>
    <row r="815300" ht="15"/>
    <row r="815301" ht="15"/>
    <row r="815302" ht="15"/>
    <row r="815303" ht="15"/>
    <row r="815304" ht="15"/>
    <row r="815305" ht="15"/>
    <row r="815306" ht="15"/>
    <row r="815307" ht="15"/>
    <row r="815308" ht="15"/>
    <row r="815309" ht="15"/>
    <row r="815310" ht="15"/>
    <row r="815311" ht="15"/>
    <row r="815312" ht="15"/>
    <row r="815313" ht="15"/>
    <row r="815314" ht="15"/>
    <row r="815315" ht="15"/>
    <row r="815316" ht="15"/>
    <row r="815317" ht="15"/>
    <row r="815318" ht="15"/>
    <row r="815319" ht="15"/>
    <row r="815320" ht="15"/>
    <row r="815321" ht="15"/>
    <row r="815322" ht="15"/>
    <row r="815323" ht="15"/>
    <row r="815324" ht="15"/>
    <row r="815325" ht="15"/>
    <row r="815326" ht="15"/>
    <row r="815327" ht="15"/>
    <row r="815328" ht="15"/>
    <row r="815329" ht="15"/>
    <row r="815330" ht="15"/>
    <row r="815331" ht="15"/>
    <row r="815332" ht="15"/>
    <row r="815333" ht="15"/>
    <row r="815334" ht="15"/>
    <row r="815335" ht="15"/>
    <row r="815336" ht="15"/>
    <row r="815337" ht="15"/>
    <row r="815338" ht="15"/>
    <row r="815339" ht="15"/>
    <row r="815340" ht="15"/>
    <row r="815341" ht="15"/>
    <row r="815342" ht="15"/>
    <row r="815343" ht="15"/>
    <row r="815344" ht="15"/>
    <row r="815345" ht="15"/>
    <row r="815346" ht="15"/>
    <row r="815347" ht="15"/>
    <row r="815348" ht="15"/>
    <row r="815349" ht="15"/>
    <row r="815350" ht="15"/>
    <row r="815351" ht="15"/>
    <row r="815352" ht="15"/>
    <row r="815353" ht="15"/>
    <row r="815354" ht="15"/>
    <row r="815355" ht="15"/>
    <row r="815356" ht="15"/>
    <row r="815357" ht="15"/>
    <row r="815358" ht="15"/>
    <row r="815359" ht="15"/>
    <row r="815360" ht="15"/>
    <row r="815361" ht="15"/>
    <row r="815362" ht="15"/>
    <row r="815363" ht="15"/>
    <row r="815364" ht="15"/>
    <row r="815365" ht="15"/>
    <row r="815366" ht="15"/>
    <row r="815367" ht="15"/>
    <row r="815368" ht="15"/>
    <row r="815369" ht="15"/>
    <row r="815370" ht="15"/>
    <row r="815371" ht="15"/>
    <row r="815372" ht="15"/>
    <row r="815373" ht="15"/>
    <row r="815374" ht="15"/>
    <row r="815375" ht="15"/>
    <row r="815376" ht="15"/>
    <row r="815377" ht="15"/>
    <row r="815378" ht="15"/>
    <row r="815379" ht="15"/>
    <row r="815380" ht="15"/>
    <row r="815381" ht="15"/>
    <row r="815382" ht="15"/>
    <row r="815383" ht="15"/>
    <row r="815384" ht="15"/>
    <row r="815385" ht="15"/>
    <row r="815386" ht="15"/>
    <row r="815387" ht="15"/>
    <row r="815388" ht="15"/>
    <row r="815389" ht="15"/>
    <row r="815390" ht="15"/>
    <row r="815391" ht="15"/>
    <row r="815392" ht="15"/>
    <row r="815393" ht="15"/>
    <row r="815394" ht="15"/>
    <row r="815395" ht="15"/>
    <row r="815396" ht="15"/>
    <row r="815397" ht="15"/>
    <row r="815398" ht="15"/>
    <row r="815399" ht="15"/>
    <row r="815400" ht="15"/>
    <row r="815401" ht="15"/>
    <row r="815402" ht="15"/>
    <row r="815403" ht="15"/>
    <row r="815404" ht="15"/>
    <row r="815405" ht="15"/>
    <row r="815406" ht="15"/>
    <row r="815407" ht="15"/>
    <row r="815408" ht="15"/>
    <row r="815409" ht="15"/>
    <row r="815410" ht="15"/>
    <row r="815411" ht="15"/>
    <row r="815412" ht="15"/>
    <row r="815413" ht="15"/>
    <row r="815414" ht="15"/>
    <row r="815415" ht="15"/>
    <row r="815416" ht="15"/>
    <row r="815417" ht="15"/>
    <row r="815418" ht="15"/>
    <row r="815419" ht="15"/>
    <row r="815420" ht="15"/>
    <row r="815421" ht="15"/>
    <row r="815422" ht="15"/>
    <row r="815423" ht="15"/>
    <row r="815424" ht="15"/>
    <row r="815425" ht="15"/>
    <row r="815426" ht="15"/>
    <row r="815427" ht="15"/>
    <row r="815428" ht="15"/>
    <row r="815429" ht="15"/>
    <row r="815430" ht="15"/>
    <row r="815431" ht="15"/>
    <row r="815432" ht="15"/>
    <row r="815433" ht="15"/>
    <row r="815434" ht="15"/>
    <row r="815435" ht="15"/>
    <row r="815436" ht="15"/>
    <row r="815437" ht="15"/>
    <row r="815438" ht="15"/>
    <row r="815439" ht="15"/>
    <row r="815440" ht="15"/>
    <row r="815441" ht="15"/>
    <row r="815442" ht="15"/>
    <row r="815443" ht="15"/>
    <row r="815444" ht="15"/>
    <row r="815445" ht="15"/>
    <row r="815446" ht="15"/>
    <row r="815447" ht="15"/>
    <row r="815448" ht="15"/>
    <row r="815449" ht="15"/>
    <row r="815450" ht="15"/>
    <row r="815451" ht="15"/>
    <row r="815452" ht="15"/>
    <row r="815453" ht="15"/>
    <row r="815454" ht="15"/>
    <row r="815455" ht="15"/>
    <row r="815456" ht="15"/>
    <row r="815457" ht="15"/>
    <row r="815458" ht="15"/>
    <row r="815459" ht="15"/>
    <row r="815460" ht="15"/>
    <row r="815461" ht="15"/>
    <row r="815462" ht="15"/>
    <row r="815463" ht="15"/>
    <row r="815464" ht="15"/>
    <row r="815465" ht="15"/>
    <row r="815466" ht="15"/>
    <row r="815467" ht="15"/>
    <row r="815468" ht="15"/>
    <row r="815469" ht="15"/>
    <row r="815470" ht="15"/>
    <row r="815471" ht="15"/>
    <row r="815472" ht="15"/>
    <row r="815473" ht="15"/>
    <row r="815474" ht="15"/>
    <row r="815475" ht="15"/>
    <row r="815476" ht="15"/>
    <row r="815477" ht="15"/>
    <row r="815478" ht="15"/>
    <row r="815479" ht="15"/>
    <row r="815480" ht="15"/>
    <row r="815481" ht="15"/>
    <row r="815482" ht="15"/>
    <row r="815483" ht="15"/>
    <row r="815484" ht="15"/>
    <row r="815485" ht="15"/>
    <row r="815486" ht="15"/>
    <row r="815487" ht="15"/>
    <row r="815488" ht="15"/>
    <row r="815489" ht="15"/>
    <row r="815490" ht="15"/>
    <row r="815491" ht="15"/>
    <row r="815492" ht="15"/>
    <row r="815493" ht="15"/>
    <row r="815494" ht="15"/>
    <row r="815495" ht="15"/>
    <row r="815496" ht="15"/>
    <row r="815497" ht="15"/>
    <row r="815498" ht="15"/>
    <row r="815499" ht="15"/>
    <row r="815500" ht="15"/>
    <row r="815501" ht="15"/>
    <row r="815502" ht="15"/>
    <row r="815503" ht="15"/>
    <row r="815504" ht="15"/>
    <row r="815505" ht="15"/>
    <row r="815506" ht="15"/>
    <row r="815507" ht="15"/>
    <row r="815508" ht="15"/>
    <row r="815509" ht="15"/>
    <row r="815510" ht="15"/>
    <row r="815511" ht="15"/>
    <row r="815512" ht="15"/>
    <row r="815513" ht="15"/>
    <row r="815514" ht="15"/>
    <row r="815515" ht="15"/>
    <row r="815516" ht="15"/>
    <row r="815517" ht="15"/>
    <row r="815518" ht="15"/>
    <row r="815519" ht="15"/>
    <row r="815520" ht="15"/>
    <row r="815521" ht="15"/>
    <row r="815522" ht="15"/>
    <row r="815523" ht="15"/>
    <row r="815524" ht="15"/>
    <row r="815525" ht="15"/>
    <row r="815526" ht="15"/>
    <row r="815527" ht="15"/>
    <row r="815528" ht="15"/>
    <row r="815529" ht="15"/>
    <row r="815530" ht="15"/>
    <row r="815531" ht="15"/>
    <row r="815532" ht="15"/>
    <row r="815533" ht="15"/>
    <row r="815534" ht="15"/>
    <row r="815535" ht="15"/>
    <row r="815536" ht="15"/>
    <row r="815537" ht="15"/>
    <row r="815538" ht="15"/>
    <row r="815539" ht="15"/>
    <row r="815540" ht="15"/>
    <row r="815541" ht="15"/>
    <row r="815542" ht="15"/>
    <row r="815543" ht="15"/>
    <row r="815544" ht="15"/>
    <row r="815545" ht="15"/>
    <row r="815546" ht="15"/>
    <row r="815547" ht="15"/>
    <row r="815548" ht="15"/>
    <row r="815549" ht="15"/>
    <row r="815550" ht="15"/>
    <row r="815551" ht="15"/>
    <row r="815552" ht="15"/>
    <row r="815553" ht="15"/>
    <row r="815554" ht="15"/>
    <row r="815555" ht="15"/>
    <row r="815556" ht="15"/>
    <row r="815557" ht="15"/>
    <row r="815558" ht="15"/>
    <row r="815559" ht="15"/>
    <row r="815560" ht="15"/>
    <row r="815561" ht="15"/>
    <row r="815562" ht="15"/>
    <row r="815563" ht="15"/>
    <row r="815564" ht="15"/>
    <row r="815565" ht="15"/>
    <row r="815566" ht="15"/>
    <row r="815567" ht="15"/>
    <row r="815568" ht="15"/>
    <row r="815569" ht="15"/>
    <row r="815570" ht="15"/>
    <row r="815571" ht="15"/>
    <row r="815572" ht="15"/>
    <row r="815573" ht="15"/>
    <row r="815574" ht="15"/>
    <row r="815575" ht="15"/>
    <row r="815576" ht="15"/>
    <row r="815577" ht="15"/>
    <row r="815578" ht="15"/>
    <row r="815579" ht="15"/>
    <row r="815580" ht="15"/>
    <row r="815581" ht="15"/>
    <row r="815582" ht="15"/>
    <row r="815583" ht="15"/>
    <row r="815584" ht="15"/>
    <row r="815585" ht="15"/>
    <row r="815586" ht="15"/>
    <row r="815587" ht="15"/>
    <row r="815588" ht="15"/>
    <row r="815589" ht="15"/>
    <row r="815590" ht="15"/>
    <row r="815591" ht="15"/>
    <row r="815592" ht="15"/>
    <row r="815593" ht="15"/>
    <row r="815594" ht="15"/>
    <row r="815595" ht="15"/>
    <row r="815596" ht="15"/>
    <row r="815597" ht="15"/>
    <row r="815598" ht="15"/>
    <row r="815599" ht="15"/>
    <row r="815600" ht="15"/>
    <row r="815601" ht="15"/>
    <row r="815602" ht="15"/>
    <row r="815603" ht="15"/>
    <row r="815604" ht="15"/>
    <row r="815605" ht="15"/>
    <row r="815606" ht="15"/>
    <row r="815607" ht="15"/>
    <row r="815608" ht="15"/>
    <row r="815609" ht="15"/>
    <row r="815610" ht="15"/>
    <row r="815611" ht="15"/>
    <row r="815612" ht="15"/>
    <row r="815613" ht="15"/>
    <row r="815614" ht="15"/>
    <row r="815615" ht="15"/>
    <row r="815616" ht="15"/>
    <row r="815617" ht="15"/>
    <row r="815618" ht="15"/>
    <row r="815619" ht="15"/>
    <row r="815620" ht="15"/>
    <row r="815621" ht="15"/>
    <row r="815622" ht="15"/>
    <row r="815623" ht="15"/>
    <row r="815624" ht="15"/>
    <row r="815625" ht="15"/>
    <row r="815626" ht="15"/>
    <row r="815627" ht="15"/>
    <row r="815628" ht="15"/>
    <row r="815629" ht="15"/>
    <row r="815630" ht="15"/>
    <row r="815631" ht="15"/>
    <row r="815632" ht="15"/>
    <row r="815633" ht="15"/>
    <row r="815634" ht="15"/>
    <row r="815635" ht="15"/>
    <row r="815636" ht="15"/>
    <row r="815637" ht="15"/>
    <row r="815638" ht="15"/>
    <row r="815639" ht="15"/>
    <row r="815640" ht="15"/>
    <row r="815641" ht="15"/>
    <row r="815642" ht="15"/>
    <row r="815643" ht="15"/>
    <row r="815644" ht="15"/>
    <row r="815645" ht="15"/>
    <row r="815646" ht="15"/>
    <row r="815647" ht="15"/>
    <row r="815648" ht="15"/>
    <row r="815649" ht="15"/>
    <row r="815650" ht="15"/>
    <row r="815651" ht="15"/>
    <row r="815652" ht="15"/>
    <row r="815653" ht="15"/>
    <row r="815654" ht="15"/>
    <row r="815655" ht="15"/>
    <row r="815656" ht="15"/>
    <row r="815657" ht="15"/>
    <row r="815658" ht="15"/>
    <row r="815659" ht="15"/>
    <row r="815660" ht="15"/>
    <row r="815661" ht="15"/>
    <row r="815662" ht="15"/>
    <row r="815663" ht="15"/>
    <row r="815664" ht="15"/>
    <row r="815665" ht="15"/>
    <row r="815666" ht="15"/>
    <row r="815667" ht="15"/>
    <row r="815668" ht="15"/>
    <row r="815669" ht="15"/>
    <row r="815670" ht="15"/>
    <row r="815671" ht="15"/>
    <row r="815672" ht="15"/>
    <row r="815673" ht="15"/>
    <row r="815674" ht="15"/>
    <row r="815675" ht="15"/>
    <row r="815676" ht="15"/>
    <row r="815677" ht="15"/>
    <row r="815678" ht="15"/>
    <row r="815679" ht="15"/>
    <row r="815680" ht="15"/>
    <row r="815681" ht="15"/>
    <row r="815682" ht="15"/>
    <row r="815683" ht="15"/>
    <row r="815684" ht="15"/>
    <row r="815685" ht="15"/>
    <row r="815686" ht="15"/>
    <row r="815687" ht="15"/>
    <row r="815688" ht="15"/>
    <row r="815689" ht="15"/>
    <row r="815690" ht="15"/>
    <row r="815691" ht="15"/>
    <row r="815692" ht="15"/>
    <row r="815693" ht="15"/>
    <row r="815694" ht="15"/>
    <row r="815695" ht="15"/>
    <row r="815696" ht="15"/>
    <row r="815697" ht="15"/>
    <row r="815698" ht="15"/>
    <row r="815699" ht="15"/>
    <row r="815700" ht="15"/>
    <row r="815701" ht="15"/>
    <row r="815702" ht="15"/>
    <row r="815703" ht="15"/>
    <row r="815704" ht="15"/>
    <row r="815705" ht="15"/>
    <row r="815706" ht="15"/>
    <row r="815707" ht="15"/>
    <row r="815708" ht="15"/>
    <row r="815709" ht="15"/>
    <row r="815710" ht="15"/>
    <row r="815711" ht="15"/>
    <row r="815712" ht="15"/>
    <row r="815713" ht="15"/>
    <row r="815714" ht="15"/>
    <row r="815715" ht="15"/>
    <row r="815716" ht="15"/>
    <row r="815717" ht="15"/>
    <row r="815718" ht="15"/>
    <row r="815719" ht="15"/>
    <row r="815720" ht="15"/>
    <row r="815721" ht="15"/>
    <row r="815722" ht="15"/>
    <row r="815723" ht="15"/>
    <row r="815724" ht="15"/>
    <row r="815725" ht="15"/>
    <row r="815726" ht="15"/>
    <row r="815727" ht="15"/>
    <row r="815728" ht="15"/>
    <row r="815729" ht="15"/>
    <row r="815730" ht="15"/>
    <row r="815731" ht="15"/>
    <row r="815732" ht="15"/>
    <row r="815733" ht="15"/>
    <row r="815734" ht="15"/>
    <row r="815735" ht="15"/>
    <row r="815736" ht="15"/>
    <row r="815737" ht="15"/>
    <row r="815738" ht="15"/>
    <row r="815739" ht="15"/>
    <row r="815740" ht="15"/>
    <row r="815741" ht="15"/>
    <row r="815742" ht="15"/>
    <row r="815743" ht="15"/>
    <row r="815744" ht="15"/>
    <row r="815745" ht="15"/>
    <row r="815746" ht="15"/>
    <row r="815747" ht="15"/>
    <row r="815748" ht="15"/>
    <row r="815749" ht="15"/>
    <row r="815750" ht="15"/>
    <row r="815751" ht="15"/>
    <row r="815752" ht="15"/>
    <row r="815753" ht="15"/>
    <row r="815754" ht="15"/>
    <row r="815755" ht="15"/>
    <row r="815756" ht="15"/>
    <row r="815757" ht="15"/>
    <row r="815758" ht="15"/>
    <row r="815759" ht="15"/>
    <row r="815760" ht="15"/>
    <row r="815761" ht="15"/>
    <row r="815762" ht="15"/>
    <row r="815763" ht="15"/>
    <row r="815764" ht="15"/>
    <row r="815765" ht="15"/>
    <row r="815766" ht="15"/>
    <row r="815767" ht="15"/>
    <row r="815768" ht="15"/>
    <row r="815769" ht="15"/>
    <row r="815770" ht="15"/>
    <row r="815771" ht="15"/>
    <row r="815772" ht="15"/>
    <row r="815773" ht="15"/>
    <row r="815774" ht="15"/>
    <row r="815775" ht="15"/>
    <row r="815776" ht="15"/>
    <row r="815777" ht="15"/>
    <row r="815778" ht="15"/>
    <row r="815779" ht="15"/>
    <row r="815780" ht="15"/>
    <row r="815781" ht="15"/>
    <row r="815782" ht="15"/>
    <row r="815783" ht="15"/>
    <row r="815784" ht="15"/>
    <row r="815785" ht="15"/>
    <row r="815786" ht="15"/>
    <row r="815787" ht="15"/>
    <row r="815788" ht="15"/>
    <row r="815789" ht="15"/>
    <row r="815790" ht="15"/>
    <row r="815791" ht="15"/>
    <row r="815792" ht="15"/>
    <row r="815793" ht="15"/>
    <row r="815794" ht="15"/>
    <row r="815795" ht="15"/>
    <row r="815796" ht="15"/>
    <row r="815797" ht="15"/>
    <row r="815798" ht="15"/>
    <row r="815799" ht="15"/>
    <row r="815800" ht="15"/>
    <row r="815801" ht="15"/>
    <row r="815802" ht="15"/>
    <row r="815803" ht="15"/>
    <row r="815804" ht="15"/>
    <row r="815805" ht="15"/>
    <row r="815806" ht="15"/>
    <row r="815807" ht="15"/>
    <row r="815808" ht="15"/>
    <row r="815809" ht="15"/>
    <row r="815810" ht="15"/>
    <row r="815811" ht="15"/>
    <row r="815812" ht="15"/>
    <row r="815813" ht="15"/>
    <row r="815814" ht="15"/>
    <row r="815815" ht="15"/>
    <row r="815816" ht="15"/>
    <row r="815817" ht="15"/>
    <row r="815818" ht="15"/>
    <row r="815819" ht="15"/>
    <row r="815820" ht="15"/>
    <row r="815821" ht="15"/>
    <row r="815822" ht="15"/>
    <row r="815823" ht="15"/>
    <row r="815824" ht="15"/>
    <row r="815825" ht="15"/>
    <row r="815826" ht="15"/>
    <row r="815827" ht="15"/>
    <row r="815828" ht="15"/>
    <row r="815829" ht="15"/>
    <row r="815830" ht="15"/>
    <row r="815831" ht="15"/>
    <row r="815832" ht="15"/>
    <row r="815833" ht="15"/>
    <row r="815834" ht="15"/>
    <row r="815835" ht="15"/>
    <row r="815836" ht="15"/>
    <row r="815837" ht="15"/>
    <row r="815838" ht="15"/>
    <row r="815839" ht="15"/>
    <row r="815840" ht="15"/>
    <row r="815841" ht="15"/>
    <row r="815842" ht="15"/>
    <row r="815843" ht="15"/>
    <row r="815844" ht="15"/>
    <row r="815845" ht="15"/>
    <row r="815846" ht="15"/>
    <row r="815847" ht="15"/>
    <row r="815848" ht="15"/>
    <row r="815849" ht="15"/>
    <row r="815850" ht="15"/>
    <row r="815851" ht="15"/>
    <row r="815852" ht="15"/>
    <row r="815853" ht="15"/>
    <row r="815854" ht="15"/>
    <row r="815855" ht="15"/>
    <row r="815856" ht="15"/>
    <row r="815857" ht="15"/>
    <row r="815858" ht="15"/>
    <row r="815859" ht="15"/>
    <row r="815860" ht="15"/>
    <row r="815861" ht="15"/>
    <row r="815862" ht="15"/>
    <row r="815863" ht="15"/>
    <row r="815864" ht="15"/>
    <row r="815865" ht="15"/>
    <row r="815866" ht="15"/>
    <row r="815867" ht="15"/>
    <row r="815868" ht="15"/>
    <row r="815869" ht="15"/>
    <row r="815870" ht="15"/>
    <row r="815871" ht="15"/>
    <row r="815872" ht="15"/>
    <row r="815873" ht="15"/>
    <row r="815874" ht="15"/>
    <row r="815875" ht="15"/>
    <row r="815876" ht="15"/>
    <row r="815877" ht="15"/>
    <row r="815878" ht="15"/>
    <row r="815879" ht="15"/>
    <row r="815880" ht="15"/>
    <row r="815881" ht="15"/>
    <row r="815882" ht="15"/>
    <row r="815883" ht="15"/>
    <row r="815884" ht="15"/>
    <row r="815885" ht="15"/>
    <row r="815886" ht="15"/>
    <row r="815887" ht="15"/>
    <row r="815888" ht="15"/>
    <row r="815889" ht="15"/>
    <row r="815890" ht="15"/>
    <row r="815891" ht="15"/>
    <row r="815892" ht="15"/>
    <row r="815893" ht="15"/>
    <row r="815894" ht="15"/>
    <row r="815895" ht="15"/>
    <row r="815896" ht="15"/>
    <row r="815897" ht="15"/>
    <row r="815898" ht="15"/>
    <row r="815899" ht="15"/>
    <row r="815900" ht="15"/>
    <row r="815901" ht="15"/>
    <row r="815902" ht="15"/>
    <row r="815903" ht="15"/>
    <row r="815904" ht="15"/>
    <row r="815905" ht="15"/>
    <row r="815906" ht="15"/>
    <row r="815907" ht="15"/>
    <row r="815908" ht="15"/>
    <row r="815909" ht="15"/>
    <row r="815910" ht="15"/>
    <row r="815911" ht="15"/>
    <row r="815912" ht="15"/>
    <row r="815913" ht="15"/>
    <row r="815914" ht="15"/>
    <row r="815915" ht="15"/>
    <row r="815916" ht="15"/>
    <row r="815917" ht="15"/>
    <row r="815918" ht="15"/>
    <row r="815919" ht="15"/>
    <row r="815920" ht="15"/>
    <row r="815921" ht="15"/>
    <row r="815922" ht="15"/>
    <row r="815923" ht="15"/>
    <row r="815924" ht="15"/>
    <row r="815925" ht="15"/>
    <row r="815926" ht="15"/>
    <row r="815927" ht="15"/>
    <row r="815928" ht="15"/>
    <row r="815929" ht="15"/>
    <row r="815930" ht="15"/>
    <row r="815931" ht="15"/>
    <row r="815932" ht="15"/>
    <row r="815933" ht="15"/>
    <row r="815934" ht="15"/>
    <row r="815935" ht="15"/>
    <row r="815936" ht="15"/>
    <row r="815937" ht="15"/>
    <row r="815938" ht="15"/>
    <row r="815939" ht="15"/>
    <row r="815940" ht="15"/>
    <row r="815941" ht="15"/>
    <row r="815942" ht="15"/>
    <row r="815943" ht="15"/>
    <row r="815944" ht="15"/>
    <row r="815945" ht="15"/>
    <row r="815946" ht="15"/>
    <row r="815947" ht="15"/>
    <row r="815948" ht="15"/>
    <row r="815949" ht="15"/>
    <row r="815950" ht="15"/>
    <row r="815951" ht="15"/>
    <row r="815952" ht="15"/>
    <row r="815953" ht="15"/>
    <row r="815954" ht="15"/>
    <row r="815955" ht="15"/>
    <row r="815956" ht="15"/>
    <row r="815957" ht="15"/>
    <row r="815958" ht="15"/>
    <row r="815959" ht="15"/>
    <row r="815960" ht="15"/>
    <row r="815961" ht="15"/>
    <row r="815962" ht="15"/>
    <row r="815963" ht="15"/>
    <row r="815964" ht="15"/>
    <row r="815965" ht="15"/>
    <row r="815966" ht="15"/>
    <row r="815967" ht="15"/>
    <row r="815968" ht="15"/>
    <row r="815969" ht="15"/>
    <row r="815970" ht="15"/>
    <row r="815971" ht="15"/>
    <row r="815972" ht="15"/>
    <row r="815973" ht="15"/>
    <row r="815974" ht="15"/>
    <row r="815975" ht="15"/>
    <row r="815976" ht="15"/>
    <row r="815977" ht="15"/>
    <row r="815978" ht="15"/>
    <row r="815979" ht="15"/>
    <row r="815980" ht="15"/>
    <row r="815981" ht="15"/>
    <row r="815982" ht="15"/>
    <row r="815983" ht="15"/>
    <row r="815984" ht="15"/>
    <row r="815985" ht="15"/>
    <row r="815986" ht="15"/>
    <row r="815987" ht="15"/>
    <row r="815988" ht="15"/>
    <row r="815989" ht="15"/>
    <row r="815990" ht="15"/>
    <row r="815991" ht="15"/>
    <row r="815992" ht="15"/>
    <row r="815993" ht="15"/>
    <row r="815994" ht="15"/>
    <row r="815995" ht="15"/>
    <row r="815996" ht="15"/>
    <row r="815997" ht="15"/>
    <row r="815998" ht="15"/>
    <row r="815999" ht="15"/>
    <row r="816000" ht="15"/>
    <row r="816001" ht="15"/>
    <row r="816002" ht="15"/>
    <row r="816003" ht="15"/>
    <row r="816004" ht="15"/>
    <row r="816005" ht="15"/>
    <row r="816006" ht="15"/>
    <row r="816007" ht="15"/>
    <row r="816008" ht="15"/>
    <row r="816009" ht="15"/>
    <row r="816010" ht="15"/>
    <row r="816011" ht="15"/>
    <row r="816012" ht="15"/>
    <row r="816013" ht="15"/>
    <row r="816014" ht="15"/>
    <row r="816015" ht="15"/>
    <row r="816016" ht="15"/>
    <row r="816017" ht="15"/>
    <row r="816018" ht="15"/>
    <row r="816019" ht="15"/>
    <row r="816020" ht="15"/>
    <row r="816021" ht="15"/>
    <row r="816022" ht="15"/>
    <row r="816023" ht="15"/>
    <row r="816024" ht="15"/>
    <row r="816025" ht="15"/>
    <row r="816026" ht="15"/>
    <row r="816027" ht="15"/>
    <row r="816028" ht="15"/>
    <row r="816029" ht="15"/>
    <row r="816030" ht="15"/>
    <row r="816031" ht="15"/>
    <row r="816032" ht="15"/>
    <row r="816033" ht="15"/>
    <row r="816034" ht="15"/>
    <row r="816035" ht="15"/>
    <row r="816036" ht="15"/>
    <row r="816037" ht="15"/>
    <row r="816038" ht="15"/>
    <row r="816039" ht="15"/>
    <row r="816040" ht="15"/>
    <row r="816041" ht="15"/>
    <row r="816042" ht="15"/>
    <row r="816043" ht="15"/>
    <row r="816044" ht="15"/>
    <row r="816045" ht="15"/>
    <row r="816046" ht="15"/>
    <row r="816047" ht="15"/>
    <row r="816048" ht="15"/>
    <row r="816049" ht="15"/>
    <row r="816050" ht="15"/>
    <row r="816051" ht="15"/>
    <row r="816052" ht="15"/>
    <row r="816053" ht="15"/>
    <row r="816054" ht="15"/>
    <row r="816055" ht="15"/>
    <row r="816056" ht="15"/>
    <row r="816057" ht="15"/>
    <row r="816058" ht="15"/>
    <row r="816059" ht="15"/>
    <row r="816060" ht="15"/>
    <row r="816061" ht="15"/>
    <row r="816062" ht="15"/>
    <row r="816063" ht="15"/>
    <row r="816064" ht="15"/>
    <row r="816065" ht="15"/>
    <row r="816066" ht="15"/>
    <row r="816067" ht="15"/>
    <row r="816068" ht="15"/>
    <row r="816069" ht="15"/>
    <row r="816070" ht="15"/>
    <row r="816071" ht="15"/>
    <row r="816072" ht="15"/>
    <row r="816073" ht="15"/>
    <row r="816074" ht="15"/>
    <row r="816075" ht="15"/>
    <row r="816076" ht="15"/>
    <row r="816077" ht="15"/>
    <row r="816078" ht="15"/>
    <row r="816079" ht="15"/>
    <row r="816080" ht="15"/>
    <row r="816081" ht="15"/>
    <row r="816082" ht="15"/>
    <row r="816083" ht="15"/>
    <row r="816084" ht="15"/>
    <row r="816085" ht="15"/>
    <row r="816086" ht="15"/>
    <row r="816087" ht="15"/>
    <row r="816088" ht="15"/>
    <row r="816089" ht="15"/>
    <row r="816090" ht="15"/>
    <row r="816091" ht="15"/>
    <row r="816092" ht="15"/>
    <row r="816093" ht="15"/>
    <row r="816094" ht="15"/>
    <row r="816095" ht="15"/>
    <row r="816096" ht="15"/>
    <row r="816097" ht="15"/>
    <row r="816098" ht="15"/>
    <row r="816099" ht="15"/>
    <row r="816100" ht="15"/>
    <row r="816101" ht="15"/>
    <row r="816102" ht="15"/>
    <row r="816103" ht="15"/>
    <row r="816104" ht="15"/>
    <row r="816105" ht="15"/>
    <row r="816106" ht="15"/>
    <row r="816107" ht="15"/>
    <row r="816108" ht="15"/>
    <row r="816109" ht="15"/>
    <row r="816110" ht="15"/>
    <row r="816111" ht="15"/>
    <row r="816112" ht="15"/>
    <row r="816113" ht="15"/>
    <row r="816114" ht="15"/>
    <row r="816115" ht="15"/>
    <row r="816116" ht="15"/>
    <row r="816117" ht="15"/>
    <row r="816118" ht="15"/>
    <row r="816119" ht="15"/>
    <row r="816120" ht="15"/>
    <row r="816121" ht="15"/>
    <row r="816122" ht="15"/>
    <row r="816123" ht="15"/>
    <row r="816124" ht="15"/>
    <row r="816125" ht="15"/>
    <row r="816126" ht="15"/>
    <row r="816127" ht="15"/>
    <row r="816128" ht="15"/>
    <row r="816129" ht="15"/>
    <row r="816130" ht="15"/>
    <row r="816131" ht="15"/>
    <row r="816132" ht="15"/>
    <row r="816133" ht="15"/>
    <row r="816134" ht="15"/>
    <row r="816135" ht="15"/>
    <row r="816136" ht="15"/>
    <row r="816137" ht="15"/>
    <row r="816138" ht="15"/>
    <row r="816139" ht="15"/>
    <row r="816140" ht="15"/>
    <row r="816141" ht="15"/>
    <row r="816142" ht="15"/>
    <row r="816143" ht="15"/>
    <row r="816144" ht="15"/>
    <row r="816145" ht="15"/>
    <row r="816146" ht="15"/>
    <row r="816147" ht="15"/>
    <row r="816148" ht="15"/>
    <row r="816149" ht="15"/>
    <row r="816150" ht="15"/>
    <row r="816151" ht="15"/>
    <row r="816152" ht="15"/>
    <row r="816153" ht="15"/>
    <row r="816154" ht="15"/>
    <row r="816155" ht="15"/>
    <row r="816156" ht="15"/>
    <row r="816157" ht="15"/>
    <row r="816158" ht="15"/>
    <row r="816159" ht="15"/>
    <row r="816160" ht="15"/>
    <row r="816161" ht="15"/>
    <row r="816162" ht="15"/>
    <row r="816163" ht="15"/>
    <row r="816164" ht="15"/>
    <row r="816165" ht="15"/>
    <row r="816166" ht="15"/>
    <row r="816167" ht="15"/>
    <row r="816168" ht="15"/>
    <row r="816169" ht="15"/>
    <row r="816170" ht="15"/>
    <row r="816171" ht="15"/>
    <row r="816172" ht="15"/>
    <row r="816173" ht="15"/>
    <row r="816174" ht="15"/>
    <row r="816175" ht="15"/>
    <row r="816176" ht="15"/>
    <row r="816177" ht="15"/>
    <row r="816178" ht="15"/>
    <row r="816179" ht="15"/>
    <row r="816180" ht="15"/>
    <row r="816181" ht="15"/>
    <row r="816182" ht="15"/>
    <row r="816183" ht="15"/>
    <row r="816184" ht="15"/>
    <row r="816185" ht="15"/>
    <row r="816186" ht="15"/>
    <row r="816187" ht="15"/>
    <row r="816188" ht="15"/>
    <row r="816189" ht="15"/>
    <row r="816190" ht="15"/>
    <row r="816191" ht="15"/>
    <row r="816192" ht="15"/>
    <row r="816193" ht="15"/>
    <row r="816194" ht="15"/>
    <row r="816195" ht="15"/>
    <row r="816196" ht="15"/>
    <row r="816197" ht="15"/>
    <row r="816198" ht="15"/>
    <row r="816199" ht="15"/>
    <row r="816200" ht="15"/>
    <row r="816201" ht="15"/>
    <row r="816202" ht="15"/>
    <row r="816203" ht="15"/>
    <row r="816204" ht="15"/>
    <row r="816205" ht="15"/>
    <row r="816206" ht="15"/>
    <row r="816207" ht="15"/>
    <row r="816208" ht="15"/>
    <row r="816209" ht="15"/>
    <row r="816210" ht="15"/>
    <row r="816211" ht="15"/>
    <row r="816212" ht="15"/>
    <row r="816213" ht="15"/>
    <row r="816214" ht="15"/>
    <row r="816215" ht="15"/>
    <row r="816216" ht="15"/>
    <row r="816217" ht="15"/>
    <row r="816218" ht="15"/>
    <row r="816219" ht="15"/>
    <row r="816220" ht="15"/>
    <row r="816221" ht="15"/>
    <row r="816222" ht="15"/>
    <row r="816223" ht="15"/>
    <row r="816224" ht="15"/>
    <row r="816225" ht="15"/>
    <row r="816226" ht="15"/>
    <row r="816227" ht="15"/>
    <row r="816228" ht="15"/>
    <row r="816229" ht="15"/>
    <row r="816230" ht="15"/>
    <row r="816231" ht="15"/>
    <row r="816232" ht="15"/>
    <row r="816233" ht="15"/>
    <row r="816234" ht="15"/>
    <row r="816235" ht="15"/>
    <row r="816236" ht="15"/>
    <row r="816237" ht="15"/>
    <row r="816238" ht="15"/>
    <row r="816239" ht="15"/>
    <row r="816240" ht="15"/>
    <row r="816241" ht="15"/>
    <row r="816242" ht="15"/>
    <row r="816243" ht="15"/>
    <row r="816244" ht="15"/>
    <row r="816245" ht="15"/>
    <row r="816246" ht="15"/>
    <row r="816247" ht="15"/>
    <row r="816248" ht="15"/>
    <row r="816249" ht="15"/>
    <row r="816250" ht="15"/>
    <row r="816251" ht="15"/>
    <row r="816252" ht="15"/>
    <row r="816253" ht="15"/>
    <row r="816254" ht="15"/>
    <row r="816255" ht="15"/>
    <row r="816256" ht="15"/>
    <row r="816257" ht="15"/>
    <row r="816258" ht="15"/>
    <row r="816259" ht="15"/>
    <row r="816260" ht="15"/>
    <row r="816261" ht="15"/>
    <row r="816262" ht="15"/>
    <row r="816263" ht="15"/>
    <row r="816264" ht="15"/>
    <row r="816265" ht="15"/>
    <row r="816266" ht="15"/>
    <row r="816267" ht="15"/>
    <row r="816268" ht="15"/>
    <row r="816269" ht="15"/>
    <row r="816270" ht="15"/>
    <row r="816271" ht="15"/>
    <row r="816272" ht="15"/>
    <row r="816273" ht="15"/>
    <row r="816274" ht="15"/>
    <row r="816275" ht="15"/>
    <row r="816276" ht="15"/>
    <row r="816277" ht="15"/>
    <row r="816278" ht="15"/>
    <row r="816279" ht="15"/>
    <row r="816280" ht="15"/>
    <row r="816281" ht="15"/>
    <row r="816282" ht="15"/>
    <row r="816283" ht="15"/>
    <row r="816284" ht="15"/>
    <row r="816285" ht="15"/>
    <row r="816286" ht="15"/>
    <row r="816287" ht="15"/>
    <row r="816288" ht="15"/>
    <row r="816289" ht="15"/>
    <row r="816290" ht="15"/>
    <row r="816291" ht="15"/>
    <row r="816292" ht="15"/>
    <row r="816293" ht="15"/>
    <row r="816294" ht="15"/>
    <row r="816295" ht="15"/>
    <row r="816296" ht="15"/>
    <row r="816297" ht="15"/>
    <row r="816298" ht="15"/>
    <row r="816299" ht="15"/>
    <row r="816300" ht="15"/>
    <row r="816301" ht="15"/>
    <row r="816302" ht="15"/>
    <row r="816303" ht="15"/>
    <row r="816304" ht="15"/>
    <row r="816305" ht="15"/>
    <row r="816306" ht="15"/>
    <row r="816307" ht="15"/>
    <row r="816308" ht="15"/>
    <row r="816309" ht="15"/>
    <row r="816310" ht="15"/>
    <row r="816311" ht="15"/>
    <row r="816312" ht="15"/>
    <row r="816313" ht="15"/>
    <row r="816314" ht="15"/>
    <row r="816315" ht="15"/>
    <row r="816316" ht="15"/>
    <row r="816317" ht="15"/>
    <row r="816318" ht="15"/>
    <row r="816319" ht="15"/>
    <row r="816320" ht="15"/>
    <row r="816321" ht="15"/>
    <row r="816322" ht="15"/>
    <row r="816323" ht="15"/>
    <row r="816324" ht="15"/>
    <row r="816325" ht="15"/>
    <row r="816326" ht="15"/>
    <row r="816327" ht="15"/>
    <row r="816328" ht="15"/>
    <row r="816329" ht="15"/>
    <row r="816330" ht="15"/>
    <row r="816331" ht="15"/>
    <row r="816332" ht="15"/>
    <row r="816333" ht="15"/>
    <row r="816334" ht="15"/>
    <row r="816335" ht="15"/>
    <row r="816336" ht="15"/>
    <row r="816337" ht="15"/>
    <row r="816338" ht="15"/>
    <row r="816339" ht="15"/>
    <row r="816340" ht="15"/>
    <row r="816341" ht="15"/>
    <row r="816342" ht="15"/>
    <row r="816343" ht="15"/>
    <row r="816344" ht="15"/>
    <row r="816345" ht="15"/>
    <row r="816346" ht="15"/>
    <row r="816347" ht="15"/>
    <row r="816348" ht="15"/>
    <row r="816349" ht="15"/>
    <row r="816350" ht="15"/>
    <row r="816351" ht="15"/>
    <row r="816352" ht="15"/>
    <row r="816353" ht="15"/>
    <row r="816354" ht="15"/>
    <row r="816355" ht="15"/>
    <row r="816356" ht="15"/>
    <row r="816357" ht="15"/>
    <row r="816358" ht="15"/>
    <row r="816359" ht="15"/>
    <row r="816360" ht="15"/>
    <row r="816361" ht="15"/>
    <row r="816362" ht="15"/>
    <row r="816363" ht="15"/>
    <row r="816364" ht="15"/>
    <row r="816365" ht="15"/>
    <row r="816366" ht="15"/>
    <row r="816367" ht="15"/>
    <row r="816368" ht="15"/>
    <row r="816369" ht="15"/>
    <row r="816370" ht="15"/>
    <row r="816371" ht="15"/>
    <row r="816372" ht="15"/>
    <row r="816373" ht="15"/>
    <row r="816374" ht="15"/>
    <row r="816375" ht="15"/>
    <row r="816376" ht="15"/>
    <row r="816377" ht="15"/>
    <row r="816378" ht="15"/>
    <row r="816379" ht="15"/>
    <row r="816380" ht="15"/>
    <row r="816381" ht="15"/>
    <row r="816382" ht="15"/>
    <row r="816383" ht="15"/>
    <row r="816384" ht="15"/>
    <row r="816385" ht="15"/>
    <row r="816386" ht="15"/>
    <row r="816387" ht="15"/>
    <row r="816388" ht="15"/>
    <row r="816389" ht="15"/>
    <row r="816390" ht="15"/>
    <row r="816391" ht="15"/>
    <row r="816392" ht="15"/>
    <row r="816393" ht="15"/>
    <row r="816394" ht="15"/>
    <row r="816395" ht="15"/>
    <row r="816396" ht="15"/>
    <row r="816397" ht="15"/>
    <row r="816398" ht="15"/>
    <row r="816399" ht="15"/>
    <row r="816400" ht="15"/>
    <row r="816401" ht="15"/>
    <row r="816402" ht="15"/>
    <row r="816403" ht="15"/>
    <row r="816404" ht="15"/>
    <row r="816405" ht="15"/>
    <row r="816406" ht="15"/>
    <row r="816407" ht="15"/>
    <row r="816408" ht="15"/>
    <row r="816409" ht="15"/>
    <row r="816410" ht="15"/>
    <row r="816411" ht="15"/>
    <row r="816412" ht="15"/>
    <row r="816413" ht="15"/>
    <row r="816414" ht="15"/>
    <row r="816415" ht="15"/>
    <row r="816416" ht="15"/>
    <row r="816417" ht="15"/>
    <row r="816418" ht="15"/>
    <row r="816419" ht="15"/>
    <row r="816420" ht="15"/>
    <row r="816421" ht="15"/>
    <row r="816422" ht="15"/>
    <row r="816423" ht="15"/>
    <row r="816424" ht="15"/>
    <row r="816425" ht="15"/>
    <row r="816426" ht="15"/>
    <row r="816427" ht="15"/>
    <row r="816428" ht="15"/>
    <row r="816429" ht="15"/>
    <row r="816430" ht="15"/>
    <row r="816431" ht="15"/>
    <row r="816432" ht="15"/>
    <row r="816433" ht="15"/>
    <row r="816434" ht="15"/>
    <row r="816435" ht="15"/>
    <row r="816436" ht="15"/>
    <row r="816437" ht="15"/>
    <row r="816438" ht="15"/>
    <row r="816439" ht="15"/>
    <row r="816440" ht="15"/>
    <row r="816441" ht="15"/>
    <row r="816442" ht="15"/>
    <row r="816443" ht="15"/>
    <row r="816444" ht="15"/>
    <row r="816445" ht="15"/>
    <row r="816446" ht="15"/>
    <row r="816447" ht="15"/>
    <row r="816448" ht="15"/>
    <row r="816449" ht="15"/>
    <row r="816450" ht="15"/>
    <row r="816451" ht="15"/>
    <row r="816452" ht="15"/>
    <row r="816453" ht="15"/>
    <row r="816454" ht="15"/>
    <row r="816455" ht="15"/>
    <row r="816456" ht="15"/>
    <row r="816457" ht="15"/>
    <row r="816458" ht="15"/>
    <row r="816459" ht="15"/>
    <row r="816460" ht="15"/>
    <row r="816461" ht="15"/>
    <row r="816462" ht="15"/>
    <row r="816463" ht="15"/>
    <row r="816464" ht="15"/>
    <row r="816465" ht="15"/>
    <row r="816466" ht="15"/>
    <row r="816467" ht="15"/>
    <row r="816468" ht="15"/>
    <row r="816469" ht="15"/>
    <row r="816470" ht="15"/>
    <row r="816471" ht="15"/>
    <row r="816472" ht="15"/>
    <row r="816473" ht="15"/>
    <row r="816474" ht="15"/>
    <row r="816475" ht="15"/>
    <row r="816476" ht="15"/>
    <row r="816477" ht="15"/>
    <row r="816478" ht="15"/>
    <row r="816479" ht="15"/>
    <row r="816480" ht="15"/>
    <row r="816481" ht="15"/>
    <row r="816482" ht="15"/>
    <row r="816483" ht="15"/>
    <row r="816484" ht="15"/>
    <row r="816485" ht="15"/>
    <row r="816486" ht="15"/>
    <row r="816487" ht="15"/>
    <row r="816488" ht="15"/>
    <row r="816489" ht="15"/>
    <row r="816490" ht="15"/>
    <row r="816491" ht="15"/>
    <row r="816492" ht="15"/>
    <row r="816493" ht="15"/>
    <row r="816494" ht="15"/>
    <row r="816495" ht="15"/>
    <row r="816496" ht="15"/>
    <row r="816497" ht="15"/>
    <row r="816498" ht="15"/>
    <row r="816499" ht="15"/>
    <row r="816500" ht="15"/>
    <row r="816501" ht="15"/>
    <row r="816502" ht="15"/>
    <row r="816503" ht="15"/>
    <row r="816504" ht="15"/>
    <row r="816505" ht="15"/>
    <row r="816506" ht="15"/>
    <row r="816507" ht="15"/>
    <row r="816508" ht="15"/>
    <row r="816509" ht="15"/>
    <row r="816510" ht="15"/>
    <row r="816511" ht="15"/>
    <row r="816512" ht="15"/>
    <row r="816513" ht="15"/>
    <row r="816514" ht="15"/>
    <row r="816515" ht="15"/>
    <row r="816516" ht="15"/>
    <row r="816517" ht="15"/>
    <row r="816518" ht="15"/>
    <row r="816519" ht="15"/>
    <row r="816520" ht="15"/>
    <row r="816521" ht="15"/>
    <row r="816522" ht="15"/>
    <row r="816523" ht="15"/>
    <row r="816524" ht="15"/>
    <row r="816525" ht="15"/>
    <row r="816526" ht="15"/>
    <row r="816527" ht="15"/>
    <row r="816528" ht="15"/>
    <row r="816529" ht="15"/>
    <row r="816530" ht="15"/>
    <row r="816531" ht="15"/>
    <row r="816532" ht="15"/>
    <row r="816533" ht="15"/>
    <row r="816534" ht="15"/>
    <row r="816535" ht="15"/>
    <row r="816536" ht="15"/>
    <row r="816537" ht="15"/>
    <row r="816538" ht="15"/>
    <row r="816539" ht="15"/>
    <row r="816540" ht="15"/>
    <row r="816541" ht="15"/>
    <row r="816542" ht="15"/>
    <row r="816543" ht="15"/>
    <row r="816544" ht="15"/>
    <row r="816545" ht="15"/>
    <row r="816546" ht="15"/>
    <row r="816547" ht="15"/>
    <row r="816548" ht="15"/>
    <row r="816549" ht="15"/>
    <row r="816550" ht="15"/>
    <row r="816551" ht="15"/>
    <row r="816552" ht="15"/>
    <row r="816553" ht="15"/>
    <row r="816554" ht="15"/>
    <row r="816555" ht="15"/>
    <row r="816556" ht="15"/>
    <row r="816557" ht="15"/>
    <row r="816558" ht="15"/>
    <row r="816559" ht="15"/>
    <row r="816560" ht="15"/>
    <row r="816561" ht="15"/>
    <row r="816562" ht="15"/>
    <row r="816563" ht="15"/>
    <row r="816564" ht="15"/>
    <row r="816565" ht="15"/>
    <row r="816566" ht="15"/>
    <row r="816567" ht="15"/>
    <row r="816568" ht="15"/>
    <row r="816569" ht="15"/>
    <row r="816570" ht="15"/>
    <row r="816571" ht="15"/>
    <row r="816572" ht="15"/>
    <row r="816573" ht="15"/>
    <row r="816574" ht="15"/>
    <row r="816575" ht="15"/>
    <row r="816576" ht="15"/>
    <row r="816577" ht="15"/>
    <row r="816578" ht="15"/>
    <row r="816579" ht="15"/>
    <row r="816580" ht="15"/>
    <row r="816581" ht="15"/>
    <row r="816582" ht="15"/>
    <row r="816583" ht="15"/>
    <row r="816584" ht="15"/>
    <row r="816585" ht="15"/>
    <row r="816586" ht="15"/>
    <row r="816587" ht="15"/>
    <row r="816588" ht="15"/>
    <row r="816589" ht="15"/>
    <row r="816590" ht="15"/>
    <row r="816591" ht="15"/>
    <row r="816592" ht="15"/>
    <row r="816593" ht="15"/>
    <row r="816594" ht="15"/>
    <row r="816595" ht="15"/>
    <row r="816596" ht="15"/>
    <row r="816597" ht="15"/>
    <row r="816598" ht="15"/>
    <row r="816599" ht="15"/>
    <row r="816600" ht="15"/>
    <row r="816601" ht="15"/>
    <row r="816602" ht="15"/>
    <row r="816603" ht="15"/>
    <row r="816604" ht="15"/>
    <row r="816605" ht="15"/>
    <row r="816606" ht="15"/>
    <row r="816607" ht="15"/>
    <row r="816608" ht="15"/>
    <row r="816609" ht="15"/>
    <row r="816610" ht="15"/>
    <row r="816611" ht="15"/>
    <row r="816612" ht="15"/>
    <row r="816613" ht="15"/>
    <row r="816614" ht="15"/>
    <row r="816615" ht="15"/>
    <row r="816616" ht="15"/>
    <row r="816617" ht="15"/>
    <row r="816618" ht="15"/>
    <row r="816619" ht="15"/>
    <row r="816620" ht="15"/>
    <row r="816621" ht="15"/>
    <row r="816622" ht="15"/>
    <row r="816623" ht="15"/>
    <row r="816624" ht="15"/>
    <row r="816625" ht="15"/>
    <row r="816626" ht="15"/>
    <row r="816627" ht="15"/>
    <row r="816628" ht="15"/>
    <row r="816629" ht="15"/>
    <row r="816630" ht="15"/>
    <row r="816631" ht="15"/>
    <row r="816632" ht="15"/>
    <row r="816633" ht="15"/>
    <row r="816634" ht="15"/>
    <row r="816635" ht="15"/>
    <row r="816636" ht="15"/>
    <row r="816637" ht="15"/>
    <row r="816638" ht="15"/>
    <row r="816639" ht="15"/>
    <row r="816640" ht="15"/>
    <row r="816641" ht="15"/>
    <row r="816642" ht="15"/>
    <row r="816643" ht="15"/>
    <row r="816644" ht="15"/>
    <row r="816645" ht="15"/>
    <row r="816646" ht="15"/>
    <row r="816647" ht="15"/>
    <row r="816648" ht="15"/>
    <row r="816649" ht="15"/>
    <row r="816650" ht="15"/>
    <row r="816651" ht="15"/>
    <row r="816652" ht="15"/>
    <row r="816653" ht="15"/>
    <row r="816654" ht="15"/>
    <row r="816655" ht="15"/>
    <row r="816656" ht="15"/>
    <row r="816657" ht="15"/>
    <row r="816658" ht="15"/>
    <row r="816659" ht="15"/>
    <row r="816660" ht="15"/>
    <row r="816661" ht="15"/>
    <row r="816662" ht="15"/>
    <row r="816663" ht="15"/>
    <row r="816664" ht="15"/>
    <row r="816665" ht="15"/>
    <row r="816666" ht="15"/>
    <row r="816667" ht="15"/>
    <row r="816668" ht="15"/>
    <row r="816669" ht="15"/>
    <row r="816670" ht="15"/>
    <row r="816671" ht="15"/>
    <row r="816672" ht="15"/>
    <row r="816673" ht="15"/>
    <row r="816674" ht="15"/>
    <row r="816675" ht="15"/>
    <row r="816676" ht="15"/>
    <row r="816677" ht="15"/>
    <row r="816678" ht="15"/>
    <row r="816679" ht="15"/>
    <row r="816680" ht="15"/>
    <row r="816681" ht="15"/>
    <row r="816682" ht="15"/>
    <row r="816683" ht="15"/>
    <row r="816684" ht="15"/>
    <row r="816685" ht="15"/>
    <row r="816686" ht="15"/>
    <row r="816687" ht="15"/>
    <row r="816688" ht="15"/>
    <row r="816689" ht="15"/>
    <row r="816690" ht="15"/>
    <row r="816691" ht="15"/>
    <row r="816692" ht="15"/>
    <row r="816693" ht="15"/>
    <row r="816694" ht="15"/>
    <row r="816695" ht="15"/>
    <row r="816696" ht="15"/>
    <row r="816697" ht="15"/>
    <row r="816698" ht="15"/>
    <row r="816699" ht="15"/>
    <row r="816700" ht="15"/>
    <row r="816701" ht="15"/>
    <row r="816702" ht="15"/>
    <row r="816703" ht="15"/>
    <row r="816704" ht="15"/>
    <row r="816705" ht="15"/>
    <row r="816706" ht="15"/>
    <row r="816707" ht="15"/>
    <row r="816708" ht="15"/>
    <row r="816709" ht="15"/>
    <row r="816710" ht="15"/>
    <row r="816711" ht="15"/>
    <row r="816712" ht="15"/>
    <row r="816713" ht="15"/>
    <row r="816714" ht="15"/>
    <row r="816715" ht="15"/>
    <row r="816716" ht="15"/>
    <row r="816717" ht="15"/>
    <row r="816718" ht="15"/>
    <row r="816719" ht="15"/>
    <row r="816720" ht="15"/>
    <row r="816721" ht="15"/>
    <row r="816722" ht="15"/>
    <row r="816723" ht="15"/>
    <row r="816724" ht="15"/>
    <row r="816725" ht="15"/>
    <row r="816726" ht="15"/>
    <row r="816727" ht="15"/>
    <row r="816728" ht="15"/>
    <row r="816729" ht="15"/>
    <row r="816730" ht="15"/>
    <row r="816731" ht="15"/>
    <row r="816732" ht="15"/>
    <row r="816733" ht="15"/>
    <row r="816734" ht="15"/>
    <row r="816735" ht="15"/>
    <row r="816736" ht="15"/>
    <row r="816737" ht="15"/>
    <row r="816738" ht="15"/>
    <row r="816739" ht="15"/>
    <row r="816740" ht="15"/>
    <row r="816741" ht="15"/>
    <row r="816742" ht="15"/>
    <row r="816743" ht="15"/>
    <row r="816744" ht="15"/>
    <row r="816745" ht="15"/>
    <row r="816746" ht="15"/>
    <row r="816747" ht="15"/>
    <row r="816748" ht="15"/>
    <row r="816749" ht="15"/>
    <row r="816750" ht="15"/>
    <row r="816751" ht="15"/>
    <row r="816752" ht="15"/>
    <row r="816753" ht="15"/>
    <row r="816754" ht="15"/>
    <row r="816755" ht="15"/>
    <row r="816756" ht="15"/>
    <row r="816757" ht="15"/>
    <row r="816758" ht="15"/>
    <row r="816759" ht="15"/>
    <row r="816760" ht="15"/>
    <row r="816761" ht="15"/>
    <row r="816762" ht="15"/>
    <row r="816763" ht="15"/>
    <row r="816764" ht="15"/>
    <row r="816765" ht="15"/>
    <row r="816766" ht="15"/>
    <row r="816767" ht="15"/>
    <row r="816768" ht="15"/>
    <row r="816769" ht="15"/>
    <row r="816770" ht="15"/>
    <row r="816771" ht="15"/>
    <row r="816772" ht="15"/>
    <row r="816773" ht="15"/>
    <row r="816774" ht="15"/>
    <row r="816775" ht="15"/>
    <row r="816776" ht="15"/>
    <row r="816777" ht="15"/>
    <row r="816778" ht="15"/>
    <row r="816779" ht="15"/>
    <row r="816780" ht="15"/>
    <row r="816781" ht="15"/>
    <row r="816782" ht="15"/>
    <row r="816783" ht="15"/>
    <row r="816784" ht="15"/>
    <row r="816785" ht="15"/>
    <row r="816786" ht="15"/>
    <row r="816787" ht="15"/>
    <row r="816788" ht="15"/>
    <row r="816789" ht="15"/>
    <row r="816790" ht="15"/>
    <row r="816791" ht="15"/>
    <row r="816792" ht="15"/>
    <row r="816793" ht="15"/>
    <row r="816794" ht="15"/>
    <row r="816795" ht="15"/>
    <row r="816796" ht="15"/>
    <row r="816797" ht="15"/>
    <row r="816798" ht="15"/>
    <row r="816799" ht="15"/>
    <row r="816800" ht="15"/>
    <row r="816801" ht="15"/>
    <row r="816802" ht="15"/>
    <row r="816803" ht="15"/>
    <row r="816804" ht="15"/>
    <row r="816805" ht="15"/>
    <row r="816806" ht="15"/>
    <row r="816807" ht="15"/>
    <row r="816808" ht="15"/>
    <row r="816809" ht="15"/>
    <row r="816810" ht="15"/>
    <row r="816811" ht="15"/>
    <row r="816812" ht="15"/>
    <row r="816813" ht="15"/>
    <row r="816814" ht="15"/>
    <row r="816815" ht="15"/>
    <row r="816816" ht="15"/>
    <row r="816817" ht="15"/>
    <row r="816818" ht="15"/>
    <row r="816819" ht="15"/>
    <row r="816820" ht="15"/>
    <row r="816821" ht="15"/>
    <row r="816822" ht="15"/>
    <row r="816823" ht="15"/>
    <row r="816824" ht="15"/>
    <row r="816825" ht="15"/>
    <row r="816826" ht="15"/>
    <row r="816827" ht="15"/>
    <row r="816828" ht="15"/>
    <row r="816829" ht="15"/>
    <row r="816830" ht="15"/>
    <row r="816831" ht="15"/>
    <row r="816832" ht="15"/>
    <row r="816833" ht="15"/>
    <row r="816834" ht="15"/>
    <row r="816835" ht="15"/>
    <row r="816836" ht="15"/>
    <row r="816837" ht="15"/>
    <row r="816838" ht="15"/>
    <row r="816839" ht="15"/>
    <row r="816840" ht="15"/>
    <row r="816841" ht="15"/>
    <row r="816842" ht="15"/>
    <row r="816843" ht="15"/>
    <row r="816844" ht="15"/>
    <row r="816845" ht="15"/>
    <row r="816846" ht="15"/>
    <row r="816847" ht="15"/>
    <row r="816848" ht="15"/>
    <row r="816849" ht="15"/>
    <row r="816850" ht="15"/>
    <row r="816851" ht="15"/>
    <row r="816852" ht="15"/>
    <row r="816853" ht="15"/>
    <row r="816854" ht="15"/>
    <row r="816855" ht="15"/>
    <row r="816856" ht="15"/>
    <row r="816857" ht="15"/>
    <row r="816858" ht="15"/>
    <row r="816859" ht="15"/>
    <row r="816860" ht="15"/>
    <row r="816861" ht="15"/>
    <row r="816862" ht="15"/>
    <row r="816863" ht="15"/>
    <row r="816864" ht="15"/>
    <row r="816865" ht="15"/>
    <row r="816866" ht="15"/>
    <row r="816867" ht="15"/>
    <row r="816868" ht="15"/>
    <row r="816869" ht="15"/>
    <row r="816870" ht="15"/>
    <row r="816871" ht="15"/>
    <row r="816872" ht="15"/>
    <row r="816873" ht="15"/>
    <row r="816874" ht="15"/>
    <row r="816875" ht="15"/>
    <row r="816876" ht="15"/>
    <row r="816877" ht="15"/>
    <row r="816878" ht="15"/>
    <row r="816879" ht="15"/>
    <row r="816880" ht="15"/>
    <row r="816881" ht="15"/>
    <row r="816882" ht="15"/>
    <row r="816883" ht="15"/>
    <row r="816884" ht="15"/>
    <row r="816885" ht="15"/>
    <row r="816886" ht="15"/>
    <row r="816887" ht="15"/>
    <row r="816888" ht="15"/>
    <row r="816889" ht="15"/>
    <row r="816890" ht="15"/>
    <row r="816891" ht="15"/>
    <row r="816892" ht="15"/>
    <row r="816893" ht="15"/>
    <row r="816894" ht="15"/>
    <row r="816895" ht="15"/>
    <row r="816896" ht="15"/>
    <row r="816897" ht="15"/>
    <row r="816898" ht="15"/>
    <row r="816899" ht="15"/>
    <row r="816900" ht="15"/>
    <row r="816901" ht="15"/>
    <row r="816902" ht="15"/>
    <row r="816903" ht="15"/>
    <row r="816904" ht="15"/>
    <row r="816905" ht="15"/>
    <row r="816906" ht="15"/>
    <row r="816907" ht="15"/>
    <row r="816908" ht="15"/>
    <row r="816909" ht="15"/>
    <row r="816910" ht="15"/>
    <row r="816911" ht="15"/>
    <row r="816912" ht="15"/>
    <row r="816913" ht="15"/>
    <row r="816914" ht="15"/>
    <row r="816915" ht="15"/>
    <row r="816916" ht="15"/>
    <row r="816917" ht="15"/>
    <row r="816918" ht="15"/>
    <row r="816919" ht="15"/>
    <row r="816920" ht="15"/>
    <row r="816921" ht="15"/>
    <row r="816922" ht="15"/>
    <row r="816923" ht="15"/>
    <row r="816924" ht="15"/>
    <row r="816925" ht="15"/>
    <row r="816926" ht="15"/>
    <row r="816927" ht="15"/>
    <row r="816928" ht="15"/>
    <row r="816929" ht="15"/>
    <row r="816930" ht="15"/>
    <row r="816931" ht="15"/>
    <row r="816932" ht="15"/>
    <row r="816933" ht="15"/>
    <row r="816934" ht="15"/>
    <row r="816935" ht="15"/>
    <row r="816936" ht="15"/>
    <row r="816937" ht="15"/>
    <row r="816938" ht="15"/>
    <row r="816939" ht="15"/>
    <row r="816940" ht="15"/>
    <row r="816941" ht="15"/>
    <row r="816942" ht="15"/>
    <row r="816943" ht="15"/>
    <row r="816944" ht="15"/>
    <row r="816945" ht="15"/>
    <row r="816946" ht="15"/>
    <row r="816947" ht="15"/>
    <row r="816948" ht="15"/>
    <row r="816949" ht="15"/>
    <row r="816950" ht="15"/>
    <row r="816951" ht="15"/>
    <row r="816952" ht="15"/>
    <row r="816953" ht="15"/>
    <row r="816954" ht="15"/>
    <row r="816955" ht="15"/>
    <row r="816956" ht="15"/>
    <row r="816957" ht="15"/>
    <row r="816958" ht="15"/>
    <row r="816959" ht="15"/>
    <row r="816960" ht="15"/>
    <row r="816961" ht="15"/>
    <row r="816962" ht="15"/>
    <row r="816963" ht="15"/>
    <row r="816964" ht="15"/>
    <row r="816965" ht="15"/>
    <row r="816966" ht="15"/>
    <row r="816967" ht="15"/>
    <row r="816968" ht="15"/>
    <row r="816969" ht="15"/>
    <row r="816970" ht="15"/>
    <row r="816971" ht="15"/>
    <row r="816972" ht="15"/>
    <row r="816973" ht="15"/>
    <row r="816974" ht="15"/>
    <row r="816975" ht="15"/>
    <row r="816976" ht="15"/>
    <row r="816977" ht="15"/>
    <row r="816978" ht="15"/>
    <row r="816979" ht="15"/>
    <row r="816980" ht="15"/>
    <row r="816981" ht="15"/>
    <row r="816982" ht="15"/>
    <row r="816983" ht="15"/>
    <row r="816984" ht="15"/>
    <row r="816985" ht="15"/>
    <row r="816986" ht="15"/>
    <row r="816987" ht="15"/>
    <row r="816988" ht="15"/>
    <row r="816989" ht="15"/>
    <row r="816990" ht="15"/>
    <row r="816991" ht="15"/>
    <row r="816992" ht="15"/>
    <row r="816993" ht="15"/>
    <row r="816994" ht="15"/>
    <row r="816995" ht="15"/>
    <row r="816996" ht="15"/>
    <row r="816997" ht="15"/>
    <row r="816998" ht="15"/>
    <row r="816999" ht="15"/>
    <row r="817000" ht="15"/>
    <row r="817001" ht="15"/>
    <row r="817002" ht="15"/>
    <row r="817003" ht="15"/>
    <row r="817004" ht="15"/>
    <row r="817005" ht="15"/>
    <row r="817006" ht="15"/>
    <row r="817007" ht="15"/>
    <row r="817008" ht="15"/>
    <row r="817009" ht="15"/>
    <row r="817010" ht="15"/>
    <row r="817011" ht="15"/>
    <row r="817012" ht="15"/>
    <row r="817013" ht="15"/>
    <row r="817014" ht="15"/>
    <row r="817015" ht="15"/>
    <row r="817016" ht="15"/>
    <row r="817017" ht="15"/>
    <row r="817018" ht="15"/>
    <row r="817019" ht="15"/>
    <row r="817020" ht="15"/>
    <row r="817021" ht="15"/>
    <row r="817022" ht="15"/>
    <row r="817023" ht="15"/>
    <row r="817024" ht="15"/>
    <row r="817025" ht="15"/>
    <row r="817026" ht="15"/>
    <row r="817027" ht="15"/>
    <row r="817028" ht="15"/>
    <row r="817029" ht="15"/>
    <row r="817030" ht="15"/>
    <row r="817031" ht="15"/>
    <row r="817032" ht="15"/>
    <row r="817033" ht="15"/>
    <row r="817034" ht="15"/>
    <row r="817035" ht="15"/>
    <row r="817036" ht="15"/>
    <row r="817037" ht="15"/>
    <row r="817038" ht="15"/>
    <row r="817039" ht="15"/>
    <row r="817040" ht="15"/>
    <row r="817041" ht="15"/>
    <row r="817042" ht="15"/>
    <row r="817043" ht="15"/>
    <row r="817044" ht="15"/>
    <row r="817045" ht="15"/>
    <row r="817046" ht="15"/>
    <row r="817047" ht="15"/>
    <row r="817048" ht="15"/>
    <row r="817049" ht="15"/>
    <row r="817050" ht="15"/>
    <row r="817051" ht="15"/>
    <row r="817052" ht="15"/>
    <row r="817053" ht="15"/>
    <row r="817054" ht="15"/>
    <row r="817055" ht="15"/>
    <row r="817056" ht="15"/>
    <row r="817057" ht="15"/>
    <row r="817058" ht="15"/>
    <row r="817059" ht="15"/>
    <row r="817060" ht="15"/>
    <row r="817061" ht="15"/>
    <row r="817062" ht="15"/>
    <row r="817063" ht="15"/>
    <row r="817064" ht="15"/>
    <row r="817065" ht="15"/>
    <row r="817066" ht="15"/>
    <row r="817067" ht="15"/>
    <row r="817068" ht="15"/>
    <row r="817069" ht="15"/>
    <row r="817070" ht="15"/>
    <row r="817071" ht="15"/>
    <row r="817072" ht="15"/>
    <row r="817073" ht="15"/>
    <row r="817074" ht="15"/>
    <row r="817075" ht="15"/>
    <row r="817076" ht="15"/>
    <row r="817077" ht="15"/>
    <row r="817078" ht="15"/>
    <row r="817079" ht="15"/>
    <row r="817080" ht="15"/>
    <row r="817081" ht="15"/>
    <row r="817082" ht="15"/>
    <row r="817083" ht="15"/>
    <row r="817084" ht="15"/>
    <row r="817085" ht="15"/>
    <row r="817086" ht="15"/>
    <row r="817087" ht="15"/>
    <row r="817088" ht="15"/>
    <row r="817089" ht="15"/>
    <row r="817090" ht="15"/>
    <row r="817091" ht="15"/>
    <row r="817092" ht="15"/>
    <row r="817093" ht="15"/>
    <row r="817094" ht="15"/>
    <row r="817095" ht="15"/>
    <row r="817096" ht="15"/>
    <row r="817097" ht="15"/>
    <row r="817098" ht="15"/>
    <row r="817099" ht="15"/>
    <row r="817100" ht="15"/>
    <row r="817101" ht="15"/>
    <row r="817102" ht="15"/>
    <row r="817103" ht="15"/>
    <row r="817104" ht="15"/>
    <row r="817105" ht="15"/>
    <row r="817106" ht="15"/>
    <row r="817107" ht="15"/>
    <row r="817108" ht="15"/>
    <row r="817109" ht="15"/>
    <row r="817110" ht="15"/>
    <row r="817111" ht="15"/>
    <row r="817112" ht="15"/>
    <row r="817113" ht="15"/>
    <row r="817114" ht="15"/>
    <row r="817115" ht="15"/>
    <row r="817116" ht="15"/>
    <row r="817117" ht="15"/>
    <row r="817118" ht="15"/>
    <row r="817119" ht="15"/>
    <row r="817120" ht="15"/>
    <row r="817121" ht="15"/>
    <row r="817122" ht="15"/>
    <row r="817123" ht="15"/>
    <row r="817124" ht="15"/>
    <row r="817125" ht="15"/>
    <row r="817126" ht="15"/>
    <row r="817127" ht="15"/>
    <row r="817128" ht="15"/>
    <row r="817129" ht="15"/>
    <row r="817130" ht="15"/>
    <row r="817131" ht="15"/>
    <row r="817132" ht="15"/>
    <row r="817133" ht="15"/>
    <row r="817134" ht="15"/>
    <row r="817135" ht="15"/>
    <row r="817136" ht="15"/>
    <row r="817137" ht="15"/>
    <row r="817138" ht="15"/>
    <row r="817139" ht="15"/>
    <row r="817140" ht="15"/>
    <row r="817141" ht="15"/>
    <row r="817142" ht="15"/>
    <row r="817143" ht="15"/>
    <row r="817144" ht="15"/>
    <row r="817145" ht="15"/>
    <row r="817146" ht="15"/>
    <row r="817147" ht="15"/>
    <row r="817148" ht="15"/>
    <row r="817149" ht="15"/>
    <row r="817150" ht="15"/>
    <row r="817151" ht="15"/>
    <row r="817152" ht="15"/>
    <row r="817153" ht="15"/>
    <row r="817154" ht="15"/>
    <row r="817155" ht="15"/>
    <row r="817156" ht="15"/>
    <row r="817157" ht="15"/>
    <row r="817158" ht="15"/>
    <row r="817159" ht="15"/>
    <row r="817160" ht="15"/>
    <row r="817161" ht="15"/>
    <row r="817162" ht="15"/>
    <row r="817163" ht="15"/>
    <row r="817164" ht="15"/>
    <row r="817165" ht="15"/>
    <row r="817166" ht="15"/>
    <row r="817167" ht="15"/>
    <row r="817168" ht="15"/>
    <row r="817169" ht="15"/>
    <row r="817170" ht="15"/>
    <row r="817171" ht="15"/>
    <row r="817172" ht="15"/>
    <row r="817173" ht="15"/>
    <row r="817174" ht="15"/>
    <row r="817175" ht="15"/>
    <row r="817176" ht="15"/>
    <row r="817177" ht="15"/>
    <row r="817178" ht="15"/>
    <row r="817179" ht="15"/>
    <row r="817180" ht="15"/>
    <row r="817181" ht="15"/>
    <row r="817182" ht="15"/>
    <row r="817183" ht="15"/>
    <row r="817184" ht="15"/>
    <row r="817185" ht="15"/>
    <row r="817186" ht="15"/>
    <row r="817187" ht="15"/>
    <row r="817188" ht="15"/>
    <row r="817189" ht="15"/>
    <row r="817190" ht="15"/>
    <row r="817191" ht="15"/>
    <row r="817192" ht="15"/>
    <row r="817193" ht="15"/>
    <row r="817194" ht="15"/>
    <row r="817195" ht="15"/>
    <row r="817196" ht="15"/>
    <row r="817197" ht="15"/>
    <row r="817198" ht="15"/>
    <row r="817199" ht="15"/>
    <row r="817200" ht="15"/>
    <row r="817201" ht="15"/>
    <row r="817202" ht="15"/>
    <row r="817203" ht="15"/>
    <row r="817204" ht="15"/>
    <row r="817205" ht="15"/>
    <row r="817206" ht="15"/>
    <row r="817207" ht="15"/>
    <row r="817208" ht="15"/>
    <row r="817209" ht="15"/>
    <row r="817210" ht="15"/>
    <row r="817211" ht="15"/>
    <row r="817212" ht="15"/>
    <row r="817213" ht="15"/>
    <row r="817214" ht="15"/>
    <row r="817215" ht="15"/>
    <row r="817216" ht="15"/>
    <row r="817217" ht="15"/>
    <row r="817218" ht="15"/>
    <row r="817219" ht="15"/>
    <row r="817220" ht="15"/>
    <row r="817221" ht="15"/>
    <row r="817222" ht="15"/>
    <row r="817223" ht="15"/>
    <row r="817224" ht="15"/>
    <row r="817225" ht="15"/>
    <row r="817226" ht="15"/>
    <row r="817227" ht="15"/>
    <row r="817228" ht="15"/>
    <row r="817229" ht="15"/>
    <row r="817230" ht="15"/>
    <row r="817231" ht="15"/>
    <row r="817232" ht="15"/>
    <row r="817233" ht="15"/>
    <row r="817234" ht="15"/>
    <row r="817235" ht="15"/>
    <row r="817236" ht="15"/>
    <row r="817237" ht="15"/>
    <row r="817238" ht="15"/>
    <row r="817239" ht="15"/>
    <row r="817240" ht="15"/>
    <row r="817241" ht="15"/>
    <row r="817242" ht="15"/>
    <row r="817243" ht="15"/>
    <row r="817244" ht="15"/>
    <row r="817245" ht="15"/>
    <row r="817246" ht="15"/>
    <row r="817247" ht="15"/>
    <row r="817248" ht="15"/>
    <row r="817249" ht="15"/>
    <row r="817250" ht="15"/>
    <row r="817251" ht="15"/>
    <row r="817252" ht="15"/>
    <row r="817253" ht="15"/>
    <row r="817254" ht="15"/>
    <row r="817255" ht="15"/>
    <row r="817256" ht="15"/>
    <row r="817257" ht="15"/>
    <row r="817258" ht="15"/>
    <row r="817259" ht="15"/>
    <row r="817260" ht="15"/>
    <row r="817261" ht="15"/>
    <row r="817262" ht="15"/>
    <row r="817263" ht="15"/>
    <row r="817264" ht="15"/>
    <row r="817265" ht="15"/>
    <row r="817266" ht="15"/>
    <row r="817267" ht="15"/>
    <row r="817268" ht="15"/>
    <row r="817269" ht="15"/>
    <row r="817270" ht="15"/>
    <row r="817271" ht="15"/>
    <row r="817272" ht="15"/>
    <row r="817273" ht="15"/>
    <row r="817274" ht="15"/>
    <row r="817275" ht="15"/>
    <row r="817276" ht="15"/>
    <row r="817277" ht="15"/>
    <row r="817278" ht="15"/>
    <row r="817279" ht="15"/>
    <row r="817280" ht="15"/>
    <row r="817281" ht="15"/>
    <row r="817282" ht="15"/>
    <row r="817283" ht="15"/>
    <row r="817284" ht="15"/>
    <row r="817285" ht="15"/>
    <row r="817286" ht="15"/>
    <row r="817287" ht="15"/>
    <row r="817288" ht="15"/>
    <row r="817289" ht="15"/>
    <row r="817290" ht="15"/>
    <row r="817291" ht="15"/>
    <row r="817292" ht="15"/>
    <row r="817293" ht="15"/>
    <row r="817294" ht="15"/>
    <row r="817295" ht="15"/>
    <row r="817296" ht="15"/>
    <row r="817297" ht="15"/>
    <row r="817298" ht="15"/>
    <row r="817299" ht="15"/>
    <row r="817300" ht="15"/>
    <row r="817301" ht="15"/>
    <row r="817302" ht="15"/>
    <row r="817303" ht="15"/>
    <row r="817304" ht="15"/>
    <row r="817305" ht="15"/>
    <row r="817306" ht="15"/>
    <row r="817307" ht="15"/>
    <row r="817308" ht="15"/>
    <row r="817309" ht="15"/>
    <row r="817310" ht="15"/>
    <row r="817311" ht="15"/>
    <row r="817312" ht="15"/>
    <row r="817313" ht="15"/>
    <row r="817314" ht="15"/>
    <row r="817315" ht="15"/>
    <row r="817316" ht="15"/>
    <row r="817317" ht="15"/>
    <row r="817318" ht="15"/>
    <row r="817319" ht="15"/>
    <row r="817320" ht="15"/>
    <row r="817321" ht="15"/>
    <row r="817322" ht="15"/>
    <row r="817323" ht="15"/>
    <row r="817324" ht="15"/>
    <row r="817325" ht="15"/>
    <row r="817326" ht="15"/>
    <row r="817327" ht="15"/>
    <row r="817328" ht="15"/>
    <row r="817329" ht="15"/>
    <row r="817330" ht="15"/>
    <row r="817331" ht="15"/>
    <row r="817332" ht="15"/>
    <row r="817333" ht="15"/>
    <row r="817334" ht="15"/>
    <row r="817335" ht="15"/>
    <row r="817336" ht="15"/>
    <row r="817337" ht="15"/>
    <row r="817338" ht="15"/>
    <row r="817339" ht="15"/>
    <row r="817340" ht="15"/>
    <row r="817341" ht="15"/>
    <row r="817342" ht="15"/>
    <row r="817343" ht="15"/>
    <row r="817344" ht="15"/>
    <row r="817345" ht="15"/>
    <row r="817346" ht="15"/>
    <row r="817347" ht="15"/>
    <row r="817348" ht="15"/>
    <row r="817349" ht="15"/>
    <row r="817350" ht="15"/>
    <row r="817351" ht="15"/>
    <row r="817352" ht="15"/>
    <row r="817353" ht="15"/>
    <row r="817354" ht="15"/>
    <row r="817355" ht="15"/>
    <row r="817356" ht="15"/>
    <row r="817357" ht="15"/>
    <row r="817358" ht="15"/>
    <row r="817359" ht="15"/>
    <row r="817360" ht="15"/>
    <row r="817361" ht="15"/>
    <row r="817362" ht="15"/>
    <row r="817363" ht="15"/>
    <row r="817364" ht="15"/>
    <row r="817365" ht="15"/>
    <row r="817366" ht="15"/>
    <row r="817367" ht="15"/>
    <row r="817368" ht="15"/>
    <row r="817369" ht="15"/>
    <row r="817370" ht="15"/>
    <row r="817371" ht="15"/>
    <row r="817372" ht="15"/>
    <row r="817373" ht="15"/>
    <row r="817374" ht="15"/>
    <row r="817375" ht="15"/>
    <row r="817376" ht="15"/>
    <row r="817377" ht="15"/>
    <row r="817378" ht="15"/>
    <row r="817379" ht="15"/>
    <row r="817380" ht="15"/>
    <row r="817381" ht="15"/>
    <row r="817382" ht="15"/>
    <row r="817383" ht="15"/>
    <row r="817384" ht="15"/>
    <row r="817385" ht="15"/>
    <row r="817386" ht="15"/>
    <row r="817387" ht="15"/>
    <row r="817388" ht="15"/>
    <row r="817389" ht="15"/>
    <row r="817390" ht="15"/>
    <row r="817391" ht="15"/>
    <row r="817392" ht="15"/>
    <row r="817393" ht="15"/>
    <row r="817394" ht="15"/>
    <row r="817395" ht="15"/>
    <row r="817396" ht="15"/>
    <row r="817397" ht="15"/>
    <row r="817398" ht="15"/>
    <row r="817399" ht="15"/>
    <row r="817400" ht="15"/>
    <row r="817401" ht="15"/>
    <row r="817402" ht="15"/>
    <row r="817403" ht="15"/>
    <row r="817404" ht="15"/>
    <row r="817405" ht="15"/>
    <row r="817406" ht="15"/>
    <row r="817407" ht="15"/>
    <row r="817408" ht="15"/>
    <row r="817409" ht="15"/>
    <row r="817410" ht="15"/>
    <row r="817411" ht="15"/>
    <row r="817412" ht="15"/>
    <row r="817413" ht="15"/>
    <row r="817414" ht="15"/>
    <row r="817415" ht="15"/>
    <row r="817416" ht="15"/>
    <row r="817417" ht="15"/>
    <row r="817418" ht="15"/>
    <row r="817419" ht="15"/>
    <row r="817420" ht="15"/>
    <row r="817421" ht="15"/>
    <row r="817422" ht="15"/>
    <row r="817423" ht="15"/>
    <row r="817424" ht="15"/>
    <row r="817425" ht="15"/>
    <row r="817426" ht="15"/>
    <row r="817427" ht="15"/>
    <row r="817428" ht="15"/>
    <row r="817429" ht="15"/>
    <row r="817430" ht="15"/>
    <row r="817431" ht="15"/>
    <row r="817432" ht="15"/>
    <row r="817433" ht="15"/>
    <row r="817434" ht="15"/>
    <row r="817435" ht="15"/>
    <row r="817436" ht="15"/>
    <row r="817437" ht="15"/>
    <row r="817438" ht="15"/>
    <row r="817439" ht="15"/>
    <row r="817440" ht="15"/>
    <row r="817441" ht="15"/>
    <row r="817442" ht="15"/>
    <row r="817443" ht="15"/>
    <row r="817444" ht="15"/>
    <row r="817445" ht="15"/>
    <row r="817446" ht="15"/>
    <row r="817447" ht="15"/>
    <row r="817448" ht="15"/>
    <row r="817449" ht="15"/>
    <row r="817450" ht="15"/>
    <row r="817451" ht="15"/>
    <row r="817452" ht="15"/>
    <row r="817453" ht="15"/>
    <row r="817454" ht="15"/>
    <row r="817455" ht="15"/>
    <row r="817456" ht="15"/>
    <row r="817457" ht="15"/>
    <row r="817458" ht="15"/>
    <row r="817459" ht="15"/>
    <row r="817460" ht="15"/>
    <row r="817461" ht="15"/>
    <row r="817462" ht="15"/>
    <row r="817463" ht="15"/>
    <row r="817464" ht="15"/>
    <row r="817465" ht="15"/>
    <row r="817466" ht="15"/>
    <row r="817467" ht="15"/>
    <row r="817468" ht="15"/>
    <row r="817469" ht="15"/>
    <row r="817470" ht="15"/>
    <row r="817471" ht="15"/>
    <row r="817472" ht="15"/>
    <row r="817473" ht="15"/>
    <row r="817474" ht="15"/>
    <row r="817475" ht="15"/>
    <row r="817476" ht="15"/>
    <row r="817477" ht="15"/>
    <row r="817478" ht="15"/>
    <row r="817479" ht="15"/>
    <row r="817480" ht="15"/>
    <row r="817481" ht="15"/>
    <row r="817482" ht="15"/>
    <row r="817483" ht="15"/>
    <row r="817484" ht="15"/>
    <row r="817485" ht="15"/>
    <row r="817486" ht="15"/>
    <row r="817487" ht="15"/>
    <row r="817488" ht="15"/>
    <row r="817489" ht="15"/>
    <row r="817490" ht="15"/>
    <row r="817491" ht="15"/>
    <row r="817492" ht="15"/>
    <row r="817493" ht="15"/>
    <row r="817494" ht="15"/>
    <row r="817495" ht="15"/>
    <row r="817496" ht="15"/>
    <row r="817497" ht="15"/>
    <row r="817498" ht="15"/>
    <row r="817499" ht="15"/>
    <row r="817500" ht="15"/>
    <row r="817501" ht="15"/>
    <row r="817502" ht="15"/>
    <row r="817503" ht="15"/>
    <row r="817504" ht="15"/>
    <row r="817505" ht="15"/>
    <row r="817506" ht="15"/>
    <row r="817507" ht="15"/>
    <row r="817508" ht="15"/>
    <row r="817509" ht="15"/>
    <row r="817510" ht="15"/>
    <row r="817511" ht="15"/>
    <row r="817512" ht="15"/>
    <row r="817513" ht="15"/>
    <row r="817514" ht="15"/>
    <row r="817515" ht="15"/>
    <row r="817516" ht="15"/>
    <row r="817517" ht="15"/>
    <row r="817518" ht="15"/>
    <row r="817519" ht="15"/>
    <row r="817520" ht="15"/>
    <row r="817521" ht="15"/>
    <row r="817522" ht="15"/>
    <row r="817523" ht="15"/>
    <row r="817524" ht="15"/>
    <row r="817525" ht="15"/>
    <row r="817526" ht="15"/>
    <row r="817527" ht="15"/>
    <row r="817528" ht="15"/>
    <row r="817529" ht="15"/>
    <row r="817530" ht="15"/>
    <row r="817531" ht="15"/>
    <row r="817532" ht="15"/>
    <row r="817533" ht="15"/>
    <row r="817534" ht="15"/>
    <row r="817535" ht="15"/>
    <row r="817536" ht="15"/>
    <row r="817537" ht="15"/>
    <row r="817538" ht="15"/>
    <row r="817539" ht="15"/>
    <row r="817540" ht="15"/>
    <row r="817541" ht="15"/>
    <row r="817542" ht="15"/>
    <row r="817543" ht="15"/>
    <row r="817544" ht="15"/>
    <row r="817545" ht="15"/>
    <row r="817546" ht="15"/>
    <row r="817547" ht="15"/>
    <row r="817548" ht="15"/>
    <row r="817549" ht="15"/>
    <row r="817550" ht="15"/>
    <row r="817551" ht="15"/>
    <row r="817552" ht="15"/>
    <row r="817553" ht="15"/>
    <row r="817554" ht="15"/>
    <row r="817555" ht="15"/>
    <row r="817556" ht="15"/>
    <row r="817557" ht="15"/>
    <row r="817558" ht="15"/>
    <row r="817559" ht="15"/>
    <row r="817560" ht="15"/>
    <row r="817561" ht="15"/>
    <row r="817562" ht="15"/>
    <row r="817563" ht="15"/>
    <row r="817564" ht="15"/>
    <row r="817565" ht="15"/>
    <row r="817566" ht="15"/>
    <row r="817567" ht="15"/>
    <row r="817568" ht="15"/>
    <row r="817569" ht="15"/>
    <row r="817570" ht="15"/>
    <row r="817571" ht="15"/>
    <row r="817572" ht="15"/>
    <row r="817573" ht="15"/>
    <row r="817574" ht="15"/>
    <row r="817575" ht="15"/>
    <row r="817576" ht="15"/>
    <row r="817577" ht="15"/>
    <row r="817578" ht="15"/>
    <row r="817579" ht="15"/>
    <row r="817580" ht="15"/>
    <row r="817581" ht="15"/>
    <row r="817582" ht="15"/>
    <row r="817583" ht="15"/>
    <row r="817584" ht="15"/>
    <row r="817585" ht="15"/>
    <row r="817586" ht="15"/>
    <row r="817587" ht="15"/>
    <row r="817588" ht="15"/>
    <row r="817589" ht="15"/>
    <row r="817590" ht="15"/>
    <row r="817591" ht="15"/>
    <row r="817592" ht="15"/>
    <row r="817593" ht="15"/>
    <row r="817594" ht="15"/>
    <row r="817595" ht="15"/>
    <row r="817596" ht="15"/>
    <row r="817597" ht="15"/>
    <row r="817598" ht="15"/>
    <row r="817599" ht="15"/>
    <row r="817600" ht="15"/>
    <row r="817601" ht="15"/>
    <row r="817602" ht="15"/>
    <row r="817603" ht="15"/>
    <row r="817604" ht="15"/>
    <row r="817605" ht="15"/>
    <row r="817606" ht="15"/>
    <row r="817607" ht="15"/>
    <row r="817608" ht="15"/>
    <row r="817609" ht="15"/>
    <row r="817610" ht="15"/>
    <row r="817611" ht="15"/>
    <row r="817612" ht="15"/>
    <row r="817613" ht="15"/>
    <row r="817614" ht="15"/>
    <row r="817615" ht="15"/>
    <row r="817616" ht="15"/>
    <row r="817617" ht="15"/>
    <row r="817618" ht="15"/>
    <row r="817619" ht="15"/>
    <row r="817620" ht="15"/>
    <row r="817621" ht="15"/>
    <row r="817622" ht="15"/>
    <row r="817623" ht="15"/>
    <row r="817624" ht="15"/>
    <row r="817625" ht="15"/>
    <row r="817626" ht="15"/>
    <row r="817627" ht="15"/>
    <row r="817628" ht="15"/>
    <row r="817629" ht="15"/>
    <row r="817630" ht="15"/>
    <row r="817631" ht="15"/>
    <row r="817632" ht="15"/>
    <row r="817633" ht="15"/>
    <row r="817634" ht="15"/>
    <row r="817635" ht="15"/>
    <row r="817636" ht="15"/>
    <row r="817637" ht="15"/>
    <row r="817638" ht="15"/>
    <row r="817639" ht="15"/>
    <row r="817640" ht="15"/>
    <row r="817641" ht="15"/>
    <row r="817642" ht="15"/>
    <row r="817643" ht="15"/>
    <row r="817644" ht="15"/>
    <row r="817645" ht="15"/>
    <row r="817646" ht="15"/>
    <row r="817647" ht="15"/>
    <row r="817648" ht="15"/>
    <row r="817649" ht="15"/>
    <row r="817650" ht="15"/>
    <row r="817651" ht="15"/>
    <row r="817652" ht="15"/>
    <row r="817653" ht="15"/>
    <row r="817654" ht="15"/>
    <row r="817655" ht="15"/>
    <row r="817656" ht="15"/>
    <row r="817657" ht="15"/>
    <row r="817658" ht="15"/>
    <row r="817659" ht="15"/>
    <row r="817660" ht="15"/>
    <row r="817661" ht="15"/>
    <row r="817662" ht="15"/>
    <row r="817663" ht="15"/>
    <row r="817664" ht="15"/>
    <row r="817665" ht="15"/>
    <row r="817666" ht="15"/>
    <row r="817667" ht="15"/>
    <row r="817668" ht="15"/>
    <row r="817669" ht="15"/>
    <row r="817670" ht="15"/>
    <row r="817671" ht="15"/>
    <row r="817672" ht="15"/>
    <row r="817673" ht="15"/>
    <row r="817674" ht="15"/>
    <row r="817675" ht="15"/>
    <row r="817676" ht="15"/>
    <row r="817677" ht="15"/>
    <row r="817678" ht="15"/>
    <row r="817679" ht="15"/>
    <row r="817680" ht="15"/>
    <row r="817681" ht="15"/>
    <row r="817682" ht="15"/>
    <row r="817683" ht="15"/>
    <row r="817684" ht="15"/>
    <row r="817685" ht="15"/>
    <row r="817686" ht="15"/>
    <row r="817687" ht="15"/>
    <row r="817688" ht="15"/>
    <row r="817689" ht="15"/>
    <row r="817690" ht="15"/>
    <row r="817691" ht="15"/>
    <row r="817692" ht="15"/>
    <row r="817693" ht="15"/>
    <row r="817694" ht="15"/>
    <row r="817695" ht="15"/>
    <row r="817696" ht="15"/>
    <row r="817697" ht="15"/>
    <row r="817698" ht="15"/>
    <row r="817699" ht="15"/>
    <row r="817700" ht="15"/>
    <row r="817701" ht="15"/>
    <row r="817702" ht="15"/>
    <row r="817703" ht="15"/>
    <row r="817704" ht="15"/>
    <row r="817705" ht="15"/>
    <row r="817706" ht="15"/>
    <row r="817707" ht="15"/>
    <row r="817708" ht="15"/>
    <row r="817709" ht="15"/>
    <row r="817710" ht="15"/>
    <row r="817711" ht="15"/>
    <row r="817712" ht="15"/>
    <row r="817713" ht="15"/>
    <row r="817714" ht="15"/>
    <row r="817715" ht="15"/>
    <row r="817716" ht="15"/>
    <row r="817717" ht="15"/>
    <row r="817718" ht="15"/>
    <row r="817719" ht="15"/>
    <row r="817720" ht="15"/>
    <row r="817721" ht="15"/>
    <row r="817722" ht="15"/>
    <row r="817723" ht="15"/>
    <row r="817724" ht="15"/>
    <row r="817725" ht="15"/>
    <row r="817726" ht="15"/>
    <row r="817727" ht="15"/>
    <row r="817728" ht="15"/>
    <row r="817729" ht="15"/>
    <row r="817730" ht="15"/>
    <row r="817731" ht="15"/>
    <row r="817732" ht="15"/>
    <row r="817733" ht="15"/>
    <row r="817734" ht="15"/>
    <row r="817735" ht="15"/>
    <row r="817736" ht="15"/>
    <row r="817737" ht="15"/>
    <row r="817738" ht="15"/>
    <row r="817739" ht="15"/>
    <row r="817740" ht="15"/>
    <row r="817741" ht="15"/>
    <row r="817742" ht="15"/>
    <row r="817743" ht="15"/>
    <row r="817744" ht="15"/>
    <row r="817745" ht="15"/>
    <row r="817746" ht="15"/>
    <row r="817747" ht="15"/>
    <row r="817748" ht="15"/>
    <row r="817749" ht="15"/>
    <row r="817750" ht="15"/>
    <row r="817751" ht="15"/>
    <row r="817752" ht="15"/>
    <row r="817753" ht="15"/>
    <row r="817754" ht="15"/>
    <row r="817755" ht="15"/>
    <row r="817756" ht="15"/>
    <row r="817757" ht="15"/>
    <row r="817758" ht="15"/>
    <row r="817759" ht="15"/>
    <row r="817760" ht="15"/>
    <row r="817761" ht="15"/>
    <row r="817762" ht="15"/>
    <row r="817763" ht="15"/>
    <row r="817764" ht="15"/>
    <row r="817765" ht="15"/>
    <row r="817766" ht="15"/>
    <row r="817767" ht="15"/>
    <row r="817768" ht="15"/>
    <row r="817769" ht="15"/>
    <row r="817770" ht="15"/>
    <row r="817771" ht="15"/>
    <row r="817772" ht="15"/>
    <row r="817773" ht="15"/>
    <row r="817774" ht="15"/>
    <row r="817775" ht="15"/>
    <row r="817776" ht="15"/>
    <row r="817777" ht="15"/>
    <row r="817778" ht="15"/>
    <row r="817779" ht="15"/>
    <row r="817780" ht="15"/>
    <row r="817781" ht="15"/>
    <row r="817782" ht="15"/>
    <row r="817783" ht="15"/>
    <row r="817784" ht="15"/>
    <row r="817785" ht="15"/>
    <row r="817786" ht="15"/>
    <row r="817787" ht="15"/>
    <row r="817788" ht="15"/>
    <row r="817789" ht="15"/>
    <row r="817790" ht="15"/>
    <row r="817791" ht="15"/>
    <row r="817792" ht="15"/>
    <row r="817793" ht="15"/>
    <row r="817794" ht="15"/>
    <row r="817795" ht="15"/>
    <row r="817796" ht="15"/>
    <row r="817797" ht="15"/>
    <row r="817798" ht="15"/>
    <row r="817799" ht="15"/>
    <row r="817800" ht="15"/>
    <row r="817801" ht="15"/>
    <row r="817802" ht="15"/>
    <row r="817803" ht="15"/>
    <row r="817804" ht="15"/>
    <row r="817805" ht="15"/>
    <row r="817806" ht="15"/>
    <row r="817807" ht="15"/>
    <row r="817808" ht="15"/>
    <row r="817809" ht="15"/>
    <row r="817810" ht="15"/>
    <row r="817811" ht="15"/>
    <row r="817812" ht="15"/>
    <row r="817813" ht="15"/>
    <row r="817814" ht="15"/>
    <row r="817815" ht="15"/>
    <row r="817816" ht="15"/>
    <row r="817817" ht="15"/>
    <row r="817818" ht="15"/>
    <row r="817819" ht="15"/>
    <row r="817820" ht="15"/>
    <row r="817821" ht="15"/>
    <row r="817822" ht="15"/>
    <row r="817823" ht="15"/>
    <row r="817824" ht="15"/>
    <row r="817825" ht="15"/>
    <row r="817826" ht="15"/>
    <row r="817827" ht="15"/>
    <row r="817828" ht="15"/>
    <row r="817829" ht="15"/>
    <row r="817830" ht="15"/>
    <row r="817831" ht="15"/>
    <row r="817832" ht="15"/>
    <row r="817833" ht="15"/>
    <row r="817834" ht="15"/>
    <row r="817835" ht="15"/>
    <row r="817836" ht="15"/>
    <row r="817837" ht="15"/>
    <row r="817838" ht="15"/>
    <row r="817839" ht="15"/>
    <row r="817840" ht="15"/>
    <row r="817841" ht="15"/>
    <row r="817842" ht="15"/>
    <row r="817843" ht="15"/>
    <row r="817844" ht="15"/>
    <row r="817845" ht="15"/>
    <row r="817846" ht="15"/>
    <row r="817847" ht="15"/>
    <row r="817848" ht="15"/>
    <row r="817849" ht="15"/>
    <row r="817850" ht="15"/>
    <row r="817851" ht="15"/>
    <row r="817852" ht="15"/>
    <row r="817853" ht="15"/>
    <row r="817854" ht="15"/>
    <row r="817855" ht="15"/>
    <row r="817856" ht="15"/>
    <row r="817857" ht="15"/>
    <row r="817858" ht="15"/>
    <row r="817859" ht="15"/>
    <row r="817860" ht="15"/>
    <row r="817861" ht="15"/>
    <row r="817862" ht="15"/>
    <row r="817863" ht="15"/>
    <row r="817864" ht="15"/>
    <row r="817865" ht="15"/>
    <row r="817866" ht="15"/>
    <row r="817867" ht="15"/>
    <row r="817868" ht="15"/>
    <row r="817869" ht="15"/>
    <row r="817870" ht="15"/>
    <row r="817871" ht="15"/>
    <row r="817872" ht="15"/>
    <row r="817873" ht="15"/>
    <row r="817874" ht="15"/>
    <row r="817875" ht="15"/>
    <row r="817876" ht="15"/>
    <row r="817877" ht="15"/>
    <row r="817878" ht="15"/>
    <row r="817879" ht="15"/>
    <row r="817880" ht="15"/>
    <row r="817881" ht="15"/>
    <row r="817882" ht="15"/>
    <row r="817883" ht="15"/>
    <row r="817884" ht="15"/>
    <row r="817885" ht="15"/>
    <row r="817886" ht="15"/>
    <row r="817887" ht="15"/>
    <row r="817888" ht="15"/>
    <row r="817889" ht="15"/>
    <row r="817890" ht="15"/>
    <row r="817891" ht="15"/>
    <row r="817892" ht="15"/>
    <row r="817893" ht="15"/>
    <row r="817894" ht="15"/>
    <row r="817895" ht="15"/>
    <row r="817896" ht="15"/>
    <row r="817897" ht="15"/>
    <row r="817898" ht="15"/>
    <row r="817899" ht="15"/>
    <row r="817900" ht="15"/>
    <row r="817901" ht="15"/>
    <row r="817902" ht="15"/>
    <row r="817903" ht="15"/>
    <row r="817904" ht="15"/>
    <row r="817905" ht="15"/>
    <row r="817906" ht="15"/>
    <row r="817907" ht="15"/>
    <row r="817908" ht="15"/>
    <row r="817909" ht="15"/>
    <row r="817910" ht="15"/>
    <row r="817911" ht="15"/>
    <row r="817912" ht="15"/>
    <row r="817913" ht="15"/>
    <row r="817914" ht="15"/>
    <row r="817915" ht="15"/>
    <row r="817916" ht="15"/>
    <row r="817917" ht="15"/>
    <row r="817918" ht="15"/>
    <row r="817919" ht="15"/>
    <row r="817920" ht="15"/>
    <row r="817921" ht="15"/>
    <row r="817922" ht="15"/>
    <row r="817923" ht="15"/>
    <row r="817924" ht="15"/>
    <row r="817925" ht="15"/>
    <row r="817926" ht="15"/>
    <row r="817927" ht="15"/>
    <row r="817928" ht="15"/>
    <row r="817929" ht="15"/>
    <row r="817930" ht="15"/>
    <row r="817931" ht="15"/>
    <row r="817932" ht="15"/>
    <row r="817933" ht="15"/>
    <row r="817934" ht="15"/>
    <row r="817935" ht="15"/>
    <row r="817936" ht="15"/>
    <row r="817937" ht="15"/>
    <row r="817938" ht="15"/>
    <row r="817939" ht="15"/>
    <row r="817940" ht="15"/>
    <row r="817941" ht="15"/>
    <row r="817942" ht="15"/>
    <row r="817943" ht="15"/>
    <row r="817944" ht="15"/>
    <row r="817945" ht="15"/>
    <row r="817946" ht="15"/>
    <row r="817947" ht="15"/>
    <row r="817948" ht="15"/>
    <row r="817949" ht="15"/>
    <row r="817950" ht="15"/>
    <row r="817951" ht="15"/>
    <row r="817952" ht="15"/>
    <row r="817953" ht="15"/>
    <row r="817954" ht="15"/>
    <row r="817955" ht="15"/>
    <row r="817956" ht="15"/>
    <row r="817957" ht="15"/>
    <row r="817958" ht="15"/>
    <row r="817959" ht="15"/>
    <row r="817960" ht="15"/>
    <row r="817961" ht="15"/>
    <row r="817962" ht="15"/>
    <row r="817963" ht="15"/>
    <row r="817964" ht="15"/>
    <row r="817965" ht="15"/>
    <row r="817966" ht="15"/>
    <row r="817967" ht="15"/>
    <row r="817968" ht="15"/>
    <row r="817969" ht="15"/>
    <row r="817970" ht="15"/>
    <row r="817971" ht="15"/>
    <row r="817972" ht="15"/>
    <row r="817973" ht="15"/>
    <row r="817974" ht="15"/>
    <row r="817975" ht="15"/>
    <row r="817976" ht="15"/>
    <row r="817977" ht="15"/>
    <row r="817978" ht="15"/>
    <row r="817979" ht="15"/>
    <row r="817980" ht="15"/>
    <row r="817981" ht="15"/>
    <row r="817982" ht="15"/>
    <row r="817983" ht="15"/>
    <row r="817984" ht="15"/>
    <row r="817985" ht="15"/>
    <row r="817986" ht="15"/>
    <row r="817987" ht="15"/>
    <row r="817988" ht="15"/>
    <row r="817989" ht="15"/>
    <row r="817990" ht="15"/>
    <row r="817991" ht="15"/>
    <row r="817992" ht="15"/>
    <row r="817993" ht="15"/>
    <row r="817994" ht="15"/>
    <row r="817995" ht="15"/>
    <row r="817996" ht="15"/>
    <row r="817997" ht="15"/>
    <row r="817998" ht="15"/>
    <row r="817999" ht="15"/>
    <row r="818000" ht="15"/>
    <row r="818001" ht="15"/>
    <row r="818002" ht="15"/>
    <row r="818003" ht="15"/>
    <row r="818004" ht="15"/>
    <row r="818005" ht="15"/>
    <row r="818006" ht="15"/>
    <row r="818007" ht="15"/>
    <row r="818008" ht="15"/>
    <row r="818009" ht="15"/>
    <row r="818010" ht="15"/>
    <row r="818011" ht="15"/>
    <row r="818012" ht="15"/>
    <row r="818013" ht="15"/>
    <row r="818014" ht="15"/>
    <row r="818015" ht="15"/>
    <row r="818016" ht="15"/>
    <row r="818017" ht="15"/>
    <row r="818018" ht="15"/>
    <row r="818019" ht="15"/>
    <row r="818020" ht="15"/>
    <row r="818021" ht="15"/>
    <row r="818022" ht="15"/>
    <row r="818023" ht="15"/>
    <row r="818024" ht="15"/>
    <row r="818025" ht="15"/>
    <row r="818026" ht="15"/>
    <row r="818027" ht="15"/>
    <row r="818028" ht="15"/>
    <row r="818029" ht="15"/>
    <row r="818030" ht="15"/>
    <row r="818031" ht="15"/>
    <row r="818032" ht="15"/>
    <row r="818033" ht="15"/>
    <row r="818034" ht="15"/>
    <row r="818035" ht="15"/>
    <row r="818036" ht="15"/>
    <row r="818037" ht="15"/>
    <row r="818038" ht="15"/>
    <row r="818039" ht="15"/>
    <row r="818040" ht="15"/>
    <row r="818041" ht="15"/>
    <row r="818042" ht="15"/>
    <row r="818043" ht="15"/>
    <row r="818044" ht="15"/>
    <row r="818045" ht="15"/>
    <row r="818046" ht="15"/>
    <row r="818047" ht="15"/>
    <row r="818048" ht="15"/>
    <row r="818049" ht="15"/>
    <row r="818050" ht="15"/>
    <row r="818051" ht="15"/>
    <row r="818052" ht="15"/>
    <row r="818053" ht="15"/>
    <row r="818054" ht="15"/>
    <row r="818055" ht="15"/>
    <row r="818056" ht="15"/>
    <row r="818057" ht="15"/>
    <row r="818058" ht="15"/>
    <row r="818059" ht="15"/>
    <row r="818060" ht="15"/>
    <row r="818061" ht="15"/>
    <row r="818062" ht="15"/>
    <row r="818063" ht="15"/>
    <row r="818064" ht="15"/>
    <row r="818065" ht="15"/>
    <row r="818066" ht="15"/>
    <row r="818067" ht="15"/>
    <row r="818068" ht="15"/>
    <row r="818069" ht="15"/>
    <row r="818070" ht="15"/>
    <row r="818071" ht="15"/>
    <row r="818072" ht="15"/>
    <row r="818073" ht="15"/>
    <row r="818074" ht="15"/>
    <row r="818075" ht="15"/>
    <row r="818076" ht="15"/>
    <row r="818077" ht="15"/>
    <row r="818078" ht="15"/>
    <row r="818079" ht="15"/>
    <row r="818080" ht="15"/>
    <row r="818081" ht="15"/>
    <row r="818082" ht="15"/>
    <row r="818083" ht="15"/>
    <row r="818084" ht="15"/>
    <row r="818085" ht="15"/>
    <row r="818086" ht="15"/>
    <row r="818087" ht="15"/>
    <row r="818088" ht="15"/>
    <row r="818089" ht="15"/>
    <row r="818090" ht="15"/>
    <row r="818091" ht="15"/>
    <row r="818092" ht="15"/>
    <row r="818093" ht="15"/>
    <row r="818094" ht="15"/>
    <row r="818095" ht="15"/>
    <row r="818096" ht="15"/>
    <row r="818097" ht="15"/>
    <row r="818098" ht="15"/>
    <row r="818099" ht="15"/>
    <row r="818100" ht="15"/>
    <row r="818101" ht="15"/>
    <row r="818102" ht="15"/>
    <row r="818103" ht="15"/>
    <row r="818104" ht="15"/>
    <row r="818105" ht="15"/>
    <row r="818106" ht="15"/>
    <row r="818107" ht="15"/>
    <row r="818108" ht="15"/>
    <row r="818109" ht="15"/>
    <row r="818110" ht="15"/>
    <row r="818111" ht="15"/>
    <row r="818112" ht="15"/>
    <row r="818113" ht="15"/>
    <row r="818114" ht="15"/>
    <row r="818115" ht="15"/>
    <row r="818116" ht="15"/>
    <row r="818117" ht="15"/>
    <row r="818118" ht="15"/>
    <row r="818119" ht="15"/>
    <row r="818120" ht="15"/>
    <row r="818121" ht="15"/>
    <row r="818122" ht="15"/>
    <row r="818123" ht="15"/>
    <row r="818124" ht="15"/>
    <row r="818125" ht="15"/>
    <row r="818126" ht="15"/>
    <row r="818127" ht="15"/>
    <row r="818128" ht="15"/>
    <row r="818129" ht="15"/>
    <row r="818130" ht="15"/>
    <row r="818131" ht="15"/>
    <row r="818132" ht="15"/>
    <row r="818133" ht="15"/>
    <row r="818134" ht="15"/>
    <row r="818135" ht="15"/>
    <row r="818136" ht="15"/>
    <row r="818137" ht="15"/>
    <row r="818138" ht="15"/>
    <row r="818139" ht="15"/>
    <row r="818140" ht="15"/>
    <row r="818141" ht="15"/>
    <row r="818142" ht="15"/>
    <row r="818143" ht="15"/>
    <row r="818144" ht="15"/>
    <row r="818145" ht="15"/>
    <row r="818146" ht="15"/>
    <row r="818147" ht="15"/>
    <row r="818148" ht="15"/>
    <row r="818149" ht="15"/>
    <row r="818150" ht="15"/>
    <row r="818151" ht="15"/>
    <row r="818152" ht="15"/>
    <row r="818153" ht="15"/>
    <row r="818154" ht="15"/>
    <row r="818155" ht="15"/>
    <row r="818156" ht="15"/>
    <row r="818157" ht="15"/>
    <row r="818158" ht="15"/>
    <row r="818159" ht="15"/>
    <row r="818160" ht="15"/>
    <row r="818161" ht="15"/>
    <row r="818162" ht="15"/>
    <row r="818163" ht="15"/>
    <row r="818164" ht="15"/>
    <row r="818165" ht="15"/>
    <row r="818166" ht="15"/>
    <row r="818167" ht="15"/>
    <row r="818168" ht="15"/>
    <row r="818169" ht="15"/>
    <row r="818170" ht="15"/>
    <row r="818171" ht="15"/>
    <row r="818172" ht="15"/>
    <row r="818173" ht="15"/>
    <row r="818174" ht="15"/>
    <row r="818175" ht="15"/>
    <row r="818176" ht="15"/>
    <row r="818177" ht="15"/>
    <row r="818178" ht="15"/>
    <row r="818179" ht="15"/>
    <row r="818180" ht="15"/>
    <row r="818181" ht="15"/>
    <row r="818182" ht="15"/>
    <row r="818183" ht="15"/>
    <row r="818184" ht="15"/>
    <row r="818185" ht="15"/>
    <row r="818186" ht="15"/>
    <row r="818187" ht="15"/>
    <row r="818188" ht="15"/>
    <row r="818189" ht="15"/>
    <row r="818190" ht="15"/>
    <row r="818191" ht="15"/>
    <row r="818192" ht="15"/>
    <row r="818193" ht="15"/>
    <row r="818194" ht="15"/>
    <row r="818195" ht="15"/>
    <row r="818196" ht="15"/>
    <row r="818197" ht="15"/>
    <row r="818198" ht="15"/>
    <row r="818199" ht="15"/>
    <row r="818200" ht="15"/>
    <row r="818201" ht="15"/>
    <row r="818202" ht="15"/>
    <row r="818203" ht="15"/>
    <row r="818204" ht="15"/>
    <row r="818205" ht="15"/>
    <row r="818206" ht="15"/>
    <row r="818207" ht="15"/>
    <row r="818208" ht="15"/>
    <row r="818209" ht="15"/>
    <row r="818210" ht="15"/>
    <row r="818211" ht="15"/>
    <row r="818212" ht="15"/>
    <row r="818213" ht="15"/>
    <row r="818214" ht="15"/>
    <row r="818215" ht="15"/>
    <row r="818216" ht="15"/>
    <row r="818217" ht="15"/>
    <row r="818218" ht="15"/>
    <row r="818219" ht="15"/>
    <row r="818220" ht="15"/>
    <row r="818221" ht="15"/>
    <row r="818222" ht="15"/>
    <row r="818223" ht="15"/>
    <row r="818224" ht="15"/>
    <row r="818225" ht="15"/>
    <row r="818226" ht="15"/>
    <row r="818227" ht="15"/>
    <row r="818228" ht="15"/>
    <row r="818229" ht="15"/>
    <row r="818230" ht="15"/>
    <row r="818231" ht="15"/>
    <row r="818232" ht="15"/>
    <row r="818233" ht="15"/>
    <row r="818234" ht="15"/>
    <row r="818235" ht="15"/>
    <row r="818236" ht="15"/>
    <row r="818237" ht="15"/>
    <row r="818238" ht="15"/>
    <row r="818239" ht="15"/>
    <row r="818240" ht="15"/>
    <row r="818241" ht="15"/>
    <row r="818242" ht="15"/>
    <row r="818243" ht="15"/>
    <row r="818244" ht="15"/>
    <row r="818245" ht="15"/>
    <row r="818246" ht="15"/>
    <row r="818247" ht="15"/>
    <row r="818248" ht="15"/>
    <row r="818249" ht="15"/>
    <row r="818250" ht="15"/>
    <row r="818251" ht="15"/>
    <row r="818252" ht="15"/>
    <row r="818253" ht="15"/>
    <row r="818254" ht="15"/>
    <row r="818255" ht="15"/>
    <row r="818256" ht="15"/>
    <row r="818257" ht="15"/>
    <row r="818258" ht="15"/>
    <row r="818259" ht="15"/>
    <row r="818260" ht="15"/>
    <row r="818261" ht="15"/>
    <row r="818262" ht="15"/>
    <row r="818263" ht="15"/>
    <row r="818264" ht="15"/>
    <row r="818265" ht="15"/>
    <row r="818266" ht="15"/>
    <row r="818267" ht="15"/>
    <row r="818268" ht="15"/>
    <row r="818269" ht="15"/>
    <row r="818270" ht="15"/>
    <row r="818271" ht="15"/>
    <row r="818272" ht="15"/>
    <row r="818273" ht="15"/>
    <row r="818274" ht="15"/>
    <row r="818275" ht="15"/>
    <row r="818276" ht="15"/>
    <row r="818277" ht="15"/>
    <row r="818278" ht="15"/>
    <row r="818279" ht="15"/>
    <row r="818280" ht="15"/>
    <row r="818281" ht="15"/>
    <row r="818282" ht="15"/>
    <row r="818283" ht="15"/>
    <row r="818284" ht="15"/>
    <row r="818285" ht="15"/>
    <row r="818286" ht="15"/>
    <row r="818287" ht="15"/>
    <row r="818288" ht="15"/>
    <row r="818289" ht="15"/>
    <row r="818290" ht="15"/>
    <row r="818291" ht="15"/>
    <row r="818292" ht="15"/>
    <row r="818293" ht="15"/>
    <row r="818294" ht="15"/>
    <row r="818295" ht="15"/>
    <row r="818296" ht="15"/>
    <row r="818297" ht="15"/>
    <row r="818298" ht="15"/>
    <row r="818299" ht="15"/>
    <row r="818300" ht="15"/>
    <row r="818301" ht="15"/>
    <row r="818302" ht="15"/>
    <row r="818303" ht="15"/>
    <row r="818304" ht="15"/>
    <row r="818305" ht="15"/>
    <row r="818306" ht="15"/>
    <row r="818307" ht="15"/>
    <row r="818308" ht="15"/>
    <row r="818309" ht="15"/>
    <row r="818310" ht="15"/>
    <row r="818311" ht="15"/>
    <row r="818312" ht="15"/>
    <row r="818313" ht="15"/>
    <row r="818314" ht="15"/>
    <row r="818315" ht="15"/>
    <row r="818316" ht="15"/>
    <row r="818317" ht="15"/>
    <row r="818318" ht="15"/>
    <row r="818319" ht="15"/>
    <row r="818320" ht="15"/>
    <row r="818321" ht="15"/>
    <row r="818322" ht="15"/>
    <row r="818323" ht="15"/>
    <row r="818324" ht="15"/>
    <row r="818325" ht="15"/>
    <row r="818326" ht="15"/>
    <row r="818327" ht="15"/>
    <row r="818328" ht="15"/>
    <row r="818329" ht="15"/>
    <row r="818330" ht="15"/>
    <row r="818331" ht="15"/>
    <row r="818332" ht="15"/>
    <row r="818333" ht="15"/>
    <row r="818334" ht="15"/>
    <row r="818335" ht="15"/>
    <row r="818336" ht="15"/>
    <row r="818337" ht="15"/>
    <row r="818338" ht="15"/>
    <row r="818339" ht="15"/>
    <row r="818340" ht="15"/>
    <row r="818341" ht="15"/>
    <row r="818342" ht="15"/>
    <row r="818343" ht="15"/>
    <row r="818344" ht="15"/>
    <row r="818345" ht="15"/>
    <row r="818346" ht="15"/>
    <row r="818347" ht="15"/>
    <row r="818348" ht="15"/>
    <row r="818349" ht="15"/>
    <row r="818350" ht="15"/>
    <row r="818351" ht="15"/>
    <row r="818352" ht="15"/>
    <row r="818353" ht="15"/>
    <row r="818354" ht="15"/>
    <row r="818355" ht="15"/>
    <row r="818356" ht="15"/>
    <row r="818357" ht="15"/>
    <row r="818358" ht="15"/>
    <row r="818359" ht="15"/>
    <row r="818360" ht="15"/>
    <row r="818361" ht="15"/>
    <row r="818362" ht="15"/>
    <row r="818363" ht="15"/>
    <row r="818364" ht="15"/>
    <row r="818365" ht="15"/>
    <row r="818366" ht="15"/>
    <row r="818367" ht="15"/>
    <row r="818368" ht="15"/>
    <row r="818369" ht="15"/>
    <row r="818370" ht="15"/>
    <row r="818371" ht="15"/>
    <row r="818372" ht="15"/>
    <row r="818373" ht="15"/>
    <row r="818374" ht="15"/>
    <row r="818375" ht="15"/>
    <row r="818376" ht="15"/>
    <row r="818377" ht="15"/>
    <row r="818378" ht="15"/>
    <row r="818379" ht="15"/>
    <row r="818380" ht="15"/>
    <row r="818381" ht="15"/>
    <row r="818382" ht="15"/>
    <row r="818383" ht="15"/>
    <row r="818384" ht="15"/>
    <row r="818385" ht="15"/>
    <row r="818386" ht="15"/>
    <row r="818387" ht="15"/>
    <row r="818388" ht="15"/>
    <row r="818389" ht="15"/>
    <row r="818390" ht="15"/>
    <row r="818391" ht="15"/>
    <row r="818392" ht="15"/>
    <row r="818393" ht="15"/>
    <row r="818394" ht="15"/>
    <row r="818395" ht="15"/>
    <row r="818396" ht="15"/>
    <row r="818397" ht="15"/>
    <row r="818398" ht="15"/>
    <row r="818399" ht="15"/>
    <row r="818400" ht="15"/>
    <row r="818401" ht="15"/>
    <row r="818402" ht="15"/>
    <row r="818403" ht="15"/>
    <row r="818404" ht="15"/>
    <row r="818405" ht="15"/>
    <row r="818406" ht="15"/>
    <row r="818407" ht="15"/>
    <row r="818408" ht="15"/>
    <row r="818409" ht="15"/>
    <row r="818410" ht="15"/>
    <row r="818411" ht="15"/>
    <row r="818412" ht="15"/>
    <row r="818413" ht="15"/>
    <row r="818414" ht="15"/>
    <row r="818415" ht="15"/>
    <row r="818416" ht="15"/>
    <row r="818417" ht="15"/>
    <row r="818418" ht="15"/>
    <row r="818419" ht="15"/>
    <row r="818420" ht="15"/>
    <row r="818421" ht="15"/>
    <row r="818422" ht="15"/>
    <row r="818423" ht="15"/>
    <row r="818424" ht="15"/>
    <row r="818425" ht="15"/>
    <row r="818426" ht="15"/>
    <row r="818427" ht="15"/>
    <row r="818428" ht="15"/>
    <row r="818429" ht="15"/>
    <row r="818430" ht="15"/>
    <row r="818431" ht="15"/>
    <row r="818432" ht="15"/>
    <row r="818433" ht="15"/>
    <row r="818434" ht="15"/>
    <row r="818435" ht="15"/>
    <row r="818436" ht="15"/>
    <row r="818437" ht="15"/>
    <row r="818438" ht="15"/>
    <row r="818439" ht="15"/>
    <row r="818440" ht="15"/>
    <row r="818441" ht="15"/>
    <row r="818442" ht="15"/>
    <row r="818443" ht="15"/>
    <row r="818444" ht="15"/>
    <row r="818445" ht="15"/>
    <row r="818446" ht="15"/>
    <row r="818447" ht="15"/>
    <row r="818448" ht="15"/>
    <row r="818449" ht="15"/>
    <row r="818450" ht="15"/>
    <row r="818451" ht="15"/>
    <row r="818452" ht="15"/>
    <row r="818453" ht="15"/>
    <row r="818454" ht="15"/>
    <row r="818455" ht="15"/>
    <row r="818456" ht="15"/>
    <row r="818457" ht="15"/>
    <row r="818458" ht="15"/>
    <row r="818459" ht="15"/>
    <row r="818460" ht="15"/>
    <row r="818461" ht="15"/>
    <row r="818462" ht="15"/>
    <row r="818463" ht="15"/>
    <row r="818464" ht="15"/>
    <row r="818465" ht="15"/>
    <row r="818466" ht="15"/>
    <row r="818467" ht="15"/>
    <row r="818468" ht="15"/>
    <row r="818469" ht="15"/>
    <row r="818470" ht="15"/>
    <row r="818471" ht="15"/>
    <row r="818472" ht="15"/>
    <row r="818473" ht="15"/>
    <row r="818474" ht="15"/>
    <row r="818475" ht="15"/>
    <row r="818476" ht="15"/>
    <row r="818477" ht="15"/>
    <row r="818478" ht="15"/>
    <row r="818479" ht="15"/>
    <row r="818480" ht="15"/>
    <row r="818481" ht="15"/>
    <row r="818482" ht="15"/>
    <row r="818483" ht="15"/>
    <row r="818484" ht="15"/>
    <row r="818485" ht="15"/>
    <row r="818486" ht="15"/>
    <row r="818487" ht="15"/>
    <row r="818488" ht="15"/>
    <row r="818489" ht="15"/>
    <row r="818490" ht="15"/>
    <row r="818491" ht="15"/>
    <row r="818492" ht="15"/>
    <row r="818493" ht="15"/>
    <row r="818494" ht="15"/>
    <row r="818495" ht="15"/>
    <row r="818496" ht="15"/>
    <row r="818497" ht="15"/>
    <row r="818498" ht="15"/>
    <row r="818499" ht="15"/>
    <row r="818500" ht="15"/>
    <row r="818501" ht="15"/>
    <row r="818502" ht="15"/>
    <row r="818503" ht="15"/>
    <row r="818504" ht="15"/>
    <row r="818505" ht="15"/>
    <row r="818506" ht="15"/>
    <row r="818507" ht="15"/>
    <row r="818508" ht="15"/>
    <row r="818509" ht="15"/>
    <row r="818510" ht="15"/>
    <row r="818511" ht="15"/>
    <row r="818512" ht="15"/>
    <row r="818513" ht="15"/>
    <row r="818514" ht="15"/>
    <row r="818515" ht="15"/>
    <row r="818516" ht="15"/>
    <row r="818517" ht="15"/>
    <row r="818518" ht="15"/>
    <row r="818519" ht="15"/>
    <row r="818520" ht="15"/>
    <row r="818521" ht="15"/>
    <row r="818522" ht="15"/>
    <row r="818523" ht="15"/>
    <row r="818524" ht="15"/>
    <row r="818525" ht="15"/>
    <row r="818526" ht="15"/>
    <row r="818527" ht="15"/>
    <row r="818528" ht="15"/>
    <row r="818529" ht="15"/>
    <row r="818530" ht="15"/>
    <row r="818531" ht="15"/>
    <row r="818532" ht="15"/>
    <row r="818533" ht="15"/>
    <row r="818534" ht="15"/>
    <row r="818535" ht="15"/>
    <row r="818536" ht="15"/>
    <row r="818537" ht="15"/>
    <row r="818538" ht="15"/>
    <row r="818539" ht="15"/>
    <row r="818540" ht="15"/>
    <row r="818541" ht="15"/>
    <row r="818542" ht="15"/>
    <row r="818543" ht="15"/>
    <row r="818544" ht="15"/>
    <row r="818545" ht="15"/>
    <row r="818546" ht="15"/>
    <row r="818547" ht="15"/>
    <row r="818548" ht="15"/>
    <row r="818549" ht="15"/>
    <row r="818550" ht="15"/>
    <row r="818551" ht="15"/>
    <row r="818552" ht="15"/>
    <row r="818553" ht="15"/>
    <row r="818554" ht="15"/>
    <row r="818555" ht="15"/>
    <row r="818556" ht="15"/>
    <row r="818557" ht="15"/>
    <row r="818558" ht="15"/>
    <row r="818559" ht="15"/>
    <row r="818560" ht="15"/>
    <row r="818561" ht="15"/>
    <row r="818562" ht="15"/>
    <row r="818563" ht="15"/>
    <row r="818564" ht="15"/>
    <row r="818565" ht="15"/>
    <row r="818566" ht="15"/>
    <row r="818567" ht="15"/>
    <row r="818568" ht="15"/>
    <row r="818569" ht="15"/>
    <row r="818570" ht="15"/>
    <row r="818571" ht="15"/>
    <row r="818572" ht="15"/>
    <row r="818573" ht="15"/>
    <row r="818574" ht="15"/>
    <row r="818575" ht="15"/>
    <row r="818576" ht="15"/>
    <row r="818577" ht="15"/>
    <row r="818578" ht="15"/>
    <row r="818579" ht="15"/>
    <row r="818580" ht="15"/>
    <row r="818581" ht="15"/>
    <row r="818582" ht="15"/>
    <row r="818583" ht="15"/>
    <row r="818584" ht="15"/>
    <row r="818585" ht="15"/>
    <row r="818586" ht="15"/>
    <row r="818587" ht="15"/>
    <row r="818588" ht="15"/>
    <row r="818589" ht="15"/>
    <row r="818590" ht="15"/>
    <row r="818591" ht="15"/>
    <row r="818592" ht="15"/>
    <row r="818593" ht="15"/>
    <row r="818594" ht="15"/>
    <row r="818595" ht="15"/>
    <row r="818596" ht="15"/>
    <row r="818597" ht="15"/>
    <row r="818598" ht="15"/>
    <row r="818599" ht="15"/>
    <row r="818600" ht="15"/>
    <row r="818601" ht="15"/>
    <row r="818602" ht="15"/>
    <row r="818603" ht="15"/>
    <row r="818604" ht="15"/>
    <row r="818605" ht="15"/>
    <row r="818606" ht="15"/>
    <row r="818607" ht="15"/>
    <row r="818608" ht="15"/>
    <row r="818609" ht="15"/>
    <row r="818610" ht="15"/>
    <row r="818611" ht="15"/>
    <row r="818612" ht="15"/>
    <row r="818613" ht="15"/>
    <row r="818614" ht="15"/>
    <row r="818615" ht="15"/>
    <row r="818616" ht="15"/>
    <row r="818617" ht="15"/>
    <row r="818618" ht="15"/>
    <row r="818619" ht="15"/>
    <row r="818620" ht="15"/>
    <row r="818621" ht="15"/>
    <row r="818622" ht="15"/>
    <row r="818623" ht="15"/>
    <row r="818624" ht="15"/>
    <row r="818625" ht="15"/>
    <row r="818626" ht="15"/>
    <row r="818627" ht="15"/>
    <row r="818628" ht="15"/>
    <row r="818629" ht="15"/>
    <row r="818630" ht="15"/>
    <row r="818631" ht="15"/>
    <row r="818632" ht="15"/>
    <row r="818633" ht="15"/>
    <row r="818634" ht="15"/>
    <row r="818635" ht="15"/>
    <row r="818636" ht="15"/>
    <row r="818637" ht="15"/>
    <row r="818638" ht="15"/>
    <row r="818639" ht="15"/>
    <row r="818640" ht="15"/>
    <row r="818641" ht="15"/>
    <row r="818642" ht="15"/>
    <row r="818643" ht="15"/>
    <row r="818644" ht="15"/>
    <row r="818645" ht="15"/>
    <row r="818646" ht="15"/>
    <row r="818647" ht="15"/>
    <row r="818648" ht="15"/>
    <row r="818649" ht="15"/>
    <row r="818650" ht="15"/>
    <row r="818651" ht="15"/>
    <row r="818652" ht="15"/>
    <row r="818653" ht="15"/>
    <row r="818654" ht="15"/>
    <row r="818655" ht="15"/>
    <row r="818656" ht="15"/>
    <row r="818657" ht="15"/>
    <row r="818658" ht="15"/>
    <row r="818659" ht="15"/>
    <row r="818660" ht="15"/>
    <row r="818661" ht="15"/>
    <row r="818662" ht="15"/>
    <row r="818663" ht="15"/>
    <row r="818664" ht="15"/>
    <row r="818665" ht="15"/>
    <row r="818666" ht="15"/>
    <row r="818667" ht="15"/>
    <row r="818668" ht="15"/>
    <row r="818669" ht="15"/>
    <row r="818670" ht="15"/>
    <row r="818671" ht="15"/>
    <row r="818672" ht="15"/>
    <row r="818673" ht="15"/>
    <row r="818674" ht="15"/>
    <row r="818675" ht="15"/>
    <row r="818676" ht="15"/>
    <row r="818677" ht="15"/>
    <row r="818678" ht="15"/>
    <row r="818679" ht="15"/>
    <row r="818680" ht="15"/>
    <row r="818681" ht="15"/>
    <row r="818682" ht="15"/>
    <row r="818683" ht="15"/>
    <row r="818684" ht="15"/>
    <row r="818685" ht="15"/>
    <row r="818686" ht="15"/>
    <row r="818687" ht="15"/>
    <row r="818688" ht="15"/>
    <row r="818689" ht="15"/>
    <row r="818690" ht="15"/>
    <row r="818691" ht="15"/>
    <row r="818692" ht="15"/>
    <row r="818693" ht="15"/>
    <row r="818694" ht="15"/>
    <row r="818695" ht="15"/>
    <row r="818696" ht="15"/>
    <row r="818697" ht="15"/>
    <row r="818698" ht="15"/>
    <row r="818699" ht="15"/>
    <row r="818700" ht="15"/>
    <row r="818701" ht="15"/>
    <row r="818702" ht="15"/>
    <row r="818703" ht="15"/>
    <row r="818704" ht="15"/>
    <row r="818705" ht="15"/>
    <row r="818706" ht="15"/>
    <row r="818707" ht="15"/>
    <row r="818708" ht="15"/>
    <row r="818709" ht="15"/>
    <row r="818710" ht="15"/>
    <row r="818711" ht="15"/>
    <row r="818712" ht="15"/>
    <row r="818713" ht="15"/>
    <row r="818714" ht="15"/>
    <row r="818715" ht="15"/>
    <row r="818716" ht="15"/>
    <row r="818717" ht="15"/>
    <row r="818718" ht="15"/>
    <row r="818719" ht="15"/>
    <row r="818720" ht="15"/>
    <row r="818721" ht="15"/>
    <row r="818722" ht="15"/>
    <row r="818723" ht="15"/>
    <row r="818724" ht="15"/>
    <row r="818725" ht="15"/>
    <row r="818726" ht="15"/>
    <row r="818727" ht="15"/>
    <row r="818728" ht="15"/>
    <row r="818729" ht="15"/>
    <row r="818730" ht="15"/>
    <row r="818731" ht="15"/>
    <row r="818732" ht="15"/>
    <row r="818733" ht="15"/>
    <row r="818734" ht="15"/>
    <row r="818735" ht="15"/>
    <row r="818736" ht="15"/>
    <row r="818737" ht="15"/>
    <row r="818738" ht="15"/>
    <row r="818739" ht="15"/>
    <row r="818740" ht="15"/>
    <row r="818741" ht="15"/>
    <row r="818742" ht="15"/>
    <row r="818743" ht="15"/>
    <row r="818744" ht="15"/>
    <row r="818745" ht="15"/>
    <row r="818746" ht="15"/>
    <row r="818747" ht="15"/>
    <row r="818748" ht="15"/>
    <row r="818749" ht="15"/>
    <row r="818750" ht="15"/>
    <row r="818751" ht="15"/>
    <row r="818752" ht="15"/>
    <row r="818753" ht="15"/>
    <row r="818754" ht="15"/>
    <row r="818755" ht="15"/>
    <row r="818756" ht="15"/>
    <row r="818757" ht="15"/>
    <row r="818758" ht="15"/>
    <row r="818759" ht="15"/>
    <row r="818760" ht="15"/>
    <row r="818761" ht="15"/>
    <row r="818762" ht="15"/>
    <row r="818763" ht="15"/>
    <row r="818764" ht="15"/>
    <row r="818765" ht="15"/>
    <row r="818766" ht="15"/>
    <row r="818767" ht="15"/>
    <row r="818768" ht="15"/>
    <row r="818769" ht="15"/>
    <row r="818770" ht="15"/>
    <row r="818771" ht="15"/>
    <row r="818772" ht="15"/>
    <row r="818773" ht="15"/>
    <row r="818774" ht="15"/>
    <row r="818775" ht="15"/>
    <row r="818776" ht="15"/>
    <row r="818777" ht="15"/>
    <row r="818778" ht="15"/>
    <row r="818779" ht="15"/>
    <row r="818780" ht="15"/>
    <row r="818781" ht="15"/>
    <row r="818782" ht="15"/>
    <row r="818783" ht="15"/>
    <row r="818784" ht="15"/>
    <row r="818785" ht="15"/>
    <row r="818786" ht="15"/>
    <row r="818787" ht="15"/>
    <row r="818788" ht="15"/>
    <row r="818789" ht="15"/>
    <row r="818790" ht="15"/>
    <row r="818791" ht="15"/>
    <row r="818792" ht="15"/>
    <row r="818793" ht="15"/>
    <row r="818794" ht="15"/>
    <row r="818795" ht="15"/>
    <row r="818796" ht="15"/>
    <row r="818797" ht="15"/>
    <row r="818798" ht="15"/>
    <row r="818799" ht="15"/>
    <row r="818800" ht="15"/>
    <row r="818801" ht="15"/>
    <row r="818802" ht="15"/>
    <row r="818803" ht="15"/>
    <row r="818804" ht="15"/>
    <row r="818805" ht="15"/>
    <row r="818806" ht="15"/>
    <row r="818807" ht="15"/>
    <row r="818808" ht="15"/>
    <row r="818809" ht="15"/>
    <row r="818810" ht="15"/>
    <row r="818811" ht="15"/>
    <row r="818812" ht="15"/>
    <row r="818813" ht="15"/>
    <row r="818814" ht="15"/>
    <row r="818815" ht="15"/>
    <row r="818816" ht="15"/>
    <row r="818817" ht="15"/>
    <row r="818818" ht="15"/>
    <row r="818819" ht="15"/>
    <row r="818820" ht="15"/>
    <row r="818821" ht="15"/>
    <row r="818822" ht="15"/>
    <row r="818823" ht="15"/>
    <row r="818824" ht="15"/>
    <row r="818825" ht="15"/>
    <row r="818826" ht="15"/>
    <row r="818827" ht="15"/>
    <row r="818828" ht="15"/>
    <row r="818829" ht="15"/>
    <row r="818830" ht="15"/>
    <row r="818831" ht="15"/>
    <row r="818832" ht="15"/>
    <row r="818833" ht="15"/>
    <row r="818834" ht="15"/>
    <row r="818835" ht="15"/>
    <row r="818836" ht="15"/>
    <row r="818837" ht="15"/>
    <row r="818838" ht="15"/>
    <row r="818839" ht="15"/>
    <row r="818840" ht="15"/>
    <row r="818841" ht="15"/>
    <row r="818842" ht="15"/>
    <row r="818843" ht="15"/>
    <row r="818844" ht="15"/>
    <row r="818845" ht="15"/>
    <row r="818846" ht="15"/>
    <row r="818847" ht="15"/>
    <row r="818848" ht="15"/>
    <row r="818849" ht="15"/>
    <row r="818850" ht="15"/>
    <row r="818851" ht="15"/>
    <row r="818852" ht="15"/>
    <row r="818853" ht="15"/>
    <row r="818854" ht="15"/>
    <row r="818855" ht="15"/>
    <row r="818856" ht="15"/>
    <row r="818857" ht="15"/>
    <row r="818858" ht="15"/>
    <row r="818859" ht="15"/>
    <row r="818860" ht="15"/>
    <row r="818861" ht="15"/>
    <row r="818862" ht="15"/>
    <row r="818863" ht="15"/>
    <row r="818864" ht="15"/>
    <row r="818865" ht="15"/>
    <row r="818866" ht="15"/>
    <row r="818867" ht="15"/>
    <row r="818868" ht="15"/>
    <row r="818869" ht="15"/>
    <row r="818870" ht="15"/>
    <row r="818871" ht="15"/>
    <row r="818872" ht="15"/>
    <row r="818873" ht="15"/>
    <row r="818874" ht="15"/>
    <row r="818875" ht="15"/>
    <row r="818876" ht="15"/>
    <row r="818877" ht="15"/>
    <row r="818878" ht="15"/>
    <row r="818879" ht="15"/>
    <row r="818880" ht="15"/>
    <row r="818881" ht="15"/>
    <row r="818882" ht="15"/>
    <row r="818883" ht="15"/>
    <row r="818884" ht="15"/>
    <row r="818885" ht="15"/>
    <row r="818886" ht="15"/>
    <row r="818887" ht="15"/>
    <row r="818888" ht="15"/>
    <row r="818889" ht="15"/>
    <row r="818890" ht="15"/>
    <row r="818891" ht="15"/>
    <row r="818892" ht="15"/>
    <row r="818893" ht="15"/>
    <row r="818894" ht="15"/>
    <row r="818895" ht="15"/>
    <row r="818896" ht="15"/>
    <row r="818897" ht="15"/>
    <row r="818898" ht="15"/>
    <row r="818899" ht="15"/>
    <row r="818900" ht="15"/>
    <row r="818901" ht="15"/>
    <row r="818902" ht="15"/>
    <row r="818903" ht="15"/>
    <row r="818904" ht="15"/>
    <row r="818905" ht="15"/>
    <row r="818906" ht="15"/>
    <row r="818907" ht="15"/>
    <row r="818908" ht="15"/>
    <row r="818909" ht="15"/>
    <row r="818910" ht="15"/>
    <row r="818911" ht="15"/>
    <row r="818912" ht="15"/>
    <row r="818913" ht="15"/>
    <row r="818914" ht="15"/>
    <row r="818915" ht="15"/>
    <row r="818916" ht="15"/>
    <row r="818917" ht="15"/>
    <row r="818918" ht="15"/>
    <row r="818919" ht="15"/>
    <row r="818920" ht="15"/>
    <row r="818921" ht="15"/>
    <row r="818922" ht="15"/>
    <row r="818923" ht="15"/>
    <row r="818924" ht="15"/>
    <row r="818925" ht="15"/>
    <row r="818926" ht="15"/>
    <row r="818927" ht="15"/>
    <row r="818928" ht="15"/>
    <row r="818929" ht="15"/>
    <row r="818930" ht="15"/>
    <row r="818931" ht="15"/>
    <row r="818932" ht="15"/>
    <row r="818933" ht="15"/>
    <row r="818934" ht="15"/>
    <row r="818935" ht="15"/>
    <row r="818936" ht="15"/>
    <row r="818937" ht="15"/>
    <row r="818938" ht="15"/>
    <row r="818939" ht="15"/>
    <row r="818940" ht="15"/>
    <row r="818941" ht="15"/>
    <row r="818942" ht="15"/>
    <row r="818943" ht="15"/>
    <row r="818944" ht="15"/>
    <row r="818945" ht="15"/>
    <row r="818946" ht="15"/>
    <row r="818947" ht="15"/>
    <row r="818948" ht="15"/>
    <row r="818949" ht="15"/>
    <row r="818950" ht="15"/>
    <row r="818951" ht="15"/>
    <row r="818952" ht="15"/>
    <row r="818953" ht="15"/>
    <row r="818954" ht="15"/>
    <row r="818955" ht="15"/>
    <row r="818956" ht="15"/>
    <row r="818957" ht="15"/>
    <row r="818958" ht="15"/>
    <row r="818959" ht="15"/>
    <row r="818960" ht="15"/>
    <row r="818961" ht="15"/>
    <row r="818962" ht="15"/>
    <row r="818963" ht="15"/>
    <row r="818964" ht="15"/>
    <row r="818965" ht="15"/>
    <row r="818966" ht="15"/>
    <row r="818967" ht="15"/>
    <row r="818968" ht="15"/>
    <row r="818969" ht="15"/>
    <row r="818970" ht="15"/>
    <row r="818971" ht="15"/>
    <row r="818972" ht="15"/>
    <row r="818973" ht="15"/>
    <row r="818974" ht="15"/>
    <row r="818975" ht="15"/>
    <row r="818976" ht="15"/>
    <row r="818977" ht="15"/>
    <row r="818978" ht="15"/>
    <row r="818979" ht="15"/>
    <row r="818980" ht="15"/>
    <row r="818981" ht="15"/>
    <row r="818982" ht="15"/>
    <row r="818983" ht="15"/>
    <row r="818984" ht="15"/>
    <row r="818985" ht="15"/>
    <row r="818986" ht="15"/>
    <row r="818987" ht="15"/>
    <row r="818988" ht="15"/>
    <row r="818989" ht="15"/>
    <row r="818990" ht="15"/>
    <row r="818991" ht="15"/>
    <row r="818992" ht="15"/>
    <row r="818993" ht="15"/>
    <row r="818994" ht="15"/>
    <row r="818995" ht="15"/>
    <row r="818996" ht="15"/>
    <row r="818997" ht="15"/>
    <row r="818998" ht="15"/>
    <row r="818999" ht="15"/>
    <row r="819000" ht="15"/>
    <row r="819001" ht="15"/>
    <row r="819002" ht="15"/>
    <row r="819003" ht="15"/>
    <row r="819004" ht="15"/>
    <row r="819005" ht="15"/>
    <row r="819006" ht="15"/>
    <row r="819007" ht="15"/>
    <row r="819008" ht="15"/>
    <row r="819009" ht="15"/>
    <row r="819010" ht="15"/>
    <row r="819011" ht="15"/>
    <row r="819012" ht="15"/>
    <row r="819013" ht="15"/>
    <row r="819014" ht="15"/>
    <row r="819015" ht="15"/>
    <row r="819016" ht="15"/>
    <row r="819017" ht="15"/>
    <row r="819018" ht="15"/>
    <row r="819019" ht="15"/>
    <row r="819020" ht="15"/>
    <row r="819021" ht="15"/>
    <row r="819022" ht="15"/>
    <row r="819023" ht="15"/>
    <row r="819024" ht="15"/>
    <row r="819025" ht="15"/>
    <row r="819026" ht="15"/>
    <row r="819027" ht="15"/>
    <row r="819028" ht="15"/>
    <row r="819029" ht="15"/>
    <row r="819030" ht="15"/>
    <row r="819031" ht="15"/>
    <row r="819032" ht="15"/>
    <row r="819033" ht="15"/>
    <row r="819034" ht="15"/>
    <row r="819035" ht="15"/>
    <row r="819036" ht="15"/>
    <row r="819037" ht="15"/>
    <row r="819038" ht="15"/>
    <row r="819039" ht="15"/>
    <row r="819040" ht="15"/>
    <row r="819041" ht="15"/>
    <row r="819042" ht="15"/>
    <row r="819043" ht="15"/>
    <row r="819044" ht="15"/>
    <row r="819045" ht="15"/>
    <row r="819046" ht="15"/>
    <row r="819047" ht="15"/>
    <row r="819048" ht="15"/>
    <row r="819049" ht="15"/>
    <row r="819050" ht="15"/>
    <row r="819051" ht="15"/>
    <row r="819052" ht="15"/>
    <row r="819053" ht="15"/>
    <row r="819054" ht="15"/>
    <row r="819055" ht="15"/>
    <row r="819056" ht="15"/>
    <row r="819057" ht="15"/>
    <row r="819058" ht="15"/>
    <row r="819059" ht="15"/>
    <row r="819060" ht="15"/>
    <row r="819061" ht="15"/>
    <row r="819062" ht="15"/>
    <row r="819063" ht="15"/>
    <row r="819064" ht="15"/>
    <row r="819065" ht="15"/>
    <row r="819066" ht="15"/>
    <row r="819067" ht="15"/>
    <row r="819068" ht="15"/>
    <row r="819069" ht="15"/>
    <row r="819070" ht="15"/>
    <row r="819071" ht="15"/>
    <row r="819072" ht="15"/>
    <row r="819073" ht="15"/>
    <row r="819074" ht="15"/>
    <row r="819075" ht="15"/>
    <row r="819076" ht="15"/>
    <row r="819077" ht="15"/>
    <row r="819078" ht="15"/>
    <row r="819079" ht="15"/>
    <row r="819080" ht="15"/>
    <row r="819081" ht="15"/>
    <row r="819082" ht="15"/>
    <row r="819083" ht="15"/>
    <row r="819084" ht="15"/>
    <row r="819085" ht="15"/>
    <row r="819086" ht="15"/>
    <row r="819087" ht="15"/>
    <row r="819088" ht="15"/>
    <row r="819089" ht="15"/>
    <row r="819090" ht="15"/>
    <row r="819091" ht="15"/>
    <row r="819092" ht="15"/>
    <row r="819093" ht="15"/>
    <row r="819094" ht="15"/>
    <row r="819095" ht="15"/>
    <row r="819096" ht="15"/>
    <row r="819097" ht="15"/>
    <row r="819098" ht="15"/>
    <row r="819099" ht="15"/>
    <row r="819100" ht="15"/>
    <row r="819101" ht="15"/>
    <row r="819102" ht="15"/>
    <row r="819103" ht="15"/>
    <row r="819104" ht="15"/>
    <row r="819105" ht="15"/>
    <row r="819106" ht="15"/>
    <row r="819107" ht="15"/>
    <row r="819108" ht="15"/>
    <row r="819109" ht="15"/>
    <row r="819110" ht="15"/>
    <row r="819111" ht="15"/>
    <row r="819112" ht="15"/>
    <row r="819113" ht="15"/>
    <row r="819114" ht="15"/>
    <row r="819115" ht="15"/>
    <row r="819116" ht="15"/>
    <row r="819117" ht="15"/>
    <row r="819118" ht="15"/>
    <row r="819119" ht="15"/>
    <row r="819120" ht="15"/>
    <row r="819121" ht="15"/>
    <row r="819122" ht="15"/>
    <row r="819123" ht="15"/>
    <row r="819124" ht="15"/>
    <row r="819125" ht="15"/>
    <row r="819126" ht="15"/>
    <row r="819127" ht="15"/>
    <row r="819128" ht="15"/>
    <row r="819129" ht="15"/>
    <row r="819130" ht="15"/>
    <row r="819131" ht="15"/>
    <row r="819132" ht="15"/>
    <row r="819133" ht="15"/>
    <row r="819134" ht="15"/>
    <row r="819135" ht="15"/>
    <row r="819136" ht="15"/>
    <row r="819137" ht="15"/>
    <row r="819138" ht="15"/>
    <row r="819139" ht="15"/>
    <row r="819140" ht="15"/>
    <row r="819141" ht="15"/>
    <row r="819142" ht="15"/>
    <row r="819143" ht="15"/>
    <row r="819144" ht="15"/>
    <row r="819145" ht="15"/>
    <row r="819146" ht="15"/>
    <row r="819147" ht="15"/>
    <row r="819148" ht="15"/>
    <row r="819149" ht="15"/>
    <row r="819150" ht="15"/>
    <row r="819151" ht="15"/>
    <row r="819152" ht="15"/>
    <row r="819153" ht="15"/>
    <row r="819154" ht="15"/>
    <row r="819155" ht="15"/>
    <row r="819156" ht="15"/>
    <row r="819157" ht="15"/>
    <row r="819158" ht="15"/>
    <row r="819159" ht="15"/>
    <row r="819160" ht="15"/>
    <row r="819161" ht="15"/>
    <row r="819162" ht="15"/>
    <row r="819163" ht="15"/>
    <row r="819164" ht="15"/>
    <row r="819165" ht="15"/>
    <row r="819166" ht="15"/>
    <row r="819167" ht="15"/>
    <row r="819168" ht="15"/>
    <row r="819169" ht="15"/>
    <row r="819170" ht="15"/>
    <row r="819171" ht="15"/>
    <row r="819172" ht="15"/>
    <row r="819173" ht="15"/>
    <row r="819174" ht="15"/>
    <row r="819175" ht="15"/>
    <row r="819176" ht="15"/>
    <row r="819177" ht="15"/>
    <row r="819178" ht="15"/>
    <row r="819179" ht="15"/>
    <row r="819180" ht="15"/>
    <row r="819181" ht="15"/>
    <row r="819182" ht="15"/>
    <row r="819183" ht="15"/>
    <row r="819184" ht="15"/>
    <row r="819185" ht="15"/>
    <row r="819186" ht="15"/>
    <row r="819187" ht="15"/>
    <row r="819188" ht="15"/>
    <row r="819189" ht="15"/>
    <row r="819190" ht="15"/>
    <row r="819191" ht="15"/>
    <row r="819192" ht="15"/>
    <row r="819193" ht="15"/>
    <row r="819194" ht="15"/>
    <row r="819195" ht="15"/>
    <row r="819196" ht="15"/>
    <row r="819197" ht="15"/>
    <row r="819198" ht="15"/>
    <row r="819199" ht="15"/>
    <row r="819200" ht="15"/>
    <row r="819201" ht="15"/>
    <row r="819202" ht="15"/>
    <row r="819203" ht="15"/>
    <row r="819204" ht="15"/>
    <row r="819205" ht="15"/>
    <row r="819206" ht="15"/>
    <row r="819207" ht="15"/>
    <row r="819208" ht="15"/>
    <row r="819209" ht="15"/>
    <row r="819210" ht="15"/>
    <row r="819211" ht="15"/>
    <row r="819212" ht="15"/>
    <row r="819213" ht="15"/>
    <row r="819214" ht="15"/>
    <row r="819215" ht="15"/>
    <row r="819216" ht="15"/>
    <row r="819217" ht="15"/>
    <row r="819218" ht="15"/>
    <row r="819219" ht="15"/>
    <row r="819220" ht="15"/>
    <row r="819221" ht="15"/>
    <row r="819222" ht="15"/>
    <row r="819223" ht="15"/>
    <row r="819224" ht="15"/>
    <row r="819225" ht="15"/>
    <row r="819226" ht="15"/>
    <row r="819227" ht="15"/>
    <row r="819228" ht="15"/>
    <row r="819229" ht="15"/>
    <row r="819230" ht="15"/>
    <row r="819231" ht="15"/>
    <row r="819232" ht="15"/>
    <row r="819233" ht="15"/>
    <row r="819234" ht="15"/>
    <row r="819235" ht="15"/>
    <row r="819236" ht="15"/>
    <row r="819237" ht="15"/>
    <row r="819238" ht="15"/>
    <row r="819239" ht="15"/>
    <row r="819240" ht="15"/>
    <row r="819241" ht="15"/>
    <row r="819242" ht="15"/>
    <row r="819243" ht="15"/>
    <row r="819244" ht="15"/>
    <row r="819245" ht="15"/>
    <row r="819246" ht="15"/>
    <row r="819247" ht="15"/>
    <row r="819248" ht="15"/>
    <row r="819249" ht="15"/>
    <row r="819250" ht="15"/>
    <row r="819251" ht="15"/>
    <row r="819252" ht="15"/>
    <row r="819253" ht="15"/>
    <row r="819254" ht="15"/>
    <row r="819255" ht="15"/>
    <row r="819256" ht="15"/>
    <row r="819257" ht="15"/>
    <row r="819258" ht="15"/>
    <row r="819259" ht="15"/>
    <row r="819260" ht="15"/>
    <row r="819261" ht="15"/>
    <row r="819262" ht="15"/>
    <row r="819263" ht="15"/>
    <row r="819264" ht="15"/>
    <row r="819265" ht="15"/>
    <row r="819266" ht="15"/>
    <row r="819267" ht="15"/>
    <row r="819268" ht="15"/>
    <row r="819269" ht="15"/>
    <row r="819270" ht="15"/>
    <row r="819271" ht="15"/>
    <row r="819272" ht="15"/>
    <row r="819273" ht="15"/>
    <row r="819274" ht="15"/>
    <row r="819275" ht="15"/>
    <row r="819276" ht="15"/>
    <row r="819277" ht="15"/>
    <row r="819278" ht="15"/>
    <row r="819279" ht="15"/>
    <row r="819280" ht="15"/>
    <row r="819281" ht="15"/>
    <row r="819282" ht="15"/>
    <row r="819283" ht="15"/>
    <row r="819284" ht="15"/>
    <row r="819285" ht="15"/>
    <row r="819286" ht="15"/>
    <row r="819287" ht="15"/>
    <row r="819288" ht="15"/>
    <row r="819289" ht="15"/>
    <row r="819290" ht="15"/>
    <row r="819291" ht="15"/>
    <row r="819292" ht="15"/>
    <row r="819293" ht="15"/>
    <row r="819294" ht="15"/>
    <row r="819295" ht="15"/>
    <row r="819296" ht="15"/>
    <row r="819297" ht="15"/>
    <row r="819298" ht="15"/>
    <row r="819299" ht="15"/>
    <row r="819300" ht="15"/>
    <row r="819301" ht="15"/>
    <row r="819302" ht="15"/>
    <row r="819303" ht="15"/>
    <row r="819304" ht="15"/>
    <row r="819305" ht="15"/>
    <row r="819306" ht="15"/>
    <row r="819307" ht="15"/>
    <row r="819308" ht="15"/>
    <row r="819309" ht="15"/>
    <row r="819310" ht="15"/>
    <row r="819311" ht="15"/>
    <row r="819312" ht="15"/>
    <row r="819313" ht="15"/>
    <row r="819314" ht="15"/>
    <row r="819315" ht="15"/>
    <row r="819316" ht="15"/>
    <row r="819317" ht="15"/>
    <row r="819318" ht="15"/>
    <row r="819319" ht="15"/>
    <row r="819320" ht="15"/>
    <row r="819321" ht="15"/>
    <row r="819322" ht="15"/>
    <row r="819323" ht="15"/>
    <row r="819324" ht="15"/>
    <row r="819325" ht="15"/>
    <row r="819326" ht="15"/>
    <row r="819327" ht="15"/>
    <row r="819328" ht="15"/>
    <row r="819329" ht="15"/>
    <row r="819330" ht="15"/>
    <row r="819331" ht="15"/>
    <row r="819332" ht="15"/>
    <row r="819333" ht="15"/>
    <row r="819334" ht="15"/>
    <row r="819335" ht="15"/>
    <row r="819336" ht="15"/>
    <row r="819337" ht="15"/>
    <row r="819338" ht="15"/>
    <row r="819339" ht="15"/>
    <row r="819340" ht="15"/>
    <row r="819341" ht="15"/>
    <row r="819342" ht="15"/>
    <row r="819343" ht="15"/>
    <row r="819344" ht="15"/>
    <row r="819345" ht="15"/>
    <row r="819346" ht="15"/>
    <row r="819347" ht="15"/>
    <row r="819348" ht="15"/>
    <row r="819349" ht="15"/>
    <row r="819350" ht="15"/>
    <row r="819351" ht="15"/>
    <row r="819352" ht="15"/>
    <row r="819353" ht="15"/>
    <row r="819354" ht="15"/>
    <row r="819355" ht="15"/>
    <row r="819356" ht="15"/>
    <row r="819357" ht="15"/>
    <row r="819358" ht="15"/>
    <row r="819359" ht="15"/>
    <row r="819360" ht="15"/>
    <row r="819361" ht="15"/>
    <row r="819362" ht="15"/>
    <row r="819363" ht="15"/>
    <row r="819364" ht="15"/>
    <row r="819365" ht="15"/>
    <row r="819366" ht="15"/>
    <row r="819367" ht="15"/>
    <row r="819368" ht="15"/>
    <row r="819369" ht="15"/>
    <row r="819370" ht="15"/>
    <row r="819371" ht="15"/>
    <row r="819372" ht="15"/>
    <row r="819373" ht="15"/>
    <row r="819374" ht="15"/>
    <row r="819375" ht="15"/>
    <row r="819376" ht="15"/>
    <row r="819377" ht="15"/>
    <row r="819378" ht="15"/>
    <row r="819379" ht="15"/>
    <row r="819380" ht="15"/>
    <row r="819381" ht="15"/>
    <row r="819382" ht="15"/>
    <row r="819383" ht="15"/>
    <row r="819384" ht="15"/>
    <row r="819385" ht="15"/>
    <row r="819386" ht="15"/>
    <row r="819387" ht="15"/>
    <row r="819388" ht="15"/>
    <row r="819389" ht="15"/>
    <row r="819390" ht="15"/>
    <row r="819391" ht="15"/>
    <row r="819392" ht="15"/>
    <row r="819393" ht="15"/>
    <row r="819394" ht="15"/>
    <row r="819395" ht="15"/>
    <row r="819396" ht="15"/>
    <row r="819397" ht="15"/>
    <row r="819398" ht="15"/>
    <row r="819399" ht="15"/>
    <row r="819400" ht="15"/>
    <row r="819401" ht="15"/>
    <row r="819402" ht="15"/>
    <row r="819403" ht="15"/>
    <row r="819404" ht="15"/>
    <row r="819405" ht="15"/>
    <row r="819406" ht="15"/>
    <row r="819407" ht="15"/>
    <row r="819408" ht="15"/>
    <row r="819409" ht="15"/>
    <row r="819410" ht="15"/>
    <row r="819411" ht="15"/>
    <row r="819412" ht="15"/>
    <row r="819413" ht="15"/>
    <row r="819414" ht="15"/>
    <row r="819415" ht="15"/>
    <row r="819416" ht="15"/>
    <row r="819417" ht="15"/>
    <row r="819418" ht="15"/>
    <row r="819419" ht="15"/>
    <row r="819420" ht="15"/>
    <row r="819421" ht="15"/>
    <row r="819422" ht="15"/>
    <row r="819423" ht="15"/>
    <row r="819424" ht="15"/>
    <row r="819425" ht="15"/>
    <row r="819426" ht="15"/>
    <row r="819427" ht="15"/>
    <row r="819428" ht="15"/>
    <row r="819429" ht="15"/>
    <row r="819430" ht="15"/>
    <row r="819431" ht="15"/>
    <row r="819432" ht="15"/>
    <row r="819433" ht="15"/>
    <row r="819434" ht="15"/>
    <row r="819435" ht="15"/>
    <row r="819436" ht="15"/>
    <row r="819437" ht="15"/>
    <row r="819438" ht="15"/>
    <row r="819439" ht="15"/>
    <row r="819440" ht="15"/>
    <row r="819441" ht="15"/>
    <row r="819442" ht="15"/>
    <row r="819443" ht="15"/>
    <row r="819444" ht="15"/>
    <row r="819445" ht="15"/>
    <row r="819446" ht="15"/>
    <row r="819447" ht="15"/>
    <row r="819448" ht="15"/>
    <row r="819449" ht="15"/>
    <row r="819450" ht="15"/>
    <row r="819451" ht="15"/>
    <row r="819452" ht="15"/>
    <row r="819453" ht="15"/>
    <row r="819454" ht="15"/>
    <row r="819455" ht="15"/>
    <row r="819456" ht="15"/>
    <row r="819457" ht="15"/>
    <row r="819458" ht="15"/>
    <row r="819459" ht="15"/>
    <row r="819460" ht="15"/>
    <row r="819461" ht="15"/>
    <row r="819462" ht="15"/>
    <row r="819463" ht="15"/>
    <row r="819464" ht="15"/>
    <row r="819465" ht="15"/>
    <row r="819466" ht="15"/>
    <row r="819467" ht="15"/>
    <row r="819468" ht="15"/>
    <row r="819469" ht="15"/>
    <row r="819470" ht="15"/>
    <row r="819471" ht="15"/>
    <row r="819472" ht="15"/>
    <row r="819473" ht="15"/>
    <row r="819474" ht="15"/>
    <row r="819475" ht="15"/>
    <row r="819476" ht="15"/>
    <row r="819477" ht="15"/>
    <row r="819478" ht="15"/>
    <row r="819479" ht="15"/>
    <row r="819480" ht="15"/>
    <row r="819481" ht="15"/>
    <row r="819482" ht="15"/>
    <row r="819483" ht="15"/>
    <row r="819484" ht="15"/>
    <row r="819485" ht="15"/>
    <row r="819486" ht="15"/>
    <row r="819487" ht="15"/>
    <row r="819488" ht="15"/>
    <row r="819489" ht="15"/>
    <row r="819490" ht="15"/>
    <row r="819491" ht="15"/>
    <row r="819492" ht="15"/>
    <row r="819493" ht="15"/>
    <row r="819494" ht="15"/>
    <row r="819495" ht="15"/>
    <row r="819496" ht="15"/>
    <row r="819497" ht="15"/>
    <row r="819498" ht="15"/>
    <row r="819499" ht="15"/>
    <row r="819500" ht="15"/>
    <row r="819501" ht="15"/>
    <row r="819502" ht="15"/>
    <row r="819503" ht="15"/>
    <row r="819504" ht="15"/>
    <row r="819505" ht="15"/>
    <row r="819506" ht="15"/>
    <row r="819507" ht="15"/>
    <row r="819508" ht="15"/>
    <row r="819509" ht="15"/>
    <row r="819510" ht="15"/>
    <row r="819511" ht="15"/>
    <row r="819512" ht="15"/>
    <row r="819513" ht="15"/>
    <row r="819514" ht="15"/>
    <row r="819515" ht="15"/>
    <row r="819516" ht="15"/>
    <row r="819517" ht="15"/>
    <row r="819518" ht="15"/>
    <row r="819519" ht="15"/>
    <row r="819520" ht="15"/>
    <row r="819521" ht="15"/>
    <row r="819522" ht="15"/>
    <row r="819523" ht="15"/>
    <row r="819524" ht="15"/>
    <row r="819525" ht="15"/>
    <row r="819526" ht="15"/>
    <row r="819527" ht="15"/>
    <row r="819528" ht="15"/>
    <row r="819529" ht="15"/>
    <row r="819530" ht="15"/>
    <row r="819531" ht="15"/>
    <row r="819532" ht="15"/>
    <row r="819533" ht="15"/>
    <row r="819534" ht="15"/>
    <row r="819535" ht="15"/>
    <row r="819536" ht="15"/>
    <row r="819537" ht="15"/>
    <row r="819538" ht="15"/>
    <row r="819539" ht="15"/>
    <row r="819540" ht="15"/>
    <row r="819541" ht="15"/>
    <row r="819542" ht="15"/>
    <row r="819543" ht="15"/>
    <row r="819544" ht="15"/>
    <row r="819545" ht="15"/>
    <row r="819546" ht="15"/>
    <row r="819547" ht="15"/>
    <row r="819548" ht="15"/>
    <row r="819549" ht="15"/>
    <row r="819550" ht="15"/>
    <row r="819551" ht="15"/>
    <row r="819552" ht="15"/>
    <row r="819553" ht="15"/>
    <row r="819554" ht="15"/>
    <row r="819555" ht="15"/>
    <row r="819556" ht="15"/>
    <row r="819557" ht="15"/>
    <row r="819558" ht="15"/>
    <row r="819559" ht="15"/>
    <row r="819560" ht="15"/>
    <row r="819561" ht="15"/>
    <row r="819562" ht="15"/>
    <row r="819563" ht="15"/>
    <row r="819564" ht="15"/>
    <row r="819565" ht="15"/>
    <row r="819566" ht="15"/>
    <row r="819567" ht="15"/>
    <row r="819568" ht="15"/>
    <row r="819569" ht="15"/>
    <row r="819570" ht="15"/>
    <row r="819571" ht="15"/>
    <row r="819572" ht="15"/>
    <row r="819573" ht="15"/>
    <row r="819574" ht="15"/>
    <row r="819575" ht="15"/>
    <row r="819576" ht="15"/>
    <row r="819577" ht="15"/>
    <row r="819578" ht="15"/>
    <row r="819579" ht="15"/>
    <row r="819580" ht="15"/>
    <row r="819581" ht="15"/>
    <row r="819582" ht="15"/>
    <row r="819583" ht="15"/>
    <row r="819584" ht="15"/>
    <row r="819585" ht="15"/>
    <row r="819586" ht="15"/>
    <row r="819587" ht="15"/>
    <row r="819588" ht="15"/>
    <row r="819589" ht="15"/>
    <row r="819590" ht="15"/>
    <row r="819591" ht="15"/>
    <row r="819592" ht="15"/>
    <row r="819593" ht="15"/>
    <row r="819594" ht="15"/>
    <row r="819595" ht="15"/>
    <row r="819596" ht="15"/>
    <row r="819597" ht="15"/>
    <row r="819598" ht="15"/>
    <row r="819599" ht="15"/>
    <row r="819600" ht="15"/>
    <row r="819601" ht="15"/>
    <row r="819602" ht="15"/>
    <row r="819603" ht="15"/>
    <row r="819604" ht="15"/>
    <row r="819605" ht="15"/>
    <row r="819606" ht="15"/>
    <row r="819607" ht="15"/>
    <row r="819608" ht="15"/>
    <row r="819609" ht="15"/>
    <row r="819610" ht="15"/>
    <row r="819611" ht="15"/>
    <row r="819612" ht="15"/>
    <row r="819613" ht="15"/>
    <row r="819614" ht="15"/>
    <row r="819615" ht="15"/>
    <row r="819616" ht="15"/>
    <row r="819617" ht="15"/>
    <row r="819618" ht="15"/>
    <row r="819619" ht="15"/>
    <row r="819620" ht="15"/>
    <row r="819621" ht="15"/>
    <row r="819622" ht="15"/>
    <row r="819623" ht="15"/>
    <row r="819624" ht="15"/>
    <row r="819625" ht="15"/>
    <row r="819626" ht="15"/>
    <row r="819627" ht="15"/>
    <row r="819628" ht="15"/>
    <row r="819629" ht="15"/>
    <row r="819630" ht="15"/>
    <row r="819631" ht="15"/>
    <row r="819632" ht="15"/>
    <row r="819633" ht="15"/>
    <row r="819634" ht="15"/>
    <row r="819635" ht="15"/>
    <row r="819636" ht="15"/>
    <row r="819637" ht="15"/>
    <row r="819638" ht="15"/>
    <row r="819639" ht="15"/>
    <row r="819640" ht="15"/>
    <row r="819641" ht="15"/>
    <row r="819642" ht="15"/>
    <row r="819643" ht="15"/>
    <row r="819644" ht="15"/>
    <row r="819645" ht="15"/>
    <row r="819646" ht="15"/>
    <row r="819647" ht="15"/>
    <row r="819648" ht="15"/>
    <row r="819649" ht="15"/>
    <row r="819650" ht="15"/>
    <row r="819651" ht="15"/>
    <row r="819652" ht="15"/>
    <row r="819653" ht="15"/>
    <row r="819654" ht="15"/>
    <row r="819655" ht="15"/>
    <row r="819656" ht="15"/>
    <row r="819657" ht="15"/>
    <row r="819658" ht="15"/>
    <row r="819659" ht="15"/>
    <row r="819660" ht="15"/>
    <row r="819661" ht="15"/>
    <row r="819662" ht="15"/>
    <row r="819663" ht="15"/>
    <row r="819664" ht="15"/>
    <row r="819665" ht="15"/>
    <row r="819666" ht="15"/>
    <row r="819667" ht="15"/>
    <row r="819668" ht="15"/>
    <row r="819669" ht="15"/>
    <row r="819670" ht="15"/>
    <row r="819671" ht="15"/>
    <row r="819672" ht="15"/>
    <row r="819673" ht="15"/>
    <row r="819674" ht="15"/>
    <row r="819675" ht="15"/>
    <row r="819676" ht="15"/>
    <row r="819677" ht="15"/>
    <row r="819678" ht="15"/>
    <row r="819679" ht="15"/>
    <row r="819680" ht="15"/>
    <row r="819681" ht="15"/>
    <row r="819682" ht="15"/>
    <row r="819683" ht="15"/>
    <row r="819684" ht="15"/>
    <row r="819685" ht="15"/>
    <row r="819686" ht="15"/>
    <row r="819687" ht="15"/>
    <row r="819688" ht="15"/>
    <row r="819689" ht="15"/>
    <row r="819690" ht="15"/>
    <row r="819691" ht="15"/>
    <row r="819692" ht="15"/>
    <row r="819693" ht="15"/>
    <row r="819694" ht="15"/>
    <row r="819695" ht="15"/>
    <row r="819696" ht="15"/>
    <row r="819697" ht="15"/>
    <row r="819698" ht="15"/>
    <row r="819699" ht="15"/>
    <row r="819700" ht="15"/>
    <row r="819701" ht="15"/>
    <row r="819702" ht="15"/>
    <row r="819703" ht="15"/>
    <row r="819704" ht="15"/>
    <row r="819705" ht="15"/>
    <row r="819706" ht="15"/>
    <row r="819707" ht="15"/>
    <row r="819708" ht="15"/>
    <row r="819709" ht="15"/>
    <row r="819710" ht="15"/>
    <row r="819711" ht="15"/>
    <row r="819712" ht="15"/>
    <row r="819713" ht="15"/>
    <row r="819714" ht="15"/>
    <row r="819715" ht="15"/>
    <row r="819716" ht="15"/>
    <row r="819717" ht="15"/>
    <row r="819718" ht="15"/>
    <row r="819719" ht="15"/>
    <row r="819720" ht="15"/>
    <row r="819721" ht="15"/>
    <row r="819722" ht="15"/>
    <row r="819723" ht="15"/>
    <row r="819724" ht="15"/>
    <row r="819725" ht="15"/>
    <row r="819726" ht="15"/>
    <row r="819727" ht="15"/>
    <row r="819728" ht="15"/>
    <row r="819729" ht="15"/>
    <row r="819730" ht="15"/>
    <row r="819731" ht="15"/>
    <row r="819732" ht="15"/>
    <row r="819733" ht="15"/>
    <row r="819734" ht="15"/>
    <row r="819735" ht="15"/>
    <row r="819736" ht="15"/>
    <row r="819737" ht="15"/>
    <row r="819738" ht="15"/>
    <row r="819739" ht="15"/>
    <row r="819740" ht="15"/>
    <row r="819741" ht="15"/>
    <row r="819742" ht="15"/>
    <row r="819743" ht="15"/>
    <row r="819744" ht="15"/>
    <row r="819745" ht="15"/>
    <row r="819746" ht="15"/>
    <row r="819747" ht="15"/>
    <row r="819748" ht="15"/>
    <row r="819749" ht="15"/>
    <row r="819750" ht="15"/>
    <row r="819751" ht="15"/>
    <row r="819752" ht="15"/>
    <row r="819753" ht="15"/>
    <row r="819754" ht="15"/>
    <row r="819755" ht="15"/>
    <row r="819756" ht="15"/>
    <row r="819757" ht="15"/>
    <row r="819758" ht="15"/>
    <row r="819759" ht="15"/>
    <row r="819760" ht="15"/>
    <row r="819761" ht="15"/>
    <row r="819762" ht="15"/>
    <row r="819763" ht="15"/>
    <row r="819764" ht="15"/>
    <row r="819765" ht="15"/>
    <row r="819766" ht="15"/>
    <row r="819767" ht="15"/>
    <row r="819768" ht="15"/>
    <row r="819769" ht="15"/>
    <row r="819770" ht="15"/>
    <row r="819771" ht="15"/>
    <row r="819772" ht="15"/>
    <row r="819773" ht="15"/>
    <row r="819774" ht="15"/>
    <row r="819775" ht="15"/>
    <row r="819776" ht="15"/>
    <row r="819777" ht="15"/>
    <row r="819778" ht="15"/>
    <row r="819779" ht="15"/>
    <row r="819780" ht="15"/>
    <row r="819781" ht="15"/>
    <row r="819782" ht="15"/>
    <row r="819783" ht="15"/>
    <row r="819784" ht="15"/>
    <row r="819785" ht="15"/>
    <row r="819786" ht="15"/>
    <row r="819787" ht="15"/>
    <row r="819788" ht="15"/>
    <row r="819789" ht="15"/>
    <row r="819790" ht="15"/>
    <row r="819791" ht="15"/>
    <row r="819792" ht="15"/>
    <row r="819793" ht="15"/>
    <row r="819794" ht="15"/>
    <row r="819795" ht="15"/>
    <row r="819796" ht="15"/>
    <row r="819797" ht="15"/>
    <row r="819798" ht="15"/>
    <row r="819799" ht="15"/>
    <row r="819800" ht="15"/>
    <row r="819801" ht="15"/>
    <row r="819802" ht="15"/>
    <row r="819803" ht="15"/>
    <row r="819804" ht="15"/>
    <row r="819805" ht="15"/>
    <row r="819806" ht="15"/>
    <row r="819807" ht="15"/>
    <row r="819808" ht="15"/>
    <row r="819809" ht="15"/>
    <row r="819810" ht="15"/>
    <row r="819811" ht="15"/>
    <row r="819812" ht="15"/>
    <row r="819813" ht="15"/>
    <row r="819814" ht="15"/>
    <row r="819815" ht="15"/>
    <row r="819816" ht="15"/>
    <row r="819817" ht="15"/>
    <row r="819818" ht="15"/>
    <row r="819819" ht="15"/>
    <row r="819820" ht="15"/>
    <row r="819821" ht="15"/>
    <row r="819822" ht="15"/>
    <row r="819823" ht="15"/>
    <row r="819824" ht="15"/>
    <row r="819825" ht="15"/>
    <row r="819826" ht="15"/>
    <row r="819827" ht="15"/>
    <row r="819828" ht="15"/>
    <row r="819829" ht="15"/>
    <row r="819830" ht="15"/>
    <row r="819831" ht="15"/>
    <row r="819832" ht="15"/>
    <row r="819833" ht="15"/>
    <row r="819834" ht="15"/>
    <row r="819835" ht="15"/>
    <row r="819836" ht="15"/>
    <row r="819837" ht="15"/>
    <row r="819838" ht="15"/>
    <row r="819839" ht="15"/>
    <row r="819840" ht="15"/>
    <row r="819841" ht="15"/>
    <row r="819842" ht="15"/>
    <row r="819843" ht="15"/>
    <row r="819844" ht="15"/>
    <row r="819845" ht="15"/>
    <row r="819846" ht="15"/>
    <row r="819847" ht="15"/>
    <row r="819848" ht="15"/>
    <row r="819849" ht="15"/>
    <row r="819850" ht="15"/>
    <row r="819851" ht="15"/>
    <row r="819852" ht="15"/>
    <row r="819853" ht="15"/>
    <row r="819854" ht="15"/>
    <row r="819855" ht="15"/>
    <row r="819856" ht="15"/>
    <row r="819857" ht="15"/>
    <row r="819858" ht="15"/>
    <row r="819859" ht="15"/>
    <row r="819860" ht="15"/>
    <row r="819861" ht="15"/>
    <row r="819862" ht="15"/>
    <row r="819863" ht="15"/>
    <row r="819864" ht="15"/>
    <row r="819865" ht="15"/>
    <row r="819866" ht="15"/>
    <row r="819867" ht="15"/>
    <row r="819868" ht="15"/>
    <row r="819869" ht="15"/>
    <row r="819870" ht="15"/>
    <row r="819871" ht="15"/>
    <row r="819872" ht="15"/>
    <row r="819873" ht="15"/>
    <row r="819874" ht="15"/>
    <row r="819875" ht="15"/>
    <row r="819876" ht="15"/>
    <row r="819877" ht="15"/>
    <row r="819878" ht="15"/>
    <row r="819879" ht="15"/>
    <row r="819880" ht="15"/>
    <row r="819881" ht="15"/>
    <row r="819882" ht="15"/>
    <row r="819883" ht="15"/>
    <row r="819884" ht="15"/>
    <row r="819885" ht="15"/>
    <row r="819886" ht="15"/>
    <row r="819887" ht="15"/>
    <row r="819888" ht="15"/>
    <row r="819889" ht="15"/>
    <row r="819890" ht="15"/>
    <row r="819891" ht="15"/>
    <row r="819892" ht="15"/>
    <row r="819893" ht="15"/>
    <row r="819894" ht="15"/>
    <row r="819895" ht="15"/>
    <row r="819896" ht="15"/>
    <row r="819897" ht="15"/>
    <row r="819898" ht="15"/>
    <row r="819899" ht="15"/>
    <row r="819900" ht="15"/>
    <row r="819901" ht="15"/>
    <row r="819902" ht="15"/>
    <row r="819903" ht="15"/>
    <row r="819904" ht="15"/>
    <row r="819905" ht="15"/>
    <row r="819906" ht="15"/>
    <row r="819907" ht="15"/>
    <row r="819908" ht="15"/>
    <row r="819909" ht="15"/>
    <row r="819910" ht="15"/>
    <row r="819911" ht="15"/>
    <row r="819912" ht="15"/>
    <row r="819913" ht="15"/>
    <row r="819914" ht="15"/>
    <row r="819915" ht="15"/>
    <row r="819916" ht="15"/>
    <row r="819917" ht="15"/>
    <row r="819918" ht="15"/>
    <row r="819919" ht="15"/>
    <row r="819920" ht="15"/>
    <row r="819921" ht="15"/>
    <row r="819922" ht="15"/>
    <row r="819923" ht="15"/>
    <row r="819924" ht="15"/>
    <row r="819925" ht="15"/>
    <row r="819926" ht="15"/>
    <row r="819927" ht="15"/>
    <row r="819928" ht="15"/>
    <row r="819929" ht="15"/>
    <row r="819930" ht="15"/>
    <row r="819931" ht="15"/>
    <row r="819932" ht="15"/>
    <row r="819933" ht="15"/>
    <row r="819934" ht="15"/>
    <row r="819935" ht="15"/>
    <row r="819936" ht="15"/>
    <row r="819937" ht="15"/>
    <row r="819938" ht="15"/>
    <row r="819939" ht="15"/>
    <row r="819940" ht="15"/>
    <row r="819941" ht="15"/>
    <row r="819942" ht="15"/>
    <row r="819943" ht="15"/>
    <row r="819944" ht="15"/>
    <row r="819945" ht="15"/>
    <row r="819946" ht="15"/>
    <row r="819947" ht="15"/>
    <row r="819948" ht="15"/>
    <row r="819949" ht="15"/>
    <row r="819950" ht="15"/>
    <row r="819951" ht="15"/>
    <row r="819952" ht="15"/>
    <row r="819953" ht="15"/>
    <row r="819954" ht="15"/>
    <row r="819955" ht="15"/>
    <row r="819956" ht="15"/>
    <row r="819957" ht="15"/>
    <row r="819958" ht="15"/>
    <row r="819959" ht="15"/>
    <row r="819960" ht="15"/>
    <row r="819961" ht="15"/>
    <row r="819962" ht="15"/>
    <row r="819963" ht="15"/>
    <row r="819964" ht="15"/>
    <row r="819965" ht="15"/>
    <row r="819966" ht="15"/>
    <row r="819967" ht="15"/>
    <row r="819968" ht="15"/>
    <row r="819969" ht="15"/>
    <row r="819970" ht="15"/>
    <row r="819971" ht="15"/>
    <row r="819972" ht="15"/>
    <row r="819973" ht="15"/>
    <row r="819974" ht="15"/>
    <row r="819975" ht="15"/>
    <row r="819976" ht="15"/>
    <row r="819977" ht="15"/>
    <row r="819978" ht="15"/>
    <row r="819979" ht="15"/>
    <row r="819980" ht="15"/>
    <row r="819981" ht="15"/>
    <row r="819982" ht="15"/>
    <row r="819983" ht="15"/>
    <row r="819984" ht="15"/>
    <row r="819985" ht="15"/>
    <row r="819986" ht="15"/>
    <row r="819987" ht="15"/>
    <row r="819988" ht="15"/>
    <row r="819989" ht="15"/>
    <row r="819990" ht="15"/>
    <row r="819991" ht="15"/>
    <row r="819992" ht="15"/>
    <row r="819993" ht="15"/>
    <row r="819994" ht="15"/>
    <row r="819995" ht="15"/>
    <row r="819996" ht="15"/>
    <row r="819997" ht="15"/>
    <row r="819998" ht="15"/>
    <row r="819999" ht="15"/>
    <row r="820000" ht="15"/>
    <row r="820001" ht="15"/>
    <row r="820002" ht="15"/>
    <row r="820003" ht="15"/>
    <row r="820004" ht="15"/>
    <row r="820005" ht="15"/>
    <row r="820006" ht="15"/>
    <row r="820007" ht="15"/>
    <row r="820008" ht="15"/>
    <row r="820009" ht="15"/>
    <row r="820010" ht="15"/>
    <row r="820011" ht="15"/>
    <row r="820012" ht="15"/>
    <row r="820013" ht="15"/>
    <row r="820014" ht="15"/>
    <row r="820015" ht="15"/>
    <row r="820016" ht="15"/>
    <row r="820017" ht="15"/>
    <row r="820018" ht="15"/>
    <row r="820019" ht="15"/>
    <row r="820020" ht="15"/>
    <row r="820021" ht="15"/>
    <row r="820022" ht="15"/>
    <row r="820023" ht="15"/>
    <row r="820024" ht="15"/>
    <row r="820025" ht="15"/>
    <row r="820026" ht="15"/>
    <row r="820027" ht="15"/>
    <row r="820028" ht="15"/>
    <row r="820029" ht="15"/>
    <row r="820030" ht="15"/>
    <row r="820031" ht="15"/>
    <row r="820032" ht="15"/>
    <row r="820033" ht="15"/>
    <row r="820034" ht="15"/>
    <row r="820035" ht="15"/>
    <row r="820036" ht="15"/>
    <row r="820037" ht="15"/>
    <row r="820038" ht="15"/>
    <row r="820039" ht="15"/>
    <row r="820040" ht="15"/>
    <row r="820041" ht="15"/>
    <row r="820042" ht="15"/>
    <row r="820043" ht="15"/>
    <row r="820044" ht="15"/>
    <row r="820045" ht="15"/>
    <row r="820046" ht="15"/>
    <row r="820047" ht="15"/>
    <row r="820048" ht="15"/>
    <row r="820049" ht="15"/>
    <row r="820050" ht="15"/>
    <row r="820051" ht="15"/>
    <row r="820052" ht="15"/>
    <row r="820053" ht="15"/>
    <row r="820054" ht="15"/>
    <row r="820055" ht="15"/>
    <row r="820056" ht="15"/>
    <row r="820057" ht="15"/>
    <row r="820058" ht="15"/>
    <row r="820059" ht="15"/>
    <row r="820060" ht="15"/>
    <row r="820061" ht="15"/>
    <row r="820062" ht="15"/>
    <row r="820063" ht="15"/>
    <row r="820064" ht="15"/>
    <row r="820065" ht="15"/>
    <row r="820066" ht="15"/>
    <row r="820067" ht="15"/>
    <row r="820068" ht="15"/>
    <row r="820069" ht="15"/>
    <row r="820070" ht="15"/>
    <row r="820071" ht="15"/>
    <row r="820072" ht="15"/>
    <row r="820073" ht="15"/>
    <row r="820074" ht="15"/>
    <row r="820075" ht="15"/>
    <row r="820076" ht="15"/>
    <row r="820077" ht="15"/>
    <row r="820078" ht="15"/>
    <row r="820079" ht="15"/>
    <row r="820080" ht="15"/>
    <row r="820081" ht="15"/>
    <row r="820082" ht="15"/>
    <row r="820083" ht="15"/>
    <row r="820084" ht="15"/>
    <row r="820085" ht="15"/>
    <row r="820086" ht="15"/>
    <row r="820087" ht="15"/>
    <row r="820088" ht="15"/>
    <row r="820089" ht="15"/>
    <row r="820090" ht="15"/>
    <row r="820091" ht="15"/>
    <row r="820092" ht="15"/>
    <row r="820093" ht="15"/>
    <row r="820094" ht="15"/>
    <row r="820095" ht="15"/>
    <row r="820096" ht="15"/>
    <row r="820097" ht="15"/>
    <row r="820098" ht="15"/>
    <row r="820099" ht="15"/>
    <row r="820100" ht="15"/>
    <row r="820101" ht="15"/>
    <row r="820102" ht="15"/>
    <row r="820103" ht="15"/>
    <row r="820104" ht="15"/>
    <row r="820105" ht="15"/>
    <row r="820106" ht="15"/>
    <row r="820107" ht="15"/>
    <row r="820108" ht="15"/>
    <row r="820109" ht="15"/>
    <row r="820110" ht="15"/>
    <row r="820111" ht="15"/>
    <row r="820112" ht="15"/>
    <row r="820113" ht="15"/>
    <row r="820114" ht="15"/>
    <row r="820115" ht="15"/>
    <row r="820116" ht="15"/>
    <row r="820117" ht="15"/>
    <row r="820118" ht="15"/>
    <row r="820119" ht="15"/>
    <row r="820120" ht="15"/>
    <row r="820121" ht="15"/>
    <row r="820122" ht="15"/>
    <row r="820123" ht="15"/>
    <row r="820124" ht="15"/>
    <row r="820125" ht="15"/>
    <row r="820126" ht="15"/>
    <row r="820127" ht="15"/>
    <row r="820128" ht="15"/>
    <row r="820129" ht="15"/>
    <row r="820130" ht="15"/>
    <row r="820131" ht="15"/>
    <row r="820132" ht="15"/>
    <row r="820133" ht="15"/>
    <row r="820134" ht="15"/>
    <row r="820135" ht="15"/>
    <row r="820136" ht="15"/>
    <row r="820137" ht="15"/>
    <row r="820138" ht="15"/>
    <row r="820139" ht="15"/>
    <row r="820140" ht="15"/>
    <row r="820141" ht="15"/>
    <row r="820142" ht="15"/>
    <row r="820143" ht="15"/>
    <row r="820144" ht="15"/>
    <row r="820145" ht="15"/>
    <row r="820146" ht="15"/>
    <row r="820147" ht="15"/>
    <row r="820148" ht="15"/>
    <row r="820149" ht="15"/>
    <row r="820150" ht="15"/>
    <row r="820151" ht="15"/>
    <row r="820152" ht="15"/>
    <row r="820153" ht="15"/>
    <row r="820154" ht="15"/>
    <row r="820155" ht="15"/>
    <row r="820156" ht="15"/>
    <row r="820157" ht="15"/>
    <row r="820158" ht="15"/>
    <row r="820159" ht="15"/>
    <row r="820160" ht="15"/>
    <row r="820161" ht="15"/>
    <row r="820162" ht="15"/>
    <row r="820163" ht="15"/>
    <row r="820164" ht="15"/>
    <row r="820165" ht="15"/>
    <row r="820166" ht="15"/>
    <row r="820167" ht="15"/>
    <row r="820168" ht="15"/>
    <row r="820169" ht="15"/>
    <row r="820170" ht="15"/>
    <row r="820171" ht="15"/>
    <row r="820172" ht="15"/>
    <row r="820173" ht="15"/>
    <row r="820174" ht="15"/>
    <row r="820175" ht="15"/>
    <row r="820176" ht="15"/>
    <row r="820177" ht="15"/>
    <row r="820178" ht="15"/>
    <row r="820179" ht="15"/>
    <row r="820180" ht="15"/>
    <row r="820181" ht="15"/>
    <row r="820182" ht="15"/>
    <row r="820183" ht="15"/>
    <row r="820184" ht="15"/>
    <row r="820185" ht="15"/>
    <row r="820186" ht="15"/>
    <row r="820187" ht="15"/>
    <row r="820188" ht="15"/>
    <row r="820189" ht="15"/>
    <row r="820190" ht="15"/>
    <row r="820191" ht="15"/>
    <row r="820192" ht="15"/>
    <row r="820193" ht="15"/>
    <row r="820194" ht="15"/>
    <row r="820195" ht="15"/>
    <row r="820196" ht="15"/>
    <row r="820197" ht="15"/>
    <row r="820198" ht="15"/>
    <row r="820199" ht="15"/>
    <row r="820200" ht="15"/>
    <row r="820201" ht="15"/>
    <row r="820202" ht="15"/>
    <row r="820203" ht="15"/>
    <row r="820204" ht="15"/>
    <row r="820205" ht="15"/>
    <row r="820206" ht="15"/>
    <row r="820207" ht="15"/>
    <row r="820208" ht="15"/>
    <row r="820209" ht="15"/>
    <row r="820210" ht="15"/>
    <row r="820211" ht="15"/>
    <row r="820212" ht="15"/>
    <row r="820213" ht="15"/>
    <row r="820214" ht="15"/>
    <row r="820215" ht="15"/>
    <row r="820216" ht="15"/>
    <row r="820217" ht="15"/>
    <row r="820218" ht="15"/>
    <row r="820219" ht="15"/>
    <row r="820220" ht="15"/>
    <row r="820221" ht="15"/>
    <row r="820222" ht="15"/>
    <row r="820223" ht="15"/>
    <row r="820224" ht="15"/>
    <row r="820225" ht="15"/>
    <row r="820226" ht="15"/>
    <row r="820227" ht="15"/>
    <row r="820228" ht="15"/>
    <row r="820229" ht="15"/>
    <row r="820230" ht="15"/>
    <row r="820231" ht="15"/>
    <row r="820232" ht="15"/>
    <row r="820233" ht="15"/>
    <row r="820234" ht="15"/>
    <row r="820235" ht="15"/>
    <row r="820236" ht="15"/>
    <row r="820237" ht="15"/>
    <row r="820238" ht="15"/>
    <row r="820239" ht="15"/>
    <row r="820240" ht="15"/>
    <row r="820241" ht="15"/>
    <row r="820242" ht="15"/>
    <row r="820243" ht="15"/>
    <row r="820244" ht="15"/>
    <row r="820245" ht="15"/>
    <row r="820246" ht="15"/>
    <row r="820247" ht="15"/>
    <row r="820248" ht="15"/>
    <row r="820249" ht="15"/>
    <row r="820250" ht="15"/>
    <row r="820251" ht="15"/>
    <row r="820252" ht="15"/>
    <row r="820253" ht="15"/>
    <row r="820254" ht="15"/>
    <row r="820255" ht="15"/>
    <row r="820256" ht="15"/>
    <row r="820257" ht="15"/>
    <row r="820258" ht="15"/>
    <row r="820259" ht="15"/>
    <row r="820260" ht="15"/>
    <row r="820261" ht="15"/>
    <row r="820262" ht="15"/>
    <row r="820263" ht="15"/>
    <row r="820264" ht="15"/>
    <row r="820265" ht="15"/>
    <row r="820266" ht="15"/>
    <row r="820267" ht="15"/>
    <row r="820268" ht="15"/>
    <row r="820269" ht="15"/>
    <row r="820270" ht="15"/>
    <row r="820271" ht="15"/>
    <row r="820272" ht="15"/>
    <row r="820273" ht="15"/>
    <row r="820274" ht="15"/>
    <row r="820275" ht="15"/>
    <row r="820276" ht="15"/>
    <row r="820277" ht="15"/>
    <row r="820278" ht="15"/>
    <row r="820279" ht="15"/>
    <row r="820280" ht="15"/>
    <row r="820281" ht="15"/>
    <row r="820282" ht="15"/>
    <row r="820283" ht="15"/>
    <row r="820284" ht="15"/>
    <row r="820285" ht="15"/>
    <row r="820286" ht="15"/>
    <row r="820287" ht="15"/>
    <row r="820288" ht="15"/>
    <row r="820289" ht="15"/>
    <row r="820290" ht="15"/>
    <row r="820291" ht="15"/>
    <row r="820292" ht="15"/>
    <row r="820293" ht="15"/>
    <row r="820294" ht="15"/>
    <row r="820295" ht="15"/>
    <row r="820296" ht="15"/>
    <row r="820297" ht="15"/>
    <row r="820298" ht="15"/>
    <row r="820299" ht="15"/>
    <row r="820300" ht="15"/>
    <row r="820301" ht="15"/>
    <row r="820302" ht="15"/>
    <row r="820303" ht="15"/>
    <row r="820304" ht="15"/>
    <row r="820305" ht="15"/>
    <row r="820306" ht="15"/>
    <row r="820307" ht="15"/>
    <row r="820308" ht="15"/>
    <row r="820309" ht="15"/>
    <row r="820310" ht="15"/>
    <row r="820311" ht="15"/>
    <row r="820312" ht="15"/>
    <row r="820313" ht="15"/>
    <row r="820314" ht="15"/>
    <row r="820315" ht="15"/>
    <row r="820316" ht="15"/>
    <row r="820317" ht="15"/>
    <row r="820318" ht="15"/>
    <row r="820319" ht="15"/>
    <row r="820320" ht="15"/>
    <row r="820321" ht="15"/>
    <row r="820322" ht="15"/>
    <row r="820323" ht="15"/>
    <row r="820324" ht="15"/>
    <row r="820325" ht="15"/>
    <row r="820326" ht="15"/>
    <row r="820327" ht="15"/>
    <row r="820328" ht="15"/>
    <row r="820329" ht="15"/>
    <row r="820330" ht="15"/>
    <row r="820331" ht="15"/>
    <row r="820332" ht="15"/>
    <row r="820333" ht="15"/>
    <row r="820334" ht="15"/>
    <row r="820335" ht="15"/>
    <row r="820336" ht="15"/>
    <row r="820337" ht="15"/>
    <row r="820338" ht="15"/>
    <row r="820339" ht="15"/>
    <row r="820340" ht="15"/>
    <row r="820341" ht="15"/>
    <row r="820342" ht="15"/>
    <row r="820343" ht="15"/>
    <row r="820344" ht="15"/>
    <row r="820345" ht="15"/>
    <row r="820346" ht="15"/>
    <row r="820347" ht="15"/>
    <row r="820348" ht="15"/>
    <row r="820349" ht="15"/>
    <row r="820350" ht="15"/>
    <row r="820351" ht="15"/>
    <row r="820352" ht="15"/>
    <row r="820353" ht="15"/>
    <row r="820354" ht="15"/>
    <row r="820355" ht="15"/>
    <row r="820356" ht="15"/>
    <row r="820357" ht="15"/>
    <row r="820358" ht="15"/>
    <row r="820359" ht="15"/>
    <row r="820360" ht="15"/>
    <row r="820361" ht="15"/>
    <row r="820362" ht="15"/>
    <row r="820363" ht="15"/>
    <row r="820364" ht="15"/>
    <row r="820365" ht="15"/>
    <row r="820366" ht="15"/>
    <row r="820367" ht="15"/>
    <row r="820368" ht="15"/>
    <row r="820369" ht="15"/>
    <row r="820370" ht="15"/>
    <row r="820371" ht="15"/>
    <row r="820372" ht="15"/>
    <row r="820373" ht="15"/>
    <row r="820374" ht="15"/>
    <row r="820375" ht="15"/>
    <row r="820376" ht="15"/>
    <row r="820377" ht="15"/>
    <row r="820378" ht="15"/>
    <row r="820379" ht="15"/>
    <row r="820380" ht="15"/>
    <row r="820381" ht="15"/>
    <row r="820382" ht="15"/>
    <row r="820383" ht="15"/>
    <row r="820384" ht="15"/>
    <row r="820385" ht="15"/>
    <row r="820386" ht="15"/>
    <row r="820387" ht="15"/>
    <row r="820388" ht="15"/>
    <row r="820389" ht="15"/>
    <row r="820390" ht="15"/>
    <row r="820391" ht="15"/>
    <row r="820392" ht="15"/>
    <row r="820393" ht="15"/>
    <row r="820394" ht="15"/>
    <row r="820395" ht="15"/>
    <row r="820396" ht="15"/>
    <row r="820397" ht="15"/>
    <row r="820398" ht="15"/>
    <row r="820399" ht="15"/>
    <row r="820400" ht="15"/>
    <row r="820401" ht="15"/>
    <row r="820402" ht="15"/>
    <row r="820403" ht="15"/>
    <row r="820404" ht="15"/>
    <row r="820405" ht="15"/>
    <row r="820406" ht="15"/>
    <row r="820407" ht="15"/>
    <row r="820408" ht="15"/>
    <row r="820409" ht="15"/>
    <row r="820410" ht="15"/>
    <row r="820411" ht="15"/>
    <row r="820412" ht="15"/>
    <row r="820413" ht="15"/>
    <row r="820414" ht="15"/>
    <row r="820415" ht="15"/>
    <row r="820416" ht="15"/>
    <row r="820417" ht="15"/>
    <row r="820418" ht="15"/>
    <row r="820419" ht="15"/>
    <row r="820420" ht="15"/>
    <row r="820421" ht="15"/>
    <row r="820422" ht="15"/>
    <row r="820423" ht="15"/>
    <row r="820424" ht="15"/>
    <row r="820425" ht="15"/>
    <row r="820426" ht="15"/>
    <row r="820427" ht="15"/>
    <row r="820428" ht="15"/>
    <row r="820429" ht="15"/>
    <row r="820430" ht="15"/>
    <row r="820431" ht="15"/>
    <row r="820432" ht="15"/>
    <row r="820433" ht="15"/>
    <row r="820434" ht="15"/>
    <row r="820435" ht="15"/>
    <row r="820436" ht="15"/>
    <row r="820437" ht="15"/>
    <row r="820438" ht="15"/>
    <row r="820439" ht="15"/>
    <row r="820440" ht="15"/>
    <row r="820441" ht="15"/>
    <row r="820442" ht="15"/>
    <row r="820443" ht="15"/>
    <row r="820444" ht="15"/>
    <row r="820445" ht="15"/>
    <row r="820446" ht="15"/>
    <row r="820447" ht="15"/>
    <row r="820448" ht="15"/>
    <row r="820449" ht="15"/>
    <row r="820450" ht="15"/>
    <row r="820451" ht="15"/>
    <row r="820452" ht="15"/>
    <row r="820453" ht="15"/>
    <row r="820454" ht="15"/>
    <row r="820455" ht="15"/>
    <row r="820456" ht="15"/>
    <row r="820457" ht="15"/>
    <row r="820458" ht="15"/>
    <row r="820459" ht="15"/>
    <row r="820460" ht="15"/>
    <row r="820461" ht="15"/>
    <row r="820462" ht="15"/>
    <row r="820463" ht="15"/>
    <row r="820464" ht="15"/>
    <row r="820465" ht="15"/>
    <row r="820466" ht="15"/>
    <row r="820467" ht="15"/>
    <row r="820468" ht="15"/>
    <row r="820469" ht="15"/>
    <row r="820470" ht="15"/>
    <row r="820471" ht="15"/>
    <row r="820472" ht="15"/>
    <row r="820473" ht="15"/>
    <row r="820474" ht="15"/>
    <row r="820475" ht="15"/>
    <row r="820476" ht="15"/>
    <row r="820477" ht="15"/>
    <row r="820478" ht="15"/>
    <row r="820479" ht="15"/>
    <row r="820480" ht="15"/>
    <row r="820481" ht="15"/>
    <row r="820482" ht="15"/>
    <row r="820483" ht="15"/>
    <row r="820484" ht="15"/>
    <row r="820485" ht="15"/>
    <row r="820486" ht="15"/>
    <row r="820487" ht="15"/>
    <row r="820488" ht="15"/>
    <row r="820489" ht="15"/>
    <row r="820490" ht="15"/>
    <row r="820491" ht="15"/>
    <row r="820492" ht="15"/>
    <row r="820493" ht="15"/>
    <row r="820494" ht="15"/>
    <row r="820495" ht="15"/>
    <row r="820496" ht="15"/>
    <row r="820497" ht="15"/>
    <row r="820498" ht="15"/>
    <row r="820499" ht="15"/>
    <row r="820500" ht="15"/>
    <row r="820501" ht="15"/>
    <row r="820502" ht="15"/>
    <row r="820503" ht="15"/>
    <row r="820504" ht="15"/>
    <row r="820505" ht="15"/>
    <row r="820506" ht="15"/>
    <row r="820507" ht="15"/>
    <row r="820508" ht="15"/>
    <row r="820509" ht="15"/>
    <row r="820510" ht="15"/>
    <row r="820511" ht="15"/>
    <row r="820512" ht="15"/>
    <row r="820513" ht="15"/>
    <row r="820514" ht="15"/>
    <row r="820515" ht="15"/>
    <row r="820516" ht="15"/>
    <row r="820517" ht="15"/>
    <row r="820518" ht="15"/>
    <row r="820519" ht="15"/>
    <row r="820520" ht="15"/>
    <row r="820521" ht="15"/>
    <row r="820522" ht="15"/>
    <row r="820523" ht="15"/>
    <row r="820524" ht="15"/>
    <row r="820525" ht="15"/>
    <row r="820526" ht="15"/>
    <row r="820527" ht="15"/>
    <row r="820528" ht="15"/>
    <row r="820529" ht="15"/>
    <row r="820530" ht="15"/>
    <row r="820531" ht="15"/>
    <row r="820532" ht="15"/>
    <row r="820533" ht="15"/>
    <row r="820534" ht="15"/>
    <row r="820535" ht="15"/>
    <row r="820536" ht="15"/>
    <row r="820537" ht="15"/>
    <row r="820538" ht="15"/>
    <row r="820539" ht="15"/>
    <row r="820540" ht="15"/>
    <row r="820541" ht="15"/>
    <row r="820542" ht="15"/>
    <row r="820543" ht="15"/>
    <row r="820544" ht="15"/>
    <row r="820545" ht="15"/>
    <row r="820546" ht="15"/>
    <row r="820547" ht="15"/>
    <row r="820548" ht="15"/>
    <row r="820549" ht="15"/>
    <row r="820550" ht="15"/>
    <row r="820551" ht="15"/>
    <row r="820552" ht="15"/>
    <row r="820553" ht="15"/>
    <row r="820554" ht="15"/>
    <row r="820555" ht="15"/>
    <row r="820556" ht="15"/>
    <row r="820557" ht="15"/>
    <row r="820558" ht="15"/>
    <row r="820559" ht="15"/>
    <row r="820560" ht="15"/>
    <row r="820561" ht="15"/>
    <row r="820562" ht="15"/>
    <row r="820563" ht="15"/>
    <row r="820564" ht="15"/>
    <row r="820565" ht="15"/>
    <row r="820566" ht="15"/>
    <row r="820567" ht="15"/>
    <row r="820568" ht="15"/>
    <row r="820569" ht="15"/>
    <row r="820570" ht="15"/>
    <row r="820571" ht="15"/>
    <row r="820572" ht="15"/>
    <row r="820573" ht="15"/>
    <row r="820574" ht="15"/>
    <row r="820575" ht="15"/>
    <row r="820576" ht="15"/>
    <row r="820577" ht="15"/>
    <row r="820578" ht="15"/>
    <row r="820579" ht="15"/>
    <row r="820580" ht="15"/>
    <row r="820581" ht="15"/>
    <row r="820582" ht="15"/>
    <row r="820583" ht="15"/>
    <row r="820584" ht="15"/>
    <row r="820585" ht="15"/>
    <row r="820586" ht="15"/>
    <row r="820587" ht="15"/>
    <row r="820588" ht="15"/>
    <row r="820589" ht="15"/>
    <row r="820590" ht="15"/>
    <row r="820591" ht="15"/>
    <row r="820592" ht="15"/>
    <row r="820593" ht="15"/>
    <row r="820594" ht="15"/>
    <row r="820595" ht="15"/>
    <row r="820596" ht="15"/>
    <row r="820597" ht="15"/>
    <row r="820598" ht="15"/>
    <row r="820599" ht="15"/>
    <row r="820600" ht="15"/>
    <row r="820601" ht="15"/>
    <row r="820602" ht="15"/>
    <row r="820603" ht="15"/>
    <row r="820604" ht="15"/>
    <row r="820605" ht="15"/>
    <row r="820606" ht="15"/>
    <row r="820607" ht="15"/>
    <row r="820608" ht="15"/>
    <row r="820609" ht="15"/>
    <row r="820610" ht="15"/>
    <row r="820611" ht="15"/>
    <row r="820612" ht="15"/>
    <row r="820613" ht="15"/>
    <row r="820614" ht="15"/>
    <row r="820615" ht="15"/>
    <row r="820616" ht="15"/>
    <row r="820617" ht="15"/>
    <row r="820618" ht="15"/>
    <row r="820619" ht="15"/>
    <row r="820620" ht="15"/>
    <row r="820621" ht="15"/>
    <row r="820622" ht="15"/>
    <row r="820623" ht="15"/>
    <row r="820624" ht="15"/>
    <row r="820625" ht="15"/>
    <row r="820626" ht="15"/>
    <row r="820627" ht="15"/>
    <row r="820628" ht="15"/>
    <row r="820629" ht="15"/>
    <row r="820630" ht="15"/>
    <row r="820631" ht="15"/>
    <row r="820632" ht="15"/>
    <row r="820633" ht="15"/>
    <row r="820634" ht="15"/>
    <row r="820635" ht="15"/>
    <row r="820636" ht="15"/>
    <row r="820637" ht="15"/>
    <row r="820638" ht="15"/>
    <row r="820639" ht="15"/>
    <row r="820640" ht="15"/>
    <row r="820641" ht="15"/>
    <row r="820642" ht="15"/>
    <row r="820643" ht="15"/>
    <row r="820644" ht="15"/>
    <row r="820645" ht="15"/>
    <row r="820646" ht="15"/>
    <row r="820647" ht="15"/>
    <row r="820648" ht="15"/>
    <row r="820649" ht="15"/>
    <row r="820650" ht="15"/>
    <row r="820651" ht="15"/>
    <row r="820652" ht="15"/>
    <row r="820653" ht="15"/>
    <row r="820654" ht="15"/>
    <row r="820655" ht="15"/>
    <row r="820656" ht="15"/>
    <row r="820657" ht="15"/>
    <row r="820658" ht="15"/>
    <row r="820659" ht="15"/>
    <row r="820660" ht="15"/>
    <row r="820661" ht="15"/>
    <row r="820662" ht="15"/>
    <row r="820663" ht="15"/>
    <row r="820664" ht="15"/>
    <row r="820665" ht="15"/>
    <row r="820666" ht="15"/>
    <row r="820667" ht="15"/>
    <row r="820668" ht="15"/>
    <row r="820669" ht="15"/>
    <row r="820670" ht="15"/>
    <row r="820671" ht="15"/>
    <row r="820672" ht="15"/>
    <row r="820673" ht="15"/>
    <row r="820674" ht="15"/>
    <row r="820675" ht="15"/>
    <row r="820676" ht="15"/>
    <row r="820677" ht="15"/>
    <row r="820678" ht="15"/>
    <row r="820679" ht="15"/>
    <row r="820680" ht="15"/>
    <row r="820681" ht="15"/>
    <row r="820682" ht="15"/>
    <row r="820683" ht="15"/>
    <row r="820684" ht="15"/>
    <row r="820685" ht="15"/>
    <row r="820686" ht="15"/>
    <row r="820687" ht="15"/>
    <row r="820688" ht="15"/>
    <row r="820689" ht="15"/>
    <row r="820690" ht="15"/>
    <row r="820691" ht="15"/>
    <row r="820692" ht="15"/>
    <row r="820693" ht="15"/>
    <row r="820694" ht="15"/>
    <row r="820695" ht="15"/>
    <row r="820696" ht="15"/>
    <row r="820697" ht="15"/>
    <row r="820698" ht="15"/>
    <row r="820699" ht="15"/>
    <row r="820700" ht="15"/>
    <row r="820701" ht="15"/>
    <row r="820702" ht="15"/>
    <row r="820703" ht="15"/>
    <row r="820704" ht="15"/>
    <row r="820705" ht="15"/>
    <row r="820706" ht="15"/>
    <row r="820707" ht="15"/>
    <row r="820708" ht="15"/>
    <row r="820709" ht="15"/>
    <row r="820710" ht="15"/>
    <row r="820711" ht="15"/>
    <row r="820712" ht="15"/>
    <row r="820713" ht="15"/>
    <row r="820714" ht="15"/>
    <row r="820715" ht="15"/>
    <row r="820716" ht="15"/>
    <row r="820717" ht="15"/>
    <row r="820718" ht="15"/>
    <row r="820719" ht="15"/>
    <row r="820720" ht="15"/>
    <row r="820721" ht="15"/>
    <row r="820722" ht="15"/>
    <row r="820723" ht="15"/>
    <row r="820724" ht="15"/>
    <row r="820725" ht="15"/>
    <row r="820726" ht="15"/>
    <row r="820727" ht="15"/>
    <row r="820728" ht="15"/>
    <row r="820729" ht="15"/>
    <row r="820730" ht="15"/>
    <row r="820731" ht="15"/>
    <row r="820732" ht="15"/>
    <row r="820733" ht="15"/>
    <row r="820734" ht="15"/>
    <row r="820735" ht="15"/>
    <row r="820736" ht="15"/>
    <row r="820737" ht="15"/>
    <row r="820738" ht="15"/>
    <row r="820739" ht="15"/>
    <row r="820740" ht="15"/>
    <row r="820741" ht="15"/>
    <row r="820742" ht="15"/>
    <row r="820743" ht="15"/>
    <row r="820744" ht="15"/>
    <row r="820745" ht="15"/>
    <row r="820746" ht="15"/>
    <row r="820747" ht="15"/>
    <row r="820748" ht="15"/>
    <row r="820749" ht="15"/>
    <row r="820750" ht="15"/>
    <row r="820751" ht="15"/>
    <row r="820752" ht="15"/>
    <row r="820753" ht="15"/>
    <row r="820754" ht="15"/>
    <row r="820755" ht="15"/>
    <row r="820756" ht="15"/>
    <row r="820757" ht="15"/>
    <row r="820758" ht="15"/>
    <row r="820759" ht="15"/>
    <row r="820760" ht="15"/>
    <row r="820761" ht="15"/>
    <row r="820762" ht="15"/>
    <row r="820763" ht="15"/>
    <row r="820764" ht="15"/>
    <row r="820765" ht="15"/>
    <row r="820766" ht="15"/>
    <row r="820767" ht="15"/>
    <row r="820768" ht="15"/>
    <row r="820769" ht="15"/>
    <row r="820770" ht="15"/>
    <row r="820771" ht="15"/>
    <row r="820772" ht="15"/>
    <row r="820773" ht="15"/>
    <row r="820774" ht="15"/>
    <row r="820775" ht="15"/>
    <row r="820776" ht="15"/>
    <row r="820777" ht="15"/>
    <row r="820778" ht="15"/>
    <row r="820779" ht="15"/>
    <row r="820780" ht="15"/>
    <row r="820781" ht="15"/>
    <row r="820782" ht="15"/>
    <row r="820783" ht="15"/>
    <row r="820784" ht="15"/>
    <row r="820785" ht="15"/>
    <row r="820786" ht="15"/>
    <row r="820787" ht="15"/>
    <row r="820788" ht="15"/>
    <row r="820789" ht="15"/>
    <row r="820790" ht="15"/>
    <row r="820791" ht="15"/>
    <row r="820792" ht="15"/>
    <row r="820793" ht="15"/>
    <row r="820794" ht="15"/>
    <row r="820795" ht="15"/>
    <row r="820796" ht="15"/>
    <row r="820797" ht="15"/>
    <row r="820798" ht="15"/>
    <row r="820799" ht="15"/>
    <row r="820800" ht="15"/>
    <row r="820801" ht="15"/>
    <row r="820802" ht="15"/>
    <row r="820803" ht="15"/>
    <row r="820804" ht="15"/>
    <row r="820805" ht="15"/>
    <row r="820806" ht="15"/>
    <row r="820807" ht="15"/>
    <row r="820808" ht="15"/>
    <row r="820809" ht="15"/>
    <row r="820810" ht="15"/>
    <row r="820811" ht="15"/>
    <row r="820812" ht="15"/>
    <row r="820813" ht="15"/>
    <row r="820814" ht="15"/>
    <row r="820815" ht="15"/>
    <row r="820816" ht="15"/>
    <row r="820817" ht="15"/>
    <row r="820818" ht="15"/>
    <row r="820819" ht="15"/>
    <row r="820820" ht="15"/>
    <row r="820821" ht="15"/>
    <row r="820822" ht="15"/>
    <row r="820823" ht="15"/>
    <row r="820824" ht="15"/>
    <row r="820825" ht="15"/>
    <row r="820826" ht="15"/>
    <row r="820827" ht="15"/>
    <row r="820828" ht="15"/>
    <row r="820829" ht="15"/>
    <row r="820830" ht="15"/>
    <row r="820831" ht="15"/>
    <row r="820832" ht="15"/>
    <row r="820833" ht="15"/>
    <row r="820834" ht="15"/>
    <row r="820835" ht="15"/>
    <row r="820836" ht="15"/>
    <row r="820837" ht="15"/>
    <row r="820838" ht="15"/>
    <row r="820839" ht="15"/>
    <row r="820840" ht="15"/>
    <row r="820841" ht="15"/>
    <row r="820842" ht="15"/>
    <row r="820843" ht="15"/>
    <row r="820844" ht="15"/>
    <row r="820845" ht="15"/>
    <row r="820846" ht="15"/>
    <row r="820847" ht="15"/>
    <row r="820848" ht="15"/>
    <row r="820849" ht="15"/>
    <row r="820850" ht="15"/>
    <row r="820851" ht="15"/>
    <row r="820852" ht="15"/>
    <row r="820853" ht="15"/>
    <row r="820854" ht="15"/>
    <row r="820855" ht="15"/>
    <row r="820856" ht="15"/>
    <row r="820857" ht="15"/>
    <row r="820858" ht="15"/>
    <row r="820859" ht="15"/>
    <row r="820860" ht="15"/>
    <row r="820861" ht="15"/>
    <row r="820862" ht="15"/>
    <row r="820863" ht="15"/>
    <row r="820864" ht="15"/>
    <row r="820865" ht="15"/>
    <row r="820866" ht="15"/>
    <row r="820867" ht="15"/>
    <row r="820868" ht="15"/>
    <row r="820869" ht="15"/>
    <row r="820870" ht="15"/>
    <row r="820871" ht="15"/>
    <row r="820872" ht="15"/>
    <row r="820873" ht="15"/>
    <row r="820874" ht="15"/>
    <row r="820875" ht="15"/>
    <row r="820876" ht="15"/>
    <row r="820877" ht="15"/>
    <row r="820878" ht="15"/>
    <row r="820879" ht="15"/>
    <row r="820880" ht="15"/>
    <row r="820881" ht="15"/>
    <row r="820882" ht="15"/>
    <row r="820883" ht="15"/>
    <row r="820884" ht="15"/>
    <row r="820885" ht="15"/>
    <row r="820886" ht="15"/>
    <row r="820887" ht="15"/>
    <row r="820888" ht="15"/>
    <row r="820889" ht="15"/>
    <row r="820890" ht="15"/>
    <row r="820891" ht="15"/>
    <row r="820892" ht="15"/>
    <row r="820893" ht="15"/>
    <row r="820894" ht="15"/>
    <row r="820895" ht="15"/>
    <row r="820896" ht="15"/>
    <row r="820897" ht="15"/>
    <row r="820898" ht="15"/>
    <row r="820899" ht="15"/>
    <row r="820900" ht="15"/>
    <row r="820901" ht="15"/>
    <row r="820902" ht="15"/>
    <row r="820903" ht="15"/>
    <row r="820904" ht="15"/>
    <row r="820905" ht="15"/>
    <row r="820906" ht="15"/>
    <row r="820907" ht="15"/>
    <row r="820908" ht="15"/>
    <row r="820909" ht="15"/>
    <row r="820910" ht="15"/>
    <row r="820911" ht="15"/>
    <row r="820912" ht="15"/>
    <row r="820913" ht="15"/>
    <row r="820914" ht="15"/>
    <row r="820915" ht="15"/>
    <row r="820916" ht="15"/>
    <row r="820917" ht="15"/>
    <row r="820918" ht="15"/>
    <row r="820919" ht="15"/>
    <row r="820920" ht="15"/>
    <row r="820921" ht="15"/>
    <row r="820922" ht="15"/>
    <row r="820923" ht="15"/>
    <row r="820924" ht="15"/>
    <row r="820925" ht="15"/>
    <row r="820926" ht="15"/>
    <row r="820927" ht="15"/>
    <row r="820928" ht="15"/>
    <row r="820929" ht="15"/>
    <row r="820930" ht="15"/>
    <row r="820931" ht="15"/>
    <row r="820932" ht="15"/>
    <row r="820933" ht="15"/>
    <row r="820934" ht="15"/>
    <row r="820935" ht="15"/>
    <row r="820936" ht="15"/>
    <row r="820937" ht="15"/>
    <row r="820938" ht="15"/>
    <row r="820939" ht="15"/>
    <row r="820940" ht="15"/>
    <row r="820941" ht="15"/>
    <row r="820942" ht="15"/>
    <row r="820943" ht="15"/>
    <row r="820944" ht="15"/>
    <row r="820945" ht="15"/>
    <row r="820946" ht="15"/>
    <row r="820947" ht="15"/>
    <row r="820948" ht="15"/>
    <row r="820949" ht="15"/>
    <row r="820950" ht="15"/>
    <row r="820951" ht="15"/>
    <row r="820952" ht="15"/>
    <row r="820953" ht="15"/>
    <row r="820954" ht="15"/>
    <row r="820955" ht="15"/>
    <row r="820956" ht="15"/>
    <row r="820957" ht="15"/>
    <row r="820958" ht="15"/>
    <row r="820959" ht="15"/>
    <row r="820960" ht="15"/>
    <row r="820961" ht="15"/>
    <row r="820962" ht="15"/>
    <row r="820963" ht="15"/>
    <row r="820964" ht="15"/>
    <row r="820965" ht="15"/>
    <row r="820966" ht="15"/>
    <row r="820967" ht="15"/>
    <row r="820968" ht="15"/>
    <row r="820969" ht="15"/>
    <row r="820970" ht="15"/>
    <row r="820971" ht="15"/>
    <row r="820972" ht="15"/>
    <row r="820973" ht="15"/>
    <row r="820974" ht="15"/>
    <row r="820975" ht="15"/>
    <row r="820976" ht="15"/>
    <row r="820977" ht="15"/>
    <row r="820978" ht="15"/>
    <row r="820979" ht="15"/>
    <row r="820980" ht="15"/>
    <row r="820981" ht="15"/>
    <row r="820982" ht="15"/>
    <row r="820983" ht="15"/>
    <row r="820984" ht="15"/>
    <row r="820985" ht="15"/>
    <row r="820986" ht="15"/>
    <row r="820987" ht="15"/>
    <row r="820988" ht="15"/>
    <row r="820989" ht="15"/>
    <row r="820990" ht="15"/>
    <row r="820991" ht="15"/>
    <row r="820992" ht="15"/>
    <row r="820993" ht="15"/>
    <row r="820994" ht="15"/>
    <row r="820995" ht="15"/>
    <row r="820996" ht="15"/>
    <row r="820997" ht="15"/>
    <row r="820998" ht="15"/>
    <row r="820999" ht="15"/>
    <row r="821000" ht="15"/>
    <row r="821001" ht="15"/>
    <row r="821002" ht="15"/>
    <row r="821003" ht="15"/>
    <row r="821004" ht="15"/>
    <row r="821005" ht="15"/>
    <row r="821006" ht="15"/>
    <row r="821007" ht="15"/>
    <row r="821008" ht="15"/>
    <row r="821009" ht="15"/>
    <row r="821010" ht="15"/>
    <row r="821011" ht="15"/>
    <row r="821012" ht="15"/>
    <row r="821013" ht="15"/>
    <row r="821014" ht="15"/>
    <row r="821015" ht="15"/>
    <row r="821016" ht="15"/>
    <row r="821017" ht="15"/>
    <row r="821018" ht="15"/>
    <row r="821019" ht="15"/>
    <row r="821020" ht="15"/>
    <row r="821021" ht="15"/>
    <row r="821022" ht="15"/>
    <row r="821023" ht="15"/>
    <row r="821024" ht="15"/>
    <row r="821025" ht="15"/>
    <row r="821026" ht="15"/>
    <row r="821027" ht="15"/>
    <row r="821028" ht="15"/>
    <row r="821029" ht="15"/>
    <row r="821030" ht="15"/>
    <row r="821031" ht="15"/>
    <row r="821032" ht="15"/>
    <row r="821033" ht="15"/>
    <row r="821034" ht="15"/>
    <row r="821035" ht="15"/>
    <row r="821036" ht="15"/>
    <row r="821037" ht="15"/>
    <row r="821038" ht="15"/>
    <row r="821039" ht="15"/>
    <row r="821040" ht="15"/>
    <row r="821041" ht="15"/>
    <row r="821042" ht="15"/>
    <row r="821043" ht="15"/>
    <row r="821044" ht="15"/>
    <row r="821045" ht="15"/>
    <row r="821046" ht="15"/>
    <row r="821047" ht="15"/>
    <row r="821048" ht="15"/>
    <row r="821049" ht="15"/>
    <row r="821050" ht="15"/>
    <row r="821051" ht="15"/>
    <row r="821052" ht="15"/>
    <row r="821053" ht="15"/>
    <row r="821054" ht="15"/>
    <row r="821055" ht="15"/>
    <row r="821056" ht="15"/>
    <row r="821057" ht="15"/>
    <row r="821058" ht="15"/>
    <row r="821059" ht="15"/>
    <row r="821060" ht="15"/>
    <row r="821061" ht="15"/>
    <row r="821062" ht="15"/>
    <row r="821063" ht="15"/>
    <row r="821064" ht="15"/>
    <row r="821065" ht="15"/>
    <row r="821066" ht="15"/>
    <row r="821067" ht="15"/>
    <row r="821068" ht="15"/>
    <row r="821069" ht="15"/>
    <row r="821070" ht="15"/>
    <row r="821071" ht="15"/>
    <row r="821072" ht="15"/>
    <row r="821073" ht="15"/>
    <row r="821074" ht="15"/>
    <row r="821075" ht="15"/>
    <row r="821076" ht="15"/>
    <row r="821077" ht="15"/>
    <row r="821078" ht="15"/>
    <row r="821079" ht="15"/>
    <row r="821080" ht="15"/>
    <row r="821081" ht="15"/>
    <row r="821082" ht="15"/>
    <row r="821083" ht="15"/>
    <row r="821084" ht="15"/>
    <row r="821085" ht="15"/>
    <row r="821086" ht="15"/>
    <row r="821087" ht="15"/>
    <row r="821088" ht="15"/>
    <row r="821089" ht="15"/>
    <row r="821090" ht="15"/>
    <row r="821091" ht="15"/>
    <row r="821092" ht="15"/>
    <row r="821093" ht="15"/>
    <row r="821094" ht="15"/>
    <row r="821095" ht="15"/>
    <row r="821096" ht="15"/>
    <row r="821097" ht="15"/>
    <row r="821098" ht="15"/>
    <row r="821099" ht="15"/>
    <row r="821100" ht="15"/>
    <row r="821101" ht="15"/>
    <row r="821102" ht="15"/>
    <row r="821103" ht="15"/>
    <row r="821104" ht="15"/>
    <row r="821105" ht="15"/>
    <row r="821106" ht="15"/>
    <row r="821107" ht="15"/>
    <row r="821108" ht="15"/>
    <row r="821109" ht="15"/>
    <row r="821110" ht="15"/>
    <row r="821111" ht="15"/>
    <row r="821112" ht="15"/>
    <row r="821113" ht="15"/>
    <row r="821114" ht="15"/>
    <row r="821115" ht="15"/>
    <row r="821116" ht="15"/>
    <row r="821117" ht="15"/>
    <row r="821118" ht="15"/>
    <row r="821119" ht="15"/>
    <row r="821120" ht="15"/>
    <row r="821121" ht="15"/>
    <row r="821122" ht="15"/>
    <row r="821123" ht="15"/>
    <row r="821124" ht="15"/>
    <row r="821125" ht="15"/>
    <row r="821126" ht="15"/>
    <row r="821127" ht="15"/>
    <row r="821128" ht="15"/>
    <row r="821129" ht="15"/>
    <row r="821130" ht="15"/>
    <row r="821131" ht="15"/>
    <row r="821132" ht="15"/>
    <row r="821133" ht="15"/>
    <row r="821134" ht="15"/>
    <row r="821135" ht="15"/>
    <row r="821136" ht="15"/>
    <row r="821137" ht="15"/>
    <row r="821138" ht="15"/>
    <row r="821139" ht="15"/>
    <row r="821140" ht="15"/>
    <row r="821141" ht="15"/>
    <row r="821142" ht="15"/>
    <row r="821143" ht="15"/>
    <row r="821144" ht="15"/>
    <row r="821145" ht="15"/>
    <row r="821146" ht="15"/>
    <row r="821147" ht="15"/>
    <row r="821148" ht="15"/>
    <row r="821149" ht="15"/>
    <row r="821150" ht="15"/>
    <row r="821151" ht="15"/>
    <row r="821152" ht="15"/>
    <row r="821153" ht="15"/>
    <row r="821154" ht="15"/>
    <row r="821155" ht="15"/>
    <row r="821156" ht="15"/>
    <row r="821157" ht="15"/>
    <row r="821158" ht="15"/>
    <row r="821159" ht="15"/>
    <row r="821160" ht="15"/>
    <row r="821161" ht="15"/>
    <row r="821162" ht="15"/>
    <row r="821163" ht="15"/>
    <row r="821164" ht="15"/>
    <row r="821165" ht="15"/>
    <row r="821166" ht="15"/>
    <row r="821167" ht="15"/>
    <row r="821168" ht="15"/>
    <row r="821169" ht="15"/>
    <row r="821170" ht="15"/>
    <row r="821171" ht="15"/>
    <row r="821172" ht="15"/>
    <row r="821173" ht="15"/>
    <row r="821174" ht="15"/>
    <row r="821175" ht="15"/>
    <row r="821176" ht="15"/>
    <row r="821177" ht="15"/>
    <row r="821178" ht="15"/>
    <row r="821179" ht="15"/>
    <row r="821180" ht="15"/>
    <row r="821181" ht="15"/>
    <row r="821182" ht="15"/>
    <row r="821183" ht="15"/>
    <row r="821184" ht="15"/>
    <row r="821185" ht="15"/>
    <row r="821186" ht="15"/>
    <row r="821187" ht="15"/>
    <row r="821188" ht="15"/>
    <row r="821189" ht="15"/>
    <row r="821190" ht="15"/>
    <row r="821191" ht="15"/>
    <row r="821192" ht="15"/>
    <row r="821193" ht="15"/>
    <row r="821194" ht="15"/>
    <row r="821195" ht="15"/>
    <row r="821196" ht="15"/>
    <row r="821197" ht="15"/>
    <row r="821198" ht="15"/>
    <row r="821199" ht="15"/>
    <row r="821200" ht="15"/>
    <row r="821201" ht="15"/>
    <row r="821202" ht="15"/>
    <row r="821203" ht="15"/>
    <row r="821204" ht="15"/>
    <row r="821205" ht="15"/>
    <row r="821206" ht="15"/>
    <row r="821207" ht="15"/>
    <row r="821208" ht="15"/>
    <row r="821209" ht="15"/>
    <row r="821210" ht="15"/>
    <row r="821211" ht="15"/>
    <row r="821212" ht="15"/>
    <row r="821213" ht="15"/>
    <row r="821214" ht="15"/>
    <row r="821215" ht="15"/>
    <row r="821216" ht="15"/>
    <row r="821217" ht="15"/>
    <row r="821218" ht="15"/>
    <row r="821219" ht="15"/>
    <row r="821220" ht="15"/>
    <row r="821221" ht="15"/>
    <row r="821222" ht="15"/>
    <row r="821223" ht="15"/>
    <row r="821224" ht="15"/>
    <row r="821225" ht="15"/>
    <row r="821226" ht="15"/>
    <row r="821227" ht="15"/>
    <row r="821228" ht="15"/>
    <row r="821229" ht="15"/>
    <row r="821230" ht="15"/>
    <row r="821231" ht="15"/>
    <row r="821232" ht="15"/>
    <row r="821233" ht="15"/>
    <row r="821234" ht="15"/>
    <row r="821235" ht="15"/>
    <row r="821236" ht="15"/>
    <row r="821237" ht="15"/>
    <row r="821238" ht="15"/>
    <row r="821239" ht="15"/>
    <row r="821240" ht="15"/>
    <row r="821241" ht="15"/>
    <row r="821242" ht="15"/>
    <row r="821243" ht="15"/>
    <row r="821244" ht="15"/>
    <row r="821245" ht="15"/>
    <row r="821246" ht="15"/>
    <row r="821247" ht="15"/>
    <row r="821248" ht="15"/>
    <row r="821249" ht="15"/>
    <row r="821250" ht="15"/>
    <row r="821251" ht="15"/>
    <row r="821252" ht="15"/>
    <row r="821253" ht="15"/>
    <row r="821254" ht="15"/>
    <row r="821255" ht="15"/>
    <row r="821256" ht="15"/>
    <row r="821257" ht="15"/>
    <row r="821258" ht="15"/>
    <row r="821259" ht="15"/>
    <row r="821260" ht="15"/>
    <row r="821261" ht="15"/>
    <row r="821262" ht="15"/>
    <row r="821263" ht="15"/>
    <row r="821264" ht="15"/>
    <row r="821265" ht="15"/>
    <row r="821266" ht="15"/>
    <row r="821267" ht="15"/>
    <row r="821268" ht="15"/>
    <row r="821269" ht="15"/>
    <row r="821270" ht="15"/>
    <row r="821271" ht="15"/>
    <row r="821272" ht="15"/>
    <row r="821273" ht="15"/>
    <row r="821274" ht="15"/>
    <row r="821275" ht="15"/>
    <row r="821276" ht="15"/>
    <row r="821277" ht="15"/>
    <row r="821278" ht="15"/>
    <row r="821279" ht="15"/>
    <row r="821280" ht="15"/>
    <row r="821281" ht="15"/>
    <row r="821282" ht="15"/>
    <row r="821283" ht="15"/>
    <row r="821284" ht="15"/>
    <row r="821285" ht="15"/>
    <row r="821286" ht="15"/>
    <row r="821287" ht="15"/>
    <row r="821288" ht="15"/>
    <row r="821289" ht="15"/>
    <row r="821290" ht="15"/>
    <row r="821291" ht="15"/>
    <row r="821292" ht="15"/>
    <row r="821293" ht="15"/>
    <row r="821294" ht="15"/>
    <row r="821295" ht="15"/>
    <row r="821296" ht="15"/>
    <row r="821297" ht="15"/>
    <row r="821298" ht="15"/>
    <row r="821299" ht="15"/>
    <row r="821300" ht="15"/>
    <row r="821301" ht="15"/>
    <row r="821302" ht="15"/>
    <row r="821303" ht="15"/>
    <row r="821304" ht="15"/>
    <row r="821305" ht="15"/>
    <row r="821306" ht="15"/>
    <row r="821307" ht="15"/>
    <row r="821308" ht="15"/>
    <row r="821309" ht="15"/>
    <row r="821310" ht="15"/>
    <row r="821311" ht="15"/>
    <row r="821312" ht="15"/>
    <row r="821313" ht="15"/>
    <row r="821314" ht="15"/>
    <row r="821315" ht="15"/>
    <row r="821316" ht="15"/>
    <row r="821317" ht="15"/>
    <row r="821318" ht="15"/>
    <row r="821319" ht="15"/>
    <row r="821320" ht="15"/>
    <row r="821321" ht="15"/>
    <row r="821322" ht="15"/>
    <row r="821323" ht="15"/>
    <row r="821324" ht="15"/>
    <row r="821325" ht="15"/>
    <row r="821326" ht="15"/>
    <row r="821327" ht="15"/>
    <row r="821328" ht="15"/>
    <row r="821329" ht="15"/>
    <row r="821330" ht="15"/>
    <row r="821331" ht="15"/>
    <row r="821332" ht="15"/>
    <row r="821333" ht="15"/>
    <row r="821334" ht="15"/>
    <row r="821335" ht="15"/>
    <row r="821336" ht="15"/>
    <row r="821337" ht="15"/>
    <row r="821338" ht="15"/>
    <row r="821339" ht="15"/>
    <row r="821340" ht="15"/>
    <row r="821341" ht="15"/>
    <row r="821342" ht="15"/>
    <row r="821343" ht="15"/>
    <row r="821344" ht="15"/>
    <row r="821345" ht="15"/>
    <row r="821346" ht="15"/>
    <row r="821347" ht="15"/>
    <row r="821348" ht="15"/>
    <row r="821349" ht="15"/>
    <row r="821350" ht="15"/>
    <row r="821351" ht="15"/>
    <row r="821352" ht="15"/>
    <row r="821353" ht="15"/>
    <row r="821354" ht="15"/>
    <row r="821355" ht="15"/>
    <row r="821356" ht="15"/>
    <row r="821357" ht="15"/>
    <row r="821358" ht="15"/>
    <row r="821359" ht="15"/>
    <row r="821360" ht="15"/>
    <row r="821361" ht="15"/>
    <row r="821362" ht="15"/>
    <row r="821363" ht="15"/>
    <row r="821364" ht="15"/>
    <row r="821365" ht="15"/>
    <row r="821366" ht="15"/>
    <row r="821367" ht="15"/>
    <row r="821368" ht="15"/>
    <row r="821369" ht="15"/>
    <row r="821370" ht="15"/>
    <row r="821371" ht="15"/>
    <row r="821372" ht="15"/>
    <row r="821373" ht="15"/>
    <row r="821374" ht="15"/>
    <row r="821375" ht="15"/>
    <row r="821376" ht="15"/>
    <row r="821377" ht="15"/>
    <row r="821378" ht="15"/>
    <row r="821379" ht="15"/>
    <row r="821380" ht="15"/>
    <row r="821381" ht="15"/>
    <row r="821382" ht="15"/>
    <row r="821383" ht="15"/>
    <row r="821384" ht="15"/>
    <row r="821385" ht="15"/>
    <row r="821386" ht="15"/>
    <row r="821387" ht="15"/>
    <row r="821388" ht="15"/>
    <row r="821389" ht="15"/>
    <row r="821390" ht="15"/>
    <row r="821391" ht="15"/>
    <row r="821392" ht="15"/>
    <row r="821393" ht="15"/>
    <row r="821394" ht="15"/>
    <row r="821395" ht="15"/>
    <row r="821396" ht="15"/>
    <row r="821397" ht="15"/>
    <row r="821398" ht="15"/>
    <row r="821399" ht="15"/>
    <row r="821400" ht="15"/>
    <row r="821401" ht="15"/>
    <row r="821402" ht="15"/>
    <row r="821403" ht="15"/>
    <row r="821404" ht="15"/>
    <row r="821405" ht="15"/>
    <row r="821406" ht="15"/>
    <row r="821407" ht="15"/>
    <row r="821408" ht="15"/>
    <row r="821409" ht="15"/>
    <row r="821410" ht="15"/>
    <row r="821411" ht="15"/>
    <row r="821412" ht="15"/>
    <row r="821413" ht="15"/>
    <row r="821414" ht="15"/>
    <row r="821415" ht="15"/>
    <row r="821416" ht="15"/>
    <row r="821417" ht="15"/>
    <row r="821418" ht="15"/>
    <row r="821419" ht="15"/>
    <row r="821420" ht="15"/>
    <row r="821421" ht="15"/>
    <row r="821422" ht="15"/>
    <row r="821423" ht="15"/>
    <row r="821424" ht="15"/>
    <row r="821425" ht="15"/>
    <row r="821426" ht="15"/>
    <row r="821427" ht="15"/>
    <row r="821428" ht="15"/>
    <row r="821429" ht="15"/>
    <row r="821430" ht="15"/>
    <row r="821431" ht="15"/>
    <row r="821432" ht="15"/>
    <row r="821433" ht="15"/>
    <row r="821434" ht="15"/>
    <row r="821435" ht="15"/>
    <row r="821436" ht="15"/>
    <row r="821437" ht="15"/>
    <row r="821438" ht="15"/>
    <row r="821439" ht="15"/>
    <row r="821440" ht="15"/>
    <row r="821441" ht="15"/>
    <row r="821442" ht="15"/>
    <row r="821443" ht="15"/>
    <row r="821444" ht="15"/>
    <row r="821445" ht="15"/>
    <row r="821446" ht="15"/>
    <row r="821447" ht="15"/>
    <row r="821448" ht="15"/>
    <row r="821449" ht="15"/>
    <row r="821450" ht="15"/>
    <row r="821451" ht="15"/>
    <row r="821452" ht="15"/>
    <row r="821453" ht="15"/>
    <row r="821454" ht="15"/>
    <row r="821455" ht="15"/>
    <row r="821456" ht="15"/>
    <row r="821457" ht="15"/>
    <row r="821458" ht="15"/>
    <row r="821459" ht="15"/>
    <row r="821460" ht="15"/>
    <row r="821461" ht="15"/>
    <row r="821462" ht="15"/>
    <row r="821463" ht="15"/>
    <row r="821464" ht="15"/>
    <row r="821465" ht="15"/>
    <row r="821466" ht="15"/>
    <row r="821467" ht="15"/>
    <row r="821468" ht="15"/>
    <row r="821469" ht="15"/>
    <row r="821470" ht="15"/>
    <row r="821471" ht="15"/>
    <row r="821472" ht="15"/>
    <row r="821473" ht="15"/>
    <row r="821474" ht="15"/>
    <row r="821475" ht="15"/>
    <row r="821476" ht="15"/>
    <row r="821477" ht="15"/>
    <row r="821478" ht="15"/>
    <row r="821479" ht="15"/>
    <row r="821480" ht="15"/>
    <row r="821481" ht="15"/>
    <row r="821482" ht="15"/>
    <row r="821483" ht="15"/>
    <row r="821484" ht="15"/>
    <row r="821485" ht="15"/>
    <row r="821486" ht="15"/>
    <row r="821487" ht="15"/>
    <row r="821488" ht="15"/>
    <row r="821489" ht="15"/>
    <row r="821490" ht="15"/>
    <row r="821491" ht="15"/>
    <row r="821492" ht="15"/>
    <row r="821493" ht="15"/>
    <row r="821494" ht="15"/>
    <row r="821495" ht="15"/>
    <row r="821496" ht="15"/>
    <row r="821497" ht="15"/>
    <row r="821498" ht="15"/>
    <row r="821499" ht="15"/>
    <row r="821500" ht="15"/>
    <row r="821501" ht="15"/>
    <row r="821502" ht="15"/>
    <row r="821503" ht="15"/>
    <row r="821504" ht="15"/>
    <row r="821505" ht="15"/>
    <row r="821506" ht="15"/>
    <row r="821507" ht="15"/>
    <row r="821508" ht="15"/>
    <row r="821509" ht="15"/>
    <row r="821510" ht="15"/>
    <row r="821511" ht="15"/>
    <row r="821512" ht="15"/>
    <row r="821513" ht="15"/>
    <row r="821514" ht="15"/>
    <row r="821515" ht="15"/>
    <row r="821516" ht="15"/>
    <row r="821517" ht="15"/>
    <row r="821518" ht="15"/>
    <row r="821519" ht="15"/>
    <row r="821520" ht="15"/>
    <row r="821521" ht="15"/>
    <row r="821522" ht="15"/>
    <row r="821523" ht="15"/>
    <row r="821524" ht="15"/>
    <row r="821525" ht="15"/>
    <row r="821526" ht="15"/>
    <row r="821527" ht="15"/>
    <row r="821528" ht="15"/>
    <row r="821529" ht="15"/>
    <row r="821530" ht="15"/>
    <row r="821531" ht="15"/>
    <row r="821532" ht="15"/>
    <row r="821533" ht="15"/>
    <row r="821534" ht="15"/>
    <row r="821535" ht="15"/>
    <row r="821536" ht="15"/>
    <row r="821537" ht="15"/>
    <row r="821538" ht="15"/>
    <row r="821539" ht="15"/>
    <row r="821540" ht="15"/>
    <row r="821541" ht="15"/>
    <row r="821542" ht="15"/>
    <row r="821543" ht="15"/>
    <row r="821544" ht="15"/>
    <row r="821545" ht="15"/>
    <row r="821546" ht="15"/>
    <row r="821547" ht="15"/>
    <row r="821548" ht="15"/>
    <row r="821549" ht="15"/>
    <row r="821550" ht="15"/>
    <row r="821551" ht="15"/>
    <row r="821552" ht="15"/>
    <row r="821553" ht="15"/>
    <row r="821554" ht="15"/>
    <row r="821555" ht="15"/>
    <row r="821556" ht="15"/>
    <row r="821557" ht="15"/>
    <row r="821558" ht="15"/>
    <row r="821559" ht="15"/>
    <row r="821560" ht="15"/>
    <row r="821561" ht="15"/>
    <row r="821562" ht="15"/>
    <row r="821563" ht="15"/>
    <row r="821564" ht="15"/>
    <row r="821565" ht="15"/>
    <row r="821566" ht="15"/>
    <row r="821567" ht="15"/>
    <row r="821568" ht="15"/>
    <row r="821569" ht="15"/>
    <row r="821570" ht="15"/>
    <row r="821571" ht="15"/>
    <row r="821572" ht="15"/>
    <row r="821573" ht="15"/>
    <row r="821574" ht="15"/>
    <row r="821575" ht="15"/>
    <row r="821576" ht="15"/>
    <row r="821577" ht="15"/>
    <row r="821578" ht="15"/>
    <row r="821579" ht="15"/>
    <row r="821580" ht="15"/>
    <row r="821581" ht="15"/>
    <row r="821582" ht="15"/>
    <row r="821583" ht="15"/>
    <row r="821584" ht="15"/>
    <row r="821585" ht="15"/>
    <row r="821586" ht="15"/>
    <row r="821587" ht="15"/>
    <row r="821588" ht="15"/>
    <row r="821589" ht="15"/>
    <row r="821590" ht="15"/>
    <row r="821591" ht="15"/>
    <row r="821592" ht="15"/>
    <row r="821593" ht="15"/>
    <row r="821594" ht="15"/>
    <row r="821595" ht="15"/>
    <row r="821596" ht="15"/>
    <row r="821597" ht="15"/>
    <row r="821598" ht="15"/>
    <row r="821599" ht="15"/>
    <row r="821600" ht="15"/>
    <row r="821601" ht="15"/>
    <row r="821602" ht="15"/>
    <row r="821603" ht="15"/>
    <row r="821604" ht="15"/>
    <row r="821605" ht="15"/>
    <row r="821606" ht="15"/>
    <row r="821607" ht="15"/>
    <row r="821608" ht="15"/>
    <row r="821609" ht="15"/>
    <row r="821610" ht="15"/>
    <row r="821611" ht="15"/>
    <row r="821612" ht="15"/>
    <row r="821613" ht="15"/>
    <row r="821614" ht="15"/>
    <row r="821615" ht="15"/>
    <row r="821616" ht="15"/>
    <row r="821617" ht="15"/>
    <row r="821618" ht="15"/>
    <row r="821619" ht="15"/>
    <row r="821620" ht="15"/>
    <row r="821621" ht="15"/>
    <row r="821622" ht="15"/>
    <row r="821623" ht="15"/>
    <row r="821624" ht="15"/>
    <row r="821625" ht="15"/>
    <row r="821626" ht="15"/>
    <row r="821627" ht="15"/>
    <row r="821628" ht="15"/>
    <row r="821629" ht="15"/>
    <row r="821630" ht="15"/>
    <row r="821631" ht="15"/>
    <row r="821632" ht="15"/>
    <row r="821633" ht="15"/>
    <row r="821634" ht="15"/>
    <row r="821635" ht="15"/>
    <row r="821636" ht="15"/>
    <row r="821637" ht="15"/>
    <row r="821638" ht="15"/>
    <row r="821639" ht="15"/>
    <row r="821640" ht="15"/>
    <row r="821641" ht="15"/>
    <row r="821642" ht="15"/>
    <row r="821643" ht="15"/>
    <row r="821644" ht="15"/>
    <row r="821645" ht="15"/>
    <row r="821646" ht="15"/>
    <row r="821647" ht="15"/>
    <row r="821648" ht="15"/>
    <row r="821649" ht="15"/>
    <row r="821650" ht="15"/>
    <row r="821651" ht="15"/>
    <row r="821652" ht="15"/>
    <row r="821653" ht="15"/>
    <row r="821654" ht="15"/>
    <row r="821655" ht="15"/>
    <row r="821656" ht="15"/>
    <row r="821657" ht="15"/>
    <row r="821658" ht="15"/>
    <row r="821659" ht="15"/>
    <row r="821660" ht="15"/>
    <row r="821661" ht="15"/>
    <row r="821662" ht="15"/>
    <row r="821663" ht="15"/>
    <row r="821664" ht="15"/>
    <row r="821665" ht="15"/>
    <row r="821666" ht="15"/>
    <row r="821667" ht="15"/>
    <row r="821668" ht="15"/>
    <row r="821669" ht="15"/>
    <row r="821670" ht="15"/>
    <row r="821671" ht="15"/>
    <row r="821672" ht="15"/>
    <row r="821673" ht="15"/>
    <row r="821674" ht="15"/>
    <row r="821675" ht="15"/>
    <row r="821676" ht="15"/>
    <row r="821677" ht="15"/>
    <row r="821678" ht="15"/>
    <row r="821679" ht="15"/>
    <row r="821680" ht="15"/>
    <row r="821681" ht="15"/>
    <row r="821682" ht="15"/>
    <row r="821683" ht="15"/>
    <row r="821684" ht="15"/>
    <row r="821685" ht="15"/>
    <row r="821686" ht="15"/>
    <row r="821687" ht="15"/>
    <row r="821688" ht="15"/>
    <row r="821689" ht="15"/>
    <row r="821690" ht="15"/>
    <row r="821691" ht="15"/>
    <row r="821692" ht="15"/>
    <row r="821693" ht="15"/>
    <row r="821694" ht="15"/>
    <row r="821695" ht="15"/>
    <row r="821696" ht="15"/>
    <row r="821697" ht="15"/>
    <row r="821698" ht="15"/>
    <row r="821699" ht="15"/>
    <row r="821700" ht="15"/>
    <row r="821701" ht="15"/>
    <row r="821702" ht="15"/>
    <row r="821703" ht="15"/>
    <row r="821704" ht="15"/>
    <row r="821705" ht="15"/>
    <row r="821706" ht="15"/>
    <row r="821707" ht="15"/>
    <row r="821708" ht="15"/>
    <row r="821709" ht="15"/>
    <row r="821710" ht="15"/>
    <row r="821711" ht="15"/>
    <row r="821712" ht="15"/>
    <row r="821713" ht="15"/>
    <row r="821714" ht="15"/>
    <row r="821715" ht="15"/>
    <row r="821716" ht="15"/>
    <row r="821717" ht="15"/>
    <row r="821718" ht="15"/>
    <row r="821719" ht="15"/>
    <row r="821720" ht="15"/>
    <row r="821721" ht="15"/>
    <row r="821722" ht="15"/>
    <row r="821723" ht="15"/>
    <row r="821724" ht="15"/>
    <row r="821725" ht="15"/>
    <row r="821726" ht="15"/>
    <row r="821727" ht="15"/>
    <row r="821728" ht="15"/>
    <row r="821729" ht="15"/>
    <row r="821730" ht="15"/>
    <row r="821731" ht="15"/>
    <row r="821732" ht="15"/>
    <row r="821733" ht="15"/>
    <row r="821734" ht="15"/>
    <row r="821735" ht="15"/>
    <row r="821736" ht="15"/>
    <row r="821737" ht="15"/>
    <row r="821738" ht="15"/>
    <row r="821739" ht="15"/>
    <row r="821740" ht="15"/>
    <row r="821741" ht="15"/>
    <row r="821742" ht="15"/>
    <row r="821743" ht="15"/>
    <row r="821744" ht="15"/>
    <row r="821745" ht="15"/>
    <row r="821746" ht="15"/>
    <row r="821747" ht="15"/>
    <row r="821748" ht="15"/>
    <row r="821749" ht="15"/>
    <row r="821750" ht="15"/>
    <row r="821751" ht="15"/>
    <row r="821752" ht="15"/>
    <row r="821753" ht="15"/>
    <row r="821754" ht="15"/>
    <row r="821755" ht="15"/>
    <row r="821756" ht="15"/>
    <row r="821757" ht="15"/>
    <row r="821758" ht="15"/>
    <row r="821759" ht="15"/>
    <row r="821760" ht="15"/>
    <row r="821761" ht="15"/>
    <row r="821762" ht="15"/>
    <row r="821763" ht="15"/>
    <row r="821764" ht="15"/>
    <row r="821765" ht="15"/>
    <row r="821766" ht="15"/>
    <row r="821767" ht="15"/>
    <row r="821768" ht="15"/>
    <row r="821769" ht="15"/>
    <row r="821770" ht="15"/>
    <row r="821771" ht="15"/>
    <row r="821772" ht="15"/>
    <row r="821773" ht="15"/>
    <row r="821774" ht="15"/>
    <row r="821775" ht="15"/>
    <row r="821776" ht="15"/>
    <row r="821777" ht="15"/>
    <row r="821778" ht="15"/>
    <row r="821779" ht="15"/>
    <row r="821780" ht="15"/>
    <row r="821781" ht="15"/>
    <row r="821782" ht="15"/>
    <row r="821783" ht="15"/>
    <row r="821784" ht="15"/>
    <row r="821785" ht="15"/>
    <row r="821786" ht="15"/>
    <row r="821787" ht="15"/>
    <row r="821788" ht="15"/>
    <row r="821789" ht="15"/>
    <row r="821790" ht="15"/>
    <row r="821791" ht="15"/>
    <row r="821792" ht="15"/>
    <row r="821793" ht="15"/>
    <row r="821794" ht="15"/>
    <row r="821795" ht="15"/>
    <row r="821796" ht="15"/>
    <row r="821797" ht="15"/>
    <row r="821798" ht="15"/>
    <row r="821799" ht="15"/>
    <row r="821800" ht="15"/>
    <row r="821801" ht="15"/>
    <row r="821802" ht="15"/>
    <row r="821803" ht="15"/>
    <row r="821804" ht="15"/>
    <row r="821805" ht="15"/>
    <row r="821806" ht="15"/>
    <row r="821807" ht="15"/>
    <row r="821808" ht="15"/>
    <row r="821809" ht="15"/>
    <row r="821810" ht="15"/>
    <row r="821811" ht="15"/>
    <row r="821812" ht="15"/>
    <row r="821813" ht="15"/>
    <row r="821814" ht="15"/>
    <row r="821815" ht="15"/>
    <row r="821816" ht="15"/>
    <row r="821817" ht="15"/>
    <row r="821818" ht="15"/>
    <row r="821819" ht="15"/>
    <row r="821820" ht="15"/>
    <row r="821821" ht="15"/>
    <row r="821822" ht="15"/>
    <row r="821823" ht="15"/>
    <row r="821824" ht="15"/>
    <row r="821825" ht="15"/>
    <row r="821826" ht="15"/>
    <row r="821827" ht="15"/>
    <row r="821828" ht="15"/>
    <row r="821829" ht="15"/>
    <row r="821830" ht="15"/>
    <row r="821831" ht="15"/>
    <row r="821832" ht="15"/>
    <row r="821833" ht="15"/>
    <row r="821834" ht="15"/>
    <row r="821835" ht="15"/>
    <row r="821836" ht="15"/>
    <row r="821837" ht="15"/>
    <row r="821838" ht="15"/>
    <row r="821839" ht="15"/>
    <row r="821840" ht="15"/>
    <row r="821841" ht="15"/>
    <row r="821842" ht="15"/>
    <row r="821843" ht="15"/>
    <row r="821844" ht="15"/>
    <row r="821845" ht="15"/>
    <row r="821846" ht="15"/>
    <row r="821847" ht="15"/>
    <row r="821848" ht="15"/>
    <row r="821849" ht="15"/>
    <row r="821850" ht="15"/>
    <row r="821851" ht="15"/>
    <row r="821852" ht="15"/>
    <row r="821853" ht="15"/>
    <row r="821854" ht="15"/>
    <row r="821855" ht="15"/>
    <row r="821856" ht="15"/>
    <row r="821857" ht="15"/>
    <row r="821858" ht="15"/>
    <row r="821859" ht="15"/>
    <row r="821860" ht="15"/>
    <row r="821861" ht="15"/>
    <row r="821862" ht="15"/>
    <row r="821863" ht="15"/>
    <row r="821864" ht="15"/>
    <row r="821865" ht="15"/>
    <row r="821866" ht="15"/>
    <row r="821867" ht="15"/>
    <row r="821868" ht="15"/>
    <row r="821869" ht="15"/>
    <row r="821870" ht="15"/>
    <row r="821871" ht="15"/>
    <row r="821872" ht="15"/>
    <row r="821873" ht="15"/>
    <row r="821874" ht="15"/>
    <row r="821875" ht="15"/>
    <row r="821876" ht="15"/>
    <row r="821877" ht="15"/>
    <row r="821878" ht="15"/>
    <row r="821879" ht="15"/>
    <row r="821880" ht="15"/>
    <row r="821881" ht="15"/>
    <row r="821882" ht="15"/>
    <row r="821883" ht="15"/>
    <row r="821884" ht="15"/>
    <row r="821885" ht="15"/>
    <row r="821886" ht="15"/>
    <row r="821887" ht="15"/>
    <row r="821888" ht="15"/>
    <row r="821889" ht="15"/>
    <row r="821890" ht="15"/>
    <row r="821891" ht="15"/>
    <row r="821892" ht="15"/>
    <row r="821893" ht="15"/>
    <row r="821894" ht="15"/>
    <row r="821895" ht="15"/>
    <row r="821896" ht="15"/>
    <row r="821897" ht="15"/>
    <row r="821898" ht="15"/>
    <row r="821899" ht="15"/>
    <row r="821900" ht="15"/>
    <row r="821901" ht="15"/>
    <row r="821902" ht="15"/>
    <row r="821903" ht="15"/>
    <row r="821904" ht="15"/>
    <row r="821905" ht="15"/>
    <row r="821906" ht="15"/>
    <row r="821907" ht="15"/>
    <row r="821908" ht="15"/>
    <row r="821909" ht="15"/>
    <row r="821910" ht="15"/>
    <row r="821911" ht="15"/>
    <row r="821912" ht="15"/>
    <row r="821913" ht="15"/>
    <row r="821914" ht="15"/>
    <row r="821915" ht="15"/>
    <row r="821916" ht="15"/>
    <row r="821917" ht="15"/>
    <row r="821918" ht="15"/>
    <row r="821919" ht="15"/>
    <row r="821920" ht="15"/>
    <row r="821921" ht="15"/>
    <row r="821922" ht="15"/>
    <row r="821923" ht="15"/>
    <row r="821924" ht="15"/>
    <row r="821925" ht="15"/>
    <row r="821926" ht="15"/>
    <row r="821927" ht="15"/>
    <row r="821928" ht="15"/>
    <row r="821929" ht="15"/>
    <row r="821930" ht="15"/>
    <row r="821931" ht="15"/>
    <row r="821932" ht="15"/>
    <row r="821933" ht="15"/>
    <row r="821934" ht="15"/>
    <row r="821935" ht="15"/>
    <row r="821936" ht="15"/>
    <row r="821937" ht="15"/>
    <row r="821938" ht="15"/>
    <row r="821939" ht="15"/>
    <row r="821940" ht="15"/>
    <row r="821941" ht="15"/>
    <row r="821942" ht="15"/>
    <row r="821943" ht="15"/>
    <row r="821944" ht="15"/>
    <row r="821945" ht="15"/>
    <row r="821946" ht="15"/>
    <row r="821947" ht="15"/>
    <row r="821948" ht="15"/>
    <row r="821949" ht="15"/>
    <row r="821950" ht="15"/>
    <row r="821951" ht="15"/>
    <row r="821952" ht="15"/>
    <row r="821953" ht="15"/>
    <row r="821954" ht="15"/>
    <row r="821955" ht="15"/>
    <row r="821956" ht="15"/>
    <row r="821957" ht="15"/>
    <row r="821958" ht="15"/>
    <row r="821959" ht="15"/>
    <row r="821960" ht="15"/>
    <row r="821961" ht="15"/>
    <row r="821962" ht="15"/>
    <row r="821963" ht="15"/>
    <row r="821964" ht="15"/>
    <row r="821965" ht="15"/>
    <row r="821966" ht="15"/>
    <row r="821967" ht="15"/>
    <row r="821968" ht="15"/>
    <row r="821969" ht="15"/>
    <row r="821970" ht="15"/>
    <row r="821971" ht="15"/>
    <row r="821972" ht="15"/>
    <row r="821973" ht="15"/>
    <row r="821974" ht="15"/>
    <row r="821975" ht="15"/>
    <row r="821976" ht="15"/>
    <row r="821977" ht="15"/>
    <row r="821978" ht="15"/>
    <row r="821979" ht="15"/>
    <row r="821980" ht="15"/>
    <row r="821981" ht="15"/>
    <row r="821982" ht="15"/>
    <row r="821983" ht="15"/>
    <row r="821984" ht="15"/>
    <row r="821985" ht="15"/>
    <row r="821986" ht="15"/>
    <row r="821987" ht="15"/>
    <row r="821988" ht="15"/>
    <row r="821989" ht="15"/>
    <row r="821990" ht="15"/>
    <row r="821991" ht="15"/>
    <row r="821992" ht="15"/>
    <row r="821993" ht="15"/>
    <row r="821994" ht="15"/>
    <row r="821995" ht="15"/>
    <row r="821996" ht="15"/>
    <row r="821997" ht="15"/>
    <row r="821998" ht="15"/>
    <row r="821999" ht="15"/>
    <row r="822000" ht="15"/>
    <row r="822001" ht="15"/>
    <row r="822002" ht="15"/>
    <row r="822003" ht="15"/>
    <row r="822004" ht="15"/>
    <row r="822005" ht="15"/>
    <row r="822006" ht="15"/>
    <row r="822007" ht="15"/>
    <row r="822008" ht="15"/>
    <row r="822009" ht="15"/>
    <row r="822010" ht="15"/>
    <row r="822011" ht="15"/>
    <row r="822012" ht="15"/>
    <row r="822013" ht="15"/>
    <row r="822014" ht="15"/>
    <row r="822015" ht="15"/>
    <row r="822016" ht="15"/>
    <row r="822017" ht="15"/>
    <row r="822018" ht="15"/>
    <row r="822019" ht="15"/>
    <row r="822020" ht="15"/>
    <row r="822021" ht="15"/>
    <row r="822022" ht="15"/>
    <row r="822023" ht="15"/>
    <row r="822024" ht="15"/>
    <row r="822025" ht="15"/>
    <row r="822026" ht="15"/>
    <row r="822027" ht="15"/>
    <row r="822028" ht="15"/>
    <row r="822029" ht="15"/>
    <row r="822030" ht="15"/>
    <row r="822031" ht="15"/>
    <row r="822032" ht="15"/>
    <row r="822033" ht="15"/>
    <row r="822034" ht="15"/>
    <row r="822035" ht="15"/>
    <row r="822036" ht="15"/>
    <row r="822037" ht="15"/>
    <row r="822038" ht="15"/>
    <row r="822039" ht="15"/>
    <row r="822040" ht="15"/>
    <row r="822041" ht="15"/>
    <row r="822042" ht="15"/>
    <row r="822043" ht="15"/>
    <row r="822044" ht="15"/>
    <row r="822045" ht="15"/>
    <row r="822046" ht="15"/>
    <row r="822047" ht="15"/>
    <row r="822048" ht="15"/>
    <row r="822049" ht="15"/>
    <row r="822050" ht="15"/>
    <row r="822051" ht="15"/>
    <row r="822052" ht="15"/>
    <row r="822053" ht="15"/>
    <row r="822054" ht="15"/>
    <row r="822055" ht="15"/>
    <row r="822056" ht="15"/>
    <row r="822057" ht="15"/>
    <row r="822058" ht="15"/>
    <row r="822059" ht="15"/>
    <row r="822060" ht="15"/>
    <row r="822061" ht="15"/>
    <row r="822062" ht="15"/>
    <row r="822063" ht="15"/>
    <row r="822064" ht="15"/>
    <row r="822065" ht="15"/>
    <row r="822066" ht="15"/>
    <row r="822067" ht="15"/>
    <row r="822068" ht="15"/>
    <row r="822069" ht="15"/>
    <row r="822070" ht="15"/>
    <row r="822071" ht="15"/>
    <row r="822072" ht="15"/>
    <row r="822073" ht="15"/>
    <row r="822074" ht="15"/>
    <row r="822075" ht="15"/>
    <row r="822076" ht="15"/>
    <row r="822077" ht="15"/>
    <row r="822078" ht="15"/>
    <row r="822079" ht="15"/>
    <row r="822080" ht="15"/>
    <row r="822081" ht="15"/>
    <row r="822082" ht="15"/>
    <row r="822083" ht="15"/>
    <row r="822084" ht="15"/>
    <row r="822085" ht="15"/>
    <row r="822086" ht="15"/>
    <row r="822087" ht="15"/>
    <row r="822088" ht="15"/>
    <row r="822089" ht="15"/>
    <row r="822090" ht="15"/>
    <row r="822091" ht="15"/>
    <row r="822092" ht="15"/>
    <row r="822093" ht="15"/>
    <row r="822094" ht="15"/>
    <row r="822095" ht="15"/>
    <row r="822096" ht="15"/>
    <row r="822097" ht="15"/>
    <row r="822098" ht="15"/>
    <row r="822099" ht="15"/>
    <row r="822100" ht="15"/>
    <row r="822101" ht="15"/>
    <row r="822102" ht="15"/>
    <row r="822103" ht="15"/>
    <row r="822104" ht="15"/>
    <row r="822105" ht="15"/>
    <row r="822106" ht="15"/>
    <row r="822107" ht="15"/>
    <row r="822108" ht="15"/>
    <row r="822109" ht="15"/>
    <row r="822110" ht="15"/>
    <row r="822111" ht="15"/>
    <row r="822112" ht="15"/>
    <row r="822113" ht="15"/>
    <row r="822114" ht="15"/>
    <row r="822115" ht="15"/>
    <row r="822116" ht="15"/>
    <row r="822117" ht="15"/>
    <row r="822118" ht="15"/>
    <row r="822119" ht="15"/>
    <row r="822120" ht="15"/>
    <row r="822121" ht="15"/>
    <row r="822122" ht="15"/>
    <row r="822123" ht="15"/>
    <row r="822124" ht="15"/>
    <row r="822125" ht="15"/>
    <row r="822126" ht="15"/>
    <row r="822127" ht="15"/>
    <row r="822128" ht="15"/>
    <row r="822129" ht="15"/>
    <row r="822130" ht="15"/>
    <row r="822131" ht="15"/>
    <row r="822132" ht="15"/>
    <row r="822133" ht="15"/>
    <row r="822134" ht="15"/>
    <row r="822135" ht="15"/>
    <row r="822136" ht="15"/>
    <row r="822137" ht="15"/>
    <row r="822138" ht="15"/>
    <row r="822139" ht="15"/>
    <row r="822140" ht="15"/>
    <row r="822141" ht="15"/>
    <row r="822142" ht="15"/>
    <row r="822143" ht="15"/>
    <row r="822144" ht="15"/>
    <row r="822145" ht="15"/>
    <row r="822146" ht="15"/>
    <row r="822147" ht="15"/>
    <row r="822148" ht="15"/>
    <row r="822149" ht="15"/>
    <row r="822150" ht="15"/>
    <row r="822151" ht="15"/>
    <row r="822152" ht="15"/>
    <row r="822153" ht="15"/>
    <row r="822154" ht="15"/>
    <row r="822155" ht="15"/>
    <row r="822156" ht="15"/>
    <row r="822157" ht="15"/>
    <row r="822158" ht="15"/>
    <row r="822159" ht="15"/>
    <row r="822160" ht="15"/>
    <row r="822161" ht="15"/>
    <row r="822162" ht="15"/>
    <row r="822163" ht="15"/>
    <row r="822164" ht="15"/>
    <row r="822165" ht="15"/>
    <row r="822166" ht="15"/>
    <row r="822167" ht="15"/>
    <row r="822168" ht="15"/>
    <row r="822169" ht="15"/>
    <row r="822170" ht="15"/>
    <row r="822171" ht="15"/>
    <row r="822172" ht="15"/>
    <row r="822173" ht="15"/>
    <row r="822174" ht="15"/>
    <row r="822175" ht="15"/>
    <row r="822176" ht="15"/>
    <row r="822177" ht="15"/>
    <row r="822178" ht="15"/>
    <row r="822179" ht="15"/>
    <row r="822180" ht="15"/>
    <row r="822181" ht="15"/>
    <row r="822182" ht="15"/>
    <row r="822183" ht="15"/>
    <row r="822184" ht="15"/>
    <row r="822185" ht="15"/>
    <row r="822186" ht="15"/>
    <row r="822187" ht="15"/>
    <row r="822188" ht="15"/>
    <row r="822189" ht="15"/>
    <row r="822190" ht="15"/>
    <row r="822191" ht="15"/>
    <row r="822192" ht="15"/>
    <row r="822193" ht="15"/>
    <row r="822194" ht="15"/>
    <row r="822195" ht="15"/>
    <row r="822196" ht="15"/>
    <row r="822197" ht="15"/>
    <row r="822198" ht="15"/>
    <row r="822199" ht="15"/>
    <row r="822200" ht="15"/>
    <row r="822201" ht="15"/>
    <row r="822202" ht="15"/>
    <row r="822203" ht="15"/>
    <row r="822204" ht="15"/>
    <row r="822205" ht="15"/>
    <row r="822206" ht="15"/>
    <row r="822207" ht="15"/>
    <row r="822208" ht="15"/>
    <row r="822209" ht="15"/>
    <row r="822210" ht="15"/>
    <row r="822211" ht="15"/>
    <row r="822212" ht="15"/>
    <row r="822213" ht="15"/>
    <row r="822214" ht="15"/>
    <row r="822215" ht="15"/>
    <row r="822216" ht="15"/>
    <row r="822217" ht="15"/>
    <row r="822218" ht="15"/>
    <row r="822219" ht="15"/>
    <row r="822220" ht="15"/>
    <row r="822221" ht="15"/>
    <row r="822222" ht="15"/>
    <row r="822223" ht="15"/>
    <row r="822224" ht="15"/>
    <row r="822225" ht="15"/>
    <row r="822226" ht="15"/>
    <row r="822227" ht="15"/>
    <row r="822228" ht="15"/>
    <row r="822229" ht="15"/>
    <row r="822230" ht="15"/>
    <row r="822231" ht="15"/>
    <row r="822232" ht="15"/>
    <row r="822233" ht="15"/>
    <row r="822234" ht="15"/>
    <row r="822235" ht="15"/>
    <row r="822236" ht="15"/>
    <row r="822237" ht="15"/>
    <row r="822238" ht="15"/>
    <row r="822239" ht="15"/>
    <row r="822240" ht="15"/>
    <row r="822241" ht="15"/>
    <row r="822242" ht="15"/>
    <row r="822243" ht="15"/>
    <row r="822244" ht="15"/>
    <row r="822245" ht="15"/>
    <row r="822246" ht="15"/>
    <row r="822247" ht="15"/>
    <row r="822248" ht="15"/>
    <row r="822249" ht="15"/>
    <row r="822250" ht="15"/>
    <row r="822251" ht="15"/>
    <row r="822252" ht="15"/>
    <row r="822253" ht="15"/>
    <row r="822254" ht="15"/>
    <row r="822255" ht="15"/>
    <row r="822256" ht="15"/>
    <row r="822257" ht="15"/>
    <row r="822258" ht="15"/>
    <row r="822259" ht="15"/>
    <row r="822260" ht="15"/>
    <row r="822261" ht="15"/>
    <row r="822262" ht="15"/>
    <row r="822263" ht="15"/>
    <row r="822264" ht="15"/>
    <row r="822265" ht="15"/>
    <row r="822266" ht="15"/>
    <row r="822267" ht="15"/>
    <row r="822268" ht="15"/>
    <row r="822269" ht="15"/>
    <row r="822270" ht="15"/>
    <row r="822271" ht="15"/>
    <row r="822272" ht="15"/>
    <row r="822273" ht="15"/>
    <row r="822274" ht="15"/>
    <row r="822275" ht="15"/>
    <row r="822276" ht="15"/>
    <row r="822277" ht="15"/>
    <row r="822278" ht="15"/>
    <row r="822279" ht="15"/>
    <row r="822280" ht="15"/>
    <row r="822281" ht="15"/>
    <row r="822282" ht="15"/>
    <row r="822283" ht="15"/>
    <row r="822284" ht="15"/>
    <row r="822285" ht="15"/>
    <row r="822286" ht="15"/>
    <row r="822287" ht="15"/>
    <row r="822288" ht="15"/>
    <row r="822289" ht="15"/>
    <row r="822290" ht="15"/>
    <row r="822291" ht="15"/>
    <row r="822292" ht="15"/>
    <row r="822293" ht="15"/>
    <row r="822294" ht="15"/>
    <row r="822295" ht="15"/>
    <row r="822296" ht="15"/>
    <row r="822297" ht="15"/>
    <row r="822298" ht="15"/>
    <row r="822299" ht="15"/>
    <row r="822300" ht="15"/>
    <row r="822301" ht="15"/>
    <row r="822302" ht="15"/>
    <row r="822303" ht="15"/>
    <row r="822304" ht="15"/>
    <row r="822305" ht="15"/>
    <row r="822306" ht="15"/>
    <row r="822307" ht="15"/>
    <row r="822308" ht="15"/>
    <row r="822309" ht="15"/>
    <row r="822310" ht="15"/>
    <row r="822311" ht="15"/>
    <row r="822312" ht="15"/>
    <row r="822313" ht="15"/>
    <row r="822314" ht="15"/>
    <row r="822315" ht="15"/>
    <row r="822316" ht="15"/>
    <row r="822317" ht="15"/>
    <row r="822318" ht="15"/>
    <row r="822319" ht="15"/>
    <row r="822320" ht="15"/>
    <row r="822321" ht="15"/>
    <row r="822322" ht="15"/>
    <row r="822323" ht="15"/>
    <row r="822324" ht="15"/>
    <row r="822325" ht="15"/>
    <row r="822326" ht="15"/>
    <row r="822327" ht="15"/>
    <row r="822328" ht="15"/>
    <row r="822329" ht="15"/>
    <row r="822330" ht="15"/>
    <row r="822331" ht="15"/>
    <row r="822332" ht="15"/>
    <row r="822333" ht="15"/>
    <row r="822334" ht="15"/>
    <row r="822335" ht="15"/>
    <row r="822336" ht="15"/>
    <row r="822337" ht="15"/>
    <row r="822338" ht="15"/>
    <row r="822339" ht="15"/>
    <row r="822340" ht="15"/>
    <row r="822341" ht="15"/>
    <row r="822342" ht="15"/>
    <row r="822343" ht="15"/>
    <row r="822344" ht="15"/>
    <row r="822345" ht="15"/>
    <row r="822346" ht="15"/>
    <row r="822347" ht="15"/>
    <row r="822348" ht="15"/>
    <row r="822349" ht="15"/>
    <row r="822350" ht="15"/>
    <row r="822351" ht="15"/>
    <row r="822352" ht="15"/>
    <row r="822353" ht="15"/>
    <row r="822354" ht="15"/>
    <row r="822355" ht="15"/>
    <row r="822356" ht="15"/>
    <row r="822357" ht="15"/>
    <row r="822358" ht="15"/>
    <row r="822359" ht="15"/>
    <row r="822360" ht="15"/>
    <row r="822361" ht="15"/>
    <row r="822362" ht="15"/>
    <row r="822363" ht="15"/>
    <row r="822364" ht="15"/>
    <row r="822365" ht="15"/>
    <row r="822366" ht="15"/>
    <row r="822367" ht="15"/>
    <row r="822368" ht="15"/>
    <row r="822369" ht="15"/>
    <row r="822370" ht="15"/>
    <row r="822371" ht="15"/>
    <row r="822372" ht="15"/>
    <row r="822373" ht="15"/>
    <row r="822374" ht="15"/>
    <row r="822375" ht="15"/>
    <row r="822376" ht="15"/>
    <row r="822377" ht="15"/>
    <row r="822378" ht="15"/>
    <row r="822379" ht="15"/>
    <row r="822380" ht="15"/>
    <row r="822381" ht="15"/>
    <row r="822382" ht="15"/>
    <row r="822383" ht="15"/>
    <row r="822384" ht="15"/>
    <row r="822385" ht="15"/>
    <row r="822386" ht="15"/>
    <row r="822387" ht="15"/>
    <row r="822388" ht="15"/>
    <row r="822389" ht="15"/>
    <row r="822390" ht="15"/>
    <row r="822391" ht="15"/>
    <row r="822392" ht="15"/>
    <row r="822393" ht="15"/>
    <row r="822394" ht="15"/>
    <row r="822395" ht="15"/>
    <row r="822396" ht="15"/>
    <row r="822397" ht="15"/>
    <row r="822398" ht="15"/>
    <row r="822399" ht="15"/>
    <row r="822400" ht="15"/>
    <row r="822401" ht="15"/>
    <row r="822402" ht="15"/>
    <row r="822403" ht="15"/>
    <row r="822404" ht="15"/>
    <row r="822405" ht="15"/>
    <row r="822406" ht="15"/>
    <row r="822407" ht="15"/>
    <row r="822408" ht="15"/>
    <row r="822409" ht="15"/>
    <row r="822410" ht="15"/>
    <row r="822411" ht="15"/>
    <row r="822412" ht="15"/>
    <row r="822413" ht="15"/>
    <row r="822414" ht="15"/>
    <row r="822415" ht="15"/>
    <row r="822416" ht="15"/>
    <row r="822417" ht="15"/>
    <row r="822418" ht="15"/>
    <row r="822419" ht="15"/>
    <row r="822420" ht="15"/>
    <row r="822421" ht="15"/>
    <row r="822422" ht="15"/>
    <row r="822423" ht="15"/>
    <row r="822424" ht="15"/>
    <row r="822425" ht="15"/>
    <row r="822426" ht="15"/>
    <row r="822427" ht="15"/>
    <row r="822428" ht="15"/>
    <row r="822429" ht="15"/>
    <row r="822430" ht="15"/>
    <row r="822431" ht="15"/>
    <row r="822432" ht="15"/>
    <row r="822433" ht="15"/>
    <row r="822434" ht="15"/>
    <row r="822435" ht="15"/>
    <row r="822436" ht="15"/>
    <row r="822437" ht="15"/>
    <row r="822438" ht="15"/>
    <row r="822439" ht="15"/>
    <row r="822440" ht="15"/>
    <row r="822441" ht="15"/>
    <row r="822442" ht="15"/>
    <row r="822443" ht="15"/>
    <row r="822444" ht="15"/>
    <row r="822445" ht="15"/>
    <row r="822446" ht="15"/>
    <row r="822447" ht="15"/>
    <row r="822448" ht="15"/>
    <row r="822449" ht="15"/>
    <row r="822450" ht="15"/>
    <row r="822451" ht="15"/>
    <row r="822452" ht="15"/>
    <row r="822453" ht="15"/>
    <row r="822454" ht="15"/>
    <row r="822455" ht="15"/>
    <row r="822456" ht="15"/>
    <row r="822457" ht="15"/>
    <row r="822458" ht="15"/>
    <row r="822459" ht="15"/>
    <row r="822460" ht="15"/>
    <row r="822461" ht="15"/>
    <row r="822462" ht="15"/>
    <row r="822463" ht="15"/>
    <row r="822464" ht="15"/>
    <row r="822465" ht="15"/>
    <row r="822466" ht="15"/>
    <row r="822467" ht="15"/>
    <row r="822468" ht="15"/>
    <row r="822469" ht="15"/>
    <row r="822470" ht="15"/>
    <row r="822471" ht="15"/>
    <row r="822472" ht="15"/>
    <row r="822473" ht="15"/>
    <row r="822474" ht="15"/>
    <row r="822475" ht="15"/>
    <row r="822476" ht="15"/>
    <row r="822477" ht="15"/>
    <row r="822478" ht="15"/>
    <row r="822479" ht="15"/>
    <row r="822480" ht="15"/>
    <row r="822481" ht="15"/>
    <row r="822482" ht="15"/>
    <row r="822483" ht="15"/>
    <row r="822484" ht="15"/>
    <row r="822485" ht="15"/>
    <row r="822486" ht="15"/>
    <row r="822487" ht="15"/>
    <row r="822488" ht="15"/>
    <row r="822489" ht="15"/>
    <row r="822490" ht="15"/>
    <row r="822491" ht="15"/>
    <row r="822492" ht="15"/>
    <row r="822493" ht="15"/>
    <row r="822494" ht="15"/>
    <row r="822495" ht="15"/>
    <row r="822496" ht="15"/>
    <row r="822497" ht="15"/>
    <row r="822498" ht="15"/>
    <row r="822499" ht="15"/>
    <row r="822500" ht="15"/>
    <row r="822501" ht="15"/>
    <row r="822502" ht="15"/>
    <row r="822503" ht="15"/>
    <row r="822504" ht="15"/>
    <row r="822505" ht="15"/>
    <row r="822506" ht="15"/>
    <row r="822507" ht="15"/>
    <row r="822508" ht="15"/>
    <row r="822509" ht="15"/>
    <row r="822510" ht="15"/>
    <row r="822511" ht="15"/>
    <row r="822512" ht="15"/>
    <row r="822513" ht="15"/>
    <row r="822514" ht="15"/>
    <row r="822515" ht="15"/>
    <row r="822516" ht="15"/>
    <row r="822517" ht="15"/>
    <row r="822518" ht="15"/>
    <row r="822519" ht="15"/>
    <row r="822520" ht="15"/>
    <row r="822521" ht="15"/>
    <row r="822522" ht="15"/>
    <row r="822523" ht="15"/>
    <row r="822524" ht="15"/>
    <row r="822525" ht="15"/>
    <row r="822526" ht="15"/>
    <row r="822527" ht="15"/>
    <row r="822528" ht="15"/>
    <row r="822529" ht="15"/>
    <row r="822530" ht="15"/>
    <row r="822531" ht="15"/>
    <row r="822532" ht="15"/>
    <row r="822533" ht="15"/>
    <row r="822534" ht="15"/>
    <row r="822535" ht="15"/>
    <row r="822536" ht="15"/>
    <row r="822537" ht="15"/>
    <row r="822538" ht="15"/>
    <row r="822539" ht="15"/>
    <row r="822540" ht="15"/>
    <row r="822541" ht="15"/>
    <row r="822542" ht="15"/>
    <row r="822543" ht="15"/>
    <row r="822544" ht="15"/>
    <row r="822545" ht="15"/>
    <row r="822546" ht="15"/>
    <row r="822547" ht="15"/>
    <row r="822548" ht="15"/>
    <row r="822549" ht="15"/>
    <row r="822550" ht="15"/>
    <row r="822551" ht="15"/>
    <row r="822552" ht="15"/>
    <row r="822553" ht="15"/>
    <row r="822554" ht="15"/>
    <row r="822555" ht="15"/>
    <row r="822556" ht="15"/>
    <row r="822557" ht="15"/>
    <row r="822558" ht="15"/>
    <row r="822559" ht="15"/>
    <row r="822560" ht="15"/>
    <row r="822561" ht="15"/>
    <row r="822562" ht="15"/>
    <row r="822563" ht="15"/>
    <row r="822564" ht="15"/>
    <row r="822565" ht="15"/>
    <row r="822566" ht="15"/>
    <row r="822567" ht="15"/>
    <row r="822568" ht="15"/>
    <row r="822569" ht="15"/>
    <row r="822570" ht="15"/>
    <row r="822571" ht="15"/>
    <row r="822572" ht="15"/>
    <row r="822573" ht="15"/>
    <row r="822574" ht="15"/>
    <row r="822575" ht="15"/>
    <row r="822576" ht="15"/>
    <row r="822577" ht="15"/>
    <row r="822578" ht="15"/>
    <row r="822579" ht="15"/>
    <row r="822580" ht="15"/>
    <row r="822581" ht="15"/>
    <row r="822582" ht="15"/>
    <row r="822583" ht="15"/>
    <row r="822584" ht="15"/>
    <row r="822585" ht="15"/>
    <row r="822586" ht="15"/>
    <row r="822587" ht="15"/>
    <row r="822588" ht="15"/>
    <row r="822589" ht="15"/>
    <row r="822590" ht="15"/>
    <row r="822591" ht="15"/>
    <row r="822592" ht="15"/>
    <row r="822593" ht="15"/>
    <row r="822594" ht="15"/>
    <row r="822595" ht="15"/>
    <row r="822596" ht="15"/>
    <row r="822597" ht="15"/>
    <row r="822598" ht="15"/>
    <row r="822599" ht="15"/>
    <row r="822600" ht="15"/>
    <row r="822601" ht="15"/>
    <row r="822602" ht="15"/>
    <row r="822603" ht="15"/>
    <row r="822604" ht="15"/>
    <row r="822605" ht="15"/>
    <row r="822606" ht="15"/>
    <row r="822607" ht="15"/>
    <row r="822608" ht="15"/>
    <row r="822609" ht="15"/>
    <row r="822610" ht="15"/>
    <row r="822611" ht="15"/>
    <row r="822612" ht="15"/>
    <row r="822613" ht="15"/>
    <row r="822614" ht="15"/>
    <row r="822615" ht="15"/>
    <row r="822616" ht="15"/>
    <row r="822617" ht="15"/>
    <row r="822618" ht="15"/>
    <row r="822619" ht="15"/>
    <row r="822620" ht="15"/>
    <row r="822621" ht="15"/>
    <row r="822622" ht="15"/>
    <row r="822623" ht="15"/>
    <row r="822624" ht="15"/>
    <row r="822625" ht="15"/>
    <row r="822626" ht="15"/>
    <row r="822627" ht="15"/>
    <row r="822628" ht="15"/>
    <row r="822629" ht="15"/>
    <row r="822630" ht="15"/>
    <row r="822631" ht="15"/>
    <row r="822632" ht="15"/>
    <row r="822633" ht="15"/>
    <row r="822634" ht="15"/>
    <row r="822635" ht="15"/>
    <row r="822636" ht="15"/>
    <row r="822637" ht="15"/>
    <row r="822638" ht="15"/>
    <row r="822639" ht="15"/>
    <row r="822640" ht="15"/>
    <row r="822641" ht="15"/>
    <row r="822642" ht="15"/>
    <row r="822643" ht="15"/>
    <row r="822644" ht="15"/>
    <row r="822645" ht="15"/>
    <row r="822646" ht="15"/>
    <row r="822647" ht="15"/>
    <row r="822648" ht="15"/>
    <row r="822649" ht="15"/>
    <row r="822650" ht="15"/>
    <row r="822651" ht="15"/>
    <row r="822652" ht="15"/>
    <row r="822653" ht="15"/>
    <row r="822654" ht="15"/>
    <row r="822655" ht="15"/>
    <row r="822656" ht="15"/>
    <row r="822657" ht="15"/>
    <row r="822658" ht="15"/>
    <row r="822659" ht="15"/>
    <row r="822660" ht="15"/>
    <row r="822661" ht="15"/>
    <row r="822662" ht="15"/>
    <row r="822663" ht="15"/>
    <row r="822664" ht="15"/>
    <row r="822665" ht="15"/>
    <row r="822666" ht="15"/>
    <row r="822667" ht="15"/>
    <row r="822668" ht="15"/>
    <row r="822669" ht="15"/>
    <row r="822670" ht="15"/>
    <row r="822671" ht="15"/>
    <row r="822672" ht="15"/>
    <row r="822673" ht="15"/>
    <row r="822674" ht="15"/>
    <row r="822675" ht="15"/>
    <row r="822676" ht="15"/>
    <row r="822677" ht="15"/>
    <row r="822678" ht="15"/>
    <row r="822679" ht="15"/>
    <row r="822680" ht="15"/>
    <row r="822681" ht="15"/>
    <row r="822682" ht="15"/>
    <row r="822683" ht="15"/>
    <row r="822684" ht="15"/>
    <row r="822685" ht="15"/>
    <row r="822686" ht="15"/>
    <row r="822687" ht="15"/>
    <row r="822688" ht="15"/>
    <row r="822689" ht="15"/>
    <row r="822690" ht="15"/>
    <row r="822691" ht="15"/>
    <row r="822692" ht="15"/>
    <row r="822693" ht="15"/>
    <row r="822694" ht="15"/>
    <row r="822695" ht="15"/>
    <row r="822696" ht="15"/>
    <row r="822697" ht="15"/>
    <row r="822698" ht="15"/>
    <row r="822699" ht="15"/>
    <row r="822700" ht="15"/>
    <row r="822701" ht="15"/>
    <row r="822702" ht="15"/>
    <row r="822703" ht="15"/>
    <row r="822704" ht="15"/>
    <row r="822705" ht="15"/>
    <row r="822706" ht="15"/>
    <row r="822707" ht="15"/>
    <row r="822708" ht="15"/>
    <row r="822709" ht="15"/>
    <row r="822710" ht="15"/>
    <row r="822711" ht="15"/>
    <row r="822712" ht="15"/>
    <row r="822713" ht="15"/>
    <row r="822714" ht="15"/>
    <row r="822715" ht="15"/>
    <row r="822716" ht="15"/>
    <row r="822717" ht="15"/>
    <row r="822718" ht="15"/>
    <row r="822719" ht="15"/>
    <row r="822720" ht="15"/>
    <row r="822721" ht="15"/>
    <row r="822722" ht="15"/>
    <row r="822723" ht="15"/>
    <row r="822724" ht="15"/>
    <row r="822725" ht="15"/>
    <row r="822726" ht="15"/>
    <row r="822727" ht="15"/>
    <row r="822728" ht="15"/>
    <row r="822729" ht="15"/>
    <row r="822730" ht="15"/>
    <row r="822731" ht="15"/>
    <row r="822732" ht="15"/>
    <row r="822733" ht="15"/>
    <row r="822734" ht="15"/>
    <row r="822735" ht="15"/>
    <row r="822736" ht="15"/>
    <row r="822737" ht="15"/>
    <row r="822738" ht="15"/>
    <row r="822739" ht="15"/>
    <row r="822740" ht="15"/>
    <row r="822741" ht="15"/>
    <row r="822742" ht="15"/>
    <row r="822743" ht="15"/>
    <row r="822744" ht="15"/>
    <row r="822745" ht="15"/>
    <row r="822746" ht="15"/>
    <row r="822747" ht="15"/>
    <row r="822748" ht="15"/>
    <row r="822749" ht="15"/>
    <row r="822750" ht="15"/>
    <row r="822751" ht="15"/>
    <row r="822752" ht="15"/>
    <row r="822753" ht="15"/>
    <row r="822754" ht="15"/>
    <row r="822755" ht="15"/>
    <row r="822756" ht="15"/>
    <row r="822757" ht="15"/>
    <row r="822758" ht="15"/>
    <row r="822759" ht="15"/>
    <row r="822760" ht="15"/>
    <row r="822761" ht="15"/>
    <row r="822762" ht="15"/>
    <row r="822763" ht="15"/>
    <row r="822764" ht="15"/>
    <row r="822765" ht="15"/>
    <row r="822766" ht="15"/>
    <row r="822767" ht="15"/>
    <row r="822768" ht="15"/>
    <row r="822769" ht="15"/>
    <row r="822770" ht="15"/>
    <row r="822771" ht="15"/>
    <row r="822772" ht="15"/>
    <row r="822773" ht="15"/>
    <row r="822774" ht="15"/>
    <row r="822775" ht="15"/>
    <row r="822776" ht="15"/>
    <row r="822777" ht="15"/>
    <row r="822778" ht="15"/>
    <row r="822779" ht="15"/>
    <row r="822780" ht="15"/>
    <row r="822781" ht="15"/>
    <row r="822782" ht="15"/>
    <row r="822783" ht="15"/>
    <row r="822784" ht="15"/>
    <row r="822785" ht="15"/>
    <row r="822786" ht="15"/>
    <row r="822787" ht="15"/>
    <row r="822788" ht="15"/>
    <row r="822789" ht="15"/>
    <row r="822790" ht="15"/>
    <row r="822791" ht="15"/>
    <row r="822792" ht="15"/>
    <row r="822793" ht="15"/>
    <row r="822794" ht="15"/>
    <row r="822795" ht="15"/>
    <row r="822796" ht="15"/>
    <row r="822797" ht="15"/>
    <row r="822798" ht="15"/>
    <row r="822799" ht="15"/>
    <row r="822800" ht="15"/>
    <row r="822801" ht="15"/>
    <row r="822802" ht="15"/>
    <row r="822803" ht="15"/>
    <row r="822804" ht="15"/>
    <row r="822805" ht="15"/>
    <row r="822806" ht="15"/>
    <row r="822807" ht="15"/>
    <row r="822808" ht="15"/>
    <row r="822809" ht="15"/>
    <row r="822810" ht="15"/>
    <row r="822811" ht="15"/>
    <row r="822812" ht="15"/>
    <row r="822813" ht="15"/>
    <row r="822814" ht="15"/>
    <row r="822815" ht="15"/>
    <row r="822816" ht="15"/>
    <row r="822817" ht="15"/>
    <row r="822818" ht="15"/>
    <row r="822819" ht="15"/>
    <row r="822820" ht="15"/>
    <row r="822821" ht="15"/>
    <row r="822822" ht="15"/>
    <row r="822823" ht="15"/>
    <row r="822824" ht="15"/>
    <row r="822825" ht="15"/>
    <row r="822826" ht="15"/>
    <row r="822827" ht="15"/>
    <row r="822828" ht="15"/>
    <row r="822829" ht="15"/>
    <row r="822830" ht="15"/>
    <row r="822831" ht="15"/>
    <row r="822832" ht="15"/>
    <row r="822833" ht="15"/>
    <row r="822834" ht="15"/>
    <row r="822835" ht="15"/>
    <row r="822836" ht="15"/>
    <row r="822837" ht="15"/>
    <row r="822838" ht="15"/>
    <row r="822839" ht="15"/>
    <row r="822840" ht="15"/>
    <row r="822841" ht="15"/>
    <row r="822842" ht="15"/>
    <row r="822843" ht="15"/>
    <row r="822844" ht="15"/>
    <row r="822845" ht="15"/>
    <row r="822846" ht="15"/>
    <row r="822847" ht="15"/>
    <row r="822848" ht="15"/>
    <row r="822849" ht="15"/>
    <row r="822850" ht="15"/>
    <row r="822851" ht="15"/>
    <row r="822852" ht="15"/>
    <row r="822853" ht="15"/>
    <row r="822854" ht="15"/>
    <row r="822855" ht="15"/>
    <row r="822856" ht="15"/>
    <row r="822857" ht="15"/>
    <row r="822858" ht="15"/>
    <row r="822859" ht="15"/>
    <row r="822860" ht="15"/>
    <row r="822861" ht="15"/>
    <row r="822862" ht="15"/>
    <row r="822863" ht="15"/>
    <row r="822864" ht="15"/>
    <row r="822865" ht="15"/>
    <row r="822866" ht="15"/>
    <row r="822867" ht="15"/>
    <row r="822868" ht="15"/>
    <row r="822869" ht="15"/>
    <row r="822870" ht="15"/>
    <row r="822871" ht="15"/>
    <row r="822872" ht="15"/>
    <row r="822873" ht="15"/>
    <row r="822874" ht="15"/>
    <row r="822875" ht="15"/>
    <row r="822876" ht="15"/>
    <row r="822877" ht="15"/>
    <row r="822878" ht="15"/>
    <row r="822879" ht="15"/>
    <row r="822880" ht="15"/>
    <row r="822881" ht="15"/>
    <row r="822882" ht="15"/>
    <row r="822883" ht="15"/>
    <row r="822884" ht="15"/>
    <row r="822885" ht="15"/>
    <row r="822886" ht="15"/>
    <row r="822887" ht="15"/>
    <row r="822888" ht="15"/>
    <row r="822889" ht="15"/>
    <row r="822890" ht="15"/>
    <row r="822891" ht="15"/>
    <row r="822892" ht="15"/>
    <row r="822893" ht="15"/>
    <row r="822894" ht="15"/>
    <row r="822895" ht="15"/>
    <row r="822896" ht="15"/>
    <row r="822897" ht="15"/>
    <row r="822898" ht="15"/>
    <row r="822899" ht="15"/>
    <row r="822900" ht="15"/>
    <row r="822901" ht="15"/>
    <row r="822902" ht="15"/>
    <row r="822903" ht="15"/>
    <row r="822904" ht="15"/>
    <row r="822905" ht="15"/>
    <row r="822906" ht="15"/>
    <row r="822907" ht="15"/>
    <row r="822908" ht="15"/>
    <row r="822909" ht="15"/>
    <row r="822910" ht="15"/>
    <row r="822911" ht="15"/>
    <row r="822912" ht="15"/>
    <row r="822913" ht="15"/>
    <row r="822914" ht="15"/>
    <row r="822915" ht="15"/>
    <row r="822916" ht="15"/>
    <row r="822917" ht="15"/>
    <row r="822918" ht="15"/>
    <row r="822919" ht="15"/>
    <row r="822920" ht="15"/>
    <row r="822921" ht="15"/>
    <row r="822922" ht="15"/>
    <row r="822923" ht="15"/>
    <row r="822924" ht="15"/>
    <row r="822925" ht="15"/>
    <row r="822926" ht="15"/>
    <row r="822927" ht="15"/>
    <row r="822928" ht="15"/>
    <row r="822929" ht="15"/>
    <row r="822930" ht="15"/>
    <row r="822931" ht="15"/>
    <row r="822932" ht="15"/>
    <row r="822933" ht="15"/>
    <row r="822934" ht="15"/>
    <row r="822935" ht="15"/>
    <row r="822936" ht="15"/>
    <row r="822937" ht="15"/>
    <row r="822938" ht="15"/>
    <row r="822939" ht="15"/>
    <row r="822940" ht="15"/>
    <row r="822941" ht="15"/>
    <row r="822942" ht="15"/>
    <row r="822943" ht="15"/>
    <row r="822944" ht="15"/>
    <row r="822945" ht="15"/>
    <row r="822946" ht="15"/>
    <row r="822947" ht="15"/>
    <row r="822948" ht="15"/>
    <row r="822949" ht="15"/>
    <row r="822950" ht="15"/>
    <row r="822951" ht="15"/>
    <row r="822952" ht="15"/>
    <row r="822953" ht="15"/>
    <row r="822954" ht="15"/>
    <row r="822955" ht="15"/>
    <row r="822956" ht="15"/>
    <row r="822957" ht="15"/>
    <row r="822958" ht="15"/>
    <row r="822959" ht="15"/>
    <row r="822960" ht="15"/>
    <row r="822961" ht="15"/>
    <row r="822962" ht="15"/>
    <row r="822963" ht="15"/>
    <row r="822964" ht="15"/>
    <row r="822965" ht="15"/>
    <row r="822966" ht="15"/>
    <row r="822967" ht="15"/>
    <row r="822968" ht="15"/>
    <row r="822969" ht="15"/>
    <row r="822970" ht="15"/>
    <row r="822971" ht="15"/>
    <row r="822972" ht="15"/>
    <row r="822973" ht="15"/>
    <row r="822974" ht="15"/>
    <row r="822975" ht="15"/>
    <row r="822976" ht="15"/>
    <row r="822977" ht="15"/>
    <row r="822978" ht="15"/>
    <row r="822979" ht="15"/>
    <row r="822980" ht="15"/>
    <row r="822981" ht="15"/>
    <row r="822982" ht="15"/>
    <row r="822983" ht="15"/>
    <row r="822984" ht="15"/>
    <row r="822985" ht="15"/>
    <row r="822986" ht="15"/>
    <row r="822987" ht="15"/>
    <row r="822988" ht="15"/>
    <row r="822989" ht="15"/>
    <row r="822990" ht="15"/>
    <row r="822991" ht="15"/>
    <row r="822992" ht="15"/>
    <row r="822993" ht="15"/>
    <row r="822994" ht="15"/>
    <row r="822995" ht="15"/>
    <row r="822996" ht="15"/>
    <row r="822997" ht="15"/>
    <row r="822998" ht="15"/>
    <row r="822999" ht="15"/>
    <row r="823000" ht="15"/>
    <row r="823001" ht="15"/>
    <row r="823002" ht="15"/>
    <row r="823003" ht="15"/>
    <row r="823004" ht="15"/>
    <row r="823005" ht="15"/>
    <row r="823006" ht="15"/>
    <row r="823007" ht="15"/>
    <row r="823008" ht="15"/>
    <row r="823009" ht="15"/>
    <row r="823010" ht="15"/>
    <row r="823011" ht="15"/>
    <row r="823012" ht="15"/>
    <row r="823013" ht="15"/>
    <row r="823014" ht="15"/>
    <row r="823015" ht="15"/>
    <row r="823016" ht="15"/>
    <row r="823017" ht="15"/>
    <row r="823018" ht="15"/>
    <row r="823019" ht="15"/>
    <row r="823020" ht="15"/>
    <row r="823021" ht="15"/>
    <row r="823022" ht="15"/>
    <row r="823023" ht="15"/>
    <row r="823024" ht="15"/>
    <row r="823025" ht="15"/>
    <row r="823026" ht="15"/>
    <row r="823027" ht="15"/>
    <row r="823028" ht="15"/>
    <row r="823029" ht="15"/>
    <row r="823030" ht="15"/>
    <row r="823031" ht="15"/>
    <row r="823032" ht="15"/>
    <row r="823033" ht="15"/>
    <row r="823034" ht="15"/>
    <row r="823035" ht="15"/>
    <row r="823036" ht="15"/>
    <row r="823037" ht="15"/>
    <row r="823038" ht="15"/>
    <row r="823039" ht="15"/>
    <row r="823040" ht="15"/>
    <row r="823041" ht="15"/>
    <row r="823042" ht="15"/>
    <row r="823043" ht="15"/>
    <row r="823044" ht="15"/>
    <row r="823045" ht="15"/>
    <row r="823046" ht="15"/>
    <row r="823047" ht="15"/>
    <row r="823048" ht="15"/>
    <row r="823049" ht="15"/>
    <row r="823050" ht="15"/>
    <row r="823051" ht="15"/>
    <row r="823052" ht="15"/>
    <row r="823053" ht="15"/>
    <row r="823054" ht="15"/>
    <row r="823055" ht="15"/>
    <row r="823056" ht="15"/>
    <row r="823057" ht="15"/>
    <row r="823058" ht="15"/>
    <row r="823059" ht="15"/>
    <row r="823060" ht="15"/>
    <row r="823061" ht="15"/>
    <row r="823062" ht="15"/>
    <row r="823063" ht="15"/>
    <row r="823064" ht="15"/>
    <row r="823065" ht="15"/>
    <row r="823066" ht="15"/>
    <row r="823067" ht="15"/>
    <row r="823068" ht="15"/>
    <row r="823069" ht="15"/>
    <row r="823070" ht="15"/>
    <row r="823071" ht="15"/>
    <row r="823072" ht="15"/>
    <row r="823073" ht="15"/>
    <row r="823074" ht="15"/>
    <row r="823075" ht="15"/>
    <row r="823076" ht="15"/>
    <row r="823077" ht="15"/>
    <row r="823078" ht="15"/>
    <row r="823079" ht="15"/>
    <row r="823080" ht="15"/>
    <row r="823081" ht="15"/>
    <row r="823082" ht="15"/>
    <row r="823083" ht="15"/>
    <row r="823084" ht="15"/>
    <row r="823085" ht="15"/>
    <row r="823086" ht="15"/>
    <row r="823087" ht="15"/>
    <row r="823088" ht="15"/>
    <row r="823089" ht="15"/>
    <row r="823090" ht="15"/>
    <row r="823091" ht="15"/>
    <row r="823092" ht="15"/>
    <row r="823093" ht="15"/>
    <row r="823094" ht="15"/>
    <row r="823095" ht="15"/>
    <row r="823096" ht="15"/>
    <row r="823097" ht="15"/>
    <row r="823098" ht="15"/>
    <row r="823099" ht="15"/>
    <row r="823100" ht="15"/>
    <row r="823101" ht="15"/>
    <row r="823102" ht="15"/>
    <row r="823103" ht="15"/>
    <row r="823104" ht="15"/>
    <row r="823105" ht="15"/>
    <row r="823106" ht="15"/>
    <row r="823107" ht="15"/>
    <row r="823108" ht="15"/>
    <row r="823109" ht="15"/>
    <row r="823110" ht="15"/>
    <row r="823111" ht="15"/>
    <row r="823112" ht="15"/>
    <row r="823113" ht="15"/>
    <row r="823114" ht="15"/>
    <row r="823115" ht="15"/>
    <row r="823116" ht="15"/>
    <row r="823117" ht="15"/>
    <row r="823118" ht="15"/>
    <row r="823119" ht="15"/>
    <row r="823120" ht="15"/>
    <row r="823121" ht="15"/>
    <row r="823122" ht="15"/>
    <row r="823123" ht="15"/>
    <row r="823124" ht="15"/>
    <row r="823125" ht="15"/>
    <row r="823126" ht="15"/>
    <row r="823127" ht="15"/>
    <row r="823128" ht="15"/>
    <row r="823129" ht="15"/>
    <row r="823130" ht="15"/>
    <row r="823131" ht="15"/>
    <row r="823132" ht="15"/>
    <row r="823133" ht="15"/>
    <row r="823134" ht="15"/>
    <row r="823135" ht="15"/>
    <row r="823136" ht="15"/>
    <row r="823137" ht="15"/>
    <row r="823138" ht="15"/>
    <row r="823139" ht="15"/>
    <row r="823140" ht="15"/>
    <row r="823141" ht="15"/>
    <row r="823142" ht="15"/>
    <row r="823143" ht="15"/>
    <row r="823144" ht="15"/>
    <row r="823145" ht="15"/>
    <row r="823146" ht="15"/>
    <row r="823147" ht="15"/>
    <row r="823148" ht="15"/>
    <row r="823149" ht="15"/>
    <row r="823150" ht="15"/>
    <row r="823151" ht="15"/>
    <row r="823152" ht="15"/>
    <row r="823153" ht="15"/>
    <row r="823154" ht="15"/>
    <row r="823155" ht="15"/>
    <row r="823156" ht="15"/>
    <row r="823157" ht="15"/>
    <row r="823158" ht="15"/>
    <row r="823159" ht="15"/>
    <row r="823160" ht="15"/>
    <row r="823161" ht="15"/>
    <row r="823162" ht="15"/>
    <row r="823163" ht="15"/>
    <row r="823164" ht="15"/>
    <row r="823165" ht="15"/>
    <row r="823166" ht="15"/>
    <row r="823167" ht="15"/>
    <row r="823168" ht="15"/>
    <row r="823169" ht="15"/>
    <row r="823170" ht="15"/>
    <row r="823171" ht="15"/>
    <row r="823172" ht="15"/>
    <row r="823173" ht="15"/>
    <row r="823174" ht="15"/>
    <row r="823175" ht="15"/>
    <row r="823176" ht="15"/>
    <row r="823177" ht="15"/>
    <row r="823178" ht="15"/>
    <row r="823179" ht="15"/>
    <row r="823180" ht="15"/>
    <row r="823181" ht="15"/>
    <row r="823182" ht="15"/>
    <row r="823183" ht="15"/>
    <row r="823184" ht="15"/>
    <row r="823185" ht="15"/>
    <row r="823186" ht="15"/>
    <row r="823187" ht="15"/>
    <row r="823188" ht="15"/>
    <row r="823189" ht="15"/>
    <row r="823190" ht="15"/>
    <row r="823191" ht="15"/>
    <row r="823192" ht="15"/>
    <row r="823193" ht="15"/>
    <row r="823194" ht="15"/>
    <row r="823195" ht="15"/>
    <row r="823196" ht="15"/>
    <row r="823197" ht="15"/>
    <row r="823198" ht="15"/>
    <row r="823199" ht="15"/>
    <row r="823200" ht="15"/>
    <row r="823201" ht="15"/>
    <row r="823202" ht="15"/>
    <row r="823203" ht="15"/>
    <row r="823204" ht="15"/>
    <row r="823205" ht="15"/>
    <row r="823206" ht="15"/>
    <row r="823207" ht="15"/>
    <row r="823208" ht="15"/>
    <row r="823209" ht="15"/>
    <row r="823210" ht="15"/>
    <row r="823211" ht="15"/>
    <row r="823212" ht="15"/>
    <row r="823213" ht="15"/>
    <row r="823214" ht="15"/>
    <row r="823215" ht="15"/>
    <row r="823216" ht="15"/>
    <row r="823217" ht="15"/>
    <row r="823218" ht="15"/>
    <row r="823219" ht="15"/>
    <row r="823220" ht="15"/>
    <row r="823221" ht="15"/>
    <row r="823222" ht="15"/>
    <row r="823223" ht="15"/>
    <row r="823224" ht="15"/>
    <row r="823225" ht="15"/>
    <row r="823226" ht="15"/>
    <row r="823227" ht="15"/>
    <row r="823228" ht="15"/>
    <row r="823229" ht="15"/>
    <row r="823230" ht="15"/>
    <row r="823231" ht="15"/>
    <row r="823232" ht="15"/>
    <row r="823233" ht="15"/>
    <row r="823234" ht="15"/>
    <row r="823235" ht="15"/>
    <row r="823236" ht="15"/>
    <row r="823237" ht="15"/>
    <row r="823238" ht="15"/>
    <row r="823239" ht="15"/>
    <row r="823240" ht="15"/>
    <row r="823241" ht="15"/>
    <row r="823242" ht="15"/>
    <row r="823243" ht="15"/>
    <row r="823244" ht="15"/>
    <row r="823245" ht="15"/>
    <row r="823246" ht="15"/>
    <row r="823247" ht="15"/>
    <row r="823248" ht="15"/>
    <row r="823249" ht="15"/>
    <row r="823250" ht="15"/>
    <row r="823251" ht="15"/>
    <row r="823252" ht="15"/>
    <row r="823253" ht="15"/>
    <row r="823254" ht="15"/>
    <row r="823255" ht="15"/>
    <row r="823256" ht="15"/>
    <row r="823257" ht="15"/>
    <row r="823258" ht="15"/>
    <row r="823259" ht="15"/>
    <row r="823260" ht="15"/>
    <row r="823261" ht="15"/>
    <row r="823262" ht="15"/>
    <row r="823263" ht="15"/>
    <row r="823264" ht="15"/>
    <row r="823265" ht="15"/>
    <row r="823266" ht="15"/>
    <row r="823267" ht="15"/>
    <row r="823268" ht="15"/>
    <row r="823269" ht="15"/>
    <row r="823270" ht="15"/>
    <row r="823271" ht="15"/>
    <row r="823272" ht="15"/>
    <row r="823273" ht="15"/>
    <row r="823274" ht="15"/>
    <row r="823275" ht="15"/>
    <row r="823276" ht="15"/>
    <row r="823277" ht="15"/>
    <row r="823278" ht="15"/>
    <row r="823279" ht="15"/>
    <row r="823280" ht="15"/>
    <row r="823281" ht="15"/>
    <row r="823282" ht="15"/>
    <row r="823283" ht="15"/>
    <row r="823284" ht="15"/>
    <row r="823285" ht="15"/>
    <row r="823286" ht="15"/>
    <row r="823287" ht="15"/>
    <row r="823288" ht="15"/>
    <row r="823289" ht="15"/>
    <row r="823290" ht="15"/>
    <row r="823291" ht="15"/>
    <row r="823292" ht="15"/>
    <row r="823293" ht="15"/>
    <row r="823294" ht="15"/>
    <row r="823295" ht="15"/>
    <row r="823296" ht="15"/>
    <row r="823297" ht="15"/>
    <row r="823298" ht="15"/>
    <row r="823299" ht="15"/>
    <row r="823300" ht="15"/>
    <row r="823301" ht="15"/>
    <row r="823302" ht="15"/>
    <row r="823303" ht="15"/>
    <row r="823304" ht="15"/>
    <row r="823305" ht="15"/>
    <row r="823306" ht="15"/>
    <row r="823307" ht="15"/>
    <row r="823308" ht="15"/>
    <row r="823309" ht="15"/>
    <row r="823310" ht="15"/>
    <row r="823311" ht="15"/>
    <row r="823312" ht="15"/>
    <row r="823313" ht="15"/>
    <row r="823314" ht="15"/>
    <row r="823315" ht="15"/>
    <row r="823316" ht="15"/>
    <row r="823317" ht="15"/>
    <row r="823318" ht="15"/>
    <row r="823319" ht="15"/>
    <row r="823320" ht="15"/>
    <row r="823321" ht="15"/>
    <row r="823322" ht="15"/>
    <row r="823323" ht="15"/>
    <row r="823324" ht="15"/>
    <row r="823325" ht="15"/>
    <row r="823326" ht="15"/>
    <row r="823327" ht="15"/>
    <row r="823328" ht="15"/>
    <row r="823329" ht="15"/>
    <row r="823330" ht="15"/>
    <row r="823331" ht="15"/>
    <row r="823332" ht="15"/>
    <row r="823333" ht="15"/>
    <row r="823334" ht="15"/>
    <row r="823335" ht="15"/>
    <row r="823336" ht="15"/>
    <row r="823337" ht="15"/>
    <row r="823338" ht="15"/>
    <row r="823339" ht="15"/>
    <row r="823340" ht="15"/>
    <row r="823341" ht="15"/>
    <row r="823342" ht="15"/>
    <row r="823343" ht="15"/>
    <row r="823344" ht="15"/>
    <row r="823345" ht="15"/>
    <row r="823346" ht="15"/>
    <row r="823347" ht="15"/>
    <row r="823348" ht="15"/>
    <row r="823349" ht="15"/>
    <row r="823350" ht="15"/>
    <row r="823351" ht="15"/>
    <row r="823352" ht="15"/>
    <row r="823353" ht="15"/>
    <row r="823354" ht="15"/>
    <row r="823355" ht="15"/>
    <row r="823356" ht="15"/>
    <row r="823357" ht="15"/>
    <row r="823358" ht="15"/>
    <row r="823359" ht="15"/>
    <row r="823360" ht="15"/>
    <row r="823361" ht="15"/>
    <row r="823362" ht="15"/>
    <row r="823363" ht="15"/>
    <row r="823364" ht="15"/>
    <row r="823365" ht="15"/>
    <row r="823366" ht="15"/>
    <row r="823367" ht="15"/>
    <row r="823368" ht="15"/>
    <row r="823369" ht="15"/>
    <row r="823370" ht="15"/>
    <row r="823371" ht="15"/>
    <row r="823372" ht="15"/>
    <row r="823373" ht="15"/>
    <row r="823374" ht="15"/>
    <row r="823375" ht="15"/>
    <row r="823376" ht="15"/>
    <row r="823377" ht="15"/>
    <row r="823378" ht="15"/>
    <row r="823379" ht="15"/>
    <row r="823380" ht="15"/>
    <row r="823381" ht="15"/>
    <row r="823382" ht="15"/>
    <row r="823383" ht="15"/>
    <row r="823384" ht="15"/>
    <row r="823385" ht="15"/>
    <row r="823386" ht="15"/>
    <row r="823387" ht="15"/>
    <row r="823388" ht="15"/>
    <row r="823389" ht="15"/>
    <row r="823390" ht="15"/>
    <row r="823391" ht="15"/>
    <row r="823392" ht="15"/>
    <row r="823393" ht="15"/>
    <row r="823394" ht="15"/>
    <row r="823395" ht="15"/>
    <row r="823396" ht="15"/>
    <row r="823397" ht="15"/>
    <row r="823398" ht="15"/>
    <row r="823399" ht="15"/>
    <row r="823400" ht="15"/>
    <row r="823401" ht="15"/>
    <row r="823402" ht="15"/>
    <row r="823403" ht="15"/>
    <row r="823404" ht="15"/>
    <row r="823405" ht="15"/>
    <row r="823406" ht="15"/>
    <row r="823407" ht="15"/>
    <row r="823408" ht="15"/>
    <row r="823409" ht="15"/>
    <row r="823410" ht="15"/>
    <row r="823411" ht="15"/>
    <row r="823412" ht="15"/>
    <row r="823413" ht="15"/>
    <row r="823414" ht="15"/>
    <row r="823415" ht="15"/>
    <row r="823416" ht="15"/>
    <row r="823417" ht="15"/>
    <row r="823418" ht="15"/>
    <row r="823419" ht="15"/>
    <row r="823420" ht="15"/>
    <row r="823421" ht="15"/>
    <row r="823422" ht="15"/>
    <row r="823423" ht="15"/>
    <row r="823424" ht="15"/>
    <row r="823425" ht="15"/>
    <row r="823426" ht="15"/>
    <row r="823427" ht="15"/>
    <row r="823428" ht="15"/>
    <row r="823429" ht="15"/>
    <row r="823430" ht="15"/>
    <row r="823431" ht="15"/>
    <row r="823432" ht="15"/>
    <row r="823433" ht="15"/>
    <row r="823434" ht="15"/>
    <row r="823435" ht="15"/>
    <row r="823436" ht="15"/>
    <row r="823437" ht="15"/>
    <row r="823438" ht="15"/>
    <row r="823439" ht="15"/>
    <row r="823440" ht="15"/>
    <row r="823441" ht="15"/>
    <row r="823442" ht="15"/>
    <row r="823443" ht="15"/>
    <row r="823444" ht="15"/>
    <row r="823445" ht="15"/>
    <row r="823446" ht="15"/>
    <row r="823447" ht="15"/>
    <row r="823448" ht="15"/>
    <row r="823449" ht="15"/>
    <row r="823450" ht="15"/>
    <row r="823451" ht="15"/>
    <row r="823452" ht="15"/>
    <row r="823453" ht="15"/>
    <row r="823454" ht="15"/>
    <row r="823455" ht="15"/>
    <row r="823456" ht="15"/>
    <row r="823457" ht="15"/>
    <row r="823458" ht="15"/>
    <row r="823459" ht="15"/>
    <row r="823460" ht="15"/>
    <row r="823461" ht="15"/>
    <row r="823462" ht="15"/>
    <row r="823463" ht="15"/>
    <row r="823464" ht="15"/>
    <row r="823465" ht="15"/>
    <row r="823466" ht="15"/>
    <row r="823467" ht="15"/>
    <row r="823468" ht="15"/>
    <row r="823469" ht="15"/>
    <row r="823470" ht="15"/>
    <row r="823471" ht="15"/>
    <row r="823472" ht="15"/>
    <row r="823473" ht="15"/>
    <row r="823474" ht="15"/>
    <row r="823475" ht="15"/>
    <row r="823476" ht="15"/>
    <row r="823477" ht="15"/>
    <row r="823478" ht="15"/>
    <row r="823479" ht="15"/>
    <row r="823480" ht="15"/>
    <row r="823481" ht="15"/>
    <row r="823482" ht="15"/>
    <row r="823483" ht="15"/>
    <row r="823484" ht="15"/>
    <row r="823485" ht="15"/>
    <row r="823486" ht="15"/>
    <row r="823487" ht="15"/>
    <row r="823488" ht="15"/>
    <row r="823489" ht="15"/>
    <row r="823490" ht="15"/>
    <row r="823491" ht="15"/>
    <row r="823492" ht="15"/>
    <row r="823493" ht="15"/>
    <row r="823494" ht="15"/>
    <row r="823495" ht="15"/>
    <row r="823496" ht="15"/>
    <row r="823497" ht="15"/>
    <row r="823498" ht="15"/>
    <row r="823499" ht="15"/>
    <row r="823500" ht="15"/>
    <row r="823501" ht="15"/>
    <row r="823502" ht="15"/>
    <row r="823503" ht="15"/>
    <row r="823504" ht="15"/>
    <row r="823505" ht="15"/>
    <row r="823506" ht="15"/>
    <row r="823507" ht="15"/>
    <row r="823508" ht="15"/>
    <row r="823509" ht="15"/>
    <row r="823510" ht="15"/>
    <row r="823511" ht="15"/>
    <row r="823512" ht="15"/>
    <row r="823513" ht="15"/>
    <row r="823514" ht="15"/>
    <row r="823515" ht="15"/>
    <row r="823516" ht="15"/>
    <row r="823517" ht="15"/>
    <row r="823518" ht="15"/>
    <row r="823519" ht="15"/>
    <row r="823520" ht="15"/>
    <row r="823521" ht="15"/>
    <row r="823522" ht="15"/>
    <row r="823523" ht="15"/>
    <row r="823524" ht="15"/>
    <row r="823525" ht="15"/>
    <row r="823526" ht="15"/>
    <row r="823527" ht="15"/>
    <row r="823528" ht="15"/>
    <row r="823529" ht="15"/>
    <row r="823530" ht="15"/>
    <row r="823531" ht="15"/>
    <row r="823532" ht="15"/>
    <row r="823533" ht="15"/>
    <row r="823534" ht="15"/>
    <row r="823535" ht="15"/>
    <row r="823536" ht="15"/>
    <row r="823537" ht="15"/>
    <row r="823538" ht="15"/>
    <row r="823539" ht="15"/>
    <row r="823540" ht="15"/>
    <row r="823541" ht="15"/>
    <row r="823542" ht="15"/>
    <row r="823543" ht="15"/>
    <row r="823544" ht="15"/>
    <row r="823545" ht="15"/>
    <row r="823546" ht="15"/>
    <row r="823547" ht="15"/>
    <row r="823548" ht="15"/>
    <row r="823549" ht="15"/>
    <row r="823550" ht="15"/>
    <row r="823551" ht="15"/>
    <row r="823552" ht="15"/>
    <row r="823553" ht="15"/>
    <row r="823554" ht="15"/>
    <row r="823555" ht="15"/>
    <row r="823556" ht="15"/>
    <row r="823557" ht="15"/>
    <row r="823558" ht="15"/>
    <row r="823559" ht="15"/>
    <row r="823560" ht="15"/>
    <row r="823561" ht="15"/>
    <row r="823562" ht="15"/>
    <row r="823563" ht="15"/>
    <row r="823564" ht="15"/>
    <row r="823565" ht="15"/>
    <row r="823566" ht="15"/>
    <row r="823567" ht="15"/>
    <row r="823568" ht="15"/>
    <row r="823569" ht="15"/>
    <row r="823570" ht="15"/>
    <row r="823571" ht="15"/>
    <row r="823572" ht="15"/>
    <row r="823573" ht="15"/>
    <row r="823574" ht="15"/>
    <row r="823575" ht="15"/>
    <row r="823576" ht="15"/>
    <row r="823577" ht="15"/>
    <row r="823578" ht="15"/>
    <row r="823579" ht="15"/>
    <row r="823580" ht="15"/>
    <row r="823581" ht="15"/>
    <row r="823582" ht="15"/>
    <row r="823583" ht="15"/>
    <row r="823584" ht="15"/>
    <row r="823585" ht="15"/>
    <row r="823586" ht="15"/>
    <row r="823587" ht="15"/>
    <row r="823588" ht="15"/>
    <row r="823589" ht="15"/>
    <row r="823590" ht="15"/>
    <row r="823591" ht="15"/>
    <row r="823592" ht="15"/>
    <row r="823593" ht="15"/>
    <row r="823594" ht="15"/>
    <row r="823595" ht="15"/>
    <row r="823596" ht="15"/>
    <row r="823597" ht="15"/>
    <row r="823598" ht="15"/>
    <row r="823599" ht="15"/>
    <row r="823600" ht="15"/>
    <row r="823601" ht="15"/>
    <row r="823602" ht="15"/>
    <row r="823603" ht="15"/>
    <row r="823604" ht="15"/>
    <row r="823605" ht="15"/>
    <row r="823606" ht="15"/>
    <row r="823607" ht="15"/>
    <row r="823608" ht="15"/>
    <row r="823609" ht="15"/>
    <row r="823610" ht="15"/>
    <row r="823611" ht="15"/>
    <row r="823612" ht="15"/>
    <row r="823613" ht="15"/>
    <row r="823614" ht="15"/>
    <row r="823615" ht="15"/>
    <row r="823616" ht="15"/>
    <row r="823617" ht="15"/>
    <row r="823618" ht="15"/>
    <row r="823619" ht="15"/>
    <row r="823620" ht="15"/>
    <row r="823621" ht="15"/>
    <row r="823622" ht="15"/>
    <row r="823623" ht="15"/>
    <row r="823624" ht="15"/>
    <row r="823625" ht="15"/>
    <row r="823626" ht="15"/>
    <row r="823627" ht="15"/>
    <row r="823628" ht="15"/>
    <row r="823629" ht="15"/>
    <row r="823630" ht="15"/>
    <row r="823631" ht="15"/>
    <row r="823632" ht="15"/>
    <row r="823633" ht="15"/>
    <row r="823634" ht="15"/>
    <row r="823635" ht="15"/>
    <row r="823636" ht="15"/>
    <row r="823637" ht="15"/>
    <row r="823638" ht="15"/>
    <row r="823639" ht="15"/>
    <row r="823640" ht="15"/>
    <row r="823641" ht="15"/>
    <row r="823642" ht="15"/>
    <row r="823643" ht="15"/>
    <row r="823644" ht="15"/>
    <row r="823645" ht="15"/>
    <row r="823646" ht="15"/>
    <row r="823647" ht="15"/>
    <row r="823648" ht="15"/>
    <row r="823649" ht="15"/>
    <row r="823650" ht="15"/>
    <row r="823651" ht="15"/>
    <row r="823652" ht="15"/>
    <row r="823653" ht="15"/>
    <row r="823654" ht="15"/>
    <row r="823655" ht="15"/>
    <row r="823656" ht="15"/>
    <row r="823657" ht="15"/>
    <row r="823658" ht="15"/>
    <row r="823659" ht="15"/>
    <row r="823660" ht="15"/>
    <row r="823661" ht="15"/>
    <row r="823662" ht="15"/>
    <row r="823663" ht="15"/>
    <row r="823664" ht="15"/>
    <row r="823665" ht="15"/>
    <row r="823666" ht="15"/>
    <row r="823667" ht="15"/>
    <row r="823668" ht="15"/>
    <row r="823669" ht="15"/>
    <row r="823670" ht="15"/>
    <row r="823671" ht="15"/>
    <row r="823672" ht="15"/>
    <row r="823673" ht="15"/>
    <row r="823674" ht="15"/>
    <row r="823675" ht="15"/>
    <row r="823676" ht="15"/>
    <row r="823677" ht="15"/>
    <row r="823678" ht="15"/>
    <row r="823679" ht="15"/>
    <row r="823680" ht="15"/>
    <row r="823681" ht="15"/>
    <row r="823682" ht="15"/>
    <row r="823683" ht="15"/>
    <row r="823684" ht="15"/>
    <row r="823685" ht="15"/>
    <row r="823686" ht="15"/>
    <row r="823687" ht="15"/>
    <row r="823688" ht="15"/>
    <row r="823689" ht="15"/>
    <row r="823690" ht="15"/>
    <row r="823691" ht="15"/>
    <row r="823692" ht="15"/>
    <row r="823693" ht="15"/>
    <row r="823694" ht="15"/>
    <row r="823695" ht="15"/>
    <row r="823696" ht="15"/>
    <row r="823697" ht="15"/>
    <row r="823698" ht="15"/>
    <row r="823699" ht="15"/>
    <row r="823700" ht="15"/>
    <row r="823701" ht="15"/>
    <row r="823702" ht="15"/>
    <row r="823703" ht="15"/>
    <row r="823704" ht="15"/>
    <row r="823705" ht="15"/>
    <row r="823706" ht="15"/>
    <row r="823707" ht="15"/>
    <row r="823708" ht="15"/>
    <row r="823709" ht="15"/>
    <row r="823710" ht="15"/>
    <row r="823711" ht="15"/>
    <row r="823712" ht="15"/>
    <row r="823713" ht="15"/>
    <row r="823714" ht="15"/>
    <row r="823715" ht="15"/>
    <row r="823716" ht="15"/>
    <row r="823717" ht="15"/>
    <row r="823718" ht="15"/>
    <row r="823719" ht="15"/>
    <row r="823720" ht="15"/>
    <row r="823721" ht="15"/>
    <row r="823722" ht="15"/>
    <row r="823723" ht="15"/>
    <row r="823724" ht="15"/>
    <row r="823725" ht="15"/>
    <row r="823726" ht="15"/>
    <row r="823727" ht="15"/>
    <row r="823728" ht="15"/>
    <row r="823729" ht="15"/>
    <row r="823730" ht="15"/>
    <row r="823731" ht="15"/>
    <row r="823732" ht="15"/>
    <row r="823733" ht="15"/>
    <row r="823734" ht="15"/>
    <row r="823735" ht="15"/>
    <row r="823736" ht="15"/>
    <row r="823737" ht="15"/>
    <row r="823738" ht="15"/>
    <row r="823739" ht="15"/>
    <row r="823740" ht="15"/>
    <row r="823741" ht="15"/>
    <row r="823742" ht="15"/>
    <row r="823743" ht="15"/>
    <row r="823744" ht="15"/>
    <row r="823745" ht="15"/>
    <row r="823746" ht="15"/>
    <row r="823747" ht="15"/>
    <row r="823748" ht="15"/>
    <row r="823749" ht="15"/>
    <row r="823750" ht="15"/>
    <row r="823751" ht="15"/>
    <row r="823752" ht="15"/>
    <row r="823753" ht="15"/>
    <row r="823754" ht="15"/>
    <row r="823755" ht="15"/>
    <row r="823756" ht="15"/>
    <row r="823757" ht="15"/>
    <row r="823758" ht="15"/>
    <row r="823759" ht="15"/>
    <row r="823760" ht="15"/>
    <row r="823761" ht="15"/>
    <row r="823762" ht="15"/>
    <row r="823763" ht="15"/>
    <row r="823764" ht="15"/>
    <row r="823765" ht="15"/>
    <row r="823766" ht="15"/>
    <row r="823767" ht="15"/>
    <row r="823768" ht="15"/>
    <row r="823769" ht="15"/>
    <row r="823770" ht="15"/>
    <row r="823771" ht="15"/>
    <row r="823772" ht="15"/>
    <row r="823773" ht="15"/>
    <row r="823774" ht="15"/>
    <row r="823775" ht="15"/>
    <row r="823776" ht="15"/>
    <row r="823777" ht="15"/>
    <row r="823778" ht="15"/>
    <row r="823779" ht="15"/>
    <row r="823780" ht="15"/>
    <row r="823781" ht="15"/>
    <row r="823782" ht="15"/>
    <row r="823783" ht="15"/>
    <row r="823784" ht="15"/>
    <row r="823785" ht="15"/>
    <row r="823786" ht="15"/>
    <row r="823787" ht="15"/>
    <row r="823788" ht="15"/>
    <row r="823789" ht="15"/>
    <row r="823790" ht="15"/>
    <row r="823791" ht="15"/>
    <row r="823792" ht="15"/>
    <row r="823793" ht="15"/>
    <row r="823794" ht="15"/>
    <row r="823795" ht="15"/>
    <row r="823796" ht="15"/>
    <row r="823797" ht="15"/>
    <row r="823798" ht="15"/>
    <row r="823799" ht="15"/>
    <row r="823800" ht="15"/>
    <row r="823801" ht="15"/>
    <row r="823802" ht="15"/>
    <row r="823803" ht="15"/>
    <row r="823804" ht="15"/>
    <row r="823805" ht="15"/>
    <row r="823806" ht="15"/>
    <row r="823807" ht="15"/>
    <row r="823808" ht="15"/>
    <row r="823809" ht="15"/>
    <row r="823810" ht="15"/>
    <row r="823811" ht="15"/>
    <row r="823812" ht="15"/>
    <row r="823813" ht="15"/>
    <row r="823814" ht="15"/>
    <row r="823815" ht="15"/>
    <row r="823816" ht="15"/>
    <row r="823817" ht="15"/>
    <row r="823818" ht="15"/>
    <row r="823819" ht="15"/>
    <row r="823820" ht="15"/>
    <row r="823821" ht="15"/>
    <row r="823822" ht="15"/>
    <row r="823823" ht="15"/>
    <row r="823824" ht="15"/>
    <row r="823825" ht="15"/>
    <row r="823826" ht="15"/>
    <row r="823827" ht="15"/>
    <row r="823828" ht="15"/>
    <row r="823829" ht="15"/>
    <row r="823830" ht="15"/>
    <row r="823831" ht="15"/>
    <row r="823832" ht="15"/>
    <row r="823833" ht="15"/>
    <row r="823834" ht="15"/>
    <row r="823835" ht="15"/>
    <row r="823836" ht="15"/>
    <row r="823837" ht="15"/>
    <row r="823838" ht="15"/>
    <row r="823839" ht="15"/>
    <row r="823840" ht="15"/>
    <row r="823841" ht="15"/>
    <row r="823842" ht="15"/>
    <row r="823843" ht="15"/>
    <row r="823844" ht="15"/>
    <row r="823845" ht="15"/>
    <row r="823846" ht="15"/>
    <row r="823847" ht="15"/>
    <row r="823848" ht="15"/>
    <row r="823849" ht="15"/>
    <row r="823850" ht="15"/>
    <row r="823851" ht="15"/>
    <row r="823852" ht="15"/>
    <row r="823853" ht="15"/>
    <row r="823854" ht="15"/>
    <row r="823855" ht="15"/>
    <row r="823856" ht="15"/>
    <row r="823857" ht="15"/>
    <row r="823858" ht="15"/>
    <row r="823859" ht="15"/>
    <row r="823860" ht="15"/>
    <row r="823861" ht="15"/>
    <row r="823862" ht="15"/>
    <row r="823863" ht="15"/>
    <row r="823864" ht="15"/>
    <row r="823865" ht="15"/>
    <row r="823866" ht="15"/>
    <row r="823867" ht="15"/>
    <row r="823868" ht="15"/>
    <row r="823869" ht="15"/>
    <row r="823870" ht="15"/>
    <row r="823871" ht="15"/>
    <row r="823872" ht="15"/>
    <row r="823873" ht="15"/>
    <row r="823874" ht="15"/>
    <row r="823875" ht="15"/>
    <row r="823876" ht="15"/>
    <row r="823877" ht="15"/>
    <row r="823878" ht="15"/>
    <row r="823879" ht="15"/>
    <row r="823880" ht="15"/>
    <row r="823881" ht="15"/>
    <row r="823882" ht="15"/>
    <row r="823883" ht="15"/>
    <row r="823884" ht="15"/>
    <row r="823885" ht="15"/>
    <row r="823886" ht="15"/>
    <row r="823887" ht="15"/>
    <row r="823888" ht="15"/>
    <row r="823889" ht="15"/>
    <row r="823890" ht="15"/>
    <row r="823891" ht="15"/>
    <row r="823892" ht="15"/>
    <row r="823893" ht="15"/>
    <row r="823894" ht="15"/>
    <row r="823895" ht="15"/>
    <row r="823896" ht="15"/>
    <row r="823897" ht="15"/>
    <row r="823898" ht="15"/>
    <row r="823899" ht="15"/>
    <row r="823900" ht="15"/>
    <row r="823901" ht="15"/>
    <row r="823902" ht="15"/>
    <row r="823903" ht="15"/>
    <row r="823904" ht="15"/>
    <row r="823905" ht="15"/>
    <row r="823906" ht="15"/>
    <row r="823907" ht="15"/>
    <row r="823908" ht="15"/>
    <row r="823909" ht="15"/>
    <row r="823910" ht="15"/>
    <row r="823911" ht="15"/>
    <row r="823912" ht="15"/>
    <row r="823913" ht="15"/>
    <row r="823914" ht="15"/>
    <row r="823915" ht="15"/>
    <row r="823916" ht="15"/>
    <row r="823917" ht="15"/>
    <row r="823918" ht="15"/>
    <row r="823919" ht="15"/>
    <row r="823920" ht="15"/>
    <row r="823921" ht="15"/>
    <row r="823922" ht="15"/>
    <row r="823923" ht="15"/>
    <row r="823924" ht="15"/>
    <row r="823925" ht="15"/>
    <row r="823926" ht="15"/>
    <row r="823927" ht="15"/>
    <row r="823928" ht="15"/>
    <row r="823929" ht="15"/>
    <row r="823930" ht="15"/>
    <row r="823931" ht="15"/>
    <row r="823932" ht="15"/>
    <row r="823933" ht="15"/>
    <row r="823934" ht="15"/>
    <row r="823935" ht="15"/>
    <row r="823936" ht="15"/>
    <row r="823937" ht="15"/>
    <row r="823938" ht="15"/>
    <row r="823939" ht="15"/>
    <row r="823940" ht="15"/>
    <row r="823941" ht="15"/>
    <row r="823942" ht="15"/>
    <row r="823943" ht="15"/>
    <row r="823944" ht="15"/>
    <row r="823945" ht="15"/>
    <row r="823946" ht="15"/>
    <row r="823947" ht="15"/>
    <row r="823948" ht="15"/>
    <row r="823949" ht="15"/>
    <row r="823950" ht="15"/>
    <row r="823951" ht="15"/>
    <row r="823952" ht="15"/>
    <row r="823953" ht="15"/>
    <row r="823954" ht="15"/>
    <row r="823955" ht="15"/>
    <row r="823956" ht="15"/>
    <row r="823957" ht="15"/>
    <row r="823958" ht="15"/>
    <row r="823959" ht="15"/>
    <row r="823960" ht="15"/>
    <row r="823961" ht="15"/>
    <row r="823962" ht="15"/>
    <row r="823963" ht="15"/>
    <row r="823964" ht="15"/>
    <row r="823965" ht="15"/>
    <row r="823966" ht="15"/>
    <row r="823967" ht="15"/>
    <row r="823968" ht="15"/>
    <row r="823969" ht="15"/>
    <row r="823970" ht="15"/>
    <row r="823971" ht="15"/>
    <row r="823972" ht="15"/>
    <row r="823973" ht="15"/>
    <row r="823974" ht="15"/>
    <row r="823975" ht="15"/>
    <row r="823976" ht="15"/>
    <row r="823977" ht="15"/>
    <row r="823978" ht="15"/>
    <row r="823979" ht="15"/>
    <row r="823980" ht="15"/>
    <row r="823981" ht="15"/>
    <row r="823982" ht="15"/>
    <row r="823983" ht="15"/>
    <row r="823984" ht="15"/>
    <row r="823985" ht="15"/>
    <row r="823986" ht="15"/>
    <row r="823987" ht="15"/>
    <row r="823988" ht="15"/>
    <row r="823989" ht="15"/>
    <row r="823990" ht="15"/>
    <row r="823991" ht="15"/>
    <row r="823992" ht="15"/>
    <row r="823993" ht="15"/>
    <row r="823994" ht="15"/>
    <row r="823995" ht="15"/>
    <row r="823996" ht="15"/>
    <row r="823997" ht="15"/>
    <row r="823998" ht="15"/>
    <row r="823999" ht="15"/>
    <row r="824000" ht="15"/>
    <row r="824001" ht="15"/>
    <row r="824002" ht="15"/>
    <row r="824003" ht="15"/>
    <row r="824004" ht="15"/>
    <row r="824005" ht="15"/>
    <row r="824006" ht="15"/>
    <row r="824007" ht="15"/>
    <row r="824008" ht="15"/>
    <row r="824009" ht="15"/>
    <row r="824010" ht="15"/>
    <row r="824011" ht="15"/>
    <row r="824012" ht="15"/>
    <row r="824013" ht="15"/>
    <row r="824014" ht="15"/>
    <row r="824015" ht="15"/>
    <row r="824016" ht="15"/>
    <row r="824017" ht="15"/>
    <row r="824018" ht="15"/>
    <row r="824019" ht="15"/>
    <row r="824020" ht="15"/>
    <row r="824021" ht="15"/>
    <row r="824022" ht="15"/>
    <row r="824023" ht="15"/>
    <row r="824024" ht="15"/>
    <row r="824025" ht="15"/>
    <row r="824026" ht="15"/>
    <row r="824027" ht="15"/>
    <row r="824028" ht="15"/>
    <row r="824029" ht="15"/>
    <row r="824030" ht="15"/>
    <row r="824031" ht="15"/>
    <row r="824032" ht="15"/>
    <row r="824033" ht="15"/>
    <row r="824034" ht="15"/>
    <row r="824035" ht="15"/>
    <row r="824036" ht="15"/>
    <row r="824037" ht="15"/>
    <row r="824038" ht="15"/>
    <row r="824039" ht="15"/>
    <row r="824040" ht="15"/>
    <row r="824041" ht="15"/>
    <row r="824042" ht="15"/>
    <row r="824043" ht="15"/>
    <row r="824044" ht="15"/>
    <row r="824045" ht="15"/>
    <row r="824046" ht="15"/>
    <row r="824047" ht="15"/>
    <row r="824048" ht="15"/>
    <row r="824049" ht="15"/>
    <row r="824050" ht="15"/>
    <row r="824051" ht="15"/>
    <row r="824052" ht="15"/>
    <row r="824053" ht="15"/>
    <row r="824054" ht="15"/>
    <row r="824055" ht="15"/>
    <row r="824056" ht="15"/>
    <row r="824057" ht="15"/>
    <row r="824058" ht="15"/>
    <row r="824059" ht="15"/>
    <row r="824060" ht="15"/>
    <row r="824061" ht="15"/>
    <row r="824062" ht="15"/>
    <row r="824063" ht="15"/>
    <row r="824064" ht="15"/>
    <row r="824065" ht="15"/>
    <row r="824066" ht="15"/>
    <row r="824067" ht="15"/>
    <row r="824068" ht="15"/>
    <row r="824069" ht="15"/>
    <row r="824070" ht="15"/>
    <row r="824071" ht="15"/>
    <row r="824072" ht="15"/>
    <row r="824073" ht="15"/>
    <row r="824074" ht="15"/>
    <row r="824075" ht="15"/>
    <row r="824076" ht="15"/>
    <row r="824077" ht="15"/>
    <row r="824078" ht="15"/>
    <row r="824079" ht="15"/>
    <row r="824080" ht="15"/>
    <row r="824081" ht="15"/>
    <row r="824082" ht="15"/>
    <row r="824083" ht="15"/>
    <row r="824084" ht="15"/>
    <row r="824085" ht="15"/>
    <row r="824086" ht="15"/>
    <row r="824087" ht="15"/>
    <row r="824088" ht="15"/>
    <row r="824089" ht="15"/>
    <row r="824090" ht="15"/>
    <row r="824091" ht="15"/>
    <row r="824092" ht="15"/>
    <row r="824093" ht="15"/>
    <row r="824094" ht="15"/>
    <row r="824095" ht="15"/>
    <row r="824096" ht="15"/>
    <row r="824097" ht="15"/>
    <row r="824098" ht="15"/>
    <row r="824099" ht="15"/>
    <row r="824100" ht="15"/>
    <row r="824101" ht="15"/>
    <row r="824102" ht="15"/>
    <row r="824103" ht="15"/>
    <row r="824104" ht="15"/>
    <row r="824105" ht="15"/>
    <row r="824106" ht="15"/>
    <row r="824107" ht="15"/>
    <row r="824108" ht="15"/>
    <row r="824109" ht="15"/>
    <row r="824110" ht="15"/>
    <row r="824111" ht="15"/>
    <row r="824112" ht="15"/>
    <row r="824113" ht="15"/>
    <row r="824114" ht="15"/>
    <row r="824115" ht="15"/>
    <row r="824116" ht="15"/>
    <row r="824117" ht="15"/>
    <row r="824118" ht="15"/>
    <row r="824119" ht="15"/>
    <row r="824120" ht="15"/>
    <row r="824121" ht="15"/>
    <row r="824122" ht="15"/>
    <row r="824123" ht="15"/>
    <row r="824124" ht="15"/>
    <row r="824125" ht="15"/>
    <row r="824126" ht="15"/>
    <row r="824127" ht="15"/>
    <row r="824128" ht="15"/>
    <row r="824129" ht="15"/>
    <row r="824130" ht="15"/>
    <row r="824131" ht="15"/>
    <row r="824132" ht="15"/>
    <row r="824133" ht="15"/>
    <row r="824134" ht="15"/>
    <row r="824135" ht="15"/>
    <row r="824136" ht="15"/>
    <row r="824137" ht="15"/>
    <row r="824138" ht="15"/>
    <row r="824139" ht="15"/>
    <row r="824140" ht="15"/>
    <row r="824141" ht="15"/>
    <row r="824142" ht="15"/>
    <row r="824143" ht="15"/>
    <row r="824144" ht="15"/>
    <row r="824145" ht="15"/>
    <row r="824146" ht="15"/>
    <row r="824147" ht="15"/>
    <row r="824148" ht="15"/>
    <row r="824149" ht="15"/>
    <row r="824150" ht="15"/>
    <row r="824151" ht="15"/>
    <row r="824152" ht="15"/>
    <row r="824153" ht="15"/>
    <row r="824154" ht="15"/>
    <row r="824155" ht="15"/>
    <row r="824156" ht="15"/>
    <row r="824157" ht="15"/>
    <row r="824158" ht="15"/>
    <row r="824159" ht="15"/>
    <row r="824160" ht="15"/>
    <row r="824161" ht="15"/>
    <row r="824162" ht="15"/>
    <row r="824163" ht="15"/>
    <row r="824164" ht="15"/>
    <row r="824165" ht="15"/>
    <row r="824166" ht="15"/>
    <row r="824167" ht="15"/>
    <row r="824168" ht="15"/>
    <row r="824169" ht="15"/>
    <row r="824170" ht="15"/>
    <row r="824171" ht="15"/>
    <row r="824172" ht="15"/>
    <row r="824173" ht="15"/>
    <row r="824174" ht="15"/>
    <row r="824175" ht="15"/>
    <row r="824176" ht="15"/>
    <row r="824177" ht="15"/>
    <row r="824178" ht="15"/>
    <row r="824179" ht="15"/>
    <row r="824180" ht="15"/>
    <row r="824181" ht="15"/>
    <row r="824182" ht="15"/>
    <row r="824183" ht="15"/>
    <row r="824184" ht="15"/>
    <row r="824185" ht="15"/>
    <row r="824186" ht="15"/>
    <row r="824187" ht="15"/>
    <row r="824188" ht="15"/>
    <row r="824189" ht="15"/>
    <row r="824190" ht="15"/>
    <row r="824191" ht="15"/>
    <row r="824192" ht="15"/>
    <row r="824193" ht="15"/>
    <row r="824194" ht="15"/>
    <row r="824195" ht="15"/>
    <row r="824196" ht="15"/>
    <row r="824197" ht="15"/>
    <row r="824198" ht="15"/>
    <row r="824199" ht="15"/>
    <row r="824200" ht="15"/>
    <row r="824201" ht="15"/>
    <row r="824202" ht="15"/>
    <row r="824203" ht="15"/>
    <row r="824204" ht="15"/>
    <row r="824205" ht="15"/>
    <row r="824206" ht="15"/>
    <row r="824207" ht="15"/>
    <row r="824208" ht="15"/>
    <row r="824209" ht="15"/>
    <row r="824210" ht="15"/>
    <row r="824211" ht="15"/>
    <row r="824212" ht="15"/>
    <row r="824213" ht="15"/>
    <row r="824214" ht="15"/>
    <row r="824215" ht="15"/>
    <row r="824216" ht="15"/>
    <row r="824217" ht="15"/>
    <row r="824218" ht="15"/>
    <row r="824219" ht="15"/>
    <row r="824220" ht="15"/>
    <row r="824221" ht="15"/>
    <row r="824222" ht="15"/>
    <row r="824223" ht="15"/>
    <row r="824224" ht="15"/>
    <row r="824225" ht="15"/>
    <row r="824226" ht="15"/>
    <row r="824227" ht="15"/>
    <row r="824228" ht="15"/>
    <row r="824229" ht="15"/>
    <row r="824230" ht="15"/>
    <row r="824231" ht="15"/>
    <row r="824232" ht="15"/>
    <row r="824233" ht="15"/>
    <row r="824234" ht="15"/>
    <row r="824235" ht="15"/>
    <row r="824236" ht="15"/>
    <row r="824237" ht="15"/>
    <row r="824238" ht="15"/>
    <row r="824239" ht="15"/>
    <row r="824240" ht="15"/>
    <row r="824241" ht="15"/>
    <row r="824242" ht="15"/>
    <row r="824243" ht="15"/>
    <row r="824244" ht="15"/>
    <row r="824245" ht="15"/>
    <row r="824246" ht="15"/>
    <row r="824247" ht="15"/>
    <row r="824248" ht="15"/>
    <row r="824249" ht="15"/>
    <row r="824250" ht="15"/>
    <row r="824251" ht="15"/>
    <row r="824252" ht="15"/>
    <row r="824253" ht="15"/>
    <row r="824254" ht="15"/>
    <row r="824255" ht="15"/>
    <row r="824256" ht="15"/>
    <row r="824257" ht="15"/>
    <row r="824258" ht="15"/>
    <row r="824259" ht="15"/>
    <row r="824260" ht="15"/>
    <row r="824261" ht="15"/>
    <row r="824262" ht="15"/>
    <row r="824263" ht="15"/>
    <row r="824264" ht="15"/>
    <row r="824265" ht="15"/>
    <row r="824266" ht="15"/>
    <row r="824267" ht="15"/>
    <row r="824268" ht="15"/>
    <row r="824269" ht="15"/>
    <row r="824270" ht="15"/>
    <row r="824271" ht="15"/>
    <row r="824272" ht="15"/>
    <row r="824273" ht="15"/>
    <row r="824274" ht="15"/>
    <row r="824275" ht="15"/>
    <row r="824276" ht="15"/>
    <row r="824277" ht="15"/>
    <row r="824278" ht="15"/>
    <row r="824279" ht="15"/>
    <row r="824280" ht="15"/>
    <row r="824281" ht="15"/>
    <row r="824282" ht="15"/>
    <row r="824283" ht="15"/>
    <row r="824284" ht="15"/>
    <row r="824285" ht="15"/>
    <row r="824286" ht="15"/>
    <row r="824287" ht="15"/>
    <row r="824288" ht="15"/>
    <row r="824289" ht="15"/>
    <row r="824290" ht="15"/>
    <row r="824291" ht="15"/>
    <row r="824292" ht="15"/>
    <row r="824293" ht="15"/>
    <row r="824294" ht="15"/>
    <row r="824295" ht="15"/>
    <row r="824296" ht="15"/>
    <row r="824297" ht="15"/>
    <row r="824298" ht="15"/>
    <row r="824299" ht="15"/>
    <row r="824300" ht="15"/>
    <row r="824301" ht="15"/>
    <row r="824302" ht="15"/>
    <row r="824303" ht="15"/>
    <row r="824304" ht="15"/>
    <row r="824305" ht="15"/>
    <row r="824306" ht="15"/>
    <row r="824307" ht="15"/>
    <row r="824308" ht="15"/>
    <row r="824309" ht="15"/>
    <row r="824310" ht="15"/>
    <row r="824311" ht="15"/>
    <row r="824312" ht="15"/>
    <row r="824313" ht="15"/>
    <row r="824314" ht="15"/>
    <row r="824315" ht="15"/>
    <row r="824316" ht="15"/>
    <row r="824317" ht="15"/>
    <row r="824318" ht="15"/>
    <row r="824319" ht="15"/>
    <row r="824320" ht="15"/>
    <row r="824321" ht="15"/>
    <row r="824322" ht="15"/>
    <row r="824323" ht="15"/>
    <row r="824324" ht="15"/>
    <row r="824325" ht="15"/>
    <row r="824326" ht="15"/>
    <row r="824327" ht="15"/>
    <row r="824328" ht="15"/>
    <row r="824329" ht="15"/>
    <row r="824330" ht="15"/>
    <row r="824331" ht="15"/>
    <row r="824332" ht="15"/>
    <row r="824333" ht="15"/>
    <row r="824334" ht="15"/>
    <row r="824335" ht="15"/>
    <row r="824336" ht="15"/>
    <row r="824337" ht="15"/>
    <row r="824338" ht="15"/>
    <row r="824339" ht="15"/>
    <row r="824340" ht="15"/>
    <row r="824341" ht="15"/>
    <row r="824342" ht="15"/>
    <row r="824343" ht="15"/>
    <row r="824344" ht="15"/>
    <row r="824345" ht="15"/>
    <row r="824346" ht="15"/>
    <row r="824347" ht="15"/>
    <row r="824348" ht="15"/>
    <row r="824349" ht="15"/>
    <row r="824350" ht="15"/>
    <row r="824351" ht="15"/>
    <row r="824352" ht="15"/>
    <row r="824353" ht="15"/>
    <row r="824354" ht="15"/>
    <row r="824355" ht="15"/>
    <row r="824356" ht="15"/>
    <row r="824357" ht="15"/>
    <row r="824358" ht="15"/>
    <row r="824359" ht="15"/>
    <row r="824360" ht="15"/>
    <row r="824361" ht="15"/>
    <row r="824362" ht="15"/>
    <row r="824363" ht="15"/>
    <row r="824364" ht="15"/>
    <row r="824365" ht="15"/>
    <row r="824366" ht="15"/>
    <row r="824367" ht="15"/>
    <row r="824368" ht="15"/>
    <row r="824369" ht="15"/>
    <row r="824370" ht="15"/>
    <row r="824371" ht="15"/>
    <row r="824372" ht="15"/>
    <row r="824373" ht="15"/>
    <row r="824374" ht="15"/>
    <row r="824375" ht="15"/>
    <row r="824376" ht="15"/>
    <row r="824377" ht="15"/>
    <row r="824378" ht="15"/>
    <row r="824379" ht="15"/>
    <row r="824380" ht="15"/>
    <row r="824381" ht="15"/>
    <row r="824382" ht="15"/>
    <row r="824383" ht="15"/>
    <row r="824384" ht="15"/>
    <row r="824385" ht="15"/>
    <row r="824386" ht="15"/>
    <row r="824387" ht="15"/>
    <row r="824388" ht="15"/>
    <row r="824389" ht="15"/>
    <row r="824390" ht="15"/>
    <row r="824391" ht="15"/>
    <row r="824392" ht="15"/>
    <row r="824393" ht="15"/>
    <row r="824394" ht="15"/>
    <row r="824395" ht="15"/>
    <row r="824396" ht="15"/>
    <row r="824397" ht="15"/>
    <row r="824398" ht="15"/>
    <row r="824399" ht="15"/>
    <row r="824400" ht="15"/>
    <row r="824401" ht="15"/>
    <row r="824402" ht="15"/>
    <row r="824403" ht="15"/>
    <row r="824404" ht="15"/>
    <row r="824405" ht="15"/>
    <row r="824406" ht="15"/>
    <row r="824407" ht="15"/>
    <row r="824408" ht="15"/>
    <row r="824409" ht="15"/>
    <row r="824410" ht="15"/>
    <row r="824411" ht="15"/>
    <row r="824412" ht="15"/>
    <row r="824413" ht="15"/>
    <row r="824414" ht="15"/>
    <row r="824415" ht="15"/>
    <row r="824416" ht="15"/>
    <row r="824417" ht="15"/>
    <row r="824418" ht="15"/>
    <row r="824419" ht="15"/>
    <row r="824420" ht="15"/>
    <row r="824421" ht="15"/>
    <row r="824422" ht="15"/>
    <row r="824423" ht="15"/>
    <row r="824424" ht="15"/>
    <row r="824425" ht="15"/>
    <row r="824426" ht="15"/>
    <row r="824427" ht="15"/>
    <row r="824428" ht="15"/>
    <row r="824429" ht="15"/>
    <row r="824430" ht="15"/>
    <row r="824431" ht="15"/>
    <row r="824432" ht="15"/>
    <row r="824433" ht="15"/>
    <row r="824434" ht="15"/>
    <row r="824435" ht="15"/>
    <row r="824436" ht="15"/>
    <row r="824437" ht="15"/>
    <row r="824438" ht="15"/>
    <row r="824439" ht="15"/>
    <row r="824440" ht="15"/>
    <row r="824441" ht="15"/>
    <row r="824442" ht="15"/>
    <row r="824443" ht="15"/>
    <row r="824444" ht="15"/>
    <row r="824445" ht="15"/>
    <row r="824446" ht="15"/>
    <row r="824447" ht="15"/>
    <row r="824448" ht="15"/>
    <row r="824449" ht="15"/>
    <row r="824450" ht="15"/>
    <row r="824451" ht="15"/>
    <row r="824452" ht="15"/>
    <row r="824453" ht="15"/>
    <row r="824454" ht="15"/>
    <row r="824455" ht="15"/>
    <row r="824456" ht="15"/>
    <row r="824457" ht="15"/>
    <row r="824458" ht="15"/>
    <row r="824459" ht="15"/>
    <row r="824460" ht="15"/>
    <row r="824461" ht="15"/>
    <row r="824462" ht="15"/>
    <row r="824463" ht="15"/>
    <row r="824464" ht="15"/>
    <row r="824465" ht="15"/>
    <row r="824466" ht="15"/>
    <row r="824467" ht="15"/>
    <row r="824468" ht="15"/>
    <row r="824469" ht="15"/>
    <row r="824470" ht="15"/>
    <row r="824471" ht="15"/>
    <row r="824472" ht="15"/>
    <row r="824473" ht="15"/>
    <row r="824474" ht="15"/>
    <row r="824475" ht="15"/>
    <row r="824476" ht="15"/>
    <row r="824477" ht="15"/>
    <row r="824478" ht="15"/>
    <row r="824479" ht="15"/>
    <row r="824480" ht="15"/>
    <row r="824481" ht="15"/>
    <row r="824482" ht="15"/>
    <row r="824483" ht="15"/>
    <row r="824484" ht="15"/>
    <row r="824485" ht="15"/>
    <row r="824486" ht="15"/>
    <row r="824487" ht="15"/>
    <row r="824488" ht="15"/>
    <row r="824489" ht="15"/>
    <row r="824490" ht="15"/>
    <row r="824491" ht="15"/>
    <row r="824492" ht="15"/>
    <row r="824493" ht="15"/>
    <row r="824494" ht="15"/>
    <row r="824495" ht="15"/>
    <row r="824496" ht="15"/>
    <row r="824497" ht="15"/>
    <row r="824498" ht="15"/>
    <row r="824499" ht="15"/>
    <row r="824500" ht="15"/>
    <row r="824501" ht="15"/>
    <row r="824502" ht="15"/>
    <row r="824503" ht="15"/>
    <row r="824504" ht="15"/>
    <row r="824505" ht="15"/>
    <row r="824506" ht="15"/>
    <row r="824507" ht="15"/>
    <row r="824508" ht="15"/>
    <row r="824509" ht="15"/>
    <row r="824510" ht="15"/>
    <row r="824511" ht="15"/>
    <row r="824512" ht="15"/>
    <row r="824513" ht="15"/>
    <row r="824514" ht="15"/>
    <row r="824515" ht="15"/>
    <row r="824516" ht="15"/>
    <row r="824517" ht="15"/>
    <row r="824518" ht="15"/>
    <row r="824519" ht="15"/>
    <row r="824520" ht="15"/>
    <row r="824521" ht="15"/>
    <row r="824522" ht="15"/>
    <row r="824523" ht="15"/>
    <row r="824524" ht="15"/>
    <row r="824525" ht="15"/>
    <row r="824526" ht="15"/>
    <row r="824527" ht="15"/>
    <row r="824528" ht="15"/>
    <row r="824529" ht="15"/>
    <row r="824530" ht="15"/>
    <row r="824531" ht="15"/>
    <row r="824532" ht="15"/>
    <row r="824533" ht="15"/>
    <row r="824534" ht="15"/>
    <row r="824535" ht="15"/>
    <row r="824536" ht="15"/>
    <row r="824537" ht="15"/>
    <row r="824538" ht="15"/>
    <row r="824539" ht="15"/>
    <row r="824540" ht="15"/>
    <row r="824541" ht="15"/>
    <row r="824542" ht="15"/>
    <row r="824543" ht="15"/>
    <row r="824544" ht="15"/>
    <row r="824545" ht="15"/>
    <row r="824546" ht="15"/>
    <row r="824547" ht="15"/>
    <row r="824548" ht="15"/>
    <row r="824549" ht="15"/>
    <row r="824550" ht="15"/>
    <row r="824551" ht="15"/>
    <row r="824552" ht="15"/>
    <row r="824553" ht="15"/>
    <row r="824554" ht="15"/>
    <row r="824555" ht="15"/>
    <row r="824556" ht="15"/>
    <row r="824557" ht="15"/>
    <row r="824558" ht="15"/>
    <row r="824559" ht="15"/>
    <row r="824560" ht="15"/>
    <row r="824561" ht="15"/>
    <row r="824562" ht="15"/>
    <row r="824563" ht="15"/>
    <row r="824564" ht="15"/>
    <row r="824565" ht="15"/>
    <row r="824566" ht="15"/>
    <row r="824567" ht="15"/>
    <row r="824568" ht="15"/>
    <row r="824569" ht="15"/>
    <row r="824570" ht="15"/>
    <row r="824571" ht="15"/>
    <row r="824572" ht="15"/>
    <row r="824573" ht="15"/>
    <row r="824574" ht="15"/>
    <row r="824575" ht="15"/>
    <row r="824576" ht="15"/>
    <row r="824577" ht="15"/>
    <row r="824578" ht="15"/>
    <row r="824579" ht="15"/>
    <row r="824580" ht="15"/>
    <row r="824581" ht="15"/>
    <row r="824582" ht="15"/>
    <row r="824583" ht="15"/>
    <row r="824584" ht="15"/>
    <row r="824585" ht="15"/>
    <row r="824586" ht="15"/>
    <row r="824587" ht="15"/>
    <row r="824588" ht="15"/>
    <row r="824589" ht="15"/>
    <row r="824590" ht="15"/>
    <row r="824591" ht="15"/>
    <row r="824592" ht="15"/>
    <row r="824593" ht="15"/>
    <row r="824594" ht="15"/>
    <row r="824595" ht="15"/>
    <row r="824596" ht="15"/>
    <row r="824597" ht="15"/>
    <row r="824598" ht="15"/>
    <row r="824599" ht="15"/>
    <row r="824600" ht="15"/>
    <row r="824601" ht="15"/>
    <row r="824602" ht="15"/>
    <row r="824603" ht="15"/>
    <row r="824604" ht="15"/>
    <row r="824605" ht="15"/>
    <row r="824606" ht="15"/>
    <row r="824607" ht="15"/>
    <row r="824608" ht="15"/>
    <row r="824609" ht="15"/>
    <row r="824610" ht="15"/>
    <row r="824611" ht="15"/>
    <row r="824612" ht="15"/>
    <row r="824613" ht="15"/>
    <row r="824614" ht="15"/>
    <row r="824615" ht="15"/>
    <row r="824616" ht="15"/>
    <row r="824617" ht="15"/>
    <row r="824618" ht="15"/>
    <row r="824619" ht="15"/>
    <row r="824620" ht="15"/>
    <row r="824621" ht="15"/>
    <row r="824622" ht="15"/>
    <row r="824623" ht="15"/>
    <row r="824624" ht="15"/>
    <row r="824625" ht="15"/>
    <row r="824626" ht="15"/>
    <row r="824627" ht="15"/>
    <row r="824628" ht="15"/>
    <row r="824629" ht="15"/>
    <row r="824630" ht="15"/>
    <row r="824631" ht="15"/>
    <row r="824632" ht="15"/>
    <row r="824633" ht="15"/>
    <row r="824634" ht="15"/>
    <row r="824635" ht="15"/>
    <row r="824636" ht="15"/>
    <row r="824637" ht="15"/>
    <row r="824638" ht="15"/>
    <row r="824639" ht="15"/>
    <row r="824640" ht="15"/>
    <row r="824641" ht="15"/>
    <row r="824642" ht="15"/>
    <row r="824643" ht="15"/>
    <row r="824644" ht="15"/>
    <row r="824645" ht="15"/>
    <row r="824646" ht="15"/>
    <row r="824647" ht="15"/>
    <row r="824648" ht="15"/>
    <row r="824649" ht="15"/>
    <row r="824650" ht="15"/>
    <row r="824651" ht="15"/>
    <row r="824652" ht="15"/>
    <row r="824653" ht="15"/>
    <row r="824654" ht="15"/>
    <row r="824655" ht="15"/>
    <row r="824656" ht="15"/>
    <row r="824657" ht="15"/>
    <row r="824658" ht="15"/>
    <row r="824659" ht="15"/>
    <row r="824660" ht="15"/>
    <row r="824661" ht="15"/>
    <row r="824662" ht="15"/>
    <row r="824663" ht="15"/>
    <row r="824664" ht="15"/>
    <row r="824665" ht="15"/>
    <row r="824666" ht="15"/>
    <row r="824667" ht="15"/>
    <row r="824668" ht="15"/>
    <row r="824669" ht="15"/>
    <row r="824670" ht="15"/>
    <row r="824671" ht="15"/>
    <row r="824672" ht="15"/>
    <row r="824673" ht="15"/>
    <row r="824674" ht="15"/>
    <row r="824675" ht="15"/>
    <row r="824676" ht="15"/>
    <row r="824677" ht="15"/>
    <row r="824678" ht="15"/>
    <row r="824679" ht="15"/>
    <row r="824680" ht="15"/>
    <row r="824681" ht="15"/>
    <row r="824682" ht="15"/>
    <row r="824683" ht="15"/>
    <row r="824684" ht="15"/>
    <row r="824685" ht="15"/>
    <row r="824686" ht="15"/>
    <row r="824687" ht="15"/>
    <row r="824688" ht="15"/>
    <row r="824689" ht="15"/>
    <row r="824690" ht="15"/>
    <row r="824691" ht="15"/>
    <row r="824692" ht="15"/>
    <row r="824693" ht="15"/>
    <row r="824694" ht="15"/>
    <row r="824695" ht="15"/>
    <row r="824696" ht="15"/>
    <row r="824697" ht="15"/>
    <row r="824698" ht="15"/>
    <row r="824699" ht="15"/>
    <row r="824700" ht="15"/>
    <row r="824701" ht="15"/>
    <row r="824702" ht="15"/>
    <row r="824703" ht="15"/>
    <row r="824704" ht="15"/>
    <row r="824705" ht="15"/>
    <row r="824706" ht="15"/>
    <row r="824707" ht="15"/>
    <row r="824708" ht="15"/>
    <row r="824709" ht="15"/>
    <row r="824710" ht="15"/>
    <row r="824711" ht="15"/>
    <row r="824712" ht="15"/>
    <row r="824713" ht="15"/>
    <row r="824714" ht="15"/>
    <row r="824715" ht="15"/>
    <row r="824716" ht="15"/>
    <row r="824717" ht="15"/>
    <row r="824718" ht="15"/>
    <row r="824719" ht="15"/>
    <row r="824720" ht="15"/>
    <row r="824721" ht="15"/>
    <row r="824722" ht="15"/>
    <row r="824723" ht="15"/>
    <row r="824724" ht="15"/>
    <row r="824725" ht="15"/>
    <row r="824726" ht="15"/>
    <row r="824727" ht="15"/>
    <row r="824728" ht="15"/>
    <row r="824729" ht="15"/>
    <row r="824730" ht="15"/>
    <row r="824731" ht="15"/>
    <row r="824732" ht="15"/>
    <row r="824733" ht="15"/>
    <row r="824734" ht="15"/>
    <row r="824735" ht="15"/>
    <row r="824736" ht="15"/>
    <row r="824737" ht="15"/>
    <row r="824738" ht="15"/>
    <row r="824739" ht="15"/>
    <row r="824740" ht="15"/>
    <row r="824741" ht="15"/>
    <row r="824742" ht="15"/>
    <row r="824743" ht="15"/>
    <row r="824744" ht="15"/>
    <row r="824745" ht="15"/>
    <row r="824746" ht="15"/>
    <row r="824747" ht="15"/>
    <row r="824748" ht="15"/>
    <row r="824749" ht="15"/>
    <row r="824750" ht="15"/>
    <row r="824751" ht="15"/>
    <row r="824752" ht="15"/>
    <row r="824753" ht="15"/>
    <row r="824754" ht="15"/>
    <row r="824755" ht="15"/>
    <row r="824756" ht="15"/>
    <row r="824757" ht="15"/>
    <row r="824758" ht="15"/>
    <row r="824759" ht="15"/>
    <row r="824760" ht="15"/>
    <row r="824761" ht="15"/>
    <row r="824762" ht="15"/>
    <row r="824763" ht="15"/>
    <row r="824764" ht="15"/>
    <row r="824765" ht="15"/>
    <row r="824766" ht="15"/>
    <row r="824767" ht="15"/>
    <row r="824768" ht="15"/>
    <row r="824769" ht="15"/>
    <row r="824770" ht="15"/>
    <row r="824771" ht="15"/>
    <row r="824772" ht="15"/>
    <row r="824773" ht="15"/>
    <row r="824774" ht="15"/>
    <row r="824775" ht="15"/>
    <row r="824776" ht="15"/>
    <row r="824777" ht="15"/>
    <row r="824778" ht="15"/>
    <row r="824779" ht="15"/>
    <row r="824780" ht="15"/>
    <row r="824781" ht="15"/>
    <row r="824782" ht="15"/>
    <row r="824783" ht="15"/>
    <row r="824784" ht="15"/>
    <row r="824785" ht="15"/>
    <row r="824786" ht="15"/>
    <row r="824787" ht="15"/>
    <row r="824788" ht="15"/>
    <row r="824789" ht="15"/>
    <row r="824790" ht="15"/>
    <row r="824791" ht="15"/>
    <row r="824792" ht="15"/>
    <row r="824793" ht="15"/>
    <row r="824794" ht="15"/>
    <row r="824795" ht="15"/>
    <row r="824796" ht="15"/>
    <row r="824797" ht="15"/>
    <row r="824798" ht="15"/>
    <row r="824799" ht="15"/>
    <row r="824800" ht="15"/>
    <row r="824801" ht="15"/>
    <row r="824802" ht="15"/>
    <row r="824803" ht="15"/>
    <row r="824804" ht="15"/>
    <row r="824805" ht="15"/>
    <row r="824806" ht="15"/>
    <row r="824807" ht="15"/>
    <row r="824808" ht="15"/>
    <row r="824809" ht="15"/>
    <row r="824810" ht="15"/>
    <row r="824811" ht="15"/>
    <row r="824812" ht="15"/>
    <row r="824813" ht="15"/>
    <row r="824814" ht="15"/>
    <row r="824815" ht="15"/>
    <row r="824816" ht="15"/>
    <row r="824817" ht="15"/>
    <row r="824818" ht="15"/>
    <row r="824819" ht="15"/>
    <row r="824820" ht="15"/>
    <row r="824821" ht="15"/>
    <row r="824822" ht="15"/>
    <row r="824823" ht="15"/>
    <row r="824824" ht="15"/>
    <row r="824825" ht="15"/>
    <row r="824826" ht="15"/>
    <row r="824827" ht="15"/>
    <row r="824828" ht="15"/>
    <row r="824829" ht="15"/>
    <row r="824830" ht="15"/>
    <row r="824831" ht="15"/>
    <row r="824832" ht="15"/>
    <row r="824833" ht="15"/>
    <row r="824834" ht="15"/>
    <row r="824835" ht="15"/>
    <row r="824836" ht="15"/>
    <row r="824837" ht="15"/>
    <row r="824838" ht="15"/>
    <row r="824839" ht="15"/>
    <row r="824840" ht="15"/>
    <row r="824841" ht="15"/>
    <row r="824842" ht="15"/>
    <row r="824843" ht="15"/>
    <row r="824844" ht="15"/>
    <row r="824845" ht="15"/>
    <row r="824846" ht="15"/>
    <row r="824847" ht="15"/>
    <row r="824848" ht="15"/>
    <row r="824849" ht="15"/>
    <row r="824850" ht="15"/>
    <row r="824851" ht="15"/>
    <row r="824852" ht="15"/>
    <row r="824853" ht="15"/>
    <row r="824854" ht="15"/>
    <row r="824855" ht="15"/>
    <row r="824856" ht="15"/>
    <row r="824857" ht="15"/>
    <row r="824858" ht="15"/>
    <row r="824859" ht="15"/>
    <row r="824860" ht="15"/>
    <row r="824861" ht="15"/>
    <row r="824862" ht="15"/>
    <row r="824863" ht="15"/>
    <row r="824864" ht="15"/>
    <row r="824865" ht="15"/>
    <row r="824866" ht="15"/>
    <row r="824867" ht="15"/>
    <row r="824868" ht="15"/>
    <row r="824869" ht="15"/>
    <row r="824870" ht="15"/>
    <row r="824871" ht="15"/>
    <row r="824872" ht="15"/>
    <row r="824873" ht="15"/>
    <row r="824874" ht="15"/>
    <row r="824875" ht="15"/>
    <row r="824876" ht="15"/>
    <row r="824877" ht="15"/>
    <row r="824878" ht="15"/>
    <row r="824879" ht="15"/>
    <row r="824880" ht="15"/>
    <row r="824881" ht="15"/>
    <row r="824882" ht="15"/>
    <row r="824883" ht="15"/>
    <row r="824884" ht="15"/>
    <row r="824885" ht="15"/>
    <row r="824886" ht="15"/>
    <row r="824887" ht="15"/>
    <row r="824888" ht="15"/>
    <row r="824889" ht="15"/>
    <row r="824890" ht="15"/>
    <row r="824891" ht="15"/>
    <row r="824892" ht="15"/>
    <row r="824893" ht="15"/>
    <row r="824894" ht="15"/>
    <row r="824895" ht="15"/>
    <row r="824896" ht="15"/>
    <row r="824897" ht="15"/>
    <row r="824898" ht="15"/>
    <row r="824899" ht="15"/>
    <row r="824900" ht="15"/>
    <row r="824901" ht="15"/>
    <row r="824902" ht="15"/>
    <row r="824903" ht="15"/>
    <row r="824904" ht="15"/>
    <row r="824905" ht="15"/>
    <row r="824906" ht="15"/>
    <row r="824907" ht="15"/>
    <row r="824908" ht="15"/>
    <row r="824909" ht="15"/>
    <row r="824910" ht="15"/>
    <row r="824911" ht="15"/>
    <row r="824912" ht="15"/>
    <row r="824913" ht="15"/>
    <row r="824914" ht="15"/>
    <row r="824915" ht="15"/>
    <row r="824916" ht="15"/>
    <row r="824917" ht="15"/>
    <row r="824918" ht="15"/>
    <row r="824919" ht="15"/>
    <row r="824920" ht="15"/>
    <row r="824921" ht="15"/>
    <row r="824922" ht="15"/>
    <row r="824923" ht="15"/>
    <row r="824924" ht="15"/>
    <row r="824925" ht="15"/>
    <row r="824926" ht="15"/>
    <row r="824927" ht="15"/>
    <row r="824928" ht="15"/>
    <row r="824929" ht="15"/>
    <row r="824930" ht="15"/>
    <row r="824931" ht="15"/>
    <row r="824932" ht="15"/>
    <row r="824933" ht="15"/>
    <row r="824934" ht="15"/>
    <row r="824935" ht="15"/>
    <row r="824936" ht="15"/>
    <row r="824937" ht="15"/>
    <row r="824938" ht="15"/>
    <row r="824939" ht="15"/>
    <row r="824940" ht="15"/>
    <row r="824941" ht="15"/>
    <row r="824942" ht="15"/>
    <row r="824943" ht="15"/>
    <row r="824944" ht="15"/>
    <row r="824945" ht="15"/>
    <row r="824946" ht="15"/>
    <row r="824947" ht="15"/>
    <row r="824948" ht="15"/>
    <row r="824949" ht="15"/>
    <row r="824950" ht="15"/>
    <row r="824951" ht="15"/>
    <row r="824952" ht="15"/>
    <row r="824953" ht="15"/>
    <row r="824954" ht="15"/>
    <row r="824955" ht="15"/>
    <row r="824956" ht="15"/>
    <row r="824957" ht="15"/>
    <row r="824958" ht="15"/>
    <row r="824959" ht="15"/>
    <row r="824960" ht="15"/>
    <row r="824961" ht="15"/>
    <row r="824962" ht="15"/>
    <row r="824963" ht="15"/>
    <row r="824964" ht="15"/>
    <row r="824965" ht="15"/>
    <row r="824966" ht="15"/>
    <row r="824967" ht="15"/>
    <row r="824968" ht="15"/>
    <row r="824969" ht="15"/>
    <row r="824970" ht="15"/>
    <row r="824971" ht="15"/>
    <row r="824972" ht="15"/>
    <row r="824973" ht="15"/>
    <row r="824974" ht="15"/>
    <row r="824975" ht="15"/>
    <row r="824976" ht="15"/>
    <row r="824977" ht="15"/>
    <row r="824978" ht="15"/>
    <row r="824979" ht="15"/>
    <row r="824980" ht="15"/>
    <row r="824981" ht="15"/>
    <row r="824982" ht="15"/>
    <row r="824983" ht="15"/>
    <row r="824984" ht="15"/>
    <row r="824985" ht="15"/>
    <row r="824986" ht="15"/>
    <row r="824987" ht="15"/>
    <row r="824988" ht="15"/>
    <row r="824989" ht="15"/>
    <row r="824990" ht="15"/>
    <row r="824991" ht="15"/>
    <row r="824992" ht="15"/>
    <row r="824993" ht="15"/>
    <row r="824994" ht="15"/>
    <row r="824995" ht="15"/>
    <row r="824996" ht="15"/>
    <row r="824997" ht="15"/>
    <row r="824998" ht="15"/>
    <row r="824999" ht="15"/>
    <row r="825000" ht="15"/>
    <row r="825001" ht="15"/>
    <row r="825002" ht="15"/>
    <row r="825003" ht="15"/>
    <row r="825004" ht="15"/>
    <row r="825005" ht="15"/>
    <row r="825006" ht="15"/>
    <row r="825007" ht="15"/>
    <row r="825008" ht="15"/>
    <row r="825009" ht="15"/>
    <row r="825010" ht="15"/>
    <row r="825011" ht="15"/>
    <row r="825012" ht="15"/>
    <row r="825013" ht="15"/>
    <row r="825014" ht="15"/>
    <row r="825015" ht="15"/>
    <row r="825016" ht="15"/>
    <row r="825017" ht="15"/>
    <row r="825018" ht="15"/>
    <row r="825019" ht="15"/>
    <row r="825020" ht="15"/>
    <row r="825021" ht="15"/>
    <row r="825022" ht="15"/>
    <row r="825023" ht="15"/>
    <row r="825024" ht="15"/>
    <row r="825025" ht="15"/>
    <row r="825026" ht="15"/>
    <row r="825027" ht="15"/>
    <row r="825028" ht="15"/>
    <row r="825029" ht="15"/>
    <row r="825030" ht="15"/>
    <row r="825031" ht="15"/>
    <row r="825032" ht="15"/>
    <row r="825033" ht="15"/>
    <row r="825034" ht="15"/>
    <row r="825035" ht="15"/>
    <row r="825036" ht="15"/>
    <row r="825037" ht="15"/>
    <row r="825038" ht="15"/>
    <row r="825039" ht="15"/>
    <row r="825040" ht="15"/>
    <row r="825041" ht="15"/>
    <row r="825042" ht="15"/>
    <row r="825043" ht="15"/>
    <row r="825044" ht="15"/>
    <row r="825045" ht="15"/>
    <row r="825046" ht="15"/>
    <row r="825047" ht="15"/>
    <row r="825048" ht="15"/>
    <row r="825049" ht="15"/>
    <row r="825050" ht="15"/>
    <row r="825051" ht="15"/>
    <row r="825052" ht="15"/>
    <row r="825053" ht="15"/>
    <row r="825054" ht="15"/>
    <row r="825055" ht="15"/>
    <row r="825056" ht="15"/>
    <row r="825057" ht="15"/>
    <row r="825058" ht="15"/>
    <row r="825059" ht="15"/>
    <row r="825060" ht="15"/>
    <row r="825061" ht="15"/>
    <row r="825062" ht="15"/>
    <row r="825063" ht="15"/>
    <row r="825064" ht="15"/>
    <row r="825065" ht="15"/>
    <row r="825066" ht="15"/>
    <row r="825067" ht="15"/>
    <row r="825068" ht="15"/>
    <row r="825069" ht="15"/>
    <row r="825070" ht="15"/>
    <row r="825071" ht="15"/>
    <row r="825072" ht="15"/>
    <row r="825073" ht="15"/>
    <row r="825074" ht="15"/>
    <row r="825075" ht="15"/>
    <row r="825076" ht="15"/>
    <row r="825077" ht="15"/>
    <row r="825078" ht="15"/>
    <row r="825079" ht="15"/>
    <row r="825080" ht="15"/>
    <row r="825081" ht="15"/>
    <row r="825082" ht="15"/>
    <row r="825083" ht="15"/>
    <row r="825084" ht="15"/>
    <row r="825085" ht="15"/>
    <row r="825086" ht="15"/>
    <row r="825087" ht="15"/>
    <row r="825088" ht="15"/>
    <row r="825089" ht="15"/>
    <row r="825090" ht="15"/>
    <row r="825091" ht="15"/>
    <row r="825092" ht="15"/>
    <row r="825093" ht="15"/>
    <row r="825094" ht="15"/>
    <row r="825095" ht="15"/>
    <row r="825096" ht="15"/>
    <row r="825097" ht="15"/>
    <row r="825098" ht="15"/>
    <row r="825099" ht="15"/>
    <row r="825100" ht="15"/>
    <row r="825101" ht="15"/>
    <row r="825102" ht="15"/>
    <row r="825103" ht="15"/>
    <row r="825104" ht="15"/>
    <row r="825105" ht="15"/>
    <row r="825106" ht="15"/>
    <row r="825107" ht="15"/>
    <row r="825108" ht="15"/>
    <row r="825109" ht="15"/>
    <row r="825110" ht="15"/>
    <row r="825111" ht="15"/>
    <row r="825112" ht="15"/>
    <row r="825113" ht="15"/>
    <row r="825114" ht="15"/>
    <row r="825115" ht="15"/>
    <row r="825116" ht="15"/>
    <row r="825117" ht="15"/>
    <row r="825118" ht="15"/>
    <row r="825119" ht="15"/>
    <row r="825120" ht="15"/>
    <row r="825121" ht="15"/>
    <row r="825122" ht="15"/>
    <row r="825123" ht="15"/>
    <row r="825124" ht="15"/>
    <row r="825125" ht="15"/>
    <row r="825126" ht="15"/>
    <row r="825127" ht="15"/>
    <row r="825128" ht="15"/>
    <row r="825129" ht="15"/>
    <row r="825130" ht="15"/>
    <row r="825131" ht="15"/>
    <row r="825132" ht="15"/>
    <row r="825133" ht="15"/>
    <row r="825134" ht="15"/>
    <row r="825135" ht="15"/>
    <row r="825136" ht="15"/>
    <row r="825137" ht="15"/>
    <row r="825138" ht="15"/>
    <row r="825139" ht="15"/>
    <row r="825140" ht="15"/>
    <row r="825141" ht="15"/>
    <row r="825142" ht="15"/>
    <row r="825143" ht="15"/>
    <row r="825144" ht="15"/>
    <row r="825145" ht="15"/>
    <row r="825146" ht="15"/>
    <row r="825147" ht="15"/>
    <row r="825148" ht="15"/>
    <row r="825149" ht="15"/>
    <row r="825150" ht="15"/>
    <row r="825151" ht="15"/>
    <row r="825152" ht="15"/>
    <row r="825153" ht="15"/>
    <row r="825154" ht="15"/>
    <row r="825155" ht="15"/>
    <row r="825156" ht="15"/>
    <row r="825157" ht="15"/>
    <row r="825158" ht="15"/>
    <row r="825159" ht="15"/>
    <row r="825160" ht="15"/>
    <row r="825161" ht="15"/>
    <row r="825162" ht="15"/>
    <row r="825163" ht="15"/>
    <row r="825164" ht="15"/>
    <row r="825165" ht="15"/>
    <row r="825166" ht="15"/>
    <row r="825167" ht="15"/>
    <row r="825168" ht="15"/>
    <row r="825169" ht="15"/>
    <row r="825170" ht="15"/>
    <row r="825171" ht="15"/>
    <row r="825172" ht="15"/>
    <row r="825173" ht="15"/>
    <row r="825174" ht="15"/>
    <row r="825175" ht="15"/>
    <row r="825176" ht="15"/>
    <row r="825177" ht="15"/>
    <row r="825178" ht="15"/>
    <row r="825179" ht="15"/>
    <row r="825180" ht="15"/>
    <row r="825181" ht="15"/>
    <row r="825182" ht="15"/>
    <row r="825183" ht="15"/>
    <row r="825184" ht="15"/>
    <row r="825185" ht="15"/>
    <row r="825186" ht="15"/>
    <row r="825187" ht="15"/>
    <row r="825188" ht="15"/>
    <row r="825189" ht="15"/>
    <row r="825190" ht="15"/>
    <row r="825191" ht="15"/>
    <row r="825192" ht="15"/>
    <row r="825193" ht="15"/>
    <row r="825194" ht="15"/>
    <row r="825195" ht="15"/>
    <row r="825196" ht="15"/>
    <row r="825197" ht="15"/>
    <row r="825198" ht="15"/>
    <row r="825199" ht="15"/>
    <row r="825200" ht="15"/>
    <row r="825201" ht="15"/>
    <row r="825202" ht="15"/>
    <row r="825203" ht="15"/>
    <row r="825204" ht="15"/>
    <row r="825205" ht="15"/>
    <row r="825206" ht="15"/>
    <row r="825207" ht="15"/>
    <row r="825208" ht="15"/>
    <row r="825209" ht="15"/>
    <row r="825210" ht="15"/>
    <row r="825211" ht="15"/>
    <row r="825212" ht="15"/>
    <row r="825213" ht="15"/>
    <row r="825214" ht="15"/>
    <row r="825215" ht="15"/>
    <row r="825216" ht="15"/>
    <row r="825217" ht="15"/>
    <row r="825218" ht="15"/>
    <row r="825219" ht="15"/>
    <row r="825220" ht="15"/>
    <row r="825221" ht="15"/>
    <row r="825222" ht="15"/>
    <row r="825223" ht="15"/>
    <row r="825224" ht="15"/>
    <row r="825225" ht="15"/>
    <row r="825226" ht="15"/>
    <row r="825227" ht="15"/>
    <row r="825228" ht="15"/>
    <row r="825229" ht="15"/>
    <row r="825230" ht="15"/>
    <row r="825231" ht="15"/>
    <row r="825232" ht="15"/>
    <row r="825233" ht="15"/>
    <row r="825234" ht="15"/>
    <row r="825235" ht="15"/>
    <row r="825236" ht="15"/>
    <row r="825237" ht="15"/>
    <row r="825238" ht="15"/>
    <row r="825239" ht="15"/>
    <row r="825240" ht="15"/>
    <row r="825241" ht="15"/>
    <row r="825242" ht="15"/>
    <row r="825243" ht="15"/>
    <row r="825244" ht="15"/>
    <row r="825245" ht="15"/>
    <row r="825246" ht="15"/>
    <row r="825247" ht="15"/>
    <row r="825248" ht="15"/>
    <row r="825249" ht="15"/>
    <row r="825250" ht="15"/>
    <row r="825251" ht="15"/>
    <row r="825252" ht="15"/>
    <row r="825253" ht="15"/>
    <row r="825254" ht="15"/>
    <row r="825255" ht="15"/>
    <row r="825256" ht="15"/>
    <row r="825257" ht="15"/>
    <row r="825258" ht="15"/>
    <row r="825259" ht="15"/>
    <row r="825260" ht="15"/>
    <row r="825261" ht="15"/>
    <row r="825262" ht="15"/>
    <row r="825263" ht="15"/>
    <row r="825264" ht="15"/>
    <row r="825265" ht="15"/>
    <row r="825266" ht="15"/>
    <row r="825267" ht="15"/>
    <row r="825268" ht="15"/>
    <row r="825269" ht="15"/>
    <row r="825270" ht="15"/>
    <row r="825271" ht="15"/>
    <row r="825272" ht="15"/>
    <row r="825273" ht="15"/>
    <row r="825274" ht="15"/>
    <row r="825275" ht="15"/>
    <row r="825276" ht="15"/>
    <row r="825277" ht="15"/>
    <row r="825278" ht="15"/>
    <row r="825279" ht="15"/>
    <row r="825280" ht="15"/>
    <row r="825281" ht="15"/>
    <row r="825282" ht="15"/>
    <row r="825283" ht="15"/>
    <row r="825284" ht="15"/>
    <row r="825285" ht="15"/>
    <row r="825286" ht="15"/>
    <row r="825287" ht="15"/>
    <row r="825288" ht="15"/>
    <row r="825289" ht="15"/>
    <row r="825290" ht="15"/>
    <row r="825291" ht="15"/>
    <row r="825292" ht="15"/>
    <row r="825293" ht="15"/>
    <row r="825294" ht="15"/>
    <row r="825295" ht="15"/>
    <row r="825296" ht="15"/>
    <row r="825297" ht="15"/>
    <row r="825298" ht="15"/>
    <row r="825299" ht="15"/>
    <row r="825300" ht="15"/>
    <row r="825301" ht="15"/>
    <row r="825302" ht="15"/>
    <row r="825303" ht="15"/>
    <row r="825304" ht="15"/>
    <row r="825305" ht="15"/>
    <row r="825306" ht="15"/>
    <row r="825307" ht="15"/>
    <row r="825308" ht="15"/>
    <row r="825309" ht="15"/>
    <row r="825310" ht="15"/>
    <row r="825311" ht="15"/>
    <row r="825312" ht="15"/>
    <row r="825313" ht="15"/>
    <row r="825314" ht="15"/>
    <row r="825315" ht="15"/>
    <row r="825316" ht="15"/>
    <row r="825317" ht="15"/>
    <row r="825318" ht="15"/>
    <row r="825319" ht="15"/>
    <row r="825320" ht="15"/>
    <row r="825321" ht="15"/>
    <row r="825322" ht="15"/>
    <row r="825323" ht="15"/>
    <row r="825324" ht="15"/>
    <row r="825325" ht="15"/>
    <row r="825326" ht="15"/>
    <row r="825327" ht="15"/>
    <row r="825328" ht="15"/>
    <row r="825329" ht="15"/>
    <row r="825330" ht="15"/>
    <row r="825331" ht="15"/>
    <row r="825332" ht="15"/>
    <row r="825333" ht="15"/>
    <row r="825334" ht="15"/>
    <row r="825335" ht="15"/>
    <row r="825336" ht="15"/>
    <row r="825337" ht="15"/>
    <row r="825338" ht="15"/>
    <row r="825339" ht="15"/>
    <row r="825340" ht="15"/>
    <row r="825341" ht="15"/>
    <row r="825342" ht="15"/>
    <row r="825343" ht="15"/>
    <row r="825344" ht="15"/>
    <row r="825345" ht="15"/>
    <row r="825346" ht="15"/>
    <row r="825347" ht="15"/>
    <row r="825348" ht="15"/>
    <row r="825349" ht="15"/>
    <row r="825350" ht="15"/>
    <row r="825351" ht="15"/>
    <row r="825352" ht="15"/>
    <row r="825353" ht="15"/>
    <row r="825354" ht="15"/>
    <row r="825355" ht="15"/>
    <row r="825356" ht="15"/>
    <row r="825357" ht="15"/>
    <row r="825358" ht="15"/>
    <row r="825359" ht="15"/>
    <row r="825360" ht="15"/>
    <row r="825361" ht="15"/>
    <row r="825362" ht="15"/>
    <row r="825363" ht="15"/>
    <row r="825364" ht="15"/>
    <row r="825365" ht="15"/>
    <row r="825366" ht="15"/>
    <row r="825367" ht="15"/>
    <row r="825368" ht="15"/>
    <row r="825369" ht="15"/>
    <row r="825370" ht="15"/>
    <row r="825371" ht="15"/>
    <row r="825372" ht="15"/>
    <row r="825373" ht="15"/>
    <row r="825374" ht="15"/>
    <row r="825375" ht="15"/>
    <row r="825376" ht="15"/>
    <row r="825377" ht="15"/>
    <row r="825378" ht="15"/>
    <row r="825379" ht="15"/>
    <row r="825380" ht="15"/>
    <row r="825381" ht="15"/>
    <row r="825382" ht="15"/>
    <row r="825383" ht="15"/>
    <row r="825384" ht="15"/>
    <row r="825385" ht="15"/>
    <row r="825386" ht="15"/>
    <row r="825387" ht="15"/>
    <row r="825388" ht="15"/>
    <row r="825389" ht="15"/>
    <row r="825390" ht="15"/>
    <row r="825391" ht="15"/>
    <row r="825392" ht="15"/>
    <row r="825393" ht="15"/>
    <row r="825394" ht="15"/>
    <row r="825395" ht="15"/>
    <row r="825396" ht="15"/>
    <row r="825397" ht="15"/>
    <row r="825398" ht="15"/>
    <row r="825399" ht="15"/>
    <row r="825400" ht="15"/>
    <row r="825401" ht="15"/>
    <row r="825402" ht="15"/>
    <row r="825403" ht="15"/>
    <row r="825404" ht="15"/>
    <row r="825405" ht="15"/>
    <row r="825406" ht="15"/>
    <row r="825407" ht="15"/>
    <row r="825408" ht="15"/>
    <row r="825409" ht="15"/>
    <row r="825410" ht="15"/>
    <row r="825411" ht="15"/>
    <row r="825412" ht="15"/>
    <row r="825413" ht="15"/>
    <row r="825414" ht="15"/>
    <row r="825415" ht="15"/>
    <row r="825416" ht="15"/>
    <row r="825417" ht="15"/>
    <row r="825418" ht="15"/>
    <row r="825419" ht="15"/>
    <row r="825420" ht="15"/>
    <row r="825421" ht="15"/>
    <row r="825422" ht="15"/>
    <row r="825423" ht="15"/>
    <row r="825424" ht="15"/>
    <row r="825425" ht="15"/>
    <row r="825426" ht="15"/>
    <row r="825427" ht="15"/>
    <row r="825428" ht="15"/>
    <row r="825429" ht="15"/>
    <row r="825430" ht="15"/>
    <row r="825431" ht="15"/>
    <row r="825432" ht="15"/>
    <row r="825433" ht="15"/>
    <row r="825434" ht="15"/>
    <row r="825435" ht="15"/>
    <row r="825436" ht="15"/>
    <row r="825437" ht="15"/>
    <row r="825438" ht="15"/>
    <row r="825439" ht="15"/>
    <row r="825440" ht="15"/>
    <row r="825441" ht="15"/>
    <row r="825442" ht="15"/>
    <row r="825443" ht="15"/>
    <row r="825444" ht="15"/>
    <row r="825445" ht="15"/>
    <row r="825446" ht="15"/>
    <row r="825447" ht="15"/>
    <row r="825448" ht="15"/>
    <row r="825449" ht="15"/>
    <row r="825450" ht="15"/>
    <row r="825451" ht="15"/>
    <row r="825452" ht="15"/>
    <row r="825453" ht="15"/>
    <row r="825454" ht="15"/>
    <row r="825455" ht="15"/>
    <row r="825456" ht="15"/>
    <row r="825457" ht="15"/>
    <row r="825458" ht="15"/>
    <row r="825459" ht="15"/>
    <row r="825460" ht="15"/>
    <row r="825461" ht="15"/>
    <row r="825462" ht="15"/>
    <row r="825463" ht="15"/>
    <row r="825464" ht="15"/>
    <row r="825465" ht="15"/>
    <row r="825466" ht="15"/>
    <row r="825467" ht="15"/>
    <row r="825468" ht="15"/>
    <row r="825469" ht="15"/>
    <row r="825470" ht="15"/>
    <row r="825471" ht="15"/>
    <row r="825472" ht="15"/>
    <row r="825473" ht="15"/>
    <row r="825474" ht="15"/>
    <row r="825475" ht="15"/>
    <row r="825476" ht="15"/>
    <row r="825477" ht="15"/>
    <row r="825478" ht="15"/>
    <row r="825479" ht="15"/>
    <row r="825480" ht="15"/>
    <row r="825481" ht="15"/>
    <row r="825482" ht="15"/>
    <row r="825483" ht="15"/>
    <row r="825484" ht="15"/>
    <row r="825485" ht="15"/>
    <row r="825486" ht="15"/>
    <row r="825487" ht="15"/>
    <row r="825488" ht="15"/>
    <row r="825489" ht="15"/>
    <row r="825490" ht="15"/>
    <row r="825491" ht="15"/>
    <row r="825492" ht="15"/>
    <row r="825493" ht="15"/>
    <row r="825494" ht="15"/>
    <row r="825495" ht="15"/>
    <row r="825496" ht="15"/>
    <row r="825497" ht="15"/>
    <row r="825498" ht="15"/>
    <row r="825499" ht="15"/>
    <row r="825500" ht="15"/>
    <row r="825501" ht="15"/>
    <row r="825502" ht="15"/>
    <row r="825503" ht="15"/>
    <row r="825504" ht="15"/>
    <row r="825505" ht="15"/>
    <row r="825506" ht="15"/>
    <row r="825507" ht="15"/>
    <row r="825508" ht="15"/>
    <row r="825509" ht="15"/>
    <row r="825510" ht="15"/>
    <row r="825511" ht="15"/>
    <row r="825512" ht="15"/>
    <row r="825513" ht="15"/>
    <row r="825514" ht="15"/>
    <row r="825515" ht="15"/>
    <row r="825516" ht="15"/>
    <row r="825517" ht="15"/>
    <row r="825518" ht="15"/>
    <row r="825519" ht="15"/>
    <row r="825520" ht="15"/>
    <row r="825521" ht="15"/>
    <row r="825522" ht="15"/>
    <row r="825523" ht="15"/>
    <row r="825524" ht="15"/>
    <row r="825525" ht="15"/>
    <row r="825526" ht="15"/>
    <row r="825527" ht="15"/>
    <row r="825528" ht="15"/>
    <row r="825529" ht="15"/>
    <row r="825530" ht="15"/>
    <row r="825531" ht="15"/>
    <row r="825532" ht="15"/>
    <row r="825533" ht="15"/>
    <row r="825534" ht="15"/>
    <row r="825535" ht="15"/>
    <row r="825536" ht="15"/>
    <row r="825537" ht="15"/>
    <row r="825538" ht="15"/>
    <row r="825539" ht="15"/>
    <row r="825540" ht="15"/>
    <row r="825541" ht="15"/>
    <row r="825542" ht="15"/>
    <row r="825543" ht="15"/>
    <row r="825544" ht="15"/>
    <row r="825545" ht="15"/>
    <row r="825546" ht="15"/>
    <row r="825547" ht="15"/>
    <row r="825548" ht="15"/>
    <row r="825549" ht="15"/>
    <row r="825550" ht="15"/>
    <row r="825551" ht="15"/>
    <row r="825552" ht="15"/>
    <row r="825553" ht="15"/>
    <row r="825554" ht="15"/>
    <row r="825555" ht="15"/>
    <row r="825556" ht="15"/>
    <row r="825557" ht="15"/>
    <row r="825558" ht="15"/>
    <row r="825559" ht="15"/>
    <row r="825560" ht="15"/>
    <row r="825561" ht="15"/>
    <row r="825562" ht="15"/>
    <row r="825563" ht="15"/>
    <row r="825564" ht="15"/>
    <row r="825565" ht="15"/>
    <row r="825566" ht="15"/>
    <row r="825567" ht="15"/>
    <row r="825568" ht="15"/>
    <row r="825569" ht="15"/>
    <row r="825570" ht="15"/>
    <row r="825571" ht="15"/>
    <row r="825572" ht="15"/>
    <row r="825573" ht="15"/>
    <row r="825574" ht="15"/>
    <row r="825575" ht="15"/>
    <row r="825576" ht="15"/>
    <row r="825577" ht="15"/>
    <row r="825578" ht="15"/>
    <row r="825579" ht="15"/>
    <row r="825580" ht="15"/>
    <row r="825581" ht="15"/>
    <row r="825582" ht="15"/>
    <row r="825583" ht="15"/>
    <row r="825584" ht="15"/>
    <row r="825585" ht="15"/>
    <row r="825586" ht="15"/>
    <row r="825587" ht="15"/>
    <row r="825588" ht="15"/>
    <row r="825589" ht="15"/>
    <row r="825590" ht="15"/>
    <row r="825591" ht="15"/>
    <row r="825592" ht="15"/>
    <row r="825593" ht="15"/>
    <row r="825594" ht="15"/>
    <row r="825595" ht="15"/>
    <row r="825596" ht="15"/>
    <row r="825597" ht="15"/>
    <row r="825598" ht="15"/>
    <row r="825599" ht="15"/>
    <row r="825600" ht="15"/>
    <row r="825601" ht="15"/>
    <row r="825602" ht="15"/>
    <row r="825603" ht="15"/>
    <row r="825604" ht="15"/>
    <row r="825605" ht="15"/>
    <row r="825606" ht="15"/>
    <row r="825607" ht="15"/>
    <row r="825608" ht="15"/>
    <row r="825609" ht="15"/>
    <row r="825610" ht="15"/>
    <row r="825611" ht="15"/>
    <row r="825612" ht="15"/>
    <row r="825613" ht="15"/>
    <row r="825614" ht="15"/>
    <row r="825615" ht="15"/>
    <row r="825616" ht="15"/>
    <row r="825617" ht="15"/>
    <row r="825618" ht="15"/>
    <row r="825619" ht="15"/>
    <row r="825620" ht="15"/>
    <row r="825621" ht="15"/>
    <row r="825622" ht="15"/>
    <row r="825623" ht="15"/>
    <row r="825624" ht="15"/>
    <row r="825625" ht="15"/>
    <row r="825626" ht="15"/>
    <row r="825627" ht="15"/>
    <row r="825628" ht="15"/>
    <row r="825629" ht="15"/>
    <row r="825630" ht="15"/>
    <row r="825631" ht="15"/>
    <row r="825632" ht="15"/>
    <row r="825633" ht="15"/>
    <row r="825634" ht="15"/>
    <row r="825635" ht="15"/>
    <row r="825636" ht="15"/>
    <row r="825637" ht="15"/>
    <row r="825638" ht="15"/>
    <row r="825639" ht="15"/>
    <row r="825640" ht="15"/>
    <row r="825641" ht="15"/>
    <row r="825642" ht="15"/>
    <row r="825643" ht="15"/>
    <row r="825644" ht="15"/>
    <row r="825645" ht="15"/>
    <row r="825646" ht="15"/>
    <row r="825647" ht="15"/>
    <row r="825648" ht="15"/>
    <row r="825649" ht="15"/>
    <row r="825650" ht="15"/>
    <row r="825651" ht="15"/>
    <row r="825652" ht="15"/>
    <row r="825653" ht="15"/>
    <row r="825654" ht="15"/>
    <row r="825655" ht="15"/>
    <row r="825656" ht="15"/>
    <row r="825657" ht="15"/>
    <row r="825658" ht="15"/>
    <row r="825659" ht="15"/>
    <row r="825660" ht="15"/>
    <row r="825661" ht="15"/>
    <row r="825662" ht="15"/>
    <row r="825663" ht="15"/>
    <row r="825664" ht="15"/>
    <row r="825665" ht="15"/>
    <row r="825666" ht="15"/>
    <row r="825667" ht="15"/>
    <row r="825668" ht="15"/>
    <row r="825669" ht="15"/>
    <row r="825670" ht="15"/>
    <row r="825671" ht="15"/>
    <row r="825672" ht="15"/>
    <row r="825673" ht="15"/>
    <row r="825674" ht="15"/>
    <row r="825675" ht="15"/>
    <row r="825676" ht="15"/>
    <row r="825677" ht="15"/>
    <row r="825678" ht="15"/>
    <row r="825679" ht="15"/>
    <row r="825680" ht="15"/>
    <row r="825681" ht="15"/>
    <row r="825682" ht="15"/>
    <row r="825683" ht="15"/>
    <row r="825684" ht="15"/>
    <row r="825685" ht="15"/>
    <row r="825686" ht="15"/>
    <row r="825687" ht="15"/>
    <row r="825688" ht="15"/>
    <row r="825689" ht="15"/>
    <row r="825690" ht="15"/>
    <row r="825691" ht="15"/>
    <row r="825692" ht="15"/>
    <row r="825693" ht="15"/>
    <row r="825694" ht="15"/>
    <row r="825695" ht="15"/>
    <row r="825696" ht="15"/>
    <row r="825697" ht="15"/>
    <row r="825698" ht="15"/>
    <row r="825699" ht="15"/>
    <row r="825700" ht="15"/>
    <row r="825701" ht="15"/>
    <row r="825702" ht="15"/>
    <row r="825703" ht="15"/>
    <row r="825704" ht="15"/>
    <row r="825705" ht="15"/>
    <row r="825706" ht="15"/>
    <row r="825707" ht="15"/>
    <row r="825708" ht="15"/>
    <row r="825709" ht="15"/>
    <row r="825710" ht="15"/>
    <row r="825711" ht="15"/>
    <row r="825712" ht="15"/>
    <row r="825713" ht="15"/>
    <row r="825714" ht="15"/>
    <row r="825715" ht="15"/>
    <row r="825716" ht="15"/>
    <row r="825717" ht="15"/>
    <row r="825718" ht="15"/>
    <row r="825719" ht="15"/>
    <row r="825720" ht="15"/>
    <row r="825721" ht="15"/>
    <row r="825722" ht="15"/>
    <row r="825723" ht="15"/>
    <row r="825724" ht="15"/>
    <row r="825725" ht="15"/>
    <row r="825726" ht="15"/>
    <row r="825727" ht="15"/>
    <row r="825728" ht="15"/>
    <row r="825729" ht="15"/>
    <row r="825730" ht="15"/>
    <row r="825731" ht="15"/>
    <row r="825732" ht="15"/>
    <row r="825733" ht="15"/>
    <row r="825734" ht="15"/>
    <row r="825735" ht="15"/>
    <row r="825736" ht="15"/>
    <row r="825737" ht="15"/>
    <row r="825738" ht="15"/>
    <row r="825739" ht="15"/>
    <row r="825740" ht="15"/>
    <row r="825741" ht="15"/>
    <row r="825742" ht="15"/>
    <row r="825743" ht="15"/>
    <row r="825744" ht="15"/>
    <row r="825745" ht="15"/>
    <row r="825746" ht="15"/>
    <row r="825747" ht="15"/>
    <row r="825748" ht="15"/>
    <row r="825749" ht="15"/>
    <row r="825750" ht="15"/>
    <row r="825751" ht="15"/>
    <row r="825752" ht="15"/>
    <row r="825753" ht="15"/>
    <row r="825754" ht="15"/>
    <row r="825755" ht="15"/>
    <row r="825756" ht="15"/>
    <row r="825757" ht="15"/>
    <row r="825758" ht="15"/>
    <row r="825759" ht="15"/>
    <row r="825760" ht="15"/>
    <row r="825761" ht="15"/>
    <row r="825762" ht="15"/>
    <row r="825763" ht="15"/>
    <row r="825764" ht="15"/>
    <row r="825765" ht="15"/>
    <row r="825766" ht="15"/>
    <row r="825767" ht="15"/>
    <row r="825768" ht="15"/>
    <row r="825769" ht="15"/>
    <row r="825770" ht="15"/>
    <row r="825771" ht="15"/>
    <row r="825772" ht="15"/>
    <row r="825773" ht="15"/>
    <row r="825774" ht="15"/>
    <row r="825775" ht="15"/>
    <row r="825776" ht="15"/>
    <row r="825777" ht="15"/>
    <row r="825778" ht="15"/>
    <row r="825779" ht="15"/>
    <row r="825780" ht="15"/>
    <row r="825781" ht="15"/>
    <row r="825782" ht="15"/>
    <row r="825783" ht="15"/>
    <row r="825784" ht="15"/>
    <row r="825785" ht="15"/>
    <row r="825786" ht="15"/>
    <row r="825787" ht="15"/>
    <row r="825788" ht="15"/>
    <row r="825789" ht="15"/>
    <row r="825790" ht="15"/>
    <row r="825791" ht="15"/>
    <row r="825792" ht="15"/>
    <row r="825793" ht="15"/>
    <row r="825794" ht="15"/>
    <row r="825795" ht="15"/>
    <row r="825796" ht="15"/>
    <row r="825797" ht="15"/>
    <row r="825798" ht="15"/>
    <row r="825799" ht="15"/>
    <row r="825800" ht="15"/>
    <row r="825801" ht="15"/>
    <row r="825802" ht="15"/>
    <row r="825803" ht="15"/>
    <row r="825804" ht="15"/>
    <row r="825805" ht="15"/>
    <row r="825806" ht="15"/>
    <row r="825807" ht="15"/>
    <row r="825808" ht="15"/>
    <row r="825809" ht="15"/>
    <row r="825810" ht="15"/>
    <row r="825811" ht="15"/>
    <row r="825812" ht="15"/>
    <row r="825813" ht="15"/>
    <row r="825814" ht="15"/>
    <row r="825815" ht="15"/>
    <row r="825816" ht="15"/>
    <row r="825817" ht="15"/>
    <row r="825818" ht="15"/>
    <row r="825819" ht="15"/>
    <row r="825820" ht="15"/>
    <row r="825821" ht="15"/>
    <row r="825822" ht="15"/>
    <row r="825823" ht="15"/>
    <row r="825824" ht="15"/>
    <row r="825825" ht="15"/>
    <row r="825826" ht="15"/>
    <row r="825827" ht="15"/>
    <row r="825828" ht="15"/>
    <row r="825829" ht="15"/>
    <row r="825830" ht="15"/>
    <row r="825831" ht="15"/>
    <row r="825832" ht="15"/>
    <row r="825833" ht="15"/>
    <row r="825834" ht="15"/>
    <row r="825835" ht="15"/>
    <row r="825836" ht="15"/>
    <row r="825837" ht="15"/>
    <row r="825838" ht="15"/>
    <row r="825839" ht="15"/>
    <row r="825840" ht="15"/>
    <row r="825841" ht="15"/>
    <row r="825842" ht="15"/>
    <row r="825843" ht="15"/>
    <row r="825844" ht="15"/>
    <row r="825845" ht="15"/>
    <row r="825846" ht="15"/>
    <row r="825847" ht="15"/>
    <row r="825848" ht="15"/>
    <row r="825849" ht="15"/>
    <row r="825850" ht="15"/>
    <row r="825851" ht="15"/>
    <row r="825852" ht="15"/>
    <row r="825853" ht="15"/>
    <row r="825854" ht="15"/>
    <row r="825855" ht="15"/>
    <row r="825856" ht="15"/>
    <row r="825857" ht="15"/>
    <row r="825858" ht="15"/>
    <row r="825859" ht="15"/>
    <row r="825860" ht="15"/>
    <row r="825861" ht="15"/>
    <row r="825862" ht="15"/>
    <row r="825863" ht="15"/>
    <row r="825864" ht="15"/>
    <row r="825865" ht="15"/>
    <row r="825866" ht="15"/>
    <row r="825867" ht="15"/>
    <row r="825868" ht="15"/>
    <row r="825869" ht="15"/>
    <row r="825870" ht="15"/>
    <row r="825871" ht="15"/>
    <row r="825872" ht="15"/>
    <row r="825873" ht="15"/>
    <row r="825874" ht="15"/>
    <row r="825875" ht="15"/>
    <row r="825876" ht="15"/>
    <row r="825877" ht="15"/>
    <row r="825878" ht="15"/>
    <row r="825879" ht="15"/>
    <row r="825880" ht="15"/>
    <row r="825881" ht="15"/>
    <row r="825882" ht="15"/>
    <row r="825883" ht="15"/>
    <row r="825884" ht="15"/>
    <row r="825885" ht="15"/>
    <row r="825886" ht="15"/>
    <row r="825887" ht="15"/>
    <row r="825888" ht="15"/>
    <row r="825889" ht="15"/>
    <row r="825890" ht="15"/>
    <row r="825891" ht="15"/>
    <row r="825892" ht="15"/>
    <row r="825893" ht="15"/>
    <row r="825894" ht="15"/>
    <row r="825895" ht="15"/>
    <row r="825896" ht="15"/>
    <row r="825897" ht="15"/>
    <row r="825898" ht="15"/>
    <row r="825899" ht="15"/>
    <row r="825900" ht="15"/>
    <row r="825901" ht="15"/>
    <row r="825902" ht="15"/>
    <row r="825903" ht="15"/>
    <row r="825904" ht="15"/>
    <row r="825905" ht="15"/>
    <row r="825906" ht="15"/>
    <row r="825907" ht="15"/>
    <row r="825908" ht="15"/>
    <row r="825909" ht="15"/>
    <row r="825910" ht="15"/>
    <row r="825911" ht="15"/>
    <row r="825912" ht="15"/>
    <row r="825913" ht="15"/>
    <row r="825914" ht="15"/>
    <row r="825915" ht="15"/>
    <row r="825916" ht="15"/>
    <row r="825917" ht="15"/>
    <row r="825918" ht="15"/>
    <row r="825919" ht="15"/>
    <row r="825920" ht="15"/>
    <row r="825921" ht="15"/>
    <row r="825922" ht="15"/>
    <row r="825923" ht="15"/>
    <row r="825924" ht="15"/>
    <row r="825925" ht="15"/>
    <row r="825926" ht="15"/>
    <row r="825927" ht="15"/>
    <row r="825928" ht="15"/>
    <row r="825929" ht="15"/>
    <row r="825930" ht="15"/>
    <row r="825931" ht="15"/>
    <row r="825932" ht="15"/>
    <row r="825933" ht="15"/>
    <row r="825934" ht="15"/>
    <row r="825935" ht="15"/>
    <row r="825936" ht="15"/>
    <row r="825937" ht="15"/>
    <row r="825938" ht="15"/>
    <row r="825939" ht="15"/>
    <row r="825940" ht="15"/>
    <row r="825941" ht="15"/>
    <row r="825942" ht="15"/>
    <row r="825943" ht="15"/>
    <row r="825944" ht="15"/>
    <row r="825945" ht="15"/>
    <row r="825946" ht="15"/>
    <row r="825947" ht="15"/>
    <row r="825948" ht="15"/>
    <row r="825949" ht="15"/>
    <row r="825950" ht="15"/>
    <row r="825951" ht="15"/>
    <row r="825952" ht="15"/>
    <row r="825953" ht="15"/>
    <row r="825954" ht="15"/>
    <row r="825955" ht="15"/>
    <row r="825956" ht="15"/>
    <row r="825957" ht="15"/>
    <row r="825958" ht="15"/>
    <row r="825959" ht="15"/>
    <row r="825960" ht="15"/>
    <row r="825961" ht="15"/>
    <row r="825962" ht="15"/>
    <row r="825963" ht="15"/>
    <row r="825964" ht="15"/>
    <row r="825965" ht="15"/>
    <row r="825966" ht="15"/>
    <row r="825967" ht="15"/>
    <row r="825968" ht="15"/>
    <row r="825969" ht="15"/>
    <row r="825970" ht="15"/>
    <row r="825971" ht="15"/>
    <row r="825972" ht="15"/>
    <row r="825973" ht="15"/>
    <row r="825974" ht="15"/>
    <row r="825975" ht="15"/>
    <row r="825976" ht="15"/>
    <row r="825977" ht="15"/>
    <row r="825978" ht="15"/>
    <row r="825979" ht="15"/>
    <row r="825980" ht="15"/>
    <row r="825981" ht="15"/>
    <row r="825982" ht="15"/>
    <row r="825983" ht="15"/>
    <row r="825984" ht="15"/>
    <row r="825985" ht="15"/>
    <row r="825986" ht="15"/>
    <row r="825987" ht="15"/>
    <row r="825988" ht="15"/>
    <row r="825989" ht="15"/>
    <row r="825990" ht="15"/>
    <row r="825991" ht="15"/>
    <row r="825992" ht="15"/>
    <row r="825993" ht="15"/>
    <row r="825994" ht="15"/>
    <row r="825995" ht="15"/>
    <row r="825996" ht="15"/>
    <row r="825997" ht="15"/>
    <row r="825998" ht="15"/>
    <row r="825999" ht="15"/>
    <row r="826000" ht="15"/>
    <row r="826001" ht="15"/>
    <row r="826002" ht="15"/>
    <row r="826003" ht="15"/>
    <row r="826004" ht="15"/>
    <row r="826005" ht="15"/>
    <row r="826006" ht="15"/>
    <row r="826007" ht="15"/>
    <row r="826008" ht="15"/>
    <row r="826009" ht="15"/>
    <row r="826010" ht="15"/>
    <row r="826011" ht="15"/>
    <row r="826012" ht="15"/>
    <row r="826013" ht="15"/>
    <row r="826014" ht="15"/>
    <row r="826015" ht="15"/>
    <row r="826016" ht="15"/>
    <row r="826017" ht="15"/>
    <row r="826018" ht="15"/>
    <row r="826019" ht="15"/>
    <row r="826020" ht="15"/>
    <row r="826021" ht="15"/>
    <row r="826022" ht="15"/>
    <row r="826023" ht="15"/>
    <row r="826024" ht="15"/>
    <row r="826025" ht="15"/>
    <row r="826026" ht="15"/>
    <row r="826027" ht="15"/>
    <row r="826028" ht="15"/>
    <row r="826029" ht="15"/>
    <row r="826030" ht="15"/>
    <row r="826031" ht="15"/>
    <row r="826032" ht="15"/>
    <row r="826033" ht="15"/>
    <row r="826034" ht="15"/>
    <row r="826035" ht="15"/>
    <row r="826036" ht="15"/>
    <row r="826037" ht="15"/>
    <row r="826038" ht="15"/>
    <row r="826039" ht="15"/>
    <row r="826040" ht="15"/>
    <row r="826041" ht="15"/>
    <row r="826042" ht="15"/>
    <row r="826043" ht="15"/>
    <row r="826044" ht="15"/>
    <row r="826045" ht="15"/>
    <row r="826046" ht="15"/>
    <row r="826047" ht="15"/>
    <row r="826048" ht="15"/>
    <row r="826049" ht="15"/>
    <row r="826050" ht="15"/>
    <row r="826051" ht="15"/>
    <row r="826052" ht="15"/>
    <row r="826053" ht="15"/>
    <row r="826054" ht="15"/>
    <row r="826055" ht="15"/>
    <row r="826056" ht="15"/>
    <row r="826057" ht="15"/>
    <row r="826058" ht="15"/>
    <row r="826059" ht="15"/>
    <row r="826060" ht="15"/>
    <row r="826061" ht="15"/>
    <row r="826062" ht="15"/>
    <row r="826063" ht="15"/>
    <row r="826064" ht="15"/>
    <row r="826065" ht="15"/>
    <row r="826066" ht="15"/>
    <row r="826067" ht="15"/>
    <row r="826068" ht="15"/>
    <row r="826069" ht="15"/>
    <row r="826070" ht="15"/>
    <row r="826071" ht="15"/>
    <row r="826072" ht="15"/>
    <row r="826073" ht="15"/>
    <row r="826074" ht="15"/>
    <row r="826075" ht="15"/>
    <row r="826076" ht="15"/>
    <row r="826077" ht="15"/>
    <row r="826078" ht="15"/>
    <row r="826079" ht="15"/>
    <row r="826080" ht="15"/>
    <row r="826081" ht="15"/>
    <row r="826082" ht="15"/>
    <row r="826083" ht="15"/>
    <row r="826084" ht="15"/>
    <row r="826085" ht="15"/>
    <row r="826086" ht="15"/>
    <row r="826087" ht="15"/>
    <row r="826088" ht="15"/>
    <row r="826089" ht="15"/>
    <row r="826090" ht="15"/>
    <row r="826091" ht="15"/>
    <row r="826092" ht="15"/>
    <row r="826093" ht="15"/>
    <row r="826094" ht="15"/>
    <row r="826095" ht="15"/>
    <row r="826096" ht="15"/>
    <row r="826097" ht="15"/>
    <row r="826098" ht="15"/>
    <row r="826099" ht="15"/>
    <row r="826100" ht="15"/>
    <row r="826101" ht="15"/>
    <row r="826102" ht="15"/>
    <row r="826103" ht="15"/>
    <row r="826104" ht="15"/>
    <row r="826105" ht="15"/>
    <row r="826106" ht="15"/>
    <row r="826107" ht="15"/>
    <row r="826108" ht="15"/>
    <row r="826109" ht="15"/>
    <row r="826110" ht="15"/>
    <row r="826111" ht="15"/>
    <row r="826112" ht="15"/>
    <row r="826113" ht="15"/>
    <row r="826114" ht="15"/>
    <row r="826115" ht="15"/>
    <row r="826116" ht="15"/>
    <row r="826117" ht="15"/>
    <row r="826118" ht="15"/>
    <row r="826119" ht="15"/>
    <row r="826120" ht="15"/>
    <row r="826121" ht="15"/>
    <row r="826122" ht="15"/>
    <row r="826123" ht="15"/>
    <row r="826124" ht="15"/>
    <row r="826125" ht="15"/>
    <row r="826126" ht="15"/>
    <row r="826127" ht="15"/>
    <row r="826128" ht="15"/>
    <row r="826129" ht="15"/>
    <row r="826130" ht="15"/>
    <row r="826131" ht="15"/>
    <row r="826132" ht="15"/>
    <row r="826133" ht="15"/>
    <row r="826134" ht="15"/>
    <row r="826135" ht="15"/>
    <row r="826136" ht="15"/>
    <row r="826137" ht="15"/>
    <row r="826138" ht="15"/>
    <row r="826139" ht="15"/>
    <row r="826140" ht="15"/>
    <row r="826141" ht="15"/>
    <row r="826142" ht="15"/>
    <row r="826143" ht="15"/>
    <row r="826144" ht="15"/>
    <row r="826145" ht="15"/>
    <row r="826146" ht="15"/>
    <row r="826147" ht="15"/>
    <row r="826148" ht="15"/>
    <row r="826149" ht="15"/>
    <row r="826150" ht="15"/>
    <row r="826151" ht="15"/>
    <row r="826152" ht="15"/>
    <row r="826153" ht="15"/>
    <row r="826154" ht="15"/>
    <row r="826155" ht="15"/>
    <row r="826156" ht="15"/>
    <row r="826157" ht="15"/>
    <row r="826158" ht="15"/>
    <row r="826159" ht="15"/>
    <row r="826160" ht="15"/>
    <row r="826161" ht="15"/>
    <row r="826162" ht="15"/>
    <row r="826163" ht="15"/>
    <row r="826164" ht="15"/>
    <row r="826165" ht="15"/>
    <row r="826166" ht="15"/>
    <row r="826167" ht="15"/>
    <row r="826168" ht="15"/>
    <row r="826169" ht="15"/>
    <row r="826170" ht="15"/>
    <row r="826171" ht="15"/>
    <row r="826172" ht="15"/>
    <row r="826173" ht="15"/>
    <row r="826174" ht="15"/>
    <row r="826175" ht="15"/>
    <row r="826176" ht="15"/>
    <row r="826177" ht="15"/>
    <row r="826178" ht="15"/>
    <row r="826179" ht="15"/>
    <row r="826180" ht="15"/>
    <row r="826181" ht="15"/>
    <row r="826182" ht="15"/>
    <row r="826183" ht="15"/>
    <row r="826184" ht="15"/>
    <row r="826185" ht="15"/>
    <row r="826186" ht="15"/>
    <row r="826187" ht="15"/>
    <row r="826188" ht="15"/>
    <row r="826189" ht="15"/>
    <row r="826190" ht="15"/>
    <row r="826191" ht="15"/>
    <row r="826192" ht="15"/>
    <row r="826193" ht="15"/>
    <row r="826194" ht="15"/>
    <row r="826195" ht="15"/>
    <row r="826196" ht="15"/>
    <row r="826197" ht="15"/>
    <row r="826198" ht="15"/>
    <row r="826199" ht="15"/>
    <row r="826200" ht="15"/>
    <row r="826201" ht="15"/>
    <row r="826202" ht="15"/>
    <row r="826203" ht="15"/>
    <row r="826204" ht="15"/>
    <row r="826205" ht="15"/>
    <row r="826206" ht="15"/>
    <row r="826207" ht="15"/>
    <row r="826208" ht="15"/>
    <row r="826209" ht="15"/>
    <row r="826210" ht="15"/>
    <row r="826211" ht="15"/>
    <row r="826212" ht="15"/>
    <row r="826213" ht="15"/>
    <row r="826214" ht="15"/>
    <row r="826215" ht="15"/>
    <row r="826216" ht="15"/>
    <row r="826217" ht="15"/>
    <row r="826218" ht="15"/>
    <row r="826219" ht="15"/>
    <row r="826220" ht="15"/>
    <row r="826221" ht="15"/>
    <row r="826222" ht="15"/>
    <row r="826223" ht="15"/>
    <row r="826224" ht="15"/>
    <row r="826225" ht="15"/>
    <row r="826226" ht="15"/>
    <row r="826227" ht="15"/>
    <row r="826228" ht="15"/>
    <row r="826229" ht="15"/>
    <row r="826230" ht="15"/>
    <row r="826231" ht="15"/>
    <row r="826232" ht="15"/>
    <row r="826233" ht="15"/>
    <row r="826234" ht="15"/>
    <row r="826235" ht="15"/>
    <row r="826236" ht="15"/>
    <row r="826237" ht="15"/>
    <row r="826238" ht="15"/>
    <row r="826239" ht="15"/>
    <row r="826240" ht="15"/>
    <row r="826241" ht="15"/>
    <row r="826242" ht="15"/>
    <row r="826243" ht="15"/>
    <row r="826244" ht="15"/>
    <row r="826245" ht="15"/>
    <row r="826246" ht="15"/>
    <row r="826247" ht="15"/>
    <row r="826248" ht="15"/>
    <row r="826249" ht="15"/>
    <row r="826250" ht="15"/>
    <row r="826251" ht="15"/>
    <row r="826252" ht="15"/>
    <row r="826253" ht="15"/>
    <row r="826254" ht="15"/>
    <row r="826255" ht="15"/>
    <row r="826256" ht="15"/>
    <row r="826257" ht="15"/>
    <row r="826258" ht="15"/>
    <row r="826259" ht="15"/>
    <row r="826260" ht="15"/>
    <row r="826261" ht="15"/>
    <row r="826262" ht="15"/>
    <row r="826263" ht="15"/>
    <row r="826264" ht="15"/>
    <row r="826265" ht="15"/>
    <row r="826266" ht="15"/>
    <row r="826267" ht="15"/>
    <row r="826268" ht="15"/>
    <row r="826269" ht="15"/>
    <row r="826270" ht="15"/>
    <row r="826271" ht="15"/>
    <row r="826272" ht="15"/>
    <row r="826273" ht="15"/>
    <row r="826274" ht="15"/>
    <row r="826275" ht="15"/>
    <row r="826276" ht="15"/>
    <row r="826277" ht="15"/>
    <row r="826278" ht="15"/>
    <row r="826279" ht="15"/>
    <row r="826280" ht="15"/>
    <row r="826281" ht="15"/>
    <row r="826282" ht="15"/>
    <row r="826283" ht="15"/>
    <row r="826284" ht="15"/>
    <row r="826285" ht="15"/>
    <row r="826286" ht="15"/>
    <row r="826287" ht="15"/>
    <row r="826288" ht="15"/>
    <row r="826289" ht="15"/>
    <row r="826290" ht="15"/>
    <row r="826291" ht="15"/>
    <row r="826292" ht="15"/>
    <row r="826293" ht="15"/>
    <row r="826294" ht="15"/>
    <row r="826295" ht="15"/>
    <row r="826296" ht="15"/>
    <row r="826297" ht="15"/>
    <row r="826298" ht="15"/>
    <row r="826299" ht="15"/>
    <row r="826300" ht="15"/>
    <row r="826301" ht="15"/>
    <row r="826302" ht="15"/>
    <row r="826303" ht="15"/>
    <row r="826304" ht="15"/>
    <row r="826305" ht="15"/>
    <row r="826306" ht="15"/>
    <row r="826307" ht="15"/>
    <row r="826308" ht="15"/>
    <row r="826309" ht="15"/>
    <row r="826310" ht="15"/>
    <row r="826311" ht="15"/>
    <row r="826312" ht="15"/>
    <row r="826313" ht="15"/>
    <row r="826314" ht="15"/>
    <row r="826315" ht="15"/>
    <row r="826316" ht="15"/>
    <row r="826317" ht="15"/>
    <row r="826318" ht="15"/>
    <row r="826319" ht="15"/>
    <row r="826320" ht="15"/>
    <row r="826321" ht="15"/>
    <row r="826322" ht="15"/>
    <row r="826323" ht="15"/>
    <row r="826324" ht="15"/>
    <row r="826325" ht="15"/>
    <row r="826326" ht="15"/>
    <row r="826327" ht="15"/>
    <row r="826328" ht="15"/>
    <row r="826329" ht="15"/>
    <row r="826330" ht="15"/>
    <row r="826331" ht="15"/>
    <row r="826332" ht="15"/>
    <row r="826333" ht="15"/>
    <row r="826334" ht="15"/>
    <row r="826335" ht="15"/>
    <row r="826336" ht="15"/>
    <row r="826337" ht="15"/>
    <row r="826338" ht="15"/>
    <row r="826339" ht="15"/>
    <row r="826340" ht="15"/>
    <row r="826341" ht="15"/>
    <row r="826342" ht="15"/>
    <row r="826343" ht="15"/>
    <row r="826344" ht="15"/>
    <row r="826345" ht="15"/>
    <row r="826346" ht="15"/>
    <row r="826347" ht="15"/>
    <row r="826348" ht="15"/>
    <row r="826349" ht="15"/>
    <row r="826350" ht="15"/>
    <row r="826351" ht="15"/>
    <row r="826352" ht="15"/>
    <row r="826353" ht="15"/>
    <row r="826354" ht="15"/>
    <row r="826355" ht="15"/>
    <row r="826356" ht="15"/>
    <row r="826357" ht="15"/>
    <row r="826358" ht="15"/>
    <row r="826359" ht="15"/>
    <row r="826360" ht="15"/>
    <row r="826361" ht="15"/>
    <row r="826362" ht="15"/>
    <row r="826363" ht="15"/>
    <row r="826364" ht="15"/>
    <row r="826365" ht="15"/>
    <row r="826366" ht="15"/>
    <row r="826367" ht="15"/>
    <row r="826368" ht="15"/>
    <row r="826369" ht="15"/>
    <row r="826370" ht="15"/>
    <row r="826371" ht="15"/>
    <row r="826372" ht="15"/>
    <row r="826373" ht="15"/>
    <row r="826374" ht="15"/>
    <row r="826375" ht="15"/>
    <row r="826376" ht="15"/>
    <row r="826377" ht="15"/>
    <row r="826378" ht="15"/>
    <row r="826379" ht="15"/>
    <row r="826380" ht="15"/>
    <row r="826381" ht="15"/>
    <row r="826382" ht="15"/>
    <row r="826383" ht="15"/>
    <row r="826384" ht="15"/>
    <row r="826385" ht="15"/>
    <row r="826386" ht="15"/>
    <row r="826387" ht="15"/>
    <row r="826388" ht="15"/>
    <row r="826389" ht="15"/>
    <row r="826390" ht="15"/>
    <row r="826391" ht="15"/>
    <row r="826392" ht="15"/>
    <row r="826393" ht="15"/>
    <row r="826394" ht="15"/>
    <row r="826395" ht="15"/>
    <row r="826396" ht="15"/>
    <row r="826397" ht="15"/>
    <row r="826398" ht="15"/>
    <row r="826399" ht="15"/>
    <row r="826400" ht="15"/>
    <row r="826401" ht="15"/>
    <row r="826402" ht="15"/>
    <row r="826403" ht="15"/>
    <row r="826404" ht="15"/>
    <row r="826405" ht="15"/>
    <row r="826406" ht="15"/>
    <row r="826407" ht="15"/>
    <row r="826408" ht="15"/>
    <row r="826409" ht="15"/>
    <row r="826410" ht="15"/>
    <row r="826411" ht="15"/>
    <row r="826412" ht="15"/>
    <row r="826413" ht="15"/>
    <row r="826414" ht="15"/>
    <row r="826415" ht="15"/>
    <row r="826416" ht="15"/>
    <row r="826417" ht="15"/>
    <row r="826418" ht="15"/>
    <row r="826419" ht="15"/>
    <row r="826420" ht="15"/>
    <row r="826421" ht="15"/>
    <row r="826422" ht="15"/>
    <row r="826423" ht="15"/>
    <row r="826424" ht="15"/>
    <row r="826425" ht="15"/>
    <row r="826426" ht="15"/>
    <row r="826427" ht="15"/>
    <row r="826428" ht="15"/>
    <row r="826429" ht="15"/>
    <row r="826430" ht="15"/>
    <row r="826431" ht="15"/>
    <row r="826432" ht="15"/>
    <row r="826433" ht="15"/>
    <row r="826434" ht="15"/>
    <row r="826435" ht="15"/>
    <row r="826436" ht="15"/>
    <row r="826437" ht="15"/>
    <row r="826438" ht="15"/>
    <row r="826439" ht="15"/>
    <row r="826440" ht="15"/>
    <row r="826441" ht="15"/>
    <row r="826442" ht="15"/>
    <row r="826443" ht="15"/>
    <row r="826444" ht="15"/>
    <row r="826445" ht="15"/>
    <row r="826446" ht="15"/>
    <row r="826447" ht="15"/>
    <row r="826448" ht="15"/>
    <row r="826449" ht="15"/>
    <row r="826450" ht="15"/>
    <row r="826451" ht="15"/>
    <row r="826452" ht="15"/>
    <row r="826453" ht="15"/>
    <row r="826454" ht="15"/>
    <row r="826455" ht="15"/>
    <row r="826456" ht="15"/>
    <row r="826457" ht="15"/>
    <row r="826458" ht="15"/>
    <row r="826459" ht="15"/>
    <row r="826460" ht="15"/>
    <row r="826461" ht="15"/>
    <row r="826462" ht="15"/>
    <row r="826463" ht="15"/>
    <row r="826464" ht="15"/>
    <row r="826465" ht="15"/>
    <row r="826466" ht="15"/>
    <row r="826467" ht="15"/>
    <row r="826468" ht="15"/>
    <row r="826469" ht="15"/>
    <row r="826470" ht="15"/>
    <row r="826471" ht="15"/>
    <row r="826472" ht="15"/>
    <row r="826473" ht="15"/>
    <row r="826474" ht="15"/>
    <row r="826475" ht="15"/>
    <row r="826476" ht="15"/>
    <row r="826477" ht="15"/>
    <row r="826478" ht="15"/>
    <row r="826479" ht="15"/>
    <row r="826480" ht="15"/>
    <row r="826481" ht="15"/>
    <row r="826482" ht="15"/>
    <row r="826483" ht="15"/>
    <row r="826484" ht="15"/>
    <row r="826485" ht="15"/>
    <row r="826486" ht="15"/>
    <row r="826487" ht="15"/>
    <row r="826488" ht="15"/>
    <row r="826489" ht="15"/>
    <row r="826490" ht="15"/>
    <row r="826491" ht="15"/>
    <row r="826492" ht="15"/>
    <row r="826493" ht="15"/>
    <row r="826494" ht="15"/>
    <row r="826495" ht="15"/>
    <row r="826496" ht="15"/>
    <row r="826497" ht="15"/>
    <row r="826498" ht="15"/>
    <row r="826499" ht="15"/>
    <row r="826500" ht="15"/>
    <row r="826501" ht="15"/>
    <row r="826502" ht="15"/>
    <row r="826503" ht="15"/>
    <row r="826504" ht="15"/>
    <row r="826505" ht="15"/>
    <row r="826506" ht="15"/>
    <row r="826507" ht="15"/>
    <row r="826508" ht="15"/>
    <row r="826509" ht="15"/>
    <row r="826510" ht="15"/>
    <row r="826511" ht="15"/>
    <row r="826512" ht="15"/>
    <row r="826513" ht="15"/>
    <row r="826514" ht="15"/>
    <row r="826515" ht="15"/>
    <row r="826516" ht="15"/>
    <row r="826517" ht="15"/>
    <row r="826518" ht="15"/>
    <row r="826519" ht="15"/>
    <row r="826520" ht="15"/>
    <row r="826521" ht="15"/>
    <row r="826522" ht="15"/>
    <row r="826523" ht="15"/>
    <row r="826524" ht="15"/>
    <row r="826525" ht="15"/>
    <row r="826526" ht="15"/>
    <row r="826527" ht="15"/>
    <row r="826528" ht="15"/>
    <row r="826529" ht="15"/>
    <row r="826530" ht="15"/>
    <row r="826531" ht="15"/>
    <row r="826532" ht="15"/>
    <row r="826533" ht="15"/>
    <row r="826534" ht="15"/>
    <row r="826535" ht="15"/>
    <row r="826536" ht="15"/>
    <row r="826537" ht="15"/>
    <row r="826538" ht="15"/>
    <row r="826539" ht="15"/>
    <row r="826540" ht="15"/>
    <row r="826541" ht="15"/>
    <row r="826542" ht="15"/>
    <row r="826543" ht="15"/>
    <row r="826544" ht="15"/>
    <row r="826545" ht="15"/>
    <row r="826546" ht="15"/>
    <row r="826547" ht="15"/>
    <row r="826548" ht="15"/>
    <row r="826549" ht="15"/>
    <row r="826550" ht="15"/>
    <row r="826551" ht="15"/>
    <row r="826552" ht="15"/>
    <row r="826553" ht="15"/>
    <row r="826554" ht="15"/>
    <row r="826555" ht="15"/>
    <row r="826556" ht="15"/>
    <row r="826557" ht="15"/>
    <row r="826558" ht="15"/>
    <row r="826559" ht="15"/>
    <row r="826560" ht="15"/>
    <row r="826561" ht="15"/>
    <row r="826562" ht="15"/>
    <row r="826563" ht="15"/>
    <row r="826564" ht="15"/>
    <row r="826565" ht="15"/>
    <row r="826566" ht="15"/>
    <row r="826567" ht="15"/>
    <row r="826568" ht="15"/>
    <row r="826569" ht="15"/>
    <row r="826570" ht="15"/>
    <row r="826571" ht="15"/>
    <row r="826572" ht="15"/>
    <row r="826573" ht="15"/>
    <row r="826574" ht="15"/>
    <row r="826575" ht="15"/>
    <row r="826576" ht="15"/>
    <row r="826577" ht="15"/>
    <row r="826578" ht="15"/>
    <row r="826579" ht="15"/>
    <row r="826580" ht="15"/>
    <row r="826581" ht="15"/>
    <row r="826582" ht="15"/>
    <row r="826583" ht="15"/>
    <row r="826584" ht="15"/>
    <row r="826585" ht="15"/>
    <row r="826586" ht="15"/>
    <row r="826587" ht="15"/>
    <row r="826588" ht="15"/>
    <row r="826589" ht="15"/>
    <row r="826590" ht="15"/>
    <row r="826591" ht="15"/>
    <row r="826592" ht="15"/>
    <row r="826593" ht="15"/>
    <row r="826594" ht="15"/>
    <row r="826595" ht="15"/>
    <row r="826596" ht="15"/>
    <row r="826597" ht="15"/>
    <row r="826598" ht="15"/>
    <row r="826599" ht="15"/>
    <row r="826600" ht="15"/>
    <row r="826601" ht="15"/>
    <row r="826602" ht="15"/>
    <row r="826603" ht="15"/>
    <row r="826604" ht="15"/>
    <row r="826605" ht="15"/>
    <row r="826606" ht="15"/>
    <row r="826607" ht="15"/>
    <row r="826608" ht="15"/>
    <row r="826609" ht="15"/>
    <row r="826610" ht="15"/>
    <row r="826611" ht="15"/>
    <row r="826612" ht="15"/>
    <row r="826613" ht="15"/>
    <row r="826614" ht="15"/>
    <row r="826615" ht="15"/>
    <row r="826616" ht="15"/>
    <row r="826617" ht="15"/>
    <row r="826618" ht="15"/>
    <row r="826619" ht="15"/>
    <row r="826620" ht="15"/>
    <row r="826621" ht="15"/>
    <row r="826622" ht="15"/>
    <row r="826623" ht="15"/>
    <row r="826624" ht="15"/>
    <row r="826625" ht="15"/>
    <row r="826626" ht="15"/>
    <row r="826627" ht="15"/>
    <row r="826628" ht="15"/>
    <row r="826629" ht="15"/>
    <row r="826630" ht="15"/>
    <row r="826631" ht="15"/>
    <row r="826632" ht="15"/>
    <row r="826633" ht="15"/>
    <row r="826634" ht="15"/>
    <row r="826635" ht="15"/>
    <row r="826636" ht="15"/>
    <row r="826637" ht="15"/>
    <row r="826638" ht="15"/>
    <row r="826639" ht="15"/>
    <row r="826640" ht="15"/>
    <row r="826641" ht="15"/>
    <row r="826642" ht="15"/>
    <row r="826643" ht="15"/>
    <row r="826644" ht="15"/>
    <row r="826645" ht="15"/>
    <row r="826646" ht="15"/>
    <row r="826647" ht="15"/>
    <row r="826648" ht="15"/>
    <row r="826649" ht="15"/>
    <row r="826650" ht="15"/>
    <row r="826651" ht="15"/>
    <row r="826652" ht="15"/>
    <row r="826653" ht="15"/>
    <row r="826654" ht="15"/>
    <row r="826655" ht="15"/>
    <row r="826656" ht="15"/>
    <row r="826657" ht="15"/>
    <row r="826658" ht="15"/>
    <row r="826659" ht="15"/>
    <row r="826660" ht="15"/>
    <row r="826661" ht="15"/>
    <row r="826662" ht="15"/>
    <row r="826663" ht="15"/>
    <row r="826664" ht="15"/>
    <row r="826665" ht="15"/>
    <row r="826666" ht="15"/>
    <row r="826667" ht="15"/>
    <row r="826668" ht="15"/>
    <row r="826669" ht="15"/>
    <row r="826670" ht="15"/>
    <row r="826671" ht="15"/>
    <row r="826672" ht="15"/>
    <row r="826673" ht="15"/>
    <row r="826674" ht="15"/>
    <row r="826675" ht="15"/>
    <row r="826676" ht="15"/>
    <row r="826677" ht="15"/>
    <row r="826678" ht="15"/>
    <row r="826679" ht="15"/>
    <row r="826680" ht="15"/>
    <row r="826681" ht="15"/>
    <row r="826682" ht="15"/>
    <row r="826683" ht="15"/>
    <row r="826684" ht="15"/>
    <row r="826685" ht="15"/>
    <row r="826686" ht="15"/>
    <row r="826687" ht="15"/>
    <row r="826688" ht="15"/>
    <row r="826689" ht="15"/>
    <row r="826690" ht="15"/>
    <row r="826691" ht="15"/>
    <row r="826692" ht="15"/>
    <row r="826693" ht="15"/>
    <row r="826694" ht="15"/>
    <row r="826695" ht="15"/>
    <row r="826696" ht="15"/>
    <row r="826697" ht="15"/>
    <row r="826698" ht="15"/>
    <row r="826699" ht="15"/>
    <row r="826700" ht="15"/>
    <row r="826701" ht="15"/>
    <row r="826702" ht="15"/>
    <row r="826703" ht="15"/>
    <row r="826704" ht="15"/>
    <row r="826705" ht="15"/>
    <row r="826706" ht="15"/>
    <row r="826707" ht="15"/>
    <row r="826708" ht="15"/>
    <row r="826709" ht="15"/>
    <row r="826710" ht="15"/>
    <row r="826711" ht="15"/>
    <row r="826712" ht="15"/>
    <row r="826713" ht="15"/>
    <row r="826714" ht="15"/>
    <row r="826715" ht="15"/>
    <row r="826716" ht="15"/>
    <row r="826717" ht="15"/>
    <row r="826718" ht="15"/>
    <row r="826719" ht="15"/>
    <row r="826720" ht="15"/>
    <row r="826721" ht="15"/>
    <row r="826722" ht="15"/>
    <row r="826723" ht="15"/>
    <row r="826724" ht="15"/>
    <row r="826725" ht="15"/>
    <row r="826726" ht="15"/>
    <row r="826727" ht="15"/>
    <row r="826728" ht="15"/>
    <row r="826729" ht="15"/>
    <row r="826730" ht="15"/>
    <row r="826731" ht="15"/>
    <row r="826732" ht="15"/>
    <row r="826733" ht="15"/>
    <row r="826734" ht="15"/>
    <row r="826735" ht="15"/>
    <row r="826736" ht="15"/>
    <row r="826737" ht="15"/>
    <row r="826738" ht="15"/>
    <row r="826739" ht="15"/>
    <row r="826740" ht="15"/>
    <row r="826741" ht="15"/>
    <row r="826742" ht="15"/>
    <row r="826743" ht="15"/>
    <row r="826744" ht="15"/>
    <row r="826745" ht="15"/>
    <row r="826746" ht="15"/>
    <row r="826747" ht="15"/>
    <row r="826748" ht="15"/>
    <row r="826749" ht="15"/>
    <row r="826750" ht="15"/>
    <row r="826751" ht="15"/>
    <row r="826752" ht="15"/>
    <row r="826753" ht="15"/>
    <row r="826754" ht="15"/>
    <row r="826755" ht="15"/>
    <row r="826756" ht="15"/>
    <row r="826757" ht="15"/>
    <row r="826758" ht="15"/>
    <row r="826759" ht="15"/>
    <row r="826760" ht="15"/>
    <row r="826761" ht="15"/>
    <row r="826762" ht="15"/>
    <row r="826763" ht="15"/>
    <row r="826764" ht="15"/>
    <row r="826765" ht="15"/>
    <row r="826766" ht="15"/>
    <row r="826767" ht="15"/>
    <row r="826768" ht="15"/>
    <row r="826769" ht="15"/>
    <row r="826770" ht="15"/>
    <row r="826771" ht="15"/>
    <row r="826772" ht="15"/>
    <row r="826773" ht="15"/>
    <row r="826774" ht="15"/>
    <row r="826775" ht="15"/>
    <row r="826776" ht="15"/>
    <row r="826777" ht="15"/>
    <row r="826778" ht="15"/>
    <row r="826779" ht="15"/>
    <row r="826780" ht="15"/>
    <row r="826781" ht="15"/>
    <row r="826782" ht="15"/>
    <row r="826783" ht="15"/>
    <row r="826784" ht="15"/>
    <row r="826785" ht="15"/>
    <row r="826786" ht="15"/>
    <row r="826787" ht="15"/>
    <row r="826788" ht="15"/>
    <row r="826789" ht="15"/>
    <row r="826790" ht="15"/>
    <row r="826791" ht="15"/>
    <row r="826792" ht="15"/>
    <row r="826793" ht="15"/>
    <row r="826794" ht="15"/>
    <row r="826795" ht="15"/>
    <row r="826796" ht="15"/>
    <row r="826797" ht="15"/>
    <row r="826798" ht="15"/>
    <row r="826799" ht="15"/>
    <row r="826800" ht="15"/>
    <row r="826801" ht="15"/>
    <row r="826802" ht="15"/>
    <row r="826803" ht="15"/>
    <row r="826804" ht="15"/>
    <row r="826805" ht="15"/>
    <row r="826806" ht="15"/>
    <row r="826807" ht="15"/>
    <row r="826808" ht="15"/>
    <row r="826809" ht="15"/>
    <row r="826810" ht="15"/>
    <row r="826811" ht="15"/>
    <row r="826812" ht="15"/>
    <row r="826813" ht="15"/>
    <row r="826814" ht="15"/>
    <row r="826815" ht="15"/>
    <row r="826816" ht="15"/>
    <row r="826817" ht="15"/>
    <row r="826818" ht="15"/>
    <row r="826819" ht="15"/>
    <row r="826820" ht="15"/>
    <row r="826821" ht="15"/>
    <row r="826822" ht="15"/>
    <row r="826823" ht="15"/>
    <row r="826824" ht="15"/>
    <row r="826825" ht="15"/>
    <row r="826826" ht="15"/>
    <row r="826827" ht="15"/>
    <row r="826828" ht="15"/>
    <row r="826829" ht="15"/>
    <row r="826830" ht="15"/>
    <row r="826831" ht="15"/>
    <row r="826832" ht="15"/>
    <row r="826833" ht="15"/>
    <row r="826834" ht="15"/>
    <row r="826835" ht="15"/>
    <row r="826836" ht="15"/>
    <row r="826837" ht="15"/>
    <row r="826838" ht="15"/>
    <row r="826839" ht="15"/>
    <row r="826840" ht="15"/>
    <row r="826841" ht="15"/>
    <row r="826842" ht="15"/>
    <row r="826843" ht="15"/>
    <row r="826844" ht="15"/>
    <row r="826845" ht="15"/>
    <row r="826846" ht="15"/>
    <row r="826847" ht="15"/>
    <row r="826848" ht="15"/>
    <row r="826849" ht="15"/>
    <row r="826850" ht="15"/>
    <row r="826851" ht="15"/>
    <row r="826852" ht="15"/>
    <row r="826853" ht="15"/>
    <row r="826854" ht="15"/>
    <row r="826855" ht="15"/>
    <row r="826856" ht="15"/>
    <row r="826857" ht="15"/>
    <row r="826858" ht="15"/>
    <row r="826859" ht="15"/>
    <row r="826860" ht="15"/>
    <row r="826861" ht="15"/>
    <row r="826862" ht="15"/>
    <row r="826863" ht="15"/>
    <row r="826864" ht="15"/>
    <row r="826865" ht="15"/>
    <row r="826866" ht="15"/>
    <row r="826867" ht="15"/>
    <row r="826868" ht="15"/>
    <row r="826869" ht="15"/>
    <row r="826870" ht="15"/>
    <row r="826871" ht="15"/>
    <row r="826872" ht="15"/>
    <row r="826873" ht="15"/>
    <row r="826874" ht="15"/>
    <row r="826875" ht="15"/>
    <row r="826876" ht="15"/>
    <row r="826877" ht="15"/>
    <row r="826878" ht="15"/>
    <row r="826879" ht="15"/>
    <row r="826880" ht="15"/>
    <row r="826881" ht="15"/>
    <row r="826882" ht="15"/>
    <row r="826883" ht="15"/>
    <row r="826884" ht="15"/>
    <row r="826885" ht="15"/>
    <row r="826886" ht="15"/>
    <row r="826887" ht="15"/>
    <row r="826888" ht="15"/>
    <row r="826889" ht="15"/>
    <row r="826890" ht="15"/>
    <row r="826891" ht="15"/>
    <row r="826892" ht="15"/>
    <row r="826893" ht="15"/>
    <row r="826894" ht="15"/>
    <row r="826895" ht="15"/>
    <row r="826896" ht="15"/>
    <row r="826897" ht="15"/>
    <row r="826898" ht="15"/>
    <row r="826899" ht="15"/>
    <row r="826900" ht="15"/>
    <row r="826901" ht="15"/>
    <row r="826902" ht="15"/>
    <row r="826903" ht="15"/>
    <row r="826904" ht="15"/>
    <row r="826905" ht="15"/>
    <row r="826906" ht="15"/>
    <row r="826907" ht="15"/>
    <row r="826908" ht="15"/>
    <row r="826909" ht="15"/>
    <row r="826910" ht="15"/>
    <row r="826911" ht="15"/>
    <row r="826912" ht="15"/>
    <row r="826913" ht="15"/>
    <row r="826914" ht="15"/>
    <row r="826915" ht="15"/>
    <row r="826916" ht="15"/>
    <row r="826917" ht="15"/>
    <row r="826918" ht="15"/>
    <row r="826919" ht="15"/>
    <row r="826920" ht="15"/>
    <row r="826921" ht="15"/>
    <row r="826922" ht="15"/>
    <row r="826923" ht="15"/>
    <row r="826924" ht="15"/>
    <row r="826925" ht="15"/>
    <row r="826926" ht="15"/>
    <row r="826927" ht="15"/>
    <row r="826928" ht="15"/>
    <row r="826929" ht="15"/>
    <row r="826930" ht="15"/>
    <row r="826931" ht="15"/>
    <row r="826932" ht="15"/>
    <row r="826933" ht="15"/>
    <row r="826934" ht="15"/>
    <row r="826935" ht="15"/>
    <row r="826936" ht="15"/>
    <row r="826937" ht="15"/>
    <row r="826938" ht="15"/>
    <row r="826939" ht="15"/>
    <row r="826940" ht="15"/>
    <row r="826941" ht="15"/>
    <row r="826942" ht="15"/>
    <row r="826943" ht="15"/>
    <row r="826944" ht="15"/>
    <row r="826945" ht="15"/>
    <row r="826946" ht="15"/>
    <row r="826947" ht="15"/>
    <row r="826948" ht="15"/>
    <row r="826949" ht="15"/>
    <row r="826950" ht="15"/>
    <row r="826951" ht="15"/>
    <row r="826952" ht="15"/>
    <row r="826953" ht="15"/>
    <row r="826954" ht="15"/>
    <row r="826955" ht="15"/>
    <row r="826956" ht="15"/>
    <row r="826957" ht="15"/>
    <row r="826958" ht="15"/>
    <row r="826959" ht="15"/>
    <row r="826960" ht="15"/>
    <row r="826961" ht="15"/>
    <row r="826962" ht="15"/>
    <row r="826963" ht="15"/>
    <row r="826964" ht="15"/>
    <row r="826965" ht="15"/>
    <row r="826966" ht="15"/>
    <row r="826967" ht="15"/>
    <row r="826968" ht="15"/>
    <row r="826969" ht="15"/>
    <row r="826970" ht="15"/>
    <row r="826971" ht="15"/>
    <row r="826972" ht="15"/>
    <row r="826973" ht="15"/>
    <row r="826974" ht="15"/>
    <row r="826975" ht="15"/>
    <row r="826976" ht="15"/>
    <row r="826977" ht="15"/>
    <row r="826978" ht="15"/>
    <row r="826979" ht="15"/>
    <row r="826980" ht="15"/>
    <row r="826981" ht="15"/>
    <row r="826982" ht="15"/>
    <row r="826983" ht="15"/>
    <row r="826984" ht="15"/>
    <row r="826985" ht="15"/>
    <row r="826986" ht="15"/>
    <row r="826987" ht="15"/>
    <row r="826988" ht="15"/>
    <row r="826989" ht="15"/>
    <row r="826990" ht="15"/>
    <row r="826991" ht="15"/>
    <row r="826992" ht="15"/>
    <row r="826993" ht="15"/>
    <row r="826994" ht="15"/>
    <row r="826995" ht="15"/>
    <row r="826996" ht="15"/>
    <row r="826997" ht="15"/>
    <row r="826998" ht="15"/>
    <row r="826999" ht="15"/>
    <row r="827000" ht="15"/>
    <row r="827001" ht="15"/>
    <row r="827002" ht="15"/>
    <row r="827003" ht="15"/>
    <row r="827004" ht="15"/>
    <row r="827005" ht="15"/>
    <row r="827006" ht="15"/>
    <row r="827007" ht="15"/>
    <row r="827008" ht="15"/>
    <row r="827009" ht="15"/>
    <row r="827010" ht="15"/>
    <row r="827011" ht="15"/>
    <row r="827012" ht="15"/>
    <row r="827013" ht="15"/>
    <row r="827014" ht="15"/>
    <row r="827015" ht="15"/>
    <row r="827016" ht="15"/>
    <row r="827017" ht="15"/>
    <row r="827018" ht="15"/>
    <row r="827019" ht="15"/>
    <row r="827020" ht="15"/>
    <row r="827021" ht="15"/>
    <row r="827022" ht="15"/>
    <row r="827023" ht="15"/>
    <row r="827024" ht="15"/>
    <row r="827025" ht="15"/>
    <row r="827026" ht="15"/>
    <row r="827027" ht="15"/>
    <row r="827028" ht="15"/>
    <row r="827029" ht="15"/>
    <row r="827030" ht="15"/>
    <row r="827031" ht="15"/>
    <row r="827032" ht="15"/>
    <row r="827033" ht="15"/>
    <row r="827034" ht="15"/>
    <row r="827035" ht="15"/>
    <row r="827036" ht="15"/>
    <row r="827037" ht="15"/>
    <row r="827038" ht="15"/>
    <row r="827039" ht="15"/>
    <row r="827040" ht="15"/>
    <row r="827041" ht="15"/>
    <row r="827042" ht="15"/>
    <row r="827043" ht="15"/>
    <row r="827044" ht="15"/>
    <row r="827045" ht="15"/>
    <row r="827046" ht="15"/>
    <row r="827047" ht="15"/>
    <row r="827048" ht="15"/>
    <row r="827049" ht="15"/>
    <row r="827050" ht="15"/>
    <row r="827051" ht="15"/>
    <row r="827052" ht="15"/>
    <row r="827053" ht="15"/>
    <row r="827054" ht="15"/>
    <row r="827055" ht="15"/>
    <row r="827056" ht="15"/>
    <row r="827057" ht="15"/>
    <row r="827058" ht="15"/>
    <row r="827059" ht="15"/>
    <row r="827060" ht="15"/>
    <row r="827061" ht="15"/>
    <row r="827062" ht="15"/>
    <row r="827063" ht="15"/>
    <row r="827064" ht="15"/>
    <row r="827065" ht="15"/>
    <row r="827066" ht="15"/>
    <row r="827067" ht="15"/>
    <row r="827068" ht="15"/>
    <row r="827069" ht="15"/>
    <row r="827070" ht="15"/>
    <row r="827071" ht="15"/>
    <row r="827072" ht="15"/>
    <row r="827073" ht="15"/>
    <row r="827074" ht="15"/>
    <row r="827075" ht="15"/>
    <row r="827076" ht="15"/>
    <row r="827077" ht="15"/>
    <row r="827078" ht="15"/>
    <row r="827079" ht="15"/>
    <row r="827080" ht="15"/>
    <row r="827081" ht="15"/>
    <row r="827082" ht="15"/>
    <row r="827083" ht="15"/>
    <row r="827084" ht="15"/>
    <row r="827085" ht="15"/>
    <row r="827086" ht="15"/>
    <row r="827087" ht="15"/>
    <row r="827088" ht="15"/>
    <row r="827089" ht="15"/>
    <row r="827090" ht="15"/>
    <row r="827091" ht="15"/>
    <row r="827092" ht="15"/>
    <row r="827093" ht="15"/>
    <row r="827094" ht="15"/>
    <row r="827095" ht="15"/>
    <row r="827096" ht="15"/>
    <row r="827097" ht="15"/>
    <row r="827098" ht="15"/>
    <row r="827099" ht="15"/>
    <row r="827100" ht="15"/>
    <row r="827101" ht="15"/>
    <row r="827102" ht="15"/>
    <row r="827103" ht="15"/>
    <row r="827104" ht="15"/>
    <row r="827105" ht="15"/>
    <row r="827106" ht="15"/>
    <row r="827107" ht="15"/>
    <row r="827108" ht="15"/>
    <row r="827109" ht="15"/>
    <row r="827110" ht="15"/>
    <row r="827111" ht="15"/>
    <row r="827112" ht="15"/>
    <row r="827113" ht="15"/>
    <row r="827114" ht="15"/>
    <row r="827115" ht="15"/>
    <row r="827116" ht="15"/>
    <row r="827117" ht="15"/>
    <row r="827118" ht="15"/>
    <row r="827119" ht="15"/>
    <row r="827120" ht="15"/>
    <row r="827121" ht="15"/>
    <row r="827122" ht="15"/>
    <row r="827123" ht="15"/>
    <row r="827124" ht="15"/>
    <row r="827125" ht="15"/>
    <row r="827126" ht="15"/>
    <row r="827127" ht="15"/>
    <row r="827128" ht="15"/>
    <row r="827129" ht="15"/>
    <row r="827130" ht="15"/>
    <row r="827131" ht="15"/>
    <row r="827132" ht="15"/>
    <row r="827133" ht="15"/>
    <row r="827134" ht="15"/>
    <row r="827135" ht="15"/>
    <row r="827136" ht="15"/>
    <row r="827137" ht="15"/>
    <row r="827138" ht="15"/>
    <row r="827139" ht="15"/>
    <row r="827140" ht="15"/>
    <row r="827141" ht="15"/>
    <row r="827142" ht="15"/>
    <row r="827143" ht="15"/>
    <row r="827144" ht="15"/>
    <row r="827145" ht="15"/>
    <row r="827146" ht="15"/>
    <row r="827147" ht="15"/>
    <row r="827148" ht="15"/>
    <row r="827149" ht="15"/>
    <row r="827150" ht="15"/>
    <row r="827151" ht="15"/>
    <row r="827152" ht="15"/>
    <row r="827153" ht="15"/>
    <row r="827154" ht="15"/>
    <row r="827155" ht="15"/>
    <row r="827156" ht="15"/>
    <row r="827157" ht="15"/>
    <row r="827158" ht="15"/>
    <row r="827159" ht="15"/>
    <row r="827160" ht="15"/>
    <row r="827161" ht="15"/>
    <row r="827162" ht="15"/>
    <row r="827163" ht="15"/>
    <row r="827164" ht="15"/>
    <row r="827165" ht="15"/>
    <row r="827166" ht="15"/>
    <row r="827167" ht="15"/>
    <row r="827168" ht="15"/>
    <row r="827169" ht="15"/>
    <row r="827170" ht="15"/>
    <row r="827171" ht="15"/>
    <row r="827172" ht="15"/>
    <row r="827173" ht="15"/>
    <row r="827174" ht="15"/>
    <row r="827175" ht="15"/>
    <row r="827176" ht="15"/>
    <row r="827177" ht="15"/>
    <row r="827178" ht="15"/>
    <row r="827179" ht="15"/>
    <row r="827180" ht="15"/>
    <row r="827181" ht="15"/>
    <row r="827182" ht="15"/>
    <row r="827183" ht="15"/>
    <row r="827184" ht="15"/>
    <row r="827185" ht="15"/>
    <row r="827186" ht="15"/>
    <row r="827187" ht="15"/>
    <row r="827188" ht="15"/>
    <row r="827189" ht="15"/>
    <row r="827190" ht="15"/>
    <row r="827191" ht="15"/>
    <row r="827192" ht="15"/>
    <row r="827193" ht="15"/>
    <row r="827194" ht="15"/>
    <row r="827195" ht="15"/>
    <row r="827196" ht="15"/>
    <row r="827197" ht="15"/>
    <row r="827198" ht="15"/>
    <row r="827199" ht="15"/>
    <row r="827200" ht="15"/>
    <row r="827201" ht="15"/>
    <row r="827202" ht="15"/>
    <row r="827203" ht="15"/>
    <row r="827204" ht="15"/>
    <row r="827205" ht="15"/>
    <row r="827206" ht="15"/>
    <row r="827207" ht="15"/>
    <row r="827208" ht="15"/>
    <row r="827209" ht="15"/>
    <row r="827210" ht="15"/>
    <row r="827211" ht="15"/>
    <row r="827212" ht="15"/>
    <row r="827213" ht="15"/>
    <row r="827214" ht="15"/>
    <row r="827215" ht="15"/>
    <row r="827216" ht="15"/>
    <row r="827217" ht="15"/>
    <row r="827218" ht="15"/>
    <row r="827219" ht="15"/>
    <row r="827220" ht="15"/>
    <row r="827221" ht="15"/>
    <row r="827222" ht="15"/>
    <row r="827223" ht="15"/>
    <row r="827224" ht="15"/>
    <row r="827225" ht="15"/>
    <row r="827226" ht="15"/>
    <row r="827227" ht="15"/>
    <row r="827228" ht="15"/>
    <row r="827229" ht="15"/>
    <row r="827230" ht="15"/>
    <row r="827231" ht="15"/>
    <row r="827232" ht="15"/>
    <row r="827233" ht="15"/>
    <row r="827234" ht="15"/>
    <row r="827235" ht="15"/>
    <row r="827236" ht="15"/>
    <row r="827237" ht="15"/>
    <row r="827238" ht="15"/>
    <row r="827239" ht="15"/>
    <row r="827240" ht="15"/>
    <row r="827241" ht="15"/>
    <row r="827242" ht="15"/>
    <row r="827243" ht="15"/>
    <row r="827244" ht="15"/>
    <row r="827245" ht="15"/>
    <row r="827246" ht="15"/>
    <row r="827247" ht="15"/>
    <row r="827248" ht="15"/>
    <row r="827249" ht="15"/>
    <row r="827250" ht="15"/>
    <row r="827251" ht="15"/>
    <row r="827252" ht="15"/>
    <row r="827253" ht="15"/>
    <row r="827254" ht="15"/>
    <row r="827255" ht="15"/>
    <row r="827256" ht="15"/>
    <row r="827257" ht="15"/>
    <row r="827258" ht="15"/>
    <row r="827259" ht="15"/>
    <row r="827260" ht="15"/>
    <row r="827261" ht="15"/>
    <row r="827262" ht="15"/>
    <row r="827263" ht="15"/>
    <row r="827264" ht="15"/>
    <row r="827265" ht="15"/>
    <row r="827266" ht="15"/>
    <row r="827267" ht="15"/>
    <row r="827268" ht="15"/>
    <row r="827269" ht="15"/>
    <row r="827270" ht="15"/>
    <row r="827271" ht="15"/>
    <row r="827272" ht="15"/>
    <row r="827273" ht="15"/>
    <row r="827274" ht="15"/>
    <row r="827275" ht="15"/>
    <row r="827276" ht="15"/>
    <row r="827277" ht="15"/>
    <row r="827278" ht="15"/>
    <row r="827279" ht="15"/>
    <row r="827280" ht="15"/>
    <row r="827281" ht="15"/>
    <row r="827282" ht="15"/>
    <row r="827283" ht="15"/>
    <row r="827284" ht="15"/>
    <row r="827285" ht="15"/>
    <row r="827286" ht="15"/>
    <row r="827287" ht="15"/>
    <row r="827288" ht="15"/>
    <row r="827289" ht="15"/>
    <row r="827290" ht="15"/>
    <row r="827291" ht="15"/>
    <row r="827292" ht="15"/>
    <row r="827293" ht="15"/>
    <row r="827294" ht="15"/>
    <row r="827295" ht="15"/>
    <row r="827296" ht="15"/>
    <row r="827297" ht="15"/>
    <row r="827298" ht="15"/>
    <row r="827299" ht="15"/>
    <row r="827300" ht="15"/>
    <row r="827301" ht="15"/>
    <row r="827302" ht="15"/>
    <row r="827303" ht="15"/>
    <row r="827304" ht="15"/>
    <row r="827305" ht="15"/>
    <row r="827306" ht="15"/>
    <row r="827307" ht="15"/>
    <row r="827308" ht="15"/>
    <row r="827309" ht="15"/>
    <row r="827310" ht="15"/>
    <row r="827311" ht="15"/>
    <row r="827312" ht="15"/>
    <row r="827313" ht="15"/>
    <row r="827314" ht="15"/>
    <row r="827315" ht="15"/>
    <row r="827316" ht="15"/>
    <row r="827317" ht="15"/>
    <row r="827318" ht="15"/>
    <row r="827319" ht="15"/>
    <row r="827320" ht="15"/>
    <row r="827321" ht="15"/>
    <row r="827322" ht="15"/>
    <row r="827323" ht="15"/>
    <row r="827324" ht="15"/>
    <row r="827325" ht="15"/>
    <row r="827326" ht="15"/>
    <row r="827327" ht="15"/>
    <row r="827328" ht="15"/>
    <row r="827329" ht="15"/>
    <row r="827330" ht="15"/>
    <row r="827331" ht="15"/>
    <row r="827332" ht="15"/>
    <row r="827333" ht="15"/>
    <row r="827334" ht="15"/>
    <row r="827335" ht="15"/>
    <row r="827336" ht="15"/>
    <row r="827337" ht="15"/>
    <row r="827338" ht="15"/>
    <row r="827339" ht="15"/>
    <row r="827340" ht="15"/>
    <row r="827341" ht="15"/>
    <row r="827342" ht="15"/>
    <row r="827343" ht="15"/>
    <row r="827344" ht="15"/>
    <row r="827345" ht="15"/>
    <row r="827346" ht="15"/>
    <row r="827347" ht="15"/>
    <row r="827348" ht="15"/>
    <row r="827349" ht="15"/>
    <row r="827350" ht="15"/>
    <row r="827351" ht="15"/>
    <row r="827352" ht="15"/>
    <row r="827353" ht="15"/>
    <row r="827354" ht="15"/>
    <row r="827355" ht="15"/>
    <row r="827356" ht="15"/>
    <row r="827357" ht="15"/>
    <row r="827358" ht="15"/>
    <row r="827359" ht="15"/>
    <row r="827360" ht="15"/>
    <row r="827361" ht="15"/>
    <row r="827362" ht="15"/>
    <row r="827363" ht="15"/>
    <row r="827364" ht="15"/>
    <row r="827365" ht="15"/>
    <row r="827366" ht="15"/>
    <row r="827367" ht="15"/>
    <row r="827368" ht="15"/>
    <row r="827369" ht="15"/>
    <row r="827370" ht="15"/>
    <row r="827371" ht="15"/>
    <row r="827372" ht="15"/>
    <row r="827373" ht="15"/>
    <row r="827374" ht="15"/>
    <row r="827375" ht="15"/>
    <row r="827376" ht="15"/>
    <row r="827377" ht="15"/>
    <row r="827378" ht="15"/>
    <row r="827379" ht="15"/>
    <row r="827380" ht="15"/>
    <row r="827381" ht="15"/>
    <row r="827382" ht="15"/>
    <row r="827383" ht="15"/>
    <row r="827384" ht="15"/>
    <row r="827385" ht="15"/>
    <row r="827386" ht="15"/>
    <row r="827387" ht="15"/>
    <row r="827388" ht="15"/>
    <row r="827389" ht="15"/>
    <row r="827390" ht="15"/>
    <row r="827391" ht="15"/>
    <row r="827392" ht="15"/>
    <row r="827393" ht="15"/>
    <row r="827394" ht="15"/>
    <row r="827395" ht="15"/>
    <row r="827396" ht="15"/>
    <row r="827397" ht="15"/>
    <row r="827398" ht="15"/>
    <row r="827399" ht="15"/>
    <row r="827400" ht="15"/>
    <row r="827401" ht="15"/>
    <row r="827402" ht="15"/>
    <row r="827403" ht="15"/>
    <row r="827404" ht="15"/>
    <row r="827405" ht="15"/>
    <row r="827406" ht="15"/>
    <row r="827407" ht="15"/>
    <row r="827408" ht="15"/>
    <row r="827409" ht="15"/>
    <row r="827410" ht="15"/>
    <row r="827411" ht="15"/>
    <row r="827412" ht="15"/>
    <row r="827413" ht="15"/>
    <row r="827414" ht="15"/>
    <row r="827415" ht="15"/>
    <row r="827416" ht="15"/>
    <row r="827417" ht="15"/>
    <row r="827418" ht="15"/>
    <row r="827419" ht="15"/>
    <row r="827420" ht="15"/>
    <row r="827421" ht="15"/>
    <row r="827422" ht="15"/>
    <row r="827423" ht="15"/>
    <row r="827424" ht="15"/>
    <row r="827425" ht="15"/>
    <row r="827426" ht="15"/>
    <row r="827427" ht="15"/>
    <row r="827428" ht="15"/>
    <row r="827429" ht="15"/>
    <row r="827430" ht="15"/>
    <row r="827431" ht="15"/>
    <row r="827432" ht="15"/>
    <row r="827433" ht="15"/>
    <row r="827434" ht="15"/>
    <row r="827435" ht="15"/>
    <row r="827436" ht="15"/>
    <row r="827437" ht="15"/>
    <row r="827438" ht="15"/>
    <row r="827439" ht="15"/>
    <row r="827440" ht="15"/>
    <row r="827441" ht="15"/>
    <row r="827442" ht="15"/>
    <row r="827443" ht="15"/>
    <row r="827444" ht="15"/>
    <row r="827445" ht="15"/>
    <row r="827446" ht="15"/>
    <row r="827447" ht="15"/>
    <row r="827448" ht="15"/>
    <row r="827449" ht="15"/>
    <row r="827450" ht="15"/>
    <row r="827451" ht="15"/>
    <row r="827452" ht="15"/>
    <row r="827453" ht="15"/>
    <row r="827454" ht="15"/>
    <row r="827455" ht="15"/>
    <row r="827456" ht="15"/>
    <row r="827457" ht="15"/>
    <row r="827458" ht="15"/>
    <row r="827459" ht="15"/>
    <row r="827460" ht="15"/>
    <row r="827461" ht="15"/>
    <row r="827462" ht="15"/>
    <row r="827463" ht="15"/>
    <row r="827464" ht="15"/>
    <row r="827465" ht="15"/>
    <row r="827466" ht="15"/>
    <row r="827467" ht="15"/>
    <row r="827468" ht="15"/>
    <row r="827469" ht="15"/>
    <row r="827470" ht="15"/>
    <row r="827471" ht="15"/>
    <row r="827472" ht="15"/>
    <row r="827473" ht="15"/>
    <row r="827474" ht="15"/>
    <row r="827475" ht="15"/>
    <row r="827476" ht="15"/>
    <row r="827477" ht="15"/>
    <row r="827478" ht="15"/>
    <row r="827479" ht="15"/>
    <row r="827480" ht="15"/>
    <row r="827481" ht="15"/>
    <row r="827482" ht="15"/>
    <row r="827483" ht="15"/>
    <row r="827484" ht="15"/>
    <row r="827485" ht="15"/>
    <row r="827486" ht="15"/>
    <row r="827487" ht="15"/>
    <row r="827488" ht="15"/>
    <row r="827489" ht="15"/>
    <row r="827490" ht="15"/>
    <row r="827491" ht="15"/>
    <row r="827492" ht="15"/>
    <row r="827493" ht="15"/>
    <row r="827494" ht="15"/>
    <row r="827495" ht="15"/>
    <row r="827496" ht="15"/>
    <row r="827497" ht="15"/>
    <row r="827498" ht="15"/>
    <row r="827499" ht="15"/>
    <row r="827500" ht="15"/>
    <row r="827501" ht="15"/>
    <row r="827502" ht="15"/>
    <row r="827503" ht="15"/>
    <row r="827504" ht="15"/>
    <row r="827505" ht="15"/>
    <row r="827506" ht="15"/>
    <row r="827507" ht="15"/>
    <row r="827508" ht="15"/>
    <row r="827509" ht="15"/>
    <row r="827510" ht="15"/>
    <row r="827511" ht="15"/>
    <row r="827512" ht="15"/>
    <row r="827513" ht="15"/>
    <row r="827514" ht="15"/>
    <row r="827515" ht="15"/>
    <row r="827516" ht="15"/>
    <row r="827517" ht="15"/>
    <row r="827518" ht="15"/>
    <row r="827519" ht="15"/>
    <row r="827520" ht="15"/>
    <row r="827521" ht="15"/>
    <row r="827522" ht="15"/>
    <row r="827523" ht="15"/>
    <row r="827524" ht="15"/>
    <row r="827525" ht="15"/>
    <row r="827526" ht="15"/>
    <row r="827527" ht="15"/>
    <row r="827528" ht="15"/>
    <row r="827529" ht="15"/>
    <row r="827530" ht="15"/>
    <row r="827531" ht="15"/>
    <row r="827532" ht="15"/>
    <row r="827533" ht="15"/>
    <row r="827534" ht="15"/>
    <row r="827535" ht="15"/>
    <row r="827536" ht="15"/>
    <row r="827537" ht="15"/>
    <row r="827538" ht="15"/>
    <row r="827539" ht="15"/>
    <row r="827540" ht="15"/>
    <row r="827541" ht="15"/>
    <row r="827542" ht="15"/>
    <row r="827543" ht="15"/>
    <row r="827544" ht="15"/>
    <row r="827545" ht="15"/>
    <row r="827546" ht="15"/>
    <row r="827547" ht="15"/>
    <row r="827548" ht="15"/>
    <row r="827549" ht="15"/>
    <row r="827550" ht="15"/>
    <row r="827551" ht="15"/>
    <row r="827552" ht="15"/>
    <row r="827553" ht="15"/>
    <row r="827554" ht="15"/>
    <row r="827555" ht="15"/>
    <row r="827556" ht="15"/>
    <row r="827557" ht="15"/>
    <row r="827558" ht="15"/>
    <row r="827559" ht="15"/>
    <row r="827560" ht="15"/>
    <row r="827561" ht="15"/>
    <row r="827562" ht="15"/>
    <row r="827563" ht="15"/>
    <row r="827564" ht="15"/>
    <row r="827565" ht="15"/>
    <row r="827566" ht="15"/>
    <row r="827567" ht="15"/>
    <row r="827568" ht="15"/>
    <row r="827569" ht="15"/>
    <row r="827570" ht="15"/>
    <row r="827571" ht="15"/>
    <row r="827572" ht="15"/>
    <row r="827573" ht="15"/>
    <row r="827574" ht="15"/>
    <row r="827575" ht="15"/>
    <row r="827576" ht="15"/>
    <row r="827577" ht="15"/>
    <row r="827578" ht="15"/>
    <row r="827579" ht="15"/>
    <row r="827580" ht="15"/>
    <row r="827581" ht="15"/>
    <row r="827582" ht="15"/>
    <row r="827583" ht="15"/>
    <row r="827584" ht="15"/>
    <row r="827585" ht="15"/>
    <row r="827586" ht="15"/>
    <row r="827587" ht="15"/>
    <row r="827588" ht="15"/>
    <row r="827589" ht="15"/>
    <row r="827590" ht="15"/>
    <row r="827591" ht="15"/>
    <row r="827592" ht="15"/>
    <row r="827593" ht="15"/>
    <row r="827594" ht="15"/>
    <row r="827595" ht="15"/>
    <row r="827596" ht="15"/>
    <row r="827597" ht="15"/>
    <row r="827598" ht="15"/>
    <row r="827599" ht="15"/>
    <row r="827600" ht="15"/>
    <row r="827601" ht="15"/>
    <row r="827602" ht="15"/>
    <row r="827603" ht="15"/>
    <row r="827604" ht="15"/>
    <row r="827605" ht="15"/>
    <row r="827606" ht="15"/>
    <row r="827607" ht="15"/>
    <row r="827608" ht="15"/>
    <row r="827609" ht="15"/>
    <row r="827610" ht="15"/>
    <row r="827611" ht="15"/>
    <row r="827612" ht="15"/>
    <row r="827613" ht="15"/>
    <row r="827614" ht="15"/>
    <row r="827615" ht="15"/>
    <row r="827616" ht="15"/>
    <row r="827617" ht="15"/>
    <row r="827618" ht="15"/>
    <row r="827619" ht="15"/>
    <row r="827620" ht="15"/>
    <row r="827621" ht="15"/>
    <row r="827622" ht="15"/>
    <row r="827623" ht="15"/>
    <row r="827624" ht="15"/>
    <row r="827625" ht="15"/>
    <row r="827626" ht="15"/>
    <row r="827627" ht="15"/>
    <row r="827628" ht="15"/>
    <row r="827629" ht="15"/>
    <row r="827630" ht="15"/>
    <row r="827631" ht="15"/>
    <row r="827632" ht="15"/>
    <row r="827633" ht="15"/>
    <row r="827634" ht="15"/>
    <row r="827635" ht="15"/>
    <row r="827636" ht="15"/>
    <row r="827637" ht="15"/>
    <row r="827638" ht="15"/>
    <row r="827639" ht="15"/>
    <row r="827640" ht="15"/>
    <row r="827641" ht="15"/>
    <row r="827642" ht="15"/>
    <row r="827643" ht="15"/>
    <row r="827644" ht="15"/>
    <row r="827645" ht="15"/>
    <row r="827646" ht="15"/>
    <row r="827647" ht="15"/>
    <row r="827648" ht="15"/>
    <row r="827649" ht="15"/>
    <row r="827650" ht="15"/>
    <row r="827651" ht="15"/>
    <row r="827652" ht="15"/>
    <row r="827653" ht="15"/>
    <row r="827654" ht="15"/>
    <row r="827655" ht="15"/>
    <row r="827656" ht="15"/>
    <row r="827657" ht="15"/>
    <row r="827658" ht="15"/>
    <row r="827659" ht="15"/>
    <row r="827660" ht="15"/>
    <row r="827661" ht="15"/>
    <row r="827662" ht="15"/>
    <row r="827663" ht="15"/>
    <row r="827664" ht="15"/>
    <row r="827665" ht="15"/>
    <row r="827666" ht="15"/>
    <row r="827667" ht="15"/>
    <row r="827668" ht="15"/>
    <row r="827669" ht="15"/>
    <row r="827670" ht="15"/>
    <row r="827671" ht="15"/>
    <row r="827672" ht="15"/>
    <row r="827673" ht="15"/>
    <row r="827674" ht="15"/>
    <row r="827675" ht="15"/>
    <row r="827676" ht="15"/>
    <row r="827677" ht="15"/>
    <row r="827678" ht="15"/>
    <row r="827679" ht="15"/>
    <row r="827680" ht="15"/>
    <row r="827681" ht="15"/>
    <row r="827682" ht="15"/>
    <row r="827683" ht="15"/>
    <row r="827684" ht="15"/>
    <row r="827685" ht="15"/>
    <row r="827686" ht="15"/>
    <row r="827687" ht="15"/>
    <row r="827688" ht="15"/>
    <row r="827689" ht="15"/>
    <row r="827690" ht="15"/>
    <row r="827691" ht="15"/>
    <row r="827692" ht="15"/>
    <row r="827693" ht="15"/>
    <row r="827694" ht="15"/>
    <row r="827695" ht="15"/>
    <row r="827696" ht="15"/>
    <row r="827697" ht="15"/>
    <row r="827698" ht="15"/>
    <row r="827699" ht="15"/>
    <row r="827700" ht="15"/>
    <row r="827701" ht="15"/>
    <row r="827702" ht="15"/>
    <row r="827703" ht="15"/>
    <row r="827704" ht="15"/>
    <row r="827705" ht="15"/>
    <row r="827706" ht="15"/>
    <row r="827707" ht="15"/>
    <row r="827708" ht="15"/>
    <row r="827709" ht="15"/>
    <row r="827710" ht="15"/>
    <row r="827711" ht="15"/>
    <row r="827712" ht="15"/>
    <row r="827713" ht="15"/>
    <row r="827714" ht="15"/>
    <row r="827715" ht="15"/>
    <row r="827716" ht="15"/>
    <row r="827717" ht="15"/>
    <row r="827718" ht="15"/>
    <row r="827719" ht="15"/>
    <row r="827720" ht="15"/>
    <row r="827721" ht="15"/>
    <row r="827722" ht="15"/>
    <row r="827723" ht="15"/>
    <row r="827724" ht="15"/>
    <row r="827725" ht="15"/>
    <row r="827726" ht="15"/>
    <row r="827727" ht="15"/>
    <row r="827728" ht="15"/>
    <row r="827729" ht="15"/>
    <row r="827730" ht="15"/>
    <row r="827731" ht="15"/>
    <row r="827732" ht="15"/>
    <row r="827733" ht="15"/>
    <row r="827734" ht="15"/>
    <row r="827735" ht="15"/>
    <row r="827736" ht="15"/>
    <row r="827737" ht="15"/>
    <row r="827738" ht="15"/>
    <row r="827739" ht="15"/>
    <row r="827740" ht="15"/>
    <row r="827741" ht="15"/>
    <row r="827742" ht="15"/>
    <row r="827743" ht="15"/>
    <row r="827744" ht="15"/>
    <row r="827745" ht="15"/>
    <row r="827746" ht="15"/>
    <row r="827747" ht="15"/>
    <row r="827748" ht="15"/>
    <row r="827749" ht="15"/>
    <row r="827750" ht="15"/>
    <row r="827751" ht="15"/>
    <row r="827752" ht="15"/>
    <row r="827753" ht="15"/>
    <row r="827754" ht="15"/>
    <row r="827755" ht="15"/>
    <row r="827756" ht="15"/>
    <row r="827757" ht="15"/>
    <row r="827758" ht="15"/>
    <row r="827759" ht="15"/>
    <row r="827760" ht="15"/>
    <row r="827761" ht="15"/>
    <row r="827762" ht="15"/>
    <row r="827763" ht="15"/>
    <row r="827764" ht="15"/>
    <row r="827765" ht="15"/>
    <row r="827766" ht="15"/>
    <row r="827767" ht="15"/>
    <row r="827768" ht="15"/>
    <row r="827769" ht="15"/>
    <row r="827770" ht="15"/>
    <row r="827771" ht="15"/>
    <row r="827772" ht="15"/>
    <row r="827773" ht="15"/>
    <row r="827774" ht="15"/>
    <row r="827775" ht="15"/>
    <row r="827776" ht="15"/>
    <row r="827777" ht="15"/>
    <row r="827778" ht="15"/>
    <row r="827779" ht="15"/>
    <row r="827780" ht="15"/>
    <row r="827781" ht="15"/>
    <row r="827782" ht="15"/>
    <row r="827783" ht="15"/>
    <row r="827784" ht="15"/>
    <row r="827785" ht="15"/>
    <row r="827786" ht="15"/>
    <row r="827787" ht="15"/>
    <row r="827788" ht="15"/>
    <row r="827789" ht="15"/>
    <row r="827790" ht="15"/>
    <row r="827791" ht="15"/>
    <row r="827792" ht="15"/>
    <row r="827793" ht="15"/>
    <row r="827794" ht="15"/>
    <row r="827795" ht="15"/>
    <row r="827796" ht="15"/>
    <row r="827797" ht="15"/>
    <row r="827798" ht="15"/>
    <row r="827799" ht="15"/>
    <row r="827800" ht="15"/>
    <row r="827801" ht="15"/>
    <row r="827802" ht="15"/>
    <row r="827803" ht="15"/>
    <row r="827804" ht="15"/>
    <row r="827805" ht="15"/>
    <row r="827806" ht="15"/>
    <row r="827807" ht="15"/>
    <row r="827808" ht="15"/>
    <row r="827809" ht="15"/>
    <row r="827810" ht="15"/>
    <row r="827811" ht="15"/>
    <row r="827812" ht="15"/>
    <row r="827813" ht="15"/>
    <row r="827814" ht="15"/>
    <row r="827815" ht="15"/>
    <row r="827816" ht="15"/>
    <row r="827817" ht="15"/>
    <row r="827818" ht="15"/>
    <row r="827819" ht="15"/>
    <row r="827820" ht="15"/>
    <row r="827821" ht="15"/>
    <row r="827822" ht="15"/>
    <row r="827823" ht="15"/>
    <row r="827824" ht="15"/>
    <row r="827825" ht="15"/>
    <row r="827826" ht="15"/>
    <row r="827827" ht="15"/>
    <row r="827828" ht="15"/>
    <row r="827829" ht="15"/>
    <row r="827830" ht="15"/>
    <row r="827831" ht="15"/>
    <row r="827832" ht="15"/>
    <row r="827833" ht="15"/>
    <row r="827834" ht="15"/>
    <row r="827835" ht="15"/>
    <row r="827836" ht="15"/>
    <row r="827837" ht="15"/>
    <row r="827838" ht="15"/>
    <row r="827839" ht="15"/>
    <row r="827840" ht="15"/>
    <row r="827841" ht="15"/>
    <row r="827842" ht="15"/>
    <row r="827843" ht="15"/>
    <row r="827844" ht="15"/>
    <row r="827845" ht="15"/>
    <row r="827846" ht="15"/>
    <row r="827847" ht="15"/>
    <row r="827848" ht="15"/>
    <row r="827849" ht="15"/>
    <row r="827850" ht="15"/>
    <row r="827851" ht="15"/>
    <row r="827852" ht="15"/>
    <row r="827853" ht="15"/>
    <row r="827854" ht="15"/>
    <row r="827855" ht="15"/>
    <row r="827856" ht="15"/>
    <row r="827857" ht="15"/>
    <row r="827858" ht="15"/>
    <row r="827859" ht="15"/>
    <row r="827860" ht="15"/>
    <row r="827861" ht="15"/>
    <row r="827862" ht="15"/>
    <row r="827863" ht="15"/>
    <row r="827864" ht="15"/>
    <row r="827865" ht="15"/>
    <row r="827866" ht="15"/>
    <row r="827867" ht="15"/>
    <row r="827868" ht="15"/>
    <row r="827869" ht="15"/>
    <row r="827870" ht="15"/>
    <row r="827871" ht="15"/>
    <row r="827872" ht="15"/>
    <row r="827873" ht="15"/>
    <row r="827874" ht="15"/>
    <row r="827875" ht="15"/>
    <row r="827876" ht="15"/>
    <row r="827877" ht="15"/>
    <row r="827878" ht="15"/>
    <row r="827879" ht="15"/>
    <row r="827880" ht="15"/>
    <row r="827881" ht="15"/>
    <row r="827882" ht="15"/>
    <row r="827883" ht="15"/>
    <row r="827884" ht="15"/>
    <row r="827885" ht="15"/>
    <row r="827886" ht="15"/>
    <row r="827887" ht="15"/>
    <row r="827888" ht="15"/>
    <row r="827889" ht="15"/>
    <row r="827890" ht="15"/>
    <row r="827891" ht="15"/>
    <row r="827892" ht="15"/>
    <row r="827893" ht="15"/>
    <row r="827894" ht="15"/>
    <row r="827895" ht="15"/>
    <row r="827896" ht="15"/>
    <row r="827897" ht="15"/>
    <row r="827898" ht="15"/>
    <row r="827899" ht="15"/>
    <row r="827900" ht="15"/>
    <row r="827901" ht="15"/>
    <row r="827902" ht="15"/>
    <row r="827903" ht="15"/>
    <row r="827904" ht="15"/>
    <row r="827905" ht="15"/>
    <row r="827906" ht="15"/>
    <row r="827907" ht="15"/>
    <row r="827908" ht="15"/>
    <row r="827909" ht="15"/>
    <row r="827910" ht="15"/>
    <row r="827911" ht="15"/>
    <row r="827912" ht="15"/>
    <row r="827913" ht="15"/>
    <row r="827914" ht="15"/>
    <row r="827915" ht="15"/>
    <row r="827916" ht="15"/>
    <row r="827917" ht="15"/>
    <row r="827918" ht="15"/>
    <row r="827919" ht="15"/>
    <row r="827920" ht="15"/>
    <row r="827921" ht="15"/>
    <row r="827922" ht="15"/>
    <row r="827923" ht="15"/>
    <row r="827924" ht="15"/>
    <row r="827925" ht="15"/>
    <row r="827926" ht="15"/>
    <row r="827927" ht="15"/>
    <row r="827928" ht="15"/>
    <row r="827929" ht="15"/>
    <row r="827930" ht="15"/>
    <row r="827931" ht="15"/>
    <row r="827932" ht="15"/>
    <row r="827933" ht="15"/>
    <row r="827934" ht="15"/>
    <row r="827935" ht="15"/>
    <row r="827936" ht="15"/>
    <row r="827937" ht="15"/>
    <row r="827938" ht="15"/>
    <row r="827939" ht="15"/>
    <row r="827940" ht="15"/>
    <row r="827941" ht="15"/>
    <row r="827942" ht="15"/>
    <row r="827943" ht="15"/>
    <row r="827944" ht="15"/>
    <row r="827945" ht="15"/>
    <row r="827946" ht="15"/>
    <row r="827947" ht="15"/>
    <row r="827948" ht="15"/>
    <row r="827949" ht="15"/>
    <row r="827950" ht="15"/>
    <row r="827951" ht="15"/>
    <row r="827952" ht="15"/>
    <row r="827953" ht="15"/>
    <row r="827954" ht="15"/>
    <row r="827955" ht="15"/>
    <row r="827956" ht="15"/>
    <row r="827957" ht="15"/>
    <row r="827958" ht="15"/>
    <row r="827959" ht="15"/>
    <row r="827960" ht="15"/>
    <row r="827961" ht="15"/>
    <row r="827962" ht="15"/>
    <row r="827963" ht="15"/>
    <row r="827964" ht="15"/>
    <row r="827965" ht="15"/>
    <row r="827966" ht="15"/>
    <row r="827967" ht="15"/>
    <row r="827968" ht="15"/>
    <row r="827969" ht="15"/>
    <row r="827970" ht="15"/>
    <row r="827971" ht="15"/>
    <row r="827972" ht="15"/>
    <row r="827973" ht="15"/>
    <row r="827974" ht="15"/>
    <row r="827975" ht="15"/>
    <row r="827976" ht="15"/>
    <row r="827977" ht="15"/>
    <row r="827978" ht="15"/>
    <row r="827979" ht="15"/>
    <row r="827980" ht="15"/>
    <row r="827981" ht="15"/>
    <row r="827982" ht="15"/>
    <row r="827983" ht="15"/>
    <row r="827984" ht="15"/>
    <row r="827985" ht="15"/>
    <row r="827986" ht="15"/>
    <row r="827987" ht="15"/>
    <row r="827988" ht="15"/>
    <row r="827989" ht="15"/>
    <row r="827990" ht="15"/>
    <row r="827991" ht="15"/>
    <row r="827992" ht="15"/>
    <row r="827993" ht="15"/>
    <row r="827994" ht="15"/>
    <row r="827995" ht="15"/>
    <row r="827996" ht="15"/>
    <row r="827997" ht="15"/>
    <row r="827998" ht="15"/>
    <row r="827999" ht="15"/>
    <row r="828000" ht="15"/>
    <row r="828001" ht="15"/>
    <row r="828002" ht="15"/>
    <row r="828003" ht="15"/>
    <row r="828004" ht="15"/>
    <row r="828005" ht="15"/>
    <row r="828006" ht="15"/>
    <row r="828007" ht="15"/>
    <row r="828008" ht="15"/>
    <row r="828009" ht="15"/>
    <row r="828010" ht="15"/>
    <row r="828011" ht="15"/>
    <row r="828012" ht="15"/>
    <row r="828013" ht="15"/>
    <row r="828014" ht="15"/>
    <row r="828015" ht="15"/>
    <row r="828016" ht="15"/>
    <row r="828017" ht="15"/>
    <row r="828018" ht="15"/>
    <row r="828019" ht="15"/>
    <row r="828020" ht="15"/>
    <row r="828021" ht="15"/>
    <row r="828022" ht="15"/>
    <row r="828023" ht="15"/>
    <row r="828024" ht="15"/>
    <row r="828025" ht="15"/>
    <row r="828026" ht="15"/>
    <row r="828027" ht="15"/>
    <row r="828028" ht="15"/>
    <row r="828029" ht="15"/>
    <row r="828030" ht="15"/>
    <row r="828031" ht="15"/>
    <row r="828032" ht="15"/>
    <row r="828033" ht="15"/>
    <row r="828034" ht="15"/>
    <row r="828035" ht="15"/>
    <row r="828036" ht="15"/>
    <row r="828037" ht="15"/>
    <row r="828038" ht="15"/>
    <row r="828039" ht="15"/>
    <row r="828040" ht="15"/>
    <row r="828041" ht="15"/>
    <row r="828042" ht="15"/>
    <row r="828043" ht="15"/>
    <row r="828044" ht="15"/>
    <row r="828045" ht="15"/>
    <row r="828046" ht="15"/>
    <row r="828047" ht="15"/>
    <row r="828048" ht="15"/>
    <row r="828049" ht="15"/>
    <row r="828050" ht="15"/>
    <row r="828051" ht="15"/>
    <row r="828052" ht="15"/>
    <row r="828053" ht="15"/>
    <row r="828054" ht="15"/>
    <row r="828055" ht="15"/>
    <row r="828056" ht="15"/>
    <row r="828057" ht="15"/>
    <row r="828058" ht="15"/>
    <row r="828059" ht="15"/>
    <row r="828060" ht="15"/>
    <row r="828061" ht="15"/>
    <row r="828062" ht="15"/>
    <row r="828063" ht="15"/>
    <row r="828064" ht="15"/>
    <row r="828065" ht="15"/>
    <row r="828066" ht="15"/>
    <row r="828067" ht="15"/>
    <row r="828068" ht="15"/>
    <row r="828069" ht="15"/>
    <row r="828070" ht="15"/>
    <row r="828071" ht="15"/>
    <row r="828072" ht="15"/>
    <row r="828073" ht="15"/>
    <row r="828074" ht="15"/>
    <row r="828075" ht="15"/>
    <row r="828076" ht="15"/>
    <row r="828077" ht="15"/>
    <row r="828078" ht="15"/>
    <row r="828079" ht="15"/>
    <row r="828080" ht="15"/>
    <row r="828081" ht="15"/>
    <row r="828082" ht="15"/>
    <row r="828083" ht="15"/>
    <row r="828084" ht="15"/>
    <row r="828085" ht="15"/>
    <row r="828086" ht="15"/>
    <row r="828087" ht="15"/>
    <row r="828088" ht="15"/>
    <row r="828089" ht="15"/>
    <row r="828090" ht="15"/>
    <row r="828091" ht="15"/>
    <row r="828092" ht="15"/>
    <row r="828093" ht="15"/>
    <row r="828094" ht="15"/>
    <row r="828095" ht="15"/>
    <row r="828096" ht="15"/>
    <row r="828097" ht="15"/>
    <row r="828098" ht="15"/>
    <row r="828099" ht="15"/>
    <row r="828100" ht="15"/>
    <row r="828101" ht="15"/>
    <row r="828102" ht="15"/>
    <row r="828103" ht="15"/>
    <row r="828104" ht="15"/>
    <row r="828105" ht="15"/>
    <row r="828106" ht="15"/>
    <row r="828107" ht="15"/>
    <row r="828108" ht="15"/>
    <row r="828109" ht="15"/>
    <row r="828110" ht="15"/>
    <row r="828111" ht="15"/>
    <row r="828112" ht="15"/>
    <row r="828113" ht="15"/>
    <row r="828114" ht="15"/>
    <row r="828115" ht="15"/>
    <row r="828116" ht="15"/>
    <row r="828117" ht="15"/>
    <row r="828118" ht="15"/>
    <row r="828119" ht="15"/>
    <row r="828120" ht="15"/>
    <row r="828121" ht="15"/>
    <row r="828122" ht="15"/>
    <row r="828123" ht="15"/>
    <row r="828124" ht="15"/>
    <row r="828125" ht="15"/>
    <row r="828126" ht="15"/>
    <row r="828127" ht="15"/>
    <row r="828128" ht="15"/>
    <row r="828129" ht="15"/>
    <row r="828130" ht="15"/>
    <row r="828131" ht="15"/>
    <row r="828132" ht="15"/>
    <row r="828133" ht="15"/>
    <row r="828134" ht="15"/>
    <row r="828135" ht="15"/>
    <row r="828136" ht="15"/>
    <row r="828137" ht="15"/>
    <row r="828138" ht="15"/>
    <row r="828139" ht="15"/>
    <row r="828140" ht="15"/>
    <row r="828141" ht="15"/>
    <row r="828142" ht="15"/>
    <row r="828143" ht="15"/>
    <row r="828144" ht="15"/>
    <row r="828145" ht="15"/>
    <row r="828146" ht="15"/>
    <row r="828147" ht="15"/>
    <row r="828148" ht="15"/>
    <row r="828149" ht="15"/>
    <row r="828150" ht="15"/>
    <row r="828151" ht="15"/>
    <row r="828152" ht="15"/>
    <row r="828153" ht="15"/>
    <row r="828154" ht="15"/>
    <row r="828155" ht="15"/>
    <row r="828156" ht="15"/>
    <row r="828157" ht="15"/>
    <row r="828158" ht="15"/>
    <row r="828159" ht="15"/>
    <row r="828160" ht="15"/>
    <row r="828161" ht="15"/>
    <row r="828162" ht="15"/>
    <row r="828163" ht="15"/>
    <row r="828164" ht="15"/>
    <row r="828165" ht="15"/>
    <row r="828166" ht="15"/>
    <row r="828167" ht="15"/>
    <row r="828168" ht="15"/>
    <row r="828169" ht="15"/>
    <row r="828170" ht="15"/>
    <row r="828171" ht="15"/>
    <row r="828172" ht="15"/>
    <row r="828173" ht="15"/>
    <row r="828174" ht="15"/>
    <row r="828175" ht="15"/>
    <row r="828176" ht="15"/>
    <row r="828177" ht="15"/>
    <row r="828178" ht="15"/>
    <row r="828179" ht="15"/>
    <row r="828180" ht="15"/>
    <row r="828181" ht="15"/>
    <row r="828182" ht="15"/>
    <row r="828183" ht="15"/>
    <row r="828184" ht="15"/>
    <row r="828185" ht="15"/>
    <row r="828186" ht="15"/>
    <row r="828187" ht="15"/>
    <row r="828188" ht="15"/>
    <row r="828189" ht="15"/>
    <row r="828190" ht="15"/>
    <row r="828191" ht="15"/>
    <row r="828192" ht="15"/>
    <row r="828193" ht="15"/>
    <row r="828194" ht="15"/>
    <row r="828195" ht="15"/>
    <row r="828196" ht="15"/>
    <row r="828197" ht="15"/>
    <row r="828198" ht="15"/>
    <row r="828199" ht="15"/>
    <row r="828200" ht="15"/>
    <row r="828201" ht="15"/>
    <row r="828202" ht="15"/>
    <row r="828203" ht="15"/>
    <row r="828204" ht="15"/>
    <row r="828205" ht="15"/>
    <row r="828206" ht="15"/>
    <row r="828207" ht="15"/>
    <row r="828208" ht="15"/>
    <row r="828209" ht="15"/>
    <row r="828210" ht="15"/>
    <row r="828211" ht="15"/>
    <row r="828212" ht="15"/>
    <row r="828213" ht="15"/>
    <row r="828214" ht="15"/>
    <row r="828215" ht="15"/>
    <row r="828216" ht="15"/>
    <row r="828217" ht="15"/>
    <row r="828218" ht="15"/>
    <row r="828219" ht="15"/>
    <row r="828220" ht="15"/>
    <row r="828221" ht="15"/>
    <row r="828222" ht="15"/>
    <row r="828223" ht="15"/>
    <row r="828224" ht="15"/>
    <row r="828225" ht="15"/>
    <row r="828226" ht="15"/>
    <row r="828227" ht="15"/>
    <row r="828228" ht="15"/>
    <row r="828229" ht="15"/>
    <row r="828230" ht="15"/>
    <row r="828231" ht="15"/>
    <row r="828232" ht="15"/>
    <row r="828233" ht="15"/>
    <row r="828234" ht="15"/>
    <row r="828235" ht="15"/>
    <row r="828236" ht="15"/>
    <row r="828237" ht="15"/>
    <row r="828238" ht="15"/>
    <row r="828239" ht="15"/>
    <row r="828240" ht="15"/>
    <row r="828241" ht="15"/>
    <row r="828242" ht="15"/>
    <row r="828243" ht="15"/>
    <row r="828244" ht="15"/>
    <row r="828245" ht="15"/>
    <row r="828246" ht="15"/>
    <row r="828247" ht="15"/>
    <row r="828248" ht="15"/>
    <row r="828249" ht="15"/>
    <row r="828250" ht="15"/>
    <row r="828251" ht="15"/>
    <row r="828252" ht="15"/>
    <row r="828253" ht="15"/>
    <row r="828254" ht="15"/>
    <row r="828255" ht="15"/>
    <row r="828256" ht="15"/>
    <row r="828257" ht="15"/>
    <row r="828258" ht="15"/>
    <row r="828259" ht="15"/>
    <row r="828260" ht="15"/>
    <row r="828261" ht="15"/>
    <row r="828262" ht="15"/>
    <row r="828263" ht="15"/>
    <row r="828264" ht="15"/>
    <row r="828265" ht="15"/>
    <row r="828266" ht="15"/>
    <row r="828267" ht="15"/>
    <row r="828268" ht="15"/>
    <row r="828269" ht="15"/>
    <row r="828270" ht="15"/>
    <row r="828271" ht="15"/>
    <row r="828272" ht="15"/>
    <row r="828273" ht="15"/>
    <row r="828274" ht="15"/>
    <row r="828275" ht="15"/>
    <row r="828276" ht="15"/>
    <row r="828277" ht="15"/>
    <row r="828278" ht="15"/>
    <row r="828279" ht="15"/>
    <row r="828280" ht="15"/>
    <row r="828281" ht="15"/>
    <row r="828282" ht="15"/>
    <row r="828283" ht="15"/>
    <row r="828284" ht="15"/>
    <row r="828285" ht="15"/>
    <row r="828286" ht="15"/>
    <row r="828287" ht="15"/>
    <row r="828288" ht="15"/>
    <row r="828289" ht="15"/>
    <row r="828290" ht="15"/>
    <row r="828291" ht="15"/>
    <row r="828292" ht="15"/>
    <row r="828293" ht="15"/>
    <row r="828294" ht="15"/>
    <row r="828295" ht="15"/>
    <row r="828296" ht="15"/>
    <row r="828297" ht="15"/>
    <row r="828298" ht="15"/>
    <row r="828299" ht="15"/>
    <row r="828300" ht="15"/>
    <row r="828301" ht="15"/>
    <row r="828302" ht="15"/>
    <row r="828303" ht="15"/>
    <row r="828304" ht="15"/>
    <row r="828305" ht="15"/>
    <row r="828306" ht="15"/>
    <row r="828307" ht="15"/>
    <row r="828308" ht="15"/>
    <row r="828309" ht="15"/>
    <row r="828310" ht="15"/>
    <row r="828311" ht="15"/>
    <row r="828312" ht="15"/>
    <row r="828313" ht="15"/>
    <row r="828314" ht="15"/>
    <row r="828315" ht="15"/>
    <row r="828316" ht="15"/>
    <row r="828317" ht="15"/>
    <row r="828318" ht="15"/>
    <row r="828319" ht="15"/>
    <row r="828320" ht="15"/>
    <row r="828321" ht="15"/>
    <row r="828322" ht="15"/>
    <row r="828323" ht="15"/>
    <row r="828324" ht="15"/>
    <row r="828325" ht="15"/>
    <row r="828326" ht="15"/>
    <row r="828327" ht="15"/>
    <row r="828328" ht="15"/>
    <row r="828329" ht="15"/>
    <row r="828330" ht="15"/>
    <row r="828331" ht="15"/>
    <row r="828332" ht="15"/>
    <row r="828333" ht="15"/>
    <row r="828334" ht="15"/>
    <row r="828335" ht="15"/>
    <row r="828336" ht="15"/>
    <row r="828337" ht="15"/>
    <row r="828338" ht="15"/>
    <row r="828339" ht="15"/>
    <row r="828340" ht="15"/>
    <row r="828341" ht="15"/>
    <row r="828342" ht="15"/>
    <row r="828343" ht="15"/>
    <row r="828344" ht="15"/>
    <row r="828345" ht="15"/>
    <row r="828346" ht="15"/>
    <row r="828347" ht="15"/>
    <row r="828348" ht="15"/>
    <row r="828349" ht="15"/>
    <row r="828350" ht="15"/>
    <row r="828351" ht="15"/>
    <row r="828352" ht="15"/>
    <row r="828353" ht="15"/>
    <row r="828354" ht="15"/>
    <row r="828355" ht="15"/>
    <row r="828356" ht="15"/>
    <row r="828357" ht="15"/>
    <row r="828358" ht="15"/>
    <row r="828359" ht="15"/>
    <row r="828360" ht="15"/>
    <row r="828361" ht="15"/>
    <row r="828362" ht="15"/>
    <row r="828363" ht="15"/>
    <row r="828364" ht="15"/>
    <row r="828365" ht="15"/>
    <row r="828366" ht="15"/>
    <row r="828367" ht="15"/>
    <row r="828368" ht="15"/>
    <row r="828369" ht="15"/>
    <row r="828370" ht="15"/>
    <row r="828371" ht="15"/>
    <row r="828372" ht="15"/>
    <row r="828373" ht="15"/>
    <row r="828374" ht="15"/>
    <row r="828375" ht="15"/>
    <row r="828376" ht="15"/>
    <row r="828377" ht="15"/>
    <row r="828378" ht="15"/>
    <row r="828379" ht="15"/>
    <row r="828380" ht="15"/>
    <row r="828381" ht="15"/>
    <row r="828382" ht="15"/>
    <row r="828383" ht="15"/>
    <row r="828384" ht="15"/>
    <row r="828385" ht="15"/>
    <row r="828386" ht="15"/>
    <row r="828387" ht="15"/>
    <row r="828388" ht="15"/>
    <row r="828389" ht="15"/>
    <row r="828390" ht="15"/>
    <row r="828391" ht="15"/>
    <row r="828392" ht="15"/>
    <row r="828393" ht="15"/>
    <row r="828394" ht="15"/>
    <row r="828395" ht="15"/>
    <row r="828396" ht="15"/>
    <row r="828397" ht="15"/>
    <row r="828398" ht="15"/>
    <row r="828399" ht="15"/>
    <row r="828400" ht="15"/>
    <row r="828401" ht="15"/>
    <row r="828402" ht="15"/>
    <row r="828403" ht="15"/>
    <row r="828404" ht="15"/>
    <row r="828405" ht="15"/>
    <row r="828406" ht="15"/>
    <row r="828407" ht="15"/>
    <row r="828408" ht="15"/>
    <row r="828409" ht="15"/>
    <row r="828410" ht="15"/>
    <row r="828411" ht="15"/>
    <row r="828412" ht="15"/>
    <row r="828413" ht="15"/>
    <row r="828414" ht="15"/>
    <row r="828415" ht="15"/>
    <row r="828416" ht="15"/>
    <row r="828417" ht="15"/>
    <row r="828418" ht="15"/>
    <row r="828419" ht="15"/>
    <row r="828420" ht="15"/>
    <row r="828421" ht="15"/>
    <row r="828422" ht="15"/>
    <row r="828423" ht="15"/>
    <row r="828424" ht="15"/>
    <row r="828425" ht="15"/>
    <row r="828426" ht="15"/>
    <row r="828427" ht="15"/>
    <row r="828428" ht="15"/>
    <row r="828429" ht="15"/>
    <row r="828430" ht="15"/>
    <row r="828431" ht="15"/>
    <row r="828432" ht="15"/>
    <row r="828433" ht="15"/>
    <row r="828434" ht="15"/>
    <row r="828435" ht="15"/>
    <row r="828436" ht="15"/>
    <row r="828437" ht="15"/>
    <row r="828438" ht="15"/>
    <row r="828439" ht="15"/>
    <row r="828440" ht="15"/>
    <row r="828441" ht="15"/>
    <row r="828442" ht="15"/>
    <row r="828443" ht="15"/>
    <row r="828444" ht="15"/>
    <row r="828445" ht="15"/>
    <row r="828446" ht="15"/>
    <row r="828447" ht="15"/>
    <row r="828448" ht="15"/>
    <row r="828449" ht="15"/>
    <row r="828450" ht="15"/>
    <row r="828451" ht="15"/>
    <row r="828452" ht="15"/>
    <row r="828453" ht="15"/>
    <row r="828454" ht="15"/>
    <row r="828455" ht="15"/>
    <row r="828456" ht="15"/>
    <row r="828457" ht="15"/>
    <row r="828458" ht="15"/>
    <row r="828459" ht="15"/>
    <row r="828460" ht="15"/>
    <row r="828461" ht="15"/>
    <row r="828462" ht="15"/>
    <row r="828463" ht="15"/>
    <row r="828464" ht="15"/>
    <row r="828465" ht="15"/>
    <row r="828466" ht="15"/>
    <row r="828467" ht="15"/>
    <row r="828468" ht="15"/>
    <row r="828469" ht="15"/>
    <row r="828470" ht="15"/>
    <row r="828471" ht="15"/>
    <row r="828472" ht="15"/>
    <row r="828473" ht="15"/>
    <row r="828474" ht="15"/>
    <row r="828475" ht="15"/>
    <row r="828476" ht="15"/>
    <row r="828477" ht="15"/>
    <row r="828478" ht="15"/>
    <row r="828479" ht="15"/>
    <row r="828480" ht="15"/>
    <row r="828481" ht="15"/>
    <row r="828482" ht="15"/>
    <row r="828483" ht="15"/>
    <row r="828484" ht="15"/>
    <row r="828485" ht="15"/>
    <row r="828486" ht="15"/>
    <row r="828487" ht="15"/>
    <row r="828488" ht="15"/>
    <row r="828489" ht="15"/>
    <row r="828490" ht="15"/>
    <row r="828491" ht="15"/>
    <row r="828492" ht="15"/>
    <row r="828493" ht="15"/>
    <row r="828494" ht="15"/>
    <row r="828495" ht="15"/>
    <row r="828496" ht="15"/>
    <row r="828497" ht="15"/>
    <row r="828498" ht="15"/>
    <row r="828499" ht="15"/>
    <row r="828500" ht="15"/>
    <row r="828501" ht="15"/>
    <row r="828502" ht="15"/>
    <row r="828503" ht="15"/>
    <row r="828504" ht="15"/>
    <row r="828505" ht="15"/>
    <row r="828506" ht="15"/>
    <row r="828507" ht="15"/>
    <row r="828508" ht="15"/>
    <row r="828509" ht="15"/>
    <row r="828510" ht="15"/>
    <row r="828511" ht="15"/>
    <row r="828512" ht="15"/>
    <row r="828513" ht="15"/>
    <row r="828514" ht="15"/>
    <row r="828515" ht="15"/>
    <row r="828516" ht="15"/>
    <row r="828517" ht="15"/>
    <row r="828518" ht="15"/>
    <row r="828519" ht="15"/>
    <row r="828520" ht="15"/>
    <row r="828521" ht="15"/>
    <row r="828522" ht="15"/>
    <row r="828523" ht="15"/>
    <row r="828524" ht="15"/>
    <row r="828525" ht="15"/>
    <row r="828526" ht="15"/>
    <row r="828527" ht="15"/>
    <row r="828528" ht="15"/>
    <row r="828529" ht="15"/>
    <row r="828530" ht="15"/>
    <row r="828531" ht="15"/>
    <row r="828532" ht="15"/>
    <row r="828533" ht="15"/>
    <row r="828534" ht="15"/>
    <row r="828535" ht="15"/>
    <row r="828536" ht="15"/>
    <row r="828537" ht="15"/>
    <row r="828538" ht="15"/>
    <row r="828539" ht="15"/>
    <row r="828540" ht="15"/>
    <row r="828541" ht="15"/>
    <row r="828542" ht="15"/>
    <row r="828543" ht="15"/>
    <row r="828544" ht="15"/>
    <row r="828545" ht="15"/>
    <row r="828546" ht="15"/>
    <row r="828547" ht="15"/>
    <row r="828548" ht="15"/>
    <row r="828549" ht="15"/>
    <row r="828550" ht="15"/>
    <row r="828551" ht="15"/>
    <row r="828552" ht="15"/>
    <row r="828553" ht="15"/>
    <row r="828554" ht="15"/>
    <row r="828555" ht="15"/>
    <row r="828556" ht="15"/>
    <row r="828557" ht="15"/>
    <row r="828558" ht="15"/>
    <row r="828559" ht="15"/>
    <row r="828560" ht="15"/>
    <row r="828561" ht="15"/>
    <row r="828562" ht="15"/>
    <row r="828563" ht="15"/>
    <row r="828564" ht="15"/>
    <row r="828565" ht="15"/>
    <row r="828566" ht="15"/>
    <row r="828567" ht="15"/>
    <row r="828568" ht="15"/>
    <row r="828569" ht="15"/>
    <row r="828570" ht="15"/>
    <row r="828571" ht="15"/>
    <row r="828572" ht="15"/>
    <row r="828573" ht="15"/>
    <row r="828574" ht="15"/>
    <row r="828575" ht="15"/>
    <row r="828576" ht="15"/>
    <row r="828577" ht="15"/>
    <row r="828578" ht="15"/>
    <row r="828579" ht="15"/>
    <row r="828580" ht="15"/>
    <row r="828581" ht="15"/>
    <row r="828582" ht="15"/>
    <row r="828583" ht="15"/>
    <row r="828584" ht="15"/>
    <row r="828585" ht="15"/>
    <row r="828586" ht="15"/>
    <row r="828587" ht="15"/>
    <row r="828588" ht="15"/>
    <row r="828589" ht="15"/>
    <row r="828590" ht="15"/>
    <row r="828591" ht="15"/>
    <row r="828592" ht="15"/>
    <row r="828593" ht="15"/>
    <row r="828594" ht="15"/>
    <row r="828595" ht="15"/>
    <row r="828596" ht="15"/>
    <row r="828597" ht="15"/>
    <row r="828598" ht="15"/>
    <row r="828599" ht="15"/>
    <row r="828600" ht="15"/>
    <row r="828601" ht="15"/>
    <row r="828602" ht="15"/>
    <row r="828603" ht="15"/>
    <row r="828604" ht="15"/>
    <row r="828605" ht="15"/>
    <row r="828606" ht="15"/>
    <row r="828607" ht="15"/>
    <row r="828608" ht="15"/>
    <row r="828609" ht="15"/>
    <row r="828610" ht="15"/>
    <row r="828611" ht="15"/>
    <row r="828612" ht="15"/>
    <row r="828613" ht="15"/>
    <row r="828614" ht="15"/>
    <row r="828615" ht="15"/>
    <row r="828616" ht="15"/>
    <row r="828617" ht="15"/>
    <row r="828618" ht="15"/>
    <row r="828619" ht="15"/>
    <row r="828620" ht="15"/>
    <row r="828621" ht="15"/>
    <row r="828622" ht="15"/>
    <row r="828623" ht="15"/>
    <row r="828624" ht="15"/>
    <row r="828625" ht="15"/>
    <row r="828626" ht="15"/>
    <row r="828627" ht="15"/>
    <row r="828628" ht="15"/>
    <row r="828629" ht="15"/>
    <row r="828630" ht="15"/>
    <row r="828631" ht="15"/>
    <row r="828632" ht="15"/>
    <row r="828633" ht="15"/>
    <row r="828634" ht="15"/>
    <row r="828635" ht="15"/>
    <row r="828636" ht="15"/>
    <row r="828637" ht="15"/>
    <row r="828638" ht="15"/>
    <row r="828639" ht="15"/>
    <row r="828640" ht="15"/>
    <row r="828641" ht="15"/>
    <row r="828642" ht="15"/>
    <row r="828643" ht="15"/>
    <row r="828644" ht="15"/>
    <row r="828645" ht="15"/>
    <row r="828646" ht="15"/>
    <row r="828647" ht="15"/>
    <row r="828648" ht="15"/>
    <row r="828649" ht="15"/>
    <row r="828650" ht="15"/>
    <row r="828651" ht="15"/>
    <row r="828652" ht="15"/>
    <row r="828653" ht="15"/>
    <row r="828654" ht="15"/>
    <row r="828655" ht="15"/>
    <row r="828656" ht="15"/>
    <row r="828657" ht="15"/>
    <row r="828658" ht="15"/>
    <row r="828659" ht="15"/>
    <row r="828660" ht="15"/>
    <row r="828661" ht="15"/>
    <row r="828662" ht="15"/>
    <row r="828663" ht="15"/>
    <row r="828664" ht="15"/>
    <row r="828665" ht="15"/>
    <row r="828666" ht="15"/>
    <row r="828667" ht="15"/>
    <row r="828668" ht="15"/>
    <row r="828669" ht="15"/>
    <row r="828670" ht="15"/>
    <row r="828671" ht="15"/>
    <row r="828672" ht="15"/>
    <row r="828673" ht="15"/>
    <row r="828674" ht="15"/>
    <row r="828675" ht="15"/>
    <row r="828676" ht="15"/>
    <row r="828677" ht="15"/>
    <row r="828678" ht="15"/>
    <row r="828679" ht="15"/>
    <row r="828680" ht="15"/>
    <row r="828681" ht="15"/>
    <row r="828682" ht="15"/>
    <row r="828683" ht="15"/>
    <row r="828684" ht="15"/>
    <row r="828685" ht="15"/>
    <row r="828686" ht="15"/>
    <row r="828687" ht="15"/>
    <row r="828688" ht="15"/>
    <row r="828689" ht="15"/>
    <row r="828690" ht="15"/>
    <row r="828691" ht="15"/>
    <row r="828692" ht="15"/>
    <row r="828693" ht="15"/>
    <row r="828694" ht="15"/>
    <row r="828695" ht="15"/>
    <row r="828696" ht="15"/>
    <row r="828697" ht="15"/>
    <row r="828698" ht="15"/>
    <row r="828699" ht="15"/>
    <row r="828700" ht="15"/>
    <row r="828701" ht="15"/>
    <row r="828702" ht="15"/>
    <row r="828703" ht="15"/>
    <row r="828704" ht="15"/>
    <row r="828705" ht="15"/>
    <row r="828706" ht="15"/>
    <row r="828707" ht="15"/>
    <row r="828708" ht="15"/>
    <row r="828709" ht="15"/>
    <row r="828710" ht="15"/>
    <row r="828711" ht="15"/>
    <row r="828712" ht="15"/>
    <row r="828713" ht="15"/>
    <row r="828714" ht="15"/>
    <row r="828715" ht="15"/>
    <row r="828716" ht="15"/>
    <row r="828717" ht="15"/>
    <row r="828718" ht="15"/>
    <row r="828719" ht="15"/>
    <row r="828720" ht="15"/>
    <row r="828721" ht="15"/>
    <row r="828722" ht="15"/>
    <row r="828723" ht="15"/>
    <row r="828724" ht="15"/>
    <row r="828725" ht="15"/>
    <row r="828726" ht="15"/>
    <row r="828727" ht="15"/>
    <row r="828728" ht="15"/>
    <row r="828729" ht="15"/>
    <row r="828730" ht="15"/>
    <row r="828731" ht="15"/>
    <row r="828732" ht="15"/>
    <row r="828733" ht="15"/>
    <row r="828734" ht="15"/>
    <row r="828735" ht="15"/>
    <row r="828736" ht="15"/>
    <row r="828737" ht="15"/>
    <row r="828738" ht="15"/>
    <row r="828739" ht="15"/>
    <row r="828740" ht="15"/>
    <row r="828741" ht="15"/>
    <row r="828742" ht="15"/>
    <row r="828743" ht="15"/>
    <row r="828744" ht="15"/>
    <row r="828745" ht="15"/>
    <row r="828746" ht="15"/>
    <row r="828747" ht="15"/>
    <row r="828748" ht="15"/>
    <row r="828749" ht="15"/>
    <row r="828750" ht="15"/>
    <row r="828751" ht="15"/>
    <row r="828752" ht="15"/>
    <row r="828753" ht="15"/>
    <row r="828754" ht="15"/>
    <row r="828755" ht="15"/>
    <row r="828756" ht="15"/>
    <row r="828757" ht="15"/>
    <row r="828758" ht="15"/>
    <row r="828759" ht="15"/>
    <row r="828760" ht="15"/>
    <row r="828761" ht="15"/>
    <row r="828762" ht="15"/>
    <row r="828763" ht="15"/>
    <row r="828764" ht="15"/>
    <row r="828765" ht="15"/>
    <row r="828766" ht="15"/>
    <row r="828767" ht="15"/>
    <row r="828768" ht="15"/>
    <row r="828769" ht="15"/>
    <row r="828770" ht="15"/>
    <row r="828771" ht="15"/>
    <row r="828772" ht="15"/>
    <row r="828773" ht="15"/>
    <row r="828774" ht="15"/>
    <row r="828775" ht="15"/>
    <row r="828776" ht="15"/>
    <row r="828777" ht="15"/>
    <row r="828778" ht="15"/>
    <row r="828779" ht="15"/>
    <row r="828780" ht="15"/>
    <row r="828781" ht="15"/>
    <row r="828782" ht="15"/>
    <row r="828783" ht="15"/>
    <row r="828784" ht="15"/>
    <row r="828785" ht="15"/>
    <row r="828786" ht="15"/>
    <row r="828787" ht="15"/>
    <row r="828788" ht="15"/>
    <row r="828789" ht="15"/>
    <row r="828790" ht="15"/>
    <row r="828791" ht="15"/>
    <row r="828792" ht="15"/>
    <row r="828793" ht="15"/>
    <row r="828794" ht="15"/>
    <row r="828795" ht="15"/>
    <row r="828796" ht="15"/>
    <row r="828797" ht="15"/>
    <row r="828798" ht="15"/>
    <row r="828799" ht="15"/>
    <row r="828800" ht="15"/>
    <row r="828801" ht="15"/>
    <row r="828802" ht="15"/>
    <row r="828803" ht="15"/>
    <row r="828804" ht="15"/>
    <row r="828805" ht="15"/>
    <row r="828806" ht="15"/>
    <row r="828807" ht="15"/>
    <row r="828808" ht="15"/>
    <row r="828809" ht="15"/>
    <row r="828810" ht="15"/>
    <row r="828811" ht="15"/>
    <row r="828812" ht="15"/>
    <row r="828813" ht="15"/>
    <row r="828814" ht="15"/>
    <row r="828815" ht="15"/>
    <row r="828816" ht="15"/>
    <row r="828817" ht="15"/>
    <row r="828818" ht="15"/>
    <row r="828819" ht="15"/>
    <row r="828820" ht="15"/>
    <row r="828821" ht="15"/>
    <row r="828822" ht="15"/>
    <row r="828823" ht="15"/>
    <row r="828824" ht="15"/>
    <row r="828825" ht="15"/>
    <row r="828826" ht="15"/>
    <row r="828827" ht="15"/>
    <row r="828828" ht="15"/>
    <row r="828829" ht="15"/>
    <row r="828830" ht="15"/>
    <row r="828831" ht="15"/>
    <row r="828832" ht="15"/>
    <row r="828833" ht="15"/>
    <row r="828834" ht="15"/>
    <row r="828835" ht="15"/>
    <row r="828836" ht="15"/>
    <row r="828837" ht="15"/>
    <row r="828838" ht="15"/>
    <row r="828839" ht="15"/>
    <row r="828840" ht="15"/>
    <row r="828841" ht="15"/>
    <row r="828842" ht="15"/>
    <row r="828843" ht="15"/>
    <row r="828844" ht="15"/>
    <row r="828845" ht="15"/>
    <row r="828846" ht="15"/>
    <row r="828847" ht="15"/>
    <row r="828848" ht="15"/>
    <row r="828849" ht="15"/>
    <row r="828850" ht="15"/>
    <row r="828851" ht="15"/>
    <row r="828852" ht="15"/>
    <row r="828853" ht="15"/>
    <row r="828854" ht="15"/>
    <row r="828855" ht="15"/>
    <row r="828856" ht="15"/>
    <row r="828857" ht="15"/>
    <row r="828858" ht="15"/>
    <row r="828859" ht="15"/>
    <row r="828860" ht="15"/>
    <row r="828861" ht="15"/>
    <row r="828862" ht="15"/>
    <row r="828863" ht="15"/>
    <row r="828864" ht="15"/>
    <row r="828865" ht="15"/>
    <row r="828866" ht="15"/>
    <row r="828867" ht="15"/>
    <row r="828868" ht="15"/>
    <row r="828869" ht="15"/>
    <row r="828870" ht="15"/>
    <row r="828871" ht="15"/>
    <row r="828872" ht="15"/>
    <row r="828873" ht="15"/>
    <row r="828874" ht="15"/>
    <row r="828875" ht="15"/>
    <row r="828876" ht="15"/>
    <row r="828877" ht="15"/>
    <row r="828878" ht="15"/>
    <row r="828879" ht="15"/>
    <row r="828880" ht="15"/>
    <row r="828881" ht="15"/>
    <row r="828882" ht="15"/>
    <row r="828883" ht="15"/>
    <row r="828884" ht="15"/>
    <row r="828885" ht="15"/>
    <row r="828886" ht="15"/>
    <row r="828887" ht="15"/>
    <row r="828888" ht="15"/>
    <row r="828889" ht="15"/>
    <row r="828890" ht="15"/>
    <row r="828891" ht="15"/>
    <row r="828892" ht="15"/>
    <row r="828893" ht="15"/>
    <row r="828894" ht="15"/>
    <row r="828895" ht="15"/>
    <row r="828896" ht="15"/>
    <row r="828897" ht="15"/>
    <row r="828898" ht="15"/>
    <row r="828899" ht="15"/>
    <row r="828900" ht="15"/>
    <row r="828901" ht="15"/>
    <row r="828902" ht="15"/>
    <row r="828903" ht="15"/>
    <row r="828904" ht="15"/>
    <row r="828905" ht="15"/>
    <row r="828906" ht="15"/>
    <row r="828907" ht="15"/>
    <row r="828908" ht="15"/>
    <row r="828909" ht="15"/>
    <row r="828910" ht="15"/>
    <row r="828911" ht="15"/>
    <row r="828912" ht="15"/>
    <row r="828913" ht="15"/>
    <row r="828914" ht="15"/>
    <row r="828915" ht="15"/>
    <row r="828916" ht="15"/>
    <row r="828917" ht="15"/>
    <row r="828918" ht="15"/>
    <row r="828919" ht="15"/>
    <row r="828920" ht="15"/>
    <row r="828921" ht="15"/>
    <row r="828922" ht="15"/>
    <row r="828923" ht="15"/>
    <row r="828924" ht="15"/>
    <row r="828925" ht="15"/>
    <row r="828926" ht="15"/>
    <row r="828927" ht="15"/>
    <row r="828928" ht="15"/>
    <row r="828929" ht="15"/>
    <row r="828930" ht="15"/>
    <row r="828931" ht="15"/>
    <row r="828932" ht="15"/>
    <row r="828933" ht="15"/>
    <row r="828934" ht="15"/>
    <row r="828935" ht="15"/>
    <row r="828936" ht="15"/>
    <row r="828937" ht="15"/>
    <row r="828938" ht="15"/>
    <row r="828939" ht="15"/>
    <row r="828940" ht="15"/>
    <row r="828941" ht="15"/>
    <row r="828942" ht="15"/>
    <row r="828943" ht="15"/>
    <row r="828944" ht="15"/>
    <row r="828945" ht="15"/>
    <row r="828946" ht="15"/>
    <row r="828947" ht="15"/>
    <row r="828948" ht="15"/>
    <row r="828949" ht="15"/>
    <row r="828950" ht="15"/>
    <row r="828951" ht="15"/>
    <row r="828952" ht="15"/>
    <row r="828953" ht="15"/>
    <row r="828954" ht="15"/>
    <row r="828955" ht="15"/>
    <row r="828956" ht="15"/>
    <row r="828957" ht="15"/>
    <row r="828958" ht="15"/>
    <row r="828959" ht="15"/>
    <row r="828960" ht="15"/>
    <row r="828961" ht="15"/>
    <row r="828962" ht="15"/>
    <row r="828963" ht="15"/>
    <row r="828964" ht="15"/>
    <row r="828965" ht="15"/>
    <row r="828966" ht="15"/>
    <row r="828967" ht="15"/>
    <row r="828968" ht="15"/>
    <row r="828969" ht="15"/>
    <row r="828970" ht="15"/>
    <row r="828971" ht="15"/>
    <row r="828972" ht="15"/>
    <row r="828973" ht="15"/>
    <row r="828974" ht="15"/>
    <row r="828975" ht="15"/>
    <row r="828976" ht="15"/>
    <row r="828977" ht="15"/>
    <row r="828978" ht="15"/>
    <row r="828979" ht="15"/>
    <row r="828980" ht="15"/>
    <row r="828981" ht="15"/>
    <row r="828982" ht="15"/>
    <row r="828983" ht="15"/>
    <row r="828984" ht="15"/>
    <row r="828985" ht="15"/>
    <row r="828986" ht="15"/>
    <row r="828987" ht="15"/>
    <row r="828988" ht="15"/>
    <row r="828989" ht="15"/>
    <row r="828990" ht="15"/>
    <row r="828991" ht="15"/>
    <row r="828992" ht="15"/>
    <row r="828993" ht="15"/>
    <row r="828994" ht="15"/>
    <row r="828995" ht="15"/>
    <row r="828996" ht="15"/>
    <row r="828997" ht="15"/>
    <row r="828998" ht="15"/>
    <row r="828999" ht="15"/>
    <row r="829000" ht="15"/>
    <row r="829001" ht="15"/>
    <row r="829002" ht="15"/>
    <row r="829003" ht="15"/>
    <row r="829004" ht="15"/>
    <row r="829005" ht="15"/>
    <row r="829006" ht="15"/>
    <row r="829007" ht="15"/>
    <row r="829008" ht="15"/>
    <row r="829009" ht="15"/>
    <row r="829010" ht="15"/>
    <row r="829011" ht="15"/>
    <row r="829012" ht="15"/>
    <row r="829013" ht="15"/>
    <row r="829014" ht="15"/>
    <row r="829015" ht="15"/>
    <row r="829016" ht="15"/>
    <row r="829017" ht="15"/>
    <row r="829018" ht="15"/>
    <row r="829019" ht="15"/>
    <row r="829020" ht="15"/>
    <row r="829021" ht="15"/>
    <row r="829022" ht="15"/>
    <row r="829023" ht="15"/>
    <row r="829024" ht="15"/>
    <row r="829025" ht="15"/>
    <row r="829026" ht="15"/>
    <row r="829027" ht="15"/>
    <row r="829028" ht="15"/>
    <row r="829029" ht="15"/>
    <row r="829030" ht="15"/>
    <row r="829031" ht="15"/>
    <row r="829032" ht="15"/>
    <row r="829033" ht="15"/>
    <row r="829034" ht="15"/>
    <row r="829035" ht="15"/>
    <row r="829036" ht="15"/>
    <row r="829037" ht="15"/>
    <row r="829038" ht="15"/>
    <row r="829039" ht="15"/>
    <row r="829040" ht="15"/>
    <row r="829041" ht="15"/>
    <row r="829042" ht="15"/>
    <row r="829043" ht="15"/>
    <row r="829044" ht="15"/>
    <row r="829045" ht="15"/>
    <row r="829046" ht="15"/>
    <row r="829047" ht="15"/>
    <row r="829048" ht="15"/>
    <row r="829049" ht="15"/>
    <row r="829050" ht="15"/>
    <row r="829051" ht="15"/>
    <row r="829052" ht="15"/>
    <row r="829053" ht="15"/>
    <row r="829054" ht="15"/>
    <row r="829055" ht="15"/>
    <row r="829056" ht="15"/>
    <row r="829057" ht="15"/>
    <row r="829058" ht="15"/>
    <row r="829059" ht="15"/>
    <row r="829060" ht="15"/>
    <row r="829061" ht="15"/>
    <row r="829062" ht="15"/>
    <row r="829063" ht="15"/>
    <row r="829064" ht="15"/>
    <row r="829065" ht="15"/>
    <row r="829066" ht="15"/>
    <row r="829067" ht="15"/>
    <row r="829068" ht="15"/>
    <row r="829069" ht="15"/>
    <row r="829070" ht="15"/>
    <row r="829071" ht="15"/>
    <row r="829072" ht="15"/>
    <row r="829073" ht="15"/>
    <row r="829074" ht="15"/>
    <row r="829075" ht="15"/>
    <row r="829076" ht="15"/>
    <row r="829077" ht="15"/>
    <row r="829078" ht="15"/>
    <row r="829079" ht="15"/>
    <row r="829080" ht="15"/>
    <row r="829081" ht="15"/>
    <row r="829082" ht="15"/>
    <row r="829083" ht="15"/>
    <row r="829084" ht="15"/>
    <row r="829085" ht="15"/>
    <row r="829086" ht="15"/>
    <row r="829087" ht="15"/>
    <row r="829088" ht="15"/>
    <row r="829089" ht="15"/>
    <row r="829090" ht="15"/>
    <row r="829091" ht="15"/>
    <row r="829092" ht="15"/>
    <row r="829093" ht="15"/>
    <row r="829094" ht="15"/>
    <row r="829095" ht="15"/>
    <row r="829096" ht="15"/>
    <row r="829097" ht="15"/>
    <row r="829098" ht="15"/>
    <row r="829099" ht="15"/>
    <row r="829100" ht="15"/>
    <row r="829101" ht="15"/>
    <row r="829102" ht="15"/>
    <row r="829103" ht="15"/>
    <row r="829104" ht="15"/>
    <row r="829105" ht="15"/>
    <row r="829106" ht="15"/>
    <row r="829107" ht="15"/>
    <row r="829108" ht="15"/>
    <row r="829109" ht="15"/>
    <row r="829110" ht="15"/>
    <row r="829111" ht="15"/>
    <row r="829112" ht="15"/>
    <row r="829113" ht="15"/>
    <row r="829114" ht="15"/>
    <row r="829115" ht="15"/>
    <row r="829116" ht="15"/>
    <row r="829117" ht="15"/>
    <row r="829118" ht="15"/>
    <row r="829119" ht="15"/>
    <row r="829120" ht="15"/>
    <row r="829121" ht="15"/>
    <row r="829122" ht="15"/>
    <row r="829123" ht="15"/>
    <row r="829124" ht="15"/>
    <row r="829125" ht="15"/>
    <row r="829126" ht="15"/>
    <row r="829127" ht="15"/>
    <row r="829128" ht="15"/>
    <row r="829129" ht="15"/>
    <row r="829130" ht="15"/>
    <row r="829131" ht="15"/>
    <row r="829132" ht="15"/>
    <row r="829133" ht="15"/>
    <row r="829134" ht="15"/>
    <row r="829135" ht="15"/>
    <row r="829136" ht="15"/>
    <row r="829137" ht="15"/>
    <row r="829138" ht="15"/>
    <row r="829139" ht="15"/>
    <row r="829140" ht="15"/>
    <row r="829141" ht="15"/>
    <row r="829142" ht="15"/>
    <row r="829143" ht="15"/>
    <row r="829144" ht="15"/>
    <row r="829145" ht="15"/>
    <row r="829146" ht="15"/>
    <row r="829147" ht="15"/>
    <row r="829148" ht="15"/>
    <row r="829149" ht="15"/>
    <row r="829150" ht="15"/>
    <row r="829151" ht="15"/>
    <row r="829152" ht="15"/>
    <row r="829153" ht="15"/>
    <row r="829154" ht="15"/>
    <row r="829155" ht="15"/>
    <row r="829156" ht="15"/>
    <row r="829157" ht="15"/>
    <row r="829158" ht="15"/>
    <row r="829159" ht="15"/>
    <row r="829160" ht="15"/>
    <row r="829161" ht="15"/>
    <row r="829162" ht="15"/>
    <row r="829163" ht="15"/>
    <row r="829164" ht="15"/>
    <row r="829165" ht="15"/>
    <row r="829166" ht="15"/>
    <row r="829167" ht="15"/>
    <row r="829168" ht="15"/>
    <row r="829169" ht="15"/>
    <row r="829170" ht="15"/>
    <row r="829171" ht="15"/>
    <row r="829172" ht="15"/>
    <row r="829173" ht="15"/>
    <row r="829174" ht="15"/>
    <row r="829175" ht="15"/>
    <row r="829176" ht="15"/>
    <row r="829177" ht="15"/>
    <row r="829178" ht="15"/>
    <row r="829179" ht="15"/>
    <row r="829180" ht="15"/>
    <row r="829181" ht="15"/>
    <row r="829182" ht="15"/>
    <row r="829183" ht="15"/>
    <row r="829184" ht="15"/>
    <row r="829185" ht="15"/>
    <row r="829186" ht="15"/>
    <row r="829187" ht="15"/>
    <row r="829188" ht="15"/>
    <row r="829189" ht="15"/>
    <row r="829190" ht="15"/>
    <row r="829191" ht="15"/>
    <row r="829192" ht="15"/>
    <row r="829193" ht="15"/>
    <row r="829194" ht="15"/>
    <row r="829195" ht="15"/>
    <row r="829196" ht="15"/>
    <row r="829197" ht="15"/>
    <row r="829198" ht="15"/>
    <row r="829199" ht="15"/>
    <row r="829200" ht="15"/>
    <row r="829201" ht="15"/>
    <row r="829202" ht="15"/>
    <row r="829203" ht="15"/>
    <row r="829204" ht="15"/>
    <row r="829205" ht="15"/>
    <row r="829206" ht="15"/>
    <row r="829207" ht="15"/>
    <row r="829208" ht="15"/>
    <row r="829209" ht="15"/>
    <row r="829210" ht="15"/>
    <row r="829211" ht="15"/>
    <row r="829212" ht="15"/>
    <row r="829213" ht="15"/>
    <row r="829214" ht="15"/>
    <row r="829215" ht="15"/>
    <row r="829216" ht="15"/>
    <row r="829217" ht="15"/>
    <row r="829218" ht="15"/>
    <row r="829219" ht="15"/>
    <row r="829220" ht="15"/>
    <row r="829221" ht="15"/>
    <row r="829222" ht="15"/>
    <row r="829223" ht="15"/>
    <row r="829224" ht="15"/>
    <row r="829225" ht="15"/>
    <row r="829226" ht="15"/>
    <row r="829227" ht="15"/>
    <row r="829228" ht="15"/>
    <row r="829229" ht="15"/>
    <row r="829230" ht="15"/>
    <row r="829231" ht="15"/>
    <row r="829232" ht="15"/>
    <row r="829233" ht="15"/>
    <row r="829234" ht="15"/>
    <row r="829235" ht="15"/>
    <row r="829236" ht="15"/>
    <row r="829237" ht="15"/>
    <row r="829238" ht="15"/>
    <row r="829239" ht="15"/>
    <row r="829240" ht="15"/>
    <row r="829241" ht="15"/>
    <row r="829242" ht="15"/>
    <row r="829243" ht="15"/>
    <row r="829244" ht="15"/>
    <row r="829245" ht="15"/>
    <row r="829246" ht="15"/>
    <row r="829247" ht="15"/>
    <row r="829248" ht="15"/>
    <row r="829249" ht="15"/>
    <row r="829250" ht="15"/>
    <row r="829251" ht="15"/>
    <row r="829252" ht="15"/>
    <row r="829253" ht="15"/>
    <row r="829254" ht="15"/>
    <row r="829255" ht="15"/>
    <row r="829256" ht="15"/>
    <row r="829257" ht="15"/>
    <row r="829258" ht="15"/>
    <row r="829259" ht="15"/>
    <row r="829260" ht="15"/>
    <row r="829261" ht="15"/>
    <row r="829262" ht="15"/>
    <row r="829263" ht="15"/>
    <row r="829264" ht="15"/>
    <row r="829265" ht="15"/>
    <row r="829266" ht="15"/>
    <row r="829267" ht="15"/>
    <row r="829268" ht="15"/>
    <row r="829269" ht="15"/>
    <row r="829270" ht="15"/>
    <row r="829271" ht="15"/>
    <row r="829272" ht="15"/>
    <row r="829273" ht="15"/>
    <row r="829274" ht="15"/>
    <row r="829275" ht="15"/>
    <row r="829276" ht="15"/>
    <row r="829277" ht="15"/>
    <row r="829278" ht="15"/>
    <row r="829279" ht="15"/>
    <row r="829280" ht="15"/>
    <row r="829281" ht="15"/>
    <row r="829282" ht="15"/>
    <row r="829283" ht="15"/>
    <row r="829284" ht="15"/>
    <row r="829285" ht="15"/>
    <row r="829286" ht="15"/>
    <row r="829287" ht="15"/>
    <row r="829288" ht="15"/>
    <row r="829289" ht="15"/>
    <row r="829290" ht="15"/>
    <row r="829291" ht="15"/>
    <row r="829292" ht="15"/>
    <row r="829293" ht="15"/>
    <row r="829294" ht="15"/>
    <row r="829295" ht="15"/>
    <row r="829296" ht="15"/>
    <row r="829297" ht="15"/>
    <row r="829298" ht="15"/>
    <row r="829299" ht="15"/>
    <row r="829300" ht="15"/>
    <row r="829301" ht="15"/>
    <row r="829302" ht="15"/>
    <row r="829303" ht="15"/>
    <row r="829304" ht="15"/>
    <row r="829305" ht="15"/>
    <row r="829306" ht="15"/>
    <row r="829307" ht="15"/>
    <row r="829308" ht="15"/>
    <row r="829309" ht="15"/>
    <row r="829310" ht="15"/>
    <row r="829311" ht="15"/>
    <row r="829312" ht="15"/>
    <row r="829313" ht="15"/>
    <row r="829314" ht="15"/>
    <row r="829315" ht="15"/>
    <row r="829316" ht="15"/>
    <row r="829317" ht="15"/>
    <row r="829318" ht="15"/>
    <row r="829319" ht="15"/>
    <row r="829320" ht="15"/>
    <row r="829321" ht="15"/>
    <row r="829322" ht="15"/>
    <row r="829323" ht="15"/>
    <row r="829324" ht="15"/>
    <row r="829325" ht="15"/>
    <row r="829326" ht="15"/>
    <row r="829327" ht="15"/>
    <row r="829328" ht="15"/>
    <row r="829329" ht="15"/>
    <row r="829330" ht="15"/>
    <row r="829331" ht="15"/>
    <row r="829332" ht="15"/>
    <row r="829333" ht="15"/>
    <row r="829334" ht="15"/>
    <row r="829335" ht="15"/>
    <row r="829336" ht="15"/>
    <row r="829337" ht="15"/>
    <row r="829338" ht="15"/>
    <row r="829339" ht="15"/>
    <row r="829340" ht="15"/>
    <row r="829341" ht="15"/>
    <row r="829342" ht="15"/>
    <row r="829343" ht="15"/>
    <row r="829344" ht="15"/>
    <row r="829345" ht="15"/>
    <row r="829346" ht="15"/>
    <row r="829347" ht="15"/>
    <row r="829348" ht="15"/>
    <row r="829349" ht="15"/>
    <row r="829350" ht="15"/>
    <row r="829351" ht="15"/>
    <row r="829352" ht="15"/>
    <row r="829353" ht="15"/>
    <row r="829354" ht="15"/>
    <row r="829355" ht="15"/>
    <row r="829356" ht="15"/>
    <row r="829357" ht="15"/>
    <row r="829358" ht="15"/>
    <row r="829359" ht="15"/>
    <row r="829360" ht="15"/>
    <row r="829361" ht="15"/>
    <row r="829362" ht="15"/>
    <row r="829363" ht="15"/>
    <row r="829364" ht="15"/>
    <row r="829365" ht="15"/>
    <row r="829366" ht="15"/>
    <row r="829367" ht="15"/>
    <row r="829368" ht="15"/>
    <row r="829369" ht="15"/>
    <row r="829370" ht="15"/>
    <row r="829371" ht="15"/>
    <row r="829372" ht="15"/>
    <row r="829373" ht="15"/>
    <row r="829374" ht="15"/>
    <row r="829375" ht="15"/>
    <row r="829376" ht="15"/>
    <row r="829377" ht="15"/>
    <row r="829378" ht="15"/>
    <row r="829379" ht="15"/>
    <row r="829380" ht="15"/>
    <row r="829381" ht="15"/>
    <row r="829382" ht="15"/>
    <row r="829383" ht="15"/>
    <row r="829384" ht="15"/>
    <row r="829385" ht="15"/>
    <row r="829386" ht="15"/>
    <row r="829387" ht="15"/>
    <row r="829388" ht="15"/>
    <row r="829389" ht="15"/>
    <row r="829390" ht="15"/>
    <row r="829391" ht="15"/>
    <row r="829392" ht="15"/>
    <row r="829393" ht="15"/>
    <row r="829394" ht="15"/>
    <row r="829395" ht="15"/>
    <row r="829396" ht="15"/>
    <row r="829397" ht="15"/>
    <row r="829398" ht="15"/>
    <row r="829399" ht="15"/>
    <row r="829400" ht="15"/>
    <row r="829401" ht="15"/>
    <row r="829402" ht="15"/>
    <row r="829403" ht="15"/>
    <row r="829404" ht="15"/>
    <row r="829405" ht="15"/>
    <row r="829406" ht="15"/>
    <row r="829407" ht="15"/>
    <row r="829408" ht="15"/>
    <row r="829409" ht="15"/>
    <row r="829410" ht="15"/>
    <row r="829411" ht="15"/>
    <row r="829412" ht="15"/>
    <row r="829413" ht="15"/>
    <row r="829414" ht="15"/>
    <row r="829415" ht="15"/>
    <row r="829416" ht="15"/>
    <row r="829417" ht="15"/>
    <row r="829418" ht="15"/>
    <row r="829419" ht="15"/>
    <row r="829420" ht="15"/>
    <row r="829421" ht="15"/>
    <row r="829422" ht="15"/>
    <row r="829423" ht="15"/>
    <row r="829424" ht="15"/>
    <row r="829425" ht="15"/>
    <row r="829426" ht="15"/>
    <row r="829427" ht="15"/>
    <row r="829428" ht="15"/>
    <row r="829429" ht="15"/>
    <row r="829430" ht="15"/>
    <row r="829431" ht="15"/>
    <row r="829432" ht="15"/>
    <row r="829433" ht="15"/>
    <row r="829434" ht="15"/>
    <row r="829435" ht="15"/>
    <row r="829436" ht="15"/>
    <row r="829437" ht="15"/>
    <row r="829438" ht="15"/>
    <row r="829439" ht="15"/>
    <row r="829440" ht="15"/>
    <row r="829441" ht="15"/>
    <row r="829442" ht="15"/>
    <row r="829443" ht="15"/>
    <row r="829444" ht="15"/>
    <row r="829445" ht="15"/>
    <row r="829446" ht="15"/>
    <row r="829447" ht="15"/>
    <row r="829448" ht="15"/>
    <row r="829449" ht="15"/>
    <row r="829450" ht="15"/>
    <row r="829451" ht="15"/>
    <row r="829452" ht="15"/>
    <row r="829453" ht="15"/>
    <row r="829454" ht="15"/>
    <row r="829455" ht="15"/>
    <row r="829456" ht="15"/>
    <row r="829457" ht="15"/>
    <row r="829458" ht="15"/>
    <row r="829459" ht="15"/>
    <row r="829460" ht="15"/>
    <row r="829461" ht="15"/>
    <row r="829462" ht="15"/>
    <row r="829463" ht="15"/>
    <row r="829464" ht="15"/>
    <row r="829465" ht="15"/>
    <row r="829466" ht="15"/>
    <row r="829467" ht="15"/>
    <row r="829468" ht="15"/>
    <row r="829469" ht="15"/>
    <row r="829470" ht="15"/>
    <row r="829471" ht="15"/>
    <row r="829472" ht="15"/>
    <row r="829473" ht="15"/>
    <row r="829474" ht="15"/>
    <row r="829475" ht="15"/>
    <row r="829476" ht="15"/>
    <row r="829477" ht="15"/>
    <row r="829478" ht="15"/>
    <row r="829479" ht="15"/>
    <row r="829480" ht="15"/>
    <row r="829481" ht="15"/>
    <row r="829482" ht="15"/>
    <row r="829483" ht="15"/>
    <row r="829484" ht="15"/>
    <row r="829485" ht="15"/>
    <row r="829486" ht="15"/>
    <row r="829487" ht="15"/>
    <row r="829488" ht="15"/>
    <row r="829489" ht="15"/>
    <row r="829490" ht="15"/>
    <row r="829491" ht="15"/>
    <row r="829492" ht="15"/>
    <row r="829493" ht="15"/>
    <row r="829494" ht="15"/>
    <row r="829495" ht="15"/>
    <row r="829496" ht="15"/>
    <row r="829497" ht="15"/>
    <row r="829498" ht="15"/>
    <row r="829499" ht="15"/>
    <row r="829500" ht="15"/>
    <row r="829501" ht="15"/>
    <row r="829502" ht="15"/>
    <row r="829503" ht="15"/>
    <row r="829504" ht="15"/>
    <row r="829505" ht="15"/>
    <row r="829506" ht="15"/>
    <row r="829507" ht="15"/>
    <row r="829508" ht="15"/>
    <row r="829509" ht="15"/>
    <row r="829510" ht="15"/>
    <row r="829511" ht="15"/>
    <row r="829512" ht="15"/>
    <row r="829513" ht="15"/>
    <row r="829514" ht="15"/>
    <row r="829515" ht="15"/>
    <row r="829516" ht="15"/>
    <row r="829517" ht="15"/>
    <row r="829518" ht="15"/>
    <row r="829519" ht="15"/>
    <row r="829520" ht="15"/>
    <row r="829521" ht="15"/>
    <row r="829522" ht="15"/>
    <row r="829523" ht="15"/>
    <row r="829524" ht="15"/>
    <row r="829525" ht="15"/>
    <row r="829526" ht="15"/>
    <row r="829527" ht="15"/>
    <row r="829528" ht="15"/>
    <row r="829529" ht="15"/>
    <row r="829530" ht="15"/>
    <row r="829531" ht="15"/>
    <row r="829532" ht="15"/>
    <row r="829533" ht="15"/>
    <row r="829534" ht="15"/>
    <row r="829535" ht="15"/>
    <row r="829536" ht="15"/>
    <row r="829537" ht="15"/>
    <row r="829538" ht="15"/>
    <row r="829539" ht="15"/>
    <row r="829540" ht="15"/>
    <row r="829541" ht="15"/>
    <row r="829542" ht="15"/>
    <row r="829543" ht="15"/>
    <row r="829544" ht="15"/>
    <row r="829545" ht="15"/>
    <row r="829546" ht="15"/>
    <row r="829547" ht="15"/>
    <row r="829548" ht="15"/>
    <row r="829549" ht="15"/>
    <row r="829550" ht="15"/>
    <row r="829551" ht="15"/>
    <row r="829552" ht="15"/>
    <row r="829553" ht="15"/>
    <row r="829554" ht="15"/>
    <row r="829555" ht="15"/>
    <row r="829556" ht="15"/>
    <row r="829557" ht="15"/>
    <row r="829558" ht="15"/>
    <row r="829559" ht="15"/>
    <row r="829560" ht="15"/>
    <row r="829561" ht="15"/>
    <row r="829562" ht="15"/>
    <row r="829563" ht="15"/>
    <row r="829564" ht="15"/>
    <row r="829565" ht="15"/>
    <row r="829566" ht="15"/>
    <row r="829567" ht="15"/>
    <row r="829568" ht="15"/>
    <row r="829569" ht="15"/>
    <row r="829570" ht="15"/>
    <row r="829571" ht="15"/>
    <row r="829572" ht="15"/>
    <row r="829573" ht="15"/>
    <row r="829574" ht="15"/>
    <row r="829575" ht="15"/>
    <row r="829576" ht="15"/>
    <row r="829577" ht="15"/>
    <row r="829578" ht="15"/>
    <row r="829579" ht="15"/>
    <row r="829580" ht="15"/>
    <row r="829581" ht="15"/>
    <row r="829582" ht="15"/>
    <row r="829583" ht="15"/>
    <row r="829584" ht="15"/>
    <row r="829585" ht="15"/>
    <row r="829586" ht="15"/>
    <row r="829587" ht="15"/>
    <row r="829588" ht="15"/>
    <row r="829589" ht="15"/>
    <row r="829590" ht="15"/>
    <row r="829591" ht="15"/>
    <row r="829592" ht="15"/>
    <row r="829593" ht="15"/>
    <row r="829594" ht="15"/>
    <row r="829595" ht="15"/>
    <row r="829596" ht="15"/>
    <row r="829597" ht="15"/>
    <row r="829598" ht="15"/>
    <row r="829599" ht="15"/>
    <row r="829600" ht="15"/>
    <row r="829601" ht="15"/>
    <row r="829602" ht="15"/>
    <row r="829603" ht="15"/>
    <row r="829604" ht="15"/>
    <row r="829605" ht="15"/>
    <row r="829606" ht="15"/>
    <row r="829607" ht="15"/>
    <row r="829608" ht="15"/>
    <row r="829609" ht="15"/>
    <row r="829610" ht="15"/>
    <row r="829611" ht="15"/>
    <row r="829612" ht="15"/>
    <row r="829613" ht="15"/>
    <row r="829614" ht="15"/>
    <row r="829615" ht="15"/>
    <row r="829616" ht="15"/>
    <row r="829617" ht="15"/>
    <row r="829618" ht="15"/>
    <row r="829619" ht="15"/>
    <row r="829620" ht="15"/>
    <row r="829621" ht="15"/>
    <row r="829622" ht="15"/>
    <row r="829623" ht="15"/>
    <row r="829624" ht="15"/>
    <row r="829625" ht="15"/>
    <row r="829626" ht="15"/>
    <row r="829627" ht="15"/>
    <row r="829628" ht="15"/>
    <row r="829629" ht="15"/>
    <row r="829630" ht="15"/>
    <row r="829631" ht="15"/>
    <row r="829632" ht="15"/>
    <row r="829633" ht="15"/>
    <row r="829634" ht="15"/>
    <row r="829635" ht="15"/>
    <row r="829636" ht="15"/>
    <row r="829637" ht="15"/>
    <row r="829638" ht="15"/>
    <row r="829639" ht="15"/>
    <row r="829640" ht="15"/>
    <row r="829641" ht="15"/>
    <row r="829642" ht="15"/>
    <row r="829643" ht="15"/>
    <row r="829644" ht="15"/>
    <row r="829645" ht="15"/>
    <row r="829646" ht="15"/>
    <row r="829647" ht="15"/>
    <row r="829648" ht="15"/>
    <row r="829649" ht="15"/>
    <row r="829650" ht="15"/>
    <row r="829651" ht="15"/>
    <row r="829652" ht="15"/>
    <row r="829653" ht="15"/>
    <row r="829654" ht="15"/>
    <row r="829655" ht="15"/>
    <row r="829656" ht="15"/>
    <row r="829657" ht="15"/>
    <row r="829658" ht="15"/>
    <row r="829659" ht="15"/>
    <row r="829660" ht="15"/>
    <row r="829661" ht="15"/>
    <row r="829662" ht="15"/>
    <row r="829663" ht="15"/>
    <row r="829664" ht="15"/>
    <row r="829665" ht="15"/>
    <row r="829666" ht="15"/>
    <row r="829667" ht="15"/>
    <row r="829668" ht="15"/>
    <row r="829669" ht="15"/>
    <row r="829670" ht="15"/>
    <row r="829671" ht="15"/>
    <row r="829672" ht="15"/>
    <row r="829673" ht="15"/>
    <row r="829674" ht="15"/>
    <row r="829675" ht="15"/>
    <row r="829676" ht="15"/>
    <row r="829677" ht="15"/>
    <row r="829678" ht="15"/>
    <row r="829679" ht="15"/>
    <row r="829680" ht="15"/>
    <row r="829681" ht="15"/>
    <row r="829682" ht="15"/>
    <row r="829683" ht="15"/>
    <row r="829684" ht="15"/>
    <row r="829685" ht="15"/>
    <row r="829686" ht="15"/>
    <row r="829687" ht="15"/>
    <row r="829688" ht="15"/>
    <row r="829689" ht="15"/>
    <row r="829690" ht="15"/>
    <row r="829691" ht="15"/>
    <row r="829692" ht="15"/>
    <row r="829693" ht="15"/>
    <row r="829694" ht="15"/>
    <row r="829695" ht="15"/>
    <row r="829696" ht="15"/>
    <row r="829697" ht="15"/>
    <row r="829698" ht="15"/>
    <row r="829699" ht="15"/>
    <row r="829700" ht="15"/>
    <row r="829701" ht="15"/>
    <row r="829702" ht="15"/>
    <row r="829703" ht="15"/>
    <row r="829704" ht="15"/>
    <row r="829705" ht="15"/>
    <row r="829706" ht="15"/>
    <row r="829707" ht="15"/>
    <row r="829708" ht="15"/>
    <row r="829709" ht="15"/>
    <row r="829710" ht="15"/>
    <row r="829711" ht="15"/>
    <row r="829712" ht="15"/>
    <row r="829713" ht="15"/>
    <row r="829714" ht="15"/>
    <row r="829715" ht="15"/>
    <row r="829716" ht="15"/>
    <row r="829717" ht="15"/>
    <row r="829718" ht="15"/>
    <row r="829719" ht="15"/>
    <row r="829720" ht="15"/>
    <row r="829721" ht="15"/>
    <row r="829722" ht="15"/>
    <row r="829723" ht="15"/>
    <row r="829724" ht="15"/>
    <row r="829725" ht="15"/>
    <row r="829726" ht="15"/>
    <row r="829727" ht="15"/>
    <row r="829728" ht="15"/>
    <row r="829729" ht="15"/>
    <row r="829730" ht="15"/>
    <row r="829731" ht="15"/>
    <row r="829732" ht="15"/>
    <row r="829733" ht="15"/>
    <row r="829734" ht="15"/>
    <row r="829735" ht="15"/>
    <row r="829736" ht="15"/>
    <row r="829737" ht="15"/>
    <row r="829738" ht="15"/>
    <row r="829739" ht="15"/>
    <row r="829740" ht="15"/>
    <row r="829741" ht="15"/>
    <row r="829742" ht="15"/>
    <row r="829743" ht="15"/>
    <row r="829744" ht="15"/>
    <row r="829745" ht="15"/>
    <row r="829746" ht="15"/>
    <row r="829747" ht="15"/>
    <row r="829748" ht="15"/>
    <row r="829749" ht="15"/>
    <row r="829750" ht="15"/>
    <row r="829751" ht="15"/>
    <row r="829752" ht="15"/>
    <row r="829753" ht="15"/>
    <row r="829754" ht="15"/>
    <row r="829755" ht="15"/>
    <row r="829756" ht="15"/>
    <row r="829757" ht="15"/>
    <row r="829758" ht="15"/>
    <row r="829759" ht="15"/>
    <row r="829760" ht="15"/>
    <row r="829761" ht="15"/>
    <row r="829762" ht="15"/>
    <row r="829763" ht="15"/>
    <row r="829764" ht="15"/>
    <row r="829765" ht="15"/>
    <row r="829766" ht="15"/>
    <row r="829767" ht="15"/>
    <row r="829768" ht="15"/>
    <row r="829769" ht="15"/>
    <row r="829770" ht="15"/>
    <row r="829771" ht="15"/>
    <row r="829772" ht="15"/>
    <row r="829773" ht="15"/>
    <row r="829774" ht="15"/>
    <row r="829775" ht="15"/>
    <row r="829776" ht="15"/>
    <row r="829777" ht="15"/>
    <row r="829778" ht="15"/>
    <row r="829779" ht="15"/>
    <row r="829780" ht="15"/>
    <row r="829781" ht="15"/>
    <row r="829782" ht="15"/>
    <row r="829783" ht="15"/>
    <row r="829784" ht="15"/>
    <row r="829785" ht="15"/>
    <row r="829786" ht="15"/>
    <row r="829787" ht="15"/>
    <row r="829788" ht="15"/>
    <row r="829789" ht="15"/>
    <row r="829790" ht="15"/>
    <row r="829791" ht="15"/>
    <row r="829792" ht="15"/>
    <row r="829793" ht="15"/>
    <row r="829794" ht="15"/>
    <row r="829795" ht="15"/>
    <row r="829796" ht="15"/>
    <row r="829797" ht="15"/>
    <row r="829798" ht="15"/>
    <row r="829799" ht="15"/>
    <row r="829800" ht="15"/>
    <row r="829801" ht="15"/>
    <row r="829802" ht="15"/>
    <row r="829803" ht="15"/>
    <row r="829804" ht="15"/>
    <row r="829805" ht="15"/>
    <row r="829806" ht="15"/>
    <row r="829807" ht="15"/>
    <row r="829808" ht="15"/>
    <row r="829809" ht="15"/>
    <row r="829810" ht="15"/>
    <row r="829811" ht="15"/>
    <row r="829812" ht="15"/>
    <row r="829813" ht="15"/>
    <row r="829814" ht="15"/>
    <row r="829815" ht="15"/>
    <row r="829816" ht="15"/>
    <row r="829817" ht="15"/>
    <row r="829818" ht="15"/>
    <row r="829819" ht="15"/>
    <row r="829820" ht="15"/>
    <row r="829821" ht="15"/>
    <row r="829822" ht="15"/>
    <row r="829823" ht="15"/>
    <row r="829824" ht="15"/>
    <row r="829825" ht="15"/>
    <row r="829826" ht="15"/>
    <row r="829827" ht="15"/>
    <row r="829828" ht="15"/>
    <row r="829829" ht="15"/>
    <row r="829830" ht="15"/>
    <row r="829831" ht="15"/>
    <row r="829832" ht="15"/>
    <row r="829833" ht="15"/>
    <row r="829834" ht="15"/>
    <row r="829835" ht="15"/>
    <row r="829836" ht="15"/>
    <row r="829837" ht="15"/>
    <row r="829838" ht="15"/>
    <row r="829839" ht="15"/>
    <row r="829840" ht="15"/>
    <row r="829841" ht="15"/>
    <row r="829842" ht="15"/>
    <row r="829843" ht="15"/>
    <row r="829844" ht="15"/>
    <row r="829845" ht="15"/>
    <row r="829846" ht="15"/>
    <row r="829847" ht="15"/>
    <row r="829848" ht="15"/>
    <row r="829849" ht="15"/>
    <row r="829850" ht="15"/>
    <row r="829851" ht="15"/>
    <row r="829852" ht="15"/>
    <row r="829853" ht="15"/>
    <row r="829854" ht="15"/>
    <row r="829855" ht="15"/>
    <row r="829856" ht="15"/>
    <row r="829857" ht="15"/>
    <row r="829858" ht="15"/>
    <row r="829859" ht="15"/>
    <row r="829860" ht="15"/>
    <row r="829861" ht="15"/>
    <row r="829862" ht="15"/>
    <row r="829863" ht="15"/>
    <row r="829864" ht="15"/>
    <row r="829865" ht="15"/>
    <row r="829866" ht="15"/>
    <row r="829867" ht="15"/>
    <row r="829868" ht="15"/>
    <row r="829869" ht="15"/>
    <row r="829870" ht="15"/>
    <row r="829871" ht="15"/>
    <row r="829872" ht="15"/>
    <row r="829873" ht="15"/>
    <row r="829874" ht="15"/>
    <row r="829875" ht="15"/>
    <row r="829876" ht="15"/>
    <row r="829877" ht="15"/>
    <row r="829878" ht="15"/>
    <row r="829879" ht="15"/>
    <row r="829880" ht="15"/>
    <row r="829881" ht="15"/>
    <row r="829882" ht="15"/>
    <row r="829883" ht="15"/>
    <row r="829884" ht="15"/>
    <row r="829885" ht="15"/>
    <row r="829886" ht="15"/>
    <row r="829887" ht="15"/>
    <row r="829888" ht="15"/>
    <row r="829889" ht="15"/>
    <row r="829890" ht="15"/>
    <row r="829891" ht="15"/>
    <row r="829892" ht="15"/>
    <row r="829893" ht="15"/>
    <row r="829894" ht="15"/>
    <row r="829895" ht="15"/>
    <row r="829896" ht="15"/>
    <row r="829897" ht="15"/>
    <row r="829898" ht="15"/>
    <row r="829899" ht="15"/>
    <row r="829900" ht="15"/>
    <row r="829901" ht="15"/>
    <row r="829902" ht="15"/>
    <row r="829903" ht="15"/>
    <row r="829904" ht="15"/>
    <row r="829905" ht="15"/>
    <row r="829906" ht="15"/>
    <row r="829907" ht="15"/>
    <row r="829908" ht="15"/>
    <row r="829909" ht="15"/>
    <row r="829910" ht="15"/>
    <row r="829911" ht="15"/>
    <row r="829912" ht="15"/>
    <row r="829913" ht="15"/>
    <row r="829914" ht="15"/>
    <row r="829915" ht="15"/>
    <row r="829916" ht="15"/>
    <row r="829917" ht="15"/>
    <row r="829918" ht="15"/>
    <row r="829919" ht="15"/>
    <row r="829920" ht="15"/>
    <row r="829921" ht="15"/>
    <row r="829922" ht="15"/>
    <row r="829923" ht="15"/>
    <row r="829924" ht="15"/>
    <row r="829925" ht="15"/>
    <row r="829926" ht="15"/>
    <row r="829927" ht="15"/>
    <row r="829928" ht="15"/>
    <row r="829929" ht="15"/>
    <row r="829930" ht="15"/>
    <row r="829931" ht="15"/>
    <row r="829932" ht="15"/>
    <row r="829933" ht="15"/>
    <row r="829934" ht="15"/>
    <row r="829935" ht="15"/>
    <row r="829936" ht="15"/>
    <row r="829937" ht="15"/>
    <row r="829938" ht="15"/>
    <row r="829939" ht="15"/>
    <row r="829940" ht="15"/>
    <row r="829941" ht="15"/>
    <row r="829942" ht="15"/>
    <row r="829943" ht="15"/>
    <row r="829944" ht="15"/>
    <row r="829945" ht="15"/>
    <row r="829946" ht="15"/>
    <row r="829947" ht="15"/>
    <row r="829948" ht="15"/>
    <row r="829949" ht="15"/>
    <row r="829950" ht="15"/>
    <row r="829951" ht="15"/>
    <row r="829952" ht="15"/>
    <row r="829953" ht="15"/>
    <row r="829954" ht="15"/>
    <row r="829955" ht="15"/>
    <row r="829956" ht="15"/>
    <row r="829957" ht="15"/>
    <row r="829958" ht="15"/>
    <row r="829959" ht="15"/>
    <row r="829960" ht="15"/>
    <row r="829961" ht="15"/>
    <row r="829962" ht="15"/>
    <row r="829963" ht="15"/>
    <row r="829964" ht="15"/>
    <row r="829965" ht="15"/>
    <row r="829966" ht="15"/>
    <row r="829967" ht="15"/>
    <row r="829968" ht="15"/>
    <row r="829969" ht="15"/>
    <row r="829970" ht="15"/>
    <row r="829971" ht="15"/>
    <row r="829972" ht="15"/>
    <row r="829973" ht="15"/>
    <row r="829974" ht="15"/>
    <row r="829975" ht="15"/>
    <row r="829976" ht="15"/>
    <row r="829977" ht="15"/>
    <row r="829978" ht="15"/>
    <row r="829979" ht="15"/>
    <row r="829980" ht="15"/>
    <row r="829981" ht="15"/>
    <row r="829982" ht="15"/>
    <row r="829983" ht="15"/>
    <row r="829984" ht="15"/>
    <row r="829985" ht="15"/>
    <row r="829986" ht="15"/>
    <row r="829987" ht="15"/>
    <row r="829988" ht="15"/>
    <row r="829989" ht="15"/>
    <row r="829990" ht="15"/>
    <row r="829991" ht="15"/>
    <row r="829992" ht="15"/>
    <row r="829993" ht="15"/>
    <row r="829994" ht="15"/>
    <row r="829995" ht="15"/>
    <row r="829996" ht="15"/>
    <row r="829997" ht="15"/>
    <row r="829998" ht="15"/>
    <row r="829999" ht="15"/>
    <row r="830000" ht="15"/>
    <row r="830001" ht="15"/>
    <row r="830002" ht="15"/>
    <row r="830003" ht="15"/>
    <row r="830004" ht="15"/>
    <row r="830005" ht="15"/>
    <row r="830006" ht="15"/>
    <row r="830007" ht="15"/>
    <row r="830008" ht="15"/>
    <row r="830009" ht="15"/>
    <row r="830010" ht="15"/>
    <row r="830011" ht="15"/>
    <row r="830012" ht="15"/>
    <row r="830013" ht="15"/>
    <row r="830014" ht="15"/>
    <row r="830015" ht="15"/>
    <row r="830016" ht="15"/>
    <row r="830017" ht="15"/>
    <row r="830018" ht="15"/>
    <row r="830019" ht="15"/>
    <row r="830020" ht="15"/>
    <row r="830021" ht="15"/>
    <row r="830022" ht="15"/>
    <row r="830023" ht="15"/>
    <row r="830024" ht="15"/>
    <row r="830025" ht="15"/>
    <row r="830026" ht="15"/>
    <row r="830027" ht="15"/>
    <row r="830028" ht="15"/>
    <row r="830029" ht="15"/>
    <row r="830030" ht="15"/>
    <row r="830031" ht="15"/>
    <row r="830032" ht="15"/>
    <row r="830033" ht="15"/>
    <row r="830034" ht="15"/>
    <row r="830035" ht="15"/>
    <row r="830036" ht="15"/>
    <row r="830037" ht="15"/>
    <row r="830038" ht="15"/>
    <row r="830039" ht="15"/>
    <row r="830040" ht="15"/>
    <row r="830041" ht="15"/>
    <row r="830042" ht="15"/>
    <row r="830043" ht="15"/>
    <row r="830044" ht="15"/>
    <row r="830045" ht="15"/>
    <row r="830046" ht="15"/>
    <row r="830047" ht="15"/>
    <row r="830048" ht="15"/>
    <row r="830049" ht="15"/>
    <row r="830050" ht="15"/>
    <row r="830051" ht="15"/>
    <row r="830052" ht="15"/>
    <row r="830053" ht="15"/>
    <row r="830054" ht="15"/>
    <row r="830055" ht="15"/>
    <row r="830056" ht="15"/>
    <row r="830057" ht="15"/>
    <row r="830058" ht="15"/>
    <row r="830059" ht="15"/>
    <row r="830060" ht="15"/>
    <row r="830061" ht="15"/>
    <row r="830062" ht="15"/>
    <row r="830063" ht="15"/>
    <row r="830064" ht="15"/>
    <row r="830065" ht="15"/>
    <row r="830066" ht="15"/>
    <row r="830067" ht="15"/>
    <row r="830068" ht="15"/>
    <row r="830069" ht="15"/>
    <row r="830070" ht="15"/>
    <row r="830071" ht="15"/>
    <row r="830072" ht="15"/>
    <row r="830073" ht="15"/>
    <row r="830074" ht="15"/>
    <row r="830075" ht="15"/>
    <row r="830076" ht="15"/>
    <row r="830077" ht="15"/>
    <row r="830078" ht="15"/>
    <row r="830079" ht="15"/>
    <row r="830080" ht="15"/>
    <row r="830081" ht="15"/>
    <row r="830082" ht="15"/>
    <row r="830083" ht="15"/>
    <row r="830084" ht="15"/>
    <row r="830085" ht="15"/>
    <row r="830086" ht="15"/>
    <row r="830087" ht="15"/>
    <row r="830088" ht="15"/>
    <row r="830089" ht="15"/>
    <row r="830090" ht="15"/>
    <row r="830091" ht="15"/>
    <row r="830092" ht="15"/>
    <row r="830093" ht="15"/>
    <row r="830094" ht="15"/>
    <row r="830095" ht="15"/>
    <row r="830096" ht="15"/>
    <row r="830097" ht="15"/>
    <row r="830098" ht="15"/>
    <row r="830099" ht="15"/>
    <row r="830100" ht="15"/>
    <row r="830101" ht="15"/>
    <row r="830102" ht="15"/>
    <row r="830103" ht="15"/>
    <row r="830104" ht="15"/>
    <row r="830105" ht="15"/>
    <row r="830106" ht="15"/>
    <row r="830107" ht="15"/>
    <row r="830108" ht="15"/>
    <row r="830109" ht="15"/>
    <row r="830110" ht="15"/>
    <row r="830111" ht="15"/>
    <row r="830112" ht="15"/>
    <row r="830113" ht="15"/>
    <row r="830114" ht="15"/>
    <row r="830115" ht="15"/>
    <row r="830116" ht="15"/>
    <row r="830117" ht="15"/>
    <row r="830118" ht="15"/>
    <row r="830119" ht="15"/>
    <row r="830120" ht="15"/>
    <row r="830121" ht="15"/>
    <row r="830122" ht="15"/>
    <row r="830123" ht="15"/>
    <row r="830124" ht="15"/>
    <row r="830125" ht="15"/>
    <row r="830126" ht="15"/>
    <row r="830127" ht="15"/>
    <row r="830128" ht="15"/>
    <row r="830129" ht="15"/>
    <row r="830130" ht="15"/>
    <row r="830131" ht="15"/>
    <row r="830132" ht="15"/>
    <row r="830133" ht="15"/>
    <row r="830134" ht="15"/>
    <row r="830135" ht="15"/>
    <row r="830136" ht="15"/>
    <row r="830137" ht="15"/>
    <row r="830138" ht="15"/>
    <row r="830139" ht="15"/>
    <row r="830140" ht="15"/>
    <row r="830141" ht="15"/>
    <row r="830142" ht="15"/>
    <row r="830143" ht="15"/>
    <row r="830144" ht="15"/>
    <row r="830145" ht="15"/>
    <row r="830146" ht="15"/>
    <row r="830147" ht="15"/>
    <row r="830148" ht="15"/>
    <row r="830149" ht="15"/>
    <row r="830150" ht="15"/>
    <row r="830151" ht="15"/>
    <row r="830152" ht="15"/>
    <row r="830153" ht="15"/>
    <row r="830154" ht="15"/>
    <row r="830155" ht="15"/>
    <row r="830156" ht="15"/>
    <row r="830157" ht="15"/>
    <row r="830158" ht="15"/>
    <row r="830159" ht="15"/>
    <row r="830160" ht="15"/>
    <row r="830161" ht="15"/>
    <row r="830162" ht="15"/>
    <row r="830163" ht="15"/>
    <row r="830164" ht="15"/>
    <row r="830165" ht="15"/>
    <row r="830166" ht="15"/>
    <row r="830167" ht="15"/>
    <row r="830168" ht="15"/>
    <row r="830169" ht="15"/>
    <row r="830170" ht="15"/>
    <row r="830171" ht="15"/>
    <row r="830172" ht="15"/>
    <row r="830173" ht="15"/>
    <row r="830174" ht="15"/>
    <row r="830175" ht="15"/>
    <row r="830176" ht="15"/>
    <row r="830177" ht="15"/>
    <row r="830178" ht="15"/>
    <row r="830179" ht="15"/>
    <row r="830180" ht="15"/>
    <row r="830181" ht="15"/>
    <row r="830182" ht="15"/>
    <row r="830183" ht="15"/>
    <row r="830184" ht="15"/>
    <row r="830185" ht="15"/>
    <row r="830186" ht="15"/>
    <row r="830187" ht="15"/>
    <row r="830188" ht="15"/>
    <row r="830189" ht="15"/>
    <row r="830190" ht="15"/>
    <row r="830191" ht="15"/>
    <row r="830192" ht="15"/>
    <row r="830193" ht="15"/>
    <row r="830194" ht="15"/>
    <row r="830195" ht="15"/>
    <row r="830196" ht="15"/>
    <row r="830197" ht="15"/>
    <row r="830198" ht="15"/>
    <row r="830199" ht="15"/>
    <row r="830200" ht="15"/>
    <row r="830201" ht="15"/>
    <row r="830202" ht="15"/>
    <row r="830203" ht="15"/>
    <row r="830204" ht="15"/>
    <row r="830205" ht="15"/>
    <row r="830206" ht="15"/>
    <row r="830207" ht="15"/>
    <row r="830208" ht="15"/>
    <row r="830209" ht="15"/>
    <row r="830210" ht="15"/>
    <row r="830211" ht="15"/>
    <row r="830212" ht="15"/>
    <row r="830213" ht="15"/>
    <row r="830214" ht="15"/>
    <row r="830215" ht="15"/>
    <row r="830216" ht="15"/>
    <row r="830217" ht="15"/>
    <row r="830218" ht="15"/>
    <row r="830219" ht="15"/>
    <row r="830220" ht="15"/>
    <row r="830221" ht="15"/>
    <row r="830222" ht="15"/>
    <row r="830223" ht="15"/>
    <row r="830224" ht="15"/>
    <row r="830225" ht="15"/>
    <row r="830226" ht="15"/>
    <row r="830227" ht="15"/>
    <row r="830228" ht="15"/>
    <row r="830229" ht="15"/>
    <row r="830230" ht="15"/>
    <row r="830231" ht="15"/>
    <row r="830232" ht="15"/>
    <row r="830233" ht="15"/>
    <row r="830234" ht="15"/>
    <row r="830235" ht="15"/>
    <row r="830236" ht="15"/>
    <row r="830237" ht="15"/>
    <row r="830238" ht="15"/>
    <row r="830239" ht="15"/>
    <row r="830240" ht="15"/>
    <row r="830241" ht="15"/>
    <row r="830242" ht="15"/>
    <row r="830243" ht="15"/>
    <row r="830244" ht="15"/>
    <row r="830245" ht="15"/>
    <row r="830246" ht="15"/>
    <row r="830247" ht="15"/>
    <row r="830248" ht="15"/>
    <row r="830249" ht="15"/>
    <row r="830250" ht="15"/>
    <row r="830251" ht="15"/>
    <row r="830252" ht="15"/>
    <row r="830253" ht="15"/>
    <row r="830254" ht="15"/>
    <row r="830255" ht="15"/>
    <row r="830256" ht="15"/>
    <row r="830257" ht="15"/>
    <row r="830258" ht="15"/>
    <row r="830259" ht="15"/>
    <row r="830260" ht="15"/>
    <row r="830261" ht="15"/>
    <row r="830262" ht="15"/>
    <row r="830263" ht="15"/>
    <row r="830264" ht="15"/>
    <row r="830265" ht="15"/>
    <row r="830266" ht="15"/>
    <row r="830267" ht="15"/>
    <row r="830268" ht="15"/>
    <row r="830269" ht="15"/>
    <row r="830270" ht="15"/>
    <row r="830271" ht="15"/>
    <row r="830272" ht="15"/>
    <row r="830273" ht="15"/>
    <row r="830274" ht="15"/>
    <row r="830275" ht="15"/>
    <row r="830276" ht="15"/>
    <row r="830277" ht="15"/>
    <row r="830278" ht="15"/>
    <row r="830279" ht="15"/>
    <row r="830280" ht="15"/>
    <row r="830281" ht="15"/>
    <row r="830282" ht="15"/>
    <row r="830283" ht="15"/>
    <row r="830284" ht="15"/>
    <row r="830285" ht="15"/>
    <row r="830286" ht="15"/>
    <row r="830287" ht="15"/>
    <row r="830288" ht="15"/>
    <row r="830289" ht="15"/>
    <row r="830290" ht="15"/>
    <row r="830291" ht="15"/>
    <row r="830292" ht="15"/>
    <row r="830293" ht="15"/>
    <row r="830294" ht="15"/>
    <row r="830295" ht="15"/>
    <row r="830296" ht="15"/>
    <row r="830297" ht="15"/>
    <row r="830298" ht="15"/>
    <row r="830299" ht="15"/>
    <row r="830300" ht="15"/>
    <row r="830301" ht="15"/>
    <row r="830302" ht="15"/>
    <row r="830303" ht="15"/>
    <row r="830304" ht="15"/>
    <row r="830305" ht="15"/>
    <row r="830306" ht="15"/>
    <row r="830307" ht="15"/>
    <row r="830308" ht="15"/>
    <row r="830309" ht="15"/>
    <row r="830310" ht="15"/>
    <row r="830311" ht="15"/>
    <row r="830312" ht="15"/>
    <row r="830313" ht="15"/>
    <row r="830314" ht="15"/>
    <row r="830315" ht="15"/>
    <row r="830316" ht="15"/>
    <row r="830317" ht="15"/>
    <row r="830318" ht="15"/>
    <row r="830319" ht="15"/>
    <row r="830320" ht="15"/>
    <row r="830321" ht="15"/>
    <row r="830322" ht="15"/>
    <row r="830323" ht="15"/>
    <row r="830324" ht="15"/>
    <row r="830325" ht="15"/>
    <row r="830326" ht="15"/>
    <row r="830327" ht="15"/>
    <row r="830328" ht="15"/>
    <row r="830329" ht="15"/>
    <row r="830330" ht="15"/>
    <row r="830331" ht="15"/>
    <row r="830332" ht="15"/>
    <row r="830333" ht="15"/>
    <row r="830334" ht="15"/>
    <row r="830335" ht="15"/>
    <row r="830336" ht="15"/>
    <row r="830337" ht="15"/>
    <row r="830338" ht="15"/>
    <row r="830339" ht="15"/>
    <row r="830340" ht="15"/>
    <row r="830341" ht="15"/>
    <row r="830342" ht="15"/>
    <row r="830343" ht="15"/>
    <row r="830344" ht="15"/>
    <row r="830345" ht="15"/>
    <row r="830346" ht="15"/>
    <row r="830347" ht="15"/>
    <row r="830348" ht="15"/>
    <row r="830349" ht="15"/>
    <row r="830350" ht="15"/>
    <row r="830351" ht="15"/>
    <row r="830352" ht="15"/>
    <row r="830353" ht="15"/>
    <row r="830354" ht="15"/>
    <row r="830355" ht="15"/>
    <row r="830356" ht="15"/>
    <row r="830357" ht="15"/>
    <row r="830358" ht="15"/>
    <row r="830359" ht="15"/>
    <row r="830360" ht="15"/>
    <row r="830361" ht="15"/>
    <row r="830362" ht="15"/>
    <row r="830363" ht="15"/>
    <row r="830364" ht="15"/>
    <row r="830365" ht="15"/>
    <row r="830366" ht="15"/>
    <row r="830367" ht="15"/>
    <row r="830368" ht="15"/>
    <row r="830369" ht="15"/>
    <row r="830370" ht="15"/>
    <row r="830371" ht="15"/>
    <row r="830372" ht="15"/>
    <row r="830373" ht="15"/>
    <row r="830374" ht="15"/>
    <row r="830375" ht="15"/>
    <row r="830376" ht="15"/>
    <row r="830377" ht="15"/>
    <row r="830378" ht="15"/>
    <row r="830379" ht="15"/>
    <row r="830380" ht="15"/>
    <row r="830381" ht="15"/>
    <row r="830382" ht="15"/>
    <row r="830383" ht="15"/>
    <row r="830384" ht="15"/>
    <row r="830385" ht="15"/>
    <row r="830386" ht="15"/>
    <row r="830387" ht="15"/>
    <row r="830388" ht="15"/>
    <row r="830389" ht="15"/>
    <row r="830390" ht="15"/>
    <row r="830391" ht="15"/>
    <row r="830392" ht="15"/>
    <row r="830393" ht="15"/>
    <row r="830394" ht="15"/>
    <row r="830395" ht="15"/>
    <row r="830396" ht="15"/>
    <row r="830397" ht="15"/>
    <row r="830398" ht="15"/>
    <row r="830399" ht="15"/>
    <row r="830400" ht="15"/>
    <row r="830401" ht="15"/>
    <row r="830402" ht="15"/>
    <row r="830403" ht="15"/>
    <row r="830404" ht="15"/>
    <row r="830405" ht="15"/>
    <row r="830406" ht="15"/>
    <row r="830407" ht="15"/>
    <row r="830408" ht="15"/>
    <row r="830409" ht="15"/>
    <row r="830410" ht="15"/>
    <row r="830411" ht="15"/>
    <row r="830412" ht="15"/>
    <row r="830413" ht="15"/>
    <row r="830414" ht="15"/>
    <row r="830415" ht="15"/>
    <row r="830416" ht="15"/>
    <row r="830417" ht="15"/>
    <row r="830418" ht="15"/>
    <row r="830419" ht="15"/>
    <row r="830420" ht="15"/>
    <row r="830421" ht="15"/>
    <row r="830422" ht="15"/>
    <row r="830423" ht="15"/>
    <row r="830424" ht="15"/>
    <row r="830425" ht="15"/>
    <row r="830426" ht="15"/>
    <row r="830427" ht="15"/>
    <row r="830428" ht="15"/>
    <row r="830429" ht="15"/>
    <row r="830430" ht="15"/>
    <row r="830431" ht="15"/>
    <row r="830432" ht="15"/>
    <row r="830433" ht="15"/>
    <row r="830434" ht="15"/>
    <row r="830435" ht="15"/>
    <row r="830436" ht="15"/>
    <row r="830437" ht="15"/>
    <row r="830438" ht="15"/>
    <row r="830439" ht="15"/>
    <row r="830440" ht="15"/>
    <row r="830441" ht="15"/>
    <row r="830442" ht="15"/>
    <row r="830443" ht="15"/>
    <row r="830444" ht="15"/>
    <row r="830445" ht="15"/>
    <row r="830446" ht="15"/>
    <row r="830447" ht="15"/>
    <row r="830448" ht="15"/>
    <row r="830449" ht="15"/>
    <row r="830450" ht="15"/>
    <row r="830451" ht="15"/>
    <row r="830452" ht="15"/>
    <row r="830453" ht="15"/>
    <row r="830454" ht="15"/>
    <row r="830455" ht="15"/>
    <row r="830456" ht="15"/>
    <row r="830457" ht="15"/>
    <row r="830458" ht="15"/>
    <row r="830459" ht="15"/>
    <row r="830460" ht="15"/>
    <row r="830461" ht="15"/>
    <row r="830462" ht="15"/>
    <row r="830463" ht="15"/>
    <row r="830464" ht="15"/>
    <row r="830465" ht="15"/>
    <row r="830466" ht="15"/>
    <row r="830467" ht="15"/>
    <row r="830468" ht="15"/>
    <row r="830469" ht="15"/>
    <row r="830470" ht="15"/>
    <row r="830471" ht="15"/>
    <row r="830472" ht="15"/>
    <row r="830473" ht="15"/>
    <row r="830474" ht="15"/>
    <row r="830475" ht="15"/>
    <row r="830476" ht="15"/>
    <row r="830477" ht="15"/>
    <row r="830478" ht="15"/>
    <row r="830479" ht="15"/>
    <row r="830480" ht="15"/>
    <row r="830481" ht="15"/>
    <row r="830482" ht="15"/>
    <row r="830483" ht="15"/>
    <row r="830484" ht="15"/>
    <row r="830485" ht="15"/>
    <row r="830486" ht="15"/>
    <row r="830487" ht="15"/>
    <row r="830488" ht="15"/>
    <row r="830489" ht="15"/>
    <row r="830490" ht="15"/>
    <row r="830491" ht="15"/>
    <row r="830492" ht="15"/>
    <row r="830493" ht="15"/>
    <row r="830494" ht="15"/>
    <row r="830495" ht="15"/>
    <row r="830496" ht="15"/>
    <row r="830497" ht="15"/>
    <row r="830498" ht="15"/>
    <row r="830499" ht="15"/>
    <row r="830500" ht="15"/>
    <row r="830501" ht="15"/>
    <row r="830502" ht="15"/>
    <row r="830503" ht="15"/>
    <row r="830504" ht="15"/>
    <row r="830505" ht="15"/>
    <row r="830506" ht="15"/>
    <row r="830507" ht="15"/>
    <row r="830508" ht="15"/>
    <row r="830509" ht="15"/>
    <row r="830510" ht="15"/>
    <row r="830511" ht="15"/>
    <row r="830512" ht="15"/>
    <row r="830513" ht="15"/>
    <row r="830514" ht="15"/>
    <row r="830515" ht="15"/>
    <row r="830516" ht="15"/>
    <row r="830517" ht="15"/>
    <row r="830518" ht="15"/>
    <row r="830519" ht="15"/>
    <row r="830520" ht="15"/>
    <row r="830521" ht="15"/>
    <row r="830522" ht="15"/>
    <row r="830523" ht="15"/>
    <row r="830524" ht="15"/>
    <row r="830525" ht="15"/>
    <row r="830526" ht="15"/>
    <row r="830527" ht="15"/>
    <row r="830528" ht="15"/>
    <row r="830529" ht="15"/>
    <row r="830530" ht="15"/>
    <row r="830531" ht="15"/>
    <row r="830532" ht="15"/>
    <row r="830533" ht="15"/>
    <row r="830534" ht="15"/>
    <row r="830535" ht="15"/>
    <row r="830536" ht="15"/>
    <row r="830537" ht="15"/>
    <row r="830538" ht="15"/>
    <row r="830539" ht="15"/>
    <row r="830540" ht="15"/>
    <row r="830541" ht="15"/>
    <row r="830542" ht="15"/>
    <row r="830543" ht="15"/>
    <row r="830544" ht="15"/>
    <row r="830545" ht="15"/>
    <row r="830546" ht="15"/>
    <row r="830547" ht="15"/>
    <row r="830548" ht="15"/>
    <row r="830549" ht="15"/>
    <row r="830550" ht="15"/>
    <row r="830551" ht="15"/>
    <row r="830552" ht="15"/>
    <row r="830553" ht="15"/>
    <row r="830554" ht="15"/>
    <row r="830555" ht="15"/>
    <row r="830556" ht="15"/>
    <row r="830557" ht="15"/>
    <row r="830558" ht="15"/>
    <row r="830559" ht="15"/>
    <row r="830560" ht="15"/>
    <row r="830561" ht="15"/>
    <row r="830562" ht="15"/>
    <row r="830563" ht="15"/>
    <row r="830564" ht="15"/>
    <row r="830565" ht="15"/>
    <row r="830566" ht="15"/>
    <row r="830567" ht="15"/>
    <row r="830568" ht="15"/>
    <row r="830569" ht="15"/>
    <row r="830570" ht="15"/>
    <row r="830571" ht="15"/>
    <row r="830572" ht="15"/>
    <row r="830573" ht="15"/>
    <row r="830574" ht="15"/>
    <row r="830575" ht="15"/>
    <row r="830576" ht="15"/>
    <row r="830577" ht="15"/>
    <row r="830578" ht="15"/>
    <row r="830579" ht="15"/>
    <row r="830580" ht="15"/>
    <row r="830581" ht="15"/>
    <row r="830582" ht="15"/>
    <row r="830583" ht="15"/>
    <row r="830584" ht="15"/>
    <row r="830585" ht="15"/>
    <row r="830586" ht="15"/>
    <row r="830587" ht="15"/>
    <row r="830588" ht="15"/>
    <row r="830589" ht="15"/>
    <row r="830590" ht="15"/>
    <row r="830591" ht="15"/>
    <row r="830592" ht="15"/>
    <row r="830593" ht="15"/>
    <row r="830594" ht="15"/>
    <row r="830595" ht="15"/>
    <row r="830596" ht="15"/>
    <row r="830597" ht="15"/>
    <row r="830598" ht="15"/>
    <row r="830599" ht="15"/>
    <row r="830600" ht="15"/>
    <row r="830601" ht="15"/>
    <row r="830602" ht="15"/>
    <row r="830603" ht="15"/>
    <row r="830604" ht="15"/>
    <row r="830605" ht="15"/>
    <row r="830606" ht="15"/>
    <row r="830607" ht="15"/>
    <row r="830608" ht="15"/>
    <row r="830609" ht="15"/>
    <row r="830610" ht="15"/>
    <row r="830611" ht="15"/>
    <row r="830612" ht="15"/>
    <row r="830613" ht="15"/>
    <row r="830614" ht="15"/>
    <row r="830615" ht="15"/>
    <row r="830616" ht="15"/>
    <row r="830617" ht="15"/>
    <row r="830618" ht="15"/>
    <row r="830619" ht="15"/>
    <row r="830620" ht="15"/>
    <row r="830621" ht="15"/>
    <row r="830622" ht="15"/>
    <row r="830623" ht="15"/>
    <row r="830624" ht="15"/>
    <row r="830625" ht="15"/>
    <row r="830626" ht="15"/>
    <row r="830627" ht="15"/>
    <row r="830628" ht="15"/>
    <row r="830629" ht="15"/>
    <row r="830630" ht="15"/>
    <row r="830631" ht="15"/>
    <row r="830632" ht="15"/>
    <row r="830633" ht="15"/>
    <row r="830634" ht="15"/>
    <row r="830635" ht="15"/>
    <row r="830636" ht="15"/>
    <row r="830637" ht="15"/>
    <row r="830638" ht="15"/>
    <row r="830639" ht="15"/>
    <row r="830640" ht="15"/>
    <row r="830641" ht="15"/>
    <row r="830642" ht="15"/>
    <row r="830643" ht="15"/>
    <row r="830644" ht="15"/>
    <row r="830645" ht="15"/>
    <row r="830646" ht="15"/>
    <row r="830647" ht="15"/>
    <row r="830648" ht="15"/>
    <row r="830649" ht="15"/>
    <row r="830650" ht="15"/>
    <row r="830651" ht="15"/>
    <row r="830652" ht="15"/>
    <row r="830653" ht="15"/>
    <row r="830654" ht="15"/>
    <row r="830655" ht="15"/>
    <row r="830656" ht="15"/>
    <row r="830657" ht="15"/>
    <row r="830658" ht="15"/>
    <row r="830659" ht="15"/>
    <row r="830660" ht="15"/>
    <row r="830661" ht="15"/>
    <row r="830662" ht="15"/>
    <row r="830663" ht="15"/>
    <row r="830664" ht="15"/>
    <row r="830665" ht="15"/>
    <row r="830666" ht="15"/>
    <row r="830667" ht="15"/>
    <row r="830668" ht="15"/>
    <row r="830669" ht="15"/>
    <row r="830670" ht="15"/>
    <row r="830671" ht="15"/>
    <row r="830672" ht="15"/>
    <row r="830673" ht="15"/>
    <row r="830674" ht="15"/>
    <row r="830675" ht="15"/>
    <row r="830676" ht="15"/>
    <row r="830677" ht="15"/>
    <row r="830678" ht="15"/>
    <row r="830679" ht="15"/>
    <row r="830680" ht="15"/>
    <row r="830681" ht="15"/>
    <row r="830682" ht="15"/>
    <row r="830683" ht="15"/>
    <row r="830684" ht="15"/>
    <row r="830685" ht="15"/>
    <row r="830686" ht="15"/>
    <row r="830687" ht="15"/>
    <row r="830688" ht="15"/>
    <row r="830689" ht="15"/>
    <row r="830690" ht="15"/>
    <row r="830691" ht="15"/>
    <row r="830692" ht="15"/>
    <row r="830693" ht="15"/>
    <row r="830694" ht="15"/>
    <row r="830695" ht="15"/>
    <row r="830696" ht="15"/>
    <row r="830697" ht="15"/>
    <row r="830698" ht="15"/>
    <row r="830699" ht="15"/>
    <row r="830700" ht="15"/>
    <row r="830701" ht="15"/>
    <row r="830702" ht="15"/>
    <row r="830703" ht="15"/>
    <row r="830704" ht="15"/>
    <row r="830705" ht="15"/>
    <row r="830706" ht="15"/>
    <row r="830707" ht="15"/>
    <row r="830708" ht="15"/>
    <row r="830709" ht="15"/>
    <row r="830710" ht="15"/>
    <row r="830711" ht="15"/>
    <row r="830712" ht="15"/>
    <row r="830713" ht="15"/>
    <row r="830714" ht="15"/>
    <row r="830715" ht="15"/>
    <row r="830716" ht="15"/>
    <row r="830717" ht="15"/>
    <row r="830718" ht="15"/>
    <row r="830719" ht="15"/>
    <row r="830720" ht="15"/>
    <row r="830721" ht="15"/>
    <row r="830722" ht="15"/>
    <row r="830723" ht="15"/>
    <row r="830724" ht="15"/>
    <row r="830725" ht="15"/>
    <row r="830726" ht="15"/>
    <row r="830727" ht="15"/>
    <row r="830728" ht="15"/>
    <row r="830729" ht="15"/>
    <row r="830730" ht="15"/>
    <row r="830731" ht="15"/>
    <row r="830732" ht="15"/>
    <row r="830733" ht="15"/>
    <row r="830734" ht="15"/>
    <row r="830735" ht="15"/>
    <row r="830736" ht="15"/>
    <row r="830737" ht="15"/>
    <row r="830738" ht="15"/>
    <row r="830739" ht="15"/>
    <row r="830740" ht="15"/>
    <row r="830741" ht="15"/>
    <row r="830742" ht="15"/>
    <row r="830743" ht="15"/>
    <row r="830744" ht="15"/>
    <row r="830745" ht="15"/>
    <row r="830746" ht="15"/>
    <row r="830747" ht="15"/>
    <row r="830748" ht="15"/>
    <row r="830749" ht="15"/>
    <row r="830750" ht="15"/>
    <row r="830751" ht="15"/>
    <row r="830752" ht="15"/>
    <row r="830753" ht="15"/>
    <row r="830754" ht="15"/>
    <row r="830755" ht="15"/>
    <row r="830756" ht="15"/>
    <row r="830757" ht="15"/>
    <row r="830758" ht="15"/>
    <row r="830759" ht="15"/>
    <row r="830760" ht="15"/>
    <row r="830761" ht="15"/>
    <row r="830762" ht="15"/>
    <row r="830763" ht="15"/>
    <row r="830764" ht="15"/>
    <row r="830765" ht="15"/>
    <row r="830766" ht="15"/>
    <row r="830767" ht="15"/>
    <row r="830768" ht="15"/>
    <row r="830769" ht="15"/>
    <row r="830770" ht="15"/>
    <row r="830771" ht="15"/>
    <row r="830772" ht="15"/>
    <row r="830773" ht="15"/>
    <row r="830774" ht="15"/>
    <row r="830775" ht="15"/>
    <row r="830776" ht="15"/>
    <row r="830777" ht="15"/>
    <row r="830778" ht="15"/>
    <row r="830779" ht="15"/>
    <row r="830780" ht="15"/>
    <row r="830781" ht="15"/>
    <row r="830782" ht="15"/>
    <row r="830783" ht="15"/>
    <row r="830784" ht="15"/>
    <row r="830785" ht="15"/>
    <row r="830786" ht="15"/>
    <row r="830787" ht="15"/>
    <row r="830788" ht="15"/>
    <row r="830789" ht="15"/>
    <row r="830790" ht="15"/>
    <row r="830791" ht="15"/>
    <row r="830792" ht="15"/>
    <row r="830793" ht="15"/>
    <row r="830794" ht="15"/>
    <row r="830795" ht="15"/>
    <row r="830796" ht="15"/>
    <row r="830797" ht="15"/>
    <row r="830798" ht="15"/>
    <row r="830799" ht="15"/>
    <row r="830800" ht="15"/>
    <row r="830801" ht="15"/>
    <row r="830802" ht="15"/>
    <row r="830803" ht="15"/>
    <row r="830804" ht="15"/>
    <row r="830805" ht="15"/>
    <row r="830806" ht="15"/>
    <row r="830807" ht="15"/>
    <row r="830808" ht="15"/>
    <row r="830809" ht="15"/>
    <row r="830810" ht="15"/>
    <row r="830811" ht="15"/>
    <row r="830812" ht="15"/>
    <row r="830813" ht="15"/>
    <row r="830814" ht="15"/>
    <row r="830815" ht="15"/>
    <row r="830816" ht="15"/>
    <row r="830817" ht="15"/>
    <row r="830818" ht="15"/>
    <row r="830819" ht="15"/>
    <row r="830820" ht="15"/>
    <row r="830821" ht="15"/>
    <row r="830822" ht="15"/>
    <row r="830823" ht="15"/>
    <row r="830824" ht="15"/>
    <row r="830825" ht="15"/>
    <row r="830826" ht="15"/>
    <row r="830827" ht="15"/>
    <row r="830828" ht="15"/>
    <row r="830829" ht="15"/>
    <row r="830830" ht="15"/>
    <row r="830831" ht="15"/>
    <row r="830832" ht="15"/>
    <row r="830833" ht="15"/>
    <row r="830834" ht="15"/>
    <row r="830835" ht="15"/>
    <row r="830836" ht="15"/>
    <row r="830837" ht="15"/>
    <row r="830838" ht="15"/>
    <row r="830839" ht="15"/>
    <row r="830840" ht="15"/>
    <row r="830841" ht="15"/>
    <row r="830842" ht="15"/>
    <row r="830843" ht="15"/>
    <row r="830844" ht="15"/>
    <row r="830845" ht="15"/>
    <row r="830846" ht="15"/>
    <row r="830847" ht="15"/>
    <row r="830848" ht="15"/>
    <row r="830849" ht="15"/>
    <row r="830850" ht="15"/>
    <row r="830851" ht="15"/>
    <row r="830852" ht="15"/>
    <row r="830853" ht="15"/>
    <row r="830854" ht="15"/>
    <row r="830855" ht="15"/>
    <row r="830856" ht="15"/>
    <row r="830857" ht="15"/>
    <row r="830858" ht="15"/>
    <row r="830859" ht="15"/>
    <row r="830860" ht="15"/>
    <row r="830861" ht="15"/>
    <row r="830862" ht="15"/>
    <row r="830863" ht="15"/>
    <row r="830864" ht="15"/>
    <row r="830865" ht="15"/>
    <row r="830866" ht="15"/>
    <row r="830867" ht="15"/>
    <row r="830868" ht="15"/>
    <row r="830869" ht="15"/>
    <row r="830870" ht="15"/>
    <row r="830871" ht="15"/>
    <row r="830872" ht="15"/>
    <row r="830873" ht="15"/>
    <row r="830874" ht="15"/>
    <row r="830875" ht="15"/>
    <row r="830876" ht="15"/>
    <row r="830877" ht="15"/>
    <row r="830878" ht="15"/>
    <row r="830879" ht="15"/>
    <row r="830880" ht="15"/>
    <row r="830881" ht="15"/>
    <row r="830882" ht="15"/>
    <row r="830883" ht="15"/>
    <row r="830884" ht="15"/>
    <row r="830885" ht="15"/>
    <row r="830886" ht="15"/>
    <row r="830887" ht="15"/>
    <row r="830888" ht="15"/>
    <row r="830889" ht="15"/>
    <row r="830890" ht="15"/>
    <row r="830891" ht="15"/>
    <row r="830892" ht="15"/>
    <row r="830893" ht="15"/>
    <row r="830894" ht="15"/>
    <row r="830895" ht="15"/>
    <row r="830896" ht="15"/>
    <row r="830897" ht="15"/>
    <row r="830898" ht="15"/>
    <row r="830899" ht="15"/>
    <row r="830900" ht="15"/>
    <row r="830901" ht="15"/>
    <row r="830902" ht="15"/>
    <row r="830903" ht="15"/>
    <row r="830904" ht="15"/>
    <row r="830905" ht="15"/>
    <row r="830906" ht="15"/>
    <row r="830907" ht="15"/>
    <row r="830908" ht="15"/>
    <row r="830909" ht="15"/>
    <row r="830910" ht="15"/>
    <row r="830911" ht="15"/>
    <row r="830912" ht="15"/>
    <row r="830913" ht="15"/>
    <row r="830914" ht="15"/>
    <row r="830915" ht="15"/>
    <row r="830916" ht="15"/>
    <row r="830917" ht="15"/>
    <row r="830918" ht="15"/>
    <row r="830919" ht="15"/>
    <row r="830920" ht="15"/>
    <row r="830921" ht="15"/>
    <row r="830922" ht="15"/>
    <row r="830923" ht="15"/>
    <row r="830924" ht="15"/>
    <row r="830925" ht="15"/>
    <row r="830926" ht="15"/>
    <row r="830927" ht="15"/>
    <row r="830928" ht="15"/>
    <row r="830929" ht="15"/>
    <row r="830930" ht="15"/>
    <row r="830931" ht="15"/>
    <row r="830932" ht="15"/>
    <row r="830933" ht="15"/>
    <row r="830934" ht="15"/>
    <row r="830935" ht="15"/>
    <row r="830936" ht="15"/>
    <row r="830937" ht="15"/>
    <row r="830938" ht="15"/>
    <row r="830939" ht="15"/>
    <row r="830940" ht="15"/>
    <row r="830941" ht="15"/>
    <row r="830942" ht="15"/>
    <row r="830943" ht="15"/>
    <row r="830944" ht="15"/>
    <row r="830945" ht="15"/>
    <row r="830946" ht="15"/>
    <row r="830947" ht="15"/>
    <row r="830948" ht="15"/>
    <row r="830949" ht="15"/>
    <row r="830950" ht="15"/>
    <row r="830951" ht="15"/>
    <row r="830952" ht="15"/>
    <row r="830953" ht="15"/>
    <row r="830954" ht="15"/>
    <row r="830955" ht="15"/>
    <row r="830956" ht="15"/>
    <row r="830957" ht="15"/>
    <row r="830958" ht="15"/>
    <row r="830959" ht="15"/>
    <row r="830960" ht="15"/>
    <row r="830961" ht="15"/>
    <row r="830962" ht="15"/>
    <row r="830963" ht="15"/>
    <row r="830964" ht="15"/>
    <row r="830965" ht="15"/>
    <row r="830966" ht="15"/>
    <row r="830967" ht="15"/>
    <row r="830968" ht="15"/>
    <row r="830969" ht="15"/>
    <row r="830970" ht="15"/>
    <row r="830971" ht="15"/>
    <row r="830972" ht="15"/>
    <row r="830973" ht="15"/>
    <row r="830974" ht="15"/>
    <row r="830975" ht="15"/>
    <row r="830976" ht="15"/>
    <row r="830977" ht="15"/>
    <row r="830978" ht="15"/>
    <row r="830979" ht="15"/>
    <row r="830980" ht="15"/>
    <row r="830981" ht="15"/>
    <row r="830982" ht="15"/>
    <row r="830983" ht="15"/>
    <row r="830984" ht="15"/>
    <row r="830985" ht="15"/>
    <row r="830986" ht="15"/>
    <row r="830987" ht="15"/>
    <row r="830988" ht="15"/>
    <row r="830989" ht="15"/>
    <row r="830990" ht="15"/>
    <row r="830991" ht="15"/>
    <row r="830992" ht="15"/>
    <row r="830993" ht="15"/>
    <row r="830994" ht="15"/>
    <row r="830995" ht="15"/>
    <row r="830996" ht="15"/>
    <row r="830997" ht="15"/>
    <row r="830998" ht="15"/>
    <row r="830999" ht="15"/>
    <row r="831000" ht="15"/>
    <row r="831001" ht="15"/>
    <row r="831002" ht="15"/>
    <row r="831003" ht="15"/>
    <row r="831004" ht="15"/>
    <row r="831005" ht="15"/>
    <row r="831006" ht="15"/>
    <row r="831007" ht="15"/>
    <row r="831008" ht="15"/>
    <row r="831009" ht="15"/>
    <row r="831010" ht="15"/>
    <row r="831011" ht="15"/>
    <row r="831012" ht="15"/>
    <row r="831013" ht="15"/>
    <row r="831014" ht="15"/>
    <row r="831015" ht="15"/>
    <row r="831016" ht="15"/>
    <row r="831017" ht="15"/>
    <row r="831018" ht="15"/>
    <row r="831019" ht="15"/>
    <row r="831020" ht="15"/>
    <row r="831021" ht="15"/>
    <row r="831022" ht="15"/>
    <row r="831023" ht="15"/>
    <row r="831024" ht="15"/>
    <row r="831025" ht="15"/>
    <row r="831026" ht="15"/>
    <row r="831027" ht="15"/>
    <row r="831028" ht="15"/>
    <row r="831029" ht="15"/>
    <row r="831030" ht="15"/>
    <row r="831031" ht="15"/>
    <row r="831032" ht="15"/>
    <row r="831033" ht="15"/>
    <row r="831034" ht="15"/>
    <row r="831035" ht="15"/>
    <row r="831036" ht="15"/>
    <row r="831037" ht="15"/>
    <row r="831038" ht="15"/>
    <row r="831039" ht="15"/>
    <row r="831040" ht="15"/>
    <row r="831041" ht="15"/>
    <row r="831042" ht="15"/>
    <row r="831043" ht="15"/>
    <row r="831044" ht="15"/>
    <row r="831045" ht="15"/>
    <row r="831046" ht="15"/>
    <row r="831047" ht="15"/>
    <row r="831048" ht="15"/>
    <row r="831049" ht="15"/>
    <row r="831050" ht="15"/>
    <row r="831051" ht="15"/>
    <row r="831052" ht="15"/>
    <row r="831053" ht="15"/>
    <row r="831054" ht="15"/>
    <row r="831055" ht="15"/>
    <row r="831056" ht="15"/>
    <row r="831057" ht="15"/>
    <row r="831058" ht="15"/>
    <row r="831059" ht="15"/>
    <row r="831060" ht="15"/>
    <row r="831061" ht="15"/>
    <row r="831062" ht="15"/>
    <row r="831063" ht="15"/>
    <row r="831064" ht="15"/>
    <row r="831065" ht="15"/>
    <row r="831066" ht="15"/>
    <row r="831067" ht="15"/>
    <row r="831068" ht="15"/>
    <row r="831069" ht="15"/>
    <row r="831070" ht="15"/>
    <row r="831071" ht="15"/>
    <row r="831072" ht="15"/>
    <row r="831073" ht="15"/>
    <row r="831074" ht="15"/>
    <row r="831075" ht="15"/>
    <row r="831076" ht="15"/>
    <row r="831077" ht="15"/>
    <row r="831078" ht="15"/>
    <row r="831079" ht="15"/>
    <row r="831080" ht="15"/>
    <row r="831081" ht="15"/>
    <row r="831082" ht="15"/>
    <row r="831083" ht="15"/>
    <row r="831084" ht="15"/>
    <row r="831085" ht="15"/>
    <row r="831086" ht="15"/>
    <row r="831087" ht="15"/>
    <row r="831088" ht="15"/>
    <row r="831089" ht="15"/>
    <row r="831090" ht="15"/>
    <row r="831091" ht="15"/>
    <row r="831092" ht="15"/>
    <row r="831093" ht="15"/>
    <row r="831094" ht="15"/>
    <row r="831095" ht="15"/>
    <row r="831096" ht="15"/>
    <row r="831097" ht="15"/>
    <row r="831098" ht="15"/>
    <row r="831099" ht="15"/>
    <row r="831100" ht="15"/>
    <row r="831101" ht="15"/>
    <row r="831102" ht="15"/>
    <row r="831103" ht="15"/>
    <row r="831104" ht="15"/>
    <row r="831105" ht="15"/>
    <row r="831106" ht="15"/>
    <row r="831107" ht="15"/>
    <row r="831108" ht="15"/>
    <row r="831109" ht="15"/>
    <row r="831110" ht="15"/>
    <row r="831111" ht="15"/>
    <row r="831112" ht="15"/>
    <row r="831113" ht="15"/>
    <row r="831114" ht="15"/>
    <row r="831115" ht="15"/>
    <row r="831116" ht="15"/>
    <row r="831117" ht="15"/>
    <row r="831118" ht="15"/>
    <row r="831119" ht="15"/>
    <row r="831120" ht="15"/>
    <row r="831121" ht="15"/>
    <row r="831122" ht="15"/>
    <row r="831123" ht="15"/>
    <row r="831124" ht="15"/>
    <row r="831125" ht="15"/>
    <row r="831126" ht="15"/>
    <row r="831127" ht="15"/>
    <row r="831128" ht="15"/>
    <row r="831129" ht="15"/>
    <row r="831130" ht="15"/>
    <row r="831131" ht="15"/>
    <row r="831132" ht="15"/>
    <row r="831133" ht="15"/>
    <row r="831134" ht="15"/>
    <row r="831135" ht="15"/>
    <row r="831136" ht="15"/>
    <row r="831137" ht="15"/>
    <row r="831138" ht="15"/>
    <row r="831139" ht="15"/>
    <row r="831140" ht="15"/>
    <row r="831141" ht="15"/>
    <row r="831142" ht="15"/>
    <row r="831143" ht="15"/>
    <row r="831144" ht="15"/>
    <row r="831145" ht="15"/>
    <row r="831146" ht="15"/>
    <row r="831147" ht="15"/>
    <row r="831148" ht="15"/>
    <row r="831149" ht="15"/>
    <row r="831150" ht="15"/>
    <row r="831151" ht="15"/>
    <row r="831152" ht="15"/>
    <row r="831153" ht="15"/>
    <row r="831154" ht="15"/>
    <row r="831155" ht="15"/>
    <row r="831156" ht="15"/>
    <row r="831157" ht="15"/>
    <row r="831158" ht="15"/>
    <row r="831159" ht="15"/>
    <row r="831160" ht="15"/>
    <row r="831161" ht="15"/>
    <row r="831162" ht="15"/>
    <row r="831163" ht="15"/>
    <row r="831164" ht="15"/>
    <row r="831165" ht="15"/>
    <row r="831166" ht="15"/>
    <row r="831167" ht="15"/>
    <row r="831168" ht="15"/>
    <row r="831169" ht="15"/>
    <row r="831170" ht="15"/>
    <row r="831171" ht="15"/>
    <row r="831172" ht="15"/>
    <row r="831173" ht="15"/>
    <row r="831174" ht="15"/>
    <row r="831175" ht="15"/>
    <row r="831176" ht="15"/>
    <row r="831177" ht="15"/>
    <row r="831178" ht="15"/>
    <row r="831179" ht="15"/>
    <row r="831180" ht="15"/>
    <row r="831181" ht="15"/>
    <row r="831182" ht="15"/>
    <row r="831183" ht="15"/>
    <row r="831184" ht="15"/>
    <row r="831185" ht="15"/>
    <row r="831186" ht="15"/>
    <row r="831187" ht="15"/>
    <row r="831188" ht="15"/>
    <row r="831189" ht="15"/>
    <row r="831190" ht="15"/>
    <row r="831191" ht="15"/>
    <row r="831192" ht="15"/>
    <row r="831193" ht="15"/>
    <row r="831194" ht="15"/>
    <row r="831195" ht="15"/>
    <row r="831196" ht="15"/>
    <row r="831197" ht="15"/>
    <row r="831198" ht="15"/>
    <row r="831199" ht="15"/>
    <row r="831200" ht="15"/>
    <row r="831201" ht="15"/>
    <row r="831202" ht="15"/>
    <row r="831203" ht="15"/>
    <row r="831204" ht="15"/>
    <row r="831205" ht="15"/>
    <row r="831206" ht="15"/>
    <row r="831207" ht="15"/>
    <row r="831208" ht="15"/>
    <row r="831209" ht="15"/>
    <row r="831210" ht="15"/>
    <row r="831211" ht="15"/>
    <row r="831212" ht="15"/>
    <row r="831213" ht="15"/>
    <row r="831214" ht="15"/>
    <row r="831215" ht="15"/>
    <row r="831216" ht="15"/>
    <row r="831217" ht="15"/>
    <row r="831218" ht="15"/>
    <row r="831219" ht="15"/>
    <row r="831220" ht="15"/>
    <row r="831221" ht="15"/>
    <row r="831222" ht="15"/>
    <row r="831223" ht="15"/>
    <row r="831224" ht="15"/>
    <row r="831225" ht="15"/>
    <row r="831226" ht="15"/>
    <row r="831227" ht="15"/>
    <row r="831228" ht="15"/>
    <row r="831229" ht="15"/>
    <row r="831230" ht="15"/>
    <row r="831231" ht="15"/>
    <row r="831232" ht="15"/>
    <row r="831233" ht="15"/>
    <row r="831234" ht="15"/>
    <row r="831235" ht="15"/>
    <row r="831236" ht="15"/>
    <row r="831237" ht="15"/>
    <row r="831238" ht="15"/>
    <row r="831239" ht="15"/>
    <row r="831240" ht="15"/>
    <row r="831241" ht="15"/>
    <row r="831242" ht="15"/>
    <row r="831243" ht="15"/>
    <row r="831244" ht="15"/>
    <row r="831245" ht="15"/>
    <row r="831246" ht="15"/>
    <row r="831247" ht="15"/>
    <row r="831248" ht="15"/>
    <row r="831249" ht="15"/>
    <row r="831250" ht="15"/>
    <row r="831251" ht="15"/>
    <row r="831252" ht="15"/>
    <row r="831253" ht="15"/>
    <row r="831254" ht="15"/>
    <row r="831255" ht="15"/>
    <row r="831256" ht="15"/>
    <row r="831257" ht="15"/>
    <row r="831258" ht="15"/>
    <row r="831259" ht="15"/>
    <row r="831260" ht="15"/>
    <row r="831261" ht="15"/>
    <row r="831262" ht="15"/>
    <row r="831263" ht="15"/>
    <row r="831264" ht="15"/>
    <row r="831265" ht="15"/>
    <row r="831266" ht="15"/>
    <row r="831267" ht="15"/>
    <row r="831268" ht="15"/>
    <row r="831269" ht="15"/>
    <row r="831270" ht="15"/>
    <row r="831271" ht="15"/>
    <row r="831272" ht="15"/>
    <row r="831273" ht="15"/>
    <row r="831274" ht="15"/>
    <row r="831275" ht="15"/>
    <row r="831276" ht="15"/>
    <row r="831277" ht="15"/>
    <row r="831278" ht="15"/>
    <row r="831279" ht="15"/>
    <row r="831280" ht="15"/>
    <row r="831281" ht="15"/>
    <row r="831282" ht="15"/>
    <row r="831283" ht="15"/>
    <row r="831284" ht="15"/>
    <row r="831285" ht="15"/>
    <row r="831286" ht="15"/>
    <row r="831287" ht="15"/>
    <row r="831288" ht="15"/>
    <row r="831289" ht="15"/>
    <row r="831290" ht="15"/>
    <row r="831291" ht="15"/>
    <row r="831292" ht="15"/>
    <row r="831293" ht="15"/>
    <row r="831294" ht="15"/>
    <row r="831295" ht="15"/>
    <row r="831296" ht="15"/>
    <row r="831297" ht="15"/>
    <row r="831298" ht="15"/>
    <row r="831299" ht="15"/>
    <row r="831300" ht="15"/>
    <row r="831301" ht="15"/>
    <row r="831302" ht="15"/>
    <row r="831303" ht="15"/>
    <row r="831304" ht="15"/>
    <row r="831305" ht="15"/>
    <row r="831306" ht="15"/>
    <row r="831307" ht="15"/>
    <row r="831308" ht="15"/>
    <row r="831309" ht="15"/>
    <row r="831310" ht="15"/>
    <row r="831311" ht="15"/>
    <row r="831312" ht="15"/>
    <row r="831313" ht="15"/>
    <row r="831314" ht="15"/>
    <row r="831315" ht="15"/>
    <row r="831316" ht="15"/>
    <row r="831317" ht="15"/>
    <row r="831318" ht="15"/>
    <row r="831319" ht="15"/>
    <row r="831320" ht="15"/>
    <row r="831321" ht="15"/>
    <row r="831322" ht="15"/>
    <row r="831323" ht="15"/>
    <row r="831324" ht="15"/>
    <row r="831325" ht="15"/>
    <row r="831326" ht="15"/>
    <row r="831327" ht="15"/>
    <row r="831328" ht="15"/>
    <row r="831329" ht="15"/>
    <row r="831330" ht="15"/>
    <row r="831331" ht="15"/>
    <row r="831332" ht="15"/>
    <row r="831333" ht="15"/>
    <row r="831334" ht="15"/>
    <row r="831335" ht="15"/>
    <row r="831336" ht="15"/>
    <row r="831337" ht="15"/>
    <row r="831338" ht="15"/>
    <row r="831339" ht="15"/>
    <row r="831340" ht="15"/>
    <row r="831341" ht="15"/>
    <row r="831342" ht="15"/>
    <row r="831343" ht="15"/>
    <row r="831344" ht="15"/>
    <row r="831345" ht="15"/>
    <row r="831346" ht="15"/>
    <row r="831347" ht="15"/>
    <row r="831348" ht="15"/>
    <row r="831349" ht="15"/>
    <row r="831350" ht="15"/>
    <row r="831351" ht="15"/>
    <row r="831352" ht="15"/>
    <row r="831353" ht="15"/>
    <row r="831354" ht="15"/>
    <row r="831355" ht="15"/>
    <row r="831356" ht="15"/>
    <row r="831357" ht="15"/>
    <row r="831358" ht="15"/>
    <row r="831359" ht="15"/>
    <row r="831360" ht="15"/>
    <row r="831361" ht="15"/>
    <row r="831362" ht="15"/>
    <row r="831363" ht="15"/>
    <row r="831364" ht="15"/>
    <row r="831365" ht="15"/>
    <row r="831366" ht="15"/>
    <row r="831367" ht="15"/>
    <row r="831368" ht="15"/>
    <row r="831369" ht="15"/>
    <row r="831370" ht="15"/>
    <row r="831371" ht="15"/>
    <row r="831372" ht="15"/>
    <row r="831373" ht="15"/>
    <row r="831374" ht="15"/>
    <row r="831375" ht="15"/>
    <row r="831376" ht="15"/>
    <row r="831377" ht="15"/>
    <row r="831378" ht="15"/>
    <row r="831379" ht="15"/>
    <row r="831380" ht="15"/>
    <row r="831381" ht="15"/>
    <row r="831382" ht="15"/>
    <row r="831383" ht="15"/>
    <row r="831384" ht="15"/>
    <row r="831385" ht="15"/>
    <row r="831386" ht="15"/>
    <row r="831387" ht="15"/>
    <row r="831388" ht="15"/>
    <row r="831389" ht="15"/>
    <row r="831390" ht="15"/>
    <row r="831391" ht="15"/>
    <row r="831392" ht="15"/>
    <row r="831393" ht="15"/>
    <row r="831394" ht="15"/>
    <row r="831395" ht="15"/>
    <row r="831396" ht="15"/>
    <row r="831397" ht="15"/>
    <row r="831398" ht="15"/>
    <row r="831399" ht="15"/>
    <row r="831400" ht="15"/>
    <row r="831401" ht="15"/>
    <row r="831402" ht="15"/>
    <row r="831403" ht="15"/>
    <row r="831404" ht="15"/>
    <row r="831405" ht="15"/>
    <row r="831406" ht="15"/>
    <row r="831407" ht="15"/>
    <row r="831408" ht="15"/>
    <row r="831409" ht="15"/>
    <row r="831410" ht="15"/>
    <row r="831411" ht="15"/>
    <row r="831412" ht="15"/>
    <row r="831413" ht="15"/>
    <row r="831414" ht="15"/>
    <row r="831415" ht="15"/>
    <row r="831416" ht="15"/>
    <row r="831417" ht="15"/>
    <row r="831418" ht="15"/>
    <row r="831419" ht="15"/>
    <row r="831420" ht="15"/>
    <row r="831421" ht="15"/>
    <row r="831422" ht="15"/>
    <row r="831423" ht="15"/>
    <row r="831424" ht="15"/>
    <row r="831425" ht="15"/>
    <row r="831426" ht="15"/>
    <row r="831427" ht="15"/>
    <row r="831428" ht="15"/>
    <row r="831429" ht="15"/>
    <row r="831430" ht="15"/>
    <row r="831431" ht="15"/>
    <row r="831432" ht="15"/>
    <row r="831433" ht="15"/>
    <row r="831434" ht="15"/>
    <row r="831435" ht="15"/>
    <row r="831436" ht="15"/>
    <row r="831437" ht="15"/>
    <row r="831438" ht="15"/>
    <row r="831439" ht="15"/>
    <row r="831440" ht="15"/>
    <row r="831441" ht="15"/>
    <row r="831442" ht="15"/>
    <row r="831443" ht="15"/>
    <row r="831444" ht="15"/>
    <row r="831445" ht="15"/>
    <row r="831446" ht="15"/>
    <row r="831447" ht="15"/>
    <row r="831448" ht="15"/>
    <row r="831449" ht="15"/>
    <row r="831450" ht="15"/>
    <row r="831451" ht="15"/>
    <row r="831452" ht="15"/>
    <row r="831453" ht="15"/>
    <row r="831454" ht="15"/>
    <row r="831455" ht="15"/>
    <row r="831456" ht="15"/>
    <row r="831457" ht="15"/>
    <row r="831458" ht="15"/>
    <row r="831459" ht="15"/>
    <row r="831460" ht="15"/>
    <row r="831461" ht="15"/>
    <row r="831462" ht="15"/>
    <row r="831463" ht="15"/>
    <row r="831464" ht="15"/>
    <row r="831465" ht="15"/>
    <row r="831466" ht="15"/>
    <row r="831467" ht="15"/>
    <row r="831468" ht="15"/>
    <row r="831469" ht="15"/>
    <row r="831470" ht="15"/>
    <row r="831471" ht="15"/>
    <row r="831472" ht="15"/>
    <row r="831473" ht="15"/>
    <row r="831474" ht="15"/>
    <row r="831475" ht="15"/>
    <row r="831476" ht="15"/>
    <row r="831477" ht="15"/>
    <row r="831478" ht="15"/>
    <row r="831479" ht="15"/>
    <row r="831480" ht="15"/>
    <row r="831481" ht="15"/>
    <row r="831482" ht="15"/>
    <row r="831483" ht="15"/>
    <row r="831484" ht="15"/>
    <row r="831485" ht="15"/>
    <row r="831486" ht="15"/>
    <row r="831487" ht="15"/>
    <row r="831488" ht="15"/>
    <row r="831489" ht="15"/>
    <row r="831490" ht="15"/>
    <row r="831491" ht="15"/>
    <row r="831492" ht="15"/>
    <row r="831493" ht="15"/>
    <row r="831494" ht="15"/>
    <row r="831495" ht="15"/>
    <row r="831496" ht="15"/>
    <row r="831497" ht="15"/>
    <row r="831498" ht="15"/>
    <row r="831499" ht="15"/>
    <row r="831500" ht="15"/>
    <row r="831501" ht="15"/>
    <row r="831502" ht="15"/>
    <row r="831503" ht="15"/>
    <row r="831504" ht="15"/>
    <row r="831505" ht="15"/>
    <row r="831506" ht="15"/>
    <row r="831507" ht="15"/>
    <row r="831508" ht="15"/>
    <row r="831509" ht="15"/>
    <row r="831510" ht="15"/>
    <row r="831511" ht="15"/>
    <row r="831512" ht="15"/>
    <row r="831513" ht="15"/>
    <row r="831514" ht="15"/>
    <row r="831515" ht="15"/>
    <row r="831516" ht="15"/>
    <row r="831517" ht="15"/>
    <row r="831518" ht="15"/>
    <row r="831519" ht="15"/>
    <row r="831520" ht="15"/>
    <row r="831521" ht="15"/>
    <row r="831522" ht="15"/>
    <row r="831523" ht="15"/>
    <row r="831524" ht="15"/>
    <row r="831525" ht="15"/>
    <row r="831526" ht="15"/>
    <row r="831527" ht="15"/>
    <row r="831528" ht="15"/>
    <row r="831529" ht="15"/>
    <row r="831530" ht="15"/>
    <row r="831531" ht="15"/>
    <row r="831532" ht="15"/>
    <row r="831533" ht="15"/>
    <row r="831534" ht="15"/>
    <row r="831535" ht="15"/>
    <row r="831536" ht="15"/>
    <row r="831537" ht="15"/>
    <row r="831538" ht="15"/>
    <row r="831539" ht="15"/>
    <row r="831540" ht="15"/>
    <row r="831541" ht="15"/>
    <row r="831542" ht="15"/>
    <row r="831543" ht="15"/>
    <row r="831544" ht="15"/>
    <row r="831545" ht="15"/>
    <row r="831546" ht="15"/>
    <row r="831547" ht="15"/>
    <row r="831548" ht="15"/>
    <row r="831549" ht="15"/>
    <row r="831550" ht="15"/>
    <row r="831551" ht="15"/>
    <row r="831552" ht="15"/>
    <row r="831553" ht="15"/>
    <row r="831554" ht="15"/>
    <row r="831555" ht="15"/>
    <row r="831556" ht="15"/>
    <row r="831557" ht="15"/>
    <row r="831558" ht="15"/>
    <row r="831559" ht="15"/>
    <row r="831560" ht="15"/>
    <row r="831561" ht="15"/>
    <row r="831562" ht="15"/>
    <row r="831563" ht="15"/>
    <row r="831564" ht="15"/>
    <row r="831565" ht="15"/>
    <row r="831566" ht="15"/>
    <row r="831567" ht="15"/>
    <row r="831568" ht="15"/>
    <row r="831569" ht="15"/>
    <row r="831570" ht="15"/>
    <row r="831571" ht="15"/>
    <row r="831572" ht="15"/>
    <row r="831573" ht="15"/>
    <row r="831574" ht="15"/>
    <row r="831575" ht="15"/>
    <row r="831576" ht="15"/>
    <row r="831577" ht="15"/>
    <row r="831578" ht="15"/>
    <row r="831579" ht="15"/>
    <row r="831580" ht="15"/>
    <row r="831581" ht="15"/>
    <row r="831582" ht="15"/>
    <row r="831583" ht="15"/>
    <row r="831584" ht="15"/>
    <row r="831585" ht="15"/>
    <row r="831586" ht="15"/>
    <row r="831587" ht="15"/>
    <row r="831588" ht="15"/>
    <row r="831589" ht="15"/>
    <row r="831590" ht="15"/>
    <row r="831591" ht="15"/>
    <row r="831592" ht="15"/>
    <row r="831593" ht="15"/>
    <row r="831594" ht="15"/>
    <row r="831595" ht="15"/>
    <row r="831596" ht="15"/>
    <row r="831597" ht="15"/>
    <row r="831598" ht="15"/>
    <row r="831599" ht="15"/>
    <row r="831600" ht="15"/>
    <row r="831601" ht="15"/>
    <row r="831602" ht="15"/>
    <row r="831603" ht="15"/>
    <row r="831604" ht="15"/>
    <row r="831605" ht="15"/>
    <row r="831606" ht="15"/>
    <row r="831607" ht="15"/>
    <row r="831608" ht="15"/>
    <row r="831609" ht="15"/>
    <row r="831610" ht="15"/>
    <row r="831611" ht="15"/>
    <row r="831612" ht="15"/>
    <row r="831613" ht="15"/>
    <row r="831614" ht="15"/>
    <row r="831615" ht="15"/>
    <row r="831616" ht="15"/>
    <row r="831617" ht="15"/>
    <row r="831618" ht="15"/>
    <row r="831619" ht="15"/>
    <row r="831620" ht="15"/>
    <row r="831621" ht="15"/>
    <row r="831622" ht="15"/>
    <row r="831623" ht="15"/>
    <row r="831624" ht="15"/>
    <row r="831625" ht="15"/>
    <row r="831626" ht="15"/>
    <row r="831627" ht="15"/>
    <row r="831628" ht="15"/>
    <row r="831629" ht="15"/>
    <row r="831630" ht="15"/>
    <row r="831631" ht="15"/>
    <row r="831632" ht="15"/>
    <row r="831633" ht="15"/>
    <row r="831634" ht="15"/>
    <row r="831635" ht="15"/>
    <row r="831636" ht="15"/>
    <row r="831637" ht="15"/>
    <row r="831638" ht="15"/>
    <row r="831639" ht="15"/>
    <row r="831640" ht="15"/>
    <row r="831641" ht="15"/>
    <row r="831642" ht="15"/>
    <row r="831643" ht="15"/>
    <row r="831644" ht="15"/>
    <row r="831645" ht="15"/>
    <row r="831646" ht="15"/>
    <row r="831647" ht="15"/>
    <row r="831648" ht="15"/>
    <row r="831649" ht="15"/>
    <row r="831650" ht="15"/>
    <row r="831651" ht="15"/>
    <row r="831652" ht="15"/>
    <row r="831653" ht="15"/>
    <row r="831654" ht="15"/>
    <row r="831655" ht="15"/>
    <row r="831656" ht="15"/>
    <row r="831657" ht="15"/>
    <row r="831658" ht="15"/>
    <row r="831659" ht="15"/>
    <row r="831660" ht="15"/>
    <row r="831661" ht="15"/>
    <row r="831662" ht="15"/>
    <row r="831663" ht="15"/>
    <row r="831664" ht="15"/>
    <row r="831665" ht="15"/>
    <row r="831666" ht="15"/>
    <row r="831667" ht="15"/>
    <row r="831668" ht="15"/>
    <row r="831669" ht="15"/>
    <row r="831670" ht="15"/>
    <row r="831671" ht="15"/>
    <row r="831672" ht="15"/>
    <row r="831673" ht="15"/>
    <row r="831674" ht="15"/>
    <row r="831675" ht="15"/>
    <row r="831676" ht="15"/>
    <row r="831677" ht="15"/>
    <row r="831678" ht="15"/>
    <row r="831679" ht="15"/>
    <row r="831680" ht="15"/>
    <row r="831681" ht="15"/>
    <row r="831682" ht="15"/>
    <row r="831683" ht="15"/>
    <row r="831684" ht="15"/>
    <row r="831685" ht="15"/>
    <row r="831686" ht="15"/>
    <row r="831687" ht="15"/>
    <row r="831688" ht="15"/>
    <row r="831689" ht="15"/>
    <row r="831690" ht="15"/>
    <row r="831691" ht="15"/>
    <row r="831692" ht="15"/>
    <row r="831693" ht="15"/>
    <row r="831694" ht="15"/>
    <row r="831695" ht="15"/>
    <row r="831696" ht="15"/>
    <row r="831697" ht="15"/>
    <row r="831698" ht="15"/>
    <row r="831699" ht="15"/>
    <row r="831700" ht="15"/>
    <row r="831701" ht="15"/>
    <row r="831702" ht="15"/>
    <row r="831703" ht="15"/>
    <row r="831704" ht="15"/>
    <row r="831705" ht="15"/>
    <row r="831706" ht="15"/>
    <row r="831707" ht="15"/>
    <row r="831708" ht="15"/>
    <row r="831709" ht="15"/>
    <row r="831710" ht="15"/>
    <row r="831711" ht="15"/>
    <row r="831712" ht="15"/>
    <row r="831713" ht="15"/>
    <row r="831714" ht="15"/>
    <row r="831715" ht="15"/>
    <row r="831716" ht="15"/>
    <row r="831717" ht="15"/>
    <row r="831718" ht="15"/>
    <row r="831719" ht="15"/>
    <row r="831720" ht="15"/>
    <row r="831721" ht="15"/>
    <row r="831722" ht="15"/>
    <row r="831723" ht="15"/>
    <row r="831724" ht="15"/>
    <row r="831725" ht="15"/>
    <row r="831726" ht="15"/>
    <row r="831727" ht="15"/>
    <row r="831728" ht="15"/>
    <row r="831729" ht="15"/>
    <row r="831730" ht="15"/>
    <row r="831731" ht="15"/>
    <row r="831732" ht="15"/>
    <row r="831733" ht="15"/>
    <row r="831734" ht="15"/>
    <row r="831735" ht="15"/>
    <row r="831736" ht="15"/>
    <row r="831737" ht="15"/>
    <row r="831738" ht="15"/>
    <row r="831739" ht="15"/>
    <row r="831740" ht="15"/>
    <row r="831741" ht="15"/>
    <row r="831742" ht="15"/>
    <row r="831743" ht="15"/>
    <row r="831744" ht="15"/>
    <row r="831745" ht="15"/>
    <row r="831746" ht="15"/>
    <row r="831747" ht="15"/>
    <row r="831748" ht="15"/>
    <row r="831749" ht="15"/>
    <row r="831750" ht="15"/>
    <row r="831751" ht="15"/>
    <row r="831752" ht="15"/>
    <row r="831753" ht="15"/>
    <row r="831754" ht="15"/>
    <row r="831755" ht="15"/>
    <row r="831756" ht="15"/>
    <row r="831757" ht="15"/>
    <row r="831758" ht="15"/>
    <row r="831759" ht="15"/>
    <row r="831760" ht="15"/>
    <row r="831761" ht="15"/>
    <row r="831762" ht="15"/>
    <row r="831763" ht="15"/>
    <row r="831764" ht="15"/>
    <row r="831765" ht="15"/>
    <row r="831766" ht="15"/>
    <row r="831767" ht="15"/>
    <row r="831768" ht="15"/>
    <row r="831769" ht="15"/>
    <row r="831770" ht="15"/>
    <row r="831771" ht="15"/>
    <row r="831772" ht="15"/>
    <row r="831773" ht="15"/>
    <row r="831774" ht="15"/>
    <row r="831775" ht="15"/>
    <row r="831776" ht="15"/>
    <row r="831777" ht="15"/>
    <row r="831778" ht="15"/>
    <row r="831779" ht="15"/>
    <row r="831780" ht="15"/>
    <row r="831781" ht="15"/>
    <row r="831782" ht="15"/>
    <row r="831783" ht="15"/>
    <row r="831784" ht="15"/>
    <row r="831785" ht="15"/>
    <row r="831786" ht="15"/>
    <row r="831787" ht="15"/>
    <row r="831788" ht="15"/>
    <row r="831789" ht="15"/>
    <row r="831790" ht="15"/>
    <row r="831791" ht="15"/>
    <row r="831792" ht="15"/>
    <row r="831793" ht="15"/>
    <row r="831794" ht="15"/>
    <row r="831795" ht="15"/>
    <row r="831796" ht="15"/>
    <row r="831797" ht="15"/>
    <row r="831798" ht="15"/>
    <row r="831799" ht="15"/>
    <row r="831800" ht="15"/>
    <row r="831801" ht="15"/>
    <row r="831802" ht="15"/>
    <row r="831803" ht="15"/>
    <row r="831804" ht="15"/>
    <row r="831805" ht="15"/>
    <row r="831806" ht="15"/>
    <row r="831807" ht="15"/>
    <row r="831808" ht="15"/>
    <row r="831809" ht="15"/>
    <row r="831810" ht="15"/>
    <row r="831811" ht="15"/>
    <row r="831812" ht="15"/>
    <row r="831813" ht="15"/>
    <row r="831814" ht="15"/>
    <row r="831815" ht="15"/>
    <row r="831816" ht="15"/>
    <row r="831817" ht="15"/>
    <row r="831818" ht="15"/>
    <row r="831819" ht="15"/>
    <row r="831820" ht="15"/>
    <row r="831821" ht="15"/>
    <row r="831822" ht="15"/>
    <row r="831823" ht="15"/>
    <row r="831824" ht="15"/>
    <row r="831825" ht="15"/>
    <row r="831826" ht="15"/>
    <row r="831827" ht="15"/>
    <row r="831828" ht="15"/>
    <row r="831829" ht="15"/>
    <row r="831830" ht="15"/>
    <row r="831831" ht="15"/>
    <row r="831832" ht="15"/>
    <row r="831833" ht="15"/>
    <row r="831834" ht="15"/>
    <row r="831835" ht="15"/>
    <row r="831836" ht="15"/>
    <row r="831837" ht="15"/>
    <row r="831838" ht="15"/>
    <row r="831839" ht="15"/>
    <row r="831840" ht="15"/>
    <row r="831841" ht="15"/>
    <row r="831842" ht="15"/>
    <row r="831843" ht="15"/>
    <row r="831844" ht="15"/>
    <row r="831845" ht="15"/>
    <row r="831846" ht="15"/>
    <row r="831847" ht="15"/>
    <row r="831848" ht="15"/>
    <row r="831849" ht="15"/>
    <row r="831850" ht="15"/>
    <row r="831851" ht="15"/>
    <row r="831852" ht="15"/>
    <row r="831853" ht="15"/>
    <row r="831854" ht="15"/>
    <row r="831855" ht="15"/>
    <row r="831856" ht="15"/>
    <row r="831857" ht="15"/>
    <row r="831858" ht="15"/>
    <row r="831859" ht="15"/>
    <row r="831860" ht="15"/>
    <row r="831861" ht="15"/>
    <row r="831862" ht="15"/>
    <row r="831863" ht="15"/>
    <row r="831864" ht="15"/>
    <row r="831865" ht="15"/>
    <row r="831866" ht="15"/>
    <row r="831867" ht="15"/>
    <row r="831868" ht="15"/>
    <row r="831869" ht="15"/>
    <row r="831870" ht="15"/>
    <row r="831871" ht="15"/>
    <row r="831872" ht="15"/>
    <row r="831873" ht="15"/>
    <row r="831874" ht="15"/>
    <row r="831875" ht="15"/>
    <row r="831876" ht="15"/>
    <row r="831877" ht="15"/>
    <row r="831878" ht="15"/>
    <row r="831879" ht="15"/>
    <row r="831880" ht="15"/>
    <row r="831881" ht="15"/>
    <row r="831882" ht="15"/>
    <row r="831883" ht="15"/>
    <row r="831884" ht="15"/>
    <row r="831885" ht="15"/>
    <row r="831886" ht="15"/>
    <row r="831887" ht="15"/>
    <row r="831888" ht="15"/>
    <row r="831889" ht="15"/>
    <row r="831890" ht="15"/>
    <row r="831891" ht="15"/>
    <row r="831892" ht="15"/>
    <row r="831893" ht="15"/>
    <row r="831894" ht="15"/>
    <row r="831895" ht="15"/>
    <row r="831896" ht="15"/>
    <row r="831897" ht="15"/>
    <row r="831898" ht="15"/>
    <row r="831899" ht="15"/>
    <row r="831900" ht="15"/>
    <row r="831901" ht="15"/>
    <row r="831902" ht="15"/>
    <row r="831903" ht="15"/>
    <row r="831904" ht="15"/>
    <row r="831905" ht="15"/>
    <row r="831906" ht="15"/>
    <row r="831907" ht="15"/>
    <row r="831908" ht="15"/>
    <row r="831909" ht="15"/>
    <row r="831910" ht="15"/>
    <row r="831911" ht="15"/>
    <row r="831912" ht="15"/>
    <row r="831913" ht="15"/>
    <row r="831914" ht="15"/>
    <row r="831915" ht="15"/>
    <row r="831916" ht="15"/>
    <row r="831917" ht="15"/>
    <row r="831918" ht="15"/>
    <row r="831919" ht="15"/>
    <row r="831920" ht="15"/>
    <row r="831921" ht="15"/>
    <row r="831922" ht="15"/>
    <row r="831923" ht="15"/>
    <row r="831924" ht="15"/>
    <row r="831925" ht="15"/>
    <row r="831926" ht="15"/>
    <row r="831927" ht="15"/>
    <row r="831928" ht="15"/>
    <row r="831929" ht="15"/>
    <row r="831930" ht="15"/>
    <row r="831931" ht="15"/>
    <row r="831932" ht="15"/>
    <row r="831933" ht="15"/>
    <row r="831934" ht="15"/>
    <row r="831935" ht="15"/>
    <row r="831936" ht="15"/>
    <row r="831937" ht="15"/>
    <row r="831938" ht="15"/>
    <row r="831939" ht="15"/>
    <row r="831940" ht="15"/>
    <row r="831941" ht="15"/>
    <row r="831942" ht="15"/>
    <row r="831943" ht="15"/>
    <row r="831944" ht="15"/>
    <row r="831945" ht="15"/>
    <row r="831946" ht="15"/>
    <row r="831947" ht="15"/>
    <row r="831948" ht="15"/>
    <row r="831949" ht="15"/>
    <row r="831950" ht="15"/>
    <row r="831951" ht="15"/>
    <row r="831952" ht="15"/>
    <row r="831953" ht="15"/>
    <row r="831954" ht="15"/>
    <row r="831955" ht="15"/>
    <row r="831956" ht="15"/>
    <row r="831957" ht="15"/>
    <row r="831958" ht="15"/>
    <row r="831959" ht="15"/>
    <row r="831960" ht="15"/>
    <row r="831961" ht="15"/>
    <row r="831962" ht="15"/>
    <row r="831963" ht="15"/>
    <row r="831964" ht="15"/>
    <row r="831965" ht="15"/>
    <row r="831966" ht="15"/>
    <row r="831967" ht="15"/>
    <row r="831968" ht="15"/>
    <row r="831969" ht="15"/>
    <row r="831970" ht="15"/>
    <row r="831971" ht="15"/>
    <row r="831972" ht="15"/>
    <row r="831973" ht="15"/>
    <row r="831974" ht="15"/>
    <row r="831975" ht="15"/>
    <row r="831976" ht="15"/>
    <row r="831977" ht="15"/>
    <row r="831978" ht="15"/>
    <row r="831979" ht="15"/>
    <row r="831980" ht="15"/>
    <row r="831981" ht="15"/>
    <row r="831982" ht="15"/>
    <row r="831983" ht="15"/>
    <row r="831984" ht="15"/>
    <row r="831985" ht="15"/>
    <row r="831986" ht="15"/>
    <row r="831987" ht="15"/>
    <row r="831988" ht="15"/>
    <row r="831989" ht="15"/>
    <row r="831990" ht="15"/>
    <row r="831991" ht="15"/>
    <row r="831992" ht="15"/>
    <row r="831993" ht="15"/>
    <row r="831994" ht="15"/>
    <row r="831995" ht="15"/>
    <row r="831996" ht="15"/>
    <row r="831997" ht="15"/>
    <row r="831998" ht="15"/>
    <row r="831999" ht="15"/>
    <row r="832000" ht="15"/>
    <row r="832001" ht="15"/>
    <row r="832002" ht="15"/>
    <row r="832003" ht="15"/>
    <row r="832004" ht="15"/>
    <row r="832005" ht="15"/>
    <row r="832006" ht="15"/>
    <row r="832007" ht="15"/>
    <row r="832008" ht="15"/>
    <row r="832009" ht="15"/>
    <row r="832010" ht="15"/>
    <row r="832011" ht="15"/>
    <row r="832012" ht="15"/>
    <row r="832013" ht="15"/>
    <row r="832014" ht="15"/>
    <row r="832015" ht="15"/>
    <row r="832016" ht="15"/>
    <row r="832017" ht="15"/>
    <row r="832018" ht="15"/>
    <row r="832019" ht="15"/>
    <row r="832020" ht="15"/>
    <row r="832021" ht="15"/>
    <row r="832022" ht="15"/>
    <row r="832023" ht="15"/>
    <row r="832024" ht="15"/>
    <row r="832025" ht="15"/>
    <row r="832026" ht="15"/>
    <row r="832027" ht="15"/>
    <row r="832028" ht="15"/>
    <row r="832029" ht="15"/>
    <row r="832030" ht="15"/>
    <row r="832031" ht="15"/>
    <row r="832032" ht="15"/>
    <row r="832033" ht="15"/>
    <row r="832034" ht="15"/>
    <row r="832035" ht="15"/>
    <row r="832036" ht="15"/>
    <row r="832037" ht="15"/>
    <row r="832038" ht="15"/>
    <row r="832039" ht="15"/>
    <row r="832040" ht="15"/>
    <row r="832041" ht="15"/>
    <row r="832042" ht="15"/>
    <row r="832043" ht="15"/>
    <row r="832044" ht="15"/>
    <row r="832045" ht="15"/>
    <row r="832046" ht="15"/>
    <row r="832047" ht="15"/>
    <row r="832048" ht="15"/>
    <row r="832049" ht="15"/>
    <row r="832050" ht="15"/>
    <row r="832051" ht="15"/>
    <row r="832052" ht="15"/>
    <row r="832053" ht="15"/>
    <row r="832054" ht="15"/>
    <row r="832055" ht="15"/>
    <row r="832056" ht="15"/>
    <row r="832057" ht="15"/>
    <row r="832058" ht="15"/>
    <row r="832059" ht="15"/>
    <row r="832060" ht="15"/>
    <row r="832061" ht="15"/>
    <row r="832062" ht="15"/>
    <row r="832063" ht="15"/>
    <row r="832064" ht="15"/>
    <row r="832065" ht="15"/>
    <row r="832066" ht="15"/>
    <row r="832067" ht="15"/>
    <row r="832068" ht="15"/>
    <row r="832069" ht="15"/>
    <row r="832070" ht="15"/>
    <row r="832071" ht="15"/>
    <row r="832072" ht="15"/>
    <row r="832073" ht="15"/>
    <row r="832074" ht="15"/>
    <row r="832075" ht="15"/>
    <row r="832076" ht="15"/>
    <row r="832077" ht="15"/>
    <row r="832078" ht="15"/>
    <row r="832079" ht="15"/>
    <row r="832080" ht="15"/>
    <row r="832081" ht="15"/>
    <row r="832082" ht="15"/>
    <row r="832083" ht="15"/>
    <row r="832084" ht="15"/>
    <row r="832085" ht="15"/>
    <row r="832086" ht="15"/>
    <row r="832087" ht="15"/>
    <row r="832088" ht="15"/>
    <row r="832089" ht="15"/>
    <row r="832090" ht="15"/>
    <row r="832091" ht="15"/>
    <row r="832092" ht="15"/>
    <row r="832093" ht="15"/>
    <row r="832094" ht="15"/>
    <row r="832095" ht="15"/>
    <row r="832096" ht="15"/>
    <row r="832097" ht="15"/>
    <row r="832098" ht="15"/>
    <row r="832099" ht="15"/>
    <row r="832100" ht="15"/>
    <row r="832101" ht="15"/>
    <row r="832102" ht="15"/>
    <row r="832103" ht="15"/>
    <row r="832104" ht="15"/>
    <row r="832105" ht="15"/>
    <row r="832106" ht="15"/>
    <row r="832107" ht="15"/>
    <row r="832108" ht="15"/>
    <row r="832109" ht="15"/>
    <row r="832110" ht="15"/>
    <row r="832111" ht="15"/>
    <row r="832112" ht="15"/>
    <row r="832113" ht="15"/>
    <row r="832114" ht="15"/>
    <row r="832115" ht="15"/>
    <row r="832116" ht="15"/>
    <row r="832117" ht="15"/>
    <row r="832118" ht="15"/>
    <row r="832119" ht="15"/>
    <row r="832120" ht="15"/>
    <row r="832121" ht="15"/>
    <row r="832122" ht="15"/>
    <row r="832123" ht="15"/>
    <row r="832124" ht="15"/>
    <row r="832125" ht="15"/>
    <row r="832126" ht="15"/>
    <row r="832127" ht="15"/>
    <row r="832128" ht="15"/>
    <row r="832129" ht="15"/>
    <row r="832130" ht="15"/>
    <row r="832131" ht="15"/>
    <row r="832132" ht="15"/>
    <row r="832133" ht="15"/>
    <row r="832134" ht="15"/>
    <row r="832135" ht="15"/>
    <row r="832136" ht="15"/>
    <row r="832137" ht="15"/>
    <row r="832138" ht="15"/>
    <row r="832139" ht="15"/>
    <row r="832140" ht="15"/>
    <row r="832141" ht="15"/>
    <row r="832142" ht="15"/>
    <row r="832143" ht="15"/>
    <row r="832144" ht="15"/>
    <row r="832145" ht="15"/>
    <row r="832146" ht="15"/>
    <row r="832147" ht="15"/>
    <row r="832148" ht="15"/>
    <row r="832149" ht="15"/>
    <row r="832150" ht="15"/>
    <row r="832151" ht="15"/>
    <row r="832152" ht="15"/>
    <row r="832153" ht="15"/>
    <row r="832154" ht="15"/>
    <row r="832155" ht="15"/>
    <row r="832156" ht="15"/>
    <row r="832157" ht="15"/>
    <row r="832158" ht="15"/>
    <row r="832159" ht="15"/>
    <row r="832160" ht="15"/>
    <row r="832161" ht="15"/>
    <row r="832162" ht="15"/>
    <row r="832163" ht="15"/>
    <row r="832164" ht="15"/>
    <row r="832165" ht="15"/>
    <row r="832166" ht="15"/>
    <row r="832167" ht="15"/>
    <row r="832168" ht="15"/>
    <row r="832169" ht="15"/>
    <row r="832170" ht="15"/>
    <row r="832171" ht="15"/>
    <row r="832172" ht="15"/>
    <row r="832173" ht="15"/>
    <row r="832174" ht="15"/>
    <row r="832175" ht="15"/>
    <row r="832176" ht="15"/>
    <row r="832177" ht="15"/>
    <row r="832178" ht="15"/>
    <row r="832179" ht="15"/>
    <row r="832180" ht="15"/>
    <row r="832181" ht="15"/>
    <row r="832182" ht="15"/>
    <row r="832183" ht="15"/>
    <row r="832184" ht="15"/>
    <row r="832185" ht="15"/>
    <row r="832186" ht="15"/>
    <row r="832187" ht="15"/>
    <row r="832188" ht="15"/>
    <row r="832189" ht="15"/>
    <row r="832190" ht="15"/>
    <row r="832191" ht="15"/>
    <row r="832192" ht="15"/>
    <row r="832193" ht="15"/>
    <row r="832194" ht="15"/>
    <row r="832195" ht="15"/>
    <row r="832196" ht="15"/>
    <row r="832197" ht="15"/>
    <row r="832198" ht="15"/>
    <row r="832199" ht="15"/>
    <row r="832200" ht="15"/>
    <row r="832201" ht="15"/>
    <row r="832202" ht="15"/>
    <row r="832203" ht="15"/>
    <row r="832204" ht="15"/>
    <row r="832205" ht="15"/>
    <row r="832206" ht="15"/>
    <row r="832207" ht="15"/>
    <row r="832208" ht="15"/>
    <row r="832209" ht="15"/>
    <row r="832210" ht="15"/>
    <row r="832211" ht="15"/>
    <row r="832212" ht="15"/>
    <row r="832213" ht="15"/>
    <row r="832214" ht="15"/>
    <row r="832215" ht="15"/>
    <row r="832216" ht="15"/>
    <row r="832217" ht="15"/>
    <row r="832218" ht="15"/>
    <row r="832219" ht="15"/>
    <row r="832220" ht="15"/>
    <row r="832221" ht="15"/>
    <row r="832222" ht="15"/>
    <row r="832223" ht="15"/>
    <row r="832224" ht="15"/>
    <row r="832225" ht="15"/>
    <row r="832226" ht="15"/>
    <row r="832227" ht="15"/>
    <row r="832228" ht="15"/>
    <row r="832229" ht="15"/>
    <row r="832230" ht="15"/>
    <row r="832231" ht="15"/>
    <row r="832232" ht="15"/>
    <row r="832233" ht="15"/>
    <row r="832234" ht="15"/>
    <row r="832235" ht="15"/>
    <row r="832236" ht="15"/>
    <row r="832237" ht="15"/>
    <row r="832238" ht="15"/>
    <row r="832239" ht="15"/>
    <row r="832240" ht="15"/>
    <row r="832241" ht="15"/>
    <row r="832242" ht="15"/>
    <row r="832243" ht="15"/>
    <row r="832244" ht="15"/>
    <row r="832245" ht="15"/>
    <row r="832246" ht="15"/>
    <row r="832247" ht="15"/>
    <row r="832248" ht="15"/>
    <row r="832249" ht="15"/>
    <row r="832250" ht="15"/>
    <row r="832251" ht="15"/>
    <row r="832252" ht="15"/>
    <row r="832253" ht="15"/>
    <row r="832254" ht="15"/>
    <row r="832255" ht="15"/>
    <row r="832256" ht="15"/>
    <row r="832257" ht="15"/>
    <row r="832258" ht="15"/>
    <row r="832259" ht="15"/>
    <row r="832260" ht="15"/>
    <row r="832261" ht="15"/>
    <row r="832262" ht="15"/>
    <row r="832263" ht="15"/>
    <row r="832264" ht="15"/>
    <row r="832265" ht="15"/>
    <row r="832266" ht="15"/>
    <row r="832267" ht="15"/>
    <row r="832268" ht="15"/>
    <row r="832269" ht="15"/>
    <row r="832270" ht="15"/>
    <row r="832271" ht="15"/>
    <row r="832272" ht="15"/>
    <row r="832273" ht="15"/>
    <row r="832274" ht="15"/>
    <row r="832275" ht="15"/>
    <row r="832276" ht="15"/>
    <row r="832277" ht="15"/>
    <row r="832278" ht="15"/>
    <row r="832279" ht="15"/>
    <row r="832280" ht="15"/>
    <row r="832281" ht="15"/>
    <row r="832282" ht="15"/>
    <row r="832283" ht="15"/>
    <row r="832284" ht="15"/>
    <row r="832285" ht="15"/>
    <row r="832286" ht="15"/>
    <row r="832287" ht="15"/>
    <row r="832288" ht="15"/>
    <row r="832289" ht="15"/>
    <row r="832290" ht="15"/>
    <row r="832291" ht="15"/>
    <row r="832292" ht="15"/>
    <row r="832293" ht="15"/>
    <row r="832294" ht="15"/>
    <row r="832295" ht="15"/>
    <row r="832296" ht="15"/>
    <row r="832297" ht="15"/>
    <row r="832298" ht="15"/>
    <row r="832299" ht="15"/>
    <row r="832300" ht="15"/>
    <row r="832301" ht="15"/>
    <row r="832302" ht="15"/>
    <row r="832303" ht="15"/>
    <row r="832304" ht="15"/>
    <row r="832305" ht="15"/>
    <row r="832306" ht="15"/>
    <row r="832307" ht="15"/>
    <row r="832308" ht="15"/>
    <row r="832309" ht="15"/>
    <row r="832310" ht="15"/>
    <row r="832311" ht="15"/>
    <row r="832312" ht="15"/>
    <row r="832313" ht="15"/>
    <row r="832314" ht="15"/>
    <row r="832315" ht="15"/>
    <row r="832316" ht="15"/>
    <row r="832317" ht="15"/>
    <row r="832318" ht="15"/>
    <row r="832319" ht="15"/>
    <row r="832320" ht="15"/>
    <row r="832321" ht="15"/>
    <row r="832322" ht="15"/>
    <row r="832323" ht="15"/>
    <row r="832324" ht="15"/>
    <row r="832325" ht="15"/>
    <row r="832326" ht="15"/>
    <row r="832327" ht="15"/>
    <row r="832328" ht="15"/>
    <row r="832329" ht="15"/>
    <row r="832330" ht="15"/>
    <row r="832331" ht="15"/>
    <row r="832332" ht="15"/>
    <row r="832333" ht="15"/>
    <row r="832334" ht="15"/>
    <row r="832335" ht="15"/>
    <row r="832336" ht="15"/>
    <row r="832337" ht="15"/>
    <row r="832338" ht="15"/>
    <row r="832339" ht="15"/>
    <row r="832340" ht="15"/>
    <row r="832341" ht="15"/>
    <row r="832342" ht="15"/>
    <row r="832343" ht="15"/>
    <row r="832344" ht="15"/>
    <row r="832345" ht="15"/>
    <row r="832346" ht="15"/>
    <row r="832347" ht="15"/>
    <row r="832348" ht="15"/>
    <row r="832349" ht="15"/>
    <row r="832350" ht="15"/>
    <row r="832351" ht="15"/>
    <row r="832352" ht="15"/>
    <row r="832353" ht="15"/>
    <row r="832354" ht="15"/>
    <row r="832355" ht="15"/>
    <row r="832356" ht="15"/>
    <row r="832357" ht="15"/>
    <row r="832358" ht="15"/>
    <row r="832359" ht="15"/>
    <row r="832360" ht="15"/>
    <row r="832361" ht="15"/>
    <row r="832362" ht="15"/>
    <row r="832363" ht="15"/>
    <row r="832364" ht="15"/>
    <row r="832365" ht="15"/>
    <row r="832366" ht="15"/>
    <row r="832367" ht="15"/>
    <row r="832368" ht="15"/>
    <row r="832369" ht="15"/>
    <row r="832370" ht="15"/>
    <row r="832371" ht="15"/>
    <row r="832372" ht="15"/>
    <row r="832373" ht="15"/>
    <row r="832374" ht="15"/>
    <row r="832375" ht="15"/>
    <row r="832376" ht="15"/>
    <row r="832377" ht="15"/>
    <row r="832378" ht="15"/>
    <row r="832379" ht="15"/>
    <row r="832380" ht="15"/>
    <row r="832381" ht="15"/>
    <row r="832382" ht="15"/>
    <row r="832383" ht="15"/>
    <row r="832384" ht="15"/>
    <row r="832385" ht="15"/>
    <row r="832386" ht="15"/>
    <row r="832387" ht="15"/>
    <row r="832388" ht="15"/>
    <row r="832389" ht="15"/>
    <row r="832390" ht="15"/>
    <row r="832391" ht="15"/>
    <row r="832392" ht="15"/>
    <row r="832393" ht="15"/>
    <row r="832394" ht="15"/>
    <row r="832395" ht="15"/>
    <row r="832396" ht="15"/>
    <row r="832397" ht="15"/>
    <row r="832398" ht="15"/>
    <row r="832399" ht="15"/>
    <row r="832400" ht="15"/>
    <row r="832401" ht="15"/>
    <row r="832402" ht="15"/>
    <row r="832403" ht="15"/>
    <row r="832404" ht="15"/>
    <row r="832405" ht="15"/>
    <row r="832406" ht="15"/>
    <row r="832407" ht="15"/>
    <row r="832408" ht="15"/>
    <row r="832409" ht="15"/>
    <row r="832410" ht="15"/>
    <row r="832411" ht="15"/>
    <row r="832412" ht="15"/>
    <row r="832413" ht="15"/>
    <row r="832414" ht="15"/>
    <row r="832415" ht="15"/>
    <row r="832416" ht="15"/>
    <row r="832417" ht="15"/>
    <row r="832418" ht="15"/>
    <row r="832419" ht="15"/>
    <row r="832420" ht="15"/>
    <row r="832421" ht="15"/>
    <row r="832422" ht="15"/>
    <row r="832423" ht="15"/>
    <row r="832424" ht="15"/>
    <row r="832425" ht="15"/>
    <row r="832426" ht="15"/>
    <row r="832427" ht="15"/>
    <row r="832428" ht="15"/>
    <row r="832429" ht="15"/>
    <row r="832430" ht="15"/>
    <row r="832431" ht="15"/>
    <row r="832432" ht="15"/>
    <row r="832433" ht="15"/>
    <row r="832434" ht="15"/>
    <row r="832435" ht="15"/>
    <row r="832436" ht="15"/>
    <row r="832437" ht="15"/>
    <row r="832438" ht="15"/>
    <row r="832439" ht="15"/>
    <row r="832440" ht="15"/>
    <row r="832441" ht="15"/>
    <row r="832442" ht="15"/>
    <row r="832443" ht="15"/>
    <row r="832444" ht="15"/>
    <row r="832445" ht="15"/>
    <row r="832446" ht="15"/>
    <row r="832447" ht="15"/>
    <row r="832448" ht="15"/>
    <row r="832449" ht="15"/>
    <row r="832450" ht="15"/>
    <row r="832451" ht="15"/>
    <row r="832452" ht="15"/>
    <row r="832453" ht="15"/>
    <row r="832454" ht="15"/>
    <row r="832455" ht="15"/>
    <row r="832456" ht="15"/>
    <row r="832457" ht="15"/>
    <row r="832458" ht="15"/>
    <row r="832459" ht="15"/>
    <row r="832460" ht="15"/>
    <row r="832461" ht="15"/>
    <row r="832462" ht="15"/>
    <row r="832463" ht="15"/>
    <row r="832464" ht="15"/>
    <row r="832465" ht="15"/>
    <row r="832466" ht="15"/>
    <row r="832467" ht="15"/>
    <row r="832468" ht="15"/>
    <row r="832469" ht="15"/>
    <row r="832470" ht="15"/>
    <row r="832471" ht="15"/>
    <row r="832472" ht="15"/>
    <row r="832473" ht="15"/>
    <row r="832474" ht="15"/>
    <row r="832475" ht="15"/>
    <row r="832476" ht="15"/>
    <row r="832477" ht="15"/>
    <row r="832478" ht="15"/>
    <row r="832479" ht="15"/>
    <row r="832480" ht="15"/>
    <row r="832481" ht="15"/>
    <row r="832482" ht="15"/>
    <row r="832483" ht="15"/>
    <row r="832484" ht="15"/>
    <row r="832485" ht="15"/>
    <row r="832486" ht="15"/>
    <row r="832487" ht="15"/>
    <row r="832488" ht="15"/>
    <row r="832489" ht="15"/>
    <row r="832490" ht="15"/>
    <row r="832491" ht="15"/>
    <row r="832492" ht="15"/>
    <row r="832493" ht="15"/>
    <row r="832494" ht="15"/>
    <row r="832495" ht="15"/>
    <row r="832496" ht="15"/>
    <row r="832497" ht="15"/>
    <row r="832498" ht="15"/>
    <row r="832499" ht="15"/>
    <row r="832500" ht="15"/>
    <row r="832501" ht="15"/>
    <row r="832502" ht="15"/>
    <row r="832503" ht="15"/>
    <row r="832504" ht="15"/>
    <row r="832505" ht="15"/>
    <row r="832506" ht="15"/>
    <row r="832507" ht="15"/>
    <row r="832508" ht="15"/>
    <row r="832509" ht="15"/>
    <row r="832510" ht="15"/>
    <row r="832511" ht="15"/>
    <row r="832512" ht="15"/>
    <row r="832513" ht="15"/>
    <row r="832514" ht="15"/>
    <row r="832515" ht="15"/>
    <row r="832516" ht="15"/>
    <row r="832517" ht="15"/>
    <row r="832518" ht="15"/>
    <row r="832519" ht="15"/>
    <row r="832520" ht="15"/>
    <row r="832521" ht="15"/>
    <row r="832522" ht="15"/>
    <row r="832523" ht="15"/>
    <row r="832524" ht="15"/>
    <row r="832525" ht="15"/>
    <row r="832526" ht="15"/>
    <row r="832527" ht="15"/>
    <row r="832528" ht="15"/>
    <row r="832529" ht="15"/>
    <row r="832530" ht="15"/>
    <row r="832531" ht="15"/>
    <row r="832532" ht="15"/>
    <row r="832533" ht="15"/>
    <row r="832534" ht="15"/>
    <row r="832535" ht="15"/>
    <row r="832536" ht="15"/>
    <row r="832537" ht="15"/>
    <row r="832538" ht="15"/>
    <row r="832539" ht="15"/>
    <row r="832540" ht="15"/>
    <row r="832541" ht="15"/>
    <row r="832542" ht="15"/>
    <row r="832543" ht="15"/>
    <row r="832544" ht="15"/>
    <row r="832545" ht="15"/>
    <row r="832546" ht="15"/>
    <row r="832547" ht="15"/>
    <row r="832548" ht="15"/>
    <row r="832549" ht="15"/>
    <row r="832550" ht="15"/>
    <row r="832551" ht="15"/>
    <row r="832552" ht="15"/>
    <row r="832553" ht="15"/>
    <row r="832554" ht="15"/>
    <row r="832555" ht="15"/>
    <row r="832556" ht="15"/>
    <row r="832557" ht="15"/>
    <row r="832558" ht="15"/>
    <row r="832559" ht="15"/>
    <row r="832560" ht="15"/>
    <row r="832561" ht="15"/>
    <row r="832562" ht="15"/>
    <row r="832563" ht="15"/>
    <row r="832564" ht="15"/>
    <row r="832565" ht="15"/>
    <row r="832566" ht="15"/>
    <row r="832567" ht="15"/>
    <row r="832568" ht="15"/>
    <row r="832569" ht="15"/>
    <row r="832570" ht="15"/>
    <row r="832571" ht="15"/>
    <row r="832572" ht="15"/>
    <row r="832573" ht="15"/>
    <row r="832574" ht="15"/>
    <row r="832575" ht="15"/>
    <row r="832576" ht="15"/>
    <row r="832577" ht="15"/>
    <row r="832578" ht="15"/>
    <row r="832579" ht="15"/>
    <row r="832580" ht="15"/>
    <row r="832581" ht="15"/>
    <row r="832582" ht="15"/>
    <row r="832583" ht="15"/>
    <row r="832584" ht="15"/>
    <row r="832585" ht="15"/>
    <row r="832586" ht="15"/>
    <row r="832587" ht="15"/>
    <row r="832588" ht="15"/>
    <row r="832589" ht="15"/>
    <row r="832590" ht="15"/>
    <row r="832591" ht="15"/>
    <row r="832592" ht="15"/>
    <row r="832593" ht="15"/>
    <row r="832594" ht="15"/>
    <row r="832595" ht="15"/>
    <row r="832596" ht="15"/>
    <row r="832597" ht="15"/>
    <row r="832598" ht="15"/>
    <row r="832599" ht="15"/>
    <row r="832600" ht="15"/>
    <row r="832601" ht="15"/>
    <row r="832602" ht="15"/>
    <row r="832603" ht="15"/>
    <row r="832604" ht="15"/>
    <row r="832605" ht="15"/>
    <row r="832606" ht="15"/>
    <row r="832607" ht="15"/>
    <row r="832608" ht="15"/>
    <row r="832609" ht="15"/>
    <row r="832610" ht="15"/>
    <row r="832611" ht="15"/>
    <row r="832612" ht="15"/>
    <row r="832613" ht="15"/>
    <row r="832614" ht="15"/>
    <row r="832615" ht="15"/>
    <row r="832616" ht="15"/>
    <row r="832617" ht="15"/>
    <row r="832618" ht="15"/>
    <row r="832619" ht="15"/>
    <row r="832620" ht="15"/>
    <row r="832621" ht="15"/>
    <row r="832622" ht="15"/>
    <row r="832623" ht="15"/>
    <row r="832624" ht="15"/>
    <row r="832625" ht="15"/>
    <row r="832626" ht="15"/>
    <row r="832627" ht="15"/>
    <row r="832628" ht="15"/>
    <row r="832629" ht="15"/>
    <row r="832630" ht="15"/>
    <row r="832631" ht="15"/>
    <row r="832632" ht="15"/>
    <row r="832633" ht="15"/>
    <row r="832634" ht="15"/>
    <row r="832635" ht="15"/>
    <row r="832636" ht="15"/>
    <row r="832637" ht="15"/>
    <row r="832638" ht="15"/>
    <row r="832639" ht="15"/>
    <row r="832640" ht="15"/>
    <row r="832641" ht="15"/>
    <row r="832642" ht="15"/>
    <row r="832643" ht="15"/>
    <row r="832644" ht="15"/>
    <row r="832645" ht="15"/>
    <row r="832646" ht="15"/>
    <row r="832647" ht="15"/>
    <row r="832648" ht="15"/>
    <row r="832649" ht="15"/>
    <row r="832650" ht="15"/>
    <row r="832651" ht="15"/>
    <row r="832652" ht="15"/>
    <row r="832653" ht="15"/>
    <row r="832654" ht="15"/>
    <row r="832655" ht="15"/>
    <row r="832656" ht="15"/>
    <row r="832657" ht="15"/>
    <row r="832658" ht="15"/>
    <row r="832659" ht="15"/>
    <row r="832660" ht="15"/>
    <row r="832661" ht="15"/>
    <row r="832662" ht="15"/>
    <row r="832663" ht="15"/>
    <row r="832664" ht="15"/>
    <row r="832665" ht="15"/>
    <row r="832666" ht="15"/>
    <row r="832667" ht="15"/>
    <row r="832668" ht="15"/>
    <row r="832669" ht="15"/>
    <row r="832670" ht="15"/>
    <row r="832671" ht="15"/>
    <row r="832672" ht="15"/>
    <row r="832673" ht="15"/>
    <row r="832674" ht="15"/>
    <row r="832675" ht="15"/>
    <row r="832676" ht="15"/>
    <row r="832677" ht="15"/>
    <row r="832678" ht="15"/>
    <row r="832679" ht="15"/>
    <row r="832680" ht="15"/>
    <row r="832681" ht="15"/>
    <row r="832682" ht="15"/>
    <row r="832683" ht="15"/>
    <row r="832684" ht="15"/>
    <row r="832685" ht="15"/>
    <row r="832686" ht="15"/>
    <row r="832687" ht="15"/>
    <row r="832688" ht="15"/>
    <row r="832689" ht="15"/>
    <row r="832690" ht="15"/>
    <row r="832691" ht="15"/>
    <row r="832692" ht="15"/>
    <row r="832693" ht="15"/>
    <row r="832694" ht="15"/>
    <row r="832695" ht="15"/>
    <row r="832696" ht="15"/>
    <row r="832697" ht="15"/>
    <row r="832698" ht="15"/>
    <row r="832699" ht="15"/>
    <row r="832700" ht="15"/>
    <row r="832701" ht="15"/>
    <row r="832702" ht="15"/>
    <row r="832703" ht="15"/>
    <row r="832704" ht="15"/>
    <row r="832705" ht="15"/>
    <row r="832706" ht="15"/>
    <row r="832707" ht="15"/>
    <row r="832708" ht="15"/>
    <row r="832709" ht="15"/>
    <row r="832710" ht="15"/>
    <row r="832711" ht="15"/>
    <row r="832712" ht="15"/>
    <row r="832713" ht="15"/>
    <row r="832714" ht="15"/>
    <row r="832715" ht="15"/>
    <row r="832716" ht="15"/>
    <row r="832717" ht="15"/>
    <row r="832718" ht="15"/>
    <row r="832719" ht="15"/>
    <row r="832720" ht="15"/>
    <row r="832721" ht="15"/>
    <row r="832722" ht="15"/>
    <row r="832723" ht="15"/>
    <row r="832724" ht="15"/>
    <row r="832725" ht="15"/>
    <row r="832726" ht="15"/>
    <row r="832727" ht="15"/>
    <row r="832728" ht="15"/>
    <row r="832729" ht="15"/>
    <row r="832730" ht="15"/>
    <row r="832731" ht="15"/>
    <row r="832732" ht="15"/>
    <row r="832733" ht="15"/>
    <row r="832734" ht="15"/>
    <row r="832735" ht="15"/>
    <row r="832736" ht="15"/>
    <row r="832737" ht="15"/>
    <row r="832738" ht="15"/>
    <row r="832739" ht="15"/>
    <row r="832740" ht="15"/>
    <row r="832741" ht="15"/>
    <row r="832742" ht="15"/>
    <row r="832743" ht="15"/>
    <row r="832744" ht="15"/>
    <row r="832745" ht="15"/>
    <row r="832746" ht="15"/>
    <row r="832747" ht="15"/>
    <row r="832748" ht="15"/>
    <row r="832749" ht="15"/>
    <row r="832750" ht="15"/>
    <row r="832751" ht="15"/>
    <row r="832752" ht="15"/>
    <row r="832753" ht="15"/>
    <row r="832754" ht="15"/>
    <row r="832755" ht="15"/>
    <row r="832756" ht="15"/>
    <row r="832757" ht="15"/>
    <row r="832758" ht="15"/>
    <row r="832759" ht="15"/>
    <row r="832760" ht="15"/>
    <row r="832761" ht="15"/>
    <row r="832762" ht="15"/>
    <row r="832763" ht="15"/>
    <row r="832764" ht="15"/>
    <row r="832765" ht="15"/>
    <row r="832766" ht="15"/>
    <row r="832767" ht="15"/>
    <row r="832768" ht="15"/>
    <row r="832769" ht="15"/>
    <row r="832770" ht="15"/>
    <row r="832771" ht="15"/>
    <row r="832772" ht="15"/>
    <row r="832773" ht="15"/>
    <row r="832774" ht="15"/>
    <row r="832775" ht="15"/>
    <row r="832776" ht="15"/>
    <row r="832777" ht="15"/>
    <row r="832778" ht="15"/>
    <row r="832779" ht="15"/>
    <row r="832780" ht="15"/>
    <row r="832781" ht="15"/>
    <row r="832782" ht="15"/>
    <row r="832783" ht="15"/>
    <row r="832784" ht="15"/>
    <row r="832785" ht="15"/>
    <row r="832786" ht="15"/>
    <row r="832787" ht="15"/>
    <row r="832788" ht="15"/>
    <row r="832789" ht="15"/>
    <row r="832790" ht="15"/>
    <row r="832791" ht="15"/>
    <row r="832792" ht="15"/>
    <row r="832793" ht="15"/>
    <row r="832794" ht="15"/>
    <row r="832795" ht="15"/>
    <row r="832796" ht="15"/>
    <row r="832797" ht="15"/>
    <row r="832798" ht="15"/>
    <row r="832799" ht="15"/>
    <row r="832800" ht="15"/>
    <row r="832801" ht="15"/>
    <row r="832802" ht="15"/>
    <row r="832803" ht="15"/>
    <row r="832804" ht="15"/>
    <row r="832805" ht="15"/>
    <row r="832806" ht="15"/>
    <row r="832807" ht="15"/>
    <row r="832808" ht="15"/>
    <row r="832809" ht="15"/>
    <row r="832810" ht="15"/>
    <row r="832811" ht="15"/>
    <row r="832812" ht="15"/>
    <row r="832813" ht="15"/>
    <row r="832814" ht="15"/>
    <row r="832815" ht="15"/>
    <row r="832816" ht="15"/>
    <row r="832817" ht="15"/>
    <row r="832818" ht="15"/>
    <row r="832819" ht="15"/>
    <row r="832820" ht="15"/>
    <row r="832821" ht="15"/>
    <row r="832822" ht="15"/>
    <row r="832823" ht="15"/>
    <row r="832824" ht="15"/>
    <row r="832825" ht="15"/>
    <row r="832826" ht="15"/>
    <row r="832827" ht="15"/>
    <row r="832828" ht="15"/>
    <row r="832829" ht="15"/>
    <row r="832830" ht="15"/>
    <row r="832831" ht="15"/>
    <row r="832832" ht="15"/>
    <row r="832833" ht="15"/>
    <row r="832834" ht="15"/>
    <row r="832835" ht="15"/>
    <row r="832836" ht="15"/>
    <row r="832837" ht="15"/>
    <row r="832838" ht="15"/>
    <row r="832839" ht="15"/>
    <row r="832840" ht="15"/>
    <row r="832841" ht="15"/>
    <row r="832842" ht="15"/>
    <row r="832843" ht="15"/>
    <row r="832844" ht="15"/>
    <row r="832845" ht="15"/>
    <row r="832846" ht="15"/>
    <row r="832847" ht="15"/>
    <row r="832848" ht="15"/>
    <row r="832849" ht="15"/>
    <row r="832850" ht="15"/>
    <row r="832851" ht="15"/>
    <row r="832852" ht="15"/>
    <row r="832853" ht="15"/>
    <row r="832854" ht="15"/>
    <row r="832855" ht="15"/>
    <row r="832856" ht="15"/>
    <row r="832857" ht="15"/>
    <row r="832858" ht="15"/>
    <row r="832859" ht="15"/>
    <row r="832860" ht="15"/>
    <row r="832861" ht="15"/>
    <row r="832862" ht="15"/>
    <row r="832863" ht="15"/>
    <row r="832864" ht="15"/>
    <row r="832865" ht="15"/>
    <row r="832866" ht="15"/>
    <row r="832867" ht="15"/>
    <row r="832868" ht="15"/>
    <row r="832869" ht="15"/>
    <row r="832870" ht="15"/>
    <row r="832871" ht="15"/>
    <row r="832872" ht="15"/>
    <row r="832873" ht="15"/>
    <row r="832874" ht="15"/>
    <row r="832875" ht="15"/>
    <row r="832876" ht="15"/>
    <row r="832877" ht="15"/>
    <row r="832878" ht="15"/>
    <row r="832879" ht="15"/>
    <row r="832880" ht="15"/>
    <row r="832881" ht="15"/>
    <row r="832882" ht="15"/>
    <row r="832883" ht="15"/>
    <row r="832884" ht="15"/>
    <row r="832885" ht="15"/>
    <row r="832886" ht="15"/>
    <row r="832887" ht="15"/>
    <row r="832888" ht="15"/>
    <row r="832889" ht="15"/>
    <row r="832890" ht="15"/>
    <row r="832891" ht="15"/>
    <row r="832892" ht="15"/>
    <row r="832893" ht="15"/>
    <row r="832894" ht="15"/>
    <row r="832895" ht="15"/>
    <row r="832896" ht="15"/>
    <row r="832897" ht="15"/>
    <row r="832898" ht="15"/>
    <row r="832899" ht="15"/>
    <row r="832900" ht="15"/>
    <row r="832901" ht="15"/>
    <row r="832902" ht="15"/>
    <row r="832903" ht="15"/>
    <row r="832904" ht="15"/>
    <row r="832905" ht="15"/>
    <row r="832906" ht="15"/>
    <row r="832907" ht="15"/>
    <row r="832908" ht="15"/>
    <row r="832909" ht="15"/>
    <row r="832910" ht="15"/>
    <row r="832911" ht="15"/>
    <row r="832912" ht="15"/>
    <row r="832913" ht="15"/>
    <row r="832914" ht="15"/>
    <row r="832915" ht="15"/>
    <row r="832916" ht="15"/>
    <row r="832917" ht="15"/>
    <row r="832918" ht="15"/>
    <row r="832919" ht="15"/>
    <row r="832920" ht="15"/>
    <row r="832921" ht="15"/>
    <row r="832922" ht="15"/>
    <row r="832923" ht="15"/>
    <row r="832924" ht="15"/>
    <row r="832925" ht="15"/>
    <row r="832926" ht="15"/>
    <row r="832927" ht="15"/>
    <row r="832928" ht="15"/>
    <row r="832929" ht="15"/>
    <row r="832930" ht="15"/>
    <row r="832931" ht="15"/>
    <row r="832932" ht="15"/>
    <row r="832933" ht="15"/>
    <row r="832934" ht="15"/>
    <row r="832935" ht="15"/>
    <row r="832936" ht="15"/>
    <row r="832937" ht="15"/>
    <row r="832938" ht="15"/>
    <row r="832939" ht="15"/>
    <row r="832940" ht="15"/>
    <row r="832941" ht="15"/>
    <row r="832942" ht="15"/>
    <row r="832943" ht="15"/>
    <row r="832944" ht="15"/>
    <row r="832945" ht="15"/>
    <row r="832946" ht="15"/>
    <row r="832947" ht="15"/>
    <row r="832948" ht="15"/>
    <row r="832949" ht="15"/>
    <row r="832950" ht="15"/>
    <row r="832951" ht="15"/>
    <row r="832952" ht="15"/>
    <row r="832953" ht="15"/>
    <row r="832954" ht="15"/>
    <row r="832955" ht="15"/>
    <row r="832956" ht="15"/>
    <row r="832957" ht="15"/>
    <row r="832958" ht="15"/>
    <row r="832959" ht="15"/>
    <row r="832960" ht="15"/>
    <row r="832961" ht="15"/>
    <row r="832962" ht="15"/>
    <row r="832963" ht="15"/>
    <row r="832964" ht="15"/>
    <row r="832965" ht="15"/>
    <row r="832966" ht="15"/>
    <row r="832967" ht="15"/>
    <row r="832968" ht="15"/>
    <row r="832969" ht="15"/>
    <row r="832970" ht="15"/>
    <row r="832971" ht="15"/>
    <row r="832972" ht="15"/>
    <row r="832973" ht="15"/>
    <row r="832974" ht="15"/>
    <row r="832975" ht="15"/>
    <row r="832976" ht="15"/>
    <row r="832977" ht="15"/>
    <row r="832978" ht="15"/>
    <row r="832979" ht="15"/>
    <row r="832980" ht="15"/>
    <row r="832981" ht="15"/>
    <row r="832982" ht="15"/>
    <row r="832983" ht="15"/>
    <row r="832984" ht="15"/>
    <row r="832985" ht="15"/>
    <row r="832986" ht="15"/>
    <row r="832987" ht="15"/>
    <row r="832988" ht="15"/>
    <row r="832989" ht="15"/>
    <row r="832990" ht="15"/>
    <row r="832991" ht="15"/>
    <row r="832992" ht="15"/>
    <row r="832993" ht="15"/>
    <row r="832994" ht="15"/>
    <row r="832995" ht="15"/>
    <row r="832996" ht="15"/>
    <row r="832997" ht="15"/>
    <row r="832998" ht="15"/>
    <row r="832999" ht="15"/>
    <row r="833000" ht="15"/>
    <row r="833001" ht="15"/>
    <row r="833002" ht="15"/>
    <row r="833003" ht="15"/>
    <row r="833004" ht="15"/>
    <row r="833005" ht="15"/>
    <row r="833006" ht="15"/>
    <row r="833007" ht="15"/>
    <row r="833008" ht="15"/>
    <row r="833009" ht="15"/>
    <row r="833010" ht="15"/>
    <row r="833011" ht="15"/>
    <row r="833012" ht="15"/>
    <row r="833013" ht="15"/>
    <row r="833014" ht="15"/>
    <row r="833015" ht="15"/>
    <row r="833016" ht="15"/>
    <row r="833017" ht="15"/>
    <row r="833018" ht="15"/>
    <row r="833019" ht="15"/>
    <row r="833020" ht="15"/>
    <row r="833021" ht="15"/>
    <row r="833022" ht="15"/>
    <row r="833023" ht="15"/>
    <row r="833024" ht="15"/>
    <row r="833025" ht="15"/>
    <row r="833026" ht="15"/>
    <row r="833027" ht="15"/>
    <row r="833028" ht="15"/>
    <row r="833029" ht="15"/>
    <row r="833030" ht="15"/>
    <row r="833031" ht="15"/>
    <row r="833032" ht="15"/>
    <row r="833033" ht="15"/>
    <row r="833034" ht="15"/>
    <row r="833035" ht="15"/>
    <row r="833036" ht="15"/>
    <row r="833037" ht="15"/>
    <row r="833038" ht="15"/>
    <row r="833039" ht="15"/>
    <row r="833040" ht="15"/>
    <row r="833041" ht="15"/>
    <row r="833042" ht="15"/>
    <row r="833043" ht="15"/>
    <row r="833044" ht="15"/>
    <row r="833045" ht="15"/>
    <row r="833046" ht="15"/>
    <row r="833047" ht="15"/>
    <row r="833048" ht="15"/>
    <row r="833049" ht="15"/>
    <row r="833050" ht="15"/>
    <row r="833051" ht="15"/>
    <row r="833052" ht="15"/>
    <row r="833053" ht="15"/>
    <row r="833054" ht="15"/>
    <row r="833055" ht="15"/>
    <row r="833056" ht="15"/>
    <row r="833057" ht="15"/>
    <row r="833058" ht="15"/>
    <row r="833059" ht="15"/>
    <row r="833060" ht="15"/>
    <row r="833061" ht="15"/>
    <row r="833062" ht="15"/>
    <row r="833063" ht="15"/>
    <row r="833064" ht="15"/>
    <row r="833065" ht="15"/>
    <row r="833066" ht="15"/>
    <row r="833067" ht="15"/>
    <row r="833068" ht="15"/>
    <row r="833069" ht="15"/>
    <row r="833070" ht="15"/>
    <row r="833071" ht="15"/>
    <row r="833072" ht="15"/>
    <row r="833073" ht="15"/>
    <row r="833074" ht="15"/>
    <row r="833075" ht="15"/>
    <row r="833076" ht="15"/>
    <row r="833077" ht="15"/>
    <row r="833078" ht="15"/>
    <row r="833079" ht="15"/>
    <row r="833080" ht="15"/>
    <row r="833081" ht="15"/>
    <row r="833082" ht="15"/>
    <row r="833083" ht="15"/>
    <row r="833084" ht="15"/>
    <row r="833085" ht="15"/>
    <row r="833086" ht="15"/>
    <row r="833087" ht="15"/>
    <row r="833088" ht="15"/>
    <row r="833089" ht="15"/>
    <row r="833090" ht="15"/>
    <row r="833091" ht="15"/>
    <row r="833092" ht="15"/>
    <row r="833093" ht="15"/>
    <row r="833094" ht="15"/>
    <row r="833095" ht="15"/>
    <row r="833096" ht="15"/>
    <row r="833097" ht="15"/>
    <row r="833098" ht="15"/>
    <row r="833099" ht="15"/>
    <row r="833100" ht="15"/>
    <row r="833101" ht="15"/>
    <row r="833102" ht="15"/>
    <row r="833103" ht="15"/>
    <row r="833104" ht="15"/>
    <row r="833105" ht="15"/>
    <row r="833106" ht="15"/>
    <row r="833107" ht="15"/>
    <row r="833108" ht="15"/>
    <row r="833109" ht="15"/>
    <row r="833110" ht="15"/>
    <row r="833111" ht="15"/>
    <row r="833112" ht="15"/>
    <row r="833113" ht="15"/>
    <row r="833114" ht="15"/>
    <row r="833115" ht="15"/>
    <row r="833116" ht="15"/>
    <row r="833117" ht="15"/>
    <row r="833118" ht="15"/>
    <row r="833119" ht="15"/>
    <row r="833120" ht="15"/>
    <row r="833121" ht="15"/>
    <row r="833122" ht="15"/>
    <row r="833123" ht="15"/>
    <row r="833124" ht="15"/>
    <row r="833125" ht="15"/>
    <row r="833126" ht="15"/>
    <row r="833127" ht="15"/>
    <row r="833128" ht="15"/>
    <row r="833129" ht="15"/>
    <row r="833130" ht="15"/>
    <row r="833131" ht="15"/>
    <row r="833132" ht="15"/>
    <row r="833133" ht="15"/>
    <row r="833134" ht="15"/>
    <row r="833135" ht="15"/>
    <row r="833136" ht="15"/>
    <row r="833137" ht="15"/>
    <row r="833138" ht="15"/>
    <row r="833139" ht="15"/>
    <row r="833140" ht="15"/>
    <row r="833141" ht="15"/>
    <row r="833142" ht="15"/>
    <row r="833143" ht="15"/>
    <row r="833144" ht="15"/>
    <row r="833145" ht="15"/>
    <row r="833146" ht="15"/>
    <row r="833147" ht="15"/>
    <row r="833148" ht="15"/>
    <row r="833149" ht="15"/>
    <row r="833150" ht="15"/>
    <row r="833151" ht="15"/>
    <row r="833152" ht="15"/>
    <row r="833153" ht="15"/>
    <row r="833154" ht="15"/>
    <row r="833155" ht="15"/>
    <row r="833156" ht="15"/>
    <row r="833157" ht="15"/>
    <row r="833158" ht="15"/>
    <row r="833159" ht="15"/>
    <row r="833160" ht="15"/>
    <row r="833161" ht="15"/>
    <row r="833162" ht="15"/>
    <row r="833163" ht="15"/>
    <row r="833164" ht="15"/>
    <row r="833165" ht="15"/>
    <row r="833166" ht="15"/>
    <row r="833167" ht="15"/>
    <row r="833168" ht="15"/>
    <row r="833169" ht="15"/>
    <row r="833170" ht="15"/>
    <row r="833171" ht="15"/>
    <row r="833172" ht="15"/>
    <row r="833173" ht="15"/>
    <row r="833174" ht="15"/>
    <row r="833175" ht="15"/>
    <row r="833176" ht="15"/>
    <row r="833177" ht="15"/>
    <row r="833178" ht="15"/>
    <row r="833179" ht="15"/>
    <row r="833180" ht="15"/>
    <row r="833181" ht="15"/>
    <row r="833182" ht="15"/>
    <row r="833183" ht="15"/>
    <row r="833184" ht="15"/>
    <row r="833185" ht="15"/>
    <row r="833186" ht="15"/>
    <row r="833187" ht="15"/>
    <row r="833188" ht="15"/>
    <row r="833189" ht="15"/>
    <row r="833190" ht="15"/>
    <row r="833191" ht="15"/>
    <row r="833192" ht="15"/>
    <row r="833193" ht="15"/>
    <row r="833194" ht="15"/>
    <row r="833195" ht="15"/>
    <row r="833196" ht="15"/>
    <row r="833197" ht="15"/>
    <row r="833198" ht="15"/>
    <row r="833199" ht="15"/>
    <row r="833200" ht="15"/>
    <row r="833201" ht="15"/>
    <row r="833202" ht="15"/>
    <row r="833203" ht="15"/>
    <row r="833204" ht="15"/>
    <row r="833205" ht="15"/>
    <row r="833206" ht="15"/>
    <row r="833207" ht="15"/>
    <row r="833208" ht="15"/>
    <row r="833209" ht="15"/>
    <row r="833210" ht="15"/>
    <row r="833211" ht="15"/>
    <row r="833212" ht="15"/>
    <row r="833213" ht="15"/>
    <row r="833214" ht="15"/>
    <row r="833215" ht="15"/>
    <row r="833216" ht="15"/>
    <row r="833217" ht="15"/>
    <row r="833218" ht="15"/>
    <row r="833219" ht="15"/>
    <row r="833220" ht="15"/>
    <row r="833221" ht="15"/>
    <row r="833222" ht="15"/>
    <row r="833223" ht="15"/>
    <row r="833224" ht="15"/>
    <row r="833225" ht="15"/>
    <row r="833226" ht="15"/>
    <row r="833227" ht="15"/>
    <row r="833228" ht="15"/>
    <row r="833229" ht="15"/>
    <row r="833230" ht="15"/>
    <row r="833231" ht="15"/>
    <row r="833232" ht="15"/>
    <row r="833233" ht="15"/>
    <row r="833234" ht="15"/>
    <row r="833235" ht="15"/>
    <row r="833236" ht="15"/>
    <row r="833237" ht="15"/>
    <row r="833238" ht="15"/>
    <row r="833239" ht="15"/>
    <row r="833240" ht="15"/>
    <row r="833241" ht="15"/>
    <row r="833242" ht="15"/>
    <row r="833243" ht="15"/>
    <row r="833244" ht="15"/>
    <row r="833245" ht="15"/>
    <row r="833246" ht="15"/>
    <row r="833247" ht="15"/>
    <row r="833248" ht="15"/>
    <row r="833249" ht="15"/>
    <row r="833250" ht="15"/>
    <row r="833251" ht="15"/>
    <row r="833252" ht="15"/>
    <row r="833253" ht="15"/>
    <row r="833254" ht="15"/>
    <row r="833255" ht="15"/>
    <row r="833256" ht="15"/>
    <row r="833257" ht="15"/>
    <row r="833258" ht="15"/>
    <row r="833259" ht="15"/>
    <row r="833260" ht="15"/>
    <row r="833261" ht="15"/>
    <row r="833262" ht="15"/>
    <row r="833263" ht="15"/>
    <row r="833264" ht="15"/>
    <row r="833265" ht="15"/>
    <row r="833266" ht="15"/>
    <row r="833267" ht="15"/>
    <row r="833268" ht="15"/>
    <row r="833269" ht="15"/>
    <row r="833270" ht="15"/>
    <row r="833271" ht="15"/>
    <row r="833272" ht="15"/>
    <row r="833273" ht="15"/>
    <row r="833274" ht="15"/>
    <row r="833275" ht="15"/>
    <row r="833276" ht="15"/>
    <row r="833277" ht="15"/>
    <row r="833278" ht="15"/>
    <row r="833279" ht="15"/>
    <row r="833280" ht="15"/>
    <row r="833281" ht="15"/>
    <row r="833282" ht="15"/>
    <row r="833283" ht="15"/>
    <row r="833284" ht="15"/>
    <row r="833285" ht="15"/>
    <row r="833286" ht="15"/>
    <row r="833287" ht="15"/>
    <row r="833288" ht="15"/>
    <row r="833289" ht="15"/>
    <row r="833290" ht="15"/>
    <row r="833291" ht="15"/>
    <row r="833292" ht="15"/>
    <row r="833293" ht="15"/>
    <row r="833294" ht="15"/>
    <row r="833295" ht="15"/>
    <row r="833296" ht="15"/>
    <row r="833297" ht="15"/>
    <row r="833298" ht="15"/>
    <row r="833299" ht="15"/>
    <row r="833300" ht="15"/>
    <row r="833301" ht="15"/>
    <row r="833302" ht="15"/>
    <row r="833303" ht="15"/>
    <row r="833304" ht="15"/>
    <row r="833305" ht="15"/>
    <row r="833306" ht="15"/>
    <row r="833307" ht="15"/>
    <row r="833308" ht="15"/>
    <row r="833309" ht="15"/>
    <row r="833310" ht="15"/>
    <row r="833311" ht="15"/>
    <row r="833312" ht="15"/>
    <row r="833313" ht="15"/>
    <row r="833314" ht="15"/>
    <row r="833315" ht="15"/>
    <row r="833316" ht="15"/>
    <row r="833317" ht="15"/>
    <row r="833318" ht="15"/>
    <row r="833319" ht="15"/>
    <row r="833320" ht="15"/>
    <row r="833321" ht="15"/>
    <row r="833322" ht="15"/>
    <row r="833323" ht="15"/>
    <row r="833324" ht="15"/>
    <row r="833325" ht="15"/>
    <row r="833326" ht="15"/>
    <row r="833327" ht="15"/>
    <row r="833328" ht="15"/>
    <row r="833329" ht="15"/>
    <row r="833330" ht="15"/>
    <row r="833331" ht="15"/>
    <row r="833332" ht="15"/>
    <row r="833333" ht="15"/>
    <row r="833334" ht="15"/>
    <row r="833335" ht="15"/>
    <row r="833336" ht="15"/>
    <row r="833337" ht="15"/>
    <row r="833338" ht="15"/>
    <row r="833339" ht="15"/>
    <row r="833340" ht="15"/>
    <row r="833341" ht="15"/>
    <row r="833342" ht="15"/>
    <row r="833343" ht="15"/>
    <row r="833344" ht="15"/>
    <row r="833345" ht="15"/>
    <row r="833346" ht="15"/>
    <row r="833347" ht="15"/>
    <row r="833348" ht="15"/>
    <row r="833349" ht="15"/>
    <row r="833350" ht="15"/>
    <row r="833351" ht="15"/>
    <row r="833352" ht="15"/>
    <row r="833353" ht="15"/>
    <row r="833354" ht="15"/>
    <row r="833355" ht="15"/>
    <row r="833356" ht="15"/>
    <row r="833357" ht="15"/>
    <row r="833358" ht="15"/>
    <row r="833359" ht="15"/>
    <row r="833360" ht="15"/>
    <row r="833361" ht="15"/>
    <row r="833362" ht="15"/>
    <row r="833363" ht="15"/>
    <row r="833364" ht="15"/>
    <row r="833365" ht="15"/>
    <row r="833366" ht="15"/>
    <row r="833367" ht="15"/>
    <row r="833368" ht="15"/>
    <row r="833369" ht="15"/>
    <row r="833370" ht="15"/>
    <row r="833371" ht="15"/>
    <row r="833372" ht="15"/>
    <row r="833373" ht="15"/>
    <row r="833374" ht="15"/>
    <row r="833375" ht="15"/>
    <row r="833376" ht="15"/>
    <row r="833377" ht="15"/>
    <row r="833378" ht="15"/>
    <row r="833379" ht="15"/>
    <row r="833380" ht="15"/>
    <row r="833381" ht="15"/>
    <row r="833382" ht="15"/>
    <row r="833383" ht="15"/>
    <row r="833384" ht="15"/>
    <row r="833385" ht="15"/>
    <row r="833386" ht="15"/>
    <row r="833387" ht="15"/>
    <row r="833388" ht="15"/>
    <row r="833389" ht="15"/>
    <row r="833390" ht="15"/>
    <row r="833391" ht="15"/>
    <row r="833392" ht="15"/>
    <row r="833393" ht="15"/>
    <row r="833394" ht="15"/>
    <row r="833395" ht="15"/>
    <row r="833396" ht="15"/>
    <row r="833397" ht="15"/>
    <row r="833398" ht="15"/>
    <row r="833399" ht="15"/>
    <row r="833400" ht="15"/>
    <row r="833401" ht="15"/>
    <row r="833402" ht="15"/>
    <row r="833403" ht="15"/>
    <row r="833404" ht="15"/>
    <row r="833405" ht="15"/>
    <row r="833406" ht="15"/>
    <row r="833407" ht="15"/>
    <row r="833408" ht="15"/>
    <row r="833409" ht="15"/>
    <row r="833410" ht="15"/>
    <row r="833411" ht="15"/>
    <row r="833412" ht="15"/>
    <row r="833413" ht="15"/>
    <row r="833414" ht="15"/>
    <row r="833415" ht="15"/>
    <row r="833416" ht="15"/>
    <row r="833417" ht="15"/>
    <row r="833418" ht="15"/>
    <row r="833419" ht="15"/>
    <row r="833420" ht="15"/>
    <row r="833421" ht="15"/>
    <row r="833422" ht="15"/>
    <row r="833423" ht="15"/>
    <row r="833424" ht="15"/>
    <row r="833425" ht="15"/>
    <row r="833426" ht="15"/>
    <row r="833427" ht="15"/>
    <row r="833428" ht="15"/>
    <row r="833429" ht="15"/>
    <row r="833430" ht="15"/>
    <row r="833431" ht="15"/>
    <row r="833432" ht="15"/>
    <row r="833433" ht="15"/>
    <row r="833434" ht="15"/>
    <row r="833435" ht="15"/>
    <row r="833436" ht="15"/>
    <row r="833437" ht="15"/>
    <row r="833438" ht="15"/>
    <row r="833439" ht="15"/>
    <row r="833440" ht="15"/>
    <row r="833441" ht="15"/>
    <row r="833442" ht="15"/>
    <row r="833443" ht="15"/>
    <row r="833444" ht="15"/>
    <row r="833445" ht="15"/>
    <row r="833446" ht="15"/>
    <row r="833447" ht="15"/>
    <row r="833448" ht="15"/>
    <row r="833449" ht="15"/>
    <row r="833450" ht="15"/>
    <row r="833451" ht="15"/>
    <row r="833452" ht="15"/>
    <row r="833453" ht="15"/>
    <row r="833454" ht="15"/>
    <row r="833455" ht="15"/>
    <row r="833456" ht="15"/>
    <row r="833457" ht="15"/>
    <row r="833458" ht="15"/>
    <row r="833459" ht="15"/>
    <row r="833460" ht="15"/>
    <row r="833461" ht="15"/>
    <row r="833462" ht="15"/>
    <row r="833463" ht="15"/>
    <row r="833464" ht="15"/>
    <row r="833465" ht="15"/>
    <row r="833466" ht="15"/>
    <row r="833467" ht="15"/>
    <row r="833468" ht="15"/>
    <row r="833469" ht="15"/>
    <row r="833470" ht="15"/>
    <row r="833471" ht="15"/>
    <row r="833472" ht="15"/>
    <row r="833473" ht="15"/>
    <row r="833474" ht="15"/>
    <row r="833475" ht="15"/>
    <row r="833476" ht="15"/>
    <row r="833477" ht="15"/>
    <row r="833478" ht="15"/>
    <row r="833479" ht="15"/>
    <row r="833480" ht="15"/>
    <row r="833481" ht="15"/>
    <row r="833482" ht="15"/>
    <row r="833483" ht="15"/>
    <row r="833484" ht="15"/>
    <row r="833485" ht="15"/>
    <row r="833486" ht="15"/>
    <row r="833487" ht="15"/>
    <row r="833488" ht="15"/>
    <row r="833489" ht="15"/>
    <row r="833490" ht="15"/>
    <row r="833491" ht="15"/>
    <row r="833492" ht="15"/>
    <row r="833493" ht="15"/>
    <row r="833494" ht="15"/>
    <row r="833495" ht="15"/>
    <row r="833496" ht="15"/>
    <row r="833497" ht="15"/>
    <row r="833498" ht="15"/>
    <row r="833499" ht="15"/>
    <row r="833500" ht="15"/>
    <row r="833501" ht="15"/>
    <row r="833502" ht="15"/>
    <row r="833503" ht="15"/>
    <row r="833504" ht="15"/>
    <row r="833505" ht="15"/>
    <row r="833506" ht="15"/>
    <row r="833507" ht="15"/>
    <row r="833508" ht="15"/>
    <row r="833509" ht="15"/>
    <row r="833510" ht="15"/>
    <row r="833511" ht="15"/>
    <row r="833512" ht="15"/>
    <row r="833513" ht="15"/>
    <row r="833514" ht="15"/>
    <row r="833515" ht="15"/>
    <row r="833516" ht="15"/>
    <row r="833517" ht="15"/>
    <row r="833518" ht="15"/>
    <row r="833519" ht="15"/>
    <row r="833520" ht="15"/>
    <row r="833521" ht="15"/>
    <row r="833522" ht="15"/>
    <row r="833523" ht="15"/>
    <row r="833524" ht="15"/>
    <row r="833525" ht="15"/>
    <row r="833526" ht="15"/>
    <row r="833527" ht="15"/>
    <row r="833528" ht="15"/>
    <row r="833529" ht="15"/>
    <row r="833530" ht="15"/>
    <row r="833531" ht="15"/>
    <row r="833532" ht="15"/>
    <row r="833533" ht="15"/>
    <row r="833534" ht="15"/>
    <row r="833535" ht="15"/>
    <row r="833536" ht="15"/>
    <row r="833537" ht="15"/>
    <row r="833538" ht="15"/>
    <row r="833539" ht="15"/>
    <row r="833540" ht="15"/>
    <row r="833541" ht="15"/>
    <row r="833542" ht="15"/>
    <row r="833543" ht="15"/>
    <row r="833544" ht="15"/>
    <row r="833545" ht="15"/>
    <row r="833546" ht="15"/>
    <row r="833547" ht="15"/>
    <row r="833548" ht="15"/>
    <row r="833549" ht="15"/>
    <row r="833550" ht="15"/>
    <row r="833551" ht="15"/>
    <row r="833552" ht="15"/>
    <row r="833553" ht="15"/>
    <row r="833554" ht="15"/>
    <row r="833555" ht="15"/>
    <row r="833556" ht="15"/>
    <row r="833557" ht="15"/>
    <row r="833558" ht="15"/>
    <row r="833559" ht="15"/>
    <row r="833560" ht="15"/>
    <row r="833561" ht="15"/>
    <row r="833562" ht="15"/>
    <row r="833563" ht="15"/>
    <row r="833564" ht="15"/>
    <row r="833565" ht="15"/>
    <row r="833566" ht="15"/>
    <row r="833567" ht="15"/>
    <row r="833568" ht="15"/>
    <row r="833569" ht="15"/>
    <row r="833570" ht="15"/>
    <row r="833571" ht="15"/>
    <row r="833572" ht="15"/>
    <row r="833573" ht="15"/>
    <row r="833574" ht="15"/>
    <row r="833575" ht="15"/>
    <row r="833576" ht="15"/>
    <row r="833577" ht="15"/>
    <row r="833578" ht="15"/>
    <row r="833579" ht="15"/>
    <row r="833580" ht="15"/>
    <row r="833581" ht="15"/>
    <row r="833582" ht="15"/>
    <row r="833583" ht="15"/>
    <row r="833584" ht="15"/>
    <row r="833585" ht="15"/>
    <row r="833586" ht="15"/>
    <row r="833587" ht="15"/>
    <row r="833588" ht="15"/>
    <row r="833589" ht="15"/>
    <row r="833590" ht="15"/>
    <row r="833591" ht="15"/>
    <row r="833592" ht="15"/>
    <row r="833593" ht="15"/>
    <row r="833594" ht="15"/>
    <row r="833595" ht="15"/>
    <row r="833596" ht="15"/>
    <row r="833597" ht="15"/>
    <row r="833598" ht="15"/>
    <row r="833599" ht="15"/>
    <row r="833600" ht="15"/>
    <row r="833601" ht="15"/>
    <row r="833602" ht="15"/>
    <row r="833603" ht="15"/>
    <row r="833604" ht="15"/>
    <row r="833605" ht="15"/>
    <row r="833606" ht="15"/>
    <row r="833607" ht="15"/>
    <row r="833608" ht="15"/>
    <row r="833609" ht="15"/>
    <row r="833610" ht="15"/>
    <row r="833611" ht="15"/>
    <row r="833612" ht="15"/>
    <row r="833613" ht="15"/>
    <row r="833614" ht="15"/>
    <row r="833615" ht="15"/>
    <row r="833616" ht="15"/>
    <row r="833617" ht="15"/>
    <row r="833618" ht="15"/>
    <row r="833619" ht="15"/>
    <row r="833620" ht="15"/>
    <row r="833621" ht="15"/>
    <row r="833622" ht="15"/>
    <row r="833623" ht="15"/>
    <row r="833624" ht="15"/>
    <row r="833625" ht="15"/>
    <row r="833626" ht="15"/>
    <row r="833627" ht="15"/>
    <row r="833628" ht="15"/>
    <row r="833629" ht="15"/>
    <row r="833630" ht="15"/>
    <row r="833631" ht="15"/>
    <row r="833632" ht="15"/>
    <row r="833633" ht="15"/>
    <row r="833634" ht="15"/>
    <row r="833635" ht="15"/>
    <row r="833636" ht="15"/>
    <row r="833637" ht="15"/>
    <row r="833638" ht="15"/>
    <row r="833639" ht="15"/>
    <row r="833640" ht="15"/>
    <row r="833641" ht="15"/>
    <row r="833642" ht="15"/>
    <row r="833643" ht="15"/>
    <row r="833644" ht="15"/>
    <row r="833645" ht="15"/>
    <row r="833646" ht="15"/>
    <row r="833647" ht="15"/>
    <row r="833648" ht="15"/>
    <row r="833649" ht="15"/>
    <row r="833650" ht="15"/>
    <row r="833651" ht="15"/>
    <row r="833652" ht="15"/>
    <row r="833653" ht="15"/>
    <row r="833654" ht="15"/>
    <row r="833655" ht="15"/>
    <row r="833656" ht="15"/>
    <row r="833657" ht="15"/>
    <row r="833658" ht="15"/>
    <row r="833659" ht="15"/>
    <row r="833660" ht="15"/>
    <row r="833661" ht="15"/>
    <row r="833662" ht="15"/>
    <row r="833663" ht="15"/>
    <row r="833664" ht="15"/>
    <row r="833665" ht="15"/>
    <row r="833666" ht="15"/>
    <row r="833667" ht="15"/>
    <row r="833668" ht="15"/>
    <row r="833669" ht="15"/>
    <row r="833670" ht="15"/>
    <row r="833671" ht="15"/>
    <row r="833672" ht="15"/>
    <row r="833673" ht="15"/>
    <row r="833674" ht="15"/>
    <row r="833675" ht="15"/>
    <row r="833676" ht="15"/>
    <row r="833677" ht="15"/>
    <row r="833678" ht="15"/>
    <row r="833679" ht="15"/>
    <row r="833680" ht="15"/>
    <row r="833681" ht="15"/>
    <row r="833682" ht="15"/>
    <row r="833683" ht="15"/>
    <row r="833684" ht="15"/>
    <row r="833685" ht="15"/>
    <row r="833686" ht="15"/>
    <row r="833687" ht="15"/>
    <row r="833688" ht="15"/>
    <row r="833689" ht="15"/>
    <row r="833690" ht="15"/>
    <row r="833691" ht="15"/>
    <row r="833692" ht="15"/>
    <row r="833693" ht="15"/>
    <row r="833694" ht="15"/>
    <row r="833695" ht="15"/>
    <row r="833696" ht="15"/>
    <row r="833697" ht="15"/>
    <row r="833698" ht="15"/>
    <row r="833699" ht="15"/>
    <row r="833700" ht="15"/>
    <row r="833701" ht="15"/>
    <row r="833702" ht="15"/>
    <row r="833703" ht="15"/>
    <row r="833704" ht="15"/>
    <row r="833705" ht="15"/>
    <row r="833706" ht="15"/>
    <row r="833707" ht="15"/>
    <row r="833708" ht="15"/>
    <row r="833709" ht="15"/>
    <row r="833710" ht="15"/>
    <row r="833711" ht="15"/>
    <row r="833712" ht="15"/>
    <row r="833713" ht="15"/>
    <row r="833714" ht="15"/>
    <row r="833715" ht="15"/>
    <row r="833716" ht="15"/>
    <row r="833717" ht="15"/>
    <row r="833718" ht="15"/>
    <row r="833719" ht="15"/>
    <row r="833720" ht="15"/>
    <row r="833721" ht="15"/>
    <row r="833722" ht="15"/>
    <row r="833723" ht="15"/>
    <row r="833724" ht="15"/>
    <row r="833725" ht="15"/>
    <row r="833726" ht="15"/>
    <row r="833727" ht="15"/>
    <row r="833728" ht="15"/>
    <row r="833729" ht="15"/>
    <row r="833730" ht="15"/>
    <row r="833731" ht="15"/>
    <row r="833732" ht="15"/>
    <row r="833733" ht="15"/>
    <row r="833734" ht="15"/>
    <row r="833735" ht="15"/>
    <row r="833736" ht="15"/>
    <row r="833737" ht="15"/>
    <row r="833738" ht="15"/>
    <row r="833739" ht="15"/>
    <row r="833740" ht="15"/>
    <row r="833741" ht="15"/>
    <row r="833742" ht="15"/>
    <row r="833743" ht="15"/>
    <row r="833744" ht="15"/>
    <row r="833745" ht="15"/>
    <row r="833746" ht="15"/>
    <row r="833747" ht="15"/>
    <row r="833748" ht="15"/>
    <row r="833749" ht="15"/>
    <row r="833750" ht="15"/>
    <row r="833751" ht="15"/>
    <row r="833752" ht="15"/>
    <row r="833753" ht="15"/>
    <row r="833754" ht="15"/>
    <row r="833755" ht="15"/>
    <row r="833756" ht="15"/>
    <row r="833757" ht="15"/>
    <row r="833758" ht="15"/>
    <row r="833759" ht="15"/>
    <row r="833760" ht="15"/>
    <row r="833761" ht="15"/>
    <row r="833762" ht="15"/>
    <row r="833763" ht="15"/>
    <row r="833764" ht="15"/>
    <row r="833765" ht="15"/>
    <row r="833766" ht="15"/>
    <row r="833767" ht="15"/>
    <row r="833768" ht="15"/>
    <row r="833769" ht="15"/>
    <row r="833770" ht="15"/>
    <row r="833771" ht="15"/>
    <row r="833772" ht="15"/>
    <row r="833773" ht="15"/>
    <row r="833774" ht="15"/>
    <row r="833775" ht="15"/>
    <row r="833776" ht="15"/>
    <row r="833777" ht="15"/>
    <row r="833778" ht="15"/>
    <row r="833779" ht="15"/>
    <row r="833780" ht="15"/>
    <row r="833781" ht="15"/>
    <row r="833782" ht="15"/>
    <row r="833783" ht="15"/>
    <row r="833784" ht="15"/>
    <row r="833785" ht="15"/>
    <row r="833786" ht="15"/>
    <row r="833787" ht="15"/>
    <row r="833788" ht="15"/>
    <row r="833789" ht="15"/>
    <row r="833790" ht="15"/>
    <row r="833791" ht="15"/>
    <row r="833792" ht="15"/>
    <row r="833793" ht="15"/>
    <row r="833794" ht="15"/>
    <row r="833795" ht="15"/>
    <row r="833796" ht="15"/>
    <row r="833797" ht="15"/>
    <row r="833798" ht="15"/>
    <row r="833799" ht="15"/>
    <row r="833800" ht="15"/>
    <row r="833801" ht="15"/>
    <row r="833802" ht="15"/>
    <row r="833803" ht="15"/>
    <row r="833804" ht="15"/>
    <row r="833805" ht="15"/>
    <row r="833806" ht="15"/>
    <row r="833807" ht="15"/>
    <row r="833808" ht="15"/>
    <row r="833809" ht="15"/>
    <row r="833810" ht="15"/>
    <row r="833811" ht="15"/>
    <row r="833812" ht="15"/>
    <row r="833813" ht="15"/>
    <row r="833814" ht="15"/>
    <row r="833815" ht="15"/>
    <row r="833816" ht="15"/>
    <row r="833817" ht="15"/>
    <row r="833818" ht="15"/>
    <row r="833819" ht="15"/>
    <row r="833820" ht="15"/>
    <row r="833821" ht="15"/>
    <row r="833822" ht="15"/>
    <row r="833823" ht="15"/>
    <row r="833824" ht="15"/>
    <row r="833825" ht="15"/>
    <row r="833826" ht="15"/>
    <row r="833827" ht="15"/>
    <row r="833828" ht="15"/>
    <row r="833829" ht="15"/>
    <row r="833830" ht="15"/>
    <row r="833831" ht="15"/>
    <row r="833832" ht="15"/>
    <row r="833833" ht="15"/>
    <row r="833834" ht="15"/>
    <row r="833835" ht="15"/>
    <row r="833836" ht="15"/>
    <row r="833837" ht="15"/>
    <row r="833838" ht="15"/>
    <row r="833839" ht="15"/>
    <row r="833840" ht="15"/>
    <row r="833841" ht="15"/>
    <row r="833842" ht="15"/>
    <row r="833843" ht="15"/>
    <row r="833844" ht="15"/>
    <row r="833845" ht="15"/>
    <row r="833846" ht="15"/>
    <row r="833847" ht="15"/>
    <row r="833848" ht="15"/>
    <row r="833849" ht="15"/>
    <row r="833850" ht="15"/>
    <row r="833851" ht="15"/>
    <row r="833852" ht="15"/>
    <row r="833853" ht="15"/>
    <row r="833854" ht="15"/>
    <row r="833855" ht="15"/>
    <row r="833856" ht="15"/>
    <row r="833857" ht="15"/>
    <row r="833858" ht="15"/>
    <row r="833859" ht="15"/>
    <row r="833860" ht="15"/>
    <row r="833861" ht="15"/>
    <row r="833862" ht="15"/>
    <row r="833863" ht="15"/>
    <row r="833864" ht="15"/>
    <row r="833865" ht="15"/>
    <row r="833866" ht="15"/>
    <row r="833867" ht="15"/>
    <row r="833868" ht="15"/>
    <row r="833869" ht="15"/>
    <row r="833870" ht="15"/>
    <row r="833871" ht="15"/>
    <row r="833872" ht="15"/>
    <row r="833873" ht="15"/>
    <row r="833874" ht="15"/>
    <row r="833875" ht="15"/>
    <row r="833876" ht="15"/>
    <row r="833877" ht="15"/>
    <row r="833878" ht="15"/>
    <row r="833879" ht="15"/>
    <row r="833880" ht="15"/>
    <row r="833881" ht="15"/>
    <row r="833882" ht="15"/>
    <row r="833883" ht="15"/>
    <row r="833884" ht="15"/>
    <row r="833885" ht="15"/>
    <row r="833886" ht="15"/>
    <row r="833887" ht="15"/>
    <row r="833888" ht="15"/>
    <row r="833889" ht="15"/>
    <row r="833890" ht="15"/>
    <row r="833891" ht="15"/>
    <row r="833892" ht="15"/>
    <row r="833893" ht="15"/>
    <row r="833894" ht="15"/>
    <row r="833895" ht="15"/>
    <row r="833896" ht="15"/>
    <row r="833897" ht="15"/>
    <row r="833898" ht="15"/>
    <row r="833899" ht="15"/>
    <row r="833900" ht="15"/>
    <row r="833901" ht="15"/>
    <row r="833902" ht="15"/>
    <row r="833903" ht="15"/>
    <row r="833904" ht="15"/>
    <row r="833905" ht="15"/>
    <row r="833906" ht="15"/>
    <row r="833907" ht="15"/>
    <row r="833908" ht="15"/>
    <row r="833909" ht="15"/>
    <row r="833910" ht="15"/>
    <row r="833911" ht="15"/>
    <row r="833912" ht="15"/>
    <row r="833913" ht="15"/>
    <row r="833914" ht="15"/>
    <row r="833915" ht="15"/>
    <row r="833916" ht="15"/>
    <row r="833917" ht="15"/>
    <row r="833918" ht="15"/>
    <row r="833919" ht="15"/>
    <row r="833920" ht="15"/>
    <row r="833921" ht="15"/>
    <row r="833922" ht="15"/>
    <row r="833923" ht="15"/>
    <row r="833924" ht="15"/>
    <row r="833925" ht="15"/>
    <row r="833926" ht="15"/>
    <row r="833927" ht="15"/>
    <row r="833928" ht="15"/>
    <row r="833929" ht="15"/>
    <row r="833930" ht="15"/>
    <row r="833931" ht="15"/>
    <row r="833932" ht="15"/>
    <row r="833933" ht="15"/>
    <row r="833934" ht="15"/>
    <row r="833935" ht="15"/>
    <row r="833936" ht="15"/>
    <row r="833937" ht="15"/>
    <row r="833938" ht="15"/>
    <row r="833939" ht="15"/>
    <row r="833940" ht="15"/>
    <row r="833941" ht="15"/>
    <row r="833942" ht="15"/>
    <row r="833943" ht="15"/>
    <row r="833944" ht="15"/>
    <row r="833945" ht="15"/>
    <row r="833946" ht="15"/>
    <row r="833947" ht="15"/>
    <row r="833948" ht="15"/>
    <row r="833949" ht="15"/>
    <row r="833950" ht="15"/>
    <row r="833951" ht="15"/>
    <row r="833952" ht="15"/>
    <row r="833953" ht="15"/>
    <row r="833954" ht="15"/>
    <row r="833955" ht="15"/>
    <row r="833956" ht="15"/>
    <row r="833957" ht="15"/>
    <row r="833958" ht="15"/>
    <row r="833959" ht="15"/>
    <row r="833960" ht="15"/>
    <row r="833961" ht="15"/>
    <row r="833962" ht="15"/>
    <row r="833963" ht="15"/>
    <row r="833964" ht="15"/>
    <row r="833965" ht="15"/>
    <row r="833966" ht="15"/>
    <row r="833967" ht="15"/>
    <row r="833968" ht="15"/>
    <row r="833969" ht="15"/>
    <row r="833970" ht="15"/>
    <row r="833971" ht="15"/>
    <row r="833972" ht="15"/>
    <row r="833973" ht="15"/>
    <row r="833974" ht="15"/>
    <row r="833975" ht="15"/>
    <row r="833976" ht="15"/>
    <row r="833977" ht="15"/>
    <row r="833978" ht="15"/>
    <row r="833979" ht="15"/>
    <row r="833980" ht="15"/>
    <row r="833981" ht="15"/>
    <row r="833982" ht="15"/>
    <row r="833983" ht="15"/>
    <row r="833984" ht="15"/>
    <row r="833985" ht="15"/>
    <row r="833986" ht="15"/>
    <row r="833987" ht="15"/>
    <row r="833988" ht="15"/>
    <row r="833989" ht="15"/>
    <row r="833990" ht="15"/>
    <row r="833991" ht="15"/>
    <row r="833992" ht="15"/>
    <row r="833993" ht="15"/>
    <row r="833994" ht="15"/>
    <row r="833995" ht="15"/>
    <row r="833996" ht="15"/>
    <row r="833997" ht="15"/>
    <row r="833998" ht="15"/>
    <row r="833999" ht="15"/>
    <row r="834000" ht="15"/>
    <row r="834001" ht="15"/>
    <row r="834002" ht="15"/>
    <row r="834003" ht="15"/>
    <row r="834004" ht="15"/>
    <row r="834005" ht="15"/>
    <row r="834006" ht="15"/>
    <row r="834007" ht="15"/>
    <row r="834008" ht="15"/>
    <row r="834009" ht="15"/>
    <row r="834010" ht="15"/>
    <row r="834011" ht="15"/>
    <row r="834012" ht="15"/>
    <row r="834013" ht="15"/>
    <row r="834014" ht="15"/>
    <row r="834015" ht="15"/>
    <row r="834016" ht="15"/>
    <row r="834017" ht="15"/>
    <row r="834018" ht="15"/>
    <row r="834019" ht="15"/>
    <row r="834020" ht="15"/>
    <row r="834021" ht="15"/>
    <row r="834022" ht="15"/>
    <row r="834023" ht="15"/>
    <row r="834024" ht="15"/>
    <row r="834025" ht="15"/>
    <row r="834026" ht="15"/>
    <row r="834027" ht="15"/>
    <row r="834028" ht="15"/>
    <row r="834029" ht="15"/>
    <row r="834030" ht="15"/>
    <row r="834031" ht="15"/>
    <row r="834032" ht="15"/>
    <row r="834033" ht="15"/>
    <row r="834034" ht="15"/>
    <row r="834035" ht="15"/>
    <row r="834036" ht="15"/>
    <row r="834037" ht="15"/>
    <row r="834038" ht="15"/>
    <row r="834039" ht="15"/>
    <row r="834040" ht="15"/>
    <row r="834041" ht="15"/>
    <row r="834042" ht="15"/>
    <row r="834043" ht="15"/>
    <row r="834044" ht="15"/>
    <row r="834045" ht="15"/>
    <row r="834046" ht="15"/>
    <row r="834047" ht="15"/>
    <row r="834048" ht="15"/>
    <row r="834049" ht="15"/>
    <row r="834050" ht="15"/>
    <row r="834051" ht="15"/>
    <row r="834052" ht="15"/>
    <row r="834053" ht="15"/>
    <row r="834054" ht="15"/>
    <row r="834055" ht="15"/>
    <row r="834056" ht="15"/>
    <row r="834057" ht="15"/>
    <row r="834058" ht="15"/>
    <row r="834059" ht="15"/>
    <row r="834060" ht="15"/>
    <row r="834061" ht="15"/>
    <row r="834062" ht="15"/>
    <row r="834063" ht="15"/>
    <row r="834064" ht="15"/>
    <row r="834065" ht="15"/>
    <row r="834066" ht="15"/>
    <row r="834067" ht="15"/>
    <row r="834068" ht="15"/>
    <row r="834069" ht="15"/>
    <row r="834070" ht="15"/>
    <row r="834071" ht="15"/>
    <row r="834072" ht="15"/>
    <row r="834073" ht="15"/>
    <row r="834074" ht="15"/>
    <row r="834075" ht="15"/>
    <row r="834076" ht="15"/>
    <row r="834077" ht="15"/>
    <row r="834078" ht="15"/>
    <row r="834079" ht="15"/>
    <row r="834080" ht="15"/>
    <row r="834081" ht="15"/>
    <row r="834082" ht="15"/>
    <row r="834083" ht="15"/>
    <row r="834084" ht="15"/>
    <row r="834085" ht="15"/>
    <row r="834086" ht="15"/>
    <row r="834087" ht="15"/>
    <row r="834088" ht="15"/>
    <row r="834089" ht="15"/>
    <row r="834090" ht="15"/>
    <row r="834091" ht="15"/>
    <row r="834092" ht="15"/>
    <row r="834093" ht="15"/>
    <row r="834094" ht="15"/>
    <row r="834095" ht="15"/>
    <row r="834096" ht="15"/>
    <row r="834097" ht="15"/>
    <row r="834098" ht="15"/>
    <row r="834099" ht="15"/>
    <row r="834100" ht="15"/>
    <row r="834101" ht="15"/>
    <row r="834102" ht="15"/>
    <row r="834103" ht="15"/>
    <row r="834104" ht="15"/>
    <row r="834105" ht="15"/>
    <row r="834106" ht="15"/>
    <row r="834107" ht="15"/>
    <row r="834108" ht="15"/>
    <row r="834109" ht="15"/>
    <row r="834110" ht="15"/>
    <row r="834111" ht="15"/>
    <row r="834112" ht="15"/>
    <row r="834113" ht="15"/>
    <row r="834114" ht="15"/>
    <row r="834115" ht="15"/>
    <row r="834116" ht="15"/>
    <row r="834117" ht="15"/>
    <row r="834118" ht="15"/>
    <row r="834119" ht="15"/>
    <row r="834120" ht="15"/>
    <row r="834121" ht="15"/>
    <row r="834122" ht="15"/>
    <row r="834123" ht="15"/>
    <row r="834124" ht="15"/>
    <row r="834125" ht="15"/>
    <row r="834126" ht="15"/>
    <row r="834127" ht="15"/>
    <row r="834128" ht="15"/>
    <row r="834129" ht="15"/>
    <row r="834130" ht="15"/>
    <row r="834131" ht="15"/>
    <row r="834132" ht="15"/>
    <row r="834133" ht="15"/>
    <row r="834134" ht="15"/>
    <row r="834135" ht="15"/>
    <row r="834136" ht="15"/>
    <row r="834137" ht="15"/>
    <row r="834138" ht="15"/>
    <row r="834139" ht="15"/>
    <row r="834140" ht="15"/>
    <row r="834141" ht="15"/>
    <row r="834142" ht="15"/>
    <row r="834143" ht="15"/>
    <row r="834144" ht="15"/>
    <row r="834145" ht="15"/>
    <row r="834146" ht="15"/>
    <row r="834147" ht="15"/>
    <row r="834148" ht="15"/>
    <row r="834149" ht="15"/>
    <row r="834150" ht="15"/>
    <row r="834151" ht="15"/>
    <row r="834152" ht="15"/>
    <row r="834153" ht="15"/>
    <row r="834154" ht="15"/>
    <row r="834155" ht="15"/>
    <row r="834156" ht="15"/>
    <row r="834157" ht="15"/>
    <row r="834158" ht="15"/>
    <row r="834159" ht="15"/>
    <row r="834160" ht="15"/>
    <row r="834161" ht="15"/>
    <row r="834162" ht="15"/>
    <row r="834163" ht="15"/>
    <row r="834164" ht="15"/>
    <row r="834165" ht="15"/>
    <row r="834166" ht="15"/>
    <row r="834167" ht="15"/>
    <row r="834168" ht="15"/>
    <row r="834169" ht="15"/>
    <row r="834170" ht="15"/>
    <row r="834171" ht="15"/>
    <row r="834172" ht="15"/>
    <row r="834173" ht="15"/>
    <row r="834174" ht="15"/>
    <row r="834175" ht="15"/>
    <row r="834176" ht="15"/>
    <row r="834177" ht="15"/>
    <row r="834178" ht="15"/>
    <row r="834179" ht="15"/>
    <row r="834180" ht="15"/>
    <row r="834181" ht="15"/>
    <row r="834182" ht="15"/>
    <row r="834183" ht="15"/>
    <row r="834184" ht="15"/>
    <row r="834185" ht="15"/>
    <row r="834186" ht="15"/>
    <row r="834187" ht="15"/>
    <row r="834188" ht="15"/>
    <row r="834189" ht="15"/>
    <row r="834190" ht="15"/>
    <row r="834191" ht="15"/>
    <row r="834192" ht="15"/>
    <row r="834193" ht="15"/>
    <row r="834194" ht="15"/>
    <row r="834195" ht="15"/>
    <row r="834196" ht="15"/>
    <row r="834197" ht="15"/>
    <row r="834198" ht="15"/>
    <row r="834199" ht="15"/>
    <row r="834200" ht="15"/>
    <row r="834201" ht="15"/>
    <row r="834202" ht="15"/>
    <row r="834203" ht="15"/>
    <row r="834204" ht="15"/>
    <row r="834205" ht="15"/>
    <row r="834206" ht="15"/>
    <row r="834207" ht="15"/>
    <row r="834208" ht="15"/>
    <row r="834209" ht="15"/>
    <row r="834210" ht="15"/>
    <row r="834211" ht="15"/>
    <row r="834212" ht="15"/>
    <row r="834213" ht="15"/>
    <row r="834214" ht="15"/>
    <row r="834215" ht="15"/>
    <row r="834216" ht="15"/>
    <row r="834217" ht="15"/>
    <row r="834218" ht="15"/>
    <row r="834219" ht="15"/>
    <row r="834220" ht="15"/>
    <row r="834221" ht="15"/>
    <row r="834222" ht="15"/>
    <row r="834223" ht="15"/>
    <row r="834224" ht="15"/>
    <row r="834225" ht="15"/>
    <row r="834226" ht="15"/>
    <row r="834227" ht="15"/>
    <row r="834228" ht="15"/>
    <row r="834229" ht="15"/>
    <row r="834230" ht="15"/>
    <row r="834231" ht="15"/>
    <row r="834232" ht="15"/>
    <row r="834233" ht="15"/>
    <row r="834234" ht="15"/>
    <row r="834235" ht="15"/>
    <row r="834236" ht="15"/>
    <row r="834237" ht="15"/>
    <row r="834238" ht="15"/>
    <row r="834239" ht="15"/>
    <row r="834240" ht="15"/>
    <row r="834241" ht="15"/>
    <row r="834242" ht="15"/>
    <row r="834243" ht="15"/>
    <row r="834244" ht="15"/>
    <row r="834245" ht="15"/>
    <row r="834246" ht="15"/>
    <row r="834247" ht="15"/>
    <row r="834248" ht="15"/>
    <row r="834249" ht="15"/>
    <row r="834250" ht="15"/>
    <row r="834251" ht="15"/>
    <row r="834252" ht="15"/>
    <row r="834253" ht="15"/>
    <row r="834254" ht="15"/>
    <row r="834255" ht="15"/>
    <row r="834256" ht="15"/>
    <row r="834257" ht="15"/>
    <row r="834258" ht="15"/>
    <row r="834259" ht="15"/>
    <row r="834260" ht="15"/>
    <row r="834261" ht="15"/>
    <row r="834262" ht="15"/>
    <row r="834263" ht="15"/>
    <row r="834264" ht="15"/>
    <row r="834265" ht="15"/>
    <row r="834266" ht="15"/>
    <row r="834267" ht="15"/>
    <row r="834268" ht="15"/>
    <row r="834269" ht="15"/>
    <row r="834270" ht="15"/>
    <row r="834271" ht="15"/>
    <row r="834272" ht="15"/>
    <row r="834273" ht="15"/>
    <row r="834274" ht="15"/>
    <row r="834275" ht="15"/>
    <row r="834276" ht="15"/>
    <row r="834277" ht="15"/>
    <row r="834278" ht="15"/>
    <row r="834279" ht="15"/>
    <row r="834280" ht="15"/>
    <row r="834281" ht="15"/>
    <row r="834282" ht="15"/>
    <row r="834283" ht="15"/>
    <row r="834284" ht="15"/>
    <row r="834285" ht="15"/>
    <row r="834286" ht="15"/>
    <row r="834287" ht="15"/>
    <row r="834288" ht="15"/>
    <row r="834289" ht="15"/>
    <row r="834290" ht="15"/>
    <row r="834291" ht="15"/>
    <row r="834292" ht="15"/>
    <row r="834293" ht="15"/>
    <row r="834294" ht="15"/>
    <row r="834295" ht="15"/>
    <row r="834296" ht="15"/>
    <row r="834297" ht="15"/>
    <row r="834298" ht="15"/>
    <row r="834299" ht="15"/>
    <row r="834300" ht="15"/>
    <row r="834301" ht="15"/>
    <row r="834302" ht="15"/>
    <row r="834303" ht="15"/>
    <row r="834304" ht="15"/>
    <row r="834305" ht="15"/>
    <row r="834306" ht="15"/>
    <row r="834307" ht="15"/>
    <row r="834308" ht="15"/>
    <row r="834309" ht="15"/>
    <row r="834310" ht="15"/>
    <row r="834311" ht="15"/>
    <row r="834312" ht="15"/>
    <row r="834313" ht="15"/>
    <row r="834314" ht="15"/>
    <row r="834315" ht="15"/>
    <row r="834316" ht="15"/>
    <row r="834317" ht="15"/>
    <row r="834318" ht="15"/>
    <row r="834319" ht="15"/>
    <row r="834320" ht="15"/>
    <row r="834321" ht="15"/>
    <row r="834322" ht="15"/>
    <row r="834323" ht="15"/>
    <row r="834324" ht="15"/>
    <row r="834325" ht="15"/>
    <row r="834326" ht="15"/>
    <row r="834327" ht="15"/>
    <row r="834328" ht="15"/>
    <row r="834329" ht="15"/>
    <row r="834330" ht="15"/>
    <row r="834331" ht="15"/>
    <row r="834332" ht="15"/>
    <row r="834333" ht="15"/>
    <row r="834334" ht="15"/>
    <row r="834335" ht="15"/>
    <row r="834336" ht="15"/>
    <row r="834337" ht="15"/>
    <row r="834338" ht="15"/>
    <row r="834339" ht="15"/>
    <row r="834340" ht="15"/>
    <row r="834341" ht="15"/>
    <row r="834342" ht="15"/>
    <row r="834343" ht="15"/>
    <row r="834344" ht="15"/>
    <row r="834345" ht="15"/>
    <row r="834346" ht="15"/>
    <row r="834347" ht="15"/>
    <row r="834348" ht="15"/>
    <row r="834349" ht="15"/>
    <row r="834350" ht="15"/>
    <row r="834351" ht="15"/>
    <row r="834352" ht="15"/>
    <row r="834353" ht="15"/>
    <row r="834354" ht="15"/>
    <row r="834355" ht="15"/>
    <row r="834356" ht="15"/>
    <row r="834357" ht="15"/>
    <row r="834358" ht="15"/>
    <row r="834359" ht="15"/>
    <row r="834360" ht="15"/>
    <row r="834361" ht="15"/>
    <row r="834362" ht="15"/>
    <row r="834363" ht="15"/>
    <row r="834364" ht="15"/>
    <row r="834365" ht="15"/>
    <row r="834366" ht="15"/>
    <row r="834367" ht="15"/>
    <row r="834368" ht="15"/>
    <row r="834369" ht="15"/>
    <row r="834370" ht="15"/>
    <row r="834371" ht="15"/>
    <row r="834372" ht="15"/>
    <row r="834373" ht="15"/>
    <row r="834374" ht="15"/>
    <row r="834375" ht="15"/>
    <row r="834376" ht="15"/>
    <row r="834377" ht="15"/>
    <row r="834378" ht="15"/>
    <row r="834379" ht="15"/>
    <row r="834380" ht="15"/>
    <row r="834381" ht="15"/>
    <row r="834382" ht="15"/>
    <row r="834383" ht="15"/>
    <row r="834384" ht="15"/>
    <row r="834385" ht="15"/>
    <row r="834386" ht="15"/>
    <row r="834387" ht="15"/>
    <row r="834388" ht="15"/>
    <row r="834389" ht="15"/>
    <row r="834390" ht="15"/>
    <row r="834391" ht="15"/>
    <row r="834392" ht="15"/>
    <row r="834393" ht="15"/>
    <row r="834394" ht="15"/>
    <row r="834395" ht="15"/>
    <row r="834396" ht="15"/>
    <row r="834397" ht="15"/>
    <row r="834398" ht="15"/>
    <row r="834399" ht="15"/>
    <row r="834400" ht="15"/>
    <row r="834401" ht="15"/>
    <row r="834402" ht="15"/>
    <row r="834403" ht="15"/>
    <row r="834404" ht="15"/>
    <row r="834405" ht="15"/>
    <row r="834406" ht="15"/>
    <row r="834407" ht="15"/>
    <row r="834408" ht="15"/>
    <row r="834409" ht="15"/>
    <row r="834410" ht="15"/>
    <row r="834411" ht="15"/>
    <row r="834412" ht="15"/>
    <row r="834413" ht="15"/>
    <row r="834414" ht="15"/>
    <row r="834415" ht="15"/>
    <row r="834416" ht="15"/>
    <row r="834417" ht="15"/>
    <row r="834418" ht="15"/>
    <row r="834419" ht="15"/>
    <row r="834420" ht="15"/>
    <row r="834421" ht="15"/>
    <row r="834422" ht="15"/>
    <row r="834423" ht="15"/>
    <row r="834424" ht="15"/>
    <row r="834425" ht="15"/>
    <row r="834426" ht="15"/>
    <row r="834427" ht="15"/>
    <row r="834428" ht="15"/>
    <row r="834429" ht="15"/>
    <row r="834430" ht="15"/>
    <row r="834431" ht="15"/>
    <row r="834432" ht="15"/>
    <row r="834433" ht="15"/>
    <row r="834434" ht="15"/>
    <row r="834435" ht="15"/>
    <row r="834436" ht="15"/>
    <row r="834437" ht="15"/>
    <row r="834438" ht="15"/>
    <row r="834439" ht="15"/>
    <row r="834440" ht="15"/>
    <row r="834441" ht="15"/>
    <row r="834442" ht="15"/>
    <row r="834443" ht="15"/>
    <row r="834444" ht="15"/>
    <row r="834445" ht="15"/>
    <row r="834446" ht="15"/>
    <row r="834447" ht="15"/>
    <row r="834448" ht="15"/>
    <row r="834449" ht="15"/>
    <row r="834450" ht="15"/>
    <row r="834451" ht="15"/>
    <row r="834452" ht="15"/>
    <row r="834453" ht="15"/>
    <row r="834454" ht="15"/>
    <row r="834455" ht="15"/>
    <row r="834456" ht="15"/>
    <row r="834457" ht="15"/>
    <row r="834458" ht="15"/>
    <row r="834459" ht="15"/>
    <row r="834460" ht="15"/>
    <row r="834461" ht="15"/>
    <row r="834462" ht="15"/>
    <row r="834463" ht="15"/>
    <row r="834464" ht="15"/>
    <row r="834465" ht="15"/>
    <row r="834466" ht="15"/>
    <row r="834467" ht="15"/>
    <row r="834468" ht="15"/>
    <row r="834469" ht="15"/>
    <row r="834470" ht="15"/>
    <row r="834471" ht="15"/>
    <row r="834472" ht="15"/>
    <row r="834473" ht="15"/>
    <row r="834474" ht="15"/>
    <row r="834475" ht="15"/>
    <row r="834476" ht="15"/>
    <row r="834477" ht="15"/>
    <row r="834478" ht="15"/>
    <row r="834479" ht="15"/>
    <row r="834480" ht="15"/>
    <row r="834481" ht="15"/>
    <row r="834482" ht="15"/>
    <row r="834483" ht="15"/>
    <row r="834484" ht="15"/>
    <row r="834485" ht="15"/>
    <row r="834486" ht="15"/>
    <row r="834487" ht="15"/>
    <row r="834488" ht="15"/>
    <row r="834489" ht="15"/>
    <row r="834490" ht="15"/>
    <row r="834491" ht="15"/>
    <row r="834492" ht="15"/>
    <row r="834493" ht="15"/>
    <row r="834494" ht="15"/>
    <row r="834495" ht="15"/>
    <row r="834496" ht="15"/>
    <row r="834497" ht="15"/>
    <row r="834498" ht="15"/>
    <row r="834499" ht="15"/>
    <row r="834500" ht="15"/>
    <row r="834501" ht="15"/>
    <row r="834502" ht="15"/>
    <row r="834503" ht="15"/>
    <row r="834504" ht="15"/>
    <row r="834505" ht="15"/>
    <row r="834506" ht="15"/>
    <row r="834507" ht="15"/>
    <row r="834508" ht="15"/>
    <row r="834509" ht="15"/>
    <row r="834510" ht="15"/>
    <row r="834511" ht="15"/>
    <row r="834512" ht="15"/>
    <row r="834513" ht="15"/>
    <row r="834514" ht="15"/>
    <row r="834515" ht="15"/>
    <row r="834516" ht="15"/>
    <row r="834517" ht="15"/>
    <row r="834518" ht="15"/>
    <row r="834519" ht="15"/>
    <row r="834520" ht="15"/>
    <row r="834521" ht="15"/>
    <row r="834522" ht="15"/>
    <row r="834523" ht="15"/>
    <row r="834524" ht="15"/>
    <row r="834525" ht="15"/>
    <row r="834526" ht="15"/>
    <row r="834527" ht="15"/>
    <row r="834528" ht="15"/>
    <row r="834529" ht="15"/>
    <row r="834530" ht="15"/>
    <row r="834531" ht="15"/>
    <row r="834532" ht="15"/>
    <row r="834533" ht="15"/>
    <row r="834534" ht="15"/>
    <row r="834535" ht="15"/>
    <row r="834536" ht="15"/>
    <row r="834537" ht="15"/>
    <row r="834538" ht="15"/>
    <row r="834539" ht="15"/>
    <row r="834540" ht="15"/>
    <row r="834541" ht="15"/>
    <row r="834542" ht="15"/>
    <row r="834543" ht="15"/>
    <row r="834544" ht="15"/>
    <row r="834545" ht="15"/>
    <row r="834546" ht="15"/>
    <row r="834547" ht="15"/>
    <row r="834548" ht="15"/>
    <row r="834549" ht="15"/>
    <row r="834550" ht="15"/>
    <row r="834551" ht="15"/>
    <row r="834552" ht="15"/>
    <row r="834553" ht="15"/>
    <row r="834554" ht="15"/>
    <row r="834555" ht="15"/>
    <row r="834556" ht="15"/>
    <row r="834557" ht="15"/>
    <row r="834558" ht="15"/>
    <row r="834559" ht="15"/>
    <row r="834560" ht="15"/>
    <row r="834561" ht="15"/>
    <row r="834562" ht="15"/>
    <row r="834563" ht="15"/>
    <row r="834564" ht="15"/>
    <row r="834565" ht="15"/>
    <row r="834566" ht="15"/>
    <row r="834567" ht="15"/>
    <row r="834568" ht="15"/>
    <row r="834569" ht="15"/>
    <row r="834570" ht="15"/>
    <row r="834571" ht="15"/>
    <row r="834572" ht="15"/>
    <row r="834573" ht="15"/>
    <row r="834574" ht="15"/>
    <row r="834575" ht="15"/>
    <row r="834576" ht="15"/>
    <row r="834577" ht="15"/>
    <row r="834578" ht="15"/>
    <row r="834579" ht="15"/>
    <row r="834580" ht="15"/>
    <row r="834581" ht="15"/>
    <row r="834582" ht="15"/>
    <row r="834583" ht="15"/>
    <row r="834584" ht="15"/>
    <row r="834585" ht="15"/>
    <row r="834586" ht="15"/>
    <row r="834587" ht="15"/>
    <row r="834588" ht="15"/>
    <row r="834589" ht="15"/>
    <row r="834590" ht="15"/>
    <row r="834591" ht="15"/>
    <row r="834592" ht="15"/>
    <row r="834593" ht="15"/>
    <row r="834594" ht="15"/>
    <row r="834595" ht="15"/>
    <row r="834596" ht="15"/>
    <row r="834597" ht="15"/>
    <row r="834598" ht="15"/>
    <row r="834599" ht="15"/>
    <row r="834600" ht="15"/>
    <row r="834601" ht="15"/>
    <row r="834602" ht="15"/>
    <row r="834603" ht="15"/>
    <row r="834604" ht="15"/>
    <row r="834605" ht="15"/>
    <row r="834606" ht="15"/>
    <row r="834607" ht="15"/>
    <row r="834608" ht="15"/>
    <row r="834609" ht="15"/>
    <row r="834610" ht="15"/>
    <row r="834611" ht="15"/>
    <row r="834612" ht="15"/>
    <row r="834613" ht="15"/>
    <row r="834614" ht="15"/>
    <row r="834615" ht="15"/>
    <row r="834616" ht="15"/>
    <row r="834617" ht="15"/>
    <row r="834618" ht="15"/>
    <row r="834619" ht="15"/>
    <row r="834620" ht="15"/>
    <row r="834621" ht="15"/>
    <row r="834622" ht="15"/>
    <row r="834623" ht="15"/>
    <row r="834624" ht="15"/>
    <row r="834625" ht="15"/>
    <row r="834626" ht="15"/>
    <row r="834627" ht="15"/>
    <row r="834628" ht="15"/>
    <row r="834629" ht="15"/>
    <row r="834630" ht="15"/>
    <row r="834631" ht="15"/>
    <row r="834632" ht="15"/>
    <row r="834633" ht="15"/>
    <row r="834634" ht="15"/>
    <row r="834635" ht="15"/>
    <row r="834636" ht="15"/>
    <row r="834637" ht="15"/>
    <row r="834638" ht="15"/>
    <row r="834639" ht="15"/>
    <row r="834640" ht="15"/>
    <row r="834641" ht="15"/>
    <row r="834642" ht="15"/>
    <row r="834643" ht="15"/>
    <row r="834644" ht="15"/>
    <row r="834645" ht="15"/>
    <row r="834646" ht="15"/>
    <row r="834647" ht="15"/>
    <row r="834648" ht="15"/>
    <row r="834649" ht="15"/>
    <row r="834650" ht="15"/>
    <row r="834651" ht="15"/>
    <row r="834652" ht="15"/>
    <row r="834653" ht="15"/>
    <row r="834654" ht="15"/>
    <row r="834655" ht="15"/>
    <row r="834656" ht="15"/>
    <row r="834657" ht="15"/>
    <row r="834658" ht="15"/>
    <row r="834659" ht="15"/>
    <row r="834660" ht="15"/>
    <row r="834661" ht="15"/>
    <row r="834662" ht="15"/>
    <row r="834663" ht="15"/>
    <row r="834664" ht="15"/>
    <row r="834665" ht="15"/>
    <row r="834666" ht="15"/>
    <row r="834667" ht="15"/>
    <row r="834668" ht="15"/>
    <row r="834669" ht="15"/>
    <row r="834670" ht="15"/>
    <row r="834671" ht="15"/>
    <row r="834672" ht="15"/>
    <row r="834673" ht="15"/>
    <row r="834674" ht="15"/>
    <row r="834675" ht="15"/>
    <row r="834676" ht="15"/>
    <row r="834677" ht="15"/>
    <row r="834678" ht="15"/>
    <row r="834679" ht="15"/>
    <row r="834680" ht="15"/>
    <row r="834681" ht="15"/>
    <row r="834682" ht="15"/>
    <row r="834683" ht="15"/>
    <row r="834684" ht="15"/>
    <row r="834685" ht="15"/>
    <row r="834686" ht="15"/>
    <row r="834687" ht="15"/>
    <row r="834688" ht="15"/>
    <row r="834689" ht="15"/>
    <row r="834690" ht="15"/>
    <row r="834691" ht="15"/>
    <row r="834692" ht="15"/>
    <row r="834693" ht="15"/>
    <row r="834694" ht="15"/>
    <row r="834695" ht="15"/>
    <row r="834696" ht="15"/>
    <row r="834697" ht="15"/>
    <row r="834698" ht="15"/>
    <row r="834699" ht="15"/>
    <row r="834700" ht="15"/>
    <row r="834701" ht="15"/>
    <row r="834702" ht="15"/>
    <row r="834703" ht="15"/>
    <row r="834704" ht="15"/>
    <row r="834705" ht="15"/>
    <row r="834706" ht="15"/>
    <row r="834707" ht="15"/>
    <row r="834708" ht="15"/>
    <row r="834709" ht="15"/>
    <row r="834710" ht="15"/>
    <row r="834711" ht="15"/>
    <row r="834712" ht="15"/>
    <row r="834713" ht="15"/>
    <row r="834714" ht="15"/>
    <row r="834715" ht="15"/>
    <row r="834716" ht="15"/>
    <row r="834717" ht="15"/>
    <row r="834718" ht="15"/>
    <row r="834719" ht="15"/>
    <row r="834720" ht="15"/>
    <row r="834721" ht="15"/>
    <row r="834722" ht="15"/>
    <row r="834723" ht="15"/>
    <row r="834724" ht="15"/>
    <row r="834725" ht="15"/>
    <row r="834726" ht="15"/>
    <row r="834727" ht="15"/>
    <row r="834728" ht="15"/>
    <row r="834729" ht="15"/>
    <row r="834730" ht="15"/>
    <row r="834731" ht="15"/>
    <row r="834732" ht="15"/>
    <row r="834733" ht="15"/>
    <row r="834734" ht="15"/>
    <row r="834735" ht="15"/>
    <row r="834736" ht="15"/>
    <row r="834737" ht="15"/>
    <row r="834738" ht="15"/>
    <row r="834739" ht="15"/>
    <row r="834740" ht="15"/>
    <row r="834741" ht="15"/>
    <row r="834742" ht="15"/>
    <row r="834743" ht="15"/>
    <row r="834744" ht="15"/>
    <row r="834745" ht="15"/>
    <row r="834746" ht="15"/>
    <row r="834747" ht="15"/>
    <row r="834748" ht="15"/>
    <row r="834749" ht="15"/>
    <row r="834750" ht="15"/>
    <row r="834751" ht="15"/>
    <row r="834752" ht="15"/>
    <row r="834753" ht="15"/>
    <row r="834754" ht="15"/>
    <row r="834755" ht="15"/>
    <row r="834756" ht="15"/>
    <row r="834757" ht="15"/>
    <row r="834758" ht="15"/>
    <row r="834759" ht="15"/>
    <row r="834760" ht="15"/>
    <row r="834761" ht="15"/>
    <row r="834762" ht="15"/>
    <row r="834763" ht="15"/>
    <row r="834764" ht="15"/>
    <row r="834765" ht="15"/>
    <row r="834766" ht="15"/>
    <row r="834767" ht="15"/>
    <row r="834768" ht="15"/>
    <row r="834769" ht="15"/>
    <row r="834770" ht="15"/>
    <row r="834771" ht="15"/>
    <row r="834772" ht="15"/>
    <row r="834773" ht="15"/>
    <row r="834774" ht="15"/>
    <row r="834775" ht="15"/>
    <row r="834776" ht="15"/>
    <row r="834777" ht="15"/>
    <row r="834778" ht="15"/>
    <row r="834779" ht="15"/>
    <row r="834780" ht="15"/>
    <row r="834781" ht="15"/>
    <row r="834782" ht="15"/>
    <row r="834783" ht="15"/>
    <row r="834784" ht="15"/>
    <row r="834785" ht="15"/>
    <row r="834786" ht="15"/>
    <row r="834787" ht="15"/>
    <row r="834788" ht="15"/>
    <row r="834789" ht="15"/>
    <row r="834790" ht="15"/>
    <row r="834791" ht="15"/>
    <row r="834792" ht="15"/>
    <row r="834793" ht="15"/>
    <row r="834794" ht="15"/>
    <row r="834795" ht="15"/>
    <row r="834796" ht="15"/>
    <row r="834797" ht="15"/>
    <row r="834798" ht="15"/>
    <row r="834799" ht="15"/>
    <row r="834800" ht="15"/>
    <row r="834801" ht="15"/>
    <row r="834802" ht="15"/>
    <row r="834803" ht="15"/>
    <row r="834804" ht="15"/>
    <row r="834805" ht="15"/>
    <row r="834806" ht="15"/>
    <row r="834807" ht="15"/>
    <row r="834808" ht="15"/>
    <row r="834809" ht="15"/>
    <row r="834810" ht="15"/>
    <row r="834811" ht="15"/>
    <row r="834812" ht="15"/>
    <row r="834813" ht="15"/>
    <row r="834814" ht="15"/>
    <row r="834815" ht="15"/>
    <row r="834816" ht="15"/>
    <row r="834817" ht="15"/>
    <row r="834818" ht="15"/>
    <row r="834819" ht="15"/>
    <row r="834820" ht="15"/>
    <row r="834821" ht="15"/>
    <row r="834822" ht="15"/>
    <row r="834823" ht="15"/>
    <row r="834824" ht="15"/>
    <row r="834825" ht="15"/>
    <row r="834826" ht="15"/>
    <row r="834827" ht="15"/>
    <row r="834828" ht="15"/>
    <row r="834829" ht="15"/>
    <row r="834830" ht="15"/>
    <row r="834831" ht="15"/>
    <row r="834832" ht="15"/>
    <row r="834833" ht="15"/>
    <row r="834834" ht="15"/>
    <row r="834835" ht="15"/>
    <row r="834836" ht="15"/>
    <row r="834837" ht="15"/>
    <row r="834838" ht="15"/>
    <row r="834839" ht="15"/>
    <row r="834840" ht="15"/>
    <row r="834841" ht="15"/>
    <row r="834842" ht="15"/>
    <row r="834843" ht="15"/>
    <row r="834844" ht="15"/>
    <row r="834845" ht="15"/>
    <row r="834846" ht="15"/>
    <row r="834847" ht="15"/>
    <row r="834848" ht="15"/>
    <row r="834849" ht="15"/>
    <row r="834850" ht="15"/>
    <row r="834851" ht="15"/>
    <row r="834852" ht="15"/>
    <row r="834853" ht="15"/>
    <row r="834854" ht="15"/>
    <row r="834855" ht="15"/>
    <row r="834856" ht="15"/>
    <row r="834857" ht="15"/>
    <row r="834858" ht="15"/>
    <row r="834859" ht="15"/>
    <row r="834860" ht="15"/>
    <row r="834861" ht="15"/>
    <row r="834862" ht="15"/>
    <row r="834863" ht="15"/>
    <row r="834864" ht="15"/>
    <row r="834865" ht="15"/>
    <row r="834866" ht="15"/>
    <row r="834867" ht="15"/>
    <row r="834868" ht="15"/>
    <row r="834869" ht="15"/>
    <row r="834870" ht="15"/>
    <row r="834871" ht="15"/>
    <row r="834872" ht="15"/>
    <row r="834873" ht="15"/>
    <row r="834874" ht="15"/>
    <row r="834875" ht="15"/>
    <row r="834876" ht="15"/>
    <row r="834877" ht="15"/>
    <row r="834878" ht="15"/>
    <row r="834879" ht="15"/>
    <row r="834880" ht="15"/>
    <row r="834881" ht="15"/>
    <row r="834882" ht="15"/>
    <row r="834883" ht="15"/>
    <row r="834884" ht="15"/>
    <row r="834885" ht="15"/>
    <row r="834886" ht="15"/>
    <row r="834887" ht="15"/>
    <row r="834888" ht="15"/>
    <row r="834889" ht="15"/>
    <row r="834890" ht="15"/>
    <row r="834891" ht="15"/>
    <row r="834892" ht="15"/>
    <row r="834893" ht="15"/>
    <row r="834894" ht="15"/>
    <row r="834895" ht="15"/>
    <row r="834896" ht="15"/>
    <row r="834897" ht="15"/>
    <row r="834898" ht="15"/>
    <row r="834899" ht="15"/>
    <row r="834900" ht="15"/>
    <row r="834901" ht="15"/>
    <row r="834902" ht="15"/>
    <row r="834903" ht="15"/>
    <row r="834904" ht="15"/>
    <row r="834905" ht="15"/>
    <row r="834906" ht="15"/>
    <row r="834907" ht="15"/>
    <row r="834908" ht="15"/>
    <row r="834909" ht="15"/>
    <row r="834910" ht="15"/>
    <row r="834911" ht="15"/>
    <row r="834912" ht="15"/>
    <row r="834913" ht="15"/>
    <row r="834914" ht="15"/>
    <row r="834915" ht="15"/>
    <row r="834916" ht="15"/>
    <row r="834917" ht="15"/>
    <row r="834918" ht="15"/>
    <row r="834919" ht="15"/>
    <row r="834920" ht="15"/>
    <row r="834921" ht="15"/>
    <row r="834922" ht="15"/>
    <row r="834923" ht="15"/>
    <row r="834924" ht="15"/>
    <row r="834925" ht="15"/>
    <row r="834926" ht="15"/>
    <row r="834927" ht="15"/>
    <row r="834928" ht="15"/>
    <row r="834929" ht="15"/>
    <row r="834930" ht="15"/>
    <row r="834931" ht="15"/>
    <row r="834932" ht="15"/>
    <row r="834933" ht="15"/>
    <row r="834934" ht="15"/>
    <row r="834935" ht="15"/>
    <row r="834936" ht="15"/>
    <row r="834937" ht="15"/>
    <row r="834938" ht="15"/>
    <row r="834939" ht="15"/>
    <row r="834940" ht="15"/>
    <row r="834941" ht="15"/>
    <row r="834942" ht="15"/>
    <row r="834943" ht="15"/>
    <row r="834944" ht="15"/>
    <row r="834945" ht="15"/>
    <row r="834946" ht="15"/>
    <row r="834947" ht="15"/>
    <row r="834948" ht="15"/>
    <row r="834949" ht="15"/>
    <row r="834950" ht="15"/>
    <row r="834951" ht="15"/>
    <row r="834952" ht="15"/>
    <row r="834953" ht="15"/>
    <row r="834954" ht="15"/>
    <row r="834955" ht="15"/>
    <row r="834956" ht="15"/>
    <row r="834957" ht="15"/>
    <row r="834958" ht="15"/>
    <row r="834959" ht="15"/>
    <row r="834960" ht="15"/>
    <row r="834961" ht="15"/>
    <row r="834962" ht="15"/>
    <row r="834963" ht="15"/>
    <row r="834964" ht="15"/>
    <row r="834965" ht="15"/>
    <row r="834966" ht="15"/>
    <row r="834967" ht="15"/>
    <row r="834968" ht="15"/>
    <row r="834969" ht="15"/>
    <row r="834970" ht="15"/>
    <row r="834971" ht="15"/>
    <row r="834972" ht="15"/>
    <row r="834973" ht="15"/>
    <row r="834974" ht="15"/>
    <row r="834975" ht="15"/>
    <row r="834976" ht="15"/>
    <row r="834977" ht="15"/>
    <row r="834978" ht="15"/>
    <row r="834979" ht="15"/>
    <row r="834980" ht="15"/>
    <row r="834981" ht="15"/>
    <row r="834982" ht="15"/>
    <row r="834983" ht="15"/>
    <row r="834984" ht="15"/>
    <row r="834985" ht="15"/>
    <row r="834986" ht="15"/>
    <row r="834987" ht="15"/>
    <row r="834988" ht="15"/>
    <row r="834989" ht="15"/>
    <row r="834990" ht="15"/>
    <row r="834991" ht="15"/>
    <row r="834992" ht="15"/>
    <row r="834993" ht="15"/>
    <row r="834994" ht="15"/>
    <row r="834995" ht="15"/>
    <row r="834996" ht="15"/>
    <row r="834997" ht="15"/>
    <row r="834998" ht="15"/>
    <row r="834999" ht="15"/>
    <row r="835000" ht="15"/>
    <row r="835001" ht="15"/>
    <row r="835002" ht="15"/>
    <row r="835003" ht="15"/>
    <row r="835004" ht="15"/>
    <row r="835005" ht="15"/>
    <row r="835006" ht="15"/>
    <row r="835007" ht="15"/>
    <row r="835008" ht="15"/>
    <row r="835009" ht="15"/>
    <row r="835010" ht="15"/>
    <row r="835011" ht="15"/>
    <row r="835012" ht="15"/>
    <row r="835013" ht="15"/>
    <row r="835014" ht="15"/>
    <row r="835015" ht="15"/>
    <row r="835016" ht="15"/>
    <row r="835017" ht="15"/>
    <row r="835018" ht="15"/>
    <row r="835019" ht="15"/>
    <row r="835020" ht="15"/>
    <row r="835021" ht="15"/>
    <row r="835022" ht="15"/>
    <row r="835023" ht="15"/>
    <row r="835024" ht="15"/>
    <row r="835025" ht="15"/>
    <row r="835026" ht="15"/>
    <row r="835027" ht="15"/>
    <row r="835028" ht="15"/>
    <row r="835029" ht="15"/>
    <row r="835030" ht="15"/>
    <row r="835031" ht="15"/>
    <row r="835032" ht="15"/>
    <row r="835033" ht="15"/>
    <row r="835034" ht="15"/>
    <row r="835035" ht="15"/>
    <row r="835036" ht="15"/>
    <row r="835037" ht="15"/>
    <row r="835038" ht="15"/>
    <row r="835039" ht="15"/>
    <row r="835040" ht="15"/>
    <row r="835041" ht="15"/>
    <row r="835042" ht="15"/>
    <row r="835043" ht="15"/>
    <row r="835044" ht="15"/>
    <row r="835045" ht="15"/>
    <row r="835046" ht="15"/>
    <row r="835047" ht="15"/>
    <row r="835048" ht="15"/>
    <row r="835049" ht="15"/>
    <row r="835050" ht="15"/>
    <row r="835051" ht="15"/>
    <row r="835052" ht="15"/>
    <row r="835053" ht="15"/>
    <row r="835054" ht="15"/>
    <row r="835055" ht="15"/>
    <row r="835056" ht="15"/>
    <row r="835057" ht="15"/>
    <row r="835058" ht="15"/>
    <row r="835059" ht="15"/>
    <row r="835060" ht="15"/>
    <row r="835061" ht="15"/>
    <row r="835062" ht="15"/>
    <row r="835063" ht="15"/>
    <row r="835064" ht="15"/>
    <row r="835065" ht="15"/>
    <row r="835066" ht="15"/>
    <row r="835067" ht="15"/>
    <row r="835068" ht="15"/>
    <row r="835069" ht="15"/>
    <row r="835070" ht="15"/>
    <row r="835071" ht="15"/>
    <row r="835072" ht="15"/>
    <row r="835073" ht="15"/>
    <row r="835074" ht="15"/>
    <row r="835075" ht="15"/>
    <row r="835076" ht="15"/>
    <row r="835077" ht="15"/>
    <row r="835078" ht="15"/>
    <row r="835079" ht="15"/>
    <row r="835080" ht="15"/>
    <row r="835081" ht="15"/>
    <row r="835082" ht="15"/>
    <row r="835083" ht="15"/>
    <row r="835084" ht="15"/>
    <row r="835085" ht="15"/>
    <row r="835086" ht="15"/>
    <row r="835087" ht="15"/>
    <row r="835088" ht="15"/>
    <row r="835089" ht="15"/>
    <row r="835090" ht="15"/>
    <row r="835091" ht="15"/>
    <row r="835092" ht="15"/>
    <row r="835093" ht="15"/>
    <row r="835094" ht="15"/>
    <row r="835095" ht="15"/>
    <row r="835096" ht="15"/>
    <row r="835097" ht="15"/>
    <row r="835098" ht="15"/>
    <row r="835099" ht="15"/>
    <row r="835100" ht="15"/>
    <row r="835101" ht="15"/>
    <row r="835102" ht="15"/>
    <row r="835103" ht="15"/>
    <row r="835104" ht="15"/>
    <row r="835105" ht="15"/>
    <row r="835106" ht="15"/>
    <row r="835107" ht="15"/>
    <row r="835108" ht="15"/>
    <row r="835109" ht="15"/>
    <row r="835110" ht="15"/>
    <row r="835111" ht="15"/>
    <row r="835112" ht="15"/>
    <row r="835113" ht="15"/>
    <row r="835114" ht="15"/>
    <row r="835115" ht="15"/>
    <row r="835116" ht="15"/>
    <row r="835117" ht="15"/>
    <row r="835118" ht="15"/>
    <row r="835119" ht="15"/>
    <row r="835120" ht="15"/>
    <row r="835121" ht="15"/>
    <row r="835122" ht="15"/>
    <row r="835123" ht="15"/>
    <row r="835124" ht="15"/>
    <row r="835125" ht="15"/>
    <row r="835126" ht="15"/>
    <row r="835127" ht="15"/>
    <row r="835128" ht="15"/>
    <row r="835129" ht="15"/>
    <row r="835130" ht="15"/>
    <row r="835131" ht="15"/>
    <row r="835132" ht="15"/>
    <row r="835133" ht="15"/>
    <row r="835134" ht="15"/>
    <row r="835135" ht="15"/>
    <row r="835136" ht="15"/>
    <row r="835137" ht="15"/>
    <row r="835138" ht="15"/>
    <row r="835139" ht="15"/>
    <row r="835140" ht="15"/>
    <row r="835141" ht="15"/>
    <row r="835142" ht="15"/>
    <row r="835143" ht="15"/>
    <row r="835144" ht="15"/>
    <row r="835145" ht="15"/>
    <row r="835146" ht="15"/>
    <row r="835147" ht="15"/>
    <row r="835148" ht="15"/>
    <row r="835149" ht="15"/>
    <row r="835150" ht="15"/>
    <row r="835151" ht="15"/>
    <row r="835152" ht="15"/>
    <row r="835153" ht="15"/>
    <row r="835154" ht="15"/>
    <row r="835155" ht="15"/>
    <row r="835156" ht="15"/>
    <row r="835157" ht="15"/>
    <row r="835158" ht="15"/>
    <row r="835159" ht="15"/>
    <row r="835160" ht="15"/>
    <row r="835161" ht="15"/>
    <row r="835162" ht="15"/>
    <row r="835163" ht="15"/>
    <row r="835164" ht="15"/>
    <row r="835165" ht="15"/>
    <row r="835166" ht="15"/>
    <row r="835167" ht="15"/>
    <row r="835168" ht="15"/>
    <row r="835169" ht="15"/>
    <row r="835170" ht="15"/>
    <row r="835171" ht="15"/>
    <row r="835172" ht="15"/>
    <row r="835173" ht="15"/>
    <row r="835174" ht="15"/>
    <row r="835175" ht="15"/>
    <row r="835176" ht="15"/>
    <row r="835177" ht="15"/>
    <row r="835178" ht="15"/>
    <row r="835179" ht="15"/>
    <row r="835180" ht="15"/>
    <row r="835181" ht="15"/>
    <row r="835182" ht="15"/>
    <row r="835183" ht="15"/>
    <row r="835184" ht="15"/>
    <row r="835185" ht="15"/>
    <row r="835186" ht="15"/>
    <row r="835187" ht="15"/>
    <row r="835188" ht="15"/>
    <row r="835189" ht="15"/>
    <row r="835190" ht="15"/>
    <row r="835191" ht="15"/>
    <row r="835192" ht="15"/>
    <row r="835193" ht="15"/>
    <row r="835194" ht="15"/>
    <row r="835195" ht="15"/>
    <row r="835196" ht="15"/>
    <row r="835197" ht="15"/>
    <row r="835198" ht="15"/>
    <row r="835199" ht="15"/>
    <row r="835200" ht="15"/>
    <row r="835201" ht="15"/>
    <row r="835202" ht="15"/>
    <row r="835203" ht="15"/>
    <row r="835204" ht="15"/>
    <row r="835205" ht="15"/>
    <row r="835206" ht="15"/>
    <row r="835207" ht="15"/>
    <row r="835208" ht="15"/>
    <row r="835209" ht="15"/>
    <row r="835210" ht="15"/>
    <row r="835211" ht="15"/>
    <row r="835212" ht="15"/>
    <row r="835213" ht="15"/>
    <row r="835214" ht="15"/>
    <row r="835215" ht="15"/>
    <row r="835216" ht="15"/>
    <row r="835217" ht="15"/>
    <row r="835218" ht="15"/>
    <row r="835219" ht="15"/>
    <row r="835220" ht="15"/>
    <row r="835221" ht="15"/>
    <row r="835222" ht="15"/>
    <row r="835223" ht="15"/>
    <row r="835224" ht="15"/>
    <row r="835225" ht="15"/>
    <row r="835226" ht="15"/>
    <row r="835227" ht="15"/>
    <row r="835228" ht="15"/>
    <row r="835229" ht="15"/>
    <row r="835230" ht="15"/>
    <row r="835231" ht="15"/>
    <row r="835232" ht="15"/>
    <row r="835233" ht="15"/>
    <row r="835234" ht="15"/>
    <row r="835235" ht="15"/>
    <row r="835236" ht="15"/>
    <row r="835237" ht="15"/>
    <row r="835238" ht="15"/>
    <row r="835239" ht="15"/>
    <row r="835240" ht="15"/>
    <row r="835241" ht="15"/>
    <row r="835242" ht="15"/>
    <row r="835243" ht="15"/>
    <row r="835244" ht="15"/>
    <row r="835245" ht="15"/>
    <row r="835246" ht="15"/>
    <row r="835247" ht="15"/>
    <row r="835248" ht="15"/>
    <row r="835249" ht="15"/>
    <row r="835250" ht="15"/>
    <row r="835251" ht="15"/>
    <row r="835252" ht="15"/>
    <row r="835253" ht="15"/>
    <row r="835254" ht="15"/>
    <row r="835255" ht="15"/>
    <row r="835256" ht="15"/>
    <row r="835257" ht="15"/>
    <row r="835258" ht="15"/>
    <row r="835259" ht="15"/>
    <row r="835260" ht="15"/>
    <row r="835261" ht="15"/>
    <row r="835262" ht="15"/>
    <row r="835263" ht="15"/>
    <row r="835264" ht="15"/>
    <row r="835265" ht="15"/>
    <row r="835266" ht="15"/>
    <row r="835267" ht="15"/>
    <row r="835268" ht="15"/>
    <row r="835269" ht="15"/>
    <row r="835270" ht="15"/>
    <row r="835271" ht="15"/>
    <row r="835272" ht="15"/>
    <row r="835273" ht="15"/>
    <row r="835274" ht="15"/>
    <row r="835275" ht="15"/>
    <row r="835276" ht="15"/>
    <row r="835277" ht="15"/>
    <row r="835278" ht="15"/>
    <row r="835279" ht="15"/>
    <row r="835280" ht="15"/>
    <row r="835281" ht="15"/>
    <row r="835282" ht="15"/>
    <row r="835283" ht="15"/>
    <row r="835284" ht="15"/>
    <row r="835285" ht="15"/>
    <row r="835286" ht="15"/>
    <row r="835287" ht="15"/>
    <row r="835288" ht="15"/>
    <row r="835289" ht="15"/>
    <row r="835290" ht="15"/>
    <row r="835291" ht="15"/>
    <row r="835292" ht="15"/>
    <row r="835293" ht="15"/>
    <row r="835294" ht="15"/>
    <row r="835295" ht="15"/>
    <row r="835296" ht="15"/>
    <row r="835297" ht="15"/>
    <row r="835298" ht="15"/>
    <row r="835299" ht="15"/>
    <row r="835300" ht="15"/>
    <row r="835301" ht="15"/>
    <row r="835302" ht="15"/>
    <row r="835303" ht="15"/>
    <row r="835304" ht="15"/>
    <row r="835305" ht="15"/>
    <row r="835306" ht="15"/>
    <row r="835307" ht="15"/>
    <row r="835308" ht="15"/>
    <row r="835309" ht="15"/>
    <row r="835310" ht="15"/>
    <row r="835311" ht="15"/>
    <row r="835312" ht="15"/>
    <row r="835313" ht="15"/>
    <row r="835314" ht="15"/>
    <row r="835315" ht="15"/>
    <row r="835316" ht="15"/>
    <row r="835317" ht="15"/>
    <row r="835318" ht="15"/>
    <row r="835319" ht="15"/>
    <row r="835320" ht="15"/>
    <row r="835321" ht="15"/>
    <row r="835322" ht="15"/>
    <row r="835323" ht="15"/>
    <row r="835324" ht="15"/>
    <row r="835325" ht="15"/>
    <row r="835326" ht="15"/>
    <row r="835327" ht="15"/>
    <row r="835328" ht="15"/>
    <row r="835329" ht="15"/>
    <row r="835330" ht="15"/>
    <row r="835331" ht="15"/>
    <row r="835332" ht="15"/>
    <row r="835333" ht="15"/>
    <row r="835334" ht="15"/>
    <row r="835335" ht="15"/>
    <row r="835336" ht="15"/>
    <row r="835337" ht="15"/>
    <row r="835338" ht="15"/>
    <row r="835339" ht="15"/>
    <row r="835340" ht="15"/>
    <row r="835341" ht="15"/>
    <row r="835342" ht="15"/>
    <row r="835343" ht="15"/>
    <row r="835344" ht="15"/>
    <row r="835345" ht="15"/>
    <row r="835346" ht="15"/>
    <row r="835347" ht="15"/>
    <row r="835348" ht="15"/>
    <row r="835349" ht="15"/>
    <row r="835350" ht="15"/>
    <row r="835351" ht="15"/>
    <row r="835352" ht="15"/>
    <row r="835353" ht="15"/>
    <row r="835354" ht="15"/>
    <row r="835355" ht="15"/>
    <row r="835356" ht="15"/>
    <row r="835357" ht="15"/>
    <row r="835358" ht="15"/>
    <row r="835359" ht="15"/>
    <row r="835360" ht="15"/>
    <row r="835361" ht="15"/>
    <row r="835362" ht="15"/>
    <row r="835363" ht="15"/>
    <row r="835364" ht="15"/>
    <row r="835365" ht="15"/>
    <row r="835366" ht="15"/>
    <row r="835367" ht="15"/>
    <row r="835368" ht="15"/>
    <row r="835369" ht="15"/>
    <row r="835370" ht="15"/>
    <row r="835371" ht="15"/>
    <row r="835372" ht="15"/>
    <row r="835373" ht="15"/>
    <row r="835374" ht="15"/>
    <row r="835375" ht="15"/>
    <row r="835376" ht="15"/>
    <row r="835377" ht="15"/>
    <row r="835378" ht="15"/>
    <row r="835379" ht="15"/>
    <row r="835380" ht="15"/>
    <row r="835381" ht="15"/>
    <row r="835382" ht="15"/>
    <row r="835383" ht="15"/>
    <row r="835384" ht="15"/>
    <row r="835385" ht="15"/>
    <row r="835386" ht="15"/>
    <row r="835387" ht="15"/>
    <row r="835388" ht="15"/>
    <row r="835389" ht="15"/>
    <row r="835390" ht="15"/>
    <row r="835391" ht="15"/>
    <row r="835392" ht="15"/>
    <row r="835393" ht="15"/>
    <row r="835394" ht="15"/>
    <row r="835395" ht="15"/>
    <row r="835396" ht="15"/>
    <row r="835397" ht="15"/>
    <row r="835398" ht="15"/>
    <row r="835399" ht="15"/>
    <row r="835400" ht="15"/>
    <row r="835401" ht="15"/>
    <row r="835402" ht="15"/>
    <row r="835403" ht="15"/>
    <row r="835404" ht="15"/>
    <row r="835405" ht="15"/>
    <row r="835406" ht="15"/>
    <row r="835407" ht="15"/>
    <row r="835408" ht="15"/>
    <row r="835409" ht="15"/>
    <row r="835410" ht="15"/>
    <row r="835411" ht="15"/>
    <row r="835412" ht="15"/>
    <row r="835413" ht="15"/>
    <row r="835414" ht="15"/>
    <row r="835415" ht="15"/>
    <row r="835416" ht="15"/>
    <row r="835417" ht="15"/>
    <row r="835418" ht="15"/>
    <row r="835419" ht="15"/>
    <row r="835420" ht="15"/>
    <row r="835421" ht="15"/>
    <row r="835422" ht="15"/>
    <row r="835423" ht="15"/>
    <row r="835424" ht="15"/>
    <row r="835425" ht="15"/>
    <row r="835426" ht="15"/>
    <row r="835427" ht="15"/>
    <row r="835428" ht="15"/>
    <row r="835429" ht="15"/>
    <row r="835430" ht="15"/>
    <row r="835431" ht="15"/>
    <row r="835432" ht="15"/>
    <row r="835433" ht="15"/>
    <row r="835434" ht="15"/>
    <row r="835435" ht="15"/>
    <row r="835436" ht="15"/>
    <row r="835437" ht="15"/>
    <row r="835438" ht="15"/>
    <row r="835439" ht="15"/>
    <row r="835440" ht="15"/>
    <row r="835441" ht="15"/>
    <row r="835442" ht="15"/>
    <row r="835443" ht="15"/>
    <row r="835444" ht="15"/>
    <row r="835445" ht="15"/>
    <row r="835446" ht="15"/>
    <row r="835447" ht="15"/>
    <row r="835448" ht="15"/>
    <row r="835449" ht="15"/>
    <row r="835450" ht="15"/>
    <row r="835451" ht="15"/>
    <row r="835452" ht="15"/>
    <row r="835453" ht="15"/>
    <row r="835454" ht="15"/>
    <row r="835455" ht="15"/>
    <row r="835456" ht="15"/>
    <row r="835457" ht="15"/>
    <row r="835458" ht="15"/>
    <row r="835459" ht="15"/>
    <row r="835460" ht="15"/>
    <row r="835461" ht="15"/>
    <row r="835462" ht="15"/>
    <row r="835463" ht="15"/>
    <row r="835464" ht="15"/>
    <row r="835465" ht="15"/>
    <row r="835466" ht="15"/>
    <row r="835467" ht="15"/>
    <row r="835468" ht="15"/>
    <row r="835469" ht="15"/>
    <row r="835470" ht="15"/>
    <row r="835471" ht="15"/>
    <row r="835472" ht="15"/>
    <row r="835473" ht="15"/>
    <row r="835474" ht="15"/>
    <row r="835475" ht="15"/>
    <row r="835476" ht="15"/>
    <row r="835477" ht="15"/>
    <row r="835478" ht="15"/>
    <row r="835479" ht="15"/>
    <row r="835480" ht="15"/>
    <row r="835481" ht="15"/>
    <row r="835482" ht="15"/>
    <row r="835483" ht="15"/>
    <row r="835484" ht="15"/>
    <row r="835485" ht="15"/>
    <row r="835486" ht="15"/>
    <row r="835487" ht="15"/>
    <row r="835488" ht="15"/>
    <row r="835489" ht="15"/>
    <row r="835490" ht="15"/>
    <row r="835491" ht="15"/>
    <row r="835492" ht="15"/>
    <row r="835493" ht="15"/>
    <row r="835494" ht="15"/>
    <row r="835495" ht="15"/>
    <row r="835496" ht="15"/>
    <row r="835497" ht="15"/>
    <row r="835498" ht="15"/>
    <row r="835499" ht="15"/>
    <row r="835500" ht="15"/>
    <row r="835501" ht="15"/>
    <row r="835502" ht="15"/>
    <row r="835503" ht="15"/>
    <row r="835504" ht="15"/>
    <row r="835505" ht="15"/>
    <row r="835506" ht="15"/>
    <row r="835507" ht="15"/>
    <row r="835508" ht="15"/>
    <row r="835509" ht="15"/>
    <row r="835510" ht="15"/>
    <row r="835511" ht="15"/>
    <row r="835512" ht="15"/>
    <row r="835513" ht="15"/>
    <row r="835514" ht="15"/>
    <row r="835515" ht="15"/>
    <row r="835516" ht="15"/>
    <row r="835517" ht="15"/>
    <row r="835518" ht="15"/>
    <row r="835519" ht="15"/>
    <row r="835520" ht="15"/>
    <row r="835521" ht="15"/>
    <row r="835522" ht="15"/>
    <row r="835523" ht="15"/>
    <row r="835524" ht="15"/>
    <row r="835525" ht="15"/>
    <row r="835526" ht="15"/>
    <row r="835527" ht="15"/>
    <row r="835528" ht="15"/>
    <row r="835529" ht="15"/>
    <row r="835530" ht="15"/>
    <row r="835531" ht="15"/>
    <row r="835532" ht="15"/>
    <row r="835533" ht="15"/>
    <row r="835534" ht="15"/>
    <row r="835535" ht="15"/>
    <row r="835536" ht="15"/>
    <row r="835537" ht="15"/>
    <row r="835538" ht="15"/>
    <row r="835539" ht="15"/>
    <row r="835540" ht="15"/>
    <row r="835541" ht="15"/>
    <row r="835542" ht="15"/>
    <row r="835543" ht="15"/>
    <row r="835544" ht="15"/>
    <row r="835545" ht="15"/>
    <row r="835546" ht="15"/>
    <row r="835547" ht="15"/>
    <row r="835548" ht="15"/>
    <row r="835549" ht="15"/>
    <row r="835550" ht="15"/>
    <row r="835551" ht="15"/>
    <row r="835552" ht="15"/>
    <row r="835553" ht="15"/>
    <row r="835554" ht="15"/>
    <row r="835555" ht="15"/>
    <row r="835556" ht="15"/>
    <row r="835557" ht="15"/>
    <row r="835558" ht="15"/>
    <row r="835559" ht="15"/>
    <row r="835560" ht="15"/>
    <row r="835561" ht="15"/>
    <row r="835562" ht="15"/>
    <row r="835563" ht="15"/>
    <row r="835564" ht="15"/>
    <row r="835565" ht="15"/>
    <row r="835566" ht="15"/>
    <row r="835567" ht="15"/>
    <row r="835568" ht="15"/>
    <row r="835569" ht="15"/>
    <row r="835570" ht="15"/>
    <row r="835571" ht="15"/>
    <row r="835572" ht="15"/>
    <row r="835573" ht="15"/>
    <row r="835574" ht="15"/>
    <row r="835575" ht="15"/>
    <row r="835576" ht="15"/>
    <row r="835577" ht="15"/>
    <row r="835578" ht="15"/>
    <row r="835579" ht="15"/>
    <row r="835580" ht="15"/>
    <row r="835581" ht="15"/>
    <row r="835582" ht="15"/>
    <row r="835583" ht="15"/>
    <row r="835584" ht="15"/>
    <row r="835585" ht="15"/>
    <row r="835586" ht="15"/>
    <row r="835587" ht="15"/>
    <row r="835588" ht="15"/>
    <row r="835589" ht="15"/>
    <row r="835590" ht="15"/>
    <row r="835591" ht="15"/>
    <row r="835592" ht="15"/>
    <row r="835593" ht="15"/>
    <row r="835594" ht="15"/>
    <row r="835595" ht="15"/>
    <row r="835596" ht="15"/>
    <row r="835597" ht="15"/>
    <row r="835598" ht="15"/>
    <row r="835599" ht="15"/>
    <row r="835600" ht="15"/>
    <row r="835601" ht="15"/>
    <row r="835602" ht="15"/>
    <row r="835603" ht="15"/>
    <row r="835604" ht="15"/>
    <row r="835605" ht="15"/>
    <row r="835606" ht="15"/>
    <row r="835607" ht="15"/>
    <row r="835608" ht="15"/>
    <row r="835609" ht="15"/>
    <row r="835610" ht="15"/>
    <row r="835611" ht="15"/>
    <row r="835612" ht="15"/>
    <row r="835613" ht="15"/>
    <row r="835614" ht="15"/>
    <row r="835615" ht="15"/>
    <row r="835616" ht="15"/>
    <row r="835617" ht="15"/>
    <row r="835618" ht="15"/>
    <row r="835619" ht="15"/>
    <row r="835620" ht="15"/>
    <row r="835621" ht="15"/>
    <row r="835622" ht="15"/>
    <row r="835623" ht="15"/>
    <row r="835624" ht="15"/>
    <row r="835625" ht="15"/>
    <row r="835626" ht="15"/>
    <row r="835627" ht="15"/>
    <row r="835628" ht="15"/>
    <row r="835629" ht="15"/>
    <row r="835630" ht="15"/>
    <row r="835631" ht="15"/>
    <row r="835632" ht="15"/>
    <row r="835633" ht="15"/>
    <row r="835634" ht="15"/>
    <row r="835635" ht="15"/>
    <row r="835636" ht="15"/>
    <row r="835637" ht="15"/>
    <row r="835638" ht="15"/>
    <row r="835639" ht="15"/>
    <row r="835640" ht="15"/>
    <row r="835641" ht="15"/>
    <row r="835642" ht="15"/>
    <row r="835643" ht="15"/>
    <row r="835644" ht="15"/>
    <row r="835645" ht="15"/>
    <row r="835646" ht="15"/>
    <row r="835647" ht="15"/>
    <row r="835648" ht="15"/>
    <row r="835649" ht="15"/>
    <row r="835650" ht="15"/>
    <row r="835651" ht="15"/>
    <row r="835652" ht="15"/>
    <row r="835653" ht="15"/>
    <row r="835654" ht="15"/>
    <row r="835655" ht="15"/>
    <row r="835656" ht="15"/>
    <row r="835657" ht="15"/>
    <row r="835658" ht="15"/>
    <row r="835659" ht="15"/>
    <row r="835660" ht="15"/>
    <row r="835661" ht="15"/>
    <row r="835662" ht="15"/>
    <row r="835663" ht="15"/>
    <row r="835664" ht="15"/>
    <row r="835665" ht="15"/>
    <row r="835666" ht="15"/>
    <row r="835667" ht="15"/>
    <row r="835668" ht="15"/>
    <row r="835669" ht="15"/>
    <row r="835670" ht="15"/>
    <row r="835671" ht="15"/>
    <row r="835672" ht="15"/>
    <row r="835673" ht="15"/>
    <row r="835674" ht="15"/>
    <row r="835675" ht="15"/>
    <row r="835676" ht="15"/>
    <row r="835677" ht="15"/>
    <row r="835678" ht="15"/>
    <row r="835679" ht="15"/>
    <row r="835680" ht="15"/>
    <row r="835681" ht="15"/>
    <row r="835682" ht="15"/>
    <row r="835683" ht="15"/>
    <row r="835684" ht="15"/>
    <row r="835685" ht="15"/>
    <row r="835686" ht="15"/>
    <row r="835687" ht="15"/>
    <row r="835688" ht="15"/>
    <row r="835689" ht="15"/>
    <row r="835690" ht="15"/>
    <row r="835691" ht="15"/>
    <row r="835692" ht="15"/>
    <row r="835693" ht="15"/>
    <row r="835694" ht="15"/>
    <row r="835695" ht="15"/>
    <row r="835696" ht="15"/>
    <row r="835697" ht="15"/>
    <row r="835698" ht="15"/>
    <row r="835699" ht="15"/>
    <row r="835700" ht="15"/>
    <row r="835701" ht="15"/>
    <row r="835702" ht="15"/>
    <row r="835703" ht="15"/>
    <row r="835704" ht="15"/>
    <row r="835705" ht="15"/>
    <row r="835706" ht="15"/>
    <row r="835707" ht="15"/>
    <row r="835708" ht="15"/>
    <row r="835709" ht="15"/>
    <row r="835710" ht="15"/>
    <row r="835711" ht="15"/>
    <row r="835712" ht="15"/>
    <row r="835713" ht="15"/>
    <row r="835714" ht="15"/>
    <row r="835715" ht="15"/>
    <row r="835716" ht="15"/>
    <row r="835717" ht="15"/>
    <row r="835718" ht="15"/>
    <row r="835719" ht="15"/>
    <row r="835720" ht="15"/>
    <row r="835721" ht="15"/>
    <row r="835722" ht="15"/>
    <row r="835723" ht="15"/>
    <row r="835724" ht="15"/>
    <row r="835725" ht="15"/>
    <row r="835726" ht="15"/>
    <row r="835727" ht="15"/>
    <row r="835728" ht="15"/>
    <row r="835729" ht="15"/>
    <row r="835730" ht="15"/>
    <row r="835731" ht="15"/>
    <row r="835732" ht="15"/>
    <row r="835733" ht="15"/>
    <row r="835734" ht="15"/>
    <row r="835735" ht="15"/>
    <row r="835736" ht="15"/>
    <row r="835737" ht="15"/>
    <row r="835738" ht="15"/>
    <row r="835739" ht="15"/>
    <row r="835740" ht="15"/>
    <row r="835741" ht="15"/>
    <row r="835742" ht="15"/>
    <row r="835743" ht="15"/>
    <row r="835744" ht="15"/>
    <row r="835745" ht="15"/>
    <row r="835746" ht="15"/>
    <row r="835747" ht="15"/>
    <row r="835748" ht="15"/>
    <row r="835749" ht="15"/>
    <row r="835750" ht="15"/>
    <row r="835751" ht="15"/>
    <row r="835752" ht="15"/>
    <row r="835753" ht="15"/>
    <row r="835754" ht="15"/>
    <row r="835755" ht="15"/>
    <row r="835756" ht="15"/>
    <row r="835757" ht="15"/>
    <row r="835758" ht="15"/>
    <row r="835759" ht="15"/>
    <row r="835760" ht="15"/>
    <row r="835761" ht="15"/>
    <row r="835762" ht="15"/>
    <row r="835763" ht="15"/>
    <row r="835764" ht="15"/>
    <row r="835765" ht="15"/>
    <row r="835766" ht="15"/>
    <row r="835767" ht="15"/>
    <row r="835768" ht="15"/>
    <row r="835769" ht="15"/>
    <row r="835770" ht="15"/>
    <row r="835771" ht="15"/>
    <row r="835772" ht="15"/>
    <row r="835773" ht="15"/>
    <row r="835774" ht="15"/>
    <row r="835775" ht="15"/>
    <row r="835776" ht="15"/>
    <row r="835777" ht="15"/>
    <row r="835778" ht="15"/>
    <row r="835779" ht="15"/>
    <row r="835780" ht="15"/>
    <row r="835781" ht="15"/>
    <row r="835782" ht="15"/>
    <row r="835783" ht="15"/>
    <row r="835784" ht="15"/>
    <row r="835785" ht="15"/>
    <row r="835786" ht="15"/>
    <row r="835787" ht="15"/>
    <row r="835788" ht="15"/>
    <row r="835789" ht="15"/>
    <row r="835790" ht="15"/>
    <row r="835791" ht="15"/>
    <row r="835792" ht="15"/>
    <row r="835793" ht="15"/>
    <row r="835794" ht="15"/>
    <row r="835795" ht="15"/>
    <row r="835796" ht="15"/>
    <row r="835797" ht="15"/>
    <row r="835798" ht="15"/>
    <row r="835799" ht="15"/>
    <row r="835800" ht="15"/>
    <row r="835801" ht="15"/>
    <row r="835802" ht="15"/>
    <row r="835803" ht="15"/>
    <row r="835804" ht="15"/>
    <row r="835805" ht="15"/>
    <row r="835806" ht="15"/>
    <row r="835807" ht="15"/>
    <row r="835808" ht="15"/>
    <row r="835809" ht="15"/>
    <row r="835810" ht="15"/>
    <row r="835811" ht="15"/>
    <row r="835812" ht="15"/>
    <row r="835813" ht="15"/>
    <row r="835814" ht="15"/>
    <row r="835815" ht="15"/>
    <row r="835816" ht="15"/>
    <row r="835817" ht="15"/>
    <row r="835818" ht="15"/>
    <row r="835819" ht="15"/>
    <row r="835820" ht="15"/>
    <row r="835821" ht="15"/>
    <row r="835822" ht="15"/>
    <row r="835823" ht="15"/>
    <row r="835824" ht="15"/>
    <row r="835825" ht="15"/>
    <row r="835826" ht="15"/>
    <row r="835827" ht="15"/>
    <row r="835828" ht="15"/>
    <row r="835829" ht="15"/>
    <row r="835830" ht="15"/>
    <row r="835831" ht="15"/>
    <row r="835832" ht="15"/>
    <row r="835833" ht="15"/>
    <row r="835834" ht="15"/>
    <row r="835835" ht="15"/>
    <row r="835836" ht="15"/>
    <row r="835837" ht="15"/>
    <row r="835838" ht="15"/>
    <row r="835839" ht="15"/>
    <row r="835840" ht="15"/>
    <row r="835841" ht="15"/>
    <row r="835842" ht="15"/>
    <row r="835843" ht="15"/>
    <row r="835844" ht="15"/>
    <row r="835845" ht="15"/>
    <row r="835846" ht="15"/>
    <row r="835847" ht="15"/>
    <row r="835848" ht="15"/>
    <row r="835849" ht="15"/>
    <row r="835850" ht="15"/>
    <row r="835851" ht="15"/>
    <row r="835852" ht="15"/>
    <row r="835853" ht="15"/>
    <row r="835854" ht="15"/>
    <row r="835855" ht="15"/>
    <row r="835856" ht="15"/>
    <row r="835857" ht="15"/>
    <row r="835858" ht="15"/>
    <row r="835859" ht="15"/>
    <row r="835860" ht="15"/>
    <row r="835861" ht="15"/>
    <row r="835862" ht="15"/>
    <row r="835863" ht="15"/>
    <row r="835864" ht="15"/>
    <row r="835865" ht="15"/>
    <row r="835866" ht="15"/>
    <row r="835867" ht="15"/>
    <row r="835868" ht="15"/>
    <row r="835869" ht="15"/>
    <row r="835870" ht="15"/>
    <row r="835871" ht="15"/>
    <row r="835872" ht="15"/>
    <row r="835873" ht="15"/>
    <row r="835874" ht="15"/>
    <row r="835875" ht="15"/>
    <row r="835876" ht="15"/>
    <row r="835877" ht="15"/>
    <row r="835878" ht="15"/>
    <row r="835879" ht="15"/>
    <row r="835880" ht="15"/>
    <row r="835881" ht="15"/>
    <row r="835882" ht="15"/>
    <row r="835883" ht="15"/>
    <row r="835884" ht="15"/>
    <row r="835885" ht="15"/>
    <row r="835886" ht="15"/>
    <row r="835887" ht="15"/>
    <row r="835888" ht="15"/>
    <row r="835889" ht="15"/>
    <row r="835890" ht="15"/>
    <row r="835891" ht="15"/>
    <row r="835892" ht="15"/>
    <row r="835893" ht="15"/>
    <row r="835894" ht="15"/>
    <row r="835895" ht="15"/>
    <row r="835896" ht="15"/>
    <row r="835897" ht="15"/>
    <row r="835898" ht="15"/>
    <row r="835899" ht="15"/>
    <row r="835900" ht="15"/>
    <row r="835901" ht="15"/>
    <row r="835902" ht="15"/>
    <row r="835903" ht="15"/>
    <row r="835904" ht="15"/>
    <row r="835905" ht="15"/>
    <row r="835906" ht="15"/>
    <row r="835907" ht="15"/>
    <row r="835908" ht="15"/>
    <row r="835909" ht="15"/>
    <row r="835910" ht="15"/>
    <row r="835911" ht="15"/>
    <row r="835912" ht="15"/>
    <row r="835913" ht="15"/>
    <row r="835914" ht="15"/>
    <row r="835915" ht="15"/>
    <row r="835916" ht="15"/>
    <row r="835917" ht="15"/>
    <row r="835918" ht="15"/>
    <row r="835919" ht="15"/>
    <row r="835920" ht="15"/>
    <row r="835921" ht="15"/>
    <row r="835922" ht="15"/>
    <row r="835923" ht="15"/>
    <row r="835924" ht="15"/>
    <row r="835925" ht="15"/>
    <row r="835926" ht="15"/>
    <row r="835927" ht="15"/>
    <row r="835928" ht="15"/>
    <row r="835929" ht="15"/>
    <row r="835930" ht="15"/>
    <row r="835931" ht="15"/>
    <row r="835932" ht="15"/>
    <row r="835933" ht="15"/>
    <row r="835934" ht="15"/>
    <row r="835935" ht="15"/>
    <row r="835936" ht="15"/>
    <row r="835937" ht="15"/>
    <row r="835938" ht="15"/>
    <row r="835939" ht="15"/>
    <row r="835940" ht="15"/>
    <row r="835941" ht="15"/>
    <row r="835942" ht="15"/>
    <row r="835943" ht="15"/>
    <row r="835944" ht="15"/>
    <row r="835945" ht="15"/>
    <row r="835946" ht="15"/>
    <row r="835947" ht="15"/>
    <row r="835948" ht="15"/>
    <row r="835949" ht="15"/>
    <row r="835950" ht="15"/>
    <row r="835951" ht="15"/>
    <row r="835952" ht="15"/>
    <row r="835953" ht="15"/>
    <row r="835954" ht="15"/>
    <row r="835955" ht="15"/>
    <row r="835956" ht="15"/>
    <row r="835957" ht="15"/>
    <row r="835958" ht="15"/>
    <row r="835959" ht="15"/>
    <row r="835960" ht="15"/>
    <row r="835961" ht="15"/>
    <row r="835962" ht="15"/>
    <row r="835963" ht="15"/>
    <row r="835964" ht="15"/>
    <row r="835965" ht="15"/>
    <row r="835966" ht="15"/>
    <row r="835967" ht="15"/>
    <row r="835968" ht="15"/>
    <row r="835969" ht="15"/>
    <row r="835970" ht="15"/>
    <row r="835971" ht="15"/>
    <row r="835972" ht="15"/>
    <row r="835973" ht="15"/>
    <row r="835974" ht="15"/>
    <row r="835975" ht="15"/>
    <row r="835976" ht="15"/>
    <row r="835977" ht="15"/>
    <row r="835978" ht="15"/>
    <row r="835979" ht="15"/>
    <row r="835980" ht="15"/>
    <row r="835981" ht="15"/>
    <row r="835982" ht="15"/>
    <row r="835983" ht="15"/>
    <row r="835984" ht="15"/>
    <row r="835985" ht="15"/>
    <row r="835986" ht="15"/>
    <row r="835987" ht="15"/>
    <row r="835988" ht="15"/>
    <row r="835989" ht="15"/>
    <row r="835990" ht="15"/>
    <row r="835991" ht="15"/>
    <row r="835992" ht="15"/>
    <row r="835993" ht="15"/>
    <row r="835994" ht="15"/>
    <row r="835995" ht="15"/>
    <row r="835996" ht="15"/>
    <row r="835997" ht="15"/>
    <row r="835998" ht="15"/>
    <row r="835999" ht="15"/>
    <row r="836000" ht="15"/>
    <row r="836001" ht="15"/>
    <row r="836002" ht="15"/>
    <row r="836003" ht="15"/>
    <row r="836004" ht="15"/>
    <row r="836005" ht="15"/>
    <row r="836006" ht="15"/>
    <row r="836007" ht="15"/>
    <row r="836008" ht="15"/>
    <row r="836009" ht="15"/>
    <row r="836010" ht="15"/>
    <row r="836011" ht="15"/>
    <row r="836012" ht="15"/>
    <row r="836013" ht="15"/>
    <row r="836014" ht="15"/>
    <row r="836015" ht="15"/>
    <row r="836016" ht="15"/>
    <row r="836017" ht="15"/>
    <row r="836018" ht="15"/>
    <row r="836019" ht="15"/>
    <row r="836020" ht="15"/>
    <row r="836021" ht="15"/>
    <row r="836022" ht="15"/>
    <row r="836023" ht="15"/>
    <row r="836024" ht="15"/>
    <row r="836025" ht="15"/>
    <row r="836026" ht="15"/>
    <row r="836027" ht="15"/>
    <row r="836028" ht="15"/>
    <row r="836029" ht="15"/>
    <row r="836030" ht="15"/>
    <row r="836031" ht="15"/>
    <row r="836032" ht="15"/>
    <row r="836033" ht="15"/>
    <row r="836034" ht="15"/>
    <row r="836035" ht="15"/>
    <row r="836036" ht="15"/>
    <row r="836037" ht="15"/>
    <row r="836038" ht="15"/>
    <row r="836039" ht="15"/>
    <row r="836040" ht="15"/>
    <row r="836041" ht="15"/>
    <row r="836042" ht="15"/>
    <row r="836043" ht="15"/>
    <row r="836044" ht="15"/>
    <row r="836045" ht="15"/>
    <row r="836046" ht="15"/>
    <row r="836047" ht="15"/>
    <row r="836048" ht="15"/>
    <row r="836049" ht="15"/>
    <row r="836050" ht="15"/>
    <row r="836051" ht="15"/>
    <row r="836052" ht="15"/>
    <row r="836053" ht="15"/>
    <row r="836054" ht="15"/>
    <row r="836055" ht="15"/>
    <row r="836056" ht="15"/>
    <row r="836057" ht="15"/>
    <row r="836058" ht="15"/>
    <row r="836059" ht="15"/>
    <row r="836060" ht="15"/>
    <row r="836061" ht="15"/>
    <row r="836062" ht="15"/>
    <row r="836063" ht="15"/>
    <row r="836064" ht="15"/>
    <row r="836065" ht="15"/>
    <row r="836066" ht="15"/>
    <row r="836067" ht="15"/>
    <row r="836068" ht="15"/>
    <row r="836069" ht="15"/>
    <row r="836070" ht="15"/>
    <row r="836071" ht="15"/>
    <row r="836072" ht="15"/>
    <row r="836073" ht="15"/>
    <row r="836074" ht="15"/>
    <row r="836075" ht="15"/>
    <row r="836076" ht="15"/>
    <row r="836077" ht="15"/>
    <row r="836078" ht="15"/>
    <row r="836079" ht="15"/>
    <row r="836080" ht="15"/>
    <row r="836081" ht="15"/>
    <row r="836082" ht="15"/>
    <row r="836083" ht="15"/>
    <row r="836084" ht="15"/>
    <row r="836085" ht="15"/>
    <row r="836086" ht="15"/>
    <row r="836087" ht="15"/>
    <row r="836088" ht="15"/>
    <row r="836089" ht="15"/>
    <row r="836090" ht="15"/>
    <row r="836091" ht="15"/>
    <row r="836092" ht="15"/>
    <row r="836093" ht="15"/>
    <row r="836094" ht="15"/>
    <row r="836095" ht="15"/>
    <row r="836096" ht="15"/>
    <row r="836097" ht="15"/>
    <row r="836098" ht="15"/>
    <row r="836099" ht="15"/>
    <row r="836100" ht="15"/>
    <row r="836101" ht="15"/>
    <row r="836102" ht="15"/>
    <row r="836103" ht="15"/>
    <row r="836104" ht="15"/>
    <row r="836105" ht="15"/>
    <row r="836106" ht="15"/>
    <row r="836107" ht="15"/>
    <row r="836108" ht="15"/>
    <row r="836109" ht="15"/>
    <row r="836110" ht="15"/>
    <row r="836111" ht="15"/>
    <row r="836112" ht="15"/>
    <row r="836113" ht="15"/>
    <row r="836114" ht="15"/>
    <row r="836115" ht="15"/>
    <row r="836116" ht="15"/>
    <row r="836117" ht="15"/>
    <row r="836118" ht="15"/>
    <row r="836119" ht="15"/>
    <row r="836120" ht="15"/>
    <row r="836121" ht="15"/>
    <row r="836122" ht="15"/>
    <row r="836123" ht="15"/>
    <row r="836124" ht="15"/>
    <row r="836125" ht="15"/>
    <row r="836126" ht="15"/>
    <row r="836127" ht="15"/>
    <row r="836128" ht="15"/>
    <row r="836129" ht="15"/>
    <row r="836130" ht="15"/>
    <row r="836131" ht="15"/>
    <row r="836132" ht="15"/>
    <row r="836133" ht="15"/>
    <row r="836134" ht="15"/>
    <row r="836135" ht="15"/>
    <row r="836136" ht="15"/>
    <row r="836137" ht="15"/>
    <row r="836138" ht="15"/>
    <row r="836139" ht="15"/>
    <row r="836140" ht="15"/>
    <row r="836141" ht="15"/>
    <row r="836142" ht="15"/>
    <row r="836143" ht="15"/>
    <row r="836144" ht="15"/>
    <row r="836145" ht="15"/>
    <row r="836146" ht="15"/>
    <row r="836147" ht="15"/>
    <row r="836148" ht="15"/>
    <row r="836149" ht="15"/>
    <row r="836150" ht="15"/>
    <row r="836151" ht="15"/>
    <row r="836152" ht="15"/>
    <row r="836153" ht="15"/>
    <row r="836154" ht="15"/>
    <row r="836155" ht="15"/>
    <row r="836156" ht="15"/>
    <row r="836157" ht="15"/>
    <row r="836158" ht="15"/>
    <row r="836159" ht="15"/>
    <row r="836160" ht="15"/>
    <row r="836161" ht="15"/>
    <row r="836162" ht="15"/>
    <row r="836163" ht="15"/>
    <row r="836164" ht="15"/>
    <row r="836165" ht="15"/>
    <row r="836166" ht="15"/>
    <row r="836167" ht="15"/>
    <row r="836168" ht="15"/>
    <row r="836169" ht="15"/>
    <row r="836170" ht="15"/>
    <row r="836171" ht="15"/>
    <row r="836172" ht="15"/>
    <row r="836173" ht="15"/>
    <row r="836174" ht="15"/>
    <row r="836175" ht="15"/>
    <row r="836176" ht="15"/>
    <row r="836177" ht="15"/>
    <row r="836178" ht="15"/>
    <row r="836179" ht="15"/>
    <row r="836180" ht="15"/>
    <row r="836181" ht="15"/>
    <row r="836182" ht="15"/>
    <row r="836183" ht="15"/>
    <row r="836184" ht="15"/>
    <row r="836185" ht="15"/>
    <row r="836186" ht="15"/>
    <row r="836187" ht="15"/>
    <row r="836188" ht="15"/>
    <row r="836189" ht="15"/>
    <row r="836190" ht="15"/>
    <row r="836191" ht="15"/>
    <row r="836192" ht="15"/>
    <row r="836193" ht="15"/>
    <row r="836194" ht="15"/>
    <row r="836195" ht="15"/>
    <row r="836196" ht="15"/>
    <row r="836197" ht="15"/>
    <row r="836198" ht="15"/>
    <row r="836199" ht="15"/>
    <row r="836200" ht="15"/>
    <row r="836201" ht="15"/>
    <row r="836202" ht="15"/>
    <row r="836203" ht="15"/>
    <row r="836204" ht="15"/>
    <row r="836205" ht="15"/>
    <row r="836206" ht="15"/>
    <row r="836207" ht="15"/>
    <row r="836208" ht="15"/>
    <row r="836209" ht="15"/>
    <row r="836210" ht="15"/>
    <row r="836211" ht="15"/>
    <row r="836212" ht="15"/>
    <row r="836213" ht="15"/>
    <row r="836214" ht="15"/>
    <row r="836215" ht="15"/>
    <row r="836216" ht="15"/>
    <row r="836217" ht="15"/>
    <row r="836218" ht="15"/>
    <row r="836219" ht="15"/>
    <row r="836220" ht="15"/>
    <row r="836221" ht="15"/>
    <row r="836222" ht="15"/>
    <row r="836223" ht="15"/>
    <row r="836224" ht="15"/>
    <row r="836225" ht="15"/>
    <row r="836226" ht="15"/>
    <row r="836227" ht="15"/>
    <row r="836228" ht="15"/>
    <row r="836229" ht="15"/>
    <row r="836230" ht="15"/>
    <row r="836231" ht="15"/>
    <row r="836232" ht="15"/>
    <row r="836233" ht="15"/>
    <row r="836234" ht="15"/>
    <row r="836235" ht="15"/>
    <row r="836236" ht="15"/>
    <row r="836237" ht="15"/>
    <row r="836238" ht="15"/>
    <row r="836239" ht="15"/>
    <row r="836240" ht="15"/>
    <row r="836241" ht="15"/>
    <row r="836242" ht="15"/>
    <row r="836243" ht="15"/>
    <row r="836244" ht="15"/>
    <row r="836245" ht="15"/>
    <row r="836246" ht="15"/>
    <row r="836247" ht="15"/>
    <row r="836248" ht="15"/>
    <row r="836249" ht="15"/>
    <row r="836250" ht="15"/>
    <row r="836251" ht="15"/>
    <row r="836252" ht="15"/>
    <row r="836253" ht="15"/>
    <row r="836254" ht="15"/>
    <row r="836255" ht="15"/>
    <row r="836256" ht="15"/>
    <row r="836257" ht="15"/>
    <row r="836258" ht="15"/>
    <row r="836259" ht="15"/>
    <row r="836260" ht="15"/>
    <row r="836261" ht="15"/>
    <row r="836262" ht="15"/>
    <row r="836263" ht="15"/>
    <row r="836264" ht="15"/>
    <row r="836265" ht="15"/>
    <row r="836266" ht="15"/>
    <row r="836267" ht="15"/>
    <row r="836268" ht="15"/>
    <row r="836269" ht="15"/>
    <row r="836270" ht="15"/>
    <row r="836271" ht="15"/>
    <row r="836272" ht="15"/>
    <row r="836273" ht="15"/>
    <row r="836274" ht="15"/>
    <row r="836275" ht="15"/>
    <row r="836276" ht="15"/>
    <row r="836277" ht="15"/>
    <row r="836278" ht="15"/>
    <row r="836279" ht="15"/>
    <row r="836280" ht="15"/>
    <row r="836281" ht="15"/>
    <row r="836282" ht="15"/>
    <row r="836283" ht="15"/>
    <row r="836284" ht="15"/>
    <row r="836285" ht="15"/>
    <row r="836286" ht="15"/>
    <row r="836287" ht="15"/>
    <row r="836288" ht="15"/>
    <row r="836289" ht="15"/>
    <row r="836290" ht="15"/>
    <row r="836291" ht="15"/>
    <row r="836292" ht="15"/>
    <row r="836293" ht="15"/>
    <row r="836294" ht="15"/>
    <row r="836295" ht="15"/>
    <row r="836296" ht="15"/>
    <row r="836297" ht="15"/>
    <row r="836298" ht="15"/>
    <row r="836299" ht="15"/>
    <row r="836300" ht="15"/>
    <row r="836301" ht="15"/>
    <row r="836302" ht="15"/>
    <row r="836303" ht="15"/>
    <row r="836304" ht="15"/>
    <row r="836305" ht="15"/>
    <row r="836306" ht="15"/>
    <row r="836307" ht="15"/>
    <row r="836308" ht="15"/>
    <row r="836309" ht="15"/>
    <row r="836310" ht="15"/>
    <row r="836311" ht="15"/>
    <row r="836312" ht="15"/>
    <row r="836313" ht="15"/>
    <row r="836314" ht="15"/>
    <row r="836315" ht="15"/>
    <row r="836316" ht="15"/>
    <row r="836317" ht="15"/>
    <row r="836318" ht="15"/>
    <row r="836319" ht="15"/>
    <row r="836320" ht="15"/>
    <row r="836321" ht="15"/>
    <row r="836322" ht="15"/>
    <row r="836323" ht="15"/>
    <row r="836324" ht="15"/>
    <row r="836325" ht="15"/>
    <row r="836326" ht="15"/>
    <row r="836327" ht="15"/>
    <row r="836328" ht="15"/>
    <row r="836329" ht="15"/>
    <row r="836330" ht="15"/>
    <row r="836331" ht="15"/>
    <row r="836332" ht="15"/>
    <row r="836333" ht="15"/>
    <row r="836334" ht="15"/>
    <row r="836335" ht="15"/>
    <row r="836336" ht="15"/>
    <row r="836337" ht="15"/>
    <row r="836338" ht="15"/>
    <row r="836339" ht="15"/>
    <row r="836340" ht="15"/>
    <row r="836341" ht="15"/>
    <row r="836342" ht="15"/>
    <row r="836343" ht="15"/>
    <row r="836344" ht="15"/>
    <row r="836345" ht="15"/>
    <row r="836346" ht="15"/>
    <row r="836347" ht="15"/>
    <row r="836348" ht="15"/>
    <row r="836349" ht="15"/>
    <row r="836350" ht="15"/>
    <row r="836351" ht="15"/>
    <row r="836352" ht="15"/>
    <row r="836353" ht="15"/>
    <row r="836354" ht="15"/>
    <row r="836355" ht="15"/>
    <row r="836356" ht="15"/>
    <row r="836357" ht="15"/>
    <row r="836358" ht="15"/>
    <row r="836359" ht="15"/>
    <row r="836360" ht="15"/>
    <row r="836361" ht="15"/>
    <row r="836362" ht="15"/>
    <row r="836363" ht="15"/>
    <row r="836364" ht="15"/>
    <row r="836365" ht="15"/>
    <row r="836366" ht="15"/>
    <row r="836367" ht="15"/>
    <row r="836368" ht="15"/>
    <row r="836369" ht="15"/>
    <row r="836370" ht="15"/>
    <row r="836371" ht="15"/>
    <row r="836372" ht="15"/>
    <row r="836373" ht="15"/>
    <row r="836374" ht="15"/>
    <row r="836375" ht="15"/>
    <row r="836376" ht="15"/>
    <row r="836377" ht="15"/>
    <row r="836378" ht="15"/>
    <row r="836379" ht="15"/>
    <row r="836380" ht="15"/>
    <row r="836381" ht="15"/>
    <row r="836382" ht="15"/>
    <row r="836383" ht="15"/>
    <row r="836384" ht="15"/>
    <row r="836385" ht="15"/>
    <row r="836386" ht="15"/>
    <row r="836387" ht="15"/>
    <row r="836388" ht="15"/>
    <row r="836389" ht="15"/>
    <row r="836390" ht="15"/>
    <row r="836391" ht="15"/>
    <row r="836392" ht="15"/>
    <row r="836393" ht="15"/>
    <row r="836394" ht="15"/>
    <row r="836395" ht="15"/>
    <row r="836396" ht="15"/>
    <row r="836397" ht="15"/>
    <row r="836398" ht="15"/>
    <row r="836399" ht="15"/>
    <row r="836400" ht="15"/>
    <row r="836401" ht="15"/>
    <row r="836402" ht="15"/>
    <row r="836403" ht="15"/>
    <row r="836404" ht="15"/>
    <row r="836405" ht="15"/>
    <row r="836406" ht="15"/>
    <row r="836407" ht="15"/>
    <row r="836408" ht="15"/>
    <row r="836409" ht="15"/>
    <row r="836410" ht="15"/>
    <row r="836411" ht="15"/>
    <row r="836412" ht="15"/>
    <row r="836413" ht="15"/>
    <row r="836414" ht="15"/>
    <row r="836415" ht="15"/>
    <row r="836416" ht="15"/>
    <row r="836417" ht="15"/>
    <row r="836418" ht="15"/>
    <row r="836419" ht="15"/>
    <row r="836420" ht="15"/>
    <row r="836421" ht="15"/>
    <row r="836422" ht="15"/>
    <row r="836423" ht="15"/>
    <row r="836424" ht="15"/>
    <row r="836425" ht="15"/>
    <row r="836426" ht="15"/>
    <row r="836427" ht="15"/>
    <row r="836428" ht="15"/>
    <row r="836429" ht="15"/>
    <row r="836430" ht="15"/>
    <row r="836431" ht="15"/>
    <row r="836432" ht="15"/>
    <row r="836433" ht="15"/>
    <row r="836434" ht="15"/>
    <row r="836435" ht="15"/>
    <row r="836436" ht="15"/>
    <row r="836437" ht="15"/>
    <row r="836438" ht="15"/>
    <row r="836439" ht="15"/>
    <row r="836440" ht="15"/>
    <row r="836441" ht="15"/>
    <row r="836442" ht="15"/>
    <row r="836443" ht="15"/>
    <row r="836444" ht="15"/>
    <row r="836445" ht="15"/>
    <row r="836446" ht="15"/>
    <row r="836447" ht="15"/>
    <row r="836448" ht="15"/>
    <row r="836449" ht="15"/>
    <row r="836450" ht="15"/>
    <row r="836451" ht="15"/>
    <row r="836452" ht="15"/>
    <row r="836453" ht="15"/>
    <row r="836454" ht="15"/>
    <row r="836455" ht="15"/>
    <row r="836456" ht="15"/>
    <row r="836457" ht="15"/>
    <row r="836458" ht="15"/>
    <row r="836459" ht="15"/>
    <row r="836460" ht="15"/>
    <row r="836461" ht="15"/>
    <row r="836462" ht="15"/>
    <row r="836463" ht="15"/>
    <row r="836464" ht="15"/>
    <row r="836465" ht="15"/>
    <row r="836466" ht="15"/>
    <row r="836467" ht="15"/>
    <row r="836468" ht="15"/>
    <row r="836469" ht="15"/>
    <row r="836470" ht="15"/>
    <row r="836471" ht="15"/>
    <row r="836472" ht="15"/>
    <row r="836473" ht="15"/>
    <row r="836474" ht="15"/>
    <row r="836475" ht="15"/>
    <row r="836476" ht="15"/>
    <row r="836477" ht="15"/>
    <row r="836478" ht="15"/>
    <row r="836479" ht="15"/>
    <row r="836480" ht="15"/>
    <row r="836481" ht="15"/>
    <row r="836482" ht="15"/>
    <row r="836483" ht="15"/>
    <row r="836484" ht="15"/>
    <row r="836485" ht="15"/>
    <row r="836486" ht="15"/>
    <row r="836487" ht="15"/>
    <row r="836488" ht="15"/>
    <row r="836489" ht="15"/>
    <row r="836490" ht="15"/>
    <row r="836491" ht="15"/>
    <row r="836492" ht="15"/>
    <row r="836493" ht="15"/>
    <row r="836494" ht="15"/>
    <row r="836495" ht="15"/>
    <row r="836496" ht="15"/>
    <row r="836497" ht="15"/>
    <row r="836498" ht="15"/>
    <row r="836499" ht="15"/>
    <row r="836500" ht="15"/>
    <row r="836501" ht="15"/>
    <row r="836502" ht="15"/>
    <row r="836503" ht="15"/>
    <row r="836504" ht="15"/>
    <row r="836505" ht="15"/>
    <row r="836506" ht="15"/>
    <row r="836507" ht="15"/>
    <row r="836508" ht="15"/>
    <row r="836509" ht="15"/>
    <row r="836510" ht="15"/>
    <row r="836511" ht="15"/>
    <row r="836512" ht="15"/>
    <row r="836513" ht="15"/>
    <row r="836514" ht="15"/>
    <row r="836515" ht="15"/>
    <row r="836516" ht="15"/>
    <row r="836517" ht="15"/>
    <row r="836518" ht="15"/>
    <row r="836519" ht="15"/>
    <row r="836520" ht="15"/>
    <row r="836521" ht="15"/>
    <row r="836522" ht="15"/>
    <row r="836523" ht="15"/>
    <row r="836524" ht="15"/>
    <row r="836525" ht="15"/>
    <row r="836526" ht="15"/>
    <row r="836527" ht="15"/>
    <row r="836528" ht="15"/>
    <row r="836529" ht="15"/>
    <row r="836530" ht="15"/>
    <row r="836531" ht="15"/>
    <row r="836532" ht="15"/>
    <row r="836533" ht="15"/>
    <row r="836534" ht="15"/>
    <row r="836535" ht="15"/>
    <row r="836536" ht="15"/>
    <row r="836537" ht="15"/>
    <row r="836538" ht="15"/>
    <row r="836539" ht="15"/>
    <row r="836540" ht="15"/>
    <row r="836541" ht="15"/>
    <row r="836542" ht="15"/>
    <row r="836543" ht="15"/>
    <row r="836544" ht="15"/>
    <row r="836545" ht="15"/>
    <row r="836546" ht="15"/>
    <row r="836547" ht="15"/>
    <row r="836548" ht="15"/>
    <row r="836549" ht="15"/>
    <row r="836550" ht="15"/>
    <row r="836551" ht="15"/>
    <row r="836552" ht="15"/>
    <row r="836553" ht="15"/>
    <row r="836554" ht="15"/>
    <row r="836555" ht="15"/>
    <row r="836556" ht="15"/>
    <row r="836557" ht="15"/>
    <row r="836558" ht="15"/>
    <row r="836559" ht="15"/>
    <row r="836560" ht="15"/>
    <row r="836561" ht="15"/>
    <row r="836562" ht="15"/>
    <row r="836563" ht="15"/>
    <row r="836564" ht="15"/>
    <row r="836565" ht="15"/>
    <row r="836566" ht="15"/>
    <row r="836567" ht="15"/>
    <row r="836568" ht="15"/>
    <row r="836569" ht="15"/>
    <row r="836570" ht="15"/>
    <row r="836571" ht="15"/>
    <row r="836572" ht="15"/>
    <row r="836573" ht="15"/>
    <row r="836574" ht="15"/>
    <row r="836575" ht="15"/>
    <row r="836576" ht="15"/>
    <row r="836577" ht="15"/>
    <row r="836578" ht="15"/>
    <row r="836579" ht="15"/>
    <row r="836580" ht="15"/>
    <row r="836581" ht="15"/>
    <row r="836582" ht="15"/>
    <row r="836583" ht="15"/>
    <row r="836584" ht="15"/>
    <row r="836585" ht="15"/>
    <row r="836586" ht="15"/>
    <row r="836587" ht="15"/>
    <row r="836588" ht="15"/>
    <row r="836589" ht="15"/>
    <row r="836590" ht="15"/>
    <row r="836591" ht="15"/>
    <row r="836592" ht="15"/>
    <row r="836593" ht="15"/>
    <row r="836594" ht="15"/>
    <row r="836595" ht="15"/>
    <row r="836596" ht="15"/>
    <row r="836597" ht="15"/>
    <row r="836598" ht="15"/>
    <row r="836599" ht="15"/>
    <row r="836600" ht="15"/>
    <row r="836601" ht="15"/>
    <row r="836602" ht="15"/>
    <row r="836603" ht="15"/>
    <row r="836604" ht="15"/>
    <row r="836605" ht="15"/>
    <row r="836606" ht="15"/>
    <row r="836607" ht="15"/>
    <row r="836608" ht="15"/>
    <row r="836609" ht="15"/>
    <row r="836610" ht="15"/>
    <row r="836611" ht="15"/>
    <row r="836612" ht="15"/>
    <row r="836613" ht="15"/>
    <row r="836614" ht="15"/>
    <row r="836615" ht="15"/>
    <row r="836616" ht="15"/>
    <row r="836617" ht="15"/>
    <row r="836618" ht="15"/>
    <row r="836619" ht="15"/>
    <row r="836620" ht="15"/>
    <row r="836621" ht="15"/>
    <row r="836622" ht="15"/>
    <row r="836623" ht="15"/>
    <row r="836624" ht="15"/>
    <row r="836625" ht="15"/>
    <row r="836626" ht="15"/>
    <row r="836627" ht="15"/>
    <row r="836628" ht="15"/>
    <row r="836629" ht="15"/>
    <row r="836630" ht="15"/>
    <row r="836631" ht="15"/>
    <row r="836632" ht="15"/>
    <row r="836633" ht="15"/>
    <row r="836634" ht="15"/>
    <row r="836635" ht="15"/>
    <row r="836636" ht="15"/>
    <row r="836637" ht="15"/>
    <row r="836638" ht="15"/>
    <row r="836639" ht="15"/>
    <row r="836640" ht="15"/>
    <row r="836641" ht="15"/>
    <row r="836642" ht="15"/>
    <row r="836643" ht="15"/>
    <row r="836644" ht="15"/>
    <row r="836645" ht="15"/>
    <row r="836646" ht="15"/>
    <row r="836647" ht="15"/>
    <row r="836648" ht="15"/>
    <row r="836649" ht="15"/>
    <row r="836650" ht="15"/>
    <row r="836651" ht="15"/>
    <row r="836652" ht="15"/>
    <row r="836653" ht="15"/>
    <row r="836654" ht="15"/>
    <row r="836655" ht="15"/>
    <row r="836656" ht="15"/>
    <row r="836657" ht="15"/>
    <row r="836658" ht="15"/>
    <row r="836659" ht="15"/>
    <row r="836660" ht="15"/>
    <row r="836661" ht="15"/>
    <row r="836662" ht="15"/>
    <row r="836663" ht="15"/>
    <row r="836664" ht="15"/>
    <row r="836665" ht="15"/>
    <row r="836666" ht="15"/>
    <row r="836667" ht="15"/>
    <row r="836668" ht="15"/>
    <row r="836669" ht="15"/>
    <row r="836670" ht="15"/>
    <row r="836671" ht="15"/>
    <row r="836672" ht="15"/>
    <row r="836673" ht="15"/>
    <row r="836674" ht="15"/>
    <row r="836675" ht="15"/>
    <row r="836676" ht="15"/>
    <row r="836677" ht="15"/>
    <row r="836678" ht="15"/>
    <row r="836679" ht="15"/>
    <row r="836680" ht="15"/>
    <row r="836681" ht="15"/>
    <row r="836682" ht="15"/>
    <row r="836683" ht="15"/>
    <row r="836684" ht="15"/>
    <row r="836685" ht="15"/>
    <row r="836686" ht="15"/>
    <row r="836687" ht="15"/>
    <row r="836688" ht="15"/>
    <row r="836689" ht="15"/>
    <row r="836690" ht="15"/>
    <row r="836691" ht="15"/>
    <row r="836692" ht="15"/>
    <row r="836693" ht="15"/>
    <row r="836694" ht="15"/>
    <row r="836695" ht="15"/>
    <row r="836696" ht="15"/>
    <row r="836697" ht="15"/>
    <row r="836698" ht="15"/>
    <row r="836699" ht="15"/>
    <row r="836700" ht="15"/>
    <row r="836701" ht="15"/>
    <row r="836702" ht="15"/>
    <row r="836703" ht="15"/>
    <row r="836704" ht="15"/>
    <row r="836705" ht="15"/>
    <row r="836706" ht="15"/>
    <row r="836707" ht="15"/>
    <row r="836708" ht="15"/>
    <row r="836709" ht="15"/>
    <row r="836710" ht="15"/>
    <row r="836711" ht="15"/>
    <row r="836712" ht="15"/>
    <row r="836713" ht="15"/>
    <row r="836714" ht="15"/>
    <row r="836715" ht="15"/>
    <row r="836716" ht="15"/>
    <row r="836717" ht="15"/>
    <row r="836718" ht="15"/>
    <row r="836719" ht="15"/>
    <row r="836720" ht="15"/>
    <row r="836721" ht="15"/>
    <row r="836722" ht="15"/>
    <row r="836723" ht="15"/>
    <row r="836724" ht="15"/>
    <row r="836725" ht="15"/>
    <row r="836726" ht="15"/>
    <row r="836727" ht="15"/>
    <row r="836728" ht="15"/>
    <row r="836729" ht="15"/>
    <row r="836730" ht="15"/>
    <row r="836731" ht="15"/>
    <row r="836732" ht="15"/>
    <row r="836733" ht="15"/>
    <row r="836734" ht="15"/>
    <row r="836735" ht="15"/>
    <row r="836736" ht="15"/>
    <row r="836737" ht="15"/>
    <row r="836738" ht="15"/>
    <row r="836739" ht="15"/>
    <row r="836740" ht="15"/>
    <row r="836741" ht="15"/>
    <row r="836742" ht="15"/>
    <row r="836743" ht="15"/>
    <row r="836744" ht="15"/>
    <row r="836745" ht="15"/>
    <row r="836746" ht="15"/>
    <row r="836747" ht="15"/>
    <row r="836748" ht="15"/>
    <row r="836749" ht="15"/>
    <row r="836750" ht="15"/>
    <row r="836751" ht="15"/>
    <row r="836752" ht="15"/>
    <row r="836753" ht="15"/>
    <row r="836754" ht="15"/>
    <row r="836755" ht="15"/>
    <row r="836756" ht="15"/>
    <row r="836757" ht="15"/>
    <row r="836758" ht="15"/>
    <row r="836759" ht="15"/>
    <row r="836760" ht="15"/>
    <row r="836761" ht="15"/>
    <row r="836762" ht="15"/>
    <row r="836763" ht="15"/>
    <row r="836764" ht="15"/>
    <row r="836765" ht="15"/>
    <row r="836766" ht="15"/>
    <row r="836767" ht="15"/>
    <row r="836768" ht="15"/>
    <row r="836769" ht="15"/>
    <row r="836770" ht="15"/>
    <row r="836771" ht="15"/>
    <row r="836772" ht="15"/>
    <row r="836773" ht="15"/>
    <row r="836774" ht="15"/>
    <row r="836775" ht="15"/>
    <row r="836776" ht="15"/>
    <row r="836777" ht="15"/>
    <row r="836778" ht="15"/>
    <row r="836779" ht="15"/>
    <row r="836780" ht="15"/>
    <row r="836781" ht="15"/>
    <row r="836782" ht="15"/>
    <row r="836783" ht="15"/>
    <row r="836784" ht="15"/>
    <row r="836785" ht="15"/>
    <row r="836786" ht="15"/>
    <row r="836787" ht="15"/>
    <row r="836788" ht="15"/>
    <row r="836789" ht="15"/>
    <row r="836790" ht="15"/>
    <row r="836791" ht="15"/>
    <row r="836792" ht="15"/>
    <row r="836793" ht="15"/>
    <row r="836794" ht="15"/>
    <row r="836795" ht="15"/>
    <row r="836796" ht="15"/>
    <row r="836797" ht="15"/>
    <row r="836798" ht="15"/>
    <row r="836799" ht="15"/>
    <row r="836800" ht="15"/>
    <row r="836801" ht="15"/>
    <row r="836802" ht="15"/>
    <row r="836803" ht="15"/>
    <row r="836804" ht="15"/>
    <row r="836805" ht="15"/>
    <row r="836806" ht="15"/>
    <row r="836807" ht="15"/>
    <row r="836808" ht="15"/>
    <row r="836809" ht="15"/>
    <row r="836810" ht="15"/>
    <row r="836811" ht="15"/>
    <row r="836812" ht="15"/>
    <row r="836813" ht="15"/>
    <row r="836814" ht="15"/>
    <row r="836815" ht="15"/>
    <row r="836816" ht="15"/>
    <row r="836817" ht="15"/>
    <row r="836818" ht="15"/>
    <row r="836819" ht="15"/>
    <row r="836820" ht="15"/>
    <row r="836821" ht="15"/>
    <row r="836822" ht="15"/>
    <row r="836823" ht="15"/>
    <row r="836824" ht="15"/>
    <row r="836825" ht="15"/>
    <row r="836826" ht="15"/>
    <row r="836827" ht="15"/>
    <row r="836828" ht="15"/>
    <row r="836829" ht="15"/>
    <row r="836830" ht="15"/>
    <row r="836831" ht="15"/>
    <row r="836832" ht="15"/>
    <row r="836833" ht="15"/>
    <row r="836834" ht="15"/>
    <row r="836835" ht="15"/>
    <row r="836836" ht="15"/>
    <row r="836837" ht="15"/>
    <row r="836838" ht="15"/>
    <row r="836839" ht="15"/>
    <row r="836840" ht="15"/>
    <row r="836841" ht="15"/>
    <row r="836842" ht="15"/>
    <row r="836843" ht="15"/>
    <row r="836844" ht="15"/>
    <row r="836845" ht="15"/>
    <row r="836846" ht="15"/>
    <row r="836847" ht="15"/>
    <row r="836848" ht="15"/>
    <row r="836849" ht="15"/>
    <row r="836850" ht="15"/>
    <row r="836851" ht="15"/>
    <row r="836852" ht="15"/>
    <row r="836853" ht="15"/>
    <row r="836854" ht="15"/>
    <row r="836855" ht="15"/>
    <row r="836856" ht="15"/>
    <row r="836857" ht="15"/>
    <row r="836858" ht="15"/>
    <row r="836859" ht="15"/>
    <row r="836860" ht="15"/>
    <row r="836861" ht="15"/>
    <row r="836862" ht="15"/>
    <row r="836863" ht="15"/>
    <row r="836864" ht="15"/>
    <row r="836865" ht="15"/>
    <row r="836866" ht="15"/>
    <row r="836867" ht="15"/>
    <row r="836868" ht="15"/>
    <row r="836869" ht="15"/>
    <row r="836870" ht="15"/>
    <row r="836871" ht="15"/>
    <row r="836872" ht="15"/>
    <row r="836873" ht="15"/>
    <row r="836874" ht="15"/>
    <row r="836875" ht="15"/>
    <row r="836876" ht="15"/>
    <row r="836877" ht="15"/>
    <row r="836878" ht="15"/>
    <row r="836879" ht="15"/>
    <row r="836880" ht="15"/>
    <row r="836881" ht="15"/>
    <row r="836882" ht="15"/>
    <row r="836883" ht="15"/>
    <row r="836884" ht="15"/>
    <row r="836885" ht="15"/>
    <row r="836886" ht="15"/>
    <row r="836887" ht="15"/>
    <row r="836888" ht="15"/>
    <row r="836889" ht="15"/>
    <row r="836890" ht="15"/>
    <row r="836891" ht="15"/>
    <row r="836892" ht="15"/>
    <row r="836893" ht="15"/>
    <row r="836894" ht="15"/>
    <row r="836895" ht="15"/>
    <row r="836896" ht="15"/>
    <row r="836897" ht="15"/>
    <row r="836898" ht="15"/>
    <row r="836899" ht="15"/>
    <row r="836900" ht="15"/>
    <row r="836901" ht="15"/>
    <row r="836902" ht="15"/>
    <row r="836903" ht="15"/>
    <row r="836904" ht="15"/>
    <row r="836905" ht="15"/>
    <row r="836906" ht="15"/>
    <row r="836907" ht="15"/>
    <row r="836908" ht="15"/>
    <row r="836909" ht="15"/>
    <row r="836910" ht="15"/>
    <row r="836911" ht="15"/>
    <row r="836912" ht="15"/>
    <row r="836913" ht="15"/>
    <row r="836914" ht="15"/>
    <row r="836915" ht="15"/>
    <row r="836916" ht="15"/>
    <row r="836917" ht="15"/>
    <row r="836918" ht="15"/>
    <row r="836919" ht="15"/>
    <row r="836920" ht="15"/>
    <row r="836921" ht="15"/>
    <row r="836922" ht="15"/>
    <row r="836923" ht="15"/>
    <row r="836924" ht="15"/>
    <row r="836925" ht="15"/>
    <row r="836926" ht="15"/>
    <row r="836927" ht="15"/>
    <row r="836928" ht="15"/>
    <row r="836929" ht="15"/>
    <row r="836930" ht="15"/>
    <row r="836931" ht="15"/>
    <row r="836932" ht="15"/>
    <row r="836933" ht="15"/>
    <row r="836934" ht="15"/>
    <row r="836935" ht="15"/>
    <row r="836936" ht="15"/>
    <row r="836937" ht="15"/>
    <row r="836938" ht="15"/>
    <row r="836939" ht="15"/>
    <row r="836940" ht="15"/>
    <row r="836941" ht="15"/>
    <row r="836942" ht="15"/>
    <row r="836943" ht="15"/>
    <row r="836944" ht="15"/>
    <row r="836945" ht="15"/>
    <row r="836946" ht="15"/>
    <row r="836947" ht="15"/>
    <row r="836948" ht="15"/>
    <row r="836949" ht="15"/>
    <row r="836950" ht="15"/>
    <row r="836951" ht="15"/>
    <row r="836952" ht="15"/>
    <row r="836953" ht="15"/>
    <row r="836954" ht="15"/>
    <row r="836955" ht="15"/>
    <row r="836956" ht="15"/>
    <row r="836957" ht="15"/>
    <row r="836958" ht="15"/>
    <row r="836959" ht="15"/>
    <row r="836960" ht="15"/>
    <row r="836961" ht="15"/>
    <row r="836962" ht="15"/>
    <row r="836963" ht="15"/>
    <row r="836964" ht="15"/>
    <row r="836965" ht="15"/>
    <row r="836966" ht="15"/>
    <row r="836967" ht="15"/>
    <row r="836968" ht="15"/>
    <row r="836969" ht="15"/>
    <row r="836970" ht="15"/>
    <row r="836971" ht="15"/>
    <row r="836972" ht="15"/>
    <row r="836973" ht="15"/>
    <row r="836974" ht="15"/>
    <row r="836975" ht="15"/>
    <row r="836976" ht="15"/>
    <row r="836977" ht="15"/>
    <row r="836978" ht="15"/>
    <row r="836979" ht="15"/>
    <row r="836980" ht="15"/>
    <row r="836981" ht="15"/>
    <row r="836982" ht="15"/>
    <row r="836983" ht="15"/>
    <row r="836984" ht="15"/>
    <row r="836985" ht="15"/>
    <row r="836986" ht="15"/>
    <row r="836987" ht="15"/>
    <row r="836988" ht="15"/>
    <row r="836989" ht="15"/>
    <row r="836990" ht="15"/>
    <row r="836991" ht="15"/>
    <row r="836992" ht="15"/>
    <row r="836993" ht="15"/>
    <row r="836994" ht="15"/>
    <row r="836995" ht="15"/>
    <row r="836996" ht="15"/>
    <row r="836997" ht="15"/>
    <row r="836998" ht="15"/>
    <row r="836999" ht="15"/>
    <row r="837000" ht="15"/>
    <row r="837001" ht="15"/>
    <row r="837002" ht="15"/>
    <row r="837003" ht="15"/>
    <row r="837004" ht="15"/>
    <row r="837005" ht="15"/>
    <row r="837006" ht="15"/>
    <row r="837007" ht="15"/>
    <row r="837008" ht="15"/>
    <row r="837009" ht="15"/>
    <row r="837010" ht="15"/>
    <row r="837011" ht="15"/>
    <row r="837012" ht="15"/>
    <row r="837013" ht="15"/>
    <row r="837014" ht="15"/>
    <row r="837015" ht="15"/>
    <row r="837016" ht="15"/>
    <row r="837017" ht="15"/>
    <row r="837018" ht="15"/>
    <row r="837019" ht="15"/>
    <row r="837020" ht="15"/>
    <row r="837021" ht="15"/>
    <row r="837022" ht="15"/>
    <row r="837023" ht="15"/>
    <row r="837024" ht="15"/>
    <row r="837025" ht="15"/>
    <row r="837026" ht="15"/>
    <row r="837027" ht="15"/>
    <row r="837028" ht="15"/>
    <row r="837029" ht="15"/>
    <row r="837030" ht="15"/>
    <row r="837031" ht="15"/>
    <row r="837032" ht="15"/>
    <row r="837033" ht="15"/>
    <row r="837034" ht="15"/>
    <row r="837035" ht="15"/>
    <row r="837036" ht="15"/>
    <row r="837037" ht="15"/>
    <row r="837038" ht="15"/>
    <row r="837039" ht="15"/>
    <row r="837040" ht="15"/>
    <row r="837041" ht="15"/>
    <row r="837042" ht="15"/>
    <row r="837043" ht="15"/>
    <row r="837044" ht="15"/>
    <row r="837045" ht="15"/>
    <row r="837046" ht="15"/>
    <row r="837047" ht="15"/>
    <row r="837048" ht="15"/>
    <row r="837049" ht="15"/>
    <row r="837050" ht="15"/>
    <row r="837051" ht="15"/>
    <row r="837052" ht="15"/>
    <row r="837053" ht="15"/>
    <row r="837054" ht="15"/>
    <row r="837055" ht="15"/>
    <row r="837056" ht="15"/>
    <row r="837057" ht="15"/>
    <row r="837058" ht="15"/>
    <row r="837059" ht="15"/>
    <row r="837060" ht="15"/>
    <row r="837061" ht="15"/>
    <row r="837062" ht="15"/>
    <row r="837063" ht="15"/>
    <row r="837064" ht="15"/>
    <row r="837065" ht="15"/>
    <row r="837066" ht="15"/>
    <row r="837067" ht="15"/>
    <row r="837068" ht="15"/>
    <row r="837069" ht="15"/>
    <row r="837070" ht="15"/>
    <row r="837071" ht="15"/>
    <row r="837072" ht="15"/>
    <row r="837073" ht="15"/>
    <row r="837074" ht="15"/>
    <row r="837075" ht="15"/>
    <row r="837076" ht="15"/>
    <row r="837077" ht="15"/>
    <row r="837078" ht="15"/>
    <row r="837079" ht="15"/>
    <row r="837080" ht="15"/>
    <row r="837081" ht="15"/>
    <row r="837082" ht="15"/>
    <row r="837083" ht="15"/>
    <row r="837084" ht="15"/>
    <row r="837085" ht="15"/>
    <row r="837086" ht="15"/>
    <row r="837087" ht="15"/>
    <row r="837088" ht="15"/>
    <row r="837089" ht="15"/>
    <row r="837090" ht="15"/>
    <row r="837091" ht="15"/>
    <row r="837092" ht="15"/>
    <row r="837093" ht="15"/>
    <row r="837094" ht="15"/>
    <row r="837095" ht="15"/>
    <row r="837096" ht="15"/>
    <row r="837097" ht="15"/>
    <row r="837098" ht="15"/>
    <row r="837099" ht="15"/>
    <row r="837100" ht="15"/>
    <row r="837101" ht="15"/>
    <row r="837102" ht="15"/>
    <row r="837103" ht="15"/>
    <row r="837104" ht="15"/>
    <row r="837105" ht="15"/>
    <row r="837106" ht="15"/>
    <row r="837107" ht="15"/>
    <row r="837108" ht="15"/>
    <row r="837109" ht="15"/>
    <row r="837110" ht="15"/>
    <row r="837111" ht="15"/>
    <row r="837112" ht="15"/>
    <row r="837113" ht="15"/>
    <row r="837114" ht="15"/>
    <row r="837115" ht="15"/>
    <row r="837116" ht="15"/>
    <row r="837117" ht="15"/>
    <row r="837118" ht="15"/>
    <row r="837119" ht="15"/>
    <row r="837120" ht="15"/>
    <row r="837121" ht="15"/>
    <row r="837122" ht="15"/>
    <row r="837123" ht="15"/>
    <row r="837124" ht="15"/>
    <row r="837125" ht="15"/>
    <row r="837126" ht="15"/>
    <row r="837127" ht="15"/>
    <row r="837128" ht="15"/>
    <row r="837129" ht="15"/>
    <row r="837130" ht="15"/>
    <row r="837131" ht="15"/>
    <row r="837132" ht="15"/>
    <row r="837133" ht="15"/>
    <row r="837134" ht="15"/>
    <row r="837135" ht="15"/>
    <row r="837136" ht="15"/>
    <row r="837137" ht="15"/>
    <row r="837138" ht="15"/>
    <row r="837139" ht="15"/>
    <row r="837140" ht="15"/>
    <row r="837141" ht="15"/>
    <row r="837142" ht="15"/>
    <row r="837143" ht="15"/>
    <row r="837144" ht="15"/>
    <row r="837145" ht="15"/>
    <row r="837146" ht="15"/>
    <row r="837147" ht="15"/>
    <row r="837148" ht="15"/>
    <row r="837149" ht="15"/>
    <row r="837150" ht="15"/>
    <row r="837151" ht="15"/>
    <row r="837152" ht="15"/>
    <row r="837153" ht="15"/>
    <row r="837154" ht="15"/>
    <row r="837155" ht="15"/>
    <row r="837156" ht="15"/>
    <row r="837157" ht="15"/>
    <row r="837158" ht="15"/>
    <row r="837159" ht="15"/>
    <row r="837160" ht="15"/>
    <row r="837161" ht="15"/>
    <row r="837162" ht="15"/>
    <row r="837163" ht="15"/>
    <row r="837164" ht="15"/>
    <row r="837165" ht="15"/>
    <row r="837166" ht="15"/>
    <row r="837167" ht="15"/>
    <row r="837168" ht="15"/>
    <row r="837169" ht="15"/>
    <row r="837170" ht="15"/>
    <row r="837171" ht="15"/>
    <row r="837172" ht="15"/>
    <row r="837173" ht="15"/>
    <row r="837174" ht="15"/>
    <row r="837175" ht="15"/>
    <row r="837176" ht="15"/>
    <row r="837177" ht="15"/>
    <row r="837178" ht="15"/>
    <row r="837179" ht="15"/>
    <row r="837180" ht="15"/>
    <row r="837181" ht="15"/>
    <row r="837182" ht="15"/>
    <row r="837183" ht="15"/>
    <row r="837184" ht="15"/>
    <row r="837185" ht="15"/>
    <row r="837186" ht="15"/>
    <row r="837187" ht="15"/>
    <row r="837188" ht="15"/>
    <row r="837189" ht="15"/>
    <row r="837190" ht="15"/>
    <row r="837191" ht="15"/>
    <row r="837192" ht="15"/>
    <row r="837193" ht="15"/>
    <row r="837194" ht="15"/>
    <row r="837195" ht="15"/>
    <row r="837196" ht="15"/>
    <row r="837197" ht="15"/>
    <row r="837198" ht="15"/>
    <row r="837199" ht="15"/>
    <row r="837200" ht="15"/>
    <row r="837201" ht="15"/>
    <row r="837202" ht="15"/>
    <row r="837203" ht="15"/>
    <row r="837204" ht="15"/>
    <row r="837205" ht="15"/>
    <row r="837206" ht="15"/>
    <row r="837207" ht="15"/>
    <row r="837208" ht="15"/>
    <row r="837209" ht="15"/>
    <row r="837210" ht="15"/>
    <row r="837211" ht="15"/>
    <row r="837212" ht="15"/>
    <row r="837213" ht="15"/>
    <row r="837214" ht="15"/>
    <row r="837215" ht="15"/>
    <row r="837216" ht="15"/>
    <row r="837217" ht="15"/>
    <row r="837218" ht="15"/>
    <row r="837219" ht="15"/>
    <row r="837220" ht="15"/>
    <row r="837221" ht="15"/>
    <row r="837222" ht="15"/>
    <row r="837223" ht="15"/>
    <row r="837224" ht="15"/>
    <row r="837225" ht="15"/>
    <row r="837226" ht="15"/>
    <row r="837227" ht="15"/>
    <row r="837228" ht="15"/>
    <row r="837229" ht="15"/>
    <row r="837230" ht="15"/>
    <row r="837231" ht="15"/>
    <row r="837232" ht="15"/>
    <row r="837233" ht="15"/>
    <row r="837234" ht="15"/>
    <row r="837235" ht="15"/>
    <row r="837236" ht="15"/>
    <row r="837237" ht="15"/>
    <row r="837238" ht="15"/>
    <row r="837239" ht="15"/>
    <row r="837240" ht="15"/>
    <row r="837241" ht="15"/>
    <row r="837242" ht="15"/>
    <row r="837243" ht="15"/>
    <row r="837244" ht="15"/>
    <row r="837245" ht="15"/>
    <row r="837246" ht="15"/>
    <row r="837247" ht="15"/>
    <row r="837248" ht="15"/>
    <row r="837249" ht="15"/>
    <row r="837250" ht="15"/>
    <row r="837251" ht="15"/>
    <row r="837252" ht="15"/>
    <row r="837253" ht="15"/>
    <row r="837254" ht="15"/>
    <row r="837255" ht="15"/>
    <row r="837256" ht="15"/>
    <row r="837257" ht="15"/>
    <row r="837258" ht="15"/>
    <row r="837259" ht="15"/>
    <row r="837260" ht="15"/>
    <row r="837261" ht="15"/>
    <row r="837262" ht="15"/>
    <row r="837263" ht="15"/>
    <row r="837264" ht="15"/>
    <row r="837265" ht="15"/>
    <row r="837266" ht="15"/>
    <row r="837267" ht="15"/>
    <row r="837268" ht="15"/>
    <row r="837269" ht="15"/>
    <row r="837270" ht="15"/>
    <row r="837271" ht="15"/>
    <row r="837272" ht="15"/>
    <row r="837273" ht="15"/>
    <row r="837274" ht="15"/>
    <row r="837275" ht="15"/>
    <row r="837276" ht="15"/>
    <row r="837277" ht="15"/>
    <row r="837278" ht="15"/>
    <row r="837279" ht="15"/>
    <row r="837280" ht="15"/>
    <row r="837281" ht="15"/>
    <row r="837282" ht="15"/>
    <row r="837283" ht="15"/>
    <row r="837284" ht="15"/>
    <row r="837285" ht="15"/>
    <row r="837286" ht="15"/>
    <row r="837287" ht="15"/>
    <row r="837288" ht="15"/>
    <row r="837289" ht="15"/>
    <row r="837290" ht="15"/>
    <row r="837291" ht="15"/>
    <row r="837292" ht="15"/>
    <row r="837293" ht="15"/>
    <row r="837294" ht="15"/>
    <row r="837295" ht="15"/>
    <row r="837296" ht="15"/>
    <row r="837297" ht="15"/>
    <row r="837298" ht="15"/>
    <row r="837299" ht="15"/>
    <row r="837300" ht="15"/>
    <row r="837301" ht="15"/>
    <row r="837302" ht="15"/>
    <row r="837303" ht="15"/>
    <row r="837304" ht="15"/>
    <row r="837305" ht="15"/>
    <row r="837306" ht="15"/>
    <row r="837307" ht="15"/>
    <row r="837308" ht="15"/>
    <row r="837309" ht="15"/>
    <row r="837310" ht="15"/>
    <row r="837311" ht="15"/>
    <row r="837312" ht="15"/>
    <row r="837313" ht="15"/>
    <row r="837314" ht="15"/>
    <row r="837315" ht="15"/>
    <row r="837316" ht="15"/>
    <row r="837317" ht="15"/>
    <row r="837318" ht="15"/>
    <row r="837319" ht="15"/>
    <row r="837320" ht="15"/>
    <row r="837321" ht="15"/>
    <row r="837322" ht="15"/>
    <row r="837323" ht="15"/>
    <row r="837324" ht="15"/>
    <row r="837325" ht="15"/>
    <row r="837326" ht="15"/>
    <row r="837327" ht="15"/>
    <row r="837328" ht="15"/>
    <row r="837329" ht="15"/>
    <row r="837330" ht="15"/>
    <row r="837331" ht="15"/>
    <row r="837332" ht="15"/>
    <row r="837333" ht="15"/>
    <row r="837334" ht="15"/>
    <row r="837335" ht="15"/>
    <row r="837336" ht="15"/>
    <row r="837337" ht="15"/>
    <row r="837338" ht="15"/>
    <row r="837339" ht="15"/>
    <row r="837340" ht="15"/>
    <row r="837341" ht="15"/>
    <row r="837342" ht="15"/>
    <row r="837343" ht="15"/>
    <row r="837344" ht="15"/>
    <row r="837345" ht="15"/>
    <row r="837346" ht="15"/>
    <row r="837347" ht="15"/>
    <row r="837348" ht="15"/>
    <row r="837349" ht="15"/>
    <row r="837350" ht="15"/>
    <row r="837351" ht="15"/>
    <row r="837352" ht="15"/>
    <row r="837353" ht="15"/>
    <row r="837354" ht="15"/>
    <row r="837355" ht="15"/>
    <row r="837356" ht="15"/>
    <row r="837357" ht="15"/>
    <row r="837358" ht="15"/>
    <row r="837359" ht="15"/>
    <row r="837360" ht="15"/>
    <row r="837361" ht="15"/>
    <row r="837362" ht="15"/>
    <row r="837363" ht="15"/>
    <row r="837364" ht="15"/>
    <row r="837365" ht="15"/>
    <row r="837366" ht="15"/>
    <row r="837367" ht="15"/>
    <row r="837368" ht="15"/>
    <row r="837369" ht="15"/>
    <row r="837370" ht="15"/>
    <row r="837371" ht="15"/>
    <row r="837372" ht="15"/>
    <row r="837373" ht="15"/>
    <row r="837374" ht="15"/>
    <row r="837375" ht="15"/>
    <row r="837376" ht="15"/>
    <row r="837377" ht="15"/>
    <row r="837378" ht="15"/>
    <row r="837379" ht="15"/>
    <row r="837380" ht="15"/>
    <row r="837381" ht="15"/>
    <row r="837382" ht="15"/>
    <row r="837383" ht="15"/>
    <row r="837384" ht="15"/>
    <row r="837385" ht="15"/>
    <row r="837386" ht="15"/>
    <row r="837387" ht="15"/>
    <row r="837388" ht="15"/>
    <row r="837389" ht="15"/>
    <row r="837390" ht="15"/>
    <row r="837391" ht="15"/>
    <row r="837392" ht="15"/>
    <row r="837393" ht="15"/>
    <row r="837394" ht="15"/>
    <row r="837395" ht="15"/>
    <row r="837396" ht="15"/>
    <row r="837397" ht="15"/>
    <row r="837398" ht="15"/>
    <row r="837399" ht="15"/>
    <row r="837400" ht="15"/>
    <row r="837401" ht="15"/>
    <row r="837402" ht="15"/>
    <row r="837403" ht="15"/>
    <row r="837404" ht="15"/>
    <row r="837405" ht="15"/>
    <row r="837406" ht="15"/>
    <row r="837407" ht="15"/>
    <row r="837408" ht="15"/>
    <row r="837409" ht="15"/>
    <row r="837410" ht="15"/>
    <row r="837411" ht="15"/>
    <row r="837412" ht="15"/>
    <row r="837413" ht="15"/>
    <row r="837414" ht="15"/>
    <row r="837415" ht="15"/>
    <row r="837416" ht="15"/>
    <row r="837417" ht="15"/>
    <row r="837418" ht="15"/>
    <row r="837419" ht="15"/>
    <row r="837420" ht="15"/>
    <row r="837421" ht="15"/>
    <row r="837422" ht="15"/>
    <row r="837423" ht="15"/>
    <row r="837424" ht="15"/>
    <row r="837425" ht="15"/>
    <row r="837426" ht="15"/>
    <row r="837427" ht="15"/>
    <row r="837428" ht="15"/>
    <row r="837429" ht="15"/>
    <row r="837430" ht="15"/>
    <row r="837431" ht="15"/>
    <row r="837432" ht="15"/>
    <row r="837433" ht="15"/>
    <row r="837434" ht="15"/>
    <row r="837435" ht="15"/>
    <row r="837436" ht="15"/>
    <row r="837437" ht="15"/>
    <row r="837438" ht="15"/>
    <row r="837439" ht="15"/>
    <row r="837440" ht="15"/>
    <row r="837441" ht="15"/>
    <row r="837442" ht="15"/>
    <row r="837443" ht="15"/>
    <row r="837444" ht="15"/>
    <row r="837445" ht="15"/>
    <row r="837446" ht="15"/>
    <row r="837447" ht="15"/>
    <row r="837448" ht="15"/>
    <row r="837449" ht="15"/>
    <row r="837450" ht="15"/>
    <row r="837451" ht="15"/>
    <row r="837452" ht="15"/>
    <row r="837453" ht="15"/>
    <row r="837454" ht="15"/>
    <row r="837455" ht="15"/>
    <row r="837456" ht="15"/>
    <row r="837457" ht="15"/>
    <row r="837458" ht="15"/>
    <row r="837459" ht="15"/>
    <row r="837460" ht="15"/>
    <row r="837461" ht="15"/>
    <row r="837462" ht="15"/>
    <row r="837463" ht="15"/>
    <row r="837464" ht="15"/>
    <row r="837465" ht="15"/>
    <row r="837466" ht="15"/>
    <row r="837467" ht="15"/>
    <row r="837468" ht="15"/>
    <row r="837469" ht="15"/>
    <row r="837470" ht="15"/>
    <row r="837471" ht="15"/>
    <row r="837472" ht="15"/>
    <row r="837473" ht="15"/>
    <row r="837474" ht="15"/>
    <row r="837475" ht="15"/>
    <row r="837476" ht="15"/>
    <row r="837477" ht="15"/>
    <row r="837478" ht="15"/>
    <row r="837479" ht="15"/>
    <row r="837480" ht="15"/>
    <row r="837481" ht="15"/>
    <row r="837482" ht="15"/>
    <row r="837483" ht="15"/>
    <row r="837484" ht="15"/>
    <row r="837485" ht="15"/>
    <row r="837486" ht="15"/>
    <row r="837487" ht="15"/>
    <row r="837488" ht="15"/>
    <row r="837489" ht="15"/>
    <row r="837490" ht="15"/>
    <row r="837491" ht="15"/>
    <row r="837492" ht="15"/>
    <row r="837493" ht="15"/>
    <row r="837494" ht="15"/>
    <row r="837495" ht="15"/>
    <row r="837496" ht="15"/>
    <row r="837497" ht="15"/>
    <row r="837498" ht="15"/>
    <row r="837499" ht="15"/>
    <row r="837500" ht="15"/>
    <row r="837501" ht="15"/>
    <row r="837502" ht="15"/>
    <row r="837503" ht="15"/>
    <row r="837504" ht="15"/>
    <row r="837505" ht="15"/>
    <row r="837506" ht="15"/>
    <row r="837507" ht="15"/>
    <row r="837508" ht="15"/>
    <row r="837509" ht="15"/>
    <row r="837510" ht="15"/>
    <row r="837511" ht="15"/>
    <row r="837512" ht="15"/>
    <row r="837513" ht="15"/>
    <row r="837514" ht="15"/>
    <row r="837515" ht="15"/>
    <row r="837516" ht="15"/>
    <row r="837517" ht="15"/>
    <row r="837518" ht="15"/>
    <row r="837519" ht="15"/>
    <row r="837520" ht="15"/>
    <row r="837521" ht="15"/>
    <row r="837522" ht="15"/>
    <row r="837523" ht="15"/>
    <row r="837524" ht="15"/>
    <row r="837525" ht="15"/>
    <row r="837526" ht="15"/>
    <row r="837527" ht="15"/>
    <row r="837528" ht="15"/>
    <row r="837529" ht="15"/>
    <row r="837530" ht="15"/>
    <row r="837531" ht="15"/>
    <row r="837532" ht="15"/>
    <row r="837533" ht="15"/>
    <row r="837534" ht="15"/>
    <row r="837535" ht="15"/>
    <row r="837536" ht="15"/>
    <row r="837537" ht="15"/>
    <row r="837538" ht="15"/>
    <row r="837539" ht="15"/>
    <row r="837540" ht="15"/>
    <row r="837541" ht="15"/>
    <row r="837542" ht="15"/>
    <row r="837543" ht="15"/>
    <row r="837544" ht="15"/>
    <row r="837545" ht="15"/>
    <row r="837546" ht="15"/>
    <row r="837547" ht="15"/>
    <row r="837548" ht="15"/>
    <row r="837549" ht="15"/>
    <row r="837550" ht="15"/>
    <row r="837551" ht="15"/>
    <row r="837552" ht="15"/>
    <row r="837553" ht="15"/>
    <row r="837554" ht="15"/>
    <row r="837555" ht="15"/>
    <row r="837556" ht="15"/>
    <row r="837557" ht="15"/>
    <row r="837558" ht="15"/>
    <row r="837559" ht="15"/>
    <row r="837560" ht="15"/>
    <row r="837561" ht="15"/>
    <row r="837562" ht="15"/>
    <row r="837563" ht="15"/>
    <row r="837564" ht="15"/>
    <row r="837565" ht="15"/>
    <row r="837566" ht="15"/>
    <row r="837567" ht="15"/>
    <row r="837568" ht="15"/>
    <row r="837569" ht="15"/>
    <row r="837570" ht="15"/>
    <row r="837571" ht="15"/>
    <row r="837572" ht="15"/>
    <row r="837573" ht="15"/>
    <row r="837574" ht="15"/>
    <row r="837575" ht="15"/>
    <row r="837576" ht="15"/>
    <row r="837577" ht="15"/>
    <row r="837578" ht="15"/>
    <row r="837579" ht="15"/>
    <row r="837580" ht="15"/>
    <row r="837581" ht="15"/>
    <row r="837582" ht="15"/>
    <row r="837583" ht="15"/>
    <row r="837584" ht="15"/>
    <row r="837585" ht="15"/>
    <row r="837586" ht="15"/>
    <row r="837587" ht="15"/>
    <row r="837588" ht="15"/>
    <row r="837589" ht="15"/>
    <row r="837590" ht="15"/>
    <row r="837591" ht="15"/>
    <row r="837592" ht="15"/>
    <row r="837593" ht="15"/>
    <row r="837594" ht="15"/>
    <row r="837595" ht="15"/>
    <row r="837596" ht="15"/>
    <row r="837597" ht="15"/>
    <row r="837598" ht="15"/>
    <row r="837599" ht="15"/>
    <row r="837600" ht="15"/>
    <row r="837601" ht="15"/>
    <row r="837602" ht="15"/>
    <row r="837603" ht="15"/>
    <row r="837604" ht="15"/>
    <row r="837605" ht="15"/>
    <row r="837606" ht="15"/>
    <row r="837607" ht="15"/>
    <row r="837608" ht="15"/>
    <row r="837609" ht="15"/>
    <row r="837610" ht="15"/>
    <row r="837611" ht="15"/>
    <row r="837612" ht="15"/>
    <row r="837613" ht="15"/>
    <row r="837614" ht="15"/>
    <row r="837615" ht="15"/>
    <row r="837616" ht="15"/>
    <row r="837617" ht="15"/>
    <row r="837618" ht="15"/>
    <row r="837619" ht="15"/>
    <row r="837620" ht="15"/>
    <row r="837621" ht="15"/>
    <row r="837622" ht="15"/>
    <row r="837623" ht="15"/>
    <row r="837624" ht="15"/>
    <row r="837625" ht="15"/>
    <row r="837626" ht="15"/>
    <row r="837627" ht="15"/>
    <row r="837628" ht="15"/>
    <row r="837629" ht="15"/>
    <row r="837630" ht="15"/>
    <row r="837631" ht="15"/>
    <row r="837632" ht="15"/>
    <row r="837633" ht="15"/>
    <row r="837634" ht="15"/>
    <row r="837635" ht="15"/>
    <row r="837636" ht="15"/>
    <row r="837637" ht="15"/>
    <row r="837638" ht="15"/>
    <row r="837639" ht="15"/>
    <row r="837640" ht="15"/>
    <row r="837641" ht="15"/>
    <row r="837642" ht="15"/>
    <row r="837643" ht="15"/>
    <row r="837644" ht="15"/>
    <row r="837645" ht="15"/>
    <row r="837646" ht="15"/>
    <row r="837647" ht="15"/>
    <row r="837648" ht="15"/>
    <row r="837649" ht="15"/>
    <row r="837650" ht="15"/>
    <row r="837651" ht="15"/>
    <row r="837652" ht="15"/>
    <row r="837653" ht="15"/>
    <row r="837654" ht="15"/>
    <row r="837655" ht="15"/>
    <row r="837656" ht="15"/>
    <row r="837657" ht="15"/>
    <row r="837658" ht="15"/>
    <row r="837659" ht="15"/>
    <row r="837660" ht="15"/>
    <row r="837661" ht="15"/>
    <row r="837662" ht="15"/>
    <row r="837663" ht="15"/>
    <row r="837664" ht="15"/>
    <row r="837665" ht="15"/>
    <row r="837666" ht="15"/>
    <row r="837667" ht="15"/>
    <row r="837668" ht="15"/>
    <row r="837669" ht="15"/>
    <row r="837670" ht="15"/>
    <row r="837671" ht="15"/>
    <row r="837672" ht="15"/>
    <row r="837673" ht="15"/>
    <row r="837674" ht="15"/>
    <row r="837675" ht="15"/>
    <row r="837676" ht="15"/>
    <row r="837677" ht="15"/>
    <row r="837678" ht="15"/>
    <row r="837679" ht="15"/>
    <row r="837680" ht="15"/>
    <row r="837681" ht="15"/>
    <row r="837682" ht="15"/>
    <row r="837683" ht="15"/>
    <row r="837684" ht="15"/>
    <row r="837685" ht="15"/>
    <row r="837686" ht="15"/>
    <row r="837687" ht="15"/>
    <row r="837688" ht="15"/>
    <row r="837689" ht="15"/>
    <row r="837690" ht="15"/>
    <row r="837691" ht="15"/>
    <row r="837692" ht="15"/>
    <row r="837693" ht="15"/>
    <row r="837694" ht="15"/>
    <row r="837695" ht="15"/>
    <row r="837696" ht="15"/>
    <row r="837697" ht="15"/>
    <row r="837698" ht="15"/>
    <row r="837699" ht="15"/>
    <row r="837700" ht="15"/>
    <row r="837701" ht="15"/>
    <row r="837702" ht="15"/>
    <row r="837703" ht="15"/>
    <row r="837704" ht="15"/>
    <row r="837705" ht="15"/>
    <row r="837706" ht="15"/>
    <row r="837707" ht="15"/>
    <row r="837708" ht="15"/>
    <row r="837709" ht="15"/>
    <row r="837710" ht="15"/>
    <row r="837711" ht="15"/>
    <row r="837712" ht="15"/>
    <row r="837713" ht="15"/>
    <row r="837714" ht="15"/>
    <row r="837715" ht="15"/>
    <row r="837716" ht="15"/>
    <row r="837717" ht="15"/>
    <row r="837718" ht="15"/>
    <row r="837719" ht="15"/>
    <row r="837720" ht="15"/>
    <row r="837721" ht="15"/>
    <row r="837722" ht="15"/>
    <row r="837723" ht="15"/>
    <row r="837724" ht="15"/>
    <row r="837725" ht="15"/>
    <row r="837726" ht="15"/>
    <row r="837727" ht="15"/>
    <row r="837728" ht="15"/>
    <row r="837729" ht="15"/>
    <row r="837730" ht="15"/>
    <row r="837731" ht="15"/>
    <row r="837732" ht="15"/>
    <row r="837733" ht="15"/>
    <row r="837734" ht="15"/>
    <row r="837735" ht="15"/>
    <row r="837736" ht="15"/>
    <row r="837737" ht="15"/>
    <row r="837738" ht="15"/>
    <row r="837739" ht="15"/>
    <row r="837740" ht="15"/>
    <row r="837741" ht="15"/>
    <row r="837742" ht="15"/>
    <row r="837743" ht="15"/>
    <row r="837744" ht="15"/>
    <row r="837745" ht="15"/>
    <row r="837746" ht="15"/>
    <row r="837747" ht="15"/>
    <row r="837748" ht="15"/>
    <row r="837749" ht="15"/>
    <row r="837750" ht="15"/>
    <row r="837751" ht="15"/>
    <row r="837752" ht="15"/>
    <row r="837753" ht="15"/>
    <row r="837754" ht="15"/>
    <row r="837755" ht="15"/>
    <row r="837756" ht="15"/>
    <row r="837757" ht="15"/>
    <row r="837758" ht="15"/>
    <row r="837759" ht="15"/>
    <row r="837760" ht="15"/>
    <row r="837761" ht="15"/>
    <row r="837762" ht="15"/>
    <row r="837763" ht="15"/>
    <row r="837764" ht="15"/>
    <row r="837765" ht="15"/>
    <row r="837766" ht="15"/>
    <row r="837767" ht="15"/>
    <row r="837768" ht="15"/>
    <row r="837769" ht="15"/>
    <row r="837770" ht="15"/>
    <row r="837771" ht="15"/>
    <row r="837772" ht="15"/>
    <row r="837773" ht="15"/>
    <row r="837774" ht="15"/>
    <row r="837775" ht="15"/>
    <row r="837776" ht="15"/>
    <row r="837777" ht="15"/>
    <row r="837778" ht="15"/>
    <row r="837779" ht="15"/>
    <row r="837780" ht="15"/>
    <row r="837781" ht="15"/>
    <row r="837782" ht="15"/>
    <row r="837783" ht="15"/>
    <row r="837784" ht="15"/>
    <row r="837785" ht="15"/>
    <row r="837786" ht="15"/>
    <row r="837787" ht="15"/>
    <row r="837788" ht="15"/>
    <row r="837789" ht="15"/>
    <row r="837790" ht="15"/>
    <row r="837791" ht="15"/>
    <row r="837792" ht="15"/>
    <row r="837793" ht="15"/>
    <row r="837794" ht="15"/>
    <row r="837795" ht="15"/>
    <row r="837796" ht="15"/>
    <row r="837797" ht="15"/>
    <row r="837798" ht="15"/>
    <row r="837799" ht="15"/>
    <row r="837800" ht="15"/>
    <row r="837801" ht="15"/>
    <row r="837802" ht="15"/>
    <row r="837803" ht="15"/>
    <row r="837804" ht="15"/>
    <row r="837805" ht="15"/>
    <row r="837806" ht="15"/>
    <row r="837807" ht="15"/>
    <row r="837808" ht="15"/>
    <row r="837809" ht="15"/>
    <row r="837810" ht="15"/>
    <row r="837811" ht="15"/>
    <row r="837812" ht="15"/>
    <row r="837813" ht="15"/>
    <row r="837814" ht="15"/>
    <row r="837815" ht="15"/>
    <row r="837816" ht="15"/>
    <row r="837817" ht="15"/>
    <row r="837818" ht="15"/>
    <row r="837819" ht="15"/>
    <row r="837820" ht="15"/>
    <row r="837821" ht="15"/>
    <row r="837822" ht="15"/>
    <row r="837823" ht="15"/>
    <row r="837824" ht="15"/>
    <row r="837825" ht="15"/>
    <row r="837826" ht="15"/>
    <row r="837827" ht="15"/>
    <row r="837828" ht="15"/>
    <row r="837829" ht="15"/>
    <row r="837830" ht="15"/>
    <row r="837831" ht="15"/>
    <row r="837832" ht="15"/>
    <row r="837833" ht="15"/>
    <row r="837834" ht="15"/>
    <row r="837835" ht="15"/>
    <row r="837836" ht="15"/>
    <row r="837837" ht="15"/>
    <row r="837838" ht="15"/>
    <row r="837839" ht="15"/>
    <row r="837840" ht="15"/>
    <row r="837841" ht="15"/>
    <row r="837842" ht="15"/>
    <row r="837843" ht="15"/>
    <row r="837844" ht="15"/>
    <row r="837845" ht="15"/>
    <row r="837846" ht="15"/>
    <row r="837847" ht="15"/>
    <row r="837848" ht="15"/>
    <row r="837849" ht="15"/>
    <row r="837850" ht="15"/>
    <row r="837851" ht="15"/>
    <row r="837852" ht="15"/>
    <row r="837853" ht="15"/>
    <row r="837854" ht="15"/>
    <row r="837855" ht="15"/>
    <row r="837856" ht="15"/>
    <row r="837857" ht="15"/>
    <row r="837858" ht="15"/>
    <row r="837859" ht="15"/>
    <row r="837860" ht="15"/>
    <row r="837861" ht="15"/>
    <row r="837862" ht="15"/>
    <row r="837863" ht="15"/>
    <row r="837864" ht="15"/>
    <row r="837865" ht="15"/>
    <row r="837866" ht="15"/>
    <row r="837867" ht="15"/>
    <row r="837868" ht="15"/>
    <row r="837869" ht="15"/>
    <row r="837870" ht="15"/>
    <row r="837871" ht="15"/>
    <row r="837872" ht="15"/>
    <row r="837873" ht="15"/>
    <row r="837874" ht="15"/>
    <row r="837875" ht="15"/>
    <row r="837876" ht="15"/>
    <row r="837877" ht="15"/>
    <row r="837878" ht="15"/>
    <row r="837879" ht="15"/>
    <row r="837880" ht="15"/>
    <row r="837881" ht="15"/>
    <row r="837882" ht="15"/>
    <row r="837883" ht="15"/>
    <row r="837884" ht="15"/>
    <row r="837885" ht="15"/>
    <row r="837886" ht="15"/>
    <row r="837887" ht="15"/>
    <row r="837888" ht="15"/>
    <row r="837889" ht="15"/>
    <row r="837890" ht="15"/>
    <row r="837891" ht="15"/>
    <row r="837892" ht="15"/>
    <row r="837893" ht="15"/>
    <row r="837894" ht="15"/>
    <row r="837895" ht="15"/>
    <row r="837896" ht="15"/>
    <row r="837897" ht="15"/>
    <row r="837898" ht="15"/>
    <row r="837899" ht="15"/>
    <row r="837900" ht="15"/>
    <row r="837901" ht="15"/>
    <row r="837902" ht="15"/>
    <row r="837903" ht="15"/>
    <row r="837904" ht="15"/>
    <row r="837905" ht="15"/>
    <row r="837906" ht="15"/>
    <row r="837907" ht="15"/>
    <row r="837908" ht="15"/>
    <row r="837909" ht="15"/>
    <row r="837910" ht="15"/>
    <row r="837911" ht="15"/>
    <row r="837912" ht="15"/>
    <row r="837913" ht="15"/>
    <row r="837914" ht="15"/>
    <row r="837915" ht="15"/>
    <row r="837916" ht="15"/>
    <row r="837917" ht="15"/>
    <row r="837918" ht="15"/>
    <row r="837919" ht="15"/>
    <row r="837920" ht="15"/>
    <row r="837921" ht="15"/>
    <row r="837922" ht="15"/>
    <row r="837923" ht="15"/>
    <row r="837924" ht="15"/>
    <row r="837925" ht="15"/>
    <row r="837926" ht="15"/>
    <row r="837927" ht="15"/>
    <row r="837928" ht="15"/>
    <row r="837929" ht="15"/>
    <row r="837930" ht="15"/>
    <row r="837931" ht="15"/>
    <row r="837932" ht="15"/>
    <row r="837933" ht="15"/>
    <row r="837934" ht="15"/>
    <row r="837935" ht="15"/>
    <row r="837936" ht="15"/>
    <row r="837937" ht="15"/>
    <row r="837938" ht="15"/>
    <row r="837939" ht="15"/>
    <row r="837940" ht="15"/>
    <row r="837941" ht="15"/>
    <row r="837942" ht="15"/>
    <row r="837943" ht="15"/>
    <row r="837944" ht="15"/>
    <row r="837945" ht="15"/>
    <row r="837946" ht="15"/>
    <row r="837947" ht="15"/>
    <row r="837948" ht="15"/>
    <row r="837949" ht="15"/>
    <row r="837950" ht="15"/>
    <row r="837951" ht="15"/>
    <row r="837952" ht="15"/>
    <row r="837953" ht="15"/>
    <row r="837954" ht="15"/>
    <row r="837955" ht="15"/>
    <row r="837956" ht="15"/>
    <row r="837957" ht="15"/>
    <row r="837958" ht="15"/>
    <row r="837959" ht="15"/>
    <row r="837960" ht="15"/>
    <row r="837961" ht="15"/>
    <row r="837962" ht="15"/>
    <row r="837963" ht="15"/>
    <row r="837964" ht="15"/>
    <row r="837965" ht="15"/>
    <row r="837966" ht="15"/>
    <row r="837967" ht="15"/>
    <row r="837968" ht="15"/>
    <row r="837969" ht="15"/>
    <row r="837970" ht="15"/>
    <row r="837971" ht="15"/>
    <row r="837972" ht="15"/>
    <row r="837973" ht="15"/>
    <row r="837974" ht="15"/>
    <row r="837975" ht="15"/>
    <row r="837976" ht="15"/>
    <row r="837977" ht="15"/>
    <row r="837978" ht="15"/>
    <row r="837979" ht="15"/>
    <row r="837980" ht="15"/>
    <row r="837981" ht="15"/>
    <row r="837982" ht="15"/>
    <row r="837983" ht="15"/>
    <row r="837984" ht="15"/>
    <row r="837985" ht="15"/>
    <row r="837986" ht="15"/>
    <row r="837987" ht="15"/>
    <row r="837988" ht="15"/>
    <row r="837989" ht="15"/>
    <row r="837990" ht="15"/>
    <row r="837991" ht="15"/>
    <row r="837992" ht="15"/>
    <row r="837993" ht="15"/>
    <row r="837994" ht="15"/>
    <row r="837995" ht="15"/>
    <row r="837996" ht="15"/>
    <row r="837997" ht="15"/>
    <row r="837998" ht="15"/>
    <row r="837999" ht="15"/>
    <row r="838000" ht="15"/>
    <row r="838001" ht="15"/>
    <row r="838002" ht="15"/>
    <row r="838003" ht="15"/>
    <row r="838004" ht="15"/>
    <row r="838005" ht="15"/>
    <row r="838006" ht="15"/>
    <row r="838007" ht="15"/>
    <row r="838008" ht="15"/>
    <row r="838009" ht="15"/>
    <row r="838010" ht="15"/>
    <row r="838011" ht="15"/>
    <row r="838012" ht="15"/>
    <row r="838013" ht="15"/>
    <row r="838014" ht="15"/>
    <row r="838015" ht="15"/>
    <row r="838016" ht="15"/>
    <row r="838017" ht="15"/>
    <row r="838018" ht="15"/>
    <row r="838019" ht="15"/>
    <row r="838020" ht="15"/>
    <row r="838021" ht="15"/>
    <row r="838022" ht="15"/>
    <row r="838023" ht="15"/>
    <row r="838024" ht="15"/>
    <row r="838025" ht="15"/>
    <row r="838026" ht="15"/>
    <row r="838027" ht="15"/>
    <row r="838028" ht="15"/>
    <row r="838029" ht="15"/>
    <row r="838030" ht="15"/>
    <row r="838031" ht="15"/>
    <row r="838032" ht="15"/>
    <row r="838033" ht="15"/>
    <row r="838034" ht="15"/>
    <row r="838035" ht="15"/>
    <row r="838036" ht="15"/>
    <row r="838037" ht="15"/>
    <row r="838038" ht="15"/>
    <row r="838039" ht="15"/>
    <row r="838040" ht="15"/>
    <row r="838041" ht="15"/>
    <row r="838042" ht="15"/>
    <row r="838043" ht="15"/>
    <row r="838044" ht="15"/>
    <row r="838045" ht="15"/>
    <row r="838046" ht="15"/>
    <row r="838047" ht="15"/>
    <row r="838048" ht="15"/>
    <row r="838049" ht="15"/>
    <row r="838050" ht="15"/>
    <row r="838051" ht="15"/>
    <row r="838052" ht="15"/>
    <row r="838053" ht="15"/>
    <row r="838054" ht="15"/>
    <row r="838055" ht="15"/>
    <row r="838056" ht="15"/>
    <row r="838057" ht="15"/>
    <row r="838058" ht="15"/>
    <row r="838059" ht="15"/>
    <row r="838060" ht="15"/>
    <row r="838061" ht="15"/>
    <row r="838062" ht="15"/>
    <row r="838063" ht="15"/>
    <row r="838064" ht="15"/>
    <row r="838065" ht="15"/>
    <row r="838066" ht="15"/>
    <row r="838067" ht="15"/>
    <row r="838068" ht="15"/>
    <row r="838069" ht="15"/>
    <row r="838070" ht="15"/>
    <row r="838071" ht="15"/>
    <row r="838072" ht="15"/>
    <row r="838073" ht="15"/>
    <row r="838074" ht="15"/>
    <row r="838075" ht="15"/>
    <row r="838076" ht="15"/>
    <row r="838077" ht="15"/>
    <row r="838078" ht="15"/>
    <row r="838079" ht="15"/>
    <row r="838080" ht="15"/>
    <row r="838081" ht="15"/>
    <row r="838082" ht="15"/>
    <row r="838083" ht="15"/>
    <row r="838084" ht="15"/>
    <row r="838085" ht="15"/>
    <row r="838086" ht="15"/>
    <row r="838087" ht="15"/>
    <row r="838088" ht="15"/>
    <row r="838089" ht="15"/>
    <row r="838090" ht="15"/>
    <row r="838091" ht="15"/>
    <row r="838092" ht="15"/>
    <row r="838093" ht="15"/>
    <row r="838094" ht="15"/>
    <row r="838095" ht="15"/>
    <row r="838096" ht="15"/>
    <row r="838097" ht="15"/>
    <row r="838098" ht="15"/>
    <row r="838099" ht="15"/>
    <row r="838100" ht="15"/>
    <row r="838101" ht="15"/>
    <row r="838102" ht="15"/>
    <row r="838103" ht="15"/>
    <row r="838104" ht="15"/>
    <row r="838105" ht="15"/>
    <row r="838106" ht="15"/>
    <row r="838107" ht="15"/>
    <row r="838108" ht="15"/>
    <row r="838109" ht="15"/>
    <row r="838110" ht="15"/>
    <row r="838111" ht="15"/>
    <row r="838112" ht="15"/>
    <row r="838113" ht="15"/>
    <row r="838114" ht="15"/>
    <row r="838115" ht="15"/>
    <row r="838116" ht="15"/>
    <row r="838117" ht="15"/>
    <row r="838118" ht="15"/>
    <row r="838119" ht="15"/>
    <row r="838120" ht="15"/>
    <row r="838121" ht="15"/>
    <row r="838122" ht="15"/>
    <row r="838123" ht="15"/>
    <row r="838124" ht="15"/>
    <row r="838125" ht="15"/>
    <row r="838126" ht="15"/>
    <row r="838127" ht="15"/>
    <row r="838128" ht="15"/>
    <row r="838129" ht="15"/>
    <row r="838130" ht="15"/>
    <row r="838131" ht="15"/>
    <row r="838132" ht="15"/>
    <row r="838133" ht="15"/>
    <row r="838134" ht="15"/>
    <row r="838135" ht="15"/>
    <row r="838136" ht="15"/>
    <row r="838137" ht="15"/>
    <row r="838138" ht="15"/>
    <row r="838139" ht="15"/>
    <row r="838140" ht="15"/>
    <row r="838141" ht="15"/>
    <row r="838142" ht="15"/>
    <row r="838143" ht="15"/>
    <row r="838144" ht="15"/>
    <row r="838145" ht="15"/>
    <row r="838146" ht="15"/>
    <row r="838147" ht="15"/>
    <row r="838148" ht="15"/>
    <row r="838149" ht="15"/>
    <row r="838150" ht="15"/>
    <row r="838151" ht="15"/>
    <row r="838152" ht="15"/>
    <row r="838153" ht="15"/>
    <row r="838154" ht="15"/>
    <row r="838155" ht="15"/>
    <row r="838156" ht="15"/>
    <row r="838157" ht="15"/>
    <row r="838158" ht="15"/>
    <row r="838159" ht="15"/>
    <row r="838160" ht="15"/>
    <row r="838161" ht="15"/>
    <row r="838162" ht="15"/>
    <row r="838163" ht="15"/>
    <row r="838164" ht="15"/>
    <row r="838165" ht="15"/>
    <row r="838166" ht="15"/>
    <row r="838167" ht="15"/>
    <row r="838168" ht="15"/>
    <row r="838169" ht="15"/>
    <row r="838170" ht="15"/>
    <row r="838171" ht="15"/>
    <row r="838172" ht="15"/>
    <row r="838173" ht="15"/>
    <row r="838174" ht="15"/>
    <row r="838175" ht="15"/>
    <row r="838176" ht="15"/>
    <row r="838177" ht="15"/>
    <row r="838178" ht="15"/>
    <row r="838179" ht="15"/>
    <row r="838180" ht="15"/>
    <row r="838181" ht="15"/>
    <row r="838182" ht="15"/>
    <row r="838183" ht="15"/>
    <row r="838184" ht="15"/>
    <row r="838185" ht="15"/>
    <row r="838186" ht="15"/>
    <row r="838187" ht="15"/>
    <row r="838188" ht="15"/>
    <row r="838189" ht="15"/>
    <row r="838190" ht="15"/>
    <row r="838191" ht="15"/>
    <row r="838192" ht="15"/>
    <row r="838193" ht="15"/>
    <row r="838194" ht="15"/>
    <row r="838195" ht="15"/>
    <row r="838196" ht="15"/>
    <row r="838197" ht="15"/>
    <row r="838198" ht="15"/>
    <row r="838199" ht="15"/>
    <row r="838200" ht="15"/>
    <row r="838201" ht="15"/>
    <row r="838202" ht="15"/>
    <row r="838203" ht="15"/>
    <row r="838204" ht="15"/>
    <row r="838205" ht="15"/>
    <row r="838206" ht="15"/>
    <row r="838207" ht="15"/>
    <row r="838208" ht="15"/>
    <row r="838209" ht="15"/>
    <row r="838210" ht="15"/>
    <row r="838211" ht="15"/>
    <row r="838212" ht="15"/>
    <row r="838213" ht="15"/>
    <row r="838214" ht="15"/>
    <row r="838215" ht="15"/>
    <row r="838216" ht="15"/>
    <row r="838217" ht="15"/>
    <row r="838218" ht="15"/>
    <row r="838219" ht="15"/>
    <row r="838220" ht="15"/>
    <row r="838221" ht="15"/>
    <row r="838222" ht="15"/>
    <row r="838223" ht="15"/>
    <row r="838224" ht="15"/>
    <row r="838225" ht="15"/>
    <row r="838226" ht="15"/>
    <row r="838227" ht="15"/>
    <row r="838228" ht="15"/>
    <row r="838229" ht="15"/>
    <row r="838230" ht="15"/>
    <row r="838231" ht="15"/>
    <row r="838232" ht="15"/>
    <row r="838233" ht="15"/>
    <row r="838234" ht="15"/>
    <row r="838235" ht="15"/>
    <row r="838236" ht="15"/>
    <row r="838237" ht="15"/>
    <row r="838238" ht="15"/>
    <row r="838239" ht="15"/>
    <row r="838240" ht="15"/>
    <row r="838241" ht="15"/>
    <row r="838242" ht="15"/>
    <row r="838243" ht="15"/>
    <row r="838244" ht="15"/>
    <row r="838245" ht="15"/>
    <row r="838246" ht="15"/>
    <row r="838247" ht="15"/>
    <row r="838248" ht="15"/>
    <row r="838249" ht="15"/>
    <row r="838250" ht="15"/>
    <row r="838251" ht="15"/>
    <row r="838252" ht="15"/>
    <row r="838253" ht="15"/>
    <row r="838254" ht="15"/>
    <row r="838255" ht="15"/>
    <row r="838256" ht="15"/>
    <row r="838257" ht="15"/>
    <row r="838258" ht="15"/>
    <row r="838259" ht="15"/>
    <row r="838260" ht="15"/>
    <row r="838261" ht="15"/>
    <row r="838262" ht="15"/>
    <row r="838263" ht="15"/>
    <row r="838264" ht="15"/>
    <row r="838265" ht="15"/>
    <row r="838266" ht="15"/>
    <row r="838267" ht="15"/>
    <row r="838268" ht="15"/>
    <row r="838269" ht="15"/>
    <row r="838270" ht="15"/>
    <row r="838271" ht="15"/>
    <row r="838272" ht="15"/>
    <row r="838273" ht="15"/>
    <row r="838274" ht="15"/>
    <row r="838275" ht="15"/>
    <row r="838276" ht="15"/>
    <row r="838277" ht="15"/>
    <row r="838278" ht="15"/>
    <row r="838279" ht="15"/>
    <row r="838280" ht="15"/>
    <row r="838281" ht="15"/>
    <row r="838282" ht="15"/>
    <row r="838283" ht="15"/>
    <row r="838284" ht="15"/>
    <row r="838285" ht="15"/>
    <row r="838286" ht="15"/>
    <row r="838287" ht="15"/>
    <row r="838288" ht="15"/>
    <row r="838289" ht="15"/>
    <row r="838290" ht="15"/>
    <row r="838291" ht="15"/>
    <row r="838292" ht="15"/>
    <row r="838293" ht="15"/>
    <row r="838294" ht="15"/>
    <row r="838295" ht="15"/>
    <row r="838296" ht="15"/>
    <row r="838297" ht="15"/>
    <row r="838298" ht="15"/>
    <row r="838299" ht="15"/>
    <row r="838300" ht="15"/>
    <row r="838301" ht="15"/>
    <row r="838302" ht="15"/>
    <row r="838303" ht="15"/>
    <row r="838304" ht="15"/>
    <row r="838305" ht="15"/>
    <row r="838306" ht="15"/>
    <row r="838307" ht="15"/>
    <row r="838308" ht="15"/>
    <row r="838309" ht="15"/>
    <row r="838310" ht="15"/>
    <row r="838311" ht="15"/>
    <row r="838312" ht="15"/>
    <row r="838313" ht="15"/>
    <row r="838314" ht="15"/>
    <row r="838315" ht="15"/>
    <row r="838316" ht="15"/>
    <row r="838317" ht="15"/>
    <row r="838318" ht="15"/>
    <row r="838319" ht="15"/>
    <row r="838320" ht="15"/>
    <row r="838321" ht="15"/>
    <row r="838322" ht="15"/>
    <row r="838323" ht="15"/>
    <row r="838324" ht="15"/>
    <row r="838325" ht="15"/>
    <row r="838326" ht="15"/>
    <row r="838327" ht="15"/>
    <row r="838328" ht="15"/>
    <row r="838329" ht="15"/>
    <row r="838330" ht="15"/>
    <row r="838331" ht="15"/>
    <row r="838332" ht="15"/>
    <row r="838333" ht="15"/>
    <row r="838334" ht="15"/>
    <row r="838335" ht="15"/>
    <row r="838336" ht="15"/>
    <row r="838337" ht="15"/>
    <row r="838338" ht="15"/>
    <row r="838339" ht="15"/>
    <row r="838340" ht="15"/>
    <row r="838341" ht="15"/>
    <row r="838342" ht="15"/>
    <row r="838343" ht="15"/>
    <row r="838344" ht="15"/>
    <row r="838345" ht="15"/>
    <row r="838346" ht="15"/>
    <row r="838347" ht="15"/>
    <row r="838348" ht="15"/>
    <row r="838349" ht="15"/>
    <row r="838350" ht="15"/>
    <row r="838351" ht="15"/>
    <row r="838352" ht="15"/>
    <row r="838353" ht="15"/>
    <row r="838354" ht="15"/>
    <row r="838355" ht="15"/>
    <row r="838356" ht="15"/>
    <row r="838357" ht="15"/>
    <row r="838358" ht="15"/>
    <row r="838359" ht="15"/>
    <row r="838360" ht="15"/>
    <row r="838361" ht="15"/>
    <row r="838362" ht="15"/>
    <row r="838363" ht="15"/>
    <row r="838364" ht="15"/>
    <row r="838365" ht="15"/>
    <row r="838366" ht="15"/>
    <row r="838367" ht="15"/>
    <row r="838368" ht="15"/>
    <row r="838369" ht="15"/>
    <row r="838370" ht="15"/>
    <row r="838371" ht="15"/>
    <row r="838372" ht="15"/>
    <row r="838373" ht="15"/>
    <row r="838374" ht="15"/>
    <row r="838375" ht="15"/>
    <row r="838376" ht="15"/>
    <row r="838377" ht="15"/>
    <row r="838378" ht="15"/>
    <row r="838379" ht="15"/>
    <row r="838380" ht="15"/>
    <row r="838381" ht="15"/>
    <row r="838382" ht="15"/>
    <row r="838383" ht="15"/>
    <row r="838384" ht="15"/>
    <row r="838385" ht="15"/>
    <row r="838386" ht="15"/>
    <row r="838387" ht="15"/>
    <row r="838388" ht="15"/>
    <row r="838389" ht="15"/>
    <row r="838390" ht="15"/>
    <row r="838391" ht="15"/>
    <row r="838392" ht="15"/>
    <row r="838393" ht="15"/>
    <row r="838394" ht="15"/>
    <row r="838395" ht="15"/>
    <row r="838396" ht="15"/>
    <row r="838397" ht="15"/>
    <row r="838398" ht="15"/>
    <row r="838399" ht="15"/>
    <row r="838400" ht="15"/>
    <row r="838401" ht="15"/>
    <row r="838402" ht="15"/>
    <row r="838403" ht="15"/>
    <row r="838404" ht="15"/>
    <row r="838405" ht="15"/>
    <row r="838406" ht="15"/>
    <row r="838407" ht="15"/>
    <row r="838408" ht="15"/>
    <row r="838409" ht="15"/>
    <row r="838410" ht="15"/>
    <row r="838411" ht="15"/>
    <row r="838412" ht="15"/>
    <row r="838413" ht="15"/>
    <row r="838414" ht="15"/>
    <row r="838415" ht="15"/>
    <row r="838416" ht="15"/>
    <row r="838417" ht="15"/>
    <row r="838418" ht="15"/>
    <row r="838419" ht="15"/>
    <row r="838420" ht="15"/>
    <row r="838421" ht="15"/>
    <row r="838422" ht="15"/>
    <row r="838423" ht="15"/>
    <row r="838424" ht="15"/>
    <row r="838425" ht="15"/>
    <row r="838426" ht="15"/>
    <row r="838427" ht="15"/>
    <row r="838428" ht="15"/>
    <row r="838429" ht="15"/>
    <row r="838430" ht="15"/>
    <row r="838431" ht="15"/>
    <row r="838432" ht="15"/>
    <row r="838433" ht="15"/>
    <row r="838434" ht="15"/>
    <row r="838435" ht="15"/>
    <row r="838436" ht="15"/>
    <row r="838437" ht="15"/>
    <row r="838438" ht="15"/>
    <row r="838439" ht="15"/>
    <row r="838440" ht="15"/>
    <row r="838441" ht="15"/>
    <row r="838442" ht="15"/>
    <row r="838443" ht="15"/>
    <row r="838444" ht="15"/>
    <row r="838445" ht="15"/>
    <row r="838446" ht="15"/>
    <row r="838447" ht="15"/>
    <row r="838448" ht="15"/>
    <row r="838449" ht="15"/>
    <row r="838450" ht="15"/>
    <row r="838451" ht="15"/>
    <row r="838452" ht="15"/>
    <row r="838453" ht="15"/>
    <row r="838454" ht="15"/>
    <row r="838455" ht="15"/>
    <row r="838456" ht="15"/>
    <row r="838457" ht="15"/>
    <row r="838458" ht="15"/>
    <row r="838459" ht="15"/>
    <row r="838460" ht="15"/>
    <row r="838461" ht="15"/>
    <row r="838462" ht="15"/>
    <row r="838463" ht="15"/>
    <row r="838464" ht="15"/>
    <row r="838465" ht="15"/>
    <row r="838466" ht="15"/>
    <row r="838467" ht="15"/>
    <row r="838468" ht="15"/>
    <row r="838469" ht="15"/>
    <row r="838470" ht="15"/>
    <row r="838471" ht="15"/>
    <row r="838472" ht="15"/>
    <row r="838473" ht="15"/>
    <row r="838474" ht="15"/>
    <row r="838475" ht="15"/>
    <row r="838476" ht="15"/>
    <row r="838477" ht="15"/>
    <row r="838478" ht="15"/>
    <row r="838479" ht="15"/>
    <row r="838480" ht="15"/>
    <row r="838481" ht="15"/>
    <row r="838482" ht="15"/>
    <row r="838483" ht="15"/>
    <row r="838484" ht="15"/>
    <row r="838485" ht="15"/>
    <row r="838486" ht="15"/>
    <row r="838487" ht="15"/>
    <row r="838488" ht="15"/>
    <row r="838489" ht="15"/>
    <row r="838490" ht="15"/>
    <row r="838491" ht="15"/>
    <row r="838492" ht="15"/>
    <row r="838493" ht="15"/>
    <row r="838494" ht="15"/>
    <row r="838495" ht="15"/>
    <row r="838496" ht="15"/>
    <row r="838497" ht="15"/>
    <row r="838498" ht="15"/>
    <row r="838499" ht="15"/>
    <row r="838500" ht="15"/>
    <row r="838501" ht="15"/>
    <row r="838502" ht="15"/>
    <row r="838503" ht="15"/>
    <row r="838504" ht="15"/>
    <row r="838505" ht="15"/>
    <row r="838506" ht="15"/>
    <row r="838507" ht="15"/>
    <row r="838508" ht="15"/>
    <row r="838509" ht="15"/>
    <row r="838510" ht="15"/>
    <row r="838511" ht="15"/>
    <row r="838512" ht="15"/>
    <row r="838513" ht="15"/>
    <row r="838514" ht="15"/>
    <row r="838515" ht="15"/>
    <row r="838516" ht="15"/>
    <row r="838517" ht="15"/>
    <row r="838518" ht="15"/>
    <row r="838519" ht="15"/>
    <row r="838520" ht="15"/>
    <row r="838521" ht="15"/>
    <row r="838522" ht="15"/>
    <row r="838523" ht="15"/>
    <row r="838524" ht="15"/>
    <row r="838525" ht="15"/>
    <row r="838526" ht="15"/>
    <row r="838527" ht="15"/>
    <row r="838528" ht="15"/>
    <row r="838529" ht="15"/>
    <row r="838530" ht="15"/>
    <row r="838531" ht="15"/>
    <row r="838532" ht="15"/>
    <row r="838533" ht="15"/>
    <row r="838534" ht="15"/>
    <row r="838535" ht="15"/>
    <row r="838536" ht="15"/>
    <row r="838537" ht="15"/>
    <row r="838538" ht="15"/>
    <row r="838539" ht="15"/>
    <row r="838540" ht="15"/>
    <row r="838541" ht="15"/>
    <row r="838542" ht="15"/>
    <row r="838543" ht="15"/>
    <row r="838544" ht="15"/>
    <row r="838545" ht="15"/>
    <row r="838546" ht="15"/>
    <row r="838547" ht="15"/>
    <row r="838548" ht="15"/>
    <row r="838549" ht="15"/>
    <row r="838550" ht="15"/>
    <row r="838551" ht="15"/>
    <row r="838552" ht="15"/>
    <row r="838553" ht="15"/>
    <row r="838554" ht="15"/>
    <row r="838555" ht="15"/>
    <row r="838556" ht="15"/>
    <row r="838557" ht="15"/>
    <row r="838558" ht="15"/>
    <row r="838559" ht="15"/>
    <row r="838560" ht="15"/>
    <row r="838561" ht="15"/>
    <row r="838562" ht="15"/>
    <row r="838563" ht="15"/>
    <row r="838564" ht="15"/>
    <row r="838565" ht="15"/>
    <row r="838566" ht="15"/>
    <row r="838567" ht="15"/>
    <row r="838568" ht="15"/>
    <row r="838569" ht="15"/>
    <row r="838570" ht="15"/>
    <row r="838571" ht="15"/>
    <row r="838572" ht="15"/>
    <row r="838573" ht="15"/>
    <row r="838574" ht="15"/>
    <row r="838575" ht="15"/>
    <row r="838576" ht="15"/>
    <row r="838577" ht="15"/>
    <row r="838578" ht="15"/>
    <row r="838579" ht="15"/>
    <row r="838580" ht="15"/>
    <row r="838581" ht="15"/>
    <row r="838582" ht="15"/>
    <row r="838583" ht="15"/>
    <row r="838584" ht="15"/>
    <row r="838585" ht="15"/>
    <row r="838586" ht="15"/>
    <row r="838587" ht="15"/>
    <row r="838588" ht="15"/>
    <row r="838589" ht="15"/>
    <row r="838590" ht="15"/>
    <row r="838591" ht="15"/>
    <row r="838592" ht="15"/>
    <row r="838593" ht="15"/>
    <row r="838594" ht="15"/>
    <row r="838595" ht="15"/>
    <row r="838596" ht="15"/>
    <row r="838597" ht="15"/>
    <row r="838598" ht="15"/>
    <row r="838599" ht="15"/>
    <row r="838600" ht="15"/>
    <row r="838601" ht="15"/>
    <row r="838602" ht="15"/>
    <row r="838603" ht="15"/>
    <row r="838604" ht="15"/>
    <row r="838605" ht="15"/>
    <row r="838606" ht="15"/>
    <row r="838607" ht="15"/>
    <row r="838608" ht="15"/>
    <row r="838609" ht="15"/>
    <row r="838610" ht="15"/>
    <row r="838611" ht="15"/>
    <row r="838612" ht="15"/>
    <row r="838613" ht="15"/>
    <row r="838614" ht="15"/>
    <row r="838615" ht="15"/>
    <row r="838616" ht="15"/>
    <row r="838617" ht="15"/>
    <row r="838618" ht="15"/>
    <row r="838619" ht="15"/>
    <row r="838620" ht="15"/>
    <row r="838621" ht="15"/>
    <row r="838622" ht="15"/>
    <row r="838623" ht="15"/>
    <row r="838624" ht="15"/>
    <row r="838625" ht="15"/>
    <row r="838626" ht="15"/>
    <row r="838627" ht="15"/>
    <row r="838628" ht="15"/>
    <row r="838629" ht="15"/>
    <row r="838630" ht="15"/>
    <row r="838631" ht="15"/>
    <row r="838632" ht="15"/>
    <row r="838633" ht="15"/>
    <row r="838634" ht="15"/>
    <row r="838635" ht="15"/>
    <row r="838636" ht="15"/>
    <row r="838637" ht="15"/>
    <row r="838638" ht="15"/>
    <row r="838639" ht="15"/>
    <row r="838640" ht="15"/>
    <row r="838641" ht="15"/>
    <row r="838642" ht="15"/>
    <row r="838643" ht="15"/>
    <row r="838644" ht="15"/>
    <row r="838645" ht="15"/>
    <row r="838646" ht="15"/>
    <row r="838647" ht="15"/>
    <row r="838648" ht="15"/>
    <row r="838649" ht="15"/>
    <row r="838650" ht="15"/>
    <row r="838651" ht="15"/>
    <row r="838652" ht="15"/>
    <row r="838653" ht="15"/>
    <row r="838654" ht="15"/>
    <row r="838655" ht="15"/>
    <row r="838656" ht="15"/>
    <row r="838657" ht="15"/>
    <row r="838658" ht="15"/>
    <row r="838659" ht="15"/>
    <row r="838660" ht="15"/>
    <row r="838661" ht="15"/>
    <row r="838662" ht="15"/>
    <row r="838663" ht="15"/>
    <row r="838664" ht="15"/>
    <row r="838665" ht="15"/>
    <row r="838666" ht="15"/>
    <row r="838667" ht="15"/>
    <row r="838668" ht="15"/>
    <row r="838669" ht="15"/>
    <row r="838670" ht="15"/>
    <row r="838671" ht="15"/>
    <row r="838672" ht="15"/>
    <row r="838673" ht="15"/>
    <row r="838674" ht="15"/>
    <row r="838675" ht="15"/>
    <row r="838676" ht="15"/>
    <row r="838677" ht="15"/>
    <row r="838678" ht="15"/>
    <row r="838679" ht="15"/>
    <row r="838680" ht="15"/>
    <row r="838681" ht="15"/>
    <row r="838682" ht="15"/>
    <row r="838683" ht="15"/>
    <row r="838684" ht="15"/>
    <row r="838685" ht="15"/>
    <row r="838686" ht="15"/>
    <row r="838687" ht="15"/>
    <row r="838688" ht="15"/>
    <row r="838689" ht="15"/>
    <row r="838690" ht="15"/>
    <row r="838691" ht="15"/>
    <row r="838692" ht="15"/>
    <row r="838693" ht="15"/>
    <row r="838694" ht="15"/>
    <row r="838695" ht="15"/>
    <row r="838696" ht="15"/>
    <row r="838697" ht="15"/>
    <row r="838698" ht="15"/>
    <row r="838699" ht="15"/>
    <row r="838700" ht="15"/>
    <row r="838701" ht="15"/>
    <row r="838702" ht="15"/>
    <row r="838703" ht="15"/>
    <row r="838704" ht="15"/>
    <row r="838705" ht="15"/>
    <row r="838706" ht="15"/>
    <row r="838707" ht="15"/>
    <row r="838708" ht="15"/>
    <row r="838709" ht="15"/>
    <row r="838710" ht="15"/>
    <row r="838711" ht="15"/>
    <row r="838712" ht="15"/>
    <row r="838713" ht="15"/>
    <row r="838714" ht="15"/>
    <row r="838715" ht="15"/>
    <row r="838716" ht="15"/>
    <row r="838717" ht="15"/>
    <row r="838718" ht="15"/>
    <row r="838719" ht="15"/>
    <row r="838720" ht="15"/>
    <row r="838721" ht="15"/>
    <row r="838722" ht="15"/>
    <row r="838723" ht="15"/>
    <row r="838724" ht="15"/>
    <row r="838725" ht="15"/>
    <row r="838726" ht="15"/>
    <row r="838727" ht="15"/>
    <row r="838728" ht="15"/>
    <row r="838729" ht="15"/>
    <row r="838730" ht="15"/>
    <row r="838731" ht="15"/>
    <row r="838732" ht="15"/>
    <row r="838733" ht="15"/>
    <row r="838734" ht="15"/>
    <row r="838735" ht="15"/>
    <row r="838736" ht="15"/>
    <row r="838737" ht="15"/>
    <row r="838738" ht="15"/>
    <row r="838739" ht="15"/>
    <row r="838740" ht="15"/>
    <row r="838741" ht="15"/>
    <row r="838742" ht="15"/>
    <row r="838743" ht="15"/>
    <row r="838744" ht="15"/>
    <row r="838745" ht="15"/>
    <row r="838746" ht="15"/>
    <row r="838747" ht="15"/>
    <row r="838748" ht="15"/>
    <row r="838749" ht="15"/>
    <row r="838750" ht="15"/>
    <row r="838751" ht="15"/>
    <row r="838752" ht="15"/>
    <row r="838753" ht="15"/>
    <row r="838754" ht="15"/>
    <row r="838755" ht="15"/>
    <row r="838756" ht="15"/>
    <row r="838757" ht="15"/>
    <row r="838758" ht="15"/>
    <row r="838759" ht="15"/>
    <row r="838760" ht="15"/>
    <row r="838761" ht="15"/>
    <row r="838762" ht="15"/>
    <row r="838763" ht="15"/>
    <row r="838764" ht="15"/>
    <row r="838765" ht="15"/>
    <row r="838766" ht="15"/>
    <row r="838767" ht="15"/>
    <row r="838768" ht="15"/>
    <row r="838769" ht="15"/>
    <row r="838770" ht="15"/>
    <row r="838771" ht="15"/>
    <row r="838772" ht="15"/>
    <row r="838773" ht="15"/>
    <row r="838774" ht="15"/>
    <row r="838775" ht="15"/>
    <row r="838776" ht="15"/>
    <row r="838777" ht="15"/>
    <row r="838778" ht="15"/>
    <row r="838779" ht="15"/>
    <row r="838780" ht="15"/>
    <row r="838781" ht="15"/>
    <row r="838782" ht="15"/>
    <row r="838783" ht="15"/>
    <row r="838784" ht="15"/>
    <row r="838785" ht="15"/>
    <row r="838786" ht="15"/>
    <row r="838787" ht="15"/>
    <row r="838788" ht="15"/>
    <row r="838789" ht="15"/>
    <row r="838790" ht="15"/>
    <row r="838791" ht="15"/>
    <row r="838792" ht="15"/>
    <row r="838793" ht="15"/>
    <row r="838794" ht="15"/>
    <row r="838795" ht="15"/>
    <row r="838796" ht="15"/>
    <row r="838797" ht="15"/>
    <row r="838798" ht="15"/>
    <row r="838799" ht="15"/>
    <row r="838800" ht="15"/>
    <row r="838801" ht="15"/>
    <row r="838802" ht="15"/>
    <row r="838803" ht="15"/>
    <row r="838804" ht="15"/>
    <row r="838805" ht="15"/>
    <row r="838806" ht="15"/>
    <row r="838807" ht="15"/>
    <row r="838808" ht="15"/>
    <row r="838809" ht="15"/>
    <row r="838810" ht="15"/>
    <row r="838811" ht="15"/>
    <row r="838812" ht="15"/>
    <row r="838813" ht="15"/>
    <row r="838814" ht="15"/>
    <row r="838815" ht="15"/>
    <row r="838816" ht="15"/>
    <row r="838817" ht="15"/>
    <row r="838818" ht="15"/>
    <row r="838819" ht="15"/>
    <row r="838820" ht="15"/>
    <row r="838821" ht="15"/>
    <row r="838822" ht="15"/>
    <row r="838823" ht="15"/>
    <row r="838824" ht="15"/>
    <row r="838825" ht="15"/>
    <row r="838826" ht="15"/>
    <row r="838827" ht="15"/>
    <row r="838828" ht="15"/>
    <row r="838829" ht="15"/>
    <row r="838830" ht="15"/>
    <row r="838831" ht="15"/>
    <row r="838832" ht="15"/>
    <row r="838833" ht="15"/>
    <row r="838834" ht="15"/>
    <row r="838835" ht="15"/>
    <row r="838836" ht="15"/>
    <row r="838837" ht="15"/>
    <row r="838838" ht="15"/>
    <row r="838839" ht="15"/>
    <row r="838840" ht="15"/>
    <row r="838841" ht="15"/>
    <row r="838842" ht="15"/>
    <row r="838843" ht="15"/>
    <row r="838844" ht="15"/>
    <row r="838845" ht="15"/>
    <row r="838846" ht="15"/>
    <row r="838847" ht="15"/>
    <row r="838848" ht="15"/>
    <row r="838849" ht="15"/>
    <row r="838850" ht="15"/>
    <row r="838851" ht="15"/>
    <row r="838852" ht="15"/>
    <row r="838853" ht="15"/>
    <row r="838854" ht="15"/>
    <row r="838855" ht="15"/>
    <row r="838856" ht="15"/>
    <row r="838857" ht="15"/>
    <row r="838858" ht="15"/>
    <row r="838859" ht="15"/>
    <row r="838860" ht="15"/>
    <row r="838861" ht="15"/>
    <row r="838862" ht="15"/>
    <row r="838863" ht="15"/>
    <row r="838864" ht="15"/>
    <row r="838865" ht="15"/>
    <row r="838866" ht="15"/>
    <row r="838867" ht="15"/>
    <row r="838868" ht="15"/>
    <row r="838869" ht="15"/>
    <row r="838870" ht="15"/>
    <row r="838871" ht="15"/>
    <row r="838872" ht="15"/>
    <row r="838873" ht="15"/>
    <row r="838874" ht="15"/>
    <row r="838875" ht="15"/>
    <row r="838876" ht="15"/>
    <row r="838877" ht="15"/>
    <row r="838878" ht="15"/>
    <row r="838879" ht="15"/>
    <row r="838880" ht="15"/>
    <row r="838881" ht="15"/>
    <row r="838882" ht="15"/>
    <row r="838883" ht="15"/>
    <row r="838884" ht="15"/>
    <row r="838885" ht="15"/>
    <row r="838886" ht="15"/>
    <row r="838887" ht="15"/>
    <row r="838888" ht="15"/>
    <row r="838889" ht="15"/>
    <row r="838890" ht="15"/>
    <row r="838891" ht="15"/>
    <row r="838892" ht="15"/>
    <row r="838893" ht="15"/>
    <row r="838894" ht="15"/>
    <row r="838895" ht="15"/>
    <row r="838896" ht="15"/>
    <row r="838897" ht="15"/>
    <row r="838898" ht="15"/>
    <row r="838899" ht="15"/>
    <row r="838900" ht="15"/>
    <row r="838901" ht="15"/>
    <row r="838902" ht="15"/>
    <row r="838903" ht="15"/>
    <row r="838904" ht="15"/>
    <row r="838905" ht="15"/>
    <row r="838906" ht="15"/>
    <row r="838907" ht="15"/>
    <row r="838908" ht="15"/>
    <row r="838909" ht="15"/>
    <row r="838910" ht="15"/>
    <row r="838911" ht="15"/>
    <row r="838912" ht="15"/>
    <row r="838913" ht="15"/>
    <row r="838914" ht="15"/>
    <row r="838915" ht="15"/>
    <row r="838916" ht="15"/>
    <row r="838917" ht="15"/>
    <row r="838918" ht="15"/>
    <row r="838919" ht="15"/>
    <row r="838920" ht="15"/>
    <row r="838921" ht="15"/>
    <row r="838922" ht="15"/>
    <row r="838923" ht="15"/>
    <row r="838924" ht="15"/>
    <row r="838925" ht="15"/>
    <row r="838926" ht="15"/>
    <row r="838927" ht="15"/>
    <row r="838928" ht="15"/>
    <row r="838929" ht="15"/>
    <row r="838930" ht="15"/>
    <row r="838931" ht="15"/>
    <row r="838932" ht="15"/>
    <row r="838933" ht="15"/>
    <row r="838934" ht="15"/>
    <row r="838935" ht="15"/>
    <row r="838936" ht="15"/>
    <row r="838937" ht="15"/>
    <row r="838938" ht="15"/>
    <row r="838939" ht="15"/>
    <row r="838940" ht="15"/>
    <row r="838941" ht="15"/>
    <row r="838942" ht="15"/>
    <row r="838943" ht="15"/>
    <row r="838944" ht="15"/>
    <row r="838945" ht="15"/>
    <row r="838946" ht="15"/>
    <row r="838947" ht="15"/>
    <row r="838948" ht="15"/>
    <row r="838949" ht="15"/>
    <row r="838950" ht="15"/>
    <row r="838951" ht="15"/>
    <row r="838952" ht="15"/>
    <row r="838953" ht="15"/>
    <row r="838954" ht="15"/>
    <row r="838955" ht="15"/>
    <row r="838956" ht="15"/>
    <row r="838957" ht="15"/>
    <row r="838958" ht="15"/>
    <row r="838959" ht="15"/>
    <row r="838960" ht="15"/>
    <row r="838961" ht="15"/>
    <row r="838962" ht="15"/>
    <row r="838963" ht="15"/>
    <row r="838964" ht="15"/>
    <row r="838965" ht="15"/>
    <row r="838966" ht="15"/>
    <row r="838967" ht="15"/>
    <row r="838968" ht="15"/>
    <row r="838969" ht="15"/>
    <row r="838970" ht="15"/>
    <row r="838971" ht="15"/>
    <row r="838972" ht="15"/>
    <row r="838973" ht="15"/>
    <row r="838974" ht="15"/>
    <row r="838975" ht="15"/>
    <row r="838976" ht="15"/>
    <row r="838977" ht="15"/>
    <row r="838978" ht="15"/>
    <row r="838979" ht="15"/>
    <row r="838980" ht="15"/>
    <row r="838981" ht="15"/>
    <row r="838982" ht="15"/>
    <row r="838983" ht="15"/>
    <row r="838984" ht="15"/>
    <row r="838985" ht="15"/>
    <row r="838986" ht="15"/>
    <row r="838987" ht="15"/>
    <row r="838988" ht="15"/>
    <row r="838989" ht="15"/>
    <row r="838990" ht="15"/>
    <row r="838991" ht="15"/>
    <row r="838992" ht="15"/>
    <row r="838993" ht="15"/>
    <row r="838994" ht="15"/>
    <row r="838995" ht="15"/>
    <row r="838996" ht="15"/>
    <row r="838997" ht="15"/>
    <row r="838998" ht="15"/>
    <row r="838999" ht="15"/>
    <row r="839000" ht="15"/>
    <row r="839001" ht="15"/>
    <row r="839002" ht="15"/>
    <row r="839003" ht="15"/>
    <row r="839004" ht="15"/>
    <row r="839005" ht="15"/>
    <row r="839006" ht="15"/>
    <row r="839007" ht="15"/>
    <row r="839008" ht="15"/>
    <row r="839009" ht="15"/>
    <row r="839010" ht="15"/>
    <row r="839011" ht="15"/>
    <row r="839012" ht="15"/>
    <row r="839013" ht="15"/>
    <row r="839014" ht="15"/>
    <row r="839015" ht="15"/>
    <row r="839016" ht="15"/>
    <row r="839017" ht="15"/>
    <row r="839018" ht="15"/>
    <row r="839019" ht="15"/>
    <row r="839020" ht="15"/>
    <row r="839021" ht="15"/>
    <row r="839022" ht="15"/>
    <row r="839023" ht="15"/>
    <row r="839024" ht="15"/>
    <row r="839025" ht="15"/>
    <row r="839026" ht="15"/>
    <row r="839027" ht="15"/>
    <row r="839028" ht="15"/>
    <row r="839029" ht="15"/>
    <row r="839030" ht="15"/>
    <row r="839031" ht="15"/>
    <row r="839032" ht="15"/>
    <row r="839033" ht="15"/>
    <row r="839034" ht="15"/>
    <row r="839035" ht="15"/>
    <row r="839036" ht="15"/>
    <row r="839037" ht="15"/>
    <row r="839038" ht="15"/>
    <row r="839039" ht="15"/>
    <row r="839040" ht="15"/>
    <row r="839041" ht="15"/>
    <row r="839042" ht="15"/>
    <row r="839043" ht="15"/>
    <row r="839044" ht="15"/>
    <row r="839045" ht="15"/>
    <row r="839046" ht="15"/>
    <row r="839047" ht="15"/>
    <row r="839048" ht="15"/>
    <row r="839049" ht="15"/>
    <row r="839050" ht="15"/>
    <row r="839051" ht="15"/>
    <row r="839052" ht="15"/>
    <row r="839053" ht="15"/>
    <row r="839054" ht="15"/>
    <row r="839055" ht="15"/>
    <row r="839056" ht="15"/>
    <row r="839057" ht="15"/>
    <row r="839058" ht="15"/>
    <row r="839059" ht="15"/>
    <row r="839060" ht="15"/>
    <row r="839061" ht="15"/>
    <row r="839062" ht="15"/>
    <row r="839063" ht="15"/>
    <row r="839064" ht="15"/>
    <row r="839065" ht="15"/>
    <row r="839066" ht="15"/>
    <row r="839067" ht="15"/>
    <row r="839068" ht="15"/>
    <row r="839069" ht="15"/>
    <row r="839070" ht="15"/>
    <row r="839071" ht="15"/>
    <row r="839072" ht="15"/>
    <row r="839073" ht="15"/>
    <row r="839074" ht="15"/>
    <row r="839075" ht="15"/>
    <row r="839076" ht="15"/>
    <row r="839077" ht="15"/>
    <row r="839078" ht="15"/>
    <row r="839079" ht="15"/>
    <row r="839080" ht="15"/>
    <row r="839081" ht="15"/>
    <row r="839082" ht="15"/>
    <row r="839083" ht="15"/>
    <row r="839084" ht="15"/>
    <row r="839085" ht="15"/>
    <row r="839086" ht="15"/>
    <row r="839087" ht="15"/>
    <row r="839088" ht="15"/>
    <row r="839089" ht="15"/>
    <row r="839090" ht="15"/>
    <row r="839091" ht="15"/>
    <row r="839092" ht="15"/>
    <row r="839093" ht="15"/>
    <row r="839094" ht="15"/>
    <row r="839095" ht="15"/>
    <row r="839096" ht="15"/>
    <row r="839097" ht="15"/>
    <row r="839098" ht="15"/>
    <row r="839099" ht="15"/>
    <row r="839100" ht="15"/>
    <row r="839101" ht="15"/>
    <row r="839102" ht="15"/>
    <row r="839103" ht="15"/>
    <row r="839104" ht="15"/>
    <row r="839105" ht="15"/>
    <row r="839106" ht="15"/>
    <row r="839107" ht="15"/>
    <row r="839108" ht="15"/>
    <row r="839109" ht="15"/>
    <row r="839110" ht="15"/>
    <row r="839111" ht="15"/>
    <row r="839112" ht="15"/>
    <row r="839113" ht="15"/>
    <row r="839114" ht="15"/>
    <row r="839115" ht="15"/>
    <row r="839116" ht="15"/>
    <row r="839117" ht="15"/>
    <row r="839118" ht="15"/>
    <row r="839119" ht="15"/>
    <row r="839120" ht="15"/>
    <row r="839121" ht="15"/>
    <row r="839122" ht="15"/>
    <row r="839123" ht="15"/>
    <row r="839124" ht="15"/>
    <row r="839125" ht="15"/>
    <row r="839126" ht="15"/>
    <row r="839127" ht="15"/>
    <row r="839128" ht="15"/>
    <row r="839129" ht="15"/>
    <row r="839130" ht="15"/>
    <row r="839131" ht="15"/>
    <row r="839132" ht="15"/>
    <row r="839133" ht="15"/>
    <row r="839134" ht="15"/>
    <row r="839135" ht="15"/>
    <row r="839136" ht="15"/>
    <row r="839137" ht="15"/>
    <row r="839138" ht="15"/>
    <row r="839139" ht="15"/>
    <row r="839140" ht="15"/>
    <row r="839141" ht="15"/>
    <row r="839142" ht="15"/>
    <row r="839143" ht="15"/>
    <row r="839144" ht="15"/>
    <row r="839145" ht="15"/>
    <row r="839146" ht="15"/>
    <row r="839147" ht="15"/>
    <row r="839148" ht="15"/>
    <row r="839149" ht="15"/>
    <row r="839150" ht="15"/>
    <row r="839151" ht="15"/>
    <row r="839152" ht="15"/>
    <row r="839153" ht="15"/>
    <row r="839154" ht="15"/>
    <row r="839155" ht="15"/>
    <row r="839156" ht="15"/>
    <row r="839157" ht="15"/>
    <row r="839158" ht="15"/>
    <row r="839159" ht="15"/>
    <row r="839160" ht="15"/>
    <row r="839161" ht="15"/>
    <row r="839162" ht="15"/>
    <row r="839163" ht="15"/>
    <row r="839164" ht="15"/>
    <row r="839165" ht="15"/>
    <row r="839166" ht="15"/>
    <row r="839167" ht="15"/>
    <row r="839168" ht="15"/>
    <row r="839169" ht="15"/>
    <row r="839170" ht="15"/>
    <row r="839171" ht="15"/>
    <row r="839172" ht="15"/>
    <row r="839173" ht="15"/>
    <row r="839174" ht="15"/>
    <row r="839175" ht="15"/>
    <row r="839176" ht="15"/>
    <row r="839177" ht="15"/>
    <row r="839178" ht="15"/>
    <row r="839179" ht="15"/>
    <row r="839180" ht="15"/>
    <row r="839181" ht="15"/>
    <row r="839182" ht="15"/>
    <row r="839183" ht="15"/>
    <row r="839184" ht="15"/>
    <row r="839185" ht="15"/>
    <row r="839186" ht="15"/>
    <row r="839187" ht="15"/>
    <row r="839188" ht="15"/>
    <row r="839189" ht="15"/>
    <row r="839190" ht="15"/>
    <row r="839191" ht="15"/>
    <row r="839192" ht="15"/>
    <row r="839193" ht="15"/>
    <row r="839194" ht="15"/>
    <row r="839195" ht="15"/>
    <row r="839196" ht="15"/>
    <row r="839197" ht="15"/>
    <row r="839198" ht="15"/>
    <row r="839199" ht="15"/>
    <row r="839200" ht="15"/>
    <row r="839201" ht="15"/>
    <row r="839202" ht="15"/>
    <row r="839203" ht="15"/>
    <row r="839204" ht="15"/>
    <row r="839205" ht="15"/>
    <row r="839206" ht="15"/>
    <row r="839207" ht="15"/>
    <row r="839208" ht="15"/>
    <row r="839209" ht="15"/>
    <row r="839210" ht="15"/>
    <row r="839211" ht="15"/>
    <row r="839212" ht="15"/>
    <row r="839213" ht="15"/>
    <row r="839214" ht="15"/>
    <row r="839215" ht="15"/>
    <row r="839216" ht="15"/>
    <row r="839217" ht="15"/>
    <row r="839218" ht="15"/>
    <row r="839219" ht="15"/>
    <row r="839220" ht="15"/>
    <row r="839221" ht="15"/>
    <row r="839222" ht="15"/>
    <row r="839223" ht="15"/>
    <row r="839224" ht="15"/>
    <row r="839225" ht="15"/>
    <row r="839226" ht="15"/>
    <row r="839227" ht="15"/>
    <row r="839228" ht="15"/>
    <row r="839229" ht="15"/>
    <row r="839230" ht="15"/>
    <row r="839231" ht="15"/>
    <row r="839232" ht="15"/>
    <row r="839233" ht="15"/>
    <row r="839234" ht="15"/>
    <row r="839235" ht="15"/>
    <row r="839236" ht="15"/>
    <row r="839237" ht="15"/>
    <row r="839238" ht="15"/>
    <row r="839239" ht="15"/>
    <row r="839240" ht="15"/>
    <row r="839241" ht="15"/>
    <row r="839242" ht="15"/>
    <row r="839243" ht="15"/>
    <row r="839244" ht="15"/>
    <row r="839245" ht="15"/>
    <row r="839246" ht="15"/>
    <row r="839247" ht="15"/>
    <row r="839248" ht="15"/>
    <row r="839249" ht="15"/>
    <row r="839250" ht="15"/>
    <row r="839251" ht="15"/>
    <row r="839252" ht="15"/>
    <row r="839253" ht="15"/>
    <row r="839254" ht="15"/>
    <row r="839255" ht="15"/>
    <row r="839256" ht="15"/>
    <row r="839257" ht="15"/>
    <row r="839258" ht="15"/>
    <row r="839259" ht="15"/>
    <row r="839260" ht="15"/>
    <row r="839261" ht="15"/>
    <row r="839262" ht="15"/>
    <row r="839263" ht="15"/>
    <row r="839264" ht="15"/>
    <row r="839265" ht="15"/>
    <row r="839266" ht="15"/>
    <row r="839267" ht="15"/>
    <row r="839268" ht="15"/>
    <row r="839269" ht="15"/>
    <row r="839270" ht="15"/>
    <row r="839271" ht="15"/>
    <row r="839272" ht="15"/>
    <row r="839273" ht="15"/>
    <row r="839274" ht="15"/>
    <row r="839275" ht="15"/>
    <row r="839276" ht="15"/>
    <row r="839277" ht="15"/>
    <row r="839278" ht="15"/>
    <row r="839279" ht="15"/>
    <row r="839280" ht="15"/>
    <row r="839281" ht="15"/>
    <row r="839282" ht="15"/>
    <row r="839283" ht="15"/>
    <row r="839284" ht="15"/>
    <row r="839285" ht="15"/>
    <row r="839286" ht="15"/>
    <row r="839287" ht="15"/>
    <row r="839288" ht="15"/>
    <row r="839289" ht="15"/>
    <row r="839290" ht="15"/>
    <row r="839291" ht="15"/>
    <row r="839292" ht="15"/>
    <row r="839293" ht="15"/>
    <row r="839294" ht="15"/>
    <row r="839295" ht="15"/>
    <row r="839296" ht="15"/>
    <row r="839297" ht="15"/>
    <row r="839298" ht="15"/>
    <row r="839299" ht="15"/>
    <row r="839300" ht="15"/>
    <row r="839301" ht="15"/>
    <row r="839302" ht="15"/>
    <row r="839303" ht="15"/>
    <row r="839304" ht="15"/>
    <row r="839305" ht="15"/>
    <row r="839306" ht="15"/>
    <row r="839307" ht="15"/>
    <row r="839308" ht="15"/>
    <row r="839309" ht="15"/>
    <row r="839310" ht="15"/>
    <row r="839311" ht="15"/>
    <row r="839312" ht="15"/>
    <row r="839313" ht="15"/>
    <row r="839314" ht="15"/>
    <row r="839315" ht="15"/>
    <row r="839316" ht="15"/>
    <row r="839317" ht="15"/>
    <row r="839318" ht="15"/>
    <row r="839319" ht="15"/>
    <row r="839320" ht="15"/>
    <row r="839321" ht="15"/>
    <row r="839322" ht="15"/>
    <row r="839323" ht="15"/>
    <row r="839324" ht="15"/>
    <row r="839325" ht="15"/>
    <row r="839326" ht="15"/>
    <row r="839327" ht="15"/>
    <row r="839328" ht="15"/>
    <row r="839329" ht="15"/>
    <row r="839330" ht="15"/>
    <row r="839331" ht="15"/>
    <row r="839332" ht="15"/>
    <row r="839333" ht="15"/>
    <row r="839334" ht="15"/>
    <row r="839335" ht="15"/>
    <row r="839336" ht="15"/>
    <row r="839337" ht="15"/>
    <row r="839338" ht="15"/>
    <row r="839339" ht="15"/>
    <row r="839340" ht="15"/>
    <row r="839341" ht="15"/>
    <row r="839342" ht="15"/>
    <row r="839343" ht="15"/>
    <row r="839344" ht="15"/>
    <row r="839345" ht="15"/>
    <row r="839346" ht="15"/>
    <row r="839347" ht="15"/>
    <row r="839348" ht="15"/>
    <row r="839349" ht="15"/>
    <row r="839350" ht="15"/>
    <row r="839351" ht="15"/>
    <row r="839352" ht="15"/>
    <row r="839353" ht="15"/>
    <row r="839354" ht="15"/>
    <row r="839355" ht="15"/>
    <row r="839356" ht="15"/>
    <row r="839357" ht="15"/>
    <row r="839358" ht="15"/>
    <row r="839359" ht="15"/>
    <row r="839360" ht="15"/>
    <row r="839361" ht="15"/>
    <row r="839362" ht="15"/>
    <row r="839363" ht="15"/>
    <row r="839364" ht="15"/>
    <row r="839365" ht="15"/>
    <row r="839366" ht="15"/>
    <row r="839367" ht="15"/>
    <row r="839368" ht="15"/>
    <row r="839369" ht="15"/>
    <row r="839370" ht="15"/>
    <row r="839371" ht="15"/>
    <row r="839372" ht="15"/>
    <row r="839373" ht="15"/>
    <row r="839374" ht="15"/>
    <row r="839375" ht="15"/>
    <row r="839376" ht="15"/>
    <row r="839377" ht="15"/>
    <row r="839378" ht="15"/>
    <row r="839379" ht="15"/>
    <row r="839380" ht="15"/>
    <row r="839381" ht="15"/>
    <row r="839382" ht="15"/>
    <row r="839383" ht="15"/>
    <row r="839384" ht="15"/>
    <row r="839385" ht="15"/>
    <row r="839386" ht="15"/>
    <row r="839387" ht="15"/>
    <row r="839388" ht="15"/>
    <row r="839389" ht="15"/>
    <row r="839390" ht="15"/>
    <row r="839391" ht="15"/>
    <row r="839392" ht="15"/>
    <row r="839393" ht="15"/>
    <row r="839394" ht="15"/>
    <row r="839395" ht="15"/>
    <row r="839396" ht="15"/>
    <row r="839397" ht="15"/>
    <row r="839398" ht="15"/>
    <row r="839399" ht="15"/>
    <row r="839400" ht="15"/>
    <row r="839401" ht="15"/>
    <row r="839402" ht="15"/>
    <row r="839403" ht="15"/>
    <row r="839404" ht="15"/>
    <row r="839405" ht="15"/>
    <row r="839406" ht="15"/>
    <row r="839407" ht="15"/>
    <row r="839408" ht="15"/>
    <row r="839409" ht="15"/>
    <row r="839410" ht="15"/>
    <row r="839411" ht="15"/>
    <row r="839412" ht="15"/>
    <row r="839413" ht="15"/>
    <row r="839414" ht="15"/>
    <row r="839415" ht="15"/>
    <row r="839416" ht="15"/>
    <row r="839417" ht="15"/>
    <row r="839418" ht="15"/>
    <row r="839419" ht="15"/>
    <row r="839420" ht="15"/>
    <row r="839421" ht="15"/>
    <row r="839422" ht="15"/>
    <row r="839423" ht="15"/>
    <row r="839424" ht="15"/>
    <row r="839425" ht="15"/>
    <row r="839426" ht="15"/>
    <row r="839427" ht="15"/>
    <row r="839428" ht="15"/>
    <row r="839429" ht="15"/>
    <row r="839430" ht="15"/>
    <row r="839431" ht="15"/>
    <row r="839432" ht="15"/>
    <row r="839433" ht="15"/>
    <row r="839434" ht="15"/>
    <row r="839435" ht="15"/>
    <row r="839436" ht="15"/>
    <row r="839437" ht="15"/>
    <row r="839438" ht="15"/>
    <row r="839439" ht="15"/>
    <row r="839440" ht="15"/>
    <row r="839441" ht="15"/>
    <row r="839442" ht="15"/>
    <row r="839443" ht="15"/>
    <row r="839444" ht="15"/>
    <row r="839445" ht="15"/>
    <row r="839446" ht="15"/>
    <row r="839447" ht="15"/>
    <row r="839448" ht="15"/>
    <row r="839449" ht="15"/>
    <row r="839450" ht="15"/>
    <row r="839451" ht="15"/>
    <row r="839452" ht="15"/>
    <row r="839453" ht="15"/>
    <row r="839454" ht="15"/>
    <row r="839455" ht="15"/>
    <row r="839456" ht="15"/>
    <row r="839457" ht="15"/>
    <row r="839458" ht="15"/>
    <row r="839459" ht="15"/>
    <row r="839460" ht="15"/>
    <row r="839461" ht="15"/>
    <row r="839462" ht="15"/>
    <row r="839463" ht="15"/>
    <row r="839464" ht="15"/>
    <row r="839465" ht="15"/>
    <row r="839466" ht="15"/>
    <row r="839467" ht="15"/>
    <row r="839468" ht="15"/>
    <row r="839469" ht="15"/>
    <row r="839470" ht="15"/>
    <row r="839471" ht="15"/>
    <row r="839472" ht="15"/>
    <row r="839473" ht="15"/>
    <row r="839474" ht="15"/>
    <row r="839475" ht="15"/>
    <row r="839476" ht="15"/>
    <row r="839477" ht="15"/>
    <row r="839478" ht="15"/>
    <row r="839479" ht="15"/>
    <row r="839480" ht="15"/>
    <row r="839481" ht="15"/>
    <row r="839482" ht="15"/>
    <row r="839483" ht="15"/>
    <row r="839484" ht="15"/>
    <row r="839485" ht="15"/>
    <row r="839486" ht="15"/>
    <row r="839487" ht="15"/>
    <row r="839488" ht="15"/>
    <row r="839489" ht="15"/>
    <row r="839490" ht="15"/>
    <row r="839491" ht="15"/>
    <row r="839492" ht="15"/>
    <row r="839493" ht="15"/>
    <row r="839494" ht="15"/>
    <row r="839495" ht="15"/>
    <row r="839496" ht="15"/>
    <row r="839497" ht="15"/>
    <row r="839498" ht="15"/>
    <row r="839499" ht="15"/>
    <row r="839500" ht="15"/>
    <row r="839501" ht="15"/>
    <row r="839502" ht="15"/>
    <row r="839503" ht="15"/>
    <row r="839504" ht="15"/>
    <row r="839505" ht="15"/>
    <row r="839506" ht="15"/>
    <row r="839507" ht="15"/>
    <row r="839508" ht="15"/>
    <row r="839509" ht="15"/>
    <row r="839510" ht="15"/>
    <row r="839511" ht="15"/>
    <row r="839512" ht="15"/>
    <row r="839513" ht="15"/>
    <row r="839514" ht="15"/>
    <row r="839515" ht="15"/>
    <row r="839516" ht="15"/>
    <row r="839517" ht="15"/>
    <row r="839518" ht="15"/>
    <row r="839519" ht="15"/>
    <row r="839520" ht="15"/>
    <row r="839521" ht="15"/>
    <row r="839522" ht="15"/>
    <row r="839523" ht="15"/>
    <row r="839524" ht="15"/>
    <row r="839525" ht="15"/>
    <row r="839526" ht="15"/>
    <row r="839527" ht="15"/>
    <row r="839528" ht="15"/>
    <row r="839529" ht="15"/>
    <row r="839530" ht="15"/>
    <row r="839531" ht="15"/>
    <row r="839532" ht="15"/>
    <row r="839533" ht="15"/>
    <row r="839534" ht="15"/>
    <row r="839535" ht="15"/>
    <row r="839536" ht="15"/>
    <row r="839537" ht="15"/>
    <row r="839538" ht="15"/>
    <row r="839539" ht="15"/>
    <row r="839540" ht="15"/>
    <row r="839541" ht="15"/>
    <row r="839542" ht="15"/>
    <row r="839543" ht="15"/>
    <row r="839544" ht="15"/>
    <row r="839545" ht="15"/>
    <row r="839546" ht="15"/>
    <row r="839547" ht="15"/>
    <row r="839548" ht="15"/>
    <row r="839549" ht="15"/>
    <row r="839550" ht="15"/>
    <row r="839551" ht="15"/>
    <row r="839552" ht="15"/>
    <row r="839553" ht="15"/>
    <row r="839554" ht="15"/>
    <row r="839555" ht="15"/>
    <row r="839556" ht="15"/>
    <row r="839557" ht="15"/>
    <row r="839558" ht="15"/>
    <row r="839559" ht="15"/>
    <row r="839560" ht="15"/>
    <row r="839561" ht="15"/>
    <row r="839562" ht="15"/>
    <row r="839563" ht="15"/>
    <row r="839564" ht="15"/>
    <row r="839565" ht="15"/>
    <row r="839566" ht="15"/>
    <row r="839567" ht="15"/>
    <row r="839568" ht="15"/>
    <row r="839569" ht="15"/>
    <row r="839570" ht="15"/>
    <row r="839571" ht="15"/>
    <row r="839572" ht="15"/>
    <row r="839573" ht="15"/>
    <row r="839574" ht="15"/>
    <row r="839575" ht="15"/>
    <row r="839576" ht="15"/>
    <row r="839577" ht="15"/>
    <row r="839578" ht="15"/>
    <row r="839579" ht="15"/>
    <row r="839580" ht="15"/>
    <row r="839581" ht="15"/>
    <row r="839582" ht="15"/>
    <row r="839583" ht="15"/>
    <row r="839584" ht="15"/>
    <row r="839585" ht="15"/>
    <row r="839586" ht="15"/>
    <row r="839587" ht="15"/>
    <row r="839588" ht="15"/>
    <row r="839589" ht="15"/>
    <row r="839590" ht="15"/>
    <row r="839591" ht="15"/>
    <row r="839592" ht="15"/>
    <row r="839593" ht="15"/>
    <row r="839594" ht="15"/>
    <row r="839595" ht="15"/>
    <row r="839596" ht="15"/>
    <row r="839597" ht="15"/>
    <row r="839598" ht="15"/>
    <row r="839599" ht="15"/>
    <row r="839600" ht="15"/>
    <row r="839601" ht="15"/>
    <row r="839602" ht="15"/>
    <row r="839603" ht="15"/>
    <row r="839604" ht="15"/>
    <row r="839605" ht="15"/>
    <row r="839606" ht="15"/>
    <row r="839607" ht="15"/>
    <row r="839608" ht="15"/>
    <row r="839609" ht="15"/>
    <row r="839610" ht="15"/>
    <row r="839611" ht="15"/>
    <row r="839612" ht="15"/>
    <row r="839613" ht="15"/>
    <row r="839614" ht="15"/>
    <row r="839615" ht="15"/>
    <row r="839616" ht="15"/>
    <row r="839617" ht="15"/>
    <row r="839618" ht="15"/>
    <row r="839619" ht="15"/>
    <row r="839620" ht="15"/>
    <row r="839621" ht="15"/>
    <row r="839622" ht="15"/>
    <row r="839623" ht="15"/>
    <row r="839624" ht="15"/>
    <row r="839625" ht="15"/>
    <row r="839626" ht="15"/>
    <row r="839627" ht="15"/>
    <row r="839628" ht="15"/>
    <row r="839629" ht="15"/>
    <row r="839630" ht="15"/>
    <row r="839631" ht="15"/>
    <row r="839632" ht="15"/>
    <row r="839633" ht="15"/>
    <row r="839634" ht="15"/>
    <row r="839635" ht="15"/>
    <row r="839636" ht="15"/>
    <row r="839637" ht="15"/>
    <row r="839638" ht="15"/>
    <row r="839639" ht="15"/>
    <row r="839640" ht="15"/>
    <row r="839641" ht="15"/>
    <row r="839642" ht="15"/>
    <row r="839643" ht="15"/>
    <row r="839644" ht="15"/>
    <row r="839645" ht="15"/>
    <row r="839646" ht="15"/>
    <row r="839647" ht="15"/>
    <row r="839648" ht="15"/>
    <row r="839649" ht="15"/>
    <row r="839650" ht="15"/>
    <row r="839651" ht="15"/>
    <row r="839652" ht="15"/>
    <row r="839653" ht="15"/>
    <row r="839654" ht="15"/>
    <row r="839655" ht="15"/>
    <row r="839656" ht="15"/>
    <row r="839657" ht="15"/>
    <row r="839658" ht="15"/>
    <row r="839659" ht="15"/>
    <row r="839660" ht="15"/>
    <row r="839661" ht="15"/>
    <row r="839662" ht="15"/>
    <row r="839663" ht="15"/>
    <row r="839664" ht="15"/>
    <row r="839665" ht="15"/>
    <row r="839666" ht="15"/>
    <row r="839667" ht="15"/>
    <row r="839668" ht="15"/>
    <row r="839669" ht="15"/>
    <row r="839670" ht="15"/>
    <row r="839671" ht="15"/>
    <row r="839672" ht="15"/>
    <row r="839673" ht="15"/>
    <row r="839674" ht="15"/>
    <row r="839675" ht="15"/>
    <row r="839676" ht="15"/>
    <row r="839677" ht="15"/>
    <row r="839678" ht="15"/>
    <row r="839679" ht="15"/>
    <row r="839680" ht="15"/>
    <row r="839681" ht="15"/>
    <row r="839682" ht="15"/>
    <row r="839683" ht="15"/>
    <row r="839684" ht="15"/>
    <row r="839685" ht="15"/>
    <row r="839686" ht="15"/>
    <row r="839687" ht="15"/>
    <row r="839688" ht="15"/>
    <row r="839689" ht="15"/>
    <row r="839690" ht="15"/>
    <row r="839691" ht="15"/>
    <row r="839692" ht="15"/>
    <row r="839693" ht="15"/>
    <row r="839694" ht="15"/>
    <row r="839695" ht="15"/>
    <row r="839696" ht="15"/>
    <row r="839697" ht="15"/>
    <row r="839698" ht="15"/>
    <row r="839699" ht="15"/>
    <row r="839700" ht="15"/>
    <row r="839701" ht="15"/>
    <row r="839702" ht="15"/>
    <row r="839703" ht="15"/>
    <row r="839704" ht="15"/>
    <row r="839705" ht="15"/>
    <row r="839706" ht="15"/>
    <row r="839707" ht="15"/>
    <row r="839708" ht="15"/>
    <row r="839709" ht="15"/>
    <row r="839710" ht="15"/>
    <row r="839711" ht="15"/>
    <row r="839712" ht="15"/>
    <row r="839713" ht="15"/>
    <row r="839714" ht="15"/>
    <row r="839715" ht="15"/>
    <row r="839716" ht="15"/>
    <row r="839717" ht="15"/>
    <row r="839718" ht="15"/>
    <row r="839719" ht="15"/>
    <row r="839720" ht="15"/>
    <row r="839721" ht="15"/>
    <row r="839722" ht="15"/>
    <row r="839723" ht="15"/>
    <row r="839724" ht="15"/>
    <row r="839725" ht="15"/>
    <row r="839726" ht="15"/>
    <row r="839727" ht="15"/>
    <row r="839728" ht="15"/>
    <row r="839729" ht="15"/>
    <row r="839730" ht="15"/>
    <row r="839731" ht="15"/>
    <row r="839732" ht="15"/>
    <row r="839733" ht="15"/>
    <row r="839734" ht="15"/>
    <row r="839735" ht="15"/>
    <row r="839736" ht="15"/>
    <row r="839737" ht="15"/>
    <row r="839738" ht="15"/>
    <row r="839739" ht="15"/>
    <row r="839740" ht="15"/>
    <row r="839741" ht="15"/>
    <row r="839742" ht="15"/>
    <row r="839743" ht="15"/>
    <row r="839744" ht="15"/>
    <row r="839745" ht="15"/>
    <row r="839746" ht="15"/>
    <row r="839747" ht="15"/>
    <row r="839748" ht="15"/>
    <row r="839749" ht="15"/>
    <row r="839750" ht="15"/>
    <row r="839751" ht="15"/>
    <row r="839752" ht="15"/>
    <row r="839753" ht="15"/>
    <row r="839754" ht="15"/>
    <row r="839755" ht="15"/>
    <row r="839756" ht="15"/>
    <row r="839757" ht="15"/>
    <row r="839758" ht="15"/>
    <row r="839759" ht="15"/>
    <row r="839760" ht="15"/>
    <row r="839761" ht="15"/>
    <row r="839762" ht="15"/>
    <row r="839763" ht="15"/>
    <row r="839764" ht="15"/>
    <row r="839765" ht="15"/>
    <row r="839766" ht="15"/>
    <row r="839767" ht="15"/>
    <row r="839768" ht="15"/>
    <row r="839769" ht="15"/>
    <row r="839770" ht="15"/>
    <row r="839771" ht="15"/>
    <row r="839772" ht="15"/>
    <row r="839773" ht="15"/>
    <row r="839774" ht="15"/>
    <row r="839775" ht="15"/>
    <row r="839776" ht="15"/>
    <row r="839777" ht="15"/>
    <row r="839778" ht="15"/>
    <row r="839779" ht="15"/>
    <row r="839780" ht="15"/>
    <row r="839781" ht="15"/>
    <row r="839782" ht="15"/>
    <row r="839783" ht="15"/>
    <row r="839784" ht="15"/>
    <row r="839785" ht="15"/>
    <row r="839786" ht="15"/>
    <row r="839787" ht="15"/>
    <row r="839788" ht="15"/>
    <row r="839789" ht="15"/>
    <row r="839790" ht="15"/>
    <row r="839791" ht="15"/>
    <row r="839792" ht="15"/>
    <row r="839793" ht="15"/>
    <row r="839794" ht="15"/>
    <row r="839795" ht="15"/>
    <row r="839796" ht="15"/>
    <row r="839797" ht="15"/>
    <row r="839798" ht="15"/>
    <row r="839799" ht="15"/>
    <row r="839800" ht="15"/>
    <row r="839801" ht="15"/>
    <row r="839802" ht="15"/>
    <row r="839803" ht="15"/>
    <row r="839804" ht="15"/>
    <row r="839805" ht="15"/>
    <row r="839806" ht="15"/>
    <row r="839807" ht="15"/>
    <row r="839808" ht="15"/>
    <row r="839809" ht="15"/>
    <row r="839810" ht="15"/>
    <row r="839811" ht="15"/>
    <row r="839812" ht="15"/>
    <row r="839813" ht="15"/>
    <row r="839814" ht="15"/>
    <row r="839815" ht="15"/>
    <row r="839816" ht="15"/>
    <row r="839817" ht="15"/>
    <row r="839818" ht="15"/>
    <row r="839819" ht="15"/>
    <row r="839820" ht="15"/>
    <row r="839821" ht="15"/>
    <row r="839822" ht="15"/>
    <row r="839823" ht="15"/>
    <row r="839824" ht="15"/>
    <row r="839825" ht="15"/>
    <row r="839826" ht="15"/>
    <row r="839827" ht="15"/>
    <row r="839828" ht="15"/>
    <row r="839829" ht="15"/>
    <row r="839830" ht="15"/>
    <row r="839831" ht="15"/>
    <row r="839832" ht="15"/>
    <row r="839833" ht="15"/>
    <row r="839834" ht="15"/>
    <row r="839835" ht="15"/>
    <row r="839836" ht="15"/>
    <row r="839837" ht="15"/>
    <row r="839838" ht="15"/>
    <row r="839839" ht="15"/>
    <row r="839840" ht="15"/>
    <row r="839841" ht="15"/>
    <row r="839842" ht="15"/>
    <row r="839843" ht="15"/>
    <row r="839844" ht="15"/>
    <row r="839845" ht="15"/>
    <row r="839846" ht="15"/>
    <row r="839847" ht="15"/>
    <row r="839848" ht="15"/>
    <row r="839849" ht="15"/>
    <row r="839850" ht="15"/>
    <row r="839851" ht="15"/>
    <row r="839852" ht="15"/>
    <row r="839853" ht="15"/>
    <row r="839854" ht="15"/>
    <row r="839855" ht="15"/>
    <row r="839856" ht="15"/>
    <row r="839857" ht="15"/>
    <row r="839858" ht="15"/>
    <row r="839859" ht="15"/>
    <row r="839860" ht="15"/>
    <row r="839861" ht="15"/>
    <row r="839862" ht="15"/>
    <row r="839863" ht="15"/>
    <row r="839864" ht="15"/>
    <row r="839865" ht="15"/>
    <row r="839866" ht="15"/>
    <row r="839867" ht="15"/>
    <row r="839868" ht="15"/>
    <row r="839869" ht="15"/>
    <row r="839870" ht="15"/>
    <row r="839871" ht="15"/>
    <row r="839872" ht="15"/>
    <row r="839873" ht="15"/>
    <row r="839874" ht="15"/>
    <row r="839875" ht="15"/>
    <row r="839876" ht="15"/>
    <row r="839877" ht="15"/>
    <row r="839878" ht="15"/>
    <row r="839879" ht="15"/>
    <row r="839880" ht="15"/>
    <row r="839881" ht="15"/>
    <row r="839882" ht="15"/>
    <row r="839883" ht="15"/>
    <row r="839884" ht="15"/>
    <row r="839885" ht="15"/>
    <row r="839886" ht="15"/>
    <row r="839887" ht="15"/>
    <row r="839888" ht="15"/>
    <row r="839889" ht="15"/>
    <row r="839890" ht="15"/>
    <row r="839891" ht="15"/>
    <row r="839892" ht="15"/>
    <row r="839893" ht="15"/>
    <row r="839894" ht="15"/>
    <row r="839895" ht="15"/>
    <row r="839896" ht="15"/>
    <row r="839897" ht="15"/>
    <row r="839898" ht="15"/>
    <row r="839899" ht="15"/>
    <row r="839900" ht="15"/>
    <row r="839901" ht="15"/>
    <row r="839902" ht="15"/>
    <row r="839903" ht="15"/>
    <row r="839904" ht="15"/>
    <row r="839905" ht="15"/>
    <row r="839906" ht="15"/>
    <row r="839907" ht="15"/>
    <row r="839908" ht="15"/>
    <row r="839909" ht="15"/>
    <row r="839910" ht="15"/>
    <row r="839911" ht="15"/>
    <row r="839912" ht="15"/>
    <row r="839913" ht="15"/>
    <row r="839914" ht="15"/>
    <row r="839915" ht="15"/>
    <row r="839916" ht="15"/>
    <row r="839917" ht="15"/>
    <row r="839918" ht="15"/>
    <row r="839919" ht="15"/>
    <row r="839920" ht="15"/>
    <row r="839921" ht="15"/>
    <row r="839922" ht="15"/>
    <row r="839923" ht="15"/>
    <row r="839924" ht="15"/>
    <row r="839925" ht="15"/>
    <row r="839926" ht="15"/>
    <row r="839927" ht="15"/>
    <row r="839928" ht="15"/>
    <row r="839929" ht="15"/>
    <row r="839930" ht="15"/>
    <row r="839931" ht="15"/>
    <row r="839932" ht="15"/>
    <row r="839933" ht="15"/>
    <row r="839934" ht="15"/>
    <row r="839935" ht="15"/>
    <row r="839936" ht="15"/>
    <row r="839937" ht="15"/>
    <row r="839938" ht="15"/>
    <row r="839939" ht="15"/>
    <row r="839940" ht="15"/>
    <row r="839941" ht="15"/>
    <row r="839942" ht="15"/>
    <row r="839943" ht="15"/>
    <row r="839944" ht="15"/>
    <row r="839945" ht="15"/>
    <row r="839946" ht="15"/>
    <row r="839947" ht="15"/>
    <row r="839948" ht="15"/>
    <row r="839949" ht="15"/>
    <row r="839950" ht="15"/>
    <row r="839951" ht="15"/>
    <row r="839952" ht="15"/>
    <row r="839953" ht="15"/>
    <row r="839954" ht="15"/>
    <row r="839955" ht="15"/>
    <row r="839956" ht="15"/>
    <row r="839957" ht="15"/>
    <row r="839958" ht="15"/>
    <row r="839959" ht="15"/>
    <row r="839960" ht="15"/>
    <row r="839961" ht="15"/>
    <row r="839962" ht="15"/>
    <row r="839963" ht="15"/>
    <row r="839964" ht="15"/>
    <row r="839965" ht="15"/>
    <row r="839966" ht="15"/>
    <row r="839967" ht="15"/>
    <row r="839968" ht="15"/>
    <row r="839969" ht="15"/>
    <row r="839970" ht="15"/>
    <row r="839971" ht="15"/>
    <row r="839972" ht="15"/>
    <row r="839973" ht="15"/>
    <row r="839974" ht="15"/>
    <row r="839975" ht="15"/>
    <row r="839976" ht="15"/>
    <row r="839977" ht="15"/>
    <row r="839978" ht="15"/>
    <row r="839979" ht="15"/>
    <row r="839980" ht="15"/>
    <row r="839981" ht="15"/>
    <row r="839982" ht="15"/>
    <row r="839983" ht="15"/>
    <row r="839984" ht="15"/>
    <row r="839985" ht="15"/>
    <row r="839986" ht="15"/>
    <row r="839987" ht="15"/>
    <row r="839988" ht="15"/>
    <row r="839989" ht="15"/>
    <row r="839990" ht="15"/>
    <row r="839991" ht="15"/>
    <row r="839992" ht="15"/>
    <row r="839993" ht="15"/>
    <row r="839994" ht="15"/>
    <row r="839995" ht="15"/>
    <row r="839996" ht="15"/>
    <row r="839997" ht="15"/>
    <row r="839998" ht="15"/>
    <row r="839999" ht="15"/>
    <row r="840000" ht="15"/>
    <row r="840001" ht="15"/>
    <row r="840002" ht="15"/>
    <row r="840003" ht="15"/>
    <row r="840004" ht="15"/>
    <row r="840005" ht="15"/>
    <row r="840006" ht="15"/>
    <row r="840007" ht="15"/>
    <row r="840008" ht="15"/>
    <row r="840009" ht="15"/>
    <row r="840010" ht="15"/>
    <row r="840011" ht="15"/>
    <row r="840012" ht="15"/>
    <row r="840013" ht="15"/>
    <row r="840014" ht="15"/>
    <row r="840015" ht="15"/>
    <row r="840016" ht="15"/>
    <row r="840017" ht="15"/>
    <row r="840018" ht="15"/>
    <row r="840019" ht="15"/>
    <row r="840020" ht="15"/>
    <row r="840021" ht="15"/>
    <row r="840022" ht="15"/>
    <row r="840023" ht="15"/>
    <row r="840024" ht="15"/>
    <row r="840025" ht="15"/>
    <row r="840026" ht="15"/>
    <row r="840027" ht="15"/>
    <row r="840028" ht="15"/>
    <row r="840029" ht="15"/>
    <row r="840030" ht="15"/>
    <row r="840031" ht="15"/>
    <row r="840032" ht="15"/>
    <row r="840033" ht="15"/>
    <row r="840034" ht="15"/>
    <row r="840035" ht="15"/>
    <row r="840036" ht="15"/>
    <row r="840037" ht="15"/>
    <row r="840038" ht="15"/>
    <row r="840039" ht="15"/>
    <row r="840040" ht="15"/>
    <row r="840041" ht="15"/>
    <row r="840042" ht="15"/>
    <row r="840043" ht="15"/>
    <row r="840044" ht="15"/>
    <row r="840045" ht="15"/>
    <row r="840046" ht="15"/>
    <row r="840047" ht="15"/>
    <row r="840048" ht="15"/>
    <row r="840049" ht="15"/>
    <row r="840050" ht="15"/>
    <row r="840051" ht="15"/>
    <row r="840052" ht="15"/>
    <row r="840053" ht="15"/>
    <row r="840054" ht="15"/>
    <row r="840055" ht="15"/>
    <row r="840056" ht="15"/>
    <row r="840057" ht="15"/>
    <row r="840058" ht="15"/>
    <row r="840059" ht="15"/>
    <row r="840060" ht="15"/>
    <row r="840061" ht="15"/>
    <row r="840062" ht="15"/>
    <row r="840063" ht="15"/>
    <row r="840064" ht="15"/>
    <row r="840065" ht="15"/>
    <row r="840066" ht="15"/>
    <row r="840067" ht="15"/>
    <row r="840068" ht="15"/>
    <row r="840069" ht="15"/>
    <row r="840070" ht="15"/>
    <row r="840071" ht="15"/>
    <row r="840072" ht="15"/>
    <row r="840073" ht="15"/>
    <row r="840074" ht="15"/>
    <row r="840075" ht="15"/>
    <row r="840076" ht="15"/>
    <row r="840077" ht="15"/>
    <row r="840078" ht="15"/>
    <row r="840079" ht="15"/>
    <row r="840080" ht="15"/>
    <row r="840081" ht="15"/>
    <row r="840082" ht="15"/>
    <row r="840083" ht="15"/>
    <row r="840084" ht="15"/>
    <row r="840085" ht="15"/>
    <row r="840086" ht="15"/>
    <row r="840087" ht="15"/>
    <row r="840088" ht="15"/>
    <row r="840089" ht="15"/>
    <row r="840090" ht="15"/>
    <row r="840091" ht="15"/>
    <row r="840092" ht="15"/>
    <row r="840093" ht="15"/>
    <row r="840094" ht="15"/>
    <row r="840095" ht="15"/>
    <row r="840096" ht="15"/>
    <row r="840097" ht="15"/>
    <row r="840098" ht="15"/>
    <row r="840099" ht="15"/>
    <row r="840100" ht="15"/>
    <row r="840101" ht="15"/>
    <row r="840102" ht="15"/>
    <row r="840103" ht="15"/>
    <row r="840104" ht="15"/>
    <row r="840105" ht="15"/>
    <row r="840106" ht="15"/>
    <row r="840107" ht="15"/>
    <row r="840108" ht="15"/>
    <row r="840109" ht="15"/>
    <row r="840110" ht="15"/>
    <row r="840111" ht="15"/>
    <row r="840112" ht="15"/>
    <row r="840113" ht="15"/>
    <row r="840114" ht="15"/>
    <row r="840115" ht="15"/>
    <row r="840116" ht="15"/>
    <row r="840117" ht="15"/>
    <row r="840118" ht="15"/>
    <row r="840119" ht="15"/>
    <row r="840120" ht="15"/>
    <row r="840121" ht="15"/>
    <row r="840122" ht="15"/>
    <row r="840123" ht="15"/>
    <row r="840124" ht="15"/>
    <row r="840125" ht="15"/>
    <row r="840126" ht="15"/>
    <row r="840127" ht="15"/>
    <row r="840128" ht="15"/>
    <row r="840129" ht="15"/>
    <row r="840130" ht="15"/>
    <row r="840131" ht="15"/>
    <row r="840132" ht="15"/>
    <row r="840133" ht="15"/>
    <row r="840134" ht="15"/>
    <row r="840135" ht="15"/>
    <row r="840136" ht="15"/>
    <row r="840137" ht="15"/>
    <row r="840138" ht="15"/>
    <row r="840139" ht="15"/>
    <row r="840140" ht="15"/>
    <row r="840141" ht="15"/>
    <row r="840142" ht="15"/>
    <row r="840143" ht="15"/>
    <row r="840144" ht="15"/>
    <row r="840145" ht="15"/>
    <row r="840146" ht="15"/>
    <row r="840147" ht="15"/>
    <row r="840148" ht="15"/>
    <row r="840149" ht="15"/>
    <row r="840150" ht="15"/>
    <row r="840151" ht="15"/>
    <row r="840152" ht="15"/>
    <row r="840153" ht="15"/>
    <row r="840154" ht="15"/>
    <row r="840155" ht="15"/>
    <row r="840156" ht="15"/>
    <row r="840157" ht="15"/>
    <row r="840158" ht="15"/>
    <row r="840159" ht="15"/>
    <row r="840160" ht="15"/>
    <row r="840161" ht="15"/>
    <row r="840162" ht="15"/>
    <row r="840163" ht="15"/>
    <row r="840164" ht="15"/>
    <row r="840165" ht="15"/>
    <row r="840166" ht="15"/>
    <row r="840167" ht="15"/>
    <row r="840168" ht="15"/>
    <row r="840169" ht="15"/>
    <row r="840170" ht="15"/>
    <row r="840171" ht="15"/>
    <row r="840172" ht="15"/>
    <row r="840173" ht="15"/>
    <row r="840174" ht="15"/>
    <row r="840175" ht="15"/>
    <row r="840176" ht="15"/>
    <row r="840177" ht="15"/>
    <row r="840178" ht="15"/>
    <row r="840179" ht="15"/>
    <row r="840180" ht="15"/>
    <row r="840181" ht="15"/>
    <row r="840182" ht="15"/>
    <row r="840183" ht="15"/>
    <row r="840184" ht="15"/>
    <row r="840185" ht="15"/>
    <row r="840186" ht="15"/>
    <row r="840187" ht="15"/>
    <row r="840188" ht="15"/>
    <row r="840189" ht="15"/>
    <row r="840190" ht="15"/>
    <row r="840191" ht="15"/>
    <row r="840192" ht="15"/>
    <row r="840193" ht="15"/>
    <row r="840194" ht="15"/>
    <row r="840195" ht="15"/>
    <row r="840196" ht="15"/>
    <row r="840197" ht="15"/>
    <row r="840198" ht="15"/>
    <row r="840199" ht="15"/>
    <row r="840200" ht="15"/>
    <row r="840201" ht="15"/>
    <row r="840202" ht="15"/>
    <row r="840203" ht="15"/>
    <row r="840204" ht="15"/>
    <row r="840205" ht="15"/>
    <row r="840206" ht="15"/>
    <row r="840207" ht="15"/>
    <row r="840208" ht="15"/>
    <row r="840209" ht="15"/>
    <row r="840210" ht="15"/>
    <row r="840211" ht="15"/>
    <row r="840212" ht="15"/>
    <row r="840213" ht="15"/>
    <row r="840214" ht="15"/>
    <row r="840215" ht="15"/>
    <row r="840216" ht="15"/>
    <row r="840217" ht="15"/>
    <row r="840218" ht="15"/>
    <row r="840219" ht="15"/>
    <row r="840220" ht="15"/>
    <row r="840221" ht="15"/>
    <row r="840222" ht="15"/>
    <row r="840223" ht="15"/>
    <row r="840224" ht="15"/>
    <row r="840225" ht="15"/>
    <row r="840226" ht="15"/>
    <row r="840227" ht="15"/>
    <row r="840228" ht="15"/>
    <row r="840229" ht="15"/>
    <row r="840230" ht="15"/>
    <row r="840231" ht="15"/>
    <row r="840232" ht="15"/>
    <row r="840233" ht="15"/>
    <row r="840234" ht="15"/>
    <row r="840235" ht="15"/>
    <row r="840236" ht="15"/>
    <row r="840237" ht="15"/>
    <row r="840238" ht="15"/>
    <row r="840239" ht="15"/>
    <row r="840240" ht="15"/>
    <row r="840241" ht="15"/>
    <row r="840242" ht="15"/>
    <row r="840243" ht="15"/>
    <row r="840244" ht="15"/>
    <row r="840245" ht="15"/>
    <row r="840246" ht="15"/>
    <row r="840247" ht="15"/>
    <row r="840248" ht="15"/>
    <row r="840249" ht="15"/>
    <row r="840250" ht="15"/>
    <row r="840251" ht="15"/>
    <row r="840252" ht="15"/>
    <row r="840253" ht="15"/>
    <row r="840254" ht="15"/>
    <row r="840255" ht="15"/>
    <row r="840256" ht="15"/>
    <row r="840257" ht="15"/>
    <row r="840258" ht="15"/>
    <row r="840259" ht="15"/>
    <row r="840260" ht="15"/>
    <row r="840261" ht="15"/>
    <row r="840262" ht="15"/>
    <row r="840263" ht="15"/>
    <row r="840264" ht="15"/>
    <row r="840265" ht="15"/>
    <row r="840266" ht="15"/>
    <row r="840267" ht="15"/>
    <row r="840268" ht="15"/>
    <row r="840269" ht="15"/>
    <row r="840270" ht="15"/>
    <row r="840271" ht="15"/>
    <row r="840272" ht="15"/>
    <row r="840273" ht="15"/>
    <row r="840274" ht="15"/>
    <row r="840275" ht="15"/>
    <row r="840276" ht="15"/>
    <row r="840277" ht="15"/>
    <row r="840278" ht="15"/>
    <row r="840279" ht="15"/>
    <row r="840280" ht="15"/>
    <row r="840281" ht="15"/>
    <row r="840282" ht="15"/>
    <row r="840283" ht="15"/>
    <row r="840284" ht="15"/>
    <row r="840285" ht="15"/>
    <row r="840286" ht="15"/>
    <row r="840287" ht="15"/>
    <row r="840288" ht="15"/>
    <row r="840289" ht="15"/>
    <row r="840290" ht="15"/>
    <row r="840291" ht="15"/>
    <row r="840292" ht="15"/>
    <row r="840293" ht="15"/>
    <row r="840294" ht="15"/>
    <row r="840295" ht="15"/>
    <row r="840296" ht="15"/>
    <row r="840297" ht="15"/>
    <row r="840298" ht="15"/>
    <row r="840299" ht="15"/>
    <row r="840300" ht="15"/>
    <row r="840301" ht="15"/>
    <row r="840302" ht="15"/>
    <row r="840303" ht="15"/>
    <row r="840304" ht="15"/>
    <row r="840305" ht="15"/>
    <row r="840306" ht="15"/>
    <row r="840307" ht="15"/>
    <row r="840308" ht="15"/>
    <row r="840309" ht="15"/>
    <row r="840310" ht="15"/>
    <row r="840311" ht="15"/>
    <row r="840312" ht="15"/>
    <row r="840313" ht="15"/>
    <row r="840314" ht="15"/>
    <row r="840315" ht="15"/>
    <row r="840316" ht="15"/>
    <row r="840317" ht="15"/>
    <row r="840318" ht="15"/>
    <row r="840319" ht="15"/>
    <row r="840320" ht="15"/>
    <row r="840321" ht="15"/>
    <row r="840322" ht="15"/>
    <row r="840323" ht="15"/>
    <row r="840324" ht="15"/>
    <row r="840325" ht="15"/>
    <row r="840326" ht="15"/>
    <row r="840327" ht="15"/>
    <row r="840328" ht="15"/>
    <row r="840329" ht="15"/>
    <row r="840330" ht="15"/>
    <row r="840331" ht="15"/>
    <row r="840332" ht="15"/>
    <row r="840333" ht="15"/>
    <row r="840334" ht="15"/>
    <row r="840335" ht="15"/>
    <row r="840336" ht="15"/>
    <row r="840337" ht="15"/>
    <row r="840338" ht="15"/>
    <row r="840339" ht="15"/>
    <row r="840340" ht="15"/>
    <row r="840341" ht="15"/>
    <row r="840342" ht="15"/>
    <row r="840343" ht="15"/>
    <row r="840344" ht="15"/>
    <row r="840345" ht="15"/>
    <row r="840346" ht="15"/>
    <row r="840347" ht="15"/>
    <row r="840348" ht="15"/>
    <row r="840349" ht="15"/>
    <row r="840350" ht="15"/>
    <row r="840351" ht="15"/>
    <row r="840352" ht="15"/>
    <row r="840353" ht="15"/>
    <row r="840354" ht="15"/>
    <row r="840355" ht="15"/>
    <row r="840356" ht="15"/>
    <row r="840357" ht="15"/>
    <row r="840358" ht="15"/>
    <row r="840359" ht="15"/>
    <row r="840360" ht="15"/>
    <row r="840361" ht="15"/>
    <row r="840362" ht="15"/>
    <row r="840363" ht="15"/>
    <row r="840364" ht="15"/>
    <row r="840365" ht="15"/>
    <row r="840366" ht="15"/>
    <row r="840367" ht="15"/>
    <row r="840368" ht="15"/>
    <row r="840369" ht="15"/>
    <row r="840370" ht="15"/>
    <row r="840371" ht="15"/>
    <row r="840372" ht="15"/>
    <row r="840373" ht="15"/>
    <row r="840374" ht="15"/>
    <row r="840375" ht="15"/>
    <row r="840376" ht="15"/>
    <row r="840377" ht="15"/>
    <row r="840378" ht="15"/>
    <row r="840379" ht="15"/>
    <row r="840380" ht="15"/>
    <row r="840381" ht="15"/>
    <row r="840382" ht="15"/>
    <row r="840383" ht="15"/>
    <row r="840384" ht="15"/>
    <row r="840385" ht="15"/>
    <row r="840386" ht="15"/>
    <row r="840387" ht="15"/>
    <row r="840388" ht="15"/>
    <row r="840389" ht="15"/>
    <row r="840390" ht="15"/>
    <row r="840391" ht="15"/>
    <row r="840392" ht="15"/>
    <row r="840393" ht="15"/>
    <row r="840394" ht="15"/>
    <row r="840395" ht="15"/>
    <row r="840396" ht="15"/>
    <row r="840397" ht="15"/>
    <row r="840398" ht="15"/>
    <row r="840399" ht="15"/>
    <row r="840400" ht="15"/>
    <row r="840401" ht="15"/>
    <row r="840402" ht="15"/>
    <row r="840403" ht="15"/>
    <row r="840404" ht="15"/>
    <row r="840405" ht="15"/>
    <row r="840406" ht="15"/>
    <row r="840407" ht="15"/>
    <row r="840408" ht="15"/>
    <row r="840409" ht="15"/>
    <row r="840410" ht="15"/>
    <row r="840411" ht="15"/>
    <row r="840412" ht="15"/>
    <row r="840413" ht="15"/>
    <row r="840414" ht="15"/>
    <row r="840415" ht="15"/>
    <row r="840416" ht="15"/>
    <row r="840417" ht="15"/>
    <row r="840418" ht="15"/>
    <row r="840419" ht="15"/>
    <row r="840420" ht="15"/>
    <row r="840421" ht="15"/>
    <row r="840422" ht="15"/>
    <row r="840423" ht="15"/>
    <row r="840424" ht="15"/>
    <row r="840425" ht="15"/>
    <row r="840426" ht="15"/>
    <row r="840427" ht="15"/>
    <row r="840428" ht="15"/>
    <row r="840429" ht="15"/>
    <row r="840430" ht="15"/>
    <row r="840431" ht="15"/>
    <row r="840432" ht="15"/>
    <row r="840433" ht="15"/>
    <row r="840434" ht="15"/>
    <row r="840435" ht="15"/>
    <row r="840436" ht="15"/>
    <row r="840437" ht="15"/>
    <row r="840438" ht="15"/>
    <row r="840439" ht="15"/>
    <row r="840440" ht="15"/>
    <row r="840441" ht="15"/>
    <row r="840442" ht="15"/>
    <row r="840443" ht="15"/>
    <row r="840444" ht="15"/>
    <row r="840445" ht="15"/>
    <row r="840446" ht="15"/>
    <row r="840447" ht="15"/>
    <row r="840448" ht="15"/>
    <row r="840449" ht="15"/>
    <row r="840450" ht="15"/>
    <row r="840451" ht="15"/>
    <row r="840452" ht="15"/>
    <row r="840453" ht="15"/>
    <row r="840454" ht="15"/>
    <row r="840455" ht="15"/>
    <row r="840456" ht="15"/>
    <row r="840457" ht="15"/>
    <row r="840458" ht="15"/>
    <row r="840459" ht="15"/>
    <row r="840460" ht="15"/>
    <row r="840461" ht="15"/>
    <row r="840462" ht="15"/>
    <row r="840463" ht="15"/>
    <row r="840464" ht="15"/>
    <row r="840465" ht="15"/>
    <row r="840466" ht="15"/>
    <row r="840467" ht="15"/>
    <row r="840468" ht="15"/>
    <row r="840469" ht="15"/>
    <row r="840470" ht="15"/>
    <row r="840471" ht="15"/>
    <row r="840472" ht="15"/>
    <row r="840473" ht="15"/>
    <row r="840474" ht="15"/>
    <row r="840475" ht="15"/>
    <row r="840476" ht="15"/>
    <row r="840477" ht="15"/>
    <row r="840478" ht="15"/>
    <row r="840479" ht="15"/>
    <row r="840480" ht="15"/>
    <row r="840481" ht="15"/>
    <row r="840482" ht="15"/>
    <row r="840483" ht="15"/>
    <row r="840484" ht="15"/>
    <row r="840485" ht="15"/>
    <row r="840486" ht="15"/>
    <row r="840487" ht="15"/>
    <row r="840488" ht="15"/>
    <row r="840489" ht="15"/>
    <row r="840490" ht="15"/>
    <row r="840491" ht="15"/>
    <row r="840492" ht="15"/>
    <row r="840493" ht="15"/>
    <row r="840494" ht="15"/>
    <row r="840495" ht="15"/>
    <row r="840496" ht="15"/>
    <row r="840497" ht="15"/>
    <row r="840498" ht="15"/>
    <row r="840499" ht="15"/>
    <row r="840500" ht="15"/>
    <row r="840501" ht="15"/>
    <row r="840502" ht="15"/>
    <row r="840503" ht="15"/>
    <row r="840504" ht="15"/>
    <row r="840505" ht="15"/>
    <row r="840506" ht="15"/>
    <row r="840507" ht="15"/>
    <row r="840508" ht="15"/>
    <row r="840509" ht="15"/>
    <row r="840510" ht="15"/>
    <row r="840511" ht="15"/>
    <row r="840512" ht="15"/>
    <row r="840513" ht="15"/>
    <row r="840514" ht="15"/>
    <row r="840515" ht="15"/>
    <row r="840516" ht="15"/>
    <row r="840517" ht="15"/>
    <row r="840518" ht="15"/>
    <row r="840519" ht="15"/>
    <row r="840520" ht="15"/>
    <row r="840521" ht="15"/>
    <row r="840522" ht="15"/>
    <row r="840523" ht="15"/>
    <row r="840524" ht="15"/>
    <row r="840525" ht="15"/>
    <row r="840526" ht="15"/>
    <row r="840527" ht="15"/>
    <row r="840528" ht="15"/>
    <row r="840529" ht="15"/>
    <row r="840530" ht="15"/>
    <row r="840531" ht="15"/>
    <row r="840532" ht="15"/>
    <row r="840533" ht="15"/>
    <row r="840534" ht="15"/>
    <row r="840535" ht="15"/>
    <row r="840536" ht="15"/>
    <row r="840537" ht="15"/>
    <row r="840538" ht="15"/>
    <row r="840539" ht="15"/>
    <row r="840540" ht="15"/>
    <row r="840541" ht="15"/>
    <row r="840542" ht="15"/>
    <row r="840543" ht="15"/>
    <row r="840544" ht="15"/>
    <row r="840545" ht="15"/>
    <row r="840546" ht="15"/>
    <row r="840547" ht="15"/>
    <row r="840548" ht="15"/>
    <row r="840549" ht="15"/>
    <row r="840550" ht="15"/>
    <row r="840551" ht="15"/>
    <row r="840552" ht="15"/>
    <row r="840553" ht="15"/>
    <row r="840554" ht="15"/>
    <row r="840555" ht="15"/>
    <row r="840556" ht="15"/>
    <row r="840557" ht="15"/>
    <row r="840558" ht="15"/>
    <row r="840559" ht="15"/>
    <row r="840560" ht="15"/>
    <row r="840561" ht="15"/>
    <row r="840562" ht="15"/>
    <row r="840563" ht="15"/>
    <row r="840564" ht="15"/>
    <row r="840565" ht="15"/>
    <row r="840566" ht="15"/>
    <row r="840567" ht="15"/>
    <row r="840568" ht="15"/>
    <row r="840569" ht="15"/>
    <row r="840570" ht="15"/>
    <row r="840571" ht="15"/>
    <row r="840572" ht="15"/>
    <row r="840573" ht="15"/>
    <row r="840574" ht="15"/>
    <row r="840575" ht="15"/>
    <row r="840576" ht="15"/>
    <row r="840577" ht="15"/>
    <row r="840578" ht="15"/>
    <row r="840579" ht="15"/>
    <row r="840580" ht="15"/>
    <row r="840581" ht="15"/>
    <row r="840582" ht="15"/>
    <row r="840583" ht="15"/>
    <row r="840584" ht="15"/>
    <row r="840585" ht="15"/>
    <row r="840586" ht="15"/>
    <row r="840587" ht="15"/>
    <row r="840588" ht="15"/>
    <row r="840589" ht="15"/>
    <row r="840590" ht="15"/>
    <row r="840591" ht="15"/>
    <row r="840592" ht="15"/>
    <row r="840593" ht="15"/>
    <row r="840594" ht="15"/>
    <row r="840595" ht="15"/>
    <row r="840596" ht="15"/>
    <row r="840597" ht="15"/>
    <row r="840598" ht="15"/>
    <row r="840599" ht="15"/>
    <row r="840600" ht="15"/>
    <row r="840601" ht="15"/>
    <row r="840602" ht="15"/>
    <row r="840603" ht="15"/>
    <row r="840604" ht="15"/>
    <row r="840605" ht="15"/>
    <row r="840606" ht="15"/>
    <row r="840607" ht="15"/>
    <row r="840608" ht="15"/>
    <row r="840609" ht="15"/>
    <row r="840610" ht="15"/>
    <row r="840611" ht="15"/>
    <row r="840612" ht="15"/>
    <row r="840613" ht="15"/>
    <row r="840614" ht="15"/>
    <row r="840615" ht="15"/>
    <row r="840616" ht="15"/>
    <row r="840617" ht="15"/>
    <row r="840618" ht="15"/>
    <row r="840619" ht="15"/>
    <row r="840620" ht="15"/>
    <row r="840621" ht="15"/>
    <row r="840622" ht="15"/>
    <row r="840623" ht="15"/>
    <row r="840624" ht="15"/>
    <row r="840625" ht="15"/>
    <row r="840626" ht="15"/>
    <row r="840627" ht="15"/>
    <row r="840628" ht="15"/>
    <row r="840629" ht="15"/>
    <row r="840630" ht="15"/>
    <row r="840631" ht="15"/>
    <row r="840632" ht="15"/>
    <row r="840633" ht="15"/>
    <row r="840634" ht="15"/>
    <row r="840635" ht="15"/>
    <row r="840636" ht="15"/>
    <row r="840637" ht="15"/>
    <row r="840638" ht="15"/>
    <row r="840639" ht="15"/>
    <row r="840640" ht="15"/>
    <row r="840641" ht="15"/>
    <row r="840642" ht="15"/>
    <row r="840643" ht="15"/>
    <row r="840644" ht="15"/>
    <row r="840645" ht="15"/>
    <row r="840646" ht="15"/>
    <row r="840647" ht="15"/>
    <row r="840648" ht="15"/>
    <row r="840649" ht="15"/>
    <row r="840650" ht="15"/>
    <row r="840651" ht="15"/>
    <row r="840652" ht="15"/>
    <row r="840653" ht="15"/>
    <row r="840654" ht="15"/>
    <row r="840655" ht="15"/>
    <row r="840656" ht="15"/>
    <row r="840657" ht="15"/>
    <row r="840658" ht="15"/>
    <row r="840659" ht="15"/>
    <row r="840660" ht="15"/>
    <row r="840661" ht="15"/>
    <row r="840662" ht="15"/>
    <row r="840663" ht="15"/>
    <row r="840664" ht="15"/>
    <row r="840665" ht="15"/>
    <row r="840666" ht="15"/>
    <row r="840667" ht="15"/>
    <row r="840668" ht="15"/>
    <row r="840669" ht="15"/>
    <row r="840670" ht="15"/>
    <row r="840671" ht="15"/>
    <row r="840672" ht="15"/>
    <row r="840673" ht="15"/>
    <row r="840674" ht="15"/>
    <row r="840675" ht="15"/>
    <row r="840676" ht="15"/>
    <row r="840677" ht="15"/>
    <row r="840678" ht="15"/>
    <row r="840679" ht="15"/>
    <row r="840680" ht="15"/>
    <row r="840681" ht="15"/>
    <row r="840682" ht="15"/>
    <row r="840683" ht="15"/>
    <row r="840684" ht="15"/>
    <row r="840685" ht="15"/>
    <row r="840686" ht="15"/>
    <row r="840687" ht="15"/>
    <row r="840688" ht="15"/>
    <row r="840689" ht="15"/>
    <row r="840690" ht="15"/>
    <row r="840691" ht="15"/>
    <row r="840692" ht="15"/>
    <row r="840693" ht="15"/>
    <row r="840694" ht="15"/>
    <row r="840695" ht="15"/>
    <row r="840696" ht="15"/>
    <row r="840697" ht="15"/>
    <row r="840698" ht="15"/>
    <row r="840699" ht="15"/>
    <row r="840700" ht="15"/>
    <row r="840701" ht="15"/>
    <row r="840702" ht="15"/>
    <row r="840703" ht="15"/>
    <row r="840704" ht="15"/>
    <row r="840705" ht="15"/>
    <row r="840706" ht="15"/>
    <row r="840707" ht="15"/>
    <row r="840708" ht="15"/>
    <row r="840709" ht="15"/>
    <row r="840710" ht="15"/>
    <row r="840711" ht="15"/>
    <row r="840712" ht="15"/>
    <row r="840713" ht="15"/>
    <row r="840714" ht="15"/>
    <row r="840715" ht="15"/>
    <row r="840716" ht="15"/>
    <row r="840717" ht="15"/>
    <row r="840718" ht="15"/>
    <row r="840719" ht="15"/>
    <row r="840720" ht="15"/>
    <row r="840721" ht="15"/>
    <row r="840722" ht="15"/>
    <row r="840723" ht="15"/>
    <row r="840724" ht="15"/>
    <row r="840725" ht="15"/>
    <row r="840726" ht="15"/>
    <row r="840727" ht="15"/>
    <row r="840728" ht="15"/>
    <row r="840729" ht="15"/>
    <row r="840730" ht="15"/>
    <row r="840731" ht="15"/>
    <row r="840732" ht="15"/>
    <row r="840733" ht="15"/>
    <row r="840734" ht="15"/>
    <row r="840735" ht="15"/>
    <row r="840736" ht="15"/>
    <row r="840737" ht="15"/>
    <row r="840738" ht="15"/>
    <row r="840739" ht="15"/>
    <row r="840740" ht="15"/>
    <row r="840741" ht="15"/>
    <row r="840742" ht="15"/>
    <row r="840743" ht="15"/>
    <row r="840744" ht="15"/>
    <row r="840745" ht="15"/>
    <row r="840746" ht="15"/>
    <row r="840747" ht="15"/>
    <row r="840748" ht="15"/>
    <row r="840749" ht="15"/>
    <row r="840750" ht="15"/>
    <row r="840751" ht="15"/>
    <row r="840752" ht="15"/>
    <row r="840753" ht="15"/>
    <row r="840754" ht="15"/>
    <row r="840755" ht="15"/>
    <row r="840756" ht="15"/>
    <row r="840757" ht="15"/>
    <row r="840758" ht="15"/>
    <row r="840759" ht="15"/>
    <row r="840760" ht="15"/>
    <row r="840761" ht="15"/>
    <row r="840762" ht="15"/>
    <row r="840763" ht="15"/>
    <row r="840764" ht="15"/>
    <row r="840765" ht="15"/>
    <row r="840766" ht="15"/>
    <row r="840767" ht="15"/>
    <row r="840768" ht="15"/>
    <row r="840769" ht="15"/>
    <row r="840770" ht="15"/>
    <row r="840771" ht="15"/>
    <row r="840772" ht="15"/>
    <row r="840773" ht="15"/>
    <row r="840774" ht="15"/>
    <row r="840775" ht="15"/>
    <row r="840776" ht="15"/>
    <row r="840777" ht="15"/>
    <row r="840778" ht="15"/>
    <row r="840779" ht="15"/>
    <row r="840780" ht="15"/>
    <row r="840781" ht="15"/>
    <row r="840782" ht="15"/>
    <row r="840783" ht="15"/>
    <row r="840784" ht="15"/>
    <row r="840785" ht="15"/>
    <row r="840786" ht="15"/>
    <row r="840787" ht="15"/>
    <row r="840788" ht="15"/>
    <row r="840789" ht="15"/>
    <row r="840790" ht="15"/>
    <row r="840791" ht="15"/>
    <row r="840792" ht="15"/>
    <row r="840793" ht="15"/>
    <row r="840794" ht="15"/>
    <row r="840795" ht="15"/>
    <row r="840796" ht="15"/>
    <row r="840797" ht="15"/>
    <row r="840798" ht="15"/>
    <row r="840799" ht="15"/>
    <row r="840800" ht="15"/>
    <row r="840801" ht="15"/>
    <row r="840802" ht="15"/>
    <row r="840803" ht="15"/>
    <row r="840804" ht="15"/>
    <row r="840805" ht="15"/>
    <row r="840806" ht="15"/>
    <row r="840807" ht="15"/>
    <row r="840808" ht="15"/>
    <row r="840809" ht="15"/>
    <row r="840810" ht="15"/>
    <row r="840811" ht="15"/>
    <row r="840812" ht="15"/>
    <row r="840813" ht="15"/>
    <row r="840814" ht="15"/>
    <row r="840815" ht="15"/>
    <row r="840816" ht="15"/>
    <row r="840817" ht="15"/>
    <row r="840818" ht="15"/>
    <row r="840819" ht="15"/>
    <row r="840820" ht="15"/>
    <row r="840821" ht="15"/>
    <row r="840822" ht="15"/>
    <row r="840823" ht="15"/>
    <row r="840824" ht="15"/>
    <row r="840825" ht="15"/>
    <row r="840826" ht="15"/>
    <row r="840827" ht="15"/>
    <row r="840828" ht="15"/>
    <row r="840829" ht="15"/>
    <row r="840830" ht="15"/>
    <row r="840831" ht="15"/>
    <row r="840832" ht="15"/>
    <row r="840833" ht="15"/>
    <row r="840834" ht="15"/>
    <row r="840835" ht="15"/>
    <row r="840836" ht="15"/>
    <row r="840837" ht="15"/>
    <row r="840838" ht="15"/>
    <row r="840839" ht="15"/>
    <row r="840840" ht="15"/>
    <row r="840841" ht="15"/>
    <row r="840842" ht="15"/>
    <row r="840843" ht="15"/>
    <row r="840844" ht="15"/>
    <row r="840845" ht="15"/>
    <row r="840846" ht="15"/>
    <row r="840847" ht="15"/>
    <row r="840848" ht="15"/>
    <row r="840849" ht="15"/>
    <row r="840850" ht="15"/>
    <row r="840851" ht="15"/>
    <row r="840852" ht="15"/>
    <row r="840853" ht="15"/>
    <row r="840854" ht="15"/>
    <row r="840855" ht="15"/>
    <row r="840856" ht="15"/>
    <row r="840857" ht="15"/>
    <row r="840858" ht="15"/>
    <row r="840859" ht="15"/>
    <row r="840860" ht="15"/>
    <row r="840861" ht="15"/>
    <row r="840862" ht="15"/>
    <row r="840863" ht="15"/>
    <row r="840864" ht="15"/>
    <row r="840865" ht="15"/>
    <row r="840866" ht="15"/>
    <row r="840867" ht="15"/>
    <row r="840868" ht="15"/>
    <row r="840869" ht="15"/>
    <row r="840870" ht="15"/>
    <row r="840871" ht="15"/>
    <row r="840872" ht="15"/>
    <row r="840873" ht="15"/>
    <row r="840874" ht="15"/>
    <row r="840875" ht="15"/>
    <row r="840876" ht="15"/>
    <row r="840877" ht="15"/>
    <row r="840878" ht="15"/>
    <row r="840879" ht="15"/>
    <row r="840880" ht="15"/>
    <row r="840881" ht="15"/>
    <row r="840882" ht="15"/>
    <row r="840883" ht="15"/>
    <row r="840884" ht="15"/>
    <row r="840885" ht="15"/>
    <row r="840886" ht="15"/>
    <row r="840887" ht="15"/>
    <row r="840888" ht="15"/>
    <row r="840889" ht="15"/>
    <row r="840890" ht="15"/>
    <row r="840891" ht="15"/>
    <row r="840892" ht="15"/>
    <row r="840893" ht="15"/>
    <row r="840894" ht="15"/>
    <row r="840895" ht="15"/>
    <row r="840896" ht="15"/>
    <row r="840897" ht="15"/>
    <row r="840898" ht="15"/>
    <row r="840899" ht="15"/>
    <row r="840900" ht="15"/>
    <row r="840901" ht="15"/>
    <row r="840902" ht="15"/>
    <row r="840903" ht="15"/>
    <row r="840904" ht="15"/>
    <row r="840905" ht="15"/>
    <row r="840906" ht="15"/>
    <row r="840907" ht="15"/>
    <row r="840908" ht="15"/>
    <row r="840909" ht="15"/>
    <row r="840910" ht="15"/>
    <row r="840911" ht="15"/>
    <row r="840912" ht="15"/>
    <row r="840913" ht="15"/>
    <row r="840914" ht="15"/>
    <row r="840915" ht="15"/>
    <row r="840916" ht="15"/>
    <row r="840917" ht="15"/>
    <row r="840918" ht="15"/>
    <row r="840919" ht="15"/>
    <row r="840920" ht="15"/>
    <row r="840921" ht="15"/>
    <row r="840922" ht="15"/>
    <row r="840923" ht="15"/>
    <row r="840924" ht="15"/>
    <row r="840925" ht="15"/>
    <row r="840926" ht="15"/>
    <row r="840927" ht="15"/>
    <row r="840928" ht="15"/>
    <row r="840929" ht="15"/>
    <row r="840930" ht="15"/>
    <row r="840931" ht="15"/>
    <row r="840932" ht="15"/>
    <row r="840933" ht="15"/>
    <row r="840934" ht="15"/>
    <row r="840935" ht="15"/>
    <row r="840936" ht="15"/>
    <row r="840937" ht="15"/>
    <row r="840938" ht="15"/>
    <row r="840939" ht="15"/>
    <row r="840940" ht="15"/>
    <row r="840941" ht="15"/>
    <row r="840942" ht="15"/>
    <row r="840943" ht="15"/>
    <row r="840944" ht="15"/>
    <row r="840945" ht="15"/>
    <row r="840946" ht="15"/>
    <row r="840947" ht="15"/>
    <row r="840948" ht="15"/>
    <row r="840949" ht="15"/>
    <row r="840950" ht="15"/>
    <row r="840951" ht="15"/>
    <row r="840952" ht="15"/>
    <row r="840953" ht="15"/>
    <row r="840954" ht="15"/>
    <row r="840955" ht="15"/>
    <row r="840956" ht="15"/>
    <row r="840957" ht="15"/>
    <row r="840958" ht="15"/>
    <row r="840959" ht="15"/>
    <row r="840960" ht="15"/>
    <row r="840961" ht="15"/>
    <row r="840962" ht="15"/>
    <row r="840963" ht="15"/>
    <row r="840964" ht="15"/>
    <row r="840965" ht="15"/>
    <row r="840966" ht="15"/>
    <row r="840967" ht="15"/>
    <row r="840968" ht="15"/>
    <row r="840969" ht="15"/>
    <row r="840970" ht="15"/>
    <row r="840971" ht="15"/>
    <row r="840972" ht="15"/>
    <row r="840973" ht="15"/>
    <row r="840974" ht="15"/>
    <row r="840975" ht="15"/>
    <row r="840976" ht="15"/>
    <row r="840977" ht="15"/>
    <row r="840978" ht="15"/>
    <row r="840979" ht="15"/>
    <row r="840980" ht="15"/>
    <row r="840981" ht="15"/>
    <row r="840982" ht="15"/>
    <row r="840983" ht="15"/>
    <row r="840984" ht="15"/>
    <row r="840985" ht="15"/>
    <row r="840986" ht="15"/>
    <row r="840987" ht="15"/>
    <row r="840988" ht="15"/>
    <row r="840989" ht="15"/>
    <row r="840990" ht="15"/>
    <row r="840991" ht="15"/>
    <row r="840992" ht="15"/>
    <row r="840993" ht="15"/>
    <row r="840994" ht="15"/>
    <row r="840995" ht="15"/>
    <row r="840996" ht="15"/>
    <row r="840997" ht="15"/>
    <row r="840998" ht="15"/>
    <row r="840999" ht="15"/>
    <row r="841000" ht="15"/>
    <row r="841001" ht="15"/>
    <row r="841002" ht="15"/>
    <row r="841003" ht="15"/>
    <row r="841004" ht="15"/>
    <row r="841005" ht="15"/>
    <row r="841006" ht="15"/>
    <row r="841007" ht="15"/>
    <row r="841008" ht="15"/>
    <row r="841009" ht="15"/>
    <row r="841010" ht="15"/>
    <row r="841011" ht="15"/>
    <row r="841012" ht="15"/>
    <row r="841013" ht="15"/>
    <row r="841014" ht="15"/>
    <row r="841015" ht="15"/>
    <row r="841016" ht="15"/>
    <row r="841017" ht="15"/>
    <row r="841018" ht="15"/>
    <row r="841019" ht="15"/>
    <row r="841020" ht="15"/>
    <row r="841021" ht="15"/>
    <row r="841022" ht="15"/>
    <row r="841023" ht="15"/>
    <row r="841024" ht="15"/>
    <row r="841025" ht="15"/>
    <row r="841026" ht="15"/>
    <row r="841027" ht="15"/>
    <row r="841028" ht="15"/>
    <row r="841029" ht="15"/>
    <row r="841030" ht="15"/>
    <row r="841031" ht="15"/>
    <row r="841032" ht="15"/>
    <row r="841033" ht="15"/>
    <row r="841034" ht="15"/>
    <row r="841035" ht="15"/>
    <row r="841036" ht="15"/>
    <row r="841037" ht="15"/>
    <row r="841038" ht="15"/>
    <row r="841039" ht="15"/>
    <row r="841040" ht="15"/>
    <row r="841041" ht="15"/>
    <row r="841042" ht="15"/>
    <row r="841043" ht="15"/>
    <row r="841044" ht="15"/>
    <row r="841045" ht="15"/>
    <row r="841046" ht="15"/>
    <row r="841047" ht="15"/>
    <row r="841048" ht="15"/>
    <row r="841049" ht="15"/>
    <row r="841050" ht="15"/>
    <row r="841051" ht="15"/>
    <row r="841052" ht="15"/>
    <row r="841053" ht="15"/>
    <row r="841054" ht="15"/>
    <row r="841055" ht="15"/>
    <row r="841056" ht="15"/>
    <row r="841057" ht="15"/>
    <row r="841058" ht="15"/>
    <row r="841059" ht="15"/>
    <row r="841060" ht="15"/>
    <row r="841061" ht="15"/>
    <row r="841062" ht="15"/>
    <row r="841063" ht="15"/>
    <row r="841064" ht="15"/>
    <row r="841065" ht="15"/>
    <row r="841066" ht="15"/>
    <row r="841067" ht="15"/>
    <row r="841068" ht="15"/>
    <row r="841069" ht="15"/>
    <row r="841070" ht="15"/>
    <row r="841071" ht="15"/>
    <row r="841072" ht="15"/>
    <row r="841073" ht="15"/>
    <row r="841074" ht="15"/>
    <row r="841075" ht="15"/>
    <row r="841076" ht="15"/>
    <row r="841077" ht="15"/>
    <row r="841078" ht="15"/>
    <row r="841079" ht="15"/>
    <row r="841080" ht="15"/>
    <row r="841081" ht="15"/>
    <row r="841082" ht="15"/>
    <row r="841083" ht="15"/>
    <row r="841084" ht="15"/>
    <row r="841085" ht="15"/>
    <row r="841086" ht="15"/>
    <row r="841087" ht="15"/>
    <row r="841088" ht="15"/>
    <row r="841089" ht="15"/>
    <row r="841090" ht="15"/>
    <row r="841091" ht="15"/>
    <row r="841092" ht="15"/>
    <row r="841093" ht="15"/>
    <row r="841094" ht="15"/>
    <row r="841095" ht="15"/>
    <row r="841096" ht="15"/>
    <row r="841097" ht="15"/>
    <row r="841098" ht="15"/>
    <row r="841099" ht="15"/>
    <row r="841100" ht="15"/>
    <row r="841101" ht="15"/>
    <row r="841102" ht="15"/>
    <row r="841103" ht="15"/>
    <row r="841104" ht="15"/>
    <row r="841105" ht="15"/>
    <row r="841106" ht="15"/>
    <row r="841107" ht="15"/>
    <row r="841108" ht="15"/>
    <row r="841109" ht="15"/>
    <row r="841110" ht="15"/>
    <row r="841111" ht="15"/>
    <row r="841112" ht="15"/>
    <row r="841113" ht="15"/>
    <row r="841114" ht="15"/>
    <row r="841115" ht="15"/>
    <row r="841116" ht="15"/>
    <row r="841117" ht="15"/>
    <row r="841118" ht="15"/>
    <row r="841119" ht="15"/>
    <row r="841120" ht="15"/>
    <row r="841121" ht="15"/>
    <row r="841122" ht="15"/>
    <row r="841123" ht="15"/>
    <row r="841124" ht="15"/>
    <row r="841125" ht="15"/>
    <row r="841126" ht="15"/>
    <row r="841127" ht="15"/>
    <row r="841128" ht="15"/>
    <row r="841129" ht="15"/>
    <row r="841130" ht="15"/>
    <row r="841131" ht="15"/>
    <row r="841132" ht="15"/>
    <row r="841133" ht="15"/>
    <row r="841134" ht="15"/>
    <row r="841135" ht="15"/>
    <row r="841136" ht="15"/>
    <row r="841137" ht="15"/>
    <row r="841138" ht="15"/>
    <row r="841139" ht="15"/>
    <row r="841140" ht="15"/>
    <row r="841141" ht="15"/>
    <row r="841142" ht="15"/>
    <row r="841143" ht="15"/>
    <row r="841144" ht="15"/>
    <row r="841145" ht="15"/>
    <row r="841146" ht="15"/>
    <row r="841147" ht="15"/>
    <row r="841148" ht="15"/>
    <row r="841149" ht="15"/>
    <row r="841150" ht="15"/>
    <row r="841151" ht="15"/>
    <row r="841152" ht="15"/>
    <row r="841153" ht="15"/>
    <row r="841154" ht="15"/>
    <row r="841155" ht="15"/>
    <row r="841156" ht="15"/>
    <row r="841157" ht="15"/>
    <row r="841158" ht="15"/>
    <row r="841159" ht="15"/>
    <row r="841160" ht="15"/>
    <row r="841161" ht="15"/>
    <row r="841162" ht="15"/>
    <row r="841163" ht="15"/>
    <row r="841164" ht="15"/>
    <row r="841165" ht="15"/>
    <row r="841166" ht="15"/>
    <row r="841167" ht="15"/>
    <row r="841168" ht="15"/>
    <row r="841169" ht="15"/>
    <row r="841170" ht="15"/>
    <row r="841171" ht="15"/>
    <row r="841172" ht="15"/>
    <row r="841173" ht="15"/>
    <row r="841174" ht="15"/>
    <row r="841175" ht="15"/>
    <row r="841176" ht="15"/>
    <row r="841177" ht="15"/>
    <row r="841178" ht="15"/>
    <row r="841179" ht="15"/>
    <row r="841180" ht="15"/>
    <row r="841181" ht="15"/>
    <row r="841182" ht="15"/>
    <row r="841183" ht="15"/>
    <row r="841184" ht="15"/>
    <row r="841185" ht="15"/>
    <row r="841186" ht="15"/>
    <row r="841187" ht="15"/>
    <row r="841188" ht="15"/>
    <row r="841189" ht="15"/>
    <row r="841190" ht="15"/>
    <row r="841191" ht="15"/>
    <row r="841192" ht="15"/>
    <row r="841193" ht="15"/>
    <row r="841194" ht="15"/>
    <row r="841195" ht="15"/>
    <row r="841196" ht="15"/>
    <row r="841197" ht="15"/>
    <row r="841198" ht="15"/>
    <row r="841199" ht="15"/>
    <row r="841200" ht="15"/>
    <row r="841201" ht="15"/>
    <row r="841202" ht="15"/>
    <row r="841203" ht="15"/>
    <row r="841204" ht="15"/>
    <row r="841205" ht="15"/>
    <row r="841206" ht="15"/>
    <row r="841207" ht="15"/>
    <row r="841208" ht="15"/>
    <row r="841209" ht="15"/>
    <row r="841210" ht="15"/>
    <row r="841211" ht="15"/>
    <row r="841212" ht="15"/>
    <row r="841213" ht="15"/>
    <row r="841214" ht="15"/>
    <row r="841215" ht="15"/>
    <row r="841216" ht="15"/>
    <row r="841217" ht="15"/>
    <row r="841218" ht="15"/>
    <row r="841219" ht="15"/>
    <row r="841220" ht="15"/>
    <row r="841221" ht="15"/>
    <row r="841222" ht="15"/>
    <row r="841223" ht="15"/>
    <row r="841224" ht="15"/>
    <row r="841225" ht="15"/>
    <row r="841226" ht="15"/>
    <row r="841227" ht="15"/>
    <row r="841228" ht="15"/>
    <row r="841229" ht="15"/>
    <row r="841230" ht="15"/>
    <row r="841231" ht="15"/>
    <row r="841232" ht="15"/>
    <row r="841233" ht="15"/>
    <row r="841234" ht="15"/>
    <row r="841235" ht="15"/>
    <row r="841236" ht="15"/>
    <row r="841237" ht="15"/>
    <row r="841238" ht="15"/>
    <row r="841239" ht="15"/>
    <row r="841240" ht="15"/>
    <row r="841241" ht="15"/>
    <row r="841242" ht="15"/>
    <row r="841243" ht="15"/>
    <row r="841244" ht="15"/>
    <row r="841245" ht="15"/>
    <row r="841246" ht="15"/>
    <row r="841247" ht="15"/>
    <row r="841248" ht="15"/>
    <row r="841249" ht="15"/>
    <row r="841250" ht="15"/>
    <row r="841251" ht="15"/>
    <row r="841252" ht="15"/>
    <row r="841253" ht="15"/>
    <row r="841254" ht="15"/>
    <row r="841255" ht="15"/>
    <row r="841256" ht="15"/>
    <row r="841257" ht="15"/>
    <row r="841258" ht="15"/>
    <row r="841259" ht="15"/>
    <row r="841260" ht="15"/>
    <row r="841261" ht="15"/>
    <row r="841262" ht="15"/>
    <row r="841263" ht="15"/>
    <row r="841264" ht="15"/>
    <row r="841265" ht="15"/>
    <row r="841266" ht="15"/>
    <row r="841267" ht="15"/>
    <row r="841268" ht="15"/>
    <row r="841269" ht="15"/>
    <row r="841270" ht="15"/>
    <row r="841271" ht="15"/>
    <row r="841272" ht="15"/>
    <row r="841273" ht="15"/>
    <row r="841274" ht="15"/>
    <row r="841275" ht="15"/>
    <row r="841276" ht="15"/>
    <row r="841277" ht="15"/>
    <row r="841278" ht="15"/>
    <row r="841279" ht="15"/>
    <row r="841280" ht="15"/>
    <row r="841281" ht="15"/>
    <row r="841282" ht="15"/>
    <row r="841283" ht="15"/>
    <row r="841284" ht="15"/>
    <row r="841285" ht="15"/>
    <row r="841286" ht="15"/>
    <row r="841287" ht="15"/>
    <row r="841288" ht="15"/>
    <row r="841289" ht="15"/>
    <row r="841290" ht="15"/>
    <row r="841291" ht="15"/>
    <row r="841292" ht="15"/>
    <row r="841293" ht="15"/>
    <row r="841294" ht="15"/>
    <row r="841295" ht="15"/>
    <row r="841296" ht="15"/>
    <row r="841297" ht="15"/>
    <row r="841298" ht="15"/>
    <row r="841299" ht="15"/>
    <row r="841300" ht="15"/>
    <row r="841301" ht="15"/>
    <row r="841302" ht="15"/>
    <row r="841303" ht="15"/>
    <row r="841304" ht="15"/>
    <row r="841305" ht="15"/>
    <row r="841306" ht="15"/>
    <row r="841307" ht="15"/>
    <row r="841308" ht="15"/>
    <row r="841309" ht="15"/>
    <row r="841310" ht="15"/>
    <row r="841311" ht="15"/>
    <row r="841312" ht="15"/>
    <row r="841313" ht="15"/>
    <row r="841314" ht="15"/>
    <row r="841315" ht="15"/>
    <row r="841316" ht="15"/>
    <row r="841317" ht="15"/>
    <row r="841318" ht="15"/>
    <row r="841319" ht="15"/>
    <row r="841320" ht="15"/>
    <row r="841321" ht="15"/>
    <row r="841322" ht="15"/>
    <row r="841323" ht="15"/>
    <row r="841324" ht="15"/>
    <row r="841325" ht="15"/>
    <row r="841326" ht="15"/>
    <row r="841327" ht="15"/>
    <row r="841328" ht="15"/>
    <row r="841329" ht="15"/>
    <row r="841330" ht="15"/>
    <row r="841331" ht="15"/>
    <row r="841332" ht="15"/>
    <row r="841333" ht="15"/>
    <row r="841334" ht="15"/>
    <row r="841335" ht="15"/>
    <row r="841336" ht="15"/>
    <row r="841337" ht="15"/>
    <row r="841338" ht="15"/>
    <row r="841339" ht="15"/>
    <row r="841340" ht="15"/>
    <row r="841341" ht="15"/>
    <row r="841342" ht="15"/>
    <row r="841343" ht="15"/>
    <row r="841344" ht="15"/>
    <row r="841345" ht="15"/>
    <row r="841346" ht="15"/>
    <row r="841347" ht="15"/>
    <row r="841348" ht="15"/>
    <row r="841349" ht="15"/>
    <row r="841350" ht="15"/>
    <row r="841351" ht="15"/>
    <row r="841352" ht="15"/>
    <row r="841353" ht="15"/>
    <row r="841354" ht="15"/>
    <row r="841355" ht="15"/>
    <row r="841356" ht="15"/>
    <row r="841357" ht="15"/>
    <row r="841358" ht="15"/>
    <row r="841359" ht="15"/>
    <row r="841360" ht="15"/>
    <row r="841361" ht="15"/>
    <row r="841362" ht="15"/>
    <row r="841363" ht="15"/>
    <row r="841364" ht="15"/>
    <row r="841365" ht="15"/>
    <row r="841366" ht="15"/>
    <row r="841367" ht="15"/>
    <row r="841368" ht="15"/>
    <row r="841369" ht="15"/>
    <row r="841370" ht="15"/>
    <row r="841371" ht="15"/>
    <row r="841372" ht="15"/>
    <row r="841373" ht="15"/>
    <row r="841374" ht="15"/>
    <row r="841375" ht="15"/>
    <row r="841376" ht="15"/>
    <row r="841377" ht="15"/>
    <row r="841378" ht="15"/>
    <row r="841379" ht="15"/>
    <row r="841380" ht="15"/>
    <row r="841381" ht="15"/>
    <row r="841382" ht="15"/>
    <row r="841383" ht="15"/>
    <row r="841384" ht="15"/>
    <row r="841385" ht="15"/>
    <row r="841386" ht="15"/>
    <row r="841387" ht="15"/>
    <row r="841388" ht="15"/>
    <row r="841389" ht="15"/>
    <row r="841390" ht="15"/>
    <row r="841391" ht="15"/>
    <row r="841392" ht="15"/>
    <row r="841393" ht="15"/>
    <row r="841394" ht="15"/>
    <row r="841395" ht="15"/>
    <row r="841396" ht="15"/>
    <row r="841397" ht="15"/>
    <row r="841398" ht="15"/>
    <row r="841399" ht="15"/>
    <row r="841400" ht="15"/>
    <row r="841401" ht="15"/>
    <row r="841402" ht="15"/>
    <row r="841403" ht="15"/>
    <row r="841404" ht="15"/>
    <row r="841405" ht="15"/>
    <row r="841406" ht="15"/>
    <row r="841407" ht="15"/>
    <row r="841408" ht="15"/>
    <row r="841409" ht="15"/>
    <row r="841410" ht="15"/>
    <row r="841411" ht="15"/>
    <row r="841412" ht="15"/>
    <row r="841413" ht="15"/>
    <row r="841414" ht="15"/>
    <row r="841415" ht="15"/>
    <row r="841416" ht="15"/>
    <row r="841417" ht="15"/>
    <row r="841418" ht="15"/>
    <row r="841419" ht="15"/>
    <row r="841420" ht="15"/>
    <row r="841421" ht="15"/>
    <row r="841422" ht="15"/>
    <row r="841423" ht="15"/>
    <row r="841424" ht="15"/>
    <row r="841425" ht="15"/>
    <row r="841426" ht="15"/>
    <row r="841427" ht="15"/>
    <row r="841428" ht="15"/>
    <row r="841429" ht="15"/>
    <row r="841430" ht="15"/>
    <row r="841431" ht="15"/>
    <row r="841432" ht="15"/>
    <row r="841433" ht="15"/>
    <row r="841434" ht="15"/>
    <row r="841435" ht="15"/>
    <row r="841436" ht="15"/>
    <row r="841437" ht="15"/>
    <row r="841438" ht="15"/>
    <row r="841439" ht="15"/>
    <row r="841440" ht="15"/>
    <row r="841441" ht="15"/>
    <row r="841442" ht="15"/>
    <row r="841443" ht="15"/>
    <row r="841444" ht="15"/>
    <row r="841445" ht="15"/>
    <row r="841446" ht="15"/>
    <row r="841447" ht="15"/>
    <row r="841448" ht="15"/>
    <row r="841449" ht="15"/>
    <row r="841450" ht="15"/>
    <row r="841451" ht="15"/>
    <row r="841452" ht="15"/>
    <row r="841453" ht="15"/>
    <row r="841454" ht="15"/>
    <row r="841455" ht="15"/>
    <row r="841456" ht="15"/>
    <row r="841457" ht="15"/>
    <row r="841458" ht="15"/>
    <row r="841459" ht="15"/>
    <row r="841460" ht="15"/>
    <row r="841461" ht="15"/>
    <row r="841462" ht="15"/>
    <row r="841463" ht="15"/>
    <row r="841464" ht="15"/>
    <row r="841465" ht="15"/>
    <row r="841466" ht="15"/>
    <row r="841467" ht="15"/>
    <row r="841468" ht="15"/>
    <row r="841469" ht="15"/>
    <row r="841470" ht="15"/>
    <row r="841471" ht="15"/>
    <row r="841472" ht="15"/>
    <row r="841473" ht="15"/>
    <row r="841474" ht="15"/>
    <row r="841475" ht="15"/>
    <row r="841476" ht="15"/>
    <row r="841477" ht="15"/>
    <row r="841478" ht="15"/>
    <row r="841479" ht="15"/>
    <row r="841480" ht="15"/>
    <row r="841481" ht="15"/>
    <row r="841482" ht="15"/>
    <row r="841483" ht="15"/>
    <row r="841484" ht="15"/>
    <row r="841485" ht="15"/>
    <row r="841486" ht="15"/>
    <row r="841487" ht="15"/>
    <row r="841488" ht="15"/>
    <row r="841489" ht="15"/>
    <row r="841490" ht="15"/>
    <row r="841491" ht="15"/>
    <row r="841492" ht="15"/>
    <row r="841493" ht="15"/>
    <row r="841494" ht="15"/>
    <row r="841495" ht="15"/>
    <row r="841496" ht="15"/>
    <row r="841497" ht="15"/>
    <row r="841498" ht="15"/>
    <row r="841499" ht="15"/>
    <row r="841500" ht="15"/>
    <row r="841501" ht="15"/>
    <row r="841502" ht="15"/>
    <row r="841503" ht="15"/>
    <row r="841504" ht="15"/>
    <row r="841505" ht="15"/>
    <row r="841506" ht="15"/>
    <row r="841507" ht="15"/>
    <row r="841508" ht="15"/>
    <row r="841509" ht="15"/>
    <row r="841510" ht="15"/>
    <row r="841511" ht="15"/>
    <row r="841512" ht="15"/>
    <row r="841513" ht="15"/>
    <row r="841514" ht="15"/>
    <row r="841515" ht="15"/>
    <row r="841516" ht="15"/>
    <row r="841517" ht="15"/>
    <row r="841518" ht="15"/>
    <row r="841519" ht="15"/>
    <row r="841520" ht="15"/>
    <row r="841521" ht="15"/>
    <row r="841522" ht="15"/>
    <row r="841523" ht="15"/>
    <row r="841524" ht="15"/>
    <row r="841525" ht="15"/>
    <row r="841526" ht="15"/>
    <row r="841527" ht="15"/>
    <row r="841528" ht="15"/>
    <row r="841529" ht="15"/>
    <row r="841530" ht="15"/>
    <row r="841531" ht="15"/>
    <row r="841532" ht="15"/>
    <row r="841533" ht="15"/>
    <row r="841534" ht="15"/>
    <row r="841535" ht="15"/>
    <row r="841536" ht="15"/>
    <row r="841537" ht="15"/>
    <row r="841538" ht="15"/>
    <row r="841539" ht="15"/>
    <row r="841540" ht="15"/>
    <row r="841541" ht="15"/>
    <row r="841542" ht="15"/>
    <row r="841543" ht="15"/>
    <row r="841544" ht="15"/>
    <row r="841545" ht="15"/>
    <row r="841546" ht="15"/>
    <row r="841547" ht="15"/>
    <row r="841548" ht="15"/>
    <row r="841549" ht="15"/>
    <row r="841550" ht="15"/>
    <row r="841551" ht="15"/>
    <row r="841552" ht="15"/>
    <row r="841553" ht="15"/>
    <row r="841554" ht="15"/>
    <row r="841555" ht="15"/>
    <row r="841556" ht="15"/>
    <row r="841557" ht="15"/>
    <row r="841558" ht="15"/>
    <row r="841559" ht="15"/>
    <row r="841560" ht="15"/>
    <row r="841561" ht="15"/>
    <row r="841562" ht="15"/>
    <row r="841563" ht="15"/>
    <row r="841564" ht="15"/>
    <row r="841565" ht="15"/>
    <row r="841566" ht="15"/>
    <row r="841567" ht="15"/>
    <row r="841568" ht="15"/>
    <row r="841569" ht="15"/>
    <row r="841570" ht="15"/>
    <row r="841571" ht="15"/>
    <row r="841572" ht="15"/>
    <row r="841573" ht="15"/>
    <row r="841574" ht="15"/>
    <row r="841575" ht="15"/>
    <row r="841576" ht="15"/>
    <row r="841577" ht="15"/>
    <row r="841578" ht="15"/>
    <row r="841579" ht="15"/>
    <row r="841580" ht="15"/>
    <row r="841581" ht="15"/>
    <row r="841582" ht="15"/>
    <row r="841583" ht="15"/>
    <row r="841584" ht="15"/>
    <row r="841585" ht="15"/>
    <row r="841586" ht="15"/>
    <row r="841587" ht="15"/>
    <row r="841588" ht="15"/>
    <row r="841589" ht="15"/>
    <row r="841590" ht="15"/>
    <row r="841591" ht="15"/>
    <row r="841592" ht="15"/>
    <row r="841593" ht="15"/>
    <row r="841594" ht="15"/>
    <row r="841595" ht="15"/>
    <row r="841596" ht="15"/>
    <row r="841597" ht="15"/>
    <row r="841598" ht="15"/>
    <row r="841599" ht="15"/>
    <row r="841600" ht="15"/>
    <row r="841601" ht="15"/>
    <row r="841602" ht="15"/>
    <row r="841603" ht="15"/>
    <row r="841604" ht="15"/>
    <row r="841605" ht="15"/>
    <row r="841606" ht="15"/>
    <row r="841607" ht="15"/>
    <row r="841608" ht="15"/>
    <row r="841609" ht="15"/>
    <row r="841610" ht="15"/>
    <row r="841611" ht="15"/>
    <row r="841612" ht="15"/>
    <row r="841613" ht="15"/>
    <row r="841614" ht="15"/>
    <row r="841615" ht="15"/>
    <row r="841616" ht="15"/>
    <row r="841617" ht="15"/>
    <row r="841618" ht="15"/>
    <row r="841619" ht="15"/>
    <row r="841620" ht="15"/>
    <row r="841621" ht="15"/>
    <row r="841622" ht="15"/>
    <row r="841623" ht="15"/>
    <row r="841624" ht="15"/>
    <row r="841625" ht="15"/>
    <row r="841626" ht="15"/>
    <row r="841627" ht="15"/>
    <row r="841628" ht="15"/>
    <row r="841629" ht="15"/>
    <row r="841630" ht="15"/>
    <row r="841631" ht="15"/>
    <row r="841632" ht="15"/>
    <row r="841633" ht="15"/>
    <row r="841634" ht="15"/>
    <row r="841635" ht="15"/>
    <row r="841636" ht="15"/>
    <row r="841637" ht="15"/>
    <row r="841638" ht="15"/>
    <row r="841639" ht="15"/>
    <row r="841640" ht="15"/>
    <row r="841641" ht="15"/>
    <row r="841642" ht="15"/>
    <row r="841643" ht="15"/>
    <row r="841644" ht="15"/>
    <row r="841645" ht="15"/>
    <row r="841646" ht="15"/>
    <row r="841647" ht="15"/>
    <row r="841648" ht="15"/>
    <row r="841649" ht="15"/>
    <row r="841650" ht="15"/>
    <row r="841651" ht="15"/>
    <row r="841652" ht="15"/>
    <row r="841653" ht="15"/>
    <row r="841654" ht="15"/>
    <row r="841655" ht="15"/>
    <row r="841656" ht="15"/>
    <row r="841657" ht="15"/>
    <row r="841658" ht="15"/>
    <row r="841659" ht="15"/>
    <row r="841660" ht="15"/>
    <row r="841661" ht="15"/>
    <row r="841662" ht="15"/>
    <row r="841663" ht="15"/>
    <row r="841664" ht="15"/>
    <row r="841665" ht="15"/>
    <row r="841666" ht="15"/>
    <row r="841667" ht="15"/>
    <row r="841668" ht="15"/>
    <row r="841669" ht="15"/>
    <row r="841670" ht="15"/>
    <row r="841671" ht="15"/>
    <row r="841672" ht="15"/>
    <row r="841673" ht="15"/>
    <row r="841674" ht="15"/>
    <row r="841675" ht="15"/>
    <row r="841676" ht="15"/>
    <row r="841677" ht="15"/>
    <row r="841678" ht="15"/>
    <row r="841679" ht="15"/>
    <row r="841680" ht="15"/>
    <row r="841681" ht="15"/>
    <row r="841682" ht="15"/>
    <row r="841683" ht="15"/>
    <row r="841684" ht="15"/>
    <row r="841685" ht="15"/>
    <row r="841686" ht="15"/>
    <row r="841687" ht="15"/>
    <row r="841688" ht="15"/>
    <row r="841689" ht="15"/>
    <row r="841690" ht="15"/>
    <row r="841691" ht="15"/>
    <row r="841692" ht="15"/>
    <row r="841693" ht="15"/>
    <row r="841694" ht="15"/>
    <row r="841695" ht="15"/>
    <row r="841696" ht="15"/>
    <row r="841697" ht="15"/>
    <row r="841698" ht="15"/>
    <row r="841699" ht="15"/>
    <row r="841700" ht="15"/>
    <row r="841701" ht="15"/>
    <row r="841702" ht="15"/>
    <row r="841703" ht="15"/>
    <row r="841704" ht="15"/>
    <row r="841705" ht="15"/>
    <row r="841706" ht="15"/>
    <row r="841707" ht="15"/>
    <row r="841708" ht="15"/>
    <row r="841709" ht="15"/>
    <row r="841710" ht="15"/>
    <row r="841711" ht="15"/>
    <row r="841712" ht="15"/>
    <row r="841713" ht="15"/>
    <row r="841714" ht="15"/>
    <row r="841715" ht="15"/>
    <row r="841716" ht="15"/>
    <row r="841717" ht="15"/>
    <row r="841718" ht="15"/>
    <row r="841719" ht="15"/>
    <row r="841720" ht="15"/>
    <row r="841721" ht="15"/>
    <row r="841722" ht="15"/>
    <row r="841723" ht="15"/>
    <row r="841724" ht="15"/>
    <row r="841725" ht="15"/>
    <row r="841726" ht="15"/>
    <row r="841727" ht="15"/>
    <row r="841728" ht="15"/>
    <row r="841729" ht="15"/>
    <row r="841730" ht="15"/>
    <row r="841731" ht="15"/>
    <row r="841732" ht="15"/>
    <row r="841733" ht="15"/>
    <row r="841734" ht="15"/>
    <row r="841735" ht="15"/>
    <row r="841736" ht="15"/>
    <row r="841737" ht="15"/>
    <row r="841738" ht="15"/>
    <row r="841739" ht="15"/>
    <row r="841740" ht="15"/>
    <row r="841741" ht="15"/>
    <row r="841742" ht="15"/>
    <row r="841743" ht="15"/>
    <row r="841744" ht="15"/>
    <row r="841745" ht="15"/>
    <row r="841746" ht="15"/>
    <row r="841747" ht="15"/>
    <row r="841748" ht="15"/>
    <row r="841749" ht="15"/>
    <row r="841750" ht="15"/>
    <row r="841751" ht="15"/>
    <row r="841752" ht="15"/>
    <row r="841753" ht="15"/>
    <row r="841754" ht="15"/>
    <row r="841755" ht="15"/>
    <row r="841756" ht="15"/>
    <row r="841757" ht="15"/>
    <row r="841758" ht="15"/>
    <row r="841759" ht="15"/>
    <row r="841760" ht="15"/>
    <row r="841761" ht="15"/>
    <row r="841762" ht="15"/>
    <row r="841763" ht="15"/>
    <row r="841764" ht="15"/>
    <row r="841765" ht="15"/>
    <row r="841766" ht="15"/>
    <row r="841767" ht="15"/>
    <row r="841768" ht="15"/>
    <row r="841769" ht="15"/>
    <row r="841770" ht="15"/>
    <row r="841771" ht="15"/>
    <row r="841772" ht="15"/>
    <row r="841773" ht="15"/>
    <row r="841774" ht="15"/>
    <row r="841775" ht="15"/>
    <row r="841776" ht="15"/>
    <row r="841777" ht="15"/>
    <row r="841778" ht="15"/>
    <row r="841779" ht="15"/>
    <row r="841780" ht="15"/>
    <row r="841781" ht="15"/>
    <row r="841782" ht="15"/>
    <row r="841783" ht="15"/>
    <row r="841784" ht="15"/>
    <row r="841785" ht="15"/>
    <row r="841786" ht="15"/>
    <row r="841787" ht="15"/>
    <row r="841788" ht="15"/>
    <row r="841789" ht="15"/>
    <row r="841790" ht="15"/>
    <row r="841791" ht="15"/>
    <row r="841792" ht="15"/>
    <row r="841793" ht="15"/>
    <row r="841794" ht="15"/>
    <row r="841795" ht="15"/>
    <row r="841796" ht="15"/>
    <row r="841797" ht="15"/>
    <row r="841798" ht="15"/>
    <row r="841799" ht="15"/>
    <row r="841800" ht="15"/>
    <row r="841801" ht="15"/>
    <row r="841802" ht="15"/>
    <row r="841803" ht="15"/>
    <row r="841804" ht="15"/>
    <row r="841805" ht="15"/>
    <row r="841806" ht="15"/>
    <row r="841807" ht="15"/>
    <row r="841808" ht="15"/>
    <row r="841809" ht="15"/>
    <row r="841810" ht="15"/>
    <row r="841811" ht="15"/>
    <row r="841812" ht="15"/>
    <row r="841813" ht="15"/>
    <row r="841814" ht="15"/>
    <row r="841815" ht="15"/>
    <row r="841816" ht="15"/>
    <row r="841817" ht="15"/>
    <row r="841818" ht="15"/>
    <row r="841819" ht="15"/>
    <row r="841820" ht="15"/>
    <row r="841821" ht="15"/>
    <row r="841822" ht="15"/>
    <row r="841823" ht="15"/>
    <row r="841824" ht="15"/>
    <row r="841825" ht="15"/>
    <row r="841826" ht="15"/>
    <row r="841827" ht="15"/>
    <row r="841828" ht="15"/>
    <row r="841829" ht="15"/>
    <row r="841830" ht="15"/>
    <row r="841831" ht="15"/>
    <row r="841832" ht="15"/>
    <row r="841833" ht="15"/>
    <row r="841834" ht="15"/>
    <row r="841835" ht="15"/>
    <row r="841836" ht="15"/>
    <row r="841837" ht="15"/>
    <row r="841838" ht="15"/>
    <row r="841839" ht="15"/>
    <row r="841840" ht="15"/>
    <row r="841841" ht="15"/>
    <row r="841842" ht="15"/>
    <row r="841843" ht="15"/>
    <row r="841844" ht="15"/>
    <row r="841845" ht="15"/>
    <row r="841846" ht="15"/>
    <row r="841847" ht="15"/>
    <row r="841848" ht="15"/>
    <row r="841849" ht="15"/>
    <row r="841850" ht="15"/>
    <row r="841851" ht="15"/>
    <row r="841852" ht="15"/>
    <row r="841853" ht="15"/>
    <row r="841854" ht="15"/>
    <row r="841855" ht="15"/>
    <row r="841856" ht="15"/>
    <row r="841857" ht="15"/>
    <row r="841858" ht="15"/>
    <row r="841859" ht="15"/>
    <row r="841860" ht="15"/>
    <row r="841861" ht="15"/>
    <row r="841862" ht="15"/>
    <row r="841863" ht="15"/>
    <row r="841864" ht="15"/>
    <row r="841865" ht="15"/>
    <row r="841866" ht="15"/>
    <row r="841867" ht="15"/>
    <row r="841868" ht="15"/>
    <row r="841869" ht="15"/>
    <row r="841870" ht="15"/>
    <row r="841871" ht="15"/>
    <row r="841872" ht="15"/>
    <row r="841873" ht="15"/>
    <row r="841874" ht="15"/>
    <row r="841875" ht="15"/>
    <row r="841876" ht="15"/>
    <row r="841877" ht="15"/>
    <row r="841878" ht="15"/>
    <row r="841879" ht="15"/>
    <row r="841880" ht="15"/>
    <row r="841881" ht="15"/>
    <row r="841882" ht="15"/>
    <row r="841883" ht="15"/>
    <row r="841884" ht="15"/>
    <row r="841885" ht="15"/>
    <row r="841886" ht="15"/>
    <row r="841887" ht="15"/>
    <row r="841888" ht="15"/>
    <row r="841889" ht="15"/>
    <row r="841890" ht="15"/>
    <row r="841891" ht="15"/>
    <row r="841892" ht="15"/>
    <row r="841893" ht="15"/>
    <row r="841894" ht="15"/>
    <row r="841895" ht="15"/>
    <row r="841896" ht="15"/>
    <row r="841897" ht="15"/>
    <row r="841898" ht="15"/>
    <row r="841899" ht="15"/>
    <row r="841900" ht="15"/>
    <row r="841901" ht="15"/>
    <row r="841902" ht="15"/>
    <row r="841903" ht="15"/>
    <row r="841904" ht="15"/>
    <row r="841905" ht="15"/>
    <row r="841906" ht="15"/>
    <row r="841907" ht="15"/>
    <row r="841908" ht="15"/>
    <row r="841909" ht="15"/>
    <row r="841910" ht="15"/>
    <row r="841911" ht="15"/>
    <row r="841912" ht="15"/>
    <row r="841913" ht="15"/>
    <row r="841914" ht="15"/>
    <row r="841915" ht="15"/>
    <row r="841916" ht="15"/>
    <row r="841917" ht="15"/>
    <row r="841918" ht="15"/>
    <row r="841919" ht="15"/>
    <row r="841920" ht="15"/>
    <row r="841921" ht="15"/>
    <row r="841922" ht="15"/>
    <row r="841923" ht="15"/>
    <row r="841924" ht="15"/>
    <row r="841925" ht="15"/>
    <row r="841926" ht="15"/>
    <row r="841927" ht="15"/>
    <row r="841928" ht="15"/>
    <row r="841929" ht="15"/>
    <row r="841930" ht="15"/>
    <row r="841931" ht="15"/>
    <row r="841932" ht="15"/>
    <row r="841933" ht="15"/>
    <row r="841934" ht="15"/>
    <row r="841935" ht="15"/>
    <row r="841936" ht="15"/>
    <row r="841937" ht="15"/>
    <row r="841938" ht="15"/>
    <row r="841939" ht="15"/>
    <row r="841940" ht="15"/>
    <row r="841941" ht="15"/>
    <row r="841942" ht="15"/>
    <row r="841943" ht="15"/>
    <row r="841944" ht="15"/>
    <row r="841945" ht="15"/>
    <row r="841946" ht="15"/>
    <row r="841947" ht="15"/>
    <row r="841948" ht="15"/>
    <row r="841949" ht="15"/>
    <row r="841950" ht="15"/>
    <row r="841951" ht="15"/>
    <row r="841952" ht="15"/>
    <row r="841953" ht="15"/>
    <row r="841954" ht="15"/>
    <row r="841955" ht="15"/>
    <row r="841956" ht="15"/>
    <row r="841957" ht="15"/>
    <row r="841958" ht="15"/>
    <row r="841959" ht="15"/>
    <row r="841960" ht="15"/>
    <row r="841961" ht="15"/>
    <row r="841962" ht="15"/>
    <row r="841963" ht="15"/>
    <row r="841964" ht="15"/>
    <row r="841965" ht="15"/>
    <row r="841966" ht="15"/>
    <row r="841967" ht="15"/>
    <row r="841968" ht="15"/>
    <row r="841969" ht="15"/>
    <row r="841970" ht="15"/>
    <row r="841971" ht="15"/>
    <row r="841972" ht="15"/>
    <row r="841973" ht="15"/>
    <row r="841974" ht="15"/>
    <row r="841975" ht="15"/>
    <row r="841976" ht="15"/>
    <row r="841977" ht="15"/>
    <row r="841978" ht="15"/>
    <row r="841979" ht="15"/>
    <row r="841980" ht="15"/>
    <row r="841981" ht="15"/>
    <row r="841982" ht="15"/>
    <row r="841983" ht="15"/>
    <row r="841984" ht="15"/>
    <row r="841985" ht="15"/>
    <row r="841986" ht="15"/>
    <row r="841987" ht="15"/>
    <row r="841988" ht="15"/>
    <row r="841989" ht="15"/>
    <row r="841990" ht="15"/>
    <row r="841991" ht="15"/>
    <row r="841992" ht="15"/>
    <row r="841993" ht="15"/>
    <row r="841994" ht="15"/>
    <row r="841995" ht="15"/>
    <row r="841996" ht="15"/>
    <row r="841997" ht="15"/>
    <row r="841998" ht="15"/>
    <row r="841999" ht="15"/>
    <row r="842000" ht="15"/>
    <row r="842001" ht="15"/>
    <row r="842002" ht="15"/>
    <row r="842003" ht="15"/>
    <row r="842004" ht="15"/>
    <row r="842005" ht="15"/>
    <row r="842006" ht="15"/>
    <row r="842007" ht="15"/>
    <row r="842008" ht="15"/>
    <row r="842009" ht="15"/>
    <row r="842010" ht="15"/>
    <row r="842011" ht="15"/>
    <row r="842012" ht="15"/>
    <row r="842013" ht="15"/>
    <row r="842014" ht="15"/>
    <row r="842015" ht="15"/>
    <row r="842016" ht="15"/>
    <row r="842017" ht="15"/>
    <row r="842018" ht="15"/>
    <row r="842019" ht="15"/>
    <row r="842020" ht="15"/>
    <row r="842021" ht="15"/>
    <row r="842022" ht="15"/>
    <row r="842023" ht="15"/>
    <row r="842024" ht="15"/>
    <row r="842025" ht="15"/>
    <row r="842026" ht="15"/>
    <row r="842027" ht="15"/>
    <row r="842028" ht="15"/>
    <row r="842029" ht="15"/>
    <row r="842030" ht="15"/>
    <row r="842031" ht="15"/>
    <row r="842032" ht="15"/>
    <row r="842033" ht="15"/>
    <row r="842034" ht="15"/>
    <row r="842035" ht="15"/>
    <row r="842036" ht="15"/>
    <row r="842037" ht="15"/>
    <row r="842038" ht="15"/>
    <row r="842039" ht="15"/>
    <row r="842040" ht="15"/>
    <row r="842041" ht="15"/>
    <row r="842042" ht="15"/>
    <row r="842043" ht="15"/>
    <row r="842044" ht="15"/>
    <row r="842045" ht="15"/>
    <row r="842046" ht="15"/>
    <row r="842047" ht="15"/>
    <row r="842048" ht="15"/>
    <row r="842049" ht="15"/>
    <row r="842050" ht="15"/>
    <row r="842051" ht="15"/>
    <row r="842052" ht="15"/>
    <row r="842053" ht="15"/>
    <row r="842054" ht="15"/>
    <row r="842055" ht="15"/>
    <row r="842056" ht="15"/>
    <row r="842057" ht="15"/>
    <row r="842058" ht="15"/>
    <row r="842059" ht="15"/>
    <row r="842060" ht="15"/>
    <row r="842061" ht="15"/>
    <row r="842062" ht="15"/>
    <row r="842063" ht="15"/>
    <row r="842064" ht="15"/>
    <row r="842065" ht="15"/>
    <row r="842066" ht="15"/>
    <row r="842067" ht="15"/>
    <row r="842068" ht="15"/>
    <row r="842069" ht="15"/>
    <row r="842070" ht="15"/>
    <row r="842071" ht="15"/>
    <row r="842072" ht="15"/>
    <row r="842073" ht="15"/>
    <row r="842074" ht="15"/>
    <row r="842075" ht="15"/>
    <row r="842076" ht="15"/>
    <row r="842077" ht="15"/>
    <row r="842078" ht="15"/>
    <row r="842079" ht="15"/>
    <row r="842080" ht="15"/>
    <row r="842081" ht="15"/>
    <row r="842082" ht="15"/>
    <row r="842083" ht="15"/>
    <row r="842084" ht="15"/>
    <row r="842085" ht="15"/>
    <row r="842086" ht="15"/>
    <row r="842087" ht="15"/>
    <row r="842088" ht="15"/>
    <row r="842089" ht="15"/>
    <row r="842090" ht="15"/>
    <row r="842091" ht="15"/>
    <row r="842092" ht="15"/>
    <row r="842093" ht="15"/>
    <row r="842094" ht="15"/>
    <row r="842095" ht="15"/>
    <row r="842096" ht="15"/>
    <row r="842097" ht="15"/>
    <row r="842098" ht="15"/>
    <row r="842099" ht="15"/>
    <row r="842100" ht="15"/>
    <row r="842101" ht="15"/>
    <row r="842102" ht="15"/>
    <row r="842103" ht="15"/>
    <row r="842104" ht="15"/>
    <row r="842105" ht="15"/>
    <row r="842106" ht="15"/>
    <row r="842107" ht="15"/>
    <row r="842108" ht="15"/>
    <row r="842109" ht="15"/>
    <row r="842110" ht="15"/>
    <row r="842111" ht="15"/>
    <row r="842112" ht="15"/>
    <row r="842113" ht="15"/>
    <row r="842114" ht="15"/>
    <row r="842115" ht="15"/>
    <row r="842116" ht="15"/>
    <row r="842117" ht="15"/>
    <row r="842118" ht="15"/>
    <row r="842119" ht="15"/>
    <row r="842120" ht="15"/>
    <row r="842121" ht="15"/>
    <row r="842122" ht="15"/>
    <row r="842123" ht="15"/>
    <row r="842124" ht="15"/>
    <row r="842125" ht="15"/>
    <row r="842126" ht="15"/>
    <row r="842127" ht="15"/>
    <row r="842128" ht="15"/>
    <row r="842129" ht="15"/>
    <row r="842130" ht="15"/>
    <row r="842131" ht="15"/>
    <row r="842132" ht="15"/>
    <row r="842133" ht="15"/>
    <row r="842134" ht="15"/>
    <row r="842135" ht="15"/>
    <row r="842136" ht="15"/>
    <row r="842137" ht="15"/>
    <row r="842138" ht="15"/>
    <row r="842139" ht="15"/>
    <row r="842140" ht="15"/>
    <row r="842141" ht="15"/>
    <row r="842142" ht="15"/>
    <row r="842143" ht="15"/>
    <row r="842144" ht="15"/>
    <row r="842145" ht="15"/>
    <row r="842146" ht="15"/>
    <row r="842147" ht="15"/>
    <row r="842148" ht="15"/>
    <row r="842149" ht="15"/>
    <row r="842150" ht="15"/>
    <row r="842151" ht="15"/>
    <row r="842152" ht="15"/>
    <row r="842153" ht="15"/>
    <row r="842154" ht="15"/>
    <row r="842155" ht="15"/>
    <row r="842156" ht="15"/>
    <row r="842157" ht="15"/>
    <row r="842158" ht="15"/>
    <row r="842159" ht="15"/>
    <row r="842160" ht="15"/>
    <row r="842161" ht="15"/>
    <row r="842162" ht="15"/>
    <row r="842163" ht="15"/>
    <row r="842164" ht="15"/>
    <row r="842165" ht="15"/>
    <row r="842166" ht="15"/>
    <row r="842167" ht="15"/>
    <row r="842168" ht="15"/>
    <row r="842169" ht="15"/>
    <row r="842170" ht="15"/>
    <row r="842171" ht="15"/>
    <row r="842172" ht="15"/>
    <row r="842173" ht="15"/>
    <row r="842174" ht="15"/>
    <row r="842175" ht="15"/>
    <row r="842176" ht="15"/>
    <row r="842177" ht="15"/>
    <row r="842178" ht="15"/>
    <row r="842179" ht="15"/>
    <row r="842180" ht="15"/>
    <row r="842181" ht="15"/>
    <row r="842182" ht="15"/>
    <row r="842183" ht="15"/>
    <row r="842184" ht="15"/>
    <row r="842185" ht="15"/>
    <row r="842186" ht="15"/>
    <row r="842187" ht="15"/>
    <row r="842188" ht="15"/>
    <row r="842189" ht="15"/>
    <row r="842190" ht="15"/>
    <row r="842191" ht="15"/>
    <row r="842192" ht="15"/>
    <row r="842193" ht="15"/>
    <row r="842194" ht="15"/>
    <row r="842195" ht="15"/>
    <row r="842196" ht="15"/>
    <row r="842197" ht="15"/>
    <row r="842198" ht="15"/>
    <row r="842199" ht="15"/>
    <row r="842200" ht="15"/>
    <row r="842201" ht="15"/>
    <row r="842202" ht="15"/>
    <row r="842203" ht="15"/>
    <row r="842204" ht="15"/>
    <row r="842205" ht="15"/>
    <row r="842206" ht="15"/>
    <row r="842207" ht="15"/>
    <row r="842208" ht="15"/>
    <row r="842209" ht="15"/>
    <row r="842210" ht="15"/>
    <row r="842211" ht="15"/>
    <row r="842212" ht="15"/>
    <row r="842213" ht="15"/>
    <row r="842214" ht="15"/>
    <row r="842215" ht="15"/>
    <row r="842216" ht="15"/>
    <row r="842217" ht="15"/>
    <row r="842218" ht="15"/>
    <row r="842219" ht="15"/>
    <row r="842220" ht="15"/>
    <row r="842221" ht="15"/>
    <row r="842222" ht="15"/>
    <row r="842223" ht="15"/>
    <row r="842224" ht="15"/>
    <row r="842225" ht="15"/>
    <row r="842226" ht="15"/>
    <row r="842227" ht="15"/>
    <row r="842228" ht="15"/>
    <row r="842229" ht="15"/>
    <row r="842230" ht="15"/>
    <row r="842231" ht="15"/>
    <row r="842232" ht="15"/>
    <row r="842233" ht="15"/>
    <row r="842234" ht="15"/>
    <row r="842235" ht="15"/>
    <row r="842236" ht="15"/>
    <row r="842237" ht="15"/>
    <row r="842238" ht="15"/>
    <row r="842239" ht="15"/>
    <row r="842240" ht="15"/>
    <row r="842241" ht="15"/>
    <row r="842242" ht="15"/>
    <row r="842243" ht="15"/>
    <row r="842244" ht="15"/>
    <row r="842245" ht="15"/>
    <row r="842246" ht="15"/>
    <row r="842247" ht="15"/>
    <row r="842248" ht="15"/>
    <row r="842249" ht="15"/>
    <row r="842250" ht="15"/>
    <row r="842251" ht="15"/>
    <row r="842252" ht="15"/>
    <row r="842253" ht="15"/>
    <row r="842254" ht="15"/>
    <row r="842255" ht="15"/>
    <row r="842256" ht="15"/>
    <row r="842257" ht="15"/>
    <row r="842258" ht="15"/>
    <row r="842259" ht="15"/>
    <row r="842260" ht="15"/>
    <row r="842261" ht="15"/>
    <row r="842262" ht="15"/>
    <row r="842263" ht="15"/>
    <row r="842264" ht="15"/>
    <row r="842265" ht="15"/>
    <row r="842266" ht="15"/>
    <row r="842267" ht="15"/>
    <row r="842268" ht="15"/>
    <row r="842269" ht="15"/>
    <row r="842270" ht="15"/>
    <row r="842271" ht="15"/>
    <row r="842272" ht="15"/>
    <row r="842273" ht="15"/>
    <row r="842274" ht="15"/>
    <row r="842275" ht="15"/>
    <row r="842276" ht="15"/>
    <row r="842277" ht="15"/>
    <row r="842278" ht="15"/>
    <row r="842279" ht="15"/>
    <row r="842280" ht="15"/>
    <row r="842281" ht="15"/>
    <row r="842282" ht="15"/>
    <row r="842283" ht="15"/>
    <row r="842284" ht="15"/>
    <row r="842285" ht="15"/>
    <row r="842286" ht="15"/>
    <row r="842287" ht="15"/>
    <row r="842288" ht="15"/>
    <row r="842289" ht="15"/>
    <row r="842290" ht="15"/>
    <row r="842291" ht="15"/>
    <row r="842292" ht="15"/>
    <row r="842293" ht="15"/>
    <row r="842294" ht="15"/>
    <row r="842295" ht="15"/>
    <row r="842296" ht="15"/>
    <row r="842297" ht="15"/>
    <row r="842298" ht="15"/>
    <row r="842299" ht="15"/>
    <row r="842300" ht="15"/>
    <row r="842301" ht="15"/>
    <row r="842302" ht="15"/>
    <row r="842303" ht="15"/>
    <row r="842304" ht="15"/>
    <row r="842305" ht="15"/>
    <row r="842306" ht="15"/>
    <row r="842307" ht="15"/>
    <row r="842308" ht="15"/>
    <row r="842309" ht="15"/>
    <row r="842310" ht="15"/>
    <row r="842311" ht="15"/>
    <row r="842312" ht="15"/>
    <row r="842313" ht="15"/>
    <row r="842314" ht="15"/>
    <row r="842315" ht="15"/>
    <row r="842316" ht="15"/>
    <row r="842317" ht="15"/>
    <row r="842318" ht="15"/>
    <row r="842319" ht="15"/>
    <row r="842320" ht="15"/>
    <row r="842321" ht="15"/>
    <row r="842322" ht="15"/>
    <row r="842323" ht="15"/>
    <row r="842324" ht="15"/>
    <row r="842325" ht="15"/>
    <row r="842326" ht="15"/>
    <row r="842327" ht="15"/>
    <row r="842328" ht="15"/>
    <row r="842329" ht="15"/>
    <row r="842330" ht="15"/>
    <row r="842331" ht="15"/>
    <row r="842332" ht="15"/>
    <row r="842333" ht="15"/>
    <row r="842334" ht="15"/>
    <row r="842335" ht="15"/>
    <row r="842336" ht="15"/>
    <row r="842337" ht="15"/>
    <row r="842338" ht="15"/>
    <row r="842339" ht="15"/>
    <row r="842340" ht="15"/>
    <row r="842341" ht="15"/>
    <row r="842342" ht="15"/>
    <row r="842343" ht="15"/>
    <row r="842344" ht="15"/>
    <row r="842345" ht="15"/>
    <row r="842346" ht="15"/>
    <row r="842347" ht="15"/>
    <row r="842348" ht="15"/>
    <row r="842349" ht="15"/>
    <row r="842350" ht="15"/>
    <row r="842351" ht="15"/>
    <row r="842352" ht="15"/>
    <row r="842353" ht="15"/>
    <row r="842354" ht="15"/>
    <row r="842355" ht="15"/>
    <row r="842356" ht="15"/>
    <row r="842357" ht="15"/>
    <row r="842358" ht="15"/>
    <row r="842359" ht="15"/>
    <row r="842360" ht="15"/>
    <row r="842361" ht="15"/>
    <row r="842362" ht="15"/>
    <row r="842363" ht="15"/>
    <row r="842364" ht="15"/>
    <row r="842365" ht="15"/>
    <row r="842366" ht="15"/>
    <row r="842367" ht="15"/>
    <row r="842368" ht="15"/>
    <row r="842369" ht="15"/>
    <row r="842370" ht="15"/>
    <row r="842371" ht="15"/>
    <row r="842372" ht="15"/>
    <row r="842373" ht="15"/>
    <row r="842374" ht="15"/>
    <row r="842375" ht="15"/>
    <row r="842376" ht="15"/>
    <row r="842377" ht="15"/>
    <row r="842378" ht="15"/>
    <row r="842379" ht="15"/>
    <row r="842380" ht="15"/>
    <row r="842381" ht="15"/>
    <row r="842382" ht="15"/>
    <row r="842383" ht="15"/>
    <row r="842384" ht="15"/>
    <row r="842385" ht="15"/>
    <row r="842386" ht="15"/>
    <row r="842387" ht="15"/>
    <row r="842388" ht="15"/>
    <row r="842389" ht="15"/>
    <row r="842390" ht="15"/>
    <row r="842391" ht="15"/>
    <row r="842392" ht="15"/>
    <row r="842393" ht="15"/>
    <row r="842394" ht="15"/>
    <row r="842395" ht="15"/>
    <row r="842396" ht="15"/>
    <row r="842397" ht="15"/>
    <row r="842398" ht="15"/>
    <row r="842399" ht="15"/>
    <row r="842400" ht="15"/>
    <row r="842401" ht="15"/>
    <row r="842402" ht="15"/>
    <row r="842403" ht="15"/>
    <row r="842404" ht="15"/>
    <row r="842405" ht="15"/>
    <row r="842406" ht="15"/>
    <row r="842407" ht="15"/>
    <row r="842408" ht="15"/>
    <row r="842409" ht="15"/>
    <row r="842410" ht="15"/>
    <row r="842411" ht="15"/>
    <row r="842412" ht="15"/>
    <row r="842413" ht="15"/>
    <row r="842414" ht="15"/>
    <row r="842415" ht="15"/>
    <row r="842416" ht="15"/>
    <row r="842417" ht="15"/>
    <row r="842418" ht="15"/>
    <row r="842419" ht="15"/>
    <row r="842420" ht="15"/>
    <row r="842421" ht="15"/>
    <row r="842422" ht="15"/>
    <row r="842423" ht="15"/>
    <row r="842424" ht="15"/>
    <row r="842425" ht="15"/>
    <row r="842426" ht="15"/>
    <row r="842427" ht="15"/>
    <row r="842428" ht="15"/>
    <row r="842429" ht="15"/>
    <row r="842430" ht="15"/>
    <row r="842431" ht="15"/>
    <row r="842432" ht="15"/>
    <row r="842433" ht="15"/>
    <row r="842434" ht="15"/>
    <row r="842435" ht="15"/>
    <row r="842436" ht="15"/>
    <row r="842437" ht="15"/>
    <row r="842438" ht="15"/>
    <row r="842439" ht="15"/>
    <row r="842440" ht="15"/>
    <row r="842441" ht="15"/>
    <row r="842442" ht="15"/>
    <row r="842443" ht="15"/>
    <row r="842444" ht="15"/>
    <row r="842445" ht="15"/>
    <row r="842446" ht="15"/>
    <row r="842447" ht="15"/>
    <row r="842448" ht="15"/>
    <row r="842449" ht="15"/>
    <row r="842450" ht="15"/>
    <row r="842451" ht="15"/>
    <row r="842452" ht="15"/>
    <row r="842453" ht="15"/>
    <row r="842454" ht="15"/>
    <row r="842455" ht="15"/>
    <row r="842456" ht="15"/>
    <row r="842457" ht="15"/>
    <row r="842458" ht="15"/>
    <row r="842459" ht="15"/>
    <row r="842460" ht="15"/>
    <row r="842461" ht="15"/>
    <row r="842462" ht="15"/>
    <row r="842463" ht="15"/>
    <row r="842464" ht="15"/>
    <row r="842465" ht="15"/>
    <row r="842466" ht="15"/>
    <row r="842467" ht="15"/>
    <row r="842468" ht="15"/>
    <row r="842469" ht="15"/>
    <row r="842470" ht="15"/>
    <row r="842471" ht="15"/>
    <row r="842472" ht="15"/>
    <row r="842473" ht="15"/>
    <row r="842474" ht="15"/>
    <row r="842475" ht="15"/>
    <row r="842476" ht="15"/>
    <row r="842477" ht="15"/>
    <row r="842478" ht="15"/>
    <row r="842479" ht="15"/>
    <row r="842480" ht="15"/>
    <row r="842481" ht="15"/>
    <row r="842482" ht="15"/>
    <row r="842483" ht="15"/>
    <row r="842484" ht="15"/>
    <row r="842485" ht="15"/>
    <row r="842486" ht="15"/>
    <row r="842487" ht="15"/>
    <row r="842488" ht="15"/>
    <row r="842489" ht="15"/>
    <row r="842490" ht="15"/>
    <row r="842491" ht="15"/>
    <row r="842492" ht="15"/>
    <row r="842493" ht="15"/>
    <row r="842494" ht="15"/>
    <row r="842495" ht="15"/>
    <row r="842496" ht="15"/>
    <row r="842497" ht="15"/>
    <row r="842498" ht="15"/>
    <row r="842499" ht="15"/>
    <row r="842500" ht="15"/>
    <row r="842501" ht="15"/>
    <row r="842502" ht="15"/>
    <row r="842503" ht="15"/>
    <row r="842504" ht="15"/>
    <row r="842505" ht="15"/>
    <row r="842506" ht="15"/>
    <row r="842507" ht="15"/>
    <row r="842508" ht="15"/>
    <row r="842509" ht="15"/>
    <row r="842510" ht="15"/>
    <row r="842511" ht="15"/>
    <row r="842512" ht="15"/>
    <row r="842513" ht="15"/>
    <row r="842514" ht="15"/>
    <row r="842515" ht="15"/>
    <row r="842516" ht="15"/>
    <row r="842517" ht="15"/>
    <row r="842518" ht="15"/>
    <row r="842519" ht="15"/>
    <row r="842520" ht="15"/>
    <row r="842521" ht="15"/>
    <row r="842522" ht="15"/>
    <row r="842523" ht="15"/>
    <row r="842524" ht="15"/>
    <row r="842525" ht="15"/>
    <row r="842526" ht="15"/>
    <row r="842527" ht="15"/>
    <row r="842528" ht="15"/>
    <row r="842529" ht="15"/>
    <row r="842530" ht="15"/>
    <row r="842531" ht="15"/>
    <row r="842532" ht="15"/>
    <row r="842533" ht="15"/>
    <row r="842534" ht="15"/>
    <row r="842535" ht="15"/>
    <row r="842536" ht="15"/>
    <row r="842537" ht="15"/>
    <row r="842538" ht="15"/>
    <row r="842539" ht="15"/>
    <row r="842540" ht="15"/>
    <row r="842541" ht="15"/>
    <row r="842542" ht="15"/>
    <row r="842543" ht="15"/>
    <row r="842544" ht="15"/>
    <row r="842545" ht="15"/>
    <row r="842546" ht="15"/>
    <row r="842547" ht="15"/>
    <row r="842548" ht="15"/>
    <row r="842549" ht="15"/>
    <row r="842550" ht="15"/>
    <row r="842551" ht="15"/>
    <row r="842552" ht="15"/>
    <row r="842553" ht="15"/>
    <row r="842554" ht="15"/>
    <row r="842555" ht="15"/>
    <row r="842556" ht="15"/>
    <row r="842557" ht="15"/>
    <row r="842558" ht="15"/>
    <row r="842559" ht="15"/>
    <row r="842560" ht="15"/>
    <row r="842561" ht="15"/>
    <row r="842562" ht="15"/>
    <row r="842563" ht="15"/>
    <row r="842564" ht="15"/>
    <row r="842565" ht="15"/>
    <row r="842566" ht="15"/>
    <row r="842567" ht="15"/>
    <row r="842568" ht="15"/>
    <row r="842569" ht="15"/>
    <row r="842570" ht="15"/>
    <row r="842571" ht="15"/>
    <row r="842572" ht="15"/>
    <row r="842573" ht="15"/>
    <row r="842574" ht="15"/>
    <row r="842575" ht="15"/>
    <row r="842576" ht="15"/>
    <row r="842577" ht="15"/>
    <row r="842578" ht="15"/>
    <row r="842579" ht="15"/>
    <row r="842580" ht="15"/>
    <row r="842581" ht="15"/>
    <row r="842582" ht="15"/>
    <row r="842583" ht="15"/>
    <row r="842584" ht="15"/>
    <row r="842585" ht="15"/>
    <row r="842586" ht="15"/>
    <row r="842587" ht="15"/>
    <row r="842588" ht="15"/>
    <row r="842589" ht="15"/>
    <row r="842590" ht="15"/>
    <row r="842591" ht="15"/>
    <row r="842592" ht="15"/>
    <row r="842593" ht="15"/>
    <row r="842594" ht="15"/>
    <row r="842595" ht="15"/>
    <row r="842596" ht="15"/>
    <row r="842597" ht="15"/>
    <row r="842598" ht="15"/>
    <row r="842599" ht="15"/>
    <row r="842600" ht="15"/>
    <row r="842601" ht="15"/>
    <row r="842602" ht="15"/>
    <row r="842603" ht="15"/>
    <row r="842604" ht="15"/>
    <row r="842605" ht="15"/>
    <row r="842606" ht="15"/>
    <row r="842607" ht="15"/>
    <row r="842608" ht="15"/>
    <row r="842609" ht="15"/>
    <row r="842610" ht="15"/>
    <row r="842611" ht="15"/>
    <row r="842612" ht="15"/>
    <row r="842613" ht="15"/>
    <row r="842614" ht="15"/>
    <row r="842615" ht="15"/>
    <row r="842616" ht="15"/>
    <row r="842617" ht="15"/>
    <row r="842618" ht="15"/>
    <row r="842619" ht="15"/>
    <row r="842620" ht="15"/>
    <row r="842621" ht="15"/>
    <row r="842622" ht="15"/>
    <row r="842623" ht="15"/>
    <row r="842624" ht="15"/>
    <row r="842625" ht="15"/>
    <row r="842626" ht="15"/>
    <row r="842627" ht="15"/>
    <row r="842628" ht="15"/>
    <row r="842629" ht="15"/>
    <row r="842630" ht="15"/>
    <row r="842631" ht="15"/>
    <row r="842632" ht="15"/>
    <row r="842633" ht="15"/>
    <row r="842634" ht="15"/>
    <row r="842635" ht="15"/>
    <row r="842636" ht="15"/>
    <row r="842637" ht="15"/>
    <row r="842638" ht="15"/>
    <row r="842639" ht="15"/>
    <row r="842640" ht="15"/>
    <row r="842641" ht="15"/>
    <row r="842642" ht="15"/>
    <row r="842643" ht="15"/>
    <row r="842644" ht="15"/>
    <row r="842645" ht="15"/>
    <row r="842646" ht="15"/>
    <row r="842647" ht="15"/>
    <row r="842648" ht="15"/>
    <row r="842649" ht="15"/>
    <row r="842650" ht="15"/>
    <row r="842651" ht="15"/>
    <row r="842652" ht="15"/>
    <row r="842653" ht="15"/>
    <row r="842654" ht="15"/>
    <row r="842655" ht="15"/>
    <row r="842656" ht="15"/>
    <row r="842657" ht="15"/>
    <row r="842658" ht="15"/>
    <row r="842659" ht="15"/>
    <row r="842660" ht="15"/>
    <row r="842661" ht="15"/>
    <row r="842662" ht="15"/>
    <row r="842663" ht="15"/>
    <row r="842664" ht="15"/>
    <row r="842665" ht="15"/>
    <row r="842666" ht="15"/>
    <row r="842667" ht="15"/>
    <row r="842668" ht="15"/>
    <row r="842669" ht="15"/>
    <row r="842670" ht="15"/>
    <row r="842671" ht="15"/>
    <row r="842672" ht="15"/>
    <row r="842673" ht="15"/>
    <row r="842674" ht="15"/>
    <row r="842675" ht="15"/>
    <row r="842676" ht="15"/>
    <row r="842677" ht="15"/>
    <row r="842678" ht="15"/>
    <row r="842679" ht="15"/>
    <row r="842680" ht="15"/>
    <row r="842681" ht="15"/>
    <row r="842682" ht="15"/>
    <row r="842683" ht="15"/>
    <row r="842684" ht="15"/>
    <row r="842685" ht="15"/>
    <row r="842686" ht="15"/>
    <row r="842687" ht="15"/>
    <row r="842688" ht="15"/>
    <row r="842689" ht="15"/>
    <row r="842690" ht="15"/>
    <row r="842691" ht="15"/>
    <row r="842692" ht="15"/>
    <row r="842693" ht="15"/>
    <row r="842694" ht="15"/>
    <row r="842695" ht="15"/>
    <row r="842696" ht="15"/>
    <row r="842697" ht="15"/>
    <row r="842698" ht="15"/>
    <row r="842699" ht="15"/>
    <row r="842700" ht="15"/>
    <row r="842701" ht="15"/>
    <row r="842702" ht="15"/>
    <row r="842703" ht="15"/>
    <row r="842704" ht="15"/>
    <row r="842705" ht="15"/>
    <row r="842706" ht="15"/>
    <row r="842707" ht="15"/>
    <row r="842708" ht="15"/>
    <row r="842709" ht="15"/>
    <row r="842710" ht="15"/>
    <row r="842711" ht="15"/>
    <row r="842712" ht="15"/>
    <row r="842713" ht="15"/>
    <row r="842714" ht="15"/>
    <row r="842715" ht="15"/>
    <row r="842716" ht="15"/>
    <row r="842717" ht="15"/>
    <row r="842718" ht="15"/>
    <row r="842719" ht="15"/>
    <row r="842720" ht="15"/>
    <row r="842721" ht="15"/>
    <row r="842722" ht="15"/>
    <row r="842723" ht="15"/>
    <row r="842724" ht="15"/>
    <row r="842725" ht="15"/>
    <row r="842726" ht="15"/>
    <row r="842727" ht="15"/>
    <row r="842728" ht="15"/>
    <row r="842729" ht="15"/>
    <row r="842730" ht="15"/>
    <row r="842731" ht="15"/>
    <row r="842732" ht="15"/>
    <row r="842733" ht="15"/>
    <row r="842734" ht="15"/>
    <row r="842735" ht="15"/>
    <row r="842736" ht="15"/>
    <row r="842737" ht="15"/>
    <row r="842738" ht="15"/>
    <row r="842739" ht="15"/>
    <row r="842740" ht="15"/>
    <row r="842741" ht="15"/>
    <row r="842742" ht="15"/>
    <row r="842743" ht="15"/>
    <row r="842744" ht="15"/>
    <row r="842745" ht="15"/>
    <row r="842746" ht="15"/>
    <row r="842747" ht="15"/>
    <row r="842748" ht="15"/>
    <row r="842749" ht="15"/>
    <row r="842750" ht="15"/>
    <row r="842751" ht="15"/>
    <row r="842752" ht="15"/>
    <row r="842753" ht="15"/>
    <row r="842754" ht="15"/>
    <row r="842755" ht="15"/>
    <row r="842756" ht="15"/>
    <row r="842757" ht="15"/>
    <row r="842758" ht="15"/>
    <row r="842759" ht="15"/>
    <row r="842760" ht="15"/>
    <row r="842761" ht="15"/>
    <row r="842762" ht="15"/>
    <row r="842763" ht="15"/>
    <row r="842764" ht="15"/>
    <row r="842765" ht="15"/>
    <row r="842766" ht="15"/>
    <row r="842767" ht="15"/>
    <row r="842768" ht="15"/>
    <row r="842769" ht="15"/>
    <row r="842770" ht="15"/>
    <row r="842771" ht="15"/>
    <row r="842772" ht="15"/>
    <row r="842773" ht="15"/>
    <row r="842774" ht="15"/>
    <row r="842775" ht="15"/>
    <row r="842776" ht="15"/>
    <row r="842777" ht="15"/>
    <row r="842778" ht="15"/>
    <row r="842779" ht="15"/>
    <row r="842780" ht="15"/>
    <row r="842781" ht="15"/>
    <row r="842782" ht="15"/>
    <row r="842783" ht="15"/>
    <row r="842784" ht="15"/>
    <row r="842785" ht="15"/>
    <row r="842786" ht="15"/>
    <row r="842787" ht="15"/>
    <row r="842788" ht="15"/>
    <row r="842789" ht="15"/>
    <row r="842790" ht="15"/>
    <row r="842791" ht="15"/>
    <row r="842792" ht="15"/>
    <row r="842793" ht="15"/>
    <row r="842794" ht="15"/>
    <row r="842795" ht="15"/>
    <row r="842796" ht="15"/>
    <row r="842797" ht="15"/>
    <row r="842798" ht="15"/>
    <row r="842799" ht="15"/>
    <row r="842800" ht="15"/>
    <row r="842801" ht="15"/>
    <row r="842802" ht="15"/>
    <row r="842803" ht="15"/>
    <row r="842804" ht="15"/>
    <row r="842805" ht="15"/>
    <row r="842806" ht="15"/>
    <row r="842807" ht="15"/>
    <row r="842808" ht="15"/>
    <row r="842809" ht="15"/>
    <row r="842810" ht="15"/>
    <row r="842811" ht="15"/>
    <row r="842812" ht="15"/>
    <row r="842813" ht="15"/>
    <row r="842814" ht="15"/>
    <row r="842815" ht="15"/>
    <row r="842816" ht="15"/>
    <row r="842817" ht="15"/>
    <row r="842818" ht="15"/>
    <row r="842819" ht="15"/>
    <row r="842820" ht="15"/>
    <row r="842821" ht="15"/>
    <row r="842822" ht="15"/>
    <row r="842823" ht="15"/>
    <row r="842824" ht="15"/>
    <row r="842825" ht="15"/>
    <row r="842826" ht="15"/>
    <row r="842827" ht="15"/>
    <row r="842828" ht="15"/>
    <row r="842829" ht="15"/>
    <row r="842830" ht="15"/>
    <row r="842831" ht="15"/>
    <row r="842832" ht="15"/>
    <row r="842833" ht="15"/>
    <row r="842834" ht="15"/>
    <row r="842835" ht="15"/>
    <row r="842836" ht="15"/>
    <row r="842837" ht="15"/>
    <row r="842838" ht="15"/>
    <row r="842839" ht="15"/>
    <row r="842840" ht="15"/>
    <row r="842841" ht="15"/>
    <row r="842842" ht="15"/>
    <row r="842843" ht="15"/>
    <row r="842844" ht="15"/>
    <row r="842845" ht="15"/>
    <row r="842846" ht="15"/>
    <row r="842847" ht="15"/>
    <row r="842848" ht="15"/>
    <row r="842849" ht="15"/>
    <row r="842850" ht="15"/>
    <row r="842851" ht="15"/>
    <row r="842852" ht="15"/>
    <row r="842853" ht="15"/>
    <row r="842854" ht="15"/>
    <row r="842855" ht="15"/>
    <row r="842856" ht="15"/>
    <row r="842857" ht="15"/>
    <row r="842858" ht="15"/>
    <row r="842859" ht="15"/>
    <row r="842860" ht="15"/>
    <row r="842861" ht="15"/>
    <row r="842862" ht="15"/>
    <row r="842863" ht="15"/>
    <row r="842864" ht="15"/>
    <row r="842865" ht="15"/>
    <row r="842866" ht="15"/>
    <row r="842867" ht="15"/>
    <row r="842868" ht="15"/>
    <row r="842869" ht="15"/>
    <row r="842870" ht="15"/>
    <row r="842871" ht="15"/>
    <row r="842872" ht="15"/>
    <row r="842873" ht="15"/>
    <row r="842874" ht="15"/>
    <row r="842875" ht="15"/>
    <row r="842876" ht="15"/>
    <row r="842877" ht="15"/>
    <row r="842878" ht="15"/>
    <row r="842879" ht="15"/>
    <row r="842880" ht="15"/>
    <row r="842881" ht="15"/>
    <row r="842882" ht="15"/>
    <row r="842883" ht="15"/>
    <row r="842884" ht="15"/>
    <row r="842885" ht="15"/>
    <row r="842886" ht="15"/>
    <row r="842887" ht="15"/>
    <row r="842888" ht="15"/>
    <row r="842889" ht="15"/>
    <row r="842890" ht="15"/>
    <row r="842891" ht="15"/>
    <row r="842892" ht="15"/>
    <row r="842893" ht="15"/>
    <row r="842894" ht="15"/>
    <row r="842895" ht="15"/>
    <row r="842896" ht="15"/>
    <row r="842897" ht="15"/>
    <row r="842898" ht="15"/>
    <row r="842899" ht="15"/>
    <row r="842900" ht="15"/>
    <row r="842901" ht="15"/>
    <row r="842902" ht="15"/>
    <row r="842903" ht="15"/>
    <row r="842904" ht="15"/>
    <row r="842905" ht="15"/>
    <row r="842906" ht="15"/>
    <row r="842907" ht="15"/>
    <row r="842908" ht="15"/>
    <row r="842909" ht="15"/>
    <row r="842910" ht="15"/>
    <row r="842911" ht="15"/>
    <row r="842912" ht="15"/>
    <row r="842913" ht="15"/>
    <row r="842914" ht="15"/>
    <row r="842915" ht="15"/>
    <row r="842916" ht="15"/>
    <row r="842917" ht="15"/>
    <row r="842918" ht="15"/>
    <row r="842919" ht="15"/>
    <row r="842920" ht="15"/>
    <row r="842921" ht="15"/>
    <row r="842922" ht="15"/>
    <row r="842923" ht="15"/>
    <row r="842924" ht="15"/>
    <row r="842925" ht="15"/>
    <row r="842926" ht="15"/>
    <row r="842927" ht="15"/>
    <row r="842928" ht="15"/>
    <row r="842929" ht="15"/>
    <row r="842930" ht="15"/>
    <row r="842931" ht="15"/>
    <row r="842932" ht="15"/>
    <row r="842933" ht="15"/>
    <row r="842934" ht="15"/>
    <row r="842935" ht="15"/>
    <row r="842936" ht="15"/>
    <row r="842937" ht="15"/>
    <row r="842938" ht="15"/>
    <row r="842939" ht="15"/>
    <row r="842940" ht="15"/>
    <row r="842941" ht="15"/>
    <row r="842942" ht="15"/>
    <row r="842943" ht="15"/>
    <row r="842944" ht="15"/>
    <row r="842945" ht="15"/>
    <row r="842946" ht="15"/>
    <row r="842947" ht="15"/>
    <row r="842948" ht="15"/>
    <row r="842949" ht="15"/>
    <row r="842950" ht="15"/>
    <row r="842951" ht="15"/>
    <row r="842952" ht="15"/>
    <row r="842953" ht="15"/>
    <row r="842954" ht="15"/>
    <row r="842955" ht="15"/>
    <row r="842956" ht="15"/>
    <row r="842957" ht="15"/>
    <row r="842958" ht="15"/>
    <row r="842959" ht="15"/>
    <row r="842960" ht="15"/>
    <row r="842961" ht="15"/>
    <row r="842962" ht="15"/>
    <row r="842963" ht="15"/>
    <row r="842964" ht="15"/>
    <row r="842965" ht="15"/>
    <row r="842966" ht="15"/>
    <row r="842967" ht="15"/>
    <row r="842968" ht="15"/>
    <row r="842969" ht="15"/>
    <row r="842970" ht="15"/>
    <row r="842971" ht="15"/>
    <row r="842972" ht="15"/>
    <row r="842973" ht="15"/>
    <row r="842974" ht="15"/>
    <row r="842975" ht="15"/>
    <row r="842976" ht="15"/>
    <row r="842977" ht="15"/>
    <row r="842978" ht="15"/>
    <row r="842979" ht="15"/>
    <row r="842980" ht="15"/>
    <row r="842981" ht="15"/>
    <row r="842982" ht="15"/>
    <row r="842983" ht="15"/>
    <row r="842984" ht="15"/>
    <row r="842985" ht="15"/>
    <row r="842986" ht="15"/>
    <row r="842987" ht="15"/>
    <row r="842988" ht="15"/>
    <row r="842989" ht="15"/>
    <row r="842990" ht="15"/>
    <row r="842991" ht="15"/>
    <row r="842992" ht="15"/>
    <row r="842993" ht="15"/>
    <row r="842994" ht="15"/>
    <row r="842995" ht="15"/>
    <row r="842996" ht="15"/>
    <row r="842997" ht="15"/>
    <row r="842998" ht="15"/>
    <row r="842999" ht="15"/>
    <row r="843000" ht="15"/>
    <row r="843001" ht="15"/>
    <row r="843002" ht="15"/>
    <row r="843003" ht="15"/>
    <row r="843004" ht="15"/>
    <row r="843005" ht="15"/>
    <row r="843006" ht="15"/>
    <row r="843007" ht="15"/>
    <row r="843008" ht="15"/>
    <row r="843009" ht="15"/>
    <row r="843010" ht="15"/>
    <row r="843011" ht="15"/>
    <row r="843012" ht="15"/>
    <row r="843013" ht="15"/>
    <row r="843014" ht="15"/>
    <row r="843015" ht="15"/>
    <row r="843016" ht="15"/>
    <row r="843017" ht="15"/>
    <row r="843018" ht="15"/>
    <row r="843019" ht="15"/>
    <row r="843020" ht="15"/>
    <row r="843021" ht="15"/>
    <row r="843022" ht="15"/>
    <row r="843023" ht="15"/>
    <row r="843024" ht="15"/>
    <row r="843025" ht="15"/>
    <row r="843026" ht="15"/>
    <row r="843027" ht="15"/>
    <row r="843028" ht="15"/>
    <row r="843029" ht="15"/>
    <row r="843030" ht="15"/>
    <row r="843031" ht="15"/>
    <row r="843032" ht="15"/>
    <row r="843033" ht="15"/>
    <row r="843034" ht="15"/>
    <row r="843035" ht="15"/>
    <row r="843036" ht="15"/>
    <row r="843037" ht="15"/>
    <row r="843038" ht="15"/>
    <row r="843039" ht="15"/>
    <row r="843040" ht="15"/>
    <row r="843041" ht="15"/>
    <row r="843042" ht="15"/>
    <row r="843043" ht="15"/>
    <row r="843044" ht="15"/>
    <row r="843045" ht="15"/>
    <row r="843046" ht="15"/>
    <row r="843047" ht="15"/>
    <row r="843048" ht="15"/>
    <row r="843049" ht="15"/>
    <row r="843050" ht="15"/>
    <row r="843051" ht="15"/>
    <row r="843052" ht="15"/>
    <row r="843053" ht="15"/>
    <row r="843054" ht="15"/>
    <row r="843055" ht="15"/>
    <row r="843056" ht="15"/>
    <row r="843057" ht="15"/>
    <row r="843058" ht="15"/>
    <row r="843059" ht="15"/>
    <row r="843060" ht="15"/>
    <row r="843061" ht="15"/>
    <row r="843062" ht="15"/>
    <row r="843063" ht="15"/>
    <row r="843064" ht="15"/>
    <row r="843065" ht="15"/>
    <row r="843066" ht="15"/>
    <row r="843067" ht="15"/>
    <row r="843068" ht="15"/>
    <row r="843069" ht="15"/>
    <row r="843070" ht="15"/>
    <row r="843071" ht="15"/>
    <row r="843072" ht="15"/>
    <row r="843073" ht="15"/>
    <row r="843074" ht="15"/>
    <row r="843075" ht="15"/>
    <row r="843076" ht="15"/>
    <row r="843077" ht="15"/>
    <row r="843078" ht="15"/>
    <row r="843079" ht="15"/>
    <row r="843080" ht="15"/>
    <row r="843081" ht="15"/>
    <row r="843082" ht="15"/>
    <row r="843083" ht="15"/>
    <row r="843084" ht="15"/>
    <row r="843085" ht="15"/>
    <row r="843086" ht="15"/>
    <row r="843087" ht="15"/>
    <row r="843088" ht="15"/>
    <row r="843089" ht="15"/>
    <row r="843090" ht="15"/>
    <row r="843091" ht="15"/>
    <row r="843092" ht="15"/>
    <row r="843093" ht="15"/>
    <row r="843094" ht="15"/>
    <row r="843095" ht="15"/>
    <row r="843096" ht="15"/>
    <row r="843097" ht="15"/>
    <row r="843098" ht="15"/>
    <row r="843099" ht="15"/>
    <row r="843100" ht="15"/>
    <row r="843101" ht="15"/>
    <row r="843102" ht="15"/>
    <row r="843103" ht="15"/>
    <row r="843104" ht="15"/>
    <row r="843105" ht="15"/>
    <row r="843106" ht="15"/>
    <row r="843107" ht="15"/>
    <row r="843108" ht="15"/>
    <row r="843109" ht="15"/>
    <row r="843110" ht="15"/>
    <row r="843111" ht="15"/>
    <row r="843112" ht="15"/>
    <row r="843113" ht="15"/>
    <row r="843114" ht="15"/>
    <row r="843115" ht="15"/>
    <row r="843116" ht="15"/>
    <row r="843117" ht="15"/>
    <row r="843118" ht="15"/>
    <row r="843119" ht="15"/>
    <row r="843120" ht="15"/>
    <row r="843121" ht="15"/>
    <row r="843122" ht="15"/>
    <row r="843123" ht="15"/>
    <row r="843124" ht="15"/>
    <row r="843125" ht="15"/>
    <row r="843126" ht="15"/>
    <row r="843127" ht="15"/>
    <row r="843128" ht="15"/>
    <row r="843129" ht="15"/>
    <row r="843130" ht="15"/>
    <row r="843131" ht="15"/>
    <row r="843132" ht="15"/>
    <row r="843133" ht="15"/>
    <row r="843134" ht="15"/>
    <row r="843135" ht="15"/>
    <row r="843136" ht="15"/>
    <row r="843137" ht="15"/>
    <row r="843138" ht="15"/>
    <row r="843139" ht="15"/>
    <row r="843140" ht="15"/>
    <row r="843141" ht="15"/>
    <row r="843142" ht="15"/>
    <row r="843143" ht="15"/>
    <row r="843144" ht="15"/>
    <row r="843145" ht="15"/>
    <row r="843146" ht="15"/>
    <row r="843147" ht="15"/>
    <row r="843148" ht="15"/>
    <row r="843149" ht="15"/>
    <row r="843150" ht="15"/>
    <row r="843151" ht="15"/>
    <row r="843152" ht="15"/>
    <row r="843153" ht="15"/>
    <row r="843154" ht="15"/>
    <row r="843155" ht="15"/>
    <row r="843156" ht="15"/>
    <row r="843157" ht="15"/>
    <row r="843158" ht="15"/>
    <row r="843159" ht="15"/>
    <row r="843160" ht="15"/>
    <row r="843161" ht="15"/>
    <row r="843162" ht="15"/>
    <row r="843163" ht="15"/>
    <row r="843164" ht="15"/>
    <row r="843165" ht="15"/>
    <row r="843166" ht="15"/>
    <row r="843167" ht="15"/>
    <row r="843168" ht="15"/>
    <row r="843169" ht="15"/>
    <row r="843170" ht="15"/>
    <row r="843171" ht="15"/>
    <row r="843172" ht="15"/>
    <row r="843173" ht="15"/>
    <row r="843174" ht="15"/>
    <row r="843175" ht="15"/>
    <row r="843176" ht="15"/>
    <row r="843177" ht="15"/>
    <row r="843178" ht="15"/>
    <row r="843179" ht="15"/>
    <row r="843180" ht="15"/>
    <row r="843181" ht="15"/>
    <row r="843182" ht="15"/>
    <row r="843183" ht="15"/>
    <row r="843184" ht="15"/>
    <row r="843185" ht="15"/>
    <row r="843186" ht="15"/>
    <row r="843187" ht="15"/>
    <row r="843188" ht="15"/>
    <row r="843189" ht="15"/>
    <row r="843190" ht="15"/>
    <row r="843191" ht="15"/>
    <row r="843192" ht="15"/>
    <row r="843193" ht="15"/>
    <row r="843194" ht="15"/>
    <row r="843195" ht="15"/>
    <row r="843196" ht="15"/>
    <row r="843197" ht="15"/>
    <row r="843198" ht="15"/>
    <row r="843199" ht="15"/>
    <row r="843200" ht="15"/>
    <row r="843201" ht="15"/>
    <row r="843202" ht="15"/>
    <row r="843203" ht="15"/>
    <row r="843204" ht="15"/>
    <row r="843205" ht="15"/>
    <row r="843206" ht="15"/>
    <row r="843207" ht="15"/>
    <row r="843208" ht="15"/>
    <row r="843209" ht="15"/>
    <row r="843210" ht="15"/>
    <row r="843211" ht="15"/>
    <row r="843212" ht="15"/>
    <row r="843213" ht="15"/>
    <row r="843214" ht="15"/>
    <row r="843215" ht="15"/>
    <row r="843216" ht="15"/>
    <row r="843217" ht="15"/>
    <row r="843218" ht="15"/>
    <row r="843219" ht="15"/>
    <row r="843220" ht="15"/>
    <row r="843221" ht="15"/>
    <row r="843222" ht="15"/>
    <row r="843223" ht="15"/>
    <row r="843224" ht="15"/>
    <row r="843225" ht="15"/>
    <row r="843226" ht="15"/>
    <row r="843227" ht="15"/>
    <row r="843228" ht="15"/>
    <row r="843229" ht="15"/>
    <row r="843230" ht="15"/>
    <row r="843231" ht="15"/>
    <row r="843232" ht="15"/>
    <row r="843233" ht="15"/>
    <row r="843234" ht="15"/>
    <row r="843235" ht="15"/>
    <row r="843236" ht="15"/>
    <row r="843237" ht="15"/>
    <row r="843238" ht="15"/>
    <row r="843239" ht="15"/>
    <row r="843240" ht="15"/>
    <row r="843241" ht="15"/>
    <row r="843242" ht="15"/>
    <row r="843243" ht="15"/>
    <row r="843244" ht="15"/>
    <row r="843245" ht="15"/>
    <row r="843246" ht="15"/>
    <row r="843247" ht="15"/>
    <row r="843248" ht="15"/>
    <row r="843249" ht="15"/>
    <row r="843250" ht="15"/>
    <row r="843251" ht="15"/>
    <row r="843252" ht="15"/>
    <row r="843253" ht="15"/>
    <row r="843254" ht="15"/>
    <row r="843255" ht="15"/>
    <row r="843256" ht="15"/>
    <row r="843257" ht="15"/>
    <row r="843258" ht="15"/>
    <row r="843259" ht="15"/>
    <row r="843260" ht="15"/>
    <row r="843261" ht="15"/>
    <row r="843262" ht="15"/>
    <row r="843263" ht="15"/>
    <row r="843264" ht="15"/>
    <row r="843265" ht="15"/>
    <row r="843266" ht="15"/>
    <row r="843267" ht="15"/>
    <row r="843268" ht="15"/>
    <row r="843269" ht="15"/>
    <row r="843270" ht="15"/>
    <row r="843271" ht="15"/>
    <row r="843272" ht="15"/>
    <row r="843273" ht="15"/>
    <row r="843274" ht="15"/>
    <row r="843275" ht="15"/>
    <row r="843276" ht="15"/>
    <row r="843277" ht="15"/>
    <row r="843278" ht="15"/>
    <row r="843279" ht="15"/>
    <row r="843280" ht="15"/>
    <row r="843281" ht="15"/>
    <row r="843282" ht="15"/>
    <row r="843283" ht="15"/>
    <row r="843284" ht="15"/>
    <row r="843285" ht="15"/>
    <row r="843286" ht="15"/>
    <row r="843287" ht="15"/>
    <row r="843288" ht="15"/>
    <row r="843289" ht="15"/>
    <row r="843290" ht="15"/>
    <row r="843291" ht="15"/>
    <row r="843292" ht="15"/>
    <row r="843293" ht="15"/>
    <row r="843294" ht="15"/>
    <row r="843295" ht="15"/>
    <row r="843296" ht="15"/>
    <row r="843297" ht="15"/>
    <row r="843298" ht="15"/>
    <row r="843299" ht="15"/>
    <row r="843300" ht="15"/>
    <row r="843301" ht="15"/>
    <row r="843302" ht="15"/>
    <row r="843303" ht="15"/>
    <row r="843304" ht="15"/>
    <row r="843305" ht="15"/>
    <row r="843306" ht="15"/>
    <row r="843307" ht="15"/>
    <row r="843308" ht="15"/>
    <row r="843309" ht="15"/>
    <row r="843310" ht="15"/>
    <row r="843311" ht="15"/>
    <row r="843312" ht="15"/>
    <row r="843313" ht="15"/>
    <row r="843314" ht="15"/>
    <row r="843315" ht="15"/>
    <row r="843316" ht="15"/>
    <row r="843317" ht="15"/>
    <row r="843318" ht="15"/>
    <row r="843319" ht="15"/>
    <row r="843320" ht="15"/>
    <row r="843321" ht="15"/>
    <row r="843322" ht="15"/>
    <row r="843323" ht="15"/>
    <row r="843324" ht="15"/>
    <row r="843325" ht="15"/>
    <row r="843326" ht="15"/>
    <row r="843327" ht="15"/>
    <row r="843328" ht="15"/>
    <row r="843329" ht="15"/>
    <row r="843330" ht="15"/>
    <row r="843331" ht="15"/>
    <row r="843332" ht="15"/>
    <row r="843333" ht="15"/>
    <row r="843334" ht="15"/>
    <row r="843335" ht="15"/>
    <row r="843336" ht="15"/>
    <row r="843337" ht="15"/>
    <row r="843338" ht="15"/>
    <row r="843339" ht="15"/>
    <row r="843340" ht="15"/>
    <row r="843341" ht="15"/>
    <row r="843342" ht="15"/>
    <row r="843343" ht="15"/>
    <row r="843344" ht="15"/>
    <row r="843345" ht="15"/>
    <row r="843346" ht="15"/>
    <row r="843347" ht="15"/>
    <row r="843348" ht="15"/>
    <row r="843349" ht="15"/>
    <row r="843350" ht="15"/>
    <row r="843351" ht="15"/>
    <row r="843352" ht="15"/>
    <row r="843353" ht="15"/>
    <row r="843354" ht="15"/>
    <row r="843355" ht="15"/>
    <row r="843356" ht="15"/>
    <row r="843357" ht="15"/>
    <row r="843358" ht="15"/>
    <row r="843359" ht="15"/>
    <row r="843360" ht="15"/>
    <row r="843361" ht="15"/>
    <row r="843362" ht="15"/>
    <row r="843363" ht="15"/>
    <row r="843364" ht="15"/>
    <row r="843365" ht="15"/>
    <row r="843366" ht="15"/>
    <row r="843367" ht="15"/>
    <row r="843368" ht="15"/>
    <row r="843369" ht="15"/>
    <row r="843370" ht="15"/>
    <row r="843371" ht="15"/>
    <row r="843372" ht="15"/>
    <row r="843373" ht="15"/>
    <row r="843374" ht="15"/>
    <row r="843375" ht="15"/>
    <row r="843376" ht="15"/>
    <row r="843377" ht="15"/>
    <row r="843378" ht="15"/>
    <row r="843379" ht="15"/>
    <row r="843380" ht="15"/>
    <row r="843381" ht="15"/>
    <row r="843382" ht="15"/>
    <row r="843383" ht="15"/>
    <row r="843384" ht="15"/>
    <row r="843385" ht="15"/>
    <row r="843386" ht="15"/>
    <row r="843387" ht="15"/>
    <row r="843388" ht="15"/>
    <row r="843389" ht="15"/>
    <row r="843390" ht="15"/>
    <row r="843391" ht="15"/>
    <row r="843392" ht="15"/>
    <row r="843393" ht="15"/>
    <row r="843394" ht="15"/>
    <row r="843395" ht="15"/>
    <row r="843396" ht="15"/>
    <row r="843397" ht="15"/>
    <row r="843398" ht="15"/>
    <row r="843399" ht="15"/>
    <row r="843400" ht="15"/>
    <row r="843401" ht="15"/>
    <row r="843402" ht="15"/>
    <row r="843403" ht="15"/>
    <row r="843404" ht="15"/>
    <row r="843405" ht="15"/>
    <row r="843406" ht="15"/>
    <row r="843407" ht="15"/>
    <row r="843408" ht="15"/>
    <row r="843409" ht="15"/>
    <row r="843410" ht="15"/>
    <row r="843411" ht="15"/>
    <row r="843412" ht="15"/>
    <row r="843413" ht="15"/>
    <row r="843414" ht="15"/>
    <row r="843415" ht="15"/>
    <row r="843416" ht="15"/>
    <row r="843417" ht="15"/>
    <row r="843418" ht="15"/>
    <row r="843419" ht="15"/>
    <row r="843420" ht="15"/>
    <row r="843421" ht="15"/>
    <row r="843422" ht="15"/>
    <row r="843423" ht="15"/>
    <row r="843424" ht="15"/>
    <row r="843425" ht="15"/>
    <row r="843426" ht="15"/>
    <row r="843427" ht="15"/>
    <row r="843428" ht="15"/>
    <row r="843429" ht="15"/>
    <row r="843430" ht="15"/>
    <row r="843431" ht="15"/>
    <row r="843432" ht="15"/>
    <row r="843433" ht="15"/>
    <row r="843434" ht="15"/>
    <row r="843435" ht="15"/>
    <row r="843436" ht="15"/>
    <row r="843437" ht="15"/>
    <row r="843438" ht="15"/>
    <row r="843439" ht="15"/>
    <row r="843440" ht="15"/>
    <row r="843441" ht="15"/>
    <row r="843442" ht="15"/>
    <row r="843443" ht="15"/>
    <row r="843444" ht="15"/>
    <row r="843445" ht="15"/>
    <row r="843446" ht="15"/>
    <row r="843447" ht="15"/>
    <row r="843448" ht="15"/>
    <row r="843449" ht="15"/>
    <row r="843450" ht="15"/>
    <row r="843451" ht="15"/>
    <row r="843452" ht="15"/>
    <row r="843453" ht="15"/>
    <row r="843454" ht="15"/>
    <row r="843455" ht="15"/>
    <row r="843456" ht="15"/>
    <row r="843457" ht="15"/>
    <row r="843458" ht="15"/>
    <row r="843459" ht="15"/>
    <row r="843460" ht="15"/>
    <row r="843461" ht="15"/>
    <row r="843462" ht="15"/>
    <row r="843463" ht="15"/>
    <row r="843464" ht="15"/>
    <row r="843465" ht="15"/>
    <row r="843466" ht="15"/>
    <row r="843467" ht="15"/>
    <row r="843468" ht="15"/>
    <row r="843469" ht="15"/>
    <row r="843470" ht="15"/>
    <row r="843471" ht="15"/>
    <row r="843472" ht="15"/>
    <row r="843473" ht="15"/>
    <row r="843474" ht="15"/>
    <row r="843475" ht="15"/>
    <row r="843476" ht="15"/>
    <row r="843477" ht="15"/>
    <row r="843478" ht="15"/>
    <row r="843479" ht="15"/>
    <row r="843480" ht="15"/>
    <row r="843481" ht="15"/>
    <row r="843482" ht="15"/>
    <row r="843483" ht="15"/>
    <row r="843484" ht="15"/>
    <row r="843485" ht="15"/>
    <row r="843486" ht="15"/>
    <row r="843487" ht="15"/>
    <row r="843488" ht="15"/>
    <row r="843489" ht="15"/>
    <row r="843490" ht="15"/>
    <row r="843491" ht="15"/>
    <row r="843492" ht="15"/>
    <row r="843493" ht="15"/>
    <row r="843494" ht="15"/>
    <row r="843495" ht="15"/>
    <row r="843496" ht="15"/>
    <row r="843497" ht="15"/>
    <row r="843498" ht="15"/>
    <row r="843499" ht="15"/>
    <row r="843500" ht="15"/>
    <row r="843501" ht="15"/>
    <row r="843502" ht="15"/>
    <row r="843503" ht="15"/>
    <row r="843504" ht="15"/>
    <row r="843505" ht="15"/>
    <row r="843506" ht="15"/>
    <row r="843507" ht="15"/>
    <row r="843508" ht="15"/>
    <row r="843509" ht="15"/>
    <row r="843510" ht="15"/>
    <row r="843511" ht="15"/>
    <row r="843512" ht="15"/>
    <row r="843513" ht="15"/>
    <row r="843514" ht="15"/>
    <row r="843515" ht="15"/>
    <row r="843516" ht="15"/>
    <row r="843517" ht="15"/>
    <row r="843518" ht="15"/>
    <row r="843519" ht="15"/>
    <row r="843520" ht="15"/>
    <row r="843521" ht="15"/>
    <row r="843522" ht="15"/>
    <row r="843523" ht="15"/>
    <row r="843524" ht="15"/>
    <row r="843525" ht="15"/>
    <row r="843526" ht="15"/>
    <row r="843527" ht="15"/>
    <row r="843528" ht="15"/>
    <row r="843529" ht="15"/>
    <row r="843530" ht="15"/>
    <row r="843531" ht="15"/>
    <row r="843532" ht="15"/>
    <row r="843533" ht="15"/>
    <row r="843534" ht="15"/>
    <row r="843535" ht="15"/>
    <row r="843536" ht="15"/>
    <row r="843537" ht="15"/>
    <row r="843538" ht="15"/>
    <row r="843539" ht="15"/>
    <row r="843540" ht="15"/>
    <row r="843541" ht="15"/>
    <row r="843542" ht="15"/>
    <row r="843543" ht="15"/>
    <row r="843544" ht="15"/>
    <row r="843545" ht="15"/>
    <row r="843546" ht="15"/>
    <row r="843547" ht="15"/>
    <row r="843548" ht="15"/>
    <row r="843549" ht="15"/>
    <row r="843550" ht="15"/>
    <row r="843551" ht="15"/>
    <row r="843552" ht="15"/>
    <row r="843553" ht="15"/>
    <row r="843554" ht="15"/>
    <row r="843555" ht="15"/>
    <row r="843556" ht="15"/>
    <row r="843557" ht="15"/>
    <row r="843558" ht="15"/>
    <row r="843559" ht="15"/>
    <row r="843560" ht="15"/>
    <row r="843561" ht="15"/>
    <row r="843562" ht="15"/>
    <row r="843563" ht="15"/>
    <row r="843564" ht="15"/>
    <row r="843565" ht="15"/>
    <row r="843566" ht="15"/>
    <row r="843567" ht="15"/>
    <row r="843568" ht="15"/>
    <row r="843569" ht="15"/>
    <row r="843570" ht="15"/>
    <row r="843571" ht="15"/>
    <row r="843572" ht="15"/>
    <row r="843573" ht="15"/>
    <row r="843574" ht="15"/>
    <row r="843575" ht="15"/>
    <row r="843576" ht="15"/>
    <row r="843577" ht="15"/>
    <row r="843578" ht="15"/>
    <row r="843579" ht="15"/>
    <row r="843580" ht="15"/>
    <row r="843581" ht="15"/>
    <row r="843582" ht="15"/>
    <row r="843583" ht="15"/>
    <row r="843584" ht="15"/>
    <row r="843585" ht="15"/>
    <row r="843586" ht="15"/>
    <row r="843587" ht="15"/>
    <row r="843588" ht="15"/>
    <row r="843589" ht="15"/>
    <row r="843590" ht="15"/>
    <row r="843591" ht="15"/>
    <row r="843592" ht="15"/>
    <row r="843593" ht="15"/>
    <row r="843594" ht="15"/>
    <row r="843595" ht="15"/>
    <row r="843596" ht="15"/>
    <row r="843597" ht="15"/>
    <row r="843598" ht="15"/>
    <row r="843599" ht="15"/>
    <row r="843600" ht="15"/>
    <row r="843601" ht="15"/>
    <row r="843602" ht="15"/>
    <row r="843603" ht="15"/>
    <row r="843604" ht="15"/>
    <row r="843605" ht="15"/>
    <row r="843606" ht="15"/>
    <row r="843607" ht="15"/>
    <row r="843608" ht="15"/>
    <row r="843609" ht="15"/>
    <row r="843610" ht="15"/>
    <row r="843611" ht="15"/>
    <row r="843612" ht="15"/>
    <row r="843613" ht="15"/>
    <row r="843614" ht="15"/>
    <row r="843615" ht="15"/>
    <row r="843616" ht="15"/>
    <row r="843617" ht="15"/>
    <row r="843618" ht="15"/>
    <row r="843619" ht="15"/>
    <row r="843620" ht="15"/>
    <row r="843621" ht="15"/>
    <row r="843622" ht="15"/>
    <row r="843623" ht="15"/>
    <row r="843624" ht="15"/>
    <row r="843625" ht="15"/>
    <row r="843626" ht="15"/>
    <row r="843627" ht="15"/>
    <row r="843628" ht="15"/>
    <row r="843629" ht="15"/>
    <row r="843630" ht="15"/>
    <row r="843631" ht="15"/>
    <row r="843632" ht="15"/>
    <row r="843633" ht="15"/>
    <row r="843634" ht="15"/>
    <row r="843635" ht="15"/>
    <row r="843636" ht="15"/>
    <row r="843637" ht="15"/>
    <row r="843638" ht="15"/>
    <row r="843639" ht="15"/>
    <row r="843640" ht="15"/>
    <row r="843641" ht="15"/>
    <row r="843642" ht="15"/>
    <row r="843643" ht="15"/>
    <row r="843644" ht="15"/>
    <row r="843645" ht="15"/>
    <row r="843646" ht="15"/>
    <row r="843647" ht="15"/>
    <row r="843648" ht="15"/>
    <row r="843649" ht="15"/>
    <row r="843650" ht="15"/>
    <row r="843651" ht="15"/>
    <row r="843652" ht="15"/>
    <row r="843653" ht="15"/>
    <row r="843654" ht="15"/>
    <row r="843655" ht="15"/>
    <row r="843656" ht="15"/>
    <row r="843657" ht="15"/>
    <row r="843658" ht="15"/>
    <row r="843659" ht="15"/>
    <row r="843660" ht="15"/>
    <row r="843661" ht="15"/>
    <row r="843662" ht="15"/>
    <row r="843663" ht="15"/>
    <row r="843664" ht="15"/>
    <row r="843665" ht="15"/>
    <row r="843666" ht="15"/>
    <row r="843667" ht="15"/>
    <row r="843668" ht="15"/>
    <row r="843669" ht="15"/>
    <row r="843670" ht="15"/>
    <row r="843671" ht="15"/>
    <row r="843672" ht="15"/>
    <row r="843673" ht="15"/>
    <row r="843674" ht="15"/>
    <row r="843675" ht="15"/>
    <row r="843676" ht="15"/>
    <row r="843677" ht="15"/>
    <row r="843678" ht="15"/>
    <row r="843679" ht="15"/>
    <row r="843680" ht="15"/>
    <row r="843681" ht="15"/>
    <row r="843682" ht="15"/>
    <row r="843683" ht="15"/>
    <row r="843684" ht="15"/>
    <row r="843685" ht="15"/>
    <row r="843686" ht="15"/>
    <row r="843687" ht="15"/>
    <row r="843688" ht="15"/>
    <row r="843689" ht="15"/>
    <row r="843690" ht="15"/>
    <row r="843691" ht="15"/>
    <row r="843692" ht="15"/>
    <row r="843693" ht="15"/>
    <row r="843694" ht="15"/>
    <row r="843695" ht="15"/>
    <row r="843696" ht="15"/>
    <row r="843697" ht="15"/>
    <row r="843698" ht="15"/>
    <row r="843699" ht="15"/>
    <row r="843700" ht="15"/>
    <row r="843701" ht="15"/>
    <row r="843702" ht="15"/>
    <row r="843703" ht="15"/>
    <row r="843704" ht="15"/>
    <row r="843705" ht="15"/>
    <row r="843706" ht="15"/>
    <row r="843707" ht="15"/>
    <row r="843708" ht="15"/>
    <row r="843709" ht="15"/>
    <row r="843710" ht="15"/>
    <row r="843711" ht="15"/>
    <row r="843712" ht="15"/>
    <row r="843713" ht="15"/>
    <row r="843714" ht="15"/>
    <row r="843715" ht="15"/>
    <row r="843716" ht="15"/>
    <row r="843717" ht="15"/>
    <row r="843718" ht="15"/>
    <row r="843719" ht="15"/>
    <row r="843720" ht="15"/>
    <row r="843721" ht="15"/>
    <row r="843722" ht="15"/>
    <row r="843723" ht="15"/>
    <row r="843724" ht="15"/>
    <row r="843725" ht="15"/>
    <row r="843726" ht="15"/>
    <row r="843727" ht="15"/>
    <row r="843728" ht="15"/>
    <row r="843729" ht="15"/>
    <row r="843730" ht="15"/>
    <row r="843731" ht="15"/>
    <row r="843732" ht="15"/>
    <row r="843733" ht="15"/>
    <row r="843734" ht="15"/>
    <row r="843735" ht="15"/>
    <row r="843736" ht="15"/>
    <row r="843737" ht="15"/>
    <row r="843738" ht="15"/>
    <row r="843739" ht="15"/>
    <row r="843740" ht="15"/>
    <row r="843741" ht="15"/>
    <row r="843742" ht="15"/>
    <row r="843743" ht="15"/>
    <row r="843744" ht="15"/>
    <row r="843745" ht="15"/>
    <row r="843746" ht="15"/>
    <row r="843747" ht="15"/>
    <row r="843748" ht="15"/>
    <row r="843749" ht="15"/>
    <row r="843750" ht="15"/>
    <row r="843751" ht="15"/>
    <row r="843752" ht="15"/>
    <row r="843753" ht="15"/>
    <row r="843754" ht="15"/>
    <row r="843755" ht="15"/>
    <row r="843756" ht="15"/>
    <row r="843757" ht="15"/>
    <row r="843758" ht="15"/>
    <row r="843759" ht="15"/>
    <row r="843760" ht="15"/>
    <row r="843761" ht="15"/>
    <row r="843762" ht="15"/>
    <row r="843763" ht="15"/>
    <row r="843764" ht="15"/>
    <row r="843765" ht="15"/>
    <row r="843766" ht="15"/>
    <row r="843767" ht="15"/>
    <row r="843768" ht="15"/>
    <row r="843769" ht="15"/>
    <row r="843770" ht="15"/>
    <row r="843771" ht="15"/>
    <row r="843772" ht="15"/>
    <row r="843773" ht="15"/>
    <row r="843774" ht="15"/>
    <row r="843775" ht="15"/>
    <row r="843776" ht="15"/>
    <row r="843777" ht="15"/>
    <row r="843778" ht="15"/>
    <row r="843779" ht="15"/>
    <row r="843780" ht="15"/>
    <row r="843781" ht="15"/>
    <row r="843782" ht="15"/>
    <row r="843783" ht="15"/>
    <row r="843784" ht="15"/>
    <row r="843785" ht="15"/>
    <row r="843786" ht="15"/>
    <row r="843787" ht="15"/>
    <row r="843788" ht="15"/>
    <row r="843789" ht="15"/>
    <row r="843790" ht="15"/>
    <row r="843791" ht="15"/>
    <row r="843792" ht="15"/>
    <row r="843793" ht="15"/>
    <row r="843794" ht="15"/>
    <row r="843795" ht="15"/>
    <row r="843796" ht="15"/>
    <row r="843797" ht="15"/>
    <row r="843798" ht="15"/>
    <row r="843799" ht="15"/>
    <row r="843800" ht="15"/>
    <row r="843801" ht="15"/>
    <row r="843802" ht="15"/>
    <row r="843803" ht="15"/>
    <row r="843804" ht="15"/>
    <row r="843805" ht="15"/>
    <row r="843806" ht="15"/>
    <row r="843807" ht="15"/>
    <row r="843808" ht="15"/>
    <row r="843809" ht="15"/>
    <row r="843810" ht="15"/>
    <row r="843811" ht="15"/>
    <row r="843812" ht="15"/>
    <row r="843813" ht="15"/>
    <row r="843814" ht="15"/>
    <row r="843815" ht="15"/>
    <row r="843816" ht="15"/>
    <row r="843817" ht="15"/>
    <row r="843818" ht="15"/>
    <row r="843819" ht="15"/>
    <row r="843820" ht="15"/>
    <row r="843821" ht="15"/>
    <row r="843822" ht="15"/>
    <row r="843823" ht="15"/>
    <row r="843824" ht="15"/>
    <row r="843825" ht="15"/>
    <row r="843826" ht="15"/>
    <row r="843827" ht="15"/>
    <row r="843828" ht="15"/>
    <row r="843829" ht="15"/>
    <row r="843830" ht="15"/>
    <row r="843831" ht="15"/>
    <row r="843832" ht="15"/>
    <row r="843833" ht="15"/>
    <row r="843834" ht="15"/>
    <row r="843835" ht="15"/>
    <row r="843836" ht="15"/>
    <row r="843837" ht="15"/>
    <row r="843838" ht="15"/>
    <row r="843839" ht="15"/>
    <row r="843840" ht="15"/>
    <row r="843841" ht="15"/>
    <row r="843842" ht="15"/>
    <row r="843843" ht="15"/>
    <row r="843844" ht="15"/>
    <row r="843845" ht="15"/>
    <row r="843846" ht="15"/>
    <row r="843847" ht="15"/>
    <row r="843848" ht="15"/>
    <row r="843849" ht="15"/>
    <row r="843850" ht="15"/>
    <row r="843851" ht="15"/>
    <row r="843852" ht="15"/>
    <row r="843853" ht="15"/>
    <row r="843854" ht="15"/>
    <row r="843855" ht="15"/>
    <row r="843856" ht="15"/>
    <row r="843857" ht="15"/>
    <row r="843858" ht="15"/>
    <row r="843859" ht="15"/>
    <row r="843860" ht="15"/>
    <row r="843861" ht="15"/>
    <row r="843862" ht="15"/>
    <row r="843863" ht="15"/>
    <row r="843864" ht="15"/>
    <row r="843865" ht="15"/>
    <row r="843866" ht="15"/>
    <row r="843867" ht="15"/>
    <row r="843868" ht="15"/>
    <row r="843869" ht="15"/>
    <row r="843870" ht="15"/>
    <row r="843871" ht="15"/>
    <row r="843872" ht="15"/>
    <row r="843873" ht="15"/>
    <row r="843874" ht="15"/>
    <row r="843875" ht="15"/>
    <row r="843876" ht="15"/>
    <row r="843877" ht="15"/>
    <row r="843878" ht="15"/>
    <row r="843879" ht="15"/>
    <row r="843880" ht="15"/>
    <row r="843881" ht="15"/>
    <row r="843882" ht="15"/>
    <row r="843883" ht="15"/>
    <row r="843884" ht="15"/>
    <row r="843885" ht="15"/>
    <row r="843886" ht="15"/>
    <row r="843887" ht="15"/>
    <row r="843888" ht="15"/>
    <row r="843889" ht="15"/>
    <row r="843890" ht="15"/>
    <row r="843891" ht="15"/>
    <row r="843892" ht="15"/>
    <row r="843893" ht="15"/>
    <row r="843894" ht="15"/>
    <row r="843895" ht="15"/>
    <row r="843896" ht="15"/>
    <row r="843897" ht="15"/>
    <row r="843898" ht="15"/>
    <row r="843899" ht="15"/>
    <row r="843900" ht="15"/>
    <row r="843901" ht="15"/>
    <row r="843902" ht="15"/>
    <row r="843903" ht="15"/>
    <row r="843904" ht="15"/>
    <row r="843905" ht="15"/>
    <row r="843906" ht="15"/>
    <row r="843907" ht="15"/>
    <row r="843908" ht="15"/>
    <row r="843909" ht="15"/>
    <row r="843910" ht="15"/>
    <row r="843911" ht="15"/>
    <row r="843912" ht="15"/>
    <row r="843913" ht="15"/>
    <row r="843914" ht="15"/>
    <row r="843915" ht="15"/>
    <row r="843916" ht="15"/>
    <row r="843917" ht="15"/>
    <row r="843918" ht="15"/>
    <row r="843919" ht="15"/>
    <row r="843920" ht="15"/>
    <row r="843921" ht="15"/>
    <row r="843922" ht="15"/>
    <row r="843923" ht="15"/>
    <row r="843924" ht="15"/>
    <row r="843925" ht="15"/>
    <row r="843926" ht="15"/>
    <row r="843927" ht="15"/>
    <row r="843928" ht="15"/>
    <row r="843929" ht="15"/>
    <row r="843930" ht="15"/>
    <row r="843931" ht="15"/>
    <row r="843932" ht="15"/>
    <row r="843933" ht="15"/>
    <row r="843934" ht="15"/>
    <row r="843935" ht="15"/>
    <row r="843936" ht="15"/>
    <row r="843937" ht="15"/>
    <row r="843938" ht="15"/>
    <row r="843939" ht="15"/>
    <row r="843940" ht="15"/>
    <row r="843941" ht="15"/>
    <row r="843942" ht="15"/>
    <row r="843943" ht="15"/>
    <row r="843944" ht="15"/>
    <row r="843945" ht="15"/>
    <row r="843946" ht="15"/>
    <row r="843947" ht="15"/>
    <row r="843948" ht="15"/>
    <row r="843949" ht="15"/>
    <row r="843950" ht="15"/>
    <row r="843951" ht="15"/>
    <row r="843952" ht="15"/>
    <row r="843953" ht="15"/>
    <row r="843954" ht="15"/>
    <row r="843955" ht="15"/>
    <row r="843956" ht="15"/>
    <row r="843957" ht="15"/>
    <row r="843958" ht="15"/>
    <row r="843959" ht="15"/>
    <row r="843960" ht="15"/>
    <row r="843961" ht="15"/>
    <row r="843962" ht="15"/>
    <row r="843963" ht="15"/>
    <row r="843964" ht="15"/>
    <row r="843965" ht="15"/>
    <row r="843966" ht="15"/>
    <row r="843967" ht="15"/>
    <row r="843968" ht="15"/>
    <row r="843969" ht="15"/>
    <row r="843970" ht="15"/>
    <row r="843971" ht="15"/>
    <row r="843972" ht="15"/>
    <row r="843973" ht="15"/>
    <row r="843974" ht="15"/>
    <row r="843975" ht="15"/>
    <row r="843976" ht="15"/>
    <row r="843977" ht="15"/>
    <row r="843978" ht="15"/>
    <row r="843979" ht="15"/>
    <row r="843980" ht="15"/>
    <row r="843981" ht="15"/>
    <row r="843982" ht="15"/>
    <row r="843983" ht="15"/>
    <row r="843984" ht="15"/>
    <row r="843985" ht="15"/>
    <row r="843986" ht="15"/>
    <row r="843987" ht="15"/>
    <row r="843988" ht="15"/>
    <row r="843989" ht="15"/>
    <row r="843990" ht="15"/>
    <row r="843991" ht="15"/>
    <row r="843992" ht="15"/>
    <row r="843993" ht="15"/>
    <row r="843994" ht="15"/>
    <row r="843995" ht="15"/>
    <row r="843996" ht="15"/>
    <row r="843997" ht="15"/>
    <row r="843998" ht="15"/>
    <row r="843999" ht="15"/>
    <row r="844000" ht="15"/>
    <row r="844001" ht="15"/>
    <row r="844002" ht="15"/>
    <row r="844003" ht="15"/>
    <row r="844004" ht="15"/>
    <row r="844005" ht="15"/>
    <row r="844006" ht="15"/>
    <row r="844007" ht="15"/>
    <row r="844008" ht="15"/>
    <row r="844009" ht="15"/>
    <row r="844010" ht="15"/>
    <row r="844011" ht="15"/>
    <row r="844012" ht="15"/>
    <row r="844013" ht="15"/>
    <row r="844014" ht="15"/>
    <row r="844015" ht="15"/>
    <row r="844016" ht="15"/>
    <row r="844017" ht="15"/>
    <row r="844018" ht="15"/>
    <row r="844019" ht="15"/>
    <row r="844020" ht="15"/>
    <row r="844021" ht="15"/>
    <row r="844022" ht="15"/>
    <row r="844023" ht="15"/>
    <row r="844024" ht="15"/>
    <row r="844025" ht="15"/>
    <row r="844026" ht="15"/>
    <row r="844027" ht="15"/>
    <row r="844028" ht="15"/>
    <row r="844029" ht="15"/>
    <row r="844030" ht="15"/>
    <row r="844031" ht="15"/>
    <row r="844032" ht="15"/>
    <row r="844033" ht="15"/>
    <row r="844034" ht="15"/>
    <row r="844035" ht="15"/>
    <row r="844036" ht="15"/>
    <row r="844037" ht="15"/>
    <row r="844038" ht="15"/>
    <row r="844039" ht="15"/>
    <row r="844040" ht="15"/>
    <row r="844041" ht="15"/>
    <row r="844042" ht="15"/>
    <row r="844043" ht="15"/>
    <row r="844044" ht="15"/>
    <row r="844045" ht="15"/>
    <row r="844046" ht="15"/>
    <row r="844047" ht="15"/>
    <row r="844048" ht="15"/>
    <row r="844049" ht="15"/>
    <row r="844050" ht="15"/>
    <row r="844051" ht="15"/>
    <row r="844052" ht="15"/>
    <row r="844053" ht="15"/>
    <row r="844054" ht="15"/>
    <row r="844055" ht="15"/>
    <row r="844056" ht="15"/>
    <row r="844057" ht="15"/>
    <row r="844058" ht="15"/>
    <row r="844059" ht="15"/>
    <row r="844060" ht="15"/>
    <row r="844061" ht="15"/>
    <row r="844062" ht="15"/>
    <row r="844063" ht="15"/>
    <row r="844064" ht="15"/>
    <row r="844065" ht="15"/>
    <row r="844066" ht="15"/>
    <row r="844067" ht="15"/>
    <row r="844068" ht="15"/>
    <row r="844069" ht="15"/>
    <row r="844070" ht="15"/>
    <row r="844071" ht="15"/>
    <row r="844072" ht="15"/>
    <row r="844073" ht="15"/>
    <row r="844074" ht="15"/>
    <row r="844075" ht="15"/>
    <row r="844076" ht="15"/>
    <row r="844077" ht="15"/>
    <row r="844078" ht="15"/>
    <row r="844079" ht="15"/>
    <row r="844080" ht="15"/>
    <row r="844081" ht="15"/>
    <row r="844082" ht="15"/>
    <row r="844083" ht="15"/>
    <row r="844084" ht="15"/>
    <row r="844085" ht="15"/>
    <row r="844086" ht="15"/>
    <row r="844087" ht="15"/>
    <row r="844088" ht="15"/>
    <row r="844089" ht="15"/>
    <row r="844090" ht="15"/>
    <row r="844091" ht="15"/>
    <row r="844092" ht="15"/>
    <row r="844093" ht="15"/>
    <row r="844094" ht="15"/>
    <row r="844095" ht="15"/>
    <row r="844096" ht="15"/>
    <row r="844097" ht="15"/>
    <row r="844098" ht="15"/>
    <row r="844099" ht="15"/>
    <row r="844100" ht="15"/>
    <row r="844101" ht="15"/>
    <row r="844102" ht="15"/>
    <row r="844103" ht="15"/>
    <row r="844104" ht="15"/>
    <row r="844105" ht="15"/>
    <row r="844106" ht="15"/>
    <row r="844107" ht="15"/>
    <row r="844108" ht="15"/>
    <row r="844109" ht="15"/>
    <row r="844110" ht="15"/>
    <row r="844111" ht="15"/>
    <row r="844112" ht="15"/>
    <row r="844113" ht="15"/>
    <row r="844114" ht="15"/>
    <row r="844115" ht="15"/>
    <row r="844116" ht="15"/>
    <row r="844117" ht="15"/>
    <row r="844118" ht="15"/>
    <row r="844119" ht="15"/>
    <row r="844120" ht="15"/>
    <row r="844121" ht="15"/>
    <row r="844122" ht="15"/>
    <row r="844123" ht="15"/>
    <row r="844124" ht="15"/>
    <row r="844125" ht="15"/>
    <row r="844126" ht="15"/>
    <row r="844127" ht="15"/>
    <row r="844128" ht="15"/>
    <row r="844129" ht="15"/>
    <row r="844130" ht="15"/>
    <row r="844131" ht="15"/>
    <row r="844132" ht="15"/>
    <row r="844133" ht="15"/>
    <row r="844134" ht="15"/>
    <row r="844135" ht="15"/>
    <row r="844136" ht="15"/>
    <row r="844137" ht="15"/>
    <row r="844138" ht="15"/>
    <row r="844139" ht="15"/>
    <row r="844140" ht="15"/>
    <row r="844141" ht="15"/>
    <row r="844142" ht="15"/>
    <row r="844143" ht="15"/>
    <row r="844144" ht="15"/>
    <row r="844145" ht="15"/>
    <row r="844146" ht="15"/>
    <row r="844147" ht="15"/>
    <row r="844148" ht="15"/>
    <row r="844149" ht="15"/>
    <row r="844150" ht="15"/>
    <row r="844151" ht="15"/>
    <row r="844152" ht="15"/>
    <row r="844153" ht="15"/>
    <row r="844154" ht="15"/>
    <row r="844155" ht="15"/>
    <row r="844156" ht="15"/>
    <row r="844157" ht="15"/>
    <row r="844158" ht="15"/>
    <row r="844159" ht="15"/>
    <row r="844160" ht="15"/>
    <row r="844161" ht="15"/>
    <row r="844162" ht="15"/>
    <row r="844163" ht="15"/>
    <row r="844164" ht="15"/>
    <row r="844165" ht="15"/>
    <row r="844166" ht="15"/>
    <row r="844167" ht="15"/>
    <row r="844168" ht="15"/>
    <row r="844169" ht="15"/>
    <row r="844170" ht="15"/>
    <row r="844171" ht="15"/>
    <row r="844172" ht="15"/>
    <row r="844173" ht="15"/>
    <row r="844174" ht="15"/>
    <row r="844175" ht="15"/>
    <row r="844176" ht="15"/>
    <row r="844177" ht="15"/>
    <row r="844178" ht="15"/>
    <row r="844179" ht="15"/>
    <row r="844180" ht="15"/>
    <row r="844181" ht="15"/>
    <row r="844182" ht="15"/>
    <row r="844183" ht="15"/>
    <row r="844184" ht="15"/>
    <row r="844185" ht="15"/>
    <row r="844186" ht="15"/>
    <row r="844187" ht="15"/>
    <row r="844188" ht="15"/>
    <row r="844189" ht="15"/>
    <row r="844190" ht="15"/>
    <row r="844191" ht="15"/>
    <row r="844192" ht="15"/>
    <row r="844193" ht="15"/>
    <row r="844194" ht="15"/>
    <row r="844195" ht="15"/>
    <row r="844196" ht="15"/>
    <row r="844197" ht="15"/>
    <row r="844198" ht="15"/>
    <row r="844199" ht="15"/>
    <row r="844200" ht="15"/>
    <row r="844201" ht="15"/>
    <row r="844202" ht="15"/>
    <row r="844203" ht="15"/>
    <row r="844204" ht="15"/>
    <row r="844205" ht="15"/>
    <row r="844206" ht="15"/>
    <row r="844207" ht="15"/>
    <row r="844208" ht="15"/>
    <row r="844209" ht="15"/>
    <row r="844210" ht="15"/>
    <row r="844211" ht="15"/>
    <row r="844212" ht="15"/>
    <row r="844213" ht="15"/>
    <row r="844214" ht="15"/>
    <row r="844215" ht="15"/>
    <row r="844216" ht="15"/>
    <row r="844217" ht="15"/>
    <row r="844218" ht="15"/>
    <row r="844219" ht="15"/>
    <row r="844220" ht="15"/>
    <row r="844221" ht="15"/>
    <row r="844222" ht="15"/>
    <row r="844223" ht="15"/>
    <row r="844224" ht="15"/>
    <row r="844225" ht="15"/>
    <row r="844226" ht="15"/>
    <row r="844227" ht="15"/>
    <row r="844228" ht="15"/>
    <row r="844229" ht="15"/>
    <row r="844230" ht="15"/>
    <row r="844231" ht="15"/>
    <row r="844232" ht="15"/>
    <row r="844233" ht="15"/>
    <row r="844234" ht="15"/>
    <row r="844235" ht="15"/>
    <row r="844236" ht="15"/>
    <row r="844237" ht="15"/>
    <row r="844238" ht="15"/>
    <row r="844239" ht="15"/>
    <row r="844240" ht="15"/>
    <row r="844241" ht="15"/>
    <row r="844242" ht="15"/>
    <row r="844243" ht="15"/>
    <row r="844244" ht="15"/>
    <row r="844245" ht="15"/>
    <row r="844246" ht="15"/>
    <row r="844247" ht="15"/>
    <row r="844248" ht="15"/>
    <row r="844249" ht="15"/>
    <row r="844250" ht="15"/>
    <row r="844251" ht="15"/>
    <row r="844252" ht="15"/>
    <row r="844253" ht="15"/>
    <row r="844254" ht="15"/>
    <row r="844255" ht="15"/>
    <row r="844256" ht="15"/>
    <row r="844257" ht="15"/>
    <row r="844258" ht="15"/>
    <row r="844259" ht="15"/>
    <row r="844260" ht="15"/>
    <row r="844261" ht="15"/>
    <row r="844262" ht="15"/>
    <row r="844263" ht="15"/>
    <row r="844264" ht="15"/>
    <row r="844265" ht="15"/>
    <row r="844266" ht="15"/>
    <row r="844267" ht="15"/>
    <row r="844268" ht="15"/>
    <row r="844269" ht="15"/>
    <row r="844270" ht="15"/>
    <row r="844271" ht="15"/>
    <row r="844272" ht="15"/>
    <row r="844273" ht="15"/>
    <row r="844274" ht="15"/>
    <row r="844275" ht="15"/>
    <row r="844276" ht="15"/>
    <row r="844277" ht="15"/>
    <row r="844278" ht="15"/>
    <row r="844279" ht="15"/>
    <row r="844280" ht="15"/>
    <row r="844281" ht="15"/>
    <row r="844282" ht="15"/>
    <row r="844283" ht="15"/>
    <row r="844284" ht="15"/>
    <row r="844285" ht="15"/>
    <row r="844286" ht="15"/>
    <row r="844287" ht="15"/>
    <row r="844288" ht="15"/>
    <row r="844289" ht="15"/>
    <row r="844290" ht="15"/>
    <row r="844291" ht="15"/>
    <row r="844292" ht="15"/>
    <row r="844293" ht="15"/>
    <row r="844294" ht="15"/>
    <row r="844295" ht="15"/>
    <row r="844296" ht="15"/>
    <row r="844297" ht="15"/>
    <row r="844298" ht="15"/>
    <row r="844299" ht="15"/>
    <row r="844300" ht="15"/>
    <row r="844301" ht="15"/>
    <row r="844302" ht="15"/>
    <row r="844303" ht="15"/>
    <row r="844304" ht="15"/>
    <row r="844305" ht="15"/>
    <row r="844306" ht="15"/>
    <row r="844307" ht="15"/>
    <row r="844308" ht="15"/>
    <row r="844309" ht="15"/>
    <row r="844310" ht="15"/>
    <row r="844311" ht="15"/>
    <row r="844312" ht="15"/>
    <row r="844313" ht="15"/>
    <row r="844314" ht="15"/>
    <row r="844315" ht="15"/>
    <row r="844316" ht="15"/>
    <row r="844317" ht="15"/>
    <row r="844318" ht="15"/>
    <row r="844319" ht="15"/>
    <row r="844320" ht="15"/>
    <row r="844321" ht="15"/>
    <row r="844322" ht="15"/>
    <row r="844323" ht="15"/>
    <row r="844324" ht="15"/>
    <row r="844325" ht="15"/>
    <row r="844326" ht="15"/>
    <row r="844327" ht="15"/>
    <row r="844328" ht="15"/>
    <row r="844329" ht="15"/>
    <row r="844330" ht="15"/>
    <row r="844331" ht="15"/>
    <row r="844332" ht="15"/>
    <row r="844333" ht="15"/>
    <row r="844334" ht="15"/>
    <row r="844335" ht="15"/>
    <row r="844336" ht="15"/>
    <row r="844337" ht="15"/>
    <row r="844338" ht="15"/>
    <row r="844339" ht="15"/>
    <row r="844340" ht="15"/>
    <row r="844341" ht="15"/>
    <row r="844342" ht="15"/>
    <row r="844343" ht="15"/>
    <row r="844344" ht="15"/>
    <row r="844345" ht="15"/>
    <row r="844346" ht="15"/>
    <row r="844347" ht="15"/>
    <row r="844348" ht="15"/>
    <row r="844349" ht="15"/>
    <row r="844350" ht="15"/>
    <row r="844351" ht="15"/>
    <row r="844352" ht="15"/>
    <row r="844353" ht="15"/>
    <row r="844354" ht="15"/>
    <row r="844355" ht="15"/>
    <row r="844356" ht="15"/>
    <row r="844357" ht="15"/>
    <row r="844358" ht="15"/>
    <row r="844359" ht="15"/>
    <row r="844360" ht="15"/>
    <row r="844361" ht="15"/>
    <row r="844362" ht="15"/>
    <row r="844363" ht="15"/>
    <row r="844364" ht="15"/>
    <row r="844365" ht="15"/>
    <row r="844366" ht="15"/>
    <row r="844367" ht="15"/>
    <row r="844368" ht="15"/>
    <row r="844369" ht="15"/>
    <row r="844370" ht="15"/>
    <row r="844371" ht="15"/>
    <row r="844372" ht="15"/>
    <row r="844373" ht="15"/>
    <row r="844374" ht="15"/>
    <row r="844375" ht="15"/>
    <row r="844376" ht="15"/>
    <row r="844377" ht="15"/>
    <row r="844378" ht="15"/>
    <row r="844379" ht="15"/>
    <row r="844380" ht="15"/>
    <row r="844381" ht="15"/>
    <row r="844382" ht="15"/>
    <row r="844383" ht="15"/>
    <row r="844384" ht="15"/>
    <row r="844385" ht="15"/>
    <row r="844386" ht="15"/>
    <row r="844387" ht="15"/>
    <row r="844388" ht="15"/>
    <row r="844389" ht="15"/>
    <row r="844390" ht="15"/>
    <row r="844391" ht="15"/>
    <row r="844392" ht="15"/>
    <row r="844393" ht="15"/>
    <row r="844394" ht="15"/>
    <row r="844395" ht="15"/>
    <row r="844396" ht="15"/>
    <row r="844397" ht="15"/>
    <row r="844398" ht="15"/>
    <row r="844399" ht="15"/>
    <row r="844400" ht="15"/>
    <row r="844401" ht="15"/>
    <row r="844402" ht="15"/>
    <row r="844403" ht="15"/>
    <row r="844404" ht="15"/>
    <row r="844405" ht="15"/>
    <row r="844406" ht="15"/>
    <row r="844407" ht="15"/>
    <row r="844408" ht="15"/>
    <row r="844409" ht="15"/>
    <row r="844410" ht="15"/>
    <row r="844411" ht="15"/>
    <row r="844412" ht="15"/>
    <row r="844413" ht="15"/>
    <row r="844414" ht="15"/>
    <row r="844415" ht="15"/>
    <row r="844416" ht="15"/>
    <row r="844417" ht="15"/>
    <row r="844418" ht="15"/>
    <row r="844419" ht="15"/>
    <row r="844420" ht="15"/>
    <row r="844421" ht="15"/>
    <row r="844422" ht="15"/>
    <row r="844423" ht="15"/>
    <row r="844424" ht="15"/>
    <row r="844425" ht="15"/>
    <row r="844426" ht="15"/>
    <row r="844427" ht="15"/>
    <row r="844428" ht="15"/>
    <row r="844429" ht="15"/>
    <row r="844430" ht="15"/>
    <row r="844431" ht="15"/>
    <row r="844432" ht="15"/>
    <row r="844433" ht="15"/>
    <row r="844434" ht="15"/>
    <row r="844435" ht="15"/>
    <row r="844436" ht="15"/>
    <row r="844437" ht="15"/>
    <row r="844438" ht="15"/>
    <row r="844439" ht="15"/>
    <row r="844440" ht="15"/>
    <row r="844441" ht="15"/>
    <row r="844442" ht="15"/>
    <row r="844443" ht="15"/>
    <row r="844444" ht="15"/>
    <row r="844445" ht="15"/>
    <row r="844446" ht="15"/>
    <row r="844447" ht="15"/>
    <row r="844448" ht="15"/>
    <row r="844449" ht="15"/>
    <row r="844450" ht="15"/>
    <row r="844451" ht="15"/>
    <row r="844452" ht="15"/>
    <row r="844453" ht="15"/>
    <row r="844454" ht="15"/>
    <row r="844455" ht="15"/>
    <row r="844456" ht="15"/>
    <row r="844457" ht="15"/>
    <row r="844458" ht="15"/>
    <row r="844459" ht="15"/>
    <row r="844460" ht="15"/>
    <row r="844461" ht="15"/>
    <row r="844462" ht="15"/>
    <row r="844463" ht="15"/>
    <row r="844464" ht="15"/>
    <row r="844465" ht="15"/>
    <row r="844466" ht="15"/>
    <row r="844467" ht="15"/>
    <row r="844468" ht="15"/>
    <row r="844469" ht="15"/>
    <row r="844470" ht="15"/>
    <row r="844471" ht="15"/>
    <row r="844472" ht="15"/>
    <row r="844473" ht="15"/>
    <row r="844474" ht="15"/>
    <row r="844475" ht="15"/>
    <row r="844476" ht="15"/>
    <row r="844477" ht="15"/>
    <row r="844478" ht="15"/>
    <row r="844479" ht="15"/>
    <row r="844480" ht="15"/>
    <row r="844481" ht="15"/>
    <row r="844482" ht="15"/>
    <row r="844483" ht="15"/>
    <row r="844484" ht="15"/>
    <row r="844485" ht="15"/>
    <row r="844486" ht="15"/>
    <row r="844487" ht="15"/>
    <row r="844488" ht="15"/>
    <row r="844489" ht="15"/>
    <row r="844490" ht="15"/>
    <row r="844491" ht="15"/>
    <row r="844492" ht="15"/>
    <row r="844493" ht="15"/>
    <row r="844494" ht="15"/>
    <row r="844495" ht="15"/>
    <row r="844496" ht="15"/>
    <row r="844497" ht="15"/>
    <row r="844498" ht="15"/>
    <row r="844499" ht="15"/>
    <row r="844500" ht="15"/>
    <row r="844501" ht="15"/>
    <row r="844502" ht="15"/>
    <row r="844503" ht="15"/>
    <row r="844504" ht="15"/>
    <row r="844505" ht="15"/>
    <row r="844506" ht="15"/>
    <row r="844507" ht="15"/>
    <row r="844508" ht="15"/>
    <row r="844509" ht="15"/>
    <row r="844510" ht="15"/>
    <row r="844511" ht="15"/>
    <row r="844512" ht="15"/>
    <row r="844513" ht="15"/>
    <row r="844514" ht="15"/>
    <row r="844515" ht="15"/>
    <row r="844516" ht="15"/>
    <row r="844517" ht="15"/>
    <row r="844518" ht="15"/>
    <row r="844519" ht="15"/>
    <row r="844520" ht="15"/>
    <row r="844521" ht="15"/>
    <row r="844522" ht="15"/>
    <row r="844523" ht="15"/>
    <row r="844524" ht="15"/>
    <row r="844525" ht="15"/>
    <row r="844526" ht="15"/>
    <row r="844527" ht="15"/>
    <row r="844528" ht="15"/>
    <row r="844529" ht="15"/>
    <row r="844530" ht="15"/>
    <row r="844531" ht="15"/>
    <row r="844532" ht="15"/>
    <row r="844533" ht="15"/>
    <row r="844534" ht="15"/>
    <row r="844535" ht="15"/>
    <row r="844536" ht="15"/>
    <row r="844537" ht="15"/>
    <row r="844538" ht="15"/>
    <row r="844539" ht="15"/>
    <row r="844540" ht="15"/>
    <row r="844541" ht="15"/>
    <row r="844542" ht="15"/>
    <row r="844543" ht="15"/>
    <row r="844544" ht="15"/>
    <row r="844545" ht="15"/>
    <row r="844546" ht="15"/>
    <row r="844547" ht="15"/>
    <row r="844548" ht="15"/>
    <row r="844549" ht="15"/>
    <row r="844550" ht="15"/>
    <row r="844551" ht="15"/>
    <row r="844552" ht="15"/>
    <row r="844553" ht="15"/>
    <row r="844554" ht="15"/>
    <row r="844555" ht="15"/>
    <row r="844556" ht="15"/>
    <row r="844557" ht="15"/>
    <row r="844558" ht="15"/>
    <row r="844559" ht="15"/>
    <row r="844560" ht="15"/>
    <row r="844561" ht="15"/>
    <row r="844562" ht="15"/>
    <row r="844563" ht="15"/>
    <row r="844564" ht="15"/>
    <row r="844565" ht="15"/>
    <row r="844566" ht="15"/>
    <row r="844567" ht="15"/>
    <row r="844568" ht="15"/>
    <row r="844569" ht="15"/>
    <row r="844570" ht="15"/>
    <row r="844571" ht="15"/>
    <row r="844572" ht="15"/>
    <row r="844573" ht="15"/>
    <row r="844574" ht="15"/>
    <row r="844575" ht="15"/>
    <row r="844576" ht="15"/>
    <row r="844577" ht="15"/>
    <row r="844578" ht="15"/>
    <row r="844579" ht="15"/>
    <row r="844580" ht="15"/>
    <row r="844581" ht="15"/>
    <row r="844582" ht="15"/>
    <row r="844583" ht="15"/>
    <row r="844584" ht="15"/>
    <row r="844585" ht="15"/>
    <row r="844586" ht="15"/>
    <row r="844587" ht="15"/>
    <row r="844588" ht="15"/>
    <row r="844589" ht="15"/>
    <row r="844590" ht="15"/>
    <row r="844591" ht="15"/>
    <row r="844592" ht="15"/>
    <row r="844593" ht="15"/>
    <row r="844594" ht="15"/>
    <row r="844595" ht="15"/>
    <row r="844596" ht="15"/>
    <row r="844597" ht="15"/>
    <row r="844598" ht="15"/>
    <row r="844599" ht="15"/>
    <row r="844600" ht="15"/>
    <row r="844601" ht="15"/>
    <row r="844602" ht="15"/>
    <row r="844603" ht="15"/>
    <row r="844604" ht="15"/>
    <row r="844605" ht="15"/>
    <row r="844606" ht="15"/>
    <row r="844607" ht="15"/>
    <row r="844608" ht="15"/>
    <row r="844609" ht="15"/>
    <row r="844610" ht="15"/>
    <row r="844611" ht="15"/>
    <row r="844612" ht="15"/>
    <row r="844613" ht="15"/>
    <row r="844614" ht="15"/>
    <row r="844615" ht="15"/>
    <row r="844616" ht="15"/>
    <row r="844617" ht="15"/>
    <row r="844618" ht="15"/>
    <row r="844619" ht="15"/>
    <row r="844620" ht="15"/>
    <row r="844621" ht="15"/>
    <row r="844622" ht="15"/>
    <row r="844623" ht="15"/>
    <row r="844624" ht="15"/>
    <row r="844625" ht="15"/>
    <row r="844626" ht="15"/>
    <row r="844627" ht="15"/>
    <row r="844628" ht="15"/>
    <row r="844629" ht="15"/>
    <row r="844630" ht="15"/>
    <row r="844631" ht="15"/>
    <row r="844632" ht="15"/>
    <row r="844633" ht="15"/>
    <row r="844634" ht="15"/>
    <row r="844635" ht="15"/>
    <row r="844636" ht="15"/>
    <row r="844637" ht="15"/>
    <row r="844638" ht="15"/>
    <row r="844639" ht="15"/>
    <row r="844640" ht="15"/>
    <row r="844641" ht="15"/>
    <row r="844642" ht="15"/>
    <row r="844643" ht="15"/>
    <row r="844644" ht="15"/>
    <row r="844645" ht="15"/>
    <row r="844646" ht="15"/>
    <row r="844647" ht="15"/>
    <row r="844648" ht="15"/>
    <row r="844649" ht="15"/>
    <row r="844650" ht="15"/>
    <row r="844651" ht="15"/>
    <row r="844652" ht="15"/>
    <row r="844653" ht="15"/>
    <row r="844654" ht="15"/>
    <row r="844655" ht="15"/>
    <row r="844656" ht="15"/>
    <row r="844657" ht="15"/>
    <row r="844658" ht="15"/>
    <row r="844659" ht="15"/>
    <row r="844660" ht="15"/>
    <row r="844661" ht="15"/>
    <row r="844662" ht="15"/>
    <row r="844663" ht="15"/>
    <row r="844664" ht="15"/>
    <row r="844665" ht="15"/>
    <row r="844666" ht="15"/>
    <row r="844667" ht="15"/>
    <row r="844668" ht="15"/>
    <row r="844669" ht="15"/>
    <row r="844670" ht="15"/>
    <row r="844671" ht="15"/>
    <row r="844672" ht="15"/>
    <row r="844673" ht="15"/>
    <row r="844674" ht="15"/>
    <row r="844675" ht="15"/>
    <row r="844676" ht="15"/>
    <row r="844677" ht="15"/>
    <row r="844678" ht="15"/>
    <row r="844679" ht="15"/>
    <row r="844680" ht="15"/>
    <row r="844681" ht="15"/>
    <row r="844682" ht="15"/>
    <row r="844683" ht="15"/>
    <row r="844684" ht="15"/>
    <row r="844685" ht="15"/>
    <row r="844686" ht="15"/>
    <row r="844687" ht="15"/>
    <row r="844688" ht="15"/>
    <row r="844689" ht="15"/>
    <row r="844690" ht="15"/>
    <row r="844691" ht="15"/>
    <row r="844692" ht="15"/>
    <row r="844693" ht="15"/>
    <row r="844694" ht="15"/>
    <row r="844695" ht="15"/>
    <row r="844696" ht="15"/>
    <row r="844697" ht="15"/>
    <row r="844698" ht="15"/>
    <row r="844699" ht="15"/>
    <row r="844700" ht="15"/>
    <row r="844701" ht="15"/>
    <row r="844702" ht="15"/>
    <row r="844703" ht="15"/>
    <row r="844704" ht="15"/>
    <row r="844705" ht="15"/>
    <row r="844706" ht="15"/>
    <row r="844707" ht="15"/>
    <row r="844708" ht="15"/>
    <row r="844709" ht="15"/>
    <row r="844710" ht="15"/>
    <row r="844711" ht="15"/>
    <row r="844712" ht="15"/>
    <row r="844713" ht="15"/>
    <row r="844714" ht="15"/>
    <row r="844715" ht="15"/>
    <row r="844716" ht="15"/>
    <row r="844717" ht="15"/>
    <row r="844718" ht="15"/>
    <row r="844719" ht="15"/>
    <row r="844720" ht="15"/>
    <row r="844721" ht="15"/>
    <row r="844722" ht="15"/>
    <row r="844723" ht="15"/>
    <row r="844724" ht="15"/>
    <row r="844725" ht="15"/>
    <row r="844726" ht="15"/>
    <row r="844727" ht="15"/>
    <row r="844728" ht="15"/>
    <row r="844729" ht="15"/>
    <row r="844730" ht="15"/>
    <row r="844731" ht="15"/>
    <row r="844732" ht="15"/>
    <row r="844733" ht="15"/>
    <row r="844734" ht="15"/>
    <row r="844735" ht="15"/>
    <row r="844736" ht="15"/>
    <row r="844737" ht="15"/>
    <row r="844738" ht="15"/>
    <row r="844739" ht="15"/>
    <row r="844740" ht="15"/>
    <row r="844741" ht="15"/>
    <row r="844742" ht="15"/>
    <row r="844743" ht="15"/>
    <row r="844744" ht="15"/>
    <row r="844745" ht="15"/>
    <row r="844746" ht="15"/>
    <row r="844747" ht="15"/>
    <row r="844748" ht="15"/>
    <row r="844749" ht="15"/>
    <row r="844750" ht="15"/>
    <row r="844751" ht="15"/>
    <row r="844752" ht="15"/>
    <row r="844753" ht="15"/>
    <row r="844754" ht="15"/>
    <row r="844755" ht="15"/>
    <row r="844756" ht="15"/>
    <row r="844757" ht="15"/>
    <row r="844758" ht="15"/>
    <row r="844759" ht="15"/>
    <row r="844760" ht="15"/>
    <row r="844761" ht="15"/>
    <row r="844762" ht="15"/>
    <row r="844763" ht="15"/>
    <row r="844764" ht="15"/>
    <row r="844765" ht="15"/>
    <row r="844766" ht="15"/>
    <row r="844767" ht="15"/>
    <row r="844768" ht="15"/>
    <row r="844769" ht="15"/>
    <row r="844770" ht="15"/>
    <row r="844771" ht="15"/>
    <row r="844772" ht="15"/>
    <row r="844773" ht="15"/>
    <row r="844774" ht="15"/>
    <row r="844775" ht="15"/>
    <row r="844776" ht="15"/>
    <row r="844777" ht="15"/>
    <row r="844778" ht="15"/>
    <row r="844779" ht="15"/>
    <row r="844780" ht="15"/>
    <row r="844781" ht="15"/>
    <row r="844782" ht="15"/>
    <row r="844783" ht="15"/>
    <row r="844784" ht="15"/>
    <row r="844785" ht="15"/>
    <row r="844786" ht="15"/>
    <row r="844787" ht="15"/>
    <row r="844788" ht="15"/>
    <row r="844789" ht="15"/>
    <row r="844790" ht="15"/>
    <row r="844791" ht="15"/>
    <row r="844792" ht="15"/>
    <row r="844793" ht="15"/>
    <row r="844794" ht="15"/>
    <row r="844795" ht="15"/>
    <row r="844796" ht="15"/>
    <row r="844797" ht="15"/>
    <row r="844798" ht="15"/>
    <row r="844799" ht="15"/>
    <row r="844800" ht="15"/>
    <row r="844801" ht="15"/>
    <row r="844802" ht="15"/>
    <row r="844803" ht="15"/>
    <row r="844804" ht="15"/>
    <row r="844805" ht="15"/>
    <row r="844806" ht="15"/>
    <row r="844807" ht="15"/>
    <row r="844808" ht="15"/>
    <row r="844809" ht="15"/>
    <row r="844810" ht="15"/>
    <row r="844811" ht="15"/>
    <row r="844812" ht="15"/>
    <row r="844813" ht="15"/>
    <row r="844814" ht="15"/>
    <row r="844815" ht="15"/>
    <row r="844816" ht="15"/>
    <row r="844817" ht="15"/>
    <row r="844818" ht="15"/>
    <row r="844819" ht="15"/>
    <row r="844820" ht="15"/>
    <row r="844821" ht="15"/>
    <row r="844822" ht="15"/>
    <row r="844823" ht="15"/>
    <row r="844824" ht="15"/>
    <row r="844825" ht="15"/>
    <row r="844826" ht="15"/>
    <row r="844827" ht="15"/>
    <row r="844828" ht="15"/>
    <row r="844829" ht="15"/>
    <row r="844830" ht="15"/>
    <row r="844831" ht="15"/>
    <row r="844832" ht="15"/>
    <row r="844833" ht="15"/>
    <row r="844834" ht="15"/>
    <row r="844835" ht="15"/>
    <row r="844836" ht="15"/>
    <row r="844837" ht="15"/>
    <row r="844838" ht="15"/>
    <row r="844839" ht="15"/>
    <row r="844840" ht="15"/>
    <row r="844841" ht="15"/>
    <row r="844842" ht="15"/>
    <row r="844843" ht="15"/>
    <row r="844844" ht="15"/>
    <row r="844845" ht="15"/>
    <row r="844846" ht="15"/>
    <row r="844847" ht="15"/>
    <row r="844848" ht="15"/>
    <row r="844849" ht="15"/>
    <row r="844850" ht="15"/>
    <row r="844851" ht="15"/>
    <row r="844852" ht="15"/>
    <row r="844853" ht="15"/>
    <row r="844854" ht="15"/>
    <row r="844855" ht="15"/>
    <row r="844856" ht="15"/>
    <row r="844857" ht="15"/>
    <row r="844858" ht="15"/>
    <row r="844859" ht="15"/>
    <row r="844860" ht="15"/>
    <row r="844861" ht="15"/>
    <row r="844862" ht="15"/>
    <row r="844863" ht="15"/>
    <row r="844864" ht="15"/>
    <row r="844865" ht="15"/>
    <row r="844866" ht="15"/>
    <row r="844867" ht="15"/>
    <row r="844868" ht="15"/>
    <row r="844869" ht="15"/>
    <row r="844870" ht="15"/>
    <row r="844871" ht="15"/>
    <row r="844872" ht="15"/>
    <row r="844873" ht="15"/>
    <row r="844874" ht="15"/>
    <row r="844875" ht="15"/>
    <row r="844876" ht="15"/>
    <row r="844877" ht="15"/>
    <row r="844878" ht="15"/>
    <row r="844879" ht="15"/>
    <row r="844880" ht="15"/>
    <row r="844881" ht="15"/>
    <row r="844882" ht="15"/>
    <row r="844883" ht="15"/>
    <row r="844884" ht="15"/>
    <row r="844885" ht="15"/>
    <row r="844886" ht="15"/>
    <row r="844887" ht="15"/>
    <row r="844888" ht="15"/>
    <row r="844889" ht="15"/>
    <row r="844890" ht="15"/>
    <row r="844891" ht="15"/>
    <row r="844892" ht="15"/>
    <row r="844893" ht="15"/>
    <row r="844894" ht="15"/>
    <row r="844895" ht="15"/>
    <row r="844896" ht="15"/>
    <row r="844897" ht="15"/>
    <row r="844898" ht="15"/>
    <row r="844899" ht="15"/>
    <row r="844900" ht="15"/>
    <row r="844901" ht="15"/>
    <row r="844902" ht="15"/>
    <row r="844903" ht="15"/>
    <row r="844904" ht="15"/>
    <row r="844905" ht="15"/>
    <row r="844906" ht="15"/>
    <row r="844907" ht="15"/>
    <row r="844908" ht="15"/>
    <row r="844909" ht="15"/>
    <row r="844910" ht="15"/>
    <row r="844911" ht="15"/>
    <row r="844912" ht="15"/>
    <row r="844913" ht="15"/>
    <row r="844914" ht="15"/>
    <row r="844915" ht="15"/>
    <row r="844916" ht="15"/>
    <row r="844917" ht="15"/>
    <row r="844918" ht="15"/>
    <row r="844919" ht="15"/>
    <row r="844920" ht="15"/>
    <row r="844921" ht="15"/>
    <row r="844922" ht="15"/>
    <row r="844923" ht="15"/>
    <row r="844924" ht="15"/>
    <row r="844925" ht="15"/>
    <row r="844926" ht="15"/>
    <row r="844927" ht="15"/>
    <row r="844928" ht="15"/>
    <row r="844929" ht="15"/>
    <row r="844930" ht="15"/>
    <row r="844931" ht="15"/>
    <row r="844932" ht="15"/>
    <row r="844933" ht="15"/>
    <row r="844934" ht="15"/>
    <row r="844935" ht="15"/>
    <row r="844936" ht="15"/>
    <row r="844937" ht="15"/>
    <row r="844938" ht="15"/>
    <row r="844939" ht="15"/>
    <row r="844940" ht="15"/>
    <row r="844941" ht="15"/>
    <row r="844942" ht="15"/>
    <row r="844943" ht="15"/>
    <row r="844944" ht="15"/>
    <row r="844945" ht="15"/>
    <row r="844946" ht="15"/>
    <row r="844947" ht="15"/>
    <row r="844948" ht="15"/>
    <row r="844949" ht="15"/>
    <row r="844950" ht="15"/>
    <row r="844951" ht="15"/>
    <row r="844952" ht="15"/>
    <row r="844953" ht="15"/>
    <row r="844954" ht="15"/>
    <row r="844955" ht="15"/>
    <row r="844956" ht="15"/>
    <row r="844957" ht="15"/>
    <row r="844958" ht="15"/>
    <row r="844959" ht="15"/>
    <row r="844960" ht="15"/>
    <row r="844961" ht="15"/>
    <row r="844962" ht="15"/>
    <row r="844963" ht="15"/>
    <row r="844964" ht="15"/>
    <row r="844965" ht="15"/>
    <row r="844966" ht="15"/>
    <row r="844967" ht="15"/>
    <row r="844968" ht="15"/>
    <row r="844969" ht="15"/>
    <row r="844970" ht="15"/>
    <row r="844971" ht="15"/>
    <row r="844972" ht="15"/>
    <row r="844973" ht="15"/>
    <row r="844974" ht="15"/>
    <row r="844975" ht="15"/>
    <row r="844976" ht="15"/>
    <row r="844977" ht="15"/>
    <row r="844978" ht="15"/>
    <row r="844979" ht="15"/>
    <row r="844980" ht="15"/>
    <row r="844981" ht="15"/>
    <row r="844982" ht="15"/>
    <row r="844983" ht="15"/>
    <row r="844984" ht="15"/>
    <row r="844985" ht="15"/>
    <row r="844986" ht="15"/>
    <row r="844987" ht="15"/>
    <row r="844988" ht="15"/>
    <row r="844989" ht="15"/>
    <row r="844990" ht="15"/>
    <row r="844991" ht="15"/>
    <row r="844992" ht="15"/>
    <row r="844993" ht="15"/>
    <row r="844994" ht="15"/>
    <row r="844995" ht="15"/>
    <row r="844996" ht="15"/>
    <row r="844997" ht="15"/>
    <row r="844998" ht="15"/>
    <row r="844999" ht="15"/>
    <row r="845000" ht="15"/>
    <row r="845001" ht="15"/>
    <row r="845002" ht="15"/>
    <row r="845003" ht="15"/>
    <row r="845004" ht="15"/>
    <row r="845005" ht="15"/>
    <row r="845006" ht="15"/>
    <row r="845007" ht="15"/>
    <row r="845008" ht="15"/>
    <row r="845009" ht="15"/>
    <row r="845010" ht="15"/>
    <row r="845011" ht="15"/>
    <row r="845012" ht="15"/>
    <row r="845013" ht="15"/>
    <row r="845014" ht="15"/>
    <row r="845015" ht="15"/>
    <row r="845016" ht="15"/>
    <row r="845017" ht="15"/>
    <row r="845018" ht="15"/>
    <row r="845019" ht="15"/>
    <row r="845020" ht="15"/>
    <row r="845021" ht="15"/>
    <row r="845022" ht="15"/>
    <row r="845023" ht="15"/>
    <row r="845024" ht="15"/>
    <row r="845025" ht="15"/>
    <row r="845026" ht="15"/>
    <row r="845027" ht="15"/>
    <row r="845028" ht="15"/>
    <row r="845029" ht="15"/>
    <row r="845030" ht="15"/>
    <row r="845031" ht="15"/>
    <row r="845032" ht="15"/>
    <row r="845033" ht="15"/>
    <row r="845034" ht="15"/>
    <row r="845035" ht="15"/>
    <row r="845036" ht="15"/>
    <row r="845037" ht="15"/>
    <row r="845038" ht="15"/>
    <row r="845039" ht="15"/>
    <row r="845040" ht="15"/>
    <row r="845041" ht="15"/>
    <row r="845042" ht="15"/>
    <row r="845043" ht="15"/>
    <row r="845044" ht="15"/>
    <row r="845045" ht="15"/>
    <row r="845046" ht="15"/>
    <row r="845047" ht="15"/>
    <row r="845048" ht="15"/>
    <row r="845049" ht="15"/>
    <row r="845050" ht="15"/>
    <row r="845051" ht="15"/>
    <row r="845052" ht="15"/>
    <row r="845053" ht="15"/>
    <row r="845054" ht="15"/>
    <row r="845055" ht="15"/>
    <row r="845056" ht="15"/>
    <row r="845057" ht="15"/>
    <row r="845058" ht="15"/>
    <row r="845059" ht="15"/>
    <row r="845060" ht="15"/>
    <row r="845061" ht="15"/>
    <row r="845062" ht="15"/>
    <row r="845063" ht="15"/>
    <row r="845064" ht="15"/>
    <row r="845065" ht="15"/>
    <row r="845066" ht="15"/>
    <row r="845067" ht="15"/>
    <row r="845068" ht="15"/>
    <row r="845069" ht="15"/>
    <row r="845070" ht="15"/>
    <row r="845071" ht="15"/>
    <row r="845072" ht="15"/>
    <row r="845073" ht="15"/>
    <row r="845074" ht="15"/>
    <row r="845075" ht="15"/>
    <row r="845076" ht="15"/>
    <row r="845077" ht="15"/>
    <row r="845078" ht="15"/>
    <row r="845079" ht="15"/>
    <row r="845080" ht="15"/>
    <row r="845081" ht="15"/>
    <row r="845082" ht="15"/>
    <row r="845083" ht="15"/>
    <row r="845084" ht="15"/>
    <row r="845085" ht="15"/>
    <row r="845086" ht="15"/>
    <row r="845087" ht="15"/>
    <row r="845088" ht="15"/>
    <row r="845089" ht="15"/>
    <row r="845090" ht="15"/>
    <row r="845091" ht="15"/>
    <row r="845092" ht="15"/>
    <row r="845093" ht="15"/>
    <row r="845094" ht="15"/>
    <row r="845095" ht="15"/>
    <row r="845096" ht="15"/>
    <row r="845097" ht="15"/>
    <row r="845098" ht="15"/>
    <row r="845099" ht="15"/>
    <row r="845100" ht="15"/>
    <row r="845101" ht="15"/>
    <row r="845102" ht="15"/>
    <row r="845103" ht="15"/>
    <row r="845104" ht="15"/>
    <row r="845105" ht="15"/>
    <row r="845106" ht="15"/>
    <row r="845107" ht="15"/>
    <row r="845108" ht="15"/>
    <row r="845109" ht="15"/>
    <row r="845110" ht="15"/>
    <row r="845111" ht="15"/>
    <row r="845112" ht="15"/>
    <row r="845113" ht="15"/>
    <row r="845114" ht="15"/>
    <row r="845115" ht="15"/>
    <row r="845116" ht="15"/>
    <row r="845117" ht="15"/>
    <row r="845118" ht="15"/>
    <row r="845119" ht="15"/>
    <row r="845120" ht="15"/>
    <row r="845121" ht="15"/>
    <row r="845122" ht="15"/>
    <row r="845123" ht="15"/>
    <row r="845124" ht="15"/>
    <row r="845125" ht="15"/>
    <row r="845126" ht="15"/>
    <row r="845127" ht="15"/>
    <row r="845128" ht="15"/>
    <row r="845129" ht="15"/>
    <row r="845130" ht="15"/>
    <row r="845131" ht="15"/>
    <row r="845132" ht="15"/>
    <row r="845133" ht="15"/>
    <row r="845134" ht="15"/>
    <row r="845135" ht="15"/>
    <row r="845136" ht="15"/>
    <row r="845137" ht="15"/>
    <row r="845138" ht="15"/>
    <row r="845139" ht="15"/>
    <row r="845140" ht="15"/>
    <row r="845141" ht="15"/>
    <row r="845142" ht="15"/>
    <row r="845143" ht="15"/>
    <row r="845144" ht="15"/>
    <row r="845145" ht="15"/>
    <row r="845146" ht="15"/>
    <row r="845147" ht="15"/>
    <row r="845148" ht="15"/>
    <row r="845149" ht="15"/>
    <row r="845150" ht="15"/>
    <row r="845151" ht="15"/>
    <row r="845152" ht="15"/>
    <row r="845153" ht="15"/>
    <row r="845154" ht="15"/>
    <row r="845155" ht="15"/>
    <row r="845156" ht="15"/>
    <row r="845157" ht="15"/>
    <row r="845158" ht="15"/>
    <row r="845159" ht="15"/>
    <row r="845160" ht="15"/>
    <row r="845161" ht="15"/>
    <row r="845162" ht="15"/>
    <row r="845163" ht="15"/>
    <row r="845164" ht="15"/>
    <row r="845165" ht="15"/>
    <row r="845166" ht="15"/>
    <row r="845167" ht="15"/>
    <row r="845168" ht="15"/>
    <row r="845169" ht="15"/>
    <row r="845170" ht="15"/>
    <row r="845171" ht="15"/>
    <row r="845172" ht="15"/>
    <row r="845173" ht="15"/>
    <row r="845174" ht="15"/>
    <row r="845175" ht="15"/>
    <row r="845176" ht="15"/>
    <row r="845177" ht="15"/>
    <row r="845178" ht="15"/>
    <row r="845179" ht="15"/>
    <row r="845180" ht="15"/>
    <row r="845181" ht="15"/>
    <row r="845182" ht="15"/>
    <row r="845183" ht="15"/>
    <row r="845184" ht="15"/>
    <row r="845185" ht="15"/>
    <row r="845186" ht="15"/>
    <row r="845187" ht="15"/>
    <row r="845188" ht="15"/>
    <row r="845189" ht="15"/>
    <row r="845190" ht="15"/>
    <row r="845191" ht="15"/>
    <row r="845192" ht="15"/>
    <row r="845193" ht="15"/>
    <row r="845194" ht="15"/>
    <row r="845195" ht="15"/>
    <row r="845196" ht="15"/>
    <row r="845197" ht="15"/>
    <row r="845198" ht="15"/>
    <row r="845199" ht="15"/>
    <row r="845200" ht="15"/>
    <row r="845201" ht="15"/>
    <row r="845202" ht="15"/>
    <row r="845203" ht="15"/>
    <row r="845204" ht="15"/>
    <row r="845205" ht="15"/>
    <row r="845206" ht="15"/>
    <row r="845207" ht="15"/>
    <row r="845208" ht="15"/>
    <row r="845209" ht="15"/>
    <row r="845210" ht="15"/>
    <row r="845211" ht="15"/>
    <row r="845212" ht="15"/>
    <row r="845213" ht="15"/>
    <row r="845214" ht="15"/>
    <row r="845215" ht="15"/>
    <row r="845216" ht="15"/>
    <row r="845217" ht="15"/>
    <row r="845218" ht="15"/>
    <row r="845219" ht="15"/>
    <row r="845220" ht="15"/>
    <row r="845221" ht="15"/>
    <row r="845222" ht="15"/>
    <row r="845223" ht="15"/>
    <row r="845224" ht="15"/>
    <row r="845225" ht="15"/>
    <row r="845226" ht="15"/>
    <row r="845227" ht="15"/>
    <row r="845228" ht="15"/>
    <row r="845229" ht="15"/>
    <row r="845230" ht="15"/>
    <row r="845231" ht="15"/>
    <row r="845232" ht="15"/>
    <row r="845233" ht="15"/>
    <row r="845234" ht="15"/>
    <row r="845235" ht="15"/>
    <row r="845236" ht="15"/>
    <row r="845237" ht="15"/>
    <row r="845238" ht="15"/>
    <row r="845239" ht="15"/>
    <row r="845240" ht="15"/>
    <row r="845241" ht="15"/>
    <row r="845242" ht="15"/>
    <row r="845243" ht="15"/>
    <row r="845244" ht="15"/>
    <row r="845245" ht="15"/>
    <row r="845246" ht="15"/>
    <row r="845247" ht="15"/>
    <row r="845248" ht="15"/>
    <row r="845249" ht="15"/>
    <row r="845250" ht="15"/>
    <row r="845251" ht="15"/>
    <row r="845252" ht="15"/>
    <row r="845253" ht="15"/>
    <row r="845254" ht="15"/>
    <row r="845255" ht="15"/>
    <row r="845256" ht="15"/>
    <row r="845257" ht="15"/>
    <row r="845258" ht="15"/>
    <row r="845259" ht="15"/>
    <row r="845260" ht="15"/>
    <row r="845261" ht="15"/>
    <row r="845262" ht="15"/>
    <row r="845263" ht="15"/>
    <row r="845264" ht="15"/>
    <row r="845265" ht="15"/>
    <row r="845266" ht="15"/>
    <row r="845267" ht="15"/>
    <row r="845268" ht="15"/>
    <row r="845269" ht="15"/>
    <row r="845270" ht="15"/>
    <row r="845271" ht="15"/>
    <row r="845272" ht="15"/>
    <row r="845273" ht="15"/>
    <row r="845274" ht="15"/>
    <row r="845275" ht="15"/>
    <row r="845276" ht="15"/>
    <row r="845277" ht="15"/>
    <row r="845278" ht="15"/>
    <row r="845279" ht="15"/>
    <row r="845280" ht="15"/>
    <row r="845281" ht="15"/>
    <row r="845282" ht="15"/>
    <row r="845283" ht="15"/>
    <row r="845284" ht="15"/>
    <row r="845285" ht="15"/>
    <row r="845286" ht="15"/>
    <row r="845287" ht="15"/>
    <row r="845288" ht="15"/>
    <row r="845289" ht="15"/>
    <row r="845290" ht="15"/>
    <row r="845291" ht="15"/>
    <row r="845292" ht="15"/>
    <row r="845293" ht="15"/>
    <row r="845294" ht="15"/>
    <row r="845295" ht="15"/>
    <row r="845296" ht="15"/>
    <row r="845297" ht="15"/>
    <row r="845298" ht="15"/>
    <row r="845299" ht="15"/>
    <row r="845300" ht="15"/>
    <row r="845301" ht="15"/>
    <row r="845302" ht="15"/>
    <row r="845303" ht="15"/>
    <row r="845304" ht="15"/>
    <row r="845305" ht="15"/>
    <row r="845306" ht="15"/>
    <row r="845307" ht="15"/>
    <row r="845308" ht="15"/>
    <row r="845309" ht="15"/>
    <row r="845310" ht="15"/>
    <row r="845311" ht="15"/>
    <row r="845312" ht="15"/>
    <row r="845313" ht="15"/>
    <row r="845314" ht="15"/>
    <row r="845315" ht="15"/>
    <row r="845316" ht="15"/>
    <row r="845317" ht="15"/>
    <row r="845318" ht="15"/>
    <row r="845319" ht="15"/>
    <row r="845320" ht="15"/>
    <row r="845321" ht="15"/>
    <row r="845322" ht="15"/>
    <row r="845323" ht="15"/>
    <row r="845324" ht="15"/>
    <row r="845325" ht="15"/>
    <row r="845326" ht="15"/>
    <row r="845327" ht="15"/>
    <row r="845328" ht="15"/>
    <row r="845329" ht="15"/>
    <row r="845330" ht="15"/>
    <row r="845331" ht="15"/>
    <row r="845332" ht="15"/>
    <row r="845333" ht="15"/>
    <row r="845334" ht="15"/>
    <row r="845335" ht="15"/>
    <row r="845336" ht="15"/>
    <row r="845337" ht="15"/>
    <row r="845338" ht="15"/>
    <row r="845339" ht="15"/>
    <row r="845340" ht="15"/>
    <row r="845341" ht="15"/>
    <row r="845342" ht="15"/>
    <row r="845343" ht="15"/>
    <row r="845344" ht="15"/>
    <row r="845345" ht="15"/>
    <row r="845346" ht="15"/>
    <row r="845347" ht="15"/>
    <row r="845348" ht="15"/>
    <row r="845349" ht="15"/>
    <row r="845350" ht="15"/>
    <row r="845351" ht="15"/>
    <row r="845352" ht="15"/>
    <row r="845353" ht="15"/>
    <row r="845354" ht="15"/>
    <row r="845355" ht="15"/>
    <row r="845356" ht="15"/>
    <row r="845357" ht="15"/>
    <row r="845358" ht="15"/>
    <row r="845359" ht="15"/>
    <row r="845360" ht="15"/>
    <row r="845361" ht="15"/>
    <row r="845362" ht="15"/>
    <row r="845363" ht="15"/>
    <row r="845364" ht="15"/>
    <row r="845365" ht="15"/>
    <row r="845366" ht="15"/>
    <row r="845367" ht="15"/>
    <row r="845368" ht="15"/>
    <row r="845369" ht="15"/>
    <row r="845370" ht="15"/>
    <row r="845371" ht="15"/>
    <row r="845372" ht="15"/>
    <row r="845373" ht="15"/>
    <row r="845374" ht="15"/>
    <row r="845375" ht="15"/>
    <row r="845376" ht="15"/>
    <row r="845377" ht="15"/>
    <row r="845378" ht="15"/>
    <row r="845379" ht="15"/>
    <row r="845380" ht="15"/>
    <row r="845381" ht="15"/>
    <row r="845382" ht="15"/>
    <row r="845383" ht="15"/>
    <row r="845384" ht="15"/>
    <row r="845385" ht="15"/>
    <row r="845386" ht="15"/>
    <row r="845387" ht="15"/>
    <row r="845388" ht="15"/>
    <row r="845389" ht="15"/>
    <row r="845390" ht="15"/>
    <row r="845391" ht="15"/>
    <row r="845392" ht="15"/>
    <row r="845393" ht="15"/>
    <row r="845394" ht="15"/>
    <row r="845395" ht="15"/>
    <row r="845396" ht="15"/>
    <row r="845397" ht="15"/>
    <row r="845398" ht="15"/>
    <row r="845399" ht="15"/>
    <row r="845400" ht="15"/>
    <row r="845401" ht="15"/>
    <row r="845402" ht="15"/>
    <row r="845403" ht="15"/>
    <row r="845404" ht="15"/>
    <row r="845405" ht="15"/>
    <row r="845406" ht="15"/>
    <row r="845407" ht="15"/>
    <row r="845408" ht="15"/>
    <row r="845409" ht="15"/>
    <row r="845410" ht="15"/>
    <row r="845411" ht="15"/>
    <row r="845412" ht="15"/>
    <row r="845413" ht="15"/>
    <row r="845414" ht="15"/>
    <row r="845415" ht="15"/>
    <row r="845416" ht="15"/>
    <row r="845417" ht="15"/>
    <row r="845418" ht="15"/>
    <row r="845419" ht="15"/>
    <row r="845420" ht="15"/>
    <row r="845421" ht="15"/>
    <row r="845422" ht="15"/>
    <row r="845423" ht="15"/>
    <row r="845424" ht="15"/>
    <row r="845425" ht="15"/>
    <row r="845426" ht="15"/>
    <row r="845427" ht="15"/>
    <row r="845428" ht="15"/>
    <row r="845429" ht="15"/>
    <row r="845430" ht="15"/>
    <row r="845431" ht="15"/>
    <row r="845432" ht="15"/>
    <row r="845433" ht="15"/>
    <row r="845434" ht="15"/>
    <row r="845435" ht="15"/>
    <row r="845436" ht="15"/>
    <row r="845437" ht="15"/>
    <row r="845438" ht="15"/>
    <row r="845439" ht="15"/>
    <row r="845440" ht="15"/>
    <row r="845441" ht="15"/>
    <row r="845442" ht="15"/>
    <row r="845443" ht="15"/>
    <row r="845444" ht="15"/>
    <row r="845445" ht="15"/>
    <row r="845446" ht="15"/>
    <row r="845447" ht="15"/>
    <row r="845448" ht="15"/>
    <row r="845449" ht="15"/>
    <row r="845450" ht="15"/>
    <row r="845451" ht="15"/>
    <row r="845452" ht="15"/>
    <row r="845453" ht="15"/>
    <row r="845454" ht="15"/>
    <row r="845455" ht="15"/>
    <row r="845456" ht="15"/>
    <row r="845457" ht="15"/>
    <row r="845458" ht="15"/>
    <row r="845459" ht="15"/>
    <row r="845460" ht="15"/>
    <row r="845461" ht="15"/>
    <row r="845462" ht="15"/>
    <row r="845463" ht="15"/>
    <row r="845464" ht="15"/>
    <row r="845465" ht="15"/>
    <row r="845466" ht="15"/>
    <row r="845467" ht="15"/>
    <row r="845468" ht="15"/>
    <row r="845469" ht="15"/>
    <row r="845470" ht="15"/>
    <row r="845471" ht="15"/>
    <row r="845472" ht="15"/>
    <row r="845473" ht="15"/>
    <row r="845474" ht="15"/>
    <row r="845475" ht="15"/>
    <row r="845476" ht="15"/>
    <row r="845477" ht="15"/>
    <row r="845478" ht="15"/>
    <row r="845479" ht="15"/>
    <row r="845480" ht="15"/>
    <row r="845481" ht="15"/>
    <row r="845482" ht="15"/>
    <row r="845483" ht="15"/>
    <row r="845484" ht="15"/>
    <row r="845485" ht="15"/>
    <row r="845486" ht="15"/>
    <row r="845487" ht="15"/>
    <row r="845488" ht="15"/>
    <row r="845489" ht="15"/>
    <row r="845490" ht="15"/>
    <row r="845491" ht="15"/>
    <row r="845492" ht="15"/>
    <row r="845493" ht="15"/>
    <row r="845494" ht="15"/>
    <row r="845495" ht="15"/>
    <row r="845496" ht="15"/>
    <row r="845497" ht="15"/>
    <row r="845498" ht="15"/>
    <row r="845499" ht="15"/>
    <row r="845500" ht="15"/>
    <row r="845501" ht="15"/>
    <row r="845502" ht="15"/>
    <row r="845503" ht="15"/>
    <row r="845504" ht="15"/>
    <row r="845505" ht="15"/>
    <row r="845506" ht="15"/>
    <row r="845507" ht="15"/>
    <row r="845508" ht="15"/>
    <row r="845509" ht="15"/>
    <row r="845510" ht="15"/>
    <row r="845511" ht="15"/>
    <row r="845512" ht="15"/>
    <row r="845513" ht="15"/>
    <row r="845514" ht="15"/>
    <row r="845515" ht="15"/>
    <row r="845516" ht="15"/>
    <row r="845517" ht="15"/>
    <row r="845518" ht="15"/>
    <row r="845519" ht="15"/>
    <row r="845520" ht="15"/>
    <row r="845521" ht="15"/>
    <row r="845522" ht="15"/>
    <row r="845523" ht="15"/>
    <row r="845524" ht="15"/>
    <row r="845525" ht="15"/>
    <row r="845526" ht="15"/>
    <row r="845527" ht="15"/>
    <row r="845528" ht="15"/>
    <row r="845529" ht="15"/>
    <row r="845530" ht="15"/>
    <row r="845531" ht="15"/>
    <row r="845532" ht="15"/>
    <row r="845533" ht="15"/>
    <row r="845534" ht="15"/>
    <row r="845535" ht="15"/>
    <row r="845536" ht="15"/>
    <row r="845537" ht="15"/>
    <row r="845538" ht="15"/>
    <row r="845539" ht="15"/>
    <row r="845540" ht="15"/>
    <row r="845541" ht="15"/>
    <row r="845542" ht="15"/>
    <row r="845543" ht="15"/>
    <row r="845544" ht="15"/>
    <row r="845545" ht="15"/>
    <row r="845546" ht="15"/>
    <row r="845547" ht="15"/>
    <row r="845548" ht="15"/>
    <row r="845549" ht="15"/>
    <row r="845550" ht="15"/>
    <row r="845551" ht="15"/>
    <row r="845552" ht="15"/>
    <row r="845553" ht="15"/>
    <row r="845554" ht="15"/>
    <row r="845555" ht="15"/>
    <row r="845556" ht="15"/>
    <row r="845557" ht="15"/>
    <row r="845558" ht="15"/>
    <row r="845559" ht="15"/>
    <row r="845560" ht="15"/>
    <row r="845561" ht="15"/>
    <row r="845562" ht="15"/>
    <row r="845563" ht="15"/>
    <row r="845564" ht="15"/>
    <row r="845565" ht="15"/>
    <row r="845566" ht="15"/>
    <row r="845567" ht="15"/>
    <row r="845568" ht="15"/>
    <row r="845569" ht="15"/>
    <row r="845570" ht="15"/>
    <row r="845571" ht="15"/>
    <row r="845572" ht="15"/>
    <row r="845573" ht="15"/>
    <row r="845574" ht="15"/>
    <row r="845575" ht="15"/>
    <row r="845576" ht="15"/>
    <row r="845577" ht="15"/>
    <row r="845578" ht="15"/>
    <row r="845579" ht="15"/>
    <row r="845580" ht="15"/>
    <row r="845581" ht="15"/>
    <row r="845582" ht="15"/>
    <row r="845583" ht="15"/>
    <row r="845584" ht="15"/>
    <row r="845585" ht="15"/>
    <row r="845586" ht="15"/>
    <row r="845587" ht="15"/>
    <row r="845588" ht="15"/>
    <row r="845589" ht="15"/>
    <row r="845590" ht="15"/>
    <row r="845591" ht="15"/>
    <row r="845592" ht="15"/>
    <row r="845593" ht="15"/>
    <row r="845594" ht="15"/>
    <row r="845595" ht="15"/>
    <row r="845596" ht="15"/>
    <row r="845597" ht="15"/>
    <row r="845598" ht="15"/>
    <row r="845599" ht="15"/>
    <row r="845600" ht="15"/>
    <row r="845601" ht="15"/>
    <row r="845602" ht="15"/>
    <row r="845603" ht="15"/>
    <row r="845604" ht="15"/>
    <row r="845605" ht="15"/>
    <row r="845606" ht="15"/>
    <row r="845607" ht="15"/>
    <row r="845608" ht="15"/>
    <row r="845609" ht="15"/>
    <row r="845610" ht="15"/>
    <row r="845611" ht="15"/>
    <row r="845612" ht="15"/>
    <row r="845613" ht="15"/>
    <row r="845614" ht="15"/>
    <row r="845615" ht="15"/>
    <row r="845616" ht="15"/>
    <row r="845617" ht="15"/>
    <row r="845618" ht="15"/>
    <row r="845619" ht="15"/>
    <row r="845620" ht="15"/>
    <row r="845621" ht="15"/>
    <row r="845622" ht="15"/>
    <row r="845623" ht="15"/>
    <row r="845624" ht="15"/>
    <row r="845625" ht="15"/>
    <row r="845626" ht="15"/>
    <row r="845627" ht="15"/>
    <row r="845628" ht="15"/>
    <row r="845629" ht="15"/>
    <row r="845630" ht="15"/>
    <row r="845631" ht="15"/>
    <row r="845632" ht="15"/>
    <row r="845633" ht="15"/>
    <row r="845634" ht="15"/>
    <row r="845635" ht="15"/>
    <row r="845636" ht="15"/>
    <row r="845637" ht="15"/>
    <row r="845638" ht="15"/>
    <row r="845639" ht="15"/>
    <row r="845640" ht="15"/>
    <row r="845641" ht="15"/>
    <row r="845642" ht="15"/>
    <row r="845643" ht="15"/>
    <row r="845644" ht="15"/>
    <row r="845645" ht="15"/>
    <row r="845646" ht="15"/>
    <row r="845647" ht="15"/>
    <row r="845648" ht="15"/>
    <row r="845649" ht="15"/>
    <row r="845650" ht="15"/>
    <row r="845651" ht="15"/>
    <row r="845652" ht="15"/>
    <row r="845653" ht="15"/>
    <row r="845654" ht="15"/>
    <row r="845655" ht="15"/>
    <row r="845656" ht="15"/>
    <row r="845657" ht="15"/>
    <row r="845658" ht="15"/>
    <row r="845659" ht="15"/>
    <row r="845660" ht="15"/>
    <row r="845661" ht="15"/>
    <row r="845662" ht="15"/>
    <row r="845663" ht="15"/>
    <row r="845664" ht="15"/>
    <row r="845665" ht="15"/>
    <row r="845666" ht="15"/>
    <row r="845667" ht="15"/>
    <row r="845668" ht="15"/>
    <row r="845669" ht="15"/>
    <row r="845670" ht="15"/>
    <row r="845671" ht="15"/>
    <row r="845672" ht="15"/>
    <row r="845673" ht="15"/>
    <row r="845674" ht="15"/>
    <row r="845675" ht="15"/>
    <row r="845676" ht="15"/>
    <row r="845677" ht="15"/>
    <row r="845678" ht="15"/>
    <row r="845679" ht="15"/>
    <row r="845680" ht="15"/>
    <row r="845681" ht="15"/>
    <row r="845682" ht="15"/>
    <row r="845683" ht="15"/>
    <row r="845684" ht="15"/>
    <row r="845685" ht="15"/>
    <row r="845686" ht="15"/>
    <row r="845687" ht="15"/>
    <row r="845688" ht="15"/>
    <row r="845689" ht="15"/>
    <row r="845690" ht="15"/>
    <row r="845691" ht="15"/>
    <row r="845692" ht="15"/>
    <row r="845693" ht="15"/>
    <row r="845694" ht="15"/>
    <row r="845695" ht="15"/>
    <row r="845696" ht="15"/>
    <row r="845697" ht="15"/>
    <row r="845698" ht="15"/>
    <row r="845699" ht="15"/>
    <row r="845700" ht="15"/>
    <row r="845701" ht="15"/>
    <row r="845702" ht="15"/>
    <row r="845703" ht="15"/>
    <row r="845704" ht="15"/>
    <row r="845705" ht="15"/>
    <row r="845706" ht="15"/>
    <row r="845707" ht="15"/>
    <row r="845708" ht="15"/>
    <row r="845709" ht="15"/>
    <row r="845710" ht="15"/>
    <row r="845711" ht="15"/>
    <row r="845712" ht="15"/>
    <row r="845713" ht="15"/>
    <row r="845714" ht="15"/>
    <row r="845715" ht="15"/>
    <row r="845716" ht="15"/>
    <row r="845717" ht="15"/>
    <row r="845718" ht="15"/>
    <row r="845719" ht="15"/>
    <row r="845720" ht="15"/>
    <row r="845721" ht="15"/>
    <row r="845722" ht="15"/>
    <row r="845723" ht="15"/>
    <row r="845724" ht="15"/>
    <row r="845725" ht="15"/>
    <row r="845726" ht="15"/>
    <row r="845727" ht="15"/>
    <row r="845728" ht="15"/>
    <row r="845729" ht="15"/>
    <row r="845730" ht="15"/>
    <row r="845731" ht="15"/>
    <row r="845732" ht="15"/>
    <row r="845733" ht="15"/>
    <row r="845734" ht="15"/>
    <row r="845735" ht="15"/>
    <row r="845736" ht="15"/>
    <row r="845737" ht="15"/>
    <row r="845738" ht="15"/>
    <row r="845739" ht="15"/>
    <row r="845740" ht="15"/>
    <row r="845741" ht="15"/>
    <row r="845742" ht="15"/>
    <row r="845743" ht="15"/>
    <row r="845744" ht="15"/>
    <row r="845745" ht="15"/>
    <row r="845746" ht="15"/>
    <row r="845747" ht="15"/>
    <row r="845748" ht="15"/>
    <row r="845749" ht="15"/>
    <row r="845750" ht="15"/>
    <row r="845751" ht="15"/>
    <row r="845752" ht="15"/>
    <row r="845753" ht="15"/>
    <row r="845754" ht="15"/>
    <row r="845755" ht="15"/>
    <row r="845756" ht="15"/>
    <row r="845757" ht="15"/>
    <row r="845758" ht="15"/>
    <row r="845759" ht="15"/>
    <row r="845760" ht="15"/>
    <row r="845761" ht="15"/>
    <row r="845762" ht="15"/>
    <row r="845763" ht="15"/>
    <row r="845764" ht="15"/>
    <row r="845765" ht="15"/>
    <row r="845766" ht="15"/>
    <row r="845767" ht="15"/>
    <row r="845768" ht="15"/>
    <row r="845769" ht="15"/>
    <row r="845770" ht="15"/>
    <row r="845771" ht="15"/>
    <row r="845772" ht="15"/>
    <row r="845773" ht="15"/>
    <row r="845774" ht="15"/>
    <row r="845775" ht="15"/>
    <row r="845776" ht="15"/>
    <row r="845777" ht="15"/>
    <row r="845778" ht="15"/>
    <row r="845779" ht="15"/>
    <row r="845780" ht="15"/>
    <row r="845781" ht="15"/>
    <row r="845782" ht="15"/>
    <row r="845783" ht="15"/>
    <row r="845784" ht="15"/>
    <row r="845785" ht="15"/>
    <row r="845786" ht="15"/>
    <row r="845787" ht="15"/>
    <row r="845788" ht="15"/>
    <row r="845789" ht="15"/>
    <row r="845790" ht="15"/>
    <row r="845791" ht="15"/>
    <row r="845792" ht="15"/>
    <row r="845793" ht="15"/>
    <row r="845794" ht="15"/>
    <row r="845795" ht="15"/>
    <row r="845796" ht="15"/>
    <row r="845797" ht="15"/>
    <row r="845798" ht="15"/>
    <row r="845799" ht="15"/>
    <row r="845800" ht="15"/>
    <row r="845801" ht="15"/>
    <row r="845802" ht="15"/>
    <row r="845803" ht="15"/>
    <row r="845804" ht="15"/>
    <row r="845805" ht="15"/>
    <row r="845806" ht="15"/>
    <row r="845807" ht="15"/>
    <row r="845808" ht="15"/>
    <row r="845809" ht="15"/>
    <row r="845810" ht="15"/>
    <row r="845811" ht="15"/>
    <row r="845812" ht="15"/>
    <row r="845813" ht="15"/>
    <row r="845814" ht="15"/>
    <row r="845815" ht="15"/>
    <row r="845816" ht="15"/>
    <row r="845817" ht="15"/>
    <row r="845818" ht="15"/>
    <row r="845819" ht="15"/>
    <row r="845820" ht="15"/>
    <row r="845821" ht="15"/>
    <row r="845822" ht="15"/>
    <row r="845823" ht="15"/>
    <row r="845824" ht="15"/>
    <row r="845825" ht="15"/>
    <row r="845826" ht="15"/>
    <row r="845827" ht="15"/>
    <row r="845828" ht="15"/>
    <row r="845829" ht="15"/>
    <row r="845830" ht="15"/>
    <row r="845831" ht="15"/>
    <row r="845832" ht="15"/>
    <row r="845833" ht="15"/>
    <row r="845834" ht="15"/>
    <row r="845835" ht="15"/>
    <row r="845836" ht="15"/>
    <row r="845837" ht="15"/>
    <row r="845838" ht="15"/>
    <row r="845839" ht="15"/>
    <row r="845840" ht="15"/>
    <row r="845841" ht="15"/>
    <row r="845842" ht="15"/>
    <row r="845843" ht="15"/>
    <row r="845844" ht="15"/>
    <row r="845845" ht="15"/>
    <row r="845846" ht="15"/>
    <row r="845847" ht="15"/>
    <row r="845848" ht="15"/>
    <row r="845849" ht="15"/>
    <row r="845850" ht="15"/>
    <row r="845851" ht="15"/>
    <row r="845852" ht="15"/>
    <row r="845853" ht="15"/>
    <row r="845854" ht="15"/>
    <row r="845855" ht="15"/>
    <row r="845856" ht="15"/>
    <row r="845857" ht="15"/>
    <row r="845858" ht="15"/>
    <row r="845859" ht="15"/>
    <row r="845860" ht="15"/>
    <row r="845861" ht="15"/>
    <row r="845862" ht="15"/>
    <row r="845863" ht="15"/>
    <row r="845864" ht="15"/>
    <row r="845865" ht="15"/>
    <row r="845866" ht="15"/>
    <row r="845867" ht="15"/>
    <row r="845868" ht="15"/>
    <row r="845869" ht="15"/>
    <row r="845870" ht="15"/>
    <row r="845871" ht="15"/>
    <row r="845872" ht="15"/>
    <row r="845873" ht="15"/>
    <row r="845874" ht="15"/>
    <row r="845875" ht="15"/>
    <row r="845876" ht="15"/>
    <row r="845877" ht="15"/>
    <row r="845878" ht="15"/>
    <row r="845879" ht="15"/>
    <row r="845880" ht="15"/>
    <row r="845881" ht="15"/>
    <row r="845882" ht="15"/>
    <row r="845883" ht="15"/>
    <row r="845884" ht="15"/>
    <row r="845885" ht="15"/>
    <row r="845886" ht="15"/>
    <row r="845887" ht="15"/>
    <row r="845888" ht="15"/>
    <row r="845889" ht="15"/>
    <row r="845890" ht="15"/>
    <row r="845891" ht="15"/>
    <row r="845892" ht="15"/>
    <row r="845893" ht="15"/>
    <row r="845894" ht="15"/>
    <row r="845895" ht="15"/>
    <row r="845896" ht="15"/>
    <row r="845897" ht="15"/>
    <row r="845898" ht="15"/>
    <row r="845899" ht="15"/>
    <row r="845900" ht="15"/>
    <row r="845901" ht="15"/>
    <row r="845902" ht="15"/>
    <row r="845903" ht="15"/>
    <row r="845904" ht="15"/>
    <row r="845905" ht="15"/>
    <row r="845906" ht="15"/>
    <row r="845907" ht="15"/>
    <row r="845908" ht="15"/>
    <row r="845909" ht="15"/>
    <row r="845910" ht="15"/>
    <row r="845911" ht="15"/>
    <row r="845912" ht="15"/>
    <row r="845913" ht="15"/>
    <row r="845914" ht="15"/>
    <row r="845915" ht="15"/>
    <row r="845916" ht="15"/>
    <row r="845917" ht="15"/>
    <row r="845918" ht="15"/>
    <row r="845919" ht="15"/>
    <row r="845920" ht="15"/>
    <row r="845921" ht="15"/>
    <row r="845922" ht="15"/>
    <row r="845923" ht="15"/>
    <row r="845924" ht="15"/>
    <row r="845925" ht="15"/>
    <row r="845926" ht="15"/>
    <row r="845927" ht="15"/>
    <row r="845928" ht="15"/>
    <row r="845929" ht="15"/>
    <row r="845930" ht="15"/>
    <row r="845931" ht="15"/>
    <row r="845932" ht="15"/>
    <row r="845933" ht="15"/>
    <row r="845934" ht="15"/>
    <row r="845935" ht="15"/>
    <row r="845936" ht="15"/>
    <row r="845937" ht="15"/>
    <row r="845938" ht="15"/>
    <row r="845939" ht="15"/>
    <row r="845940" ht="15"/>
    <row r="845941" ht="15"/>
    <row r="845942" ht="15"/>
    <row r="845943" ht="15"/>
    <row r="845944" ht="15"/>
    <row r="845945" ht="15"/>
    <row r="845946" ht="15"/>
    <row r="845947" ht="15"/>
    <row r="845948" ht="15"/>
    <row r="845949" ht="15"/>
    <row r="845950" ht="15"/>
    <row r="845951" ht="15"/>
    <row r="845952" ht="15"/>
    <row r="845953" ht="15"/>
    <row r="845954" ht="15"/>
    <row r="845955" ht="15"/>
    <row r="845956" ht="15"/>
    <row r="845957" ht="15"/>
    <row r="845958" ht="15"/>
    <row r="845959" ht="15"/>
    <row r="845960" ht="15"/>
    <row r="845961" ht="15"/>
    <row r="845962" ht="15"/>
    <row r="845963" ht="15"/>
    <row r="845964" ht="15"/>
    <row r="845965" ht="15"/>
    <row r="845966" ht="15"/>
    <row r="845967" ht="15"/>
    <row r="845968" ht="15"/>
    <row r="845969" ht="15"/>
    <row r="845970" ht="15"/>
    <row r="845971" ht="15"/>
    <row r="845972" ht="15"/>
    <row r="845973" ht="15"/>
    <row r="845974" ht="15"/>
    <row r="845975" ht="15"/>
    <row r="845976" ht="15"/>
    <row r="845977" ht="15"/>
    <row r="845978" ht="15"/>
    <row r="845979" ht="15"/>
    <row r="845980" ht="15"/>
    <row r="845981" ht="15"/>
    <row r="845982" ht="15"/>
    <row r="845983" ht="15"/>
    <row r="845984" ht="15"/>
    <row r="845985" ht="15"/>
    <row r="845986" ht="15"/>
    <row r="845987" ht="15"/>
    <row r="845988" ht="15"/>
    <row r="845989" ht="15"/>
    <row r="845990" ht="15"/>
    <row r="845991" ht="15"/>
    <row r="845992" ht="15"/>
    <row r="845993" ht="15"/>
    <row r="845994" ht="15"/>
    <row r="845995" ht="15"/>
    <row r="845996" ht="15"/>
    <row r="845997" ht="15"/>
    <row r="845998" ht="15"/>
    <row r="845999" ht="15"/>
    <row r="846000" ht="15"/>
    <row r="846001" ht="15"/>
    <row r="846002" ht="15"/>
    <row r="846003" ht="15"/>
    <row r="846004" ht="15"/>
    <row r="846005" ht="15"/>
    <row r="846006" ht="15"/>
    <row r="846007" ht="15"/>
    <row r="846008" ht="15"/>
    <row r="846009" ht="15"/>
    <row r="846010" ht="15"/>
    <row r="846011" ht="15"/>
    <row r="846012" ht="15"/>
    <row r="846013" ht="15"/>
    <row r="846014" ht="15"/>
    <row r="846015" ht="15"/>
    <row r="846016" ht="15"/>
    <row r="846017" ht="15"/>
    <row r="846018" ht="15"/>
    <row r="846019" ht="15"/>
    <row r="846020" ht="15"/>
    <row r="846021" ht="15"/>
    <row r="846022" ht="15"/>
    <row r="846023" ht="15"/>
    <row r="846024" ht="15"/>
    <row r="846025" ht="15"/>
    <row r="846026" ht="15"/>
    <row r="846027" ht="15"/>
    <row r="846028" ht="15"/>
    <row r="846029" ht="15"/>
    <row r="846030" ht="15"/>
    <row r="846031" ht="15"/>
    <row r="846032" ht="15"/>
    <row r="846033" ht="15"/>
    <row r="846034" ht="15"/>
    <row r="846035" ht="15"/>
    <row r="846036" ht="15"/>
    <row r="846037" ht="15"/>
    <row r="846038" ht="15"/>
    <row r="846039" ht="15"/>
    <row r="846040" ht="15"/>
    <row r="846041" ht="15"/>
    <row r="846042" ht="15"/>
    <row r="846043" ht="15"/>
    <row r="846044" ht="15"/>
    <row r="846045" ht="15"/>
    <row r="846046" ht="15"/>
    <row r="846047" ht="15"/>
    <row r="846048" ht="15"/>
    <row r="846049" ht="15"/>
    <row r="846050" ht="15"/>
    <row r="846051" ht="15"/>
    <row r="846052" ht="15"/>
    <row r="846053" ht="15"/>
    <row r="846054" ht="15"/>
    <row r="846055" ht="15"/>
    <row r="846056" ht="15"/>
    <row r="846057" ht="15"/>
    <row r="846058" ht="15"/>
    <row r="846059" ht="15"/>
    <row r="846060" ht="15"/>
    <row r="846061" ht="15"/>
    <row r="846062" ht="15"/>
    <row r="846063" ht="15"/>
    <row r="846064" ht="15"/>
    <row r="846065" ht="15"/>
    <row r="846066" ht="15"/>
    <row r="846067" ht="15"/>
    <row r="846068" ht="15"/>
    <row r="846069" ht="15"/>
    <row r="846070" ht="15"/>
    <row r="846071" ht="15"/>
    <row r="846072" ht="15"/>
    <row r="846073" ht="15"/>
    <row r="846074" ht="15"/>
    <row r="846075" ht="15"/>
    <row r="846076" ht="15"/>
    <row r="846077" ht="15"/>
    <row r="846078" ht="15"/>
    <row r="846079" ht="15"/>
    <row r="846080" ht="15"/>
    <row r="846081" ht="15"/>
    <row r="846082" ht="15"/>
    <row r="846083" ht="15"/>
    <row r="846084" ht="15"/>
    <row r="846085" ht="15"/>
    <row r="846086" ht="15"/>
    <row r="846087" ht="15"/>
    <row r="846088" ht="15"/>
    <row r="846089" ht="15"/>
    <row r="846090" ht="15"/>
    <row r="846091" ht="15"/>
    <row r="846092" ht="15"/>
    <row r="846093" ht="15"/>
    <row r="846094" ht="15"/>
    <row r="846095" ht="15"/>
    <row r="846096" ht="15"/>
    <row r="846097" ht="15"/>
    <row r="846098" ht="15"/>
    <row r="846099" ht="15"/>
    <row r="846100" ht="15"/>
    <row r="846101" ht="15"/>
    <row r="846102" ht="15"/>
    <row r="846103" ht="15"/>
    <row r="846104" ht="15"/>
    <row r="846105" ht="15"/>
    <row r="846106" ht="15"/>
    <row r="846107" ht="15"/>
    <row r="846108" ht="15"/>
    <row r="846109" ht="15"/>
    <row r="846110" ht="15"/>
    <row r="846111" ht="15"/>
    <row r="846112" ht="15"/>
    <row r="846113" ht="15"/>
    <row r="846114" ht="15"/>
    <row r="846115" ht="15"/>
    <row r="846116" ht="15"/>
    <row r="846117" ht="15"/>
    <row r="846118" ht="15"/>
    <row r="846119" ht="15"/>
    <row r="846120" ht="15"/>
    <row r="846121" ht="15"/>
    <row r="846122" ht="15"/>
    <row r="846123" ht="15"/>
    <row r="846124" ht="15"/>
    <row r="846125" ht="15"/>
    <row r="846126" ht="15"/>
    <row r="846127" ht="15"/>
    <row r="846128" ht="15"/>
    <row r="846129" ht="15"/>
    <row r="846130" ht="15"/>
    <row r="846131" ht="15"/>
    <row r="846132" ht="15"/>
    <row r="846133" ht="15"/>
    <row r="846134" ht="15"/>
    <row r="846135" ht="15"/>
    <row r="846136" ht="15"/>
    <row r="846137" ht="15"/>
    <row r="846138" ht="15"/>
    <row r="846139" ht="15"/>
    <row r="846140" ht="15"/>
    <row r="846141" ht="15"/>
    <row r="846142" ht="15"/>
    <row r="846143" ht="15"/>
    <row r="846144" ht="15"/>
    <row r="846145" ht="15"/>
    <row r="846146" ht="15"/>
    <row r="846147" ht="15"/>
    <row r="846148" ht="15"/>
    <row r="846149" ht="15"/>
    <row r="846150" ht="15"/>
    <row r="846151" ht="15"/>
    <row r="846152" ht="15"/>
    <row r="846153" ht="15"/>
    <row r="846154" ht="15"/>
    <row r="846155" ht="15"/>
    <row r="846156" ht="15"/>
    <row r="846157" ht="15"/>
    <row r="846158" ht="15"/>
    <row r="846159" ht="15"/>
    <row r="846160" ht="15"/>
    <row r="846161" ht="15"/>
    <row r="846162" ht="15"/>
    <row r="846163" ht="15"/>
    <row r="846164" ht="15"/>
    <row r="846165" ht="15"/>
    <row r="846166" ht="15"/>
    <row r="846167" ht="15"/>
    <row r="846168" ht="15"/>
    <row r="846169" ht="15"/>
    <row r="846170" ht="15"/>
    <row r="846171" ht="15"/>
    <row r="846172" ht="15"/>
    <row r="846173" ht="15"/>
    <row r="846174" ht="15"/>
    <row r="846175" ht="15"/>
    <row r="846176" ht="15"/>
    <row r="846177" ht="15"/>
    <row r="846178" ht="15"/>
    <row r="846179" ht="15"/>
    <row r="846180" ht="15"/>
    <row r="846181" ht="15"/>
    <row r="846182" ht="15"/>
    <row r="846183" ht="15"/>
    <row r="846184" ht="15"/>
    <row r="846185" ht="15"/>
    <row r="846186" ht="15"/>
    <row r="846187" ht="15"/>
    <row r="846188" ht="15"/>
    <row r="846189" ht="15"/>
    <row r="846190" ht="15"/>
    <row r="846191" ht="15"/>
    <row r="846192" ht="15"/>
    <row r="846193" ht="15"/>
    <row r="846194" ht="15"/>
    <row r="846195" ht="15"/>
    <row r="846196" ht="15"/>
    <row r="846197" ht="15"/>
    <row r="846198" ht="15"/>
    <row r="846199" ht="15"/>
    <row r="846200" ht="15"/>
    <row r="846201" ht="15"/>
    <row r="846202" ht="15"/>
    <row r="846203" ht="15"/>
    <row r="846204" ht="15"/>
    <row r="846205" ht="15"/>
    <row r="846206" ht="15"/>
    <row r="846207" ht="15"/>
    <row r="846208" ht="15"/>
    <row r="846209" ht="15"/>
    <row r="846210" ht="15"/>
    <row r="846211" ht="15"/>
    <row r="846212" ht="15"/>
    <row r="846213" ht="15"/>
    <row r="846214" ht="15"/>
    <row r="846215" ht="15"/>
    <row r="846216" ht="15"/>
    <row r="846217" ht="15"/>
    <row r="846218" ht="15"/>
    <row r="846219" ht="15"/>
    <row r="846220" ht="15"/>
    <row r="846221" ht="15"/>
    <row r="846222" ht="15"/>
    <row r="846223" ht="15"/>
    <row r="846224" ht="15"/>
    <row r="846225" ht="15"/>
    <row r="846226" ht="15"/>
    <row r="846227" ht="15"/>
    <row r="846228" ht="15"/>
    <row r="846229" ht="15"/>
    <row r="846230" ht="15"/>
    <row r="846231" ht="15"/>
    <row r="846232" ht="15"/>
    <row r="846233" ht="15"/>
    <row r="846234" ht="15"/>
    <row r="846235" ht="15"/>
    <row r="846236" ht="15"/>
    <row r="846237" ht="15"/>
    <row r="846238" ht="15"/>
    <row r="846239" ht="15"/>
    <row r="846240" ht="15"/>
    <row r="846241" ht="15"/>
    <row r="846242" ht="15"/>
    <row r="846243" ht="15"/>
    <row r="846244" ht="15"/>
    <row r="846245" ht="15"/>
    <row r="846246" ht="15"/>
    <row r="846247" ht="15"/>
    <row r="846248" ht="15"/>
    <row r="846249" ht="15"/>
    <row r="846250" ht="15"/>
    <row r="846251" ht="15"/>
    <row r="846252" ht="15"/>
    <row r="846253" ht="15"/>
    <row r="846254" ht="15"/>
    <row r="846255" ht="15"/>
    <row r="846256" ht="15"/>
    <row r="846257" ht="15"/>
    <row r="846258" ht="15"/>
    <row r="846259" ht="15"/>
    <row r="846260" ht="15"/>
    <row r="846261" ht="15"/>
    <row r="846262" ht="15"/>
    <row r="846263" ht="15"/>
    <row r="846264" ht="15"/>
    <row r="846265" ht="15"/>
    <row r="846266" ht="15"/>
    <row r="846267" ht="15"/>
    <row r="846268" ht="15"/>
    <row r="846269" ht="15"/>
    <row r="846270" ht="15"/>
    <row r="846271" ht="15"/>
    <row r="846272" ht="15"/>
    <row r="846273" ht="15"/>
    <row r="846274" ht="15"/>
    <row r="846275" ht="15"/>
    <row r="846276" ht="15"/>
    <row r="846277" ht="15"/>
    <row r="846278" ht="15"/>
    <row r="846279" ht="15"/>
    <row r="846280" ht="15"/>
    <row r="846281" ht="15"/>
    <row r="846282" ht="15"/>
    <row r="846283" ht="15"/>
    <row r="846284" ht="15"/>
    <row r="846285" ht="15"/>
    <row r="846286" ht="15"/>
    <row r="846287" ht="15"/>
    <row r="846288" ht="15"/>
    <row r="846289" ht="15"/>
    <row r="846290" ht="15"/>
    <row r="846291" ht="15"/>
    <row r="846292" ht="15"/>
    <row r="846293" ht="15"/>
    <row r="846294" ht="15"/>
    <row r="846295" ht="15"/>
    <row r="846296" ht="15"/>
    <row r="846297" ht="15"/>
    <row r="846298" ht="15"/>
    <row r="846299" ht="15"/>
    <row r="846300" ht="15"/>
    <row r="846301" ht="15"/>
    <row r="846302" ht="15"/>
    <row r="846303" ht="15"/>
    <row r="846304" ht="15"/>
    <row r="846305" ht="15"/>
    <row r="846306" ht="15"/>
    <row r="846307" ht="15"/>
    <row r="846308" ht="15"/>
    <row r="846309" ht="15"/>
    <row r="846310" ht="15"/>
    <row r="846311" ht="15"/>
    <row r="846312" ht="15"/>
    <row r="846313" ht="15"/>
    <row r="846314" ht="15"/>
    <row r="846315" ht="15"/>
    <row r="846316" ht="15"/>
    <row r="846317" ht="15"/>
    <row r="846318" ht="15"/>
    <row r="846319" ht="15"/>
    <row r="846320" ht="15"/>
    <row r="846321" ht="15"/>
    <row r="846322" ht="15"/>
    <row r="846323" ht="15"/>
    <row r="846324" ht="15"/>
    <row r="846325" ht="15"/>
    <row r="846326" ht="15"/>
    <row r="846327" ht="15"/>
    <row r="846328" ht="15"/>
    <row r="846329" ht="15"/>
    <row r="846330" ht="15"/>
    <row r="846331" ht="15"/>
    <row r="846332" ht="15"/>
    <row r="846333" ht="15"/>
    <row r="846334" ht="15"/>
    <row r="846335" ht="15"/>
    <row r="846336" ht="15"/>
    <row r="846337" ht="15"/>
    <row r="846338" ht="15"/>
    <row r="846339" ht="15"/>
    <row r="846340" ht="15"/>
    <row r="846341" ht="15"/>
    <row r="846342" ht="15"/>
    <row r="846343" ht="15"/>
    <row r="846344" ht="15"/>
    <row r="846345" ht="15"/>
    <row r="846346" ht="15"/>
    <row r="846347" ht="15"/>
    <row r="846348" ht="15"/>
    <row r="846349" ht="15"/>
    <row r="846350" ht="15"/>
    <row r="846351" ht="15"/>
    <row r="846352" ht="15"/>
    <row r="846353" ht="15"/>
    <row r="846354" ht="15"/>
    <row r="846355" ht="15"/>
    <row r="846356" ht="15"/>
    <row r="846357" ht="15"/>
    <row r="846358" ht="15"/>
    <row r="846359" ht="15"/>
    <row r="846360" ht="15"/>
    <row r="846361" ht="15"/>
    <row r="846362" ht="15"/>
    <row r="846363" ht="15"/>
    <row r="846364" ht="15"/>
    <row r="846365" ht="15"/>
    <row r="846366" ht="15"/>
    <row r="846367" ht="15"/>
    <row r="846368" ht="15"/>
    <row r="846369" ht="15"/>
    <row r="846370" ht="15"/>
    <row r="846371" ht="15"/>
    <row r="846372" ht="15"/>
    <row r="846373" ht="15"/>
    <row r="846374" ht="15"/>
    <row r="846375" ht="15"/>
    <row r="846376" ht="15"/>
    <row r="846377" ht="15"/>
    <row r="846378" ht="15"/>
    <row r="846379" ht="15"/>
    <row r="846380" ht="15"/>
    <row r="846381" ht="15"/>
    <row r="846382" ht="15"/>
    <row r="846383" ht="15"/>
    <row r="846384" ht="15"/>
    <row r="846385" ht="15"/>
    <row r="846386" ht="15"/>
    <row r="846387" ht="15"/>
    <row r="846388" ht="15"/>
    <row r="846389" ht="15"/>
    <row r="846390" ht="15"/>
    <row r="846391" ht="15"/>
    <row r="846392" ht="15"/>
    <row r="846393" ht="15"/>
    <row r="846394" ht="15"/>
    <row r="846395" ht="15"/>
    <row r="846396" ht="15"/>
    <row r="846397" ht="15"/>
    <row r="846398" ht="15"/>
    <row r="846399" ht="15"/>
    <row r="846400" ht="15"/>
    <row r="846401" ht="15"/>
    <row r="846402" ht="15"/>
    <row r="846403" ht="15"/>
    <row r="846404" ht="15"/>
    <row r="846405" ht="15"/>
    <row r="846406" ht="15"/>
    <row r="846407" ht="15"/>
    <row r="846408" ht="15"/>
    <row r="846409" ht="15"/>
    <row r="846410" ht="15"/>
    <row r="846411" ht="15"/>
    <row r="846412" ht="15"/>
    <row r="846413" ht="15"/>
    <row r="846414" ht="15"/>
    <row r="846415" ht="15"/>
    <row r="846416" ht="15"/>
    <row r="846417" ht="15"/>
    <row r="846418" ht="15"/>
    <row r="846419" ht="15"/>
    <row r="846420" ht="15"/>
    <row r="846421" ht="15"/>
    <row r="846422" ht="15"/>
    <row r="846423" ht="15"/>
    <row r="846424" ht="15"/>
    <row r="846425" ht="15"/>
    <row r="846426" ht="15"/>
    <row r="846427" ht="15"/>
    <row r="846428" ht="15"/>
    <row r="846429" ht="15"/>
    <row r="846430" ht="15"/>
    <row r="846431" ht="15"/>
    <row r="846432" ht="15"/>
    <row r="846433" ht="15"/>
    <row r="846434" ht="15"/>
    <row r="846435" ht="15"/>
    <row r="846436" ht="15"/>
    <row r="846437" ht="15"/>
    <row r="846438" ht="15"/>
    <row r="846439" ht="15"/>
    <row r="846440" ht="15"/>
    <row r="846441" ht="15"/>
    <row r="846442" ht="15"/>
    <row r="846443" ht="15"/>
    <row r="846444" ht="15"/>
    <row r="846445" ht="15"/>
    <row r="846446" ht="15"/>
    <row r="846447" ht="15"/>
    <row r="846448" ht="15"/>
    <row r="846449" ht="15"/>
    <row r="846450" ht="15"/>
    <row r="846451" ht="15"/>
    <row r="846452" ht="15"/>
    <row r="846453" ht="15"/>
    <row r="846454" ht="15"/>
    <row r="846455" ht="15"/>
    <row r="846456" ht="15"/>
    <row r="846457" ht="15"/>
    <row r="846458" ht="15"/>
    <row r="846459" ht="15"/>
    <row r="846460" ht="15"/>
    <row r="846461" ht="15"/>
    <row r="846462" ht="15"/>
    <row r="846463" ht="15"/>
    <row r="846464" ht="15"/>
    <row r="846465" ht="15"/>
    <row r="846466" ht="15"/>
    <row r="846467" ht="15"/>
    <row r="846468" ht="15"/>
    <row r="846469" ht="15"/>
    <row r="846470" ht="15"/>
    <row r="846471" ht="15"/>
    <row r="846472" ht="15"/>
    <row r="846473" ht="15"/>
    <row r="846474" ht="15"/>
    <row r="846475" ht="15"/>
    <row r="846476" ht="15"/>
    <row r="846477" ht="15"/>
    <row r="846478" ht="15"/>
    <row r="846479" ht="15"/>
    <row r="846480" ht="15"/>
    <row r="846481" ht="15"/>
    <row r="846482" ht="15"/>
    <row r="846483" ht="15"/>
    <row r="846484" ht="15"/>
    <row r="846485" ht="15"/>
    <row r="846486" ht="15"/>
    <row r="846487" ht="15"/>
    <row r="846488" ht="15"/>
    <row r="846489" ht="15"/>
    <row r="846490" ht="15"/>
    <row r="846491" ht="15"/>
    <row r="846492" ht="15"/>
    <row r="846493" ht="15"/>
    <row r="846494" ht="15"/>
    <row r="846495" ht="15"/>
    <row r="846496" ht="15"/>
    <row r="846497" ht="15"/>
    <row r="846498" ht="15"/>
    <row r="846499" ht="15"/>
    <row r="846500" ht="15"/>
    <row r="846501" ht="15"/>
    <row r="846502" ht="15"/>
    <row r="846503" ht="15"/>
    <row r="846504" ht="15"/>
    <row r="846505" ht="15"/>
    <row r="846506" ht="15"/>
    <row r="846507" ht="15"/>
    <row r="846508" ht="15"/>
    <row r="846509" ht="15"/>
    <row r="846510" ht="15"/>
    <row r="846511" ht="15"/>
    <row r="846512" ht="15"/>
    <row r="846513" ht="15"/>
    <row r="846514" ht="15"/>
    <row r="846515" ht="15"/>
    <row r="846516" ht="15"/>
    <row r="846517" ht="15"/>
    <row r="846518" ht="15"/>
    <row r="846519" ht="15"/>
    <row r="846520" ht="15"/>
    <row r="846521" ht="15"/>
    <row r="846522" ht="15"/>
    <row r="846523" ht="15"/>
    <row r="846524" ht="15"/>
    <row r="846525" ht="15"/>
    <row r="846526" ht="15"/>
    <row r="846527" ht="15"/>
    <row r="846528" ht="15"/>
    <row r="846529" ht="15"/>
    <row r="846530" ht="15"/>
    <row r="846531" ht="15"/>
    <row r="846532" ht="15"/>
    <row r="846533" ht="15"/>
    <row r="846534" ht="15"/>
    <row r="846535" ht="15"/>
    <row r="846536" ht="15"/>
    <row r="846537" ht="15"/>
    <row r="846538" ht="15"/>
    <row r="846539" ht="15"/>
    <row r="846540" ht="15"/>
    <row r="846541" ht="15"/>
    <row r="846542" ht="15"/>
    <row r="846543" ht="15"/>
    <row r="846544" ht="15"/>
    <row r="846545" ht="15"/>
    <row r="846546" ht="15"/>
    <row r="846547" ht="15"/>
    <row r="846548" ht="15"/>
    <row r="846549" ht="15"/>
    <row r="846550" ht="15"/>
    <row r="846551" ht="15"/>
    <row r="846552" ht="15"/>
    <row r="846553" ht="15"/>
    <row r="846554" ht="15"/>
    <row r="846555" ht="15"/>
    <row r="846556" ht="15"/>
    <row r="846557" ht="15"/>
    <row r="846558" ht="15"/>
    <row r="846559" ht="15"/>
    <row r="846560" ht="15"/>
    <row r="846561" ht="15"/>
    <row r="846562" ht="15"/>
    <row r="846563" ht="15"/>
    <row r="846564" ht="15"/>
    <row r="846565" ht="15"/>
    <row r="846566" ht="15"/>
    <row r="846567" ht="15"/>
    <row r="846568" ht="15"/>
    <row r="846569" ht="15"/>
    <row r="846570" ht="15"/>
    <row r="846571" ht="15"/>
    <row r="846572" ht="15"/>
    <row r="846573" ht="15"/>
    <row r="846574" ht="15"/>
    <row r="846575" ht="15"/>
    <row r="846576" ht="15"/>
    <row r="846577" ht="15"/>
    <row r="846578" ht="15"/>
    <row r="846579" ht="15"/>
    <row r="846580" ht="15"/>
    <row r="846581" ht="15"/>
    <row r="846582" ht="15"/>
    <row r="846583" ht="15"/>
    <row r="846584" ht="15"/>
    <row r="846585" ht="15"/>
    <row r="846586" ht="15"/>
    <row r="846587" ht="15"/>
    <row r="846588" ht="15"/>
    <row r="846589" ht="15"/>
    <row r="846590" ht="15"/>
    <row r="846591" ht="15"/>
    <row r="846592" ht="15"/>
    <row r="846593" ht="15"/>
    <row r="846594" ht="15"/>
    <row r="846595" ht="15"/>
    <row r="846596" ht="15"/>
    <row r="846597" ht="15"/>
    <row r="846598" ht="15"/>
    <row r="846599" ht="15"/>
    <row r="846600" ht="15"/>
    <row r="846601" ht="15"/>
    <row r="846602" ht="15"/>
    <row r="846603" ht="15"/>
    <row r="846604" ht="15"/>
    <row r="846605" ht="15"/>
    <row r="846606" ht="15"/>
    <row r="846607" ht="15"/>
    <row r="846608" ht="15"/>
    <row r="846609" ht="15"/>
    <row r="846610" ht="15"/>
    <row r="846611" ht="15"/>
    <row r="846612" ht="15"/>
    <row r="846613" ht="15"/>
    <row r="846614" ht="15"/>
    <row r="846615" ht="15"/>
    <row r="846616" ht="15"/>
    <row r="846617" ht="15"/>
    <row r="846618" ht="15"/>
    <row r="846619" ht="15"/>
    <row r="846620" ht="15"/>
    <row r="846621" ht="15"/>
    <row r="846622" ht="15"/>
    <row r="846623" ht="15"/>
    <row r="846624" ht="15"/>
    <row r="846625" ht="15"/>
    <row r="846626" ht="15"/>
    <row r="846627" ht="15"/>
    <row r="846628" ht="15"/>
    <row r="846629" ht="15"/>
    <row r="846630" ht="15"/>
    <row r="846631" ht="15"/>
    <row r="846632" ht="15"/>
    <row r="846633" ht="15"/>
    <row r="846634" ht="15"/>
    <row r="846635" ht="15"/>
    <row r="846636" ht="15"/>
    <row r="846637" ht="15"/>
    <row r="846638" ht="15"/>
    <row r="846639" ht="15"/>
    <row r="846640" ht="15"/>
    <row r="846641" ht="15"/>
    <row r="846642" ht="15"/>
    <row r="846643" ht="15"/>
    <row r="846644" ht="15"/>
    <row r="846645" ht="15"/>
    <row r="846646" ht="15"/>
    <row r="846647" ht="15"/>
    <row r="846648" ht="15"/>
    <row r="846649" ht="15"/>
    <row r="846650" ht="15"/>
    <row r="846651" ht="15"/>
    <row r="846652" ht="15"/>
    <row r="846653" ht="15"/>
    <row r="846654" ht="15"/>
    <row r="846655" ht="15"/>
    <row r="846656" ht="15"/>
    <row r="846657" ht="15"/>
    <row r="846658" ht="15"/>
    <row r="846659" ht="15"/>
    <row r="846660" ht="15"/>
    <row r="846661" ht="15"/>
    <row r="846662" ht="15"/>
    <row r="846663" ht="15"/>
    <row r="846664" ht="15"/>
    <row r="846665" ht="15"/>
    <row r="846666" ht="15"/>
    <row r="846667" ht="15"/>
    <row r="846668" ht="15"/>
    <row r="846669" ht="15"/>
    <row r="846670" ht="15"/>
    <row r="846671" ht="15"/>
    <row r="846672" ht="15"/>
    <row r="846673" ht="15"/>
    <row r="846674" ht="15"/>
    <row r="846675" ht="15"/>
    <row r="846676" ht="15"/>
    <row r="846677" ht="15"/>
    <row r="846678" ht="15"/>
    <row r="846679" ht="15"/>
    <row r="846680" ht="15"/>
    <row r="846681" ht="15"/>
    <row r="846682" ht="15"/>
    <row r="846683" ht="15"/>
    <row r="846684" ht="15"/>
    <row r="846685" ht="15"/>
    <row r="846686" ht="15"/>
    <row r="846687" ht="15"/>
    <row r="846688" ht="15"/>
    <row r="846689" ht="15"/>
    <row r="846690" ht="15"/>
    <row r="846691" ht="15"/>
    <row r="846692" ht="15"/>
    <row r="846693" ht="15"/>
    <row r="846694" ht="15"/>
    <row r="846695" ht="15"/>
    <row r="846696" ht="15"/>
    <row r="846697" ht="15"/>
    <row r="846698" ht="15"/>
    <row r="846699" ht="15"/>
    <row r="846700" ht="15"/>
    <row r="846701" ht="15"/>
    <row r="846702" ht="15"/>
    <row r="846703" ht="15"/>
    <row r="846704" ht="15"/>
    <row r="846705" ht="15"/>
    <row r="846706" ht="15"/>
    <row r="846707" ht="15"/>
    <row r="846708" ht="15"/>
    <row r="846709" ht="15"/>
    <row r="846710" ht="15"/>
    <row r="846711" ht="15"/>
    <row r="846712" ht="15"/>
    <row r="846713" ht="15"/>
    <row r="846714" ht="15"/>
    <row r="846715" ht="15"/>
    <row r="846716" ht="15"/>
    <row r="846717" ht="15"/>
    <row r="846718" ht="15"/>
    <row r="846719" ht="15"/>
    <row r="846720" ht="15"/>
    <row r="846721" ht="15"/>
    <row r="846722" ht="15"/>
    <row r="846723" ht="15"/>
    <row r="846724" ht="15"/>
    <row r="846725" ht="15"/>
    <row r="846726" ht="15"/>
    <row r="846727" ht="15"/>
    <row r="846728" ht="15"/>
    <row r="846729" ht="15"/>
    <row r="846730" ht="15"/>
    <row r="846731" ht="15"/>
    <row r="846732" ht="15"/>
    <row r="846733" ht="15"/>
    <row r="846734" ht="15"/>
    <row r="846735" ht="15"/>
    <row r="846736" ht="15"/>
    <row r="846737" ht="15"/>
    <row r="846738" ht="15"/>
    <row r="846739" ht="15"/>
    <row r="846740" ht="15"/>
    <row r="846741" ht="15"/>
    <row r="846742" ht="15"/>
    <row r="846743" ht="15"/>
    <row r="846744" ht="15"/>
    <row r="846745" ht="15"/>
    <row r="846746" ht="15"/>
    <row r="846747" ht="15"/>
    <row r="846748" ht="15"/>
    <row r="846749" ht="15"/>
    <row r="846750" ht="15"/>
    <row r="846751" ht="15"/>
    <row r="846752" ht="15"/>
    <row r="846753" ht="15"/>
    <row r="846754" ht="15"/>
    <row r="846755" ht="15"/>
    <row r="846756" ht="15"/>
    <row r="846757" ht="15"/>
    <row r="846758" ht="15"/>
    <row r="846759" ht="15"/>
    <row r="846760" ht="15"/>
    <row r="846761" ht="15"/>
    <row r="846762" ht="15"/>
    <row r="846763" ht="15"/>
    <row r="846764" ht="15"/>
    <row r="846765" ht="15"/>
    <row r="846766" ht="15"/>
    <row r="846767" ht="15"/>
    <row r="846768" ht="15"/>
    <row r="846769" ht="15"/>
    <row r="846770" ht="15"/>
    <row r="846771" ht="15"/>
    <row r="846772" ht="15"/>
    <row r="846773" ht="15"/>
    <row r="846774" ht="15"/>
    <row r="846775" ht="15"/>
    <row r="846776" ht="15"/>
    <row r="846777" ht="15"/>
    <row r="846778" ht="15"/>
    <row r="846779" ht="15"/>
    <row r="846780" ht="15"/>
    <row r="846781" ht="15"/>
    <row r="846782" ht="15"/>
    <row r="846783" ht="15"/>
    <row r="846784" ht="15"/>
    <row r="846785" ht="15"/>
    <row r="846786" ht="15"/>
    <row r="846787" ht="15"/>
    <row r="846788" ht="15"/>
    <row r="846789" ht="15"/>
    <row r="846790" ht="15"/>
    <row r="846791" ht="15"/>
    <row r="846792" ht="15"/>
    <row r="846793" ht="15"/>
    <row r="846794" ht="15"/>
    <row r="846795" ht="15"/>
    <row r="846796" ht="15"/>
    <row r="846797" ht="15"/>
    <row r="846798" ht="15"/>
    <row r="846799" ht="15"/>
    <row r="846800" ht="15"/>
    <row r="846801" ht="15"/>
    <row r="846802" ht="15"/>
    <row r="846803" ht="15"/>
    <row r="846804" ht="15"/>
    <row r="846805" ht="15"/>
    <row r="846806" ht="15"/>
    <row r="846807" ht="15"/>
    <row r="846808" ht="15"/>
    <row r="846809" ht="15"/>
    <row r="846810" ht="15"/>
    <row r="846811" ht="15"/>
    <row r="846812" ht="15"/>
    <row r="846813" ht="15"/>
    <row r="846814" ht="15"/>
    <row r="846815" ht="15"/>
    <row r="846816" ht="15"/>
    <row r="846817" ht="15"/>
    <row r="846818" ht="15"/>
    <row r="846819" ht="15"/>
    <row r="846820" ht="15"/>
    <row r="846821" ht="15"/>
    <row r="846822" ht="15"/>
    <row r="846823" ht="15"/>
    <row r="846824" ht="15"/>
    <row r="846825" ht="15"/>
    <row r="846826" ht="15"/>
    <row r="846827" ht="15"/>
    <row r="846828" ht="15"/>
    <row r="846829" ht="15"/>
    <row r="846830" ht="15"/>
    <row r="846831" ht="15"/>
    <row r="846832" ht="15"/>
    <row r="846833" ht="15"/>
    <row r="846834" ht="15"/>
    <row r="846835" ht="15"/>
    <row r="846836" ht="15"/>
    <row r="846837" ht="15"/>
    <row r="846838" ht="15"/>
    <row r="846839" ht="15"/>
    <row r="846840" ht="15"/>
    <row r="846841" ht="15"/>
    <row r="846842" ht="15"/>
    <row r="846843" ht="15"/>
    <row r="846844" ht="15"/>
    <row r="846845" ht="15"/>
    <row r="846846" ht="15"/>
    <row r="846847" ht="15"/>
    <row r="846848" ht="15"/>
    <row r="846849" ht="15"/>
    <row r="846850" ht="15"/>
    <row r="846851" ht="15"/>
    <row r="846852" ht="15"/>
    <row r="846853" ht="15"/>
    <row r="846854" ht="15"/>
    <row r="846855" ht="15"/>
    <row r="846856" ht="15"/>
    <row r="846857" ht="15"/>
    <row r="846858" ht="15"/>
    <row r="846859" ht="15"/>
    <row r="846860" ht="15"/>
    <row r="846861" ht="15"/>
    <row r="846862" ht="15"/>
    <row r="846863" ht="15"/>
    <row r="846864" ht="15"/>
    <row r="846865" ht="15"/>
    <row r="846866" ht="15"/>
    <row r="846867" ht="15"/>
    <row r="846868" ht="15"/>
    <row r="846869" ht="15"/>
    <row r="846870" ht="15"/>
    <row r="846871" ht="15"/>
    <row r="846872" ht="15"/>
    <row r="846873" ht="15"/>
    <row r="846874" ht="15"/>
    <row r="846875" ht="15"/>
    <row r="846876" ht="15"/>
    <row r="846877" ht="15"/>
    <row r="846878" ht="15"/>
    <row r="846879" ht="15"/>
    <row r="846880" ht="15"/>
    <row r="846881" ht="15"/>
    <row r="846882" ht="15"/>
    <row r="846883" ht="15"/>
    <row r="846884" ht="15"/>
    <row r="846885" ht="15"/>
    <row r="846886" ht="15"/>
    <row r="846887" ht="15"/>
    <row r="846888" ht="15"/>
    <row r="846889" ht="15"/>
    <row r="846890" ht="15"/>
    <row r="846891" ht="15"/>
    <row r="846892" ht="15"/>
    <row r="846893" ht="15"/>
    <row r="846894" ht="15"/>
    <row r="846895" ht="15"/>
    <row r="846896" ht="15"/>
    <row r="846897" ht="15"/>
    <row r="846898" ht="15"/>
    <row r="846899" ht="15"/>
    <row r="846900" ht="15"/>
    <row r="846901" ht="15"/>
    <row r="846902" ht="15"/>
    <row r="846903" ht="15"/>
    <row r="846904" ht="15"/>
    <row r="846905" ht="15"/>
    <row r="846906" ht="15"/>
    <row r="846907" ht="15"/>
    <row r="846908" ht="15"/>
    <row r="846909" ht="15"/>
    <row r="846910" ht="15"/>
    <row r="846911" ht="15"/>
    <row r="846912" ht="15"/>
    <row r="846913" ht="15"/>
    <row r="846914" ht="15"/>
    <row r="846915" ht="15"/>
    <row r="846916" ht="15"/>
    <row r="846917" ht="15"/>
    <row r="846918" ht="15"/>
    <row r="846919" ht="15"/>
    <row r="846920" ht="15"/>
    <row r="846921" ht="15"/>
    <row r="846922" ht="15"/>
    <row r="846923" ht="15"/>
    <row r="846924" ht="15"/>
    <row r="846925" ht="15"/>
    <row r="846926" ht="15"/>
    <row r="846927" ht="15"/>
    <row r="846928" ht="15"/>
    <row r="846929" ht="15"/>
    <row r="846930" ht="15"/>
    <row r="846931" ht="15"/>
    <row r="846932" ht="15"/>
    <row r="846933" ht="15"/>
    <row r="846934" ht="15"/>
    <row r="846935" ht="15"/>
    <row r="846936" ht="15"/>
    <row r="846937" ht="15"/>
    <row r="846938" ht="15"/>
    <row r="846939" ht="15"/>
    <row r="846940" ht="15"/>
    <row r="846941" ht="15"/>
    <row r="846942" ht="15"/>
    <row r="846943" ht="15"/>
    <row r="846944" ht="15"/>
    <row r="846945" ht="15"/>
    <row r="846946" ht="15"/>
    <row r="846947" ht="15"/>
    <row r="846948" ht="15"/>
    <row r="846949" ht="15"/>
    <row r="846950" ht="15"/>
    <row r="846951" ht="15"/>
    <row r="846952" ht="15"/>
    <row r="846953" ht="15"/>
    <row r="846954" ht="15"/>
    <row r="846955" ht="15"/>
    <row r="846956" ht="15"/>
    <row r="846957" ht="15"/>
    <row r="846958" ht="15"/>
    <row r="846959" ht="15"/>
    <row r="846960" ht="15"/>
    <row r="846961" ht="15"/>
    <row r="846962" ht="15"/>
    <row r="846963" ht="15"/>
    <row r="846964" ht="15"/>
    <row r="846965" ht="15"/>
    <row r="846966" ht="15"/>
    <row r="846967" ht="15"/>
    <row r="846968" ht="15"/>
    <row r="846969" ht="15"/>
    <row r="846970" ht="15"/>
    <row r="846971" ht="15"/>
    <row r="846972" ht="15"/>
    <row r="846973" ht="15"/>
    <row r="846974" ht="15"/>
    <row r="846975" ht="15"/>
    <row r="846976" ht="15"/>
    <row r="846977" ht="15"/>
    <row r="846978" ht="15"/>
    <row r="846979" ht="15"/>
    <row r="846980" ht="15"/>
    <row r="846981" ht="15"/>
    <row r="846982" ht="15"/>
    <row r="846983" ht="15"/>
    <row r="846984" ht="15"/>
    <row r="846985" ht="15"/>
    <row r="846986" ht="15"/>
    <row r="846987" ht="15"/>
    <row r="846988" ht="15"/>
    <row r="846989" ht="15"/>
    <row r="846990" ht="15"/>
    <row r="846991" ht="15"/>
    <row r="846992" ht="15"/>
    <row r="846993" ht="15"/>
    <row r="846994" ht="15"/>
    <row r="846995" ht="15"/>
    <row r="846996" ht="15"/>
    <row r="846997" ht="15"/>
    <row r="846998" ht="15"/>
    <row r="846999" ht="15"/>
    <row r="847000" ht="15"/>
    <row r="847001" ht="15"/>
    <row r="847002" ht="15"/>
    <row r="847003" ht="15"/>
    <row r="847004" ht="15"/>
    <row r="847005" ht="15"/>
    <row r="847006" ht="15"/>
    <row r="847007" ht="15"/>
    <row r="847008" ht="15"/>
    <row r="847009" ht="15"/>
    <row r="847010" ht="15"/>
    <row r="847011" ht="15"/>
    <row r="847012" ht="15"/>
    <row r="847013" ht="15"/>
    <row r="847014" ht="15"/>
    <row r="847015" ht="15"/>
    <row r="847016" ht="15"/>
    <row r="847017" ht="15"/>
    <row r="847018" ht="15"/>
    <row r="847019" ht="15"/>
    <row r="847020" ht="15"/>
    <row r="847021" ht="15"/>
    <row r="847022" ht="15"/>
    <row r="847023" ht="15"/>
    <row r="847024" ht="15"/>
    <row r="847025" ht="15"/>
    <row r="847026" ht="15"/>
    <row r="847027" ht="15"/>
    <row r="847028" ht="15"/>
    <row r="847029" ht="15"/>
    <row r="847030" ht="15"/>
    <row r="847031" ht="15"/>
    <row r="847032" ht="15"/>
    <row r="847033" ht="15"/>
    <row r="847034" ht="15"/>
    <row r="847035" ht="15"/>
    <row r="847036" ht="15"/>
    <row r="847037" ht="15"/>
    <row r="847038" ht="15"/>
    <row r="847039" ht="15"/>
    <row r="847040" ht="15"/>
    <row r="847041" ht="15"/>
    <row r="847042" ht="15"/>
    <row r="847043" ht="15"/>
    <row r="847044" ht="15"/>
    <row r="847045" ht="15"/>
    <row r="847046" ht="15"/>
    <row r="847047" ht="15"/>
    <row r="847048" ht="15"/>
    <row r="847049" ht="15"/>
    <row r="847050" ht="15"/>
    <row r="847051" ht="15"/>
    <row r="847052" ht="15"/>
    <row r="847053" ht="15"/>
    <row r="847054" ht="15"/>
    <row r="847055" ht="15"/>
    <row r="847056" ht="15"/>
    <row r="847057" ht="15"/>
    <row r="847058" ht="15"/>
    <row r="847059" ht="15"/>
    <row r="847060" ht="15"/>
    <row r="847061" ht="15"/>
    <row r="847062" ht="15"/>
    <row r="847063" ht="15"/>
    <row r="847064" ht="15"/>
    <row r="847065" ht="15"/>
    <row r="847066" ht="15"/>
    <row r="847067" ht="15"/>
    <row r="847068" ht="15"/>
    <row r="847069" ht="15"/>
    <row r="847070" ht="15"/>
    <row r="847071" ht="15"/>
    <row r="847072" ht="15"/>
    <row r="847073" ht="15"/>
    <row r="847074" ht="15"/>
    <row r="847075" ht="15"/>
    <row r="847076" ht="15"/>
    <row r="847077" ht="15"/>
    <row r="847078" ht="15"/>
    <row r="847079" ht="15"/>
    <row r="847080" ht="15"/>
    <row r="847081" ht="15"/>
    <row r="847082" ht="15"/>
    <row r="847083" ht="15"/>
    <row r="847084" ht="15"/>
    <row r="847085" ht="15"/>
    <row r="847086" ht="15"/>
    <row r="847087" ht="15"/>
    <row r="847088" ht="15"/>
    <row r="847089" ht="15"/>
    <row r="847090" ht="15"/>
    <row r="847091" ht="15"/>
    <row r="847092" ht="15"/>
    <row r="847093" ht="15"/>
    <row r="847094" ht="15"/>
    <row r="847095" ht="15"/>
    <row r="847096" ht="15"/>
    <row r="847097" ht="15"/>
    <row r="847098" ht="15"/>
    <row r="847099" ht="15"/>
    <row r="847100" ht="15"/>
    <row r="847101" ht="15"/>
    <row r="847102" ht="15"/>
    <row r="847103" ht="15"/>
    <row r="847104" ht="15"/>
    <row r="847105" ht="15"/>
    <row r="847106" ht="15"/>
    <row r="847107" ht="15"/>
    <row r="847108" ht="15"/>
    <row r="847109" ht="15"/>
    <row r="847110" ht="15"/>
    <row r="847111" ht="15"/>
    <row r="847112" ht="15"/>
    <row r="847113" ht="15"/>
    <row r="847114" ht="15"/>
    <row r="847115" ht="15"/>
    <row r="847116" ht="15"/>
    <row r="847117" ht="15"/>
    <row r="847118" ht="15"/>
    <row r="847119" ht="15"/>
    <row r="847120" ht="15"/>
    <row r="847121" ht="15"/>
    <row r="847122" ht="15"/>
    <row r="847123" ht="15"/>
    <row r="847124" ht="15"/>
    <row r="847125" ht="15"/>
    <row r="847126" ht="15"/>
    <row r="847127" ht="15"/>
    <row r="847128" ht="15"/>
    <row r="847129" ht="15"/>
    <row r="847130" ht="15"/>
    <row r="847131" ht="15"/>
    <row r="847132" ht="15"/>
    <row r="847133" ht="15"/>
    <row r="847134" ht="15"/>
    <row r="847135" ht="15"/>
    <row r="847136" ht="15"/>
    <row r="847137" ht="15"/>
    <row r="847138" ht="15"/>
    <row r="847139" ht="15"/>
    <row r="847140" ht="15"/>
    <row r="847141" ht="15"/>
    <row r="847142" ht="15"/>
    <row r="847143" ht="15"/>
    <row r="847144" ht="15"/>
    <row r="847145" ht="15"/>
    <row r="847146" ht="15"/>
    <row r="847147" ht="15"/>
    <row r="847148" ht="15"/>
    <row r="847149" ht="15"/>
    <row r="847150" ht="15"/>
    <row r="847151" ht="15"/>
    <row r="847152" ht="15"/>
    <row r="847153" ht="15"/>
    <row r="847154" ht="15"/>
    <row r="847155" ht="15"/>
    <row r="847156" ht="15"/>
    <row r="847157" ht="15"/>
    <row r="847158" ht="15"/>
    <row r="847159" ht="15"/>
    <row r="847160" ht="15"/>
    <row r="847161" ht="15"/>
    <row r="847162" ht="15"/>
    <row r="847163" ht="15"/>
    <row r="847164" ht="15"/>
    <row r="847165" ht="15"/>
    <row r="847166" ht="15"/>
    <row r="847167" ht="15"/>
    <row r="847168" ht="15"/>
    <row r="847169" ht="15"/>
    <row r="847170" ht="15"/>
    <row r="847171" ht="15"/>
    <row r="847172" ht="15"/>
    <row r="847173" ht="15"/>
    <row r="847174" ht="15"/>
    <row r="847175" ht="15"/>
    <row r="847176" ht="15"/>
    <row r="847177" ht="15"/>
    <row r="847178" ht="15"/>
    <row r="847179" ht="15"/>
    <row r="847180" ht="15"/>
    <row r="847181" ht="15"/>
    <row r="847182" ht="15"/>
    <row r="847183" ht="15"/>
    <row r="847184" ht="15"/>
    <row r="847185" ht="15"/>
    <row r="847186" ht="15"/>
    <row r="847187" ht="15"/>
    <row r="847188" ht="15"/>
    <row r="847189" ht="15"/>
    <row r="847190" ht="15"/>
    <row r="847191" ht="15"/>
    <row r="847192" ht="15"/>
    <row r="847193" ht="15"/>
    <row r="847194" ht="15"/>
    <row r="847195" ht="15"/>
    <row r="847196" ht="15"/>
    <row r="847197" ht="15"/>
    <row r="847198" ht="15"/>
    <row r="847199" ht="15"/>
    <row r="847200" ht="15"/>
    <row r="847201" ht="15"/>
    <row r="847202" ht="15"/>
    <row r="847203" ht="15"/>
    <row r="847204" ht="15"/>
    <row r="847205" ht="15"/>
    <row r="847206" ht="15"/>
    <row r="847207" ht="15"/>
    <row r="847208" ht="15"/>
    <row r="847209" ht="15"/>
    <row r="847210" ht="15"/>
    <row r="847211" ht="15"/>
    <row r="847212" ht="15"/>
    <row r="847213" ht="15"/>
    <row r="847214" ht="15"/>
    <row r="847215" ht="15"/>
    <row r="847216" ht="15"/>
    <row r="847217" ht="15"/>
    <row r="847218" ht="15"/>
    <row r="847219" ht="15"/>
    <row r="847220" ht="15"/>
    <row r="847221" ht="15"/>
    <row r="847222" ht="15"/>
    <row r="847223" ht="15"/>
    <row r="847224" ht="15"/>
    <row r="847225" ht="15"/>
    <row r="847226" ht="15"/>
    <row r="847227" ht="15"/>
    <row r="847228" ht="15"/>
    <row r="847229" ht="15"/>
    <row r="847230" ht="15"/>
    <row r="847231" ht="15"/>
    <row r="847232" ht="15"/>
    <row r="847233" ht="15"/>
    <row r="847234" ht="15"/>
    <row r="847235" ht="15"/>
    <row r="847236" ht="15"/>
    <row r="847237" ht="15"/>
    <row r="847238" ht="15"/>
    <row r="847239" ht="15"/>
    <row r="847240" ht="15"/>
    <row r="847241" ht="15"/>
    <row r="847242" ht="15"/>
    <row r="847243" ht="15"/>
    <row r="847244" ht="15"/>
    <row r="847245" ht="15"/>
    <row r="847246" ht="15"/>
    <row r="847247" ht="15"/>
    <row r="847248" ht="15"/>
    <row r="847249" ht="15"/>
    <row r="847250" ht="15"/>
    <row r="847251" ht="15"/>
    <row r="847252" ht="15"/>
    <row r="847253" ht="15"/>
    <row r="847254" ht="15"/>
    <row r="847255" ht="15"/>
    <row r="847256" ht="15"/>
    <row r="847257" ht="15"/>
    <row r="847258" ht="15"/>
    <row r="847259" ht="15"/>
    <row r="847260" ht="15"/>
    <row r="847261" ht="15"/>
    <row r="847262" ht="15"/>
    <row r="847263" ht="15"/>
    <row r="847264" ht="15"/>
    <row r="847265" ht="15"/>
    <row r="847266" ht="15"/>
    <row r="847267" ht="15"/>
    <row r="847268" ht="15"/>
    <row r="847269" ht="15"/>
    <row r="847270" ht="15"/>
    <row r="847271" ht="15"/>
    <row r="847272" ht="15"/>
    <row r="847273" ht="15"/>
    <row r="847274" ht="15"/>
    <row r="847275" ht="15"/>
    <row r="847276" ht="15"/>
    <row r="847277" ht="15"/>
    <row r="847278" ht="15"/>
    <row r="847279" ht="15"/>
    <row r="847280" ht="15"/>
    <row r="847281" ht="15"/>
    <row r="847282" ht="15"/>
    <row r="847283" ht="15"/>
    <row r="847284" ht="15"/>
    <row r="847285" ht="15"/>
    <row r="847286" ht="15"/>
    <row r="847287" ht="15"/>
    <row r="847288" ht="15"/>
    <row r="847289" ht="15"/>
    <row r="847290" ht="15"/>
    <row r="847291" ht="15"/>
    <row r="847292" ht="15"/>
    <row r="847293" ht="15"/>
    <row r="847294" ht="15"/>
    <row r="847295" ht="15"/>
    <row r="847296" ht="15"/>
    <row r="847297" ht="15"/>
    <row r="847298" ht="15"/>
    <row r="847299" ht="15"/>
    <row r="847300" ht="15"/>
    <row r="847301" ht="15"/>
    <row r="847302" ht="15"/>
    <row r="847303" ht="15"/>
    <row r="847304" ht="15"/>
    <row r="847305" ht="15"/>
    <row r="847306" ht="15"/>
    <row r="847307" ht="15"/>
    <row r="847308" ht="15"/>
    <row r="847309" ht="15"/>
    <row r="847310" ht="15"/>
    <row r="847311" ht="15"/>
    <row r="847312" ht="15"/>
    <row r="847313" ht="15"/>
    <row r="847314" ht="15"/>
    <row r="847315" ht="15"/>
    <row r="847316" ht="15"/>
    <row r="847317" ht="15"/>
    <row r="847318" ht="15"/>
    <row r="847319" ht="15"/>
    <row r="847320" ht="15"/>
    <row r="847321" ht="15"/>
    <row r="847322" ht="15"/>
    <row r="847323" ht="15"/>
    <row r="847324" ht="15"/>
    <row r="847325" ht="15"/>
    <row r="847326" ht="15"/>
    <row r="847327" ht="15"/>
    <row r="847328" ht="15"/>
    <row r="847329" ht="15"/>
    <row r="847330" ht="15"/>
    <row r="847331" ht="15"/>
    <row r="847332" ht="15"/>
    <row r="847333" ht="15"/>
    <row r="847334" ht="15"/>
    <row r="847335" ht="15"/>
    <row r="847336" ht="15"/>
    <row r="847337" ht="15"/>
    <row r="847338" ht="15"/>
    <row r="847339" ht="15"/>
    <row r="847340" ht="15"/>
    <row r="847341" ht="15"/>
    <row r="847342" ht="15"/>
    <row r="847343" ht="15"/>
    <row r="847344" ht="15"/>
    <row r="847345" ht="15"/>
    <row r="847346" ht="15"/>
    <row r="847347" ht="15"/>
    <row r="847348" ht="15"/>
    <row r="847349" ht="15"/>
    <row r="847350" ht="15"/>
    <row r="847351" ht="15"/>
    <row r="847352" ht="15"/>
    <row r="847353" ht="15"/>
    <row r="847354" ht="15"/>
    <row r="847355" ht="15"/>
    <row r="847356" ht="15"/>
    <row r="847357" ht="15"/>
    <row r="847358" ht="15"/>
    <row r="847359" ht="15"/>
    <row r="847360" ht="15"/>
    <row r="847361" ht="15"/>
    <row r="847362" ht="15"/>
    <row r="847363" ht="15"/>
    <row r="847364" ht="15"/>
    <row r="847365" ht="15"/>
    <row r="847366" ht="15"/>
    <row r="847367" ht="15"/>
    <row r="847368" ht="15"/>
    <row r="847369" ht="15"/>
    <row r="847370" ht="15"/>
    <row r="847371" ht="15"/>
    <row r="847372" ht="15"/>
    <row r="847373" ht="15"/>
    <row r="847374" ht="15"/>
    <row r="847375" ht="15"/>
    <row r="847376" ht="15"/>
    <row r="847377" ht="15"/>
    <row r="847378" ht="15"/>
    <row r="847379" ht="15"/>
    <row r="847380" ht="15"/>
    <row r="847381" ht="15"/>
    <row r="847382" ht="15"/>
    <row r="847383" ht="15"/>
    <row r="847384" ht="15"/>
    <row r="847385" ht="15"/>
    <row r="847386" ht="15"/>
    <row r="847387" ht="15"/>
    <row r="847388" ht="15"/>
    <row r="847389" ht="15"/>
    <row r="847390" ht="15"/>
    <row r="847391" ht="15"/>
    <row r="847392" ht="15"/>
    <row r="847393" ht="15"/>
    <row r="847394" ht="15"/>
    <row r="847395" ht="15"/>
    <row r="847396" ht="15"/>
    <row r="847397" ht="15"/>
    <row r="847398" ht="15"/>
    <row r="847399" ht="15"/>
    <row r="847400" ht="15"/>
    <row r="847401" ht="15"/>
    <row r="847402" ht="15"/>
    <row r="847403" ht="15"/>
    <row r="847404" ht="15"/>
    <row r="847405" ht="15"/>
    <row r="847406" ht="15"/>
    <row r="847407" ht="15"/>
    <row r="847408" ht="15"/>
    <row r="847409" ht="15"/>
    <row r="847410" ht="15"/>
    <row r="847411" ht="15"/>
    <row r="847412" ht="15"/>
    <row r="847413" ht="15"/>
    <row r="847414" ht="15"/>
    <row r="847415" ht="15"/>
    <row r="847416" ht="15"/>
    <row r="847417" ht="15"/>
    <row r="847418" ht="15"/>
    <row r="847419" ht="15"/>
    <row r="847420" ht="15"/>
    <row r="847421" ht="15"/>
    <row r="847422" ht="15"/>
    <row r="847423" ht="15"/>
    <row r="847424" ht="15"/>
    <row r="847425" ht="15"/>
    <row r="847426" ht="15"/>
    <row r="847427" ht="15"/>
    <row r="847428" ht="15"/>
    <row r="847429" ht="15"/>
    <row r="847430" ht="15"/>
    <row r="847431" ht="15"/>
    <row r="847432" ht="15"/>
    <row r="847433" ht="15"/>
    <row r="847434" ht="15"/>
    <row r="847435" ht="15"/>
    <row r="847436" ht="15"/>
    <row r="847437" ht="15"/>
    <row r="847438" ht="15"/>
    <row r="847439" ht="15"/>
    <row r="847440" ht="15"/>
    <row r="847441" ht="15"/>
    <row r="847442" ht="15"/>
    <row r="847443" ht="15"/>
    <row r="847444" ht="15"/>
    <row r="847445" ht="15"/>
    <row r="847446" ht="15"/>
    <row r="847447" ht="15"/>
    <row r="847448" ht="15"/>
    <row r="847449" ht="15"/>
    <row r="847450" ht="15"/>
    <row r="847451" ht="15"/>
    <row r="847452" ht="15"/>
    <row r="847453" ht="15"/>
    <row r="847454" ht="15"/>
    <row r="847455" ht="15"/>
    <row r="847456" ht="15"/>
    <row r="847457" ht="15"/>
    <row r="847458" ht="15"/>
    <row r="847459" ht="15"/>
    <row r="847460" ht="15"/>
    <row r="847461" ht="15"/>
    <row r="847462" ht="15"/>
    <row r="847463" ht="15"/>
    <row r="847464" ht="15"/>
    <row r="847465" ht="15"/>
    <row r="847466" ht="15"/>
    <row r="847467" ht="15"/>
    <row r="847468" ht="15"/>
    <row r="847469" ht="15"/>
    <row r="847470" ht="15"/>
    <row r="847471" ht="15"/>
    <row r="847472" ht="15"/>
    <row r="847473" ht="15"/>
    <row r="847474" ht="15"/>
    <row r="847475" ht="15"/>
    <row r="847476" ht="15"/>
    <row r="847477" ht="15"/>
    <row r="847478" ht="15"/>
    <row r="847479" ht="15"/>
    <row r="847480" ht="15"/>
    <row r="847481" ht="15"/>
    <row r="847482" ht="15"/>
    <row r="847483" ht="15"/>
    <row r="847484" ht="15"/>
    <row r="847485" ht="15"/>
    <row r="847486" ht="15"/>
    <row r="847487" ht="15"/>
    <row r="847488" ht="15"/>
    <row r="847489" ht="15"/>
    <row r="847490" ht="15"/>
    <row r="847491" ht="15"/>
    <row r="847492" ht="15"/>
    <row r="847493" ht="15"/>
    <row r="847494" ht="15"/>
    <row r="847495" ht="15"/>
    <row r="847496" ht="15"/>
    <row r="847497" ht="15"/>
    <row r="847498" ht="15"/>
    <row r="847499" ht="15"/>
    <row r="847500" ht="15"/>
    <row r="847501" ht="15"/>
    <row r="847502" ht="15"/>
    <row r="847503" ht="15"/>
    <row r="847504" ht="15"/>
    <row r="847505" ht="15"/>
    <row r="847506" ht="15"/>
    <row r="847507" ht="15"/>
    <row r="847508" ht="15"/>
    <row r="847509" ht="15"/>
    <row r="847510" ht="15"/>
    <row r="847511" ht="15"/>
    <row r="847512" ht="15"/>
    <row r="847513" ht="15"/>
    <row r="847514" ht="15"/>
    <row r="847515" ht="15"/>
    <row r="847516" ht="15"/>
    <row r="847517" ht="15"/>
    <row r="847518" ht="15"/>
    <row r="847519" ht="15"/>
    <row r="847520" ht="15"/>
    <row r="847521" ht="15"/>
    <row r="847522" ht="15"/>
    <row r="847523" ht="15"/>
    <row r="847524" ht="15"/>
    <row r="847525" ht="15"/>
    <row r="847526" ht="15"/>
    <row r="847527" ht="15"/>
    <row r="847528" ht="15"/>
    <row r="847529" ht="15"/>
    <row r="847530" ht="15"/>
    <row r="847531" ht="15"/>
    <row r="847532" ht="15"/>
    <row r="847533" ht="15"/>
    <row r="847534" ht="15"/>
    <row r="847535" ht="15"/>
    <row r="847536" ht="15"/>
    <row r="847537" ht="15"/>
    <row r="847538" ht="15"/>
    <row r="847539" ht="15"/>
    <row r="847540" ht="15"/>
    <row r="847541" ht="15"/>
    <row r="847542" ht="15"/>
    <row r="847543" ht="15"/>
    <row r="847544" ht="15"/>
    <row r="847545" ht="15"/>
    <row r="847546" ht="15"/>
    <row r="847547" ht="15"/>
    <row r="847548" ht="15"/>
    <row r="847549" ht="15"/>
    <row r="847550" ht="15"/>
    <row r="847551" ht="15"/>
    <row r="847552" ht="15"/>
    <row r="847553" ht="15"/>
    <row r="847554" ht="15"/>
    <row r="847555" ht="15"/>
    <row r="847556" ht="15"/>
    <row r="847557" ht="15"/>
    <row r="847558" ht="15"/>
    <row r="847559" ht="15"/>
    <row r="847560" ht="15"/>
    <row r="847561" ht="15"/>
    <row r="847562" ht="15"/>
    <row r="847563" ht="15"/>
    <row r="847564" ht="15"/>
    <row r="847565" ht="15"/>
    <row r="847566" ht="15"/>
    <row r="847567" ht="15"/>
    <row r="847568" ht="15"/>
    <row r="847569" ht="15"/>
    <row r="847570" ht="15"/>
    <row r="847571" ht="15"/>
    <row r="847572" ht="15"/>
    <row r="847573" ht="15"/>
    <row r="847574" ht="15"/>
    <row r="847575" ht="15"/>
    <row r="847576" ht="15"/>
    <row r="847577" ht="15"/>
    <row r="847578" ht="15"/>
    <row r="847579" ht="15"/>
    <row r="847580" ht="15"/>
    <row r="847581" ht="15"/>
    <row r="847582" ht="15"/>
    <row r="847583" ht="15"/>
    <row r="847584" ht="15"/>
    <row r="847585" ht="15"/>
    <row r="847586" ht="15"/>
    <row r="847587" ht="15"/>
    <row r="847588" ht="15"/>
    <row r="847589" ht="15"/>
    <row r="847590" ht="15"/>
    <row r="847591" ht="15"/>
    <row r="847592" ht="15"/>
    <row r="847593" ht="15"/>
    <row r="847594" ht="15"/>
    <row r="847595" ht="15"/>
    <row r="847596" ht="15"/>
    <row r="847597" ht="15"/>
    <row r="847598" ht="15"/>
    <row r="847599" ht="15"/>
    <row r="847600" ht="15"/>
    <row r="847601" ht="15"/>
    <row r="847602" ht="15"/>
    <row r="847603" ht="15"/>
    <row r="847604" ht="15"/>
    <row r="847605" ht="15"/>
    <row r="847606" ht="15"/>
    <row r="847607" ht="15"/>
    <row r="847608" ht="15"/>
    <row r="847609" ht="15"/>
    <row r="847610" ht="15"/>
    <row r="847611" ht="15"/>
    <row r="847612" ht="15"/>
    <row r="847613" ht="15"/>
    <row r="847614" ht="15"/>
    <row r="847615" ht="15"/>
    <row r="847616" ht="15"/>
    <row r="847617" ht="15"/>
    <row r="847618" ht="15"/>
    <row r="847619" ht="15"/>
    <row r="847620" ht="15"/>
    <row r="847621" ht="15"/>
    <row r="847622" ht="15"/>
    <row r="847623" ht="15"/>
    <row r="847624" ht="15"/>
    <row r="847625" ht="15"/>
    <row r="847626" ht="15"/>
    <row r="847627" ht="15"/>
    <row r="847628" ht="15"/>
    <row r="847629" ht="15"/>
    <row r="847630" ht="15"/>
    <row r="847631" ht="15"/>
    <row r="847632" ht="15"/>
    <row r="847633" ht="15"/>
    <row r="847634" ht="15"/>
    <row r="847635" ht="15"/>
    <row r="847636" ht="15"/>
    <row r="847637" ht="15"/>
    <row r="847638" ht="15"/>
    <row r="847639" ht="15"/>
    <row r="847640" ht="15"/>
    <row r="847641" ht="15"/>
    <row r="847642" ht="15"/>
    <row r="847643" ht="15"/>
    <row r="847644" ht="15"/>
    <row r="847645" ht="15"/>
    <row r="847646" ht="15"/>
    <row r="847647" ht="15"/>
    <row r="847648" ht="15"/>
    <row r="847649" ht="15"/>
    <row r="847650" ht="15"/>
    <row r="847651" ht="15"/>
    <row r="847652" ht="15"/>
    <row r="847653" ht="15"/>
    <row r="847654" ht="15"/>
    <row r="847655" ht="15"/>
    <row r="847656" ht="15"/>
    <row r="847657" ht="15"/>
    <row r="847658" ht="15"/>
    <row r="847659" ht="15"/>
    <row r="847660" ht="15"/>
    <row r="847661" ht="15"/>
    <row r="847662" ht="15"/>
    <row r="847663" ht="15"/>
    <row r="847664" ht="15"/>
    <row r="847665" ht="15"/>
    <row r="847666" ht="15"/>
    <row r="847667" ht="15"/>
    <row r="847668" ht="15"/>
    <row r="847669" ht="15"/>
    <row r="847670" ht="15"/>
    <row r="847671" ht="15"/>
    <row r="847672" ht="15"/>
    <row r="847673" ht="15"/>
    <row r="847674" ht="15"/>
    <row r="847675" ht="15"/>
    <row r="847676" ht="15"/>
    <row r="847677" ht="15"/>
    <row r="847678" ht="15"/>
    <row r="847679" ht="15"/>
    <row r="847680" ht="15"/>
    <row r="847681" ht="15"/>
    <row r="847682" ht="15"/>
    <row r="847683" ht="15"/>
    <row r="847684" ht="15"/>
    <row r="847685" ht="15"/>
    <row r="847686" ht="15"/>
    <row r="847687" ht="15"/>
    <row r="847688" ht="15"/>
    <row r="847689" ht="15"/>
    <row r="847690" ht="15"/>
    <row r="847691" ht="15"/>
    <row r="847692" ht="15"/>
    <row r="847693" ht="15"/>
    <row r="847694" ht="15"/>
    <row r="847695" ht="15"/>
    <row r="847696" ht="15"/>
    <row r="847697" ht="15"/>
    <row r="847698" ht="15"/>
    <row r="847699" ht="15"/>
    <row r="847700" ht="15"/>
    <row r="847701" ht="15"/>
    <row r="847702" ht="15"/>
    <row r="847703" ht="15"/>
    <row r="847704" ht="15"/>
    <row r="847705" ht="15"/>
    <row r="847706" ht="15"/>
    <row r="847707" ht="15"/>
    <row r="847708" ht="15"/>
    <row r="847709" ht="15"/>
    <row r="847710" ht="15"/>
    <row r="847711" ht="15"/>
    <row r="847712" ht="15"/>
    <row r="847713" ht="15"/>
    <row r="847714" ht="15"/>
    <row r="847715" ht="15"/>
    <row r="847716" ht="15"/>
    <row r="847717" ht="15"/>
    <row r="847718" ht="15"/>
    <row r="847719" ht="15"/>
    <row r="847720" ht="15"/>
    <row r="847721" ht="15"/>
    <row r="847722" ht="15"/>
    <row r="847723" ht="15"/>
    <row r="847724" ht="15"/>
    <row r="847725" ht="15"/>
    <row r="847726" ht="15"/>
    <row r="847727" ht="15"/>
    <row r="847728" ht="15"/>
    <row r="847729" ht="15"/>
    <row r="847730" ht="15"/>
    <row r="847731" ht="15"/>
    <row r="847732" ht="15"/>
    <row r="847733" ht="15"/>
    <row r="847734" ht="15"/>
    <row r="847735" ht="15"/>
    <row r="847736" ht="15"/>
    <row r="847737" ht="15"/>
    <row r="847738" ht="15"/>
    <row r="847739" ht="15"/>
    <row r="847740" ht="15"/>
    <row r="847741" ht="15"/>
    <row r="847742" ht="15"/>
    <row r="847743" ht="15"/>
    <row r="847744" ht="15"/>
    <row r="847745" ht="15"/>
    <row r="847746" ht="15"/>
    <row r="847747" ht="15"/>
    <row r="847748" ht="15"/>
    <row r="847749" ht="15"/>
    <row r="847750" ht="15"/>
    <row r="847751" ht="15"/>
    <row r="847752" ht="15"/>
    <row r="847753" ht="15"/>
    <row r="847754" ht="15"/>
    <row r="847755" ht="15"/>
    <row r="847756" ht="15"/>
    <row r="847757" ht="15"/>
    <row r="847758" ht="15"/>
    <row r="847759" ht="15"/>
    <row r="847760" ht="15"/>
    <row r="847761" ht="15"/>
    <row r="847762" ht="15"/>
    <row r="847763" ht="15"/>
    <row r="847764" ht="15"/>
    <row r="847765" ht="15"/>
    <row r="847766" ht="15"/>
    <row r="847767" ht="15"/>
    <row r="847768" ht="15"/>
    <row r="847769" ht="15"/>
    <row r="847770" ht="15"/>
    <row r="847771" ht="15"/>
    <row r="847772" ht="15"/>
    <row r="847773" ht="15"/>
    <row r="847774" ht="15"/>
    <row r="847775" ht="15"/>
    <row r="847776" ht="15"/>
    <row r="847777" ht="15"/>
    <row r="847778" ht="15"/>
    <row r="847779" ht="15"/>
    <row r="847780" ht="15"/>
    <row r="847781" ht="15"/>
    <row r="847782" ht="15"/>
    <row r="847783" ht="15"/>
    <row r="847784" ht="15"/>
    <row r="847785" ht="15"/>
    <row r="847786" ht="15"/>
    <row r="847787" ht="15"/>
    <row r="847788" ht="15"/>
    <row r="847789" ht="15"/>
    <row r="847790" ht="15"/>
    <row r="847791" ht="15"/>
    <row r="847792" ht="15"/>
    <row r="847793" ht="15"/>
    <row r="847794" ht="15"/>
    <row r="847795" ht="15"/>
    <row r="847796" ht="15"/>
    <row r="847797" ht="15"/>
    <row r="847798" ht="15"/>
    <row r="847799" ht="15"/>
    <row r="847800" ht="15"/>
    <row r="847801" ht="15"/>
    <row r="847802" ht="15"/>
    <row r="847803" ht="15"/>
    <row r="847804" ht="15"/>
    <row r="847805" ht="15"/>
    <row r="847806" ht="15"/>
    <row r="847807" ht="15"/>
    <row r="847808" ht="15"/>
    <row r="847809" ht="15"/>
    <row r="847810" ht="15"/>
    <row r="847811" ht="15"/>
    <row r="847812" ht="15"/>
    <row r="847813" ht="15"/>
    <row r="847814" ht="15"/>
    <row r="847815" ht="15"/>
    <row r="847816" ht="15"/>
    <row r="847817" ht="15"/>
    <row r="847818" ht="15"/>
    <row r="847819" ht="15"/>
    <row r="847820" ht="15"/>
    <row r="847821" ht="15"/>
    <row r="847822" ht="15"/>
    <row r="847823" ht="15"/>
    <row r="847824" ht="15"/>
    <row r="847825" ht="15"/>
    <row r="847826" ht="15"/>
    <row r="847827" ht="15"/>
    <row r="847828" ht="15"/>
    <row r="847829" ht="15"/>
    <row r="847830" ht="15"/>
    <row r="847831" ht="15"/>
    <row r="847832" ht="15"/>
    <row r="847833" ht="15"/>
    <row r="847834" ht="15"/>
    <row r="847835" ht="15"/>
    <row r="847836" ht="15"/>
    <row r="847837" ht="15"/>
    <row r="847838" ht="15"/>
    <row r="847839" ht="15"/>
    <row r="847840" ht="15"/>
    <row r="847841" ht="15"/>
    <row r="847842" ht="15"/>
    <row r="847843" ht="15"/>
    <row r="847844" ht="15"/>
    <row r="847845" ht="15"/>
    <row r="847846" ht="15"/>
    <row r="847847" ht="15"/>
    <row r="847848" ht="15"/>
    <row r="847849" ht="15"/>
    <row r="847850" ht="15"/>
    <row r="847851" ht="15"/>
    <row r="847852" ht="15"/>
    <row r="847853" ht="15"/>
    <row r="847854" ht="15"/>
    <row r="847855" ht="15"/>
    <row r="847856" ht="15"/>
    <row r="847857" ht="15"/>
    <row r="847858" ht="15"/>
    <row r="847859" ht="15"/>
    <row r="847860" ht="15"/>
    <row r="847861" ht="15"/>
    <row r="847862" ht="15"/>
    <row r="847863" ht="15"/>
    <row r="847864" ht="15"/>
    <row r="847865" ht="15"/>
    <row r="847866" ht="15"/>
    <row r="847867" ht="15"/>
    <row r="847868" ht="15"/>
    <row r="847869" ht="15"/>
    <row r="847870" ht="15"/>
    <row r="847871" ht="15"/>
    <row r="847872" ht="15"/>
    <row r="847873" ht="15"/>
    <row r="847874" ht="15"/>
    <row r="847875" ht="15"/>
    <row r="847876" ht="15"/>
    <row r="847877" ht="15"/>
    <row r="847878" ht="15"/>
    <row r="847879" ht="15"/>
    <row r="847880" ht="15"/>
    <row r="847881" ht="15"/>
    <row r="847882" ht="15"/>
    <row r="847883" ht="15"/>
    <row r="847884" ht="15"/>
    <row r="847885" ht="15"/>
    <row r="847886" ht="15"/>
    <row r="847887" ht="15"/>
    <row r="847888" ht="15"/>
    <row r="847889" ht="15"/>
    <row r="847890" ht="15"/>
    <row r="847891" ht="15"/>
    <row r="847892" ht="15"/>
    <row r="847893" ht="15"/>
    <row r="847894" ht="15"/>
    <row r="847895" ht="15"/>
    <row r="847896" ht="15"/>
    <row r="847897" ht="15"/>
    <row r="847898" ht="15"/>
    <row r="847899" ht="15"/>
    <row r="847900" ht="15"/>
    <row r="847901" ht="15"/>
    <row r="847902" ht="15"/>
    <row r="847903" ht="15"/>
    <row r="847904" ht="15"/>
    <row r="847905" ht="15"/>
    <row r="847906" ht="15"/>
    <row r="847907" ht="15"/>
    <row r="847908" ht="15"/>
    <row r="847909" ht="15"/>
    <row r="847910" ht="15"/>
    <row r="847911" ht="15"/>
    <row r="847912" ht="15"/>
    <row r="847913" ht="15"/>
    <row r="847914" ht="15"/>
    <row r="847915" ht="15"/>
    <row r="847916" ht="15"/>
    <row r="847917" ht="15"/>
    <row r="847918" ht="15"/>
    <row r="847919" ht="15"/>
    <row r="847920" ht="15"/>
    <row r="847921" ht="15"/>
    <row r="847922" ht="15"/>
    <row r="847923" ht="15"/>
    <row r="847924" ht="15"/>
    <row r="847925" ht="15"/>
    <row r="847926" ht="15"/>
    <row r="847927" ht="15"/>
    <row r="847928" ht="15"/>
    <row r="847929" ht="15"/>
    <row r="847930" ht="15"/>
    <row r="847931" ht="15"/>
    <row r="847932" ht="15"/>
    <row r="847933" ht="15"/>
    <row r="847934" ht="15"/>
    <row r="847935" ht="15"/>
    <row r="847936" ht="15"/>
    <row r="847937" ht="15"/>
    <row r="847938" ht="15"/>
    <row r="847939" ht="15"/>
    <row r="847940" ht="15"/>
    <row r="847941" ht="15"/>
    <row r="847942" ht="15"/>
    <row r="847943" ht="15"/>
    <row r="847944" ht="15"/>
    <row r="847945" ht="15"/>
    <row r="847946" ht="15"/>
    <row r="847947" ht="15"/>
    <row r="847948" ht="15"/>
    <row r="847949" ht="15"/>
    <row r="847950" ht="15"/>
    <row r="847951" ht="15"/>
    <row r="847952" ht="15"/>
    <row r="847953" ht="15"/>
    <row r="847954" ht="15"/>
    <row r="847955" ht="15"/>
    <row r="847956" ht="15"/>
    <row r="847957" ht="15"/>
    <row r="847958" ht="15"/>
    <row r="847959" ht="15"/>
    <row r="847960" ht="15"/>
    <row r="847961" ht="15"/>
    <row r="847962" ht="15"/>
    <row r="847963" ht="15"/>
    <row r="847964" ht="15"/>
    <row r="847965" ht="15"/>
    <row r="847966" ht="15"/>
    <row r="847967" ht="15"/>
    <row r="847968" ht="15"/>
    <row r="847969" ht="15"/>
    <row r="847970" ht="15"/>
    <row r="847971" ht="15"/>
    <row r="847972" ht="15"/>
    <row r="847973" ht="15"/>
    <row r="847974" ht="15"/>
    <row r="847975" ht="15"/>
    <row r="847976" ht="15"/>
    <row r="847977" ht="15"/>
    <row r="847978" ht="15"/>
    <row r="847979" ht="15"/>
    <row r="847980" ht="15"/>
    <row r="847981" ht="15"/>
    <row r="847982" ht="15"/>
    <row r="847983" ht="15"/>
    <row r="847984" ht="15"/>
    <row r="847985" ht="15"/>
    <row r="847986" ht="15"/>
    <row r="847987" ht="15"/>
    <row r="847988" ht="15"/>
    <row r="847989" ht="15"/>
    <row r="847990" ht="15"/>
    <row r="847991" ht="15"/>
    <row r="847992" ht="15"/>
    <row r="847993" ht="15"/>
    <row r="847994" ht="15"/>
    <row r="847995" ht="15"/>
    <row r="847996" ht="15"/>
    <row r="847997" ht="15"/>
    <row r="847998" ht="15"/>
    <row r="847999" ht="15"/>
    <row r="848000" ht="15"/>
    <row r="848001" ht="15"/>
    <row r="848002" ht="15"/>
    <row r="848003" ht="15"/>
    <row r="848004" ht="15"/>
    <row r="848005" ht="15"/>
    <row r="848006" ht="15"/>
    <row r="848007" ht="15"/>
    <row r="848008" ht="15"/>
    <row r="848009" ht="15"/>
    <row r="848010" ht="15"/>
    <row r="848011" ht="15"/>
    <row r="848012" ht="15"/>
    <row r="848013" ht="15"/>
    <row r="848014" ht="15"/>
    <row r="848015" ht="15"/>
    <row r="848016" ht="15"/>
    <row r="848017" ht="15"/>
    <row r="848018" ht="15"/>
    <row r="848019" ht="15"/>
    <row r="848020" ht="15"/>
    <row r="848021" ht="15"/>
    <row r="848022" ht="15"/>
    <row r="848023" ht="15"/>
    <row r="848024" ht="15"/>
    <row r="848025" ht="15"/>
    <row r="848026" ht="15"/>
    <row r="848027" ht="15"/>
    <row r="848028" ht="15"/>
    <row r="848029" ht="15"/>
    <row r="848030" ht="15"/>
    <row r="848031" ht="15"/>
    <row r="848032" ht="15"/>
    <row r="848033" ht="15"/>
    <row r="848034" ht="15"/>
    <row r="848035" ht="15"/>
    <row r="848036" ht="15"/>
    <row r="848037" ht="15"/>
    <row r="848038" ht="15"/>
    <row r="848039" ht="15"/>
    <row r="848040" ht="15"/>
    <row r="848041" ht="15"/>
    <row r="848042" ht="15"/>
    <row r="848043" ht="15"/>
    <row r="848044" ht="15"/>
    <row r="848045" ht="15"/>
    <row r="848046" ht="15"/>
    <row r="848047" ht="15"/>
    <row r="848048" ht="15"/>
    <row r="848049" ht="15"/>
    <row r="848050" ht="15"/>
    <row r="848051" ht="15"/>
    <row r="848052" ht="15"/>
    <row r="848053" ht="15"/>
    <row r="848054" ht="15"/>
    <row r="848055" ht="15"/>
    <row r="848056" ht="15"/>
    <row r="848057" ht="15"/>
    <row r="848058" ht="15"/>
    <row r="848059" ht="15"/>
    <row r="848060" ht="15"/>
    <row r="848061" ht="15"/>
    <row r="848062" ht="15"/>
    <row r="848063" ht="15"/>
    <row r="848064" ht="15"/>
    <row r="848065" ht="15"/>
    <row r="848066" ht="15"/>
    <row r="848067" ht="15"/>
    <row r="848068" ht="15"/>
    <row r="848069" ht="15"/>
    <row r="848070" ht="15"/>
    <row r="848071" ht="15"/>
    <row r="848072" ht="15"/>
    <row r="848073" ht="15"/>
    <row r="848074" ht="15"/>
    <row r="848075" ht="15"/>
    <row r="848076" ht="15"/>
    <row r="848077" ht="15"/>
    <row r="848078" ht="15"/>
    <row r="848079" ht="15"/>
    <row r="848080" ht="15"/>
    <row r="848081" ht="15"/>
    <row r="848082" ht="15"/>
    <row r="848083" ht="15"/>
    <row r="848084" ht="15"/>
    <row r="848085" ht="15"/>
    <row r="848086" ht="15"/>
    <row r="848087" ht="15"/>
    <row r="848088" ht="15"/>
    <row r="848089" ht="15"/>
    <row r="848090" ht="15"/>
    <row r="848091" ht="15"/>
    <row r="848092" ht="15"/>
    <row r="848093" ht="15"/>
    <row r="848094" ht="15"/>
    <row r="848095" ht="15"/>
    <row r="848096" ht="15"/>
    <row r="848097" ht="15"/>
    <row r="848098" ht="15"/>
    <row r="848099" ht="15"/>
    <row r="848100" ht="15"/>
    <row r="848101" ht="15"/>
    <row r="848102" ht="15"/>
    <row r="848103" ht="15"/>
    <row r="848104" ht="15"/>
    <row r="848105" ht="15"/>
    <row r="848106" ht="15"/>
    <row r="848107" ht="15"/>
    <row r="848108" ht="15"/>
    <row r="848109" ht="15"/>
    <row r="848110" ht="15"/>
    <row r="848111" ht="15"/>
    <row r="848112" ht="15"/>
    <row r="848113" ht="15"/>
    <row r="848114" ht="15"/>
    <row r="848115" ht="15"/>
    <row r="848116" ht="15"/>
    <row r="848117" ht="15"/>
    <row r="848118" ht="15"/>
    <row r="848119" ht="15"/>
    <row r="848120" ht="15"/>
    <row r="848121" ht="15"/>
    <row r="848122" ht="15"/>
    <row r="848123" ht="15"/>
    <row r="848124" ht="15"/>
    <row r="848125" ht="15"/>
    <row r="848126" ht="15"/>
    <row r="848127" ht="15"/>
    <row r="848128" ht="15"/>
    <row r="848129" ht="15"/>
    <row r="848130" ht="15"/>
    <row r="848131" ht="15"/>
    <row r="848132" ht="15"/>
    <row r="848133" ht="15"/>
    <row r="848134" ht="15"/>
    <row r="848135" ht="15"/>
    <row r="848136" ht="15"/>
    <row r="848137" ht="15"/>
    <row r="848138" ht="15"/>
    <row r="848139" ht="15"/>
    <row r="848140" ht="15"/>
    <row r="848141" ht="15"/>
    <row r="848142" ht="15"/>
    <row r="848143" ht="15"/>
    <row r="848144" ht="15"/>
    <row r="848145" ht="15"/>
    <row r="848146" ht="15"/>
    <row r="848147" ht="15"/>
    <row r="848148" ht="15"/>
    <row r="848149" ht="15"/>
    <row r="848150" ht="15"/>
    <row r="848151" ht="15"/>
    <row r="848152" ht="15"/>
    <row r="848153" ht="15"/>
    <row r="848154" ht="15"/>
    <row r="848155" ht="15"/>
    <row r="848156" ht="15"/>
    <row r="848157" ht="15"/>
    <row r="848158" ht="15"/>
    <row r="848159" ht="15"/>
    <row r="848160" ht="15"/>
    <row r="848161" ht="15"/>
    <row r="848162" ht="15"/>
    <row r="848163" ht="15"/>
    <row r="848164" ht="15"/>
    <row r="848165" ht="15"/>
    <row r="848166" ht="15"/>
    <row r="848167" ht="15"/>
    <row r="848168" ht="15"/>
    <row r="848169" ht="15"/>
    <row r="848170" ht="15"/>
    <row r="848171" ht="15"/>
    <row r="848172" ht="15"/>
    <row r="848173" ht="15"/>
    <row r="848174" ht="15"/>
    <row r="848175" ht="15"/>
    <row r="848176" ht="15"/>
    <row r="848177" ht="15"/>
    <row r="848178" ht="15"/>
    <row r="848179" ht="15"/>
    <row r="848180" ht="15"/>
    <row r="848181" ht="15"/>
    <row r="848182" ht="15"/>
    <row r="848183" ht="15"/>
    <row r="848184" ht="15"/>
    <row r="848185" ht="15"/>
    <row r="848186" ht="15"/>
    <row r="848187" ht="15"/>
    <row r="848188" ht="15"/>
    <row r="848189" ht="15"/>
    <row r="848190" ht="15"/>
    <row r="848191" ht="15"/>
    <row r="848192" ht="15"/>
    <row r="848193" ht="15"/>
    <row r="848194" ht="15"/>
    <row r="848195" ht="15"/>
    <row r="848196" ht="15"/>
    <row r="848197" ht="15"/>
    <row r="848198" ht="15"/>
    <row r="848199" ht="15"/>
    <row r="848200" ht="15"/>
    <row r="848201" ht="15"/>
    <row r="848202" ht="15"/>
    <row r="848203" ht="15"/>
    <row r="848204" ht="15"/>
    <row r="848205" ht="15"/>
    <row r="848206" ht="15"/>
    <row r="848207" ht="15"/>
    <row r="848208" ht="15"/>
    <row r="848209" ht="15"/>
    <row r="848210" ht="15"/>
    <row r="848211" ht="15"/>
    <row r="848212" ht="15"/>
    <row r="848213" ht="15"/>
    <row r="848214" ht="15"/>
    <row r="848215" ht="15"/>
    <row r="848216" ht="15"/>
    <row r="848217" ht="15"/>
    <row r="848218" ht="15"/>
    <row r="848219" ht="15"/>
    <row r="848220" ht="15"/>
    <row r="848221" ht="15"/>
    <row r="848222" ht="15"/>
    <row r="848223" ht="15"/>
    <row r="848224" ht="15"/>
    <row r="848225" ht="15"/>
    <row r="848226" ht="15"/>
    <row r="848227" ht="15"/>
    <row r="848228" ht="15"/>
    <row r="848229" ht="15"/>
    <row r="848230" ht="15"/>
    <row r="848231" ht="15"/>
    <row r="848232" ht="15"/>
    <row r="848233" ht="15"/>
    <row r="848234" ht="15"/>
    <row r="848235" ht="15"/>
    <row r="848236" ht="15"/>
    <row r="848237" ht="15"/>
    <row r="848238" ht="15"/>
    <row r="848239" ht="15"/>
    <row r="848240" ht="15"/>
    <row r="848241" ht="15"/>
    <row r="848242" ht="15"/>
    <row r="848243" ht="15"/>
    <row r="848244" ht="15"/>
    <row r="848245" ht="15"/>
    <row r="848246" ht="15"/>
    <row r="848247" ht="15"/>
    <row r="848248" ht="15"/>
    <row r="848249" ht="15"/>
    <row r="848250" ht="15"/>
    <row r="848251" ht="15"/>
    <row r="848252" ht="15"/>
    <row r="848253" ht="15"/>
    <row r="848254" ht="15"/>
    <row r="848255" ht="15"/>
    <row r="848256" ht="15"/>
    <row r="848257" ht="15"/>
    <row r="848258" ht="15"/>
    <row r="848259" ht="15"/>
    <row r="848260" ht="15"/>
    <row r="848261" ht="15"/>
    <row r="848262" ht="15"/>
    <row r="848263" ht="15"/>
    <row r="848264" ht="15"/>
    <row r="848265" ht="15"/>
    <row r="848266" ht="15"/>
    <row r="848267" ht="15"/>
    <row r="848268" ht="15"/>
    <row r="848269" ht="15"/>
    <row r="848270" ht="15"/>
    <row r="848271" ht="15"/>
    <row r="848272" ht="15"/>
    <row r="848273" ht="15"/>
    <row r="848274" ht="15"/>
    <row r="848275" ht="15"/>
    <row r="848276" ht="15"/>
    <row r="848277" ht="15"/>
    <row r="848278" ht="15"/>
    <row r="848279" ht="15"/>
    <row r="848280" ht="15"/>
    <row r="848281" ht="15"/>
    <row r="848282" ht="15"/>
    <row r="848283" ht="15"/>
    <row r="848284" ht="15"/>
    <row r="848285" ht="15"/>
    <row r="848286" ht="15"/>
    <row r="848287" ht="15"/>
    <row r="848288" ht="15"/>
    <row r="848289" ht="15"/>
    <row r="848290" ht="15"/>
    <row r="848291" ht="15"/>
    <row r="848292" ht="15"/>
    <row r="848293" ht="15"/>
    <row r="848294" ht="15"/>
    <row r="848295" ht="15"/>
    <row r="848296" ht="15"/>
    <row r="848297" ht="15"/>
    <row r="848298" ht="15"/>
    <row r="848299" ht="15"/>
    <row r="848300" ht="15"/>
    <row r="848301" ht="15"/>
    <row r="848302" ht="15"/>
    <row r="848303" ht="15"/>
    <row r="848304" ht="15"/>
    <row r="848305" ht="15"/>
    <row r="848306" ht="15"/>
    <row r="848307" ht="15"/>
    <row r="848308" ht="15"/>
    <row r="848309" ht="15"/>
    <row r="848310" ht="15"/>
    <row r="848311" ht="15"/>
    <row r="848312" ht="15"/>
    <row r="848313" ht="15"/>
    <row r="848314" ht="15"/>
    <row r="848315" ht="15"/>
    <row r="848316" ht="15"/>
    <row r="848317" ht="15"/>
    <row r="848318" ht="15"/>
    <row r="848319" ht="15"/>
    <row r="848320" ht="15"/>
    <row r="848321" ht="15"/>
    <row r="848322" ht="15"/>
    <row r="848323" ht="15"/>
    <row r="848324" ht="15"/>
    <row r="848325" ht="15"/>
    <row r="848326" ht="15"/>
    <row r="848327" ht="15"/>
    <row r="848328" ht="15"/>
    <row r="848329" ht="15"/>
    <row r="848330" ht="15"/>
    <row r="848331" ht="15"/>
    <row r="848332" ht="15"/>
    <row r="848333" ht="15"/>
    <row r="848334" ht="15"/>
    <row r="848335" ht="15"/>
    <row r="848336" ht="15"/>
    <row r="848337" ht="15"/>
    <row r="848338" ht="15"/>
    <row r="848339" ht="15"/>
    <row r="848340" ht="15"/>
    <row r="848341" ht="15"/>
    <row r="848342" ht="15"/>
    <row r="848343" ht="15"/>
    <row r="848344" ht="15"/>
    <row r="848345" ht="15"/>
    <row r="848346" ht="15"/>
    <row r="848347" ht="15"/>
    <row r="848348" ht="15"/>
    <row r="848349" ht="15"/>
    <row r="848350" ht="15"/>
    <row r="848351" ht="15"/>
    <row r="848352" ht="15"/>
    <row r="848353" ht="15"/>
    <row r="848354" ht="15"/>
    <row r="848355" ht="15"/>
    <row r="848356" ht="15"/>
    <row r="848357" ht="15"/>
    <row r="848358" ht="15"/>
    <row r="848359" ht="15"/>
    <row r="848360" ht="15"/>
    <row r="848361" ht="15"/>
    <row r="848362" ht="15"/>
    <row r="848363" ht="15"/>
    <row r="848364" ht="15"/>
    <row r="848365" ht="15"/>
    <row r="848366" ht="15"/>
    <row r="848367" ht="15"/>
    <row r="848368" ht="15"/>
    <row r="848369" ht="15"/>
    <row r="848370" ht="15"/>
    <row r="848371" ht="15"/>
    <row r="848372" ht="15"/>
    <row r="848373" ht="15"/>
    <row r="848374" ht="15"/>
    <row r="848375" ht="15"/>
    <row r="848376" ht="15"/>
    <row r="848377" ht="15"/>
    <row r="848378" ht="15"/>
    <row r="848379" ht="15"/>
    <row r="848380" ht="15"/>
    <row r="848381" ht="15"/>
    <row r="848382" ht="15"/>
    <row r="848383" ht="15"/>
    <row r="848384" ht="15"/>
    <row r="848385" ht="15"/>
    <row r="848386" ht="15"/>
    <row r="848387" ht="15"/>
    <row r="848388" ht="15"/>
    <row r="848389" ht="15"/>
    <row r="848390" ht="15"/>
    <row r="848391" ht="15"/>
    <row r="848392" ht="15"/>
    <row r="848393" ht="15"/>
    <row r="848394" ht="15"/>
    <row r="848395" ht="15"/>
    <row r="848396" ht="15"/>
    <row r="848397" ht="15"/>
    <row r="848398" ht="15"/>
    <row r="848399" ht="15"/>
    <row r="848400" ht="15"/>
    <row r="848401" ht="15"/>
    <row r="848402" ht="15"/>
    <row r="848403" ht="15"/>
    <row r="848404" ht="15"/>
    <row r="848405" ht="15"/>
    <row r="848406" ht="15"/>
    <row r="848407" ht="15"/>
    <row r="848408" ht="15"/>
    <row r="848409" ht="15"/>
    <row r="848410" ht="15"/>
    <row r="848411" ht="15"/>
    <row r="848412" ht="15"/>
    <row r="848413" ht="15"/>
    <row r="848414" ht="15"/>
    <row r="848415" ht="15"/>
    <row r="848416" ht="15"/>
    <row r="848417" ht="15"/>
    <row r="848418" ht="15"/>
    <row r="848419" ht="15"/>
    <row r="848420" ht="15"/>
    <row r="848421" ht="15"/>
    <row r="848422" ht="15"/>
    <row r="848423" ht="15"/>
    <row r="848424" ht="15"/>
    <row r="848425" ht="15"/>
    <row r="848426" ht="15"/>
    <row r="848427" ht="15"/>
    <row r="848428" ht="15"/>
    <row r="848429" ht="15"/>
    <row r="848430" ht="15"/>
    <row r="848431" ht="15"/>
    <row r="848432" ht="15"/>
    <row r="848433" ht="15"/>
    <row r="848434" ht="15"/>
    <row r="848435" ht="15"/>
    <row r="848436" ht="15"/>
    <row r="848437" ht="15"/>
    <row r="848438" ht="15"/>
    <row r="848439" ht="15"/>
    <row r="848440" ht="15"/>
    <row r="848441" ht="15"/>
    <row r="848442" ht="15"/>
    <row r="848443" ht="15"/>
    <row r="848444" ht="15"/>
    <row r="848445" ht="15"/>
    <row r="848446" ht="15"/>
    <row r="848447" ht="15"/>
    <row r="848448" ht="15"/>
    <row r="848449" ht="15"/>
    <row r="848450" ht="15"/>
    <row r="848451" ht="15"/>
    <row r="848452" ht="15"/>
    <row r="848453" ht="15"/>
    <row r="848454" ht="15"/>
    <row r="848455" ht="15"/>
    <row r="848456" ht="15"/>
    <row r="848457" ht="15"/>
    <row r="848458" ht="15"/>
    <row r="848459" ht="15"/>
    <row r="848460" ht="15"/>
    <row r="848461" ht="15"/>
    <row r="848462" ht="15"/>
    <row r="848463" ht="15"/>
    <row r="848464" ht="15"/>
    <row r="848465" ht="15"/>
    <row r="848466" ht="15"/>
    <row r="848467" ht="15"/>
    <row r="848468" ht="15"/>
    <row r="848469" ht="15"/>
    <row r="848470" ht="15"/>
    <row r="848471" ht="15"/>
    <row r="848472" ht="15"/>
    <row r="848473" ht="15"/>
    <row r="848474" ht="15"/>
    <row r="848475" ht="15"/>
    <row r="848476" ht="15"/>
    <row r="848477" ht="15"/>
    <row r="848478" ht="15"/>
    <row r="848479" ht="15"/>
    <row r="848480" ht="15"/>
    <row r="848481" ht="15"/>
    <row r="848482" ht="15"/>
    <row r="848483" ht="15"/>
    <row r="848484" ht="15"/>
    <row r="848485" ht="15"/>
    <row r="848486" ht="15"/>
    <row r="848487" ht="15"/>
    <row r="848488" ht="15"/>
    <row r="848489" ht="15"/>
    <row r="848490" ht="15"/>
    <row r="848491" ht="15"/>
    <row r="848492" ht="15"/>
    <row r="848493" ht="15"/>
    <row r="848494" ht="15"/>
    <row r="848495" ht="15"/>
    <row r="848496" ht="15"/>
    <row r="848497" ht="15"/>
    <row r="848498" ht="15"/>
    <row r="848499" ht="15"/>
    <row r="848500" ht="15"/>
    <row r="848501" ht="15"/>
    <row r="848502" ht="15"/>
    <row r="848503" ht="15"/>
    <row r="848504" ht="15"/>
    <row r="848505" ht="15"/>
    <row r="848506" ht="15"/>
    <row r="848507" ht="15"/>
    <row r="848508" ht="15"/>
    <row r="848509" ht="15"/>
    <row r="848510" ht="15"/>
    <row r="848511" ht="15"/>
    <row r="848512" ht="15"/>
    <row r="848513" ht="15"/>
    <row r="848514" ht="15"/>
    <row r="848515" ht="15"/>
    <row r="848516" ht="15"/>
    <row r="848517" ht="15"/>
    <row r="848518" ht="15"/>
    <row r="848519" ht="15"/>
    <row r="848520" ht="15"/>
    <row r="848521" ht="15"/>
    <row r="848522" ht="15"/>
    <row r="848523" ht="15"/>
    <row r="848524" ht="15"/>
    <row r="848525" ht="15"/>
    <row r="848526" ht="15"/>
    <row r="848527" ht="15"/>
    <row r="848528" ht="15"/>
    <row r="848529" ht="15"/>
    <row r="848530" ht="15"/>
    <row r="848531" ht="15"/>
    <row r="848532" ht="15"/>
    <row r="848533" ht="15"/>
    <row r="848534" ht="15"/>
    <row r="848535" ht="15"/>
    <row r="848536" ht="15"/>
    <row r="848537" ht="15"/>
    <row r="848538" ht="15"/>
    <row r="848539" ht="15"/>
    <row r="848540" ht="15"/>
    <row r="848541" ht="15"/>
    <row r="848542" ht="15"/>
    <row r="848543" ht="15"/>
    <row r="848544" ht="15"/>
    <row r="848545" ht="15"/>
    <row r="848546" ht="15"/>
    <row r="848547" ht="15"/>
    <row r="848548" ht="15"/>
    <row r="848549" ht="15"/>
    <row r="848550" ht="15"/>
    <row r="848551" ht="15"/>
    <row r="848552" ht="15"/>
    <row r="848553" ht="15"/>
    <row r="848554" ht="15"/>
    <row r="848555" ht="15"/>
    <row r="848556" ht="15"/>
    <row r="848557" ht="15"/>
    <row r="848558" ht="15"/>
    <row r="848559" ht="15"/>
    <row r="848560" ht="15"/>
    <row r="848561" ht="15"/>
    <row r="848562" ht="15"/>
    <row r="848563" ht="15"/>
    <row r="848564" ht="15"/>
    <row r="848565" ht="15"/>
    <row r="848566" ht="15"/>
    <row r="848567" ht="15"/>
    <row r="848568" ht="15"/>
    <row r="848569" ht="15"/>
    <row r="848570" ht="15"/>
    <row r="848571" ht="15"/>
    <row r="848572" ht="15"/>
    <row r="848573" ht="15"/>
    <row r="848574" ht="15"/>
    <row r="848575" ht="15"/>
    <row r="848576" ht="15"/>
    <row r="848577" ht="15"/>
    <row r="848578" ht="15"/>
    <row r="848579" ht="15"/>
    <row r="848580" ht="15"/>
    <row r="848581" ht="15"/>
    <row r="848582" ht="15"/>
    <row r="848583" ht="15"/>
    <row r="848584" ht="15"/>
    <row r="848585" ht="15"/>
    <row r="848586" ht="15"/>
    <row r="848587" ht="15"/>
    <row r="848588" ht="15"/>
    <row r="848589" ht="15"/>
    <row r="848590" ht="15"/>
    <row r="848591" ht="15"/>
    <row r="848592" ht="15"/>
    <row r="848593" ht="15"/>
    <row r="848594" ht="15"/>
    <row r="848595" ht="15"/>
    <row r="848596" ht="15"/>
    <row r="848597" ht="15"/>
    <row r="848598" ht="15"/>
    <row r="848599" ht="15"/>
    <row r="848600" ht="15"/>
    <row r="848601" ht="15"/>
    <row r="848602" ht="15"/>
    <row r="848603" ht="15"/>
    <row r="848604" ht="15"/>
    <row r="848605" ht="15"/>
    <row r="848606" ht="15"/>
    <row r="848607" ht="15"/>
    <row r="848608" ht="15"/>
    <row r="848609" ht="15"/>
    <row r="848610" ht="15"/>
    <row r="848611" ht="15"/>
    <row r="848612" ht="15"/>
    <row r="848613" ht="15"/>
    <row r="848614" ht="15"/>
    <row r="848615" ht="15"/>
    <row r="848616" ht="15"/>
    <row r="848617" ht="15"/>
    <row r="848618" ht="15"/>
    <row r="848619" ht="15"/>
    <row r="848620" ht="15"/>
    <row r="848621" ht="15"/>
    <row r="848622" ht="15"/>
    <row r="848623" ht="15"/>
    <row r="848624" ht="15"/>
    <row r="848625" ht="15"/>
    <row r="848626" ht="15"/>
    <row r="848627" ht="15"/>
    <row r="848628" ht="15"/>
    <row r="848629" ht="15"/>
    <row r="848630" ht="15"/>
    <row r="848631" ht="15"/>
    <row r="848632" ht="15"/>
    <row r="848633" ht="15"/>
    <row r="848634" ht="15"/>
    <row r="848635" ht="15"/>
    <row r="848636" ht="15"/>
    <row r="848637" ht="15"/>
    <row r="848638" ht="15"/>
    <row r="848639" ht="15"/>
    <row r="848640" ht="15"/>
    <row r="848641" ht="15"/>
    <row r="848642" ht="15"/>
    <row r="848643" ht="15"/>
    <row r="848644" ht="15"/>
    <row r="848645" ht="15"/>
    <row r="848646" ht="15"/>
    <row r="848647" ht="15"/>
    <row r="848648" ht="15"/>
    <row r="848649" ht="15"/>
    <row r="848650" ht="15"/>
    <row r="848651" ht="15"/>
    <row r="848652" ht="15"/>
    <row r="848653" ht="15"/>
    <row r="848654" ht="15"/>
    <row r="848655" ht="15"/>
    <row r="848656" ht="15"/>
    <row r="848657" ht="15"/>
    <row r="848658" ht="15"/>
    <row r="848659" ht="15"/>
    <row r="848660" ht="15"/>
    <row r="848661" ht="15"/>
    <row r="848662" ht="15"/>
    <row r="848663" ht="15"/>
    <row r="848664" ht="15"/>
    <row r="848665" ht="15"/>
    <row r="848666" ht="15"/>
    <row r="848667" ht="15"/>
    <row r="848668" ht="15"/>
    <row r="848669" ht="15"/>
    <row r="848670" ht="15"/>
    <row r="848671" ht="15"/>
    <row r="848672" ht="15"/>
    <row r="848673" ht="15"/>
    <row r="848674" ht="15"/>
    <row r="848675" ht="15"/>
    <row r="848676" ht="15"/>
    <row r="848677" ht="15"/>
    <row r="848678" ht="15"/>
    <row r="848679" ht="15"/>
    <row r="848680" ht="15"/>
    <row r="848681" ht="15"/>
    <row r="848682" ht="15"/>
    <row r="848683" ht="15"/>
    <row r="848684" ht="15"/>
    <row r="848685" ht="15"/>
    <row r="848686" ht="15"/>
    <row r="848687" ht="15"/>
    <row r="848688" ht="15"/>
    <row r="848689" ht="15"/>
    <row r="848690" ht="15"/>
    <row r="848691" ht="15"/>
    <row r="848692" ht="15"/>
    <row r="848693" ht="15"/>
    <row r="848694" ht="15"/>
    <row r="848695" ht="15"/>
    <row r="848696" ht="15"/>
    <row r="848697" ht="15"/>
    <row r="848698" ht="15"/>
    <row r="848699" ht="15"/>
    <row r="848700" ht="15"/>
    <row r="848701" ht="15"/>
    <row r="848702" ht="15"/>
    <row r="848703" ht="15"/>
    <row r="848704" ht="15"/>
    <row r="848705" ht="15"/>
    <row r="848706" ht="15"/>
    <row r="848707" ht="15"/>
    <row r="848708" ht="15"/>
    <row r="848709" ht="15"/>
    <row r="848710" ht="15"/>
    <row r="848711" ht="15"/>
    <row r="848712" ht="15"/>
    <row r="848713" ht="15"/>
    <row r="848714" ht="15"/>
    <row r="848715" ht="15"/>
    <row r="848716" ht="15"/>
    <row r="848717" ht="15"/>
    <row r="848718" ht="15"/>
    <row r="848719" ht="15"/>
    <row r="848720" ht="15"/>
    <row r="848721" ht="15"/>
    <row r="848722" ht="15"/>
    <row r="848723" ht="15"/>
    <row r="848724" ht="15"/>
    <row r="848725" ht="15"/>
    <row r="848726" ht="15"/>
    <row r="848727" ht="15"/>
    <row r="848728" ht="15"/>
    <row r="848729" ht="15"/>
    <row r="848730" ht="15"/>
    <row r="848731" ht="15"/>
    <row r="848732" ht="15"/>
    <row r="848733" ht="15"/>
    <row r="848734" ht="15"/>
    <row r="848735" ht="15"/>
    <row r="848736" ht="15"/>
    <row r="848737" ht="15"/>
    <row r="848738" ht="15"/>
    <row r="848739" ht="15"/>
    <row r="848740" ht="15"/>
    <row r="848741" ht="15"/>
    <row r="848742" ht="15"/>
    <row r="848743" ht="15"/>
    <row r="848744" ht="15"/>
    <row r="848745" ht="15"/>
    <row r="848746" ht="15"/>
    <row r="848747" ht="15"/>
    <row r="848748" ht="15"/>
    <row r="848749" ht="15"/>
    <row r="848750" ht="15"/>
    <row r="848751" ht="15"/>
    <row r="848752" ht="15"/>
    <row r="848753" ht="15"/>
    <row r="848754" ht="15"/>
    <row r="848755" ht="15"/>
    <row r="848756" ht="15"/>
    <row r="848757" ht="15"/>
    <row r="848758" ht="15"/>
    <row r="848759" ht="15"/>
    <row r="848760" ht="15"/>
    <row r="848761" ht="15"/>
    <row r="848762" ht="15"/>
    <row r="848763" ht="15"/>
    <row r="848764" ht="15"/>
    <row r="848765" ht="15"/>
    <row r="848766" ht="15"/>
    <row r="848767" ht="15"/>
    <row r="848768" ht="15"/>
    <row r="848769" ht="15"/>
    <row r="848770" ht="15"/>
    <row r="848771" ht="15"/>
    <row r="848772" ht="15"/>
    <row r="848773" ht="15"/>
    <row r="848774" ht="15"/>
    <row r="848775" ht="15"/>
    <row r="848776" ht="15"/>
    <row r="848777" ht="15"/>
    <row r="848778" ht="15"/>
    <row r="848779" ht="15"/>
    <row r="848780" ht="15"/>
    <row r="848781" ht="15"/>
    <row r="848782" ht="15"/>
    <row r="848783" ht="15"/>
    <row r="848784" ht="15"/>
    <row r="848785" ht="15"/>
    <row r="848786" ht="15"/>
    <row r="848787" ht="15"/>
    <row r="848788" ht="15"/>
    <row r="848789" ht="15"/>
    <row r="848790" ht="15"/>
    <row r="848791" ht="15"/>
    <row r="848792" ht="15"/>
    <row r="848793" ht="15"/>
    <row r="848794" ht="15"/>
    <row r="848795" ht="15"/>
    <row r="848796" ht="15"/>
    <row r="848797" ht="15"/>
    <row r="848798" ht="15"/>
    <row r="848799" ht="15"/>
    <row r="848800" ht="15"/>
    <row r="848801" ht="15"/>
    <row r="848802" ht="15"/>
    <row r="848803" ht="15"/>
    <row r="848804" ht="15"/>
    <row r="848805" ht="15"/>
    <row r="848806" ht="15"/>
    <row r="848807" ht="15"/>
    <row r="848808" ht="15"/>
    <row r="848809" ht="15"/>
    <row r="848810" ht="15"/>
    <row r="848811" ht="15"/>
    <row r="848812" ht="15"/>
    <row r="848813" ht="15"/>
    <row r="848814" ht="15"/>
    <row r="848815" ht="15"/>
    <row r="848816" ht="15"/>
    <row r="848817" ht="15"/>
    <row r="848818" ht="15"/>
    <row r="848819" ht="15"/>
    <row r="848820" ht="15"/>
    <row r="848821" ht="15"/>
    <row r="848822" ht="15"/>
    <row r="848823" ht="15"/>
    <row r="848824" ht="15"/>
    <row r="848825" ht="15"/>
    <row r="848826" ht="15"/>
    <row r="848827" ht="15"/>
    <row r="848828" ht="15"/>
    <row r="848829" ht="15"/>
    <row r="848830" ht="15"/>
    <row r="848831" ht="15"/>
    <row r="848832" ht="15"/>
    <row r="848833" ht="15"/>
    <row r="848834" ht="15"/>
    <row r="848835" ht="15"/>
    <row r="848836" ht="15"/>
    <row r="848837" ht="15"/>
    <row r="848838" ht="15"/>
    <row r="848839" ht="15"/>
    <row r="848840" ht="15"/>
    <row r="848841" ht="15"/>
    <row r="848842" ht="15"/>
    <row r="848843" ht="15"/>
    <row r="848844" ht="15"/>
    <row r="848845" ht="15"/>
    <row r="848846" ht="15"/>
    <row r="848847" ht="15"/>
    <row r="848848" ht="15"/>
    <row r="848849" ht="15"/>
    <row r="848850" ht="15"/>
    <row r="848851" ht="15"/>
    <row r="848852" ht="15"/>
    <row r="848853" ht="15"/>
    <row r="848854" ht="15"/>
    <row r="848855" ht="15"/>
    <row r="848856" ht="15"/>
    <row r="848857" ht="15"/>
    <row r="848858" ht="15"/>
    <row r="848859" ht="15"/>
    <row r="848860" ht="15"/>
    <row r="848861" ht="15"/>
    <row r="848862" ht="15"/>
    <row r="848863" ht="15"/>
    <row r="848864" ht="15"/>
    <row r="848865" ht="15"/>
    <row r="848866" ht="15"/>
    <row r="848867" ht="15"/>
    <row r="848868" ht="15"/>
    <row r="848869" ht="15"/>
    <row r="848870" ht="15"/>
    <row r="848871" ht="15"/>
    <row r="848872" ht="15"/>
    <row r="848873" ht="15"/>
    <row r="848874" ht="15"/>
    <row r="848875" ht="15"/>
    <row r="848876" ht="15"/>
    <row r="848877" ht="15"/>
    <row r="848878" ht="15"/>
    <row r="848879" ht="15"/>
    <row r="848880" ht="15"/>
    <row r="848881" ht="15"/>
    <row r="848882" ht="15"/>
    <row r="848883" ht="15"/>
    <row r="848884" ht="15"/>
    <row r="848885" ht="15"/>
    <row r="848886" ht="15"/>
    <row r="848887" ht="15"/>
    <row r="848888" ht="15"/>
    <row r="848889" ht="15"/>
    <row r="848890" ht="15"/>
    <row r="848891" ht="15"/>
    <row r="848892" ht="15"/>
    <row r="848893" ht="15"/>
    <row r="848894" ht="15"/>
    <row r="848895" ht="15"/>
    <row r="848896" ht="15"/>
    <row r="848897" ht="15"/>
    <row r="848898" ht="15"/>
    <row r="848899" ht="15"/>
    <row r="848900" ht="15"/>
    <row r="848901" ht="15"/>
    <row r="848902" ht="15"/>
    <row r="848903" ht="15"/>
    <row r="848904" ht="15"/>
    <row r="848905" ht="15"/>
    <row r="848906" ht="15"/>
    <row r="848907" ht="15"/>
    <row r="848908" ht="15"/>
    <row r="848909" ht="15"/>
    <row r="848910" ht="15"/>
    <row r="848911" ht="15"/>
    <row r="848912" ht="15"/>
    <row r="848913" ht="15"/>
    <row r="848914" ht="15"/>
    <row r="848915" ht="15"/>
    <row r="848916" ht="15"/>
    <row r="848917" ht="15"/>
    <row r="848918" ht="15"/>
    <row r="848919" ht="15"/>
    <row r="848920" ht="15"/>
    <row r="848921" ht="15"/>
    <row r="848922" ht="15"/>
    <row r="848923" ht="15"/>
    <row r="848924" ht="15"/>
    <row r="848925" ht="15"/>
    <row r="848926" ht="15"/>
    <row r="848927" ht="15"/>
    <row r="848928" ht="15"/>
    <row r="848929" ht="15"/>
    <row r="848930" ht="15"/>
    <row r="848931" ht="15"/>
    <row r="848932" ht="15"/>
    <row r="848933" ht="15"/>
    <row r="848934" ht="15"/>
    <row r="848935" ht="15"/>
    <row r="848936" ht="15"/>
    <row r="848937" ht="15"/>
    <row r="848938" ht="15"/>
    <row r="848939" ht="15"/>
    <row r="848940" ht="15"/>
    <row r="848941" ht="15"/>
    <row r="848942" ht="15"/>
    <row r="848943" ht="15"/>
    <row r="848944" ht="15"/>
    <row r="848945" ht="15"/>
    <row r="848946" ht="15"/>
    <row r="848947" ht="15"/>
    <row r="848948" ht="15"/>
    <row r="848949" ht="15"/>
    <row r="848950" ht="15"/>
    <row r="848951" ht="15"/>
    <row r="848952" ht="15"/>
    <row r="848953" ht="15"/>
    <row r="848954" ht="15"/>
    <row r="848955" ht="15"/>
    <row r="848956" ht="15"/>
    <row r="848957" ht="15"/>
    <row r="848958" ht="15"/>
    <row r="848959" ht="15"/>
    <row r="848960" ht="15"/>
    <row r="848961" ht="15"/>
    <row r="848962" ht="15"/>
    <row r="848963" ht="15"/>
    <row r="848964" ht="15"/>
    <row r="848965" ht="15"/>
    <row r="848966" ht="15"/>
    <row r="848967" ht="15"/>
    <row r="848968" ht="15"/>
    <row r="848969" ht="15"/>
    <row r="848970" ht="15"/>
    <row r="848971" ht="15"/>
    <row r="848972" ht="15"/>
    <row r="848973" ht="15"/>
    <row r="848974" ht="15"/>
    <row r="848975" ht="15"/>
    <row r="848976" ht="15"/>
    <row r="848977" ht="15"/>
    <row r="848978" ht="15"/>
    <row r="848979" ht="15"/>
    <row r="848980" ht="15"/>
    <row r="848981" ht="15"/>
    <row r="848982" ht="15"/>
    <row r="848983" ht="15"/>
    <row r="848984" ht="15"/>
    <row r="848985" ht="15"/>
    <row r="848986" ht="15"/>
    <row r="848987" ht="15"/>
    <row r="848988" ht="15"/>
    <row r="848989" ht="15"/>
    <row r="848990" ht="15"/>
    <row r="848991" ht="15"/>
    <row r="848992" ht="15"/>
    <row r="848993" ht="15"/>
    <row r="848994" ht="15"/>
    <row r="848995" ht="15"/>
    <row r="848996" ht="15"/>
    <row r="848997" ht="15"/>
    <row r="848998" ht="15"/>
    <row r="848999" ht="15"/>
    <row r="849000" ht="15"/>
    <row r="849001" ht="15"/>
    <row r="849002" ht="15"/>
    <row r="849003" ht="15"/>
    <row r="849004" ht="15"/>
    <row r="849005" ht="15"/>
    <row r="849006" ht="15"/>
    <row r="849007" ht="15"/>
    <row r="849008" ht="15"/>
    <row r="849009" ht="15"/>
    <row r="849010" ht="15"/>
    <row r="849011" ht="15"/>
    <row r="849012" ht="15"/>
    <row r="849013" ht="15"/>
    <row r="849014" ht="15"/>
    <row r="849015" ht="15"/>
    <row r="849016" ht="15"/>
    <row r="849017" ht="15"/>
    <row r="849018" ht="15"/>
    <row r="849019" ht="15"/>
    <row r="849020" ht="15"/>
    <row r="849021" ht="15"/>
    <row r="849022" ht="15"/>
    <row r="849023" ht="15"/>
    <row r="849024" ht="15"/>
    <row r="849025" ht="15"/>
    <row r="849026" ht="15"/>
    <row r="849027" ht="15"/>
    <row r="849028" ht="15"/>
    <row r="849029" ht="15"/>
    <row r="849030" ht="15"/>
    <row r="849031" ht="15"/>
    <row r="849032" ht="15"/>
    <row r="849033" ht="15"/>
    <row r="849034" ht="15"/>
    <row r="849035" ht="15"/>
    <row r="849036" ht="15"/>
    <row r="849037" ht="15"/>
    <row r="849038" ht="15"/>
    <row r="849039" ht="15"/>
    <row r="849040" ht="15"/>
    <row r="849041" ht="15"/>
    <row r="849042" ht="15"/>
    <row r="849043" ht="15"/>
    <row r="849044" ht="15"/>
    <row r="849045" ht="15"/>
    <row r="849046" ht="15"/>
    <row r="849047" ht="15"/>
    <row r="849048" ht="15"/>
    <row r="849049" ht="15"/>
    <row r="849050" ht="15"/>
    <row r="849051" ht="15"/>
    <row r="849052" ht="15"/>
    <row r="849053" ht="15"/>
    <row r="849054" ht="15"/>
    <row r="849055" ht="15"/>
    <row r="849056" ht="15"/>
    <row r="849057" ht="15"/>
    <row r="849058" ht="15"/>
    <row r="849059" ht="15"/>
    <row r="849060" ht="15"/>
    <row r="849061" ht="15"/>
    <row r="849062" ht="15"/>
    <row r="849063" ht="15"/>
    <row r="849064" ht="15"/>
    <row r="849065" ht="15"/>
    <row r="849066" ht="15"/>
    <row r="849067" ht="15"/>
    <row r="849068" ht="15"/>
    <row r="849069" ht="15"/>
    <row r="849070" ht="15"/>
    <row r="849071" ht="15"/>
    <row r="849072" ht="15"/>
    <row r="849073" ht="15"/>
    <row r="849074" ht="15"/>
    <row r="849075" ht="15"/>
    <row r="849076" ht="15"/>
    <row r="849077" ht="15"/>
    <row r="849078" ht="15"/>
    <row r="849079" ht="15"/>
    <row r="849080" ht="15"/>
    <row r="849081" ht="15"/>
    <row r="849082" ht="15"/>
    <row r="849083" ht="15"/>
    <row r="849084" ht="15"/>
    <row r="849085" ht="15"/>
    <row r="849086" ht="15"/>
    <row r="849087" ht="15"/>
    <row r="849088" ht="15"/>
    <row r="849089" ht="15"/>
    <row r="849090" ht="15"/>
    <row r="849091" ht="15"/>
    <row r="849092" ht="15"/>
    <row r="849093" ht="15"/>
    <row r="849094" ht="15"/>
    <row r="849095" ht="15"/>
    <row r="849096" ht="15"/>
    <row r="849097" ht="15"/>
    <row r="849098" ht="15"/>
    <row r="849099" ht="15"/>
    <row r="849100" ht="15"/>
    <row r="849101" ht="15"/>
    <row r="849102" ht="15"/>
    <row r="849103" ht="15"/>
    <row r="849104" ht="15"/>
    <row r="849105" ht="15"/>
    <row r="849106" ht="15"/>
    <row r="849107" ht="15"/>
    <row r="849108" ht="15"/>
    <row r="849109" ht="15"/>
    <row r="849110" ht="15"/>
    <row r="849111" ht="15"/>
    <row r="849112" ht="15"/>
    <row r="849113" ht="15"/>
    <row r="849114" ht="15"/>
    <row r="849115" ht="15"/>
    <row r="849116" ht="15"/>
    <row r="849117" ht="15"/>
    <row r="849118" ht="15"/>
    <row r="849119" ht="15"/>
    <row r="849120" ht="15"/>
    <row r="849121" ht="15"/>
    <row r="849122" ht="15"/>
    <row r="849123" ht="15"/>
    <row r="849124" ht="15"/>
    <row r="849125" ht="15"/>
    <row r="849126" ht="15"/>
    <row r="849127" ht="15"/>
    <row r="849128" ht="15"/>
    <row r="849129" ht="15"/>
    <row r="849130" ht="15"/>
    <row r="849131" ht="15"/>
    <row r="849132" ht="15"/>
    <row r="849133" ht="15"/>
    <row r="849134" ht="15"/>
    <row r="849135" ht="15"/>
    <row r="849136" ht="15"/>
    <row r="849137" ht="15"/>
    <row r="849138" ht="15"/>
    <row r="849139" ht="15"/>
    <row r="849140" ht="15"/>
    <row r="849141" ht="15"/>
    <row r="849142" ht="15"/>
    <row r="849143" ht="15"/>
    <row r="849144" ht="15"/>
    <row r="849145" ht="15"/>
    <row r="849146" ht="15"/>
    <row r="849147" ht="15"/>
    <row r="849148" ht="15"/>
    <row r="849149" ht="15"/>
    <row r="849150" ht="15"/>
    <row r="849151" ht="15"/>
    <row r="849152" ht="15"/>
    <row r="849153" ht="15"/>
    <row r="849154" ht="15"/>
    <row r="849155" ht="15"/>
    <row r="849156" ht="15"/>
    <row r="849157" ht="15"/>
    <row r="849158" ht="15"/>
    <row r="849159" ht="15"/>
    <row r="849160" ht="15"/>
    <row r="849161" ht="15"/>
    <row r="849162" ht="15"/>
    <row r="849163" ht="15"/>
    <row r="849164" ht="15"/>
    <row r="849165" ht="15"/>
    <row r="849166" ht="15"/>
    <row r="849167" ht="15"/>
    <row r="849168" ht="15"/>
    <row r="849169" ht="15"/>
    <row r="849170" ht="15"/>
    <row r="849171" ht="15"/>
    <row r="849172" ht="15"/>
    <row r="849173" ht="15"/>
    <row r="849174" ht="15"/>
    <row r="849175" ht="15"/>
    <row r="849176" ht="15"/>
    <row r="849177" ht="15"/>
    <row r="849178" ht="15"/>
    <row r="849179" ht="15"/>
    <row r="849180" ht="15"/>
    <row r="849181" ht="15"/>
    <row r="849182" ht="15"/>
    <row r="849183" ht="15"/>
    <row r="849184" ht="15"/>
    <row r="849185" ht="15"/>
    <row r="849186" ht="15"/>
    <row r="849187" ht="15"/>
    <row r="849188" ht="15"/>
    <row r="849189" ht="15"/>
    <row r="849190" ht="15"/>
    <row r="849191" ht="15"/>
    <row r="849192" ht="15"/>
    <row r="849193" ht="15"/>
    <row r="849194" ht="15"/>
    <row r="849195" ht="15"/>
    <row r="849196" ht="15"/>
    <row r="849197" ht="15"/>
    <row r="849198" ht="15"/>
    <row r="849199" ht="15"/>
    <row r="849200" ht="15"/>
    <row r="849201" ht="15"/>
    <row r="849202" ht="15"/>
    <row r="849203" ht="15"/>
    <row r="849204" ht="15"/>
    <row r="849205" ht="15"/>
    <row r="849206" ht="15"/>
    <row r="849207" ht="15"/>
    <row r="849208" ht="15"/>
    <row r="849209" ht="15"/>
    <row r="849210" ht="15"/>
    <row r="849211" ht="15"/>
    <row r="849212" ht="15"/>
    <row r="849213" ht="15"/>
    <row r="849214" ht="15"/>
    <row r="849215" ht="15"/>
    <row r="849216" ht="15"/>
    <row r="849217" ht="15"/>
    <row r="849218" ht="15"/>
    <row r="849219" ht="15"/>
    <row r="849220" ht="15"/>
    <row r="849221" ht="15"/>
    <row r="849222" ht="15"/>
    <row r="849223" ht="15"/>
    <row r="849224" ht="15"/>
    <row r="849225" ht="15"/>
    <row r="849226" ht="15"/>
    <row r="849227" ht="15"/>
    <row r="849228" ht="15"/>
    <row r="849229" ht="15"/>
    <row r="849230" ht="15"/>
    <row r="849231" ht="15"/>
    <row r="849232" ht="15"/>
    <row r="849233" ht="15"/>
    <row r="849234" ht="15"/>
    <row r="849235" ht="15"/>
    <row r="849236" ht="15"/>
    <row r="849237" ht="15"/>
    <row r="849238" ht="15"/>
    <row r="849239" ht="15"/>
    <row r="849240" ht="15"/>
    <row r="849241" ht="15"/>
    <row r="849242" ht="15"/>
    <row r="849243" ht="15"/>
    <row r="849244" ht="15"/>
    <row r="849245" ht="15"/>
    <row r="849246" ht="15"/>
    <row r="849247" ht="15"/>
    <row r="849248" ht="15"/>
    <row r="849249" ht="15"/>
    <row r="849250" ht="15"/>
    <row r="849251" ht="15"/>
    <row r="849252" ht="15"/>
    <row r="849253" ht="15"/>
    <row r="849254" ht="15"/>
    <row r="849255" ht="15"/>
    <row r="849256" ht="15"/>
    <row r="849257" ht="15"/>
    <row r="849258" ht="15"/>
    <row r="849259" ht="15"/>
    <row r="849260" ht="15"/>
    <row r="849261" ht="15"/>
    <row r="849262" ht="15"/>
    <row r="849263" ht="15"/>
    <row r="849264" ht="15"/>
    <row r="849265" ht="15"/>
    <row r="849266" ht="15"/>
    <row r="849267" ht="15"/>
    <row r="849268" ht="15"/>
    <row r="849269" ht="15"/>
    <row r="849270" ht="15"/>
    <row r="849271" ht="15"/>
    <row r="849272" ht="15"/>
    <row r="849273" ht="15"/>
    <row r="849274" ht="15"/>
    <row r="849275" ht="15"/>
    <row r="849276" ht="15"/>
    <row r="849277" ht="15"/>
    <row r="849278" ht="15"/>
    <row r="849279" ht="15"/>
    <row r="849280" ht="15"/>
    <row r="849281" ht="15"/>
    <row r="849282" ht="15"/>
    <row r="849283" ht="15"/>
    <row r="849284" ht="15"/>
    <row r="849285" ht="15"/>
    <row r="849286" ht="15"/>
    <row r="849287" ht="15"/>
    <row r="849288" ht="15"/>
    <row r="849289" ht="15"/>
    <row r="849290" ht="15"/>
    <row r="849291" ht="15"/>
    <row r="849292" ht="15"/>
    <row r="849293" ht="15"/>
    <row r="849294" ht="15"/>
    <row r="849295" ht="15"/>
    <row r="849296" ht="15"/>
    <row r="849297" ht="15"/>
    <row r="849298" ht="15"/>
    <row r="849299" ht="15"/>
    <row r="849300" ht="15"/>
    <row r="849301" ht="15"/>
    <row r="849302" ht="15"/>
    <row r="849303" ht="15"/>
    <row r="849304" ht="15"/>
    <row r="849305" ht="15"/>
    <row r="849306" ht="15"/>
    <row r="849307" ht="15"/>
    <row r="849308" ht="15"/>
    <row r="849309" ht="15"/>
    <row r="849310" ht="15"/>
    <row r="849311" ht="15"/>
    <row r="849312" ht="15"/>
    <row r="849313" ht="15"/>
    <row r="849314" ht="15"/>
    <row r="849315" ht="15"/>
    <row r="849316" ht="15"/>
    <row r="849317" ht="15"/>
    <row r="849318" ht="15"/>
    <row r="849319" ht="15"/>
    <row r="849320" ht="15"/>
    <row r="849321" ht="15"/>
    <row r="849322" ht="15"/>
    <row r="849323" ht="15"/>
    <row r="849324" ht="15"/>
    <row r="849325" ht="15"/>
    <row r="849326" ht="15"/>
    <row r="849327" ht="15"/>
    <row r="849328" ht="15"/>
    <row r="849329" ht="15"/>
    <row r="849330" ht="15"/>
    <row r="849331" ht="15"/>
    <row r="849332" ht="15"/>
    <row r="849333" ht="15"/>
    <row r="849334" ht="15"/>
    <row r="849335" ht="15"/>
    <row r="849336" ht="15"/>
    <row r="849337" ht="15"/>
    <row r="849338" ht="15"/>
    <row r="849339" ht="15"/>
    <row r="849340" ht="15"/>
    <row r="849341" ht="15"/>
    <row r="849342" ht="15"/>
    <row r="849343" ht="15"/>
    <row r="849344" ht="15"/>
    <row r="849345" ht="15"/>
    <row r="849346" ht="15"/>
    <row r="849347" ht="15"/>
    <row r="849348" ht="15"/>
    <row r="849349" ht="15"/>
    <row r="849350" ht="15"/>
    <row r="849351" ht="15"/>
    <row r="849352" ht="15"/>
    <row r="849353" ht="15"/>
    <row r="849354" ht="15"/>
    <row r="849355" ht="15"/>
    <row r="849356" ht="15"/>
    <row r="849357" ht="15"/>
    <row r="849358" ht="15"/>
    <row r="849359" ht="15"/>
    <row r="849360" ht="15"/>
    <row r="849361" ht="15"/>
    <row r="849362" ht="15"/>
    <row r="849363" ht="15"/>
    <row r="849364" ht="15"/>
    <row r="849365" ht="15"/>
    <row r="849366" ht="15"/>
    <row r="849367" ht="15"/>
    <row r="849368" ht="15"/>
    <row r="849369" ht="15"/>
    <row r="849370" ht="15"/>
    <row r="849371" ht="15"/>
    <row r="849372" ht="15"/>
    <row r="849373" ht="15"/>
    <row r="849374" ht="15"/>
    <row r="849375" ht="15"/>
    <row r="849376" ht="15"/>
    <row r="849377" ht="15"/>
    <row r="849378" ht="15"/>
    <row r="849379" ht="15"/>
    <row r="849380" ht="15"/>
    <row r="849381" ht="15"/>
    <row r="849382" ht="15"/>
    <row r="849383" ht="15"/>
    <row r="849384" ht="15"/>
    <row r="849385" ht="15"/>
    <row r="849386" ht="15"/>
    <row r="849387" ht="15"/>
    <row r="849388" ht="15"/>
    <row r="849389" ht="15"/>
    <row r="849390" ht="15"/>
    <row r="849391" ht="15"/>
    <row r="849392" ht="15"/>
    <row r="849393" ht="15"/>
    <row r="849394" ht="15"/>
    <row r="849395" ht="15"/>
    <row r="849396" ht="15"/>
    <row r="849397" ht="15"/>
    <row r="849398" ht="15"/>
    <row r="849399" ht="15"/>
    <row r="849400" ht="15"/>
    <row r="849401" ht="15"/>
    <row r="849402" ht="15"/>
    <row r="849403" ht="15"/>
    <row r="849404" ht="15"/>
    <row r="849405" ht="15"/>
    <row r="849406" ht="15"/>
    <row r="849407" ht="15"/>
    <row r="849408" ht="15"/>
    <row r="849409" ht="15"/>
    <row r="849410" ht="15"/>
    <row r="849411" ht="15"/>
    <row r="849412" ht="15"/>
    <row r="849413" ht="15"/>
    <row r="849414" ht="15"/>
    <row r="849415" ht="15"/>
    <row r="849416" ht="15"/>
    <row r="849417" ht="15"/>
    <row r="849418" ht="15"/>
    <row r="849419" ht="15"/>
    <row r="849420" ht="15"/>
    <row r="849421" ht="15"/>
    <row r="849422" ht="15"/>
    <row r="849423" ht="15"/>
    <row r="849424" ht="15"/>
    <row r="849425" ht="15"/>
    <row r="849426" ht="15"/>
    <row r="849427" ht="15"/>
    <row r="849428" ht="15"/>
    <row r="849429" ht="15"/>
    <row r="849430" ht="15"/>
    <row r="849431" ht="15"/>
    <row r="849432" ht="15"/>
    <row r="849433" ht="15"/>
    <row r="849434" ht="15"/>
    <row r="849435" ht="15"/>
    <row r="849436" ht="15"/>
    <row r="849437" ht="15"/>
    <row r="849438" ht="15"/>
    <row r="849439" ht="15"/>
    <row r="849440" ht="15"/>
    <row r="849441" ht="15"/>
    <row r="849442" ht="15"/>
    <row r="849443" ht="15"/>
    <row r="849444" ht="15"/>
    <row r="849445" ht="15"/>
    <row r="849446" ht="15"/>
    <row r="849447" ht="15"/>
    <row r="849448" ht="15"/>
    <row r="849449" ht="15"/>
    <row r="849450" ht="15"/>
    <row r="849451" ht="15"/>
    <row r="849452" ht="15"/>
    <row r="849453" ht="15"/>
    <row r="849454" ht="15"/>
    <row r="849455" ht="15"/>
    <row r="849456" ht="15"/>
    <row r="849457" ht="15"/>
    <row r="849458" ht="15"/>
    <row r="849459" ht="15"/>
    <row r="849460" ht="15"/>
    <row r="849461" ht="15"/>
    <row r="849462" ht="15"/>
    <row r="849463" ht="15"/>
    <row r="849464" ht="15"/>
    <row r="849465" ht="15"/>
    <row r="849466" ht="15"/>
    <row r="849467" ht="15"/>
    <row r="849468" ht="15"/>
    <row r="849469" ht="15"/>
    <row r="849470" ht="15"/>
    <row r="849471" ht="15"/>
    <row r="849472" ht="15"/>
    <row r="849473" ht="15"/>
    <row r="849474" ht="15"/>
    <row r="849475" ht="15"/>
    <row r="849476" ht="15"/>
    <row r="849477" ht="15"/>
    <row r="849478" ht="15"/>
    <row r="849479" ht="15"/>
    <row r="849480" ht="15"/>
    <row r="849481" ht="15"/>
    <row r="849482" ht="15"/>
    <row r="849483" ht="15"/>
    <row r="849484" ht="15"/>
    <row r="849485" ht="15"/>
    <row r="849486" ht="15"/>
    <row r="849487" ht="15"/>
    <row r="849488" ht="15"/>
    <row r="849489" ht="15"/>
    <row r="849490" ht="15"/>
    <row r="849491" ht="15"/>
    <row r="849492" ht="15"/>
    <row r="849493" ht="15"/>
    <row r="849494" ht="15"/>
    <row r="849495" ht="15"/>
    <row r="849496" ht="15"/>
    <row r="849497" ht="15"/>
    <row r="849498" ht="15"/>
    <row r="849499" ht="15"/>
    <row r="849500" ht="15"/>
    <row r="849501" ht="15"/>
    <row r="849502" ht="15"/>
    <row r="849503" ht="15"/>
    <row r="849504" ht="15"/>
    <row r="849505" ht="15"/>
    <row r="849506" ht="15"/>
    <row r="849507" ht="15"/>
    <row r="849508" ht="15"/>
    <row r="849509" ht="15"/>
    <row r="849510" ht="15"/>
    <row r="849511" ht="15"/>
    <row r="849512" ht="15"/>
    <row r="849513" ht="15"/>
    <row r="849514" ht="15"/>
    <row r="849515" ht="15"/>
    <row r="849516" ht="15"/>
    <row r="849517" ht="15"/>
    <row r="849518" ht="15"/>
    <row r="849519" ht="15"/>
    <row r="849520" ht="15"/>
    <row r="849521" ht="15"/>
    <row r="849522" ht="15"/>
    <row r="849523" ht="15"/>
    <row r="849524" ht="15"/>
    <row r="849525" ht="15"/>
    <row r="849526" ht="15"/>
    <row r="849527" ht="15"/>
    <row r="849528" ht="15"/>
    <row r="849529" ht="15"/>
    <row r="849530" ht="15"/>
    <row r="849531" ht="15"/>
    <row r="849532" ht="15"/>
    <row r="849533" ht="15"/>
    <row r="849534" ht="15"/>
    <row r="849535" ht="15"/>
    <row r="849536" ht="15"/>
    <row r="849537" ht="15"/>
    <row r="849538" ht="15"/>
    <row r="849539" ht="15"/>
    <row r="849540" ht="15"/>
    <row r="849541" ht="15"/>
    <row r="849542" ht="15"/>
    <row r="849543" ht="15"/>
    <row r="849544" ht="15"/>
    <row r="849545" ht="15"/>
    <row r="849546" ht="15"/>
    <row r="849547" ht="15"/>
    <row r="849548" ht="15"/>
    <row r="849549" ht="15"/>
    <row r="849550" ht="15"/>
    <row r="849551" ht="15"/>
    <row r="849552" ht="15"/>
    <row r="849553" ht="15"/>
    <row r="849554" ht="15"/>
    <row r="849555" ht="15"/>
    <row r="849556" ht="15"/>
    <row r="849557" ht="15"/>
    <row r="849558" ht="15"/>
    <row r="849559" ht="15"/>
    <row r="849560" ht="15"/>
    <row r="849561" ht="15"/>
    <row r="849562" ht="15"/>
    <row r="849563" ht="15"/>
    <row r="849564" ht="15"/>
    <row r="849565" ht="15"/>
    <row r="849566" ht="15"/>
    <row r="849567" ht="15"/>
    <row r="849568" ht="15"/>
    <row r="849569" ht="15"/>
    <row r="849570" ht="15"/>
    <row r="849571" ht="15"/>
    <row r="849572" ht="15"/>
    <row r="849573" ht="15"/>
    <row r="849574" ht="15"/>
    <row r="849575" ht="15"/>
    <row r="849576" ht="15"/>
    <row r="849577" ht="15"/>
    <row r="849578" ht="15"/>
    <row r="849579" ht="15"/>
    <row r="849580" ht="15"/>
    <row r="849581" ht="15"/>
    <row r="849582" ht="15"/>
    <row r="849583" ht="15"/>
    <row r="849584" ht="15"/>
    <row r="849585" ht="15"/>
    <row r="849586" ht="15"/>
    <row r="849587" ht="15"/>
    <row r="849588" ht="15"/>
    <row r="849589" ht="15"/>
    <row r="849590" ht="15"/>
    <row r="849591" ht="15"/>
    <row r="849592" ht="15"/>
    <row r="849593" ht="15"/>
    <row r="849594" ht="15"/>
    <row r="849595" ht="15"/>
    <row r="849596" ht="15"/>
    <row r="849597" ht="15"/>
    <row r="849598" ht="15"/>
    <row r="849599" ht="15"/>
    <row r="849600" ht="15"/>
    <row r="849601" ht="15"/>
    <row r="849602" ht="15"/>
    <row r="849603" ht="15"/>
    <row r="849604" ht="15"/>
    <row r="849605" ht="15"/>
    <row r="849606" ht="15"/>
    <row r="849607" ht="15"/>
    <row r="849608" ht="15"/>
    <row r="849609" ht="15"/>
    <row r="849610" ht="15"/>
    <row r="849611" ht="15"/>
    <row r="849612" ht="15"/>
    <row r="849613" ht="15"/>
    <row r="849614" ht="15"/>
    <row r="849615" ht="15"/>
    <row r="849616" ht="15"/>
    <row r="849617" ht="15"/>
    <row r="849618" ht="15"/>
    <row r="849619" ht="15"/>
    <row r="849620" ht="15"/>
    <row r="849621" ht="15"/>
    <row r="849622" ht="15"/>
    <row r="849623" ht="15"/>
    <row r="849624" ht="15"/>
    <row r="849625" ht="15"/>
    <row r="849626" ht="15"/>
    <row r="849627" ht="15"/>
    <row r="849628" ht="15"/>
    <row r="849629" ht="15"/>
    <row r="849630" ht="15"/>
    <row r="849631" ht="15"/>
    <row r="849632" ht="15"/>
    <row r="849633" ht="15"/>
    <row r="849634" ht="15"/>
    <row r="849635" ht="15"/>
    <row r="849636" ht="15"/>
    <row r="849637" ht="15"/>
    <row r="849638" ht="15"/>
    <row r="849639" ht="15"/>
    <row r="849640" ht="15"/>
    <row r="849641" ht="15"/>
    <row r="849642" ht="15"/>
    <row r="849643" ht="15"/>
    <row r="849644" ht="15"/>
    <row r="849645" ht="15"/>
    <row r="849646" ht="15"/>
    <row r="849647" ht="15"/>
    <row r="849648" ht="15"/>
    <row r="849649" ht="15"/>
    <row r="849650" ht="15"/>
    <row r="849651" ht="15"/>
    <row r="849652" ht="15"/>
    <row r="849653" ht="15"/>
    <row r="849654" ht="15"/>
    <row r="849655" ht="15"/>
    <row r="849656" ht="15"/>
    <row r="849657" ht="15"/>
    <row r="849658" ht="15"/>
    <row r="849659" ht="15"/>
    <row r="849660" ht="15"/>
    <row r="849661" ht="15"/>
    <row r="849662" ht="15"/>
    <row r="849663" ht="15"/>
    <row r="849664" ht="15"/>
    <row r="849665" ht="15"/>
    <row r="849666" ht="15"/>
    <row r="849667" ht="15"/>
    <row r="849668" ht="15"/>
    <row r="849669" ht="15"/>
    <row r="849670" ht="15"/>
    <row r="849671" ht="15"/>
    <row r="849672" ht="15"/>
    <row r="849673" ht="15"/>
    <row r="849674" ht="15"/>
    <row r="849675" ht="15"/>
    <row r="849676" ht="15"/>
    <row r="849677" ht="15"/>
    <row r="849678" ht="15"/>
    <row r="849679" ht="15"/>
    <row r="849680" ht="15"/>
    <row r="849681" ht="15"/>
    <row r="849682" ht="15"/>
    <row r="849683" ht="15"/>
    <row r="849684" ht="15"/>
    <row r="849685" ht="15"/>
    <row r="849686" ht="15"/>
    <row r="849687" ht="15"/>
    <row r="849688" ht="15"/>
    <row r="849689" ht="15"/>
    <row r="849690" ht="15"/>
    <row r="849691" ht="15"/>
    <row r="849692" ht="15"/>
    <row r="849693" ht="15"/>
    <row r="849694" ht="15"/>
    <row r="849695" ht="15"/>
    <row r="849696" ht="15"/>
    <row r="849697" ht="15"/>
    <row r="849698" ht="15"/>
    <row r="849699" ht="15"/>
    <row r="849700" ht="15"/>
    <row r="849701" ht="15"/>
    <row r="849702" ht="15"/>
    <row r="849703" ht="15"/>
    <row r="849704" ht="15"/>
    <row r="849705" ht="15"/>
    <row r="849706" ht="15"/>
    <row r="849707" ht="15"/>
    <row r="849708" ht="15"/>
    <row r="849709" ht="15"/>
    <row r="849710" ht="15"/>
    <row r="849711" ht="15"/>
    <row r="849712" ht="15"/>
    <row r="849713" ht="15"/>
    <row r="849714" ht="15"/>
    <row r="849715" ht="15"/>
    <row r="849716" ht="15"/>
    <row r="849717" ht="15"/>
    <row r="849718" ht="15"/>
    <row r="849719" ht="15"/>
    <row r="849720" ht="15"/>
    <row r="849721" ht="15"/>
    <row r="849722" ht="15"/>
    <row r="849723" ht="15"/>
    <row r="849724" ht="15"/>
    <row r="849725" ht="15"/>
    <row r="849726" ht="15"/>
    <row r="849727" ht="15"/>
    <row r="849728" ht="15"/>
    <row r="849729" ht="15"/>
    <row r="849730" ht="15"/>
    <row r="849731" ht="15"/>
    <row r="849732" ht="15"/>
    <row r="849733" ht="15"/>
    <row r="849734" ht="15"/>
    <row r="849735" ht="15"/>
    <row r="849736" ht="15"/>
    <row r="849737" ht="15"/>
    <row r="849738" ht="15"/>
    <row r="849739" ht="15"/>
    <row r="849740" ht="15"/>
    <row r="849741" ht="15"/>
    <row r="849742" ht="15"/>
    <row r="849743" ht="15"/>
    <row r="849744" ht="15"/>
    <row r="849745" ht="15"/>
    <row r="849746" ht="15"/>
    <row r="849747" ht="15"/>
    <row r="849748" ht="15"/>
    <row r="849749" ht="15"/>
    <row r="849750" ht="15"/>
    <row r="849751" ht="15"/>
    <row r="849752" ht="15"/>
    <row r="849753" ht="15"/>
    <row r="849754" ht="15"/>
    <row r="849755" ht="15"/>
    <row r="849756" ht="15"/>
    <row r="849757" ht="15"/>
    <row r="849758" ht="15"/>
    <row r="849759" ht="15"/>
    <row r="849760" ht="15"/>
    <row r="849761" ht="15"/>
    <row r="849762" ht="15"/>
    <row r="849763" ht="15"/>
    <row r="849764" ht="15"/>
    <row r="849765" ht="15"/>
    <row r="849766" ht="15"/>
    <row r="849767" ht="15"/>
    <row r="849768" ht="15"/>
    <row r="849769" ht="15"/>
    <row r="849770" ht="15"/>
    <row r="849771" ht="15"/>
    <row r="849772" ht="15"/>
    <row r="849773" ht="15"/>
    <row r="849774" ht="15"/>
    <row r="849775" ht="15"/>
    <row r="849776" ht="15"/>
    <row r="849777" ht="15"/>
    <row r="849778" ht="15"/>
    <row r="849779" ht="15"/>
    <row r="849780" ht="15"/>
    <row r="849781" ht="15"/>
    <row r="849782" ht="15"/>
    <row r="849783" ht="15"/>
    <row r="849784" ht="15"/>
    <row r="849785" ht="15"/>
    <row r="849786" ht="15"/>
    <row r="849787" ht="15"/>
    <row r="849788" ht="15"/>
    <row r="849789" ht="15"/>
    <row r="849790" ht="15"/>
    <row r="849791" ht="15"/>
    <row r="849792" ht="15"/>
    <row r="849793" ht="15"/>
    <row r="849794" ht="15"/>
    <row r="849795" ht="15"/>
    <row r="849796" ht="15"/>
    <row r="849797" ht="15"/>
    <row r="849798" ht="15"/>
    <row r="849799" ht="15"/>
    <row r="849800" ht="15"/>
    <row r="849801" ht="15"/>
    <row r="849802" ht="15"/>
    <row r="849803" ht="15"/>
    <row r="849804" ht="15"/>
    <row r="849805" ht="15"/>
    <row r="849806" ht="15"/>
    <row r="849807" ht="15"/>
    <row r="849808" ht="15"/>
    <row r="849809" ht="15"/>
    <row r="849810" ht="15"/>
    <row r="849811" ht="15"/>
    <row r="849812" ht="15"/>
    <row r="849813" ht="15"/>
    <row r="849814" ht="15"/>
    <row r="849815" ht="15"/>
    <row r="849816" ht="15"/>
    <row r="849817" ht="15"/>
    <row r="849818" ht="15"/>
    <row r="849819" ht="15"/>
    <row r="849820" ht="15"/>
    <row r="849821" ht="15"/>
    <row r="849822" ht="15"/>
    <row r="849823" ht="15"/>
    <row r="849824" ht="15"/>
    <row r="849825" ht="15"/>
    <row r="849826" ht="15"/>
    <row r="849827" ht="15"/>
    <row r="849828" ht="15"/>
    <row r="849829" ht="15"/>
    <row r="849830" ht="15"/>
    <row r="849831" ht="15"/>
    <row r="849832" ht="15"/>
    <row r="849833" ht="15"/>
    <row r="849834" ht="15"/>
    <row r="849835" ht="15"/>
    <row r="849836" ht="15"/>
    <row r="849837" ht="15"/>
    <row r="849838" ht="15"/>
    <row r="849839" ht="15"/>
    <row r="849840" ht="15"/>
    <row r="849841" ht="15"/>
    <row r="849842" ht="15"/>
    <row r="849843" ht="15"/>
    <row r="849844" ht="15"/>
    <row r="849845" ht="15"/>
    <row r="849846" ht="15"/>
    <row r="849847" ht="15"/>
    <row r="849848" ht="15"/>
    <row r="849849" ht="15"/>
    <row r="849850" ht="15"/>
    <row r="849851" ht="15"/>
    <row r="849852" ht="15"/>
    <row r="849853" ht="15"/>
    <row r="849854" ht="15"/>
    <row r="849855" ht="15"/>
    <row r="849856" ht="15"/>
    <row r="849857" ht="15"/>
    <row r="849858" ht="15"/>
    <row r="849859" ht="15"/>
    <row r="849860" ht="15"/>
    <row r="849861" ht="15"/>
    <row r="849862" ht="15"/>
    <row r="849863" ht="15"/>
    <row r="849864" ht="15"/>
    <row r="849865" ht="15"/>
    <row r="849866" ht="15"/>
    <row r="849867" ht="15"/>
    <row r="849868" ht="15"/>
    <row r="849869" ht="15"/>
    <row r="849870" ht="15"/>
    <row r="849871" ht="15"/>
    <row r="849872" ht="15"/>
    <row r="849873" ht="15"/>
    <row r="849874" ht="15"/>
    <row r="849875" ht="15"/>
    <row r="849876" ht="15"/>
    <row r="849877" ht="15"/>
    <row r="849878" ht="15"/>
    <row r="849879" ht="15"/>
    <row r="849880" ht="15"/>
    <row r="849881" ht="15"/>
    <row r="849882" ht="15"/>
    <row r="849883" ht="15"/>
    <row r="849884" ht="15"/>
    <row r="849885" ht="15"/>
    <row r="849886" ht="15"/>
    <row r="849887" ht="15"/>
    <row r="849888" ht="15"/>
    <row r="849889" ht="15"/>
    <row r="849890" ht="15"/>
    <row r="849891" ht="15"/>
    <row r="849892" ht="15"/>
    <row r="849893" ht="15"/>
    <row r="849894" ht="15"/>
    <row r="849895" ht="15"/>
    <row r="849896" ht="15"/>
    <row r="849897" ht="15"/>
    <row r="849898" ht="15"/>
    <row r="849899" ht="15"/>
    <row r="849900" ht="15"/>
    <row r="849901" ht="15"/>
    <row r="849902" ht="15"/>
    <row r="849903" ht="15"/>
    <row r="849904" ht="15"/>
    <row r="849905" ht="15"/>
    <row r="849906" ht="15"/>
    <row r="849907" ht="15"/>
    <row r="849908" ht="15"/>
    <row r="849909" ht="15"/>
    <row r="849910" ht="15"/>
    <row r="849911" ht="15"/>
    <row r="849912" ht="15"/>
    <row r="849913" ht="15"/>
    <row r="849914" ht="15"/>
    <row r="849915" ht="15"/>
    <row r="849916" ht="15"/>
    <row r="849917" ht="15"/>
    <row r="849918" ht="15"/>
    <row r="849919" ht="15"/>
    <row r="849920" ht="15"/>
    <row r="849921" ht="15"/>
    <row r="849922" ht="15"/>
    <row r="849923" ht="15"/>
    <row r="849924" ht="15"/>
    <row r="849925" ht="15"/>
    <row r="849926" ht="15"/>
    <row r="849927" ht="15"/>
    <row r="849928" ht="15"/>
    <row r="849929" ht="15"/>
    <row r="849930" ht="15"/>
    <row r="849931" ht="15"/>
    <row r="849932" ht="15"/>
    <row r="849933" ht="15"/>
    <row r="849934" ht="15"/>
    <row r="849935" ht="15"/>
    <row r="849936" ht="15"/>
    <row r="849937" ht="15"/>
    <row r="849938" ht="15"/>
    <row r="849939" ht="15"/>
    <row r="849940" ht="15"/>
    <row r="849941" ht="15"/>
    <row r="849942" ht="15"/>
    <row r="849943" ht="15"/>
    <row r="849944" ht="15"/>
    <row r="849945" ht="15"/>
    <row r="849946" ht="15"/>
    <row r="849947" ht="15"/>
    <row r="849948" ht="15"/>
    <row r="849949" ht="15"/>
    <row r="849950" ht="15"/>
    <row r="849951" ht="15"/>
    <row r="849952" ht="15"/>
    <row r="849953" ht="15"/>
    <row r="849954" ht="15"/>
    <row r="849955" ht="15"/>
    <row r="849956" ht="15"/>
    <row r="849957" ht="15"/>
    <row r="849958" ht="15"/>
    <row r="849959" ht="15"/>
    <row r="849960" ht="15"/>
    <row r="849961" ht="15"/>
    <row r="849962" ht="15"/>
    <row r="849963" ht="15"/>
    <row r="849964" ht="15"/>
    <row r="849965" ht="15"/>
    <row r="849966" ht="15"/>
    <row r="849967" ht="15"/>
    <row r="849968" ht="15"/>
    <row r="849969" ht="15"/>
    <row r="849970" ht="15"/>
    <row r="849971" ht="15"/>
    <row r="849972" ht="15"/>
    <row r="849973" ht="15"/>
    <row r="849974" ht="15"/>
    <row r="849975" ht="15"/>
    <row r="849976" ht="15"/>
    <row r="849977" ht="15"/>
    <row r="849978" ht="15"/>
    <row r="849979" ht="15"/>
    <row r="849980" ht="15"/>
    <row r="849981" ht="15"/>
    <row r="849982" ht="15"/>
    <row r="849983" ht="15"/>
    <row r="849984" ht="15"/>
    <row r="849985" ht="15"/>
    <row r="849986" ht="15"/>
    <row r="849987" ht="15"/>
    <row r="849988" ht="15"/>
    <row r="849989" ht="15"/>
    <row r="849990" ht="15"/>
    <row r="849991" ht="15"/>
    <row r="849992" ht="15"/>
    <row r="849993" ht="15"/>
    <row r="849994" ht="15"/>
    <row r="849995" ht="15"/>
    <row r="849996" ht="15"/>
    <row r="849997" ht="15"/>
    <row r="849998" ht="15"/>
    <row r="849999" ht="15"/>
    <row r="850000" ht="15"/>
    <row r="850001" ht="15"/>
    <row r="850002" ht="15"/>
    <row r="850003" ht="15"/>
    <row r="850004" ht="15"/>
    <row r="850005" ht="15"/>
    <row r="850006" ht="15"/>
    <row r="850007" ht="15"/>
    <row r="850008" ht="15"/>
    <row r="850009" ht="15"/>
    <row r="850010" ht="15"/>
    <row r="850011" ht="15"/>
    <row r="850012" ht="15"/>
    <row r="850013" ht="15"/>
    <row r="850014" ht="15"/>
    <row r="850015" ht="15"/>
    <row r="850016" ht="15"/>
    <row r="850017" ht="15"/>
    <row r="850018" ht="15"/>
    <row r="850019" ht="15"/>
    <row r="850020" ht="15"/>
    <row r="850021" ht="15"/>
    <row r="850022" ht="15"/>
    <row r="850023" ht="15"/>
    <row r="850024" ht="15"/>
    <row r="850025" ht="15"/>
    <row r="850026" ht="15"/>
    <row r="850027" ht="15"/>
    <row r="850028" ht="15"/>
    <row r="850029" ht="15"/>
    <row r="850030" ht="15"/>
    <row r="850031" ht="15"/>
    <row r="850032" ht="15"/>
    <row r="850033" ht="15"/>
    <row r="850034" ht="15"/>
    <row r="850035" ht="15"/>
    <row r="850036" ht="15"/>
    <row r="850037" ht="15"/>
    <row r="850038" ht="15"/>
    <row r="850039" ht="15"/>
    <row r="850040" ht="15"/>
    <row r="850041" ht="15"/>
    <row r="850042" ht="15"/>
    <row r="850043" ht="15"/>
    <row r="850044" ht="15"/>
    <row r="850045" ht="15"/>
    <row r="850046" ht="15"/>
    <row r="850047" ht="15"/>
    <row r="850048" ht="15"/>
    <row r="850049" ht="15"/>
    <row r="850050" ht="15"/>
    <row r="850051" ht="15"/>
    <row r="850052" ht="15"/>
    <row r="850053" ht="15"/>
    <row r="850054" ht="15"/>
    <row r="850055" ht="15"/>
    <row r="850056" ht="15"/>
    <row r="850057" ht="15"/>
    <row r="850058" ht="15"/>
    <row r="850059" ht="15"/>
    <row r="850060" ht="15"/>
    <row r="850061" ht="15"/>
    <row r="850062" ht="15"/>
    <row r="850063" ht="15"/>
    <row r="850064" ht="15"/>
    <row r="850065" ht="15"/>
    <row r="850066" ht="15"/>
    <row r="850067" ht="15"/>
    <row r="850068" ht="15"/>
    <row r="850069" ht="15"/>
    <row r="850070" ht="15"/>
    <row r="850071" ht="15"/>
    <row r="850072" ht="15"/>
    <row r="850073" ht="15"/>
    <row r="850074" ht="15"/>
    <row r="850075" ht="15"/>
    <row r="850076" ht="15"/>
    <row r="850077" ht="15"/>
    <row r="850078" ht="15"/>
    <row r="850079" ht="15"/>
    <row r="850080" ht="15"/>
    <row r="850081" ht="15"/>
    <row r="850082" ht="15"/>
    <row r="850083" ht="15"/>
    <row r="850084" ht="15"/>
    <row r="850085" ht="15"/>
    <row r="850086" ht="15"/>
    <row r="850087" ht="15"/>
    <row r="850088" ht="15"/>
    <row r="850089" ht="15"/>
    <row r="850090" ht="15"/>
    <row r="850091" ht="15"/>
    <row r="850092" ht="15"/>
    <row r="850093" ht="15"/>
    <row r="850094" ht="15"/>
    <row r="850095" ht="15"/>
    <row r="850096" ht="15"/>
    <row r="850097" ht="15"/>
    <row r="850098" ht="15"/>
    <row r="850099" ht="15"/>
    <row r="850100" ht="15"/>
    <row r="850101" ht="15"/>
    <row r="850102" ht="15"/>
    <row r="850103" ht="15"/>
    <row r="850104" ht="15"/>
    <row r="850105" ht="15"/>
    <row r="850106" ht="15"/>
    <row r="850107" ht="15"/>
    <row r="850108" ht="15"/>
    <row r="850109" ht="15"/>
    <row r="850110" ht="15"/>
    <row r="850111" ht="15"/>
    <row r="850112" ht="15"/>
    <row r="850113" ht="15"/>
    <row r="850114" ht="15"/>
    <row r="850115" ht="15"/>
    <row r="850116" ht="15"/>
    <row r="850117" ht="15"/>
    <row r="850118" ht="15"/>
    <row r="850119" ht="15"/>
    <row r="850120" ht="15"/>
    <row r="850121" ht="15"/>
    <row r="850122" ht="15"/>
    <row r="850123" ht="15"/>
    <row r="850124" ht="15"/>
    <row r="850125" ht="15"/>
    <row r="850126" ht="15"/>
    <row r="850127" ht="15"/>
    <row r="850128" ht="15"/>
    <row r="850129" ht="15"/>
    <row r="850130" ht="15"/>
    <row r="850131" ht="15"/>
    <row r="850132" ht="15"/>
    <row r="850133" ht="15"/>
    <row r="850134" ht="15"/>
    <row r="850135" ht="15"/>
    <row r="850136" ht="15"/>
    <row r="850137" ht="15"/>
    <row r="850138" ht="15"/>
    <row r="850139" ht="15"/>
    <row r="850140" ht="15"/>
    <row r="850141" ht="15"/>
    <row r="850142" ht="15"/>
    <row r="850143" ht="15"/>
    <row r="850144" ht="15"/>
    <row r="850145" ht="15"/>
    <row r="850146" ht="15"/>
    <row r="850147" ht="15"/>
    <row r="850148" ht="15"/>
    <row r="850149" ht="15"/>
    <row r="850150" ht="15"/>
    <row r="850151" ht="15"/>
    <row r="850152" ht="15"/>
    <row r="850153" ht="15"/>
    <row r="850154" ht="15"/>
    <row r="850155" ht="15"/>
    <row r="850156" ht="15"/>
    <row r="850157" ht="15"/>
    <row r="850158" ht="15"/>
    <row r="850159" ht="15"/>
    <row r="850160" ht="15"/>
    <row r="850161" ht="15"/>
    <row r="850162" ht="15"/>
    <row r="850163" ht="15"/>
    <row r="850164" ht="15"/>
    <row r="850165" ht="15"/>
    <row r="850166" ht="15"/>
    <row r="850167" ht="15"/>
    <row r="850168" ht="15"/>
    <row r="850169" ht="15"/>
    <row r="850170" ht="15"/>
    <row r="850171" ht="15"/>
    <row r="850172" ht="15"/>
    <row r="850173" ht="15"/>
    <row r="850174" ht="15"/>
    <row r="850175" ht="15"/>
    <row r="850176" ht="15"/>
    <row r="850177" ht="15"/>
    <row r="850178" ht="15"/>
    <row r="850179" ht="15"/>
    <row r="850180" ht="15"/>
    <row r="850181" ht="15"/>
    <row r="850182" ht="15"/>
    <row r="850183" ht="15"/>
    <row r="850184" ht="15"/>
    <row r="850185" ht="15"/>
    <row r="850186" ht="15"/>
    <row r="850187" ht="15"/>
    <row r="850188" ht="15"/>
    <row r="850189" ht="15"/>
    <row r="850190" ht="15"/>
    <row r="850191" ht="15"/>
    <row r="850192" ht="15"/>
    <row r="850193" ht="15"/>
    <row r="850194" ht="15"/>
    <row r="850195" ht="15"/>
    <row r="850196" ht="15"/>
    <row r="850197" ht="15"/>
    <row r="850198" ht="15"/>
    <row r="850199" ht="15"/>
    <row r="850200" ht="15"/>
    <row r="850201" ht="15"/>
    <row r="850202" ht="15"/>
    <row r="850203" ht="15"/>
    <row r="850204" ht="15"/>
    <row r="850205" ht="15"/>
    <row r="850206" ht="15"/>
    <row r="850207" ht="15"/>
    <row r="850208" ht="15"/>
    <row r="850209" ht="15"/>
    <row r="850210" ht="15"/>
    <row r="850211" ht="15"/>
    <row r="850212" ht="15"/>
    <row r="850213" ht="15"/>
    <row r="850214" ht="15"/>
    <row r="850215" ht="15"/>
    <row r="850216" ht="15"/>
    <row r="850217" ht="15"/>
    <row r="850218" ht="15"/>
    <row r="850219" ht="15"/>
    <row r="850220" ht="15"/>
    <row r="850221" ht="15"/>
    <row r="850222" ht="15"/>
    <row r="850223" ht="15"/>
    <row r="850224" ht="15"/>
    <row r="850225" ht="15"/>
    <row r="850226" ht="15"/>
    <row r="850227" ht="15"/>
    <row r="850228" ht="15"/>
    <row r="850229" ht="15"/>
    <row r="850230" ht="15"/>
    <row r="850231" ht="15"/>
    <row r="850232" ht="15"/>
    <row r="850233" ht="15"/>
    <row r="850234" ht="15"/>
    <row r="850235" ht="15"/>
    <row r="850236" ht="15"/>
    <row r="850237" ht="15"/>
    <row r="850238" ht="15"/>
    <row r="850239" ht="15"/>
    <row r="850240" ht="15"/>
    <row r="850241" ht="15"/>
    <row r="850242" ht="15"/>
    <row r="850243" ht="15"/>
    <row r="850244" ht="15"/>
    <row r="850245" ht="15"/>
    <row r="850246" ht="15"/>
    <row r="850247" ht="15"/>
    <row r="850248" ht="15"/>
    <row r="850249" ht="15"/>
    <row r="850250" ht="15"/>
    <row r="850251" ht="15"/>
    <row r="850252" ht="15"/>
    <row r="850253" ht="15"/>
    <row r="850254" ht="15"/>
    <row r="850255" ht="15"/>
    <row r="850256" ht="15"/>
    <row r="850257" ht="15"/>
    <row r="850258" ht="15"/>
    <row r="850259" ht="15"/>
    <row r="850260" ht="15"/>
    <row r="850261" ht="15"/>
    <row r="850262" ht="15"/>
    <row r="850263" ht="15"/>
    <row r="850264" ht="15"/>
    <row r="850265" ht="15"/>
    <row r="850266" ht="15"/>
    <row r="850267" ht="15"/>
    <row r="850268" ht="15"/>
    <row r="850269" ht="15"/>
    <row r="850270" ht="15"/>
    <row r="850271" ht="15"/>
    <row r="850272" ht="15"/>
    <row r="850273" ht="15"/>
    <row r="850274" ht="15"/>
    <row r="850275" ht="15"/>
    <row r="850276" ht="15"/>
    <row r="850277" ht="15"/>
    <row r="850278" ht="15"/>
    <row r="850279" ht="15"/>
    <row r="850280" ht="15"/>
    <row r="850281" ht="15"/>
    <row r="850282" ht="15"/>
    <row r="850283" ht="15"/>
    <row r="850284" ht="15"/>
    <row r="850285" ht="15"/>
    <row r="850286" ht="15"/>
    <row r="850287" ht="15"/>
    <row r="850288" ht="15"/>
    <row r="850289" ht="15"/>
    <row r="850290" ht="15"/>
    <row r="850291" ht="15"/>
    <row r="850292" ht="15"/>
    <row r="850293" ht="15"/>
    <row r="850294" ht="15"/>
    <row r="850295" ht="15"/>
    <row r="850296" ht="15"/>
    <row r="850297" ht="15"/>
    <row r="850298" ht="15"/>
    <row r="850299" ht="15"/>
    <row r="850300" ht="15"/>
    <row r="850301" ht="15"/>
    <row r="850302" ht="15"/>
    <row r="850303" ht="15"/>
    <row r="850304" ht="15"/>
    <row r="850305" ht="15"/>
    <row r="850306" ht="15"/>
    <row r="850307" ht="15"/>
    <row r="850308" ht="15"/>
    <row r="850309" ht="15"/>
    <row r="850310" ht="15"/>
    <row r="850311" ht="15"/>
    <row r="850312" ht="15"/>
    <row r="850313" ht="15"/>
    <row r="850314" ht="15"/>
    <row r="850315" ht="15"/>
    <row r="850316" ht="15"/>
    <row r="850317" ht="15"/>
    <row r="850318" ht="15"/>
    <row r="850319" ht="15"/>
    <row r="850320" ht="15"/>
    <row r="850321" ht="15"/>
    <row r="850322" ht="15"/>
    <row r="850323" ht="15"/>
    <row r="850324" ht="15"/>
    <row r="850325" ht="15"/>
    <row r="850326" ht="15"/>
    <row r="850327" ht="15"/>
    <row r="850328" ht="15"/>
    <row r="850329" ht="15"/>
    <row r="850330" ht="15"/>
    <row r="850331" ht="15"/>
    <row r="850332" ht="15"/>
    <row r="850333" ht="15"/>
    <row r="850334" ht="15"/>
    <row r="850335" ht="15"/>
    <row r="850336" ht="15"/>
    <row r="850337" ht="15"/>
    <row r="850338" ht="15"/>
    <row r="850339" ht="15"/>
    <row r="850340" ht="15"/>
    <row r="850341" ht="15"/>
    <row r="850342" ht="15"/>
    <row r="850343" ht="15"/>
    <row r="850344" ht="15"/>
    <row r="850345" ht="15"/>
    <row r="850346" ht="15"/>
    <row r="850347" ht="15"/>
    <row r="850348" ht="15"/>
    <row r="850349" ht="15"/>
    <row r="850350" ht="15"/>
    <row r="850351" ht="15"/>
    <row r="850352" ht="15"/>
    <row r="850353" ht="15"/>
    <row r="850354" ht="15"/>
    <row r="850355" ht="15"/>
    <row r="850356" ht="15"/>
    <row r="850357" ht="15"/>
    <row r="850358" ht="15"/>
    <row r="850359" ht="15"/>
    <row r="850360" ht="15"/>
    <row r="850361" ht="15"/>
    <row r="850362" ht="15"/>
    <row r="850363" ht="15"/>
    <row r="850364" ht="15"/>
    <row r="850365" ht="15"/>
    <row r="850366" ht="15"/>
    <row r="850367" ht="15"/>
    <row r="850368" ht="15"/>
    <row r="850369" ht="15"/>
    <row r="850370" ht="15"/>
    <row r="850371" ht="15"/>
    <row r="850372" ht="15"/>
    <row r="850373" ht="15"/>
    <row r="850374" ht="15"/>
    <row r="850375" ht="15"/>
    <row r="850376" ht="15"/>
    <row r="850377" ht="15"/>
    <row r="850378" ht="15"/>
    <row r="850379" ht="15"/>
    <row r="850380" ht="15"/>
    <row r="850381" ht="15"/>
    <row r="850382" ht="15"/>
    <row r="850383" ht="15"/>
    <row r="850384" ht="15"/>
    <row r="850385" ht="15"/>
    <row r="850386" ht="15"/>
    <row r="850387" ht="15"/>
    <row r="850388" ht="15"/>
    <row r="850389" ht="15"/>
    <row r="850390" ht="15"/>
    <row r="850391" ht="15"/>
    <row r="850392" ht="15"/>
    <row r="850393" ht="15"/>
    <row r="850394" ht="15"/>
    <row r="850395" ht="15"/>
    <row r="850396" ht="15"/>
    <row r="850397" ht="15"/>
    <row r="850398" ht="15"/>
    <row r="850399" ht="15"/>
    <row r="850400" ht="15"/>
    <row r="850401" ht="15"/>
    <row r="850402" ht="15"/>
    <row r="850403" ht="15"/>
    <row r="850404" ht="15"/>
    <row r="850405" ht="15"/>
    <row r="850406" ht="15"/>
    <row r="850407" ht="15"/>
    <row r="850408" ht="15"/>
    <row r="850409" ht="15"/>
    <row r="850410" ht="15"/>
    <row r="850411" ht="15"/>
    <row r="850412" ht="15"/>
    <row r="850413" ht="15"/>
    <row r="850414" ht="15"/>
    <row r="850415" ht="15"/>
    <row r="850416" ht="15"/>
    <row r="850417" ht="15"/>
    <row r="850418" ht="15"/>
    <row r="850419" ht="15"/>
    <row r="850420" ht="15"/>
    <row r="850421" ht="15"/>
    <row r="850422" ht="15"/>
    <row r="850423" ht="15"/>
    <row r="850424" ht="15"/>
    <row r="850425" ht="15"/>
    <row r="850426" ht="15"/>
    <row r="850427" ht="15"/>
    <row r="850428" ht="15"/>
    <row r="850429" ht="15"/>
    <row r="850430" ht="15"/>
    <row r="850431" ht="15"/>
    <row r="850432" ht="15"/>
    <row r="850433" ht="15"/>
    <row r="850434" ht="15"/>
    <row r="850435" ht="15"/>
    <row r="850436" ht="15"/>
    <row r="850437" ht="15"/>
    <row r="850438" ht="15"/>
    <row r="850439" ht="15"/>
    <row r="850440" ht="15"/>
    <row r="850441" ht="15"/>
    <row r="850442" ht="15"/>
    <row r="850443" ht="15"/>
    <row r="850444" ht="15"/>
    <row r="850445" ht="15"/>
    <row r="850446" ht="15"/>
    <row r="850447" ht="15"/>
    <row r="850448" ht="15"/>
    <row r="850449" ht="15"/>
    <row r="850450" ht="15"/>
    <row r="850451" ht="15"/>
    <row r="850452" ht="15"/>
    <row r="850453" ht="15"/>
    <row r="850454" ht="15"/>
    <row r="850455" ht="15"/>
    <row r="850456" ht="15"/>
    <row r="850457" ht="15"/>
    <row r="850458" ht="15"/>
    <row r="850459" ht="15"/>
    <row r="850460" ht="15"/>
    <row r="850461" ht="15"/>
    <row r="850462" ht="15"/>
    <row r="850463" ht="15"/>
    <row r="850464" ht="15"/>
    <row r="850465" ht="15"/>
    <row r="850466" ht="15"/>
    <row r="850467" ht="15"/>
    <row r="850468" ht="15"/>
    <row r="850469" ht="15"/>
    <row r="850470" ht="15"/>
    <row r="850471" ht="15"/>
    <row r="850472" ht="15"/>
    <row r="850473" ht="15"/>
    <row r="850474" ht="15"/>
    <row r="850475" ht="15"/>
    <row r="850476" ht="15"/>
    <row r="850477" ht="15"/>
    <row r="850478" ht="15"/>
    <row r="850479" ht="15"/>
    <row r="850480" ht="15"/>
    <row r="850481" ht="15"/>
    <row r="850482" ht="15"/>
    <row r="850483" ht="15"/>
    <row r="850484" ht="15"/>
    <row r="850485" ht="15"/>
    <row r="850486" ht="15"/>
    <row r="850487" ht="15"/>
    <row r="850488" ht="15"/>
    <row r="850489" ht="15"/>
    <row r="850490" ht="15"/>
    <row r="850491" ht="15"/>
    <row r="850492" ht="15"/>
    <row r="850493" ht="15"/>
    <row r="850494" ht="15"/>
    <row r="850495" ht="15"/>
    <row r="850496" ht="15"/>
    <row r="850497" ht="15"/>
    <row r="850498" ht="15"/>
    <row r="850499" ht="15"/>
    <row r="850500" ht="15"/>
    <row r="850501" ht="15"/>
    <row r="850502" ht="15"/>
    <row r="850503" ht="15"/>
    <row r="850504" ht="15"/>
    <row r="850505" ht="15"/>
    <row r="850506" ht="15"/>
    <row r="850507" ht="15"/>
    <row r="850508" ht="15"/>
    <row r="850509" ht="15"/>
    <row r="850510" ht="15"/>
    <row r="850511" ht="15"/>
    <row r="850512" ht="15"/>
    <row r="850513" ht="15"/>
    <row r="850514" ht="15"/>
    <row r="850515" ht="15"/>
    <row r="850516" ht="15"/>
    <row r="850517" ht="15"/>
    <row r="850518" ht="15"/>
    <row r="850519" ht="15"/>
    <row r="850520" ht="15"/>
    <row r="850521" ht="15"/>
    <row r="850522" ht="15"/>
    <row r="850523" ht="15"/>
    <row r="850524" ht="15"/>
    <row r="850525" ht="15"/>
    <row r="850526" ht="15"/>
    <row r="850527" ht="15"/>
    <row r="850528" ht="15"/>
    <row r="850529" ht="15"/>
    <row r="850530" ht="15"/>
    <row r="850531" ht="15"/>
    <row r="850532" ht="15"/>
    <row r="850533" ht="15"/>
    <row r="850534" ht="15"/>
    <row r="850535" ht="15"/>
    <row r="850536" ht="15"/>
    <row r="850537" ht="15"/>
    <row r="850538" ht="15"/>
    <row r="850539" ht="15"/>
    <row r="850540" ht="15"/>
    <row r="850541" ht="15"/>
    <row r="850542" ht="15"/>
    <row r="850543" ht="15"/>
    <row r="850544" ht="15"/>
    <row r="850545" ht="15"/>
    <row r="850546" ht="15"/>
    <row r="850547" ht="15"/>
    <row r="850548" ht="15"/>
    <row r="850549" ht="15"/>
    <row r="850550" ht="15"/>
    <row r="850551" ht="15"/>
    <row r="850552" ht="15"/>
    <row r="850553" ht="15"/>
    <row r="850554" ht="15"/>
    <row r="850555" ht="15"/>
    <row r="850556" ht="15"/>
    <row r="850557" ht="15"/>
    <row r="850558" ht="15"/>
    <row r="850559" ht="15"/>
    <row r="850560" ht="15"/>
    <row r="850561" ht="15"/>
    <row r="850562" ht="15"/>
    <row r="850563" ht="15"/>
    <row r="850564" ht="15"/>
    <row r="850565" ht="15"/>
    <row r="850566" ht="15"/>
    <row r="850567" ht="15"/>
    <row r="850568" ht="15"/>
    <row r="850569" ht="15"/>
    <row r="850570" ht="15"/>
    <row r="850571" ht="15"/>
    <row r="850572" ht="15"/>
    <row r="850573" ht="15"/>
    <row r="850574" ht="15"/>
    <row r="850575" ht="15"/>
    <row r="850576" ht="15"/>
    <row r="850577" ht="15"/>
    <row r="850578" ht="15"/>
    <row r="850579" ht="15"/>
    <row r="850580" ht="15"/>
    <row r="850581" ht="15"/>
    <row r="850582" ht="15"/>
    <row r="850583" ht="15"/>
    <row r="850584" ht="15"/>
    <row r="850585" ht="15"/>
    <row r="850586" ht="15"/>
    <row r="850587" ht="15"/>
    <row r="850588" ht="15"/>
    <row r="850589" ht="15"/>
    <row r="850590" ht="15"/>
    <row r="850591" ht="15"/>
    <row r="850592" ht="15"/>
    <row r="850593" ht="15"/>
    <row r="850594" ht="15"/>
    <row r="850595" ht="15"/>
    <row r="850596" ht="15"/>
    <row r="850597" ht="15"/>
    <row r="850598" ht="15"/>
    <row r="850599" ht="15"/>
    <row r="850600" ht="15"/>
    <row r="850601" ht="15"/>
    <row r="850602" ht="15"/>
    <row r="850603" ht="15"/>
    <row r="850604" ht="15"/>
    <row r="850605" ht="15"/>
    <row r="850606" ht="15"/>
    <row r="850607" ht="15"/>
    <row r="850608" ht="15"/>
    <row r="850609" ht="15"/>
    <row r="850610" ht="15"/>
    <row r="850611" ht="15"/>
    <row r="850612" ht="15"/>
    <row r="850613" ht="15"/>
    <row r="850614" ht="15"/>
    <row r="850615" ht="15"/>
    <row r="850616" ht="15"/>
    <row r="850617" ht="15"/>
    <row r="850618" ht="15"/>
    <row r="850619" ht="15"/>
    <row r="850620" ht="15"/>
    <row r="850621" ht="15"/>
    <row r="850622" ht="15"/>
    <row r="850623" ht="15"/>
    <row r="850624" ht="15"/>
    <row r="850625" ht="15"/>
    <row r="850626" ht="15"/>
    <row r="850627" ht="15"/>
    <row r="850628" ht="15"/>
    <row r="850629" ht="15"/>
    <row r="850630" ht="15"/>
    <row r="850631" ht="15"/>
    <row r="850632" ht="15"/>
    <row r="850633" ht="15"/>
    <row r="850634" ht="15"/>
    <row r="850635" ht="15"/>
    <row r="850636" ht="15"/>
    <row r="850637" ht="15"/>
    <row r="850638" ht="15"/>
    <row r="850639" ht="15"/>
    <row r="850640" ht="15"/>
    <row r="850641" ht="15"/>
    <row r="850642" ht="15"/>
    <row r="850643" ht="15"/>
    <row r="850644" ht="15"/>
    <row r="850645" ht="15"/>
    <row r="850646" ht="15"/>
    <row r="850647" ht="15"/>
    <row r="850648" ht="15"/>
    <row r="850649" ht="15"/>
    <row r="850650" ht="15"/>
    <row r="850651" ht="15"/>
    <row r="850652" ht="15"/>
    <row r="850653" ht="15"/>
    <row r="850654" ht="15"/>
    <row r="850655" ht="15"/>
    <row r="850656" ht="15"/>
    <row r="850657" ht="15"/>
    <row r="850658" ht="15"/>
    <row r="850659" ht="15"/>
    <row r="850660" ht="15"/>
    <row r="850661" ht="15"/>
    <row r="850662" ht="15"/>
    <row r="850663" ht="15"/>
    <row r="850664" ht="15"/>
    <row r="850665" ht="15"/>
    <row r="850666" ht="15"/>
    <row r="850667" ht="15"/>
    <row r="850668" ht="15"/>
    <row r="850669" ht="15"/>
    <row r="850670" ht="15"/>
    <row r="850671" ht="15"/>
    <row r="850672" ht="15"/>
    <row r="850673" ht="15"/>
    <row r="850674" ht="15"/>
    <row r="850675" ht="15"/>
    <row r="850676" ht="15"/>
    <row r="850677" ht="15"/>
    <row r="850678" ht="15"/>
    <row r="850679" ht="15"/>
    <row r="850680" ht="15"/>
    <row r="850681" ht="15"/>
    <row r="850682" ht="15"/>
    <row r="850683" ht="15"/>
    <row r="850684" ht="15"/>
    <row r="850685" ht="15"/>
    <row r="850686" ht="15"/>
    <row r="850687" ht="15"/>
    <row r="850688" ht="15"/>
    <row r="850689" ht="15"/>
    <row r="850690" ht="15"/>
    <row r="850691" ht="15"/>
    <row r="850692" ht="15"/>
    <row r="850693" ht="15"/>
    <row r="850694" ht="15"/>
    <row r="850695" ht="15"/>
    <row r="850696" ht="15"/>
    <row r="850697" ht="15"/>
    <row r="850698" ht="15"/>
    <row r="850699" ht="15"/>
    <row r="850700" ht="15"/>
    <row r="850701" ht="15"/>
    <row r="850702" ht="15"/>
    <row r="850703" ht="15"/>
    <row r="850704" ht="15"/>
    <row r="850705" ht="15"/>
    <row r="850706" ht="15"/>
    <row r="850707" ht="15"/>
    <row r="850708" ht="15"/>
    <row r="850709" ht="15"/>
    <row r="850710" ht="15"/>
    <row r="850711" ht="15"/>
    <row r="850712" ht="15"/>
    <row r="850713" ht="15"/>
    <row r="850714" ht="15"/>
    <row r="850715" ht="15"/>
    <row r="850716" ht="15"/>
    <row r="850717" ht="15"/>
    <row r="850718" ht="15"/>
    <row r="850719" ht="15"/>
    <row r="850720" ht="15"/>
    <row r="850721" ht="15"/>
    <row r="850722" ht="15"/>
    <row r="850723" ht="15"/>
    <row r="850724" ht="15"/>
    <row r="850725" ht="15"/>
    <row r="850726" ht="15"/>
    <row r="850727" ht="15"/>
    <row r="850728" ht="15"/>
    <row r="850729" ht="15"/>
    <row r="850730" ht="15"/>
    <row r="850731" ht="15"/>
    <row r="850732" ht="15"/>
    <row r="850733" ht="15"/>
    <row r="850734" ht="15"/>
    <row r="850735" ht="15"/>
    <row r="850736" ht="15"/>
    <row r="850737" ht="15"/>
    <row r="850738" ht="15"/>
    <row r="850739" ht="15"/>
    <row r="850740" ht="15"/>
    <row r="850741" ht="15"/>
    <row r="850742" ht="15"/>
    <row r="850743" ht="15"/>
    <row r="850744" ht="15"/>
    <row r="850745" ht="15"/>
    <row r="850746" ht="15"/>
    <row r="850747" ht="15"/>
    <row r="850748" ht="15"/>
    <row r="850749" ht="15"/>
    <row r="850750" ht="15"/>
    <row r="850751" ht="15"/>
    <row r="850752" ht="15"/>
    <row r="850753" ht="15"/>
    <row r="850754" ht="15"/>
    <row r="850755" ht="15"/>
    <row r="850756" ht="15"/>
    <row r="850757" ht="15"/>
    <row r="850758" ht="15"/>
    <row r="850759" ht="15"/>
    <row r="850760" ht="15"/>
    <row r="850761" ht="15"/>
    <row r="850762" ht="15"/>
    <row r="850763" ht="15"/>
    <row r="850764" ht="15"/>
    <row r="850765" ht="15"/>
    <row r="850766" ht="15"/>
    <row r="850767" ht="15"/>
    <row r="850768" ht="15"/>
    <row r="850769" ht="15"/>
    <row r="850770" ht="15"/>
    <row r="850771" ht="15"/>
    <row r="850772" ht="15"/>
    <row r="850773" ht="15"/>
    <row r="850774" ht="15"/>
    <row r="850775" ht="15"/>
    <row r="850776" ht="15"/>
    <row r="850777" ht="15"/>
    <row r="850778" ht="15"/>
    <row r="850779" ht="15"/>
    <row r="850780" ht="15"/>
    <row r="850781" ht="15"/>
    <row r="850782" ht="15"/>
    <row r="850783" ht="15"/>
    <row r="850784" ht="15"/>
    <row r="850785" ht="15"/>
    <row r="850786" ht="15"/>
    <row r="850787" ht="15"/>
    <row r="850788" ht="15"/>
    <row r="850789" ht="15"/>
    <row r="850790" ht="15"/>
    <row r="850791" ht="15"/>
    <row r="850792" ht="15"/>
    <row r="850793" ht="15"/>
    <row r="850794" ht="15"/>
    <row r="850795" ht="15"/>
    <row r="850796" ht="15"/>
    <row r="850797" ht="15"/>
    <row r="850798" ht="15"/>
    <row r="850799" ht="15"/>
    <row r="850800" ht="15"/>
    <row r="850801" ht="15"/>
    <row r="850802" ht="15"/>
    <row r="850803" ht="15"/>
    <row r="850804" ht="15"/>
    <row r="850805" ht="15"/>
    <row r="850806" ht="15"/>
    <row r="850807" ht="15"/>
    <row r="850808" ht="15"/>
    <row r="850809" ht="15"/>
    <row r="850810" ht="15"/>
    <row r="850811" ht="15"/>
    <row r="850812" ht="15"/>
    <row r="850813" ht="15"/>
    <row r="850814" ht="15"/>
    <row r="850815" ht="15"/>
    <row r="850816" ht="15"/>
    <row r="850817" ht="15"/>
    <row r="850818" ht="15"/>
    <row r="850819" ht="15"/>
    <row r="850820" ht="15"/>
    <row r="850821" ht="15"/>
    <row r="850822" ht="15"/>
    <row r="850823" ht="15"/>
    <row r="850824" ht="15"/>
    <row r="850825" ht="15"/>
    <row r="850826" ht="15"/>
    <row r="850827" ht="15"/>
    <row r="850828" ht="15"/>
    <row r="850829" ht="15"/>
    <row r="850830" ht="15"/>
    <row r="850831" ht="15"/>
    <row r="850832" ht="15"/>
    <row r="850833" ht="15"/>
    <row r="850834" ht="15"/>
    <row r="850835" ht="15"/>
    <row r="850836" ht="15"/>
    <row r="850837" ht="15"/>
    <row r="850838" ht="15"/>
    <row r="850839" ht="15"/>
    <row r="850840" ht="15"/>
    <row r="850841" ht="15"/>
    <row r="850842" ht="15"/>
    <row r="850843" ht="15"/>
    <row r="850844" ht="15"/>
    <row r="850845" ht="15"/>
    <row r="850846" ht="15"/>
    <row r="850847" ht="15"/>
    <row r="850848" ht="15"/>
    <row r="850849" ht="15"/>
    <row r="850850" ht="15"/>
    <row r="850851" ht="15"/>
    <row r="850852" ht="15"/>
    <row r="850853" ht="15"/>
    <row r="850854" ht="15"/>
    <row r="850855" ht="15"/>
    <row r="850856" ht="15"/>
    <row r="850857" ht="15"/>
    <row r="850858" ht="15"/>
    <row r="850859" ht="15"/>
    <row r="850860" ht="15"/>
    <row r="850861" ht="15"/>
    <row r="850862" ht="15"/>
    <row r="850863" ht="15"/>
    <row r="850864" ht="15"/>
    <row r="850865" ht="15"/>
    <row r="850866" ht="15"/>
    <row r="850867" ht="15"/>
    <row r="850868" ht="15"/>
    <row r="850869" ht="15"/>
    <row r="850870" ht="15"/>
    <row r="850871" ht="15"/>
    <row r="850872" ht="15"/>
    <row r="850873" ht="15"/>
    <row r="850874" ht="15"/>
    <row r="850875" ht="15"/>
    <row r="850876" ht="15"/>
    <row r="850877" ht="15"/>
    <row r="850878" ht="15"/>
    <row r="850879" ht="15"/>
    <row r="850880" ht="15"/>
    <row r="850881" ht="15"/>
    <row r="850882" ht="15"/>
    <row r="850883" ht="15"/>
    <row r="850884" ht="15"/>
    <row r="850885" ht="15"/>
    <row r="850886" ht="15"/>
    <row r="850887" ht="15"/>
    <row r="850888" ht="15"/>
    <row r="850889" ht="15"/>
    <row r="850890" ht="15"/>
    <row r="850891" ht="15"/>
    <row r="850892" ht="15"/>
    <row r="850893" ht="15"/>
    <row r="850894" ht="15"/>
    <row r="850895" ht="15"/>
    <row r="850896" ht="15"/>
    <row r="850897" ht="15"/>
    <row r="850898" ht="15"/>
    <row r="850899" ht="15"/>
    <row r="850900" ht="15"/>
    <row r="850901" ht="15"/>
    <row r="850902" ht="15"/>
    <row r="850903" ht="15"/>
    <row r="850904" ht="15"/>
    <row r="850905" ht="15"/>
    <row r="850906" ht="15"/>
    <row r="850907" ht="15"/>
    <row r="850908" ht="15"/>
    <row r="850909" ht="15"/>
    <row r="850910" ht="15"/>
    <row r="850911" ht="15"/>
    <row r="850912" ht="15"/>
    <row r="850913" ht="15"/>
    <row r="850914" ht="15"/>
    <row r="850915" ht="15"/>
    <row r="850916" ht="15"/>
    <row r="850917" ht="15"/>
    <row r="850918" ht="15"/>
    <row r="850919" ht="15"/>
    <row r="850920" ht="15"/>
    <row r="850921" ht="15"/>
    <row r="850922" ht="15"/>
    <row r="850923" ht="15"/>
    <row r="850924" ht="15"/>
    <row r="850925" ht="15"/>
    <row r="850926" ht="15"/>
    <row r="850927" ht="15"/>
    <row r="850928" ht="15"/>
    <row r="850929" ht="15"/>
    <row r="850930" ht="15"/>
    <row r="850931" ht="15"/>
    <row r="850932" ht="15"/>
    <row r="850933" ht="15"/>
    <row r="850934" ht="15"/>
    <row r="850935" ht="15"/>
    <row r="850936" ht="15"/>
    <row r="850937" ht="15"/>
    <row r="850938" ht="15"/>
    <row r="850939" ht="15"/>
    <row r="850940" ht="15"/>
    <row r="850941" ht="15"/>
    <row r="850942" ht="15"/>
    <row r="850943" ht="15"/>
    <row r="850944" ht="15"/>
    <row r="850945" ht="15"/>
    <row r="850946" ht="15"/>
    <row r="850947" ht="15"/>
    <row r="850948" ht="15"/>
    <row r="850949" ht="15"/>
    <row r="850950" ht="15"/>
    <row r="850951" ht="15"/>
    <row r="850952" ht="15"/>
    <row r="850953" ht="15"/>
    <row r="850954" ht="15"/>
    <row r="850955" ht="15"/>
    <row r="850956" ht="15"/>
    <row r="850957" ht="15"/>
    <row r="850958" ht="15"/>
    <row r="850959" ht="15"/>
    <row r="850960" ht="15"/>
    <row r="850961" ht="15"/>
    <row r="850962" ht="15"/>
    <row r="850963" ht="15"/>
    <row r="850964" ht="15"/>
    <row r="850965" ht="15"/>
    <row r="850966" ht="15"/>
    <row r="850967" ht="15"/>
    <row r="850968" ht="15"/>
    <row r="850969" ht="15"/>
    <row r="850970" ht="15"/>
    <row r="850971" ht="15"/>
    <row r="850972" ht="15"/>
    <row r="850973" ht="15"/>
    <row r="850974" ht="15"/>
    <row r="850975" ht="15"/>
    <row r="850976" ht="15"/>
    <row r="850977" ht="15"/>
    <row r="850978" ht="15"/>
    <row r="850979" ht="15"/>
    <row r="850980" ht="15"/>
    <row r="850981" ht="15"/>
    <row r="850982" ht="15"/>
    <row r="850983" ht="15"/>
    <row r="850984" ht="15"/>
    <row r="850985" ht="15"/>
    <row r="850986" ht="15"/>
    <row r="850987" ht="15"/>
    <row r="850988" ht="15"/>
    <row r="850989" ht="15"/>
    <row r="850990" ht="15"/>
    <row r="850991" ht="15"/>
    <row r="850992" ht="15"/>
    <row r="850993" ht="15"/>
    <row r="850994" ht="15"/>
    <row r="850995" ht="15"/>
    <row r="850996" ht="15"/>
    <row r="850997" ht="15"/>
    <row r="850998" ht="15"/>
    <row r="850999" ht="15"/>
    <row r="851000" ht="15"/>
    <row r="851001" ht="15"/>
    <row r="851002" ht="15"/>
    <row r="851003" ht="15"/>
    <row r="851004" ht="15"/>
    <row r="851005" ht="15"/>
    <row r="851006" ht="15"/>
    <row r="851007" ht="15"/>
    <row r="851008" ht="15"/>
    <row r="851009" ht="15"/>
    <row r="851010" ht="15"/>
    <row r="851011" ht="15"/>
    <row r="851012" ht="15"/>
    <row r="851013" ht="15"/>
    <row r="851014" ht="15"/>
    <row r="851015" ht="15"/>
    <row r="851016" ht="15"/>
    <row r="851017" ht="15"/>
    <row r="851018" ht="15"/>
    <row r="851019" ht="15"/>
    <row r="851020" ht="15"/>
    <row r="851021" ht="15"/>
    <row r="851022" ht="15"/>
    <row r="851023" ht="15"/>
    <row r="851024" ht="15"/>
    <row r="851025" ht="15"/>
    <row r="851026" ht="15"/>
    <row r="851027" ht="15"/>
    <row r="851028" ht="15"/>
    <row r="851029" ht="15"/>
    <row r="851030" ht="15"/>
    <row r="851031" ht="15"/>
    <row r="851032" ht="15"/>
    <row r="851033" ht="15"/>
    <row r="851034" ht="15"/>
    <row r="851035" ht="15"/>
    <row r="851036" ht="15"/>
    <row r="851037" ht="15"/>
    <row r="851038" ht="15"/>
    <row r="851039" ht="15"/>
    <row r="851040" ht="15"/>
    <row r="851041" ht="15"/>
    <row r="851042" ht="15"/>
    <row r="851043" ht="15"/>
    <row r="851044" ht="15"/>
    <row r="851045" ht="15"/>
    <row r="851046" ht="15"/>
    <row r="851047" ht="15"/>
    <row r="851048" ht="15"/>
    <row r="851049" ht="15"/>
    <row r="851050" ht="15"/>
    <row r="851051" ht="15"/>
    <row r="851052" ht="15"/>
    <row r="851053" ht="15"/>
    <row r="851054" ht="15"/>
    <row r="851055" ht="15"/>
    <row r="851056" ht="15"/>
    <row r="851057" ht="15"/>
    <row r="851058" ht="15"/>
    <row r="851059" ht="15"/>
    <row r="851060" ht="15"/>
    <row r="851061" ht="15"/>
    <row r="851062" ht="15"/>
    <row r="851063" ht="15"/>
    <row r="851064" ht="15"/>
    <row r="851065" ht="15"/>
    <row r="851066" ht="15"/>
    <row r="851067" ht="15"/>
    <row r="851068" ht="15"/>
    <row r="851069" ht="15"/>
    <row r="851070" ht="15"/>
    <row r="851071" ht="15"/>
    <row r="851072" ht="15"/>
    <row r="851073" ht="15"/>
    <row r="851074" ht="15"/>
    <row r="851075" ht="15"/>
    <row r="851076" ht="15"/>
    <row r="851077" ht="15"/>
    <row r="851078" ht="15"/>
    <row r="851079" ht="15"/>
    <row r="851080" ht="15"/>
    <row r="851081" ht="15"/>
    <row r="851082" ht="15"/>
    <row r="851083" ht="15"/>
    <row r="851084" ht="15"/>
    <row r="851085" ht="15"/>
    <row r="851086" ht="15"/>
    <row r="851087" ht="15"/>
    <row r="851088" ht="15"/>
    <row r="851089" ht="15"/>
    <row r="851090" ht="15"/>
    <row r="851091" ht="15"/>
    <row r="851092" ht="15"/>
    <row r="851093" ht="15"/>
    <row r="851094" ht="15"/>
    <row r="851095" ht="15"/>
    <row r="851096" ht="15"/>
    <row r="851097" ht="15"/>
    <row r="851098" ht="15"/>
    <row r="851099" ht="15"/>
    <row r="851100" ht="15"/>
    <row r="851101" ht="15"/>
    <row r="851102" ht="15"/>
    <row r="851103" ht="15"/>
    <row r="851104" ht="15"/>
    <row r="851105" ht="15"/>
    <row r="851106" ht="15"/>
    <row r="851107" ht="15"/>
    <row r="851108" ht="15"/>
    <row r="851109" ht="15"/>
    <row r="851110" ht="15"/>
    <row r="851111" ht="15"/>
    <row r="851112" ht="15"/>
    <row r="851113" ht="15"/>
    <row r="851114" ht="15"/>
    <row r="851115" ht="15"/>
    <row r="851116" ht="15"/>
    <row r="851117" ht="15"/>
    <row r="851118" ht="15"/>
    <row r="851119" ht="15"/>
    <row r="851120" ht="15"/>
    <row r="851121" ht="15"/>
    <row r="851122" ht="15"/>
    <row r="851123" ht="15"/>
    <row r="851124" ht="15"/>
    <row r="851125" ht="15"/>
    <row r="851126" ht="15"/>
    <row r="851127" ht="15"/>
    <row r="851128" ht="15"/>
    <row r="851129" ht="15"/>
    <row r="851130" ht="15"/>
    <row r="851131" ht="15"/>
    <row r="851132" ht="15"/>
    <row r="851133" ht="15"/>
    <row r="851134" ht="15"/>
    <row r="851135" ht="15"/>
    <row r="851136" ht="15"/>
    <row r="851137" ht="15"/>
    <row r="851138" ht="15"/>
    <row r="851139" ht="15"/>
    <row r="851140" ht="15"/>
    <row r="851141" ht="15"/>
    <row r="851142" ht="15"/>
    <row r="851143" ht="15"/>
    <row r="851144" ht="15"/>
    <row r="851145" ht="15"/>
    <row r="851146" ht="15"/>
    <row r="851147" ht="15"/>
    <row r="851148" ht="15"/>
    <row r="851149" ht="15"/>
    <row r="851150" ht="15"/>
    <row r="851151" ht="15"/>
    <row r="851152" ht="15"/>
    <row r="851153" ht="15"/>
    <row r="851154" ht="15"/>
    <row r="851155" ht="15"/>
    <row r="851156" ht="15"/>
    <row r="851157" ht="15"/>
    <row r="851158" ht="15"/>
    <row r="851159" ht="15"/>
    <row r="851160" ht="15"/>
    <row r="851161" ht="15"/>
    <row r="851162" ht="15"/>
    <row r="851163" ht="15"/>
    <row r="851164" ht="15"/>
    <row r="851165" ht="15"/>
    <row r="851166" ht="15"/>
    <row r="851167" ht="15"/>
    <row r="851168" ht="15"/>
    <row r="851169" ht="15"/>
    <row r="851170" ht="15"/>
    <row r="851171" ht="15"/>
    <row r="851172" ht="15"/>
    <row r="851173" ht="15"/>
    <row r="851174" ht="15"/>
    <row r="851175" ht="15"/>
    <row r="851176" ht="15"/>
    <row r="851177" ht="15"/>
    <row r="851178" ht="15"/>
    <row r="851179" ht="15"/>
    <row r="851180" ht="15"/>
    <row r="851181" ht="15"/>
    <row r="851182" ht="15"/>
    <row r="851183" ht="15"/>
    <row r="851184" ht="15"/>
    <row r="851185" ht="15"/>
    <row r="851186" ht="15"/>
    <row r="851187" ht="15"/>
    <row r="851188" ht="15"/>
    <row r="851189" ht="15"/>
    <row r="851190" ht="15"/>
    <row r="851191" ht="15"/>
    <row r="851192" ht="15"/>
    <row r="851193" ht="15"/>
    <row r="851194" ht="15"/>
    <row r="851195" ht="15"/>
    <row r="851196" ht="15"/>
    <row r="851197" ht="15"/>
    <row r="851198" ht="15"/>
    <row r="851199" ht="15"/>
    <row r="851200" ht="15"/>
    <row r="851201" ht="15"/>
    <row r="851202" ht="15"/>
    <row r="851203" ht="15"/>
    <row r="851204" ht="15"/>
    <row r="851205" ht="15"/>
    <row r="851206" ht="15"/>
    <row r="851207" ht="15"/>
    <row r="851208" ht="15"/>
    <row r="851209" ht="15"/>
    <row r="851210" ht="15"/>
    <row r="851211" ht="15"/>
    <row r="851212" ht="15"/>
    <row r="851213" ht="15"/>
    <row r="851214" ht="15"/>
    <row r="851215" ht="15"/>
    <row r="851216" ht="15"/>
    <row r="851217" ht="15"/>
    <row r="851218" ht="15"/>
    <row r="851219" ht="15"/>
    <row r="851220" ht="15"/>
    <row r="851221" ht="15"/>
    <row r="851222" ht="15"/>
    <row r="851223" ht="15"/>
    <row r="851224" ht="15"/>
    <row r="851225" ht="15"/>
    <row r="851226" ht="15"/>
    <row r="851227" ht="15"/>
    <row r="851228" ht="15"/>
    <row r="851229" ht="15"/>
    <row r="851230" ht="15"/>
    <row r="851231" ht="15"/>
    <row r="851232" ht="15"/>
    <row r="851233" ht="15"/>
    <row r="851234" ht="15"/>
    <row r="851235" ht="15"/>
    <row r="851236" ht="15"/>
    <row r="851237" ht="15"/>
    <row r="851238" ht="15"/>
    <row r="851239" ht="15"/>
    <row r="851240" ht="15"/>
    <row r="851241" ht="15"/>
    <row r="851242" ht="15"/>
    <row r="851243" ht="15"/>
    <row r="851244" ht="15"/>
    <row r="851245" ht="15"/>
    <row r="851246" ht="15"/>
    <row r="851247" ht="15"/>
    <row r="851248" ht="15"/>
    <row r="851249" ht="15"/>
    <row r="851250" ht="15"/>
    <row r="851251" ht="15"/>
    <row r="851252" ht="15"/>
    <row r="851253" ht="15"/>
    <row r="851254" ht="15"/>
    <row r="851255" ht="15"/>
    <row r="851256" ht="15"/>
    <row r="851257" ht="15"/>
    <row r="851258" ht="15"/>
    <row r="851259" ht="15"/>
    <row r="851260" ht="15"/>
    <row r="851261" ht="15"/>
    <row r="851262" ht="15"/>
    <row r="851263" ht="15"/>
    <row r="851264" ht="15"/>
    <row r="851265" ht="15"/>
    <row r="851266" ht="15"/>
    <row r="851267" ht="15"/>
    <row r="851268" ht="15"/>
    <row r="851269" ht="15"/>
    <row r="851270" ht="15"/>
    <row r="851271" ht="15"/>
    <row r="851272" ht="15"/>
    <row r="851273" ht="15"/>
    <row r="851274" ht="15"/>
    <row r="851275" ht="15"/>
    <row r="851276" ht="15"/>
    <row r="851277" ht="15"/>
    <row r="851278" ht="15"/>
    <row r="851279" ht="15"/>
    <row r="851280" ht="15"/>
    <row r="851281" ht="15"/>
    <row r="851282" ht="15"/>
    <row r="851283" ht="15"/>
    <row r="851284" ht="15"/>
    <row r="851285" ht="15"/>
    <row r="851286" ht="15"/>
    <row r="851287" ht="15"/>
    <row r="851288" ht="15"/>
    <row r="851289" ht="15"/>
    <row r="851290" ht="15"/>
    <row r="851291" ht="15"/>
    <row r="851292" ht="15"/>
    <row r="851293" ht="15"/>
    <row r="851294" ht="15"/>
    <row r="851295" ht="15"/>
    <row r="851296" ht="15"/>
    <row r="851297" ht="15"/>
    <row r="851298" ht="15"/>
    <row r="851299" ht="15"/>
    <row r="851300" ht="15"/>
    <row r="851301" ht="15"/>
    <row r="851302" ht="15"/>
    <row r="851303" ht="15"/>
    <row r="851304" ht="15"/>
    <row r="851305" ht="15"/>
    <row r="851306" ht="15"/>
    <row r="851307" ht="15"/>
    <row r="851308" ht="15"/>
    <row r="851309" ht="15"/>
    <row r="851310" ht="15"/>
    <row r="851311" ht="15"/>
    <row r="851312" ht="15"/>
    <row r="851313" ht="15"/>
    <row r="851314" ht="15"/>
    <row r="851315" ht="15"/>
    <row r="851316" ht="15"/>
    <row r="851317" ht="15"/>
    <row r="851318" ht="15"/>
    <row r="851319" ht="15"/>
    <row r="851320" ht="15"/>
    <row r="851321" ht="15"/>
    <row r="851322" ht="15"/>
    <row r="851323" ht="15"/>
    <row r="851324" ht="15"/>
    <row r="851325" ht="15"/>
    <row r="851326" ht="15"/>
    <row r="851327" ht="15"/>
    <row r="851328" ht="15"/>
    <row r="851329" ht="15"/>
    <row r="851330" ht="15"/>
    <row r="851331" ht="15"/>
    <row r="851332" ht="15"/>
    <row r="851333" ht="15"/>
    <row r="851334" ht="15"/>
    <row r="851335" ht="15"/>
    <row r="851336" ht="15"/>
    <row r="851337" ht="15"/>
    <row r="851338" ht="15"/>
    <row r="851339" ht="15"/>
    <row r="851340" ht="15"/>
    <row r="851341" ht="15"/>
    <row r="851342" ht="15"/>
    <row r="851343" ht="15"/>
    <row r="851344" ht="15"/>
    <row r="851345" ht="15"/>
    <row r="851346" ht="15"/>
    <row r="851347" ht="15"/>
    <row r="851348" ht="15"/>
    <row r="851349" ht="15"/>
    <row r="851350" ht="15"/>
    <row r="851351" ht="15"/>
    <row r="851352" ht="15"/>
    <row r="851353" ht="15"/>
    <row r="851354" ht="15"/>
    <row r="851355" ht="15"/>
    <row r="851356" ht="15"/>
    <row r="851357" ht="15"/>
    <row r="851358" ht="15"/>
    <row r="851359" ht="15"/>
    <row r="851360" ht="15"/>
    <row r="851361" ht="15"/>
    <row r="851362" ht="15"/>
    <row r="851363" ht="15"/>
    <row r="851364" ht="15"/>
    <row r="851365" ht="15"/>
    <row r="851366" ht="15"/>
    <row r="851367" ht="15"/>
    <row r="851368" ht="15"/>
    <row r="851369" ht="15"/>
    <row r="851370" ht="15"/>
    <row r="851371" ht="15"/>
    <row r="851372" ht="15"/>
    <row r="851373" ht="15"/>
    <row r="851374" ht="15"/>
    <row r="851375" ht="15"/>
    <row r="851376" ht="15"/>
    <row r="851377" ht="15"/>
    <row r="851378" ht="15"/>
    <row r="851379" ht="15"/>
    <row r="851380" ht="15"/>
    <row r="851381" ht="15"/>
    <row r="851382" ht="15"/>
    <row r="851383" ht="15"/>
    <row r="851384" ht="15"/>
    <row r="851385" ht="15"/>
    <row r="851386" ht="15"/>
    <row r="851387" ht="15"/>
    <row r="851388" ht="15"/>
    <row r="851389" ht="15"/>
    <row r="851390" ht="15"/>
    <row r="851391" ht="15"/>
    <row r="851392" ht="15"/>
    <row r="851393" ht="15"/>
    <row r="851394" ht="15"/>
    <row r="851395" ht="15"/>
    <row r="851396" ht="15"/>
    <row r="851397" ht="15"/>
    <row r="851398" ht="15"/>
    <row r="851399" ht="15"/>
    <row r="851400" ht="15"/>
    <row r="851401" ht="15"/>
    <row r="851402" ht="15"/>
    <row r="851403" ht="15"/>
    <row r="851404" ht="15"/>
    <row r="851405" ht="15"/>
    <row r="851406" ht="15"/>
    <row r="851407" ht="15"/>
    <row r="851408" ht="15"/>
    <row r="851409" ht="15"/>
    <row r="851410" ht="15"/>
    <row r="851411" ht="15"/>
    <row r="851412" ht="15"/>
    <row r="851413" ht="15"/>
    <row r="851414" ht="15"/>
    <row r="851415" ht="15"/>
    <row r="851416" ht="15"/>
    <row r="851417" ht="15"/>
    <row r="851418" ht="15"/>
    <row r="851419" ht="15"/>
    <row r="851420" ht="15"/>
    <row r="851421" ht="15"/>
    <row r="851422" ht="15"/>
    <row r="851423" ht="15"/>
    <row r="851424" ht="15"/>
    <row r="851425" ht="15"/>
    <row r="851426" ht="15"/>
    <row r="851427" ht="15"/>
    <row r="851428" ht="15"/>
    <row r="851429" ht="15"/>
    <row r="851430" ht="15"/>
    <row r="851431" ht="15"/>
    <row r="851432" ht="15"/>
    <row r="851433" ht="15"/>
    <row r="851434" ht="15"/>
    <row r="851435" ht="15"/>
    <row r="851436" ht="15"/>
    <row r="851437" ht="15"/>
    <row r="851438" ht="15"/>
    <row r="851439" ht="15"/>
    <row r="851440" ht="15"/>
    <row r="851441" ht="15"/>
    <row r="851442" ht="15"/>
    <row r="851443" ht="15"/>
    <row r="851444" ht="15"/>
    <row r="851445" ht="15"/>
    <row r="851446" ht="15"/>
    <row r="851447" ht="15"/>
    <row r="851448" ht="15"/>
    <row r="851449" ht="15"/>
    <row r="851450" ht="15"/>
    <row r="851451" ht="15"/>
    <row r="851452" ht="15"/>
    <row r="851453" ht="15"/>
    <row r="851454" ht="15"/>
    <row r="851455" ht="15"/>
    <row r="851456" ht="15"/>
    <row r="851457" ht="15"/>
    <row r="851458" ht="15"/>
    <row r="851459" ht="15"/>
    <row r="851460" ht="15"/>
    <row r="851461" ht="15"/>
    <row r="851462" ht="15"/>
    <row r="851463" ht="15"/>
    <row r="851464" ht="15"/>
    <row r="851465" ht="15"/>
    <row r="851466" ht="15"/>
    <row r="851467" ht="15"/>
    <row r="851468" ht="15"/>
    <row r="851469" ht="15"/>
    <row r="851470" ht="15"/>
    <row r="851471" ht="15"/>
    <row r="851472" ht="15"/>
    <row r="851473" ht="15"/>
    <row r="851474" ht="15"/>
    <row r="851475" ht="15"/>
    <row r="851476" ht="15"/>
    <row r="851477" ht="15"/>
    <row r="851478" ht="15"/>
    <row r="851479" ht="15"/>
    <row r="851480" ht="15"/>
    <row r="851481" ht="15"/>
    <row r="851482" ht="15"/>
    <row r="851483" ht="15"/>
    <row r="851484" ht="15"/>
    <row r="851485" ht="15"/>
    <row r="851486" ht="15"/>
    <row r="851487" ht="15"/>
    <row r="851488" ht="15"/>
    <row r="851489" ht="15"/>
    <row r="851490" ht="15"/>
    <row r="851491" ht="15"/>
    <row r="851492" ht="15"/>
    <row r="851493" ht="15"/>
    <row r="851494" ht="15"/>
    <row r="851495" ht="15"/>
    <row r="851496" ht="15"/>
    <row r="851497" ht="15"/>
    <row r="851498" ht="15"/>
    <row r="851499" ht="15"/>
    <row r="851500" ht="15"/>
    <row r="851501" ht="15"/>
    <row r="851502" ht="15"/>
    <row r="851503" ht="15"/>
    <row r="851504" ht="15"/>
    <row r="851505" ht="15"/>
    <row r="851506" ht="15"/>
    <row r="851507" ht="15"/>
    <row r="851508" ht="15"/>
    <row r="851509" ht="15"/>
    <row r="851510" ht="15"/>
    <row r="851511" ht="15"/>
    <row r="851512" ht="15"/>
    <row r="851513" ht="15"/>
    <row r="851514" ht="15"/>
    <row r="851515" ht="15"/>
    <row r="851516" ht="15"/>
    <row r="851517" ht="15"/>
    <row r="851518" ht="15"/>
    <row r="851519" ht="15"/>
    <row r="851520" ht="15"/>
    <row r="851521" ht="15"/>
    <row r="851522" ht="15"/>
    <row r="851523" ht="15"/>
    <row r="851524" ht="15"/>
    <row r="851525" ht="15"/>
    <row r="851526" ht="15"/>
    <row r="851527" ht="15"/>
    <row r="851528" ht="15"/>
    <row r="851529" ht="15"/>
    <row r="851530" ht="15"/>
    <row r="851531" ht="15"/>
    <row r="851532" ht="15"/>
    <row r="851533" ht="15"/>
    <row r="851534" ht="15"/>
    <row r="851535" ht="15"/>
    <row r="851536" ht="15"/>
    <row r="851537" ht="15"/>
    <row r="851538" ht="15"/>
    <row r="851539" ht="15"/>
    <row r="851540" ht="15"/>
    <row r="851541" ht="15"/>
    <row r="851542" ht="15"/>
    <row r="851543" ht="15"/>
    <row r="851544" ht="15"/>
    <row r="851545" ht="15"/>
    <row r="851546" ht="15"/>
    <row r="851547" ht="15"/>
    <row r="851548" ht="15"/>
    <row r="851549" ht="15"/>
    <row r="851550" ht="15"/>
    <row r="851551" ht="15"/>
    <row r="851552" ht="15"/>
    <row r="851553" ht="15"/>
    <row r="851554" ht="15"/>
    <row r="851555" ht="15"/>
    <row r="851556" ht="15"/>
    <row r="851557" ht="15"/>
    <row r="851558" ht="15"/>
    <row r="851559" ht="15"/>
    <row r="851560" ht="15"/>
    <row r="851561" ht="15"/>
    <row r="851562" ht="15"/>
    <row r="851563" ht="15"/>
    <row r="851564" ht="15"/>
    <row r="851565" ht="15"/>
    <row r="851566" ht="15"/>
    <row r="851567" ht="15"/>
    <row r="851568" ht="15"/>
    <row r="851569" ht="15"/>
    <row r="851570" ht="15"/>
    <row r="851571" ht="15"/>
    <row r="851572" ht="15"/>
    <row r="851573" ht="15"/>
    <row r="851574" ht="15"/>
    <row r="851575" ht="15"/>
    <row r="851576" ht="15"/>
    <row r="851577" ht="15"/>
    <row r="851578" ht="15"/>
    <row r="851579" ht="15"/>
    <row r="851580" ht="15"/>
    <row r="851581" ht="15"/>
    <row r="851582" ht="15"/>
    <row r="851583" ht="15"/>
    <row r="851584" ht="15"/>
    <row r="851585" ht="15"/>
    <row r="851586" ht="15"/>
    <row r="851587" ht="15"/>
    <row r="851588" ht="15"/>
    <row r="851589" ht="15"/>
    <row r="851590" ht="15"/>
    <row r="851591" ht="15"/>
    <row r="851592" ht="15"/>
    <row r="851593" ht="15"/>
    <row r="851594" ht="15"/>
    <row r="851595" ht="15"/>
    <row r="851596" ht="15"/>
    <row r="851597" ht="15"/>
    <row r="851598" ht="15"/>
    <row r="851599" ht="15"/>
    <row r="851600" ht="15"/>
    <row r="851601" ht="15"/>
    <row r="851602" ht="15"/>
    <row r="851603" ht="15"/>
    <row r="851604" ht="15"/>
    <row r="851605" ht="15"/>
    <row r="851606" ht="15"/>
    <row r="851607" ht="15"/>
    <row r="851608" ht="15"/>
    <row r="851609" ht="15"/>
    <row r="851610" ht="15"/>
    <row r="851611" ht="15"/>
    <row r="851612" ht="15"/>
    <row r="851613" ht="15"/>
    <row r="851614" ht="15"/>
    <row r="851615" ht="15"/>
    <row r="851616" ht="15"/>
    <row r="851617" ht="15"/>
    <row r="851618" ht="15"/>
    <row r="851619" ht="15"/>
    <row r="851620" ht="15"/>
    <row r="851621" ht="15"/>
    <row r="851622" ht="15"/>
    <row r="851623" ht="15"/>
    <row r="851624" ht="15"/>
    <row r="851625" ht="15"/>
    <row r="851626" ht="15"/>
    <row r="851627" ht="15"/>
    <row r="851628" ht="15"/>
    <row r="851629" ht="15"/>
    <row r="851630" ht="15"/>
    <row r="851631" ht="15"/>
    <row r="851632" ht="15"/>
    <row r="851633" ht="15"/>
    <row r="851634" ht="15"/>
    <row r="851635" ht="15"/>
    <row r="851636" ht="15"/>
    <row r="851637" ht="15"/>
    <row r="851638" ht="15"/>
    <row r="851639" ht="15"/>
    <row r="851640" ht="15"/>
    <row r="851641" ht="15"/>
    <row r="851642" ht="15"/>
    <row r="851643" ht="15"/>
    <row r="851644" ht="15"/>
    <row r="851645" ht="15"/>
    <row r="851646" ht="15"/>
    <row r="851647" ht="15"/>
    <row r="851648" ht="15"/>
    <row r="851649" ht="15"/>
    <row r="851650" ht="15"/>
    <row r="851651" ht="15"/>
    <row r="851652" ht="15"/>
    <row r="851653" ht="15"/>
    <row r="851654" ht="15"/>
    <row r="851655" ht="15"/>
    <row r="851656" ht="15"/>
    <row r="851657" ht="15"/>
    <row r="851658" ht="15"/>
    <row r="851659" ht="15"/>
    <row r="851660" ht="15"/>
    <row r="851661" ht="15"/>
    <row r="851662" ht="15"/>
    <row r="851663" ht="15"/>
    <row r="851664" ht="15"/>
    <row r="851665" ht="15"/>
    <row r="851666" ht="15"/>
    <row r="851667" ht="15"/>
    <row r="851668" ht="15"/>
    <row r="851669" ht="15"/>
    <row r="851670" ht="15"/>
    <row r="851671" ht="15"/>
    <row r="851672" ht="15"/>
    <row r="851673" ht="15"/>
    <row r="851674" ht="15"/>
    <row r="851675" ht="15"/>
    <row r="851676" ht="15"/>
    <row r="851677" ht="15"/>
    <row r="851678" ht="15"/>
    <row r="851679" ht="15"/>
    <row r="851680" ht="15"/>
    <row r="851681" ht="15"/>
    <row r="851682" ht="15"/>
    <row r="851683" ht="15"/>
    <row r="851684" ht="15"/>
    <row r="851685" ht="15"/>
    <row r="851686" ht="15"/>
    <row r="851687" ht="15"/>
    <row r="851688" ht="15"/>
    <row r="851689" ht="15"/>
    <row r="851690" ht="15"/>
    <row r="851691" ht="15"/>
    <row r="851692" ht="15"/>
    <row r="851693" ht="15"/>
    <row r="851694" ht="15"/>
    <row r="851695" ht="15"/>
    <row r="851696" ht="15"/>
    <row r="851697" ht="15"/>
    <row r="851698" ht="15"/>
    <row r="851699" ht="15"/>
    <row r="851700" ht="15"/>
    <row r="851701" ht="15"/>
    <row r="851702" ht="15"/>
    <row r="851703" ht="15"/>
    <row r="851704" ht="15"/>
    <row r="851705" ht="15"/>
    <row r="851706" ht="15"/>
    <row r="851707" ht="15"/>
    <row r="851708" ht="15"/>
    <row r="851709" ht="15"/>
    <row r="851710" ht="15"/>
    <row r="851711" ht="15"/>
    <row r="851712" ht="15"/>
    <row r="851713" ht="15"/>
    <row r="851714" ht="15"/>
    <row r="851715" ht="15"/>
    <row r="851716" ht="15"/>
    <row r="851717" ht="15"/>
    <row r="851718" ht="15"/>
    <row r="851719" ht="15"/>
    <row r="851720" ht="15"/>
    <row r="851721" ht="15"/>
    <row r="851722" ht="15"/>
    <row r="851723" ht="15"/>
    <row r="851724" ht="15"/>
    <row r="851725" ht="15"/>
    <row r="851726" ht="15"/>
    <row r="851727" ht="15"/>
    <row r="851728" ht="15"/>
    <row r="851729" ht="15"/>
    <row r="851730" ht="15"/>
    <row r="851731" ht="15"/>
    <row r="851732" ht="15"/>
    <row r="851733" ht="15"/>
    <row r="851734" ht="15"/>
    <row r="851735" ht="15"/>
    <row r="851736" ht="15"/>
    <row r="851737" ht="15"/>
    <row r="851738" ht="15"/>
    <row r="851739" ht="15"/>
    <row r="851740" ht="15"/>
    <row r="851741" ht="15"/>
    <row r="851742" ht="15"/>
    <row r="851743" ht="15"/>
    <row r="851744" ht="15"/>
    <row r="851745" ht="15"/>
    <row r="851746" ht="15"/>
    <row r="851747" ht="15"/>
    <row r="851748" ht="15"/>
    <row r="851749" ht="15"/>
    <row r="851750" ht="15"/>
    <row r="851751" ht="15"/>
    <row r="851752" ht="15"/>
    <row r="851753" ht="15"/>
    <row r="851754" ht="15"/>
    <row r="851755" ht="15"/>
    <row r="851756" ht="15"/>
    <row r="851757" ht="15"/>
    <row r="851758" ht="15"/>
    <row r="851759" ht="15"/>
    <row r="851760" ht="15"/>
    <row r="851761" ht="15"/>
    <row r="851762" ht="15"/>
    <row r="851763" ht="15"/>
    <row r="851764" ht="15"/>
    <row r="851765" ht="15"/>
    <row r="851766" ht="15"/>
    <row r="851767" ht="15"/>
    <row r="851768" ht="15"/>
    <row r="851769" ht="15"/>
    <row r="851770" ht="15"/>
    <row r="851771" ht="15"/>
    <row r="851772" ht="15"/>
    <row r="851773" ht="15"/>
    <row r="851774" ht="15"/>
    <row r="851775" ht="15"/>
    <row r="851776" ht="15"/>
    <row r="851777" ht="15"/>
    <row r="851778" ht="15"/>
    <row r="851779" ht="15"/>
    <row r="851780" ht="15"/>
    <row r="851781" ht="15"/>
    <row r="851782" ht="15"/>
    <row r="851783" ht="15"/>
    <row r="851784" ht="15"/>
    <row r="851785" ht="15"/>
    <row r="851786" ht="15"/>
    <row r="851787" ht="15"/>
    <row r="851788" ht="15"/>
    <row r="851789" ht="15"/>
    <row r="851790" ht="15"/>
    <row r="851791" ht="15"/>
    <row r="851792" ht="15"/>
    <row r="851793" ht="15"/>
    <row r="851794" ht="15"/>
    <row r="851795" ht="15"/>
    <row r="851796" ht="15"/>
    <row r="851797" ht="15"/>
    <row r="851798" ht="15"/>
    <row r="851799" ht="15"/>
    <row r="851800" ht="15"/>
    <row r="851801" ht="15"/>
    <row r="851802" ht="15"/>
    <row r="851803" ht="15"/>
    <row r="851804" ht="15"/>
    <row r="851805" ht="15"/>
    <row r="851806" ht="15"/>
    <row r="851807" ht="15"/>
    <row r="851808" ht="15"/>
    <row r="851809" ht="15"/>
    <row r="851810" ht="15"/>
    <row r="851811" ht="15"/>
    <row r="851812" ht="15"/>
    <row r="851813" ht="15"/>
    <row r="851814" ht="15"/>
    <row r="851815" ht="15"/>
    <row r="851816" ht="15"/>
    <row r="851817" ht="15"/>
    <row r="851818" ht="15"/>
    <row r="851819" ht="15"/>
    <row r="851820" ht="15"/>
    <row r="851821" ht="15"/>
    <row r="851822" ht="15"/>
    <row r="851823" ht="15"/>
    <row r="851824" ht="15"/>
    <row r="851825" ht="15"/>
    <row r="851826" ht="15"/>
    <row r="851827" ht="15"/>
    <row r="851828" ht="15"/>
    <row r="851829" ht="15"/>
    <row r="851830" ht="15"/>
    <row r="851831" ht="15"/>
    <row r="851832" ht="15"/>
    <row r="851833" ht="15"/>
    <row r="851834" ht="15"/>
    <row r="851835" ht="15"/>
    <row r="851836" ht="15"/>
    <row r="851837" ht="15"/>
    <row r="851838" ht="15"/>
    <row r="851839" ht="15"/>
    <row r="851840" ht="15"/>
    <row r="851841" ht="15"/>
    <row r="851842" ht="15"/>
    <row r="851843" ht="15"/>
    <row r="851844" ht="15"/>
    <row r="851845" ht="15"/>
    <row r="851846" ht="15"/>
    <row r="851847" ht="15"/>
    <row r="851848" ht="15"/>
    <row r="851849" ht="15"/>
    <row r="851850" ht="15"/>
    <row r="851851" ht="15"/>
    <row r="851852" ht="15"/>
    <row r="851853" ht="15"/>
    <row r="851854" ht="15"/>
    <row r="851855" ht="15"/>
    <row r="851856" ht="15"/>
    <row r="851857" ht="15"/>
    <row r="851858" ht="15"/>
    <row r="851859" ht="15"/>
    <row r="851860" ht="15"/>
    <row r="851861" ht="15"/>
    <row r="851862" ht="15"/>
    <row r="851863" ht="15"/>
    <row r="851864" ht="15"/>
    <row r="851865" ht="15"/>
    <row r="851866" ht="15"/>
    <row r="851867" ht="15"/>
    <row r="851868" ht="15"/>
    <row r="851869" ht="15"/>
    <row r="851870" ht="15"/>
    <row r="851871" ht="15"/>
    <row r="851872" ht="15"/>
    <row r="851873" ht="15"/>
    <row r="851874" ht="15"/>
    <row r="851875" ht="15"/>
    <row r="851876" ht="15"/>
    <row r="851877" ht="15"/>
    <row r="851878" ht="15"/>
    <row r="851879" ht="15"/>
    <row r="851880" ht="15"/>
    <row r="851881" ht="15"/>
    <row r="851882" ht="15"/>
    <row r="851883" ht="15"/>
    <row r="851884" ht="15"/>
    <row r="851885" ht="15"/>
    <row r="851886" ht="15"/>
    <row r="851887" ht="15"/>
    <row r="851888" ht="15"/>
    <row r="851889" ht="15"/>
    <row r="851890" ht="15"/>
    <row r="851891" ht="15"/>
    <row r="851892" ht="15"/>
    <row r="851893" ht="15"/>
    <row r="851894" ht="15"/>
    <row r="851895" ht="15"/>
    <row r="851896" ht="15"/>
    <row r="851897" ht="15"/>
    <row r="851898" ht="15"/>
    <row r="851899" ht="15"/>
    <row r="851900" ht="15"/>
    <row r="851901" ht="15"/>
    <row r="851902" ht="15"/>
    <row r="851903" ht="15"/>
    <row r="851904" ht="15"/>
    <row r="851905" ht="15"/>
    <row r="851906" ht="15"/>
    <row r="851907" ht="15"/>
    <row r="851908" ht="15"/>
    <row r="851909" ht="15"/>
    <row r="851910" ht="15"/>
    <row r="851911" ht="15"/>
    <row r="851912" ht="15"/>
    <row r="851913" ht="15"/>
    <row r="851914" ht="15"/>
    <row r="851915" ht="15"/>
    <row r="851916" ht="15"/>
    <row r="851917" ht="15"/>
    <row r="851918" ht="15"/>
    <row r="851919" ht="15"/>
    <row r="851920" ht="15"/>
    <row r="851921" ht="15"/>
    <row r="851922" ht="15"/>
    <row r="851923" ht="15"/>
    <row r="851924" ht="15"/>
    <row r="851925" ht="15"/>
    <row r="851926" ht="15"/>
    <row r="851927" ht="15"/>
    <row r="851928" ht="15"/>
    <row r="851929" ht="15"/>
    <row r="851930" ht="15"/>
    <row r="851931" ht="15"/>
    <row r="851932" ht="15"/>
    <row r="851933" ht="15"/>
    <row r="851934" ht="15"/>
    <row r="851935" ht="15"/>
    <row r="851936" ht="15"/>
    <row r="851937" ht="15"/>
    <row r="851938" ht="15"/>
    <row r="851939" ht="15"/>
    <row r="851940" ht="15"/>
    <row r="851941" ht="15"/>
    <row r="851942" ht="15"/>
    <row r="851943" ht="15"/>
    <row r="851944" ht="15"/>
    <row r="851945" ht="15"/>
    <row r="851946" ht="15"/>
    <row r="851947" ht="15"/>
    <row r="851948" ht="15"/>
    <row r="851949" ht="15"/>
    <row r="851950" ht="15"/>
    <row r="851951" ht="15"/>
    <row r="851952" ht="15"/>
    <row r="851953" ht="15"/>
    <row r="851954" ht="15"/>
    <row r="851955" ht="15"/>
    <row r="851956" ht="15"/>
    <row r="851957" ht="15"/>
    <row r="851958" ht="15"/>
    <row r="851959" ht="15"/>
    <row r="851960" ht="15"/>
    <row r="851961" ht="15"/>
    <row r="851962" ht="15"/>
    <row r="851963" ht="15"/>
    <row r="851964" ht="15"/>
    <row r="851965" ht="15"/>
    <row r="851966" ht="15"/>
    <row r="851967" ht="15"/>
    <row r="851968" ht="15"/>
    <row r="851969" ht="15"/>
    <row r="851970" ht="15"/>
    <row r="851971" ht="15"/>
    <row r="851972" ht="15"/>
    <row r="851973" ht="15"/>
    <row r="851974" ht="15"/>
    <row r="851975" ht="15"/>
    <row r="851976" ht="15"/>
    <row r="851977" ht="15"/>
    <row r="851978" ht="15"/>
    <row r="851979" ht="15"/>
    <row r="851980" ht="15"/>
    <row r="851981" ht="15"/>
    <row r="851982" ht="15"/>
    <row r="851983" ht="15"/>
    <row r="851984" ht="15"/>
    <row r="851985" ht="15"/>
    <row r="851986" ht="15"/>
    <row r="851987" ht="15"/>
    <row r="851988" ht="15"/>
    <row r="851989" ht="15"/>
    <row r="851990" ht="15"/>
    <row r="851991" ht="15"/>
    <row r="851992" ht="15"/>
    <row r="851993" ht="15"/>
    <row r="851994" ht="15"/>
    <row r="851995" ht="15"/>
    <row r="851996" ht="15"/>
    <row r="851997" ht="15"/>
    <row r="851998" ht="15"/>
    <row r="851999" ht="15"/>
    <row r="852000" ht="15"/>
    <row r="852001" ht="15"/>
    <row r="852002" ht="15"/>
    <row r="852003" ht="15"/>
    <row r="852004" ht="15"/>
    <row r="852005" ht="15"/>
    <row r="852006" ht="15"/>
    <row r="852007" ht="15"/>
    <row r="852008" ht="15"/>
    <row r="852009" ht="15"/>
    <row r="852010" ht="15"/>
    <row r="852011" ht="15"/>
    <row r="852012" ht="15"/>
    <row r="852013" ht="15"/>
    <row r="852014" ht="15"/>
    <row r="852015" ht="15"/>
    <row r="852016" ht="15"/>
    <row r="852017" ht="15"/>
    <row r="852018" ht="15"/>
    <row r="852019" ht="15"/>
    <row r="852020" ht="15"/>
    <row r="852021" ht="15"/>
    <row r="852022" ht="15"/>
    <row r="852023" ht="15"/>
    <row r="852024" ht="15"/>
    <row r="852025" ht="15"/>
    <row r="852026" ht="15"/>
    <row r="852027" ht="15"/>
    <row r="852028" ht="15"/>
    <row r="852029" ht="15"/>
    <row r="852030" ht="15"/>
    <row r="852031" ht="15"/>
    <row r="852032" ht="15"/>
    <row r="852033" ht="15"/>
    <row r="852034" ht="15"/>
    <row r="852035" ht="15"/>
    <row r="852036" ht="15"/>
    <row r="852037" ht="15"/>
    <row r="852038" ht="15"/>
    <row r="852039" ht="15"/>
    <row r="852040" ht="15"/>
    <row r="852041" ht="15"/>
    <row r="852042" ht="15"/>
    <row r="852043" ht="15"/>
    <row r="852044" ht="15"/>
    <row r="852045" ht="15"/>
    <row r="852046" ht="15"/>
    <row r="852047" ht="15"/>
    <row r="852048" ht="15"/>
    <row r="852049" ht="15"/>
    <row r="852050" ht="15"/>
    <row r="852051" ht="15"/>
    <row r="852052" ht="15"/>
    <row r="852053" ht="15"/>
    <row r="852054" ht="15"/>
    <row r="852055" ht="15"/>
    <row r="852056" ht="15"/>
    <row r="852057" ht="15"/>
    <row r="852058" ht="15"/>
    <row r="852059" ht="15"/>
    <row r="852060" ht="15"/>
    <row r="852061" ht="15"/>
    <row r="852062" ht="15"/>
    <row r="852063" ht="15"/>
    <row r="852064" ht="15"/>
    <row r="852065" ht="15"/>
    <row r="852066" ht="15"/>
    <row r="852067" ht="15"/>
    <row r="852068" ht="15"/>
    <row r="852069" ht="15"/>
    <row r="852070" ht="15"/>
    <row r="852071" ht="15"/>
    <row r="852072" ht="15"/>
    <row r="852073" ht="15"/>
    <row r="852074" ht="15"/>
    <row r="852075" ht="15"/>
    <row r="852076" ht="15"/>
    <row r="852077" ht="15"/>
    <row r="852078" ht="15"/>
    <row r="852079" ht="15"/>
    <row r="852080" ht="15"/>
    <row r="852081" ht="15"/>
    <row r="852082" ht="15"/>
    <row r="852083" ht="15"/>
    <row r="852084" ht="15"/>
    <row r="852085" ht="15"/>
    <row r="852086" ht="15"/>
    <row r="852087" ht="15"/>
    <row r="852088" ht="15"/>
    <row r="852089" ht="15"/>
    <row r="852090" ht="15"/>
    <row r="852091" ht="15"/>
    <row r="852092" ht="15"/>
    <row r="852093" ht="15"/>
    <row r="852094" ht="15"/>
    <row r="852095" ht="15"/>
    <row r="852096" ht="15"/>
    <row r="852097" ht="15"/>
    <row r="852098" ht="15"/>
    <row r="852099" ht="15"/>
    <row r="852100" ht="15"/>
    <row r="852101" ht="15"/>
    <row r="852102" ht="15"/>
    <row r="852103" ht="15"/>
    <row r="852104" ht="15"/>
    <row r="852105" ht="15"/>
    <row r="852106" ht="15"/>
    <row r="852107" ht="15"/>
    <row r="852108" ht="15"/>
    <row r="852109" ht="15"/>
    <row r="852110" ht="15"/>
    <row r="852111" ht="15"/>
    <row r="852112" ht="15"/>
    <row r="852113" ht="15"/>
    <row r="852114" ht="15"/>
    <row r="852115" ht="15"/>
    <row r="852116" ht="15"/>
    <row r="852117" ht="15"/>
    <row r="852118" ht="15"/>
    <row r="852119" ht="15"/>
    <row r="852120" ht="15"/>
    <row r="852121" ht="15"/>
    <row r="852122" ht="15"/>
    <row r="852123" ht="15"/>
    <row r="852124" ht="15"/>
    <row r="852125" ht="15"/>
    <row r="852126" ht="15"/>
    <row r="852127" ht="15"/>
    <row r="852128" ht="15"/>
    <row r="852129" ht="15"/>
    <row r="852130" ht="15"/>
    <row r="852131" ht="15"/>
    <row r="852132" ht="15"/>
    <row r="852133" ht="15"/>
    <row r="852134" ht="15"/>
    <row r="852135" ht="15"/>
    <row r="852136" ht="15"/>
    <row r="852137" ht="15"/>
    <row r="852138" ht="15"/>
    <row r="852139" ht="15"/>
    <row r="852140" ht="15"/>
    <row r="852141" ht="15"/>
    <row r="852142" ht="15"/>
    <row r="852143" ht="15"/>
    <row r="852144" ht="15"/>
    <row r="852145" ht="15"/>
    <row r="852146" ht="15"/>
    <row r="852147" ht="15"/>
    <row r="852148" ht="15"/>
    <row r="852149" ht="15"/>
    <row r="852150" ht="15"/>
    <row r="852151" ht="15"/>
    <row r="852152" ht="15"/>
    <row r="852153" ht="15"/>
    <row r="852154" ht="15"/>
    <row r="852155" ht="15"/>
    <row r="852156" ht="15"/>
    <row r="852157" ht="15"/>
    <row r="852158" ht="15"/>
    <row r="852159" ht="15"/>
    <row r="852160" ht="15"/>
    <row r="852161" ht="15"/>
    <row r="852162" ht="15"/>
    <row r="852163" ht="15"/>
    <row r="852164" ht="15"/>
    <row r="852165" ht="15"/>
    <row r="852166" ht="15"/>
    <row r="852167" ht="15"/>
    <row r="852168" ht="15"/>
    <row r="852169" ht="15"/>
    <row r="852170" ht="15"/>
    <row r="852171" ht="15"/>
    <row r="852172" ht="15"/>
    <row r="852173" ht="15"/>
    <row r="852174" ht="15"/>
    <row r="852175" ht="15"/>
    <row r="852176" ht="15"/>
    <row r="852177" ht="15"/>
    <row r="852178" ht="15"/>
    <row r="852179" ht="15"/>
    <row r="852180" ht="15"/>
    <row r="852181" ht="15"/>
    <row r="852182" ht="15"/>
    <row r="852183" ht="15"/>
    <row r="852184" ht="15"/>
    <row r="852185" ht="15"/>
    <row r="852186" ht="15"/>
    <row r="852187" ht="15"/>
    <row r="852188" ht="15"/>
    <row r="852189" ht="15"/>
    <row r="852190" ht="15"/>
    <row r="852191" ht="15"/>
    <row r="852192" ht="15"/>
    <row r="852193" ht="15"/>
    <row r="852194" ht="15"/>
    <row r="852195" ht="15"/>
    <row r="852196" ht="15"/>
    <row r="852197" ht="15"/>
    <row r="852198" ht="15"/>
    <row r="852199" ht="15"/>
    <row r="852200" ht="15"/>
    <row r="852201" ht="15"/>
    <row r="852202" ht="15"/>
    <row r="852203" ht="15"/>
    <row r="852204" ht="15"/>
    <row r="852205" ht="15"/>
    <row r="852206" ht="15"/>
    <row r="852207" ht="15"/>
    <row r="852208" ht="15"/>
    <row r="852209" ht="15"/>
    <row r="852210" ht="15"/>
    <row r="852211" ht="15"/>
    <row r="852212" ht="15"/>
    <row r="852213" ht="15"/>
    <row r="852214" ht="15"/>
    <row r="852215" ht="15"/>
    <row r="852216" ht="15"/>
    <row r="852217" ht="15"/>
    <row r="852218" ht="15"/>
    <row r="852219" ht="15"/>
    <row r="852220" ht="15"/>
    <row r="852221" ht="15"/>
    <row r="852222" ht="15"/>
    <row r="852223" ht="15"/>
    <row r="852224" ht="15"/>
    <row r="852225" ht="15"/>
    <row r="852226" ht="15"/>
    <row r="852227" ht="15"/>
    <row r="852228" ht="15"/>
    <row r="852229" ht="15"/>
    <row r="852230" ht="15"/>
    <row r="852231" ht="15"/>
    <row r="852232" ht="15"/>
    <row r="852233" ht="15"/>
    <row r="852234" ht="15"/>
    <row r="852235" ht="15"/>
    <row r="852236" ht="15"/>
    <row r="852237" ht="15"/>
    <row r="852238" ht="15"/>
    <row r="852239" ht="15"/>
    <row r="852240" ht="15"/>
    <row r="852241" ht="15"/>
    <row r="852242" ht="15"/>
    <row r="852243" ht="15"/>
    <row r="852244" ht="15"/>
    <row r="852245" ht="15"/>
    <row r="852246" ht="15"/>
    <row r="852247" ht="15"/>
    <row r="852248" ht="15"/>
    <row r="852249" ht="15"/>
    <row r="852250" ht="15"/>
    <row r="852251" ht="15"/>
    <row r="852252" ht="15"/>
    <row r="852253" ht="15"/>
    <row r="852254" ht="15"/>
    <row r="852255" ht="15"/>
    <row r="852256" ht="15"/>
    <row r="852257" ht="15"/>
    <row r="852258" ht="15"/>
    <row r="852259" ht="15"/>
    <row r="852260" ht="15"/>
    <row r="852261" ht="15"/>
    <row r="852262" ht="15"/>
    <row r="852263" ht="15"/>
    <row r="852264" ht="15"/>
    <row r="852265" ht="15"/>
    <row r="852266" ht="15"/>
    <row r="852267" ht="15"/>
    <row r="852268" ht="15"/>
    <row r="852269" ht="15"/>
    <row r="852270" ht="15"/>
    <row r="852271" ht="15"/>
    <row r="852272" ht="15"/>
    <row r="852273" ht="15"/>
    <row r="852274" ht="15"/>
    <row r="852275" ht="15"/>
    <row r="852276" ht="15"/>
    <row r="852277" ht="15"/>
    <row r="852278" ht="15"/>
    <row r="852279" ht="15"/>
    <row r="852280" ht="15"/>
    <row r="852281" ht="15"/>
    <row r="852282" ht="15"/>
    <row r="852283" ht="15"/>
    <row r="852284" ht="15"/>
    <row r="852285" ht="15"/>
    <row r="852286" ht="15"/>
    <row r="852287" ht="15"/>
    <row r="852288" ht="15"/>
    <row r="852289" ht="15"/>
    <row r="852290" ht="15"/>
    <row r="852291" ht="15"/>
    <row r="852292" ht="15"/>
    <row r="852293" ht="15"/>
    <row r="852294" ht="15"/>
    <row r="852295" ht="15"/>
    <row r="852296" ht="15"/>
    <row r="852297" ht="15"/>
    <row r="852298" ht="15"/>
    <row r="852299" ht="15"/>
    <row r="852300" ht="15"/>
    <row r="852301" ht="15"/>
    <row r="852302" ht="15"/>
    <row r="852303" ht="15"/>
    <row r="852304" ht="15"/>
    <row r="852305" ht="15"/>
    <row r="852306" ht="15"/>
    <row r="852307" ht="15"/>
    <row r="852308" ht="15"/>
    <row r="852309" ht="15"/>
    <row r="852310" ht="15"/>
    <row r="852311" ht="15"/>
    <row r="852312" ht="15"/>
    <row r="852313" ht="15"/>
    <row r="852314" ht="15"/>
    <row r="852315" ht="15"/>
    <row r="852316" ht="15"/>
    <row r="852317" ht="15"/>
    <row r="852318" ht="15"/>
    <row r="852319" ht="15"/>
    <row r="852320" ht="15"/>
    <row r="852321" ht="15"/>
    <row r="852322" ht="15"/>
    <row r="852323" ht="15"/>
    <row r="852324" ht="15"/>
    <row r="852325" ht="15"/>
    <row r="852326" ht="15"/>
    <row r="852327" ht="15"/>
    <row r="852328" ht="15"/>
    <row r="852329" ht="15"/>
    <row r="852330" ht="15"/>
    <row r="852331" ht="15"/>
    <row r="852332" ht="15"/>
    <row r="852333" ht="15"/>
    <row r="852334" ht="15"/>
    <row r="852335" ht="15"/>
    <row r="852336" ht="15"/>
    <row r="852337" ht="15"/>
    <row r="852338" ht="15"/>
    <row r="852339" ht="15"/>
    <row r="852340" ht="15"/>
    <row r="852341" ht="15"/>
    <row r="852342" ht="15"/>
    <row r="852343" ht="15"/>
    <row r="852344" ht="15"/>
    <row r="852345" ht="15"/>
    <row r="852346" ht="15"/>
    <row r="852347" ht="15"/>
    <row r="852348" ht="15"/>
    <row r="852349" ht="15"/>
    <row r="852350" ht="15"/>
    <row r="852351" ht="15"/>
    <row r="852352" ht="15"/>
    <row r="852353" ht="15"/>
    <row r="852354" ht="15"/>
    <row r="852355" ht="15"/>
    <row r="852356" ht="15"/>
    <row r="852357" ht="15"/>
    <row r="852358" ht="15"/>
    <row r="852359" ht="15"/>
    <row r="852360" ht="15"/>
    <row r="852361" ht="15"/>
    <row r="852362" ht="15"/>
    <row r="852363" ht="15"/>
    <row r="852364" ht="15"/>
    <row r="852365" ht="15"/>
    <row r="852366" ht="15"/>
    <row r="852367" ht="15"/>
    <row r="852368" ht="15"/>
    <row r="852369" ht="15"/>
    <row r="852370" ht="15"/>
    <row r="852371" ht="15"/>
    <row r="852372" ht="15"/>
    <row r="852373" ht="15"/>
    <row r="852374" ht="15"/>
    <row r="852375" ht="15"/>
    <row r="852376" ht="15"/>
    <row r="852377" ht="15"/>
    <row r="852378" ht="15"/>
    <row r="852379" ht="15"/>
    <row r="852380" ht="15"/>
    <row r="852381" ht="15"/>
    <row r="852382" ht="15"/>
    <row r="852383" ht="15"/>
    <row r="852384" ht="15"/>
    <row r="852385" ht="15"/>
    <row r="852386" ht="15"/>
    <row r="852387" ht="15"/>
    <row r="852388" ht="15"/>
    <row r="852389" ht="15"/>
    <row r="852390" ht="15"/>
    <row r="852391" ht="15"/>
    <row r="852392" ht="15"/>
    <row r="852393" ht="15"/>
    <row r="852394" ht="15"/>
    <row r="852395" ht="15"/>
    <row r="852396" ht="15"/>
    <row r="852397" ht="15"/>
    <row r="852398" ht="15"/>
    <row r="852399" ht="15"/>
    <row r="852400" ht="15"/>
    <row r="852401" ht="15"/>
    <row r="852402" ht="15"/>
    <row r="852403" ht="15"/>
    <row r="852404" ht="15"/>
    <row r="852405" ht="15"/>
    <row r="852406" ht="15"/>
    <row r="852407" ht="15"/>
    <row r="852408" ht="15"/>
    <row r="852409" ht="15"/>
    <row r="852410" ht="15"/>
    <row r="852411" ht="15"/>
    <row r="852412" ht="15"/>
    <row r="852413" ht="15"/>
    <row r="852414" ht="15"/>
    <row r="852415" ht="15"/>
    <row r="852416" ht="15"/>
    <row r="852417" ht="15"/>
    <row r="852418" ht="15"/>
    <row r="852419" ht="15"/>
    <row r="852420" ht="15"/>
    <row r="852421" ht="15"/>
    <row r="852422" ht="15"/>
    <row r="852423" ht="15"/>
    <row r="852424" ht="15"/>
    <row r="852425" ht="15"/>
    <row r="852426" ht="15"/>
    <row r="852427" ht="15"/>
    <row r="852428" ht="15"/>
    <row r="852429" ht="15"/>
    <row r="852430" ht="15"/>
    <row r="852431" ht="15"/>
    <row r="852432" ht="15"/>
    <row r="852433" ht="15"/>
    <row r="852434" ht="15"/>
    <row r="852435" ht="15"/>
    <row r="852436" ht="15"/>
    <row r="852437" ht="15"/>
    <row r="852438" ht="15"/>
    <row r="852439" ht="15"/>
    <row r="852440" ht="15"/>
    <row r="852441" ht="15"/>
    <row r="852442" ht="15"/>
    <row r="852443" ht="15"/>
    <row r="852444" ht="15"/>
    <row r="852445" ht="15"/>
    <row r="852446" ht="15"/>
    <row r="852447" ht="15"/>
    <row r="852448" ht="15"/>
    <row r="852449" ht="15"/>
    <row r="852450" ht="15"/>
    <row r="852451" ht="15"/>
    <row r="852452" ht="15"/>
    <row r="852453" ht="15"/>
    <row r="852454" ht="15"/>
    <row r="852455" ht="15"/>
    <row r="852456" ht="15"/>
    <row r="852457" ht="15"/>
    <row r="852458" ht="15"/>
    <row r="852459" ht="15"/>
    <row r="852460" ht="15"/>
    <row r="852461" ht="15"/>
    <row r="852462" ht="15"/>
    <row r="852463" ht="15"/>
    <row r="852464" ht="15"/>
    <row r="852465" ht="15"/>
    <row r="852466" ht="15"/>
    <row r="852467" ht="15"/>
    <row r="852468" ht="15"/>
    <row r="852469" ht="15"/>
    <row r="852470" ht="15"/>
    <row r="852471" ht="15"/>
    <row r="852472" ht="15"/>
    <row r="852473" ht="15"/>
    <row r="852474" ht="15"/>
    <row r="852475" ht="15"/>
    <row r="852476" ht="15"/>
    <row r="852477" ht="15"/>
    <row r="852478" ht="15"/>
    <row r="852479" ht="15"/>
    <row r="852480" ht="15"/>
    <row r="852481" ht="15"/>
    <row r="852482" ht="15"/>
    <row r="852483" ht="15"/>
    <row r="852484" ht="15"/>
    <row r="852485" ht="15"/>
    <row r="852486" ht="15"/>
    <row r="852487" ht="15"/>
    <row r="852488" ht="15"/>
    <row r="852489" ht="15"/>
    <row r="852490" ht="15"/>
    <row r="852491" ht="15"/>
    <row r="852492" ht="15"/>
    <row r="852493" ht="15"/>
    <row r="852494" ht="15"/>
    <row r="852495" ht="15"/>
    <row r="852496" ht="15"/>
    <row r="852497" ht="15"/>
    <row r="852498" ht="15"/>
    <row r="852499" ht="15"/>
    <row r="852500" ht="15"/>
    <row r="852501" ht="15"/>
    <row r="852502" ht="15"/>
    <row r="852503" ht="15"/>
    <row r="852504" ht="15"/>
    <row r="852505" ht="15"/>
    <row r="852506" ht="15"/>
    <row r="852507" ht="15"/>
    <row r="852508" ht="15"/>
    <row r="852509" ht="15"/>
    <row r="852510" ht="15"/>
    <row r="852511" ht="15"/>
    <row r="852512" ht="15"/>
    <row r="852513" ht="15"/>
    <row r="852514" ht="15"/>
    <row r="852515" ht="15"/>
    <row r="852516" ht="15"/>
    <row r="852517" ht="15"/>
    <row r="852518" ht="15"/>
    <row r="852519" ht="15"/>
    <row r="852520" ht="15"/>
    <row r="852521" ht="15"/>
    <row r="852522" ht="15"/>
    <row r="852523" ht="15"/>
    <row r="852524" ht="15"/>
    <row r="852525" ht="15"/>
    <row r="852526" ht="15"/>
    <row r="852527" ht="15"/>
    <row r="852528" ht="15"/>
    <row r="852529" ht="15"/>
    <row r="852530" ht="15"/>
    <row r="852531" ht="15"/>
    <row r="852532" ht="15"/>
    <row r="852533" ht="15"/>
    <row r="852534" ht="15"/>
    <row r="852535" ht="15"/>
    <row r="852536" ht="15"/>
    <row r="852537" ht="15"/>
    <row r="852538" ht="15"/>
    <row r="852539" ht="15"/>
    <row r="852540" ht="15"/>
    <row r="852541" ht="15"/>
    <row r="852542" ht="15"/>
    <row r="852543" ht="15"/>
    <row r="852544" ht="15"/>
    <row r="852545" ht="15"/>
    <row r="852546" ht="15"/>
    <row r="852547" ht="15"/>
    <row r="852548" ht="15"/>
    <row r="852549" ht="15"/>
    <row r="852550" ht="15"/>
    <row r="852551" ht="15"/>
    <row r="852552" ht="15"/>
    <row r="852553" ht="15"/>
    <row r="852554" ht="15"/>
    <row r="852555" ht="15"/>
    <row r="852556" ht="15"/>
    <row r="852557" ht="15"/>
    <row r="852558" ht="15"/>
    <row r="852559" ht="15"/>
    <row r="852560" ht="15"/>
    <row r="852561" ht="15"/>
    <row r="852562" ht="15"/>
    <row r="852563" ht="15"/>
    <row r="852564" ht="15"/>
    <row r="852565" ht="15"/>
    <row r="852566" ht="15"/>
    <row r="852567" ht="15"/>
    <row r="852568" ht="15"/>
    <row r="852569" ht="15"/>
    <row r="852570" ht="15"/>
    <row r="852571" ht="15"/>
    <row r="852572" ht="15"/>
    <row r="852573" ht="15"/>
    <row r="852574" ht="15"/>
    <row r="852575" ht="15"/>
    <row r="852576" ht="15"/>
    <row r="852577" ht="15"/>
    <row r="852578" ht="15"/>
    <row r="852579" ht="15"/>
    <row r="852580" ht="15"/>
    <row r="852581" ht="15"/>
    <row r="852582" ht="15"/>
    <row r="852583" ht="15"/>
    <row r="852584" ht="15"/>
    <row r="852585" ht="15"/>
    <row r="852586" ht="15"/>
    <row r="852587" ht="15"/>
    <row r="852588" ht="15"/>
    <row r="852589" ht="15"/>
    <row r="852590" ht="15"/>
    <row r="852591" ht="15"/>
    <row r="852592" ht="15"/>
    <row r="852593" ht="15"/>
    <row r="852594" ht="15"/>
    <row r="852595" ht="15"/>
    <row r="852596" ht="15"/>
    <row r="852597" ht="15"/>
    <row r="852598" ht="15"/>
    <row r="852599" ht="15"/>
    <row r="852600" ht="15"/>
    <row r="852601" ht="15"/>
    <row r="852602" ht="15"/>
    <row r="852603" ht="15"/>
    <row r="852604" ht="15"/>
    <row r="852605" ht="15"/>
    <row r="852606" ht="15"/>
    <row r="852607" ht="15"/>
    <row r="852608" ht="15"/>
    <row r="852609" ht="15"/>
    <row r="852610" ht="15"/>
    <row r="852611" ht="15"/>
    <row r="852612" ht="15"/>
    <row r="852613" ht="15"/>
    <row r="852614" ht="15"/>
    <row r="852615" ht="15"/>
    <row r="852616" ht="15"/>
    <row r="852617" ht="15"/>
    <row r="852618" ht="15"/>
    <row r="852619" ht="15"/>
    <row r="852620" ht="15"/>
    <row r="852621" ht="15"/>
    <row r="852622" ht="15"/>
    <row r="852623" ht="15"/>
    <row r="852624" ht="15"/>
    <row r="852625" ht="15"/>
    <row r="852626" ht="15"/>
    <row r="852627" ht="15"/>
    <row r="852628" ht="15"/>
    <row r="852629" ht="15"/>
    <row r="852630" ht="15"/>
    <row r="852631" ht="15"/>
    <row r="852632" ht="15"/>
    <row r="852633" ht="15"/>
    <row r="852634" ht="15"/>
    <row r="852635" ht="15"/>
    <row r="852636" ht="15"/>
    <row r="852637" ht="15"/>
    <row r="852638" ht="15"/>
    <row r="852639" ht="15"/>
    <row r="852640" ht="15"/>
    <row r="852641" ht="15"/>
    <row r="852642" ht="15"/>
    <row r="852643" ht="15"/>
    <row r="852644" ht="15"/>
    <row r="852645" ht="15"/>
    <row r="852646" ht="15"/>
    <row r="852647" ht="15"/>
    <row r="852648" ht="15"/>
    <row r="852649" ht="15"/>
    <row r="852650" ht="15"/>
    <row r="852651" ht="15"/>
    <row r="852652" ht="15"/>
    <row r="852653" ht="15"/>
    <row r="852654" ht="15"/>
    <row r="852655" ht="15"/>
    <row r="852656" ht="15"/>
    <row r="852657" ht="15"/>
    <row r="852658" ht="15"/>
    <row r="852659" ht="15"/>
    <row r="852660" ht="15"/>
    <row r="852661" ht="15"/>
    <row r="852662" ht="15"/>
    <row r="852663" ht="15"/>
    <row r="852664" ht="15"/>
    <row r="852665" ht="15"/>
    <row r="852666" ht="15"/>
    <row r="852667" ht="15"/>
    <row r="852668" ht="15"/>
    <row r="852669" ht="15"/>
    <row r="852670" ht="15"/>
    <row r="852671" ht="15"/>
    <row r="852672" ht="15"/>
    <row r="852673" ht="15"/>
    <row r="852674" ht="15"/>
    <row r="852675" ht="15"/>
    <row r="852676" ht="15"/>
    <row r="852677" ht="15"/>
    <row r="852678" ht="15"/>
    <row r="852679" ht="15"/>
    <row r="852680" ht="15"/>
    <row r="852681" ht="15"/>
    <row r="852682" ht="15"/>
    <row r="852683" ht="15"/>
    <row r="852684" ht="15"/>
    <row r="852685" ht="15"/>
    <row r="852686" ht="15"/>
    <row r="852687" ht="15"/>
    <row r="852688" ht="15"/>
    <row r="852689" ht="15"/>
    <row r="852690" ht="15"/>
    <row r="852691" ht="15"/>
    <row r="852692" ht="15"/>
    <row r="852693" ht="15"/>
    <row r="852694" ht="15"/>
    <row r="852695" ht="15"/>
    <row r="852696" ht="15"/>
    <row r="852697" ht="15"/>
    <row r="852698" ht="15"/>
    <row r="852699" ht="15"/>
    <row r="852700" ht="15"/>
    <row r="852701" ht="15"/>
    <row r="852702" ht="15"/>
    <row r="852703" ht="15"/>
    <row r="852704" ht="15"/>
    <row r="852705" ht="15"/>
    <row r="852706" ht="15"/>
    <row r="852707" ht="15"/>
    <row r="852708" ht="15"/>
    <row r="852709" ht="15"/>
    <row r="852710" ht="15"/>
    <row r="852711" ht="15"/>
    <row r="852712" ht="15"/>
    <row r="852713" ht="15"/>
    <row r="852714" ht="15"/>
    <row r="852715" ht="15"/>
    <row r="852716" ht="15"/>
    <row r="852717" ht="15"/>
    <row r="852718" ht="15"/>
    <row r="852719" ht="15"/>
    <row r="852720" ht="15"/>
    <row r="852721" ht="15"/>
    <row r="852722" ht="15"/>
    <row r="852723" ht="15"/>
    <row r="852724" ht="15"/>
    <row r="852725" ht="15"/>
    <row r="852726" ht="15"/>
    <row r="852727" ht="15"/>
    <row r="852728" ht="15"/>
    <row r="852729" ht="15"/>
    <row r="852730" ht="15"/>
    <row r="852731" ht="15"/>
    <row r="852732" ht="15"/>
    <row r="852733" ht="15"/>
    <row r="852734" ht="15"/>
    <row r="852735" ht="15"/>
    <row r="852736" ht="15"/>
    <row r="852737" ht="15"/>
    <row r="852738" ht="15"/>
    <row r="852739" ht="15"/>
    <row r="852740" ht="15"/>
    <row r="852741" ht="15"/>
    <row r="852742" ht="15"/>
    <row r="852743" ht="15"/>
    <row r="852744" ht="15"/>
    <row r="852745" ht="15"/>
    <row r="852746" ht="15"/>
    <row r="852747" ht="15"/>
    <row r="852748" ht="15"/>
    <row r="852749" ht="15"/>
    <row r="852750" ht="15"/>
    <row r="852751" ht="15"/>
    <row r="852752" ht="15"/>
    <row r="852753" ht="15"/>
    <row r="852754" ht="15"/>
    <row r="852755" ht="15"/>
    <row r="852756" ht="15"/>
    <row r="852757" ht="15"/>
    <row r="852758" ht="15"/>
    <row r="852759" ht="15"/>
    <row r="852760" ht="15"/>
    <row r="852761" ht="15"/>
    <row r="852762" ht="15"/>
    <row r="852763" ht="15"/>
    <row r="852764" ht="15"/>
    <row r="852765" ht="15"/>
    <row r="852766" ht="15"/>
    <row r="852767" ht="15"/>
    <row r="852768" ht="15"/>
    <row r="852769" ht="15"/>
    <row r="852770" ht="15"/>
    <row r="852771" ht="15"/>
    <row r="852772" ht="15"/>
    <row r="852773" ht="15"/>
    <row r="852774" ht="15"/>
    <row r="852775" ht="15"/>
    <row r="852776" ht="15"/>
    <row r="852777" ht="15"/>
    <row r="852778" ht="15"/>
    <row r="852779" ht="15"/>
    <row r="852780" ht="15"/>
    <row r="852781" ht="15"/>
    <row r="852782" ht="15"/>
    <row r="852783" ht="15"/>
    <row r="852784" ht="15"/>
    <row r="852785" ht="15"/>
    <row r="852786" ht="15"/>
    <row r="852787" ht="15"/>
    <row r="852788" ht="15"/>
    <row r="852789" ht="15"/>
    <row r="852790" ht="15"/>
    <row r="852791" ht="15"/>
    <row r="852792" ht="15"/>
    <row r="852793" ht="15"/>
    <row r="852794" ht="15"/>
    <row r="852795" ht="15"/>
    <row r="852796" ht="15"/>
    <row r="852797" ht="15"/>
    <row r="852798" ht="15"/>
    <row r="852799" ht="15"/>
    <row r="852800" ht="15"/>
    <row r="852801" ht="15"/>
    <row r="852802" ht="15"/>
    <row r="852803" ht="15"/>
    <row r="852804" ht="15"/>
    <row r="852805" ht="15"/>
    <row r="852806" ht="15"/>
    <row r="852807" ht="15"/>
    <row r="852808" ht="15"/>
    <row r="852809" ht="15"/>
    <row r="852810" ht="15"/>
    <row r="852811" ht="15"/>
    <row r="852812" ht="15"/>
    <row r="852813" ht="15"/>
    <row r="852814" ht="15"/>
    <row r="852815" ht="15"/>
    <row r="852816" ht="15"/>
    <row r="852817" ht="15"/>
    <row r="852818" ht="15"/>
    <row r="852819" ht="15"/>
    <row r="852820" ht="15"/>
    <row r="852821" ht="15"/>
    <row r="852822" ht="15"/>
    <row r="852823" ht="15"/>
    <row r="852824" ht="15"/>
    <row r="852825" ht="15"/>
    <row r="852826" ht="15"/>
    <row r="852827" ht="15"/>
    <row r="852828" ht="15"/>
    <row r="852829" ht="15"/>
    <row r="852830" ht="15"/>
    <row r="852831" ht="15"/>
    <row r="852832" ht="15"/>
    <row r="852833" ht="15"/>
    <row r="852834" ht="15"/>
    <row r="852835" ht="15"/>
    <row r="852836" ht="15"/>
    <row r="852837" ht="15"/>
    <row r="852838" ht="15"/>
    <row r="852839" ht="15"/>
    <row r="852840" ht="15"/>
    <row r="852841" ht="15"/>
    <row r="852842" ht="15"/>
    <row r="852843" ht="15"/>
    <row r="852844" ht="15"/>
    <row r="852845" ht="15"/>
    <row r="852846" ht="15"/>
    <row r="852847" ht="15"/>
    <row r="852848" ht="15"/>
    <row r="852849" ht="15"/>
    <row r="852850" ht="15"/>
    <row r="852851" ht="15"/>
    <row r="852852" ht="15"/>
    <row r="852853" ht="15"/>
    <row r="852854" ht="15"/>
    <row r="852855" ht="15"/>
    <row r="852856" ht="15"/>
    <row r="852857" ht="15"/>
    <row r="852858" ht="15"/>
    <row r="852859" ht="15"/>
    <row r="852860" ht="15"/>
    <row r="852861" ht="15"/>
    <row r="852862" ht="15"/>
    <row r="852863" ht="15"/>
    <row r="852864" ht="15"/>
    <row r="852865" ht="15"/>
    <row r="852866" ht="15"/>
    <row r="852867" ht="15"/>
    <row r="852868" ht="15"/>
    <row r="852869" ht="15"/>
    <row r="852870" ht="15"/>
    <row r="852871" ht="15"/>
    <row r="852872" ht="15"/>
    <row r="852873" ht="15"/>
    <row r="852874" ht="15"/>
    <row r="852875" ht="15"/>
    <row r="852876" ht="15"/>
    <row r="852877" ht="15"/>
    <row r="852878" ht="15"/>
    <row r="852879" ht="15"/>
    <row r="852880" ht="15"/>
    <row r="852881" ht="15"/>
    <row r="852882" ht="15"/>
    <row r="852883" ht="15"/>
    <row r="852884" ht="15"/>
    <row r="852885" ht="15"/>
    <row r="852886" ht="15"/>
    <row r="852887" ht="15"/>
    <row r="852888" ht="15"/>
    <row r="852889" ht="15"/>
    <row r="852890" ht="15"/>
    <row r="852891" ht="15"/>
    <row r="852892" ht="15"/>
    <row r="852893" ht="15"/>
    <row r="852894" ht="15"/>
    <row r="852895" ht="15"/>
    <row r="852896" ht="15"/>
    <row r="852897" ht="15"/>
    <row r="852898" ht="15"/>
    <row r="852899" ht="15"/>
    <row r="852900" ht="15"/>
    <row r="852901" ht="15"/>
    <row r="852902" ht="15"/>
    <row r="852903" ht="15"/>
    <row r="852904" ht="15"/>
    <row r="852905" ht="15"/>
    <row r="852906" ht="15"/>
    <row r="852907" ht="15"/>
    <row r="852908" ht="15"/>
    <row r="852909" ht="15"/>
    <row r="852910" ht="15"/>
    <row r="852911" ht="15"/>
    <row r="852912" ht="15"/>
    <row r="852913" ht="15"/>
    <row r="852914" ht="15"/>
    <row r="852915" ht="15"/>
    <row r="852916" ht="15"/>
    <row r="852917" ht="15"/>
    <row r="852918" ht="15"/>
    <row r="852919" ht="15"/>
    <row r="852920" ht="15"/>
    <row r="852921" ht="15"/>
    <row r="852922" ht="15"/>
    <row r="852923" ht="15"/>
    <row r="852924" ht="15"/>
    <row r="852925" ht="15"/>
    <row r="852926" ht="15"/>
    <row r="852927" ht="15"/>
    <row r="852928" ht="15"/>
    <row r="852929" ht="15"/>
    <row r="852930" ht="15"/>
    <row r="852931" ht="15"/>
    <row r="852932" ht="15"/>
    <row r="852933" ht="15"/>
    <row r="852934" ht="15"/>
    <row r="852935" ht="15"/>
    <row r="852936" ht="15"/>
    <row r="852937" ht="15"/>
    <row r="852938" ht="15"/>
    <row r="852939" ht="15"/>
    <row r="852940" ht="15"/>
    <row r="852941" ht="15"/>
    <row r="852942" ht="15"/>
    <row r="852943" ht="15"/>
    <row r="852944" ht="15"/>
    <row r="852945" ht="15"/>
    <row r="852946" ht="15"/>
    <row r="852947" ht="15"/>
    <row r="852948" ht="15"/>
    <row r="852949" ht="15"/>
    <row r="852950" ht="15"/>
    <row r="852951" ht="15"/>
    <row r="852952" ht="15"/>
    <row r="852953" ht="15"/>
    <row r="852954" ht="15"/>
    <row r="852955" ht="15"/>
    <row r="852956" ht="15"/>
    <row r="852957" ht="15"/>
    <row r="852958" ht="15"/>
    <row r="852959" ht="15"/>
    <row r="852960" ht="15"/>
    <row r="852961" ht="15"/>
    <row r="852962" ht="15"/>
    <row r="852963" ht="15"/>
    <row r="852964" ht="15"/>
    <row r="852965" ht="15"/>
    <row r="852966" ht="15"/>
    <row r="852967" ht="15"/>
    <row r="852968" ht="15"/>
    <row r="852969" ht="15"/>
    <row r="852970" ht="15"/>
    <row r="852971" ht="15"/>
    <row r="852972" ht="15"/>
    <row r="852973" ht="15"/>
    <row r="852974" ht="15"/>
    <row r="852975" ht="15"/>
    <row r="852976" ht="15"/>
    <row r="852977" ht="15"/>
    <row r="852978" ht="15"/>
    <row r="852979" ht="15"/>
    <row r="852980" ht="15"/>
    <row r="852981" ht="15"/>
    <row r="852982" ht="15"/>
    <row r="852983" ht="15"/>
    <row r="852984" ht="15"/>
    <row r="852985" ht="15"/>
    <row r="852986" ht="15"/>
    <row r="852987" ht="15"/>
    <row r="852988" ht="15"/>
    <row r="852989" ht="15"/>
    <row r="852990" ht="15"/>
    <row r="852991" ht="15"/>
    <row r="852992" ht="15"/>
    <row r="852993" ht="15"/>
    <row r="852994" ht="15"/>
    <row r="852995" ht="15"/>
    <row r="852996" ht="15"/>
    <row r="852997" ht="15"/>
    <row r="852998" ht="15"/>
    <row r="852999" ht="15"/>
    <row r="853000" ht="15"/>
    <row r="853001" ht="15"/>
    <row r="853002" ht="15"/>
    <row r="853003" ht="15"/>
    <row r="853004" ht="15"/>
    <row r="853005" ht="15"/>
    <row r="853006" ht="15"/>
    <row r="853007" ht="15"/>
    <row r="853008" ht="15"/>
    <row r="853009" ht="15"/>
    <row r="853010" ht="15"/>
    <row r="853011" ht="15"/>
    <row r="853012" ht="15"/>
    <row r="853013" ht="15"/>
    <row r="853014" ht="15"/>
    <row r="853015" ht="15"/>
    <row r="853016" ht="15"/>
    <row r="853017" ht="15"/>
    <row r="853018" ht="15"/>
    <row r="853019" ht="15"/>
    <row r="853020" ht="15"/>
    <row r="853021" ht="15"/>
    <row r="853022" ht="15"/>
    <row r="853023" ht="15"/>
    <row r="853024" ht="15"/>
    <row r="853025" ht="15"/>
    <row r="853026" ht="15"/>
    <row r="853027" ht="15"/>
    <row r="853028" ht="15"/>
    <row r="853029" ht="15"/>
    <row r="853030" ht="15"/>
    <row r="853031" ht="15"/>
    <row r="853032" ht="15"/>
    <row r="853033" ht="15"/>
    <row r="853034" ht="15"/>
    <row r="853035" ht="15"/>
    <row r="853036" ht="15"/>
    <row r="853037" ht="15"/>
    <row r="853038" ht="15"/>
    <row r="853039" ht="15"/>
    <row r="853040" ht="15"/>
    <row r="853041" ht="15"/>
    <row r="853042" ht="15"/>
    <row r="853043" ht="15"/>
    <row r="853044" ht="15"/>
    <row r="853045" ht="15"/>
    <row r="853046" ht="15"/>
    <row r="853047" ht="15"/>
    <row r="853048" ht="15"/>
    <row r="853049" ht="15"/>
    <row r="853050" ht="15"/>
    <row r="853051" ht="15"/>
    <row r="853052" ht="15"/>
    <row r="853053" ht="15"/>
    <row r="853054" ht="15"/>
    <row r="853055" ht="15"/>
    <row r="853056" ht="15"/>
    <row r="853057" ht="15"/>
    <row r="853058" ht="15"/>
    <row r="853059" ht="15"/>
    <row r="853060" ht="15"/>
    <row r="853061" ht="15"/>
    <row r="853062" ht="15"/>
    <row r="853063" ht="15"/>
    <row r="853064" ht="15"/>
    <row r="853065" ht="15"/>
    <row r="853066" ht="15"/>
    <row r="853067" ht="15"/>
    <row r="853068" ht="15"/>
    <row r="853069" ht="15"/>
    <row r="853070" ht="15"/>
    <row r="853071" ht="15"/>
    <row r="853072" ht="15"/>
    <row r="853073" ht="15"/>
    <row r="853074" ht="15"/>
    <row r="853075" ht="15"/>
    <row r="853076" ht="15"/>
    <row r="853077" ht="15"/>
    <row r="853078" ht="15"/>
    <row r="853079" ht="15"/>
    <row r="853080" ht="15"/>
    <row r="853081" ht="15"/>
    <row r="853082" ht="15"/>
    <row r="853083" ht="15"/>
    <row r="853084" ht="15"/>
    <row r="853085" ht="15"/>
    <row r="853086" ht="15"/>
    <row r="853087" ht="15"/>
    <row r="853088" ht="15"/>
    <row r="853089" ht="15"/>
    <row r="853090" ht="15"/>
    <row r="853091" ht="15"/>
    <row r="853092" ht="15"/>
    <row r="853093" ht="15"/>
    <row r="853094" ht="15"/>
    <row r="853095" ht="15"/>
    <row r="853096" ht="15"/>
    <row r="853097" ht="15"/>
    <row r="853098" ht="15"/>
    <row r="853099" ht="15"/>
    <row r="853100" ht="15"/>
    <row r="853101" ht="15"/>
    <row r="853102" ht="15"/>
    <row r="853103" ht="15"/>
    <row r="853104" ht="15"/>
    <row r="853105" ht="15"/>
    <row r="853106" ht="15"/>
    <row r="853107" ht="15"/>
    <row r="853108" ht="15"/>
    <row r="853109" ht="15"/>
    <row r="853110" ht="15"/>
    <row r="853111" ht="15"/>
    <row r="853112" ht="15"/>
    <row r="853113" ht="15"/>
    <row r="853114" ht="15"/>
    <row r="853115" ht="15"/>
    <row r="853116" ht="15"/>
    <row r="853117" ht="15"/>
    <row r="853118" ht="15"/>
    <row r="853119" ht="15"/>
    <row r="853120" ht="15"/>
    <row r="853121" ht="15"/>
    <row r="853122" ht="15"/>
    <row r="853123" ht="15"/>
    <row r="853124" ht="15"/>
    <row r="853125" ht="15"/>
    <row r="853126" ht="15"/>
    <row r="853127" ht="15"/>
    <row r="853128" ht="15"/>
    <row r="853129" ht="15"/>
    <row r="853130" ht="15"/>
    <row r="853131" ht="15"/>
    <row r="853132" ht="15"/>
    <row r="853133" ht="15"/>
    <row r="853134" ht="15"/>
    <row r="853135" ht="15"/>
    <row r="853136" ht="15"/>
    <row r="853137" ht="15"/>
    <row r="853138" ht="15"/>
    <row r="853139" ht="15"/>
    <row r="853140" ht="15"/>
    <row r="853141" ht="15"/>
    <row r="853142" ht="15"/>
    <row r="853143" ht="15"/>
    <row r="853144" ht="15"/>
    <row r="853145" ht="15"/>
    <row r="853146" ht="15"/>
    <row r="853147" ht="15"/>
    <row r="853148" ht="15"/>
    <row r="853149" ht="15"/>
    <row r="853150" ht="15"/>
    <row r="853151" ht="15"/>
    <row r="853152" ht="15"/>
    <row r="853153" ht="15"/>
    <row r="853154" ht="15"/>
    <row r="853155" ht="15"/>
    <row r="853156" ht="15"/>
    <row r="853157" ht="15"/>
    <row r="853158" ht="15"/>
    <row r="853159" ht="15"/>
    <row r="853160" ht="15"/>
    <row r="853161" ht="15"/>
    <row r="853162" ht="15"/>
    <row r="853163" ht="15"/>
    <row r="853164" ht="15"/>
    <row r="853165" ht="15"/>
    <row r="853166" ht="15"/>
    <row r="853167" ht="15"/>
    <row r="853168" ht="15"/>
    <row r="853169" ht="15"/>
    <row r="853170" ht="15"/>
    <row r="853171" ht="15"/>
    <row r="853172" ht="15"/>
    <row r="853173" ht="15"/>
    <row r="853174" ht="15"/>
    <row r="853175" ht="15"/>
    <row r="853176" ht="15"/>
    <row r="853177" ht="15"/>
    <row r="853178" ht="15"/>
    <row r="853179" ht="15"/>
    <row r="853180" ht="15"/>
    <row r="853181" ht="15"/>
    <row r="853182" ht="15"/>
    <row r="853183" ht="15"/>
    <row r="853184" ht="15"/>
    <row r="853185" ht="15"/>
    <row r="853186" ht="15"/>
    <row r="853187" ht="15"/>
    <row r="853188" ht="15"/>
    <row r="853189" ht="15"/>
    <row r="853190" ht="15"/>
    <row r="853191" ht="15"/>
    <row r="853192" ht="15"/>
    <row r="853193" ht="15"/>
    <row r="853194" ht="15"/>
    <row r="853195" ht="15"/>
    <row r="853196" ht="15"/>
    <row r="853197" ht="15"/>
    <row r="853198" ht="15"/>
    <row r="853199" ht="15"/>
    <row r="853200" ht="15"/>
    <row r="853201" ht="15"/>
    <row r="853202" ht="15"/>
    <row r="853203" ht="15"/>
    <row r="853204" ht="15"/>
    <row r="853205" ht="15"/>
    <row r="853206" ht="15"/>
    <row r="853207" ht="15"/>
    <row r="853208" ht="15"/>
    <row r="853209" ht="15"/>
    <row r="853210" ht="15"/>
    <row r="853211" ht="15"/>
    <row r="853212" ht="15"/>
    <row r="853213" ht="15"/>
    <row r="853214" ht="15"/>
    <row r="853215" ht="15"/>
    <row r="853216" ht="15"/>
    <row r="853217" ht="15"/>
    <row r="853218" ht="15"/>
    <row r="853219" ht="15"/>
    <row r="853220" ht="15"/>
    <row r="853221" ht="15"/>
    <row r="853222" ht="15"/>
    <row r="853223" ht="15"/>
    <row r="853224" ht="15"/>
    <row r="853225" ht="15"/>
    <row r="853226" ht="15"/>
    <row r="853227" ht="15"/>
    <row r="853228" ht="15"/>
    <row r="853229" ht="15"/>
    <row r="853230" ht="15"/>
    <row r="853231" ht="15"/>
    <row r="853232" ht="15"/>
    <row r="853233" ht="15"/>
    <row r="853234" ht="15"/>
    <row r="853235" ht="15"/>
    <row r="853236" ht="15"/>
    <row r="853237" ht="15"/>
    <row r="853238" ht="15"/>
    <row r="853239" ht="15"/>
    <row r="853240" ht="15"/>
    <row r="853241" ht="15"/>
    <row r="853242" ht="15"/>
    <row r="853243" ht="15"/>
    <row r="853244" ht="15"/>
    <row r="853245" ht="15"/>
    <row r="853246" ht="15"/>
    <row r="853247" ht="15"/>
    <row r="853248" ht="15"/>
    <row r="853249" ht="15"/>
    <row r="853250" ht="15"/>
    <row r="853251" ht="15"/>
    <row r="853252" ht="15"/>
    <row r="853253" ht="15"/>
    <row r="853254" ht="15"/>
    <row r="853255" ht="15"/>
    <row r="853256" ht="15"/>
    <row r="853257" ht="15"/>
    <row r="853258" ht="15"/>
    <row r="853259" ht="15"/>
    <row r="853260" ht="15"/>
    <row r="853261" ht="15"/>
    <row r="853262" ht="15"/>
    <row r="853263" ht="15"/>
    <row r="853264" ht="15"/>
    <row r="853265" ht="15"/>
    <row r="853266" ht="15"/>
    <row r="853267" ht="15"/>
    <row r="853268" ht="15"/>
    <row r="853269" ht="15"/>
    <row r="853270" ht="15"/>
    <row r="853271" ht="15"/>
    <row r="853272" ht="15"/>
    <row r="853273" ht="15"/>
    <row r="853274" ht="15"/>
    <row r="853275" ht="15"/>
    <row r="853276" ht="15"/>
    <row r="853277" ht="15"/>
    <row r="853278" ht="15"/>
    <row r="853279" ht="15"/>
    <row r="853280" ht="15"/>
    <row r="853281" ht="15"/>
    <row r="853282" ht="15"/>
    <row r="853283" ht="15"/>
    <row r="853284" ht="15"/>
    <row r="853285" ht="15"/>
    <row r="853286" ht="15"/>
    <row r="853287" ht="15"/>
    <row r="853288" ht="15"/>
    <row r="853289" ht="15"/>
    <row r="853290" ht="15"/>
    <row r="853291" ht="15"/>
    <row r="853292" ht="15"/>
    <row r="853293" ht="15"/>
    <row r="853294" ht="15"/>
    <row r="853295" ht="15"/>
    <row r="853296" ht="15"/>
    <row r="853297" ht="15"/>
    <row r="853298" ht="15"/>
    <row r="853299" ht="15"/>
    <row r="853300" ht="15"/>
    <row r="853301" ht="15"/>
    <row r="853302" ht="15"/>
    <row r="853303" ht="15"/>
    <row r="853304" ht="15"/>
    <row r="853305" ht="15"/>
    <row r="853306" ht="15"/>
    <row r="853307" ht="15"/>
    <row r="853308" ht="15"/>
    <row r="853309" ht="15"/>
    <row r="853310" ht="15"/>
    <row r="853311" ht="15"/>
    <row r="853312" ht="15"/>
    <row r="853313" ht="15"/>
    <row r="853314" ht="15"/>
    <row r="853315" ht="15"/>
    <row r="853316" ht="15"/>
    <row r="853317" ht="15"/>
    <row r="853318" ht="15"/>
    <row r="853319" ht="15"/>
    <row r="853320" ht="15"/>
    <row r="853321" ht="15"/>
    <row r="853322" ht="15"/>
    <row r="853323" ht="15"/>
    <row r="853324" ht="15"/>
    <row r="853325" ht="15"/>
    <row r="853326" ht="15"/>
    <row r="853327" ht="15"/>
    <row r="853328" ht="15"/>
    <row r="853329" ht="15"/>
    <row r="853330" ht="15"/>
    <row r="853331" ht="15"/>
    <row r="853332" ht="15"/>
    <row r="853333" ht="15"/>
    <row r="853334" ht="15"/>
    <row r="853335" ht="15"/>
    <row r="853336" ht="15"/>
    <row r="853337" ht="15"/>
    <row r="853338" ht="15"/>
    <row r="853339" ht="15"/>
    <row r="853340" ht="15"/>
    <row r="853341" ht="15"/>
    <row r="853342" ht="15"/>
    <row r="853343" ht="15"/>
    <row r="853344" ht="15"/>
    <row r="853345" ht="15"/>
    <row r="853346" ht="15"/>
    <row r="853347" ht="15"/>
    <row r="853348" ht="15"/>
    <row r="853349" ht="15"/>
    <row r="853350" ht="15"/>
    <row r="853351" ht="15"/>
    <row r="853352" ht="15"/>
    <row r="853353" ht="15"/>
    <row r="853354" ht="15"/>
    <row r="853355" ht="15"/>
    <row r="853356" ht="15"/>
    <row r="853357" ht="15"/>
    <row r="853358" ht="15"/>
    <row r="853359" ht="15"/>
    <row r="853360" ht="15"/>
    <row r="853361" ht="15"/>
    <row r="853362" ht="15"/>
    <row r="853363" ht="15"/>
    <row r="853364" ht="15"/>
    <row r="853365" ht="15"/>
    <row r="853366" ht="15"/>
    <row r="853367" ht="15"/>
    <row r="853368" ht="15"/>
    <row r="853369" ht="15"/>
    <row r="853370" ht="15"/>
    <row r="853371" ht="15"/>
    <row r="853372" ht="15"/>
    <row r="853373" ht="15"/>
    <row r="853374" ht="15"/>
    <row r="853375" ht="15"/>
    <row r="853376" ht="15"/>
    <row r="853377" ht="15"/>
    <row r="853378" ht="15"/>
    <row r="853379" ht="15"/>
    <row r="853380" ht="15"/>
    <row r="853381" ht="15"/>
    <row r="853382" ht="15"/>
    <row r="853383" ht="15"/>
    <row r="853384" ht="15"/>
    <row r="853385" ht="15"/>
    <row r="853386" ht="15"/>
    <row r="853387" ht="15"/>
    <row r="853388" ht="15"/>
    <row r="853389" ht="15"/>
    <row r="853390" ht="15"/>
    <row r="853391" ht="15"/>
    <row r="853392" ht="15"/>
    <row r="853393" ht="15"/>
    <row r="853394" ht="15"/>
    <row r="853395" ht="15"/>
    <row r="853396" ht="15"/>
    <row r="853397" ht="15"/>
    <row r="853398" ht="15"/>
    <row r="853399" ht="15"/>
    <row r="853400" ht="15"/>
    <row r="853401" ht="15"/>
    <row r="853402" ht="15"/>
    <row r="853403" ht="15"/>
    <row r="853404" ht="15"/>
    <row r="853405" ht="15"/>
    <row r="853406" ht="15"/>
    <row r="853407" ht="15"/>
    <row r="853408" ht="15"/>
    <row r="853409" ht="15"/>
    <row r="853410" ht="15"/>
    <row r="853411" ht="15"/>
    <row r="853412" ht="15"/>
    <row r="853413" ht="15"/>
    <row r="853414" ht="15"/>
    <row r="853415" ht="15"/>
    <row r="853416" ht="15"/>
    <row r="853417" ht="15"/>
    <row r="853418" ht="15"/>
    <row r="853419" ht="15"/>
    <row r="853420" ht="15"/>
    <row r="853421" ht="15"/>
    <row r="853422" ht="15"/>
    <row r="853423" ht="15"/>
    <row r="853424" ht="15"/>
    <row r="853425" ht="15"/>
    <row r="853426" ht="15"/>
    <row r="853427" ht="15"/>
    <row r="853428" ht="15"/>
    <row r="853429" ht="15"/>
    <row r="853430" ht="15"/>
    <row r="853431" ht="15"/>
    <row r="853432" ht="15"/>
    <row r="853433" ht="15"/>
    <row r="853434" ht="15"/>
    <row r="853435" ht="15"/>
    <row r="853436" ht="15"/>
    <row r="853437" ht="15"/>
    <row r="853438" ht="15"/>
    <row r="853439" ht="15"/>
    <row r="853440" ht="15"/>
    <row r="853441" ht="15"/>
    <row r="853442" ht="15"/>
    <row r="853443" ht="15"/>
    <row r="853444" ht="15"/>
    <row r="853445" ht="15"/>
    <row r="853446" ht="15"/>
    <row r="853447" ht="15"/>
    <row r="853448" ht="15"/>
    <row r="853449" ht="15"/>
    <row r="853450" ht="15"/>
    <row r="853451" ht="15"/>
    <row r="853452" ht="15"/>
    <row r="853453" ht="15"/>
    <row r="853454" ht="15"/>
    <row r="853455" ht="15"/>
    <row r="853456" ht="15"/>
    <row r="853457" ht="15"/>
    <row r="853458" ht="15"/>
    <row r="853459" ht="15"/>
    <row r="853460" ht="15"/>
    <row r="853461" ht="15"/>
    <row r="853462" ht="15"/>
    <row r="853463" ht="15"/>
    <row r="853464" ht="15"/>
    <row r="853465" ht="15"/>
    <row r="853466" ht="15"/>
    <row r="853467" ht="15"/>
    <row r="853468" ht="15"/>
    <row r="853469" ht="15"/>
    <row r="853470" ht="15"/>
    <row r="853471" ht="15"/>
    <row r="853472" ht="15"/>
    <row r="853473" ht="15"/>
    <row r="853474" ht="15"/>
    <row r="853475" ht="15"/>
    <row r="853476" ht="15"/>
    <row r="853477" ht="15"/>
    <row r="853478" ht="15"/>
    <row r="853479" ht="15"/>
    <row r="853480" ht="15"/>
    <row r="853481" ht="15"/>
    <row r="853482" ht="15"/>
    <row r="853483" ht="15"/>
    <row r="853484" ht="15"/>
    <row r="853485" ht="15"/>
    <row r="853486" ht="15"/>
    <row r="853487" ht="15"/>
    <row r="853488" ht="15"/>
    <row r="853489" ht="15"/>
    <row r="853490" ht="15"/>
    <row r="853491" ht="15"/>
    <row r="853492" ht="15"/>
    <row r="853493" ht="15"/>
    <row r="853494" ht="15"/>
    <row r="853495" ht="15"/>
    <row r="853496" ht="15"/>
    <row r="853497" ht="15"/>
    <row r="853498" ht="15"/>
    <row r="853499" ht="15"/>
    <row r="853500" ht="15"/>
    <row r="853501" ht="15"/>
    <row r="853502" ht="15"/>
    <row r="853503" ht="15"/>
    <row r="853504" ht="15"/>
    <row r="853505" ht="15"/>
    <row r="853506" ht="15"/>
    <row r="853507" ht="15"/>
    <row r="853508" ht="15"/>
    <row r="853509" ht="15"/>
    <row r="853510" ht="15"/>
    <row r="853511" ht="15"/>
    <row r="853512" ht="15"/>
    <row r="853513" ht="15"/>
    <row r="853514" ht="15"/>
    <row r="853515" ht="15"/>
    <row r="853516" ht="15"/>
    <row r="853517" ht="15"/>
    <row r="853518" ht="15"/>
    <row r="853519" ht="15"/>
    <row r="853520" ht="15"/>
    <row r="853521" ht="15"/>
    <row r="853522" ht="15"/>
    <row r="853523" ht="15"/>
    <row r="853524" ht="15"/>
    <row r="853525" ht="15"/>
    <row r="853526" ht="15"/>
    <row r="853527" ht="15"/>
    <row r="853528" ht="15"/>
    <row r="853529" ht="15"/>
    <row r="853530" ht="15"/>
    <row r="853531" ht="15"/>
    <row r="853532" ht="15"/>
    <row r="853533" ht="15"/>
    <row r="853534" ht="15"/>
    <row r="853535" ht="15"/>
    <row r="853536" ht="15"/>
    <row r="853537" ht="15"/>
    <row r="853538" ht="15"/>
    <row r="853539" ht="15"/>
    <row r="853540" ht="15"/>
    <row r="853541" ht="15"/>
    <row r="853542" ht="15"/>
    <row r="853543" ht="15"/>
    <row r="853544" ht="15"/>
    <row r="853545" ht="15"/>
    <row r="853546" ht="15"/>
    <row r="853547" ht="15"/>
    <row r="853548" ht="15"/>
    <row r="853549" ht="15"/>
    <row r="853550" ht="15"/>
    <row r="853551" ht="15"/>
    <row r="853552" ht="15"/>
    <row r="853553" ht="15"/>
    <row r="853554" ht="15"/>
    <row r="853555" ht="15"/>
    <row r="853556" ht="15"/>
    <row r="853557" ht="15"/>
    <row r="853558" ht="15"/>
    <row r="853559" ht="15"/>
    <row r="853560" ht="15"/>
    <row r="853561" ht="15"/>
    <row r="853562" ht="15"/>
    <row r="853563" ht="15"/>
    <row r="853564" ht="15"/>
    <row r="853565" ht="15"/>
    <row r="853566" ht="15"/>
    <row r="853567" ht="15"/>
    <row r="853568" ht="15"/>
    <row r="853569" ht="15"/>
    <row r="853570" ht="15"/>
    <row r="853571" ht="15"/>
    <row r="853572" ht="15"/>
    <row r="853573" ht="15"/>
    <row r="853574" ht="15"/>
    <row r="853575" ht="15"/>
    <row r="853576" ht="15"/>
    <row r="853577" ht="15"/>
    <row r="853578" ht="15"/>
    <row r="853579" ht="15"/>
    <row r="853580" ht="15"/>
    <row r="853581" ht="15"/>
    <row r="853582" ht="15"/>
    <row r="853583" ht="15"/>
    <row r="853584" ht="15"/>
    <row r="853585" ht="15"/>
    <row r="853586" ht="15"/>
    <row r="853587" ht="15"/>
    <row r="853588" ht="15"/>
    <row r="853589" ht="15"/>
    <row r="853590" ht="15"/>
    <row r="853591" ht="15"/>
    <row r="853592" ht="15"/>
    <row r="853593" ht="15"/>
    <row r="853594" ht="15"/>
    <row r="853595" ht="15"/>
    <row r="853596" ht="15"/>
    <row r="853597" ht="15"/>
    <row r="853598" ht="15"/>
    <row r="853599" ht="15"/>
    <row r="853600" ht="15"/>
    <row r="853601" ht="15"/>
    <row r="853602" ht="15"/>
    <row r="853603" ht="15"/>
    <row r="853604" ht="15"/>
    <row r="853605" ht="15"/>
    <row r="853606" ht="15"/>
    <row r="853607" ht="15"/>
    <row r="853608" ht="15"/>
    <row r="853609" ht="15"/>
    <row r="853610" ht="15"/>
    <row r="853611" ht="15"/>
    <row r="853612" ht="15"/>
    <row r="853613" ht="15"/>
    <row r="853614" ht="15"/>
    <row r="853615" ht="15"/>
    <row r="853616" ht="15"/>
    <row r="853617" ht="15"/>
    <row r="853618" ht="15"/>
    <row r="853619" ht="15"/>
    <row r="853620" ht="15"/>
    <row r="853621" ht="15"/>
    <row r="853622" ht="15"/>
    <row r="853623" ht="15"/>
    <row r="853624" ht="15"/>
    <row r="853625" ht="15"/>
    <row r="853626" ht="15"/>
    <row r="853627" ht="15"/>
    <row r="853628" ht="15"/>
    <row r="853629" ht="15"/>
    <row r="853630" ht="15"/>
    <row r="853631" ht="15"/>
    <row r="853632" ht="15"/>
    <row r="853633" ht="15"/>
    <row r="853634" ht="15"/>
    <row r="853635" ht="15"/>
    <row r="853636" ht="15"/>
    <row r="853637" ht="15"/>
    <row r="853638" ht="15"/>
    <row r="853639" ht="15"/>
    <row r="853640" ht="15"/>
    <row r="853641" ht="15"/>
    <row r="853642" ht="15"/>
    <row r="853643" ht="15"/>
    <row r="853644" ht="15"/>
    <row r="853645" ht="15"/>
    <row r="853646" ht="15"/>
    <row r="853647" ht="15"/>
    <row r="853648" ht="15"/>
    <row r="853649" ht="15"/>
    <row r="853650" ht="15"/>
    <row r="853651" ht="15"/>
    <row r="853652" ht="15"/>
    <row r="853653" ht="15"/>
    <row r="853654" ht="15"/>
    <row r="853655" ht="15"/>
    <row r="853656" ht="15"/>
    <row r="853657" ht="15"/>
    <row r="853658" ht="15"/>
    <row r="853659" ht="15"/>
    <row r="853660" ht="15"/>
    <row r="853661" ht="15"/>
    <row r="853662" ht="15"/>
    <row r="853663" ht="15"/>
    <row r="853664" ht="15"/>
    <row r="853665" ht="15"/>
    <row r="853666" ht="15"/>
    <row r="853667" ht="15"/>
    <row r="853668" ht="15"/>
    <row r="853669" ht="15"/>
    <row r="853670" ht="15"/>
    <row r="853671" ht="15"/>
    <row r="853672" ht="15"/>
    <row r="853673" ht="15"/>
    <row r="853674" ht="15"/>
    <row r="853675" ht="15"/>
    <row r="853676" ht="15"/>
    <row r="853677" ht="15"/>
    <row r="853678" ht="15"/>
    <row r="853679" ht="15"/>
    <row r="853680" ht="15"/>
    <row r="853681" ht="15"/>
    <row r="853682" ht="15"/>
    <row r="853683" ht="15"/>
    <row r="853684" ht="15"/>
    <row r="853685" ht="15"/>
    <row r="853686" ht="15"/>
    <row r="853687" ht="15"/>
    <row r="853688" ht="15"/>
    <row r="853689" ht="15"/>
    <row r="853690" ht="15"/>
    <row r="853691" ht="15"/>
    <row r="853692" ht="15"/>
    <row r="853693" ht="15"/>
    <row r="853694" ht="15"/>
    <row r="853695" ht="15"/>
    <row r="853696" ht="15"/>
    <row r="853697" ht="15"/>
    <row r="853698" ht="15"/>
    <row r="853699" ht="15"/>
    <row r="853700" ht="15"/>
    <row r="853701" ht="15"/>
    <row r="853702" ht="15"/>
    <row r="853703" ht="15"/>
    <row r="853704" ht="15"/>
    <row r="853705" ht="15"/>
    <row r="853706" ht="15"/>
    <row r="853707" ht="15"/>
    <row r="853708" ht="15"/>
    <row r="853709" ht="15"/>
    <row r="853710" ht="15"/>
    <row r="853711" ht="15"/>
    <row r="853712" ht="15"/>
    <row r="853713" ht="15"/>
    <row r="853714" ht="15"/>
    <row r="853715" ht="15"/>
    <row r="853716" ht="15"/>
    <row r="853717" ht="15"/>
    <row r="853718" ht="15"/>
    <row r="853719" ht="15"/>
    <row r="853720" ht="15"/>
    <row r="853721" ht="15"/>
    <row r="853722" ht="15"/>
    <row r="853723" ht="15"/>
    <row r="853724" ht="15"/>
    <row r="853725" ht="15"/>
    <row r="853726" ht="15"/>
    <row r="853727" ht="15"/>
    <row r="853728" ht="15"/>
    <row r="853729" ht="15"/>
    <row r="853730" ht="15"/>
    <row r="853731" ht="15"/>
    <row r="853732" ht="15"/>
    <row r="853733" ht="15"/>
    <row r="853734" ht="15"/>
    <row r="853735" ht="15"/>
    <row r="853736" ht="15"/>
    <row r="853737" ht="15"/>
    <row r="853738" ht="15"/>
    <row r="853739" ht="15"/>
    <row r="853740" ht="15"/>
    <row r="853741" ht="15"/>
    <row r="853742" ht="15"/>
    <row r="853743" ht="15"/>
    <row r="853744" ht="15"/>
    <row r="853745" ht="15"/>
    <row r="853746" ht="15"/>
    <row r="853747" ht="15"/>
    <row r="853748" ht="15"/>
    <row r="853749" ht="15"/>
    <row r="853750" ht="15"/>
    <row r="853751" ht="15"/>
    <row r="853752" ht="15"/>
    <row r="853753" ht="15"/>
    <row r="853754" ht="15"/>
    <row r="853755" ht="15"/>
    <row r="853756" ht="15"/>
    <row r="853757" ht="15"/>
    <row r="853758" ht="15"/>
    <row r="853759" ht="15"/>
    <row r="853760" ht="15"/>
    <row r="853761" ht="15"/>
    <row r="853762" ht="15"/>
    <row r="853763" ht="15"/>
    <row r="853764" ht="15"/>
    <row r="853765" ht="15"/>
    <row r="853766" ht="15"/>
    <row r="853767" ht="15"/>
    <row r="853768" ht="15"/>
    <row r="853769" ht="15"/>
    <row r="853770" ht="15"/>
    <row r="853771" ht="15"/>
    <row r="853772" ht="15"/>
    <row r="853773" ht="15"/>
    <row r="853774" ht="15"/>
    <row r="853775" ht="15"/>
    <row r="853776" ht="15"/>
    <row r="853777" ht="15"/>
    <row r="853778" ht="15"/>
    <row r="853779" ht="15"/>
    <row r="853780" ht="15"/>
    <row r="853781" ht="15"/>
    <row r="853782" ht="15"/>
    <row r="853783" ht="15"/>
    <row r="853784" ht="15"/>
    <row r="853785" ht="15"/>
    <row r="853786" ht="15"/>
    <row r="853787" ht="15"/>
    <row r="853788" ht="15"/>
    <row r="853789" ht="15"/>
    <row r="853790" ht="15"/>
    <row r="853791" ht="15"/>
    <row r="853792" ht="15"/>
    <row r="853793" ht="15"/>
    <row r="853794" ht="15"/>
    <row r="853795" ht="15"/>
    <row r="853796" ht="15"/>
    <row r="853797" ht="15"/>
    <row r="853798" ht="15"/>
    <row r="853799" ht="15"/>
    <row r="853800" ht="15"/>
    <row r="853801" ht="15"/>
    <row r="853802" ht="15"/>
    <row r="853803" ht="15"/>
    <row r="853804" ht="15"/>
    <row r="853805" ht="15"/>
    <row r="853806" ht="15"/>
    <row r="853807" ht="15"/>
    <row r="853808" ht="15"/>
    <row r="853809" ht="15"/>
    <row r="853810" ht="15"/>
    <row r="853811" ht="15"/>
    <row r="853812" ht="15"/>
    <row r="853813" ht="15"/>
    <row r="853814" ht="15"/>
    <row r="853815" ht="15"/>
    <row r="853816" ht="15"/>
    <row r="853817" ht="15"/>
    <row r="853818" ht="15"/>
    <row r="853819" ht="15"/>
    <row r="853820" ht="15"/>
    <row r="853821" ht="15"/>
    <row r="853822" ht="15"/>
    <row r="853823" ht="15"/>
    <row r="853824" ht="15"/>
    <row r="853825" ht="15"/>
    <row r="853826" ht="15"/>
    <row r="853827" ht="15"/>
    <row r="853828" ht="15"/>
    <row r="853829" ht="15"/>
    <row r="853830" ht="15"/>
    <row r="853831" ht="15"/>
    <row r="853832" ht="15"/>
    <row r="853833" ht="15"/>
    <row r="853834" ht="15"/>
    <row r="853835" ht="15"/>
    <row r="853836" ht="15"/>
    <row r="853837" ht="15"/>
    <row r="853838" ht="15"/>
    <row r="853839" ht="15"/>
    <row r="853840" ht="15"/>
    <row r="853841" ht="15"/>
    <row r="853842" ht="15"/>
    <row r="853843" ht="15"/>
    <row r="853844" ht="15"/>
    <row r="853845" ht="15"/>
    <row r="853846" ht="15"/>
    <row r="853847" ht="15"/>
    <row r="853848" ht="15"/>
    <row r="853849" ht="15"/>
    <row r="853850" ht="15"/>
    <row r="853851" ht="15"/>
    <row r="853852" ht="15"/>
    <row r="853853" ht="15"/>
    <row r="853854" ht="15"/>
    <row r="853855" ht="15"/>
    <row r="853856" ht="15"/>
    <row r="853857" ht="15"/>
    <row r="853858" ht="15"/>
    <row r="853859" ht="15"/>
    <row r="853860" ht="15"/>
    <row r="853861" ht="15"/>
    <row r="853862" ht="15"/>
    <row r="853863" ht="15"/>
    <row r="853864" ht="15"/>
    <row r="853865" ht="15"/>
    <row r="853866" ht="15"/>
    <row r="853867" ht="15"/>
    <row r="853868" ht="15"/>
    <row r="853869" ht="15"/>
    <row r="853870" ht="15"/>
    <row r="853871" ht="15"/>
    <row r="853872" ht="15"/>
    <row r="853873" ht="15"/>
    <row r="853874" ht="15"/>
    <row r="853875" ht="15"/>
    <row r="853876" ht="15"/>
    <row r="853877" ht="15"/>
    <row r="853878" ht="15"/>
    <row r="853879" ht="15"/>
    <row r="853880" ht="15"/>
    <row r="853881" ht="15"/>
    <row r="853882" ht="15"/>
    <row r="853883" ht="15"/>
    <row r="853884" ht="15"/>
    <row r="853885" ht="15"/>
    <row r="853886" ht="15"/>
    <row r="853887" ht="15"/>
    <row r="853888" ht="15"/>
    <row r="853889" ht="15"/>
    <row r="853890" ht="15"/>
    <row r="853891" ht="15"/>
    <row r="853892" ht="15"/>
    <row r="853893" ht="15"/>
    <row r="853894" ht="15"/>
    <row r="853895" ht="15"/>
    <row r="853896" ht="15"/>
    <row r="853897" ht="15"/>
    <row r="853898" ht="15"/>
    <row r="853899" ht="15"/>
    <row r="853900" ht="15"/>
    <row r="853901" ht="15"/>
    <row r="853902" ht="15"/>
    <row r="853903" ht="15"/>
    <row r="853904" ht="15"/>
    <row r="853905" ht="15"/>
    <row r="853906" ht="15"/>
    <row r="853907" ht="15"/>
    <row r="853908" ht="15"/>
    <row r="853909" ht="15"/>
    <row r="853910" ht="15"/>
    <row r="853911" ht="15"/>
    <row r="853912" ht="15"/>
    <row r="853913" ht="15"/>
    <row r="853914" ht="15"/>
    <row r="853915" ht="15"/>
    <row r="853916" ht="15"/>
    <row r="853917" ht="15"/>
    <row r="853918" ht="15"/>
    <row r="853919" ht="15"/>
    <row r="853920" ht="15"/>
    <row r="853921" ht="15"/>
    <row r="853922" ht="15"/>
    <row r="853923" ht="15"/>
    <row r="853924" ht="15"/>
    <row r="853925" ht="15"/>
    <row r="853926" ht="15"/>
    <row r="853927" ht="15"/>
    <row r="853928" ht="15"/>
    <row r="853929" ht="15"/>
    <row r="853930" ht="15"/>
    <row r="853931" ht="15"/>
    <row r="853932" ht="15"/>
    <row r="853933" ht="15"/>
    <row r="853934" ht="15"/>
    <row r="853935" ht="15"/>
    <row r="853936" ht="15"/>
    <row r="853937" ht="15"/>
    <row r="853938" ht="15"/>
    <row r="853939" ht="15"/>
    <row r="853940" ht="15"/>
    <row r="853941" ht="15"/>
    <row r="853942" ht="15"/>
    <row r="853943" ht="15"/>
    <row r="853944" ht="15"/>
    <row r="853945" ht="15"/>
    <row r="853946" ht="15"/>
    <row r="853947" ht="15"/>
    <row r="853948" ht="15"/>
    <row r="853949" ht="15"/>
    <row r="853950" ht="15"/>
    <row r="853951" ht="15"/>
    <row r="853952" ht="15"/>
    <row r="853953" ht="15"/>
    <row r="853954" ht="15"/>
    <row r="853955" ht="15"/>
    <row r="853956" ht="15"/>
    <row r="853957" ht="15"/>
    <row r="853958" ht="15"/>
    <row r="853959" ht="15"/>
    <row r="853960" ht="15"/>
    <row r="853961" ht="15"/>
    <row r="853962" ht="15"/>
    <row r="853963" ht="15"/>
    <row r="853964" ht="15"/>
    <row r="853965" ht="15"/>
    <row r="853966" ht="15"/>
    <row r="853967" ht="15"/>
    <row r="853968" ht="15"/>
    <row r="853969" ht="15"/>
    <row r="853970" ht="15"/>
    <row r="853971" ht="15"/>
    <row r="853972" ht="15"/>
    <row r="853973" ht="15"/>
    <row r="853974" ht="15"/>
    <row r="853975" ht="15"/>
    <row r="853976" ht="15"/>
    <row r="853977" ht="15"/>
    <row r="853978" ht="15"/>
    <row r="853979" ht="15"/>
    <row r="853980" ht="15"/>
    <row r="853981" ht="15"/>
    <row r="853982" ht="15"/>
    <row r="853983" ht="15"/>
    <row r="853984" ht="15"/>
    <row r="853985" ht="15"/>
    <row r="853986" ht="15"/>
    <row r="853987" ht="15"/>
    <row r="853988" ht="15"/>
    <row r="853989" ht="15"/>
    <row r="853990" ht="15"/>
    <row r="853991" ht="15"/>
    <row r="853992" ht="15"/>
    <row r="853993" ht="15"/>
    <row r="853994" ht="15"/>
    <row r="853995" ht="15"/>
    <row r="853996" ht="15"/>
    <row r="853997" ht="15"/>
    <row r="853998" ht="15"/>
    <row r="853999" ht="15"/>
    <row r="854000" ht="15"/>
    <row r="854001" ht="15"/>
    <row r="854002" ht="15"/>
    <row r="854003" ht="15"/>
    <row r="854004" ht="15"/>
    <row r="854005" ht="15"/>
    <row r="854006" ht="15"/>
    <row r="854007" ht="15"/>
    <row r="854008" ht="15"/>
    <row r="854009" ht="15"/>
    <row r="854010" ht="15"/>
    <row r="854011" ht="15"/>
    <row r="854012" ht="15"/>
    <row r="854013" ht="15"/>
    <row r="854014" ht="15"/>
    <row r="854015" ht="15"/>
    <row r="854016" ht="15"/>
    <row r="854017" ht="15"/>
    <row r="854018" ht="15"/>
    <row r="854019" ht="15"/>
    <row r="854020" ht="15"/>
    <row r="854021" ht="15"/>
    <row r="854022" ht="15"/>
    <row r="854023" ht="15"/>
    <row r="854024" ht="15"/>
    <row r="854025" ht="15"/>
    <row r="854026" ht="15"/>
    <row r="854027" ht="15"/>
    <row r="854028" ht="15"/>
    <row r="854029" ht="15"/>
    <row r="854030" ht="15"/>
    <row r="854031" ht="15"/>
    <row r="854032" ht="15"/>
    <row r="854033" ht="15"/>
    <row r="854034" ht="15"/>
    <row r="854035" ht="15"/>
    <row r="854036" ht="15"/>
    <row r="854037" ht="15"/>
    <row r="854038" ht="15"/>
    <row r="854039" ht="15"/>
    <row r="854040" ht="15"/>
    <row r="854041" ht="15"/>
    <row r="854042" ht="15"/>
    <row r="854043" ht="15"/>
    <row r="854044" ht="15"/>
    <row r="854045" ht="15"/>
    <row r="854046" ht="15"/>
    <row r="854047" ht="15"/>
    <row r="854048" ht="15"/>
    <row r="854049" ht="15"/>
    <row r="854050" ht="15"/>
    <row r="854051" ht="15"/>
    <row r="854052" ht="15"/>
    <row r="854053" ht="15"/>
    <row r="854054" ht="15"/>
    <row r="854055" ht="15"/>
    <row r="854056" ht="15"/>
    <row r="854057" ht="15"/>
    <row r="854058" ht="15"/>
    <row r="854059" ht="15"/>
    <row r="854060" ht="15"/>
    <row r="854061" ht="15"/>
    <row r="854062" ht="15"/>
    <row r="854063" ht="15"/>
    <row r="854064" ht="15"/>
    <row r="854065" ht="15"/>
    <row r="854066" ht="15"/>
    <row r="854067" ht="15"/>
    <row r="854068" ht="15"/>
    <row r="854069" ht="15"/>
    <row r="854070" ht="15"/>
    <row r="854071" ht="15"/>
    <row r="854072" ht="15"/>
    <row r="854073" ht="15"/>
    <row r="854074" ht="15"/>
    <row r="854075" ht="15"/>
    <row r="854076" ht="15"/>
    <row r="854077" ht="15"/>
    <row r="854078" ht="15"/>
    <row r="854079" ht="15"/>
    <row r="854080" ht="15"/>
    <row r="854081" ht="15"/>
    <row r="854082" ht="15"/>
    <row r="854083" ht="15"/>
    <row r="854084" ht="15"/>
    <row r="854085" ht="15"/>
    <row r="854086" ht="15"/>
    <row r="854087" ht="15"/>
    <row r="854088" ht="15"/>
    <row r="854089" ht="15"/>
    <row r="854090" ht="15"/>
    <row r="854091" ht="15"/>
    <row r="854092" ht="15"/>
    <row r="854093" ht="15"/>
    <row r="854094" ht="15"/>
    <row r="854095" ht="15"/>
    <row r="854096" ht="15"/>
    <row r="854097" ht="15"/>
    <row r="854098" ht="15"/>
    <row r="854099" ht="15"/>
    <row r="854100" ht="15"/>
    <row r="854101" ht="15"/>
    <row r="854102" ht="15"/>
    <row r="854103" ht="15"/>
    <row r="854104" ht="15"/>
    <row r="854105" ht="15"/>
    <row r="854106" ht="15"/>
    <row r="854107" ht="15"/>
    <row r="854108" ht="15"/>
    <row r="854109" ht="15"/>
    <row r="854110" ht="15"/>
    <row r="854111" ht="15"/>
    <row r="854112" ht="15"/>
    <row r="854113" ht="15"/>
    <row r="854114" ht="15"/>
    <row r="854115" ht="15"/>
    <row r="854116" ht="15"/>
    <row r="854117" ht="15"/>
    <row r="854118" ht="15"/>
    <row r="854119" ht="15"/>
    <row r="854120" ht="15"/>
    <row r="854121" ht="15"/>
    <row r="854122" ht="15"/>
    <row r="854123" ht="15"/>
    <row r="854124" ht="15"/>
    <row r="854125" ht="15"/>
    <row r="854126" ht="15"/>
    <row r="854127" ht="15"/>
    <row r="854128" ht="15"/>
    <row r="854129" ht="15"/>
    <row r="854130" ht="15"/>
    <row r="854131" ht="15"/>
    <row r="854132" ht="15"/>
    <row r="854133" ht="15"/>
    <row r="854134" ht="15"/>
    <row r="854135" ht="15"/>
    <row r="854136" ht="15"/>
    <row r="854137" ht="15"/>
    <row r="854138" ht="15"/>
    <row r="854139" ht="15"/>
    <row r="854140" ht="15"/>
    <row r="854141" ht="15"/>
    <row r="854142" ht="15"/>
    <row r="854143" ht="15"/>
    <row r="854144" ht="15"/>
    <row r="854145" ht="15"/>
    <row r="854146" ht="15"/>
    <row r="854147" ht="15"/>
    <row r="854148" ht="15"/>
    <row r="854149" ht="15"/>
    <row r="854150" ht="15"/>
    <row r="854151" ht="15"/>
    <row r="854152" ht="15"/>
    <row r="854153" ht="15"/>
    <row r="854154" ht="15"/>
    <row r="854155" ht="15"/>
    <row r="854156" ht="15"/>
    <row r="854157" ht="15"/>
    <row r="854158" ht="15"/>
    <row r="854159" ht="15"/>
    <row r="854160" ht="15"/>
    <row r="854161" ht="15"/>
    <row r="854162" ht="15"/>
    <row r="854163" ht="15"/>
    <row r="854164" ht="15"/>
    <row r="854165" ht="15"/>
    <row r="854166" ht="15"/>
    <row r="854167" ht="15"/>
    <row r="854168" ht="15"/>
    <row r="854169" ht="15"/>
    <row r="854170" ht="15"/>
    <row r="854171" ht="15"/>
    <row r="854172" ht="15"/>
    <row r="854173" ht="15"/>
    <row r="854174" ht="15"/>
    <row r="854175" ht="15"/>
    <row r="854176" ht="15"/>
    <row r="854177" ht="15"/>
    <row r="854178" ht="15"/>
    <row r="854179" ht="15"/>
    <row r="854180" ht="15"/>
    <row r="854181" ht="15"/>
    <row r="854182" ht="15"/>
    <row r="854183" ht="15"/>
    <row r="854184" ht="15"/>
    <row r="854185" ht="15"/>
    <row r="854186" ht="15"/>
    <row r="854187" ht="15"/>
    <row r="854188" ht="15"/>
    <row r="854189" ht="15"/>
    <row r="854190" ht="15"/>
    <row r="854191" ht="15"/>
    <row r="854192" ht="15"/>
    <row r="854193" ht="15"/>
    <row r="854194" ht="15"/>
    <row r="854195" ht="15"/>
    <row r="854196" ht="15"/>
    <row r="854197" ht="15"/>
    <row r="854198" ht="15"/>
    <row r="854199" ht="15"/>
    <row r="854200" ht="15"/>
    <row r="854201" ht="15"/>
    <row r="854202" ht="15"/>
    <row r="854203" ht="15"/>
    <row r="854204" ht="15"/>
    <row r="854205" ht="15"/>
    <row r="854206" ht="15"/>
    <row r="854207" ht="15"/>
    <row r="854208" ht="15"/>
    <row r="854209" ht="15"/>
    <row r="854210" ht="15"/>
    <row r="854211" ht="15"/>
    <row r="854212" ht="15"/>
    <row r="854213" ht="15"/>
    <row r="854214" ht="15"/>
    <row r="854215" ht="15"/>
    <row r="854216" ht="15"/>
    <row r="854217" ht="15"/>
    <row r="854218" ht="15"/>
    <row r="854219" ht="15"/>
    <row r="854220" ht="15"/>
    <row r="854221" ht="15"/>
    <row r="854222" ht="15"/>
    <row r="854223" ht="15"/>
    <row r="854224" ht="15"/>
    <row r="854225" ht="15"/>
    <row r="854226" ht="15"/>
    <row r="854227" ht="15"/>
    <row r="854228" ht="15"/>
    <row r="854229" ht="15"/>
    <row r="854230" ht="15"/>
    <row r="854231" ht="15"/>
    <row r="854232" ht="15"/>
    <row r="854233" ht="15"/>
    <row r="854234" ht="15"/>
    <row r="854235" ht="15"/>
    <row r="854236" ht="15"/>
    <row r="854237" ht="15"/>
    <row r="854238" ht="15"/>
    <row r="854239" ht="15"/>
    <row r="854240" ht="15"/>
    <row r="854241" ht="15"/>
    <row r="854242" ht="15"/>
    <row r="854243" ht="15"/>
    <row r="854244" ht="15"/>
    <row r="854245" ht="15"/>
    <row r="854246" ht="15"/>
    <row r="854247" ht="15"/>
    <row r="854248" ht="15"/>
    <row r="854249" ht="15"/>
    <row r="854250" ht="15"/>
    <row r="854251" ht="15"/>
    <row r="854252" ht="15"/>
    <row r="854253" ht="15"/>
    <row r="854254" ht="15"/>
    <row r="854255" ht="15"/>
    <row r="854256" ht="15"/>
    <row r="854257" ht="15"/>
    <row r="854258" ht="15"/>
    <row r="854259" ht="15"/>
    <row r="854260" ht="15"/>
    <row r="854261" ht="15"/>
    <row r="854262" ht="15"/>
    <row r="854263" ht="15"/>
    <row r="854264" ht="15"/>
    <row r="854265" ht="15"/>
    <row r="854266" ht="15"/>
    <row r="854267" ht="15"/>
    <row r="854268" ht="15"/>
    <row r="854269" ht="15"/>
    <row r="854270" ht="15"/>
    <row r="854271" ht="15"/>
    <row r="854272" ht="15"/>
    <row r="854273" ht="15"/>
    <row r="854274" ht="15"/>
    <row r="854275" ht="15"/>
    <row r="854276" ht="15"/>
    <row r="854277" ht="15"/>
    <row r="854278" ht="15"/>
    <row r="854279" ht="15"/>
    <row r="854280" ht="15"/>
    <row r="854281" ht="15"/>
    <row r="854282" ht="15"/>
    <row r="854283" ht="15"/>
    <row r="854284" ht="15"/>
    <row r="854285" ht="15"/>
    <row r="854286" ht="15"/>
    <row r="854287" ht="15"/>
    <row r="854288" ht="15"/>
    <row r="854289" ht="15"/>
    <row r="854290" ht="15"/>
    <row r="854291" ht="15"/>
    <row r="854292" ht="15"/>
    <row r="854293" ht="15"/>
    <row r="854294" ht="15"/>
    <row r="854295" ht="15"/>
    <row r="854296" ht="15"/>
    <row r="854297" ht="15"/>
    <row r="854298" ht="15"/>
    <row r="854299" ht="15"/>
    <row r="854300" ht="15"/>
    <row r="854301" ht="15"/>
    <row r="854302" ht="15"/>
    <row r="854303" ht="15"/>
    <row r="854304" ht="15"/>
    <row r="854305" ht="15"/>
    <row r="854306" ht="15"/>
    <row r="854307" ht="15"/>
    <row r="854308" ht="15"/>
    <row r="854309" ht="15"/>
    <row r="854310" ht="15"/>
    <row r="854311" ht="15"/>
    <row r="854312" ht="15"/>
    <row r="854313" ht="15"/>
    <row r="854314" ht="15"/>
    <row r="854315" ht="15"/>
    <row r="854316" ht="15"/>
    <row r="854317" ht="15"/>
    <row r="854318" ht="15"/>
    <row r="854319" ht="15"/>
    <row r="854320" ht="15"/>
    <row r="854321" ht="15"/>
    <row r="854322" ht="15"/>
    <row r="854323" ht="15"/>
    <row r="854324" ht="15"/>
    <row r="854325" ht="15"/>
    <row r="854326" ht="15"/>
    <row r="854327" ht="15"/>
    <row r="854328" ht="15"/>
    <row r="854329" ht="15"/>
    <row r="854330" ht="15"/>
    <row r="854331" ht="15"/>
    <row r="854332" ht="15"/>
    <row r="854333" ht="15"/>
    <row r="854334" ht="15"/>
    <row r="854335" ht="15"/>
    <row r="854336" ht="15"/>
    <row r="854337" ht="15"/>
    <row r="854338" ht="15"/>
    <row r="854339" ht="15"/>
    <row r="854340" ht="15"/>
    <row r="854341" ht="15"/>
    <row r="854342" ht="15"/>
    <row r="854343" ht="15"/>
    <row r="854344" ht="15"/>
    <row r="854345" ht="15"/>
    <row r="854346" ht="15"/>
    <row r="854347" ht="15"/>
    <row r="854348" ht="15"/>
    <row r="854349" ht="15"/>
    <row r="854350" ht="15"/>
    <row r="854351" ht="15"/>
    <row r="854352" ht="15"/>
    <row r="854353" ht="15"/>
    <row r="854354" ht="15"/>
    <row r="854355" ht="15"/>
    <row r="854356" ht="15"/>
    <row r="854357" ht="15"/>
    <row r="854358" ht="15"/>
    <row r="854359" ht="15"/>
    <row r="854360" ht="15"/>
    <row r="854361" ht="15"/>
    <row r="854362" ht="15"/>
    <row r="854363" ht="15"/>
    <row r="854364" ht="15"/>
    <row r="854365" ht="15"/>
    <row r="854366" ht="15"/>
    <row r="854367" ht="15"/>
    <row r="854368" ht="15"/>
    <row r="854369" ht="15"/>
    <row r="854370" ht="15"/>
    <row r="854371" ht="15"/>
    <row r="854372" ht="15"/>
    <row r="854373" ht="15"/>
    <row r="854374" ht="15"/>
    <row r="854375" ht="15"/>
    <row r="854376" ht="15"/>
    <row r="854377" ht="15"/>
    <row r="854378" ht="15"/>
    <row r="854379" ht="15"/>
    <row r="854380" ht="15"/>
    <row r="854381" ht="15"/>
    <row r="854382" ht="15"/>
    <row r="854383" ht="15"/>
    <row r="854384" ht="15"/>
    <row r="854385" ht="15"/>
    <row r="854386" ht="15"/>
    <row r="854387" ht="15"/>
    <row r="854388" ht="15"/>
    <row r="854389" ht="15"/>
    <row r="854390" ht="15"/>
    <row r="854391" ht="15"/>
    <row r="854392" ht="15"/>
    <row r="854393" ht="15"/>
    <row r="854394" ht="15"/>
    <row r="854395" ht="15"/>
    <row r="854396" ht="15"/>
    <row r="854397" ht="15"/>
    <row r="854398" ht="15"/>
    <row r="854399" ht="15"/>
    <row r="854400" ht="15"/>
    <row r="854401" ht="15"/>
    <row r="854402" ht="15"/>
    <row r="854403" ht="15"/>
    <row r="854404" ht="15"/>
    <row r="854405" ht="15"/>
    <row r="854406" ht="15"/>
    <row r="854407" ht="15"/>
    <row r="854408" ht="15"/>
    <row r="854409" ht="15"/>
    <row r="854410" ht="15"/>
    <row r="854411" ht="15"/>
    <row r="854412" ht="15"/>
    <row r="854413" ht="15"/>
    <row r="854414" ht="15"/>
    <row r="854415" ht="15"/>
    <row r="854416" ht="15"/>
    <row r="854417" ht="15"/>
    <row r="854418" ht="15"/>
    <row r="854419" ht="15"/>
    <row r="854420" ht="15"/>
    <row r="854421" ht="15"/>
    <row r="854422" ht="15"/>
    <row r="854423" ht="15"/>
    <row r="854424" ht="15"/>
    <row r="854425" ht="15"/>
    <row r="854426" ht="15"/>
    <row r="854427" ht="15"/>
    <row r="854428" ht="15"/>
    <row r="854429" ht="15"/>
    <row r="854430" ht="15"/>
    <row r="854431" ht="15"/>
    <row r="854432" ht="15"/>
    <row r="854433" ht="15"/>
    <row r="854434" ht="15"/>
    <row r="854435" ht="15"/>
    <row r="854436" ht="15"/>
    <row r="854437" ht="15"/>
    <row r="854438" ht="15"/>
    <row r="854439" ht="15"/>
    <row r="854440" ht="15"/>
    <row r="854441" ht="15"/>
    <row r="854442" ht="15"/>
    <row r="854443" ht="15"/>
    <row r="854444" ht="15"/>
    <row r="854445" ht="15"/>
    <row r="854446" ht="15"/>
    <row r="854447" ht="15"/>
    <row r="854448" ht="15"/>
    <row r="854449" ht="15"/>
    <row r="854450" ht="15"/>
    <row r="854451" ht="15"/>
    <row r="854452" ht="15"/>
    <row r="854453" ht="15"/>
    <row r="854454" ht="15"/>
    <row r="854455" ht="15"/>
    <row r="854456" ht="15"/>
    <row r="854457" ht="15"/>
    <row r="854458" ht="15"/>
    <row r="854459" ht="15"/>
    <row r="854460" ht="15"/>
    <row r="854461" ht="15"/>
    <row r="854462" ht="15"/>
    <row r="854463" ht="15"/>
    <row r="854464" ht="15"/>
    <row r="854465" ht="15"/>
    <row r="854466" ht="15"/>
    <row r="854467" ht="15"/>
    <row r="854468" ht="15"/>
    <row r="854469" ht="15"/>
    <row r="854470" ht="15"/>
    <row r="854471" ht="15"/>
    <row r="854472" ht="15"/>
    <row r="854473" ht="15"/>
    <row r="854474" ht="15"/>
    <row r="854475" ht="15"/>
    <row r="854476" ht="15"/>
    <row r="854477" ht="15"/>
    <row r="854478" ht="15"/>
    <row r="854479" ht="15"/>
    <row r="854480" ht="15"/>
    <row r="854481" ht="15"/>
    <row r="854482" ht="15"/>
    <row r="854483" ht="15"/>
    <row r="854484" ht="15"/>
    <row r="854485" ht="15"/>
    <row r="854486" ht="15"/>
    <row r="854487" ht="15"/>
    <row r="854488" ht="15"/>
    <row r="854489" ht="15"/>
    <row r="854490" ht="15"/>
    <row r="854491" ht="15"/>
    <row r="854492" ht="15"/>
    <row r="854493" ht="15"/>
    <row r="854494" ht="15"/>
    <row r="854495" ht="15"/>
    <row r="854496" ht="15"/>
    <row r="854497" ht="15"/>
    <row r="854498" ht="15"/>
    <row r="854499" ht="15"/>
    <row r="854500" ht="15"/>
    <row r="854501" ht="15"/>
    <row r="854502" ht="15"/>
    <row r="854503" ht="15"/>
    <row r="854504" ht="15"/>
    <row r="854505" ht="15"/>
    <row r="854506" ht="15"/>
    <row r="854507" ht="15"/>
    <row r="854508" ht="15"/>
    <row r="854509" ht="15"/>
    <row r="854510" ht="15"/>
    <row r="854511" ht="15"/>
    <row r="854512" ht="15"/>
    <row r="854513" ht="15"/>
    <row r="854514" ht="15"/>
    <row r="854515" ht="15"/>
    <row r="854516" ht="15"/>
    <row r="854517" ht="15"/>
    <row r="854518" ht="15"/>
    <row r="854519" ht="15"/>
    <row r="854520" ht="15"/>
    <row r="854521" ht="15"/>
    <row r="854522" ht="15"/>
    <row r="854523" ht="15"/>
    <row r="854524" ht="15"/>
    <row r="854525" ht="15"/>
    <row r="854526" ht="15"/>
    <row r="854527" ht="15"/>
    <row r="854528" ht="15"/>
    <row r="854529" ht="15"/>
    <row r="854530" ht="15"/>
    <row r="854531" ht="15"/>
    <row r="854532" ht="15"/>
    <row r="854533" ht="15"/>
    <row r="854534" ht="15"/>
    <row r="854535" ht="15"/>
    <row r="854536" ht="15"/>
    <row r="854537" ht="15"/>
    <row r="854538" ht="15"/>
    <row r="854539" ht="15"/>
    <row r="854540" ht="15"/>
    <row r="854541" ht="15"/>
    <row r="854542" ht="15"/>
    <row r="854543" ht="15"/>
    <row r="854544" ht="15"/>
    <row r="854545" ht="15"/>
    <row r="854546" ht="15"/>
    <row r="854547" ht="15"/>
    <row r="854548" ht="15"/>
    <row r="854549" ht="15"/>
    <row r="854550" ht="15"/>
    <row r="854551" ht="15"/>
    <row r="854552" ht="15"/>
    <row r="854553" ht="15"/>
    <row r="854554" ht="15"/>
    <row r="854555" ht="15"/>
    <row r="854556" ht="15"/>
    <row r="854557" ht="15"/>
    <row r="854558" ht="15"/>
    <row r="854559" ht="15"/>
    <row r="854560" ht="15"/>
    <row r="854561" ht="15"/>
    <row r="854562" ht="15"/>
    <row r="854563" ht="15"/>
    <row r="854564" ht="15"/>
    <row r="854565" ht="15"/>
    <row r="854566" ht="15"/>
    <row r="854567" ht="15"/>
    <row r="854568" ht="15"/>
    <row r="854569" ht="15"/>
    <row r="854570" ht="15"/>
    <row r="854571" ht="15"/>
    <row r="854572" ht="15"/>
    <row r="854573" ht="15"/>
    <row r="854574" ht="15"/>
    <row r="854575" ht="15"/>
    <row r="854576" ht="15"/>
    <row r="854577" ht="15"/>
    <row r="854578" ht="15"/>
    <row r="854579" ht="15"/>
    <row r="854580" ht="15"/>
    <row r="854581" ht="15"/>
    <row r="854582" ht="15"/>
    <row r="854583" ht="15"/>
    <row r="854584" ht="15"/>
    <row r="854585" ht="15"/>
    <row r="854586" ht="15"/>
    <row r="854587" ht="15"/>
    <row r="854588" ht="15"/>
    <row r="854589" ht="15"/>
    <row r="854590" ht="15"/>
    <row r="854591" ht="15"/>
    <row r="854592" ht="15"/>
    <row r="854593" ht="15"/>
    <row r="854594" ht="15"/>
    <row r="854595" ht="15"/>
    <row r="854596" ht="15"/>
    <row r="854597" ht="15"/>
    <row r="854598" ht="15"/>
    <row r="854599" ht="15"/>
    <row r="854600" ht="15"/>
    <row r="854601" ht="15"/>
    <row r="854602" ht="15"/>
    <row r="854603" ht="15"/>
    <row r="854604" ht="15"/>
    <row r="854605" ht="15"/>
    <row r="854606" ht="15"/>
    <row r="854607" ht="15"/>
    <row r="854608" ht="15"/>
    <row r="854609" ht="15"/>
    <row r="854610" ht="15"/>
    <row r="854611" ht="15"/>
    <row r="854612" ht="15"/>
    <row r="854613" ht="15"/>
    <row r="854614" ht="15"/>
    <row r="854615" ht="15"/>
    <row r="854616" ht="15"/>
    <row r="854617" ht="15"/>
    <row r="854618" ht="15"/>
    <row r="854619" ht="15"/>
    <row r="854620" ht="15"/>
    <row r="854621" ht="15"/>
    <row r="854622" ht="15"/>
    <row r="854623" ht="15"/>
    <row r="854624" ht="15"/>
    <row r="854625" ht="15"/>
    <row r="854626" ht="15"/>
    <row r="854627" ht="15"/>
    <row r="854628" ht="15"/>
    <row r="854629" ht="15"/>
    <row r="854630" ht="15"/>
    <row r="854631" ht="15"/>
    <row r="854632" ht="15"/>
    <row r="854633" ht="15"/>
    <row r="854634" ht="15"/>
    <row r="854635" ht="15"/>
    <row r="854636" ht="15"/>
    <row r="854637" ht="15"/>
    <row r="854638" ht="15"/>
    <row r="854639" ht="15"/>
    <row r="854640" ht="15"/>
    <row r="854641" ht="15"/>
    <row r="854642" ht="15"/>
    <row r="854643" ht="15"/>
    <row r="854644" ht="15"/>
    <row r="854645" ht="15"/>
    <row r="854646" ht="15"/>
    <row r="854647" ht="15"/>
    <row r="854648" ht="15"/>
    <row r="854649" ht="15"/>
    <row r="854650" ht="15"/>
    <row r="854651" ht="15"/>
    <row r="854652" ht="15"/>
    <row r="854653" ht="15"/>
    <row r="854654" ht="15"/>
    <row r="854655" ht="15"/>
    <row r="854656" ht="15"/>
    <row r="854657" ht="15"/>
    <row r="854658" ht="15"/>
    <row r="854659" ht="15"/>
    <row r="854660" ht="15"/>
    <row r="854661" ht="15"/>
    <row r="854662" ht="15"/>
    <row r="854663" ht="15"/>
    <row r="854664" ht="15"/>
    <row r="854665" ht="15"/>
    <row r="854666" ht="15"/>
    <row r="854667" ht="15"/>
    <row r="854668" ht="15"/>
    <row r="854669" ht="15"/>
    <row r="854670" ht="15"/>
    <row r="854671" ht="15"/>
    <row r="854672" ht="15"/>
    <row r="854673" ht="15"/>
    <row r="854674" ht="15"/>
    <row r="854675" ht="15"/>
    <row r="854676" ht="15"/>
    <row r="854677" ht="15"/>
    <row r="854678" ht="15"/>
    <row r="854679" ht="15"/>
    <row r="854680" ht="15"/>
    <row r="854681" ht="15"/>
    <row r="854682" ht="15"/>
    <row r="854683" ht="15"/>
    <row r="854684" ht="15"/>
    <row r="854685" ht="15"/>
    <row r="854686" ht="15"/>
    <row r="854687" ht="15"/>
    <row r="854688" ht="15"/>
    <row r="854689" ht="15"/>
    <row r="854690" ht="15"/>
    <row r="854691" ht="15"/>
    <row r="854692" ht="15"/>
    <row r="854693" ht="15"/>
    <row r="854694" ht="15"/>
    <row r="854695" ht="15"/>
    <row r="854696" ht="15"/>
    <row r="854697" ht="15"/>
    <row r="854698" ht="15"/>
    <row r="854699" ht="15"/>
    <row r="854700" ht="15"/>
    <row r="854701" ht="15"/>
    <row r="854702" ht="15"/>
    <row r="854703" ht="15"/>
    <row r="854704" ht="15"/>
    <row r="854705" ht="15"/>
    <row r="854706" ht="15"/>
    <row r="854707" ht="15"/>
    <row r="854708" ht="15"/>
    <row r="854709" ht="15"/>
    <row r="854710" ht="15"/>
    <row r="854711" ht="15"/>
    <row r="854712" ht="15"/>
    <row r="854713" ht="15"/>
    <row r="854714" ht="15"/>
    <row r="854715" ht="15"/>
    <row r="854716" ht="15"/>
    <row r="854717" ht="15"/>
    <row r="854718" ht="15"/>
    <row r="854719" ht="15"/>
    <row r="854720" ht="15"/>
    <row r="854721" ht="15"/>
    <row r="854722" ht="15"/>
    <row r="854723" ht="15"/>
    <row r="854724" ht="15"/>
    <row r="854725" ht="15"/>
    <row r="854726" ht="15"/>
    <row r="854727" ht="15"/>
    <row r="854728" ht="15"/>
    <row r="854729" ht="15"/>
    <row r="854730" ht="15"/>
    <row r="854731" ht="15"/>
    <row r="854732" ht="15"/>
    <row r="854733" ht="15"/>
    <row r="854734" ht="15"/>
    <row r="854735" ht="15"/>
    <row r="854736" ht="15"/>
    <row r="854737" ht="15"/>
    <row r="854738" ht="15"/>
    <row r="854739" ht="15"/>
    <row r="854740" ht="15"/>
    <row r="854741" ht="15"/>
    <row r="854742" ht="15"/>
    <row r="854743" ht="15"/>
    <row r="854744" ht="15"/>
    <row r="854745" ht="15"/>
    <row r="854746" ht="15"/>
    <row r="854747" ht="15"/>
    <row r="854748" ht="15"/>
    <row r="854749" ht="15"/>
    <row r="854750" ht="15"/>
    <row r="854751" ht="15"/>
    <row r="854752" ht="15"/>
    <row r="854753" ht="15"/>
    <row r="854754" ht="15"/>
    <row r="854755" ht="15"/>
    <row r="854756" ht="15"/>
    <row r="854757" ht="15"/>
    <row r="854758" ht="15"/>
    <row r="854759" ht="15"/>
    <row r="854760" ht="15"/>
    <row r="854761" ht="15"/>
    <row r="854762" ht="15"/>
    <row r="854763" ht="15"/>
    <row r="854764" ht="15"/>
    <row r="854765" ht="15"/>
    <row r="854766" ht="15"/>
    <row r="854767" ht="15"/>
    <row r="854768" ht="15"/>
    <row r="854769" ht="15"/>
    <row r="854770" ht="15"/>
    <row r="854771" ht="15"/>
    <row r="854772" ht="15"/>
    <row r="854773" ht="15"/>
    <row r="854774" ht="15"/>
    <row r="854775" ht="15"/>
    <row r="854776" ht="15"/>
    <row r="854777" ht="15"/>
    <row r="854778" ht="15"/>
    <row r="854779" ht="15"/>
    <row r="854780" ht="15"/>
    <row r="854781" ht="15"/>
    <row r="854782" ht="15"/>
    <row r="854783" ht="15"/>
    <row r="854784" ht="15"/>
    <row r="854785" ht="15"/>
    <row r="854786" ht="15"/>
    <row r="854787" ht="15"/>
    <row r="854788" ht="15"/>
    <row r="854789" ht="15"/>
    <row r="854790" ht="15"/>
    <row r="854791" ht="15"/>
    <row r="854792" ht="15"/>
    <row r="854793" ht="15"/>
    <row r="854794" ht="15"/>
    <row r="854795" ht="15"/>
    <row r="854796" ht="15"/>
    <row r="854797" ht="15"/>
    <row r="854798" ht="15"/>
    <row r="854799" ht="15"/>
    <row r="854800" ht="15"/>
    <row r="854801" ht="15"/>
    <row r="854802" ht="15"/>
    <row r="854803" ht="15"/>
    <row r="854804" ht="15"/>
    <row r="854805" ht="15"/>
    <row r="854806" ht="15"/>
    <row r="854807" ht="15"/>
    <row r="854808" ht="15"/>
    <row r="854809" ht="15"/>
    <row r="854810" ht="15"/>
    <row r="854811" ht="15"/>
    <row r="854812" ht="15"/>
    <row r="854813" ht="15"/>
    <row r="854814" ht="15"/>
    <row r="854815" ht="15"/>
    <row r="854816" ht="15"/>
    <row r="854817" ht="15"/>
    <row r="854818" ht="15"/>
    <row r="854819" ht="15"/>
    <row r="854820" ht="15"/>
    <row r="854821" ht="15"/>
    <row r="854822" ht="15"/>
    <row r="854823" ht="15"/>
    <row r="854824" ht="15"/>
    <row r="854825" ht="15"/>
    <row r="854826" ht="15"/>
    <row r="854827" ht="15"/>
    <row r="854828" ht="15"/>
    <row r="854829" ht="15"/>
    <row r="854830" ht="15"/>
    <row r="854831" ht="15"/>
    <row r="854832" ht="15"/>
    <row r="854833" ht="15"/>
    <row r="854834" ht="15"/>
    <row r="854835" ht="15"/>
    <row r="854836" ht="15"/>
    <row r="854837" ht="15"/>
    <row r="854838" ht="15"/>
    <row r="854839" ht="15"/>
    <row r="854840" ht="15"/>
    <row r="854841" ht="15"/>
    <row r="854842" ht="15"/>
    <row r="854843" ht="15"/>
    <row r="854844" ht="15"/>
    <row r="854845" ht="15"/>
    <row r="854846" ht="15"/>
    <row r="854847" ht="15"/>
    <row r="854848" ht="15"/>
    <row r="854849" ht="15"/>
    <row r="854850" ht="15"/>
    <row r="854851" ht="15"/>
    <row r="854852" ht="15"/>
    <row r="854853" ht="15"/>
    <row r="854854" ht="15"/>
    <row r="854855" ht="15"/>
    <row r="854856" ht="15"/>
    <row r="854857" ht="15"/>
    <row r="854858" ht="15"/>
    <row r="854859" ht="15"/>
    <row r="854860" ht="15"/>
    <row r="854861" ht="15"/>
    <row r="854862" ht="15"/>
    <row r="854863" ht="15"/>
    <row r="854864" ht="15"/>
    <row r="854865" ht="15"/>
    <row r="854866" ht="15"/>
    <row r="854867" ht="15"/>
    <row r="854868" ht="15"/>
    <row r="854869" ht="15"/>
    <row r="854870" ht="15"/>
    <row r="854871" ht="15"/>
    <row r="854872" ht="15"/>
    <row r="854873" ht="15"/>
    <row r="854874" ht="15"/>
    <row r="854875" ht="15"/>
    <row r="854876" ht="15"/>
    <row r="854877" ht="15"/>
    <row r="854878" ht="15"/>
    <row r="854879" ht="15"/>
    <row r="854880" ht="15"/>
    <row r="854881" ht="15"/>
    <row r="854882" ht="15"/>
    <row r="854883" ht="15"/>
    <row r="854884" ht="15"/>
    <row r="854885" ht="15"/>
    <row r="854886" ht="15"/>
    <row r="854887" ht="15"/>
    <row r="854888" ht="15"/>
    <row r="854889" ht="15"/>
    <row r="854890" ht="15"/>
    <row r="854891" ht="15"/>
    <row r="854892" ht="15"/>
    <row r="854893" ht="15"/>
    <row r="854894" ht="15"/>
    <row r="854895" ht="15"/>
    <row r="854896" ht="15"/>
    <row r="854897" ht="15"/>
    <row r="854898" ht="15"/>
    <row r="854899" ht="15"/>
    <row r="854900" ht="15"/>
    <row r="854901" ht="15"/>
    <row r="854902" ht="15"/>
    <row r="854903" ht="15"/>
    <row r="854904" ht="15"/>
    <row r="854905" ht="15"/>
    <row r="854906" ht="15"/>
    <row r="854907" ht="15"/>
    <row r="854908" ht="15"/>
    <row r="854909" ht="15"/>
    <row r="854910" ht="15"/>
    <row r="854911" ht="15"/>
    <row r="854912" ht="15"/>
    <row r="854913" ht="15"/>
    <row r="854914" ht="15"/>
    <row r="854915" ht="15"/>
    <row r="854916" ht="15"/>
    <row r="854917" ht="15"/>
    <row r="854918" ht="15"/>
    <row r="854919" ht="15"/>
    <row r="854920" ht="15"/>
    <row r="854921" ht="15"/>
    <row r="854922" ht="15"/>
    <row r="854923" ht="15"/>
    <row r="854924" ht="15"/>
    <row r="854925" ht="15"/>
    <row r="854926" ht="15"/>
    <row r="854927" ht="15"/>
    <row r="854928" ht="15"/>
    <row r="854929" ht="15"/>
    <row r="854930" ht="15"/>
    <row r="854931" ht="15"/>
    <row r="854932" ht="15"/>
    <row r="854933" ht="15"/>
    <row r="854934" ht="15"/>
    <row r="854935" ht="15"/>
    <row r="854936" ht="15"/>
    <row r="854937" ht="15"/>
    <row r="854938" ht="15"/>
    <row r="854939" ht="15"/>
    <row r="854940" ht="15"/>
    <row r="854941" ht="15"/>
    <row r="854942" ht="15"/>
    <row r="854943" ht="15"/>
    <row r="854944" ht="15"/>
    <row r="854945" ht="15"/>
    <row r="854946" ht="15"/>
    <row r="854947" ht="15"/>
    <row r="854948" ht="15"/>
    <row r="854949" ht="15"/>
    <row r="854950" ht="15"/>
    <row r="854951" ht="15"/>
    <row r="854952" ht="15"/>
    <row r="854953" ht="15"/>
    <row r="854954" ht="15"/>
    <row r="854955" ht="15"/>
    <row r="854956" ht="15"/>
    <row r="854957" ht="15"/>
    <row r="854958" ht="15"/>
    <row r="854959" ht="15"/>
    <row r="854960" ht="15"/>
    <row r="854961" ht="15"/>
    <row r="854962" ht="15"/>
    <row r="854963" ht="15"/>
    <row r="854964" ht="15"/>
    <row r="854965" ht="15"/>
    <row r="854966" ht="15"/>
    <row r="854967" ht="15"/>
    <row r="854968" ht="15"/>
    <row r="854969" ht="15"/>
    <row r="854970" ht="15"/>
    <row r="854971" ht="15"/>
    <row r="854972" ht="15"/>
    <row r="854973" ht="15"/>
    <row r="854974" ht="15"/>
    <row r="854975" ht="15"/>
    <row r="854976" ht="15"/>
    <row r="854977" ht="15"/>
    <row r="854978" ht="15"/>
    <row r="854979" ht="15"/>
    <row r="854980" ht="15"/>
    <row r="854981" ht="15"/>
    <row r="854982" ht="15"/>
    <row r="854983" ht="15"/>
    <row r="854984" ht="15"/>
    <row r="854985" ht="15"/>
    <row r="854986" ht="15"/>
    <row r="854987" ht="15"/>
    <row r="854988" ht="15"/>
    <row r="854989" ht="15"/>
    <row r="854990" ht="15"/>
    <row r="854991" ht="15"/>
    <row r="854992" ht="15"/>
    <row r="854993" ht="15"/>
    <row r="854994" ht="15"/>
    <row r="854995" ht="15"/>
    <row r="854996" ht="15"/>
    <row r="854997" ht="15"/>
    <row r="854998" ht="15"/>
    <row r="854999" ht="15"/>
    <row r="855000" ht="15"/>
    <row r="855001" ht="15"/>
    <row r="855002" ht="15"/>
    <row r="855003" ht="15"/>
    <row r="855004" ht="15"/>
    <row r="855005" ht="15"/>
    <row r="855006" ht="15"/>
    <row r="855007" ht="15"/>
    <row r="855008" ht="15"/>
    <row r="855009" ht="15"/>
    <row r="855010" ht="15"/>
    <row r="855011" ht="15"/>
    <row r="855012" ht="15"/>
    <row r="855013" ht="15"/>
    <row r="855014" ht="15"/>
    <row r="855015" ht="15"/>
    <row r="855016" ht="15"/>
    <row r="855017" ht="15"/>
    <row r="855018" ht="15"/>
    <row r="855019" ht="15"/>
    <row r="855020" ht="15"/>
    <row r="855021" ht="15"/>
    <row r="855022" ht="15"/>
    <row r="855023" ht="15"/>
    <row r="855024" ht="15"/>
    <row r="855025" ht="15"/>
    <row r="855026" ht="15"/>
    <row r="855027" ht="15"/>
    <row r="855028" ht="15"/>
    <row r="855029" ht="15"/>
    <row r="855030" ht="15"/>
    <row r="855031" ht="15"/>
    <row r="855032" ht="15"/>
    <row r="855033" ht="15"/>
    <row r="855034" ht="15"/>
    <row r="855035" ht="15"/>
    <row r="855036" ht="15"/>
    <row r="855037" ht="15"/>
    <row r="855038" ht="15"/>
    <row r="855039" ht="15"/>
    <row r="855040" ht="15"/>
    <row r="855041" ht="15"/>
    <row r="855042" ht="15"/>
    <row r="855043" ht="15"/>
    <row r="855044" ht="15"/>
    <row r="855045" ht="15"/>
    <row r="855046" ht="15"/>
    <row r="855047" ht="15"/>
    <row r="855048" ht="15"/>
    <row r="855049" ht="15"/>
    <row r="855050" ht="15"/>
    <row r="855051" ht="15"/>
    <row r="855052" ht="15"/>
    <row r="855053" ht="15"/>
    <row r="855054" ht="15"/>
    <row r="855055" ht="15"/>
    <row r="855056" ht="15"/>
    <row r="855057" ht="15"/>
    <row r="855058" ht="15"/>
    <row r="855059" ht="15"/>
    <row r="855060" ht="15"/>
    <row r="855061" ht="15"/>
    <row r="855062" ht="15"/>
    <row r="855063" ht="15"/>
    <row r="855064" ht="15"/>
    <row r="855065" ht="15"/>
    <row r="855066" ht="15"/>
    <row r="855067" ht="15"/>
    <row r="855068" ht="15"/>
    <row r="855069" ht="15"/>
    <row r="855070" ht="15"/>
    <row r="855071" ht="15"/>
    <row r="855072" ht="15"/>
    <row r="855073" ht="15"/>
    <row r="855074" ht="15"/>
    <row r="855075" ht="15"/>
    <row r="855076" ht="15"/>
    <row r="855077" ht="15"/>
    <row r="855078" ht="15"/>
    <row r="855079" ht="15"/>
    <row r="855080" ht="15"/>
    <row r="855081" ht="15"/>
    <row r="855082" ht="15"/>
    <row r="855083" ht="15"/>
    <row r="855084" ht="15"/>
    <row r="855085" ht="15"/>
    <row r="855086" ht="15"/>
    <row r="855087" ht="15"/>
    <row r="855088" ht="15"/>
    <row r="855089" ht="15"/>
    <row r="855090" ht="15"/>
    <row r="855091" ht="15"/>
    <row r="855092" ht="15"/>
    <row r="855093" ht="15"/>
    <row r="855094" ht="15"/>
    <row r="855095" ht="15"/>
    <row r="855096" ht="15"/>
    <row r="855097" ht="15"/>
    <row r="855098" ht="15"/>
    <row r="855099" ht="15"/>
    <row r="855100" ht="15"/>
    <row r="855101" ht="15"/>
    <row r="855102" ht="15"/>
    <row r="855103" ht="15"/>
    <row r="855104" ht="15"/>
    <row r="855105" ht="15"/>
    <row r="855106" ht="15"/>
    <row r="855107" ht="15"/>
    <row r="855108" ht="15"/>
    <row r="855109" ht="15"/>
    <row r="855110" ht="15"/>
    <row r="855111" ht="15"/>
    <row r="855112" ht="15"/>
    <row r="855113" ht="15"/>
    <row r="855114" ht="15"/>
    <row r="855115" ht="15"/>
    <row r="855116" ht="15"/>
    <row r="855117" ht="15"/>
    <row r="855118" ht="15"/>
    <row r="855119" ht="15"/>
    <row r="855120" ht="15"/>
    <row r="855121" ht="15"/>
    <row r="855122" ht="15"/>
    <row r="855123" ht="15"/>
    <row r="855124" ht="15"/>
    <row r="855125" ht="15"/>
    <row r="855126" ht="15"/>
    <row r="855127" ht="15"/>
    <row r="855128" ht="15"/>
    <row r="855129" ht="15"/>
    <row r="855130" ht="15"/>
    <row r="855131" ht="15"/>
    <row r="855132" ht="15"/>
    <row r="855133" ht="15"/>
    <row r="855134" ht="15"/>
    <row r="855135" ht="15"/>
    <row r="855136" ht="15"/>
    <row r="855137" ht="15"/>
    <row r="855138" ht="15"/>
    <row r="855139" ht="15"/>
    <row r="855140" ht="15"/>
    <row r="855141" ht="15"/>
    <row r="855142" ht="15"/>
    <row r="855143" ht="15"/>
    <row r="855144" ht="15"/>
    <row r="855145" ht="15"/>
    <row r="855146" ht="15"/>
    <row r="855147" ht="15"/>
    <row r="855148" ht="15"/>
    <row r="855149" ht="15"/>
    <row r="855150" ht="15"/>
    <row r="855151" ht="15"/>
    <row r="855152" ht="15"/>
    <row r="855153" ht="15"/>
    <row r="855154" ht="15"/>
    <row r="855155" ht="15"/>
    <row r="855156" ht="15"/>
    <row r="855157" ht="15"/>
    <row r="855158" ht="15"/>
    <row r="855159" ht="15"/>
    <row r="855160" ht="15"/>
    <row r="855161" ht="15"/>
    <row r="855162" ht="15"/>
    <row r="855163" ht="15"/>
    <row r="855164" ht="15"/>
    <row r="855165" ht="15"/>
    <row r="855166" ht="15"/>
    <row r="855167" ht="15"/>
    <row r="855168" ht="15"/>
    <row r="855169" ht="15"/>
    <row r="855170" ht="15"/>
    <row r="855171" ht="15"/>
    <row r="855172" ht="15"/>
    <row r="855173" ht="15"/>
    <row r="855174" ht="15"/>
    <row r="855175" ht="15"/>
    <row r="855176" ht="15"/>
    <row r="855177" ht="15"/>
    <row r="855178" ht="15"/>
    <row r="855179" ht="15"/>
    <row r="855180" ht="15"/>
    <row r="855181" ht="15"/>
    <row r="855182" ht="15"/>
    <row r="855183" ht="15"/>
    <row r="855184" ht="15"/>
    <row r="855185" ht="15"/>
    <row r="855186" ht="15"/>
    <row r="855187" ht="15"/>
    <row r="855188" ht="15"/>
    <row r="855189" ht="15"/>
    <row r="855190" ht="15"/>
    <row r="855191" ht="15"/>
    <row r="855192" ht="15"/>
    <row r="855193" ht="15"/>
    <row r="855194" ht="15"/>
    <row r="855195" ht="15"/>
    <row r="855196" ht="15"/>
    <row r="855197" ht="15"/>
    <row r="855198" ht="15"/>
    <row r="855199" ht="15"/>
    <row r="855200" ht="15"/>
    <row r="855201" ht="15"/>
    <row r="855202" ht="15"/>
    <row r="855203" ht="15"/>
    <row r="855204" ht="15"/>
    <row r="855205" ht="15"/>
    <row r="855206" ht="15"/>
    <row r="855207" ht="15"/>
    <row r="855208" ht="15"/>
    <row r="855209" ht="15"/>
    <row r="855210" ht="15"/>
    <row r="855211" ht="15"/>
    <row r="855212" ht="15"/>
    <row r="855213" ht="15"/>
    <row r="855214" ht="15"/>
    <row r="855215" ht="15"/>
    <row r="855216" ht="15"/>
    <row r="855217" ht="15"/>
    <row r="855218" ht="15"/>
    <row r="855219" ht="15"/>
    <row r="855220" ht="15"/>
    <row r="855221" ht="15"/>
    <row r="855222" ht="15"/>
    <row r="855223" ht="15"/>
    <row r="855224" ht="15"/>
    <row r="855225" ht="15"/>
    <row r="855226" ht="15"/>
    <row r="855227" ht="15"/>
    <row r="855228" ht="15"/>
    <row r="855229" ht="15"/>
    <row r="855230" ht="15"/>
    <row r="855231" ht="15"/>
    <row r="855232" ht="15"/>
    <row r="855233" ht="15"/>
    <row r="855234" ht="15"/>
    <row r="855235" ht="15"/>
    <row r="855236" ht="15"/>
    <row r="855237" ht="15"/>
    <row r="855238" ht="15"/>
    <row r="855239" ht="15"/>
    <row r="855240" ht="15"/>
    <row r="855241" ht="15"/>
    <row r="855242" ht="15"/>
    <row r="855243" ht="15"/>
    <row r="855244" ht="15"/>
    <row r="855245" ht="15"/>
    <row r="855246" ht="15"/>
    <row r="855247" ht="15"/>
    <row r="855248" ht="15"/>
    <row r="855249" ht="15"/>
    <row r="855250" ht="15"/>
    <row r="855251" ht="15"/>
    <row r="855252" ht="15"/>
    <row r="855253" ht="15"/>
    <row r="855254" ht="15"/>
    <row r="855255" ht="15"/>
    <row r="855256" ht="15"/>
    <row r="855257" ht="15"/>
    <row r="855258" ht="15"/>
    <row r="855259" ht="15"/>
    <row r="855260" ht="15"/>
    <row r="855261" ht="15"/>
    <row r="855262" ht="15"/>
    <row r="855263" ht="15"/>
    <row r="855264" ht="15"/>
    <row r="855265" ht="15"/>
    <row r="855266" ht="15"/>
    <row r="855267" ht="15"/>
    <row r="855268" ht="15"/>
    <row r="855269" ht="15"/>
    <row r="855270" ht="15"/>
    <row r="855271" ht="15"/>
    <row r="855272" ht="15"/>
    <row r="855273" ht="15"/>
    <row r="855274" ht="15"/>
    <row r="855275" ht="15"/>
    <row r="855276" ht="15"/>
    <row r="855277" ht="15"/>
    <row r="855278" ht="15"/>
    <row r="855279" ht="15"/>
    <row r="855280" ht="15"/>
    <row r="855281" ht="15"/>
    <row r="855282" ht="15"/>
    <row r="855283" ht="15"/>
    <row r="855284" ht="15"/>
    <row r="855285" ht="15"/>
    <row r="855286" ht="15"/>
    <row r="855287" ht="15"/>
    <row r="855288" ht="15"/>
    <row r="855289" ht="15"/>
    <row r="855290" ht="15"/>
    <row r="855291" ht="15"/>
    <row r="855292" ht="15"/>
    <row r="855293" ht="15"/>
    <row r="855294" ht="15"/>
    <row r="855295" ht="15"/>
    <row r="855296" ht="15"/>
    <row r="855297" ht="15"/>
    <row r="855298" ht="15"/>
    <row r="855299" ht="15"/>
    <row r="855300" ht="15"/>
    <row r="855301" ht="15"/>
    <row r="855302" ht="15"/>
    <row r="855303" ht="15"/>
    <row r="855304" ht="15"/>
    <row r="855305" ht="15"/>
    <row r="855306" ht="15"/>
    <row r="855307" ht="15"/>
    <row r="855308" ht="15"/>
    <row r="855309" ht="15"/>
    <row r="855310" ht="15"/>
    <row r="855311" ht="15"/>
    <row r="855312" ht="15"/>
    <row r="855313" ht="15"/>
    <row r="855314" ht="15"/>
    <row r="855315" ht="15"/>
    <row r="855316" ht="15"/>
    <row r="855317" ht="15"/>
    <row r="855318" ht="15"/>
    <row r="855319" ht="15"/>
    <row r="855320" ht="15"/>
    <row r="855321" ht="15"/>
    <row r="855322" ht="15"/>
    <row r="855323" ht="15"/>
    <row r="855324" ht="15"/>
    <row r="855325" ht="15"/>
    <row r="855326" ht="15"/>
    <row r="855327" ht="15"/>
    <row r="855328" ht="15"/>
    <row r="855329" ht="15"/>
    <row r="855330" ht="15"/>
    <row r="855331" ht="15"/>
    <row r="855332" ht="15"/>
    <row r="855333" ht="15"/>
    <row r="855334" ht="15"/>
    <row r="855335" ht="15"/>
    <row r="855336" ht="15"/>
    <row r="855337" ht="15"/>
    <row r="855338" ht="15"/>
    <row r="855339" ht="15"/>
    <row r="855340" ht="15"/>
    <row r="855341" ht="15"/>
    <row r="855342" ht="15"/>
    <row r="855343" ht="15"/>
    <row r="855344" ht="15"/>
    <row r="855345" ht="15"/>
    <row r="855346" ht="15"/>
    <row r="855347" ht="15"/>
    <row r="855348" ht="15"/>
    <row r="855349" ht="15"/>
    <row r="855350" ht="15"/>
    <row r="855351" ht="15"/>
    <row r="855352" ht="15"/>
    <row r="855353" ht="15"/>
    <row r="855354" ht="15"/>
    <row r="855355" ht="15"/>
    <row r="855356" ht="15"/>
    <row r="855357" ht="15"/>
    <row r="855358" ht="15"/>
    <row r="855359" ht="15"/>
    <row r="855360" ht="15"/>
    <row r="855361" ht="15"/>
    <row r="855362" ht="15"/>
    <row r="855363" ht="15"/>
    <row r="855364" ht="15"/>
    <row r="855365" ht="15"/>
    <row r="855366" ht="15"/>
    <row r="855367" ht="15"/>
    <row r="855368" ht="15"/>
    <row r="855369" ht="15"/>
    <row r="855370" ht="15"/>
    <row r="855371" ht="15"/>
    <row r="855372" ht="15"/>
    <row r="855373" ht="15"/>
    <row r="855374" ht="15"/>
    <row r="855375" ht="15"/>
    <row r="855376" ht="15"/>
    <row r="855377" ht="15"/>
    <row r="855378" ht="15"/>
    <row r="855379" ht="15"/>
    <row r="855380" ht="15"/>
    <row r="855381" ht="15"/>
    <row r="855382" ht="15"/>
    <row r="855383" ht="15"/>
    <row r="855384" ht="15"/>
    <row r="855385" ht="15"/>
    <row r="855386" ht="15"/>
    <row r="855387" ht="15"/>
    <row r="855388" ht="15"/>
    <row r="855389" ht="15"/>
    <row r="855390" ht="15"/>
    <row r="855391" ht="15"/>
    <row r="855392" ht="15"/>
    <row r="855393" ht="15"/>
    <row r="855394" ht="15"/>
    <row r="855395" ht="15"/>
    <row r="855396" ht="15"/>
    <row r="855397" ht="15"/>
    <row r="855398" ht="15"/>
    <row r="855399" ht="15"/>
    <row r="855400" ht="15"/>
    <row r="855401" ht="15"/>
    <row r="855402" ht="15"/>
    <row r="855403" ht="15"/>
    <row r="855404" ht="15"/>
    <row r="855405" ht="15"/>
    <row r="855406" ht="15"/>
    <row r="855407" ht="15"/>
    <row r="855408" ht="15"/>
    <row r="855409" ht="15"/>
    <row r="855410" ht="15"/>
    <row r="855411" ht="15"/>
    <row r="855412" ht="15"/>
    <row r="855413" ht="15"/>
    <row r="855414" ht="15"/>
    <row r="855415" ht="15"/>
    <row r="855416" ht="15"/>
    <row r="855417" ht="15"/>
    <row r="855418" ht="15"/>
    <row r="855419" ht="15"/>
    <row r="855420" ht="15"/>
    <row r="855421" ht="15"/>
    <row r="855422" ht="15"/>
    <row r="855423" ht="15"/>
    <row r="855424" ht="15"/>
    <row r="855425" ht="15"/>
    <row r="855426" ht="15"/>
    <row r="855427" ht="15"/>
    <row r="855428" ht="15"/>
    <row r="855429" ht="15"/>
    <row r="855430" ht="15"/>
    <row r="855431" ht="15"/>
    <row r="855432" ht="15"/>
    <row r="855433" ht="15"/>
    <row r="855434" ht="15"/>
    <row r="855435" ht="15"/>
    <row r="855436" ht="15"/>
    <row r="855437" ht="15"/>
    <row r="855438" ht="15"/>
    <row r="855439" ht="15"/>
    <row r="855440" ht="15"/>
    <row r="855441" ht="15"/>
    <row r="855442" ht="15"/>
    <row r="855443" ht="15"/>
    <row r="855444" ht="15"/>
    <row r="855445" ht="15"/>
    <row r="855446" ht="15"/>
    <row r="855447" ht="15"/>
    <row r="855448" ht="15"/>
    <row r="855449" ht="15"/>
    <row r="855450" ht="15"/>
    <row r="855451" ht="15"/>
    <row r="855452" ht="15"/>
    <row r="855453" ht="15"/>
    <row r="855454" ht="15"/>
    <row r="855455" ht="15"/>
    <row r="855456" ht="15"/>
    <row r="855457" ht="15"/>
    <row r="855458" ht="15"/>
    <row r="855459" ht="15"/>
    <row r="855460" ht="15"/>
    <row r="855461" ht="15"/>
    <row r="855462" ht="15"/>
    <row r="855463" ht="15"/>
    <row r="855464" ht="15"/>
    <row r="855465" ht="15"/>
    <row r="855466" ht="15"/>
    <row r="855467" ht="15"/>
    <row r="855468" ht="15"/>
    <row r="855469" ht="15"/>
    <row r="855470" ht="15"/>
    <row r="855471" ht="15"/>
    <row r="855472" ht="15"/>
    <row r="855473" ht="15"/>
    <row r="855474" ht="15"/>
    <row r="855475" ht="15"/>
    <row r="855476" ht="15"/>
    <row r="855477" ht="15"/>
    <row r="855478" ht="15"/>
    <row r="855479" ht="15"/>
    <row r="855480" ht="15"/>
    <row r="855481" ht="15"/>
    <row r="855482" ht="15"/>
    <row r="855483" ht="15"/>
    <row r="855484" ht="15"/>
    <row r="855485" ht="15"/>
    <row r="855486" ht="15"/>
    <row r="855487" ht="15"/>
    <row r="855488" ht="15"/>
    <row r="855489" ht="15"/>
    <row r="855490" ht="15"/>
    <row r="855491" ht="15"/>
    <row r="855492" ht="15"/>
    <row r="855493" ht="15"/>
    <row r="855494" ht="15"/>
    <row r="855495" ht="15"/>
    <row r="855496" ht="15"/>
    <row r="855497" ht="15"/>
    <row r="855498" ht="15"/>
    <row r="855499" ht="15"/>
    <row r="855500" ht="15"/>
    <row r="855501" ht="15"/>
    <row r="855502" ht="15"/>
    <row r="855503" ht="15"/>
    <row r="855504" ht="15"/>
    <row r="855505" ht="15"/>
    <row r="855506" ht="15"/>
    <row r="855507" ht="15"/>
    <row r="855508" ht="15"/>
    <row r="855509" ht="15"/>
    <row r="855510" ht="15"/>
    <row r="855511" ht="15"/>
    <row r="855512" ht="15"/>
    <row r="855513" ht="15"/>
    <row r="855514" ht="15"/>
    <row r="855515" ht="15"/>
    <row r="855516" ht="15"/>
    <row r="855517" ht="15"/>
    <row r="855518" ht="15"/>
    <row r="855519" ht="15"/>
    <row r="855520" ht="15"/>
    <row r="855521" ht="15"/>
    <row r="855522" ht="15"/>
    <row r="855523" ht="15"/>
    <row r="855524" ht="15"/>
    <row r="855525" ht="15"/>
    <row r="855526" ht="15"/>
    <row r="855527" ht="15"/>
    <row r="855528" ht="15"/>
    <row r="855529" ht="15"/>
    <row r="855530" ht="15"/>
    <row r="855531" ht="15"/>
    <row r="855532" ht="15"/>
    <row r="855533" ht="15"/>
    <row r="855534" ht="15"/>
    <row r="855535" ht="15"/>
    <row r="855536" ht="15"/>
    <row r="855537" ht="15"/>
    <row r="855538" ht="15"/>
    <row r="855539" ht="15"/>
    <row r="855540" ht="15"/>
    <row r="855541" ht="15"/>
    <row r="855542" ht="15"/>
    <row r="855543" ht="15"/>
    <row r="855544" ht="15"/>
    <row r="855545" ht="15"/>
    <row r="855546" ht="15"/>
    <row r="855547" ht="15"/>
    <row r="855548" ht="15"/>
    <row r="855549" ht="15"/>
    <row r="855550" ht="15"/>
    <row r="855551" ht="15"/>
    <row r="855552" ht="15"/>
    <row r="855553" ht="15"/>
    <row r="855554" ht="15"/>
    <row r="855555" ht="15"/>
    <row r="855556" ht="15"/>
    <row r="855557" ht="15"/>
    <row r="855558" ht="15"/>
    <row r="855559" ht="15"/>
    <row r="855560" ht="15"/>
    <row r="855561" ht="15"/>
    <row r="855562" ht="15"/>
    <row r="855563" ht="15"/>
    <row r="855564" ht="15"/>
    <row r="855565" ht="15"/>
    <row r="855566" ht="15"/>
    <row r="855567" ht="15"/>
    <row r="855568" ht="15"/>
    <row r="855569" ht="15"/>
    <row r="855570" ht="15"/>
    <row r="855571" ht="15"/>
    <row r="855572" ht="15"/>
    <row r="855573" ht="15"/>
    <row r="855574" ht="15"/>
    <row r="855575" ht="15"/>
    <row r="855576" ht="15"/>
    <row r="855577" ht="15"/>
    <row r="855578" ht="15"/>
    <row r="855579" ht="15"/>
    <row r="855580" ht="15"/>
    <row r="855581" ht="15"/>
    <row r="855582" ht="15"/>
    <row r="855583" ht="15"/>
    <row r="855584" ht="15"/>
    <row r="855585" ht="15"/>
    <row r="855586" ht="15"/>
    <row r="855587" ht="15"/>
    <row r="855588" ht="15"/>
    <row r="855589" ht="15"/>
    <row r="855590" ht="15"/>
    <row r="855591" ht="15"/>
    <row r="855592" ht="15"/>
    <row r="855593" ht="15"/>
    <row r="855594" ht="15"/>
    <row r="855595" ht="15"/>
    <row r="855596" ht="15"/>
    <row r="855597" ht="15"/>
    <row r="855598" ht="15"/>
    <row r="855599" ht="15"/>
    <row r="855600" ht="15"/>
    <row r="855601" ht="15"/>
    <row r="855602" ht="15"/>
    <row r="855603" ht="15"/>
    <row r="855604" ht="15"/>
    <row r="855605" ht="15"/>
    <row r="855606" ht="15"/>
    <row r="855607" ht="15"/>
    <row r="855608" ht="15"/>
    <row r="855609" ht="15"/>
    <row r="855610" ht="15"/>
    <row r="855611" ht="15"/>
    <row r="855612" ht="15"/>
    <row r="855613" ht="15"/>
    <row r="855614" ht="15"/>
    <row r="855615" ht="15"/>
    <row r="855616" ht="15"/>
    <row r="855617" ht="15"/>
    <row r="855618" ht="15"/>
    <row r="855619" ht="15"/>
    <row r="855620" ht="15"/>
    <row r="855621" ht="15"/>
    <row r="855622" ht="15"/>
    <row r="855623" ht="15"/>
    <row r="855624" ht="15"/>
    <row r="855625" ht="15"/>
    <row r="855626" ht="15"/>
    <row r="855627" ht="15"/>
    <row r="855628" ht="15"/>
    <row r="855629" ht="15"/>
    <row r="855630" ht="15"/>
    <row r="855631" ht="15"/>
    <row r="855632" ht="15"/>
    <row r="855633" ht="15"/>
    <row r="855634" ht="15"/>
    <row r="855635" ht="15"/>
    <row r="855636" ht="15"/>
    <row r="855637" ht="15"/>
    <row r="855638" ht="15"/>
    <row r="855639" ht="15"/>
    <row r="855640" ht="15"/>
    <row r="855641" ht="15"/>
    <row r="855642" ht="15"/>
    <row r="855643" ht="15"/>
    <row r="855644" ht="15"/>
    <row r="855645" ht="15"/>
    <row r="855646" ht="15"/>
    <row r="855647" ht="15"/>
    <row r="855648" ht="15"/>
    <row r="855649" ht="15"/>
    <row r="855650" ht="15"/>
    <row r="855651" ht="15"/>
    <row r="855652" ht="15"/>
    <row r="855653" ht="15"/>
    <row r="855654" ht="15"/>
    <row r="855655" ht="15"/>
    <row r="855656" ht="15"/>
    <row r="855657" ht="15"/>
    <row r="855658" ht="15"/>
    <row r="855659" ht="15"/>
    <row r="855660" ht="15"/>
    <row r="855661" ht="15"/>
    <row r="855662" ht="15"/>
    <row r="855663" ht="15"/>
    <row r="855664" ht="15"/>
    <row r="855665" ht="15"/>
    <row r="855666" ht="15"/>
    <row r="855667" ht="15"/>
    <row r="855668" ht="15"/>
    <row r="855669" ht="15"/>
    <row r="855670" ht="15"/>
    <row r="855671" ht="15"/>
    <row r="855672" ht="15"/>
    <row r="855673" ht="15"/>
    <row r="855674" ht="15"/>
    <row r="855675" ht="15"/>
    <row r="855676" ht="15"/>
    <row r="855677" ht="15"/>
    <row r="855678" ht="15"/>
    <row r="855679" ht="15"/>
    <row r="855680" ht="15"/>
    <row r="855681" ht="15"/>
    <row r="855682" ht="15"/>
    <row r="855683" ht="15"/>
    <row r="855684" ht="15"/>
    <row r="855685" ht="15"/>
    <row r="855686" ht="15"/>
    <row r="855687" ht="15"/>
    <row r="855688" ht="15"/>
    <row r="855689" ht="15"/>
    <row r="855690" ht="15"/>
    <row r="855691" ht="15"/>
    <row r="855692" ht="15"/>
    <row r="855693" ht="15"/>
    <row r="855694" ht="15"/>
    <row r="855695" ht="15"/>
    <row r="855696" ht="15"/>
    <row r="855697" ht="15"/>
    <row r="855698" ht="15"/>
    <row r="855699" ht="15"/>
    <row r="855700" ht="15"/>
    <row r="855701" ht="15"/>
    <row r="855702" ht="15"/>
    <row r="855703" ht="15"/>
    <row r="855704" ht="15"/>
    <row r="855705" ht="15"/>
    <row r="855706" ht="15"/>
    <row r="855707" ht="15"/>
    <row r="855708" ht="15"/>
    <row r="855709" ht="15"/>
    <row r="855710" ht="15"/>
    <row r="855711" ht="15"/>
    <row r="855712" ht="15"/>
    <row r="855713" ht="15"/>
    <row r="855714" ht="15"/>
    <row r="855715" ht="15"/>
    <row r="855716" ht="15"/>
    <row r="855717" ht="15"/>
    <row r="855718" ht="15"/>
    <row r="855719" ht="15"/>
    <row r="855720" ht="15"/>
    <row r="855721" ht="15"/>
    <row r="855722" ht="15"/>
    <row r="855723" ht="15"/>
    <row r="855724" ht="15"/>
    <row r="855725" ht="15"/>
    <row r="855726" ht="15"/>
    <row r="855727" ht="15"/>
    <row r="855728" ht="15"/>
    <row r="855729" ht="15"/>
    <row r="855730" ht="15"/>
    <row r="855731" ht="15"/>
    <row r="855732" ht="15"/>
    <row r="855733" ht="15"/>
    <row r="855734" ht="15"/>
    <row r="855735" ht="15"/>
    <row r="855736" ht="15"/>
    <row r="855737" ht="15"/>
    <row r="855738" ht="15"/>
    <row r="855739" ht="15"/>
    <row r="855740" ht="15"/>
    <row r="855741" ht="15"/>
    <row r="855742" ht="15"/>
    <row r="855743" ht="15"/>
    <row r="855744" ht="15"/>
    <row r="855745" ht="15"/>
    <row r="855746" ht="15"/>
    <row r="855747" ht="15"/>
    <row r="855748" ht="15"/>
    <row r="855749" ht="15"/>
    <row r="855750" ht="15"/>
    <row r="855751" ht="15"/>
    <row r="855752" ht="15"/>
    <row r="855753" ht="15"/>
    <row r="855754" ht="15"/>
    <row r="855755" ht="15"/>
    <row r="855756" ht="15"/>
    <row r="855757" ht="15"/>
    <row r="855758" ht="15"/>
    <row r="855759" ht="15"/>
    <row r="855760" ht="15"/>
    <row r="855761" ht="15"/>
    <row r="855762" ht="15"/>
    <row r="855763" ht="15"/>
    <row r="855764" ht="15"/>
    <row r="855765" ht="15"/>
    <row r="855766" ht="15"/>
    <row r="855767" ht="15"/>
    <row r="855768" ht="15"/>
    <row r="855769" ht="15"/>
    <row r="855770" ht="15"/>
    <row r="855771" ht="15"/>
    <row r="855772" ht="15"/>
    <row r="855773" ht="15"/>
    <row r="855774" ht="15"/>
    <row r="855775" ht="15"/>
    <row r="855776" ht="15"/>
    <row r="855777" ht="15"/>
    <row r="855778" ht="15"/>
    <row r="855779" ht="15"/>
    <row r="855780" ht="15"/>
    <row r="855781" ht="15"/>
    <row r="855782" ht="15"/>
    <row r="855783" ht="15"/>
    <row r="855784" ht="15"/>
    <row r="855785" ht="15"/>
    <row r="855786" ht="15"/>
    <row r="855787" ht="15"/>
    <row r="855788" ht="15"/>
    <row r="855789" ht="15"/>
    <row r="855790" ht="15"/>
    <row r="855791" ht="15"/>
    <row r="855792" ht="15"/>
    <row r="855793" ht="15"/>
    <row r="855794" ht="15"/>
    <row r="855795" ht="15"/>
    <row r="855796" ht="15"/>
    <row r="855797" ht="15"/>
    <row r="855798" ht="15"/>
    <row r="855799" ht="15"/>
    <row r="855800" ht="15"/>
    <row r="855801" ht="15"/>
    <row r="855802" ht="15"/>
    <row r="855803" ht="15"/>
    <row r="855804" ht="15"/>
    <row r="855805" ht="15"/>
    <row r="855806" ht="15"/>
    <row r="855807" ht="15"/>
    <row r="855808" ht="15"/>
    <row r="855809" ht="15"/>
    <row r="855810" ht="15"/>
    <row r="855811" ht="15"/>
    <row r="855812" ht="15"/>
    <row r="855813" ht="15"/>
    <row r="855814" ht="15"/>
    <row r="855815" ht="15"/>
    <row r="855816" ht="15"/>
    <row r="855817" ht="15"/>
    <row r="855818" ht="15"/>
    <row r="855819" ht="15"/>
    <row r="855820" ht="15"/>
    <row r="855821" ht="15"/>
    <row r="855822" ht="15"/>
    <row r="855823" ht="15"/>
    <row r="855824" ht="15"/>
    <row r="855825" ht="15"/>
    <row r="855826" ht="15"/>
    <row r="855827" ht="15"/>
    <row r="855828" ht="15"/>
    <row r="855829" ht="15"/>
    <row r="855830" ht="15"/>
    <row r="855831" ht="15"/>
    <row r="855832" ht="15"/>
    <row r="855833" ht="15"/>
    <row r="855834" ht="15"/>
    <row r="855835" ht="15"/>
    <row r="855836" ht="15"/>
    <row r="855837" ht="15"/>
    <row r="855838" ht="15"/>
    <row r="855839" ht="15"/>
    <row r="855840" ht="15"/>
    <row r="855841" ht="15"/>
    <row r="855842" ht="15"/>
    <row r="855843" ht="15"/>
    <row r="855844" ht="15"/>
    <row r="855845" ht="15"/>
    <row r="855846" ht="15"/>
    <row r="855847" ht="15"/>
    <row r="855848" ht="15"/>
    <row r="855849" ht="15"/>
    <row r="855850" ht="15"/>
    <row r="855851" ht="15"/>
    <row r="855852" ht="15"/>
    <row r="855853" ht="15"/>
    <row r="855854" ht="15"/>
    <row r="855855" ht="15"/>
    <row r="855856" ht="15"/>
    <row r="855857" ht="15"/>
    <row r="855858" ht="15"/>
    <row r="855859" ht="15"/>
    <row r="855860" ht="15"/>
    <row r="855861" ht="15"/>
    <row r="855862" ht="15"/>
    <row r="855863" ht="15"/>
    <row r="855864" ht="15"/>
    <row r="855865" ht="15"/>
    <row r="855866" ht="15"/>
    <row r="855867" ht="15"/>
    <row r="855868" ht="15"/>
    <row r="855869" ht="15"/>
    <row r="855870" ht="15"/>
    <row r="855871" ht="15"/>
    <row r="855872" ht="15"/>
    <row r="855873" ht="15"/>
    <row r="855874" ht="15"/>
    <row r="855875" ht="15"/>
    <row r="855876" ht="15"/>
    <row r="855877" ht="15"/>
    <row r="855878" ht="15"/>
    <row r="855879" ht="15"/>
    <row r="855880" ht="15"/>
    <row r="855881" ht="15"/>
    <row r="855882" ht="15"/>
    <row r="855883" ht="15"/>
    <row r="855884" ht="15"/>
    <row r="855885" ht="15"/>
    <row r="855886" ht="15"/>
    <row r="855887" ht="15"/>
    <row r="855888" ht="15"/>
    <row r="855889" ht="15"/>
    <row r="855890" ht="15"/>
    <row r="855891" ht="15"/>
    <row r="855892" ht="15"/>
    <row r="855893" ht="15"/>
    <row r="855894" ht="15"/>
    <row r="855895" ht="15"/>
    <row r="855896" ht="15"/>
    <row r="855897" ht="15"/>
    <row r="855898" ht="15"/>
    <row r="855899" ht="15"/>
    <row r="855900" ht="15"/>
    <row r="855901" ht="15"/>
    <row r="855902" ht="15"/>
    <row r="855903" ht="15"/>
    <row r="855904" ht="15"/>
    <row r="855905" ht="15"/>
    <row r="855906" ht="15"/>
    <row r="855907" ht="15"/>
    <row r="855908" ht="15"/>
    <row r="855909" ht="15"/>
    <row r="855910" ht="15"/>
    <row r="855911" ht="15"/>
    <row r="855912" ht="15"/>
    <row r="855913" ht="15"/>
    <row r="855914" ht="15"/>
    <row r="855915" ht="15"/>
    <row r="855916" ht="15"/>
    <row r="855917" ht="15"/>
    <row r="855918" ht="15"/>
    <row r="855919" ht="15"/>
    <row r="855920" ht="15"/>
    <row r="855921" ht="15"/>
    <row r="855922" ht="15"/>
    <row r="855923" ht="15"/>
    <row r="855924" ht="15"/>
    <row r="855925" ht="15"/>
    <row r="855926" ht="15"/>
    <row r="855927" ht="15"/>
    <row r="855928" ht="15"/>
    <row r="855929" ht="15"/>
    <row r="855930" ht="15"/>
    <row r="855931" ht="15"/>
    <row r="855932" ht="15"/>
    <row r="855933" ht="15"/>
    <row r="855934" ht="15"/>
    <row r="855935" ht="15"/>
    <row r="855936" ht="15"/>
    <row r="855937" ht="15"/>
    <row r="855938" ht="15"/>
    <row r="855939" ht="15"/>
    <row r="855940" ht="15"/>
    <row r="855941" ht="15"/>
    <row r="855942" ht="15"/>
    <row r="855943" ht="15"/>
    <row r="855944" ht="15"/>
    <row r="855945" ht="15"/>
    <row r="855946" ht="15"/>
    <row r="855947" ht="15"/>
    <row r="855948" ht="15"/>
    <row r="855949" ht="15"/>
    <row r="855950" ht="15"/>
    <row r="855951" ht="15"/>
    <row r="855952" ht="15"/>
    <row r="855953" ht="15"/>
    <row r="855954" ht="15"/>
    <row r="855955" ht="15"/>
    <row r="855956" ht="15"/>
    <row r="855957" ht="15"/>
    <row r="855958" ht="15"/>
    <row r="855959" ht="15"/>
    <row r="855960" ht="15"/>
    <row r="855961" ht="15"/>
    <row r="855962" ht="15"/>
    <row r="855963" ht="15"/>
    <row r="855964" ht="15"/>
    <row r="855965" ht="15"/>
    <row r="855966" ht="15"/>
    <row r="855967" ht="15"/>
    <row r="855968" ht="15"/>
    <row r="855969" ht="15"/>
    <row r="855970" ht="15"/>
    <row r="855971" ht="15"/>
    <row r="855972" ht="15"/>
    <row r="855973" ht="15"/>
    <row r="855974" ht="15"/>
    <row r="855975" ht="15"/>
    <row r="855976" ht="15"/>
    <row r="855977" ht="15"/>
    <row r="855978" ht="15"/>
    <row r="855979" ht="15"/>
    <row r="855980" ht="15"/>
    <row r="855981" ht="15"/>
    <row r="855982" ht="15"/>
    <row r="855983" ht="15"/>
    <row r="855984" ht="15"/>
    <row r="855985" ht="15"/>
    <row r="855986" ht="15"/>
    <row r="855987" ht="15"/>
    <row r="855988" ht="15"/>
    <row r="855989" ht="15"/>
    <row r="855990" ht="15"/>
    <row r="855991" ht="15"/>
    <row r="855992" ht="15"/>
    <row r="855993" ht="15"/>
    <row r="855994" ht="15"/>
    <row r="855995" ht="15"/>
    <row r="855996" ht="15"/>
    <row r="855997" ht="15"/>
    <row r="855998" ht="15"/>
    <row r="855999" ht="15"/>
    <row r="856000" ht="15"/>
    <row r="856001" ht="15"/>
    <row r="856002" ht="15"/>
    <row r="856003" ht="15"/>
    <row r="856004" ht="15"/>
    <row r="856005" ht="15"/>
    <row r="856006" ht="15"/>
    <row r="856007" ht="15"/>
    <row r="856008" ht="15"/>
    <row r="856009" ht="15"/>
    <row r="856010" ht="15"/>
    <row r="856011" ht="15"/>
    <row r="856012" ht="15"/>
    <row r="856013" ht="15"/>
    <row r="856014" ht="15"/>
    <row r="856015" ht="15"/>
    <row r="856016" ht="15"/>
    <row r="856017" ht="15"/>
    <row r="856018" ht="15"/>
    <row r="856019" ht="15"/>
    <row r="856020" ht="15"/>
    <row r="856021" ht="15"/>
    <row r="856022" ht="15"/>
    <row r="856023" ht="15"/>
    <row r="856024" ht="15"/>
    <row r="856025" ht="15"/>
    <row r="856026" ht="15"/>
    <row r="856027" ht="15"/>
    <row r="856028" ht="15"/>
    <row r="856029" ht="15"/>
    <row r="856030" ht="15"/>
    <row r="856031" ht="15"/>
    <row r="856032" ht="15"/>
    <row r="856033" ht="15"/>
    <row r="856034" ht="15"/>
    <row r="856035" ht="15"/>
    <row r="856036" ht="15"/>
    <row r="856037" ht="15"/>
    <row r="856038" ht="15"/>
    <row r="856039" ht="15"/>
    <row r="856040" ht="15"/>
    <row r="856041" ht="15"/>
    <row r="856042" ht="15"/>
    <row r="856043" ht="15"/>
    <row r="856044" ht="15"/>
    <row r="856045" ht="15"/>
    <row r="856046" ht="15"/>
    <row r="856047" ht="15"/>
    <row r="856048" ht="15"/>
    <row r="856049" ht="15"/>
    <row r="856050" ht="15"/>
    <row r="856051" ht="15"/>
    <row r="856052" ht="15"/>
    <row r="856053" ht="15"/>
    <row r="856054" ht="15"/>
    <row r="856055" ht="15"/>
    <row r="856056" ht="15"/>
    <row r="856057" ht="15"/>
    <row r="856058" ht="15"/>
    <row r="856059" ht="15"/>
    <row r="856060" ht="15"/>
    <row r="856061" ht="15"/>
    <row r="856062" ht="15"/>
    <row r="856063" ht="15"/>
    <row r="856064" ht="15"/>
    <row r="856065" ht="15"/>
    <row r="856066" ht="15"/>
    <row r="856067" ht="15"/>
    <row r="856068" ht="15"/>
    <row r="856069" ht="15"/>
    <row r="856070" ht="15"/>
    <row r="856071" ht="15"/>
    <row r="856072" ht="15"/>
    <row r="856073" ht="15"/>
    <row r="856074" ht="15"/>
    <row r="856075" ht="15"/>
    <row r="856076" ht="15"/>
    <row r="856077" ht="15"/>
    <row r="856078" ht="15"/>
    <row r="856079" ht="15"/>
    <row r="856080" ht="15"/>
    <row r="856081" ht="15"/>
    <row r="856082" ht="15"/>
    <row r="856083" ht="15"/>
    <row r="856084" ht="15"/>
    <row r="856085" ht="15"/>
    <row r="856086" ht="15"/>
    <row r="856087" ht="15"/>
    <row r="856088" ht="15"/>
    <row r="856089" ht="15"/>
    <row r="856090" ht="15"/>
    <row r="856091" ht="15"/>
    <row r="856092" ht="15"/>
    <row r="856093" ht="15"/>
    <row r="856094" ht="15"/>
    <row r="856095" ht="15"/>
    <row r="856096" ht="15"/>
    <row r="856097" ht="15"/>
    <row r="856098" ht="15"/>
    <row r="856099" ht="15"/>
    <row r="856100" ht="15"/>
    <row r="856101" ht="15"/>
    <row r="856102" ht="15"/>
    <row r="856103" ht="15"/>
    <row r="856104" ht="15"/>
    <row r="856105" ht="15"/>
    <row r="856106" ht="15"/>
    <row r="856107" ht="15"/>
    <row r="856108" ht="15"/>
    <row r="856109" ht="15"/>
    <row r="856110" ht="15"/>
    <row r="856111" ht="15"/>
    <row r="856112" ht="15"/>
    <row r="856113" ht="15"/>
    <row r="856114" ht="15"/>
    <row r="856115" ht="15"/>
    <row r="856116" ht="15"/>
    <row r="856117" ht="15"/>
    <row r="856118" ht="15"/>
    <row r="856119" ht="15"/>
    <row r="856120" ht="15"/>
    <row r="856121" ht="15"/>
    <row r="856122" ht="15"/>
    <row r="856123" ht="15"/>
    <row r="856124" ht="15"/>
    <row r="856125" ht="15"/>
    <row r="856126" ht="15"/>
    <row r="856127" ht="15"/>
    <row r="856128" ht="15"/>
    <row r="856129" ht="15"/>
    <row r="856130" ht="15"/>
    <row r="856131" ht="15"/>
    <row r="856132" ht="15"/>
    <row r="856133" ht="15"/>
    <row r="856134" ht="15"/>
    <row r="856135" ht="15"/>
    <row r="856136" ht="15"/>
    <row r="856137" ht="15"/>
    <row r="856138" ht="15"/>
    <row r="856139" ht="15"/>
    <row r="856140" ht="15"/>
    <row r="856141" ht="15"/>
    <row r="856142" ht="15"/>
    <row r="856143" ht="15"/>
    <row r="856144" ht="15"/>
    <row r="856145" ht="15"/>
    <row r="856146" ht="15"/>
    <row r="856147" ht="15"/>
    <row r="856148" ht="15"/>
    <row r="856149" ht="15"/>
    <row r="856150" ht="15"/>
    <row r="856151" ht="15"/>
    <row r="856152" ht="15"/>
    <row r="856153" ht="15"/>
    <row r="856154" ht="15"/>
    <row r="856155" ht="15"/>
    <row r="856156" ht="15"/>
    <row r="856157" ht="15"/>
    <row r="856158" ht="15"/>
    <row r="856159" ht="15"/>
    <row r="856160" ht="15"/>
    <row r="856161" ht="15"/>
    <row r="856162" ht="15"/>
    <row r="856163" ht="15"/>
    <row r="856164" ht="15"/>
    <row r="856165" ht="15"/>
    <row r="856166" ht="15"/>
    <row r="856167" ht="15"/>
    <row r="856168" ht="15"/>
    <row r="856169" ht="15"/>
    <row r="856170" ht="15"/>
    <row r="856171" ht="15"/>
    <row r="856172" ht="15"/>
    <row r="856173" ht="15"/>
    <row r="856174" ht="15"/>
    <row r="856175" ht="15"/>
    <row r="856176" ht="15"/>
    <row r="856177" ht="15"/>
    <row r="856178" ht="15"/>
    <row r="856179" ht="15"/>
    <row r="856180" ht="15"/>
    <row r="856181" ht="15"/>
    <row r="856182" ht="15"/>
    <row r="856183" ht="15"/>
    <row r="856184" ht="15"/>
    <row r="856185" ht="15"/>
    <row r="856186" ht="15"/>
    <row r="856187" ht="15"/>
    <row r="856188" ht="15"/>
    <row r="856189" ht="15"/>
    <row r="856190" ht="15"/>
    <row r="856191" ht="15"/>
    <row r="856192" ht="15"/>
    <row r="856193" ht="15"/>
    <row r="856194" ht="15"/>
    <row r="856195" ht="15"/>
    <row r="856196" ht="15"/>
    <row r="856197" ht="15"/>
    <row r="856198" ht="15"/>
    <row r="856199" ht="15"/>
    <row r="856200" ht="15"/>
    <row r="856201" ht="15"/>
    <row r="856202" ht="15"/>
    <row r="856203" ht="15"/>
    <row r="856204" ht="15"/>
    <row r="856205" ht="15"/>
    <row r="856206" ht="15"/>
    <row r="856207" ht="15"/>
    <row r="856208" ht="15"/>
    <row r="856209" ht="15"/>
    <row r="856210" ht="15"/>
    <row r="856211" ht="15"/>
    <row r="856212" ht="15"/>
    <row r="856213" ht="15"/>
    <row r="856214" ht="15"/>
    <row r="856215" ht="15"/>
    <row r="856216" ht="15"/>
    <row r="856217" ht="15"/>
    <row r="856218" ht="15"/>
    <row r="856219" ht="15"/>
    <row r="856220" ht="15"/>
    <row r="856221" ht="15"/>
    <row r="856222" ht="15"/>
    <row r="856223" ht="15"/>
    <row r="856224" ht="15"/>
    <row r="856225" ht="15"/>
    <row r="856226" ht="15"/>
    <row r="856227" ht="15"/>
    <row r="856228" ht="15"/>
    <row r="856229" ht="15"/>
    <row r="856230" ht="15"/>
    <row r="856231" ht="15"/>
    <row r="856232" ht="15"/>
    <row r="856233" ht="15"/>
    <row r="856234" ht="15"/>
    <row r="856235" ht="15"/>
    <row r="856236" ht="15"/>
    <row r="856237" ht="15"/>
    <row r="856238" ht="15"/>
    <row r="856239" ht="15"/>
    <row r="856240" ht="15"/>
    <row r="856241" ht="15"/>
    <row r="856242" ht="15"/>
    <row r="856243" ht="15"/>
    <row r="856244" ht="15"/>
    <row r="856245" ht="15"/>
    <row r="856246" ht="15"/>
    <row r="856247" ht="15"/>
    <row r="856248" ht="15"/>
    <row r="856249" ht="15"/>
    <row r="856250" ht="15"/>
    <row r="856251" ht="15"/>
    <row r="856252" ht="15"/>
    <row r="856253" ht="15"/>
    <row r="856254" ht="15"/>
    <row r="856255" ht="15"/>
    <row r="856256" ht="15"/>
    <row r="856257" ht="15"/>
    <row r="856258" ht="15"/>
    <row r="856259" ht="15"/>
    <row r="856260" ht="15"/>
    <row r="856261" ht="15"/>
    <row r="856262" ht="15"/>
    <row r="856263" ht="15"/>
    <row r="856264" ht="15"/>
    <row r="856265" ht="15"/>
    <row r="856266" ht="15"/>
    <row r="856267" ht="15"/>
    <row r="856268" ht="15"/>
    <row r="856269" ht="15"/>
    <row r="856270" ht="15"/>
    <row r="856271" ht="15"/>
    <row r="856272" ht="15"/>
    <row r="856273" ht="15"/>
    <row r="856274" ht="15"/>
    <row r="856275" ht="15"/>
    <row r="856276" ht="15"/>
    <row r="856277" ht="15"/>
    <row r="856278" ht="15"/>
    <row r="856279" ht="15"/>
    <row r="856280" ht="15"/>
    <row r="856281" ht="15"/>
    <row r="856282" ht="15"/>
    <row r="856283" ht="15"/>
    <row r="856284" ht="15"/>
    <row r="856285" ht="15"/>
    <row r="856286" ht="15"/>
    <row r="856287" ht="15"/>
    <row r="856288" ht="15"/>
    <row r="856289" ht="15"/>
    <row r="856290" ht="15"/>
    <row r="856291" ht="15"/>
    <row r="856292" ht="15"/>
    <row r="856293" ht="15"/>
    <row r="856294" ht="15"/>
    <row r="856295" ht="15"/>
    <row r="856296" ht="15"/>
    <row r="856297" ht="15"/>
    <row r="856298" ht="15"/>
    <row r="856299" ht="15"/>
    <row r="856300" ht="15"/>
    <row r="856301" ht="15"/>
    <row r="856302" ht="15"/>
    <row r="856303" ht="15"/>
    <row r="856304" ht="15"/>
    <row r="856305" ht="15"/>
    <row r="856306" ht="15"/>
    <row r="856307" ht="15"/>
    <row r="856308" ht="15"/>
    <row r="856309" ht="15"/>
    <row r="856310" ht="15"/>
    <row r="856311" ht="15"/>
    <row r="856312" ht="15"/>
    <row r="856313" ht="15"/>
    <row r="856314" ht="15"/>
    <row r="856315" ht="15"/>
    <row r="856316" ht="15"/>
    <row r="856317" ht="15"/>
    <row r="856318" ht="15"/>
    <row r="856319" ht="15"/>
    <row r="856320" ht="15"/>
    <row r="856321" ht="15"/>
    <row r="856322" ht="15"/>
    <row r="856323" ht="15"/>
    <row r="856324" ht="15"/>
    <row r="856325" ht="15"/>
    <row r="856326" ht="15"/>
    <row r="856327" ht="15"/>
    <row r="856328" ht="15"/>
    <row r="856329" ht="15"/>
    <row r="856330" ht="15"/>
    <row r="856331" ht="15"/>
    <row r="856332" ht="15"/>
    <row r="856333" ht="15"/>
    <row r="856334" ht="15"/>
    <row r="856335" ht="15"/>
    <row r="856336" ht="15"/>
    <row r="856337" ht="15"/>
    <row r="856338" ht="15"/>
    <row r="856339" ht="15"/>
    <row r="856340" ht="15"/>
    <row r="856341" ht="15"/>
    <row r="856342" ht="15"/>
    <row r="856343" ht="15"/>
    <row r="856344" ht="15"/>
    <row r="856345" ht="15"/>
    <row r="856346" ht="15"/>
    <row r="856347" ht="15"/>
    <row r="856348" ht="15"/>
    <row r="856349" ht="15"/>
    <row r="856350" ht="15"/>
    <row r="856351" ht="15"/>
    <row r="856352" ht="15"/>
    <row r="856353" ht="15"/>
    <row r="856354" ht="15"/>
    <row r="856355" ht="15"/>
    <row r="856356" ht="15"/>
    <row r="856357" ht="15"/>
    <row r="856358" ht="15"/>
    <row r="856359" ht="15"/>
    <row r="856360" ht="15"/>
    <row r="856361" ht="15"/>
    <row r="856362" ht="15"/>
    <row r="856363" ht="15"/>
    <row r="856364" ht="15"/>
    <row r="856365" ht="15"/>
    <row r="856366" ht="15"/>
    <row r="856367" ht="15"/>
    <row r="856368" ht="15"/>
    <row r="856369" ht="15"/>
    <row r="856370" ht="15"/>
    <row r="856371" ht="15"/>
    <row r="856372" ht="15"/>
    <row r="856373" ht="15"/>
    <row r="856374" ht="15"/>
    <row r="856375" ht="15"/>
    <row r="856376" ht="15"/>
    <row r="856377" ht="15"/>
    <row r="856378" ht="15"/>
    <row r="856379" ht="15"/>
    <row r="856380" ht="15"/>
    <row r="856381" ht="15"/>
    <row r="856382" ht="15"/>
    <row r="856383" ht="15"/>
    <row r="856384" ht="15"/>
    <row r="856385" ht="15"/>
    <row r="856386" ht="15"/>
    <row r="856387" ht="15"/>
    <row r="856388" ht="15"/>
    <row r="856389" ht="15"/>
    <row r="856390" ht="15"/>
    <row r="856391" ht="15"/>
    <row r="856392" ht="15"/>
    <row r="856393" ht="15"/>
    <row r="856394" ht="15"/>
    <row r="856395" ht="15"/>
    <row r="856396" ht="15"/>
    <row r="856397" ht="15"/>
    <row r="856398" ht="15"/>
    <row r="856399" ht="15"/>
    <row r="856400" ht="15"/>
    <row r="856401" ht="15"/>
    <row r="856402" ht="15"/>
    <row r="856403" ht="15"/>
    <row r="856404" ht="15"/>
    <row r="856405" ht="15"/>
    <row r="856406" ht="15"/>
    <row r="856407" ht="15"/>
    <row r="856408" ht="15"/>
    <row r="856409" ht="15"/>
    <row r="856410" ht="15"/>
    <row r="856411" ht="15"/>
    <row r="856412" ht="15"/>
    <row r="856413" ht="15"/>
    <row r="856414" ht="15"/>
    <row r="856415" ht="15"/>
    <row r="856416" ht="15"/>
    <row r="856417" ht="15"/>
    <row r="856418" ht="15"/>
    <row r="856419" ht="15"/>
    <row r="856420" ht="15"/>
    <row r="856421" ht="15"/>
    <row r="856422" ht="15"/>
    <row r="856423" ht="15"/>
    <row r="856424" ht="15"/>
    <row r="856425" ht="15"/>
    <row r="856426" ht="15"/>
    <row r="856427" ht="15"/>
    <row r="856428" ht="15"/>
    <row r="856429" ht="15"/>
    <row r="856430" ht="15"/>
    <row r="856431" ht="15"/>
    <row r="856432" ht="15"/>
    <row r="856433" ht="15"/>
    <row r="856434" ht="15"/>
    <row r="856435" ht="15"/>
    <row r="856436" ht="15"/>
    <row r="856437" ht="15"/>
    <row r="856438" ht="15"/>
    <row r="856439" ht="15"/>
    <row r="856440" ht="15"/>
    <row r="856441" ht="15"/>
    <row r="856442" ht="15"/>
    <row r="856443" ht="15"/>
    <row r="856444" ht="15"/>
    <row r="856445" ht="15"/>
    <row r="856446" ht="15"/>
    <row r="856447" ht="15"/>
    <row r="856448" ht="15"/>
    <row r="856449" ht="15"/>
    <row r="856450" ht="15"/>
    <row r="856451" ht="15"/>
    <row r="856452" ht="15"/>
    <row r="856453" ht="15"/>
    <row r="856454" ht="15"/>
    <row r="856455" ht="15"/>
    <row r="856456" ht="15"/>
    <row r="856457" ht="15"/>
    <row r="856458" ht="15"/>
    <row r="856459" ht="15"/>
    <row r="856460" ht="15"/>
    <row r="856461" ht="15"/>
    <row r="856462" ht="15"/>
    <row r="856463" ht="15"/>
    <row r="856464" ht="15"/>
    <row r="856465" ht="15"/>
    <row r="856466" ht="15"/>
    <row r="856467" ht="15"/>
    <row r="856468" ht="15"/>
    <row r="856469" ht="15"/>
    <row r="856470" ht="15"/>
    <row r="856471" ht="15"/>
    <row r="856472" ht="15"/>
    <row r="856473" ht="15"/>
    <row r="856474" ht="15"/>
    <row r="856475" ht="15"/>
    <row r="856476" ht="15"/>
    <row r="856477" ht="15"/>
    <row r="856478" ht="15"/>
    <row r="856479" ht="15"/>
    <row r="856480" ht="15"/>
    <row r="856481" ht="15"/>
    <row r="856482" ht="15"/>
    <row r="856483" ht="15"/>
    <row r="856484" ht="15"/>
    <row r="856485" ht="15"/>
    <row r="856486" ht="15"/>
    <row r="856487" ht="15"/>
    <row r="856488" ht="15"/>
    <row r="856489" ht="15"/>
    <row r="856490" ht="15"/>
    <row r="856491" ht="15"/>
    <row r="856492" ht="15"/>
    <row r="856493" ht="15"/>
    <row r="856494" ht="15"/>
    <row r="856495" ht="15"/>
    <row r="856496" ht="15"/>
    <row r="856497" ht="15"/>
    <row r="856498" ht="15"/>
    <row r="856499" ht="15"/>
    <row r="856500" ht="15"/>
    <row r="856501" ht="15"/>
    <row r="856502" ht="15"/>
    <row r="856503" ht="15"/>
    <row r="856504" ht="15"/>
    <row r="856505" ht="15"/>
    <row r="856506" ht="15"/>
    <row r="856507" ht="15"/>
    <row r="856508" ht="15"/>
    <row r="856509" ht="15"/>
    <row r="856510" ht="15"/>
    <row r="856511" ht="15"/>
    <row r="856512" ht="15"/>
    <row r="856513" ht="15"/>
    <row r="856514" ht="15"/>
    <row r="856515" ht="15"/>
    <row r="856516" ht="15"/>
    <row r="856517" ht="15"/>
    <row r="856518" ht="15"/>
    <row r="856519" ht="15"/>
    <row r="856520" ht="15"/>
    <row r="856521" ht="15"/>
    <row r="856522" ht="15"/>
    <row r="856523" ht="15"/>
    <row r="856524" ht="15"/>
    <row r="856525" ht="15"/>
    <row r="856526" ht="15"/>
    <row r="856527" ht="15"/>
    <row r="856528" ht="15"/>
    <row r="856529" ht="15"/>
    <row r="856530" ht="15"/>
    <row r="856531" ht="15"/>
    <row r="856532" ht="15"/>
    <row r="856533" ht="15"/>
    <row r="856534" ht="15"/>
    <row r="856535" ht="15"/>
    <row r="856536" ht="15"/>
    <row r="856537" ht="15"/>
    <row r="856538" ht="15"/>
    <row r="856539" ht="15"/>
    <row r="856540" ht="15"/>
    <row r="856541" ht="15"/>
    <row r="856542" ht="15"/>
    <row r="856543" ht="15"/>
    <row r="856544" ht="15"/>
    <row r="856545" ht="15"/>
    <row r="856546" ht="15"/>
    <row r="856547" ht="15"/>
    <row r="856548" ht="15"/>
    <row r="856549" ht="15"/>
    <row r="856550" ht="15"/>
    <row r="856551" ht="15"/>
    <row r="856552" ht="15"/>
    <row r="856553" ht="15"/>
    <row r="856554" ht="15"/>
    <row r="856555" ht="15"/>
    <row r="856556" ht="15"/>
    <row r="856557" ht="15"/>
    <row r="856558" ht="15"/>
    <row r="856559" ht="15"/>
    <row r="856560" ht="15"/>
    <row r="856561" ht="15"/>
    <row r="856562" ht="15"/>
    <row r="856563" ht="15"/>
    <row r="856564" ht="15"/>
    <row r="856565" ht="15"/>
    <row r="856566" ht="15"/>
    <row r="856567" ht="15"/>
    <row r="856568" ht="15"/>
    <row r="856569" ht="15"/>
    <row r="856570" ht="15"/>
    <row r="856571" ht="15"/>
    <row r="856572" ht="15"/>
    <row r="856573" ht="15"/>
    <row r="856574" ht="15"/>
    <row r="856575" ht="15"/>
    <row r="856576" ht="15"/>
    <row r="856577" ht="15"/>
    <row r="856578" ht="15"/>
    <row r="856579" ht="15"/>
    <row r="856580" ht="15"/>
    <row r="856581" ht="15"/>
    <row r="856582" ht="15"/>
    <row r="856583" ht="15"/>
    <row r="856584" ht="15"/>
    <row r="856585" ht="15"/>
    <row r="856586" ht="15"/>
    <row r="856587" ht="15"/>
    <row r="856588" ht="15"/>
    <row r="856589" ht="15"/>
    <row r="856590" ht="15"/>
    <row r="856591" ht="15"/>
    <row r="856592" ht="15"/>
    <row r="856593" ht="15"/>
    <row r="856594" ht="15"/>
    <row r="856595" ht="15"/>
    <row r="856596" ht="15"/>
    <row r="856597" ht="15"/>
    <row r="856598" ht="15"/>
    <row r="856599" ht="15"/>
    <row r="856600" ht="15"/>
    <row r="856601" ht="15"/>
    <row r="856602" ht="15"/>
    <row r="856603" ht="15"/>
    <row r="856604" ht="15"/>
    <row r="856605" ht="15"/>
    <row r="856606" ht="15"/>
    <row r="856607" ht="15"/>
    <row r="856608" ht="15"/>
    <row r="856609" ht="15"/>
    <row r="856610" ht="15"/>
    <row r="856611" ht="15"/>
    <row r="856612" ht="15"/>
    <row r="856613" ht="15"/>
    <row r="856614" ht="15"/>
    <row r="856615" ht="15"/>
    <row r="856616" ht="15"/>
    <row r="856617" ht="15"/>
    <row r="856618" ht="15"/>
    <row r="856619" ht="15"/>
    <row r="856620" ht="15"/>
    <row r="856621" ht="15"/>
    <row r="856622" ht="15"/>
    <row r="856623" ht="15"/>
    <row r="856624" ht="15"/>
    <row r="856625" ht="15"/>
    <row r="856626" ht="15"/>
    <row r="856627" ht="15"/>
    <row r="856628" ht="15"/>
    <row r="856629" ht="15"/>
    <row r="856630" ht="15"/>
    <row r="856631" ht="15"/>
    <row r="856632" ht="15"/>
    <row r="856633" ht="15"/>
    <row r="856634" ht="15"/>
    <row r="856635" ht="15"/>
    <row r="856636" ht="15"/>
    <row r="856637" ht="15"/>
    <row r="856638" ht="15"/>
    <row r="856639" ht="15"/>
    <row r="856640" ht="15"/>
    <row r="856641" ht="15"/>
    <row r="856642" ht="15"/>
    <row r="856643" ht="15"/>
    <row r="856644" ht="15"/>
    <row r="856645" ht="15"/>
    <row r="856646" ht="15"/>
    <row r="856647" ht="15"/>
    <row r="856648" ht="15"/>
    <row r="856649" ht="15"/>
    <row r="856650" ht="15"/>
    <row r="856651" ht="15"/>
    <row r="856652" ht="15"/>
    <row r="856653" ht="15"/>
    <row r="856654" ht="15"/>
    <row r="856655" ht="15"/>
    <row r="856656" ht="15"/>
    <row r="856657" ht="15"/>
    <row r="856658" ht="15"/>
    <row r="856659" ht="15"/>
    <row r="856660" ht="15"/>
    <row r="856661" ht="15"/>
    <row r="856662" ht="15"/>
    <row r="856663" ht="15"/>
    <row r="856664" ht="15"/>
    <row r="856665" ht="15"/>
    <row r="856666" ht="15"/>
    <row r="856667" ht="15"/>
    <row r="856668" ht="15"/>
    <row r="856669" ht="15"/>
    <row r="856670" ht="15"/>
    <row r="856671" ht="15"/>
    <row r="856672" ht="15"/>
    <row r="856673" ht="15"/>
    <row r="856674" ht="15"/>
    <row r="856675" ht="15"/>
    <row r="856676" ht="15"/>
    <row r="856677" ht="15"/>
    <row r="856678" ht="15"/>
    <row r="856679" ht="15"/>
    <row r="856680" ht="15"/>
    <row r="856681" ht="15"/>
    <row r="856682" ht="15"/>
    <row r="856683" ht="15"/>
    <row r="856684" ht="15"/>
    <row r="856685" ht="15"/>
    <row r="856686" ht="15"/>
    <row r="856687" ht="15"/>
    <row r="856688" ht="15"/>
    <row r="856689" ht="15"/>
    <row r="856690" ht="15"/>
    <row r="856691" ht="15"/>
    <row r="856692" ht="15"/>
    <row r="856693" ht="15"/>
    <row r="856694" ht="15"/>
    <row r="856695" ht="15"/>
    <row r="856696" ht="15"/>
    <row r="856697" ht="15"/>
    <row r="856698" ht="15"/>
    <row r="856699" ht="15"/>
    <row r="856700" ht="15"/>
    <row r="856701" ht="15"/>
    <row r="856702" ht="15"/>
    <row r="856703" ht="15"/>
    <row r="856704" ht="15"/>
    <row r="856705" ht="15"/>
    <row r="856706" ht="15"/>
    <row r="856707" ht="15"/>
    <row r="856708" ht="15"/>
    <row r="856709" ht="15"/>
    <row r="856710" ht="15"/>
    <row r="856711" ht="15"/>
    <row r="856712" ht="15"/>
    <row r="856713" ht="15"/>
    <row r="856714" ht="15"/>
    <row r="856715" ht="15"/>
    <row r="856716" ht="15"/>
    <row r="856717" ht="15"/>
    <row r="856718" ht="15"/>
    <row r="856719" ht="15"/>
    <row r="856720" ht="15"/>
    <row r="856721" ht="15"/>
    <row r="856722" ht="15"/>
    <row r="856723" ht="15"/>
    <row r="856724" ht="15"/>
    <row r="856725" ht="15"/>
    <row r="856726" ht="15"/>
    <row r="856727" ht="15"/>
    <row r="856728" ht="15"/>
    <row r="856729" ht="15"/>
    <row r="856730" ht="15"/>
    <row r="856731" ht="15"/>
    <row r="856732" ht="15"/>
    <row r="856733" ht="15"/>
    <row r="856734" ht="15"/>
    <row r="856735" ht="15"/>
    <row r="856736" ht="15"/>
    <row r="856737" ht="15"/>
    <row r="856738" ht="15"/>
    <row r="856739" ht="15"/>
    <row r="856740" ht="15"/>
    <row r="856741" ht="15"/>
    <row r="856742" ht="15"/>
    <row r="856743" ht="15"/>
    <row r="856744" ht="15"/>
    <row r="856745" ht="15"/>
    <row r="856746" ht="15"/>
    <row r="856747" ht="15"/>
    <row r="856748" ht="15"/>
    <row r="856749" ht="15"/>
    <row r="856750" ht="15"/>
    <row r="856751" ht="15"/>
    <row r="856752" ht="15"/>
    <row r="856753" ht="15"/>
    <row r="856754" ht="15"/>
    <row r="856755" ht="15"/>
    <row r="856756" ht="15"/>
    <row r="856757" ht="15"/>
    <row r="856758" ht="15"/>
    <row r="856759" ht="15"/>
    <row r="856760" ht="15"/>
    <row r="856761" ht="15"/>
    <row r="856762" ht="15"/>
    <row r="856763" ht="15"/>
    <row r="856764" ht="15"/>
    <row r="856765" ht="15"/>
    <row r="856766" ht="15"/>
    <row r="856767" ht="15"/>
    <row r="856768" ht="15"/>
    <row r="856769" ht="15"/>
    <row r="856770" ht="15"/>
    <row r="856771" ht="15"/>
    <row r="856772" ht="15"/>
    <row r="856773" ht="15"/>
    <row r="856774" ht="15"/>
    <row r="856775" ht="15"/>
    <row r="856776" ht="15"/>
    <row r="856777" ht="15"/>
    <row r="856778" ht="15"/>
    <row r="856779" ht="15"/>
    <row r="856780" ht="15"/>
    <row r="856781" ht="15"/>
    <row r="856782" ht="15"/>
    <row r="856783" ht="15"/>
    <row r="856784" ht="15"/>
    <row r="856785" ht="15"/>
    <row r="856786" ht="15"/>
    <row r="856787" ht="15"/>
    <row r="856788" ht="15"/>
    <row r="856789" ht="15"/>
    <row r="856790" ht="15"/>
    <row r="856791" ht="15"/>
    <row r="856792" ht="15"/>
    <row r="856793" ht="15"/>
    <row r="856794" ht="15"/>
    <row r="856795" ht="15"/>
    <row r="856796" ht="15"/>
    <row r="856797" ht="15"/>
    <row r="856798" ht="15"/>
    <row r="856799" ht="15"/>
    <row r="856800" ht="15"/>
    <row r="856801" ht="15"/>
    <row r="856802" ht="15"/>
    <row r="856803" ht="15"/>
    <row r="856804" ht="15"/>
    <row r="856805" ht="15"/>
    <row r="856806" ht="15"/>
    <row r="856807" ht="15"/>
    <row r="856808" ht="15"/>
    <row r="856809" ht="15"/>
    <row r="856810" ht="15"/>
    <row r="856811" ht="15"/>
    <row r="856812" ht="15"/>
    <row r="856813" ht="15"/>
    <row r="856814" ht="15"/>
    <row r="856815" ht="15"/>
    <row r="856816" ht="15"/>
    <row r="856817" ht="15"/>
    <row r="856818" ht="15"/>
    <row r="856819" ht="15"/>
    <row r="856820" ht="15"/>
    <row r="856821" ht="15"/>
    <row r="856822" ht="15"/>
    <row r="856823" ht="15"/>
    <row r="856824" ht="15"/>
    <row r="856825" ht="15"/>
    <row r="856826" ht="15"/>
    <row r="856827" ht="15"/>
    <row r="856828" ht="15"/>
    <row r="856829" ht="15"/>
    <row r="856830" ht="15"/>
    <row r="856831" ht="15"/>
    <row r="856832" ht="15"/>
    <row r="856833" ht="15"/>
    <row r="856834" ht="15"/>
    <row r="856835" ht="15"/>
    <row r="856836" ht="15"/>
    <row r="856837" ht="15"/>
    <row r="856838" ht="15"/>
    <row r="856839" ht="15"/>
    <row r="856840" ht="15"/>
    <row r="856841" ht="15"/>
    <row r="856842" ht="15"/>
    <row r="856843" ht="15"/>
    <row r="856844" ht="15"/>
    <row r="856845" ht="15"/>
    <row r="856846" ht="15"/>
    <row r="856847" ht="15"/>
    <row r="856848" ht="15"/>
    <row r="856849" ht="15"/>
    <row r="856850" ht="15"/>
    <row r="856851" ht="15"/>
    <row r="856852" ht="15"/>
    <row r="856853" ht="15"/>
    <row r="856854" ht="15"/>
    <row r="856855" ht="15"/>
    <row r="856856" ht="15"/>
    <row r="856857" ht="15"/>
    <row r="856858" ht="15"/>
    <row r="856859" ht="15"/>
    <row r="856860" ht="15"/>
    <row r="856861" ht="15"/>
    <row r="856862" ht="15"/>
    <row r="856863" ht="15"/>
    <row r="856864" ht="15"/>
    <row r="856865" ht="15"/>
    <row r="856866" ht="15"/>
    <row r="856867" ht="15"/>
    <row r="856868" ht="15"/>
    <row r="856869" ht="15"/>
    <row r="856870" ht="15"/>
    <row r="856871" ht="15"/>
    <row r="856872" ht="15"/>
    <row r="856873" ht="15"/>
    <row r="856874" ht="15"/>
    <row r="856875" ht="15"/>
    <row r="856876" ht="15"/>
    <row r="856877" ht="15"/>
    <row r="856878" ht="15"/>
    <row r="856879" ht="15"/>
    <row r="856880" ht="15"/>
    <row r="856881" ht="15"/>
    <row r="856882" ht="15"/>
    <row r="856883" ht="15"/>
    <row r="856884" ht="15"/>
    <row r="856885" ht="15"/>
    <row r="856886" ht="15"/>
    <row r="856887" ht="15"/>
    <row r="856888" ht="15"/>
    <row r="856889" ht="15"/>
    <row r="856890" ht="15"/>
    <row r="856891" ht="15"/>
    <row r="856892" ht="15"/>
    <row r="856893" ht="15"/>
    <row r="856894" ht="15"/>
    <row r="856895" ht="15"/>
    <row r="856896" ht="15"/>
    <row r="856897" ht="15"/>
    <row r="856898" ht="15"/>
    <row r="856899" ht="15"/>
    <row r="856900" ht="15"/>
    <row r="856901" ht="15"/>
    <row r="856902" ht="15"/>
    <row r="856903" ht="15"/>
    <row r="856904" ht="15"/>
    <row r="856905" ht="15"/>
    <row r="856906" ht="15"/>
    <row r="856907" ht="15"/>
    <row r="856908" ht="15"/>
    <row r="856909" ht="15"/>
    <row r="856910" ht="15"/>
    <row r="856911" ht="15"/>
    <row r="856912" ht="15"/>
    <row r="856913" ht="15"/>
    <row r="856914" ht="15"/>
    <row r="856915" ht="15"/>
    <row r="856916" ht="15"/>
    <row r="856917" ht="15"/>
    <row r="856918" ht="15"/>
    <row r="856919" ht="15"/>
    <row r="856920" ht="15"/>
    <row r="856921" ht="15"/>
    <row r="856922" ht="15"/>
    <row r="856923" ht="15"/>
    <row r="856924" ht="15"/>
    <row r="856925" ht="15"/>
    <row r="856926" ht="15"/>
    <row r="856927" ht="15"/>
    <row r="856928" ht="15"/>
    <row r="856929" ht="15"/>
    <row r="856930" ht="15"/>
    <row r="856931" ht="15"/>
    <row r="856932" ht="15"/>
    <row r="856933" ht="15"/>
    <row r="856934" ht="15"/>
    <row r="856935" ht="15"/>
    <row r="856936" ht="15"/>
    <row r="856937" ht="15"/>
    <row r="856938" ht="15"/>
    <row r="856939" ht="15"/>
    <row r="856940" ht="15"/>
    <row r="856941" ht="15"/>
    <row r="856942" ht="15"/>
    <row r="856943" ht="15"/>
    <row r="856944" ht="15"/>
    <row r="856945" ht="15"/>
    <row r="856946" ht="15"/>
    <row r="856947" ht="15"/>
    <row r="856948" ht="15"/>
    <row r="856949" ht="15"/>
    <row r="856950" ht="15"/>
    <row r="856951" ht="15"/>
    <row r="856952" ht="15"/>
    <row r="856953" ht="15"/>
    <row r="856954" ht="15"/>
    <row r="856955" ht="15"/>
    <row r="856956" ht="15"/>
    <row r="856957" ht="15"/>
    <row r="856958" ht="15"/>
    <row r="856959" ht="15"/>
    <row r="856960" ht="15"/>
    <row r="856961" ht="15"/>
    <row r="856962" ht="15"/>
    <row r="856963" ht="15"/>
    <row r="856964" ht="15"/>
    <row r="856965" ht="15"/>
    <row r="856966" ht="15"/>
    <row r="856967" ht="15"/>
    <row r="856968" ht="15"/>
    <row r="856969" ht="15"/>
    <row r="856970" ht="15"/>
    <row r="856971" ht="15"/>
    <row r="856972" ht="15"/>
    <row r="856973" ht="15"/>
    <row r="856974" ht="15"/>
    <row r="856975" ht="15"/>
    <row r="856976" ht="15"/>
    <row r="856977" ht="15"/>
    <row r="856978" ht="15"/>
    <row r="856979" ht="15"/>
    <row r="856980" ht="15"/>
    <row r="856981" ht="15"/>
    <row r="856982" ht="15"/>
    <row r="856983" ht="15"/>
    <row r="856984" ht="15"/>
    <row r="856985" ht="15"/>
    <row r="856986" ht="15"/>
    <row r="856987" ht="15"/>
    <row r="856988" ht="15"/>
    <row r="856989" ht="15"/>
    <row r="856990" ht="15"/>
    <row r="856991" ht="15"/>
    <row r="856992" ht="15"/>
    <row r="856993" ht="15"/>
    <row r="856994" ht="15"/>
    <row r="856995" ht="15"/>
    <row r="856996" ht="15"/>
    <row r="856997" ht="15"/>
    <row r="856998" ht="15"/>
    <row r="856999" ht="15"/>
    <row r="857000" ht="15"/>
    <row r="857001" ht="15"/>
    <row r="857002" ht="15"/>
    <row r="857003" ht="15"/>
    <row r="857004" ht="15"/>
    <row r="857005" ht="15"/>
    <row r="857006" ht="15"/>
    <row r="857007" ht="15"/>
    <row r="857008" ht="15"/>
    <row r="857009" ht="15"/>
    <row r="857010" ht="15"/>
    <row r="857011" ht="15"/>
    <row r="857012" ht="15"/>
    <row r="857013" ht="15"/>
    <row r="857014" ht="15"/>
    <row r="857015" ht="15"/>
    <row r="857016" ht="15"/>
    <row r="857017" ht="15"/>
    <row r="857018" ht="15"/>
    <row r="857019" ht="15"/>
    <row r="857020" ht="15"/>
    <row r="857021" ht="15"/>
    <row r="857022" ht="15"/>
    <row r="857023" ht="15"/>
    <row r="857024" ht="15"/>
    <row r="857025" ht="15"/>
    <row r="857026" ht="15"/>
    <row r="857027" ht="15"/>
    <row r="857028" ht="15"/>
    <row r="857029" ht="15"/>
    <row r="857030" ht="15"/>
    <row r="857031" ht="15"/>
    <row r="857032" ht="15"/>
    <row r="857033" ht="15"/>
    <row r="857034" ht="15"/>
    <row r="857035" ht="15"/>
    <row r="857036" ht="15"/>
    <row r="857037" ht="15"/>
    <row r="857038" ht="15"/>
    <row r="857039" ht="15"/>
    <row r="857040" ht="15"/>
    <row r="857041" ht="15"/>
    <row r="857042" ht="15"/>
    <row r="857043" ht="15"/>
    <row r="857044" ht="15"/>
    <row r="857045" ht="15"/>
    <row r="857046" ht="15"/>
    <row r="857047" ht="15"/>
    <row r="857048" ht="15"/>
    <row r="857049" ht="15"/>
    <row r="857050" ht="15"/>
    <row r="857051" ht="15"/>
    <row r="857052" ht="15"/>
    <row r="857053" ht="15"/>
    <row r="857054" ht="15"/>
    <row r="857055" ht="15"/>
    <row r="857056" ht="15"/>
    <row r="857057" ht="15"/>
    <row r="857058" ht="15"/>
    <row r="857059" ht="15"/>
    <row r="857060" ht="15"/>
    <row r="857061" ht="15"/>
    <row r="857062" ht="15"/>
    <row r="857063" ht="15"/>
    <row r="857064" ht="15"/>
    <row r="857065" ht="15"/>
    <row r="857066" ht="15"/>
    <row r="857067" ht="15"/>
    <row r="857068" ht="15"/>
    <row r="857069" ht="15"/>
    <row r="857070" ht="15"/>
    <row r="857071" ht="15"/>
    <row r="857072" ht="15"/>
    <row r="857073" ht="15"/>
    <row r="857074" ht="15"/>
    <row r="857075" ht="15"/>
    <row r="857076" ht="15"/>
    <row r="857077" ht="15"/>
    <row r="857078" ht="15"/>
    <row r="857079" ht="15"/>
    <row r="857080" ht="15"/>
    <row r="857081" ht="15"/>
    <row r="857082" ht="15"/>
    <row r="857083" ht="15"/>
    <row r="857084" ht="15"/>
    <row r="857085" ht="15"/>
    <row r="857086" ht="15"/>
    <row r="857087" ht="15"/>
    <row r="857088" ht="15"/>
    <row r="857089" ht="15"/>
    <row r="857090" ht="15"/>
    <row r="857091" ht="15"/>
    <row r="857092" ht="15"/>
    <row r="857093" ht="15"/>
    <row r="857094" ht="15"/>
    <row r="857095" ht="15"/>
    <row r="857096" ht="15"/>
    <row r="857097" ht="15"/>
    <row r="857098" ht="15"/>
    <row r="857099" ht="15"/>
    <row r="857100" ht="15"/>
    <row r="857101" ht="15"/>
    <row r="857102" ht="15"/>
    <row r="857103" ht="15"/>
    <row r="857104" ht="15"/>
    <row r="857105" ht="15"/>
    <row r="857106" ht="15"/>
    <row r="857107" ht="15"/>
    <row r="857108" ht="15"/>
    <row r="857109" ht="15"/>
    <row r="857110" ht="15"/>
    <row r="857111" ht="15"/>
    <row r="857112" ht="15"/>
    <row r="857113" ht="15"/>
    <row r="857114" ht="15"/>
    <row r="857115" ht="15"/>
    <row r="857116" ht="15"/>
    <row r="857117" ht="15"/>
    <row r="857118" ht="15"/>
    <row r="857119" ht="15"/>
    <row r="857120" ht="15"/>
    <row r="857121" ht="15"/>
    <row r="857122" ht="15"/>
    <row r="857123" ht="15"/>
    <row r="857124" ht="15"/>
    <row r="857125" ht="15"/>
    <row r="857126" ht="15"/>
    <row r="857127" ht="15"/>
    <row r="857128" ht="15"/>
    <row r="857129" ht="15"/>
    <row r="857130" ht="15"/>
    <row r="857131" ht="15"/>
    <row r="857132" ht="15"/>
    <row r="857133" ht="15"/>
    <row r="857134" ht="15"/>
    <row r="857135" ht="15"/>
    <row r="857136" ht="15"/>
    <row r="857137" ht="15"/>
    <row r="857138" ht="15"/>
    <row r="857139" ht="15"/>
    <row r="857140" ht="15"/>
    <row r="857141" ht="15"/>
    <row r="857142" ht="15"/>
    <row r="857143" ht="15"/>
    <row r="857144" ht="15"/>
    <row r="857145" ht="15"/>
    <row r="857146" ht="15"/>
    <row r="857147" ht="15"/>
    <row r="857148" ht="15"/>
    <row r="857149" ht="15"/>
    <row r="857150" ht="15"/>
    <row r="857151" ht="15"/>
    <row r="857152" ht="15"/>
    <row r="857153" ht="15"/>
    <row r="857154" ht="15"/>
    <row r="857155" ht="15"/>
    <row r="857156" ht="15"/>
    <row r="857157" ht="15"/>
    <row r="857158" ht="15"/>
    <row r="857159" ht="15"/>
    <row r="857160" ht="15"/>
    <row r="857161" ht="15"/>
    <row r="857162" ht="15"/>
    <row r="857163" ht="15"/>
    <row r="857164" ht="15"/>
    <row r="857165" ht="15"/>
    <row r="857166" ht="15"/>
    <row r="857167" ht="15"/>
    <row r="857168" ht="15"/>
    <row r="857169" ht="15"/>
    <row r="857170" ht="15"/>
    <row r="857171" ht="15"/>
    <row r="857172" ht="15"/>
    <row r="857173" ht="15"/>
    <row r="857174" ht="15"/>
    <row r="857175" ht="15"/>
    <row r="857176" ht="15"/>
    <row r="857177" ht="15"/>
    <row r="857178" ht="15"/>
    <row r="857179" ht="15"/>
    <row r="857180" ht="15"/>
    <row r="857181" ht="15"/>
    <row r="857182" ht="15"/>
    <row r="857183" ht="15"/>
    <row r="857184" ht="15"/>
    <row r="857185" ht="15"/>
    <row r="857186" ht="15"/>
    <row r="857187" ht="15"/>
    <row r="857188" ht="15"/>
    <row r="857189" ht="15"/>
    <row r="857190" ht="15"/>
    <row r="857191" ht="15"/>
    <row r="857192" ht="15"/>
    <row r="857193" ht="15"/>
    <row r="857194" ht="15"/>
    <row r="857195" ht="15"/>
    <row r="857196" ht="15"/>
    <row r="857197" ht="15"/>
    <row r="857198" ht="15"/>
    <row r="857199" ht="15"/>
    <row r="857200" ht="15"/>
    <row r="857201" ht="15"/>
    <row r="857202" ht="15"/>
    <row r="857203" ht="15"/>
    <row r="857204" ht="15"/>
    <row r="857205" ht="15"/>
    <row r="857206" ht="15"/>
    <row r="857207" ht="15"/>
    <row r="857208" ht="15"/>
    <row r="857209" ht="15"/>
    <row r="857210" ht="15"/>
    <row r="857211" ht="15"/>
    <row r="857212" ht="15"/>
    <row r="857213" ht="15"/>
    <row r="857214" ht="15"/>
    <row r="857215" ht="15"/>
    <row r="857216" ht="15"/>
    <row r="857217" ht="15"/>
    <row r="857218" ht="15"/>
    <row r="857219" ht="15"/>
    <row r="857220" ht="15"/>
    <row r="857221" ht="15"/>
    <row r="857222" ht="15"/>
    <row r="857223" ht="15"/>
    <row r="857224" ht="15"/>
    <row r="857225" ht="15"/>
    <row r="857226" ht="15"/>
    <row r="857227" ht="15"/>
    <row r="857228" ht="15"/>
    <row r="857229" ht="15"/>
    <row r="857230" ht="15"/>
    <row r="857231" ht="15"/>
    <row r="857232" ht="15"/>
    <row r="857233" ht="15"/>
    <row r="857234" ht="15"/>
    <row r="857235" ht="15"/>
    <row r="857236" ht="15"/>
    <row r="857237" ht="15"/>
    <row r="857238" ht="15"/>
    <row r="857239" ht="15"/>
    <row r="857240" ht="15"/>
    <row r="857241" ht="15"/>
    <row r="857242" ht="15"/>
    <row r="857243" ht="15"/>
    <row r="857244" ht="15"/>
    <row r="857245" ht="15"/>
    <row r="857246" ht="15"/>
    <row r="857247" ht="15"/>
    <row r="857248" ht="15"/>
    <row r="857249" ht="15"/>
    <row r="857250" ht="15"/>
    <row r="857251" ht="15"/>
    <row r="857252" ht="15"/>
    <row r="857253" ht="15"/>
    <row r="857254" ht="15"/>
    <row r="857255" ht="15"/>
    <row r="857256" ht="15"/>
    <row r="857257" ht="15"/>
    <row r="857258" ht="15"/>
    <row r="857259" ht="15"/>
    <row r="857260" ht="15"/>
    <row r="857261" ht="15"/>
    <row r="857262" ht="15"/>
    <row r="857263" ht="15"/>
    <row r="857264" ht="15"/>
    <row r="857265" ht="15"/>
    <row r="857266" ht="15"/>
    <row r="857267" ht="15"/>
    <row r="857268" ht="15"/>
    <row r="857269" ht="15"/>
    <row r="857270" ht="15"/>
    <row r="857271" ht="15"/>
    <row r="857272" ht="15"/>
    <row r="857273" ht="15"/>
    <row r="857274" ht="15"/>
    <row r="857275" ht="15"/>
    <row r="857276" ht="15"/>
    <row r="857277" ht="15"/>
    <row r="857278" ht="15"/>
    <row r="857279" ht="15"/>
    <row r="857280" ht="15"/>
    <row r="857281" ht="15"/>
    <row r="857282" ht="15"/>
    <row r="857283" ht="15"/>
    <row r="857284" ht="15"/>
    <row r="857285" ht="15"/>
    <row r="857286" ht="15"/>
    <row r="857287" ht="15"/>
    <row r="857288" ht="15"/>
    <row r="857289" ht="15"/>
    <row r="857290" ht="15"/>
    <row r="857291" ht="15"/>
    <row r="857292" ht="15"/>
    <row r="857293" ht="15"/>
    <row r="857294" ht="15"/>
    <row r="857295" ht="15"/>
    <row r="857296" ht="15"/>
    <row r="857297" ht="15"/>
    <row r="857298" ht="15"/>
    <row r="857299" ht="15"/>
    <row r="857300" ht="15"/>
    <row r="857301" ht="15"/>
    <row r="857302" ht="15"/>
    <row r="857303" ht="15"/>
    <row r="857304" ht="15"/>
    <row r="857305" ht="15"/>
    <row r="857306" ht="15"/>
    <row r="857307" ht="15"/>
    <row r="857308" ht="15"/>
    <row r="857309" ht="15"/>
    <row r="857310" ht="15"/>
    <row r="857311" ht="15"/>
    <row r="857312" ht="15"/>
    <row r="857313" ht="15"/>
    <row r="857314" ht="15"/>
    <row r="857315" ht="15"/>
    <row r="857316" ht="15"/>
    <row r="857317" ht="15"/>
    <row r="857318" ht="15"/>
    <row r="857319" ht="15"/>
    <row r="857320" ht="15"/>
    <row r="857321" ht="15"/>
    <row r="857322" ht="15"/>
    <row r="857323" ht="15"/>
    <row r="857324" ht="15"/>
    <row r="857325" ht="15"/>
    <row r="857326" ht="15"/>
    <row r="857327" ht="15"/>
    <row r="857328" ht="15"/>
    <row r="857329" ht="15"/>
    <row r="857330" ht="15"/>
    <row r="857331" ht="15"/>
    <row r="857332" ht="15"/>
    <row r="857333" ht="15"/>
    <row r="857334" ht="15"/>
    <row r="857335" ht="15"/>
    <row r="857336" ht="15"/>
    <row r="857337" ht="15"/>
    <row r="857338" ht="15"/>
    <row r="857339" ht="15"/>
    <row r="857340" ht="15"/>
    <row r="857341" ht="15"/>
    <row r="857342" ht="15"/>
    <row r="857343" ht="15"/>
    <row r="857344" ht="15"/>
    <row r="857345" ht="15"/>
    <row r="857346" ht="15"/>
    <row r="857347" ht="15"/>
    <row r="857348" ht="15"/>
    <row r="857349" ht="15"/>
    <row r="857350" ht="15"/>
    <row r="857351" ht="15"/>
    <row r="857352" ht="15"/>
    <row r="857353" ht="15"/>
    <row r="857354" ht="15"/>
    <row r="857355" ht="15"/>
    <row r="857356" ht="15"/>
    <row r="857357" ht="15"/>
    <row r="857358" ht="15"/>
    <row r="857359" ht="15"/>
    <row r="857360" ht="15"/>
    <row r="857361" ht="15"/>
    <row r="857362" ht="15"/>
    <row r="857363" ht="15"/>
    <row r="857364" ht="15"/>
    <row r="857365" ht="15"/>
    <row r="857366" ht="15"/>
    <row r="857367" ht="15"/>
    <row r="857368" ht="15"/>
    <row r="857369" ht="15"/>
    <row r="857370" ht="15"/>
    <row r="857371" ht="15"/>
    <row r="857372" ht="15"/>
    <row r="857373" ht="15"/>
    <row r="857374" ht="15"/>
    <row r="857375" ht="15"/>
    <row r="857376" ht="15"/>
    <row r="857377" ht="15"/>
    <row r="857378" ht="15"/>
    <row r="857379" ht="15"/>
    <row r="857380" ht="15"/>
    <row r="857381" ht="15"/>
    <row r="857382" ht="15"/>
    <row r="857383" ht="15"/>
    <row r="857384" ht="15"/>
    <row r="857385" ht="15"/>
    <row r="857386" ht="15"/>
    <row r="857387" ht="15"/>
    <row r="857388" ht="15"/>
    <row r="857389" ht="15"/>
    <row r="857390" ht="15"/>
    <row r="857391" ht="15"/>
    <row r="857392" ht="15"/>
    <row r="857393" ht="15"/>
    <row r="857394" ht="15"/>
    <row r="857395" ht="15"/>
    <row r="857396" ht="15"/>
    <row r="857397" ht="15"/>
    <row r="857398" ht="15"/>
    <row r="857399" ht="15"/>
    <row r="857400" ht="15"/>
    <row r="857401" ht="15"/>
    <row r="857402" ht="15"/>
    <row r="857403" ht="15"/>
    <row r="857404" ht="15"/>
    <row r="857405" ht="15"/>
    <row r="857406" ht="15"/>
    <row r="857407" ht="15"/>
    <row r="857408" ht="15"/>
    <row r="857409" ht="15"/>
    <row r="857410" ht="15"/>
    <row r="857411" ht="15"/>
    <row r="857412" ht="15"/>
    <row r="857413" ht="15"/>
    <row r="857414" ht="15"/>
    <row r="857415" ht="15"/>
    <row r="857416" ht="15"/>
    <row r="857417" ht="15"/>
    <row r="857418" ht="15"/>
    <row r="857419" ht="15"/>
    <row r="857420" ht="15"/>
    <row r="857421" ht="15"/>
    <row r="857422" ht="15"/>
    <row r="857423" ht="15"/>
    <row r="857424" ht="15"/>
    <row r="857425" ht="15"/>
    <row r="857426" ht="15"/>
    <row r="857427" ht="15"/>
    <row r="857428" ht="15"/>
    <row r="857429" ht="15"/>
    <row r="857430" ht="15"/>
    <row r="857431" ht="15"/>
    <row r="857432" ht="15"/>
    <row r="857433" ht="15"/>
    <row r="857434" ht="15"/>
    <row r="857435" ht="15"/>
    <row r="857436" ht="15"/>
    <row r="857437" ht="15"/>
    <row r="857438" ht="15"/>
    <row r="857439" ht="15"/>
    <row r="857440" ht="15"/>
    <row r="857441" ht="15"/>
    <row r="857442" ht="15"/>
    <row r="857443" ht="15"/>
    <row r="857444" ht="15"/>
    <row r="857445" ht="15"/>
    <row r="857446" ht="15"/>
    <row r="857447" ht="15"/>
    <row r="857448" ht="15"/>
    <row r="857449" ht="15"/>
    <row r="857450" ht="15"/>
    <row r="857451" ht="15"/>
    <row r="857452" ht="15"/>
    <row r="857453" ht="15"/>
    <row r="857454" ht="15"/>
    <row r="857455" ht="15"/>
    <row r="857456" ht="15"/>
    <row r="857457" ht="15"/>
    <row r="857458" ht="15"/>
    <row r="857459" ht="15"/>
    <row r="857460" ht="15"/>
    <row r="857461" ht="15"/>
    <row r="857462" ht="15"/>
    <row r="857463" ht="15"/>
    <row r="857464" ht="15"/>
    <row r="857465" ht="15"/>
    <row r="857466" ht="15"/>
    <row r="857467" ht="15"/>
    <row r="857468" ht="15"/>
    <row r="857469" ht="15"/>
    <row r="857470" ht="15"/>
    <row r="857471" ht="15"/>
    <row r="857472" ht="15"/>
    <row r="857473" ht="15"/>
    <row r="857474" ht="15"/>
    <row r="857475" ht="15"/>
    <row r="857476" ht="15"/>
    <row r="857477" ht="15"/>
    <row r="857478" ht="15"/>
    <row r="857479" ht="15"/>
    <row r="857480" ht="15"/>
    <row r="857481" ht="15"/>
    <row r="857482" ht="15"/>
    <row r="857483" ht="15"/>
    <row r="857484" ht="15"/>
    <row r="857485" ht="15"/>
    <row r="857486" ht="15"/>
    <row r="857487" ht="15"/>
    <row r="857488" ht="15"/>
    <row r="857489" ht="15"/>
    <row r="857490" ht="15"/>
    <row r="857491" ht="15"/>
    <row r="857492" ht="15"/>
    <row r="857493" ht="15"/>
    <row r="857494" ht="15"/>
    <row r="857495" ht="15"/>
    <row r="857496" ht="15"/>
    <row r="857497" ht="15"/>
    <row r="857498" ht="15"/>
    <row r="857499" ht="15"/>
    <row r="857500" ht="15"/>
    <row r="857501" ht="15"/>
    <row r="857502" ht="15"/>
    <row r="857503" ht="15"/>
    <row r="857504" ht="15"/>
    <row r="857505" ht="15"/>
    <row r="857506" ht="15"/>
    <row r="857507" ht="15"/>
    <row r="857508" ht="15"/>
    <row r="857509" ht="15"/>
    <row r="857510" ht="15"/>
    <row r="857511" ht="15"/>
    <row r="857512" ht="15"/>
    <row r="857513" ht="15"/>
    <row r="857514" ht="15"/>
    <row r="857515" ht="15"/>
    <row r="857516" ht="15"/>
    <row r="857517" ht="15"/>
    <row r="857518" ht="15"/>
    <row r="857519" ht="15"/>
    <row r="857520" ht="15"/>
    <row r="857521" ht="15"/>
    <row r="857522" ht="15"/>
    <row r="857523" ht="15"/>
    <row r="857524" ht="15"/>
    <row r="857525" ht="15"/>
    <row r="857526" ht="15"/>
    <row r="857527" ht="15"/>
    <row r="857528" ht="15"/>
    <row r="857529" ht="15"/>
    <row r="857530" ht="15"/>
    <row r="857531" ht="15"/>
    <row r="857532" ht="15"/>
    <row r="857533" ht="15"/>
    <row r="857534" ht="15"/>
    <row r="857535" ht="15"/>
    <row r="857536" ht="15"/>
    <row r="857537" ht="15"/>
    <row r="857538" ht="15"/>
    <row r="857539" ht="15"/>
    <row r="857540" ht="15"/>
    <row r="857541" ht="15"/>
    <row r="857542" ht="15"/>
    <row r="857543" ht="15"/>
    <row r="857544" ht="15"/>
    <row r="857545" ht="15"/>
    <row r="857546" ht="15"/>
    <row r="857547" ht="15"/>
    <row r="857548" ht="15"/>
    <row r="857549" ht="15"/>
    <row r="857550" ht="15"/>
    <row r="857551" ht="15"/>
    <row r="857552" ht="15"/>
    <row r="857553" ht="15"/>
    <row r="857554" ht="15"/>
    <row r="857555" ht="15"/>
    <row r="857556" ht="15"/>
    <row r="857557" ht="15"/>
    <row r="857558" ht="15"/>
    <row r="857559" ht="15"/>
    <row r="857560" ht="15"/>
    <row r="857561" ht="15"/>
    <row r="857562" ht="15"/>
    <row r="857563" ht="15"/>
    <row r="857564" ht="15"/>
    <row r="857565" ht="15"/>
    <row r="857566" ht="15"/>
    <row r="857567" ht="15"/>
    <row r="857568" ht="15"/>
    <row r="857569" ht="15"/>
    <row r="857570" ht="15"/>
    <row r="857571" ht="15"/>
    <row r="857572" ht="15"/>
    <row r="857573" ht="15"/>
    <row r="857574" ht="15"/>
    <row r="857575" ht="15"/>
    <row r="857576" ht="15"/>
    <row r="857577" ht="15"/>
    <row r="857578" ht="15"/>
    <row r="857579" ht="15"/>
    <row r="857580" ht="15"/>
    <row r="857581" ht="15"/>
    <row r="857582" ht="15"/>
    <row r="857583" ht="15"/>
    <row r="857584" ht="15"/>
    <row r="857585" ht="15"/>
    <row r="857586" ht="15"/>
    <row r="857587" ht="15"/>
    <row r="857588" ht="15"/>
    <row r="857589" ht="15"/>
    <row r="857590" ht="15"/>
    <row r="857591" ht="15"/>
    <row r="857592" ht="15"/>
    <row r="857593" ht="15"/>
    <row r="857594" ht="15"/>
    <row r="857595" ht="15"/>
    <row r="857596" ht="15"/>
    <row r="857597" ht="15"/>
    <row r="857598" ht="15"/>
    <row r="857599" ht="15"/>
    <row r="857600" ht="15"/>
    <row r="857601" ht="15"/>
    <row r="857602" ht="15"/>
    <row r="857603" ht="15"/>
    <row r="857604" ht="15"/>
    <row r="857605" ht="15"/>
    <row r="857606" ht="15"/>
    <row r="857607" ht="15"/>
    <row r="857608" ht="15"/>
    <row r="857609" ht="15"/>
    <row r="857610" ht="15"/>
    <row r="857611" ht="15"/>
    <row r="857612" ht="15"/>
    <row r="857613" ht="15"/>
    <row r="857614" ht="15"/>
    <row r="857615" ht="15"/>
    <row r="857616" ht="15"/>
    <row r="857617" ht="15"/>
    <row r="857618" ht="15"/>
    <row r="857619" ht="15"/>
    <row r="857620" ht="15"/>
    <row r="857621" ht="15"/>
    <row r="857622" ht="15"/>
    <row r="857623" ht="15"/>
    <row r="857624" ht="15"/>
    <row r="857625" ht="15"/>
    <row r="857626" ht="15"/>
    <row r="857627" ht="15"/>
    <row r="857628" ht="15"/>
    <row r="857629" ht="15"/>
    <row r="857630" ht="15"/>
    <row r="857631" ht="15"/>
    <row r="857632" ht="15"/>
    <row r="857633" ht="15"/>
    <row r="857634" ht="15"/>
    <row r="857635" ht="15"/>
    <row r="857636" ht="15"/>
    <row r="857637" ht="15"/>
    <row r="857638" ht="15"/>
    <row r="857639" ht="15"/>
    <row r="857640" ht="15"/>
    <row r="857641" ht="15"/>
    <row r="857642" ht="15"/>
    <row r="857643" ht="15"/>
    <row r="857644" ht="15"/>
    <row r="857645" ht="15"/>
    <row r="857646" ht="15"/>
    <row r="857647" ht="15"/>
    <row r="857648" ht="15"/>
    <row r="857649" ht="15"/>
    <row r="857650" ht="15"/>
    <row r="857651" ht="15"/>
    <row r="857652" ht="15"/>
    <row r="857653" ht="15"/>
    <row r="857654" ht="15"/>
    <row r="857655" ht="15"/>
    <row r="857656" ht="15"/>
    <row r="857657" ht="15"/>
    <row r="857658" ht="15"/>
    <row r="857659" ht="15"/>
    <row r="857660" ht="15"/>
    <row r="857661" ht="15"/>
    <row r="857662" ht="15"/>
    <row r="857663" ht="15"/>
    <row r="857664" ht="15"/>
    <row r="857665" ht="15"/>
    <row r="857666" ht="15"/>
    <row r="857667" ht="15"/>
    <row r="857668" ht="15"/>
    <row r="857669" ht="15"/>
    <row r="857670" ht="15"/>
    <row r="857671" ht="15"/>
    <row r="857672" ht="15"/>
    <row r="857673" ht="15"/>
    <row r="857674" ht="15"/>
    <row r="857675" ht="15"/>
    <row r="857676" ht="15"/>
    <row r="857677" ht="15"/>
    <row r="857678" ht="15"/>
    <row r="857679" ht="15"/>
    <row r="857680" ht="15"/>
    <row r="857681" ht="15"/>
    <row r="857682" ht="15"/>
    <row r="857683" ht="15"/>
    <row r="857684" ht="15"/>
    <row r="857685" ht="15"/>
    <row r="857686" ht="15"/>
    <row r="857687" ht="15"/>
    <row r="857688" ht="15"/>
    <row r="857689" ht="15"/>
    <row r="857690" ht="15"/>
    <row r="857691" ht="15"/>
    <row r="857692" ht="15"/>
    <row r="857693" ht="15"/>
    <row r="857694" ht="15"/>
    <row r="857695" ht="15"/>
    <row r="857696" ht="15"/>
    <row r="857697" ht="15"/>
    <row r="857698" ht="15"/>
    <row r="857699" ht="15"/>
    <row r="857700" ht="15"/>
    <row r="857701" ht="15"/>
    <row r="857702" ht="15"/>
    <row r="857703" ht="15"/>
    <row r="857704" ht="15"/>
    <row r="857705" ht="15"/>
    <row r="857706" ht="15"/>
    <row r="857707" ht="15"/>
    <row r="857708" ht="15"/>
    <row r="857709" ht="15"/>
    <row r="857710" ht="15"/>
    <row r="857711" ht="15"/>
    <row r="857712" ht="15"/>
    <row r="857713" ht="15"/>
    <row r="857714" ht="15"/>
    <row r="857715" ht="15"/>
    <row r="857716" ht="15"/>
    <row r="857717" ht="15"/>
    <row r="857718" ht="15"/>
    <row r="857719" ht="15"/>
    <row r="857720" ht="15"/>
    <row r="857721" ht="15"/>
    <row r="857722" ht="15"/>
    <row r="857723" ht="15"/>
    <row r="857724" ht="15"/>
    <row r="857725" ht="15"/>
    <row r="857726" ht="15"/>
    <row r="857727" ht="15"/>
    <row r="857728" ht="15"/>
    <row r="857729" ht="15"/>
    <row r="857730" ht="15"/>
    <row r="857731" ht="15"/>
    <row r="857732" ht="15"/>
    <row r="857733" ht="15"/>
    <row r="857734" ht="15"/>
    <row r="857735" ht="15"/>
    <row r="857736" ht="15"/>
    <row r="857737" ht="15"/>
    <row r="857738" ht="15"/>
    <row r="857739" ht="15"/>
    <row r="857740" ht="15"/>
    <row r="857741" ht="15"/>
    <row r="857742" ht="15"/>
    <row r="857743" ht="15"/>
    <row r="857744" ht="15"/>
    <row r="857745" ht="15"/>
    <row r="857746" ht="15"/>
    <row r="857747" ht="15"/>
    <row r="857748" ht="15"/>
    <row r="857749" ht="15"/>
    <row r="857750" ht="15"/>
    <row r="857751" ht="15"/>
    <row r="857752" ht="15"/>
    <row r="857753" ht="15"/>
    <row r="857754" ht="15"/>
    <row r="857755" ht="15"/>
    <row r="857756" ht="15"/>
    <row r="857757" ht="15"/>
    <row r="857758" ht="15"/>
    <row r="857759" ht="15"/>
    <row r="857760" ht="15"/>
    <row r="857761" ht="15"/>
    <row r="857762" ht="15"/>
    <row r="857763" ht="15"/>
    <row r="857764" ht="15"/>
    <row r="857765" ht="15"/>
    <row r="857766" ht="15"/>
    <row r="857767" ht="15"/>
    <row r="857768" ht="15"/>
    <row r="857769" ht="15"/>
    <row r="857770" ht="15"/>
    <row r="857771" ht="15"/>
    <row r="857772" ht="15"/>
    <row r="857773" ht="15"/>
    <row r="857774" ht="15"/>
    <row r="857775" ht="15"/>
    <row r="857776" ht="15"/>
    <row r="857777" ht="15"/>
    <row r="857778" ht="15"/>
    <row r="857779" ht="15"/>
    <row r="857780" ht="15"/>
    <row r="857781" ht="15"/>
    <row r="857782" ht="15"/>
    <row r="857783" ht="15"/>
    <row r="857784" ht="15"/>
    <row r="857785" ht="15"/>
    <row r="857786" ht="15"/>
    <row r="857787" ht="15"/>
    <row r="857788" ht="15"/>
    <row r="857789" ht="15"/>
    <row r="857790" ht="15"/>
    <row r="857791" ht="15"/>
    <row r="857792" ht="15"/>
    <row r="857793" ht="15"/>
    <row r="857794" ht="15"/>
    <row r="857795" ht="15"/>
    <row r="857796" ht="15"/>
    <row r="857797" ht="15"/>
    <row r="857798" ht="15"/>
    <row r="857799" ht="15"/>
    <row r="857800" ht="15"/>
    <row r="857801" ht="15"/>
    <row r="857802" ht="15"/>
    <row r="857803" ht="15"/>
    <row r="857804" ht="15"/>
    <row r="857805" ht="15"/>
    <row r="857806" ht="15"/>
    <row r="857807" ht="15"/>
    <row r="857808" ht="15"/>
    <row r="857809" ht="15"/>
    <row r="857810" ht="15"/>
    <row r="857811" ht="15"/>
    <row r="857812" ht="15"/>
    <row r="857813" ht="15"/>
    <row r="857814" ht="15"/>
    <row r="857815" ht="15"/>
    <row r="857816" ht="15"/>
    <row r="857817" ht="15"/>
    <row r="857818" ht="15"/>
    <row r="857819" ht="15"/>
    <row r="857820" ht="15"/>
    <row r="857821" ht="15"/>
    <row r="857822" ht="15"/>
    <row r="857823" ht="15"/>
    <row r="857824" ht="15"/>
    <row r="857825" ht="15"/>
    <row r="857826" ht="15"/>
    <row r="857827" ht="15"/>
    <row r="857828" ht="15"/>
    <row r="857829" ht="15"/>
    <row r="857830" ht="15"/>
    <row r="857831" ht="15"/>
    <row r="857832" ht="15"/>
    <row r="857833" ht="15"/>
    <row r="857834" ht="15"/>
    <row r="857835" ht="15"/>
    <row r="857836" ht="15"/>
    <row r="857837" ht="15"/>
    <row r="857838" ht="15"/>
    <row r="857839" ht="15"/>
    <row r="857840" ht="15"/>
    <row r="857841" ht="15"/>
    <row r="857842" ht="15"/>
    <row r="857843" ht="15"/>
    <row r="857844" ht="15"/>
    <row r="857845" ht="15"/>
    <row r="857846" ht="15"/>
    <row r="857847" ht="15"/>
    <row r="857848" ht="15"/>
    <row r="857849" ht="15"/>
    <row r="857850" ht="15"/>
    <row r="857851" ht="15"/>
    <row r="857852" ht="15"/>
    <row r="857853" ht="15"/>
    <row r="857854" ht="15"/>
    <row r="857855" ht="15"/>
    <row r="857856" ht="15"/>
    <row r="857857" ht="15"/>
    <row r="857858" ht="15"/>
    <row r="857859" ht="15"/>
    <row r="857860" ht="15"/>
    <row r="857861" ht="15"/>
    <row r="857862" ht="15"/>
    <row r="857863" ht="15"/>
    <row r="857864" ht="15"/>
    <row r="857865" ht="15"/>
    <row r="857866" ht="15"/>
    <row r="857867" ht="15"/>
    <row r="857868" ht="15"/>
    <row r="857869" ht="15"/>
    <row r="857870" ht="15"/>
    <row r="857871" ht="15"/>
    <row r="857872" ht="15"/>
    <row r="857873" ht="15"/>
    <row r="857874" ht="15"/>
    <row r="857875" ht="15"/>
    <row r="857876" ht="15"/>
    <row r="857877" ht="15"/>
    <row r="857878" ht="15"/>
    <row r="857879" ht="15"/>
    <row r="857880" ht="15"/>
    <row r="857881" ht="15"/>
    <row r="857882" ht="15"/>
    <row r="857883" ht="15"/>
    <row r="857884" ht="15"/>
    <row r="857885" ht="15"/>
    <row r="857886" ht="15"/>
    <row r="857887" ht="15"/>
    <row r="857888" ht="15"/>
    <row r="857889" ht="15"/>
    <row r="857890" ht="15"/>
    <row r="857891" ht="15"/>
    <row r="857892" ht="15"/>
    <row r="857893" ht="15"/>
    <row r="857894" ht="15"/>
    <row r="857895" ht="15"/>
    <row r="857896" ht="15"/>
    <row r="857897" ht="15"/>
    <row r="857898" ht="15"/>
    <row r="857899" ht="15"/>
    <row r="857900" ht="15"/>
    <row r="857901" ht="15"/>
    <row r="857902" ht="15"/>
    <row r="857903" ht="15"/>
    <row r="857904" ht="15"/>
    <row r="857905" ht="15"/>
    <row r="857906" ht="15"/>
    <row r="857907" ht="15"/>
    <row r="857908" ht="15"/>
    <row r="857909" ht="15"/>
    <row r="857910" ht="15"/>
    <row r="857911" ht="15"/>
    <row r="857912" ht="15"/>
    <row r="857913" ht="15"/>
    <row r="857914" ht="15"/>
    <row r="857915" ht="15"/>
    <row r="857916" ht="15"/>
    <row r="857917" ht="15"/>
    <row r="857918" ht="15"/>
    <row r="857919" ht="15"/>
    <row r="857920" ht="15"/>
    <row r="857921" ht="15"/>
    <row r="857922" ht="15"/>
    <row r="857923" ht="15"/>
    <row r="857924" ht="15"/>
    <row r="857925" ht="15"/>
    <row r="857926" ht="15"/>
    <row r="857927" ht="15"/>
    <row r="857928" ht="15"/>
    <row r="857929" ht="15"/>
    <row r="857930" ht="15"/>
    <row r="857931" ht="15"/>
    <row r="857932" ht="15"/>
    <row r="857933" ht="15"/>
    <row r="857934" ht="15"/>
    <row r="857935" ht="15"/>
    <row r="857936" ht="15"/>
    <row r="857937" ht="15"/>
    <row r="857938" ht="15"/>
    <row r="857939" ht="15"/>
    <row r="857940" ht="15"/>
    <row r="857941" ht="15"/>
    <row r="857942" ht="15"/>
    <row r="857943" ht="15"/>
    <row r="857944" ht="15"/>
    <row r="857945" ht="15"/>
    <row r="857946" ht="15"/>
    <row r="857947" ht="15"/>
    <row r="857948" ht="15"/>
    <row r="857949" ht="15"/>
    <row r="857950" ht="15"/>
    <row r="857951" ht="15"/>
    <row r="857952" ht="15"/>
    <row r="857953" ht="15"/>
    <row r="857954" ht="15"/>
    <row r="857955" ht="15"/>
    <row r="857956" ht="15"/>
    <row r="857957" ht="15"/>
    <row r="857958" ht="15"/>
    <row r="857959" ht="15"/>
    <row r="857960" ht="15"/>
    <row r="857961" ht="15"/>
    <row r="857962" ht="15"/>
    <row r="857963" ht="15"/>
    <row r="857964" ht="15"/>
    <row r="857965" ht="15"/>
    <row r="857966" ht="15"/>
    <row r="857967" ht="15"/>
    <row r="857968" ht="15"/>
    <row r="857969" ht="15"/>
    <row r="857970" ht="15"/>
    <row r="857971" ht="15"/>
    <row r="857972" ht="15"/>
    <row r="857973" ht="15"/>
    <row r="857974" ht="15"/>
    <row r="857975" ht="15"/>
    <row r="857976" ht="15"/>
    <row r="857977" ht="15"/>
    <row r="857978" ht="15"/>
    <row r="857979" ht="15"/>
    <row r="857980" ht="15"/>
    <row r="857981" ht="15"/>
    <row r="857982" ht="15"/>
    <row r="857983" ht="15"/>
    <row r="857984" ht="15"/>
    <row r="857985" ht="15"/>
    <row r="857986" ht="15"/>
    <row r="857987" ht="15"/>
    <row r="857988" ht="15"/>
    <row r="857989" ht="15"/>
    <row r="857990" ht="15"/>
    <row r="857991" ht="15"/>
    <row r="857992" ht="15"/>
    <row r="857993" ht="15"/>
    <row r="857994" ht="15"/>
    <row r="857995" ht="15"/>
    <row r="857996" ht="15"/>
    <row r="857997" ht="15"/>
    <row r="857998" ht="15"/>
    <row r="857999" ht="15"/>
    <row r="858000" ht="15"/>
    <row r="858001" ht="15"/>
    <row r="858002" ht="15"/>
    <row r="858003" ht="15"/>
    <row r="858004" ht="15"/>
    <row r="858005" ht="15"/>
    <row r="858006" ht="15"/>
    <row r="858007" ht="15"/>
    <row r="858008" ht="15"/>
    <row r="858009" ht="15"/>
    <row r="858010" ht="15"/>
    <row r="858011" ht="15"/>
    <row r="858012" ht="15"/>
    <row r="858013" ht="15"/>
    <row r="858014" ht="15"/>
    <row r="858015" ht="15"/>
    <row r="858016" ht="15"/>
    <row r="858017" ht="15"/>
    <row r="858018" ht="15"/>
    <row r="858019" ht="15"/>
    <row r="858020" ht="15"/>
    <row r="858021" ht="15"/>
    <row r="858022" ht="15"/>
    <row r="858023" ht="15"/>
    <row r="858024" ht="15"/>
    <row r="858025" ht="15"/>
    <row r="858026" ht="15"/>
    <row r="858027" ht="15"/>
    <row r="858028" ht="15"/>
    <row r="858029" ht="15"/>
    <row r="858030" ht="15"/>
    <row r="858031" ht="15"/>
    <row r="858032" ht="15"/>
    <row r="858033" ht="15"/>
    <row r="858034" ht="15"/>
    <row r="858035" ht="15"/>
    <row r="858036" ht="15"/>
    <row r="858037" ht="15"/>
    <row r="858038" ht="15"/>
    <row r="858039" ht="15"/>
    <row r="858040" ht="15"/>
    <row r="858041" ht="15"/>
    <row r="858042" ht="15"/>
    <row r="858043" ht="15"/>
    <row r="858044" ht="15"/>
    <row r="858045" ht="15"/>
    <row r="858046" ht="15"/>
    <row r="858047" ht="15"/>
    <row r="858048" ht="15"/>
    <row r="858049" ht="15"/>
    <row r="858050" ht="15"/>
    <row r="858051" ht="15"/>
    <row r="858052" ht="15"/>
    <row r="858053" ht="15"/>
    <row r="858054" ht="15"/>
    <row r="858055" ht="15"/>
    <row r="858056" ht="15"/>
    <row r="858057" ht="15"/>
    <row r="858058" ht="15"/>
    <row r="858059" ht="15"/>
    <row r="858060" ht="15"/>
    <row r="858061" ht="15"/>
    <row r="858062" ht="15"/>
    <row r="858063" ht="15"/>
    <row r="858064" ht="15"/>
    <row r="858065" ht="15"/>
    <row r="858066" ht="15"/>
    <row r="858067" ht="15"/>
    <row r="858068" ht="15"/>
    <row r="858069" ht="15"/>
    <row r="858070" ht="15"/>
    <row r="858071" ht="15"/>
    <row r="858072" ht="15"/>
    <row r="858073" ht="15"/>
    <row r="858074" ht="15"/>
    <row r="858075" ht="15"/>
    <row r="858076" ht="15"/>
    <row r="858077" ht="15"/>
    <row r="858078" ht="15"/>
    <row r="858079" ht="15"/>
    <row r="858080" ht="15"/>
    <row r="858081" ht="15"/>
    <row r="858082" ht="15"/>
    <row r="858083" ht="15"/>
    <row r="858084" ht="15"/>
    <row r="858085" ht="15"/>
    <row r="858086" ht="15"/>
    <row r="858087" ht="15"/>
    <row r="858088" ht="15"/>
    <row r="858089" ht="15"/>
    <row r="858090" ht="15"/>
    <row r="858091" ht="15"/>
    <row r="858092" ht="15"/>
    <row r="858093" ht="15"/>
    <row r="858094" ht="15"/>
    <row r="858095" ht="15"/>
    <row r="858096" ht="15"/>
    <row r="858097" ht="15"/>
    <row r="858098" ht="15"/>
    <row r="858099" ht="15"/>
    <row r="858100" ht="15"/>
    <row r="858101" ht="15"/>
    <row r="858102" ht="15"/>
    <row r="858103" ht="15"/>
    <row r="858104" ht="15"/>
    <row r="858105" ht="15"/>
    <row r="858106" ht="15"/>
    <row r="858107" ht="15"/>
    <row r="858108" ht="15"/>
    <row r="858109" ht="15"/>
    <row r="858110" ht="15"/>
    <row r="858111" ht="15"/>
    <row r="858112" ht="15"/>
    <row r="858113" ht="15"/>
    <row r="858114" ht="15"/>
    <row r="858115" ht="15"/>
    <row r="858116" ht="15"/>
    <row r="858117" ht="15"/>
    <row r="858118" ht="15"/>
    <row r="858119" ht="15"/>
    <row r="858120" ht="15"/>
    <row r="858121" ht="15"/>
    <row r="858122" ht="15"/>
    <row r="858123" ht="15"/>
    <row r="858124" ht="15"/>
    <row r="858125" ht="15"/>
    <row r="858126" ht="15"/>
    <row r="858127" ht="15"/>
    <row r="858128" ht="15"/>
    <row r="858129" ht="15"/>
    <row r="858130" ht="15"/>
    <row r="858131" ht="15"/>
    <row r="858132" ht="15"/>
    <row r="858133" ht="15"/>
    <row r="858134" ht="15"/>
    <row r="858135" ht="15"/>
    <row r="858136" ht="15"/>
    <row r="858137" ht="15"/>
    <row r="858138" ht="15"/>
    <row r="858139" ht="15"/>
    <row r="858140" ht="15"/>
    <row r="858141" ht="15"/>
    <row r="858142" ht="15"/>
    <row r="858143" ht="15"/>
    <row r="858144" ht="15"/>
    <row r="858145" ht="15"/>
    <row r="858146" ht="15"/>
    <row r="858147" ht="15"/>
    <row r="858148" ht="15"/>
    <row r="858149" ht="15"/>
    <row r="858150" ht="15"/>
    <row r="858151" ht="15"/>
    <row r="858152" ht="15"/>
    <row r="858153" ht="15"/>
    <row r="858154" ht="15"/>
    <row r="858155" ht="15"/>
    <row r="858156" ht="15"/>
    <row r="858157" ht="15"/>
    <row r="858158" ht="15"/>
    <row r="858159" ht="15"/>
    <row r="858160" ht="15"/>
    <row r="858161" ht="15"/>
    <row r="858162" ht="15"/>
    <row r="858163" ht="15"/>
    <row r="858164" ht="15"/>
    <row r="858165" ht="15"/>
    <row r="858166" ht="15"/>
    <row r="858167" ht="15"/>
    <row r="858168" ht="15"/>
    <row r="858169" ht="15"/>
    <row r="858170" ht="15"/>
    <row r="858171" ht="15"/>
    <row r="858172" ht="15"/>
    <row r="858173" ht="15"/>
    <row r="858174" ht="15"/>
    <row r="858175" ht="15"/>
    <row r="858176" ht="15"/>
    <row r="858177" ht="15"/>
    <row r="858178" ht="15"/>
    <row r="858179" ht="15"/>
    <row r="858180" ht="15"/>
    <row r="858181" ht="15"/>
    <row r="858182" ht="15"/>
    <row r="858183" ht="15"/>
    <row r="858184" ht="15"/>
    <row r="858185" ht="15"/>
    <row r="858186" ht="15"/>
    <row r="858187" ht="15"/>
    <row r="858188" ht="15"/>
    <row r="858189" ht="15"/>
    <row r="858190" ht="15"/>
    <row r="858191" ht="15"/>
    <row r="858192" ht="15"/>
    <row r="858193" ht="15"/>
    <row r="858194" ht="15"/>
    <row r="858195" ht="15"/>
    <row r="858196" ht="15"/>
    <row r="858197" ht="15"/>
    <row r="858198" ht="15"/>
    <row r="858199" ht="15"/>
    <row r="858200" ht="15"/>
    <row r="858201" ht="15"/>
    <row r="858202" ht="15"/>
    <row r="858203" ht="15"/>
    <row r="858204" ht="15"/>
    <row r="858205" ht="15"/>
    <row r="858206" ht="15"/>
    <row r="858207" ht="15"/>
    <row r="858208" ht="15"/>
    <row r="858209" ht="15"/>
    <row r="858210" ht="15"/>
    <row r="858211" ht="15"/>
    <row r="858212" ht="15"/>
    <row r="858213" ht="15"/>
    <row r="858214" ht="15"/>
    <row r="858215" ht="15"/>
    <row r="858216" ht="15"/>
    <row r="858217" ht="15"/>
    <row r="858218" ht="15"/>
    <row r="858219" ht="15"/>
    <row r="858220" ht="15"/>
    <row r="858221" ht="15"/>
    <row r="858222" ht="15"/>
    <row r="858223" ht="15"/>
    <row r="858224" ht="15"/>
    <row r="858225" ht="15"/>
    <row r="858226" ht="15"/>
    <row r="858227" ht="15"/>
    <row r="858228" ht="15"/>
    <row r="858229" ht="15"/>
    <row r="858230" ht="15"/>
    <row r="858231" ht="15"/>
    <row r="858232" ht="15"/>
    <row r="858233" ht="15"/>
    <row r="858234" ht="15"/>
    <row r="858235" ht="15"/>
    <row r="858236" ht="15"/>
    <row r="858237" ht="15"/>
    <row r="858238" ht="15"/>
    <row r="858239" ht="15"/>
    <row r="858240" ht="15"/>
    <row r="858241" ht="15"/>
    <row r="858242" ht="15"/>
    <row r="858243" ht="15"/>
    <row r="858244" ht="15"/>
    <row r="858245" ht="15"/>
    <row r="858246" ht="15"/>
    <row r="858247" ht="15"/>
    <row r="858248" ht="15"/>
    <row r="858249" ht="15"/>
    <row r="858250" ht="15"/>
    <row r="858251" ht="15"/>
    <row r="858252" ht="15"/>
    <row r="858253" ht="15"/>
    <row r="858254" ht="15"/>
    <row r="858255" ht="15"/>
    <row r="858256" ht="15"/>
    <row r="858257" ht="15"/>
    <row r="858258" ht="15"/>
    <row r="858259" ht="15"/>
    <row r="858260" ht="15"/>
    <row r="858261" ht="15"/>
    <row r="858262" ht="15"/>
    <row r="858263" ht="15"/>
    <row r="858264" ht="15"/>
    <row r="858265" ht="15"/>
    <row r="858266" ht="15"/>
    <row r="858267" ht="15"/>
    <row r="858268" ht="15"/>
    <row r="858269" ht="15"/>
    <row r="858270" ht="15"/>
    <row r="858271" ht="15"/>
    <row r="858272" ht="15"/>
    <row r="858273" ht="15"/>
    <row r="858274" ht="15"/>
    <row r="858275" ht="15"/>
    <row r="858276" ht="15"/>
    <row r="858277" ht="15"/>
    <row r="858278" ht="15"/>
    <row r="858279" ht="15"/>
    <row r="858280" ht="15"/>
    <row r="858281" ht="15"/>
    <row r="858282" ht="15"/>
    <row r="858283" ht="15"/>
    <row r="858284" ht="15"/>
    <row r="858285" ht="15"/>
    <row r="858286" ht="15"/>
    <row r="858287" ht="15"/>
    <row r="858288" ht="15"/>
    <row r="858289" ht="15"/>
    <row r="858290" ht="15"/>
    <row r="858291" ht="15"/>
    <row r="858292" ht="15"/>
    <row r="858293" ht="15"/>
    <row r="858294" ht="15"/>
    <row r="858295" ht="15"/>
    <row r="858296" ht="15"/>
    <row r="858297" ht="15"/>
    <row r="858298" ht="15"/>
    <row r="858299" ht="15"/>
    <row r="858300" ht="15"/>
    <row r="858301" ht="15"/>
    <row r="858302" ht="15"/>
    <row r="858303" ht="15"/>
    <row r="858304" ht="15"/>
    <row r="858305" ht="15"/>
    <row r="858306" ht="15"/>
    <row r="858307" ht="15"/>
    <row r="858308" ht="15"/>
    <row r="858309" ht="15"/>
    <row r="858310" ht="15"/>
    <row r="858311" ht="15"/>
    <row r="858312" ht="15"/>
    <row r="858313" ht="15"/>
    <row r="858314" ht="15"/>
    <row r="858315" ht="15"/>
    <row r="858316" ht="15"/>
    <row r="858317" ht="15"/>
    <row r="858318" ht="15"/>
    <row r="858319" ht="15"/>
    <row r="858320" ht="15"/>
    <row r="858321" ht="15"/>
    <row r="858322" ht="15"/>
    <row r="858323" ht="15"/>
    <row r="858324" ht="15"/>
    <row r="858325" ht="15"/>
    <row r="858326" ht="15"/>
    <row r="858327" ht="15"/>
    <row r="858328" ht="15"/>
    <row r="858329" ht="15"/>
    <row r="858330" ht="15"/>
    <row r="858331" ht="15"/>
    <row r="858332" ht="15"/>
    <row r="858333" ht="15"/>
    <row r="858334" ht="15"/>
    <row r="858335" ht="15"/>
    <row r="858336" ht="15"/>
    <row r="858337" ht="15"/>
    <row r="858338" ht="15"/>
    <row r="858339" ht="15"/>
    <row r="858340" ht="15"/>
    <row r="858341" ht="15"/>
    <row r="858342" ht="15"/>
    <row r="858343" ht="15"/>
    <row r="858344" ht="15"/>
    <row r="858345" ht="15"/>
    <row r="858346" ht="15"/>
    <row r="858347" ht="15"/>
    <row r="858348" ht="15"/>
    <row r="858349" ht="15"/>
    <row r="858350" ht="15"/>
    <row r="858351" ht="15"/>
    <row r="858352" ht="15"/>
    <row r="858353" ht="15"/>
    <row r="858354" ht="15"/>
    <row r="858355" ht="15"/>
    <row r="858356" ht="15"/>
    <row r="858357" ht="15"/>
    <row r="858358" ht="15"/>
    <row r="858359" ht="15"/>
    <row r="858360" ht="15"/>
    <row r="858361" ht="15"/>
    <row r="858362" ht="15"/>
    <row r="858363" ht="15"/>
    <row r="858364" ht="15"/>
    <row r="858365" ht="15"/>
    <row r="858366" ht="15"/>
    <row r="858367" ht="15"/>
    <row r="858368" ht="15"/>
    <row r="858369" ht="15"/>
    <row r="858370" ht="15"/>
    <row r="858371" ht="15"/>
    <row r="858372" ht="15"/>
    <row r="858373" ht="15"/>
    <row r="858374" ht="15"/>
    <row r="858375" ht="15"/>
    <row r="858376" ht="15"/>
    <row r="858377" ht="15"/>
    <row r="858378" ht="15"/>
    <row r="858379" ht="15"/>
    <row r="858380" ht="15"/>
    <row r="858381" ht="15"/>
    <row r="858382" ht="15"/>
    <row r="858383" ht="15"/>
    <row r="858384" ht="15"/>
    <row r="858385" ht="15"/>
    <row r="858386" ht="15"/>
    <row r="858387" ht="15"/>
    <row r="858388" ht="15"/>
    <row r="858389" ht="15"/>
    <row r="858390" ht="15"/>
    <row r="858391" ht="15"/>
    <row r="858392" ht="15"/>
    <row r="858393" ht="15"/>
    <row r="858394" ht="15"/>
    <row r="858395" ht="15"/>
    <row r="858396" ht="15"/>
    <row r="858397" ht="15"/>
    <row r="858398" ht="15"/>
    <row r="858399" ht="15"/>
    <row r="858400" ht="15"/>
    <row r="858401" ht="15"/>
    <row r="858402" ht="15"/>
    <row r="858403" ht="15"/>
    <row r="858404" ht="15"/>
    <row r="858405" ht="15"/>
    <row r="858406" ht="15"/>
    <row r="858407" ht="15"/>
    <row r="858408" ht="15"/>
    <row r="858409" ht="15"/>
    <row r="858410" ht="15"/>
    <row r="858411" ht="15"/>
    <row r="858412" ht="15"/>
    <row r="858413" ht="15"/>
    <row r="858414" ht="15"/>
    <row r="858415" ht="15"/>
    <row r="858416" ht="15"/>
    <row r="858417" ht="15"/>
    <row r="858418" ht="15"/>
    <row r="858419" ht="15"/>
    <row r="858420" ht="15"/>
    <row r="858421" ht="15"/>
    <row r="858422" ht="15"/>
    <row r="858423" ht="15"/>
    <row r="858424" ht="15"/>
    <row r="858425" ht="15"/>
    <row r="858426" ht="15"/>
    <row r="858427" ht="15"/>
    <row r="858428" ht="15"/>
    <row r="858429" ht="15"/>
    <row r="858430" ht="15"/>
    <row r="858431" ht="15"/>
    <row r="858432" ht="15"/>
    <row r="858433" ht="15"/>
    <row r="858434" ht="15"/>
    <row r="858435" ht="15"/>
    <row r="858436" ht="15"/>
    <row r="858437" ht="15"/>
    <row r="858438" ht="15"/>
    <row r="858439" ht="15"/>
    <row r="858440" ht="15"/>
    <row r="858441" ht="15"/>
    <row r="858442" ht="15"/>
    <row r="858443" ht="15"/>
    <row r="858444" ht="15"/>
    <row r="858445" ht="15"/>
    <row r="858446" ht="15"/>
    <row r="858447" ht="15"/>
    <row r="858448" ht="15"/>
    <row r="858449" ht="15"/>
    <row r="858450" ht="15"/>
    <row r="858451" ht="15"/>
    <row r="858452" ht="15"/>
    <row r="858453" ht="15"/>
    <row r="858454" ht="15"/>
    <row r="858455" ht="15"/>
    <row r="858456" ht="15"/>
    <row r="858457" ht="15"/>
    <row r="858458" ht="15"/>
    <row r="858459" ht="15"/>
    <row r="858460" ht="15"/>
    <row r="858461" ht="15"/>
    <row r="858462" ht="15"/>
    <row r="858463" ht="15"/>
    <row r="858464" ht="15"/>
    <row r="858465" ht="15"/>
    <row r="858466" ht="15"/>
    <row r="858467" ht="15"/>
    <row r="858468" ht="15"/>
    <row r="858469" ht="15"/>
    <row r="858470" ht="15"/>
    <row r="858471" ht="15"/>
    <row r="858472" ht="15"/>
    <row r="858473" ht="15"/>
    <row r="858474" ht="15"/>
    <row r="858475" ht="15"/>
    <row r="858476" ht="15"/>
    <row r="858477" ht="15"/>
    <row r="858478" ht="15"/>
    <row r="858479" ht="15"/>
    <row r="858480" ht="15"/>
    <row r="858481" ht="15"/>
    <row r="858482" ht="15"/>
    <row r="858483" ht="15"/>
    <row r="858484" ht="15"/>
    <row r="858485" ht="15"/>
    <row r="858486" ht="15"/>
    <row r="858487" ht="15"/>
    <row r="858488" ht="15"/>
    <row r="858489" ht="15"/>
    <row r="858490" ht="15"/>
    <row r="858491" ht="15"/>
    <row r="858492" ht="15"/>
    <row r="858493" ht="15"/>
    <row r="858494" ht="15"/>
    <row r="858495" ht="15"/>
    <row r="858496" ht="15"/>
    <row r="858497" ht="15"/>
    <row r="858498" ht="15"/>
    <row r="858499" ht="15"/>
    <row r="858500" ht="15"/>
    <row r="858501" ht="15"/>
    <row r="858502" ht="15"/>
    <row r="858503" ht="15"/>
    <row r="858504" ht="15"/>
    <row r="858505" ht="15"/>
    <row r="858506" ht="15"/>
    <row r="858507" ht="15"/>
    <row r="858508" ht="15"/>
    <row r="858509" ht="15"/>
    <row r="858510" ht="15"/>
    <row r="858511" ht="15"/>
    <row r="858512" ht="15"/>
    <row r="858513" ht="15"/>
    <row r="858514" ht="15"/>
    <row r="858515" ht="15"/>
    <row r="858516" ht="15"/>
    <row r="858517" ht="15"/>
    <row r="858518" ht="15"/>
    <row r="858519" ht="15"/>
    <row r="858520" ht="15"/>
    <row r="858521" ht="15"/>
    <row r="858522" ht="15"/>
    <row r="858523" ht="15"/>
    <row r="858524" ht="15"/>
    <row r="858525" ht="15"/>
    <row r="858526" ht="15"/>
    <row r="858527" ht="15"/>
    <row r="858528" ht="15"/>
    <row r="858529" ht="15"/>
    <row r="858530" ht="15"/>
    <row r="858531" ht="15"/>
    <row r="858532" ht="15"/>
    <row r="858533" ht="15"/>
    <row r="858534" ht="15"/>
    <row r="858535" ht="15"/>
    <row r="858536" ht="15"/>
    <row r="858537" ht="15"/>
    <row r="858538" ht="15"/>
    <row r="858539" ht="15"/>
    <row r="858540" ht="15"/>
    <row r="858541" ht="15"/>
    <row r="858542" ht="15"/>
    <row r="858543" ht="15"/>
    <row r="858544" ht="15"/>
    <row r="858545" ht="15"/>
    <row r="858546" ht="15"/>
    <row r="858547" ht="15"/>
    <row r="858548" ht="15"/>
    <row r="858549" ht="15"/>
    <row r="858550" ht="15"/>
    <row r="858551" ht="15"/>
    <row r="858552" ht="15"/>
    <row r="858553" ht="15"/>
    <row r="858554" ht="15"/>
    <row r="858555" ht="15"/>
    <row r="858556" ht="15"/>
    <row r="858557" ht="15"/>
    <row r="858558" ht="15"/>
    <row r="858559" ht="15"/>
    <row r="858560" ht="15"/>
    <row r="858561" ht="15"/>
    <row r="858562" ht="15"/>
    <row r="858563" ht="15"/>
    <row r="858564" ht="15"/>
    <row r="858565" ht="15"/>
    <row r="858566" ht="15"/>
    <row r="858567" ht="15"/>
    <row r="858568" ht="15"/>
    <row r="858569" ht="15"/>
    <row r="858570" ht="15"/>
    <row r="858571" ht="15"/>
    <row r="858572" ht="15"/>
    <row r="858573" ht="15"/>
    <row r="858574" ht="15"/>
    <row r="858575" ht="15"/>
    <row r="858576" ht="15"/>
    <row r="858577" ht="15"/>
    <row r="858578" ht="15"/>
    <row r="858579" ht="15"/>
    <row r="858580" ht="15"/>
    <row r="858581" ht="15"/>
    <row r="858582" ht="15"/>
    <row r="858583" ht="15"/>
    <row r="858584" ht="15"/>
    <row r="858585" ht="15"/>
    <row r="858586" ht="15"/>
    <row r="858587" ht="15"/>
    <row r="858588" ht="15"/>
    <row r="858589" ht="15"/>
    <row r="858590" ht="15"/>
    <row r="858591" ht="15"/>
    <row r="858592" ht="15"/>
    <row r="858593" ht="15"/>
    <row r="858594" ht="15"/>
    <row r="858595" ht="15"/>
    <row r="858596" ht="15"/>
    <row r="858597" ht="15"/>
    <row r="858598" ht="15"/>
    <row r="858599" ht="15"/>
    <row r="858600" ht="15"/>
    <row r="858601" ht="15"/>
    <row r="858602" ht="15"/>
    <row r="858603" ht="15"/>
    <row r="858604" ht="15"/>
    <row r="858605" ht="15"/>
    <row r="858606" ht="15"/>
    <row r="858607" ht="15"/>
    <row r="858608" ht="15"/>
    <row r="858609" ht="15"/>
    <row r="858610" ht="15"/>
    <row r="858611" ht="15"/>
    <row r="858612" ht="15"/>
    <row r="858613" ht="15"/>
    <row r="858614" ht="15"/>
    <row r="858615" ht="15"/>
    <row r="858616" ht="15"/>
    <row r="858617" ht="15"/>
    <row r="858618" ht="15"/>
    <row r="858619" ht="15"/>
    <row r="858620" ht="15"/>
    <row r="858621" ht="15"/>
    <row r="858622" ht="15"/>
    <row r="858623" ht="15"/>
    <row r="858624" ht="15"/>
    <row r="858625" ht="15"/>
    <row r="858626" ht="15"/>
    <row r="858627" ht="15"/>
    <row r="858628" ht="15"/>
    <row r="858629" ht="15"/>
    <row r="858630" ht="15"/>
    <row r="858631" ht="15"/>
    <row r="858632" ht="15"/>
    <row r="858633" ht="15"/>
    <row r="858634" ht="15"/>
    <row r="858635" ht="15"/>
    <row r="858636" ht="15"/>
    <row r="858637" ht="15"/>
    <row r="858638" ht="15"/>
    <row r="858639" ht="15"/>
    <row r="858640" ht="15"/>
    <row r="858641" ht="15"/>
    <row r="858642" ht="15"/>
    <row r="858643" ht="15"/>
    <row r="858644" ht="15"/>
    <row r="858645" ht="15"/>
    <row r="858646" ht="15"/>
    <row r="858647" ht="15"/>
    <row r="858648" ht="15"/>
    <row r="858649" ht="15"/>
    <row r="858650" ht="15"/>
    <row r="858651" ht="15"/>
    <row r="858652" ht="15"/>
    <row r="858653" ht="15"/>
    <row r="858654" ht="15"/>
    <row r="858655" ht="15"/>
    <row r="858656" ht="15"/>
    <row r="858657" ht="15"/>
    <row r="858658" ht="15"/>
    <row r="858659" ht="15"/>
    <row r="858660" ht="15"/>
    <row r="858661" ht="15"/>
    <row r="858662" ht="15"/>
    <row r="858663" ht="15"/>
    <row r="858664" ht="15"/>
    <row r="858665" ht="15"/>
    <row r="858666" ht="15"/>
    <row r="858667" ht="15"/>
    <row r="858668" ht="15"/>
    <row r="858669" ht="15"/>
    <row r="858670" ht="15"/>
    <row r="858671" ht="15"/>
    <row r="858672" ht="15"/>
    <row r="858673" ht="15"/>
    <row r="858674" ht="15"/>
    <row r="858675" ht="15"/>
    <row r="858676" ht="15"/>
    <row r="858677" ht="15"/>
    <row r="858678" ht="15"/>
    <row r="858679" ht="15"/>
    <row r="858680" ht="15"/>
    <row r="858681" ht="15"/>
    <row r="858682" ht="15"/>
    <row r="858683" ht="15"/>
    <row r="858684" ht="15"/>
    <row r="858685" ht="15"/>
    <row r="858686" ht="15"/>
    <row r="858687" ht="15"/>
    <row r="858688" ht="15"/>
    <row r="858689" ht="15"/>
    <row r="858690" ht="15"/>
    <row r="858691" ht="15"/>
    <row r="858692" ht="15"/>
    <row r="858693" ht="15"/>
    <row r="858694" ht="15"/>
    <row r="858695" ht="15"/>
    <row r="858696" ht="15"/>
    <row r="858697" ht="15"/>
    <row r="858698" ht="15"/>
    <row r="858699" ht="15"/>
    <row r="858700" ht="15"/>
    <row r="858701" ht="15"/>
    <row r="858702" ht="15"/>
    <row r="858703" ht="15"/>
    <row r="858704" ht="15"/>
    <row r="858705" ht="15"/>
    <row r="858706" ht="15"/>
    <row r="858707" ht="15"/>
    <row r="858708" ht="15"/>
    <row r="858709" ht="15"/>
    <row r="858710" ht="15"/>
    <row r="858711" ht="15"/>
    <row r="858712" ht="15"/>
    <row r="858713" ht="15"/>
    <row r="858714" ht="15"/>
    <row r="858715" ht="15"/>
    <row r="858716" ht="15"/>
    <row r="858717" ht="15"/>
    <row r="858718" ht="15"/>
    <row r="858719" ht="15"/>
    <row r="858720" ht="15"/>
    <row r="858721" ht="15"/>
    <row r="858722" ht="15"/>
    <row r="858723" ht="15"/>
    <row r="858724" ht="15"/>
    <row r="858725" ht="15"/>
    <row r="858726" ht="15"/>
    <row r="858727" ht="15"/>
    <row r="858728" ht="15"/>
    <row r="858729" ht="15"/>
    <row r="858730" ht="15"/>
    <row r="858731" ht="15"/>
    <row r="858732" ht="15"/>
    <row r="858733" ht="15"/>
    <row r="858734" ht="15"/>
    <row r="858735" ht="15"/>
    <row r="858736" ht="15"/>
    <row r="858737" ht="15"/>
    <row r="858738" ht="15"/>
    <row r="858739" ht="15"/>
    <row r="858740" ht="15"/>
    <row r="858741" ht="15"/>
    <row r="858742" ht="15"/>
    <row r="858743" ht="15"/>
    <row r="858744" ht="15"/>
    <row r="858745" ht="15"/>
    <row r="858746" ht="15"/>
    <row r="858747" ht="15"/>
    <row r="858748" ht="15"/>
    <row r="858749" ht="15"/>
    <row r="858750" ht="15"/>
    <row r="858751" ht="15"/>
    <row r="858752" ht="15"/>
    <row r="858753" ht="15"/>
    <row r="858754" ht="15"/>
    <row r="858755" ht="15"/>
    <row r="858756" ht="15"/>
    <row r="858757" ht="15"/>
    <row r="858758" ht="15"/>
    <row r="858759" ht="15"/>
    <row r="858760" ht="15"/>
    <row r="858761" ht="15"/>
    <row r="858762" ht="15"/>
    <row r="858763" ht="15"/>
    <row r="858764" ht="15"/>
    <row r="858765" ht="15"/>
    <row r="858766" ht="15"/>
    <row r="858767" ht="15"/>
    <row r="858768" ht="15"/>
    <row r="858769" ht="15"/>
    <row r="858770" ht="15"/>
    <row r="858771" ht="15"/>
    <row r="858772" ht="15"/>
    <row r="858773" ht="15"/>
    <row r="858774" ht="15"/>
    <row r="858775" ht="15"/>
    <row r="858776" ht="15"/>
    <row r="858777" ht="15"/>
    <row r="858778" ht="15"/>
    <row r="858779" ht="15"/>
    <row r="858780" ht="15"/>
    <row r="858781" ht="15"/>
    <row r="858782" ht="15"/>
    <row r="858783" ht="15"/>
    <row r="858784" ht="15"/>
    <row r="858785" ht="15"/>
    <row r="858786" ht="15"/>
    <row r="858787" ht="15"/>
    <row r="858788" ht="15"/>
    <row r="858789" ht="15"/>
    <row r="858790" ht="15"/>
    <row r="858791" ht="15"/>
    <row r="858792" ht="15"/>
    <row r="858793" ht="15"/>
    <row r="858794" ht="15"/>
    <row r="858795" ht="15"/>
    <row r="858796" ht="15"/>
    <row r="858797" ht="15"/>
    <row r="858798" ht="15"/>
    <row r="858799" ht="15"/>
    <row r="858800" ht="15"/>
    <row r="858801" ht="15"/>
    <row r="858802" ht="15"/>
    <row r="858803" ht="15"/>
    <row r="858804" ht="15"/>
    <row r="858805" ht="15"/>
    <row r="858806" ht="15"/>
    <row r="858807" ht="15"/>
    <row r="858808" ht="15"/>
    <row r="858809" ht="15"/>
    <row r="858810" ht="15"/>
    <row r="858811" ht="15"/>
    <row r="858812" ht="15"/>
    <row r="858813" ht="15"/>
    <row r="858814" ht="15"/>
    <row r="858815" ht="15"/>
    <row r="858816" ht="15"/>
    <row r="858817" ht="15"/>
    <row r="858818" ht="15"/>
    <row r="858819" ht="15"/>
    <row r="858820" ht="15"/>
    <row r="858821" ht="15"/>
    <row r="858822" ht="15"/>
    <row r="858823" ht="15"/>
    <row r="858824" ht="15"/>
    <row r="858825" ht="15"/>
    <row r="858826" ht="15"/>
    <row r="858827" ht="15"/>
    <row r="858828" ht="15"/>
    <row r="858829" ht="15"/>
    <row r="858830" ht="15"/>
    <row r="858831" ht="15"/>
    <row r="858832" ht="15"/>
    <row r="858833" ht="15"/>
    <row r="858834" ht="15"/>
    <row r="858835" ht="15"/>
    <row r="858836" ht="15"/>
    <row r="858837" ht="15"/>
    <row r="858838" ht="15"/>
    <row r="858839" ht="15"/>
    <row r="858840" ht="15"/>
    <row r="858841" ht="15"/>
    <row r="858842" ht="15"/>
    <row r="858843" ht="15"/>
    <row r="858844" ht="15"/>
    <row r="858845" ht="15"/>
    <row r="858846" ht="15"/>
    <row r="858847" ht="15"/>
    <row r="858848" ht="15"/>
    <row r="858849" ht="15"/>
    <row r="858850" ht="15"/>
    <row r="858851" ht="15"/>
    <row r="858852" ht="15"/>
    <row r="858853" ht="15"/>
    <row r="858854" ht="15"/>
    <row r="858855" ht="15"/>
    <row r="858856" ht="15"/>
    <row r="858857" ht="15"/>
    <row r="858858" ht="15"/>
    <row r="858859" ht="15"/>
    <row r="858860" ht="15"/>
    <row r="858861" ht="15"/>
    <row r="858862" ht="15"/>
    <row r="858863" ht="15"/>
    <row r="858864" ht="15"/>
    <row r="858865" ht="15"/>
    <row r="858866" ht="15"/>
    <row r="858867" ht="15"/>
    <row r="858868" ht="15"/>
    <row r="858869" ht="15"/>
    <row r="858870" ht="15"/>
    <row r="858871" ht="15"/>
    <row r="858872" ht="15"/>
    <row r="858873" ht="15"/>
    <row r="858874" ht="15"/>
    <row r="858875" ht="15"/>
    <row r="858876" ht="15"/>
    <row r="858877" ht="15"/>
    <row r="858878" ht="15"/>
    <row r="858879" ht="15"/>
    <row r="858880" ht="15"/>
    <row r="858881" ht="15"/>
    <row r="858882" ht="15"/>
    <row r="858883" ht="15"/>
    <row r="858884" ht="15"/>
    <row r="858885" ht="15"/>
    <row r="858886" ht="15"/>
    <row r="858887" ht="15"/>
    <row r="858888" ht="15"/>
    <row r="858889" ht="15"/>
    <row r="858890" ht="15"/>
    <row r="858891" ht="15"/>
    <row r="858892" ht="15"/>
    <row r="858893" ht="15"/>
    <row r="858894" ht="15"/>
    <row r="858895" ht="15"/>
    <row r="858896" ht="15"/>
    <row r="858897" ht="15"/>
    <row r="858898" ht="15"/>
    <row r="858899" ht="15"/>
    <row r="858900" ht="15"/>
    <row r="858901" ht="15"/>
    <row r="858902" ht="15"/>
    <row r="858903" ht="15"/>
    <row r="858904" ht="15"/>
    <row r="858905" ht="15"/>
    <row r="858906" ht="15"/>
    <row r="858907" ht="15"/>
    <row r="858908" ht="15"/>
    <row r="858909" ht="15"/>
    <row r="858910" ht="15"/>
    <row r="858911" ht="15"/>
    <row r="858912" ht="15"/>
    <row r="858913" ht="15"/>
    <row r="858914" ht="15"/>
    <row r="858915" ht="15"/>
    <row r="858916" ht="15"/>
    <row r="858917" ht="15"/>
    <row r="858918" ht="15"/>
    <row r="858919" ht="15"/>
    <row r="858920" ht="15"/>
    <row r="858921" ht="15"/>
    <row r="858922" ht="15"/>
    <row r="858923" ht="15"/>
    <row r="858924" ht="15"/>
    <row r="858925" ht="15"/>
    <row r="858926" ht="15"/>
    <row r="858927" ht="15"/>
    <row r="858928" ht="15"/>
    <row r="858929" ht="15"/>
    <row r="858930" ht="15"/>
    <row r="858931" ht="15"/>
    <row r="858932" ht="15"/>
    <row r="858933" ht="15"/>
    <row r="858934" ht="15"/>
    <row r="858935" ht="15"/>
    <row r="858936" ht="15"/>
    <row r="858937" ht="15"/>
    <row r="858938" ht="15"/>
    <row r="858939" ht="15"/>
    <row r="858940" ht="15"/>
    <row r="858941" ht="15"/>
    <row r="858942" ht="15"/>
    <row r="858943" ht="15"/>
    <row r="858944" ht="15"/>
    <row r="858945" ht="15"/>
    <row r="858946" ht="15"/>
    <row r="858947" ht="15"/>
    <row r="858948" ht="15"/>
    <row r="858949" ht="15"/>
    <row r="858950" ht="15"/>
    <row r="858951" ht="15"/>
    <row r="858952" ht="15"/>
    <row r="858953" ht="15"/>
    <row r="858954" ht="15"/>
    <row r="858955" ht="15"/>
    <row r="858956" ht="15"/>
    <row r="858957" ht="15"/>
    <row r="858958" ht="15"/>
    <row r="858959" ht="15"/>
    <row r="858960" ht="15"/>
    <row r="858961" ht="15"/>
    <row r="858962" ht="15"/>
    <row r="858963" ht="15"/>
    <row r="858964" ht="15"/>
    <row r="858965" ht="15"/>
    <row r="858966" ht="15"/>
    <row r="858967" ht="15"/>
    <row r="858968" ht="15"/>
    <row r="858969" ht="15"/>
    <row r="858970" ht="15"/>
    <row r="858971" ht="15"/>
    <row r="858972" ht="15"/>
    <row r="858973" ht="15"/>
    <row r="858974" ht="15"/>
    <row r="858975" ht="15"/>
    <row r="858976" ht="15"/>
    <row r="858977" ht="15"/>
    <row r="858978" ht="15"/>
    <row r="858979" ht="15"/>
    <row r="858980" ht="15"/>
    <row r="858981" ht="15"/>
    <row r="858982" ht="15"/>
    <row r="858983" ht="15"/>
    <row r="858984" ht="15"/>
    <row r="858985" ht="15"/>
    <row r="858986" ht="15"/>
    <row r="858987" ht="15"/>
    <row r="858988" ht="15"/>
    <row r="858989" ht="15"/>
    <row r="858990" ht="15"/>
    <row r="858991" ht="15"/>
    <row r="858992" ht="15"/>
    <row r="858993" ht="15"/>
    <row r="858994" ht="15"/>
    <row r="858995" ht="15"/>
    <row r="858996" ht="15"/>
    <row r="858997" ht="15"/>
    <row r="858998" ht="15"/>
    <row r="858999" ht="15"/>
    <row r="859000" ht="15"/>
    <row r="859001" ht="15"/>
    <row r="859002" ht="15"/>
    <row r="859003" ht="15"/>
    <row r="859004" ht="15"/>
    <row r="859005" ht="15"/>
    <row r="859006" ht="15"/>
    <row r="859007" ht="15"/>
    <row r="859008" ht="15"/>
    <row r="859009" ht="15"/>
    <row r="859010" ht="15"/>
    <row r="859011" ht="15"/>
    <row r="859012" ht="15"/>
    <row r="859013" ht="15"/>
    <row r="859014" ht="15"/>
    <row r="859015" ht="15"/>
    <row r="859016" ht="15"/>
    <row r="859017" ht="15"/>
    <row r="859018" ht="15"/>
    <row r="859019" ht="15"/>
    <row r="859020" ht="15"/>
    <row r="859021" ht="15"/>
    <row r="859022" ht="15"/>
    <row r="859023" ht="15"/>
    <row r="859024" ht="15"/>
    <row r="859025" ht="15"/>
    <row r="859026" ht="15"/>
    <row r="859027" ht="15"/>
    <row r="859028" ht="15"/>
    <row r="859029" ht="15"/>
    <row r="859030" ht="15"/>
    <row r="859031" ht="15"/>
    <row r="859032" ht="15"/>
    <row r="859033" ht="15"/>
    <row r="859034" ht="15"/>
    <row r="859035" ht="15"/>
    <row r="859036" ht="15"/>
    <row r="859037" ht="15"/>
    <row r="859038" ht="15"/>
    <row r="859039" ht="15"/>
    <row r="859040" ht="15"/>
    <row r="859041" ht="15"/>
    <row r="859042" ht="15"/>
    <row r="859043" ht="15"/>
    <row r="859044" ht="15"/>
    <row r="859045" ht="15"/>
    <row r="859046" ht="15"/>
    <row r="859047" ht="15"/>
    <row r="859048" ht="15"/>
    <row r="859049" ht="15"/>
    <row r="859050" ht="15"/>
    <row r="859051" ht="15"/>
    <row r="859052" ht="15"/>
    <row r="859053" ht="15"/>
    <row r="859054" ht="15"/>
    <row r="859055" ht="15"/>
    <row r="859056" ht="15"/>
    <row r="859057" ht="15"/>
    <row r="859058" ht="15"/>
    <row r="859059" ht="15"/>
    <row r="859060" ht="15"/>
    <row r="859061" ht="15"/>
    <row r="859062" ht="15"/>
    <row r="859063" ht="15"/>
    <row r="859064" ht="15"/>
    <row r="859065" ht="15"/>
    <row r="859066" ht="15"/>
    <row r="859067" ht="15"/>
    <row r="859068" ht="15"/>
    <row r="859069" ht="15"/>
    <row r="859070" ht="15"/>
    <row r="859071" ht="15"/>
    <row r="859072" ht="15"/>
    <row r="859073" ht="15"/>
    <row r="859074" ht="15"/>
    <row r="859075" ht="15"/>
    <row r="859076" ht="15"/>
    <row r="859077" ht="15"/>
    <row r="859078" ht="15"/>
    <row r="859079" ht="15"/>
    <row r="859080" ht="15"/>
    <row r="859081" ht="15"/>
    <row r="859082" ht="15"/>
    <row r="859083" ht="15"/>
    <row r="859084" ht="15"/>
    <row r="859085" ht="15"/>
    <row r="859086" ht="15"/>
    <row r="859087" ht="15"/>
    <row r="859088" ht="15"/>
    <row r="859089" ht="15"/>
    <row r="859090" ht="15"/>
    <row r="859091" ht="15"/>
    <row r="859092" ht="15"/>
    <row r="859093" ht="15"/>
    <row r="859094" ht="15"/>
    <row r="859095" ht="15"/>
    <row r="859096" ht="15"/>
    <row r="859097" ht="15"/>
    <row r="859098" ht="15"/>
    <row r="859099" ht="15"/>
    <row r="859100" ht="15"/>
    <row r="859101" ht="15"/>
    <row r="859102" ht="15"/>
    <row r="859103" ht="15"/>
    <row r="859104" ht="15"/>
    <row r="859105" ht="15"/>
    <row r="859106" ht="15"/>
    <row r="859107" ht="15"/>
    <row r="859108" ht="15"/>
    <row r="859109" ht="15"/>
    <row r="859110" ht="15"/>
    <row r="859111" ht="15"/>
    <row r="859112" ht="15"/>
    <row r="859113" ht="15"/>
    <row r="859114" ht="15"/>
    <row r="859115" ht="15"/>
    <row r="859116" ht="15"/>
    <row r="859117" ht="15"/>
    <row r="859118" ht="15"/>
    <row r="859119" ht="15"/>
    <row r="859120" ht="15"/>
    <row r="859121" ht="15"/>
    <row r="859122" ht="15"/>
    <row r="859123" ht="15"/>
    <row r="859124" ht="15"/>
    <row r="859125" ht="15"/>
    <row r="859126" ht="15"/>
    <row r="859127" ht="15"/>
    <row r="859128" ht="15"/>
    <row r="859129" ht="15"/>
    <row r="859130" ht="15"/>
    <row r="859131" ht="15"/>
    <row r="859132" ht="15"/>
    <row r="859133" ht="15"/>
    <row r="859134" ht="15"/>
    <row r="859135" ht="15"/>
    <row r="859136" ht="15"/>
    <row r="859137" ht="15"/>
    <row r="859138" ht="15"/>
    <row r="859139" ht="15"/>
    <row r="859140" ht="15"/>
    <row r="859141" ht="15"/>
    <row r="859142" ht="15"/>
    <row r="859143" ht="15"/>
    <row r="859144" ht="15"/>
    <row r="859145" ht="15"/>
    <row r="859146" ht="15"/>
    <row r="859147" ht="15"/>
    <row r="859148" ht="15"/>
    <row r="859149" ht="15"/>
    <row r="859150" ht="15"/>
    <row r="859151" ht="15"/>
    <row r="859152" ht="15"/>
    <row r="859153" ht="15"/>
    <row r="859154" ht="15"/>
    <row r="859155" ht="15"/>
    <row r="859156" ht="15"/>
    <row r="859157" ht="15"/>
    <row r="859158" ht="15"/>
    <row r="859159" ht="15"/>
    <row r="859160" ht="15"/>
    <row r="859161" ht="15"/>
    <row r="859162" ht="15"/>
    <row r="859163" ht="15"/>
    <row r="859164" ht="15"/>
    <row r="859165" ht="15"/>
    <row r="859166" ht="15"/>
    <row r="859167" ht="15"/>
    <row r="859168" ht="15"/>
    <row r="859169" ht="15"/>
    <row r="859170" ht="15"/>
    <row r="859171" ht="15"/>
    <row r="859172" ht="15"/>
    <row r="859173" ht="15"/>
    <row r="859174" ht="15"/>
    <row r="859175" ht="15"/>
    <row r="859176" ht="15"/>
    <row r="859177" ht="15"/>
    <row r="859178" ht="15"/>
    <row r="859179" ht="15"/>
    <row r="859180" ht="15"/>
    <row r="859181" ht="15"/>
    <row r="859182" ht="15"/>
    <row r="859183" ht="15"/>
    <row r="859184" ht="15"/>
    <row r="859185" ht="15"/>
    <row r="859186" ht="15"/>
    <row r="859187" ht="15"/>
    <row r="859188" ht="15"/>
    <row r="859189" ht="15"/>
    <row r="859190" ht="15"/>
    <row r="859191" ht="15"/>
    <row r="859192" ht="15"/>
    <row r="859193" ht="15"/>
    <row r="859194" ht="15"/>
    <row r="859195" ht="15"/>
    <row r="859196" ht="15"/>
    <row r="859197" ht="15"/>
    <row r="859198" ht="15"/>
    <row r="859199" ht="15"/>
    <row r="859200" ht="15"/>
    <row r="859201" ht="15"/>
    <row r="859202" ht="15"/>
    <row r="859203" ht="15"/>
    <row r="859204" ht="15"/>
    <row r="859205" ht="15"/>
    <row r="859206" ht="15"/>
    <row r="859207" ht="15"/>
    <row r="859208" ht="15"/>
    <row r="859209" ht="15"/>
    <row r="859210" ht="15"/>
    <row r="859211" ht="15"/>
    <row r="859212" ht="15"/>
    <row r="859213" ht="15"/>
    <row r="859214" ht="15"/>
    <row r="859215" ht="15"/>
    <row r="859216" ht="15"/>
    <row r="859217" ht="15"/>
    <row r="859218" ht="15"/>
    <row r="859219" ht="15"/>
    <row r="859220" ht="15"/>
    <row r="859221" ht="15"/>
    <row r="859222" ht="15"/>
    <row r="859223" ht="15"/>
    <row r="859224" ht="15"/>
    <row r="859225" ht="15"/>
    <row r="859226" ht="15"/>
    <row r="859227" ht="15"/>
    <row r="859228" ht="15"/>
    <row r="859229" ht="15"/>
    <row r="859230" ht="15"/>
    <row r="859231" ht="15"/>
    <row r="859232" ht="15"/>
    <row r="859233" ht="15"/>
    <row r="859234" ht="15"/>
    <row r="859235" ht="15"/>
    <row r="859236" ht="15"/>
    <row r="859237" ht="15"/>
    <row r="859238" ht="15"/>
    <row r="859239" ht="15"/>
    <row r="859240" ht="15"/>
    <row r="859241" ht="15"/>
    <row r="859242" ht="15"/>
    <row r="859243" ht="15"/>
    <row r="859244" ht="15"/>
    <row r="859245" ht="15"/>
    <row r="859246" ht="15"/>
    <row r="859247" ht="15"/>
    <row r="859248" ht="15"/>
    <row r="859249" ht="15"/>
    <row r="859250" ht="15"/>
    <row r="859251" ht="15"/>
    <row r="859252" ht="15"/>
    <row r="859253" ht="15"/>
    <row r="859254" ht="15"/>
    <row r="859255" ht="15"/>
    <row r="859256" ht="15"/>
    <row r="859257" ht="15"/>
    <row r="859258" ht="15"/>
    <row r="859259" ht="15"/>
    <row r="859260" ht="15"/>
    <row r="859261" ht="15"/>
    <row r="859262" ht="15"/>
    <row r="859263" ht="15"/>
    <row r="859264" ht="15"/>
    <row r="859265" ht="15"/>
    <row r="859266" ht="15"/>
    <row r="859267" ht="15"/>
    <row r="859268" ht="15"/>
    <row r="859269" ht="15"/>
    <row r="859270" ht="15"/>
    <row r="859271" ht="15"/>
    <row r="859272" ht="15"/>
    <row r="859273" ht="15"/>
    <row r="859274" ht="15"/>
    <row r="859275" ht="15"/>
    <row r="859276" ht="15"/>
    <row r="859277" ht="15"/>
    <row r="859278" ht="15"/>
    <row r="859279" ht="15"/>
    <row r="859280" ht="15"/>
    <row r="859281" ht="15"/>
    <row r="859282" ht="15"/>
    <row r="859283" ht="15"/>
    <row r="859284" ht="15"/>
    <row r="859285" ht="15"/>
    <row r="859286" ht="15"/>
    <row r="859287" ht="15"/>
    <row r="859288" ht="15"/>
    <row r="859289" ht="15"/>
    <row r="859290" ht="15"/>
    <row r="859291" ht="15"/>
    <row r="859292" ht="15"/>
    <row r="859293" ht="15"/>
    <row r="859294" ht="15"/>
    <row r="859295" ht="15"/>
    <row r="859296" ht="15"/>
    <row r="859297" ht="15"/>
    <row r="859298" ht="15"/>
    <row r="859299" ht="15"/>
    <row r="859300" ht="15"/>
    <row r="859301" ht="15"/>
    <row r="859302" ht="15"/>
    <row r="859303" ht="15"/>
    <row r="859304" ht="15"/>
    <row r="859305" ht="15"/>
    <row r="859306" ht="15"/>
    <row r="859307" ht="15"/>
    <row r="859308" ht="15"/>
    <row r="859309" ht="15"/>
    <row r="859310" ht="15"/>
    <row r="859311" ht="15"/>
    <row r="859312" ht="15"/>
    <row r="859313" ht="15"/>
    <row r="859314" ht="15"/>
    <row r="859315" ht="15"/>
    <row r="859316" ht="15"/>
    <row r="859317" ht="15"/>
    <row r="859318" ht="15"/>
    <row r="859319" ht="15"/>
    <row r="859320" ht="15"/>
    <row r="859321" ht="15"/>
    <row r="859322" ht="15"/>
    <row r="859323" ht="15"/>
    <row r="859324" ht="15"/>
    <row r="859325" ht="15"/>
    <row r="859326" ht="15"/>
    <row r="859327" ht="15"/>
    <row r="859328" ht="15"/>
    <row r="859329" ht="15"/>
    <row r="859330" ht="15"/>
    <row r="859331" ht="15"/>
    <row r="859332" ht="15"/>
    <row r="859333" ht="15"/>
    <row r="859334" ht="15"/>
    <row r="859335" ht="15"/>
    <row r="859336" ht="15"/>
    <row r="859337" ht="15"/>
    <row r="859338" ht="15"/>
    <row r="859339" ht="15"/>
    <row r="859340" ht="15"/>
    <row r="859341" ht="15"/>
    <row r="859342" ht="15"/>
    <row r="859343" ht="15"/>
    <row r="859344" ht="15"/>
    <row r="859345" ht="15"/>
    <row r="859346" ht="15"/>
    <row r="859347" ht="15"/>
    <row r="859348" ht="15"/>
    <row r="859349" ht="15"/>
    <row r="859350" ht="15"/>
    <row r="859351" ht="15"/>
    <row r="859352" ht="15"/>
    <row r="859353" ht="15"/>
    <row r="859354" ht="15"/>
    <row r="859355" ht="15"/>
    <row r="859356" ht="15"/>
    <row r="859357" ht="15"/>
    <row r="859358" ht="15"/>
    <row r="859359" ht="15"/>
    <row r="859360" ht="15"/>
    <row r="859361" ht="15"/>
    <row r="859362" ht="15"/>
    <row r="859363" ht="15"/>
    <row r="859364" ht="15"/>
    <row r="859365" ht="15"/>
    <row r="859366" ht="15"/>
    <row r="859367" ht="15"/>
    <row r="859368" ht="15"/>
    <row r="859369" ht="15"/>
    <row r="859370" ht="15"/>
    <row r="859371" ht="15"/>
    <row r="859372" ht="15"/>
    <row r="859373" ht="15"/>
    <row r="859374" ht="15"/>
    <row r="859375" ht="15"/>
    <row r="859376" ht="15"/>
    <row r="859377" ht="15"/>
    <row r="859378" ht="15"/>
    <row r="859379" ht="15"/>
    <row r="859380" ht="15"/>
    <row r="859381" ht="15"/>
    <row r="859382" ht="15"/>
    <row r="859383" ht="15"/>
    <row r="859384" ht="15"/>
    <row r="859385" ht="15"/>
    <row r="859386" ht="15"/>
    <row r="859387" ht="15"/>
    <row r="859388" ht="15"/>
    <row r="859389" ht="15"/>
    <row r="859390" ht="15"/>
    <row r="859391" ht="15"/>
    <row r="859392" ht="15"/>
    <row r="859393" ht="15"/>
    <row r="859394" ht="15"/>
    <row r="859395" ht="15"/>
    <row r="859396" ht="15"/>
    <row r="859397" ht="15"/>
    <row r="859398" ht="15"/>
    <row r="859399" ht="15"/>
    <row r="859400" ht="15"/>
    <row r="859401" ht="15"/>
    <row r="859402" ht="15"/>
    <row r="859403" ht="15"/>
    <row r="859404" ht="15"/>
    <row r="859405" ht="15"/>
    <row r="859406" ht="15"/>
    <row r="859407" ht="15"/>
    <row r="859408" ht="15"/>
    <row r="859409" ht="15"/>
    <row r="859410" ht="15"/>
    <row r="859411" ht="15"/>
    <row r="859412" ht="15"/>
    <row r="859413" ht="15"/>
    <row r="859414" ht="15"/>
    <row r="859415" ht="15"/>
    <row r="859416" ht="15"/>
    <row r="859417" ht="15"/>
    <row r="859418" ht="15"/>
    <row r="859419" ht="15"/>
    <row r="859420" ht="15"/>
    <row r="859421" ht="15"/>
    <row r="859422" ht="15"/>
    <row r="859423" ht="15"/>
    <row r="859424" ht="15"/>
    <row r="859425" ht="15"/>
    <row r="859426" ht="15"/>
    <row r="859427" ht="15"/>
    <row r="859428" ht="15"/>
    <row r="859429" ht="15"/>
    <row r="859430" ht="15"/>
    <row r="859431" ht="15"/>
    <row r="859432" ht="15"/>
    <row r="859433" ht="15"/>
    <row r="859434" ht="15"/>
    <row r="859435" ht="15"/>
    <row r="859436" ht="15"/>
    <row r="859437" ht="15"/>
    <row r="859438" ht="15"/>
    <row r="859439" ht="15"/>
    <row r="859440" ht="15"/>
    <row r="859441" ht="15"/>
    <row r="859442" ht="15"/>
    <row r="859443" ht="15"/>
    <row r="859444" ht="15"/>
    <row r="859445" ht="15"/>
    <row r="859446" ht="15"/>
    <row r="859447" ht="15"/>
    <row r="859448" ht="15"/>
    <row r="859449" ht="15"/>
    <row r="859450" ht="15"/>
    <row r="859451" ht="15"/>
    <row r="859452" ht="15"/>
    <row r="859453" ht="15"/>
    <row r="859454" ht="15"/>
    <row r="859455" ht="15"/>
    <row r="859456" ht="15"/>
    <row r="859457" ht="15"/>
    <row r="859458" ht="15"/>
    <row r="859459" ht="15"/>
    <row r="859460" ht="15"/>
    <row r="859461" ht="15"/>
    <row r="859462" ht="15"/>
    <row r="859463" ht="15"/>
    <row r="859464" ht="15"/>
    <row r="859465" ht="15"/>
    <row r="859466" ht="15"/>
    <row r="859467" ht="15"/>
    <row r="859468" ht="15"/>
    <row r="859469" ht="15"/>
    <row r="859470" ht="15"/>
    <row r="859471" ht="15"/>
    <row r="859472" ht="15"/>
    <row r="859473" ht="15"/>
    <row r="859474" ht="15"/>
    <row r="859475" ht="15"/>
    <row r="859476" ht="15"/>
    <row r="859477" ht="15"/>
    <row r="859478" ht="15"/>
    <row r="859479" ht="15"/>
    <row r="859480" ht="15"/>
    <row r="859481" ht="15"/>
    <row r="859482" ht="15"/>
    <row r="859483" ht="15"/>
    <row r="859484" ht="15"/>
    <row r="859485" ht="15"/>
    <row r="859486" ht="15"/>
    <row r="859487" ht="15"/>
    <row r="859488" ht="15"/>
    <row r="859489" ht="15"/>
    <row r="859490" ht="15"/>
    <row r="859491" ht="15"/>
    <row r="859492" ht="15"/>
    <row r="859493" ht="15"/>
    <row r="859494" ht="15"/>
    <row r="859495" ht="15"/>
    <row r="859496" ht="15"/>
    <row r="859497" ht="15"/>
    <row r="859498" ht="15"/>
    <row r="859499" ht="15"/>
    <row r="859500" ht="15"/>
    <row r="859501" ht="15"/>
    <row r="859502" ht="15"/>
    <row r="859503" ht="15"/>
    <row r="859504" ht="15"/>
    <row r="859505" ht="15"/>
    <row r="859506" ht="15"/>
    <row r="859507" ht="15"/>
    <row r="859508" ht="15"/>
    <row r="859509" ht="15"/>
    <row r="859510" ht="15"/>
    <row r="859511" ht="15"/>
    <row r="859512" ht="15"/>
    <row r="859513" ht="15"/>
    <row r="859514" ht="15"/>
    <row r="859515" ht="15"/>
    <row r="859516" ht="15"/>
    <row r="859517" ht="15"/>
    <row r="859518" ht="15"/>
    <row r="859519" ht="15"/>
    <row r="859520" ht="15"/>
    <row r="859521" ht="15"/>
    <row r="859522" ht="15"/>
    <row r="859523" ht="15"/>
    <row r="859524" ht="15"/>
    <row r="859525" ht="15"/>
    <row r="859526" ht="15"/>
    <row r="859527" ht="15"/>
    <row r="859528" ht="15"/>
    <row r="859529" ht="15"/>
    <row r="859530" ht="15"/>
    <row r="859531" ht="15"/>
    <row r="859532" ht="15"/>
    <row r="859533" ht="15"/>
    <row r="859534" ht="15"/>
    <row r="859535" ht="15"/>
    <row r="859536" ht="15"/>
    <row r="859537" ht="15"/>
    <row r="859538" ht="15"/>
    <row r="859539" ht="15"/>
    <row r="859540" ht="15"/>
    <row r="859541" ht="15"/>
    <row r="859542" ht="15"/>
    <row r="859543" ht="15"/>
    <row r="859544" ht="15"/>
    <row r="859545" ht="15"/>
    <row r="859546" ht="15"/>
    <row r="859547" ht="15"/>
    <row r="859548" ht="15"/>
    <row r="859549" ht="15"/>
    <row r="859550" ht="15"/>
    <row r="859551" ht="15"/>
    <row r="859552" ht="15"/>
    <row r="859553" ht="15"/>
    <row r="859554" ht="15"/>
    <row r="859555" ht="15"/>
    <row r="859556" ht="15"/>
    <row r="859557" ht="15"/>
    <row r="859558" ht="15"/>
    <row r="859559" ht="15"/>
    <row r="859560" ht="15"/>
    <row r="859561" ht="15"/>
    <row r="859562" ht="15"/>
    <row r="859563" ht="15"/>
    <row r="859564" ht="15"/>
    <row r="859565" ht="15"/>
    <row r="859566" ht="15"/>
    <row r="859567" ht="15"/>
    <row r="859568" ht="15"/>
    <row r="859569" ht="15"/>
    <row r="859570" ht="15"/>
    <row r="859571" ht="15"/>
    <row r="859572" ht="15"/>
    <row r="859573" ht="15"/>
    <row r="859574" ht="15"/>
    <row r="859575" ht="15"/>
    <row r="859576" ht="15"/>
    <row r="859577" ht="15"/>
    <row r="859578" ht="15"/>
    <row r="859579" ht="15"/>
    <row r="859580" ht="15"/>
    <row r="859581" ht="15"/>
    <row r="859582" ht="15"/>
    <row r="859583" ht="15"/>
    <row r="859584" ht="15"/>
    <row r="859585" ht="15"/>
    <row r="859586" ht="15"/>
    <row r="859587" ht="15"/>
    <row r="859588" ht="15"/>
    <row r="859589" ht="15"/>
    <row r="859590" ht="15"/>
    <row r="859591" ht="15"/>
    <row r="859592" ht="15"/>
    <row r="859593" ht="15"/>
    <row r="859594" ht="15"/>
    <row r="859595" ht="15"/>
    <row r="859596" ht="15"/>
    <row r="859597" ht="15"/>
    <row r="859598" ht="15"/>
    <row r="859599" ht="15"/>
    <row r="859600" ht="15"/>
    <row r="859601" ht="15"/>
    <row r="859602" ht="15"/>
    <row r="859603" ht="15"/>
    <row r="859604" ht="15"/>
    <row r="859605" ht="15"/>
    <row r="859606" ht="15"/>
    <row r="859607" ht="15"/>
    <row r="859608" ht="15"/>
    <row r="859609" ht="15"/>
    <row r="859610" ht="15"/>
    <row r="859611" ht="15"/>
    <row r="859612" ht="15"/>
    <row r="859613" ht="15"/>
    <row r="859614" ht="15"/>
    <row r="859615" ht="15"/>
    <row r="859616" ht="15"/>
    <row r="859617" ht="15"/>
    <row r="859618" ht="15"/>
    <row r="859619" ht="15"/>
    <row r="859620" ht="15"/>
    <row r="859621" ht="15"/>
    <row r="859622" ht="15"/>
    <row r="859623" ht="15"/>
    <row r="859624" ht="15"/>
    <row r="859625" ht="15"/>
    <row r="859626" ht="15"/>
    <row r="859627" ht="15"/>
    <row r="859628" ht="15"/>
    <row r="859629" ht="15"/>
    <row r="859630" ht="15"/>
    <row r="859631" ht="15"/>
    <row r="859632" ht="15"/>
    <row r="859633" ht="15"/>
    <row r="859634" ht="15"/>
    <row r="859635" ht="15"/>
    <row r="859636" ht="15"/>
    <row r="859637" ht="15"/>
    <row r="859638" ht="15"/>
    <row r="859639" ht="15"/>
    <row r="859640" ht="15"/>
    <row r="859641" ht="15"/>
    <row r="859642" ht="15"/>
    <row r="859643" ht="15"/>
    <row r="859644" ht="15"/>
    <row r="859645" ht="15"/>
    <row r="859646" ht="15"/>
    <row r="859647" ht="15"/>
    <row r="859648" ht="15"/>
    <row r="859649" ht="15"/>
    <row r="859650" ht="15"/>
    <row r="859651" ht="15"/>
    <row r="859652" ht="15"/>
    <row r="859653" ht="15"/>
    <row r="859654" ht="15"/>
    <row r="859655" ht="15"/>
    <row r="859656" ht="15"/>
    <row r="859657" ht="15"/>
    <row r="859658" ht="15"/>
    <row r="859659" ht="15"/>
    <row r="859660" ht="15"/>
    <row r="859661" ht="15"/>
    <row r="859662" ht="15"/>
    <row r="859663" ht="15"/>
    <row r="859664" ht="15"/>
    <row r="859665" ht="15"/>
    <row r="859666" ht="15"/>
    <row r="859667" ht="15"/>
    <row r="859668" ht="15"/>
    <row r="859669" ht="15"/>
    <row r="859670" ht="15"/>
    <row r="859671" ht="15"/>
    <row r="859672" ht="15"/>
    <row r="859673" ht="15"/>
    <row r="859674" ht="15"/>
    <row r="859675" ht="15"/>
    <row r="859676" ht="15"/>
    <row r="859677" ht="15"/>
    <row r="859678" ht="15"/>
    <row r="859679" ht="15"/>
    <row r="859680" ht="15"/>
    <row r="859681" ht="15"/>
    <row r="859682" ht="15"/>
    <row r="859683" ht="15"/>
    <row r="859684" ht="15"/>
    <row r="859685" ht="15"/>
    <row r="859686" ht="15"/>
    <row r="859687" ht="15"/>
    <row r="859688" ht="15"/>
    <row r="859689" ht="15"/>
    <row r="859690" ht="15"/>
    <row r="859691" ht="15"/>
    <row r="859692" ht="15"/>
    <row r="859693" ht="15"/>
    <row r="859694" ht="15"/>
    <row r="859695" ht="15"/>
    <row r="859696" ht="15"/>
    <row r="859697" ht="15"/>
    <row r="859698" ht="15"/>
    <row r="859699" ht="15"/>
    <row r="859700" ht="15"/>
    <row r="859701" ht="15"/>
    <row r="859702" ht="15"/>
    <row r="859703" ht="15"/>
    <row r="859704" ht="15"/>
    <row r="859705" ht="15"/>
    <row r="859706" ht="15"/>
    <row r="859707" ht="15"/>
    <row r="859708" ht="15"/>
    <row r="859709" ht="15"/>
    <row r="859710" ht="15"/>
    <row r="859711" ht="15"/>
    <row r="859712" ht="15"/>
    <row r="859713" ht="15"/>
    <row r="859714" ht="15"/>
    <row r="859715" ht="15"/>
    <row r="859716" ht="15"/>
    <row r="859717" ht="15"/>
    <row r="859718" ht="15"/>
    <row r="859719" ht="15"/>
    <row r="859720" ht="15"/>
    <row r="859721" ht="15"/>
    <row r="859722" ht="15"/>
    <row r="859723" ht="15"/>
    <row r="859724" ht="15"/>
    <row r="859725" ht="15"/>
    <row r="859726" ht="15"/>
    <row r="859727" ht="15"/>
    <row r="859728" ht="15"/>
    <row r="859729" ht="15"/>
    <row r="859730" ht="15"/>
    <row r="859731" ht="15"/>
    <row r="859732" ht="15"/>
    <row r="859733" ht="15"/>
    <row r="859734" ht="15"/>
    <row r="859735" ht="15"/>
    <row r="859736" ht="15"/>
    <row r="859737" ht="15"/>
    <row r="859738" ht="15"/>
    <row r="859739" ht="15"/>
    <row r="859740" ht="15"/>
    <row r="859741" ht="15"/>
    <row r="859742" ht="15"/>
    <row r="859743" ht="15"/>
    <row r="859744" ht="15"/>
    <row r="859745" ht="15"/>
    <row r="859746" ht="15"/>
    <row r="859747" ht="15"/>
    <row r="859748" ht="15"/>
    <row r="859749" ht="15"/>
    <row r="859750" ht="15"/>
    <row r="859751" ht="15"/>
    <row r="859752" ht="15"/>
    <row r="859753" ht="15"/>
    <row r="859754" ht="15"/>
    <row r="859755" ht="15"/>
    <row r="859756" ht="15"/>
    <row r="859757" ht="15"/>
    <row r="859758" ht="15"/>
    <row r="859759" ht="15"/>
    <row r="859760" ht="15"/>
    <row r="859761" ht="15"/>
    <row r="859762" ht="15"/>
    <row r="859763" ht="15"/>
    <row r="859764" ht="15"/>
    <row r="859765" ht="15"/>
    <row r="859766" ht="15"/>
    <row r="859767" ht="15"/>
    <row r="859768" ht="15"/>
    <row r="859769" ht="15"/>
    <row r="859770" ht="15"/>
    <row r="859771" ht="15"/>
    <row r="859772" ht="15"/>
    <row r="859773" ht="15"/>
    <row r="859774" ht="15"/>
    <row r="859775" ht="15"/>
    <row r="859776" ht="15"/>
    <row r="859777" ht="15"/>
    <row r="859778" ht="15"/>
    <row r="859779" ht="15"/>
    <row r="859780" ht="15"/>
    <row r="859781" ht="15"/>
    <row r="859782" ht="15"/>
    <row r="859783" ht="15"/>
    <row r="859784" ht="15"/>
    <row r="859785" ht="15"/>
    <row r="859786" ht="15"/>
    <row r="859787" ht="15"/>
    <row r="859788" ht="15"/>
    <row r="859789" ht="15"/>
    <row r="859790" ht="15"/>
    <row r="859791" ht="15"/>
    <row r="859792" ht="15"/>
    <row r="859793" ht="15"/>
    <row r="859794" ht="15"/>
    <row r="859795" ht="15"/>
    <row r="859796" ht="15"/>
    <row r="859797" ht="15"/>
    <row r="859798" ht="15"/>
    <row r="859799" ht="15"/>
    <row r="859800" ht="15"/>
    <row r="859801" ht="15"/>
    <row r="859802" ht="15"/>
    <row r="859803" ht="15"/>
    <row r="859804" ht="15"/>
    <row r="859805" ht="15"/>
    <row r="859806" ht="15"/>
    <row r="859807" ht="15"/>
    <row r="859808" ht="15"/>
    <row r="859809" ht="15"/>
    <row r="859810" ht="15"/>
    <row r="859811" ht="15"/>
    <row r="859812" ht="15"/>
    <row r="859813" ht="15"/>
    <row r="859814" ht="15"/>
    <row r="859815" ht="15"/>
    <row r="859816" ht="15"/>
    <row r="859817" ht="15"/>
    <row r="859818" ht="15"/>
    <row r="859819" ht="15"/>
    <row r="859820" ht="15"/>
    <row r="859821" ht="15"/>
    <row r="859822" ht="15"/>
    <row r="859823" ht="15"/>
    <row r="859824" ht="15"/>
    <row r="859825" ht="15"/>
    <row r="859826" ht="15"/>
    <row r="859827" ht="15"/>
    <row r="859828" ht="15"/>
    <row r="859829" ht="15"/>
    <row r="859830" ht="15"/>
    <row r="859831" ht="15"/>
    <row r="859832" ht="15"/>
    <row r="859833" ht="15"/>
    <row r="859834" ht="15"/>
    <row r="859835" ht="15"/>
    <row r="859836" ht="15"/>
    <row r="859837" ht="15"/>
    <row r="859838" ht="15"/>
    <row r="859839" ht="15"/>
    <row r="859840" ht="15"/>
    <row r="859841" ht="15"/>
    <row r="859842" ht="15"/>
    <row r="859843" ht="15"/>
    <row r="859844" ht="15"/>
    <row r="859845" ht="15"/>
    <row r="859846" ht="15"/>
    <row r="859847" ht="15"/>
    <row r="859848" ht="15"/>
    <row r="859849" ht="15"/>
    <row r="859850" ht="15"/>
    <row r="859851" ht="15"/>
    <row r="859852" ht="15"/>
    <row r="859853" ht="15"/>
    <row r="859854" ht="15"/>
    <row r="859855" ht="15"/>
    <row r="859856" ht="15"/>
    <row r="859857" ht="15"/>
    <row r="859858" ht="15"/>
    <row r="859859" ht="15"/>
    <row r="859860" ht="15"/>
    <row r="859861" ht="15"/>
    <row r="859862" ht="15"/>
    <row r="859863" ht="15"/>
    <row r="859864" ht="15"/>
    <row r="859865" ht="15"/>
    <row r="859866" ht="15"/>
    <row r="859867" ht="15"/>
    <row r="859868" ht="15"/>
    <row r="859869" ht="15"/>
    <row r="859870" ht="15"/>
    <row r="859871" ht="15"/>
    <row r="859872" ht="15"/>
    <row r="859873" ht="15"/>
    <row r="859874" ht="15"/>
    <row r="859875" ht="15"/>
    <row r="859876" ht="15"/>
    <row r="859877" ht="15"/>
    <row r="859878" ht="15"/>
    <row r="859879" ht="15"/>
    <row r="859880" ht="15"/>
    <row r="859881" ht="15"/>
    <row r="859882" ht="15"/>
    <row r="859883" ht="15"/>
    <row r="859884" ht="15"/>
    <row r="859885" ht="15"/>
    <row r="859886" ht="15"/>
    <row r="859887" ht="15"/>
    <row r="859888" ht="15"/>
    <row r="859889" ht="15"/>
    <row r="859890" ht="15"/>
    <row r="859891" ht="15"/>
    <row r="859892" ht="15"/>
    <row r="859893" ht="15"/>
    <row r="859894" ht="15"/>
    <row r="859895" ht="15"/>
    <row r="859896" ht="15"/>
    <row r="859897" ht="15"/>
    <row r="859898" ht="15"/>
    <row r="859899" ht="15"/>
    <row r="859900" ht="15"/>
    <row r="859901" ht="15"/>
    <row r="859902" ht="15"/>
    <row r="859903" ht="15"/>
    <row r="859904" ht="15"/>
    <row r="859905" ht="15"/>
    <row r="859906" ht="15"/>
    <row r="859907" ht="15"/>
    <row r="859908" ht="15"/>
    <row r="859909" ht="15"/>
    <row r="859910" ht="15"/>
    <row r="859911" ht="15"/>
    <row r="859912" ht="15"/>
    <row r="859913" ht="15"/>
    <row r="859914" ht="15"/>
    <row r="859915" ht="15"/>
    <row r="859916" ht="15"/>
    <row r="859917" ht="15"/>
    <row r="859918" ht="15"/>
    <row r="859919" ht="15"/>
    <row r="859920" ht="15"/>
    <row r="859921" ht="15"/>
    <row r="859922" ht="15"/>
    <row r="859923" ht="15"/>
    <row r="859924" ht="15"/>
    <row r="859925" ht="15"/>
    <row r="859926" ht="15"/>
    <row r="859927" ht="15"/>
    <row r="859928" ht="15"/>
    <row r="859929" ht="15"/>
    <row r="859930" ht="15"/>
    <row r="859931" ht="15"/>
    <row r="859932" ht="15"/>
    <row r="859933" ht="15"/>
    <row r="859934" ht="15"/>
    <row r="859935" ht="15"/>
    <row r="859936" ht="15"/>
    <row r="859937" ht="15"/>
    <row r="859938" ht="15"/>
    <row r="859939" ht="15"/>
    <row r="859940" ht="15"/>
    <row r="859941" ht="15"/>
    <row r="859942" ht="15"/>
    <row r="859943" ht="15"/>
    <row r="859944" ht="15"/>
    <row r="859945" ht="15"/>
    <row r="859946" ht="15"/>
    <row r="859947" ht="15"/>
    <row r="859948" ht="15"/>
    <row r="859949" ht="15"/>
    <row r="859950" ht="15"/>
    <row r="859951" ht="15"/>
    <row r="859952" ht="15"/>
    <row r="859953" ht="15"/>
    <row r="859954" ht="15"/>
    <row r="859955" ht="15"/>
    <row r="859956" ht="15"/>
    <row r="859957" ht="15"/>
    <row r="859958" ht="15"/>
    <row r="859959" ht="15"/>
    <row r="859960" ht="15"/>
    <row r="859961" ht="15"/>
    <row r="859962" ht="15"/>
    <row r="859963" ht="15"/>
    <row r="859964" ht="15"/>
    <row r="859965" ht="15"/>
    <row r="859966" ht="15"/>
    <row r="859967" ht="15"/>
    <row r="859968" ht="15"/>
    <row r="859969" ht="15"/>
    <row r="859970" ht="15"/>
    <row r="859971" ht="15"/>
    <row r="859972" ht="15"/>
    <row r="859973" ht="15"/>
    <row r="859974" ht="15"/>
    <row r="859975" ht="15"/>
    <row r="859976" ht="15"/>
    <row r="859977" ht="15"/>
    <row r="859978" ht="15"/>
    <row r="859979" ht="15"/>
    <row r="859980" ht="15"/>
    <row r="859981" ht="15"/>
    <row r="859982" ht="15"/>
    <row r="859983" ht="15"/>
    <row r="859984" ht="15"/>
    <row r="859985" ht="15"/>
    <row r="859986" ht="15"/>
    <row r="859987" ht="15"/>
    <row r="859988" ht="15"/>
    <row r="859989" ht="15"/>
    <row r="859990" ht="15"/>
    <row r="859991" ht="15"/>
    <row r="859992" ht="15"/>
    <row r="859993" ht="15"/>
    <row r="859994" ht="15"/>
    <row r="859995" ht="15"/>
    <row r="859996" ht="15"/>
    <row r="859997" ht="15"/>
    <row r="859998" ht="15"/>
    <row r="859999" ht="15"/>
    <row r="860000" ht="15"/>
    <row r="860001" ht="15"/>
    <row r="860002" ht="15"/>
    <row r="860003" ht="15"/>
    <row r="860004" ht="15"/>
    <row r="860005" ht="15"/>
    <row r="860006" ht="15"/>
    <row r="860007" ht="15"/>
    <row r="860008" ht="15"/>
    <row r="860009" ht="15"/>
    <row r="860010" ht="15"/>
    <row r="860011" ht="15"/>
    <row r="860012" ht="15"/>
    <row r="860013" ht="15"/>
    <row r="860014" ht="15"/>
    <row r="860015" ht="15"/>
    <row r="860016" ht="15"/>
    <row r="860017" ht="15"/>
    <row r="860018" ht="15"/>
    <row r="860019" ht="15"/>
    <row r="860020" ht="15"/>
    <row r="860021" ht="15"/>
    <row r="860022" ht="15"/>
    <row r="860023" ht="15"/>
    <row r="860024" ht="15"/>
    <row r="860025" ht="15"/>
    <row r="860026" ht="15"/>
    <row r="860027" ht="15"/>
    <row r="860028" ht="15"/>
    <row r="860029" ht="15"/>
    <row r="860030" ht="15"/>
    <row r="860031" ht="15"/>
    <row r="860032" ht="15"/>
    <row r="860033" ht="15"/>
    <row r="860034" ht="15"/>
    <row r="860035" ht="15"/>
    <row r="860036" ht="15"/>
    <row r="860037" ht="15"/>
    <row r="860038" ht="15"/>
    <row r="860039" ht="15"/>
    <row r="860040" ht="15"/>
    <row r="860041" ht="15"/>
    <row r="860042" ht="15"/>
    <row r="860043" ht="15"/>
    <row r="860044" ht="15"/>
    <row r="860045" ht="15"/>
    <row r="860046" ht="15"/>
    <row r="860047" ht="15"/>
    <row r="860048" ht="15"/>
    <row r="860049" ht="15"/>
    <row r="860050" ht="15"/>
    <row r="860051" ht="15"/>
    <row r="860052" ht="15"/>
    <row r="860053" ht="15"/>
    <row r="860054" ht="15"/>
    <row r="860055" ht="15"/>
    <row r="860056" ht="15"/>
    <row r="860057" ht="15"/>
    <row r="860058" ht="15"/>
    <row r="860059" ht="15"/>
    <row r="860060" ht="15"/>
    <row r="860061" ht="15"/>
    <row r="860062" ht="15"/>
    <row r="860063" ht="15"/>
    <row r="860064" ht="15"/>
    <row r="860065" ht="15"/>
    <row r="860066" ht="15"/>
    <row r="860067" ht="15"/>
    <row r="860068" ht="15"/>
    <row r="860069" ht="15"/>
    <row r="860070" ht="15"/>
    <row r="860071" ht="15"/>
    <row r="860072" ht="15"/>
    <row r="860073" ht="15"/>
    <row r="860074" ht="15"/>
    <row r="860075" ht="15"/>
    <row r="860076" ht="15"/>
    <row r="860077" ht="15"/>
    <row r="860078" ht="15"/>
    <row r="860079" ht="15"/>
    <row r="860080" ht="15"/>
    <row r="860081" ht="15"/>
    <row r="860082" ht="15"/>
    <row r="860083" ht="15"/>
    <row r="860084" ht="15"/>
    <row r="860085" ht="15"/>
    <row r="860086" ht="15"/>
    <row r="860087" ht="15"/>
    <row r="860088" ht="15"/>
    <row r="860089" ht="15"/>
    <row r="860090" ht="15"/>
    <row r="860091" ht="15"/>
    <row r="860092" ht="15"/>
    <row r="860093" ht="15"/>
    <row r="860094" ht="15"/>
    <row r="860095" ht="15"/>
    <row r="860096" ht="15"/>
    <row r="860097" ht="15"/>
    <row r="860098" ht="15"/>
    <row r="860099" ht="15"/>
    <row r="860100" ht="15"/>
    <row r="860101" ht="15"/>
    <row r="860102" ht="15"/>
    <row r="860103" ht="15"/>
    <row r="860104" ht="15"/>
    <row r="860105" ht="15"/>
    <row r="860106" ht="15"/>
    <row r="860107" ht="15"/>
    <row r="860108" ht="15"/>
    <row r="860109" ht="15"/>
    <row r="860110" ht="15"/>
    <row r="860111" ht="15"/>
    <row r="860112" ht="15"/>
    <row r="860113" ht="15"/>
    <row r="860114" ht="15"/>
    <row r="860115" ht="15"/>
    <row r="860116" ht="15"/>
    <row r="860117" ht="15"/>
    <row r="860118" ht="15"/>
    <row r="860119" ht="15"/>
    <row r="860120" ht="15"/>
    <row r="860121" ht="15"/>
    <row r="860122" ht="15"/>
    <row r="860123" ht="15"/>
    <row r="860124" ht="15"/>
    <row r="860125" ht="15"/>
    <row r="860126" ht="15"/>
    <row r="860127" ht="15"/>
    <row r="860128" ht="15"/>
    <row r="860129" ht="15"/>
    <row r="860130" ht="15"/>
    <row r="860131" ht="15"/>
    <row r="860132" ht="15"/>
    <row r="860133" ht="15"/>
    <row r="860134" ht="15"/>
    <row r="860135" ht="15"/>
    <row r="860136" ht="15"/>
    <row r="860137" ht="15"/>
    <row r="860138" ht="15"/>
    <row r="860139" ht="15"/>
    <row r="860140" ht="15"/>
    <row r="860141" ht="15"/>
    <row r="860142" ht="15"/>
    <row r="860143" ht="15"/>
    <row r="860144" ht="15"/>
    <row r="860145" ht="15"/>
    <row r="860146" ht="15"/>
    <row r="860147" ht="15"/>
    <row r="860148" ht="15"/>
    <row r="860149" ht="15"/>
    <row r="860150" ht="15"/>
    <row r="860151" ht="15"/>
    <row r="860152" ht="15"/>
    <row r="860153" ht="15"/>
    <row r="860154" ht="15"/>
    <row r="860155" ht="15"/>
    <row r="860156" ht="15"/>
    <row r="860157" ht="15"/>
    <row r="860158" ht="15"/>
    <row r="860159" ht="15"/>
    <row r="860160" ht="15"/>
    <row r="860161" ht="15"/>
    <row r="860162" ht="15"/>
    <row r="860163" ht="15"/>
    <row r="860164" ht="15"/>
    <row r="860165" ht="15"/>
    <row r="860166" ht="15"/>
    <row r="860167" ht="15"/>
    <row r="860168" ht="15"/>
    <row r="860169" ht="15"/>
    <row r="860170" ht="15"/>
    <row r="860171" ht="15"/>
    <row r="860172" ht="15"/>
    <row r="860173" ht="15"/>
    <row r="860174" ht="15"/>
    <row r="860175" ht="15"/>
    <row r="860176" ht="15"/>
    <row r="860177" ht="15"/>
    <row r="860178" ht="15"/>
    <row r="860179" ht="15"/>
    <row r="860180" ht="15"/>
    <row r="860181" ht="15"/>
    <row r="860182" ht="15"/>
    <row r="860183" ht="15"/>
    <row r="860184" ht="15"/>
    <row r="860185" ht="15"/>
    <row r="860186" ht="15"/>
    <row r="860187" ht="15"/>
    <row r="860188" ht="15"/>
    <row r="860189" ht="15"/>
    <row r="860190" ht="15"/>
    <row r="860191" ht="15"/>
    <row r="860192" ht="15"/>
    <row r="860193" ht="15"/>
    <row r="860194" ht="15"/>
    <row r="860195" ht="15"/>
    <row r="860196" ht="15"/>
    <row r="860197" ht="15"/>
    <row r="860198" ht="15"/>
    <row r="860199" ht="15"/>
    <row r="860200" ht="15"/>
    <row r="860201" ht="15"/>
    <row r="860202" ht="15"/>
    <row r="860203" ht="15"/>
    <row r="860204" ht="15"/>
    <row r="860205" ht="15"/>
    <row r="860206" ht="15"/>
    <row r="860207" ht="15"/>
    <row r="860208" ht="15"/>
    <row r="860209" ht="15"/>
    <row r="860210" ht="15"/>
    <row r="860211" ht="15"/>
    <row r="860212" ht="15"/>
    <row r="860213" ht="15"/>
    <row r="860214" ht="15"/>
    <row r="860215" ht="15"/>
    <row r="860216" ht="15"/>
    <row r="860217" ht="15"/>
    <row r="860218" ht="15"/>
    <row r="860219" ht="15"/>
    <row r="860220" ht="15"/>
    <row r="860221" ht="15"/>
    <row r="860222" ht="15"/>
    <row r="860223" ht="15"/>
    <row r="860224" ht="15"/>
    <row r="860225" ht="15"/>
    <row r="860226" ht="15"/>
    <row r="860227" ht="15"/>
    <row r="860228" ht="15"/>
    <row r="860229" ht="15"/>
    <row r="860230" ht="15"/>
    <row r="860231" ht="15"/>
    <row r="860232" ht="15"/>
    <row r="860233" ht="15"/>
    <row r="860234" ht="15"/>
    <row r="860235" ht="15"/>
    <row r="860236" ht="15"/>
    <row r="860237" ht="15"/>
    <row r="860238" ht="15"/>
    <row r="860239" ht="15"/>
    <row r="860240" ht="15"/>
    <row r="860241" ht="15"/>
    <row r="860242" ht="15"/>
    <row r="860243" ht="15"/>
    <row r="860244" ht="15"/>
    <row r="860245" ht="15"/>
    <row r="860246" ht="15"/>
    <row r="860247" ht="15"/>
    <row r="860248" ht="15"/>
    <row r="860249" ht="15"/>
    <row r="860250" ht="15"/>
    <row r="860251" ht="15"/>
    <row r="860252" ht="15"/>
    <row r="860253" ht="15"/>
    <row r="860254" ht="15"/>
    <row r="860255" ht="15"/>
    <row r="860256" ht="15"/>
    <row r="860257" ht="15"/>
    <row r="860258" ht="15"/>
    <row r="860259" ht="15"/>
    <row r="860260" ht="15"/>
    <row r="860261" ht="15"/>
    <row r="860262" ht="15"/>
    <row r="860263" ht="15"/>
    <row r="860264" ht="15"/>
    <row r="860265" ht="15"/>
    <row r="860266" ht="15"/>
    <row r="860267" ht="15"/>
    <row r="860268" ht="15"/>
    <row r="860269" ht="15"/>
    <row r="860270" ht="15"/>
    <row r="860271" ht="15"/>
    <row r="860272" ht="15"/>
    <row r="860273" ht="15"/>
    <row r="860274" ht="15"/>
    <row r="860275" ht="15"/>
    <row r="860276" ht="15"/>
    <row r="860277" ht="15"/>
    <row r="860278" ht="15"/>
    <row r="860279" ht="15"/>
    <row r="860280" ht="15"/>
    <row r="860281" ht="15"/>
    <row r="860282" ht="15"/>
    <row r="860283" ht="15"/>
    <row r="860284" ht="15"/>
    <row r="860285" ht="15"/>
    <row r="860286" ht="15"/>
    <row r="860287" ht="15"/>
    <row r="860288" ht="15"/>
    <row r="860289" ht="15"/>
    <row r="860290" ht="15"/>
    <row r="860291" ht="15"/>
    <row r="860292" ht="15"/>
    <row r="860293" ht="15"/>
    <row r="860294" ht="15"/>
    <row r="860295" ht="15"/>
    <row r="860296" ht="15"/>
    <row r="860297" ht="15"/>
    <row r="860298" ht="15"/>
    <row r="860299" ht="15"/>
    <row r="860300" ht="15"/>
    <row r="860301" ht="15"/>
    <row r="860302" ht="15"/>
    <row r="860303" ht="15"/>
    <row r="860304" ht="15"/>
    <row r="860305" ht="15"/>
    <row r="860306" ht="15"/>
    <row r="860307" ht="15"/>
    <row r="860308" ht="15"/>
    <row r="860309" ht="15"/>
    <row r="860310" ht="15"/>
    <row r="860311" ht="15"/>
    <row r="860312" ht="15"/>
    <row r="860313" ht="15"/>
    <row r="860314" ht="15"/>
    <row r="860315" ht="15"/>
    <row r="860316" ht="15"/>
    <row r="860317" ht="15"/>
    <row r="860318" ht="15"/>
    <row r="860319" ht="15"/>
    <row r="860320" ht="15"/>
    <row r="860321" ht="15"/>
    <row r="860322" ht="15"/>
    <row r="860323" ht="15"/>
    <row r="860324" ht="15"/>
    <row r="860325" ht="15"/>
    <row r="860326" ht="15"/>
    <row r="860327" ht="15"/>
    <row r="860328" ht="15"/>
    <row r="860329" ht="15"/>
    <row r="860330" ht="15"/>
    <row r="860331" ht="15"/>
    <row r="860332" ht="15"/>
    <row r="860333" ht="15"/>
    <row r="860334" ht="15"/>
    <row r="860335" ht="15"/>
    <row r="860336" ht="15"/>
    <row r="860337" ht="15"/>
    <row r="860338" ht="15"/>
    <row r="860339" ht="15"/>
    <row r="860340" ht="15"/>
    <row r="860341" ht="15"/>
    <row r="860342" ht="15"/>
    <row r="860343" ht="15"/>
    <row r="860344" ht="15"/>
    <row r="860345" ht="15"/>
    <row r="860346" ht="15"/>
    <row r="860347" ht="15"/>
    <row r="860348" ht="15"/>
    <row r="860349" ht="15"/>
    <row r="860350" ht="15"/>
    <row r="860351" ht="15"/>
    <row r="860352" ht="15"/>
    <row r="860353" ht="15"/>
    <row r="860354" ht="15"/>
    <row r="860355" ht="15"/>
    <row r="860356" ht="15"/>
    <row r="860357" ht="15"/>
    <row r="860358" ht="15"/>
    <row r="860359" ht="15"/>
    <row r="860360" ht="15"/>
    <row r="860361" ht="15"/>
    <row r="860362" ht="15"/>
    <row r="860363" ht="15"/>
    <row r="860364" ht="15"/>
    <row r="860365" ht="15"/>
    <row r="860366" ht="15"/>
    <row r="860367" ht="15"/>
    <row r="860368" ht="15"/>
    <row r="860369" ht="15"/>
    <row r="860370" ht="15"/>
    <row r="860371" ht="15"/>
    <row r="860372" ht="15"/>
    <row r="860373" ht="15"/>
    <row r="860374" ht="15"/>
    <row r="860375" ht="15"/>
    <row r="860376" ht="15"/>
    <row r="860377" ht="15"/>
    <row r="860378" ht="15"/>
    <row r="860379" ht="15"/>
    <row r="860380" ht="15"/>
    <row r="860381" ht="15"/>
    <row r="860382" ht="15"/>
    <row r="860383" ht="15"/>
    <row r="860384" ht="15"/>
    <row r="860385" ht="15"/>
    <row r="860386" ht="15"/>
    <row r="860387" ht="15"/>
    <row r="860388" ht="15"/>
    <row r="860389" ht="15"/>
    <row r="860390" ht="15"/>
    <row r="860391" ht="15"/>
    <row r="860392" ht="15"/>
    <row r="860393" ht="15"/>
    <row r="860394" ht="15"/>
    <row r="860395" ht="15"/>
    <row r="860396" ht="15"/>
    <row r="860397" ht="15"/>
    <row r="860398" ht="15"/>
    <row r="860399" ht="15"/>
    <row r="860400" ht="15"/>
    <row r="860401" ht="15"/>
    <row r="860402" ht="15"/>
    <row r="860403" ht="15"/>
    <row r="860404" ht="15"/>
    <row r="860405" ht="15"/>
    <row r="860406" ht="15"/>
    <row r="860407" ht="15"/>
    <row r="860408" ht="15"/>
    <row r="860409" ht="15"/>
    <row r="860410" ht="15"/>
    <row r="860411" ht="15"/>
    <row r="860412" ht="15"/>
    <row r="860413" ht="15"/>
    <row r="860414" ht="15"/>
    <row r="860415" ht="15"/>
    <row r="860416" ht="15"/>
    <row r="860417" ht="15"/>
    <row r="860418" ht="15"/>
    <row r="860419" ht="15"/>
    <row r="860420" ht="15"/>
    <row r="860421" ht="15"/>
    <row r="860422" ht="15"/>
    <row r="860423" ht="15"/>
    <row r="860424" ht="15"/>
    <row r="860425" ht="15"/>
    <row r="860426" ht="15"/>
    <row r="860427" ht="15"/>
    <row r="860428" ht="15"/>
    <row r="860429" ht="15"/>
    <row r="860430" ht="15"/>
    <row r="860431" ht="15"/>
    <row r="860432" ht="15"/>
    <row r="860433" ht="15"/>
    <row r="860434" ht="15"/>
    <row r="860435" ht="15"/>
    <row r="860436" ht="15"/>
    <row r="860437" ht="15"/>
    <row r="860438" ht="15"/>
    <row r="860439" ht="15"/>
    <row r="860440" ht="15"/>
    <row r="860441" ht="15"/>
    <row r="860442" ht="15"/>
    <row r="860443" ht="15"/>
    <row r="860444" ht="15"/>
    <row r="860445" ht="15"/>
    <row r="860446" ht="15"/>
    <row r="860447" ht="15"/>
    <row r="860448" ht="15"/>
    <row r="860449" ht="15"/>
    <row r="860450" ht="15"/>
    <row r="860451" ht="15"/>
    <row r="860452" ht="15"/>
    <row r="860453" ht="15"/>
    <row r="860454" ht="15"/>
    <row r="860455" ht="15"/>
    <row r="860456" ht="15"/>
    <row r="860457" ht="15"/>
    <row r="860458" ht="15"/>
    <row r="860459" ht="15"/>
    <row r="860460" ht="15"/>
    <row r="860461" ht="15"/>
    <row r="860462" ht="15"/>
    <row r="860463" ht="15"/>
    <row r="860464" ht="15"/>
    <row r="860465" ht="15"/>
    <row r="860466" ht="15"/>
    <row r="860467" ht="15"/>
    <row r="860468" ht="15"/>
    <row r="860469" ht="15"/>
    <row r="860470" ht="15"/>
    <row r="860471" ht="15"/>
    <row r="860472" ht="15"/>
    <row r="860473" ht="15"/>
    <row r="860474" ht="15"/>
    <row r="860475" ht="15"/>
    <row r="860476" ht="15"/>
    <row r="860477" ht="15"/>
    <row r="860478" ht="15"/>
    <row r="860479" ht="15"/>
    <row r="860480" ht="15"/>
    <row r="860481" ht="15"/>
    <row r="860482" ht="15"/>
    <row r="860483" ht="15"/>
    <row r="860484" ht="15"/>
    <row r="860485" ht="15"/>
    <row r="860486" ht="15"/>
    <row r="860487" ht="15"/>
    <row r="860488" ht="15"/>
    <row r="860489" ht="15"/>
    <row r="860490" ht="15"/>
    <row r="860491" ht="15"/>
    <row r="860492" ht="15"/>
    <row r="860493" ht="15"/>
    <row r="860494" ht="15"/>
    <row r="860495" ht="15"/>
    <row r="860496" ht="15"/>
    <row r="860497" ht="15"/>
    <row r="860498" ht="15"/>
    <row r="860499" ht="15"/>
    <row r="860500" ht="15"/>
    <row r="860501" ht="15"/>
    <row r="860502" ht="15"/>
    <row r="860503" ht="15"/>
    <row r="860504" ht="15"/>
    <row r="860505" ht="15"/>
    <row r="860506" ht="15"/>
    <row r="860507" ht="15"/>
    <row r="860508" ht="15"/>
    <row r="860509" ht="15"/>
    <row r="860510" ht="15"/>
    <row r="860511" ht="15"/>
    <row r="860512" ht="15"/>
    <row r="860513" ht="15"/>
    <row r="860514" ht="15"/>
    <row r="860515" ht="15"/>
    <row r="860516" ht="15"/>
    <row r="860517" ht="15"/>
    <row r="860518" ht="15"/>
    <row r="860519" ht="15"/>
    <row r="860520" ht="15"/>
    <row r="860521" ht="15"/>
    <row r="860522" ht="15"/>
    <row r="860523" ht="15"/>
    <row r="860524" ht="15"/>
    <row r="860525" ht="15"/>
    <row r="860526" ht="15"/>
    <row r="860527" ht="15"/>
    <row r="860528" ht="15"/>
    <row r="860529" ht="15"/>
    <row r="860530" ht="15"/>
    <row r="860531" ht="15"/>
    <row r="860532" ht="15"/>
    <row r="860533" ht="15"/>
    <row r="860534" ht="15"/>
    <row r="860535" ht="15"/>
    <row r="860536" ht="15"/>
    <row r="860537" ht="15"/>
    <row r="860538" ht="15"/>
    <row r="860539" ht="15"/>
    <row r="860540" ht="15"/>
    <row r="860541" ht="15"/>
    <row r="860542" ht="15"/>
    <row r="860543" ht="15"/>
    <row r="860544" ht="15"/>
    <row r="860545" ht="15"/>
    <row r="860546" ht="15"/>
    <row r="860547" ht="15"/>
    <row r="860548" ht="15"/>
    <row r="860549" ht="15"/>
    <row r="860550" ht="15"/>
    <row r="860551" ht="15"/>
    <row r="860552" ht="15"/>
    <row r="860553" ht="15"/>
    <row r="860554" ht="15"/>
    <row r="860555" ht="15"/>
    <row r="860556" ht="15"/>
    <row r="860557" ht="15"/>
    <row r="860558" ht="15"/>
    <row r="860559" ht="15"/>
    <row r="860560" ht="15"/>
    <row r="860561" ht="15"/>
    <row r="860562" ht="15"/>
    <row r="860563" ht="15"/>
    <row r="860564" ht="15"/>
    <row r="860565" ht="15"/>
    <row r="860566" ht="15"/>
    <row r="860567" ht="15"/>
    <row r="860568" ht="15"/>
    <row r="860569" ht="15"/>
    <row r="860570" ht="15"/>
    <row r="860571" ht="15"/>
    <row r="860572" ht="15"/>
    <row r="860573" ht="15"/>
    <row r="860574" ht="15"/>
    <row r="860575" ht="15"/>
    <row r="860576" ht="15"/>
    <row r="860577" ht="15"/>
    <row r="860578" ht="15"/>
    <row r="860579" ht="15"/>
    <row r="860580" ht="15"/>
    <row r="860581" ht="15"/>
    <row r="860582" ht="15"/>
    <row r="860583" ht="15"/>
    <row r="860584" ht="15"/>
    <row r="860585" ht="15"/>
    <row r="860586" ht="15"/>
    <row r="860587" ht="15"/>
    <row r="860588" ht="15"/>
    <row r="860589" ht="15"/>
    <row r="860590" ht="15"/>
    <row r="860591" ht="15"/>
    <row r="860592" ht="15"/>
    <row r="860593" ht="15"/>
    <row r="860594" ht="15"/>
    <row r="860595" ht="15"/>
    <row r="860596" ht="15"/>
    <row r="860597" ht="15"/>
    <row r="860598" ht="15"/>
    <row r="860599" ht="15"/>
    <row r="860600" ht="15"/>
    <row r="860601" ht="15"/>
    <row r="860602" ht="15"/>
    <row r="860603" ht="15"/>
    <row r="860604" ht="15"/>
    <row r="860605" ht="15"/>
    <row r="860606" ht="15"/>
    <row r="860607" ht="15"/>
    <row r="860608" ht="15"/>
    <row r="860609" ht="15"/>
    <row r="860610" ht="15"/>
    <row r="860611" ht="15"/>
    <row r="860612" ht="15"/>
    <row r="860613" ht="15"/>
    <row r="860614" ht="15"/>
    <row r="860615" ht="15"/>
    <row r="860616" ht="15"/>
    <row r="860617" ht="15"/>
    <row r="860618" ht="15"/>
    <row r="860619" ht="15"/>
    <row r="860620" ht="15"/>
    <row r="860621" ht="15"/>
    <row r="860622" ht="15"/>
    <row r="860623" ht="15"/>
    <row r="860624" ht="15"/>
    <row r="860625" ht="15"/>
    <row r="860626" ht="15"/>
    <row r="860627" ht="15"/>
    <row r="860628" ht="15"/>
    <row r="860629" ht="15"/>
    <row r="860630" ht="15"/>
    <row r="860631" ht="15"/>
    <row r="860632" ht="15"/>
    <row r="860633" ht="15"/>
    <row r="860634" ht="15"/>
    <row r="860635" ht="15"/>
    <row r="860636" ht="15"/>
    <row r="860637" ht="15"/>
    <row r="860638" ht="15"/>
    <row r="860639" ht="15"/>
    <row r="860640" ht="15"/>
    <row r="860641" ht="15"/>
    <row r="860642" ht="15"/>
    <row r="860643" ht="15"/>
    <row r="860644" ht="15"/>
    <row r="860645" ht="15"/>
    <row r="860646" ht="15"/>
    <row r="860647" ht="15"/>
    <row r="860648" ht="15"/>
    <row r="860649" ht="15"/>
    <row r="860650" ht="15"/>
    <row r="860651" ht="15"/>
    <row r="860652" ht="15"/>
    <row r="860653" ht="15"/>
    <row r="860654" ht="15"/>
    <row r="860655" ht="15"/>
    <row r="860656" ht="15"/>
    <row r="860657" ht="15"/>
    <row r="860658" ht="15"/>
    <row r="860659" ht="15"/>
    <row r="860660" ht="15"/>
    <row r="860661" ht="15"/>
    <row r="860662" ht="15"/>
    <row r="860663" ht="15"/>
    <row r="860664" ht="15"/>
    <row r="860665" ht="15"/>
    <row r="860666" ht="15"/>
    <row r="860667" ht="15"/>
    <row r="860668" ht="15"/>
    <row r="860669" ht="15"/>
    <row r="860670" ht="15"/>
    <row r="860671" ht="15"/>
    <row r="860672" ht="15"/>
    <row r="860673" ht="15"/>
    <row r="860674" ht="15"/>
    <row r="860675" ht="15"/>
    <row r="860676" ht="15"/>
    <row r="860677" ht="15"/>
    <row r="860678" ht="15"/>
    <row r="860679" ht="15"/>
    <row r="860680" ht="15"/>
    <row r="860681" ht="15"/>
    <row r="860682" ht="15"/>
    <row r="860683" ht="15"/>
    <row r="860684" ht="15"/>
    <row r="860685" ht="15"/>
    <row r="860686" ht="15"/>
    <row r="860687" ht="15"/>
    <row r="860688" ht="15"/>
    <row r="860689" ht="15"/>
    <row r="860690" ht="15"/>
    <row r="860691" ht="15"/>
    <row r="860692" ht="15"/>
    <row r="860693" ht="15"/>
    <row r="860694" ht="15"/>
    <row r="860695" ht="15"/>
    <row r="860696" ht="15"/>
    <row r="860697" ht="15"/>
    <row r="860698" ht="15"/>
    <row r="860699" ht="15"/>
    <row r="860700" ht="15"/>
    <row r="860701" ht="15"/>
    <row r="860702" ht="15"/>
    <row r="860703" ht="15"/>
    <row r="860704" ht="15"/>
    <row r="860705" ht="15"/>
    <row r="860706" ht="15"/>
    <row r="860707" ht="15"/>
    <row r="860708" ht="15"/>
    <row r="860709" ht="15"/>
    <row r="860710" ht="15"/>
    <row r="860711" ht="15"/>
    <row r="860712" ht="15"/>
    <row r="860713" ht="15"/>
    <row r="860714" ht="15"/>
    <row r="860715" ht="15"/>
    <row r="860716" ht="15"/>
    <row r="860717" ht="15"/>
    <row r="860718" ht="15"/>
    <row r="860719" ht="15"/>
    <row r="860720" ht="15"/>
    <row r="860721" ht="15"/>
    <row r="860722" ht="15"/>
    <row r="860723" ht="15"/>
    <row r="860724" ht="15"/>
    <row r="860725" ht="15"/>
    <row r="860726" ht="15"/>
    <row r="860727" ht="15"/>
    <row r="860728" ht="15"/>
    <row r="860729" ht="15"/>
    <row r="860730" ht="15"/>
    <row r="860731" ht="15"/>
    <row r="860732" ht="15"/>
    <row r="860733" ht="15"/>
    <row r="860734" ht="15"/>
    <row r="860735" ht="15"/>
    <row r="860736" ht="15"/>
    <row r="860737" ht="15"/>
    <row r="860738" ht="15"/>
    <row r="860739" ht="15"/>
    <row r="860740" ht="15"/>
    <row r="860741" ht="15"/>
    <row r="860742" ht="15"/>
    <row r="860743" ht="15"/>
    <row r="860744" ht="15"/>
    <row r="860745" ht="15"/>
    <row r="860746" ht="15"/>
    <row r="860747" ht="15"/>
    <row r="860748" ht="15"/>
    <row r="860749" ht="15"/>
    <row r="860750" ht="15"/>
    <row r="860751" ht="15"/>
    <row r="860752" ht="15"/>
    <row r="860753" ht="15"/>
    <row r="860754" ht="15"/>
    <row r="860755" ht="15"/>
    <row r="860756" ht="15"/>
    <row r="860757" ht="15"/>
    <row r="860758" ht="15"/>
    <row r="860759" ht="15"/>
    <row r="860760" ht="15"/>
    <row r="860761" ht="15"/>
    <row r="860762" ht="15"/>
    <row r="860763" ht="15"/>
    <row r="860764" ht="15"/>
    <row r="860765" ht="15"/>
    <row r="860766" ht="15"/>
    <row r="860767" ht="15"/>
    <row r="860768" ht="15"/>
    <row r="860769" ht="15"/>
    <row r="860770" ht="15"/>
    <row r="860771" ht="15"/>
    <row r="860772" ht="15"/>
    <row r="860773" ht="15"/>
    <row r="860774" ht="15"/>
    <row r="860775" ht="15"/>
    <row r="860776" ht="15"/>
    <row r="860777" ht="15"/>
    <row r="860778" ht="15"/>
    <row r="860779" ht="15"/>
    <row r="860780" ht="15"/>
    <row r="860781" ht="15"/>
    <row r="860782" ht="15"/>
    <row r="860783" ht="15"/>
    <row r="860784" ht="15"/>
    <row r="860785" ht="15"/>
    <row r="860786" ht="15"/>
    <row r="860787" ht="15"/>
    <row r="860788" ht="15"/>
    <row r="860789" ht="15"/>
    <row r="860790" ht="15"/>
    <row r="860791" ht="15"/>
    <row r="860792" ht="15"/>
    <row r="860793" ht="15"/>
    <row r="860794" ht="15"/>
    <row r="860795" ht="15"/>
    <row r="860796" ht="15"/>
    <row r="860797" ht="15"/>
    <row r="860798" ht="15"/>
    <row r="860799" ht="15"/>
    <row r="860800" ht="15"/>
    <row r="860801" ht="15"/>
    <row r="860802" ht="15"/>
    <row r="860803" ht="15"/>
    <row r="860804" ht="15"/>
    <row r="860805" ht="15"/>
    <row r="860806" ht="15"/>
    <row r="860807" ht="15"/>
    <row r="860808" ht="15"/>
    <row r="860809" ht="15"/>
    <row r="860810" ht="15"/>
    <row r="860811" ht="15"/>
    <row r="860812" ht="15"/>
    <row r="860813" ht="15"/>
    <row r="860814" ht="15"/>
    <row r="860815" ht="15"/>
    <row r="860816" ht="15"/>
    <row r="860817" ht="15"/>
    <row r="860818" ht="15"/>
    <row r="860819" ht="15"/>
    <row r="860820" ht="15"/>
    <row r="860821" ht="15"/>
    <row r="860822" ht="15"/>
    <row r="860823" ht="15"/>
    <row r="860824" ht="15"/>
    <row r="860825" ht="15"/>
    <row r="860826" ht="15"/>
    <row r="860827" ht="15"/>
    <row r="860828" ht="15"/>
    <row r="860829" ht="15"/>
    <row r="860830" ht="15"/>
    <row r="860831" ht="15"/>
    <row r="860832" ht="15"/>
    <row r="860833" ht="15"/>
    <row r="860834" ht="15"/>
    <row r="860835" ht="15"/>
    <row r="860836" ht="15"/>
    <row r="860837" ht="15"/>
    <row r="860838" ht="15"/>
    <row r="860839" ht="15"/>
    <row r="860840" ht="15"/>
    <row r="860841" ht="15"/>
    <row r="860842" ht="15"/>
    <row r="860843" ht="15"/>
    <row r="860844" ht="15"/>
    <row r="860845" ht="15"/>
    <row r="860846" ht="15"/>
    <row r="860847" ht="15"/>
    <row r="860848" ht="15"/>
    <row r="860849" ht="15"/>
    <row r="860850" ht="15"/>
    <row r="860851" ht="15"/>
    <row r="860852" ht="15"/>
    <row r="860853" ht="15"/>
    <row r="860854" ht="15"/>
    <row r="860855" ht="15"/>
    <row r="860856" ht="15"/>
    <row r="860857" ht="15"/>
    <row r="860858" ht="15"/>
    <row r="860859" ht="15"/>
    <row r="860860" ht="15"/>
    <row r="860861" ht="15"/>
    <row r="860862" ht="15"/>
    <row r="860863" ht="15"/>
    <row r="860864" ht="15"/>
    <row r="860865" ht="15"/>
    <row r="860866" ht="15"/>
    <row r="860867" ht="15"/>
    <row r="860868" ht="15"/>
    <row r="860869" ht="15"/>
    <row r="860870" ht="15"/>
    <row r="860871" ht="15"/>
    <row r="860872" ht="15"/>
    <row r="860873" ht="15"/>
    <row r="860874" ht="15"/>
    <row r="860875" ht="15"/>
    <row r="860876" ht="15"/>
    <row r="860877" ht="15"/>
    <row r="860878" ht="15"/>
    <row r="860879" ht="15"/>
    <row r="860880" ht="15"/>
    <row r="860881" ht="15"/>
    <row r="860882" ht="15"/>
    <row r="860883" ht="15"/>
    <row r="860884" ht="15"/>
    <row r="860885" ht="15"/>
    <row r="860886" ht="15"/>
    <row r="860887" ht="15"/>
    <row r="860888" ht="15"/>
    <row r="860889" ht="15"/>
    <row r="860890" ht="15"/>
    <row r="860891" ht="15"/>
    <row r="860892" ht="15"/>
    <row r="860893" ht="15"/>
    <row r="860894" ht="15"/>
    <row r="860895" ht="15"/>
    <row r="860896" ht="15"/>
    <row r="860897" ht="15"/>
    <row r="860898" ht="15"/>
    <row r="860899" ht="15"/>
    <row r="860900" ht="15"/>
    <row r="860901" ht="15"/>
    <row r="860902" ht="15"/>
    <row r="860903" ht="15"/>
    <row r="860904" ht="15"/>
    <row r="860905" ht="15"/>
    <row r="860906" ht="15"/>
    <row r="860907" ht="15"/>
    <row r="860908" ht="15"/>
    <row r="860909" ht="15"/>
    <row r="860910" ht="15"/>
    <row r="860911" ht="15"/>
    <row r="860912" ht="15"/>
    <row r="860913" ht="15"/>
    <row r="860914" ht="15"/>
    <row r="860915" ht="15"/>
    <row r="860916" ht="15"/>
    <row r="860917" ht="15"/>
    <row r="860918" ht="15"/>
    <row r="860919" ht="15"/>
    <row r="860920" ht="15"/>
    <row r="860921" ht="15"/>
    <row r="860922" ht="15"/>
    <row r="860923" ht="15"/>
    <row r="860924" ht="15"/>
    <row r="860925" ht="15"/>
    <row r="860926" ht="15"/>
    <row r="860927" ht="15"/>
    <row r="860928" ht="15"/>
    <row r="860929" ht="15"/>
    <row r="860930" ht="15"/>
    <row r="860931" ht="15"/>
    <row r="860932" ht="15"/>
    <row r="860933" ht="15"/>
    <row r="860934" ht="15"/>
    <row r="860935" ht="15"/>
    <row r="860936" ht="15"/>
    <row r="860937" ht="15"/>
    <row r="860938" ht="15"/>
    <row r="860939" ht="15"/>
    <row r="860940" ht="15"/>
    <row r="860941" ht="15"/>
    <row r="860942" ht="15"/>
    <row r="860943" ht="15"/>
    <row r="860944" ht="15"/>
    <row r="860945" ht="15"/>
    <row r="860946" ht="15"/>
    <row r="860947" ht="15"/>
    <row r="860948" ht="15"/>
    <row r="860949" ht="15"/>
    <row r="860950" ht="15"/>
    <row r="860951" ht="15"/>
    <row r="860952" ht="15"/>
    <row r="860953" ht="15"/>
    <row r="860954" ht="15"/>
    <row r="860955" ht="15"/>
    <row r="860956" ht="15"/>
    <row r="860957" ht="15"/>
    <row r="860958" ht="15"/>
    <row r="860959" ht="15"/>
    <row r="860960" ht="15"/>
    <row r="860961" ht="15"/>
    <row r="860962" ht="15"/>
    <row r="860963" ht="15"/>
    <row r="860964" ht="15"/>
    <row r="860965" ht="15"/>
    <row r="860966" ht="15"/>
    <row r="860967" ht="15"/>
    <row r="860968" ht="15"/>
    <row r="860969" ht="15"/>
    <row r="860970" ht="15"/>
    <row r="860971" ht="15"/>
    <row r="860972" ht="15"/>
    <row r="860973" ht="15"/>
    <row r="860974" ht="15"/>
    <row r="860975" ht="15"/>
    <row r="860976" ht="15"/>
    <row r="860977" ht="15"/>
    <row r="860978" ht="15"/>
    <row r="860979" ht="15"/>
    <row r="860980" ht="15"/>
    <row r="860981" ht="15"/>
    <row r="860982" ht="15"/>
    <row r="860983" ht="15"/>
    <row r="860984" ht="15"/>
    <row r="860985" ht="15"/>
    <row r="860986" ht="15"/>
    <row r="860987" ht="15"/>
    <row r="860988" ht="15"/>
    <row r="860989" ht="15"/>
    <row r="860990" ht="15"/>
    <row r="860991" ht="15"/>
    <row r="860992" ht="15"/>
    <row r="860993" ht="15"/>
    <row r="860994" ht="15"/>
    <row r="860995" ht="15"/>
    <row r="860996" ht="15"/>
    <row r="860997" ht="15"/>
    <row r="860998" ht="15"/>
    <row r="860999" ht="15"/>
    <row r="861000" ht="15"/>
    <row r="861001" ht="15"/>
    <row r="861002" ht="15"/>
    <row r="861003" ht="15"/>
    <row r="861004" ht="15"/>
    <row r="861005" ht="15"/>
    <row r="861006" ht="15"/>
    <row r="861007" ht="15"/>
    <row r="861008" ht="15"/>
    <row r="861009" ht="15"/>
    <row r="861010" ht="15"/>
    <row r="861011" ht="15"/>
    <row r="861012" ht="15"/>
    <row r="861013" ht="15"/>
    <row r="861014" ht="15"/>
    <row r="861015" ht="15"/>
    <row r="861016" ht="15"/>
    <row r="861017" ht="15"/>
    <row r="861018" ht="15"/>
    <row r="861019" ht="15"/>
    <row r="861020" ht="15"/>
    <row r="861021" ht="15"/>
    <row r="861022" ht="15"/>
    <row r="861023" ht="15"/>
    <row r="861024" ht="15"/>
    <row r="861025" ht="15"/>
    <row r="861026" ht="15"/>
    <row r="861027" ht="15"/>
    <row r="861028" ht="15"/>
    <row r="861029" ht="15"/>
    <row r="861030" ht="15"/>
    <row r="861031" ht="15"/>
    <row r="861032" ht="15"/>
    <row r="861033" ht="15"/>
    <row r="861034" ht="15"/>
    <row r="861035" ht="15"/>
    <row r="861036" ht="15"/>
    <row r="861037" ht="15"/>
    <row r="861038" ht="15"/>
    <row r="861039" ht="15"/>
    <row r="861040" ht="15"/>
    <row r="861041" ht="15"/>
    <row r="861042" ht="15"/>
    <row r="861043" ht="15"/>
    <row r="861044" ht="15"/>
    <row r="861045" ht="15"/>
    <row r="861046" ht="15"/>
    <row r="861047" ht="15"/>
    <row r="861048" ht="15"/>
    <row r="861049" ht="15"/>
    <row r="861050" ht="15"/>
    <row r="861051" ht="15"/>
    <row r="861052" ht="15"/>
    <row r="861053" ht="15"/>
    <row r="861054" ht="15"/>
    <row r="861055" ht="15"/>
    <row r="861056" ht="15"/>
    <row r="861057" ht="15"/>
    <row r="861058" ht="15"/>
    <row r="861059" ht="15"/>
    <row r="861060" ht="15"/>
    <row r="861061" ht="15"/>
    <row r="861062" ht="15"/>
    <row r="861063" ht="15"/>
    <row r="861064" ht="15"/>
    <row r="861065" ht="15"/>
    <row r="861066" ht="15"/>
    <row r="861067" ht="15"/>
    <row r="861068" ht="15"/>
    <row r="861069" ht="15"/>
    <row r="861070" ht="15"/>
    <row r="861071" ht="15"/>
    <row r="861072" ht="15"/>
    <row r="861073" ht="15"/>
    <row r="861074" ht="15"/>
    <row r="861075" ht="15"/>
    <row r="861076" ht="15"/>
    <row r="861077" ht="15"/>
    <row r="861078" ht="15"/>
    <row r="861079" ht="15"/>
    <row r="861080" ht="15"/>
    <row r="861081" ht="15"/>
    <row r="861082" ht="15"/>
    <row r="861083" ht="15"/>
    <row r="861084" ht="15"/>
    <row r="861085" ht="15"/>
    <row r="861086" ht="15"/>
    <row r="861087" ht="15"/>
    <row r="861088" ht="15"/>
    <row r="861089" ht="15"/>
    <row r="861090" ht="15"/>
    <row r="861091" ht="15"/>
    <row r="861092" ht="15"/>
    <row r="861093" ht="15"/>
    <row r="861094" ht="15"/>
    <row r="861095" ht="15"/>
    <row r="861096" ht="15"/>
    <row r="861097" ht="15"/>
    <row r="861098" ht="15"/>
    <row r="861099" ht="15"/>
    <row r="861100" ht="15"/>
    <row r="861101" ht="15"/>
    <row r="861102" ht="15"/>
    <row r="861103" ht="15"/>
    <row r="861104" ht="15"/>
    <row r="861105" ht="15"/>
    <row r="861106" ht="15"/>
    <row r="861107" ht="15"/>
    <row r="861108" ht="15"/>
    <row r="861109" ht="15"/>
    <row r="861110" ht="15"/>
    <row r="861111" ht="15"/>
    <row r="861112" ht="15"/>
    <row r="861113" ht="15"/>
    <row r="861114" ht="15"/>
    <row r="861115" ht="15"/>
    <row r="861116" ht="15"/>
    <row r="861117" ht="15"/>
    <row r="861118" ht="15"/>
    <row r="861119" ht="15"/>
    <row r="861120" ht="15"/>
    <row r="861121" ht="15"/>
    <row r="861122" ht="15"/>
    <row r="861123" ht="15"/>
    <row r="861124" ht="15"/>
    <row r="861125" ht="15"/>
    <row r="861126" ht="15"/>
    <row r="861127" ht="15"/>
    <row r="861128" ht="15"/>
    <row r="861129" ht="15"/>
    <row r="861130" ht="15"/>
    <row r="861131" ht="15"/>
    <row r="861132" ht="15"/>
    <row r="861133" ht="15"/>
    <row r="861134" ht="15"/>
    <row r="861135" ht="15"/>
    <row r="861136" ht="15"/>
    <row r="861137" ht="15"/>
    <row r="861138" ht="15"/>
    <row r="861139" ht="15"/>
    <row r="861140" ht="15"/>
    <row r="861141" ht="15"/>
    <row r="861142" ht="15"/>
    <row r="861143" ht="15"/>
    <row r="861144" ht="15"/>
    <row r="861145" ht="15"/>
    <row r="861146" ht="15"/>
    <row r="861147" ht="15"/>
    <row r="861148" ht="15"/>
    <row r="861149" ht="15"/>
    <row r="861150" ht="15"/>
    <row r="861151" ht="15"/>
    <row r="861152" ht="15"/>
    <row r="861153" ht="15"/>
    <row r="861154" ht="15"/>
    <row r="861155" ht="15"/>
    <row r="861156" ht="15"/>
    <row r="861157" ht="15"/>
    <row r="861158" ht="15"/>
    <row r="861159" ht="15"/>
    <row r="861160" ht="15"/>
    <row r="861161" ht="15"/>
    <row r="861162" ht="15"/>
    <row r="861163" ht="15"/>
    <row r="861164" ht="15"/>
    <row r="861165" ht="15"/>
    <row r="861166" ht="15"/>
    <row r="861167" ht="15"/>
    <row r="861168" ht="15"/>
    <row r="861169" ht="15"/>
    <row r="861170" ht="15"/>
    <row r="861171" ht="15"/>
    <row r="861172" ht="15"/>
    <row r="861173" ht="15"/>
    <row r="861174" ht="15"/>
    <row r="861175" ht="15"/>
    <row r="861176" ht="15"/>
    <row r="861177" ht="15"/>
    <row r="861178" ht="15"/>
    <row r="861179" ht="15"/>
    <row r="861180" ht="15"/>
    <row r="861181" ht="15"/>
    <row r="861182" ht="15"/>
  </sheetData>
  <sheetProtection/>
  <mergeCells count="6">
    <mergeCell ref="D8:D9"/>
    <mergeCell ref="A5:D6"/>
    <mergeCell ref="A4:D4"/>
    <mergeCell ref="A8:A9"/>
    <mergeCell ref="B8:B9"/>
    <mergeCell ref="C8:C9"/>
  </mergeCells>
  <conditionalFormatting sqref="D11:D34">
    <cfRule type="cellIs" priority="24" dxfId="0" operator="equal" stopIfTrue="1">
      <formula>0</formula>
    </cfRule>
  </conditionalFormatting>
  <printOptions/>
  <pageMargins left="0.99" right="0.36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0"/>
  <sheetViews>
    <sheetView zoomScalePageLayoutView="0" workbookViewId="0" topLeftCell="A1">
      <selection activeCell="A5" sqref="A5:C6"/>
    </sheetView>
  </sheetViews>
  <sheetFormatPr defaultColWidth="8.8515625" defaultRowHeight="12.75"/>
  <cols>
    <col min="1" max="1" width="45.28125" style="1" customWidth="1"/>
    <col min="2" max="2" width="24.28125" style="1" customWidth="1"/>
    <col min="3" max="3" width="17.140625" style="1" customWidth="1"/>
    <col min="4" max="16384" width="8.8515625" style="1" customWidth="1"/>
  </cols>
  <sheetData>
    <row r="1" ht="15">
      <c r="C1" s="2" t="s">
        <v>213</v>
      </c>
    </row>
    <row r="2" ht="15">
      <c r="C2" s="2" t="s">
        <v>322</v>
      </c>
    </row>
    <row r="3" ht="15">
      <c r="C3" s="2" t="s">
        <v>1871</v>
      </c>
    </row>
    <row r="5" spans="1:3" ht="15">
      <c r="A5" s="360" t="s">
        <v>765</v>
      </c>
      <c r="B5" s="361"/>
      <c r="C5" s="361"/>
    </row>
    <row r="6" spans="1:3" ht="90" customHeight="1">
      <c r="A6" s="361"/>
      <c r="B6" s="361"/>
      <c r="C6" s="361"/>
    </row>
    <row r="7" spans="1:3" ht="15" customHeight="1">
      <c r="A7" s="3"/>
      <c r="B7" s="5"/>
      <c r="C7" s="6" t="s">
        <v>340</v>
      </c>
    </row>
    <row r="8" spans="1:3" ht="48" customHeight="1">
      <c r="A8" s="7" t="s">
        <v>736</v>
      </c>
      <c r="B8" s="7" t="s">
        <v>345</v>
      </c>
      <c r="C8" s="8" t="s">
        <v>218</v>
      </c>
    </row>
    <row r="9" spans="1:3" ht="43.5" customHeight="1">
      <c r="A9" s="15" t="s">
        <v>733</v>
      </c>
      <c r="B9" s="16" t="s">
        <v>744</v>
      </c>
      <c r="C9" s="19">
        <f>C10+C15+C21</f>
        <v>110072.20000000019</v>
      </c>
    </row>
    <row r="10" spans="1:3" ht="42" customHeight="1">
      <c r="A10" s="32" t="s">
        <v>3</v>
      </c>
      <c r="B10" s="18" t="s">
        <v>745</v>
      </c>
      <c r="C10" s="19">
        <f>C11+C13</f>
        <v>117618.5</v>
      </c>
    </row>
    <row r="11" spans="1:3" ht="38.25" customHeight="1">
      <c r="A11" s="15" t="s">
        <v>201</v>
      </c>
      <c r="B11" s="18" t="s">
        <v>746</v>
      </c>
      <c r="C11" s="19">
        <f>C12</f>
        <v>217618.5</v>
      </c>
    </row>
    <row r="12" spans="1:3" ht="47.25" customHeight="1">
      <c r="A12" s="15" t="s">
        <v>4</v>
      </c>
      <c r="B12" s="18" t="s">
        <v>747</v>
      </c>
      <c r="C12" s="19">
        <v>217618.5</v>
      </c>
    </row>
    <row r="13" spans="1:3" ht="45.75" customHeight="1">
      <c r="A13" s="15" t="s">
        <v>202</v>
      </c>
      <c r="B13" s="18" t="s">
        <v>748</v>
      </c>
      <c r="C13" s="19">
        <f>C14</f>
        <v>-100000</v>
      </c>
    </row>
    <row r="14" spans="1:3" ht="49.5" customHeight="1">
      <c r="A14" s="15" t="s">
        <v>5</v>
      </c>
      <c r="B14" s="18" t="s">
        <v>749</v>
      </c>
      <c r="C14" s="19">
        <v>-100000</v>
      </c>
    </row>
    <row r="15" spans="1:3" ht="36.75" customHeight="1">
      <c r="A15" s="15" t="s">
        <v>6</v>
      </c>
      <c r="B15" s="18" t="s">
        <v>750</v>
      </c>
      <c r="C15" s="19">
        <f>C16</f>
        <v>11400</v>
      </c>
    </row>
    <row r="16" spans="1:3" ht="50.25" customHeight="1">
      <c r="A16" s="15" t="s">
        <v>731</v>
      </c>
      <c r="B16" s="18" t="s">
        <v>751</v>
      </c>
      <c r="C16" s="19">
        <f>C17+C19</f>
        <v>11400</v>
      </c>
    </row>
    <row r="17" spans="1:3" ht="58.5" customHeight="1">
      <c r="A17" s="15" t="s">
        <v>203</v>
      </c>
      <c r="B17" s="18" t="s">
        <v>752</v>
      </c>
      <c r="C17" s="19">
        <f>C18</f>
        <v>21400</v>
      </c>
    </row>
    <row r="18" spans="1:3" ht="58.5" customHeight="1">
      <c r="A18" s="15" t="s">
        <v>7</v>
      </c>
      <c r="B18" s="18" t="s">
        <v>753</v>
      </c>
      <c r="C18" s="19">
        <v>21400</v>
      </c>
    </row>
    <row r="19" spans="1:3" ht="58.5" customHeight="1">
      <c r="A19" s="15" t="s">
        <v>204</v>
      </c>
      <c r="B19" s="18" t="s">
        <v>754</v>
      </c>
      <c r="C19" s="19">
        <f>C20</f>
        <v>-10000</v>
      </c>
    </row>
    <row r="20" spans="1:3" ht="58.5" customHeight="1">
      <c r="A20" s="15" t="s">
        <v>8</v>
      </c>
      <c r="B20" s="18" t="s">
        <v>755</v>
      </c>
      <c r="C20" s="19">
        <v>-10000</v>
      </c>
    </row>
    <row r="21" spans="1:3" ht="36" customHeight="1">
      <c r="A21" s="15" t="s">
        <v>732</v>
      </c>
      <c r="B21" s="18" t="s">
        <v>756</v>
      </c>
      <c r="C21" s="19">
        <f>C22+C26</f>
        <v>-18946.299999999814</v>
      </c>
    </row>
    <row r="22" spans="1:3" ht="21" customHeight="1">
      <c r="A22" s="15" t="s">
        <v>205</v>
      </c>
      <c r="B22" s="18" t="s">
        <v>757</v>
      </c>
      <c r="C22" s="19">
        <f>C23</f>
        <v>-4001154.3</v>
      </c>
    </row>
    <row r="23" spans="1:3" ht="21" customHeight="1">
      <c r="A23" s="15" t="s">
        <v>206</v>
      </c>
      <c r="B23" s="18" t="s">
        <v>758</v>
      </c>
      <c r="C23" s="19">
        <f>C24</f>
        <v>-4001154.3</v>
      </c>
    </row>
    <row r="24" spans="1:3" ht="33" customHeight="1">
      <c r="A24" s="15" t="s">
        <v>10</v>
      </c>
      <c r="B24" s="18" t="s">
        <v>759</v>
      </c>
      <c r="C24" s="19">
        <f>C25</f>
        <v>-4001154.3</v>
      </c>
    </row>
    <row r="25" spans="1:3" ht="35.25" customHeight="1">
      <c r="A25" s="15" t="s">
        <v>10</v>
      </c>
      <c r="B25" s="18" t="s">
        <v>760</v>
      </c>
      <c r="C25" s="19">
        <v>-4001154.3</v>
      </c>
    </row>
    <row r="26" spans="1:3" ht="24.75" customHeight="1">
      <c r="A26" s="15" t="s">
        <v>207</v>
      </c>
      <c r="B26" s="18" t="s">
        <v>761</v>
      </c>
      <c r="C26" s="19">
        <f>C27</f>
        <v>3982208</v>
      </c>
    </row>
    <row r="27" spans="1:3" ht="25.5" customHeight="1">
      <c r="A27" s="15" t="s">
        <v>208</v>
      </c>
      <c r="B27" s="18" t="s">
        <v>762</v>
      </c>
      <c r="C27" s="19">
        <f>C28</f>
        <v>3982208</v>
      </c>
    </row>
    <row r="28" spans="1:3" ht="33" customHeight="1">
      <c r="A28" s="15" t="s">
        <v>209</v>
      </c>
      <c r="B28" s="18" t="s">
        <v>763</v>
      </c>
      <c r="C28" s="19">
        <f>C29</f>
        <v>3982208</v>
      </c>
    </row>
    <row r="29" spans="1:3" ht="39" customHeight="1">
      <c r="A29" s="15" t="s">
        <v>11</v>
      </c>
      <c r="B29" s="18" t="s">
        <v>764</v>
      </c>
      <c r="C29" s="19">
        <v>3982208</v>
      </c>
    </row>
    <row r="30" spans="1:3" ht="12.75" customHeight="1">
      <c r="A30" s="33"/>
      <c r="B30" s="33"/>
      <c r="C30" s="34"/>
    </row>
  </sheetData>
  <sheetProtection/>
  <mergeCells count="1">
    <mergeCell ref="A5:C6"/>
  </mergeCells>
  <conditionalFormatting sqref="C9:C29">
    <cfRule type="cellIs" priority="24" dxfId="0" operator="equal" stopIfTrue="1">
      <formula>0</formula>
    </cfRule>
  </conditionalFormatting>
  <printOptions/>
  <pageMargins left="1.1023622047244095" right="0.5118110236220472" top="0.4724409448818898" bottom="0" header="0" footer="0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Julia</cp:lastModifiedBy>
  <cp:lastPrinted>2014-03-03T06:31:20Z</cp:lastPrinted>
  <dcterms:created xsi:type="dcterms:W3CDTF">1996-10-08T23:32:33Z</dcterms:created>
  <dcterms:modified xsi:type="dcterms:W3CDTF">2014-04-28T03:56:29Z</dcterms:modified>
  <cp:category/>
  <cp:version/>
  <cp:contentType/>
  <cp:contentStatus/>
</cp:coreProperties>
</file>